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7 Lists" sheetId="1" r:id="rId5"/>
    <sheet state="hidden" name="00 README" sheetId="2" r:id="rId6"/>
    <sheet state="visible" name="Retirement Projection" sheetId="3" r:id="rId7"/>
    <sheet state="visible" name="Meeting notes" sheetId="4" r:id="rId8"/>
    <sheet state="visible" name="Yearly Breakdown" sheetId="5" r:id="rId9"/>
    <sheet state="hidden" name="02 Assumptions" sheetId="6" r:id="rId10"/>
    <sheet state="visible" name="01 Dashboard" sheetId="7" r:id="rId11"/>
    <sheet state="hidden" name="03 Client Profile" sheetId="8" r:id="rId12"/>
    <sheet state="hidden" name="04 Goals" sheetId="9" r:id="rId13"/>
    <sheet state="visible" name="05 Cash Flow" sheetId="10" r:id="rId14"/>
    <sheet state="visible" name="06 Assets" sheetId="11" r:id="rId15"/>
    <sheet state="visible" name="07 Liabilities" sheetId="12" r:id="rId16"/>
    <sheet state="hidden" name="08 Insurance" sheetId="13" r:id="rId17"/>
    <sheet state="hidden" name="09 Retirement Income" sheetId="14" r:id="rId18"/>
    <sheet state="hidden" name="10 Employee Benefits" sheetId="15" r:id="rId19"/>
    <sheet state="hidden" name="11 Taxes" sheetId="16" r:id="rId20"/>
    <sheet state="visible" name="12 Estate" sheetId="17" r:id="rId21"/>
    <sheet state="hidden" name="13 Beneficiaries" sheetId="18" r:id="rId22"/>
    <sheet state="visible" name="14 Documents" sheetId="19" r:id="rId23"/>
    <sheet state="hidden" name="15 Action Plan" sheetId="20" r:id="rId24"/>
    <sheet state="hidden" name="16 Data Map" sheetId="21" r:id="rId25"/>
    <sheet state="visible" name="Tax Lots" sheetId="22" r:id="rId26"/>
    <sheet state="visible" name="Hedge" sheetId="23" r:id="rId27"/>
    <sheet state="hidden" name="18 Social Security" sheetId="24" r:id="rId28"/>
    <sheet state="hidden" name="Calc_Data" sheetId="25"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tc={ab4346b6-c85c-48b9-be64-bb83d62e3f83}</author>
    <author>tc={d195fcd9-c9f2-4881-8693-e455ea00e3e0}</author>
  </authors>
  <commentList>
    <comment authorId="0" xr:uid="{ab4346b6-c85c-48b9-be64-bb83d62e3f83}" ref="A1">
      <text>
        <t xml:space="preserve">[Threaded comment]
 Your version of Excel allows you to read this threaded comment; however, any edits to it will get removed if the file is opened in a newer version of Excel. Learn more: https://go.microsoft.com/fwlink/?linkid=870924
Comment:
	@linda.a.dada@gmail.com it's getting close,  lets chat about next things to work on
Assigned to linda.a.dada@gmail.com
</t>
      </text>
    </comment>
    <comment authorId="1" xr:uid="{d195fcd9-c9f2-4881-8693-e455ea00e3e0}" ref="AD48">
      <text>
        <t xml:space="preserve">[Threaded comment]
 Your version of Excel allows you to read this threaded comment; however, any edits to it will get removed if the file is opened in a newer version of Excel. Learn more: https://go.microsoft.com/fwlink/?linkid=870924
Comment:
	this is the property tax #, i looked it up. same for the mortgage interest in AB48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tc={c34a57b0-5d76-4c1e-aada-aa0d165c121e}</author>
  </authors>
  <commentList>
    <comment authorId="0" xr:uid="{c34a57b0-5d76-4c1e-aada-aa0d165c121e}" ref="P29">
      <text>
        <t xml:space="preserve">[Threaded comment]
 Your version of Excel allows you to read this threaded comment; however, any edits to it will get removed if the file is opened in a newer version of Excel. Learn more: https://go.microsoft.com/fwlink/?linkid=870924
Comment:
	@linda.a.dada@gmail.com I'm making something like this for the yearly breakdown,  It's not finished but this is the idea,  see and be able to edit things for the year.  Let me know if this is looking helpful
Assigned to linda.a.dada@gmail.com
Reply:
	yes this is extremely helpful thank you! I'll work on dialing in the expenses as well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tc={30c0dc9f-36e5-4a73-9530-958af303e1e4}</author>
  </authors>
  <commentList>
    <comment authorId="0" xr:uid="{30c0dc9f-36e5-4a73-9530-958af303e1e4}" ref="S5">
      <text>
        <t xml:space="preserve">[Threaded comment]
 Your version of Excel allows you to read this threaded comment; however, any edits to it will get removed if the file is opened in a newer version of Excel. Learn more: https://go.microsoft.com/fwlink/?linkid=870924
Comment:
	@jammy.pate@gmail.com fyi- this is the # so $2k was a good guess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tc={4e4278b5-5ebc-4e4b-a577-42e1e15fdd3f}</author>
  </authors>
  <commentList>
    <comment authorId="0" xr:uid="{4e4278b5-5ebc-4e4b-a577-42e1e15fdd3f}" ref="I43">
      <text>
        <t xml:space="preserve">[Threaded comment]
 Your version of Excel allows you to read this threaded comment; however, any edits to it will get removed if the file is opened in a newer version of Excel. Learn more: https://go.microsoft.com/fwlink/?linkid=870924
Comment:
	i started a chart here. it's not immediately obvious, but hovering the mouse to see the data points does show that the directions seem to track
</t>
      </text>
    </comment>
  </commentList>
</comments>
</file>

<file path=xl/sharedStrings.xml><?xml version="1.0" encoding="utf-8"?>
<sst xmlns="http://schemas.openxmlformats.org/spreadsheetml/2006/main" count="260300" uniqueCount="997">
  <si>
    <t>Dropdown Lists</t>
  </si>
  <si>
    <t>Controlled vocabulary used throughout the workbook. Edit these lists if the client or firm uses different categories.</t>
  </si>
  <si>
    <t>Lockout shares period</t>
  </si>
  <si>
    <t>Owner</t>
  </si>
  <si>
    <t>Google until you leave you can't do options</t>
  </si>
  <si>
    <t>Record Status</t>
  </si>
  <si>
    <t>Create a Rule 10b5-1 trading plan</t>
  </si>
  <si>
    <t>Asset Type</t>
  </si>
  <si>
    <t>Spending/income</t>
  </si>
  <si>
    <t>Liquidity</t>
  </si>
  <si>
    <t>Lets update the cashflow sheet</t>
  </si>
  <si>
    <t>CFP Client Planning Data Workbook</t>
  </si>
  <si>
    <t>Allocation Category</t>
  </si>
  <si>
    <t>Tax Registration</t>
  </si>
  <si>
    <t>Volatility Strategy</t>
  </si>
  <si>
    <t>Priority</t>
  </si>
  <si>
    <t>Use this workbook as a secure planning intake and ongoing update file. Yellow cells are inputs; green cells are formulas or calculated outputs.</t>
  </si>
  <si>
    <t>Liability Type</t>
  </si>
  <si>
    <t>Options education</t>
  </si>
  <si>
    <t>Yes / No</t>
  </si>
  <si>
    <t>Topic</t>
  </si>
  <si>
    <t>https://youtu.be/gWp3op51ZzI</t>
  </si>
  <si>
    <t>Cash Flow Type</t>
  </si>
  <si>
    <t>Frequency</t>
  </si>
  <si>
    <t>Guidance</t>
  </si>
  <si>
    <t>Goal Area</t>
  </si>
  <si>
    <t>Policy Type</t>
  </si>
  <si>
    <t>Estate Status</t>
  </si>
  <si>
    <t>Purpose</t>
  </si>
  <si>
    <t>Document Category</t>
  </si>
  <si>
    <t>This workbook captures the client data a CFP professional typically needs to guide household financial planning: profile, goals, cash flow, assets, liabilities, insurance, taxes, retirement, benefits, estate, beneficiaries, documents, and action items.</t>
  </si>
  <si>
    <t>Action Status</t>
  </si>
  <si>
    <t>How to use</t>
  </si>
  <si>
    <t>Filing Status</t>
  </si>
  <si>
    <t>Start with Client Profile, Assumptions, Documents, Assets, Liabilities, and Cash Flow. Mark rows Active when they should be included in dashboard totals.</t>
  </si>
  <si>
    <t>Taxability</t>
  </si>
  <si>
    <t>Privacy</t>
  </si>
  <si>
    <t>Benefit Type</t>
  </si>
  <si>
    <t>Avoid storing full Social Security numbers or full account numbers. Use last four digits only. Store the file securely and do not transmit it through unsecured channels.</t>
  </si>
  <si>
    <t>Retirement Source Type</t>
  </si>
  <si>
    <t>Review cadence</t>
  </si>
  <si>
    <t>Need Analysis Status</t>
  </si>
  <si>
    <t>Update values before each planning meeting, major life event, job change, tax filing, estate update, refinance, or insurance renewal.</t>
  </si>
  <si>
    <t>Beneficiary Status</t>
  </si>
  <si>
    <t>Advisor workflow</t>
  </si>
  <si>
    <t>https://youtu.be/hK_MP1RRU9w?list=PL8a6s5nq1lPRcGlhhMLSqx1BK1rttI00R</t>
  </si>
  <si>
    <t>Household</t>
  </si>
  <si>
    <t>Use the Data Map and Documents tabs as intake checklists. Use the Action Plan tab for recommendations, owner, due date, and follow-up status.</t>
  </si>
  <si>
    <t>Customization</t>
  </si>
  <si>
    <t>Active</t>
  </si>
  <si>
    <t>Cash / Bank</t>
  </si>
  <si>
    <t>The Lists tab powers dropdowns. Customize categories to match your planning process, CRM, or financial planning software.</t>
  </si>
  <si>
    <t>Immediate</t>
  </si>
  <si>
    <t>Cash</t>
  </si>
  <si>
    <t>Individual</t>
  </si>
  <si>
    <t>High</t>
  </si>
  <si>
    <t>Mortgage</t>
  </si>
  <si>
    <t>Yes</t>
  </si>
  <si>
    <t>Income</t>
  </si>
  <si>
    <t>Weekly</t>
  </si>
  <si>
    <t>Retirement</t>
  </si>
  <si>
    <t>Life</t>
  </si>
  <si>
    <t>Complete</t>
  </si>
  <si>
    <t>Tax</t>
  </si>
  <si>
    <t>Not Started</t>
  </si>
  <si>
    <t>Single</t>
  </si>
  <si>
    <t>Taxable</t>
  </si>
  <si>
    <t>401(k) / 403(b)</t>
  </si>
  <si>
    <t>Social Security</t>
  </si>
  <si>
    <t>Adequate</t>
  </si>
  <si>
    <t>Current</t>
  </si>
  <si>
    <t>Primary Client</t>
  </si>
  <si>
    <t>Pending</t>
  </si>
  <si>
    <t>Taxable Investment</t>
  </si>
  <si>
    <t>Short-term</t>
  </si>
  <si>
    <t>Equities</t>
  </si>
  <si>
    <t>Joint</t>
  </si>
  <si>
    <t>Medium</t>
  </si>
  <si>
    <t>HELOC</t>
  </si>
  <si>
    <t>No</t>
  </si>
  <si>
    <t>Buy</t>
  </si>
  <si>
    <t>Expense</t>
  </si>
  <si>
    <t>Biweekly</t>
  </si>
  <si>
    <t>Education</t>
  </si>
  <si>
    <t>Puts</t>
  </si>
  <si>
    <t>Disability</t>
  </si>
  <si>
    <t>Needs Drafting</t>
  </si>
  <si>
    <t>In Progress</t>
  </si>
  <si>
    <t>Insurance</t>
  </si>
  <si>
    <t>Married Filing Jointly</t>
  </si>
  <si>
    <t>Partially Taxable</t>
  </si>
  <si>
    <t>You pay the premium</t>
  </si>
  <si>
    <t>Pension</t>
  </si>
  <si>
    <t>Review Needed</t>
  </si>
  <si>
    <t>Needs Review</t>
  </si>
  <si>
    <t>Co-Client / Spouse</t>
  </si>
  <si>
    <t>sell</t>
  </si>
  <si>
    <t>Review</t>
  </si>
  <si>
    <t>Traditional Retirement</t>
  </si>
  <si>
    <t>Calls</t>
  </si>
  <si>
    <t>Long-term</t>
  </si>
  <si>
    <t>Fixed Income</t>
  </si>
  <si>
    <t>Community Property</t>
  </si>
  <si>
    <t>Low</t>
  </si>
  <si>
    <t>Auto Loan</t>
  </si>
  <si>
    <t xml:space="preserve">against shares you hold </t>
  </si>
  <si>
    <t>TBD</t>
  </si>
  <si>
    <t>Monthly</t>
  </si>
  <si>
    <t>Home</t>
  </si>
  <si>
    <t>Long-Term Care</t>
  </si>
  <si>
    <t>Needs Update</t>
  </si>
  <si>
    <t>MAGI</t>
  </si>
  <si>
    <t>Investments</t>
  </si>
  <si>
    <t>Waiting on Client</t>
  </si>
  <si>
    <t>Married Filing Separately</t>
  </si>
  <si>
    <t>Tax-Free</t>
  </si>
  <si>
    <t>HSA</t>
  </si>
  <si>
    <t>Only deductions are HSA, IRA against earned income(so never lowers MAGI)</t>
  </si>
  <si>
    <t>Annuity</t>
  </si>
  <si>
    <t>Gap Identified</t>
  </si>
  <si>
    <t>Missing</t>
  </si>
  <si>
    <t xml:space="preserve">Business losses,  Captial Gain losses.  </t>
  </si>
  <si>
    <t>Closed</t>
  </si>
  <si>
    <t>Roth Retirement</t>
  </si>
  <si>
    <t>Illiquid</t>
  </si>
  <si>
    <t>Real Estate</t>
  </si>
  <si>
    <t xml:space="preserve">Max capital gain loss is $3k a year but carry over to future years if you go over.  </t>
  </si>
  <si>
    <t>Revocable Trust</t>
  </si>
  <si>
    <t>Student Loan</t>
  </si>
  <si>
    <t>1 Year Emergency Fund</t>
  </si>
  <si>
    <t>Quarterly</t>
  </si>
  <si>
    <t>Major Purchase</t>
  </si>
  <si>
    <t>Health</t>
  </si>
  <si>
    <t xml:space="preserve">Low volatility low return just to make sure you always have 1 year available </t>
  </si>
  <si>
    <t xml:space="preserve">We will figure out how much </t>
  </si>
  <si>
    <t>Waiting on Advisor</t>
  </si>
  <si>
    <t>Head of Household</t>
  </si>
  <si>
    <t>SGOV or FLOT</t>
  </si>
  <si>
    <t>Pre-Tax</t>
  </si>
  <si>
    <t>FSA</t>
  </si>
  <si>
    <t>Retirement Account Withdrawal</t>
  </si>
  <si>
    <t>Quote Pending</t>
  </si>
  <si>
    <t>Intro</t>
  </si>
  <si>
    <t>Not Applicable</t>
  </si>
  <si>
    <t xml:space="preserve">Details </t>
  </si>
  <si>
    <t>Trust</t>
  </si>
  <si>
    <t>Discount Cash Flow</t>
  </si>
  <si>
    <t>Inactive</t>
  </si>
  <si>
    <t>https://youtu.be/J8E64j-2pvc?si=7tfpNpnxoiDXXcuD</t>
  </si>
  <si>
    <t>Alternatives</t>
  </si>
  <si>
    <t>Irrevocable Trust</t>
  </si>
  <si>
    <t>Credit Card</t>
  </si>
  <si>
    <t>Annual</t>
  </si>
  <si>
    <t>Debt Paydown</t>
  </si>
  <si>
    <t>Auto</t>
  </si>
  <si>
    <t>Unknown</t>
  </si>
  <si>
    <t>Qualifying Surviving Spouse</t>
  </si>
  <si>
    <t>After-Tax</t>
  </si>
  <si>
    <t>Deferred Compensation</t>
  </si>
  <si>
    <t>Rental Income</t>
  </si>
  <si>
    <t>Declined</t>
  </si>
  <si>
    <t>Business</t>
  </si>
  <si>
    <t>N/A</t>
  </si>
  <si>
    <t>529 / Education</t>
  </si>
  <si>
    <t>Traditional IRA</t>
  </si>
  <si>
    <t>https://youtu.be/CfkFFk-r9aA?si=mec-m6_s463gHC_2</t>
  </si>
  <si>
    <t>Personal Loan</t>
  </si>
  <si>
    <t>One-Time</t>
  </si>
  <si>
    <t>Legacy</t>
  </si>
  <si>
    <t>Homeowners</t>
  </si>
  <si>
    <t>Debt</t>
  </si>
  <si>
    <t>Deferred</t>
  </si>
  <si>
    <t>Stock Options / RSUs</t>
  </si>
  <si>
    <t>Business Income</t>
  </si>
  <si>
    <t>Child</t>
  </si>
  <si>
    <t>Other</t>
  </si>
  <si>
    <t>Roth IRA</t>
  </si>
  <si>
    <t>Business Debt</t>
  </si>
  <si>
    <t>Emergency Fund</t>
  </si>
  <si>
    <t>Umbrella</t>
  </si>
  <si>
    <t>Estate</t>
  </si>
  <si>
    <t>Health Insurance</t>
  </si>
  <si>
    <t>Part-Time Work</t>
  </si>
  <si>
    <t>"How much should I pay today for the cash this business will generate in the future?"</t>
  </si>
  <si>
    <t>Business Interest</t>
  </si>
  <si>
    <t>Tax Debt</t>
  </si>
  <si>
    <t>Personal Property</t>
  </si>
  <si>
    <t>SEP / SIMPLE</t>
  </si>
  <si>
    <t>Other Liability</t>
  </si>
  <si>
    <t>Life Insurance</t>
  </si>
  <si>
    <t>Alternative / Crypto</t>
  </si>
  <si>
    <t>Imagine a magic machine that prints $100 a year for the next 10 years, and then it breaks. In total, it will print $1,000.</t>
  </si>
  <si>
    <t>Benefits</t>
  </si>
  <si>
    <t>If your neighbor offers to sell you this machine, what is a fair price?</t>
  </si>
  <si>
    <t>LTC</t>
  </si>
  <si>
    <t>Other Asset</t>
  </si>
  <si>
    <t>529</t>
  </si>
  <si>
    <t>Identity</t>
  </si>
  <si>
    <t>You definitely would not pay $1,000 for it. Why? Because you have to wait a full 10 years to get all your money. If you have $1,000 today, you could just put it in a savings account or an index fund, earn interest, and have way more than $1,000 in a decade.</t>
  </si>
  <si>
    <t>UTMA / UGMA</t>
  </si>
  <si>
    <t>Because of that wait time, future money is worth less than present money. So, to buy that machine, you demand a discount for the wait. Maybe you decide you are only willing to pay $700 for it today.</t>
  </si>
  <si>
    <t>That thought process is exactly what a DCF model does for a stock, just with a few more moving parts.</t>
  </si>
  <si>
    <t>Types of income</t>
  </si>
  <si>
    <t>Income Bucket</t>
  </si>
  <si>
    <t>Tax Brackets Applied</t>
  </si>
  <si>
    <t>Subject to Payroll Taxes?</t>
  </si>
  <si>
    <t>Can be offset by Capital Losses?</t>
  </si>
  <si>
    <t>Earned Income</t>
  </si>
  <si>
    <t>Standard (Graduated)</t>
  </si>
  <si>
    <t>Yes (Social Security/Medicare)</t>
  </si>
  <si>
    <t>Unearned Ordinary</t>
  </si>
  <si>
    <t>Short-Term Capital Gains</t>
  </si>
  <si>
    <t>Long-Term Capital Gains</t>
  </si>
  <si>
    <t>Preferential (0%, 15%, or 20%)</t>
  </si>
  <si>
    <t>Get your estimate</t>
  </si>
  <si>
    <t>Real estate</t>
  </si>
  <si>
    <t>No need for an LLC unless you have many properties</t>
  </si>
  <si>
    <t>Live in the home for 2 of 5 years for $250k exclusion on the capital gains</t>
  </si>
  <si>
    <t xml:space="preserve">Rent for 3 years and then sell it </t>
  </si>
  <si>
    <t>If you rent it beyond the 3 years you would lose the exclusion</t>
  </si>
  <si>
    <t>Earned income</t>
  </si>
  <si>
    <t>Things like bed and breakfast or AirBnB where you are providing services as well</t>
  </si>
  <si>
    <t>Unearned incom</t>
  </si>
  <si>
    <t>Rent</t>
  </si>
  <si>
    <t>ST CapGains</t>
  </si>
  <si>
    <t>Sell the asset under a year</t>
  </si>
  <si>
    <t>LT CapGains</t>
  </si>
  <si>
    <t>Sell after a year</t>
  </si>
  <si>
    <t>Category</t>
  </si>
  <si>
    <t>Item</t>
  </si>
  <si>
    <t>Summary</t>
  </si>
  <si>
    <t>Beginning Balance</t>
  </si>
  <si>
    <t>Year</t>
  </si>
  <si>
    <t>Age</t>
  </si>
  <si>
    <t xml:space="preserve">Beginning </t>
  </si>
  <si>
    <t xml:space="preserve"> Growth</t>
  </si>
  <si>
    <t>Annual Expenses</t>
  </si>
  <si>
    <t>Gross Withdrawal</t>
  </si>
  <si>
    <t>0%cap gain</t>
  </si>
  <si>
    <t>Real AGI</t>
  </si>
  <si>
    <t>Ending Balance</t>
  </si>
  <si>
    <t>Planning Assumptions</t>
  </si>
  <si>
    <t>Taxes (Fec/CA)</t>
  </si>
  <si>
    <t>Use of Cost basis</t>
  </si>
  <si>
    <t>Cap G 0%</t>
  </si>
  <si>
    <t>Default assumptions are placeholders. A CFP should override them for each client and document the basis in the source notes.</t>
  </si>
  <si>
    <t>Cap G 15%</t>
  </si>
  <si>
    <t>Assumption</t>
  </si>
  <si>
    <t>Value</t>
  </si>
  <si>
    <t>HSA Contribution</t>
  </si>
  <si>
    <t>Planning Use</t>
  </si>
  <si>
    <t>MAGI CC limit</t>
  </si>
  <si>
    <t>Override / Source Notes</t>
  </si>
  <si>
    <t>Inflation Rate</t>
  </si>
  <si>
    <t>Home Value</t>
  </si>
  <si>
    <t>Networth</t>
  </si>
  <si>
    <t>General purchasing-power and future-value planning</t>
  </si>
  <si>
    <t>Replace with client-specific or firm-approved assumption</t>
  </si>
  <si>
    <t>MAGI only allows the deduction of, HSA, Student Loans, Capital Gains Losses.  No Standard deduction or itemized count</t>
  </si>
  <si>
    <t>Pre-Retirement Portfolio Return</t>
  </si>
  <si>
    <t>Goal and retirement accumulation modeling</t>
  </si>
  <si>
    <t>Replace with risk-profile-based assumption</t>
  </si>
  <si>
    <t>Retirement Portfolio Return</t>
  </si>
  <si>
    <t>Retirement income and distribution modeling</t>
  </si>
  <si>
    <t>Cash / Short-Term Return</t>
  </si>
  <si>
    <t>Emergency fund and cash planning</t>
  </si>
  <si>
    <t>Replace with current cash yield assumption</t>
  </si>
  <si>
    <t>Emergency Fund Target Months</t>
  </si>
  <si>
    <t>Dashboard emergency reserve flag</t>
  </si>
  <si>
    <t>Adjust for income stability, dependents, business ownership</t>
  </si>
  <si>
    <t>Debt-to-Income Watch Limit</t>
  </si>
  <si>
    <t>Dashboard debt load flag</t>
  </si>
  <si>
    <t>Customize for underwriting and planning context</t>
  </si>
  <si>
    <t>High-Interest Debt Threshold</t>
  </si>
  <si>
    <t>Dashboard high-interest debt flag</t>
  </si>
  <si>
    <t>Customize for client opportunity cost</t>
  </si>
  <si>
    <t>Estate Review Cadence Years</t>
  </si>
  <si>
    <t>Estate review flag</t>
  </si>
  <si>
    <t>Shorten after life events or law changes</t>
  </si>
  <si>
    <t>Insurance Review Cadence Years</t>
  </si>
  <si>
    <t>Insurance coverage review flag</t>
  </si>
  <si>
    <t>Shorten after job, family, mortgage, or business changes</t>
  </si>
  <si>
    <t>Primary Retirement Age</t>
  </si>
  <si>
    <t>Retirement planning target</t>
  </si>
  <si>
    <t>Replace with client goal</t>
  </si>
  <si>
    <t>Co-Client Retirement Age</t>
  </si>
  <si>
    <t>Planning Review Date</t>
  </si>
  <si>
    <t>Workbook dashboard as-of date</t>
  </si>
  <si>
    <t>Refreshes automatically in Excel</t>
  </si>
  <si>
    <t>Dividends (60 day hold)</t>
  </si>
  <si>
    <t>Rental</t>
  </si>
  <si>
    <t>Options</t>
  </si>
  <si>
    <t>Interest</t>
  </si>
  <si>
    <t>GOOG Sales Income</t>
  </si>
  <si>
    <t>SPCX Sales Income</t>
  </si>
  <si>
    <t>Client Profile</t>
  </si>
  <si>
    <t>Household identity, residency, employment, health, advisors, and risk profile. Use last four digits only for sensitive IDs.</t>
  </si>
  <si>
    <t>Name</t>
  </si>
  <si>
    <t>Relationship</t>
  </si>
  <si>
    <t>Date of Birth</t>
  </si>
  <si>
    <t>Dependent?</t>
  </si>
  <si>
    <t>Tax Dependent?</t>
  </si>
  <si>
    <t>Citizen/Residency</t>
  </si>
  <si>
    <t>Employment / Occupation</t>
  </si>
  <si>
    <t>Health Notes</t>
  </si>
  <si>
    <t>Planning Notes</t>
  </si>
  <si>
    <t>Tax-Free Principal from Sales</t>
  </si>
  <si>
    <t>US Citizen California</t>
  </si>
  <si>
    <t>Full Time Engineer</t>
  </si>
  <si>
    <t>Total Income</t>
  </si>
  <si>
    <t>Divorced, single income, risk-averse</t>
  </si>
  <si>
    <t>Taxes</t>
  </si>
  <si>
    <t>Earned</t>
  </si>
  <si>
    <t>Unearned</t>
  </si>
  <si>
    <t>Short Term CapGains</t>
  </si>
  <si>
    <t>Long Term CapGains</t>
  </si>
  <si>
    <t xml:space="preserve">AGI counts itemized and standard deductions. </t>
  </si>
  <si>
    <t>Deductions</t>
  </si>
  <si>
    <t>SALT</t>
  </si>
  <si>
    <t>CAP Gains</t>
  </si>
  <si>
    <t>AGI</t>
  </si>
  <si>
    <t>Total Expense</t>
  </si>
  <si>
    <t>Planning Dashboard</t>
  </si>
  <si>
    <t>Formula-driven summary. Populate the data tabs and mark rows Active to roll values into the dashboard.</t>
  </si>
  <si>
    <t>As of</t>
  </si>
  <si>
    <t>Metric</t>
  </si>
  <si>
    <t>Assets by Type</t>
  </si>
  <si>
    <t>Current Value</t>
  </si>
  <si>
    <t>Liabilities by Type</t>
  </si>
  <si>
    <t>Balance</t>
  </si>
  <si>
    <t>Planning Flag</t>
  </si>
  <si>
    <t>Total Assets</t>
  </si>
  <si>
    <t>Total Liabilities</t>
  </si>
  <si>
    <t>Cash Flow</t>
  </si>
  <si>
    <t>Net Worth</t>
  </si>
  <si>
    <t>↳ Cost Basis</t>
  </si>
  <si>
    <t>Debt Load</t>
  </si>
  <si>
    <t>Liquid Assets</t>
  </si>
  <si>
    <t>↳ Taxable Gains</t>
  </si>
  <si>
    <t>High-Interest Debt</t>
  </si>
  <si>
    <t>Monthly Income</t>
  </si>
  <si>
    <t>Estate Plan</t>
  </si>
  <si>
    <t>Monthly Expenses</t>
  </si>
  <si>
    <t>Document Collection</t>
  </si>
  <si>
    <t>Monthly Net Cash Flow</t>
  </si>
  <si>
    <t>Goals</t>
  </si>
  <si>
    <t>Essential Monthly Expenses</t>
  </si>
  <si>
    <t>Action Items</t>
  </si>
  <si>
    <t>Emergency Fund Months</t>
  </si>
  <si>
    <t>Monthly Debt Payments</t>
  </si>
  <si>
    <t>Debt-to-Income Ratio</t>
  </si>
  <si>
    <t>Insurance Monthly Premiums</t>
  </si>
  <si>
    <t>Estate Items Needing Review</t>
  </si>
  <si>
    <t>Net Cash Flow</t>
  </si>
  <si>
    <t>Documents Outstanding</t>
  </si>
  <si>
    <t>Asset Allocation</t>
  </si>
  <si>
    <t>Insurance Coverage</t>
  </si>
  <si>
    <t>Coverage Amount</t>
  </si>
  <si>
    <t>Active Goals Needing Review</t>
  </si>
  <si>
    <t>Overdue Open Actions</t>
  </si>
  <si>
    <t>Total Net Cash Flow</t>
  </si>
  <si>
    <t>GOOG Sale Price</t>
  </si>
  <si>
    <t>SPCX Sale Price</t>
  </si>
  <si>
    <t>Total GOOG Shares Remaining</t>
  </si>
  <si>
    <t>Total SPCX Shares Remaining</t>
  </si>
  <si>
    <t>Tax Lots</t>
  </si>
  <si>
    <t>2026</t>
  </si>
  <si>
    <t>GOOG Lot 1</t>
  </si>
  <si>
    <t/>
  </si>
  <si>
    <t>Acquisition Date</t>
  </si>
  <si>
    <t>Total Starting Shares</t>
  </si>
  <si>
    <t>Cost Basis Per Share</t>
  </si>
  <si>
    <t>Total Cost Basis</t>
  </si>
  <si>
    <t>Sell All?</t>
  </si>
  <si>
    <t>Manual Shares Sold</t>
  </si>
  <si>
    <t>Shares Sold</t>
  </si>
  <si>
    <t>Sale Price</t>
  </si>
  <si>
    <t>Cost Basis Used</t>
  </si>
  <si>
    <t>Realized Gain/Loss</t>
  </si>
  <si>
    <t>Remaining Shares</t>
  </si>
  <si>
    <t>GOOG Lot 2</t>
  </si>
  <si>
    <t>Ideal</t>
  </si>
  <si>
    <t>NIT threshold</t>
  </si>
  <si>
    <t>Capture goals, priority, target date, current funding, and monthly savings. Projection formula is a planning estimate, not advice.</t>
  </si>
  <si>
    <t>Goal ID</t>
  </si>
  <si>
    <t>Goal Name</t>
  </si>
  <si>
    <t>Planning Area</t>
  </si>
  <si>
    <t>Target Date</t>
  </si>
  <si>
    <t>Target Amount</t>
  </si>
  <si>
    <t>Current Funding</t>
  </si>
  <si>
    <t>Monthly Savings</t>
  </si>
  <si>
    <t>Expected Return</t>
  </si>
  <si>
    <t>Projected at Target</t>
  </si>
  <si>
    <t>Funding Gap</t>
  </si>
  <si>
    <t>On Track?</t>
  </si>
  <si>
    <t>Notes</t>
  </si>
  <si>
    <t>Status</t>
  </si>
  <si>
    <t>Standard deduction</t>
  </si>
  <si>
    <t>ST/Ordinary</t>
  </si>
  <si>
    <t>Capital Gains</t>
  </si>
  <si>
    <t>TaxFree</t>
  </si>
  <si>
    <t>Total</t>
  </si>
  <si>
    <t>CA</t>
  </si>
  <si>
    <t>Itemized deductions</t>
  </si>
  <si>
    <t>GOOG Lot 3</t>
  </si>
  <si>
    <t>GOOG Lot 4</t>
  </si>
  <si>
    <t xml:space="preserve">Spacex, etc. </t>
  </si>
  <si>
    <t>Total/yr</t>
  </si>
  <si>
    <t>Cost Basis left</t>
  </si>
  <si>
    <t>Configuration</t>
  </si>
  <si>
    <t>Rate of Return</t>
  </si>
  <si>
    <t>401k</t>
  </si>
  <si>
    <t>GOOG Lot 5</t>
  </si>
  <si>
    <t>MAGI Goal</t>
  </si>
  <si>
    <t>HSA/Roth</t>
  </si>
  <si>
    <t>AGI Goal</t>
  </si>
  <si>
    <t>California</t>
  </si>
  <si>
    <t>Total Income Target</t>
  </si>
  <si>
    <t>Tax Rate</t>
  </si>
  <si>
    <t>$0 – $49,450</t>
  </si>
  <si>
    <t>$49,451 – $545,500</t>
  </si>
  <si>
    <t>Advisor Role</t>
  </si>
  <si>
    <t>Name / Firm</t>
  </si>
  <si>
    <t>Contact</t>
  </si>
  <si>
    <t>Email</t>
  </si>
  <si>
    <t>Phone</t>
  </si>
  <si>
    <t>Address</t>
  </si>
  <si>
    <t>Portal / Website</t>
  </si>
  <si>
    <t>Permission to Contact?</t>
  </si>
  <si>
    <t>Inflation</t>
  </si>
  <si>
    <t>GOOG Lot 6</t>
  </si>
  <si>
    <t>Property tax</t>
  </si>
  <si>
    <t>Mortgage interest</t>
  </si>
  <si>
    <t>CA tax</t>
  </si>
  <si>
    <t xml:space="preserve">Yrs left </t>
  </si>
  <si>
    <t>Payment</t>
  </si>
  <si>
    <t>GOOG Lot 7</t>
  </si>
  <si>
    <t>$0 to $11,079</t>
  </si>
  <si>
    <t>Risk / Preference Item</t>
  </si>
  <si>
    <t>Response</t>
  </si>
  <si>
    <t>Last Reviewed</t>
  </si>
  <si>
    <t>Planning scope</t>
  </si>
  <si>
    <t>Retirement, tax, insurance, estate, education, cash flow, investment management, business planning</t>
  </si>
  <si>
    <t>Risk tolerance score</t>
  </si>
  <si>
    <t>Risk-averse</t>
  </si>
  <si>
    <t>Reference firm questionnaire or planning software output</t>
  </si>
  <si>
    <t>$11,080 to $26,264</t>
  </si>
  <si>
    <t>Risk capacity notes</t>
  </si>
  <si>
    <t>Time horizon, income stability, debt, dependents, business risk</t>
  </si>
  <si>
    <t>Loss tolerance</t>
  </si>
  <si>
    <t>Client reaction to portfolio decline</t>
  </si>
  <si>
    <t>Liquidity preference</t>
  </si>
  <si>
    <t>Cash reserves, lock-up comfort, real estate concentration</t>
  </si>
  <si>
    <t>Values / ESG / faith constraints</t>
  </si>
  <si>
    <t>Investment or planning constraints</t>
  </si>
  <si>
    <t>$26,265 to $41,452</t>
  </si>
  <si>
    <t>GOOG Lot 8</t>
  </si>
  <si>
    <t>$41,453 to $57,542</t>
  </si>
  <si>
    <t>$57,543 to $72,724</t>
  </si>
  <si>
    <t>$72,725 to $371,479</t>
  </si>
  <si>
    <t>Enter recurring income and expenses. Use frequency and amount per frequency; formulas convert to monthly and annual figures.</t>
  </si>
  <si>
    <t>Type</t>
  </si>
  <si>
    <t>$371,480 to $445,771</t>
  </si>
  <si>
    <t>Amount per Frequency</t>
  </si>
  <si>
    <t>Monthly Amount</t>
  </si>
  <si>
    <t>Annual Amount</t>
  </si>
  <si>
    <t>Essential?</t>
  </si>
  <si>
    <t>Tax Deductible?</t>
  </si>
  <si>
    <t>GOOG Lot 9</t>
  </si>
  <si>
    <t>$445,772 to $742,953</t>
  </si>
  <si>
    <t>Groceries</t>
  </si>
  <si>
    <t>$742,954 and over</t>
  </si>
  <si>
    <t>Shopping/Entertainment</t>
  </si>
  <si>
    <t>GOOG Lot 10</t>
  </si>
  <si>
    <t>Tax-Efficient Sell Analyzer</t>
  </si>
  <si>
    <t>Selected Value</t>
  </si>
  <si>
    <t>Ordinary Gain</t>
  </si>
  <si>
    <t>Tax-Free Gain</t>
  </si>
  <si>
    <t>Target Tax-Free</t>
  </si>
  <si>
    <t>Target Ordinary</t>
  </si>
  <si>
    <t>Cost Basis</t>
  </si>
  <si>
    <t>Partial Shares</t>
  </si>
  <si>
    <t>Asset</t>
  </si>
  <si>
    <t>Acq Date</t>
  </si>
  <si>
    <t>Total Shares</t>
  </si>
  <si>
    <t>Sold Value</t>
  </si>
  <si>
    <t>Sold Basis</t>
  </si>
  <si>
    <t>Sold Gain</t>
  </si>
  <si>
    <t>Term</t>
  </si>
  <si>
    <t>Shares Remaining</t>
  </si>
  <si>
    <t>GOOG Lot 11</t>
  </si>
  <si>
    <t>GOOG Lot 12</t>
  </si>
  <si>
    <t>2025</t>
  </si>
  <si>
    <t>GOOG Lot 13</t>
  </si>
  <si>
    <t>Google</t>
  </si>
  <si>
    <t>GOOG</t>
  </si>
  <si>
    <t>GOOG Lot 14</t>
  </si>
  <si>
    <t>GOOG Lot 15</t>
  </si>
  <si>
    <t>GOOG Lot 16</t>
  </si>
  <si>
    <t>GOOG Lot 17</t>
  </si>
  <si>
    <t>GOOG Lot 18</t>
  </si>
  <si>
    <t>GOOG Lot 19</t>
  </si>
  <si>
    <t>GOOG Lot 20</t>
  </si>
  <si>
    <t>GOOG Lot 21</t>
  </si>
  <si>
    <t>GOOG Lot 22</t>
  </si>
  <si>
    <t>SpaceX</t>
  </si>
  <si>
    <t>SPCX</t>
  </si>
  <si>
    <t>GOOG Lot 23</t>
  </si>
  <si>
    <t>Tax Free</t>
  </si>
  <si>
    <t>GOOG Lot 24</t>
  </si>
  <si>
    <t>Step one we need to makeup a captial gains income stream</t>
  </si>
  <si>
    <t>Selling Spcx and/goog to generate ~160k</t>
  </si>
  <si>
    <t>GOOG Lot 25</t>
  </si>
  <si>
    <t>GOOG Lot 26</t>
  </si>
  <si>
    <t>GOOG Lot 27</t>
  </si>
  <si>
    <t>GOOG Lot 28</t>
  </si>
  <si>
    <t>GOOG Lot 29</t>
  </si>
  <si>
    <t>GOOG Lot 30</t>
  </si>
  <si>
    <t>GOOG Lot 31</t>
  </si>
  <si>
    <t>Assets</t>
  </si>
  <si>
    <t>Track each asset/account. Mark Status as Active to include current value in the dashboard.</t>
  </si>
  <si>
    <t>Record ID</t>
  </si>
  <si>
    <t>Account / Asset Name</t>
  </si>
  <si>
    <t>Institution / Custodian</t>
  </si>
  <si>
    <t>Account Last 4</t>
  </si>
  <si>
    <t>Monthly Contribution</t>
  </si>
  <si>
    <t>Annual Return Assumption</t>
  </si>
  <si>
    <t>Income / Yield</t>
  </si>
  <si>
    <t>Beneficiary / Joint Owner</t>
  </si>
  <si>
    <t>Linked Goal</t>
  </si>
  <si>
    <t>Review Priority</t>
  </si>
  <si>
    <t>Last Updated</t>
  </si>
  <si>
    <t>Projected 1-Yr Value</t>
  </si>
  <si>
    <t>A-01</t>
  </si>
  <si>
    <t>Primary Residence - 1945 Bradhoff Ave, San Leandro, CA 94577</t>
  </si>
  <si>
    <t xml:space="preserve">Purchased 12/24/2025. Put $600k down. </t>
  </si>
  <si>
    <t>A-02</t>
  </si>
  <si>
    <t>Google Stock</t>
  </si>
  <si>
    <t>GOOG Lot 32</t>
  </si>
  <si>
    <t>Morgan Stanley</t>
  </si>
  <si>
    <t>1668.55 shares</t>
  </si>
  <si>
    <t>A-03</t>
  </si>
  <si>
    <t>SpaceX Stock</t>
  </si>
  <si>
    <t>Solium (Morgan Stanley)</t>
  </si>
  <si>
    <t>20250 shares</t>
  </si>
  <si>
    <t>A-04</t>
  </si>
  <si>
    <t>Keysight + Agilent Stock</t>
  </si>
  <si>
    <t>Fidelity</t>
  </si>
  <si>
    <t>Holds Agilent (49.727) &amp; Keysight (237.767 shares)</t>
  </si>
  <si>
    <t>A-07</t>
  </si>
  <si>
    <t>Health Equity</t>
  </si>
  <si>
    <t>A-08</t>
  </si>
  <si>
    <t>RCU Checking</t>
  </si>
  <si>
    <t>Redwood Credit Union</t>
  </si>
  <si>
    <t>-93-S10</t>
  </si>
  <si>
    <t>A-09</t>
  </si>
  <si>
    <t>RCU Savings</t>
  </si>
  <si>
    <t>-93-S01</t>
  </si>
  <si>
    <t>A-10</t>
  </si>
  <si>
    <t>Marcus HYSA</t>
  </si>
  <si>
    <t>Marcus</t>
  </si>
  <si>
    <t>GOOG Lot 33</t>
  </si>
  <si>
    <t>A-11</t>
  </si>
  <si>
    <t>Wealthfront HYSA</t>
  </si>
  <si>
    <t>Wealthfront</t>
  </si>
  <si>
    <t>-WDNF</t>
  </si>
  <si>
    <t>A-12</t>
  </si>
  <si>
    <t>Google 401k</t>
  </si>
  <si>
    <t>Vanguard</t>
  </si>
  <si>
    <t>A-13</t>
  </si>
  <si>
    <t>SpaceX 401k</t>
  </si>
  <si>
    <t>A-14</t>
  </si>
  <si>
    <t>Keysight 401k</t>
  </si>
  <si>
    <t>GOOG Lot 34</t>
  </si>
  <si>
    <t>GOOG Lot 35</t>
  </si>
  <si>
    <t>GOOG Lot 36</t>
  </si>
  <si>
    <t>GOOG Lot 37</t>
  </si>
  <si>
    <t>GOOG Lot 38</t>
  </si>
  <si>
    <t>GOOG Lot 39</t>
  </si>
  <si>
    <t>Liabilities</t>
  </si>
  <si>
    <t>Track every debt with balance, rate, payment, maturity, tax deductibility, and payoff priority.</t>
  </si>
  <si>
    <t>Creditor</t>
  </si>
  <si>
    <t>Secured By</t>
  </si>
  <si>
    <t>Current Balance</t>
  </si>
  <si>
    <t>Interest Rate</t>
  </si>
  <si>
    <t>Minimum Monthly Payment</t>
  </si>
  <si>
    <t>Planned Monthly Payment</t>
  </si>
  <si>
    <t>Original Balance</t>
  </si>
  <si>
    <t>Origination Date</t>
  </si>
  <si>
    <t>Maturity Date</t>
  </si>
  <si>
    <t>Variable Rate?</t>
  </si>
  <si>
    <t>Annual Payment</t>
  </si>
  <si>
    <t>Estimated Payoff Months</t>
  </si>
  <si>
    <t>L-01</t>
  </si>
  <si>
    <t>Primary Residence</t>
  </si>
  <si>
    <t>$1,906.56 / month in interest</t>
  </si>
  <si>
    <t>GOOG Lot 40</t>
  </si>
  <si>
    <t>GOOG Lot 41</t>
  </si>
  <si>
    <t>2024</t>
  </si>
  <si>
    <t>GOOG Lot 42</t>
  </si>
  <si>
    <t>GOOG Lot 43</t>
  </si>
  <si>
    <t>GOOG Lot 44</t>
  </si>
  <si>
    <t>GOOG Lot 45</t>
  </si>
  <si>
    <t>GOOG Lot 46</t>
  </si>
  <si>
    <t>GOOG Lot 47</t>
  </si>
  <si>
    <t>GOOG Lot 48</t>
  </si>
  <si>
    <t>GOOG Lot 49</t>
  </si>
  <si>
    <t>GOOG Lot 50</t>
  </si>
  <si>
    <t>GOOG Lot 51</t>
  </si>
  <si>
    <t>GOOG Lot 52</t>
  </si>
  <si>
    <t>GOOG Lot 53</t>
  </si>
  <si>
    <t>GOOG Lot 54</t>
  </si>
  <si>
    <t>GOOG Lot 55</t>
  </si>
  <si>
    <t>GOOG Lot 56</t>
  </si>
  <si>
    <t>GOOG Lot 57</t>
  </si>
  <si>
    <t>GOOG Lot 58</t>
  </si>
  <si>
    <t>GOOG Lot 59</t>
  </si>
  <si>
    <t>GOOG Lot 60</t>
  </si>
  <si>
    <t>GOOG Lot 61</t>
  </si>
  <si>
    <t>GOOG Lot 62</t>
  </si>
  <si>
    <t>GOOG Lot 63</t>
  </si>
  <si>
    <t>GOOG Lot 64</t>
  </si>
  <si>
    <t>GOOG Lot 65</t>
  </si>
  <si>
    <t>Track existing coverage, premiums, beneficiaries, cash values, renewal dates, and planning gaps.</t>
  </si>
  <si>
    <t>Policy ID</t>
  </si>
  <si>
    <t>Insured</t>
  </si>
  <si>
    <t>Carrier</t>
  </si>
  <si>
    <t>Policy Last 4</t>
  </si>
  <si>
    <t>Monthly Premium</t>
  </si>
  <si>
    <t>Cash Value</t>
  </si>
  <si>
    <t>Beneficiary</t>
  </si>
  <si>
    <t>Expiration / Renewal Date</t>
  </si>
  <si>
    <t>GOOG Lot 66</t>
  </si>
  <si>
    <t>GOOG Lot 67</t>
  </si>
  <si>
    <t>2023</t>
  </si>
  <si>
    <t>GOOG Lot 68</t>
  </si>
  <si>
    <t>GOOG Lot 69</t>
  </si>
  <si>
    <t>GOOG Lot 70</t>
  </si>
  <si>
    <t>GOOG Lot 71</t>
  </si>
  <si>
    <t>GOOG Lot 72</t>
  </si>
  <si>
    <t>GOOG Lot 73</t>
  </si>
  <si>
    <t>GOOG Lot 74</t>
  </si>
  <si>
    <t>GOOG Lot 75</t>
  </si>
  <si>
    <t>GOOG Lot 76</t>
  </si>
  <si>
    <t>GOOG Lot 77</t>
  </si>
  <si>
    <t>GOOG Lot 78</t>
  </si>
  <si>
    <t>GOOG Lot 79</t>
  </si>
  <si>
    <t>GOOG Lot 80</t>
  </si>
  <si>
    <t>Retirement Income</t>
  </si>
  <si>
    <t>Capture projected retirement income sources such as Social Security, pension, annuity, rental, business, and part-time income.</t>
  </si>
  <si>
    <t>Source ID</t>
  </si>
  <si>
    <t>Source Type</t>
  </si>
  <si>
    <t>Provider / Agency</t>
  </si>
  <si>
    <t>Earliest Start Date</t>
  </si>
  <si>
    <t>Planned Start Date</t>
  </si>
  <si>
    <t>Annual Amount Today</t>
  </si>
  <si>
    <t>COLA</t>
  </si>
  <si>
    <t>Survivor Benefit</t>
  </si>
  <si>
    <t>GOOG Lot 81</t>
  </si>
  <si>
    <t>GOOG Lot 82</t>
  </si>
  <si>
    <t>GOOG Lot 83</t>
  </si>
  <si>
    <t>GOOG Lot 84</t>
  </si>
  <si>
    <t>GOOG Lot 85</t>
  </si>
  <si>
    <t>2022</t>
  </si>
  <si>
    <t>GOOG Lot 86</t>
  </si>
  <si>
    <t>2020</t>
  </si>
  <si>
    <t>SPCX Lot 1</t>
  </si>
  <si>
    <t>2019</t>
  </si>
  <si>
    <t>SPCX Lot 2</t>
  </si>
  <si>
    <t>Employee Benefits</t>
  </si>
  <si>
    <t>Capture employer benefits, elections, vesting, deadlines, and planning opportunities.</t>
  </si>
  <si>
    <t>Benefit ID</t>
  </si>
  <si>
    <t>Employer</t>
  </si>
  <si>
    <t>Current Election / Details</t>
  </si>
  <si>
    <t>Employee Contribution</t>
  </si>
  <si>
    <t>Employer Contribution / Match</t>
  </si>
  <si>
    <t>Vesting</t>
  </si>
  <si>
    <t>Open Enrollment / Deadline</t>
  </si>
  <si>
    <t>Action Required</t>
  </si>
  <si>
    <t>2017</t>
  </si>
  <si>
    <t>SPCX Lot 3</t>
  </si>
  <si>
    <t>Total Shares Sold</t>
  </si>
  <si>
    <t>Total Cost Basis Used</t>
  </si>
  <si>
    <t>Total Realized Gain/Loss</t>
  </si>
  <si>
    <t>Total Remaining Shares</t>
  </si>
  <si>
    <t>Track filing status, tax rates, income, withholding, estimated payments, carryforwards, and planning notes by year.</t>
  </si>
  <si>
    <t>Tax Year</t>
  </si>
  <si>
    <t>Marginal Federal Rate</t>
  </si>
  <si>
    <t>State Tax Rate</t>
  </si>
  <si>
    <t>Taxable Income</t>
  </si>
  <si>
    <t>Federal Tax Paid / Withholding</t>
  </si>
  <si>
    <t>State Tax Paid / Withholding</t>
  </si>
  <si>
    <t>Estimated Payments</t>
  </si>
  <si>
    <t>Carryforwards</t>
  </si>
  <si>
    <t>Roth Conversion Opportunity?</t>
  </si>
  <si>
    <t>Charitable Strategy</t>
  </si>
  <si>
    <t>Estate Planning</t>
  </si>
  <si>
    <t>Track documents, fiduciaries, locations, execution dates, and review needs.</t>
  </si>
  <si>
    <t>Item ID</t>
  </si>
  <si>
    <t>Document / Planning Item</t>
  </si>
  <si>
    <t>Applies To</t>
  </si>
  <si>
    <t>Date Signed / Updated</t>
  </si>
  <si>
    <t>Attorney / Firm</t>
  </si>
  <si>
    <t>Storage Location</t>
  </si>
  <si>
    <t>Review Needed?</t>
  </si>
  <si>
    <t>EST-001</t>
  </si>
  <si>
    <t>Will</t>
  </si>
  <si>
    <t>Include guardianship provisions where applicable</t>
  </si>
  <si>
    <t>EST-002</t>
  </si>
  <si>
    <t>Revocable Living Trust</t>
  </si>
  <si>
    <t>Review account titling and trust funding</t>
  </si>
  <si>
    <t>EST-003</t>
  </si>
  <si>
    <t>Durable Power of Attorney</t>
  </si>
  <si>
    <t>EST-004</t>
  </si>
  <si>
    <t>EST-005</t>
  </si>
  <si>
    <t>Advance Health Care Directive</t>
  </si>
  <si>
    <t>EST-006</t>
  </si>
  <si>
    <t>EST-007</t>
  </si>
  <si>
    <t>HIPAA Authorization</t>
  </si>
  <si>
    <t>EST-008</t>
  </si>
  <si>
    <t>Beneficiary Designations Reviewed</t>
  </si>
  <si>
    <t>Cross-check against Beneficiaries tab</t>
  </si>
  <si>
    <t>EST-009</t>
  </si>
  <si>
    <t>Guardianship Plan</t>
  </si>
  <si>
    <t>If applicable</t>
  </si>
  <si>
    <t>EST-010</t>
  </si>
  <si>
    <t>Executor / Trustee Confirmed</t>
  </si>
  <si>
    <t>Beneficiaries</t>
  </si>
  <si>
    <t>Review beneficiary designations across accounts, policies, retirement plans, trusts, and TOD/POD registrations.</t>
  </si>
  <si>
    <t>Account / Policy</t>
  </si>
  <si>
    <t>Primary Beneficiary</t>
  </si>
  <si>
    <t>Primary %</t>
  </si>
  <si>
    <t>Contingent Beneficiary</t>
  </si>
  <si>
    <t>Contingent %</t>
  </si>
  <si>
    <t>Per Stirpes?</t>
  </si>
  <si>
    <t>Issue Flag</t>
  </si>
  <si>
    <t>Document Checklist</t>
  </si>
  <si>
    <t>CFP intake checklist for records needed to build, verify, and maintain the planning analysis.</t>
  </si>
  <si>
    <t>Document ID</t>
  </si>
  <si>
    <t>Document / Record</t>
  </si>
  <si>
    <t>Needed?</t>
  </si>
  <si>
    <t>Received?</t>
  </si>
  <si>
    <t>Date Received</t>
  </si>
  <si>
    <t>Storage / Link</t>
  </si>
  <si>
    <t>DOC-001</t>
  </si>
  <si>
    <t>Most recent federal and state tax returns</t>
  </si>
  <si>
    <t>Include all schedules and K-1s</t>
  </si>
  <si>
    <t>DOC-002</t>
  </si>
  <si>
    <t>Current-year pay stubs</t>
  </si>
  <si>
    <t>At least one recent pay stub per earner</t>
  </si>
  <si>
    <t>DOC-003</t>
  </si>
  <si>
    <t>Bonus / commission / equity compensation details</t>
  </si>
  <si>
    <t>DOC-004</t>
  </si>
  <si>
    <t>Bank statements</t>
  </si>
  <si>
    <t>Checking, savings, CDs, money market</t>
  </si>
  <si>
    <t>DOC-005</t>
  </si>
  <si>
    <t>Brokerage account statements</t>
  </si>
  <si>
    <t>Taxable investments and managed accounts</t>
  </si>
  <si>
    <t>DOC-006</t>
  </si>
  <si>
    <t>Retirement account statements</t>
  </si>
  <si>
    <t>401(k), 403(b), IRA, Roth IRA, SEP/SIMPLE</t>
  </si>
  <si>
    <t>DOC-007</t>
  </si>
  <si>
    <t>HSA and FSA statements</t>
  </si>
  <si>
    <t>DOC-008</t>
  </si>
  <si>
    <t>529 / education account statements</t>
  </si>
  <si>
    <t>DOC-009</t>
  </si>
  <si>
    <t>Mortgage statements</t>
  </si>
  <si>
    <t>Include rate, payment, escrow, and maturity</t>
  </si>
  <si>
    <t>DOC-010</t>
  </si>
  <si>
    <t>Student, auto, personal, and credit card statements</t>
  </si>
  <si>
    <t>All outstanding debts</t>
  </si>
  <si>
    <t>DOC-011</t>
  </si>
  <si>
    <t>Life insurance policies</t>
  </si>
  <si>
    <t>Include group and individual coverage</t>
  </si>
  <si>
    <t>DOC-012</t>
  </si>
  <si>
    <t>Disability insurance policies</t>
  </si>
  <si>
    <t>Employer and individual coverage</t>
  </si>
  <si>
    <t>DOC-013</t>
  </si>
  <si>
    <t>Long-term care insurance policies</t>
  </si>
  <si>
    <t>DOC-014</t>
  </si>
  <si>
    <t>Home, auto, umbrella, and liability declarations</t>
  </si>
  <si>
    <t>P&amp;C coverage review</t>
  </si>
  <si>
    <t>DOC-015</t>
  </si>
  <si>
    <t>Employee benefit enrollment guide</t>
  </si>
  <si>
    <t>Health, retirement, HSA, FSA, insurance, stock plans</t>
  </si>
  <si>
    <t>DOC-016</t>
  </si>
  <si>
    <t>Summary plan description / retirement plan rules</t>
  </si>
  <si>
    <t>Match, vesting, loans, after-tax, Roth options</t>
  </si>
  <si>
    <t>DOC-017</t>
  </si>
  <si>
    <t>Social Security statement</t>
  </si>
  <si>
    <t>Latest SSA estimate for each eligible client</t>
  </si>
  <si>
    <t>DOC-018</t>
  </si>
  <si>
    <t>Pension / annuity statements</t>
  </si>
  <si>
    <t>Include survivor options and COLA details</t>
  </si>
  <si>
    <t>DOC-019</t>
  </si>
  <si>
    <t>Estate planning documents</t>
  </si>
  <si>
    <t>Wills, trusts, POA, health directives, HIPAA</t>
  </si>
  <si>
    <t>DOC-020</t>
  </si>
  <si>
    <t>Beneficiary confirmations</t>
  </si>
  <si>
    <t>Retirement accounts, policies, TOD/POD accounts</t>
  </si>
  <si>
    <t>DOC-021</t>
  </si>
  <si>
    <t>Real estate deeds, property tax, and insurance</t>
  </si>
  <si>
    <t>Primary residence and investment properties</t>
  </si>
  <si>
    <t>DOC-022</t>
  </si>
  <si>
    <t>Business ownership documents</t>
  </si>
  <si>
    <t>Entity docs, buy-sell, valuation, tax returns</t>
  </si>
  <si>
    <t>DOC-023</t>
  </si>
  <si>
    <t>Budget or spending history</t>
  </si>
  <si>
    <t>Use spending export if available</t>
  </si>
  <si>
    <t>DOC-024</t>
  </si>
  <si>
    <t>Credit report</t>
  </si>
  <si>
    <t>Useful for debt and identity review</t>
  </si>
  <si>
    <t>DOC-025</t>
  </si>
  <si>
    <t>Charitable giving records / DAF statements</t>
  </si>
  <si>
    <t>If relevant to tax or legacy planning</t>
  </si>
  <si>
    <t>Action Plan</t>
  </si>
  <si>
    <t>Track recommendations, follow-ups, owner, priority, due date, and status after the data intake and planning review.</t>
  </si>
  <si>
    <t>Action ID</t>
  </si>
  <si>
    <t>Action Item</t>
  </si>
  <si>
    <t>Due Date</t>
  </si>
  <si>
    <t>Next Step</t>
  </si>
  <si>
    <t>CFP Data Map</t>
  </si>
  <si>
    <t>Use this as the master intake checklist showing the data a CFP generally needs and where it is captured in this workbook.</t>
  </si>
  <si>
    <t>Data Needed</t>
  </si>
  <si>
    <t>Why It Matters</t>
  </si>
  <si>
    <t>Captured In</t>
  </si>
  <si>
    <t>Collection Status</t>
  </si>
  <si>
    <t>Personal</t>
  </si>
  <si>
    <t>Legal names, nicknames, pronouns, contact information</t>
  </si>
  <si>
    <t>Accurate planning records and household communication</t>
  </si>
  <si>
    <t>03 Client Profile</t>
  </si>
  <si>
    <t>Dates of birth and ages</t>
  </si>
  <si>
    <t>Retirement, insurance, education, estate, and tax planning</t>
  </si>
  <si>
    <t>Marital status, dependents, citizenship, residency</t>
  </si>
  <si>
    <t>Tax filing, estate, benefits, insurance, and college planning</t>
  </si>
  <si>
    <t>03 Client Profile / 11 Taxes</t>
  </si>
  <si>
    <t>Employment, occupation, job stability, compensation structure</t>
  </si>
  <si>
    <t>Cash flow, insurance, benefits, retirement contributions</t>
  </si>
  <si>
    <t>03 Client Profile / 10 Employee Benefits</t>
  </si>
  <si>
    <t>Health status and family longevity considerations</t>
  </si>
  <si>
    <t>Insurance, retirement timing, LTC, estate planning</t>
  </si>
  <si>
    <t>03 Client Profile / 08 Insurance</t>
  </si>
  <si>
    <t>Retirement age, desired lifestyle, relocation plans</t>
  </si>
  <si>
    <t>Retirement income and savings strategy</t>
  </si>
  <si>
    <t>04 Goals / 09 Retirement Income</t>
  </si>
  <si>
    <t>Education funding goals</t>
  </si>
  <si>
    <t>Savings vehicles, cash flow, tax planning</t>
  </si>
  <si>
    <t>04 Goals / 06 Assets</t>
  </si>
  <si>
    <t>Major purchases, home, business, travel, legacy goals</t>
  </si>
  <si>
    <t>Prioritization and funding schedule</t>
  </si>
  <si>
    <t>04 Goals</t>
  </si>
  <si>
    <t>Risk tolerance, risk capacity, values constraints</t>
  </si>
  <si>
    <t>Investment policy and behavioral planning</t>
  </si>
  <si>
    <t>03 Client Profile / 06 Assets</t>
  </si>
  <si>
    <t>Salary, bonus, commission, equity comp, business income</t>
  </si>
  <si>
    <t>Savings capacity, tax withholding, insurance needs</t>
  </si>
  <si>
    <t>05 Cash Flow / 10 Employee Benefits</t>
  </si>
  <si>
    <t>Fixed and variable expenses</t>
  </si>
  <si>
    <t>Budget, retirement spending baseline, emergency reserve</t>
  </si>
  <si>
    <t>05 Cash Flow</t>
  </si>
  <si>
    <t>Savings contributions and debt payments</t>
  </si>
  <si>
    <t>Goal funding and debt strategy</t>
  </si>
  <si>
    <t>05 Cash Flow / 06 Assets / 07 Liabilities</t>
  </si>
  <si>
    <t>Liquidity and emergency fund planning</t>
  </si>
  <si>
    <t>06 Assets</t>
  </si>
  <si>
    <t>Taxable brokerage and managed accounts</t>
  </si>
  <si>
    <t>Tax, risk, asset allocation, capital gains</t>
  </si>
  <si>
    <t>06 Assets / 11 Taxes</t>
  </si>
  <si>
    <t>Retirement accounts: 401(k), 403(b), IRA, Roth IRA, SEP/SIMPLE</t>
  </si>
  <si>
    <t>Retirement savings, tax, beneficiaries, RMDs</t>
  </si>
  <si>
    <t>06 Assets / 09 Retirement Income</t>
  </si>
  <si>
    <t>HSA, FSA, 529, UTMA/UGMA</t>
  </si>
  <si>
    <t>Tax-advantaged funding and beneficiary planning</t>
  </si>
  <si>
    <t>06 Assets / 10 Employee Benefits</t>
  </si>
  <si>
    <t>Real estate values, ownership, deeds, mortgages</t>
  </si>
  <si>
    <t>Net worth, estate titling, liquidity, debt</t>
  </si>
  <si>
    <t>06 Assets / 07 Liabilities / 12 Estate</t>
  </si>
  <si>
    <t>Business interests, buy-sell arrangements, valuation</t>
  </si>
  <si>
    <t>Risk concentration, succession, estate, tax</t>
  </si>
  <si>
    <t>06 Assets / 14 Documents</t>
  </si>
  <si>
    <t>Personal property and collectibles</t>
  </si>
  <si>
    <t>Estate, insurance, liquidity, net worth</t>
  </si>
  <si>
    <t>06 Assets / 08 Insurance</t>
  </si>
  <si>
    <t>Mortgage, HELOC, student, auto, credit card, personal loans</t>
  </si>
  <si>
    <t>Cash flow, payoff strategy, DTI, risk</t>
  </si>
  <si>
    <t>07 Liabilities</t>
  </si>
  <si>
    <t>Interest rates, terms, payments, collateral</t>
  </si>
  <si>
    <t>Refinance, payoff priority, liquidity planning</t>
  </si>
  <si>
    <t>Life insurance coverage, premiums, riders, beneficiaries</t>
  </si>
  <si>
    <t>Survivor needs and estate liquidity</t>
  </si>
  <si>
    <t>08 Insurance / 13 Beneficiaries</t>
  </si>
  <si>
    <t>Disability and long-term care coverage</t>
  </si>
  <si>
    <t>Income protection and care-cost risk</t>
  </si>
  <si>
    <t>08 Insurance</t>
  </si>
  <si>
    <t>Health, homeowners, auto, umbrella, business coverage</t>
  </si>
  <si>
    <t>Risk management and liability exposure</t>
  </si>
  <si>
    <t>Social Security estimates</t>
  </si>
  <si>
    <t>Claiming strategy and retirement income plan</t>
  </si>
  <si>
    <t>09 Retirement Income / 14 Documents</t>
  </si>
  <si>
    <t>Pensions, annuities, survivor options, COLA</t>
  </si>
  <si>
    <t>Income floor and survivor planning</t>
  </si>
  <si>
    <t>09 Retirement Income</t>
  </si>
  <si>
    <t>RMD ages, distribution plans, Roth conversion candidates</t>
  </si>
  <si>
    <t>Tax-efficient retirement income</t>
  </si>
  <si>
    <t>Employer retirement plan, match, vesting, loan rules</t>
  </si>
  <si>
    <t>Contribution optimization and benefit capture</t>
  </si>
  <si>
    <t>10 Employee Benefits</t>
  </si>
  <si>
    <t>Stock options, RSUs, ESPP, deferred comp</t>
  </si>
  <si>
    <t>Tax, liquidity, concentration, timing</t>
  </si>
  <si>
    <t>10 Employee Benefits / 11 Taxes</t>
  </si>
  <si>
    <t>Health, HSA/FSA, disability, group life, LTC</t>
  </si>
  <si>
    <t>Protection and tax-advantaged planning</t>
  </si>
  <si>
    <t>10 Employee Benefits / 08 Insurance</t>
  </si>
  <si>
    <t>Prior-year returns, current-year projections</t>
  </si>
  <si>
    <t>Planning baseline and opportunities</t>
  </si>
  <si>
    <t>11 Taxes / 14 Documents</t>
  </si>
  <si>
    <t>Filing status, AGI, taxable income, brackets</t>
  </si>
  <si>
    <t>Withholding, Roth conversions, deductions</t>
  </si>
  <si>
    <t>11 Taxes</t>
  </si>
  <si>
    <t>Deductions, credits, carryforwards, capital losses</t>
  </si>
  <si>
    <t>Tax efficiency and strategy timing</t>
  </si>
  <si>
    <t>State residency, estimated taxes, charitable giving</t>
  </si>
  <si>
    <t>Multi-state, cash flow, and charitable planning</t>
  </si>
  <si>
    <t>Control, incapacity, legacy, probate</t>
  </si>
  <si>
    <t>12 Estate / 14 Documents</t>
  </si>
  <si>
    <t>Asset titling, TOD/POD, trust funding</t>
  </si>
  <si>
    <t>Ensures estate plan matches actual assets</t>
  </si>
  <si>
    <t>06 Assets / 12 Estate / 13 Beneficiaries</t>
  </si>
  <si>
    <t>Beneficiaries, contingent beneficiaries, per stirpes</t>
  </si>
  <si>
    <t>Avoids unintended transfers and probate</t>
  </si>
  <si>
    <t>13 Beneficiaries</t>
  </si>
  <si>
    <t>Executor, trustee, guardian, successor decision makers</t>
  </si>
  <si>
    <t>Implementation and family continuity</t>
  </si>
  <si>
    <t>12 Estate</t>
  </si>
  <si>
    <t>Documents</t>
  </si>
  <si>
    <t>Statements, policies, legal docs, tax returns, plan documents</t>
  </si>
  <si>
    <t>Verification and advice support</t>
  </si>
  <si>
    <t>14 Documents</t>
  </si>
  <si>
    <t>Implementation</t>
  </si>
  <si>
    <t>Recommendations, owner, priority, due date, status</t>
  </si>
  <si>
    <t>Keeps the plan actionable</t>
  </si>
  <si>
    <t>15 Action Plan</t>
  </si>
  <si>
    <t>Symbol</t>
  </si>
  <si>
    <t>Shares</t>
  </si>
  <si>
    <t>Gain</t>
  </si>
  <si>
    <t>Short Term</t>
  </si>
  <si>
    <t>Agilent</t>
  </si>
  <si>
    <t>Keysight</t>
  </si>
  <si>
    <t>Long Term</t>
  </si>
  <si>
    <t>Current Holdings &amp; Prices</t>
  </si>
  <si>
    <t>Holdings</t>
  </si>
  <si>
    <t>Hedge</t>
  </si>
  <si>
    <t>Scenario Matrix: Total P&amp;L</t>
  </si>
  <si>
    <t>Profit Matrix</t>
  </si>
  <si>
    <t>ARKX Price at Expiration</t>
  </si>
  <si>
    <t>Ticker</t>
  </si>
  <si>
    <t>ARKX</t>
  </si>
  <si>
    <t>SPCX Price</t>
  </si>
  <si>
    <t>Current Price</t>
  </si>
  <si>
    <t>Total Value</t>
  </si>
  <si>
    <t>Bear Put Spread (ARKX)</t>
  </si>
  <si>
    <t>Values</t>
  </si>
  <si>
    <t>Contracts</t>
  </si>
  <si>
    <t>Long Put Strike</t>
  </si>
  <si>
    <t>Long Put Premium</t>
  </si>
  <si>
    <t>Short Put Strike</t>
  </si>
  <si>
    <t>Short Put Premium</t>
  </si>
  <si>
    <t>Net Premium Paid</t>
  </si>
  <si>
    <t>Max Profit</t>
  </si>
  <si>
    <t>Max Loss</t>
  </si>
  <si>
    <t>Breakeven (ARKX)</t>
  </si>
  <si>
    <t>ARKX Bear Put Spread Profit</t>
  </si>
  <si>
    <t>Balance Matrix</t>
  </si>
  <si>
    <t>Inputs</t>
  </si>
  <si>
    <t>Claiming Scenarios</t>
  </si>
  <si>
    <t>Birth Year</t>
  </si>
  <si>
    <t>Age 62</t>
  </si>
  <si>
    <t>Age 67 (FRA)</t>
  </si>
  <si>
    <t>Age 70</t>
  </si>
  <si>
    <t>Full Retirement Age (FRA)</t>
  </si>
  <si>
    <t>Monthly Benefit</t>
  </si>
  <si>
    <t>Estimated Monthly Benefit (PIA)</t>
  </si>
  <si>
    <t>Annual Benefit</t>
  </si>
  <si>
    <t>Break-Even Analysis</t>
  </si>
  <si>
    <t>Claim at 62</t>
  </si>
  <si>
    <t>Claim at 67</t>
  </si>
  <si>
    <t>Claim at 70</t>
  </si>
  <si>
    <t>Optimal Strategy</t>
  </si>
  <si>
    <t>Date</t>
  </si>
  <si>
    <t>Open</t>
  </si>
  <si>
    <t>SPCX Close</t>
  </si>
  <si>
    <t>Adj Close</t>
  </si>
  <si>
    <t>Volume</t>
  </si>
  <si>
    <t>ARKX Close</t>
  </si>
  <si>
    <t>Starting Balance</t>
  </si>
  <si>
    <t>Projected Final Balance</t>
  </si>
  <si>
    <t>Average Annual Expenses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</si>
</sst>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dd/yyyy"/>
    <numFmt numFmtId="165" formatCode="&quot;$&quot;#,##0"/>
    <numFmt numFmtId="166" formatCode="&quot;$&quot;#,##0.00"/>
    <numFmt numFmtId="167" formatCode="0.0%"/>
    <numFmt numFmtId="168" formatCode="0.0"/>
    <numFmt numFmtId="169" formatCode="yyyy-mm-dd"/>
    <numFmt numFmtId="170" formatCode="$#,##0;[Red]($#,##0);-"/>
    <numFmt numFmtId="171" formatCode="$#,##0"/>
    <numFmt numFmtId="172" formatCode="m/d/yyyy"/>
    <numFmt numFmtId="173" formatCode="#,##0.000"/>
    <numFmt numFmtId="174" formatCode="$#,##0.00"/>
    <numFmt numFmtId="175" formatCode="M/d/yyyy"/>
    <numFmt numFmtId="176" formatCode="mmm d, yyyy"/>
  </numFmts>
  <fonts count="29">
    <font>
      <sz val="11.0"/>
      <color rgb="FF000000"/>
      <name val="Carlito"/>
      <scheme val="minor"/>
    </font>
    <font>
      <b/>
      <sz val="16.0"/>
      <color rgb="FFFFFFFF"/>
      <name val="Carlito"/>
    </font>
    <font>
      <color theme="1"/>
      <name val="Carlito"/>
      <scheme val="minor"/>
    </font>
    <font>
      <i/>
      <sz val="10.0"/>
      <color rgb="FF595959"/>
      <name val="Carlito"/>
    </font>
    <font>
      <b/>
      <sz val="10.0"/>
      <color rgb="FFFFFFFF"/>
      <name val="Carlito"/>
    </font>
    <font>
      <sz val="11.0"/>
      <color theme="1"/>
      <name val="Carlito"/>
    </font>
    <font>
      <u/>
      <color rgb="FF0000FF"/>
    </font>
    <font>
      <b/>
      <color theme="1"/>
      <name val="Carlito"/>
      <scheme val="minor"/>
    </font>
    <font>
      <b/>
      <i/>
      <color theme="1"/>
      <name val="Carlito"/>
      <scheme val="minor"/>
    </font>
    <font>
      <color theme="1"/>
      <name val="&quot;Google Sans Text&quot;"/>
    </font>
    <font>
      <b/>
      <color theme="1"/>
      <name val="&quot;Google Sans Text&quot;"/>
    </font>
    <font>
      <b/>
      <sz val="11.0"/>
      <color rgb="FFFFFFFF"/>
      <name val="Montserrat"/>
    </font>
    <font>
      <sz val="10.0"/>
      <color rgb="FF191C21"/>
      <name val="Roboto"/>
    </font>
    <font>
      <b/>
      <color rgb="FFFFFFFF"/>
      <name val="Montserrat"/>
    </font>
    <font>
      <sz val="10.0"/>
      <color rgb="FF1A1B1F"/>
      <name val="Roboto"/>
    </font>
    <font>
      <b/>
      <sz val="10.0"/>
      <color rgb="FF191C21"/>
      <name val="Roboto"/>
    </font>
    <font>
      <b/>
      <sz val="11.0"/>
      <color theme="1"/>
      <name val="Carlito"/>
    </font>
    <font>
      <i/>
      <color theme="1"/>
      <name val="Carlito"/>
      <scheme val="minor"/>
    </font>
    <font>
      <b/>
      <color rgb="FFFFFFFF"/>
      <name val="Carlito"/>
      <scheme val="minor"/>
    </font>
    <font>
      <b/>
      <color rgb="FF1A1B1F"/>
      <name val="Carlito"/>
      <scheme val="minor"/>
    </font>
    <font>
      <color rgb="FF1A1B1F"/>
      <name val="Carlito"/>
      <scheme val="minor"/>
    </font>
    <font>
      <b/>
      <sz val="14.0"/>
      <color rgb="FFFFFFFF"/>
      <name val="Carlito"/>
      <scheme val="minor"/>
    </font>
    <font>
      <color theme="1"/>
      <name val="Arial"/>
    </font>
    <font>
      <b/>
      <color theme="1"/>
      <name val="Montserrat"/>
    </font>
    <font>
      <color rgb="FF0000FF"/>
      <name val="Carlito"/>
      <scheme val="minor"/>
    </font>
    <font>
      <color rgb="FF007F00"/>
      <name val="Carlito"/>
      <scheme val="minor"/>
    </font>
    <font>
      <b/>
      <color theme="1"/>
      <name val="Roboto"/>
    </font>
    <font>
      <u/>
      <color rgb="FF467886"/>
    </font>
    <font>
      <u/>
      <color rgb="FF0000FF"/>
    </font>
  </fonts>
  <fills count="19">
    <fill>
      <patternFill patternType="none"/>
    </fill>
    <fill>
      <patternFill patternType="lightGray"/>
    </fill>
    <fill>
      <patternFill patternType="solid">
        <fgColor rgb="FF1F4E78"/>
        <bgColor rgb="FF1F4E78"/>
      </patternFill>
    </fill>
    <fill>
      <patternFill patternType="solid">
        <fgColor rgb="FFEAF3F8"/>
        <bgColor rgb="FFEAF3F8"/>
      </patternFill>
    </fill>
    <fill>
      <patternFill patternType="solid">
        <fgColor rgb="FF5B9BD5"/>
        <bgColor rgb="FF5B9BD5"/>
      </patternFill>
    </fill>
    <fill>
      <patternFill patternType="solid">
        <fgColor rgb="FF35608D"/>
        <bgColor rgb="FF35608D"/>
      </patternFill>
    </fill>
    <fill>
      <patternFill patternType="solid">
        <fgColor rgb="FFEBEDF3"/>
        <bgColor rgb="FFEBEDF3"/>
      </patternFill>
    </fill>
    <fill>
      <patternFill patternType="solid">
        <fgColor rgb="FF435E91"/>
        <bgColor rgb="FF435E91"/>
      </patternFill>
    </fill>
    <fill>
      <patternFill patternType="solid">
        <fgColor rgb="FFFFF2CC"/>
        <bgColor rgb="FFFFF2CC"/>
      </patternFill>
    </fill>
    <fill>
      <patternFill patternType="solid">
        <fgColor rgb="FFE2F0D9"/>
        <bgColor rgb="FFE2F0D9"/>
      </patternFill>
    </fill>
    <fill>
      <patternFill patternType="solid">
        <fgColor rgb="FFF2F2F2"/>
        <bgColor rgb="FFF2F2F2"/>
      </patternFill>
    </fill>
    <fill>
      <patternFill patternType="solid">
        <fgColor rgb="FFF8F8FF"/>
        <bgColor rgb="FFF8F8FF"/>
      </patternFill>
    </fill>
    <fill>
      <patternFill patternType="solid">
        <fgColor rgb="FF334C66"/>
        <bgColor rgb="FF334C66"/>
      </patternFill>
    </fill>
    <fill>
      <patternFill patternType="solid">
        <fgColor rgb="FF4C667F"/>
        <bgColor rgb="FF4C667F"/>
      </patternFill>
    </fill>
    <fill>
      <patternFill patternType="solid">
        <fgColor rgb="FFFFF1CC"/>
        <bgColor rgb="FFFFF1CC"/>
      </patternFill>
    </fill>
    <fill>
      <patternFill patternType="solid">
        <fgColor rgb="FFC1E4F5"/>
        <bgColor rgb="FFC1E4F5"/>
      </patternFill>
    </fill>
    <fill>
      <patternFill patternType="solid">
        <fgColor rgb="FFE5E5E5"/>
        <bgColor rgb="FFE5E5E5"/>
      </patternFill>
    </fill>
    <fill>
      <patternFill patternType="solid">
        <fgColor rgb="FF555892"/>
        <bgColor rgb="FF555892"/>
      </patternFill>
    </fill>
    <fill>
      <patternFill patternType="solid">
        <fgColor rgb="FF000000"/>
        <bgColor rgb="FF000000"/>
      </patternFill>
    </fill>
  </fills>
  <borders count="3">
    <border/>
    <border>
      <left style="thin">
        <color rgb="FFC4C7C5"/>
      </left>
      <right style="thin">
        <color rgb="FFC4C7C5"/>
      </right>
      <top style="thin">
        <color rgb="FFC4C7C5"/>
      </top>
      <bottom style="thin">
        <color rgb="FFC4C7C5"/>
      </bottom>
    </border>
    <border>
      <top style="thin">
        <color rgb="FF72777F"/>
      </top>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0" fontId="2" numFmtId="164" xfId="0" applyAlignment="1" applyFont="1" applyNumberFormat="1">
      <alignment readingOrder="0"/>
    </xf>
    <xf borderId="0" fillId="3" fontId="3" numFmtId="0" xfId="0" applyAlignment="1" applyFill="1" applyFont="1">
      <alignment horizontal="left" shrinkToFit="0" vertical="center" wrapText="1"/>
    </xf>
    <xf borderId="0" fillId="0" fontId="2" numFmtId="0" xfId="0" applyAlignment="1" applyFont="1">
      <alignment readingOrder="0"/>
    </xf>
    <xf borderId="0" fillId="4" fontId="4" numFmtId="0" xfId="0" applyAlignment="1" applyFill="1" applyFont="1">
      <alignment horizontal="center" shrinkToFit="0" vertical="center" wrapText="1"/>
    </xf>
    <xf borderId="0" fillId="4" fontId="4" numFmtId="0" xfId="0" applyAlignment="1" applyFont="1">
      <alignment horizontal="center" shrinkToFit="0" vertical="center" wrapText="1"/>
    </xf>
    <xf borderId="0" fillId="0" fontId="5" numFmtId="0" xfId="0" applyAlignment="1" applyFont="1">
      <alignment shrinkToFit="0" vertical="top" wrapText="1"/>
    </xf>
    <xf borderId="0" fillId="0" fontId="6" numFmtId="0" xfId="0" applyAlignment="1" applyFont="1">
      <alignment readingOrder="0"/>
    </xf>
    <xf borderId="0" fillId="0" fontId="2" numFmtId="0" xfId="0" applyFont="1"/>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1" fillId="0" fontId="9" numFmtId="0" xfId="0" applyAlignment="1" applyBorder="1" applyFont="1">
      <alignment readingOrder="0"/>
    </xf>
    <xf borderId="1" fillId="0" fontId="10" numFmtId="0" xfId="0" applyAlignment="1" applyBorder="1" applyFont="1">
      <alignment readingOrder="0"/>
    </xf>
    <xf borderId="0" fillId="5" fontId="11" numFmtId="0" xfId="0" applyAlignment="1" applyFill="1" applyFont="1">
      <alignment horizontal="center" readingOrder="0"/>
    </xf>
    <xf borderId="0" fillId="0" fontId="12" numFmtId="0" xfId="0" applyAlignment="1" applyFont="1">
      <alignment readingOrder="0"/>
    </xf>
    <xf borderId="0" fillId="6" fontId="12" numFmtId="165" xfId="0" applyFill="1" applyFont="1" applyNumberFormat="1"/>
    <xf borderId="0" fillId="7" fontId="13" numFmtId="0" xfId="0" applyFill="1" applyFont="1"/>
    <xf borderId="0" fillId="7" fontId="13" numFmtId="0" xfId="0" applyAlignment="1" applyFont="1">
      <alignment readingOrder="0"/>
    </xf>
    <xf borderId="0" fillId="7" fontId="13" numFmtId="0" xfId="0" applyAlignment="1" applyFont="1">
      <alignment readingOrder="0"/>
    </xf>
    <xf borderId="0" fillId="7" fontId="13" numFmtId="166" xfId="0" applyAlignment="1" applyFont="1" applyNumberFormat="1">
      <alignment readingOrder="0"/>
    </xf>
    <xf borderId="0" fillId="0" fontId="5" numFmtId="0" xfId="0" applyAlignment="1" applyFont="1">
      <alignment shrinkToFit="0" wrapText="1"/>
    </xf>
    <xf borderId="0" fillId="8" fontId="5" numFmtId="167" xfId="0" applyAlignment="1" applyFill="1" applyFont="1" applyNumberFormat="1">
      <alignment readingOrder="0" shrinkToFit="0" wrapText="1"/>
    </xf>
    <xf borderId="0" fillId="8" fontId="5" numFmtId="167" xfId="0" applyAlignment="1" applyFont="1" applyNumberFormat="1">
      <alignment shrinkToFit="0" wrapText="1"/>
    </xf>
    <xf borderId="0" fillId="0" fontId="14" numFmtId="0" xfId="0" applyAlignment="1" applyFont="1">
      <alignment readingOrder="0"/>
    </xf>
    <xf borderId="0" fillId="8" fontId="5" numFmtId="168" xfId="0" applyAlignment="1" applyFont="1" applyNumberFormat="1">
      <alignment shrinkToFit="0" wrapText="1"/>
    </xf>
    <xf borderId="0" fillId="0" fontId="14" numFmtId="1" xfId="0" applyFont="1" applyNumberFormat="1"/>
    <xf borderId="0" fillId="0" fontId="14" numFmtId="165" xfId="0" applyFont="1" applyNumberFormat="1"/>
    <xf borderId="0" fillId="8" fontId="5" numFmtId="1" xfId="0" applyAlignment="1" applyFont="1" applyNumberFormat="1">
      <alignment shrinkToFit="0" wrapText="1"/>
    </xf>
    <xf borderId="0" fillId="0" fontId="15" numFmtId="0" xfId="0" applyAlignment="1" applyFont="1">
      <alignment readingOrder="0"/>
    </xf>
    <xf borderId="0" fillId="6" fontId="15" numFmtId="165" xfId="0" applyFont="1" applyNumberFormat="1"/>
    <xf borderId="0" fillId="0" fontId="5" numFmtId="169" xfId="0" applyAlignment="1" applyFont="1" applyNumberFormat="1">
      <alignment shrinkToFit="0" wrapText="1"/>
    </xf>
    <xf borderId="0" fillId="0" fontId="12" numFmtId="0" xfId="0" applyAlignment="1" applyFont="1">
      <alignment readingOrder="0"/>
    </xf>
    <xf borderId="0" fillId="6" fontId="12" numFmtId="165" xfId="0" applyAlignment="1" applyFont="1" applyNumberFormat="1">
      <alignment readingOrder="0"/>
    </xf>
    <xf borderId="0" fillId="0" fontId="12" numFmtId="0" xfId="0" applyAlignment="1" applyFont="1">
      <alignment readingOrder="0"/>
    </xf>
    <xf borderId="0" fillId="4" fontId="4" numFmtId="0" xfId="0" applyAlignment="1" applyFont="1">
      <alignment horizontal="center" shrinkToFit="0" vertical="top" wrapText="1"/>
    </xf>
    <xf borderId="0" fillId="8" fontId="5" numFmtId="0" xfId="0" applyAlignment="1" applyFont="1">
      <alignment readingOrder="0" shrinkToFit="0" vertical="top" wrapText="1"/>
    </xf>
    <xf borderId="0" fillId="8" fontId="5" numFmtId="169" xfId="0" applyAlignment="1" applyFont="1" applyNumberFormat="1">
      <alignment shrinkToFit="0" vertical="top" wrapText="1"/>
    </xf>
    <xf borderId="0" fillId="9" fontId="5" numFmtId="1" xfId="0" applyAlignment="1" applyFill="1" applyFont="1" applyNumberFormat="1">
      <alignment readingOrder="0" shrinkToFit="0" vertical="top" wrapText="1"/>
    </xf>
    <xf borderId="0" fillId="0" fontId="15" numFmtId="0" xfId="0" applyAlignment="1" applyFont="1">
      <alignment readingOrder="0"/>
    </xf>
    <xf borderId="0" fillId="0" fontId="15" numFmtId="0" xfId="0" applyAlignment="1" applyFont="1">
      <alignment readingOrder="0"/>
    </xf>
    <xf borderId="0" fillId="8" fontId="5" numFmtId="0" xfId="0" applyAlignment="1" applyFont="1">
      <alignment shrinkToFit="0" vertical="top" wrapText="1"/>
    </xf>
    <xf borderId="0" fillId="0" fontId="15" numFmtId="165" xfId="0" applyFont="1" applyNumberFormat="1"/>
    <xf borderId="0" fillId="9" fontId="5" numFmtId="1" xfId="0" applyAlignment="1" applyFont="1" applyNumberFormat="1">
      <alignment shrinkToFit="0" vertical="top" wrapText="1"/>
    </xf>
    <xf borderId="0" fillId="0" fontId="12" numFmtId="0" xfId="0" applyAlignment="1" applyFont="1">
      <alignment readingOrder="0"/>
    </xf>
    <xf borderId="0" fillId="0" fontId="12" numFmtId="165" xfId="0" applyAlignment="1" applyFont="1" applyNumberFormat="1">
      <alignment readingOrder="0"/>
    </xf>
    <xf borderId="0" fillId="0" fontId="14" numFmtId="166" xfId="0" applyAlignment="1" applyFont="1" applyNumberFormat="1">
      <alignment readingOrder="0"/>
    </xf>
    <xf borderId="0" fillId="0" fontId="12" numFmtId="0" xfId="0" applyFont="1"/>
    <xf borderId="0" fillId="0" fontId="2" numFmtId="166" xfId="0" applyFont="1" applyNumberFormat="1"/>
    <xf borderId="0" fillId="0" fontId="12" numFmtId="165" xfId="0" applyFont="1" applyNumberFormat="1"/>
    <xf borderId="0" fillId="0" fontId="2" numFmtId="166" xfId="0" applyAlignment="1" applyFont="1" applyNumberFormat="1">
      <alignment readingOrder="0"/>
    </xf>
    <xf borderId="0" fillId="0" fontId="2" numFmtId="166" xfId="0" applyAlignment="1" applyFont="1" applyNumberFormat="1">
      <alignment readingOrder="0"/>
    </xf>
    <xf borderId="0" fillId="0" fontId="14" numFmtId="0" xfId="0" applyFont="1"/>
    <xf borderId="0" fillId="0" fontId="12" numFmtId="0" xfId="0" applyFont="1"/>
    <xf borderId="0" fillId="0" fontId="5" numFmtId="169" xfId="0" applyFont="1" applyNumberFormat="1"/>
    <xf borderId="0" fillId="10" fontId="16" numFmtId="0" xfId="0" applyFill="1" applyFont="1"/>
    <xf borderId="0" fillId="0" fontId="5" numFmtId="170" xfId="0" applyFont="1" applyNumberFormat="1"/>
    <xf borderId="0" fillId="0" fontId="5" numFmtId="0" xfId="0" applyAlignment="1" applyFont="1">
      <alignment shrinkToFit="0" wrapText="1"/>
    </xf>
    <xf borderId="0" fillId="0" fontId="17" numFmtId="0" xfId="0" applyFont="1"/>
    <xf borderId="0" fillId="0" fontId="2" numFmtId="171" xfId="0" applyFont="1" applyNumberFormat="1"/>
    <xf borderId="0" fillId="0" fontId="5" numFmtId="168" xfId="0" applyFont="1" applyNumberFormat="1"/>
    <xf borderId="0" fillId="0" fontId="5" numFmtId="167" xfId="0" applyFont="1" applyNumberFormat="1"/>
    <xf borderId="0" fillId="0" fontId="5" numFmtId="1" xfId="0" applyFont="1" applyNumberFormat="1"/>
    <xf borderId="2" fillId="0" fontId="15" numFmtId="0" xfId="0" applyAlignment="1" applyBorder="1" applyFont="1">
      <alignment readingOrder="0"/>
    </xf>
    <xf borderId="2" fillId="0" fontId="15" numFmtId="165" xfId="0" applyBorder="1" applyFont="1" applyNumberFormat="1"/>
    <xf borderId="0" fillId="0" fontId="12" numFmtId="165" xfId="0" applyFont="1" applyNumberFormat="1"/>
    <xf borderId="0" fillId="0" fontId="2" numFmtId="0" xfId="0" applyAlignment="1" applyFont="1">
      <alignment readingOrder="0"/>
    </xf>
    <xf borderId="0" fillId="0" fontId="2" numFmtId="3" xfId="0" applyFont="1" applyNumberFormat="1"/>
    <xf borderId="0" fillId="0" fontId="7" numFmtId="0" xfId="0" applyAlignment="1" applyFont="1">
      <alignment readingOrder="0"/>
    </xf>
    <xf quotePrefix="1" borderId="0" fillId="0" fontId="7" numFmtId="0" xfId="0" applyAlignment="1" applyFont="1">
      <alignment readingOrder="0"/>
    </xf>
    <xf borderId="0" fillId="0" fontId="2" numFmtId="172" xfId="0" applyFont="1" applyNumberFormat="1"/>
    <xf borderId="0" fillId="0" fontId="2" numFmtId="173" xfId="0" applyFont="1" applyNumberFormat="1"/>
    <xf borderId="0" fillId="0" fontId="2" numFmtId="173" xfId="0" applyAlignment="1" applyFont="1" applyNumberFormat="1">
      <alignment readingOrder="0"/>
    </xf>
    <xf borderId="0" fillId="0" fontId="2" numFmtId="0" xfId="0" applyFont="1"/>
    <xf borderId="0" fillId="0" fontId="2" numFmtId="166" xfId="0" applyAlignment="1" applyFont="1" applyNumberFormat="1">
      <alignment horizontal="right" readingOrder="0"/>
    </xf>
    <xf borderId="0" fillId="0" fontId="2" numFmtId="165" xfId="0" applyAlignment="1" applyFont="1" applyNumberFormat="1">
      <alignment readingOrder="0"/>
    </xf>
    <xf borderId="0" fillId="8" fontId="5" numFmtId="170" xfId="0" applyAlignment="1" applyFont="1" applyNumberFormat="1">
      <alignment shrinkToFit="0" vertical="top" wrapText="1"/>
    </xf>
    <xf borderId="0" fillId="8" fontId="5" numFmtId="167" xfId="0" applyAlignment="1" applyFont="1" applyNumberFormat="1">
      <alignment shrinkToFit="0" vertical="top" wrapText="1"/>
    </xf>
    <xf borderId="0" fillId="9" fontId="5" numFmtId="170" xfId="0" applyAlignment="1" applyFont="1" applyNumberFormat="1">
      <alignment shrinkToFit="0" vertical="top" wrapText="1"/>
    </xf>
    <xf borderId="0" fillId="0" fontId="2" numFmtId="165" xfId="0" applyFont="1" applyNumberFormat="1"/>
    <xf borderId="0" fillId="9" fontId="5" numFmtId="0" xfId="0" applyAlignment="1" applyFont="1">
      <alignment shrinkToFit="0" vertical="top" wrapText="1"/>
    </xf>
    <xf borderId="0" fillId="7" fontId="18" numFmtId="166" xfId="0" applyFont="1" applyNumberFormat="1"/>
    <xf borderId="0" fillId="11" fontId="19" numFmtId="166" xfId="0" applyFill="1" applyFont="1" applyNumberFormat="1"/>
    <xf borderId="0" fillId="11" fontId="20" numFmtId="167" xfId="0" applyAlignment="1" applyFont="1" applyNumberFormat="1">
      <alignment readingOrder="0"/>
    </xf>
    <xf borderId="0" fillId="11" fontId="20" numFmtId="171" xfId="0" applyAlignment="1" applyFont="1" applyNumberFormat="1">
      <alignment readingOrder="0"/>
    </xf>
    <xf borderId="0" fillId="0" fontId="2" numFmtId="9" xfId="0" applyAlignment="1" applyFont="1" applyNumberFormat="1">
      <alignment readingOrder="0"/>
    </xf>
    <xf borderId="0" fillId="11" fontId="20" numFmtId="171" xfId="0" applyFont="1" applyNumberFormat="1"/>
    <xf borderId="0" fillId="0" fontId="5" numFmtId="0" xfId="0" applyAlignment="1" applyFont="1">
      <alignment shrinkToFit="0" vertical="top" wrapText="1"/>
    </xf>
    <xf borderId="0" fillId="0" fontId="2" numFmtId="167" xfId="0" applyFont="1" applyNumberFormat="1"/>
    <xf borderId="0" fillId="0" fontId="2" numFmtId="10" xfId="0" applyAlignment="1" applyFont="1" applyNumberFormat="1">
      <alignment readingOrder="0"/>
    </xf>
    <xf borderId="0" fillId="0" fontId="5" numFmtId="169" xfId="0" applyAlignment="1" applyFont="1" applyNumberFormat="1">
      <alignment shrinkToFit="0" vertical="top" wrapText="1"/>
    </xf>
    <xf borderId="0" fillId="0" fontId="5" numFmtId="0" xfId="0" applyAlignment="1" applyFont="1">
      <alignment readingOrder="0" shrinkToFit="0" vertical="top" wrapText="1"/>
    </xf>
    <xf borderId="0" fillId="0" fontId="5" numFmtId="169" xfId="0" applyAlignment="1" applyFont="1" applyNumberFormat="1">
      <alignment readingOrder="0" shrinkToFit="0" vertical="top" wrapText="1"/>
    </xf>
    <xf borderId="0" fillId="0" fontId="14" numFmtId="166" xfId="0" applyAlignment="1" applyFont="1" applyNumberFormat="1">
      <alignment shrinkToFit="0" wrapText="1"/>
    </xf>
    <xf borderId="0" fillId="8" fontId="5" numFmtId="170" xfId="0" applyAlignment="1" applyFont="1" applyNumberFormat="1">
      <alignment readingOrder="0" shrinkToFit="0" vertical="top" wrapText="1"/>
    </xf>
    <xf borderId="0" fillId="9" fontId="5" numFmtId="170" xfId="0" applyAlignment="1" applyFont="1" applyNumberFormat="1">
      <alignment readingOrder="0" shrinkToFit="0" vertical="top" wrapText="1"/>
    </xf>
    <xf borderId="0" fillId="12" fontId="21" numFmtId="166" xfId="0" applyAlignment="1" applyFill="1" applyFont="1" applyNumberFormat="1">
      <alignment horizontal="center" vertical="center"/>
    </xf>
    <xf borderId="0" fillId="12" fontId="21" numFmtId="0" xfId="0" applyAlignment="1" applyFont="1">
      <alignment horizontal="center" vertical="center"/>
    </xf>
    <xf borderId="0" fillId="0" fontId="7" numFmtId="166" xfId="0" applyAlignment="1" applyFont="1" applyNumberFormat="1">
      <alignment horizontal="right"/>
    </xf>
    <xf borderId="0" fillId="0" fontId="7" numFmtId="166" xfId="0" applyAlignment="1" applyFont="1" applyNumberFormat="1">
      <alignment readingOrder="0"/>
    </xf>
    <xf borderId="0" fillId="0" fontId="7" numFmtId="166" xfId="0" applyAlignment="1" applyFont="1" applyNumberFormat="1">
      <alignment horizontal="right" readingOrder="0"/>
    </xf>
    <xf borderId="0" fillId="0" fontId="7" numFmtId="166" xfId="0" applyFont="1" applyNumberFormat="1"/>
    <xf borderId="0" fillId="8" fontId="2" numFmtId="166" xfId="0" applyAlignment="1" applyFont="1" applyNumberFormat="1">
      <alignment readingOrder="0"/>
    </xf>
    <xf borderId="0" fillId="8" fontId="2" numFmtId="165" xfId="0" applyAlignment="1" applyFont="1" applyNumberFormat="1">
      <alignment readingOrder="0"/>
    </xf>
    <xf borderId="0" fillId="13" fontId="18" numFmtId="166" xfId="0" applyAlignment="1" applyFill="1" applyFont="1" applyNumberFormat="1">
      <alignment horizontal="center" readingOrder="0"/>
    </xf>
    <xf borderId="0" fillId="13" fontId="18" numFmtId="0" xfId="0" applyAlignment="1" applyFont="1">
      <alignment horizontal="center" readingOrder="0"/>
    </xf>
    <xf borderId="0" fillId="14" fontId="2" numFmtId="166" xfId="0" applyFill="1" applyFont="1" applyNumberFormat="1"/>
    <xf borderId="0" fillId="0" fontId="2" numFmtId="169" xfId="0" applyFont="1" applyNumberFormat="1"/>
    <xf borderId="0" fillId="8" fontId="5" numFmtId="169" xfId="0" applyAlignment="1" applyFont="1" applyNumberFormat="1">
      <alignment readingOrder="0" shrinkToFit="0" vertical="top" wrapText="1"/>
    </xf>
    <xf borderId="0" fillId="15" fontId="5" numFmtId="170" xfId="0" applyAlignment="1" applyFill="1" applyFont="1" applyNumberFormat="1">
      <alignment horizontal="right" readingOrder="0" shrinkToFit="0" vertical="top" wrapText="1"/>
    </xf>
    <xf borderId="0" fillId="15" fontId="5" numFmtId="170" xfId="0" applyAlignment="1" applyFont="1" applyNumberFormat="1">
      <alignment horizontal="right" shrinkToFit="0" vertical="top" wrapText="1"/>
    </xf>
    <xf borderId="0" fillId="0" fontId="22" numFmtId="0" xfId="0" applyAlignment="1" applyFont="1">
      <alignment readingOrder="0" vertical="bottom"/>
    </xf>
    <xf borderId="0" fillId="0" fontId="22" numFmtId="0" xfId="0" applyAlignment="1" applyFont="1">
      <alignment vertical="bottom"/>
    </xf>
    <xf borderId="0" fillId="0" fontId="2" numFmtId="0" xfId="0" applyAlignment="1" applyFont="1">
      <alignment horizontal="left" readingOrder="0"/>
    </xf>
    <xf borderId="0" fillId="9" fontId="5" numFmtId="168" xfId="0" applyAlignment="1" applyFont="1" applyNumberFormat="1">
      <alignment shrinkToFit="0" vertical="top" wrapText="1"/>
    </xf>
    <xf quotePrefix="1" borderId="0" fillId="0" fontId="7" numFmtId="0" xfId="0" applyFont="1"/>
    <xf borderId="0" fillId="0" fontId="23"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9"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16" fontId="7" numFmtId="0" xfId="0" applyAlignment="1" applyFill="1" applyFont="1">
      <alignment readingOrder="0"/>
    </xf>
    <xf borderId="0" fillId="0" fontId="24" numFmtId="0" xfId="0" applyFont="1"/>
    <xf borderId="0" fillId="0" fontId="24" numFmtId="0" xfId="0" applyAlignment="1" applyFont="1">
      <alignment readingOrder="0"/>
    </xf>
    <xf borderId="0" fillId="0" fontId="2" numFmtId="166" xfId="0" applyFont="1" applyNumberFormat="1"/>
    <xf borderId="0" fillId="0" fontId="25" numFmtId="0" xfId="0" applyAlignment="1" applyFont="1">
      <alignment readingOrder="0"/>
    </xf>
    <xf borderId="0" fillId="0" fontId="24" numFmtId="166" xfId="0" applyAlignment="1" applyFont="1" applyNumberFormat="1">
      <alignment readingOrder="0"/>
    </xf>
    <xf borderId="0" fillId="0" fontId="2" numFmtId="49" xfId="0" applyAlignment="1" applyFont="1" applyNumberFormat="1">
      <alignment readingOrder="0"/>
    </xf>
    <xf borderId="0" fillId="17" fontId="13" numFmtId="0" xfId="0" applyAlignment="1" applyFill="1" applyFont="1">
      <alignment readingOrder="0"/>
    </xf>
    <xf borderId="0" fillId="17" fontId="13" numFmtId="0" xfId="0" applyFont="1"/>
    <xf borderId="0" fillId="0" fontId="2" numFmtId="174" xfId="0" applyFont="1" applyNumberFormat="1"/>
    <xf borderId="0" fillId="0" fontId="26" numFmtId="0" xfId="0" applyAlignment="1" applyFont="1">
      <alignment readingOrder="0"/>
    </xf>
    <xf borderId="0" fillId="0" fontId="2" numFmtId="171" xfId="0" applyFont="1" applyNumberFormat="1"/>
    <xf borderId="0" fillId="0" fontId="2" numFmtId="171" xfId="0" applyAlignment="1" applyFont="1" applyNumberFormat="1">
      <alignment readingOrder="0"/>
    </xf>
    <xf borderId="0" fillId="17" fontId="13" numFmtId="0" xfId="0" applyAlignment="1" applyFont="1">
      <alignment readingOrder="0"/>
    </xf>
    <xf borderId="0" fillId="0" fontId="2" numFmtId="0" xfId="0" applyAlignment="1" applyFont="1">
      <alignment readingOrder="0"/>
    </xf>
    <xf borderId="0" fillId="0" fontId="2" numFmtId="171" xfId="0" applyFont="1" applyNumberFormat="1"/>
    <xf borderId="0" fillId="18" fontId="2" numFmtId="0" xfId="0" applyFill="1" applyFont="1"/>
    <xf borderId="0" fillId="0" fontId="2" numFmtId="0" xfId="0" applyFont="1"/>
    <xf borderId="0" fillId="0" fontId="27" numFmtId="0" xfId="0" applyAlignment="1" applyFont="1">
      <alignment horizontal="center" readingOrder="0"/>
    </xf>
    <xf borderId="0" fillId="0" fontId="28" numFmtId="0" xfId="0" applyAlignment="1" applyFont="1">
      <alignment horizontal="center" readingOrder="0"/>
    </xf>
    <xf borderId="0" fillId="0" fontId="7" numFmtId="0" xfId="0" applyAlignment="1" applyFont="1">
      <alignment horizontal="center" readingOrder="0"/>
    </xf>
    <xf borderId="0" fillId="0" fontId="2" numFmtId="175" xfId="0" applyAlignment="1" applyFont="1" applyNumberFormat="1">
      <alignment readingOrder="0"/>
    </xf>
    <xf borderId="0" fillId="0" fontId="2" numFmtId="3" xfId="0" applyAlignment="1" applyFont="1" applyNumberFormat="1">
      <alignment readingOrder="0"/>
    </xf>
    <xf borderId="0" fillId="0" fontId="2" numFmtId="176" xfId="0" applyAlignment="1" applyFont="1" applyNumberFormat="1">
      <alignment readingOrder="0"/>
    </xf>
    <xf borderId="0" fillId="0" fontId="2" numFmtId="165" xfId="0" applyFont="1" applyNumberFormat="1"/>
    <xf borderId="0" fillId="0" fontId="2" numFmtId="169" xfId="0" applyAlignment="1" applyFont="1" applyNumberFormat="1">
      <alignment shrinkToFit="0" vertical="center" wrapText="0"/>
    </xf>
    <xf borderId="0" fillId="0" fontId="2" numFmtId="166" xfId="0" applyAlignment="1" applyFont="1" applyNumberFormat="1">
      <alignment shrinkToFit="0" vertical="center" wrapText="0"/>
    </xf>
    <xf borderId="0" fillId="0" fontId="2" numFmtId="0" xfId="0" applyAlignment="1" applyFont="1">
      <alignment readingOrder="0" shrinkToFit="0" vertical="center" wrapText="0"/>
    </xf>
    <xf borderId="0" fillId="0" fontId="2" numFmtId="169"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0" fontId="2" numFmtId="166" xfId="0" applyAlignment="1" applyFont="1" applyNumberFormat="1">
      <alignment shrinkToFit="0" vertical="center" wrapText="0"/>
    </xf>
  </cellXfs>
  <cellStyles count="1">
    <cellStyle xfId="0" name="Normal" builtinId="0"/>
  </cellStyles>
  <dxfs count="1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F8F8FF"/>
          <bgColor rgb="FFF8F8FF"/>
        </patternFill>
      </fill>
      <border/>
    </dxf>
    <dxf>
      <font/>
      <fill>
        <patternFill patternType="solid">
          <fgColor rgb="FFFFFFFF"/>
          <bgColor rgb="FFFFFFFF"/>
        </patternFill>
      </fill>
      <border/>
    </dxf>
    <dxf>
      <font/>
      <fill>
        <patternFill patternType="solid">
          <fgColor rgb="FF435E91"/>
          <bgColor rgb="FF435E91"/>
        </patternFill>
      </fill>
      <border/>
    </dxf>
    <dxf>
      <font>
        <b/>
        <color rgb="FFC00000"/>
      </font>
      <fill>
        <patternFill patternType="solid">
          <fgColor rgb="FFFCE4D6"/>
          <bgColor rgb="FFFCE4D6"/>
        </patternFill>
      </fill>
      <border/>
    </dxf>
    <dxf>
      <font>
        <b/>
        <color rgb="FF70AD47"/>
      </font>
      <fill>
        <patternFill patternType="solid">
          <fgColor rgb="FFE2F0D9"/>
          <bgColor rgb="FFE2F0D9"/>
        </patternFill>
      </fill>
      <border/>
    </dxf>
    <dxf>
      <font>
        <color rgb="FFC00000"/>
      </font>
      <fill>
        <patternFill patternType="solid">
          <fgColor rgb="FFFCE4D6"/>
          <bgColor rgb="FFFCE4D6"/>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55892"/>
          <bgColor rgb="FF555892"/>
        </patternFill>
      </fill>
      <border/>
    </dxf>
    <dxf>
      <font/>
      <fill>
        <patternFill patternType="solid">
          <fgColor rgb="FFFAF8FF"/>
          <bgColor rgb="FFFAF8FF"/>
        </patternFill>
      </fill>
      <border/>
    </dxf>
    <dxf>
      <font/>
      <fill>
        <patternFill patternType="solid">
          <fgColor rgb="FFF4C7C3"/>
          <bgColor rgb="FFF4C7C3"/>
        </patternFill>
      </fill>
      <border/>
    </dxf>
    <dxf>
      <font/>
      <fill>
        <patternFill patternType="solid">
          <fgColor rgb="FFB7E1CD"/>
          <bgColor rgb="FFB7E1CD"/>
        </patternFill>
      </fill>
      <border/>
    </dxf>
  </dxfs>
  <tableStyles count="22">
    <tableStyle count="3" pivot="0" name="00 README-style">
      <tableStyleElement dxfId="1" type="headerRow"/>
      <tableStyleElement dxfId="2" type="firstRowStripe"/>
      <tableStyleElement dxfId="3" type="secondRowStripe"/>
    </tableStyle>
    <tableStyle count="2" pivot="0" name="Yearly Breakdown-style">
      <tableStyleElement dxfId="4" type="firstRowStripe"/>
      <tableStyleElement dxfId="5" type="secondRowStripe"/>
    </tableStyle>
    <tableStyle count="3" pivot="0" name="Retirement Projection-style">
      <tableStyleElement dxfId="6" type="headerRow"/>
      <tableStyleElement dxfId="4" type="firstRowStripe"/>
      <tableStyleElement dxfId="5" type="secondRowStripe"/>
    </tableStyle>
    <tableStyle count="3" pivot="0" name="02 Assumptions-style">
      <tableStyleElement dxfId="1" type="headerRow"/>
      <tableStyleElement dxfId="2" type="firstRowStripe"/>
      <tableStyleElement dxfId="3" type="secondRowStripe"/>
    </tableStyle>
    <tableStyle count="3" pivot="0" name="03 Client Profile-style">
      <tableStyleElement dxfId="1" type="headerRow"/>
      <tableStyleElement dxfId="2" type="firstRowStripe"/>
      <tableStyleElement dxfId="3" type="secondRowStripe"/>
    </tableStyle>
    <tableStyle count="3" pivot="0" name="03 Client Profile-style 2">
      <tableStyleElement dxfId="1" type="headerRow"/>
      <tableStyleElement dxfId="2" type="firstRowStripe"/>
      <tableStyleElement dxfId="3" type="secondRowStripe"/>
    </tableStyle>
    <tableStyle count="3" pivot="0" name="03 Client Profile-style 3">
      <tableStyleElement dxfId="1" type="headerRow"/>
      <tableStyleElement dxfId="2" type="firstRowStripe"/>
      <tableStyleElement dxfId="3" type="secondRowStripe"/>
    </tableStyle>
    <tableStyle count="3" pivot="0" name="04 Goals-style">
      <tableStyleElement dxfId="1" type="headerRow"/>
      <tableStyleElement dxfId="2" type="firstRowStripe"/>
      <tableStyleElement dxfId="3" type="secondRowStripe"/>
    </tableStyle>
    <tableStyle count="3" pivot="0" name="05 Cash Flow-style">
      <tableStyleElement dxfId="1" type="headerRow"/>
      <tableStyleElement dxfId="2" type="firstRowStripe"/>
      <tableStyleElement dxfId="3" type="secondRowStripe"/>
    </tableStyle>
    <tableStyle count="3" pivot="0" name="06 Assets-style">
      <tableStyleElement dxfId="1" type="headerRow"/>
      <tableStyleElement dxfId="2" type="firstRowStripe"/>
      <tableStyleElement dxfId="3" type="secondRowStripe"/>
    </tableStyle>
    <tableStyle count="3" pivot="0" name="07 Liabilities-style">
      <tableStyleElement dxfId="1" type="headerRow"/>
      <tableStyleElement dxfId="2" type="firstRowStripe"/>
      <tableStyleElement dxfId="3" type="secondRowStripe"/>
    </tableStyle>
    <tableStyle count="3" pivot="0" name="08 Insurance-style">
      <tableStyleElement dxfId="1" type="headerRow"/>
      <tableStyleElement dxfId="2" type="firstRowStripe"/>
      <tableStyleElement dxfId="3" type="secondRowStripe"/>
    </tableStyle>
    <tableStyle count="3" pivot="0" name="09 Retirement Income-style">
      <tableStyleElement dxfId="1" type="headerRow"/>
      <tableStyleElement dxfId="2" type="firstRowStripe"/>
      <tableStyleElement dxfId="3" type="secondRowStripe"/>
    </tableStyle>
    <tableStyle count="3" pivot="0" name="10 Employee Benefits-style">
      <tableStyleElement dxfId="1" type="headerRow"/>
      <tableStyleElement dxfId="2" type="firstRowStripe"/>
      <tableStyleElement dxfId="3" type="secondRowStripe"/>
    </tableStyle>
    <tableStyle count="3" pivot="0" name="11 Taxes-style">
      <tableStyleElement dxfId="1" type="headerRow"/>
      <tableStyleElement dxfId="2" type="firstRowStripe"/>
      <tableStyleElement dxfId="3" type="secondRowStripe"/>
    </tableStyle>
    <tableStyle count="3" pivot="0" name="12 Estate-style">
      <tableStyleElement dxfId="1" type="headerRow"/>
      <tableStyleElement dxfId="2" type="firstRowStripe"/>
      <tableStyleElement dxfId="3" type="secondRowStripe"/>
    </tableStyle>
    <tableStyle count="3" pivot="0" name="13 Beneficiaries-style">
      <tableStyleElement dxfId="1" type="headerRow"/>
      <tableStyleElement dxfId="2" type="firstRowStripe"/>
      <tableStyleElement dxfId="3" type="secondRowStripe"/>
    </tableStyle>
    <tableStyle count="3" pivot="0" name="14 Documents-style">
      <tableStyleElement dxfId="1" type="headerRow"/>
      <tableStyleElement dxfId="2" type="firstRowStripe"/>
      <tableStyleElement dxfId="3" type="secondRowStripe"/>
    </tableStyle>
    <tableStyle count="3" pivot="0" name="15 Action Plan-style">
      <tableStyleElement dxfId="1" type="headerRow"/>
      <tableStyleElement dxfId="2" type="firstRowStripe"/>
      <tableStyleElement dxfId="3" type="secondRowStripe"/>
    </tableStyle>
    <tableStyle count="3" pivot="0" name="16 Data Map-style">
      <tableStyleElement dxfId="1" type="headerRow"/>
      <tableStyleElement dxfId="2" type="firstRowStripe"/>
      <tableStyleElement dxfId="3" type="secondRowStripe"/>
    </tableStyle>
    <tableStyle count="4" pivot="0" name="Tax Lots-style">
      <tableStyleElement dxfId="10" type="headerRow"/>
      <tableStyleElement dxfId="5" type="firstRowStripe"/>
      <tableStyleElement dxfId="11" type="secondRowStripe"/>
      <tableStyleElement dxfId="12" size="0" type="wholeTable"/>
    </tableStyle>
    <tableStyle count="3" pivot="0" name="18 Social Security-style">
      <tableStyleElement dxfId="13" type="headerRow"/>
      <tableStyleElement dxfId="14"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Projected Portfolio Balance</a:t>
            </a:r>
          </a:p>
        </c:rich>
      </c:tx>
      <c:overlay val="0"/>
    </c:title>
    <c:plotArea>
      <c:layout/>
      <c:lineChart>
        <c:ser>
          <c:idx val="0"/>
          <c:order val="0"/>
          <c:tx>
            <c:strRef>
              <c:f>'Retirement Projection'!$L$1</c:f>
            </c:strRef>
          </c:tx>
          <c:spPr>
            <a:ln cmpd="sng">
              <a:solidFill>
                <a:srgbClr val="435E91"/>
              </a:solidFill>
            </a:ln>
          </c:spPr>
          <c:marker>
            <c:symbol val="none"/>
          </c:marker>
          <c:cat>
            <c:strRef>
              <c:f>'Retirement Projection'!$B$2:$B$126</c:f>
            </c:strRef>
          </c:cat>
          <c:val>
            <c:numRef>
              <c:f>'Retirement Projection'!$L$2:$L$126</c:f>
              <c:numCache/>
            </c:numRef>
          </c:val>
          <c:smooth val="0"/>
        </c:ser>
        <c:ser>
          <c:idx val="1"/>
          <c:order val="1"/>
          <c:tx>
            <c:strRef>
              <c:f>'Retirement Projection'!$U$1</c:f>
            </c:strRef>
          </c:tx>
          <c:spPr>
            <a:ln cmpd="sng">
              <a:solidFill>
                <a:srgbClr val="E97132"/>
              </a:solidFill>
            </a:ln>
          </c:spPr>
          <c:marker>
            <c:symbol val="none"/>
          </c:marker>
          <c:cat>
            <c:strRef>
              <c:f>'Retirement Projection'!$B$2:$B$126</c:f>
            </c:strRef>
          </c:cat>
          <c:val>
            <c:numRef>
              <c:f>'Retirement Projection'!$U$2:$U$126</c:f>
              <c:numCache/>
            </c:numRef>
          </c:val>
          <c:smooth val="0"/>
        </c:ser>
        <c:axId val="1714753395"/>
        <c:axId val="49224705"/>
      </c:lineChart>
      <c:catAx>
        <c:axId val="17147533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224705"/>
      </c:catAx>
      <c:valAx>
        <c:axId val="49224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Ending Balance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47533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Assets</c:v>
          </c:tx>
          <c:spPr>
            <a:solidFill>
              <a:schemeClr val="accent1"/>
            </a:solidFill>
            <a:ln cmpd="sng">
              <a:noFill/>
            </a:ln>
          </c:spPr>
          <c:cat>
            <c:strRef>
              <c:f>'01 Dashboard'!$D$5:$D$17</c:f>
            </c:strRef>
          </c:cat>
          <c:val>
            <c:numRef>
              <c:f>'01 Dashboard'!$E$5:$E$17</c:f>
              <c:numCache/>
            </c:numRef>
          </c:val>
        </c:ser>
        <c:axId val="1873638099"/>
        <c:axId val="1323492784"/>
      </c:barChart>
      <c:catAx>
        <c:axId val="1873638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323492784"/>
      </c:catAx>
      <c:valAx>
        <c:axId val="13234927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873638099"/>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Liabilities</c:v>
          </c:tx>
          <c:spPr>
            <a:solidFill>
              <a:schemeClr val="accent1"/>
            </a:solidFill>
            <a:ln cmpd="sng">
              <a:noFill/>
            </a:ln>
          </c:spPr>
          <c:cat>
            <c:strRef>
              <c:f>'01 Dashboard'!$G$5:$G$13</c:f>
            </c:strRef>
          </c:cat>
          <c:val>
            <c:numRef>
              <c:f>'01 Dashboard'!$H$5:$H$13</c:f>
              <c:numCache/>
            </c:numRef>
          </c:val>
        </c:ser>
        <c:axId val="514076893"/>
        <c:axId val="435828759"/>
      </c:barChart>
      <c:catAx>
        <c:axId val="5140768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435828759"/>
      </c:catAx>
      <c:valAx>
        <c:axId val="4358287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514076893"/>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SPCX Close vs. Date</a:t>
            </a:r>
          </a:p>
        </c:rich>
      </c:tx>
      <c:overlay val="0"/>
    </c:title>
    <c:plotArea>
      <c:layout/>
      <c:lineChart>
        <c:ser>
          <c:idx val="0"/>
          <c:order val="0"/>
          <c:tx>
            <c:strRef>
              <c:f>Hedge!$E$43:$E$44</c:f>
            </c:strRef>
          </c:tx>
          <c:spPr>
            <a:ln cmpd="sng">
              <a:solidFill>
                <a:srgbClr val="156082"/>
              </a:solidFill>
            </a:ln>
          </c:spPr>
          <c:marker>
            <c:symbol val="none"/>
          </c:marker>
          <c:cat>
            <c:strRef>
              <c:f>Hedge!$A$45:$A$73</c:f>
            </c:strRef>
          </c:cat>
          <c:val>
            <c:numRef>
              <c:f>Hedge!$E$45:$E$73</c:f>
              <c:numCache/>
            </c:numRef>
          </c:val>
          <c:smooth val="0"/>
        </c:ser>
        <c:ser>
          <c:idx val="1"/>
          <c:order val="1"/>
          <c:tx>
            <c:strRef>
              <c:f>Hedge!$M$43:$M$44</c:f>
            </c:strRef>
          </c:tx>
          <c:spPr>
            <a:ln cmpd="sng">
              <a:solidFill>
                <a:srgbClr val="E97132"/>
              </a:solidFill>
            </a:ln>
          </c:spPr>
          <c:marker>
            <c:symbol val="none"/>
          </c:marker>
          <c:cat>
            <c:strRef>
              <c:f>Hedge!$A$45:$A$73</c:f>
            </c:strRef>
          </c:cat>
          <c:val>
            <c:numRef>
              <c:f>Hedge!$M$45:$M$73</c:f>
              <c:numCache/>
            </c:numRef>
          </c:val>
          <c:smooth val="0"/>
        </c:ser>
        <c:axId val="1303007477"/>
        <c:axId val="1006582332"/>
      </c:lineChart>
      <c:catAx>
        <c:axId val="1303007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6582332"/>
      </c:catAx>
      <c:valAx>
        <c:axId val="1006582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SPCX Close</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303007477"/>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feeaa886-38cd-4bbf-8406-f73c89deb074}">
    <Anchor>
      <Comment id="{ab4346b6-c85c-48b9-be64-bb83d62e3f83}"/>
    </Anchor>
    <History>
      <Event time="2026-07-06T19:20:35.00" id="{810e5d7f-fc99-4d5f-ac6c-9a0f21847dae}">
        <Attribution userId="placeholder@email.com" userName="Jammy Pate" userProvider="google-sheets"/>
        <Anchor>
          <Comment id="{ab4346b6-c85c-48b9-be64-bb83d62e3f83}"/>
        </Anchor>
        <Create/>
      </Event>
      <Event time="2026-07-06T19:20:35.00" id="{f0c3b589-63a5-4fac-b02f-b243761c304b}">
        <Attribution userId="placeholder@email.com" userName="Jammy Pate" userProvider="google-sheets"/>
        <Anchor>
          <Comment id="{ab4346b6-c85c-48b9-be64-bb83d62e3f83}"/>
        </Anchor>
        <Assign userId="linda.a.dada@gmail.com" userName="linda.a.dada@gmail.com" userProvider="google-sheets"/>
      </Event>
    </History>
  </Task>
</Tasks>
</file>

<file path=xl/documenttasks/documenttask2.xml><?xml version="1.0" encoding="utf-8"?>
<Tasks xmlns="http://schemas.microsoft.com/office/tasks/2019/documenttasks">
  <Task id="{271855c8-1a65-44ab-9b1e-ad265d8658b8}">
    <Anchor>
      <Comment id="{c34a57b0-5d76-4c1e-aada-aa0d165c121e}"/>
    </Anchor>
    <History>
      <Event time="2026-07-19T18:01:40.00" id="{39e61241-5810-4f31-a796-4bd274e581fd}">
        <Attribution userId="placeholder@email.com" userName="Jammy Pate" userProvider="google-sheets"/>
        <Anchor>
          <Comment id="{c34a57b0-5d76-4c1e-aada-aa0d165c121e}"/>
        </Anchor>
        <Create/>
      </Event>
      <Event time="2026-07-19T18:01:40.00" id="{f1b7b981-4047-4964-b3c0-786d81ecfec6}">
        <Attribution userId="placeholder@email.com" userName="Jammy Pate" userProvider="google-sheets"/>
        <Anchor>
          <Comment id="{c34a57b0-5d76-4c1e-aada-aa0d165c121e}"/>
        </Anchor>
        <Assign userId="linda.a.dada@gmail.com" userName="linda.a.dada@gmail.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800100</xdr:colOff>
      <xdr:row>5</xdr:row>
      <xdr:rowOff>66675</xdr:rowOff>
    </xdr:from>
    <xdr:ext cx="7762875" cy="4533900"/>
    <xdr:graphicFrame>
      <xdr:nvGraphicFramePr>
        <xdr:cNvPr id="1" name="Chart 1" title="Projected Portfolio Balan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3</xdr:row>
      <xdr:rowOff>0</xdr:rowOff>
    </xdr:from>
    <xdr:ext cx="6096000" cy="34575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0</xdr:colOff>
      <xdr:row>19</xdr:row>
      <xdr:rowOff>0</xdr:rowOff>
    </xdr:from>
    <xdr:ext cx="6096000" cy="300037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43</xdr:row>
      <xdr:rowOff>57150</xdr:rowOff>
    </xdr:from>
    <xdr:ext cx="5724525" cy="3543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mmy Pate" id="{817a7551-faf5-40cc-8a09-b386d83eedf8}" providerId="google-sheets"/>
  <x18tc:person displayName="jammy.pate@gmail.com" id="{3758120d-32ec-4548-98f6-4c683171da30}" userId="jammy.pate@gmail.com" providerId="google-sheets"/>
  <x18tc:person displayName="Linda" id="{1473a217-4369-4694-92aa-e320e36efb3a}" providerId="google-sheets"/>
  <x18tc:person displayName="linda.a.dada@gmail.com" id="{d93ed0cc-0ec9-4445-b359-7856732e8b1b}" userId="linda.a.dada@gmail.com" providerId="google-sheets"/>
</x18tc:personList>
</file>

<file path=xl/tables/table1.xml><?xml version="1.0" encoding="utf-8"?>
<table xmlns="http://schemas.openxmlformats.org/spreadsheetml/2006/main" ref="A4:B9" displayName="Table_1" name="Table_1" id="1">
  <tableColumns count="2">
    <tableColumn name="Topic" id="1"/>
    <tableColumn name="Guidance" id="2"/>
  </tableColumns>
  <tableStyleInfo name="00 README-style" showColumnStripes="0" showFirstColumn="1" showLastColumn="1" showRowStripes="1"/>
</table>
</file>

<file path=xl/tables/table2.xml><?xml version="1.0" encoding="utf-8"?>
<table xmlns="http://schemas.openxmlformats.org/spreadsheetml/2006/main" ref="A1:O32" displayName="Table_3" name="Table_3" id="3">
  <tableColumns count="15">
    <tableColumn name="Year" id="1"/>
    <tableColumn name="Age" id="2"/>
    <tableColumn name="Beginning " id="3"/>
    <tableColumn name=" Growth" id="4"/>
    <tableColumn name="Social Security" id="5"/>
    <tableColumn name="Annual Expenses" id="6"/>
    <tableColumn name="Gross Withdrawal" id="7"/>
    <tableColumn name="MAGI" id="8"/>
    <tableColumn name="0%cap gain" id="9"/>
    <tableColumn name="Real AGI" id="10"/>
    <tableColumn name="Taxes (Fec/CA)" id="11"/>
    <tableColumn name="Ending Balance" id="12"/>
    <tableColumn name="Use of Cost basis" id="13"/>
    <tableColumn name="Cap G 0%" id="14"/>
    <tableColumn name="Cap G 15%" id="15"/>
  </tableColumns>
  <tableStyleInfo name="Retirement Projection-style" showColumnStripes="0" showFirstColumn="1" showLastColumn="1" showRowStripes="1"/>
</table>
</file>

<file path=xl/tables/table3.xml><?xml version="1.0" encoding="utf-8"?>
<table xmlns="http://schemas.openxmlformats.org/spreadsheetml/2006/main" headerRowCount="0" ref="B10:M39"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Yearly Breakdown-style" showColumnStripes="0" showFirstColumn="1" showLastColumn="1" showRowStripes="1"/>
</table>
</file>

<file path=xl/tables/table4.xml><?xml version="1.0" encoding="utf-8"?>
<table xmlns="http://schemas.openxmlformats.org/spreadsheetml/2006/main" ref="A4:D16" displayName="Table_4" name="Table_4" id="4">
  <tableColumns count="4">
    <tableColumn name="Assumption" id="1"/>
    <tableColumn name="Value" id="2"/>
    <tableColumn name="Planning Use" id="3"/>
    <tableColumn name="Override / Source Notes" id="4"/>
  </tableColumns>
  <tableStyleInfo name="02 Assumptions-style" showColumnStripes="0" showFirstColumn="1" showLastColumn="1" showRowStripes="1"/>
</table>
</file>

<file path=xl/tables/table5.xml><?xml version="1.0" encoding="utf-8"?>
<table xmlns="http://schemas.openxmlformats.org/spreadsheetml/2006/main" ref="A4:J304" displayName="Table_5" name="Table_5" id="5">
  <tableColumns count="10">
    <tableColumn name="Name" id="1"/>
    <tableColumn name="Relationship" id="2"/>
    <tableColumn name="Date of Birth" id="3"/>
    <tableColumn name="Age" id="4"/>
    <tableColumn name="Dependent?" id="5"/>
    <tableColumn name="Tax Dependent?" id="6"/>
    <tableColumn name="Citizen/Residency" id="7"/>
    <tableColumn name="Employment / Occupation" id="8"/>
    <tableColumn name="Health Notes" id="9"/>
    <tableColumn name="Planning Notes" id="10"/>
  </tableColumns>
  <tableStyleInfo name="03 Client Profile-style" showColumnStripes="0" showFirstColumn="1" showLastColumn="1" showRowStripes="1"/>
</table>
</file>

<file path=xl/tables/table6.xml><?xml version="1.0" encoding="utf-8"?>
<table xmlns="http://schemas.openxmlformats.org/spreadsheetml/2006/main" ref="A306:J326" displayName="Table_6" name="Table_6" id="6">
  <tableColumns count="10">
    <tableColumn name="Advisor Role" id="1"/>
    <tableColumn name="Name / Firm" id="2"/>
    <tableColumn name="Contact" id="3"/>
    <tableColumn name="Email" id="4"/>
    <tableColumn name="Phone" id="5"/>
    <tableColumn name="Address" id="6"/>
    <tableColumn name="Portal / Website" id="7"/>
    <tableColumn name="Permission to Contact?" id="8"/>
    <tableColumn name="Notes" id="9"/>
    <tableColumn name="Status" id="10"/>
  </tableColumns>
  <tableStyleInfo name="03 Client Profile-style 2" showColumnStripes="0" showFirstColumn="1" showLastColumn="1" showRowStripes="1"/>
</table>
</file>

<file path=xl/tables/table7.xml><?xml version="1.0" encoding="utf-8"?>
<table xmlns="http://schemas.openxmlformats.org/spreadsheetml/2006/main" ref="A328:D334" displayName="Table_7" name="Table_7" id="7">
  <tableColumns count="4">
    <tableColumn name="Risk / Preference Item" id="1"/>
    <tableColumn name="Response" id="2"/>
    <tableColumn name="Last Reviewed" id="3"/>
    <tableColumn name="Notes" id="4"/>
  </tableColumns>
  <tableStyleInfo name="03 Client Profile-style 3" showColumnStripes="0" showFirstColumn="1" showLastColumn="1" showRowStripes="1"/>
</table>
</file>

<file path=xl/tables/table8.xml><?xml version="1.0" encoding="utf-8"?>
<table xmlns="http://schemas.openxmlformats.org/spreadsheetml/2006/main" ref="A4:O304" displayName="Table_8" name="Table_8" id="8">
  <tableColumns count="15">
    <tableColumn name="Goal ID" id="1"/>
    <tableColumn name="Goal Name" id="2"/>
    <tableColumn name="Owner" id="3"/>
    <tableColumn name="Planning Area" id="4"/>
    <tableColumn name="Priority" id="5"/>
    <tableColumn name="Target Date" id="6"/>
    <tableColumn name="Target Amount" id="7"/>
    <tableColumn name="Current Funding" id="8"/>
    <tableColumn name="Monthly Savings" id="9"/>
    <tableColumn name="Expected Return" id="10"/>
    <tableColumn name="Projected at Target" id="11"/>
    <tableColumn name="Funding Gap" id="12"/>
    <tableColumn name="On Track?" id="13"/>
    <tableColumn name="Notes" id="14"/>
    <tableColumn name="Status" id="15"/>
  </tableColumns>
  <tableStyleInfo name="04 Goals-style" showColumnStripes="0" showFirstColumn="1" showLastColumn="1" showRowStripes="1"/>
</table>
</file>

<file path=xl/tables/table9.xml><?xml version="1.0" encoding="utf-8"?>
<table xmlns="http://schemas.openxmlformats.org/spreadsheetml/2006/main" ref="A4:K302" displayName="Table_9" name="Table_9" id="9">
  <tableColumns count="11">
    <tableColumn name="Type" id="1"/>
    <tableColumn name="Category" id="2"/>
    <tableColumn name="Owner" id="3"/>
    <tableColumn name="Frequency" id="4"/>
    <tableColumn name="Amount per Frequency" id="5"/>
    <tableColumn name="Monthly Amount" id="6"/>
    <tableColumn name="Annual Amount" id="7"/>
    <tableColumn name="Essential?" id="8"/>
    <tableColumn name="Tax Deductible?" id="9"/>
    <tableColumn name="Notes" id="10"/>
    <tableColumn name="Status" id="11"/>
  </tableColumns>
  <tableStyleInfo name="05 Cash Flow-style" showColumnStripes="0" showFirstColumn="1" showLastColumn="1" showRowStripes="1"/>
</table>
</file>

<file path=xl/tables/table10.xml><?xml version="1.0" encoding="utf-8"?>
<table xmlns="http://schemas.openxmlformats.org/spreadsheetml/2006/main" ref="A4:T302" displayName="Table_10" name="Table_10" id="10">
  <tableColumns count="20">
    <tableColumn name="Record ID" id="1"/>
    <tableColumn name="Account / Asset Name" id="2"/>
    <tableColumn name="Asset Type" id="3"/>
    <tableColumn name="Institution / Custodian" id="4"/>
    <tableColumn name="Account Last 4" id="5"/>
    <tableColumn name="Tax Registration" id="6"/>
    <tableColumn name="Liquidity" id="7"/>
    <tableColumn name="Allocation Category" id="8"/>
    <tableColumn name="Current Value" id="9"/>
    <tableColumn name="Cost Basis" id="10"/>
    <tableColumn name="Monthly Contribution" id="11"/>
    <tableColumn name="Annual Return Assumption" id="12"/>
    <tableColumn name="Income / Yield" id="13"/>
    <tableColumn name="Beneficiary / Joint Owner" id="14"/>
    <tableColumn name="Linked Goal" id="15"/>
    <tableColumn name="Review Priority" id="16"/>
    <tableColumn name="Last Updated" id="17"/>
    <tableColumn name="Projected 1-Yr Value" id="18"/>
    <tableColumn name="Notes" id="19"/>
    <tableColumn name="Status" id="20"/>
  </tableColumns>
  <tableStyleInfo name="06 Assets-style" showColumnStripes="0" showFirstColumn="1" showLastColumn="1" showRowStripes="1"/>
</table>
</file>

<file path=xl/tables/table11.xml><?xml version="1.0" encoding="utf-8"?>
<table xmlns="http://schemas.openxmlformats.org/spreadsheetml/2006/main" ref="A4:T304" displayName="Table_11" name="Table_11" id="11">
  <tableColumns count="20">
    <tableColumn name="Record ID" id="1"/>
    <tableColumn name="Owner" id="2"/>
    <tableColumn name="Creditor" id="3"/>
    <tableColumn name="Liability Type" id="4"/>
    <tableColumn name="Account Last 4" id="5"/>
    <tableColumn name="Secured By" id="6"/>
    <tableColumn name="Current Balance" id="7"/>
    <tableColumn name="Interest Rate" id="8"/>
    <tableColumn name="Minimum Monthly Payment" id="9"/>
    <tableColumn name="Planned Monthly Payment" id="10"/>
    <tableColumn name="Original Balance" id="11"/>
    <tableColumn name="Origination Date" id="12"/>
    <tableColumn name="Maturity Date" id="13"/>
    <tableColumn name="Tax Deductible?" id="14"/>
    <tableColumn name="Variable Rate?" id="15"/>
    <tableColumn name="Priority" id="16"/>
    <tableColumn name="Annual Payment" id="17"/>
    <tableColumn name="Estimated Payoff Months" id="18"/>
    <tableColumn name="Notes" id="19"/>
    <tableColumn name="Status" id="20"/>
  </tableColumns>
  <tableStyleInfo name="07 Liabilities-style" showColumnStripes="0" showFirstColumn="1" showLastColumn="1" showRowStripes="1"/>
</table>
</file>

<file path=xl/tables/table12.xml><?xml version="1.0" encoding="utf-8"?>
<table xmlns="http://schemas.openxmlformats.org/spreadsheetml/2006/main" ref="A4:N220" displayName="Table_12" name="Table_12" id="12">
  <tableColumns count="14">
    <tableColumn name="Policy ID" id="1"/>
    <tableColumn name="Policy Type" id="2"/>
    <tableColumn name="Owner" id="3"/>
    <tableColumn name="Insured" id="4"/>
    <tableColumn name="Carrier" id="5"/>
    <tableColumn name="Policy Last 4" id="6"/>
    <tableColumn name="Coverage Amount" id="7"/>
    <tableColumn name="Monthly Premium" id="8"/>
    <tableColumn name="Cash Value" id="9"/>
    <tableColumn name="Beneficiary" id="10"/>
    <tableColumn name="Expiration / Renewal Date" id="11"/>
    <tableColumn name="Need Analysis Status" id="12"/>
    <tableColumn name="Notes" id="13"/>
    <tableColumn name="Status" id="14"/>
  </tableColumns>
  <tableStyleInfo name="08 Insurance-style" showColumnStripes="0" showFirstColumn="1" showLastColumn="1" showRowStripes="1"/>
</table>
</file>

<file path=xl/tables/table13.xml><?xml version="1.0" encoding="utf-8"?>
<table xmlns="http://schemas.openxmlformats.org/spreadsheetml/2006/main" ref="A4:L220" displayName="Table_13" name="Table_13" id="13">
  <tableColumns count="12">
    <tableColumn name="Source ID" id="1"/>
    <tableColumn name="Owner" id="2"/>
    <tableColumn name="Source Type" id="3"/>
    <tableColumn name="Provider / Agency" id="4"/>
    <tableColumn name="Earliest Start Date" id="5"/>
    <tableColumn name="Planned Start Date" id="6"/>
    <tableColumn name="Annual Amount Today" id="7"/>
    <tableColumn name="COLA" id="8"/>
    <tableColumn name="Taxability" id="9"/>
    <tableColumn name="Survivor Benefit" id="10"/>
    <tableColumn name="Notes" id="11"/>
    <tableColumn name="Status" id="12"/>
  </tableColumns>
  <tableStyleInfo name="09 Retirement Income-style" showColumnStripes="0" showFirstColumn="1" showLastColumn="1" showRowStripes="1"/>
</table>
</file>

<file path=xl/tables/table14.xml><?xml version="1.0" encoding="utf-8"?>
<table xmlns="http://schemas.openxmlformats.org/spreadsheetml/2006/main" ref="A4:L220" displayName="Table_14" name="Table_14" id="14">
  <tableColumns count="12">
    <tableColumn name="Benefit ID" id="1"/>
    <tableColumn name="Owner" id="2"/>
    <tableColumn name="Employer" id="3"/>
    <tableColumn name="Benefit Type" id="4"/>
    <tableColumn name="Current Election / Details" id="5"/>
    <tableColumn name="Employee Contribution" id="6"/>
    <tableColumn name="Employer Contribution / Match" id="7"/>
    <tableColumn name="Vesting" id="8"/>
    <tableColumn name="Open Enrollment / Deadline" id="9"/>
    <tableColumn name="Action Required" id="10"/>
    <tableColumn name="Notes" id="11"/>
    <tableColumn name="Status" id="12"/>
  </tableColumns>
  <tableStyleInfo name="10 Employee Benefits-style" showColumnStripes="0" showFirstColumn="1" showLastColumn="1" showRowStripes="1"/>
</table>
</file>

<file path=xl/tables/table15.xml><?xml version="1.0" encoding="utf-8"?>
<table xmlns="http://schemas.openxmlformats.org/spreadsheetml/2006/main" ref="A4:N220" displayName="Table_15" name="Table_15" id="15">
  <tableColumns count="14">
    <tableColumn name="Tax Year" id="1"/>
    <tableColumn name="Filing Status" id="2"/>
    <tableColumn name="Marginal Federal Rate" id="3"/>
    <tableColumn name="State Tax Rate" id="4"/>
    <tableColumn name="AGI" id="5"/>
    <tableColumn name="Taxable Income" id="6"/>
    <tableColumn name="Federal Tax Paid / Withholding" id="7"/>
    <tableColumn name="State Tax Paid / Withholding" id="8"/>
    <tableColumn name="Estimated Payments" id="9"/>
    <tableColumn name="Carryforwards" id="10"/>
    <tableColumn name="Roth Conversion Opportunity?" id="11"/>
    <tableColumn name="Charitable Strategy" id="12"/>
    <tableColumn name="Notes" id="13"/>
    <tableColumn name="Status" id="14"/>
  </tableColumns>
  <tableStyleInfo name="11 Taxes-style" showColumnStripes="0" showFirstColumn="1" showLastColumn="1" showRowStripes="1"/>
</table>
</file>

<file path=xl/tables/table16.xml><?xml version="1.0" encoding="utf-8"?>
<table xmlns="http://schemas.openxmlformats.org/spreadsheetml/2006/main" ref="A4:I304" displayName="Table_16" name="Table_16" id="16">
  <tableColumns count="9">
    <tableColumn name="Item ID" id="1"/>
    <tableColumn name="Document / Planning Item" id="2"/>
    <tableColumn name="Applies To" id="3"/>
    <tableColumn name="Status" id="4"/>
    <tableColumn name="Date Signed / Updated" id="5"/>
    <tableColumn name="Attorney / Firm" id="6"/>
    <tableColumn name="Storage Location" id="7"/>
    <tableColumn name="Review Needed?" id="8"/>
    <tableColumn name="Notes" id="9"/>
  </tableColumns>
  <tableStyleInfo name="12 Estate-style" showColumnStripes="0" showFirstColumn="1" showLastColumn="1" showRowStripes="1"/>
</table>
</file>

<file path=xl/tables/table17.xml><?xml version="1.0" encoding="utf-8"?>
<table xmlns="http://schemas.openxmlformats.org/spreadsheetml/2006/main" ref="A4:L220" displayName="Table_17" name="Table_17" id="17">
  <tableColumns count="12">
    <tableColumn name="Item ID" id="1"/>
    <tableColumn name="Account / Policy" id="2"/>
    <tableColumn name="Owner" id="3"/>
    <tableColumn name="Primary Beneficiary" id="4"/>
    <tableColumn name="Primary %" id="5"/>
    <tableColumn name="Contingent Beneficiary" id="6"/>
    <tableColumn name="Contingent %" id="7"/>
    <tableColumn name="Per Stirpes?" id="8"/>
    <tableColumn name="Last Reviewed" id="9"/>
    <tableColumn name="Issue Flag" id="10"/>
    <tableColumn name="Notes" id="11"/>
    <tableColumn name="Status" id="12"/>
  </tableColumns>
  <tableStyleInfo name="13 Beneficiaries-style" showColumnStripes="0" showFirstColumn="1" showLastColumn="1" showRowStripes="1"/>
</table>
</file>

<file path=xl/tables/table18.xml><?xml version="1.0" encoding="utf-8"?>
<table xmlns="http://schemas.openxmlformats.org/spreadsheetml/2006/main" ref="A4:I229" displayName="Table_18" name="Table_18" id="18">
  <tableColumns count="9">
    <tableColumn name="Document ID" id="1"/>
    <tableColumn name="Document / Record" id="2"/>
    <tableColumn name="Category" id="3"/>
    <tableColumn name="Needed?" id="4"/>
    <tableColumn name="Received?" id="5"/>
    <tableColumn name="Date Received" id="6"/>
    <tableColumn name="Storage / Link" id="7"/>
    <tableColumn name="Notes" id="8"/>
    <tableColumn name="Status" id="9"/>
  </tableColumns>
  <tableStyleInfo name="14 Documents-style" showColumnStripes="0" showFirstColumn="1" showLastColumn="1" showRowStripes="1"/>
</table>
</file>

<file path=xl/tables/table19.xml><?xml version="1.0" encoding="utf-8"?>
<table xmlns="http://schemas.openxmlformats.org/spreadsheetml/2006/main" ref="A4:I220" displayName="Table_19" name="Table_19" id="19">
  <tableColumns count="9">
    <tableColumn name="Action ID" id="1"/>
    <tableColumn name="Planning Area" id="2"/>
    <tableColumn name="Action Item" id="3"/>
    <tableColumn name="Owner" id="4"/>
    <tableColumn name="Priority" id="5"/>
    <tableColumn name="Due Date" id="6"/>
    <tableColumn name="Status" id="7"/>
    <tableColumn name="Next Step" id="8"/>
    <tableColumn name="Notes" id="9"/>
  </tableColumns>
  <tableStyleInfo name="15 Action Plan-style" showColumnStripes="0" showFirstColumn="1" showLastColumn="1" showRowStripes="1"/>
</table>
</file>

<file path=xl/tables/table20.xml><?xml version="1.0" encoding="utf-8"?>
<table xmlns="http://schemas.openxmlformats.org/spreadsheetml/2006/main" ref="A4:F244" displayName="Table_20" name="Table_20" id="20">
  <tableColumns count="6">
    <tableColumn name="Planning Area" id="1"/>
    <tableColumn name="Data Needed" id="2"/>
    <tableColumn name="Why It Matters" id="3"/>
    <tableColumn name="Captured In" id="4"/>
    <tableColumn name="Collection Status" id="5"/>
    <tableColumn name="Notes" id="6"/>
  </tableColumns>
  <tableStyleInfo name="16 Data Map-style" showColumnStripes="0" showFirstColumn="1" showLastColumn="1" showRowStripes="1"/>
</table>
</file>

<file path=xl/tables/table21.xml><?xml version="1.0" encoding="utf-8"?>
<table xmlns="http://schemas.openxmlformats.org/spreadsheetml/2006/main" ref="A1:I127" displayName="Table1" name="Table1" id="21">
  <tableColumns count="9">
    <tableColumn name="Asset" id="1"/>
    <tableColumn name="Symbol" id="2"/>
    <tableColumn name="Acquisition Date" id="3"/>
    <tableColumn name="Term" id="4"/>
    <tableColumn name="Shares" id="5"/>
    <tableColumn name="Total Cost Basis" id="6"/>
    <tableColumn name="Cost Basis Per Share" id="7"/>
    <tableColumn name="Value" id="8"/>
    <tableColumn name="Gain" id="9"/>
  </tableColumns>
  <tableStyleInfo name="Tax Lots-style" showColumnStripes="0" showFirstColumn="1" showLastColumn="1" showRowStripes="1"/>
</table>
</file>

<file path=xl/tables/table22.xml><?xml version="1.0" encoding="utf-8"?>
<table xmlns="http://schemas.openxmlformats.org/spreadsheetml/2006/main" ref="B9:F43" displayName="Table_21" name="Table_21" id="22">
  <tableColumns count="5">
    <tableColumn name="Age" id="1"/>
    <tableColumn name="Claim at 62" id="2"/>
    <tableColumn name="Claim at 67" id="3"/>
    <tableColumn name="Claim at 70" id="4"/>
    <tableColumn name="Optimal Strategy" id="5"/>
  </tableColumns>
  <tableStyleInfo name="18 Social Secur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6T19:20:35.00" personId="{817a7551-faf5-40cc-8a09-b386d83eedf8}" id="{ab4346b6-c85c-48b9-be64-bb83d62e3f83}" done="1">
    <x18tc:text xml:space="preserve">@linda.a.dada@gmail.com it's getting close,  lets chat about next things to work on
Assigned to linda.a.dada@gmail.com</x18tc:text>
    <x18tc:mentions>
      <x18tc:mention mentionpersonId="{d93ed0cc-0ec9-4445-b359-7856732e8b1b}" mentionId="{0d46a8ca-6cd0-477d-8786-ce6818348d01}" startIndex="0" length="23"/>
    </x18tc:mentions>
  </x18tc:threadedComment>
  <x18tc:threadedComment ref="AD48" dT="2026-07-21T03:38:19.00" personId="{1473a217-4369-4694-92aa-e320e36efb3a}" id="{d195fcd9-c9f2-4881-8693-e455ea00e3e0}" done="1">
    <x18tc:text xml:space="preserve">this is the property tax #, i looked it up. same for the mortgage interest in AB48</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9" dT="2026-07-19T18:01:40.00" personId="{817a7551-faf5-40cc-8a09-b386d83eedf8}" id="{c34a57b0-5d76-4c1e-aada-aa0d165c121e}" done="1">
    <x18tc:text xml:space="preserve">@linda.a.dada@gmail.com I'm making something like this for the yearly breakdown,  It's not finished but this is the idea,  see and be able to edit things for the year.  Let me know if this is looking helpful
Assigned to linda.a.dada@gmail.com</x18tc:text>
    <x18tc:mentions>
      <x18tc:mention mentionpersonId="{d93ed0cc-0ec9-4445-b359-7856732e8b1b}" mentionId="{0dff96cd-8eec-4931-b29b-bcc8b527cc42}" startIndex="0" length="23"/>
    </x18tc:mentions>
  </x18tc:threadedComment>
  <x18tc:threadedComment ref="P29" dT="2026-07-21T02:48:04.00" personId="{1473a217-4369-4694-92aa-e320e36efb3a}" id="{08784889-1eab-4eb1-96d5-77b6a45688af}" parentId="{c34a57b0-5d76-4c1e-aada-aa0d165c121e}">
    <x18tc:text xml:space="preserve">yes this is extremely helpful thank you! I'll work on dialing in the expenses as well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5" dT="2026-07-17T23:36:26.00" personId="{1473a217-4369-4694-92aa-e320e36efb3a}" id="{30c0dc9f-36e5-4a73-9530-958af303e1e4}" done="1">
    <x18tc:text xml:space="preserve">@jammy.pate@gmail.com fyi- this is the # so $2k was a good guess</x18tc:text>
    <x18tc:mentions>
      <x18tc:mention mentionpersonId="{3758120d-32ec-4548-98f6-4c683171da30}" mentionId="{22472b30-4947-45fa-95d4-e64e10f0445a}" startIndex="0" length="21"/>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3" dT="2026-07-21T03:21:55.00" personId="{1473a217-4369-4694-92aa-e320e36efb3a}" id="{4e4278b5-5ebc-4e4b-a577-42e1e15fdd3f}" done="0">
    <x18tc:text xml:space="preserve">i started a chart here. it's not immediately obvious, but hovering the mouse to see the data points does show that the directions seem to track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gWp3op51ZzI" TargetMode="External"/><Relationship Id="rId2" Type="http://schemas.openxmlformats.org/officeDocument/2006/relationships/hyperlink" Target="https://youtu.be/hK_MP1RRU9w?list=PL8a6s5nq1lPRcGlhhMLSqx1BK1rttI00R" TargetMode="External"/><Relationship Id="rId3" Type="http://schemas.openxmlformats.org/officeDocument/2006/relationships/hyperlink" Target="https://youtu.be/J8E64j-2pvc?si=7tfpNpnxoiDXXcuD" TargetMode="External"/><Relationship Id="rId4" Type="http://schemas.openxmlformats.org/officeDocument/2006/relationships/hyperlink" Target="https://youtu.be/CfkFFk-r9aA?si=mec-m6_s463gHC_2"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2.xml"/><Relationship Id="rId5" Type="http://schemas.openxmlformats.org/officeDocument/2006/relationships/vmlDrawing" Target="../drawings/vmlDrawing3.vml"/><Relationship Id="rId7"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finance.yahoo.com/quote/SPCX/history/" TargetMode="External"/><Relationship Id="rId5" Type="http://schemas.openxmlformats.org/officeDocument/2006/relationships/hyperlink" Target="https://finance.yahoo.com/quote/ARKX/history/" TargetMode="External"/><Relationship Id="rId6" Type="http://schemas.openxmlformats.org/officeDocument/2006/relationships/drawing" Target="../drawings/drawing23.xml"/><Relationship Id="rId7"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22" width="22.0"/>
    <col customWidth="1" min="23" max="26" width="8.63"/>
  </cols>
  <sheetData>
    <row r="1" ht="27.75" customHeight="1">
      <c r="A1" s="1" t="s">
        <v>0</v>
      </c>
    </row>
    <row r="2" ht="30.0" customHeight="1">
      <c r="A2" s="3" t="s">
        <v>1</v>
      </c>
    </row>
    <row r="4" ht="33.75" customHeight="1">
      <c r="A4" s="5" t="s">
        <v>3</v>
      </c>
      <c r="B4" s="5" t="s">
        <v>5</v>
      </c>
      <c r="C4" s="5" t="s">
        <v>7</v>
      </c>
      <c r="D4" s="5" t="s">
        <v>9</v>
      </c>
      <c r="E4" s="5" t="s">
        <v>12</v>
      </c>
      <c r="F4" s="5" t="s">
        <v>13</v>
      </c>
      <c r="G4" s="5" t="s">
        <v>15</v>
      </c>
      <c r="H4" s="5" t="s">
        <v>17</v>
      </c>
      <c r="I4" s="5" t="s">
        <v>19</v>
      </c>
      <c r="J4" s="5" t="s">
        <v>22</v>
      </c>
      <c r="K4" s="5" t="s">
        <v>23</v>
      </c>
      <c r="L4" s="5" t="s">
        <v>25</v>
      </c>
      <c r="M4" s="5" t="s">
        <v>26</v>
      </c>
      <c r="N4" s="5" t="s">
        <v>27</v>
      </c>
      <c r="O4" s="5" t="s">
        <v>29</v>
      </c>
      <c r="P4" s="5" t="s">
        <v>31</v>
      </c>
      <c r="Q4" s="5" t="s">
        <v>33</v>
      </c>
      <c r="R4" s="5" t="s">
        <v>35</v>
      </c>
      <c r="S4" s="5" t="s">
        <v>37</v>
      </c>
      <c r="T4" s="5" t="s">
        <v>39</v>
      </c>
      <c r="U4" s="5" t="s">
        <v>41</v>
      </c>
      <c r="V4" s="5" t="s">
        <v>43</v>
      </c>
    </row>
    <row r="5">
      <c r="A5" s="9" t="s">
        <v>46</v>
      </c>
      <c r="B5" s="9" t="s">
        <v>49</v>
      </c>
      <c r="C5" s="9" t="s">
        <v>50</v>
      </c>
      <c r="D5" s="9" t="s">
        <v>52</v>
      </c>
      <c r="E5" s="9" t="s">
        <v>53</v>
      </c>
      <c r="F5" s="9" t="s">
        <v>54</v>
      </c>
      <c r="G5" s="9" t="s">
        <v>55</v>
      </c>
      <c r="H5" s="9" t="s">
        <v>56</v>
      </c>
      <c r="I5" s="9" t="s">
        <v>57</v>
      </c>
      <c r="J5" s="9" t="s">
        <v>58</v>
      </c>
      <c r="K5" s="9" t="s">
        <v>59</v>
      </c>
      <c r="L5" s="9" t="s">
        <v>60</v>
      </c>
      <c r="M5" s="9" t="s">
        <v>61</v>
      </c>
      <c r="N5" s="9" t="s">
        <v>62</v>
      </c>
      <c r="O5" s="9" t="s">
        <v>63</v>
      </c>
      <c r="P5" s="9" t="s">
        <v>64</v>
      </c>
      <c r="Q5" s="9" t="s">
        <v>65</v>
      </c>
      <c r="R5" s="9" t="s">
        <v>66</v>
      </c>
      <c r="S5" s="9" t="s">
        <v>67</v>
      </c>
      <c r="T5" s="9" t="s">
        <v>68</v>
      </c>
      <c r="U5" s="9" t="s">
        <v>69</v>
      </c>
      <c r="V5" s="9" t="s">
        <v>70</v>
      </c>
    </row>
    <row r="6">
      <c r="A6" s="9" t="s">
        <v>71</v>
      </c>
      <c r="B6" s="9" t="s">
        <v>72</v>
      </c>
      <c r="C6" s="9" t="s">
        <v>73</v>
      </c>
      <c r="D6" s="9" t="s">
        <v>74</v>
      </c>
      <c r="E6" s="9" t="s">
        <v>75</v>
      </c>
      <c r="F6" s="9" t="s">
        <v>76</v>
      </c>
      <c r="G6" s="9" t="s">
        <v>77</v>
      </c>
      <c r="H6" s="9" t="s">
        <v>78</v>
      </c>
      <c r="I6" s="9" t="s">
        <v>79</v>
      </c>
      <c r="J6" s="9" t="s">
        <v>81</v>
      </c>
      <c r="K6" s="9" t="s">
        <v>82</v>
      </c>
      <c r="L6" s="9" t="s">
        <v>83</v>
      </c>
      <c r="M6" s="9" t="s">
        <v>85</v>
      </c>
      <c r="N6" s="9" t="s">
        <v>86</v>
      </c>
      <c r="O6" s="9" t="s">
        <v>58</v>
      </c>
      <c r="P6" s="9" t="s">
        <v>87</v>
      </c>
      <c r="Q6" s="9" t="s">
        <v>89</v>
      </c>
      <c r="R6" s="9" t="s">
        <v>90</v>
      </c>
      <c r="S6" s="9" t="s">
        <v>92</v>
      </c>
      <c r="T6" s="9" t="s">
        <v>92</v>
      </c>
      <c r="U6" s="9" t="s">
        <v>93</v>
      </c>
      <c r="V6" s="9" t="s">
        <v>94</v>
      </c>
    </row>
    <row r="7">
      <c r="A7" s="9" t="s">
        <v>95</v>
      </c>
      <c r="B7" s="9" t="s">
        <v>97</v>
      </c>
      <c r="C7" s="9" t="s">
        <v>98</v>
      </c>
      <c r="D7" s="9" t="s">
        <v>100</v>
      </c>
      <c r="E7" s="9" t="s">
        <v>101</v>
      </c>
      <c r="F7" s="9" t="s">
        <v>102</v>
      </c>
      <c r="G7" s="9" t="s">
        <v>103</v>
      </c>
      <c r="H7" s="9" t="s">
        <v>104</v>
      </c>
      <c r="I7" s="9" t="s">
        <v>106</v>
      </c>
      <c r="K7" s="9" t="s">
        <v>107</v>
      </c>
      <c r="L7" s="9" t="s">
        <v>108</v>
      </c>
      <c r="M7" s="9" t="s">
        <v>109</v>
      </c>
      <c r="N7" s="9" t="s">
        <v>110</v>
      </c>
      <c r="O7" s="9" t="s">
        <v>112</v>
      </c>
      <c r="P7" s="9" t="s">
        <v>113</v>
      </c>
      <c r="Q7" s="9" t="s">
        <v>114</v>
      </c>
      <c r="R7" s="9" t="s">
        <v>115</v>
      </c>
      <c r="S7" s="9" t="s">
        <v>116</v>
      </c>
      <c r="T7" s="9" t="s">
        <v>118</v>
      </c>
      <c r="U7" s="9" t="s">
        <v>119</v>
      </c>
      <c r="V7" s="9" t="s">
        <v>120</v>
      </c>
    </row>
    <row r="8">
      <c r="A8" s="9" t="s">
        <v>76</v>
      </c>
      <c r="B8" s="9" t="s">
        <v>122</v>
      </c>
      <c r="C8" s="9" t="s">
        <v>123</v>
      </c>
      <c r="D8" s="9" t="s">
        <v>124</v>
      </c>
      <c r="E8" s="9" t="s">
        <v>125</v>
      </c>
      <c r="F8" s="9" t="s">
        <v>127</v>
      </c>
      <c r="H8" s="9" t="s">
        <v>128</v>
      </c>
      <c r="K8" s="9" t="s">
        <v>130</v>
      </c>
      <c r="L8" s="9" t="s">
        <v>131</v>
      </c>
      <c r="M8" s="9" t="s">
        <v>132</v>
      </c>
      <c r="N8" s="9" t="s">
        <v>64</v>
      </c>
      <c r="O8" s="9" t="s">
        <v>60</v>
      </c>
      <c r="P8" s="9" t="s">
        <v>135</v>
      </c>
      <c r="Q8" s="9" t="s">
        <v>136</v>
      </c>
      <c r="R8" s="9" t="s">
        <v>138</v>
      </c>
      <c r="S8" s="9" t="s">
        <v>139</v>
      </c>
      <c r="T8" s="9" t="s">
        <v>140</v>
      </c>
      <c r="U8" s="9" t="s">
        <v>141</v>
      </c>
      <c r="V8" s="9" t="s">
        <v>143</v>
      </c>
    </row>
    <row r="9">
      <c r="A9" s="9" t="s">
        <v>145</v>
      </c>
      <c r="B9" s="9" t="s">
        <v>147</v>
      </c>
      <c r="C9" s="9" t="s">
        <v>116</v>
      </c>
      <c r="E9" s="9" t="s">
        <v>149</v>
      </c>
      <c r="F9" s="9" t="s">
        <v>150</v>
      </c>
      <c r="H9" s="9" t="s">
        <v>151</v>
      </c>
      <c r="K9" s="9" t="s">
        <v>152</v>
      </c>
      <c r="L9" s="9" t="s">
        <v>153</v>
      </c>
      <c r="M9" s="9" t="s">
        <v>154</v>
      </c>
      <c r="N9" s="9" t="s">
        <v>155</v>
      </c>
      <c r="O9" s="9" t="s">
        <v>88</v>
      </c>
      <c r="P9" s="9" t="s">
        <v>62</v>
      </c>
      <c r="Q9" s="9" t="s">
        <v>156</v>
      </c>
      <c r="R9" s="9" t="s">
        <v>157</v>
      </c>
      <c r="S9" s="9" t="s">
        <v>158</v>
      </c>
      <c r="T9" s="9" t="s">
        <v>159</v>
      </c>
      <c r="U9" s="9" t="s">
        <v>160</v>
      </c>
    </row>
    <row r="10">
      <c r="A10" s="9" t="s">
        <v>161</v>
      </c>
      <c r="B10" s="9" t="s">
        <v>162</v>
      </c>
      <c r="C10" s="9" t="s">
        <v>163</v>
      </c>
      <c r="E10" s="9" t="s">
        <v>161</v>
      </c>
      <c r="F10" s="9" t="s">
        <v>164</v>
      </c>
      <c r="H10" s="9" t="s">
        <v>166</v>
      </c>
      <c r="K10" s="9" t="s">
        <v>167</v>
      </c>
      <c r="L10" s="9" t="s">
        <v>168</v>
      </c>
      <c r="M10" s="9" t="s">
        <v>169</v>
      </c>
      <c r="O10" s="9" t="s">
        <v>170</v>
      </c>
      <c r="P10" s="9" t="s">
        <v>171</v>
      </c>
      <c r="R10" s="9" t="s">
        <v>155</v>
      </c>
      <c r="S10" s="9" t="s">
        <v>172</v>
      </c>
      <c r="T10" s="9" t="s">
        <v>173</v>
      </c>
      <c r="U10" s="9" t="s">
        <v>155</v>
      </c>
    </row>
    <row r="11">
      <c r="A11" s="9" t="s">
        <v>174</v>
      </c>
      <c r="C11" s="9" t="s">
        <v>125</v>
      </c>
      <c r="E11" s="9" t="s">
        <v>175</v>
      </c>
      <c r="F11" s="9" t="s">
        <v>176</v>
      </c>
      <c r="H11" s="9" t="s">
        <v>177</v>
      </c>
      <c r="L11" s="9" t="s">
        <v>178</v>
      </c>
      <c r="M11" s="9" t="s">
        <v>179</v>
      </c>
      <c r="O11" s="9" t="s">
        <v>180</v>
      </c>
      <c r="S11" s="9" t="s">
        <v>181</v>
      </c>
      <c r="T11" s="9" t="s">
        <v>182</v>
      </c>
    </row>
    <row r="12">
      <c r="A12" s="9" t="s">
        <v>175</v>
      </c>
      <c r="C12" s="9" t="s">
        <v>184</v>
      </c>
      <c r="F12" s="9" t="s">
        <v>67</v>
      </c>
      <c r="H12" s="9" t="s">
        <v>185</v>
      </c>
      <c r="L12" s="9" t="s">
        <v>63</v>
      </c>
      <c r="M12" s="9" t="s">
        <v>161</v>
      </c>
      <c r="O12" s="9" t="s">
        <v>125</v>
      </c>
      <c r="S12" s="9" t="s">
        <v>85</v>
      </c>
      <c r="T12" s="9" t="s">
        <v>175</v>
      </c>
    </row>
    <row r="13">
      <c r="C13" s="9" t="s">
        <v>186</v>
      </c>
      <c r="F13" s="9" t="s">
        <v>187</v>
      </c>
      <c r="H13" s="9" t="s">
        <v>188</v>
      </c>
      <c r="L13" s="9" t="s">
        <v>88</v>
      </c>
      <c r="M13" s="9" t="s">
        <v>175</v>
      </c>
      <c r="O13" s="9" t="s">
        <v>161</v>
      </c>
      <c r="S13" s="9" t="s">
        <v>189</v>
      </c>
    </row>
    <row r="14">
      <c r="C14" s="9" t="s">
        <v>190</v>
      </c>
      <c r="F14" s="9" t="s">
        <v>116</v>
      </c>
      <c r="L14" s="9" t="s">
        <v>175</v>
      </c>
      <c r="O14" s="9" t="s">
        <v>192</v>
      </c>
      <c r="S14" s="9" t="s">
        <v>194</v>
      </c>
    </row>
    <row r="15">
      <c r="C15" s="9" t="s">
        <v>195</v>
      </c>
      <c r="F15" s="9" t="s">
        <v>196</v>
      </c>
      <c r="O15" s="9" t="s">
        <v>197</v>
      </c>
      <c r="S15" s="9" t="s">
        <v>175</v>
      </c>
    </row>
    <row r="16">
      <c r="F16" s="9" t="s">
        <v>199</v>
      </c>
      <c r="O16" s="9" t="s">
        <v>175</v>
      </c>
    </row>
    <row r="17">
      <c r="F17" s="9" t="s">
        <v>161</v>
      </c>
    </row>
    <row r="18">
      <c r="F18" s="9"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V1"/>
    <mergeCell ref="A2:V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22.0"/>
    <col customWidth="1" min="2" max="2" width="95.0"/>
    <col customWidth="1" min="3" max="26" width="8.63"/>
  </cols>
  <sheetData>
    <row r="1" ht="27.75" customHeight="1">
      <c r="A1" s="1" t="s">
        <v>11</v>
      </c>
    </row>
    <row r="2" ht="30.0" customHeight="1">
      <c r="A2" s="3" t="s">
        <v>16</v>
      </c>
    </row>
    <row r="4" ht="33.75" customHeight="1">
      <c r="A4" s="6" t="s">
        <v>20</v>
      </c>
      <c r="B4" s="6" t="s">
        <v>24</v>
      </c>
    </row>
    <row r="5">
      <c r="A5" s="7" t="s">
        <v>28</v>
      </c>
      <c r="B5" s="7" t="s">
        <v>30</v>
      </c>
    </row>
    <row r="6">
      <c r="A6" s="7" t="s">
        <v>32</v>
      </c>
      <c r="B6" s="7" t="s">
        <v>34</v>
      </c>
    </row>
    <row r="7">
      <c r="A7" s="7" t="s">
        <v>36</v>
      </c>
      <c r="B7" s="7" t="s">
        <v>38</v>
      </c>
    </row>
    <row r="8">
      <c r="A8" s="7" t="s">
        <v>40</v>
      </c>
      <c r="B8" s="7" t="s">
        <v>42</v>
      </c>
    </row>
    <row r="9">
      <c r="A9" s="7" t="s">
        <v>44</v>
      </c>
      <c r="B9" s="7" t="s">
        <v>47</v>
      </c>
    </row>
    <row r="10">
      <c r="A10" s="9" t="s">
        <v>48</v>
      </c>
      <c r="B10" s="9"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1" max="1" width="4.63"/>
    <col customWidth="1" min="2" max="2" width="4.13"/>
    <col customWidth="1" min="3" max="3" width="12.25"/>
    <col customWidth="1" min="4" max="4" width="9.88"/>
    <col customWidth="1" min="5" max="5" width="10.38"/>
    <col customWidth="1" min="6" max="6" width="14.63"/>
    <col customWidth="1" min="7" max="7" width="14.38"/>
    <col customWidth="1" min="8" max="8" width="14.75"/>
    <col customWidth="1" min="9" max="9" width="11.13"/>
    <col customWidth="1" min="10" max="10" width="12.5"/>
    <col customWidth="1" min="11" max="11" width="15.75"/>
    <col customWidth="1" min="12" max="12" width="12.63"/>
    <col customWidth="1" min="13" max="13" width="14.25"/>
    <col customWidth="1" min="14" max="17" width="12.63"/>
    <col customWidth="1" min="24" max="24" width="15.13"/>
    <col customWidth="1" min="25" max="25" width="16.38"/>
    <col customWidth="1" min="29" max="29" width="14.5"/>
  </cols>
  <sheetData>
    <row r="1">
      <c r="A1" s="19" t="s">
        <v>232</v>
      </c>
      <c r="B1" s="19" t="s">
        <v>233</v>
      </c>
      <c r="C1" s="20" t="s">
        <v>234</v>
      </c>
      <c r="D1" s="20" t="s">
        <v>235</v>
      </c>
      <c r="E1" s="19" t="s">
        <v>68</v>
      </c>
      <c r="F1" s="19" t="s">
        <v>236</v>
      </c>
      <c r="G1" s="21" t="s">
        <v>237</v>
      </c>
      <c r="H1" s="20" t="s">
        <v>111</v>
      </c>
      <c r="I1" s="20" t="s">
        <v>238</v>
      </c>
      <c r="J1" s="20" t="s">
        <v>239</v>
      </c>
      <c r="K1" s="20" t="s">
        <v>242</v>
      </c>
      <c r="L1" s="19" t="s">
        <v>240</v>
      </c>
      <c r="M1" s="20" t="s">
        <v>243</v>
      </c>
      <c r="N1" s="22" t="s">
        <v>244</v>
      </c>
      <c r="O1" s="22" t="s">
        <v>246</v>
      </c>
      <c r="P1" s="22" t="s">
        <v>249</v>
      </c>
      <c r="Q1" s="22" t="s">
        <v>251</v>
      </c>
      <c r="R1" s="22" t="s">
        <v>56</v>
      </c>
      <c r="S1" s="22" t="s">
        <v>254</v>
      </c>
      <c r="T1" s="22"/>
      <c r="U1" s="22" t="s">
        <v>255</v>
      </c>
      <c r="V1" s="4"/>
      <c r="W1" s="4"/>
      <c r="X1" s="4"/>
      <c r="Y1" s="4" t="s">
        <v>258</v>
      </c>
      <c r="Z1" s="4"/>
      <c r="AA1" s="4"/>
      <c r="AB1" s="4"/>
    </row>
    <row r="2">
      <c r="A2" s="26">
        <v>2027.0</v>
      </c>
      <c r="B2" s="28">
        <f>'03 Client Profile'!$D$5 + (A2 - YEAR('02 Assumptions'!$B$16))</f>
        <v>37</v>
      </c>
      <c r="C2" s="29">
        <f>'01 Dashboard'!$E$6 + '01 Dashboard'!$E$9 + '01 Dashboard'!$E$10</f>
        <v>2912397.988</v>
      </c>
      <c r="D2" s="29">
        <f t="shared" ref="D2:D60" si="2">C2 * $Z$43</f>
        <v>145619.8994</v>
      </c>
      <c r="E2" s="29">
        <f>IF(B2&gt;=67, '18 Social Security'!$G$5 * (1 + '02 Assumptions'!$B$5)^(B2 - '03 Client Profile'!$D$5), 0)</f>
        <v>0</v>
      </c>
      <c r="F2" s="29">
        <f t="array" ref="F2:F50540">MAP(A2:A50540, LAMBDA(y, IF(y="",, SUMIFS('05 Cash Flow'!G:G, '05 Cash Flow'!A:A, "Expense") * (1 + '02 Assumptions'!B5)^(y - 2026))))</f>
        <v>169380.6696</v>
      </c>
      <c r="G2" s="29">
        <f t="shared" ref="G2:G31" si="3">F2</f>
        <v>169380.6696</v>
      </c>
      <c r="H2" s="29">
        <f t="shared" ref="H2:H60" si="4">G2-P2-M2</f>
        <v>158884.0064</v>
      </c>
      <c r="I2" s="29">
        <f>H2-N2</f>
        <v>108394.0064</v>
      </c>
      <c r="J2" s="29">
        <f>H2-N2-AB48-AE47</f>
        <v>72515.28638</v>
      </c>
      <c r="K2" s="29">
        <f t="shared" ref="K2:K60" si="5">J2 * 0.15 + SUMPRODUCT(--(J2 &gt; {0, 11079, 26264, 41452, 57542, 72724, 371479, 445771, 742953}), (J2 - {0, 11079, 26264, 41452, 57542, 72724, 371479, 445771, 742953}), {0.01, 0.01, 0.02, 0.02, 0.02, 0.013, 0.01, 0.01, 0.01})</f>
        <v>14062.56587</v>
      </c>
      <c r="L2" s="29">
        <f t="shared" ref="L2:L60" si="6">C2 + D2 - G2-K2</f>
        <v>2874574.652</v>
      </c>
      <c r="M2" s="48">
        <f>AD42</f>
        <v>5996.66322</v>
      </c>
      <c r="N2" s="48">
        <f t="shared" ref="N2:N60" si="7">49500 * (1 + $Z$47)^($A2-2026)</f>
        <v>50490</v>
      </c>
      <c r="O2" s="48">
        <v>0.0</v>
      </c>
      <c r="P2" s="50">
        <f t="shared" ref="P2:P60" si="8">4500*(1+$Z$47)^(A2-2027)+IF(B2&gt;=55,1000,0)</f>
        <v>4500</v>
      </c>
      <c r="Q2" s="50">
        <f t="shared" ref="Q2:Q60" si="9">62600*(1+$Z$47)^(A2-2026)</f>
        <v>63852</v>
      </c>
      <c r="R2" s="52">
        <f>PV($AD$50 / 12, 12*$AE$50, -$AF$50)</f>
        <v>372138.3898</v>
      </c>
      <c r="S2" s="53">
        <v>1000000.0</v>
      </c>
      <c r="T2" s="4"/>
      <c r="U2" s="53">
        <f t="shared" ref="U2:U60" si="10">S2+L2-R2</f>
        <v>3502436.262</v>
      </c>
      <c r="V2" s="4"/>
      <c r="W2" s="4"/>
      <c r="X2" s="4"/>
      <c r="Y2" s="4" t="s">
        <v>316</v>
      </c>
      <c r="Z2" s="4"/>
      <c r="AA2" s="4"/>
      <c r="AB2" s="4"/>
    </row>
    <row r="3">
      <c r="A3" s="54">
        <f t="shared" ref="A3:B3" si="1">A2+1</f>
        <v>2028</v>
      </c>
      <c r="B3" s="28">
        <f t="shared" si="1"/>
        <v>38</v>
      </c>
      <c r="C3" s="29">
        <f t="shared" ref="C3:C60" si="12">L2</f>
        <v>2874574.652</v>
      </c>
      <c r="D3" s="29">
        <f t="shared" si="2"/>
        <v>143728.7326</v>
      </c>
      <c r="E3" s="29">
        <f>IF(B3&gt;=67, '18 Social Security'!$G$5 * (1 + '02 Assumptions'!$B$5)^(B3 - '03 Client Profile'!$D$5), 0)</f>
        <v>0</v>
      </c>
      <c r="F3" s="29">
        <v>172768.282992</v>
      </c>
      <c r="G3" s="29">
        <f t="shared" si="3"/>
        <v>172768.283</v>
      </c>
      <c r="H3" s="29">
        <f t="shared" si="4"/>
        <v>162181.6198</v>
      </c>
      <c r="I3" s="29">
        <f t="shared" ref="I3:I60" si="13">H3-49450-$AD$42-$AE$47-$AB$48</f>
        <v>70856.23655</v>
      </c>
      <c r="J3" s="29">
        <f t="shared" ref="J3:J60" si="14">I3-M3</f>
        <v>64859.57333</v>
      </c>
      <c r="K3" s="29">
        <f t="shared" si="5"/>
        <v>12301.75187</v>
      </c>
      <c r="L3" s="29">
        <f t="shared" si="6"/>
        <v>2833233.35</v>
      </c>
      <c r="M3" s="48">
        <f t="shared" ref="M3:M60" si="15">M2</f>
        <v>5996.66322</v>
      </c>
      <c r="N3" s="48">
        <f t="shared" si="7"/>
        <v>51499.8</v>
      </c>
      <c r="O3" s="48">
        <v>0.0</v>
      </c>
      <c r="P3" s="50">
        <f t="shared" si="8"/>
        <v>4590</v>
      </c>
      <c r="Q3" s="50">
        <f t="shared" si="9"/>
        <v>65129.04</v>
      </c>
      <c r="R3" s="52">
        <f t="shared" ref="R3:R31" si="16">PV($AD$50 / 12, 12*($AE$50-ROW(R1)), -$AF$50)</f>
        <v>367002.3942</v>
      </c>
      <c r="S3" s="53">
        <f t="shared" ref="S3:S60" si="17">S2*1.03</f>
        <v>1030000</v>
      </c>
      <c r="T3" s="4"/>
      <c r="U3" s="53">
        <f t="shared" si="10"/>
        <v>3496230.955</v>
      </c>
      <c r="V3" s="4"/>
      <c r="W3" s="4"/>
      <c r="X3" s="4"/>
      <c r="Y3" s="4"/>
      <c r="Z3" s="4"/>
      <c r="AA3" s="4"/>
      <c r="AB3" s="4"/>
    </row>
    <row r="4">
      <c r="A4" s="54">
        <f t="shared" ref="A4:B4" si="11">A3+1</f>
        <v>2029</v>
      </c>
      <c r="B4" s="28">
        <f t="shared" si="11"/>
        <v>39</v>
      </c>
      <c r="C4" s="29">
        <f t="shared" si="12"/>
        <v>2833233.35</v>
      </c>
      <c r="D4" s="29">
        <f t="shared" si="2"/>
        <v>141661.6675</v>
      </c>
      <c r="E4" s="29">
        <f>IF(B4&gt;=67, '18 Social Security'!$G$5 * (1 + '02 Assumptions'!$B$5)^(B4 - '03 Client Profile'!$D$5), 0)</f>
        <v>0</v>
      </c>
      <c r="F4" s="29">
        <v>176223.64865184002</v>
      </c>
      <c r="G4" s="29">
        <f t="shared" si="3"/>
        <v>176223.6487</v>
      </c>
      <c r="H4" s="29">
        <f t="shared" si="4"/>
        <v>165545.1854</v>
      </c>
      <c r="I4" s="29">
        <f t="shared" si="13"/>
        <v>74219.80221</v>
      </c>
      <c r="J4" s="29">
        <f t="shared" si="14"/>
        <v>68223.13899</v>
      </c>
      <c r="K4" s="29">
        <f t="shared" si="5"/>
        <v>13075.37197</v>
      </c>
      <c r="L4" s="29">
        <f t="shared" si="6"/>
        <v>2785595.997</v>
      </c>
      <c r="M4" s="48">
        <f t="shared" si="15"/>
        <v>5996.66322</v>
      </c>
      <c r="N4" s="48">
        <f t="shared" si="7"/>
        <v>52529.796</v>
      </c>
      <c r="O4" s="48">
        <v>0.0</v>
      </c>
      <c r="P4" s="50">
        <f t="shared" si="8"/>
        <v>4681.8</v>
      </c>
      <c r="Q4" s="50">
        <f t="shared" si="9"/>
        <v>66431.6208</v>
      </c>
      <c r="R4" s="52">
        <f t="shared" si="16"/>
        <v>361563.1702</v>
      </c>
      <c r="S4" s="53">
        <f t="shared" si="17"/>
        <v>1060900</v>
      </c>
      <c r="T4" s="4"/>
      <c r="U4" s="53">
        <f t="shared" si="10"/>
        <v>3484932.826</v>
      </c>
      <c r="V4" s="4"/>
      <c r="W4" s="4"/>
      <c r="X4" s="4"/>
      <c r="Y4" s="4"/>
      <c r="Z4" s="4"/>
      <c r="AA4" s="4"/>
      <c r="AB4" s="4"/>
    </row>
    <row r="5">
      <c r="A5" s="54">
        <f t="shared" ref="A5:B5" si="18">A4+1</f>
        <v>2030</v>
      </c>
      <c r="B5" s="28">
        <f t="shared" si="18"/>
        <v>40</v>
      </c>
      <c r="C5" s="29">
        <f t="shared" si="12"/>
        <v>2785595.997</v>
      </c>
      <c r="D5" s="29">
        <f t="shared" si="2"/>
        <v>139279.7998</v>
      </c>
      <c r="E5" s="29">
        <f>IF(B5&gt;=67, '18 Social Security'!$G$5 * (1 + '02 Assumptions'!$B$5)^(B5 - '03 Client Profile'!$D$5), 0)</f>
        <v>0</v>
      </c>
      <c r="F5" s="29">
        <v>179748.12162487677</v>
      </c>
      <c r="G5" s="29">
        <f t="shared" si="3"/>
        <v>179748.1216</v>
      </c>
      <c r="H5" s="29">
        <f t="shared" si="4"/>
        <v>168976.0224</v>
      </c>
      <c r="I5" s="29">
        <f t="shared" si="13"/>
        <v>77650.63918</v>
      </c>
      <c r="J5" s="29">
        <f t="shared" si="14"/>
        <v>71653.97596</v>
      </c>
      <c r="K5" s="29">
        <f t="shared" si="5"/>
        <v>13864.46447</v>
      </c>
      <c r="L5" s="29">
        <f t="shared" si="6"/>
        <v>2731263.21</v>
      </c>
      <c r="M5" s="48">
        <f t="shared" si="15"/>
        <v>5996.66322</v>
      </c>
      <c r="N5" s="48">
        <f t="shared" si="7"/>
        <v>53580.39192</v>
      </c>
      <c r="O5" s="48">
        <v>0.0</v>
      </c>
      <c r="P5" s="50">
        <f t="shared" si="8"/>
        <v>4775.436</v>
      </c>
      <c r="Q5" s="50">
        <f t="shared" si="9"/>
        <v>67760.25322</v>
      </c>
      <c r="R5" s="52">
        <f t="shared" si="16"/>
        <v>355802.8154</v>
      </c>
      <c r="S5" s="53">
        <f t="shared" si="17"/>
        <v>1092727</v>
      </c>
      <c r="T5" s="4"/>
      <c r="U5" s="53">
        <f t="shared" si="10"/>
        <v>3468187.395</v>
      </c>
      <c r="V5" s="4"/>
      <c r="W5" s="4"/>
      <c r="X5" s="4"/>
      <c r="Y5" s="4"/>
      <c r="Z5" s="4"/>
      <c r="AA5" s="4"/>
      <c r="AB5" s="4"/>
    </row>
    <row r="6">
      <c r="A6" s="54">
        <f t="shared" ref="A6:B6" si="19">A5+1</f>
        <v>2031</v>
      </c>
      <c r="B6" s="28">
        <f t="shared" si="19"/>
        <v>41</v>
      </c>
      <c r="C6" s="29">
        <f t="shared" si="12"/>
        <v>2731263.21</v>
      </c>
      <c r="D6" s="29">
        <f t="shared" si="2"/>
        <v>136563.1605</v>
      </c>
      <c r="E6" s="29">
        <f>IF(B6&gt;=67, '18 Social Security'!$G$5 * (1 + '02 Assumptions'!$B$5)^(B6 - '03 Client Profile'!$D$5), 0)</f>
        <v>0</v>
      </c>
      <c r="F6" s="29">
        <v>183343.0840573743</v>
      </c>
      <c r="G6" s="29">
        <f t="shared" si="3"/>
        <v>183343.0841</v>
      </c>
      <c r="H6" s="29">
        <f t="shared" si="4"/>
        <v>172475.4761</v>
      </c>
      <c r="I6" s="29">
        <f t="shared" si="13"/>
        <v>81150.0929</v>
      </c>
      <c r="J6" s="29">
        <f t="shared" si="14"/>
        <v>75153.42968</v>
      </c>
      <c r="K6" s="29">
        <f t="shared" si="5"/>
        <v>14700.92141</v>
      </c>
      <c r="L6" s="29">
        <f t="shared" si="6"/>
        <v>2669782.365</v>
      </c>
      <c r="M6" s="48">
        <f t="shared" si="15"/>
        <v>5996.66322</v>
      </c>
      <c r="N6" s="48">
        <f t="shared" si="7"/>
        <v>54651.99976</v>
      </c>
      <c r="O6" s="48">
        <v>0.0</v>
      </c>
      <c r="P6" s="50">
        <f t="shared" si="8"/>
        <v>4870.94472</v>
      </c>
      <c r="Q6" s="50">
        <f t="shared" si="9"/>
        <v>69115.45828</v>
      </c>
      <c r="R6" s="52">
        <f t="shared" si="16"/>
        <v>349702.3701</v>
      </c>
      <c r="S6" s="53">
        <f t="shared" si="17"/>
        <v>1125508.81</v>
      </c>
      <c r="T6" s="4"/>
      <c r="U6" s="53">
        <f t="shared" si="10"/>
        <v>3445588.805</v>
      </c>
      <c r="V6" s="4"/>
      <c r="W6" s="4"/>
      <c r="X6" s="4"/>
      <c r="Y6" s="4"/>
      <c r="Z6" s="4"/>
      <c r="AA6" s="4"/>
      <c r="AB6" s="4"/>
    </row>
    <row r="7">
      <c r="A7" s="54">
        <f t="shared" ref="A7:B7" si="20">A6+1</f>
        <v>2032</v>
      </c>
      <c r="B7" s="28">
        <f t="shared" si="20"/>
        <v>42</v>
      </c>
      <c r="C7" s="29">
        <f t="shared" si="12"/>
        <v>2669782.365</v>
      </c>
      <c r="D7" s="29">
        <f t="shared" si="2"/>
        <v>133489.1183</v>
      </c>
      <c r="E7" s="29">
        <f>IF(B7&gt;=67, '18 Social Security'!$G$5 * (1 + '02 Assumptions'!$B$5)^(B7 - '03 Client Profile'!$D$5), 0)</f>
        <v>0</v>
      </c>
      <c r="F7" s="29">
        <v>187009.9457385218</v>
      </c>
      <c r="G7" s="29">
        <f t="shared" si="3"/>
        <v>187009.9457</v>
      </c>
      <c r="H7" s="29">
        <f t="shared" si="4"/>
        <v>176044.9189</v>
      </c>
      <c r="I7" s="29">
        <f t="shared" si="13"/>
        <v>84719.53568</v>
      </c>
      <c r="J7" s="29">
        <f t="shared" si="14"/>
        <v>78722.87246</v>
      </c>
      <c r="K7" s="29">
        <f t="shared" si="5"/>
        <v>15568.29601</v>
      </c>
      <c r="L7" s="29">
        <f t="shared" si="6"/>
        <v>2600693.242</v>
      </c>
      <c r="M7" s="48">
        <f t="shared" si="15"/>
        <v>5996.66322</v>
      </c>
      <c r="N7" s="48">
        <f t="shared" si="7"/>
        <v>55745.03975</v>
      </c>
      <c r="O7" s="48">
        <v>0.0</v>
      </c>
      <c r="P7" s="50">
        <f t="shared" si="8"/>
        <v>4968.363614</v>
      </c>
      <c r="Q7" s="50">
        <f t="shared" si="9"/>
        <v>70497.76745</v>
      </c>
      <c r="R7" s="52">
        <f t="shared" si="16"/>
        <v>343241.7557</v>
      </c>
      <c r="S7" s="53">
        <f t="shared" si="17"/>
        <v>1159274.074</v>
      </c>
      <c r="T7" s="4"/>
      <c r="U7" s="53">
        <f t="shared" si="10"/>
        <v>3416725.56</v>
      </c>
      <c r="V7" s="4"/>
      <c r="W7" s="4"/>
      <c r="X7" s="4"/>
      <c r="Y7" s="4"/>
      <c r="Z7" s="4"/>
      <c r="AA7" s="4"/>
      <c r="AB7" s="4"/>
    </row>
    <row r="8">
      <c r="A8" s="54">
        <f t="shared" ref="A8:B8" si="21">A7+1</f>
        <v>2033</v>
      </c>
      <c r="B8" s="28">
        <f t="shared" si="21"/>
        <v>43</v>
      </c>
      <c r="C8" s="29">
        <f t="shared" si="12"/>
        <v>2600693.242</v>
      </c>
      <c r="D8" s="29">
        <f t="shared" si="2"/>
        <v>130034.6621</v>
      </c>
      <c r="E8" s="29">
        <f>IF(B8&gt;=67, '18 Social Security'!$G$5 * (1 + '02 Assumptions'!$B$5)^(B8 - '03 Client Profile'!$D$5), 0)</f>
        <v>0</v>
      </c>
      <c r="F8" s="29">
        <v>190750.14465329226</v>
      </c>
      <c r="G8" s="29">
        <f t="shared" si="3"/>
        <v>190750.1447</v>
      </c>
      <c r="H8" s="29">
        <f t="shared" si="4"/>
        <v>179685.7505</v>
      </c>
      <c r="I8" s="29">
        <f t="shared" si="13"/>
        <v>88360.36733</v>
      </c>
      <c r="J8" s="29">
        <f t="shared" si="14"/>
        <v>82363.70411</v>
      </c>
      <c r="K8" s="29">
        <f t="shared" si="5"/>
        <v>16453.0181</v>
      </c>
      <c r="L8" s="29">
        <f t="shared" si="6"/>
        <v>2523524.741</v>
      </c>
      <c r="M8" s="48">
        <f t="shared" si="15"/>
        <v>5996.66322</v>
      </c>
      <c r="N8" s="48">
        <f t="shared" si="7"/>
        <v>56859.94055</v>
      </c>
      <c r="O8" s="48">
        <v>0.0</v>
      </c>
      <c r="P8" s="50">
        <f t="shared" si="8"/>
        <v>5067.730887</v>
      </c>
      <c r="Q8" s="50">
        <f t="shared" si="9"/>
        <v>71907.72279</v>
      </c>
      <c r="R8" s="52">
        <f t="shared" si="16"/>
        <v>336399.7076</v>
      </c>
      <c r="S8" s="53">
        <f t="shared" si="17"/>
        <v>1194052.297</v>
      </c>
      <c r="T8" s="4"/>
      <c r="U8" s="53">
        <f t="shared" si="10"/>
        <v>3381177.33</v>
      </c>
      <c r="V8" s="4"/>
      <c r="W8" s="4"/>
      <c r="X8" s="4"/>
      <c r="Y8" s="4"/>
      <c r="Z8" s="4"/>
      <c r="AA8" s="4"/>
      <c r="AB8" s="4"/>
    </row>
    <row r="9">
      <c r="A9" s="54">
        <f t="shared" ref="A9:B9" si="22">A8+1</f>
        <v>2034</v>
      </c>
      <c r="B9" s="28">
        <f t="shared" si="22"/>
        <v>44</v>
      </c>
      <c r="C9" s="29">
        <f t="shared" si="12"/>
        <v>2523524.741</v>
      </c>
      <c r="D9" s="29">
        <f t="shared" si="2"/>
        <v>126176.2371</v>
      </c>
      <c r="E9" s="29">
        <f>IF(B9&gt;=67, '18 Social Security'!$G$5 * (1 + '02 Assumptions'!$B$5)^(B9 - '03 Client Profile'!$D$5), 0)</f>
        <v>0</v>
      </c>
      <c r="F9" s="29">
        <v>194565.14754635812</v>
      </c>
      <c r="G9" s="29">
        <f t="shared" si="3"/>
        <v>194565.1475</v>
      </c>
      <c r="H9" s="29">
        <f t="shared" si="4"/>
        <v>183399.3988</v>
      </c>
      <c r="I9" s="29">
        <f t="shared" si="13"/>
        <v>92074.0156</v>
      </c>
      <c r="J9" s="29">
        <f t="shared" si="14"/>
        <v>86077.35238</v>
      </c>
      <c r="K9" s="29">
        <f t="shared" si="5"/>
        <v>17355.43463</v>
      </c>
      <c r="L9" s="29">
        <f t="shared" si="6"/>
        <v>2437780.396</v>
      </c>
      <c r="M9" s="48">
        <f t="shared" si="15"/>
        <v>5996.66322</v>
      </c>
      <c r="N9" s="48">
        <f t="shared" si="7"/>
        <v>57997.13936</v>
      </c>
      <c r="O9" s="48">
        <v>0.0</v>
      </c>
      <c r="P9" s="50">
        <f t="shared" si="8"/>
        <v>5169.085504</v>
      </c>
      <c r="Q9" s="50">
        <f t="shared" si="9"/>
        <v>73345.87725</v>
      </c>
      <c r="R9" s="52">
        <f t="shared" si="16"/>
        <v>329153.7062</v>
      </c>
      <c r="S9" s="53">
        <f t="shared" si="17"/>
        <v>1229873.865</v>
      </c>
      <c r="T9" s="4"/>
      <c r="U9" s="53">
        <f t="shared" si="10"/>
        <v>3338500.555</v>
      </c>
      <c r="V9" s="4"/>
      <c r="W9" s="4"/>
      <c r="X9" s="4"/>
      <c r="Y9" s="4"/>
      <c r="Z9" s="4"/>
      <c r="AA9" s="4"/>
      <c r="AB9" s="4"/>
    </row>
    <row r="10">
      <c r="A10" s="54">
        <f t="shared" ref="A10:B10" si="23">A9+1</f>
        <v>2035</v>
      </c>
      <c r="B10" s="28">
        <f t="shared" si="23"/>
        <v>45</v>
      </c>
      <c r="C10" s="29">
        <f t="shared" si="12"/>
        <v>2437780.396</v>
      </c>
      <c r="D10" s="29">
        <f t="shared" si="2"/>
        <v>121889.0198</v>
      </c>
      <c r="E10" s="29">
        <f>IF(B10&gt;=67, '18 Social Security'!$G$5 * (1 + '02 Assumptions'!$B$5)^(B10 - '03 Client Profile'!$D$5), 0)</f>
        <v>0</v>
      </c>
      <c r="F10" s="29">
        <v>198456.45049728526</v>
      </c>
      <c r="G10" s="29">
        <f t="shared" si="3"/>
        <v>198456.4505</v>
      </c>
      <c r="H10" s="29">
        <f t="shared" si="4"/>
        <v>187187.3201</v>
      </c>
      <c r="I10" s="29">
        <f t="shared" si="13"/>
        <v>95861.93684</v>
      </c>
      <c r="J10" s="29">
        <f t="shared" si="14"/>
        <v>89865.27362</v>
      </c>
      <c r="K10" s="29">
        <f t="shared" si="5"/>
        <v>18275.89949</v>
      </c>
      <c r="L10" s="29">
        <f t="shared" si="6"/>
        <v>2342937.066</v>
      </c>
      <c r="M10" s="48">
        <f t="shared" si="15"/>
        <v>5996.66322</v>
      </c>
      <c r="N10" s="48">
        <f t="shared" si="7"/>
        <v>59157.08215</v>
      </c>
      <c r="O10" s="48">
        <v>0.0</v>
      </c>
      <c r="P10" s="50">
        <f t="shared" si="8"/>
        <v>5272.467215</v>
      </c>
      <c r="Q10" s="50">
        <f t="shared" si="9"/>
        <v>74812.7948</v>
      </c>
      <c r="R10" s="52">
        <f t="shared" si="16"/>
        <v>321479.9021</v>
      </c>
      <c r="S10" s="53">
        <f t="shared" si="17"/>
        <v>1266770.081</v>
      </c>
      <c r="T10" s="4"/>
      <c r="U10" s="53">
        <f t="shared" si="10"/>
        <v>3288227.245</v>
      </c>
      <c r="V10" s="4"/>
      <c r="W10" s="4"/>
      <c r="X10" s="4"/>
      <c r="Y10" s="4"/>
      <c r="Z10" s="4"/>
      <c r="AA10" s="4"/>
      <c r="AB10" s="4"/>
    </row>
    <row r="11">
      <c r="A11" s="54">
        <f t="shared" ref="A11:B11" si="24">A10+1</f>
        <v>2036</v>
      </c>
      <c r="B11" s="28">
        <f t="shared" si="24"/>
        <v>46</v>
      </c>
      <c r="C11" s="29">
        <f t="shared" si="12"/>
        <v>2342937.066</v>
      </c>
      <c r="D11" s="29">
        <f t="shared" si="2"/>
        <v>117146.8533</v>
      </c>
      <c r="E11" s="29">
        <f>IF(B11&gt;=67, '18 Social Security'!$G$5 * (1 + '02 Assumptions'!$B$5)^(B11 - '03 Client Profile'!$D$5), 0)</f>
        <v>0</v>
      </c>
      <c r="F11" s="29">
        <v>202425.57950723098</v>
      </c>
      <c r="G11" s="29">
        <f t="shared" si="3"/>
        <v>202425.5795</v>
      </c>
      <c r="H11" s="29">
        <f t="shared" si="4"/>
        <v>191050.9997</v>
      </c>
      <c r="I11" s="29">
        <f t="shared" si="13"/>
        <v>99725.61651</v>
      </c>
      <c r="J11" s="29">
        <f t="shared" si="14"/>
        <v>93728.95329</v>
      </c>
      <c r="K11" s="29">
        <f t="shared" si="5"/>
        <v>19214.77365</v>
      </c>
      <c r="L11" s="29">
        <f t="shared" si="6"/>
        <v>2238443.566</v>
      </c>
      <c r="M11" s="48">
        <f t="shared" si="15"/>
        <v>5996.66322</v>
      </c>
      <c r="N11" s="48">
        <f t="shared" si="7"/>
        <v>60340.22379</v>
      </c>
      <c r="O11" s="48">
        <v>0.0</v>
      </c>
      <c r="P11" s="50">
        <f t="shared" si="8"/>
        <v>5377.916559</v>
      </c>
      <c r="Q11" s="50">
        <f t="shared" si="9"/>
        <v>76309.05069</v>
      </c>
      <c r="R11" s="52">
        <f t="shared" si="16"/>
        <v>313353.0378</v>
      </c>
      <c r="S11" s="53">
        <f t="shared" si="17"/>
        <v>1304773.184</v>
      </c>
      <c r="T11" s="4"/>
      <c r="U11" s="53">
        <f t="shared" si="10"/>
        <v>3229863.712</v>
      </c>
      <c r="V11" s="4"/>
      <c r="W11" s="4"/>
      <c r="X11" s="4"/>
      <c r="Y11" s="4"/>
      <c r="Z11" s="4"/>
      <c r="AA11" s="4"/>
      <c r="AB11" s="4"/>
    </row>
    <row r="12">
      <c r="A12" s="54">
        <f t="shared" ref="A12:B12" si="25">A11+1</f>
        <v>2037</v>
      </c>
      <c r="B12" s="28">
        <f t="shared" si="25"/>
        <v>47</v>
      </c>
      <c r="C12" s="29">
        <f t="shared" si="12"/>
        <v>2238443.566</v>
      </c>
      <c r="D12" s="29">
        <f t="shared" si="2"/>
        <v>111922.1783</v>
      </c>
      <c r="E12" s="29">
        <f>IF(B12&gt;=67, '18 Social Security'!$G$5 * (1 + '02 Assumptions'!$B$5)^(B12 - '03 Client Profile'!$D$5), 0)</f>
        <v>0</v>
      </c>
      <c r="F12" s="29">
        <v>206474.0910973756</v>
      </c>
      <c r="G12" s="29">
        <f t="shared" si="3"/>
        <v>206474.0911</v>
      </c>
      <c r="H12" s="29">
        <f t="shared" si="4"/>
        <v>194991.953</v>
      </c>
      <c r="I12" s="29">
        <f t="shared" si="13"/>
        <v>103666.5698</v>
      </c>
      <c r="J12" s="29">
        <f t="shared" si="14"/>
        <v>97669.90655</v>
      </c>
      <c r="K12" s="29">
        <f t="shared" si="5"/>
        <v>20172.42529</v>
      </c>
      <c r="L12" s="29">
        <f t="shared" si="6"/>
        <v>2123719.228</v>
      </c>
      <c r="M12" s="48">
        <f t="shared" si="15"/>
        <v>5996.66322</v>
      </c>
      <c r="N12" s="48">
        <f t="shared" si="7"/>
        <v>61547.02827</v>
      </c>
      <c r="O12" s="48">
        <v>0.0</v>
      </c>
      <c r="P12" s="50">
        <f t="shared" si="8"/>
        <v>5485.47489</v>
      </c>
      <c r="Q12" s="50">
        <f t="shared" si="9"/>
        <v>77835.23171</v>
      </c>
      <c r="R12" s="52">
        <f t="shared" si="16"/>
        <v>304746.3649</v>
      </c>
      <c r="S12" s="53">
        <f t="shared" si="17"/>
        <v>1343916.379</v>
      </c>
      <c r="T12" s="4"/>
      <c r="U12" s="53">
        <f t="shared" si="10"/>
        <v>3162889.242</v>
      </c>
      <c r="V12" s="4"/>
      <c r="W12" s="4"/>
      <c r="X12" s="4"/>
      <c r="Y12" s="4"/>
      <c r="Z12" s="4"/>
      <c r="AA12" s="4"/>
      <c r="AB12" s="4"/>
    </row>
    <row r="13">
      <c r="A13" s="54">
        <f t="shared" ref="A13:B13" si="26">A12+1</f>
        <v>2038</v>
      </c>
      <c r="B13" s="28">
        <f t="shared" si="26"/>
        <v>48</v>
      </c>
      <c r="C13" s="29">
        <f t="shared" si="12"/>
        <v>2123719.228</v>
      </c>
      <c r="D13" s="29">
        <f t="shared" si="2"/>
        <v>106185.9614</v>
      </c>
      <c r="E13" s="29">
        <f>IF(B13&gt;=67, '18 Social Security'!$G$5 * (1 + '02 Assumptions'!$B$5)^(B13 - '03 Client Profile'!$D$5), 0)</f>
        <v>0</v>
      </c>
      <c r="F13" s="29">
        <v>210603.5729193231</v>
      </c>
      <c r="G13" s="29">
        <f t="shared" si="3"/>
        <v>210603.5729</v>
      </c>
      <c r="H13" s="29">
        <f t="shared" si="4"/>
        <v>199011.7253</v>
      </c>
      <c r="I13" s="29">
        <f t="shared" si="13"/>
        <v>107686.3421</v>
      </c>
      <c r="J13" s="29">
        <f t="shared" si="14"/>
        <v>101689.6789</v>
      </c>
      <c r="K13" s="29">
        <f t="shared" si="5"/>
        <v>21149.22997</v>
      </c>
      <c r="L13" s="29">
        <f t="shared" si="6"/>
        <v>1998152.386</v>
      </c>
      <c r="M13" s="48">
        <f t="shared" si="15"/>
        <v>5996.66322</v>
      </c>
      <c r="N13" s="48">
        <f t="shared" si="7"/>
        <v>62777.96883</v>
      </c>
      <c r="O13" s="48">
        <v>0.0</v>
      </c>
      <c r="P13" s="50">
        <f t="shared" si="8"/>
        <v>5595.184388</v>
      </c>
      <c r="Q13" s="50">
        <f t="shared" si="9"/>
        <v>79391.93634</v>
      </c>
      <c r="R13" s="52">
        <f t="shared" si="16"/>
        <v>295631.5555</v>
      </c>
      <c r="S13" s="53">
        <f t="shared" si="17"/>
        <v>1384233.871</v>
      </c>
      <c r="T13" s="4"/>
      <c r="U13" s="53">
        <f t="shared" si="10"/>
        <v>3086754.702</v>
      </c>
      <c r="V13" s="4"/>
      <c r="W13" s="4"/>
      <c r="X13" s="4"/>
      <c r="Y13" s="4"/>
      <c r="Z13" s="4"/>
      <c r="AA13" s="4"/>
      <c r="AB13" s="4"/>
    </row>
    <row r="14">
      <c r="A14" s="54">
        <f t="shared" ref="A14:B14" si="27">A13+1</f>
        <v>2039</v>
      </c>
      <c r="B14" s="28">
        <f t="shared" si="27"/>
        <v>49</v>
      </c>
      <c r="C14" s="29">
        <f t="shared" si="12"/>
        <v>1998152.386</v>
      </c>
      <c r="D14" s="29">
        <f t="shared" si="2"/>
        <v>99907.61932</v>
      </c>
      <c r="E14" s="29">
        <f>IF(B14&gt;=67, '18 Social Security'!$G$5 * (1 + '02 Assumptions'!$B$5)^(B14 - '03 Client Profile'!$D$5), 0)</f>
        <v>0</v>
      </c>
      <c r="F14" s="29">
        <v>214815.6443777096</v>
      </c>
      <c r="G14" s="29">
        <f t="shared" si="3"/>
        <v>214815.6444</v>
      </c>
      <c r="H14" s="29">
        <f t="shared" si="4"/>
        <v>203111.8931</v>
      </c>
      <c r="I14" s="29">
        <f t="shared" si="13"/>
        <v>111786.5099</v>
      </c>
      <c r="J14" s="29">
        <f t="shared" si="14"/>
        <v>105789.8466</v>
      </c>
      <c r="K14" s="29">
        <f t="shared" si="5"/>
        <v>22145.57073</v>
      </c>
      <c r="L14" s="29">
        <f t="shared" si="6"/>
        <v>1861098.791</v>
      </c>
      <c r="M14" s="48">
        <f t="shared" si="15"/>
        <v>5996.66322</v>
      </c>
      <c r="N14" s="48">
        <f t="shared" si="7"/>
        <v>64033.52821</v>
      </c>
      <c r="O14" s="48">
        <v>0.0</v>
      </c>
      <c r="P14" s="50">
        <f t="shared" si="8"/>
        <v>5707.088076</v>
      </c>
      <c r="Q14" s="50">
        <f t="shared" si="9"/>
        <v>80979.77507</v>
      </c>
      <c r="R14" s="52">
        <f t="shared" si="16"/>
        <v>285978.6092</v>
      </c>
      <c r="S14" s="53">
        <f t="shared" si="17"/>
        <v>1425760.887</v>
      </c>
      <c r="T14" s="4"/>
      <c r="U14" s="53">
        <f t="shared" si="10"/>
        <v>3000881.068</v>
      </c>
      <c r="V14" s="4"/>
      <c r="W14" s="4"/>
      <c r="X14" s="4"/>
      <c r="Y14" s="4"/>
      <c r="Z14" s="4"/>
      <c r="AA14" s="4"/>
      <c r="AB14" s="4"/>
    </row>
    <row r="15">
      <c r="A15" s="54">
        <f t="shared" ref="A15:B15" si="28">A14+1</f>
        <v>2040</v>
      </c>
      <c r="B15" s="28">
        <f t="shared" si="28"/>
        <v>50</v>
      </c>
      <c r="C15" s="29">
        <f t="shared" si="12"/>
        <v>1861098.791</v>
      </c>
      <c r="D15" s="29">
        <f t="shared" si="2"/>
        <v>93054.93953</v>
      </c>
      <c r="E15" s="29">
        <f>IF(B15&gt;=67, '18 Social Security'!$G$5 * (1 + '02 Assumptions'!$B$5)^(B15 - '03 Client Profile'!$D$5), 0)</f>
        <v>0</v>
      </c>
      <c r="F15" s="29">
        <v>219111.95726526377</v>
      </c>
      <c r="G15" s="29">
        <f t="shared" si="3"/>
        <v>219111.9573</v>
      </c>
      <c r="H15" s="29">
        <f t="shared" si="4"/>
        <v>207294.0642</v>
      </c>
      <c r="I15" s="29">
        <f t="shared" si="13"/>
        <v>115968.681</v>
      </c>
      <c r="J15" s="29">
        <f t="shared" si="14"/>
        <v>109972.0178</v>
      </c>
      <c r="K15" s="29">
        <f t="shared" si="5"/>
        <v>23161.83832</v>
      </c>
      <c r="L15" s="29">
        <f t="shared" si="6"/>
        <v>1711879.935</v>
      </c>
      <c r="M15" s="48">
        <f t="shared" si="15"/>
        <v>5996.66322</v>
      </c>
      <c r="N15" s="48">
        <f t="shared" si="7"/>
        <v>65314.19877</v>
      </c>
      <c r="O15" s="48">
        <v>0.0</v>
      </c>
      <c r="P15" s="50">
        <f t="shared" si="8"/>
        <v>5821.229837</v>
      </c>
      <c r="Q15" s="50">
        <f t="shared" si="9"/>
        <v>82599.37057</v>
      </c>
      <c r="R15" s="52">
        <f t="shared" si="16"/>
        <v>275755.7547</v>
      </c>
      <c r="S15" s="53">
        <f t="shared" si="17"/>
        <v>1468533.713</v>
      </c>
      <c r="T15" s="4"/>
      <c r="U15" s="53">
        <f t="shared" si="10"/>
        <v>2904657.893</v>
      </c>
      <c r="V15" s="4"/>
      <c r="W15" s="4"/>
      <c r="X15" s="4"/>
      <c r="Y15" s="4"/>
      <c r="Z15" s="4"/>
      <c r="AA15" s="4"/>
      <c r="AB15" s="4"/>
    </row>
    <row r="16">
      <c r="A16" s="54">
        <f t="shared" ref="A16:B16" si="29">A15+1</f>
        <v>2041</v>
      </c>
      <c r="B16" s="28">
        <f t="shared" si="29"/>
        <v>51</v>
      </c>
      <c r="C16" s="29">
        <f t="shared" si="12"/>
        <v>1711879.935</v>
      </c>
      <c r="D16" s="29">
        <f t="shared" si="2"/>
        <v>85593.99673</v>
      </c>
      <c r="E16" s="29">
        <f>IF(B16&gt;=67, '18 Social Security'!$G$5 * (1 + '02 Assumptions'!$B$5)^(B16 - '03 Client Profile'!$D$5), 0)</f>
        <v>0</v>
      </c>
      <c r="F16" s="29">
        <v>223494.19641056904</v>
      </c>
      <c r="G16" s="29">
        <f t="shared" si="3"/>
        <v>223494.1964</v>
      </c>
      <c r="H16" s="29">
        <f t="shared" si="4"/>
        <v>211559.8788</v>
      </c>
      <c r="I16" s="29">
        <f t="shared" si="13"/>
        <v>120234.4955</v>
      </c>
      <c r="J16" s="29">
        <f t="shared" si="14"/>
        <v>114237.8323</v>
      </c>
      <c r="K16" s="29">
        <f t="shared" si="5"/>
        <v>24198.43125</v>
      </c>
      <c r="L16" s="29">
        <f t="shared" si="6"/>
        <v>1549781.304</v>
      </c>
      <c r="M16" s="48">
        <f t="shared" si="15"/>
        <v>5996.66322</v>
      </c>
      <c r="N16" s="48">
        <f t="shared" si="7"/>
        <v>66620.48275</v>
      </c>
      <c r="O16" s="48">
        <v>0.0</v>
      </c>
      <c r="P16" s="50">
        <f t="shared" si="8"/>
        <v>5937.654434</v>
      </c>
      <c r="Q16" s="50">
        <f t="shared" si="9"/>
        <v>84251.35798</v>
      </c>
      <c r="R16" s="52">
        <f t="shared" si="16"/>
        <v>264929.3445</v>
      </c>
      <c r="S16" s="53">
        <f t="shared" si="17"/>
        <v>1512589.725</v>
      </c>
      <c r="T16" s="4"/>
      <c r="U16" s="53">
        <f t="shared" si="10"/>
        <v>2797441.684</v>
      </c>
      <c r="V16" s="4"/>
      <c r="W16" s="4"/>
      <c r="X16" s="4"/>
      <c r="Y16" s="4"/>
      <c r="Z16" s="4"/>
      <c r="AA16" s="4"/>
      <c r="AB16" s="4"/>
    </row>
    <row r="17">
      <c r="A17" s="54">
        <f t="shared" ref="A17:B17" si="30">A16+1</f>
        <v>2042</v>
      </c>
      <c r="B17" s="28">
        <f t="shared" si="30"/>
        <v>52</v>
      </c>
      <c r="C17" s="29">
        <f t="shared" si="12"/>
        <v>1549781.304</v>
      </c>
      <c r="D17" s="29">
        <f t="shared" si="2"/>
        <v>77489.06518</v>
      </c>
      <c r="E17" s="29">
        <f>IF(B17&gt;=67, '18 Social Security'!$G$5 * (1 + '02 Assumptions'!$B$5)^(B17 - '03 Client Profile'!$D$5), 0)</f>
        <v>0</v>
      </c>
      <c r="F17" s="29">
        <v>227964.08033878045</v>
      </c>
      <c r="G17" s="29">
        <f t="shared" si="3"/>
        <v>227964.0803</v>
      </c>
      <c r="H17" s="29">
        <f t="shared" si="4"/>
        <v>215911.0096</v>
      </c>
      <c r="I17" s="29">
        <f t="shared" si="13"/>
        <v>124585.6264</v>
      </c>
      <c r="J17" s="29">
        <f t="shared" si="14"/>
        <v>118588.9632</v>
      </c>
      <c r="K17" s="29">
        <f t="shared" si="5"/>
        <v>25255.75605</v>
      </c>
      <c r="L17" s="29">
        <f t="shared" si="6"/>
        <v>1374050.532</v>
      </c>
      <c r="M17" s="48">
        <f t="shared" si="15"/>
        <v>5996.66322</v>
      </c>
      <c r="N17" s="48">
        <f t="shared" si="7"/>
        <v>67952.8924</v>
      </c>
      <c r="O17" s="48">
        <v>0.0</v>
      </c>
      <c r="P17" s="50">
        <f t="shared" si="8"/>
        <v>6056.407522</v>
      </c>
      <c r="Q17" s="50">
        <f t="shared" si="9"/>
        <v>85936.38514</v>
      </c>
      <c r="R17" s="52">
        <f t="shared" si="16"/>
        <v>253463.7449</v>
      </c>
      <c r="S17" s="53">
        <f t="shared" si="17"/>
        <v>1557967.417</v>
      </c>
      <c r="T17" s="4"/>
      <c r="U17" s="53">
        <f t="shared" si="10"/>
        <v>2678554.204</v>
      </c>
      <c r="V17" s="4"/>
      <c r="W17" s="4"/>
      <c r="X17" s="4"/>
      <c r="Y17" s="4"/>
      <c r="Z17" s="4"/>
      <c r="AA17" s="4"/>
      <c r="AB17" s="4"/>
    </row>
    <row r="18">
      <c r="A18" s="54">
        <f t="shared" ref="A18:B18" si="31">A17+1</f>
        <v>2043</v>
      </c>
      <c r="B18" s="28">
        <f t="shared" si="31"/>
        <v>53</v>
      </c>
      <c r="C18" s="29">
        <f t="shared" si="12"/>
        <v>1374050.532</v>
      </c>
      <c r="D18" s="29">
        <f t="shared" si="2"/>
        <v>68702.52662</v>
      </c>
      <c r="E18" s="29">
        <f>IF(B18&gt;=67, '18 Social Security'!$G$5 * (1 + '02 Assumptions'!$B$5)^(B18 - '03 Client Profile'!$D$5), 0)</f>
        <v>0</v>
      </c>
      <c r="F18" s="29">
        <v>232523.36194555607</v>
      </c>
      <c r="G18" s="29">
        <f t="shared" si="3"/>
        <v>232523.3619</v>
      </c>
      <c r="H18" s="29">
        <f t="shared" si="4"/>
        <v>220349.1631</v>
      </c>
      <c r="I18" s="29">
        <f t="shared" si="13"/>
        <v>129023.7798</v>
      </c>
      <c r="J18" s="29">
        <f t="shared" si="14"/>
        <v>123027.1166</v>
      </c>
      <c r="K18" s="29">
        <f t="shared" si="5"/>
        <v>26334.22734</v>
      </c>
      <c r="L18" s="29">
        <f t="shared" si="6"/>
        <v>1183895.47</v>
      </c>
      <c r="M18" s="48">
        <f t="shared" si="15"/>
        <v>5996.66322</v>
      </c>
      <c r="N18" s="48">
        <f t="shared" si="7"/>
        <v>69311.95025</v>
      </c>
      <c r="O18" s="48">
        <v>0.0</v>
      </c>
      <c r="P18" s="50">
        <f t="shared" si="8"/>
        <v>6177.535673</v>
      </c>
      <c r="Q18" s="50">
        <f t="shared" si="9"/>
        <v>87655.11284</v>
      </c>
      <c r="R18" s="52">
        <f t="shared" si="16"/>
        <v>241321.2182</v>
      </c>
      <c r="S18" s="53">
        <f t="shared" si="17"/>
        <v>1604706.439</v>
      </c>
      <c r="T18" s="4"/>
      <c r="U18" s="53">
        <f t="shared" si="10"/>
        <v>2547280.691</v>
      </c>
      <c r="V18" s="4"/>
      <c r="W18" s="4"/>
      <c r="X18" s="4"/>
      <c r="Y18" s="4"/>
      <c r="Z18" s="4"/>
      <c r="AA18" s="4"/>
      <c r="AB18" s="4"/>
    </row>
    <row r="19">
      <c r="A19" s="54">
        <f t="shared" ref="A19:B19" si="32">A18+1</f>
        <v>2044</v>
      </c>
      <c r="B19" s="28">
        <f t="shared" si="32"/>
        <v>54</v>
      </c>
      <c r="C19" s="29">
        <f t="shared" si="12"/>
        <v>1183895.47</v>
      </c>
      <c r="D19" s="29">
        <f t="shared" si="2"/>
        <v>59194.77349</v>
      </c>
      <c r="E19" s="29">
        <f>IF(B19&gt;=67, '18 Social Security'!$G$5 * (1 + '02 Assumptions'!$B$5)^(B19 - '03 Client Profile'!$D$5), 0)</f>
        <v>0</v>
      </c>
      <c r="F19" s="29">
        <v>237173.8291844672</v>
      </c>
      <c r="G19" s="29">
        <f t="shared" si="3"/>
        <v>237173.8292</v>
      </c>
      <c r="H19" s="29">
        <f t="shared" si="4"/>
        <v>224876.0796</v>
      </c>
      <c r="I19" s="29">
        <f t="shared" si="13"/>
        <v>133550.6964</v>
      </c>
      <c r="J19" s="29">
        <f t="shared" si="14"/>
        <v>127554.0331</v>
      </c>
      <c r="K19" s="29">
        <f t="shared" si="5"/>
        <v>27434.26805</v>
      </c>
      <c r="L19" s="29">
        <f t="shared" si="6"/>
        <v>978482.146</v>
      </c>
      <c r="M19" s="48">
        <f t="shared" si="15"/>
        <v>5996.66322</v>
      </c>
      <c r="N19" s="48">
        <f t="shared" si="7"/>
        <v>70698.18926</v>
      </c>
      <c r="O19" s="48">
        <v>0.0</v>
      </c>
      <c r="P19" s="50">
        <f t="shared" si="8"/>
        <v>6301.086386</v>
      </c>
      <c r="Q19" s="50">
        <f t="shared" si="9"/>
        <v>89408.2151</v>
      </c>
      <c r="R19" s="52">
        <f t="shared" si="16"/>
        <v>228461.7988</v>
      </c>
      <c r="S19" s="53">
        <f t="shared" si="17"/>
        <v>1652847.632</v>
      </c>
      <c r="T19" s="4"/>
      <c r="U19" s="53">
        <f t="shared" si="10"/>
        <v>2402867.98</v>
      </c>
      <c r="V19" s="4"/>
      <c r="W19" s="4"/>
      <c r="X19" s="4"/>
      <c r="Y19" s="4"/>
      <c r="Z19" s="4"/>
      <c r="AA19" s="4"/>
      <c r="AB19" s="4"/>
    </row>
    <row r="20">
      <c r="A20" s="54">
        <f t="shared" ref="A20:B20" si="33">A19+1</f>
        <v>2045</v>
      </c>
      <c r="B20" s="28">
        <f t="shared" si="33"/>
        <v>55</v>
      </c>
      <c r="C20" s="29">
        <f t="shared" si="12"/>
        <v>978482.146</v>
      </c>
      <c r="D20" s="29">
        <f t="shared" si="2"/>
        <v>48924.1073</v>
      </c>
      <c r="E20" s="29">
        <f>IF(B20&gt;=67, '18 Social Security'!$G$5 * (1 + '02 Assumptions'!$B$5)^(B20 - '03 Client Profile'!$D$5), 0)</f>
        <v>0</v>
      </c>
      <c r="F20" s="29">
        <v>241917.3057681565</v>
      </c>
      <c r="G20" s="29">
        <f t="shared" si="3"/>
        <v>241917.3058</v>
      </c>
      <c r="H20" s="29">
        <f t="shared" si="4"/>
        <v>228493.5344</v>
      </c>
      <c r="I20" s="29">
        <f t="shared" si="13"/>
        <v>137168.1512</v>
      </c>
      <c r="J20" s="29">
        <f t="shared" si="14"/>
        <v>131171.488</v>
      </c>
      <c r="K20" s="29">
        <f t="shared" si="5"/>
        <v>28313.30958</v>
      </c>
      <c r="L20" s="29">
        <f t="shared" si="6"/>
        <v>757175.638</v>
      </c>
      <c r="M20" s="48">
        <f t="shared" si="15"/>
        <v>5996.66322</v>
      </c>
      <c r="N20" s="48">
        <f t="shared" si="7"/>
        <v>72112.15304</v>
      </c>
      <c r="O20" s="48">
        <v>0.0</v>
      </c>
      <c r="P20" s="50">
        <f t="shared" si="8"/>
        <v>7427.108114</v>
      </c>
      <c r="Q20" s="50">
        <f t="shared" si="9"/>
        <v>91196.3794</v>
      </c>
      <c r="R20" s="52">
        <f t="shared" si="16"/>
        <v>214843.1614</v>
      </c>
      <c r="S20" s="53">
        <f t="shared" si="17"/>
        <v>1702433.061</v>
      </c>
      <c r="T20" s="4"/>
      <c r="U20" s="53">
        <f t="shared" si="10"/>
        <v>2244765.538</v>
      </c>
      <c r="V20" s="4"/>
      <c r="W20" s="4"/>
      <c r="X20" s="4"/>
      <c r="Y20" s="4"/>
      <c r="Z20" s="4"/>
      <c r="AA20" s="4"/>
      <c r="AB20" s="4"/>
    </row>
    <row r="21">
      <c r="A21" s="54">
        <f t="shared" ref="A21:B21" si="34">A20+1</f>
        <v>2046</v>
      </c>
      <c r="B21" s="28">
        <f t="shared" si="34"/>
        <v>56</v>
      </c>
      <c r="C21" s="29">
        <f t="shared" si="12"/>
        <v>757175.638</v>
      </c>
      <c r="D21" s="29">
        <f t="shared" si="2"/>
        <v>37858.7819</v>
      </c>
      <c r="E21" s="29">
        <f>IF(B21&gt;=67, '18 Social Security'!$G$5 * (1 + '02 Assumptions'!$B$5)^(B21 - '03 Client Profile'!$D$5), 0)</f>
        <v>0</v>
      </c>
      <c r="F21" s="29">
        <v>246755.6518835197</v>
      </c>
      <c r="G21" s="29">
        <f t="shared" si="3"/>
        <v>246755.6519</v>
      </c>
      <c r="H21" s="29">
        <f t="shared" si="4"/>
        <v>233203.3384</v>
      </c>
      <c r="I21" s="29">
        <f t="shared" si="13"/>
        <v>141877.9552</v>
      </c>
      <c r="J21" s="29">
        <f t="shared" si="14"/>
        <v>135881.2919</v>
      </c>
      <c r="K21" s="29">
        <f t="shared" si="5"/>
        <v>29457.79194</v>
      </c>
      <c r="L21" s="29">
        <f t="shared" si="6"/>
        <v>518820.9761</v>
      </c>
      <c r="M21" s="48">
        <f t="shared" si="15"/>
        <v>5996.66322</v>
      </c>
      <c r="N21" s="48">
        <f t="shared" si="7"/>
        <v>73554.3961</v>
      </c>
      <c r="O21" s="48">
        <v>0.0</v>
      </c>
      <c r="P21" s="50">
        <f t="shared" si="8"/>
        <v>7555.650276</v>
      </c>
      <c r="Q21" s="50">
        <f t="shared" si="9"/>
        <v>93020.30699</v>
      </c>
      <c r="R21" s="52">
        <f t="shared" si="16"/>
        <v>200420.482</v>
      </c>
      <c r="S21" s="53">
        <f t="shared" si="17"/>
        <v>1753506.053</v>
      </c>
      <c r="T21" s="4"/>
      <c r="U21" s="53">
        <f t="shared" si="10"/>
        <v>2071906.547</v>
      </c>
      <c r="V21" s="4"/>
      <c r="W21" s="4"/>
      <c r="X21" s="4"/>
      <c r="Y21" s="4"/>
      <c r="Z21" s="4"/>
      <c r="AA21" s="4"/>
      <c r="AB21" s="4"/>
    </row>
    <row r="22">
      <c r="A22" s="54">
        <f t="shared" ref="A22:B22" si="35">A21+1</f>
        <v>2047</v>
      </c>
      <c r="B22" s="28">
        <f t="shared" si="35"/>
        <v>57</v>
      </c>
      <c r="C22" s="29">
        <f t="shared" si="12"/>
        <v>518820.9761</v>
      </c>
      <c r="D22" s="29">
        <f t="shared" si="2"/>
        <v>25941.0488</v>
      </c>
      <c r="E22" s="29">
        <f>IF(B22&gt;=67, '18 Social Security'!$G$5 * (1 + '02 Assumptions'!$B$5)^(B22 - '03 Client Profile'!$D$5), 0)</f>
        <v>0</v>
      </c>
      <c r="F22" s="29">
        <v>251690.76492119004</v>
      </c>
      <c r="G22" s="29">
        <f t="shared" si="3"/>
        <v>251690.7649</v>
      </c>
      <c r="H22" s="29">
        <f t="shared" si="4"/>
        <v>238007.3384</v>
      </c>
      <c r="I22" s="29">
        <f t="shared" si="13"/>
        <v>146681.9552</v>
      </c>
      <c r="J22" s="29">
        <f t="shared" si="14"/>
        <v>140685.292</v>
      </c>
      <c r="K22" s="29">
        <f t="shared" si="5"/>
        <v>30625.16395</v>
      </c>
      <c r="L22" s="29">
        <f t="shared" si="6"/>
        <v>262446.096</v>
      </c>
      <c r="M22" s="48">
        <f t="shared" si="15"/>
        <v>5996.66322</v>
      </c>
      <c r="N22" s="48">
        <f t="shared" si="7"/>
        <v>75025.48402</v>
      </c>
      <c r="O22" s="48">
        <v>0.0</v>
      </c>
      <c r="P22" s="50">
        <f t="shared" si="8"/>
        <v>7686.763282</v>
      </c>
      <c r="Q22" s="50">
        <f t="shared" si="9"/>
        <v>94880.71313</v>
      </c>
      <c r="R22" s="52">
        <f t="shared" si="16"/>
        <v>185146.2901</v>
      </c>
      <c r="S22" s="53">
        <f t="shared" si="17"/>
        <v>1806111.235</v>
      </c>
      <c r="T22" s="4"/>
      <c r="U22" s="53">
        <f t="shared" si="10"/>
        <v>1883411.041</v>
      </c>
      <c r="V22" s="4"/>
      <c r="W22" s="4"/>
      <c r="X22" s="4"/>
      <c r="Y22" s="4"/>
      <c r="Z22" s="4"/>
      <c r="AA22" s="4"/>
      <c r="AB22" s="4"/>
    </row>
    <row r="23">
      <c r="A23" s="54">
        <f t="shared" ref="A23:B23" si="36">A22+1</f>
        <v>2048</v>
      </c>
      <c r="B23" s="28">
        <f t="shared" si="36"/>
        <v>58</v>
      </c>
      <c r="C23" s="29">
        <f t="shared" si="12"/>
        <v>262446.096</v>
      </c>
      <c r="D23" s="29">
        <f t="shared" si="2"/>
        <v>13122.3048</v>
      </c>
      <c r="E23" s="29">
        <f>IF(B23&gt;=67, '18 Social Security'!$G$5 * (1 + '02 Assumptions'!$B$5)^(B23 - '03 Client Profile'!$D$5), 0)</f>
        <v>0</v>
      </c>
      <c r="F23" s="29">
        <v>256724.58021961385</v>
      </c>
      <c r="G23" s="29">
        <f t="shared" si="3"/>
        <v>256724.5802</v>
      </c>
      <c r="H23" s="29">
        <f t="shared" si="4"/>
        <v>242907.4185</v>
      </c>
      <c r="I23" s="29">
        <f t="shared" si="13"/>
        <v>151582.0352</v>
      </c>
      <c r="J23" s="29">
        <f t="shared" si="14"/>
        <v>145585.372</v>
      </c>
      <c r="K23" s="29">
        <f t="shared" si="5"/>
        <v>31815.8834</v>
      </c>
      <c r="L23" s="29">
        <f t="shared" si="6"/>
        <v>-12972.06282</v>
      </c>
      <c r="M23" s="48">
        <f t="shared" si="15"/>
        <v>5996.66322</v>
      </c>
      <c r="N23" s="48">
        <f t="shared" si="7"/>
        <v>76525.9937</v>
      </c>
      <c r="O23" s="48">
        <v>0.0</v>
      </c>
      <c r="P23" s="50">
        <f t="shared" si="8"/>
        <v>7820.498548</v>
      </c>
      <c r="Q23" s="50">
        <f t="shared" si="9"/>
        <v>96778.32739</v>
      </c>
      <c r="R23" s="52">
        <f t="shared" si="16"/>
        <v>168970.3124</v>
      </c>
      <c r="S23" s="53">
        <f t="shared" si="17"/>
        <v>1860294.572</v>
      </c>
      <c r="T23" s="4"/>
      <c r="U23" s="53">
        <f t="shared" si="10"/>
        <v>1678352.196</v>
      </c>
      <c r="V23" s="4"/>
      <c r="W23" s="4"/>
      <c r="X23" s="4"/>
      <c r="Y23" s="4"/>
      <c r="Z23" s="4"/>
      <c r="AA23" s="4"/>
      <c r="AB23" s="4"/>
    </row>
    <row r="24">
      <c r="A24" s="54">
        <f t="shared" ref="A24:B24" si="37">A23+1</f>
        <v>2049</v>
      </c>
      <c r="B24" s="28">
        <f t="shared" si="37"/>
        <v>59</v>
      </c>
      <c r="C24" s="29">
        <f t="shared" si="12"/>
        <v>-12972.06282</v>
      </c>
      <c r="D24" s="29">
        <f t="shared" si="2"/>
        <v>-648.6031409</v>
      </c>
      <c r="E24" s="29">
        <f>IF(B24&gt;=67, '18 Social Security'!$G$5 * (1 + '02 Assumptions'!$B$5)^(B24 - '03 Client Profile'!$D$5), 0)</f>
        <v>0</v>
      </c>
      <c r="F24" s="29">
        <v>261859.07182400615</v>
      </c>
      <c r="G24" s="29">
        <f t="shared" si="3"/>
        <v>261859.0718</v>
      </c>
      <c r="H24" s="29">
        <f t="shared" si="4"/>
        <v>247905.5001</v>
      </c>
      <c r="I24" s="29">
        <f t="shared" si="13"/>
        <v>156580.1169</v>
      </c>
      <c r="J24" s="29">
        <f t="shared" si="14"/>
        <v>150583.4536</v>
      </c>
      <c r="K24" s="29">
        <f t="shared" si="5"/>
        <v>33030.41724</v>
      </c>
      <c r="L24" s="29">
        <f t="shared" si="6"/>
        <v>-308510.155</v>
      </c>
      <c r="M24" s="48">
        <f t="shared" si="15"/>
        <v>5996.66322</v>
      </c>
      <c r="N24" s="48">
        <f t="shared" si="7"/>
        <v>78056.51358</v>
      </c>
      <c r="O24" s="48">
        <v>0.0</v>
      </c>
      <c r="P24" s="50">
        <f t="shared" si="8"/>
        <v>7956.908518</v>
      </c>
      <c r="Q24" s="50">
        <f t="shared" si="9"/>
        <v>98713.89394</v>
      </c>
      <c r="R24" s="52">
        <f t="shared" si="16"/>
        <v>151839.3077</v>
      </c>
      <c r="S24" s="53">
        <f t="shared" si="17"/>
        <v>1916103.409</v>
      </c>
      <c r="T24" s="4"/>
      <c r="U24" s="53">
        <f t="shared" si="10"/>
        <v>1455753.946</v>
      </c>
      <c r="V24" s="4"/>
      <c r="W24" s="4"/>
      <c r="X24" s="4"/>
      <c r="Y24" s="4"/>
      <c r="Z24" s="4"/>
      <c r="AA24" s="4"/>
      <c r="AB24" s="4"/>
    </row>
    <row r="25">
      <c r="A25" s="54">
        <f t="shared" ref="A25:B25" si="38">A24+1</f>
        <v>2050</v>
      </c>
      <c r="B25" s="28">
        <f t="shared" si="38"/>
        <v>60</v>
      </c>
      <c r="C25" s="29">
        <f t="shared" si="12"/>
        <v>-308510.155</v>
      </c>
      <c r="D25" s="29">
        <f t="shared" si="2"/>
        <v>-15425.50775</v>
      </c>
      <c r="E25" s="29">
        <f>IF(B25&gt;=67, '18 Social Security'!$G$5 * (1 + '02 Assumptions'!$B$5)^(B25 - '03 Client Profile'!$D$5), 0)</f>
        <v>0</v>
      </c>
      <c r="F25" s="29">
        <v>267096.2532604863</v>
      </c>
      <c r="G25" s="29">
        <f t="shared" si="3"/>
        <v>267096.2533</v>
      </c>
      <c r="H25" s="29">
        <f t="shared" si="4"/>
        <v>253003.5434</v>
      </c>
      <c r="I25" s="29">
        <f t="shared" si="13"/>
        <v>161678.1601</v>
      </c>
      <c r="J25" s="29">
        <f t="shared" si="14"/>
        <v>155681.4969</v>
      </c>
      <c r="K25" s="29">
        <f t="shared" si="5"/>
        <v>34269.24175</v>
      </c>
      <c r="L25" s="29">
        <f t="shared" si="6"/>
        <v>-625301.1578</v>
      </c>
      <c r="M25" s="48">
        <f t="shared" si="15"/>
        <v>5996.66322</v>
      </c>
      <c r="N25" s="48">
        <f t="shared" si="7"/>
        <v>79617.64385</v>
      </c>
      <c r="O25" s="48">
        <v>0.0</v>
      </c>
      <c r="P25" s="50">
        <f t="shared" si="8"/>
        <v>8096.046689</v>
      </c>
      <c r="Q25" s="50">
        <f t="shared" si="9"/>
        <v>100688.1718</v>
      </c>
      <c r="R25" s="52">
        <f t="shared" si="16"/>
        <v>133696.8914</v>
      </c>
      <c r="S25" s="53">
        <f t="shared" si="17"/>
        <v>1973586.511</v>
      </c>
      <c r="T25" s="4"/>
      <c r="U25" s="53">
        <f t="shared" si="10"/>
        <v>1214588.462</v>
      </c>
      <c r="V25" s="4"/>
      <c r="W25" s="4"/>
      <c r="X25" s="4"/>
      <c r="Y25" s="4"/>
      <c r="Z25" s="4"/>
      <c r="AA25" s="4"/>
      <c r="AB25" s="4"/>
      <c r="AG25" s="4">
        <v>185000.0</v>
      </c>
      <c r="AH25" s="4">
        <v>15000.0</v>
      </c>
    </row>
    <row r="26">
      <c r="A26" s="54">
        <f t="shared" ref="A26:B26" si="39">A25+1</f>
        <v>2051</v>
      </c>
      <c r="B26" s="28">
        <f t="shared" si="39"/>
        <v>61</v>
      </c>
      <c r="C26" s="29">
        <f t="shared" si="12"/>
        <v>-625301.1578</v>
      </c>
      <c r="D26" s="29">
        <f t="shared" si="2"/>
        <v>-31265.05789</v>
      </c>
      <c r="E26" s="29">
        <f>IF(B26&gt;=67, '18 Social Security'!$G$5 * (1 + '02 Assumptions'!$B$5)^(B26 - '03 Client Profile'!$D$5), 0)</f>
        <v>0</v>
      </c>
      <c r="F26" s="29">
        <v>272438.17832569603</v>
      </c>
      <c r="G26" s="29">
        <f t="shared" si="3"/>
        <v>272438.1783</v>
      </c>
      <c r="H26" s="29">
        <f t="shared" si="4"/>
        <v>258203.5475</v>
      </c>
      <c r="I26" s="29">
        <f t="shared" si="13"/>
        <v>166878.1643</v>
      </c>
      <c r="J26" s="29">
        <f t="shared" si="14"/>
        <v>160881.501</v>
      </c>
      <c r="K26" s="29">
        <f t="shared" si="5"/>
        <v>35532.84275</v>
      </c>
      <c r="L26" s="29">
        <f t="shared" si="6"/>
        <v>-964537.2367</v>
      </c>
      <c r="M26" s="48">
        <f t="shared" si="15"/>
        <v>5996.66322</v>
      </c>
      <c r="N26" s="48">
        <f t="shared" si="7"/>
        <v>81209.99673</v>
      </c>
      <c r="O26" s="48">
        <v>0.0</v>
      </c>
      <c r="P26" s="50">
        <f t="shared" si="8"/>
        <v>8237.967623</v>
      </c>
      <c r="Q26" s="50">
        <f t="shared" si="9"/>
        <v>102701.9353</v>
      </c>
      <c r="R26" s="52">
        <f t="shared" si="16"/>
        <v>114483.35</v>
      </c>
      <c r="S26" s="53">
        <f t="shared" si="17"/>
        <v>2032794.106</v>
      </c>
      <c r="T26" s="4"/>
      <c r="U26" s="53">
        <f t="shared" si="10"/>
        <v>953773.5198</v>
      </c>
      <c r="V26" s="4"/>
      <c r="W26" s="4"/>
      <c r="X26" s="4"/>
      <c r="Y26" s="4"/>
      <c r="Z26" s="4"/>
      <c r="AA26" s="4"/>
      <c r="AB26" s="4"/>
      <c r="AH26" s="4">
        <v>160000.0</v>
      </c>
    </row>
    <row r="27">
      <c r="A27" s="54">
        <f t="shared" ref="A27:B27" si="40">A26+1</f>
        <v>2052</v>
      </c>
      <c r="B27" s="28">
        <f t="shared" si="40"/>
        <v>62</v>
      </c>
      <c r="C27" s="29">
        <f t="shared" si="12"/>
        <v>-964537.2367</v>
      </c>
      <c r="D27" s="29">
        <f t="shared" si="2"/>
        <v>-48226.86184</v>
      </c>
      <c r="E27" s="29">
        <f>IF(B27&gt;=67, '18 Social Security'!$G$5 * (1 + '02 Assumptions'!$B$5)^(B27 - '03 Client Profile'!$D$5), 0)</f>
        <v>0</v>
      </c>
      <c r="F27" s="29">
        <v>277886.9418922099</v>
      </c>
      <c r="G27" s="29">
        <f t="shared" si="3"/>
        <v>277886.9419</v>
      </c>
      <c r="H27" s="29">
        <f t="shared" si="4"/>
        <v>263507.5517</v>
      </c>
      <c r="I27" s="29">
        <f t="shared" si="13"/>
        <v>172182.1685</v>
      </c>
      <c r="J27" s="29">
        <f t="shared" si="14"/>
        <v>166185.5053</v>
      </c>
      <c r="K27" s="29">
        <f t="shared" si="5"/>
        <v>36821.71578</v>
      </c>
      <c r="L27" s="29">
        <f t="shared" si="6"/>
        <v>-1327472.756</v>
      </c>
      <c r="M27" s="48">
        <f t="shared" si="15"/>
        <v>5996.66322</v>
      </c>
      <c r="N27" s="48">
        <f t="shared" si="7"/>
        <v>82834.19666</v>
      </c>
      <c r="O27" s="48">
        <v>0.0</v>
      </c>
      <c r="P27" s="50">
        <f t="shared" si="8"/>
        <v>8382.726975</v>
      </c>
      <c r="Q27" s="50">
        <f t="shared" si="9"/>
        <v>104755.974</v>
      </c>
      <c r="R27" s="52">
        <f t="shared" si="16"/>
        <v>94135.44421</v>
      </c>
      <c r="S27" s="53">
        <f t="shared" si="17"/>
        <v>2093777.93</v>
      </c>
      <c r="T27" s="4"/>
      <c r="U27" s="53">
        <f t="shared" si="10"/>
        <v>672169.7292</v>
      </c>
      <c r="V27" s="4"/>
      <c r="W27" s="4"/>
      <c r="X27" s="4"/>
      <c r="Y27" s="4"/>
      <c r="Z27" s="4"/>
      <c r="AA27" s="4"/>
      <c r="AB27" s="4"/>
    </row>
    <row r="28">
      <c r="A28" s="54">
        <f t="shared" ref="A28:B28" si="41">A27+1</f>
        <v>2053</v>
      </c>
      <c r="B28" s="28">
        <f t="shared" si="41"/>
        <v>63</v>
      </c>
      <c r="C28" s="29">
        <f t="shared" si="12"/>
        <v>-1327472.756</v>
      </c>
      <c r="D28" s="29">
        <f t="shared" si="2"/>
        <v>-66373.63781</v>
      </c>
      <c r="E28" s="29">
        <f>IF(B28&gt;=67, '18 Social Security'!$G$5 * (1 + '02 Assumptions'!$B$5)^(B28 - '03 Client Profile'!$D$5), 0)</f>
        <v>0</v>
      </c>
      <c r="F28" s="29">
        <v>283444.68073005415</v>
      </c>
      <c r="G28" s="29">
        <f t="shared" si="3"/>
        <v>283444.6807</v>
      </c>
      <c r="H28" s="29">
        <f t="shared" si="4"/>
        <v>268917.636</v>
      </c>
      <c r="I28" s="29">
        <f t="shared" si="13"/>
        <v>177592.2528</v>
      </c>
      <c r="J28" s="29">
        <f t="shared" si="14"/>
        <v>171595.5896</v>
      </c>
      <c r="K28" s="29">
        <f t="shared" si="5"/>
        <v>38136.36626</v>
      </c>
      <c r="L28" s="29">
        <f t="shared" si="6"/>
        <v>-1715427.441</v>
      </c>
      <c r="M28" s="48">
        <f t="shared" si="15"/>
        <v>5996.66322</v>
      </c>
      <c r="N28" s="48">
        <f t="shared" si="7"/>
        <v>84490.88059</v>
      </c>
      <c r="O28" s="48">
        <v>0.0</v>
      </c>
      <c r="P28" s="50">
        <f t="shared" si="8"/>
        <v>8530.381515</v>
      </c>
      <c r="Q28" s="50">
        <f t="shared" si="9"/>
        <v>106851.0934</v>
      </c>
      <c r="R28" s="52">
        <f t="shared" si="16"/>
        <v>72586.20155</v>
      </c>
      <c r="S28" s="53">
        <f t="shared" si="17"/>
        <v>2156591.268</v>
      </c>
      <c r="T28" s="4"/>
      <c r="U28" s="53">
        <f t="shared" si="10"/>
        <v>368577.6249</v>
      </c>
      <c r="V28" s="4"/>
      <c r="W28" s="4"/>
      <c r="X28" s="4"/>
      <c r="Y28" s="4"/>
      <c r="Z28" s="4"/>
      <c r="AA28" s="4"/>
      <c r="AB28" s="4"/>
    </row>
    <row r="29">
      <c r="A29" s="54">
        <f t="shared" ref="A29:B29" si="42">A28+1</f>
        <v>2054</v>
      </c>
      <c r="B29" s="28">
        <f t="shared" si="42"/>
        <v>64</v>
      </c>
      <c r="C29" s="29">
        <f t="shared" si="12"/>
        <v>-1715427.441</v>
      </c>
      <c r="D29" s="29">
        <f t="shared" si="2"/>
        <v>-85771.37205</v>
      </c>
      <c r="E29" s="29">
        <f>IF(B29&gt;=67, '18 Social Security'!$G$5 * (1 + '02 Assumptions'!$B$5)^(B29 - '03 Client Profile'!$D$5), 0)</f>
        <v>0</v>
      </c>
      <c r="F29" s="29">
        <v>289113.57434465527</v>
      </c>
      <c r="G29" s="29">
        <f t="shared" si="3"/>
        <v>289113.5743</v>
      </c>
      <c r="H29" s="29">
        <f t="shared" si="4"/>
        <v>274435.922</v>
      </c>
      <c r="I29" s="29">
        <f t="shared" si="13"/>
        <v>183110.5388</v>
      </c>
      <c r="J29" s="29">
        <f t="shared" si="14"/>
        <v>177113.8755</v>
      </c>
      <c r="K29" s="29">
        <f t="shared" si="5"/>
        <v>39477.30976</v>
      </c>
      <c r="L29" s="29">
        <f t="shared" si="6"/>
        <v>-2129789.697</v>
      </c>
      <c r="M29" s="48">
        <f t="shared" si="15"/>
        <v>5996.66322</v>
      </c>
      <c r="N29" s="48">
        <f t="shared" si="7"/>
        <v>86180.69821</v>
      </c>
      <c r="O29" s="48">
        <v>0.0</v>
      </c>
      <c r="P29" s="50">
        <f t="shared" si="8"/>
        <v>8680.989145</v>
      </c>
      <c r="Q29" s="50">
        <f t="shared" si="9"/>
        <v>108988.1153</v>
      </c>
      <c r="R29" s="52">
        <f t="shared" si="16"/>
        <v>49764.69524</v>
      </c>
      <c r="S29" s="53">
        <f t="shared" si="17"/>
        <v>2221289.006</v>
      </c>
      <c r="T29" s="4"/>
      <c r="U29" s="53">
        <f t="shared" si="10"/>
        <v>41734.61312</v>
      </c>
      <c r="V29" s="4"/>
      <c r="W29" s="4"/>
      <c r="X29" s="4"/>
      <c r="Y29" s="4"/>
      <c r="Z29" s="4"/>
      <c r="AA29" s="4"/>
      <c r="AB29" s="4"/>
    </row>
    <row r="30">
      <c r="A30" s="54">
        <f t="shared" ref="A30:B30" si="43">A29+1</f>
        <v>2055</v>
      </c>
      <c r="B30" s="28">
        <f t="shared" si="43"/>
        <v>65</v>
      </c>
      <c r="C30" s="29">
        <f t="shared" si="12"/>
        <v>-2129789.697</v>
      </c>
      <c r="D30" s="29">
        <f t="shared" si="2"/>
        <v>-106489.4849</v>
      </c>
      <c r="E30" s="29">
        <f>IF(B30&gt;=67, '18 Social Security'!$G$5 * (1 + '02 Assumptions'!$B$5)^(B30 - '03 Client Profile'!$D$5), 0)</f>
        <v>0</v>
      </c>
      <c r="F30" s="29">
        <v>294895.84583154833</v>
      </c>
      <c r="G30" s="29">
        <f t="shared" si="3"/>
        <v>294895.8458</v>
      </c>
      <c r="H30" s="29">
        <f t="shared" si="4"/>
        <v>280064.5737</v>
      </c>
      <c r="I30" s="29">
        <f t="shared" si="13"/>
        <v>188739.1905</v>
      </c>
      <c r="J30" s="29">
        <f t="shared" si="14"/>
        <v>182742.5272</v>
      </c>
      <c r="K30" s="29">
        <f t="shared" si="5"/>
        <v>40845.07212</v>
      </c>
      <c r="L30" s="29">
        <f t="shared" si="6"/>
        <v>-2572020.1</v>
      </c>
      <c r="M30" s="48">
        <f t="shared" si="15"/>
        <v>5996.66322</v>
      </c>
      <c r="N30" s="48">
        <f t="shared" si="7"/>
        <v>87904.31217</v>
      </c>
      <c r="O30" s="48">
        <v>0.0</v>
      </c>
      <c r="P30" s="50">
        <f t="shared" si="8"/>
        <v>8834.608928</v>
      </c>
      <c r="Q30" s="50">
        <f t="shared" si="9"/>
        <v>111167.8776</v>
      </c>
      <c r="R30" s="52">
        <f t="shared" si="16"/>
        <v>25595.81104</v>
      </c>
      <c r="S30" s="53">
        <f t="shared" si="17"/>
        <v>2287927.676</v>
      </c>
      <c r="T30" s="4"/>
      <c r="U30" s="53">
        <f t="shared" si="10"/>
        <v>-309688.2353</v>
      </c>
      <c r="V30" s="4"/>
      <c r="W30" s="4"/>
      <c r="X30" s="4"/>
      <c r="Y30" s="4"/>
      <c r="Z30" s="4"/>
      <c r="AA30" s="4"/>
      <c r="AB30" s="4"/>
    </row>
    <row r="31">
      <c r="A31" s="54">
        <f t="shared" ref="A31:B31" si="44">A30+1</f>
        <v>2056</v>
      </c>
      <c r="B31" s="28">
        <f t="shared" si="44"/>
        <v>66</v>
      </c>
      <c r="C31" s="29">
        <f t="shared" si="12"/>
        <v>-2572020.1</v>
      </c>
      <c r="D31" s="29">
        <f t="shared" si="2"/>
        <v>-128601.005</v>
      </c>
      <c r="E31" s="29">
        <f>IF(B31&gt;=67, '18 Social Security'!$G$5 * (1 + '02 Assumptions'!$B$5)^(B31 - '03 Client Profile'!$D$5), 0)</f>
        <v>0</v>
      </c>
      <c r="F31" s="29">
        <v>300793.7627481793</v>
      </c>
      <c r="G31" s="29">
        <f t="shared" si="3"/>
        <v>300793.7627</v>
      </c>
      <c r="H31" s="29">
        <f t="shared" si="4"/>
        <v>285805.7984</v>
      </c>
      <c r="I31" s="29">
        <f t="shared" si="13"/>
        <v>194480.4152</v>
      </c>
      <c r="J31" s="29">
        <f t="shared" si="14"/>
        <v>188483.752</v>
      </c>
      <c r="K31" s="29">
        <f t="shared" si="5"/>
        <v>42240.18973</v>
      </c>
      <c r="L31" s="29">
        <f t="shared" si="6"/>
        <v>-3043655.058</v>
      </c>
      <c r="M31" s="48">
        <f t="shared" si="15"/>
        <v>5996.66322</v>
      </c>
      <c r="N31" s="48">
        <f t="shared" si="7"/>
        <v>89662.39841</v>
      </c>
      <c r="O31" s="48">
        <v>0.0</v>
      </c>
      <c r="P31" s="50">
        <f t="shared" si="8"/>
        <v>8991.301106</v>
      </c>
      <c r="Q31" s="50">
        <f t="shared" si="9"/>
        <v>113391.2352</v>
      </c>
      <c r="R31" s="52">
        <f t="shared" si="16"/>
        <v>0</v>
      </c>
      <c r="S31" s="53">
        <f t="shared" si="17"/>
        <v>2356565.506</v>
      </c>
      <c r="T31" s="4"/>
      <c r="U31" s="53">
        <f t="shared" si="10"/>
        <v>-687089.5515</v>
      </c>
      <c r="V31" s="4"/>
      <c r="W31" s="4"/>
      <c r="X31" s="4"/>
      <c r="Y31" s="4"/>
      <c r="Z31" s="4"/>
      <c r="AA31" s="4"/>
      <c r="AB31" s="4"/>
    </row>
    <row r="32">
      <c r="A32" s="54">
        <f t="shared" ref="A32:B32" si="45">A31+1</f>
        <v>2057</v>
      </c>
      <c r="B32" s="28">
        <f t="shared" si="45"/>
        <v>67</v>
      </c>
      <c r="C32" s="29">
        <f t="shared" si="12"/>
        <v>-3043655.058</v>
      </c>
      <c r="D32" s="29">
        <f t="shared" si="2"/>
        <v>-152182.7529</v>
      </c>
      <c r="E32" s="29">
        <f>IF(B32&gt;=67, '18 Social Security'!$G$5 * (1 + '02 Assumptions'!$B$5)^(B32 - '03 Client Profile'!$D$5), 0)</f>
        <v>66513.19737</v>
      </c>
      <c r="F32" s="29">
        <v>306809.6380031429</v>
      </c>
      <c r="G32" s="29">
        <f t="shared" ref="G32:G60" si="47">F32-E32</f>
        <v>240296.4406</v>
      </c>
      <c r="H32" s="29">
        <f t="shared" si="4"/>
        <v>225148.6503</v>
      </c>
      <c r="I32" s="29">
        <f t="shared" si="13"/>
        <v>133823.2671</v>
      </c>
      <c r="J32" s="29">
        <f t="shared" si="14"/>
        <v>127826.6038</v>
      </c>
      <c r="K32" s="29">
        <f t="shared" si="5"/>
        <v>27500.50273</v>
      </c>
      <c r="L32" s="29">
        <f t="shared" si="6"/>
        <v>-3463634.754</v>
      </c>
      <c r="M32" s="48">
        <f t="shared" si="15"/>
        <v>5996.66322</v>
      </c>
      <c r="N32" s="48">
        <f t="shared" si="7"/>
        <v>91455.64638</v>
      </c>
      <c r="O32" s="48">
        <v>0.0</v>
      </c>
      <c r="P32" s="50">
        <f t="shared" si="8"/>
        <v>9151.127128</v>
      </c>
      <c r="Q32" s="50">
        <f t="shared" si="9"/>
        <v>115659.0599</v>
      </c>
      <c r="S32" s="53">
        <f t="shared" si="17"/>
        <v>2427262.471</v>
      </c>
      <c r="T32" s="4"/>
      <c r="U32" s="53">
        <f t="shared" si="10"/>
        <v>-1036372.283</v>
      </c>
      <c r="V32" s="4"/>
      <c r="W32" s="4"/>
      <c r="X32" s="4"/>
      <c r="Y32" s="4"/>
      <c r="Z32" s="4"/>
      <c r="AA32" s="4"/>
      <c r="AB32" s="4"/>
    </row>
    <row r="33">
      <c r="A33" s="54">
        <f t="shared" ref="A33:B33" si="46">A32+1</f>
        <v>2058</v>
      </c>
      <c r="B33" s="28">
        <f t="shared" si="46"/>
        <v>68</v>
      </c>
      <c r="C33" s="29">
        <f t="shared" si="12"/>
        <v>-3463634.754</v>
      </c>
      <c r="D33" s="29">
        <f t="shared" si="2"/>
        <v>-173181.7377</v>
      </c>
      <c r="E33" s="29">
        <f>IF(B33&gt;=67, '18 Social Security'!$G$5 * (1 + '02 Assumptions'!$B$5)^(B33 - '03 Client Profile'!$D$5), 0)</f>
        <v>67843.46132</v>
      </c>
      <c r="F33" s="29">
        <v>312945.83076320577</v>
      </c>
      <c r="G33" s="29">
        <f t="shared" si="47"/>
        <v>245102.3694</v>
      </c>
      <c r="H33" s="29">
        <f t="shared" si="4"/>
        <v>229791.5566</v>
      </c>
      <c r="I33" s="29">
        <f t="shared" si="13"/>
        <v>138466.1733</v>
      </c>
      <c r="J33" s="29">
        <f t="shared" si="14"/>
        <v>132469.5101</v>
      </c>
      <c r="K33" s="29">
        <f t="shared" si="5"/>
        <v>28628.72896</v>
      </c>
      <c r="L33" s="29">
        <f t="shared" si="6"/>
        <v>-3910547.59</v>
      </c>
      <c r="M33" s="48">
        <f t="shared" si="15"/>
        <v>5996.66322</v>
      </c>
      <c r="N33" s="48">
        <f t="shared" si="7"/>
        <v>93284.75931</v>
      </c>
      <c r="O33" s="48">
        <v>0.0</v>
      </c>
      <c r="P33" s="50">
        <f t="shared" si="8"/>
        <v>9314.149671</v>
      </c>
      <c r="Q33" s="50">
        <f t="shared" si="9"/>
        <v>117972.2411</v>
      </c>
      <c r="S33" s="53">
        <f t="shared" si="17"/>
        <v>2500080.345</v>
      </c>
      <c r="T33" s="4"/>
      <c r="U33" s="53">
        <f t="shared" si="10"/>
        <v>-1410467.245</v>
      </c>
      <c r="V33" s="4"/>
      <c r="W33" s="4"/>
      <c r="X33" s="4"/>
      <c r="Y33" s="4"/>
      <c r="Z33" s="4"/>
      <c r="AA33" s="4"/>
      <c r="AB33" s="4"/>
      <c r="AC33" s="4" t="s">
        <v>381</v>
      </c>
    </row>
    <row r="34">
      <c r="A34" s="54">
        <f t="shared" ref="A34:B34" si="48">A33+1</f>
        <v>2059</v>
      </c>
      <c r="B34" s="28">
        <f t="shared" si="48"/>
        <v>69</v>
      </c>
      <c r="C34" s="29">
        <f t="shared" si="12"/>
        <v>-3910547.59</v>
      </c>
      <c r="D34" s="29">
        <f t="shared" si="2"/>
        <v>-195527.3795</v>
      </c>
      <c r="E34" s="29">
        <f>IF(B34&gt;=67, '18 Social Security'!$G$5 * (1 + '02 Assumptions'!$B$5)^(B34 - '03 Client Profile'!$D$5), 0)</f>
        <v>69200.33054</v>
      </c>
      <c r="F34" s="29">
        <v>319204.7473784699</v>
      </c>
      <c r="G34" s="29">
        <f t="shared" si="47"/>
        <v>250004.4168</v>
      </c>
      <c r="H34" s="29">
        <f t="shared" si="4"/>
        <v>234527.321</v>
      </c>
      <c r="I34" s="29">
        <f t="shared" si="13"/>
        <v>143201.9377</v>
      </c>
      <c r="J34" s="29">
        <f t="shared" si="14"/>
        <v>137205.2745</v>
      </c>
      <c r="K34" s="29">
        <f t="shared" si="5"/>
        <v>29779.51971</v>
      </c>
      <c r="L34" s="29">
        <f t="shared" si="6"/>
        <v>-4385858.906</v>
      </c>
      <c r="M34" s="48">
        <f t="shared" si="15"/>
        <v>5996.66322</v>
      </c>
      <c r="N34" s="48">
        <f t="shared" si="7"/>
        <v>95150.4545</v>
      </c>
      <c r="O34" s="48">
        <v>0.0</v>
      </c>
      <c r="P34" s="50">
        <f t="shared" si="8"/>
        <v>9480.432664</v>
      </c>
      <c r="Q34" s="50">
        <f t="shared" si="9"/>
        <v>120331.6859</v>
      </c>
      <c r="S34" s="53">
        <f t="shared" si="17"/>
        <v>2575082.756</v>
      </c>
      <c r="T34" s="4"/>
      <c r="U34" s="53">
        <f t="shared" si="10"/>
        <v>-1810776.15</v>
      </c>
      <c r="V34" s="4"/>
      <c r="W34" s="4"/>
      <c r="X34" s="4"/>
      <c r="Y34" s="4" t="s">
        <v>382</v>
      </c>
      <c r="Z34" s="76">
        <v>200000.0</v>
      </c>
      <c r="AA34" s="4"/>
      <c r="AB34" s="4"/>
      <c r="AC34" s="77">
        <v>200000.0</v>
      </c>
    </row>
    <row r="35">
      <c r="A35" s="54">
        <f t="shared" ref="A35:B35" si="49">A34+1</f>
        <v>2060</v>
      </c>
      <c r="B35" s="28">
        <f t="shared" si="49"/>
        <v>70</v>
      </c>
      <c r="C35" s="29">
        <f t="shared" si="12"/>
        <v>-4385858.906</v>
      </c>
      <c r="D35" s="29">
        <f t="shared" si="2"/>
        <v>-219292.9453</v>
      </c>
      <c r="E35" s="29">
        <f>IF(B35&gt;=67, '18 Social Security'!$G$5 * (1 + '02 Assumptions'!$B$5)^(B35 - '03 Client Profile'!$D$5), 0)</f>
        <v>70584.33715</v>
      </c>
      <c r="F35" s="29">
        <v>325588.8423260393</v>
      </c>
      <c r="G35" s="29">
        <f t="shared" si="47"/>
        <v>255004.5052</v>
      </c>
      <c r="H35" s="29">
        <f t="shared" si="4"/>
        <v>239357.8006</v>
      </c>
      <c r="I35" s="29">
        <f t="shared" si="13"/>
        <v>148032.4174</v>
      </c>
      <c r="J35" s="29">
        <f t="shared" si="14"/>
        <v>142035.7542</v>
      </c>
      <c r="K35" s="29">
        <f t="shared" si="5"/>
        <v>30953.32627</v>
      </c>
      <c r="L35" s="29">
        <f t="shared" si="6"/>
        <v>-4891109.683</v>
      </c>
      <c r="M35" s="48">
        <f t="shared" si="15"/>
        <v>5996.66322</v>
      </c>
      <c r="N35" s="48">
        <f t="shared" si="7"/>
        <v>97053.46359</v>
      </c>
      <c r="O35" s="48">
        <v>0.0</v>
      </c>
      <c r="P35" s="50">
        <f t="shared" si="8"/>
        <v>9650.041318</v>
      </c>
      <c r="Q35" s="50">
        <f t="shared" si="9"/>
        <v>122738.3196</v>
      </c>
      <c r="S35" s="53">
        <f t="shared" si="17"/>
        <v>2652335.238</v>
      </c>
      <c r="T35" s="4"/>
      <c r="U35" s="53">
        <f t="shared" si="10"/>
        <v>-2238774.444</v>
      </c>
      <c r="V35" s="4"/>
      <c r="W35" s="4"/>
      <c r="X35" s="4"/>
      <c r="Y35" s="4" t="s">
        <v>397</v>
      </c>
      <c r="Z35" s="76">
        <v>16100.0</v>
      </c>
      <c r="AA35" s="4"/>
      <c r="AB35" s="4"/>
      <c r="AC35" s="4" t="s">
        <v>398</v>
      </c>
      <c r="AD35" s="4" t="s">
        <v>399</v>
      </c>
      <c r="AE35" s="4" t="s">
        <v>400</v>
      </c>
      <c r="AF35" s="4" t="s">
        <v>401</v>
      </c>
      <c r="AH35" s="4" t="s">
        <v>63</v>
      </c>
      <c r="AI35" s="4" t="s">
        <v>402</v>
      </c>
    </row>
    <row r="36">
      <c r="A36" s="54">
        <f t="shared" ref="A36:B36" si="50">A35+1</f>
        <v>2061</v>
      </c>
      <c r="B36" s="28">
        <f t="shared" si="50"/>
        <v>71</v>
      </c>
      <c r="C36" s="29">
        <f t="shared" si="12"/>
        <v>-4891109.683</v>
      </c>
      <c r="D36" s="29">
        <f t="shared" si="2"/>
        <v>-244555.4841</v>
      </c>
      <c r="E36" s="29">
        <f>IF(B36&gt;=67, '18 Social Security'!$G$5 * (1 + '02 Assumptions'!$B$5)^(B36 - '03 Client Profile'!$D$5), 0)</f>
        <v>71996.0239</v>
      </c>
      <c r="F36" s="29">
        <v>332100.6191725601</v>
      </c>
      <c r="G36" s="29">
        <f t="shared" si="47"/>
        <v>260104.5953</v>
      </c>
      <c r="H36" s="29">
        <f t="shared" si="4"/>
        <v>244284.8899</v>
      </c>
      <c r="I36" s="29">
        <f t="shared" si="13"/>
        <v>152959.5067</v>
      </c>
      <c r="J36" s="29">
        <f t="shared" si="14"/>
        <v>146962.8435</v>
      </c>
      <c r="K36" s="29">
        <f t="shared" si="5"/>
        <v>32150.60896</v>
      </c>
      <c r="L36" s="29">
        <f t="shared" si="6"/>
        <v>-5427920.371</v>
      </c>
      <c r="M36" s="48">
        <f t="shared" si="15"/>
        <v>5996.66322</v>
      </c>
      <c r="N36" s="48">
        <f t="shared" si="7"/>
        <v>98994.53286</v>
      </c>
      <c r="O36" s="48">
        <v>0.0</v>
      </c>
      <c r="P36" s="50">
        <f t="shared" si="8"/>
        <v>9823.042144</v>
      </c>
      <c r="Q36" s="50">
        <f t="shared" si="9"/>
        <v>125193.086</v>
      </c>
      <c r="S36" s="53">
        <f t="shared" si="17"/>
        <v>2731905.296</v>
      </c>
      <c r="T36" s="4"/>
      <c r="U36" s="53">
        <f t="shared" si="10"/>
        <v>-2696015.075</v>
      </c>
      <c r="V36" s="4"/>
      <c r="W36" s="4"/>
      <c r="X36" s="4"/>
      <c r="Y36" s="4" t="s">
        <v>403</v>
      </c>
      <c r="Z36" s="53">
        <v>25000.0</v>
      </c>
      <c r="AA36" s="4"/>
      <c r="AB36" s="4"/>
      <c r="AC36" s="50">
        <f>max(Z35,Z36)</f>
        <v>25000</v>
      </c>
      <c r="AD36" s="77">
        <v>162500.0</v>
      </c>
      <c r="AE36" s="53">
        <v>3000.0</v>
      </c>
      <c r="AF36" s="50">
        <f>SUM(AC36:AE36)</f>
        <v>190500</v>
      </c>
      <c r="AH36" s="81">
        <f>(AD36-N2)*0.15</f>
        <v>16801.5</v>
      </c>
      <c r="AI36" s="81">
        <f>(AD36-AC36)*0.093</f>
        <v>12787.5</v>
      </c>
    </row>
    <row r="37">
      <c r="A37" s="54">
        <f t="shared" ref="A37:B37" si="51">A36+1</f>
        <v>2062</v>
      </c>
      <c r="B37" s="28">
        <f t="shared" si="51"/>
        <v>72</v>
      </c>
      <c r="C37" s="29">
        <f t="shared" si="12"/>
        <v>-5427920.371</v>
      </c>
      <c r="D37" s="29">
        <f t="shared" si="2"/>
        <v>-271396.0185</v>
      </c>
      <c r="E37" s="29">
        <f>IF(B37&gt;=67, '18 Social Security'!$G$5 * (1 + '02 Assumptions'!$B$5)^(B37 - '03 Client Profile'!$D$5), 0)</f>
        <v>73435.94437</v>
      </c>
      <c r="F37" s="29">
        <v>338742.63155601127</v>
      </c>
      <c r="G37" s="29">
        <f t="shared" si="47"/>
        <v>265306.6872</v>
      </c>
      <c r="H37" s="29">
        <f t="shared" si="4"/>
        <v>249310.521</v>
      </c>
      <c r="I37" s="29">
        <f t="shared" si="13"/>
        <v>157985.1378</v>
      </c>
      <c r="J37" s="29">
        <f t="shared" si="14"/>
        <v>151988.4745</v>
      </c>
      <c r="K37" s="29">
        <f t="shared" si="5"/>
        <v>33371.83731</v>
      </c>
      <c r="L37" s="29">
        <f t="shared" si="6"/>
        <v>-5997994.914</v>
      </c>
      <c r="M37" s="48">
        <f t="shared" si="15"/>
        <v>5996.66322</v>
      </c>
      <c r="N37" s="48">
        <f t="shared" si="7"/>
        <v>100974.4235</v>
      </c>
      <c r="O37" s="48">
        <v>0.0</v>
      </c>
      <c r="P37" s="50">
        <f t="shared" si="8"/>
        <v>9999.502987</v>
      </c>
      <c r="Q37" s="50">
        <f t="shared" si="9"/>
        <v>127696.9477</v>
      </c>
      <c r="S37" s="53">
        <f t="shared" si="17"/>
        <v>2813862.454</v>
      </c>
      <c r="T37" s="4"/>
      <c r="U37" s="53">
        <f t="shared" si="10"/>
        <v>-3184132.46</v>
      </c>
      <c r="V37" s="4"/>
      <c r="W37" s="4"/>
      <c r="X37" s="4"/>
      <c r="Y37" s="4"/>
      <c r="Z37" s="4"/>
      <c r="AA37" s="4"/>
      <c r="AB37" s="4"/>
    </row>
    <row r="38">
      <c r="A38" s="54">
        <f t="shared" ref="A38:B38" si="52">A37+1</f>
        <v>2063</v>
      </c>
      <c r="B38" s="28">
        <f t="shared" si="52"/>
        <v>73</v>
      </c>
      <c r="C38" s="29">
        <f t="shared" si="12"/>
        <v>-5997994.914</v>
      </c>
      <c r="D38" s="29">
        <f t="shared" si="2"/>
        <v>-299899.7457</v>
      </c>
      <c r="E38" s="29">
        <f>IF(B38&gt;=67, '18 Social Security'!$G$5 * (1 + '02 Assumptions'!$B$5)^(B38 - '03 Client Profile'!$D$5), 0)</f>
        <v>74904.66326</v>
      </c>
      <c r="F38" s="29">
        <v>345517.4841871316</v>
      </c>
      <c r="G38" s="29">
        <f t="shared" si="47"/>
        <v>270612.8209</v>
      </c>
      <c r="H38" s="29">
        <f t="shared" si="4"/>
        <v>254436.6647</v>
      </c>
      <c r="I38" s="29">
        <f t="shared" si="13"/>
        <v>163111.2814</v>
      </c>
      <c r="J38" s="29">
        <f t="shared" si="14"/>
        <v>157114.6182</v>
      </c>
      <c r="K38" s="29">
        <f t="shared" si="5"/>
        <v>34617.49023</v>
      </c>
      <c r="L38" s="29">
        <f t="shared" si="6"/>
        <v>-6603124.971</v>
      </c>
      <c r="M38" s="48">
        <f t="shared" si="15"/>
        <v>5996.66322</v>
      </c>
      <c r="N38" s="48">
        <f t="shared" si="7"/>
        <v>102993.912</v>
      </c>
      <c r="O38" s="48">
        <v>0.0</v>
      </c>
      <c r="P38" s="50">
        <f t="shared" si="8"/>
        <v>10179.49305</v>
      </c>
      <c r="Q38" s="50">
        <f t="shared" si="9"/>
        <v>130250.8867</v>
      </c>
      <c r="S38" s="53">
        <f t="shared" si="17"/>
        <v>2898278.328</v>
      </c>
      <c r="T38" s="4"/>
      <c r="U38" s="53">
        <f t="shared" si="10"/>
        <v>-3704846.643</v>
      </c>
      <c r="V38" s="4"/>
      <c r="W38" s="4"/>
      <c r="X38" s="4"/>
      <c r="Y38" s="4"/>
      <c r="Z38" s="4"/>
      <c r="AA38" s="4"/>
      <c r="AB38" s="4"/>
    </row>
    <row r="39">
      <c r="A39" s="54">
        <f t="shared" ref="A39:B39" si="53">A38+1</f>
        <v>2064</v>
      </c>
      <c r="B39" s="28">
        <f t="shared" si="53"/>
        <v>74</v>
      </c>
      <c r="C39" s="29">
        <f t="shared" si="12"/>
        <v>-6603124.971</v>
      </c>
      <c r="D39" s="29">
        <f t="shared" si="2"/>
        <v>-330156.2485</v>
      </c>
      <c r="E39" s="29">
        <f>IF(B39&gt;=67, '18 Social Security'!$G$5 * (1 + '02 Assumptions'!$B$5)^(B39 - '03 Client Profile'!$D$5), 0)</f>
        <v>76402.75653</v>
      </c>
      <c r="F39" s="29">
        <v>352427.83387087414</v>
      </c>
      <c r="G39" s="29">
        <f t="shared" si="47"/>
        <v>276025.0773</v>
      </c>
      <c r="H39" s="29">
        <f t="shared" si="4"/>
        <v>259665.3312</v>
      </c>
      <c r="I39" s="29">
        <f t="shared" si="13"/>
        <v>168339.948</v>
      </c>
      <c r="J39" s="29">
        <f t="shared" si="14"/>
        <v>162343.2848</v>
      </c>
      <c r="K39" s="29">
        <f t="shared" si="5"/>
        <v>35888.0562</v>
      </c>
      <c r="L39" s="29">
        <f t="shared" si="6"/>
        <v>-7245194.353</v>
      </c>
      <c r="M39" s="48">
        <f t="shared" si="15"/>
        <v>5996.66322</v>
      </c>
      <c r="N39" s="48">
        <f t="shared" si="7"/>
        <v>105053.7902</v>
      </c>
      <c r="O39" s="48">
        <v>0.0</v>
      </c>
      <c r="P39" s="50">
        <f t="shared" si="8"/>
        <v>10363.08291</v>
      </c>
      <c r="Q39" s="50">
        <f t="shared" si="9"/>
        <v>132855.9044</v>
      </c>
      <c r="S39" s="53">
        <f t="shared" si="17"/>
        <v>2985226.678</v>
      </c>
      <c r="T39" s="4"/>
      <c r="U39" s="53">
        <f t="shared" si="10"/>
        <v>-4259967.675</v>
      </c>
      <c r="V39" s="4"/>
      <c r="W39" s="4"/>
      <c r="X39" s="4"/>
      <c r="Y39" s="4"/>
      <c r="Z39" s="4"/>
      <c r="AA39" s="4"/>
      <c r="AB39" s="4"/>
    </row>
    <row r="40">
      <c r="A40" s="54">
        <f t="shared" ref="A40:B40" si="54">A39+1</f>
        <v>2065</v>
      </c>
      <c r="B40" s="28">
        <f t="shared" si="54"/>
        <v>75</v>
      </c>
      <c r="C40" s="29">
        <f t="shared" si="12"/>
        <v>-7245194.353</v>
      </c>
      <c r="D40" s="29">
        <f t="shared" si="2"/>
        <v>-362259.7176</v>
      </c>
      <c r="E40" s="29">
        <f>IF(B40&gt;=67, '18 Social Security'!$G$5 * (1 + '02 Assumptions'!$B$5)^(B40 - '03 Client Profile'!$D$5), 0)</f>
        <v>77930.81166</v>
      </c>
      <c r="F40" s="29">
        <v>359476.3905482916</v>
      </c>
      <c r="G40" s="29">
        <f t="shared" si="47"/>
        <v>281545.5789</v>
      </c>
      <c r="H40" s="29">
        <f t="shared" si="4"/>
        <v>264998.5711</v>
      </c>
      <c r="I40" s="29">
        <f t="shared" si="13"/>
        <v>173673.1879</v>
      </c>
      <c r="J40" s="29">
        <f t="shared" si="14"/>
        <v>167676.5247</v>
      </c>
      <c r="K40" s="29">
        <f t="shared" si="5"/>
        <v>37184.03349</v>
      </c>
      <c r="L40" s="29">
        <f t="shared" si="6"/>
        <v>-7926183.683</v>
      </c>
      <c r="M40" s="48">
        <f t="shared" si="15"/>
        <v>5996.66322</v>
      </c>
      <c r="N40" s="48">
        <f t="shared" si="7"/>
        <v>107154.866</v>
      </c>
      <c r="O40" s="48">
        <v>0.0</v>
      </c>
      <c r="P40" s="50">
        <f t="shared" si="8"/>
        <v>10550.34457</v>
      </c>
      <c r="Q40" s="50">
        <f t="shared" si="9"/>
        <v>135513.0225</v>
      </c>
      <c r="S40" s="53">
        <f t="shared" si="17"/>
        <v>3074783.478</v>
      </c>
      <c r="T40" s="4"/>
      <c r="U40" s="53">
        <f t="shared" si="10"/>
        <v>-4851400.205</v>
      </c>
      <c r="V40" s="4"/>
      <c r="W40" s="4"/>
      <c r="X40" s="4"/>
      <c r="Y40" s="4"/>
      <c r="Z40" s="4"/>
      <c r="AA40" s="4"/>
      <c r="AB40" s="4"/>
    </row>
    <row r="41">
      <c r="A41" s="54">
        <f t="shared" ref="A41:B41" si="55">A40+1</f>
        <v>2066</v>
      </c>
      <c r="B41" s="28">
        <f t="shared" si="55"/>
        <v>76</v>
      </c>
      <c r="C41" s="29">
        <f t="shared" si="12"/>
        <v>-7926183.683</v>
      </c>
      <c r="D41" s="29">
        <f t="shared" si="2"/>
        <v>-396309.1842</v>
      </c>
      <c r="E41" s="29">
        <f>IF(B41&gt;=67, '18 Social Security'!$G$5 * (1 + '02 Assumptions'!$B$5)^(B41 - '03 Client Profile'!$D$5), 0)</f>
        <v>79489.42789</v>
      </c>
      <c r="F41" s="29">
        <v>366665.91835925746</v>
      </c>
      <c r="G41" s="29">
        <f t="shared" si="47"/>
        <v>287176.4905</v>
      </c>
      <c r="H41" s="29">
        <f t="shared" si="4"/>
        <v>270438.4758</v>
      </c>
      <c r="I41" s="29">
        <f t="shared" si="13"/>
        <v>179113.0926</v>
      </c>
      <c r="J41" s="29">
        <f t="shared" si="14"/>
        <v>173116.4294</v>
      </c>
      <c r="K41" s="29">
        <f t="shared" si="5"/>
        <v>38505.93033</v>
      </c>
      <c r="L41" s="29">
        <f t="shared" si="6"/>
        <v>-8648175.288</v>
      </c>
      <c r="M41" s="48">
        <f t="shared" si="15"/>
        <v>5996.66322</v>
      </c>
      <c r="N41" s="48">
        <f t="shared" si="7"/>
        <v>109297.9633</v>
      </c>
      <c r="O41" s="48">
        <v>0.0</v>
      </c>
      <c r="P41" s="50">
        <f t="shared" si="8"/>
        <v>10741.35146</v>
      </c>
      <c r="Q41" s="50">
        <f t="shared" si="9"/>
        <v>138223.2829</v>
      </c>
      <c r="S41" s="53">
        <f t="shared" si="17"/>
        <v>3167026.983</v>
      </c>
      <c r="T41" s="50"/>
      <c r="U41" s="53">
        <f t="shared" si="10"/>
        <v>-5481148.305</v>
      </c>
      <c r="V41" s="50"/>
      <c r="W41" s="50"/>
      <c r="X41" s="50"/>
      <c r="Y41" s="50"/>
      <c r="AA41" s="4"/>
      <c r="AB41" s="4" t="s">
        <v>406</v>
      </c>
      <c r="AC41" s="4" t="s">
        <v>372</v>
      </c>
      <c r="AD41" s="4" t="s">
        <v>407</v>
      </c>
      <c r="AE41" s="4" t="s">
        <v>408</v>
      </c>
    </row>
    <row r="42">
      <c r="A42" s="54">
        <f t="shared" ref="A42:B42" si="56">A41+1</f>
        <v>2067</v>
      </c>
      <c r="B42" s="28">
        <f t="shared" si="56"/>
        <v>77</v>
      </c>
      <c r="C42" s="29">
        <f t="shared" si="12"/>
        <v>-8648175.288</v>
      </c>
      <c r="D42" s="29">
        <f t="shared" si="2"/>
        <v>-432408.7644</v>
      </c>
      <c r="E42" s="29">
        <f>IF(B42&gt;=67, '18 Social Security'!$G$5 * (1 + '02 Assumptions'!$B$5)^(B42 - '03 Client Profile'!$D$5), 0)</f>
        <v>81079.21645</v>
      </c>
      <c r="F42" s="29">
        <v>373999.23672644264</v>
      </c>
      <c r="G42" s="29">
        <f t="shared" si="47"/>
        <v>292920.0203</v>
      </c>
      <c r="H42" s="29">
        <f t="shared" si="4"/>
        <v>275987.1786</v>
      </c>
      <c r="I42" s="29">
        <f t="shared" si="13"/>
        <v>184661.7954</v>
      </c>
      <c r="J42" s="29">
        <f t="shared" si="14"/>
        <v>178665.1321</v>
      </c>
      <c r="K42" s="29">
        <f t="shared" si="5"/>
        <v>39854.26511</v>
      </c>
      <c r="L42" s="29">
        <f t="shared" si="6"/>
        <v>-9413358.338</v>
      </c>
      <c r="M42" s="48">
        <f t="shared" si="15"/>
        <v>5996.66322</v>
      </c>
      <c r="N42" s="48">
        <f t="shared" si="7"/>
        <v>111483.9226</v>
      </c>
      <c r="O42" s="48">
        <v>0.0</v>
      </c>
      <c r="P42" s="50">
        <f t="shared" si="8"/>
        <v>10936.17849</v>
      </c>
      <c r="Q42" s="50">
        <f t="shared" si="9"/>
        <v>140987.7486</v>
      </c>
      <c r="S42" s="53">
        <f t="shared" si="17"/>
        <v>3262037.792</v>
      </c>
      <c r="T42" s="50"/>
      <c r="U42" s="53">
        <f t="shared" si="10"/>
        <v>-6151320.546</v>
      </c>
      <c r="V42" s="50"/>
      <c r="W42" s="50"/>
      <c r="X42" s="50"/>
      <c r="Y42" s="83" t="s">
        <v>409</v>
      </c>
      <c r="AC42" s="50">
        <f>SUM('Tax Lots'!F2:'Tax Lots'!F126)</f>
        <v>353803.13</v>
      </c>
      <c r="AD42" s="50">
        <f>AC42/59</f>
        <v>5996.66322</v>
      </c>
      <c r="AE42" s="50">
        <f>AC42-sum(M2:M126)</f>
        <v>-0.0000000002328306437</v>
      </c>
    </row>
    <row r="43">
      <c r="A43" s="54">
        <f t="shared" ref="A43:B43" si="57">A42+1</f>
        <v>2068</v>
      </c>
      <c r="B43" s="28">
        <f t="shared" si="57"/>
        <v>78</v>
      </c>
      <c r="C43" s="29">
        <f t="shared" si="12"/>
        <v>-9413358.338</v>
      </c>
      <c r="D43" s="29">
        <f t="shared" si="2"/>
        <v>-470667.9169</v>
      </c>
      <c r="E43" s="29">
        <f>IF(B43&gt;=67, '18 Social Security'!$G$5 * (1 + '02 Assumptions'!$B$5)^(B43 - '03 Client Profile'!$D$5), 0)</f>
        <v>82700.80078</v>
      </c>
      <c r="F43" s="29">
        <v>381479.2214609715</v>
      </c>
      <c r="G43" s="29">
        <f t="shared" si="47"/>
        <v>298778.4207</v>
      </c>
      <c r="H43" s="29">
        <f t="shared" si="4"/>
        <v>281646.8554</v>
      </c>
      <c r="I43" s="29">
        <f t="shared" si="13"/>
        <v>190321.4722</v>
      </c>
      <c r="J43" s="29">
        <f t="shared" si="14"/>
        <v>184324.809</v>
      </c>
      <c r="K43" s="29">
        <f t="shared" si="5"/>
        <v>41229.56658</v>
      </c>
      <c r="L43" s="29">
        <f t="shared" si="6"/>
        <v>-10224034.24</v>
      </c>
      <c r="M43" s="48">
        <f t="shared" si="15"/>
        <v>5996.66322</v>
      </c>
      <c r="N43" s="48">
        <f t="shared" si="7"/>
        <v>113713.6011</v>
      </c>
      <c r="O43" s="48">
        <v>0.0</v>
      </c>
      <c r="P43" s="50">
        <f t="shared" si="8"/>
        <v>11134.90206</v>
      </c>
      <c r="Q43" s="50">
        <f t="shared" si="9"/>
        <v>143807.5036</v>
      </c>
      <c r="S43" s="53">
        <f t="shared" si="17"/>
        <v>3359898.926</v>
      </c>
      <c r="T43" s="50"/>
      <c r="U43" s="53">
        <f t="shared" si="10"/>
        <v>-6864135.316</v>
      </c>
      <c r="V43" s="50"/>
      <c r="W43" s="50"/>
      <c r="X43" s="50"/>
      <c r="Y43" s="84" t="s">
        <v>410</v>
      </c>
      <c r="Z43" s="85">
        <v>0.05</v>
      </c>
      <c r="AA43" s="4"/>
      <c r="AB43" s="4" t="s">
        <v>411</v>
      </c>
    </row>
    <row r="44">
      <c r="A44" s="54">
        <f t="shared" ref="A44:B44" si="58">A43+1</f>
        <v>2069</v>
      </c>
      <c r="B44" s="28">
        <f t="shared" si="58"/>
        <v>79</v>
      </c>
      <c r="C44" s="29">
        <f t="shared" si="12"/>
        <v>-10224034.24</v>
      </c>
      <c r="D44" s="29">
        <f t="shared" si="2"/>
        <v>-511201.7121</v>
      </c>
      <c r="E44" s="29">
        <f>IF(B44&gt;=67, '18 Social Security'!$G$5 * (1 + '02 Assumptions'!$B$5)^(B44 - '03 Client Profile'!$D$5), 0)</f>
        <v>84354.81679</v>
      </c>
      <c r="F44" s="29">
        <v>389108.80589019094</v>
      </c>
      <c r="G44" s="29">
        <f t="shared" si="47"/>
        <v>304753.9891</v>
      </c>
      <c r="H44" s="29">
        <f t="shared" si="4"/>
        <v>287419.7258</v>
      </c>
      <c r="I44" s="29">
        <f t="shared" si="13"/>
        <v>196094.3426</v>
      </c>
      <c r="J44" s="29">
        <f t="shared" si="14"/>
        <v>190097.6793</v>
      </c>
      <c r="K44" s="29">
        <f t="shared" si="5"/>
        <v>42632.37408</v>
      </c>
      <c r="L44" s="29">
        <f t="shared" si="6"/>
        <v>-11082622.32</v>
      </c>
      <c r="M44" s="48">
        <f t="shared" si="15"/>
        <v>5996.66322</v>
      </c>
      <c r="N44" s="48">
        <f t="shared" si="7"/>
        <v>115987.8731</v>
      </c>
      <c r="O44" s="48">
        <v>0.0</v>
      </c>
      <c r="P44" s="50">
        <f t="shared" si="8"/>
        <v>11337.6001</v>
      </c>
      <c r="Q44" s="50">
        <f t="shared" si="9"/>
        <v>146683.6536</v>
      </c>
      <c r="S44" s="53">
        <f t="shared" si="17"/>
        <v>3460695.894</v>
      </c>
      <c r="T44" s="50"/>
      <c r="U44" s="53">
        <f t="shared" si="10"/>
        <v>-7621926.424</v>
      </c>
      <c r="V44" s="50"/>
      <c r="W44" s="50"/>
      <c r="X44" s="50"/>
      <c r="Y44" s="84" t="s">
        <v>413</v>
      </c>
      <c r="Z44" s="86">
        <v>62000.0</v>
      </c>
      <c r="AA44" s="4"/>
      <c r="AB44" s="4" t="s">
        <v>414</v>
      </c>
    </row>
    <row r="45">
      <c r="A45" s="54">
        <f t="shared" ref="A45:B45" si="59">A44+1</f>
        <v>2070</v>
      </c>
      <c r="B45" s="28">
        <f t="shared" si="59"/>
        <v>80</v>
      </c>
      <c r="C45" s="29">
        <f t="shared" si="12"/>
        <v>-11082622.32</v>
      </c>
      <c r="D45" s="29">
        <f t="shared" si="2"/>
        <v>-554131.1159</v>
      </c>
      <c r="E45" s="29">
        <f>IF(B45&gt;=67, '18 Social Security'!$G$5 * (1 + '02 Assumptions'!$B$5)^(B45 - '03 Client Profile'!$D$5), 0)</f>
        <v>86041.91313</v>
      </c>
      <c r="F45" s="29">
        <v>396890.9820079948</v>
      </c>
      <c r="G45" s="29">
        <f t="shared" si="47"/>
        <v>310849.0689</v>
      </c>
      <c r="H45" s="29">
        <f t="shared" si="4"/>
        <v>293308.0536</v>
      </c>
      <c r="I45" s="29">
        <f t="shared" si="13"/>
        <v>201982.6703</v>
      </c>
      <c r="J45" s="29">
        <f t="shared" si="14"/>
        <v>195986.0071</v>
      </c>
      <c r="K45" s="29">
        <f t="shared" si="5"/>
        <v>44063.23773</v>
      </c>
      <c r="L45" s="29">
        <f t="shared" si="6"/>
        <v>-11991665.74</v>
      </c>
      <c r="M45" s="48">
        <f t="shared" si="15"/>
        <v>5996.66322</v>
      </c>
      <c r="N45" s="48">
        <f t="shared" si="7"/>
        <v>118307.6306</v>
      </c>
      <c r="O45" s="48">
        <v>0.0</v>
      </c>
      <c r="P45" s="50">
        <f t="shared" si="8"/>
        <v>11544.3521</v>
      </c>
      <c r="Q45" s="50">
        <f t="shared" si="9"/>
        <v>149617.3267</v>
      </c>
      <c r="S45" s="53">
        <f t="shared" si="17"/>
        <v>3564516.77</v>
      </c>
      <c r="T45" s="50"/>
      <c r="U45" s="53">
        <f t="shared" si="10"/>
        <v>-8427148.969</v>
      </c>
      <c r="V45" s="50"/>
      <c r="W45" s="50"/>
      <c r="X45" s="50"/>
      <c r="Y45" s="84" t="s">
        <v>415</v>
      </c>
      <c r="Z45" s="86">
        <v>49000.0</v>
      </c>
      <c r="AD45" s="87">
        <v>0.0</v>
      </c>
      <c r="AE45" s="87">
        <v>0.15</v>
      </c>
      <c r="AG45" s="4" t="s">
        <v>416</v>
      </c>
    </row>
    <row r="46">
      <c r="A46" s="54">
        <f t="shared" ref="A46:B46" si="60">A45+1</f>
        <v>2071</v>
      </c>
      <c r="B46" s="28">
        <f t="shared" si="60"/>
        <v>81</v>
      </c>
      <c r="C46" s="29">
        <f t="shared" si="12"/>
        <v>-11991665.74</v>
      </c>
      <c r="D46" s="29">
        <f t="shared" si="2"/>
        <v>-599583.287</v>
      </c>
      <c r="E46" s="29">
        <f>IF(B46&gt;=67, '18 Social Security'!$G$5 * (1 + '02 Assumptions'!$B$5)^(B46 - '03 Client Profile'!$D$5), 0)</f>
        <v>87762.75139</v>
      </c>
      <c r="F46" s="29">
        <v>404828.8016481547</v>
      </c>
      <c r="G46" s="29">
        <f t="shared" si="47"/>
        <v>317066.0503</v>
      </c>
      <c r="H46" s="29">
        <f t="shared" si="4"/>
        <v>299314.1479</v>
      </c>
      <c r="I46" s="29">
        <f t="shared" si="13"/>
        <v>207988.7647</v>
      </c>
      <c r="J46" s="29">
        <f t="shared" si="14"/>
        <v>201992.1015</v>
      </c>
      <c r="K46" s="29">
        <f t="shared" si="5"/>
        <v>45522.71865</v>
      </c>
      <c r="L46" s="29">
        <f t="shared" si="6"/>
        <v>-12953837.8</v>
      </c>
      <c r="M46" s="48">
        <f t="shared" si="15"/>
        <v>5996.66322</v>
      </c>
      <c r="N46" s="48">
        <f t="shared" si="7"/>
        <v>120673.7832</v>
      </c>
      <c r="O46" s="48">
        <v>0.0</v>
      </c>
      <c r="P46" s="50">
        <f t="shared" si="8"/>
        <v>11755.23914</v>
      </c>
      <c r="Q46" s="50">
        <f t="shared" si="9"/>
        <v>152609.6733</v>
      </c>
      <c r="S46" s="53">
        <f t="shared" si="17"/>
        <v>3671452.273</v>
      </c>
      <c r="T46" s="50"/>
      <c r="U46" s="53">
        <f t="shared" si="10"/>
        <v>-9282385.522</v>
      </c>
      <c r="V46" s="50"/>
      <c r="W46" s="50"/>
      <c r="X46" s="50"/>
      <c r="Y46" s="84" t="s">
        <v>417</v>
      </c>
      <c r="Z46" s="88">
        <v>150000.0</v>
      </c>
      <c r="AB46" s="4" t="s">
        <v>418</v>
      </c>
      <c r="AD46" s="4" t="s">
        <v>419</v>
      </c>
      <c r="AE46" s="4" t="s">
        <v>420</v>
      </c>
      <c r="AG46" s="87">
        <v>0.1</v>
      </c>
    </row>
    <row r="47">
      <c r="A47" s="54">
        <f t="shared" ref="A47:B47" si="61">A46+1</f>
        <v>2072</v>
      </c>
      <c r="B47" s="28">
        <f t="shared" si="61"/>
        <v>82</v>
      </c>
      <c r="C47" s="29">
        <f t="shared" si="12"/>
        <v>-12953837.8</v>
      </c>
      <c r="D47" s="29">
        <f t="shared" si="2"/>
        <v>-647691.8898</v>
      </c>
      <c r="E47" s="29">
        <f>IF(B47&gt;=67, '18 Social Security'!$G$5 * (1 + '02 Assumptions'!$B$5)^(B47 - '03 Client Profile'!$D$5), 0)</f>
        <v>89518.00642</v>
      </c>
      <c r="F47" s="29">
        <v>412925.37768111774</v>
      </c>
      <c r="G47" s="29">
        <f t="shared" si="47"/>
        <v>323407.3713</v>
      </c>
      <c r="H47" s="29">
        <f t="shared" si="4"/>
        <v>305440.3641</v>
      </c>
      <c r="I47" s="29">
        <f t="shared" si="13"/>
        <v>214114.9809</v>
      </c>
      <c r="J47" s="29">
        <f t="shared" si="14"/>
        <v>208118.3177</v>
      </c>
      <c r="K47" s="29">
        <f t="shared" si="5"/>
        <v>47011.3892</v>
      </c>
      <c r="L47" s="29">
        <f t="shared" si="6"/>
        <v>-13971948.45</v>
      </c>
      <c r="M47" s="48">
        <f t="shared" si="15"/>
        <v>5996.66322</v>
      </c>
      <c r="N47" s="48">
        <f t="shared" si="7"/>
        <v>123087.2588</v>
      </c>
      <c r="O47" s="48">
        <v>0.0</v>
      </c>
      <c r="P47" s="50">
        <f t="shared" si="8"/>
        <v>11970.34392</v>
      </c>
      <c r="Q47" s="50">
        <f t="shared" si="9"/>
        <v>155661.8667</v>
      </c>
      <c r="S47" s="53">
        <f t="shared" si="17"/>
        <v>3781595.842</v>
      </c>
      <c r="T47" s="50"/>
      <c r="U47" s="53">
        <f t="shared" si="10"/>
        <v>-10190352.6</v>
      </c>
      <c r="V47" s="50"/>
      <c r="W47" s="50"/>
      <c r="X47" s="50"/>
      <c r="Y47" s="53" t="s">
        <v>429</v>
      </c>
      <c r="Z47" s="90">
        <f>'02 Assumptions'!B5</f>
        <v>0.02</v>
      </c>
      <c r="AB47" s="4" t="s">
        <v>317</v>
      </c>
      <c r="AD47" s="4" t="s">
        <v>431</v>
      </c>
      <c r="AE47" s="53">
        <v>13000.0</v>
      </c>
    </row>
    <row r="48">
      <c r="A48" s="54">
        <f t="shared" ref="A48:B48" si="62">A47+1</f>
        <v>2073</v>
      </c>
      <c r="B48" s="28">
        <f t="shared" si="62"/>
        <v>83</v>
      </c>
      <c r="C48" s="29">
        <f t="shared" si="12"/>
        <v>-13971948.45</v>
      </c>
      <c r="D48" s="29">
        <f t="shared" si="2"/>
        <v>-698597.4223</v>
      </c>
      <c r="E48" s="29">
        <f>IF(B48&gt;=67, '18 Social Security'!$G$5 * (1 + '02 Assumptions'!$B$5)^(B48 - '03 Client Profile'!$D$5), 0)</f>
        <v>91308.36655</v>
      </c>
      <c r="F48" s="29">
        <v>421183.8852347401</v>
      </c>
      <c r="G48" s="29">
        <f t="shared" si="47"/>
        <v>329875.5187</v>
      </c>
      <c r="H48" s="29">
        <f t="shared" si="4"/>
        <v>311689.1047</v>
      </c>
      <c r="I48" s="29">
        <f t="shared" si="13"/>
        <v>220363.7214</v>
      </c>
      <c r="J48" s="29">
        <f t="shared" si="14"/>
        <v>214367.0582</v>
      </c>
      <c r="K48" s="29">
        <f t="shared" si="5"/>
        <v>48529.83315</v>
      </c>
      <c r="L48" s="29">
        <f t="shared" si="6"/>
        <v>-15048951.22</v>
      </c>
      <c r="M48" s="48">
        <f t="shared" si="15"/>
        <v>5996.66322</v>
      </c>
      <c r="N48" s="48">
        <f t="shared" si="7"/>
        <v>125549.004</v>
      </c>
      <c r="O48" s="48">
        <v>0.0</v>
      </c>
      <c r="P48" s="50">
        <f t="shared" si="8"/>
        <v>12189.7508</v>
      </c>
      <c r="Q48" s="50">
        <f t="shared" si="9"/>
        <v>158775.1041</v>
      </c>
      <c r="S48" s="53">
        <f t="shared" si="17"/>
        <v>3895043.717</v>
      </c>
      <c r="T48" s="50"/>
      <c r="U48" s="53">
        <f t="shared" si="10"/>
        <v>-11153907.5</v>
      </c>
      <c r="V48" s="50"/>
      <c r="W48" s="50"/>
      <c r="X48" s="50"/>
      <c r="AA48" s="4" t="s">
        <v>432</v>
      </c>
      <c r="AB48" s="53">
        <f>1906.56*12</f>
        <v>22878.72</v>
      </c>
      <c r="AD48" s="77">
        <v>11832.0</v>
      </c>
    </row>
    <row r="49">
      <c r="A49" s="54">
        <f t="shared" ref="A49:B49" si="63">A48+1</f>
        <v>2074</v>
      </c>
      <c r="B49" s="28">
        <f t="shared" si="63"/>
        <v>84</v>
      </c>
      <c r="C49" s="29">
        <f t="shared" si="12"/>
        <v>-15048951.22</v>
      </c>
      <c r="D49" s="29">
        <f t="shared" si="2"/>
        <v>-752447.561</v>
      </c>
      <c r="E49" s="29">
        <f>IF(B49&gt;=67, '18 Social Security'!$G$5 * (1 + '02 Assumptions'!$B$5)^(B49 - '03 Client Profile'!$D$5), 0)</f>
        <v>93134.53388</v>
      </c>
      <c r="F49" s="29">
        <v>429607.56293943495</v>
      </c>
      <c r="G49" s="29">
        <f t="shared" si="47"/>
        <v>336473.0291</v>
      </c>
      <c r="H49" s="29">
        <f t="shared" si="4"/>
        <v>318062.82</v>
      </c>
      <c r="I49" s="29">
        <f t="shared" si="13"/>
        <v>226737.4368</v>
      </c>
      <c r="J49" s="29">
        <f t="shared" si="14"/>
        <v>220740.7736</v>
      </c>
      <c r="K49" s="29">
        <f t="shared" si="5"/>
        <v>50078.64598</v>
      </c>
      <c r="L49" s="29">
        <f t="shared" si="6"/>
        <v>-16187950.46</v>
      </c>
      <c r="M49" s="48">
        <f t="shared" si="15"/>
        <v>5996.66322</v>
      </c>
      <c r="N49" s="48">
        <f t="shared" si="7"/>
        <v>128059.9841</v>
      </c>
      <c r="O49" s="48">
        <v>0.0</v>
      </c>
      <c r="P49" s="50">
        <f t="shared" si="8"/>
        <v>12413.54582</v>
      </c>
      <c r="Q49" s="50">
        <f t="shared" si="9"/>
        <v>161950.6061</v>
      </c>
      <c r="S49" s="53">
        <f t="shared" si="17"/>
        <v>4011895.028</v>
      </c>
      <c r="U49" s="53">
        <f t="shared" si="10"/>
        <v>-12176055.43</v>
      </c>
      <c r="Y49" s="4" t="s">
        <v>433</v>
      </c>
      <c r="AD49" s="4" t="s">
        <v>292</v>
      </c>
      <c r="AE49" s="4" t="s">
        <v>434</v>
      </c>
      <c r="AF49" s="4" t="s">
        <v>435</v>
      </c>
    </row>
    <row r="50">
      <c r="A50" s="54">
        <f t="shared" ref="A50:B50" si="64">A49+1</f>
        <v>2075</v>
      </c>
      <c r="B50" s="28">
        <f t="shared" si="64"/>
        <v>85</v>
      </c>
      <c r="C50" s="29">
        <f t="shared" si="12"/>
        <v>-16187950.46</v>
      </c>
      <c r="D50" s="29">
        <f t="shared" si="2"/>
        <v>-809397.5228</v>
      </c>
      <c r="E50" s="29">
        <f>IF(B50&gt;=67, '18 Social Security'!$G$5 * (1 + '02 Assumptions'!$B$5)^(B50 - '03 Client Profile'!$D$5), 0)</f>
        <v>94997.22456</v>
      </c>
      <c r="F50" s="29">
        <v>438199.71419822366</v>
      </c>
      <c r="G50" s="29">
        <f t="shared" si="47"/>
        <v>343202.4896</v>
      </c>
      <c r="H50" s="29">
        <f t="shared" si="4"/>
        <v>324564.0097</v>
      </c>
      <c r="I50" s="29">
        <f t="shared" si="13"/>
        <v>233238.6265</v>
      </c>
      <c r="J50" s="29">
        <f t="shared" si="14"/>
        <v>227241.9632</v>
      </c>
      <c r="K50" s="29">
        <f t="shared" si="5"/>
        <v>51658.43507</v>
      </c>
      <c r="L50" s="29">
        <f t="shared" si="6"/>
        <v>-17392208.9</v>
      </c>
      <c r="M50" s="48">
        <f t="shared" si="15"/>
        <v>5996.66322</v>
      </c>
      <c r="N50" s="48">
        <f t="shared" si="7"/>
        <v>130621.1838</v>
      </c>
      <c r="O50" s="48">
        <v>0.0</v>
      </c>
      <c r="P50" s="50">
        <f t="shared" si="8"/>
        <v>12641.81673</v>
      </c>
      <c r="Q50" s="50">
        <f t="shared" si="9"/>
        <v>165189.6183</v>
      </c>
      <c r="S50" s="53">
        <f t="shared" si="17"/>
        <v>4132251.879</v>
      </c>
      <c r="U50" s="53">
        <f t="shared" si="10"/>
        <v>-13259957.02</v>
      </c>
      <c r="Y50" s="91">
        <v>0.01</v>
      </c>
      <c r="Z50" s="4" t="s">
        <v>437</v>
      </c>
      <c r="AB50" s="4" t="s">
        <v>56</v>
      </c>
      <c r="AC50" s="4">
        <v>400000.0</v>
      </c>
      <c r="AD50" s="4">
        <v>0.0575</v>
      </c>
      <c r="AE50" s="4">
        <v>29.0</v>
      </c>
      <c r="AF50" s="4">
        <v>2200.0</v>
      </c>
    </row>
    <row r="51">
      <c r="A51" s="54">
        <f t="shared" ref="A51:B51" si="65">A50+1</f>
        <v>2076</v>
      </c>
      <c r="B51" s="28">
        <f t="shared" si="65"/>
        <v>86</v>
      </c>
      <c r="C51" s="29">
        <f t="shared" si="12"/>
        <v>-17392208.9</v>
      </c>
      <c r="D51" s="29">
        <f t="shared" si="2"/>
        <v>-869610.4452</v>
      </c>
      <c r="E51" s="29">
        <f>IF(B51&gt;=67, '18 Social Security'!$G$5 * (1 + '02 Assumptions'!$B$5)^(B51 - '03 Client Profile'!$D$5), 0)</f>
        <v>96897.16905</v>
      </c>
      <c r="F51" s="29">
        <v>446963.7084821882</v>
      </c>
      <c r="G51" s="29">
        <f t="shared" si="47"/>
        <v>350066.5394</v>
      </c>
      <c r="H51" s="29">
        <f t="shared" si="4"/>
        <v>331195.2231</v>
      </c>
      <c r="I51" s="29">
        <f t="shared" si="13"/>
        <v>239869.8399</v>
      </c>
      <c r="J51" s="29">
        <f t="shared" si="14"/>
        <v>233873.1767</v>
      </c>
      <c r="K51" s="29">
        <f t="shared" si="5"/>
        <v>53269.81994</v>
      </c>
      <c r="L51" s="29">
        <f t="shared" si="6"/>
        <v>-18665155.71</v>
      </c>
      <c r="M51" s="48">
        <f t="shared" si="15"/>
        <v>5996.66322</v>
      </c>
      <c r="N51" s="48">
        <f t="shared" si="7"/>
        <v>133233.6074</v>
      </c>
      <c r="O51" s="48">
        <v>0.0</v>
      </c>
      <c r="P51" s="50">
        <f t="shared" si="8"/>
        <v>12874.65307</v>
      </c>
      <c r="Q51" s="50">
        <f t="shared" si="9"/>
        <v>168493.4106</v>
      </c>
      <c r="S51" s="53">
        <f t="shared" si="17"/>
        <v>4256219.436</v>
      </c>
      <c r="U51" s="53">
        <f t="shared" si="10"/>
        <v>-14408936.27</v>
      </c>
      <c r="Y51" s="91">
        <v>0.02</v>
      </c>
      <c r="Z51" s="4" t="s">
        <v>446</v>
      </c>
    </row>
    <row r="52">
      <c r="A52" s="54">
        <f t="shared" ref="A52:B52" si="66">A51+1</f>
        <v>2077</v>
      </c>
      <c r="B52" s="28">
        <f t="shared" si="66"/>
        <v>87</v>
      </c>
      <c r="C52" s="29">
        <f t="shared" si="12"/>
        <v>-18665155.71</v>
      </c>
      <c r="D52" s="29">
        <f t="shared" si="2"/>
        <v>-933257.7854</v>
      </c>
      <c r="E52" s="29">
        <f>IF(B52&gt;=67, '18 Social Security'!$G$5 * (1 + '02 Assumptions'!$B$5)^(B52 - '03 Client Profile'!$D$5), 0)</f>
        <v>98835.11243</v>
      </c>
      <c r="F52" s="29">
        <v>455902.98265183193</v>
      </c>
      <c r="G52" s="29">
        <f t="shared" si="47"/>
        <v>357067.8702</v>
      </c>
      <c r="H52" s="29">
        <f t="shared" si="4"/>
        <v>337959.0609</v>
      </c>
      <c r="I52" s="29">
        <f t="shared" si="13"/>
        <v>246633.6777</v>
      </c>
      <c r="J52" s="29">
        <f t="shared" si="14"/>
        <v>240637.0144</v>
      </c>
      <c r="K52" s="29">
        <f t="shared" si="5"/>
        <v>54913.43251</v>
      </c>
      <c r="L52" s="29">
        <f t="shared" si="6"/>
        <v>-20010394.8</v>
      </c>
      <c r="M52" s="48">
        <f t="shared" si="15"/>
        <v>5996.66322</v>
      </c>
      <c r="N52" s="48">
        <f t="shared" si="7"/>
        <v>135898.2796</v>
      </c>
      <c r="O52" s="48">
        <v>0.0</v>
      </c>
      <c r="P52" s="50">
        <f t="shared" si="8"/>
        <v>13112.14613</v>
      </c>
      <c r="Q52" s="50">
        <f t="shared" si="9"/>
        <v>171863.2788</v>
      </c>
      <c r="S52" s="53">
        <f t="shared" si="17"/>
        <v>4383906.019</v>
      </c>
      <c r="U52" s="53">
        <f t="shared" si="10"/>
        <v>-15626488.78</v>
      </c>
      <c r="Y52" s="91">
        <v>0.04</v>
      </c>
      <c r="Z52" s="4" t="s">
        <v>455</v>
      </c>
    </row>
    <row r="53">
      <c r="A53" s="54">
        <f t="shared" ref="A53:B53" si="67">A52+1</f>
        <v>2078</v>
      </c>
      <c r="B53" s="28">
        <f t="shared" si="67"/>
        <v>88</v>
      </c>
      <c r="C53" s="29">
        <f t="shared" si="12"/>
        <v>-20010394.8</v>
      </c>
      <c r="D53" s="29">
        <f t="shared" si="2"/>
        <v>-1000519.74</v>
      </c>
      <c r="E53" s="29">
        <f>IF(B53&gt;=67, '18 Social Security'!$G$5 * (1 + '02 Assumptions'!$B$5)^(B53 - '03 Client Profile'!$D$5), 0)</f>
        <v>100811.8147</v>
      </c>
      <c r="F53" s="29">
        <v>465021.0423048686</v>
      </c>
      <c r="G53" s="29">
        <f t="shared" si="47"/>
        <v>364209.2276</v>
      </c>
      <c r="H53" s="29">
        <f t="shared" si="4"/>
        <v>344858.1754</v>
      </c>
      <c r="I53" s="29">
        <f t="shared" si="13"/>
        <v>253532.7921</v>
      </c>
      <c r="J53" s="29">
        <f t="shared" si="14"/>
        <v>247536.1289</v>
      </c>
      <c r="K53" s="29">
        <f t="shared" si="5"/>
        <v>56589.91733</v>
      </c>
      <c r="L53" s="29">
        <f t="shared" si="6"/>
        <v>-21431713.68</v>
      </c>
      <c r="M53" s="48">
        <f t="shared" si="15"/>
        <v>5996.66322</v>
      </c>
      <c r="N53" s="48">
        <f t="shared" si="7"/>
        <v>138616.2452</v>
      </c>
      <c r="O53" s="48">
        <v>0.0</v>
      </c>
      <c r="P53" s="50">
        <f t="shared" si="8"/>
        <v>13354.38905</v>
      </c>
      <c r="Q53" s="50">
        <f t="shared" si="9"/>
        <v>175300.5444</v>
      </c>
      <c r="S53" s="53">
        <f t="shared" si="17"/>
        <v>4515423.199</v>
      </c>
      <c r="U53" s="53">
        <f t="shared" si="10"/>
        <v>-16916290.48</v>
      </c>
      <c r="Y53" s="91">
        <v>0.06</v>
      </c>
      <c r="Z53" s="4" t="s">
        <v>457</v>
      </c>
    </row>
    <row r="54">
      <c r="A54" s="54">
        <f t="shared" ref="A54:B54" si="68">A53+1</f>
        <v>2079</v>
      </c>
      <c r="B54" s="28">
        <f t="shared" si="68"/>
        <v>89</v>
      </c>
      <c r="C54" s="29">
        <f t="shared" si="12"/>
        <v>-21431713.68</v>
      </c>
      <c r="D54" s="29">
        <f t="shared" si="2"/>
        <v>-1071585.684</v>
      </c>
      <c r="E54" s="29">
        <f>IF(B54&gt;=67, '18 Social Security'!$G$5 * (1 + '02 Assumptions'!$B$5)^(B54 - '03 Client Profile'!$D$5), 0)</f>
        <v>102828.051</v>
      </c>
      <c r="F54" s="29">
        <v>474321.4631509659</v>
      </c>
      <c r="G54" s="29">
        <f t="shared" si="47"/>
        <v>371493.4122</v>
      </c>
      <c r="H54" s="29">
        <f t="shared" si="4"/>
        <v>351895.2721</v>
      </c>
      <c r="I54" s="29">
        <f t="shared" si="13"/>
        <v>260569.8889</v>
      </c>
      <c r="J54" s="29">
        <f t="shared" si="14"/>
        <v>254573.2257</v>
      </c>
      <c r="K54" s="29">
        <f t="shared" si="5"/>
        <v>58299.93184</v>
      </c>
      <c r="L54" s="29">
        <f t="shared" si="6"/>
        <v>-22933092.71</v>
      </c>
      <c r="M54" s="48">
        <f t="shared" si="15"/>
        <v>5996.66322</v>
      </c>
      <c r="N54" s="48">
        <f t="shared" si="7"/>
        <v>141388.5701</v>
      </c>
      <c r="O54" s="48">
        <v>0.0</v>
      </c>
      <c r="P54" s="50">
        <f t="shared" si="8"/>
        <v>13601.47683</v>
      </c>
      <c r="Q54" s="50">
        <f t="shared" si="9"/>
        <v>178806.5553</v>
      </c>
      <c r="S54" s="53">
        <f t="shared" si="17"/>
        <v>4650885.895</v>
      </c>
      <c r="U54" s="53">
        <f t="shared" si="10"/>
        <v>-18282206.81</v>
      </c>
      <c r="Y54" s="91">
        <v>0.08</v>
      </c>
      <c r="Z54" s="4" t="s">
        <v>458</v>
      </c>
    </row>
    <row r="55">
      <c r="A55" s="54">
        <f t="shared" ref="A55:B55" si="69">A54+1</f>
        <v>2080</v>
      </c>
      <c r="B55" s="28">
        <f t="shared" si="69"/>
        <v>90</v>
      </c>
      <c r="C55" s="29">
        <f t="shared" si="12"/>
        <v>-22933092.71</v>
      </c>
      <c r="D55" s="29">
        <f t="shared" si="2"/>
        <v>-1146654.635</v>
      </c>
      <c r="E55" s="29">
        <f>IF(B55&gt;=67, '18 Social Security'!$G$5 * (1 + '02 Assumptions'!$B$5)^(B55 - '03 Client Profile'!$D$5), 0)</f>
        <v>104884.612</v>
      </c>
      <c r="F55" s="29">
        <v>483807.8924139853</v>
      </c>
      <c r="G55" s="29">
        <f t="shared" si="47"/>
        <v>378923.2804</v>
      </c>
      <c r="H55" s="29">
        <f t="shared" si="4"/>
        <v>359073.1108</v>
      </c>
      <c r="I55" s="29">
        <f t="shared" si="13"/>
        <v>267747.7276</v>
      </c>
      <c r="J55" s="29">
        <f t="shared" si="14"/>
        <v>261751.0644</v>
      </c>
      <c r="K55" s="29">
        <f t="shared" si="5"/>
        <v>60044.14665</v>
      </c>
      <c r="L55" s="29">
        <f t="shared" si="6"/>
        <v>-24518714.77</v>
      </c>
      <c r="M55" s="48">
        <f t="shared" si="15"/>
        <v>5996.66322</v>
      </c>
      <c r="N55" s="48">
        <f t="shared" si="7"/>
        <v>144216.3415</v>
      </c>
      <c r="O55" s="48">
        <v>0.0</v>
      </c>
      <c r="P55" s="50">
        <f t="shared" si="8"/>
        <v>13853.50637</v>
      </c>
      <c r="Q55" s="50">
        <f t="shared" si="9"/>
        <v>182382.6864</v>
      </c>
      <c r="S55" s="53">
        <f t="shared" si="17"/>
        <v>4790412.472</v>
      </c>
      <c r="U55" s="53">
        <f t="shared" si="10"/>
        <v>-19728302.3</v>
      </c>
      <c r="Y55" s="91">
        <v>0.093</v>
      </c>
      <c r="Z55" s="4" t="s">
        <v>459</v>
      </c>
    </row>
    <row r="56">
      <c r="A56" s="54">
        <f t="shared" ref="A56:B56" si="70">A55+1</f>
        <v>2081</v>
      </c>
      <c r="B56" s="28">
        <f t="shared" si="70"/>
        <v>91</v>
      </c>
      <c r="C56" s="29">
        <f t="shared" si="12"/>
        <v>-24518714.77</v>
      </c>
      <c r="D56" s="29">
        <f t="shared" si="2"/>
        <v>-1225935.739</v>
      </c>
      <c r="E56" s="29">
        <f>IF(B56&gt;=67, '18 Social Security'!$G$5 * (1 + '02 Assumptions'!$B$5)^(B56 - '03 Client Profile'!$D$5), 0)</f>
        <v>106982.3042</v>
      </c>
      <c r="F56" s="29">
        <v>493484.05026226497</v>
      </c>
      <c r="G56" s="29">
        <f t="shared" si="47"/>
        <v>386501.746</v>
      </c>
      <c r="H56" s="29">
        <f t="shared" si="4"/>
        <v>366394.5063</v>
      </c>
      <c r="I56" s="29">
        <f t="shared" si="13"/>
        <v>275069.1231</v>
      </c>
      <c r="J56" s="29">
        <f t="shared" si="14"/>
        <v>269072.4599</v>
      </c>
      <c r="K56" s="29">
        <f t="shared" si="5"/>
        <v>61823.24575</v>
      </c>
      <c r="L56" s="29">
        <f t="shared" si="6"/>
        <v>-26192975.5</v>
      </c>
      <c r="M56" s="48">
        <f t="shared" si="15"/>
        <v>5996.66322</v>
      </c>
      <c r="N56" s="48">
        <f t="shared" si="7"/>
        <v>147100.6683</v>
      </c>
      <c r="O56" s="48">
        <v>0.0</v>
      </c>
      <c r="P56" s="95">
        <f t="shared" si="8"/>
        <v>14110.5765</v>
      </c>
      <c r="Q56" s="50">
        <f t="shared" si="9"/>
        <v>186030.3401</v>
      </c>
      <c r="S56" s="53">
        <f t="shared" si="17"/>
        <v>4934124.846</v>
      </c>
      <c r="U56" s="53">
        <f t="shared" si="10"/>
        <v>-21258850.66</v>
      </c>
      <c r="Y56" s="91">
        <v>0.103</v>
      </c>
      <c r="Z56" s="4" t="s">
        <v>462</v>
      </c>
    </row>
    <row r="57">
      <c r="A57" s="54">
        <f t="shared" ref="A57:B57" si="71">A56+1</f>
        <v>2082</v>
      </c>
      <c r="B57" s="28">
        <f t="shared" si="71"/>
        <v>92</v>
      </c>
      <c r="C57" s="29">
        <f t="shared" si="12"/>
        <v>-26192975.5</v>
      </c>
      <c r="D57" s="29">
        <f t="shared" si="2"/>
        <v>-1309648.775</v>
      </c>
      <c r="E57" s="29">
        <f>IF(B57&gt;=67, '18 Social Security'!$G$5 * (1 + '02 Assumptions'!$B$5)^(B57 - '03 Client Profile'!$D$5), 0)</f>
        <v>109121.9503</v>
      </c>
      <c r="F57" s="29">
        <v>503353.7312675103</v>
      </c>
      <c r="G57" s="29">
        <f t="shared" si="47"/>
        <v>394231.781</v>
      </c>
      <c r="H57" s="29">
        <f t="shared" si="4"/>
        <v>373862.3297</v>
      </c>
      <c r="I57" s="29">
        <f t="shared" si="13"/>
        <v>282536.9465</v>
      </c>
      <c r="J57" s="29">
        <f t="shared" si="14"/>
        <v>276540.2833</v>
      </c>
      <c r="K57" s="29">
        <f t="shared" si="5"/>
        <v>63637.92683</v>
      </c>
      <c r="L57" s="29">
        <f t="shared" si="6"/>
        <v>-27960493.98</v>
      </c>
      <c r="M57" s="48">
        <f t="shared" si="15"/>
        <v>5996.66322</v>
      </c>
      <c r="N57" s="48">
        <f t="shared" si="7"/>
        <v>150042.6817</v>
      </c>
      <c r="O57" s="48">
        <v>0.0</v>
      </c>
      <c r="P57" s="50">
        <f t="shared" si="8"/>
        <v>14372.78803</v>
      </c>
      <c r="Q57" s="50">
        <f t="shared" si="9"/>
        <v>189750.9469</v>
      </c>
      <c r="S57" s="53">
        <f t="shared" si="17"/>
        <v>5082148.592</v>
      </c>
      <c r="U57" s="53">
        <f t="shared" si="10"/>
        <v>-22878345.39</v>
      </c>
      <c r="Y57" s="91">
        <v>0.113</v>
      </c>
      <c r="Z57" s="4" t="s">
        <v>469</v>
      </c>
    </row>
    <row r="58">
      <c r="A58" s="54">
        <f t="shared" ref="A58:B58" si="72">A57+1</f>
        <v>2083</v>
      </c>
      <c r="B58" s="28">
        <f t="shared" si="72"/>
        <v>93</v>
      </c>
      <c r="C58" s="29">
        <f t="shared" si="12"/>
        <v>-27960493.98</v>
      </c>
      <c r="D58" s="29">
        <f t="shared" si="2"/>
        <v>-1398024.699</v>
      </c>
      <c r="E58" s="29">
        <f>IF(B58&gt;=67, '18 Social Security'!$G$5 * (1 + '02 Assumptions'!$B$5)^(B58 - '03 Client Profile'!$D$5), 0)</f>
        <v>111304.3893</v>
      </c>
      <c r="F58" s="29">
        <v>513420.80589286046</v>
      </c>
      <c r="G58" s="29">
        <f t="shared" si="47"/>
        <v>402116.4166</v>
      </c>
      <c r="H58" s="29">
        <f t="shared" si="4"/>
        <v>381479.5096</v>
      </c>
      <c r="I58" s="29">
        <f t="shared" si="13"/>
        <v>290154.1263</v>
      </c>
      <c r="J58" s="29">
        <f t="shared" si="14"/>
        <v>284157.4631</v>
      </c>
      <c r="K58" s="29">
        <f t="shared" si="5"/>
        <v>65488.90154</v>
      </c>
      <c r="L58" s="29">
        <f t="shared" si="6"/>
        <v>-29826124</v>
      </c>
      <c r="M58" s="48">
        <f t="shared" si="15"/>
        <v>5996.66322</v>
      </c>
      <c r="N58" s="48">
        <f t="shared" si="7"/>
        <v>153043.5353</v>
      </c>
      <c r="O58" s="48">
        <v>0.0</v>
      </c>
      <c r="P58" s="50">
        <f t="shared" si="8"/>
        <v>14640.24379</v>
      </c>
      <c r="Q58" s="50">
        <f t="shared" si="9"/>
        <v>193545.9659</v>
      </c>
      <c r="S58" s="53">
        <f t="shared" si="17"/>
        <v>5234613.049</v>
      </c>
      <c r="U58" s="53">
        <f t="shared" si="10"/>
        <v>-24591510.95</v>
      </c>
      <c r="Y58" s="91">
        <v>0.123</v>
      </c>
      <c r="Z58" s="4" t="s">
        <v>471</v>
      </c>
    </row>
    <row r="59">
      <c r="A59" s="54">
        <f t="shared" ref="A59:B59" si="73">A58+1</f>
        <v>2084</v>
      </c>
      <c r="B59" s="28">
        <f t="shared" si="73"/>
        <v>94</v>
      </c>
      <c r="C59" s="29">
        <f t="shared" si="12"/>
        <v>-29826124</v>
      </c>
      <c r="D59" s="29">
        <f t="shared" si="2"/>
        <v>-1491306.2</v>
      </c>
      <c r="E59" s="29">
        <f>IF(B59&gt;=67, '18 Social Security'!$G$5 * (1 + '02 Assumptions'!$B$5)^(B59 - '03 Client Profile'!$D$5), 0)</f>
        <v>113530.4771</v>
      </c>
      <c r="F59" s="29">
        <v>523689.2220107177</v>
      </c>
      <c r="G59" s="29">
        <f t="shared" si="47"/>
        <v>410158.7449</v>
      </c>
      <c r="H59" s="29">
        <f t="shared" si="4"/>
        <v>389249.033</v>
      </c>
      <c r="I59" s="29">
        <f t="shared" si="13"/>
        <v>297923.6498</v>
      </c>
      <c r="J59" s="29">
        <f t="shared" si="14"/>
        <v>291926.9866</v>
      </c>
      <c r="K59" s="29">
        <f t="shared" si="5"/>
        <v>67376.89574</v>
      </c>
      <c r="L59" s="29">
        <f t="shared" si="6"/>
        <v>-31794965.84</v>
      </c>
      <c r="M59" s="48">
        <f t="shared" si="15"/>
        <v>5996.66322</v>
      </c>
      <c r="N59" s="48">
        <f t="shared" si="7"/>
        <v>156104.406</v>
      </c>
      <c r="O59" s="48">
        <v>0.0</v>
      </c>
      <c r="P59" s="50">
        <f t="shared" si="8"/>
        <v>14913.04866</v>
      </c>
      <c r="Q59" s="50">
        <f t="shared" si="9"/>
        <v>197416.8852</v>
      </c>
      <c r="S59" s="53">
        <f t="shared" si="17"/>
        <v>5391651.441</v>
      </c>
      <c r="U59" s="53">
        <f t="shared" si="10"/>
        <v>-26403314.4</v>
      </c>
    </row>
    <row r="60">
      <c r="A60" s="54">
        <f t="shared" ref="A60:B60" si="74">A59+1</f>
        <v>2085</v>
      </c>
      <c r="B60" s="28">
        <f t="shared" si="74"/>
        <v>95</v>
      </c>
      <c r="C60" s="29">
        <f t="shared" si="12"/>
        <v>-31794965.84</v>
      </c>
      <c r="D60" s="29">
        <f t="shared" si="2"/>
        <v>-1589748.292</v>
      </c>
      <c r="E60" s="29">
        <f>IF(B60&gt;=67, '18 Social Security'!$G$5 * (1 + '02 Assumptions'!$B$5)^(B60 - '03 Client Profile'!$D$5), 0)</f>
        <v>115801.0866</v>
      </c>
      <c r="F60" s="29">
        <v>534163.006450932</v>
      </c>
      <c r="G60" s="29">
        <f t="shared" si="47"/>
        <v>418361.9198</v>
      </c>
      <c r="H60" s="29">
        <f t="shared" si="4"/>
        <v>397173.9469</v>
      </c>
      <c r="I60" s="29">
        <f t="shared" si="13"/>
        <v>305848.5637</v>
      </c>
      <c r="J60" s="29">
        <f t="shared" si="14"/>
        <v>299851.9005</v>
      </c>
      <c r="K60" s="29">
        <f t="shared" si="5"/>
        <v>69302.64982</v>
      </c>
      <c r="L60" s="29">
        <f t="shared" si="6"/>
        <v>-33872378.7</v>
      </c>
      <c r="M60" s="48">
        <f t="shared" si="15"/>
        <v>5996.66322</v>
      </c>
      <c r="N60" s="48">
        <f t="shared" si="7"/>
        <v>159226.4941</v>
      </c>
      <c r="O60" s="48">
        <v>0.0</v>
      </c>
      <c r="P60" s="50">
        <f t="shared" si="8"/>
        <v>15191.30964</v>
      </c>
      <c r="Q60" s="50">
        <f t="shared" si="9"/>
        <v>201365.2229</v>
      </c>
      <c r="S60" s="53">
        <f t="shared" si="17"/>
        <v>5553400.984</v>
      </c>
      <c r="U60" s="53">
        <f t="shared" si="10"/>
        <v>-28318977.72</v>
      </c>
    </row>
    <row r="61">
      <c r="F61" s="9"/>
      <c r="N61" s="50"/>
      <c r="O61" s="50"/>
      <c r="P61" s="50"/>
      <c r="Q61" s="50"/>
      <c r="S61" s="50"/>
    </row>
    <row r="62">
      <c r="F62" s="9"/>
      <c r="N62" s="50"/>
      <c r="O62" s="50"/>
      <c r="P62" s="50"/>
      <c r="Q62" s="50"/>
      <c r="S62" s="50"/>
    </row>
    <row r="63">
      <c r="F63" s="9"/>
      <c r="N63" s="50"/>
      <c r="O63" s="50"/>
      <c r="P63" s="50"/>
      <c r="Q63" s="50"/>
      <c r="S63" s="50"/>
      <c r="Z63" s="9">
        <f>25000/52</f>
        <v>480.7692308</v>
      </c>
    </row>
    <row r="64">
      <c r="F64" s="9"/>
      <c r="N64" s="50"/>
      <c r="O64" s="50"/>
      <c r="P64" s="50"/>
      <c r="Q64" s="50"/>
      <c r="S64" s="50"/>
    </row>
    <row r="65">
      <c r="F65" s="9"/>
      <c r="N65" s="50"/>
      <c r="O65" s="50"/>
      <c r="P65" s="50"/>
      <c r="Q65" s="50"/>
      <c r="S65" s="50"/>
    </row>
    <row r="66">
      <c r="F66" s="9"/>
      <c r="N66" s="50"/>
      <c r="O66" s="50"/>
      <c r="P66" s="50"/>
      <c r="Q66" s="50"/>
      <c r="S66" s="50"/>
      <c r="T66" s="53">
        <f>1668*0.24*4</f>
        <v>1601.28</v>
      </c>
    </row>
    <row r="67">
      <c r="F67" s="9"/>
      <c r="N67" s="50"/>
      <c r="O67" s="50"/>
      <c r="P67" s="50"/>
      <c r="Q67" s="50"/>
      <c r="S67" s="50"/>
      <c r="T67" s="50">
        <f>30000*0.03</f>
        <v>900</v>
      </c>
    </row>
    <row r="68">
      <c r="F68" s="9"/>
      <c r="N68" s="50"/>
      <c r="O68" s="50"/>
      <c r="P68" s="50"/>
      <c r="Q68" s="50"/>
      <c r="S68" s="50"/>
    </row>
    <row r="69">
      <c r="F69" s="9"/>
      <c r="N69" s="50"/>
      <c r="O69" s="50"/>
      <c r="P69" s="50"/>
      <c r="Q69" s="50"/>
      <c r="S69" s="50"/>
    </row>
    <row r="70">
      <c r="F70" s="9"/>
      <c r="N70" s="50"/>
      <c r="O70" s="50"/>
      <c r="P70" s="50"/>
      <c r="Q70" s="50"/>
      <c r="S70" s="50"/>
    </row>
    <row r="71">
      <c r="F71" s="9"/>
      <c r="N71" s="50"/>
      <c r="O71" s="50"/>
      <c r="P71" s="50"/>
      <c r="Q71" s="50"/>
      <c r="S71" s="50"/>
    </row>
    <row r="72">
      <c r="F72" s="9"/>
      <c r="N72" s="50"/>
      <c r="O72" s="50"/>
      <c r="P72" s="50"/>
      <c r="Q72" s="50"/>
      <c r="S72" s="50"/>
    </row>
    <row r="73">
      <c r="F73" s="9"/>
      <c r="N73" s="50"/>
      <c r="O73" s="50"/>
      <c r="P73" s="50"/>
      <c r="Q73" s="50"/>
      <c r="S73" s="50"/>
    </row>
    <row r="74">
      <c r="F74" s="9"/>
      <c r="N74" s="50"/>
      <c r="O74" s="50"/>
      <c r="P74" s="50"/>
      <c r="Q74" s="50"/>
      <c r="S74" s="50"/>
    </row>
    <row r="75">
      <c r="F75" s="9"/>
      <c r="N75" s="50"/>
      <c r="O75" s="50"/>
      <c r="P75" s="50"/>
      <c r="Q75" s="50"/>
      <c r="S75" s="50"/>
    </row>
    <row r="76">
      <c r="F76" s="9"/>
      <c r="N76" s="50"/>
      <c r="O76" s="50"/>
      <c r="P76" s="50"/>
      <c r="Q76" s="50"/>
      <c r="S76" s="50"/>
    </row>
    <row r="77">
      <c r="F77" s="9"/>
      <c r="N77" s="98" t="s">
        <v>474</v>
      </c>
      <c r="W77" s="99" t="s">
        <v>474</v>
      </c>
      <c r="AE77" s="99" t="s">
        <v>474</v>
      </c>
      <c r="AF77" s="99"/>
      <c r="AG77" s="99"/>
      <c r="AH77" s="99"/>
      <c r="AI77" s="99"/>
      <c r="AJ77" s="99"/>
      <c r="AK77" s="99"/>
    </row>
    <row r="78">
      <c r="F78" s="9"/>
      <c r="N78" s="100" t="s">
        <v>475</v>
      </c>
      <c r="O78" s="101"/>
      <c r="P78" s="101">
        <f>SUM(T82:T50540)</f>
        <v>0</v>
      </c>
      <c r="Q78" s="102" t="s">
        <v>476</v>
      </c>
      <c r="R78" s="103">
        <f>SUMIF(W82:W50540, "Short Term", V82:V50540)</f>
        <v>0</v>
      </c>
      <c r="S78" s="102" t="s">
        <v>477</v>
      </c>
      <c r="T78" s="103">
        <f>SUMIF(W82:W50540, "Long Term", V82:V50540)</f>
        <v>0</v>
      </c>
    </row>
    <row r="79">
      <c r="F79" s="9"/>
      <c r="N79" s="100" t="s">
        <v>478</v>
      </c>
      <c r="O79" s="104"/>
      <c r="P79" s="104">
        <v>50000.0</v>
      </c>
      <c r="Q79" s="102" t="s">
        <v>479</v>
      </c>
      <c r="R79" s="105"/>
      <c r="S79" s="53" t="s">
        <v>480</v>
      </c>
      <c r="T79" s="50">
        <f>SUM(U82:U50540)</f>
        <v>0</v>
      </c>
    </row>
    <row r="80">
      <c r="F80" s="9"/>
      <c r="N80" s="50"/>
      <c r="O80" s="50"/>
      <c r="P80" s="50"/>
      <c r="Q80" s="50"/>
      <c r="S80" s="50"/>
    </row>
    <row r="81">
      <c r="F81" s="9"/>
      <c r="N81" s="106" t="s">
        <v>373</v>
      </c>
      <c r="O81" s="106"/>
      <c r="P81" s="106" t="s">
        <v>481</v>
      </c>
      <c r="Q81" s="106" t="s">
        <v>482</v>
      </c>
      <c r="R81" s="107" t="s">
        <v>483</v>
      </c>
      <c r="S81" s="106" t="s">
        <v>484</v>
      </c>
      <c r="T81" s="107" t="s">
        <v>485</v>
      </c>
      <c r="U81" s="107" t="s">
        <v>486</v>
      </c>
      <c r="V81" s="107" t="s">
        <v>487</v>
      </c>
      <c r="W81" s="107" t="s">
        <v>488</v>
      </c>
      <c r="X81" s="107" t="s">
        <v>489</v>
      </c>
      <c r="Y81" s="107" t="s">
        <v>489</v>
      </c>
      <c r="Z81" s="107" t="s">
        <v>489</v>
      </c>
      <c r="AA81" s="107" t="s">
        <v>489</v>
      </c>
      <c r="AB81" s="107" t="s">
        <v>489</v>
      </c>
      <c r="AC81" s="107" t="s">
        <v>489</v>
      </c>
      <c r="AD81" s="107" t="s">
        <v>489</v>
      </c>
      <c r="AE81" s="107" t="s">
        <v>489</v>
      </c>
      <c r="AF81" s="107"/>
      <c r="AG81" s="107"/>
      <c r="AH81" s="107"/>
      <c r="AI81" s="107"/>
      <c r="AJ81" s="107"/>
      <c r="AK81" s="107"/>
    </row>
    <row r="82">
      <c r="F82" s="9"/>
      <c r="N82" s="53" t="b">
        <v>0</v>
      </c>
      <c r="O82" s="108"/>
      <c r="P82" s="108"/>
      <c r="Q82" s="50" t="str">
        <f t="array" ref="Q82:Q50540">IF(Z82:Z50540="", "", Z82:Z50540)</f>
        <v>Google</v>
      </c>
      <c r="R82" s="109" t="str">
        <f t="array" ref="R82:R50540">IF(AA82:AA50540="", "", AA82:AA50540)</f>
        <v>GOOG</v>
      </c>
      <c r="S82" s="50" t="str">
        <f t="array" ref="S82:S50540">IF(AB82:AB50540="", "", AB82:AB50540)</f>
        <v/>
      </c>
      <c r="T82" s="50">
        <f t="array" ref="T82:T50540">IF(Q82:Q50540="", "", IF(N82:N50540=TRUE, S82:S50540 * AC82:AC50540, IF(P82:P50540&gt;0, P82:P50540 * AC82:AC50540, 0)))</f>
        <v>0</v>
      </c>
      <c r="U82" s="50">
        <f t="array" ref="U82:U50540">IF(Q82:Q50540="", "", IF(N82:N50540=TRUE, S82:S50540 * AD82:AD50540, IF(P82:P50540&gt;0, P82:P50540 * AD82:AD50540, 0)))</f>
        <v>0</v>
      </c>
      <c r="V82" s="50" t="str">
        <f t="array" ref="V82:V216">IF(Q82:Q50540="", "", T82:T50540 - U82:U50540)</f>
        <v>#REF!</v>
      </c>
      <c r="W82" s="9" t="str">
        <f t="array" ref="W82:W210">IF(Q82:Q50540="", "", AE82:AE50540)</f>
        <v>#REF!</v>
      </c>
      <c r="X82" s="9" t="str">
        <f t="array" ref="X82:X210">IF(Q82:Q50540="", "", S82:S50540 - IF(N82:N50540=TRUE, S82:S50540, IF(P82:P50540&gt;0, P82:P50540, 0)))</f>
        <v>#REF!</v>
      </c>
      <c r="Z82" s="50" t="str">
        <f>IFERROR(__xludf.DUMMYFUNCTION("LET(data, FILTER(HSTACK('Tax Lots'!A2:A50540, 'Tax Lots'!B2:B50540, 'Tax Lots'!D128:D50540, 'Tax Lots'!F128:F50540, 'Tax Lots'!C128:C50540), 'Tax Lots'!A2:A50540 &lt;&gt; """"), assets, CHOOSECOLS(data, 1), acqDates, CHOOSECOLS(data, 2), totalShares, CHOOSECOLS"&amp;"(data, 3), cbps, CHOOSECOLS(data, 4), terms, MAP(acqDates, LAMBDA(d, IF(DAYS(TODAY(), d)&gt;=365, ""Long Term"", ""Short Term""))), prices, MAP(assets, LAMBDA(a, IFS(a=""Google"", GOOGLEFINANCE(""GOOG""), a=""Agilent"", GOOGLEFINANCE(""A""), a=""Keysight"", "&amp;"GOOGLEFINANCE(""KEYS""), a=""SpaceX"", 157.54, TRUE, 0))), fullTable, HSTACK(assets, acqDates, totalShares, prices, cbps, terms), SORT(fullTable, 5, FALSE))"),"Google")</f>
        <v>Google</v>
      </c>
      <c r="AA82" s="50" t="str">
        <f>IFERROR(__xludf.DUMMYFUNCTION("""COMPUTED_VALUE"""),"GOOG")</f>
        <v>GOOG</v>
      </c>
      <c r="AB82" s="50"/>
      <c r="AC82" s="9">
        <f>IFERROR(__xludf.DUMMYFUNCTION("""COMPUTED_VALUE"""),332.56)</f>
        <v>332.56</v>
      </c>
      <c r="AD82" s="73"/>
      <c r="AE82" s="9" t="str">
        <f>IFERROR(__xludf.DUMMYFUNCTION("""COMPUTED_VALUE"""),"#VALUE!")</f>
        <v>#VALUE!</v>
      </c>
    </row>
    <row r="83">
      <c r="F83" s="9"/>
      <c r="N83" s="53" t="b">
        <v>0</v>
      </c>
      <c r="O83" s="108"/>
      <c r="P83" s="108"/>
      <c r="Q83" s="50" t="s">
        <v>494</v>
      </c>
      <c r="R83" s="109" t="s">
        <v>495</v>
      </c>
      <c r="S83" s="50" t="s">
        <v>368</v>
      </c>
      <c r="T83" s="50">
        <v>0.0</v>
      </c>
      <c r="U83" s="50">
        <v>0.0</v>
      </c>
      <c r="V83" s="50"/>
      <c r="W83" s="9"/>
      <c r="X83" s="9"/>
      <c r="Z83" s="50" t="str">
        <f>IFERROR(__xludf.DUMMYFUNCTION("""COMPUTED_VALUE"""),"Google")</f>
        <v>Google</v>
      </c>
      <c r="AA83" s="50" t="str">
        <f>IFERROR(__xludf.DUMMYFUNCTION("""COMPUTED_VALUE"""),"GOOG")</f>
        <v>GOOG</v>
      </c>
      <c r="AB83" s="50"/>
      <c r="AC83" s="9">
        <f>IFERROR(__xludf.DUMMYFUNCTION("""COMPUTED_VALUE"""),332.56)</f>
        <v>332.56</v>
      </c>
      <c r="AD83" s="73"/>
      <c r="AE83" s="9" t="str">
        <f>IFERROR(__xludf.DUMMYFUNCTION("""COMPUTED_VALUE"""),"#VALUE!")</f>
        <v>#VALUE!</v>
      </c>
    </row>
    <row r="84">
      <c r="F84" s="9"/>
      <c r="N84" s="53" t="b">
        <v>0</v>
      </c>
      <c r="O84" s="108"/>
      <c r="P84" s="108"/>
      <c r="Q84" s="50" t="s">
        <v>494</v>
      </c>
      <c r="R84" s="109" t="s">
        <v>495</v>
      </c>
      <c r="S84" s="50" t="s">
        <v>368</v>
      </c>
      <c r="T84" s="50">
        <v>0.0</v>
      </c>
      <c r="U84" s="50">
        <v>0.0</v>
      </c>
      <c r="V84" s="50"/>
      <c r="W84" s="9"/>
      <c r="X84" s="9"/>
      <c r="Z84" s="50" t="str">
        <f>IFERROR(__xludf.DUMMYFUNCTION("""COMPUTED_VALUE"""),"Google")</f>
        <v>Google</v>
      </c>
      <c r="AA84" s="50" t="str">
        <f>IFERROR(__xludf.DUMMYFUNCTION("""COMPUTED_VALUE"""),"GOOG")</f>
        <v>GOOG</v>
      </c>
      <c r="AB84" s="50"/>
      <c r="AC84" s="9">
        <f>IFERROR(__xludf.DUMMYFUNCTION("""COMPUTED_VALUE"""),332.56)</f>
        <v>332.56</v>
      </c>
      <c r="AD84" s="73"/>
      <c r="AE84" s="9" t="str">
        <f>IFERROR(__xludf.DUMMYFUNCTION("""COMPUTED_VALUE"""),"#VALUE!")</f>
        <v>#VALUE!</v>
      </c>
    </row>
    <row r="85">
      <c r="F85" s="9"/>
      <c r="N85" s="53" t="b">
        <v>0</v>
      </c>
      <c r="O85" s="108"/>
      <c r="P85" s="108"/>
      <c r="Q85" s="50" t="s">
        <v>494</v>
      </c>
      <c r="R85" s="109" t="s">
        <v>495</v>
      </c>
      <c r="S85" s="50" t="s">
        <v>368</v>
      </c>
      <c r="T85" s="50">
        <v>0.0</v>
      </c>
      <c r="U85" s="50">
        <v>0.0</v>
      </c>
      <c r="V85" s="50"/>
      <c r="W85" s="9"/>
      <c r="X85" s="9"/>
      <c r="Z85" s="50" t="str">
        <f>IFERROR(__xludf.DUMMYFUNCTION("""COMPUTED_VALUE"""),"Google")</f>
        <v>Google</v>
      </c>
      <c r="AA85" s="50" t="str">
        <f>IFERROR(__xludf.DUMMYFUNCTION("""COMPUTED_VALUE"""),"GOOG")</f>
        <v>GOOG</v>
      </c>
      <c r="AB85" s="50"/>
      <c r="AC85" s="9">
        <f>IFERROR(__xludf.DUMMYFUNCTION("""COMPUTED_VALUE"""),332.56)</f>
        <v>332.56</v>
      </c>
      <c r="AD85" s="73"/>
      <c r="AE85" s="9" t="str">
        <f>IFERROR(__xludf.DUMMYFUNCTION("""COMPUTED_VALUE"""),"#VALUE!")</f>
        <v>#VALUE!</v>
      </c>
    </row>
    <row r="86">
      <c r="F86" s="9"/>
      <c r="N86" s="53" t="b">
        <v>0</v>
      </c>
      <c r="O86" s="108"/>
      <c r="P86" s="108"/>
      <c r="Q86" s="50" t="s">
        <v>494</v>
      </c>
      <c r="R86" s="109" t="s">
        <v>495</v>
      </c>
      <c r="S86" s="50" t="s">
        <v>368</v>
      </c>
      <c r="T86" s="50">
        <v>0.0</v>
      </c>
      <c r="U86" s="50">
        <v>0.0</v>
      </c>
      <c r="V86" s="50"/>
      <c r="W86" s="9"/>
      <c r="X86" s="9"/>
      <c r="Z86" s="50" t="str">
        <f>IFERROR(__xludf.DUMMYFUNCTION("""COMPUTED_VALUE"""),"Google")</f>
        <v>Google</v>
      </c>
      <c r="AA86" s="50" t="str">
        <f>IFERROR(__xludf.DUMMYFUNCTION("""COMPUTED_VALUE"""),"GOOG")</f>
        <v>GOOG</v>
      </c>
      <c r="AB86" s="50"/>
      <c r="AC86" s="9">
        <f>IFERROR(__xludf.DUMMYFUNCTION("""COMPUTED_VALUE"""),332.56)</f>
        <v>332.56</v>
      </c>
      <c r="AD86" s="73"/>
      <c r="AE86" s="9" t="str">
        <f>IFERROR(__xludf.DUMMYFUNCTION("""COMPUTED_VALUE"""),"#VALUE!")</f>
        <v>#VALUE!</v>
      </c>
    </row>
    <row r="87">
      <c r="F87" s="9"/>
      <c r="N87" s="53" t="b">
        <v>0</v>
      </c>
      <c r="O87" s="108"/>
      <c r="P87" s="108"/>
      <c r="Q87" s="50" t="s">
        <v>494</v>
      </c>
      <c r="R87" s="109" t="s">
        <v>495</v>
      </c>
      <c r="S87" s="50" t="s">
        <v>368</v>
      </c>
      <c r="T87" s="50">
        <v>0.0</v>
      </c>
      <c r="U87" s="50">
        <v>0.0</v>
      </c>
      <c r="V87" s="50"/>
      <c r="W87" s="9"/>
      <c r="X87" s="9"/>
      <c r="Z87" s="50" t="str">
        <f>IFERROR(__xludf.DUMMYFUNCTION("""COMPUTED_VALUE"""),"Google")</f>
        <v>Google</v>
      </c>
      <c r="AA87" s="50" t="str">
        <f>IFERROR(__xludf.DUMMYFUNCTION("""COMPUTED_VALUE"""),"GOOG")</f>
        <v>GOOG</v>
      </c>
      <c r="AB87" s="50"/>
      <c r="AC87" s="9">
        <f>IFERROR(__xludf.DUMMYFUNCTION("""COMPUTED_VALUE"""),332.56)</f>
        <v>332.56</v>
      </c>
      <c r="AD87" s="73"/>
      <c r="AE87" s="9" t="str">
        <f>IFERROR(__xludf.DUMMYFUNCTION("""COMPUTED_VALUE"""),"#VALUE!")</f>
        <v>#VALUE!</v>
      </c>
    </row>
    <row r="88">
      <c r="F88" s="9"/>
      <c r="N88" s="53" t="b">
        <v>0</v>
      </c>
      <c r="O88" s="108"/>
      <c r="P88" s="108"/>
      <c r="Q88" s="50" t="s">
        <v>494</v>
      </c>
      <c r="R88" s="109" t="s">
        <v>495</v>
      </c>
      <c r="S88" s="50" t="s">
        <v>368</v>
      </c>
      <c r="T88" s="50">
        <v>0.0</v>
      </c>
      <c r="U88" s="50">
        <v>0.0</v>
      </c>
      <c r="V88" s="50"/>
      <c r="W88" s="9"/>
      <c r="X88" s="9"/>
      <c r="Z88" s="50" t="str">
        <f>IFERROR(__xludf.DUMMYFUNCTION("""COMPUTED_VALUE"""),"Google")</f>
        <v>Google</v>
      </c>
      <c r="AA88" s="50" t="str">
        <f>IFERROR(__xludf.DUMMYFUNCTION("""COMPUTED_VALUE"""),"GOOG")</f>
        <v>GOOG</v>
      </c>
      <c r="AB88" s="50"/>
      <c r="AC88" s="9">
        <f>IFERROR(__xludf.DUMMYFUNCTION("""COMPUTED_VALUE"""),332.56)</f>
        <v>332.56</v>
      </c>
      <c r="AD88" s="73"/>
      <c r="AE88" s="9" t="str">
        <f>IFERROR(__xludf.DUMMYFUNCTION("""COMPUTED_VALUE"""),"#VALUE!")</f>
        <v>#VALUE!</v>
      </c>
    </row>
    <row r="89">
      <c r="F89" s="9"/>
      <c r="N89" s="50" t="b">
        <v>0</v>
      </c>
      <c r="O89" s="108"/>
      <c r="P89" s="108"/>
      <c r="Q89" s="50" t="s">
        <v>494</v>
      </c>
      <c r="R89" s="109" t="s">
        <v>495</v>
      </c>
      <c r="S89" s="50" t="s">
        <v>368</v>
      </c>
      <c r="T89" s="50">
        <v>0.0</v>
      </c>
      <c r="U89" s="50">
        <v>0.0</v>
      </c>
      <c r="V89" s="50"/>
      <c r="W89" s="9"/>
      <c r="X89" s="9"/>
      <c r="Z89" s="50" t="str">
        <f>IFERROR(__xludf.DUMMYFUNCTION("""COMPUTED_VALUE"""),"Google")</f>
        <v>Google</v>
      </c>
      <c r="AA89" s="50" t="str">
        <f>IFERROR(__xludf.DUMMYFUNCTION("""COMPUTED_VALUE"""),"GOOG")</f>
        <v>GOOG</v>
      </c>
      <c r="AB89" s="50"/>
      <c r="AC89" s="9">
        <f>IFERROR(__xludf.DUMMYFUNCTION("""COMPUTED_VALUE"""),332.56)</f>
        <v>332.56</v>
      </c>
      <c r="AD89" s="73"/>
      <c r="AE89" s="9" t="str">
        <f>IFERROR(__xludf.DUMMYFUNCTION("""COMPUTED_VALUE"""),"#VALUE!")</f>
        <v>#VALUE!</v>
      </c>
    </row>
    <row r="90">
      <c r="F90" s="9"/>
      <c r="N90" s="50" t="b">
        <v>0</v>
      </c>
      <c r="O90" s="108"/>
      <c r="P90" s="108"/>
      <c r="Q90" s="50" t="s">
        <v>494</v>
      </c>
      <c r="R90" s="109" t="s">
        <v>495</v>
      </c>
      <c r="S90" s="50" t="s">
        <v>368</v>
      </c>
      <c r="T90" s="50">
        <v>0.0</v>
      </c>
      <c r="U90" s="50">
        <v>0.0</v>
      </c>
      <c r="V90" s="50"/>
      <c r="W90" s="9"/>
      <c r="X90" s="9"/>
      <c r="Z90" s="50" t="str">
        <f>IFERROR(__xludf.DUMMYFUNCTION("""COMPUTED_VALUE"""),"Google")</f>
        <v>Google</v>
      </c>
      <c r="AA90" s="50" t="str">
        <f>IFERROR(__xludf.DUMMYFUNCTION("""COMPUTED_VALUE"""),"GOOG")</f>
        <v>GOOG</v>
      </c>
      <c r="AB90" s="50"/>
      <c r="AC90" s="9">
        <f>IFERROR(__xludf.DUMMYFUNCTION("""COMPUTED_VALUE"""),332.56)</f>
        <v>332.56</v>
      </c>
      <c r="AD90" s="73"/>
      <c r="AE90" s="9" t="str">
        <f>IFERROR(__xludf.DUMMYFUNCTION("""COMPUTED_VALUE"""),"#VALUE!")</f>
        <v>#VALUE!</v>
      </c>
    </row>
    <row r="91">
      <c r="F91" s="9"/>
      <c r="N91" s="50" t="b">
        <v>0</v>
      </c>
      <c r="O91" s="108"/>
      <c r="P91" s="108"/>
      <c r="Q91" s="50" t="s">
        <v>494</v>
      </c>
      <c r="R91" s="109" t="s">
        <v>495</v>
      </c>
      <c r="S91" s="50" t="s">
        <v>368</v>
      </c>
      <c r="T91" s="50">
        <v>0.0</v>
      </c>
      <c r="U91" s="50">
        <v>0.0</v>
      </c>
      <c r="V91" s="50"/>
      <c r="W91" s="9"/>
      <c r="X91" s="9"/>
      <c r="Z91" s="50" t="str">
        <f>IFERROR(__xludf.DUMMYFUNCTION("""COMPUTED_VALUE"""),"Google")</f>
        <v>Google</v>
      </c>
      <c r="AA91" s="50" t="str">
        <f>IFERROR(__xludf.DUMMYFUNCTION("""COMPUTED_VALUE"""),"GOOG")</f>
        <v>GOOG</v>
      </c>
      <c r="AB91" s="50"/>
      <c r="AC91" s="9">
        <f>IFERROR(__xludf.DUMMYFUNCTION("""COMPUTED_VALUE"""),332.56)</f>
        <v>332.56</v>
      </c>
      <c r="AD91" s="73"/>
      <c r="AE91" s="9" t="str">
        <f>IFERROR(__xludf.DUMMYFUNCTION("""COMPUTED_VALUE"""),"#VALUE!")</f>
        <v>#VALUE!</v>
      </c>
    </row>
    <row r="92">
      <c r="F92" s="9"/>
      <c r="N92" s="50" t="b">
        <v>0</v>
      </c>
      <c r="O92" s="108"/>
      <c r="P92" s="108"/>
      <c r="Q92" s="50" t="s">
        <v>494</v>
      </c>
      <c r="R92" s="109" t="s">
        <v>495</v>
      </c>
      <c r="S92" s="50" t="s">
        <v>368</v>
      </c>
      <c r="T92" s="50">
        <v>0.0</v>
      </c>
      <c r="U92" s="50">
        <v>0.0</v>
      </c>
      <c r="V92" s="50"/>
      <c r="W92" s="9"/>
      <c r="X92" s="9"/>
      <c r="Z92" s="50" t="str">
        <f>IFERROR(__xludf.DUMMYFUNCTION("""COMPUTED_VALUE"""),"Google")</f>
        <v>Google</v>
      </c>
      <c r="AA92" s="50" t="str">
        <f>IFERROR(__xludf.DUMMYFUNCTION("""COMPUTED_VALUE"""),"GOOG")</f>
        <v>GOOG</v>
      </c>
      <c r="AB92" s="50"/>
      <c r="AC92" s="9">
        <f>IFERROR(__xludf.DUMMYFUNCTION("""COMPUTED_VALUE"""),332.56)</f>
        <v>332.56</v>
      </c>
      <c r="AD92" s="73"/>
      <c r="AE92" s="9" t="str">
        <f>IFERROR(__xludf.DUMMYFUNCTION("""COMPUTED_VALUE"""),"#VALUE!")</f>
        <v>#VALUE!</v>
      </c>
    </row>
    <row r="93">
      <c r="F93" s="9"/>
      <c r="N93" s="50" t="b">
        <v>0</v>
      </c>
      <c r="O93" s="108"/>
      <c r="P93" s="108"/>
      <c r="Q93" s="50" t="s">
        <v>494</v>
      </c>
      <c r="R93" s="109" t="s">
        <v>495</v>
      </c>
      <c r="S93" s="50" t="s">
        <v>368</v>
      </c>
      <c r="T93" s="50">
        <v>0.0</v>
      </c>
      <c r="U93" s="50">
        <v>0.0</v>
      </c>
      <c r="V93" s="50"/>
      <c r="W93" s="9"/>
      <c r="X93" s="9"/>
      <c r="Z93" s="50" t="str">
        <f>IFERROR(__xludf.DUMMYFUNCTION("""COMPUTED_VALUE"""),"Google")</f>
        <v>Google</v>
      </c>
      <c r="AA93" s="50" t="str">
        <f>IFERROR(__xludf.DUMMYFUNCTION("""COMPUTED_VALUE"""),"GOOG")</f>
        <v>GOOG</v>
      </c>
      <c r="AB93" s="50"/>
      <c r="AC93" s="9">
        <f>IFERROR(__xludf.DUMMYFUNCTION("""COMPUTED_VALUE"""),332.56)</f>
        <v>332.56</v>
      </c>
      <c r="AD93" s="73"/>
      <c r="AE93" s="9" t="str">
        <f>IFERROR(__xludf.DUMMYFUNCTION("""COMPUTED_VALUE"""),"#VALUE!")</f>
        <v>#VALUE!</v>
      </c>
    </row>
    <row r="94">
      <c r="F94" s="9"/>
      <c r="N94" s="50" t="b">
        <v>0</v>
      </c>
      <c r="O94" s="108"/>
      <c r="P94" s="108"/>
      <c r="Q94" s="50" t="s">
        <v>494</v>
      </c>
      <c r="R94" s="109" t="s">
        <v>495</v>
      </c>
      <c r="S94" s="50" t="s">
        <v>368</v>
      </c>
      <c r="T94" s="50">
        <v>0.0</v>
      </c>
      <c r="U94" s="50">
        <v>0.0</v>
      </c>
      <c r="V94" s="50"/>
      <c r="W94" s="9"/>
      <c r="X94" s="9"/>
      <c r="Z94" s="50" t="str">
        <f>IFERROR(__xludf.DUMMYFUNCTION("""COMPUTED_VALUE"""),"Google")</f>
        <v>Google</v>
      </c>
      <c r="AA94" s="50" t="str">
        <f>IFERROR(__xludf.DUMMYFUNCTION("""COMPUTED_VALUE"""),"GOOG")</f>
        <v>GOOG</v>
      </c>
      <c r="AB94" s="50"/>
      <c r="AC94" s="9">
        <f>IFERROR(__xludf.DUMMYFUNCTION("""COMPUTED_VALUE"""),332.56)</f>
        <v>332.56</v>
      </c>
      <c r="AD94" s="73"/>
      <c r="AE94" s="9" t="str">
        <f>IFERROR(__xludf.DUMMYFUNCTION("""COMPUTED_VALUE"""),"#VALUE!")</f>
        <v>#VALUE!</v>
      </c>
    </row>
    <row r="95">
      <c r="F95" s="9"/>
      <c r="N95" s="50" t="b">
        <v>0</v>
      </c>
      <c r="O95" s="108"/>
      <c r="P95" s="108"/>
      <c r="Q95" s="50" t="s">
        <v>494</v>
      </c>
      <c r="R95" s="109" t="s">
        <v>495</v>
      </c>
      <c r="S95" s="50" t="s">
        <v>368</v>
      </c>
      <c r="T95" s="50">
        <v>0.0</v>
      </c>
      <c r="U95" s="50">
        <v>0.0</v>
      </c>
      <c r="V95" s="50"/>
      <c r="W95" s="9"/>
      <c r="X95" s="9"/>
      <c r="Z95" s="50" t="str">
        <f>IFERROR(__xludf.DUMMYFUNCTION("""COMPUTED_VALUE"""),"Google")</f>
        <v>Google</v>
      </c>
      <c r="AA95" s="50" t="str">
        <f>IFERROR(__xludf.DUMMYFUNCTION("""COMPUTED_VALUE"""),"GOOG")</f>
        <v>GOOG</v>
      </c>
      <c r="AB95" s="50"/>
      <c r="AC95" s="9">
        <f>IFERROR(__xludf.DUMMYFUNCTION("""COMPUTED_VALUE"""),332.56)</f>
        <v>332.56</v>
      </c>
      <c r="AD95" s="73"/>
      <c r="AE95" s="9" t="str">
        <f>IFERROR(__xludf.DUMMYFUNCTION("""COMPUTED_VALUE"""),"#VALUE!")</f>
        <v>#VALUE!</v>
      </c>
    </row>
    <row r="96">
      <c r="F96" s="9"/>
      <c r="N96" s="50" t="b">
        <v>0</v>
      </c>
      <c r="O96" s="108"/>
      <c r="P96" s="108"/>
      <c r="Q96" s="50" t="s">
        <v>494</v>
      </c>
      <c r="R96" s="109" t="s">
        <v>495</v>
      </c>
      <c r="S96" s="50" t="s">
        <v>368</v>
      </c>
      <c r="T96" s="50">
        <v>0.0</v>
      </c>
      <c r="U96" s="50">
        <v>0.0</v>
      </c>
      <c r="V96" s="50"/>
      <c r="W96" s="9"/>
      <c r="X96" s="9"/>
      <c r="Z96" s="50" t="str">
        <f>IFERROR(__xludf.DUMMYFUNCTION("""COMPUTED_VALUE"""),"Google")</f>
        <v>Google</v>
      </c>
      <c r="AA96" s="50" t="str">
        <f>IFERROR(__xludf.DUMMYFUNCTION("""COMPUTED_VALUE"""),"GOOG")</f>
        <v>GOOG</v>
      </c>
      <c r="AB96" s="50"/>
      <c r="AC96" s="9">
        <f>IFERROR(__xludf.DUMMYFUNCTION("""COMPUTED_VALUE"""),332.56)</f>
        <v>332.56</v>
      </c>
      <c r="AD96" s="73"/>
      <c r="AE96" s="9" t="str">
        <f>IFERROR(__xludf.DUMMYFUNCTION("""COMPUTED_VALUE"""),"#VALUE!")</f>
        <v>#VALUE!</v>
      </c>
    </row>
    <row r="97">
      <c r="F97" s="9"/>
      <c r="N97" s="50" t="b">
        <v>0</v>
      </c>
      <c r="O97" s="108"/>
      <c r="P97" s="108"/>
      <c r="Q97" s="50" t="s">
        <v>494</v>
      </c>
      <c r="R97" s="109" t="s">
        <v>495</v>
      </c>
      <c r="S97" s="50" t="s">
        <v>368</v>
      </c>
      <c r="T97" s="50">
        <v>0.0</v>
      </c>
      <c r="U97" s="50">
        <v>0.0</v>
      </c>
      <c r="V97" s="50"/>
      <c r="W97" s="9"/>
      <c r="X97" s="9"/>
      <c r="Z97" s="50" t="str">
        <f>IFERROR(__xludf.DUMMYFUNCTION("""COMPUTED_VALUE"""),"Google")</f>
        <v>Google</v>
      </c>
      <c r="AA97" s="50" t="str">
        <f>IFERROR(__xludf.DUMMYFUNCTION("""COMPUTED_VALUE"""),"GOOG")</f>
        <v>GOOG</v>
      </c>
      <c r="AB97" s="50"/>
      <c r="AC97" s="9">
        <f>IFERROR(__xludf.DUMMYFUNCTION("""COMPUTED_VALUE"""),332.56)</f>
        <v>332.56</v>
      </c>
      <c r="AD97" s="73"/>
      <c r="AE97" s="9" t="str">
        <f>IFERROR(__xludf.DUMMYFUNCTION("""COMPUTED_VALUE"""),"#VALUE!")</f>
        <v>#VALUE!</v>
      </c>
    </row>
    <row r="98">
      <c r="F98" s="9"/>
      <c r="N98" s="50" t="b">
        <v>0</v>
      </c>
      <c r="O98" s="108"/>
      <c r="P98" s="108"/>
      <c r="Q98" s="50" t="s">
        <v>494</v>
      </c>
      <c r="R98" s="109" t="s">
        <v>495</v>
      </c>
      <c r="S98" s="50" t="s">
        <v>368</v>
      </c>
      <c r="T98" s="50">
        <v>0.0</v>
      </c>
      <c r="U98" s="50">
        <v>0.0</v>
      </c>
      <c r="V98" s="50"/>
      <c r="W98" s="9"/>
      <c r="X98" s="9"/>
      <c r="Z98" s="50" t="str">
        <f>IFERROR(__xludf.DUMMYFUNCTION("""COMPUTED_VALUE"""),"Google")</f>
        <v>Google</v>
      </c>
      <c r="AA98" s="50" t="str">
        <f>IFERROR(__xludf.DUMMYFUNCTION("""COMPUTED_VALUE"""),"GOOG")</f>
        <v>GOOG</v>
      </c>
      <c r="AB98" s="50"/>
      <c r="AC98" s="9">
        <f>IFERROR(__xludf.DUMMYFUNCTION("""COMPUTED_VALUE"""),332.56)</f>
        <v>332.56</v>
      </c>
      <c r="AD98" s="73"/>
      <c r="AE98" s="9" t="str">
        <f>IFERROR(__xludf.DUMMYFUNCTION("""COMPUTED_VALUE"""),"#VALUE!")</f>
        <v>#VALUE!</v>
      </c>
    </row>
    <row r="99">
      <c r="F99" s="9"/>
      <c r="N99" s="50" t="b">
        <v>0</v>
      </c>
      <c r="O99" s="108"/>
      <c r="P99" s="108"/>
      <c r="Q99" s="50" t="s">
        <v>494</v>
      </c>
      <c r="R99" s="109" t="s">
        <v>495</v>
      </c>
      <c r="S99" s="50" t="s">
        <v>368</v>
      </c>
      <c r="T99" s="50">
        <v>0.0</v>
      </c>
      <c r="U99" s="50">
        <v>0.0</v>
      </c>
      <c r="V99" s="50"/>
      <c r="W99" s="9"/>
      <c r="X99" s="9"/>
      <c r="Z99" s="50" t="str">
        <f>IFERROR(__xludf.DUMMYFUNCTION("""COMPUTED_VALUE"""),"Google")</f>
        <v>Google</v>
      </c>
      <c r="AA99" s="50" t="str">
        <f>IFERROR(__xludf.DUMMYFUNCTION("""COMPUTED_VALUE"""),"GOOG")</f>
        <v>GOOG</v>
      </c>
      <c r="AB99" s="50"/>
      <c r="AC99" s="9">
        <f>IFERROR(__xludf.DUMMYFUNCTION("""COMPUTED_VALUE"""),332.56)</f>
        <v>332.56</v>
      </c>
      <c r="AD99" s="73"/>
      <c r="AE99" s="9" t="str">
        <f>IFERROR(__xludf.DUMMYFUNCTION("""COMPUTED_VALUE"""),"#VALUE!")</f>
        <v>#VALUE!</v>
      </c>
    </row>
    <row r="100">
      <c r="F100" s="9"/>
      <c r="N100" s="50" t="b">
        <v>0</v>
      </c>
      <c r="O100" s="108"/>
      <c r="P100" s="108"/>
      <c r="Q100" s="50" t="s">
        <v>494</v>
      </c>
      <c r="R100" s="109" t="s">
        <v>495</v>
      </c>
      <c r="S100" s="50" t="s">
        <v>368</v>
      </c>
      <c r="T100" s="50">
        <v>0.0</v>
      </c>
      <c r="U100" s="50">
        <v>0.0</v>
      </c>
      <c r="V100" s="50"/>
      <c r="W100" s="9"/>
      <c r="X100" s="9"/>
      <c r="Z100" s="50" t="str">
        <f>IFERROR(__xludf.DUMMYFUNCTION("""COMPUTED_VALUE"""),"Google")</f>
        <v>Google</v>
      </c>
      <c r="AA100" s="50" t="str">
        <f>IFERROR(__xludf.DUMMYFUNCTION("""COMPUTED_VALUE"""),"GOOG")</f>
        <v>GOOG</v>
      </c>
      <c r="AB100" s="50"/>
      <c r="AC100" s="9">
        <f>IFERROR(__xludf.DUMMYFUNCTION("""COMPUTED_VALUE"""),332.56)</f>
        <v>332.56</v>
      </c>
      <c r="AD100" s="73"/>
      <c r="AE100" s="9" t="str">
        <f>IFERROR(__xludf.DUMMYFUNCTION("""COMPUTED_VALUE"""),"#VALUE!")</f>
        <v>#VALUE!</v>
      </c>
    </row>
    <row r="101">
      <c r="F101" s="9"/>
      <c r="N101" s="50" t="b">
        <v>0</v>
      </c>
      <c r="O101" s="108"/>
      <c r="P101" s="108"/>
      <c r="Q101" s="50" t="s">
        <v>494</v>
      </c>
      <c r="R101" s="109" t="s">
        <v>495</v>
      </c>
      <c r="S101" s="50" t="s">
        <v>368</v>
      </c>
      <c r="T101" s="50">
        <v>0.0</v>
      </c>
      <c r="U101" s="50">
        <v>0.0</v>
      </c>
      <c r="V101" s="50"/>
      <c r="W101" s="9"/>
      <c r="X101" s="9"/>
      <c r="Z101" s="50" t="str">
        <f>IFERROR(__xludf.DUMMYFUNCTION("""COMPUTED_VALUE"""),"Google")</f>
        <v>Google</v>
      </c>
      <c r="AA101" s="50" t="str">
        <f>IFERROR(__xludf.DUMMYFUNCTION("""COMPUTED_VALUE"""),"GOOG")</f>
        <v>GOOG</v>
      </c>
      <c r="AB101" s="50"/>
      <c r="AC101" s="9">
        <f>IFERROR(__xludf.DUMMYFUNCTION("""COMPUTED_VALUE"""),332.56)</f>
        <v>332.56</v>
      </c>
      <c r="AD101" s="73"/>
      <c r="AE101" s="9" t="str">
        <f>IFERROR(__xludf.DUMMYFUNCTION("""COMPUTED_VALUE"""),"#VALUE!")</f>
        <v>#VALUE!</v>
      </c>
    </row>
    <row r="102">
      <c r="F102" s="9"/>
      <c r="N102" s="50" t="b">
        <v>0</v>
      </c>
      <c r="O102" s="108"/>
      <c r="P102" s="108"/>
      <c r="Q102" s="50" t="s">
        <v>494</v>
      </c>
      <c r="R102" s="109" t="s">
        <v>495</v>
      </c>
      <c r="S102" s="50" t="s">
        <v>368</v>
      </c>
      <c r="T102" s="50">
        <v>0.0</v>
      </c>
      <c r="U102" s="50">
        <v>0.0</v>
      </c>
      <c r="V102" s="50"/>
      <c r="W102" s="9"/>
      <c r="X102" s="9"/>
      <c r="Z102" s="50" t="str">
        <f>IFERROR(__xludf.DUMMYFUNCTION("""COMPUTED_VALUE"""),"Google")</f>
        <v>Google</v>
      </c>
      <c r="AA102" s="50" t="str">
        <f>IFERROR(__xludf.DUMMYFUNCTION("""COMPUTED_VALUE"""),"GOOG")</f>
        <v>GOOG</v>
      </c>
      <c r="AB102" s="50"/>
      <c r="AC102" s="9">
        <f>IFERROR(__xludf.DUMMYFUNCTION("""COMPUTED_VALUE"""),332.56)</f>
        <v>332.56</v>
      </c>
      <c r="AD102" s="73"/>
      <c r="AE102" s="9" t="str">
        <f>IFERROR(__xludf.DUMMYFUNCTION("""COMPUTED_VALUE"""),"#VALUE!")</f>
        <v>#VALUE!</v>
      </c>
    </row>
    <row r="103">
      <c r="F103" s="9"/>
      <c r="N103" s="50" t="b">
        <v>0</v>
      </c>
      <c r="O103" s="108"/>
      <c r="P103" s="108"/>
      <c r="Q103" s="50" t="s">
        <v>494</v>
      </c>
      <c r="R103" s="109" t="s">
        <v>495</v>
      </c>
      <c r="S103" s="50" t="s">
        <v>368</v>
      </c>
      <c r="T103" s="50">
        <v>0.0</v>
      </c>
      <c r="U103" s="50">
        <v>0.0</v>
      </c>
      <c r="V103" s="50"/>
      <c r="W103" s="9"/>
      <c r="X103" s="9"/>
      <c r="Z103" s="50" t="str">
        <f>IFERROR(__xludf.DUMMYFUNCTION("""COMPUTED_VALUE"""),"Google")</f>
        <v>Google</v>
      </c>
      <c r="AA103" s="50" t="str">
        <f>IFERROR(__xludf.DUMMYFUNCTION("""COMPUTED_VALUE"""),"GOOG")</f>
        <v>GOOG</v>
      </c>
      <c r="AB103" s="50"/>
      <c r="AC103" s="9">
        <f>IFERROR(__xludf.DUMMYFUNCTION("""COMPUTED_VALUE"""),332.56)</f>
        <v>332.56</v>
      </c>
      <c r="AD103" s="73"/>
      <c r="AE103" s="9" t="str">
        <f>IFERROR(__xludf.DUMMYFUNCTION("""COMPUTED_VALUE"""),"#VALUE!")</f>
        <v>#VALUE!</v>
      </c>
    </row>
    <row r="104">
      <c r="F104" s="9"/>
      <c r="N104" s="50" t="b">
        <v>0</v>
      </c>
      <c r="O104" s="108"/>
      <c r="P104" s="108"/>
      <c r="Q104" s="50" t="s">
        <v>494</v>
      </c>
      <c r="R104" s="109" t="s">
        <v>495</v>
      </c>
      <c r="S104" s="50" t="s">
        <v>368</v>
      </c>
      <c r="T104" s="50">
        <v>0.0</v>
      </c>
      <c r="U104" s="50">
        <v>0.0</v>
      </c>
      <c r="V104" s="50"/>
      <c r="W104" s="9"/>
      <c r="X104" s="9"/>
      <c r="Z104" s="50" t="str">
        <f>IFERROR(__xludf.DUMMYFUNCTION("""COMPUTED_VALUE"""),"Google")</f>
        <v>Google</v>
      </c>
      <c r="AA104" s="50" t="str">
        <f>IFERROR(__xludf.DUMMYFUNCTION("""COMPUTED_VALUE"""),"GOOG")</f>
        <v>GOOG</v>
      </c>
      <c r="AB104" s="50"/>
      <c r="AC104" s="9">
        <f>IFERROR(__xludf.DUMMYFUNCTION("""COMPUTED_VALUE"""),332.56)</f>
        <v>332.56</v>
      </c>
      <c r="AD104" s="73"/>
      <c r="AE104" s="9" t="str">
        <f>IFERROR(__xludf.DUMMYFUNCTION("""COMPUTED_VALUE"""),"#VALUE!")</f>
        <v>#VALUE!</v>
      </c>
    </row>
    <row r="105">
      <c r="F105" s="9"/>
      <c r="N105" s="50" t="b">
        <v>0</v>
      </c>
      <c r="O105" s="108"/>
      <c r="P105" s="108"/>
      <c r="Q105" s="50" t="s">
        <v>494</v>
      </c>
      <c r="R105" s="109" t="s">
        <v>495</v>
      </c>
      <c r="S105" s="50" t="s">
        <v>368</v>
      </c>
      <c r="T105" s="50">
        <v>0.0</v>
      </c>
      <c r="U105" s="50">
        <v>0.0</v>
      </c>
      <c r="V105" s="50"/>
      <c r="W105" s="9"/>
      <c r="X105" s="9"/>
      <c r="Z105" s="50" t="str">
        <f>IFERROR(__xludf.DUMMYFUNCTION("""COMPUTED_VALUE"""),"Google")</f>
        <v>Google</v>
      </c>
      <c r="AA105" s="50" t="str">
        <f>IFERROR(__xludf.DUMMYFUNCTION("""COMPUTED_VALUE"""),"GOOG")</f>
        <v>GOOG</v>
      </c>
      <c r="AB105" s="50"/>
      <c r="AC105" s="9">
        <f>IFERROR(__xludf.DUMMYFUNCTION("""COMPUTED_VALUE"""),332.56)</f>
        <v>332.56</v>
      </c>
      <c r="AD105" s="73"/>
      <c r="AE105" s="9" t="str">
        <f>IFERROR(__xludf.DUMMYFUNCTION("""COMPUTED_VALUE"""),"#VALUE!")</f>
        <v>#VALUE!</v>
      </c>
    </row>
    <row r="106">
      <c r="F106" s="9"/>
      <c r="N106" s="50" t="b">
        <v>0</v>
      </c>
      <c r="O106" s="108"/>
      <c r="P106" s="108"/>
      <c r="Q106" s="50" t="s">
        <v>494</v>
      </c>
      <c r="R106" s="109" t="s">
        <v>495</v>
      </c>
      <c r="S106" s="50" t="s">
        <v>368</v>
      </c>
      <c r="T106" s="50">
        <v>0.0</v>
      </c>
      <c r="U106" s="50">
        <v>0.0</v>
      </c>
      <c r="V106" s="50"/>
      <c r="W106" s="9"/>
      <c r="X106" s="9"/>
      <c r="Z106" s="50" t="str">
        <f>IFERROR(__xludf.DUMMYFUNCTION("""COMPUTED_VALUE"""),"Google")</f>
        <v>Google</v>
      </c>
      <c r="AA106" s="50" t="str">
        <f>IFERROR(__xludf.DUMMYFUNCTION("""COMPUTED_VALUE"""),"GOOG")</f>
        <v>GOOG</v>
      </c>
      <c r="AB106" s="50"/>
      <c r="AC106" s="9">
        <f>IFERROR(__xludf.DUMMYFUNCTION("""COMPUTED_VALUE"""),332.56)</f>
        <v>332.56</v>
      </c>
      <c r="AD106" s="73"/>
      <c r="AE106" s="9" t="str">
        <f>IFERROR(__xludf.DUMMYFUNCTION("""COMPUTED_VALUE"""),"#VALUE!")</f>
        <v>#VALUE!</v>
      </c>
    </row>
    <row r="107">
      <c r="F107" s="9"/>
      <c r="N107" s="50" t="b">
        <v>0</v>
      </c>
      <c r="O107" s="108"/>
      <c r="P107" s="108"/>
      <c r="Q107" s="50" t="s">
        <v>494</v>
      </c>
      <c r="R107" s="109" t="s">
        <v>495</v>
      </c>
      <c r="S107" s="50" t="s">
        <v>368</v>
      </c>
      <c r="T107" s="50">
        <v>0.0</v>
      </c>
      <c r="U107" s="50">
        <v>0.0</v>
      </c>
      <c r="V107" s="50"/>
      <c r="W107" s="9"/>
      <c r="X107" s="9"/>
      <c r="Z107" s="50" t="str">
        <f>IFERROR(__xludf.DUMMYFUNCTION("""COMPUTED_VALUE"""),"Google")</f>
        <v>Google</v>
      </c>
      <c r="AA107" s="50" t="str">
        <f>IFERROR(__xludf.DUMMYFUNCTION("""COMPUTED_VALUE"""),"GOOG")</f>
        <v>GOOG</v>
      </c>
      <c r="AB107" s="50"/>
      <c r="AC107" s="9">
        <f>IFERROR(__xludf.DUMMYFUNCTION("""COMPUTED_VALUE"""),332.56)</f>
        <v>332.56</v>
      </c>
      <c r="AD107" s="73"/>
      <c r="AE107" s="9" t="str">
        <f>IFERROR(__xludf.DUMMYFUNCTION("""COMPUTED_VALUE"""),"#VALUE!")</f>
        <v>#VALUE!</v>
      </c>
    </row>
    <row r="108">
      <c r="F108" s="9"/>
      <c r="N108" s="50" t="b">
        <v>0</v>
      </c>
      <c r="O108" s="108"/>
      <c r="P108" s="108"/>
      <c r="Q108" s="50" t="s">
        <v>494</v>
      </c>
      <c r="R108" s="109" t="s">
        <v>495</v>
      </c>
      <c r="S108" s="50" t="s">
        <v>368</v>
      </c>
      <c r="T108" s="50">
        <v>0.0</v>
      </c>
      <c r="U108" s="50">
        <v>0.0</v>
      </c>
      <c r="V108" s="50"/>
      <c r="W108" s="9"/>
      <c r="X108" s="9"/>
      <c r="Z108" s="50" t="str">
        <f>IFERROR(__xludf.DUMMYFUNCTION("""COMPUTED_VALUE"""),"Google")</f>
        <v>Google</v>
      </c>
      <c r="AA108" s="50" t="str">
        <f>IFERROR(__xludf.DUMMYFUNCTION("""COMPUTED_VALUE"""),"GOOG")</f>
        <v>GOOG</v>
      </c>
      <c r="AB108" s="50"/>
      <c r="AC108" s="9">
        <f>IFERROR(__xludf.DUMMYFUNCTION("""COMPUTED_VALUE"""),332.56)</f>
        <v>332.56</v>
      </c>
      <c r="AD108" s="73"/>
      <c r="AE108" s="9" t="str">
        <f>IFERROR(__xludf.DUMMYFUNCTION("""COMPUTED_VALUE"""),"#VALUE!")</f>
        <v>#VALUE!</v>
      </c>
    </row>
    <row r="109">
      <c r="F109" s="9"/>
      <c r="N109" s="50" t="b">
        <v>0</v>
      </c>
      <c r="O109" s="108"/>
      <c r="P109" s="108"/>
      <c r="Q109" s="50" t="s">
        <v>494</v>
      </c>
      <c r="R109" s="109" t="s">
        <v>495</v>
      </c>
      <c r="S109" s="50" t="s">
        <v>368</v>
      </c>
      <c r="T109" s="50">
        <v>0.0</v>
      </c>
      <c r="U109" s="50">
        <v>0.0</v>
      </c>
      <c r="V109" s="50"/>
      <c r="W109" s="9"/>
      <c r="X109" s="9"/>
      <c r="Z109" s="50" t="str">
        <f>IFERROR(__xludf.DUMMYFUNCTION("""COMPUTED_VALUE"""),"Google")</f>
        <v>Google</v>
      </c>
      <c r="AA109" s="50" t="str">
        <f>IFERROR(__xludf.DUMMYFUNCTION("""COMPUTED_VALUE"""),"GOOG")</f>
        <v>GOOG</v>
      </c>
      <c r="AB109" s="50"/>
      <c r="AC109" s="9">
        <f>IFERROR(__xludf.DUMMYFUNCTION("""COMPUTED_VALUE"""),332.56)</f>
        <v>332.56</v>
      </c>
      <c r="AD109" s="73"/>
      <c r="AE109" s="9" t="str">
        <f>IFERROR(__xludf.DUMMYFUNCTION("""COMPUTED_VALUE"""),"#VALUE!")</f>
        <v>#VALUE!</v>
      </c>
    </row>
    <row r="110">
      <c r="F110" s="9"/>
      <c r="N110" s="50" t="b">
        <v>0</v>
      </c>
      <c r="O110" s="108"/>
      <c r="P110" s="108"/>
      <c r="Q110" s="50" t="s">
        <v>494</v>
      </c>
      <c r="R110" s="109" t="s">
        <v>495</v>
      </c>
      <c r="S110" s="50" t="s">
        <v>368</v>
      </c>
      <c r="T110" s="50">
        <v>0.0</v>
      </c>
      <c r="U110" s="50">
        <v>0.0</v>
      </c>
      <c r="V110" s="50"/>
      <c r="W110" s="9"/>
      <c r="X110" s="9"/>
      <c r="Z110" s="50" t="str">
        <f>IFERROR(__xludf.DUMMYFUNCTION("""COMPUTED_VALUE"""),"Google")</f>
        <v>Google</v>
      </c>
      <c r="AA110" s="50" t="str">
        <f>IFERROR(__xludf.DUMMYFUNCTION("""COMPUTED_VALUE"""),"GOOG")</f>
        <v>GOOG</v>
      </c>
      <c r="AB110" s="50"/>
      <c r="AC110" s="9">
        <f>IFERROR(__xludf.DUMMYFUNCTION("""COMPUTED_VALUE"""),332.56)</f>
        <v>332.56</v>
      </c>
      <c r="AD110" s="73"/>
      <c r="AE110" s="9" t="str">
        <f>IFERROR(__xludf.DUMMYFUNCTION("""COMPUTED_VALUE"""),"#VALUE!")</f>
        <v>#VALUE!</v>
      </c>
    </row>
    <row r="111">
      <c r="F111" s="9"/>
      <c r="N111" s="50" t="b">
        <v>0</v>
      </c>
      <c r="O111" s="108"/>
      <c r="P111" s="108"/>
      <c r="Q111" s="50" t="s">
        <v>494</v>
      </c>
      <c r="R111" s="109" t="s">
        <v>495</v>
      </c>
      <c r="S111" s="50" t="s">
        <v>368</v>
      </c>
      <c r="T111" s="50">
        <v>0.0</v>
      </c>
      <c r="U111" s="50">
        <v>0.0</v>
      </c>
      <c r="V111" s="50"/>
      <c r="W111" s="9"/>
      <c r="X111" s="9"/>
      <c r="Z111" s="50" t="str">
        <f>IFERROR(__xludf.DUMMYFUNCTION("""COMPUTED_VALUE"""),"Google")</f>
        <v>Google</v>
      </c>
      <c r="AA111" s="50" t="str">
        <f>IFERROR(__xludf.DUMMYFUNCTION("""COMPUTED_VALUE"""),"GOOG")</f>
        <v>GOOG</v>
      </c>
      <c r="AB111" s="50"/>
      <c r="AC111" s="9">
        <f>IFERROR(__xludf.DUMMYFUNCTION("""COMPUTED_VALUE"""),332.56)</f>
        <v>332.56</v>
      </c>
      <c r="AD111" s="73"/>
      <c r="AE111" s="9" t="str">
        <f>IFERROR(__xludf.DUMMYFUNCTION("""COMPUTED_VALUE"""),"#VALUE!")</f>
        <v>#VALUE!</v>
      </c>
    </row>
    <row r="112">
      <c r="F112" s="9"/>
      <c r="N112" s="50" t="b">
        <v>0</v>
      </c>
      <c r="O112" s="108"/>
      <c r="P112" s="108"/>
      <c r="Q112" s="50" t="s">
        <v>494</v>
      </c>
      <c r="R112" s="109" t="s">
        <v>495</v>
      </c>
      <c r="S112" s="50" t="s">
        <v>368</v>
      </c>
      <c r="T112" s="50">
        <v>0.0</v>
      </c>
      <c r="U112" s="50">
        <v>0.0</v>
      </c>
      <c r="V112" s="50"/>
      <c r="W112" s="9"/>
      <c r="X112" s="9"/>
      <c r="Z112" s="50" t="str">
        <f>IFERROR(__xludf.DUMMYFUNCTION("""COMPUTED_VALUE"""),"Google")</f>
        <v>Google</v>
      </c>
      <c r="AA112" s="50" t="str">
        <f>IFERROR(__xludf.DUMMYFUNCTION("""COMPUTED_VALUE"""),"GOOG")</f>
        <v>GOOG</v>
      </c>
      <c r="AB112" s="50"/>
      <c r="AC112" s="9">
        <f>IFERROR(__xludf.DUMMYFUNCTION("""COMPUTED_VALUE"""),332.56)</f>
        <v>332.56</v>
      </c>
      <c r="AD112" s="73"/>
      <c r="AE112" s="9" t="str">
        <f>IFERROR(__xludf.DUMMYFUNCTION("""COMPUTED_VALUE"""),"#VALUE!")</f>
        <v>#VALUE!</v>
      </c>
    </row>
    <row r="113">
      <c r="F113" s="9"/>
      <c r="N113" s="50" t="b">
        <v>0</v>
      </c>
      <c r="O113" s="108"/>
      <c r="P113" s="108"/>
      <c r="Q113" s="50" t="s">
        <v>494</v>
      </c>
      <c r="R113" s="109" t="s">
        <v>495</v>
      </c>
      <c r="S113" s="50" t="s">
        <v>368</v>
      </c>
      <c r="T113" s="50">
        <v>0.0</v>
      </c>
      <c r="U113" s="50">
        <v>0.0</v>
      </c>
      <c r="V113" s="50"/>
      <c r="W113" s="9"/>
      <c r="X113" s="9"/>
      <c r="Z113" s="50" t="str">
        <f>IFERROR(__xludf.DUMMYFUNCTION("""COMPUTED_VALUE"""),"Google")</f>
        <v>Google</v>
      </c>
      <c r="AA113" s="50" t="str">
        <f>IFERROR(__xludf.DUMMYFUNCTION("""COMPUTED_VALUE"""),"GOOG")</f>
        <v>GOOG</v>
      </c>
      <c r="AB113" s="50"/>
      <c r="AC113" s="9">
        <f>IFERROR(__xludf.DUMMYFUNCTION("""COMPUTED_VALUE"""),332.56)</f>
        <v>332.56</v>
      </c>
      <c r="AD113" s="73"/>
      <c r="AE113" s="9" t="str">
        <f>IFERROR(__xludf.DUMMYFUNCTION("""COMPUTED_VALUE"""),"#VALUE!")</f>
        <v>#VALUE!</v>
      </c>
    </row>
    <row r="114">
      <c r="F114" s="9"/>
      <c r="N114" s="50" t="b">
        <v>0</v>
      </c>
      <c r="O114" s="108"/>
      <c r="P114" s="108"/>
      <c r="Q114" s="50" t="s">
        <v>494</v>
      </c>
      <c r="R114" s="109" t="s">
        <v>495</v>
      </c>
      <c r="S114" s="50" t="s">
        <v>368</v>
      </c>
      <c r="T114" s="50">
        <v>0.0</v>
      </c>
      <c r="U114" s="50">
        <v>0.0</v>
      </c>
      <c r="V114" s="50"/>
      <c r="W114" s="9"/>
      <c r="X114" s="9"/>
      <c r="Z114" s="50" t="str">
        <f>IFERROR(__xludf.DUMMYFUNCTION("""COMPUTED_VALUE"""),"Google")</f>
        <v>Google</v>
      </c>
      <c r="AA114" s="50" t="str">
        <f>IFERROR(__xludf.DUMMYFUNCTION("""COMPUTED_VALUE"""),"GOOG")</f>
        <v>GOOG</v>
      </c>
      <c r="AB114" s="50"/>
      <c r="AC114" s="9">
        <f>IFERROR(__xludf.DUMMYFUNCTION("""COMPUTED_VALUE"""),332.56)</f>
        <v>332.56</v>
      </c>
      <c r="AD114" s="73"/>
      <c r="AE114" s="9" t="str">
        <f>IFERROR(__xludf.DUMMYFUNCTION("""COMPUTED_VALUE"""),"#VALUE!")</f>
        <v>#VALUE!</v>
      </c>
    </row>
    <row r="115">
      <c r="F115" s="9"/>
      <c r="N115" s="50" t="b">
        <v>0</v>
      </c>
      <c r="O115" s="108"/>
      <c r="P115" s="108"/>
      <c r="Q115" s="50" t="s">
        <v>494</v>
      </c>
      <c r="R115" s="109" t="s">
        <v>495</v>
      </c>
      <c r="S115" s="50" t="s">
        <v>368</v>
      </c>
      <c r="T115" s="50">
        <v>0.0</v>
      </c>
      <c r="U115" s="50">
        <v>0.0</v>
      </c>
      <c r="V115" s="50"/>
      <c r="W115" s="9"/>
      <c r="X115" s="9"/>
      <c r="Z115" s="50" t="str">
        <f>IFERROR(__xludf.DUMMYFUNCTION("""COMPUTED_VALUE"""),"Google")</f>
        <v>Google</v>
      </c>
      <c r="AA115" s="50" t="str">
        <f>IFERROR(__xludf.DUMMYFUNCTION("""COMPUTED_VALUE"""),"GOOG")</f>
        <v>GOOG</v>
      </c>
      <c r="AB115" s="50"/>
      <c r="AC115" s="9">
        <f>IFERROR(__xludf.DUMMYFUNCTION("""COMPUTED_VALUE"""),332.56)</f>
        <v>332.56</v>
      </c>
      <c r="AD115" s="73"/>
      <c r="AE115" s="9" t="str">
        <f>IFERROR(__xludf.DUMMYFUNCTION("""COMPUTED_VALUE"""),"#VALUE!")</f>
        <v>#VALUE!</v>
      </c>
    </row>
    <row r="116">
      <c r="F116" s="9"/>
      <c r="N116" s="50" t="b">
        <v>0</v>
      </c>
      <c r="O116" s="108"/>
      <c r="P116" s="108"/>
      <c r="Q116" s="50" t="s">
        <v>494</v>
      </c>
      <c r="R116" s="109" t="s">
        <v>495</v>
      </c>
      <c r="S116" s="50" t="s">
        <v>368</v>
      </c>
      <c r="T116" s="50">
        <v>0.0</v>
      </c>
      <c r="U116" s="50">
        <v>0.0</v>
      </c>
      <c r="V116" s="50"/>
      <c r="W116" s="9"/>
      <c r="X116" s="9"/>
      <c r="Z116" s="50" t="str">
        <f>IFERROR(__xludf.DUMMYFUNCTION("""COMPUTED_VALUE"""),"Google")</f>
        <v>Google</v>
      </c>
      <c r="AA116" s="50" t="str">
        <f>IFERROR(__xludf.DUMMYFUNCTION("""COMPUTED_VALUE"""),"GOOG")</f>
        <v>GOOG</v>
      </c>
      <c r="AB116" s="50"/>
      <c r="AC116" s="9">
        <f>IFERROR(__xludf.DUMMYFUNCTION("""COMPUTED_VALUE"""),332.56)</f>
        <v>332.56</v>
      </c>
      <c r="AD116" s="73"/>
      <c r="AE116" s="9" t="str">
        <f>IFERROR(__xludf.DUMMYFUNCTION("""COMPUTED_VALUE"""),"#VALUE!")</f>
        <v>#VALUE!</v>
      </c>
    </row>
    <row r="117">
      <c r="F117" s="9"/>
      <c r="N117" s="50" t="b">
        <v>0</v>
      </c>
      <c r="O117" s="108"/>
      <c r="P117" s="108"/>
      <c r="Q117" s="50" t="s">
        <v>494</v>
      </c>
      <c r="R117" s="109" t="s">
        <v>495</v>
      </c>
      <c r="S117" s="50" t="s">
        <v>368</v>
      </c>
      <c r="T117" s="50">
        <v>0.0</v>
      </c>
      <c r="U117" s="50">
        <v>0.0</v>
      </c>
      <c r="V117" s="50"/>
      <c r="W117" s="9"/>
      <c r="X117" s="9"/>
      <c r="Z117" s="50" t="str">
        <f>IFERROR(__xludf.DUMMYFUNCTION("""COMPUTED_VALUE"""),"Google")</f>
        <v>Google</v>
      </c>
      <c r="AA117" s="50" t="str">
        <f>IFERROR(__xludf.DUMMYFUNCTION("""COMPUTED_VALUE"""),"GOOG")</f>
        <v>GOOG</v>
      </c>
      <c r="AB117" s="50"/>
      <c r="AC117" s="9">
        <f>IFERROR(__xludf.DUMMYFUNCTION("""COMPUTED_VALUE"""),332.56)</f>
        <v>332.56</v>
      </c>
      <c r="AD117" s="73"/>
      <c r="AE117" s="9" t="str">
        <f>IFERROR(__xludf.DUMMYFUNCTION("""COMPUTED_VALUE"""),"#VALUE!")</f>
        <v>#VALUE!</v>
      </c>
    </row>
    <row r="118">
      <c r="F118" s="9"/>
      <c r="N118" s="50" t="b">
        <v>0</v>
      </c>
      <c r="O118" s="108"/>
      <c r="P118" s="108"/>
      <c r="Q118" s="50" t="s">
        <v>494</v>
      </c>
      <c r="R118" s="109" t="s">
        <v>495</v>
      </c>
      <c r="S118" s="50" t="s">
        <v>368</v>
      </c>
      <c r="T118" s="50">
        <v>0.0</v>
      </c>
      <c r="U118" s="50">
        <v>0.0</v>
      </c>
      <c r="V118" s="50"/>
      <c r="W118" s="9"/>
      <c r="X118" s="9"/>
      <c r="Z118" s="50" t="str">
        <f>IFERROR(__xludf.DUMMYFUNCTION("""COMPUTED_VALUE"""),"Google")</f>
        <v>Google</v>
      </c>
      <c r="AA118" s="50" t="str">
        <f>IFERROR(__xludf.DUMMYFUNCTION("""COMPUTED_VALUE"""),"GOOG")</f>
        <v>GOOG</v>
      </c>
      <c r="AB118" s="50"/>
      <c r="AC118" s="9">
        <f>IFERROR(__xludf.DUMMYFUNCTION("""COMPUTED_VALUE"""),332.56)</f>
        <v>332.56</v>
      </c>
      <c r="AD118" s="73"/>
      <c r="AE118" s="9" t="str">
        <f>IFERROR(__xludf.DUMMYFUNCTION("""COMPUTED_VALUE"""),"#VALUE!")</f>
        <v>#VALUE!</v>
      </c>
    </row>
    <row r="119">
      <c r="F119" s="9"/>
      <c r="N119" s="50" t="b">
        <v>0</v>
      </c>
      <c r="O119" s="108"/>
      <c r="P119" s="108"/>
      <c r="Q119" s="50" t="s">
        <v>494</v>
      </c>
      <c r="R119" s="109" t="s">
        <v>495</v>
      </c>
      <c r="S119" s="50" t="s">
        <v>368</v>
      </c>
      <c r="T119" s="50">
        <v>0.0</v>
      </c>
      <c r="U119" s="50">
        <v>0.0</v>
      </c>
      <c r="V119" s="50"/>
      <c r="W119" s="9"/>
      <c r="X119" s="9"/>
      <c r="Z119" s="50" t="str">
        <f>IFERROR(__xludf.DUMMYFUNCTION("""COMPUTED_VALUE"""),"Google")</f>
        <v>Google</v>
      </c>
      <c r="AA119" s="50" t="str">
        <f>IFERROR(__xludf.DUMMYFUNCTION("""COMPUTED_VALUE"""),"GOOG")</f>
        <v>GOOG</v>
      </c>
      <c r="AB119" s="50"/>
      <c r="AC119" s="9">
        <f>IFERROR(__xludf.DUMMYFUNCTION("""COMPUTED_VALUE"""),332.56)</f>
        <v>332.56</v>
      </c>
      <c r="AD119" s="73"/>
      <c r="AE119" s="9" t="str">
        <f>IFERROR(__xludf.DUMMYFUNCTION("""COMPUTED_VALUE"""),"#VALUE!")</f>
        <v>#VALUE!</v>
      </c>
    </row>
    <row r="120">
      <c r="F120" s="9"/>
      <c r="N120" s="50" t="b">
        <v>0</v>
      </c>
      <c r="O120" s="108"/>
      <c r="P120" s="108"/>
      <c r="Q120" s="50" t="s">
        <v>494</v>
      </c>
      <c r="R120" s="109" t="s">
        <v>495</v>
      </c>
      <c r="S120" s="50" t="s">
        <v>368</v>
      </c>
      <c r="T120" s="50">
        <v>0.0</v>
      </c>
      <c r="U120" s="50">
        <v>0.0</v>
      </c>
      <c r="V120" s="50"/>
      <c r="W120" s="9"/>
      <c r="X120" s="9"/>
      <c r="Z120" s="50" t="str">
        <f>IFERROR(__xludf.DUMMYFUNCTION("""COMPUTED_VALUE"""),"Google")</f>
        <v>Google</v>
      </c>
      <c r="AA120" s="50" t="str">
        <f>IFERROR(__xludf.DUMMYFUNCTION("""COMPUTED_VALUE"""),"GOOG")</f>
        <v>GOOG</v>
      </c>
      <c r="AB120" s="50"/>
      <c r="AC120" s="9">
        <f>IFERROR(__xludf.DUMMYFUNCTION("""COMPUTED_VALUE"""),332.56)</f>
        <v>332.56</v>
      </c>
      <c r="AD120" s="73"/>
      <c r="AE120" s="9" t="str">
        <f>IFERROR(__xludf.DUMMYFUNCTION("""COMPUTED_VALUE"""),"#VALUE!")</f>
        <v>#VALUE!</v>
      </c>
    </row>
    <row r="121">
      <c r="F121" s="9"/>
      <c r="N121" s="50" t="b">
        <v>0</v>
      </c>
      <c r="O121" s="108"/>
      <c r="P121" s="108"/>
      <c r="Q121" s="50" t="s">
        <v>494</v>
      </c>
      <c r="R121" s="109" t="s">
        <v>495</v>
      </c>
      <c r="S121" s="50" t="s">
        <v>368</v>
      </c>
      <c r="T121" s="50">
        <v>0.0</v>
      </c>
      <c r="U121" s="50">
        <v>0.0</v>
      </c>
      <c r="V121" s="50"/>
      <c r="W121" s="9"/>
      <c r="X121" s="9"/>
      <c r="Z121" s="50" t="str">
        <f>IFERROR(__xludf.DUMMYFUNCTION("""COMPUTED_VALUE"""),"Google")</f>
        <v>Google</v>
      </c>
      <c r="AA121" s="50" t="str">
        <f>IFERROR(__xludf.DUMMYFUNCTION("""COMPUTED_VALUE"""),"GOOG")</f>
        <v>GOOG</v>
      </c>
      <c r="AB121" s="50"/>
      <c r="AC121" s="9">
        <f>IFERROR(__xludf.DUMMYFUNCTION("""COMPUTED_VALUE"""),332.56)</f>
        <v>332.56</v>
      </c>
      <c r="AD121" s="73"/>
      <c r="AE121" s="9" t="str">
        <f>IFERROR(__xludf.DUMMYFUNCTION("""COMPUTED_VALUE"""),"#VALUE!")</f>
        <v>#VALUE!</v>
      </c>
    </row>
    <row r="122">
      <c r="F122" s="9"/>
      <c r="N122" s="50" t="b">
        <v>0</v>
      </c>
      <c r="O122" s="108"/>
      <c r="P122" s="108"/>
      <c r="Q122" s="50" t="s">
        <v>494</v>
      </c>
      <c r="R122" s="109" t="s">
        <v>495</v>
      </c>
      <c r="S122" s="50" t="s">
        <v>368</v>
      </c>
      <c r="T122" s="50">
        <v>0.0</v>
      </c>
      <c r="U122" s="50">
        <v>0.0</v>
      </c>
      <c r="V122" s="50"/>
      <c r="W122" s="9"/>
      <c r="X122" s="9"/>
      <c r="Z122" s="50" t="str">
        <f>IFERROR(__xludf.DUMMYFUNCTION("""COMPUTED_VALUE"""),"Google")</f>
        <v>Google</v>
      </c>
      <c r="AA122" s="50" t="str">
        <f>IFERROR(__xludf.DUMMYFUNCTION("""COMPUTED_VALUE"""),"GOOG")</f>
        <v>GOOG</v>
      </c>
      <c r="AB122" s="50"/>
      <c r="AC122" s="9">
        <f>IFERROR(__xludf.DUMMYFUNCTION("""COMPUTED_VALUE"""),332.56)</f>
        <v>332.56</v>
      </c>
      <c r="AD122" s="73"/>
      <c r="AE122" s="9" t="str">
        <f>IFERROR(__xludf.DUMMYFUNCTION("""COMPUTED_VALUE"""),"#VALUE!")</f>
        <v>#VALUE!</v>
      </c>
    </row>
    <row r="123">
      <c r="F123" s="9"/>
      <c r="N123" s="50" t="b">
        <v>0</v>
      </c>
      <c r="O123" s="108"/>
      <c r="P123" s="108"/>
      <c r="Q123" s="50" t="s">
        <v>494</v>
      </c>
      <c r="R123" s="109" t="s">
        <v>495</v>
      </c>
      <c r="S123" s="50" t="s">
        <v>368</v>
      </c>
      <c r="T123" s="50">
        <v>0.0</v>
      </c>
      <c r="U123" s="50">
        <v>0.0</v>
      </c>
      <c r="V123" s="50"/>
      <c r="W123" s="9"/>
      <c r="X123" s="9"/>
      <c r="Z123" s="50" t="str">
        <f>IFERROR(__xludf.DUMMYFUNCTION("""COMPUTED_VALUE"""),"Google")</f>
        <v>Google</v>
      </c>
      <c r="AA123" s="50" t="str">
        <f>IFERROR(__xludf.DUMMYFUNCTION("""COMPUTED_VALUE"""),"GOOG")</f>
        <v>GOOG</v>
      </c>
      <c r="AB123" s="50"/>
      <c r="AC123" s="9">
        <f>IFERROR(__xludf.DUMMYFUNCTION("""COMPUTED_VALUE"""),332.56)</f>
        <v>332.56</v>
      </c>
      <c r="AD123" s="73"/>
      <c r="AE123" s="9" t="str">
        <f>IFERROR(__xludf.DUMMYFUNCTION("""COMPUTED_VALUE"""),"#VALUE!")</f>
        <v>#VALUE!</v>
      </c>
    </row>
    <row r="124">
      <c r="F124" s="9"/>
      <c r="N124" s="50" t="b">
        <v>0</v>
      </c>
      <c r="O124" s="108"/>
      <c r="P124" s="108"/>
      <c r="Q124" s="50" t="s">
        <v>494</v>
      </c>
      <c r="R124" s="109" t="s">
        <v>495</v>
      </c>
      <c r="S124" s="50" t="s">
        <v>368</v>
      </c>
      <c r="T124" s="50">
        <v>0.0</v>
      </c>
      <c r="U124" s="50">
        <v>0.0</v>
      </c>
      <c r="V124" s="50"/>
      <c r="W124" s="9"/>
      <c r="X124" s="9"/>
      <c r="Z124" s="50" t="str">
        <f>IFERROR(__xludf.DUMMYFUNCTION("""COMPUTED_VALUE"""),"Google")</f>
        <v>Google</v>
      </c>
      <c r="AA124" s="50" t="str">
        <f>IFERROR(__xludf.DUMMYFUNCTION("""COMPUTED_VALUE"""),"GOOG")</f>
        <v>GOOG</v>
      </c>
      <c r="AB124" s="50"/>
      <c r="AC124" s="9">
        <f>IFERROR(__xludf.DUMMYFUNCTION("""COMPUTED_VALUE"""),332.56)</f>
        <v>332.56</v>
      </c>
      <c r="AD124" s="73"/>
      <c r="AE124" s="9" t="str">
        <f>IFERROR(__xludf.DUMMYFUNCTION("""COMPUTED_VALUE"""),"#VALUE!")</f>
        <v>#VALUE!</v>
      </c>
    </row>
    <row r="125">
      <c r="F125" s="9"/>
      <c r="N125" s="50" t="b">
        <v>0</v>
      </c>
      <c r="O125" s="108"/>
      <c r="P125" s="108"/>
      <c r="Q125" s="50" t="s">
        <v>494</v>
      </c>
      <c r="R125" s="109" t="s">
        <v>495</v>
      </c>
      <c r="S125" s="50" t="s">
        <v>368</v>
      </c>
      <c r="T125" s="50">
        <v>0.0</v>
      </c>
      <c r="U125" s="50">
        <v>0.0</v>
      </c>
      <c r="V125" s="50"/>
      <c r="W125" s="9"/>
      <c r="X125" s="9"/>
      <c r="Z125" s="50" t="str">
        <f>IFERROR(__xludf.DUMMYFUNCTION("""COMPUTED_VALUE"""),"Google")</f>
        <v>Google</v>
      </c>
      <c r="AA125" s="50" t="str">
        <f>IFERROR(__xludf.DUMMYFUNCTION("""COMPUTED_VALUE"""),"GOOG")</f>
        <v>GOOG</v>
      </c>
      <c r="AB125" s="50"/>
      <c r="AC125" s="9">
        <f>IFERROR(__xludf.DUMMYFUNCTION("""COMPUTED_VALUE"""),332.56)</f>
        <v>332.56</v>
      </c>
      <c r="AD125" s="73"/>
      <c r="AE125" s="9" t="str">
        <f>IFERROR(__xludf.DUMMYFUNCTION("""COMPUTED_VALUE"""),"#VALUE!")</f>
        <v>#VALUE!</v>
      </c>
    </row>
    <row r="126">
      <c r="F126" s="9"/>
      <c r="N126" s="50" t="b">
        <v>0</v>
      </c>
      <c r="O126" s="108"/>
      <c r="P126" s="108"/>
      <c r="Q126" s="50" t="s">
        <v>494</v>
      </c>
      <c r="R126" s="109" t="s">
        <v>495</v>
      </c>
      <c r="S126" s="50" t="s">
        <v>368</v>
      </c>
      <c r="T126" s="50">
        <v>0.0</v>
      </c>
      <c r="U126" s="50">
        <v>0.0</v>
      </c>
      <c r="V126" s="50"/>
      <c r="W126" s="9"/>
      <c r="X126" s="9"/>
      <c r="Z126" s="50" t="str">
        <f>IFERROR(__xludf.DUMMYFUNCTION("""COMPUTED_VALUE"""),"Google")</f>
        <v>Google</v>
      </c>
      <c r="AA126" s="50" t="str">
        <f>IFERROR(__xludf.DUMMYFUNCTION("""COMPUTED_VALUE"""),"GOOG")</f>
        <v>GOOG</v>
      </c>
      <c r="AB126" s="50"/>
      <c r="AC126" s="9">
        <f>IFERROR(__xludf.DUMMYFUNCTION("""COMPUTED_VALUE"""),332.56)</f>
        <v>332.56</v>
      </c>
      <c r="AD126" s="73"/>
      <c r="AE126" s="9" t="str">
        <f>IFERROR(__xludf.DUMMYFUNCTION("""COMPUTED_VALUE"""),"#VALUE!")</f>
        <v>#VALUE!</v>
      </c>
    </row>
    <row r="127">
      <c r="F127" s="9"/>
      <c r="N127" s="50" t="b">
        <v>0</v>
      </c>
      <c r="O127" s="108"/>
      <c r="P127" s="108"/>
      <c r="Q127" s="50" t="s">
        <v>494</v>
      </c>
      <c r="R127" s="109" t="s">
        <v>495</v>
      </c>
      <c r="S127" s="50" t="s">
        <v>368</v>
      </c>
      <c r="T127" s="50">
        <v>0.0</v>
      </c>
      <c r="U127" s="50">
        <v>0.0</v>
      </c>
      <c r="V127" s="50"/>
      <c r="W127" s="9"/>
      <c r="X127" s="9"/>
      <c r="Z127" s="50" t="str">
        <f>IFERROR(__xludf.DUMMYFUNCTION("""COMPUTED_VALUE"""),"Google")</f>
        <v>Google</v>
      </c>
      <c r="AA127" s="50" t="str">
        <f>IFERROR(__xludf.DUMMYFUNCTION("""COMPUTED_VALUE"""),"GOOG")</f>
        <v>GOOG</v>
      </c>
      <c r="AB127" s="50"/>
      <c r="AC127" s="9">
        <f>IFERROR(__xludf.DUMMYFUNCTION("""COMPUTED_VALUE"""),332.56)</f>
        <v>332.56</v>
      </c>
      <c r="AD127" s="73"/>
      <c r="AE127" s="9" t="str">
        <f>IFERROR(__xludf.DUMMYFUNCTION("""COMPUTED_VALUE"""),"#VALUE!")</f>
        <v>#VALUE!</v>
      </c>
    </row>
    <row r="128">
      <c r="F128" s="9"/>
      <c r="N128" s="50" t="b">
        <v>0</v>
      </c>
      <c r="O128" s="108"/>
      <c r="P128" s="108"/>
      <c r="Q128" s="50" t="s">
        <v>494</v>
      </c>
      <c r="R128" s="109" t="s">
        <v>495</v>
      </c>
      <c r="S128" s="50" t="s">
        <v>368</v>
      </c>
      <c r="T128" s="50">
        <v>0.0</v>
      </c>
      <c r="U128" s="50">
        <v>0.0</v>
      </c>
      <c r="V128" s="50"/>
      <c r="W128" s="9"/>
      <c r="X128" s="9"/>
      <c r="Z128" s="50" t="str">
        <f>IFERROR(__xludf.DUMMYFUNCTION("""COMPUTED_VALUE"""),"Google")</f>
        <v>Google</v>
      </c>
      <c r="AA128" s="50" t="str">
        <f>IFERROR(__xludf.DUMMYFUNCTION("""COMPUTED_VALUE"""),"GOOG")</f>
        <v>GOOG</v>
      </c>
      <c r="AB128" s="50"/>
      <c r="AC128" s="9">
        <f>IFERROR(__xludf.DUMMYFUNCTION("""COMPUTED_VALUE"""),332.56)</f>
        <v>332.56</v>
      </c>
      <c r="AD128" s="73"/>
      <c r="AE128" s="9" t="str">
        <f>IFERROR(__xludf.DUMMYFUNCTION("""COMPUTED_VALUE"""),"#VALUE!")</f>
        <v>#VALUE!</v>
      </c>
    </row>
    <row r="129">
      <c r="F129" s="9"/>
      <c r="N129" s="50" t="b">
        <v>0</v>
      </c>
      <c r="O129" s="108"/>
      <c r="P129" s="108"/>
      <c r="Q129" s="50" t="s">
        <v>494</v>
      </c>
      <c r="R129" s="109" t="s">
        <v>495</v>
      </c>
      <c r="S129" s="50" t="s">
        <v>368</v>
      </c>
      <c r="T129" s="50">
        <v>0.0</v>
      </c>
      <c r="U129" s="50">
        <v>0.0</v>
      </c>
      <c r="V129" s="50"/>
      <c r="W129" s="9"/>
      <c r="X129" s="9"/>
      <c r="Z129" s="50" t="str">
        <f>IFERROR(__xludf.DUMMYFUNCTION("""COMPUTED_VALUE"""),"Google")</f>
        <v>Google</v>
      </c>
      <c r="AA129" s="50" t="str">
        <f>IFERROR(__xludf.DUMMYFUNCTION("""COMPUTED_VALUE"""),"GOOG")</f>
        <v>GOOG</v>
      </c>
      <c r="AB129" s="50"/>
      <c r="AC129" s="9">
        <f>IFERROR(__xludf.DUMMYFUNCTION("""COMPUTED_VALUE"""),332.56)</f>
        <v>332.56</v>
      </c>
      <c r="AD129" s="73"/>
      <c r="AE129" s="9" t="str">
        <f>IFERROR(__xludf.DUMMYFUNCTION("""COMPUTED_VALUE"""),"#VALUE!")</f>
        <v>#VALUE!</v>
      </c>
    </row>
    <row r="130">
      <c r="F130" s="9"/>
      <c r="N130" s="50" t="b">
        <v>0</v>
      </c>
      <c r="O130" s="108"/>
      <c r="P130" s="108"/>
      <c r="Q130" s="50" t="s">
        <v>494</v>
      </c>
      <c r="R130" s="109" t="s">
        <v>495</v>
      </c>
      <c r="S130" s="50" t="s">
        <v>368</v>
      </c>
      <c r="T130" s="50">
        <v>0.0</v>
      </c>
      <c r="U130" s="50">
        <v>0.0</v>
      </c>
      <c r="V130" s="50"/>
      <c r="W130" s="9"/>
      <c r="X130" s="9"/>
      <c r="Z130" s="50" t="str">
        <f>IFERROR(__xludf.DUMMYFUNCTION("""COMPUTED_VALUE"""),"Google")</f>
        <v>Google</v>
      </c>
      <c r="AA130" s="50" t="str">
        <f>IFERROR(__xludf.DUMMYFUNCTION("""COMPUTED_VALUE"""),"GOOG")</f>
        <v>GOOG</v>
      </c>
      <c r="AB130" s="50"/>
      <c r="AC130" s="9">
        <f>IFERROR(__xludf.DUMMYFUNCTION("""COMPUTED_VALUE"""),332.56)</f>
        <v>332.56</v>
      </c>
      <c r="AD130" s="73"/>
      <c r="AE130" s="9" t="str">
        <f>IFERROR(__xludf.DUMMYFUNCTION("""COMPUTED_VALUE"""),"#VALUE!")</f>
        <v>#VALUE!</v>
      </c>
    </row>
    <row r="131">
      <c r="F131" s="9"/>
      <c r="N131" s="50" t="b">
        <v>0</v>
      </c>
      <c r="O131" s="108"/>
      <c r="P131" s="108"/>
      <c r="Q131" s="50" t="s">
        <v>494</v>
      </c>
      <c r="R131" s="109" t="s">
        <v>495</v>
      </c>
      <c r="S131" s="50" t="s">
        <v>368</v>
      </c>
      <c r="T131" s="50">
        <v>0.0</v>
      </c>
      <c r="U131" s="50">
        <v>0.0</v>
      </c>
      <c r="V131" s="50"/>
      <c r="W131" s="9"/>
      <c r="X131" s="9"/>
      <c r="Z131" s="50" t="str">
        <f>IFERROR(__xludf.DUMMYFUNCTION("""COMPUTED_VALUE"""),"Google")</f>
        <v>Google</v>
      </c>
      <c r="AA131" s="50" t="str">
        <f>IFERROR(__xludf.DUMMYFUNCTION("""COMPUTED_VALUE"""),"GOOG")</f>
        <v>GOOG</v>
      </c>
      <c r="AB131" s="50"/>
      <c r="AC131" s="9">
        <f>IFERROR(__xludf.DUMMYFUNCTION("""COMPUTED_VALUE"""),332.56)</f>
        <v>332.56</v>
      </c>
      <c r="AD131" s="73"/>
      <c r="AE131" s="9" t="str">
        <f>IFERROR(__xludf.DUMMYFUNCTION("""COMPUTED_VALUE"""),"#VALUE!")</f>
        <v>#VALUE!</v>
      </c>
    </row>
    <row r="132">
      <c r="F132" s="9"/>
      <c r="N132" s="50" t="b">
        <v>0</v>
      </c>
      <c r="O132" s="108"/>
      <c r="P132" s="108"/>
      <c r="Q132" s="50" t="s">
        <v>494</v>
      </c>
      <c r="R132" s="109" t="s">
        <v>495</v>
      </c>
      <c r="S132" s="50" t="s">
        <v>368</v>
      </c>
      <c r="T132" s="50">
        <v>0.0</v>
      </c>
      <c r="U132" s="50">
        <v>0.0</v>
      </c>
      <c r="V132" s="50"/>
      <c r="W132" s="9"/>
      <c r="X132" s="9"/>
      <c r="Z132" s="50" t="str">
        <f>IFERROR(__xludf.DUMMYFUNCTION("""COMPUTED_VALUE"""),"Google")</f>
        <v>Google</v>
      </c>
      <c r="AA132" s="50" t="str">
        <f>IFERROR(__xludf.DUMMYFUNCTION("""COMPUTED_VALUE"""),"GOOG")</f>
        <v>GOOG</v>
      </c>
      <c r="AB132" s="50"/>
      <c r="AC132" s="9">
        <f>IFERROR(__xludf.DUMMYFUNCTION("""COMPUTED_VALUE"""),332.56)</f>
        <v>332.56</v>
      </c>
      <c r="AD132" s="73"/>
      <c r="AE132" s="9" t="str">
        <f>IFERROR(__xludf.DUMMYFUNCTION("""COMPUTED_VALUE"""),"#VALUE!")</f>
        <v>#VALUE!</v>
      </c>
    </row>
    <row r="133">
      <c r="F133" s="9"/>
      <c r="N133" s="50" t="b">
        <v>0</v>
      </c>
      <c r="O133" s="108"/>
      <c r="P133" s="108"/>
      <c r="Q133" s="50" t="s">
        <v>494</v>
      </c>
      <c r="R133" s="109" t="s">
        <v>495</v>
      </c>
      <c r="S133" s="50" t="s">
        <v>368</v>
      </c>
      <c r="T133" s="50">
        <v>0.0</v>
      </c>
      <c r="U133" s="50">
        <v>0.0</v>
      </c>
      <c r="V133" s="50"/>
      <c r="W133" s="9"/>
      <c r="X133" s="9"/>
      <c r="Z133" s="50" t="str">
        <f>IFERROR(__xludf.DUMMYFUNCTION("""COMPUTED_VALUE"""),"Google")</f>
        <v>Google</v>
      </c>
      <c r="AA133" s="50" t="str">
        <f>IFERROR(__xludf.DUMMYFUNCTION("""COMPUTED_VALUE"""),"GOOG")</f>
        <v>GOOG</v>
      </c>
      <c r="AB133" s="50"/>
      <c r="AC133" s="9">
        <f>IFERROR(__xludf.DUMMYFUNCTION("""COMPUTED_VALUE"""),332.56)</f>
        <v>332.56</v>
      </c>
      <c r="AD133" s="73"/>
      <c r="AE133" s="9" t="str">
        <f>IFERROR(__xludf.DUMMYFUNCTION("""COMPUTED_VALUE"""),"#VALUE!")</f>
        <v>#VALUE!</v>
      </c>
    </row>
    <row r="134">
      <c r="F134" s="9"/>
      <c r="N134" s="50" t="b">
        <v>0</v>
      </c>
      <c r="O134" s="108"/>
      <c r="P134" s="108"/>
      <c r="Q134" s="50" t="s">
        <v>494</v>
      </c>
      <c r="R134" s="109" t="s">
        <v>495</v>
      </c>
      <c r="S134" s="50" t="s">
        <v>368</v>
      </c>
      <c r="T134" s="50">
        <v>0.0</v>
      </c>
      <c r="U134" s="50">
        <v>0.0</v>
      </c>
      <c r="V134" s="50"/>
      <c r="W134" s="9"/>
      <c r="X134" s="9"/>
      <c r="Z134" s="50" t="str">
        <f>IFERROR(__xludf.DUMMYFUNCTION("""COMPUTED_VALUE"""),"Google")</f>
        <v>Google</v>
      </c>
      <c r="AA134" s="50" t="str">
        <f>IFERROR(__xludf.DUMMYFUNCTION("""COMPUTED_VALUE"""),"GOOG")</f>
        <v>GOOG</v>
      </c>
      <c r="AB134" s="50"/>
      <c r="AC134" s="9">
        <f>IFERROR(__xludf.DUMMYFUNCTION("""COMPUTED_VALUE"""),332.56)</f>
        <v>332.56</v>
      </c>
      <c r="AD134" s="73"/>
      <c r="AE134" s="9" t="str">
        <f>IFERROR(__xludf.DUMMYFUNCTION("""COMPUTED_VALUE"""),"#VALUE!")</f>
        <v>#VALUE!</v>
      </c>
    </row>
    <row r="135">
      <c r="F135" s="9"/>
      <c r="N135" s="50" t="b">
        <v>0</v>
      </c>
      <c r="O135" s="108"/>
      <c r="P135" s="108"/>
      <c r="Q135" s="50" t="s">
        <v>494</v>
      </c>
      <c r="R135" s="109" t="s">
        <v>495</v>
      </c>
      <c r="S135" s="50" t="s">
        <v>368</v>
      </c>
      <c r="T135" s="50">
        <v>0.0</v>
      </c>
      <c r="U135" s="50">
        <v>0.0</v>
      </c>
      <c r="V135" s="50"/>
      <c r="W135" s="9"/>
      <c r="X135" s="9"/>
      <c r="Z135" s="50" t="str">
        <f>IFERROR(__xludf.DUMMYFUNCTION("""COMPUTED_VALUE"""),"Google")</f>
        <v>Google</v>
      </c>
      <c r="AA135" s="50" t="str">
        <f>IFERROR(__xludf.DUMMYFUNCTION("""COMPUTED_VALUE"""),"GOOG")</f>
        <v>GOOG</v>
      </c>
      <c r="AB135" s="50"/>
      <c r="AC135" s="9">
        <f>IFERROR(__xludf.DUMMYFUNCTION("""COMPUTED_VALUE"""),332.56)</f>
        <v>332.56</v>
      </c>
      <c r="AD135" s="73"/>
      <c r="AE135" s="9" t="str">
        <f>IFERROR(__xludf.DUMMYFUNCTION("""COMPUTED_VALUE"""),"#VALUE!")</f>
        <v>#VALUE!</v>
      </c>
    </row>
    <row r="136">
      <c r="F136" s="9"/>
      <c r="N136" s="50" t="b">
        <v>0</v>
      </c>
      <c r="O136" s="108"/>
      <c r="P136" s="108"/>
      <c r="Q136" s="50" t="s">
        <v>494</v>
      </c>
      <c r="R136" s="109" t="s">
        <v>495</v>
      </c>
      <c r="S136" s="50" t="s">
        <v>368</v>
      </c>
      <c r="T136" s="50">
        <v>0.0</v>
      </c>
      <c r="U136" s="50">
        <v>0.0</v>
      </c>
      <c r="V136" s="50"/>
      <c r="W136" s="9"/>
      <c r="X136" s="9"/>
      <c r="Z136" s="50" t="str">
        <f>IFERROR(__xludf.DUMMYFUNCTION("""COMPUTED_VALUE"""),"Google")</f>
        <v>Google</v>
      </c>
      <c r="AA136" s="50" t="str">
        <f>IFERROR(__xludf.DUMMYFUNCTION("""COMPUTED_VALUE"""),"GOOG")</f>
        <v>GOOG</v>
      </c>
      <c r="AB136" s="50"/>
      <c r="AC136" s="9">
        <f>IFERROR(__xludf.DUMMYFUNCTION("""COMPUTED_VALUE"""),332.56)</f>
        <v>332.56</v>
      </c>
      <c r="AD136" s="73"/>
      <c r="AE136" s="9" t="str">
        <f>IFERROR(__xludf.DUMMYFUNCTION("""COMPUTED_VALUE"""),"#VALUE!")</f>
        <v>#VALUE!</v>
      </c>
    </row>
    <row r="137">
      <c r="F137" s="9"/>
      <c r="N137" s="50" t="b">
        <v>0</v>
      </c>
      <c r="O137" s="108"/>
      <c r="P137" s="108"/>
      <c r="Q137" s="50" t="s">
        <v>494</v>
      </c>
      <c r="R137" s="109" t="s">
        <v>495</v>
      </c>
      <c r="S137" s="50" t="s">
        <v>368</v>
      </c>
      <c r="T137" s="50">
        <v>0.0</v>
      </c>
      <c r="U137" s="50">
        <v>0.0</v>
      </c>
      <c r="V137" s="50"/>
      <c r="W137" s="9"/>
      <c r="X137" s="9"/>
      <c r="Z137" s="50" t="str">
        <f>IFERROR(__xludf.DUMMYFUNCTION("""COMPUTED_VALUE"""),"Google")</f>
        <v>Google</v>
      </c>
      <c r="AA137" s="50" t="str">
        <f>IFERROR(__xludf.DUMMYFUNCTION("""COMPUTED_VALUE"""),"GOOG")</f>
        <v>GOOG</v>
      </c>
      <c r="AB137" s="50"/>
      <c r="AC137" s="9">
        <f>IFERROR(__xludf.DUMMYFUNCTION("""COMPUTED_VALUE"""),332.56)</f>
        <v>332.56</v>
      </c>
      <c r="AD137" s="73"/>
      <c r="AE137" s="9" t="str">
        <f>IFERROR(__xludf.DUMMYFUNCTION("""COMPUTED_VALUE"""),"#VALUE!")</f>
        <v>#VALUE!</v>
      </c>
    </row>
    <row r="138">
      <c r="F138" s="9"/>
      <c r="N138" s="50" t="b">
        <v>0</v>
      </c>
      <c r="O138" s="108"/>
      <c r="P138" s="108"/>
      <c r="Q138" s="50" t="s">
        <v>494</v>
      </c>
      <c r="R138" s="109" t="s">
        <v>495</v>
      </c>
      <c r="S138" s="50" t="s">
        <v>368</v>
      </c>
      <c r="T138" s="50">
        <v>0.0</v>
      </c>
      <c r="U138" s="50">
        <v>0.0</v>
      </c>
      <c r="V138" s="50"/>
      <c r="W138" s="9"/>
      <c r="X138" s="9"/>
      <c r="Z138" s="50" t="str">
        <f>IFERROR(__xludf.DUMMYFUNCTION("""COMPUTED_VALUE"""),"Google")</f>
        <v>Google</v>
      </c>
      <c r="AA138" s="50" t="str">
        <f>IFERROR(__xludf.DUMMYFUNCTION("""COMPUTED_VALUE"""),"GOOG")</f>
        <v>GOOG</v>
      </c>
      <c r="AB138" s="50"/>
      <c r="AC138" s="9">
        <f>IFERROR(__xludf.DUMMYFUNCTION("""COMPUTED_VALUE"""),332.56)</f>
        <v>332.56</v>
      </c>
      <c r="AD138" s="73"/>
      <c r="AE138" s="9" t="str">
        <f>IFERROR(__xludf.DUMMYFUNCTION("""COMPUTED_VALUE"""),"#VALUE!")</f>
        <v>#VALUE!</v>
      </c>
    </row>
    <row r="139">
      <c r="F139" s="9"/>
      <c r="N139" s="50" t="b">
        <v>0</v>
      </c>
      <c r="O139" s="108"/>
      <c r="P139" s="108"/>
      <c r="Q139" s="50" t="s">
        <v>494</v>
      </c>
      <c r="R139" s="109" t="s">
        <v>495</v>
      </c>
      <c r="S139" s="50" t="s">
        <v>368</v>
      </c>
      <c r="T139" s="50">
        <v>0.0</v>
      </c>
      <c r="U139" s="50">
        <v>0.0</v>
      </c>
      <c r="V139" s="50"/>
      <c r="W139" s="9"/>
      <c r="X139" s="9"/>
      <c r="Z139" s="50" t="str">
        <f>IFERROR(__xludf.DUMMYFUNCTION("""COMPUTED_VALUE"""),"Google")</f>
        <v>Google</v>
      </c>
      <c r="AA139" s="50" t="str">
        <f>IFERROR(__xludf.DUMMYFUNCTION("""COMPUTED_VALUE"""),"GOOG")</f>
        <v>GOOG</v>
      </c>
      <c r="AB139" s="50"/>
      <c r="AC139" s="9">
        <f>IFERROR(__xludf.DUMMYFUNCTION("""COMPUTED_VALUE"""),332.56)</f>
        <v>332.56</v>
      </c>
      <c r="AD139" s="73"/>
      <c r="AE139" s="9" t="str">
        <f>IFERROR(__xludf.DUMMYFUNCTION("""COMPUTED_VALUE"""),"#VALUE!")</f>
        <v>#VALUE!</v>
      </c>
    </row>
    <row r="140">
      <c r="F140" s="9"/>
      <c r="N140" s="50" t="b">
        <v>0</v>
      </c>
      <c r="O140" s="108"/>
      <c r="P140" s="108"/>
      <c r="Q140" s="50" t="s">
        <v>494</v>
      </c>
      <c r="R140" s="109" t="s">
        <v>495</v>
      </c>
      <c r="S140" s="50" t="s">
        <v>368</v>
      </c>
      <c r="T140" s="50">
        <v>0.0</v>
      </c>
      <c r="U140" s="50">
        <v>0.0</v>
      </c>
      <c r="V140" s="50"/>
      <c r="W140" s="9"/>
      <c r="X140" s="9"/>
      <c r="Z140" s="50" t="str">
        <f>IFERROR(__xludf.DUMMYFUNCTION("""COMPUTED_VALUE"""),"Google")</f>
        <v>Google</v>
      </c>
      <c r="AA140" s="50" t="str">
        <f>IFERROR(__xludf.DUMMYFUNCTION("""COMPUTED_VALUE"""),"GOOG")</f>
        <v>GOOG</v>
      </c>
      <c r="AB140" s="50"/>
      <c r="AC140" s="9">
        <f>IFERROR(__xludf.DUMMYFUNCTION("""COMPUTED_VALUE"""),332.56)</f>
        <v>332.56</v>
      </c>
      <c r="AD140" s="73"/>
      <c r="AE140" s="9" t="str">
        <f>IFERROR(__xludf.DUMMYFUNCTION("""COMPUTED_VALUE"""),"#VALUE!")</f>
        <v>#VALUE!</v>
      </c>
    </row>
    <row r="141">
      <c r="F141" s="9"/>
      <c r="N141" s="50" t="b">
        <v>0</v>
      </c>
      <c r="O141" s="108"/>
      <c r="P141" s="108"/>
      <c r="Q141" s="50" t="s">
        <v>494</v>
      </c>
      <c r="R141" s="109" t="s">
        <v>495</v>
      </c>
      <c r="S141" s="50" t="s">
        <v>368</v>
      </c>
      <c r="T141" s="50">
        <v>0.0</v>
      </c>
      <c r="U141" s="50">
        <v>0.0</v>
      </c>
      <c r="V141" s="50"/>
      <c r="W141" s="9"/>
      <c r="X141" s="9"/>
      <c r="Z141" s="50" t="str">
        <f>IFERROR(__xludf.DUMMYFUNCTION("""COMPUTED_VALUE"""),"Google")</f>
        <v>Google</v>
      </c>
      <c r="AA141" s="50" t="str">
        <f>IFERROR(__xludf.DUMMYFUNCTION("""COMPUTED_VALUE"""),"GOOG")</f>
        <v>GOOG</v>
      </c>
      <c r="AB141" s="50"/>
      <c r="AC141" s="9">
        <f>IFERROR(__xludf.DUMMYFUNCTION("""COMPUTED_VALUE"""),332.56)</f>
        <v>332.56</v>
      </c>
      <c r="AD141" s="73"/>
      <c r="AE141" s="9" t="str">
        <f>IFERROR(__xludf.DUMMYFUNCTION("""COMPUTED_VALUE"""),"#VALUE!")</f>
        <v>#VALUE!</v>
      </c>
    </row>
    <row r="142">
      <c r="F142" s="9"/>
      <c r="N142" s="50" t="b">
        <v>0</v>
      </c>
      <c r="O142" s="108"/>
      <c r="P142" s="108"/>
      <c r="Q142" s="50" t="s">
        <v>494</v>
      </c>
      <c r="R142" s="109" t="s">
        <v>495</v>
      </c>
      <c r="S142" s="50" t="s">
        <v>368</v>
      </c>
      <c r="T142" s="50">
        <v>0.0</v>
      </c>
      <c r="U142" s="50">
        <v>0.0</v>
      </c>
      <c r="V142" s="50"/>
      <c r="W142" s="9"/>
      <c r="X142" s="9"/>
      <c r="Z142" s="50" t="str">
        <f>IFERROR(__xludf.DUMMYFUNCTION("""COMPUTED_VALUE"""),"Google")</f>
        <v>Google</v>
      </c>
      <c r="AA142" s="50" t="str">
        <f>IFERROR(__xludf.DUMMYFUNCTION("""COMPUTED_VALUE"""),"GOOG")</f>
        <v>GOOG</v>
      </c>
      <c r="AB142" s="50"/>
      <c r="AC142" s="9">
        <f>IFERROR(__xludf.DUMMYFUNCTION("""COMPUTED_VALUE"""),332.56)</f>
        <v>332.56</v>
      </c>
      <c r="AD142" s="73"/>
      <c r="AE142" s="9" t="str">
        <f>IFERROR(__xludf.DUMMYFUNCTION("""COMPUTED_VALUE"""),"#VALUE!")</f>
        <v>#VALUE!</v>
      </c>
    </row>
    <row r="143">
      <c r="F143" s="9"/>
      <c r="N143" s="50" t="b">
        <v>0</v>
      </c>
      <c r="O143" s="108"/>
      <c r="P143" s="108"/>
      <c r="Q143" s="50" t="s">
        <v>494</v>
      </c>
      <c r="R143" s="109" t="s">
        <v>495</v>
      </c>
      <c r="S143" s="50" t="s">
        <v>368</v>
      </c>
      <c r="T143" s="50">
        <v>0.0</v>
      </c>
      <c r="U143" s="50">
        <v>0.0</v>
      </c>
      <c r="V143" s="50"/>
      <c r="W143" s="9"/>
      <c r="X143" s="9"/>
      <c r="Z143" s="50" t="str">
        <f>IFERROR(__xludf.DUMMYFUNCTION("""COMPUTED_VALUE"""),"Google")</f>
        <v>Google</v>
      </c>
      <c r="AA143" s="50" t="str">
        <f>IFERROR(__xludf.DUMMYFUNCTION("""COMPUTED_VALUE"""),"GOOG")</f>
        <v>GOOG</v>
      </c>
      <c r="AB143" s="50"/>
      <c r="AC143" s="9">
        <f>IFERROR(__xludf.DUMMYFUNCTION("""COMPUTED_VALUE"""),332.56)</f>
        <v>332.56</v>
      </c>
      <c r="AD143" s="73"/>
      <c r="AE143" s="9" t="str">
        <f>IFERROR(__xludf.DUMMYFUNCTION("""COMPUTED_VALUE"""),"#VALUE!")</f>
        <v>#VALUE!</v>
      </c>
    </row>
    <row r="144">
      <c r="F144" s="9"/>
      <c r="N144" s="50" t="b">
        <v>0</v>
      </c>
      <c r="O144" s="108"/>
      <c r="P144" s="108"/>
      <c r="Q144" s="50" t="s">
        <v>494</v>
      </c>
      <c r="R144" s="109" t="s">
        <v>495</v>
      </c>
      <c r="S144" s="50" t="s">
        <v>368</v>
      </c>
      <c r="T144" s="50">
        <v>0.0</v>
      </c>
      <c r="U144" s="50">
        <v>0.0</v>
      </c>
      <c r="V144" s="50"/>
      <c r="W144" s="9"/>
      <c r="X144" s="9"/>
      <c r="Z144" s="50" t="str">
        <f>IFERROR(__xludf.DUMMYFUNCTION("""COMPUTED_VALUE"""),"Google")</f>
        <v>Google</v>
      </c>
      <c r="AA144" s="50" t="str">
        <f>IFERROR(__xludf.DUMMYFUNCTION("""COMPUTED_VALUE"""),"GOOG")</f>
        <v>GOOG</v>
      </c>
      <c r="AB144" s="50"/>
      <c r="AC144" s="9">
        <f>IFERROR(__xludf.DUMMYFUNCTION("""COMPUTED_VALUE"""),332.56)</f>
        <v>332.56</v>
      </c>
      <c r="AD144" s="73"/>
      <c r="AE144" s="9" t="str">
        <f>IFERROR(__xludf.DUMMYFUNCTION("""COMPUTED_VALUE"""),"#VALUE!")</f>
        <v>#VALUE!</v>
      </c>
    </row>
    <row r="145">
      <c r="F145" s="9"/>
      <c r="N145" s="50" t="b">
        <v>0</v>
      </c>
      <c r="O145" s="108"/>
      <c r="P145" s="108"/>
      <c r="Q145" s="50" t="s">
        <v>494</v>
      </c>
      <c r="R145" s="109" t="s">
        <v>495</v>
      </c>
      <c r="S145" s="50" t="s">
        <v>368</v>
      </c>
      <c r="T145" s="50">
        <v>0.0</v>
      </c>
      <c r="U145" s="50">
        <v>0.0</v>
      </c>
      <c r="V145" s="50"/>
      <c r="W145" s="9"/>
      <c r="X145" s="9"/>
      <c r="Z145" s="50" t="str">
        <f>IFERROR(__xludf.DUMMYFUNCTION("""COMPUTED_VALUE"""),"Google")</f>
        <v>Google</v>
      </c>
      <c r="AA145" s="50" t="str">
        <f>IFERROR(__xludf.DUMMYFUNCTION("""COMPUTED_VALUE"""),"GOOG")</f>
        <v>GOOG</v>
      </c>
      <c r="AB145" s="50"/>
      <c r="AC145" s="9">
        <f>IFERROR(__xludf.DUMMYFUNCTION("""COMPUTED_VALUE"""),332.56)</f>
        <v>332.56</v>
      </c>
      <c r="AD145" s="73"/>
      <c r="AE145" s="9" t="str">
        <f>IFERROR(__xludf.DUMMYFUNCTION("""COMPUTED_VALUE"""),"#VALUE!")</f>
        <v>#VALUE!</v>
      </c>
    </row>
    <row r="146">
      <c r="F146" s="9"/>
      <c r="N146" s="50" t="b">
        <v>0</v>
      </c>
      <c r="O146" s="108"/>
      <c r="P146" s="108"/>
      <c r="Q146" s="50" t="s">
        <v>494</v>
      </c>
      <c r="R146" s="109" t="s">
        <v>495</v>
      </c>
      <c r="S146" s="50" t="s">
        <v>368</v>
      </c>
      <c r="T146" s="50">
        <v>0.0</v>
      </c>
      <c r="U146" s="50">
        <v>0.0</v>
      </c>
      <c r="V146" s="50"/>
      <c r="W146" s="9"/>
      <c r="X146" s="9"/>
      <c r="Z146" s="50" t="str">
        <f>IFERROR(__xludf.DUMMYFUNCTION("""COMPUTED_VALUE"""),"Google")</f>
        <v>Google</v>
      </c>
      <c r="AA146" s="50" t="str">
        <f>IFERROR(__xludf.DUMMYFUNCTION("""COMPUTED_VALUE"""),"GOOG")</f>
        <v>GOOG</v>
      </c>
      <c r="AB146" s="50"/>
      <c r="AC146" s="9">
        <f>IFERROR(__xludf.DUMMYFUNCTION("""COMPUTED_VALUE"""),332.56)</f>
        <v>332.56</v>
      </c>
      <c r="AD146" s="73"/>
      <c r="AE146" s="9" t="str">
        <f>IFERROR(__xludf.DUMMYFUNCTION("""COMPUTED_VALUE"""),"#VALUE!")</f>
        <v>#VALUE!</v>
      </c>
    </row>
    <row r="147">
      <c r="F147" s="9"/>
      <c r="N147" s="50" t="b">
        <v>0</v>
      </c>
      <c r="O147" s="108"/>
      <c r="P147" s="108"/>
      <c r="Q147" s="50" t="s">
        <v>494</v>
      </c>
      <c r="R147" s="109" t="s">
        <v>495</v>
      </c>
      <c r="S147" s="50" t="s">
        <v>368</v>
      </c>
      <c r="T147" s="50">
        <v>0.0</v>
      </c>
      <c r="U147" s="50">
        <v>0.0</v>
      </c>
      <c r="V147" s="50"/>
      <c r="W147" s="9"/>
      <c r="X147" s="9"/>
      <c r="Z147" s="50" t="str">
        <f>IFERROR(__xludf.DUMMYFUNCTION("""COMPUTED_VALUE"""),"Google")</f>
        <v>Google</v>
      </c>
      <c r="AA147" s="50" t="str">
        <f>IFERROR(__xludf.DUMMYFUNCTION("""COMPUTED_VALUE"""),"GOOG")</f>
        <v>GOOG</v>
      </c>
      <c r="AB147" s="50"/>
      <c r="AC147" s="9">
        <f>IFERROR(__xludf.DUMMYFUNCTION("""COMPUTED_VALUE"""),332.56)</f>
        <v>332.56</v>
      </c>
      <c r="AD147" s="73"/>
      <c r="AE147" s="9" t="str">
        <f>IFERROR(__xludf.DUMMYFUNCTION("""COMPUTED_VALUE"""),"#VALUE!")</f>
        <v>#VALUE!</v>
      </c>
    </row>
    <row r="148">
      <c r="F148" s="9"/>
      <c r="N148" s="50" t="b">
        <v>0</v>
      </c>
      <c r="O148" s="108"/>
      <c r="P148" s="108"/>
      <c r="Q148" s="50" t="s">
        <v>494</v>
      </c>
      <c r="R148" s="109" t="s">
        <v>495</v>
      </c>
      <c r="S148" s="50" t="s">
        <v>368</v>
      </c>
      <c r="T148" s="50">
        <v>0.0</v>
      </c>
      <c r="U148" s="50">
        <v>0.0</v>
      </c>
      <c r="V148" s="50"/>
      <c r="W148" s="9"/>
      <c r="X148" s="9"/>
      <c r="Z148" s="50" t="str">
        <f>IFERROR(__xludf.DUMMYFUNCTION("""COMPUTED_VALUE"""),"Google")</f>
        <v>Google</v>
      </c>
      <c r="AA148" s="50" t="str">
        <f>IFERROR(__xludf.DUMMYFUNCTION("""COMPUTED_VALUE"""),"GOOG")</f>
        <v>GOOG</v>
      </c>
      <c r="AB148" s="50"/>
      <c r="AC148" s="9">
        <f>IFERROR(__xludf.DUMMYFUNCTION("""COMPUTED_VALUE"""),332.56)</f>
        <v>332.56</v>
      </c>
      <c r="AD148" s="73"/>
      <c r="AE148" s="9" t="str">
        <f>IFERROR(__xludf.DUMMYFUNCTION("""COMPUTED_VALUE"""),"#VALUE!")</f>
        <v>#VALUE!</v>
      </c>
    </row>
    <row r="149">
      <c r="F149" s="9"/>
      <c r="N149" s="50" t="b">
        <v>0</v>
      </c>
      <c r="O149" s="108"/>
      <c r="P149" s="108"/>
      <c r="Q149" s="50" t="s">
        <v>494</v>
      </c>
      <c r="R149" s="109" t="s">
        <v>495</v>
      </c>
      <c r="S149" s="50" t="s">
        <v>368</v>
      </c>
      <c r="T149" s="50">
        <v>0.0</v>
      </c>
      <c r="U149" s="50">
        <v>0.0</v>
      </c>
      <c r="V149" s="50"/>
      <c r="W149" s="9"/>
      <c r="X149" s="9"/>
      <c r="Z149" s="50" t="str">
        <f>IFERROR(__xludf.DUMMYFUNCTION("""COMPUTED_VALUE"""),"Google")</f>
        <v>Google</v>
      </c>
      <c r="AA149" s="50" t="str">
        <f>IFERROR(__xludf.DUMMYFUNCTION("""COMPUTED_VALUE"""),"GOOG")</f>
        <v>GOOG</v>
      </c>
      <c r="AB149" s="50"/>
      <c r="AC149" s="9">
        <f>IFERROR(__xludf.DUMMYFUNCTION("""COMPUTED_VALUE"""),332.56)</f>
        <v>332.56</v>
      </c>
      <c r="AD149" s="73"/>
      <c r="AE149" s="9" t="str">
        <f>IFERROR(__xludf.DUMMYFUNCTION("""COMPUTED_VALUE"""),"#VALUE!")</f>
        <v>#VALUE!</v>
      </c>
    </row>
    <row r="150">
      <c r="F150" s="9"/>
      <c r="N150" s="50" t="b">
        <v>0</v>
      </c>
      <c r="O150" s="108"/>
      <c r="P150" s="108"/>
      <c r="Q150" s="50" t="s">
        <v>494</v>
      </c>
      <c r="R150" s="109" t="s">
        <v>495</v>
      </c>
      <c r="S150" s="50" t="s">
        <v>368</v>
      </c>
      <c r="T150" s="50">
        <v>0.0</v>
      </c>
      <c r="U150" s="50">
        <v>0.0</v>
      </c>
      <c r="V150" s="50"/>
      <c r="W150" s="9"/>
      <c r="X150" s="9"/>
      <c r="Z150" s="50" t="str">
        <f>IFERROR(__xludf.DUMMYFUNCTION("""COMPUTED_VALUE"""),"Google")</f>
        <v>Google</v>
      </c>
      <c r="AA150" s="50" t="str">
        <f>IFERROR(__xludf.DUMMYFUNCTION("""COMPUTED_VALUE"""),"GOOG")</f>
        <v>GOOG</v>
      </c>
      <c r="AB150" s="50"/>
      <c r="AC150" s="9">
        <f>IFERROR(__xludf.DUMMYFUNCTION("""COMPUTED_VALUE"""),332.56)</f>
        <v>332.56</v>
      </c>
      <c r="AD150" s="73"/>
      <c r="AE150" s="9" t="str">
        <f>IFERROR(__xludf.DUMMYFUNCTION("""COMPUTED_VALUE"""),"#VALUE!")</f>
        <v>#VALUE!</v>
      </c>
    </row>
    <row r="151">
      <c r="F151" s="9"/>
      <c r="N151" s="50" t="b">
        <v>0</v>
      </c>
      <c r="O151" s="108"/>
      <c r="P151" s="108"/>
      <c r="Q151" s="50" t="s">
        <v>494</v>
      </c>
      <c r="R151" s="109" t="s">
        <v>495</v>
      </c>
      <c r="S151" s="50" t="s">
        <v>368</v>
      </c>
      <c r="T151" s="50">
        <v>0.0</v>
      </c>
      <c r="U151" s="50">
        <v>0.0</v>
      </c>
      <c r="V151" s="50"/>
      <c r="W151" s="9"/>
      <c r="X151" s="9"/>
      <c r="Z151" s="50" t="str">
        <f>IFERROR(__xludf.DUMMYFUNCTION("""COMPUTED_VALUE"""),"Google")</f>
        <v>Google</v>
      </c>
      <c r="AA151" s="50" t="str">
        <f>IFERROR(__xludf.DUMMYFUNCTION("""COMPUTED_VALUE"""),"GOOG")</f>
        <v>GOOG</v>
      </c>
      <c r="AB151" s="50"/>
      <c r="AC151" s="9">
        <f>IFERROR(__xludf.DUMMYFUNCTION("""COMPUTED_VALUE"""),332.56)</f>
        <v>332.56</v>
      </c>
      <c r="AD151" s="73"/>
      <c r="AE151" s="9" t="str">
        <f>IFERROR(__xludf.DUMMYFUNCTION("""COMPUTED_VALUE"""),"#VALUE!")</f>
        <v>#VALUE!</v>
      </c>
    </row>
    <row r="152">
      <c r="F152" s="9"/>
      <c r="N152" s="50" t="b">
        <v>0</v>
      </c>
      <c r="O152" s="108"/>
      <c r="P152" s="108"/>
      <c r="Q152" s="50" t="s">
        <v>494</v>
      </c>
      <c r="R152" s="109" t="s">
        <v>495</v>
      </c>
      <c r="S152" s="50" t="s">
        <v>368</v>
      </c>
      <c r="T152" s="50">
        <v>0.0</v>
      </c>
      <c r="U152" s="50">
        <v>0.0</v>
      </c>
      <c r="V152" s="50"/>
      <c r="W152" s="9"/>
      <c r="X152" s="9"/>
      <c r="Z152" s="50" t="str">
        <f>IFERROR(__xludf.DUMMYFUNCTION("""COMPUTED_VALUE"""),"Google")</f>
        <v>Google</v>
      </c>
      <c r="AA152" s="50" t="str">
        <f>IFERROR(__xludf.DUMMYFUNCTION("""COMPUTED_VALUE"""),"GOOG")</f>
        <v>GOOG</v>
      </c>
      <c r="AB152" s="50"/>
      <c r="AC152" s="9">
        <f>IFERROR(__xludf.DUMMYFUNCTION("""COMPUTED_VALUE"""),332.56)</f>
        <v>332.56</v>
      </c>
      <c r="AD152" s="73"/>
      <c r="AE152" s="9" t="str">
        <f>IFERROR(__xludf.DUMMYFUNCTION("""COMPUTED_VALUE"""),"#VALUE!")</f>
        <v>#VALUE!</v>
      </c>
    </row>
    <row r="153">
      <c r="F153" s="9"/>
      <c r="N153" s="50" t="b">
        <v>0</v>
      </c>
      <c r="O153" s="108"/>
      <c r="P153" s="108"/>
      <c r="Q153" s="50" t="s">
        <v>494</v>
      </c>
      <c r="R153" s="109" t="s">
        <v>495</v>
      </c>
      <c r="S153" s="50" t="s">
        <v>368</v>
      </c>
      <c r="T153" s="50">
        <v>0.0</v>
      </c>
      <c r="U153" s="50">
        <v>0.0</v>
      </c>
      <c r="V153" s="50"/>
      <c r="W153" s="9"/>
      <c r="X153" s="9"/>
      <c r="Z153" s="50" t="str">
        <f>IFERROR(__xludf.DUMMYFUNCTION("""COMPUTED_VALUE"""),"Google")</f>
        <v>Google</v>
      </c>
      <c r="AA153" s="50" t="str">
        <f>IFERROR(__xludf.DUMMYFUNCTION("""COMPUTED_VALUE"""),"GOOG")</f>
        <v>GOOG</v>
      </c>
      <c r="AB153" s="50"/>
      <c r="AC153" s="9">
        <f>IFERROR(__xludf.DUMMYFUNCTION("""COMPUTED_VALUE"""),332.56)</f>
        <v>332.56</v>
      </c>
      <c r="AD153" s="73"/>
      <c r="AE153" s="9" t="str">
        <f>IFERROR(__xludf.DUMMYFUNCTION("""COMPUTED_VALUE"""),"#VALUE!")</f>
        <v>#VALUE!</v>
      </c>
    </row>
    <row r="154">
      <c r="F154" s="9"/>
      <c r="N154" s="50" t="b">
        <v>0</v>
      </c>
      <c r="O154" s="108"/>
      <c r="P154" s="108"/>
      <c r="Q154" s="50" t="s">
        <v>494</v>
      </c>
      <c r="R154" s="109" t="s">
        <v>495</v>
      </c>
      <c r="S154" s="50" t="s">
        <v>368</v>
      </c>
      <c r="T154" s="50">
        <v>0.0</v>
      </c>
      <c r="U154" s="50">
        <v>0.0</v>
      </c>
      <c r="V154" s="50"/>
      <c r="W154" s="9"/>
      <c r="X154" s="9"/>
      <c r="Z154" s="50" t="str">
        <f>IFERROR(__xludf.DUMMYFUNCTION("""COMPUTED_VALUE"""),"Google")</f>
        <v>Google</v>
      </c>
      <c r="AA154" s="50" t="str">
        <f>IFERROR(__xludf.DUMMYFUNCTION("""COMPUTED_VALUE"""),"GOOG")</f>
        <v>GOOG</v>
      </c>
      <c r="AB154" s="50"/>
      <c r="AC154" s="9">
        <f>IFERROR(__xludf.DUMMYFUNCTION("""COMPUTED_VALUE"""),332.56)</f>
        <v>332.56</v>
      </c>
      <c r="AD154" s="73"/>
      <c r="AE154" s="9" t="str">
        <f>IFERROR(__xludf.DUMMYFUNCTION("""COMPUTED_VALUE"""),"#VALUE!")</f>
        <v>#VALUE!</v>
      </c>
    </row>
    <row r="155">
      <c r="F155" s="9"/>
      <c r="N155" s="50" t="b">
        <v>0</v>
      </c>
      <c r="O155" s="108"/>
      <c r="P155" s="108"/>
      <c r="Q155" s="50" t="s">
        <v>494</v>
      </c>
      <c r="R155" s="109" t="s">
        <v>495</v>
      </c>
      <c r="S155" s="50" t="s">
        <v>368</v>
      </c>
      <c r="T155" s="50">
        <v>0.0</v>
      </c>
      <c r="U155" s="50">
        <v>0.0</v>
      </c>
      <c r="V155" s="50"/>
      <c r="W155" s="9"/>
      <c r="X155" s="9"/>
      <c r="Z155" s="50" t="str">
        <f>IFERROR(__xludf.DUMMYFUNCTION("""COMPUTED_VALUE"""),"Google")</f>
        <v>Google</v>
      </c>
      <c r="AA155" s="50" t="str">
        <f>IFERROR(__xludf.DUMMYFUNCTION("""COMPUTED_VALUE"""),"GOOG")</f>
        <v>GOOG</v>
      </c>
      <c r="AB155" s="50"/>
      <c r="AC155" s="9">
        <f>IFERROR(__xludf.DUMMYFUNCTION("""COMPUTED_VALUE"""),332.56)</f>
        <v>332.56</v>
      </c>
      <c r="AD155" s="73"/>
      <c r="AE155" s="9" t="str">
        <f>IFERROR(__xludf.DUMMYFUNCTION("""COMPUTED_VALUE"""),"#VALUE!")</f>
        <v>#VALUE!</v>
      </c>
    </row>
    <row r="156">
      <c r="F156" s="9"/>
      <c r="N156" s="50" t="b">
        <v>0</v>
      </c>
      <c r="O156" s="108"/>
      <c r="P156" s="108"/>
      <c r="Q156" s="50" t="s">
        <v>494</v>
      </c>
      <c r="R156" s="109" t="s">
        <v>495</v>
      </c>
      <c r="S156" s="50" t="s">
        <v>368</v>
      </c>
      <c r="T156" s="50">
        <v>0.0</v>
      </c>
      <c r="U156" s="50">
        <v>0.0</v>
      </c>
      <c r="V156" s="50"/>
      <c r="W156" s="9"/>
      <c r="X156" s="9"/>
      <c r="Z156" s="50" t="str">
        <f>IFERROR(__xludf.DUMMYFUNCTION("""COMPUTED_VALUE"""),"Google")</f>
        <v>Google</v>
      </c>
      <c r="AA156" s="50" t="str">
        <f>IFERROR(__xludf.DUMMYFUNCTION("""COMPUTED_VALUE"""),"GOOG")</f>
        <v>GOOG</v>
      </c>
      <c r="AB156" s="50"/>
      <c r="AC156" s="9">
        <f>IFERROR(__xludf.DUMMYFUNCTION("""COMPUTED_VALUE"""),332.56)</f>
        <v>332.56</v>
      </c>
      <c r="AD156" s="73"/>
      <c r="AE156" s="9" t="str">
        <f>IFERROR(__xludf.DUMMYFUNCTION("""COMPUTED_VALUE"""),"#VALUE!")</f>
        <v>#VALUE!</v>
      </c>
    </row>
    <row r="157">
      <c r="F157" s="9"/>
      <c r="N157" s="50" t="b">
        <v>0</v>
      </c>
      <c r="O157" s="108"/>
      <c r="P157" s="108"/>
      <c r="Q157" s="50" t="s">
        <v>494</v>
      </c>
      <c r="R157" s="109" t="s">
        <v>495</v>
      </c>
      <c r="S157" s="50" t="s">
        <v>368</v>
      </c>
      <c r="T157" s="50">
        <v>0.0</v>
      </c>
      <c r="U157" s="50">
        <v>0.0</v>
      </c>
      <c r="V157" s="50"/>
      <c r="W157" s="9"/>
      <c r="X157" s="9"/>
      <c r="Z157" s="50" t="str">
        <f>IFERROR(__xludf.DUMMYFUNCTION("""COMPUTED_VALUE"""),"Google")</f>
        <v>Google</v>
      </c>
      <c r="AA157" s="50" t="str">
        <f>IFERROR(__xludf.DUMMYFUNCTION("""COMPUTED_VALUE"""),"GOOG")</f>
        <v>GOOG</v>
      </c>
      <c r="AB157" s="50"/>
      <c r="AC157" s="9">
        <f>IFERROR(__xludf.DUMMYFUNCTION("""COMPUTED_VALUE"""),332.56)</f>
        <v>332.56</v>
      </c>
      <c r="AD157" s="73"/>
      <c r="AE157" s="9" t="str">
        <f>IFERROR(__xludf.DUMMYFUNCTION("""COMPUTED_VALUE"""),"#VALUE!")</f>
        <v>#VALUE!</v>
      </c>
    </row>
    <row r="158">
      <c r="F158" s="9"/>
      <c r="N158" s="50" t="b">
        <v>0</v>
      </c>
      <c r="O158" s="108"/>
      <c r="P158" s="108"/>
      <c r="Q158" s="50" t="s">
        <v>494</v>
      </c>
      <c r="R158" s="109" t="s">
        <v>495</v>
      </c>
      <c r="S158" s="50" t="s">
        <v>368</v>
      </c>
      <c r="T158" s="50">
        <v>0.0</v>
      </c>
      <c r="U158" s="50">
        <v>0.0</v>
      </c>
      <c r="V158" s="50"/>
      <c r="W158" s="9"/>
      <c r="X158" s="9"/>
      <c r="Z158" s="50" t="str">
        <f>IFERROR(__xludf.DUMMYFUNCTION("""COMPUTED_VALUE"""),"Google")</f>
        <v>Google</v>
      </c>
      <c r="AA158" s="50" t="str">
        <f>IFERROR(__xludf.DUMMYFUNCTION("""COMPUTED_VALUE"""),"GOOG")</f>
        <v>GOOG</v>
      </c>
      <c r="AB158" s="50"/>
      <c r="AC158" s="9">
        <f>IFERROR(__xludf.DUMMYFUNCTION("""COMPUTED_VALUE"""),332.56)</f>
        <v>332.56</v>
      </c>
      <c r="AD158" s="73"/>
      <c r="AE158" s="9" t="str">
        <f>IFERROR(__xludf.DUMMYFUNCTION("""COMPUTED_VALUE"""),"#VALUE!")</f>
        <v>#VALUE!</v>
      </c>
    </row>
    <row r="159">
      <c r="F159" s="9"/>
      <c r="N159" s="50" t="b">
        <v>0</v>
      </c>
      <c r="O159" s="108"/>
      <c r="P159" s="108"/>
      <c r="Q159" s="50" t="s">
        <v>494</v>
      </c>
      <c r="R159" s="109" t="s">
        <v>495</v>
      </c>
      <c r="S159" s="50" t="s">
        <v>368</v>
      </c>
      <c r="T159" s="50">
        <v>0.0</v>
      </c>
      <c r="U159" s="50">
        <v>0.0</v>
      </c>
      <c r="V159" s="50"/>
      <c r="W159" s="9"/>
      <c r="X159" s="9"/>
      <c r="Z159" s="50" t="str">
        <f>IFERROR(__xludf.DUMMYFUNCTION("""COMPUTED_VALUE"""),"Google")</f>
        <v>Google</v>
      </c>
      <c r="AA159" s="50" t="str">
        <f>IFERROR(__xludf.DUMMYFUNCTION("""COMPUTED_VALUE"""),"GOOG")</f>
        <v>GOOG</v>
      </c>
      <c r="AB159" s="50"/>
      <c r="AC159" s="9">
        <f>IFERROR(__xludf.DUMMYFUNCTION("""COMPUTED_VALUE"""),332.56)</f>
        <v>332.56</v>
      </c>
      <c r="AD159" s="73"/>
      <c r="AE159" s="9" t="str">
        <f>IFERROR(__xludf.DUMMYFUNCTION("""COMPUTED_VALUE"""),"#VALUE!")</f>
        <v>#VALUE!</v>
      </c>
    </row>
    <row r="160">
      <c r="F160" s="9"/>
      <c r="N160" s="50" t="b">
        <v>0</v>
      </c>
      <c r="O160" s="108"/>
      <c r="P160" s="108"/>
      <c r="Q160" s="50" t="s">
        <v>494</v>
      </c>
      <c r="R160" s="109" t="s">
        <v>495</v>
      </c>
      <c r="S160" s="50" t="s">
        <v>368</v>
      </c>
      <c r="T160" s="50">
        <v>0.0</v>
      </c>
      <c r="U160" s="50">
        <v>0.0</v>
      </c>
      <c r="V160" s="50"/>
      <c r="W160" s="9"/>
      <c r="X160" s="9"/>
      <c r="Z160" s="50" t="str">
        <f>IFERROR(__xludf.DUMMYFUNCTION("""COMPUTED_VALUE"""),"Google")</f>
        <v>Google</v>
      </c>
      <c r="AA160" s="50" t="str">
        <f>IFERROR(__xludf.DUMMYFUNCTION("""COMPUTED_VALUE"""),"GOOG")</f>
        <v>GOOG</v>
      </c>
      <c r="AB160" s="50"/>
      <c r="AC160" s="9">
        <f>IFERROR(__xludf.DUMMYFUNCTION("""COMPUTED_VALUE"""),332.56)</f>
        <v>332.56</v>
      </c>
      <c r="AD160" s="73"/>
      <c r="AE160" s="9" t="str">
        <f>IFERROR(__xludf.DUMMYFUNCTION("""COMPUTED_VALUE"""),"#VALUE!")</f>
        <v>#VALUE!</v>
      </c>
    </row>
    <row r="161">
      <c r="F161" s="9"/>
      <c r="N161" s="50" t="b">
        <v>0</v>
      </c>
      <c r="O161" s="108"/>
      <c r="P161" s="108"/>
      <c r="Q161" s="50" t="s">
        <v>494</v>
      </c>
      <c r="R161" s="109" t="s">
        <v>495</v>
      </c>
      <c r="S161" s="50" t="s">
        <v>368</v>
      </c>
      <c r="T161" s="50">
        <v>0.0</v>
      </c>
      <c r="U161" s="50">
        <v>0.0</v>
      </c>
      <c r="V161" s="50"/>
      <c r="W161" s="9"/>
      <c r="X161" s="9"/>
      <c r="Z161" s="50" t="str">
        <f>IFERROR(__xludf.DUMMYFUNCTION("""COMPUTED_VALUE"""),"Google")</f>
        <v>Google</v>
      </c>
      <c r="AA161" s="50" t="str">
        <f>IFERROR(__xludf.DUMMYFUNCTION("""COMPUTED_VALUE"""),"GOOG")</f>
        <v>GOOG</v>
      </c>
      <c r="AB161" s="50"/>
      <c r="AC161" s="9">
        <f>IFERROR(__xludf.DUMMYFUNCTION("""COMPUTED_VALUE"""),332.56)</f>
        <v>332.56</v>
      </c>
      <c r="AD161" s="73"/>
      <c r="AE161" s="9" t="str">
        <f>IFERROR(__xludf.DUMMYFUNCTION("""COMPUTED_VALUE"""),"#VALUE!")</f>
        <v>#VALUE!</v>
      </c>
    </row>
    <row r="162">
      <c r="F162" s="9"/>
      <c r="N162" s="50" t="b">
        <v>0</v>
      </c>
      <c r="O162" s="108"/>
      <c r="P162" s="108"/>
      <c r="Q162" s="50" t="s">
        <v>494</v>
      </c>
      <c r="R162" s="109" t="s">
        <v>495</v>
      </c>
      <c r="S162" s="50" t="s">
        <v>368</v>
      </c>
      <c r="T162" s="50">
        <v>0.0</v>
      </c>
      <c r="U162" s="50">
        <v>0.0</v>
      </c>
      <c r="V162" s="50"/>
      <c r="W162" s="9"/>
      <c r="X162" s="9"/>
      <c r="Z162" s="50" t="str">
        <f>IFERROR(__xludf.DUMMYFUNCTION("""COMPUTED_VALUE"""),"Google")</f>
        <v>Google</v>
      </c>
      <c r="AA162" s="50" t="str">
        <f>IFERROR(__xludf.DUMMYFUNCTION("""COMPUTED_VALUE"""),"GOOG")</f>
        <v>GOOG</v>
      </c>
      <c r="AB162" s="50"/>
      <c r="AC162" s="9">
        <f>IFERROR(__xludf.DUMMYFUNCTION("""COMPUTED_VALUE"""),332.56)</f>
        <v>332.56</v>
      </c>
      <c r="AD162" s="73"/>
      <c r="AE162" s="9" t="str">
        <f>IFERROR(__xludf.DUMMYFUNCTION("""COMPUTED_VALUE"""),"#VALUE!")</f>
        <v>#VALUE!</v>
      </c>
    </row>
    <row r="163">
      <c r="F163" s="9"/>
      <c r="N163" s="50" t="b">
        <v>0</v>
      </c>
      <c r="O163" s="108"/>
      <c r="P163" s="108"/>
      <c r="Q163" s="50" t="s">
        <v>494</v>
      </c>
      <c r="R163" s="109" t="s">
        <v>495</v>
      </c>
      <c r="S163" s="50" t="s">
        <v>368</v>
      </c>
      <c r="T163" s="50">
        <v>0.0</v>
      </c>
      <c r="U163" s="50">
        <v>0.0</v>
      </c>
      <c r="V163" s="50"/>
      <c r="W163" s="9"/>
      <c r="X163" s="9"/>
      <c r="Z163" s="50" t="str">
        <f>IFERROR(__xludf.DUMMYFUNCTION("""COMPUTED_VALUE"""),"Google")</f>
        <v>Google</v>
      </c>
      <c r="AA163" s="50" t="str">
        <f>IFERROR(__xludf.DUMMYFUNCTION("""COMPUTED_VALUE"""),"GOOG")</f>
        <v>GOOG</v>
      </c>
      <c r="AB163" s="50"/>
      <c r="AC163" s="9">
        <f>IFERROR(__xludf.DUMMYFUNCTION("""COMPUTED_VALUE"""),332.56)</f>
        <v>332.56</v>
      </c>
      <c r="AD163" s="73"/>
      <c r="AE163" s="9" t="str">
        <f>IFERROR(__xludf.DUMMYFUNCTION("""COMPUTED_VALUE"""),"#VALUE!")</f>
        <v>#VALUE!</v>
      </c>
    </row>
    <row r="164">
      <c r="F164" s="9"/>
      <c r="N164" s="50" t="b">
        <v>0</v>
      </c>
      <c r="O164" s="108"/>
      <c r="P164" s="108"/>
      <c r="Q164" s="50" t="s">
        <v>494</v>
      </c>
      <c r="R164" s="109" t="s">
        <v>495</v>
      </c>
      <c r="S164" s="50" t="s">
        <v>368</v>
      </c>
      <c r="T164" s="50">
        <v>0.0</v>
      </c>
      <c r="U164" s="50">
        <v>0.0</v>
      </c>
      <c r="V164" s="50"/>
      <c r="W164" s="9"/>
      <c r="X164" s="9"/>
      <c r="Z164" s="50" t="str">
        <f>IFERROR(__xludf.DUMMYFUNCTION("""COMPUTED_VALUE"""),"Google")</f>
        <v>Google</v>
      </c>
      <c r="AA164" s="50" t="str">
        <f>IFERROR(__xludf.DUMMYFUNCTION("""COMPUTED_VALUE"""),"GOOG")</f>
        <v>GOOG</v>
      </c>
      <c r="AB164" s="50"/>
      <c r="AC164" s="9">
        <f>IFERROR(__xludf.DUMMYFUNCTION("""COMPUTED_VALUE"""),332.56)</f>
        <v>332.56</v>
      </c>
      <c r="AD164" s="73"/>
      <c r="AE164" s="9" t="str">
        <f>IFERROR(__xludf.DUMMYFUNCTION("""COMPUTED_VALUE"""),"#VALUE!")</f>
        <v>#VALUE!</v>
      </c>
    </row>
    <row r="165">
      <c r="F165" s="9"/>
      <c r="N165" s="50" t="b">
        <v>0</v>
      </c>
      <c r="O165" s="108"/>
      <c r="P165" s="108"/>
      <c r="Q165" s="50" t="s">
        <v>494</v>
      </c>
      <c r="R165" s="109" t="s">
        <v>495</v>
      </c>
      <c r="S165" s="50" t="s">
        <v>368</v>
      </c>
      <c r="T165" s="50">
        <v>0.0</v>
      </c>
      <c r="U165" s="50">
        <v>0.0</v>
      </c>
      <c r="V165" s="50"/>
      <c r="W165" s="9"/>
      <c r="X165" s="9"/>
      <c r="Z165" s="50" t="str">
        <f>IFERROR(__xludf.DUMMYFUNCTION("""COMPUTED_VALUE"""),"Google")</f>
        <v>Google</v>
      </c>
      <c r="AA165" s="50" t="str">
        <f>IFERROR(__xludf.DUMMYFUNCTION("""COMPUTED_VALUE"""),"GOOG")</f>
        <v>GOOG</v>
      </c>
      <c r="AB165" s="50"/>
      <c r="AC165" s="9">
        <f>IFERROR(__xludf.DUMMYFUNCTION("""COMPUTED_VALUE"""),332.56)</f>
        <v>332.56</v>
      </c>
      <c r="AD165" s="73"/>
      <c r="AE165" s="9" t="str">
        <f>IFERROR(__xludf.DUMMYFUNCTION("""COMPUTED_VALUE"""),"#VALUE!")</f>
        <v>#VALUE!</v>
      </c>
    </row>
    <row r="166">
      <c r="F166" s="9"/>
      <c r="N166" s="50" t="b">
        <v>0</v>
      </c>
      <c r="O166" s="108"/>
      <c r="P166" s="108"/>
      <c r="Q166" s="50" t="s">
        <v>494</v>
      </c>
      <c r="R166" s="109" t="s">
        <v>495</v>
      </c>
      <c r="S166" s="50" t="s">
        <v>368</v>
      </c>
      <c r="T166" s="50">
        <v>0.0</v>
      </c>
      <c r="U166" s="50">
        <v>0.0</v>
      </c>
      <c r="V166" s="50"/>
      <c r="W166" s="9"/>
      <c r="X166" s="9"/>
      <c r="Z166" s="50" t="str">
        <f>IFERROR(__xludf.DUMMYFUNCTION("""COMPUTED_VALUE"""),"Google")</f>
        <v>Google</v>
      </c>
      <c r="AA166" s="50" t="str">
        <f>IFERROR(__xludf.DUMMYFUNCTION("""COMPUTED_VALUE"""),"GOOG")</f>
        <v>GOOG</v>
      </c>
      <c r="AB166" s="50"/>
      <c r="AC166" s="9">
        <f>IFERROR(__xludf.DUMMYFUNCTION("""COMPUTED_VALUE"""),332.56)</f>
        <v>332.56</v>
      </c>
      <c r="AD166" s="73"/>
      <c r="AE166" s="9" t="str">
        <f>IFERROR(__xludf.DUMMYFUNCTION("""COMPUTED_VALUE"""),"#VALUE!")</f>
        <v>#VALUE!</v>
      </c>
    </row>
    <row r="167">
      <c r="F167" s="9"/>
      <c r="N167" s="50" t="b">
        <v>0</v>
      </c>
      <c r="O167" s="108"/>
      <c r="P167" s="108"/>
      <c r="Q167" s="50" t="s">
        <v>494</v>
      </c>
      <c r="R167" s="109" t="s">
        <v>495</v>
      </c>
      <c r="S167" s="50" t="s">
        <v>368</v>
      </c>
      <c r="T167" s="50">
        <v>0.0</v>
      </c>
      <c r="U167" s="50">
        <v>0.0</v>
      </c>
      <c r="V167" s="50"/>
      <c r="W167" s="9"/>
      <c r="X167" s="9"/>
      <c r="Z167" s="50" t="str">
        <f>IFERROR(__xludf.DUMMYFUNCTION("""COMPUTED_VALUE"""),"Google")</f>
        <v>Google</v>
      </c>
      <c r="AA167" s="50" t="str">
        <f>IFERROR(__xludf.DUMMYFUNCTION("""COMPUTED_VALUE"""),"GOOG")</f>
        <v>GOOG</v>
      </c>
      <c r="AB167" s="50"/>
      <c r="AC167" s="9">
        <f>IFERROR(__xludf.DUMMYFUNCTION("""COMPUTED_VALUE"""),332.56)</f>
        <v>332.56</v>
      </c>
      <c r="AD167" s="73"/>
      <c r="AE167" s="9" t="str">
        <f>IFERROR(__xludf.DUMMYFUNCTION("""COMPUTED_VALUE"""),"#VALUE!")</f>
        <v>#VALUE!</v>
      </c>
    </row>
    <row r="168">
      <c r="F168" s="9"/>
      <c r="N168" s="50" t="b">
        <v>0</v>
      </c>
      <c r="O168" s="108"/>
      <c r="P168" s="108"/>
      <c r="Q168" s="50" t="s">
        <v>494</v>
      </c>
      <c r="R168" s="109" t="s">
        <v>495</v>
      </c>
      <c r="S168" s="50" t="s">
        <v>368</v>
      </c>
      <c r="T168" s="50">
        <v>0.0</v>
      </c>
      <c r="U168" s="50">
        <v>0.0</v>
      </c>
      <c r="V168" s="50"/>
      <c r="W168" s="9"/>
      <c r="X168" s="9"/>
      <c r="Z168" s="50" t="str">
        <f>IFERROR(__xludf.DUMMYFUNCTION("""COMPUTED_VALUE"""),"Google")</f>
        <v>Google</v>
      </c>
      <c r="AA168" s="50" t="str">
        <f>IFERROR(__xludf.DUMMYFUNCTION("""COMPUTED_VALUE"""),"GOOG")</f>
        <v>GOOG</v>
      </c>
      <c r="AB168" s="50"/>
      <c r="AC168" s="9">
        <f>IFERROR(__xludf.DUMMYFUNCTION("""COMPUTED_VALUE"""),332.56)</f>
        <v>332.56</v>
      </c>
      <c r="AD168" s="73"/>
      <c r="AE168" s="9" t="str">
        <f>IFERROR(__xludf.DUMMYFUNCTION("""COMPUTED_VALUE"""),"#VALUE!")</f>
        <v>#VALUE!</v>
      </c>
    </row>
    <row r="169">
      <c r="F169" s="9"/>
      <c r="N169" s="50" t="b">
        <v>0</v>
      </c>
      <c r="O169" s="108"/>
      <c r="P169" s="108"/>
      <c r="Q169" s="50" t="s">
        <v>494</v>
      </c>
      <c r="R169" s="109" t="s">
        <v>495</v>
      </c>
      <c r="S169" s="50" t="s">
        <v>368</v>
      </c>
      <c r="T169" s="50">
        <v>0.0</v>
      </c>
      <c r="U169" s="50">
        <v>0.0</v>
      </c>
      <c r="V169" s="50"/>
      <c r="W169" s="9"/>
      <c r="X169" s="9"/>
      <c r="Z169" s="50" t="str">
        <f>IFERROR(__xludf.DUMMYFUNCTION("""COMPUTED_VALUE"""),"Google")</f>
        <v>Google</v>
      </c>
      <c r="AA169" s="50" t="str">
        <f>IFERROR(__xludf.DUMMYFUNCTION("""COMPUTED_VALUE"""),"GOOG")</f>
        <v>GOOG</v>
      </c>
      <c r="AB169" s="50"/>
      <c r="AC169" s="9">
        <f>IFERROR(__xludf.DUMMYFUNCTION("""COMPUTED_VALUE"""),332.56)</f>
        <v>332.56</v>
      </c>
      <c r="AD169" s="73"/>
      <c r="AE169" s="9" t="str">
        <f>IFERROR(__xludf.DUMMYFUNCTION("""COMPUTED_VALUE"""),"#VALUE!")</f>
        <v>#VALUE!</v>
      </c>
    </row>
    <row r="170">
      <c r="F170" s="9"/>
      <c r="N170" s="50" t="b">
        <v>0</v>
      </c>
      <c r="O170" s="108"/>
      <c r="P170" s="108"/>
      <c r="Q170" s="50" t="s">
        <v>494</v>
      </c>
      <c r="R170" s="109" t="s">
        <v>495</v>
      </c>
      <c r="S170" s="50" t="s">
        <v>368</v>
      </c>
      <c r="T170" s="50">
        <v>0.0</v>
      </c>
      <c r="U170" s="50">
        <v>0.0</v>
      </c>
      <c r="V170" s="50"/>
      <c r="W170" s="9"/>
      <c r="X170" s="9"/>
      <c r="Z170" s="50" t="str">
        <f>IFERROR(__xludf.DUMMYFUNCTION("""COMPUTED_VALUE"""),"Google")</f>
        <v>Google</v>
      </c>
      <c r="AA170" s="50" t="str">
        <f>IFERROR(__xludf.DUMMYFUNCTION("""COMPUTED_VALUE"""),"GOOG")</f>
        <v>GOOG</v>
      </c>
      <c r="AB170" s="50"/>
      <c r="AC170" s="9">
        <f>IFERROR(__xludf.DUMMYFUNCTION("""COMPUTED_VALUE"""),332.56)</f>
        <v>332.56</v>
      </c>
      <c r="AD170" s="73"/>
      <c r="AE170" s="9" t="str">
        <f>IFERROR(__xludf.DUMMYFUNCTION("""COMPUTED_VALUE"""),"#VALUE!")</f>
        <v>#VALUE!</v>
      </c>
    </row>
    <row r="171">
      <c r="F171" s="9"/>
      <c r="N171" s="50" t="b">
        <v>0</v>
      </c>
      <c r="O171" s="108"/>
      <c r="P171" s="108"/>
      <c r="Q171" s="50" t="s">
        <v>494</v>
      </c>
      <c r="R171" s="109" t="s">
        <v>495</v>
      </c>
      <c r="S171" s="50" t="s">
        <v>368</v>
      </c>
      <c r="T171" s="50">
        <v>0.0</v>
      </c>
      <c r="U171" s="50">
        <v>0.0</v>
      </c>
      <c r="V171" s="50"/>
      <c r="W171" s="9"/>
      <c r="X171" s="9"/>
      <c r="Z171" s="50" t="str">
        <f>IFERROR(__xludf.DUMMYFUNCTION("""COMPUTED_VALUE"""),"Google")</f>
        <v>Google</v>
      </c>
      <c r="AA171" s="50" t="str">
        <f>IFERROR(__xludf.DUMMYFUNCTION("""COMPUTED_VALUE"""),"GOOG")</f>
        <v>GOOG</v>
      </c>
      <c r="AB171" s="50"/>
      <c r="AC171" s="9">
        <f>IFERROR(__xludf.DUMMYFUNCTION("""COMPUTED_VALUE"""),332.56)</f>
        <v>332.56</v>
      </c>
      <c r="AD171" s="73"/>
      <c r="AE171" s="9" t="str">
        <f>IFERROR(__xludf.DUMMYFUNCTION("""COMPUTED_VALUE"""),"#VALUE!")</f>
        <v>#VALUE!</v>
      </c>
    </row>
    <row r="172">
      <c r="F172" s="9"/>
      <c r="N172" s="50" t="b">
        <v>0</v>
      </c>
      <c r="O172" s="108"/>
      <c r="P172" s="108"/>
      <c r="Q172" s="50" t="s">
        <v>494</v>
      </c>
      <c r="R172" s="109" t="s">
        <v>495</v>
      </c>
      <c r="S172" s="50" t="s">
        <v>368</v>
      </c>
      <c r="T172" s="50">
        <v>0.0</v>
      </c>
      <c r="U172" s="50">
        <v>0.0</v>
      </c>
      <c r="V172" s="50"/>
      <c r="W172" s="9"/>
      <c r="X172" s="9"/>
      <c r="Z172" s="50" t="str">
        <f>IFERROR(__xludf.DUMMYFUNCTION("""COMPUTED_VALUE"""),"Google")</f>
        <v>Google</v>
      </c>
      <c r="AA172" s="50" t="str">
        <f>IFERROR(__xludf.DUMMYFUNCTION("""COMPUTED_VALUE"""),"GOOG")</f>
        <v>GOOG</v>
      </c>
      <c r="AB172" s="50"/>
      <c r="AC172" s="9">
        <f>IFERROR(__xludf.DUMMYFUNCTION("""COMPUTED_VALUE"""),332.56)</f>
        <v>332.56</v>
      </c>
      <c r="AD172" s="73"/>
      <c r="AE172" s="9" t="str">
        <f>IFERROR(__xludf.DUMMYFUNCTION("""COMPUTED_VALUE"""),"#VALUE!")</f>
        <v>#VALUE!</v>
      </c>
    </row>
    <row r="173">
      <c r="F173" s="9"/>
      <c r="N173" s="50" t="b">
        <v>0</v>
      </c>
      <c r="O173" s="108"/>
      <c r="P173" s="108"/>
      <c r="Q173" s="50" t="s">
        <v>494</v>
      </c>
      <c r="R173" s="109" t="s">
        <v>495</v>
      </c>
      <c r="S173" s="50" t="s">
        <v>368</v>
      </c>
      <c r="T173" s="50">
        <v>0.0</v>
      </c>
      <c r="U173" s="50">
        <v>0.0</v>
      </c>
      <c r="V173" s="50"/>
      <c r="W173" s="9"/>
      <c r="X173" s="9"/>
      <c r="Z173" s="50" t="str">
        <f>IFERROR(__xludf.DUMMYFUNCTION("""COMPUTED_VALUE"""),"Google")</f>
        <v>Google</v>
      </c>
      <c r="AA173" s="50" t="str">
        <f>IFERROR(__xludf.DUMMYFUNCTION("""COMPUTED_VALUE"""),"GOOG")</f>
        <v>GOOG</v>
      </c>
      <c r="AB173" s="50"/>
      <c r="AC173" s="9">
        <f>IFERROR(__xludf.DUMMYFUNCTION("""COMPUTED_VALUE"""),332.56)</f>
        <v>332.56</v>
      </c>
      <c r="AD173" s="73"/>
      <c r="AE173" s="9" t="str">
        <f>IFERROR(__xludf.DUMMYFUNCTION("""COMPUTED_VALUE"""),"#VALUE!")</f>
        <v>#VALUE!</v>
      </c>
    </row>
    <row r="174">
      <c r="F174" s="9"/>
      <c r="N174" s="50" t="b">
        <v>0</v>
      </c>
      <c r="O174" s="108"/>
      <c r="P174" s="108"/>
      <c r="Q174" s="50" t="s">
        <v>494</v>
      </c>
      <c r="R174" s="109" t="s">
        <v>495</v>
      </c>
      <c r="S174" s="50" t="s">
        <v>368</v>
      </c>
      <c r="T174" s="50">
        <v>0.0</v>
      </c>
      <c r="U174" s="50">
        <v>0.0</v>
      </c>
      <c r="V174" s="50"/>
      <c r="W174" s="9"/>
      <c r="X174" s="9"/>
      <c r="Z174" s="50" t="str">
        <f>IFERROR(__xludf.DUMMYFUNCTION("""COMPUTED_VALUE"""),"Google")</f>
        <v>Google</v>
      </c>
      <c r="AA174" s="50" t="str">
        <f>IFERROR(__xludf.DUMMYFUNCTION("""COMPUTED_VALUE"""),"GOOG")</f>
        <v>GOOG</v>
      </c>
      <c r="AB174" s="50"/>
      <c r="AC174" s="9">
        <f>IFERROR(__xludf.DUMMYFUNCTION("""COMPUTED_VALUE"""),332.56)</f>
        <v>332.56</v>
      </c>
      <c r="AD174" s="73"/>
      <c r="AE174" s="9" t="str">
        <f>IFERROR(__xludf.DUMMYFUNCTION("""COMPUTED_VALUE"""),"#VALUE!")</f>
        <v>#VALUE!</v>
      </c>
    </row>
    <row r="175">
      <c r="F175" s="9"/>
      <c r="N175" s="50" t="b">
        <v>0</v>
      </c>
      <c r="O175" s="108"/>
      <c r="P175" s="108"/>
      <c r="Q175" s="50" t="s">
        <v>494</v>
      </c>
      <c r="R175" s="109" t="s">
        <v>495</v>
      </c>
      <c r="S175" s="50" t="s">
        <v>368</v>
      </c>
      <c r="T175" s="50">
        <v>0.0</v>
      </c>
      <c r="U175" s="50">
        <v>0.0</v>
      </c>
      <c r="V175" s="50"/>
      <c r="W175" s="9"/>
      <c r="X175" s="9"/>
      <c r="Z175" s="50" t="str">
        <f>IFERROR(__xludf.DUMMYFUNCTION("""COMPUTED_VALUE"""),"Google")</f>
        <v>Google</v>
      </c>
      <c r="AA175" s="50" t="str">
        <f>IFERROR(__xludf.DUMMYFUNCTION("""COMPUTED_VALUE"""),"GOOG")</f>
        <v>GOOG</v>
      </c>
      <c r="AB175" s="50"/>
      <c r="AC175" s="9">
        <f>IFERROR(__xludf.DUMMYFUNCTION("""COMPUTED_VALUE"""),332.56)</f>
        <v>332.56</v>
      </c>
      <c r="AD175" s="73"/>
      <c r="AE175" s="9" t="str">
        <f>IFERROR(__xludf.DUMMYFUNCTION("""COMPUTED_VALUE"""),"#VALUE!")</f>
        <v>#VALUE!</v>
      </c>
    </row>
    <row r="176">
      <c r="F176" s="9"/>
      <c r="N176" s="50" t="b">
        <v>0</v>
      </c>
      <c r="O176" s="108"/>
      <c r="P176" s="108"/>
      <c r="Q176" s="50" t="s">
        <v>494</v>
      </c>
      <c r="R176" s="109" t="s">
        <v>495</v>
      </c>
      <c r="S176" s="50" t="s">
        <v>368</v>
      </c>
      <c r="T176" s="50">
        <v>0.0</v>
      </c>
      <c r="U176" s="50">
        <v>0.0</v>
      </c>
      <c r="V176" s="50"/>
      <c r="W176" s="9"/>
      <c r="X176" s="9"/>
      <c r="Z176" s="50" t="str">
        <f>IFERROR(__xludf.DUMMYFUNCTION("""COMPUTED_VALUE"""),"Google")</f>
        <v>Google</v>
      </c>
      <c r="AA176" s="50" t="str">
        <f>IFERROR(__xludf.DUMMYFUNCTION("""COMPUTED_VALUE"""),"GOOG")</f>
        <v>GOOG</v>
      </c>
      <c r="AB176" s="50"/>
      <c r="AC176" s="9">
        <f>IFERROR(__xludf.DUMMYFUNCTION("""COMPUTED_VALUE"""),332.56)</f>
        <v>332.56</v>
      </c>
      <c r="AD176" s="73"/>
      <c r="AE176" s="9" t="str">
        <f>IFERROR(__xludf.DUMMYFUNCTION("""COMPUTED_VALUE"""),"#VALUE!")</f>
        <v>#VALUE!</v>
      </c>
    </row>
    <row r="177">
      <c r="F177" s="9"/>
      <c r="N177" s="50" t="b">
        <v>0</v>
      </c>
      <c r="O177" s="108"/>
      <c r="P177" s="108"/>
      <c r="Q177" s="50" t="s">
        <v>494</v>
      </c>
      <c r="R177" s="109" t="s">
        <v>495</v>
      </c>
      <c r="S177" s="50" t="s">
        <v>368</v>
      </c>
      <c r="T177" s="50">
        <v>0.0</v>
      </c>
      <c r="U177" s="50">
        <v>0.0</v>
      </c>
      <c r="V177" s="50"/>
      <c r="W177" s="9"/>
      <c r="X177" s="9"/>
      <c r="Z177" s="50" t="str">
        <f>IFERROR(__xludf.DUMMYFUNCTION("""COMPUTED_VALUE"""),"Google")</f>
        <v>Google</v>
      </c>
      <c r="AA177" s="50" t="str">
        <f>IFERROR(__xludf.DUMMYFUNCTION("""COMPUTED_VALUE"""),"GOOG")</f>
        <v>GOOG</v>
      </c>
      <c r="AB177" s="50"/>
      <c r="AC177" s="9">
        <f>IFERROR(__xludf.DUMMYFUNCTION("""COMPUTED_VALUE"""),332.56)</f>
        <v>332.56</v>
      </c>
      <c r="AD177" s="73"/>
      <c r="AE177" s="9" t="str">
        <f>IFERROR(__xludf.DUMMYFUNCTION("""COMPUTED_VALUE"""),"#VALUE!")</f>
        <v>#VALUE!</v>
      </c>
    </row>
    <row r="178">
      <c r="F178" s="9"/>
      <c r="N178" s="50" t="b">
        <v>0</v>
      </c>
      <c r="O178" s="108"/>
      <c r="P178" s="108"/>
      <c r="Q178" s="50" t="s">
        <v>494</v>
      </c>
      <c r="R178" s="109" t="s">
        <v>495</v>
      </c>
      <c r="S178" s="50" t="s">
        <v>368</v>
      </c>
      <c r="T178" s="50">
        <v>0.0</v>
      </c>
      <c r="U178" s="50">
        <v>0.0</v>
      </c>
      <c r="V178" s="50"/>
      <c r="W178" s="9"/>
      <c r="X178" s="9"/>
      <c r="Z178" s="50" t="str">
        <f>IFERROR(__xludf.DUMMYFUNCTION("""COMPUTED_VALUE"""),"Google")</f>
        <v>Google</v>
      </c>
      <c r="AA178" s="50" t="str">
        <f>IFERROR(__xludf.DUMMYFUNCTION("""COMPUTED_VALUE"""),"GOOG")</f>
        <v>GOOG</v>
      </c>
      <c r="AB178" s="50"/>
      <c r="AC178" s="9">
        <f>IFERROR(__xludf.DUMMYFUNCTION("""COMPUTED_VALUE"""),332.56)</f>
        <v>332.56</v>
      </c>
      <c r="AD178" s="73"/>
      <c r="AE178" s="9" t="str">
        <f>IFERROR(__xludf.DUMMYFUNCTION("""COMPUTED_VALUE"""),"#VALUE!")</f>
        <v>#VALUE!</v>
      </c>
    </row>
    <row r="179">
      <c r="F179" s="9"/>
      <c r="N179" s="50" t="b">
        <v>0</v>
      </c>
      <c r="O179" s="108"/>
      <c r="P179" s="108"/>
      <c r="Q179" s="50" t="s">
        <v>494</v>
      </c>
      <c r="R179" s="109" t="s">
        <v>495</v>
      </c>
      <c r="S179" s="50" t="s">
        <v>368</v>
      </c>
      <c r="T179" s="50">
        <v>0.0</v>
      </c>
      <c r="U179" s="50">
        <v>0.0</v>
      </c>
      <c r="V179" s="50"/>
      <c r="W179" s="9"/>
      <c r="X179" s="9"/>
      <c r="Z179" s="50" t="str">
        <f>IFERROR(__xludf.DUMMYFUNCTION("""COMPUTED_VALUE"""),"Google")</f>
        <v>Google</v>
      </c>
      <c r="AA179" s="50" t="str">
        <f>IFERROR(__xludf.DUMMYFUNCTION("""COMPUTED_VALUE"""),"GOOG")</f>
        <v>GOOG</v>
      </c>
      <c r="AB179" s="50"/>
      <c r="AC179" s="9">
        <f>IFERROR(__xludf.DUMMYFUNCTION("""COMPUTED_VALUE"""),332.56)</f>
        <v>332.56</v>
      </c>
      <c r="AD179" s="73"/>
      <c r="AE179" s="9" t="str">
        <f>IFERROR(__xludf.DUMMYFUNCTION("""COMPUTED_VALUE"""),"#VALUE!")</f>
        <v>#VALUE!</v>
      </c>
    </row>
    <row r="180">
      <c r="F180" s="9"/>
      <c r="N180" s="50" t="b">
        <v>0</v>
      </c>
      <c r="O180" s="108"/>
      <c r="P180" s="108"/>
      <c r="Q180" s="50" t="s">
        <v>494</v>
      </c>
      <c r="R180" s="109" t="s">
        <v>495</v>
      </c>
      <c r="S180" s="50" t="s">
        <v>368</v>
      </c>
      <c r="T180" s="50">
        <v>0.0</v>
      </c>
      <c r="U180" s="50">
        <v>0.0</v>
      </c>
      <c r="V180" s="50"/>
      <c r="W180" s="9"/>
      <c r="X180" s="9"/>
      <c r="Z180" s="50" t="str">
        <f>IFERROR(__xludf.DUMMYFUNCTION("""COMPUTED_VALUE"""),"Google")</f>
        <v>Google</v>
      </c>
      <c r="AA180" s="50" t="str">
        <f>IFERROR(__xludf.DUMMYFUNCTION("""COMPUTED_VALUE"""),"GOOG")</f>
        <v>GOOG</v>
      </c>
      <c r="AB180" s="50"/>
      <c r="AC180" s="9">
        <f>IFERROR(__xludf.DUMMYFUNCTION("""COMPUTED_VALUE"""),332.56)</f>
        <v>332.56</v>
      </c>
      <c r="AD180" s="73"/>
      <c r="AE180" s="9" t="str">
        <f>IFERROR(__xludf.DUMMYFUNCTION("""COMPUTED_VALUE"""),"#VALUE!")</f>
        <v>#VALUE!</v>
      </c>
    </row>
    <row r="181">
      <c r="F181" s="9"/>
      <c r="N181" s="50" t="b">
        <v>0</v>
      </c>
      <c r="O181" s="108"/>
      <c r="P181" s="108"/>
      <c r="Q181" s="50" t="s">
        <v>494</v>
      </c>
      <c r="R181" s="109" t="s">
        <v>495</v>
      </c>
      <c r="S181" s="50" t="s">
        <v>368</v>
      </c>
      <c r="T181" s="50">
        <v>0.0</v>
      </c>
      <c r="U181" s="50">
        <v>0.0</v>
      </c>
      <c r="V181" s="50"/>
      <c r="W181" s="9"/>
      <c r="X181" s="9"/>
      <c r="Z181" s="50" t="str">
        <f>IFERROR(__xludf.DUMMYFUNCTION("""COMPUTED_VALUE"""),"Google")</f>
        <v>Google</v>
      </c>
      <c r="AA181" s="50" t="str">
        <f>IFERROR(__xludf.DUMMYFUNCTION("""COMPUTED_VALUE"""),"GOOG")</f>
        <v>GOOG</v>
      </c>
      <c r="AB181" s="50"/>
      <c r="AC181" s="9">
        <f>IFERROR(__xludf.DUMMYFUNCTION("""COMPUTED_VALUE"""),332.56)</f>
        <v>332.56</v>
      </c>
      <c r="AD181" s="73"/>
      <c r="AE181" s="9" t="str">
        <f>IFERROR(__xludf.DUMMYFUNCTION("""COMPUTED_VALUE"""),"#VALUE!")</f>
        <v>#VALUE!</v>
      </c>
    </row>
    <row r="182">
      <c r="F182" s="9"/>
      <c r="N182" s="50" t="b">
        <v>0</v>
      </c>
      <c r="O182" s="108"/>
      <c r="P182" s="108"/>
      <c r="Q182" s="50" t="s">
        <v>494</v>
      </c>
      <c r="R182" s="109" t="s">
        <v>495</v>
      </c>
      <c r="S182" s="50" t="s">
        <v>368</v>
      </c>
      <c r="T182" s="50">
        <v>0.0</v>
      </c>
      <c r="U182" s="50">
        <v>0.0</v>
      </c>
      <c r="V182" s="50"/>
      <c r="W182" s="9"/>
      <c r="X182" s="9"/>
      <c r="Z182" s="50" t="str">
        <f>IFERROR(__xludf.DUMMYFUNCTION("""COMPUTED_VALUE"""),"Google")</f>
        <v>Google</v>
      </c>
      <c r="AA182" s="50" t="str">
        <f>IFERROR(__xludf.DUMMYFUNCTION("""COMPUTED_VALUE"""),"GOOG")</f>
        <v>GOOG</v>
      </c>
      <c r="AB182" s="50"/>
      <c r="AC182" s="9">
        <f>IFERROR(__xludf.DUMMYFUNCTION("""COMPUTED_VALUE"""),332.56)</f>
        <v>332.56</v>
      </c>
      <c r="AD182" s="73"/>
      <c r="AE182" s="9" t="str">
        <f>IFERROR(__xludf.DUMMYFUNCTION("""COMPUTED_VALUE"""),"#VALUE!")</f>
        <v>#VALUE!</v>
      </c>
    </row>
    <row r="183">
      <c r="F183" s="9"/>
      <c r="N183" s="50" t="b">
        <v>0</v>
      </c>
      <c r="O183" s="108"/>
      <c r="P183" s="108"/>
      <c r="Q183" s="50" t="s">
        <v>494</v>
      </c>
      <c r="R183" s="109" t="s">
        <v>495</v>
      </c>
      <c r="S183" s="50" t="s">
        <v>368</v>
      </c>
      <c r="T183" s="50">
        <v>0.0</v>
      </c>
      <c r="U183" s="50">
        <v>0.0</v>
      </c>
      <c r="V183" s="50"/>
      <c r="W183" s="9"/>
      <c r="X183" s="9"/>
      <c r="Z183" s="50" t="str">
        <f>IFERROR(__xludf.DUMMYFUNCTION("""COMPUTED_VALUE"""),"Google")</f>
        <v>Google</v>
      </c>
      <c r="AA183" s="50" t="str">
        <f>IFERROR(__xludf.DUMMYFUNCTION("""COMPUTED_VALUE"""),"GOOG")</f>
        <v>GOOG</v>
      </c>
      <c r="AB183" s="50"/>
      <c r="AC183" s="9">
        <f>IFERROR(__xludf.DUMMYFUNCTION("""COMPUTED_VALUE"""),332.56)</f>
        <v>332.56</v>
      </c>
      <c r="AD183" s="73"/>
      <c r="AE183" s="9" t="str">
        <f>IFERROR(__xludf.DUMMYFUNCTION("""COMPUTED_VALUE"""),"#VALUE!")</f>
        <v>#VALUE!</v>
      </c>
    </row>
    <row r="184">
      <c r="F184" s="9"/>
      <c r="N184" s="50" t="b">
        <v>0</v>
      </c>
      <c r="O184" s="108"/>
      <c r="P184" s="108"/>
      <c r="Q184" s="50" t="s">
        <v>494</v>
      </c>
      <c r="R184" s="109" t="s">
        <v>495</v>
      </c>
      <c r="S184" s="50" t="s">
        <v>368</v>
      </c>
      <c r="T184" s="50">
        <v>0.0</v>
      </c>
      <c r="U184" s="50">
        <v>0.0</v>
      </c>
      <c r="V184" s="50"/>
      <c r="W184" s="9"/>
      <c r="X184" s="9"/>
      <c r="Z184" s="50" t="str">
        <f>IFERROR(__xludf.DUMMYFUNCTION("""COMPUTED_VALUE"""),"Google")</f>
        <v>Google</v>
      </c>
      <c r="AA184" s="50" t="str">
        <f>IFERROR(__xludf.DUMMYFUNCTION("""COMPUTED_VALUE"""),"GOOG")</f>
        <v>GOOG</v>
      </c>
      <c r="AB184" s="50"/>
      <c r="AC184" s="9">
        <f>IFERROR(__xludf.DUMMYFUNCTION("""COMPUTED_VALUE"""),332.56)</f>
        <v>332.56</v>
      </c>
      <c r="AD184" s="73"/>
      <c r="AE184" s="9" t="str">
        <f>IFERROR(__xludf.DUMMYFUNCTION("""COMPUTED_VALUE"""),"#VALUE!")</f>
        <v>#VALUE!</v>
      </c>
    </row>
    <row r="185">
      <c r="F185" s="9"/>
      <c r="N185" s="50" t="b">
        <v>0</v>
      </c>
      <c r="O185" s="108"/>
      <c r="P185" s="108"/>
      <c r="Q185" s="50" t="s">
        <v>494</v>
      </c>
      <c r="R185" s="109" t="s">
        <v>495</v>
      </c>
      <c r="S185" s="50" t="s">
        <v>368</v>
      </c>
      <c r="T185" s="50">
        <v>0.0</v>
      </c>
      <c r="U185" s="50">
        <v>0.0</v>
      </c>
      <c r="V185" s="50"/>
      <c r="W185" s="9"/>
      <c r="X185" s="9"/>
      <c r="Z185" s="50" t="str">
        <f>IFERROR(__xludf.DUMMYFUNCTION("""COMPUTED_VALUE"""),"Google")</f>
        <v>Google</v>
      </c>
      <c r="AA185" s="50" t="str">
        <f>IFERROR(__xludf.DUMMYFUNCTION("""COMPUTED_VALUE"""),"GOOG")</f>
        <v>GOOG</v>
      </c>
      <c r="AB185" s="50"/>
      <c r="AC185" s="9">
        <f>IFERROR(__xludf.DUMMYFUNCTION("""COMPUTED_VALUE"""),332.56)</f>
        <v>332.56</v>
      </c>
      <c r="AD185" s="73"/>
      <c r="AE185" s="9" t="str">
        <f>IFERROR(__xludf.DUMMYFUNCTION("""COMPUTED_VALUE"""),"#VALUE!")</f>
        <v>#VALUE!</v>
      </c>
    </row>
    <row r="186">
      <c r="F186" s="9"/>
      <c r="N186" s="50" t="b">
        <v>0</v>
      </c>
      <c r="O186" s="108"/>
      <c r="P186" s="108"/>
      <c r="Q186" s="50" t="s">
        <v>494</v>
      </c>
      <c r="R186" s="109" t="s">
        <v>495</v>
      </c>
      <c r="S186" s="50" t="s">
        <v>368</v>
      </c>
      <c r="T186" s="50">
        <v>0.0</v>
      </c>
      <c r="U186" s="50">
        <v>0.0</v>
      </c>
      <c r="V186" s="50"/>
      <c r="W186" s="9"/>
      <c r="X186" s="9"/>
      <c r="Z186" s="50" t="str">
        <f>IFERROR(__xludf.DUMMYFUNCTION("""COMPUTED_VALUE"""),"Google")</f>
        <v>Google</v>
      </c>
      <c r="AA186" s="50" t="str">
        <f>IFERROR(__xludf.DUMMYFUNCTION("""COMPUTED_VALUE"""),"GOOG")</f>
        <v>GOOG</v>
      </c>
      <c r="AB186" s="50"/>
      <c r="AC186" s="9">
        <f>IFERROR(__xludf.DUMMYFUNCTION("""COMPUTED_VALUE"""),332.56)</f>
        <v>332.56</v>
      </c>
      <c r="AD186" s="73"/>
      <c r="AE186" s="9" t="str">
        <f>IFERROR(__xludf.DUMMYFUNCTION("""COMPUTED_VALUE"""),"#VALUE!")</f>
        <v>#VALUE!</v>
      </c>
    </row>
    <row r="187">
      <c r="F187" s="9"/>
      <c r="N187" s="50" t="b">
        <v>0</v>
      </c>
      <c r="O187" s="108"/>
      <c r="P187" s="108"/>
      <c r="Q187" s="50" t="s">
        <v>494</v>
      </c>
      <c r="R187" s="109" t="s">
        <v>495</v>
      </c>
      <c r="S187" s="50" t="s">
        <v>368</v>
      </c>
      <c r="T187" s="50">
        <v>0.0</v>
      </c>
      <c r="U187" s="50">
        <v>0.0</v>
      </c>
      <c r="V187" s="50"/>
      <c r="W187" s="9"/>
      <c r="X187" s="9"/>
      <c r="Z187" s="50" t="str">
        <f>IFERROR(__xludf.DUMMYFUNCTION("""COMPUTED_VALUE"""),"Google")</f>
        <v>Google</v>
      </c>
      <c r="AA187" s="50" t="str">
        <f>IFERROR(__xludf.DUMMYFUNCTION("""COMPUTED_VALUE"""),"GOOG")</f>
        <v>GOOG</v>
      </c>
      <c r="AB187" s="50"/>
      <c r="AC187" s="9">
        <f>IFERROR(__xludf.DUMMYFUNCTION("""COMPUTED_VALUE"""),332.56)</f>
        <v>332.56</v>
      </c>
      <c r="AD187" s="73"/>
      <c r="AE187" s="9" t="str">
        <f>IFERROR(__xludf.DUMMYFUNCTION("""COMPUTED_VALUE"""),"#VALUE!")</f>
        <v>#VALUE!</v>
      </c>
    </row>
    <row r="188">
      <c r="F188" s="9"/>
      <c r="N188" s="50" t="b">
        <v>0</v>
      </c>
      <c r="O188" s="108"/>
      <c r="P188" s="108"/>
      <c r="Q188" s="50" t="s">
        <v>494</v>
      </c>
      <c r="R188" s="109" t="s">
        <v>495</v>
      </c>
      <c r="S188" s="50" t="s">
        <v>368</v>
      </c>
      <c r="T188" s="50">
        <v>0.0</v>
      </c>
      <c r="U188" s="50">
        <v>0.0</v>
      </c>
      <c r="V188" s="50"/>
      <c r="W188" s="9"/>
      <c r="X188" s="9"/>
      <c r="Z188" s="50" t="str">
        <f>IFERROR(__xludf.DUMMYFUNCTION("""COMPUTED_VALUE"""),"Google")</f>
        <v>Google</v>
      </c>
      <c r="AA188" s="50" t="str">
        <f>IFERROR(__xludf.DUMMYFUNCTION("""COMPUTED_VALUE"""),"GOOG")</f>
        <v>GOOG</v>
      </c>
      <c r="AB188" s="50"/>
      <c r="AC188" s="9">
        <f>IFERROR(__xludf.DUMMYFUNCTION("""COMPUTED_VALUE"""),332.56)</f>
        <v>332.56</v>
      </c>
      <c r="AD188" s="73"/>
      <c r="AE188" s="9" t="str">
        <f>IFERROR(__xludf.DUMMYFUNCTION("""COMPUTED_VALUE"""),"#VALUE!")</f>
        <v>#VALUE!</v>
      </c>
    </row>
    <row r="189">
      <c r="F189" s="9"/>
      <c r="N189" s="50" t="b">
        <v>0</v>
      </c>
      <c r="O189" s="108"/>
      <c r="P189" s="108"/>
      <c r="Q189" s="50" t="s">
        <v>494</v>
      </c>
      <c r="R189" s="109" t="s">
        <v>495</v>
      </c>
      <c r="S189" s="50" t="s">
        <v>368</v>
      </c>
      <c r="T189" s="50">
        <v>0.0</v>
      </c>
      <c r="U189" s="50">
        <v>0.0</v>
      </c>
      <c r="V189" s="50"/>
      <c r="W189" s="9"/>
      <c r="X189" s="9"/>
      <c r="Z189" s="50" t="str">
        <f>IFERROR(__xludf.DUMMYFUNCTION("""COMPUTED_VALUE"""),"Google")</f>
        <v>Google</v>
      </c>
      <c r="AA189" s="50" t="str">
        <f>IFERROR(__xludf.DUMMYFUNCTION("""COMPUTED_VALUE"""),"GOOG")</f>
        <v>GOOG</v>
      </c>
      <c r="AB189" s="50"/>
      <c r="AC189" s="9">
        <f>IFERROR(__xludf.DUMMYFUNCTION("""COMPUTED_VALUE"""),332.56)</f>
        <v>332.56</v>
      </c>
      <c r="AD189" s="73"/>
      <c r="AE189" s="9" t="str">
        <f>IFERROR(__xludf.DUMMYFUNCTION("""COMPUTED_VALUE"""),"#VALUE!")</f>
        <v>#VALUE!</v>
      </c>
    </row>
    <row r="190">
      <c r="F190" s="9"/>
      <c r="N190" s="50" t="b">
        <v>0</v>
      </c>
      <c r="O190" s="108"/>
      <c r="P190" s="108"/>
      <c r="Q190" s="50" t="s">
        <v>494</v>
      </c>
      <c r="R190" s="109" t="s">
        <v>495</v>
      </c>
      <c r="S190" s="50" t="s">
        <v>368</v>
      </c>
      <c r="T190" s="50">
        <v>0.0</v>
      </c>
      <c r="U190" s="50">
        <v>0.0</v>
      </c>
      <c r="V190" s="50"/>
      <c r="W190" s="9"/>
      <c r="X190" s="9"/>
      <c r="Z190" s="50" t="str">
        <f>IFERROR(__xludf.DUMMYFUNCTION("""COMPUTED_VALUE"""),"Google")</f>
        <v>Google</v>
      </c>
      <c r="AA190" s="50" t="str">
        <f>IFERROR(__xludf.DUMMYFUNCTION("""COMPUTED_VALUE"""),"GOOG")</f>
        <v>GOOG</v>
      </c>
      <c r="AB190" s="50"/>
      <c r="AC190" s="9">
        <f>IFERROR(__xludf.DUMMYFUNCTION("""COMPUTED_VALUE"""),332.56)</f>
        <v>332.56</v>
      </c>
      <c r="AD190" s="73"/>
      <c r="AE190" s="9" t="str">
        <f>IFERROR(__xludf.DUMMYFUNCTION("""COMPUTED_VALUE"""),"#VALUE!")</f>
        <v>#VALUE!</v>
      </c>
    </row>
    <row r="191">
      <c r="F191" s="9"/>
      <c r="N191" s="50" t="b">
        <v>0</v>
      </c>
      <c r="O191" s="108"/>
      <c r="P191" s="108"/>
      <c r="Q191" s="50" t="s">
        <v>494</v>
      </c>
      <c r="R191" s="109" t="s">
        <v>495</v>
      </c>
      <c r="S191" s="50" t="s">
        <v>368</v>
      </c>
      <c r="T191" s="50">
        <v>0.0</v>
      </c>
      <c r="U191" s="50">
        <v>0.0</v>
      </c>
      <c r="V191" s="50"/>
      <c r="W191" s="9"/>
      <c r="X191" s="9"/>
      <c r="Z191" s="50" t="str">
        <f>IFERROR(__xludf.DUMMYFUNCTION("""COMPUTED_VALUE"""),"Google")</f>
        <v>Google</v>
      </c>
      <c r="AA191" s="50" t="str">
        <f>IFERROR(__xludf.DUMMYFUNCTION("""COMPUTED_VALUE"""),"GOOG")</f>
        <v>GOOG</v>
      </c>
      <c r="AB191" s="50"/>
      <c r="AC191" s="9">
        <f>IFERROR(__xludf.DUMMYFUNCTION("""COMPUTED_VALUE"""),332.56)</f>
        <v>332.56</v>
      </c>
      <c r="AD191" s="73"/>
      <c r="AE191" s="9" t="str">
        <f>IFERROR(__xludf.DUMMYFUNCTION("""COMPUTED_VALUE"""),"#VALUE!")</f>
        <v>#VALUE!</v>
      </c>
    </row>
    <row r="192">
      <c r="F192" s="9"/>
      <c r="N192" s="50" t="b">
        <v>0</v>
      </c>
      <c r="O192" s="108"/>
      <c r="P192" s="108"/>
      <c r="Q192" s="50" t="s">
        <v>494</v>
      </c>
      <c r="R192" s="109" t="s">
        <v>495</v>
      </c>
      <c r="S192" s="50" t="s">
        <v>368</v>
      </c>
      <c r="T192" s="50">
        <v>0.0</v>
      </c>
      <c r="U192" s="50">
        <v>0.0</v>
      </c>
      <c r="V192" s="50"/>
      <c r="W192" s="9"/>
      <c r="X192" s="9"/>
      <c r="Z192" s="50" t="str">
        <f>IFERROR(__xludf.DUMMYFUNCTION("""COMPUTED_VALUE"""),"Google")</f>
        <v>Google</v>
      </c>
      <c r="AA192" s="50" t="str">
        <f>IFERROR(__xludf.DUMMYFUNCTION("""COMPUTED_VALUE"""),"GOOG")</f>
        <v>GOOG</v>
      </c>
      <c r="AB192" s="50"/>
      <c r="AC192" s="9">
        <f>IFERROR(__xludf.DUMMYFUNCTION("""COMPUTED_VALUE"""),332.56)</f>
        <v>332.56</v>
      </c>
      <c r="AD192" s="73"/>
      <c r="AE192" s="9" t="str">
        <f>IFERROR(__xludf.DUMMYFUNCTION("""COMPUTED_VALUE"""),"#VALUE!")</f>
        <v>#VALUE!</v>
      </c>
    </row>
    <row r="193">
      <c r="F193" s="9"/>
      <c r="N193" s="50" t="b">
        <v>0</v>
      </c>
      <c r="O193" s="108"/>
      <c r="P193" s="108"/>
      <c r="Q193" s="50" t="s">
        <v>494</v>
      </c>
      <c r="R193" s="109" t="s">
        <v>495</v>
      </c>
      <c r="S193" s="50" t="s">
        <v>368</v>
      </c>
      <c r="T193" s="50">
        <v>0.0</v>
      </c>
      <c r="U193" s="50">
        <v>0.0</v>
      </c>
      <c r="V193" s="50"/>
      <c r="W193" s="9"/>
      <c r="X193" s="9"/>
      <c r="Z193" s="50" t="str">
        <f>IFERROR(__xludf.DUMMYFUNCTION("""COMPUTED_VALUE"""),"Google")</f>
        <v>Google</v>
      </c>
      <c r="AA193" s="50" t="str">
        <f>IFERROR(__xludf.DUMMYFUNCTION("""COMPUTED_VALUE"""),"GOOG")</f>
        <v>GOOG</v>
      </c>
      <c r="AB193" s="50"/>
      <c r="AC193" s="9">
        <f>IFERROR(__xludf.DUMMYFUNCTION("""COMPUTED_VALUE"""),332.56)</f>
        <v>332.56</v>
      </c>
      <c r="AD193" s="73"/>
      <c r="AE193" s="9" t="str">
        <f>IFERROR(__xludf.DUMMYFUNCTION("""COMPUTED_VALUE"""),"#VALUE!")</f>
        <v>#VALUE!</v>
      </c>
    </row>
    <row r="194">
      <c r="F194" s="9"/>
      <c r="N194" s="50" t="b">
        <v>0</v>
      </c>
      <c r="O194" s="108"/>
      <c r="P194" s="108"/>
      <c r="Q194" s="50" t="s">
        <v>494</v>
      </c>
      <c r="R194" s="109" t="s">
        <v>495</v>
      </c>
      <c r="S194" s="50" t="s">
        <v>368</v>
      </c>
      <c r="T194" s="50">
        <v>0.0</v>
      </c>
      <c r="U194" s="50">
        <v>0.0</v>
      </c>
      <c r="V194" s="50"/>
      <c r="W194" s="9"/>
      <c r="X194" s="9"/>
      <c r="Z194" s="50" t="str">
        <f>IFERROR(__xludf.DUMMYFUNCTION("""COMPUTED_VALUE"""),"Google")</f>
        <v>Google</v>
      </c>
      <c r="AA194" s="50" t="str">
        <f>IFERROR(__xludf.DUMMYFUNCTION("""COMPUTED_VALUE"""),"GOOG")</f>
        <v>GOOG</v>
      </c>
      <c r="AB194" s="50"/>
      <c r="AC194" s="9">
        <f>IFERROR(__xludf.DUMMYFUNCTION("""COMPUTED_VALUE"""),332.56)</f>
        <v>332.56</v>
      </c>
      <c r="AD194" s="73"/>
      <c r="AE194" s="9" t="str">
        <f>IFERROR(__xludf.DUMMYFUNCTION("""COMPUTED_VALUE"""),"#VALUE!")</f>
        <v>#VALUE!</v>
      </c>
    </row>
    <row r="195">
      <c r="F195" s="9"/>
      <c r="N195" s="50" t="b">
        <v>0</v>
      </c>
      <c r="O195" s="108"/>
      <c r="P195" s="108"/>
      <c r="Q195" s="50" t="s">
        <v>494</v>
      </c>
      <c r="R195" s="109" t="s">
        <v>495</v>
      </c>
      <c r="S195" s="50" t="s">
        <v>368</v>
      </c>
      <c r="T195" s="50">
        <v>0.0</v>
      </c>
      <c r="U195" s="50">
        <v>0.0</v>
      </c>
      <c r="V195" s="50"/>
      <c r="W195" s="9"/>
      <c r="X195" s="9"/>
      <c r="Z195" s="50" t="str">
        <f>IFERROR(__xludf.DUMMYFUNCTION("""COMPUTED_VALUE"""),"Google")</f>
        <v>Google</v>
      </c>
      <c r="AA195" s="50" t="str">
        <f>IFERROR(__xludf.DUMMYFUNCTION("""COMPUTED_VALUE"""),"GOOG")</f>
        <v>GOOG</v>
      </c>
      <c r="AB195" s="50"/>
      <c r="AC195" s="9">
        <f>IFERROR(__xludf.DUMMYFUNCTION("""COMPUTED_VALUE"""),332.56)</f>
        <v>332.56</v>
      </c>
      <c r="AD195" s="73"/>
      <c r="AE195" s="9" t="str">
        <f>IFERROR(__xludf.DUMMYFUNCTION("""COMPUTED_VALUE"""),"#VALUE!")</f>
        <v>#VALUE!</v>
      </c>
    </row>
    <row r="196">
      <c r="F196" s="9"/>
      <c r="N196" s="50" t="b">
        <v>0</v>
      </c>
      <c r="O196" s="108"/>
      <c r="P196" s="108"/>
      <c r="Q196" s="50" t="s">
        <v>494</v>
      </c>
      <c r="R196" s="109" t="s">
        <v>495</v>
      </c>
      <c r="S196" s="50" t="s">
        <v>368</v>
      </c>
      <c r="T196" s="50">
        <v>0.0</v>
      </c>
      <c r="U196" s="50">
        <v>0.0</v>
      </c>
      <c r="V196" s="50"/>
      <c r="W196" s="9"/>
      <c r="X196" s="9"/>
      <c r="Z196" s="50" t="str">
        <f>IFERROR(__xludf.DUMMYFUNCTION("""COMPUTED_VALUE"""),"Google")</f>
        <v>Google</v>
      </c>
      <c r="AA196" s="50" t="str">
        <f>IFERROR(__xludf.DUMMYFUNCTION("""COMPUTED_VALUE"""),"GOOG")</f>
        <v>GOOG</v>
      </c>
      <c r="AB196" s="50"/>
      <c r="AC196" s="9">
        <f>IFERROR(__xludf.DUMMYFUNCTION("""COMPUTED_VALUE"""),332.56)</f>
        <v>332.56</v>
      </c>
      <c r="AD196" s="73"/>
      <c r="AE196" s="9" t="str">
        <f>IFERROR(__xludf.DUMMYFUNCTION("""COMPUTED_VALUE"""),"#VALUE!")</f>
        <v>#VALUE!</v>
      </c>
    </row>
    <row r="197">
      <c r="F197" s="9"/>
      <c r="N197" s="50" t="b">
        <v>0</v>
      </c>
      <c r="O197" s="108"/>
      <c r="P197" s="108"/>
      <c r="Q197" s="50" t="s">
        <v>494</v>
      </c>
      <c r="R197" s="109" t="s">
        <v>495</v>
      </c>
      <c r="S197" s="50" t="s">
        <v>368</v>
      </c>
      <c r="T197" s="50">
        <v>0.0</v>
      </c>
      <c r="U197" s="50">
        <v>0.0</v>
      </c>
      <c r="V197" s="50"/>
      <c r="W197" s="9"/>
      <c r="X197" s="9"/>
      <c r="Z197" s="50" t="str">
        <f>IFERROR(__xludf.DUMMYFUNCTION("""COMPUTED_VALUE"""),"Google")</f>
        <v>Google</v>
      </c>
      <c r="AA197" s="50" t="str">
        <f>IFERROR(__xludf.DUMMYFUNCTION("""COMPUTED_VALUE"""),"GOOG")</f>
        <v>GOOG</v>
      </c>
      <c r="AB197" s="50"/>
      <c r="AC197" s="9">
        <f>IFERROR(__xludf.DUMMYFUNCTION("""COMPUTED_VALUE"""),332.56)</f>
        <v>332.56</v>
      </c>
      <c r="AD197" s="73"/>
      <c r="AE197" s="9" t="str">
        <f>IFERROR(__xludf.DUMMYFUNCTION("""COMPUTED_VALUE"""),"#VALUE!")</f>
        <v>#VALUE!</v>
      </c>
    </row>
    <row r="198">
      <c r="F198" s="9"/>
      <c r="N198" s="50" t="b">
        <v>0</v>
      </c>
      <c r="O198" s="108"/>
      <c r="P198" s="108"/>
      <c r="Q198" s="50" t="s">
        <v>494</v>
      </c>
      <c r="R198" s="109" t="s">
        <v>495</v>
      </c>
      <c r="S198" s="50" t="s">
        <v>368</v>
      </c>
      <c r="T198" s="50">
        <v>0.0</v>
      </c>
      <c r="U198" s="50">
        <v>0.0</v>
      </c>
      <c r="V198" s="50"/>
      <c r="W198" s="9"/>
      <c r="X198" s="9"/>
      <c r="Z198" s="50" t="str">
        <f>IFERROR(__xludf.DUMMYFUNCTION("""COMPUTED_VALUE"""),"Google")</f>
        <v>Google</v>
      </c>
      <c r="AA198" s="50" t="str">
        <f>IFERROR(__xludf.DUMMYFUNCTION("""COMPUTED_VALUE"""),"GOOG")</f>
        <v>GOOG</v>
      </c>
      <c r="AB198" s="50"/>
      <c r="AC198" s="9">
        <f>IFERROR(__xludf.DUMMYFUNCTION("""COMPUTED_VALUE"""),332.56)</f>
        <v>332.56</v>
      </c>
      <c r="AD198" s="73"/>
      <c r="AE198" s="9" t="str">
        <f>IFERROR(__xludf.DUMMYFUNCTION("""COMPUTED_VALUE"""),"#VALUE!")</f>
        <v>#VALUE!</v>
      </c>
    </row>
    <row r="199">
      <c r="F199" s="9"/>
      <c r="N199" s="50" t="b">
        <v>0</v>
      </c>
      <c r="O199" s="108"/>
      <c r="P199" s="108"/>
      <c r="Q199" s="50" t="s">
        <v>494</v>
      </c>
      <c r="R199" s="109" t="s">
        <v>495</v>
      </c>
      <c r="S199" s="50" t="s">
        <v>368</v>
      </c>
      <c r="T199" s="50">
        <v>0.0</v>
      </c>
      <c r="U199" s="50">
        <v>0.0</v>
      </c>
      <c r="V199" s="50"/>
      <c r="W199" s="9"/>
      <c r="X199" s="9"/>
      <c r="Z199" s="50" t="str">
        <f>IFERROR(__xludf.DUMMYFUNCTION("""COMPUTED_VALUE"""),"Google")</f>
        <v>Google</v>
      </c>
      <c r="AA199" s="50" t="str">
        <f>IFERROR(__xludf.DUMMYFUNCTION("""COMPUTED_VALUE"""),"GOOG")</f>
        <v>GOOG</v>
      </c>
      <c r="AB199" s="50"/>
      <c r="AC199" s="9">
        <f>IFERROR(__xludf.DUMMYFUNCTION("""COMPUTED_VALUE"""),332.56)</f>
        <v>332.56</v>
      </c>
      <c r="AD199" s="73"/>
      <c r="AE199" s="9" t="str">
        <f>IFERROR(__xludf.DUMMYFUNCTION("""COMPUTED_VALUE"""),"#VALUE!")</f>
        <v>#VALUE!</v>
      </c>
    </row>
    <row r="200">
      <c r="F200" s="9"/>
      <c r="N200" s="50" t="b">
        <v>0</v>
      </c>
      <c r="O200" s="108"/>
      <c r="P200" s="108"/>
      <c r="Q200" s="50" t="s">
        <v>505</v>
      </c>
      <c r="R200" s="109" t="s">
        <v>506</v>
      </c>
      <c r="S200" s="50" t="s">
        <v>368</v>
      </c>
      <c r="T200" s="50">
        <v>0.0</v>
      </c>
      <c r="U200" s="50">
        <v>0.0</v>
      </c>
      <c r="V200" s="50"/>
      <c r="W200" s="9"/>
      <c r="X200" s="9"/>
      <c r="Z200" s="50" t="str">
        <f>IFERROR(__xludf.DUMMYFUNCTION("""COMPUTED_VALUE"""),"SpaceX")</f>
        <v>SpaceX</v>
      </c>
      <c r="AA200" s="50" t="str">
        <f>IFERROR(__xludf.DUMMYFUNCTION("""COMPUTED_VALUE"""),"SPCX")</f>
        <v>SPCX</v>
      </c>
      <c r="AB200" s="50"/>
      <c r="AC200" s="9">
        <f>IFERROR(__xludf.DUMMYFUNCTION("""COMPUTED_VALUE"""),157.54)</f>
        <v>157.54</v>
      </c>
      <c r="AD200" s="73"/>
      <c r="AE200" s="9" t="str">
        <f>IFERROR(__xludf.DUMMYFUNCTION("""COMPUTED_VALUE"""),"#VALUE!")</f>
        <v>#VALUE!</v>
      </c>
    </row>
    <row r="201">
      <c r="F201" s="9"/>
      <c r="N201" s="50" t="b">
        <v>0</v>
      </c>
      <c r="O201" s="108"/>
      <c r="P201" s="108"/>
      <c r="Q201" s="50" t="s">
        <v>505</v>
      </c>
      <c r="R201" s="109" t="s">
        <v>506</v>
      </c>
      <c r="S201" s="50" t="s">
        <v>368</v>
      </c>
      <c r="T201" s="50">
        <v>0.0</v>
      </c>
      <c r="U201" s="50">
        <v>0.0</v>
      </c>
      <c r="V201" s="50"/>
      <c r="W201" s="9"/>
      <c r="X201" s="9"/>
      <c r="Z201" s="50" t="str">
        <f>IFERROR(__xludf.DUMMYFUNCTION("""COMPUTED_VALUE"""),"SpaceX")</f>
        <v>SpaceX</v>
      </c>
      <c r="AA201" s="50" t="str">
        <f>IFERROR(__xludf.DUMMYFUNCTION("""COMPUTED_VALUE"""),"SPCX")</f>
        <v>SPCX</v>
      </c>
      <c r="AB201" s="50"/>
      <c r="AC201" s="9">
        <f>IFERROR(__xludf.DUMMYFUNCTION("""COMPUTED_VALUE"""),157.54)</f>
        <v>157.54</v>
      </c>
      <c r="AD201" s="73"/>
      <c r="AE201" s="9" t="str">
        <f>IFERROR(__xludf.DUMMYFUNCTION("""COMPUTED_VALUE"""),"#VALUE!")</f>
        <v>#VALUE!</v>
      </c>
    </row>
    <row r="202">
      <c r="F202" s="9"/>
      <c r="N202" s="50" t="b">
        <v>0</v>
      </c>
      <c r="O202" s="108"/>
      <c r="P202" s="108"/>
      <c r="Q202" s="50" t="s">
        <v>505</v>
      </c>
      <c r="R202" s="109" t="s">
        <v>506</v>
      </c>
      <c r="S202" s="50" t="s">
        <v>368</v>
      </c>
      <c r="T202" s="50">
        <v>0.0</v>
      </c>
      <c r="U202" s="50">
        <v>0.0</v>
      </c>
      <c r="V202" s="50"/>
      <c r="W202" s="9"/>
      <c r="X202" s="9"/>
      <c r="Z202" s="50" t="str">
        <f>IFERROR(__xludf.DUMMYFUNCTION("""COMPUTED_VALUE"""),"SpaceX")</f>
        <v>SpaceX</v>
      </c>
      <c r="AA202" s="50" t="str">
        <f>IFERROR(__xludf.DUMMYFUNCTION("""COMPUTED_VALUE"""),"SPCX")</f>
        <v>SPCX</v>
      </c>
      <c r="AB202" s="50"/>
      <c r="AC202" s="9">
        <f>IFERROR(__xludf.DUMMYFUNCTION("""COMPUTED_VALUE"""),157.54)</f>
        <v>157.54</v>
      </c>
      <c r="AD202" s="73"/>
      <c r="AE202" s="9" t="str">
        <f>IFERROR(__xludf.DUMMYFUNCTION("""COMPUTED_VALUE"""),"#VALUE!")</f>
        <v>#VALUE!</v>
      </c>
    </row>
    <row r="203">
      <c r="F203" s="9"/>
      <c r="N203" s="50" t="b">
        <v>0</v>
      </c>
      <c r="O203" s="108"/>
      <c r="P203" s="108"/>
      <c r="Q203" s="50" t="s">
        <v>505</v>
      </c>
      <c r="R203" s="109" t="s">
        <v>506</v>
      </c>
      <c r="S203" s="50" t="s">
        <v>368</v>
      </c>
      <c r="T203" s="50">
        <v>0.0</v>
      </c>
      <c r="U203" s="50">
        <v>0.0</v>
      </c>
      <c r="V203" s="50"/>
      <c r="W203" s="9"/>
      <c r="X203" s="9"/>
      <c r="Z203" s="50" t="str">
        <f>IFERROR(__xludf.DUMMYFUNCTION("""COMPUTED_VALUE"""),"SpaceX")</f>
        <v>SpaceX</v>
      </c>
      <c r="AA203" s="50" t="str">
        <f>IFERROR(__xludf.DUMMYFUNCTION("""COMPUTED_VALUE"""),"SPCX")</f>
        <v>SPCX</v>
      </c>
      <c r="AB203" s="50"/>
      <c r="AC203" s="9">
        <f>IFERROR(__xludf.DUMMYFUNCTION("""COMPUTED_VALUE"""),157.54)</f>
        <v>157.54</v>
      </c>
      <c r="AD203" s="73"/>
      <c r="AE203" s="9" t="str">
        <f>IFERROR(__xludf.DUMMYFUNCTION("""COMPUTED_VALUE"""),"#VALUE!")</f>
        <v>#VALUE!</v>
      </c>
    </row>
    <row r="204">
      <c r="F204" s="9"/>
      <c r="N204" s="50" t="b">
        <v>0</v>
      </c>
      <c r="O204" s="108"/>
      <c r="P204" s="108"/>
      <c r="Q204" s="50" t="s">
        <v>505</v>
      </c>
      <c r="R204" s="109" t="s">
        <v>506</v>
      </c>
      <c r="S204" s="50" t="s">
        <v>368</v>
      </c>
      <c r="T204" s="50">
        <v>0.0</v>
      </c>
      <c r="U204" s="50">
        <v>0.0</v>
      </c>
      <c r="V204" s="50"/>
      <c r="W204" s="9"/>
      <c r="X204" s="9"/>
      <c r="Z204" s="50" t="str">
        <f>IFERROR(__xludf.DUMMYFUNCTION("""COMPUTED_VALUE"""),"SpaceX")</f>
        <v>SpaceX</v>
      </c>
      <c r="AA204" s="50" t="str">
        <f>IFERROR(__xludf.DUMMYFUNCTION("""COMPUTED_VALUE"""),"SPCX")</f>
        <v>SPCX</v>
      </c>
      <c r="AB204" s="50"/>
      <c r="AC204" s="9">
        <f>IFERROR(__xludf.DUMMYFUNCTION("""COMPUTED_VALUE"""),157.54)</f>
        <v>157.54</v>
      </c>
      <c r="AD204" s="73"/>
      <c r="AE204" s="9" t="str">
        <f>IFERROR(__xludf.DUMMYFUNCTION("""COMPUTED_VALUE"""),"#VALUE!")</f>
        <v>#VALUE!</v>
      </c>
    </row>
    <row r="205">
      <c r="F205" s="9"/>
      <c r="N205" s="50" t="b">
        <v>0</v>
      </c>
      <c r="O205" s="108"/>
      <c r="P205" s="108"/>
      <c r="Q205" s="50" t="s">
        <v>368</v>
      </c>
      <c r="R205" s="109" t="s">
        <v>368</v>
      </c>
      <c r="S205" s="50" t="s">
        <v>368</v>
      </c>
      <c r="T205" s="50" t="s">
        <v>368</v>
      </c>
      <c r="U205" s="50" t="s">
        <v>368</v>
      </c>
      <c r="V205" s="50"/>
      <c r="W205" s="9"/>
      <c r="X205" s="9"/>
      <c r="Z205" s="50"/>
      <c r="AA205" s="50"/>
      <c r="AB205" s="50"/>
      <c r="AD205" s="73"/>
    </row>
    <row r="206">
      <c r="F206" s="9"/>
      <c r="N206" s="50" t="b">
        <v>0</v>
      </c>
      <c r="O206" s="108"/>
      <c r="P206" s="108"/>
      <c r="Q206" s="50" t="s">
        <v>368</v>
      </c>
      <c r="R206" s="109" t="s">
        <v>368</v>
      </c>
      <c r="S206" s="50" t="s">
        <v>368</v>
      </c>
      <c r="T206" s="50" t="s">
        <v>368</v>
      </c>
      <c r="U206" s="50" t="s">
        <v>368</v>
      </c>
      <c r="V206" s="50"/>
      <c r="W206" s="9"/>
      <c r="X206" s="9"/>
      <c r="Z206" s="50"/>
      <c r="AA206" s="50"/>
      <c r="AB206" s="50"/>
      <c r="AD206" s="73"/>
    </row>
    <row r="207">
      <c r="F207" s="9"/>
      <c r="N207" s="50"/>
      <c r="O207" s="50"/>
      <c r="P207" s="50"/>
      <c r="Q207" s="50" t="s">
        <v>368</v>
      </c>
      <c r="R207" s="9" t="s">
        <v>368</v>
      </c>
      <c r="S207" s="50" t="s">
        <v>368</v>
      </c>
      <c r="T207" s="9" t="s">
        <v>368</v>
      </c>
      <c r="U207" s="9" t="s">
        <v>368</v>
      </c>
      <c r="V207" s="9"/>
      <c r="W207" s="9"/>
      <c r="X207" s="9"/>
    </row>
    <row r="208">
      <c r="F208" s="9"/>
      <c r="N208" s="50"/>
      <c r="O208" s="50"/>
      <c r="P208" s="50"/>
      <c r="Q208" s="50" t="s">
        <v>368</v>
      </c>
      <c r="R208" s="9" t="s">
        <v>368</v>
      </c>
      <c r="S208" s="50" t="s">
        <v>368</v>
      </c>
      <c r="T208" s="9" t="s">
        <v>368</v>
      </c>
      <c r="U208" s="9" t="s">
        <v>368</v>
      </c>
      <c r="V208" s="9"/>
      <c r="W208" s="9"/>
      <c r="X208" s="9"/>
    </row>
    <row r="209">
      <c r="F209" s="9"/>
      <c r="N209" s="50"/>
      <c r="O209" s="50"/>
      <c r="P209" s="50"/>
      <c r="Q209" s="50" t="s">
        <v>368</v>
      </c>
      <c r="R209" s="9" t="s">
        <v>368</v>
      </c>
      <c r="S209" s="50" t="s">
        <v>368</v>
      </c>
      <c r="T209" s="9" t="s">
        <v>368</v>
      </c>
      <c r="U209" s="9" t="s">
        <v>368</v>
      </c>
      <c r="V209" s="9"/>
      <c r="W209" s="9"/>
      <c r="X209" s="9"/>
    </row>
    <row r="210">
      <c r="F210" s="9"/>
      <c r="N210" s="50"/>
      <c r="O210" s="50"/>
      <c r="P210" s="50"/>
      <c r="Q210" s="50" t="s">
        <v>368</v>
      </c>
      <c r="R210" s="9" t="s">
        <v>368</v>
      </c>
      <c r="S210" s="50" t="s">
        <v>368</v>
      </c>
      <c r="T210" s="9" t="s">
        <v>368</v>
      </c>
      <c r="U210" s="9" t="s">
        <v>368</v>
      </c>
      <c r="V210" s="9"/>
      <c r="W210" s="4" t="s">
        <v>401</v>
      </c>
      <c r="X210" s="4" t="s">
        <v>508</v>
      </c>
    </row>
    <row r="211">
      <c r="F211" s="9"/>
      <c r="N211" s="50"/>
      <c r="O211" s="50"/>
      <c r="P211" s="50"/>
      <c r="Q211" s="50" t="s">
        <v>368</v>
      </c>
      <c r="R211" s="9" t="s">
        <v>368</v>
      </c>
      <c r="S211" s="50" t="s">
        <v>368</v>
      </c>
      <c r="T211" s="9" t="s">
        <v>368</v>
      </c>
      <c r="U211" s="9" t="s">
        <v>368</v>
      </c>
      <c r="V211" s="9"/>
      <c r="W211" s="50">
        <f>130*1000</f>
        <v>130000</v>
      </c>
      <c r="X211" s="77">
        <v>2000.0</v>
      </c>
    </row>
    <row r="212">
      <c r="F212" s="9"/>
      <c r="N212" s="50"/>
      <c r="O212" s="50"/>
      <c r="P212" s="50"/>
      <c r="Q212" s="50" t="s">
        <v>368</v>
      </c>
      <c r="R212" s="9" t="s">
        <v>368</v>
      </c>
      <c r="S212" s="50" t="s">
        <v>368</v>
      </c>
      <c r="T212" s="9" t="s">
        <v>368</v>
      </c>
      <c r="U212" s="9" t="s">
        <v>368</v>
      </c>
      <c r="V212" s="9"/>
      <c r="W212" s="50">
        <f>250*130</f>
        <v>32500</v>
      </c>
      <c r="X212" s="50">
        <f>250*4</f>
        <v>1000</v>
      </c>
    </row>
    <row r="213">
      <c r="F213" s="9"/>
      <c r="N213" s="50"/>
      <c r="O213" s="50"/>
      <c r="P213" s="50"/>
      <c r="Q213" s="50" t="s">
        <v>368</v>
      </c>
      <c r="R213" s="9" t="s">
        <v>368</v>
      </c>
      <c r="S213" s="50" t="s">
        <v>368</v>
      </c>
      <c r="T213" s="9" t="s">
        <v>368</v>
      </c>
      <c r="U213" s="9" t="s">
        <v>368</v>
      </c>
      <c r="V213" s="9"/>
      <c r="W213" s="50">
        <f t="shared" ref="W213:X213" si="75">SUM(W211:W212)</f>
        <v>162500</v>
      </c>
      <c r="X213" s="81">
        <f t="shared" si="75"/>
        <v>3000</v>
      </c>
    </row>
    <row r="214">
      <c r="F214" s="9"/>
      <c r="N214" s="50"/>
      <c r="O214" s="50"/>
      <c r="P214" s="50"/>
      <c r="Q214" s="50" t="s">
        <v>368</v>
      </c>
      <c r="R214" s="9" t="s">
        <v>368</v>
      </c>
      <c r="S214" s="50" t="s">
        <v>368</v>
      </c>
      <c r="T214" s="9" t="s">
        <v>368</v>
      </c>
      <c r="U214" s="9" t="s">
        <v>368</v>
      </c>
      <c r="V214" s="9"/>
    </row>
    <row r="215">
      <c r="F215" s="9"/>
      <c r="N215" s="50"/>
      <c r="O215" s="50"/>
      <c r="P215" s="50"/>
      <c r="Q215" s="50" t="s">
        <v>368</v>
      </c>
      <c r="R215" s="9" t="s">
        <v>368</v>
      </c>
      <c r="S215" s="50" t="s">
        <v>368</v>
      </c>
      <c r="T215" s="9" t="s">
        <v>368</v>
      </c>
      <c r="U215" s="9" t="s">
        <v>368</v>
      </c>
      <c r="V215" s="9"/>
    </row>
    <row r="216">
      <c r="F216" s="9"/>
      <c r="N216" s="50"/>
      <c r="O216" s="50"/>
      <c r="P216" s="50"/>
      <c r="Q216" s="50" t="s">
        <v>368</v>
      </c>
      <c r="R216" s="9" t="s">
        <v>368</v>
      </c>
      <c r="S216" s="50" t="s">
        <v>368</v>
      </c>
      <c r="T216" s="9" t="s">
        <v>368</v>
      </c>
      <c r="U216" s="9" t="s">
        <v>368</v>
      </c>
      <c r="V216" s="4" t="s">
        <v>510</v>
      </c>
    </row>
    <row r="217">
      <c r="F217" s="9"/>
      <c r="N217" s="50"/>
      <c r="O217" s="50"/>
      <c r="P217" s="50"/>
      <c r="Q217" s="50" t="s">
        <v>368</v>
      </c>
      <c r="R217" s="9" t="s">
        <v>368</v>
      </c>
      <c r="S217" s="50" t="s">
        <v>368</v>
      </c>
      <c r="T217" s="9" t="s">
        <v>368</v>
      </c>
      <c r="U217" s="9" t="s">
        <v>368</v>
      </c>
      <c r="V217" s="4" t="s">
        <v>511</v>
      </c>
    </row>
    <row r="218">
      <c r="F218" s="9"/>
      <c r="N218" s="50"/>
      <c r="O218" s="50"/>
      <c r="P218" s="50"/>
      <c r="Q218" s="50" t="s">
        <v>368</v>
      </c>
      <c r="R218" s="9" t="s">
        <v>368</v>
      </c>
      <c r="S218" s="50" t="s">
        <v>368</v>
      </c>
      <c r="T218" s="9" t="s">
        <v>368</v>
      </c>
      <c r="U218" s="9" t="s">
        <v>368</v>
      </c>
    </row>
    <row r="219">
      <c r="F219" s="9"/>
      <c r="N219" s="50"/>
      <c r="O219" s="50"/>
      <c r="P219" s="50"/>
      <c r="Q219" s="50" t="s">
        <v>368</v>
      </c>
      <c r="R219" s="9" t="s">
        <v>368</v>
      </c>
      <c r="S219" s="50" t="s">
        <v>368</v>
      </c>
      <c r="T219" s="9" t="s">
        <v>368</v>
      </c>
      <c r="U219" s="9" t="s">
        <v>368</v>
      </c>
    </row>
    <row r="220">
      <c r="F220" s="9"/>
      <c r="N220" s="50"/>
      <c r="O220" s="50"/>
      <c r="P220" s="50"/>
      <c r="Q220" s="50" t="s">
        <v>368</v>
      </c>
      <c r="R220" s="9" t="s">
        <v>368</v>
      </c>
      <c r="S220" s="50" t="s">
        <v>368</v>
      </c>
      <c r="T220" s="9" t="s">
        <v>368</v>
      </c>
      <c r="U220" s="9" t="s">
        <v>368</v>
      </c>
    </row>
    <row r="221">
      <c r="F221" s="9"/>
      <c r="N221" s="50"/>
      <c r="O221" s="50"/>
      <c r="P221" s="50"/>
      <c r="Q221" s="50" t="s">
        <v>368</v>
      </c>
      <c r="R221" s="9" t="s">
        <v>368</v>
      </c>
      <c r="S221" s="50" t="s">
        <v>368</v>
      </c>
      <c r="T221" s="9" t="s">
        <v>368</v>
      </c>
      <c r="U221" s="9" t="s">
        <v>368</v>
      </c>
    </row>
    <row r="222">
      <c r="F222" s="9"/>
      <c r="N222" s="50"/>
      <c r="O222" s="50"/>
      <c r="P222" s="50"/>
      <c r="Q222" s="50" t="s">
        <v>368</v>
      </c>
      <c r="R222" s="9" t="s">
        <v>368</v>
      </c>
      <c r="S222" s="50" t="s">
        <v>368</v>
      </c>
      <c r="T222" s="9" t="s">
        <v>368</v>
      </c>
      <c r="U222" s="9" t="s">
        <v>368</v>
      </c>
    </row>
    <row r="223">
      <c r="F223" s="9"/>
      <c r="N223" s="50"/>
      <c r="O223" s="50"/>
      <c r="P223" s="50"/>
      <c r="Q223" s="50" t="s">
        <v>368</v>
      </c>
      <c r="R223" s="9" t="s">
        <v>368</v>
      </c>
      <c r="S223" s="50" t="s">
        <v>368</v>
      </c>
      <c r="T223" s="9" t="s">
        <v>368</v>
      </c>
      <c r="U223" s="9" t="s">
        <v>368</v>
      </c>
    </row>
    <row r="224">
      <c r="F224" s="9"/>
      <c r="N224" s="50"/>
      <c r="O224" s="50"/>
      <c r="P224" s="50"/>
      <c r="Q224" s="50" t="s">
        <v>368</v>
      </c>
      <c r="R224" s="9" t="s">
        <v>368</v>
      </c>
      <c r="S224" s="50" t="s">
        <v>368</v>
      </c>
      <c r="T224" s="9" t="s">
        <v>368</v>
      </c>
      <c r="U224" s="9" t="s">
        <v>368</v>
      </c>
    </row>
    <row r="225">
      <c r="F225" s="9"/>
      <c r="N225" s="50"/>
      <c r="O225" s="50"/>
      <c r="P225" s="50"/>
      <c r="Q225" s="50" t="s">
        <v>368</v>
      </c>
      <c r="R225" s="9" t="s">
        <v>368</v>
      </c>
      <c r="S225" s="50" t="s">
        <v>368</v>
      </c>
      <c r="T225" s="9" t="s">
        <v>368</v>
      </c>
      <c r="U225" s="9" t="s">
        <v>368</v>
      </c>
    </row>
    <row r="226">
      <c r="F226" s="9"/>
      <c r="N226" s="50"/>
      <c r="O226" s="50"/>
      <c r="P226" s="50"/>
      <c r="Q226" s="50" t="s">
        <v>368</v>
      </c>
      <c r="R226" s="9" t="s">
        <v>368</v>
      </c>
      <c r="S226" s="50" t="s">
        <v>368</v>
      </c>
      <c r="T226" s="9" t="s">
        <v>368</v>
      </c>
      <c r="U226" s="9" t="s">
        <v>368</v>
      </c>
    </row>
    <row r="227">
      <c r="F227" s="9"/>
      <c r="N227" s="50"/>
      <c r="O227" s="50"/>
      <c r="P227" s="50"/>
      <c r="Q227" s="50" t="s">
        <v>368</v>
      </c>
      <c r="R227" s="9" t="s">
        <v>368</v>
      </c>
      <c r="S227" s="50" t="s">
        <v>368</v>
      </c>
      <c r="T227" s="9" t="s">
        <v>368</v>
      </c>
      <c r="U227" s="9" t="s">
        <v>368</v>
      </c>
    </row>
    <row r="228">
      <c r="F228" s="9"/>
      <c r="N228" s="50"/>
      <c r="O228" s="50"/>
      <c r="P228" s="50"/>
      <c r="Q228" s="50" t="s">
        <v>368</v>
      </c>
      <c r="R228" s="9" t="s">
        <v>368</v>
      </c>
      <c r="S228" s="50" t="s">
        <v>368</v>
      </c>
      <c r="T228" s="9" t="s">
        <v>368</v>
      </c>
      <c r="U228" s="9" t="s">
        <v>368</v>
      </c>
    </row>
    <row r="229">
      <c r="F229" s="9"/>
      <c r="N229" s="50"/>
      <c r="O229" s="50"/>
      <c r="P229" s="50"/>
      <c r="Q229" s="50" t="s">
        <v>368</v>
      </c>
      <c r="R229" s="9" t="s">
        <v>368</v>
      </c>
      <c r="S229" s="50" t="s">
        <v>368</v>
      </c>
      <c r="T229" s="9" t="s">
        <v>368</v>
      </c>
      <c r="U229" s="9" t="s">
        <v>368</v>
      </c>
    </row>
    <row r="230">
      <c r="F230" s="9"/>
      <c r="N230" s="50"/>
      <c r="O230" s="50"/>
      <c r="P230" s="50"/>
      <c r="Q230" s="50" t="s">
        <v>368</v>
      </c>
      <c r="R230" s="9" t="s">
        <v>368</v>
      </c>
      <c r="S230" s="50" t="s">
        <v>368</v>
      </c>
      <c r="T230" s="9" t="s">
        <v>368</v>
      </c>
      <c r="U230" s="9" t="s">
        <v>368</v>
      </c>
    </row>
    <row r="231">
      <c r="F231" s="9"/>
      <c r="N231" s="50"/>
      <c r="O231" s="50"/>
      <c r="P231" s="50"/>
      <c r="Q231" s="50" t="s">
        <v>368</v>
      </c>
      <c r="R231" s="9" t="s">
        <v>368</v>
      </c>
      <c r="S231" s="50" t="s">
        <v>368</v>
      </c>
      <c r="T231" s="9" t="s">
        <v>368</v>
      </c>
      <c r="U231" s="9" t="s">
        <v>368</v>
      </c>
    </row>
    <row r="232">
      <c r="F232" s="9"/>
      <c r="N232" s="50"/>
      <c r="O232" s="50"/>
      <c r="P232" s="50"/>
      <c r="Q232" s="50" t="s">
        <v>368</v>
      </c>
      <c r="R232" s="9" t="s">
        <v>368</v>
      </c>
      <c r="S232" s="50" t="s">
        <v>368</v>
      </c>
      <c r="T232" s="9" t="s">
        <v>368</v>
      </c>
      <c r="U232" s="9" t="s">
        <v>368</v>
      </c>
    </row>
    <row r="233">
      <c r="F233" s="9"/>
      <c r="N233" s="50"/>
      <c r="O233" s="50"/>
      <c r="P233" s="50"/>
      <c r="Q233" s="50" t="s">
        <v>368</v>
      </c>
      <c r="R233" s="9" t="s">
        <v>368</v>
      </c>
      <c r="S233" s="50" t="s">
        <v>368</v>
      </c>
      <c r="T233" s="9" t="s">
        <v>368</v>
      </c>
      <c r="U233" s="9" t="s">
        <v>368</v>
      </c>
    </row>
    <row r="234">
      <c r="F234" s="9"/>
      <c r="N234" s="50"/>
      <c r="O234" s="50"/>
      <c r="P234" s="50"/>
      <c r="Q234" s="50" t="s">
        <v>368</v>
      </c>
      <c r="R234" s="9" t="s">
        <v>368</v>
      </c>
      <c r="S234" s="50" t="s">
        <v>368</v>
      </c>
      <c r="T234" s="9" t="s">
        <v>368</v>
      </c>
      <c r="U234" s="9" t="s">
        <v>368</v>
      </c>
    </row>
    <row r="235">
      <c r="F235" s="9"/>
      <c r="N235" s="50"/>
      <c r="O235" s="50"/>
      <c r="P235" s="50"/>
      <c r="Q235" s="50" t="s">
        <v>368</v>
      </c>
      <c r="R235" s="9" t="s">
        <v>368</v>
      </c>
      <c r="S235" s="50" t="s">
        <v>368</v>
      </c>
      <c r="T235" s="9" t="s">
        <v>368</v>
      </c>
      <c r="U235" s="9" t="s">
        <v>368</v>
      </c>
    </row>
    <row r="236">
      <c r="F236" s="9"/>
      <c r="N236" s="50"/>
      <c r="O236" s="50"/>
      <c r="P236" s="50"/>
      <c r="Q236" s="50" t="s">
        <v>368</v>
      </c>
      <c r="R236" s="9" t="s">
        <v>368</v>
      </c>
      <c r="S236" s="50" t="s">
        <v>368</v>
      </c>
      <c r="T236" s="9" t="s">
        <v>368</v>
      </c>
      <c r="U236" s="9" t="s">
        <v>368</v>
      </c>
    </row>
    <row r="237">
      <c r="F237" s="9"/>
      <c r="N237" s="50"/>
      <c r="O237" s="50"/>
      <c r="P237" s="50"/>
      <c r="Q237" s="50" t="s">
        <v>368</v>
      </c>
      <c r="R237" s="9" t="s">
        <v>368</v>
      </c>
      <c r="S237" s="50" t="s">
        <v>368</v>
      </c>
      <c r="T237" s="9" t="s">
        <v>368</v>
      </c>
      <c r="U237" s="9" t="s">
        <v>368</v>
      </c>
    </row>
    <row r="238">
      <c r="F238" s="9"/>
      <c r="N238" s="50"/>
      <c r="O238" s="50"/>
      <c r="P238" s="50"/>
      <c r="Q238" s="50" t="s">
        <v>368</v>
      </c>
      <c r="R238" s="9" t="s">
        <v>368</v>
      </c>
      <c r="S238" s="50" t="s">
        <v>368</v>
      </c>
      <c r="T238" s="9" t="s">
        <v>368</v>
      </c>
      <c r="U238" s="9" t="s">
        <v>368</v>
      </c>
    </row>
    <row r="239">
      <c r="F239" s="9"/>
      <c r="N239" s="50"/>
      <c r="O239" s="50"/>
      <c r="P239" s="50"/>
      <c r="Q239" s="50" t="s">
        <v>368</v>
      </c>
      <c r="R239" s="9" t="s">
        <v>368</v>
      </c>
      <c r="S239" s="50" t="s">
        <v>368</v>
      </c>
      <c r="T239" s="9" t="s">
        <v>368</v>
      </c>
      <c r="U239" s="9" t="s">
        <v>368</v>
      </c>
    </row>
    <row r="240">
      <c r="F240" s="9"/>
      <c r="N240" s="50"/>
      <c r="O240" s="50"/>
      <c r="P240" s="50"/>
      <c r="Q240" s="50" t="s">
        <v>368</v>
      </c>
      <c r="R240" s="9" t="s">
        <v>368</v>
      </c>
      <c r="S240" s="50" t="s">
        <v>368</v>
      </c>
      <c r="T240" s="9" t="s">
        <v>368</v>
      </c>
      <c r="U240" s="9" t="s">
        <v>368</v>
      </c>
    </row>
    <row r="241">
      <c r="F241" s="9"/>
      <c r="N241" s="50"/>
      <c r="O241" s="50"/>
      <c r="P241" s="50"/>
      <c r="Q241" s="50" t="s">
        <v>368</v>
      </c>
      <c r="R241" s="9" t="s">
        <v>368</v>
      </c>
      <c r="S241" s="50" t="s">
        <v>368</v>
      </c>
      <c r="T241" s="9" t="s">
        <v>368</v>
      </c>
      <c r="U241" s="9" t="s">
        <v>368</v>
      </c>
    </row>
    <row r="242">
      <c r="F242" s="9"/>
      <c r="N242" s="50"/>
      <c r="O242" s="50"/>
      <c r="P242" s="50"/>
      <c r="Q242" s="50" t="s">
        <v>368</v>
      </c>
      <c r="R242" s="9" t="s">
        <v>368</v>
      </c>
      <c r="S242" s="50" t="s">
        <v>368</v>
      </c>
      <c r="T242" s="9" t="s">
        <v>368</v>
      </c>
      <c r="U242" s="9" t="s">
        <v>368</v>
      </c>
    </row>
    <row r="243">
      <c r="F243" s="9"/>
      <c r="N243" s="50"/>
      <c r="O243" s="50"/>
      <c r="P243" s="50"/>
      <c r="Q243" s="50" t="s">
        <v>368</v>
      </c>
      <c r="R243" s="9" t="s">
        <v>368</v>
      </c>
      <c r="S243" s="50" t="s">
        <v>368</v>
      </c>
      <c r="T243" s="9" t="s">
        <v>368</v>
      </c>
      <c r="U243" s="9" t="s">
        <v>368</v>
      </c>
    </row>
    <row r="244">
      <c r="F244" s="9"/>
      <c r="N244" s="50"/>
      <c r="O244" s="50"/>
      <c r="P244" s="50"/>
      <c r="Q244" s="50" t="s">
        <v>368</v>
      </c>
      <c r="R244" s="9" t="s">
        <v>368</v>
      </c>
      <c r="S244" s="50" t="s">
        <v>368</v>
      </c>
      <c r="T244" s="9" t="s">
        <v>368</v>
      </c>
      <c r="U244" s="9" t="s">
        <v>368</v>
      </c>
    </row>
    <row r="245">
      <c r="F245" s="9"/>
      <c r="N245" s="50"/>
      <c r="O245" s="50"/>
      <c r="P245" s="50"/>
      <c r="Q245" s="50" t="s">
        <v>368</v>
      </c>
      <c r="R245" s="9" t="s">
        <v>368</v>
      </c>
      <c r="S245" s="50" t="s">
        <v>368</v>
      </c>
      <c r="T245" s="9" t="s">
        <v>368</v>
      </c>
      <c r="U245" s="9" t="s">
        <v>368</v>
      </c>
    </row>
    <row r="246">
      <c r="F246" s="9"/>
      <c r="N246" s="50"/>
      <c r="O246" s="50"/>
      <c r="P246" s="50"/>
      <c r="Q246" s="50" t="s">
        <v>368</v>
      </c>
      <c r="R246" s="9" t="s">
        <v>368</v>
      </c>
      <c r="S246" s="50" t="s">
        <v>368</v>
      </c>
      <c r="T246" s="9" t="s">
        <v>368</v>
      </c>
      <c r="U246" s="9" t="s">
        <v>368</v>
      </c>
    </row>
    <row r="247">
      <c r="F247" s="9"/>
      <c r="N247" s="50"/>
      <c r="O247" s="50"/>
      <c r="P247" s="50"/>
      <c r="Q247" s="50" t="s">
        <v>368</v>
      </c>
      <c r="R247" s="9" t="s">
        <v>368</v>
      </c>
      <c r="S247" s="50" t="s">
        <v>368</v>
      </c>
      <c r="T247" s="9" t="s">
        <v>368</v>
      </c>
      <c r="U247" s="9" t="s">
        <v>368</v>
      </c>
    </row>
    <row r="248">
      <c r="F248" s="9"/>
      <c r="N248" s="50"/>
      <c r="O248" s="50"/>
      <c r="P248" s="50"/>
      <c r="Q248" s="50" t="s">
        <v>368</v>
      </c>
      <c r="R248" s="9" t="s">
        <v>368</v>
      </c>
      <c r="S248" s="50" t="s">
        <v>368</v>
      </c>
      <c r="T248" s="9" t="s">
        <v>368</v>
      </c>
      <c r="U248" s="9" t="s">
        <v>368</v>
      </c>
    </row>
    <row r="249">
      <c r="F249" s="9"/>
      <c r="N249" s="50"/>
      <c r="O249" s="50"/>
      <c r="P249" s="50"/>
      <c r="Q249" s="50" t="s">
        <v>368</v>
      </c>
      <c r="R249" s="9" t="s">
        <v>368</v>
      </c>
      <c r="S249" s="50" t="s">
        <v>368</v>
      </c>
      <c r="T249" s="9" t="s">
        <v>368</v>
      </c>
      <c r="U249" s="9" t="s">
        <v>368</v>
      </c>
    </row>
    <row r="250">
      <c r="F250" s="9"/>
      <c r="N250" s="50"/>
      <c r="O250" s="50"/>
      <c r="P250" s="50"/>
      <c r="Q250" s="50" t="s">
        <v>368</v>
      </c>
      <c r="R250" s="9" t="s">
        <v>368</v>
      </c>
      <c r="S250" s="50" t="s">
        <v>368</v>
      </c>
      <c r="T250" s="9" t="s">
        <v>368</v>
      </c>
      <c r="U250" s="9" t="s">
        <v>368</v>
      </c>
    </row>
    <row r="251">
      <c r="F251" s="9"/>
      <c r="N251" s="50"/>
      <c r="O251" s="50"/>
      <c r="P251" s="50"/>
      <c r="Q251" s="50" t="s">
        <v>368</v>
      </c>
      <c r="R251" s="9" t="s">
        <v>368</v>
      </c>
      <c r="S251" s="50" t="s">
        <v>368</v>
      </c>
      <c r="T251" s="9" t="s">
        <v>368</v>
      </c>
      <c r="U251" s="9" t="s">
        <v>368</v>
      </c>
    </row>
    <row r="252">
      <c r="F252" s="9"/>
      <c r="N252" s="50"/>
      <c r="O252" s="50"/>
      <c r="P252" s="50"/>
      <c r="Q252" s="50" t="s">
        <v>368</v>
      </c>
      <c r="R252" s="9" t="s">
        <v>368</v>
      </c>
      <c r="S252" s="50" t="s">
        <v>368</v>
      </c>
      <c r="T252" s="9" t="s">
        <v>368</v>
      </c>
      <c r="U252" s="9" t="s">
        <v>368</v>
      </c>
    </row>
    <row r="253">
      <c r="F253" s="9"/>
      <c r="N253" s="50"/>
      <c r="O253" s="50"/>
      <c r="P253" s="50"/>
      <c r="Q253" s="50" t="s">
        <v>368</v>
      </c>
      <c r="R253" s="9" t="s">
        <v>368</v>
      </c>
      <c r="S253" s="50" t="s">
        <v>368</v>
      </c>
      <c r="T253" s="9" t="s">
        <v>368</v>
      </c>
      <c r="U253" s="9" t="s">
        <v>368</v>
      </c>
    </row>
    <row r="254">
      <c r="F254" s="9"/>
      <c r="N254" s="50"/>
      <c r="O254" s="50"/>
      <c r="P254" s="50"/>
      <c r="Q254" s="50" t="s">
        <v>368</v>
      </c>
      <c r="R254" s="9" t="s">
        <v>368</v>
      </c>
      <c r="S254" s="50" t="s">
        <v>368</v>
      </c>
      <c r="T254" s="9" t="s">
        <v>368</v>
      </c>
      <c r="U254" s="9" t="s">
        <v>368</v>
      </c>
    </row>
    <row r="255">
      <c r="F255" s="9"/>
      <c r="N255" s="50"/>
      <c r="O255" s="50"/>
      <c r="P255" s="50"/>
      <c r="Q255" s="50" t="s">
        <v>368</v>
      </c>
      <c r="R255" s="9" t="s">
        <v>368</v>
      </c>
      <c r="S255" s="50" t="s">
        <v>368</v>
      </c>
      <c r="T255" s="9" t="s">
        <v>368</v>
      </c>
      <c r="U255" s="9" t="s">
        <v>368</v>
      </c>
    </row>
    <row r="256">
      <c r="F256" s="9"/>
      <c r="N256" s="50"/>
      <c r="O256" s="50"/>
      <c r="P256" s="50"/>
      <c r="Q256" s="50" t="s">
        <v>368</v>
      </c>
      <c r="R256" s="9" t="s">
        <v>368</v>
      </c>
      <c r="S256" s="50" t="s">
        <v>368</v>
      </c>
      <c r="T256" s="9" t="s">
        <v>368</v>
      </c>
      <c r="U256" s="9" t="s">
        <v>368</v>
      </c>
    </row>
    <row r="257">
      <c r="F257" s="9"/>
      <c r="N257" s="50"/>
      <c r="O257" s="50"/>
      <c r="P257" s="50"/>
      <c r="Q257" s="50" t="s">
        <v>368</v>
      </c>
      <c r="R257" s="9" t="s">
        <v>368</v>
      </c>
      <c r="S257" s="50" t="s">
        <v>368</v>
      </c>
      <c r="T257" s="9" t="s">
        <v>368</v>
      </c>
      <c r="U257" s="9" t="s">
        <v>368</v>
      </c>
    </row>
    <row r="258">
      <c r="F258" s="9"/>
      <c r="N258" s="50"/>
      <c r="O258" s="50"/>
      <c r="P258" s="50"/>
      <c r="Q258" s="50" t="s">
        <v>368</v>
      </c>
      <c r="R258" s="9" t="s">
        <v>368</v>
      </c>
      <c r="S258" s="50" t="s">
        <v>368</v>
      </c>
      <c r="T258" s="9" t="s">
        <v>368</v>
      </c>
      <c r="U258" s="9" t="s">
        <v>368</v>
      </c>
    </row>
    <row r="259">
      <c r="F259" s="9"/>
      <c r="N259" s="50"/>
      <c r="O259" s="50"/>
      <c r="P259" s="50"/>
      <c r="Q259" s="50" t="s">
        <v>368</v>
      </c>
      <c r="R259" s="9" t="s">
        <v>368</v>
      </c>
      <c r="S259" s="50" t="s">
        <v>368</v>
      </c>
      <c r="T259" s="9" t="s">
        <v>368</v>
      </c>
      <c r="U259" s="9" t="s">
        <v>368</v>
      </c>
    </row>
    <row r="260">
      <c r="F260" s="9"/>
      <c r="N260" s="50"/>
      <c r="O260" s="50"/>
      <c r="P260" s="50"/>
      <c r="Q260" s="50" t="s">
        <v>368</v>
      </c>
      <c r="R260" s="9" t="s">
        <v>368</v>
      </c>
      <c r="S260" s="50" t="s">
        <v>368</v>
      </c>
      <c r="T260" s="9" t="s">
        <v>368</v>
      </c>
      <c r="U260" s="9" t="s">
        <v>368</v>
      </c>
    </row>
    <row r="261">
      <c r="F261" s="9"/>
      <c r="N261" s="50"/>
      <c r="O261" s="50"/>
      <c r="P261" s="50"/>
      <c r="Q261" s="50" t="s">
        <v>368</v>
      </c>
      <c r="R261" s="9" t="s">
        <v>368</v>
      </c>
      <c r="S261" s="50" t="s">
        <v>368</v>
      </c>
      <c r="T261" s="9" t="s">
        <v>368</v>
      </c>
      <c r="U261" s="9" t="s">
        <v>368</v>
      </c>
    </row>
    <row r="262">
      <c r="F262" s="9"/>
      <c r="N262" s="50"/>
      <c r="O262" s="50"/>
      <c r="P262" s="50"/>
      <c r="Q262" s="50" t="s">
        <v>368</v>
      </c>
      <c r="R262" s="9" t="s">
        <v>368</v>
      </c>
      <c r="S262" s="50" t="s">
        <v>368</v>
      </c>
      <c r="T262" s="9" t="s">
        <v>368</v>
      </c>
      <c r="U262" s="9" t="s">
        <v>368</v>
      </c>
    </row>
    <row r="263">
      <c r="F263" s="9"/>
      <c r="N263" s="50"/>
      <c r="O263" s="50"/>
      <c r="P263" s="50"/>
      <c r="Q263" s="50" t="s">
        <v>368</v>
      </c>
      <c r="R263" s="9" t="s">
        <v>368</v>
      </c>
      <c r="S263" s="50" t="s">
        <v>368</v>
      </c>
      <c r="T263" s="9" t="s">
        <v>368</v>
      </c>
      <c r="U263" s="9" t="s">
        <v>368</v>
      </c>
    </row>
    <row r="264">
      <c r="F264" s="9"/>
      <c r="N264" s="50"/>
      <c r="O264" s="50"/>
      <c r="P264" s="50"/>
      <c r="Q264" s="50" t="s">
        <v>368</v>
      </c>
      <c r="R264" s="9" t="s">
        <v>368</v>
      </c>
      <c r="S264" s="50" t="s">
        <v>368</v>
      </c>
      <c r="T264" s="9" t="s">
        <v>368</v>
      </c>
      <c r="U264" s="9" t="s">
        <v>368</v>
      </c>
    </row>
    <row r="265">
      <c r="F265" s="9"/>
      <c r="N265" s="50"/>
      <c r="O265" s="50"/>
      <c r="P265" s="50"/>
      <c r="Q265" s="50" t="s">
        <v>368</v>
      </c>
      <c r="R265" s="9" t="s">
        <v>368</v>
      </c>
      <c r="S265" s="50" t="s">
        <v>368</v>
      </c>
      <c r="T265" s="9" t="s">
        <v>368</v>
      </c>
      <c r="U265" s="9" t="s">
        <v>368</v>
      </c>
    </row>
    <row r="266">
      <c r="F266" s="9"/>
      <c r="N266" s="50"/>
      <c r="O266" s="50"/>
      <c r="P266" s="50"/>
      <c r="Q266" s="50" t="s">
        <v>368</v>
      </c>
      <c r="R266" s="9" t="s">
        <v>368</v>
      </c>
      <c r="S266" s="50" t="s">
        <v>368</v>
      </c>
      <c r="T266" s="9" t="s">
        <v>368</v>
      </c>
      <c r="U266" s="9" t="s">
        <v>368</v>
      </c>
    </row>
    <row r="267">
      <c r="F267" s="9"/>
      <c r="N267" s="50"/>
      <c r="O267" s="50"/>
      <c r="P267" s="50"/>
      <c r="Q267" s="50" t="s">
        <v>368</v>
      </c>
      <c r="R267" s="9" t="s">
        <v>368</v>
      </c>
      <c r="S267" s="50" t="s">
        <v>368</v>
      </c>
      <c r="T267" s="9" t="s">
        <v>368</v>
      </c>
      <c r="U267" s="9" t="s">
        <v>368</v>
      </c>
    </row>
    <row r="268">
      <c r="F268" s="9"/>
      <c r="N268" s="50"/>
      <c r="O268" s="50"/>
      <c r="P268" s="50"/>
      <c r="Q268" s="50" t="s">
        <v>368</v>
      </c>
      <c r="R268" s="9" t="s">
        <v>368</v>
      </c>
      <c r="S268" s="50" t="s">
        <v>368</v>
      </c>
      <c r="T268" s="9" t="s">
        <v>368</v>
      </c>
      <c r="U268" s="9" t="s">
        <v>368</v>
      </c>
    </row>
    <row r="269">
      <c r="F269" s="9"/>
      <c r="N269" s="50"/>
      <c r="O269" s="50"/>
      <c r="P269" s="50"/>
      <c r="Q269" s="50" t="s">
        <v>368</v>
      </c>
      <c r="R269" s="9" t="s">
        <v>368</v>
      </c>
      <c r="S269" s="50" t="s">
        <v>368</v>
      </c>
      <c r="T269" s="9" t="s">
        <v>368</v>
      </c>
      <c r="U269" s="9" t="s">
        <v>368</v>
      </c>
    </row>
    <row r="270">
      <c r="F270" s="9"/>
      <c r="N270" s="50"/>
      <c r="O270" s="50"/>
      <c r="P270" s="50"/>
      <c r="Q270" s="50" t="s">
        <v>368</v>
      </c>
      <c r="R270" s="9" t="s">
        <v>368</v>
      </c>
      <c r="S270" s="50" t="s">
        <v>368</v>
      </c>
      <c r="T270" s="9" t="s">
        <v>368</v>
      </c>
      <c r="U270" s="9" t="s">
        <v>368</v>
      </c>
    </row>
    <row r="271">
      <c r="F271" s="9"/>
      <c r="N271" s="50"/>
      <c r="O271" s="50"/>
      <c r="P271" s="50"/>
      <c r="Q271" s="50" t="s">
        <v>368</v>
      </c>
      <c r="R271" s="9" t="s">
        <v>368</v>
      </c>
      <c r="S271" s="50" t="s">
        <v>368</v>
      </c>
      <c r="T271" s="9" t="s">
        <v>368</v>
      </c>
      <c r="U271" s="9" t="s">
        <v>368</v>
      </c>
    </row>
    <row r="272">
      <c r="F272" s="9"/>
      <c r="N272" s="50"/>
      <c r="O272" s="50"/>
      <c r="P272" s="50"/>
      <c r="Q272" s="50" t="s">
        <v>368</v>
      </c>
      <c r="R272" s="9" t="s">
        <v>368</v>
      </c>
      <c r="S272" s="50" t="s">
        <v>368</v>
      </c>
      <c r="T272" s="9" t="s">
        <v>368</v>
      </c>
      <c r="U272" s="9" t="s">
        <v>368</v>
      </c>
    </row>
    <row r="273">
      <c r="F273" s="9"/>
      <c r="N273" s="50"/>
      <c r="O273" s="50"/>
      <c r="P273" s="50"/>
      <c r="Q273" s="50" t="s">
        <v>368</v>
      </c>
      <c r="R273" s="9" t="s">
        <v>368</v>
      </c>
      <c r="S273" s="50" t="s">
        <v>368</v>
      </c>
      <c r="T273" s="9" t="s">
        <v>368</v>
      </c>
      <c r="U273" s="9" t="s">
        <v>368</v>
      </c>
    </row>
    <row r="274">
      <c r="F274" s="9"/>
      <c r="N274" s="50"/>
      <c r="O274" s="50"/>
      <c r="P274" s="50"/>
      <c r="Q274" s="50" t="s">
        <v>368</v>
      </c>
      <c r="R274" s="9" t="s">
        <v>368</v>
      </c>
      <c r="S274" s="50" t="s">
        <v>368</v>
      </c>
      <c r="T274" s="9" t="s">
        <v>368</v>
      </c>
      <c r="U274" s="9" t="s">
        <v>368</v>
      </c>
    </row>
    <row r="275">
      <c r="F275" s="9"/>
      <c r="N275" s="50"/>
      <c r="O275" s="50"/>
      <c r="P275" s="50"/>
      <c r="Q275" s="50" t="s">
        <v>368</v>
      </c>
      <c r="R275" s="9" t="s">
        <v>368</v>
      </c>
      <c r="S275" s="50" t="s">
        <v>368</v>
      </c>
      <c r="T275" s="9" t="s">
        <v>368</v>
      </c>
      <c r="U275" s="9" t="s">
        <v>368</v>
      </c>
    </row>
    <row r="276">
      <c r="F276" s="9"/>
      <c r="N276" s="50"/>
      <c r="O276" s="50"/>
      <c r="P276" s="50"/>
      <c r="Q276" s="50" t="s">
        <v>368</v>
      </c>
      <c r="R276" s="9" t="s">
        <v>368</v>
      </c>
      <c r="S276" s="50" t="s">
        <v>368</v>
      </c>
      <c r="T276" s="9" t="s">
        <v>368</v>
      </c>
      <c r="U276" s="9" t="s">
        <v>368</v>
      </c>
    </row>
    <row r="277">
      <c r="F277" s="9"/>
      <c r="N277" s="50"/>
      <c r="O277" s="50"/>
      <c r="P277" s="50"/>
      <c r="Q277" s="50" t="s">
        <v>368</v>
      </c>
      <c r="R277" s="9" t="s">
        <v>368</v>
      </c>
      <c r="S277" s="50" t="s">
        <v>368</v>
      </c>
      <c r="T277" s="9" t="s">
        <v>368</v>
      </c>
      <c r="U277" s="9" t="s">
        <v>368</v>
      </c>
    </row>
    <row r="278">
      <c r="F278" s="9"/>
      <c r="N278" s="50"/>
      <c r="O278" s="50"/>
      <c r="P278" s="50"/>
      <c r="Q278" s="50" t="s">
        <v>368</v>
      </c>
      <c r="R278" s="9" t="s">
        <v>368</v>
      </c>
      <c r="S278" s="50" t="s">
        <v>368</v>
      </c>
      <c r="T278" s="9" t="s">
        <v>368</v>
      </c>
      <c r="U278" s="9" t="s">
        <v>368</v>
      </c>
    </row>
    <row r="279">
      <c r="F279" s="9"/>
      <c r="N279" s="50"/>
      <c r="O279" s="50"/>
      <c r="P279" s="50"/>
      <c r="Q279" s="50" t="s">
        <v>368</v>
      </c>
      <c r="R279" s="9" t="s">
        <v>368</v>
      </c>
      <c r="S279" s="50" t="s">
        <v>368</v>
      </c>
      <c r="T279" s="9" t="s">
        <v>368</v>
      </c>
      <c r="U279" s="9" t="s">
        <v>368</v>
      </c>
    </row>
    <row r="280">
      <c r="F280" s="9"/>
      <c r="N280" s="50"/>
      <c r="O280" s="50"/>
      <c r="P280" s="50"/>
      <c r="Q280" s="50" t="s">
        <v>368</v>
      </c>
      <c r="R280" s="9" t="s">
        <v>368</v>
      </c>
      <c r="S280" s="50" t="s">
        <v>368</v>
      </c>
      <c r="T280" s="9" t="s">
        <v>368</v>
      </c>
      <c r="U280" s="9" t="s">
        <v>368</v>
      </c>
    </row>
    <row r="281">
      <c r="F281" s="9"/>
      <c r="N281" s="50"/>
      <c r="O281" s="50"/>
      <c r="P281" s="50"/>
      <c r="Q281" s="50" t="s">
        <v>368</v>
      </c>
      <c r="R281" s="9" t="s">
        <v>368</v>
      </c>
      <c r="S281" s="50" t="s">
        <v>368</v>
      </c>
      <c r="T281" s="9" t="s">
        <v>368</v>
      </c>
      <c r="U281" s="9" t="s">
        <v>368</v>
      </c>
    </row>
    <row r="282">
      <c r="F282" s="9"/>
      <c r="N282" s="50"/>
      <c r="O282" s="50"/>
      <c r="P282" s="50"/>
      <c r="Q282" s="50" t="s">
        <v>368</v>
      </c>
      <c r="R282" s="9" t="s">
        <v>368</v>
      </c>
      <c r="S282" s="50" t="s">
        <v>368</v>
      </c>
      <c r="T282" s="9" t="s">
        <v>368</v>
      </c>
      <c r="U282" s="9" t="s">
        <v>368</v>
      </c>
    </row>
    <row r="283">
      <c r="F283" s="9"/>
      <c r="N283" s="50"/>
      <c r="O283" s="50"/>
      <c r="P283" s="50"/>
      <c r="Q283" s="50" t="s">
        <v>368</v>
      </c>
      <c r="R283" s="9" t="s">
        <v>368</v>
      </c>
      <c r="S283" s="50" t="s">
        <v>368</v>
      </c>
      <c r="T283" s="9" t="s">
        <v>368</v>
      </c>
      <c r="U283" s="9" t="s">
        <v>368</v>
      </c>
    </row>
    <row r="284">
      <c r="F284" s="9"/>
      <c r="N284" s="50"/>
      <c r="O284" s="50"/>
      <c r="P284" s="50"/>
      <c r="Q284" s="50" t="s">
        <v>368</v>
      </c>
      <c r="R284" s="9" t="s">
        <v>368</v>
      </c>
      <c r="S284" s="50" t="s">
        <v>368</v>
      </c>
      <c r="T284" s="9" t="s">
        <v>368</v>
      </c>
      <c r="U284" s="9" t="s">
        <v>368</v>
      </c>
    </row>
    <row r="285">
      <c r="F285" s="9"/>
      <c r="N285" s="50"/>
      <c r="O285" s="50"/>
      <c r="P285" s="50"/>
      <c r="Q285" s="50" t="s">
        <v>368</v>
      </c>
      <c r="R285" s="9" t="s">
        <v>368</v>
      </c>
      <c r="S285" s="50" t="s">
        <v>368</v>
      </c>
      <c r="T285" s="9" t="s">
        <v>368</v>
      </c>
      <c r="U285" s="9" t="s">
        <v>368</v>
      </c>
    </row>
    <row r="286">
      <c r="F286" s="9"/>
      <c r="N286" s="50"/>
      <c r="O286" s="50"/>
      <c r="P286" s="50"/>
      <c r="Q286" s="50" t="s">
        <v>368</v>
      </c>
      <c r="R286" s="9" t="s">
        <v>368</v>
      </c>
      <c r="S286" s="50" t="s">
        <v>368</v>
      </c>
      <c r="T286" s="9" t="s">
        <v>368</v>
      </c>
      <c r="U286" s="9" t="s">
        <v>368</v>
      </c>
    </row>
    <row r="287">
      <c r="F287" s="9"/>
      <c r="N287" s="50"/>
      <c r="O287" s="50"/>
      <c r="P287" s="50"/>
      <c r="Q287" s="50" t="s">
        <v>368</v>
      </c>
      <c r="R287" s="9" t="s">
        <v>368</v>
      </c>
      <c r="S287" s="50" t="s">
        <v>368</v>
      </c>
      <c r="T287" s="9" t="s">
        <v>368</v>
      </c>
      <c r="U287" s="9" t="s">
        <v>368</v>
      </c>
    </row>
    <row r="288">
      <c r="F288" s="9"/>
      <c r="N288" s="50"/>
      <c r="O288" s="50"/>
      <c r="P288" s="50"/>
      <c r="Q288" s="50" t="s">
        <v>368</v>
      </c>
      <c r="R288" s="9" t="s">
        <v>368</v>
      </c>
      <c r="S288" s="50" t="s">
        <v>368</v>
      </c>
      <c r="T288" s="9" t="s">
        <v>368</v>
      </c>
      <c r="U288" s="9" t="s">
        <v>368</v>
      </c>
    </row>
    <row r="289">
      <c r="F289" s="9"/>
      <c r="N289" s="50"/>
      <c r="O289" s="50"/>
      <c r="P289" s="50"/>
      <c r="Q289" s="50" t="s">
        <v>368</v>
      </c>
      <c r="R289" s="9" t="s">
        <v>368</v>
      </c>
      <c r="S289" s="50" t="s">
        <v>368</v>
      </c>
      <c r="T289" s="9" t="s">
        <v>368</v>
      </c>
      <c r="U289" s="9" t="s">
        <v>368</v>
      </c>
    </row>
    <row r="290">
      <c r="F290" s="9"/>
      <c r="N290" s="50"/>
      <c r="O290" s="50"/>
      <c r="P290" s="50"/>
      <c r="Q290" s="50" t="s">
        <v>368</v>
      </c>
      <c r="R290" s="9" t="s">
        <v>368</v>
      </c>
      <c r="S290" s="50" t="s">
        <v>368</v>
      </c>
      <c r="T290" s="9" t="s">
        <v>368</v>
      </c>
      <c r="U290" s="9" t="s">
        <v>368</v>
      </c>
    </row>
    <row r="291">
      <c r="F291" s="9"/>
      <c r="N291" s="50"/>
      <c r="O291" s="50"/>
      <c r="P291" s="50"/>
      <c r="Q291" s="50" t="s">
        <v>368</v>
      </c>
      <c r="R291" s="9" t="s">
        <v>368</v>
      </c>
      <c r="S291" s="50" t="s">
        <v>368</v>
      </c>
      <c r="T291" s="9" t="s">
        <v>368</v>
      </c>
      <c r="U291" s="9" t="s">
        <v>368</v>
      </c>
    </row>
    <row r="292">
      <c r="F292" s="9"/>
      <c r="N292" s="50"/>
      <c r="O292" s="50"/>
      <c r="P292" s="50"/>
      <c r="Q292" s="50" t="s">
        <v>368</v>
      </c>
      <c r="R292" s="9" t="s">
        <v>368</v>
      </c>
      <c r="S292" s="50" t="s">
        <v>368</v>
      </c>
      <c r="T292" s="9" t="s">
        <v>368</v>
      </c>
      <c r="U292" s="9" t="s">
        <v>368</v>
      </c>
    </row>
    <row r="293">
      <c r="F293" s="9"/>
      <c r="N293" s="50"/>
      <c r="O293" s="50"/>
      <c r="P293" s="50"/>
      <c r="Q293" s="50" t="s">
        <v>368</v>
      </c>
      <c r="R293" s="9" t="s">
        <v>368</v>
      </c>
      <c r="S293" s="50" t="s">
        <v>368</v>
      </c>
      <c r="T293" s="9" t="s">
        <v>368</v>
      </c>
      <c r="U293" s="9" t="s">
        <v>368</v>
      </c>
    </row>
    <row r="294">
      <c r="F294" s="9"/>
      <c r="N294" s="50"/>
      <c r="O294" s="50"/>
      <c r="P294" s="50"/>
      <c r="Q294" s="50" t="s">
        <v>368</v>
      </c>
      <c r="R294" s="9" t="s">
        <v>368</v>
      </c>
      <c r="S294" s="50" t="s">
        <v>368</v>
      </c>
      <c r="T294" s="9" t="s">
        <v>368</v>
      </c>
      <c r="U294" s="9" t="s">
        <v>368</v>
      </c>
    </row>
    <row r="295">
      <c r="F295" s="9"/>
      <c r="N295" s="50"/>
      <c r="O295" s="50"/>
      <c r="P295" s="50"/>
      <c r="Q295" s="50" t="s">
        <v>368</v>
      </c>
      <c r="R295" s="9" t="s">
        <v>368</v>
      </c>
      <c r="S295" s="50" t="s">
        <v>368</v>
      </c>
      <c r="T295" s="9" t="s">
        <v>368</v>
      </c>
      <c r="U295" s="9" t="s">
        <v>368</v>
      </c>
    </row>
    <row r="296">
      <c r="F296" s="9"/>
      <c r="N296" s="50"/>
      <c r="O296" s="50"/>
      <c r="P296" s="50"/>
      <c r="Q296" s="50" t="s">
        <v>368</v>
      </c>
      <c r="R296" s="9" t="s">
        <v>368</v>
      </c>
      <c r="S296" s="50" t="s">
        <v>368</v>
      </c>
      <c r="T296" s="9" t="s">
        <v>368</v>
      </c>
      <c r="U296" s="9" t="s">
        <v>368</v>
      </c>
    </row>
    <row r="297">
      <c r="F297" s="9"/>
      <c r="N297" s="50"/>
      <c r="O297" s="50"/>
      <c r="P297" s="50"/>
      <c r="Q297" s="50" t="s">
        <v>368</v>
      </c>
      <c r="R297" s="9" t="s">
        <v>368</v>
      </c>
      <c r="S297" s="50" t="s">
        <v>368</v>
      </c>
      <c r="T297" s="9" t="s">
        <v>368</v>
      </c>
      <c r="U297" s="9" t="s">
        <v>368</v>
      </c>
    </row>
    <row r="298">
      <c r="F298" s="9"/>
      <c r="N298" s="50"/>
      <c r="O298" s="50"/>
      <c r="P298" s="50"/>
      <c r="Q298" s="50" t="s">
        <v>368</v>
      </c>
      <c r="R298" s="9" t="s">
        <v>368</v>
      </c>
      <c r="S298" s="50" t="s">
        <v>368</v>
      </c>
      <c r="T298" s="9" t="s">
        <v>368</v>
      </c>
      <c r="U298" s="9" t="s">
        <v>368</v>
      </c>
    </row>
    <row r="299">
      <c r="F299" s="9"/>
      <c r="N299" s="50"/>
      <c r="O299" s="50"/>
      <c r="P299" s="50"/>
      <c r="Q299" s="50" t="s">
        <v>368</v>
      </c>
      <c r="R299" s="9" t="s">
        <v>368</v>
      </c>
      <c r="S299" s="50" t="s">
        <v>368</v>
      </c>
      <c r="T299" s="9" t="s">
        <v>368</v>
      </c>
      <c r="U299" s="9" t="s">
        <v>368</v>
      </c>
    </row>
    <row r="300">
      <c r="F300" s="9"/>
      <c r="N300" s="50"/>
      <c r="O300" s="50"/>
      <c r="P300" s="50"/>
      <c r="Q300" s="50" t="s">
        <v>368</v>
      </c>
      <c r="R300" s="9" t="s">
        <v>368</v>
      </c>
      <c r="S300" s="50" t="s">
        <v>368</v>
      </c>
      <c r="T300" s="9" t="s">
        <v>368</v>
      </c>
      <c r="U300" s="9" t="s">
        <v>368</v>
      </c>
    </row>
    <row r="301">
      <c r="F301" s="9"/>
      <c r="N301" s="50"/>
      <c r="O301" s="50"/>
      <c r="P301" s="50"/>
      <c r="Q301" s="50" t="s">
        <v>368</v>
      </c>
      <c r="R301" s="9" t="s">
        <v>368</v>
      </c>
      <c r="S301" s="50" t="s">
        <v>368</v>
      </c>
      <c r="T301" s="9" t="s">
        <v>368</v>
      </c>
      <c r="U301" s="9" t="s">
        <v>368</v>
      </c>
    </row>
    <row r="302">
      <c r="F302" s="9"/>
      <c r="N302" s="50"/>
      <c r="O302" s="50"/>
      <c r="P302" s="50"/>
      <c r="Q302" s="50" t="s">
        <v>368</v>
      </c>
      <c r="R302" s="9" t="s">
        <v>368</v>
      </c>
      <c r="S302" s="50" t="s">
        <v>368</v>
      </c>
      <c r="T302" s="9" t="s">
        <v>368</v>
      </c>
      <c r="U302" s="9" t="s">
        <v>368</v>
      </c>
    </row>
    <row r="303">
      <c r="F303" s="9"/>
      <c r="N303" s="50"/>
      <c r="O303" s="50"/>
      <c r="P303" s="50"/>
      <c r="Q303" s="50" t="s">
        <v>368</v>
      </c>
      <c r="R303" s="9" t="s">
        <v>368</v>
      </c>
      <c r="S303" s="50" t="s">
        <v>368</v>
      </c>
      <c r="T303" s="9" t="s">
        <v>368</v>
      </c>
      <c r="U303" s="9" t="s">
        <v>368</v>
      </c>
    </row>
    <row r="304">
      <c r="F304" s="9"/>
      <c r="N304" s="50"/>
      <c r="O304" s="50"/>
      <c r="P304" s="50"/>
      <c r="Q304" s="50" t="s">
        <v>368</v>
      </c>
      <c r="R304" s="9" t="s">
        <v>368</v>
      </c>
      <c r="S304" s="50" t="s">
        <v>368</v>
      </c>
      <c r="T304" s="9" t="s">
        <v>368</v>
      </c>
      <c r="U304" s="9" t="s">
        <v>368</v>
      </c>
    </row>
    <row r="305">
      <c r="F305" s="9"/>
      <c r="N305" s="50"/>
      <c r="O305" s="50"/>
      <c r="P305" s="50"/>
      <c r="Q305" s="50" t="s">
        <v>368</v>
      </c>
      <c r="R305" s="9" t="s">
        <v>368</v>
      </c>
      <c r="S305" s="50" t="s">
        <v>368</v>
      </c>
      <c r="T305" s="9" t="s">
        <v>368</v>
      </c>
      <c r="U305" s="9" t="s">
        <v>368</v>
      </c>
    </row>
    <row r="306">
      <c r="F306" s="9"/>
      <c r="N306" s="50"/>
      <c r="O306" s="50"/>
      <c r="P306" s="50"/>
      <c r="Q306" s="50" t="s">
        <v>368</v>
      </c>
      <c r="R306" s="9" t="s">
        <v>368</v>
      </c>
      <c r="S306" s="50" t="s">
        <v>368</v>
      </c>
      <c r="T306" s="9" t="s">
        <v>368</v>
      </c>
      <c r="U306" s="9" t="s">
        <v>368</v>
      </c>
    </row>
    <row r="307">
      <c r="F307" s="9"/>
      <c r="N307" s="50"/>
      <c r="O307" s="50"/>
      <c r="P307" s="50"/>
      <c r="Q307" s="50" t="s">
        <v>368</v>
      </c>
      <c r="R307" s="9" t="s">
        <v>368</v>
      </c>
      <c r="S307" s="50" t="s">
        <v>368</v>
      </c>
      <c r="T307" s="9" t="s">
        <v>368</v>
      </c>
      <c r="U307" s="9" t="s">
        <v>368</v>
      </c>
    </row>
    <row r="308">
      <c r="F308" s="9"/>
      <c r="N308" s="50"/>
      <c r="O308" s="50"/>
      <c r="P308" s="50"/>
      <c r="Q308" s="50" t="s">
        <v>368</v>
      </c>
      <c r="R308" s="9" t="s">
        <v>368</v>
      </c>
      <c r="S308" s="50" t="s">
        <v>368</v>
      </c>
      <c r="T308" s="9" t="s">
        <v>368</v>
      </c>
      <c r="U308" s="9" t="s">
        <v>368</v>
      </c>
    </row>
    <row r="309">
      <c r="F309" s="9"/>
      <c r="N309" s="50"/>
      <c r="O309" s="50"/>
      <c r="P309" s="50"/>
      <c r="Q309" s="50" t="s">
        <v>368</v>
      </c>
      <c r="R309" s="9" t="s">
        <v>368</v>
      </c>
      <c r="S309" s="50" t="s">
        <v>368</v>
      </c>
      <c r="T309" s="9" t="s">
        <v>368</v>
      </c>
      <c r="U309" s="9" t="s">
        <v>368</v>
      </c>
    </row>
    <row r="310">
      <c r="F310" s="9"/>
      <c r="N310" s="50"/>
      <c r="O310" s="50"/>
      <c r="P310" s="50"/>
      <c r="Q310" s="50" t="s">
        <v>368</v>
      </c>
      <c r="R310" s="9" t="s">
        <v>368</v>
      </c>
      <c r="S310" s="50" t="s">
        <v>368</v>
      </c>
      <c r="T310" s="9" t="s">
        <v>368</v>
      </c>
      <c r="U310" s="9" t="s">
        <v>368</v>
      </c>
    </row>
    <row r="311">
      <c r="F311" s="9"/>
      <c r="N311" s="50"/>
      <c r="O311" s="50"/>
      <c r="P311" s="50"/>
      <c r="Q311" s="50" t="s">
        <v>368</v>
      </c>
      <c r="R311" s="9" t="s">
        <v>368</v>
      </c>
      <c r="S311" s="50" t="s">
        <v>368</v>
      </c>
      <c r="T311" s="9" t="s">
        <v>368</v>
      </c>
      <c r="U311" s="9" t="s">
        <v>368</v>
      </c>
    </row>
    <row r="312">
      <c r="F312" s="9"/>
      <c r="N312" s="50"/>
      <c r="O312" s="50"/>
      <c r="P312" s="50"/>
      <c r="Q312" s="50" t="s">
        <v>368</v>
      </c>
      <c r="R312" s="9" t="s">
        <v>368</v>
      </c>
      <c r="S312" s="50" t="s">
        <v>368</v>
      </c>
      <c r="T312" s="9" t="s">
        <v>368</v>
      </c>
      <c r="U312" s="9" t="s">
        <v>368</v>
      </c>
    </row>
    <row r="313">
      <c r="F313" s="9"/>
      <c r="N313" s="50"/>
      <c r="O313" s="50"/>
      <c r="P313" s="50"/>
      <c r="Q313" s="50" t="s">
        <v>368</v>
      </c>
      <c r="R313" s="9" t="s">
        <v>368</v>
      </c>
      <c r="S313" s="50" t="s">
        <v>368</v>
      </c>
      <c r="T313" s="9" t="s">
        <v>368</v>
      </c>
      <c r="U313" s="9" t="s">
        <v>368</v>
      </c>
    </row>
    <row r="314">
      <c r="F314" s="9"/>
      <c r="N314" s="50"/>
      <c r="O314" s="50"/>
      <c r="P314" s="50"/>
      <c r="Q314" s="50" t="s">
        <v>368</v>
      </c>
      <c r="R314" s="9" t="s">
        <v>368</v>
      </c>
      <c r="S314" s="50" t="s">
        <v>368</v>
      </c>
      <c r="T314" s="9" t="s">
        <v>368</v>
      </c>
      <c r="U314" s="9" t="s">
        <v>368</v>
      </c>
    </row>
    <row r="315">
      <c r="F315" s="9"/>
      <c r="N315" s="50"/>
      <c r="O315" s="50"/>
      <c r="P315" s="50"/>
      <c r="Q315" s="50" t="s">
        <v>368</v>
      </c>
      <c r="R315" s="9" t="s">
        <v>368</v>
      </c>
      <c r="S315" s="50" t="s">
        <v>368</v>
      </c>
      <c r="T315" s="9" t="s">
        <v>368</v>
      </c>
      <c r="U315" s="9" t="s">
        <v>368</v>
      </c>
    </row>
    <row r="316">
      <c r="F316" s="9"/>
      <c r="N316" s="50"/>
      <c r="O316" s="50"/>
      <c r="P316" s="50"/>
      <c r="Q316" s="50" t="s">
        <v>368</v>
      </c>
      <c r="R316" s="9" t="s">
        <v>368</v>
      </c>
      <c r="S316" s="50" t="s">
        <v>368</v>
      </c>
      <c r="T316" s="9" t="s">
        <v>368</v>
      </c>
      <c r="U316" s="9" t="s">
        <v>368</v>
      </c>
    </row>
    <row r="317">
      <c r="F317" s="9"/>
      <c r="N317" s="50"/>
      <c r="O317" s="50"/>
      <c r="P317" s="50"/>
      <c r="Q317" s="50" t="s">
        <v>368</v>
      </c>
      <c r="R317" s="9" t="s">
        <v>368</v>
      </c>
      <c r="S317" s="50" t="s">
        <v>368</v>
      </c>
      <c r="T317" s="9" t="s">
        <v>368</v>
      </c>
      <c r="U317" s="9" t="s">
        <v>368</v>
      </c>
    </row>
    <row r="318">
      <c r="F318" s="9"/>
      <c r="N318" s="50"/>
      <c r="O318" s="50"/>
      <c r="P318" s="50"/>
      <c r="Q318" s="50" t="s">
        <v>368</v>
      </c>
      <c r="R318" s="9" t="s">
        <v>368</v>
      </c>
      <c r="S318" s="50" t="s">
        <v>368</v>
      </c>
      <c r="T318" s="9" t="s">
        <v>368</v>
      </c>
      <c r="U318" s="9" t="s">
        <v>368</v>
      </c>
    </row>
    <row r="319">
      <c r="F319" s="9"/>
      <c r="N319" s="50"/>
      <c r="O319" s="50"/>
      <c r="P319" s="50"/>
      <c r="Q319" s="50" t="s">
        <v>368</v>
      </c>
      <c r="R319" s="9" t="s">
        <v>368</v>
      </c>
      <c r="S319" s="50" t="s">
        <v>368</v>
      </c>
      <c r="T319" s="9" t="s">
        <v>368</v>
      </c>
      <c r="U319" s="9" t="s">
        <v>368</v>
      </c>
    </row>
    <row r="320">
      <c r="F320" s="9"/>
      <c r="N320" s="50"/>
      <c r="O320" s="50"/>
      <c r="P320" s="50"/>
      <c r="Q320" s="50" t="s">
        <v>368</v>
      </c>
      <c r="R320" s="9" t="s">
        <v>368</v>
      </c>
      <c r="S320" s="50" t="s">
        <v>368</v>
      </c>
      <c r="T320" s="9" t="s">
        <v>368</v>
      </c>
      <c r="U320" s="9" t="s">
        <v>368</v>
      </c>
    </row>
    <row r="321">
      <c r="F321" s="9"/>
      <c r="N321" s="50"/>
      <c r="O321" s="50"/>
      <c r="P321" s="50"/>
      <c r="Q321" s="50" t="s">
        <v>368</v>
      </c>
      <c r="R321" s="9" t="s">
        <v>368</v>
      </c>
      <c r="S321" s="50" t="s">
        <v>368</v>
      </c>
      <c r="T321" s="9" t="s">
        <v>368</v>
      </c>
      <c r="U321" s="9" t="s">
        <v>368</v>
      </c>
    </row>
    <row r="322">
      <c r="F322" s="9"/>
      <c r="N322" s="50"/>
      <c r="O322" s="50"/>
      <c r="P322" s="50"/>
      <c r="Q322" s="50" t="s">
        <v>368</v>
      </c>
      <c r="R322" s="9" t="s">
        <v>368</v>
      </c>
      <c r="S322" s="50" t="s">
        <v>368</v>
      </c>
      <c r="T322" s="9" t="s">
        <v>368</v>
      </c>
      <c r="U322" s="9" t="s">
        <v>368</v>
      </c>
    </row>
    <row r="323">
      <c r="F323" s="9"/>
      <c r="N323" s="50"/>
      <c r="O323" s="50"/>
      <c r="P323" s="50"/>
      <c r="Q323" s="50" t="s">
        <v>368</v>
      </c>
      <c r="R323" s="9" t="s">
        <v>368</v>
      </c>
      <c r="S323" s="50" t="s">
        <v>368</v>
      </c>
      <c r="T323" s="9" t="s">
        <v>368</v>
      </c>
      <c r="U323" s="9" t="s">
        <v>368</v>
      </c>
    </row>
    <row r="324">
      <c r="F324" s="9"/>
      <c r="N324" s="50"/>
      <c r="O324" s="50"/>
      <c r="P324" s="50"/>
      <c r="Q324" s="50" t="s">
        <v>368</v>
      </c>
      <c r="R324" s="9" t="s">
        <v>368</v>
      </c>
      <c r="S324" s="50" t="s">
        <v>368</v>
      </c>
      <c r="T324" s="9" t="s">
        <v>368</v>
      </c>
      <c r="U324" s="9" t="s">
        <v>368</v>
      </c>
    </row>
    <row r="325">
      <c r="F325" s="9"/>
      <c r="N325" s="50"/>
      <c r="O325" s="50"/>
      <c r="P325" s="50"/>
      <c r="Q325" s="50" t="s">
        <v>368</v>
      </c>
      <c r="R325" s="9" t="s">
        <v>368</v>
      </c>
      <c r="S325" s="50" t="s">
        <v>368</v>
      </c>
      <c r="T325" s="9" t="s">
        <v>368</v>
      </c>
      <c r="U325" s="9" t="s">
        <v>368</v>
      </c>
    </row>
    <row r="326">
      <c r="F326" s="9"/>
      <c r="N326" s="50"/>
      <c r="O326" s="50"/>
      <c r="P326" s="50"/>
      <c r="Q326" s="50" t="s">
        <v>368</v>
      </c>
      <c r="R326" s="9" t="s">
        <v>368</v>
      </c>
      <c r="S326" s="50" t="s">
        <v>368</v>
      </c>
      <c r="T326" s="9" t="s">
        <v>368</v>
      </c>
      <c r="U326" s="9" t="s">
        <v>368</v>
      </c>
    </row>
    <row r="327">
      <c r="F327" s="9"/>
      <c r="N327" s="50"/>
      <c r="O327" s="50"/>
      <c r="P327" s="50"/>
      <c r="Q327" s="50" t="s">
        <v>368</v>
      </c>
      <c r="R327" s="9" t="s">
        <v>368</v>
      </c>
      <c r="S327" s="50" t="s">
        <v>368</v>
      </c>
      <c r="T327" s="9" t="s">
        <v>368</v>
      </c>
      <c r="U327" s="9" t="s">
        <v>368</v>
      </c>
    </row>
    <row r="328">
      <c r="F328" s="9"/>
      <c r="N328" s="50"/>
      <c r="O328" s="50"/>
      <c r="P328" s="50"/>
      <c r="Q328" s="50" t="s">
        <v>368</v>
      </c>
      <c r="R328" s="9" t="s">
        <v>368</v>
      </c>
      <c r="S328" s="50" t="s">
        <v>368</v>
      </c>
      <c r="T328" s="9" t="s">
        <v>368</v>
      </c>
      <c r="U328" s="9" t="s">
        <v>368</v>
      </c>
    </row>
    <row r="329">
      <c r="F329" s="9"/>
      <c r="N329" s="50"/>
      <c r="O329" s="50"/>
      <c r="P329" s="50"/>
      <c r="Q329" s="50" t="s">
        <v>368</v>
      </c>
      <c r="R329" s="9" t="s">
        <v>368</v>
      </c>
      <c r="S329" s="50" t="s">
        <v>368</v>
      </c>
      <c r="T329" s="9" t="s">
        <v>368</v>
      </c>
      <c r="U329" s="9" t="s">
        <v>368</v>
      </c>
    </row>
    <row r="330">
      <c r="F330" s="9"/>
      <c r="N330" s="50"/>
      <c r="O330" s="50"/>
      <c r="P330" s="50"/>
      <c r="Q330" s="50" t="s">
        <v>368</v>
      </c>
      <c r="R330" s="9" t="s">
        <v>368</v>
      </c>
      <c r="S330" s="50" t="s">
        <v>368</v>
      </c>
      <c r="T330" s="9" t="s">
        <v>368</v>
      </c>
      <c r="U330" s="9" t="s">
        <v>368</v>
      </c>
    </row>
    <row r="331">
      <c r="F331" s="9"/>
      <c r="N331" s="50"/>
      <c r="O331" s="50"/>
      <c r="P331" s="50"/>
      <c r="Q331" s="50" t="s">
        <v>368</v>
      </c>
      <c r="R331" s="9" t="s">
        <v>368</v>
      </c>
      <c r="S331" s="50" t="s">
        <v>368</v>
      </c>
      <c r="T331" s="9" t="s">
        <v>368</v>
      </c>
      <c r="U331" s="9" t="s">
        <v>368</v>
      </c>
    </row>
    <row r="332">
      <c r="F332" s="9"/>
      <c r="N332" s="50"/>
      <c r="O332" s="50"/>
      <c r="P332" s="50"/>
      <c r="Q332" s="50" t="s">
        <v>368</v>
      </c>
      <c r="R332" s="9" t="s">
        <v>368</v>
      </c>
      <c r="S332" s="50" t="s">
        <v>368</v>
      </c>
      <c r="T332" s="9" t="s">
        <v>368</v>
      </c>
      <c r="U332" s="9" t="s">
        <v>368</v>
      </c>
    </row>
    <row r="333">
      <c r="F333" s="9"/>
      <c r="N333" s="50"/>
      <c r="O333" s="50"/>
      <c r="P333" s="50"/>
      <c r="Q333" s="50" t="s">
        <v>368</v>
      </c>
      <c r="R333" s="9" t="s">
        <v>368</v>
      </c>
      <c r="S333" s="50" t="s">
        <v>368</v>
      </c>
      <c r="T333" s="9" t="s">
        <v>368</v>
      </c>
      <c r="U333" s="9" t="s">
        <v>368</v>
      </c>
    </row>
    <row r="334">
      <c r="F334" s="9"/>
      <c r="N334" s="50"/>
      <c r="O334" s="50"/>
      <c r="P334" s="50"/>
      <c r="Q334" s="50" t="s">
        <v>368</v>
      </c>
      <c r="R334" s="9" t="s">
        <v>368</v>
      </c>
      <c r="S334" s="50" t="s">
        <v>368</v>
      </c>
      <c r="T334" s="9" t="s">
        <v>368</v>
      </c>
      <c r="U334" s="9" t="s">
        <v>368</v>
      </c>
    </row>
    <row r="335">
      <c r="F335" s="9"/>
      <c r="N335" s="50"/>
      <c r="O335" s="50"/>
      <c r="P335" s="50"/>
      <c r="Q335" s="50" t="s">
        <v>368</v>
      </c>
      <c r="R335" s="9" t="s">
        <v>368</v>
      </c>
      <c r="S335" s="50" t="s">
        <v>368</v>
      </c>
      <c r="T335" s="9" t="s">
        <v>368</v>
      </c>
      <c r="U335" s="9" t="s">
        <v>368</v>
      </c>
    </row>
    <row r="336">
      <c r="F336" s="9"/>
      <c r="N336" s="50"/>
      <c r="O336" s="50"/>
      <c r="P336" s="50"/>
      <c r="Q336" s="50" t="s">
        <v>368</v>
      </c>
      <c r="R336" s="9" t="s">
        <v>368</v>
      </c>
      <c r="S336" s="50" t="s">
        <v>368</v>
      </c>
      <c r="T336" s="9" t="s">
        <v>368</v>
      </c>
      <c r="U336" s="9" t="s">
        <v>368</v>
      </c>
    </row>
    <row r="337">
      <c r="F337" s="9"/>
      <c r="N337" s="50"/>
      <c r="O337" s="50"/>
      <c r="P337" s="50"/>
      <c r="Q337" s="50" t="s">
        <v>368</v>
      </c>
      <c r="R337" s="9" t="s">
        <v>368</v>
      </c>
      <c r="S337" s="50" t="s">
        <v>368</v>
      </c>
      <c r="T337" s="9" t="s">
        <v>368</v>
      </c>
      <c r="U337" s="9" t="s">
        <v>368</v>
      </c>
    </row>
    <row r="338">
      <c r="F338" s="9"/>
      <c r="N338" s="50"/>
      <c r="O338" s="50"/>
      <c r="P338" s="50"/>
      <c r="Q338" s="50" t="s">
        <v>368</v>
      </c>
      <c r="R338" s="9" t="s">
        <v>368</v>
      </c>
      <c r="S338" s="50" t="s">
        <v>368</v>
      </c>
      <c r="T338" s="9" t="s">
        <v>368</v>
      </c>
      <c r="U338" s="9" t="s">
        <v>368</v>
      </c>
    </row>
    <row r="339">
      <c r="F339" s="9"/>
      <c r="N339" s="50"/>
      <c r="O339" s="50"/>
      <c r="P339" s="50"/>
      <c r="Q339" s="50" t="s">
        <v>368</v>
      </c>
      <c r="R339" s="9" t="s">
        <v>368</v>
      </c>
      <c r="S339" s="50" t="s">
        <v>368</v>
      </c>
      <c r="T339" s="9" t="s">
        <v>368</v>
      </c>
      <c r="U339" s="9" t="s">
        <v>368</v>
      </c>
    </row>
    <row r="340">
      <c r="F340" s="9"/>
      <c r="N340" s="50"/>
      <c r="O340" s="50"/>
      <c r="P340" s="50"/>
      <c r="Q340" s="50" t="s">
        <v>368</v>
      </c>
      <c r="R340" s="9" t="s">
        <v>368</v>
      </c>
      <c r="S340" s="50" t="s">
        <v>368</v>
      </c>
      <c r="T340" s="9" t="s">
        <v>368</v>
      </c>
      <c r="U340" s="9" t="s">
        <v>368</v>
      </c>
    </row>
    <row r="341">
      <c r="F341" s="9"/>
      <c r="N341" s="50"/>
      <c r="O341" s="50"/>
      <c r="P341" s="50"/>
      <c r="Q341" s="50" t="s">
        <v>368</v>
      </c>
      <c r="R341" s="9" t="s">
        <v>368</v>
      </c>
      <c r="S341" s="50" t="s">
        <v>368</v>
      </c>
      <c r="T341" s="9" t="s">
        <v>368</v>
      </c>
      <c r="U341" s="9" t="s">
        <v>368</v>
      </c>
    </row>
    <row r="342">
      <c r="F342" s="9"/>
      <c r="N342" s="50"/>
      <c r="O342" s="50"/>
      <c r="P342" s="50"/>
      <c r="Q342" s="50" t="s">
        <v>368</v>
      </c>
      <c r="R342" s="9" t="s">
        <v>368</v>
      </c>
      <c r="S342" s="50" t="s">
        <v>368</v>
      </c>
      <c r="T342" s="9" t="s">
        <v>368</v>
      </c>
      <c r="U342" s="9" t="s">
        <v>368</v>
      </c>
    </row>
    <row r="343">
      <c r="F343" s="9"/>
      <c r="N343" s="50"/>
      <c r="O343" s="50"/>
      <c r="P343" s="50"/>
      <c r="Q343" s="50" t="s">
        <v>368</v>
      </c>
      <c r="R343" s="9" t="s">
        <v>368</v>
      </c>
      <c r="S343" s="50" t="s">
        <v>368</v>
      </c>
      <c r="T343" s="9" t="s">
        <v>368</v>
      </c>
      <c r="U343" s="9" t="s">
        <v>368</v>
      </c>
    </row>
    <row r="344">
      <c r="F344" s="9"/>
      <c r="N344" s="50"/>
      <c r="O344" s="50"/>
      <c r="P344" s="50"/>
      <c r="Q344" s="50" t="s">
        <v>368</v>
      </c>
      <c r="R344" s="9" t="s">
        <v>368</v>
      </c>
      <c r="S344" s="50" t="s">
        <v>368</v>
      </c>
      <c r="T344" s="9" t="s">
        <v>368</v>
      </c>
      <c r="U344" s="9" t="s">
        <v>368</v>
      </c>
    </row>
    <row r="345">
      <c r="F345" s="9"/>
      <c r="N345" s="50"/>
      <c r="O345" s="50"/>
      <c r="P345" s="50"/>
      <c r="Q345" s="50" t="s">
        <v>368</v>
      </c>
      <c r="R345" s="9" t="s">
        <v>368</v>
      </c>
      <c r="S345" s="50" t="s">
        <v>368</v>
      </c>
      <c r="T345" s="9" t="s">
        <v>368</v>
      </c>
      <c r="U345" s="9" t="s">
        <v>368</v>
      </c>
    </row>
    <row r="346">
      <c r="F346" s="9"/>
      <c r="N346" s="50"/>
      <c r="O346" s="50"/>
      <c r="P346" s="50"/>
      <c r="Q346" s="50" t="s">
        <v>368</v>
      </c>
      <c r="R346" s="9" t="s">
        <v>368</v>
      </c>
      <c r="S346" s="50" t="s">
        <v>368</v>
      </c>
      <c r="T346" s="9" t="s">
        <v>368</v>
      </c>
      <c r="U346" s="9" t="s">
        <v>368</v>
      </c>
    </row>
    <row r="347">
      <c r="F347" s="9"/>
      <c r="N347" s="50"/>
      <c r="O347" s="50"/>
      <c r="P347" s="50"/>
      <c r="Q347" s="50" t="s">
        <v>368</v>
      </c>
      <c r="R347" s="9" t="s">
        <v>368</v>
      </c>
      <c r="S347" s="50" t="s">
        <v>368</v>
      </c>
      <c r="T347" s="9" t="s">
        <v>368</v>
      </c>
      <c r="U347" s="9" t="s">
        <v>368</v>
      </c>
    </row>
    <row r="348">
      <c r="F348" s="9"/>
      <c r="N348" s="50"/>
      <c r="O348" s="50"/>
      <c r="P348" s="50"/>
      <c r="Q348" s="50" t="s">
        <v>368</v>
      </c>
      <c r="R348" s="9" t="s">
        <v>368</v>
      </c>
      <c r="S348" s="50" t="s">
        <v>368</v>
      </c>
      <c r="T348" s="9" t="s">
        <v>368</v>
      </c>
      <c r="U348" s="9" t="s">
        <v>368</v>
      </c>
    </row>
    <row r="349">
      <c r="F349" s="9"/>
      <c r="N349" s="50"/>
      <c r="O349" s="50"/>
      <c r="P349" s="50"/>
      <c r="Q349" s="50" t="s">
        <v>368</v>
      </c>
      <c r="R349" s="9" t="s">
        <v>368</v>
      </c>
      <c r="S349" s="50" t="s">
        <v>368</v>
      </c>
      <c r="T349" s="9" t="s">
        <v>368</v>
      </c>
      <c r="U349" s="9" t="s">
        <v>368</v>
      </c>
    </row>
    <row r="350">
      <c r="F350" s="9"/>
      <c r="N350" s="50"/>
      <c r="O350" s="50"/>
      <c r="P350" s="50"/>
      <c r="Q350" s="50" t="s">
        <v>368</v>
      </c>
      <c r="R350" s="9" t="s">
        <v>368</v>
      </c>
      <c r="S350" s="50" t="s">
        <v>368</v>
      </c>
      <c r="T350" s="9" t="s">
        <v>368</v>
      </c>
      <c r="U350" s="9" t="s">
        <v>368</v>
      </c>
    </row>
    <row r="351">
      <c r="F351" s="9"/>
      <c r="N351" s="50"/>
      <c r="O351" s="50"/>
      <c r="P351" s="50"/>
      <c r="Q351" s="50" t="s">
        <v>368</v>
      </c>
      <c r="R351" s="9" t="s">
        <v>368</v>
      </c>
      <c r="S351" s="50" t="s">
        <v>368</v>
      </c>
      <c r="T351" s="9" t="s">
        <v>368</v>
      </c>
      <c r="U351" s="9" t="s">
        <v>368</v>
      </c>
    </row>
    <row r="352">
      <c r="F352" s="9"/>
      <c r="N352" s="50"/>
      <c r="O352" s="50"/>
      <c r="P352" s="50"/>
      <c r="Q352" s="50" t="s">
        <v>368</v>
      </c>
      <c r="R352" s="9" t="s">
        <v>368</v>
      </c>
      <c r="S352" s="50" t="s">
        <v>368</v>
      </c>
      <c r="T352" s="9" t="s">
        <v>368</v>
      </c>
      <c r="U352" s="9" t="s">
        <v>368</v>
      </c>
    </row>
    <row r="353">
      <c r="F353" s="9"/>
      <c r="N353" s="50"/>
      <c r="O353" s="50"/>
      <c r="P353" s="50"/>
      <c r="Q353" s="50" t="s">
        <v>368</v>
      </c>
      <c r="R353" s="9" t="s">
        <v>368</v>
      </c>
      <c r="S353" s="50" t="s">
        <v>368</v>
      </c>
      <c r="T353" s="9" t="s">
        <v>368</v>
      </c>
      <c r="U353" s="9" t="s">
        <v>368</v>
      </c>
    </row>
    <row r="354">
      <c r="F354" s="9"/>
      <c r="N354" s="50"/>
      <c r="O354" s="50"/>
      <c r="P354" s="50"/>
      <c r="Q354" s="50" t="s">
        <v>368</v>
      </c>
      <c r="R354" s="9" t="s">
        <v>368</v>
      </c>
      <c r="S354" s="50" t="s">
        <v>368</v>
      </c>
      <c r="T354" s="9" t="s">
        <v>368</v>
      </c>
      <c r="U354" s="9" t="s">
        <v>368</v>
      </c>
    </row>
    <row r="355">
      <c r="F355" s="9"/>
      <c r="N355" s="50"/>
      <c r="O355" s="50"/>
      <c r="P355" s="50"/>
      <c r="Q355" s="50" t="s">
        <v>368</v>
      </c>
      <c r="R355" s="9" t="s">
        <v>368</v>
      </c>
      <c r="S355" s="50" t="s">
        <v>368</v>
      </c>
      <c r="T355" s="9" t="s">
        <v>368</v>
      </c>
      <c r="U355" s="9" t="s">
        <v>368</v>
      </c>
    </row>
    <row r="356">
      <c r="F356" s="9"/>
      <c r="N356" s="50"/>
      <c r="O356" s="50"/>
      <c r="P356" s="50"/>
      <c r="Q356" s="50" t="s">
        <v>368</v>
      </c>
      <c r="R356" s="9" t="s">
        <v>368</v>
      </c>
      <c r="S356" s="50" t="s">
        <v>368</v>
      </c>
      <c r="T356" s="9" t="s">
        <v>368</v>
      </c>
      <c r="U356" s="9" t="s">
        <v>368</v>
      </c>
    </row>
    <row r="357">
      <c r="F357" s="9"/>
      <c r="N357" s="50"/>
      <c r="O357" s="50"/>
      <c r="P357" s="50"/>
      <c r="Q357" s="50" t="s">
        <v>368</v>
      </c>
      <c r="R357" s="9" t="s">
        <v>368</v>
      </c>
      <c r="S357" s="50" t="s">
        <v>368</v>
      </c>
      <c r="T357" s="9" t="s">
        <v>368</v>
      </c>
      <c r="U357" s="9" t="s">
        <v>368</v>
      </c>
    </row>
    <row r="358">
      <c r="F358" s="9"/>
      <c r="N358" s="50"/>
      <c r="O358" s="50"/>
      <c r="P358" s="50"/>
      <c r="Q358" s="50" t="s">
        <v>368</v>
      </c>
      <c r="R358" s="9" t="s">
        <v>368</v>
      </c>
      <c r="S358" s="50" t="s">
        <v>368</v>
      </c>
      <c r="T358" s="9" t="s">
        <v>368</v>
      </c>
      <c r="U358" s="9" t="s">
        <v>368</v>
      </c>
    </row>
    <row r="359">
      <c r="F359" s="9"/>
      <c r="N359" s="50"/>
      <c r="O359" s="50"/>
      <c r="P359" s="50"/>
      <c r="Q359" s="50" t="s">
        <v>368</v>
      </c>
      <c r="R359" s="9" t="s">
        <v>368</v>
      </c>
      <c r="S359" s="50" t="s">
        <v>368</v>
      </c>
      <c r="T359" s="9" t="s">
        <v>368</v>
      </c>
      <c r="U359" s="9" t="s">
        <v>368</v>
      </c>
    </row>
    <row r="360">
      <c r="F360" s="9"/>
      <c r="N360" s="50"/>
      <c r="O360" s="50"/>
      <c r="P360" s="50"/>
      <c r="Q360" s="50" t="s">
        <v>368</v>
      </c>
      <c r="R360" s="9" t="s">
        <v>368</v>
      </c>
      <c r="S360" s="50" t="s">
        <v>368</v>
      </c>
      <c r="T360" s="9" t="s">
        <v>368</v>
      </c>
      <c r="U360" s="9" t="s">
        <v>368</v>
      </c>
    </row>
    <row r="361">
      <c r="F361" s="9"/>
      <c r="N361" s="50"/>
      <c r="O361" s="50"/>
      <c r="P361" s="50"/>
      <c r="Q361" s="50" t="s">
        <v>368</v>
      </c>
      <c r="R361" s="9" t="s">
        <v>368</v>
      </c>
      <c r="S361" s="50" t="s">
        <v>368</v>
      </c>
      <c r="T361" s="9" t="s">
        <v>368</v>
      </c>
      <c r="U361" s="9" t="s">
        <v>368</v>
      </c>
    </row>
    <row r="362">
      <c r="F362" s="9"/>
      <c r="N362" s="50"/>
      <c r="O362" s="50"/>
      <c r="P362" s="50"/>
      <c r="Q362" s="50" t="s">
        <v>368</v>
      </c>
      <c r="R362" s="9" t="s">
        <v>368</v>
      </c>
      <c r="S362" s="50" t="s">
        <v>368</v>
      </c>
      <c r="T362" s="9" t="s">
        <v>368</v>
      </c>
      <c r="U362" s="9" t="s">
        <v>368</v>
      </c>
    </row>
    <row r="363">
      <c r="F363" s="9"/>
      <c r="N363" s="50"/>
      <c r="O363" s="50"/>
      <c r="P363" s="50"/>
      <c r="Q363" s="50" t="s">
        <v>368</v>
      </c>
      <c r="R363" s="9" t="s">
        <v>368</v>
      </c>
      <c r="S363" s="50" t="s">
        <v>368</v>
      </c>
      <c r="T363" s="9" t="s">
        <v>368</v>
      </c>
      <c r="U363" s="9" t="s">
        <v>368</v>
      </c>
    </row>
    <row r="364">
      <c r="F364" s="9"/>
      <c r="N364" s="50"/>
      <c r="O364" s="50"/>
      <c r="P364" s="50"/>
      <c r="Q364" s="50" t="s">
        <v>368</v>
      </c>
      <c r="R364" s="9" t="s">
        <v>368</v>
      </c>
      <c r="S364" s="50" t="s">
        <v>368</v>
      </c>
      <c r="T364" s="9" t="s">
        <v>368</v>
      </c>
      <c r="U364" s="9" t="s">
        <v>368</v>
      </c>
    </row>
    <row r="365">
      <c r="F365" s="9"/>
      <c r="N365" s="50"/>
      <c r="O365" s="50"/>
      <c r="P365" s="50"/>
      <c r="Q365" s="50" t="s">
        <v>368</v>
      </c>
      <c r="R365" s="9" t="s">
        <v>368</v>
      </c>
      <c r="S365" s="50" t="s">
        <v>368</v>
      </c>
      <c r="T365" s="9" t="s">
        <v>368</v>
      </c>
      <c r="U365" s="9" t="s">
        <v>368</v>
      </c>
    </row>
    <row r="366">
      <c r="F366" s="9"/>
      <c r="N366" s="50"/>
      <c r="O366" s="50"/>
      <c r="P366" s="50"/>
      <c r="Q366" s="50" t="s">
        <v>368</v>
      </c>
      <c r="R366" s="9" t="s">
        <v>368</v>
      </c>
      <c r="S366" s="50" t="s">
        <v>368</v>
      </c>
      <c r="T366" s="9" t="s">
        <v>368</v>
      </c>
      <c r="U366" s="9" t="s">
        <v>368</v>
      </c>
    </row>
    <row r="367">
      <c r="F367" s="9"/>
      <c r="N367" s="50"/>
      <c r="O367" s="50"/>
      <c r="P367" s="50"/>
      <c r="Q367" s="50" t="s">
        <v>368</v>
      </c>
      <c r="R367" s="9" t="s">
        <v>368</v>
      </c>
      <c r="S367" s="50" t="s">
        <v>368</v>
      </c>
      <c r="T367" s="9" t="s">
        <v>368</v>
      </c>
      <c r="U367" s="9" t="s">
        <v>368</v>
      </c>
    </row>
    <row r="368">
      <c r="F368" s="9"/>
      <c r="N368" s="50"/>
      <c r="O368" s="50"/>
      <c r="P368" s="50"/>
      <c r="Q368" s="50" t="s">
        <v>368</v>
      </c>
      <c r="R368" s="9" t="s">
        <v>368</v>
      </c>
      <c r="S368" s="50" t="s">
        <v>368</v>
      </c>
      <c r="T368" s="9" t="s">
        <v>368</v>
      </c>
      <c r="U368" s="9" t="s">
        <v>368</v>
      </c>
    </row>
    <row r="369">
      <c r="F369" s="9"/>
      <c r="N369" s="50"/>
      <c r="O369" s="50"/>
      <c r="P369" s="50"/>
      <c r="Q369" s="50" t="s">
        <v>368</v>
      </c>
      <c r="R369" s="9" t="s">
        <v>368</v>
      </c>
      <c r="S369" s="50" t="s">
        <v>368</v>
      </c>
      <c r="T369" s="9" t="s">
        <v>368</v>
      </c>
      <c r="U369" s="9" t="s">
        <v>368</v>
      </c>
    </row>
    <row r="370">
      <c r="F370" s="9"/>
      <c r="N370" s="50"/>
      <c r="O370" s="50"/>
      <c r="P370" s="50"/>
      <c r="Q370" s="50" t="s">
        <v>368</v>
      </c>
      <c r="R370" s="9" t="s">
        <v>368</v>
      </c>
      <c r="S370" s="50" t="s">
        <v>368</v>
      </c>
      <c r="T370" s="9" t="s">
        <v>368</v>
      </c>
      <c r="U370" s="9" t="s">
        <v>368</v>
      </c>
    </row>
    <row r="371">
      <c r="F371" s="9"/>
      <c r="N371" s="50"/>
      <c r="O371" s="50"/>
      <c r="P371" s="50"/>
      <c r="Q371" s="50" t="s">
        <v>368</v>
      </c>
      <c r="R371" s="9" t="s">
        <v>368</v>
      </c>
      <c r="S371" s="50" t="s">
        <v>368</v>
      </c>
      <c r="T371" s="9" t="s">
        <v>368</v>
      </c>
      <c r="U371" s="9" t="s">
        <v>368</v>
      </c>
    </row>
    <row r="372">
      <c r="F372" s="9"/>
      <c r="N372" s="50"/>
      <c r="O372" s="50"/>
      <c r="P372" s="50"/>
      <c r="Q372" s="50" t="s">
        <v>368</v>
      </c>
      <c r="R372" s="9" t="s">
        <v>368</v>
      </c>
      <c r="S372" s="50" t="s">
        <v>368</v>
      </c>
      <c r="T372" s="9" t="s">
        <v>368</v>
      </c>
      <c r="U372" s="9" t="s">
        <v>368</v>
      </c>
    </row>
    <row r="373">
      <c r="F373" s="9"/>
      <c r="N373" s="50"/>
      <c r="O373" s="50"/>
      <c r="P373" s="50"/>
      <c r="Q373" s="50" t="s">
        <v>368</v>
      </c>
      <c r="R373" s="9" t="s">
        <v>368</v>
      </c>
      <c r="S373" s="50" t="s">
        <v>368</v>
      </c>
      <c r="T373" s="9" t="s">
        <v>368</v>
      </c>
      <c r="U373" s="9" t="s">
        <v>368</v>
      </c>
    </row>
    <row r="374">
      <c r="F374" s="9"/>
      <c r="N374" s="50"/>
      <c r="O374" s="50"/>
      <c r="P374" s="50"/>
      <c r="Q374" s="50" t="s">
        <v>368</v>
      </c>
      <c r="R374" s="9" t="s">
        <v>368</v>
      </c>
      <c r="S374" s="50" t="s">
        <v>368</v>
      </c>
      <c r="T374" s="9" t="s">
        <v>368</v>
      </c>
      <c r="U374" s="9" t="s">
        <v>368</v>
      </c>
    </row>
    <row r="375">
      <c r="F375" s="9"/>
      <c r="N375" s="50"/>
      <c r="O375" s="50"/>
      <c r="P375" s="50"/>
      <c r="Q375" s="50" t="s">
        <v>368</v>
      </c>
      <c r="R375" s="9" t="s">
        <v>368</v>
      </c>
      <c r="S375" s="50" t="s">
        <v>368</v>
      </c>
      <c r="T375" s="9" t="s">
        <v>368</v>
      </c>
      <c r="U375" s="9" t="s">
        <v>368</v>
      </c>
    </row>
    <row r="376">
      <c r="F376" s="9"/>
      <c r="N376" s="50"/>
      <c r="O376" s="50"/>
      <c r="P376" s="50"/>
      <c r="Q376" s="50" t="s">
        <v>368</v>
      </c>
      <c r="R376" s="9" t="s">
        <v>368</v>
      </c>
      <c r="S376" s="50" t="s">
        <v>368</v>
      </c>
      <c r="T376" s="9" t="s">
        <v>368</v>
      </c>
      <c r="U376" s="9" t="s">
        <v>368</v>
      </c>
    </row>
    <row r="377">
      <c r="F377" s="9"/>
      <c r="N377" s="50"/>
      <c r="O377" s="50"/>
      <c r="P377" s="50"/>
      <c r="Q377" s="50" t="s">
        <v>368</v>
      </c>
      <c r="R377" s="9" t="s">
        <v>368</v>
      </c>
      <c r="S377" s="50" t="s">
        <v>368</v>
      </c>
      <c r="T377" s="9" t="s">
        <v>368</v>
      </c>
      <c r="U377" s="9" t="s">
        <v>368</v>
      </c>
    </row>
    <row r="378">
      <c r="F378" s="9"/>
      <c r="N378" s="50"/>
      <c r="O378" s="50"/>
      <c r="P378" s="50"/>
      <c r="Q378" s="50" t="s">
        <v>368</v>
      </c>
      <c r="R378" s="9" t="s">
        <v>368</v>
      </c>
      <c r="S378" s="50" t="s">
        <v>368</v>
      </c>
      <c r="T378" s="9" t="s">
        <v>368</v>
      </c>
      <c r="U378" s="9" t="s">
        <v>368</v>
      </c>
    </row>
    <row r="379">
      <c r="F379" s="9"/>
      <c r="N379" s="50"/>
      <c r="O379" s="50"/>
      <c r="P379" s="50"/>
      <c r="Q379" s="50" t="s">
        <v>368</v>
      </c>
      <c r="R379" s="9" t="s">
        <v>368</v>
      </c>
      <c r="S379" s="50" t="s">
        <v>368</v>
      </c>
      <c r="T379" s="9" t="s">
        <v>368</v>
      </c>
      <c r="U379" s="9" t="s">
        <v>368</v>
      </c>
    </row>
    <row r="380">
      <c r="F380" s="9"/>
      <c r="N380" s="50"/>
      <c r="O380" s="50"/>
      <c r="P380" s="50"/>
      <c r="Q380" s="50" t="s">
        <v>368</v>
      </c>
      <c r="R380" s="9" t="s">
        <v>368</v>
      </c>
      <c r="S380" s="50" t="s">
        <v>368</v>
      </c>
      <c r="T380" s="9" t="s">
        <v>368</v>
      </c>
      <c r="U380" s="9" t="s">
        <v>368</v>
      </c>
    </row>
    <row r="381">
      <c r="F381" s="9"/>
      <c r="N381" s="50"/>
      <c r="O381" s="50"/>
      <c r="P381" s="50"/>
      <c r="Q381" s="50" t="s">
        <v>368</v>
      </c>
      <c r="R381" s="9" t="s">
        <v>368</v>
      </c>
      <c r="S381" s="50" t="s">
        <v>368</v>
      </c>
      <c r="T381" s="9" t="s">
        <v>368</v>
      </c>
      <c r="U381" s="9" t="s">
        <v>368</v>
      </c>
    </row>
    <row r="382">
      <c r="F382" s="9"/>
      <c r="N382" s="50"/>
      <c r="O382" s="50"/>
      <c r="P382" s="50"/>
      <c r="Q382" s="50" t="s">
        <v>368</v>
      </c>
      <c r="R382" s="9" t="s">
        <v>368</v>
      </c>
      <c r="S382" s="50" t="s">
        <v>368</v>
      </c>
      <c r="T382" s="9" t="s">
        <v>368</v>
      </c>
      <c r="U382" s="9" t="s">
        <v>368</v>
      </c>
    </row>
    <row r="383">
      <c r="F383" s="9"/>
      <c r="N383" s="50"/>
      <c r="O383" s="50"/>
      <c r="P383" s="50"/>
      <c r="Q383" s="50" t="s">
        <v>368</v>
      </c>
      <c r="R383" s="9" t="s">
        <v>368</v>
      </c>
      <c r="S383" s="50" t="s">
        <v>368</v>
      </c>
      <c r="T383" s="9" t="s">
        <v>368</v>
      </c>
      <c r="U383" s="9" t="s">
        <v>368</v>
      </c>
    </row>
    <row r="384">
      <c r="F384" s="9"/>
      <c r="N384" s="50"/>
      <c r="O384" s="50"/>
      <c r="P384" s="50"/>
      <c r="Q384" s="50" t="s">
        <v>368</v>
      </c>
      <c r="R384" s="9" t="s">
        <v>368</v>
      </c>
      <c r="S384" s="50" t="s">
        <v>368</v>
      </c>
      <c r="T384" s="9" t="s">
        <v>368</v>
      </c>
      <c r="U384" s="9" t="s">
        <v>368</v>
      </c>
    </row>
    <row r="385">
      <c r="F385" s="9"/>
      <c r="N385" s="50"/>
      <c r="O385" s="50"/>
      <c r="P385" s="50"/>
      <c r="Q385" s="50" t="s">
        <v>368</v>
      </c>
      <c r="R385" s="9" t="s">
        <v>368</v>
      </c>
      <c r="S385" s="50" t="s">
        <v>368</v>
      </c>
      <c r="T385" s="9" t="s">
        <v>368</v>
      </c>
      <c r="U385" s="9" t="s">
        <v>368</v>
      </c>
    </row>
    <row r="386">
      <c r="F386" s="9"/>
      <c r="N386" s="50"/>
      <c r="O386" s="50"/>
      <c r="P386" s="50"/>
      <c r="Q386" s="50" t="s">
        <v>368</v>
      </c>
      <c r="R386" s="9" t="s">
        <v>368</v>
      </c>
      <c r="S386" s="50" t="s">
        <v>368</v>
      </c>
      <c r="T386" s="9" t="s">
        <v>368</v>
      </c>
      <c r="U386" s="9" t="s">
        <v>368</v>
      </c>
    </row>
    <row r="387">
      <c r="F387" s="9"/>
      <c r="N387" s="50"/>
      <c r="O387" s="50"/>
      <c r="P387" s="50"/>
      <c r="Q387" s="50" t="s">
        <v>368</v>
      </c>
      <c r="R387" s="9" t="s">
        <v>368</v>
      </c>
      <c r="S387" s="50" t="s">
        <v>368</v>
      </c>
      <c r="T387" s="9" t="s">
        <v>368</v>
      </c>
      <c r="U387" s="9" t="s">
        <v>368</v>
      </c>
    </row>
    <row r="388">
      <c r="F388" s="9"/>
      <c r="N388" s="50"/>
      <c r="O388" s="50"/>
      <c r="P388" s="50"/>
      <c r="Q388" s="50" t="s">
        <v>368</v>
      </c>
      <c r="R388" s="9" t="s">
        <v>368</v>
      </c>
      <c r="S388" s="50" t="s">
        <v>368</v>
      </c>
      <c r="T388" s="9" t="s">
        <v>368</v>
      </c>
      <c r="U388" s="9" t="s">
        <v>368</v>
      </c>
    </row>
    <row r="389">
      <c r="F389" s="9"/>
      <c r="N389" s="50"/>
      <c r="O389" s="50"/>
      <c r="P389" s="50"/>
      <c r="Q389" s="50" t="s">
        <v>368</v>
      </c>
      <c r="R389" s="9" t="s">
        <v>368</v>
      </c>
      <c r="S389" s="50" t="s">
        <v>368</v>
      </c>
      <c r="T389" s="9" t="s">
        <v>368</v>
      </c>
      <c r="U389" s="9" t="s">
        <v>368</v>
      </c>
    </row>
    <row r="390">
      <c r="F390" s="9"/>
      <c r="N390" s="50"/>
      <c r="O390" s="50"/>
      <c r="P390" s="50"/>
      <c r="Q390" s="50" t="s">
        <v>368</v>
      </c>
      <c r="R390" s="9" t="s">
        <v>368</v>
      </c>
      <c r="S390" s="50" t="s">
        <v>368</v>
      </c>
      <c r="T390" s="9" t="s">
        <v>368</v>
      </c>
      <c r="U390" s="9" t="s">
        <v>368</v>
      </c>
    </row>
    <row r="391">
      <c r="F391" s="9"/>
      <c r="N391" s="50"/>
      <c r="O391" s="50"/>
      <c r="P391" s="50"/>
      <c r="Q391" s="50" t="s">
        <v>368</v>
      </c>
      <c r="R391" s="9" t="s">
        <v>368</v>
      </c>
      <c r="S391" s="50" t="s">
        <v>368</v>
      </c>
      <c r="T391" s="9" t="s">
        <v>368</v>
      </c>
      <c r="U391" s="9" t="s">
        <v>368</v>
      </c>
    </row>
    <row r="392">
      <c r="F392" s="9"/>
      <c r="N392" s="50"/>
      <c r="O392" s="50"/>
      <c r="P392" s="50"/>
      <c r="Q392" s="50" t="s">
        <v>368</v>
      </c>
      <c r="R392" s="9" t="s">
        <v>368</v>
      </c>
      <c r="S392" s="50" t="s">
        <v>368</v>
      </c>
      <c r="T392" s="9" t="s">
        <v>368</v>
      </c>
      <c r="U392" s="9" t="s">
        <v>368</v>
      </c>
    </row>
    <row r="393">
      <c r="F393" s="9"/>
      <c r="N393" s="50"/>
      <c r="O393" s="50"/>
      <c r="P393" s="50"/>
      <c r="Q393" s="50" t="s">
        <v>368</v>
      </c>
      <c r="R393" s="9" t="s">
        <v>368</v>
      </c>
      <c r="S393" s="50" t="s">
        <v>368</v>
      </c>
      <c r="T393" s="9" t="s">
        <v>368</v>
      </c>
      <c r="U393" s="9" t="s">
        <v>368</v>
      </c>
    </row>
    <row r="394">
      <c r="F394" s="9"/>
      <c r="N394" s="50"/>
      <c r="O394" s="50"/>
      <c r="P394" s="50"/>
      <c r="Q394" s="50" t="s">
        <v>368</v>
      </c>
      <c r="R394" s="9" t="s">
        <v>368</v>
      </c>
      <c r="S394" s="50" t="s">
        <v>368</v>
      </c>
      <c r="T394" s="9" t="s">
        <v>368</v>
      </c>
      <c r="U394" s="9" t="s">
        <v>368</v>
      </c>
    </row>
    <row r="395">
      <c r="F395" s="9"/>
      <c r="N395" s="50"/>
      <c r="O395" s="50"/>
      <c r="P395" s="50"/>
      <c r="Q395" s="50" t="s">
        <v>368</v>
      </c>
      <c r="R395" s="9" t="s">
        <v>368</v>
      </c>
      <c r="S395" s="50" t="s">
        <v>368</v>
      </c>
      <c r="T395" s="9" t="s">
        <v>368</v>
      </c>
      <c r="U395" s="9" t="s">
        <v>368</v>
      </c>
    </row>
    <row r="396">
      <c r="F396" s="9"/>
      <c r="N396" s="50"/>
      <c r="O396" s="50"/>
      <c r="P396" s="50"/>
      <c r="Q396" s="50" t="s">
        <v>368</v>
      </c>
      <c r="R396" s="9" t="s">
        <v>368</v>
      </c>
      <c r="S396" s="50" t="s">
        <v>368</v>
      </c>
      <c r="T396" s="9" t="s">
        <v>368</v>
      </c>
      <c r="U396" s="9" t="s">
        <v>368</v>
      </c>
    </row>
    <row r="397">
      <c r="F397" s="9"/>
      <c r="N397" s="50"/>
      <c r="O397" s="50"/>
      <c r="P397" s="50"/>
      <c r="Q397" s="50" t="s">
        <v>368</v>
      </c>
      <c r="R397" s="9" t="s">
        <v>368</v>
      </c>
      <c r="S397" s="50" t="s">
        <v>368</v>
      </c>
      <c r="T397" s="9" t="s">
        <v>368</v>
      </c>
      <c r="U397" s="9" t="s">
        <v>368</v>
      </c>
    </row>
    <row r="398">
      <c r="F398" s="9"/>
      <c r="N398" s="50"/>
      <c r="O398" s="50"/>
      <c r="P398" s="50"/>
      <c r="Q398" s="50" t="s">
        <v>368</v>
      </c>
      <c r="R398" s="9" t="s">
        <v>368</v>
      </c>
      <c r="S398" s="50" t="s">
        <v>368</v>
      </c>
      <c r="T398" s="9" t="s">
        <v>368</v>
      </c>
      <c r="U398" s="9" t="s">
        <v>368</v>
      </c>
    </row>
    <row r="399">
      <c r="F399" s="9"/>
      <c r="N399" s="50"/>
      <c r="O399" s="50"/>
      <c r="P399" s="50"/>
      <c r="Q399" s="50" t="s">
        <v>368</v>
      </c>
      <c r="R399" s="9" t="s">
        <v>368</v>
      </c>
      <c r="S399" s="50" t="s">
        <v>368</v>
      </c>
      <c r="T399" s="9" t="s">
        <v>368</v>
      </c>
      <c r="U399" s="9" t="s">
        <v>368</v>
      </c>
    </row>
    <row r="400">
      <c r="F400" s="9"/>
      <c r="N400" s="50"/>
      <c r="O400" s="50"/>
      <c r="P400" s="50"/>
      <c r="Q400" s="50" t="s">
        <v>368</v>
      </c>
      <c r="R400" s="9" t="s">
        <v>368</v>
      </c>
      <c r="S400" s="50" t="s">
        <v>368</v>
      </c>
      <c r="T400" s="9" t="s">
        <v>368</v>
      </c>
      <c r="U400" s="9" t="s">
        <v>368</v>
      </c>
    </row>
    <row r="401">
      <c r="F401" s="9"/>
      <c r="N401" s="50"/>
      <c r="O401" s="50"/>
      <c r="P401" s="50"/>
      <c r="Q401" s="50" t="s">
        <v>368</v>
      </c>
      <c r="R401" s="9" t="s">
        <v>368</v>
      </c>
      <c r="S401" s="50" t="s">
        <v>368</v>
      </c>
      <c r="T401" s="9" t="s">
        <v>368</v>
      </c>
      <c r="U401" s="9" t="s">
        <v>368</v>
      </c>
    </row>
    <row r="402">
      <c r="F402" s="9"/>
      <c r="N402" s="50"/>
      <c r="O402" s="50"/>
      <c r="P402" s="50"/>
      <c r="Q402" s="50" t="s">
        <v>368</v>
      </c>
      <c r="R402" s="9" t="s">
        <v>368</v>
      </c>
      <c r="S402" s="50" t="s">
        <v>368</v>
      </c>
      <c r="T402" s="9" t="s">
        <v>368</v>
      </c>
      <c r="U402" s="9" t="s">
        <v>368</v>
      </c>
    </row>
    <row r="403">
      <c r="F403" s="9"/>
      <c r="N403" s="50"/>
      <c r="O403" s="50"/>
      <c r="P403" s="50"/>
      <c r="Q403" s="50" t="s">
        <v>368</v>
      </c>
      <c r="R403" s="9" t="s">
        <v>368</v>
      </c>
      <c r="S403" s="50" t="s">
        <v>368</v>
      </c>
      <c r="T403" s="9" t="s">
        <v>368</v>
      </c>
      <c r="U403" s="9" t="s">
        <v>368</v>
      </c>
    </row>
    <row r="404">
      <c r="F404" s="9"/>
      <c r="N404" s="50"/>
      <c r="O404" s="50"/>
      <c r="P404" s="50"/>
      <c r="Q404" s="50" t="s">
        <v>368</v>
      </c>
      <c r="R404" s="9" t="s">
        <v>368</v>
      </c>
      <c r="S404" s="50" t="s">
        <v>368</v>
      </c>
      <c r="T404" s="9" t="s">
        <v>368</v>
      </c>
      <c r="U404" s="9" t="s">
        <v>368</v>
      </c>
    </row>
    <row r="405">
      <c r="F405" s="9"/>
      <c r="N405" s="50"/>
      <c r="O405" s="50"/>
      <c r="P405" s="50"/>
      <c r="Q405" s="50" t="s">
        <v>368</v>
      </c>
      <c r="R405" s="9" t="s">
        <v>368</v>
      </c>
      <c r="S405" s="50" t="s">
        <v>368</v>
      </c>
      <c r="T405" s="9" t="s">
        <v>368</v>
      </c>
      <c r="U405" s="9" t="s">
        <v>368</v>
      </c>
    </row>
    <row r="406">
      <c r="F406" s="9"/>
      <c r="N406" s="50"/>
      <c r="O406" s="50"/>
      <c r="P406" s="50"/>
      <c r="Q406" s="50" t="s">
        <v>368</v>
      </c>
      <c r="R406" s="9" t="s">
        <v>368</v>
      </c>
      <c r="S406" s="50" t="s">
        <v>368</v>
      </c>
      <c r="T406" s="9" t="s">
        <v>368</v>
      </c>
      <c r="U406" s="9" t="s">
        <v>368</v>
      </c>
    </row>
    <row r="407">
      <c r="F407" s="9"/>
      <c r="N407" s="50"/>
      <c r="O407" s="50"/>
      <c r="P407" s="50"/>
      <c r="Q407" s="50" t="s">
        <v>368</v>
      </c>
      <c r="R407" s="9" t="s">
        <v>368</v>
      </c>
      <c r="S407" s="50" t="s">
        <v>368</v>
      </c>
      <c r="T407" s="9" t="s">
        <v>368</v>
      </c>
      <c r="U407" s="9" t="s">
        <v>368</v>
      </c>
    </row>
    <row r="408">
      <c r="F408" s="9"/>
      <c r="N408" s="50"/>
      <c r="O408" s="50"/>
      <c r="P408" s="50"/>
      <c r="Q408" s="50" t="s">
        <v>368</v>
      </c>
      <c r="R408" s="9" t="s">
        <v>368</v>
      </c>
      <c r="S408" s="50" t="s">
        <v>368</v>
      </c>
      <c r="T408" s="9" t="s">
        <v>368</v>
      </c>
      <c r="U408" s="9" t="s">
        <v>368</v>
      </c>
    </row>
    <row r="409">
      <c r="F409" s="9"/>
      <c r="N409" s="50"/>
      <c r="O409" s="50"/>
      <c r="P409" s="50"/>
      <c r="Q409" s="50" t="s">
        <v>368</v>
      </c>
      <c r="R409" s="9" t="s">
        <v>368</v>
      </c>
      <c r="S409" s="50" t="s">
        <v>368</v>
      </c>
      <c r="T409" s="9" t="s">
        <v>368</v>
      </c>
      <c r="U409" s="9" t="s">
        <v>368</v>
      </c>
    </row>
    <row r="410">
      <c r="F410" s="9"/>
      <c r="N410" s="50"/>
      <c r="O410" s="50"/>
      <c r="P410" s="50"/>
      <c r="Q410" s="50" t="s">
        <v>368</v>
      </c>
      <c r="R410" s="9" t="s">
        <v>368</v>
      </c>
      <c r="S410" s="50" t="s">
        <v>368</v>
      </c>
      <c r="T410" s="9" t="s">
        <v>368</v>
      </c>
      <c r="U410" s="9" t="s">
        <v>368</v>
      </c>
    </row>
    <row r="411">
      <c r="F411" s="9"/>
      <c r="N411" s="50"/>
      <c r="O411" s="50"/>
      <c r="P411" s="50"/>
      <c r="Q411" s="50" t="s">
        <v>368</v>
      </c>
      <c r="R411" s="9" t="s">
        <v>368</v>
      </c>
      <c r="S411" s="50" t="s">
        <v>368</v>
      </c>
      <c r="T411" s="9" t="s">
        <v>368</v>
      </c>
      <c r="U411" s="9" t="s">
        <v>368</v>
      </c>
    </row>
    <row r="412">
      <c r="F412" s="9"/>
      <c r="N412" s="50"/>
      <c r="O412" s="50"/>
      <c r="P412" s="50"/>
      <c r="Q412" s="50" t="s">
        <v>368</v>
      </c>
      <c r="R412" s="9" t="s">
        <v>368</v>
      </c>
      <c r="S412" s="50" t="s">
        <v>368</v>
      </c>
      <c r="T412" s="9" t="s">
        <v>368</v>
      </c>
      <c r="U412" s="9" t="s">
        <v>368</v>
      </c>
    </row>
    <row r="413">
      <c r="F413" s="9"/>
      <c r="N413" s="50"/>
      <c r="O413" s="50"/>
      <c r="P413" s="50"/>
      <c r="Q413" s="50" t="s">
        <v>368</v>
      </c>
      <c r="R413" s="9" t="s">
        <v>368</v>
      </c>
      <c r="S413" s="50" t="s">
        <v>368</v>
      </c>
      <c r="T413" s="9" t="s">
        <v>368</v>
      </c>
      <c r="U413" s="9" t="s">
        <v>368</v>
      </c>
    </row>
    <row r="414">
      <c r="F414" s="9"/>
      <c r="N414" s="50"/>
      <c r="O414" s="50"/>
      <c r="P414" s="50"/>
      <c r="Q414" s="50" t="s">
        <v>368</v>
      </c>
      <c r="R414" s="9" t="s">
        <v>368</v>
      </c>
      <c r="S414" s="50" t="s">
        <v>368</v>
      </c>
      <c r="T414" s="9" t="s">
        <v>368</v>
      </c>
      <c r="U414" s="9" t="s">
        <v>368</v>
      </c>
    </row>
    <row r="415">
      <c r="F415" s="9"/>
      <c r="N415" s="50"/>
      <c r="O415" s="50"/>
      <c r="P415" s="50"/>
      <c r="Q415" s="50" t="s">
        <v>368</v>
      </c>
      <c r="R415" s="9" t="s">
        <v>368</v>
      </c>
      <c r="S415" s="50" t="s">
        <v>368</v>
      </c>
      <c r="T415" s="9" t="s">
        <v>368</v>
      </c>
      <c r="U415" s="9" t="s">
        <v>368</v>
      </c>
    </row>
    <row r="416">
      <c r="F416" s="9"/>
      <c r="N416" s="50"/>
      <c r="O416" s="50"/>
      <c r="P416" s="50"/>
      <c r="Q416" s="50" t="s">
        <v>368</v>
      </c>
      <c r="R416" s="9" t="s">
        <v>368</v>
      </c>
      <c r="S416" s="50" t="s">
        <v>368</v>
      </c>
      <c r="T416" s="9" t="s">
        <v>368</v>
      </c>
      <c r="U416" s="9" t="s">
        <v>368</v>
      </c>
    </row>
    <row r="417">
      <c r="F417" s="9"/>
      <c r="N417" s="50"/>
      <c r="O417" s="50"/>
      <c r="P417" s="50"/>
      <c r="Q417" s="50" t="s">
        <v>368</v>
      </c>
      <c r="R417" s="9" t="s">
        <v>368</v>
      </c>
      <c r="S417" s="50" t="s">
        <v>368</v>
      </c>
      <c r="T417" s="9" t="s">
        <v>368</v>
      </c>
      <c r="U417" s="9" t="s">
        <v>368</v>
      </c>
    </row>
    <row r="418">
      <c r="F418" s="9"/>
      <c r="N418" s="50"/>
      <c r="O418" s="50"/>
      <c r="P418" s="50"/>
      <c r="Q418" s="50" t="s">
        <v>368</v>
      </c>
      <c r="R418" s="9" t="s">
        <v>368</v>
      </c>
      <c r="S418" s="50" t="s">
        <v>368</v>
      </c>
      <c r="T418" s="9" t="s">
        <v>368</v>
      </c>
      <c r="U418" s="9" t="s">
        <v>368</v>
      </c>
    </row>
    <row r="419">
      <c r="F419" s="9"/>
      <c r="N419" s="50"/>
      <c r="O419" s="50"/>
      <c r="P419" s="50"/>
      <c r="Q419" s="50" t="s">
        <v>368</v>
      </c>
      <c r="R419" s="9" t="s">
        <v>368</v>
      </c>
      <c r="S419" s="50" t="s">
        <v>368</v>
      </c>
      <c r="T419" s="9" t="s">
        <v>368</v>
      </c>
      <c r="U419" s="9" t="s">
        <v>368</v>
      </c>
    </row>
    <row r="420">
      <c r="F420" s="9"/>
      <c r="N420" s="50"/>
      <c r="O420" s="50"/>
      <c r="P420" s="50"/>
      <c r="Q420" s="50" t="s">
        <v>368</v>
      </c>
      <c r="R420" s="9" t="s">
        <v>368</v>
      </c>
      <c r="S420" s="50" t="s">
        <v>368</v>
      </c>
      <c r="T420" s="9" t="s">
        <v>368</v>
      </c>
      <c r="U420" s="9" t="s">
        <v>368</v>
      </c>
    </row>
    <row r="421">
      <c r="F421" s="9"/>
      <c r="N421" s="50"/>
      <c r="O421" s="50"/>
      <c r="P421" s="50"/>
      <c r="Q421" s="50" t="s">
        <v>368</v>
      </c>
      <c r="R421" s="9" t="s">
        <v>368</v>
      </c>
      <c r="S421" s="50" t="s">
        <v>368</v>
      </c>
      <c r="T421" s="9" t="s">
        <v>368</v>
      </c>
      <c r="U421" s="9" t="s">
        <v>368</v>
      </c>
    </row>
    <row r="422">
      <c r="F422" s="9"/>
      <c r="N422" s="50"/>
      <c r="O422" s="50"/>
      <c r="P422" s="50"/>
      <c r="Q422" s="50" t="s">
        <v>368</v>
      </c>
      <c r="R422" s="9" t="s">
        <v>368</v>
      </c>
      <c r="S422" s="50" t="s">
        <v>368</v>
      </c>
      <c r="T422" s="9" t="s">
        <v>368</v>
      </c>
      <c r="U422" s="9" t="s">
        <v>368</v>
      </c>
    </row>
    <row r="423">
      <c r="F423" s="9"/>
      <c r="N423" s="50"/>
      <c r="O423" s="50"/>
      <c r="P423" s="50"/>
      <c r="Q423" s="50" t="s">
        <v>368</v>
      </c>
      <c r="R423" s="9" t="s">
        <v>368</v>
      </c>
      <c r="S423" s="50" t="s">
        <v>368</v>
      </c>
      <c r="T423" s="9" t="s">
        <v>368</v>
      </c>
      <c r="U423" s="9" t="s">
        <v>368</v>
      </c>
    </row>
    <row r="424">
      <c r="F424" s="9"/>
      <c r="N424" s="50"/>
      <c r="O424" s="50"/>
      <c r="P424" s="50"/>
      <c r="Q424" s="50" t="s">
        <v>368</v>
      </c>
      <c r="R424" s="9" t="s">
        <v>368</v>
      </c>
      <c r="S424" s="50" t="s">
        <v>368</v>
      </c>
      <c r="T424" s="9" t="s">
        <v>368</v>
      </c>
      <c r="U424" s="9" t="s">
        <v>368</v>
      </c>
    </row>
    <row r="425">
      <c r="F425" s="9"/>
      <c r="N425" s="50"/>
      <c r="O425" s="50"/>
      <c r="P425" s="50"/>
      <c r="Q425" s="50" t="s">
        <v>368</v>
      </c>
      <c r="R425" s="9" t="s">
        <v>368</v>
      </c>
      <c r="S425" s="50" t="s">
        <v>368</v>
      </c>
      <c r="T425" s="9" t="s">
        <v>368</v>
      </c>
      <c r="U425" s="9" t="s">
        <v>368</v>
      </c>
    </row>
    <row r="426">
      <c r="F426" s="9"/>
      <c r="N426" s="50"/>
      <c r="O426" s="50"/>
      <c r="P426" s="50"/>
      <c r="Q426" s="50" t="s">
        <v>368</v>
      </c>
      <c r="R426" s="9" t="s">
        <v>368</v>
      </c>
      <c r="S426" s="50" t="s">
        <v>368</v>
      </c>
      <c r="T426" s="9" t="s">
        <v>368</v>
      </c>
      <c r="U426" s="9" t="s">
        <v>368</v>
      </c>
    </row>
    <row r="427">
      <c r="F427" s="9"/>
      <c r="N427" s="50"/>
      <c r="O427" s="50"/>
      <c r="P427" s="50"/>
      <c r="Q427" s="50" t="s">
        <v>368</v>
      </c>
      <c r="R427" s="9" t="s">
        <v>368</v>
      </c>
      <c r="S427" s="50" t="s">
        <v>368</v>
      </c>
      <c r="T427" s="9" t="s">
        <v>368</v>
      </c>
      <c r="U427" s="9" t="s">
        <v>368</v>
      </c>
    </row>
    <row r="428">
      <c r="F428" s="9"/>
      <c r="N428" s="50"/>
      <c r="O428" s="50"/>
      <c r="P428" s="50"/>
      <c r="Q428" s="50" t="s">
        <v>368</v>
      </c>
      <c r="R428" s="9" t="s">
        <v>368</v>
      </c>
      <c r="S428" s="50" t="s">
        <v>368</v>
      </c>
      <c r="T428" s="9" t="s">
        <v>368</v>
      </c>
      <c r="U428" s="9" t="s">
        <v>368</v>
      </c>
    </row>
    <row r="429">
      <c r="F429" s="9"/>
      <c r="N429" s="50"/>
      <c r="O429" s="50"/>
      <c r="P429" s="50"/>
      <c r="Q429" s="50" t="s">
        <v>368</v>
      </c>
      <c r="R429" s="9" t="s">
        <v>368</v>
      </c>
      <c r="S429" s="50" t="s">
        <v>368</v>
      </c>
      <c r="T429" s="9" t="s">
        <v>368</v>
      </c>
      <c r="U429" s="9" t="s">
        <v>368</v>
      </c>
    </row>
    <row r="430">
      <c r="F430" s="9"/>
      <c r="N430" s="50"/>
      <c r="O430" s="50"/>
      <c r="P430" s="50"/>
      <c r="Q430" s="50" t="s">
        <v>368</v>
      </c>
      <c r="R430" s="9" t="s">
        <v>368</v>
      </c>
      <c r="S430" s="50" t="s">
        <v>368</v>
      </c>
      <c r="T430" s="9" t="s">
        <v>368</v>
      </c>
      <c r="U430" s="9" t="s">
        <v>368</v>
      </c>
    </row>
    <row r="431">
      <c r="F431" s="9"/>
      <c r="N431" s="50"/>
      <c r="O431" s="50"/>
      <c r="P431" s="50"/>
      <c r="Q431" s="50" t="s">
        <v>368</v>
      </c>
      <c r="R431" s="9" t="s">
        <v>368</v>
      </c>
      <c r="S431" s="50" t="s">
        <v>368</v>
      </c>
      <c r="T431" s="9" t="s">
        <v>368</v>
      </c>
      <c r="U431" s="9" t="s">
        <v>368</v>
      </c>
    </row>
    <row r="432">
      <c r="F432" s="9"/>
      <c r="N432" s="50"/>
      <c r="O432" s="50"/>
      <c r="P432" s="50"/>
      <c r="Q432" s="50" t="s">
        <v>368</v>
      </c>
      <c r="R432" s="9" t="s">
        <v>368</v>
      </c>
      <c r="S432" s="50" t="s">
        <v>368</v>
      </c>
      <c r="T432" s="9" t="s">
        <v>368</v>
      </c>
      <c r="U432" s="9" t="s">
        <v>368</v>
      </c>
    </row>
    <row r="433">
      <c r="F433" s="9"/>
      <c r="N433" s="50"/>
      <c r="O433" s="50"/>
      <c r="P433" s="50"/>
      <c r="Q433" s="50" t="s">
        <v>368</v>
      </c>
      <c r="R433" s="9" t="s">
        <v>368</v>
      </c>
      <c r="S433" s="50" t="s">
        <v>368</v>
      </c>
      <c r="T433" s="9" t="s">
        <v>368</v>
      </c>
      <c r="U433" s="9" t="s">
        <v>368</v>
      </c>
    </row>
    <row r="434">
      <c r="F434" s="9"/>
      <c r="N434" s="50"/>
      <c r="O434" s="50"/>
      <c r="P434" s="50"/>
      <c r="Q434" s="50" t="s">
        <v>368</v>
      </c>
      <c r="R434" s="9" t="s">
        <v>368</v>
      </c>
      <c r="S434" s="50" t="s">
        <v>368</v>
      </c>
      <c r="T434" s="9" t="s">
        <v>368</v>
      </c>
      <c r="U434" s="9" t="s">
        <v>368</v>
      </c>
    </row>
    <row r="435">
      <c r="F435" s="9"/>
      <c r="N435" s="50"/>
      <c r="O435" s="50"/>
      <c r="P435" s="50"/>
      <c r="Q435" s="50" t="s">
        <v>368</v>
      </c>
      <c r="R435" s="9" t="s">
        <v>368</v>
      </c>
      <c r="S435" s="50" t="s">
        <v>368</v>
      </c>
      <c r="T435" s="9" t="s">
        <v>368</v>
      </c>
      <c r="U435" s="9" t="s">
        <v>368</v>
      </c>
    </row>
    <row r="436">
      <c r="F436" s="9"/>
      <c r="N436" s="50"/>
      <c r="O436" s="50"/>
      <c r="P436" s="50"/>
      <c r="Q436" s="50" t="s">
        <v>368</v>
      </c>
      <c r="R436" s="9" t="s">
        <v>368</v>
      </c>
      <c r="S436" s="50" t="s">
        <v>368</v>
      </c>
      <c r="T436" s="9" t="s">
        <v>368</v>
      </c>
      <c r="U436" s="9" t="s">
        <v>368</v>
      </c>
    </row>
    <row r="437">
      <c r="F437" s="9"/>
      <c r="N437" s="50"/>
      <c r="O437" s="50"/>
      <c r="P437" s="50"/>
      <c r="Q437" s="50" t="s">
        <v>368</v>
      </c>
      <c r="R437" s="9" t="s">
        <v>368</v>
      </c>
      <c r="S437" s="50" t="s">
        <v>368</v>
      </c>
      <c r="T437" s="9" t="s">
        <v>368</v>
      </c>
      <c r="U437" s="9" t="s">
        <v>368</v>
      </c>
    </row>
    <row r="438">
      <c r="F438" s="9"/>
      <c r="N438" s="50"/>
      <c r="O438" s="50"/>
      <c r="P438" s="50"/>
      <c r="Q438" s="50" t="s">
        <v>368</v>
      </c>
      <c r="R438" s="9" t="s">
        <v>368</v>
      </c>
      <c r="S438" s="50" t="s">
        <v>368</v>
      </c>
      <c r="T438" s="9" t="s">
        <v>368</v>
      </c>
      <c r="U438" s="9" t="s">
        <v>368</v>
      </c>
    </row>
    <row r="439">
      <c r="F439" s="9"/>
      <c r="N439" s="50"/>
      <c r="O439" s="50"/>
      <c r="P439" s="50"/>
      <c r="Q439" s="50" t="s">
        <v>368</v>
      </c>
      <c r="R439" s="9" t="s">
        <v>368</v>
      </c>
      <c r="S439" s="50" t="s">
        <v>368</v>
      </c>
      <c r="T439" s="9" t="s">
        <v>368</v>
      </c>
      <c r="U439" s="9" t="s">
        <v>368</v>
      </c>
    </row>
    <row r="440">
      <c r="F440" s="9"/>
      <c r="N440" s="50"/>
      <c r="O440" s="50"/>
      <c r="P440" s="50"/>
      <c r="Q440" s="50" t="s">
        <v>368</v>
      </c>
      <c r="R440" s="9" t="s">
        <v>368</v>
      </c>
      <c r="S440" s="50" t="s">
        <v>368</v>
      </c>
      <c r="T440" s="9" t="s">
        <v>368</v>
      </c>
      <c r="U440" s="9" t="s">
        <v>368</v>
      </c>
    </row>
    <row r="441">
      <c r="F441" s="9"/>
      <c r="N441" s="50"/>
      <c r="O441" s="50"/>
      <c r="P441" s="50"/>
      <c r="Q441" s="50" t="s">
        <v>368</v>
      </c>
      <c r="R441" s="9" t="s">
        <v>368</v>
      </c>
      <c r="S441" s="50" t="s">
        <v>368</v>
      </c>
      <c r="T441" s="9" t="s">
        <v>368</v>
      </c>
      <c r="U441" s="9" t="s">
        <v>368</v>
      </c>
    </row>
    <row r="442">
      <c r="F442" s="9"/>
      <c r="N442" s="50"/>
      <c r="O442" s="50"/>
      <c r="P442" s="50"/>
      <c r="Q442" s="50" t="s">
        <v>368</v>
      </c>
      <c r="R442" s="9" t="s">
        <v>368</v>
      </c>
      <c r="S442" s="50" t="s">
        <v>368</v>
      </c>
      <c r="T442" s="9" t="s">
        <v>368</v>
      </c>
      <c r="U442" s="9" t="s">
        <v>368</v>
      </c>
    </row>
    <row r="443">
      <c r="F443" s="9"/>
      <c r="N443" s="50"/>
      <c r="O443" s="50"/>
      <c r="P443" s="50"/>
      <c r="Q443" s="50" t="s">
        <v>368</v>
      </c>
      <c r="R443" s="9" t="s">
        <v>368</v>
      </c>
      <c r="S443" s="50" t="s">
        <v>368</v>
      </c>
      <c r="T443" s="9" t="s">
        <v>368</v>
      </c>
      <c r="U443" s="9" t="s">
        <v>368</v>
      </c>
    </row>
    <row r="444">
      <c r="F444" s="9"/>
      <c r="N444" s="50"/>
      <c r="O444" s="50"/>
      <c r="P444" s="50"/>
      <c r="Q444" s="50" t="s">
        <v>368</v>
      </c>
      <c r="R444" s="9" t="s">
        <v>368</v>
      </c>
      <c r="S444" s="50" t="s">
        <v>368</v>
      </c>
      <c r="T444" s="9" t="s">
        <v>368</v>
      </c>
      <c r="U444" s="9" t="s">
        <v>368</v>
      </c>
    </row>
    <row r="445">
      <c r="F445" s="9"/>
      <c r="N445" s="50"/>
      <c r="O445" s="50"/>
      <c r="P445" s="50"/>
      <c r="Q445" s="50" t="s">
        <v>368</v>
      </c>
      <c r="R445" s="9" t="s">
        <v>368</v>
      </c>
      <c r="S445" s="50" t="s">
        <v>368</v>
      </c>
      <c r="T445" s="9" t="s">
        <v>368</v>
      </c>
      <c r="U445" s="9" t="s">
        <v>368</v>
      </c>
    </row>
    <row r="446">
      <c r="F446" s="9"/>
      <c r="N446" s="50"/>
      <c r="O446" s="50"/>
      <c r="P446" s="50"/>
      <c r="Q446" s="50" t="s">
        <v>368</v>
      </c>
      <c r="R446" s="9" t="s">
        <v>368</v>
      </c>
      <c r="S446" s="50" t="s">
        <v>368</v>
      </c>
      <c r="T446" s="9" t="s">
        <v>368</v>
      </c>
      <c r="U446" s="9" t="s">
        <v>368</v>
      </c>
    </row>
    <row r="447">
      <c r="F447" s="9"/>
      <c r="N447" s="50"/>
      <c r="O447" s="50"/>
      <c r="P447" s="50"/>
      <c r="Q447" s="50" t="s">
        <v>368</v>
      </c>
      <c r="R447" s="9" t="s">
        <v>368</v>
      </c>
      <c r="S447" s="50" t="s">
        <v>368</v>
      </c>
      <c r="T447" s="9" t="s">
        <v>368</v>
      </c>
      <c r="U447" s="9" t="s">
        <v>368</v>
      </c>
    </row>
    <row r="448">
      <c r="F448" s="9"/>
      <c r="N448" s="50"/>
      <c r="O448" s="50"/>
      <c r="P448" s="50"/>
      <c r="Q448" s="50" t="s">
        <v>368</v>
      </c>
      <c r="R448" s="9" t="s">
        <v>368</v>
      </c>
      <c r="S448" s="50" t="s">
        <v>368</v>
      </c>
      <c r="T448" s="9" t="s">
        <v>368</v>
      </c>
      <c r="U448" s="9" t="s">
        <v>368</v>
      </c>
    </row>
    <row r="449">
      <c r="F449" s="9"/>
      <c r="N449" s="50"/>
      <c r="O449" s="50"/>
      <c r="P449" s="50"/>
      <c r="Q449" s="50" t="s">
        <v>368</v>
      </c>
      <c r="R449" s="9" t="s">
        <v>368</v>
      </c>
      <c r="S449" s="50" t="s">
        <v>368</v>
      </c>
      <c r="T449" s="9" t="s">
        <v>368</v>
      </c>
      <c r="U449" s="9" t="s">
        <v>368</v>
      </c>
    </row>
    <row r="450">
      <c r="F450" s="9"/>
      <c r="N450" s="50"/>
      <c r="O450" s="50"/>
      <c r="P450" s="50"/>
      <c r="Q450" s="50" t="s">
        <v>368</v>
      </c>
      <c r="R450" s="9" t="s">
        <v>368</v>
      </c>
      <c r="S450" s="50" t="s">
        <v>368</v>
      </c>
      <c r="T450" s="9" t="s">
        <v>368</v>
      </c>
      <c r="U450" s="9" t="s">
        <v>368</v>
      </c>
    </row>
    <row r="451">
      <c r="F451" s="9"/>
      <c r="N451" s="50"/>
      <c r="O451" s="50"/>
      <c r="P451" s="50"/>
      <c r="Q451" s="50" t="s">
        <v>368</v>
      </c>
      <c r="R451" s="9" t="s">
        <v>368</v>
      </c>
      <c r="S451" s="50" t="s">
        <v>368</v>
      </c>
      <c r="T451" s="9" t="s">
        <v>368</v>
      </c>
      <c r="U451" s="9" t="s">
        <v>368</v>
      </c>
    </row>
    <row r="452">
      <c r="F452" s="9"/>
      <c r="N452" s="50"/>
      <c r="O452" s="50"/>
      <c r="P452" s="50"/>
      <c r="Q452" s="50" t="s">
        <v>368</v>
      </c>
      <c r="R452" s="9" t="s">
        <v>368</v>
      </c>
      <c r="S452" s="50" t="s">
        <v>368</v>
      </c>
      <c r="T452" s="9" t="s">
        <v>368</v>
      </c>
      <c r="U452" s="9" t="s">
        <v>368</v>
      </c>
    </row>
    <row r="453">
      <c r="F453" s="9"/>
      <c r="N453" s="50"/>
      <c r="O453" s="50"/>
      <c r="P453" s="50"/>
      <c r="Q453" s="50" t="s">
        <v>368</v>
      </c>
      <c r="R453" s="9" t="s">
        <v>368</v>
      </c>
      <c r="S453" s="50" t="s">
        <v>368</v>
      </c>
      <c r="T453" s="9" t="s">
        <v>368</v>
      </c>
      <c r="U453" s="9" t="s">
        <v>368</v>
      </c>
    </row>
    <row r="454">
      <c r="F454" s="9"/>
      <c r="N454" s="50"/>
      <c r="O454" s="50"/>
      <c r="P454" s="50"/>
      <c r="Q454" s="50" t="s">
        <v>368</v>
      </c>
      <c r="R454" s="9" t="s">
        <v>368</v>
      </c>
      <c r="S454" s="50" t="s">
        <v>368</v>
      </c>
      <c r="T454" s="9" t="s">
        <v>368</v>
      </c>
      <c r="U454" s="9" t="s">
        <v>368</v>
      </c>
    </row>
    <row r="455">
      <c r="F455" s="9"/>
      <c r="N455" s="50"/>
      <c r="O455" s="50"/>
      <c r="P455" s="50"/>
      <c r="Q455" s="50" t="s">
        <v>368</v>
      </c>
      <c r="R455" s="9" t="s">
        <v>368</v>
      </c>
      <c r="S455" s="50" t="s">
        <v>368</v>
      </c>
      <c r="T455" s="9" t="s">
        <v>368</v>
      </c>
      <c r="U455" s="9" t="s">
        <v>368</v>
      </c>
    </row>
    <row r="456">
      <c r="F456" s="9"/>
      <c r="N456" s="50"/>
      <c r="O456" s="50"/>
      <c r="P456" s="50"/>
      <c r="Q456" s="50" t="s">
        <v>368</v>
      </c>
      <c r="R456" s="9" t="s">
        <v>368</v>
      </c>
      <c r="S456" s="50" t="s">
        <v>368</v>
      </c>
      <c r="T456" s="9" t="s">
        <v>368</v>
      </c>
      <c r="U456" s="9" t="s">
        <v>368</v>
      </c>
    </row>
    <row r="457">
      <c r="F457" s="9"/>
      <c r="N457" s="50"/>
      <c r="O457" s="50"/>
      <c r="P457" s="50"/>
      <c r="Q457" s="50" t="s">
        <v>368</v>
      </c>
      <c r="R457" s="9" t="s">
        <v>368</v>
      </c>
      <c r="S457" s="50" t="s">
        <v>368</v>
      </c>
      <c r="T457" s="9" t="s">
        <v>368</v>
      </c>
      <c r="U457" s="9" t="s">
        <v>368</v>
      </c>
    </row>
    <row r="458">
      <c r="F458" s="9"/>
      <c r="N458" s="50"/>
      <c r="O458" s="50"/>
      <c r="P458" s="50"/>
      <c r="Q458" s="50" t="s">
        <v>368</v>
      </c>
      <c r="R458" s="9" t="s">
        <v>368</v>
      </c>
      <c r="S458" s="50" t="s">
        <v>368</v>
      </c>
      <c r="T458" s="9" t="s">
        <v>368</v>
      </c>
      <c r="U458" s="9" t="s">
        <v>368</v>
      </c>
    </row>
    <row r="459">
      <c r="F459" s="9"/>
      <c r="N459" s="50"/>
      <c r="O459" s="50"/>
      <c r="P459" s="50"/>
      <c r="Q459" s="50" t="s">
        <v>368</v>
      </c>
      <c r="R459" s="9" t="s">
        <v>368</v>
      </c>
      <c r="S459" s="50" t="s">
        <v>368</v>
      </c>
      <c r="T459" s="9" t="s">
        <v>368</v>
      </c>
      <c r="U459" s="9" t="s">
        <v>368</v>
      </c>
    </row>
    <row r="460">
      <c r="F460" s="9"/>
      <c r="N460" s="50"/>
      <c r="O460" s="50"/>
      <c r="P460" s="50"/>
      <c r="Q460" s="50" t="s">
        <v>368</v>
      </c>
      <c r="R460" s="9" t="s">
        <v>368</v>
      </c>
      <c r="S460" s="50" t="s">
        <v>368</v>
      </c>
      <c r="T460" s="9" t="s">
        <v>368</v>
      </c>
      <c r="U460" s="9" t="s">
        <v>368</v>
      </c>
    </row>
    <row r="461">
      <c r="F461" s="9"/>
      <c r="N461" s="50"/>
      <c r="O461" s="50"/>
      <c r="P461" s="50"/>
      <c r="Q461" s="50" t="s">
        <v>368</v>
      </c>
      <c r="R461" s="9" t="s">
        <v>368</v>
      </c>
      <c r="S461" s="50" t="s">
        <v>368</v>
      </c>
      <c r="T461" s="9" t="s">
        <v>368</v>
      </c>
      <c r="U461" s="9" t="s">
        <v>368</v>
      </c>
    </row>
    <row r="462">
      <c r="F462" s="9"/>
      <c r="N462" s="50"/>
      <c r="O462" s="50"/>
      <c r="P462" s="50"/>
      <c r="Q462" s="50" t="s">
        <v>368</v>
      </c>
      <c r="R462" s="9" t="s">
        <v>368</v>
      </c>
      <c r="S462" s="50" t="s">
        <v>368</v>
      </c>
      <c r="T462" s="9" t="s">
        <v>368</v>
      </c>
      <c r="U462" s="9" t="s">
        <v>368</v>
      </c>
    </row>
    <row r="463">
      <c r="F463" s="9"/>
      <c r="N463" s="50"/>
      <c r="O463" s="50"/>
      <c r="P463" s="50"/>
      <c r="Q463" s="50" t="s">
        <v>368</v>
      </c>
      <c r="R463" s="9" t="s">
        <v>368</v>
      </c>
      <c r="S463" s="50" t="s">
        <v>368</v>
      </c>
      <c r="T463" s="9" t="s">
        <v>368</v>
      </c>
      <c r="U463" s="9" t="s">
        <v>368</v>
      </c>
    </row>
    <row r="464">
      <c r="F464" s="9"/>
      <c r="N464" s="50"/>
      <c r="O464" s="50"/>
      <c r="P464" s="50"/>
      <c r="Q464" s="50" t="s">
        <v>368</v>
      </c>
      <c r="R464" s="9" t="s">
        <v>368</v>
      </c>
      <c r="S464" s="50" t="s">
        <v>368</v>
      </c>
      <c r="T464" s="9" t="s">
        <v>368</v>
      </c>
      <c r="U464" s="9" t="s">
        <v>368</v>
      </c>
    </row>
    <row r="465">
      <c r="F465" s="9"/>
      <c r="N465" s="50"/>
      <c r="O465" s="50"/>
      <c r="P465" s="50"/>
      <c r="Q465" s="50" t="s">
        <v>368</v>
      </c>
      <c r="R465" s="9" t="s">
        <v>368</v>
      </c>
      <c r="S465" s="50" t="s">
        <v>368</v>
      </c>
      <c r="T465" s="9" t="s">
        <v>368</v>
      </c>
      <c r="U465" s="9" t="s">
        <v>368</v>
      </c>
    </row>
    <row r="466">
      <c r="F466" s="9"/>
      <c r="N466" s="50"/>
      <c r="O466" s="50"/>
      <c r="P466" s="50"/>
      <c r="Q466" s="50" t="s">
        <v>368</v>
      </c>
      <c r="R466" s="9" t="s">
        <v>368</v>
      </c>
      <c r="S466" s="50" t="s">
        <v>368</v>
      </c>
      <c r="T466" s="9" t="s">
        <v>368</v>
      </c>
      <c r="U466" s="9" t="s">
        <v>368</v>
      </c>
    </row>
    <row r="467">
      <c r="F467" s="9"/>
      <c r="N467" s="50"/>
      <c r="O467" s="50"/>
      <c r="P467" s="50"/>
      <c r="Q467" s="50" t="s">
        <v>368</v>
      </c>
      <c r="R467" s="9" t="s">
        <v>368</v>
      </c>
      <c r="S467" s="50" t="s">
        <v>368</v>
      </c>
      <c r="T467" s="9" t="s">
        <v>368</v>
      </c>
      <c r="U467" s="9" t="s">
        <v>368</v>
      </c>
    </row>
    <row r="468">
      <c r="F468" s="9"/>
      <c r="N468" s="50"/>
      <c r="O468" s="50"/>
      <c r="P468" s="50"/>
      <c r="Q468" s="50" t="s">
        <v>368</v>
      </c>
      <c r="R468" s="9" t="s">
        <v>368</v>
      </c>
      <c r="S468" s="50" t="s">
        <v>368</v>
      </c>
      <c r="T468" s="9" t="s">
        <v>368</v>
      </c>
      <c r="U468" s="9" t="s">
        <v>368</v>
      </c>
    </row>
    <row r="469">
      <c r="F469" s="9"/>
      <c r="N469" s="50"/>
      <c r="O469" s="50"/>
      <c r="P469" s="50"/>
      <c r="Q469" s="50" t="s">
        <v>368</v>
      </c>
      <c r="R469" s="9" t="s">
        <v>368</v>
      </c>
      <c r="S469" s="50" t="s">
        <v>368</v>
      </c>
      <c r="T469" s="9" t="s">
        <v>368</v>
      </c>
      <c r="U469" s="9" t="s">
        <v>368</v>
      </c>
    </row>
    <row r="470">
      <c r="F470" s="9"/>
      <c r="N470" s="50"/>
      <c r="O470" s="50"/>
      <c r="P470" s="50"/>
      <c r="Q470" s="50" t="s">
        <v>368</v>
      </c>
      <c r="R470" s="9" t="s">
        <v>368</v>
      </c>
      <c r="S470" s="50" t="s">
        <v>368</v>
      </c>
      <c r="T470" s="9" t="s">
        <v>368</v>
      </c>
      <c r="U470" s="9" t="s">
        <v>368</v>
      </c>
    </row>
    <row r="471">
      <c r="F471" s="9"/>
      <c r="N471" s="50"/>
      <c r="O471" s="50"/>
      <c r="P471" s="50"/>
      <c r="Q471" s="50" t="s">
        <v>368</v>
      </c>
      <c r="R471" s="9" t="s">
        <v>368</v>
      </c>
      <c r="S471" s="50" t="s">
        <v>368</v>
      </c>
      <c r="T471" s="9" t="s">
        <v>368</v>
      </c>
      <c r="U471" s="9" t="s">
        <v>368</v>
      </c>
    </row>
    <row r="472">
      <c r="F472" s="9"/>
      <c r="N472" s="50"/>
      <c r="O472" s="50"/>
      <c r="P472" s="50"/>
      <c r="Q472" s="50" t="s">
        <v>368</v>
      </c>
      <c r="R472" s="9" t="s">
        <v>368</v>
      </c>
      <c r="S472" s="50" t="s">
        <v>368</v>
      </c>
      <c r="T472" s="9" t="s">
        <v>368</v>
      </c>
      <c r="U472" s="9" t="s">
        <v>368</v>
      </c>
    </row>
    <row r="473">
      <c r="F473" s="9"/>
      <c r="N473" s="50"/>
      <c r="O473" s="50"/>
      <c r="P473" s="50"/>
      <c r="Q473" s="50" t="s">
        <v>368</v>
      </c>
      <c r="R473" s="9" t="s">
        <v>368</v>
      </c>
      <c r="S473" s="50" t="s">
        <v>368</v>
      </c>
      <c r="T473" s="9" t="s">
        <v>368</v>
      </c>
      <c r="U473" s="9" t="s">
        <v>368</v>
      </c>
    </row>
    <row r="474">
      <c r="F474" s="9"/>
      <c r="N474" s="50"/>
      <c r="O474" s="50"/>
      <c r="P474" s="50"/>
      <c r="Q474" s="50" t="s">
        <v>368</v>
      </c>
      <c r="R474" s="9" t="s">
        <v>368</v>
      </c>
      <c r="S474" s="50" t="s">
        <v>368</v>
      </c>
      <c r="T474" s="9" t="s">
        <v>368</v>
      </c>
      <c r="U474" s="9" t="s">
        <v>368</v>
      </c>
    </row>
    <row r="475">
      <c r="F475" s="9"/>
      <c r="N475" s="50"/>
      <c r="O475" s="50"/>
      <c r="P475" s="50"/>
      <c r="Q475" s="50" t="s">
        <v>368</v>
      </c>
      <c r="R475" s="9" t="s">
        <v>368</v>
      </c>
      <c r="S475" s="50" t="s">
        <v>368</v>
      </c>
      <c r="T475" s="9" t="s">
        <v>368</v>
      </c>
      <c r="U475" s="9" t="s">
        <v>368</v>
      </c>
    </row>
    <row r="476">
      <c r="F476" s="9"/>
      <c r="N476" s="50"/>
      <c r="O476" s="50"/>
      <c r="P476" s="50"/>
      <c r="Q476" s="50" t="s">
        <v>368</v>
      </c>
      <c r="R476" s="9" t="s">
        <v>368</v>
      </c>
      <c r="S476" s="50" t="s">
        <v>368</v>
      </c>
      <c r="T476" s="9" t="s">
        <v>368</v>
      </c>
      <c r="U476" s="9" t="s">
        <v>368</v>
      </c>
    </row>
    <row r="477">
      <c r="F477" s="9"/>
      <c r="N477" s="50"/>
      <c r="O477" s="50"/>
      <c r="P477" s="50"/>
      <c r="Q477" s="50" t="s">
        <v>368</v>
      </c>
      <c r="R477" s="9" t="s">
        <v>368</v>
      </c>
      <c r="S477" s="50" t="s">
        <v>368</v>
      </c>
      <c r="T477" s="9" t="s">
        <v>368</v>
      </c>
      <c r="U477" s="9" t="s">
        <v>368</v>
      </c>
    </row>
    <row r="478">
      <c r="F478" s="9"/>
      <c r="N478" s="50"/>
      <c r="O478" s="50"/>
      <c r="P478" s="50"/>
      <c r="Q478" s="50" t="s">
        <v>368</v>
      </c>
      <c r="R478" s="9" t="s">
        <v>368</v>
      </c>
      <c r="S478" s="50" t="s">
        <v>368</v>
      </c>
      <c r="T478" s="9" t="s">
        <v>368</v>
      </c>
      <c r="U478" s="9" t="s">
        <v>368</v>
      </c>
    </row>
    <row r="479">
      <c r="F479" s="9"/>
      <c r="N479" s="50"/>
      <c r="O479" s="50"/>
      <c r="P479" s="50"/>
      <c r="Q479" s="50" t="s">
        <v>368</v>
      </c>
      <c r="R479" s="9" t="s">
        <v>368</v>
      </c>
      <c r="S479" s="50" t="s">
        <v>368</v>
      </c>
      <c r="T479" s="9" t="s">
        <v>368</v>
      </c>
      <c r="U479" s="9" t="s">
        <v>368</v>
      </c>
    </row>
    <row r="480">
      <c r="F480" s="9"/>
      <c r="N480" s="50"/>
      <c r="O480" s="50"/>
      <c r="P480" s="50"/>
      <c r="Q480" s="50" t="s">
        <v>368</v>
      </c>
      <c r="R480" s="9" t="s">
        <v>368</v>
      </c>
      <c r="S480" s="50" t="s">
        <v>368</v>
      </c>
      <c r="T480" s="9" t="s">
        <v>368</v>
      </c>
      <c r="U480" s="9" t="s">
        <v>368</v>
      </c>
    </row>
    <row r="481">
      <c r="F481" s="9"/>
      <c r="N481" s="50"/>
      <c r="O481" s="50"/>
      <c r="P481" s="50"/>
      <c r="Q481" s="50" t="s">
        <v>368</v>
      </c>
      <c r="R481" s="9" t="s">
        <v>368</v>
      </c>
      <c r="S481" s="50" t="s">
        <v>368</v>
      </c>
      <c r="T481" s="9" t="s">
        <v>368</v>
      </c>
      <c r="U481" s="9" t="s">
        <v>368</v>
      </c>
    </row>
    <row r="482">
      <c r="F482" s="9"/>
      <c r="N482" s="50"/>
      <c r="O482" s="50"/>
      <c r="P482" s="50"/>
      <c r="Q482" s="50" t="s">
        <v>368</v>
      </c>
      <c r="R482" s="9" t="s">
        <v>368</v>
      </c>
      <c r="S482" s="50" t="s">
        <v>368</v>
      </c>
      <c r="T482" s="9" t="s">
        <v>368</v>
      </c>
      <c r="U482" s="9" t="s">
        <v>368</v>
      </c>
    </row>
    <row r="483">
      <c r="F483" s="9"/>
      <c r="N483" s="50"/>
      <c r="O483" s="50"/>
      <c r="P483" s="50"/>
      <c r="Q483" s="50" t="s">
        <v>368</v>
      </c>
      <c r="R483" s="9" t="s">
        <v>368</v>
      </c>
      <c r="S483" s="50" t="s">
        <v>368</v>
      </c>
      <c r="T483" s="9" t="s">
        <v>368</v>
      </c>
      <c r="U483" s="9" t="s">
        <v>368</v>
      </c>
    </row>
    <row r="484">
      <c r="F484" s="9"/>
      <c r="N484" s="50"/>
      <c r="O484" s="50"/>
      <c r="P484" s="50"/>
      <c r="Q484" s="50" t="s">
        <v>368</v>
      </c>
      <c r="R484" s="9" t="s">
        <v>368</v>
      </c>
      <c r="S484" s="50" t="s">
        <v>368</v>
      </c>
      <c r="T484" s="9" t="s">
        <v>368</v>
      </c>
      <c r="U484" s="9" t="s">
        <v>368</v>
      </c>
    </row>
    <row r="485">
      <c r="F485" s="9"/>
      <c r="N485" s="50"/>
      <c r="O485" s="50"/>
      <c r="P485" s="50"/>
      <c r="Q485" s="50" t="s">
        <v>368</v>
      </c>
      <c r="R485" s="9" t="s">
        <v>368</v>
      </c>
      <c r="S485" s="50" t="s">
        <v>368</v>
      </c>
      <c r="T485" s="9" t="s">
        <v>368</v>
      </c>
      <c r="U485" s="9" t="s">
        <v>368</v>
      </c>
    </row>
    <row r="486">
      <c r="F486" s="9"/>
      <c r="N486" s="50"/>
      <c r="O486" s="50"/>
      <c r="P486" s="50"/>
      <c r="Q486" s="50" t="s">
        <v>368</v>
      </c>
      <c r="R486" s="9" t="s">
        <v>368</v>
      </c>
      <c r="S486" s="50" t="s">
        <v>368</v>
      </c>
      <c r="T486" s="9" t="s">
        <v>368</v>
      </c>
      <c r="U486" s="9" t="s">
        <v>368</v>
      </c>
    </row>
    <row r="487">
      <c r="F487" s="9"/>
      <c r="N487" s="50"/>
      <c r="O487" s="50"/>
      <c r="P487" s="50"/>
      <c r="Q487" s="50" t="s">
        <v>368</v>
      </c>
      <c r="R487" s="9" t="s">
        <v>368</v>
      </c>
      <c r="S487" s="50" t="s">
        <v>368</v>
      </c>
      <c r="T487" s="9" t="s">
        <v>368</v>
      </c>
      <c r="U487" s="9" t="s">
        <v>368</v>
      </c>
    </row>
    <row r="488">
      <c r="F488" s="9"/>
      <c r="N488" s="50"/>
      <c r="O488" s="50"/>
      <c r="P488" s="50"/>
      <c r="Q488" s="50" t="s">
        <v>368</v>
      </c>
      <c r="R488" s="9" t="s">
        <v>368</v>
      </c>
      <c r="S488" s="50" t="s">
        <v>368</v>
      </c>
      <c r="T488" s="9" t="s">
        <v>368</v>
      </c>
      <c r="U488" s="9" t="s">
        <v>368</v>
      </c>
    </row>
    <row r="489">
      <c r="F489" s="9"/>
      <c r="N489" s="50"/>
      <c r="O489" s="50"/>
      <c r="P489" s="50"/>
      <c r="Q489" s="50" t="s">
        <v>368</v>
      </c>
      <c r="R489" s="9" t="s">
        <v>368</v>
      </c>
      <c r="S489" s="50" t="s">
        <v>368</v>
      </c>
      <c r="T489" s="9" t="s">
        <v>368</v>
      </c>
      <c r="U489" s="9" t="s">
        <v>368</v>
      </c>
    </row>
    <row r="490">
      <c r="F490" s="9"/>
      <c r="N490" s="50"/>
      <c r="O490" s="50"/>
      <c r="P490" s="50"/>
      <c r="Q490" s="50" t="s">
        <v>368</v>
      </c>
      <c r="R490" s="9" t="s">
        <v>368</v>
      </c>
      <c r="S490" s="50" t="s">
        <v>368</v>
      </c>
      <c r="T490" s="9" t="s">
        <v>368</v>
      </c>
      <c r="U490" s="9" t="s">
        <v>368</v>
      </c>
    </row>
    <row r="491">
      <c r="F491" s="9"/>
      <c r="N491" s="50"/>
      <c r="O491" s="50"/>
      <c r="P491" s="50"/>
      <c r="Q491" s="50" t="s">
        <v>368</v>
      </c>
      <c r="R491" s="9" t="s">
        <v>368</v>
      </c>
      <c r="S491" s="50" t="s">
        <v>368</v>
      </c>
      <c r="T491" s="9" t="s">
        <v>368</v>
      </c>
      <c r="U491" s="9" t="s">
        <v>368</v>
      </c>
    </row>
    <row r="492">
      <c r="F492" s="9"/>
      <c r="N492" s="50"/>
      <c r="O492" s="50"/>
      <c r="P492" s="50"/>
      <c r="Q492" s="50" t="s">
        <v>368</v>
      </c>
      <c r="R492" s="9" t="s">
        <v>368</v>
      </c>
      <c r="S492" s="50" t="s">
        <v>368</v>
      </c>
      <c r="T492" s="9" t="s">
        <v>368</v>
      </c>
      <c r="U492" s="9" t="s">
        <v>368</v>
      </c>
    </row>
    <row r="493">
      <c r="F493" s="9"/>
      <c r="N493" s="50"/>
      <c r="O493" s="50"/>
      <c r="P493" s="50"/>
      <c r="Q493" s="50" t="s">
        <v>368</v>
      </c>
      <c r="R493" s="9" t="s">
        <v>368</v>
      </c>
      <c r="S493" s="50" t="s">
        <v>368</v>
      </c>
      <c r="T493" s="9" t="s">
        <v>368</v>
      </c>
      <c r="U493" s="9" t="s">
        <v>368</v>
      </c>
    </row>
    <row r="494">
      <c r="F494" s="9"/>
      <c r="N494" s="50"/>
      <c r="O494" s="50"/>
      <c r="P494" s="50"/>
      <c r="Q494" s="50" t="s">
        <v>368</v>
      </c>
      <c r="R494" s="9" t="s">
        <v>368</v>
      </c>
      <c r="S494" s="50" t="s">
        <v>368</v>
      </c>
      <c r="T494" s="9" t="s">
        <v>368</v>
      </c>
      <c r="U494" s="9" t="s">
        <v>368</v>
      </c>
    </row>
    <row r="495">
      <c r="F495" s="9"/>
      <c r="N495" s="50"/>
      <c r="O495" s="50"/>
      <c r="P495" s="50"/>
      <c r="Q495" s="50" t="s">
        <v>368</v>
      </c>
      <c r="R495" s="9" t="s">
        <v>368</v>
      </c>
      <c r="S495" s="50" t="s">
        <v>368</v>
      </c>
      <c r="T495" s="9" t="s">
        <v>368</v>
      </c>
      <c r="U495" s="9" t="s">
        <v>368</v>
      </c>
    </row>
    <row r="496">
      <c r="F496" s="9"/>
      <c r="N496" s="50"/>
      <c r="O496" s="50"/>
      <c r="P496" s="50"/>
      <c r="Q496" s="50" t="s">
        <v>368</v>
      </c>
      <c r="R496" s="9" t="s">
        <v>368</v>
      </c>
      <c r="S496" s="50" t="s">
        <v>368</v>
      </c>
      <c r="T496" s="9" t="s">
        <v>368</v>
      </c>
      <c r="U496" s="9" t="s">
        <v>368</v>
      </c>
    </row>
    <row r="497">
      <c r="F497" s="9"/>
      <c r="N497" s="50"/>
      <c r="O497" s="50"/>
      <c r="P497" s="50"/>
      <c r="Q497" s="50" t="s">
        <v>368</v>
      </c>
      <c r="R497" s="9" t="s">
        <v>368</v>
      </c>
      <c r="S497" s="50" t="s">
        <v>368</v>
      </c>
      <c r="T497" s="9" t="s">
        <v>368</v>
      </c>
      <c r="U497" s="9" t="s">
        <v>368</v>
      </c>
    </row>
    <row r="498">
      <c r="F498" s="9"/>
      <c r="N498" s="50"/>
      <c r="O498" s="50"/>
      <c r="P498" s="50"/>
      <c r="Q498" s="50" t="s">
        <v>368</v>
      </c>
      <c r="R498" s="9" t="s">
        <v>368</v>
      </c>
      <c r="S498" s="50" t="s">
        <v>368</v>
      </c>
      <c r="T498" s="9" t="s">
        <v>368</v>
      </c>
      <c r="U498" s="9" t="s">
        <v>368</v>
      </c>
    </row>
    <row r="499">
      <c r="F499" s="9"/>
      <c r="N499" s="50"/>
      <c r="O499" s="50"/>
      <c r="P499" s="50"/>
      <c r="Q499" s="50" t="s">
        <v>368</v>
      </c>
      <c r="R499" s="9" t="s">
        <v>368</v>
      </c>
      <c r="S499" s="50" t="s">
        <v>368</v>
      </c>
      <c r="T499" s="9" t="s">
        <v>368</v>
      </c>
      <c r="U499" s="9" t="s">
        <v>368</v>
      </c>
    </row>
    <row r="500">
      <c r="F500" s="9"/>
      <c r="N500" s="50"/>
      <c r="O500" s="50"/>
      <c r="P500" s="50"/>
      <c r="Q500" s="50" t="s">
        <v>368</v>
      </c>
      <c r="R500" s="9" t="s">
        <v>368</v>
      </c>
      <c r="S500" s="50" t="s">
        <v>368</v>
      </c>
      <c r="T500" s="9" t="s">
        <v>368</v>
      </c>
      <c r="U500" s="9" t="s">
        <v>368</v>
      </c>
    </row>
    <row r="501">
      <c r="F501" s="9"/>
      <c r="N501" s="50"/>
      <c r="O501" s="50"/>
      <c r="P501" s="50"/>
      <c r="Q501" s="50" t="s">
        <v>368</v>
      </c>
      <c r="R501" s="9" t="s">
        <v>368</v>
      </c>
      <c r="S501" s="50" t="s">
        <v>368</v>
      </c>
      <c r="T501" s="9" t="s">
        <v>368</v>
      </c>
      <c r="U501" s="9" t="s">
        <v>368</v>
      </c>
    </row>
    <row r="502">
      <c r="F502" s="9"/>
      <c r="N502" s="50"/>
      <c r="O502" s="50"/>
      <c r="P502" s="50"/>
      <c r="Q502" s="50" t="s">
        <v>368</v>
      </c>
      <c r="R502" s="9" t="s">
        <v>368</v>
      </c>
      <c r="S502" s="50" t="s">
        <v>368</v>
      </c>
      <c r="T502" s="9" t="s">
        <v>368</v>
      </c>
      <c r="U502" s="9" t="s">
        <v>368</v>
      </c>
    </row>
    <row r="503">
      <c r="F503" s="9"/>
      <c r="N503" s="50"/>
      <c r="O503" s="50"/>
      <c r="P503" s="50"/>
      <c r="Q503" s="50" t="s">
        <v>368</v>
      </c>
      <c r="R503" s="9" t="s">
        <v>368</v>
      </c>
      <c r="S503" s="50" t="s">
        <v>368</v>
      </c>
      <c r="T503" s="9" t="s">
        <v>368</v>
      </c>
      <c r="U503" s="9" t="s">
        <v>368</v>
      </c>
    </row>
    <row r="504">
      <c r="F504" s="9"/>
      <c r="N504" s="50"/>
      <c r="O504" s="50"/>
      <c r="P504" s="50"/>
      <c r="Q504" s="50" t="s">
        <v>368</v>
      </c>
      <c r="R504" s="9" t="s">
        <v>368</v>
      </c>
      <c r="S504" s="50" t="s">
        <v>368</v>
      </c>
      <c r="T504" s="9" t="s">
        <v>368</v>
      </c>
      <c r="U504" s="9" t="s">
        <v>368</v>
      </c>
    </row>
    <row r="505">
      <c r="F505" s="9"/>
      <c r="N505" s="50"/>
      <c r="O505" s="50"/>
      <c r="P505" s="50"/>
      <c r="Q505" s="50" t="s">
        <v>368</v>
      </c>
      <c r="R505" s="9" t="s">
        <v>368</v>
      </c>
      <c r="S505" s="50" t="s">
        <v>368</v>
      </c>
      <c r="T505" s="9" t="s">
        <v>368</v>
      </c>
      <c r="U505" s="9" t="s">
        <v>368</v>
      </c>
    </row>
    <row r="506">
      <c r="F506" s="9"/>
      <c r="N506" s="50"/>
      <c r="O506" s="50"/>
      <c r="P506" s="50"/>
      <c r="Q506" s="50" t="s">
        <v>368</v>
      </c>
      <c r="R506" s="9" t="s">
        <v>368</v>
      </c>
      <c r="S506" s="50" t="s">
        <v>368</v>
      </c>
      <c r="T506" s="9" t="s">
        <v>368</v>
      </c>
      <c r="U506" s="9" t="s">
        <v>368</v>
      </c>
    </row>
    <row r="507">
      <c r="F507" s="9"/>
      <c r="N507" s="50"/>
      <c r="O507" s="50"/>
      <c r="P507" s="50"/>
      <c r="Q507" s="50" t="s">
        <v>368</v>
      </c>
      <c r="R507" s="9" t="s">
        <v>368</v>
      </c>
      <c r="S507" s="50" t="s">
        <v>368</v>
      </c>
      <c r="T507" s="9" t="s">
        <v>368</v>
      </c>
      <c r="U507" s="9" t="s">
        <v>368</v>
      </c>
    </row>
    <row r="508">
      <c r="F508" s="9"/>
      <c r="N508" s="50"/>
      <c r="O508" s="50"/>
      <c r="P508" s="50"/>
      <c r="Q508" s="50" t="s">
        <v>368</v>
      </c>
      <c r="R508" s="9" t="s">
        <v>368</v>
      </c>
      <c r="S508" s="50" t="s">
        <v>368</v>
      </c>
      <c r="T508" s="9" t="s">
        <v>368</v>
      </c>
      <c r="U508" s="9" t="s">
        <v>368</v>
      </c>
    </row>
    <row r="509">
      <c r="F509" s="9"/>
      <c r="N509" s="50"/>
      <c r="O509" s="50"/>
      <c r="P509" s="50"/>
      <c r="Q509" s="50" t="s">
        <v>368</v>
      </c>
      <c r="R509" s="9" t="s">
        <v>368</v>
      </c>
      <c r="S509" s="50" t="s">
        <v>368</v>
      </c>
      <c r="T509" s="9" t="s">
        <v>368</v>
      </c>
      <c r="U509" s="9" t="s">
        <v>368</v>
      </c>
    </row>
    <row r="510">
      <c r="F510" s="9"/>
      <c r="N510" s="50"/>
      <c r="O510" s="50"/>
      <c r="P510" s="50"/>
      <c r="Q510" s="50" t="s">
        <v>368</v>
      </c>
      <c r="R510" s="9" t="s">
        <v>368</v>
      </c>
      <c r="S510" s="50" t="s">
        <v>368</v>
      </c>
      <c r="T510" s="9" t="s">
        <v>368</v>
      </c>
      <c r="U510" s="9" t="s">
        <v>368</v>
      </c>
    </row>
    <row r="511">
      <c r="F511" s="9"/>
      <c r="N511" s="50"/>
      <c r="O511" s="50"/>
      <c r="P511" s="50"/>
      <c r="Q511" s="50" t="s">
        <v>368</v>
      </c>
      <c r="R511" s="9" t="s">
        <v>368</v>
      </c>
      <c r="S511" s="50" t="s">
        <v>368</v>
      </c>
      <c r="T511" s="9" t="s">
        <v>368</v>
      </c>
      <c r="U511" s="9" t="s">
        <v>368</v>
      </c>
    </row>
    <row r="512">
      <c r="F512" s="9"/>
      <c r="N512" s="50"/>
      <c r="O512" s="50"/>
      <c r="P512" s="50"/>
      <c r="Q512" s="50" t="s">
        <v>368</v>
      </c>
      <c r="R512" s="9" t="s">
        <v>368</v>
      </c>
      <c r="S512" s="50" t="s">
        <v>368</v>
      </c>
      <c r="T512" s="9" t="s">
        <v>368</v>
      </c>
      <c r="U512" s="9" t="s">
        <v>368</v>
      </c>
    </row>
    <row r="513">
      <c r="F513" s="9"/>
      <c r="N513" s="50"/>
      <c r="O513" s="50"/>
      <c r="P513" s="50"/>
      <c r="Q513" s="50" t="s">
        <v>368</v>
      </c>
      <c r="R513" s="9" t="s">
        <v>368</v>
      </c>
      <c r="S513" s="50" t="s">
        <v>368</v>
      </c>
      <c r="T513" s="9" t="s">
        <v>368</v>
      </c>
      <c r="U513" s="9" t="s">
        <v>368</v>
      </c>
    </row>
    <row r="514">
      <c r="F514" s="9"/>
      <c r="N514" s="50"/>
      <c r="O514" s="50"/>
      <c r="P514" s="50"/>
      <c r="Q514" s="50" t="s">
        <v>368</v>
      </c>
      <c r="R514" s="9" t="s">
        <v>368</v>
      </c>
      <c r="S514" s="50" t="s">
        <v>368</v>
      </c>
      <c r="T514" s="9" t="s">
        <v>368</v>
      </c>
      <c r="U514" s="9" t="s">
        <v>368</v>
      </c>
    </row>
    <row r="515">
      <c r="F515" s="9"/>
      <c r="N515" s="50"/>
      <c r="O515" s="50"/>
      <c r="P515" s="50"/>
      <c r="Q515" s="50" t="s">
        <v>368</v>
      </c>
      <c r="R515" s="9" t="s">
        <v>368</v>
      </c>
      <c r="S515" s="50" t="s">
        <v>368</v>
      </c>
      <c r="T515" s="9" t="s">
        <v>368</v>
      </c>
      <c r="U515" s="9" t="s">
        <v>368</v>
      </c>
    </row>
    <row r="516">
      <c r="F516" s="9"/>
      <c r="N516" s="50"/>
      <c r="O516" s="50"/>
      <c r="P516" s="50"/>
      <c r="Q516" s="50" t="s">
        <v>368</v>
      </c>
      <c r="R516" s="9" t="s">
        <v>368</v>
      </c>
      <c r="S516" s="50" t="s">
        <v>368</v>
      </c>
      <c r="T516" s="9" t="s">
        <v>368</v>
      </c>
      <c r="U516" s="9" t="s">
        <v>368</v>
      </c>
    </row>
    <row r="517">
      <c r="F517" s="9"/>
      <c r="N517" s="50"/>
      <c r="O517" s="50"/>
      <c r="P517" s="50"/>
      <c r="Q517" s="50" t="s">
        <v>368</v>
      </c>
      <c r="R517" s="9" t="s">
        <v>368</v>
      </c>
      <c r="S517" s="50" t="s">
        <v>368</v>
      </c>
      <c r="T517" s="9" t="s">
        <v>368</v>
      </c>
      <c r="U517" s="9" t="s">
        <v>368</v>
      </c>
    </row>
    <row r="518">
      <c r="F518" s="9"/>
      <c r="N518" s="50"/>
      <c r="O518" s="50"/>
      <c r="P518" s="50"/>
      <c r="Q518" s="50" t="s">
        <v>368</v>
      </c>
      <c r="R518" s="9" t="s">
        <v>368</v>
      </c>
      <c r="S518" s="50" t="s">
        <v>368</v>
      </c>
      <c r="T518" s="9" t="s">
        <v>368</v>
      </c>
      <c r="U518" s="9" t="s">
        <v>368</v>
      </c>
    </row>
    <row r="519">
      <c r="F519" s="9"/>
      <c r="N519" s="50"/>
      <c r="O519" s="50"/>
      <c r="P519" s="50"/>
      <c r="Q519" s="50" t="s">
        <v>368</v>
      </c>
      <c r="R519" s="9" t="s">
        <v>368</v>
      </c>
      <c r="S519" s="50" t="s">
        <v>368</v>
      </c>
      <c r="T519" s="9" t="s">
        <v>368</v>
      </c>
      <c r="U519" s="9" t="s">
        <v>368</v>
      </c>
    </row>
    <row r="520">
      <c r="F520" s="9"/>
      <c r="N520" s="50"/>
      <c r="O520" s="50"/>
      <c r="P520" s="50"/>
      <c r="Q520" s="50" t="s">
        <v>368</v>
      </c>
      <c r="R520" s="9" t="s">
        <v>368</v>
      </c>
      <c r="S520" s="50" t="s">
        <v>368</v>
      </c>
      <c r="T520" s="9" t="s">
        <v>368</v>
      </c>
      <c r="U520" s="9" t="s">
        <v>368</v>
      </c>
    </row>
    <row r="521">
      <c r="F521" s="9"/>
      <c r="N521" s="50"/>
      <c r="O521" s="50"/>
      <c r="P521" s="50"/>
      <c r="Q521" s="50" t="s">
        <v>368</v>
      </c>
      <c r="R521" s="9" t="s">
        <v>368</v>
      </c>
      <c r="S521" s="50" t="s">
        <v>368</v>
      </c>
      <c r="T521" s="9" t="s">
        <v>368</v>
      </c>
      <c r="U521" s="9" t="s">
        <v>368</v>
      </c>
    </row>
    <row r="522">
      <c r="F522" s="9"/>
      <c r="N522" s="50"/>
      <c r="O522" s="50"/>
      <c r="P522" s="50"/>
      <c r="Q522" s="50" t="s">
        <v>368</v>
      </c>
      <c r="R522" s="9" t="s">
        <v>368</v>
      </c>
      <c r="S522" s="50" t="s">
        <v>368</v>
      </c>
      <c r="T522" s="9" t="s">
        <v>368</v>
      </c>
      <c r="U522" s="9" t="s">
        <v>368</v>
      </c>
    </row>
    <row r="523">
      <c r="F523" s="9"/>
      <c r="N523" s="50"/>
      <c r="O523" s="50"/>
      <c r="P523" s="50"/>
      <c r="Q523" s="50" t="s">
        <v>368</v>
      </c>
      <c r="R523" s="9" t="s">
        <v>368</v>
      </c>
      <c r="S523" s="50" t="s">
        <v>368</v>
      </c>
      <c r="T523" s="9" t="s">
        <v>368</v>
      </c>
      <c r="U523" s="9" t="s">
        <v>368</v>
      </c>
    </row>
    <row r="524">
      <c r="F524" s="9"/>
      <c r="N524" s="50"/>
      <c r="O524" s="50"/>
      <c r="P524" s="50"/>
      <c r="Q524" s="50" t="s">
        <v>368</v>
      </c>
      <c r="R524" s="9" t="s">
        <v>368</v>
      </c>
      <c r="S524" s="50" t="s">
        <v>368</v>
      </c>
      <c r="T524" s="9" t="s">
        <v>368</v>
      </c>
      <c r="U524" s="9" t="s">
        <v>368</v>
      </c>
    </row>
    <row r="525">
      <c r="F525" s="9"/>
      <c r="N525" s="50"/>
      <c r="O525" s="50"/>
      <c r="P525" s="50"/>
      <c r="Q525" s="50" t="s">
        <v>368</v>
      </c>
      <c r="R525" s="9" t="s">
        <v>368</v>
      </c>
      <c r="S525" s="50" t="s">
        <v>368</v>
      </c>
      <c r="T525" s="9" t="s">
        <v>368</v>
      </c>
      <c r="U525" s="9" t="s">
        <v>368</v>
      </c>
    </row>
    <row r="526">
      <c r="F526" s="9"/>
      <c r="N526" s="50"/>
      <c r="O526" s="50"/>
      <c r="P526" s="50"/>
      <c r="Q526" s="50" t="s">
        <v>368</v>
      </c>
      <c r="R526" s="9" t="s">
        <v>368</v>
      </c>
      <c r="S526" s="50" t="s">
        <v>368</v>
      </c>
      <c r="T526" s="9" t="s">
        <v>368</v>
      </c>
      <c r="U526" s="9" t="s">
        <v>368</v>
      </c>
    </row>
    <row r="527">
      <c r="F527" s="9"/>
      <c r="N527" s="50"/>
      <c r="O527" s="50"/>
      <c r="P527" s="50"/>
      <c r="Q527" s="50" t="s">
        <v>368</v>
      </c>
      <c r="R527" s="9" t="s">
        <v>368</v>
      </c>
      <c r="S527" s="50" t="s">
        <v>368</v>
      </c>
      <c r="T527" s="9" t="s">
        <v>368</v>
      </c>
      <c r="U527" s="9" t="s">
        <v>368</v>
      </c>
    </row>
    <row r="528">
      <c r="F528" s="9"/>
      <c r="N528" s="50"/>
      <c r="O528" s="50"/>
      <c r="P528" s="50"/>
      <c r="Q528" s="50" t="s">
        <v>368</v>
      </c>
      <c r="R528" s="9" t="s">
        <v>368</v>
      </c>
      <c r="S528" s="50" t="s">
        <v>368</v>
      </c>
      <c r="T528" s="9" t="s">
        <v>368</v>
      </c>
      <c r="U528" s="9" t="s">
        <v>368</v>
      </c>
    </row>
    <row r="529">
      <c r="F529" s="9"/>
      <c r="N529" s="50"/>
      <c r="O529" s="50"/>
      <c r="P529" s="50"/>
      <c r="Q529" s="50" t="s">
        <v>368</v>
      </c>
      <c r="R529" s="9" t="s">
        <v>368</v>
      </c>
      <c r="S529" s="50" t="s">
        <v>368</v>
      </c>
      <c r="T529" s="9" t="s">
        <v>368</v>
      </c>
      <c r="U529" s="9" t="s">
        <v>368</v>
      </c>
    </row>
    <row r="530">
      <c r="F530" s="9"/>
      <c r="N530" s="50"/>
      <c r="O530" s="50"/>
      <c r="P530" s="50"/>
      <c r="Q530" s="50" t="s">
        <v>368</v>
      </c>
      <c r="R530" s="9" t="s">
        <v>368</v>
      </c>
      <c r="S530" s="50" t="s">
        <v>368</v>
      </c>
      <c r="T530" s="9" t="s">
        <v>368</v>
      </c>
      <c r="U530" s="9" t="s">
        <v>368</v>
      </c>
    </row>
    <row r="531">
      <c r="F531" s="9"/>
      <c r="N531" s="50"/>
      <c r="O531" s="50"/>
      <c r="P531" s="50"/>
      <c r="Q531" s="50" t="s">
        <v>368</v>
      </c>
      <c r="R531" s="9" t="s">
        <v>368</v>
      </c>
      <c r="S531" s="50" t="s">
        <v>368</v>
      </c>
      <c r="T531" s="9" t="s">
        <v>368</v>
      </c>
      <c r="U531" s="9" t="s">
        <v>368</v>
      </c>
    </row>
    <row r="532">
      <c r="F532" s="9"/>
      <c r="N532" s="50"/>
      <c r="O532" s="50"/>
      <c r="P532" s="50"/>
      <c r="Q532" s="50" t="s">
        <v>368</v>
      </c>
      <c r="R532" s="9" t="s">
        <v>368</v>
      </c>
      <c r="S532" s="50" t="s">
        <v>368</v>
      </c>
      <c r="T532" s="9" t="s">
        <v>368</v>
      </c>
      <c r="U532" s="9" t="s">
        <v>368</v>
      </c>
    </row>
    <row r="533">
      <c r="F533" s="9"/>
      <c r="N533" s="50"/>
      <c r="O533" s="50"/>
      <c r="P533" s="50"/>
      <c r="Q533" s="50" t="s">
        <v>368</v>
      </c>
      <c r="R533" s="9" t="s">
        <v>368</v>
      </c>
      <c r="S533" s="50" t="s">
        <v>368</v>
      </c>
      <c r="T533" s="9" t="s">
        <v>368</v>
      </c>
      <c r="U533" s="9" t="s">
        <v>368</v>
      </c>
    </row>
    <row r="534">
      <c r="F534" s="9"/>
      <c r="N534" s="50"/>
      <c r="O534" s="50"/>
      <c r="P534" s="50"/>
      <c r="Q534" s="50" t="s">
        <v>368</v>
      </c>
      <c r="R534" s="9" t="s">
        <v>368</v>
      </c>
      <c r="S534" s="50" t="s">
        <v>368</v>
      </c>
      <c r="T534" s="9" t="s">
        <v>368</v>
      </c>
      <c r="U534" s="9" t="s">
        <v>368</v>
      </c>
    </row>
    <row r="535">
      <c r="F535" s="9"/>
      <c r="N535" s="50"/>
      <c r="O535" s="50"/>
      <c r="P535" s="50"/>
      <c r="Q535" s="50" t="s">
        <v>368</v>
      </c>
      <c r="R535" s="9" t="s">
        <v>368</v>
      </c>
      <c r="S535" s="50" t="s">
        <v>368</v>
      </c>
      <c r="T535" s="9" t="s">
        <v>368</v>
      </c>
      <c r="U535" s="9" t="s">
        <v>368</v>
      </c>
    </row>
    <row r="536">
      <c r="F536" s="9"/>
      <c r="N536" s="50"/>
      <c r="O536" s="50"/>
      <c r="P536" s="50"/>
      <c r="Q536" s="50" t="s">
        <v>368</v>
      </c>
      <c r="R536" s="9" t="s">
        <v>368</v>
      </c>
      <c r="S536" s="50" t="s">
        <v>368</v>
      </c>
      <c r="T536" s="9" t="s">
        <v>368</v>
      </c>
      <c r="U536" s="9" t="s">
        <v>368</v>
      </c>
    </row>
    <row r="537">
      <c r="F537" s="9"/>
      <c r="N537" s="50"/>
      <c r="O537" s="50"/>
      <c r="P537" s="50"/>
      <c r="Q537" s="50" t="s">
        <v>368</v>
      </c>
      <c r="R537" s="9" t="s">
        <v>368</v>
      </c>
      <c r="S537" s="50" t="s">
        <v>368</v>
      </c>
      <c r="T537" s="9" t="s">
        <v>368</v>
      </c>
      <c r="U537" s="9" t="s">
        <v>368</v>
      </c>
    </row>
    <row r="538">
      <c r="F538" s="9"/>
      <c r="N538" s="50"/>
      <c r="O538" s="50"/>
      <c r="P538" s="50"/>
      <c r="Q538" s="50" t="s">
        <v>368</v>
      </c>
      <c r="R538" s="9" t="s">
        <v>368</v>
      </c>
      <c r="S538" s="50" t="s">
        <v>368</v>
      </c>
      <c r="T538" s="9" t="s">
        <v>368</v>
      </c>
      <c r="U538" s="9" t="s">
        <v>368</v>
      </c>
    </row>
    <row r="539">
      <c r="F539" s="9"/>
      <c r="N539" s="50"/>
      <c r="O539" s="50"/>
      <c r="P539" s="50"/>
      <c r="Q539" s="50" t="s">
        <v>368</v>
      </c>
      <c r="R539" s="9" t="s">
        <v>368</v>
      </c>
      <c r="S539" s="50" t="s">
        <v>368</v>
      </c>
      <c r="T539" s="9" t="s">
        <v>368</v>
      </c>
      <c r="U539" s="9" t="s">
        <v>368</v>
      </c>
    </row>
    <row r="540">
      <c r="F540" s="9"/>
      <c r="N540" s="50"/>
      <c r="O540" s="50"/>
      <c r="P540" s="50"/>
      <c r="Q540" s="50" t="s">
        <v>368</v>
      </c>
      <c r="R540" s="9" t="s">
        <v>368</v>
      </c>
      <c r="S540" s="50" t="s">
        <v>368</v>
      </c>
      <c r="T540" s="9" t="s">
        <v>368</v>
      </c>
      <c r="U540" s="9" t="s">
        <v>368</v>
      </c>
    </row>
    <row r="541">
      <c r="F541" s="9"/>
      <c r="N541" s="50"/>
      <c r="O541" s="50"/>
      <c r="P541" s="50"/>
      <c r="Q541" s="50" t="s">
        <v>368</v>
      </c>
      <c r="R541" s="9" t="s">
        <v>368</v>
      </c>
      <c r="S541" s="50" t="s">
        <v>368</v>
      </c>
      <c r="T541" s="9" t="s">
        <v>368</v>
      </c>
      <c r="U541" s="9" t="s">
        <v>368</v>
      </c>
    </row>
    <row r="542">
      <c r="F542" s="9"/>
      <c r="N542" s="50"/>
      <c r="O542" s="50"/>
      <c r="P542" s="50"/>
      <c r="Q542" s="50" t="s">
        <v>368</v>
      </c>
      <c r="R542" s="9" t="s">
        <v>368</v>
      </c>
      <c r="S542" s="50" t="s">
        <v>368</v>
      </c>
      <c r="T542" s="9" t="s">
        <v>368</v>
      </c>
      <c r="U542" s="9" t="s">
        <v>368</v>
      </c>
    </row>
    <row r="543">
      <c r="F543" s="9"/>
      <c r="N543" s="50"/>
      <c r="O543" s="50"/>
      <c r="P543" s="50"/>
      <c r="Q543" s="50" t="s">
        <v>368</v>
      </c>
      <c r="R543" s="9" t="s">
        <v>368</v>
      </c>
      <c r="S543" s="50" t="s">
        <v>368</v>
      </c>
      <c r="T543" s="9" t="s">
        <v>368</v>
      </c>
      <c r="U543" s="9" t="s">
        <v>368</v>
      </c>
    </row>
    <row r="544">
      <c r="F544" s="9"/>
      <c r="N544" s="50"/>
      <c r="O544" s="50"/>
      <c r="P544" s="50"/>
      <c r="Q544" s="50" t="s">
        <v>368</v>
      </c>
      <c r="R544" s="9" t="s">
        <v>368</v>
      </c>
      <c r="S544" s="50" t="s">
        <v>368</v>
      </c>
      <c r="T544" s="9" t="s">
        <v>368</v>
      </c>
      <c r="U544" s="9" t="s">
        <v>368</v>
      </c>
    </row>
    <row r="545">
      <c r="F545" s="9"/>
      <c r="N545" s="50"/>
      <c r="O545" s="50"/>
      <c r="P545" s="50"/>
      <c r="Q545" s="50" t="s">
        <v>368</v>
      </c>
      <c r="R545" s="9" t="s">
        <v>368</v>
      </c>
      <c r="S545" s="50" t="s">
        <v>368</v>
      </c>
      <c r="T545" s="9" t="s">
        <v>368</v>
      </c>
      <c r="U545" s="9" t="s">
        <v>368</v>
      </c>
    </row>
    <row r="546">
      <c r="F546" s="9"/>
      <c r="N546" s="50"/>
      <c r="O546" s="50"/>
      <c r="P546" s="50"/>
      <c r="Q546" s="50" t="s">
        <v>368</v>
      </c>
      <c r="R546" s="9" t="s">
        <v>368</v>
      </c>
      <c r="S546" s="50" t="s">
        <v>368</v>
      </c>
      <c r="T546" s="9" t="s">
        <v>368</v>
      </c>
      <c r="U546" s="9" t="s">
        <v>368</v>
      </c>
    </row>
    <row r="547">
      <c r="F547" s="9"/>
      <c r="N547" s="50"/>
      <c r="O547" s="50"/>
      <c r="P547" s="50"/>
      <c r="Q547" s="50" t="s">
        <v>368</v>
      </c>
      <c r="R547" s="9" t="s">
        <v>368</v>
      </c>
      <c r="S547" s="50" t="s">
        <v>368</v>
      </c>
      <c r="T547" s="9" t="s">
        <v>368</v>
      </c>
      <c r="U547" s="9" t="s">
        <v>368</v>
      </c>
    </row>
    <row r="548">
      <c r="F548" s="9"/>
      <c r="N548" s="50"/>
      <c r="O548" s="50"/>
      <c r="P548" s="50"/>
      <c r="Q548" s="50" t="s">
        <v>368</v>
      </c>
      <c r="R548" s="9" t="s">
        <v>368</v>
      </c>
      <c r="S548" s="50" t="s">
        <v>368</v>
      </c>
      <c r="T548" s="9" t="s">
        <v>368</v>
      </c>
      <c r="U548" s="9" t="s">
        <v>368</v>
      </c>
    </row>
    <row r="549">
      <c r="F549" s="9"/>
      <c r="N549" s="50"/>
      <c r="O549" s="50"/>
      <c r="P549" s="50"/>
      <c r="Q549" s="50" t="s">
        <v>368</v>
      </c>
      <c r="R549" s="9" t="s">
        <v>368</v>
      </c>
      <c r="S549" s="50" t="s">
        <v>368</v>
      </c>
      <c r="T549" s="9" t="s">
        <v>368</v>
      </c>
      <c r="U549" s="9" t="s">
        <v>368</v>
      </c>
    </row>
    <row r="550">
      <c r="F550" s="9"/>
      <c r="N550" s="50"/>
      <c r="O550" s="50"/>
      <c r="P550" s="50"/>
      <c r="Q550" s="50" t="s">
        <v>368</v>
      </c>
      <c r="R550" s="9" t="s">
        <v>368</v>
      </c>
      <c r="S550" s="50" t="s">
        <v>368</v>
      </c>
      <c r="T550" s="9" t="s">
        <v>368</v>
      </c>
      <c r="U550" s="9" t="s">
        <v>368</v>
      </c>
    </row>
    <row r="551">
      <c r="F551" s="9"/>
      <c r="N551" s="50"/>
      <c r="O551" s="50"/>
      <c r="P551" s="50"/>
      <c r="Q551" s="50" t="s">
        <v>368</v>
      </c>
      <c r="R551" s="9" t="s">
        <v>368</v>
      </c>
      <c r="S551" s="50" t="s">
        <v>368</v>
      </c>
      <c r="T551" s="9" t="s">
        <v>368</v>
      </c>
      <c r="U551" s="9" t="s">
        <v>368</v>
      </c>
    </row>
    <row r="552">
      <c r="F552" s="9"/>
      <c r="N552" s="50"/>
      <c r="O552" s="50"/>
      <c r="P552" s="50"/>
      <c r="Q552" s="50" t="s">
        <v>368</v>
      </c>
      <c r="R552" s="9" t="s">
        <v>368</v>
      </c>
      <c r="S552" s="50" t="s">
        <v>368</v>
      </c>
      <c r="T552" s="9" t="s">
        <v>368</v>
      </c>
      <c r="U552" s="9" t="s">
        <v>368</v>
      </c>
    </row>
    <row r="553">
      <c r="F553" s="9"/>
      <c r="N553" s="50"/>
      <c r="O553" s="50"/>
      <c r="P553" s="50"/>
      <c r="Q553" s="50" t="s">
        <v>368</v>
      </c>
      <c r="R553" s="9" t="s">
        <v>368</v>
      </c>
      <c r="S553" s="50" t="s">
        <v>368</v>
      </c>
      <c r="T553" s="9" t="s">
        <v>368</v>
      </c>
      <c r="U553" s="9" t="s">
        <v>368</v>
      </c>
    </row>
    <row r="554">
      <c r="F554" s="9"/>
      <c r="N554" s="50"/>
      <c r="O554" s="50"/>
      <c r="P554" s="50"/>
      <c r="Q554" s="50" t="s">
        <v>368</v>
      </c>
      <c r="R554" s="9" t="s">
        <v>368</v>
      </c>
      <c r="S554" s="50" t="s">
        <v>368</v>
      </c>
      <c r="T554" s="9" t="s">
        <v>368</v>
      </c>
      <c r="U554" s="9" t="s">
        <v>368</v>
      </c>
    </row>
    <row r="555">
      <c r="F555" s="9"/>
      <c r="N555" s="50"/>
      <c r="O555" s="50"/>
      <c r="P555" s="50"/>
      <c r="Q555" s="50" t="s">
        <v>368</v>
      </c>
      <c r="R555" s="9" t="s">
        <v>368</v>
      </c>
      <c r="S555" s="50" t="s">
        <v>368</v>
      </c>
      <c r="T555" s="9" t="s">
        <v>368</v>
      </c>
      <c r="U555" s="9" t="s">
        <v>368</v>
      </c>
    </row>
    <row r="556">
      <c r="F556" s="9"/>
      <c r="N556" s="50"/>
      <c r="O556" s="50"/>
      <c r="P556" s="50"/>
      <c r="Q556" s="50" t="s">
        <v>368</v>
      </c>
      <c r="R556" s="9" t="s">
        <v>368</v>
      </c>
      <c r="S556" s="50" t="s">
        <v>368</v>
      </c>
      <c r="T556" s="9" t="s">
        <v>368</v>
      </c>
      <c r="U556" s="9" t="s">
        <v>368</v>
      </c>
    </row>
    <row r="557">
      <c r="F557" s="9"/>
      <c r="N557" s="50"/>
      <c r="O557" s="50"/>
      <c r="P557" s="50"/>
      <c r="Q557" s="50" t="s">
        <v>368</v>
      </c>
      <c r="R557" s="9" t="s">
        <v>368</v>
      </c>
      <c r="S557" s="50" t="s">
        <v>368</v>
      </c>
      <c r="T557" s="9" t="s">
        <v>368</v>
      </c>
      <c r="U557" s="9" t="s">
        <v>368</v>
      </c>
    </row>
    <row r="558">
      <c r="F558" s="9"/>
      <c r="N558" s="50"/>
      <c r="O558" s="50"/>
      <c r="P558" s="50"/>
      <c r="Q558" s="50" t="s">
        <v>368</v>
      </c>
      <c r="R558" s="9" t="s">
        <v>368</v>
      </c>
      <c r="S558" s="50" t="s">
        <v>368</v>
      </c>
      <c r="T558" s="9" t="s">
        <v>368</v>
      </c>
      <c r="U558" s="9" t="s">
        <v>368</v>
      </c>
    </row>
    <row r="559">
      <c r="F559" s="9"/>
      <c r="N559" s="50"/>
      <c r="O559" s="50"/>
      <c r="P559" s="50"/>
      <c r="Q559" s="50" t="s">
        <v>368</v>
      </c>
      <c r="R559" s="9" t="s">
        <v>368</v>
      </c>
      <c r="S559" s="50" t="s">
        <v>368</v>
      </c>
      <c r="T559" s="9" t="s">
        <v>368</v>
      </c>
      <c r="U559" s="9" t="s">
        <v>368</v>
      </c>
    </row>
    <row r="560">
      <c r="F560" s="9"/>
      <c r="N560" s="50"/>
      <c r="O560" s="50"/>
      <c r="P560" s="50"/>
      <c r="Q560" s="50" t="s">
        <v>368</v>
      </c>
      <c r="R560" s="9" t="s">
        <v>368</v>
      </c>
      <c r="S560" s="50" t="s">
        <v>368</v>
      </c>
      <c r="T560" s="9" t="s">
        <v>368</v>
      </c>
      <c r="U560" s="9" t="s">
        <v>368</v>
      </c>
    </row>
    <row r="561">
      <c r="F561" s="9"/>
      <c r="N561" s="50"/>
      <c r="O561" s="50"/>
      <c r="P561" s="50"/>
      <c r="Q561" s="50" t="s">
        <v>368</v>
      </c>
      <c r="R561" s="9" t="s">
        <v>368</v>
      </c>
      <c r="S561" s="50" t="s">
        <v>368</v>
      </c>
      <c r="T561" s="9" t="s">
        <v>368</v>
      </c>
      <c r="U561" s="9" t="s">
        <v>368</v>
      </c>
    </row>
    <row r="562">
      <c r="F562" s="9"/>
      <c r="N562" s="50"/>
      <c r="O562" s="50"/>
      <c r="P562" s="50"/>
      <c r="Q562" s="50" t="s">
        <v>368</v>
      </c>
      <c r="R562" s="9" t="s">
        <v>368</v>
      </c>
      <c r="S562" s="50" t="s">
        <v>368</v>
      </c>
      <c r="T562" s="9" t="s">
        <v>368</v>
      </c>
      <c r="U562" s="9" t="s">
        <v>368</v>
      </c>
    </row>
    <row r="563">
      <c r="F563" s="9"/>
      <c r="N563" s="50"/>
      <c r="O563" s="50"/>
      <c r="P563" s="50"/>
      <c r="Q563" s="50" t="s">
        <v>368</v>
      </c>
      <c r="R563" s="9" t="s">
        <v>368</v>
      </c>
      <c r="S563" s="50" t="s">
        <v>368</v>
      </c>
      <c r="T563" s="9" t="s">
        <v>368</v>
      </c>
      <c r="U563" s="9" t="s">
        <v>368</v>
      </c>
    </row>
    <row r="564">
      <c r="F564" s="9"/>
      <c r="N564" s="50"/>
      <c r="O564" s="50"/>
      <c r="P564" s="50"/>
      <c r="Q564" s="50" t="s">
        <v>368</v>
      </c>
      <c r="R564" s="9" t="s">
        <v>368</v>
      </c>
      <c r="S564" s="50" t="s">
        <v>368</v>
      </c>
      <c r="T564" s="9" t="s">
        <v>368</v>
      </c>
      <c r="U564" s="9" t="s">
        <v>368</v>
      </c>
    </row>
    <row r="565">
      <c r="F565" s="9"/>
      <c r="N565" s="50"/>
      <c r="O565" s="50"/>
      <c r="P565" s="50"/>
      <c r="Q565" s="50" t="s">
        <v>368</v>
      </c>
      <c r="R565" s="9" t="s">
        <v>368</v>
      </c>
      <c r="S565" s="50" t="s">
        <v>368</v>
      </c>
      <c r="T565" s="9" t="s">
        <v>368</v>
      </c>
      <c r="U565" s="9" t="s">
        <v>368</v>
      </c>
    </row>
    <row r="566">
      <c r="F566" s="9"/>
      <c r="N566" s="50"/>
      <c r="O566" s="50"/>
      <c r="P566" s="50"/>
      <c r="Q566" s="50" t="s">
        <v>368</v>
      </c>
      <c r="R566" s="9" t="s">
        <v>368</v>
      </c>
      <c r="S566" s="50" t="s">
        <v>368</v>
      </c>
      <c r="T566" s="9" t="s">
        <v>368</v>
      </c>
      <c r="U566" s="9" t="s">
        <v>368</v>
      </c>
    </row>
    <row r="567">
      <c r="F567" s="9"/>
      <c r="N567" s="50"/>
      <c r="O567" s="50"/>
      <c r="P567" s="50"/>
      <c r="Q567" s="50" t="s">
        <v>368</v>
      </c>
      <c r="R567" s="9" t="s">
        <v>368</v>
      </c>
      <c r="S567" s="50" t="s">
        <v>368</v>
      </c>
      <c r="T567" s="9" t="s">
        <v>368</v>
      </c>
      <c r="U567" s="9" t="s">
        <v>368</v>
      </c>
    </row>
    <row r="568">
      <c r="F568" s="9"/>
      <c r="N568" s="50"/>
      <c r="O568" s="50"/>
      <c r="P568" s="50"/>
      <c r="Q568" s="50" t="s">
        <v>368</v>
      </c>
      <c r="R568" s="9" t="s">
        <v>368</v>
      </c>
      <c r="S568" s="50" t="s">
        <v>368</v>
      </c>
      <c r="T568" s="9" t="s">
        <v>368</v>
      </c>
      <c r="U568" s="9" t="s">
        <v>368</v>
      </c>
    </row>
    <row r="569">
      <c r="F569" s="9"/>
      <c r="N569" s="50"/>
      <c r="O569" s="50"/>
      <c r="P569" s="50"/>
      <c r="Q569" s="50" t="s">
        <v>368</v>
      </c>
      <c r="R569" s="9" t="s">
        <v>368</v>
      </c>
      <c r="S569" s="50" t="s">
        <v>368</v>
      </c>
      <c r="T569" s="9" t="s">
        <v>368</v>
      </c>
      <c r="U569" s="9" t="s">
        <v>368</v>
      </c>
    </row>
    <row r="570">
      <c r="F570" s="9"/>
      <c r="N570" s="50"/>
      <c r="O570" s="50"/>
      <c r="P570" s="50"/>
      <c r="Q570" s="50" t="s">
        <v>368</v>
      </c>
      <c r="R570" s="9" t="s">
        <v>368</v>
      </c>
      <c r="S570" s="50" t="s">
        <v>368</v>
      </c>
      <c r="T570" s="9" t="s">
        <v>368</v>
      </c>
      <c r="U570" s="9" t="s">
        <v>368</v>
      </c>
    </row>
    <row r="571">
      <c r="F571" s="9"/>
      <c r="N571" s="50"/>
      <c r="O571" s="50"/>
      <c r="P571" s="50"/>
      <c r="Q571" s="50" t="s">
        <v>368</v>
      </c>
      <c r="R571" s="9" t="s">
        <v>368</v>
      </c>
      <c r="S571" s="50" t="s">
        <v>368</v>
      </c>
      <c r="T571" s="9" t="s">
        <v>368</v>
      </c>
      <c r="U571" s="9" t="s">
        <v>368</v>
      </c>
    </row>
    <row r="572">
      <c r="F572" s="9"/>
      <c r="N572" s="50"/>
      <c r="O572" s="50"/>
      <c r="P572" s="50"/>
      <c r="Q572" s="50" t="s">
        <v>368</v>
      </c>
      <c r="R572" s="9" t="s">
        <v>368</v>
      </c>
      <c r="S572" s="50" t="s">
        <v>368</v>
      </c>
      <c r="T572" s="9" t="s">
        <v>368</v>
      </c>
      <c r="U572" s="9" t="s">
        <v>368</v>
      </c>
    </row>
    <row r="573">
      <c r="F573" s="9"/>
      <c r="N573" s="50"/>
      <c r="O573" s="50"/>
      <c r="P573" s="50"/>
      <c r="Q573" s="50" t="s">
        <v>368</v>
      </c>
      <c r="R573" s="9" t="s">
        <v>368</v>
      </c>
      <c r="S573" s="50" t="s">
        <v>368</v>
      </c>
      <c r="T573" s="9" t="s">
        <v>368</v>
      </c>
      <c r="U573" s="9" t="s">
        <v>368</v>
      </c>
    </row>
    <row r="574">
      <c r="F574" s="9"/>
      <c r="N574" s="50"/>
      <c r="O574" s="50"/>
      <c r="P574" s="50"/>
      <c r="Q574" s="50" t="s">
        <v>368</v>
      </c>
      <c r="R574" s="9" t="s">
        <v>368</v>
      </c>
      <c r="S574" s="50" t="s">
        <v>368</v>
      </c>
      <c r="T574" s="9" t="s">
        <v>368</v>
      </c>
      <c r="U574" s="9" t="s">
        <v>368</v>
      </c>
    </row>
    <row r="575">
      <c r="F575" s="9"/>
      <c r="N575" s="50"/>
      <c r="O575" s="50"/>
      <c r="P575" s="50"/>
      <c r="Q575" s="50" t="s">
        <v>368</v>
      </c>
      <c r="R575" s="9" t="s">
        <v>368</v>
      </c>
      <c r="S575" s="50" t="s">
        <v>368</v>
      </c>
      <c r="T575" s="9" t="s">
        <v>368</v>
      </c>
      <c r="U575" s="9" t="s">
        <v>368</v>
      </c>
    </row>
    <row r="576">
      <c r="F576" s="9"/>
      <c r="N576" s="50"/>
      <c r="O576" s="50"/>
      <c r="P576" s="50"/>
      <c r="Q576" s="50" t="s">
        <v>368</v>
      </c>
      <c r="R576" s="9" t="s">
        <v>368</v>
      </c>
      <c r="S576" s="50" t="s">
        <v>368</v>
      </c>
      <c r="T576" s="9" t="s">
        <v>368</v>
      </c>
      <c r="U576" s="9" t="s">
        <v>368</v>
      </c>
    </row>
    <row r="577">
      <c r="F577" s="9"/>
      <c r="N577" s="50"/>
      <c r="O577" s="50"/>
      <c r="P577" s="50"/>
      <c r="Q577" s="50" t="s">
        <v>368</v>
      </c>
      <c r="R577" s="9" t="s">
        <v>368</v>
      </c>
      <c r="S577" s="50" t="s">
        <v>368</v>
      </c>
      <c r="T577" s="9" t="s">
        <v>368</v>
      </c>
      <c r="U577" s="9" t="s">
        <v>368</v>
      </c>
    </row>
    <row r="578">
      <c r="F578" s="9"/>
      <c r="N578" s="50"/>
      <c r="O578" s="50"/>
      <c r="P578" s="50"/>
      <c r="Q578" s="50" t="s">
        <v>368</v>
      </c>
      <c r="R578" s="9" t="s">
        <v>368</v>
      </c>
      <c r="S578" s="50" t="s">
        <v>368</v>
      </c>
      <c r="T578" s="9" t="s">
        <v>368</v>
      </c>
      <c r="U578" s="9" t="s">
        <v>368</v>
      </c>
    </row>
    <row r="579">
      <c r="F579" s="9"/>
      <c r="N579" s="50"/>
      <c r="O579" s="50"/>
      <c r="P579" s="50"/>
      <c r="Q579" s="50" t="s">
        <v>368</v>
      </c>
      <c r="R579" s="9" t="s">
        <v>368</v>
      </c>
      <c r="S579" s="50" t="s">
        <v>368</v>
      </c>
      <c r="T579" s="9" t="s">
        <v>368</v>
      </c>
      <c r="U579" s="9" t="s">
        <v>368</v>
      </c>
    </row>
    <row r="580">
      <c r="F580" s="9"/>
      <c r="N580" s="50"/>
      <c r="O580" s="50"/>
      <c r="P580" s="50"/>
      <c r="Q580" s="50" t="s">
        <v>368</v>
      </c>
      <c r="R580" s="9" t="s">
        <v>368</v>
      </c>
      <c r="S580" s="50" t="s">
        <v>368</v>
      </c>
      <c r="T580" s="9" t="s">
        <v>368</v>
      </c>
      <c r="U580" s="9" t="s">
        <v>368</v>
      </c>
    </row>
    <row r="581">
      <c r="F581" s="9"/>
      <c r="N581" s="50"/>
      <c r="O581" s="50"/>
      <c r="P581" s="50"/>
      <c r="Q581" s="50" t="s">
        <v>368</v>
      </c>
      <c r="R581" s="9" t="s">
        <v>368</v>
      </c>
      <c r="S581" s="50" t="s">
        <v>368</v>
      </c>
      <c r="T581" s="9" t="s">
        <v>368</v>
      </c>
      <c r="U581" s="9" t="s">
        <v>368</v>
      </c>
    </row>
    <row r="582">
      <c r="F582" s="9"/>
      <c r="N582" s="50"/>
      <c r="O582" s="50"/>
      <c r="P582" s="50"/>
      <c r="Q582" s="50" t="s">
        <v>368</v>
      </c>
      <c r="R582" s="9" t="s">
        <v>368</v>
      </c>
      <c r="S582" s="50" t="s">
        <v>368</v>
      </c>
      <c r="T582" s="9" t="s">
        <v>368</v>
      </c>
      <c r="U582" s="9" t="s">
        <v>368</v>
      </c>
    </row>
    <row r="583">
      <c r="F583" s="9"/>
      <c r="N583" s="50"/>
      <c r="O583" s="50"/>
      <c r="P583" s="50"/>
      <c r="Q583" s="50" t="s">
        <v>368</v>
      </c>
      <c r="R583" s="9" t="s">
        <v>368</v>
      </c>
      <c r="S583" s="50" t="s">
        <v>368</v>
      </c>
      <c r="T583" s="9" t="s">
        <v>368</v>
      </c>
      <c r="U583" s="9" t="s">
        <v>368</v>
      </c>
    </row>
    <row r="584">
      <c r="F584" s="9"/>
      <c r="N584" s="50"/>
      <c r="O584" s="50"/>
      <c r="P584" s="50"/>
      <c r="Q584" s="50" t="s">
        <v>368</v>
      </c>
      <c r="R584" s="9" t="s">
        <v>368</v>
      </c>
      <c r="S584" s="50" t="s">
        <v>368</v>
      </c>
      <c r="T584" s="9" t="s">
        <v>368</v>
      </c>
      <c r="U584" s="9" t="s">
        <v>368</v>
      </c>
    </row>
    <row r="585">
      <c r="F585" s="9"/>
      <c r="N585" s="50"/>
      <c r="O585" s="50"/>
      <c r="P585" s="50"/>
      <c r="Q585" s="50" t="s">
        <v>368</v>
      </c>
      <c r="R585" s="9" t="s">
        <v>368</v>
      </c>
      <c r="S585" s="50" t="s">
        <v>368</v>
      </c>
      <c r="T585" s="9" t="s">
        <v>368</v>
      </c>
      <c r="U585" s="9" t="s">
        <v>368</v>
      </c>
    </row>
    <row r="586">
      <c r="F586" s="9"/>
      <c r="N586" s="50"/>
      <c r="O586" s="50"/>
      <c r="P586" s="50"/>
      <c r="Q586" s="50" t="s">
        <v>368</v>
      </c>
      <c r="R586" s="9" t="s">
        <v>368</v>
      </c>
      <c r="S586" s="50" t="s">
        <v>368</v>
      </c>
      <c r="T586" s="9" t="s">
        <v>368</v>
      </c>
      <c r="U586" s="9" t="s">
        <v>368</v>
      </c>
    </row>
    <row r="587">
      <c r="F587" s="9"/>
      <c r="N587" s="50"/>
      <c r="O587" s="50"/>
      <c r="P587" s="50"/>
      <c r="Q587" s="50" t="s">
        <v>368</v>
      </c>
      <c r="R587" s="9" t="s">
        <v>368</v>
      </c>
      <c r="S587" s="50" t="s">
        <v>368</v>
      </c>
      <c r="T587" s="9" t="s">
        <v>368</v>
      </c>
      <c r="U587" s="9" t="s">
        <v>368</v>
      </c>
    </row>
    <row r="588">
      <c r="F588" s="9"/>
      <c r="N588" s="50"/>
      <c r="O588" s="50"/>
      <c r="P588" s="50"/>
      <c r="Q588" s="50" t="s">
        <v>368</v>
      </c>
      <c r="R588" s="9" t="s">
        <v>368</v>
      </c>
      <c r="S588" s="50" t="s">
        <v>368</v>
      </c>
      <c r="T588" s="9" t="s">
        <v>368</v>
      </c>
      <c r="U588" s="9" t="s">
        <v>368</v>
      </c>
    </row>
    <row r="589">
      <c r="F589" s="9"/>
      <c r="N589" s="50"/>
      <c r="O589" s="50"/>
      <c r="P589" s="50"/>
      <c r="Q589" s="50" t="s">
        <v>368</v>
      </c>
      <c r="R589" s="9" t="s">
        <v>368</v>
      </c>
      <c r="S589" s="50" t="s">
        <v>368</v>
      </c>
      <c r="T589" s="9" t="s">
        <v>368</v>
      </c>
      <c r="U589" s="9" t="s">
        <v>368</v>
      </c>
    </row>
    <row r="590">
      <c r="F590" s="9"/>
      <c r="N590" s="50"/>
      <c r="O590" s="50"/>
      <c r="P590" s="50"/>
      <c r="Q590" s="50" t="s">
        <v>368</v>
      </c>
      <c r="R590" s="9" t="s">
        <v>368</v>
      </c>
      <c r="S590" s="50" t="s">
        <v>368</v>
      </c>
      <c r="T590" s="9" t="s">
        <v>368</v>
      </c>
      <c r="U590" s="9" t="s">
        <v>368</v>
      </c>
    </row>
    <row r="591">
      <c r="F591" s="9"/>
      <c r="N591" s="50"/>
      <c r="O591" s="50"/>
      <c r="P591" s="50"/>
      <c r="Q591" s="50" t="s">
        <v>368</v>
      </c>
      <c r="R591" s="9" t="s">
        <v>368</v>
      </c>
      <c r="S591" s="50" t="s">
        <v>368</v>
      </c>
      <c r="T591" s="9" t="s">
        <v>368</v>
      </c>
      <c r="U591" s="9" t="s">
        <v>368</v>
      </c>
    </row>
    <row r="592">
      <c r="F592" s="9"/>
      <c r="N592" s="50"/>
      <c r="O592" s="50"/>
      <c r="P592" s="50"/>
      <c r="Q592" s="50" t="s">
        <v>368</v>
      </c>
      <c r="R592" s="9" t="s">
        <v>368</v>
      </c>
      <c r="S592" s="50" t="s">
        <v>368</v>
      </c>
      <c r="T592" s="9" t="s">
        <v>368</v>
      </c>
      <c r="U592" s="9" t="s">
        <v>368</v>
      </c>
    </row>
    <row r="593">
      <c r="F593" s="9"/>
      <c r="N593" s="50"/>
      <c r="O593" s="50"/>
      <c r="P593" s="50"/>
      <c r="Q593" s="50" t="s">
        <v>368</v>
      </c>
      <c r="R593" s="9" t="s">
        <v>368</v>
      </c>
      <c r="S593" s="50" t="s">
        <v>368</v>
      </c>
      <c r="T593" s="9" t="s">
        <v>368</v>
      </c>
      <c r="U593" s="9" t="s">
        <v>368</v>
      </c>
    </row>
    <row r="594">
      <c r="F594" s="9"/>
      <c r="N594" s="50"/>
      <c r="O594" s="50"/>
      <c r="P594" s="50"/>
      <c r="Q594" s="50" t="s">
        <v>368</v>
      </c>
      <c r="R594" s="9" t="s">
        <v>368</v>
      </c>
      <c r="S594" s="50" t="s">
        <v>368</v>
      </c>
      <c r="T594" s="9" t="s">
        <v>368</v>
      </c>
      <c r="U594" s="9" t="s">
        <v>368</v>
      </c>
    </row>
    <row r="595">
      <c r="F595" s="9"/>
      <c r="N595" s="50"/>
      <c r="O595" s="50"/>
      <c r="P595" s="50"/>
      <c r="Q595" s="50" t="s">
        <v>368</v>
      </c>
      <c r="R595" s="9" t="s">
        <v>368</v>
      </c>
      <c r="S595" s="50" t="s">
        <v>368</v>
      </c>
      <c r="T595" s="9" t="s">
        <v>368</v>
      </c>
      <c r="U595" s="9" t="s">
        <v>368</v>
      </c>
    </row>
    <row r="596">
      <c r="F596" s="9"/>
      <c r="N596" s="50"/>
      <c r="O596" s="50"/>
      <c r="P596" s="50"/>
      <c r="Q596" s="50" t="s">
        <v>368</v>
      </c>
      <c r="R596" s="9" t="s">
        <v>368</v>
      </c>
      <c r="S596" s="50" t="s">
        <v>368</v>
      </c>
      <c r="T596" s="9" t="s">
        <v>368</v>
      </c>
      <c r="U596" s="9" t="s">
        <v>368</v>
      </c>
    </row>
    <row r="597">
      <c r="F597" s="9"/>
      <c r="N597" s="50"/>
      <c r="O597" s="50"/>
      <c r="P597" s="50"/>
      <c r="Q597" s="50" t="s">
        <v>368</v>
      </c>
      <c r="R597" s="9" t="s">
        <v>368</v>
      </c>
      <c r="S597" s="50" t="s">
        <v>368</v>
      </c>
      <c r="T597" s="9" t="s">
        <v>368</v>
      </c>
      <c r="U597" s="9" t="s">
        <v>368</v>
      </c>
    </row>
    <row r="598">
      <c r="F598" s="9"/>
      <c r="N598" s="50"/>
      <c r="O598" s="50"/>
      <c r="P598" s="50"/>
      <c r="Q598" s="50" t="s">
        <v>368</v>
      </c>
      <c r="R598" s="9" t="s">
        <v>368</v>
      </c>
      <c r="S598" s="50" t="s">
        <v>368</v>
      </c>
      <c r="T598" s="9" t="s">
        <v>368</v>
      </c>
      <c r="U598" s="9" t="s">
        <v>368</v>
      </c>
    </row>
    <row r="599">
      <c r="F599" s="9"/>
      <c r="N599" s="50"/>
      <c r="O599" s="50"/>
      <c r="P599" s="50"/>
      <c r="Q599" s="50" t="s">
        <v>368</v>
      </c>
      <c r="R599" s="9" t="s">
        <v>368</v>
      </c>
      <c r="S599" s="50" t="s">
        <v>368</v>
      </c>
      <c r="T599" s="9" t="s">
        <v>368</v>
      </c>
      <c r="U599" s="9" t="s">
        <v>368</v>
      </c>
    </row>
    <row r="600">
      <c r="F600" s="9"/>
      <c r="N600" s="50"/>
      <c r="O600" s="50"/>
      <c r="P600" s="50"/>
      <c r="Q600" s="50" t="s">
        <v>368</v>
      </c>
      <c r="R600" s="9" t="s">
        <v>368</v>
      </c>
      <c r="S600" s="50" t="s">
        <v>368</v>
      </c>
      <c r="T600" s="9" t="s">
        <v>368</v>
      </c>
      <c r="U600" s="9" t="s">
        <v>368</v>
      </c>
    </row>
    <row r="601">
      <c r="F601" s="9"/>
      <c r="N601" s="50"/>
      <c r="O601" s="50"/>
      <c r="P601" s="50"/>
      <c r="Q601" s="50" t="s">
        <v>368</v>
      </c>
      <c r="R601" s="9" t="s">
        <v>368</v>
      </c>
      <c r="S601" s="50" t="s">
        <v>368</v>
      </c>
      <c r="T601" s="9" t="s">
        <v>368</v>
      </c>
      <c r="U601" s="9" t="s">
        <v>368</v>
      </c>
    </row>
    <row r="602">
      <c r="F602" s="9"/>
      <c r="N602" s="50"/>
      <c r="O602" s="50"/>
      <c r="P602" s="50"/>
      <c r="Q602" s="50" t="s">
        <v>368</v>
      </c>
      <c r="R602" s="9" t="s">
        <v>368</v>
      </c>
      <c r="S602" s="50" t="s">
        <v>368</v>
      </c>
      <c r="T602" s="9" t="s">
        <v>368</v>
      </c>
      <c r="U602" s="9" t="s">
        <v>368</v>
      </c>
    </row>
    <row r="603">
      <c r="F603" s="9"/>
      <c r="N603" s="50"/>
      <c r="O603" s="50"/>
      <c r="P603" s="50"/>
      <c r="Q603" s="50" t="s">
        <v>368</v>
      </c>
      <c r="R603" s="9" t="s">
        <v>368</v>
      </c>
      <c r="S603" s="50" t="s">
        <v>368</v>
      </c>
      <c r="T603" s="9" t="s">
        <v>368</v>
      </c>
      <c r="U603" s="9" t="s">
        <v>368</v>
      </c>
    </row>
    <row r="604">
      <c r="F604" s="9"/>
      <c r="N604" s="50"/>
      <c r="O604" s="50"/>
      <c r="P604" s="50"/>
      <c r="Q604" s="50" t="s">
        <v>368</v>
      </c>
      <c r="R604" s="9" t="s">
        <v>368</v>
      </c>
      <c r="S604" s="50" t="s">
        <v>368</v>
      </c>
      <c r="T604" s="9" t="s">
        <v>368</v>
      </c>
      <c r="U604" s="9" t="s">
        <v>368</v>
      </c>
    </row>
    <row r="605">
      <c r="F605" s="9"/>
      <c r="N605" s="50"/>
      <c r="O605" s="50"/>
      <c r="P605" s="50"/>
      <c r="Q605" s="50" t="s">
        <v>368</v>
      </c>
      <c r="R605" s="9" t="s">
        <v>368</v>
      </c>
      <c r="S605" s="50" t="s">
        <v>368</v>
      </c>
      <c r="T605" s="9" t="s">
        <v>368</v>
      </c>
      <c r="U605" s="9" t="s">
        <v>368</v>
      </c>
    </row>
    <row r="606">
      <c r="F606" s="9"/>
      <c r="N606" s="50"/>
      <c r="O606" s="50"/>
      <c r="P606" s="50"/>
      <c r="Q606" s="50" t="s">
        <v>368</v>
      </c>
      <c r="R606" s="9" t="s">
        <v>368</v>
      </c>
      <c r="S606" s="50" t="s">
        <v>368</v>
      </c>
      <c r="T606" s="9" t="s">
        <v>368</v>
      </c>
      <c r="U606" s="9" t="s">
        <v>368</v>
      </c>
    </row>
    <row r="607">
      <c r="F607" s="9"/>
      <c r="N607" s="50"/>
      <c r="O607" s="50"/>
      <c r="P607" s="50"/>
      <c r="Q607" s="50" t="s">
        <v>368</v>
      </c>
      <c r="R607" s="9" t="s">
        <v>368</v>
      </c>
      <c r="S607" s="50" t="s">
        <v>368</v>
      </c>
      <c r="T607" s="9" t="s">
        <v>368</v>
      </c>
      <c r="U607" s="9" t="s">
        <v>368</v>
      </c>
    </row>
    <row r="608">
      <c r="F608" s="9"/>
      <c r="N608" s="50"/>
      <c r="O608" s="50"/>
      <c r="P608" s="50"/>
      <c r="Q608" s="50" t="s">
        <v>368</v>
      </c>
      <c r="R608" s="9" t="s">
        <v>368</v>
      </c>
      <c r="S608" s="50" t="s">
        <v>368</v>
      </c>
      <c r="T608" s="9" t="s">
        <v>368</v>
      </c>
      <c r="U608" s="9" t="s">
        <v>368</v>
      </c>
    </row>
    <row r="609">
      <c r="F609" s="9"/>
      <c r="N609" s="50"/>
      <c r="O609" s="50"/>
      <c r="P609" s="50"/>
      <c r="Q609" s="50" t="s">
        <v>368</v>
      </c>
      <c r="R609" s="9" t="s">
        <v>368</v>
      </c>
      <c r="S609" s="50" t="s">
        <v>368</v>
      </c>
      <c r="T609" s="9" t="s">
        <v>368</v>
      </c>
      <c r="U609" s="9" t="s">
        <v>368</v>
      </c>
    </row>
    <row r="610">
      <c r="F610" s="9"/>
      <c r="N610" s="50"/>
      <c r="O610" s="50"/>
      <c r="P610" s="50"/>
      <c r="Q610" s="50" t="s">
        <v>368</v>
      </c>
      <c r="R610" s="9" t="s">
        <v>368</v>
      </c>
      <c r="S610" s="50" t="s">
        <v>368</v>
      </c>
      <c r="T610" s="9" t="s">
        <v>368</v>
      </c>
      <c r="U610" s="9" t="s">
        <v>368</v>
      </c>
    </row>
    <row r="611">
      <c r="F611" s="9"/>
      <c r="N611" s="50"/>
      <c r="O611" s="50"/>
      <c r="P611" s="50"/>
      <c r="Q611" s="50" t="s">
        <v>368</v>
      </c>
      <c r="R611" s="9" t="s">
        <v>368</v>
      </c>
      <c r="S611" s="50" t="s">
        <v>368</v>
      </c>
      <c r="T611" s="9" t="s">
        <v>368</v>
      </c>
      <c r="U611" s="9" t="s">
        <v>368</v>
      </c>
    </row>
    <row r="612">
      <c r="F612" s="9"/>
      <c r="N612" s="50"/>
      <c r="O612" s="50"/>
      <c r="P612" s="50"/>
      <c r="Q612" s="50" t="s">
        <v>368</v>
      </c>
      <c r="R612" s="9" t="s">
        <v>368</v>
      </c>
      <c r="S612" s="50" t="s">
        <v>368</v>
      </c>
      <c r="T612" s="9" t="s">
        <v>368</v>
      </c>
      <c r="U612" s="9" t="s">
        <v>368</v>
      </c>
    </row>
    <row r="613">
      <c r="F613" s="9"/>
      <c r="N613" s="50"/>
      <c r="O613" s="50"/>
      <c r="P613" s="50"/>
      <c r="Q613" s="50" t="s">
        <v>368</v>
      </c>
      <c r="R613" s="9" t="s">
        <v>368</v>
      </c>
      <c r="S613" s="50" t="s">
        <v>368</v>
      </c>
      <c r="T613" s="9" t="s">
        <v>368</v>
      </c>
      <c r="U613" s="9" t="s">
        <v>368</v>
      </c>
    </row>
    <row r="614">
      <c r="F614" s="9"/>
      <c r="N614" s="50"/>
      <c r="O614" s="50"/>
      <c r="P614" s="50"/>
      <c r="Q614" s="50" t="s">
        <v>368</v>
      </c>
      <c r="R614" s="9" t="s">
        <v>368</v>
      </c>
      <c r="S614" s="50" t="s">
        <v>368</v>
      </c>
      <c r="T614" s="9" t="s">
        <v>368</v>
      </c>
      <c r="U614" s="9" t="s">
        <v>368</v>
      </c>
    </row>
    <row r="615">
      <c r="F615" s="9"/>
      <c r="N615" s="50"/>
      <c r="O615" s="50"/>
      <c r="P615" s="50"/>
      <c r="Q615" s="50" t="s">
        <v>368</v>
      </c>
      <c r="R615" s="9" t="s">
        <v>368</v>
      </c>
      <c r="S615" s="50" t="s">
        <v>368</v>
      </c>
      <c r="T615" s="9" t="s">
        <v>368</v>
      </c>
      <c r="U615" s="9" t="s">
        <v>368</v>
      </c>
    </row>
    <row r="616">
      <c r="F616" s="9"/>
      <c r="N616" s="50"/>
      <c r="O616" s="50"/>
      <c r="P616" s="50"/>
      <c r="Q616" s="50" t="s">
        <v>368</v>
      </c>
      <c r="R616" s="9" t="s">
        <v>368</v>
      </c>
      <c r="S616" s="50" t="s">
        <v>368</v>
      </c>
      <c r="T616" s="9" t="s">
        <v>368</v>
      </c>
      <c r="U616" s="9" t="s">
        <v>368</v>
      </c>
    </row>
    <row r="617">
      <c r="F617" s="9"/>
      <c r="N617" s="50"/>
      <c r="O617" s="50"/>
      <c r="P617" s="50"/>
      <c r="Q617" s="50" t="s">
        <v>368</v>
      </c>
      <c r="R617" s="9" t="s">
        <v>368</v>
      </c>
      <c r="S617" s="50" t="s">
        <v>368</v>
      </c>
      <c r="T617" s="9" t="s">
        <v>368</v>
      </c>
      <c r="U617" s="9" t="s">
        <v>368</v>
      </c>
    </row>
    <row r="618">
      <c r="F618" s="9"/>
      <c r="N618" s="50"/>
      <c r="O618" s="50"/>
      <c r="P618" s="50"/>
      <c r="Q618" s="50" t="s">
        <v>368</v>
      </c>
      <c r="R618" s="9" t="s">
        <v>368</v>
      </c>
      <c r="S618" s="50" t="s">
        <v>368</v>
      </c>
      <c r="T618" s="9" t="s">
        <v>368</v>
      </c>
      <c r="U618" s="9" t="s">
        <v>368</v>
      </c>
    </row>
    <row r="619">
      <c r="F619" s="9"/>
      <c r="N619" s="50"/>
      <c r="O619" s="50"/>
      <c r="P619" s="50"/>
      <c r="Q619" s="50" t="s">
        <v>368</v>
      </c>
      <c r="R619" s="9" t="s">
        <v>368</v>
      </c>
      <c r="S619" s="50" t="s">
        <v>368</v>
      </c>
      <c r="T619" s="9" t="s">
        <v>368</v>
      </c>
      <c r="U619" s="9" t="s">
        <v>368</v>
      </c>
    </row>
    <row r="620">
      <c r="F620" s="9"/>
      <c r="N620" s="50"/>
      <c r="O620" s="50"/>
      <c r="P620" s="50"/>
      <c r="Q620" s="50" t="s">
        <v>368</v>
      </c>
      <c r="R620" s="9" t="s">
        <v>368</v>
      </c>
      <c r="S620" s="50" t="s">
        <v>368</v>
      </c>
      <c r="T620" s="9" t="s">
        <v>368</v>
      </c>
      <c r="U620" s="9" t="s">
        <v>368</v>
      </c>
    </row>
    <row r="621">
      <c r="F621" s="9"/>
      <c r="N621" s="50"/>
      <c r="O621" s="50"/>
      <c r="P621" s="50"/>
      <c r="Q621" s="50" t="s">
        <v>368</v>
      </c>
      <c r="R621" s="9" t="s">
        <v>368</v>
      </c>
      <c r="S621" s="50" t="s">
        <v>368</v>
      </c>
      <c r="T621" s="9" t="s">
        <v>368</v>
      </c>
      <c r="U621" s="9" t="s">
        <v>368</v>
      </c>
    </row>
    <row r="622">
      <c r="F622" s="9"/>
      <c r="N622" s="50"/>
      <c r="O622" s="50"/>
      <c r="P622" s="50"/>
      <c r="Q622" s="50" t="s">
        <v>368</v>
      </c>
      <c r="R622" s="9" t="s">
        <v>368</v>
      </c>
      <c r="S622" s="50" t="s">
        <v>368</v>
      </c>
      <c r="T622" s="9" t="s">
        <v>368</v>
      </c>
      <c r="U622" s="9" t="s">
        <v>368</v>
      </c>
    </row>
    <row r="623">
      <c r="F623" s="9"/>
      <c r="N623" s="50"/>
      <c r="O623" s="50"/>
      <c r="P623" s="50"/>
      <c r="Q623" s="50" t="s">
        <v>368</v>
      </c>
      <c r="R623" s="9" t="s">
        <v>368</v>
      </c>
      <c r="S623" s="50" t="s">
        <v>368</v>
      </c>
      <c r="T623" s="9" t="s">
        <v>368</v>
      </c>
      <c r="U623" s="9" t="s">
        <v>368</v>
      </c>
    </row>
    <row r="624">
      <c r="F624" s="9"/>
      <c r="N624" s="50"/>
      <c r="O624" s="50"/>
      <c r="P624" s="50"/>
      <c r="Q624" s="50" t="s">
        <v>368</v>
      </c>
      <c r="R624" s="9" t="s">
        <v>368</v>
      </c>
      <c r="S624" s="50" t="s">
        <v>368</v>
      </c>
      <c r="T624" s="9" t="s">
        <v>368</v>
      </c>
      <c r="U624" s="9" t="s">
        <v>368</v>
      </c>
    </row>
    <row r="625">
      <c r="F625" s="9"/>
      <c r="N625" s="50"/>
      <c r="O625" s="50"/>
      <c r="P625" s="50"/>
      <c r="Q625" s="50" t="s">
        <v>368</v>
      </c>
      <c r="R625" s="9" t="s">
        <v>368</v>
      </c>
      <c r="S625" s="50" t="s">
        <v>368</v>
      </c>
      <c r="T625" s="9" t="s">
        <v>368</v>
      </c>
      <c r="U625" s="9" t="s">
        <v>368</v>
      </c>
    </row>
    <row r="626">
      <c r="F626" s="9"/>
      <c r="N626" s="50"/>
      <c r="O626" s="50"/>
      <c r="P626" s="50"/>
      <c r="Q626" s="50" t="s">
        <v>368</v>
      </c>
      <c r="R626" s="9" t="s">
        <v>368</v>
      </c>
      <c r="S626" s="50" t="s">
        <v>368</v>
      </c>
      <c r="T626" s="9" t="s">
        <v>368</v>
      </c>
      <c r="U626" s="9" t="s">
        <v>368</v>
      </c>
    </row>
    <row r="627">
      <c r="F627" s="9"/>
      <c r="N627" s="50"/>
      <c r="O627" s="50"/>
      <c r="P627" s="50"/>
      <c r="Q627" s="50" t="s">
        <v>368</v>
      </c>
      <c r="R627" s="9" t="s">
        <v>368</v>
      </c>
      <c r="S627" s="50" t="s">
        <v>368</v>
      </c>
      <c r="T627" s="9" t="s">
        <v>368</v>
      </c>
      <c r="U627" s="9" t="s">
        <v>368</v>
      </c>
    </row>
    <row r="628">
      <c r="F628" s="9"/>
      <c r="N628" s="50"/>
      <c r="O628" s="50"/>
      <c r="P628" s="50"/>
      <c r="Q628" s="50" t="s">
        <v>368</v>
      </c>
      <c r="R628" s="9" t="s">
        <v>368</v>
      </c>
      <c r="S628" s="50" t="s">
        <v>368</v>
      </c>
      <c r="T628" s="9" t="s">
        <v>368</v>
      </c>
      <c r="U628" s="9" t="s">
        <v>368</v>
      </c>
    </row>
    <row r="629">
      <c r="F629" s="9"/>
      <c r="N629" s="50"/>
      <c r="O629" s="50"/>
      <c r="P629" s="50"/>
      <c r="Q629" s="50" t="s">
        <v>368</v>
      </c>
      <c r="R629" s="9" t="s">
        <v>368</v>
      </c>
      <c r="S629" s="50" t="s">
        <v>368</v>
      </c>
      <c r="T629" s="9" t="s">
        <v>368</v>
      </c>
      <c r="U629" s="9" t="s">
        <v>368</v>
      </c>
    </row>
    <row r="630">
      <c r="F630" s="9"/>
      <c r="N630" s="50"/>
      <c r="O630" s="50"/>
      <c r="P630" s="50"/>
      <c r="Q630" s="50" t="s">
        <v>368</v>
      </c>
      <c r="R630" s="9" t="s">
        <v>368</v>
      </c>
      <c r="S630" s="50" t="s">
        <v>368</v>
      </c>
      <c r="T630" s="9" t="s">
        <v>368</v>
      </c>
      <c r="U630" s="9" t="s">
        <v>368</v>
      </c>
    </row>
    <row r="631">
      <c r="F631" s="9"/>
      <c r="N631" s="50"/>
      <c r="O631" s="50"/>
      <c r="P631" s="50"/>
      <c r="Q631" s="50" t="s">
        <v>368</v>
      </c>
      <c r="R631" s="9" t="s">
        <v>368</v>
      </c>
      <c r="S631" s="50" t="s">
        <v>368</v>
      </c>
      <c r="T631" s="9" t="s">
        <v>368</v>
      </c>
      <c r="U631" s="9" t="s">
        <v>368</v>
      </c>
    </row>
    <row r="632">
      <c r="F632" s="9"/>
      <c r="N632" s="50"/>
      <c r="O632" s="50"/>
      <c r="P632" s="50"/>
      <c r="Q632" s="50" t="s">
        <v>368</v>
      </c>
      <c r="R632" s="9" t="s">
        <v>368</v>
      </c>
      <c r="S632" s="50" t="s">
        <v>368</v>
      </c>
      <c r="T632" s="9" t="s">
        <v>368</v>
      </c>
      <c r="U632" s="9" t="s">
        <v>368</v>
      </c>
    </row>
    <row r="633">
      <c r="F633" s="9"/>
      <c r="N633" s="50"/>
      <c r="O633" s="50"/>
      <c r="P633" s="50"/>
      <c r="Q633" s="50" t="s">
        <v>368</v>
      </c>
      <c r="R633" s="9" t="s">
        <v>368</v>
      </c>
      <c r="S633" s="50" t="s">
        <v>368</v>
      </c>
      <c r="T633" s="9" t="s">
        <v>368</v>
      </c>
      <c r="U633" s="9" t="s">
        <v>368</v>
      </c>
    </row>
    <row r="634">
      <c r="F634" s="9"/>
      <c r="N634" s="50"/>
      <c r="O634" s="50"/>
      <c r="P634" s="50"/>
      <c r="Q634" s="50" t="s">
        <v>368</v>
      </c>
      <c r="R634" s="9" t="s">
        <v>368</v>
      </c>
      <c r="S634" s="50" t="s">
        <v>368</v>
      </c>
      <c r="T634" s="9" t="s">
        <v>368</v>
      </c>
      <c r="U634" s="9" t="s">
        <v>368</v>
      </c>
    </row>
    <row r="635">
      <c r="F635" s="9"/>
      <c r="N635" s="50"/>
      <c r="O635" s="50"/>
      <c r="P635" s="50"/>
      <c r="Q635" s="50" t="s">
        <v>368</v>
      </c>
      <c r="R635" s="9" t="s">
        <v>368</v>
      </c>
      <c r="S635" s="50" t="s">
        <v>368</v>
      </c>
      <c r="T635" s="9" t="s">
        <v>368</v>
      </c>
      <c r="U635" s="9" t="s">
        <v>368</v>
      </c>
    </row>
    <row r="636">
      <c r="F636" s="9"/>
      <c r="N636" s="50"/>
      <c r="O636" s="50"/>
      <c r="P636" s="50"/>
      <c r="Q636" s="50" t="s">
        <v>368</v>
      </c>
      <c r="R636" s="9" t="s">
        <v>368</v>
      </c>
      <c r="S636" s="50" t="s">
        <v>368</v>
      </c>
      <c r="T636" s="9" t="s">
        <v>368</v>
      </c>
      <c r="U636" s="9" t="s">
        <v>368</v>
      </c>
    </row>
    <row r="637">
      <c r="F637" s="9"/>
      <c r="N637" s="50"/>
      <c r="O637" s="50"/>
      <c r="P637" s="50"/>
      <c r="Q637" s="50" t="s">
        <v>368</v>
      </c>
      <c r="R637" s="9" t="s">
        <v>368</v>
      </c>
      <c r="S637" s="50" t="s">
        <v>368</v>
      </c>
      <c r="T637" s="9" t="s">
        <v>368</v>
      </c>
      <c r="U637" s="9" t="s">
        <v>368</v>
      </c>
    </row>
    <row r="638">
      <c r="F638" s="9"/>
      <c r="N638" s="50"/>
      <c r="O638" s="50"/>
      <c r="P638" s="50"/>
      <c r="Q638" s="50" t="s">
        <v>368</v>
      </c>
      <c r="R638" s="9" t="s">
        <v>368</v>
      </c>
      <c r="S638" s="50" t="s">
        <v>368</v>
      </c>
      <c r="T638" s="9" t="s">
        <v>368</v>
      </c>
      <c r="U638" s="9" t="s">
        <v>368</v>
      </c>
    </row>
    <row r="639">
      <c r="F639" s="9"/>
      <c r="N639" s="50"/>
      <c r="O639" s="50"/>
      <c r="P639" s="50"/>
      <c r="Q639" s="50" t="s">
        <v>368</v>
      </c>
      <c r="R639" s="9" t="s">
        <v>368</v>
      </c>
      <c r="S639" s="50" t="s">
        <v>368</v>
      </c>
      <c r="T639" s="9" t="s">
        <v>368</v>
      </c>
      <c r="U639" s="9" t="s">
        <v>368</v>
      </c>
    </row>
    <row r="640">
      <c r="F640" s="9"/>
      <c r="N640" s="50"/>
      <c r="O640" s="50"/>
      <c r="P640" s="50"/>
      <c r="Q640" s="50" t="s">
        <v>368</v>
      </c>
      <c r="R640" s="9" t="s">
        <v>368</v>
      </c>
      <c r="S640" s="50" t="s">
        <v>368</v>
      </c>
      <c r="T640" s="9" t="s">
        <v>368</v>
      </c>
      <c r="U640" s="9" t="s">
        <v>368</v>
      </c>
    </row>
    <row r="641">
      <c r="F641" s="9"/>
      <c r="N641" s="50"/>
      <c r="O641" s="50"/>
      <c r="P641" s="50"/>
      <c r="Q641" s="50" t="s">
        <v>368</v>
      </c>
      <c r="R641" s="9" t="s">
        <v>368</v>
      </c>
      <c r="S641" s="50" t="s">
        <v>368</v>
      </c>
      <c r="T641" s="9" t="s">
        <v>368</v>
      </c>
      <c r="U641" s="9" t="s">
        <v>368</v>
      </c>
    </row>
    <row r="642">
      <c r="F642" s="9"/>
      <c r="N642" s="50"/>
      <c r="O642" s="50"/>
      <c r="P642" s="50"/>
      <c r="Q642" s="50" t="s">
        <v>368</v>
      </c>
      <c r="R642" s="9" t="s">
        <v>368</v>
      </c>
      <c r="S642" s="50" t="s">
        <v>368</v>
      </c>
      <c r="T642" s="9" t="s">
        <v>368</v>
      </c>
      <c r="U642" s="9" t="s">
        <v>368</v>
      </c>
    </row>
    <row r="643">
      <c r="F643" s="9"/>
      <c r="N643" s="50"/>
      <c r="O643" s="50"/>
      <c r="P643" s="50"/>
      <c r="Q643" s="50" t="s">
        <v>368</v>
      </c>
      <c r="R643" s="9" t="s">
        <v>368</v>
      </c>
      <c r="S643" s="50" t="s">
        <v>368</v>
      </c>
      <c r="T643" s="9" t="s">
        <v>368</v>
      </c>
      <c r="U643" s="9" t="s">
        <v>368</v>
      </c>
    </row>
    <row r="644">
      <c r="F644" s="9"/>
      <c r="N644" s="50"/>
      <c r="O644" s="50"/>
      <c r="P644" s="50"/>
      <c r="Q644" s="50" t="s">
        <v>368</v>
      </c>
      <c r="R644" s="9" t="s">
        <v>368</v>
      </c>
      <c r="S644" s="50" t="s">
        <v>368</v>
      </c>
      <c r="T644" s="9" t="s">
        <v>368</v>
      </c>
      <c r="U644" s="9" t="s">
        <v>368</v>
      </c>
    </row>
    <row r="645">
      <c r="F645" s="9"/>
      <c r="N645" s="50"/>
      <c r="O645" s="50"/>
      <c r="P645" s="50"/>
      <c r="Q645" s="50" t="s">
        <v>368</v>
      </c>
      <c r="R645" s="9" t="s">
        <v>368</v>
      </c>
      <c r="S645" s="50" t="s">
        <v>368</v>
      </c>
      <c r="T645" s="9" t="s">
        <v>368</v>
      </c>
      <c r="U645" s="9" t="s">
        <v>368</v>
      </c>
    </row>
    <row r="646">
      <c r="F646" s="9"/>
      <c r="N646" s="50"/>
      <c r="O646" s="50"/>
      <c r="P646" s="50"/>
      <c r="Q646" s="50" t="s">
        <v>368</v>
      </c>
      <c r="R646" s="9" t="s">
        <v>368</v>
      </c>
      <c r="S646" s="50" t="s">
        <v>368</v>
      </c>
      <c r="T646" s="9" t="s">
        <v>368</v>
      </c>
      <c r="U646" s="9" t="s">
        <v>368</v>
      </c>
    </row>
    <row r="647">
      <c r="F647" s="9"/>
      <c r="N647" s="50"/>
      <c r="O647" s="50"/>
      <c r="P647" s="50"/>
      <c r="Q647" s="50" t="s">
        <v>368</v>
      </c>
      <c r="R647" s="9" t="s">
        <v>368</v>
      </c>
      <c r="S647" s="50" t="s">
        <v>368</v>
      </c>
      <c r="T647" s="9" t="s">
        <v>368</v>
      </c>
      <c r="U647" s="9" t="s">
        <v>368</v>
      </c>
    </row>
    <row r="648">
      <c r="F648" s="9"/>
      <c r="N648" s="50"/>
      <c r="O648" s="50"/>
      <c r="P648" s="50"/>
      <c r="Q648" s="50" t="s">
        <v>368</v>
      </c>
      <c r="R648" s="9" t="s">
        <v>368</v>
      </c>
      <c r="S648" s="50" t="s">
        <v>368</v>
      </c>
      <c r="T648" s="9" t="s">
        <v>368</v>
      </c>
      <c r="U648" s="9" t="s">
        <v>368</v>
      </c>
    </row>
    <row r="649">
      <c r="F649" s="9"/>
      <c r="N649" s="50"/>
      <c r="O649" s="50"/>
      <c r="P649" s="50"/>
      <c r="Q649" s="50" t="s">
        <v>368</v>
      </c>
      <c r="R649" s="9" t="s">
        <v>368</v>
      </c>
      <c r="S649" s="50" t="s">
        <v>368</v>
      </c>
      <c r="T649" s="9" t="s">
        <v>368</v>
      </c>
      <c r="U649" s="9" t="s">
        <v>368</v>
      </c>
    </row>
    <row r="650">
      <c r="F650" s="9"/>
      <c r="N650" s="50"/>
      <c r="O650" s="50"/>
      <c r="P650" s="50"/>
      <c r="Q650" s="50" t="s">
        <v>368</v>
      </c>
      <c r="R650" s="9" t="s">
        <v>368</v>
      </c>
      <c r="S650" s="50" t="s">
        <v>368</v>
      </c>
      <c r="T650" s="9" t="s">
        <v>368</v>
      </c>
      <c r="U650" s="9" t="s">
        <v>368</v>
      </c>
    </row>
    <row r="651">
      <c r="F651" s="9"/>
      <c r="N651" s="50"/>
      <c r="O651" s="50"/>
      <c r="P651" s="50"/>
      <c r="Q651" s="50" t="s">
        <v>368</v>
      </c>
      <c r="R651" s="9" t="s">
        <v>368</v>
      </c>
      <c r="S651" s="50" t="s">
        <v>368</v>
      </c>
      <c r="T651" s="9" t="s">
        <v>368</v>
      </c>
      <c r="U651" s="9" t="s">
        <v>368</v>
      </c>
    </row>
    <row r="652">
      <c r="F652" s="9"/>
      <c r="N652" s="50"/>
      <c r="O652" s="50"/>
      <c r="P652" s="50"/>
      <c r="Q652" s="50" t="s">
        <v>368</v>
      </c>
      <c r="R652" s="9" t="s">
        <v>368</v>
      </c>
      <c r="S652" s="50" t="s">
        <v>368</v>
      </c>
      <c r="T652" s="9" t="s">
        <v>368</v>
      </c>
      <c r="U652" s="9" t="s">
        <v>368</v>
      </c>
    </row>
    <row r="653">
      <c r="F653" s="9"/>
      <c r="N653" s="50"/>
      <c r="O653" s="50"/>
      <c r="P653" s="50"/>
      <c r="Q653" s="50" t="s">
        <v>368</v>
      </c>
      <c r="R653" s="9" t="s">
        <v>368</v>
      </c>
      <c r="S653" s="50" t="s">
        <v>368</v>
      </c>
      <c r="T653" s="9" t="s">
        <v>368</v>
      </c>
      <c r="U653" s="9" t="s">
        <v>368</v>
      </c>
    </row>
    <row r="654">
      <c r="F654" s="9"/>
      <c r="N654" s="50"/>
      <c r="O654" s="50"/>
      <c r="P654" s="50"/>
      <c r="Q654" s="50" t="s">
        <v>368</v>
      </c>
      <c r="R654" s="9" t="s">
        <v>368</v>
      </c>
      <c r="S654" s="50" t="s">
        <v>368</v>
      </c>
      <c r="T654" s="9" t="s">
        <v>368</v>
      </c>
      <c r="U654" s="9" t="s">
        <v>368</v>
      </c>
    </row>
    <row r="655">
      <c r="F655" s="9"/>
      <c r="N655" s="50"/>
      <c r="O655" s="50"/>
      <c r="P655" s="50"/>
      <c r="Q655" s="50" t="s">
        <v>368</v>
      </c>
      <c r="R655" s="9" t="s">
        <v>368</v>
      </c>
      <c r="S655" s="50" t="s">
        <v>368</v>
      </c>
      <c r="T655" s="9" t="s">
        <v>368</v>
      </c>
      <c r="U655" s="9" t="s">
        <v>368</v>
      </c>
    </row>
    <row r="656">
      <c r="F656" s="9"/>
      <c r="N656" s="50"/>
      <c r="O656" s="50"/>
      <c r="P656" s="50"/>
      <c r="Q656" s="50" t="s">
        <v>368</v>
      </c>
      <c r="R656" s="9" t="s">
        <v>368</v>
      </c>
      <c r="S656" s="50" t="s">
        <v>368</v>
      </c>
      <c r="T656" s="9" t="s">
        <v>368</v>
      </c>
      <c r="U656" s="9" t="s">
        <v>368</v>
      </c>
    </row>
    <row r="657">
      <c r="F657" s="9"/>
      <c r="N657" s="50"/>
      <c r="O657" s="50"/>
      <c r="P657" s="50"/>
      <c r="Q657" s="50" t="s">
        <v>368</v>
      </c>
      <c r="R657" s="9" t="s">
        <v>368</v>
      </c>
      <c r="S657" s="50" t="s">
        <v>368</v>
      </c>
      <c r="T657" s="9" t="s">
        <v>368</v>
      </c>
      <c r="U657" s="9" t="s">
        <v>368</v>
      </c>
    </row>
    <row r="658">
      <c r="F658" s="9"/>
      <c r="N658" s="50"/>
      <c r="O658" s="50"/>
      <c r="P658" s="50"/>
      <c r="Q658" s="50" t="s">
        <v>368</v>
      </c>
      <c r="R658" s="9" t="s">
        <v>368</v>
      </c>
      <c r="S658" s="50" t="s">
        <v>368</v>
      </c>
      <c r="T658" s="9" t="s">
        <v>368</v>
      </c>
      <c r="U658" s="9" t="s">
        <v>368</v>
      </c>
    </row>
    <row r="659">
      <c r="F659" s="9"/>
      <c r="N659" s="50"/>
      <c r="O659" s="50"/>
      <c r="P659" s="50"/>
      <c r="Q659" s="50" t="s">
        <v>368</v>
      </c>
      <c r="R659" s="9" t="s">
        <v>368</v>
      </c>
      <c r="S659" s="50" t="s">
        <v>368</v>
      </c>
      <c r="T659" s="9" t="s">
        <v>368</v>
      </c>
      <c r="U659" s="9" t="s">
        <v>368</v>
      </c>
    </row>
    <row r="660">
      <c r="F660" s="9"/>
      <c r="N660" s="50"/>
      <c r="O660" s="50"/>
      <c r="P660" s="50"/>
      <c r="Q660" s="50" t="s">
        <v>368</v>
      </c>
      <c r="R660" s="9" t="s">
        <v>368</v>
      </c>
      <c r="S660" s="50" t="s">
        <v>368</v>
      </c>
      <c r="T660" s="9" t="s">
        <v>368</v>
      </c>
      <c r="U660" s="9" t="s">
        <v>368</v>
      </c>
    </row>
    <row r="661">
      <c r="F661" s="9"/>
      <c r="N661" s="50"/>
      <c r="O661" s="50"/>
      <c r="P661" s="50"/>
      <c r="Q661" s="50" t="s">
        <v>368</v>
      </c>
      <c r="R661" s="9" t="s">
        <v>368</v>
      </c>
      <c r="S661" s="50" t="s">
        <v>368</v>
      </c>
      <c r="T661" s="9" t="s">
        <v>368</v>
      </c>
      <c r="U661" s="9" t="s">
        <v>368</v>
      </c>
    </row>
    <row r="662">
      <c r="F662" s="9"/>
      <c r="N662" s="50"/>
      <c r="O662" s="50"/>
      <c r="P662" s="50"/>
      <c r="Q662" s="50" t="s">
        <v>368</v>
      </c>
      <c r="R662" s="9" t="s">
        <v>368</v>
      </c>
      <c r="S662" s="50" t="s">
        <v>368</v>
      </c>
      <c r="T662" s="9" t="s">
        <v>368</v>
      </c>
      <c r="U662" s="9" t="s">
        <v>368</v>
      </c>
    </row>
    <row r="663">
      <c r="F663" s="9"/>
      <c r="N663" s="50"/>
      <c r="O663" s="50"/>
      <c r="P663" s="50"/>
      <c r="Q663" s="50" t="s">
        <v>368</v>
      </c>
      <c r="R663" s="9" t="s">
        <v>368</v>
      </c>
      <c r="S663" s="50" t="s">
        <v>368</v>
      </c>
      <c r="T663" s="9" t="s">
        <v>368</v>
      </c>
      <c r="U663" s="9" t="s">
        <v>368</v>
      </c>
    </row>
    <row r="664">
      <c r="F664" s="9"/>
      <c r="N664" s="50"/>
      <c r="O664" s="50"/>
      <c r="P664" s="50"/>
      <c r="Q664" s="50" t="s">
        <v>368</v>
      </c>
      <c r="R664" s="9" t="s">
        <v>368</v>
      </c>
      <c r="S664" s="50" t="s">
        <v>368</v>
      </c>
      <c r="T664" s="9" t="s">
        <v>368</v>
      </c>
      <c r="U664" s="9" t="s">
        <v>368</v>
      </c>
    </row>
    <row r="665">
      <c r="F665" s="9"/>
      <c r="N665" s="50"/>
      <c r="O665" s="50"/>
      <c r="P665" s="50"/>
      <c r="Q665" s="50" t="s">
        <v>368</v>
      </c>
      <c r="R665" s="9" t="s">
        <v>368</v>
      </c>
      <c r="S665" s="50" t="s">
        <v>368</v>
      </c>
      <c r="T665" s="9" t="s">
        <v>368</v>
      </c>
      <c r="U665" s="9" t="s">
        <v>368</v>
      </c>
    </row>
    <row r="666">
      <c r="F666" s="9"/>
      <c r="N666" s="50"/>
      <c r="O666" s="50"/>
      <c r="P666" s="50"/>
      <c r="Q666" s="50" t="s">
        <v>368</v>
      </c>
      <c r="R666" s="9" t="s">
        <v>368</v>
      </c>
      <c r="S666" s="50" t="s">
        <v>368</v>
      </c>
      <c r="T666" s="9" t="s">
        <v>368</v>
      </c>
      <c r="U666" s="9" t="s">
        <v>368</v>
      </c>
    </row>
    <row r="667">
      <c r="F667" s="9"/>
      <c r="N667" s="50"/>
      <c r="O667" s="50"/>
      <c r="P667" s="50"/>
      <c r="Q667" s="50" t="s">
        <v>368</v>
      </c>
      <c r="R667" s="9" t="s">
        <v>368</v>
      </c>
      <c r="S667" s="50" t="s">
        <v>368</v>
      </c>
      <c r="T667" s="9" t="s">
        <v>368</v>
      </c>
      <c r="U667" s="9" t="s">
        <v>368</v>
      </c>
    </row>
    <row r="668">
      <c r="F668" s="9"/>
      <c r="N668" s="50"/>
      <c r="O668" s="50"/>
      <c r="P668" s="50"/>
      <c r="Q668" s="50" t="s">
        <v>368</v>
      </c>
      <c r="R668" s="9" t="s">
        <v>368</v>
      </c>
      <c r="S668" s="50" t="s">
        <v>368</v>
      </c>
      <c r="T668" s="9" t="s">
        <v>368</v>
      </c>
      <c r="U668" s="9" t="s">
        <v>368</v>
      </c>
    </row>
    <row r="669">
      <c r="F669" s="9"/>
      <c r="N669" s="50"/>
      <c r="O669" s="50"/>
      <c r="P669" s="50"/>
      <c r="Q669" s="50" t="s">
        <v>368</v>
      </c>
      <c r="R669" s="9" t="s">
        <v>368</v>
      </c>
      <c r="S669" s="50" t="s">
        <v>368</v>
      </c>
      <c r="T669" s="9" t="s">
        <v>368</v>
      </c>
      <c r="U669" s="9" t="s">
        <v>368</v>
      </c>
    </row>
    <row r="670">
      <c r="F670" s="9"/>
      <c r="N670" s="50"/>
      <c r="O670" s="50"/>
      <c r="P670" s="50"/>
      <c r="Q670" s="50" t="s">
        <v>368</v>
      </c>
      <c r="R670" s="9" t="s">
        <v>368</v>
      </c>
      <c r="S670" s="50" t="s">
        <v>368</v>
      </c>
      <c r="T670" s="9" t="s">
        <v>368</v>
      </c>
      <c r="U670" s="9" t="s">
        <v>368</v>
      </c>
    </row>
    <row r="671">
      <c r="F671" s="9"/>
      <c r="N671" s="50"/>
      <c r="O671" s="50"/>
      <c r="P671" s="50"/>
      <c r="Q671" s="50" t="s">
        <v>368</v>
      </c>
      <c r="R671" s="9" t="s">
        <v>368</v>
      </c>
      <c r="S671" s="50" t="s">
        <v>368</v>
      </c>
      <c r="T671" s="9" t="s">
        <v>368</v>
      </c>
      <c r="U671" s="9" t="s">
        <v>368</v>
      </c>
    </row>
    <row r="672">
      <c r="F672" s="9"/>
      <c r="N672" s="50"/>
      <c r="O672" s="50"/>
      <c r="P672" s="50"/>
      <c r="Q672" s="50" t="s">
        <v>368</v>
      </c>
      <c r="R672" s="9" t="s">
        <v>368</v>
      </c>
      <c r="S672" s="50" t="s">
        <v>368</v>
      </c>
      <c r="T672" s="9" t="s">
        <v>368</v>
      </c>
      <c r="U672" s="9" t="s">
        <v>368</v>
      </c>
    </row>
    <row r="673">
      <c r="F673" s="9"/>
      <c r="N673" s="50"/>
      <c r="O673" s="50"/>
      <c r="P673" s="50"/>
      <c r="Q673" s="50" t="s">
        <v>368</v>
      </c>
      <c r="R673" s="9" t="s">
        <v>368</v>
      </c>
      <c r="S673" s="50" t="s">
        <v>368</v>
      </c>
      <c r="T673" s="9" t="s">
        <v>368</v>
      </c>
      <c r="U673" s="9" t="s">
        <v>368</v>
      </c>
    </row>
    <row r="674">
      <c r="F674" s="9"/>
      <c r="N674" s="50"/>
      <c r="O674" s="50"/>
      <c r="P674" s="50"/>
      <c r="Q674" s="50" t="s">
        <v>368</v>
      </c>
      <c r="R674" s="9" t="s">
        <v>368</v>
      </c>
      <c r="S674" s="50" t="s">
        <v>368</v>
      </c>
      <c r="T674" s="9" t="s">
        <v>368</v>
      </c>
      <c r="U674" s="9" t="s">
        <v>368</v>
      </c>
    </row>
    <row r="675">
      <c r="F675" s="9"/>
      <c r="N675" s="50"/>
      <c r="O675" s="50"/>
      <c r="P675" s="50"/>
      <c r="Q675" s="50" t="s">
        <v>368</v>
      </c>
      <c r="R675" s="9" t="s">
        <v>368</v>
      </c>
      <c r="S675" s="50" t="s">
        <v>368</v>
      </c>
      <c r="T675" s="9" t="s">
        <v>368</v>
      </c>
      <c r="U675" s="9" t="s">
        <v>368</v>
      </c>
    </row>
    <row r="676">
      <c r="F676" s="9"/>
      <c r="N676" s="50"/>
      <c r="O676" s="50"/>
      <c r="P676" s="50"/>
      <c r="Q676" s="50" t="s">
        <v>368</v>
      </c>
      <c r="R676" s="9" t="s">
        <v>368</v>
      </c>
      <c r="S676" s="50" t="s">
        <v>368</v>
      </c>
      <c r="T676" s="9" t="s">
        <v>368</v>
      </c>
      <c r="U676" s="9" t="s">
        <v>368</v>
      </c>
    </row>
    <row r="677">
      <c r="F677" s="9"/>
      <c r="N677" s="50"/>
      <c r="O677" s="50"/>
      <c r="P677" s="50"/>
      <c r="Q677" s="50" t="s">
        <v>368</v>
      </c>
      <c r="R677" s="9" t="s">
        <v>368</v>
      </c>
      <c r="S677" s="50" t="s">
        <v>368</v>
      </c>
      <c r="T677" s="9" t="s">
        <v>368</v>
      </c>
      <c r="U677" s="9" t="s">
        <v>368</v>
      </c>
    </row>
    <row r="678">
      <c r="F678" s="9"/>
      <c r="N678" s="50"/>
      <c r="O678" s="50"/>
      <c r="P678" s="50"/>
      <c r="Q678" s="50" t="s">
        <v>368</v>
      </c>
      <c r="R678" s="9" t="s">
        <v>368</v>
      </c>
      <c r="S678" s="50" t="s">
        <v>368</v>
      </c>
      <c r="T678" s="9" t="s">
        <v>368</v>
      </c>
      <c r="U678" s="9" t="s">
        <v>368</v>
      </c>
    </row>
    <row r="679">
      <c r="F679" s="9"/>
      <c r="N679" s="50"/>
      <c r="O679" s="50"/>
      <c r="P679" s="50"/>
      <c r="Q679" s="50" t="s">
        <v>368</v>
      </c>
      <c r="R679" s="9" t="s">
        <v>368</v>
      </c>
      <c r="S679" s="50" t="s">
        <v>368</v>
      </c>
      <c r="T679" s="9" t="s">
        <v>368</v>
      </c>
      <c r="U679" s="9" t="s">
        <v>368</v>
      </c>
    </row>
    <row r="680">
      <c r="F680" s="9"/>
      <c r="N680" s="50"/>
      <c r="O680" s="50"/>
      <c r="P680" s="50"/>
      <c r="Q680" s="50" t="s">
        <v>368</v>
      </c>
      <c r="R680" s="9" t="s">
        <v>368</v>
      </c>
      <c r="S680" s="50" t="s">
        <v>368</v>
      </c>
      <c r="T680" s="9" t="s">
        <v>368</v>
      </c>
      <c r="U680" s="9" t="s">
        <v>368</v>
      </c>
    </row>
    <row r="681">
      <c r="F681" s="9"/>
      <c r="N681" s="50"/>
      <c r="O681" s="50"/>
      <c r="P681" s="50"/>
      <c r="Q681" s="50" t="s">
        <v>368</v>
      </c>
      <c r="R681" s="9" t="s">
        <v>368</v>
      </c>
      <c r="S681" s="50" t="s">
        <v>368</v>
      </c>
      <c r="T681" s="9" t="s">
        <v>368</v>
      </c>
      <c r="U681" s="9" t="s">
        <v>368</v>
      </c>
    </row>
    <row r="682">
      <c r="F682" s="9"/>
      <c r="N682" s="50"/>
      <c r="O682" s="50"/>
      <c r="P682" s="50"/>
      <c r="Q682" s="50" t="s">
        <v>368</v>
      </c>
      <c r="R682" s="9" t="s">
        <v>368</v>
      </c>
      <c r="S682" s="50" t="s">
        <v>368</v>
      </c>
      <c r="T682" s="9" t="s">
        <v>368</v>
      </c>
      <c r="U682" s="9" t="s">
        <v>368</v>
      </c>
    </row>
    <row r="683">
      <c r="F683" s="9"/>
      <c r="N683" s="50"/>
      <c r="O683" s="50"/>
      <c r="P683" s="50"/>
      <c r="Q683" s="50" t="s">
        <v>368</v>
      </c>
      <c r="R683" s="9" t="s">
        <v>368</v>
      </c>
      <c r="S683" s="50" t="s">
        <v>368</v>
      </c>
      <c r="T683" s="9" t="s">
        <v>368</v>
      </c>
      <c r="U683" s="9" t="s">
        <v>368</v>
      </c>
    </row>
    <row r="684">
      <c r="F684" s="9"/>
      <c r="N684" s="50"/>
      <c r="O684" s="50"/>
      <c r="P684" s="50"/>
      <c r="Q684" s="50" t="s">
        <v>368</v>
      </c>
      <c r="R684" s="9" t="s">
        <v>368</v>
      </c>
      <c r="S684" s="50" t="s">
        <v>368</v>
      </c>
      <c r="T684" s="9" t="s">
        <v>368</v>
      </c>
      <c r="U684" s="9" t="s">
        <v>368</v>
      </c>
    </row>
    <row r="685">
      <c r="F685" s="9"/>
      <c r="N685" s="50"/>
      <c r="O685" s="50"/>
      <c r="P685" s="50"/>
      <c r="Q685" s="50" t="s">
        <v>368</v>
      </c>
      <c r="R685" s="9" t="s">
        <v>368</v>
      </c>
      <c r="S685" s="50" t="s">
        <v>368</v>
      </c>
      <c r="T685" s="9" t="s">
        <v>368</v>
      </c>
      <c r="U685" s="9" t="s">
        <v>368</v>
      </c>
    </row>
    <row r="686">
      <c r="F686" s="9"/>
      <c r="N686" s="50"/>
      <c r="O686" s="50"/>
      <c r="P686" s="50"/>
      <c r="Q686" s="50" t="s">
        <v>368</v>
      </c>
      <c r="R686" s="9" t="s">
        <v>368</v>
      </c>
      <c r="S686" s="50" t="s">
        <v>368</v>
      </c>
      <c r="T686" s="9" t="s">
        <v>368</v>
      </c>
      <c r="U686" s="9" t="s">
        <v>368</v>
      </c>
    </row>
    <row r="687">
      <c r="F687" s="9"/>
      <c r="N687" s="50"/>
      <c r="O687" s="50"/>
      <c r="P687" s="50"/>
      <c r="Q687" s="50" t="s">
        <v>368</v>
      </c>
      <c r="R687" s="9" t="s">
        <v>368</v>
      </c>
      <c r="S687" s="50" t="s">
        <v>368</v>
      </c>
      <c r="T687" s="9" t="s">
        <v>368</v>
      </c>
      <c r="U687" s="9" t="s">
        <v>368</v>
      </c>
    </row>
    <row r="688">
      <c r="F688" s="9"/>
      <c r="N688" s="50"/>
      <c r="O688" s="50"/>
      <c r="P688" s="50"/>
      <c r="Q688" s="50" t="s">
        <v>368</v>
      </c>
      <c r="R688" s="9" t="s">
        <v>368</v>
      </c>
      <c r="S688" s="50" t="s">
        <v>368</v>
      </c>
      <c r="T688" s="9" t="s">
        <v>368</v>
      </c>
      <c r="U688" s="9" t="s">
        <v>368</v>
      </c>
    </row>
    <row r="689">
      <c r="F689" s="9"/>
      <c r="N689" s="50"/>
      <c r="O689" s="50"/>
      <c r="P689" s="50"/>
      <c r="Q689" s="50" t="s">
        <v>368</v>
      </c>
      <c r="R689" s="9" t="s">
        <v>368</v>
      </c>
      <c r="S689" s="50" t="s">
        <v>368</v>
      </c>
      <c r="T689" s="9" t="s">
        <v>368</v>
      </c>
      <c r="U689" s="9" t="s">
        <v>368</v>
      </c>
    </row>
    <row r="690">
      <c r="F690" s="9"/>
      <c r="N690" s="50"/>
      <c r="O690" s="50"/>
      <c r="P690" s="50"/>
      <c r="Q690" s="50" t="s">
        <v>368</v>
      </c>
      <c r="R690" s="9" t="s">
        <v>368</v>
      </c>
      <c r="S690" s="50" t="s">
        <v>368</v>
      </c>
      <c r="T690" s="9" t="s">
        <v>368</v>
      </c>
      <c r="U690" s="9" t="s">
        <v>368</v>
      </c>
    </row>
    <row r="691">
      <c r="F691" s="9"/>
      <c r="N691" s="50"/>
      <c r="O691" s="50"/>
      <c r="P691" s="50"/>
      <c r="Q691" s="50" t="s">
        <v>368</v>
      </c>
      <c r="R691" s="9" t="s">
        <v>368</v>
      </c>
      <c r="S691" s="50" t="s">
        <v>368</v>
      </c>
      <c r="T691" s="9" t="s">
        <v>368</v>
      </c>
      <c r="U691" s="9" t="s">
        <v>368</v>
      </c>
    </row>
    <row r="692">
      <c r="F692" s="9"/>
      <c r="N692" s="50"/>
      <c r="O692" s="50"/>
      <c r="P692" s="50"/>
      <c r="Q692" s="50" t="s">
        <v>368</v>
      </c>
      <c r="R692" s="9" t="s">
        <v>368</v>
      </c>
      <c r="S692" s="50" t="s">
        <v>368</v>
      </c>
      <c r="T692" s="9" t="s">
        <v>368</v>
      </c>
      <c r="U692" s="9" t="s">
        <v>368</v>
      </c>
    </row>
    <row r="693">
      <c r="F693" s="9"/>
      <c r="N693" s="50"/>
      <c r="O693" s="50"/>
      <c r="P693" s="50"/>
      <c r="Q693" s="50" t="s">
        <v>368</v>
      </c>
      <c r="R693" s="9" t="s">
        <v>368</v>
      </c>
      <c r="S693" s="50" t="s">
        <v>368</v>
      </c>
      <c r="T693" s="9" t="s">
        <v>368</v>
      </c>
      <c r="U693" s="9" t="s">
        <v>368</v>
      </c>
    </row>
    <row r="694">
      <c r="F694" s="9"/>
      <c r="N694" s="50"/>
      <c r="O694" s="50"/>
      <c r="P694" s="50"/>
      <c r="Q694" s="50" t="s">
        <v>368</v>
      </c>
      <c r="R694" s="9" t="s">
        <v>368</v>
      </c>
      <c r="S694" s="50" t="s">
        <v>368</v>
      </c>
      <c r="T694" s="9" t="s">
        <v>368</v>
      </c>
      <c r="U694" s="9" t="s">
        <v>368</v>
      </c>
    </row>
    <row r="695">
      <c r="F695" s="9"/>
      <c r="N695" s="50"/>
      <c r="O695" s="50"/>
      <c r="P695" s="50"/>
      <c r="Q695" s="50" t="s">
        <v>368</v>
      </c>
      <c r="R695" s="9" t="s">
        <v>368</v>
      </c>
      <c r="S695" s="50" t="s">
        <v>368</v>
      </c>
      <c r="T695" s="9" t="s">
        <v>368</v>
      </c>
      <c r="U695" s="9" t="s">
        <v>368</v>
      </c>
    </row>
    <row r="696">
      <c r="F696" s="9"/>
      <c r="N696" s="50"/>
      <c r="O696" s="50"/>
      <c r="P696" s="50"/>
      <c r="Q696" s="50" t="s">
        <v>368</v>
      </c>
      <c r="R696" s="9" t="s">
        <v>368</v>
      </c>
      <c r="S696" s="50" t="s">
        <v>368</v>
      </c>
      <c r="T696" s="9" t="s">
        <v>368</v>
      </c>
      <c r="U696" s="9" t="s">
        <v>368</v>
      </c>
    </row>
    <row r="697">
      <c r="F697" s="9"/>
      <c r="N697" s="50"/>
      <c r="O697" s="50"/>
      <c r="P697" s="50"/>
      <c r="Q697" s="50" t="s">
        <v>368</v>
      </c>
      <c r="R697" s="9" t="s">
        <v>368</v>
      </c>
      <c r="S697" s="50" t="s">
        <v>368</v>
      </c>
      <c r="T697" s="9" t="s">
        <v>368</v>
      </c>
      <c r="U697" s="9" t="s">
        <v>368</v>
      </c>
    </row>
    <row r="698">
      <c r="F698" s="9"/>
      <c r="N698" s="50"/>
      <c r="O698" s="50"/>
      <c r="P698" s="50"/>
      <c r="Q698" s="50" t="s">
        <v>368</v>
      </c>
      <c r="R698" s="9" t="s">
        <v>368</v>
      </c>
      <c r="S698" s="50" t="s">
        <v>368</v>
      </c>
      <c r="T698" s="9" t="s">
        <v>368</v>
      </c>
      <c r="U698" s="9" t="s">
        <v>368</v>
      </c>
    </row>
    <row r="699">
      <c r="F699" s="9"/>
      <c r="N699" s="50"/>
      <c r="O699" s="50"/>
      <c r="P699" s="50"/>
      <c r="Q699" s="50" t="s">
        <v>368</v>
      </c>
      <c r="R699" s="9" t="s">
        <v>368</v>
      </c>
      <c r="S699" s="50" t="s">
        <v>368</v>
      </c>
      <c r="T699" s="9" t="s">
        <v>368</v>
      </c>
      <c r="U699" s="9" t="s">
        <v>368</v>
      </c>
    </row>
    <row r="700">
      <c r="F700" s="9"/>
      <c r="N700" s="50"/>
      <c r="O700" s="50"/>
      <c r="P700" s="50"/>
      <c r="Q700" s="50" t="s">
        <v>368</v>
      </c>
      <c r="R700" s="9" t="s">
        <v>368</v>
      </c>
      <c r="S700" s="50" t="s">
        <v>368</v>
      </c>
      <c r="T700" s="9" t="s">
        <v>368</v>
      </c>
      <c r="U700" s="9" t="s">
        <v>368</v>
      </c>
    </row>
    <row r="701">
      <c r="F701" s="9"/>
      <c r="N701" s="50"/>
      <c r="O701" s="50"/>
      <c r="P701" s="50"/>
      <c r="Q701" s="50" t="s">
        <v>368</v>
      </c>
      <c r="R701" s="9" t="s">
        <v>368</v>
      </c>
      <c r="S701" s="50" t="s">
        <v>368</v>
      </c>
      <c r="T701" s="9" t="s">
        <v>368</v>
      </c>
      <c r="U701" s="9" t="s">
        <v>368</v>
      </c>
    </row>
    <row r="702">
      <c r="F702" s="9"/>
      <c r="N702" s="50"/>
      <c r="O702" s="50"/>
      <c r="P702" s="50"/>
      <c r="Q702" s="50" t="s">
        <v>368</v>
      </c>
      <c r="R702" s="9" t="s">
        <v>368</v>
      </c>
      <c r="S702" s="50" t="s">
        <v>368</v>
      </c>
      <c r="T702" s="9" t="s">
        <v>368</v>
      </c>
      <c r="U702" s="9" t="s">
        <v>368</v>
      </c>
    </row>
    <row r="703">
      <c r="F703" s="9"/>
      <c r="N703" s="50"/>
      <c r="O703" s="50"/>
      <c r="P703" s="50"/>
      <c r="Q703" s="50" t="s">
        <v>368</v>
      </c>
      <c r="R703" s="9" t="s">
        <v>368</v>
      </c>
      <c r="S703" s="50" t="s">
        <v>368</v>
      </c>
      <c r="T703" s="9" t="s">
        <v>368</v>
      </c>
      <c r="U703" s="9" t="s">
        <v>368</v>
      </c>
    </row>
    <row r="704">
      <c r="F704" s="9"/>
      <c r="N704" s="50"/>
      <c r="O704" s="50"/>
      <c r="P704" s="50"/>
      <c r="Q704" s="50" t="s">
        <v>368</v>
      </c>
      <c r="R704" s="9" t="s">
        <v>368</v>
      </c>
      <c r="S704" s="50" t="s">
        <v>368</v>
      </c>
      <c r="T704" s="9" t="s">
        <v>368</v>
      </c>
      <c r="U704" s="9" t="s">
        <v>368</v>
      </c>
    </row>
    <row r="705">
      <c r="F705" s="9"/>
      <c r="N705" s="50"/>
      <c r="O705" s="50"/>
      <c r="P705" s="50"/>
      <c r="Q705" s="50" t="s">
        <v>368</v>
      </c>
      <c r="R705" s="9" t="s">
        <v>368</v>
      </c>
      <c r="S705" s="50" t="s">
        <v>368</v>
      </c>
      <c r="T705" s="9" t="s">
        <v>368</v>
      </c>
      <c r="U705" s="9" t="s">
        <v>368</v>
      </c>
    </row>
    <row r="706">
      <c r="F706" s="9"/>
      <c r="N706" s="50"/>
      <c r="O706" s="50"/>
      <c r="P706" s="50"/>
      <c r="Q706" s="50" t="s">
        <v>368</v>
      </c>
      <c r="R706" s="9" t="s">
        <v>368</v>
      </c>
      <c r="S706" s="50" t="s">
        <v>368</v>
      </c>
      <c r="T706" s="9" t="s">
        <v>368</v>
      </c>
      <c r="U706" s="9" t="s">
        <v>368</v>
      </c>
    </row>
    <row r="707">
      <c r="F707" s="9"/>
      <c r="N707" s="50"/>
      <c r="O707" s="50"/>
      <c r="P707" s="50"/>
      <c r="Q707" s="50" t="s">
        <v>368</v>
      </c>
      <c r="R707" s="9" t="s">
        <v>368</v>
      </c>
      <c r="S707" s="50" t="s">
        <v>368</v>
      </c>
      <c r="T707" s="9" t="s">
        <v>368</v>
      </c>
      <c r="U707" s="9" t="s">
        <v>368</v>
      </c>
    </row>
    <row r="708">
      <c r="F708" s="9"/>
      <c r="N708" s="50"/>
      <c r="O708" s="50"/>
      <c r="P708" s="50"/>
      <c r="Q708" s="50" t="s">
        <v>368</v>
      </c>
      <c r="R708" s="9" t="s">
        <v>368</v>
      </c>
      <c r="S708" s="50" t="s">
        <v>368</v>
      </c>
      <c r="T708" s="9" t="s">
        <v>368</v>
      </c>
      <c r="U708" s="9" t="s">
        <v>368</v>
      </c>
    </row>
    <row r="709">
      <c r="F709" s="9"/>
      <c r="N709" s="50"/>
      <c r="O709" s="50"/>
      <c r="P709" s="50"/>
      <c r="Q709" s="50" t="s">
        <v>368</v>
      </c>
      <c r="R709" s="9" t="s">
        <v>368</v>
      </c>
      <c r="S709" s="50" t="s">
        <v>368</v>
      </c>
      <c r="T709" s="9" t="s">
        <v>368</v>
      </c>
      <c r="U709" s="9" t="s">
        <v>368</v>
      </c>
    </row>
    <row r="710">
      <c r="F710" s="9"/>
      <c r="N710" s="50"/>
      <c r="O710" s="50"/>
      <c r="P710" s="50"/>
      <c r="Q710" s="50" t="s">
        <v>368</v>
      </c>
      <c r="R710" s="9" t="s">
        <v>368</v>
      </c>
      <c r="S710" s="50" t="s">
        <v>368</v>
      </c>
      <c r="T710" s="9" t="s">
        <v>368</v>
      </c>
      <c r="U710" s="9" t="s">
        <v>368</v>
      </c>
    </row>
    <row r="711">
      <c r="F711" s="9"/>
      <c r="N711" s="50"/>
      <c r="O711" s="50"/>
      <c r="P711" s="50"/>
      <c r="Q711" s="50" t="s">
        <v>368</v>
      </c>
      <c r="R711" s="9" t="s">
        <v>368</v>
      </c>
      <c r="S711" s="50" t="s">
        <v>368</v>
      </c>
      <c r="T711" s="9" t="s">
        <v>368</v>
      </c>
      <c r="U711" s="9" t="s">
        <v>368</v>
      </c>
    </row>
    <row r="712">
      <c r="F712" s="9"/>
      <c r="N712" s="50"/>
      <c r="O712" s="50"/>
      <c r="P712" s="50"/>
      <c r="Q712" s="50" t="s">
        <v>368</v>
      </c>
      <c r="R712" s="9" t="s">
        <v>368</v>
      </c>
      <c r="S712" s="50" t="s">
        <v>368</v>
      </c>
      <c r="T712" s="9" t="s">
        <v>368</v>
      </c>
      <c r="U712" s="9" t="s">
        <v>368</v>
      </c>
    </row>
    <row r="713">
      <c r="F713" s="9"/>
      <c r="N713" s="50"/>
      <c r="O713" s="50"/>
      <c r="P713" s="50"/>
      <c r="Q713" s="50" t="s">
        <v>368</v>
      </c>
      <c r="R713" s="9" t="s">
        <v>368</v>
      </c>
      <c r="S713" s="50" t="s">
        <v>368</v>
      </c>
      <c r="T713" s="9" t="s">
        <v>368</v>
      </c>
      <c r="U713" s="9" t="s">
        <v>368</v>
      </c>
    </row>
    <row r="714">
      <c r="F714" s="9"/>
      <c r="N714" s="50"/>
      <c r="O714" s="50"/>
      <c r="P714" s="50"/>
      <c r="Q714" s="50" t="s">
        <v>368</v>
      </c>
      <c r="R714" s="9" t="s">
        <v>368</v>
      </c>
      <c r="S714" s="50" t="s">
        <v>368</v>
      </c>
      <c r="T714" s="9" t="s">
        <v>368</v>
      </c>
      <c r="U714" s="9" t="s">
        <v>368</v>
      </c>
    </row>
    <row r="715">
      <c r="F715" s="9"/>
      <c r="N715" s="50"/>
      <c r="O715" s="50"/>
      <c r="P715" s="50"/>
      <c r="Q715" s="50" t="s">
        <v>368</v>
      </c>
      <c r="R715" s="9" t="s">
        <v>368</v>
      </c>
      <c r="S715" s="50" t="s">
        <v>368</v>
      </c>
      <c r="T715" s="9" t="s">
        <v>368</v>
      </c>
      <c r="U715" s="9" t="s">
        <v>368</v>
      </c>
    </row>
    <row r="716">
      <c r="F716" s="9"/>
      <c r="N716" s="50"/>
      <c r="O716" s="50"/>
      <c r="P716" s="50"/>
      <c r="Q716" s="50" t="s">
        <v>368</v>
      </c>
      <c r="R716" s="9" t="s">
        <v>368</v>
      </c>
      <c r="S716" s="50" t="s">
        <v>368</v>
      </c>
      <c r="T716" s="9" t="s">
        <v>368</v>
      </c>
      <c r="U716" s="9" t="s">
        <v>368</v>
      </c>
    </row>
    <row r="717">
      <c r="F717" s="9"/>
      <c r="N717" s="50"/>
      <c r="O717" s="50"/>
      <c r="P717" s="50"/>
      <c r="Q717" s="50" t="s">
        <v>368</v>
      </c>
      <c r="R717" s="9" t="s">
        <v>368</v>
      </c>
      <c r="S717" s="50" t="s">
        <v>368</v>
      </c>
      <c r="T717" s="9" t="s">
        <v>368</v>
      </c>
      <c r="U717" s="9" t="s">
        <v>368</v>
      </c>
    </row>
    <row r="718">
      <c r="F718" s="9"/>
      <c r="N718" s="50"/>
      <c r="O718" s="50"/>
      <c r="P718" s="50"/>
      <c r="Q718" s="50" t="s">
        <v>368</v>
      </c>
      <c r="R718" s="9" t="s">
        <v>368</v>
      </c>
      <c r="S718" s="50" t="s">
        <v>368</v>
      </c>
      <c r="T718" s="9" t="s">
        <v>368</v>
      </c>
      <c r="U718" s="9" t="s">
        <v>368</v>
      </c>
    </row>
    <row r="719">
      <c r="F719" s="9"/>
      <c r="N719" s="50"/>
      <c r="O719" s="50"/>
      <c r="P719" s="50"/>
      <c r="Q719" s="50" t="s">
        <v>368</v>
      </c>
      <c r="R719" s="9" t="s">
        <v>368</v>
      </c>
      <c r="S719" s="50" t="s">
        <v>368</v>
      </c>
      <c r="T719" s="9" t="s">
        <v>368</v>
      </c>
      <c r="U719" s="9" t="s">
        <v>368</v>
      </c>
    </row>
    <row r="720">
      <c r="F720" s="9"/>
      <c r="N720" s="50"/>
      <c r="O720" s="50"/>
      <c r="P720" s="50"/>
      <c r="Q720" s="50" t="s">
        <v>368</v>
      </c>
      <c r="R720" s="9" t="s">
        <v>368</v>
      </c>
      <c r="S720" s="50" t="s">
        <v>368</v>
      </c>
      <c r="T720" s="9" t="s">
        <v>368</v>
      </c>
      <c r="U720" s="9" t="s">
        <v>368</v>
      </c>
    </row>
    <row r="721">
      <c r="F721" s="9"/>
      <c r="N721" s="50"/>
      <c r="O721" s="50"/>
      <c r="P721" s="50"/>
      <c r="Q721" s="50" t="s">
        <v>368</v>
      </c>
      <c r="R721" s="9" t="s">
        <v>368</v>
      </c>
      <c r="S721" s="50" t="s">
        <v>368</v>
      </c>
      <c r="T721" s="9" t="s">
        <v>368</v>
      </c>
      <c r="U721" s="9" t="s">
        <v>368</v>
      </c>
    </row>
    <row r="722">
      <c r="F722" s="9"/>
      <c r="N722" s="50"/>
      <c r="O722" s="50"/>
      <c r="P722" s="50"/>
      <c r="Q722" s="50" t="s">
        <v>368</v>
      </c>
      <c r="R722" s="9" t="s">
        <v>368</v>
      </c>
      <c r="S722" s="50" t="s">
        <v>368</v>
      </c>
      <c r="T722" s="9" t="s">
        <v>368</v>
      </c>
      <c r="U722" s="9" t="s">
        <v>368</v>
      </c>
    </row>
    <row r="723">
      <c r="F723" s="9"/>
      <c r="N723" s="50"/>
      <c r="O723" s="50"/>
      <c r="P723" s="50"/>
      <c r="Q723" s="50" t="s">
        <v>368</v>
      </c>
      <c r="R723" s="9" t="s">
        <v>368</v>
      </c>
      <c r="S723" s="50" t="s">
        <v>368</v>
      </c>
      <c r="T723" s="9" t="s">
        <v>368</v>
      </c>
      <c r="U723" s="9" t="s">
        <v>368</v>
      </c>
    </row>
    <row r="724">
      <c r="F724" s="9"/>
      <c r="N724" s="50"/>
      <c r="O724" s="50"/>
      <c r="P724" s="50"/>
      <c r="Q724" s="50" t="s">
        <v>368</v>
      </c>
      <c r="R724" s="9" t="s">
        <v>368</v>
      </c>
      <c r="S724" s="50" t="s">
        <v>368</v>
      </c>
      <c r="T724" s="9" t="s">
        <v>368</v>
      </c>
      <c r="U724" s="9" t="s">
        <v>368</v>
      </c>
    </row>
    <row r="725">
      <c r="F725" s="9"/>
      <c r="N725" s="50"/>
      <c r="O725" s="50"/>
      <c r="P725" s="50"/>
      <c r="Q725" s="50" t="s">
        <v>368</v>
      </c>
      <c r="R725" s="9" t="s">
        <v>368</v>
      </c>
      <c r="S725" s="50" t="s">
        <v>368</v>
      </c>
      <c r="T725" s="9" t="s">
        <v>368</v>
      </c>
      <c r="U725" s="9" t="s">
        <v>368</v>
      </c>
    </row>
    <row r="726">
      <c r="F726" s="9"/>
      <c r="N726" s="50"/>
      <c r="O726" s="50"/>
      <c r="P726" s="50"/>
      <c r="Q726" s="50" t="s">
        <v>368</v>
      </c>
      <c r="R726" s="9" t="s">
        <v>368</v>
      </c>
      <c r="S726" s="50" t="s">
        <v>368</v>
      </c>
      <c r="T726" s="9" t="s">
        <v>368</v>
      </c>
      <c r="U726" s="9" t="s">
        <v>368</v>
      </c>
    </row>
    <row r="727">
      <c r="F727" s="9"/>
      <c r="N727" s="50"/>
      <c r="O727" s="50"/>
      <c r="P727" s="50"/>
      <c r="Q727" s="50" t="s">
        <v>368</v>
      </c>
      <c r="R727" s="9" t="s">
        <v>368</v>
      </c>
      <c r="S727" s="50" t="s">
        <v>368</v>
      </c>
      <c r="T727" s="9" t="s">
        <v>368</v>
      </c>
      <c r="U727" s="9" t="s">
        <v>368</v>
      </c>
    </row>
    <row r="728">
      <c r="F728" s="9"/>
      <c r="N728" s="50"/>
      <c r="O728" s="50"/>
      <c r="P728" s="50"/>
      <c r="Q728" s="50" t="s">
        <v>368</v>
      </c>
      <c r="R728" s="9" t="s">
        <v>368</v>
      </c>
      <c r="S728" s="50" t="s">
        <v>368</v>
      </c>
      <c r="T728" s="9" t="s">
        <v>368</v>
      </c>
      <c r="U728" s="9" t="s">
        <v>368</v>
      </c>
    </row>
    <row r="729">
      <c r="F729" s="9"/>
      <c r="N729" s="50"/>
      <c r="O729" s="50"/>
      <c r="P729" s="50"/>
      <c r="Q729" s="50" t="s">
        <v>368</v>
      </c>
      <c r="R729" s="9" t="s">
        <v>368</v>
      </c>
      <c r="S729" s="50" t="s">
        <v>368</v>
      </c>
      <c r="T729" s="9" t="s">
        <v>368</v>
      </c>
      <c r="U729" s="9" t="s">
        <v>368</v>
      </c>
    </row>
    <row r="730">
      <c r="F730" s="9"/>
      <c r="N730" s="50"/>
      <c r="O730" s="50"/>
      <c r="P730" s="50"/>
      <c r="Q730" s="50" t="s">
        <v>368</v>
      </c>
      <c r="R730" s="9" t="s">
        <v>368</v>
      </c>
      <c r="S730" s="50" t="s">
        <v>368</v>
      </c>
      <c r="T730" s="9" t="s">
        <v>368</v>
      </c>
      <c r="U730" s="9" t="s">
        <v>368</v>
      </c>
    </row>
    <row r="731">
      <c r="F731" s="9"/>
      <c r="N731" s="50"/>
      <c r="O731" s="50"/>
      <c r="P731" s="50"/>
      <c r="Q731" s="50" t="s">
        <v>368</v>
      </c>
      <c r="R731" s="9" t="s">
        <v>368</v>
      </c>
      <c r="S731" s="50" t="s">
        <v>368</v>
      </c>
      <c r="T731" s="9" t="s">
        <v>368</v>
      </c>
      <c r="U731" s="9" t="s">
        <v>368</v>
      </c>
    </row>
    <row r="732">
      <c r="F732" s="9"/>
      <c r="N732" s="50"/>
      <c r="O732" s="50"/>
      <c r="P732" s="50"/>
      <c r="Q732" s="50" t="s">
        <v>368</v>
      </c>
      <c r="R732" s="9" t="s">
        <v>368</v>
      </c>
      <c r="S732" s="50" t="s">
        <v>368</v>
      </c>
      <c r="T732" s="9" t="s">
        <v>368</v>
      </c>
      <c r="U732" s="9" t="s">
        <v>368</v>
      </c>
    </row>
    <row r="733">
      <c r="F733" s="9"/>
      <c r="N733" s="50"/>
      <c r="O733" s="50"/>
      <c r="P733" s="50"/>
      <c r="Q733" s="50" t="s">
        <v>368</v>
      </c>
      <c r="R733" s="9" t="s">
        <v>368</v>
      </c>
      <c r="S733" s="50" t="s">
        <v>368</v>
      </c>
      <c r="T733" s="9" t="s">
        <v>368</v>
      </c>
      <c r="U733" s="9" t="s">
        <v>368</v>
      </c>
    </row>
    <row r="734">
      <c r="F734" s="9"/>
      <c r="N734" s="50"/>
      <c r="O734" s="50"/>
      <c r="P734" s="50"/>
      <c r="Q734" s="50" t="s">
        <v>368</v>
      </c>
      <c r="R734" s="9" t="s">
        <v>368</v>
      </c>
      <c r="S734" s="50" t="s">
        <v>368</v>
      </c>
      <c r="T734" s="9" t="s">
        <v>368</v>
      </c>
      <c r="U734" s="9" t="s">
        <v>368</v>
      </c>
    </row>
    <row r="735">
      <c r="F735" s="9"/>
      <c r="N735" s="50"/>
      <c r="O735" s="50"/>
      <c r="P735" s="50"/>
      <c r="Q735" s="50" t="s">
        <v>368</v>
      </c>
      <c r="R735" s="9" t="s">
        <v>368</v>
      </c>
      <c r="S735" s="50" t="s">
        <v>368</v>
      </c>
      <c r="T735" s="9" t="s">
        <v>368</v>
      </c>
      <c r="U735" s="9" t="s">
        <v>368</v>
      </c>
    </row>
    <row r="736">
      <c r="F736" s="9"/>
      <c r="N736" s="50"/>
      <c r="O736" s="50"/>
      <c r="P736" s="50"/>
      <c r="Q736" s="50" t="s">
        <v>368</v>
      </c>
      <c r="R736" s="9" t="s">
        <v>368</v>
      </c>
      <c r="S736" s="50" t="s">
        <v>368</v>
      </c>
      <c r="T736" s="9" t="s">
        <v>368</v>
      </c>
      <c r="U736" s="9" t="s">
        <v>368</v>
      </c>
    </row>
    <row r="737">
      <c r="F737" s="9"/>
      <c r="N737" s="50"/>
      <c r="O737" s="50"/>
      <c r="P737" s="50"/>
      <c r="Q737" s="50" t="s">
        <v>368</v>
      </c>
      <c r="R737" s="9" t="s">
        <v>368</v>
      </c>
      <c r="S737" s="50" t="s">
        <v>368</v>
      </c>
      <c r="T737" s="9" t="s">
        <v>368</v>
      </c>
      <c r="U737" s="9" t="s">
        <v>368</v>
      </c>
    </row>
    <row r="738">
      <c r="F738" s="9"/>
      <c r="N738" s="50"/>
      <c r="O738" s="50"/>
      <c r="P738" s="50"/>
      <c r="Q738" s="50" t="s">
        <v>368</v>
      </c>
      <c r="R738" s="9" t="s">
        <v>368</v>
      </c>
      <c r="S738" s="50" t="s">
        <v>368</v>
      </c>
      <c r="T738" s="9" t="s">
        <v>368</v>
      </c>
      <c r="U738" s="9" t="s">
        <v>368</v>
      </c>
    </row>
    <row r="739">
      <c r="F739" s="9"/>
      <c r="N739" s="50"/>
      <c r="O739" s="50"/>
      <c r="P739" s="50"/>
      <c r="Q739" s="50" t="s">
        <v>368</v>
      </c>
      <c r="R739" s="9" t="s">
        <v>368</v>
      </c>
      <c r="S739" s="50" t="s">
        <v>368</v>
      </c>
      <c r="T739" s="9" t="s">
        <v>368</v>
      </c>
      <c r="U739" s="9" t="s">
        <v>368</v>
      </c>
    </row>
    <row r="740">
      <c r="F740" s="9"/>
      <c r="N740" s="50"/>
      <c r="O740" s="50"/>
      <c r="P740" s="50"/>
      <c r="Q740" s="50" t="s">
        <v>368</v>
      </c>
      <c r="R740" s="9" t="s">
        <v>368</v>
      </c>
      <c r="S740" s="50" t="s">
        <v>368</v>
      </c>
      <c r="T740" s="9" t="s">
        <v>368</v>
      </c>
      <c r="U740" s="9" t="s">
        <v>368</v>
      </c>
    </row>
    <row r="741">
      <c r="F741" s="9"/>
      <c r="N741" s="50"/>
      <c r="O741" s="50"/>
      <c r="P741" s="50"/>
      <c r="Q741" s="50" t="s">
        <v>368</v>
      </c>
      <c r="R741" s="9" t="s">
        <v>368</v>
      </c>
      <c r="S741" s="50" t="s">
        <v>368</v>
      </c>
      <c r="T741" s="9" t="s">
        <v>368</v>
      </c>
      <c r="U741" s="9" t="s">
        <v>368</v>
      </c>
    </row>
    <row r="742">
      <c r="F742" s="9"/>
      <c r="N742" s="50"/>
      <c r="O742" s="50"/>
      <c r="P742" s="50"/>
      <c r="Q742" s="50" t="s">
        <v>368</v>
      </c>
      <c r="R742" s="9" t="s">
        <v>368</v>
      </c>
      <c r="S742" s="50" t="s">
        <v>368</v>
      </c>
      <c r="T742" s="9" t="s">
        <v>368</v>
      </c>
      <c r="U742" s="9" t="s">
        <v>368</v>
      </c>
    </row>
    <row r="743">
      <c r="F743" s="9"/>
      <c r="N743" s="50"/>
      <c r="O743" s="50"/>
      <c r="P743" s="50"/>
      <c r="Q743" s="50" t="s">
        <v>368</v>
      </c>
      <c r="R743" s="9" t="s">
        <v>368</v>
      </c>
      <c r="S743" s="50" t="s">
        <v>368</v>
      </c>
      <c r="T743" s="9" t="s">
        <v>368</v>
      </c>
      <c r="U743" s="9" t="s">
        <v>368</v>
      </c>
    </row>
    <row r="744">
      <c r="F744" s="9"/>
      <c r="N744" s="50"/>
      <c r="O744" s="50"/>
      <c r="P744" s="50"/>
      <c r="Q744" s="50" t="s">
        <v>368</v>
      </c>
      <c r="R744" s="9" t="s">
        <v>368</v>
      </c>
      <c r="S744" s="50" t="s">
        <v>368</v>
      </c>
      <c r="T744" s="9" t="s">
        <v>368</v>
      </c>
      <c r="U744" s="9" t="s">
        <v>368</v>
      </c>
    </row>
    <row r="745">
      <c r="F745" s="9"/>
      <c r="N745" s="50"/>
      <c r="O745" s="50"/>
      <c r="P745" s="50"/>
      <c r="Q745" s="50" t="s">
        <v>368</v>
      </c>
      <c r="R745" s="9" t="s">
        <v>368</v>
      </c>
      <c r="S745" s="50" t="s">
        <v>368</v>
      </c>
      <c r="T745" s="9" t="s">
        <v>368</v>
      </c>
      <c r="U745" s="9" t="s">
        <v>368</v>
      </c>
    </row>
    <row r="746">
      <c r="F746" s="9"/>
      <c r="N746" s="50"/>
      <c r="O746" s="50"/>
      <c r="P746" s="50"/>
      <c r="Q746" s="50" t="s">
        <v>368</v>
      </c>
      <c r="R746" s="9" t="s">
        <v>368</v>
      </c>
      <c r="S746" s="50" t="s">
        <v>368</v>
      </c>
      <c r="T746" s="9" t="s">
        <v>368</v>
      </c>
      <c r="U746" s="9" t="s">
        <v>368</v>
      </c>
    </row>
    <row r="747">
      <c r="F747" s="9"/>
      <c r="N747" s="50"/>
      <c r="O747" s="50"/>
      <c r="P747" s="50"/>
      <c r="Q747" s="50" t="s">
        <v>368</v>
      </c>
      <c r="R747" s="9" t="s">
        <v>368</v>
      </c>
      <c r="S747" s="50" t="s">
        <v>368</v>
      </c>
      <c r="T747" s="9" t="s">
        <v>368</v>
      </c>
      <c r="U747" s="9" t="s">
        <v>368</v>
      </c>
    </row>
    <row r="748">
      <c r="F748" s="9"/>
      <c r="N748" s="50"/>
      <c r="O748" s="50"/>
      <c r="P748" s="50"/>
      <c r="Q748" s="50" t="s">
        <v>368</v>
      </c>
      <c r="R748" s="9" t="s">
        <v>368</v>
      </c>
      <c r="S748" s="50" t="s">
        <v>368</v>
      </c>
      <c r="T748" s="9" t="s">
        <v>368</v>
      </c>
      <c r="U748" s="9" t="s">
        <v>368</v>
      </c>
    </row>
    <row r="749">
      <c r="F749" s="9"/>
      <c r="N749" s="50"/>
      <c r="O749" s="50"/>
      <c r="P749" s="50"/>
      <c r="Q749" s="50" t="s">
        <v>368</v>
      </c>
      <c r="R749" s="9" t="s">
        <v>368</v>
      </c>
      <c r="S749" s="50" t="s">
        <v>368</v>
      </c>
      <c r="T749" s="9" t="s">
        <v>368</v>
      </c>
      <c r="U749" s="9" t="s">
        <v>368</v>
      </c>
    </row>
    <row r="750">
      <c r="F750" s="9"/>
      <c r="N750" s="50"/>
      <c r="O750" s="50"/>
      <c r="P750" s="50"/>
      <c r="Q750" s="50" t="s">
        <v>368</v>
      </c>
      <c r="R750" s="9" t="s">
        <v>368</v>
      </c>
      <c r="S750" s="50" t="s">
        <v>368</v>
      </c>
      <c r="T750" s="9" t="s">
        <v>368</v>
      </c>
      <c r="U750" s="9" t="s">
        <v>368</v>
      </c>
    </row>
    <row r="751">
      <c r="F751" s="9"/>
      <c r="N751" s="50"/>
      <c r="O751" s="50"/>
      <c r="P751" s="50"/>
      <c r="Q751" s="50" t="s">
        <v>368</v>
      </c>
      <c r="R751" s="9" t="s">
        <v>368</v>
      </c>
      <c r="S751" s="50" t="s">
        <v>368</v>
      </c>
      <c r="T751" s="9" t="s">
        <v>368</v>
      </c>
      <c r="U751" s="9" t="s">
        <v>368</v>
      </c>
    </row>
    <row r="752">
      <c r="F752" s="9"/>
      <c r="N752" s="50"/>
      <c r="O752" s="50"/>
      <c r="P752" s="50"/>
      <c r="Q752" s="50" t="s">
        <v>368</v>
      </c>
      <c r="R752" s="9" t="s">
        <v>368</v>
      </c>
      <c r="S752" s="50" t="s">
        <v>368</v>
      </c>
      <c r="T752" s="9" t="s">
        <v>368</v>
      </c>
      <c r="U752" s="9" t="s">
        <v>368</v>
      </c>
    </row>
    <row r="753">
      <c r="F753" s="9"/>
      <c r="N753" s="50"/>
      <c r="O753" s="50"/>
      <c r="P753" s="50"/>
      <c r="Q753" s="50" t="s">
        <v>368</v>
      </c>
      <c r="R753" s="9" t="s">
        <v>368</v>
      </c>
      <c r="S753" s="50" t="s">
        <v>368</v>
      </c>
      <c r="T753" s="9" t="s">
        <v>368</v>
      </c>
      <c r="U753" s="9" t="s">
        <v>368</v>
      </c>
    </row>
    <row r="754">
      <c r="F754" s="9"/>
      <c r="N754" s="50"/>
      <c r="O754" s="50"/>
      <c r="P754" s="50"/>
      <c r="Q754" s="50" t="s">
        <v>368</v>
      </c>
      <c r="R754" s="9" t="s">
        <v>368</v>
      </c>
      <c r="S754" s="50" t="s">
        <v>368</v>
      </c>
      <c r="T754" s="9" t="s">
        <v>368</v>
      </c>
      <c r="U754" s="9" t="s">
        <v>368</v>
      </c>
    </row>
    <row r="755">
      <c r="F755" s="9"/>
      <c r="N755" s="50"/>
      <c r="O755" s="50"/>
      <c r="P755" s="50"/>
      <c r="Q755" s="50" t="s">
        <v>368</v>
      </c>
      <c r="R755" s="9" t="s">
        <v>368</v>
      </c>
      <c r="S755" s="50" t="s">
        <v>368</v>
      </c>
      <c r="T755" s="9" t="s">
        <v>368</v>
      </c>
      <c r="U755" s="9" t="s">
        <v>368</v>
      </c>
    </row>
    <row r="756">
      <c r="F756" s="9"/>
      <c r="N756" s="50"/>
      <c r="O756" s="50"/>
      <c r="P756" s="50"/>
      <c r="Q756" s="50" t="s">
        <v>368</v>
      </c>
      <c r="R756" s="9" t="s">
        <v>368</v>
      </c>
      <c r="S756" s="50" t="s">
        <v>368</v>
      </c>
      <c r="T756" s="9" t="s">
        <v>368</v>
      </c>
      <c r="U756" s="9" t="s">
        <v>368</v>
      </c>
    </row>
    <row r="757">
      <c r="F757" s="9"/>
      <c r="N757" s="50"/>
      <c r="O757" s="50"/>
      <c r="P757" s="50"/>
      <c r="Q757" s="50" t="s">
        <v>368</v>
      </c>
      <c r="R757" s="9" t="s">
        <v>368</v>
      </c>
      <c r="S757" s="50" t="s">
        <v>368</v>
      </c>
      <c r="T757" s="9" t="s">
        <v>368</v>
      </c>
      <c r="U757" s="9" t="s">
        <v>368</v>
      </c>
    </row>
    <row r="758">
      <c r="F758" s="9"/>
      <c r="N758" s="50"/>
      <c r="O758" s="50"/>
      <c r="P758" s="50"/>
      <c r="Q758" s="50" t="s">
        <v>368</v>
      </c>
      <c r="R758" s="9" t="s">
        <v>368</v>
      </c>
      <c r="S758" s="50" t="s">
        <v>368</v>
      </c>
      <c r="T758" s="9" t="s">
        <v>368</v>
      </c>
      <c r="U758" s="9" t="s">
        <v>368</v>
      </c>
    </row>
    <row r="759">
      <c r="F759" s="9"/>
      <c r="N759" s="50"/>
      <c r="O759" s="50"/>
      <c r="P759" s="50"/>
      <c r="Q759" s="50" t="s">
        <v>368</v>
      </c>
      <c r="R759" s="9" t="s">
        <v>368</v>
      </c>
      <c r="S759" s="50" t="s">
        <v>368</v>
      </c>
      <c r="T759" s="9" t="s">
        <v>368</v>
      </c>
      <c r="U759" s="9" t="s">
        <v>368</v>
      </c>
    </row>
    <row r="760">
      <c r="F760" s="9"/>
      <c r="N760" s="50"/>
      <c r="O760" s="50"/>
      <c r="P760" s="50"/>
      <c r="Q760" s="50" t="s">
        <v>368</v>
      </c>
      <c r="R760" s="9" t="s">
        <v>368</v>
      </c>
      <c r="S760" s="50" t="s">
        <v>368</v>
      </c>
      <c r="T760" s="9" t="s">
        <v>368</v>
      </c>
      <c r="U760" s="9" t="s">
        <v>368</v>
      </c>
    </row>
    <row r="761">
      <c r="F761" s="9"/>
      <c r="N761" s="50"/>
      <c r="O761" s="50"/>
      <c r="P761" s="50"/>
      <c r="Q761" s="50" t="s">
        <v>368</v>
      </c>
      <c r="R761" s="9" t="s">
        <v>368</v>
      </c>
      <c r="S761" s="50" t="s">
        <v>368</v>
      </c>
      <c r="T761" s="9" t="s">
        <v>368</v>
      </c>
      <c r="U761" s="9" t="s">
        <v>368</v>
      </c>
    </row>
    <row r="762">
      <c r="F762" s="9"/>
      <c r="N762" s="50"/>
      <c r="O762" s="50"/>
      <c r="P762" s="50"/>
      <c r="Q762" s="50" t="s">
        <v>368</v>
      </c>
      <c r="R762" s="9" t="s">
        <v>368</v>
      </c>
      <c r="S762" s="50" t="s">
        <v>368</v>
      </c>
      <c r="T762" s="9" t="s">
        <v>368</v>
      </c>
      <c r="U762" s="9" t="s">
        <v>368</v>
      </c>
    </row>
    <row r="763">
      <c r="F763" s="9"/>
      <c r="N763" s="50"/>
      <c r="O763" s="50"/>
      <c r="P763" s="50"/>
      <c r="Q763" s="50" t="s">
        <v>368</v>
      </c>
      <c r="R763" s="9" t="s">
        <v>368</v>
      </c>
      <c r="S763" s="50" t="s">
        <v>368</v>
      </c>
      <c r="T763" s="9" t="s">
        <v>368</v>
      </c>
      <c r="U763" s="9" t="s">
        <v>368</v>
      </c>
    </row>
    <row r="764">
      <c r="F764" s="9"/>
      <c r="N764" s="50"/>
      <c r="O764" s="50"/>
      <c r="P764" s="50"/>
      <c r="Q764" s="50" t="s">
        <v>368</v>
      </c>
      <c r="R764" s="9" t="s">
        <v>368</v>
      </c>
      <c r="S764" s="50" t="s">
        <v>368</v>
      </c>
      <c r="T764" s="9" t="s">
        <v>368</v>
      </c>
      <c r="U764" s="9" t="s">
        <v>368</v>
      </c>
    </row>
    <row r="765">
      <c r="F765" s="9"/>
      <c r="N765" s="50"/>
      <c r="O765" s="50"/>
      <c r="P765" s="50"/>
      <c r="Q765" s="50" t="s">
        <v>368</v>
      </c>
      <c r="R765" s="9" t="s">
        <v>368</v>
      </c>
      <c r="S765" s="50" t="s">
        <v>368</v>
      </c>
      <c r="T765" s="9" t="s">
        <v>368</v>
      </c>
      <c r="U765" s="9" t="s">
        <v>368</v>
      </c>
    </row>
    <row r="766">
      <c r="F766" s="9"/>
      <c r="N766" s="50"/>
      <c r="O766" s="50"/>
      <c r="P766" s="50"/>
      <c r="Q766" s="50" t="s">
        <v>368</v>
      </c>
      <c r="R766" s="9" t="s">
        <v>368</v>
      </c>
      <c r="S766" s="50" t="s">
        <v>368</v>
      </c>
      <c r="T766" s="9" t="s">
        <v>368</v>
      </c>
      <c r="U766" s="9" t="s">
        <v>368</v>
      </c>
    </row>
    <row r="767">
      <c r="F767" s="9"/>
      <c r="N767" s="50"/>
      <c r="O767" s="50"/>
      <c r="P767" s="50"/>
      <c r="Q767" s="50" t="s">
        <v>368</v>
      </c>
      <c r="R767" s="9" t="s">
        <v>368</v>
      </c>
      <c r="S767" s="50" t="s">
        <v>368</v>
      </c>
      <c r="T767" s="9" t="s">
        <v>368</v>
      </c>
      <c r="U767" s="9" t="s">
        <v>368</v>
      </c>
    </row>
    <row r="768">
      <c r="F768" s="9"/>
      <c r="N768" s="50"/>
      <c r="O768" s="50"/>
      <c r="P768" s="50"/>
      <c r="Q768" s="50" t="s">
        <v>368</v>
      </c>
      <c r="R768" s="9" t="s">
        <v>368</v>
      </c>
      <c r="S768" s="50" t="s">
        <v>368</v>
      </c>
      <c r="T768" s="9" t="s">
        <v>368</v>
      </c>
      <c r="U768" s="9" t="s">
        <v>368</v>
      </c>
    </row>
    <row r="769">
      <c r="F769" s="9"/>
      <c r="N769" s="50"/>
      <c r="O769" s="50"/>
      <c r="P769" s="50"/>
      <c r="Q769" s="50" t="s">
        <v>368</v>
      </c>
      <c r="R769" s="9" t="s">
        <v>368</v>
      </c>
      <c r="S769" s="50" t="s">
        <v>368</v>
      </c>
      <c r="T769" s="9" t="s">
        <v>368</v>
      </c>
      <c r="U769" s="9" t="s">
        <v>368</v>
      </c>
    </row>
    <row r="770">
      <c r="F770" s="9"/>
      <c r="N770" s="50"/>
      <c r="O770" s="50"/>
      <c r="P770" s="50"/>
      <c r="Q770" s="50" t="s">
        <v>368</v>
      </c>
      <c r="R770" s="9" t="s">
        <v>368</v>
      </c>
      <c r="S770" s="50" t="s">
        <v>368</v>
      </c>
      <c r="T770" s="9" t="s">
        <v>368</v>
      </c>
      <c r="U770" s="9" t="s">
        <v>368</v>
      </c>
    </row>
    <row r="771">
      <c r="F771" s="9"/>
      <c r="N771" s="50"/>
      <c r="O771" s="50"/>
      <c r="P771" s="50"/>
      <c r="Q771" s="50" t="s">
        <v>368</v>
      </c>
      <c r="R771" s="9" t="s">
        <v>368</v>
      </c>
      <c r="S771" s="50" t="s">
        <v>368</v>
      </c>
      <c r="T771" s="9" t="s">
        <v>368</v>
      </c>
      <c r="U771" s="9" t="s">
        <v>368</v>
      </c>
    </row>
    <row r="772">
      <c r="F772" s="9"/>
      <c r="N772" s="50"/>
      <c r="O772" s="50"/>
      <c r="P772" s="50"/>
      <c r="Q772" s="50" t="s">
        <v>368</v>
      </c>
      <c r="R772" s="9" t="s">
        <v>368</v>
      </c>
      <c r="S772" s="50" t="s">
        <v>368</v>
      </c>
      <c r="T772" s="9" t="s">
        <v>368</v>
      </c>
      <c r="U772" s="9" t="s">
        <v>368</v>
      </c>
    </row>
    <row r="773">
      <c r="F773" s="9"/>
      <c r="N773" s="50"/>
      <c r="O773" s="50"/>
      <c r="P773" s="50"/>
      <c r="Q773" s="50" t="s">
        <v>368</v>
      </c>
      <c r="R773" s="9" t="s">
        <v>368</v>
      </c>
      <c r="S773" s="50" t="s">
        <v>368</v>
      </c>
      <c r="T773" s="9" t="s">
        <v>368</v>
      </c>
      <c r="U773" s="9" t="s">
        <v>368</v>
      </c>
    </row>
    <row r="774">
      <c r="F774" s="9"/>
      <c r="N774" s="50"/>
      <c r="O774" s="50"/>
      <c r="P774" s="50"/>
      <c r="Q774" s="50" t="s">
        <v>368</v>
      </c>
      <c r="R774" s="9" t="s">
        <v>368</v>
      </c>
      <c r="S774" s="50" t="s">
        <v>368</v>
      </c>
      <c r="T774" s="9" t="s">
        <v>368</v>
      </c>
      <c r="U774" s="9" t="s">
        <v>368</v>
      </c>
    </row>
    <row r="775">
      <c r="F775" s="9"/>
      <c r="N775" s="50"/>
      <c r="O775" s="50"/>
      <c r="P775" s="50"/>
      <c r="Q775" s="50" t="s">
        <v>368</v>
      </c>
      <c r="R775" s="9" t="s">
        <v>368</v>
      </c>
      <c r="S775" s="50" t="s">
        <v>368</v>
      </c>
      <c r="T775" s="9" t="s">
        <v>368</v>
      </c>
      <c r="U775" s="9" t="s">
        <v>368</v>
      </c>
    </row>
    <row r="776">
      <c r="F776" s="9"/>
      <c r="N776" s="50"/>
      <c r="O776" s="50"/>
      <c r="P776" s="50"/>
      <c r="Q776" s="50" t="s">
        <v>368</v>
      </c>
      <c r="R776" s="9" t="s">
        <v>368</v>
      </c>
      <c r="S776" s="50" t="s">
        <v>368</v>
      </c>
      <c r="T776" s="9" t="s">
        <v>368</v>
      </c>
      <c r="U776" s="9" t="s">
        <v>368</v>
      </c>
    </row>
    <row r="777">
      <c r="F777" s="9"/>
      <c r="N777" s="50"/>
      <c r="O777" s="50"/>
      <c r="P777" s="50"/>
      <c r="Q777" s="50" t="s">
        <v>368</v>
      </c>
      <c r="R777" s="9" t="s">
        <v>368</v>
      </c>
      <c r="S777" s="50" t="s">
        <v>368</v>
      </c>
      <c r="T777" s="9" t="s">
        <v>368</v>
      </c>
      <c r="U777" s="9" t="s">
        <v>368</v>
      </c>
    </row>
    <row r="778">
      <c r="F778" s="9"/>
      <c r="N778" s="50"/>
      <c r="O778" s="50"/>
      <c r="P778" s="50"/>
      <c r="Q778" s="50" t="s">
        <v>368</v>
      </c>
      <c r="R778" s="9" t="s">
        <v>368</v>
      </c>
      <c r="S778" s="50" t="s">
        <v>368</v>
      </c>
      <c r="T778" s="9" t="s">
        <v>368</v>
      </c>
      <c r="U778" s="9" t="s">
        <v>368</v>
      </c>
    </row>
    <row r="779">
      <c r="F779" s="9"/>
      <c r="N779" s="50"/>
      <c r="O779" s="50"/>
      <c r="P779" s="50"/>
      <c r="Q779" s="50" t="s">
        <v>368</v>
      </c>
      <c r="R779" s="9" t="s">
        <v>368</v>
      </c>
      <c r="S779" s="50" t="s">
        <v>368</v>
      </c>
      <c r="T779" s="9" t="s">
        <v>368</v>
      </c>
      <c r="U779" s="9" t="s">
        <v>368</v>
      </c>
    </row>
    <row r="780">
      <c r="F780" s="9"/>
      <c r="N780" s="50"/>
      <c r="O780" s="50"/>
      <c r="P780" s="50"/>
      <c r="Q780" s="50" t="s">
        <v>368</v>
      </c>
      <c r="R780" s="9" t="s">
        <v>368</v>
      </c>
      <c r="S780" s="50" t="s">
        <v>368</v>
      </c>
      <c r="T780" s="9" t="s">
        <v>368</v>
      </c>
      <c r="U780" s="9" t="s">
        <v>368</v>
      </c>
    </row>
    <row r="781">
      <c r="F781" s="9"/>
      <c r="N781" s="50"/>
      <c r="O781" s="50"/>
      <c r="P781" s="50"/>
      <c r="Q781" s="50" t="s">
        <v>368</v>
      </c>
      <c r="R781" s="9" t="s">
        <v>368</v>
      </c>
      <c r="S781" s="50" t="s">
        <v>368</v>
      </c>
      <c r="T781" s="9" t="s">
        <v>368</v>
      </c>
      <c r="U781" s="9" t="s">
        <v>368</v>
      </c>
    </row>
    <row r="782">
      <c r="F782" s="9"/>
      <c r="N782" s="50"/>
      <c r="O782" s="50"/>
      <c r="P782" s="50"/>
      <c r="Q782" s="50" t="s">
        <v>368</v>
      </c>
      <c r="R782" s="9" t="s">
        <v>368</v>
      </c>
      <c r="S782" s="50" t="s">
        <v>368</v>
      </c>
      <c r="T782" s="9" t="s">
        <v>368</v>
      </c>
      <c r="U782" s="9" t="s">
        <v>368</v>
      </c>
    </row>
    <row r="783">
      <c r="F783" s="9"/>
      <c r="N783" s="50"/>
      <c r="O783" s="50"/>
      <c r="P783" s="50"/>
      <c r="Q783" s="50" t="s">
        <v>368</v>
      </c>
      <c r="R783" s="9" t="s">
        <v>368</v>
      </c>
      <c r="S783" s="50" t="s">
        <v>368</v>
      </c>
      <c r="T783" s="9" t="s">
        <v>368</v>
      </c>
      <c r="U783" s="9" t="s">
        <v>368</v>
      </c>
    </row>
    <row r="784">
      <c r="F784" s="9"/>
      <c r="N784" s="50"/>
      <c r="O784" s="50"/>
      <c r="P784" s="50"/>
      <c r="Q784" s="50" t="s">
        <v>368</v>
      </c>
      <c r="R784" s="9" t="s">
        <v>368</v>
      </c>
      <c r="S784" s="50" t="s">
        <v>368</v>
      </c>
      <c r="T784" s="9" t="s">
        <v>368</v>
      </c>
      <c r="U784" s="9" t="s">
        <v>368</v>
      </c>
    </row>
    <row r="785">
      <c r="F785" s="9"/>
      <c r="N785" s="50"/>
      <c r="O785" s="50"/>
      <c r="P785" s="50"/>
      <c r="Q785" s="50" t="s">
        <v>368</v>
      </c>
      <c r="R785" s="9" t="s">
        <v>368</v>
      </c>
      <c r="S785" s="50" t="s">
        <v>368</v>
      </c>
      <c r="T785" s="9" t="s">
        <v>368</v>
      </c>
      <c r="U785" s="9" t="s">
        <v>368</v>
      </c>
    </row>
    <row r="786">
      <c r="F786" s="9"/>
      <c r="N786" s="50"/>
      <c r="O786" s="50"/>
      <c r="P786" s="50"/>
      <c r="Q786" s="50" t="s">
        <v>368</v>
      </c>
      <c r="R786" s="9" t="s">
        <v>368</v>
      </c>
      <c r="S786" s="50" t="s">
        <v>368</v>
      </c>
      <c r="T786" s="9" t="s">
        <v>368</v>
      </c>
      <c r="U786" s="9" t="s">
        <v>368</v>
      </c>
    </row>
    <row r="787">
      <c r="F787" s="9"/>
      <c r="N787" s="50"/>
      <c r="O787" s="50"/>
      <c r="P787" s="50"/>
      <c r="Q787" s="50" t="s">
        <v>368</v>
      </c>
      <c r="R787" s="9" t="s">
        <v>368</v>
      </c>
      <c r="S787" s="50" t="s">
        <v>368</v>
      </c>
      <c r="T787" s="9" t="s">
        <v>368</v>
      </c>
      <c r="U787" s="9" t="s">
        <v>368</v>
      </c>
    </row>
    <row r="788">
      <c r="F788" s="9"/>
      <c r="N788" s="50"/>
      <c r="O788" s="50"/>
      <c r="P788" s="50"/>
      <c r="Q788" s="50" t="s">
        <v>368</v>
      </c>
      <c r="R788" s="9" t="s">
        <v>368</v>
      </c>
      <c r="S788" s="50" t="s">
        <v>368</v>
      </c>
      <c r="T788" s="9" t="s">
        <v>368</v>
      </c>
      <c r="U788" s="9" t="s">
        <v>368</v>
      </c>
    </row>
    <row r="789">
      <c r="F789" s="9"/>
      <c r="N789" s="50"/>
      <c r="O789" s="50"/>
      <c r="P789" s="50"/>
      <c r="Q789" s="50" t="s">
        <v>368</v>
      </c>
      <c r="R789" s="9" t="s">
        <v>368</v>
      </c>
      <c r="S789" s="50" t="s">
        <v>368</v>
      </c>
      <c r="T789" s="9" t="s">
        <v>368</v>
      </c>
      <c r="U789" s="9" t="s">
        <v>368</v>
      </c>
    </row>
    <row r="790">
      <c r="F790" s="9"/>
      <c r="N790" s="50"/>
      <c r="O790" s="50"/>
      <c r="P790" s="50"/>
      <c r="Q790" s="50" t="s">
        <v>368</v>
      </c>
      <c r="R790" s="9" t="s">
        <v>368</v>
      </c>
      <c r="S790" s="50" t="s">
        <v>368</v>
      </c>
      <c r="T790" s="9" t="s">
        <v>368</v>
      </c>
      <c r="U790" s="9" t="s">
        <v>368</v>
      </c>
    </row>
    <row r="791">
      <c r="F791" s="9"/>
      <c r="N791" s="50"/>
      <c r="O791" s="50"/>
      <c r="P791" s="50"/>
      <c r="Q791" s="50" t="s">
        <v>368</v>
      </c>
      <c r="R791" s="9" t="s">
        <v>368</v>
      </c>
      <c r="S791" s="50" t="s">
        <v>368</v>
      </c>
      <c r="T791" s="9" t="s">
        <v>368</v>
      </c>
      <c r="U791" s="9" t="s">
        <v>368</v>
      </c>
    </row>
    <row r="792">
      <c r="F792" s="9"/>
      <c r="N792" s="50"/>
      <c r="O792" s="50"/>
      <c r="P792" s="50"/>
      <c r="Q792" s="50" t="s">
        <v>368</v>
      </c>
      <c r="R792" s="9" t="s">
        <v>368</v>
      </c>
      <c r="S792" s="50" t="s">
        <v>368</v>
      </c>
      <c r="T792" s="9" t="s">
        <v>368</v>
      </c>
      <c r="U792" s="9" t="s">
        <v>368</v>
      </c>
    </row>
    <row r="793">
      <c r="F793" s="9"/>
      <c r="N793" s="50"/>
      <c r="O793" s="50"/>
      <c r="P793" s="50"/>
      <c r="Q793" s="50" t="s">
        <v>368</v>
      </c>
      <c r="R793" s="9" t="s">
        <v>368</v>
      </c>
      <c r="S793" s="50" t="s">
        <v>368</v>
      </c>
      <c r="T793" s="9" t="s">
        <v>368</v>
      </c>
      <c r="U793" s="9" t="s">
        <v>368</v>
      </c>
    </row>
    <row r="794">
      <c r="F794" s="9"/>
      <c r="N794" s="50"/>
      <c r="O794" s="50"/>
      <c r="P794" s="50"/>
      <c r="Q794" s="50" t="s">
        <v>368</v>
      </c>
      <c r="R794" s="9" t="s">
        <v>368</v>
      </c>
      <c r="S794" s="50" t="s">
        <v>368</v>
      </c>
      <c r="T794" s="9" t="s">
        <v>368</v>
      </c>
      <c r="U794" s="9" t="s">
        <v>368</v>
      </c>
    </row>
    <row r="795">
      <c r="F795" s="9"/>
      <c r="N795" s="50"/>
      <c r="O795" s="50"/>
      <c r="P795" s="50"/>
      <c r="Q795" s="50" t="s">
        <v>368</v>
      </c>
      <c r="R795" s="9" t="s">
        <v>368</v>
      </c>
      <c r="S795" s="50" t="s">
        <v>368</v>
      </c>
      <c r="T795" s="9" t="s">
        <v>368</v>
      </c>
      <c r="U795" s="9" t="s">
        <v>368</v>
      </c>
    </row>
    <row r="796">
      <c r="F796" s="9"/>
      <c r="N796" s="50"/>
      <c r="O796" s="50"/>
      <c r="P796" s="50"/>
      <c r="Q796" s="50" t="s">
        <v>368</v>
      </c>
      <c r="R796" s="9" t="s">
        <v>368</v>
      </c>
      <c r="S796" s="50" t="s">
        <v>368</v>
      </c>
      <c r="T796" s="9" t="s">
        <v>368</v>
      </c>
      <c r="U796" s="9" t="s">
        <v>368</v>
      </c>
    </row>
    <row r="797">
      <c r="F797" s="9"/>
      <c r="N797" s="50"/>
      <c r="O797" s="50"/>
      <c r="P797" s="50"/>
      <c r="Q797" s="50" t="s">
        <v>368</v>
      </c>
      <c r="R797" s="9" t="s">
        <v>368</v>
      </c>
      <c r="S797" s="50" t="s">
        <v>368</v>
      </c>
      <c r="T797" s="9" t="s">
        <v>368</v>
      </c>
      <c r="U797" s="9" t="s">
        <v>368</v>
      </c>
    </row>
    <row r="798">
      <c r="F798" s="9"/>
      <c r="N798" s="50"/>
      <c r="O798" s="50"/>
      <c r="P798" s="50"/>
      <c r="Q798" s="50" t="s">
        <v>368</v>
      </c>
      <c r="R798" s="9" t="s">
        <v>368</v>
      </c>
      <c r="S798" s="50" t="s">
        <v>368</v>
      </c>
      <c r="T798" s="9" t="s">
        <v>368</v>
      </c>
      <c r="U798" s="9" t="s">
        <v>368</v>
      </c>
    </row>
    <row r="799">
      <c r="F799" s="9"/>
      <c r="N799" s="50"/>
      <c r="O799" s="50"/>
      <c r="P799" s="50"/>
      <c r="Q799" s="50" t="s">
        <v>368</v>
      </c>
      <c r="R799" s="9" t="s">
        <v>368</v>
      </c>
      <c r="S799" s="50" t="s">
        <v>368</v>
      </c>
      <c r="T799" s="9" t="s">
        <v>368</v>
      </c>
      <c r="U799" s="9" t="s">
        <v>368</v>
      </c>
    </row>
    <row r="800">
      <c r="F800" s="9"/>
      <c r="N800" s="50"/>
      <c r="O800" s="50"/>
      <c r="P800" s="50"/>
      <c r="Q800" s="50" t="s">
        <v>368</v>
      </c>
      <c r="R800" s="9" t="s">
        <v>368</v>
      </c>
      <c r="S800" s="50" t="s">
        <v>368</v>
      </c>
      <c r="T800" s="9" t="s">
        <v>368</v>
      </c>
      <c r="U800" s="9" t="s">
        <v>368</v>
      </c>
    </row>
    <row r="801">
      <c r="F801" s="9"/>
      <c r="N801" s="50"/>
      <c r="O801" s="50"/>
      <c r="P801" s="50"/>
      <c r="Q801" s="50" t="s">
        <v>368</v>
      </c>
      <c r="R801" s="9" t="s">
        <v>368</v>
      </c>
      <c r="S801" s="50" t="s">
        <v>368</v>
      </c>
      <c r="T801" s="9" t="s">
        <v>368</v>
      </c>
      <c r="U801" s="9" t="s">
        <v>368</v>
      </c>
    </row>
    <row r="802">
      <c r="F802" s="9"/>
      <c r="N802" s="50"/>
      <c r="O802" s="50"/>
      <c r="P802" s="50"/>
      <c r="Q802" s="50" t="s">
        <v>368</v>
      </c>
      <c r="R802" s="9" t="s">
        <v>368</v>
      </c>
      <c r="S802" s="50" t="s">
        <v>368</v>
      </c>
      <c r="T802" s="9" t="s">
        <v>368</v>
      </c>
      <c r="U802" s="9" t="s">
        <v>368</v>
      </c>
    </row>
    <row r="803">
      <c r="F803" s="9"/>
      <c r="N803" s="50"/>
      <c r="O803" s="50"/>
      <c r="P803" s="50"/>
      <c r="Q803" s="50" t="s">
        <v>368</v>
      </c>
      <c r="R803" s="9" t="s">
        <v>368</v>
      </c>
      <c r="S803" s="50" t="s">
        <v>368</v>
      </c>
      <c r="T803" s="9" t="s">
        <v>368</v>
      </c>
      <c r="U803" s="9" t="s">
        <v>368</v>
      </c>
    </row>
    <row r="804">
      <c r="F804" s="9"/>
      <c r="N804" s="50"/>
      <c r="O804" s="50"/>
      <c r="P804" s="50"/>
      <c r="Q804" s="50" t="s">
        <v>368</v>
      </c>
      <c r="R804" s="9" t="s">
        <v>368</v>
      </c>
      <c r="S804" s="50" t="s">
        <v>368</v>
      </c>
      <c r="T804" s="9" t="s">
        <v>368</v>
      </c>
      <c r="U804" s="9" t="s">
        <v>368</v>
      </c>
    </row>
    <row r="805">
      <c r="F805" s="9"/>
      <c r="N805" s="50"/>
      <c r="O805" s="50"/>
      <c r="P805" s="50"/>
      <c r="Q805" s="50" t="s">
        <v>368</v>
      </c>
      <c r="R805" s="9" t="s">
        <v>368</v>
      </c>
      <c r="S805" s="50" t="s">
        <v>368</v>
      </c>
      <c r="T805" s="9" t="s">
        <v>368</v>
      </c>
      <c r="U805" s="9" t="s">
        <v>368</v>
      </c>
    </row>
    <row r="806">
      <c r="F806" s="9"/>
      <c r="N806" s="50"/>
      <c r="O806" s="50"/>
      <c r="P806" s="50"/>
      <c r="Q806" s="50" t="s">
        <v>368</v>
      </c>
      <c r="R806" s="9" t="s">
        <v>368</v>
      </c>
      <c r="S806" s="50" t="s">
        <v>368</v>
      </c>
      <c r="T806" s="9" t="s">
        <v>368</v>
      </c>
      <c r="U806" s="9" t="s">
        <v>368</v>
      </c>
    </row>
    <row r="807">
      <c r="F807" s="9"/>
      <c r="N807" s="50"/>
      <c r="O807" s="50"/>
      <c r="P807" s="50"/>
      <c r="Q807" s="50" t="s">
        <v>368</v>
      </c>
      <c r="R807" s="9" t="s">
        <v>368</v>
      </c>
      <c r="S807" s="50" t="s">
        <v>368</v>
      </c>
      <c r="T807" s="9" t="s">
        <v>368</v>
      </c>
      <c r="U807" s="9" t="s">
        <v>368</v>
      </c>
    </row>
    <row r="808">
      <c r="F808" s="9"/>
      <c r="N808" s="50"/>
      <c r="O808" s="50"/>
      <c r="P808" s="50"/>
      <c r="Q808" s="50" t="s">
        <v>368</v>
      </c>
      <c r="R808" s="9" t="s">
        <v>368</v>
      </c>
      <c r="S808" s="50" t="s">
        <v>368</v>
      </c>
      <c r="T808" s="9" t="s">
        <v>368</v>
      </c>
      <c r="U808" s="9" t="s">
        <v>368</v>
      </c>
    </row>
    <row r="809">
      <c r="F809" s="9"/>
      <c r="N809" s="50"/>
      <c r="O809" s="50"/>
      <c r="P809" s="50"/>
      <c r="Q809" s="50" t="s">
        <v>368</v>
      </c>
      <c r="R809" s="9" t="s">
        <v>368</v>
      </c>
      <c r="S809" s="50" t="s">
        <v>368</v>
      </c>
      <c r="T809" s="9" t="s">
        <v>368</v>
      </c>
      <c r="U809" s="9" t="s">
        <v>368</v>
      </c>
    </row>
    <row r="810">
      <c r="F810" s="9"/>
      <c r="N810" s="50"/>
      <c r="O810" s="50"/>
      <c r="P810" s="50"/>
      <c r="Q810" s="50" t="s">
        <v>368</v>
      </c>
      <c r="R810" s="9" t="s">
        <v>368</v>
      </c>
      <c r="S810" s="50" t="s">
        <v>368</v>
      </c>
      <c r="T810" s="9" t="s">
        <v>368</v>
      </c>
      <c r="U810" s="9" t="s">
        <v>368</v>
      </c>
    </row>
    <row r="811">
      <c r="F811" s="9"/>
      <c r="N811" s="50"/>
      <c r="O811" s="50"/>
      <c r="P811" s="50"/>
      <c r="Q811" s="50" t="s">
        <v>368</v>
      </c>
      <c r="R811" s="9" t="s">
        <v>368</v>
      </c>
      <c r="S811" s="50" t="s">
        <v>368</v>
      </c>
      <c r="T811" s="9" t="s">
        <v>368</v>
      </c>
      <c r="U811" s="9" t="s">
        <v>368</v>
      </c>
    </row>
    <row r="812">
      <c r="F812" s="9"/>
      <c r="N812" s="50"/>
      <c r="O812" s="50"/>
      <c r="P812" s="50"/>
      <c r="Q812" s="50" t="s">
        <v>368</v>
      </c>
      <c r="R812" s="9" t="s">
        <v>368</v>
      </c>
      <c r="S812" s="50" t="s">
        <v>368</v>
      </c>
      <c r="T812" s="9" t="s">
        <v>368</v>
      </c>
      <c r="U812" s="9" t="s">
        <v>368</v>
      </c>
    </row>
    <row r="813">
      <c r="F813" s="9"/>
      <c r="N813" s="50"/>
      <c r="O813" s="50"/>
      <c r="P813" s="50"/>
      <c r="Q813" s="50" t="s">
        <v>368</v>
      </c>
      <c r="R813" s="9" t="s">
        <v>368</v>
      </c>
      <c r="S813" s="50" t="s">
        <v>368</v>
      </c>
      <c r="T813" s="9" t="s">
        <v>368</v>
      </c>
      <c r="U813" s="9" t="s">
        <v>368</v>
      </c>
    </row>
    <row r="814">
      <c r="F814" s="9"/>
      <c r="N814" s="50"/>
      <c r="O814" s="50"/>
      <c r="P814" s="50"/>
      <c r="Q814" s="50" t="s">
        <v>368</v>
      </c>
      <c r="R814" s="9" t="s">
        <v>368</v>
      </c>
      <c r="S814" s="50" t="s">
        <v>368</v>
      </c>
      <c r="T814" s="9" t="s">
        <v>368</v>
      </c>
      <c r="U814" s="9" t="s">
        <v>368</v>
      </c>
    </row>
    <row r="815">
      <c r="F815" s="9"/>
      <c r="N815" s="50"/>
      <c r="O815" s="50"/>
      <c r="P815" s="50"/>
      <c r="Q815" s="50" t="s">
        <v>368</v>
      </c>
      <c r="R815" s="9" t="s">
        <v>368</v>
      </c>
      <c r="S815" s="50" t="s">
        <v>368</v>
      </c>
      <c r="T815" s="9" t="s">
        <v>368</v>
      </c>
      <c r="U815" s="9" t="s">
        <v>368</v>
      </c>
    </row>
    <row r="816">
      <c r="F816" s="9"/>
      <c r="N816" s="50"/>
      <c r="O816" s="50"/>
      <c r="P816" s="50"/>
      <c r="Q816" s="50" t="s">
        <v>368</v>
      </c>
      <c r="R816" s="9" t="s">
        <v>368</v>
      </c>
      <c r="S816" s="50" t="s">
        <v>368</v>
      </c>
      <c r="T816" s="9" t="s">
        <v>368</v>
      </c>
      <c r="U816" s="9" t="s">
        <v>368</v>
      </c>
    </row>
    <row r="817">
      <c r="F817" s="9"/>
      <c r="N817" s="50"/>
      <c r="O817" s="50"/>
      <c r="P817" s="50"/>
      <c r="Q817" s="50" t="s">
        <v>368</v>
      </c>
      <c r="R817" s="9" t="s">
        <v>368</v>
      </c>
      <c r="S817" s="50" t="s">
        <v>368</v>
      </c>
      <c r="T817" s="9" t="s">
        <v>368</v>
      </c>
      <c r="U817" s="9" t="s">
        <v>368</v>
      </c>
    </row>
    <row r="818">
      <c r="F818" s="9"/>
      <c r="N818" s="50"/>
      <c r="O818" s="50"/>
      <c r="P818" s="50"/>
      <c r="Q818" s="50" t="s">
        <v>368</v>
      </c>
      <c r="R818" s="9" t="s">
        <v>368</v>
      </c>
      <c r="S818" s="50" t="s">
        <v>368</v>
      </c>
      <c r="T818" s="9" t="s">
        <v>368</v>
      </c>
      <c r="U818" s="9" t="s">
        <v>368</v>
      </c>
    </row>
    <row r="819">
      <c r="F819" s="9"/>
      <c r="N819" s="50"/>
      <c r="O819" s="50"/>
      <c r="P819" s="50"/>
      <c r="Q819" s="50" t="s">
        <v>368</v>
      </c>
      <c r="R819" s="9" t="s">
        <v>368</v>
      </c>
      <c r="S819" s="50" t="s">
        <v>368</v>
      </c>
      <c r="T819" s="9" t="s">
        <v>368</v>
      </c>
      <c r="U819" s="9" t="s">
        <v>368</v>
      </c>
    </row>
    <row r="820">
      <c r="F820" s="9"/>
      <c r="N820" s="50"/>
      <c r="O820" s="50"/>
      <c r="P820" s="50"/>
      <c r="Q820" s="50" t="s">
        <v>368</v>
      </c>
      <c r="R820" s="9" t="s">
        <v>368</v>
      </c>
      <c r="S820" s="50" t="s">
        <v>368</v>
      </c>
      <c r="T820" s="9" t="s">
        <v>368</v>
      </c>
      <c r="U820" s="9" t="s">
        <v>368</v>
      </c>
    </row>
    <row r="821">
      <c r="F821" s="9"/>
      <c r="N821" s="50"/>
      <c r="O821" s="50"/>
      <c r="P821" s="50"/>
      <c r="Q821" s="50" t="s">
        <v>368</v>
      </c>
      <c r="R821" s="9" t="s">
        <v>368</v>
      </c>
      <c r="S821" s="50" t="s">
        <v>368</v>
      </c>
      <c r="T821" s="9" t="s">
        <v>368</v>
      </c>
      <c r="U821" s="9" t="s">
        <v>368</v>
      </c>
    </row>
    <row r="822">
      <c r="F822" s="9"/>
      <c r="N822" s="50"/>
      <c r="O822" s="50"/>
      <c r="P822" s="50"/>
      <c r="Q822" s="50" t="s">
        <v>368</v>
      </c>
      <c r="R822" s="9" t="s">
        <v>368</v>
      </c>
      <c r="S822" s="50" t="s">
        <v>368</v>
      </c>
      <c r="T822" s="9" t="s">
        <v>368</v>
      </c>
      <c r="U822" s="9" t="s">
        <v>368</v>
      </c>
    </row>
    <row r="823">
      <c r="F823" s="9"/>
      <c r="N823" s="50"/>
      <c r="O823" s="50"/>
      <c r="P823" s="50"/>
      <c r="Q823" s="50" t="s">
        <v>368</v>
      </c>
      <c r="R823" s="9" t="s">
        <v>368</v>
      </c>
      <c r="S823" s="50" t="s">
        <v>368</v>
      </c>
      <c r="T823" s="9" t="s">
        <v>368</v>
      </c>
      <c r="U823" s="9" t="s">
        <v>368</v>
      </c>
    </row>
    <row r="824">
      <c r="F824" s="9"/>
      <c r="N824" s="50"/>
      <c r="O824" s="50"/>
      <c r="P824" s="50"/>
      <c r="Q824" s="50" t="s">
        <v>368</v>
      </c>
      <c r="R824" s="9" t="s">
        <v>368</v>
      </c>
      <c r="S824" s="50" t="s">
        <v>368</v>
      </c>
      <c r="T824" s="9" t="s">
        <v>368</v>
      </c>
      <c r="U824" s="9" t="s">
        <v>368</v>
      </c>
    </row>
    <row r="825">
      <c r="F825" s="9"/>
      <c r="N825" s="50"/>
      <c r="O825" s="50"/>
      <c r="P825" s="50"/>
      <c r="Q825" s="50" t="s">
        <v>368</v>
      </c>
      <c r="R825" s="9" t="s">
        <v>368</v>
      </c>
      <c r="S825" s="50" t="s">
        <v>368</v>
      </c>
      <c r="T825" s="9" t="s">
        <v>368</v>
      </c>
      <c r="U825" s="9" t="s">
        <v>368</v>
      </c>
    </row>
    <row r="826">
      <c r="F826" s="9"/>
      <c r="N826" s="50"/>
      <c r="O826" s="50"/>
      <c r="P826" s="50"/>
      <c r="Q826" s="50" t="s">
        <v>368</v>
      </c>
      <c r="R826" s="9" t="s">
        <v>368</v>
      </c>
      <c r="S826" s="50" t="s">
        <v>368</v>
      </c>
      <c r="T826" s="9" t="s">
        <v>368</v>
      </c>
      <c r="U826" s="9" t="s">
        <v>368</v>
      </c>
    </row>
    <row r="827">
      <c r="F827" s="9"/>
      <c r="N827" s="50"/>
      <c r="O827" s="50"/>
      <c r="P827" s="50"/>
      <c r="Q827" s="50" t="s">
        <v>368</v>
      </c>
      <c r="R827" s="9" t="s">
        <v>368</v>
      </c>
      <c r="S827" s="50" t="s">
        <v>368</v>
      </c>
      <c r="T827" s="9" t="s">
        <v>368</v>
      </c>
      <c r="U827" s="9" t="s">
        <v>368</v>
      </c>
    </row>
    <row r="828">
      <c r="F828" s="9"/>
      <c r="N828" s="50"/>
      <c r="O828" s="50"/>
      <c r="P828" s="50"/>
      <c r="Q828" s="50" t="s">
        <v>368</v>
      </c>
      <c r="R828" s="9" t="s">
        <v>368</v>
      </c>
      <c r="S828" s="50" t="s">
        <v>368</v>
      </c>
      <c r="T828" s="9" t="s">
        <v>368</v>
      </c>
      <c r="U828" s="9" t="s">
        <v>368</v>
      </c>
    </row>
    <row r="829">
      <c r="F829" s="9"/>
      <c r="N829" s="50"/>
      <c r="O829" s="50"/>
      <c r="P829" s="50"/>
      <c r="Q829" s="50" t="s">
        <v>368</v>
      </c>
      <c r="R829" s="9" t="s">
        <v>368</v>
      </c>
      <c r="S829" s="50" t="s">
        <v>368</v>
      </c>
      <c r="T829" s="9" t="s">
        <v>368</v>
      </c>
      <c r="U829" s="9" t="s">
        <v>368</v>
      </c>
    </row>
    <row r="830">
      <c r="F830" s="9"/>
      <c r="N830" s="50"/>
      <c r="O830" s="50"/>
      <c r="P830" s="50"/>
      <c r="Q830" s="50" t="s">
        <v>368</v>
      </c>
      <c r="R830" s="9" t="s">
        <v>368</v>
      </c>
      <c r="S830" s="50" t="s">
        <v>368</v>
      </c>
      <c r="T830" s="9" t="s">
        <v>368</v>
      </c>
      <c r="U830" s="9" t="s">
        <v>368</v>
      </c>
    </row>
    <row r="831">
      <c r="F831" s="9"/>
      <c r="N831" s="50"/>
      <c r="O831" s="50"/>
      <c r="P831" s="50"/>
      <c r="Q831" s="50" t="s">
        <v>368</v>
      </c>
      <c r="R831" s="9" t="s">
        <v>368</v>
      </c>
      <c r="S831" s="50" t="s">
        <v>368</v>
      </c>
      <c r="T831" s="9" t="s">
        <v>368</v>
      </c>
      <c r="U831" s="9" t="s">
        <v>368</v>
      </c>
    </row>
    <row r="832">
      <c r="F832" s="9"/>
      <c r="N832" s="50"/>
      <c r="O832" s="50"/>
      <c r="P832" s="50"/>
      <c r="Q832" s="50" t="s">
        <v>368</v>
      </c>
      <c r="R832" s="9" t="s">
        <v>368</v>
      </c>
      <c r="S832" s="50" t="s">
        <v>368</v>
      </c>
      <c r="T832" s="9" t="s">
        <v>368</v>
      </c>
      <c r="U832" s="9" t="s">
        <v>368</v>
      </c>
    </row>
    <row r="833">
      <c r="F833" s="9"/>
      <c r="N833" s="50"/>
      <c r="O833" s="50"/>
      <c r="P833" s="50"/>
      <c r="Q833" s="50" t="s">
        <v>368</v>
      </c>
      <c r="R833" s="9" t="s">
        <v>368</v>
      </c>
      <c r="S833" s="50" t="s">
        <v>368</v>
      </c>
      <c r="T833" s="9" t="s">
        <v>368</v>
      </c>
      <c r="U833" s="9" t="s">
        <v>368</v>
      </c>
    </row>
    <row r="834">
      <c r="F834" s="9"/>
      <c r="N834" s="50"/>
      <c r="O834" s="50"/>
      <c r="P834" s="50"/>
      <c r="Q834" s="50" t="s">
        <v>368</v>
      </c>
      <c r="R834" s="9" t="s">
        <v>368</v>
      </c>
      <c r="S834" s="50" t="s">
        <v>368</v>
      </c>
      <c r="T834" s="9" t="s">
        <v>368</v>
      </c>
      <c r="U834" s="9" t="s">
        <v>368</v>
      </c>
    </row>
    <row r="835">
      <c r="F835" s="9"/>
      <c r="N835" s="50"/>
      <c r="O835" s="50"/>
      <c r="P835" s="50"/>
      <c r="Q835" s="50" t="s">
        <v>368</v>
      </c>
      <c r="R835" s="9" t="s">
        <v>368</v>
      </c>
      <c r="S835" s="50" t="s">
        <v>368</v>
      </c>
      <c r="T835" s="9" t="s">
        <v>368</v>
      </c>
      <c r="U835" s="9" t="s">
        <v>368</v>
      </c>
    </row>
    <row r="836">
      <c r="F836" s="9"/>
      <c r="N836" s="50"/>
      <c r="O836" s="50"/>
      <c r="P836" s="50"/>
      <c r="Q836" s="50" t="s">
        <v>368</v>
      </c>
      <c r="R836" s="9" t="s">
        <v>368</v>
      </c>
      <c r="S836" s="50" t="s">
        <v>368</v>
      </c>
      <c r="T836" s="9" t="s">
        <v>368</v>
      </c>
      <c r="U836" s="9" t="s">
        <v>368</v>
      </c>
    </row>
    <row r="837">
      <c r="F837" s="9"/>
      <c r="N837" s="50"/>
      <c r="O837" s="50"/>
      <c r="P837" s="50"/>
      <c r="Q837" s="50" t="s">
        <v>368</v>
      </c>
      <c r="R837" s="9" t="s">
        <v>368</v>
      </c>
      <c r="S837" s="50" t="s">
        <v>368</v>
      </c>
      <c r="T837" s="9" t="s">
        <v>368</v>
      </c>
      <c r="U837" s="9" t="s">
        <v>368</v>
      </c>
    </row>
    <row r="838">
      <c r="F838" s="9"/>
      <c r="N838" s="50"/>
      <c r="O838" s="50"/>
      <c r="P838" s="50"/>
      <c r="Q838" s="50" t="s">
        <v>368</v>
      </c>
      <c r="R838" s="9" t="s">
        <v>368</v>
      </c>
      <c r="S838" s="50" t="s">
        <v>368</v>
      </c>
      <c r="T838" s="9" t="s">
        <v>368</v>
      </c>
      <c r="U838" s="9" t="s">
        <v>368</v>
      </c>
    </row>
    <row r="839">
      <c r="F839" s="9"/>
      <c r="N839" s="50"/>
      <c r="O839" s="50"/>
      <c r="P839" s="50"/>
      <c r="Q839" s="50" t="s">
        <v>368</v>
      </c>
      <c r="R839" s="9" t="s">
        <v>368</v>
      </c>
      <c r="S839" s="50" t="s">
        <v>368</v>
      </c>
      <c r="T839" s="9" t="s">
        <v>368</v>
      </c>
      <c r="U839" s="9" t="s">
        <v>368</v>
      </c>
    </row>
    <row r="840">
      <c r="F840" s="9"/>
      <c r="N840" s="50"/>
      <c r="O840" s="50"/>
      <c r="P840" s="50"/>
      <c r="Q840" s="50" t="s">
        <v>368</v>
      </c>
      <c r="R840" s="9" t="s">
        <v>368</v>
      </c>
      <c r="S840" s="50" t="s">
        <v>368</v>
      </c>
      <c r="T840" s="9" t="s">
        <v>368</v>
      </c>
      <c r="U840" s="9" t="s">
        <v>368</v>
      </c>
    </row>
    <row r="841">
      <c r="F841" s="9"/>
      <c r="N841" s="50"/>
      <c r="O841" s="50"/>
      <c r="P841" s="50"/>
      <c r="Q841" s="50" t="s">
        <v>368</v>
      </c>
      <c r="R841" s="9" t="s">
        <v>368</v>
      </c>
      <c r="S841" s="50" t="s">
        <v>368</v>
      </c>
      <c r="T841" s="9" t="s">
        <v>368</v>
      </c>
      <c r="U841" s="9" t="s">
        <v>368</v>
      </c>
    </row>
    <row r="842">
      <c r="F842" s="9"/>
      <c r="N842" s="50"/>
      <c r="O842" s="50"/>
      <c r="P842" s="50"/>
      <c r="Q842" s="50" t="s">
        <v>368</v>
      </c>
      <c r="R842" s="9" t="s">
        <v>368</v>
      </c>
      <c r="S842" s="50" t="s">
        <v>368</v>
      </c>
      <c r="T842" s="9" t="s">
        <v>368</v>
      </c>
      <c r="U842" s="9" t="s">
        <v>368</v>
      </c>
    </row>
    <row r="843">
      <c r="F843" s="9"/>
      <c r="N843" s="50"/>
      <c r="O843" s="50"/>
      <c r="P843" s="50"/>
      <c r="Q843" s="50" t="s">
        <v>368</v>
      </c>
      <c r="R843" s="9" t="s">
        <v>368</v>
      </c>
      <c r="S843" s="50" t="s">
        <v>368</v>
      </c>
      <c r="T843" s="9" t="s">
        <v>368</v>
      </c>
      <c r="U843" s="9" t="s">
        <v>368</v>
      </c>
    </row>
    <row r="844">
      <c r="F844" s="9"/>
      <c r="N844" s="50"/>
      <c r="O844" s="50"/>
      <c r="P844" s="50"/>
      <c r="Q844" s="50" t="s">
        <v>368</v>
      </c>
      <c r="R844" s="9" t="s">
        <v>368</v>
      </c>
      <c r="S844" s="50" t="s">
        <v>368</v>
      </c>
      <c r="T844" s="9" t="s">
        <v>368</v>
      </c>
      <c r="U844" s="9" t="s">
        <v>368</v>
      </c>
    </row>
    <row r="845">
      <c r="F845" s="9"/>
      <c r="N845" s="50"/>
      <c r="O845" s="50"/>
      <c r="P845" s="50"/>
      <c r="Q845" s="50" t="s">
        <v>368</v>
      </c>
      <c r="R845" s="9" t="s">
        <v>368</v>
      </c>
      <c r="S845" s="50" t="s">
        <v>368</v>
      </c>
      <c r="T845" s="9" t="s">
        <v>368</v>
      </c>
      <c r="U845" s="9" t="s">
        <v>368</v>
      </c>
    </row>
    <row r="846">
      <c r="F846" s="9"/>
      <c r="N846" s="50"/>
      <c r="O846" s="50"/>
      <c r="P846" s="50"/>
      <c r="Q846" s="50" t="s">
        <v>368</v>
      </c>
      <c r="R846" s="9" t="s">
        <v>368</v>
      </c>
      <c r="S846" s="50" t="s">
        <v>368</v>
      </c>
      <c r="T846" s="9" t="s">
        <v>368</v>
      </c>
      <c r="U846" s="9" t="s">
        <v>368</v>
      </c>
    </row>
    <row r="847">
      <c r="F847" s="9"/>
      <c r="N847" s="50"/>
      <c r="O847" s="50"/>
      <c r="P847" s="50"/>
      <c r="Q847" s="50" t="s">
        <v>368</v>
      </c>
      <c r="R847" s="9" t="s">
        <v>368</v>
      </c>
      <c r="S847" s="50" t="s">
        <v>368</v>
      </c>
      <c r="T847" s="9" t="s">
        <v>368</v>
      </c>
      <c r="U847" s="9" t="s">
        <v>368</v>
      </c>
    </row>
    <row r="848">
      <c r="F848" s="9"/>
      <c r="N848" s="50"/>
      <c r="O848" s="50"/>
      <c r="P848" s="50"/>
      <c r="Q848" s="50" t="s">
        <v>368</v>
      </c>
      <c r="R848" s="9" t="s">
        <v>368</v>
      </c>
      <c r="S848" s="50" t="s">
        <v>368</v>
      </c>
      <c r="T848" s="9" t="s">
        <v>368</v>
      </c>
      <c r="U848" s="9" t="s">
        <v>368</v>
      </c>
    </row>
    <row r="849">
      <c r="F849" s="9"/>
      <c r="N849" s="50"/>
      <c r="O849" s="50"/>
      <c r="P849" s="50"/>
      <c r="Q849" s="50" t="s">
        <v>368</v>
      </c>
      <c r="R849" s="9" t="s">
        <v>368</v>
      </c>
      <c r="S849" s="50" t="s">
        <v>368</v>
      </c>
      <c r="T849" s="9" t="s">
        <v>368</v>
      </c>
      <c r="U849" s="9" t="s">
        <v>368</v>
      </c>
    </row>
    <row r="850">
      <c r="F850" s="9"/>
      <c r="N850" s="50"/>
      <c r="O850" s="50"/>
      <c r="P850" s="50"/>
      <c r="Q850" s="50" t="s">
        <v>368</v>
      </c>
      <c r="R850" s="9" t="s">
        <v>368</v>
      </c>
      <c r="S850" s="50" t="s">
        <v>368</v>
      </c>
      <c r="T850" s="9" t="s">
        <v>368</v>
      </c>
      <c r="U850" s="9" t="s">
        <v>368</v>
      </c>
    </row>
    <row r="851">
      <c r="F851" s="9"/>
      <c r="N851" s="50"/>
      <c r="O851" s="50"/>
      <c r="P851" s="50"/>
      <c r="Q851" s="50" t="s">
        <v>368</v>
      </c>
      <c r="R851" s="9" t="s">
        <v>368</v>
      </c>
      <c r="S851" s="50" t="s">
        <v>368</v>
      </c>
      <c r="T851" s="9" t="s">
        <v>368</v>
      </c>
      <c r="U851" s="9" t="s">
        <v>368</v>
      </c>
    </row>
    <row r="852">
      <c r="F852" s="9"/>
      <c r="N852" s="50"/>
      <c r="O852" s="50"/>
      <c r="P852" s="50"/>
      <c r="Q852" s="50" t="s">
        <v>368</v>
      </c>
      <c r="R852" s="9" t="s">
        <v>368</v>
      </c>
      <c r="S852" s="50" t="s">
        <v>368</v>
      </c>
      <c r="T852" s="9" t="s">
        <v>368</v>
      </c>
      <c r="U852" s="9" t="s">
        <v>368</v>
      </c>
    </row>
    <row r="853">
      <c r="F853" s="9"/>
      <c r="N853" s="50"/>
      <c r="O853" s="50"/>
      <c r="P853" s="50"/>
      <c r="Q853" s="50" t="s">
        <v>368</v>
      </c>
      <c r="R853" s="9" t="s">
        <v>368</v>
      </c>
      <c r="S853" s="50" t="s">
        <v>368</v>
      </c>
      <c r="T853" s="9" t="s">
        <v>368</v>
      </c>
      <c r="U853" s="9" t="s">
        <v>368</v>
      </c>
    </row>
    <row r="854">
      <c r="F854" s="9"/>
      <c r="N854" s="50"/>
      <c r="O854" s="50"/>
      <c r="P854" s="50"/>
      <c r="Q854" s="50" t="s">
        <v>368</v>
      </c>
      <c r="R854" s="9" t="s">
        <v>368</v>
      </c>
      <c r="S854" s="50" t="s">
        <v>368</v>
      </c>
      <c r="T854" s="9" t="s">
        <v>368</v>
      </c>
      <c r="U854" s="9" t="s">
        <v>368</v>
      </c>
    </row>
    <row r="855">
      <c r="F855" s="9"/>
      <c r="N855" s="50"/>
      <c r="O855" s="50"/>
      <c r="P855" s="50"/>
      <c r="Q855" s="50" t="s">
        <v>368</v>
      </c>
      <c r="R855" s="9" t="s">
        <v>368</v>
      </c>
      <c r="S855" s="50" t="s">
        <v>368</v>
      </c>
      <c r="T855" s="9" t="s">
        <v>368</v>
      </c>
      <c r="U855" s="9" t="s">
        <v>368</v>
      </c>
    </row>
    <row r="856">
      <c r="F856" s="9"/>
      <c r="N856" s="50"/>
      <c r="O856" s="50"/>
      <c r="P856" s="50"/>
      <c r="Q856" s="50" t="s">
        <v>368</v>
      </c>
      <c r="R856" s="9" t="s">
        <v>368</v>
      </c>
      <c r="S856" s="50" t="s">
        <v>368</v>
      </c>
      <c r="T856" s="9" t="s">
        <v>368</v>
      </c>
      <c r="U856" s="9" t="s">
        <v>368</v>
      </c>
    </row>
    <row r="857">
      <c r="F857" s="9"/>
      <c r="N857" s="50"/>
      <c r="O857" s="50"/>
      <c r="P857" s="50"/>
      <c r="Q857" s="50" t="s">
        <v>368</v>
      </c>
      <c r="R857" s="9" t="s">
        <v>368</v>
      </c>
      <c r="S857" s="50" t="s">
        <v>368</v>
      </c>
      <c r="T857" s="9" t="s">
        <v>368</v>
      </c>
      <c r="U857" s="9" t="s">
        <v>368</v>
      </c>
    </row>
    <row r="858">
      <c r="F858" s="9"/>
      <c r="N858" s="50"/>
      <c r="O858" s="50"/>
      <c r="P858" s="50"/>
      <c r="Q858" s="50" t="s">
        <v>368</v>
      </c>
      <c r="R858" s="9" t="s">
        <v>368</v>
      </c>
      <c r="S858" s="50" t="s">
        <v>368</v>
      </c>
      <c r="T858" s="9" t="s">
        <v>368</v>
      </c>
      <c r="U858" s="9" t="s">
        <v>368</v>
      </c>
    </row>
    <row r="859">
      <c r="F859" s="9"/>
      <c r="N859" s="50"/>
      <c r="O859" s="50"/>
      <c r="P859" s="50"/>
      <c r="Q859" s="50" t="s">
        <v>368</v>
      </c>
      <c r="R859" s="9" t="s">
        <v>368</v>
      </c>
      <c r="S859" s="50" t="s">
        <v>368</v>
      </c>
      <c r="T859" s="9" t="s">
        <v>368</v>
      </c>
      <c r="U859" s="9" t="s">
        <v>368</v>
      </c>
    </row>
    <row r="860">
      <c r="F860" s="9"/>
      <c r="N860" s="50"/>
      <c r="O860" s="50"/>
      <c r="P860" s="50"/>
      <c r="Q860" s="50" t="s">
        <v>368</v>
      </c>
      <c r="R860" s="9" t="s">
        <v>368</v>
      </c>
      <c r="S860" s="50" t="s">
        <v>368</v>
      </c>
      <c r="T860" s="9" t="s">
        <v>368</v>
      </c>
      <c r="U860" s="9" t="s">
        <v>368</v>
      </c>
    </row>
    <row r="861">
      <c r="F861" s="9"/>
      <c r="N861" s="50"/>
      <c r="O861" s="50"/>
      <c r="P861" s="50"/>
      <c r="Q861" s="50" t="s">
        <v>368</v>
      </c>
      <c r="R861" s="9" t="s">
        <v>368</v>
      </c>
      <c r="S861" s="50" t="s">
        <v>368</v>
      </c>
      <c r="T861" s="9" t="s">
        <v>368</v>
      </c>
      <c r="U861" s="9" t="s">
        <v>368</v>
      </c>
    </row>
    <row r="862">
      <c r="F862" s="9"/>
      <c r="N862" s="50"/>
      <c r="O862" s="50"/>
      <c r="P862" s="50"/>
      <c r="Q862" s="50" t="s">
        <v>368</v>
      </c>
      <c r="R862" s="9" t="s">
        <v>368</v>
      </c>
      <c r="S862" s="50" t="s">
        <v>368</v>
      </c>
      <c r="T862" s="9" t="s">
        <v>368</v>
      </c>
      <c r="U862" s="9" t="s">
        <v>368</v>
      </c>
    </row>
    <row r="863">
      <c r="F863" s="9"/>
      <c r="N863" s="50"/>
      <c r="O863" s="50"/>
      <c r="P863" s="50"/>
      <c r="Q863" s="50" t="s">
        <v>368</v>
      </c>
      <c r="R863" s="9" t="s">
        <v>368</v>
      </c>
      <c r="S863" s="50" t="s">
        <v>368</v>
      </c>
      <c r="T863" s="9" t="s">
        <v>368</v>
      </c>
      <c r="U863" s="9" t="s">
        <v>368</v>
      </c>
    </row>
    <row r="864">
      <c r="F864" s="9"/>
      <c r="N864" s="50"/>
      <c r="O864" s="50"/>
      <c r="P864" s="50"/>
      <c r="Q864" s="50" t="s">
        <v>368</v>
      </c>
      <c r="R864" s="9" t="s">
        <v>368</v>
      </c>
      <c r="S864" s="50" t="s">
        <v>368</v>
      </c>
      <c r="T864" s="9" t="s">
        <v>368</v>
      </c>
      <c r="U864" s="9" t="s">
        <v>368</v>
      </c>
    </row>
    <row r="865">
      <c r="F865" s="9"/>
      <c r="N865" s="50"/>
      <c r="O865" s="50"/>
      <c r="P865" s="50"/>
      <c r="Q865" s="50" t="s">
        <v>368</v>
      </c>
      <c r="R865" s="9" t="s">
        <v>368</v>
      </c>
      <c r="S865" s="50" t="s">
        <v>368</v>
      </c>
      <c r="T865" s="9" t="s">
        <v>368</v>
      </c>
      <c r="U865" s="9" t="s">
        <v>368</v>
      </c>
    </row>
    <row r="866">
      <c r="F866" s="9"/>
      <c r="N866" s="50"/>
      <c r="O866" s="50"/>
      <c r="P866" s="50"/>
      <c r="Q866" s="50" t="s">
        <v>368</v>
      </c>
      <c r="R866" s="9" t="s">
        <v>368</v>
      </c>
      <c r="S866" s="50" t="s">
        <v>368</v>
      </c>
      <c r="T866" s="9" t="s">
        <v>368</v>
      </c>
      <c r="U866" s="9" t="s">
        <v>368</v>
      </c>
    </row>
    <row r="867">
      <c r="F867" s="9"/>
      <c r="N867" s="50"/>
      <c r="O867" s="50"/>
      <c r="P867" s="50"/>
      <c r="Q867" s="50" t="s">
        <v>368</v>
      </c>
      <c r="R867" s="9" t="s">
        <v>368</v>
      </c>
      <c r="S867" s="50" t="s">
        <v>368</v>
      </c>
      <c r="T867" s="9" t="s">
        <v>368</v>
      </c>
      <c r="U867" s="9" t="s">
        <v>368</v>
      </c>
    </row>
    <row r="868">
      <c r="F868" s="9"/>
      <c r="N868" s="50"/>
      <c r="O868" s="50"/>
      <c r="P868" s="50"/>
      <c r="Q868" s="50" t="s">
        <v>368</v>
      </c>
      <c r="R868" s="9" t="s">
        <v>368</v>
      </c>
      <c r="S868" s="50" t="s">
        <v>368</v>
      </c>
      <c r="T868" s="9" t="s">
        <v>368</v>
      </c>
      <c r="U868" s="9" t="s">
        <v>368</v>
      </c>
    </row>
    <row r="869">
      <c r="F869" s="9"/>
      <c r="N869" s="50"/>
      <c r="O869" s="50"/>
      <c r="P869" s="50"/>
      <c r="Q869" s="50" t="s">
        <v>368</v>
      </c>
      <c r="R869" s="9" t="s">
        <v>368</v>
      </c>
      <c r="S869" s="50" t="s">
        <v>368</v>
      </c>
      <c r="T869" s="9" t="s">
        <v>368</v>
      </c>
      <c r="U869" s="9" t="s">
        <v>368</v>
      </c>
    </row>
    <row r="870">
      <c r="F870" s="9"/>
      <c r="N870" s="50"/>
      <c r="O870" s="50"/>
      <c r="P870" s="50"/>
      <c r="Q870" s="50" t="s">
        <v>368</v>
      </c>
      <c r="R870" s="9" t="s">
        <v>368</v>
      </c>
      <c r="S870" s="50" t="s">
        <v>368</v>
      </c>
      <c r="T870" s="9" t="s">
        <v>368</v>
      </c>
      <c r="U870" s="9" t="s">
        <v>368</v>
      </c>
    </row>
    <row r="871">
      <c r="F871" s="9"/>
      <c r="N871" s="50"/>
      <c r="O871" s="50"/>
      <c r="P871" s="50"/>
      <c r="Q871" s="50" t="s">
        <v>368</v>
      </c>
      <c r="R871" s="9" t="s">
        <v>368</v>
      </c>
      <c r="S871" s="50" t="s">
        <v>368</v>
      </c>
      <c r="T871" s="9" t="s">
        <v>368</v>
      </c>
      <c r="U871" s="9" t="s">
        <v>368</v>
      </c>
    </row>
    <row r="872">
      <c r="F872" s="9"/>
      <c r="N872" s="50"/>
      <c r="O872" s="50"/>
      <c r="P872" s="50"/>
      <c r="Q872" s="50" t="s">
        <v>368</v>
      </c>
      <c r="R872" s="9" t="s">
        <v>368</v>
      </c>
      <c r="S872" s="50" t="s">
        <v>368</v>
      </c>
      <c r="T872" s="9" t="s">
        <v>368</v>
      </c>
      <c r="U872" s="9" t="s">
        <v>368</v>
      </c>
    </row>
    <row r="873">
      <c r="F873" s="9"/>
      <c r="N873" s="50"/>
      <c r="O873" s="50"/>
      <c r="P873" s="50"/>
      <c r="Q873" s="50" t="s">
        <v>368</v>
      </c>
      <c r="R873" s="9" t="s">
        <v>368</v>
      </c>
      <c r="S873" s="50" t="s">
        <v>368</v>
      </c>
      <c r="T873" s="9" t="s">
        <v>368</v>
      </c>
      <c r="U873" s="9" t="s">
        <v>368</v>
      </c>
    </row>
    <row r="874">
      <c r="F874" s="9"/>
      <c r="N874" s="50"/>
      <c r="O874" s="50"/>
      <c r="P874" s="50"/>
      <c r="Q874" s="50" t="s">
        <v>368</v>
      </c>
      <c r="R874" s="9" t="s">
        <v>368</v>
      </c>
      <c r="S874" s="50" t="s">
        <v>368</v>
      </c>
      <c r="T874" s="9" t="s">
        <v>368</v>
      </c>
      <c r="U874" s="9" t="s">
        <v>368</v>
      </c>
    </row>
    <row r="875">
      <c r="F875" s="9"/>
      <c r="N875" s="50"/>
      <c r="O875" s="50"/>
      <c r="P875" s="50"/>
      <c r="Q875" s="50" t="s">
        <v>368</v>
      </c>
      <c r="R875" s="9" t="s">
        <v>368</v>
      </c>
      <c r="S875" s="50" t="s">
        <v>368</v>
      </c>
      <c r="T875" s="9" t="s">
        <v>368</v>
      </c>
      <c r="U875" s="9" t="s">
        <v>368</v>
      </c>
    </row>
    <row r="876">
      <c r="F876" s="9"/>
      <c r="N876" s="50"/>
      <c r="O876" s="50"/>
      <c r="P876" s="50"/>
      <c r="Q876" s="50" t="s">
        <v>368</v>
      </c>
      <c r="R876" s="9" t="s">
        <v>368</v>
      </c>
      <c r="S876" s="50" t="s">
        <v>368</v>
      </c>
      <c r="T876" s="9" t="s">
        <v>368</v>
      </c>
      <c r="U876" s="9" t="s">
        <v>368</v>
      </c>
    </row>
    <row r="877">
      <c r="F877" s="9"/>
      <c r="N877" s="50"/>
      <c r="O877" s="50"/>
      <c r="P877" s="50"/>
      <c r="Q877" s="50" t="s">
        <v>368</v>
      </c>
      <c r="R877" s="9" t="s">
        <v>368</v>
      </c>
      <c r="S877" s="50" t="s">
        <v>368</v>
      </c>
      <c r="T877" s="9" t="s">
        <v>368</v>
      </c>
      <c r="U877" s="9" t="s">
        <v>368</v>
      </c>
    </row>
    <row r="878">
      <c r="F878" s="9"/>
      <c r="N878" s="50"/>
      <c r="O878" s="50"/>
      <c r="P878" s="50"/>
      <c r="Q878" s="50" t="s">
        <v>368</v>
      </c>
      <c r="R878" s="9" t="s">
        <v>368</v>
      </c>
      <c r="S878" s="50" t="s">
        <v>368</v>
      </c>
      <c r="T878" s="9" t="s">
        <v>368</v>
      </c>
      <c r="U878" s="9" t="s">
        <v>368</v>
      </c>
    </row>
    <row r="879">
      <c r="F879" s="9"/>
      <c r="N879" s="50"/>
      <c r="O879" s="50"/>
      <c r="P879" s="50"/>
      <c r="Q879" s="50" t="s">
        <v>368</v>
      </c>
      <c r="R879" s="9" t="s">
        <v>368</v>
      </c>
      <c r="S879" s="50" t="s">
        <v>368</v>
      </c>
      <c r="T879" s="9" t="s">
        <v>368</v>
      </c>
      <c r="U879" s="9" t="s">
        <v>368</v>
      </c>
    </row>
    <row r="880">
      <c r="F880" s="9"/>
      <c r="N880" s="50"/>
      <c r="O880" s="50"/>
      <c r="P880" s="50"/>
      <c r="Q880" s="50" t="s">
        <v>368</v>
      </c>
      <c r="R880" s="9" t="s">
        <v>368</v>
      </c>
      <c r="S880" s="50" t="s">
        <v>368</v>
      </c>
      <c r="T880" s="9" t="s">
        <v>368</v>
      </c>
      <c r="U880" s="9" t="s">
        <v>368</v>
      </c>
    </row>
    <row r="881">
      <c r="F881" s="9"/>
      <c r="N881" s="50"/>
      <c r="O881" s="50"/>
      <c r="P881" s="50"/>
      <c r="Q881" s="50" t="s">
        <v>368</v>
      </c>
      <c r="R881" s="9" t="s">
        <v>368</v>
      </c>
      <c r="S881" s="50" t="s">
        <v>368</v>
      </c>
      <c r="T881" s="9" t="s">
        <v>368</v>
      </c>
      <c r="U881" s="9" t="s">
        <v>368</v>
      </c>
    </row>
    <row r="882">
      <c r="F882" s="9"/>
      <c r="N882" s="50"/>
      <c r="O882" s="50"/>
      <c r="P882" s="50"/>
      <c r="Q882" s="50" t="s">
        <v>368</v>
      </c>
      <c r="R882" s="9" t="s">
        <v>368</v>
      </c>
      <c r="S882" s="50" t="s">
        <v>368</v>
      </c>
      <c r="T882" s="9" t="s">
        <v>368</v>
      </c>
      <c r="U882" s="9" t="s">
        <v>368</v>
      </c>
    </row>
    <row r="883">
      <c r="F883" s="9"/>
      <c r="N883" s="50"/>
      <c r="O883" s="50"/>
      <c r="P883" s="50"/>
      <c r="Q883" s="50" t="s">
        <v>368</v>
      </c>
      <c r="R883" s="9" t="s">
        <v>368</v>
      </c>
      <c r="S883" s="50" t="s">
        <v>368</v>
      </c>
      <c r="T883" s="9" t="s">
        <v>368</v>
      </c>
      <c r="U883" s="9" t="s">
        <v>368</v>
      </c>
    </row>
    <row r="884">
      <c r="F884" s="9"/>
      <c r="N884" s="50"/>
      <c r="O884" s="50"/>
      <c r="P884" s="50"/>
      <c r="Q884" s="50" t="s">
        <v>368</v>
      </c>
      <c r="R884" s="9" t="s">
        <v>368</v>
      </c>
      <c r="S884" s="50" t="s">
        <v>368</v>
      </c>
      <c r="T884" s="9" t="s">
        <v>368</v>
      </c>
      <c r="U884" s="9" t="s">
        <v>368</v>
      </c>
    </row>
    <row r="885">
      <c r="F885" s="9"/>
      <c r="N885" s="50"/>
      <c r="O885" s="50"/>
      <c r="P885" s="50"/>
      <c r="Q885" s="50" t="s">
        <v>368</v>
      </c>
      <c r="R885" s="9" t="s">
        <v>368</v>
      </c>
      <c r="S885" s="50" t="s">
        <v>368</v>
      </c>
      <c r="T885" s="9" t="s">
        <v>368</v>
      </c>
      <c r="U885" s="9" t="s">
        <v>368</v>
      </c>
    </row>
    <row r="886">
      <c r="F886" s="9"/>
      <c r="N886" s="50"/>
      <c r="O886" s="50"/>
      <c r="P886" s="50"/>
      <c r="Q886" s="50" t="s">
        <v>368</v>
      </c>
      <c r="R886" s="9" t="s">
        <v>368</v>
      </c>
      <c r="S886" s="50" t="s">
        <v>368</v>
      </c>
      <c r="T886" s="9" t="s">
        <v>368</v>
      </c>
      <c r="U886" s="9" t="s">
        <v>368</v>
      </c>
    </row>
    <row r="887">
      <c r="F887" s="9"/>
      <c r="N887" s="50"/>
      <c r="O887" s="50"/>
      <c r="P887" s="50"/>
      <c r="Q887" s="50" t="s">
        <v>368</v>
      </c>
      <c r="R887" s="9" t="s">
        <v>368</v>
      </c>
      <c r="S887" s="50" t="s">
        <v>368</v>
      </c>
      <c r="T887" s="9" t="s">
        <v>368</v>
      </c>
      <c r="U887" s="9" t="s">
        <v>368</v>
      </c>
    </row>
    <row r="888">
      <c r="F888" s="9"/>
      <c r="N888" s="50"/>
      <c r="O888" s="50"/>
      <c r="P888" s="50"/>
      <c r="Q888" s="50" t="s">
        <v>368</v>
      </c>
      <c r="R888" s="9" t="s">
        <v>368</v>
      </c>
      <c r="S888" s="50" t="s">
        <v>368</v>
      </c>
      <c r="T888" s="9" t="s">
        <v>368</v>
      </c>
      <c r="U888" s="9" t="s">
        <v>368</v>
      </c>
    </row>
    <row r="889">
      <c r="F889" s="9"/>
      <c r="N889" s="50"/>
      <c r="O889" s="50"/>
      <c r="P889" s="50"/>
      <c r="Q889" s="50" t="s">
        <v>368</v>
      </c>
      <c r="R889" s="9" t="s">
        <v>368</v>
      </c>
      <c r="S889" s="50" t="s">
        <v>368</v>
      </c>
      <c r="T889" s="9" t="s">
        <v>368</v>
      </c>
      <c r="U889" s="9" t="s">
        <v>368</v>
      </c>
    </row>
    <row r="890">
      <c r="F890" s="9"/>
      <c r="N890" s="50"/>
      <c r="O890" s="50"/>
      <c r="P890" s="50"/>
      <c r="Q890" s="50" t="s">
        <v>368</v>
      </c>
      <c r="R890" s="9" t="s">
        <v>368</v>
      </c>
      <c r="S890" s="50" t="s">
        <v>368</v>
      </c>
      <c r="T890" s="9" t="s">
        <v>368</v>
      </c>
      <c r="U890" s="9" t="s">
        <v>368</v>
      </c>
    </row>
    <row r="891">
      <c r="F891" s="9"/>
      <c r="N891" s="50"/>
      <c r="O891" s="50"/>
      <c r="P891" s="50"/>
      <c r="Q891" s="50" t="s">
        <v>368</v>
      </c>
      <c r="R891" s="9" t="s">
        <v>368</v>
      </c>
      <c r="S891" s="50" t="s">
        <v>368</v>
      </c>
      <c r="T891" s="9" t="s">
        <v>368</v>
      </c>
      <c r="U891" s="9" t="s">
        <v>368</v>
      </c>
    </row>
    <row r="892">
      <c r="F892" s="9"/>
      <c r="N892" s="50"/>
      <c r="O892" s="50"/>
      <c r="P892" s="50"/>
      <c r="Q892" s="50" t="s">
        <v>368</v>
      </c>
      <c r="R892" s="9" t="s">
        <v>368</v>
      </c>
      <c r="S892" s="50" t="s">
        <v>368</v>
      </c>
      <c r="T892" s="9" t="s">
        <v>368</v>
      </c>
      <c r="U892" s="9" t="s">
        <v>368</v>
      </c>
    </row>
    <row r="893">
      <c r="F893" s="9"/>
      <c r="N893" s="50"/>
      <c r="O893" s="50"/>
      <c r="P893" s="50"/>
      <c r="Q893" s="50" t="s">
        <v>368</v>
      </c>
      <c r="R893" s="9" t="s">
        <v>368</v>
      </c>
      <c r="S893" s="50" t="s">
        <v>368</v>
      </c>
      <c r="T893" s="9" t="s">
        <v>368</v>
      </c>
      <c r="U893" s="9" t="s">
        <v>368</v>
      </c>
    </row>
    <row r="894">
      <c r="F894" s="9"/>
      <c r="N894" s="50"/>
      <c r="O894" s="50"/>
      <c r="P894" s="50"/>
      <c r="Q894" s="50" t="s">
        <v>368</v>
      </c>
      <c r="R894" s="9" t="s">
        <v>368</v>
      </c>
      <c r="S894" s="50" t="s">
        <v>368</v>
      </c>
      <c r="T894" s="9" t="s">
        <v>368</v>
      </c>
      <c r="U894" s="9" t="s">
        <v>368</v>
      </c>
    </row>
    <row r="895">
      <c r="F895" s="9"/>
      <c r="N895" s="50"/>
      <c r="O895" s="50"/>
      <c r="P895" s="50"/>
      <c r="Q895" s="50" t="s">
        <v>368</v>
      </c>
      <c r="R895" s="9" t="s">
        <v>368</v>
      </c>
      <c r="S895" s="50" t="s">
        <v>368</v>
      </c>
      <c r="T895" s="9" t="s">
        <v>368</v>
      </c>
      <c r="U895" s="9" t="s">
        <v>368</v>
      </c>
    </row>
    <row r="896">
      <c r="F896" s="9"/>
      <c r="N896" s="50"/>
      <c r="O896" s="50"/>
      <c r="P896" s="50"/>
      <c r="Q896" s="50" t="s">
        <v>368</v>
      </c>
      <c r="R896" s="9" t="s">
        <v>368</v>
      </c>
      <c r="S896" s="50" t="s">
        <v>368</v>
      </c>
      <c r="T896" s="9" t="s">
        <v>368</v>
      </c>
      <c r="U896" s="9" t="s">
        <v>368</v>
      </c>
    </row>
    <row r="897">
      <c r="F897" s="9"/>
      <c r="N897" s="50"/>
      <c r="O897" s="50"/>
      <c r="P897" s="50"/>
      <c r="Q897" s="50" t="s">
        <v>368</v>
      </c>
      <c r="R897" s="9" t="s">
        <v>368</v>
      </c>
      <c r="S897" s="50" t="s">
        <v>368</v>
      </c>
      <c r="T897" s="9" t="s">
        <v>368</v>
      </c>
      <c r="U897" s="9" t="s">
        <v>368</v>
      </c>
    </row>
    <row r="898">
      <c r="F898" s="9"/>
      <c r="N898" s="50"/>
      <c r="O898" s="50"/>
      <c r="P898" s="50"/>
      <c r="Q898" s="50" t="s">
        <v>368</v>
      </c>
      <c r="R898" s="9" t="s">
        <v>368</v>
      </c>
      <c r="S898" s="50" t="s">
        <v>368</v>
      </c>
      <c r="T898" s="9" t="s">
        <v>368</v>
      </c>
      <c r="U898" s="9" t="s">
        <v>368</v>
      </c>
    </row>
    <row r="899">
      <c r="F899" s="9"/>
      <c r="N899" s="50"/>
      <c r="O899" s="50"/>
      <c r="P899" s="50"/>
      <c r="Q899" s="50" t="s">
        <v>368</v>
      </c>
      <c r="R899" s="9" t="s">
        <v>368</v>
      </c>
      <c r="S899" s="50" t="s">
        <v>368</v>
      </c>
      <c r="T899" s="9" t="s">
        <v>368</v>
      </c>
      <c r="U899" s="9" t="s">
        <v>368</v>
      </c>
    </row>
    <row r="900">
      <c r="F900" s="9"/>
      <c r="N900" s="50"/>
      <c r="O900" s="50"/>
      <c r="P900" s="50"/>
      <c r="Q900" s="50" t="s">
        <v>368</v>
      </c>
      <c r="R900" s="9" t="s">
        <v>368</v>
      </c>
      <c r="S900" s="50" t="s">
        <v>368</v>
      </c>
      <c r="T900" s="9" t="s">
        <v>368</v>
      </c>
      <c r="U900" s="9" t="s">
        <v>368</v>
      </c>
    </row>
    <row r="901">
      <c r="F901" s="9"/>
      <c r="N901" s="50"/>
      <c r="O901" s="50"/>
      <c r="P901" s="50"/>
      <c r="Q901" s="50" t="s">
        <v>368</v>
      </c>
      <c r="R901" s="9" t="s">
        <v>368</v>
      </c>
      <c r="S901" s="50" t="s">
        <v>368</v>
      </c>
      <c r="T901" s="9" t="s">
        <v>368</v>
      </c>
      <c r="U901" s="9" t="s">
        <v>368</v>
      </c>
    </row>
    <row r="902">
      <c r="F902" s="9"/>
      <c r="N902" s="50"/>
      <c r="O902" s="50"/>
      <c r="P902" s="50"/>
      <c r="Q902" s="50" t="s">
        <v>368</v>
      </c>
      <c r="R902" s="9" t="s">
        <v>368</v>
      </c>
      <c r="S902" s="50" t="s">
        <v>368</v>
      </c>
      <c r="T902" s="9" t="s">
        <v>368</v>
      </c>
      <c r="U902" s="9" t="s">
        <v>368</v>
      </c>
    </row>
    <row r="903">
      <c r="F903" s="9"/>
      <c r="N903" s="50"/>
      <c r="O903" s="50"/>
      <c r="P903" s="50"/>
      <c r="Q903" s="50" t="s">
        <v>368</v>
      </c>
      <c r="R903" s="9" t="s">
        <v>368</v>
      </c>
      <c r="S903" s="50" t="s">
        <v>368</v>
      </c>
      <c r="T903" s="9" t="s">
        <v>368</v>
      </c>
      <c r="U903" s="9" t="s">
        <v>368</v>
      </c>
    </row>
    <row r="904">
      <c r="F904" s="9"/>
      <c r="N904" s="50"/>
      <c r="O904" s="50"/>
      <c r="P904" s="50"/>
      <c r="Q904" s="50" t="s">
        <v>368</v>
      </c>
      <c r="R904" s="9" t="s">
        <v>368</v>
      </c>
      <c r="S904" s="50" t="s">
        <v>368</v>
      </c>
      <c r="T904" s="9" t="s">
        <v>368</v>
      </c>
      <c r="U904" s="9" t="s">
        <v>368</v>
      </c>
    </row>
    <row r="905">
      <c r="F905" s="9"/>
      <c r="N905" s="50"/>
      <c r="O905" s="50"/>
      <c r="P905" s="50"/>
      <c r="Q905" s="50" t="s">
        <v>368</v>
      </c>
      <c r="R905" s="9" t="s">
        <v>368</v>
      </c>
      <c r="S905" s="50" t="s">
        <v>368</v>
      </c>
      <c r="T905" s="9" t="s">
        <v>368</v>
      </c>
      <c r="U905" s="9" t="s">
        <v>368</v>
      </c>
    </row>
    <row r="906">
      <c r="F906" s="9"/>
      <c r="N906" s="50"/>
      <c r="O906" s="50"/>
      <c r="P906" s="50"/>
      <c r="Q906" s="50" t="s">
        <v>368</v>
      </c>
      <c r="R906" s="9" t="s">
        <v>368</v>
      </c>
      <c r="S906" s="50" t="s">
        <v>368</v>
      </c>
      <c r="T906" s="9" t="s">
        <v>368</v>
      </c>
      <c r="U906" s="9" t="s">
        <v>368</v>
      </c>
    </row>
    <row r="907">
      <c r="F907" s="9"/>
      <c r="N907" s="50"/>
      <c r="O907" s="50"/>
      <c r="P907" s="50"/>
      <c r="Q907" s="50" t="s">
        <v>368</v>
      </c>
      <c r="R907" s="9" t="s">
        <v>368</v>
      </c>
      <c r="S907" s="50" t="s">
        <v>368</v>
      </c>
      <c r="T907" s="9" t="s">
        <v>368</v>
      </c>
      <c r="U907" s="9" t="s">
        <v>368</v>
      </c>
    </row>
    <row r="908">
      <c r="F908" s="9"/>
      <c r="N908" s="50"/>
      <c r="O908" s="50"/>
      <c r="P908" s="50"/>
      <c r="Q908" s="50" t="s">
        <v>368</v>
      </c>
      <c r="R908" s="9" t="s">
        <v>368</v>
      </c>
      <c r="S908" s="50" t="s">
        <v>368</v>
      </c>
      <c r="T908" s="9" t="s">
        <v>368</v>
      </c>
      <c r="U908" s="9" t="s">
        <v>368</v>
      </c>
    </row>
    <row r="909">
      <c r="F909" s="9"/>
      <c r="N909" s="50"/>
      <c r="O909" s="50"/>
      <c r="P909" s="50"/>
      <c r="Q909" s="50" t="s">
        <v>368</v>
      </c>
      <c r="R909" s="9" t="s">
        <v>368</v>
      </c>
      <c r="S909" s="50" t="s">
        <v>368</v>
      </c>
      <c r="T909" s="9" t="s">
        <v>368</v>
      </c>
      <c r="U909" s="9" t="s">
        <v>368</v>
      </c>
    </row>
    <row r="910">
      <c r="F910" s="9"/>
      <c r="N910" s="50"/>
      <c r="O910" s="50"/>
      <c r="P910" s="50"/>
      <c r="Q910" s="50" t="s">
        <v>368</v>
      </c>
      <c r="R910" s="9" t="s">
        <v>368</v>
      </c>
      <c r="S910" s="50" t="s">
        <v>368</v>
      </c>
      <c r="T910" s="9" t="s">
        <v>368</v>
      </c>
      <c r="U910" s="9" t="s">
        <v>368</v>
      </c>
    </row>
    <row r="911">
      <c r="F911" s="9"/>
      <c r="N911" s="50"/>
      <c r="O911" s="50"/>
      <c r="P911" s="50"/>
      <c r="Q911" s="50" t="s">
        <v>368</v>
      </c>
      <c r="R911" s="9" t="s">
        <v>368</v>
      </c>
      <c r="S911" s="50" t="s">
        <v>368</v>
      </c>
      <c r="T911" s="9" t="s">
        <v>368</v>
      </c>
      <c r="U911" s="9" t="s">
        <v>368</v>
      </c>
    </row>
    <row r="912">
      <c r="F912" s="9"/>
      <c r="N912" s="50"/>
      <c r="O912" s="50"/>
      <c r="P912" s="50"/>
      <c r="Q912" s="50" t="s">
        <v>368</v>
      </c>
      <c r="R912" s="9" t="s">
        <v>368</v>
      </c>
      <c r="S912" s="50" t="s">
        <v>368</v>
      </c>
      <c r="T912" s="9" t="s">
        <v>368</v>
      </c>
      <c r="U912" s="9" t="s">
        <v>368</v>
      </c>
    </row>
    <row r="913">
      <c r="F913" s="9"/>
      <c r="N913" s="50"/>
      <c r="O913" s="50"/>
      <c r="P913" s="50"/>
      <c r="Q913" s="50" t="s">
        <v>368</v>
      </c>
      <c r="R913" s="9" t="s">
        <v>368</v>
      </c>
      <c r="S913" s="50" t="s">
        <v>368</v>
      </c>
      <c r="T913" s="9" t="s">
        <v>368</v>
      </c>
      <c r="U913" s="9" t="s">
        <v>368</v>
      </c>
    </row>
    <row r="914">
      <c r="F914" s="9"/>
      <c r="N914" s="50"/>
      <c r="O914" s="50"/>
      <c r="P914" s="50"/>
      <c r="Q914" s="50" t="s">
        <v>368</v>
      </c>
      <c r="R914" s="9" t="s">
        <v>368</v>
      </c>
      <c r="S914" s="50" t="s">
        <v>368</v>
      </c>
      <c r="T914" s="9" t="s">
        <v>368</v>
      </c>
      <c r="U914" s="9" t="s">
        <v>368</v>
      </c>
    </row>
    <row r="915">
      <c r="F915" s="9"/>
      <c r="N915" s="50"/>
      <c r="O915" s="50"/>
      <c r="P915" s="50"/>
      <c r="Q915" s="50" t="s">
        <v>368</v>
      </c>
      <c r="R915" s="9" t="s">
        <v>368</v>
      </c>
      <c r="S915" s="50" t="s">
        <v>368</v>
      </c>
      <c r="T915" s="9" t="s">
        <v>368</v>
      </c>
      <c r="U915" s="9" t="s">
        <v>368</v>
      </c>
    </row>
    <row r="916">
      <c r="F916" s="9"/>
      <c r="N916" s="50"/>
      <c r="O916" s="50"/>
      <c r="P916" s="50"/>
      <c r="Q916" s="50" t="s">
        <v>368</v>
      </c>
      <c r="R916" s="9" t="s">
        <v>368</v>
      </c>
      <c r="S916" s="50" t="s">
        <v>368</v>
      </c>
      <c r="T916" s="9" t="s">
        <v>368</v>
      </c>
      <c r="U916" s="9" t="s">
        <v>368</v>
      </c>
    </row>
    <row r="917">
      <c r="F917" s="9"/>
      <c r="N917" s="50"/>
      <c r="O917" s="50"/>
      <c r="P917" s="50"/>
      <c r="Q917" s="50" t="s">
        <v>368</v>
      </c>
      <c r="R917" s="9" t="s">
        <v>368</v>
      </c>
      <c r="S917" s="50" t="s">
        <v>368</v>
      </c>
      <c r="T917" s="9" t="s">
        <v>368</v>
      </c>
      <c r="U917" s="9" t="s">
        <v>368</v>
      </c>
    </row>
    <row r="918">
      <c r="F918" s="9"/>
      <c r="N918" s="50"/>
      <c r="O918" s="50"/>
      <c r="P918" s="50"/>
      <c r="Q918" s="50" t="s">
        <v>368</v>
      </c>
      <c r="R918" s="9" t="s">
        <v>368</v>
      </c>
      <c r="S918" s="50" t="s">
        <v>368</v>
      </c>
      <c r="T918" s="9" t="s">
        <v>368</v>
      </c>
      <c r="U918" s="9" t="s">
        <v>368</v>
      </c>
    </row>
    <row r="919">
      <c r="F919" s="9"/>
      <c r="N919" s="50"/>
      <c r="O919" s="50"/>
      <c r="P919" s="50"/>
      <c r="Q919" s="50" t="s">
        <v>368</v>
      </c>
      <c r="R919" s="9" t="s">
        <v>368</v>
      </c>
      <c r="S919" s="50" t="s">
        <v>368</v>
      </c>
      <c r="T919" s="9" t="s">
        <v>368</v>
      </c>
      <c r="U919" s="9" t="s">
        <v>368</v>
      </c>
    </row>
    <row r="920">
      <c r="F920" s="9"/>
      <c r="N920" s="50"/>
      <c r="O920" s="50"/>
      <c r="P920" s="50"/>
      <c r="Q920" s="50" t="s">
        <v>368</v>
      </c>
      <c r="R920" s="9" t="s">
        <v>368</v>
      </c>
      <c r="S920" s="50" t="s">
        <v>368</v>
      </c>
      <c r="T920" s="9" t="s">
        <v>368</v>
      </c>
      <c r="U920" s="9" t="s">
        <v>368</v>
      </c>
    </row>
    <row r="921">
      <c r="F921" s="9"/>
      <c r="N921" s="50"/>
      <c r="O921" s="50"/>
      <c r="P921" s="50"/>
      <c r="Q921" s="50" t="s">
        <v>368</v>
      </c>
      <c r="R921" s="9" t="s">
        <v>368</v>
      </c>
      <c r="S921" s="50" t="s">
        <v>368</v>
      </c>
      <c r="T921" s="9" t="s">
        <v>368</v>
      </c>
      <c r="U921" s="9" t="s">
        <v>368</v>
      </c>
    </row>
    <row r="922">
      <c r="F922" s="9"/>
      <c r="N922" s="50"/>
      <c r="O922" s="50"/>
      <c r="P922" s="50"/>
      <c r="Q922" s="50" t="s">
        <v>368</v>
      </c>
      <c r="R922" s="9" t="s">
        <v>368</v>
      </c>
      <c r="S922" s="50" t="s">
        <v>368</v>
      </c>
      <c r="T922" s="9" t="s">
        <v>368</v>
      </c>
      <c r="U922" s="9" t="s">
        <v>368</v>
      </c>
    </row>
    <row r="923">
      <c r="F923" s="9"/>
      <c r="N923" s="50"/>
      <c r="O923" s="50"/>
      <c r="P923" s="50"/>
      <c r="Q923" s="50" t="s">
        <v>368</v>
      </c>
      <c r="R923" s="9" t="s">
        <v>368</v>
      </c>
      <c r="S923" s="50" t="s">
        <v>368</v>
      </c>
      <c r="T923" s="9" t="s">
        <v>368</v>
      </c>
      <c r="U923" s="9" t="s">
        <v>368</v>
      </c>
    </row>
    <row r="924">
      <c r="F924" s="9"/>
      <c r="N924" s="50"/>
      <c r="O924" s="50"/>
      <c r="P924" s="50"/>
      <c r="Q924" s="50" t="s">
        <v>368</v>
      </c>
      <c r="R924" s="9" t="s">
        <v>368</v>
      </c>
      <c r="S924" s="50" t="s">
        <v>368</v>
      </c>
      <c r="T924" s="9" t="s">
        <v>368</v>
      </c>
      <c r="U924" s="9" t="s">
        <v>368</v>
      </c>
    </row>
    <row r="925">
      <c r="F925" s="9"/>
      <c r="N925" s="50"/>
      <c r="O925" s="50"/>
      <c r="P925" s="50"/>
      <c r="Q925" s="50" t="s">
        <v>368</v>
      </c>
      <c r="R925" s="9" t="s">
        <v>368</v>
      </c>
      <c r="S925" s="50" t="s">
        <v>368</v>
      </c>
      <c r="T925" s="9" t="s">
        <v>368</v>
      </c>
      <c r="U925" s="9" t="s">
        <v>368</v>
      </c>
    </row>
    <row r="926">
      <c r="F926" s="9"/>
      <c r="N926" s="50"/>
      <c r="O926" s="50"/>
      <c r="P926" s="50"/>
      <c r="Q926" s="50" t="s">
        <v>368</v>
      </c>
      <c r="R926" s="9" t="s">
        <v>368</v>
      </c>
      <c r="S926" s="50" t="s">
        <v>368</v>
      </c>
      <c r="T926" s="9" t="s">
        <v>368</v>
      </c>
      <c r="U926" s="9" t="s">
        <v>368</v>
      </c>
    </row>
    <row r="927">
      <c r="F927" s="9"/>
      <c r="N927" s="50"/>
      <c r="O927" s="50"/>
      <c r="P927" s="50"/>
      <c r="Q927" s="50" t="s">
        <v>368</v>
      </c>
      <c r="R927" s="9" t="s">
        <v>368</v>
      </c>
      <c r="S927" s="50" t="s">
        <v>368</v>
      </c>
      <c r="T927" s="9" t="s">
        <v>368</v>
      </c>
      <c r="U927" s="9" t="s">
        <v>368</v>
      </c>
    </row>
    <row r="928">
      <c r="F928" s="9"/>
      <c r="N928" s="50"/>
      <c r="O928" s="50"/>
      <c r="P928" s="50"/>
      <c r="Q928" s="50" t="s">
        <v>368</v>
      </c>
      <c r="R928" s="9" t="s">
        <v>368</v>
      </c>
      <c r="S928" s="50" t="s">
        <v>368</v>
      </c>
      <c r="T928" s="9" t="s">
        <v>368</v>
      </c>
      <c r="U928" s="9" t="s">
        <v>368</v>
      </c>
    </row>
    <row r="929">
      <c r="F929" s="9"/>
      <c r="N929" s="50"/>
      <c r="O929" s="50"/>
      <c r="P929" s="50"/>
      <c r="Q929" s="50" t="s">
        <v>368</v>
      </c>
      <c r="R929" s="9" t="s">
        <v>368</v>
      </c>
      <c r="S929" s="50" t="s">
        <v>368</v>
      </c>
      <c r="T929" s="9" t="s">
        <v>368</v>
      </c>
      <c r="U929" s="9" t="s">
        <v>368</v>
      </c>
    </row>
    <row r="930">
      <c r="F930" s="9"/>
      <c r="N930" s="50"/>
      <c r="O930" s="50"/>
      <c r="P930" s="50"/>
      <c r="Q930" s="50" t="s">
        <v>368</v>
      </c>
      <c r="R930" s="9" t="s">
        <v>368</v>
      </c>
      <c r="S930" s="50" t="s">
        <v>368</v>
      </c>
      <c r="T930" s="9" t="s">
        <v>368</v>
      </c>
      <c r="U930" s="9" t="s">
        <v>368</v>
      </c>
    </row>
    <row r="931">
      <c r="F931" s="9"/>
      <c r="N931" s="50"/>
      <c r="O931" s="50"/>
      <c r="P931" s="50"/>
      <c r="Q931" s="50" t="s">
        <v>368</v>
      </c>
      <c r="R931" s="9" t="s">
        <v>368</v>
      </c>
      <c r="S931" s="50" t="s">
        <v>368</v>
      </c>
      <c r="T931" s="9" t="s">
        <v>368</v>
      </c>
      <c r="U931" s="9" t="s">
        <v>368</v>
      </c>
    </row>
    <row r="932">
      <c r="F932" s="9"/>
      <c r="N932" s="50"/>
      <c r="O932" s="50"/>
      <c r="P932" s="50"/>
      <c r="Q932" s="50" t="s">
        <v>368</v>
      </c>
      <c r="R932" s="9" t="s">
        <v>368</v>
      </c>
      <c r="S932" s="50" t="s">
        <v>368</v>
      </c>
      <c r="T932" s="9" t="s">
        <v>368</v>
      </c>
      <c r="U932" s="9" t="s">
        <v>368</v>
      </c>
    </row>
    <row r="933">
      <c r="F933" s="9"/>
      <c r="N933" s="50"/>
      <c r="O933" s="50"/>
      <c r="P933" s="50"/>
      <c r="Q933" s="50" t="s">
        <v>368</v>
      </c>
      <c r="R933" s="9" t="s">
        <v>368</v>
      </c>
      <c r="S933" s="50" t="s">
        <v>368</v>
      </c>
      <c r="T933" s="9" t="s">
        <v>368</v>
      </c>
      <c r="U933" s="9" t="s">
        <v>368</v>
      </c>
    </row>
    <row r="934">
      <c r="F934" s="9"/>
      <c r="N934" s="50"/>
      <c r="O934" s="50"/>
      <c r="P934" s="50"/>
      <c r="Q934" s="50" t="s">
        <v>368</v>
      </c>
      <c r="R934" s="9" t="s">
        <v>368</v>
      </c>
      <c r="S934" s="50" t="s">
        <v>368</v>
      </c>
      <c r="T934" s="9" t="s">
        <v>368</v>
      </c>
      <c r="U934" s="9" t="s">
        <v>368</v>
      </c>
    </row>
    <row r="935">
      <c r="F935" s="9"/>
      <c r="N935" s="50"/>
      <c r="O935" s="50"/>
      <c r="P935" s="50"/>
      <c r="Q935" s="50" t="s">
        <v>368</v>
      </c>
      <c r="R935" s="9" t="s">
        <v>368</v>
      </c>
      <c r="S935" s="50" t="s">
        <v>368</v>
      </c>
      <c r="T935" s="9" t="s">
        <v>368</v>
      </c>
      <c r="U935" s="9" t="s">
        <v>368</v>
      </c>
    </row>
    <row r="936">
      <c r="F936" s="9"/>
      <c r="N936" s="50"/>
      <c r="O936" s="50"/>
      <c r="P936" s="50"/>
      <c r="Q936" s="50" t="s">
        <v>368</v>
      </c>
      <c r="R936" s="9" t="s">
        <v>368</v>
      </c>
      <c r="S936" s="50" t="s">
        <v>368</v>
      </c>
      <c r="T936" s="9" t="s">
        <v>368</v>
      </c>
      <c r="U936" s="9" t="s">
        <v>368</v>
      </c>
    </row>
    <row r="937">
      <c r="F937" s="9"/>
      <c r="N937" s="50"/>
      <c r="O937" s="50"/>
      <c r="P937" s="50"/>
      <c r="Q937" s="50" t="s">
        <v>368</v>
      </c>
      <c r="R937" s="9" t="s">
        <v>368</v>
      </c>
      <c r="S937" s="50" t="s">
        <v>368</v>
      </c>
      <c r="T937" s="9" t="s">
        <v>368</v>
      </c>
      <c r="U937" s="9" t="s">
        <v>368</v>
      </c>
    </row>
    <row r="938">
      <c r="F938" s="9"/>
      <c r="N938" s="50"/>
      <c r="O938" s="50"/>
      <c r="P938" s="50"/>
      <c r="Q938" s="50" t="s">
        <v>368</v>
      </c>
      <c r="R938" s="9" t="s">
        <v>368</v>
      </c>
      <c r="S938" s="50" t="s">
        <v>368</v>
      </c>
      <c r="T938" s="9" t="s">
        <v>368</v>
      </c>
      <c r="U938" s="9" t="s">
        <v>368</v>
      </c>
    </row>
    <row r="939">
      <c r="F939" s="9"/>
      <c r="N939" s="50"/>
      <c r="O939" s="50"/>
      <c r="P939" s="50"/>
      <c r="Q939" s="50" t="s">
        <v>368</v>
      </c>
      <c r="R939" s="9" t="s">
        <v>368</v>
      </c>
      <c r="S939" s="50" t="s">
        <v>368</v>
      </c>
      <c r="T939" s="9" t="s">
        <v>368</v>
      </c>
      <c r="U939" s="9" t="s">
        <v>368</v>
      </c>
    </row>
    <row r="940">
      <c r="F940" s="9"/>
      <c r="N940" s="50"/>
      <c r="O940" s="50"/>
      <c r="P940" s="50"/>
      <c r="Q940" s="50" t="s">
        <v>368</v>
      </c>
      <c r="R940" s="9" t="s">
        <v>368</v>
      </c>
      <c r="S940" s="50" t="s">
        <v>368</v>
      </c>
      <c r="T940" s="9" t="s">
        <v>368</v>
      </c>
      <c r="U940" s="9" t="s">
        <v>368</v>
      </c>
    </row>
    <row r="941">
      <c r="F941" s="9"/>
      <c r="N941" s="50"/>
      <c r="O941" s="50"/>
      <c r="P941" s="50"/>
      <c r="Q941" s="50" t="s">
        <v>368</v>
      </c>
      <c r="R941" s="9" t="s">
        <v>368</v>
      </c>
      <c r="S941" s="50" t="s">
        <v>368</v>
      </c>
      <c r="T941" s="9" t="s">
        <v>368</v>
      </c>
      <c r="U941" s="9" t="s">
        <v>368</v>
      </c>
    </row>
    <row r="942">
      <c r="F942" s="9"/>
      <c r="N942" s="50"/>
      <c r="O942" s="50"/>
      <c r="P942" s="50"/>
      <c r="Q942" s="50" t="s">
        <v>368</v>
      </c>
      <c r="R942" s="9" t="s">
        <v>368</v>
      </c>
      <c r="S942" s="50" t="s">
        <v>368</v>
      </c>
      <c r="T942" s="9" t="s">
        <v>368</v>
      </c>
      <c r="U942" s="9" t="s">
        <v>368</v>
      </c>
    </row>
    <row r="943">
      <c r="F943" s="9"/>
      <c r="N943" s="50"/>
      <c r="O943" s="50"/>
      <c r="P943" s="50"/>
      <c r="Q943" s="50" t="s">
        <v>368</v>
      </c>
      <c r="R943" s="9" t="s">
        <v>368</v>
      </c>
      <c r="S943" s="50" t="s">
        <v>368</v>
      </c>
      <c r="T943" s="9" t="s">
        <v>368</v>
      </c>
      <c r="U943" s="9" t="s">
        <v>368</v>
      </c>
    </row>
    <row r="944">
      <c r="F944" s="9"/>
      <c r="N944" s="50"/>
      <c r="O944" s="50"/>
      <c r="P944" s="50"/>
      <c r="Q944" s="50" t="s">
        <v>368</v>
      </c>
      <c r="R944" s="9" t="s">
        <v>368</v>
      </c>
      <c r="S944" s="50" t="s">
        <v>368</v>
      </c>
      <c r="T944" s="9" t="s">
        <v>368</v>
      </c>
      <c r="U944" s="9" t="s">
        <v>368</v>
      </c>
    </row>
    <row r="945">
      <c r="F945" s="9"/>
      <c r="N945" s="50"/>
      <c r="O945" s="50"/>
      <c r="P945" s="50"/>
      <c r="Q945" s="50" t="s">
        <v>368</v>
      </c>
      <c r="R945" s="9" t="s">
        <v>368</v>
      </c>
      <c r="S945" s="50" t="s">
        <v>368</v>
      </c>
      <c r="T945" s="9" t="s">
        <v>368</v>
      </c>
      <c r="U945" s="9" t="s">
        <v>368</v>
      </c>
    </row>
    <row r="946">
      <c r="F946" s="9"/>
      <c r="N946" s="50"/>
      <c r="O946" s="50"/>
      <c r="P946" s="50"/>
      <c r="Q946" s="50" t="s">
        <v>368</v>
      </c>
      <c r="R946" s="9" t="s">
        <v>368</v>
      </c>
      <c r="S946" s="50" t="s">
        <v>368</v>
      </c>
      <c r="T946" s="9" t="s">
        <v>368</v>
      </c>
      <c r="U946" s="9" t="s">
        <v>368</v>
      </c>
    </row>
    <row r="947">
      <c r="F947" s="9"/>
      <c r="N947" s="50"/>
      <c r="O947" s="50"/>
      <c r="P947" s="50"/>
      <c r="Q947" s="50" t="s">
        <v>368</v>
      </c>
      <c r="R947" s="9" t="s">
        <v>368</v>
      </c>
      <c r="S947" s="50" t="s">
        <v>368</v>
      </c>
      <c r="T947" s="9" t="s">
        <v>368</v>
      </c>
      <c r="U947" s="9" t="s">
        <v>368</v>
      </c>
    </row>
    <row r="948">
      <c r="F948" s="9"/>
      <c r="N948" s="50"/>
      <c r="O948" s="50"/>
      <c r="P948" s="50"/>
      <c r="Q948" s="50" t="s">
        <v>368</v>
      </c>
      <c r="R948" s="9" t="s">
        <v>368</v>
      </c>
      <c r="S948" s="50" t="s">
        <v>368</v>
      </c>
      <c r="T948" s="9" t="s">
        <v>368</v>
      </c>
      <c r="U948" s="9" t="s">
        <v>368</v>
      </c>
    </row>
    <row r="949">
      <c r="F949" s="9"/>
      <c r="N949" s="50"/>
      <c r="O949" s="50"/>
      <c r="P949" s="50"/>
      <c r="Q949" s="50" t="s">
        <v>368</v>
      </c>
      <c r="R949" s="9" t="s">
        <v>368</v>
      </c>
      <c r="S949" s="50" t="s">
        <v>368</v>
      </c>
      <c r="T949" s="9" t="s">
        <v>368</v>
      </c>
      <c r="U949" s="9" t="s">
        <v>368</v>
      </c>
    </row>
    <row r="950">
      <c r="F950" s="9"/>
      <c r="N950" s="50"/>
      <c r="O950" s="50"/>
      <c r="P950" s="50"/>
      <c r="Q950" s="50" t="s">
        <v>368</v>
      </c>
      <c r="R950" s="9" t="s">
        <v>368</v>
      </c>
      <c r="S950" s="50" t="s">
        <v>368</v>
      </c>
      <c r="T950" s="9" t="s">
        <v>368</v>
      </c>
      <c r="U950" s="9" t="s">
        <v>368</v>
      </c>
    </row>
    <row r="951">
      <c r="F951" s="9"/>
      <c r="N951" s="50"/>
      <c r="O951" s="50"/>
      <c r="P951" s="50"/>
      <c r="Q951" s="50" t="s">
        <v>368</v>
      </c>
      <c r="R951" s="9" t="s">
        <v>368</v>
      </c>
      <c r="S951" s="50" t="s">
        <v>368</v>
      </c>
      <c r="T951" s="9" t="s">
        <v>368</v>
      </c>
      <c r="U951" s="9" t="s">
        <v>368</v>
      </c>
    </row>
    <row r="952">
      <c r="F952" s="9"/>
      <c r="N952" s="50"/>
      <c r="O952" s="50"/>
      <c r="P952" s="50"/>
      <c r="Q952" s="50" t="s">
        <v>368</v>
      </c>
      <c r="R952" s="9" t="s">
        <v>368</v>
      </c>
      <c r="S952" s="50" t="s">
        <v>368</v>
      </c>
      <c r="T952" s="9" t="s">
        <v>368</v>
      </c>
      <c r="U952" s="9" t="s">
        <v>368</v>
      </c>
    </row>
    <row r="953">
      <c r="F953" s="9"/>
      <c r="N953" s="50"/>
      <c r="O953" s="50"/>
      <c r="P953" s="50"/>
      <c r="Q953" s="50" t="s">
        <v>368</v>
      </c>
      <c r="R953" s="9" t="s">
        <v>368</v>
      </c>
      <c r="S953" s="50" t="s">
        <v>368</v>
      </c>
      <c r="T953" s="9" t="s">
        <v>368</v>
      </c>
      <c r="U953" s="9" t="s">
        <v>368</v>
      </c>
    </row>
    <row r="954">
      <c r="F954" s="9"/>
      <c r="N954" s="50"/>
      <c r="O954" s="50"/>
      <c r="P954" s="50"/>
      <c r="Q954" s="50" t="s">
        <v>368</v>
      </c>
      <c r="R954" s="9" t="s">
        <v>368</v>
      </c>
      <c r="S954" s="50" t="s">
        <v>368</v>
      </c>
      <c r="T954" s="9" t="s">
        <v>368</v>
      </c>
      <c r="U954" s="9" t="s">
        <v>368</v>
      </c>
    </row>
    <row r="955">
      <c r="F955" s="9"/>
      <c r="N955" s="50"/>
      <c r="O955" s="50"/>
      <c r="P955" s="50"/>
      <c r="Q955" s="50" t="s">
        <v>368</v>
      </c>
      <c r="R955" s="9" t="s">
        <v>368</v>
      </c>
      <c r="S955" s="50" t="s">
        <v>368</v>
      </c>
      <c r="T955" s="9" t="s">
        <v>368</v>
      </c>
      <c r="U955" s="9" t="s">
        <v>368</v>
      </c>
    </row>
    <row r="956">
      <c r="F956" s="9"/>
      <c r="N956" s="50"/>
      <c r="O956" s="50"/>
      <c r="P956" s="50"/>
      <c r="Q956" s="50" t="s">
        <v>368</v>
      </c>
      <c r="R956" s="9" t="s">
        <v>368</v>
      </c>
      <c r="S956" s="50" t="s">
        <v>368</v>
      </c>
      <c r="T956" s="9" t="s">
        <v>368</v>
      </c>
      <c r="U956" s="9" t="s">
        <v>368</v>
      </c>
    </row>
    <row r="957">
      <c r="F957" s="9"/>
      <c r="N957" s="50"/>
      <c r="O957" s="50"/>
      <c r="P957" s="50"/>
      <c r="Q957" s="50" t="s">
        <v>368</v>
      </c>
      <c r="R957" s="9" t="s">
        <v>368</v>
      </c>
      <c r="S957" s="50" t="s">
        <v>368</v>
      </c>
      <c r="T957" s="9" t="s">
        <v>368</v>
      </c>
      <c r="U957" s="9" t="s">
        <v>368</v>
      </c>
    </row>
    <row r="958">
      <c r="F958" s="9"/>
      <c r="N958" s="50"/>
      <c r="O958" s="50"/>
      <c r="P958" s="50"/>
      <c r="Q958" s="50" t="s">
        <v>368</v>
      </c>
      <c r="R958" s="9" t="s">
        <v>368</v>
      </c>
      <c r="S958" s="50" t="s">
        <v>368</v>
      </c>
      <c r="T958" s="9" t="s">
        <v>368</v>
      </c>
      <c r="U958" s="9" t="s">
        <v>368</v>
      </c>
    </row>
    <row r="959">
      <c r="F959" s="9"/>
      <c r="N959" s="50"/>
      <c r="O959" s="50"/>
      <c r="P959" s="50"/>
      <c r="Q959" s="50" t="s">
        <v>368</v>
      </c>
      <c r="R959" s="9" t="s">
        <v>368</v>
      </c>
      <c r="S959" s="50" t="s">
        <v>368</v>
      </c>
      <c r="T959" s="9" t="s">
        <v>368</v>
      </c>
      <c r="U959" s="9" t="s">
        <v>368</v>
      </c>
    </row>
    <row r="960">
      <c r="F960" s="9"/>
      <c r="N960" s="50"/>
      <c r="O960" s="50"/>
      <c r="P960" s="50"/>
      <c r="Q960" s="50" t="s">
        <v>368</v>
      </c>
      <c r="R960" s="9" t="s">
        <v>368</v>
      </c>
      <c r="S960" s="50" t="s">
        <v>368</v>
      </c>
      <c r="T960" s="9" t="s">
        <v>368</v>
      </c>
      <c r="U960" s="9" t="s">
        <v>368</v>
      </c>
    </row>
    <row r="961">
      <c r="F961" s="9"/>
      <c r="N961" s="50"/>
      <c r="O961" s="50"/>
      <c r="P961" s="50"/>
      <c r="Q961" s="50" t="s">
        <v>368</v>
      </c>
      <c r="R961" s="9" t="s">
        <v>368</v>
      </c>
      <c r="S961" s="50" t="s">
        <v>368</v>
      </c>
      <c r="T961" s="9" t="s">
        <v>368</v>
      </c>
      <c r="U961" s="9" t="s">
        <v>368</v>
      </c>
    </row>
    <row r="962">
      <c r="F962" s="9"/>
      <c r="N962" s="50"/>
      <c r="O962" s="50"/>
      <c r="P962" s="50"/>
      <c r="Q962" s="50" t="s">
        <v>368</v>
      </c>
      <c r="R962" s="9" t="s">
        <v>368</v>
      </c>
      <c r="S962" s="50" t="s">
        <v>368</v>
      </c>
      <c r="T962" s="9" t="s">
        <v>368</v>
      </c>
      <c r="U962" s="9" t="s">
        <v>368</v>
      </c>
    </row>
    <row r="963">
      <c r="F963" s="9"/>
      <c r="N963" s="50"/>
      <c r="O963" s="50"/>
      <c r="P963" s="50"/>
      <c r="Q963" s="50" t="s">
        <v>368</v>
      </c>
      <c r="R963" s="9" t="s">
        <v>368</v>
      </c>
      <c r="S963" s="50" t="s">
        <v>368</v>
      </c>
      <c r="T963" s="9" t="s">
        <v>368</v>
      </c>
      <c r="U963" s="9" t="s">
        <v>368</v>
      </c>
    </row>
    <row r="964">
      <c r="F964" s="9"/>
      <c r="N964" s="50"/>
      <c r="O964" s="50"/>
      <c r="P964" s="50"/>
      <c r="Q964" s="50" t="s">
        <v>368</v>
      </c>
      <c r="R964" s="9" t="s">
        <v>368</v>
      </c>
      <c r="S964" s="50" t="s">
        <v>368</v>
      </c>
      <c r="T964" s="9" t="s">
        <v>368</v>
      </c>
      <c r="U964" s="9" t="s">
        <v>368</v>
      </c>
    </row>
    <row r="965">
      <c r="F965" s="9"/>
      <c r="N965" s="50"/>
      <c r="O965" s="50"/>
      <c r="P965" s="50"/>
      <c r="Q965" s="50" t="s">
        <v>368</v>
      </c>
      <c r="R965" s="9" t="s">
        <v>368</v>
      </c>
      <c r="S965" s="50" t="s">
        <v>368</v>
      </c>
      <c r="T965" s="9" t="s">
        <v>368</v>
      </c>
      <c r="U965" s="9" t="s">
        <v>368</v>
      </c>
    </row>
    <row r="966">
      <c r="F966" s="9"/>
      <c r="N966" s="50"/>
      <c r="O966" s="50"/>
      <c r="P966" s="50"/>
      <c r="Q966" s="50" t="s">
        <v>368</v>
      </c>
      <c r="R966" s="9" t="s">
        <v>368</v>
      </c>
      <c r="S966" s="50" t="s">
        <v>368</v>
      </c>
      <c r="T966" s="9" t="s">
        <v>368</v>
      </c>
      <c r="U966" s="9" t="s">
        <v>368</v>
      </c>
    </row>
    <row r="967">
      <c r="F967" s="9"/>
      <c r="N967" s="50"/>
      <c r="O967" s="50"/>
      <c r="P967" s="50"/>
      <c r="Q967" s="50" t="s">
        <v>368</v>
      </c>
      <c r="R967" s="9" t="s">
        <v>368</v>
      </c>
      <c r="S967" s="50" t="s">
        <v>368</v>
      </c>
      <c r="T967" s="9" t="s">
        <v>368</v>
      </c>
      <c r="U967" s="9" t="s">
        <v>368</v>
      </c>
    </row>
    <row r="968">
      <c r="F968" s="9"/>
      <c r="N968" s="50"/>
      <c r="O968" s="50"/>
      <c r="P968" s="50"/>
      <c r="Q968" s="50" t="s">
        <v>368</v>
      </c>
      <c r="R968" s="9" t="s">
        <v>368</v>
      </c>
      <c r="S968" s="50" t="s">
        <v>368</v>
      </c>
      <c r="T968" s="9" t="s">
        <v>368</v>
      </c>
      <c r="U968" s="9" t="s">
        <v>368</v>
      </c>
    </row>
    <row r="969">
      <c r="F969" s="9"/>
      <c r="N969" s="50"/>
      <c r="O969" s="50"/>
      <c r="P969" s="50"/>
      <c r="Q969" s="50" t="s">
        <v>368</v>
      </c>
      <c r="R969" s="9" t="s">
        <v>368</v>
      </c>
      <c r="S969" s="50" t="s">
        <v>368</v>
      </c>
      <c r="T969" s="9" t="s">
        <v>368</v>
      </c>
      <c r="U969" s="9" t="s">
        <v>368</v>
      </c>
    </row>
    <row r="970">
      <c r="F970" s="9"/>
      <c r="N970" s="50"/>
      <c r="O970" s="50"/>
      <c r="P970" s="50"/>
      <c r="Q970" s="50" t="s">
        <v>368</v>
      </c>
      <c r="R970" s="9" t="s">
        <v>368</v>
      </c>
      <c r="S970" s="50" t="s">
        <v>368</v>
      </c>
      <c r="T970" s="9" t="s">
        <v>368</v>
      </c>
      <c r="U970" s="9" t="s">
        <v>368</v>
      </c>
    </row>
    <row r="971">
      <c r="F971" s="9"/>
      <c r="N971" s="50"/>
      <c r="O971" s="50"/>
      <c r="P971" s="50"/>
      <c r="Q971" s="50" t="s">
        <v>368</v>
      </c>
      <c r="R971" s="9" t="s">
        <v>368</v>
      </c>
      <c r="S971" s="50" t="s">
        <v>368</v>
      </c>
      <c r="T971" s="9" t="s">
        <v>368</v>
      </c>
      <c r="U971" s="9" t="s">
        <v>368</v>
      </c>
    </row>
    <row r="972">
      <c r="F972" s="9"/>
      <c r="N972" s="50"/>
      <c r="O972" s="50"/>
      <c r="P972" s="50"/>
      <c r="Q972" s="50" t="s">
        <v>368</v>
      </c>
      <c r="R972" s="9" t="s">
        <v>368</v>
      </c>
      <c r="S972" s="50" t="s">
        <v>368</v>
      </c>
      <c r="T972" s="9" t="s">
        <v>368</v>
      </c>
      <c r="U972" s="9" t="s">
        <v>368</v>
      </c>
    </row>
    <row r="973">
      <c r="F973" s="9"/>
      <c r="N973" s="50"/>
      <c r="O973" s="50"/>
      <c r="P973" s="50"/>
      <c r="Q973" s="50" t="s">
        <v>368</v>
      </c>
      <c r="R973" s="9" t="s">
        <v>368</v>
      </c>
      <c r="S973" s="50" t="s">
        <v>368</v>
      </c>
      <c r="T973" s="9" t="s">
        <v>368</v>
      </c>
      <c r="U973" s="9" t="s">
        <v>368</v>
      </c>
    </row>
    <row r="974">
      <c r="F974" s="9"/>
      <c r="N974" s="50"/>
      <c r="O974" s="50"/>
      <c r="P974" s="50"/>
      <c r="Q974" s="50" t="s">
        <v>368</v>
      </c>
      <c r="R974" s="9" t="s">
        <v>368</v>
      </c>
      <c r="S974" s="50" t="s">
        <v>368</v>
      </c>
      <c r="T974" s="9" t="s">
        <v>368</v>
      </c>
      <c r="U974" s="9" t="s">
        <v>368</v>
      </c>
    </row>
    <row r="975">
      <c r="F975" s="9"/>
      <c r="N975" s="50"/>
      <c r="O975" s="50"/>
      <c r="P975" s="50"/>
      <c r="Q975" s="50" t="s">
        <v>368</v>
      </c>
      <c r="R975" s="9" t="s">
        <v>368</v>
      </c>
      <c r="S975" s="50" t="s">
        <v>368</v>
      </c>
      <c r="T975" s="9" t="s">
        <v>368</v>
      </c>
      <c r="U975" s="9" t="s">
        <v>368</v>
      </c>
    </row>
    <row r="976">
      <c r="F976" s="9"/>
      <c r="N976" s="50"/>
      <c r="O976" s="50"/>
      <c r="P976" s="50"/>
      <c r="Q976" s="50" t="s">
        <v>368</v>
      </c>
      <c r="R976" s="9" t="s">
        <v>368</v>
      </c>
      <c r="S976" s="50" t="s">
        <v>368</v>
      </c>
      <c r="T976" s="9" t="s">
        <v>368</v>
      </c>
      <c r="U976" s="9" t="s">
        <v>368</v>
      </c>
    </row>
    <row r="977">
      <c r="F977" s="9"/>
      <c r="N977" s="50"/>
      <c r="O977" s="50"/>
      <c r="P977" s="50"/>
      <c r="Q977" s="50" t="s">
        <v>368</v>
      </c>
      <c r="R977" s="9" t="s">
        <v>368</v>
      </c>
      <c r="S977" s="50" t="s">
        <v>368</v>
      </c>
      <c r="T977" s="9" t="s">
        <v>368</v>
      </c>
      <c r="U977" s="9" t="s">
        <v>368</v>
      </c>
    </row>
    <row r="978">
      <c r="F978" s="9"/>
      <c r="N978" s="50"/>
      <c r="O978" s="50"/>
      <c r="P978" s="50"/>
      <c r="Q978" s="50" t="s">
        <v>368</v>
      </c>
      <c r="R978" s="9" t="s">
        <v>368</v>
      </c>
      <c r="S978" s="50" t="s">
        <v>368</v>
      </c>
      <c r="T978" s="9" t="s">
        <v>368</v>
      </c>
      <c r="U978" s="9" t="s">
        <v>368</v>
      </c>
    </row>
    <row r="979">
      <c r="F979" s="9"/>
      <c r="N979" s="50"/>
      <c r="O979" s="50"/>
      <c r="P979" s="50"/>
      <c r="Q979" s="50" t="s">
        <v>368</v>
      </c>
      <c r="R979" s="9" t="s">
        <v>368</v>
      </c>
      <c r="S979" s="50" t="s">
        <v>368</v>
      </c>
      <c r="T979" s="9" t="s">
        <v>368</v>
      </c>
      <c r="U979" s="9" t="s">
        <v>368</v>
      </c>
    </row>
    <row r="980">
      <c r="F980" s="9"/>
      <c r="N980" s="50"/>
      <c r="O980" s="50"/>
      <c r="P980" s="50"/>
      <c r="Q980" s="50" t="s">
        <v>368</v>
      </c>
      <c r="R980" s="9" t="s">
        <v>368</v>
      </c>
      <c r="S980" s="50" t="s">
        <v>368</v>
      </c>
      <c r="T980" s="9" t="s">
        <v>368</v>
      </c>
      <c r="U980" s="9" t="s">
        <v>368</v>
      </c>
    </row>
    <row r="981">
      <c r="F981" s="9"/>
      <c r="N981" s="50"/>
      <c r="O981" s="50"/>
      <c r="P981" s="50"/>
      <c r="Q981" s="50" t="s">
        <v>368</v>
      </c>
      <c r="R981" s="9" t="s">
        <v>368</v>
      </c>
      <c r="S981" s="50" t="s">
        <v>368</v>
      </c>
      <c r="T981" s="9" t="s">
        <v>368</v>
      </c>
      <c r="U981" s="9" t="s">
        <v>368</v>
      </c>
    </row>
    <row r="982">
      <c r="F982" s="9"/>
      <c r="N982" s="50"/>
      <c r="O982" s="50"/>
      <c r="P982" s="50"/>
      <c r="Q982" s="50" t="s">
        <v>368</v>
      </c>
      <c r="R982" s="9" t="s">
        <v>368</v>
      </c>
      <c r="S982" s="50" t="s">
        <v>368</v>
      </c>
      <c r="T982" s="9" t="s">
        <v>368</v>
      </c>
      <c r="U982" s="9" t="s">
        <v>368</v>
      </c>
    </row>
    <row r="983">
      <c r="F983" s="9"/>
      <c r="N983" s="50"/>
      <c r="O983" s="50"/>
      <c r="P983" s="50"/>
      <c r="Q983" s="50" t="s">
        <v>368</v>
      </c>
      <c r="R983" s="9" t="s">
        <v>368</v>
      </c>
      <c r="S983" s="50" t="s">
        <v>368</v>
      </c>
      <c r="T983" s="9" t="s">
        <v>368</v>
      </c>
      <c r="U983" s="9" t="s">
        <v>368</v>
      </c>
    </row>
    <row r="984">
      <c r="F984" s="9"/>
      <c r="N984" s="50"/>
      <c r="O984" s="50"/>
      <c r="P984" s="50"/>
      <c r="Q984" s="50" t="s">
        <v>368</v>
      </c>
      <c r="R984" s="9" t="s">
        <v>368</v>
      </c>
      <c r="S984" s="50" t="s">
        <v>368</v>
      </c>
      <c r="T984" s="9" t="s">
        <v>368</v>
      </c>
      <c r="U984" s="9" t="s">
        <v>368</v>
      </c>
    </row>
    <row r="985">
      <c r="F985" s="9"/>
      <c r="N985" s="50"/>
      <c r="O985" s="50"/>
      <c r="P985" s="50"/>
      <c r="Q985" s="50" t="s">
        <v>368</v>
      </c>
      <c r="R985" s="9" t="s">
        <v>368</v>
      </c>
      <c r="S985" s="50" t="s">
        <v>368</v>
      </c>
      <c r="T985" s="9" t="s">
        <v>368</v>
      </c>
      <c r="U985" s="9" t="s">
        <v>368</v>
      </c>
    </row>
    <row r="986">
      <c r="F986" s="9"/>
      <c r="N986" s="50"/>
      <c r="O986" s="50"/>
      <c r="P986" s="50"/>
      <c r="Q986" s="50" t="s">
        <v>368</v>
      </c>
      <c r="R986" s="9" t="s">
        <v>368</v>
      </c>
      <c r="S986" s="50" t="s">
        <v>368</v>
      </c>
      <c r="T986" s="9" t="s">
        <v>368</v>
      </c>
      <c r="U986" s="9" t="s">
        <v>368</v>
      </c>
    </row>
    <row r="987">
      <c r="F987" s="9"/>
      <c r="N987" s="50"/>
      <c r="O987" s="50"/>
      <c r="P987" s="50"/>
      <c r="Q987" s="50" t="s">
        <v>368</v>
      </c>
      <c r="R987" s="9" t="s">
        <v>368</v>
      </c>
      <c r="S987" s="50" t="s">
        <v>368</v>
      </c>
      <c r="T987" s="9" t="s">
        <v>368</v>
      </c>
      <c r="U987" s="9" t="s">
        <v>368</v>
      </c>
    </row>
    <row r="988">
      <c r="F988" s="9"/>
      <c r="N988" s="50"/>
      <c r="O988" s="50"/>
      <c r="P988" s="50"/>
      <c r="Q988" s="50" t="s">
        <v>368</v>
      </c>
      <c r="R988" s="9" t="s">
        <v>368</v>
      </c>
      <c r="S988" s="50" t="s">
        <v>368</v>
      </c>
      <c r="T988" s="9" t="s">
        <v>368</v>
      </c>
      <c r="U988" s="9" t="s">
        <v>368</v>
      </c>
    </row>
    <row r="989">
      <c r="F989" s="9"/>
      <c r="N989" s="50"/>
      <c r="O989" s="50"/>
      <c r="P989" s="50"/>
      <c r="Q989" s="50" t="s">
        <v>368</v>
      </c>
      <c r="R989" s="9" t="s">
        <v>368</v>
      </c>
      <c r="S989" s="50" t="s">
        <v>368</v>
      </c>
      <c r="T989" s="9" t="s">
        <v>368</v>
      </c>
      <c r="U989" s="9" t="s">
        <v>368</v>
      </c>
    </row>
    <row r="990">
      <c r="F990" s="9"/>
      <c r="N990" s="50"/>
      <c r="O990" s="50"/>
      <c r="P990" s="50"/>
      <c r="Q990" s="50" t="s">
        <v>368</v>
      </c>
      <c r="R990" s="9" t="s">
        <v>368</v>
      </c>
      <c r="S990" s="50" t="s">
        <v>368</v>
      </c>
      <c r="T990" s="9" t="s">
        <v>368</v>
      </c>
      <c r="U990" s="9" t="s">
        <v>368</v>
      </c>
    </row>
    <row r="991">
      <c r="F991" s="9"/>
      <c r="N991" s="50"/>
      <c r="O991" s="50"/>
      <c r="P991" s="50"/>
      <c r="Q991" s="50" t="s">
        <v>368</v>
      </c>
      <c r="R991" s="9" t="s">
        <v>368</v>
      </c>
      <c r="S991" s="50" t="s">
        <v>368</v>
      </c>
      <c r="T991" s="9" t="s">
        <v>368</v>
      </c>
      <c r="U991" s="9" t="s">
        <v>368</v>
      </c>
    </row>
    <row r="992">
      <c r="F992" s="9"/>
      <c r="N992" s="50"/>
      <c r="O992" s="50"/>
      <c r="P992" s="50"/>
      <c r="Q992" s="50" t="s">
        <v>368</v>
      </c>
      <c r="R992" s="9" t="s">
        <v>368</v>
      </c>
      <c r="S992" s="50" t="s">
        <v>368</v>
      </c>
      <c r="T992" s="9" t="s">
        <v>368</v>
      </c>
      <c r="U992" s="9" t="s">
        <v>368</v>
      </c>
    </row>
    <row r="993">
      <c r="F993" s="9"/>
      <c r="N993" s="50"/>
      <c r="O993" s="50"/>
      <c r="P993" s="50"/>
      <c r="Q993" s="50" t="s">
        <v>368</v>
      </c>
      <c r="R993" s="9" t="s">
        <v>368</v>
      </c>
      <c r="S993" s="50" t="s">
        <v>368</v>
      </c>
      <c r="T993" s="9" t="s">
        <v>368</v>
      </c>
      <c r="U993" s="9" t="s">
        <v>368</v>
      </c>
    </row>
    <row r="994">
      <c r="F994" s="9"/>
      <c r="N994" s="50"/>
      <c r="O994" s="50"/>
      <c r="P994" s="50"/>
      <c r="Q994" s="50" t="s">
        <v>368</v>
      </c>
      <c r="R994" s="9" t="s">
        <v>368</v>
      </c>
      <c r="S994" s="50" t="s">
        <v>368</v>
      </c>
      <c r="T994" s="9" t="s">
        <v>368</v>
      </c>
      <c r="U994" s="9" t="s">
        <v>368</v>
      </c>
    </row>
    <row r="995">
      <c r="F995" s="9"/>
      <c r="N995" s="50"/>
      <c r="O995" s="50"/>
      <c r="P995" s="50"/>
      <c r="Q995" s="50" t="s">
        <v>368</v>
      </c>
      <c r="R995" s="9" t="s">
        <v>368</v>
      </c>
      <c r="S995" s="50" t="s">
        <v>368</v>
      </c>
      <c r="T995" s="9" t="s">
        <v>368</v>
      </c>
      <c r="U995" s="9" t="s">
        <v>368</v>
      </c>
    </row>
    <row r="996">
      <c r="F996" s="9"/>
      <c r="N996" s="50"/>
      <c r="O996" s="50"/>
      <c r="P996" s="50"/>
      <c r="Q996" s="50" t="s">
        <v>368</v>
      </c>
      <c r="R996" s="9" t="s">
        <v>368</v>
      </c>
      <c r="S996" s="50" t="s">
        <v>368</v>
      </c>
      <c r="T996" s="9" t="s">
        <v>368</v>
      </c>
      <c r="U996" s="9" t="s">
        <v>368</v>
      </c>
    </row>
    <row r="997">
      <c r="F997" s="9"/>
      <c r="N997" s="50"/>
      <c r="O997" s="50"/>
      <c r="P997" s="50"/>
      <c r="Q997" s="50" t="s">
        <v>368</v>
      </c>
      <c r="R997" s="9" t="s">
        <v>368</v>
      </c>
      <c r="S997" s="50" t="s">
        <v>368</v>
      </c>
      <c r="T997" s="9" t="s">
        <v>368</v>
      </c>
      <c r="U997" s="9" t="s">
        <v>368</v>
      </c>
    </row>
    <row r="998">
      <c r="F998" s="9"/>
      <c r="N998" s="50"/>
      <c r="O998" s="50"/>
      <c r="P998" s="50"/>
      <c r="Q998" s="50" t="s">
        <v>368</v>
      </c>
      <c r="R998" s="9" t="s">
        <v>368</v>
      </c>
      <c r="S998" s="50" t="s">
        <v>368</v>
      </c>
      <c r="T998" s="9" t="s">
        <v>368</v>
      </c>
      <c r="U998" s="9" t="s">
        <v>368</v>
      </c>
    </row>
    <row r="999">
      <c r="F999" s="9"/>
      <c r="N999" s="50"/>
      <c r="O999" s="50"/>
      <c r="P999" s="50"/>
      <c r="Q999" s="50" t="s">
        <v>368</v>
      </c>
      <c r="R999" s="9" t="s">
        <v>368</v>
      </c>
      <c r="S999" s="50" t="s">
        <v>368</v>
      </c>
      <c r="T999" s="9" t="s">
        <v>368</v>
      </c>
      <c r="U999" s="9" t="s">
        <v>368</v>
      </c>
    </row>
    <row r="1000">
      <c r="F1000" s="9"/>
      <c r="N1000" s="50"/>
      <c r="O1000" s="50"/>
      <c r="P1000" s="50"/>
      <c r="Q1000" s="50" t="s">
        <v>368</v>
      </c>
      <c r="R1000" s="9" t="s">
        <v>368</v>
      </c>
      <c r="S1000" s="50" t="s">
        <v>368</v>
      </c>
      <c r="T1000" s="9" t="s">
        <v>368</v>
      </c>
      <c r="U1000" s="9" t="s">
        <v>368</v>
      </c>
    </row>
    <row r="1001">
      <c r="F1001" s="9"/>
      <c r="N1001" s="50"/>
      <c r="O1001" s="50"/>
      <c r="P1001" s="50"/>
      <c r="Q1001" s="50" t="s">
        <v>368</v>
      </c>
      <c r="R1001" s="9" t="s">
        <v>368</v>
      </c>
      <c r="S1001" s="50" t="s">
        <v>368</v>
      </c>
      <c r="T1001" s="9" t="s">
        <v>368</v>
      </c>
      <c r="U1001" s="9" t="s">
        <v>368</v>
      </c>
    </row>
    <row r="1002">
      <c r="F1002" s="9"/>
      <c r="N1002" s="50"/>
      <c r="O1002" s="50"/>
      <c r="P1002" s="50"/>
      <c r="Q1002" s="50" t="s">
        <v>368</v>
      </c>
      <c r="R1002" s="9" t="s">
        <v>368</v>
      </c>
      <c r="S1002" s="50" t="s">
        <v>368</v>
      </c>
      <c r="T1002" s="9" t="s">
        <v>368</v>
      </c>
      <c r="U1002" s="9" t="s">
        <v>368</v>
      </c>
    </row>
    <row r="1003">
      <c r="F1003" s="9"/>
      <c r="N1003" s="50"/>
      <c r="O1003" s="50"/>
      <c r="P1003" s="50"/>
      <c r="Q1003" s="50" t="s">
        <v>368</v>
      </c>
      <c r="R1003" s="9" t="s">
        <v>368</v>
      </c>
      <c r="S1003" s="50" t="s">
        <v>368</v>
      </c>
      <c r="T1003" s="9" t="s">
        <v>368</v>
      </c>
      <c r="U1003" s="9" t="s">
        <v>368</v>
      </c>
    </row>
    <row r="1004">
      <c r="F1004" s="9"/>
      <c r="N1004" s="50"/>
      <c r="O1004" s="50"/>
      <c r="P1004" s="50"/>
      <c r="Q1004" s="50" t="s">
        <v>368</v>
      </c>
      <c r="R1004" s="9" t="s">
        <v>368</v>
      </c>
      <c r="S1004" s="50" t="s">
        <v>368</v>
      </c>
      <c r="T1004" s="9" t="s">
        <v>368</v>
      </c>
      <c r="U1004" s="9" t="s">
        <v>368</v>
      </c>
    </row>
    <row r="1005">
      <c r="F1005" s="9"/>
      <c r="N1005" s="50"/>
      <c r="O1005" s="50"/>
      <c r="P1005" s="50"/>
      <c r="Q1005" s="50" t="s">
        <v>368</v>
      </c>
      <c r="R1005" s="9" t="s">
        <v>368</v>
      </c>
      <c r="S1005" s="50" t="s">
        <v>368</v>
      </c>
      <c r="T1005" s="9" t="s">
        <v>368</v>
      </c>
      <c r="U1005" s="9" t="s">
        <v>368</v>
      </c>
    </row>
    <row r="1006">
      <c r="F1006" s="9"/>
      <c r="N1006" s="50"/>
      <c r="O1006" s="50"/>
      <c r="P1006" s="50"/>
      <c r="Q1006" s="50" t="s">
        <v>368</v>
      </c>
      <c r="R1006" s="9" t="s">
        <v>368</v>
      </c>
      <c r="S1006" s="50" t="s">
        <v>368</v>
      </c>
      <c r="T1006" s="9" t="s">
        <v>368</v>
      </c>
      <c r="U1006" s="9" t="s">
        <v>368</v>
      </c>
    </row>
    <row r="1007">
      <c r="F1007" s="9"/>
      <c r="N1007" s="50"/>
      <c r="O1007" s="50"/>
      <c r="P1007" s="50"/>
      <c r="Q1007" s="50" t="s">
        <v>368</v>
      </c>
      <c r="R1007" s="9" t="s">
        <v>368</v>
      </c>
      <c r="S1007" s="50" t="s">
        <v>368</v>
      </c>
      <c r="T1007" s="9" t="s">
        <v>368</v>
      </c>
      <c r="U1007" s="9" t="s">
        <v>368</v>
      </c>
    </row>
    <row r="1008">
      <c r="F1008" s="9"/>
      <c r="N1008" s="50"/>
      <c r="O1008" s="50"/>
      <c r="P1008" s="50"/>
      <c r="Q1008" s="50" t="s">
        <v>368</v>
      </c>
      <c r="R1008" s="9" t="s">
        <v>368</v>
      </c>
      <c r="S1008" s="50" t="s">
        <v>368</v>
      </c>
      <c r="T1008" s="9" t="s">
        <v>368</v>
      </c>
      <c r="U1008" s="9" t="s">
        <v>368</v>
      </c>
    </row>
    <row r="1009">
      <c r="F1009" s="9"/>
      <c r="N1009" s="50"/>
      <c r="O1009" s="50"/>
      <c r="P1009" s="50"/>
      <c r="Q1009" s="50" t="s">
        <v>368</v>
      </c>
      <c r="R1009" s="9" t="s">
        <v>368</v>
      </c>
      <c r="S1009" s="50" t="s">
        <v>368</v>
      </c>
      <c r="T1009" s="9" t="s">
        <v>368</v>
      </c>
      <c r="U1009" s="9" t="s">
        <v>368</v>
      </c>
    </row>
    <row r="1010">
      <c r="F1010" s="9"/>
      <c r="N1010" s="50"/>
      <c r="O1010" s="50"/>
      <c r="P1010" s="50"/>
      <c r="Q1010" s="50" t="s">
        <v>368</v>
      </c>
      <c r="R1010" s="9" t="s">
        <v>368</v>
      </c>
      <c r="S1010" s="50" t="s">
        <v>368</v>
      </c>
      <c r="T1010" s="9" t="s">
        <v>368</v>
      </c>
      <c r="U1010" s="9" t="s">
        <v>368</v>
      </c>
    </row>
    <row r="1011">
      <c r="F1011" s="9"/>
      <c r="N1011" s="50"/>
      <c r="O1011" s="50"/>
      <c r="P1011" s="50"/>
      <c r="Q1011" s="50" t="s">
        <v>368</v>
      </c>
      <c r="R1011" s="9" t="s">
        <v>368</v>
      </c>
      <c r="S1011" s="50" t="s">
        <v>368</v>
      </c>
      <c r="T1011" s="9" t="s">
        <v>368</v>
      </c>
      <c r="U1011" s="9" t="s">
        <v>368</v>
      </c>
    </row>
    <row r="1012">
      <c r="F1012" s="9"/>
      <c r="N1012" s="50"/>
      <c r="O1012" s="50"/>
      <c r="P1012" s="50"/>
      <c r="Q1012" s="50" t="s">
        <v>368</v>
      </c>
      <c r="R1012" s="9" t="s">
        <v>368</v>
      </c>
      <c r="S1012" s="50" t="s">
        <v>368</v>
      </c>
      <c r="T1012" s="9" t="s">
        <v>368</v>
      </c>
      <c r="U1012" s="9" t="s">
        <v>368</v>
      </c>
    </row>
    <row r="1013">
      <c r="F1013" s="9"/>
      <c r="N1013" s="50"/>
      <c r="O1013" s="50"/>
      <c r="P1013" s="50"/>
      <c r="Q1013" s="50" t="s">
        <v>368</v>
      </c>
      <c r="R1013" s="9" t="s">
        <v>368</v>
      </c>
      <c r="S1013" s="50" t="s">
        <v>368</v>
      </c>
      <c r="T1013" s="9" t="s">
        <v>368</v>
      </c>
      <c r="U1013" s="9" t="s">
        <v>368</v>
      </c>
    </row>
    <row r="1014">
      <c r="F1014" s="9"/>
      <c r="N1014" s="50"/>
      <c r="O1014" s="50"/>
      <c r="P1014" s="50"/>
      <c r="Q1014" s="50" t="s">
        <v>368</v>
      </c>
      <c r="R1014" s="9" t="s">
        <v>368</v>
      </c>
      <c r="S1014" s="50" t="s">
        <v>368</v>
      </c>
      <c r="T1014" s="9" t="s">
        <v>368</v>
      </c>
      <c r="U1014" s="9" t="s">
        <v>368</v>
      </c>
    </row>
    <row r="1015">
      <c r="F1015" s="9"/>
      <c r="N1015" s="50"/>
      <c r="O1015" s="50"/>
      <c r="P1015" s="50"/>
      <c r="Q1015" s="50" t="s">
        <v>368</v>
      </c>
      <c r="R1015" s="9" t="s">
        <v>368</v>
      </c>
      <c r="S1015" s="50" t="s">
        <v>368</v>
      </c>
      <c r="T1015" s="9" t="s">
        <v>368</v>
      </c>
      <c r="U1015" s="9" t="s">
        <v>368</v>
      </c>
    </row>
    <row r="1016">
      <c r="F1016" s="9"/>
      <c r="N1016" s="50"/>
      <c r="O1016" s="50"/>
      <c r="P1016" s="50"/>
      <c r="Q1016" s="50" t="s">
        <v>368</v>
      </c>
      <c r="R1016" s="9" t="s">
        <v>368</v>
      </c>
      <c r="S1016" s="50" t="s">
        <v>368</v>
      </c>
      <c r="T1016" s="9" t="s">
        <v>368</v>
      </c>
      <c r="U1016" s="9" t="s">
        <v>368</v>
      </c>
    </row>
    <row r="1017">
      <c r="F1017" s="9"/>
      <c r="N1017" s="50"/>
      <c r="O1017" s="50"/>
      <c r="P1017" s="50"/>
      <c r="Q1017" s="50" t="s">
        <v>368</v>
      </c>
      <c r="R1017" s="9" t="s">
        <v>368</v>
      </c>
      <c r="S1017" s="50" t="s">
        <v>368</v>
      </c>
      <c r="T1017" s="9" t="s">
        <v>368</v>
      </c>
      <c r="U1017" s="9" t="s">
        <v>368</v>
      </c>
    </row>
    <row r="1018">
      <c r="F1018" s="9"/>
      <c r="N1018" s="50"/>
      <c r="O1018" s="50"/>
      <c r="P1018" s="50"/>
      <c r="Q1018" s="50" t="s">
        <v>368</v>
      </c>
      <c r="R1018" s="9" t="s">
        <v>368</v>
      </c>
      <c r="S1018" s="50" t="s">
        <v>368</v>
      </c>
      <c r="T1018" s="9" t="s">
        <v>368</v>
      </c>
      <c r="U1018" s="9" t="s">
        <v>368</v>
      </c>
    </row>
    <row r="1019">
      <c r="F1019" s="9"/>
      <c r="N1019" s="50"/>
      <c r="O1019" s="50"/>
      <c r="P1019" s="50"/>
      <c r="Q1019" s="50" t="s">
        <v>368</v>
      </c>
      <c r="R1019" s="9" t="s">
        <v>368</v>
      </c>
      <c r="S1019" s="50" t="s">
        <v>368</v>
      </c>
      <c r="T1019" s="9" t="s">
        <v>368</v>
      </c>
      <c r="U1019" s="9" t="s">
        <v>368</v>
      </c>
    </row>
    <row r="1020">
      <c r="F1020" s="9"/>
      <c r="N1020" s="50"/>
      <c r="O1020" s="50"/>
      <c r="P1020" s="50"/>
      <c r="Q1020" s="50" t="s">
        <v>368</v>
      </c>
      <c r="R1020" s="9" t="s">
        <v>368</v>
      </c>
      <c r="S1020" s="50" t="s">
        <v>368</v>
      </c>
      <c r="T1020" s="9" t="s">
        <v>368</v>
      </c>
      <c r="U1020" s="9" t="s">
        <v>368</v>
      </c>
    </row>
    <row r="1021">
      <c r="F1021" s="9"/>
      <c r="N1021" s="50"/>
      <c r="O1021" s="50"/>
      <c r="P1021" s="50"/>
      <c r="Q1021" s="50" t="s">
        <v>368</v>
      </c>
      <c r="R1021" s="9" t="s">
        <v>368</v>
      </c>
      <c r="S1021" s="50" t="s">
        <v>368</v>
      </c>
      <c r="T1021" s="9" t="s">
        <v>368</v>
      </c>
      <c r="U1021" s="9" t="s">
        <v>368</v>
      </c>
    </row>
    <row r="1022">
      <c r="F1022" s="9"/>
      <c r="N1022" s="50"/>
      <c r="O1022" s="50"/>
      <c r="P1022" s="50"/>
      <c r="Q1022" s="50" t="s">
        <v>368</v>
      </c>
      <c r="R1022" s="9" t="s">
        <v>368</v>
      </c>
      <c r="S1022" s="50" t="s">
        <v>368</v>
      </c>
      <c r="T1022" s="9" t="s">
        <v>368</v>
      </c>
      <c r="U1022" s="9" t="s">
        <v>368</v>
      </c>
    </row>
    <row r="1023">
      <c r="F1023" s="9"/>
      <c r="N1023" s="50"/>
      <c r="O1023" s="50"/>
      <c r="P1023" s="50"/>
      <c r="Q1023" s="50" t="s">
        <v>368</v>
      </c>
      <c r="R1023" s="9" t="s">
        <v>368</v>
      </c>
      <c r="S1023" s="50" t="s">
        <v>368</v>
      </c>
      <c r="T1023" s="9" t="s">
        <v>368</v>
      </c>
      <c r="U1023" s="9" t="s">
        <v>368</v>
      </c>
    </row>
    <row r="1024">
      <c r="F1024" s="9"/>
      <c r="N1024" s="50"/>
      <c r="O1024" s="50"/>
      <c r="P1024" s="50"/>
      <c r="Q1024" s="50" t="s">
        <v>368</v>
      </c>
      <c r="R1024" s="9" t="s">
        <v>368</v>
      </c>
      <c r="S1024" s="50" t="s">
        <v>368</v>
      </c>
      <c r="T1024" s="9" t="s">
        <v>368</v>
      </c>
      <c r="U1024" s="9" t="s">
        <v>368</v>
      </c>
    </row>
    <row r="1025">
      <c r="F1025" s="9"/>
      <c r="N1025" s="50"/>
      <c r="O1025" s="50"/>
      <c r="P1025" s="50"/>
      <c r="Q1025" s="50" t="s">
        <v>368</v>
      </c>
      <c r="R1025" s="9" t="s">
        <v>368</v>
      </c>
      <c r="S1025" s="50" t="s">
        <v>368</v>
      </c>
      <c r="T1025" s="9" t="s">
        <v>368</v>
      </c>
      <c r="U1025" s="9" t="s">
        <v>368</v>
      </c>
    </row>
    <row r="1026">
      <c r="F1026" s="9"/>
      <c r="N1026" s="50"/>
      <c r="O1026" s="50"/>
      <c r="P1026" s="50"/>
      <c r="Q1026" s="50" t="s">
        <v>368</v>
      </c>
      <c r="R1026" s="9" t="s">
        <v>368</v>
      </c>
      <c r="S1026" s="50" t="s">
        <v>368</v>
      </c>
      <c r="T1026" s="9" t="s">
        <v>368</v>
      </c>
      <c r="U1026" s="9" t="s">
        <v>368</v>
      </c>
    </row>
    <row r="1027">
      <c r="F1027" s="9"/>
      <c r="N1027" s="50"/>
      <c r="O1027" s="50"/>
      <c r="P1027" s="50"/>
      <c r="Q1027" s="50" t="s">
        <v>368</v>
      </c>
      <c r="R1027" s="9" t="s">
        <v>368</v>
      </c>
      <c r="S1027" s="50" t="s">
        <v>368</v>
      </c>
      <c r="T1027" s="9" t="s">
        <v>368</v>
      </c>
      <c r="U1027" s="9" t="s">
        <v>368</v>
      </c>
    </row>
    <row r="1028">
      <c r="F1028" s="9"/>
      <c r="N1028" s="50"/>
      <c r="O1028" s="50"/>
      <c r="P1028" s="50"/>
      <c r="Q1028" s="50" t="s">
        <v>368</v>
      </c>
      <c r="R1028" s="9" t="s">
        <v>368</v>
      </c>
      <c r="S1028" s="50" t="s">
        <v>368</v>
      </c>
      <c r="T1028" s="9" t="s">
        <v>368</v>
      </c>
      <c r="U1028" s="9" t="s">
        <v>368</v>
      </c>
    </row>
    <row r="1029">
      <c r="F1029" s="9"/>
      <c r="N1029" s="50"/>
      <c r="O1029" s="50"/>
      <c r="P1029" s="50"/>
      <c r="Q1029" s="50" t="s">
        <v>368</v>
      </c>
      <c r="R1029" s="9" t="s">
        <v>368</v>
      </c>
      <c r="S1029" s="50" t="s">
        <v>368</v>
      </c>
      <c r="T1029" s="9" t="s">
        <v>368</v>
      </c>
      <c r="U1029" s="9" t="s">
        <v>368</v>
      </c>
    </row>
    <row r="1030">
      <c r="F1030" s="9"/>
      <c r="N1030" s="50"/>
      <c r="O1030" s="50"/>
      <c r="P1030" s="50"/>
      <c r="Q1030" s="50" t="s">
        <v>368</v>
      </c>
      <c r="R1030" s="9" t="s">
        <v>368</v>
      </c>
      <c r="S1030" s="50" t="s">
        <v>368</v>
      </c>
      <c r="T1030" s="9" t="s">
        <v>368</v>
      </c>
      <c r="U1030" s="9" t="s">
        <v>368</v>
      </c>
    </row>
    <row r="1031">
      <c r="F1031" s="9"/>
      <c r="N1031" s="50"/>
      <c r="O1031" s="50"/>
      <c r="P1031" s="50"/>
      <c r="Q1031" s="50" t="s">
        <v>368</v>
      </c>
      <c r="R1031" s="9" t="s">
        <v>368</v>
      </c>
      <c r="S1031" s="50" t="s">
        <v>368</v>
      </c>
      <c r="T1031" s="9" t="s">
        <v>368</v>
      </c>
      <c r="U1031" s="9" t="s">
        <v>368</v>
      </c>
    </row>
    <row r="1032">
      <c r="F1032" s="9"/>
      <c r="N1032" s="50"/>
      <c r="O1032" s="50"/>
      <c r="P1032" s="50"/>
      <c r="Q1032" s="50" t="s">
        <v>368</v>
      </c>
      <c r="R1032" s="9" t="s">
        <v>368</v>
      </c>
      <c r="S1032" s="50" t="s">
        <v>368</v>
      </c>
      <c r="T1032" s="9" t="s">
        <v>368</v>
      </c>
      <c r="U1032" s="9" t="s">
        <v>368</v>
      </c>
    </row>
    <row r="1033">
      <c r="F1033" s="9"/>
      <c r="N1033" s="50"/>
      <c r="O1033" s="50"/>
      <c r="P1033" s="50"/>
      <c r="Q1033" s="50" t="s">
        <v>368</v>
      </c>
      <c r="R1033" s="9" t="s">
        <v>368</v>
      </c>
      <c r="S1033" s="50" t="s">
        <v>368</v>
      </c>
      <c r="T1033" s="9" t="s">
        <v>368</v>
      </c>
      <c r="U1033" s="9" t="s">
        <v>368</v>
      </c>
    </row>
    <row r="1034">
      <c r="F1034" s="9"/>
      <c r="N1034" s="50"/>
      <c r="O1034" s="50"/>
      <c r="P1034" s="50"/>
      <c r="Q1034" s="50" t="s">
        <v>368</v>
      </c>
      <c r="R1034" s="9" t="s">
        <v>368</v>
      </c>
      <c r="S1034" s="50" t="s">
        <v>368</v>
      </c>
      <c r="T1034" s="9" t="s">
        <v>368</v>
      </c>
      <c r="U1034" s="9" t="s">
        <v>368</v>
      </c>
    </row>
    <row r="1035">
      <c r="F1035" s="9"/>
      <c r="N1035" s="50"/>
      <c r="O1035" s="50"/>
      <c r="P1035" s="50"/>
      <c r="Q1035" s="50" t="s">
        <v>368</v>
      </c>
      <c r="R1035" s="9" t="s">
        <v>368</v>
      </c>
      <c r="S1035" s="50" t="s">
        <v>368</v>
      </c>
      <c r="T1035" s="9" t="s">
        <v>368</v>
      </c>
      <c r="U1035" s="9" t="s">
        <v>368</v>
      </c>
    </row>
    <row r="1036">
      <c r="F1036" s="9"/>
      <c r="N1036" s="50"/>
      <c r="O1036" s="50"/>
      <c r="P1036" s="50"/>
      <c r="Q1036" s="50" t="s">
        <v>368</v>
      </c>
      <c r="R1036" s="9" t="s">
        <v>368</v>
      </c>
      <c r="S1036" s="50" t="s">
        <v>368</v>
      </c>
      <c r="T1036" s="9" t="s">
        <v>368</v>
      </c>
      <c r="U1036" s="9" t="s">
        <v>368</v>
      </c>
    </row>
    <row r="1037">
      <c r="F1037" s="9"/>
      <c r="N1037" s="50"/>
      <c r="O1037" s="50"/>
      <c r="P1037" s="50"/>
      <c r="Q1037" s="50" t="s">
        <v>368</v>
      </c>
      <c r="R1037" s="9" t="s">
        <v>368</v>
      </c>
      <c r="S1037" s="50" t="s">
        <v>368</v>
      </c>
      <c r="T1037" s="9" t="s">
        <v>368</v>
      </c>
      <c r="U1037" s="9" t="s">
        <v>368</v>
      </c>
    </row>
    <row r="1038">
      <c r="F1038" s="9"/>
      <c r="N1038" s="50"/>
      <c r="O1038" s="50"/>
      <c r="P1038" s="50"/>
      <c r="Q1038" s="50" t="s">
        <v>368</v>
      </c>
      <c r="R1038" s="9" t="s">
        <v>368</v>
      </c>
      <c r="S1038" s="50" t="s">
        <v>368</v>
      </c>
      <c r="T1038" s="9" t="s">
        <v>368</v>
      </c>
      <c r="U1038" s="9" t="s">
        <v>368</v>
      </c>
    </row>
    <row r="1039">
      <c r="F1039" s="9"/>
      <c r="N1039" s="50"/>
      <c r="O1039" s="50"/>
      <c r="P1039" s="50"/>
      <c r="Q1039" s="50" t="s">
        <v>368</v>
      </c>
      <c r="R1039" s="9" t="s">
        <v>368</v>
      </c>
      <c r="S1039" s="50" t="s">
        <v>368</v>
      </c>
      <c r="T1039" s="9" t="s">
        <v>368</v>
      </c>
      <c r="U1039" s="9" t="s">
        <v>368</v>
      </c>
    </row>
    <row r="1040">
      <c r="F1040" s="9"/>
      <c r="N1040" s="50"/>
      <c r="O1040" s="50"/>
      <c r="P1040" s="50"/>
      <c r="Q1040" s="50" t="s">
        <v>368</v>
      </c>
      <c r="R1040" s="9" t="s">
        <v>368</v>
      </c>
      <c r="S1040" s="50" t="s">
        <v>368</v>
      </c>
      <c r="T1040" s="9" t="s">
        <v>368</v>
      </c>
      <c r="U1040" s="9" t="s">
        <v>368</v>
      </c>
    </row>
    <row r="1041">
      <c r="F1041" s="9"/>
      <c r="N1041" s="50"/>
      <c r="O1041" s="50"/>
      <c r="P1041" s="50"/>
      <c r="Q1041" s="50" t="s">
        <v>368</v>
      </c>
      <c r="R1041" s="9" t="s">
        <v>368</v>
      </c>
      <c r="S1041" s="50" t="s">
        <v>368</v>
      </c>
      <c r="T1041" s="9" t="s">
        <v>368</v>
      </c>
      <c r="U1041" s="9" t="s">
        <v>368</v>
      </c>
    </row>
    <row r="1042">
      <c r="F1042" s="9"/>
      <c r="N1042" s="50"/>
      <c r="O1042" s="50"/>
      <c r="P1042" s="50"/>
      <c r="Q1042" s="50" t="s">
        <v>368</v>
      </c>
      <c r="R1042" s="9" t="s">
        <v>368</v>
      </c>
      <c r="S1042" s="50" t="s">
        <v>368</v>
      </c>
      <c r="T1042" s="9" t="s">
        <v>368</v>
      </c>
      <c r="U1042" s="9" t="s">
        <v>368</v>
      </c>
    </row>
    <row r="1043">
      <c r="F1043" s="9"/>
      <c r="N1043" s="50"/>
      <c r="O1043" s="50"/>
      <c r="P1043" s="50"/>
      <c r="Q1043" s="50" t="s">
        <v>368</v>
      </c>
      <c r="R1043" s="9" t="s">
        <v>368</v>
      </c>
      <c r="S1043" s="50" t="s">
        <v>368</v>
      </c>
      <c r="T1043" s="9" t="s">
        <v>368</v>
      </c>
      <c r="U1043" s="9" t="s">
        <v>368</v>
      </c>
    </row>
    <row r="1044">
      <c r="F1044" s="9"/>
      <c r="N1044" s="50"/>
      <c r="O1044" s="50"/>
      <c r="P1044" s="50"/>
      <c r="Q1044" s="50" t="s">
        <v>368</v>
      </c>
      <c r="R1044" s="9" t="s">
        <v>368</v>
      </c>
      <c r="S1044" s="50" t="s">
        <v>368</v>
      </c>
      <c r="T1044" s="9" t="s">
        <v>368</v>
      </c>
      <c r="U1044" s="9" t="s">
        <v>368</v>
      </c>
    </row>
    <row r="1045">
      <c r="F1045" s="9"/>
      <c r="N1045" s="50"/>
      <c r="O1045" s="50"/>
      <c r="P1045" s="50"/>
      <c r="Q1045" s="50" t="s">
        <v>368</v>
      </c>
      <c r="R1045" s="9" t="s">
        <v>368</v>
      </c>
      <c r="S1045" s="50" t="s">
        <v>368</v>
      </c>
      <c r="T1045" s="9" t="s">
        <v>368</v>
      </c>
      <c r="U1045" s="9" t="s">
        <v>368</v>
      </c>
    </row>
    <row r="1046">
      <c r="F1046" s="9"/>
      <c r="N1046" s="50"/>
      <c r="O1046" s="50"/>
      <c r="P1046" s="50"/>
      <c r="Q1046" s="50" t="s">
        <v>368</v>
      </c>
      <c r="R1046" s="9" t="s">
        <v>368</v>
      </c>
      <c r="S1046" s="50" t="s">
        <v>368</v>
      </c>
      <c r="T1046" s="9" t="s">
        <v>368</v>
      </c>
      <c r="U1046" s="9" t="s">
        <v>368</v>
      </c>
    </row>
    <row r="1047">
      <c r="F1047" s="9"/>
      <c r="N1047" s="50"/>
      <c r="O1047" s="50"/>
      <c r="P1047" s="50"/>
      <c r="Q1047" s="50" t="s">
        <v>368</v>
      </c>
      <c r="R1047" s="9" t="s">
        <v>368</v>
      </c>
      <c r="S1047" s="50" t="s">
        <v>368</v>
      </c>
      <c r="T1047" s="9" t="s">
        <v>368</v>
      </c>
      <c r="U1047" s="9" t="s">
        <v>368</v>
      </c>
    </row>
    <row r="1048">
      <c r="F1048" s="9"/>
      <c r="N1048" s="50"/>
      <c r="O1048" s="50"/>
      <c r="P1048" s="50"/>
      <c r="Q1048" s="50" t="s">
        <v>368</v>
      </c>
      <c r="R1048" s="9" t="s">
        <v>368</v>
      </c>
      <c r="S1048" s="50" t="s">
        <v>368</v>
      </c>
      <c r="T1048" s="9" t="s">
        <v>368</v>
      </c>
      <c r="U1048" s="9" t="s">
        <v>368</v>
      </c>
    </row>
    <row r="1049">
      <c r="F1049" s="9"/>
      <c r="N1049" s="50"/>
      <c r="O1049" s="50"/>
      <c r="P1049" s="50"/>
      <c r="Q1049" s="50" t="s">
        <v>368</v>
      </c>
      <c r="R1049" s="9" t="s">
        <v>368</v>
      </c>
      <c r="S1049" s="50" t="s">
        <v>368</v>
      </c>
      <c r="T1049" s="9" t="s">
        <v>368</v>
      </c>
      <c r="U1049" s="9" t="s">
        <v>368</v>
      </c>
    </row>
    <row r="1050">
      <c r="F1050" s="9"/>
      <c r="N1050" s="50"/>
      <c r="O1050" s="50"/>
      <c r="P1050" s="50"/>
      <c r="Q1050" s="50" t="s">
        <v>368</v>
      </c>
      <c r="R1050" s="9" t="s">
        <v>368</v>
      </c>
      <c r="S1050" s="50" t="s">
        <v>368</v>
      </c>
      <c r="T1050" s="9" t="s">
        <v>368</v>
      </c>
      <c r="U1050" s="9" t="s">
        <v>368</v>
      </c>
    </row>
    <row r="1051">
      <c r="F1051" s="9"/>
      <c r="N1051" s="50"/>
      <c r="O1051" s="50"/>
      <c r="P1051" s="50"/>
      <c r="Q1051" s="50" t="s">
        <v>368</v>
      </c>
      <c r="R1051" s="9" t="s">
        <v>368</v>
      </c>
      <c r="S1051" s="50" t="s">
        <v>368</v>
      </c>
      <c r="T1051" s="9" t="s">
        <v>368</v>
      </c>
      <c r="U1051" s="9" t="s">
        <v>368</v>
      </c>
    </row>
    <row r="1052">
      <c r="F1052" s="9"/>
      <c r="N1052" s="50"/>
      <c r="O1052" s="50"/>
      <c r="P1052" s="50"/>
      <c r="Q1052" s="50" t="s">
        <v>368</v>
      </c>
      <c r="R1052" s="9" t="s">
        <v>368</v>
      </c>
      <c r="S1052" s="50" t="s">
        <v>368</v>
      </c>
      <c r="T1052" s="9" t="s">
        <v>368</v>
      </c>
      <c r="U1052" s="9" t="s">
        <v>368</v>
      </c>
    </row>
    <row r="1053">
      <c r="F1053" s="9"/>
      <c r="N1053" s="50"/>
      <c r="O1053" s="50"/>
      <c r="P1053" s="50"/>
      <c r="Q1053" s="50" t="s">
        <v>368</v>
      </c>
      <c r="R1053" s="9" t="s">
        <v>368</v>
      </c>
      <c r="S1053" s="50" t="s">
        <v>368</v>
      </c>
      <c r="T1053" s="9" t="s">
        <v>368</v>
      </c>
      <c r="U1053" s="9" t="s">
        <v>368</v>
      </c>
    </row>
    <row r="1054">
      <c r="F1054" s="9"/>
      <c r="N1054" s="50"/>
      <c r="O1054" s="50"/>
      <c r="P1054" s="50"/>
      <c r="Q1054" s="50" t="s">
        <v>368</v>
      </c>
      <c r="R1054" s="9" t="s">
        <v>368</v>
      </c>
      <c r="S1054" s="50" t="s">
        <v>368</v>
      </c>
      <c r="T1054" s="9" t="s">
        <v>368</v>
      </c>
      <c r="U1054" s="9" t="s">
        <v>368</v>
      </c>
    </row>
    <row r="1055">
      <c r="F1055" s="9"/>
      <c r="N1055" s="50"/>
      <c r="O1055" s="50"/>
      <c r="P1055" s="50"/>
      <c r="Q1055" s="50" t="s">
        <v>368</v>
      </c>
      <c r="R1055" s="9" t="s">
        <v>368</v>
      </c>
      <c r="S1055" s="50" t="s">
        <v>368</v>
      </c>
      <c r="T1055" s="9" t="s">
        <v>368</v>
      </c>
      <c r="U1055" s="9" t="s">
        <v>368</v>
      </c>
    </row>
    <row r="1056">
      <c r="F1056" s="9"/>
      <c r="N1056" s="50"/>
      <c r="O1056" s="50"/>
      <c r="P1056" s="50"/>
      <c r="Q1056" s="50" t="s">
        <v>368</v>
      </c>
      <c r="R1056" s="9" t="s">
        <v>368</v>
      </c>
      <c r="S1056" s="50" t="s">
        <v>368</v>
      </c>
      <c r="T1056" s="9" t="s">
        <v>368</v>
      </c>
      <c r="U1056" s="9" t="s">
        <v>368</v>
      </c>
    </row>
    <row r="1057">
      <c r="F1057" s="9"/>
      <c r="N1057" s="50"/>
      <c r="O1057" s="50"/>
      <c r="P1057" s="50"/>
      <c r="Q1057" s="50" t="s">
        <v>368</v>
      </c>
      <c r="R1057" s="9" t="s">
        <v>368</v>
      </c>
      <c r="S1057" s="50" t="s">
        <v>368</v>
      </c>
      <c r="T1057" s="9" t="s">
        <v>368</v>
      </c>
      <c r="U1057" s="9" t="s">
        <v>368</v>
      </c>
    </row>
    <row r="1058">
      <c r="F1058" s="9"/>
      <c r="N1058" s="50"/>
      <c r="O1058" s="50"/>
      <c r="P1058" s="50"/>
      <c r="Q1058" s="50" t="s">
        <v>368</v>
      </c>
      <c r="R1058" s="9" t="s">
        <v>368</v>
      </c>
      <c r="S1058" s="50" t="s">
        <v>368</v>
      </c>
      <c r="T1058" s="9" t="s">
        <v>368</v>
      </c>
      <c r="U1058" s="9" t="s">
        <v>368</v>
      </c>
    </row>
    <row r="1059">
      <c r="F1059" s="9"/>
      <c r="N1059" s="50"/>
      <c r="O1059" s="50"/>
      <c r="P1059" s="50"/>
      <c r="Q1059" s="50" t="s">
        <v>368</v>
      </c>
      <c r="R1059" s="9" t="s">
        <v>368</v>
      </c>
      <c r="S1059" s="50" t="s">
        <v>368</v>
      </c>
      <c r="T1059" s="9" t="s">
        <v>368</v>
      </c>
      <c r="U1059" s="9" t="s">
        <v>368</v>
      </c>
    </row>
    <row r="1060">
      <c r="F1060" s="9"/>
      <c r="N1060" s="50"/>
      <c r="O1060" s="50"/>
      <c r="P1060" s="50"/>
      <c r="Q1060" s="50" t="s">
        <v>368</v>
      </c>
      <c r="R1060" s="9" t="s">
        <v>368</v>
      </c>
      <c r="S1060" s="50" t="s">
        <v>368</v>
      </c>
      <c r="T1060" s="9" t="s">
        <v>368</v>
      </c>
      <c r="U1060" s="9" t="s">
        <v>368</v>
      </c>
    </row>
    <row r="1061">
      <c r="F1061" s="9"/>
      <c r="N1061" s="50"/>
      <c r="O1061" s="50"/>
      <c r="P1061" s="50"/>
      <c r="Q1061" s="50" t="s">
        <v>368</v>
      </c>
      <c r="R1061" s="9" t="s">
        <v>368</v>
      </c>
      <c r="S1061" s="50" t="s">
        <v>368</v>
      </c>
      <c r="T1061" s="9" t="s">
        <v>368</v>
      </c>
      <c r="U1061" s="9" t="s">
        <v>368</v>
      </c>
    </row>
    <row r="1062">
      <c r="F1062" s="9"/>
      <c r="N1062" s="50"/>
      <c r="O1062" s="50"/>
      <c r="P1062" s="50"/>
      <c r="Q1062" s="50" t="s">
        <v>368</v>
      </c>
      <c r="R1062" s="9" t="s">
        <v>368</v>
      </c>
      <c r="S1062" s="50" t="s">
        <v>368</v>
      </c>
      <c r="T1062" s="9" t="s">
        <v>368</v>
      </c>
      <c r="U1062" s="9" t="s">
        <v>368</v>
      </c>
    </row>
    <row r="1063">
      <c r="F1063" s="9"/>
      <c r="N1063" s="50"/>
      <c r="O1063" s="50"/>
      <c r="P1063" s="50"/>
      <c r="Q1063" s="50" t="s">
        <v>368</v>
      </c>
      <c r="R1063" s="9" t="s">
        <v>368</v>
      </c>
      <c r="S1063" s="50" t="s">
        <v>368</v>
      </c>
      <c r="T1063" s="9" t="s">
        <v>368</v>
      </c>
      <c r="U1063" s="9" t="s">
        <v>368</v>
      </c>
    </row>
    <row r="1064">
      <c r="F1064" s="9"/>
      <c r="N1064" s="50"/>
      <c r="O1064" s="50"/>
      <c r="P1064" s="50"/>
      <c r="Q1064" s="50" t="s">
        <v>368</v>
      </c>
      <c r="R1064" s="9" t="s">
        <v>368</v>
      </c>
      <c r="S1064" s="50" t="s">
        <v>368</v>
      </c>
      <c r="T1064" s="9" t="s">
        <v>368</v>
      </c>
      <c r="U1064" s="9" t="s">
        <v>368</v>
      </c>
    </row>
    <row r="1065">
      <c r="F1065" s="9"/>
      <c r="N1065" s="50"/>
      <c r="O1065" s="50"/>
      <c r="P1065" s="50"/>
      <c r="Q1065" s="50" t="s">
        <v>368</v>
      </c>
      <c r="R1065" s="9" t="s">
        <v>368</v>
      </c>
      <c r="S1065" s="50" t="s">
        <v>368</v>
      </c>
      <c r="T1065" s="9" t="s">
        <v>368</v>
      </c>
      <c r="U1065" s="9" t="s">
        <v>368</v>
      </c>
    </row>
    <row r="1066">
      <c r="F1066" s="9"/>
      <c r="N1066" s="50"/>
      <c r="O1066" s="50"/>
      <c r="P1066" s="50"/>
      <c r="Q1066" s="50" t="s">
        <v>368</v>
      </c>
      <c r="R1066" s="9" t="s">
        <v>368</v>
      </c>
      <c r="S1066" s="50" t="s">
        <v>368</v>
      </c>
      <c r="T1066" s="9" t="s">
        <v>368</v>
      </c>
      <c r="U1066" s="9" t="s">
        <v>368</v>
      </c>
    </row>
    <row r="1067">
      <c r="F1067" s="9"/>
      <c r="N1067" s="50"/>
      <c r="O1067" s="50"/>
      <c r="P1067" s="50"/>
      <c r="Q1067" s="50" t="s">
        <v>368</v>
      </c>
      <c r="R1067" s="9" t="s">
        <v>368</v>
      </c>
      <c r="S1067" s="50" t="s">
        <v>368</v>
      </c>
      <c r="T1067" s="9" t="s">
        <v>368</v>
      </c>
      <c r="U1067" s="9" t="s">
        <v>368</v>
      </c>
    </row>
    <row r="1068">
      <c r="F1068" s="9"/>
      <c r="N1068" s="50"/>
      <c r="O1068" s="50"/>
      <c r="P1068" s="50"/>
      <c r="Q1068" s="50" t="s">
        <v>368</v>
      </c>
      <c r="R1068" s="9" t="s">
        <v>368</v>
      </c>
      <c r="S1068" s="50" t="s">
        <v>368</v>
      </c>
      <c r="T1068" s="9" t="s">
        <v>368</v>
      </c>
      <c r="U1068" s="9" t="s">
        <v>368</v>
      </c>
    </row>
    <row r="1069">
      <c r="F1069" s="9"/>
      <c r="N1069" s="50"/>
      <c r="O1069" s="50"/>
      <c r="P1069" s="50"/>
      <c r="Q1069" s="50" t="s">
        <v>368</v>
      </c>
      <c r="R1069" s="9" t="s">
        <v>368</v>
      </c>
      <c r="S1069" s="50" t="s">
        <v>368</v>
      </c>
      <c r="T1069" s="9" t="s">
        <v>368</v>
      </c>
      <c r="U1069" s="9" t="s">
        <v>368</v>
      </c>
    </row>
    <row r="1070">
      <c r="F1070" s="9"/>
      <c r="N1070" s="50"/>
      <c r="O1070" s="50"/>
      <c r="P1070" s="50"/>
      <c r="Q1070" s="50" t="s">
        <v>368</v>
      </c>
      <c r="R1070" s="9" t="s">
        <v>368</v>
      </c>
      <c r="S1070" s="50" t="s">
        <v>368</v>
      </c>
      <c r="T1070" s="9" t="s">
        <v>368</v>
      </c>
      <c r="U1070" s="9" t="s">
        <v>368</v>
      </c>
    </row>
    <row r="1071">
      <c r="F1071" s="9"/>
      <c r="N1071" s="50"/>
      <c r="O1071" s="50"/>
      <c r="P1071" s="50"/>
      <c r="Q1071" s="50" t="s">
        <v>368</v>
      </c>
      <c r="R1071" s="9" t="s">
        <v>368</v>
      </c>
      <c r="S1071" s="50" t="s">
        <v>368</v>
      </c>
      <c r="T1071" s="9" t="s">
        <v>368</v>
      </c>
      <c r="U1071" s="9" t="s">
        <v>368</v>
      </c>
    </row>
    <row r="1072">
      <c r="F1072" s="9"/>
      <c r="N1072" s="50"/>
      <c r="O1072" s="50"/>
      <c r="P1072" s="50"/>
      <c r="Q1072" s="50" t="s">
        <v>368</v>
      </c>
      <c r="R1072" s="9" t="s">
        <v>368</v>
      </c>
      <c r="S1072" s="50" t="s">
        <v>368</v>
      </c>
      <c r="T1072" s="9" t="s">
        <v>368</v>
      </c>
      <c r="U1072" s="9" t="s">
        <v>368</v>
      </c>
    </row>
    <row r="1073">
      <c r="F1073" s="9"/>
      <c r="N1073" s="50"/>
      <c r="O1073" s="50"/>
      <c r="P1073" s="50"/>
      <c r="Q1073" s="50" t="s">
        <v>368</v>
      </c>
      <c r="R1073" s="9" t="s">
        <v>368</v>
      </c>
      <c r="S1073" s="50" t="s">
        <v>368</v>
      </c>
      <c r="T1073" s="9" t="s">
        <v>368</v>
      </c>
      <c r="U1073" s="9" t="s">
        <v>368</v>
      </c>
    </row>
    <row r="1074">
      <c r="F1074" s="9"/>
      <c r="N1074" s="50"/>
      <c r="O1074" s="50"/>
      <c r="P1074" s="50"/>
      <c r="Q1074" s="50" t="s">
        <v>368</v>
      </c>
      <c r="R1074" s="9" t="s">
        <v>368</v>
      </c>
      <c r="S1074" s="50" t="s">
        <v>368</v>
      </c>
      <c r="T1074" s="9" t="s">
        <v>368</v>
      </c>
      <c r="U1074" s="9" t="s">
        <v>368</v>
      </c>
    </row>
    <row r="1075">
      <c r="F1075" s="9"/>
      <c r="N1075" s="50"/>
      <c r="O1075" s="50"/>
      <c r="P1075" s="50"/>
      <c r="Q1075" s="50" t="s">
        <v>368</v>
      </c>
      <c r="R1075" s="9" t="s">
        <v>368</v>
      </c>
      <c r="S1075" s="50" t="s">
        <v>368</v>
      </c>
      <c r="T1075" s="9" t="s">
        <v>368</v>
      </c>
      <c r="U1075" s="9" t="s">
        <v>368</v>
      </c>
    </row>
    <row r="1076">
      <c r="F1076" s="9"/>
      <c r="N1076" s="50"/>
      <c r="O1076" s="50"/>
      <c r="P1076" s="50"/>
      <c r="Q1076" s="50" t="s">
        <v>368</v>
      </c>
      <c r="R1076" s="9" t="s">
        <v>368</v>
      </c>
      <c r="S1076" s="50" t="s">
        <v>368</v>
      </c>
      <c r="T1076" s="9" t="s">
        <v>368</v>
      </c>
      <c r="U1076" s="9" t="s">
        <v>368</v>
      </c>
    </row>
    <row r="1077">
      <c r="F1077" s="9"/>
      <c r="N1077" s="50"/>
      <c r="O1077" s="50"/>
      <c r="P1077" s="50"/>
      <c r="Q1077" s="50" t="s">
        <v>368</v>
      </c>
      <c r="R1077" s="9" t="s">
        <v>368</v>
      </c>
      <c r="S1077" s="50" t="s">
        <v>368</v>
      </c>
      <c r="T1077" s="9" t="s">
        <v>368</v>
      </c>
      <c r="U1077" s="9" t="s">
        <v>368</v>
      </c>
    </row>
    <row r="1078">
      <c r="F1078" s="9"/>
      <c r="N1078" s="50"/>
      <c r="O1078" s="50"/>
      <c r="P1078" s="50"/>
      <c r="Q1078" s="50" t="s">
        <v>368</v>
      </c>
      <c r="R1078" s="9" t="s">
        <v>368</v>
      </c>
      <c r="S1078" s="50" t="s">
        <v>368</v>
      </c>
      <c r="T1078" s="9" t="s">
        <v>368</v>
      </c>
      <c r="U1078" s="9" t="s">
        <v>368</v>
      </c>
    </row>
    <row r="1079">
      <c r="F1079" s="9"/>
      <c r="N1079" s="50"/>
      <c r="O1079" s="50"/>
      <c r="P1079" s="50"/>
      <c r="Q1079" s="50" t="s">
        <v>368</v>
      </c>
      <c r="R1079" s="9" t="s">
        <v>368</v>
      </c>
      <c r="S1079" s="50" t="s">
        <v>368</v>
      </c>
      <c r="T1079" s="9" t="s">
        <v>368</v>
      </c>
      <c r="U1079" s="9" t="s">
        <v>368</v>
      </c>
    </row>
    <row r="1080">
      <c r="F1080" s="9"/>
      <c r="N1080" s="50"/>
      <c r="O1080" s="50"/>
      <c r="P1080" s="50"/>
      <c r="Q1080" s="50" t="s">
        <v>368</v>
      </c>
      <c r="R1080" s="9" t="s">
        <v>368</v>
      </c>
      <c r="S1080" s="50" t="s">
        <v>368</v>
      </c>
      <c r="T1080" s="9" t="s">
        <v>368</v>
      </c>
      <c r="U1080" s="9" t="s">
        <v>368</v>
      </c>
    </row>
    <row r="1081">
      <c r="F1081" s="9"/>
      <c r="N1081" s="50"/>
      <c r="O1081" s="50"/>
      <c r="P1081" s="50"/>
      <c r="Q1081" s="50" t="s">
        <v>368</v>
      </c>
      <c r="R1081" s="9" t="s">
        <v>368</v>
      </c>
      <c r="S1081" s="50" t="s">
        <v>368</v>
      </c>
      <c r="T1081" s="9" t="s">
        <v>368</v>
      </c>
      <c r="U1081" s="9" t="s">
        <v>368</v>
      </c>
    </row>
    <row r="1082">
      <c r="F1082" s="9"/>
      <c r="N1082" s="50"/>
      <c r="O1082" s="50"/>
      <c r="P1082" s="50"/>
      <c r="Q1082" s="50" t="s">
        <v>368</v>
      </c>
      <c r="R1082" s="9" t="s">
        <v>368</v>
      </c>
      <c r="S1082" s="50" t="s">
        <v>368</v>
      </c>
      <c r="T1082" s="9" t="s">
        <v>368</v>
      </c>
      <c r="U1082" s="9" t="s">
        <v>368</v>
      </c>
    </row>
    <row r="1083">
      <c r="F1083" s="9"/>
      <c r="N1083" s="50"/>
      <c r="O1083" s="50"/>
      <c r="P1083" s="50"/>
      <c r="Q1083" s="50" t="s">
        <v>368</v>
      </c>
      <c r="R1083" s="9" t="s">
        <v>368</v>
      </c>
      <c r="S1083" s="50" t="s">
        <v>368</v>
      </c>
      <c r="T1083" s="9" t="s">
        <v>368</v>
      </c>
      <c r="U1083" s="9" t="s">
        <v>368</v>
      </c>
    </row>
    <row r="1084">
      <c r="F1084" s="9"/>
      <c r="N1084" s="50"/>
      <c r="O1084" s="50"/>
      <c r="P1084" s="50"/>
      <c r="Q1084" s="50" t="s">
        <v>368</v>
      </c>
      <c r="R1084" s="9" t="s">
        <v>368</v>
      </c>
      <c r="S1084" s="50" t="s">
        <v>368</v>
      </c>
      <c r="T1084" s="9" t="s">
        <v>368</v>
      </c>
      <c r="U1084" s="9" t="s">
        <v>368</v>
      </c>
    </row>
    <row r="1085">
      <c r="F1085" s="9"/>
      <c r="N1085" s="50"/>
      <c r="O1085" s="50"/>
      <c r="P1085" s="50"/>
      <c r="Q1085" s="50" t="s">
        <v>368</v>
      </c>
      <c r="R1085" s="9" t="s">
        <v>368</v>
      </c>
      <c r="S1085" s="50" t="s">
        <v>368</v>
      </c>
      <c r="T1085" s="9" t="s">
        <v>368</v>
      </c>
      <c r="U1085" s="9" t="s">
        <v>368</v>
      </c>
    </row>
    <row r="1086">
      <c r="F1086" s="9"/>
      <c r="N1086" s="50"/>
      <c r="O1086" s="50"/>
      <c r="P1086" s="50"/>
      <c r="Q1086" s="50" t="s">
        <v>368</v>
      </c>
      <c r="R1086" s="9" t="s">
        <v>368</v>
      </c>
      <c r="S1086" s="50" t="s">
        <v>368</v>
      </c>
      <c r="T1086" s="9" t="s">
        <v>368</v>
      </c>
      <c r="U1086" s="9" t="s">
        <v>368</v>
      </c>
    </row>
    <row r="1087">
      <c r="F1087" s="9"/>
      <c r="N1087" s="50"/>
      <c r="O1087" s="50"/>
      <c r="P1087" s="50"/>
      <c r="Q1087" s="50" t="s">
        <v>368</v>
      </c>
      <c r="R1087" s="9" t="s">
        <v>368</v>
      </c>
      <c r="S1087" s="50" t="s">
        <v>368</v>
      </c>
      <c r="T1087" s="9" t="s">
        <v>368</v>
      </c>
      <c r="U1087" s="9" t="s">
        <v>368</v>
      </c>
    </row>
    <row r="1088">
      <c r="F1088" s="9"/>
      <c r="N1088" s="50"/>
      <c r="O1088" s="50"/>
      <c r="P1088" s="50"/>
      <c r="Q1088" s="50" t="s">
        <v>368</v>
      </c>
      <c r="R1088" s="9" t="s">
        <v>368</v>
      </c>
      <c r="S1088" s="50" t="s">
        <v>368</v>
      </c>
      <c r="T1088" s="9" t="s">
        <v>368</v>
      </c>
      <c r="U1088" s="9" t="s">
        <v>368</v>
      </c>
    </row>
    <row r="1089">
      <c r="F1089" s="9"/>
      <c r="N1089" s="50"/>
      <c r="O1089" s="50"/>
      <c r="P1089" s="50"/>
      <c r="Q1089" s="50" t="s">
        <v>368</v>
      </c>
      <c r="R1089" s="9" t="s">
        <v>368</v>
      </c>
      <c r="S1089" s="50" t="s">
        <v>368</v>
      </c>
      <c r="T1089" s="9" t="s">
        <v>368</v>
      </c>
      <c r="U1089" s="9" t="s">
        <v>368</v>
      </c>
    </row>
    <row r="1090">
      <c r="F1090" s="9"/>
      <c r="N1090" s="50"/>
      <c r="O1090" s="50"/>
      <c r="P1090" s="50"/>
      <c r="Q1090" s="50" t="s">
        <v>368</v>
      </c>
      <c r="R1090" s="9" t="s">
        <v>368</v>
      </c>
      <c r="S1090" s="50" t="s">
        <v>368</v>
      </c>
      <c r="T1090" s="9" t="s">
        <v>368</v>
      </c>
      <c r="U1090" s="9" t="s">
        <v>368</v>
      </c>
    </row>
    <row r="1091">
      <c r="F1091" s="9"/>
      <c r="N1091" s="50"/>
      <c r="O1091" s="50"/>
      <c r="P1091" s="50"/>
      <c r="Q1091" s="50" t="s">
        <v>368</v>
      </c>
      <c r="R1091" s="9" t="s">
        <v>368</v>
      </c>
      <c r="S1091" s="50" t="s">
        <v>368</v>
      </c>
      <c r="T1091" s="9" t="s">
        <v>368</v>
      </c>
      <c r="U1091" s="9" t="s">
        <v>368</v>
      </c>
    </row>
    <row r="1092">
      <c r="F1092" s="9"/>
      <c r="N1092" s="50"/>
      <c r="O1092" s="50"/>
      <c r="P1092" s="50"/>
      <c r="Q1092" s="50" t="s">
        <v>368</v>
      </c>
      <c r="R1092" s="9" t="s">
        <v>368</v>
      </c>
      <c r="S1092" s="50" t="s">
        <v>368</v>
      </c>
      <c r="T1092" s="9" t="s">
        <v>368</v>
      </c>
      <c r="U1092" s="9" t="s">
        <v>368</v>
      </c>
    </row>
    <row r="1093">
      <c r="F1093" s="9"/>
      <c r="N1093" s="50"/>
      <c r="O1093" s="50"/>
      <c r="P1093" s="50"/>
      <c r="Q1093" s="50" t="s">
        <v>368</v>
      </c>
      <c r="R1093" s="9" t="s">
        <v>368</v>
      </c>
      <c r="S1093" s="50" t="s">
        <v>368</v>
      </c>
      <c r="T1093" s="9" t="s">
        <v>368</v>
      </c>
      <c r="U1093" s="9" t="s">
        <v>368</v>
      </c>
    </row>
    <row r="1094">
      <c r="F1094" s="9"/>
      <c r="N1094" s="50"/>
      <c r="O1094" s="50"/>
      <c r="P1094" s="50"/>
      <c r="Q1094" s="50" t="s">
        <v>368</v>
      </c>
      <c r="R1094" s="9" t="s">
        <v>368</v>
      </c>
      <c r="S1094" s="50" t="s">
        <v>368</v>
      </c>
      <c r="T1094" s="9" t="s">
        <v>368</v>
      </c>
      <c r="U1094" s="9" t="s">
        <v>368</v>
      </c>
    </row>
    <row r="1095">
      <c r="F1095" s="9"/>
      <c r="N1095" s="50"/>
      <c r="O1095" s="50"/>
      <c r="P1095" s="50"/>
      <c r="Q1095" s="50" t="s">
        <v>368</v>
      </c>
      <c r="R1095" s="9" t="s">
        <v>368</v>
      </c>
      <c r="S1095" s="50" t="s">
        <v>368</v>
      </c>
      <c r="T1095" s="9" t="s">
        <v>368</v>
      </c>
      <c r="U1095" s="9" t="s">
        <v>368</v>
      </c>
    </row>
    <row r="1096">
      <c r="F1096" s="9"/>
      <c r="N1096" s="50"/>
      <c r="O1096" s="50"/>
      <c r="P1096" s="50"/>
      <c r="Q1096" s="50" t="s">
        <v>368</v>
      </c>
      <c r="R1096" s="9" t="s">
        <v>368</v>
      </c>
      <c r="S1096" s="50" t="s">
        <v>368</v>
      </c>
      <c r="T1096" s="9" t="s">
        <v>368</v>
      </c>
      <c r="U1096" s="9" t="s">
        <v>368</v>
      </c>
    </row>
    <row r="1097">
      <c r="F1097" s="9"/>
      <c r="N1097" s="50"/>
      <c r="O1097" s="50"/>
      <c r="P1097" s="50"/>
      <c r="Q1097" s="50" t="s">
        <v>368</v>
      </c>
      <c r="R1097" s="9" t="s">
        <v>368</v>
      </c>
      <c r="S1097" s="50" t="s">
        <v>368</v>
      </c>
      <c r="T1097" s="9" t="s">
        <v>368</v>
      </c>
      <c r="U1097" s="9" t="s">
        <v>368</v>
      </c>
    </row>
    <row r="1098">
      <c r="F1098" s="9"/>
      <c r="N1098" s="50"/>
      <c r="O1098" s="50"/>
      <c r="P1098" s="50"/>
      <c r="Q1098" s="50" t="s">
        <v>368</v>
      </c>
      <c r="R1098" s="9" t="s">
        <v>368</v>
      </c>
      <c r="S1098" s="50" t="s">
        <v>368</v>
      </c>
      <c r="T1098" s="9" t="s">
        <v>368</v>
      </c>
      <c r="U1098" s="9" t="s">
        <v>368</v>
      </c>
    </row>
    <row r="1099">
      <c r="F1099" s="9"/>
      <c r="N1099" s="50"/>
      <c r="O1099" s="50"/>
      <c r="P1099" s="50"/>
      <c r="Q1099" s="50" t="s">
        <v>368</v>
      </c>
      <c r="R1099" s="9" t="s">
        <v>368</v>
      </c>
      <c r="S1099" s="50" t="s">
        <v>368</v>
      </c>
      <c r="T1099" s="9" t="s">
        <v>368</v>
      </c>
      <c r="U1099" s="9" t="s">
        <v>368</v>
      </c>
    </row>
    <row r="1100">
      <c r="F1100" s="9"/>
      <c r="N1100" s="50"/>
      <c r="O1100" s="50"/>
      <c r="P1100" s="50"/>
      <c r="Q1100" s="50" t="s">
        <v>368</v>
      </c>
      <c r="R1100" s="9" t="s">
        <v>368</v>
      </c>
      <c r="S1100" s="50" t="s">
        <v>368</v>
      </c>
      <c r="T1100" s="9" t="s">
        <v>368</v>
      </c>
      <c r="U1100" s="9" t="s">
        <v>368</v>
      </c>
    </row>
    <row r="1101">
      <c r="F1101" s="9"/>
      <c r="N1101" s="50"/>
      <c r="O1101" s="50"/>
      <c r="P1101" s="50"/>
      <c r="Q1101" s="50" t="s">
        <v>368</v>
      </c>
      <c r="R1101" s="9" t="s">
        <v>368</v>
      </c>
      <c r="S1101" s="50" t="s">
        <v>368</v>
      </c>
      <c r="T1101" s="9" t="s">
        <v>368</v>
      </c>
      <c r="U1101" s="9" t="s">
        <v>368</v>
      </c>
    </row>
    <row r="1102">
      <c r="F1102" s="9"/>
      <c r="N1102" s="50"/>
      <c r="O1102" s="50"/>
      <c r="P1102" s="50"/>
      <c r="Q1102" s="50" t="s">
        <v>368</v>
      </c>
      <c r="R1102" s="9" t="s">
        <v>368</v>
      </c>
      <c r="S1102" s="50" t="s">
        <v>368</v>
      </c>
      <c r="T1102" s="9" t="s">
        <v>368</v>
      </c>
      <c r="U1102" s="9" t="s">
        <v>368</v>
      </c>
    </row>
    <row r="1103">
      <c r="F1103" s="9"/>
      <c r="N1103" s="50"/>
      <c r="O1103" s="50"/>
      <c r="P1103" s="50"/>
      <c r="Q1103" s="50" t="s">
        <v>368</v>
      </c>
      <c r="R1103" s="9" t="s">
        <v>368</v>
      </c>
      <c r="S1103" s="50" t="s">
        <v>368</v>
      </c>
      <c r="T1103" s="9" t="s">
        <v>368</v>
      </c>
      <c r="U1103" s="9" t="s">
        <v>368</v>
      </c>
    </row>
    <row r="1104">
      <c r="F1104" s="9"/>
      <c r="N1104" s="50"/>
      <c r="O1104" s="50"/>
      <c r="P1104" s="50"/>
      <c r="Q1104" s="50" t="s">
        <v>368</v>
      </c>
      <c r="R1104" s="9" t="s">
        <v>368</v>
      </c>
      <c r="S1104" s="50" t="s">
        <v>368</v>
      </c>
      <c r="T1104" s="9" t="s">
        <v>368</v>
      </c>
      <c r="U1104" s="9" t="s">
        <v>368</v>
      </c>
    </row>
    <row r="1105">
      <c r="F1105" s="9"/>
      <c r="N1105" s="50"/>
      <c r="O1105" s="50"/>
      <c r="P1105" s="50"/>
      <c r="Q1105" s="50" t="s">
        <v>368</v>
      </c>
      <c r="R1105" s="9" t="s">
        <v>368</v>
      </c>
      <c r="S1105" s="50" t="s">
        <v>368</v>
      </c>
      <c r="T1105" s="9" t="s">
        <v>368</v>
      </c>
      <c r="U1105" s="9" t="s">
        <v>368</v>
      </c>
    </row>
    <row r="1106">
      <c r="F1106" s="9"/>
      <c r="N1106" s="50"/>
      <c r="O1106" s="50"/>
      <c r="P1106" s="50"/>
      <c r="Q1106" s="50" t="s">
        <v>368</v>
      </c>
      <c r="R1106" s="9" t="s">
        <v>368</v>
      </c>
      <c r="S1106" s="50" t="s">
        <v>368</v>
      </c>
      <c r="T1106" s="9" t="s">
        <v>368</v>
      </c>
      <c r="U1106" s="9" t="s">
        <v>368</v>
      </c>
    </row>
    <row r="1107">
      <c r="F1107" s="9"/>
      <c r="N1107" s="50"/>
      <c r="O1107" s="50"/>
      <c r="P1107" s="50"/>
      <c r="Q1107" s="50" t="s">
        <v>368</v>
      </c>
      <c r="R1107" s="9" t="s">
        <v>368</v>
      </c>
      <c r="S1107" s="50" t="s">
        <v>368</v>
      </c>
      <c r="T1107" s="9" t="s">
        <v>368</v>
      </c>
      <c r="U1107" s="9" t="s">
        <v>368</v>
      </c>
    </row>
    <row r="1108">
      <c r="F1108" s="9"/>
      <c r="N1108" s="50"/>
      <c r="O1108" s="50"/>
      <c r="P1108" s="50"/>
      <c r="Q1108" s="50" t="s">
        <v>368</v>
      </c>
      <c r="R1108" s="9" t="s">
        <v>368</v>
      </c>
      <c r="S1108" s="50" t="s">
        <v>368</v>
      </c>
      <c r="T1108" s="9" t="s">
        <v>368</v>
      </c>
      <c r="U1108" s="9" t="s">
        <v>368</v>
      </c>
    </row>
    <row r="1109">
      <c r="F1109" s="9"/>
      <c r="N1109" s="50"/>
      <c r="O1109" s="50"/>
      <c r="P1109" s="50"/>
      <c r="Q1109" s="50" t="s">
        <v>368</v>
      </c>
      <c r="R1109" s="9" t="s">
        <v>368</v>
      </c>
      <c r="S1109" s="50" t="s">
        <v>368</v>
      </c>
      <c r="T1109" s="9" t="s">
        <v>368</v>
      </c>
      <c r="U1109" s="9" t="s">
        <v>368</v>
      </c>
    </row>
    <row r="1110">
      <c r="F1110" s="9"/>
      <c r="N1110" s="50"/>
      <c r="O1110" s="50"/>
      <c r="P1110" s="50"/>
      <c r="Q1110" s="50" t="s">
        <v>368</v>
      </c>
      <c r="R1110" s="9" t="s">
        <v>368</v>
      </c>
      <c r="S1110" s="50" t="s">
        <v>368</v>
      </c>
      <c r="T1110" s="9" t="s">
        <v>368</v>
      </c>
      <c r="U1110" s="9" t="s">
        <v>368</v>
      </c>
    </row>
    <row r="1111">
      <c r="F1111" s="9"/>
      <c r="N1111" s="50"/>
      <c r="O1111" s="50"/>
      <c r="P1111" s="50"/>
      <c r="Q1111" s="50" t="s">
        <v>368</v>
      </c>
      <c r="R1111" s="9" t="s">
        <v>368</v>
      </c>
      <c r="S1111" s="50" t="s">
        <v>368</v>
      </c>
      <c r="T1111" s="9" t="s">
        <v>368</v>
      </c>
      <c r="U1111" s="9" t="s">
        <v>368</v>
      </c>
    </row>
    <row r="1112">
      <c r="F1112" s="9"/>
      <c r="N1112" s="50"/>
      <c r="O1112" s="50"/>
      <c r="P1112" s="50"/>
      <c r="Q1112" s="50" t="s">
        <v>368</v>
      </c>
      <c r="R1112" s="9" t="s">
        <v>368</v>
      </c>
      <c r="S1112" s="50" t="s">
        <v>368</v>
      </c>
      <c r="T1112" s="9" t="s">
        <v>368</v>
      </c>
      <c r="U1112" s="9" t="s">
        <v>368</v>
      </c>
    </row>
    <row r="1113">
      <c r="F1113" s="9"/>
      <c r="N1113" s="50"/>
      <c r="O1113" s="50"/>
      <c r="P1113" s="50"/>
      <c r="Q1113" s="50" t="s">
        <v>368</v>
      </c>
      <c r="R1113" s="9" t="s">
        <v>368</v>
      </c>
      <c r="S1113" s="50" t="s">
        <v>368</v>
      </c>
      <c r="T1113" s="9" t="s">
        <v>368</v>
      </c>
      <c r="U1113" s="9" t="s">
        <v>368</v>
      </c>
    </row>
    <row r="1114">
      <c r="F1114" s="9"/>
      <c r="N1114" s="50"/>
      <c r="O1114" s="50"/>
      <c r="P1114" s="50"/>
      <c r="Q1114" s="50" t="s">
        <v>368</v>
      </c>
      <c r="R1114" s="9" t="s">
        <v>368</v>
      </c>
      <c r="S1114" s="50" t="s">
        <v>368</v>
      </c>
      <c r="T1114" s="9" t="s">
        <v>368</v>
      </c>
      <c r="U1114" s="9" t="s">
        <v>368</v>
      </c>
    </row>
    <row r="1115">
      <c r="F1115" s="9"/>
      <c r="N1115" s="50"/>
      <c r="O1115" s="50"/>
      <c r="P1115" s="50"/>
      <c r="Q1115" s="50" t="s">
        <v>368</v>
      </c>
      <c r="R1115" s="9" t="s">
        <v>368</v>
      </c>
      <c r="S1115" s="50" t="s">
        <v>368</v>
      </c>
      <c r="T1115" s="9" t="s">
        <v>368</v>
      </c>
      <c r="U1115" s="9" t="s">
        <v>368</v>
      </c>
    </row>
    <row r="1116">
      <c r="F1116" s="9"/>
      <c r="N1116" s="50"/>
      <c r="O1116" s="50"/>
      <c r="P1116" s="50"/>
      <c r="Q1116" s="50" t="s">
        <v>368</v>
      </c>
      <c r="R1116" s="9" t="s">
        <v>368</v>
      </c>
      <c r="S1116" s="50" t="s">
        <v>368</v>
      </c>
      <c r="T1116" s="9" t="s">
        <v>368</v>
      </c>
      <c r="U1116" s="9" t="s">
        <v>368</v>
      </c>
    </row>
    <row r="1117">
      <c r="F1117" s="9"/>
      <c r="N1117" s="50"/>
      <c r="O1117" s="50"/>
      <c r="P1117" s="50"/>
      <c r="Q1117" s="50" t="s">
        <v>368</v>
      </c>
      <c r="R1117" s="9" t="s">
        <v>368</v>
      </c>
      <c r="S1117" s="50" t="s">
        <v>368</v>
      </c>
      <c r="T1117" s="9" t="s">
        <v>368</v>
      </c>
      <c r="U1117" s="9" t="s">
        <v>368</v>
      </c>
    </row>
    <row r="1118">
      <c r="F1118" s="9"/>
      <c r="N1118" s="50"/>
      <c r="O1118" s="50"/>
      <c r="P1118" s="50"/>
      <c r="Q1118" s="50" t="s">
        <v>368</v>
      </c>
      <c r="R1118" s="9" t="s">
        <v>368</v>
      </c>
      <c r="S1118" s="50" t="s">
        <v>368</v>
      </c>
      <c r="T1118" s="9" t="s">
        <v>368</v>
      </c>
      <c r="U1118" s="9" t="s">
        <v>368</v>
      </c>
    </row>
    <row r="1119">
      <c r="F1119" s="9"/>
      <c r="N1119" s="50"/>
      <c r="O1119" s="50"/>
      <c r="P1119" s="50"/>
      <c r="Q1119" s="50" t="s">
        <v>368</v>
      </c>
      <c r="R1119" s="9" t="s">
        <v>368</v>
      </c>
      <c r="S1119" s="50" t="s">
        <v>368</v>
      </c>
      <c r="T1119" s="9" t="s">
        <v>368</v>
      </c>
      <c r="U1119" s="9" t="s">
        <v>368</v>
      </c>
    </row>
    <row r="1120">
      <c r="F1120" s="9"/>
      <c r="N1120" s="50"/>
      <c r="O1120" s="50"/>
      <c r="P1120" s="50"/>
      <c r="Q1120" s="50" t="s">
        <v>368</v>
      </c>
      <c r="R1120" s="9" t="s">
        <v>368</v>
      </c>
      <c r="S1120" s="50" t="s">
        <v>368</v>
      </c>
      <c r="T1120" s="9" t="s">
        <v>368</v>
      </c>
      <c r="U1120" s="9" t="s">
        <v>368</v>
      </c>
    </row>
    <row r="1121">
      <c r="F1121" s="9"/>
      <c r="N1121" s="50"/>
      <c r="O1121" s="50"/>
      <c r="P1121" s="50"/>
      <c r="Q1121" s="50" t="s">
        <v>368</v>
      </c>
      <c r="R1121" s="9" t="s">
        <v>368</v>
      </c>
      <c r="S1121" s="50" t="s">
        <v>368</v>
      </c>
      <c r="T1121" s="9" t="s">
        <v>368</v>
      </c>
      <c r="U1121" s="9" t="s">
        <v>368</v>
      </c>
    </row>
    <row r="1122">
      <c r="F1122" s="9"/>
      <c r="N1122" s="50"/>
      <c r="O1122" s="50"/>
      <c r="P1122" s="50"/>
      <c r="Q1122" s="50" t="s">
        <v>368</v>
      </c>
      <c r="R1122" s="9" t="s">
        <v>368</v>
      </c>
      <c r="S1122" s="50" t="s">
        <v>368</v>
      </c>
      <c r="T1122" s="9" t="s">
        <v>368</v>
      </c>
      <c r="U1122" s="9" t="s">
        <v>368</v>
      </c>
    </row>
    <row r="1123">
      <c r="F1123" s="9"/>
      <c r="N1123" s="50"/>
      <c r="O1123" s="50"/>
      <c r="P1123" s="50"/>
      <c r="Q1123" s="50" t="s">
        <v>368</v>
      </c>
      <c r="R1123" s="9" t="s">
        <v>368</v>
      </c>
      <c r="S1123" s="50" t="s">
        <v>368</v>
      </c>
      <c r="T1123" s="9" t="s">
        <v>368</v>
      </c>
      <c r="U1123" s="9" t="s">
        <v>368</v>
      </c>
    </row>
    <row r="1124">
      <c r="F1124" s="9"/>
      <c r="N1124" s="50"/>
      <c r="O1124" s="50"/>
      <c r="P1124" s="50"/>
      <c r="Q1124" s="50" t="s">
        <v>368</v>
      </c>
      <c r="R1124" s="9" t="s">
        <v>368</v>
      </c>
      <c r="S1124" s="50" t="s">
        <v>368</v>
      </c>
      <c r="T1124" s="9" t="s">
        <v>368</v>
      </c>
      <c r="U1124" s="9" t="s">
        <v>368</v>
      </c>
    </row>
    <row r="1125">
      <c r="F1125" s="9"/>
      <c r="N1125" s="50"/>
      <c r="O1125" s="50"/>
      <c r="P1125" s="50"/>
      <c r="Q1125" s="50" t="s">
        <v>368</v>
      </c>
      <c r="R1125" s="9" t="s">
        <v>368</v>
      </c>
      <c r="S1125" s="50" t="s">
        <v>368</v>
      </c>
      <c r="T1125" s="9" t="s">
        <v>368</v>
      </c>
      <c r="U1125" s="9" t="s">
        <v>368</v>
      </c>
    </row>
    <row r="1126">
      <c r="F1126" s="9"/>
      <c r="N1126" s="50"/>
      <c r="O1126" s="50"/>
      <c r="P1126" s="50"/>
      <c r="Q1126" s="50" t="s">
        <v>368</v>
      </c>
      <c r="R1126" s="9" t="s">
        <v>368</v>
      </c>
      <c r="S1126" s="50" t="s">
        <v>368</v>
      </c>
      <c r="T1126" s="9" t="s">
        <v>368</v>
      </c>
      <c r="U1126" s="9" t="s">
        <v>368</v>
      </c>
    </row>
    <row r="1127">
      <c r="F1127" s="9"/>
      <c r="N1127" s="50"/>
      <c r="O1127" s="50"/>
      <c r="P1127" s="50"/>
      <c r="Q1127" s="50" t="s">
        <v>368</v>
      </c>
      <c r="R1127" s="9" t="s">
        <v>368</v>
      </c>
      <c r="S1127" s="50" t="s">
        <v>368</v>
      </c>
      <c r="T1127" s="9" t="s">
        <v>368</v>
      </c>
      <c r="U1127" s="9" t="s">
        <v>368</v>
      </c>
    </row>
    <row r="1128">
      <c r="F1128" s="9"/>
      <c r="N1128" s="50"/>
      <c r="O1128" s="50"/>
      <c r="P1128" s="50"/>
      <c r="Q1128" s="50" t="s">
        <v>368</v>
      </c>
      <c r="R1128" s="9" t="s">
        <v>368</v>
      </c>
      <c r="S1128" s="50" t="s">
        <v>368</v>
      </c>
      <c r="T1128" s="9" t="s">
        <v>368</v>
      </c>
      <c r="U1128" s="9" t="s">
        <v>368</v>
      </c>
    </row>
    <row r="1129">
      <c r="F1129" s="9"/>
      <c r="N1129" s="50"/>
      <c r="O1129" s="50"/>
      <c r="P1129" s="50"/>
      <c r="Q1129" s="50" t="s">
        <v>368</v>
      </c>
      <c r="R1129" s="9" t="s">
        <v>368</v>
      </c>
      <c r="S1129" s="50" t="s">
        <v>368</v>
      </c>
      <c r="T1129" s="9" t="s">
        <v>368</v>
      </c>
      <c r="U1129" s="9" t="s">
        <v>368</v>
      </c>
    </row>
    <row r="1130">
      <c r="F1130" s="9"/>
      <c r="N1130" s="50"/>
      <c r="O1130" s="50"/>
      <c r="P1130" s="50"/>
      <c r="Q1130" s="50" t="s">
        <v>368</v>
      </c>
      <c r="R1130" s="9" t="s">
        <v>368</v>
      </c>
      <c r="S1130" s="50" t="s">
        <v>368</v>
      </c>
      <c r="T1130" s="9" t="s">
        <v>368</v>
      </c>
      <c r="U1130" s="9" t="s">
        <v>368</v>
      </c>
    </row>
    <row r="1131">
      <c r="F1131" s="9"/>
      <c r="N1131" s="50"/>
      <c r="O1131" s="50"/>
      <c r="P1131" s="50"/>
      <c r="Q1131" s="50" t="s">
        <v>368</v>
      </c>
      <c r="R1131" s="9" t="s">
        <v>368</v>
      </c>
      <c r="S1131" s="50" t="s">
        <v>368</v>
      </c>
      <c r="T1131" s="9" t="s">
        <v>368</v>
      </c>
      <c r="U1131" s="9" t="s">
        <v>368</v>
      </c>
    </row>
    <row r="1132">
      <c r="F1132" s="9"/>
      <c r="N1132" s="50"/>
      <c r="O1132" s="50"/>
      <c r="P1132" s="50"/>
      <c r="Q1132" s="50" t="s">
        <v>368</v>
      </c>
      <c r="R1132" s="9" t="s">
        <v>368</v>
      </c>
      <c r="S1132" s="50" t="s">
        <v>368</v>
      </c>
      <c r="T1132" s="9" t="s">
        <v>368</v>
      </c>
      <c r="U1132" s="9" t="s">
        <v>368</v>
      </c>
    </row>
    <row r="1133">
      <c r="F1133" s="9"/>
      <c r="N1133" s="50"/>
      <c r="O1133" s="50"/>
      <c r="P1133" s="50"/>
      <c r="Q1133" s="50" t="s">
        <v>368</v>
      </c>
      <c r="R1133" s="9" t="s">
        <v>368</v>
      </c>
      <c r="S1133" s="50" t="s">
        <v>368</v>
      </c>
      <c r="T1133" s="9" t="s">
        <v>368</v>
      </c>
      <c r="U1133" s="9" t="s">
        <v>368</v>
      </c>
    </row>
    <row r="1134">
      <c r="F1134" s="9"/>
      <c r="N1134" s="50"/>
      <c r="O1134" s="50"/>
      <c r="P1134" s="50"/>
      <c r="Q1134" s="50" t="s">
        <v>368</v>
      </c>
      <c r="R1134" s="9" t="s">
        <v>368</v>
      </c>
      <c r="S1134" s="50" t="s">
        <v>368</v>
      </c>
      <c r="T1134" s="9" t="s">
        <v>368</v>
      </c>
      <c r="U1134" s="9" t="s">
        <v>368</v>
      </c>
    </row>
    <row r="1135">
      <c r="F1135" s="9"/>
      <c r="N1135" s="50"/>
      <c r="O1135" s="50"/>
      <c r="P1135" s="50"/>
      <c r="Q1135" s="50" t="s">
        <v>368</v>
      </c>
      <c r="R1135" s="9" t="s">
        <v>368</v>
      </c>
      <c r="S1135" s="50" t="s">
        <v>368</v>
      </c>
      <c r="T1135" s="9" t="s">
        <v>368</v>
      </c>
      <c r="U1135" s="9" t="s">
        <v>368</v>
      </c>
    </row>
    <row r="1136">
      <c r="F1136" s="9"/>
      <c r="N1136" s="50"/>
      <c r="O1136" s="50"/>
      <c r="P1136" s="50"/>
      <c r="Q1136" s="50" t="s">
        <v>368</v>
      </c>
      <c r="R1136" s="9" t="s">
        <v>368</v>
      </c>
      <c r="S1136" s="50" t="s">
        <v>368</v>
      </c>
      <c r="T1136" s="9" t="s">
        <v>368</v>
      </c>
      <c r="U1136" s="9" t="s">
        <v>368</v>
      </c>
    </row>
    <row r="1137">
      <c r="F1137" s="9"/>
      <c r="N1137" s="50"/>
      <c r="O1137" s="50"/>
      <c r="P1137" s="50"/>
      <c r="Q1137" s="50" t="s">
        <v>368</v>
      </c>
      <c r="R1137" s="9" t="s">
        <v>368</v>
      </c>
      <c r="S1137" s="50" t="s">
        <v>368</v>
      </c>
      <c r="T1137" s="9" t="s">
        <v>368</v>
      </c>
      <c r="U1137" s="9" t="s">
        <v>368</v>
      </c>
    </row>
    <row r="1138">
      <c r="F1138" s="9"/>
      <c r="N1138" s="50"/>
      <c r="O1138" s="50"/>
      <c r="P1138" s="50"/>
      <c r="Q1138" s="50" t="s">
        <v>368</v>
      </c>
      <c r="R1138" s="9" t="s">
        <v>368</v>
      </c>
      <c r="S1138" s="50" t="s">
        <v>368</v>
      </c>
      <c r="T1138" s="9" t="s">
        <v>368</v>
      </c>
      <c r="U1138" s="9" t="s">
        <v>368</v>
      </c>
    </row>
    <row r="1139">
      <c r="F1139" s="9"/>
      <c r="N1139" s="50"/>
      <c r="O1139" s="50"/>
      <c r="P1139" s="50"/>
      <c r="Q1139" s="50" t="s">
        <v>368</v>
      </c>
      <c r="R1139" s="9" t="s">
        <v>368</v>
      </c>
      <c r="S1139" s="50" t="s">
        <v>368</v>
      </c>
      <c r="T1139" s="9" t="s">
        <v>368</v>
      </c>
      <c r="U1139" s="9" t="s">
        <v>368</v>
      </c>
    </row>
    <row r="1140">
      <c r="F1140" s="9"/>
      <c r="N1140" s="50"/>
      <c r="O1140" s="50"/>
      <c r="P1140" s="50"/>
      <c r="Q1140" s="50" t="s">
        <v>368</v>
      </c>
      <c r="R1140" s="9" t="s">
        <v>368</v>
      </c>
      <c r="S1140" s="50" t="s">
        <v>368</v>
      </c>
      <c r="T1140" s="9" t="s">
        <v>368</v>
      </c>
      <c r="U1140" s="9" t="s">
        <v>368</v>
      </c>
    </row>
    <row r="1141">
      <c r="F1141" s="9"/>
      <c r="N1141" s="50"/>
      <c r="O1141" s="50"/>
      <c r="P1141" s="50"/>
      <c r="Q1141" s="50" t="s">
        <v>368</v>
      </c>
      <c r="R1141" s="9" t="s">
        <v>368</v>
      </c>
      <c r="S1141" s="50" t="s">
        <v>368</v>
      </c>
      <c r="T1141" s="9" t="s">
        <v>368</v>
      </c>
      <c r="U1141" s="9" t="s">
        <v>368</v>
      </c>
    </row>
    <row r="1142">
      <c r="F1142" s="9"/>
      <c r="N1142" s="50"/>
      <c r="O1142" s="50"/>
      <c r="P1142" s="50"/>
      <c r="Q1142" s="50" t="s">
        <v>368</v>
      </c>
      <c r="R1142" s="9" t="s">
        <v>368</v>
      </c>
      <c r="S1142" s="50" t="s">
        <v>368</v>
      </c>
      <c r="T1142" s="9" t="s">
        <v>368</v>
      </c>
      <c r="U1142" s="9" t="s">
        <v>368</v>
      </c>
    </row>
    <row r="1143">
      <c r="F1143" s="9"/>
      <c r="N1143" s="50"/>
      <c r="O1143" s="50"/>
      <c r="P1143" s="50"/>
      <c r="Q1143" s="50" t="s">
        <v>368</v>
      </c>
      <c r="R1143" s="9" t="s">
        <v>368</v>
      </c>
      <c r="S1143" s="50" t="s">
        <v>368</v>
      </c>
      <c r="T1143" s="9" t="s">
        <v>368</v>
      </c>
      <c r="U1143" s="9" t="s">
        <v>368</v>
      </c>
    </row>
    <row r="1144">
      <c r="F1144" s="9"/>
      <c r="N1144" s="50"/>
      <c r="O1144" s="50"/>
      <c r="P1144" s="50"/>
      <c r="Q1144" s="50" t="s">
        <v>368</v>
      </c>
      <c r="R1144" s="9" t="s">
        <v>368</v>
      </c>
      <c r="S1144" s="50" t="s">
        <v>368</v>
      </c>
      <c r="T1144" s="9" t="s">
        <v>368</v>
      </c>
      <c r="U1144" s="9" t="s">
        <v>368</v>
      </c>
    </row>
    <row r="1145">
      <c r="F1145" s="9"/>
      <c r="N1145" s="50"/>
      <c r="O1145" s="50"/>
      <c r="P1145" s="50"/>
      <c r="Q1145" s="50" t="s">
        <v>368</v>
      </c>
      <c r="R1145" s="9" t="s">
        <v>368</v>
      </c>
      <c r="S1145" s="50" t="s">
        <v>368</v>
      </c>
      <c r="T1145" s="9" t="s">
        <v>368</v>
      </c>
      <c r="U1145" s="9" t="s">
        <v>368</v>
      </c>
    </row>
    <row r="1146">
      <c r="F1146" s="9"/>
      <c r="N1146" s="50"/>
      <c r="O1146" s="50"/>
      <c r="P1146" s="50"/>
      <c r="Q1146" s="50" t="s">
        <v>368</v>
      </c>
      <c r="R1146" s="9" t="s">
        <v>368</v>
      </c>
      <c r="S1146" s="50" t="s">
        <v>368</v>
      </c>
      <c r="T1146" s="9" t="s">
        <v>368</v>
      </c>
      <c r="U1146" s="9" t="s">
        <v>368</v>
      </c>
    </row>
    <row r="1147">
      <c r="F1147" s="9"/>
      <c r="N1147" s="50"/>
      <c r="O1147" s="50"/>
      <c r="P1147" s="50"/>
      <c r="Q1147" s="50" t="s">
        <v>368</v>
      </c>
      <c r="R1147" s="9" t="s">
        <v>368</v>
      </c>
      <c r="S1147" s="50" t="s">
        <v>368</v>
      </c>
      <c r="T1147" s="9" t="s">
        <v>368</v>
      </c>
      <c r="U1147" s="9" t="s">
        <v>368</v>
      </c>
    </row>
    <row r="1148">
      <c r="F1148" s="9"/>
      <c r="N1148" s="50"/>
      <c r="O1148" s="50"/>
      <c r="P1148" s="50"/>
      <c r="Q1148" s="50" t="s">
        <v>368</v>
      </c>
      <c r="R1148" s="9" t="s">
        <v>368</v>
      </c>
      <c r="S1148" s="50" t="s">
        <v>368</v>
      </c>
      <c r="T1148" s="9" t="s">
        <v>368</v>
      </c>
      <c r="U1148" s="9" t="s">
        <v>368</v>
      </c>
    </row>
    <row r="1149">
      <c r="F1149" s="9"/>
      <c r="N1149" s="50"/>
      <c r="O1149" s="50"/>
      <c r="P1149" s="50"/>
      <c r="Q1149" s="50" t="s">
        <v>368</v>
      </c>
      <c r="R1149" s="9" t="s">
        <v>368</v>
      </c>
      <c r="S1149" s="50" t="s">
        <v>368</v>
      </c>
      <c r="T1149" s="9" t="s">
        <v>368</v>
      </c>
      <c r="U1149" s="9" t="s">
        <v>368</v>
      </c>
    </row>
    <row r="1150">
      <c r="F1150" s="9"/>
      <c r="N1150" s="50"/>
      <c r="O1150" s="50"/>
      <c r="P1150" s="50"/>
      <c r="Q1150" s="50" t="s">
        <v>368</v>
      </c>
      <c r="R1150" s="9" t="s">
        <v>368</v>
      </c>
      <c r="S1150" s="50" t="s">
        <v>368</v>
      </c>
      <c r="T1150" s="9" t="s">
        <v>368</v>
      </c>
      <c r="U1150" s="9" t="s">
        <v>368</v>
      </c>
    </row>
    <row r="1151">
      <c r="F1151" s="9"/>
      <c r="N1151" s="50"/>
      <c r="O1151" s="50"/>
      <c r="P1151" s="50"/>
      <c r="Q1151" s="50" t="s">
        <v>368</v>
      </c>
      <c r="R1151" s="9" t="s">
        <v>368</v>
      </c>
      <c r="S1151" s="50" t="s">
        <v>368</v>
      </c>
      <c r="T1151" s="9" t="s">
        <v>368</v>
      </c>
      <c r="U1151" s="9" t="s">
        <v>368</v>
      </c>
    </row>
    <row r="1152">
      <c r="F1152" s="9"/>
      <c r="N1152" s="50"/>
      <c r="O1152" s="50"/>
      <c r="P1152" s="50"/>
      <c r="Q1152" s="50" t="s">
        <v>368</v>
      </c>
      <c r="R1152" s="9" t="s">
        <v>368</v>
      </c>
      <c r="S1152" s="50" t="s">
        <v>368</v>
      </c>
      <c r="T1152" s="9" t="s">
        <v>368</v>
      </c>
      <c r="U1152" s="9" t="s">
        <v>368</v>
      </c>
    </row>
    <row r="1153">
      <c r="F1153" s="9"/>
      <c r="N1153" s="50"/>
      <c r="O1153" s="50"/>
      <c r="P1153" s="50"/>
      <c r="Q1153" s="50" t="s">
        <v>368</v>
      </c>
      <c r="R1153" s="9" t="s">
        <v>368</v>
      </c>
      <c r="S1153" s="50" t="s">
        <v>368</v>
      </c>
      <c r="T1153" s="9" t="s">
        <v>368</v>
      </c>
      <c r="U1153" s="9" t="s">
        <v>368</v>
      </c>
    </row>
    <row r="1154">
      <c r="F1154" s="9"/>
      <c r="N1154" s="50"/>
      <c r="O1154" s="50"/>
      <c r="P1154" s="50"/>
      <c r="Q1154" s="50" t="s">
        <v>368</v>
      </c>
      <c r="R1154" s="9" t="s">
        <v>368</v>
      </c>
      <c r="S1154" s="50" t="s">
        <v>368</v>
      </c>
      <c r="T1154" s="9" t="s">
        <v>368</v>
      </c>
      <c r="U1154" s="9" t="s">
        <v>368</v>
      </c>
    </row>
    <row r="1155">
      <c r="F1155" s="9"/>
      <c r="N1155" s="50"/>
      <c r="O1155" s="50"/>
      <c r="P1155" s="50"/>
      <c r="Q1155" s="50" t="s">
        <v>368</v>
      </c>
      <c r="R1155" s="9" t="s">
        <v>368</v>
      </c>
      <c r="S1155" s="50" t="s">
        <v>368</v>
      </c>
      <c r="T1155" s="9" t="s">
        <v>368</v>
      </c>
      <c r="U1155" s="9" t="s">
        <v>368</v>
      </c>
    </row>
    <row r="1156">
      <c r="F1156" s="9"/>
      <c r="N1156" s="50"/>
      <c r="O1156" s="50"/>
      <c r="P1156" s="50"/>
      <c r="Q1156" s="50" t="s">
        <v>368</v>
      </c>
      <c r="R1156" s="9" t="s">
        <v>368</v>
      </c>
      <c r="S1156" s="50" t="s">
        <v>368</v>
      </c>
      <c r="T1156" s="9" t="s">
        <v>368</v>
      </c>
      <c r="U1156" s="9" t="s">
        <v>368</v>
      </c>
    </row>
    <row r="1157">
      <c r="F1157" s="9"/>
      <c r="N1157" s="50"/>
      <c r="O1157" s="50"/>
      <c r="P1157" s="50"/>
      <c r="Q1157" s="50" t="s">
        <v>368</v>
      </c>
      <c r="R1157" s="9" t="s">
        <v>368</v>
      </c>
      <c r="S1157" s="50" t="s">
        <v>368</v>
      </c>
      <c r="T1157" s="9" t="s">
        <v>368</v>
      </c>
      <c r="U1157" s="9" t="s">
        <v>368</v>
      </c>
    </row>
    <row r="1158">
      <c r="F1158" s="9"/>
      <c r="N1158" s="50"/>
      <c r="O1158" s="50"/>
      <c r="P1158" s="50"/>
      <c r="Q1158" s="50" t="s">
        <v>368</v>
      </c>
      <c r="R1158" s="9" t="s">
        <v>368</v>
      </c>
      <c r="S1158" s="50" t="s">
        <v>368</v>
      </c>
      <c r="T1158" s="9" t="s">
        <v>368</v>
      </c>
      <c r="U1158" s="9" t="s">
        <v>368</v>
      </c>
    </row>
    <row r="1159">
      <c r="F1159" s="9"/>
      <c r="N1159" s="50"/>
      <c r="O1159" s="50"/>
      <c r="P1159" s="50"/>
      <c r="Q1159" s="50" t="s">
        <v>368</v>
      </c>
      <c r="R1159" s="9" t="s">
        <v>368</v>
      </c>
      <c r="S1159" s="50" t="s">
        <v>368</v>
      </c>
      <c r="T1159" s="9" t="s">
        <v>368</v>
      </c>
      <c r="U1159" s="9" t="s">
        <v>368</v>
      </c>
    </row>
    <row r="1160">
      <c r="F1160" s="9"/>
      <c r="N1160" s="50"/>
      <c r="O1160" s="50"/>
      <c r="P1160" s="50"/>
      <c r="Q1160" s="50" t="s">
        <v>368</v>
      </c>
      <c r="R1160" s="9" t="s">
        <v>368</v>
      </c>
      <c r="S1160" s="50" t="s">
        <v>368</v>
      </c>
      <c r="T1160" s="9" t="s">
        <v>368</v>
      </c>
      <c r="U1160" s="9" t="s">
        <v>368</v>
      </c>
    </row>
    <row r="1161">
      <c r="F1161" s="9"/>
      <c r="N1161" s="50"/>
      <c r="O1161" s="50"/>
      <c r="P1161" s="50"/>
      <c r="Q1161" s="50" t="s">
        <v>368</v>
      </c>
      <c r="R1161" s="9" t="s">
        <v>368</v>
      </c>
      <c r="S1161" s="50" t="s">
        <v>368</v>
      </c>
      <c r="T1161" s="9" t="s">
        <v>368</v>
      </c>
      <c r="U1161" s="9" t="s">
        <v>368</v>
      </c>
    </row>
    <row r="1162">
      <c r="F1162" s="9"/>
      <c r="N1162" s="50"/>
      <c r="O1162" s="50"/>
      <c r="P1162" s="50"/>
      <c r="Q1162" s="50" t="s">
        <v>368</v>
      </c>
      <c r="R1162" s="9" t="s">
        <v>368</v>
      </c>
      <c r="S1162" s="50" t="s">
        <v>368</v>
      </c>
      <c r="T1162" s="9" t="s">
        <v>368</v>
      </c>
      <c r="U1162" s="9" t="s">
        <v>368</v>
      </c>
    </row>
    <row r="1163">
      <c r="F1163" s="9"/>
      <c r="N1163" s="50"/>
      <c r="O1163" s="50"/>
      <c r="P1163" s="50"/>
      <c r="Q1163" s="50" t="s">
        <v>368</v>
      </c>
      <c r="R1163" s="9" t="s">
        <v>368</v>
      </c>
      <c r="S1163" s="50" t="s">
        <v>368</v>
      </c>
      <c r="T1163" s="9" t="s">
        <v>368</v>
      </c>
      <c r="U1163" s="9" t="s">
        <v>368</v>
      </c>
    </row>
    <row r="1164">
      <c r="F1164" s="9"/>
      <c r="N1164" s="50"/>
      <c r="O1164" s="50"/>
      <c r="P1164" s="50"/>
      <c r="Q1164" s="50" t="s">
        <v>368</v>
      </c>
      <c r="R1164" s="9" t="s">
        <v>368</v>
      </c>
      <c r="S1164" s="50" t="s">
        <v>368</v>
      </c>
      <c r="T1164" s="9" t="s">
        <v>368</v>
      </c>
      <c r="U1164" s="9" t="s">
        <v>368</v>
      </c>
    </row>
    <row r="1165">
      <c r="F1165" s="9"/>
      <c r="N1165" s="50"/>
      <c r="O1165" s="50"/>
      <c r="P1165" s="50"/>
      <c r="Q1165" s="50" t="s">
        <v>368</v>
      </c>
      <c r="R1165" s="9" t="s">
        <v>368</v>
      </c>
      <c r="S1165" s="50" t="s">
        <v>368</v>
      </c>
      <c r="T1165" s="9" t="s">
        <v>368</v>
      </c>
      <c r="U1165" s="9" t="s">
        <v>368</v>
      </c>
    </row>
    <row r="1166">
      <c r="F1166" s="9"/>
      <c r="N1166" s="50"/>
      <c r="O1166" s="50"/>
      <c r="P1166" s="50"/>
      <c r="Q1166" s="50" t="s">
        <v>368</v>
      </c>
      <c r="R1166" s="9" t="s">
        <v>368</v>
      </c>
      <c r="S1166" s="50" t="s">
        <v>368</v>
      </c>
      <c r="T1166" s="9" t="s">
        <v>368</v>
      </c>
      <c r="U1166" s="9" t="s">
        <v>368</v>
      </c>
    </row>
    <row r="1167">
      <c r="F1167" s="9"/>
      <c r="N1167" s="50"/>
      <c r="O1167" s="50"/>
      <c r="P1167" s="50"/>
      <c r="Q1167" s="50" t="s">
        <v>368</v>
      </c>
      <c r="R1167" s="9" t="s">
        <v>368</v>
      </c>
      <c r="S1167" s="50" t="s">
        <v>368</v>
      </c>
      <c r="T1167" s="9" t="s">
        <v>368</v>
      </c>
      <c r="U1167" s="9" t="s">
        <v>368</v>
      </c>
    </row>
    <row r="1168">
      <c r="F1168" s="9"/>
      <c r="N1168" s="50"/>
      <c r="O1168" s="50"/>
      <c r="P1168" s="50"/>
      <c r="Q1168" s="50" t="s">
        <v>368</v>
      </c>
      <c r="R1168" s="9" t="s">
        <v>368</v>
      </c>
      <c r="S1168" s="50" t="s">
        <v>368</v>
      </c>
      <c r="T1168" s="9" t="s">
        <v>368</v>
      </c>
      <c r="U1168" s="9" t="s">
        <v>368</v>
      </c>
    </row>
    <row r="1169">
      <c r="F1169" s="9"/>
      <c r="N1169" s="50"/>
      <c r="O1169" s="50"/>
      <c r="P1169" s="50"/>
      <c r="Q1169" s="50" t="s">
        <v>368</v>
      </c>
      <c r="R1169" s="9" t="s">
        <v>368</v>
      </c>
      <c r="S1169" s="50" t="s">
        <v>368</v>
      </c>
      <c r="T1169" s="9" t="s">
        <v>368</v>
      </c>
      <c r="U1169" s="9" t="s">
        <v>368</v>
      </c>
    </row>
    <row r="1170">
      <c r="F1170" s="9"/>
      <c r="N1170" s="50"/>
      <c r="O1170" s="50"/>
      <c r="P1170" s="50"/>
      <c r="Q1170" s="50" t="s">
        <v>368</v>
      </c>
      <c r="R1170" s="9" t="s">
        <v>368</v>
      </c>
      <c r="S1170" s="50" t="s">
        <v>368</v>
      </c>
      <c r="T1170" s="9" t="s">
        <v>368</v>
      </c>
      <c r="U1170" s="9" t="s">
        <v>368</v>
      </c>
    </row>
    <row r="1171">
      <c r="F1171" s="9"/>
      <c r="N1171" s="50"/>
      <c r="O1171" s="50"/>
      <c r="P1171" s="50"/>
      <c r="Q1171" s="50" t="s">
        <v>368</v>
      </c>
      <c r="R1171" s="9" t="s">
        <v>368</v>
      </c>
      <c r="S1171" s="50" t="s">
        <v>368</v>
      </c>
      <c r="T1171" s="9" t="s">
        <v>368</v>
      </c>
      <c r="U1171" s="9" t="s">
        <v>368</v>
      </c>
    </row>
    <row r="1172">
      <c r="F1172" s="9"/>
      <c r="N1172" s="50"/>
      <c r="O1172" s="50"/>
      <c r="P1172" s="50"/>
      <c r="Q1172" s="50" t="s">
        <v>368</v>
      </c>
      <c r="R1172" s="9" t="s">
        <v>368</v>
      </c>
      <c r="S1172" s="50" t="s">
        <v>368</v>
      </c>
      <c r="T1172" s="9" t="s">
        <v>368</v>
      </c>
      <c r="U1172" s="9" t="s">
        <v>368</v>
      </c>
    </row>
    <row r="1173">
      <c r="F1173" s="9"/>
      <c r="N1173" s="50"/>
      <c r="O1173" s="50"/>
      <c r="P1173" s="50"/>
      <c r="Q1173" s="50" t="s">
        <v>368</v>
      </c>
      <c r="R1173" s="9" t="s">
        <v>368</v>
      </c>
      <c r="S1173" s="50" t="s">
        <v>368</v>
      </c>
      <c r="T1173" s="9" t="s">
        <v>368</v>
      </c>
      <c r="U1173" s="9" t="s">
        <v>368</v>
      </c>
    </row>
    <row r="1174">
      <c r="F1174" s="9"/>
      <c r="N1174" s="50"/>
      <c r="O1174" s="50"/>
      <c r="P1174" s="50"/>
      <c r="Q1174" s="50" t="s">
        <v>368</v>
      </c>
      <c r="R1174" s="9" t="s">
        <v>368</v>
      </c>
      <c r="S1174" s="50" t="s">
        <v>368</v>
      </c>
      <c r="T1174" s="9" t="s">
        <v>368</v>
      </c>
      <c r="U1174" s="9" t="s">
        <v>368</v>
      </c>
    </row>
    <row r="1175">
      <c r="F1175" s="9"/>
      <c r="N1175" s="50"/>
      <c r="O1175" s="50"/>
      <c r="P1175" s="50"/>
      <c r="Q1175" s="50" t="s">
        <v>368</v>
      </c>
      <c r="R1175" s="9" t="s">
        <v>368</v>
      </c>
      <c r="S1175" s="50" t="s">
        <v>368</v>
      </c>
      <c r="T1175" s="9" t="s">
        <v>368</v>
      </c>
      <c r="U1175" s="9" t="s">
        <v>368</v>
      </c>
    </row>
    <row r="1176">
      <c r="F1176" s="9"/>
      <c r="N1176" s="50"/>
      <c r="O1176" s="50"/>
      <c r="P1176" s="50"/>
      <c r="Q1176" s="50" t="s">
        <v>368</v>
      </c>
      <c r="R1176" s="9" t="s">
        <v>368</v>
      </c>
      <c r="S1176" s="50" t="s">
        <v>368</v>
      </c>
      <c r="T1176" s="9" t="s">
        <v>368</v>
      </c>
      <c r="U1176" s="9" t="s">
        <v>368</v>
      </c>
    </row>
    <row r="1177">
      <c r="F1177" s="9"/>
      <c r="N1177" s="50"/>
      <c r="O1177" s="50"/>
      <c r="P1177" s="50"/>
      <c r="Q1177" s="50" t="s">
        <v>368</v>
      </c>
      <c r="R1177" s="9" t="s">
        <v>368</v>
      </c>
      <c r="S1177" s="50" t="s">
        <v>368</v>
      </c>
      <c r="T1177" s="9" t="s">
        <v>368</v>
      </c>
      <c r="U1177" s="9" t="s">
        <v>368</v>
      </c>
    </row>
    <row r="1178">
      <c r="F1178" s="9"/>
      <c r="N1178" s="50"/>
      <c r="O1178" s="50"/>
      <c r="P1178" s="50"/>
      <c r="Q1178" s="50" t="s">
        <v>368</v>
      </c>
      <c r="R1178" s="9" t="s">
        <v>368</v>
      </c>
      <c r="S1178" s="50" t="s">
        <v>368</v>
      </c>
      <c r="T1178" s="9" t="s">
        <v>368</v>
      </c>
      <c r="U1178" s="9" t="s">
        <v>368</v>
      </c>
    </row>
    <row r="1179">
      <c r="F1179" s="9"/>
      <c r="N1179" s="50"/>
      <c r="O1179" s="50"/>
      <c r="P1179" s="50"/>
      <c r="Q1179" s="50" t="s">
        <v>368</v>
      </c>
      <c r="R1179" s="9" t="s">
        <v>368</v>
      </c>
      <c r="S1179" s="50" t="s">
        <v>368</v>
      </c>
      <c r="T1179" s="9" t="s">
        <v>368</v>
      </c>
      <c r="U1179" s="9" t="s">
        <v>368</v>
      </c>
    </row>
    <row r="1180">
      <c r="F1180" s="9"/>
      <c r="N1180" s="50"/>
      <c r="O1180" s="50"/>
      <c r="P1180" s="50"/>
      <c r="Q1180" s="50" t="s">
        <v>368</v>
      </c>
      <c r="R1180" s="9" t="s">
        <v>368</v>
      </c>
      <c r="S1180" s="50" t="s">
        <v>368</v>
      </c>
      <c r="T1180" s="9" t="s">
        <v>368</v>
      </c>
      <c r="U1180" s="9" t="s">
        <v>368</v>
      </c>
    </row>
    <row r="1181">
      <c r="F1181" s="9"/>
      <c r="N1181" s="50"/>
      <c r="O1181" s="50"/>
      <c r="P1181" s="50"/>
      <c r="Q1181" s="50" t="s">
        <v>368</v>
      </c>
      <c r="R1181" s="9" t="s">
        <v>368</v>
      </c>
      <c r="S1181" s="50" t="s">
        <v>368</v>
      </c>
      <c r="T1181" s="9" t="s">
        <v>368</v>
      </c>
      <c r="U1181" s="9" t="s">
        <v>368</v>
      </c>
    </row>
    <row r="1182">
      <c r="F1182" s="9"/>
      <c r="N1182" s="50"/>
      <c r="O1182" s="50"/>
      <c r="P1182" s="50"/>
      <c r="Q1182" s="50" t="s">
        <v>368</v>
      </c>
      <c r="R1182" s="9" t="s">
        <v>368</v>
      </c>
      <c r="S1182" s="50" t="s">
        <v>368</v>
      </c>
      <c r="T1182" s="9" t="s">
        <v>368</v>
      </c>
      <c r="U1182" s="9" t="s">
        <v>368</v>
      </c>
    </row>
    <row r="1183">
      <c r="F1183" s="9"/>
      <c r="N1183" s="50"/>
      <c r="O1183" s="50"/>
      <c r="P1183" s="50"/>
      <c r="Q1183" s="50" t="s">
        <v>368</v>
      </c>
      <c r="R1183" s="9" t="s">
        <v>368</v>
      </c>
      <c r="S1183" s="50" t="s">
        <v>368</v>
      </c>
      <c r="T1183" s="9" t="s">
        <v>368</v>
      </c>
      <c r="U1183" s="9" t="s">
        <v>368</v>
      </c>
    </row>
    <row r="1184">
      <c r="F1184" s="9"/>
      <c r="N1184" s="50"/>
      <c r="O1184" s="50"/>
      <c r="P1184" s="50"/>
      <c r="Q1184" s="50" t="s">
        <v>368</v>
      </c>
      <c r="R1184" s="9" t="s">
        <v>368</v>
      </c>
      <c r="S1184" s="50" t="s">
        <v>368</v>
      </c>
      <c r="T1184" s="9" t="s">
        <v>368</v>
      </c>
      <c r="U1184" s="9" t="s">
        <v>368</v>
      </c>
    </row>
    <row r="1185">
      <c r="F1185" s="9"/>
      <c r="N1185" s="50"/>
      <c r="O1185" s="50"/>
      <c r="P1185" s="50"/>
      <c r="Q1185" s="50" t="s">
        <v>368</v>
      </c>
      <c r="R1185" s="9" t="s">
        <v>368</v>
      </c>
      <c r="S1185" s="50" t="s">
        <v>368</v>
      </c>
      <c r="T1185" s="9" t="s">
        <v>368</v>
      </c>
      <c r="U1185" s="9" t="s">
        <v>368</v>
      </c>
    </row>
    <row r="1186">
      <c r="F1186" s="9"/>
      <c r="N1186" s="50"/>
      <c r="O1186" s="50"/>
      <c r="P1186" s="50"/>
      <c r="Q1186" s="50" t="s">
        <v>368</v>
      </c>
      <c r="R1186" s="9" t="s">
        <v>368</v>
      </c>
      <c r="S1186" s="50" t="s">
        <v>368</v>
      </c>
      <c r="T1186" s="9" t="s">
        <v>368</v>
      </c>
      <c r="U1186" s="9" t="s">
        <v>368</v>
      </c>
    </row>
    <row r="1187">
      <c r="F1187" s="9"/>
      <c r="N1187" s="50"/>
      <c r="O1187" s="50"/>
      <c r="P1187" s="50"/>
      <c r="Q1187" s="50" t="s">
        <v>368</v>
      </c>
      <c r="R1187" s="9" t="s">
        <v>368</v>
      </c>
      <c r="S1187" s="50" t="s">
        <v>368</v>
      </c>
      <c r="T1187" s="9" t="s">
        <v>368</v>
      </c>
      <c r="U1187" s="9" t="s">
        <v>368</v>
      </c>
    </row>
    <row r="1188">
      <c r="F1188" s="9"/>
      <c r="N1188" s="50"/>
      <c r="O1188" s="50"/>
      <c r="P1188" s="50"/>
      <c r="Q1188" s="50" t="s">
        <v>368</v>
      </c>
      <c r="R1188" s="9" t="s">
        <v>368</v>
      </c>
      <c r="S1188" s="50" t="s">
        <v>368</v>
      </c>
      <c r="T1188" s="9" t="s">
        <v>368</v>
      </c>
      <c r="U1188" s="9" t="s">
        <v>368</v>
      </c>
    </row>
    <row r="1189">
      <c r="F1189" s="9"/>
      <c r="N1189" s="50"/>
      <c r="O1189" s="50"/>
      <c r="P1189" s="50"/>
      <c r="Q1189" s="50" t="s">
        <v>368</v>
      </c>
      <c r="R1189" s="9" t="s">
        <v>368</v>
      </c>
      <c r="S1189" s="50" t="s">
        <v>368</v>
      </c>
      <c r="T1189" s="9" t="s">
        <v>368</v>
      </c>
      <c r="U1189" s="9" t="s">
        <v>368</v>
      </c>
    </row>
    <row r="1190">
      <c r="F1190" s="9"/>
      <c r="N1190" s="50"/>
      <c r="O1190" s="50"/>
      <c r="P1190" s="50"/>
      <c r="Q1190" s="50" t="s">
        <v>368</v>
      </c>
      <c r="R1190" s="9" t="s">
        <v>368</v>
      </c>
      <c r="S1190" s="50" t="s">
        <v>368</v>
      </c>
      <c r="T1190" s="9" t="s">
        <v>368</v>
      </c>
      <c r="U1190" s="9" t="s">
        <v>368</v>
      </c>
    </row>
    <row r="1191">
      <c r="F1191" s="9"/>
      <c r="N1191" s="50"/>
      <c r="O1191" s="50"/>
      <c r="P1191" s="50"/>
      <c r="Q1191" s="50" t="s">
        <v>368</v>
      </c>
      <c r="R1191" s="9" t="s">
        <v>368</v>
      </c>
      <c r="S1191" s="50" t="s">
        <v>368</v>
      </c>
      <c r="T1191" s="9" t="s">
        <v>368</v>
      </c>
      <c r="U1191" s="9" t="s">
        <v>368</v>
      </c>
    </row>
    <row r="1192">
      <c r="F1192" s="9"/>
      <c r="N1192" s="50"/>
      <c r="O1192" s="50"/>
      <c r="P1192" s="50"/>
      <c r="Q1192" s="50" t="s">
        <v>368</v>
      </c>
      <c r="R1192" s="9" t="s">
        <v>368</v>
      </c>
      <c r="S1192" s="50" t="s">
        <v>368</v>
      </c>
      <c r="T1192" s="9" t="s">
        <v>368</v>
      </c>
      <c r="U1192" s="9" t="s">
        <v>368</v>
      </c>
    </row>
    <row r="1193">
      <c r="F1193" s="9"/>
      <c r="N1193" s="50"/>
      <c r="O1193" s="50"/>
      <c r="P1193" s="50"/>
      <c r="Q1193" s="50" t="s">
        <v>368</v>
      </c>
      <c r="R1193" s="9" t="s">
        <v>368</v>
      </c>
      <c r="S1193" s="50" t="s">
        <v>368</v>
      </c>
      <c r="T1193" s="9" t="s">
        <v>368</v>
      </c>
      <c r="U1193" s="9" t="s">
        <v>368</v>
      </c>
    </row>
    <row r="1194">
      <c r="F1194" s="9"/>
      <c r="N1194" s="50"/>
      <c r="O1194" s="50"/>
      <c r="P1194" s="50"/>
      <c r="Q1194" s="50" t="s">
        <v>368</v>
      </c>
      <c r="R1194" s="9" t="s">
        <v>368</v>
      </c>
      <c r="S1194" s="50" t="s">
        <v>368</v>
      </c>
      <c r="T1194" s="9" t="s">
        <v>368</v>
      </c>
      <c r="U1194" s="9" t="s">
        <v>368</v>
      </c>
    </row>
    <row r="1195">
      <c r="F1195" s="9"/>
      <c r="N1195" s="50"/>
      <c r="O1195" s="50"/>
      <c r="P1195" s="50"/>
      <c r="Q1195" s="50" t="s">
        <v>368</v>
      </c>
      <c r="R1195" s="9" t="s">
        <v>368</v>
      </c>
      <c r="S1195" s="50" t="s">
        <v>368</v>
      </c>
      <c r="T1195" s="9" t="s">
        <v>368</v>
      </c>
      <c r="U1195" s="9" t="s">
        <v>368</v>
      </c>
    </row>
    <row r="1196">
      <c r="F1196" s="9"/>
      <c r="N1196" s="50"/>
      <c r="O1196" s="50"/>
      <c r="P1196" s="50"/>
      <c r="Q1196" s="50" t="s">
        <v>368</v>
      </c>
      <c r="R1196" s="9" t="s">
        <v>368</v>
      </c>
      <c r="S1196" s="50" t="s">
        <v>368</v>
      </c>
      <c r="T1196" s="9" t="s">
        <v>368</v>
      </c>
      <c r="U1196" s="9" t="s">
        <v>368</v>
      </c>
    </row>
    <row r="1197">
      <c r="F1197" s="9"/>
      <c r="N1197" s="50"/>
      <c r="O1197" s="50"/>
      <c r="P1197" s="50"/>
      <c r="Q1197" s="50" t="s">
        <v>368</v>
      </c>
      <c r="R1197" s="9" t="s">
        <v>368</v>
      </c>
      <c r="S1197" s="50" t="s">
        <v>368</v>
      </c>
      <c r="T1197" s="9" t="s">
        <v>368</v>
      </c>
      <c r="U1197" s="9" t="s">
        <v>368</v>
      </c>
    </row>
    <row r="1198">
      <c r="F1198" s="9"/>
      <c r="N1198" s="50"/>
      <c r="O1198" s="50"/>
      <c r="P1198" s="50"/>
      <c r="Q1198" s="50" t="s">
        <v>368</v>
      </c>
      <c r="R1198" s="9" t="s">
        <v>368</v>
      </c>
      <c r="S1198" s="50" t="s">
        <v>368</v>
      </c>
      <c r="T1198" s="9" t="s">
        <v>368</v>
      </c>
      <c r="U1198" s="9" t="s">
        <v>368</v>
      </c>
    </row>
    <row r="1199">
      <c r="F1199" s="9"/>
      <c r="N1199" s="50"/>
      <c r="O1199" s="50"/>
      <c r="P1199" s="50"/>
      <c r="Q1199" s="50" t="s">
        <v>368</v>
      </c>
      <c r="R1199" s="9" t="s">
        <v>368</v>
      </c>
      <c r="S1199" s="50" t="s">
        <v>368</v>
      </c>
      <c r="T1199" s="9" t="s">
        <v>368</v>
      </c>
      <c r="U1199" s="9" t="s">
        <v>368</v>
      </c>
    </row>
    <row r="1200">
      <c r="F1200" s="9"/>
      <c r="N1200" s="50"/>
      <c r="O1200" s="50"/>
      <c r="P1200" s="50"/>
      <c r="Q1200" s="50" t="s">
        <v>368</v>
      </c>
      <c r="R1200" s="9" t="s">
        <v>368</v>
      </c>
      <c r="S1200" s="50" t="s">
        <v>368</v>
      </c>
      <c r="T1200" s="9" t="s">
        <v>368</v>
      </c>
      <c r="U1200" s="9" t="s">
        <v>368</v>
      </c>
    </row>
    <row r="1201">
      <c r="F1201" s="9"/>
      <c r="N1201" s="50"/>
      <c r="O1201" s="50"/>
      <c r="P1201" s="50"/>
      <c r="Q1201" s="50" t="s">
        <v>368</v>
      </c>
      <c r="R1201" s="9" t="s">
        <v>368</v>
      </c>
      <c r="S1201" s="50" t="s">
        <v>368</v>
      </c>
      <c r="T1201" s="9" t="s">
        <v>368</v>
      </c>
      <c r="U1201" s="9" t="s">
        <v>368</v>
      </c>
    </row>
    <row r="1202">
      <c r="F1202" s="9"/>
      <c r="N1202" s="50"/>
      <c r="O1202" s="50"/>
      <c r="P1202" s="50"/>
      <c r="Q1202" s="50" t="s">
        <v>368</v>
      </c>
      <c r="R1202" s="9" t="s">
        <v>368</v>
      </c>
      <c r="S1202" s="50" t="s">
        <v>368</v>
      </c>
      <c r="T1202" s="9" t="s">
        <v>368</v>
      </c>
      <c r="U1202" s="9" t="s">
        <v>368</v>
      </c>
    </row>
    <row r="1203">
      <c r="F1203" s="9"/>
      <c r="N1203" s="50"/>
      <c r="O1203" s="50"/>
      <c r="P1203" s="50"/>
      <c r="Q1203" s="50" t="s">
        <v>368</v>
      </c>
      <c r="R1203" s="9" t="s">
        <v>368</v>
      </c>
      <c r="S1203" s="50" t="s">
        <v>368</v>
      </c>
      <c r="T1203" s="9" t="s">
        <v>368</v>
      </c>
      <c r="U1203" s="9" t="s">
        <v>368</v>
      </c>
    </row>
    <row r="1204">
      <c r="F1204" s="9"/>
      <c r="N1204" s="50"/>
      <c r="O1204" s="50"/>
      <c r="P1204" s="50"/>
      <c r="Q1204" s="50" t="s">
        <v>368</v>
      </c>
      <c r="R1204" s="9" t="s">
        <v>368</v>
      </c>
      <c r="S1204" s="50" t="s">
        <v>368</v>
      </c>
      <c r="T1204" s="9" t="s">
        <v>368</v>
      </c>
      <c r="U1204" s="9" t="s">
        <v>368</v>
      </c>
    </row>
    <row r="1205">
      <c r="F1205" s="9"/>
      <c r="N1205" s="50"/>
      <c r="O1205" s="50"/>
      <c r="P1205" s="50"/>
      <c r="Q1205" s="50" t="s">
        <v>368</v>
      </c>
      <c r="R1205" s="9" t="s">
        <v>368</v>
      </c>
      <c r="S1205" s="50" t="s">
        <v>368</v>
      </c>
      <c r="T1205" s="9" t="s">
        <v>368</v>
      </c>
      <c r="U1205" s="9" t="s">
        <v>368</v>
      </c>
    </row>
    <row r="1206">
      <c r="F1206" s="9"/>
      <c r="N1206" s="50"/>
      <c r="O1206" s="50"/>
      <c r="P1206" s="50"/>
      <c r="Q1206" s="50" t="s">
        <v>368</v>
      </c>
      <c r="R1206" s="9" t="s">
        <v>368</v>
      </c>
      <c r="S1206" s="50" t="s">
        <v>368</v>
      </c>
      <c r="T1206" s="9" t="s">
        <v>368</v>
      </c>
      <c r="U1206" s="9" t="s">
        <v>368</v>
      </c>
    </row>
    <row r="1207">
      <c r="F1207" s="9"/>
      <c r="N1207" s="50"/>
      <c r="O1207" s="50"/>
      <c r="P1207" s="50"/>
      <c r="Q1207" s="50" t="s">
        <v>368</v>
      </c>
      <c r="R1207" s="9" t="s">
        <v>368</v>
      </c>
      <c r="S1207" s="50" t="s">
        <v>368</v>
      </c>
      <c r="T1207" s="9" t="s">
        <v>368</v>
      </c>
      <c r="U1207" s="9" t="s">
        <v>368</v>
      </c>
    </row>
    <row r="1208">
      <c r="F1208" s="9"/>
      <c r="N1208" s="50"/>
      <c r="O1208" s="50"/>
      <c r="P1208" s="50"/>
      <c r="Q1208" s="50" t="s">
        <v>368</v>
      </c>
      <c r="R1208" s="9" t="s">
        <v>368</v>
      </c>
      <c r="S1208" s="50" t="s">
        <v>368</v>
      </c>
      <c r="T1208" s="9" t="s">
        <v>368</v>
      </c>
      <c r="U1208" s="9" t="s">
        <v>368</v>
      </c>
    </row>
    <row r="1209">
      <c r="F1209" s="9"/>
      <c r="N1209" s="50"/>
      <c r="O1209" s="50"/>
      <c r="P1209" s="50"/>
      <c r="Q1209" s="50" t="s">
        <v>368</v>
      </c>
      <c r="R1209" s="9" t="s">
        <v>368</v>
      </c>
      <c r="S1209" s="50" t="s">
        <v>368</v>
      </c>
      <c r="T1209" s="9" t="s">
        <v>368</v>
      </c>
      <c r="U1209" s="9" t="s">
        <v>368</v>
      </c>
    </row>
    <row r="1210">
      <c r="F1210" s="9"/>
      <c r="N1210" s="50"/>
      <c r="O1210" s="50"/>
      <c r="P1210" s="50"/>
      <c r="Q1210" s="50" t="s">
        <v>368</v>
      </c>
      <c r="R1210" s="9" t="s">
        <v>368</v>
      </c>
      <c r="S1210" s="50" t="s">
        <v>368</v>
      </c>
      <c r="T1210" s="9" t="s">
        <v>368</v>
      </c>
      <c r="U1210" s="9" t="s">
        <v>368</v>
      </c>
    </row>
    <row r="1211">
      <c r="F1211" s="9"/>
      <c r="N1211" s="50"/>
      <c r="O1211" s="50"/>
      <c r="P1211" s="50"/>
      <c r="Q1211" s="50" t="s">
        <v>368</v>
      </c>
      <c r="R1211" s="9" t="s">
        <v>368</v>
      </c>
      <c r="S1211" s="50" t="s">
        <v>368</v>
      </c>
      <c r="T1211" s="9" t="s">
        <v>368</v>
      </c>
      <c r="U1211" s="9" t="s">
        <v>368</v>
      </c>
    </row>
    <row r="1212">
      <c r="F1212" s="9"/>
      <c r="N1212" s="50"/>
      <c r="O1212" s="50"/>
      <c r="P1212" s="50"/>
      <c r="Q1212" s="50" t="s">
        <v>368</v>
      </c>
      <c r="R1212" s="9" t="s">
        <v>368</v>
      </c>
      <c r="S1212" s="50" t="s">
        <v>368</v>
      </c>
      <c r="T1212" s="9" t="s">
        <v>368</v>
      </c>
      <c r="U1212" s="9" t="s">
        <v>368</v>
      </c>
    </row>
    <row r="1213">
      <c r="F1213" s="9"/>
      <c r="N1213" s="50"/>
      <c r="O1213" s="50"/>
      <c r="P1213" s="50"/>
      <c r="Q1213" s="50" t="s">
        <v>368</v>
      </c>
      <c r="R1213" s="9" t="s">
        <v>368</v>
      </c>
      <c r="S1213" s="50" t="s">
        <v>368</v>
      </c>
      <c r="T1213" s="9" t="s">
        <v>368</v>
      </c>
      <c r="U1213" s="9" t="s">
        <v>368</v>
      </c>
    </row>
    <row r="1214">
      <c r="F1214" s="9"/>
      <c r="N1214" s="50"/>
      <c r="O1214" s="50"/>
      <c r="P1214" s="50"/>
      <c r="Q1214" s="50" t="s">
        <v>368</v>
      </c>
      <c r="R1214" s="9" t="s">
        <v>368</v>
      </c>
      <c r="S1214" s="50" t="s">
        <v>368</v>
      </c>
      <c r="T1214" s="9" t="s">
        <v>368</v>
      </c>
      <c r="U1214" s="9" t="s">
        <v>368</v>
      </c>
    </row>
    <row r="1215">
      <c r="F1215" s="9"/>
      <c r="N1215" s="50"/>
      <c r="O1215" s="50"/>
      <c r="P1215" s="50"/>
      <c r="Q1215" s="50" t="s">
        <v>368</v>
      </c>
      <c r="R1215" s="9" t="s">
        <v>368</v>
      </c>
      <c r="S1215" s="50" t="s">
        <v>368</v>
      </c>
      <c r="T1215" s="9" t="s">
        <v>368</v>
      </c>
      <c r="U1215" s="9" t="s">
        <v>368</v>
      </c>
    </row>
    <row r="1216">
      <c r="F1216" s="9"/>
      <c r="N1216" s="50"/>
      <c r="O1216" s="50"/>
      <c r="P1216" s="50"/>
      <c r="Q1216" s="50" t="s">
        <v>368</v>
      </c>
      <c r="R1216" s="9" t="s">
        <v>368</v>
      </c>
      <c r="S1216" s="50" t="s">
        <v>368</v>
      </c>
      <c r="T1216" s="9" t="s">
        <v>368</v>
      </c>
      <c r="U1216" s="9" t="s">
        <v>368</v>
      </c>
    </row>
    <row r="1217">
      <c r="F1217" s="9"/>
      <c r="N1217" s="50"/>
      <c r="O1217" s="50"/>
      <c r="P1217" s="50"/>
      <c r="Q1217" s="50" t="s">
        <v>368</v>
      </c>
      <c r="R1217" s="9" t="s">
        <v>368</v>
      </c>
      <c r="S1217" s="50" t="s">
        <v>368</v>
      </c>
      <c r="T1217" s="9" t="s">
        <v>368</v>
      </c>
      <c r="U1217" s="9" t="s">
        <v>368</v>
      </c>
    </row>
    <row r="1218">
      <c r="F1218" s="9"/>
      <c r="N1218" s="50"/>
      <c r="O1218" s="50"/>
      <c r="P1218" s="50"/>
      <c r="Q1218" s="50" t="s">
        <v>368</v>
      </c>
      <c r="R1218" s="9" t="s">
        <v>368</v>
      </c>
      <c r="S1218" s="50" t="s">
        <v>368</v>
      </c>
      <c r="T1218" s="9" t="s">
        <v>368</v>
      </c>
      <c r="U1218" s="9" t="s">
        <v>368</v>
      </c>
    </row>
    <row r="1219">
      <c r="F1219" s="9"/>
      <c r="N1219" s="50"/>
      <c r="O1219" s="50"/>
      <c r="P1219" s="50"/>
      <c r="Q1219" s="50" t="s">
        <v>368</v>
      </c>
      <c r="R1219" s="9" t="s">
        <v>368</v>
      </c>
      <c r="S1219" s="50" t="s">
        <v>368</v>
      </c>
      <c r="T1219" s="9" t="s">
        <v>368</v>
      </c>
      <c r="U1219" s="9" t="s">
        <v>368</v>
      </c>
    </row>
    <row r="1220">
      <c r="F1220" s="9"/>
      <c r="N1220" s="50"/>
      <c r="O1220" s="50"/>
      <c r="P1220" s="50"/>
      <c r="Q1220" s="50" t="s">
        <v>368</v>
      </c>
      <c r="R1220" s="9" t="s">
        <v>368</v>
      </c>
      <c r="S1220" s="50" t="s">
        <v>368</v>
      </c>
      <c r="T1220" s="9" t="s">
        <v>368</v>
      </c>
      <c r="U1220" s="9" t="s">
        <v>368</v>
      </c>
    </row>
    <row r="1221">
      <c r="F1221" s="9"/>
      <c r="N1221" s="50"/>
      <c r="O1221" s="50"/>
      <c r="P1221" s="50"/>
      <c r="Q1221" s="50" t="s">
        <v>368</v>
      </c>
      <c r="R1221" s="9" t="s">
        <v>368</v>
      </c>
      <c r="S1221" s="50" t="s">
        <v>368</v>
      </c>
      <c r="T1221" s="9" t="s">
        <v>368</v>
      </c>
      <c r="U1221" s="9" t="s">
        <v>368</v>
      </c>
    </row>
    <row r="1222">
      <c r="F1222" s="9"/>
      <c r="N1222" s="50"/>
      <c r="O1222" s="50"/>
      <c r="P1222" s="50"/>
      <c r="Q1222" s="50" t="s">
        <v>368</v>
      </c>
      <c r="R1222" s="9" t="s">
        <v>368</v>
      </c>
      <c r="S1222" s="50" t="s">
        <v>368</v>
      </c>
      <c r="T1222" s="9" t="s">
        <v>368</v>
      </c>
      <c r="U1222" s="9" t="s">
        <v>368</v>
      </c>
    </row>
    <row r="1223">
      <c r="F1223" s="9"/>
      <c r="N1223" s="50"/>
      <c r="O1223" s="50"/>
      <c r="P1223" s="50"/>
      <c r="Q1223" s="50" t="s">
        <v>368</v>
      </c>
      <c r="R1223" s="9" t="s">
        <v>368</v>
      </c>
      <c r="S1223" s="50" t="s">
        <v>368</v>
      </c>
      <c r="T1223" s="9" t="s">
        <v>368</v>
      </c>
      <c r="U1223" s="9" t="s">
        <v>368</v>
      </c>
    </row>
    <row r="1224">
      <c r="F1224" s="9"/>
      <c r="N1224" s="50"/>
      <c r="O1224" s="50"/>
      <c r="P1224" s="50"/>
      <c r="Q1224" s="50" t="s">
        <v>368</v>
      </c>
      <c r="R1224" s="9" t="s">
        <v>368</v>
      </c>
      <c r="S1224" s="50" t="s">
        <v>368</v>
      </c>
      <c r="T1224" s="9" t="s">
        <v>368</v>
      </c>
      <c r="U1224" s="9" t="s">
        <v>368</v>
      </c>
    </row>
    <row r="1225">
      <c r="F1225" s="9"/>
      <c r="N1225" s="50"/>
      <c r="O1225" s="50"/>
      <c r="P1225" s="50"/>
      <c r="Q1225" s="50" t="s">
        <v>368</v>
      </c>
      <c r="R1225" s="9" t="s">
        <v>368</v>
      </c>
      <c r="S1225" s="50" t="s">
        <v>368</v>
      </c>
      <c r="T1225" s="9" t="s">
        <v>368</v>
      </c>
      <c r="U1225" s="9" t="s">
        <v>368</v>
      </c>
    </row>
    <row r="1226">
      <c r="F1226" s="9"/>
      <c r="N1226" s="50"/>
      <c r="O1226" s="50"/>
      <c r="P1226" s="50"/>
      <c r="Q1226" s="50" t="s">
        <v>368</v>
      </c>
      <c r="R1226" s="9" t="s">
        <v>368</v>
      </c>
      <c r="S1226" s="50" t="s">
        <v>368</v>
      </c>
      <c r="T1226" s="9" t="s">
        <v>368</v>
      </c>
      <c r="U1226" s="9" t="s">
        <v>368</v>
      </c>
    </row>
    <row r="1227">
      <c r="F1227" s="9"/>
      <c r="N1227" s="50"/>
      <c r="O1227" s="50"/>
      <c r="P1227" s="50"/>
      <c r="Q1227" s="50" t="s">
        <v>368</v>
      </c>
      <c r="R1227" s="9" t="s">
        <v>368</v>
      </c>
      <c r="S1227" s="50" t="s">
        <v>368</v>
      </c>
      <c r="T1227" s="9" t="s">
        <v>368</v>
      </c>
      <c r="U1227" s="9" t="s">
        <v>368</v>
      </c>
    </row>
    <row r="1228">
      <c r="F1228" s="9"/>
      <c r="N1228" s="50"/>
      <c r="O1228" s="50"/>
      <c r="P1228" s="50"/>
      <c r="Q1228" s="50" t="s">
        <v>368</v>
      </c>
      <c r="R1228" s="9" t="s">
        <v>368</v>
      </c>
      <c r="S1228" s="50" t="s">
        <v>368</v>
      </c>
      <c r="T1228" s="9" t="s">
        <v>368</v>
      </c>
      <c r="U1228" s="9" t="s">
        <v>368</v>
      </c>
    </row>
    <row r="1229">
      <c r="F1229" s="9"/>
      <c r="N1229" s="50"/>
      <c r="O1229" s="50"/>
      <c r="P1229" s="50"/>
      <c r="Q1229" s="50" t="s">
        <v>368</v>
      </c>
      <c r="R1229" s="9" t="s">
        <v>368</v>
      </c>
      <c r="S1229" s="50" t="s">
        <v>368</v>
      </c>
      <c r="T1229" s="9" t="s">
        <v>368</v>
      </c>
      <c r="U1229" s="9" t="s">
        <v>368</v>
      </c>
    </row>
    <row r="1230">
      <c r="F1230" s="9"/>
      <c r="N1230" s="50"/>
      <c r="O1230" s="50"/>
      <c r="P1230" s="50"/>
      <c r="Q1230" s="50" t="s">
        <v>368</v>
      </c>
      <c r="R1230" s="9" t="s">
        <v>368</v>
      </c>
      <c r="S1230" s="50" t="s">
        <v>368</v>
      </c>
      <c r="T1230" s="9" t="s">
        <v>368</v>
      </c>
      <c r="U1230" s="9" t="s">
        <v>368</v>
      </c>
    </row>
    <row r="1231">
      <c r="F1231" s="9"/>
      <c r="N1231" s="50"/>
      <c r="O1231" s="50"/>
      <c r="P1231" s="50"/>
      <c r="Q1231" s="50" t="s">
        <v>368</v>
      </c>
      <c r="R1231" s="9" t="s">
        <v>368</v>
      </c>
      <c r="S1231" s="50" t="s">
        <v>368</v>
      </c>
      <c r="T1231" s="9" t="s">
        <v>368</v>
      </c>
      <c r="U1231" s="9" t="s">
        <v>368</v>
      </c>
    </row>
    <row r="1232">
      <c r="F1232" s="9"/>
      <c r="N1232" s="50"/>
      <c r="O1232" s="50"/>
      <c r="P1232" s="50"/>
      <c r="Q1232" s="50" t="s">
        <v>368</v>
      </c>
      <c r="R1232" s="9" t="s">
        <v>368</v>
      </c>
      <c r="S1232" s="50" t="s">
        <v>368</v>
      </c>
      <c r="T1232" s="9" t="s">
        <v>368</v>
      </c>
      <c r="U1232" s="9" t="s">
        <v>368</v>
      </c>
    </row>
    <row r="1233">
      <c r="F1233" s="9"/>
      <c r="N1233" s="50"/>
      <c r="O1233" s="50"/>
      <c r="P1233" s="50"/>
      <c r="Q1233" s="50" t="s">
        <v>368</v>
      </c>
      <c r="R1233" s="9" t="s">
        <v>368</v>
      </c>
      <c r="S1233" s="50" t="s">
        <v>368</v>
      </c>
      <c r="T1233" s="9" t="s">
        <v>368</v>
      </c>
      <c r="U1233" s="9" t="s">
        <v>368</v>
      </c>
    </row>
    <row r="1234">
      <c r="F1234" s="9"/>
      <c r="N1234" s="50"/>
      <c r="O1234" s="50"/>
      <c r="P1234" s="50"/>
      <c r="Q1234" s="50" t="s">
        <v>368</v>
      </c>
      <c r="R1234" s="9" t="s">
        <v>368</v>
      </c>
      <c r="S1234" s="50" t="s">
        <v>368</v>
      </c>
      <c r="T1234" s="9" t="s">
        <v>368</v>
      </c>
      <c r="U1234" s="9" t="s">
        <v>368</v>
      </c>
    </row>
    <row r="1235">
      <c r="F1235" s="9"/>
      <c r="N1235" s="50"/>
      <c r="O1235" s="50"/>
      <c r="P1235" s="50"/>
      <c r="Q1235" s="50" t="s">
        <v>368</v>
      </c>
      <c r="R1235" s="9" t="s">
        <v>368</v>
      </c>
      <c r="S1235" s="50" t="s">
        <v>368</v>
      </c>
      <c r="T1235" s="9" t="s">
        <v>368</v>
      </c>
      <c r="U1235" s="9" t="s">
        <v>368</v>
      </c>
    </row>
    <row r="1236">
      <c r="F1236" s="9"/>
      <c r="N1236" s="50"/>
      <c r="O1236" s="50"/>
      <c r="P1236" s="50"/>
      <c r="Q1236" s="50" t="s">
        <v>368</v>
      </c>
      <c r="R1236" s="9" t="s">
        <v>368</v>
      </c>
      <c r="S1236" s="50" t="s">
        <v>368</v>
      </c>
      <c r="T1236" s="9" t="s">
        <v>368</v>
      </c>
      <c r="U1236" s="9" t="s">
        <v>368</v>
      </c>
    </row>
    <row r="1237">
      <c r="F1237" s="9"/>
      <c r="N1237" s="50"/>
      <c r="O1237" s="50"/>
      <c r="P1237" s="50"/>
      <c r="Q1237" s="50" t="s">
        <v>368</v>
      </c>
      <c r="R1237" s="9" t="s">
        <v>368</v>
      </c>
      <c r="S1237" s="50" t="s">
        <v>368</v>
      </c>
      <c r="T1237" s="9" t="s">
        <v>368</v>
      </c>
      <c r="U1237" s="9" t="s">
        <v>368</v>
      </c>
    </row>
    <row r="1238">
      <c r="F1238" s="9"/>
      <c r="N1238" s="50"/>
      <c r="O1238" s="50"/>
      <c r="P1238" s="50"/>
      <c r="Q1238" s="50" t="s">
        <v>368</v>
      </c>
      <c r="R1238" s="9" t="s">
        <v>368</v>
      </c>
      <c r="S1238" s="50" t="s">
        <v>368</v>
      </c>
      <c r="T1238" s="9" t="s">
        <v>368</v>
      </c>
      <c r="U1238" s="9" t="s">
        <v>368</v>
      </c>
    </row>
    <row r="1239">
      <c r="F1239" s="9"/>
      <c r="N1239" s="50"/>
      <c r="O1239" s="50"/>
      <c r="P1239" s="50"/>
      <c r="Q1239" s="50" t="s">
        <v>368</v>
      </c>
      <c r="R1239" s="9" t="s">
        <v>368</v>
      </c>
      <c r="S1239" s="50" t="s">
        <v>368</v>
      </c>
      <c r="T1239" s="9" t="s">
        <v>368</v>
      </c>
      <c r="U1239" s="9" t="s">
        <v>368</v>
      </c>
    </row>
    <row r="1240">
      <c r="F1240" s="9"/>
      <c r="N1240" s="50"/>
      <c r="O1240" s="50"/>
      <c r="P1240" s="50"/>
      <c r="Q1240" s="50" t="s">
        <v>368</v>
      </c>
      <c r="R1240" s="9" t="s">
        <v>368</v>
      </c>
      <c r="S1240" s="50" t="s">
        <v>368</v>
      </c>
      <c r="T1240" s="9" t="s">
        <v>368</v>
      </c>
      <c r="U1240" s="9" t="s">
        <v>368</v>
      </c>
    </row>
    <row r="1241">
      <c r="F1241" s="9"/>
      <c r="N1241" s="50"/>
      <c r="O1241" s="50"/>
      <c r="P1241" s="50"/>
      <c r="Q1241" s="50" t="s">
        <v>368</v>
      </c>
      <c r="R1241" s="9" t="s">
        <v>368</v>
      </c>
      <c r="S1241" s="50" t="s">
        <v>368</v>
      </c>
      <c r="T1241" s="9" t="s">
        <v>368</v>
      </c>
      <c r="U1241" s="9" t="s">
        <v>368</v>
      </c>
    </row>
    <row r="1242">
      <c r="F1242" s="9"/>
      <c r="N1242" s="50"/>
      <c r="O1242" s="50"/>
      <c r="P1242" s="50"/>
      <c r="Q1242" s="50" t="s">
        <v>368</v>
      </c>
      <c r="R1242" s="9" t="s">
        <v>368</v>
      </c>
      <c r="S1242" s="50" t="s">
        <v>368</v>
      </c>
      <c r="T1242" s="9" t="s">
        <v>368</v>
      </c>
      <c r="U1242" s="9" t="s">
        <v>368</v>
      </c>
    </row>
    <row r="1243">
      <c r="F1243" s="9"/>
      <c r="N1243" s="50"/>
      <c r="O1243" s="50"/>
      <c r="P1243" s="50"/>
      <c r="Q1243" s="50" t="s">
        <v>368</v>
      </c>
      <c r="R1243" s="9" t="s">
        <v>368</v>
      </c>
      <c r="S1243" s="50" t="s">
        <v>368</v>
      </c>
      <c r="T1243" s="9" t="s">
        <v>368</v>
      </c>
      <c r="U1243" s="9" t="s">
        <v>368</v>
      </c>
    </row>
    <row r="1244">
      <c r="F1244" s="9"/>
      <c r="N1244" s="50"/>
      <c r="O1244" s="50"/>
      <c r="P1244" s="50"/>
      <c r="Q1244" s="50" t="s">
        <v>368</v>
      </c>
      <c r="R1244" s="9" t="s">
        <v>368</v>
      </c>
      <c r="S1244" s="50" t="s">
        <v>368</v>
      </c>
      <c r="T1244" s="9" t="s">
        <v>368</v>
      </c>
      <c r="U1244" s="9" t="s">
        <v>368</v>
      </c>
    </row>
    <row r="1245">
      <c r="F1245" s="9"/>
      <c r="N1245" s="50"/>
      <c r="O1245" s="50"/>
      <c r="P1245" s="50"/>
      <c r="Q1245" s="50" t="s">
        <v>368</v>
      </c>
      <c r="R1245" s="9" t="s">
        <v>368</v>
      </c>
      <c r="S1245" s="50" t="s">
        <v>368</v>
      </c>
      <c r="T1245" s="9" t="s">
        <v>368</v>
      </c>
      <c r="U1245" s="9" t="s">
        <v>368</v>
      </c>
    </row>
    <row r="1246">
      <c r="F1246" s="9"/>
      <c r="N1246" s="50"/>
      <c r="O1246" s="50"/>
      <c r="P1246" s="50"/>
      <c r="Q1246" s="50" t="s">
        <v>368</v>
      </c>
      <c r="R1246" s="9" t="s">
        <v>368</v>
      </c>
      <c r="S1246" s="50" t="s">
        <v>368</v>
      </c>
      <c r="T1246" s="9" t="s">
        <v>368</v>
      </c>
      <c r="U1246" s="9" t="s">
        <v>368</v>
      </c>
    </row>
    <row r="1247">
      <c r="F1247" s="9"/>
      <c r="N1247" s="50"/>
      <c r="O1247" s="50"/>
      <c r="P1247" s="50"/>
      <c r="Q1247" s="50" t="s">
        <v>368</v>
      </c>
      <c r="R1247" s="9" t="s">
        <v>368</v>
      </c>
      <c r="S1247" s="50" t="s">
        <v>368</v>
      </c>
      <c r="T1247" s="9" t="s">
        <v>368</v>
      </c>
      <c r="U1247" s="9" t="s">
        <v>368</v>
      </c>
    </row>
    <row r="1248">
      <c r="F1248" s="9"/>
      <c r="N1248" s="50"/>
      <c r="O1248" s="50"/>
      <c r="P1248" s="50"/>
      <c r="Q1248" s="50" t="s">
        <v>368</v>
      </c>
      <c r="R1248" s="9" t="s">
        <v>368</v>
      </c>
      <c r="S1248" s="50" t="s">
        <v>368</v>
      </c>
      <c r="T1248" s="9" t="s">
        <v>368</v>
      </c>
      <c r="U1248" s="9" t="s">
        <v>368</v>
      </c>
    </row>
    <row r="1249">
      <c r="F1249" s="9"/>
      <c r="N1249" s="50"/>
      <c r="O1249" s="50"/>
      <c r="P1249" s="50"/>
      <c r="Q1249" s="50" t="s">
        <v>368</v>
      </c>
      <c r="R1249" s="9" t="s">
        <v>368</v>
      </c>
      <c r="S1249" s="50" t="s">
        <v>368</v>
      </c>
      <c r="T1249" s="9" t="s">
        <v>368</v>
      </c>
      <c r="U1249" s="9" t="s">
        <v>368</v>
      </c>
    </row>
    <row r="1250">
      <c r="F1250" s="9"/>
      <c r="N1250" s="50"/>
      <c r="O1250" s="50"/>
      <c r="P1250" s="50"/>
      <c r="Q1250" s="50" t="s">
        <v>368</v>
      </c>
      <c r="R1250" s="9" t="s">
        <v>368</v>
      </c>
      <c r="S1250" s="50" t="s">
        <v>368</v>
      </c>
      <c r="T1250" s="9" t="s">
        <v>368</v>
      </c>
      <c r="U1250" s="9" t="s">
        <v>368</v>
      </c>
    </row>
    <row r="1251">
      <c r="F1251" s="9"/>
      <c r="N1251" s="50"/>
      <c r="O1251" s="50"/>
      <c r="P1251" s="50"/>
      <c r="Q1251" s="50" t="s">
        <v>368</v>
      </c>
      <c r="R1251" s="9" t="s">
        <v>368</v>
      </c>
      <c r="S1251" s="50" t="s">
        <v>368</v>
      </c>
      <c r="T1251" s="9" t="s">
        <v>368</v>
      </c>
      <c r="U1251" s="9" t="s">
        <v>368</v>
      </c>
    </row>
    <row r="1252">
      <c r="F1252" s="9"/>
      <c r="N1252" s="50"/>
      <c r="O1252" s="50"/>
      <c r="P1252" s="50"/>
      <c r="Q1252" s="50" t="s">
        <v>368</v>
      </c>
      <c r="R1252" s="9" t="s">
        <v>368</v>
      </c>
      <c r="S1252" s="50" t="s">
        <v>368</v>
      </c>
      <c r="T1252" s="9" t="s">
        <v>368</v>
      </c>
      <c r="U1252" s="9" t="s">
        <v>368</v>
      </c>
    </row>
    <row r="1253">
      <c r="F1253" s="9"/>
      <c r="N1253" s="50"/>
      <c r="O1253" s="50"/>
      <c r="P1253" s="50"/>
      <c r="Q1253" s="50" t="s">
        <v>368</v>
      </c>
      <c r="R1253" s="9" t="s">
        <v>368</v>
      </c>
      <c r="S1253" s="50" t="s">
        <v>368</v>
      </c>
      <c r="T1253" s="9" t="s">
        <v>368</v>
      </c>
      <c r="U1253" s="9" t="s">
        <v>368</v>
      </c>
    </row>
    <row r="1254">
      <c r="F1254" s="9"/>
      <c r="N1254" s="50"/>
      <c r="O1254" s="50"/>
      <c r="P1254" s="50"/>
      <c r="Q1254" s="50" t="s">
        <v>368</v>
      </c>
      <c r="R1254" s="9" t="s">
        <v>368</v>
      </c>
      <c r="S1254" s="50" t="s">
        <v>368</v>
      </c>
      <c r="T1254" s="9" t="s">
        <v>368</v>
      </c>
      <c r="U1254" s="9" t="s">
        <v>368</v>
      </c>
    </row>
    <row r="1255">
      <c r="F1255" s="9"/>
      <c r="N1255" s="50"/>
      <c r="O1255" s="50"/>
      <c r="P1255" s="50"/>
      <c r="Q1255" s="50" t="s">
        <v>368</v>
      </c>
      <c r="R1255" s="9" t="s">
        <v>368</v>
      </c>
      <c r="S1255" s="50" t="s">
        <v>368</v>
      </c>
      <c r="T1255" s="9" t="s">
        <v>368</v>
      </c>
      <c r="U1255" s="9" t="s">
        <v>368</v>
      </c>
    </row>
    <row r="1256">
      <c r="F1256" s="9"/>
      <c r="N1256" s="50"/>
      <c r="O1256" s="50"/>
      <c r="P1256" s="50"/>
      <c r="Q1256" s="50" t="s">
        <v>368</v>
      </c>
      <c r="R1256" s="9" t="s">
        <v>368</v>
      </c>
      <c r="S1256" s="50" t="s">
        <v>368</v>
      </c>
      <c r="T1256" s="9" t="s">
        <v>368</v>
      </c>
      <c r="U1256" s="9" t="s">
        <v>368</v>
      </c>
    </row>
    <row r="1257">
      <c r="F1257" s="9"/>
      <c r="N1257" s="50"/>
      <c r="O1257" s="50"/>
      <c r="P1257" s="50"/>
      <c r="Q1257" s="50" t="s">
        <v>368</v>
      </c>
      <c r="R1257" s="9" t="s">
        <v>368</v>
      </c>
      <c r="S1257" s="50" t="s">
        <v>368</v>
      </c>
      <c r="T1257" s="9" t="s">
        <v>368</v>
      </c>
      <c r="U1257" s="9" t="s">
        <v>368</v>
      </c>
    </row>
    <row r="1258">
      <c r="F1258" s="9"/>
      <c r="N1258" s="50"/>
      <c r="O1258" s="50"/>
      <c r="P1258" s="50"/>
      <c r="Q1258" s="50" t="s">
        <v>368</v>
      </c>
      <c r="R1258" s="9" t="s">
        <v>368</v>
      </c>
      <c r="S1258" s="50" t="s">
        <v>368</v>
      </c>
      <c r="T1258" s="9" t="s">
        <v>368</v>
      </c>
      <c r="U1258" s="9" t="s">
        <v>368</v>
      </c>
    </row>
    <row r="1259">
      <c r="F1259" s="9"/>
      <c r="N1259" s="50"/>
      <c r="O1259" s="50"/>
      <c r="P1259" s="50"/>
      <c r="Q1259" s="50" t="s">
        <v>368</v>
      </c>
      <c r="R1259" s="9" t="s">
        <v>368</v>
      </c>
      <c r="S1259" s="50" t="s">
        <v>368</v>
      </c>
      <c r="T1259" s="9" t="s">
        <v>368</v>
      </c>
      <c r="U1259" s="9" t="s">
        <v>368</v>
      </c>
    </row>
    <row r="1260">
      <c r="F1260" s="9"/>
      <c r="N1260" s="50"/>
      <c r="O1260" s="50"/>
      <c r="P1260" s="50"/>
      <c r="Q1260" s="50" t="s">
        <v>368</v>
      </c>
      <c r="R1260" s="9" t="s">
        <v>368</v>
      </c>
      <c r="S1260" s="50" t="s">
        <v>368</v>
      </c>
      <c r="T1260" s="9" t="s">
        <v>368</v>
      </c>
      <c r="U1260" s="9" t="s">
        <v>368</v>
      </c>
    </row>
    <row r="1261">
      <c r="F1261" s="9"/>
      <c r="N1261" s="50"/>
      <c r="O1261" s="50"/>
      <c r="P1261" s="50"/>
      <c r="Q1261" s="50" t="s">
        <v>368</v>
      </c>
      <c r="R1261" s="9" t="s">
        <v>368</v>
      </c>
      <c r="S1261" s="50" t="s">
        <v>368</v>
      </c>
      <c r="T1261" s="9" t="s">
        <v>368</v>
      </c>
      <c r="U1261" s="9" t="s">
        <v>368</v>
      </c>
    </row>
    <row r="1262">
      <c r="F1262" s="9"/>
      <c r="N1262" s="50"/>
      <c r="O1262" s="50"/>
      <c r="P1262" s="50"/>
      <c r="Q1262" s="50" t="s">
        <v>368</v>
      </c>
      <c r="R1262" s="9" t="s">
        <v>368</v>
      </c>
      <c r="S1262" s="50" t="s">
        <v>368</v>
      </c>
      <c r="T1262" s="9" t="s">
        <v>368</v>
      </c>
      <c r="U1262" s="9" t="s">
        <v>368</v>
      </c>
    </row>
    <row r="1263">
      <c r="F1263" s="9"/>
      <c r="N1263" s="50"/>
      <c r="O1263" s="50"/>
      <c r="P1263" s="50"/>
      <c r="Q1263" s="50" t="s">
        <v>368</v>
      </c>
      <c r="R1263" s="9" t="s">
        <v>368</v>
      </c>
      <c r="S1263" s="50" t="s">
        <v>368</v>
      </c>
      <c r="T1263" s="9" t="s">
        <v>368</v>
      </c>
      <c r="U1263" s="9" t="s">
        <v>368</v>
      </c>
    </row>
    <row r="1264">
      <c r="F1264" s="9"/>
      <c r="N1264" s="50"/>
      <c r="O1264" s="50"/>
      <c r="P1264" s="50"/>
      <c r="Q1264" s="50" t="s">
        <v>368</v>
      </c>
      <c r="R1264" s="9" t="s">
        <v>368</v>
      </c>
      <c r="S1264" s="50" t="s">
        <v>368</v>
      </c>
      <c r="T1264" s="9" t="s">
        <v>368</v>
      </c>
      <c r="U1264" s="9" t="s">
        <v>368</v>
      </c>
    </row>
    <row r="1265">
      <c r="F1265" s="9"/>
      <c r="N1265" s="50"/>
      <c r="O1265" s="50"/>
      <c r="P1265" s="50"/>
      <c r="Q1265" s="50" t="s">
        <v>368</v>
      </c>
      <c r="R1265" s="9" t="s">
        <v>368</v>
      </c>
      <c r="S1265" s="50" t="s">
        <v>368</v>
      </c>
      <c r="T1265" s="9" t="s">
        <v>368</v>
      </c>
      <c r="U1265" s="9" t="s">
        <v>368</v>
      </c>
    </row>
    <row r="1266">
      <c r="F1266" s="9"/>
      <c r="N1266" s="50"/>
      <c r="O1266" s="50"/>
      <c r="P1266" s="50"/>
      <c r="Q1266" s="50" t="s">
        <v>368</v>
      </c>
      <c r="R1266" s="9" t="s">
        <v>368</v>
      </c>
      <c r="S1266" s="50" t="s">
        <v>368</v>
      </c>
      <c r="T1266" s="9" t="s">
        <v>368</v>
      </c>
      <c r="U1266" s="9" t="s">
        <v>368</v>
      </c>
    </row>
    <row r="1267">
      <c r="F1267" s="9"/>
      <c r="N1267" s="50"/>
      <c r="O1267" s="50"/>
      <c r="P1267" s="50"/>
      <c r="Q1267" s="50" t="s">
        <v>368</v>
      </c>
      <c r="R1267" s="9" t="s">
        <v>368</v>
      </c>
      <c r="S1267" s="50" t="s">
        <v>368</v>
      </c>
      <c r="T1267" s="9" t="s">
        <v>368</v>
      </c>
      <c r="U1267" s="9" t="s">
        <v>368</v>
      </c>
    </row>
    <row r="1268">
      <c r="F1268" s="9"/>
      <c r="N1268" s="50"/>
      <c r="O1268" s="50"/>
      <c r="P1268" s="50"/>
      <c r="Q1268" s="50" t="s">
        <v>368</v>
      </c>
      <c r="R1268" s="9" t="s">
        <v>368</v>
      </c>
      <c r="S1268" s="50" t="s">
        <v>368</v>
      </c>
      <c r="T1268" s="9" t="s">
        <v>368</v>
      </c>
      <c r="U1268" s="9" t="s">
        <v>368</v>
      </c>
    </row>
    <row r="1269">
      <c r="F1269" s="9"/>
      <c r="N1269" s="50"/>
      <c r="O1269" s="50"/>
      <c r="P1269" s="50"/>
      <c r="Q1269" s="50" t="s">
        <v>368</v>
      </c>
      <c r="R1269" s="9" t="s">
        <v>368</v>
      </c>
      <c r="S1269" s="50" t="s">
        <v>368</v>
      </c>
      <c r="T1269" s="9" t="s">
        <v>368</v>
      </c>
      <c r="U1269" s="9" t="s">
        <v>368</v>
      </c>
    </row>
    <row r="1270">
      <c r="F1270" s="9"/>
      <c r="N1270" s="50"/>
      <c r="O1270" s="50"/>
      <c r="P1270" s="50"/>
      <c r="Q1270" s="50" t="s">
        <v>368</v>
      </c>
      <c r="R1270" s="9" t="s">
        <v>368</v>
      </c>
      <c r="S1270" s="50" t="s">
        <v>368</v>
      </c>
      <c r="T1270" s="9" t="s">
        <v>368</v>
      </c>
      <c r="U1270" s="9" t="s">
        <v>368</v>
      </c>
    </row>
    <row r="1271">
      <c r="F1271" s="9"/>
      <c r="N1271" s="50"/>
      <c r="O1271" s="50"/>
      <c r="P1271" s="50"/>
      <c r="Q1271" s="50" t="s">
        <v>368</v>
      </c>
      <c r="R1271" s="9" t="s">
        <v>368</v>
      </c>
      <c r="S1271" s="50" t="s">
        <v>368</v>
      </c>
      <c r="T1271" s="9" t="s">
        <v>368</v>
      </c>
      <c r="U1271" s="9" t="s">
        <v>368</v>
      </c>
    </row>
    <row r="1272">
      <c r="F1272" s="9"/>
      <c r="N1272" s="50"/>
      <c r="O1272" s="50"/>
      <c r="P1272" s="50"/>
      <c r="Q1272" s="50" t="s">
        <v>368</v>
      </c>
      <c r="R1272" s="9" t="s">
        <v>368</v>
      </c>
      <c r="S1272" s="50" t="s">
        <v>368</v>
      </c>
      <c r="T1272" s="9" t="s">
        <v>368</v>
      </c>
      <c r="U1272" s="9" t="s">
        <v>368</v>
      </c>
    </row>
    <row r="1273">
      <c r="F1273" s="9"/>
      <c r="N1273" s="50"/>
      <c r="O1273" s="50"/>
      <c r="P1273" s="50"/>
      <c r="Q1273" s="50" t="s">
        <v>368</v>
      </c>
      <c r="R1273" s="9" t="s">
        <v>368</v>
      </c>
      <c r="S1273" s="50" t="s">
        <v>368</v>
      </c>
      <c r="T1273" s="9" t="s">
        <v>368</v>
      </c>
      <c r="U1273" s="9" t="s">
        <v>368</v>
      </c>
    </row>
    <row r="1274">
      <c r="F1274" s="9"/>
      <c r="N1274" s="50"/>
      <c r="O1274" s="50"/>
      <c r="P1274" s="50"/>
      <c r="Q1274" s="50" t="s">
        <v>368</v>
      </c>
      <c r="R1274" s="9" t="s">
        <v>368</v>
      </c>
      <c r="S1274" s="50" t="s">
        <v>368</v>
      </c>
      <c r="T1274" s="9" t="s">
        <v>368</v>
      </c>
      <c r="U1274" s="9" t="s">
        <v>368</v>
      </c>
    </row>
    <row r="1275">
      <c r="F1275" s="9"/>
      <c r="N1275" s="50"/>
      <c r="O1275" s="50"/>
      <c r="P1275" s="50"/>
      <c r="Q1275" s="50" t="s">
        <v>368</v>
      </c>
      <c r="R1275" s="9" t="s">
        <v>368</v>
      </c>
      <c r="S1275" s="50" t="s">
        <v>368</v>
      </c>
      <c r="T1275" s="9" t="s">
        <v>368</v>
      </c>
      <c r="U1275" s="9" t="s">
        <v>368</v>
      </c>
    </row>
    <row r="1276">
      <c r="F1276" s="9"/>
      <c r="N1276" s="50"/>
      <c r="O1276" s="50"/>
      <c r="P1276" s="50"/>
      <c r="Q1276" s="50" t="s">
        <v>368</v>
      </c>
      <c r="R1276" s="9" t="s">
        <v>368</v>
      </c>
      <c r="S1276" s="50" t="s">
        <v>368</v>
      </c>
      <c r="T1276" s="9" t="s">
        <v>368</v>
      </c>
      <c r="U1276" s="9" t="s">
        <v>368</v>
      </c>
    </row>
    <row r="1277">
      <c r="F1277" s="9"/>
      <c r="N1277" s="50"/>
      <c r="O1277" s="50"/>
      <c r="P1277" s="50"/>
      <c r="Q1277" s="50" t="s">
        <v>368</v>
      </c>
      <c r="R1277" s="9" t="s">
        <v>368</v>
      </c>
      <c r="S1277" s="50" t="s">
        <v>368</v>
      </c>
      <c r="T1277" s="9" t="s">
        <v>368</v>
      </c>
      <c r="U1277" s="9" t="s">
        <v>368</v>
      </c>
    </row>
    <row r="1278">
      <c r="F1278" s="9"/>
      <c r="N1278" s="50"/>
      <c r="O1278" s="50"/>
      <c r="P1278" s="50"/>
      <c r="Q1278" s="50" t="s">
        <v>368</v>
      </c>
      <c r="R1278" s="9" t="s">
        <v>368</v>
      </c>
      <c r="S1278" s="50" t="s">
        <v>368</v>
      </c>
      <c r="T1278" s="9" t="s">
        <v>368</v>
      </c>
      <c r="U1278" s="9" t="s">
        <v>368</v>
      </c>
    </row>
    <row r="1279">
      <c r="F1279" s="9"/>
      <c r="N1279" s="50"/>
      <c r="O1279" s="50"/>
      <c r="P1279" s="50"/>
      <c r="Q1279" s="50" t="s">
        <v>368</v>
      </c>
      <c r="R1279" s="9" t="s">
        <v>368</v>
      </c>
      <c r="S1279" s="50" t="s">
        <v>368</v>
      </c>
      <c r="T1279" s="9" t="s">
        <v>368</v>
      </c>
      <c r="U1279" s="9" t="s">
        <v>368</v>
      </c>
    </row>
    <row r="1280">
      <c r="F1280" s="9"/>
      <c r="N1280" s="50"/>
      <c r="O1280" s="50"/>
      <c r="P1280" s="50"/>
      <c r="Q1280" s="50" t="s">
        <v>368</v>
      </c>
      <c r="R1280" s="9" t="s">
        <v>368</v>
      </c>
      <c r="S1280" s="50" t="s">
        <v>368</v>
      </c>
      <c r="T1280" s="9" t="s">
        <v>368</v>
      </c>
      <c r="U1280" s="9" t="s">
        <v>368</v>
      </c>
    </row>
    <row r="1281">
      <c r="F1281" s="9"/>
      <c r="N1281" s="50"/>
      <c r="O1281" s="50"/>
      <c r="P1281" s="50"/>
      <c r="Q1281" s="50" t="s">
        <v>368</v>
      </c>
      <c r="R1281" s="9" t="s">
        <v>368</v>
      </c>
      <c r="S1281" s="50" t="s">
        <v>368</v>
      </c>
      <c r="T1281" s="9" t="s">
        <v>368</v>
      </c>
      <c r="U1281" s="9" t="s">
        <v>368</v>
      </c>
    </row>
    <row r="1282">
      <c r="F1282" s="9"/>
      <c r="N1282" s="50"/>
      <c r="O1282" s="50"/>
      <c r="P1282" s="50"/>
      <c r="Q1282" s="50" t="s">
        <v>368</v>
      </c>
      <c r="R1282" s="9" t="s">
        <v>368</v>
      </c>
      <c r="S1282" s="50" t="s">
        <v>368</v>
      </c>
      <c r="T1282" s="9" t="s">
        <v>368</v>
      </c>
      <c r="U1282" s="9" t="s">
        <v>368</v>
      </c>
    </row>
    <row r="1283">
      <c r="F1283" s="9"/>
      <c r="N1283" s="50"/>
      <c r="O1283" s="50"/>
      <c r="P1283" s="50"/>
      <c r="Q1283" s="50" t="s">
        <v>368</v>
      </c>
      <c r="R1283" s="9" t="s">
        <v>368</v>
      </c>
      <c r="S1283" s="50" t="s">
        <v>368</v>
      </c>
      <c r="T1283" s="9" t="s">
        <v>368</v>
      </c>
      <c r="U1283" s="9" t="s">
        <v>368</v>
      </c>
    </row>
    <row r="1284">
      <c r="F1284" s="9"/>
      <c r="N1284" s="50"/>
      <c r="O1284" s="50"/>
      <c r="P1284" s="50"/>
      <c r="Q1284" s="50" t="s">
        <v>368</v>
      </c>
      <c r="R1284" s="9" t="s">
        <v>368</v>
      </c>
      <c r="S1284" s="50" t="s">
        <v>368</v>
      </c>
      <c r="T1284" s="9" t="s">
        <v>368</v>
      </c>
      <c r="U1284" s="9" t="s">
        <v>368</v>
      </c>
    </row>
    <row r="1285">
      <c r="F1285" s="9"/>
      <c r="N1285" s="50"/>
      <c r="O1285" s="50"/>
      <c r="P1285" s="50"/>
      <c r="Q1285" s="50" t="s">
        <v>368</v>
      </c>
      <c r="R1285" s="9" t="s">
        <v>368</v>
      </c>
      <c r="S1285" s="50" t="s">
        <v>368</v>
      </c>
      <c r="T1285" s="9" t="s">
        <v>368</v>
      </c>
      <c r="U1285" s="9" t="s">
        <v>368</v>
      </c>
    </row>
    <row r="1286">
      <c r="F1286" s="9"/>
      <c r="N1286" s="50"/>
      <c r="O1286" s="50"/>
      <c r="P1286" s="50"/>
      <c r="Q1286" s="50" t="s">
        <v>368</v>
      </c>
      <c r="R1286" s="9" t="s">
        <v>368</v>
      </c>
      <c r="S1286" s="50" t="s">
        <v>368</v>
      </c>
      <c r="T1286" s="9" t="s">
        <v>368</v>
      </c>
      <c r="U1286" s="9" t="s">
        <v>368</v>
      </c>
    </row>
    <row r="1287">
      <c r="F1287" s="9"/>
      <c r="N1287" s="50"/>
      <c r="O1287" s="50"/>
      <c r="P1287" s="50"/>
      <c r="Q1287" s="50" t="s">
        <v>368</v>
      </c>
      <c r="R1287" s="9" t="s">
        <v>368</v>
      </c>
      <c r="S1287" s="50" t="s">
        <v>368</v>
      </c>
      <c r="T1287" s="9" t="s">
        <v>368</v>
      </c>
      <c r="U1287" s="9" t="s">
        <v>368</v>
      </c>
    </row>
    <row r="1288">
      <c r="F1288" s="9"/>
      <c r="N1288" s="50"/>
      <c r="O1288" s="50"/>
      <c r="P1288" s="50"/>
      <c r="Q1288" s="50" t="s">
        <v>368</v>
      </c>
      <c r="R1288" s="9" t="s">
        <v>368</v>
      </c>
      <c r="S1288" s="50" t="s">
        <v>368</v>
      </c>
      <c r="T1288" s="9" t="s">
        <v>368</v>
      </c>
      <c r="U1288" s="9" t="s">
        <v>368</v>
      </c>
    </row>
    <row r="1289">
      <c r="F1289" s="9"/>
      <c r="N1289" s="50"/>
      <c r="O1289" s="50"/>
      <c r="P1289" s="50"/>
      <c r="Q1289" s="50" t="s">
        <v>368</v>
      </c>
      <c r="R1289" s="9" t="s">
        <v>368</v>
      </c>
      <c r="S1289" s="50" t="s">
        <v>368</v>
      </c>
      <c r="T1289" s="9" t="s">
        <v>368</v>
      </c>
      <c r="U1289" s="9" t="s">
        <v>368</v>
      </c>
    </row>
    <row r="1290">
      <c r="F1290" s="9"/>
      <c r="N1290" s="50"/>
      <c r="O1290" s="50"/>
      <c r="P1290" s="50"/>
      <c r="Q1290" s="50" t="s">
        <v>368</v>
      </c>
      <c r="R1290" s="9" t="s">
        <v>368</v>
      </c>
      <c r="S1290" s="50" t="s">
        <v>368</v>
      </c>
      <c r="T1290" s="9" t="s">
        <v>368</v>
      </c>
      <c r="U1290" s="9" t="s">
        <v>368</v>
      </c>
    </row>
    <row r="1291">
      <c r="F1291" s="9"/>
      <c r="N1291" s="50"/>
      <c r="O1291" s="50"/>
      <c r="P1291" s="50"/>
      <c r="Q1291" s="50" t="s">
        <v>368</v>
      </c>
      <c r="R1291" s="9" t="s">
        <v>368</v>
      </c>
      <c r="S1291" s="50" t="s">
        <v>368</v>
      </c>
      <c r="T1291" s="9" t="s">
        <v>368</v>
      </c>
      <c r="U1291" s="9" t="s">
        <v>368</v>
      </c>
    </row>
    <row r="1292">
      <c r="F1292" s="9"/>
      <c r="N1292" s="50"/>
      <c r="O1292" s="50"/>
      <c r="P1292" s="50"/>
      <c r="Q1292" s="50" t="s">
        <v>368</v>
      </c>
      <c r="R1292" s="9" t="s">
        <v>368</v>
      </c>
      <c r="S1292" s="50" t="s">
        <v>368</v>
      </c>
      <c r="T1292" s="9" t="s">
        <v>368</v>
      </c>
      <c r="U1292" s="9" t="s">
        <v>368</v>
      </c>
    </row>
    <row r="1293">
      <c r="F1293" s="9"/>
      <c r="N1293" s="50"/>
      <c r="O1293" s="50"/>
      <c r="P1293" s="50"/>
      <c r="Q1293" s="50" t="s">
        <v>368</v>
      </c>
      <c r="R1293" s="9" t="s">
        <v>368</v>
      </c>
      <c r="S1293" s="50" t="s">
        <v>368</v>
      </c>
      <c r="T1293" s="9" t="s">
        <v>368</v>
      </c>
      <c r="U1293" s="9" t="s">
        <v>368</v>
      </c>
    </row>
    <row r="1294">
      <c r="F1294" s="9"/>
      <c r="N1294" s="50"/>
      <c r="O1294" s="50"/>
      <c r="P1294" s="50"/>
      <c r="Q1294" s="50" t="s">
        <v>368</v>
      </c>
      <c r="R1294" s="9" t="s">
        <v>368</v>
      </c>
      <c r="S1294" s="50" t="s">
        <v>368</v>
      </c>
      <c r="T1294" s="9" t="s">
        <v>368</v>
      </c>
      <c r="U1294" s="9" t="s">
        <v>368</v>
      </c>
    </row>
    <row r="1295">
      <c r="F1295" s="9"/>
      <c r="N1295" s="50"/>
      <c r="O1295" s="50"/>
      <c r="P1295" s="50"/>
      <c r="Q1295" s="50" t="s">
        <v>368</v>
      </c>
      <c r="R1295" s="9" t="s">
        <v>368</v>
      </c>
      <c r="S1295" s="50" t="s">
        <v>368</v>
      </c>
      <c r="T1295" s="9" t="s">
        <v>368</v>
      </c>
      <c r="U1295" s="9" t="s">
        <v>368</v>
      </c>
    </row>
    <row r="1296">
      <c r="F1296" s="9"/>
      <c r="N1296" s="50"/>
      <c r="O1296" s="50"/>
      <c r="P1296" s="50"/>
      <c r="Q1296" s="50" t="s">
        <v>368</v>
      </c>
      <c r="R1296" s="9" t="s">
        <v>368</v>
      </c>
      <c r="S1296" s="50" t="s">
        <v>368</v>
      </c>
      <c r="T1296" s="9" t="s">
        <v>368</v>
      </c>
      <c r="U1296" s="9" t="s">
        <v>368</v>
      </c>
    </row>
    <row r="1297">
      <c r="F1297" s="9"/>
      <c r="N1297" s="50"/>
      <c r="O1297" s="50"/>
      <c r="P1297" s="50"/>
      <c r="Q1297" s="50" t="s">
        <v>368</v>
      </c>
      <c r="R1297" s="9" t="s">
        <v>368</v>
      </c>
      <c r="S1297" s="50" t="s">
        <v>368</v>
      </c>
      <c r="T1297" s="9" t="s">
        <v>368</v>
      </c>
      <c r="U1297" s="9" t="s">
        <v>368</v>
      </c>
    </row>
    <row r="1298">
      <c r="F1298" s="9"/>
      <c r="N1298" s="50"/>
      <c r="O1298" s="50"/>
      <c r="P1298" s="50"/>
      <c r="Q1298" s="50" t="s">
        <v>368</v>
      </c>
      <c r="R1298" s="9" t="s">
        <v>368</v>
      </c>
      <c r="S1298" s="50" t="s">
        <v>368</v>
      </c>
      <c r="T1298" s="9" t="s">
        <v>368</v>
      </c>
      <c r="U1298" s="9" t="s">
        <v>368</v>
      </c>
    </row>
    <row r="1299">
      <c r="F1299" s="9"/>
      <c r="N1299" s="50"/>
      <c r="O1299" s="50"/>
      <c r="P1299" s="50"/>
      <c r="Q1299" s="50" t="s">
        <v>368</v>
      </c>
      <c r="R1299" s="9" t="s">
        <v>368</v>
      </c>
      <c r="S1299" s="50" t="s">
        <v>368</v>
      </c>
      <c r="T1299" s="9" t="s">
        <v>368</v>
      </c>
      <c r="U1299" s="9" t="s">
        <v>368</v>
      </c>
    </row>
    <row r="1300">
      <c r="F1300" s="9"/>
      <c r="N1300" s="50"/>
      <c r="O1300" s="50"/>
      <c r="P1300" s="50"/>
      <c r="Q1300" s="50" t="s">
        <v>368</v>
      </c>
      <c r="R1300" s="9" t="s">
        <v>368</v>
      </c>
      <c r="S1300" s="50" t="s">
        <v>368</v>
      </c>
      <c r="T1300" s="9" t="s">
        <v>368</v>
      </c>
      <c r="U1300" s="9" t="s">
        <v>368</v>
      </c>
    </row>
    <row r="1301">
      <c r="F1301" s="9"/>
      <c r="N1301" s="50"/>
      <c r="O1301" s="50"/>
      <c r="P1301" s="50"/>
      <c r="Q1301" s="50" t="s">
        <v>368</v>
      </c>
      <c r="R1301" s="9" t="s">
        <v>368</v>
      </c>
      <c r="S1301" s="50" t="s">
        <v>368</v>
      </c>
      <c r="T1301" s="9" t="s">
        <v>368</v>
      </c>
      <c r="U1301" s="9" t="s">
        <v>368</v>
      </c>
    </row>
    <row r="1302">
      <c r="F1302" s="9"/>
      <c r="N1302" s="50"/>
      <c r="O1302" s="50"/>
      <c r="P1302" s="50"/>
      <c r="Q1302" s="50" t="s">
        <v>368</v>
      </c>
      <c r="R1302" s="9" t="s">
        <v>368</v>
      </c>
      <c r="S1302" s="50" t="s">
        <v>368</v>
      </c>
      <c r="T1302" s="9" t="s">
        <v>368</v>
      </c>
      <c r="U1302" s="9" t="s">
        <v>368</v>
      </c>
    </row>
    <row r="1303">
      <c r="F1303" s="9"/>
      <c r="N1303" s="50"/>
      <c r="O1303" s="50"/>
      <c r="P1303" s="50"/>
      <c r="Q1303" s="50" t="s">
        <v>368</v>
      </c>
      <c r="R1303" s="9" t="s">
        <v>368</v>
      </c>
      <c r="S1303" s="50" t="s">
        <v>368</v>
      </c>
      <c r="T1303" s="9" t="s">
        <v>368</v>
      </c>
      <c r="U1303" s="9" t="s">
        <v>368</v>
      </c>
    </row>
    <row r="1304">
      <c r="F1304" s="9"/>
      <c r="N1304" s="50"/>
      <c r="O1304" s="50"/>
      <c r="P1304" s="50"/>
      <c r="Q1304" s="50" t="s">
        <v>368</v>
      </c>
      <c r="R1304" s="9" t="s">
        <v>368</v>
      </c>
      <c r="S1304" s="50" t="s">
        <v>368</v>
      </c>
      <c r="T1304" s="9" t="s">
        <v>368</v>
      </c>
      <c r="U1304" s="9" t="s">
        <v>368</v>
      </c>
    </row>
    <row r="1305">
      <c r="F1305" s="9"/>
      <c r="N1305" s="50"/>
      <c r="O1305" s="50"/>
      <c r="P1305" s="50"/>
      <c r="Q1305" s="50" t="s">
        <v>368</v>
      </c>
      <c r="R1305" s="9" t="s">
        <v>368</v>
      </c>
      <c r="S1305" s="50" t="s">
        <v>368</v>
      </c>
      <c r="T1305" s="9" t="s">
        <v>368</v>
      </c>
      <c r="U1305" s="9" t="s">
        <v>368</v>
      </c>
    </row>
    <row r="1306">
      <c r="F1306" s="9"/>
      <c r="N1306" s="50"/>
      <c r="O1306" s="50"/>
      <c r="P1306" s="50"/>
      <c r="Q1306" s="50" t="s">
        <v>368</v>
      </c>
      <c r="R1306" s="9" t="s">
        <v>368</v>
      </c>
      <c r="S1306" s="50" t="s">
        <v>368</v>
      </c>
      <c r="T1306" s="9" t="s">
        <v>368</v>
      </c>
      <c r="U1306" s="9" t="s">
        <v>368</v>
      </c>
    </row>
    <row r="1307">
      <c r="F1307" s="9"/>
      <c r="N1307" s="50"/>
      <c r="O1307" s="50"/>
      <c r="P1307" s="50"/>
      <c r="Q1307" s="50" t="s">
        <v>368</v>
      </c>
      <c r="R1307" s="9" t="s">
        <v>368</v>
      </c>
      <c r="S1307" s="50" t="s">
        <v>368</v>
      </c>
      <c r="T1307" s="9" t="s">
        <v>368</v>
      </c>
      <c r="U1307" s="9" t="s">
        <v>368</v>
      </c>
    </row>
    <row r="1308">
      <c r="F1308" s="9"/>
      <c r="N1308" s="50"/>
      <c r="O1308" s="50"/>
      <c r="P1308" s="50"/>
      <c r="Q1308" s="50" t="s">
        <v>368</v>
      </c>
      <c r="R1308" s="9" t="s">
        <v>368</v>
      </c>
      <c r="S1308" s="50" t="s">
        <v>368</v>
      </c>
      <c r="T1308" s="9" t="s">
        <v>368</v>
      </c>
      <c r="U1308" s="9" t="s">
        <v>368</v>
      </c>
    </row>
    <row r="1309">
      <c r="F1309" s="9"/>
      <c r="N1309" s="50"/>
      <c r="O1309" s="50"/>
      <c r="P1309" s="50"/>
      <c r="Q1309" s="50" t="s">
        <v>368</v>
      </c>
      <c r="R1309" s="9" t="s">
        <v>368</v>
      </c>
      <c r="S1309" s="50" t="s">
        <v>368</v>
      </c>
      <c r="T1309" s="9" t="s">
        <v>368</v>
      </c>
      <c r="U1309" s="9" t="s">
        <v>368</v>
      </c>
    </row>
    <row r="1310">
      <c r="F1310" s="9"/>
      <c r="N1310" s="50"/>
      <c r="O1310" s="50"/>
      <c r="P1310" s="50"/>
      <c r="Q1310" s="50" t="s">
        <v>368</v>
      </c>
      <c r="R1310" s="9" t="s">
        <v>368</v>
      </c>
      <c r="S1310" s="50" t="s">
        <v>368</v>
      </c>
      <c r="T1310" s="9" t="s">
        <v>368</v>
      </c>
      <c r="U1310" s="9" t="s">
        <v>368</v>
      </c>
    </row>
    <row r="1311">
      <c r="F1311" s="9"/>
      <c r="N1311" s="50"/>
      <c r="O1311" s="50"/>
      <c r="P1311" s="50"/>
      <c r="Q1311" s="50" t="s">
        <v>368</v>
      </c>
      <c r="R1311" s="9" t="s">
        <v>368</v>
      </c>
      <c r="S1311" s="50" t="s">
        <v>368</v>
      </c>
      <c r="T1311" s="9" t="s">
        <v>368</v>
      </c>
      <c r="U1311" s="9" t="s">
        <v>368</v>
      </c>
    </row>
    <row r="1312">
      <c r="F1312" s="9"/>
      <c r="N1312" s="50"/>
      <c r="O1312" s="50"/>
      <c r="P1312" s="50"/>
      <c r="Q1312" s="50" t="s">
        <v>368</v>
      </c>
      <c r="R1312" s="9" t="s">
        <v>368</v>
      </c>
      <c r="S1312" s="50" t="s">
        <v>368</v>
      </c>
      <c r="T1312" s="9" t="s">
        <v>368</v>
      </c>
      <c r="U1312" s="9" t="s">
        <v>368</v>
      </c>
    </row>
    <row r="1313">
      <c r="F1313" s="9"/>
      <c r="N1313" s="50"/>
      <c r="O1313" s="50"/>
      <c r="P1313" s="50"/>
      <c r="Q1313" s="50" t="s">
        <v>368</v>
      </c>
      <c r="R1313" s="9" t="s">
        <v>368</v>
      </c>
      <c r="S1313" s="50" t="s">
        <v>368</v>
      </c>
      <c r="T1313" s="9" t="s">
        <v>368</v>
      </c>
      <c r="U1313" s="9" t="s">
        <v>368</v>
      </c>
    </row>
    <row r="1314">
      <c r="F1314" s="9"/>
      <c r="N1314" s="50"/>
      <c r="O1314" s="50"/>
      <c r="P1314" s="50"/>
      <c r="Q1314" s="50" t="s">
        <v>368</v>
      </c>
      <c r="R1314" s="9" t="s">
        <v>368</v>
      </c>
      <c r="S1314" s="50" t="s">
        <v>368</v>
      </c>
      <c r="T1314" s="9" t="s">
        <v>368</v>
      </c>
      <c r="U1314" s="9" t="s">
        <v>368</v>
      </c>
    </row>
    <row r="1315">
      <c r="F1315" s="9"/>
      <c r="N1315" s="50"/>
      <c r="O1315" s="50"/>
      <c r="P1315" s="50"/>
      <c r="Q1315" s="50" t="s">
        <v>368</v>
      </c>
      <c r="R1315" s="9" t="s">
        <v>368</v>
      </c>
      <c r="S1315" s="50" t="s">
        <v>368</v>
      </c>
      <c r="T1315" s="9" t="s">
        <v>368</v>
      </c>
      <c r="U1315" s="9" t="s">
        <v>368</v>
      </c>
    </row>
    <row r="1316">
      <c r="F1316" s="9"/>
      <c r="N1316" s="50"/>
      <c r="O1316" s="50"/>
      <c r="P1316" s="50"/>
      <c r="Q1316" s="50" t="s">
        <v>368</v>
      </c>
      <c r="R1316" s="9" t="s">
        <v>368</v>
      </c>
      <c r="S1316" s="50" t="s">
        <v>368</v>
      </c>
      <c r="T1316" s="9" t="s">
        <v>368</v>
      </c>
      <c r="U1316" s="9" t="s">
        <v>368</v>
      </c>
    </row>
    <row r="1317">
      <c r="F1317" s="9"/>
      <c r="N1317" s="50"/>
      <c r="O1317" s="50"/>
      <c r="P1317" s="50"/>
      <c r="Q1317" s="50" t="s">
        <v>368</v>
      </c>
      <c r="R1317" s="9" t="s">
        <v>368</v>
      </c>
      <c r="S1317" s="50" t="s">
        <v>368</v>
      </c>
      <c r="T1317" s="9" t="s">
        <v>368</v>
      </c>
      <c r="U1317" s="9" t="s">
        <v>368</v>
      </c>
    </row>
    <row r="1318">
      <c r="F1318" s="9"/>
      <c r="N1318" s="50"/>
      <c r="O1318" s="50"/>
      <c r="P1318" s="50"/>
      <c r="Q1318" s="50" t="s">
        <v>368</v>
      </c>
      <c r="R1318" s="9" t="s">
        <v>368</v>
      </c>
      <c r="S1318" s="50" t="s">
        <v>368</v>
      </c>
      <c r="T1318" s="9" t="s">
        <v>368</v>
      </c>
      <c r="U1318" s="9" t="s">
        <v>368</v>
      </c>
    </row>
    <row r="1319">
      <c r="F1319" s="9"/>
      <c r="N1319" s="50"/>
      <c r="O1319" s="50"/>
      <c r="P1319" s="50"/>
      <c r="Q1319" s="50" t="s">
        <v>368</v>
      </c>
      <c r="R1319" s="9" t="s">
        <v>368</v>
      </c>
      <c r="S1319" s="50" t="s">
        <v>368</v>
      </c>
      <c r="T1319" s="9" t="s">
        <v>368</v>
      </c>
      <c r="U1319" s="9" t="s">
        <v>368</v>
      </c>
    </row>
    <row r="1320">
      <c r="F1320" s="9"/>
      <c r="N1320" s="50"/>
      <c r="O1320" s="50"/>
      <c r="P1320" s="50"/>
      <c r="Q1320" s="50" t="s">
        <v>368</v>
      </c>
      <c r="R1320" s="9" t="s">
        <v>368</v>
      </c>
      <c r="S1320" s="50" t="s">
        <v>368</v>
      </c>
      <c r="T1320" s="9" t="s">
        <v>368</v>
      </c>
      <c r="U1320" s="9" t="s">
        <v>368</v>
      </c>
    </row>
    <row r="1321">
      <c r="F1321" s="9"/>
      <c r="N1321" s="50"/>
      <c r="O1321" s="50"/>
      <c r="P1321" s="50"/>
      <c r="Q1321" s="50" t="s">
        <v>368</v>
      </c>
      <c r="R1321" s="9" t="s">
        <v>368</v>
      </c>
      <c r="S1321" s="50" t="s">
        <v>368</v>
      </c>
      <c r="T1321" s="9" t="s">
        <v>368</v>
      </c>
      <c r="U1321" s="9" t="s">
        <v>368</v>
      </c>
    </row>
    <row r="1322">
      <c r="F1322" s="9"/>
      <c r="N1322" s="50"/>
      <c r="O1322" s="50"/>
      <c r="P1322" s="50"/>
      <c r="Q1322" s="50" t="s">
        <v>368</v>
      </c>
      <c r="R1322" s="9" t="s">
        <v>368</v>
      </c>
      <c r="S1322" s="50" t="s">
        <v>368</v>
      </c>
      <c r="T1322" s="9" t="s">
        <v>368</v>
      </c>
      <c r="U1322" s="9" t="s">
        <v>368</v>
      </c>
    </row>
    <row r="1323">
      <c r="F1323" s="9"/>
      <c r="N1323" s="50"/>
      <c r="O1323" s="50"/>
      <c r="P1323" s="50"/>
      <c r="Q1323" s="50" t="s">
        <v>368</v>
      </c>
      <c r="R1323" s="9" t="s">
        <v>368</v>
      </c>
      <c r="S1323" s="50" t="s">
        <v>368</v>
      </c>
      <c r="T1323" s="9" t="s">
        <v>368</v>
      </c>
      <c r="U1323" s="9" t="s">
        <v>368</v>
      </c>
    </row>
    <row r="1324">
      <c r="F1324" s="9"/>
      <c r="N1324" s="50"/>
      <c r="O1324" s="50"/>
      <c r="P1324" s="50"/>
      <c r="Q1324" s="50" t="s">
        <v>368</v>
      </c>
      <c r="R1324" s="9" t="s">
        <v>368</v>
      </c>
      <c r="S1324" s="50" t="s">
        <v>368</v>
      </c>
      <c r="T1324" s="9" t="s">
        <v>368</v>
      </c>
      <c r="U1324" s="9" t="s">
        <v>368</v>
      </c>
    </row>
    <row r="1325">
      <c r="F1325" s="9"/>
      <c r="N1325" s="50"/>
      <c r="O1325" s="50"/>
      <c r="P1325" s="50"/>
      <c r="Q1325" s="50" t="s">
        <v>368</v>
      </c>
      <c r="R1325" s="9" t="s">
        <v>368</v>
      </c>
      <c r="S1325" s="50" t="s">
        <v>368</v>
      </c>
      <c r="T1325" s="9" t="s">
        <v>368</v>
      </c>
      <c r="U1325" s="9" t="s">
        <v>368</v>
      </c>
    </row>
    <row r="1326">
      <c r="F1326" s="9"/>
      <c r="N1326" s="50"/>
      <c r="O1326" s="50"/>
      <c r="P1326" s="50"/>
      <c r="Q1326" s="50" t="s">
        <v>368</v>
      </c>
      <c r="R1326" s="9" t="s">
        <v>368</v>
      </c>
      <c r="S1326" s="50" t="s">
        <v>368</v>
      </c>
      <c r="T1326" s="9" t="s">
        <v>368</v>
      </c>
      <c r="U1326" s="9" t="s">
        <v>368</v>
      </c>
    </row>
    <row r="1327">
      <c r="F1327" s="9"/>
      <c r="N1327" s="50"/>
      <c r="O1327" s="50"/>
      <c r="P1327" s="50"/>
      <c r="Q1327" s="50" t="s">
        <v>368</v>
      </c>
      <c r="R1327" s="9" t="s">
        <v>368</v>
      </c>
      <c r="S1327" s="50" t="s">
        <v>368</v>
      </c>
      <c r="T1327" s="9" t="s">
        <v>368</v>
      </c>
      <c r="U1327" s="9" t="s">
        <v>368</v>
      </c>
    </row>
    <row r="1328">
      <c r="F1328" s="9"/>
      <c r="N1328" s="50"/>
      <c r="O1328" s="50"/>
      <c r="P1328" s="50"/>
      <c r="Q1328" s="50" t="s">
        <v>368</v>
      </c>
      <c r="R1328" s="9" t="s">
        <v>368</v>
      </c>
      <c r="S1328" s="50" t="s">
        <v>368</v>
      </c>
      <c r="T1328" s="9" t="s">
        <v>368</v>
      </c>
      <c r="U1328" s="9" t="s">
        <v>368</v>
      </c>
    </row>
    <row r="1329">
      <c r="F1329" s="9"/>
      <c r="N1329" s="50"/>
      <c r="O1329" s="50"/>
      <c r="P1329" s="50"/>
      <c r="Q1329" s="50" t="s">
        <v>368</v>
      </c>
      <c r="R1329" s="9" t="s">
        <v>368</v>
      </c>
      <c r="S1329" s="50" t="s">
        <v>368</v>
      </c>
      <c r="T1329" s="9" t="s">
        <v>368</v>
      </c>
      <c r="U1329" s="9" t="s">
        <v>368</v>
      </c>
    </row>
    <row r="1330">
      <c r="F1330" s="9"/>
      <c r="N1330" s="50"/>
      <c r="O1330" s="50"/>
      <c r="P1330" s="50"/>
      <c r="Q1330" s="50" t="s">
        <v>368</v>
      </c>
      <c r="R1330" s="9" t="s">
        <v>368</v>
      </c>
      <c r="S1330" s="50" t="s">
        <v>368</v>
      </c>
      <c r="T1330" s="9" t="s">
        <v>368</v>
      </c>
      <c r="U1330" s="9" t="s">
        <v>368</v>
      </c>
    </row>
    <row r="1331">
      <c r="F1331" s="9"/>
      <c r="N1331" s="50"/>
      <c r="O1331" s="50"/>
      <c r="P1331" s="50"/>
      <c r="Q1331" s="50" t="s">
        <v>368</v>
      </c>
      <c r="R1331" s="9" t="s">
        <v>368</v>
      </c>
      <c r="S1331" s="50" t="s">
        <v>368</v>
      </c>
      <c r="T1331" s="9" t="s">
        <v>368</v>
      </c>
      <c r="U1331" s="9" t="s">
        <v>368</v>
      </c>
    </row>
    <row r="1332">
      <c r="F1332" s="9"/>
      <c r="N1332" s="50"/>
      <c r="O1332" s="50"/>
      <c r="P1332" s="50"/>
      <c r="Q1332" s="50" t="s">
        <v>368</v>
      </c>
      <c r="R1332" s="9" t="s">
        <v>368</v>
      </c>
      <c r="S1332" s="50" t="s">
        <v>368</v>
      </c>
      <c r="T1332" s="9" t="s">
        <v>368</v>
      </c>
      <c r="U1332" s="9" t="s">
        <v>368</v>
      </c>
    </row>
    <row r="1333">
      <c r="F1333" s="9"/>
      <c r="N1333" s="50"/>
      <c r="O1333" s="50"/>
      <c r="P1333" s="50"/>
      <c r="Q1333" s="50" t="s">
        <v>368</v>
      </c>
      <c r="R1333" s="9" t="s">
        <v>368</v>
      </c>
      <c r="S1333" s="50" t="s">
        <v>368</v>
      </c>
      <c r="T1333" s="9" t="s">
        <v>368</v>
      </c>
      <c r="U1333" s="9" t="s">
        <v>368</v>
      </c>
    </row>
    <row r="1334">
      <c r="F1334" s="9"/>
      <c r="N1334" s="50"/>
      <c r="O1334" s="50"/>
      <c r="P1334" s="50"/>
      <c r="Q1334" s="50" t="s">
        <v>368</v>
      </c>
      <c r="R1334" s="9" t="s">
        <v>368</v>
      </c>
      <c r="S1334" s="50" t="s">
        <v>368</v>
      </c>
      <c r="T1334" s="9" t="s">
        <v>368</v>
      </c>
      <c r="U1334" s="9" t="s">
        <v>368</v>
      </c>
    </row>
    <row r="1335">
      <c r="F1335" s="9"/>
      <c r="N1335" s="50"/>
      <c r="O1335" s="50"/>
      <c r="P1335" s="50"/>
      <c r="Q1335" s="50" t="s">
        <v>368</v>
      </c>
      <c r="R1335" s="9" t="s">
        <v>368</v>
      </c>
      <c r="S1335" s="50" t="s">
        <v>368</v>
      </c>
      <c r="T1335" s="9" t="s">
        <v>368</v>
      </c>
      <c r="U1335" s="9" t="s">
        <v>368</v>
      </c>
    </row>
    <row r="1336">
      <c r="F1336" s="9"/>
      <c r="N1336" s="50"/>
      <c r="O1336" s="50"/>
      <c r="P1336" s="50"/>
      <c r="Q1336" s="50" t="s">
        <v>368</v>
      </c>
      <c r="R1336" s="9" t="s">
        <v>368</v>
      </c>
      <c r="S1336" s="50" t="s">
        <v>368</v>
      </c>
      <c r="T1336" s="9" t="s">
        <v>368</v>
      </c>
      <c r="U1336" s="9" t="s">
        <v>368</v>
      </c>
    </row>
    <row r="1337">
      <c r="F1337" s="9"/>
      <c r="N1337" s="50"/>
      <c r="O1337" s="50"/>
      <c r="P1337" s="50"/>
      <c r="Q1337" s="50" t="s">
        <v>368</v>
      </c>
      <c r="R1337" s="9" t="s">
        <v>368</v>
      </c>
      <c r="S1337" s="50" t="s">
        <v>368</v>
      </c>
      <c r="T1337" s="9" t="s">
        <v>368</v>
      </c>
      <c r="U1337" s="9" t="s">
        <v>368</v>
      </c>
    </row>
    <row r="1338">
      <c r="F1338" s="9"/>
      <c r="N1338" s="50"/>
      <c r="O1338" s="50"/>
      <c r="P1338" s="50"/>
      <c r="Q1338" s="50" t="s">
        <v>368</v>
      </c>
      <c r="R1338" s="9" t="s">
        <v>368</v>
      </c>
      <c r="S1338" s="50" t="s">
        <v>368</v>
      </c>
      <c r="T1338" s="9" t="s">
        <v>368</v>
      </c>
      <c r="U1338" s="9" t="s">
        <v>368</v>
      </c>
    </row>
    <row r="1339">
      <c r="F1339" s="9"/>
      <c r="N1339" s="50"/>
      <c r="O1339" s="50"/>
      <c r="P1339" s="50"/>
      <c r="Q1339" s="50" t="s">
        <v>368</v>
      </c>
      <c r="R1339" s="9" t="s">
        <v>368</v>
      </c>
      <c r="S1339" s="50" t="s">
        <v>368</v>
      </c>
      <c r="T1339" s="9" t="s">
        <v>368</v>
      </c>
      <c r="U1339" s="9" t="s">
        <v>368</v>
      </c>
    </row>
    <row r="1340">
      <c r="F1340" s="9"/>
      <c r="N1340" s="50"/>
      <c r="O1340" s="50"/>
      <c r="P1340" s="50"/>
      <c r="Q1340" s="50" t="s">
        <v>368</v>
      </c>
      <c r="R1340" s="9" t="s">
        <v>368</v>
      </c>
      <c r="S1340" s="50" t="s">
        <v>368</v>
      </c>
      <c r="T1340" s="9" t="s">
        <v>368</v>
      </c>
      <c r="U1340" s="9" t="s">
        <v>368</v>
      </c>
    </row>
    <row r="1341">
      <c r="F1341" s="9"/>
      <c r="N1341" s="50"/>
      <c r="O1341" s="50"/>
      <c r="P1341" s="50"/>
      <c r="Q1341" s="50" t="s">
        <v>368</v>
      </c>
      <c r="R1341" s="9" t="s">
        <v>368</v>
      </c>
      <c r="S1341" s="50" t="s">
        <v>368</v>
      </c>
      <c r="T1341" s="9" t="s">
        <v>368</v>
      </c>
      <c r="U1341" s="9" t="s">
        <v>368</v>
      </c>
    </row>
    <row r="1342">
      <c r="F1342" s="9"/>
      <c r="N1342" s="50"/>
      <c r="O1342" s="50"/>
      <c r="P1342" s="50"/>
      <c r="Q1342" s="50" t="s">
        <v>368</v>
      </c>
      <c r="R1342" s="9" t="s">
        <v>368</v>
      </c>
      <c r="S1342" s="50" t="s">
        <v>368</v>
      </c>
      <c r="T1342" s="9" t="s">
        <v>368</v>
      </c>
      <c r="U1342" s="9" t="s">
        <v>368</v>
      </c>
    </row>
    <row r="1343">
      <c r="F1343" s="9"/>
      <c r="N1343" s="50"/>
      <c r="O1343" s="50"/>
      <c r="P1343" s="50"/>
      <c r="Q1343" s="50" t="s">
        <v>368</v>
      </c>
      <c r="R1343" s="9" t="s">
        <v>368</v>
      </c>
      <c r="S1343" s="50" t="s">
        <v>368</v>
      </c>
      <c r="T1343" s="9" t="s">
        <v>368</v>
      </c>
      <c r="U1343" s="9" t="s">
        <v>368</v>
      </c>
    </row>
    <row r="1344">
      <c r="F1344" s="9"/>
      <c r="N1344" s="50"/>
      <c r="O1344" s="50"/>
      <c r="P1344" s="50"/>
      <c r="Q1344" s="50" t="s">
        <v>368</v>
      </c>
      <c r="R1344" s="9" t="s">
        <v>368</v>
      </c>
      <c r="S1344" s="50" t="s">
        <v>368</v>
      </c>
      <c r="T1344" s="9" t="s">
        <v>368</v>
      </c>
      <c r="U1344" s="9" t="s">
        <v>368</v>
      </c>
    </row>
    <row r="1345">
      <c r="F1345" s="9"/>
      <c r="N1345" s="50"/>
      <c r="O1345" s="50"/>
      <c r="P1345" s="50"/>
      <c r="Q1345" s="50" t="s">
        <v>368</v>
      </c>
      <c r="R1345" s="9" t="s">
        <v>368</v>
      </c>
      <c r="S1345" s="50" t="s">
        <v>368</v>
      </c>
      <c r="T1345" s="9" t="s">
        <v>368</v>
      </c>
      <c r="U1345" s="9" t="s">
        <v>368</v>
      </c>
    </row>
    <row r="1346">
      <c r="F1346" s="9"/>
      <c r="N1346" s="50"/>
      <c r="O1346" s="50"/>
      <c r="P1346" s="50"/>
      <c r="Q1346" s="50" t="s">
        <v>368</v>
      </c>
      <c r="R1346" s="9" t="s">
        <v>368</v>
      </c>
      <c r="S1346" s="50" t="s">
        <v>368</v>
      </c>
      <c r="T1346" s="9" t="s">
        <v>368</v>
      </c>
      <c r="U1346" s="9" t="s">
        <v>368</v>
      </c>
    </row>
    <row r="1347">
      <c r="F1347" s="9"/>
      <c r="N1347" s="50"/>
      <c r="O1347" s="50"/>
      <c r="P1347" s="50"/>
      <c r="Q1347" s="50" t="s">
        <v>368</v>
      </c>
      <c r="R1347" s="9" t="s">
        <v>368</v>
      </c>
      <c r="S1347" s="50" t="s">
        <v>368</v>
      </c>
      <c r="T1347" s="9" t="s">
        <v>368</v>
      </c>
      <c r="U1347" s="9" t="s">
        <v>368</v>
      </c>
    </row>
    <row r="1348">
      <c r="F1348" s="9"/>
      <c r="N1348" s="50"/>
      <c r="O1348" s="50"/>
      <c r="P1348" s="50"/>
      <c r="Q1348" s="50" t="s">
        <v>368</v>
      </c>
      <c r="R1348" s="9" t="s">
        <v>368</v>
      </c>
      <c r="S1348" s="50" t="s">
        <v>368</v>
      </c>
      <c r="T1348" s="9" t="s">
        <v>368</v>
      </c>
      <c r="U1348" s="9" t="s">
        <v>368</v>
      </c>
    </row>
    <row r="1349">
      <c r="F1349" s="9"/>
      <c r="N1349" s="50"/>
      <c r="O1349" s="50"/>
      <c r="P1349" s="50"/>
      <c r="Q1349" s="50" t="s">
        <v>368</v>
      </c>
      <c r="R1349" s="9" t="s">
        <v>368</v>
      </c>
      <c r="S1349" s="50" t="s">
        <v>368</v>
      </c>
      <c r="T1349" s="9" t="s">
        <v>368</v>
      </c>
      <c r="U1349" s="9" t="s">
        <v>368</v>
      </c>
    </row>
    <row r="1350">
      <c r="F1350" s="9"/>
      <c r="N1350" s="50"/>
      <c r="O1350" s="50"/>
      <c r="P1350" s="50"/>
      <c r="Q1350" s="50" t="s">
        <v>368</v>
      </c>
      <c r="R1350" s="9" t="s">
        <v>368</v>
      </c>
      <c r="S1350" s="50" t="s">
        <v>368</v>
      </c>
      <c r="T1350" s="9" t="s">
        <v>368</v>
      </c>
      <c r="U1350" s="9" t="s">
        <v>368</v>
      </c>
    </row>
    <row r="1351">
      <c r="F1351" s="9"/>
      <c r="N1351" s="50"/>
      <c r="O1351" s="50"/>
      <c r="P1351" s="50"/>
      <c r="Q1351" s="50" t="s">
        <v>368</v>
      </c>
      <c r="R1351" s="9" t="s">
        <v>368</v>
      </c>
      <c r="S1351" s="50" t="s">
        <v>368</v>
      </c>
      <c r="T1351" s="9" t="s">
        <v>368</v>
      </c>
      <c r="U1351" s="9" t="s">
        <v>368</v>
      </c>
    </row>
    <row r="1352">
      <c r="F1352" s="9"/>
      <c r="N1352" s="50"/>
      <c r="O1352" s="50"/>
      <c r="P1352" s="50"/>
      <c r="Q1352" s="50" t="s">
        <v>368</v>
      </c>
      <c r="R1352" s="9" t="s">
        <v>368</v>
      </c>
      <c r="S1352" s="50" t="s">
        <v>368</v>
      </c>
      <c r="T1352" s="9" t="s">
        <v>368</v>
      </c>
      <c r="U1352" s="9" t="s">
        <v>368</v>
      </c>
    </row>
    <row r="1353">
      <c r="F1353" s="9"/>
      <c r="N1353" s="50"/>
      <c r="O1353" s="50"/>
      <c r="P1353" s="50"/>
      <c r="Q1353" s="50" t="s">
        <v>368</v>
      </c>
      <c r="R1353" s="9" t="s">
        <v>368</v>
      </c>
      <c r="S1353" s="50" t="s">
        <v>368</v>
      </c>
      <c r="T1353" s="9" t="s">
        <v>368</v>
      </c>
      <c r="U1353" s="9" t="s">
        <v>368</v>
      </c>
    </row>
    <row r="1354">
      <c r="F1354" s="9"/>
      <c r="N1354" s="50"/>
      <c r="O1354" s="50"/>
      <c r="P1354" s="50"/>
      <c r="Q1354" s="50" t="s">
        <v>368</v>
      </c>
      <c r="R1354" s="9" t="s">
        <v>368</v>
      </c>
      <c r="S1354" s="50" t="s">
        <v>368</v>
      </c>
      <c r="T1354" s="9" t="s">
        <v>368</v>
      </c>
      <c r="U1354" s="9" t="s">
        <v>368</v>
      </c>
    </row>
    <row r="1355">
      <c r="F1355" s="9"/>
      <c r="N1355" s="50"/>
      <c r="O1355" s="50"/>
      <c r="P1355" s="50"/>
      <c r="Q1355" s="50" t="s">
        <v>368</v>
      </c>
      <c r="R1355" s="9" t="s">
        <v>368</v>
      </c>
      <c r="S1355" s="50" t="s">
        <v>368</v>
      </c>
      <c r="T1355" s="9" t="s">
        <v>368</v>
      </c>
      <c r="U1355" s="9" t="s">
        <v>368</v>
      </c>
    </row>
    <row r="1356">
      <c r="F1356" s="9"/>
      <c r="N1356" s="50"/>
      <c r="O1356" s="50"/>
      <c r="P1356" s="50"/>
      <c r="Q1356" s="50" t="s">
        <v>368</v>
      </c>
      <c r="R1356" s="9" t="s">
        <v>368</v>
      </c>
      <c r="S1356" s="50" t="s">
        <v>368</v>
      </c>
      <c r="T1356" s="9" t="s">
        <v>368</v>
      </c>
      <c r="U1356" s="9" t="s">
        <v>368</v>
      </c>
    </row>
    <row r="1357">
      <c r="F1357" s="9"/>
      <c r="N1357" s="50"/>
      <c r="O1357" s="50"/>
      <c r="P1357" s="50"/>
      <c r="Q1357" s="50" t="s">
        <v>368</v>
      </c>
      <c r="R1357" s="9" t="s">
        <v>368</v>
      </c>
      <c r="S1357" s="50" t="s">
        <v>368</v>
      </c>
      <c r="T1357" s="9" t="s">
        <v>368</v>
      </c>
      <c r="U1357" s="9" t="s">
        <v>368</v>
      </c>
    </row>
    <row r="1358">
      <c r="F1358" s="9"/>
      <c r="N1358" s="50"/>
      <c r="O1358" s="50"/>
      <c r="P1358" s="50"/>
      <c r="Q1358" s="50" t="s">
        <v>368</v>
      </c>
      <c r="R1358" s="9" t="s">
        <v>368</v>
      </c>
      <c r="S1358" s="50" t="s">
        <v>368</v>
      </c>
      <c r="T1358" s="9" t="s">
        <v>368</v>
      </c>
      <c r="U1358" s="9" t="s">
        <v>368</v>
      </c>
    </row>
    <row r="1359">
      <c r="F1359" s="9"/>
      <c r="N1359" s="50"/>
      <c r="O1359" s="50"/>
      <c r="P1359" s="50"/>
      <c r="Q1359" s="50" t="s">
        <v>368</v>
      </c>
      <c r="R1359" s="9" t="s">
        <v>368</v>
      </c>
      <c r="S1359" s="50" t="s">
        <v>368</v>
      </c>
      <c r="T1359" s="9" t="s">
        <v>368</v>
      </c>
      <c r="U1359" s="9" t="s">
        <v>368</v>
      </c>
    </row>
    <row r="1360">
      <c r="F1360" s="9"/>
      <c r="N1360" s="50"/>
      <c r="O1360" s="50"/>
      <c r="P1360" s="50"/>
      <c r="Q1360" s="50" t="s">
        <v>368</v>
      </c>
      <c r="R1360" s="9" t="s">
        <v>368</v>
      </c>
      <c r="S1360" s="50" t="s">
        <v>368</v>
      </c>
      <c r="T1360" s="9" t="s">
        <v>368</v>
      </c>
      <c r="U1360" s="9" t="s">
        <v>368</v>
      </c>
    </row>
    <row r="1361">
      <c r="F1361" s="9"/>
      <c r="N1361" s="50"/>
      <c r="O1361" s="50"/>
      <c r="P1361" s="50"/>
      <c r="Q1361" s="50" t="s">
        <v>368</v>
      </c>
      <c r="R1361" s="9" t="s">
        <v>368</v>
      </c>
      <c r="S1361" s="50" t="s">
        <v>368</v>
      </c>
      <c r="T1361" s="9" t="s">
        <v>368</v>
      </c>
      <c r="U1361" s="9" t="s">
        <v>368</v>
      </c>
    </row>
    <row r="1362">
      <c r="F1362" s="9"/>
      <c r="N1362" s="50"/>
      <c r="O1362" s="50"/>
      <c r="P1362" s="50"/>
      <c r="Q1362" s="50" t="s">
        <v>368</v>
      </c>
      <c r="R1362" s="9" t="s">
        <v>368</v>
      </c>
      <c r="S1362" s="50" t="s">
        <v>368</v>
      </c>
      <c r="T1362" s="9" t="s">
        <v>368</v>
      </c>
      <c r="U1362" s="9" t="s">
        <v>368</v>
      </c>
    </row>
    <row r="1363">
      <c r="F1363" s="9"/>
      <c r="N1363" s="50"/>
      <c r="O1363" s="50"/>
      <c r="P1363" s="50"/>
      <c r="Q1363" s="50" t="s">
        <v>368</v>
      </c>
      <c r="R1363" s="9" t="s">
        <v>368</v>
      </c>
      <c r="S1363" s="50" t="s">
        <v>368</v>
      </c>
      <c r="T1363" s="9" t="s">
        <v>368</v>
      </c>
      <c r="U1363" s="9" t="s">
        <v>368</v>
      </c>
    </row>
    <row r="1364">
      <c r="F1364" s="9"/>
      <c r="N1364" s="50"/>
      <c r="O1364" s="50"/>
      <c r="P1364" s="50"/>
      <c r="Q1364" s="50" t="s">
        <v>368</v>
      </c>
      <c r="R1364" s="9" t="s">
        <v>368</v>
      </c>
      <c r="S1364" s="50" t="s">
        <v>368</v>
      </c>
      <c r="T1364" s="9" t="s">
        <v>368</v>
      </c>
      <c r="U1364" s="9" t="s">
        <v>368</v>
      </c>
    </row>
    <row r="1365">
      <c r="F1365" s="9"/>
      <c r="N1365" s="50"/>
      <c r="O1365" s="50"/>
      <c r="P1365" s="50"/>
      <c r="Q1365" s="50" t="s">
        <v>368</v>
      </c>
      <c r="R1365" s="9" t="s">
        <v>368</v>
      </c>
      <c r="S1365" s="50" t="s">
        <v>368</v>
      </c>
      <c r="T1365" s="9" t="s">
        <v>368</v>
      </c>
      <c r="U1365" s="9" t="s">
        <v>368</v>
      </c>
    </row>
    <row r="1366">
      <c r="F1366" s="9"/>
      <c r="N1366" s="50"/>
      <c r="O1366" s="50"/>
      <c r="P1366" s="50"/>
      <c r="Q1366" s="50" t="s">
        <v>368</v>
      </c>
      <c r="R1366" s="9" t="s">
        <v>368</v>
      </c>
      <c r="S1366" s="50" t="s">
        <v>368</v>
      </c>
      <c r="T1366" s="9" t="s">
        <v>368</v>
      </c>
      <c r="U1366" s="9" t="s">
        <v>368</v>
      </c>
    </row>
    <row r="1367">
      <c r="F1367" s="9"/>
      <c r="N1367" s="50"/>
      <c r="O1367" s="50"/>
      <c r="P1367" s="50"/>
      <c r="Q1367" s="50" t="s">
        <v>368</v>
      </c>
      <c r="R1367" s="9" t="s">
        <v>368</v>
      </c>
      <c r="S1367" s="50" t="s">
        <v>368</v>
      </c>
      <c r="T1367" s="9" t="s">
        <v>368</v>
      </c>
      <c r="U1367" s="9" t="s">
        <v>368</v>
      </c>
    </row>
    <row r="1368">
      <c r="F1368" s="9"/>
      <c r="N1368" s="50"/>
      <c r="O1368" s="50"/>
      <c r="P1368" s="50"/>
      <c r="Q1368" s="50" t="s">
        <v>368</v>
      </c>
      <c r="R1368" s="9" t="s">
        <v>368</v>
      </c>
      <c r="S1368" s="50" t="s">
        <v>368</v>
      </c>
      <c r="T1368" s="9" t="s">
        <v>368</v>
      </c>
      <c r="U1368" s="9" t="s">
        <v>368</v>
      </c>
    </row>
    <row r="1369">
      <c r="F1369" s="9"/>
      <c r="N1369" s="50"/>
      <c r="O1369" s="50"/>
      <c r="P1369" s="50"/>
      <c r="Q1369" s="50" t="s">
        <v>368</v>
      </c>
      <c r="R1369" s="9" t="s">
        <v>368</v>
      </c>
      <c r="S1369" s="50" t="s">
        <v>368</v>
      </c>
      <c r="T1369" s="9" t="s">
        <v>368</v>
      </c>
      <c r="U1369" s="9" t="s">
        <v>368</v>
      </c>
    </row>
    <row r="1370">
      <c r="F1370" s="9"/>
      <c r="N1370" s="50"/>
      <c r="O1370" s="50"/>
      <c r="P1370" s="50"/>
      <c r="Q1370" s="50" t="s">
        <v>368</v>
      </c>
      <c r="R1370" s="9" t="s">
        <v>368</v>
      </c>
      <c r="S1370" s="50" t="s">
        <v>368</v>
      </c>
      <c r="T1370" s="9" t="s">
        <v>368</v>
      </c>
      <c r="U1370" s="9" t="s">
        <v>368</v>
      </c>
    </row>
    <row r="1371">
      <c r="F1371" s="9"/>
      <c r="N1371" s="50"/>
      <c r="O1371" s="50"/>
      <c r="P1371" s="50"/>
      <c r="Q1371" s="50" t="s">
        <v>368</v>
      </c>
      <c r="R1371" s="9" t="s">
        <v>368</v>
      </c>
      <c r="S1371" s="50" t="s">
        <v>368</v>
      </c>
      <c r="T1371" s="9" t="s">
        <v>368</v>
      </c>
      <c r="U1371" s="9" t="s">
        <v>368</v>
      </c>
    </row>
    <row r="1372">
      <c r="F1372" s="9"/>
      <c r="N1372" s="50"/>
      <c r="O1372" s="50"/>
      <c r="P1372" s="50"/>
      <c r="Q1372" s="50" t="s">
        <v>368</v>
      </c>
      <c r="R1372" s="9" t="s">
        <v>368</v>
      </c>
      <c r="S1372" s="50" t="s">
        <v>368</v>
      </c>
      <c r="T1372" s="9" t="s">
        <v>368</v>
      </c>
      <c r="U1372" s="9" t="s">
        <v>368</v>
      </c>
    </row>
    <row r="1373">
      <c r="F1373" s="9"/>
      <c r="N1373" s="50"/>
      <c r="O1373" s="50"/>
      <c r="P1373" s="50"/>
      <c r="Q1373" s="50" t="s">
        <v>368</v>
      </c>
      <c r="R1373" s="9" t="s">
        <v>368</v>
      </c>
      <c r="S1373" s="50" t="s">
        <v>368</v>
      </c>
      <c r="T1373" s="9" t="s">
        <v>368</v>
      </c>
      <c r="U1373" s="9" t="s">
        <v>368</v>
      </c>
    </row>
    <row r="1374">
      <c r="F1374" s="9"/>
      <c r="N1374" s="50"/>
      <c r="O1374" s="50"/>
      <c r="P1374" s="50"/>
      <c r="Q1374" s="50" t="s">
        <v>368</v>
      </c>
      <c r="R1374" s="9" t="s">
        <v>368</v>
      </c>
      <c r="S1374" s="50" t="s">
        <v>368</v>
      </c>
      <c r="T1374" s="9" t="s">
        <v>368</v>
      </c>
      <c r="U1374" s="9" t="s">
        <v>368</v>
      </c>
    </row>
    <row r="1375">
      <c r="F1375" s="9"/>
      <c r="N1375" s="50"/>
      <c r="O1375" s="50"/>
      <c r="P1375" s="50"/>
      <c r="Q1375" s="50" t="s">
        <v>368</v>
      </c>
      <c r="R1375" s="9" t="s">
        <v>368</v>
      </c>
      <c r="S1375" s="50" t="s">
        <v>368</v>
      </c>
      <c r="T1375" s="9" t="s">
        <v>368</v>
      </c>
      <c r="U1375" s="9" t="s">
        <v>368</v>
      </c>
    </row>
    <row r="1376">
      <c r="F1376" s="9"/>
      <c r="N1376" s="50"/>
      <c r="O1376" s="50"/>
      <c r="P1376" s="50"/>
      <c r="Q1376" s="50" t="s">
        <v>368</v>
      </c>
      <c r="R1376" s="9" t="s">
        <v>368</v>
      </c>
      <c r="S1376" s="50" t="s">
        <v>368</v>
      </c>
      <c r="T1376" s="9" t="s">
        <v>368</v>
      </c>
      <c r="U1376" s="9" t="s">
        <v>368</v>
      </c>
    </row>
    <row r="1377">
      <c r="F1377" s="9"/>
      <c r="N1377" s="50"/>
      <c r="O1377" s="50"/>
      <c r="P1377" s="50"/>
      <c r="Q1377" s="50" t="s">
        <v>368</v>
      </c>
      <c r="R1377" s="9" t="s">
        <v>368</v>
      </c>
      <c r="S1377" s="50" t="s">
        <v>368</v>
      </c>
      <c r="T1377" s="9" t="s">
        <v>368</v>
      </c>
      <c r="U1377" s="9" t="s">
        <v>368</v>
      </c>
    </row>
    <row r="1378">
      <c r="F1378" s="9"/>
      <c r="N1378" s="50"/>
      <c r="O1378" s="50"/>
      <c r="P1378" s="50"/>
      <c r="Q1378" s="50" t="s">
        <v>368</v>
      </c>
      <c r="R1378" s="9" t="s">
        <v>368</v>
      </c>
      <c r="S1378" s="50" t="s">
        <v>368</v>
      </c>
      <c r="T1378" s="9" t="s">
        <v>368</v>
      </c>
      <c r="U1378" s="9" t="s">
        <v>368</v>
      </c>
    </row>
    <row r="1379">
      <c r="F1379" s="9"/>
      <c r="N1379" s="50"/>
      <c r="O1379" s="50"/>
      <c r="P1379" s="50"/>
      <c r="Q1379" s="50" t="s">
        <v>368</v>
      </c>
      <c r="R1379" s="9" t="s">
        <v>368</v>
      </c>
      <c r="S1379" s="50" t="s">
        <v>368</v>
      </c>
      <c r="T1379" s="9" t="s">
        <v>368</v>
      </c>
      <c r="U1379" s="9" t="s">
        <v>368</v>
      </c>
    </row>
    <row r="1380">
      <c r="F1380" s="9"/>
      <c r="N1380" s="50"/>
      <c r="O1380" s="50"/>
      <c r="P1380" s="50"/>
      <c r="Q1380" s="50" t="s">
        <v>368</v>
      </c>
      <c r="R1380" s="9" t="s">
        <v>368</v>
      </c>
      <c r="S1380" s="50" t="s">
        <v>368</v>
      </c>
      <c r="T1380" s="9" t="s">
        <v>368</v>
      </c>
      <c r="U1380" s="9" t="s">
        <v>368</v>
      </c>
    </row>
    <row r="1381">
      <c r="F1381" s="9"/>
      <c r="N1381" s="50"/>
      <c r="O1381" s="50"/>
      <c r="P1381" s="50"/>
      <c r="Q1381" s="50" t="s">
        <v>368</v>
      </c>
      <c r="R1381" s="9" t="s">
        <v>368</v>
      </c>
      <c r="S1381" s="50" t="s">
        <v>368</v>
      </c>
      <c r="T1381" s="9" t="s">
        <v>368</v>
      </c>
      <c r="U1381" s="9" t="s">
        <v>368</v>
      </c>
    </row>
    <row r="1382">
      <c r="F1382" s="9"/>
      <c r="N1382" s="50"/>
      <c r="O1382" s="50"/>
      <c r="P1382" s="50"/>
      <c r="Q1382" s="50" t="s">
        <v>368</v>
      </c>
      <c r="R1382" s="9" t="s">
        <v>368</v>
      </c>
      <c r="S1382" s="50" t="s">
        <v>368</v>
      </c>
      <c r="T1382" s="9" t="s">
        <v>368</v>
      </c>
      <c r="U1382" s="9" t="s">
        <v>368</v>
      </c>
    </row>
    <row r="1383">
      <c r="F1383" s="9"/>
      <c r="N1383" s="50"/>
      <c r="O1383" s="50"/>
      <c r="P1383" s="50"/>
      <c r="Q1383" s="50" t="s">
        <v>368</v>
      </c>
      <c r="R1383" s="9" t="s">
        <v>368</v>
      </c>
      <c r="S1383" s="50" t="s">
        <v>368</v>
      </c>
      <c r="T1383" s="9" t="s">
        <v>368</v>
      </c>
      <c r="U1383" s="9" t="s">
        <v>368</v>
      </c>
    </row>
    <row r="1384">
      <c r="F1384" s="9"/>
      <c r="N1384" s="50"/>
      <c r="O1384" s="50"/>
      <c r="P1384" s="50"/>
      <c r="Q1384" s="50" t="s">
        <v>368</v>
      </c>
      <c r="R1384" s="9" t="s">
        <v>368</v>
      </c>
      <c r="S1384" s="50" t="s">
        <v>368</v>
      </c>
      <c r="T1384" s="9" t="s">
        <v>368</v>
      </c>
      <c r="U1384" s="9" t="s">
        <v>368</v>
      </c>
    </row>
    <row r="1385">
      <c r="F1385" s="9"/>
      <c r="N1385" s="50"/>
      <c r="O1385" s="50"/>
      <c r="P1385" s="50"/>
      <c r="Q1385" s="50" t="s">
        <v>368</v>
      </c>
      <c r="R1385" s="9" t="s">
        <v>368</v>
      </c>
      <c r="S1385" s="50" t="s">
        <v>368</v>
      </c>
      <c r="T1385" s="9" t="s">
        <v>368</v>
      </c>
      <c r="U1385" s="9" t="s">
        <v>368</v>
      </c>
    </row>
    <row r="1386">
      <c r="F1386" s="9"/>
      <c r="N1386" s="50"/>
      <c r="O1386" s="50"/>
      <c r="P1386" s="50"/>
      <c r="Q1386" s="50" t="s">
        <v>368</v>
      </c>
      <c r="R1386" s="9" t="s">
        <v>368</v>
      </c>
      <c r="S1386" s="50" t="s">
        <v>368</v>
      </c>
      <c r="T1386" s="9" t="s">
        <v>368</v>
      </c>
      <c r="U1386" s="9" t="s">
        <v>368</v>
      </c>
    </row>
    <row r="1387">
      <c r="F1387" s="9"/>
      <c r="N1387" s="50"/>
      <c r="O1387" s="50"/>
      <c r="P1387" s="50"/>
      <c r="Q1387" s="50" t="s">
        <v>368</v>
      </c>
      <c r="R1387" s="9" t="s">
        <v>368</v>
      </c>
      <c r="S1387" s="50" t="s">
        <v>368</v>
      </c>
      <c r="T1387" s="9" t="s">
        <v>368</v>
      </c>
      <c r="U1387" s="9" t="s">
        <v>368</v>
      </c>
    </row>
    <row r="1388">
      <c r="F1388" s="9"/>
      <c r="N1388" s="50"/>
      <c r="O1388" s="50"/>
      <c r="P1388" s="50"/>
      <c r="Q1388" s="50" t="s">
        <v>368</v>
      </c>
      <c r="R1388" s="9" t="s">
        <v>368</v>
      </c>
      <c r="S1388" s="50" t="s">
        <v>368</v>
      </c>
      <c r="T1388" s="9" t="s">
        <v>368</v>
      </c>
      <c r="U1388" s="9" t="s">
        <v>368</v>
      </c>
    </row>
    <row r="1389">
      <c r="F1389" s="9"/>
      <c r="N1389" s="50"/>
      <c r="O1389" s="50"/>
      <c r="P1389" s="50"/>
      <c r="Q1389" s="50" t="s">
        <v>368</v>
      </c>
      <c r="R1389" s="9" t="s">
        <v>368</v>
      </c>
      <c r="S1389" s="50" t="s">
        <v>368</v>
      </c>
      <c r="T1389" s="9" t="s">
        <v>368</v>
      </c>
      <c r="U1389" s="9" t="s">
        <v>368</v>
      </c>
    </row>
    <row r="1390">
      <c r="F1390" s="9"/>
      <c r="N1390" s="50"/>
      <c r="O1390" s="50"/>
      <c r="P1390" s="50"/>
      <c r="Q1390" s="50" t="s">
        <v>368</v>
      </c>
      <c r="R1390" s="9" t="s">
        <v>368</v>
      </c>
      <c r="S1390" s="50" t="s">
        <v>368</v>
      </c>
      <c r="T1390" s="9" t="s">
        <v>368</v>
      </c>
      <c r="U1390" s="9" t="s">
        <v>368</v>
      </c>
    </row>
    <row r="1391">
      <c r="F1391" s="9"/>
      <c r="N1391" s="50"/>
      <c r="O1391" s="50"/>
      <c r="P1391" s="50"/>
      <c r="Q1391" s="50" t="s">
        <v>368</v>
      </c>
      <c r="R1391" s="9" t="s">
        <v>368</v>
      </c>
      <c r="S1391" s="50" t="s">
        <v>368</v>
      </c>
      <c r="T1391" s="9" t="s">
        <v>368</v>
      </c>
      <c r="U1391" s="9" t="s">
        <v>368</v>
      </c>
    </row>
    <row r="1392">
      <c r="F1392" s="9"/>
      <c r="N1392" s="50"/>
      <c r="O1392" s="50"/>
      <c r="P1392" s="50"/>
      <c r="Q1392" s="50" t="s">
        <v>368</v>
      </c>
      <c r="R1392" s="9" t="s">
        <v>368</v>
      </c>
      <c r="S1392" s="50" t="s">
        <v>368</v>
      </c>
      <c r="T1392" s="9" t="s">
        <v>368</v>
      </c>
      <c r="U1392" s="9" t="s">
        <v>368</v>
      </c>
    </row>
    <row r="1393">
      <c r="F1393" s="9"/>
      <c r="N1393" s="50"/>
      <c r="O1393" s="50"/>
      <c r="P1393" s="50"/>
      <c r="Q1393" s="50" t="s">
        <v>368</v>
      </c>
      <c r="R1393" s="9" t="s">
        <v>368</v>
      </c>
      <c r="S1393" s="50" t="s">
        <v>368</v>
      </c>
      <c r="T1393" s="9" t="s">
        <v>368</v>
      </c>
      <c r="U1393" s="9" t="s">
        <v>368</v>
      </c>
    </row>
    <row r="1394">
      <c r="F1394" s="9"/>
      <c r="N1394" s="50"/>
      <c r="O1394" s="50"/>
      <c r="P1394" s="50"/>
      <c r="Q1394" s="50" t="s">
        <v>368</v>
      </c>
      <c r="R1394" s="9" t="s">
        <v>368</v>
      </c>
      <c r="S1394" s="50" t="s">
        <v>368</v>
      </c>
      <c r="T1394" s="9" t="s">
        <v>368</v>
      </c>
      <c r="U1394" s="9" t="s">
        <v>368</v>
      </c>
    </row>
    <row r="1395">
      <c r="F1395" s="9"/>
      <c r="N1395" s="50"/>
      <c r="O1395" s="50"/>
      <c r="P1395" s="50"/>
      <c r="Q1395" s="50" t="s">
        <v>368</v>
      </c>
      <c r="R1395" s="9" t="s">
        <v>368</v>
      </c>
      <c r="S1395" s="50" t="s">
        <v>368</v>
      </c>
      <c r="T1395" s="9" t="s">
        <v>368</v>
      </c>
      <c r="U1395" s="9" t="s">
        <v>368</v>
      </c>
    </row>
    <row r="1396">
      <c r="F1396" s="9"/>
      <c r="N1396" s="50"/>
      <c r="O1396" s="50"/>
      <c r="P1396" s="50"/>
      <c r="Q1396" s="50" t="s">
        <v>368</v>
      </c>
      <c r="R1396" s="9" t="s">
        <v>368</v>
      </c>
      <c r="S1396" s="50" t="s">
        <v>368</v>
      </c>
      <c r="T1396" s="9" t="s">
        <v>368</v>
      </c>
      <c r="U1396" s="9" t="s">
        <v>368</v>
      </c>
    </row>
    <row r="1397">
      <c r="F1397" s="9"/>
      <c r="N1397" s="50"/>
      <c r="O1397" s="50"/>
      <c r="P1397" s="50"/>
      <c r="Q1397" s="50" t="s">
        <v>368</v>
      </c>
      <c r="R1397" s="9" t="s">
        <v>368</v>
      </c>
      <c r="S1397" s="50" t="s">
        <v>368</v>
      </c>
      <c r="T1397" s="9" t="s">
        <v>368</v>
      </c>
      <c r="U1397" s="9" t="s">
        <v>368</v>
      </c>
    </row>
    <row r="1398">
      <c r="F1398" s="9"/>
      <c r="N1398" s="50"/>
      <c r="O1398" s="50"/>
      <c r="P1398" s="50"/>
      <c r="Q1398" s="50" t="s">
        <v>368</v>
      </c>
      <c r="R1398" s="9" t="s">
        <v>368</v>
      </c>
      <c r="S1398" s="50" t="s">
        <v>368</v>
      </c>
      <c r="T1398" s="9" t="s">
        <v>368</v>
      </c>
      <c r="U1398" s="9" t="s">
        <v>368</v>
      </c>
    </row>
    <row r="1399">
      <c r="F1399" s="9"/>
      <c r="N1399" s="50"/>
      <c r="O1399" s="50"/>
      <c r="P1399" s="50"/>
      <c r="Q1399" s="50" t="s">
        <v>368</v>
      </c>
      <c r="R1399" s="9" t="s">
        <v>368</v>
      </c>
      <c r="S1399" s="50" t="s">
        <v>368</v>
      </c>
      <c r="T1399" s="9" t="s">
        <v>368</v>
      </c>
      <c r="U1399" s="9" t="s">
        <v>368</v>
      </c>
    </row>
    <row r="1400">
      <c r="F1400" s="9"/>
      <c r="N1400" s="50"/>
      <c r="O1400" s="50"/>
      <c r="P1400" s="50"/>
      <c r="Q1400" s="50" t="s">
        <v>368</v>
      </c>
      <c r="R1400" s="9" t="s">
        <v>368</v>
      </c>
      <c r="S1400" s="50" t="s">
        <v>368</v>
      </c>
      <c r="T1400" s="9" t="s">
        <v>368</v>
      </c>
      <c r="U1400" s="9" t="s">
        <v>368</v>
      </c>
    </row>
    <row r="1401">
      <c r="F1401" s="9"/>
      <c r="N1401" s="50"/>
      <c r="O1401" s="50"/>
      <c r="P1401" s="50"/>
      <c r="Q1401" s="50" t="s">
        <v>368</v>
      </c>
      <c r="R1401" s="9" t="s">
        <v>368</v>
      </c>
      <c r="S1401" s="50" t="s">
        <v>368</v>
      </c>
      <c r="T1401" s="9" t="s">
        <v>368</v>
      </c>
      <c r="U1401" s="9" t="s">
        <v>368</v>
      </c>
    </row>
    <row r="1402">
      <c r="F1402" s="9"/>
      <c r="N1402" s="50"/>
      <c r="O1402" s="50"/>
      <c r="P1402" s="50"/>
      <c r="Q1402" s="50" t="s">
        <v>368</v>
      </c>
      <c r="R1402" s="9" t="s">
        <v>368</v>
      </c>
      <c r="S1402" s="50" t="s">
        <v>368</v>
      </c>
      <c r="T1402" s="9" t="s">
        <v>368</v>
      </c>
      <c r="U1402" s="9" t="s">
        <v>368</v>
      </c>
    </row>
    <row r="1403">
      <c r="F1403" s="9"/>
      <c r="N1403" s="50"/>
      <c r="O1403" s="50"/>
      <c r="P1403" s="50"/>
      <c r="Q1403" s="50" t="s">
        <v>368</v>
      </c>
      <c r="R1403" s="9" t="s">
        <v>368</v>
      </c>
      <c r="S1403" s="50" t="s">
        <v>368</v>
      </c>
      <c r="T1403" s="9" t="s">
        <v>368</v>
      </c>
      <c r="U1403" s="9" t="s">
        <v>368</v>
      </c>
    </row>
    <row r="1404">
      <c r="F1404" s="9"/>
      <c r="N1404" s="50"/>
      <c r="O1404" s="50"/>
      <c r="P1404" s="50"/>
      <c r="Q1404" s="50" t="s">
        <v>368</v>
      </c>
      <c r="R1404" s="9" t="s">
        <v>368</v>
      </c>
      <c r="S1404" s="50" t="s">
        <v>368</v>
      </c>
      <c r="T1404" s="9" t="s">
        <v>368</v>
      </c>
      <c r="U1404" s="9" t="s">
        <v>368</v>
      </c>
    </row>
    <row r="1405">
      <c r="F1405" s="9"/>
      <c r="N1405" s="50"/>
      <c r="O1405" s="50"/>
      <c r="P1405" s="50"/>
      <c r="Q1405" s="50" t="s">
        <v>368</v>
      </c>
      <c r="R1405" s="9" t="s">
        <v>368</v>
      </c>
      <c r="S1405" s="50" t="s">
        <v>368</v>
      </c>
      <c r="T1405" s="9" t="s">
        <v>368</v>
      </c>
      <c r="U1405" s="9" t="s">
        <v>368</v>
      </c>
    </row>
    <row r="1406">
      <c r="F1406" s="9"/>
      <c r="N1406" s="50"/>
      <c r="O1406" s="50"/>
      <c r="P1406" s="50"/>
      <c r="Q1406" s="50" t="s">
        <v>368</v>
      </c>
      <c r="R1406" s="9" t="s">
        <v>368</v>
      </c>
      <c r="S1406" s="50" t="s">
        <v>368</v>
      </c>
      <c r="T1406" s="9" t="s">
        <v>368</v>
      </c>
      <c r="U1406" s="9" t="s">
        <v>368</v>
      </c>
    </row>
    <row r="1407">
      <c r="F1407" s="9"/>
      <c r="N1407" s="50"/>
      <c r="O1407" s="50"/>
      <c r="P1407" s="50"/>
      <c r="Q1407" s="50" t="s">
        <v>368</v>
      </c>
      <c r="R1407" s="9" t="s">
        <v>368</v>
      </c>
      <c r="S1407" s="50" t="s">
        <v>368</v>
      </c>
      <c r="T1407" s="9" t="s">
        <v>368</v>
      </c>
      <c r="U1407" s="9" t="s">
        <v>368</v>
      </c>
    </row>
    <row r="1408">
      <c r="F1408" s="9"/>
      <c r="N1408" s="50"/>
      <c r="O1408" s="50"/>
      <c r="P1408" s="50"/>
      <c r="Q1408" s="50" t="s">
        <v>368</v>
      </c>
      <c r="R1408" s="9" t="s">
        <v>368</v>
      </c>
      <c r="S1408" s="50" t="s">
        <v>368</v>
      </c>
      <c r="T1408" s="9" t="s">
        <v>368</v>
      </c>
      <c r="U1408" s="9" t="s">
        <v>368</v>
      </c>
    </row>
    <row r="1409">
      <c r="F1409" s="9"/>
      <c r="N1409" s="50"/>
      <c r="O1409" s="50"/>
      <c r="P1409" s="50"/>
      <c r="Q1409" s="50" t="s">
        <v>368</v>
      </c>
      <c r="R1409" s="9" t="s">
        <v>368</v>
      </c>
      <c r="S1409" s="50" t="s">
        <v>368</v>
      </c>
      <c r="T1409" s="9" t="s">
        <v>368</v>
      </c>
      <c r="U1409" s="9" t="s">
        <v>368</v>
      </c>
    </row>
    <row r="1410">
      <c r="F1410" s="9"/>
      <c r="N1410" s="50"/>
      <c r="O1410" s="50"/>
      <c r="P1410" s="50"/>
      <c r="Q1410" s="50" t="s">
        <v>368</v>
      </c>
      <c r="R1410" s="9" t="s">
        <v>368</v>
      </c>
      <c r="S1410" s="50" t="s">
        <v>368</v>
      </c>
      <c r="T1410" s="9" t="s">
        <v>368</v>
      </c>
      <c r="U1410" s="9" t="s">
        <v>368</v>
      </c>
    </row>
    <row r="1411">
      <c r="F1411" s="9"/>
      <c r="N1411" s="50"/>
      <c r="O1411" s="50"/>
      <c r="P1411" s="50"/>
      <c r="Q1411" s="50" t="s">
        <v>368</v>
      </c>
      <c r="R1411" s="9" t="s">
        <v>368</v>
      </c>
      <c r="S1411" s="50" t="s">
        <v>368</v>
      </c>
      <c r="T1411" s="9" t="s">
        <v>368</v>
      </c>
      <c r="U1411" s="9" t="s">
        <v>368</v>
      </c>
    </row>
    <row r="1412">
      <c r="F1412" s="9"/>
      <c r="N1412" s="50"/>
      <c r="O1412" s="50"/>
      <c r="P1412" s="50"/>
      <c r="Q1412" s="50" t="s">
        <v>368</v>
      </c>
      <c r="R1412" s="9" t="s">
        <v>368</v>
      </c>
      <c r="S1412" s="50" t="s">
        <v>368</v>
      </c>
      <c r="T1412" s="9" t="s">
        <v>368</v>
      </c>
      <c r="U1412" s="9" t="s">
        <v>368</v>
      </c>
    </row>
    <row r="1413">
      <c r="F1413" s="9"/>
      <c r="N1413" s="50"/>
      <c r="O1413" s="50"/>
      <c r="P1413" s="50"/>
      <c r="Q1413" s="50" t="s">
        <v>368</v>
      </c>
      <c r="R1413" s="9" t="s">
        <v>368</v>
      </c>
      <c r="S1413" s="50" t="s">
        <v>368</v>
      </c>
      <c r="T1413" s="9" t="s">
        <v>368</v>
      </c>
      <c r="U1413" s="9" t="s">
        <v>368</v>
      </c>
    </row>
    <row r="1414">
      <c r="F1414" s="9"/>
      <c r="N1414" s="50"/>
      <c r="O1414" s="50"/>
      <c r="P1414" s="50"/>
      <c r="Q1414" s="50" t="s">
        <v>368</v>
      </c>
      <c r="R1414" s="9" t="s">
        <v>368</v>
      </c>
      <c r="S1414" s="50" t="s">
        <v>368</v>
      </c>
      <c r="T1414" s="9" t="s">
        <v>368</v>
      </c>
      <c r="U1414" s="9" t="s">
        <v>368</v>
      </c>
    </row>
    <row r="1415">
      <c r="F1415" s="9"/>
      <c r="N1415" s="50"/>
      <c r="O1415" s="50"/>
      <c r="P1415" s="50"/>
      <c r="Q1415" s="50" t="s">
        <v>368</v>
      </c>
      <c r="R1415" s="9" t="s">
        <v>368</v>
      </c>
      <c r="S1415" s="50" t="s">
        <v>368</v>
      </c>
      <c r="T1415" s="9" t="s">
        <v>368</v>
      </c>
      <c r="U1415" s="9" t="s">
        <v>368</v>
      </c>
    </row>
    <row r="1416">
      <c r="F1416" s="9"/>
      <c r="N1416" s="50"/>
      <c r="O1416" s="50"/>
      <c r="P1416" s="50"/>
      <c r="Q1416" s="50" t="s">
        <v>368</v>
      </c>
      <c r="R1416" s="9" t="s">
        <v>368</v>
      </c>
      <c r="S1416" s="50" t="s">
        <v>368</v>
      </c>
      <c r="T1416" s="9" t="s">
        <v>368</v>
      </c>
      <c r="U1416" s="9" t="s">
        <v>368</v>
      </c>
    </row>
    <row r="1417">
      <c r="F1417" s="9"/>
      <c r="N1417" s="50"/>
      <c r="O1417" s="50"/>
      <c r="P1417" s="50"/>
      <c r="Q1417" s="50" t="s">
        <v>368</v>
      </c>
      <c r="R1417" s="9" t="s">
        <v>368</v>
      </c>
      <c r="S1417" s="50" t="s">
        <v>368</v>
      </c>
      <c r="T1417" s="9" t="s">
        <v>368</v>
      </c>
      <c r="U1417" s="9" t="s">
        <v>368</v>
      </c>
    </row>
    <row r="1418">
      <c r="F1418" s="9"/>
      <c r="N1418" s="50"/>
      <c r="O1418" s="50"/>
      <c r="P1418" s="50"/>
      <c r="Q1418" s="50" t="s">
        <v>368</v>
      </c>
      <c r="R1418" s="9" t="s">
        <v>368</v>
      </c>
      <c r="S1418" s="50" t="s">
        <v>368</v>
      </c>
      <c r="T1418" s="9" t="s">
        <v>368</v>
      </c>
      <c r="U1418" s="9" t="s">
        <v>368</v>
      </c>
    </row>
    <row r="1419">
      <c r="F1419" s="9"/>
      <c r="N1419" s="50"/>
      <c r="O1419" s="50"/>
      <c r="P1419" s="50"/>
      <c r="Q1419" s="50" t="s">
        <v>368</v>
      </c>
      <c r="R1419" s="9" t="s">
        <v>368</v>
      </c>
      <c r="S1419" s="50" t="s">
        <v>368</v>
      </c>
      <c r="T1419" s="9" t="s">
        <v>368</v>
      </c>
      <c r="U1419" s="9" t="s">
        <v>368</v>
      </c>
    </row>
    <row r="1420">
      <c r="F1420" s="9"/>
      <c r="N1420" s="50"/>
      <c r="O1420" s="50"/>
      <c r="P1420" s="50"/>
      <c r="Q1420" s="50" t="s">
        <v>368</v>
      </c>
      <c r="R1420" s="9" t="s">
        <v>368</v>
      </c>
      <c r="S1420" s="50" t="s">
        <v>368</v>
      </c>
      <c r="T1420" s="9" t="s">
        <v>368</v>
      </c>
      <c r="U1420" s="9" t="s">
        <v>368</v>
      </c>
    </row>
    <row r="1421">
      <c r="F1421" s="9"/>
      <c r="N1421" s="50"/>
      <c r="O1421" s="50"/>
      <c r="P1421" s="50"/>
      <c r="Q1421" s="50" t="s">
        <v>368</v>
      </c>
      <c r="R1421" s="9" t="s">
        <v>368</v>
      </c>
      <c r="S1421" s="50" t="s">
        <v>368</v>
      </c>
      <c r="T1421" s="9" t="s">
        <v>368</v>
      </c>
      <c r="U1421" s="9" t="s">
        <v>368</v>
      </c>
    </row>
    <row r="1422">
      <c r="F1422" s="9"/>
      <c r="N1422" s="50"/>
      <c r="O1422" s="50"/>
      <c r="P1422" s="50"/>
      <c r="Q1422" s="50" t="s">
        <v>368</v>
      </c>
      <c r="R1422" s="9" t="s">
        <v>368</v>
      </c>
      <c r="S1422" s="50" t="s">
        <v>368</v>
      </c>
      <c r="T1422" s="9" t="s">
        <v>368</v>
      </c>
      <c r="U1422" s="9" t="s">
        <v>368</v>
      </c>
    </row>
    <row r="1423">
      <c r="F1423" s="9"/>
      <c r="N1423" s="50"/>
      <c r="O1423" s="50"/>
      <c r="P1423" s="50"/>
      <c r="Q1423" s="50" t="s">
        <v>368</v>
      </c>
      <c r="R1423" s="9" t="s">
        <v>368</v>
      </c>
      <c r="S1423" s="50" t="s">
        <v>368</v>
      </c>
      <c r="T1423" s="9" t="s">
        <v>368</v>
      </c>
      <c r="U1423" s="9" t="s">
        <v>368</v>
      </c>
    </row>
    <row r="1424">
      <c r="F1424" s="9"/>
      <c r="N1424" s="50"/>
      <c r="O1424" s="50"/>
      <c r="P1424" s="50"/>
      <c r="Q1424" s="50" t="s">
        <v>368</v>
      </c>
      <c r="R1424" s="9" t="s">
        <v>368</v>
      </c>
      <c r="S1424" s="50" t="s">
        <v>368</v>
      </c>
      <c r="T1424" s="9" t="s">
        <v>368</v>
      </c>
      <c r="U1424" s="9" t="s">
        <v>368</v>
      </c>
    </row>
    <row r="1425">
      <c r="F1425" s="9"/>
      <c r="N1425" s="50"/>
      <c r="O1425" s="50"/>
      <c r="P1425" s="50"/>
      <c r="Q1425" s="50" t="s">
        <v>368</v>
      </c>
      <c r="R1425" s="9" t="s">
        <v>368</v>
      </c>
      <c r="S1425" s="50" t="s">
        <v>368</v>
      </c>
      <c r="T1425" s="9" t="s">
        <v>368</v>
      </c>
      <c r="U1425" s="9" t="s">
        <v>368</v>
      </c>
    </row>
    <row r="1426">
      <c r="F1426" s="9"/>
      <c r="N1426" s="50"/>
      <c r="O1426" s="50"/>
      <c r="P1426" s="50"/>
      <c r="Q1426" s="50" t="s">
        <v>368</v>
      </c>
      <c r="R1426" s="9" t="s">
        <v>368</v>
      </c>
      <c r="S1426" s="50" t="s">
        <v>368</v>
      </c>
      <c r="T1426" s="9" t="s">
        <v>368</v>
      </c>
      <c r="U1426" s="9" t="s">
        <v>368</v>
      </c>
    </row>
    <row r="1427">
      <c r="F1427" s="9"/>
      <c r="N1427" s="50"/>
      <c r="O1427" s="50"/>
      <c r="P1427" s="50"/>
      <c r="Q1427" s="50" t="s">
        <v>368</v>
      </c>
      <c r="R1427" s="9" t="s">
        <v>368</v>
      </c>
      <c r="S1427" s="50" t="s">
        <v>368</v>
      </c>
      <c r="T1427" s="9" t="s">
        <v>368</v>
      </c>
      <c r="U1427" s="9" t="s">
        <v>368</v>
      </c>
    </row>
    <row r="1428">
      <c r="F1428" s="9"/>
      <c r="N1428" s="50"/>
      <c r="O1428" s="50"/>
      <c r="P1428" s="50"/>
      <c r="Q1428" s="50" t="s">
        <v>368</v>
      </c>
      <c r="R1428" s="9" t="s">
        <v>368</v>
      </c>
      <c r="S1428" s="50" t="s">
        <v>368</v>
      </c>
      <c r="T1428" s="9" t="s">
        <v>368</v>
      </c>
      <c r="U1428" s="9" t="s">
        <v>368</v>
      </c>
    </row>
    <row r="1429">
      <c r="F1429" s="9"/>
      <c r="N1429" s="50"/>
      <c r="O1429" s="50"/>
      <c r="P1429" s="50"/>
      <c r="Q1429" s="50" t="s">
        <v>368</v>
      </c>
      <c r="R1429" s="9" t="s">
        <v>368</v>
      </c>
      <c r="S1429" s="50" t="s">
        <v>368</v>
      </c>
      <c r="T1429" s="9" t="s">
        <v>368</v>
      </c>
      <c r="U1429" s="9" t="s">
        <v>368</v>
      </c>
    </row>
    <row r="1430">
      <c r="F1430" s="9"/>
      <c r="N1430" s="50"/>
      <c r="O1430" s="50"/>
      <c r="P1430" s="50"/>
      <c r="Q1430" s="50" t="s">
        <v>368</v>
      </c>
      <c r="R1430" s="9" t="s">
        <v>368</v>
      </c>
      <c r="S1430" s="50" t="s">
        <v>368</v>
      </c>
      <c r="T1430" s="9" t="s">
        <v>368</v>
      </c>
      <c r="U1430" s="9" t="s">
        <v>368</v>
      </c>
    </row>
    <row r="1431">
      <c r="F1431" s="9"/>
      <c r="N1431" s="50"/>
      <c r="O1431" s="50"/>
      <c r="P1431" s="50"/>
      <c r="Q1431" s="50" t="s">
        <v>368</v>
      </c>
      <c r="R1431" s="9" t="s">
        <v>368</v>
      </c>
      <c r="S1431" s="50" t="s">
        <v>368</v>
      </c>
      <c r="T1431" s="9" t="s">
        <v>368</v>
      </c>
      <c r="U1431" s="9" t="s">
        <v>368</v>
      </c>
    </row>
    <row r="1432">
      <c r="F1432" s="9"/>
      <c r="N1432" s="50"/>
      <c r="O1432" s="50"/>
      <c r="P1432" s="50"/>
      <c r="Q1432" s="50" t="s">
        <v>368</v>
      </c>
      <c r="R1432" s="9" t="s">
        <v>368</v>
      </c>
      <c r="S1432" s="50" t="s">
        <v>368</v>
      </c>
      <c r="T1432" s="9" t="s">
        <v>368</v>
      </c>
      <c r="U1432" s="9" t="s">
        <v>368</v>
      </c>
    </row>
    <row r="1433">
      <c r="F1433" s="9"/>
      <c r="N1433" s="50"/>
      <c r="O1433" s="50"/>
      <c r="P1433" s="50"/>
      <c r="Q1433" s="50" t="s">
        <v>368</v>
      </c>
      <c r="R1433" s="9" t="s">
        <v>368</v>
      </c>
      <c r="S1433" s="50" t="s">
        <v>368</v>
      </c>
      <c r="T1433" s="9" t="s">
        <v>368</v>
      </c>
      <c r="U1433" s="9" t="s">
        <v>368</v>
      </c>
    </row>
    <row r="1434">
      <c r="F1434" s="9"/>
      <c r="N1434" s="50"/>
      <c r="O1434" s="50"/>
      <c r="P1434" s="50"/>
      <c r="Q1434" s="50" t="s">
        <v>368</v>
      </c>
      <c r="R1434" s="9" t="s">
        <v>368</v>
      </c>
      <c r="S1434" s="50" t="s">
        <v>368</v>
      </c>
      <c r="T1434" s="9" t="s">
        <v>368</v>
      </c>
      <c r="U1434" s="9" t="s">
        <v>368</v>
      </c>
    </row>
    <row r="1435">
      <c r="F1435" s="9"/>
      <c r="N1435" s="50"/>
      <c r="O1435" s="50"/>
      <c r="P1435" s="50"/>
      <c r="Q1435" s="50" t="s">
        <v>368</v>
      </c>
      <c r="R1435" s="9" t="s">
        <v>368</v>
      </c>
      <c r="S1435" s="50" t="s">
        <v>368</v>
      </c>
      <c r="T1435" s="9" t="s">
        <v>368</v>
      </c>
      <c r="U1435" s="9" t="s">
        <v>368</v>
      </c>
    </row>
    <row r="1436">
      <c r="F1436" s="9"/>
      <c r="N1436" s="50"/>
      <c r="O1436" s="50"/>
      <c r="P1436" s="50"/>
      <c r="Q1436" s="50" t="s">
        <v>368</v>
      </c>
      <c r="R1436" s="9" t="s">
        <v>368</v>
      </c>
      <c r="S1436" s="50" t="s">
        <v>368</v>
      </c>
      <c r="T1436" s="9" t="s">
        <v>368</v>
      </c>
      <c r="U1436" s="9" t="s">
        <v>368</v>
      </c>
    </row>
    <row r="1437">
      <c r="F1437" s="9"/>
      <c r="N1437" s="50"/>
      <c r="O1437" s="50"/>
      <c r="P1437" s="50"/>
      <c r="Q1437" s="50" t="s">
        <v>368</v>
      </c>
      <c r="R1437" s="9" t="s">
        <v>368</v>
      </c>
      <c r="S1437" s="50" t="s">
        <v>368</v>
      </c>
      <c r="T1437" s="9" t="s">
        <v>368</v>
      </c>
      <c r="U1437" s="9" t="s">
        <v>368</v>
      </c>
    </row>
    <row r="1438">
      <c r="F1438" s="9"/>
      <c r="N1438" s="50"/>
      <c r="O1438" s="50"/>
      <c r="P1438" s="50"/>
      <c r="Q1438" s="50" t="s">
        <v>368</v>
      </c>
      <c r="R1438" s="9" t="s">
        <v>368</v>
      </c>
      <c r="S1438" s="50" t="s">
        <v>368</v>
      </c>
      <c r="T1438" s="9" t="s">
        <v>368</v>
      </c>
      <c r="U1438" s="9" t="s">
        <v>368</v>
      </c>
    </row>
    <row r="1439">
      <c r="F1439" s="9"/>
      <c r="N1439" s="50"/>
      <c r="O1439" s="50"/>
      <c r="P1439" s="50"/>
      <c r="Q1439" s="50" t="s">
        <v>368</v>
      </c>
      <c r="R1439" s="9" t="s">
        <v>368</v>
      </c>
      <c r="S1439" s="50" t="s">
        <v>368</v>
      </c>
      <c r="T1439" s="9" t="s">
        <v>368</v>
      </c>
      <c r="U1439" s="9" t="s">
        <v>368</v>
      </c>
    </row>
    <row r="1440">
      <c r="F1440" s="9"/>
      <c r="N1440" s="50"/>
      <c r="O1440" s="50"/>
      <c r="P1440" s="50"/>
      <c r="Q1440" s="50" t="s">
        <v>368</v>
      </c>
      <c r="R1440" s="9" t="s">
        <v>368</v>
      </c>
      <c r="S1440" s="50" t="s">
        <v>368</v>
      </c>
      <c r="T1440" s="9" t="s">
        <v>368</v>
      </c>
      <c r="U1440" s="9" t="s">
        <v>368</v>
      </c>
    </row>
    <row r="1441">
      <c r="F1441" s="9"/>
      <c r="N1441" s="50"/>
      <c r="O1441" s="50"/>
      <c r="P1441" s="50"/>
      <c r="Q1441" s="50" t="s">
        <v>368</v>
      </c>
      <c r="R1441" s="9" t="s">
        <v>368</v>
      </c>
      <c r="S1441" s="50" t="s">
        <v>368</v>
      </c>
      <c r="T1441" s="9" t="s">
        <v>368</v>
      </c>
      <c r="U1441" s="9" t="s">
        <v>368</v>
      </c>
    </row>
    <row r="1442">
      <c r="F1442" s="9"/>
      <c r="N1442" s="50"/>
      <c r="O1442" s="50"/>
      <c r="P1442" s="50"/>
      <c r="Q1442" s="50" t="s">
        <v>368</v>
      </c>
      <c r="R1442" s="9" t="s">
        <v>368</v>
      </c>
      <c r="S1442" s="50" t="s">
        <v>368</v>
      </c>
      <c r="T1442" s="9" t="s">
        <v>368</v>
      </c>
      <c r="U1442" s="9" t="s">
        <v>368</v>
      </c>
    </row>
    <row r="1443">
      <c r="F1443" s="9"/>
      <c r="N1443" s="50"/>
      <c r="O1443" s="50"/>
      <c r="P1443" s="50"/>
      <c r="Q1443" s="50" t="s">
        <v>368</v>
      </c>
      <c r="R1443" s="9" t="s">
        <v>368</v>
      </c>
      <c r="S1443" s="50" t="s">
        <v>368</v>
      </c>
      <c r="T1443" s="9" t="s">
        <v>368</v>
      </c>
      <c r="U1443" s="9" t="s">
        <v>368</v>
      </c>
    </row>
    <row r="1444">
      <c r="F1444" s="9"/>
      <c r="N1444" s="50"/>
      <c r="O1444" s="50"/>
      <c r="P1444" s="50"/>
      <c r="Q1444" s="50" t="s">
        <v>368</v>
      </c>
      <c r="R1444" s="9" t="s">
        <v>368</v>
      </c>
      <c r="S1444" s="50" t="s">
        <v>368</v>
      </c>
      <c r="T1444" s="9" t="s">
        <v>368</v>
      </c>
      <c r="U1444" s="9" t="s">
        <v>368</v>
      </c>
    </row>
    <row r="1445">
      <c r="F1445" s="9"/>
      <c r="N1445" s="50"/>
      <c r="O1445" s="50"/>
      <c r="P1445" s="50"/>
      <c r="Q1445" s="50" t="s">
        <v>368</v>
      </c>
      <c r="R1445" s="9" t="s">
        <v>368</v>
      </c>
      <c r="S1445" s="50" t="s">
        <v>368</v>
      </c>
      <c r="T1445" s="9" t="s">
        <v>368</v>
      </c>
      <c r="U1445" s="9" t="s">
        <v>368</v>
      </c>
    </row>
    <row r="1446">
      <c r="F1446" s="9"/>
      <c r="N1446" s="50"/>
      <c r="O1446" s="50"/>
      <c r="P1446" s="50"/>
      <c r="Q1446" s="50" t="s">
        <v>368</v>
      </c>
      <c r="R1446" s="9" t="s">
        <v>368</v>
      </c>
      <c r="S1446" s="50" t="s">
        <v>368</v>
      </c>
      <c r="T1446" s="9" t="s">
        <v>368</v>
      </c>
      <c r="U1446" s="9" t="s">
        <v>368</v>
      </c>
    </row>
    <row r="1447">
      <c r="F1447" s="9"/>
      <c r="N1447" s="50"/>
      <c r="O1447" s="50"/>
      <c r="P1447" s="50"/>
      <c r="Q1447" s="50" t="s">
        <v>368</v>
      </c>
      <c r="R1447" s="9" t="s">
        <v>368</v>
      </c>
      <c r="S1447" s="50" t="s">
        <v>368</v>
      </c>
      <c r="T1447" s="9" t="s">
        <v>368</v>
      </c>
      <c r="U1447" s="9" t="s">
        <v>368</v>
      </c>
    </row>
    <row r="1448">
      <c r="F1448" s="9"/>
      <c r="N1448" s="50"/>
      <c r="O1448" s="50"/>
      <c r="P1448" s="50"/>
      <c r="Q1448" s="50" t="s">
        <v>368</v>
      </c>
      <c r="R1448" s="9" t="s">
        <v>368</v>
      </c>
      <c r="S1448" s="50" t="s">
        <v>368</v>
      </c>
      <c r="T1448" s="9" t="s">
        <v>368</v>
      </c>
      <c r="U1448" s="9" t="s">
        <v>368</v>
      </c>
    </row>
    <row r="1449">
      <c r="F1449" s="9"/>
      <c r="N1449" s="50"/>
      <c r="O1449" s="50"/>
      <c r="P1449" s="50"/>
      <c r="Q1449" s="50" t="s">
        <v>368</v>
      </c>
      <c r="R1449" s="9" t="s">
        <v>368</v>
      </c>
      <c r="S1449" s="50" t="s">
        <v>368</v>
      </c>
      <c r="T1449" s="9" t="s">
        <v>368</v>
      </c>
      <c r="U1449" s="9" t="s">
        <v>368</v>
      </c>
    </row>
    <row r="1450">
      <c r="F1450" s="9"/>
      <c r="N1450" s="50"/>
      <c r="O1450" s="50"/>
      <c r="P1450" s="50"/>
      <c r="Q1450" s="50" t="s">
        <v>368</v>
      </c>
      <c r="R1450" s="9" t="s">
        <v>368</v>
      </c>
      <c r="S1450" s="50" t="s">
        <v>368</v>
      </c>
      <c r="T1450" s="9" t="s">
        <v>368</v>
      </c>
      <c r="U1450" s="9" t="s">
        <v>368</v>
      </c>
    </row>
    <row r="1451">
      <c r="F1451" s="9"/>
      <c r="N1451" s="50"/>
      <c r="O1451" s="50"/>
      <c r="P1451" s="50"/>
      <c r="Q1451" s="50" t="s">
        <v>368</v>
      </c>
      <c r="R1451" s="9" t="s">
        <v>368</v>
      </c>
      <c r="S1451" s="50" t="s">
        <v>368</v>
      </c>
      <c r="T1451" s="9" t="s">
        <v>368</v>
      </c>
      <c r="U1451" s="9" t="s">
        <v>368</v>
      </c>
    </row>
    <row r="1452">
      <c r="F1452" s="9"/>
      <c r="N1452" s="50"/>
      <c r="O1452" s="50"/>
      <c r="P1452" s="50"/>
      <c r="Q1452" s="50" t="s">
        <v>368</v>
      </c>
      <c r="R1452" s="9" t="s">
        <v>368</v>
      </c>
      <c r="S1452" s="50" t="s">
        <v>368</v>
      </c>
      <c r="T1452" s="9" t="s">
        <v>368</v>
      </c>
      <c r="U1452" s="9" t="s">
        <v>368</v>
      </c>
    </row>
    <row r="1453">
      <c r="F1453" s="9"/>
      <c r="N1453" s="50"/>
      <c r="O1453" s="50"/>
      <c r="P1453" s="50"/>
      <c r="Q1453" s="50" t="s">
        <v>368</v>
      </c>
      <c r="R1453" s="9" t="s">
        <v>368</v>
      </c>
      <c r="S1453" s="50" t="s">
        <v>368</v>
      </c>
      <c r="T1453" s="9" t="s">
        <v>368</v>
      </c>
      <c r="U1453" s="9" t="s">
        <v>368</v>
      </c>
    </row>
    <row r="1454">
      <c r="F1454" s="9"/>
      <c r="N1454" s="50"/>
      <c r="O1454" s="50"/>
      <c r="P1454" s="50"/>
      <c r="Q1454" s="50" t="s">
        <v>368</v>
      </c>
      <c r="R1454" s="9" t="s">
        <v>368</v>
      </c>
      <c r="S1454" s="50" t="s">
        <v>368</v>
      </c>
      <c r="T1454" s="9" t="s">
        <v>368</v>
      </c>
      <c r="U1454" s="9" t="s">
        <v>368</v>
      </c>
    </row>
    <row r="1455">
      <c r="F1455" s="9"/>
      <c r="N1455" s="50"/>
      <c r="O1455" s="50"/>
      <c r="P1455" s="50"/>
      <c r="Q1455" s="50" t="s">
        <v>368</v>
      </c>
      <c r="R1455" s="9" t="s">
        <v>368</v>
      </c>
      <c r="S1455" s="50" t="s">
        <v>368</v>
      </c>
      <c r="T1455" s="9" t="s">
        <v>368</v>
      </c>
      <c r="U1455" s="9" t="s">
        <v>368</v>
      </c>
    </row>
    <row r="1456">
      <c r="F1456" s="9"/>
      <c r="N1456" s="50"/>
      <c r="O1456" s="50"/>
      <c r="P1456" s="50"/>
      <c r="Q1456" s="50" t="s">
        <v>368</v>
      </c>
      <c r="R1456" s="9" t="s">
        <v>368</v>
      </c>
      <c r="S1456" s="50" t="s">
        <v>368</v>
      </c>
      <c r="T1456" s="9" t="s">
        <v>368</v>
      </c>
      <c r="U1456" s="9" t="s">
        <v>368</v>
      </c>
    </row>
    <row r="1457">
      <c r="F1457" s="9"/>
      <c r="N1457" s="50"/>
      <c r="O1457" s="50"/>
      <c r="P1457" s="50"/>
      <c r="Q1457" s="50" t="s">
        <v>368</v>
      </c>
      <c r="R1457" s="9" t="s">
        <v>368</v>
      </c>
      <c r="S1457" s="50" t="s">
        <v>368</v>
      </c>
      <c r="T1457" s="9" t="s">
        <v>368</v>
      </c>
      <c r="U1457" s="9" t="s">
        <v>368</v>
      </c>
    </row>
    <row r="1458">
      <c r="F1458" s="9"/>
      <c r="N1458" s="50"/>
      <c r="O1458" s="50"/>
      <c r="P1458" s="50"/>
      <c r="Q1458" s="50" t="s">
        <v>368</v>
      </c>
      <c r="R1458" s="9" t="s">
        <v>368</v>
      </c>
      <c r="S1458" s="50" t="s">
        <v>368</v>
      </c>
      <c r="T1458" s="9" t="s">
        <v>368</v>
      </c>
      <c r="U1458" s="9" t="s">
        <v>368</v>
      </c>
    </row>
    <row r="1459">
      <c r="F1459" s="9"/>
      <c r="N1459" s="50"/>
      <c r="O1459" s="50"/>
      <c r="P1459" s="50"/>
      <c r="Q1459" s="50" t="s">
        <v>368</v>
      </c>
      <c r="R1459" s="9" t="s">
        <v>368</v>
      </c>
      <c r="S1459" s="50" t="s">
        <v>368</v>
      </c>
      <c r="T1459" s="9" t="s">
        <v>368</v>
      </c>
      <c r="U1459" s="9" t="s">
        <v>368</v>
      </c>
    </row>
    <row r="1460">
      <c r="F1460" s="9"/>
      <c r="N1460" s="50"/>
      <c r="O1460" s="50"/>
      <c r="P1460" s="50"/>
      <c r="Q1460" s="50" t="s">
        <v>368</v>
      </c>
      <c r="R1460" s="9" t="s">
        <v>368</v>
      </c>
      <c r="S1460" s="50" t="s">
        <v>368</v>
      </c>
      <c r="T1460" s="9" t="s">
        <v>368</v>
      </c>
      <c r="U1460" s="9" t="s">
        <v>368</v>
      </c>
    </row>
    <row r="1461">
      <c r="F1461" s="9"/>
      <c r="N1461" s="50"/>
      <c r="O1461" s="50"/>
      <c r="P1461" s="50"/>
      <c r="Q1461" s="50" t="s">
        <v>368</v>
      </c>
      <c r="R1461" s="9" t="s">
        <v>368</v>
      </c>
      <c r="S1461" s="50" t="s">
        <v>368</v>
      </c>
      <c r="T1461" s="9" t="s">
        <v>368</v>
      </c>
      <c r="U1461" s="9" t="s">
        <v>368</v>
      </c>
    </row>
    <row r="1462">
      <c r="F1462" s="9"/>
      <c r="N1462" s="50"/>
      <c r="O1462" s="50"/>
      <c r="P1462" s="50"/>
      <c r="Q1462" s="50" t="s">
        <v>368</v>
      </c>
      <c r="R1462" s="9" t="s">
        <v>368</v>
      </c>
      <c r="S1462" s="50" t="s">
        <v>368</v>
      </c>
      <c r="T1462" s="9" t="s">
        <v>368</v>
      </c>
      <c r="U1462" s="9" t="s">
        <v>368</v>
      </c>
    </row>
    <row r="1463">
      <c r="F1463" s="9"/>
      <c r="N1463" s="50"/>
      <c r="O1463" s="50"/>
      <c r="P1463" s="50"/>
      <c r="Q1463" s="50" t="s">
        <v>368</v>
      </c>
      <c r="R1463" s="9" t="s">
        <v>368</v>
      </c>
      <c r="S1463" s="50" t="s">
        <v>368</v>
      </c>
      <c r="T1463" s="9" t="s">
        <v>368</v>
      </c>
      <c r="U1463" s="9" t="s">
        <v>368</v>
      </c>
    </row>
    <row r="1464">
      <c r="F1464" s="9"/>
      <c r="N1464" s="50"/>
      <c r="O1464" s="50"/>
      <c r="P1464" s="50"/>
      <c r="Q1464" s="50" t="s">
        <v>368</v>
      </c>
      <c r="R1464" s="9" t="s">
        <v>368</v>
      </c>
      <c r="S1464" s="50" t="s">
        <v>368</v>
      </c>
      <c r="T1464" s="9" t="s">
        <v>368</v>
      </c>
      <c r="U1464" s="9" t="s">
        <v>368</v>
      </c>
    </row>
    <row r="1465">
      <c r="F1465" s="9"/>
      <c r="N1465" s="50"/>
      <c r="O1465" s="50"/>
      <c r="P1465" s="50"/>
      <c r="Q1465" s="50" t="s">
        <v>368</v>
      </c>
      <c r="R1465" s="9" t="s">
        <v>368</v>
      </c>
      <c r="S1465" s="50" t="s">
        <v>368</v>
      </c>
      <c r="T1465" s="9" t="s">
        <v>368</v>
      </c>
      <c r="U1465" s="9" t="s">
        <v>368</v>
      </c>
    </row>
    <row r="1466">
      <c r="F1466" s="9"/>
      <c r="N1466" s="50"/>
      <c r="O1466" s="50"/>
      <c r="P1466" s="50"/>
      <c r="Q1466" s="50" t="s">
        <v>368</v>
      </c>
      <c r="R1466" s="9" t="s">
        <v>368</v>
      </c>
      <c r="S1466" s="50" t="s">
        <v>368</v>
      </c>
      <c r="T1466" s="9" t="s">
        <v>368</v>
      </c>
      <c r="U1466" s="9" t="s">
        <v>368</v>
      </c>
    </row>
    <row r="1467">
      <c r="F1467" s="9"/>
      <c r="N1467" s="50"/>
      <c r="O1467" s="50"/>
      <c r="P1467" s="50"/>
      <c r="Q1467" s="50" t="s">
        <v>368</v>
      </c>
      <c r="R1467" s="9" t="s">
        <v>368</v>
      </c>
      <c r="S1467" s="50" t="s">
        <v>368</v>
      </c>
      <c r="T1467" s="9" t="s">
        <v>368</v>
      </c>
      <c r="U1467" s="9" t="s">
        <v>368</v>
      </c>
    </row>
    <row r="1468">
      <c r="F1468" s="9"/>
      <c r="N1468" s="50"/>
      <c r="O1468" s="50"/>
      <c r="P1468" s="50"/>
      <c r="Q1468" s="50" t="s">
        <v>368</v>
      </c>
      <c r="R1468" s="9" t="s">
        <v>368</v>
      </c>
      <c r="S1468" s="50" t="s">
        <v>368</v>
      </c>
      <c r="T1468" s="9" t="s">
        <v>368</v>
      </c>
      <c r="U1468" s="9" t="s">
        <v>368</v>
      </c>
    </row>
    <row r="1469">
      <c r="F1469" s="9"/>
      <c r="N1469" s="50"/>
      <c r="O1469" s="50"/>
      <c r="P1469" s="50"/>
      <c r="Q1469" s="50" t="s">
        <v>368</v>
      </c>
      <c r="R1469" s="9" t="s">
        <v>368</v>
      </c>
      <c r="S1469" s="50" t="s">
        <v>368</v>
      </c>
      <c r="T1469" s="9" t="s">
        <v>368</v>
      </c>
      <c r="U1469" s="9" t="s">
        <v>368</v>
      </c>
    </row>
    <row r="1470">
      <c r="F1470" s="9"/>
      <c r="N1470" s="50"/>
      <c r="O1470" s="50"/>
      <c r="P1470" s="50"/>
      <c r="Q1470" s="50" t="s">
        <v>368</v>
      </c>
      <c r="R1470" s="9" t="s">
        <v>368</v>
      </c>
      <c r="S1470" s="50" t="s">
        <v>368</v>
      </c>
      <c r="T1470" s="9" t="s">
        <v>368</v>
      </c>
      <c r="U1470" s="9" t="s">
        <v>368</v>
      </c>
    </row>
    <row r="1471">
      <c r="F1471" s="9"/>
      <c r="N1471" s="50"/>
      <c r="O1471" s="50"/>
      <c r="P1471" s="50"/>
      <c r="Q1471" s="50" t="s">
        <v>368</v>
      </c>
      <c r="R1471" s="9" t="s">
        <v>368</v>
      </c>
      <c r="S1471" s="50" t="s">
        <v>368</v>
      </c>
      <c r="T1471" s="9" t="s">
        <v>368</v>
      </c>
      <c r="U1471" s="9" t="s">
        <v>368</v>
      </c>
    </row>
    <row r="1472">
      <c r="F1472" s="9"/>
      <c r="N1472" s="50"/>
      <c r="O1472" s="50"/>
      <c r="P1472" s="50"/>
      <c r="Q1472" s="50" t="s">
        <v>368</v>
      </c>
      <c r="R1472" s="9" t="s">
        <v>368</v>
      </c>
      <c r="S1472" s="50" t="s">
        <v>368</v>
      </c>
      <c r="T1472" s="9" t="s">
        <v>368</v>
      </c>
      <c r="U1472" s="9" t="s">
        <v>368</v>
      </c>
    </row>
    <row r="1473">
      <c r="F1473" s="9"/>
      <c r="N1473" s="50"/>
      <c r="O1473" s="50"/>
      <c r="P1473" s="50"/>
      <c r="Q1473" s="50" t="s">
        <v>368</v>
      </c>
      <c r="R1473" s="9" t="s">
        <v>368</v>
      </c>
      <c r="S1473" s="50" t="s">
        <v>368</v>
      </c>
      <c r="T1473" s="9" t="s">
        <v>368</v>
      </c>
      <c r="U1473" s="9" t="s">
        <v>368</v>
      </c>
    </row>
    <row r="1474">
      <c r="F1474" s="9"/>
      <c r="N1474" s="50"/>
      <c r="O1474" s="50"/>
      <c r="P1474" s="50"/>
      <c r="Q1474" s="50" t="s">
        <v>368</v>
      </c>
      <c r="R1474" s="9" t="s">
        <v>368</v>
      </c>
      <c r="S1474" s="50" t="s">
        <v>368</v>
      </c>
      <c r="T1474" s="9" t="s">
        <v>368</v>
      </c>
      <c r="U1474" s="9" t="s">
        <v>368</v>
      </c>
    </row>
    <row r="1475">
      <c r="F1475" s="9"/>
      <c r="N1475" s="50"/>
      <c r="O1475" s="50"/>
      <c r="P1475" s="50"/>
      <c r="Q1475" s="50" t="s">
        <v>368</v>
      </c>
      <c r="R1475" s="9" t="s">
        <v>368</v>
      </c>
      <c r="S1475" s="50" t="s">
        <v>368</v>
      </c>
      <c r="T1475" s="9" t="s">
        <v>368</v>
      </c>
      <c r="U1475" s="9" t="s">
        <v>368</v>
      </c>
    </row>
    <row r="1476">
      <c r="F1476" s="9"/>
      <c r="N1476" s="50"/>
      <c r="O1476" s="50"/>
      <c r="P1476" s="50"/>
      <c r="Q1476" s="50" t="s">
        <v>368</v>
      </c>
      <c r="R1476" s="9" t="s">
        <v>368</v>
      </c>
      <c r="S1476" s="50" t="s">
        <v>368</v>
      </c>
      <c r="T1476" s="9" t="s">
        <v>368</v>
      </c>
      <c r="U1476" s="9" t="s">
        <v>368</v>
      </c>
    </row>
    <row r="1477">
      <c r="F1477" s="9"/>
      <c r="N1477" s="50"/>
      <c r="O1477" s="50"/>
      <c r="P1477" s="50"/>
      <c r="Q1477" s="50" t="s">
        <v>368</v>
      </c>
      <c r="R1477" s="9" t="s">
        <v>368</v>
      </c>
      <c r="S1477" s="50" t="s">
        <v>368</v>
      </c>
      <c r="T1477" s="9" t="s">
        <v>368</v>
      </c>
      <c r="U1477" s="9" t="s">
        <v>368</v>
      </c>
    </row>
    <row r="1478">
      <c r="F1478" s="9"/>
      <c r="N1478" s="50"/>
      <c r="O1478" s="50"/>
      <c r="P1478" s="50"/>
      <c r="Q1478" s="50" t="s">
        <v>368</v>
      </c>
      <c r="R1478" s="9" t="s">
        <v>368</v>
      </c>
      <c r="S1478" s="50" t="s">
        <v>368</v>
      </c>
      <c r="T1478" s="9" t="s">
        <v>368</v>
      </c>
      <c r="U1478" s="9" t="s">
        <v>368</v>
      </c>
    </row>
    <row r="1479">
      <c r="F1479" s="9"/>
      <c r="N1479" s="50"/>
      <c r="O1479" s="50"/>
      <c r="P1479" s="50"/>
      <c r="Q1479" s="50" t="s">
        <v>368</v>
      </c>
      <c r="R1479" s="9" t="s">
        <v>368</v>
      </c>
      <c r="S1479" s="50" t="s">
        <v>368</v>
      </c>
      <c r="T1479" s="9" t="s">
        <v>368</v>
      </c>
      <c r="U1479" s="9" t="s">
        <v>368</v>
      </c>
    </row>
    <row r="1480">
      <c r="F1480" s="9"/>
      <c r="N1480" s="50"/>
      <c r="O1480" s="50"/>
      <c r="P1480" s="50"/>
      <c r="Q1480" s="50" t="s">
        <v>368</v>
      </c>
      <c r="R1480" s="9" t="s">
        <v>368</v>
      </c>
      <c r="S1480" s="50" t="s">
        <v>368</v>
      </c>
      <c r="T1480" s="9" t="s">
        <v>368</v>
      </c>
      <c r="U1480" s="9" t="s">
        <v>368</v>
      </c>
    </row>
    <row r="1481">
      <c r="F1481" s="9"/>
      <c r="N1481" s="50"/>
      <c r="O1481" s="50"/>
      <c r="P1481" s="50"/>
      <c r="Q1481" s="50" t="s">
        <v>368</v>
      </c>
      <c r="R1481" s="9" t="s">
        <v>368</v>
      </c>
      <c r="S1481" s="50" t="s">
        <v>368</v>
      </c>
      <c r="T1481" s="9" t="s">
        <v>368</v>
      </c>
      <c r="U1481" s="9" t="s">
        <v>368</v>
      </c>
    </row>
    <row r="1482">
      <c r="F1482" s="9"/>
      <c r="N1482" s="50"/>
      <c r="O1482" s="50"/>
      <c r="P1482" s="50"/>
      <c r="Q1482" s="50" t="s">
        <v>368</v>
      </c>
      <c r="R1482" s="9" t="s">
        <v>368</v>
      </c>
      <c r="S1482" s="50" t="s">
        <v>368</v>
      </c>
      <c r="T1482" s="9" t="s">
        <v>368</v>
      </c>
      <c r="U1482" s="9" t="s">
        <v>368</v>
      </c>
    </row>
    <row r="1483">
      <c r="F1483" s="9"/>
      <c r="N1483" s="50"/>
      <c r="O1483" s="50"/>
      <c r="P1483" s="50"/>
      <c r="Q1483" s="50" t="s">
        <v>368</v>
      </c>
      <c r="R1483" s="9" t="s">
        <v>368</v>
      </c>
      <c r="S1483" s="50" t="s">
        <v>368</v>
      </c>
      <c r="T1483" s="9" t="s">
        <v>368</v>
      </c>
      <c r="U1483" s="9" t="s">
        <v>368</v>
      </c>
    </row>
    <row r="1484">
      <c r="F1484" s="9"/>
      <c r="N1484" s="50"/>
      <c r="O1484" s="50"/>
      <c r="P1484" s="50"/>
      <c r="Q1484" s="50" t="s">
        <v>368</v>
      </c>
      <c r="R1484" s="9" t="s">
        <v>368</v>
      </c>
      <c r="S1484" s="50" t="s">
        <v>368</v>
      </c>
      <c r="T1484" s="9" t="s">
        <v>368</v>
      </c>
      <c r="U1484" s="9" t="s">
        <v>368</v>
      </c>
    </row>
    <row r="1485">
      <c r="F1485" s="9"/>
      <c r="N1485" s="50"/>
      <c r="O1485" s="50"/>
      <c r="P1485" s="50"/>
      <c r="Q1485" s="50" t="s">
        <v>368</v>
      </c>
      <c r="R1485" s="9" t="s">
        <v>368</v>
      </c>
      <c r="S1485" s="50" t="s">
        <v>368</v>
      </c>
      <c r="T1485" s="9" t="s">
        <v>368</v>
      </c>
      <c r="U1485" s="9" t="s">
        <v>368</v>
      </c>
    </row>
    <row r="1486">
      <c r="F1486" s="9"/>
      <c r="N1486" s="50"/>
      <c r="O1486" s="50"/>
      <c r="P1486" s="50"/>
      <c r="Q1486" s="50" t="s">
        <v>368</v>
      </c>
      <c r="R1486" s="9" t="s">
        <v>368</v>
      </c>
      <c r="S1486" s="50" t="s">
        <v>368</v>
      </c>
      <c r="T1486" s="9" t="s">
        <v>368</v>
      </c>
      <c r="U1486" s="9" t="s">
        <v>368</v>
      </c>
    </row>
    <row r="1487">
      <c r="F1487" s="9"/>
      <c r="N1487" s="50"/>
      <c r="O1487" s="50"/>
      <c r="P1487" s="50"/>
      <c r="Q1487" s="50" t="s">
        <v>368</v>
      </c>
      <c r="R1487" s="9" t="s">
        <v>368</v>
      </c>
      <c r="S1487" s="50" t="s">
        <v>368</v>
      </c>
      <c r="T1487" s="9" t="s">
        <v>368</v>
      </c>
      <c r="U1487" s="9" t="s">
        <v>368</v>
      </c>
    </row>
    <row r="1488">
      <c r="F1488" s="9"/>
      <c r="N1488" s="50"/>
      <c r="O1488" s="50"/>
      <c r="P1488" s="50"/>
      <c r="Q1488" s="50" t="s">
        <v>368</v>
      </c>
      <c r="R1488" s="9" t="s">
        <v>368</v>
      </c>
      <c r="S1488" s="50" t="s">
        <v>368</v>
      </c>
      <c r="T1488" s="9" t="s">
        <v>368</v>
      </c>
      <c r="U1488" s="9" t="s">
        <v>368</v>
      </c>
    </row>
    <row r="1489">
      <c r="F1489" s="9"/>
      <c r="N1489" s="50"/>
      <c r="O1489" s="50"/>
      <c r="P1489" s="50"/>
      <c r="Q1489" s="50" t="s">
        <v>368</v>
      </c>
      <c r="R1489" s="9" t="s">
        <v>368</v>
      </c>
      <c r="S1489" s="50" t="s">
        <v>368</v>
      </c>
      <c r="T1489" s="9" t="s">
        <v>368</v>
      </c>
      <c r="U1489" s="9" t="s">
        <v>368</v>
      </c>
    </row>
    <row r="1490">
      <c r="F1490" s="9"/>
      <c r="N1490" s="50"/>
      <c r="O1490" s="50"/>
      <c r="P1490" s="50"/>
      <c r="Q1490" s="50" t="s">
        <v>368</v>
      </c>
      <c r="R1490" s="9" t="s">
        <v>368</v>
      </c>
      <c r="S1490" s="50" t="s">
        <v>368</v>
      </c>
      <c r="T1490" s="9" t="s">
        <v>368</v>
      </c>
      <c r="U1490" s="9" t="s">
        <v>368</v>
      </c>
    </row>
    <row r="1491">
      <c r="F1491" s="9"/>
      <c r="N1491" s="50"/>
      <c r="O1491" s="50"/>
      <c r="P1491" s="50"/>
      <c r="Q1491" s="50" t="s">
        <v>368</v>
      </c>
      <c r="R1491" s="9" t="s">
        <v>368</v>
      </c>
      <c r="S1491" s="50" t="s">
        <v>368</v>
      </c>
      <c r="T1491" s="9" t="s">
        <v>368</v>
      </c>
      <c r="U1491" s="9" t="s">
        <v>368</v>
      </c>
    </row>
    <row r="1492">
      <c r="F1492" s="9"/>
      <c r="N1492" s="50"/>
      <c r="O1492" s="50"/>
      <c r="P1492" s="50"/>
      <c r="Q1492" s="50" t="s">
        <v>368</v>
      </c>
      <c r="R1492" s="9" t="s">
        <v>368</v>
      </c>
      <c r="S1492" s="50" t="s">
        <v>368</v>
      </c>
      <c r="T1492" s="9" t="s">
        <v>368</v>
      </c>
      <c r="U1492" s="9" t="s">
        <v>368</v>
      </c>
    </row>
    <row r="1493">
      <c r="F1493" s="9"/>
      <c r="N1493" s="50"/>
      <c r="O1493" s="50"/>
      <c r="P1493" s="50"/>
      <c r="Q1493" s="50" t="s">
        <v>368</v>
      </c>
      <c r="R1493" s="9" t="s">
        <v>368</v>
      </c>
      <c r="S1493" s="50" t="s">
        <v>368</v>
      </c>
      <c r="T1493" s="9" t="s">
        <v>368</v>
      </c>
      <c r="U1493" s="9" t="s">
        <v>368</v>
      </c>
    </row>
    <row r="1494">
      <c r="F1494" s="9"/>
      <c r="N1494" s="50"/>
      <c r="O1494" s="50"/>
      <c r="P1494" s="50"/>
      <c r="Q1494" s="50" t="s">
        <v>368</v>
      </c>
      <c r="R1494" s="9" t="s">
        <v>368</v>
      </c>
      <c r="S1494" s="50" t="s">
        <v>368</v>
      </c>
      <c r="T1494" s="9" t="s">
        <v>368</v>
      </c>
      <c r="U1494" s="9" t="s">
        <v>368</v>
      </c>
    </row>
    <row r="1495">
      <c r="F1495" s="9"/>
      <c r="N1495" s="50"/>
      <c r="O1495" s="50"/>
      <c r="P1495" s="50"/>
      <c r="Q1495" s="50" t="s">
        <v>368</v>
      </c>
      <c r="R1495" s="9" t="s">
        <v>368</v>
      </c>
      <c r="S1495" s="50" t="s">
        <v>368</v>
      </c>
      <c r="T1495" s="9" t="s">
        <v>368</v>
      </c>
      <c r="U1495" s="9" t="s">
        <v>368</v>
      </c>
    </row>
    <row r="1496">
      <c r="F1496" s="9"/>
      <c r="N1496" s="50"/>
      <c r="O1496" s="50"/>
      <c r="P1496" s="50"/>
      <c r="Q1496" s="50" t="s">
        <v>368</v>
      </c>
      <c r="R1496" s="9" t="s">
        <v>368</v>
      </c>
      <c r="S1496" s="50" t="s">
        <v>368</v>
      </c>
      <c r="T1496" s="9" t="s">
        <v>368</v>
      </c>
      <c r="U1496" s="9" t="s">
        <v>368</v>
      </c>
    </row>
    <row r="1497">
      <c r="F1497" s="9"/>
      <c r="N1497" s="50"/>
      <c r="O1497" s="50"/>
      <c r="P1497" s="50"/>
      <c r="Q1497" s="50" t="s">
        <v>368</v>
      </c>
      <c r="R1497" s="9" t="s">
        <v>368</v>
      </c>
      <c r="S1497" s="50" t="s">
        <v>368</v>
      </c>
      <c r="T1497" s="9" t="s">
        <v>368</v>
      </c>
      <c r="U1497" s="9" t="s">
        <v>368</v>
      </c>
    </row>
    <row r="1498">
      <c r="F1498" s="9"/>
      <c r="N1498" s="50"/>
      <c r="O1498" s="50"/>
      <c r="P1498" s="50"/>
      <c r="Q1498" s="50" t="s">
        <v>368</v>
      </c>
      <c r="R1498" s="9" t="s">
        <v>368</v>
      </c>
      <c r="S1498" s="50" t="s">
        <v>368</v>
      </c>
      <c r="T1498" s="9" t="s">
        <v>368</v>
      </c>
      <c r="U1498" s="9" t="s">
        <v>368</v>
      </c>
    </row>
    <row r="1499">
      <c r="F1499" s="9"/>
      <c r="N1499" s="50"/>
      <c r="O1499" s="50"/>
      <c r="P1499" s="50"/>
      <c r="Q1499" s="50" t="s">
        <v>368</v>
      </c>
      <c r="R1499" s="9" t="s">
        <v>368</v>
      </c>
      <c r="S1499" s="50" t="s">
        <v>368</v>
      </c>
      <c r="T1499" s="9" t="s">
        <v>368</v>
      </c>
      <c r="U1499" s="9" t="s">
        <v>368</v>
      </c>
    </row>
    <row r="1500">
      <c r="F1500" s="9"/>
      <c r="N1500" s="50"/>
      <c r="O1500" s="50"/>
      <c r="P1500" s="50"/>
      <c r="Q1500" s="50" t="s">
        <v>368</v>
      </c>
      <c r="R1500" s="9" t="s">
        <v>368</v>
      </c>
      <c r="S1500" s="50" t="s">
        <v>368</v>
      </c>
      <c r="T1500" s="9" t="s">
        <v>368</v>
      </c>
      <c r="U1500" s="9" t="s">
        <v>368</v>
      </c>
    </row>
    <row r="1501">
      <c r="F1501" s="9"/>
      <c r="N1501" s="50"/>
      <c r="O1501" s="50"/>
      <c r="P1501" s="50"/>
      <c r="Q1501" s="50" t="s">
        <v>368</v>
      </c>
      <c r="R1501" s="9" t="s">
        <v>368</v>
      </c>
      <c r="S1501" s="50" t="s">
        <v>368</v>
      </c>
      <c r="T1501" s="9" t="s">
        <v>368</v>
      </c>
      <c r="U1501" s="9" t="s">
        <v>368</v>
      </c>
    </row>
    <row r="1502">
      <c r="F1502" s="9"/>
      <c r="N1502" s="50"/>
      <c r="O1502" s="50"/>
      <c r="P1502" s="50"/>
      <c r="Q1502" s="50" t="s">
        <v>368</v>
      </c>
      <c r="R1502" s="9" t="s">
        <v>368</v>
      </c>
      <c r="S1502" s="50" t="s">
        <v>368</v>
      </c>
      <c r="T1502" s="9" t="s">
        <v>368</v>
      </c>
      <c r="U1502" s="9" t="s">
        <v>368</v>
      </c>
    </row>
    <row r="1503">
      <c r="F1503" s="9"/>
      <c r="N1503" s="50"/>
      <c r="O1503" s="50"/>
      <c r="P1503" s="50"/>
      <c r="Q1503" s="50" t="s">
        <v>368</v>
      </c>
      <c r="R1503" s="9" t="s">
        <v>368</v>
      </c>
      <c r="S1503" s="50" t="s">
        <v>368</v>
      </c>
      <c r="T1503" s="9" t="s">
        <v>368</v>
      </c>
      <c r="U1503" s="9" t="s">
        <v>368</v>
      </c>
    </row>
    <row r="1504">
      <c r="F1504" s="9"/>
      <c r="N1504" s="50"/>
      <c r="O1504" s="50"/>
      <c r="P1504" s="50"/>
      <c r="Q1504" s="50" t="s">
        <v>368</v>
      </c>
      <c r="R1504" s="9" t="s">
        <v>368</v>
      </c>
      <c r="S1504" s="50" t="s">
        <v>368</v>
      </c>
      <c r="T1504" s="9" t="s">
        <v>368</v>
      </c>
      <c r="U1504" s="9" t="s">
        <v>368</v>
      </c>
    </row>
    <row r="1505">
      <c r="F1505" s="9"/>
      <c r="N1505" s="50"/>
      <c r="O1505" s="50"/>
      <c r="P1505" s="50"/>
      <c r="Q1505" s="50" t="s">
        <v>368</v>
      </c>
      <c r="R1505" s="9" t="s">
        <v>368</v>
      </c>
      <c r="S1505" s="50" t="s">
        <v>368</v>
      </c>
      <c r="T1505" s="9" t="s">
        <v>368</v>
      </c>
      <c r="U1505" s="9" t="s">
        <v>368</v>
      </c>
    </row>
    <row r="1506">
      <c r="F1506" s="9"/>
      <c r="N1506" s="50"/>
      <c r="O1506" s="50"/>
      <c r="P1506" s="50"/>
      <c r="Q1506" s="50" t="s">
        <v>368</v>
      </c>
      <c r="R1506" s="9" t="s">
        <v>368</v>
      </c>
      <c r="S1506" s="50" t="s">
        <v>368</v>
      </c>
      <c r="T1506" s="9" t="s">
        <v>368</v>
      </c>
      <c r="U1506" s="9" t="s">
        <v>368</v>
      </c>
    </row>
    <row r="1507">
      <c r="F1507" s="9"/>
      <c r="N1507" s="50"/>
      <c r="O1507" s="50"/>
      <c r="P1507" s="50"/>
      <c r="Q1507" s="50" t="s">
        <v>368</v>
      </c>
      <c r="R1507" s="9" t="s">
        <v>368</v>
      </c>
      <c r="S1507" s="50" t="s">
        <v>368</v>
      </c>
      <c r="T1507" s="9" t="s">
        <v>368</v>
      </c>
      <c r="U1507" s="9" t="s">
        <v>368</v>
      </c>
    </row>
    <row r="1508">
      <c r="F1508" s="9"/>
      <c r="N1508" s="50"/>
      <c r="O1508" s="50"/>
      <c r="P1508" s="50"/>
      <c r="Q1508" s="50" t="s">
        <v>368</v>
      </c>
      <c r="R1508" s="9" t="s">
        <v>368</v>
      </c>
      <c r="S1508" s="50" t="s">
        <v>368</v>
      </c>
      <c r="T1508" s="9" t="s">
        <v>368</v>
      </c>
      <c r="U1508" s="9" t="s">
        <v>368</v>
      </c>
    </row>
    <row r="1509">
      <c r="F1509" s="9"/>
      <c r="N1509" s="50"/>
      <c r="O1509" s="50"/>
      <c r="P1509" s="50"/>
      <c r="Q1509" s="50" t="s">
        <v>368</v>
      </c>
      <c r="R1509" s="9" t="s">
        <v>368</v>
      </c>
      <c r="S1509" s="50" t="s">
        <v>368</v>
      </c>
      <c r="T1509" s="9" t="s">
        <v>368</v>
      </c>
      <c r="U1509" s="9" t="s">
        <v>368</v>
      </c>
    </row>
    <row r="1510">
      <c r="F1510" s="9"/>
      <c r="N1510" s="50"/>
      <c r="O1510" s="50"/>
      <c r="P1510" s="50"/>
      <c r="Q1510" s="50" t="s">
        <v>368</v>
      </c>
      <c r="R1510" s="9" t="s">
        <v>368</v>
      </c>
      <c r="S1510" s="50" t="s">
        <v>368</v>
      </c>
      <c r="T1510" s="9" t="s">
        <v>368</v>
      </c>
      <c r="U1510" s="9" t="s">
        <v>368</v>
      </c>
    </row>
    <row r="1511">
      <c r="F1511" s="9"/>
      <c r="N1511" s="50"/>
      <c r="O1511" s="50"/>
      <c r="P1511" s="50"/>
      <c r="Q1511" s="50" t="s">
        <v>368</v>
      </c>
      <c r="R1511" s="9" t="s">
        <v>368</v>
      </c>
      <c r="S1511" s="50" t="s">
        <v>368</v>
      </c>
      <c r="T1511" s="9" t="s">
        <v>368</v>
      </c>
      <c r="U1511" s="9" t="s">
        <v>368</v>
      </c>
    </row>
    <row r="1512">
      <c r="F1512" s="9"/>
      <c r="N1512" s="50"/>
      <c r="O1512" s="50"/>
      <c r="P1512" s="50"/>
      <c r="Q1512" s="50" t="s">
        <v>368</v>
      </c>
      <c r="R1512" s="9" t="s">
        <v>368</v>
      </c>
      <c r="S1512" s="50" t="s">
        <v>368</v>
      </c>
      <c r="T1512" s="9" t="s">
        <v>368</v>
      </c>
      <c r="U1512" s="9" t="s">
        <v>368</v>
      </c>
    </row>
    <row r="1513">
      <c r="F1513" s="9"/>
      <c r="N1513" s="50"/>
      <c r="O1513" s="50"/>
      <c r="P1513" s="50"/>
      <c r="Q1513" s="50" t="s">
        <v>368</v>
      </c>
      <c r="R1513" s="9" t="s">
        <v>368</v>
      </c>
      <c r="S1513" s="50" t="s">
        <v>368</v>
      </c>
      <c r="T1513" s="9" t="s">
        <v>368</v>
      </c>
      <c r="U1513" s="9" t="s">
        <v>368</v>
      </c>
    </row>
    <row r="1514">
      <c r="F1514" s="9"/>
      <c r="N1514" s="50"/>
      <c r="O1514" s="50"/>
      <c r="P1514" s="50"/>
      <c r="Q1514" s="50" t="s">
        <v>368</v>
      </c>
      <c r="R1514" s="9" t="s">
        <v>368</v>
      </c>
      <c r="S1514" s="50" t="s">
        <v>368</v>
      </c>
      <c r="T1514" s="9" t="s">
        <v>368</v>
      </c>
      <c r="U1514" s="9" t="s">
        <v>368</v>
      </c>
    </row>
    <row r="1515">
      <c r="F1515" s="9"/>
      <c r="N1515" s="50"/>
      <c r="O1515" s="50"/>
      <c r="P1515" s="50"/>
      <c r="Q1515" s="50" t="s">
        <v>368</v>
      </c>
      <c r="R1515" s="9" t="s">
        <v>368</v>
      </c>
      <c r="S1515" s="50" t="s">
        <v>368</v>
      </c>
      <c r="T1515" s="9" t="s">
        <v>368</v>
      </c>
      <c r="U1515" s="9" t="s">
        <v>368</v>
      </c>
    </row>
    <row r="1516">
      <c r="F1516" s="9"/>
      <c r="N1516" s="50"/>
      <c r="O1516" s="50"/>
      <c r="P1516" s="50"/>
      <c r="Q1516" s="50" t="s">
        <v>368</v>
      </c>
      <c r="R1516" s="9" t="s">
        <v>368</v>
      </c>
      <c r="S1516" s="50" t="s">
        <v>368</v>
      </c>
      <c r="T1516" s="9" t="s">
        <v>368</v>
      </c>
      <c r="U1516" s="9" t="s">
        <v>368</v>
      </c>
    </row>
    <row r="1517">
      <c r="F1517" s="9"/>
      <c r="N1517" s="50"/>
      <c r="O1517" s="50"/>
      <c r="P1517" s="50"/>
      <c r="Q1517" s="50" t="s">
        <v>368</v>
      </c>
      <c r="R1517" s="9" t="s">
        <v>368</v>
      </c>
      <c r="S1517" s="50" t="s">
        <v>368</v>
      </c>
      <c r="T1517" s="9" t="s">
        <v>368</v>
      </c>
      <c r="U1517" s="9" t="s">
        <v>368</v>
      </c>
    </row>
    <row r="1518">
      <c r="F1518" s="9"/>
      <c r="N1518" s="50"/>
      <c r="O1518" s="50"/>
      <c r="P1518" s="50"/>
      <c r="Q1518" s="50" t="s">
        <v>368</v>
      </c>
      <c r="R1518" s="9" t="s">
        <v>368</v>
      </c>
      <c r="S1518" s="50" t="s">
        <v>368</v>
      </c>
      <c r="T1518" s="9" t="s">
        <v>368</v>
      </c>
      <c r="U1518" s="9" t="s">
        <v>368</v>
      </c>
    </row>
    <row r="1519">
      <c r="F1519" s="9"/>
      <c r="N1519" s="50"/>
      <c r="O1519" s="50"/>
      <c r="P1519" s="50"/>
      <c r="Q1519" s="50" t="s">
        <v>368</v>
      </c>
      <c r="R1519" s="9" t="s">
        <v>368</v>
      </c>
      <c r="S1519" s="50" t="s">
        <v>368</v>
      </c>
      <c r="T1519" s="9" t="s">
        <v>368</v>
      </c>
      <c r="U1519" s="9" t="s">
        <v>368</v>
      </c>
    </row>
    <row r="1520">
      <c r="F1520" s="9"/>
      <c r="N1520" s="50"/>
      <c r="O1520" s="50"/>
      <c r="P1520" s="50"/>
      <c r="Q1520" s="50" t="s">
        <v>368</v>
      </c>
      <c r="R1520" s="9" t="s">
        <v>368</v>
      </c>
      <c r="S1520" s="50" t="s">
        <v>368</v>
      </c>
      <c r="T1520" s="9" t="s">
        <v>368</v>
      </c>
      <c r="U1520" s="9" t="s">
        <v>368</v>
      </c>
    </row>
    <row r="1521">
      <c r="F1521" s="9"/>
      <c r="N1521" s="50"/>
      <c r="O1521" s="50"/>
      <c r="P1521" s="50"/>
      <c r="Q1521" s="50" t="s">
        <v>368</v>
      </c>
      <c r="R1521" s="9" t="s">
        <v>368</v>
      </c>
      <c r="S1521" s="50" t="s">
        <v>368</v>
      </c>
      <c r="T1521" s="9" t="s">
        <v>368</v>
      </c>
      <c r="U1521" s="9" t="s">
        <v>368</v>
      </c>
    </row>
    <row r="1522">
      <c r="F1522" s="9"/>
      <c r="N1522" s="50"/>
      <c r="O1522" s="50"/>
      <c r="P1522" s="50"/>
      <c r="Q1522" s="50" t="s">
        <v>368</v>
      </c>
      <c r="R1522" s="9" t="s">
        <v>368</v>
      </c>
      <c r="S1522" s="50" t="s">
        <v>368</v>
      </c>
      <c r="T1522" s="9" t="s">
        <v>368</v>
      </c>
      <c r="U1522" s="9" t="s">
        <v>368</v>
      </c>
    </row>
    <row r="1523">
      <c r="F1523" s="9"/>
      <c r="N1523" s="50"/>
      <c r="O1523" s="50"/>
      <c r="P1523" s="50"/>
      <c r="Q1523" s="50" t="s">
        <v>368</v>
      </c>
      <c r="R1523" s="9" t="s">
        <v>368</v>
      </c>
      <c r="S1523" s="50" t="s">
        <v>368</v>
      </c>
      <c r="T1523" s="9" t="s">
        <v>368</v>
      </c>
      <c r="U1523" s="9" t="s">
        <v>368</v>
      </c>
    </row>
    <row r="1524">
      <c r="F1524" s="9"/>
      <c r="N1524" s="50"/>
      <c r="O1524" s="50"/>
      <c r="P1524" s="50"/>
      <c r="Q1524" s="50" t="s">
        <v>368</v>
      </c>
      <c r="R1524" s="9" t="s">
        <v>368</v>
      </c>
      <c r="S1524" s="50" t="s">
        <v>368</v>
      </c>
      <c r="T1524" s="9" t="s">
        <v>368</v>
      </c>
      <c r="U1524" s="9" t="s">
        <v>368</v>
      </c>
    </row>
    <row r="1525">
      <c r="F1525" s="9"/>
      <c r="N1525" s="50"/>
      <c r="O1525" s="50"/>
      <c r="P1525" s="50"/>
      <c r="Q1525" s="50" t="s">
        <v>368</v>
      </c>
      <c r="R1525" s="9" t="s">
        <v>368</v>
      </c>
      <c r="S1525" s="50" t="s">
        <v>368</v>
      </c>
      <c r="T1525" s="9" t="s">
        <v>368</v>
      </c>
      <c r="U1525" s="9" t="s">
        <v>368</v>
      </c>
    </row>
    <row r="1526">
      <c r="F1526" s="9"/>
      <c r="N1526" s="50"/>
      <c r="O1526" s="50"/>
      <c r="P1526" s="50"/>
      <c r="Q1526" s="50" t="s">
        <v>368</v>
      </c>
      <c r="R1526" s="9" t="s">
        <v>368</v>
      </c>
      <c r="S1526" s="50" t="s">
        <v>368</v>
      </c>
      <c r="T1526" s="9" t="s">
        <v>368</v>
      </c>
      <c r="U1526" s="9" t="s">
        <v>368</v>
      </c>
    </row>
    <row r="1527">
      <c r="F1527" s="9"/>
      <c r="N1527" s="50"/>
      <c r="O1527" s="50"/>
      <c r="P1527" s="50"/>
      <c r="Q1527" s="50" t="s">
        <v>368</v>
      </c>
      <c r="R1527" s="9" t="s">
        <v>368</v>
      </c>
      <c r="S1527" s="50" t="s">
        <v>368</v>
      </c>
      <c r="T1527" s="9" t="s">
        <v>368</v>
      </c>
      <c r="U1527" s="9" t="s">
        <v>368</v>
      </c>
    </row>
    <row r="1528">
      <c r="F1528" s="9"/>
      <c r="N1528" s="50"/>
      <c r="O1528" s="50"/>
      <c r="P1528" s="50"/>
      <c r="Q1528" s="50" t="s">
        <v>368</v>
      </c>
      <c r="R1528" s="9" t="s">
        <v>368</v>
      </c>
      <c r="S1528" s="50" t="s">
        <v>368</v>
      </c>
      <c r="T1528" s="9" t="s">
        <v>368</v>
      </c>
      <c r="U1528" s="9" t="s">
        <v>368</v>
      </c>
    </row>
    <row r="1529">
      <c r="F1529" s="9"/>
      <c r="N1529" s="50"/>
      <c r="O1529" s="50"/>
      <c r="P1529" s="50"/>
      <c r="Q1529" s="50" t="s">
        <v>368</v>
      </c>
      <c r="R1529" s="9" t="s">
        <v>368</v>
      </c>
      <c r="S1529" s="50" t="s">
        <v>368</v>
      </c>
      <c r="T1529" s="9" t="s">
        <v>368</v>
      </c>
      <c r="U1529" s="9" t="s">
        <v>368</v>
      </c>
    </row>
    <row r="1530">
      <c r="F1530" s="9"/>
      <c r="N1530" s="50"/>
      <c r="O1530" s="50"/>
      <c r="P1530" s="50"/>
      <c r="Q1530" s="50" t="s">
        <v>368</v>
      </c>
      <c r="R1530" s="9" t="s">
        <v>368</v>
      </c>
      <c r="S1530" s="50" t="s">
        <v>368</v>
      </c>
      <c r="T1530" s="9" t="s">
        <v>368</v>
      </c>
      <c r="U1530" s="9" t="s">
        <v>368</v>
      </c>
    </row>
    <row r="1531">
      <c r="F1531" s="9"/>
      <c r="N1531" s="50"/>
      <c r="O1531" s="50"/>
      <c r="P1531" s="50"/>
      <c r="Q1531" s="50" t="s">
        <v>368</v>
      </c>
      <c r="R1531" s="9" t="s">
        <v>368</v>
      </c>
      <c r="S1531" s="50" t="s">
        <v>368</v>
      </c>
      <c r="T1531" s="9" t="s">
        <v>368</v>
      </c>
      <c r="U1531" s="9" t="s">
        <v>368</v>
      </c>
    </row>
    <row r="1532">
      <c r="F1532" s="9"/>
      <c r="N1532" s="50"/>
      <c r="O1532" s="50"/>
      <c r="P1532" s="50"/>
      <c r="Q1532" s="50" t="s">
        <v>368</v>
      </c>
      <c r="R1532" s="9" t="s">
        <v>368</v>
      </c>
      <c r="S1532" s="50" t="s">
        <v>368</v>
      </c>
      <c r="T1532" s="9" t="s">
        <v>368</v>
      </c>
      <c r="U1532" s="9" t="s">
        <v>368</v>
      </c>
    </row>
    <row r="1533">
      <c r="F1533" s="9"/>
      <c r="N1533" s="50"/>
      <c r="O1533" s="50"/>
      <c r="P1533" s="50"/>
      <c r="Q1533" s="50" t="s">
        <v>368</v>
      </c>
      <c r="R1533" s="9" t="s">
        <v>368</v>
      </c>
      <c r="S1533" s="50" t="s">
        <v>368</v>
      </c>
      <c r="T1533" s="9" t="s">
        <v>368</v>
      </c>
      <c r="U1533" s="9" t="s">
        <v>368</v>
      </c>
    </row>
    <row r="1534">
      <c r="F1534" s="9"/>
      <c r="N1534" s="50"/>
      <c r="O1534" s="50"/>
      <c r="P1534" s="50"/>
      <c r="Q1534" s="50" t="s">
        <v>368</v>
      </c>
      <c r="R1534" s="9" t="s">
        <v>368</v>
      </c>
      <c r="S1534" s="50" t="s">
        <v>368</v>
      </c>
      <c r="T1534" s="9" t="s">
        <v>368</v>
      </c>
      <c r="U1534" s="9" t="s">
        <v>368</v>
      </c>
    </row>
    <row r="1535">
      <c r="F1535" s="9"/>
      <c r="N1535" s="50"/>
      <c r="O1535" s="50"/>
      <c r="P1535" s="50"/>
      <c r="Q1535" s="50" t="s">
        <v>368</v>
      </c>
      <c r="R1535" s="9" t="s">
        <v>368</v>
      </c>
      <c r="S1535" s="50" t="s">
        <v>368</v>
      </c>
      <c r="T1535" s="9" t="s">
        <v>368</v>
      </c>
      <c r="U1535" s="9" t="s">
        <v>368</v>
      </c>
    </row>
    <row r="1536">
      <c r="F1536" s="9"/>
      <c r="N1536" s="50"/>
      <c r="O1536" s="50"/>
      <c r="P1536" s="50"/>
      <c r="Q1536" s="50" t="s">
        <v>368</v>
      </c>
      <c r="R1536" s="9" t="s">
        <v>368</v>
      </c>
      <c r="S1536" s="50" t="s">
        <v>368</v>
      </c>
      <c r="T1536" s="9" t="s">
        <v>368</v>
      </c>
      <c r="U1536" s="9" t="s">
        <v>368</v>
      </c>
    </row>
    <row r="1537">
      <c r="F1537" s="9"/>
      <c r="N1537" s="50"/>
      <c r="O1537" s="50"/>
      <c r="P1537" s="50"/>
      <c r="Q1537" s="50" t="s">
        <v>368</v>
      </c>
      <c r="R1537" s="9" t="s">
        <v>368</v>
      </c>
      <c r="S1537" s="50" t="s">
        <v>368</v>
      </c>
      <c r="T1537" s="9" t="s">
        <v>368</v>
      </c>
      <c r="U1537" s="9" t="s">
        <v>368</v>
      </c>
    </row>
    <row r="1538">
      <c r="F1538" s="9"/>
      <c r="N1538" s="50"/>
      <c r="O1538" s="50"/>
      <c r="P1538" s="50"/>
      <c r="Q1538" s="50" t="s">
        <v>368</v>
      </c>
      <c r="R1538" s="9" t="s">
        <v>368</v>
      </c>
      <c r="S1538" s="50" t="s">
        <v>368</v>
      </c>
      <c r="T1538" s="9" t="s">
        <v>368</v>
      </c>
      <c r="U1538" s="9" t="s">
        <v>368</v>
      </c>
    </row>
    <row r="1539">
      <c r="F1539" s="9"/>
      <c r="N1539" s="50"/>
      <c r="O1539" s="50"/>
      <c r="P1539" s="50"/>
      <c r="Q1539" s="50" t="s">
        <v>368</v>
      </c>
      <c r="R1539" s="9" t="s">
        <v>368</v>
      </c>
      <c r="S1539" s="50" t="s">
        <v>368</v>
      </c>
      <c r="T1539" s="9" t="s">
        <v>368</v>
      </c>
      <c r="U1539" s="9" t="s">
        <v>368</v>
      </c>
    </row>
    <row r="1540">
      <c r="F1540" s="9"/>
      <c r="N1540" s="50"/>
      <c r="O1540" s="50"/>
      <c r="P1540" s="50"/>
      <c r="Q1540" s="50" t="s">
        <v>368</v>
      </c>
      <c r="R1540" s="9" t="s">
        <v>368</v>
      </c>
      <c r="S1540" s="50" t="s">
        <v>368</v>
      </c>
      <c r="T1540" s="9" t="s">
        <v>368</v>
      </c>
      <c r="U1540" s="9" t="s">
        <v>368</v>
      </c>
    </row>
    <row r="1541">
      <c r="F1541" s="9"/>
      <c r="N1541" s="50"/>
      <c r="O1541" s="50"/>
      <c r="P1541" s="50"/>
      <c r="Q1541" s="50" t="s">
        <v>368</v>
      </c>
      <c r="R1541" s="9" t="s">
        <v>368</v>
      </c>
      <c r="S1541" s="50" t="s">
        <v>368</v>
      </c>
      <c r="T1541" s="9" t="s">
        <v>368</v>
      </c>
      <c r="U1541" s="9" t="s">
        <v>368</v>
      </c>
    </row>
    <row r="1542">
      <c r="F1542" s="9"/>
      <c r="N1542" s="50"/>
      <c r="O1542" s="50"/>
      <c r="P1542" s="50"/>
      <c r="Q1542" s="50" t="s">
        <v>368</v>
      </c>
      <c r="R1542" s="9" t="s">
        <v>368</v>
      </c>
      <c r="S1542" s="50" t="s">
        <v>368</v>
      </c>
      <c r="T1542" s="9" t="s">
        <v>368</v>
      </c>
      <c r="U1542" s="9" t="s">
        <v>368</v>
      </c>
    </row>
    <row r="1543">
      <c r="F1543" s="9"/>
      <c r="N1543" s="50"/>
      <c r="O1543" s="50"/>
      <c r="P1543" s="50"/>
      <c r="Q1543" s="50" t="s">
        <v>368</v>
      </c>
      <c r="R1543" s="9" t="s">
        <v>368</v>
      </c>
      <c r="S1543" s="50" t="s">
        <v>368</v>
      </c>
      <c r="T1543" s="9" t="s">
        <v>368</v>
      </c>
      <c r="U1543" s="9" t="s">
        <v>368</v>
      </c>
    </row>
    <row r="1544">
      <c r="F1544" s="9"/>
      <c r="N1544" s="50"/>
      <c r="O1544" s="50"/>
      <c r="P1544" s="50"/>
      <c r="Q1544" s="50" t="s">
        <v>368</v>
      </c>
      <c r="R1544" s="9" t="s">
        <v>368</v>
      </c>
      <c r="S1544" s="50" t="s">
        <v>368</v>
      </c>
      <c r="T1544" s="9" t="s">
        <v>368</v>
      </c>
      <c r="U1544" s="9" t="s">
        <v>368</v>
      </c>
    </row>
    <row r="1545">
      <c r="F1545" s="9"/>
      <c r="N1545" s="50"/>
      <c r="O1545" s="50"/>
      <c r="P1545" s="50"/>
      <c r="Q1545" s="50" t="s">
        <v>368</v>
      </c>
      <c r="R1545" s="9" t="s">
        <v>368</v>
      </c>
      <c r="S1545" s="50" t="s">
        <v>368</v>
      </c>
      <c r="T1545" s="9" t="s">
        <v>368</v>
      </c>
      <c r="U1545" s="9" t="s">
        <v>368</v>
      </c>
    </row>
    <row r="1546">
      <c r="F1546" s="9"/>
      <c r="N1546" s="50"/>
      <c r="O1546" s="50"/>
      <c r="P1546" s="50"/>
      <c r="Q1546" s="50" t="s">
        <v>368</v>
      </c>
      <c r="R1546" s="9" t="s">
        <v>368</v>
      </c>
      <c r="S1546" s="50" t="s">
        <v>368</v>
      </c>
      <c r="T1546" s="9" t="s">
        <v>368</v>
      </c>
      <c r="U1546" s="9" t="s">
        <v>368</v>
      </c>
    </row>
    <row r="1547">
      <c r="F1547" s="9"/>
      <c r="N1547" s="50"/>
      <c r="O1547" s="50"/>
      <c r="P1547" s="50"/>
      <c r="Q1547" s="50" t="s">
        <v>368</v>
      </c>
      <c r="R1547" s="9" t="s">
        <v>368</v>
      </c>
      <c r="S1547" s="50" t="s">
        <v>368</v>
      </c>
      <c r="T1547" s="9" t="s">
        <v>368</v>
      </c>
      <c r="U1547" s="9" t="s">
        <v>368</v>
      </c>
    </row>
    <row r="1548">
      <c r="F1548" s="9"/>
      <c r="N1548" s="50"/>
      <c r="O1548" s="50"/>
      <c r="P1548" s="50"/>
      <c r="Q1548" s="50" t="s">
        <v>368</v>
      </c>
      <c r="R1548" s="9" t="s">
        <v>368</v>
      </c>
      <c r="S1548" s="50" t="s">
        <v>368</v>
      </c>
      <c r="T1548" s="9" t="s">
        <v>368</v>
      </c>
      <c r="U1548" s="9" t="s">
        <v>368</v>
      </c>
    </row>
    <row r="1549">
      <c r="F1549" s="9"/>
      <c r="N1549" s="50"/>
      <c r="O1549" s="50"/>
      <c r="P1549" s="50"/>
      <c r="Q1549" s="50" t="s">
        <v>368</v>
      </c>
      <c r="R1549" s="9" t="s">
        <v>368</v>
      </c>
      <c r="S1549" s="50" t="s">
        <v>368</v>
      </c>
      <c r="T1549" s="9" t="s">
        <v>368</v>
      </c>
      <c r="U1549" s="9" t="s">
        <v>368</v>
      </c>
    </row>
    <row r="1550">
      <c r="F1550" s="9"/>
      <c r="N1550" s="50"/>
      <c r="O1550" s="50"/>
      <c r="P1550" s="50"/>
      <c r="Q1550" s="50" t="s">
        <v>368</v>
      </c>
      <c r="R1550" s="9" t="s">
        <v>368</v>
      </c>
      <c r="S1550" s="50" t="s">
        <v>368</v>
      </c>
      <c r="T1550" s="9" t="s">
        <v>368</v>
      </c>
      <c r="U1550" s="9" t="s">
        <v>368</v>
      </c>
    </row>
    <row r="1551">
      <c r="F1551" s="9"/>
      <c r="N1551" s="50"/>
      <c r="O1551" s="50"/>
      <c r="P1551" s="50"/>
      <c r="Q1551" s="50" t="s">
        <v>368</v>
      </c>
      <c r="R1551" s="9" t="s">
        <v>368</v>
      </c>
      <c r="S1551" s="50" t="s">
        <v>368</v>
      </c>
      <c r="T1551" s="9" t="s">
        <v>368</v>
      </c>
      <c r="U1551" s="9" t="s">
        <v>368</v>
      </c>
    </row>
    <row r="1552">
      <c r="F1552" s="9"/>
      <c r="N1552" s="50"/>
      <c r="O1552" s="50"/>
      <c r="P1552" s="50"/>
      <c r="Q1552" s="50" t="s">
        <v>368</v>
      </c>
      <c r="R1552" s="9" t="s">
        <v>368</v>
      </c>
      <c r="S1552" s="50" t="s">
        <v>368</v>
      </c>
      <c r="T1552" s="9" t="s">
        <v>368</v>
      </c>
      <c r="U1552" s="9" t="s">
        <v>368</v>
      </c>
    </row>
    <row r="1553">
      <c r="F1553" s="9"/>
      <c r="N1553" s="50"/>
      <c r="O1553" s="50"/>
      <c r="P1553" s="50"/>
      <c r="Q1553" s="50" t="s">
        <v>368</v>
      </c>
      <c r="R1553" s="9" t="s">
        <v>368</v>
      </c>
      <c r="S1553" s="50" t="s">
        <v>368</v>
      </c>
      <c r="T1553" s="9" t="s">
        <v>368</v>
      </c>
      <c r="U1553" s="9" t="s">
        <v>368</v>
      </c>
    </row>
    <row r="1554">
      <c r="F1554" s="9"/>
      <c r="N1554" s="50"/>
      <c r="O1554" s="50"/>
      <c r="P1554" s="50"/>
      <c r="Q1554" s="50" t="s">
        <v>368</v>
      </c>
      <c r="R1554" s="9" t="s">
        <v>368</v>
      </c>
      <c r="S1554" s="50" t="s">
        <v>368</v>
      </c>
      <c r="T1554" s="9" t="s">
        <v>368</v>
      </c>
      <c r="U1554" s="9" t="s">
        <v>368</v>
      </c>
    </row>
    <row r="1555">
      <c r="F1555" s="9"/>
      <c r="N1555" s="50"/>
      <c r="O1555" s="50"/>
      <c r="P1555" s="50"/>
      <c r="Q1555" s="50" t="s">
        <v>368</v>
      </c>
      <c r="R1555" s="9" t="s">
        <v>368</v>
      </c>
      <c r="S1555" s="50" t="s">
        <v>368</v>
      </c>
      <c r="T1555" s="9" t="s">
        <v>368</v>
      </c>
      <c r="U1555" s="9" t="s">
        <v>368</v>
      </c>
    </row>
    <row r="1556">
      <c r="F1556" s="9"/>
      <c r="N1556" s="50"/>
      <c r="O1556" s="50"/>
      <c r="P1556" s="50"/>
      <c r="Q1556" s="50" t="s">
        <v>368</v>
      </c>
      <c r="R1556" s="9" t="s">
        <v>368</v>
      </c>
      <c r="S1556" s="50" t="s">
        <v>368</v>
      </c>
      <c r="T1556" s="9" t="s">
        <v>368</v>
      </c>
      <c r="U1556" s="9" t="s">
        <v>368</v>
      </c>
    </row>
    <row r="1557">
      <c r="F1557" s="9"/>
      <c r="N1557" s="50"/>
      <c r="O1557" s="50"/>
      <c r="P1557" s="50"/>
      <c r="Q1557" s="50" t="s">
        <v>368</v>
      </c>
      <c r="R1557" s="9" t="s">
        <v>368</v>
      </c>
      <c r="S1557" s="50" t="s">
        <v>368</v>
      </c>
      <c r="T1557" s="9" t="s">
        <v>368</v>
      </c>
      <c r="U1557" s="9" t="s">
        <v>368</v>
      </c>
    </row>
    <row r="1558">
      <c r="F1558" s="9"/>
      <c r="N1558" s="50"/>
      <c r="O1558" s="50"/>
      <c r="P1558" s="50"/>
      <c r="Q1558" s="50" t="s">
        <v>368</v>
      </c>
      <c r="R1558" s="9" t="s">
        <v>368</v>
      </c>
      <c r="S1558" s="50" t="s">
        <v>368</v>
      </c>
      <c r="T1558" s="9" t="s">
        <v>368</v>
      </c>
      <c r="U1558" s="9" t="s">
        <v>368</v>
      </c>
    </row>
    <row r="1559">
      <c r="F1559" s="9"/>
      <c r="N1559" s="50"/>
      <c r="O1559" s="50"/>
      <c r="P1559" s="50"/>
      <c r="Q1559" s="50" t="s">
        <v>368</v>
      </c>
      <c r="R1559" s="9" t="s">
        <v>368</v>
      </c>
      <c r="S1559" s="50" t="s">
        <v>368</v>
      </c>
      <c r="T1559" s="9" t="s">
        <v>368</v>
      </c>
      <c r="U1559" s="9" t="s">
        <v>368</v>
      </c>
    </row>
    <row r="1560">
      <c r="F1560" s="9"/>
      <c r="N1560" s="50"/>
      <c r="O1560" s="50"/>
      <c r="P1560" s="50"/>
      <c r="Q1560" s="50" t="s">
        <v>368</v>
      </c>
      <c r="R1560" s="9" t="s">
        <v>368</v>
      </c>
      <c r="S1560" s="50" t="s">
        <v>368</v>
      </c>
      <c r="T1560" s="9" t="s">
        <v>368</v>
      </c>
      <c r="U1560" s="9" t="s">
        <v>368</v>
      </c>
    </row>
    <row r="1561">
      <c r="F1561" s="9"/>
      <c r="N1561" s="50"/>
      <c r="O1561" s="50"/>
      <c r="P1561" s="50"/>
      <c r="Q1561" s="50" t="s">
        <v>368</v>
      </c>
      <c r="R1561" s="9" t="s">
        <v>368</v>
      </c>
      <c r="S1561" s="50" t="s">
        <v>368</v>
      </c>
      <c r="T1561" s="9" t="s">
        <v>368</v>
      </c>
      <c r="U1561" s="9" t="s">
        <v>368</v>
      </c>
    </row>
    <row r="1562">
      <c r="F1562" s="9"/>
      <c r="N1562" s="50"/>
      <c r="O1562" s="50"/>
      <c r="P1562" s="50"/>
      <c r="Q1562" s="50" t="s">
        <v>368</v>
      </c>
      <c r="R1562" s="9" t="s">
        <v>368</v>
      </c>
      <c r="S1562" s="50" t="s">
        <v>368</v>
      </c>
      <c r="T1562" s="9" t="s">
        <v>368</v>
      </c>
      <c r="U1562" s="9" t="s">
        <v>368</v>
      </c>
    </row>
    <row r="1563">
      <c r="F1563" s="9"/>
      <c r="N1563" s="50"/>
      <c r="O1563" s="50"/>
      <c r="P1563" s="50"/>
      <c r="Q1563" s="50" t="s">
        <v>368</v>
      </c>
      <c r="R1563" s="9" t="s">
        <v>368</v>
      </c>
      <c r="S1563" s="50" t="s">
        <v>368</v>
      </c>
      <c r="T1563" s="9" t="s">
        <v>368</v>
      </c>
      <c r="U1563" s="9" t="s">
        <v>368</v>
      </c>
    </row>
    <row r="1564">
      <c r="F1564" s="9"/>
      <c r="N1564" s="50"/>
      <c r="O1564" s="50"/>
      <c r="P1564" s="50"/>
      <c r="Q1564" s="50" t="s">
        <v>368</v>
      </c>
      <c r="R1564" s="9" t="s">
        <v>368</v>
      </c>
      <c r="S1564" s="50" t="s">
        <v>368</v>
      </c>
      <c r="T1564" s="9" t="s">
        <v>368</v>
      </c>
      <c r="U1564" s="9" t="s">
        <v>368</v>
      </c>
    </row>
    <row r="1565">
      <c r="F1565" s="9"/>
      <c r="N1565" s="50"/>
      <c r="O1565" s="50"/>
      <c r="P1565" s="50"/>
      <c r="Q1565" s="50" t="s">
        <v>368</v>
      </c>
      <c r="R1565" s="9" t="s">
        <v>368</v>
      </c>
      <c r="S1565" s="50" t="s">
        <v>368</v>
      </c>
      <c r="T1565" s="9" t="s">
        <v>368</v>
      </c>
      <c r="U1565" s="9" t="s">
        <v>368</v>
      </c>
    </row>
    <row r="1566">
      <c r="F1566" s="9"/>
      <c r="N1566" s="50"/>
      <c r="O1566" s="50"/>
      <c r="P1566" s="50"/>
      <c r="Q1566" s="50" t="s">
        <v>368</v>
      </c>
      <c r="R1566" s="9" t="s">
        <v>368</v>
      </c>
      <c r="S1566" s="50" t="s">
        <v>368</v>
      </c>
      <c r="T1566" s="9" t="s">
        <v>368</v>
      </c>
      <c r="U1566" s="9" t="s">
        <v>368</v>
      </c>
    </row>
    <row r="1567">
      <c r="F1567" s="9"/>
      <c r="N1567" s="50"/>
      <c r="O1567" s="50"/>
      <c r="P1567" s="50"/>
      <c r="Q1567" s="50" t="s">
        <v>368</v>
      </c>
      <c r="R1567" s="9" t="s">
        <v>368</v>
      </c>
      <c r="S1567" s="50" t="s">
        <v>368</v>
      </c>
      <c r="T1567" s="9" t="s">
        <v>368</v>
      </c>
      <c r="U1567" s="9" t="s">
        <v>368</v>
      </c>
    </row>
    <row r="1568">
      <c r="F1568" s="9"/>
      <c r="N1568" s="50"/>
      <c r="O1568" s="50"/>
      <c r="P1568" s="50"/>
      <c r="Q1568" s="50" t="s">
        <v>368</v>
      </c>
      <c r="R1568" s="9" t="s">
        <v>368</v>
      </c>
      <c r="S1568" s="50" t="s">
        <v>368</v>
      </c>
      <c r="T1568" s="9" t="s">
        <v>368</v>
      </c>
      <c r="U1568" s="9" t="s">
        <v>368</v>
      </c>
    </row>
    <row r="1569">
      <c r="F1569" s="9"/>
      <c r="N1569" s="50"/>
      <c r="O1569" s="50"/>
      <c r="P1569" s="50"/>
      <c r="Q1569" s="50" t="s">
        <v>368</v>
      </c>
      <c r="R1569" s="9" t="s">
        <v>368</v>
      </c>
      <c r="S1569" s="50" t="s">
        <v>368</v>
      </c>
      <c r="T1569" s="9" t="s">
        <v>368</v>
      </c>
      <c r="U1569" s="9" t="s">
        <v>368</v>
      </c>
    </row>
    <row r="1570">
      <c r="F1570" s="9"/>
      <c r="N1570" s="50"/>
      <c r="O1570" s="50"/>
      <c r="P1570" s="50"/>
      <c r="Q1570" s="50" t="s">
        <v>368</v>
      </c>
      <c r="R1570" s="9" t="s">
        <v>368</v>
      </c>
      <c r="S1570" s="50" t="s">
        <v>368</v>
      </c>
      <c r="T1570" s="9" t="s">
        <v>368</v>
      </c>
      <c r="U1570" s="9" t="s">
        <v>368</v>
      </c>
    </row>
    <row r="1571">
      <c r="F1571" s="9"/>
      <c r="N1571" s="50"/>
      <c r="O1571" s="50"/>
      <c r="P1571" s="50"/>
      <c r="Q1571" s="50" t="s">
        <v>368</v>
      </c>
      <c r="R1571" s="9" t="s">
        <v>368</v>
      </c>
      <c r="S1571" s="50" t="s">
        <v>368</v>
      </c>
      <c r="T1571" s="9" t="s">
        <v>368</v>
      </c>
      <c r="U1571" s="9" t="s">
        <v>368</v>
      </c>
    </row>
    <row r="1572">
      <c r="F1572" s="9"/>
      <c r="N1572" s="50"/>
      <c r="O1572" s="50"/>
      <c r="P1572" s="50"/>
      <c r="Q1572" s="50" t="s">
        <v>368</v>
      </c>
      <c r="R1572" s="9" t="s">
        <v>368</v>
      </c>
      <c r="S1572" s="50" t="s">
        <v>368</v>
      </c>
      <c r="T1572" s="9" t="s">
        <v>368</v>
      </c>
      <c r="U1572" s="9" t="s">
        <v>368</v>
      </c>
    </row>
    <row r="1573">
      <c r="F1573" s="9"/>
      <c r="N1573" s="50"/>
      <c r="O1573" s="50"/>
      <c r="P1573" s="50"/>
      <c r="Q1573" s="50" t="s">
        <v>368</v>
      </c>
      <c r="R1573" s="9" t="s">
        <v>368</v>
      </c>
      <c r="S1573" s="50" t="s">
        <v>368</v>
      </c>
      <c r="T1573" s="9" t="s">
        <v>368</v>
      </c>
      <c r="U1573" s="9" t="s">
        <v>368</v>
      </c>
    </row>
    <row r="1574">
      <c r="F1574" s="9"/>
      <c r="N1574" s="50"/>
      <c r="O1574" s="50"/>
      <c r="P1574" s="50"/>
      <c r="Q1574" s="50" t="s">
        <v>368</v>
      </c>
      <c r="R1574" s="9" t="s">
        <v>368</v>
      </c>
      <c r="S1574" s="50" t="s">
        <v>368</v>
      </c>
      <c r="T1574" s="9" t="s">
        <v>368</v>
      </c>
      <c r="U1574" s="9" t="s">
        <v>368</v>
      </c>
    </row>
    <row r="1575">
      <c r="F1575" s="9"/>
      <c r="N1575" s="50"/>
      <c r="O1575" s="50"/>
      <c r="P1575" s="50"/>
      <c r="Q1575" s="50" t="s">
        <v>368</v>
      </c>
      <c r="R1575" s="9" t="s">
        <v>368</v>
      </c>
      <c r="S1575" s="50" t="s">
        <v>368</v>
      </c>
      <c r="T1575" s="9" t="s">
        <v>368</v>
      </c>
      <c r="U1575" s="9" t="s">
        <v>368</v>
      </c>
    </row>
    <row r="1576">
      <c r="F1576" s="9"/>
      <c r="N1576" s="50"/>
      <c r="O1576" s="50"/>
      <c r="P1576" s="50"/>
      <c r="Q1576" s="50" t="s">
        <v>368</v>
      </c>
      <c r="R1576" s="9" t="s">
        <v>368</v>
      </c>
      <c r="S1576" s="50" t="s">
        <v>368</v>
      </c>
      <c r="T1576" s="9" t="s">
        <v>368</v>
      </c>
      <c r="U1576" s="9" t="s">
        <v>368</v>
      </c>
    </row>
    <row r="1577">
      <c r="F1577" s="9"/>
      <c r="N1577" s="50"/>
      <c r="O1577" s="50"/>
      <c r="P1577" s="50"/>
      <c r="Q1577" s="50" t="s">
        <v>368</v>
      </c>
      <c r="R1577" s="9" t="s">
        <v>368</v>
      </c>
      <c r="S1577" s="50" t="s">
        <v>368</v>
      </c>
      <c r="T1577" s="9" t="s">
        <v>368</v>
      </c>
      <c r="U1577" s="9" t="s">
        <v>368</v>
      </c>
    </row>
    <row r="1578">
      <c r="F1578" s="9"/>
      <c r="N1578" s="50"/>
      <c r="O1578" s="50"/>
      <c r="P1578" s="50"/>
      <c r="Q1578" s="50" t="s">
        <v>368</v>
      </c>
      <c r="R1578" s="9" t="s">
        <v>368</v>
      </c>
      <c r="S1578" s="50" t="s">
        <v>368</v>
      </c>
      <c r="T1578" s="9" t="s">
        <v>368</v>
      </c>
      <c r="U1578" s="9" t="s">
        <v>368</v>
      </c>
    </row>
    <row r="1579">
      <c r="F1579" s="9"/>
      <c r="N1579" s="50"/>
      <c r="O1579" s="50"/>
      <c r="P1579" s="50"/>
      <c r="Q1579" s="50" t="s">
        <v>368</v>
      </c>
      <c r="R1579" s="9" t="s">
        <v>368</v>
      </c>
      <c r="S1579" s="50" t="s">
        <v>368</v>
      </c>
      <c r="T1579" s="9" t="s">
        <v>368</v>
      </c>
      <c r="U1579" s="9" t="s">
        <v>368</v>
      </c>
    </row>
    <row r="1580">
      <c r="F1580" s="9"/>
      <c r="N1580" s="50"/>
      <c r="O1580" s="50"/>
      <c r="P1580" s="50"/>
      <c r="Q1580" s="50" t="s">
        <v>368</v>
      </c>
      <c r="R1580" s="9" t="s">
        <v>368</v>
      </c>
      <c r="S1580" s="50" t="s">
        <v>368</v>
      </c>
      <c r="T1580" s="9" t="s">
        <v>368</v>
      </c>
      <c r="U1580" s="9" t="s">
        <v>368</v>
      </c>
    </row>
    <row r="1581">
      <c r="F1581" s="9"/>
      <c r="N1581" s="50"/>
      <c r="O1581" s="50"/>
      <c r="P1581" s="50"/>
      <c r="Q1581" s="50" t="s">
        <v>368</v>
      </c>
      <c r="R1581" s="9" t="s">
        <v>368</v>
      </c>
      <c r="S1581" s="50" t="s">
        <v>368</v>
      </c>
      <c r="T1581" s="9" t="s">
        <v>368</v>
      </c>
      <c r="U1581" s="9" t="s">
        <v>368</v>
      </c>
    </row>
    <row r="1582">
      <c r="F1582" s="9"/>
      <c r="N1582" s="50"/>
      <c r="O1582" s="50"/>
      <c r="P1582" s="50"/>
      <c r="Q1582" s="50" t="s">
        <v>368</v>
      </c>
      <c r="R1582" s="9" t="s">
        <v>368</v>
      </c>
      <c r="S1582" s="50" t="s">
        <v>368</v>
      </c>
      <c r="T1582" s="9" t="s">
        <v>368</v>
      </c>
      <c r="U1582" s="9" t="s">
        <v>368</v>
      </c>
    </row>
    <row r="1583">
      <c r="F1583" s="9"/>
      <c r="N1583" s="50"/>
      <c r="O1583" s="50"/>
      <c r="P1583" s="50"/>
      <c r="Q1583" s="50" t="s">
        <v>368</v>
      </c>
      <c r="R1583" s="9" t="s">
        <v>368</v>
      </c>
      <c r="S1583" s="50" t="s">
        <v>368</v>
      </c>
      <c r="T1583" s="9" t="s">
        <v>368</v>
      </c>
      <c r="U1583" s="9" t="s">
        <v>368</v>
      </c>
    </row>
    <row r="1584">
      <c r="F1584" s="9"/>
      <c r="N1584" s="50"/>
      <c r="O1584" s="50"/>
      <c r="P1584" s="50"/>
      <c r="Q1584" s="50" t="s">
        <v>368</v>
      </c>
      <c r="R1584" s="9" t="s">
        <v>368</v>
      </c>
      <c r="S1584" s="50" t="s">
        <v>368</v>
      </c>
      <c r="T1584" s="9" t="s">
        <v>368</v>
      </c>
      <c r="U1584" s="9" t="s">
        <v>368</v>
      </c>
    </row>
    <row r="1585">
      <c r="F1585" s="9"/>
      <c r="N1585" s="50"/>
      <c r="O1585" s="50"/>
      <c r="P1585" s="50"/>
      <c r="Q1585" s="50" t="s">
        <v>368</v>
      </c>
      <c r="R1585" s="9" t="s">
        <v>368</v>
      </c>
      <c r="S1585" s="50" t="s">
        <v>368</v>
      </c>
      <c r="T1585" s="9" t="s">
        <v>368</v>
      </c>
      <c r="U1585" s="9" t="s">
        <v>368</v>
      </c>
    </row>
    <row r="1586">
      <c r="F1586" s="9"/>
      <c r="N1586" s="50"/>
      <c r="O1586" s="50"/>
      <c r="P1586" s="50"/>
      <c r="Q1586" s="50" t="s">
        <v>368</v>
      </c>
      <c r="R1586" s="9" t="s">
        <v>368</v>
      </c>
      <c r="S1586" s="50" t="s">
        <v>368</v>
      </c>
      <c r="T1586" s="9" t="s">
        <v>368</v>
      </c>
      <c r="U1586" s="9" t="s">
        <v>368</v>
      </c>
    </row>
    <row r="1587">
      <c r="F1587" s="9"/>
      <c r="N1587" s="50"/>
      <c r="O1587" s="50"/>
      <c r="P1587" s="50"/>
      <c r="Q1587" s="50" t="s">
        <v>368</v>
      </c>
      <c r="R1587" s="9" t="s">
        <v>368</v>
      </c>
      <c r="S1587" s="50" t="s">
        <v>368</v>
      </c>
      <c r="T1587" s="9" t="s">
        <v>368</v>
      </c>
      <c r="U1587" s="9" t="s">
        <v>368</v>
      </c>
    </row>
    <row r="1588">
      <c r="F1588" s="9"/>
      <c r="N1588" s="50"/>
      <c r="O1588" s="50"/>
      <c r="P1588" s="50"/>
      <c r="Q1588" s="50" t="s">
        <v>368</v>
      </c>
      <c r="R1588" s="9" t="s">
        <v>368</v>
      </c>
      <c r="S1588" s="50" t="s">
        <v>368</v>
      </c>
      <c r="T1588" s="9" t="s">
        <v>368</v>
      </c>
      <c r="U1588" s="9" t="s">
        <v>368</v>
      </c>
    </row>
    <row r="1589">
      <c r="F1589" s="9"/>
      <c r="N1589" s="50"/>
      <c r="O1589" s="50"/>
      <c r="P1589" s="50"/>
      <c r="Q1589" s="50" t="s">
        <v>368</v>
      </c>
      <c r="R1589" s="9" t="s">
        <v>368</v>
      </c>
      <c r="S1589" s="50" t="s">
        <v>368</v>
      </c>
      <c r="T1589" s="9" t="s">
        <v>368</v>
      </c>
      <c r="U1589" s="9" t="s">
        <v>368</v>
      </c>
    </row>
    <row r="1590">
      <c r="F1590" s="9"/>
      <c r="N1590" s="50"/>
      <c r="O1590" s="50"/>
      <c r="P1590" s="50"/>
      <c r="Q1590" s="50" t="s">
        <v>368</v>
      </c>
      <c r="R1590" s="9" t="s">
        <v>368</v>
      </c>
      <c r="S1590" s="50" t="s">
        <v>368</v>
      </c>
      <c r="T1590" s="9" t="s">
        <v>368</v>
      </c>
      <c r="U1590" s="9" t="s">
        <v>368</v>
      </c>
    </row>
    <row r="1591">
      <c r="F1591" s="9"/>
      <c r="N1591" s="50"/>
      <c r="O1591" s="50"/>
      <c r="P1591" s="50"/>
      <c r="Q1591" s="50" t="s">
        <v>368</v>
      </c>
      <c r="R1591" s="9" t="s">
        <v>368</v>
      </c>
      <c r="S1591" s="50" t="s">
        <v>368</v>
      </c>
      <c r="T1591" s="9" t="s">
        <v>368</v>
      </c>
      <c r="U1591" s="9" t="s">
        <v>368</v>
      </c>
    </row>
    <row r="1592">
      <c r="F1592" s="9"/>
      <c r="N1592" s="50"/>
      <c r="O1592" s="50"/>
      <c r="P1592" s="50"/>
      <c r="Q1592" s="50" t="s">
        <v>368</v>
      </c>
      <c r="R1592" s="9" t="s">
        <v>368</v>
      </c>
      <c r="S1592" s="50" t="s">
        <v>368</v>
      </c>
      <c r="T1592" s="9" t="s">
        <v>368</v>
      </c>
      <c r="U1592" s="9" t="s">
        <v>368</v>
      </c>
    </row>
    <row r="1593">
      <c r="F1593" s="9"/>
      <c r="N1593" s="50"/>
      <c r="O1593" s="50"/>
      <c r="P1593" s="50"/>
      <c r="Q1593" s="50" t="s">
        <v>368</v>
      </c>
      <c r="R1593" s="9" t="s">
        <v>368</v>
      </c>
      <c r="S1593" s="50" t="s">
        <v>368</v>
      </c>
      <c r="T1593" s="9" t="s">
        <v>368</v>
      </c>
      <c r="U1593" s="9" t="s">
        <v>368</v>
      </c>
    </row>
    <row r="1594">
      <c r="F1594" s="9"/>
      <c r="N1594" s="50"/>
      <c r="O1594" s="50"/>
      <c r="P1594" s="50"/>
      <c r="Q1594" s="50" t="s">
        <v>368</v>
      </c>
      <c r="R1594" s="9" t="s">
        <v>368</v>
      </c>
      <c r="S1594" s="50" t="s">
        <v>368</v>
      </c>
      <c r="T1594" s="9" t="s">
        <v>368</v>
      </c>
      <c r="U1594" s="9" t="s">
        <v>368</v>
      </c>
    </row>
    <row r="1595">
      <c r="F1595" s="9"/>
      <c r="N1595" s="50"/>
      <c r="O1595" s="50"/>
      <c r="P1595" s="50"/>
      <c r="Q1595" s="50" t="s">
        <v>368</v>
      </c>
      <c r="R1595" s="9" t="s">
        <v>368</v>
      </c>
      <c r="S1595" s="50" t="s">
        <v>368</v>
      </c>
      <c r="T1595" s="9" t="s">
        <v>368</v>
      </c>
      <c r="U1595" s="9" t="s">
        <v>368</v>
      </c>
    </row>
    <row r="1596">
      <c r="F1596" s="9"/>
      <c r="N1596" s="50"/>
      <c r="O1596" s="50"/>
      <c r="P1596" s="50"/>
      <c r="Q1596" s="50" t="s">
        <v>368</v>
      </c>
      <c r="R1596" s="9" t="s">
        <v>368</v>
      </c>
      <c r="S1596" s="50" t="s">
        <v>368</v>
      </c>
      <c r="T1596" s="9" t="s">
        <v>368</v>
      </c>
      <c r="U1596" s="9" t="s">
        <v>368</v>
      </c>
    </row>
    <row r="1597">
      <c r="F1597" s="9"/>
      <c r="N1597" s="50"/>
      <c r="O1597" s="50"/>
      <c r="P1597" s="50"/>
      <c r="Q1597" s="50" t="s">
        <v>368</v>
      </c>
      <c r="R1597" s="9" t="s">
        <v>368</v>
      </c>
      <c r="S1597" s="50" t="s">
        <v>368</v>
      </c>
      <c r="T1597" s="9" t="s">
        <v>368</v>
      </c>
      <c r="U1597" s="9" t="s">
        <v>368</v>
      </c>
    </row>
    <row r="1598">
      <c r="F1598" s="9"/>
      <c r="N1598" s="50"/>
      <c r="O1598" s="50"/>
      <c r="P1598" s="50"/>
      <c r="Q1598" s="50" t="s">
        <v>368</v>
      </c>
      <c r="R1598" s="9" t="s">
        <v>368</v>
      </c>
      <c r="S1598" s="50" t="s">
        <v>368</v>
      </c>
      <c r="T1598" s="9" t="s">
        <v>368</v>
      </c>
      <c r="U1598" s="9" t="s">
        <v>368</v>
      </c>
    </row>
    <row r="1599">
      <c r="F1599" s="9"/>
      <c r="N1599" s="50"/>
      <c r="O1599" s="50"/>
      <c r="P1599" s="50"/>
      <c r="Q1599" s="50" t="s">
        <v>368</v>
      </c>
      <c r="R1599" s="9" t="s">
        <v>368</v>
      </c>
      <c r="S1599" s="50" t="s">
        <v>368</v>
      </c>
      <c r="T1599" s="9" t="s">
        <v>368</v>
      </c>
      <c r="U1599" s="9" t="s">
        <v>368</v>
      </c>
    </row>
    <row r="1600">
      <c r="F1600" s="9"/>
      <c r="N1600" s="50"/>
      <c r="O1600" s="50"/>
      <c r="P1600" s="50"/>
      <c r="Q1600" s="50" t="s">
        <v>368</v>
      </c>
      <c r="R1600" s="9" t="s">
        <v>368</v>
      </c>
      <c r="S1600" s="50" t="s">
        <v>368</v>
      </c>
      <c r="T1600" s="9" t="s">
        <v>368</v>
      </c>
      <c r="U1600" s="9" t="s">
        <v>368</v>
      </c>
    </row>
    <row r="1601">
      <c r="F1601" s="9"/>
      <c r="N1601" s="50"/>
      <c r="O1601" s="50"/>
      <c r="P1601" s="50"/>
      <c r="Q1601" s="50" t="s">
        <v>368</v>
      </c>
      <c r="R1601" s="9" t="s">
        <v>368</v>
      </c>
      <c r="S1601" s="50" t="s">
        <v>368</v>
      </c>
      <c r="T1601" s="9" t="s">
        <v>368</v>
      </c>
      <c r="U1601" s="9" t="s">
        <v>368</v>
      </c>
    </row>
    <row r="1602">
      <c r="F1602" s="9"/>
      <c r="N1602" s="50"/>
      <c r="O1602" s="50"/>
      <c r="P1602" s="50"/>
      <c r="Q1602" s="50" t="s">
        <v>368</v>
      </c>
      <c r="R1602" s="9" t="s">
        <v>368</v>
      </c>
      <c r="S1602" s="50" t="s">
        <v>368</v>
      </c>
      <c r="T1602" s="9" t="s">
        <v>368</v>
      </c>
      <c r="U1602" s="9" t="s">
        <v>368</v>
      </c>
    </row>
    <row r="1603">
      <c r="F1603" s="9"/>
      <c r="N1603" s="50"/>
      <c r="O1603" s="50"/>
      <c r="P1603" s="50"/>
      <c r="Q1603" s="50" t="s">
        <v>368</v>
      </c>
      <c r="R1603" s="9" t="s">
        <v>368</v>
      </c>
      <c r="S1603" s="50" t="s">
        <v>368</v>
      </c>
      <c r="T1603" s="9" t="s">
        <v>368</v>
      </c>
      <c r="U1603" s="9" t="s">
        <v>368</v>
      </c>
    </row>
    <row r="1604">
      <c r="F1604" s="9"/>
      <c r="N1604" s="50"/>
      <c r="O1604" s="50"/>
      <c r="P1604" s="50"/>
      <c r="Q1604" s="50" t="s">
        <v>368</v>
      </c>
      <c r="R1604" s="9" t="s">
        <v>368</v>
      </c>
      <c r="S1604" s="50" t="s">
        <v>368</v>
      </c>
      <c r="T1604" s="9" t="s">
        <v>368</v>
      </c>
      <c r="U1604" s="9" t="s">
        <v>368</v>
      </c>
    </row>
    <row r="1605">
      <c r="F1605" s="9"/>
      <c r="N1605" s="50"/>
      <c r="O1605" s="50"/>
      <c r="P1605" s="50"/>
      <c r="Q1605" s="50" t="s">
        <v>368</v>
      </c>
      <c r="R1605" s="9" t="s">
        <v>368</v>
      </c>
      <c r="S1605" s="50" t="s">
        <v>368</v>
      </c>
      <c r="T1605" s="9" t="s">
        <v>368</v>
      </c>
      <c r="U1605" s="9" t="s">
        <v>368</v>
      </c>
    </row>
    <row r="1606">
      <c r="F1606" s="9"/>
      <c r="N1606" s="50"/>
      <c r="O1606" s="50"/>
      <c r="P1606" s="50"/>
      <c r="Q1606" s="50" t="s">
        <v>368</v>
      </c>
      <c r="R1606" s="9" t="s">
        <v>368</v>
      </c>
      <c r="S1606" s="50" t="s">
        <v>368</v>
      </c>
      <c r="T1606" s="9" t="s">
        <v>368</v>
      </c>
      <c r="U1606" s="9" t="s">
        <v>368</v>
      </c>
    </row>
    <row r="1607">
      <c r="F1607" s="9"/>
      <c r="N1607" s="50"/>
      <c r="O1607" s="50"/>
      <c r="P1607" s="50"/>
      <c r="Q1607" s="50" t="s">
        <v>368</v>
      </c>
      <c r="R1607" s="9" t="s">
        <v>368</v>
      </c>
      <c r="S1607" s="50" t="s">
        <v>368</v>
      </c>
      <c r="T1607" s="9" t="s">
        <v>368</v>
      </c>
      <c r="U1607" s="9" t="s">
        <v>368</v>
      </c>
    </row>
    <row r="1608">
      <c r="F1608" s="9"/>
      <c r="N1608" s="50"/>
      <c r="O1608" s="50"/>
      <c r="P1608" s="50"/>
      <c r="Q1608" s="50" t="s">
        <v>368</v>
      </c>
      <c r="R1608" s="9" t="s">
        <v>368</v>
      </c>
      <c r="S1608" s="50" t="s">
        <v>368</v>
      </c>
      <c r="T1608" s="9" t="s">
        <v>368</v>
      </c>
      <c r="U1608" s="9" t="s">
        <v>368</v>
      </c>
    </row>
    <row r="1609">
      <c r="F1609" s="9"/>
      <c r="N1609" s="50"/>
      <c r="O1609" s="50"/>
      <c r="P1609" s="50"/>
      <c r="Q1609" s="50" t="s">
        <v>368</v>
      </c>
      <c r="R1609" s="9" t="s">
        <v>368</v>
      </c>
      <c r="S1609" s="50" t="s">
        <v>368</v>
      </c>
      <c r="T1609" s="9" t="s">
        <v>368</v>
      </c>
      <c r="U1609" s="9" t="s">
        <v>368</v>
      </c>
    </row>
    <row r="1610">
      <c r="F1610" s="9"/>
      <c r="N1610" s="50"/>
      <c r="O1610" s="50"/>
      <c r="P1610" s="50"/>
      <c r="Q1610" s="50" t="s">
        <v>368</v>
      </c>
      <c r="R1610" s="9" t="s">
        <v>368</v>
      </c>
      <c r="S1610" s="50" t="s">
        <v>368</v>
      </c>
      <c r="T1610" s="9" t="s">
        <v>368</v>
      </c>
      <c r="U1610" s="9" t="s">
        <v>368</v>
      </c>
    </row>
    <row r="1611">
      <c r="F1611" s="9"/>
      <c r="N1611" s="50"/>
      <c r="O1611" s="50"/>
      <c r="P1611" s="50"/>
      <c r="Q1611" s="50" t="s">
        <v>368</v>
      </c>
      <c r="R1611" s="9" t="s">
        <v>368</v>
      </c>
      <c r="S1611" s="50" t="s">
        <v>368</v>
      </c>
      <c r="T1611" s="9" t="s">
        <v>368</v>
      </c>
      <c r="U1611" s="9" t="s">
        <v>368</v>
      </c>
    </row>
    <row r="1612">
      <c r="F1612" s="9"/>
      <c r="N1612" s="50"/>
      <c r="O1612" s="50"/>
      <c r="P1612" s="50"/>
      <c r="Q1612" s="50" t="s">
        <v>368</v>
      </c>
      <c r="R1612" s="9" t="s">
        <v>368</v>
      </c>
      <c r="S1612" s="50" t="s">
        <v>368</v>
      </c>
      <c r="T1612" s="9" t="s">
        <v>368</v>
      </c>
      <c r="U1612" s="9" t="s">
        <v>368</v>
      </c>
    </row>
    <row r="1613">
      <c r="F1613" s="9"/>
      <c r="N1613" s="50"/>
      <c r="O1613" s="50"/>
      <c r="P1613" s="50"/>
      <c r="Q1613" s="50" t="s">
        <v>368</v>
      </c>
      <c r="R1613" s="9" t="s">
        <v>368</v>
      </c>
      <c r="S1613" s="50" t="s">
        <v>368</v>
      </c>
      <c r="T1613" s="9" t="s">
        <v>368</v>
      </c>
      <c r="U1613" s="9" t="s">
        <v>368</v>
      </c>
    </row>
    <row r="1614">
      <c r="F1614" s="9"/>
      <c r="N1614" s="50"/>
      <c r="O1614" s="50"/>
      <c r="P1614" s="50"/>
      <c r="Q1614" s="50" t="s">
        <v>368</v>
      </c>
      <c r="R1614" s="9" t="s">
        <v>368</v>
      </c>
      <c r="S1614" s="50" t="s">
        <v>368</v>
      </c>
      <c r="T1614" s="9" t="s">
        <v>368</v>
      </c>
      <c r="U1614" s="9" t="s">
        <v>368</v>
      </c>
    </row>
    <row r="1615">
      <c r="F1615" s="9"/>
      <c r="N1615" s="50"/>
      <c r="O1615" s="50"/>
      <c r="P1615" s="50"/>
      <c r="Q1615" s="50" t="s">
        <v>368</v>
      </c>
      <c r="R1615" s="9" t="s">
        <v>368</v>
      </c>
      <c r="S1615" s="50" t="s">
        <v>368</v>
      </c>
      <c r="T1615" s="9" t="s">
        <v>368</v>
      </c>
      <c r="U1615" s="9" t="s">
        <v>368</v>
      </c>
    </row>
    <row r="1616">
      <c r="F1616" s="9"/>
      <c r="N1616" s="50"/>
      <c r="O1616" s="50"/>
      <c r="P1616" s="50"/>
      <c r="Q1616" s="50" t="s">
        <v>368</v>
      </c>
      <c r="R1616" s="9" t="s">
        <v>368</v>
      </c>
      <c r="S1616" s="50" t="s">
        <v>368</v>
      </c>
      <c r="T1616" s="9" t="s">
        <v>368</v>
      </c>
      <c r="U1616" s="9" t="s">
        <v>368</v>
      </c>
    </row>
    <row r="1617">
      <c r="F1617" s="9"/>
      <c r="N1617" s="50"/>
      <c r="O1617" s="50"/>
      <c r="P1617" s="50"/>
      <c r="Q1617" s="50" t="s">
        <v>368</v>
      </c>
      <c r="R1617" s="9" t="s">
        <v>368</v>
      </c>
      <c r="S1617" s="50" t="s">
        <v>368</v>
      </c>
      <c r="T1617" s="9" t="s">
        <v>368</v>
      </c>
      <c r="U1617" s="9" t="s">
        <v>368</v>
      </c>
    </row>
    <row r="1618">
      <c r="F1618" s="9"/>
      <c r="N1618" s="50"/>
      <c r="O1618" s="50"/>
      <c r="P1618" s="50"/>
      <c r="Q1618" s="50" t="s">
        <v>368</v>
      </c>
      <c r="R1618" s="9" t="s">
        <v>368</v>
      </c>
      <c r="S1618" s="50" t="s">
        <v>368</v>
      </c>
      <c r="T1618" s="9" t="s">
        <v>368</v>
      </c>
      <c r="U1618" s="9" t="s">
        <v>368</v>
      </c>
    </row>
    <row r="1619">
      <c r="F1619" s="9"/>
      <c r="N1619" s="50"/>
      <c r="O1619" s="50"/>
      <c r="P1619" s="50"/>
      <c r="Q1619" s="50" t="s">
        <v>368</v>
      </c>
      <c r="R1619" s="9" t="s">
        <v>368</v>
      </c>
      <c r="S1619" s="50" t="s">
        <v>368</v>
      </c>
      <c r="T1619" s="9" t="s">
        <v>368</v>
      </c>
      <c r="U1619" s="9" t="s">
        <v>368</v>
      </c>
    </row>
    <row r="1620">
      <c r="F1620" s="9"/>
      <c r="N1620" s="50"/>
      <c r="O1620" s="50"/>
      <c r="P1620" s="50"/>
      <c r="Q1620" s="50" t="s">
        <v>368</v>
      </c>
      <c r="R1620" s="9" t="s">
        <v>368</v>
      </c>
      <c r="S1620" s="50" t="s">
        <v>368</v>
      </c>
      <c r="T1620" s="9" t="s">
        <v>368</v>
      </c>
      <c r="U1620" s="9" t="s">
        <v>368</v>
      </c>
    </row>
    <row r="1621">
      <c r="F1621" s="9"/>
      <c r="N1621" s="50"/>
      <c r="O1621" s="50"/>
      <c r="P1621" s="50"/>
      <c r="Q1621" s="50" t="s">
        <v>368</v>
      </c>
      <c r="R1621" s="9" t="s">
        <v>368</v>
      </c>
      <c r="S1621" s="50" t="s">
        <v>368</v>
      </c>
      <c r="T1621" s="9" t="s">
        <v>368</v>
      </c>
      <c r="U1621" s="9" t="s">
        <v>368</v>
      </c>
    </row>
    <row r="1622">
      <c r="F1622" s="9"/>
      <c r="N1622" s="50"/>
      <c r="O1622" s="50"/>
      <c r="P1622" s="50"/>
      <c r="Q1622" s="50" t="s">
        <v>368</v>
      </c>
      <c r="R1622" s="9" t="s">
        <v>368</v>
      </c>
      <c r="S1622" s="50" t="s">
        <v>368</v>
      </c>
      <c r="T1622" s="9" t="s">
        <v>368</v>
      </c>
      <c r="U1622" s="9" t="s">
        <v>368</v>
      </c>
    </row>
    <row r="1623">
      <c r="F1623" s="9"/>
      <c r="N1623" s="50"/>
      <c r="O1623" s="50"/>
      <c r="P1623" s="50"/>
      <c r="Q1623" s="50" t="s">
        <v>368</v>
      </c>
      <c r="R1623" s="9" t="s">
        <v>368</v>
      </c>
      <c r="S1623" s="50" t="s">
        <v>368</v>
      </c>
      <c r="T1623" s="9" t="s">
        <v>368</v>
      </c>
      <c r="U1623" s="9" t="s">
        <v>368</v>
      </c>
    </row>
    <row r="1624">
      <c r="F1624" s="9"/>
      <c r="N1624" s="50"/>
      <c r="O1624" s="50"/>
      <c r="P1624" s="50"/>
      <c r="Q1624" s="50" t="s">
        <v>368</v>
      </c>
      <c r="R1624" s="9" t="s">
        <v>368</v>
      </c>
      <c r="S1624" s="50" t="s">
        <v>368</v>
      </c>
      <c r="T1624" s="9" t="s">
        <v>368</v>
      </c>
      <c r="U1624" s="9" t="s">
        <v>368</v>
      </c>
    </row>
    <row r="1625">
      <c r="F1625" s="9"/>
      <c r="N1625" s="50"/>
      <c r="O1625" s="50"/>
      <c r="P1625" s="50"/>
      <c r="Q1625" s="50" t="s">
        <v>368</v>
      </c>
      <c r="R1625" s="9" t="s">
        <v>368</v>
      </c>
      <c r="S1625" s="50" t="s">
        <v>368</v>
      </c>
      <c r="T1625" s="9" t="s">
        <v>368</v>
      </c>
      <c r="U1625" s="9" t="s">
        <v>368</v>
      </c>
    </row>
    <row r="1626">
      <c r="F1626" s="9"/>
      <c r="N1626" s="50"/>
      <c r="O1626" s="50"/>
      <c r="P1626" s="50"/>
      <c r="Q1626" s="50" t="s">
        <v>368</v>
      </c>
      <c r="R1626" s="9" t="s">
        <v>368</v>
      </c>
      <c r="S1626" s="50" t="s">
        <v>368</v>
      </c>
      <c r="T1626" s="9" t="s">
        <v>368</v>
      </c>
      <c r="U1626" s="9" t="s">
        <v>368</v>
      </c>
    </row>
    <row r="1627">
      <c r="F1627" s="9"/>
      <c r="N1627" s="50"/>
      <c r="O1627" s="50"/>
      <c r="P1627" s="50"/>
      <c r="Q1627" s="50" t="s">
        <v>368</v>
      </c>
      <c r="R1627" s="9" t="s">
        <v>368</v>
      </c>
      <c r="S1627" s="50" t="s">
        <v>368</v>
      </c>
      <c r="T1627" s="9" t="s">
        <v>368</v>
      </c>
      <c r="U1627" s="9" t="s">
        <v>368</v>
      </c>
    </row>
    <row r="1628">
      <c r="F1628" s="9"/>
      <c r="N1628" s="50"/>
      <c r="O1628" s="50"/>
      <c r="P1628" s="50"/>
      <c r="Q1628" s="50" t="s">
        <v>368</v>
      </c>
      <c r="R1628" s="9" t="s">
        <v>368</v>
      </c>
      <c r="S1628" s="50" t="s">
        <v>368</v>
      </c>
      <c r="T1628" s="9" t="s">
        <v>368</v>
      </c>
      <c r="U1628" s="9" t="s">
        <v>368</v>
      </c>
    </row>
    <row r="1629">
      <c r="F1629" s="9"/>
      <c r="N1629" s="50"/>
      <c r="O1629" s="50"/>
      <c r="P1629" s="50"/>
      <c r="Q1629" s="50" t="s">
        <v>368</v>
      </c>
      <c r="R1629" s="9" t="s">
        <v>368</v>
      </c>
      <c r="S1629" s="50" t="s">
        <v>368</v>
      </c>
      <c r="T1629" s="9" t="s">
        <v>368</v>
      </c>
      <c r="U1629" s="9" t="s">
        <v>368</v>
      </c>
    </row>
    <row r="1630">
      <c r="F1630" s="9"/>
      <c r="N1630" s="50"/>
      <c r="O1630" s="50"/>
      <c r="P1630" s="50"/>
      <c r="Q1630" s="50" t="s">
        <v>368</v>
      </c>
      <c r="R1630" s="9" t="s">
        <v>368</v>
      </c>
      <c r="S1630" s="50" t="s">
        <v>368</v>
      </c>
      <c r="T1630" s="9" t="s">
        <v>368</v>
      </c>
      <c r="U1630" s="9" t="s">
        <v>368</v>
      </c>
    </row>
    <row r="1631">
      <c r="F1631" s="9"/>
      <c r="N1631" s="50"/>
      <c r="O1631" s="50"/>
      <c r="P1631" s="50"/>
      <c r="Q1631" s="50" t="s">
        <v>368</v>
      </c>
      <c r="R1631" s="9" t="s">
        <v>368</v>
      </c>
      <c r="S1631" s="50" t="s">
        <v>368</v>
      </c>
      <c r="T1631" s="9" t="s">
        <v>368</v>
      </c>
      <c r="U1631" s="9" t="s">
        <v>368</v>
      </c>
    </row>
    <row r="1632">
      <c r="F1632" s="9"/>
      <c r="N1632" s="50"/>
      <c r="O1632" s="50"/>
      <c r="P1632" s="50"/>
      <c r="Q1632" s="50" t="s">
        <v>368</v>
      </c>
      <c r="R1632" s="9" t="s">
        <v>368</v>
      </c>
      <c r="S1632" s="50" t="s">
        <v>368</v>
      </c>
      <c r="T1632" s="9" t="s">
        <v>368</v>
      </c>
      <c r="U1632" s="9" t="s">
        <v>368</v>
      </c>
    </row>
    <row r="1633">
      <c r="F1633" s="9"/>
      <c r="N1633" s="50"/>
      <c r="O1633" s="50"/>
      <c r="P1633" s="50"/>
      <c r="Q1633" s="50" t="s">
        <v>368</v>
      </c>
      <c r="R1633" s="9" t="s">
        <v>368</v>
      </c>
      <c r="S1633" s="50" t="s">
        <v>368</v>
      </c>
      <c r="T1633" s="9" t="s">
        <v>368</v>
      </c>
      <c r="U1633" s="9" t="s">
        <v>368</v>
      </c>
    </row>
    <row r="1634">
      <c r="F1634" s="9"/>
      <c r="N1634" s="50"/>
      <c r="O1634" s="50"/>
      <c r="P1634" s="50"/>
      <c r="Q1634" s="50" t="s">
        <v>368</v>
      </c>
      <c r="R1634" s="9" t="s">
        <v>368</v>
      </c>
      <c r="S1634" s="50" t="s">
        <v>368</v>
      </c>
      <c r="T1634" s="9" t="s">
        <v>368</v>
      </c>
      <c r="U1634" s="9" t="s">
        <v>368</v>
      </c>
    </row>
    <row r="1635">
      <c r="F1635" s="9"/>
      <c r="N1635" s="50"/>
      <c r="O1635" s="50"/>
      <c r="P1635" s="50"/>
      <c r="Q1635" s="50" t="s">
        <v>368</v>
      </c>
      <c r="R1635" s="9" t="s">
        <v>368</v>
      </c>
      <c r="S1635" s="50" t="s">
        <v>368</v>
      </c>
      <c r="T1635" s="9" t="s">
        <v>368</v>
      </c>
      <c r="U1635" s="9" t="s">
        <v>368</v>
      </c>
    </row>
    <row r="1636">
      <c r="F1636" s="9"/>
      <c r="N1636" s="50"/>
      <c r="O1636" s="50"/>
      <c r="P1636" s="50"/>
      <c r="Q1636" s="50" t="s">
        <v>368</v>
      </c>
      <c r="R1636" s="9" t="s">
        <v>368</v>
      </c>
      <c r="S1636" s="50" t="s">
        <v>368</v>
      </c>
      <c r="T1636" s="9" t="s">
        <v>368</v>
      </c>
      <c r="U1636" s="9" t="s">
        <v>368</v>
      </c>
    </row>
    <row r="1637">
      <c r="F1637" s="9"/>
      <c r="N1637" s="50"/>
      <c r="O1637" s="50"/>
      <c r="P1637" s="50"/>
      <c r="Q1637" s="50" t="s">
        <v>368</v>
      </c>
      <c r="R1637" s="9" t="s">
        <v>368</v>
      </c>
      <c r="S1637" s="50" t="s">
        <v>368</v>
      </c>
      <c r="T1637" s="9" t="s">
        <v>368</v>
      </c>
      <c r="U1637" s="9" t="s">
        <v>368</v>
      </c>
    </row>
    <row r="1638">
      <c r="F1638" s="9"/>
      <c r="N1638" s="50"/>
      <c r="O1638" s="50"/>
      <c r="P1638" s="50"/>
      <c r="Q1638" s="50" t="s">
        <v>368</v>
      </c>
      <c r="R1638" s="9" t="s">
        <v>368</v>
      </c>
      <c r="S1638" s="50" t="s">
        <v>368</v>
      </c>
      <c r="T1638" s="9" t="s">
        <v>368</v>
      </c>
      <c r="U1638" s="9" t="s">
        <v>368</v>
      </c>
    </row>
    <row r="1639">
      <c r="F1639" s="9"/>
      <c r="N1639" s="50"/>
      <c r="O1639" s="50"/>
      <c r="P1639" s="50"/>
      <c r="Q1639" s="50" t="s">
        <v>368</v>
      </c>
      <c r="R1639" s="9" t="s">
        <v>368</v>
      </c>
      <c r="S1639" s="50" t="s">
        <v>368</v>
      </c>
      <c r="T1639" s="9" t="s">
        <v>368</v>
      </c>
      <c r="U1639" s="9" t="s">
        <v>368</v>
      </c>
    </row>
    <row r="1640">
      <c r="F1640" s="9"/>
      <c r="N1640" s="50"/>
      <c r="O1640" s="50"/>
      <c r="P1640" s="50"/>
      <c r="Q1640" s="50" t="s">
        <v>368</v>
      </c>
      <c r="R1640" s="9" t="s">
        <v>368</v>
      </c>
      <c r="S1640" s="50" t="s">
        <v>368</v>
      </c>
      <c r="T1640" s="9" t="s">
        <v>368</v>
      </c>
      <c r="U1640" s="9" t="s">
        <v>368</v>
      </c>
    </row>
    <row r="1641">
      <c r="F1641" s="9"/>
      <c r="N1641" s="50"/>
      <c r="O1641" s="50"/>
      <c r="P1641" s="50"/>
      <c r="Q1641" s="50" t="s">
        <v>368</v>
      </c>
      <c r="R1641" s="9" t="s">
        <v>368</v>
      </c>
      <c r="S1641" s="50" t="s">
        <v>368</v>
      </c>
      <c r="T1641" s="9" t="s">
        <v>368</v>
      </c>
      <c r="U1641" s="9" t="s">
        <v>368</v>
      </c>
    </row>
    <row r="1642">
      <c r="F1642" s="9"/>
      <c r="N1642" s="50"/>
      <c r="O1642" s="50"/>
      <c r="P1642" s="50"/>
      <c r="Q1642" s="50" t="s">
        <v>368</v>
      </c>
      <c r="R1642" s="9" t="s">
        <v>368</v>
      </c>
      <c r="S1642" s="50" t="s">
        <v>368</v>
      </c>
      <c r="T1642" s="9" t="s">
        <v>368</v>
      </c>
      <c r="U1642" s="9" t="s">
        <v>368</v>
      </c>
    </row>
    <row r="1643">
      <c r="F1643" s="9"/>
      <c r="N1643" s="50"/>
      <c r="O1643" s="50"/>
      <c r="P1643" s="50"/>
      <c r="Q1643" s="50" t="s">
        <v>368</v>
      </c>
      <c r="R1643" s="9" t="s">
        <v>368</v>
      </c>
      <c r="S1643" s="50" t="s">
        <v>368</v>
      </c>
      <c r="T1643" s="9" t="s">
        <v>368</v>
      </c>
      <c r="U1643" s="9" t="s">
        <v>368</v>
      </c>
    </row>
    <row r="1644">
      <c r="F1644" s="9"/>
      <c r="N1644" s="50"/>
      <c r="O1644" s="50"/>
      <c r="P1644" s="50"/>
      <c r="Q1644" s="50" t="s">
        <v>368</v>
      </c>
      <c r="R1644" s="9" t="s">
        <v>368</v>
      </c>
      <c r="S1644" s="50" t="s">
        <v>368</v>
      </c>
      <c r="T1644" s="9" t="s">
        <v>368</v>
      </c>
      <c r="U1644" s="9" t="s">
        <v>368</v>
      </c>
    </row>
    <row r="1645">
      <c r="F1645" s="9"/>
      <c r="N1645" s="50"/>
      <c r="O1645" s="50"/>
      <c r="P1645" s="50"/>
      <c r="Q1645" s="50" t="s">
        <v>368</v>
      </c>
      <c r="R1645" s="9" t="s">
        <v>368</v>
      </c>
      <c r="S1645" s="50" t="s">
        <v>368</v>
      </c>
      <c r="T1645" s="9" t="s">
        <v>368</v>
      </c>
      <c r="U1645" s="9" t="s">
        <v>368</v>
      </c>
    </row>
    <row r="1646">
      <c r="F1646" s="9"/>
      <c r="N1646" s="50"/>
      <c r="O1646" s="50"/>
      <c r="P1646" s="50"/>
      <c r="Q1646" s="50" t="s">
        <v>368</v>
      </c>
      <c r="R1646" s="9" t="s">
        <v>368</v>
      </c>
      <c r="S1646" s="50" t="s">
        <v>368</v>
      </c>
      <c r="T1646" s="9" t="s">
        <v>368</v>
      </c>
      <c r="U1646" s="9" t="s">
        <v>368</v>
      </c>
    </row>
    <row r="1647">
      <c r="F1647" s="9"/>
      <c r="N1647" s="50"/>
      <c r="O1647" s="50"/>
      <c r="P1647" s="50"/>
      <c r="Q1647" s="50" t="s">
        <v>368</v>
      </c>
      <c r="R1647" s="9" t="s">
        <v>368</v>
      </c>
      <c r="S1647" s="50" t="s">
        <v>368</v>
      </c>
      <c r="T1647" s="9" t="s">
        <v>368</v>
      </c>
      <c r="U1647" s="9" t="s">
        <v>368</v>
      </c>
    </row>
    <row r="1648">
      <c r="F1648" s="9"/>
      <c r="N1648" s="50"/>
      <c r="O1648" s="50"/>
      <c r="P1648" s="50"/>
      <c r="Q1648" s="50" t="s">
        <v>368</v>
      </c>
      <c r="R1648" s="9" t="s">
        <v>368</v>
      </c>
      <c r="S1648" s="50" t="s">
        <v>368</v>
      </c>
      <c r="T1648" s="9" t="s">
        <v>368</v>
      </c>
      <c r="U1648" s="9" t="s">
        <v>368</v>
      </c>
    </row>
    <row r="1649">
      <c r="F1649" s="9"/>
      <c r="N1649" s="50"/>
      <c r="O1649" s="50"/>
      <c r="P1649" s="50"/>
      <c r="Q1649" s="50" t="s">
        <v>368</v>
      </c>
      <c r="R1649" s="9" t="s">
        <v>368</v>
      </c>
      <c r="S1649" s="50" t="s">
        <v>368</v>
      </c>
      <c r="T1649" s="9" t="s">
        <v>368</v>
      </c>
      <c r="U1649" s="9" t="s">
        <v>368</v>
      </c>
    </row>
    <row r="1650">
      <c r="F1650" s="9"/>
      <c r="N1650" s="50"/>
      <c r="O1650" s="50"/>
      <c r="P1650" s="50"/>
      <c r="Q1650" s="50" t="s">
        <v>368</v>
      </c>
      <c r="R1650" s="9" t="s">
        <v>368</v>
      </c>
      <c r="S1650" s="50" t="s">
        <v>368</v>
      </c>
      <c r="T1650" s="9" t="s">
        <v>368</v>
      </c>
      <c r="U1650" s="9" t="s">
        <v>368</v>
      </c>
    </row>
    <row r="1651">
      <c r="F1651" s="9"/>
      <c r="N1651" s="50"/>
      <c r="O1651" s="50"/>
      <c r="P1651" s="50"/>
      <c r="Q1651" s="50" t="s">
        <v>368</v>
      </c>
      <c r="R1651" s="9" t="s">
        <v>368</v>
      </c>
      <c r="S1651" s="50" t="s">
        <v>368</v>
      </c>
      <c r="T1651" s="9" t="s">
        <v>368</v>
      </c>
      <c r="U1651" s="9" t="s">
        <v>368</v>
      </c>
    </row>
    <row r="1652">
      <c r="F1652" s="9"/>
      <c r="N1652" s="50"/>
      <c r="O1652" s="50"/>
      <c r="P1652" s="50"/>
      <c r="Q1652" s="50" t="s">
        <v>368</v>
      </c>
      <c r="R1652" s="9" t="s">
        <v>368</v>
      </c>
      <c r="S1652" s="50" t="s">
        <v>368</v>
      </c>
      <c r="T1652" s="9" t="s">
        <v>368</v>
      </c>
      <c r="U1652" s="9" t="s">
        <v>368</v>
      </c>
    </row>
    <row r="1653">
      <c r="F1653" s="9"/>
      <c r="N1653" s="50"/>
      <c r="O1653" s="50"/>
      <c r="P1653" s="50"/>
      <c r="Q1653" s="50" t="s">
        <v>368</v>
      </c>
      <c r="R1653" s="9" t="s">
        <v>368</v>
      </c>
      <c r="S1653" s="50" t="s">
        <v>368</v>
      </c>
      <c r="T1653" s="9" t="s">
        <v>368</v>
      </c>
      <c r="U1653" s="9" t="s">
        <v>368</v>
      </c>
    </row>
    <row r="1654">
      <c r="F1654" s="9"/>
      <c r="N1654" s="50"/>
      <c r="O1654" s="50"/>
      <c r="P1654" s="50"/>
      <c r="Q1654" s="50" t="s">
        <v>368</v>
      </c>
      <c r="R1654" s="9" t="s">
        <v>368</v>
      </c>
      <c r="S1654" s="50" t="s">
        <v>368</v>
      </c>
      <c r="T1654" s="9" t="s">
        <v>368</v>
      </c>
      <c r="U1654" s="9" t="s">
        <v>368</v>
      </c>
    </row>
    <row r="1655">
      <c r="F1655" s="9"/>
      <c r="N1655" s="50"/>
      <c r="O1655" s="50"/>
      <c r="P1655" s="50"/>
      <c r="Q1655" s="50" t="s">
        <v>368</v>
      </c>
      <c r="R1655" s="9" t="s">
        <v>368</v>
      </c>
      <c r="S1655" s="50" t="s">
        <v>368</v>
      </c>
      <c r="T1655" s="9" t="s">
        <v>368</v>
      </c>
      <c r="U1655" s="9" t="s">
        <v>368</v>
      </c>
    </row>
    <row r="1656">
      <c r="F1656" s="9"/>
      <c r="N1656" s="50"/>
      <c r="O1656" s="50"/>
      <c r="P1656" s="50"/>
      <c r="Q1656" s="50" t="s">
        <v>368</v>
      </c>
      <c r="R1656" s="9" t="s">
        <v>368</v>
      </c>
      <c r="S1656" s="50" t="s">
        <v>368</v>
      </c>
      <c r="T1656" s="9" t="s">
        <v>368</v>
      </c>
      <c r="U1656" s="9" t="s">
        <v>368</v>
      </c>
    </row>
    <row r="1657">
      <c r="F1657" s="9"/>
      <c r="N1657" s="50"/>
      <c r="O1657" s="50"/>
      <c r="P1657" s="50"/>
      <c r="Q1657" s="50" t="s">
        <v>368</v>
      </c>
      <c r="R1657" s="9" t="s">
        <v>368</v>
      </c>
      <c r="S1657" s="50" t="s">
        <v>368</v>
      </c>
      <c r="T1657" s="9" t="s">
        <v>368</v>
      </c>
      <c r="U1657" s="9" t="s">
        <v>368</v>
      </c>
    </row>
    <row r="1658">
      <c r="F1658" s="9"/>
      <c r="N1658" s="50"/>
      <c r="O1658" s="50"/>
      <c r="P1658" s="50"/>
      <c r="Q1658" s="50" t="s">
        <v>368</v>
      </c>
      <c r="R1658" s="9" t="s">
        <v>368</v>
      </c>
      <c r="S1658" s="50" t="s">
        <v>368</v>
      </c>
      <c r="T1658" s="9" t="s">
        <v>368</v>
      </c>
      <c r="U1658" s="9" t="s">
        <v>368</v>
      </c>
    </row>
    <row r="1659">
      <c r="F1659" s="9"/>
      <c r="N1659" s="50"/>
      <c r="O1659" s="50"/>
      <c r="P1659" s="50"/>
      <c r="Q1659" s="50" t="s">
        <v>368</v>
      </c>
      <c r="R1659" s="9" t="s">
        <v>368</v>
      </c>
      <c r="S1659" s="50" t="s">
        <v>368</v>
      </c>
      <c r="T1659" s="9" t="s">
        <v>368</v>
      </c>
      <c r="U1659" s="9" t="s">
        <v>368</v>
      </c>
    </row>
    <row r="1660">
      <c r="F1660" s="9"/>
      <c r="N1660" s="50"/>
      <c r="O1660" s="50"/>
      <c r="P1660" s="50"/>
      <c r="Q1660" s="50" t="s">
        <v>368</v>
      </c>
      <c r="R1660" s="9" t="s">
        <v>368</v>
      </c>
      <c r="S1660" s="50" t="s">
        <v>368</v>
      </c>
      <c r="T1660" s="9" t="s">
        <v>368</v>
      </c>
      <c r="U1660" s="9" t="s">
        <v>368</v>
      </c>
    </row>
    <row r="1661">
      <c r="F1661" s="9"/>
      <c r="N1661" s="50"/>
      <c r="O1661" s="50"/>
      <c r="P1661" s="50"/>
      <c r="Q1661" s="50" t="s">
        <v>368</v>
      </c>
      <c r="R1661" s="9" t="s">
        <v>368</v>
      </c>
      <c r="S1661" s="50" t="s">
        <v>368</v>
      </c>
      <c r="T1661" s="9" t="s">
        <v>368</v>
      </c>
      <c r="U1661" s="9" t="s">
        <v>368</v>
      </c>
    </row>
    <row r="1662">
      <c r="F1662" s="9"/>
      <c r="N1662" s="50"/>
      <c r="O1662" s="50"/>
      <c r="P1662" s="50"/>
      <c r="Q1662" s="50" t="s">
        <v>368</v>
      </c>
      <c r="R1662" s="9" t="s">
        <v>368</v>
      </c>
      <c r="S1662" s="50" t="s">
        <v>368</v>
      </c>
      <c r="T1662" s="9" t="s">
        <v>368</v>
      </c>
      <c r="U1662" s="9" t="s">
        <v>368</v>
      </c>
    </row>
    <row r="1663">
      <c r="F1663" s="9"/>
      <c r="N1663" s="50"/>
      <c r="O1663" s="50"/>
      <c r="P1663" s="50"/>
      <c r="Q1663" s="50" t="s">
        <v>368</v>
      </c>
      <c r="R1663" s="9" t="s">
        <v>368</v>
      </c>
      <c r="S1663" s="50" t="s">
        <v>368</v>
      </c>
      <c r="T1663" s="9" t="s">
        <v>368</v>
      </c>
      <c r="U1663" s="9" t="s">
        <v>368</v>
      </c>
    </row>
    <row r="1664">
      <c r="F1664" s="9"/>
      <c r="N1664" s="50"/>
      <c r="O1664" s="50"/>
      <c r="P1664" s="50"/>
      <c r="Q1664" s="50" t="s">
        <v>368</v>
      </c>
      <c r="R1664" s="9" t="s">
        <v>368</v>
      </c>
      <c r="S1664" s="50" t="s">
        <v>368</v>
      </c>
      <c r="T1664" s="9" t="s">
        <v>368</v>
      </c>
      <c r="U1664" s="9" t="s">
        <v>368</v>
      </c>
    </row>
    <row r="1665">
      <c r="F1665" s="9"/>
      <c r="N1665" s="50"/>
      <c r="O1665" s="50"/>
      <c r="P1665" s="50"/>
      <c r="Q1665" s="50" t="s">
        <v>368</v>
      </c>
      <c r="R1665" s="9" t="s">
        <v>368</v>
      </c>
      <c r="S1665" s="50" t="s">
        <v>368</v>
      </c>
      <c r="T1665" s="9" t="s">
        <v>368</v>
      </c>
      <c r="U1665" s="9" t="s">
        <v>368</v>
      </c>
    </row>
    <row r="1666">
      <c r="F1666" s="9"/>
      <c r="N1666" s="50"/>
      <c r="O1666" s="50"/>
      <c r="P1666" s="50"/>
      <c r="Q1666" s="50" t="s">
        <v>368</v>
      </c>
      <c r="R1666" s="9" t="s">
        <v>368</v>
      </c>
      <c r="S1666" s="50" t="s">
        <v>368</v>
      </c>
      <c r="T1666" s="9" t="s">
        <v>368</v>
      </c>
      <c r="U1666" s="9" t="s">
        <v>368</v>
      </c>
    </row>
    <row r="1667">
      <c r="F1667" s="9"/>
      <c r="N1667" s="50"/>
      <c r="O1667" s="50"/>
      <c r="P1667" s="50"/>
      <c r="Q1667" s="50" t="s">
        <v>368</v>
      </c>
      <c r="R1667" s="9" t="s">
        <v>368</v>
      </c>
      <c r="S1667" s="50" t="s">
        <v>368</v>
      </c>
      <c r="T1667" s="9" t="s">
        <v>368</v>
      </c>
      <c r="U1667" s="9" t="s">
        <v>368</v>
      </c>
    </row>
    <row r="1668">
      <c r="F1668" s="9"/>
      <c r="N1668" s="50"/>
      <c r="O1668" s="50"/>
      <c r="P1668" s="50"/>
      <c r="Q1668" s="50" t="s">
        <v>368</v>
      </c>
      <c r="R1668" s="9" t="s">
        <v>368</v>
      </c>
      <c r="S1668" s="50" t="s">
        <v>368</v>
      </c>
      <c r="T1668" s="9" t="s">
        <v>368</v>
      </c>
      <c r="U1668" s="9" t="s">
        <v>368</v>
      </c>
    </row>
    <row r="1669">
      <c r="F1669" s="9"/>
      <c r="N1669" s="50"/>
      <c r="O1669" s="50"/>
      <c r="P1669" s="50"/>
      <c r="Q1669" s="50" t="s">
        <v>368</v>
      </c>
      <c r="R1669" s="9" t="s">
        <v>368</v>
      </c>
      <c r="S1669" s="50" t="s">
        <v>368</v>
      </c>
      <c r="T1669" s="9" t="s">
        <v>368</v>
      </c>
      <c r="U1669" s="9" t="s">
        <v>368</v>
      </c>
    </row>
    <row r="1670">
      <c r="F1670" s="9"/>
      <c r="N1670" s="50"/>
      <c r="O1670" s="50"/>
      <c r="P1670" s="50"/>
      <c r="Q1670" s="50" t="s">
        <v>368</v>
      </c>
      <c r="R1670" s="9" t="s">
        <v>368</v>
      </c>
      <c r="S1670" s="50" t="s">
        <v>368</v>
      </c>
      <c r="T1670" s="9" t="s">
        <v>368</v>
      </c>
      <c r="U1670" s="9" t="s">
        <v>368</v>
      </c>
    </row>
    <row r="1671">
      <c r="F1671" s="9"/>
      <c r="N1671" s="50"/>
      <c r="O1671" s="50"/>
      <c r="P1671" s="50"/>
      <c r="Q1671" s="50" t="s">
        <v>368</v>
      </c>
      <c r="R1671" s="9" t="s">
        <v>368</v>
      </c>
      <c r="S1671" s="50" t="s">
        <v>368</v>
      </c>
      <c r="T1671" s="9" t="s">
        <v>368</v>
      </c>
      <c r="U1671" s="9" t="s">
        <v>368</v>
      </c>
    </row>
    <row r="1672">
      <c r="F1672" s="9"/>
      <c r="N1672" s="50"/>
      <c r="O1672" s="50"/>
      <c r="P1672" s="50"/>
      <c r="Q1672" s="50" t="s">
        <v>368</v>
      </c>
      <c r="R1672" s="9" t="s">
        <v>368</v>
      </c>
      <c r="S1672" s="50" t="s">
        <v>368</v>
      </c>
      <c r="T1672" s="9" t="s">
        <v>368</v>
      </c>
      <c r="U1672" s="9" t="s">
        <v>368</v>
      </c>
    </row>
    <row r="1673">
      <c r="F1673" s="9"/>
      <c r="N1673" s="50"/>
      <c r="O1673" s="50"/>
      <c r="P1673" s="50"/>
      <c r="Q1673" s="50" t="s">
        <v>368</v>
      </c>
      <c r="R1673" s="9" t="s">
        <v>368</v>
      </c>
      <c r="S1673" s="50" t="s">
        <v>368</v>
      </c>
      <c r="T1673" s="9" t="s">
        <v>368</v>
      </c>
      <c r="U1673" s="9" t="s">
        <v>368</v>
      </c>
    </row>
    <row r="1674">
      <c r="F1674" s="9"/>
      <c r="N1674" s="50"/>
      <c r="O1674" s="50"/>
      <c r="P1674" s="50"/>
      <c r="Q1674" s="50" t="s">
        <v>368</v>
      </c>
      <c r="R1674" s="9" t="s">
        <v>368</v>
      </c>
      <c r="S1674" s="50" t="s">
        <v>368</v>
      </c>
      <c r="T1674" s="9" t="s">
        <v>368</v>
      </c>
      <c r="U1674" s="9" t="s">
        <v>368</v>
      </c>
    </row>
    <row r="1675">
      <c r="F1675" s="9"/>
      <c r="N1675" s="50"/>
      <c r="O1675" s="50"/>
      <c r="P1675" s="50"/>
      <c r="Q1675" s="50" t="s">
        <v>368</v>
      </c>
      <c r="R1675" s="9" t="s">
        <v>368</v>
      </c>
      <c r="S1675" s="50" t="s">
        <v>368</v>
      </c>
      <c r="T1675" s="9" t="s">
        <v>368</v>
      </c>
      <c r="U1675" s="9" t="s">
        <v>368</v>
      </c>
    </row>
    <row r="1676">
      <c r="F1676" s="9"/>
      <c r="N1676" s="50"/>
      <c r="O1676" s="50"/>
      <c r="P1676" s="50"/>
      <c r="Q1676" s="50" t="s">
        <v>368</v>
      </c>
      <c r="R1676" s="9" t="s">
        <v>368</v>
      </c>
      <c r="S1676" s="50" t="s">
        <v>368</v>
      </c>
      <c r="T1676" s="9" t="s">
        <v>368</v>
      </c>
      <c r="U1676" s="9" t="s">
        <v>368</v>
      </c>
    </row>
    <row r="1677">
      <c r="F1677" s="9"/>
      <c r="N1677" s="50"/>
      <c r="O1677" s="50"/>
      <c r="P1677" s="50"/>
      <c r="Q1677" s="50" t="s">
        <v>368</v>
      </c>
      <c r="R1677" s="9" t="s">
        <v>368</v>
      </c>
      <c r="S1677" s="50" t="s">
        <v>368</v>
      </c>
      <c r="T1677" s="9" t="s">
        <v>368</v>
      </c>
      <c r="U1677" s="9" t="s">
        <v>368</v>
      </c>
    </row>
    <row r="1678">
      <c r="F1678" s="9"/>
      <c r="N1678" s="50"/>
      <c r="O1678" s="50"/>
      <c r="P1678" s="50"/>
      <c r="Q1678" s="50" t="s">
        <v>368</v>
      </c>
      <c r="R1678" s="9" t="s">
        <v>368</v>
      </c>
      <c r="S1678" s="50" t="s">
        <v>368</v>
      </c>
      <c r="T1678" s="9" t="s">
        <v>368</v>
      </c>
      <c r="U1678" s="9" t="s">
        <v>368</v>
      </c>
    </row>
    <row r="1679">
      <c r="F1679" s="9"/>
      <c r="N1679" s="50"/>
      <c r="O1679" s="50"/>
      <c r="P1679" s="50"/>
      <c r="Q1679" s="50" t="s">
        <v>368</v>
      </c>
      <c r="R1679" s="9" t="s">
        <v>368</v>
      </c>
      <c r="S1679" s="50" t="s">
        <v>368</v>
      </c>
      <c r="T1679" s="9" t="s">
        <v>368</v>
      </c>
      <c r="U1679" s="9" t="s">
        <v>368</v>
      </c>
    </row>
    <row r="1680">
      <c r="F1680" s="9"/>
      <c r="N1680" s="50"/>
      <c r="O1680" s="50"/>
      <c r="P1680" s="50"/>
      <c r="Q1680" s="50" t="s">
        <v>368</v>
      </c>
      <c r="R1680" s="9" t="s">
        <v>368</v>
      </c>
      <c r="S1680" s="50" t="s">
        <v>368</v>
      </c>
      <c r="T1680" s="9" t="s">
        <v>368</v>
      </c>
      <c r="U1680" s="9" t="s">
        <v>368</v>
      </c>
    </row>
    <row r="1681">
      <c r="F1681" s="9"/>
      <c r="N1681" s="50"/>
      <c r="O1681" s="50"/>
      <c r="P1681" s="50"/>
      <c r="Q1681" s="50" t="s">
        <v>368</v>
      </c>
      <c r="R1681" s="9" t="s">
        <v>368</v>
      </c>
      <c r="S1681" s="50" t="s">
        <v>368</v>
      </c>
      <c r="T1681" s="9" t="s">
        <v>368</v>
      </c>
      <c r="U1681" s="9" t="s">
        <v>368</v>
      </c>
    </row>
    <row r="1682">
      <c r="F1682" s="9"/>
      <c r="N1682" s="50"/>
      <c r="O1682" s="50"/>
      <c r="P1682" s="50"/>
      <c r="Q1682" s="50" t="s">
        <v>368</v>
      </c>
      <c r="R1682" s="9" t="s">
        <v>368</v>
      </c>
      <c r="S1682" s="50" t="s">
        <v>368</v>
      </c>
      <c r="T1682" s="9" t="s">
        <v>368</v>
      </c>
      <c r="U1682" s="9" t="s">
        <v>368</v>
      </c>
    </row>
    <row r="1683">
      <c r="F1683" s="9"/>
      <c r="N1683" s="50"/>
      <c r="O1683" s="50"/>
      <c r="P1683" s="50"/>
      <c r="Q1683" s="50" t="s">
        <v>368</v>
      </c>
      <c r="R1683" s="9" t="s">
        <v>368</v>
      </c>
      <c r="S1683" s="50" t="s">
        <v>368</v>
      </c>
      <c r="T1683" s="9" t="s">
        <v>368</v>
      </c>
      <c r="U1683" s="9" t="s">
        <v>368</v>
      </c>
    </row>
    <row r="1684">
      <c r="F1684" s="9"/>
      <c r="N1684" s="50"/>
      <c r="O1684" s="50"/>
      <c r="P1684" s="50"/>
      <c r="Q1684" s="50" t="s">
        <v>368</v>
      </c>
      <c r="R1684" s="9" t="s">
        <v>368</v>
      </c>
      <c r="S1684" s="50" t="s">
        <v>368</v>
      </c>
      <c r="T1684" s="9" t="s">
        <v>368</v>
      </c>
      <c r="U1684" s="9" t="s">
        <v>368</v>
      </c>
    </row>
    <row r="1685">
      <c r="F1685" s="9"/>
      <c r="N1685" s="50"/>
      <c r="O1685" s="50"/>
      <c r="P1685" s="50"/>
      <c r="Q1685" s="50" t="s">
        <v>368</v>
      </c>
      <c r="R1685" s="9" t="s">
        <v>368</v>
      </c>
      <c r="S1685" s="50" t="s">
        <v>368</v>
      </c>
      <c r="T1685" s="9" t="s">
        <v>368</v>
      </c>
      <c r="U1685" s="9" t="s">
        <v>368</v>
      </c>
    </row>
    <row r="1686">
      <c r="F1686" s="9"/>
      <c r="N1686" s="50"/>
      <c r="O1686" s="50"/>
      <c r="P1686" s="50"/>
      <c r="Q1686" s="50" t="s">
        <v>368</v>
      </c>
      <c r="R1686" s="9" t="s">
        <v>368</v>
      </c>
      <c r="S1686" s="50" t="s">
        <v>368</v>
      </c>
      <c r="T1686" s="9" t="s">
        <v>368</v>
      </c>
      <c r="U1686" s="9" t="s">
        <v>368</v>
      </c>
    </row>
    <row r="1687">
      <c r="F1687" s="9"/>
      <c r="N1687" s="50"/>
      <c r="O1687" s="50"/>
      <c r="P1687" s="50"/>
      <c r="Q1687" s="50" t="s">
        <v>368</v>
      </c>
      <c r="R1687" s="9" t="s">
        <v>368</v>
      </c>
      <c r="S1687" s="50" t="s">
        <v>368</v>
      </c>
      <c r="T1687" s="9" t="s">
        <v>368</v>
      </c>
      <c r="U1687" s="9" t="s">
        <v>368</v>
      </c>
    </row>
    <row r="1688">
      <c r="F1688" s="9"/>
      <c r="N1688" s="50"/>
      <c r="O1688" s="50"/>
      <c r="P1688" s="50"/>
      <c r="Q1688" s="50" t="s">
        <v>368</v>
      </c>
      <c r="R1688" s="9" t="s">
        <v>368</v>
      </c>
      <c r="S1688" s="50" t="s">
        <v>368</v>
      </c>
      <c r="T1688" s="9" t="s">
        <v>368</v>
      </c>
      <c r="U1688" s="9" t="s">
        <v>368</v>
      </c>
    </row>
    <row r="1689">
      <c r="F1689" s="9"/>
      <c r="N1689" s="50"/>
      <c r="O1689" s="50"/>
      <c r="P1689" s="50"/>
      <c r="Q1689" s="50" t="s">
        <v>368</v>
      </c>
      <c r="R1689" s="9" t="s">
        <v>368</v>
      </c>
      <c r="S1689" s="50" t="s">
        <v>368</v>
      </c>
      <c r="T1689" s="9" t="s">
        <v>368</v>
      </c>
      <c r="U1689" s="9" t="s">
        <v>368</v>
      </c>
    </row>
    <row r="1690">
      <c r="F1690" s="9"/>
      <c r="N1690" s="50"/>
      <c r="O1690" s="50"/>
      <c r="P1690" s="50"/>
      <c r="Q1690" s="50" t="s">
        <v>368</v>
      </c>
      <c r="R1690" s="9" t="s">
        <v>368</v>
      </c>
      <c r="S1690" s="50" t="s">
        <v>368</v>
      </c>
      <c r="T1690" s="9" t="s">
        <v>368</v>
      </c>
      <c r="U1690" s="9" t="s">
        <v>368</v>
      </c>
    </row>
    <row r="1691">
      <c r="F1691" s="9"/>
      <c r="N1691" s="50"/>
      <c r="O1691" s="50"/>
      <c r="P1691" s="50"/>
      <c r="Q1691" s="50" t="s">
        <v>368</v>
      </c>
      <c r="R1691" s="9" t="s">
        <v>368</v>
      </c>
      <c r="S1691" s="50" t="s">
        <v>368</v>
      </c>
      <c r="T1691" s="9" t="s">
        <v>368</v>
      </c>
      <c r="U1691" s="9" t="s">
        <v>368</v>
      </c>
    </row>
    <row r="1692">
      <c r="F1692" s="9"/>
      <c r="N1692" s="50"/>
      <c r="O1692" s="50"/>
      <c r="P1692" s="50"/>
      <c r="Q1692" s="50" t="s">
        <v>368</v>
      </c>
      <c r="R1692" s="9" t="s">
        <v>368</v>
      </c>
      <c r="S1692" s="50" t="s">
        <v>368</v>
      </c>
      <c r="T1692" s="9" t="s">
        <v>368</v>
      </c>
      <c r="U1692" s="9" t="s">
        <v>368</v>
      </c>
    </row>
    <row r="1693">
      <c r="F1693" s="9"/>
      <c r="N1693" s="50"/>
      <c r="O1693" s="50"/>
      <c r="P1693" s="50"/>
      <c r="Q1693" s="50" t="s">
        <v>368</v>
      </c>
      <c r="R1693" s="9" t="s">
        <v>368</v>
      </c>
      <c r="S1693" s="50" t="s">
        <v>368</v>
      </c>
      <c r="T1693" s="9" t="s">
        <v>368</v>
      </c>
      <c r="U1693" s="9" t="s">
        <v>368</v>
      </c>
    </row>
    <row r="1694">
      <c r="F1694" s="9"/>
      <c r="N1694" s="50"/>
      <c r="O1694" s="50"/>
      <c r="P1694" s="50"/>
      <c r="Q1694" s="50" t="s">
        <v>368</v>
      </c>
      <c r="R1694" s="9" t="s">
        <v>368</v>
      </c>
      <c r="S1694" s="50" t="s">
        <v>368</v>
      </c>
      <c r="T1694" s="9" t="s">
        <v>368</v>
      </c>
      <c r="U1694" s="9" t="s">
        <v>368</v>
      </c>
    </row>
    <row r="1695">
      <c r="F1695" s="9"/>
      <c r="N1695" s="50"/>
      <c r="O1695" s="50"/>
      <c r="P1695" s="50"/>
      <c r="Q1695" s="50" t="s">
        <v>368</v>
      </c>
      <c r="R1695" s="9" t="s">
        <v>368</v>
      </c>
      <c r="S1695" s="50" t="s">
        <v>368</v>
      </c>
      <c r="T1695" s="9" t="s">
        <v>368</v>
      </c>
      <c r="U1695" s="9" t="s">
        <v>368</v>
      </c>
    </row>
    <row r="1696">
      <c r="F1696" s="9"/>
      <c r="N1696" s="50"/>
      <c r="O1696" s="50"/>
      <c r="P1696" s="50"/>
      <c r="Q1696" s="50" t="s">
        <v>368</v>
      </c>
      <c r="R1696" s="9" t="s">
        <v>368</v>
      </c>
      <c r="S1696" s="50" t="s">
        <v>368</v>
      </c>
      <c r="T1696" s="9" t="s">
        <v>368</v>
      </c>
      <c r="U1696" s="9" t="s">
        <v>368</v>
      </c>
    </row>
    <row r="1697">
      <c r="F1697" s="9"/>
      <c r="N1697" s="50"/>
      <c r="O1697" s="50"/>
      <c r="P1697" s="50"/>
      <c r="Q1697" s="50" t="s">
        <v>368</v>
      </c>
      <c r="R1697" s="9" t="s">
        <v>368</v>
      </c>
      <c r="S1697" s="50" t="s">
        <v>368</v>
      </c>
      <c r="T1697" s="9" t="s">
        <v>368</v>
      </c>
      <c r="U1697" s="9" t="s">
        <v>368</v>
      </c>
    </row>
    <row r="1698">
      <c r="F1698" s="9"/>
      <c r="N1698" s="50"/>
      <c r="O1698" s="50"/>
      <c r="P1698" s="50"/>
      <c r="Q1698" s="50" t="s">
        <v>368</v>
      </c>
      <c r="R1698" s="9" t="s">
        <v>368</v>
      </c>
      <c r="S1698" s="50" t="s">
        <v>368</v>
      </c>
      <c r="T1698" s="9" t="s">
        <v>368</v>
      </c>
      <c r="U1698" s="9" t="s">
        <v>368</v>
      </c>
    </row>
    <row r="1699">
      <c r="F1699" s="9"/>
      <c r="N1699" s="50"/>
      <c r="O1699" s="50"/>
      <c r="P1699" s="50"/>
      <c r="Q1699" s="50" t="s">
        <v>368</v>
      </c>
      <c r="R1699" s="9" t="s">
        <v>368</v>
      </c>
      <c r="S1699" s="50" t="s">
        <v>368</v>
      </c>
      <c r="T1699" s="9" t="s">
        <v>368</v>
      </c>
      <c r="U1699" s="9" t="s">
        <v>368</v>
      </c>
    </row>
    <row r="1700">
      <c r="F1700" s="9"/>
      <c r="N1700" s="50"/>
      <c r="O1700" s="50"/>
      <c r="P1700" s="50"/>
      <c r="Q1700" s="50" t="s">
        <v>368</v>
      </c>
      <c r="R1700" s="9" t="s">
        <v>368</v>
      </c>
      <c r="S1700" s="50" t="s">
        <v>368</v>
      </c>
      <c r="T1700" s="9" t="s">
        <v>368</v>
      </c>
      <c r="U1700" s="9" t="s">
        <v>368</v>
      </c>
    </row>
    <row r="1701">
      <c r="F1701" s="9"/>
      <c r="N1701" s="50"/>
      <c r="O1701" s="50"/>
      <c r="P1701" s="50"/>
      <c r="Q1701" s="50" t="s">
        <v>368</v>
      </c>
      <c r="R1701" s="9" t="s">
        <v>368</v>
      </c>
      <c r="S1701" s="50" t="s">
        <v>368</v>
      </c>
      <c r="T1701" s="9" t="s">
        <v>368</v>
      </c>
      <c r="U1701" s="9" t="s">
        <v>368</v>
      </c>
    </row>
    <row r="1702">
      <c r="F1702" s="9"/>
      <c r="N1702" s="50"/>
      <c r="O1702" s="50"/>
      <c r="P1702" s="50"/>
      <c r="Q1702" s="50" t="s">
        <v>368</v>
      </c>
      <c r="R1702" s="9" t="s">
        <v>368</v>
      </c>
      <c r="S1702" s="50" t="s">
        <v>368</v>
      </c>
      <c r="T1702" s="9" t="s">
        <v>368</v>
      </c>
      <c r="U1702" s="9" t="s">
        <v>368</v>
      </c>
    </row>
    <row r="1703">
      <c r="F1703" s="9"/>
      <c r="N1703" s="50"/>
      <c r="O1703" s="50"/>
      <c r="P1703" s="50"/>
      <c r="Q1703" s="50" t="s">
        <v>368</v>
      </c>
      <c r="R1703" s="9" t="s">
        <v>368</v>
      </c>
      <c r="S1703" s="50" t="s">
        <v>368</v>
      </c>
      <c r="T1703" s="9" t="s">
        <v>368</v>
      </c>
      <c r="U1703" s="9" t="s">
        <v>368</v>
      </c>
    </row>
    <row r="1704">
      <c r="F1704" s="9"/>
      <c r="N1704" s="50"/>
      <c r="O1704" s="50"/>
      <c r="P1704" s="50"/>
      <c r="Q1704" s="50" t="s">
        <v>368</v>
      </c>
      <c r="R1704" s="9" t="s">
        <v>368</v>
      </c>
      <c r="S1704" s="50" t="s">
        <v>368</v>
      </c>
      <c r="T1704" s="9" t="s">
        <v>368</v>
      </c>
      <c r="U1704" s="9" t="s">
        <v>368</v>
      </c>
    </row>
    <row r="1705">
      <c r="F1705" s="9"/>
      <c r="N1705" s="50"/>
      <c r="O1705" s="50"/>
      <c r="P1705" s="50"/>
      <c r="Q1705" s="50" t="s">
        <v>368</v>
      </c>
      <c r="R1705" s="9" t="s">
        <v>368</v>
      </c>
      <c r="S1705" s="50" t="s">
        <v>368</v>
      </c>
      <c r="T1705" s="9" t="s">
        <v>368</v>
      </c>
      <c r="U1705" s="9" t="s">
        <v>368</v>
      </c>
    </row>
    <row r="1706">
      <c r="F1706" s="9"/>
      <c r="N1706" s="50"/>
      <c r="O1706" s="50"/>
      <c r="P1706" s="50"/>
      <c r="Q1706" s="50" t="s">
        <v>368</v>
      </c>
      <c r="R1706" s="9" t="s">
        <v>368</v>
      </c>
      <c r="S1706" s="50" t="s">
        <v>368</v>
      </c>
      <c r="T1706" s="9" t="s">
        <v>368</v>
      </c>
      <c r="U1706" s="9" t="s">
        <v>368</v>
      </c>
    </row>
    <row r="1707">
      <c r="F1707" s="9"/>
      <c r="N1707" s="50"/>
      <c r="O1707" s="50"/>
      <c r="P1707" s="50"/>
      <c r="Q1707" s="50" t="s">
        <v>368</v>
      </c>
      <c r="R1707" s="9" t="s">
        <v>368</v>
      </c>
      <c r="S1707" s="50" t="s">
        <v>368</v>
      </c>
      <c r="T1707" s="9" t="s">
        <v>368</v>
      </c>
      <c r="U1707" s="9" t="s">
        <v>368</v>
      </c>
    </row>
    <row r="1708">
      <c r="F1708" s="9"/>
      <c r="N1708" s="50"/>
      <c r="O1708" s="50"/>
      <c r="P1708" s="50"/>
      <c r="Q1708" s="50" t="s">
        <v>368</v>
      </c>
      <c r="R1708" s="9" t="s">
        <v>368</v>
      </c>
      <c r="S1708" s="50" t="s">
        <v>368</v>
      </c>
      <c r="T1708" s="9" t="s">
        <v>368</v>
      </c>
      <c r="U1708" s="9" t="s">
        <v>368</v>
      </c>
    </row>
    <row r="1709">
      <c r="F1709" s="9"/>
      <c r="N1709" s="50"/>
      <c r="O1709" s="50"/>
      <c r="P1709" s="50"/>
      <c r="Q1709" s="50" t="s">
        <v>368</v>
      </c>
      <c r="R1709" s="9" t="s">
        <v>368</v>
      </c>
      <c r="S1709" s="50" t="s">
        <v>368</v>
      </c>
      <c r="T1709" s="9" t="s">
        <v>368</v>
      </c>
      <c r="U1709" s="9" t="s">
        <v>368</v>
      </c>
    </row>
    <row r="1710">
      <c r="F1710" s="9"/>
      <c r="N1710" s="50"/>
      <c r="O1710" s="50"/>
      <c r="P1710" s="50"/>
      <c r="Q1710" s="50" t="s">
        <v>368</v>
      </c>
      <c r="R1710" s="9" t="s">
        <v>368</v>
      </c>
      <c r="S1710" s="50" t="s">
        <v>368</v>
      </c>
      <c r="T1710" s="9" t="s">
        <v>368</v>
      </c>
      <c r="U1710" s="9" t="s">
        <v>368</v>
      </c>
    </row>
    <row r="1711">
      <c r="F1711" s="9"/>
      <c r="N1711" s="50"/>
      <c r="O1711" s="50"/>
      <c r="P1711" s="50"/>
      <c r="Q1711" s="50" t="s">
        <v>368</v>
      </c>
      <c r="R1711" s="9" t="s">
        <v>368</v>
      </c>
      <c r="S1711" s="50" t="s">
        <v>368</v>
      </c>
      <c r="T1711" s="9" t="s">
        <v>368</v>
      </c>
      <c r="U1711" s="9" t="s">
        <v>368</v>
      </c>
    </row>
    <row r="1712">
      <c r="F1712" s="9"/>
      <c r="N1712" s="50"/>
      <c r="O1712" s="50"/>
      <c r="P1712" s="50"/>
      <c r="Q1712" s="50" t="s">
        <v>368</v>
      </c>
      <c r="R1712" s="9" t="s">
        <v>368</v>
      </c>
      <c r="S1712" s="50" t="s">
        <v>368</v>
      </c>
      <c r="T1712" s="9" t="s">
        <v>368</v>
      </c>
      <c r="U1712" s="9" t="s">
        <v>368</v>
      </c>
    </row>
    <row r="1713">
      <c r="F1713" s="9"/>
      <c r="N1713" s="50"/>
      <c r="O1713" s="50"/>
      <c r="P1713" s="50"/>
      <c r="Q1713" s="50" t="s">
        <v>368</v>
      </c>
      <c r="R1713" s="9" t="s">
        <v>368</v>
      </c>
      <c r="S1713" s="50" t="s">
        <v>368</v>
      </c>
      <c r="T1713" s="9" t="s">
        <v>368</v>
      </c>
      <c r="U1713" s="9" t="s">
        <v>368</v>
      </c>
    </row>
    <row r="1714">
      <c r="F1714" s="9"/>
      <c r="N1714" s="50"/>
      <c r="O1714" s="50"/>
      <c r="P1714" s="50"/>
      <c r="Q1714" s="50" t="s">
        <v>368</v>
      </c>
      <c r="R1714" s="9" t="s">
        <v>368</v>
      </c>
      <c r="S1714" s="50" t="s">
        <v>368</v>
      </c>
      <c r="T1714" s="9" t="s">
        <v>368</v>
      </c>
      <c r="U1714" s="9" t="s">
        <v>368</v>
      </c>
    </row>
    <row r="1715">
      <c r="F1715" s="9"/>
      <c r="N1715" s="50"/>
      <c r="O1715" s="50"/>
      <c r="P1715" s="50"/>
      <c r="Q1715" s="50" t="s">
        <v>368</v>
      </c>
      <c r="R1715" s="9" t="s">
        <v>368</v>
      </c>
      <c r="S1715" s="50" t="s">
        <v>368</v>
      </c>
      <c r="T1715" s="9" t="s">
        <v>368</v>
      </c>
      <c r="U1715" s="9" t="s">
        <v>368</v>
      </c>
    </row>
    <row r="1716">
      <c r="F1716" s="9"/>
      <c r="N1716" s="50"/>
      <c r="O1716" s="50"/>
      <c r="P1716" s="50"/>
      <c r="Q1716" s="50" t="s">
        <v>368</v>
      </c>
      <c r="R1716" s="9" t="s">
        <v>368</v>
      </c>
      <c r="S1716" s="50" t="s">
        <v>368</v>
      </c>
      <c r="T1716" s="9" t="s">
        <v>368</v>
      </c>
      <c r="U1716" s="9" t="s">
        <v>368</v>
      </c>
    </row>
    <row r="1717">
      <c r="F1717" s="9"/>
      <c r="N1717" s="50"/>
      <c r="O1717" s="50"/>
      <c r="P1717" s="50"/>
      <c r="Q1717" s="50" t="s">
        <v>368</v>
      </c>
      <c r="R1717" s="9" t="s">
        <v>368</v>
      </c>
      <c r="S1717" s="50" t="s">
        <v>368</v>
      </c>
      <c r="T1717" s="9" t="s">
        <v>368</v>
      </c>
      <c r="U1717" s="9" t="s">
        <v>368</v>
      </c>
    </row>
    <row r="1718">
      <c r="F1718" s="9"/>
      <c r="N1718" s="50"/>
      <c r="O1718" s="50"/>
      <c r="P1718" s="50"/>
      <c r="Q1718" s="50" t="s">
        <v>368</v>
      </c>
      <c r="R1718" s="9" t="s">
        <v>368</v>
      </c>
      <c r="S1718" s="50" t="s">
        <v>368</v>
      </c>
      <c r="T1718" s="9" t="s">
        <v>368</v>
      </c>
      <c r="U1718" s="9" t="s">
        <v>368</v>
      </c>
    </row>
    <row r="1719">
      <c r="F1719" s="9"/>
      <c r="N1719" s="50"/>
      <c r="O1719" s="50"/>
      <c r="P1719" s="50"/>
      <c r="Q1719" s="50" t="s">
        <v>368</v>
      </c>
      <c r="R1719" s="9" t="s">
        <v>368</v>
      </c>
      <c r="S1719" s="50" t="s">
        <v>368</v>
      </c>
      <c r="T1719" s="9" t="s">
        <v>368</v>
      </c>
      <c r="U1719" s="9" t="s">
        <v>368</v>
      </c>
    </row>
    <row r="1720">
      <c r="F1720" s="9"/>
      <c r="N1720" s="50"/>
      <c r="O1720" s="50"/>
      <c r="P1720" s="50"/>
      <c r="Q1720" s="50" t="s">
        <v>368</v>
      </c>
      <c r="R1720" s="9" t="s">
        <v>368</v>
      </c>
      <c r="S1720" s="50" t="s">
        <v>368</v>
      </c>
      <c r="T1720" s="9" t="s">
        <v>368</v>
      </c>
      <c r="U1720" s="9" t="s">
        <v>368</v>
      </c>
    </row>
    <row r="1721">
      <c r="F1721" s="9"/>
      <c r="N1721" s="50"/>
      <c r="O1721" s="50"/>
      <c r="P1721" s="50"/>
      <c r="Q1721" s="50" t="s">
        <v>368</v>
      </c>
      <c r="R1721" s="9" t="s">
        <v>368</v>
      </c>
      <c r="S1721" s="50" t="s">
        <v>368</v>
      </c>
      <c r="T1721" s="9" t="s">
        <v>368</v>
      </c>
      <c r="U1721" s="9" t="s">
        <v>368</v>
      </c>
    </row>
    <row r="1722">
      <c r="F1722" s="9"/>
      <c r="N1722" s="50"/>
      <c r="O1722" s="50"/>
      <c r="P1722" s="50"/>
      <c r="Q1722" s="50" t="s">
        <v>368</v>
      </c>
      <c r="R1722" s="9" t="s">
        <v>368</v>
      </c>
      <c r="S1722" s="50" t="s">
        <v>368</v>
      </c>
      <c r="T1722" s="9" t="s">
        <v>368</v>
      </c>
      <c r="U1722" s="9" t="s">
        <v>368</v>
      </c>
    </row>
    <row r="1723">
      <c r="F1723" s="9"/>
      <c r="N1723" s="50"/>
      <c r="O1723" s="50"/>
      <c r="P1723" s="50"/>
      <c r="Q1723" s="50" t="s">
        <v>368</v>
      </c>
      <c r="R1723" s="9" t="s">
        <v>368</v>
      </c>
      <c r="S1723" s="50" t="s">
        <v>368</v>
      </c>
      <c r="T1723" s="9" t="s">
        <v>368</v>
      </c>
      <c r="U1723" s="9" t="s">
        <v>368</v>
      </c>
    </row>
    <row r="1724">
      <c r="F1724" s="9"/>
      <c r="N1724" s="50"/>
      <c r="O1724" s="50"/>
      <c r="P1724" s="50"/>
      <c r="Q1724" s="50" t="s">
        <v>368</v>
      </c>
      <c r="R1724" s="9" t="s">
        <v>368</v>
      </c>
      <c r="S1724" s="50" t="s">
        <v>368</v>
      </c>
      <c r="T1724" s="9" t="s">
        <v>368</v>
      </c>
      <c r="U1724" s="9" t="s">
        <v>368</v>
      </c>
    </row>
    <row r="1725">
      <c r="F1725" s="9"/>
      <c r="N1725" s="50"/>
      <c r="O1725" s="50"/>
      <c r="P1725" s="50"/>
      <c r="Q1725" s="50" t="s">
        <v>368</v>
      </c>
      <c r="R1725" s="9" t="s">
        <v>368</v>
      </c>
      <c r="S1725" s="50" t="s">
        <v>368</v>
      </c>
      <c r="T1725" s="9" t="s">
        <v>368</v>
      </c>
      <c r="U1725" s="9" t="s">
        <v>368</v>
      </c>
    </row>
    <row r="1726">
      <c r="F1726" s="9"/>
      <c r="N1726" s="50"/>
      <c r="O1726" s="50"/>
      <c r="P1726" s="50"/>
      <c r="Q1726" s="50" t="s">
        <v>368</v>
      </c>
      <c r="R1726" s="9" t="s">
        <v>368</v>
      </c>
      <c r="S1726" s="50" t="s">
        <v>368</v>
      </c>
      <c r="T1726" s="9" t="s">
        <v>368</v>
      </c>
      <c r="U1726" s="9" t="s">
        <v>368</v>
      </c>
    </row>
    <row r="1727">
      <c r="F1727" s="9"/>
      <c r="N1727" s="50"/>
      <c r="O1727" s="50"/>
      <c r="P1727" s="50"/>
      <c r="Q1727" s="50" t="s">
        <v>368</v>
      </c>
      <c r="R1727" s="9" t="s">
        <v>368</v>
      </c>
      <c r="S1727" s="50" t="s">
        <v>368</v>
      </c>
      <c r="T1727" s="9" t="s">
        <v>368</v>
      </c>
      <c r="U1727" s="9" t="s">
        <v>368</v>
      </c>
    </row>
    <row r="1728">
      <c r="F1728" s="9"/>
      <c r="N1728" s="50"/>
      <c r="O1728" s="50"/>
      <c r="P1728" s="50"/>
      <c r="Q1728" s="50" t="s">
        <v>368</v>
      </c>
      <c r="R1728" s="9" t="s">
        <v>368</v>
      </c>
      <c r="S1728" s="50" t="s">
        <v>368</v>
      </c>
      <c r="T1728" s="9" t="s">
        <v>368</v>
      </c>
      <c r="U1728" s="9" t="s">
        <v>368</v>
      </c>
    </row>
    <row r="1729">
      <c r="F1729" s="9"/>
      <c r="N1729" s="50"/>
      <c r="O1729" s="50"/>
      <c r="P1729" s="50"/>
      <c r="Q1729" s="50" t="s">
        <v>368</v>
      </c>
      <c r="R1729" s="9" t="s">
        <v>368</v>
      </c>
      <c r="S1729" s="50" t="s">
        <v>368</v>
      </c>
      <c r="T1729" s="9" t="s">
        <v>368</v>
      </c>
      <c r="U1729" s="9" t="s">
        <v>368</v>
      </c>
    </row>
    <row r="1730">
      <c r="F1730" s="9"/>
      <c r="N1730" s="50"/>
      <c r="O1730" s="50"/>
      <c r="P1730" s="50"/>
      <c r="Q1730" s="50" t="s">
        <v>368</v>
      </c>
      <c r="R1730" s="9" t="s">
        <v>368</v>
      </c>
      <c r="S1730" s="50" t="s">
        <v>368</v>
      </c>
      <c r="T1730" s="9" t="s">
        <v>368</v>
      </c>
      <c r="U1730" s="9" t="s">
        <v>368</v>
      </c>
    </row>
    <row r="1731">
      <c r="F1731" s="9"/>
      <c r="N1731" s="50"/>
      <c r="O1731" s="50"/>
      <c r="P1731" s="50"/>
      <c r="Q1731" s="50" t="s">
        <v>368</v>
      </c>
      <c r="R1731" s="9" t="s">
        <v>368</v>
      </c>
      <c r="S1731" s="50" t="s">
        <v>368</v>
      </c>
      <c r="T1731" s="9" t="s">
        <v>368</v>
      </c>
      <c r="U1731" s="9" t="s">
        <v>368</v>
      </c>
    </row>
    <row r="1732">
      <c r="F1732" s="9"/>
      <c r="N1732" s="50"/>
      <c r="O1732" s="50"/>
      <c r="P1732" s="50"/>
      <c r="Q1732" s="50" t="s">
        <v>368</v>
      </c>
      <c r="R1732" s="9" t="s">
        <v>368</v>
      </c>
      <c r="S1732" s="50" t="s">
        <v>368</v>
      </c>
      <c r="T1732" s="9" t="s">
        <v>368</v>
      </c>
      <c r="U1732" s="9" t="s">
        <v>368</v>
      </c>
    </row>
    <row r="1733">
      <c r="F1733" s="9"/>
      <c r="N1733" s="50"/>
      <c r="O1733" s="50"/>
      <c r="P1733" s="50"/>
      <c r="Q1733" s="50" t="s">
        <v>368</v>
      </c>
      <c r="R1733" s="9" t="s">
        <v>368</v>
      </c>
      <c r="S1733" s="50" t="s">
        <v>368</v>
      </c>
      <c r="T1733" s="9" t="s">
        <v>368</v>
      </c>
      <c r="U1733" s="9" t="s">
        <v>368</v>
      </c>
    </row>
    <row r="1734">
      <c r="F1734" s="9"/>
      <c r="N1734" s="50"/>
      <c r="O1734" s="50"/>
      <c r="P1734" s="50"/>
      <c r="Q1734" s="50" t="s">
        <v>368</v>
      </c>
      <c r="R1734" s="9" t="s">
        <v>368</v>
      </c>
      <c r="S1734" s="50" t="s">
        <v>368</v>
      </c>
      <c r="T1734" s="9" t="s">
        <v>368</v>
      </c>
      <c r="U1734" s="9" t="s">
        <v>368</v>
      </c>
    </row>
    <row r="1735">
      <c r="F1735" s="9"/>
      <c r="N1735" s="50"/>
      <c r="O1735" s="50"/>
      <c r="P1735" s="50"/>
      <c r="Q1735" s="50" t="s">
        <v>368</v>
      </c>
      <c r="R1735" s="9" t="s">
        <v>368</v>
      </c>
      <c r="S1735" s="50" t="s">
        <v>368</v>
      </c>
      <c r="T1735" s="9" t="s">
        <v>368</v>
      </c>
      <c r="U1735" s="9" t="s">
        <v>368</v>
      </c>
    </row>
    <row r="1736">
      <c r="F1736" s="9"/>
      <c r="N1736" s="50"/>
      <c r="O1736" s="50"/>
      <c r="P1736" s="50"/>
      <c r="Q1736" s="50" t="s">
        <v>368</v>
      </c>
      <c r="R1736" s="9" t="s">
        <v>368</v>
      </c>
      <c r="S1736" s="50" t="s">
        <v>368</v>
      </c>
      <c r="T1736" s="9" t="s">
        <v>368</v>
      </c>
      <c r="U1736" s="9" t="s">
        <v>368</v>
      </c>
    </row>
    <row r="1737">
      <c r="F1737" s="9"/>
      <c r="N1737" s="50"/>
      <c r="O1737" s="50"/>
      <c r="P1737" s="50"/>
      <c r="Q1737" s="50" t="s">
        <v>368</v>
      </c>
      <c r="R1737" s="9" t="s">
        <v>368</v>
      </c>
      <c r="S1737" s="50" t="s">
        <v>368</v>
      </c>
      <c r="T1737" s="9" t="s">
        <v>368</v>
      </c>
      <c r="U1737" s="9" t="s">
        <v>368</v>
      </c>
    </row>
    <row r="1738">
      <c r="F1738" s="9"/>
      <c r="N1738" s="50"/>
      <c r="O1738" s="50"/>
      <c r="P1738" s="50"/>
      <c r="Q1738" s="50" t="s">
        <v>368</v>
      </c>
      <c r="R1738" s="9" t="s">
        <v>368</v>
      </c>
      <c r="S1738" s="50" t="s">
        <v>368</v>
      </c>
      <c r="T1738" s="9" t="s">
        <v>368</v>
      </c>
      <c r="U1738" s="9" t="s">
        <v>368</v>
      </c>
    </row>
    <row r="1739">
      <c r="F1739" s="9"/>
      <c r="N1739" s="50"/>
      <c r="O1739" s="50"/>
      <c r="P1739" s="50"/>
      <c r="Q1739" s="50" t="s">
        <v>368</v>
      </c>
      <c r="R1739" s="9" t="s">
        <v>368</v>
      </c>
      <c r="S1739" s="50" t="s">
        <v>368</v>
      </c>
      <c r="T1739" s="9" t="s">
        <v>368</v>
      </c>
      <c r="U1739" s="9" t="s">
        <v>368</v>
      </c>
    </row>
    <row r="1740">
      <c r="F1740" s="9"/>
      <c r="N1740" s="50"/>
      <c r="O1740" s="50"/>
      <c r="P1740" s="50"/>
      <c r="Q1740" s="50" t="s">
        <v>368</v>
      </c>
      <c r="R1740" s="9" t="s">
        <v>368</v>
      </c>
      <c r="S1740" s="50" t="s">
        <v>368</v>
      </c>
      <c r="T1740" s="9" t="s">
        <v>368</v>
      </c>
      <c r="U1740" s="9" t="s">
        <v>368</v>
      </c>
    </row>
    <row r="1741">
      <c r="F1741" s="9"/>
      <c r="N1741" s="50"/>
      <c r="O1741" s="50"/>
      <c r="P1741" s="50"/>
      <c r="Q1741" s="50" t="s">
        <v>368</v>
      </c>
      <c r="R1741" s="9" t="s">
        <v>368</v>
      </c>
      <c r="S1741" s="50" t="s">
        <v>368</v>
      </c>
      <c r="T1741" s="9" t="s">
        <v>368</v>
      </c>
      <c r="U1741" s="9" t="s">
        <v>368</v>
      </c>
    </row>
    <row r="1742">
      <c r="F1742" s="9"/>
      <c r="N1742" s="50"/>
      <c r="O1742" s="50"/>
      <c r="P1742" s="50"/>
      <c r="Q1742" s="50" t="s">
        <v>368</v>
      </c>
      <c r="R1742" s="9" t="s">
        <v>368</v>
      </c>
      <c r="S1742" s="50" t="s">
        <v>368</v>
      </c>
      <c r="T1742" s="9" t="s">
        <v>368</v>
      </c>
      <c r="U1742" s="9" t="s">
        <v>368</v>
      </c>
    </row>
    <row r="1743">
      <c r="F1743" s="9"/>
      <c r="N1743" s="50"/>
      <c r="O1743" s="50"/>
      <c r="P1743" s="50"/>
      <c r="Q1743" s="50" t="s">
        <v>368</v>
      </c>
      <c r="R1743" s="9" t="s">
        <v>368</v>
      </c>
      <c r="S1743" s="50" t="s">
        <v>368</v>
      </c>
      <c r="T1743" s="9" t="s">
        <v>368</v>
      </c>
      <c r="U1743" s="9" t="s">
        <v>368</v>
      </c>
    </row>
    <row r="1744">
      <c r="F1744" s="9"/>
      <c r="N1744" s="50"/>
      <c r="O1744" s="50"/>
      <c r="P1744" s="50"/>
      <c r="Q1744" s="50" t="s">
        <v>368</v>
      </c>
      <c r="R1744" s="9" t="s">
        <v>368</v>
      </c>
      <c r="S1744" s="50" t="s">
        <v>368</v>
      </c>
      <c r="T1744" s="9" t="s">
        <v>368</v>
      </c>
      <c r="U1744" s="9" t="s">
        <v>368</v>
      </c>
    </row>
    <row r="1745">
      <c r="F1745" s="9"/>
      <c r="N1745" s="50"/>
      <c r="O1745" s="50"/>
      <c r="P1745" s="50"/>
      <c r="Q1745" s="50" t="s">
        <v>368</v>
      </c>
      <c r="R1745" s="9" t="s">
        <v>368</v>
      </c>
      <c r="S1745" s="50" t="s">
        <v>368</v>
      </c>
      <c r="T1745" s="9" t="s">
        <v>368</v>
      </c>
      <c r="U1745" s="9" t="s">
        <v>368</v>
      </c>
    </row>
    <row r="1746">
      <c r="F1746" s="9"/>
      <c r="N1746" s="50"/>
      <c r="O1746" s="50"/>
      <c r="P1746" s="50"/>
      <c r="Q1746" s="50" t="s">
        <v>368</v>
      </c>
      <c r="R1746" s="9" t="s">
        <v>368</v>
      </c>
      <c r="S1746" s="50" t="s">
        <v>368</v>
      </c>
      <c r="T1746" s="9" t="s">
        <v>368</v>
      </c>
      <c r="U1746" s="9" t="s">
        <v>368</v>
      </c>
    </row>
    <row r="1747">
      <c r="F1747" s="9"/>
      <c r="N1747" s="50"/>
      <c r="O1747" s="50"/>
      <c r="P1747" s="50"/>
      <c r="Q1747" s="50" t="s">
        <v>368</v>
      </c>
      <c r="R1747" s="9" t="s">
        <v>368</v>
      </c>
      <c r="S1747" s="50" t="s">
        <v>368</v>
      </c>
      <c r="T1747" s="9" t="s">
        <v>368</v>
      </c>
      <c r="U1747" s="9" t="s">
        <v>368</v>
      </c>
    </row>
    <row r="1748">
      <c r="F1748" s="9"/>
      <c r="N1748" s="50"/>
      <c r="O1748" s="50"/>
      <c r="P1748" s="50"/>
      <c r="Q1748" s="50" t="s">
        <v>368</v>
      </c>
      <c r="R1748" s="9" t="s">
        <v>368</v>
      </c>
      <c r="S1748" s="50" t="s">
        <v>368</v>
      </c>
      <c r="T1748" s="9" t="s">
        <v>368</v>
      </c>
      <c r="U1748" s="9" t="s">
        <v>368</v>
      </c>
    </row>
    <row r="1749">
      <c r="F1749" s="9"/>
      <c r="N1749" s="50"/>
      <c r="O1749" s="50"/>
      <c r="P1749" s="50"/>
      <c r="Q1749" s="50" t="s">
        <v>368</v>
      </c>
      <c r="R1749" s="9" t="s">
        <v>368</v>
      </c>
      <c r="S1749" s="50" t="s">
        <v>368</v>
      </c>
      <c r="T1749" s="9" t="s">
        <v>368</v>
      </c>
      <c r="U1749" s="9" t="s">
        <v>368</v>
      </c>
    </row>
    <row r="1750">
      <c r="F1750" s="9"/>
      <c r="N1750" s="50"/>
      <c r="O1750" s="50"/>
      <c r="P1750" s="50"/>
      <c r="Q1750" s="50" t="s">
        <v>368</v>
      </c>
      <c r="R1750" s="9" t="s">
        <v>368</v>
      </c>
      <c r="S1750" s="50" t="s">
        <v>368</v>
      </c>
      <c r="T1750" s="9" t="s">
        <v>368</v>
      </c>
      <c r="U1750" s="9" t="s">
        <v>368</v>
      </c>
    </row>
    <row r="1751">
      <c r="F1751" s="9"/>
      <c r="N1751" s="50"/>
      <c r="O1751" s="50"/>
      <c r="P1751" s="50"/>
      <c r="Q1751" s="50" t="s">
        <v>368</v>
      </c>
      <c r="R1751" s="9" t="s">
        <v>368</v>
      </c>
      <c r="S1751" s="50" t="s">
        <v>368</v>
      </c>
      <c r="T1751" s="9" t="s">
        <v>368</v>
      </c>
      <c r="U1751" s="9" t="s">
        <v>368</v>
      </c>
    </row>
    <row r="1752">
      <c r="F1752" s="9"/>
      <c r="N1752" s="50"/>
      <c r="O1752" s="50"/>
      <c r="P1752" s="50"/>
      <c r="Q1752" s="50" t="s">
        <v>368</v>
      </c>
      <c r="R1752" s="9" t="s">
        <v>368</v>
      </c>
      <c r="S1752" s="50" t="s">
        <v>368</v>
      </c>
      <c r="T1752" s="9" t="s">
        <v>368</v>
      </c>
      <c r="U1752" s="9" t="s">
        <v>368</v>
      </c>
    </row>
    <row r="1753">
      <c r="F1753" s="9"/>
      <c r="N1753" s="50"/>
      <c r="O1753" s="50"/>
      <c r="P1753" s="50"/>
      <c r="Q1753" s="50" t="s">
        <v>368</v>
      </c>
      <c r="R1753" s="9" t="s">
        <v>368</v>
      </c>
      <c r="S1753" s="50" t="s">
        <v>368</v>
      </c>
      <c r="T1753" s="9" t="s">
        <v>368</v>
      </c>
      <c r="U1753" s="9" t="s">
        <v>368</v>
      </c>
    </row>
    <row r="1754">
      <c r="F1754" s="9"/>
      <c r="N1754" s="50"/>
      <c r="O1754" s="50"/>
      <c r="P1754" s="50"/>
      <c r="Q1754" s="50" t="s">
        <v>368</v>
      </c>
      <c r="R1754" s="9" t="s">
        <v>368</v>
      </c>
      <c r="S1754" s="50" t="s">
        <v>368</v>
      </c>
      <c r="T1754" s="9" t="s">
        <v>368</v>
      </c>
      <c r="U1754" s="9" t="s">
        <v>368</v>
      </c>
    </row>
    <row r="1755">
      <c r="F1755" s="9"/>
      <c r="N1755" s="50"/>
      <c r="O1755" s="50"/>
      <c r="P1755" s="50"/>
      <c r="Q1755" s="50" t="s">
        <v>368</v>
      </c>
      <c r="R1755" s="9" t="s">
        <v>368</v>
      </c>
      <c r="S1755" s="50" t="s">
        <v>368</v>
      </c>
      <c r="T1755" s="9" t="s">
        <v>368</v>
      </c>
      <c r="U1755" s="9" t="s">
        <v>368</v>
      </c>
    </row>
    <row r="1756">
      <c r="F1756" s="9"/>
      <c r="N1756" s="50"/>
      <c r="O1756" s="50"/>
      <c r="P1756" s="50"/>
      <c r="Q1756" s="50" t="s">
        <v>368</v>
      </c>
      <c r="R1756" s="9" t="s">
        <v>368</v>
      </c>
      <c r="S1756" s="50" t="s">
        <v>368</v>
      </c>
      <c r="T1756" s="9" t="s">
        <v>368</v>
      </c>
      <c r="U1756" s="9" t="s">
        <v>368</v>
      </c>
    </row>
    <row r="1757">
      <c r="F1757" s="9"/>
      <c r="N1757" s="50"/>
      <c r="O1757" s="50"/>
      <c r="P1757" s="50"/>
      <c r="Q1757" s="50" t="s">
        <v>368</v>
      </c>
      <c r="R1757" s="9" t="s">
        <v>368</v>
      </c>
      <c r="S1757" s="50" t="s">
        <v>368</v>
      </c>
      <c r="T1757" s="9" t="s">
        <v>368</v>
      </c>
      <c r="U1757" s="9" t="s">
        <v>368</v>
      </c>
    </row>
    <row r="1758">
      <c r="F1758" s="9"/>
      <c r="N1758" s="50"/>
      <c r="O1758" s="50"/>
      <c r="P1758" s="50"/>
      <c r="Q1758" s="50" t="s">
        <v>368</v>
      </c>
      <c r="R1758" s="9" t="s">
        <v>368</v>
      </c>
      <c r="S1758" s="50" t="s">
        <v>368</v>
      </c>
      <c r="T1758" s="9" t="s">
        <v>368</v>
      </c>
      <c r="U1758" s="9" t="s">
        <v>368</v>
      </c>
    </row>
    <row r="1759">
      <c r="F1759" s="9"/>
      <c r="N1759" s="50"/>
      <c r="O1759" s="50"/>
      <c r="P1759" s="50"/>
      <c r="Q1759" s="50" t="s">
        <v>368</v>
      </c>
      <c r="R1759" s="9" t="s">
        <v>368</v>
      </c>
      <c r="S1759" s="50" t="s">
        <v>368</v>
      </c>
      <c r="T1759" s="9" t="s">
        <v>368</v>
      </c>
      <c r="U1759" s="9" t="s">
        <v>368</v>
      </c>
    </row>
    <row r="1760">
      <c r="F1760" s="9"/>
      <c r="N1760" s="50"/>
      <c r="O1760" s="50"/>
      <c r="P1760" s="50"/>
      <c r="Q1760" s="50" t="s">
        <v>368</v>
      </c>
      <c r="R1760" s="9" t="s">
        <v>368</v>
      </c>
      <c r="S1760" s="50" t="s">
        <v>368</v>
      </c>
      <c r="T1760" s="9" t="s">
        <v>368</v>
      </c>
      <c r="U1760" s="9" t="s">
        <v>368</v>
      </c>
    </row>
    <row r="1761">
      <c r="F1761" s="9"/>
      <c r="N1761" s="50"/>
      <c r="O1761" s="50"/>
      <c r="P1761" s="50"/>
      <c r="Q1761" s="50" t="s">
        <v>368</v>
      </c>
      <c r="R1761" s="9" t="s">
        <v>368</v>
      </c>
      <c r="S1761" s="50" t="s">
        <v>368</v>
      </c>
      <c r="T1761" s="9" t="s">
        <v>368</v>
      </c>
      <c r="U1761" s="9" t="s">
        <v>368</v>
      </c>
    </row>
    <row r="1762">
      <c r="F1762" s="9"/>
      <c r="N1762" s="50"/>
      <c r="O1762" s="50"/>
      <c r="P1762" s="50"/>
      <c r="Q1762" s="50" t="s">
        <v>368</v>
      </c>
      <c r="R1762" s="9" t="s">
        <v>368</v>
      </c>
      <c r="S1762" s="50" t="s">
        <v>368</v>
      </c>
      <c r="T1762" s="9" t="s">
        <v>368</v>
      </c>
      <c r="U1762" s="9" t="s">
        <v>368</v>
      </c>
    </row>
    <row r="1763">
      <c r="F1763" s="9"/>
      <c r="N1763" s="50"/>
      <c r="O1763" s="50"/>
      <c r="P1763" s="50"/>
      <c r="Q1763" s="50" t="s">
        <v>368</v>
      </c>
      <c r="R1763" s="9" t="s">
        <v>368</v>
      </c>
      <c r="S1763" s="50" t="s">
        <v>368</v>
      </c>
      <c r="T1763" s="9" t="s">
        <v>368</v>
      </c>
      <c r="U1763" s="9" t="s">
        <v>368</v>
      </c>
    </row>
    <row r="1764">
      <c r="F1764" s="9"/>
      <c r="N1764" s="50"/>
      <c r="O1764" s="50"/>
      <c r="P1764" s="50"/>
      <c r="Q1764" s="50" t="s">
        <v>368</v>
      </c>
      <c r="R1764" s="9" t="s">
        <v>368</v>
      </c>
      <c r="S1764" s="50" t="s">
        <v>368</v>
      </c>
      <c r="T1764" s="9" t="s">
        <v>368</v>
      </c>
      <c r="U1764" s="9" t="s">
        <v>368</v>
      </c>
    </row>
    <row r="1765">
      <c r="F1765" s="9"/>
      <c r="N1765" s="50"/>
      <c r="O1765" s="50"/>
      <c r="P1765" s="50"/>
      <c r="Q1765" s="50" t="s">
        <v>368</v>
      </c>
      <c r="R1765" s="9" t="s">
        <v>368</v>
      </c>
      <c r="S1765" s="50" t="s">
        <v>368</v>
      </c>
      <c r="T1765" s="9" t="s">
        <v>368</v>
      </c>
      <c r="U1765" s="9" t="s">
        <v>368</v>
      </c>
    </row>
    <row r="1766">
      <c r="F1766" s="9"/>
      <c r="N1766" s="50"/>
      <c r="O1766" s="50"/>
      <c r="P1766" s="50"/>
      <c r="Q1766" s="50" t="s">
        <v>368</v>
      </c>
      <c r="R1766" s="9" t="s">
        <v>368</v>
      </c>
      <c r="S1766" s="50" t="s">
        <v>368</v>
      </c>
      <c r="T1766" s="9" t="s">
        <v>368</v>
      </c>
      <c r="U1766" s="9" t="s">
        <v>368</v>
      </c>
    </row>
    <row r="1767">
      <c r="F1767" s="9"/>
      <c r="N1767" s="50"/>
      <c r="O1767" s="50"/>
      <c r="P1767" s="50"/>
      <c r="Q1767" s="50" t="s">
        <v>368</v>
      </c>
      <c r="R1767" s="9" t="s">
        <v>368</v>
      </c>
      <c r="S1767" s="50" t="s">
        <v>368</v>
      </c>
      <c r="T1767" s="9" t="s">
        <v>368</v>
      </c>
      <c r="U1767" s="9" t="s">
        <v>368</v>
      </c>
    </row>
    <row r="1768">
      <c r="F1768" s="9"/>
      <c r="N1768" s="50"/>
      <c r="O1768" s="50"/>
      <c r="P1768" s="50"/>
      <c r="Q1768" s="50" t="s">
        <v>368</v>
      </c>
      <c r="R1768" s="9" t="s">
        <v>368</v>
      </c>
      <c r="S1768" s="50" t="s">
        <v>368</v>
      </c>
      <c r="T1768" s="9" t="s">
        <v>368</v>
      </c>
      <c r="U1768" s="9" t="s">
        <v>368</v>
      </c>
    </row>
    <row r="1769">
      <c r="F1769" s="9"/>
      <c r="N1769" s="50"/>
      <c r="O1769" s="50"/>
      <c r="P1769" s="50"/>
      <c r="Q1769" s="50" t="s">
        <v>368</v>
      </c>
      <c r="R1769" s="9" t="s">
        <v>368</v>
      </c>
      <c r="S1769" s="50" t="s">
        <v>368</v>
      </c>
      <c r="T1769" s="9" t="s">
        <v>368</v>
      </c>
      <c r="U1769" s="9" t="s">
        <v>368</v>
      </c>
    </row>
    <row r="1770">
      <c r="F1770" s="9"/>
      <c r="N1770" s="50"/>
      <c r="O1770" s="50"/>
      <c r="P1770" s="50"/>
      <c r="Q1770" s="50" t="s">
        <v>368</v>
      </c>
      <c r="R1770" s="9" t="s">
        <v>368</v>
      </c>
      <c r="S1770" s="50" t="s">
        <v>368</v>
      </c>
      <c r="T1770" s="9" t="s">
        <v>368</v>
      </c>
      <c r="U1770" s="9" t="s">
        <v>368</v>
      </c>
    </row>
    <row r="1771">
      <c r="F1771" s="9"/>
      <c r="N1771" s="50"/>
      <c r="O1771" s="50"/>
      <c r="P1771" s="50"/>
      <c r="Q1771" s="50" t="s">
        <v>368</v>
      </c>
      <c r="R1771" s="9" t="s">
        <v>368</v>
      </c>
      <c r="S1771" s="50" t="s">
        <v>368</v>
      </c>
      <c r="T1771" s="9" t="s">
        <v>368</v>
      </c>
      <c r="U1771" s="9" t="s">
        <v>368</v>
      </c>
    </row>
    <row r="1772">
      <c r="F1772" s="9"/>
      <c r="N1772" s="50"/>
      <c r="O1772" s="50"/>
      <c r="P1772" s="50"/>
      <c r="Q1772" s="50" t="s">
        <v>368</v>
      </c>
      <c r="R1772" s="9" t="s">
        <v>368</v>
      </c>
      <c r="S1772" s="50" t="s">
        <v>368</v>
      </c>
      <c r="T1772" s="9" t="s">
        <v>368</v>
      </c>
      <c r="U1772" s="9" t="s">
        <v>368</v>
      </c>
    </row>
    <row r="1773">
      <c r="F1773" s="9"/>
      <c r="N1773" s="50"/>
      <c r="O1773" s="50"/>
      <c r="P1773" s="50"/>
      <c r="Q1773" s="50" t="s">
        <v>368</v>
      </c>
      <c r="R1773" s="9" t="s">
        <v>368</v>
      </c>
      <c r="S1773" s="50" t="s">
        <v>368</v>
      </c>
      <c r="T1773" s="9" t="s">
        <v>368</v>
      </c>
      <c r="U1773" s="9" t="s">
        <v>368</v>
      </c>
    </row>
    <row r="1774">
      <c r="F1774" s="9"/>
      <c r="N1774" s="50"/>
      <c r="O1774" s="50"/>
      <c r="P1774" s="50"/>
      <c r="Q1774" s="50" t="s">
        <v>368</v>
      </c>
      <c r="R1774" s="9" t="s">
        <v>368</v>
      </c>
      <c r="S1774" s="50" t="s">
        <v>368</v>
      </c>
      <c r="T1774" s="9" t="s">
        <v>368</v>
      </c>
      <c r="U1774" s="9" t="s">
        <v>368</v>
      </c>
    </row>
    <row r="1775">
      <c r="F1775" s="9"/>
      <c r="N1775" s="50"/>
      <c r="O1775" s="50"/>
      <c r="P1775" s="50"/>
      <c r="Q1775" s="50" t="s">
        <v>368</v>
      </c>
      <c r="R1775" s="9" t="s">
        <v>368</v>
      </c>
      <c r="S1775" s="50" t="s">
        <v>368</v>
      </c>
      <c r="T1775" s="9" t="s">
        <v>368</v>
      </c>
      <c r="U1775" s="9" t="s">
        <v>368</v>
      </c>
    </row>
    <row r="1776">
      <c r="F1776" s="9"/>
      <c r="N1776" s="50"/>
      <c r="O1776" s="50"/>
      <c r="P1776" s="50"/>
      <c r="Q1776" s="50" t="s">
        <v>368</v>
      </c>
      <c r="R1776" s="9" t="s">
        <v>368</v>
      </c>
      <c r="S1776" s="50" t="s">
        <v>368</v>
      </c>
      <c r="T1776" s="9" t="s">
        <v>368</v>
      </c>
      <c r="U1776" s="9" t="s">
        <v>368</v>
      </c>
    </row>
    <row r="1777">
      <c r="F1777" s="9"/>
      <c r="N1777" s="50"/>
      <c r="O1777" s="50"/>
      <c r="P1777" s="50"/>
      <c r="Q1777" s="50" t="s">
        <v>368</v>
      </c>
      <c r="R1777" s="9" t="s">
        <v>368</v>
      </c>
      <c r="S1777" s="50" t="s">
        <v>368</v>
      </c>
      <c r="T1777" s="9" t="s">
        <v>368</v>
      </c>
      <c r="U1777" s="9" t="s">
        <v>368</v>
      </c>
    </row>
    <row r="1778">
      <c r="F1778" s="9"/>
      <c r="N1778" s="50"/>
      <c r="O1778" s="50"/>
      <c r="P1778" s="50"/>
      <c r="Q1778" s="50" t="s">
        <v>368</v>
      </c>
      <c r="R1778" s="9" t="s">
        <v>368</v>
      </c>
      <c r="S1778" s="50" t="s">
        <v>368</v>
      </c>
      <c r="T1778" s="9" t="s">
        <v>368</v>
      </c>
      <c r="U1778" s="9" t="s">
        <v>368</v>
      </c>
    </row>
    <row r="1779">
      <c r="F1779" s="9"/>
      <c r="N1779" s="50"/>
      <c r="O1779" s="50"/>
      <c r="P1779" s="50"/>
      <c r="Q1779" s="50" t="s">
        <v>368</v>
      </c>
      <c r="R1779" s="9" t="s">
        <v>368</v>
      </c>
      <c r="S1779" s="50" t="s">
        <v>368</v>
      </c>
      <c r="T1779" s="9" t="s">
        <v>368</v>
      </c>
      <c r="U1779" s="9" t="s">
        <v>368</v>
      </c>
    </row>
    <row r="1780">
      <c r="F1780" s="9"/>
      <c r="N1780" s="50"/>
      <c r="O1780" s="50"/>
      <c r="P1780" s="50"/>
      <c r="Q1780" s="50" t="s">
        <v>368</v>
      </c>
      <c r="R1780" s="9" t="s">
        <v>368</v>
      </c>
      <c r="S1780" s="50" t="s">
        <v>368</v>
      </c>
      <c r="T1780" s="9" t="s">
        <v>368</v>
      </c>
      <c r="U1780" s="9" t="s">
        <v>368</v>
      </c>
    </row>
    <row r="1781">
      <c r="F1781" s="9"/>
      <c r="N1781" s="50"/>
      <c r="O1781" s="50"/>
      <c r="P1781" s="50"/>
      <c r="Q1781" s="50" t="s">
        <v>368</v>
      </c>
      <c r="R1781" s="9" t="s">
        <v>368</v>
      </c>
      <c r="S1781" s="50" t="s">
        <v>368</v>
      </c>
      <c r="T1781" s="9" t="s">
        <v>368</v>
      </c>
      <c r="U1781" s="9" t="s">
        <v>368</v>
      </c>
    </row>
    <row r="1782">
      <c r="F1782" s="9"/>
      <c r="N1782" s="50"/>
      <c r="O1782" s="50"/>
      <c r="P1782" s="50"/>
      <c r="Q1782" s="50" t="s">
        <v>368</v>
      </c>
      <c r="R1782" s="9" t="s">
        <v>368</v>
      </c>
      <c r="S1782" s="50" t="s">
        <v>368</v>
      </c>
      <c r="T1782" s="9" t="s">
        <v>368</v>
      </c>
      <c r="U1782" s="9" t="s">
        <v>368</v>
      </c>
    </row>
    <row r="1783">
      <c r="F1783" s="9"/>
      <c r="N1783" s="50"/>
      <c r="O1783" s="50"/>
      <c r="P1783" s="50"/>
      <c r="Q1783" s="50" t="s">
        <v>368</v>
      </c>
      <c r="R1783" s="9" t="s">
        <v>368</v>
      </c>
      <c r="S1783" s="50" t="s">
        <v>368</v>
      </c>
      <c r="T1783" s="9" t="s">
        <v>368</v>
      </c>
      <c r="U1783" s="9" t="s">
        <v>368</v>
      </c>
    </row>
    <row r="1784">
      <c r="F1784" s="9"/>
      <c r="N1784" s="50"/>
      <c r="O1784" s="50"/>
      <c r="P1784" s="50"/>
      <c r="Q1784" s="50" t="s">
        <v>368</v>
      </c>
      <c r="R1784" s="9" t="s">
        <v>368</v>
      </c>
      <c r="S1784" s="50" t="s">
        <v>368</v>
      </c>
      <c r="T1784" s="9" t="s">
        <v>368</v>
      </c>
      <c r="U1784" s="9" t="s">
        <v>368</v>
      </c>
    </row>
    <row r="1785">
      <c r="F1785" s="9"/>
      <c r="N1785" s="50"/>
      <c r="O1785" s="50"/>
      <c r="P1785" s="50"/>
      <c r="Q1785" s="50" t="s">
        <v>368</v>
      </c>
      <c r="R1785" s="9" t="s">
        <v>368</v>
      </c>
      <c r="S1785" s="50" t="s">
        <v>368</v>
      </c>
      <c r="T1785" s="9" t="s">
        <v>368</v>
      </c>
      <c r="U1785" s="9" t="s">
        <v>368</v>
      </c>
    </row>
    <row r="1786">
      <c r="F1786" s="9"/>
      <c r="N1786" s="50"/>
      <c r="O1786" s="50"/>
      <c r="P1786" s="50"/>
      <c r="Q1786" s="50" t="s">
        <v>368</v>
      </c>
      <c r="R1786" s="9" t="s">
        <v>368</v>
      </c>
      <c r="S1786" s="50" t="s">
        <v>368</v>
      </c>
      <c r="T1786" s="9" t="s">
        <v>368</v>
      </c>
      <c r="U1786" s="9" t="s">
        <v>368</v>
      </c>
    </row>
    <row r="1787">
      <c r="F1787" s="9"/>
      <c r="N1787" s="50"/>
      <c r="O1787" s="50"/>
      <c r="P1787" s="50"/>
      <c r="Q1787" s="50" t="s">
        <v>368</v>
      </c>
      <c r="R1787" s="9" t="s">
        <v>368</v>
      </c>
      <c r="S1787" s="50" t="s">
        <v>368</v>
      </c>
      <c r="T1787" s="9" t="s">
        <v>368</v>
      </c>
      <c r="U1787" s="9" t="s">
        <v>368</v>
      </c>
    </row>
    <row r="1788">
      <c r="F1788" s="9"/>
      <c r="N1788" s="50"/>
      <c r="O1788" s="50"/>
      <c r="P1788" s="50"/>
      <c r="Q1788" s="50" t="s">
        <v>368</v>
      </c>
      <c r="R1788" s="9" t="s">
        <v>368</v>
      </c>
      <c r="S1788" s="50" t="s">
        <v>368</v>
      </c>
      <c r="T1788" s="9" t="s">
        <v>368</v>
      </c>
      <c r="U1788" s="9" t="s">
        <v>368</v>
      </c>
    </row>
    <row r="1789">
      <c r="F1789" s="9"/>
      <c r="N1789" s="50"/>
      <c r="O1789" s="50"/>
      <c r="P1789" s="50"/>
      <c r="Q1789" s="50" t="s">
        <v>368</v>
      </c>
      <c r="R1789" s="9" t="s">
        <v>368</v>
      </c>
      <c r="S1789" s="50" t="s">
        <v>368</v>
      </c>
      <c r="T1789" s="9" t="s">
        <v>368</v>
      </c>
      <c r="U1789" s="9" t="s">
        <v>368</v>
      </c>
    </row>
    <row r="1790">
      <c r="F1790" s="9"/>
      <c r="N1790" s="50"/>
      <c r="O1790" s="50"/>
      <c r="P1790" s="50"/>
      <c r="Q1790" s="50" t="s">
        <v>368</v>
      </c>
      <c r="R1790" s="9" t="s">
        <v>368</v>
      </c>
      <c r="S1790" s="50" t="s">
        <v>368</v>
      </c>
      <c r="T1790" s="9" t="s">
        <v>368</v>
      </c>
      <c r="U1790" s="9" t="s">
        <v>368</v>
      </c>
    </row>
    <row r="1791">
      <c r="F1791" s="9"/>
      <c r="N1791" s="50"/>
      <c r="O1791" s="50"/>
      <c r="P1791" s="50"/>
      <c r="Q1791" s="50" t="s">
        <v>368</v>
      </c>
      <c r="R1791" s="9" t="s">
        <v>368</v>
      </c>
      <c r="S1791" s="50" t="s">
        <v>368</v>
      </c>
      <c r="T1791" s="9" t="s">
        <v>368</v>
      </c>
      <c r="U1791" s="9" t="s">
        <v>368</v>
      </c>
    </row>
    <row r="1792">
      <c r="F1792" s="9"/>
      <c r="N1792" s="50"/>
      <c r="O1792" s="50"/>
      <c r="P1792" s="50"/>
      <c r="Q1792" s="50" t="s">
        <v>368</v>
      </c>
      <c r="R1792" s="9" t="s">
        <v>368</v>
      </c>
      <c r="S1792" s="50" t="s">
        <v>368</v>
      </c>
      <c r="T1792" s="9" t="s">
        <v>368</v>
      </c>
      <c r="U1792" s="9" t="s">
        <v>368</v>
      </c>
    </row>
    <row r="1793">
      <c r="F1793" s="9"/>
      <c r="N1793" s="50"/>
      <c r="O1793" s="50"/>
      <c r="P1793" s="50"/>
      <c r="Q1793" s="50" t="s">
        <v>368</v>
      </c>
      <c r="R1793" s="9" t="s">
        <v>368</v>
      </c>
      <c r="S1793" s="50" t="s">
        <v>368</v>
      </c>
      <c r="T1793" s="9" t="s">
        <v>368</v>
      </c>
      <c r="U1793" s="9" t="s">
        <v>368</v>
      </c>
    </row>
    <row r="1794">
      <c r="F1794" s="9"/>
      <c r="N1794" s="50"/>
      <c r="O1794" s="50"/>
      <c r="P1794" s="50"/>
      <c r="Q1794" s="50" t="s">
        <v>368</v>
      </c>
      <c r="R1794" s="9" t="s">
        <v>368</v>
      </c>
      <c r="S1794" s="50" t="s">
        <v>368</v>
      </c>
      <c r="T1794" s="9" t="s">
        <v>368</v>
      </c>
      <c r="U1794" s="9" t="s">
        <v>368</v>
      </c>
    </row>
    <row r="1795">
      <c r="F1795" s="9"/>
      <c r="N1795" s="50"/>
      <c r="O1795" s="50"/>
      <c r="P1795" s="50"/>
      <c r="Q1795" s="50" t="s">
        <v>368</v>
      </c>
      <c r="R1795" s="9" t="s">
        <v>368</v>
      </c>
      <c r="S1795" s="50" t="s">
        <v>368</v>
      </c>
      <c r="T1795" s="9" t="s">
        <v>368</v>
      </c>
      <c r="U1795" s="9" t="s">
        <v>368</v>
      </c>
    </row>
    <row r="1796">
      <c r="F1796" s="9"/>
      <c r="N1796" s="50"/>
      <c r="O1796" s="50"/>
      <c r="P1796" s="50"/>
      <c r="Q1796" s="50" t="s">
        <v>368</v>
      </c>
      <c r="R1796" s="9" t="s">
        <v>368</v>
      </c>
      <c r="S1796" s="50" t="s">
        <v>368</v>
      </c>
      <c r="T1796" s="9" t="s">
        <v>368</v>
      </c>
      <c r="U1796" s="9" t="s">
        <v>368</v>
      </c>
    </row>
    <row r="1797">
      <c r="F1797" s="9"/>
      <c r="N1797" s="50"/>
      <c r="O1797" s="50"/>
      <c r="P1797" s="50"/>
      <c r="Q1797" s="50" t="s">
        <v>368</v>
      </c>
      <c r="R1797" s="9" t="s">
        <v>368</v>
      </c>
      <c r="S1797" s="50" t="s">
        <v>368</v>
      </c>
      <c r="T1797" s="9" t="s">
        <v>368</v>
      </c>
      <c r="U1797" s="9" t="s">
        <v>368</v>
      </c>
    </row>
    <row r="1798">
      <c r="F1798" s="9"/>
      <c r="N1798" s="50"/>
      <c r="O1798" s="50"/>
      <c r="P1798" s="50"/>
      <c r="Q1798" s="50" t="s">
        <v>368</v>
      </c>
      <c r="R1798" s="9" t="s">
        <v>368</v>
      </c>
      <c r="S1798" s="50" t="s">
        <v>368</v>
      </c>
      <c r="T1798" s="9" t="s">
        <v>368</v>
      </c>
      <c r="U1798" s="9" t="s">
        <v>368</v>
      </c>
    </row>
    <row r="1799">
      <c r="F1799" s="9"/>
      <c r="N1799" s="50"/>
      <c r="O1799" s="50"/>
      <c r="P1799" s="50"/>
      <c r="Q1799" s="50" t="s">
        <v>368</v>
      </c>
      <c r="R1799" s="9" t="s">
        <v>368</v>
      </c>
      <c r="S1799" s="50" t="s">
        <v>368</v>
      </c>
      <c r="T1799" s="9" t="s">
        <v>368</v>
      </c>
      <c r="U1799" s="9" t="s">
        <v>368</v>
      </c>
    </row>
    <row r="1800">
      <c r="F1800" s="9"/>
      <c r="N1800" s="50"/>
      <c r="O1800" s="50"/>
      <c r="P1800" s="50"/>
      <c r="Q1800" s="50" t="s">
        <v>368</v>
      </c>
      <c r="R1800" s="9" t="s">
        <v>368</v>
      </c>
      <c r="S1800" s="50" t="s">
        <v>368</v>
      </c>
      <c r="T1800" s="9" t="s">
        <v>368</v>
      </c>
      <c r="U1800" s="9" t="s">
        <v>368</v>
      </c>
    </row>
    <row r="1801">
      <c r="F1801" s="9"/>
      <c r="N1801" s="50"/>
      <c r="O1801" s="50"/>
      <c r="P1801" s="50"/>
      <c r="Q1801" s="50" t="s">
        <v>368</v>
      </c>
      <c r="R1801" s="9" t="s">
        <v>368</v>
      </c>
      <c r="S1801" s="50" t="s">
        <v>368</v>
      </c>
      <c r="T1801" s="9" t="s">
        <v>368</v>
      </c>
      <c r="U1801" s="9" t="s">
        <v>368</v>
      </c>
    </row>
    <row r="1802">
      <c r="F1802" s="9"/>
      <c r="N1802" s="50"/>
      <c r="O1802" s="50"/>
      <c r="P1802" s="50"/>
      <c r="Q1802" s="50" t="s">
        <v>368</v>
      </c>
      <c r="R1802" s="9" t="s">
        <v>368</v>
      </c>
      <c r="S1802" s="50" t="s">
        <v>368</v>
      </c>
      <c r="T1802" s="9" t="s">
        <v>368</v>
      </c>
      <c r="U1802" s="9" t="s">
        <v>368</v>
      </c>
    </row>
    <row r="1803">
      <c r="F1803" s="9"/>
      <c r="N1803" s="50"/>
      <c r="O1803" s="50"/>
      <c r="P1803" s="50"/>
      <c r="Q1803" s="50" t="s">
        <v>368</v>
      </c>
      <c r="R1803" s="9" t="s">
        <v>368</v>
      </c>
      <c r="S1803" s="50" t="s">
        <v>368</v>
      </c>
      <c r="T1803" s="9" t="s">
        <v>368</v>
      </c>
      <c r="U1803" s="9" t="s">
        <v>368</v>
      </c>
    </row>
    <row r="1804">
      <c r="F1804" s="9"/>
      <c r="N1804" s="50"/>
      <c r="O1804" s="50"/>
      <c r="P1804" s="50"/>
      <c r="Q1804" s="50" t="s">
        <v>368</v>
      </c>
      <c r="R1804" s="9" t="s">
        <v>368</v>
      </c>
      <c r="S1804" s="50" t="s">
        <v>368</v>
      </c>
      <c r="T1804" s="9" t="s">
        <v>368</v>
      </c>
      <c r="U1804" s="9" t="s">
        <v>368</v>
      </c>
    </row>
    <row r="1805">
      <c r="F1805" s="9"/>
      <c r="N1805" s="50"/>
      <c r="O1805" s="50"/>
      <c r="P1805" s="50"/>
      <c r="Q1805" s="50" t="s">
        <v>368</v>
      </c>
      <c r="R1805" s="9" t="s">
        <v>368</v>
      </c>
      <c r="S1805" s="50" t="s">
        <v>368</v>
      </c>
      <c r="T1805" s="9" t="s">
        <v>368</v>
      </c>
      <c r="U1805" s="9" t="s">
        <v>368</v>
      </c>
    </row>
    <row r="1806">
      <c r="F1806" s="9"/>
      <c r="N1806" s="50"/>
      <c r="O1806" s="50"/>
      <c r="P1806" s="50"/>
      <c r="Q1806" s="50" t="s">
        <v>368</v>
      </c>
      <c r="R1806" s="9" t="s">
        <v>368</v>
      </c>
      <c r="S1806" s="50" t="s">
        <v>368</v>
      </c>
      <c r="T1806" s="9" t="s">
        <v>368</v>
      </c>
      <c r="U1806" s="9" t="s">
        <v>368</v>
      </c>
    </row>
    <row r="1807">
      <c r="F1807" s="9"/>
      <c r="N1807" s="50"/>
      <c r="O1807" s="50"/>
      <c r="P1807" s="50"/>
      <c r="Q1807" s="50" t="s">
        <v>368</v>
      </c>
      <c r="R1807" s="9" t="s">
        <v>368</v>
      </c>
      <c r="S1807" s="50" t="s">
        <v>368</v>
      </c>
      <c r="T1807" s="9" t="s">
        <v>368</v>
      </c>
      <c r="U1807" s="9" t="s">
        <v>368</v>
      </c>
    </row>
    <row r="1808">
      <c r="F1808" s="9"/>
      <c r="N1808" s="50"/>
      <c r="O1808" s="50"/>
      <c r="P1808" s="50"/>
      <c r="Q1808" s="50" t="s">
        <v>368</v>
      </c>
      <c r="R1808" s="9" t="s">
        <v>368</v>
      </c>
      <c r="S1808" s="50" t="s">
        <v>368</v>
      </c>
      <c r="T1808" s="9" t="s">
        <v>368</v>
      </c>
      <c r="U1808" s="9" t="s">
        <v>368</v>
      </c>
    </row>
    <row r="1809">
      <c r="F1809" s="9"/>
      <c r="N1809" s="50"/>
      <c r="O1809" s="50"/>
      <c r="P1809" s="50"/>
      <c r="Q1809" s="50" t="s">
        <v>368</v>
      </c>
      <c r="R1809" s="9" t="s">
        <v>368</v>
      </c>
      <c r="S1809" s="50" t="s">
        <v>368</v>
      </c>
      <c r="T1809" s="9" t="s">
        <v>368</v>
      </c>
      <c r="U1809" s="9" t="s">
        <v>368</v>
      </c>
    </row>
    <row r="1810">
      <c r="F1810" s="9"/>
      <c r="N1810" s="50"/>
      <c r="O1810" s="50"/>
      <c r="P1810" s="50"/>
      <c r="Q1810" s="50" t="s">
        <v>368</v>
      </c>
      <c r="R1810" s="9" t="s">
        <v>368</v>
      </c>
      <c r="S1810" s="50" t="s">
        <v>368</v>
      </c>
      <c r="T1810" s="9" t="s">
        <v>368</v>
      </c>
      <c r="U1810" s="9" t="s">
        <v>368</v>
      </c>
    </row>
    <row r="1811">
      <c r="F1811" s="9"/>
      <c r="N1811" s="50"/>
      <c r="O1811" s="50"/>
      <c r="P1811" s="50"/>
      <c r="Q1811" s="50" t="s">
        <v>368</v>
      </c>
      <c r="R1811" s="9" t="s">
        <v>368</v>
      </c>
      <c r="S1811" s="50" t="s">
        <v>368</v>
      </c>
      <c r="T1811" s="9" t="s">
        <v>368</v>
      </c>
      <c r="U1811" s="9" t="s">
        <v>368</v>
      </c>
    </row>
    <row r="1812">
      <c r="F1812" s="9"/>
      <c r="N1812" s="50"/>
      <c r="O1812" s="50"/>
      <c r="P1812" s="50"/>
      <c r="Q1812" s="50" t="s">
        <v>368</v>
      </c>
      <c r="R1812" s="9" t="s">
        <v>368</v>
      </c>
      <c r="S1812" s="50" t="s">
        <v>368</v>
      </c>
      <c r="T1812" s="9" t="s">
        <v>368</v>
      </c>
      <c r="U1812" s="9" t="s">
        <v>368</v>
      </c>
    </row>
    <row r="1813">
      <c r="F1813" s="9"/>
      <c r="N1813" s="50"/>
      <c r="O1813" s="50"/>
      <c r="P1813" s="50"/>
      <c r="Q1813" s="50" t="s">
        <v>368</v>
      </c>
      <c r="R1813" s="9" t="s">
        <v>368</v>
      </c>
      <c r="S1813" s="50" t="s">
        <v>368</v>
      </c>
      <c r="T1813" s="9" t="s">
        <v>368</v>
      </c>
      <c r="U1813" s="9" t="s">
        <v>368</v>
      </c>
    </row>
    <row r="1814">
      <c r="F1814" s="9"/>
      <c r="N1814" s="50"/>
      <c r="O1814" s="50"/>
      <c r="P1814" s="50"/>
      <c r="Q1814" s="50" t="s">
        <v>368</v>
      </c>
      <c r="R1814" s="9" t="s">
        <v>368</v>
      </c>
      <c r="S1814" s="50" t="s">
        <v>368</v>
      </c>
      <c r="T1814" s="9" t="s">
        <v>368</v>
      </c>
      <c r="U1814" s="9" t="s">
        <v>368</v>
      </c>
    </row>
    <row r="1815">
      <c r="F1815" s="9"/>
      <c r="N1815" s="50"/>
      <c r="O1815" s="50"/>
      <c r="P1815" s="50"/>
      <c r="Q1815" s="50" t="s">
        <v>368</v>
      </c>
      <c r="R1815" s="9" t="s">
        <v>368</v>
      </c>
      <c r="S1815" s="50" t="s">
        <v>368</v>
      </c>
      <c r="T1815" s="9" t="s">
        <v>368</v>
      </c>
      <c r="U1815" s="9" t="s">
        <v>368</v>
      </c>
    </row>
    <row r="1816">
      <c r="F1816" s="9"/>
      <c r="N1816" s="50"/>
      <c r="O1816" s="50"/>
      <c r="P1816" s="50"/>
      <c r="Q1816" s="50" t="s">
        <v>368</v>
      </c>
      <c r="R1816" s="9" t="s">
        <v>368</v>
      </c>
      <c r="S1816" s="50" t="s">
        <v>368</v>
      </c>
      <c r="T1816" s="9" t="s">
        <v>368</v>
      </c>
      <c r="U1816" s="9" t="s">
        <v>368</v>
      </c>
    </row>
    <row r="1817">
      <c r="F1817" s="9"/>
      <c r="N1817" s="50"/>
      <c r="O1817" s="50"/>
      <c r="P1817" s="50"/>
      <c r="Q1817" s="50" t="s">
        <v>368</v>
      </c>
      <c r="R1817" s="9" t="s">
        <v>368</v>
      </c>
      <c r="S1817" s="50" t="s">
        <v>368</v>
      </c>
      <c r="T1817" s="9" t="s">
        <v>368</v>
      </c>
      <c r="U1817" s="9" t="s">
        <v>368</v>
      </c>
    </row>
    <row r="1818">
      <c r="F1818" s="9"/>
      <c r="N1818" s="50"/>
      <c r="O1818" s="50"/>
      <c r="P1818" s="50"/>
      <c r="Q1818" s="50" t="s">
        <v>368</v>
      </c>
      <c r="R1818" s="9" t="s">
        <v>368</v>
      </c>
      <c r="S1818" s="50" t="s">
        <v>368</v>
      </c>
      <c r="T1818" s="9" t="s">
        <v>368</v>
      </c>
      <c r="U1818" s="9" t="s">
        <v>368</v>
      </c>
    </row>
    <row r="1819">
      <c r="F1819" s="9"/>
      <c r="N1819" s="50"/>
      <c r="O1819" s="50"/>
      <c r="P1819" s="50"/>
      <c r="Q1819" s="50" t="s">
        <v>368</v>
      </c>
      <c r="R1819" s="9" t="s">
        <v>368</v>
      </c>
      <c r="S1819" s="50" t="s">
        <v>368</v>
      </c>
      <c r="T1819" s="9" t="s">
        <v>368</v>
      </c>
      <c r="U1819" s="9" t="s">
        <v>368</v>
      </c>
    </row>
    <row r="1820">
      <c r="F1820" s="9"/>
      <c r="N1820" s="50"/>
      <c r="O1820" s="50"/>
      <c r="P1820" s="50"/>
      <c r="Q1820" s="50" t="s">
        <v>368</v>
      </c>
      <c r="R1820" s="9" t="s">
        <v>368</v>
      </c>
      <c r="S1820" s="50" t="s">
        <v>368</v>
      </c>
      <c r="T1820" s="9" t="s">
        <v>368</v>
      </c>
      <c r="U1820" s="9" t="s">
        <v>368</v>
      </c>
    </row>
    <row r="1821">
      <c r="F1821" s="9"/>
      <c r="N1821" s="50"/>
      <c r="O1821" s="50"/>
      <c r="P1821" s="50"/>
      <c r="Q1821" s="50" t="s">
        <v>368</v>
      </c>
      <c r="R1821" s="9" t="s">
        <v>368</v>
      </c>
      <c r="S1821" s="50" t="s">
        <v>368</v>
      </c>
      <c r="T1821" s="9" t="s">
        <v>368</v>
      </c>
      <c r="U1821" s="9" t="s">
        <v>368</v>
      </c>
    </row>
    <row r="1822">
      <c r="F1822" s="9"/>
      <c r="N1822" s="50"/>
      <c r="O1822" s="50"/>
      <c r="P1822" s="50"/>
      <c r="Q1822" s="50" t="s">
        <v>368</v>
      </c>
      <c r="R1822" s="9" t="s">
        <v>368</v>
      </c>
      <c r="S1822" s="50" t="s">
        <v>368</v>
      </c>
      <c r="T1822" s="9" t="s">
        <v>368</v>
      </c>
      <c r="U1822" s="9" t="s">
        <v>368</v>
      </c>
    </row>
    <row r="1823">
      <c r="F1823" s="9"/>
      <c r="N1823" s="50"/>
      <c r="O1823" s="50"/>
      <c r="P1823" s="50"/>
      <c r="Q1823" s="50" t="s">
        <v>368</v>
      </c>
      <c r="R1823" s="9" t="s">
        <v>368</v>
      </c>
      <c r="S1823" s="50" t="s">
        <v>368</v>
      </c>
      <c r="T1823" s="9" t="s">
        <v>368</v>
      </c>
      <c r="U1823" s="9" t="s">
        <v>368</v>
      </c>
    </row>
    <row r="1824">
      <c r="F1824" s="9"/>
      <c r="N1824" s="50"/>
      <c r="O1824" s="50"/>
      <c r="P1824" s="50"/>
      <c r="Q1824" s="50" t="s">
        <v>368</v>
      </c>
      <c r="R1824" s="9" t="s">
        <v>368</v>
      </c>
      <c r="S1824" s="50" t="s">
        <v>368</v>
      </c>
      <c r="T1824" s="9" t="s">
        <v>368</v>
      </c>
      <c r="U1824" s="9" t="s">
        <v>368</v>
      </c>
    </row>
    <row r="1825">
      <c r="F1825" s="9"/>
      <c r="N1825" s="50"/>
      <c r="O1825" s="50"/>
      <c r="P1825" s="50"/>
      <c r="Q1825" s="50" t="s">
        <v>368</v>
      </c>
      <c r="R1825" s="9" t="s">
        <v>368</v>
      </c>
      <c r="S1825" s="50" t="s">
        <v>368</v>
      </c>
      <c r="T1825" s="9" t="s">
        <v>368</v>
      </c>
      <c r="U1825" s="9" t="s">
        <v>368</v>
      </c>
    </row>
    <row r="1826">
      <c r="F1826" s="9"/>
      <c r="N1826" s="50"/>
      <c r="O1826" s="50"/>
      <c r="P1826" s="50"/>
      <c r="Q1826" s="50" t="s">
        <v>368</v>
      </c>
      <c r="R1826" s="9" t="s">
        <v>368</v>
      </c>
      <c r="S1826" s="50" t="s">
        <v>368</v>
      </c>
      <c r="T1826" s="9" t="s">
        <v>368</v>
      </c>
      <c r="U1826" s="9" t="s">
        <v>368</v>
      </c>
    </row>
    <row r="1827">
      <c r="F1827" s="9"/>
      <c r="N1827" s="50"/>
      <c r="O1827" s="50"/>
      <c r="P1827" s="50"/>
      <c r="Q1827" s="50" t="s">
        <v>368</v>
      </c>
      <c r="R1827" s="9" t="s">
        <v>368</v>
      </c>
      <c r="S1827" s="50" t="s">
        <v>368</v>
      </c>
      <c r="T1827" s="9" t="s">
        <v>368</v>
      </c>
      <c r="U1827" s="9" t="s">
        <v>368</v>
      </c>
    </row>
    <row r="1828">
      <c r="F1828" s="9"/>
      <c r="N1828" s="50"/>
      <c r="O1828" s="50"/>
      <c r="P1828" s="50"/>
      <c r="Q1828" s="50" t="s">
        <v>368</v>
      </c>
      <c r="R1828" s="9" t="s">
        <v>368</v>
      </c>
      <c r="S1828" s="50" t="s">
        <v>368</v>
      </c>
      <c r="T1828" s="9" t="s">
        <v>368</v>
      </c>
      <c r="U1828" s="9" t="s">
        <v>368</v>
      </c>
    </row>
    <row r="1829">
      <c r="F1829" s="9"/>
      <c r="N1829" s="50"/>
      <c r="O1829" s="50"/>
      <c r="P1829" s="50"/>
      <c r="Q1829" s="50" t="s">
        <v>368</v>
      </c>
      <c r="R1829" s="9" t="s">
        <v>368</v>
      </c>
      <c r="S1829" s="50" t="s">
        <v>368</v>
      </c>
      <c r="T1829" s="9" t="s">
        <v>368</v>
      </c>
      <c r="U1829" s="9" t="s">
        <v>368</v>
      </c>
    </row>
    <row r="1830">
      <c r="F1830" s="9"/>
      <c r="N1830" s="50"/>
      <c r="O1830" s="50"/>
      <c r="P1830" s="50"/>
      <c r="Q1830" s="50" t="s">
        <v>368</v>
      </c>
      <c r="R1830" s="9" t="s">
        <v>368</v>
      </c>
      <c r="S1830" s="50" t="s">
        <v>368</v>
      </c>
      <c r="T1830" s="9" t="s">
        <v>368</v>
      </c>
      <c r="U1830" s="9" t="s">
        <v>368</v>
      </c>
    </row>
    <row r="1831">
      <c r="F1831" s="9"/>
      <c r="N1831" s="50"/>
      <c r="O1831" s="50"/>
      <c r="P1831" s="50"/>
      <c r="Q1831" s="50" t="s">
        <v>368</v>
      </c>
      <c r="R1831" s="9" t="s">
        <v>368</v>
      </c>
      <c r="S1831" s="50" t="s">
        <v>368</v>
      </c>
      <c r="T1831" s="9" t="s">
        <v>368</v>
      </c>
      <c r="U1831" s="9" t="s">
        <v>368</v>
      </c>
    </row>
    <row r="1832">
      <c r="F1832" s="9"/>
      <c r="N1832" s="50"/>
      <c r="O1832" s="50"/>
      <c r="P1832" s="50"/>
      <c r="Q1832" s="50" t="s">
        <v>368</v>
      </c>
      <c r="R1832" s="9" t="s">
        <v>368</v>
      </c>
      <c r="S1832" s="50" t="s">
        <v>368</v>
      </c>
      <c r="T1832" s="9" t="s">
        <v>368</v>
      </c>
      <c r="U1832" s="9" t="s">
        <v>368</v>
      </c>
    </row>
    <row r="1833">
      <c r="F1833" s="9"/>
      <c r="N1833" s="50"/>
      <c r="O1833" s="50"/>
      <c r="P1833" s="50"/>
      <c r="Q1833" s="50" t="s">
        <v>368</v>
      </c>
      <c r="R1833" s="9" t="s">
        <v>368</v>
      </c>
      <c r="S1833" s="50" t="s">
        <v>368</v>
      </c>
      <c r="T1833" s="9" t="s">
        <v>368</v>
      </c>
      <c r="U1833" s="9" t="s">
        <v>368</v>
      </c>
    </row>
    <row r="1834">
      <c r="F1834" s="9"/>
      <c r="N1834" s="50"/>
      <c r="O1834" s="50"/>
      <c r="P1834" s="50"/>
      <c r="Q1834" s="50" t="s">
        <v>368</v>
      </c>
      <c r="R1834" s="9" t="s">
        <v>368</v>
      </c>
      <c r="S1834" s="50" t="s">
        <v>368</v>
      </c>
      <c r="T1834" s="9" t="s">
        <v>368</v>
      </c>
      <c r="U1834" s="9" t="s">
        <v>368</v>
      </c>
    </row>
    <row r="1835">
      <c r="F1835" s="9"/>
      <c r="N1835" s="50"/>
      <c r="O1835" s="50"/>
      <c r="P1835" s="50"/>
      <c r="Q1835" s="50" t="s">
        <v>368</v>
      </c>
      <c r="R1835" s="9" t="s">
        <v>368</v>
      </c>
      <c r="S1835" s="50" t="s">
        <v>368</v>
      </c>
      <c r="T1835" s="9" t="s">
        <v>368</v>
      </c>
      <c r="U1835" s="9" t="s">
        <v>368</v>
      </c>
    </row>
    <row r="1836">
      <c r="F1836" s="9"/>
      <c r="N1836" s="50"/>
      <c r="O1836" s="50"/>
      <c r="P1836" s="50"/>
      <c r="Q1836" s="50" t="s">
        <v>368</v>
      </c>
      <c r="R1836" s="9" t="s">
        <v>368</v>
      </c>
      <c r="S1836" s="50" t="s">
        <v>368</v>
      </c>
      <c r="T1836" s="9" t="s">
        <v>368</v>
      </c>
      <c r="U1836" s="9" t="s">
        <v>368</v>
      </c>
    </row>
    <row r="1837">
      <c r="F1837" s="9"/>
      <c r="N1837" s="50"/>
      <c r="O1837" s="50"/>
      <c r="P1837" s="50"/>
      <c r="Q1837" s="50" t="s">
        <v>368</v>
      </c>
      <c r="R1837" s="9" t="s">
        <v>368</v>
      </c>
      <c r="S1837" s="50" t="s">
        <v>368</v>
      </c>
      <c r="T1837" s="9" t="s">
        <v>368</v>
      </c>
      <c r="U1837" s="9" t="s">
        <v>368</v>
      </c>
    </row>
    <row r="1838">
      <c r="F1838" s="9"/>
      <c r="N1838" s="50"/>
      <c r="O1838" s="50"/>
      <c r="P1838" s="50"/>
      <c r="Q1838" s="50" t="s">
        <v>368</v>
      </c>
      <c r="R1838" s="9" t="s">
        <v>368</v>
      </c>
      <c r="S1838" s="50" t="s">
        <v>368</v>
      </c>
      <c r="T1838" s="9" t="s">
        <v>368</v>
      </c>
      <c r="U1838" s="9" t="s">
        <v>368</v>
      </c>
    </row>
    <row r="1839">
      <c r="F1839" s="9"/>
      <c r="N1839" s="50"/>
      <c r="O1839" s="50"/>
      <c r="P1839" s="50"/>
      <c r="Q1839" s="50" t="s">
        <v>368</v>
      </c>
      <c r="R1839" s="9" t="s">
        <v>368</v>
      </c>
      <c r="S1839" s="50" t="s">
        <v>368</v>
      </c>
      <c r="T1839" s="9" t="s">
        <v>368</v>
      </c>
      <c r="U1839" s="9" t="s">
        <v>368</v>
      </c>
    </row>
    <row r="1840">
      <c r="F1840" s="9"/>
      <c r="N1840" s="50"/>
      <c r="O1840" s="50"/>
      <c r="P1840" s="50"/>
      <c r="Q1840" s="50" t="s">
        <v>368</v>
      </c>
      <c r="R1840" s="9" t="s">
        <v>368</v>
      </c>
      <c r="S1840" s="50" t="s">
        <v>368</v>
      </c>
      <c r="T1840" s="9" t="s">
        <v>368</v>
      </c>
      <c r="U1840" s="9" t="s">
        <v>368</v>
      </c>
    </row>
    <row r="1841">
      <c r="F1841" s="9"/>
      <c r="N1841" s="50"/>
      <c r="O1841" s="50"/>
      <c r="P1841" s="50"/>
      <c r="Q1841" s="50" t="s">
        <v>368</v>
      </c>
      <c r="R1841" s="9" t="s">
        <v>368</v>
      </c>
      <c r="S1841" s="50" t="s">
        <v>368</v>
      </c>
      <c r="T1841" s="9" t="s">
        <v>368</v>
      </c>
      <c r="U1841" s="9" t="s">
        <v>368</v>
      </c>
    </row>
    <row r="1842">
      <c r="F1842" s="9"/>
      <c r="N1842" s="50"/>
      <c r="O1842" s="50"/>
      <c r="P1842" s="50"/>
      <c r="Q1842" s="50" t="s">
        <v>368</v>
      </c>
      <c r="R1842" s="9" t="s">
        <v>368</v>
      </c>
      <c r="S1842" s="50" t="s">
        <v>368</v>
      </c>
      <c r="T1842" s="9" t="s">
        <v>368</v>
      </c>
      <c r="U1842" s="9" t="s">
        <v>368</v>
      </c>
    </row>
    <row r="1843">
      <c r="F1843" s="9"/>
      <c r="N1843" s="50"/>
      <c r="O1843" s="50"/>
      <c r="P1843" s="50"/>
      <c r="Q1843" s="50" t="s">
        <v>368</v>
      </c>
      <c r="R1843" s="9" t="s">
        <v>368</v>
      </c>
      <c r="S1843" s="50" t="s">
        <v>368</v>
      </c>
      <c r="T1843" s="9" t="s">
        <v>368</v>
      </c>
      <c r="U1843" s="9" t="s">
        <v>368</v>
      </c>
    </row>
    <row r="1844">
      <c r="F1844" s="9"/>
      <c r="N1844" s="50"/>
      <c r="O1844" s="50"/>
      <c r="P1844" s="50"/>
      <c r="Q1844" s="50" t="s">
        <v>368</v>
      </c>
      <c r="R1844" s="9" t="s">
        <v>368</v>
      </c>
      <c r="S1844" s="50" t="s">
        <v>368</v>
      </c>
      <c r="T1844" s="9" t="s">
        <v>368</v>
      </c>
      <c r="U1844" s="9" t="s">
        <v>368</v>
      </c>
    </row>
    <row r="1845">
      <c r="F1845" s="9"/>
      <c r="N1845" s="50"/>
      <c r="O1845" s="50"/>
      <c r="P1845" s="50"/>
      <c r="Q1845" s="50" t="s">
        <v>368</v>
      </c>
      <c r="R1845" s="9" t="s">
        <v>368</v>
      </c>
      <c r="S1845" s="50" t="s">
        <v>368</v>
      </c>
      <c r="T1845" s="9" t="s">
        <v>368</v>
      </c>
      <c r="U1845" s="9" t="s">
        <v>368</v>
      </c>
    </row>
    <row r="1846">
      <c r="F1846" s="9"/>
      <c r="N1846" s="50"/>
      <c r="O1846" s="50"/>
      <c r="P1846" s="50"/>
      <c r="Q1846" s="50" t="s">
        <v>368</v>
      </c>
      <c r="R1846" s="9" t="s">
        <v>368</v>
      </c>
      <c r="S1846" s="50" t="s">
        <v>368</v>
      </c>
      <c r="T1846" s="9" t="s">
        <v>368</v>
      </c>
      <c r="U1846" s="9" t="s">
        <v>368</v>
      </c>
    </row>
    <row r="1847">
      <c r="F1847" s="9"/>
      <c r="N1847" s="50"/>
      <c r="O1847" s="50"/>
      <c r="P1847" s="50"/>
      <c r="Q1847" s="50" t="s">
        <v>368</v>
      </c>
      <c r="R1847" s="9" t="s">
        <v>368</v>
      </c>
      <c r="S1847" s="50" t="s">
        <v>368</v>
      </c>
      <c r="T1847" s="9" t="s">
        <v>368</v>
      </c>
      <c r="U1847" s="9" t="s">
        <v>368</v>
      </c>
    </row>
    <row r="1848">
      <c r="F1848" s="9"/>
      <c r="N1848" s="50"/>
      <c r="O1848" s="50"/>
      <c r="P1848" s="50"/>
      <c r="Q1848" s="50" t="s">
        <v>368</v>
      </c>
      <c r="R1848" s="9" t="s">
        <v>368</v>
      </c>
      <c r="S1848" s="50" t="s">
        <v>368</v>
      </c>
      <c r="T1848" s="9" t="s">
        <v>368</v>
      </c>
      <c r="U1848" s="9" t="s">
        <v>368</v>
      </c>
    </row>
    <row r="1849">
      <c r="F1849" s="9"/>
      <c r="N1849" s="50"/>
      <c r="O1849" s="50"/>
      <c r="P1849" s="50"/>
      <c r="Q1849" s="50" t="s">
        <v>368</v>
      </c>
      <c r="R1849" s="9" t="s">
        <v>368</v>
      </c>
      <c r="S1849" s="50" t="s">
        <v>368</v>
      </c>
      <c r="T1849" s="9" t="s">
        <v>368</v>
      </c>
      <c r="U1849" s="9" t="s">
        <v>368</v>
      </c>
    </row>
    <row r="1850">
      <c r="F1850" s="9"/>
      <c r="N1850" s="50"/>
      <c r="O1850" s="50"/>
      <c r="P1850" s="50"/>
      <c r="Q1850" s="50" t="s">
        <v>368</v>
      </c>
      <c r="R1850" s="9" t="s">
        <v>368</v>
      </c>
      <c r="S1850" s="50" t="s">
        <v>368</v>
      </c>
      <c r="T1850" s="9" t="s">
        <v>368</v>
      </c>
      <c r="U1850" s="9" t="s">
        <v>368</v>
      </c>
    </row>
    <row r="1851">
      <c r="F1851" s="9"/>
      <c r="N1851" s="50"/>
      <c r="O1851" s="50"/>
      <c r="P1851" s="50"/>
      <c r="Q1851" s="50" t="s">
        <v>368</v>
      </c>
      <c r="R1851" s="9" t="s">
        <v>368</v>
      </c>
      <c r="S1851" s="50" t="s">
        <v>368</v>
      </c>
      <c r="T1851" s="9" t="s">
        <v>368</v>
      </c>
      <c r="U1851" s="9" t="s">
        <v>368</v>
      </c>
    </row>
    <row r="1852">
      <c r="F1852" s="9"/>
      <c r="N1852" s="50"/>
      <c r="O1852" s="50"/>
      <c r="P1852" s="50"/>
      <c r="Q1852" s="50" t="s">
        <v>368</v>
      </c>
      <c r="R1852" s="9" t="s">
        <v>368</v>
      </c>
      <c r="S1852" s="50" t="s">
        <v>368</v>
      </c>
      <c r="T1852" s="9" t="s">
        <v>368</v>
      </c>
      <c r="U1852" s="9" t="s">
        <v>368</v>
      </c>
    </row>
    <row r="1853">
      <c r="F1853" s="9"/>
      <c r="N1853" s="50"/>
      <c r="O1853" s="50"/>
      <c r="P1853" s="50"/>
      <c r="Q1853" s="50" t="s">
        <v>368</v>
      </c>
      <c r="R1853" s="9" t="s">
        <v>368</v>
      </c>
      <c r="S1853" s="50" t="s">
        <v>368</v>
      </c>
      <c r="T1853" s="9" t="s">
        <v>368</v>
      </c>
      <c r="U1853" s="9" t="s">
        <v>368</v>
      </c>
    </row>
    <row r="1854">
      <c r="F1854" s="9"/>
      <c r="N1854" s="50"/>
      <c r="O1854" s="50"/>
      <c r="P1854" s="50"/>
      <c r="Q1854" s="50" t="s">
        <v>368</v>
      </c>
      <c r="R1854" s="9" t="s">
        <v>368</v>
      </c>
      <c r="S1854" s="50" t="s">
        <v>368</v>
      </c>
      <c r="T1854" s="9" t="s">
        <v>368</v>
      </c>
      <c r="U1854" s="9" t="s">
        <v>368</v>
      </c>
    </row>
    <row r="1855">
      <c r="F1855" s="9"/>
      <c r="N1855" s="50"/>
      <c r="O1855" s="50"/>
      <c r="P1855" s="50"/>
      <c r="Q1855" s="50" t="s">
        <v>368</v>
      </c>
      <c r="R1855" s="9" t="s">
        <v>368</v>
      </c>
      <c r="S1855" s="50" t="s">
        <v>368</v>
      </c>
      <c r="T1855" s="9" t="s">
        <v>368</v>
      </c>
      <c r="U1855" s="9" t="s">
        <v>368</v>
      </c>
    </row>
    <row r="1856">
      <c r="F1856" s="9"/>
      <c r="N1856" s="50"/>
      <c r="O1856" s="50"/>
      <c r="P1856" s="50"/>
      <c r="Q1856" s="50" t="s">
        <v>368</v>
      </c>
      <c r="R1856" s="9" t="s">
        <v>368</v>
      </c>
      <c r="S1856" s="50" t="s">
        <v>368</v>
      </c>
      <c r="T1856" s="9" t="s">
        <v>368</v>
      </c>
      <c r="U1856" s="9" t="s">
        <v>368</v>
      </c>
    </row>
    <row r="1857">
      <c r="F1857" s="9"/>
      <c r="N1857" s="50"/>
      <c r="O1857" s="50"/>
      <c r="P1857" s="50"/>
      <c r="Q1857" s="50" t="s">
        <v>368</v>
      </c>
      <c r="R1857" s="9" t="s">
        <v>368</v>
      </c>
      <c r="S1857" s="50" t="s">
        <v>368</v>
      </c>
      <c r="T1857" s="9" t="s">
        <v>368</v>
      </c>
      <c r="U1857" s="9" t="s">
        <v>368</v>
      </c>
    </row>
    <row r="1858">
      <c r="F1858" s="9"/>
      <c r="N1858" s="50"/>
      <c r="O1858" s="50"/>
      <c r="P1858" s="50"/>
      <c r="Q1858" s="50" t="s">
        <v>368</v>
      </c>
      <c r="R1858" s="9" t="s">
        <v>368</v>
      </c>
      <c r="S1858" s="50" t="s">
        <v>368</v>
      </c>
      <c r="T1858" s="9" t="s">
        <v>368</v>
      </c>
      <c r="U1858" s="9" t="s">
        <v>368</v>
      </c>
    </row>
    <row r="1859">
      <c r="F1859" s="9"/>
      <c r="N1859" s="50"/>
      <c r="O1859" s="50"/>
      <c r="P1859" s="50"/>
      <c r="Q1859" s="50" t="s">
        <v>368</v>
      </c>
      <c r="R1859" s="9" t="s">
        <v>368</v>
      </c>
      <c r="S1859" s="50" t="s">
        <v>368</v>
      </c>
      <c r="T1859" s="9" t="s">
        <v>368</v>
      </c>
      <c r="U1859" s="9" t="s">
        <v>368</v>
      </c>
    </row>
    <row r="1860">
      <c r="F1860" s="9"/>
      <c r="N1860" s="50"/>
      <c r="O1860" s="50"/>
      <c r="P1860" s="50"/>
      <c r="Q1860" s="50" t="s">
        <v>368</v>
      </c>
      <c r="R1860" s="9" t="s">
        <v>368</v>
      </c>
      <c r="S1860" s="50" t="s">
        <v>368</v>
      </c>
      <c r="T1860" s="9" t="s">
        <v>368</v>
      </c>
      <c r="U1860" s="9" t="s">
        <v>368</v>
      </c>
    </row>
    <row r="1861">
      <c r="F1861" s="9"/>
      <c r="N1861" s="50"/>
      <c r="O1861" s="50"/>
      <c r="P1861" s="50"/>
      <c r="Q1861" s="50" t="s">
        <v>368</v>
      </c>
      <c r="R1861" s="9" t="s">
        <v>368</v>
      </c>
      <c r="S1861" s="50" t="s">
        <v>368</v>
      </c>
      <c r="T1861" s="9" t="s">
        <v>368</v>
      </c>
      <c r="U1861" s="9" t="s">
        <v>368</v>
      </c>
    </row>
    <row r="1862">
      <c r="F1862" s="9"/>
      <c r="N1862" s="50"/>
      <c r="O1862" s="50"/>
      <c r="P1862" s="50"/>
      <c r="Q1862" s="50" t="s">
        <v>368</v>
      </c>
      <c r="R1862" s="9" t="s">
        <v>368</v>
      </c>
      <c r="S1862" s="50" t="s">
        <v>368</v>
      </c>
      <c r="T1862" s="9" t="s">
        <v>368</v>
      </c>
      <c r="U1862" s="9" t="s">
        <v>368</v>
      </c>
    </row>
    <row r="1863">
      <c r="F1863" s="9"/>
      <c r="N1863" s="50"/>
      <c r="O1863" s="50"/>
      <c r="P1863" s="50"/>
      <c r="Q1863" s="50" t="s">
        <v>368</v>
      </c>
      <c r="R1863" s="9" t="s">
        <v>368</v>
      </c>
      <c r="S1863" s="50" t="s">
        <v>368</v>
      </c>
      <c r="T1863" s="9" t="s">
        <v>368</v>
      </c>
      <c r="U1863" s="9" t="s">
        <v>368</v>
      </c>
    </row>
    <row r="1864">
      <c r="F1864" s="9"/>
      <c r="N1864" s="50"/>
      <c r="O1864" s="50"/>
      <c r="P1864" s="50"/>
      <c r="Q1864" s="50" t="s">
        <v>368</v>
      </c>
      <c r="R1864" s="9" t="s">
        <v>368</v>
      </c>
      <c r="S1864" s="50" t="s">
        <v>368</v>
      </c>
      <c r="T1864" s="9" t="s">
        <v>368</v>
      </c>
      <c r="U1864" s="9" t="s">
        <v>368</v>
      </c>
    </row>
    <row r="1865">
      <c r="F1865" s="9"/>
      <c r="N1865" s="50"/>
      <c r="O1865" s="50"/>
      <c r="P1865" s="50"/>
      <c r="Q1865" s="50" t="s">
        <v>368</v>
      </c>
      <c r="R1865" s="9" t="s">
        <v>368</v>
      </c>
      <c r="S1865" s="50" t="s">
        <v>368</v>
      </c>
      <c r="T1865" s="9" t="s">
        <v>368</v>
      </c>
      <c r="U1865" s="9" t="s">
        <v>368</v>
      </c>
    </row>
    <row r="1866">
      <c r="F1866" s="9"/>
      <c r="N1866" s="50"/>
      <c r="O1866" s="50"/>
      <c r="P1866" s="50"/>
      <c r="Q1866" s="50" t="s">
        <v>368</v>
      </c>
      <c r="R1866" s="9" t="s">
        <v>368</v>
      </c>
      <c r="S1866" s="50" t="s">
        <v>368</v>
      </c>
      <c r="T1866" s="9" t="s">
        <v>368</v>
      </c>
      <c r="U1866" s="9" t="s">
        <v>368</v>
      </c>
    </row>
    <row r="1867">
      <c r="F1867" s="9"/>
      <c r="N1867" s="50"/>
      <c r="O1867" s="50"/>
      <c r="P1867" s="50"/>
      <c r="Q1867" s="50" t="s">
        <v>368</v>
      </c>
      <c r="R1867" s="9" t="s">
        <v>368</v>
      </c>
      <c r="S1867" s="50" t="s">
        <v>368</v>
      </c>
      <c r="T1867" s="9" t="s">
        <v>368</v>
      </c>
      <c r="U1867" s="9" t="s">
        <v>368</v>
      </c>
    </row>
    <row r="1868">
      <c r="F1868" s="9"/>
      <c r="N1868" s="50"/>
      <c r="O1868" s="50"/>
      <c r="P1868" s="50"/>
      <c r="Q1868" s="50" t="s">
        <v>368</v>
      </c>
      <c r="R1868" s="9" t="s">
        <v>368</v>
      </c>
      <c r="S1868" s="50" t="s">
        <v>368</v>
      </c>
      <c r="T1868" s="9" t="s">
        <v>368</v>
      </c>
      <c r="U1868" s="9" t="s">
        <v>368</v>
      </c>
    </row>
    <row r="1869">
      <c r="F1869" s="9"/>
      <c r="N1869" s="50"/>
      <c r="O1869" s="50"/>
      <c r="P1869" s="50"/>
      <c r="Q1869" s="50" t="s">
        <v>368</v>
      </c>
      <c r="R1869" s="9" t="s">
        <v>368</v>
      </c>
      <c r="S1869" s="50" t="s">
        <v>368</v>
      </c>
      <c r="T1869" s="9" t="s">
        <v>368</v>
      </c>
      <c r="U1869" s="9" t="s">
        <v>368</v>
      </c>
    </row>
    <row r="1870">
      <c r="F1870" s="9"/>
      <c r="N1870" s="50"/>
      <c r="O1870" s="50"/>
      <c r="P1870" s="50"/>
      <c r="Q1870" s="50" t="s">
        <v>368</v>
      </c>
      <c r="R1870" s="9" t="s">
        <v>368</v>
      </c>
      <c r="S1870" s="50" t="s">
        <v>368</v>
      </c>
      <c r="T1870" s="9" t="s">
        <v>368</v>
      </c>
      <c r="U1870" s="9" t="s">
        <v>368</v>
      </c>
    </row>
    <row r="1871">
      <c r="F1871" s="9"/>
      <c r="N1871" s="50"/>
      <c r="O1871" s="50"/>
      <c r="P1871" s="50"/>
      <c r="Q1871" s="50" t="s">
        <v>368</v>
      </c>
      <c r="R1871" s="9" t="s">
        <v>368</v>
      </c>
      <c r="S1871" s="50" t="s">
        <v>368</v>
      </c>
      <c r="T1871" s="9" t="s">
        <v>368</v>
      </c>
      <c r="U1871" s="9" t="s">
        <v>368</v>
      </c>
    </row>
    <row r="1872">
      <c r="F1872" s="9"/>
      <c r="N1872" s="50"/>
      <c r="O1872" s="50"/>
      <c r="P1872" s="50"/>
      <c r="Q1872" s="50" t="s">
        <v>368</v>
      </c>
      <c r="R1872" s="9" t="s">
        <v>368</v>
      </c>
      <c r="S1872" s="50" t="s">
        <v>368</v>
      </c>
      <c r="T1872" s="9" t="s">
        <v>368</v>
      </c>
      <c r="U1872" s="9" t="s">
        <v>368</v>
      </c>
    </row>
    <row r="1873">
      <c r="F1873" s="9"/>
      <c r="N1873" s="50"/>
      <c r="O1873" s="50"/>
      <c r="P1873" s="50"/>
      <c r="Q1873" s="50" t="s">
        <v>368</v>
      </c>
      <c r="R1873" s="9" t="s">
        <v>368</v>
      </c>
      <c r="S1873" s="50" t="s">
        <v>368</v>
      </c>
      <c r="T1873" s="9" t="s">
        <v>368</v>
      </c>
      <c r="U1873" s="9" t="s">
        <v>368</v>
      </c>
    </row>
    <row r="1874">
      <c r="F1874" s="9"/>
      <c r="N1874" s="50"/>
      <c r="O1874" s="50"/>
      <c r="P1874" s="50"/>
      <c r="Q1874" s="50" t="s">
        <v>368</v>
      </c>
      <c r="R1874" s="9" t="s">
        <v>368</v>
      </c>
      <c r="S1874" s="50" t="s">
        <v>368</v>
      </c>
      <c r="T1874" s="9" t="s">
        <v>368</v>
      </c>
      <c r="U1874" s="9" t="s">
        <v>368</v>
      </c>
    </row>
    <row r="1875">
      <c r="F1875" s="9"/>
      <c r="N1875" s="50"/>
      <c r="O1875" s="50"/>
      <c r="P1875" s="50"/>
      <c r="Q1875" s="50" t="s">
        <v>368</v>
      </c>
      <c r="R1875" s="9" t="s">
        <v>368</v>
      </c>
      <c r="S1875" s="50" t="s">
        <v>368</v>
      </c>
      <c r="T1875" s="9" t="s">
        <v>368</v>
      </c>
      <c r="U1875" s="9" t="s">
        <v>368</v>
      </c>
    </row>
    <row r="1876">
      <c r="F1876" s="9"/>
      <c r="N1876" s="50"/>
      <c r="O1876" s="50"/>
      <c r="P1876" s="50"/>
      <c r="Q1876" s="50" t="s">
        <v>368</v>
      </c>
      <c r="R1876" s="9" t="s">
        <v>368</v>
      </c>
      <c r="S1876" s="50" t="s">
        <v>368</v>
      </c>
      <c r="T1876" s="9" t="s">
        <v>368</v>
      </c>
      <c r="U1876" s="9" t="s">
        <v>368</v>
      </c>
    </row>
    <row r="1877">
      <c r="F1877" s="9"/>
      <c r="N1877" s="50"/>
      <c r="O1877" s="50"/>
      <c r="P1877" s="50"/>
      <c r="Q1877" s="50" t="s">
        <v>368</v>
      </c>
      <c r="R1877" s="9" t="s">
        <v>368</v>
      </c>
      <c r="S1877" s="50" t="s">
        <v>368</v>
      </c>
      <c r="T1877" s="9" t="s">
        <v>368</v>
      </c>
      <c r="U1877" s="9" t="s">
        <v>368</v>
      </c>
    </row>
    <row r="1878">
      <c r="F1878" s="9"/>
      <c r="N1878" s="50"/>
      <c r="O1878" s="50"/>
      <c r="P1878" s="50"/>
      <c r="Q1878" s="50" t="s">
        <v>368</v>
      </c>
      <c r="R1878" s="9" t="s">
        <v>368</v>
      </c>
      <c r="S1878" s="50" t="s">
        <v>368</v>
      </c>
      <c r="T1878" s="9" t="s">
        <v>368</v>
      </c>
      <c r="U1878" s="9" t="s">
        <v>368</v>
      </c>
    </row>
    <row r="1879">
      <c r="F1879" s="9"/>
      <c r="N1879" s="50"/>
      <c r="O1879" s="50"/>
      <c r="P1879" s="50"/>
      <c r="Q1879" s="50" t="s">
        <v>368</v>
      </c>
      <c r="R1879" s="9" t="s">
        <v>368</v>
      </c>
      <c r="S1879" s="50" t="s">
        <v>368</v>
      </c>
      <c r="T1879" s="9" t="s">
        <v>368</v>
      </c>
      <c r="U1879" s="9" t="s">
        <v>368</v>
      </c>
    </row>
    <row r="1880">
      <c r="F1880" s="9"/>
      <c r="N1880" s="50"/>
      <c r="O1880" s="50"/>
      <c r="P1880" s="50"/>
      <c r="Q1880" s="50" t="s">
        <v>368</v>
      </c>
      <c r="R1880" s="9" t="s">
        <v>368</v>
      </c>
      <c r="S1880" s="50" t="s">
        <v>368</v>
      </c>
      <c r="T1880" s="9" t="s">
        <v>368</v>
      </c>
      <c r="U1880" s="9" t="s">
        <v>368</v>
      </c>
    </row>
    <row r="1881">
      <c r="F1881" s="9"/>
      <c r="N1881" s="50"/>
      <c r="O1881" s="50"/>
      <c r="P1881" s="50"/>
      <c r="Q1881" s="50" t="s">
        <v>368</v>
      </c>
      <c r="R1881" s="9" t="s">
        <v>368</v>
      </c>
      <c r="S1881" s="50" t="s">
        <v>368</v>
      </c>
      <c r="T1881" s="9" t="s">
        <v>368</v>
      </c>
      <c r="U1881" s="9" t="s">
        <v>368</v>
      </c>
    </row>
    <row r="1882">
      <c r="F1882" s="9"/>
      <c r="N1882" s="50"/>
      <c r="O1882" s="50"/>
      <c r="P1882" s="50"/>
      <c r="Q1882" s="50" t="s">
        <v>368</v>
      </c>
      <c r="R1882" s="9" t="s">
        <v>368</v>
      </c>
      <c r="S1882" s="50" t="s">
        <v>368</v>
      </c>
      <c r="T1882" s="9" t="s">
        <v>368</v>
      </c>
      <c r="U1882" s="9" t="s">
        <v>368</v>
      </c>
    </row>
    <row r="1883">
      <c r="F1883" s="9"/>
      <c r="N1883" s="50"/>
      <c r="O1883" s="50"/>
      <c r="P1883" s="50"/>
      <c r="Q1883" s="50" t="s">
        <v>368</v>
      </c>
      <c r="R1883" s="9" t="s">
        <v>368</v>
      </c>
      <c r="S1883" s="50" t="s">
        <v>368</v>
      </c>
      <c r="T1883" s="9" t="s">
        <v>368</v>
      </c>
      <c r="U1883" s="9" t="s">
        <v>368</v>
      </c>
    </row>
    <row r="1884">
      <c r="F1884" s="9"/>
      <c r="N1884" s="50"/>
      <c r="O1884" s="50"/>
      <c r="P1884" s="50"/>
      <c r="Q1884" s="50" t="s">
        <v>368</v>
      </c>
      <c r="R1884" s="9" t="s">
        <v>368</v>
      </c>
      <c r="S1884" s="50" t="s">
        <v>368</v>
      </c>
      <c r="T1884" s="9" t="s">
        <v>368</v>
      </c>
      <c r="U1884" s="9" t="s">
        <v>368</v>
      </c>
    </row>
    <row r="1885">
      <c r="F1885" s="9"/>
      <c r="N1885" s="50"/>
      <c r="O1885" s="50"/>
      <c r="P1885" s="50"/>
      <c r="Q1885" s="50" t="s">
        <v>368</v>
      </c>
      <c r="R1885" s="9" t="s">
        <v>368</v>
      </c>
      <c r="S1885" s="50" t="s">
        <v>368</v>
      </c>
      <c r="T1885" s="9" t="s">
        <v>368</v>
      </c>
      <c r="U1885" s="9" t="s">
        <v>368</v>
      </c>
    </row>
    <row r="1886">
      <c r="F1886" s="9"/>
      <c r="N1886" s="50"/>
      <c r="O1886" s="50"/>
      <c r="P1886" s="50"/>
      <c r="Q1886" s="50" t="s">
        <v>368</v>
      </c>
      <c r="R1886" s="9" t="s">
        <v>368</v>
      </c>
      <c r="S1886" s="50" t="s">
        <v>368</v>
      </c>
      <c r="T1886" s="9" t="s">
        <v>368</v>
      </c>
      <c r="U1886" s="9" t="s">
        <v>368</v>
      </c>
    </row>
    <row r="1887">
      <c r="F1887" s="9"/>
      <c r="N1887" s="50"/>
      <c r="O1887" s="50"/>
      <c r="P1887" s="50"/>
      <c r="Q1887" s="50" t="s">
        <v>368</v>
      </c>
      <c r="R1887" s="9" t="s">
        <v>368</v>
      </c>
      <c r="S1887" s="50" t="s">
        <v>368</v>
      </c>
      <c r="T1887" s="9" t="s">
        <v>368</v>
      </c>
      <c r="U1887" s="9" t="s">
        <v>368</v>
      </c>
    </row>
    <row r="1888">
      <c r="F1888" s="9"/>
      <c r="N1888" s="50"/>
      <c r="O1888" s="50"/>
      <c r="P1888" s="50"/>
      <c r="Q1888" s="50" t="s">
        <v>368</v>
      </c>
      <c r="R1888" s="9" t="s">
        <v>368</v>
      </c>
      <c r="S1888" s="50" t="s">
        <v>368</v>
      </c>
      <c r="T1888" s="9" t="s">
        <v>368</v>
      </c>
      <c r="U1888" s="9" t="s">
        <v>368</v>
      </c>
    </row>
    <row r="1889">
      <c r="F1889" s="9"/>
      <c r="N1889" s="50"/>
      <c r="O1889" s="50"/>
      <c r="P1889" s="50"/>
      <c r="Q1889" s="50" t="s">
        <v>368</v>
      </c>
      <c r="R1889" s="9" t="s">
        <v>368</v>
      </c>
      <c r="S1889" s="50" t="s">
        <v>368</v>
      </c>
      <c r="T1889" s="9" t="s">
        <v>368</v>
      </c>
      <c r="U1889" s="9" t="s">
        <v>368</v>
      </c>
    </row>
    <row r="1890">
      <c r="F1890" s="9"/>
      <c r="N1890" s="50"/>
      <c r="O1890" s="50"/>
      <c r="P1890" s="50"/>
      <c r="Q1890" s="50" t="s">
        <v>368</v>
      </c>
      <c r="R1890" s="9" t="s">
        <v>368</v>
      </c>
      <c r="S1890" s="50" t="s">
        <v>368</v>
      </c>
      <c r="T1890" s="9" t="s">
        <v>368</v>
      </c>
      <c r="U1890" s="9" t="s">
        <v>368</v>
      </c>
    </row>
    <row r="1891">
      <c r="F1891" s="9"/>
      <c r="N1891" s="50"/>
      <c r="O1891" s="50"/>
      <c r="P1891" s="50"/>
      <c r="Q1891" s="50" t="s">
        <v>368</v>
      </c>
      <c r="R1891" s="9" t="s">
        <v>368</v>
      </c>
      <c r="S1891" s="50" t="s">
        <v>368</v>
      </c>
      <c r="T1891" s="9" t="s">
        <v>368</v>
      </c>
      <c r="U1891" s="9" t="s">
        <v>368</v>
      </c>
    </row>
    <row r="1892">
      <c r="F1892" s="9"/>
      <c r="N1892" s="50"/>
      <c r="O1892" s="50"/>
      <c r="P1892" s="50"/>
      <c r="Q1892" s="50" t="s">
        <v>368</v>
      </c>
      <c r="R1892" s="9" t="s">
        <v>368</v>
      </c>
      <c r="S1892" s="50" t="s">
        <v>368</v>
      </c>
      <c r="T1892" s="9" t="s">
        <v>368</v>
      </c>
      <c r="U1892" s="9" t="s">
        <v>368</v>
      </c>
    </row>
    <row r="1893">
      <c r="F1893" s="9"/>
      <c r="N1893" s="50"/>
      <c r="O1893" s="50"/>
      <c r="P1893" s="50"/>
      <c r="Q1893" s="50" t="s">
        <v>368</v>
      </c>
      <c r="R1893" s="9" t="s">
        <v>368</v>
      </c>
      <c r="S1893" s="50" t="s">
        <v>368</v>
      </c>
      <c r="T1893" s="9" t="s">
        <v>368</v>
      </c>
      <c r="U1893" s="9" t="s">
        <v>368</v>
      </c>
    </row>
    <row r="1894">
      <c r="F1894" s="9"/>
      <c r="N1894" s="50"/>
      <c r="O1894" s="50"/>
      <c r="P1894" s="50"/>
      <c r="Q1894" s="50" t="s">
        <v>368</v>
      </c>
      <c r="R1894" s="9" t="s">
        <v>368</v>
      </c>
      <c r="S1894" s="50" t="s">
        <v>368</v>
      </c>
      <c r="T1894" s="9" t="s">
        <v>368</v>
      </c>
      <c r="U1894" s="9" t="s">
        <v>368</v>
      </c>
    </row>
    <row r="1895">
      <c r="F1895" s="9"/>
      <c r="N1895" s="50"/>
      <c r="O1895" s="50"/>
      <c r="P1895" s="50"/>
      <c r="Q1895" s="50" t="s">
        <v>368</v>
      </c>
      <c r="R1895" s="9" t="s">
        <v>368</v>
      </c>
      <c r="S1895" s="50" t="s">
        <v>368</v>
      </c>
      <c r="T1895" s="9" t="s">
        <v>368</v>
      </c>
      <c r="U1895" s="9" t="s">
        <v>368</v>
      </c>
    </row>
    <row r="1896">
      <c r="F1896" s="9"/>
      <c r="N1896" s="50"/>
      <c r="O1896" s="50"/>
      <c r="P1896" s="50"/>
      <c r="Q1896" s="50" t="s">
        <v>368</v>
      </c>
      <c r="R1896" s="9" t="s">
        <v>368</v>
      </c>
      <c r="S1896" s="50" t="s">
        <v>368</v>
      </c>
      <c r="T1896" s="9" t="s">
        <v>368</v>
      </c>
      <c r="U1896" s="9" t="s">
        <v>368</v>
      </c>
    </row>
    <row r="1897">
      <c r="F1897" s="9"/>
      <c r="N1897" s="50"/>
      <c r="O1897" s="50"/>
      <c r="P1897" s="50"/>
      <c r="Q1897" s="50" t="s">
        <v>368</v>
      </c>
      <c r="R1897" s="9" t="s">
        <v>368</v>
      </c>
      <c r="S1897" s="50" t="s">
        <v>368</v>
      </c>
      <c r="T1897" s="9" t="s">
        <v>368</v>
      </c>
      <c r="U1897" s="9" t="s">
        <v>368</v>
      </c>
    </row>
    <row r="1898">
      <c r="F1898" s="9"/>
      <c r="N1898" s="50"/>
      <c r="O1898" s="50"/>
      <c r="P1898" s="50"/>
      <c r="Q1898" s="50" t="s">
        <v>368</v>
      </c>
      <c r="R1898" s="9" t="s">
        <v>368</v>
      </c>
      <c r="S1898" s="50" t="s">
        <v>368</v>
      </c>
      <c r="T1898" s="9" t="s">
        <v>368</v>
      </c>
      <c r="U1898" s="9" t="s">
        <v>368</v>
      </c>
    </row>
    <row r="1899">
      <c r="F1899" s="9"/>
      <c r="N1899" s="50"/>
      <c r="O1899" s="50"/>
      <c r="P1899" s="50"/>
      <c r="Q1899" s="50" t="s">
        <v>368</v>
      </c>
      <c r="R1899" s="9" t="s">
        <v>368</v>
      </c>
      <c r="S1899" s="50" t="s">
        <v>368</v>
      </c>
      <c r="T1899" s="9" t="s">
        <v>368</v>
      </c>
      <c r="U1899" s="9" t="s">
        <v>368</v>
      </c>
    </row>
    <row r="1900">
      <c r="F1900" s="9"/>
      <c r="N1900" s="50"/>
      <c r="O1900" s="50"/>
      <c r="P1900" s="50"/>
      <c r="Q1900" s="50" t="s">
        <v>368</v>
      </c>
      <c r="R1900" s="9" t="s">
        <v>368</v>
      </c>
      <c r="S1900" s="50" t="s">
        <v>368</v>
      </c>
      <c r="T1900" s="9" t="s">
        <v>368</v>
      </c>
      <c r="U1900" s="9" t="s">
        <v>368</v>
      </c>
    </row>
    <row r="1901">
      <c r="F1901" s="9"/>
      <c r="N1901" s="50"/>
      <c r="O1901" s="50"/>
      <c r="P1901" s="50"/>
      <c r="Q1901" s="50" t="s">
        <v>368</v>
      </c>
      <c r="R1901" s="9" t="s">
        <v>368</v>
      </c>
      <c r="S1901" s="50" t="s">
        <v>368</v>
      </c>
      <c r="T1901" s="9" t="s">
        <v>368</v>
      </c>
      <c r="U1901" s="9" t="s">
        <v>368</v>
      </c>
    </row>
    <row r="1902">
      <c r="F1902" s="9"/>
      <c r="N1902" s="50"/>
      <c r="O1902" s="50"/>
      <c r="P1902" s="50"/>
      <c r="Q1902" s="50" t="s">
        <v>368</v>
      </c>
      <c r="R1902" s="9" t="s">
        <v>368</v>
      </c>
      <c r="S1902" s="50" t="s">
        <v>368</v>
      </c>
      <c r="T1902" s="9" t="s">
        <v>368</v>
      </c>
      <c r="U1902" s="9" t="s">
        <v>368</v>
      </c>
    </row>
    <row r="1903">
      <c r="F1903" s="9"/>
      <c r="N1903" s="50"/>
      <c r="O1903" s="50"/>
      <c r="P1903" s="50"/>
      <c r="Q1903" s="50" t="s">
        <v>368</v>
      </c>
      <c r="R1903" s="9" t="s">
        <v>368</v>
      </c>
      <c r="S1903" s="50" t="s">
        <v>368</v>
      </c>
      <c r="T1903" s="9" t="s">
        <v>368</v>
      </c>
      <c r="U1903" s="9" t="s">
        <v>368</v>
      </c>
    </row>
    <row r="1904">
      <c r="F1904" s="9"/>
      <c r="N1904" s="50"/>
      <c r="O1904" s="50"/>
      <c r="P1904" s="50"/>
      <c r="Q1904" s="50" t="s">
        <v>368</v>
      </c>
      <c r="R1904" s="9" t="s">
        <v>368</v>
      </c>
      <c r="S1904" s="50" t="s">
        <v>368</v>
      </c>
      <c r="T1904" s="9" t="s">
        <v>368</v>
      </c>
      <c r="U1904" s="9" t="s">
        <v>368</v>
      </c>
    </row>
    <row r="1905">
      <c r="F1905" s="9"/>
      <c r="N1905" s="50"/>
      <c r="O1905" s="50"/>
      <c r="P1905" s="50"/>
      <c r="Q1905" s="50" t="s">
        <v>368</v>
      </c>
      <c r="R1905" s="9" t="s">
        <v>368</v>
      </c>
      <c r="S1905" s="50" t="s">
        <v>368</v>
      </c>
      <c r="T1905" s="9" t="s">
        <v>368</v>
      </c>
      <c r="U1905" s="9" t="s">
        <v>368</v>
      </c>
    </row>
    <row r="1906">
      <c r="F1906" s="9"/>
      <c r="N1906" s="50"/>
      <c r="O1906" s="50"/>
      <c r="P1906" s="50"/>
      <c r="Q1906" s="50" t="s">
        <v>368</v>
      </c>
      <c r="R1906" s="9" t="s">
        <v>368</v>
      </c>
      <c r="S1906" s="50" t="s">
        <v>368</v>
      </c>
      <c r="T1906" s="9" t="s">
        <v>368</v>
      </c>
      <c r="U1906" s="9" t="s">
        <v>368</v>
      </c>
    </row>
    <row r="1907">
      <c r="F1907" s="9"/>
      <c r="N1907" s="50"/>
      <c r="O1907" s="50"/>
      <c r="P1907" s="50"/>
      <c r="Q1907" s="50" t="s">
        <v>368</v>
      </c>
      <c r="R1907" s="9" t="s">
        <v>368</v>
      </c>
      <c r="S1907" s="50" t="s">
        <v>368</v>
      </c>
      <c r="T1907" s="9" t="s">
        <v>368</v>
      </c>
      <c r="U1907" s="9" t="s">
        <v>368</v>
      </c>
    </row>
    <row r="1908">
      <c r="F1908" s="9"/>
      <c r="N1908" s="50"/>
      <c r="O1908" s="50"/>
      <c r="P1908" s="50"/>
      <c r="Q1908" s="50" t="s">
        <v>368</v>
      </c>
      <c r="R1908" s="9" t="s">
        <v>368</v>
      </c>
      <c r="S1908" s="50" t="s">
        <v>368</v>
      </c>
      <c r="T1908" s="9" t="s">
        <v>368</v>
      </c>
      <c r="U1908" s="9" t="s">
        <v>368</v>
      </c>
    </row>
    <row r="1909">
      <c r="F1909" s="9"/>
      <c r="N1909" s="50"/>
      <c r="O1909" s="50"/>
      <c r="P1909" s="50"/>
      <c r="Q1909" s="50" t="s">
        <v>368</v>
      </c>
      <c r="R1909" s="9" t="s">
        <v>368</v>
      </c>
      <c r="S1909" s="50" t="s">
        <v>368</v>
      </c>
      <c r="T1909" s="9" t="s">
        <v>368</v>
      </c>
      <c r="U1909" s="9" t="s">
        <v>368</v>
      </c>
    </row>
    <row r="1910">
      <c r="F1910" s="9"/>
      <c r="N1910" s="50"/>
      <c r="O1910" s="50"/>
      <c r="P1910" s="50"/>
      <c r="Q1910" s="50" t="s">
        <v>368</v>
      </c>
      <c r="R1910" s="9" t="s">
        <v>368</v>
      </c>
      <c r="S1910" s="50" t="s">
        <v>368</v>
      </c>
      <c r="T1910" s="9" t="s">
        <v>368</v>
      </c>
      <c r="U1910" s="9" t="s">
        <v>368</v>
      </c>
    </row>
    <row r="1911">
      <c r="F1911" s="9"/>
      <c r="N1911" s="50"/>
      <c r="O1911" s="50"/>
      <c r="P1911" s="50"/>
      <c r="Q1911" s="50" t="s">
        <v>368</v>
      </c>
      <c r="R1911" s="9" t="s">
        <v>368</v>
      </c>
      <c r="S1911" s="50" t="s">
        <v>368</v>
      </c>
      <c r="T1911" s="9" t="s">
        <v>368</v>
      </c>
      <c r="U1911" s="9" t="s">
        <v>368</v>
      </c>
    </row>
    <row r="1912">
      <c r="F1912" s="9"/>
      <c r="N1912" s="50"/>
      <c r="O1912" s="50"/>
      <c r="P1912" s="50"/>
      <c r="Q1912" s="50" t="s">
        <v>368</v>
      </c>
      <c r="R1912" s="9" t="s">
        <v>368</v>
      </c>
      <c r="S1912" s="50" t="s">
        <v>368</v>
      </c>
      <c r="T1912" s="9" t="s">
        <v>368</v>
      </c>
      <c r="U1912" s="9" t="s">
        <v>368</v>
      </c>
    </row>
    <row r="1913">
      <c r="F1913" s="9"/>
      <c r="N1913" s="50"/>
      <c r="O1913" s="50"/>
      <c r="P1913" s="50"/>
      <c r="Q1913" s="50" t="s">
        <v>368</v>
      </c>
      <c r="R1913" s="9" t="s">
        <v>368</v>
      </c>
      <c r="S1913" s="50" t="s">
        <v>368</v>
      </c>
      <c r="T1913" s="9" t="s">
        <v>368</v>
      </c>
      <c r="U1913" s="9" t="s">
        <v>368</v>
      </c>
    </row>
    <row r="1914">
      <c r="F1914" s="9"/>
      <c r="N1914" s="50"/>
      <c r="O1914" s="50"/>
      <c r="P1914" s="50"/>
      <c r="Q1914" s="50" t="s">
        <v>368</v>
      </c>
      <c r="R1914" s="9" t="s">
        <v>368</v>
      </c>
      <c r="S1914" s="50" t="s">
        <v>368</v>
      </c>
      <c r="T1914" s="9" t="s">
        <v>368</v>
      </c>
      <c r="U1914" s="9" t="s">
        <v>368</v>
      </c>
    </row>
    <row r="1915">
      <c r="F1915" s="9"/>
      <c r="N1915" s="50"/>
      <c r="O1915" s="50"/>
      <c r="P1915" s="50"/>
      <c r="Q1915" s="50" t="s">
        <v>368</v>
      </c>
      <c r="R1915" s="9" t="s">
        <v>368</v>
      </c>
      <c r="S1915" s="50" t="s">
        <v>368</v>
      </c>
      <c r="T1915" s="9" t="s">
        <v>368</v>
      </c>
      <c r="U1915" s="9" t="s">
        <v>368</v>
      </c>
    </row>
    <row r="1916">
      <c r="F1916" s="9"/>
      <c r="N1916" s="50"/>
      <c r="O1916" s="50"/>
      <c r="P1916" s="50"/>
      <c r="Q1916" s="50" t="s">
        <v>368</v>
      </c>
      <c r="R1916" s="9" t="s">
        <v>368</v>
      </c>
      <c r="S1916" s="50" t="s">
        <v>368</v>
      </c>
      <c r="T1916" s="9" t="s">
        <v>368</v>
      </c>
      <c r="U1916" s="9" t="s">
        <v>368</v>
      </c>
    </row>
    <row r="1917">
      <c r="F1917" s="9"/>
      <c r="N1917" s="50"/>
      <c r="O1917" s="50"/>
      <c r="P1917" s="50"/>
      <c r="Q1917" s="50" t="s">
        <v>368</v>
      </c>
      <c r="R1917" s="9" t="s">
        <v>368</v>
      </c>
      <c r="S1917" s="50" t="s">
        <v>368</v>
      </c>
      <c r="T1917" s="9" t="s">
        <v>368</v>
      </c>
      <c r="U1917" s="9" t="s">
        <v>368</v>
      </c>
    </row>
    <row r="1918">
      <c r="F1918" s="9"/>
      <c r="N1918" s="50"/>
      <c r="O1918" s="50"/>
      <c r="P1918" s="50"/>
      <c r="Q1918" s="50" t="s">
        <v>368</v>
      </c>
      <c r="R1918" s="9" t="s">
        <v>368</v>
      </c>
      <c r="S1918" s="50" t="s">
        <v>368</v>
      </c>
      <c r="T1918" s="9" t="s">
        <v>368</v>
      </c>
      <c r="U1918" s="9" t="s">
        <v>368</v>
      </c>
    </row>
    <row r="1919">
      <c r="F1919" s="9"/>
      <c r="N1919" s="50"/>
      <c r="O1919" s="50"/>
      <c r="P1919" s="50"/>
      <c r="Q1919" s="50" t="s">
        <v>368</v>
      </c>
      <c r="R1919" s="9" t="s">
        <v>368</v>
      </c>
      <c r="S1919" s="50" t="s">
        <v>368</v>
      </c>
      <c r="T1919" s="9" t="s">
        <v>368</v>
      </c>
      <c r="U1919" s="9" t="s">
        <v>368</v>
      </c>
    </row>
    <row r="1920">
      <c r="F1920" s="9"/>
      <c r="N1920" s="50"/>
      <c r="O1920" s="50"/>
      <c r="P1920" s="50"/>
      <c r="Q1920" s="50" t="s">
        <v>368</v>
      </c>
      <c r="R1920" s="9" t="s">
        <v>368</v>
      </c>
      <c r="S1920" s="50" t="s">
        <v>368</v>
      </c>
      <c r="T1920" s="9" t="s">
        <v>368</v>
      </c>
      <c r="U1920" s="9" t="s">
        <v>368</v>
      </c>
    </row>
    <row r="1921">
      <c r="F1921" s="9"/>
      <c r="N1921" s="50"/>
      <c r="O1921" s="50"/>
      <c r="P1921" s="50"/>
      <c r="Q1921" s="50" t="s">
        <v>368</v>
      </c>
      <c r="R1921" s="9" t="s">
        <v>368</v>
      </c>
      <c r="S1921" s="50" t="s">
        <v>368</v>
      </c>
      <c r="T1921" s="9" t="s">
        <v>368</v>
      </c>
      <c r="U1921" s="9" t="s">
        <v>368</v>
      </c>
    </row>
    <row r="1922">
      <c r="F1922" s="9"/>
      <c r="N1922" s="50"/>
      <c r="O1922" s="50"/>
      <c r="P1922" s="50"/>
      <c r="Q1922" s="50" t="s">
        <v>368</v>
      </c>
      <c r="R1922" s="9" t="s">
        <v>368</v>
      </c>
      <c r="S1922" s="50" t="s">
        <v>368</v>
      </c>
      <c r="T1922" s="9" t="s">
        <v>368</v>
      </c>
      <c r="U1922" s="9" t="s">
        <v>368</v>
      </c>
    </row>
    <row r="1923">
      <c r="F1923" s="9"/>
      <c r="N1923" s="50"/>
      <c r="O1923" s="50"/>
      <c r="P1923" s="50"/>
      <c r="Q1923" s="50" t="s">
        <v>368</v>
      </c>
      <c r="R1923" s="9" t="s">
        <v>368</v>
      </c>
      <c r="S1923" s="50" t="s">
        <v>368</v>
      </c>
      <c r="T1923" s="9" t="s">
        <v>368</v>
      </c>
      <c r="U1923" s="9" t="s">
        <v>368</v>
      </c>
    </row>
    <row r="1924">
      <c r="F1924" s="9"/>
      <c r="N1924" s="50"/>
      <c r="O1924" s="50"/>
      <c r="P1924" s="50"/>
      <c r="Q1924" s="50" t="s">
        <v>368</v>
      </c>
      <c r="R1924" s="9" t="s">
        <v>368</v>
      </c>
      <c r="S1924" s="50" t="s">
        <v>368</v>
      </c>
      <c r="T1924" s="9" t="s">
        <v>368</v>
      </c>
      <c r="U1924" s="9" t="s">
        <v>368</v>
      </c>
    </row>
    <row r="1925">
      <c r="F1925" s="9"/>
      <c r="N1925" s="50"/>
      <c r="O1925" s="50"/>
      <c r="P1925" s="50"/>
      <c r="Q1925" s="50" t="s">
        <v>368</v>
      </c>
      <c r="R1925" s="9" t="s">
        <v>368</v>
      </c>
      <c r="S1925" s="50" t="s">
        <v>368</v>
      </c>
      <c r="T1925" s="9" t="s">
        <v>368</v>
      </c>
      <c r="U1925" s="9" t="s">
        <v>368</v>
      </c>
    </row>
    <row r="1926">
      <c r="F1926" s="9"/>
      <c r="N1926" s="50"/>
      <c r="O1926" s="50"/>
      <c r="P1926" s="50"/>
      <c r="Q1926" s="50" t="s">
        <v>368</v>
      </c>
      <c r="R1926" s="9" t="s">
        <v>368</v>
      </c>
      <c r="S1926" s="50" t="s">
        <v>368</v>
      </c>
      <c r="T1926" s="9" t="s">
        <v>368</v>
      </c>
      <c r="U1926" s="9" t="s">
        <v>368</v>
      </c>
    </row>
    <row r="1927">
      <c r="F1927" s="9"/>
      <c r="N1927" s="50"/>
      <c r="O1927" s="50"/>
      <c r="P1927" s="50"/>
      <c r="Q1927" s="50" t="s">
        <v>368</v>
      </c>
      <c r="R1927" s="9" t="s">
        <v>368</v>
      </c>
      <c r="S1927" s="50" t="s">
        <v>368</v>
      </c>
      <c r="T1927" s="9" t="s">
        <v>368</v>
      </c>
      <c r="U1927" s="9" t="s">
        <v>368</v>
      </c>
    </row>
    <row r="1928">
      <c r="F1928" s="9"/>
      <c r="N1928" s="50"/>
      <c r="O1928" s="50"/>
      <c r="P1928" s="50"/>
      <c r="Q1928" s="50" t="s">
        <v>368</v>
      </c>
      <c r="R1928" s="9" t="s">
        <v>368</v>
      </c>
      <c r="S1928" s="50" t="s">
        <v>368</v>
      </c>
      <c r="T1928" s="9" t="s">
        <v>368</v>
      </c>
      <c r="U1928" s="9" t="s">
        <v>368</v>
      </c>
    </row>
    <row r="1929">
      <c r="F1929" s="9"/>
      <c r="N1929" s="50"/>
      <c r="O1929" s="50"/>
      <c r="P1929" s="50"/>
      <c r="Q1929" s="50" t="s">
        <v>368</v>
      </c>
      <c r="R1929" s="9" t="s">
        <v>368</v>
      </c>
      <c r="S1929" s="50" t="s">
        <v>368</v>
      </c>
      <c r="T1929" s="9" t="s">
        <v>368</v>
      </c>
      <c r="U1929" s="9" t="s">
        <v>368</v>
      </c>
    </row>
    <row r="1930">
      <c r="F1930" s="9"/>
      <c r="N1930" s="50"/>
      <c r="O1930" s="50"/>
      <c r="P1930" s="50"/>
      <c r="Q1930" s="50" t="s">
        <v>368</v>
      </c>
      <c r="R1930" s="9" t="s">
        <v>368</v>
      </c>
      <c r="S1930" s="50" t="s">
        <v>368</v>
      </c>
      <c r="T1930" s="9" t="s">
        <v>368</v>
      </c>
      <c r="U1930" s="9" t="s">
        <v>368</v>
      </c>
    </row>
    <row r="1931">
      <c r="F1931" s="9"/>
      <c r="N1931" s="50"/>
      <c r="O1931" s="50"/>
      <c r="P1931" s="50"/>
      <c r="Q1931" s="50" t="s">
        <v>368</v>
      </c>
      <c r="R1931" s="9" t="s">
        <v>368</v>
      </c>
      <c r="S1931" s="50" t="s">
        <v>368</v>
      </c>
      <c r="T1931" s="9" t="s">
        <v>368</v>
      </c>
      <c r="U1931" s="9" t="s">
        <v>368</v>
      </c>
    </row>
    <row r="1932">
      <c r="F1932" s="9"/>
      <c r="N1932" s="50"/>
      <c r="O1932" s="50"/>
      <c r="P1932" s="50"/>
      <c r="Q1932" s="50" t="s">
        <v>368</v>
      </c>
      <c r="R1932" s="9" t="s">
        <v>368</v>
      </c>
      <c r="S1932" s="50" t="s">
        <v>368</v>
      </c>
      <c r="T1932" s="9" t="s">
        <v>368</v>
      </c>
      <c r="U1932" s="9" t="s">
        <v>368</v>
      </c>
    </row>
    <row r="1933">
      <c r="F1933" s="9"/>
      <c r="N1933" s="50"/>
      <c r="O1933" s="50"/>
      <c r="P1933" s="50"/>
      <c r="Q1933" s="50" t="s">
        <v>368</v>
      </c>
      <c r="R1933" s="9" t="s">
        <v>368</v>
      </c>
      <c r="S1933" s="50" t="s">
        <v>368</v>
      </c>
      <c r="T1933" s="9" t="s">
        <v>368</v>
      </c>
      <c r="U1933" s="9" t="s">
        <v>368</v>
      </c>
    </row>
    <row r="1934">
      <c r="F1934" s="9"/>
      <c r="N1934" s="50"/>
      <c r="O1934" s="50"/>
      <c r="P1934" s="50"/>
      <c r="Q1934" s="50" t="s">
        <v>368</v>
      </c>
      <c r="R1934" s="9" t="s">
        <v>368</v>
      </c>
      <c r="S1934" s="50" t="s">
        <v>368</v>
      </c>
      <c r="T1934" s="9" t="s">
        <v>368</v>
      </c>
      <c r="U1934" s="9" t="s">
        <v>368</v>
      </c>
    </row>
    <row r="1935">
      <c r="F1935" s="9"/>
      <c r="N1935" s="50"/>
      <c r="O1935" s="50"/>
      <c r="P1935" s="50"/>
      <c r="Q1935" s="50" t="s">
        <v>368</v>
      </c>
      <c r="R1935" s="9" t="s">
        <v>368</v>
      </c>
      <c r="S1935" s="50" t="s">
        <v>368</v>
      </c>
      <c r="T1935" s="9" t="s">
        <v>368</v>
      </c>
      <c r="U1935" s="9" t="s">
        <v>368</v>
      </c>
    </row>
    <row r="1936">
      <c r="F1936" s="9"/>
      <c r="N1936" s="50"/>
      <c r="O1936" s="50"/>
      <c r="P1936" s="50"/>
      <c r="Q1936" s="50" t="s">
        <v>368</v>
      </c>
      <c r="R1936" s="9" t="s">
        <v>368</v>
      </c>
      <c r="S1936" s="50" t="s">
        <v>368</v>
      </c>
      <c r="T1936" s="9" t="s">
        <v>368</v>
      </c>
      <c r="U1936" s="9" t="s">
        <v>368</v>
      </c>
    </row>
    <row r="1937">
      <c r="F1937" s="9"/>
      <c r="N1937" s="50"/>
      <c r="O1937" s="50"/>
      <c r="P1937" s="50"/>
      <c r="Q1937" s="50" t="s">
        <v>368</v>
      </c>
      <c r="R1937" s="9" t="s">
        <v>368</v>
      </c>
      <c r="S1937" s="50" t="s">
        <v>368</v>
      </c>
      <c r="T1937" s="9" t="s">
        <v>368</v>
      </c>
      <c r="U1937" s="9" t="s">
        <v>368</v>
      </c>
    </row>
    <row r="1938">
      <c r="F1938" s="9"/>
      <c r="N1938" s="50"/>
      <c r="O1938" s="50"/>
      <c r="P1938" s="50"/>
      <c r="Q1938" s="50" t="s">
        <v>368</v>
      </c>
      <c r="R1938" s="9" t="s">
        <v>368</v>
      </c>
      <c r="S1938" s="50" t="s">
        <v>368</v>
      </c>
      <c r="T1938" s="9" t="s">
        <v>368</v>
      </c>
      <c r="U1938" s="9" t="s">
        <v>368</v>
      </c>
    </row>
    <row r="1939">
      <c r="F1939" s="9"/>
      <c r="N1939" s="50"/>
      <c r="O1939" s="50"/>
      <c r="P1939" s="50"/>
      <c r="Q1939" s="50" t="s">
        <v>368</v>
      </c>
      <c r="R1939" s="9" t="s">
        <v>368</v>
      </c>
      <c r="S1939" s="50" t="s">
        <v>368</v>
      </c>
      <c r="T1939" s="9" t="s">
        <v>368</v>
      </c>
      <c r="U1939" s="9" t="s">
        <v>368</v>
      </c>
    </row>
    <row r="1940">
      <c r="F1940" s="9"/>
      <c r="N1940" s="50"/>
      <c r="O1940" s="50"/>
      <c r="P1940" s="50"/>
      <c r="Q1940" s="50" t="s">
        <v>368</v>
      </c>
      <c r="R1940" s="9" t="s">
        <v>368</v>
      </c>
      <c r="S1940" s="50" t="s">
        <v>368</v>
      </c>
      <c r="T1940" s="9" t="s">
        <v>368</v>
      </c>
      <c r="U1940" s="9" t="s">
        <v>368</v>
      </c>
    </row>
    <row r="1941">
      <c r="F1941" s="9"/>
      <c r="N1941" s="50"/>
      <c r="O1941" s="50"/>
      <c r="P1941" s="50"/>
      <c r="Q1941" s="50" t="s">
        <v>368</v>
      </c>
      <c r="R1941" s="9" t="s">
        <v>368</v>
      </c>
      <c r="S1941" s="50" t="s">
        <v>368</v>
      </c>
      <c r="T1941" s="9" t="s">
        <v>368</v>
      </c>
      <c r="U1941" s="9" t="s">
        <v>368</v>
      </c>
    </row>
    <row r="1942">
      <c r="F1942" s="9"/>
      <c r="N1942" s="50"/>
      <c r="O1942" s="50"/>
      <c r="P1942" s="50"/>
      <c r="Q1942" s="50" t="s">
        <v>368</v>
      </c>
      <c r="R1942" s="9" t="s">
        <v>368</v>
      </c>
      <c r="S1942" s="50" t="s">
        <v>368</v>
      </c>
      <c r="T1942" s="9" t="s">
        <v>368</v>
      </c>
      <c r="U1942" s="9" t="s">
        <v>368</v>
      </c>
    </row>
    <row r="1943">
      <c r="F1943" s="9"/>
      <c r="N1943" s="50"/>
      <c r="O1943" s="50"/>
      <c r="P1943" s="50"/>
      <c r="Q1943" s="50" t="s">
        <v>368</v>
      </c>
      <c r="R1943" s="9" t="s">
        <v>368</v>
      </c>
      <c r="S1943" s="50" t="s">
        <v>368</v>
      </c>
      <c r="T1943" s="9" t="s">
        <v>368</v>
      </c>
      <c r="U1943" s="9" t="s">
        <v>368</v>
      </c>
    </row>
    <row r="1944">
      <c r="F1944" s="9"/>
      <c r="N1944" s="50"/>
      <c r="O1944" s="50"/>
      <c r="P1944" s="50"/>
      <c r="Q1944" s="50" t="s">
        <v>368</v>
      </c>
      <c r="R1944" s="9" t="s">
        <v>368</v>
      </c>
      <c r="S1944" s="50" t="s">
        <v>368</v>
      </c>
      <c r="T1944" s="9" t="s">
        <v>368</v>
      </c>
      <c r="U1944" s="9" t="s">
        <v>368</v>
      </c>
    </row>
    <row r="1945">
      <c r="F1945" s="9"/>
      <c r="N1945" s="50"/>
      <c r="O1945" s="50"/>
      <c r="P1945" s="50"/>
      <c r="Q1945" s="50" t="s">
        <v>368</v>
      </c>
      <c r="R1945" s="9" t="s">
        <v>368</v>
      </c>
      <c r="S1945" s="50" t="s">
        <v>368</v>
      </c>
      <c r="T1945" s="9" t="s">
        <v>368</v>
      </c>
      <c r="U1945" s="9" t="s">
        <v>368</v>
      </c>
    </row>
    <row r="1946">
      <c r="F1946" s="9"/>
      <c r="N1946" s="50"/>
      <c r="O1946" s="50"/>
      <c r="P1946" s="50"/>
      <c r="Q1946" s="50" t="s">
        <v>368</v>
      </c>
      <c r="R1946" s="9" t="s">
        <v>368</v>
      </c>
      <c r="S1946" s="50" t="s">
        <v>368</v>
      </c>
      <c r="T1946" s="9" t="s">
        <v>368</v>
      </c>
      <c r="U1946" s="9" t="s">
        <v>368</v>
      </c>
    </row>
    <row r="1947">
      <c r="F1947" s="9"/>
      <c r="N1947" s="50"/>
      <c r="O1947" s="50"/>
      <c r="P1947" s="50"/>
      <c r="Q1947" s="50" t="s">
        <v>368</v>
      </c>
      <c r="R1947" s="9" t="s">
        <v>368</v>
      </c>
      <c r="S1947" s="50" t="s">
        <v>368</v>
      </c>
      <c r="T1947" s="9" t="s">
        <v>368</v>
      </c>
      <c r="U1947" s="9" t="s">
        <v>368</v>
      </c>
    </row>
    <row r="1948">
      <c r="F1948" s="9"/>
      <c r="N1948" s="50"/>
      <c r="O1948" s="50"/>
      <c r="P1948" s="50"/>
      <c r="Q1948" s="50" t="s">
        <v>368</v>
      </c>
      <c r="R1948" s="9" t="s">
        <v>368</v>
      </c>
      <c r="S1948" s="50" t="s">
        <v>368</v>
      </c>
      <c r="T1948" s="9" t="s">
        <v>368</v>
      </c>
      <c r="U1948" s="9" t="s">
        <v>368</v>
      </c>
    </row>
    <row r="1949">
      <c r="F1949" s="9"/>
      <c r="N1949" s="50"/>
      <c r="O1949" s="50"/>
      <c r="P1949" s="50"/>
      <c r="Q1949" s="50" t="s">
        <v>368</v>
      </c>
      <c r="R1949" s="9" t="s">
        <v>368</v>
      </c>
      <c r="S1949" s="50" t="s">
        <v>368</v>
      </c>
      <c r="T1949" s="9" t="s">
        <v>368</v>
      </c>
      <c r="U1949" s="9" t="s">
        <v>368</v>
      </c>
    </row>
    <row r="1950">
      <c r="F1950" s="9"/>
      <c r="N1950" s="50"/>
      <c r="O1950" s="50"/>
      <c r="P1950" s="50"/>
      <c r="Q1950" s="50" t="s">
        <v>368</v>
      </c>
      <c r="R1950" s="9" t="s">
        <v>368</v>
      </c>
      <c r="S1950" s="50" t="s">
        <v>368</v>
      </c>
      <c r="T1950" s="9" t="s">
        <v>368</v>
      </c>
      <c r="U1950" s="9" t="s">
        <v>368</v>
      </c>
    </row>
    <row r="1951">
      <c r="F1951" s="9"/>
      <c r="N1951" s="50"/>
      <c r="O1951" s="50"/>
      <c r="P1951" s="50"/>
      <c r="Q1951" s="50" t="s">
        <v>368</v>
      </c>
      <c r="R1951" s="9" t="s">
        <v>368</v>
      </c>
      <c r="S1951" s="50" t="s">
        <v>368</v>
      </c>
      <c r="T1951" s="9" t="s">
        <v>368</v>
      </c>
      <c r="U1951" s="9" t="s">
        <v>368</v>
      </c>
    </row>
    <row r="1952">
      <c r="F1952" s="9"/>
      <c r="N1952" s="50"/>
      <c r="O1952" s="50"/>
      <c r="P1952" s="50"/>
      <c r="Q1952" s="50" t="s">
        <v>368</v>
      </c>
      <c r="R1952" s="9" t="s">
        <v>368</v>
      </c>
      <c r="S1952" s="50" t="s">
        <v>368</v>
      </c>
      <c r="T1952" s="9" t="s">
        <v>368</v>
      </c>
      <c r="U1952" s="9" t="s">
        <v>368</v>
      </c>
    </row>
    <row r="1953">
      <c r="F1953" s="9"/>
      <c r="N1953" s="50"/>
      <c r="O1953" s="50"/>
      <c r="P1953" s="50"/>
      <c r="Q1953" s="50" t="s">
        <v>368</v>
      </c>
      <c r="R1953" s="9" t="s">
        <v>368</v>
      </c>
      <c r="S1953" s="50" t="s">
        <v>368</v>
      </c>
      <c r="T1953" s="9" t="s">
        <v>368</v>
      </c>
      <c r="U1953" s="9" t="s">
        <v>368</v>
      </c>
    </row>
    <row r="1954">
      <c r="F1954" s="9"/>
      <c r="N1954" s="50"/>
      <c r="O1954" s="50"/>
      <c r="P1954" s="50"/>
      <c r="Q1954" s="50" t="s">
        <v>368</v>
      </c>
      <c r="R1954" s="9" t="s">
        <v>368</v>
      </c>
      <c r="S1954" s="50" t="s">
        <v>368</v>
      </c>
      <c r="T1954" s="9" t="s">
        <v>368</v>
      </c>
      <c r="U1954" s="9" t="s">
        <v>368</v>
      </c>
    </row>
    <row r="1955">
      <c r="F1955" s="9"/>
      <c r="N1955" s="50"/>
      <c r="O1955" s="50"/>
      <c r="P1955" s="50"/>
      <c r="Q1955" s="50" t="s">
        <v>368</v>
      </c>
      <c r="R1955" s="9" t="s">
        <v>368</v>
      </c>
      <c r="S1955" s="50" t="s">
        <v>368</v>
      </c>
      <c r="T1955" s="9" t="s">
        <v>368</v>
      </c>
      <c r="U1955" s="9" t="s">
        <v>368</v>
      </c>
    </row>
    <row r="1956">
      <c r="F1956" s="9"/>
      <c r="N1956" s="50"/>
      <c r="O1956" s="50"/>
      <c r="P1956" s="50"/>
      <c r="Q1956" s="50" t="s">
        <v>368</v>
      </c>
      <c r="R1956" s="9" t="s">
        <v>368</v>
      </c>
      <c r="S1956" s="50" t="s">
        <v>368</v>
      </c>
      <c r="T1956" s="9" t="s">
        <v>368</v>
      </c>
      <c r="U1956" s="9" t="s">
        <v>368</v>
      </c>
    </row>
    <row r="1957">
      <c r="F1957" s="9"/>
      <c r="N1957" s="50"/>
      <c r="O1957" s="50"/>
      <c r="P1957" s="50"/>
      <c r="Q1957" s="50" t="s">
        <v>368</v>
      </c>
      <c r="R1957" s="9" t="s">
        <v>368</v>
      </c>
      <c r="S1957" s="50" t="s">
        <v>368</v>
      </c>
      <c r="T1957" s="9" t="s">
        <v>368</v>
      </c>
      <c r="U1957" s="9" t="s">
        <v>368</v>
      </c>
    </row>
    <row r="1958">
      <c r="F1958" s="9"/>
      <c r="N1958" s="50"/>
      <c r="O1958" s="50"/>
      <c r="P1958" s="50"/>
      <c r="Q1958" s="50" t="s">
        <v>368</v>
      </c>
      <c r="R1958" s="9" t="s">
        <v>368</v>
      </c>
      <c r="S1958" s="50" t="s">
        <v>368</v>
      </c>
      <c r="T1958" s="9" t="s">
        <v>368</v>
      </c>
      <c r="U1958" s="9" t="s">
        <v>368</v>
      </c>
    </row>
    <row r="1959">
      <c r="F1959" s="9"/>
      <c r="N1959" s="50"/>
      <c r="O1959" s="50"/>
      <c r="P1959" s="50"/>
      <c r="Q1959" s="50" t="s">
        <v>368</v>
      </c>
      <c r="R1959" s="9" t="s">
        <v>368</v>
      </c>
      <c r="S1959" s="50" t="s">
        <v>368</v>
      </c>
      <c r="T1959" s="9" t="s">
        <v>368</v>
      </c>
      <c r="U1959" s="9" t="s">
        <v>368</v>
      </c>
    </row>
    <row r="1960">
      <c r="F1960" s="9"/>
      <c r="N1960" s="50"/>
      <c r="O1960" s="50"/>
      <c r="P1960" s="50"/>
      <c r="Q1960" s="50" t="s">
        <v>368</v>
      </c>
      <c r="R1960" s="9" t="s">
        <v>368</v>
      </c>
      <c r="S1960" s="50" t="s">
        <v>368</v>
      </c>
      <c r="T1960" s="9" t="s">
        <v>368</v>
      </c>
      <c r="U1960" s="9" t="s">
        <v>368</v>
      </c>
    </row>
    <row r="1961">
      <c r="F1961" s="9"/>
      <c r="N1961" s="50"/>
      <c r="O1961" s="50"/>
      <c r="P1961" s="50"/>
      <c r="Q1961" s="50" t="s">
        <v>368</v>
      </c>
      <c r="R1961" s="9" t="s">
        <v>368</v>
      </c>
      <c r="S1961" s="50" t="s">
        <v>368</v>
      </c>
      <c r="T1961" s="9" t="s">
        <v>368</v>
      </c>
      <c r="U1961" s="9" t="s">
        <v>368</v>
      </c>
    </row>
    <row r="1962">
      <c r="F1962" s="9"/>
      <c r="N1962" s="50"/>
      <c r="O1962" s="50"/>
      <c r="P1962" s="50"/>
      <c r="Q1962" s="50" t="s">
        <v>368</v>
      </c>
      <c r="R1962" s="9" t="s">
        <v>368</v>
      </c>
      <c r="S1962" s="50" t="s">
        <v>368</v>
      </c>
      <c r="T1962" s="9" t="s">
        <v>368</v>
      </c>
      <c r="U1962" s="9" t="s">
        <v>368</v>
      </c>
    </row>
    <row r="1963">
      <c r="F1963" s="9"/>
      <c r="N1963" s="50"/>
      <c r="O1963" s="50"/>
      <c r="P1963" s="50"/>
      <c r="Q1963" s="50" t="s">
        <v>368</v>
      </c>
      <c r="R1963" s="9" t="s">
        <v>368</v>
      </c>
      <c r="S1963" s="50" t="s">
        <v>368</v>
      </c>
      <c r="T1963" s="9" t="s">
        <v>368</v>
      </c>
      <c r="U1963" s="9" t="s">
        <v>368</v>
      </c>
    </row>
    <row r="1964">
      <c r="F1964" s="9"/>
      <c r="N1964" s="50"/>
      <c r="O1964" s="50"/>
      <c r="P1964" s="50"/>
      <c r="Q1964" s="50" t="s">
        <v>368</v>
      </c>
      <c r="R1964" s="9" t="s">
        <v>368</v>
      </c>
      <c r="S1964" s="50" t="s">
        <v>368</v>
      </c>
      <c r="T1964" s="9" t="s">
        <v>368</v>
      </c>
      <c r="U1964" s="9" t="s">
        <v>368</v>
      </c>
    </row>
    <row r="1965">
      <c r="F1965" s="9"/>
      <c r="N1965" s="50"/>
      <c r="O1965" s="50"/>
      <c r="P1965" s="50"/>
      <c r="Q1965" s="50" t="s">
        <v>368</v>
      </c>
      <c r="R1965" s="9" t="s">
        <v>368</v>
      </c>
      <c r="S1965" s="50" t="s">
        <v>368</v>
      </c>
      <c r="T1965" s="9" t="s">
        <v>368</v>
      </c>
      <c r="U1965" s="9" t="s">
        <v>368</v>
      </c>
    </row>
    <row r="1966">
      <c r="F1966" s="9"/>
      <c r="N1966" s="50"/>
      <c r="O1966" s="50"/>
      <c r="P1966" s="50"/>
      <c r="Q1966" s="50" t="s">
        <v>368</v>
      </c>
      <c r="R1966" s="9" t="s">
        <v>368</v>
      </c>
      <c r="S1966" s="50" t="s">
        <v>368</v>
      </c>
      <c r="T1966" s="9" t="s">
        <v>368</v>
      </c>
      <c r="U1966" s="9" t="s">
        <v>368</v>
      </c>
    </row>
    <row r="1967">
      <c r="F1967" s="9"/>
      <c r="N1967" s="50"/>
      <c r="O1967" s="50"/>
      <c r="P1967" s="50"/>
      <c r="Q1967" s="50" t="s">
        <v>368</v>
      </c>
      <c r="R1967" s="9" t="s">
        <v>368</v>
      </c>
      <c r="S1967" s="50" t="s">
        <v>368</v>
      </c>
      <c r="T1967" s="9" t="s">
        <v>368</v>
      </c>
      <c r="U1967" s="9" t="s">
        <v>368</v>
      </c>
    </row>
    <row r="1968">
      <c r="F1968" s="9"/>
      <c r="N1968" s="50"/>
      <c r="O1968" s="50"/>
      <c r="P1968" s="50"/>
      <c r="Q1968" s="50" t="s">
        <v>368</v>
      </c>
      <c r="R1968" s="9" t="s">
        <v>368</v>
      </c>
      <c r="S1968" s="50" t="s">
        <v>368</v>
      </c>
      <c r="T1968" s="9" t="s">
        <v>368</v>
      </c>
      <c r="U1968" s="9" t="s">
        <v>368</v>
      </c>
    </row>
    <row r="1969">
      <c r="F1969" s="9"/>
      <c r="N1969" s="50"/>
      <c r="O1969" s="50"/>
      <c r="P1969" s="50"/>
      <c r="Q1969" s="50" t="s">
        <v>368</v>
      </c>
      <c r="R1969" s="9" t="s">
        <v>368</v>
      </c>
      <c r="S1969" s="50" t="s">
        <v>368</v>
      </c>
      <c r="T1969" s="9" t="s">
        <v>368</v>
      </c>
      <c r="U1969" s="9" t="s">
        <v>368</v>
      </c>
    </row>
    <row r="1970">
      <c r="F1970" s="9"/>
      <c r="N1970" s="50"/>
      <c r="O1970" s="50"/>
      <c r="P1970" s="50"/>
      <c r="Q1970" s="50" t="s">
        <v>368</v>
      </c>
      <c r="R1970" s="9" t="s">
        <v>368</v>
      </c>
      <c r="S1970" s="50" t="s">
        <v>368</v>
      </c>
      <c r="T1970" s="9" t="s">
        <v>368</v>
      </c>
      <c r="U1970" s="9" t="s">
        <v>368</v>
      </c>
    </row>
    <row r="1971">
      <c r="F1971" s="9"/>
      <c r="N1971" s="50"/>
      <c r="O1971" s="50"/>
      <c r="P1971" s="50"/>
      <c r="Q1971" s="50" t="s">
        <v>368</v>
      </c>
      <c r="R1971" s="9" t="s">
        <v>368</v>
      </c>
      <c r="S1971" s="50" t="s">
        <v>368</v>
      </c>
      <c r="T1971" s="9" t="s">
        <v>368</v>
      </c>
      <c r="U1971" s="9" t="s">
        <v>368</v>
      </c>
    </row>
    <row r="1972">
      <c r="F1972" s="9"/>
      <c r="N1972" s="50"/>
      <c r="O1972" s="50"/>
      <c r="P1972" s="50"/>
      <c r="Q1972" s="50" t="s">
        <v>368</v>
      </c>
      <c r="R1972" s="9" t="s">
        <v>368</v>
      </c>
      <c r="S1972" s="50" t="s">
        <v>368</v>
      </c>
      <c r="T1972" s="9" t="s">
        <v>368</v>
      </c>
      <c r="U1972" s="9" t="s">
        <v>368</v>
      </c>
    </row>
    <row r="1973">
      <c r="F1973" s="9"/>
      <c r="N1973" s="50"/>
      <c r="O1973" s="50"/>
      <c r="P1973" s="50"/>
      <c r="Q1973" s="50" t="s">
        <v>368</v>
      </c>
      <c r="R1973" s="9" t="s">
        <v>368</v>
      </c>
      <c r="S1973" s="50" t="s">
        <v>368</v>
      </c>
      <c r="T1973" s="9" t="s">
        <v>368</v>
      </c>
      <c r="U1973" s="9" t="s">
        <v>368</v>
      </c>
    </row>
    <row r="1974">
      <c r="F1974" s="9"/>
      <c r="N1974" s="50"/>
      <c r="O1974" s="50"/>
      <c r="P1974" s="50"/>
      <c r="Q1974" s="50" t="s">
        <v>368</v>
      </c>
      <c r="R1974" s="9" t="s">
        <v>368</v>
      </c>
      <c r="S1974" s="50" t="s">
        <v>368</v>
      </c>
      <c r="T1974" s="9" t="s">
        <v>368</v>
      </c>
      <c r="U1974" s="9" t="s">
        <v>368</v>
      </c>
    </row>
    <row r="1975">
      <c r="F1975" s="9"/>
      <c r="N1975" s="50"/>
      <c r="O1975" s="50"/>
      <c r="P1975" s="50"/>
      <c r="Q1975" s="50" t="s">
        <v>368</v>
      </c>
      <c r="R1975" s="9" t="s">
        <v>368</v>
      </c>
      <c r="S1975" s="50" t="s">
        <v>368</v>
      </c>
      <c r="T1975" s="9" t="s">
        <v>368</v>
      </c>
      <c r="U1975" s="9" t="s">
        <v>368</v>
      </c>
    </row>
    <row r="1976">
      <c r="F1976" s="9"/>
      <c r="N1976" s="50"/>
      <c r="O1976" s="50"/>
      <c r="P1976" s="50"/>
      <c r="Q1976" s="50" t="s">
        <v>368</v>
      </c>
      <c r="R1976" s="9" t="s">
        <v>368</v>
      </c>
      <c r="S1976" s="50" t="s">
        <v>368</v>
      </c>
      <c r="T1976" s="9" t="s">
        <v>368</v>
      </c>
      <c r="U1976" s="9" t="s">
        <v>368</v>
      </c>
    </row>
    <row r="1977">
      <c r="F1977" s="9"/>
      <c r="N1977" s="50"/>
      <c r="O1977" s="50"/>
      <c r="P1977" s="50"/>
      <c r="Q1977" s="50" t="s">
        <v>368</v>
      </c>
      <c r="R1977" s="9" t="s">
        <v>368</v>
      </c>
      <c r="S1977" s="50" t="s">
        <v>368</v>
      </c>
      <c r="T1977" s="9" t="s">
        <v>368</v>
      </c>
      <c r="U1977" s="9" t="s">
        <v>368</v>
      </c>
    </row>
    <row r="1978">
      <c r="F1978" s="9"/>
      <c r="N1978" s="50"/>
      <c r="O1978" s="50"/>
      <c r="P1978" s="50"/>
      <c r="Q1978" s="50" t="s">
        <v>368</v>
      </c>
      <c r="R1978" s="9" t="s">
        <v>368</v>
      </c>
      <c r="S1978" s="50" t="s">
        <v>368</v>
      </c>
      <c r="T1978" s="9" t="s">
        <v>368</v>
      </c>
      <c r="U1978" s="9" t="s">
        <v>368</v>
      </c>
    </row>
    <row r="1979">
      <c r="F1979" s="9"/>
      <c r="N1979" s="50"/>
      <c r="O1979" s="50"/>
      <c r="P1979" s="50"/>
      <c r="Q1979" s="50" t="s">
        <v>368</v>
      </c>
      <c r="R1979" s="9" t="s">
        <v>368</v>
      </c>
      <c r="S1979" s="50" t="s">
        <v>368</v>
      </c>
      <c r="T1979" s="9" t="s">
        <v>368</v>
      </c>
      <c r="U1979" s="9" t="s">
        <v>368</v>
      </c>
    </row>
    <row r="1980">
      <c r="F1980" s="9"/>
      <c r="N1980" s="50"/>
      <c r="O1980" s="50"/>
      <c r="P1980" s="50"/>
      <c r="Q1980" s="50" t="s">
        <v>368</v>
      </c>
      <c r="R1980" s="9" t="s">
        <v>368</v>
      </c>
      <c r="S1980" s="50" t="s">
        <v>368</v>
      </c>
      <c r="T1980" s="9" t="s">
        <v>368</v>
      </c>
      <c r="U1980" s="9" t="s">
        <v>368</v>
      </c>
    </row>
    <row r="1981">
      <c r="F1981" s="9"/>
      <c r="N1981" s="50"/>
      <c r="O1981" s="50"/>
      <c r="P1981" s="50"/>
      <c r="Q1981" s="50" t="s">
        <v>368</v>
      </c>
      <c r="R1981" s="9" t="s">
        <v>368</v>
      </c>
      <c r="S1981" s="50" t="s">
        <v>368</v>
      </c>
      <c r="T1981" s="9" t="s">
        <v>368</v>
      </c>
      <c r="U1981" s="9" t="s">
        <v>368</v>
      </c>
    </row>
    <row r="1982">
      <c r="F1982" s="9"/>
      <c r="N1982" s="50"/>
      <c r="O1982" s="50"/>
      <c r="P1982" s="50"/>
      <c r="Q1982" s="50" t="s">
        <v>368</v>
      </c>
      <c r="R1982" s="9" t="s">
        <v>368</v>
      </c>
      <c r="S1982" s="50" t="s">
        <v>368</v>
      </c>
      <c r="T1982" s="9" t="s">
        <v>368</v>
      </c>
      <c r="U1982" s="9" t="s">
        <v>368</v>
      </c>
    </row>
    <row r="1983">
      <c r="F1983" s="9"/>
      <c r="N1983" s="50"/>
      <c r="O1983" s="50"/>
      <c r="P1983" s="50"/>
      <c r="Q1983" s="50" t="s">
        <v>368</v>
      </c>
      <c r="R1983" s="9" t="s">
        <v>368</v>
      </c>
      <c r="S1983" s="50" t="s">
        <v>368</v>
      </c>
      <c r="T1983" s="9" t="s">
        <v>368</v>
      </c>
      <c r="U1983" s="9" t="s">
        <v>368</v>
      </c>
    </row>
    <row r="1984">
      <c r="F1984" s="9"/>
      <c r="N1984" s="50"/>
      <c r="O1984" s="50"/>
      <c r="P1984" s="50"/>
      <c r="Q1984" s="50" t="s">
        <v>368</v>
      </c>
      <c r="R1984" s="9" t="s">
        <v>368</v>
      </c>
      <c r="S1984" s="50" t="s">
        <v>368</v>
      </c>
      <c r="T1984" s="9" t="s">
        <v>368</v>
      </c>
      <c r="U1984" s="9" t="s">
        <v>368</v>
      </c>
    </row>
    <row r="1985">
      <c r="F1985" s="9"/>
      <c r="N1985" s="50"/>
      <c r="O1985" s="50"/>
      <c r="P1985" s="50"/>
      <c r="Q1985" s="50" t="s">
        <v>368</v>
      </c>
      <c r="R1985" s="9" t="s">
        <v>368</v>
      </c>
      <c r="S1985" s="50" t="s">
        <v>368</v>
      </c>
      <c r="T1985" s="9" t="s">
        <v>368</v>
      </c>
      <c r="U1985" s="9" t="s">
        <v>368</v>
      </c>
    </row>
    <row r="1986">
      <c r="F1986" s="9"/>
      <c r="N1986" s="50"/>
      <c r="O1986" s="50"/>
      <c r="P1986" s="50"/>
      <c r="Q1986" s="50" t="s">
        <v>368</v>
      </c>
      <c r="R1986" s="9" t="s">
        <v>368</v>
      </c>
      <c r="S1986" s="50" t="s">
        <v>368</v>
      </c>
      <c r="T1986" s="9" t="s">
        <v>368</v>
      </c>
      <c r="U1986" s="9" t="s">
        <v>368</v>
      </c>
    </row>
    <row r="1987">
      <c r="F1987" s="9"/>
      <c r="N1987" s="50"/>
      <c r="O1987" s="50"/>
      <c r="P1987" s="50"/>
      <c r="Q1987" s="50" t="s">
        <v>368</v>
      </c>
      <c r="R1987" s="9" t="s">
        <v>368</v>
      </c>
      <c r="S1987" s="50" t="s">
        <v>368</v>
      </c>
      <c r="T1987" s="9" t="s">
        <v>368</v>
      </c>
      <c r="U1987" s="9" t="s">
        <v>368</v>
      </c>
    </row>
    <row r="1988">
      <c r="F1988" s="9"/>
      <c r="N1988" s="50"/>
      <c r="O1988" s="50"/>
      <c r="P1988" s="50"/>
      <c r="Q1988" s="50" t="s">
        <v>368</v>
      </c>
      <c r="R1988" s="9" t="s">
        <v>368</v>
      </c>
      <c r="S1988" s="50" t="s">
        <v>368</v>
      </c>
      <c r="T1988" s="9" t="s">
        <v>368</v>
      </c>
      <c r="U1988" s="9" t="s">
        <v>368</v>
      </c>
    </row>
    <row r="1989">
      <c r="F1989" s="9"/>
      <c r="N1989" s="50"/>
      <c r="O1989" s="50"/>
      <c r="P1989" s="50"/>
      <c r="Q1989" s="50" t="s">
        <v>368</v>
      </c>
      <c r="R1989" s="9" t="s">
        <v>368</v>
      </c>
      <c r="S1989" s="50" t="s">
        <v>368</v>
      </c>
      <c r="T1989" s="9" t="s">
        <v>368</v>
      </c>
      <c r="U1989" s="9" t="s">
        <v>368</v>
      </c>
    </row>
    <row r="1990">
      <c r="F1990" s="9"/>
      <c r="N1990" s="50"/>
      <c r="O1990" s="50"/>
      <c r="P1990" s="50"/>
      <c r="Q1990" s="50" t="s">
        <v>368</v>
      </c>
      <c r="R1990" s="9" t="s">
        <v>368</v>
      </c>
      <c r="S1990" s="50" t="s">
        <v>368</v>
      </c>
      <c r="T1990" s="9" t="s">
        <v>368</v>
      </c>
      <c r="U1990" s="9" t="s">
        <v>368</v>
      </c>
    </row>
    <row r="1991">
      <c r="F1991" s="9"/>
      <c r="N1991" s="50"/>
      <c r="O1991" s="50"/>
      <c r="P1991" s="50"/>
      <c r="Q1991" s="50" t="s">
        <v>368</v>
      </c>
      <c r="R1991" s="9" t="s">
        <v>368</v>
      </c>
      <c r="S1991" s="50" t="s">
        <v>368</v>
      </c>
      <c r="T1991" s="9" t="s">
        <v>368</v>
      </c>
      <c r="U1991" s="9" t="s">
        <v>368</v>
      </c>
    </row>
    <row r="1992">
      <c r="F1992" s="9"/>
      <c r="N1992" s="50"/>
      <c r="O1992" s="50"/>
      <c r="P1992" s="50"/>
      <c r="Q1992" s="50" t="s">
        <v>368</v>
      </c>
      <c r="R1992" s="9" t="s">
        <v>368</v>
      </c>
      <c r="S1992" s="50" t="s">
        <v>368</v>
      </c>
      <c r="T1992" s="9" t="s">
        <v>368</v>
      </c>
      <c r="U1992" s="9" t="s">
        <v>368</v>
      </c>
    </row>
    <row r="1993">
      <c r="F1993" s="9"/>
      <c r="N1993" s="50"/>
      <c r="O1993" s="50"/>
      <c r="P1993" s="50"/>
      <c r="Q1993" s="50" t="s">
        <v>368</v>
      </c>
      <c r="R1993" s="9" t="s">
        <v>368</v>
      </c>
      <c r="S1993" s="50" t="s">
        <v>368</v>
      </c>
      <c r="T1993" s="9" t="s">
        <v>368</v>
      </c>
      <c r="U1993" s="9" t="s">
        <v>368</v>
      </c>
    </row>
    <row r="1994">
      <c r="F1994" s="9"/>
      <c r="N1994" s="50"/>
      <c r="O1994" s="50"/>
      <c r="P1994" s="50"/>
      <c r="Q1994" s="50" t="s">
        <v>368</v>
      </c>
      <c r="R1994" s="9" t="s">
        <v>368</v>
      </c>
      <c r="S1994" s="50" t="s">
        <v>368</v>
      </c>
      <c r="T1994" s="9" t="s">
        <v>368</v>
      </c>
      <c r="U1994" s="9" t="s">
        <v>368</v>
      </c>
    </row>
    <row r="1995">
      <c r="F1995" s="9"/>
      <c r="N1995" s="50"/>
      <c r="O1995" s="50"/>
      <c r="P1995" s="50"/>
      <c r="Q1995" s="50" t="s">
        <v>368</v>
      </c>
      <c r="R1995" s="9" t="s">
        <v>368</v>
      </c>
      <c r="S1995" s="50" t="s">
        <v>368</v>
      </c>
      <c r="T1995" s="9" t="s">
        <v>368</v>
      </c>
      <c r="U1995" s="9" t="s">
        <v>368</v>
      </c>
    </row>
    <row r="1996">
      <c r="F1996" s="9"/>
      <c r="N1996" s="50"/>
      <c r="O1996" s="50"/>
      <c r="P1996" s="50"/>
      <c r="Q1996" s="50" t="s">
        <v>368</v>
      </c>
      <c r="R1996" s="9" t="s">
        <v>368</v>
      </c>
      <c r="S1996" s="50" t="s">
        <v>368</v>
      </c>
      <c r="T1996" s="9" t="s">
        <v>368</v>
      </c>
      <c r="U1996" s="9" t="s">
        <v>368</v>
      </c>
    </row>
    <row r="1997">
      <c r="F1997" s="9"/>
      <c r="N1997" s="50"/>
      <c r="O1997" s="50"/>
      <c r="P1997" s="50"/>
      <c r="Q1997" s="50" t="s">
        <v>368</v>
      </c>
      <c r="R1997" s="9" t="s">
        <v>368</v>
      </c>
      <c r="S1997" s="50" t="s">
        <v>368</v>
      </c>
      <c r="T1997" s="9" t="s">
        <v>368</v>
      </c>
      <c r="U1997" s="9" t="s">
        <v>368</v>
      </c>
    </row>
    <row r="1998">
      <c r="F1998" s="9"/>
      <c r="N1998" s="50"/>
      <c r="O1998" s="50"/>
      <c r="P1998" s="50"/>
      <c r="Q1998" s="50" t="s">
        <v>368</v>
      </c>
      <c r="R1998" s="9" t="s">
        <v>368</v>
      </c>
      <c r="S1998" s="50" t="s">
        <v>368</v>
      </c>
      <c r="T1998" s="9" t="s">
        <v>368</v>
      </c>
      <c r="U1998" s="9" t="s">
        <v>368</v>
      </c>
    </row>
    <row r="1999">
      <c r="F1999" s="9"/>
      <c r="N1999" s="50"/>
      <c r="O1999" s="50"/>
      <c r="P1999" s="50"/>
      <c r="Q1999" s="50" t="s">
        <v>368</v>
      </c>
      <c r="R1999" s="9" t="s">
        <v>368</v>
      </c>
      <c r="S1999" s="50" t="s">
        <v>368</v>
      </c>
      <c r="T1999" s="9" t="s">
        <v>368</v>
      </c>
      <c r="U1999" s="9" t="s">
        <v>368</v>
      </c>
    </row>
    <row r="2000">
      <c r="F2000" s="9"/>
      <c r="N2000" s="50"/>
      <c r="O2000" s="50"/>
      <c r="P2000" s="50"/>
      <c r="Q2000" s="50" t="s">
        <v>368</v>
      </c>
      <c r="R2000" s="9" t="s">
        <v>368</v>
      </c>
      <c r="S2000" s="50" t="s">
        <v>368</v>
      </c>
      <c r="T2000" s="9" t="s">
        <v>368</v>
      </c>
      <c r="U2000" s="9" t="s">
        <v>368</v>
      </c>
    </row>
    <row r="2001">
      <c r="F2001" s="9"/>
      <c r="N2001" s="50"/>
      <c r="O2001" s="50"/>
      <c r="P2001" s="50"/>
      <c r="Q2001" s="50" t="s">
        <v>368</v>
      </c>
      <c r="R2001" s="9" t="s">
        <v>368</v>
      </c>
      <c r="S2001" s="50" t="s">
        <v>368</v>
      </c>
      <c r="T2001" s="9" t="s">
        <v>368</v>
      </c>
      <c r="U2001" s="9" t="s">
        <v>368</v>
      </c>
    </row>
    <row r="2002">
      <c r="F2002" s="9"/>
      <c r="N2002" s="50"/>
      <c r="O2002" s="50"/>
      <c r="P2002" s="50"/>
      <c r="Q2002" s="50" t="s">
        <v>368</v>
      </c>
      <c r="R2002" s="9" t="s">
        <v>368</v>
      </c>
      <c r="S2002" s="50" t="s">
        <v>368</v>
      </c>
      <c r="T2002" s="9" t="s">
        <v>368</v>
      </c>
      <c r="U2002" s="9" t="s">
        <v>368</v>
      </c>
    </row>
    <row r="2003">
      <c r="F2003" s="9"/>
      <c r="N2003" s="50"/>
      <c r="O2003" s="50"/>
      <c r="P2003" s="50"/>
      <c r="Q2003" s="50" t="s">
        <v>368</v>
      </c>
      <c r="R2003" s="9" t="s">
        <v>368</v>
      </c>
      <c r="S2003" s="50" t="s">
        <v>368</v>
      </c>
      <c r="T2003" s="9" t="s">
        <v>368</v>
      </c>
      <c r="U2003" s="9" t="s">
        <v>368</v>
      </c>
    </row>
    <row r="2004">
      <c r="F2004" s="9"/>
      <c r="N2004" s="50"/>
      <c r="O2004" s="50"/>
      <c r="P2004" s="50"/>
      <c r="Q2004" s="50" t="s">
        <v>368</v>
      </c>
      <c r="R2004" s="9" t="s">
        <v>368</v>
      </c>
      <c r="S2004" s="50" t="s">
        <v>368</v>
      </c>
      <c r="T2004" s="9" t="s">
        <v>368</v>
      </c>
      <c r="U2004" s="9" t="s">
        <v>368</v>
      </c>
    </row>
    <row r="2005">
      <c r="F2005" s="9"/>
      <c r="N2005" s="50"/>
      <c r="O2005" s="50"/>
      <c r="P2005" s="50"/>
      <c r="Q2005" s="50" t="s">
        <v>368</v>
      </c>
      <c r="R2005" s="9" t="s">
        <v>368</v>
      </c>
      <c r="S2005" s="50" t="s">
        <v>368</v>
      </c>
      <c r="T2005" s="9" t="s">
        <v>368</v>
      </c>
      <c r="U2005" s="9" t="s">
        <v>368</v>
      </c>
    </row>
    <row r="2006">
      <c r="F2006" s="9"/>
      <c r="N2006" s="50"/>
      <c r="O2006" s="50"/>
      <c r="P2006" s="50"/>
      <c r="Q2006" s="50" t="s">
        <v>368</v>
      </c>
      <c r="R2006" s="9" t="s">
        <v>368</v>
      </c>
      <c r="S2006" s="50" t="s">
        <v>368</v>
      </c>
      <c r="T2006" s="9" t="s">
        <v>368</v>
      </c>
      <c r="U2006" s="9" t="s">
        <v>368</v>
      </c>
    </row>
    <row r="2007">
      <c r="F2007" s="9"/>
      <c r="N2007" s="50"/>
      <c r="O2007" s="50"/>
      <c r="P2007" s="50"/>
      <c r="Q2007" s="50" t="s">
        <v>368</v>
      </c>
      <c r="R2007" s="9" t="s">
        <v>368</v>
      </c>
      <c r="S2007" s="50" t="s">
        <v>368</v>
      </c>
      <c r="T2007" s="9" t="s">
        <v>368</v>
      </c>
      <c r="U2007" s="9" t="s">
        <v>368</v>
      </c>
    </row>
    <row r="2008">
      <c r="F2008" s="9"/>
      <c r="N2008" s="50"/>
      <c r="O2008" s="50"/>
      <c r="P2008" s="50"/>
      <c r="Q2008" s="50" t="s">
        <v>368</v>
      </c>
      <c r="R2008" s="9" t="s">
        <v>368</v>
      </c>
      <c r="S2008" s="50" t="s">
        <v>368</v>
      </c>
      <c r="T2008" s="9" t="s">
        <v>368</v>
      </c>
      <c r="U2008" s="9" t="s">
        <v>368</v>
      </c>
    </row>
    <row r="2009">
      <c r="F2009" s="9"/>
      <c r="N2009" s="50"/>
      <c r="O2009" s="50"/>
      <c r="P2009" s="50"/>
      <c r="Q2009" s="50" t="s">
        <v>368</v>
      </c>
      <c r="R2009" s="9" t="s">
        <v>368</v>
      </c>
      <c r="S2009" s="50" t="s">
        <v>368</v>
      </c>
      <c r="T2009" s="9" t="s">
        <v>368</v>
      </c>
      <c r="U2009" s="9" t="s">
        <v>368</v>
      </c>
    </row>
    <row r="2010">
      <c r="F2010" s="9"/>
      <c r="N2010" s="50"/>
      <c r="O2010" s="50"/>
      <c r="P2010" s="50"/>
      <c r="Q2010" s="50" t="s">
        <v>368</v>
      </c>
      <c r="R2010" s="9" t="s">
        <v>368</v>
      </c>
      <c r="S2010" s="50" t="s">
        <v>368</v>
      </c>
      <c r="T2010" s="9" t="s">
        <v>368</v>
      </c>
      <c r="U2010" s="9" t="s">
        <v>368</v>
      </c>
    </row>
    <row r="2011">
      <c r="F2011" s="9"/>
      <c r="N2011" s="50"/>
      <c r="O2011" s="50"/>
      <c r="P2011" s="50"/>
      <c r="Q2011" s="50" t="s">
        <v>368</v>
      </c>
      <c r="R2011" s="9" t="s">
        <v>368</v>
      </c>
      <c r="S2011" s="50" t="s">
        <v>368</v>
      </c>
      <c r="T2011" s="9" t="s">
        <v>368</v>
      </c>
      <c r="U2011" s="9" t="s">
        <v>368</v>
      </c>
    </row>
    <row r="2012">
      <c r="F2012" s="9"/>
      <c r="N2012" s="50"/>
      <c r="O2012" s="50"/>
      <c r="P2012" s="50"/>
      <c r="Q2012" s="50" t="s">
        <v>368</v>
      </c>
      <c r="R2012" s="9" t="s">
        <v>368</v>
      </c>
      <c r="S2012" s="50" t="s">
        <v>368</v>
      </c>
      <c r="T2012" s="9" t="s">
        <v>368</v>
      </c>
      <c r="U2012" s="9" t="s">
        <v>368</v>
      </c>
    </row>
    <row r="2013">
      <c r="F2013" s="9"/>
      <c r="N2013" s="50"/>
      <c r="O2013" s="50"/>
      <c r="P2013" s="50"/>
      <c r="Q2013" s="50" t="s">
        <v>368</v>
      </c>
      <c r="R2013" s="9" t="s">
        <v>368</v>
      </c>
      <c r="S2013" s="50" t="s">
        <v>368</v>
      </c>
      <c r="T2013" s="9" t="s">
        <v>368</v>
      </c>
      <c r="U2013" s="9" t="s">
        <v>368</v>
      </c>
    </row>
    <row r="2014">
      <c r="F2014" s="9"/>
      <c r="N2014" s="50"/>
      <c r="O2014" s="50"/>
      <c r="P2014" s="50"/>
      <c r="Q2014" s="50" t="s">
        <v>368</v>
      </c>
      <c r="R2014" s="9" t="s">
        <v>368</v>
      </c>
      <c r="S2014" s="50" t="s">
        <v>368</v>
      </c>
      <c r="T2014" s="9" t="s">
        <v>368</v>
      </c>
      <c r="U2014" s="9" t="s">
        <v>368</v>
      </c>
    </row>
    <row r="2015">
      <c r="F2015" s="9"/>
      <c r="N2015" s="50"/>
      <c r="O2015" s="50"/>
      <c r="P2015" s="50"/>
      <c r="Q2015" s="50" t="s">
        <v>368</v>
      </c>
      <c r="R2015" s="9" t="s">
        <v>368</v>
      </c>
      <c r="S2015" s="50" t="s">
        <v>368</v>
      </c>
      <c r="T2015" s="9" t="s">
        <v>368</v>
      </c>
      <c r="U2015" s="9" t="s">
        <v>368</v>
      </c>
    </row>
    <row r="2016">
      <c r="F2016" s="9"/>
      <c r="N2016" s="50"/>
      <c r="O2016" s="50"/>
      <c r="P2016" s="50"/>
      <c r="Q2016" s="50" t="s">
        <v>368</v>
      </c>
      <c r="R2016" s="9" t="s">
        <v>368</v>
      </c>
      <c r="S2016" s="50" t="s">
        <v>368</v>
      </c>
      <c r="T2016" s="9" t="s">
        <v>368</v>
      </c>
      <c r="U2016" s="9" t="s">
        <v>368</v>
      </c>
    </row>
    <row r="2017">
      <c r="F2017" s="9"/>
      <c r="N2017" s="50"/>
      <c r="O2017" s="50"/>
      <c r="P2017" s="50"/>
      <c r="Q2017" s="50" t="s">
        <v>368</v>
      </c>
      <c r="R2017" s="9" t="s">
        <v>368</v>
      </c>
      <c r="S2017" s="50" t="s">
        <v>368</v>
      </c>
      <c r="T2017" s="9" t="s">
        <v>368</v>
      </c>
      <c r="U2017" s="9" t="s">
        <v>368</v>
      </c>
    </row>
    <row r="2018">
      <c r="F2018" s="9"/>
      <c r="N2018" s="50"/>
      <c r="O2018" s="50"/>
      <c r="P2018" s="50"/>
      <c r="Q2018" s="50" t="s">
        <v>368</v>
      </c>
      <c r="R2018" s="9" t="s">
        <v>368</v>
      </c>
      <c r="S2018" s="50" t="s">
        <v>368</v>
      </c>
      <c r="T2018" s="9" t="s">
        <v>368</v>
      </c>
      <c r="U2018" s="9" t="s">
        <v>368</v>
      </c>
    </row>
    <row r="2019">
      <c r="F2019" s="9"/>
      <c r="N2019" s="50"/>
      <c r="O2019" s="50"/>
      <c r="P2019" s="50"/>
      <c r="Q2019" s="50" t="s">
        <v>368</v>
      </c>
      <c r="R2019" s="9" t="s">
        <v>368</v>
      </c>
      <c r="S2019" s="50" t="s">
        <v>368</v>
      </c>
      <c r="T2019" s="9" t="s">
        <v>368</v>
      </c>
      <c r="U2019" s="9" t="s">
        <v>368</v>
      </c>
    </row>
    <row r="2020">
      <c r="F2020" s="9"/>
      <c r="N2020" s="50"/>
      <c r="O2020" s="50"/>
      <c r="P2020" s="50"/>
      <c r="Q2020" s="50" t="s">
        <v>368</v>
      </c>
      <c r="R2020" s="9" t="s">
        <v>368</v>
      </c>
      <c r="S2020" s="50" t="s">
        <v>368</v>
      </c>
      <c r="T2020" s="9" t="s">
        <v>368</v>
      </c>
      <c r="U2020" s="9" t="s">
        <v>368</v>
      </c>
    </row>
    <row r="2021">
      <c r="F2021" s="9"/>
      <c r="N2021" s="50"/>
      <c r="O2021" s="50"/>
      <c r="P2021" s="50"/>
      <c r="Q2021" s="50" t="s">
        <v>368</v>
      </c>
      <c r="R2021" s="9" t="s">
        <v>368</v>
      </c>
      <c r="S2021" s="50" t="s">
        <v>368</v>
      </c>
      <c r="T2021" s="9" t="s">
        <v>368</v>
      </c>
      <c r="U2021" s="9" t="s">
        <v>368</v>
      </c>
    </row>
    <row r="2022">
      <c r="F2022" s="9"/>
      <c r="N2022" s="50"/>
      <c r="O2022" s="50"/>
      <c r="P2022" s="50"/>
      <c r="Q2022" s="50" t="s">
        <v>368</v>
      </c>
      <c r="R2022" s="9" t="s">
        <v>368</v>
      </c>
      <c r="S2022" s="50" t="s">
        <v>368</v>
      </c>
      <c r="T2022" s="9" t="s">
        <v>368</v>
      </c>
      <c r="U2022" s="9" t="s">
        <v>368</v>
      </c>
    </row>
    <row r="2023">
      <c r="F2023" s="9"/>
      <c r="N2023" s="50"/>
      <c r="O2023" s="50"/>
      <c r="P2023" s="50"/>
      <c r="Q2023" s="50" t="s">
        <v>368</v>
      </c>
      <c r="R2023" s="9" t="s">
        <v>368</v>
      </c>
      <c r="S2023" s="50" t="s">
        <v>368</v>
      </c>
      <c r="T2023" s="9" t="s">
        <v>368</v>
      </c>
      <c r="U2023" s="9" t="s">
        <v>368</v>
      </c>
    </row>
    <row r="2024">
      <c r="F2024" s="9"/>
      <c r="N2024" s="50"/>
      <c r="O2024" s="50"/>
      <c r="P2024" s="50"/>
      <c r="Q2024" s="50" t="s">
        <v>368</v>
      </c>
      <c r="R2024" s="9" t="s">
        <v>368</v>
      </c>
      <c r="S2024" s="50" t="s">
        <v>368</v>
      </c>
      <c r="T2024" s="9" t="s">
        <v>368</v>
      </c>
      <c r="U2024" s="9" t="s">
        <v>368</v>
      </c>
    </row>
    <row r="2025">
      <c r="F2025" s="9"/>
      <c r="N2025" s="50"/>
      <c r="O2025" s="50"/>
      <c r="P2025" s="50"/>
      <c r="Q2025" s="50" t="s">
        <v>368</v>
      </c>
      <c r="R2025" s="9" t="s">
        <v>368</v>
      </c>
      <c r="S2025" s="50" t="s">
        <v>368</v>
      </c>
      <c r="T2025" s="9" t="s">
        <v>368</v>
      </c>
      <c r="U2025" s="9" t="s">
        <v>368</v>
      </c>
    </row>
    <row r="2026">
      <c r="F2026" s="9"/>
      <c r="N2026" s="50"/>
      <c r="O2026" s="50"/>
      <c r="P2026" s="50"/>
      <c r="Q2026" s="50" t="s">
        <v>368</v>
      </c>
      <c r="R2026" s="9" t="s">
        <v>368</v>
      </c>
      <c r="S2026" s="50" t="s">
        <v>368</v>
      </c>
      <c r="T2026" s="9" t="s">
        <v>368</v>
      </c>
      <c r="U2026" s="9" t="s">
        <v>368</v>
      </c>
    </row>
    <row r="2027">
      <c r="F2027" s="9"/>
      <c r="N2027" s="50"/>
      <c r="O2027" s="50"/>
      <c r="P2027" s="50"/>
      <c r="Q2027" s="50" t="s">
        <v>368</v>
      </c>
      <c r="R2027" s="9" t="s">
        <v>368</v>
      </c>
      <c r="S2027" s="50" t="s">
        <v>368</v>
      </c>
      <c r="T2027" s="9" t="s">
        <v>368</v>
      </c>
      <c r="U2027" s="9" t="s">
        <v>368</v>
      </c>
    </row>
    <row r="2028">
      <c r="F2028" s="9"/>
      <c r="N2028" s="50"/>
      <c r="O2028" s="50"/>
      <c r="P2028" s="50"/>
      <c r="Q2028" s="50" t="s">
        <v>368</v>
      </c>
      <c r="R2028" s="9" t="s">
        <v>368</v>
      </c>
      <c r="S2028" s="50" t="s">
        <v>368</v>
      </c>
      <c r="T2028" s="9" t="s">
        <v>368</v>
      </c>
      <c r="U2028" s="9" t="s">
        <v>368</v>
      </c>
    </row>
    <row r="2029">
      <c r="F2029" s="9"/>
      <c r="N2029" s="50"/>
      <c r="O2029" s="50"/>
      <c r="P2029" s="50"/>
      <c r="Q2029" s="50" t="s">
        <v>368</v>
      </c>
      <c r="R2029" s="9" t="s">
        <v>368</v>
      </c>
      <c r="S2029" s="50" t="s">
        <v>368</v>
      </c>
      <c r="T2029" s="9" t="s">
        <v>368</v>
      </c>
      <c r="U2029" s="9" t="s">
        <v>368</v>
      </c>
    </row>
    <row r="2030">
      <c r="F2030" s="9"/>
      <c r="N2030" s="50"/>
      <c r="O2030" s="50"/>
      <c r="P2030" s="50"/>
      <c r="Q2030" s="50" t="s">
        <v>368</v>
      </c>
      <c r="R2030" s="9" t="s">
        <v>368</v>
      </c>
      <c r="S2030" s="50" t="s">
        <v>368</v>
      </c>
      <c r="T2030" s="9" t="s">
        <v>368</v>
      </c>
      <c r="U2030" s="9" t="s">
        <v>368</v>
      </c>
    </row>
    <row r="2031">
      <c r="F2031" s="9"/>
      <c r="N2031" s="50"/>
      <c r="O2031" s="50"/>
      <c r="P2031" s="50"/>
      <c r="Q2031" s="50" t="s">
        <v>368</v>
      </c>
      <c r="R2031" s="9" t="s">
        <v>368</v>
      </c>
      <c r="S2031" s="50" t="s">
        <v>368</v>
      </c>
      <c r="T2031" s="9" t="s">
        <v>368</v>
      </c>
      <c r="U2031" s="9" t="s">
        <v>368</v>
      </c>
    </row>
    <row r="2032">
      <c r="F2032" s="9"/>
      <c r="N2032" s="50"/>
      <c r="O2032" s="50"/>
      <c r="P2032" s="50"/>
      <c r="Q2032" s="50" t="s">
        <v>368</v>
      </c>
      <c r="R2032" s="9" t="s">
        <v>368</v>
      </c>
      <c r="S2032" s="50" t="s">
        <v>368</v>
      </c>
      <c r="T2032" s="9" t="s">
        <v>368</v>
      </c>
      <c r="U2032" s="9" t="s">
        <v>368</v>
      </c>
    </row>
    <row r="2033">
      <c r="F2033" s="9"/>
      <c r="N2033" s="50"/>
      <c r="O2033" s="50"/>
      <c r="P2033" s="50"/>
      <c r="Q2033" s="50" t="s">
        <v>368</v>
      </c>
      <c r="R2033" s="9" t="s">
        <v>368</v>
      </c>
      <c r="S2033" s="50" t="s">
        <v>368</v>
      </c>
      <c r="T2033" s="9" t="s">
        <v>368</v>
      </c>
      <c r="U2033" s="9" t="s">
        <v>368</v>
      </c>
    </row>
    <row r="2034">
      <c r="F2034" s="9"/>
      <c r="N2034" s="50"/>
      <c r="O2034" s="50"/>
      <c r="P2034" s="50"/>
      <c r="Q2034" s="50" t="s">
        <v>368</v>
      </c>
      <c r="R2034" s="9" t="s">
        <v>368</v>
      </c>
      <c r="S2034" s="50" t="s">
        <v>368</v>
      </c>
      <c r="T2034" s="9" t="s">
        <v>368</v>
      </c>
      <c r="U2034" s="9" t="s">
        <v>368</v>
      </c>
    </row>
    <row r="2035">
      <c r="F2035" s="9"/>
      <c r="N2035" s="50"/>
      <c r="O2035" s="50"/>
      <c r="P2035" s="50"/>
      <c r="Q2035" s="50" t="s">
        <v>368</v>
      </c>
      <c r="R2035" s="9" t="s">
        <v>368</v>
      </c>
      <c r="S2035" s="50" t="s">
        <v>368</v>
      </c>
      <c r="T2035" s="9" t="s">
        <v>368</v>
      </c>
      <c r="U2035" s="9" t="s">
        <v>368</v>
      </c>
    </row>
    <row r="2036">
      <c r="F2036" s="9"/>
      <c r="N2036" s="50"/>
      <c r="O2036" s="50"/>
      <c r="P2036" s="50"/>
      <c r="Q2036" s="50" t="s">
        <v>368</v>
      </c>
      <c r="R2036" s="9" t="s">
        <v>368</v>
      </c>
      <c r="S2036" s="50" t="s">
        <v>368</v>
      </c>
      <c r="T2036" s="9" t="s">
        <v>368</v>
      </c>
      <c r="U2036" s="9" t="s">
        <v>368</v>
      </c>
    </row>
    <row r="2037">
      <c r="F2037" s="9"/>
      <c r="N2037" s="50"/>
      <c r="O2037" s="50"/>
      <c r="P2037" s="50"/>
      <c r="Q2037" s="50" t="s">
        <v>368</v>
      </c>
      <c r="R2037" s="9" t="s">
        <v>368</v>
      </c>
      <c r="S2037" s="50" t="s">
        <v>368</v>
      </c>
      <c r="T2037" s="9" t="s">
        <v>368</v>
      </c>
      <c r="U2037" s="9" t="s">
        <v>368</v>
      </c>
    </row>
    <row r="2038">
      <c r="F2038" s="9"/>
      <c r="N2038" s="50"/>
      <c r="O2038" s="50"/>
      <c r="P2038" s="50"/>
      <c r="Q2038" s="50" t="s">
        <v>368</v>
      </c>
      <c r="R2038" s="9" t="s">
        <v>368</v>
      </c>
      <c r="S2038" s="50" t="s">
        <v>368</v>
      </c>
      <c r="T2038" s="9" t="s">
        <v>368</v>
      </c>
      <c r="U2038" s="9" t="s">
        <v>368</v>
      </c>
    </row>
    <row r="2039">
      <c r="F2039" s="9"/>
      <c r="N2039" s="50"/>
      <c r="O2039" s="50"/>
      <c r="P2039" s="50"/>
      <c r="Q2039" s="50" t="s">
        <v>368</v>
      </c>
      <c r="R2039" s="9" t="s">
        <v>368</v>
      </c>
      <c r="S2039" s="50" t="s">
        <v>368</v>
      </c>
      <c r="T2039" s="9" t="s">
        <v>368</v>
      </c>
      <c r="U2039" s="9" t="s">
        <v>368</v>
      </c>
    </row>
    <row r="2040">
      <c r="F2040" s="9"/>
      <c r="N2040" s="50"/>
      <c r="O2040" s="50"/>
      <c r="P2040" s="50"/>
      <c r="Q2040" s="50" t="s">
        <v>368</v>
      </c>
      <c r="R2040" s="9" t="s">
        <v>368</v>
      </c>
      <c r="S2040" s="50" t="s">
        <v>368</v>
      </c>
      <c r="T2040" s="9" t="s">
        <v>368</v>
      </c>
      <c r="U2040" s="9" t="s">
        <v>368</v>
      </c>
    </row>
    <row r="2041">
      <c r="F2041" s="9"/>
      <c r="N2041" s="50"/>
      <c r="O2041" s="50"/>
      <c r="P2041" s="50"/>
      <c r="Q2041" s="50" t="s">
        <v>368</v>
      </c>
      <c r="R2041" s="9" t="s">
        <v>368</v>
      </c>
      <c r="S2041" s="50" t="s">
        <v>368</v>
      </c>
      <c r="T2041" s="9" t="s">
        <v>368</v>
      </c>
      <c r="U2041" s="9" t="s">
        <v>368</v>
      </c>
    </row>
    <row r="2042">
      <c r="F2042" s="9"/>
      <c r="N2042" s="50"/>
      <c r="O2042" s="50"/>
      <c r="P2042" s="50"/>
      <c r="Q2042" s="50" t="s">
        <v>368</v>
      </c>
      <c r="R2042" s="9" t="s">
        <v>368</v>
      </c>
      <c r="S2042" s="50" t="s">
        <v>368</v>
      </c>
      <c r="T2042" s="9" t="s">
        <v>368</v>
      </c>
      <c r="U2042" s="9" t="s">
        <v>368</v>
      </c>
    </row>
    <row r="2043">
      <c r="F2043" s="9"/>
      <c r="N2043" s="50"/>
      <c r="O2043" s="50"/>
      <c r="P2043" s="50"/>
      <c r="Q2043" s="50" t="s">
        <v>368</v>
      </c>
      <c r="R2043" s="9" t="s">
        <v>368</v>
      </c>
      <c r="S2043" s="50" t="s">
        <v>368</v>
      </c>
      <c r="T2043" s="9" t="s">
        <v>368</v>
      </c>
      <c r="U2043" s="9" t="s">
        <v>368</v>
      </c>
    </row>
    <row r="2044">
      <c r="F2044" s="9"/>
      <c r="N2044" s="50"/>
      <c r="O2044" s="50"/>
      <c r="P2044" s="50"/>
      <c r="Q2044" s="50" t="s">
        <v>368</v>
      </c>
      <c r="R2044" s="9" t="s">
        <v>368</v>
      </c>
      <c r="S2044" s="50" t="s">
        <v>368</v>
      </c>
      <c r="T2044" s="9" t="s">
        <v>368</v>
      </c>
      <c r="U2044" s="9" t="s">
        <v>368</v>
      </c>
    </row>
    <row r="2045">
      <c r="F2045" s="9"/>
      <c r="N2045" s="50"/>
      <c r="O2045" s="50"/>
      <c r="P2045" s="50"/>
      <c r="Q2045" s="50" t="s">
        <v>368</v>
      </c>
      <c r="R2045" s="9" t="s">
        <v>368</v>
      </c>
      <c r="S2045" s="50" t="s">
        <v>368</v>
      </c>
      <c r="T2045" s="9" t="s">
        <v>368</v>
      </c>
      <c r="U2045" s="9" t="s">
        <v>368</v>
      </c>
    </row>
    <row r="2046">
      <c r="F2046" s="9"/>
      <c r="N2046" s="50"/>
      <c r="O2046" s="50"/>
      <c r="P2046" s="50"/>
      <c r="Q2046" s="50" t="s">
        <v>368</v>
      </c>
      <c r="R2046" s="9" t="s">
        <v>368</v>
      </c>
      <c r="S2046" s="50" t="s">
        <v>368</v>
      </c>
      <c r="T2046" s="9" t="s">
        <v>368</v>
      </c>
      <c r="U2046" s="9" t="s">
        <v>368</v>
      </c>
    </row>
    <row r="2047">
      <c r="F2047" s="9"/>
      <c r="N2047" s="50"/>
      <c r="O2047" s="50"/>
      <c r="P2047" s="50"/>
      <c r="Q2047" s="50" t="s">
        <v>368</v>
      </c>
      <c r="R2047" s="9" t="s">
        <v>368</v>
      </c>
      <c r="S2047" s="50" t="s">
        <v>368</v>
      </c>
      <c r="T2047" s="9" t="s">
        <v>368</v>
      </c>
      <c r="U2047" s="9" t="s">
        <v>368</v>
      </c>
    </row>
    <row r="2048">
      <c r="F2048" s="9"/>
      <c r="N2048" s="50"/>
      <c r="O2048" s="50"/>
      <c r="P2048" s="50"/>
      <c r="Q2048" s="50" t="s">
        <v>368</v>
      </c>
      <c r="R2048" s="9" t="s">
        <v>368</v>
      </c>
      <c r="S2048" s="50" t="s">
        <v>368</v>
      </c>
      <c r="T2048" s="9" t="s">
        <v>368</v>
      </c>
      <c r="U2048" s="9" t="s">
        <v>368</v>
      </c>
    </row>
    <row r="2049">
      <c r="F2049" s="9"/>
      <c r="N2049" s="50"/>
      <c r="O2049" s="50"/>
      <c r="P2049" s="50"/>
      <c r="Q2049" s="50" t="s">
        <v>368</v>
      </c>
      <c r="R2049" s="9" t="s">
        <v>368</v>
      </c>
      <c r="S2049" s="50" t="s">
        <v>368</v>
      </c>
      <c r="T2049" s="9" t="s">
        <v>368</v>
      </c>
      <c r="U2049" s="9" t="s">
        <v>368</v>
      </c>
    </row>
    <row r="2050">
      <c r="F2050" s="9"/>
      <c r="N2050" s="50"/>
      <c r="O2050" s="50"/>
      <c r="P2050" s="50"/>
      <c r="Q2050" s="50" t="s">
        <v>368</v>
      </c>
      <c r="R2050" s="9" t="s">
        <v>368</v>
      </c>
      <c r="S2050" s="50" t="s">
        <v>368</v>
      </c>
      <c r="T2050" s="9" t="s">
        <v>368</v>
      </c>
      <c r="U2050" s="9" t="s">
        <v>368</v>
      </c>
    </row>
    <row r="2051">
      <c r="F2051" s="9"/>
      <c r="N2051" s="50"/>
      <c r="O2051" s="50"/>
      <c r="P2051" s="50"/>
      <c r="Q2051" s="50" t="s">
        <v>368</v>
      </c>
      <c r="R2051" s="9" t="s">
        <v>368</v>
      </c>
      <c r="S2051" s="50" t="s">
        <v>368</v>
      </c>
      <c r="T2051" s="9" t="s">
        <v>368</v>
      </c>
      <c r="U2051" s="9" t="s">
        <v>368</v>
      </c>
    </row>
    <row r="2052">
      <c r="F2052" s="9"/>
      <c r="N2052" s="50"/>
      <c r="O2052" s="50"/>
      <c r="P2052" s="50"/>
      <c r="Q2052" s="50" t="s">
        <v>368</v>
      </c>
      <c r="R2052" s="9" t="s">
        <v>368</v>
      </c>
      <c r="S2052" s="50" t="s">
        <v>368</v>
      </c>
      <c r="T2052" s="9" t="s">
        <v>368</v>
      </c>
      <c r="U2052" s="9" t="s">
        <v>368</v>
      </c>
    </row>
    <row r="2053">
      <c r="F2053" s="9"/>
      <c r="N2053" s="50"/>
      <c r="O2053" s="50"/>
      <c r="P2053" s="50"/>
      <c r="Q2053" s="50" t="s">
        <v>368</v>
      </c>
      <c r="R2053" s="9" t="s">
        <v>368</v>
      </c>
      <c r="S2053" s="50" t="s">
        <v>368</v>
      </c>
      <c r="T2053" s="9" t="s">
        <v>368</v>
      </c>
      <c r="U2053" s="9" t="s">
        <v>368</v>
      </c>
    </row>
    <row r="2054">
      <c r="F2054" s="9"/>
      <c r="N2054" s="50"/>
      <c r="O2054" s="50"/>
      <c r="P2054" s="50"/>
      <c r="Q2054" s="50" t="s">
        <v>368</v>
      </c>
      <c r="R2054" s="9" t="s">
        <v>368</v>
      </c>
      <c r="S2054" s="50" t="s">
        <v>368</v>
      </c>
      <c r="T2054" s="9" t="s">
        <v>368</v>
      </c>
      <c r="U2054" s="9" t="s">
        <v>368</v>
      </c>
    </row>
    <row r="2055">
      <c r="F2055" s="9"/>
      <c r="N2055" s="50"/>
      <c r="O2055" s="50"/>
      <c r="P2055" s="50"/>
      <c r="Q2055" s="50" t="s">
        <v>368</v>
      </c>
      <c r="R2055" s="9" t="s">
        <v>368</v>
      </c>
      <c r="S2055" s="50" t="s">
        <v>368</v>
      </c>
      <c r="T2055" s="9" t="s">
        <v>368</v>
      </c>
      <c r="U2055" s="9" t="s">
        <v>368</v>
      </c>
    </row>
    <row r="2056">
      <c r="F2056" s="9"/>
      <c r="N2056" s="50"/>
      <c r="O2056" s="50"/>
      <c r="P2056" s="50"/>
      <c r="Q2056" s="50" t="s">
        <v>368</v>
      </c>
      <c r="R2056" s="9" t="s">
        <v>368</v>
      </c>
      <c r="S2056" s="50" t="s">
        <v>368</v>
      </c>
      <c r="T2056" s="9" t="s">
        <v>368</v>
      </c>
      <c r="U2056" s="9" t="s">
        <v>368</v>
      </c>
    </row>
    <row r="2057">
      <c r="F2057" s="9"/>
      <c r="N2057" s="50"/>
      <c r="O2057" s="50"/>
      <c r="P2057" s="50"/>
      <c r="Q2057" s="50" t="s">
        <v>368</v>
      </c>
      <c r="R2057" s="9" t="s">
        <v>368</v>
      </c>
      <c r="S2057" s="50" t="s">
        <v>368</v>
      </c>
      <c r="T2057" s="9" t="s">
        <v>368</v>
      </c>
      <c r="U2057" s="9" t="s">
        <v>368</v>
      </c>
    </row>
    <row r="2058">
      <c r="F2058" s="9"/>
      <c r="N2058" s="50"/>
      <c r="O2058" s="50"/>
      <c r="P2058" s="50"/>
      <c r="Q2058" s="50" t="s">
        <v>368</v>
      </c>
      <c r="R2058" s="9" t="s">
        <v>368</v>
      </c>
      <c r="S2058" s="50" t="s">
        <v>368</v>
      </c>
      <c r="T2058" s="9" t="s">
        <v>368</v>
      </c>
      <c r="U2058" s="9" t="s">
        <v>368</v>
      </c>
    </row>
    <row r="2059">
      <c r="F2059" s="9"/>
      <c r="N2059" s="50"/>
      <c r="O2059" s="50"/>
      <c r="P2059" s="50"/>
      <c r="Q2059" s="50" t="s">
        <v>368</v>
      </c>
      <c r="R2059" s="9" t="s">
        <v>368</v>
      </c>
      <c r="S2059" s="50" t="s">
        <v>368</v>
      </c>
      <c r="T2059" s="9" t="s">
        <v>368</v>
      </c>
      <c r="U2059" s="9" t="s">
        <v>368</v>
      </c>
    </row>
    <row r="2060">
      <c r="F2060" s="9"/>
      <c r="N2060" s="50"/>
      <c r="O2060" s="50"/>
      <c r="P2060" s="50"/>
      <c r="Q2060" s="50" t="s">
        <v>368</v>
      </c>
      <c r="R2060" s="9" t="s">
        <v>368</v>
      </c>
      <c r="S2060" s="50" t="s">
        <v>368</v>
      </c>
      <c r="T2060" s="9" t="s">
        <v>368</v>
      </c>
      <c r="U2060" s="9" t="s">
        <v>368</v>
      </c>
    </row>
    <row r="2061">
      <c r="F2061" s="9"/>
      <c r="N2061" s="50"/>
      <c r="O2061" s="50"/>
      <c r="P2061" s="50"/>
      <c r="Q2061" s="50" t="s">
        <v>368</v>
      </c>
      <c r="R2061" s="9" t="s">
        <v>368</v>
      </c>
      <c r="S2061" s="50" t="s">
        <v>368</v>
      </c>
      <c r="T2061" s="9" t="s">
        <v>368</v>
      </c>
      <c r="U2061" s="9" t="s">
        <v>368</v>
      </c>
    </row>
    <row r="2062">
      <c r="F2062" s="9"/>
      <c r="N2062" s="50"/>
      <c r="O2062" s="50"/>
      <c r="P2062" s="50"/>
      <c r="Q2062" s="50" t="s">
        <v>368</v>
      </c>
      <c r="R2062" s="9" t="s">
        <v>368</v>
      </c>
      <c r="S2062" s="50" t="s">
        <v>368</v>
      </c>
      <c r="T2062" s="9" t="s">
        <v>368</v>
      </c>
      <c r="U2062" s="9" t="s">
        <v>368</v>
      </c>
    </row>
    <row r="2063">
      <c r="F2063" s="9"/>
      <c r="N2063" s="50"/>
      <c r="O2063" s="50"/>
      <c r="P2063" s="50"/>
      <c r="Q2063" s="50" t="s">
        <v>368</v>
      </c>
      <c r="R2063" s="9" t="s">
        <v>368</v>
      </c>
      <c r="S2063" s="50" t="s">
        <v>368</v>
      </c>
      <c r="T2063" s="9" t="s">
        <v>368</v>
      </c>
      <c r="U2063" s="9" t="s">
        <v>368</v>
      </c>
    </row>
    <row r="2064">
      <c r="F2064" s="9"/>
      <c r="N2064" s="50"/>
      <c r="O2064" s="50"/>
      <c r="P2064" s="50"/>
      <c r="Q2064" s="50" t="s">
        <v>368</v>
      </c>
      <c r="R2064" s="9" t="s">
        <v>368</v>
      </c>
      <c r="S2064" s="50" t="s">
        <v>368</v>
      </c>
      <c r="T2064" s="9" t="s">
        <v>368</v>
      </c>
      <c r="U2064" s="9" t="s">
        <v>368</v>
      </c>
    </row>
    <row r="2065">
      <c r="F2065" s="9"/>
      <c r="N2065" s="50"/>
      <c r="O2065" s="50"/>
      <c r="P2065" s="50"/>
      <c r="Q2065" s="50" t="s">
        <v>368</v>
      </c>
      <c r="R2065" s="9" t="s">
        <v>368</v>
      </c>
      <c r="S2065" s="50" t="s">
        <v>368</v>
      </c>
      <c r="T2065" s="9" t="s">
        <v>368</v>
      </c>
      <c r="U2065" s="9" t="s">
        <v>368</v>
      </c>
    </row>
    <row r="2066">
      <c r="F2066" s="9"/>
      <c r="N2066" s="50"/>
      <c r="O2066" s="50"/>
      <c r="P2066" s="50"/>
      <c r="Q2066" s="50" t="s">
        <v>368</v>
      </c>
      <c r="R2066" s="9" t="s">
        <v>368</v>
      </c>
      <c r="S2066" s="50" t="s">
        <v>368</v>
      </c>
      <c r="T2066" s="9" t="s">
        <v>368</v>
      </c>
      <c r="U2066" s="9" t="s">
        <v>368</v>
      </c>
    </row>
    <row r="2067">
      <c r="F2067" s="9"/>
      <c r="N2067" s="50"/>
      <c r="O2067" s="50"/>
      <c r="P2067" s="50"/>
      <c r="Q2067" s="50" t="s">
        <v>368</v>
      </c>
      <c r="R2067" s="9" t="s">
        <v>368</v>
      </c>
      <c r="S2067" s="50" t="s">
        <v>368</v>
      </c>
      <c r="T2067" s="9" t="s">
        <v>368</v>
      </c>
      <c r="U2067" s="9" t="s">
        <v>368</v>
      </c>
    </row>
    <row r="2068">
      <c r="F2068" s="9"/>
      <c r="N2068" s="50"/>
      <c r="O2068" s="50"/>
      <c r="P2068" s="50"/>
      <c r="Q2068" s="50" t="s">
        <v>368</v>
      </c>
      <c r="R2068" s="9" t="s">
        <v>368</v>
      </c>
      <c r="S2068" s="50" t="s">
        <v>368</v>
      </c>
      <c r="T2068" s="9" t="s">
        <v>368</v>
      </c>
      <c r="U2068" s="9" t="s">
        <v>368</v>
      </c>
    </row>
    <row r="2069">
      <c r="F2069" s="9"/>
      <c r="N2069" s="50"/>
      <c r="O2069" s="50"/>
      <c r="P2069" s="50"/>
      <c r="Q2069" s="50" t="s">
        <v>368</v>
      </c>
      <c r="R2069" s="9" t="s">
        <v>368</v>
      </c>
      <c r="S2069" s="50" t="s">
        <v>368</v>
      </c>
      <c r="T2069" s="9" t="s">
        <v>368</v>
      </c>
      <c r="U2069" s="9" t="s">
        <v>368</v>
      </c>
    </row>
    <row r="2070">
      <c r="F2070" s="9"/>
      <c r="N2070" s="50"/>
      <c r="O2070" s="50"/>
      <c r="P2070" s="50"/>
      <c r="Q2070" s="50" t="s">
        <v>368</v>
      </c>
      <c r="R2070" s="9" t="s">
        <v>368</v>
      </c>
      <c r="S2070" s="50" t="s">
        <v>368</v>
      </c>
      <c r="T2070" s="9" t="s">
        <v>368</v>
      </c>
      <c r="U2070" s="9" t="s">
        <v>368</v>
      </c>
    </row>
    <row r="2071">
      <c r="F2071" s="9"/>
      <c r="N2071" s="50"/>
      <c r="O2071" s="50"/>
      <c r="P2071" s="50"/>
      <c r="Q2071" s="50" t="s">
        <v>368</v>
      </c>
      <c r="R2071" s="9" t="s">
        <v>368</v>
      </c>
      <c r="S2071" s="50" t="s">
        <v>368</v>
      </c>
      <c r="T2071" s="9" t="s">
        <v>368</v>
      </c>
      <c r="U2071" s="9" t="s">
        <v>368</v>
      </c>
    </row>
    <row r="2072">
      <c r="F2072" s="9"/>
      <c r="N2072" s="50"/>
      <c r="O2072" s="50"/>
      <c r="P2072" s="50"/>
      <c r="Q2072" s="50" t="s">
        <v>368</v>
      </c>
      <c r="R2072" s="9" t="s">
        <v>368</v>
      </c>
      <c r="S2072" s="50" t="s">
        <v>368</v>
      </c>
      <c r="T2072" s="9" t="s">
        <v>368</v>
      </c>
      <c r="U2072" s="9" t="s">
        <v>368</v>
      </c>
    </row>
    <row r="2073">
      <c r="F2073" s="9"/>
      <c r="N2073" s="50"/>
      <c r="O2073" s="50"/>
      <c r="P2073" s="50"/>
      <c r="Q2073" s="50" t="s">
        <v>368</v>
      </c>
      <c r="R2073" s="9" t="s">
        <v>368</v>
      </c>
      <c r="S2073" s="50" t="s">
        <v>368</v>
      </c>
      <c r="T2073" s="9" t="s">
        <v>368</v>
      </c>
      <c r="U2073" s="9" t="s">
        <v>368</v>
      </c>
    </row>
    <row r="2074">
      <c r="F2074" s="9"/>
      <c r="N2074" s="50"/>
      <c r="O2074" s="50"/>
      <c r="P2074" s="50"/>
      <c r="Q2074" s="50" t="s">
        <v>368</v>
      </c>
      <c r="R2074" s="9" t="s">
        <v>368</v>
      </c>
      <c r="S2074" s="50" t="s">
        <v>368</v>
      </c>
      <c r="T2074" s="9" t="s">
        <v>368</v>
      </c>
      <c r="U2074" s="9" t="s">
        <v>368</v>
      </c>
    </row>
    <row r="2075">
      <c r="F2075" s="9"/>
      <c r="N2075" s="50"/>
      <c r="O2075" s="50"/>
      <c r="P2075" s="50"/>
      <c r="Q2075" s="50" t="s">
        <v>368</v>
      </c>
      <c r="R2075" s="9" t="s">
        <v>368</v>
      </c>
      <c r="S2075" s="50" t="s">
        <v>368</v>
      </c>
      <c r="T2075" s="9" t="s">
        <v>368</v>
      </c>
      <c r="U2075" s="9" t="s">
        <v>368</v>
      </c>
    </row>
    <row r="2076">
      <c r="F2076" s="9"/>
      <c r="N2076" s="50"/>
      <c r="O2076" s="50"/>
      <c r="P2076" s="50"/>
      <c r="Q2076" s="50" t="s">
        <v>368</v>
      </c>
      <c r="R2076" s="9" t="s">
        <v>368</v>
      </c>
      <c r="S2076" s="50" t="s">
        <v>368</v>
      </c>
      <c r="T2076" s="9" t="s">
        <v>368</v>
      </c>
      <c r="U2076" s="9" t="s">
        <v>368</v>
      </c>
    </row>
    <row r="2077">
      <c r="F2077" s="9"/>
      <c r="N2077" s="50"/>
      <c r="O2077" s="50"/>
      <c r="P2077" s="50"/>
      <c r="Q2077" s="50" t="s">
        <v>368</v>
      </c>
      <c r="R2077" s="9" t="s">
        <v>368</v>
      </c>
      <c r="S2077" s="50" t="s">
        <v>368</v>
      </c>
      <c r="T2077" s="9" t="s">
        <v>368</v>
      </c>
      <c r="U2077" s="9" t="s">
        <v>368</v>
      </c>
    </row>
    <row r="2078">
      <c r="F2078" s="9"/>
      <c r="N2078" s="50"/>
      <c r="O2078" s="50"/>
      <c r="P2078" s="50"/>
      <c r="Q2078" s="50" t="s">
        <v>368</v>
      </c>
      <c r="R2078" s="9" t="s">
        <v>368</v>
      </c>
      <c r="S2078" s="50" t="s">
        <v>368</v>
      </c>
      <c r="T2078" s="9" t="s">
        <v>368</v>
      </c>
      <c r="U2078" s="9" t="s">
        <v>368</v>
      </c>
    </row>
    <row r="2079">
      <c r="F2079" s="9"/>
      <c r="N2079" s="50"/>
      <c r="O2079" s="50"/>
      <c r="P2079" s="50"/>
      <c r="Q2079" s="50" t="s">
        <v>368</v>
      </c>
      <c r="R2079" s="9" t="s">
        <v>368</v>
      </c>
      <c r="S2079" s="50" t="s">
        <v>368</v>
      </c>
      <c r="T2079" s="9" t="s">
        <v>368</v>
      </c>
      <c r="U2079" s="9" t="s">
        <v>368</v>
      </c>
    </row>
    <row r="2080">
      <c r="F2080" s="9"/>
      <c r="N2080" s="50"/>
      <c r="O2080" s="50"/>
      <c r="P2080" s="50"/>
      <c r="Q2080" s="50" t="s">
        <v>368</v>
      </c>
      <c r="R2080" s="9" t="s">
        <v>368</v>
      </c>
      <c r="S2080" s="50" t="s">
        <v>368</v>
      </c>
      <c r="T2080" s="9" t="s">
        <v>368</v>
      </c>
      <c r="U2080" s="9" t="s">
        <v>368</v>
      </c>
    </row>
    <row r="2081">
      <c r="F2081" s="9"/>
      <c r="N2081" s="50"/>
      <c r="O2081" s="50"/>
      <c r="P2081" s="50"/>
      <c r="Q2081" s="50" t="s">
        <v>368</v>
      </c>
      <c r="R2081" s="9" t="s">
        <v>368</v>
      </c>
      <c r="S2081" s="50" t="s">
        <v>368</v>
      </c>
      <c r="T2081" s="9" t="s">
        <v>368</v>
      </c>
      <c r="U2081" s="9" t="s">
        <v>368</v>
      </c>
    </row>
    <row r="2082">
      <c r="F2082" s="9"/>
      <c r="N2082" s="50"/>
      <c r="O2082" s="50"/>
      <c r="P2082" s="50"/>
      <c r="Q2082" s="50" t="s">
        <v>368</v>
      </c>
      <c r="R2082" s="9" t="s">
        <v>368</v>
      </c>
      <c r="S2082" s="50" t="s">
        <v>368</v>
      </c>
      <c r="T2082" s="9" t="s">
        <v>368</v>
      </c>
      <c r="U2082" s="9" t="s">
        <v>368</v>
      </c>
    </row>
    <row r="2083">
      <c r="F2083" s="9"/>
      <c r="N2083" s="50"/>
      <c r="O2083" s="50"/>
      <c r="P2083" s="50"/>
      <c r="Q2083" s="50" t="s">
        <v>368</v>
      </c>
      <c r="R2083" s="9" t="s">
        <v>368</v>
      </c>
      <c r="S2083" s="50" t="s">
        <v>368</v>
      </c>
      <c r="T2083" s="9" t="s">
        <v>368</v>
      </c>
      <c r="U2083" s="9" t="s">
        <v>368</v>
      </c>
    </row>
    <row r="2084">
      <c r="F2084" s="9"/>
      <c r="N2084" s="50"/>
      <c r="O2084" s="50"/>
      <c r="P2084" s="50"/>
      <c r="Q2084" s="50" t="s">
        <v>368</v>
      </c>
      <c r="R2084" s="9" t="s">
        <v>368</v>
      </c>
      <c r="S2084" s="50" t="s">
        <v>368</v>
      </c>
      <c r="T2084" s="9" t="s">
        <v>368</v>
      </c>
      <c r="U2084" s="9" t="s">
        <v>368</v>
      </c>
    </row>
    <row r="2085">
      <c r="F2085" s="9"/>
      <c r="N2085" s="50"/>
      <c r="O2085" s="50"/>
      <c r="P2085" s="50"/>
      <c r="Q2085" s="50" t="s">
        <v>368</v>
      </c>
      <c r="R2085" s="9" t="s">
        <v>368</v>
      </c>
      <c r="S2085" s="50" t="s">
        <v>368</v>
      </c>
      <c r="T2085" s="9" t="s">
        <v>368</v>
      </c>
      <c r="U2085" s="9" t="s">
        <v>368</v>
      </c>
    </row>
    <row r="2086">
      <c r="F2086" s="9"/>
      <c r="N2086" s="50"/>
      <c r="O2086" s="50"/>
      <c r="P2086" s="50"/>
      <c r="Q2086" s="50" t="s">
        <v>368</v>
      </c>
      <c r="R2086" s="9" t="s">
        <v>368</v>
      </c>
      <c r="S2086" s="50" t="s">
        <v>368</v>
      </c>
      <c r="T2086" s="9" t="s">
        <v>368</v>
      </c>
      <c r="U2086" s="9" t="s">
        <v>368</v>
      </c>
    </row>
    <row r="2087">
      <c r="F2087" s="9"/>
      <c r="N2087" s="50"/>
      <c r="O2087" s="50"/>
      <c r="P2087" s="50"/>
      <c r="Q2087" s="50" t="s">
        <v>368</v>
      </c>
      <c r="R2087" s="9" t="s">
        <v>368</v>
      </c>
      <c r="S2087" s="50" t="s">
        <v>368</v>
      </c>
      <c r="T2087" s="9" t="s">
        <v>368</v>
      </c>
      <c r="U2087" s="9" t="s">
        <v>368</v>
      </c>
    </row>
    <row r="2088">
      <c r="F2088" s="9"/>
      <c r="N2088" s="50"/>
      <c r="O2088" s="50"/>
      <c r="P2088" s="50"/>
      <c r="Q2088" s="50" t="s">
        <v>368</v>
      </c>
      <c r="R2088" s="9" t="s">
        <v>368</v>
      </c>
      <c r="S2088" s="50" t="s">
        <v>368</v>
      </c>
      <c r="T2088" s="9" t="s">
        <v>368</v>
      </c>
      <c r="U2088" s="9" t="s">
        <v>368</v>
      </c>
    </row>
    <row r="2089">
      <c r="F2089" s="9"/>
      <c r="N2089" s="50"/>
      <c r="O2089" s="50"/>
      <c r="P2089" s="50"/>
      <c r="Q2089" s="50" t="s">
        <v>368</v>
      </c>
      <c r="R2089" s="9" t="s">
        <v>368</v>
      </c>
      <c r="S2089" s="50" t="s">
        <v>368</v>
      </c>
      <c r="T2089" s="9" t="s">
        <v>368</v>
      </c>
      <c r="U2089" s="9" t="s">
        <v>368</v>
      </c>
    </row>
    <row r="2090">
      <c r="F2090" s="9"/>
      <c r="N2090" s="50"/>
      <c r="O2090" s="50"/>
      <c r="P2090" s="50"/>
      <c r="Q2090" s="50" t="s">
        <v>368</v>
      </c>
      <c r="R2090" s="9" t="s">
        <v>368</v>
      </c>
      <c r="S2090" s="50" t="s">
        <v>368</v>
      </c>
      <c r="T2090" s="9" t="s">
        <v>368</v>
      </c>
      <c r="U2090" s="9" t="s">
        <v>368</v>
      </c>
    </row>
    <row r="2091">
      <c r="F2091" s="9"/>
      <c r="N2091" s="50"/>
      <c r="O2091" s="50"/>
      <c r="P2091" s="50"/>
      <c r="Q2091" s="50" t="s">
        <v>368</v>
      </c>
      <c r="R2091" s="9" t="s">
        <v>368</v>
      </c>
      <c r="S2091" s="50" t="s">
        <v>368</v>
      </c>
      <c r="T2091" s="9" t="s">
        <v>368</v>
      </c>
      <c r="U2091" s="9" t="s">
        <v>368</v>
      </c>
    </row>
    <row r="2092">
      <c r="F2092" s="9"/>
      <c r="N2092" s="50"/>
      <c r="O2092" s="50"/>
      <c r="P2092" s="50"/>
      <c r="Q2092" s="50" t="s">
        <v>368</v>
      </c>
      <c r="R2092" s="9" t="s">
        <v>368</v>
      </c>
      <c r="S2092" s="50" t="s">
        <v>368</v>
      </c>
      <c r="T2092" s="9" t="s">
        <v>368</v>
      </c>
      <c r="U2092" s="9" t="s">
        <v>368</v>
      </c>
    </row>
    <row r="2093">
      <c r="F2093" s="9"/>
      <c r="N2093" s="50"/>
      <c r="O2093" s="50"/>
      <c r="P2093" s="50"/>
      <c r="Q2093" s="50" t="s">
        <v>368</v>
      </c>
      <c r="R2093" s="9" t="s">
        <v>368</v>
      </c>
      <c r="S2093" s="50" t="s">
        <v>368</v>
      </c>
      <c r="T2093" s="9" t="s">
        <v>368</v>
      </c>
      <c r="U2093" s="9" t="s">
        <v>368</v>
      </c>
    </row>
    <row r="2094">
      <c r="F2094" s="9"/>
      <c r="N2094" s="50"/>
      <c r="O2094" s="50"/>
      <c r="P2094" s="50"/>
      <c r="Q2094" s="50" t="s">
        <v>368</v>
      </c>
      <c r="R2094" s="9" t="s">
        <v>368</v>
      </c>
      <c r="S2094" s="50" t="s">
        <v>368</v>
      </c>
      <c r="T2094" s="9" t="s">
        <v>368</v>
      </c>
      <c r="U2094" s="9" t="s">
        <v>368</v>
      </c>
    </row>
    <row r="2095">
      <c r="F2095" s="9"/>
      <c r="N2095" s="50"/>
      <c r="O2095" s="50"/>
      <c r="P2095" s="50"/>
      <c r="Q2095" s="50" t="s">
        <v>368</v>
      </c>
      <c r="R2095" s="9" t="s">
        <v>368</v>
      </c>
      <c r="S2095" s="50" t="s">
        <v>368</v>
      </c>
      <c r="T2095" s="9" t="s">
        <v>368</v>
      </c>
      <c r="U2095" s="9" t="s">
        <v>368</v>
      </c>
    </row>
    <row r="2096">
      <c r="F2096" s="9"/>
      <c r="N2096" s="50"/>
      <c r="O2096" s="50"/>
      <c r="P2096" s="50"/>
      <c r="Q2096" s="50" t="s">
        <v>368</v>
      </c>
      <c r="R2096" s="9" t="s">
        <v>368</v>
      </c>
      <c r="S2096" s="50" t="s">
        <v>368</v>
      </c>
      <c r="T2096" s="9" t="s">
        <v>368</v>
      </c>
      <c r="U2096" s="9" t="s">
        <v>368</v>
      </c>
    </row>
    <row r="2097">
      <c r="F2097" s="9"/>
      <c r="N2097" s="50"/>
      <c r="O2097" s="50"/>
      <c r="P2097" s="50"/>
      <c r="Q2097" s="50" t="s">
        <v>368</v>
      </c>
      <c r="R2097" s="9" t="s">
        <v>368</v>
      </c>
      <c r="S2097" s="50" t="s">
        <v>368</v>
      </c>
      <c r="T2097" s="9" t="s">
        <v>368</v>
      </c>
      <c r="U2097" s="9" t="s">
        <v>368</v>
      </c>
    </row>
    <row r="2098">
      <c r="F2098" s="9"/>
      <c r="N2098" s="50"/>
      <c r="O2098" s="50"/>
      <c r="P2098" s="50"/>
      <c r="Q2098" s="50" t="s">
        <v>368</v>
      </c>
      <c r="R2098" s="9" t="s">
        <v>368</v>
      </c>
      <c r="S2098" s="50" t="s">
        <v>368</v>
      </c>
      <c r="T2098" s="9" t="s">
        <v>368</v>
      </c>
      <c r="U2098" s="9" t="s">
        <v>368</v>
      </c>
    </row>
    <row r="2099">
      <c r="F2099" s="9"/>
      <c r="N2099" s="50"/>
      <c r="O2099" s="50"/>
      <c r="P2099" s="50"/>
      <c r="Q2099" s="50" t="s">
        <v>368</v>
      </c>
      <c r="R2099" s="9" t="s">
        <v>368</v>
      </c>
      <c r="S2099" s="50" t="s">
        <v>368</v>
      </c>
      <c r="T2099" s="9" t="s">
        <v>368</v>
      </c>
      <c r="U2099" s="9" t="s">
        <v>368</v>
      </c>
    </row>
    <row r="2100">
      <c r="F2100" s="9"/>
      <c r="N2100" s="50"/>
      <c r="O2100" s="50"/>
      <c r="P2100" s="50"/>
      <c r="Q2100" s="50" t="s">
        <v>368</v>
      </c>
      <c r="R2100" s="9" t="s">
        <v>368</v>
      </c>
      <c r="S2100" s="50" t="s">
        <v>368</v>
      </c>
      <c r="T2100" s="9" t="s">
        <v>368</v>
      </c>
      <c r="U2100" s="9" t="s">
        <v>368</v>
      </c>
    </row>
    <row r="2101">
      <c r="F2101" s="9"/>
      <c r="N2101" s="50"/>
      <c r="O2101" s="50"/>
      <c r="P2101" s="50"/>
      <c r="Q2101" s="50" t="s">
        <v>368</v>
      </c>
      <c r="R2101" s="9" t="s">
        <v>368</v>
      </c>
      <c r="S2101" s="50" t="s">
        <v>368</v>
      </c>
      <c r="T2101" s="9" t="s">
        <v>368</v>
      </c>
      <c r="U2101" s="9" t="s">
        <v>368</v>
      </c>
    </row>
    <row r="2102">
      <c r="F2102" s="9"/>
      <c r="N2102" s="50"/>
      <c r="O2102" s="50"/>
      <c r="P2102" s="50"/>
      <c r="Q2102" s="50" t="s">
        <v>368</v>
      </c>
      <c r="R2102" s="9" t="s">
        <v>368</v>
      </c>
      <c r="S2102" s="50" t="s">
        <v>368</v>
      </c>
      <c r="T2102" s="9" t="s">
        <v>368</v>
      </c>
      <c r="U2102" s="9" t="s">
        <v>368</v>
      </c>
    </row>
    <row r="2103">
      <c r="F2103" s="9"/>
      <c r="N2103" s="50"/>
      <c r="O2103" s="50"/>
      <c r="P2103" s="50"/>
      <c r="Q2103" s="50" t="s">
        <v>368</v>
      </c>
      <c r="R2103" s="9" t="s">
        <v>368</v>
      </c>
      <c r="S2103" s="50" t="s">
        <v>368</v>
      </c>
      <c r="T2103" s="9" t="s">
        <v>368</v>
      </c>
      <c r="U2103" s="9" t="s">
        <v>368</v>
      </c>
    </row>
    <row r="2104">
      <c r="F2104" s="9"/>
      <c r="N2104" s="50"/>
      <c r="O2104" s="50"/>
      <c r="P2104" s="50"/>
      <c r="Q2104" s="50" t="s">
        <v>368</v>
      </c>
      <c r="R2104" s="9" t="s">
        <v>368</v>
      </c>
      <c r="S2104" s="50" t="s">
        <v>368</v>
      </c>
      <c r="T2104" s="9" t="s">
        <v>368</v>
      </c>
      <c r="U2104" s="9" t="s">
        <v>368</v>
      </c>
    </row>
    <row r="2105">
      <c r="F2105" s="9"/>
      <c r="N2105" s="50"/>
      <c r="O2105" s="50"/>
      <c r="P2105" s="50"/>
      <c r="Q2105" s="50" t="s">
        <v>368</v>
      </c>
      <c r="R2105" s="9" t="s">
        <v>368</v>
      </c>
      <c r="S2105" s="50" t="s">
        <v>368</v>
      </c>
      <c r="T2105" s="9" t="s">
        <v>368</v>
      </c>
      <c r="U2105" s="9" t="s">
        <v>368</v>
      </c>
    </row>
    <row r="2106">
      <c r="F2106" s="9"/>
      <c r="N2106" s="50"/>
      <c r="O2106" s="50"/>
      <c r="P2106" s="50"/>
      <c r="Q2106" s="50" t="s">
        <v>368</v>
      </c>
      <c r="R2106" s="9" t="s">
        <v>368</v>
      </c>
      <c r="S2106" s="50" t="s">
        <v>368</v>
      </c>
      <c r="T2106" s="9" t="s">
        <v>368</v>
      </c>
      <c r="U2106" s="9" t="s">
        <v>368</v>
      </c>
    </row>
    <row r="2107">
      <c r="F2107" s="9"/>
      <c r="N2107" s="50"/>
      <c r="O2107" s="50"/>
      <c r="P2107" s="50"/>
      <c r="Q2107" s="50" t="s">
        <v>368</v>
      </c>
      <c r="R2107" s="9" t="s">
        <v>368</v>
      </c>
      <c r="S2107" s="50" t="s">
        <v>368</v>
      </c>
      <c r="T2107" s="9" t="s">
        <v>368</v>
      </c>
      <c r="U2107" s="9" t="s">
        <v>368</v>
      </c>
    </row>
    <row r="2108">
      <c r="F2108" s="9"/>
      <c r="N2108" s="50"/>
      <c r="O2108" s="50"/>
      <c r="P2108" s="50"/>
      <c r="Q2108" s="50" t="s">
        <v>368</v>
      </c>
      <c r="R2108" s="9" t="s">
        <v>368</v>
      </c>
      <c r="S2108" s="50" t="s">
        <v>368</v>
      </c>
      <c r="T2108" s="9" t="s">
        <v>368</v>
      </c>
      <c r="U2108" s="9" t="s">
        <v>368</v>
      </c>
    </row>
    <row r="2109">
      <c r="F2109" s="9"/>
      <c r="N2109" s="50"/>
      <c r="O2109" s="50"/>
      <c r="P2109" s="50"/>
      <c r="Q2109" s="50" t="s">
        <v>368</v>
      </c>
      <c r="R2109" s="9" t="s">
        <v>368</v>
      </c>
      <c r="S2109" s="50" t="s">
        <v>368</v>
      </c>
      <c r="T2109" s="9" t="s">
        <v>368</v>
      </c>
      <c r="U2109" s="9" t="s">
        <v>368</v>
      </c>
    </row>
    <row r="2110">
      <c r="F2110" s="9"/>
      <c r="N2110" s="50"/>
      <c r="O2110" s="50"/>
      <c r="P2110" s="50"/>
      <c r="Q2110" s="50" t="s">
        <v>368</v>
      </c>
      <c r="R2110" s="9" t="s">
        <v>368</v>
      </c>
      <c r="S2110" s="50" t="s">
        <v>368</v>
      </c>
      <c r="T2110" s="9" t="s">
        <v>368</v>
      </c>
      <c r="U2110" s="9" t="s">
        <v>368</v>
      </c>
    </row>
    <row r="2111">
      <c r="F2111" s="9"/>
      <c r="N2111" s="50"/>
      <c r="O2111" s="50"/>
      <c r="P2111" s="50"/>
      <c r="Q2111" s="50" t="s">
        <v>368</v>
      </c>
      <c r="R2111" s="9" t="s">
        <v>368</v>
      </c>
      <c r="S2111" s="50" t="s">
        <v>368</v>
      </c>
      <c r="T2111" s="9" t="s">
        <v>368</v>
      </c>
      <c r="U2111" s="9" t="s">
        <v>368</v>
      </c>
    </row>
    <row r="2112">
      <c r="F2112" s="9"/>
      <c r="N2112" s="50"/>
      <c r="O2112" s="50"/>
      <c r="P2112" s="50"/>
      <c r="Q2112" s="50" t="s">
        <v>368</v>
      </c>
      <c r="R2112" s="9" t="s">
        <v>368</v>
      </c>
      <c r="S2112" s="50" t="s">
        <v>368</v>
      </c>
      <c r="T2112" s="9" t="s">
        <v>368</v>
      </c>
      <c r="U2112" s="9" t="s">
        <v>368</v>
      </c>
    </row>
    <row r="2113">
      <c r="F2113" s="9"/>
      <c r="N2113" s="50"/>
      <c r="O2113" s="50"/>
      <c r="P2113" s="50"/>
      <c r="Q2113" s="50" t="s">
        <v>368</v>
      </c>
      <c r="R2113" s="9" t="s">
        <v>368</v>
      </c>
      <c r="S2113" s="50" t="s">
        <v>368</v>
      </c>
      <c r="T2113" s="9" t="s">
        <v>368</v>
      </c>
      <c r="U2113" s="9" t="s">
        <v>368</v>
      </c>
    </row>
    <row r="2114">
      <c r="F2114" s="9"/>
      <c r="N2114" s="50"/>
      <c r="O2114" s="50"/>
      <c r="P2114" s="50"/>
      <c r="Q2114" s="50" t="s">
        <v>368</v>
      </c>
      <c r="R2114" s="9" t="s">
        <v>368</v>
      </c>
      <c r="S2114" s="50" t="s">
        <v>368</v>
      </c>
      <c r="T2114" s="9" t="s">
        <v>368</v>
      </c>
      <c r="U2114" s="9" t="s">
        <v>368</v>
      </c>
    </row>
    <row r="2115">
      <c r="F2115" s="9"/>
      <c r="N2115" s="50"/>
      <c r="O2115" s="50"/>
      <c r="P2115" s="50"/>
      <c r="Q2115" s="50" t="s">
        <v>368</v>
      </c>
      <c r="R2115" s="9" t="s">
        <v>368</v>
      </c>
      <c r="S2115" s="50" t="s">
        <v>368</v>
      </c>
      <c r="T2115" s="9" t="s">
        <v>368</v>
      </c>
      <c r="U2115" s="9" t="s">
        <v>368</v>
      </c>
    </row>
    <row r="2116">
      <c r="F2116" s="9"/>
      <c r="N2116" s="50"/>
      <c r="O2116" s="50"/>
      <c r="P2116" s="50"/>
      <c r="Q2116" s="50" t="s">
        <v>368</v>
      </c>
      <c r="R2116" s="9" t="s">
        <v>368</v>
      </c>
      <c r="S2116" s="50" t="s">
        <v>368</v>
      </c>
      <c r="T2116" s="9" t="s">
        <v>368</v>
      </c>
      <c r="U2116" s="9" t="s">
        <v>368</v>
      </c>
    </row>
    <row r="2117">
      <c r="F2117" s="9"/>
      <c r="N2117" s="50"/>
      <c r="O2117" s="50"/>
      <c r="P2117" s="50"/>
      <c r="Q2117" s="50" t="s">
        <v>368</v>
      </c>
      <c r="R2117" s="9" t="s">
        <v>368</v>
      </c>
      <c r="S2117" s="50" t="s">
        <v>368</v>
      </c>
      <c r="T2117" s="9" t="s">
        <v>368</v>
      </c>
      <c r="U2117" s="9" t="s">
        <v>368</v>
      </c>
    </row>
    <row r="2118">
      <c r="F2118" s="9"/>
      <c r="N2118" s="50"/>
      <c r="O2118" s="50"/>
      <c r="P2118" s="50"/>
      <c r="Q2118" s="50" t="s">
        <v>368</v>
      </c>
      <c r="R2118" s="9" t="s">
        <v>368</v>
      </c>
      <c r="S2118" s="50" t="s">
        <v>368</v>
      </c>
      <c r="T2118" s="9" t="s">
        <v>368</v>
      </c>
      <c r="U2118" s="9" t="s">
        <v>368</v>
      </c>
    </row>
    <row r="2119">
      <c r="F2119" s="9"/>
      <c r="N2119" s="50"/>
      <c r="O2119" s="50"/>
      <c r="P2119" s="50"/>
      <c r="Q2119" s="50" t="s">
        <v>368</v>
      </c>
      <c r="R2119" s="9" t="s">
        <v>368</v>
      </c>
      <c r="S2119" s="50" t="s">
        <v>368</v>
      </c>
      <c r="T2119" s="9" t="s">
        <v>368</v>
      </c>
      <c r="U2119" s="9" t="s">
        <v>368</v>
      </c>
    </row>
    <row r="2120">
      <c r="F2120" s="9"/>
      <c r="N2120" s="50"/>
      <c r="O2120" s="50"/>
      <c r="P2120" s="50"/>
      <c r="Q2120" s="50" t="s">
        <v>368</v>
      </c>
      <c r="R2120" s="9" t="s">
        <v>368</v>
      </c>
      <c r="S2120" s="50" t="s">
        <v>368</v>
      </c>
      <c r="T2120" s="9" t="s">
        <v>368</v>
      </c>
      <c r="U2120" s="9" t="s">
        <v>368</v>
      </c>
    </row>
    <row r="2121">
      <c r="F2121" s="9"/>
      <c r="N2121" s="50"/>
      <c r="O2121" s="50"/>
      <c r="P2121" s="50"/>
      <c r="Q2121" s="50" t="s">
        <v>368</v>
      </c>
      <c r="R2121" s="9" t="s">
        <v>368</v>
      </c>
      <c r="S2121" s="50" t="s">
        <v>368</v>
      </c>
      <c r="T2121" s="9" t="s">
        <v>368</v>
      </c>
      <c r="U2121" s="9" t="s">
        <v>368</v>
      </c>
    </row>
    <row r="2122">
      <c r="F2122" s="9"/>
      <c r="N2122" s="50"/>
      <c r="O2122" s="50"/>
      <c r="P2122" s="50"/>
      <c r="Q2122" s="50" t="s">
        <v>368</v>
      </c>
      <c r="R2122" s="9" t="s">
        <v>368</v>
      </c>
      <c r="S2122" s="50" t="s">
        <v>368</v>
      </c>
      <c r="T2122" s="9" t="s">
        <v>368</v>
      </c>
      <c r="U2122" s="9" t="s">
        <v>368</v>
      </c>
    </row>
    <row r="2123">
      <c r="F2123" s="9"/>
      <c r="N2123" s="50"/>
      <c r="O2123" s="50"/>
      <c r="P2123" s="50"/>
      <c r="Q2123" s="50" t="s">
        <v>368</v>
      </c>
      <c r="R2123" s="9" t="s">
        <v>368</v>
      </c>
      <c r="S2123" s="50" t="s">
        <v>368</v>
      </c>
      <c r="T2123" s="9" t="s">
        <v>368</v>
      </c>
      <c r="U2123" s="9" t="s">
        <v>368</v>
      </c>
    </row>
    <row r="2124">
      <c r="F2124" s="9"/>
      <c r="N2124" s="50"/>
      <c r="O2124" s="50"/>
      <c r="P2124" s="50"/>
      <c r="Q2124" s="50" t="s">
        <v>368</v>
      </c>
      <c r="R2124" s="9" t="s">
        <v>368</v>
      </c>
      <c r="S2124" s="50" t="s">
        <v>368</v>
      </c>
      <c r="T2124" s="9" t="s">
        <v>368</v>
      </c>
      <c r="U2124" s="9" t="s">
        <v>368</v>
      </c>
    </row>
    <row r="2125">
      <c r="F2125" s="9"/>
      <c r="N2125" s="50"/>
      <c r="O2125" s="50"/>
      <c r="P2125" s="50"/>
      <c r="Q2125" s="50" t="s">
        <v>368</v>
      </c>
      <c r="R2125" s="9" t="s">
        <v>368</v>
      </c>
      <c r="S2125" s="50" t="s">
        <v>368</v>
      </c>
      <c r="T2125" s="9" t="s">
        <v>368</v>
      </c>
      <c r="U2125" s="9" t="s">
        <v>368</v>
      </c>
    </row>
    <row r="2126">
      <c r="F2126" s="9"/>
      <c r="N2126" s="50"/>
      <c r="O2126" s="50"/>
      <c r="P2126" s="50"/>
      <c r="Q2126" s="50" t="s">
        <v>368</v>
      </c>
      <c r="R2126" s="9" t="s">
        <v>368</v>
      </c>
      <c r="S2126" s="50" t="s">
        <v>368</v>
      </c>
      <c r="T2126" s="9" t="s">
        <v>368</v>
      </c>
      <c r="U2126" s="9" t="s">
        <v>368</v>
      </c>
    </row>
    <row r="2127">
      <c r="F2127" s="9"/>
      <c r="N2127" s="50"/>
      <c r="O2127" s="50"/>
      <c r="P2127" s="50"/>
      <c r="Q2127" s="50" t="s">
        <v>368</v>
      </c>
      <c r="R2127" s="9" t="s">
        <v>368</v>
      </c>
      <c r="S2127" s="50" t="s">
        <v>368</v>
      </c>
      <c r="T2127" s="9" t="s">
        <v>368</v>
      </c>
      <c r="U2127" s="9" t="s">
        <v>368</v>
      </c>
    </row>
    <row r="2128">
      <c r="F2128" s="9"/>
      <c r="N2128" s="50"/>
      <c r="O2128" s="50"/>
      <c r="P2128" s="50"/>
      <c r="Q2128" s="50" t="s">
        <v>368</v>
      </c>
      <c r="R2128" s="9" t="s">
        <v>368</v>
      </c>
      <c r="S2128" s="50" t="s">
        <v>368</v>
      </c>
      <c r="T2128" s="9" t="s">
        <v>368</v>
      </c>
      <c r="U2128" s="9" t="s">
        <v>368</v>
      </c>
    </row>
    <row r="2129">
      <c r="F2129" s="9"/>
      <c r="N2129" s="50"/>
      <c r="O2129" s="50"/>
      <c r="P2129" s="50"/>
      <c r="Q2129" s="50" t="s">
        <v>368</v>
      </c>
      <c r="R2129" s="9" t="s">
        <v>368</v>
      </c>
      <c r="S2129" s="50" t="s">
        <v>368</v>
      </c>
      <c r="T2129" s="9" t="s">
        <v>368</v>
      </c>
      <c r="U2129" s="9" t="s">
        <v>368</v>
      </c>
    </row>
    <row r="2130">
      <c r="F2130" s="9"/>
      <c r="N2130" s="50"/>
      <c r="O2130" s="50"/>
      <c r="P2130" s="50"/>
      <c r="Q2130" s="50" t="s">
        <v>368</v>
      </c>
      <c r="R2130" s="9" t="s">
        <v>368</v>
      </c>
      <c r="S2130" s="50" t="s">
        <v>368</v>
      </c>
      <c r="T2130" s="9" t="s">
        <v>368</v>
      </c>
      <c r="U2130" s="9" t="s">
        <v>368</v>
      </c>
    </row>
    <row r="2131">
      <c r="F2131" s="9"/>
      <c r="N2131" s="50"/>
      <c r="O2131" s="50"/>
      <c r="P2131" s="50"/>
      <c r="Q2131" s="50" t="s">
        <v>368</v>
      </c>
      <c r="R2131" s="9" t="s">
        <v>368</v>
      </c>
      <c r="S2131" s="50" t="s">
        <v>368</v>
      </c>
      <c r="T2131" s="9" t="s">
        <v>368</v>
      </c>
      <c r="U2131" s="9" t="s">
        <v>368</v>
      </c>
    </row>
    <row r="2132">
      <c r="F2132" s="9"/>
      <c r="N2132" s="50"/>
      <c r="O2132" s="50"/>
      <c r="P2132" s="50"/>
      <c r="Q2132" s="50" t="s">
        <v>368</v>
      </c>
      <c r="R2132" s="9" t="s">
        <v>368</v>
      </c>
      <c r="S2132" s="50" t="s">
        <v>368</v>
      </c>
      <c r="T2132" s="9" t="s">
        <v>368</v>
      </c>
      <c r="U2132" s="9" t="s">
        <v>368</v>
      </c>
    </row>
    <row r="2133">
      <c r="F2133" s="9"/>
      <c r="N2133" s="50"/>
      <c r="O2133" s="50"/>
      <c r="P2133" s="50"/>
      <c r="Q2133" s="50" t="s">
        <v>368</v>
      </c>
      <c r="R2133" s="9" t="s">
        <v>368</v>
      </c>
      <c r="S2133" s="50" t="s">
        <v>368</v>
      </c>
      <c r="T2133" s="9" t="s">
        <v>368</v>
      </c>
      <c r="U2133" s="9" t="s">
        <v>368</v>
      </c>
    </row>
    <row r="2134">
      <c r="F2134" s="9"/>
      <c r="N2134" s="50"/>
      <c r="O2134" s="50"/>
      <c r="P2134" s="50"/>
      <c r="Q2134" s="50" t="s">
        <v>368</v>
      </c>
      <c r="R2134" s="9" t="s">
        <v>368</v>
      </c>
      <c r="S2134" s="50" t="s">
        <v>368</v>
      </c>
      <c r="T2134" s="9" t="s">
        <v>368</v>
      </c>
      <c r="U2134" s="9" t="s">
        <v>368</v>
      </c>
    </row>
    <row r="2135">
      <c r="F2135" s="9"/>
      <c r="N2135" s="50"/>
      <c r="O2135" s="50"/>
      <c r="P2135" s="50"/>
      <c r="Q2135" s="50" t="s">
        <v>368</v>
      </c>
      <c r="R2135" s="9" t="s">
        <v>368</v>
      </c>
      <c r="S2135" s="50" t="s">
        <v>368</v>
      </c>
      <c r="T2135" s="9" t="s">
        <v>368</v>
      </c>
      <c r="U2135" s="9" t="s">
        <v>368</v>
      </c>
    </row>
    <row r="2136">
      <c r="F2136" s="9"/>
      <c r="N2136" s="50"/>
      <c r="O2136" s="50"/>
      <c r="P2136" s="50"/>
      <c r="Q2136" s="50" t="s">
        <v>368</v>
      </c>
      <c r="R2136" s="9" t="s">
        <v>368</v>
      </c>
      <c r="S2136" s="50" t="s">
        <v>368</v>
      </c>
      <c r="T2136" s="9" t="s">
        <v>368</v>
      </c>
      <c r="U2136" s="9" t="s">
        <v>368</v>
      </c>
    </row>
    <row r="2137">
      <c r="F2137" s="9"/>
      <c r="N2137" s="50"/>
      <c r="O2137" s="50"/>
      <c r="P2137" s="50"/>
      <c r="Q2137" s="50" t="s">
        <v>368</v>
      </c>
      <c r="R2137" s="9" t="s">
        <v>368</v>
      </c>
      <c r="S2137" s="50" t="s">
        <v>368</v>
      </c>
      <c r="T2137" s="9" t="s">
        <v>368</v>
      </c>
      <c r="U2137" s="9" t="s">
        <v>368</v>
      </c>
    </row>
    <row r="2138">
      <c r="F2138" s="9"/>
      <c r="N2138" s="50"/>
      <c r="O2138" s="50"/>
      <c r="P2138" s="50"/>
      <c r="Q2138" s="50" t="s">
        <v>368</v>
      </c>
      <c r="R2138" s="9" t="s">
        <v>368</v>
      </c>
      <c r="S2138" s="50" t="s">
        <v>368</v>
      </c>
      <c r="T2138" s="9" t="s">
        <v>368</v>
      </c>
      <c r="U2138" s="9" t="s">
        <v>368</v>
      </c>
    </row>
    <row r="2139">
      <c r="F2139" s="9"/>
      <c r="N2139" s="50"/>
      <c r="O2139" s="50"/>
      <c r="P2139" s="50"/>
      <c r="Q2139" s="50" t="s">
        <v>368</v>
      </c>
      <c r="R2139" s="9" t="s">
        <v>368</v>
      </c>
      <c r="S2139" s="50" t="s">
        <v>368</v>
      </c>
      <c r="T2139" s="9" t="s">
        <v>368</v>
      </c>
      <c r="U2139" s="9" t="s">
        <v>368</v>
      </c>
    </row>
    <row r="2140">
      <c r="F2140" s="9"/>
      <c r="N2140" s="50"/>
      <c r="O2140" s="50"/>
      <c r="P2140" s="50"/>
      <c r="Q2140" s="50" t="s">
        <v>368</v>
      </c>
      <c r="R2140" s="9" t="s">
        <v>368</v>
      </c>
      <c r="S2140" s="50" t="s">
        <v>368</v>
      </c>
      <c r="T2140" s="9" t="s">
        <v>368</v>
      </c>
      <c r="U2140" s="9" t="s">
        <v>368</v>
      </c>
    </row>
    <row r="2141">
      <c r="F2141" s="9"/>
      <c r="N2141" s="50"/>
      <c r="O2141" s="50"/>
      <c r="P2141" s="50"/>
      <c r="Q2141" s="50" t="s">
        <v>368</v>
      </c>
      <c r="R2141" s="9" t="s">
        <v>368</v>
      </c>
      <c r="S2141" s="50" t="s">
        <v>368</v>
      </c>
      <c r="T2141" s="9" t="s">
        <v>368</v>
      </c>
      <c r="U2141" s="9" t="s">
        <v>368</v>
      </c>
    </row>
    <row r="2142">
      <c r="F2142" s="9"/>
      <c r="N2142" s="50"/>
      <c r="O2142" s="50"/>
      <c r="P2142" s="50"/>
      <c r="Q2142" s="50" t="s">
        <v>368</v>
      </c>
      <c r="R2142" s="9" t="s">
        <v>368</v>
      </c>
      <c r="S2142" s="50" t="s">
        <v>368</v>
      </c>
      <c r="T2142" s="9" t="s">
        <v>368</v>
      </c>
      <c r="U2142" s="9" t="s">
        <v>368</v>
      </c>
    </row>
    <row r="2143">
      <c r="F2143" s="9"/>
      <c r="N2143" s="50"/>
      <c r="O2143" s="50"/>
      <c r="P2143" s="50"/>
      <c r="Q2143" s="50" t="s">
        <v>368</v>
      </c>
      <c r="R2143" s="9" t="s">
        <v>368</v>
      </c>
      <c r="S2143" s="50" t="s">
        <v>368</v>
      </c>
      <c r="T2143" s="9" t="s">
        <v>368</v>
      </c>
      <c r="U2143" s="9" t="s">
        <v>368</v>
      </c>
    </row>
    <row r="2144">
      <c r="F2144" s="9"/>
      <c r="N2144" s="50"/>
      <c r="O2144" s="50"/>
      <c r="P2144" s="50"/>
      <c r="Q2144" s="50" t="s">
        <v>368</v>
      </c>
      <c r="R2144" s="9" t="s">
        <v>368</v>
      </c>
      <c r="S2144" s="50" t="s">
        <v>368</v>
      </c>
      <c r="T2144" s="9" t="s">
        <v>368</v>
      </c>
      <c r="U2144" s="9" t="s">
        <v>368</v>
      </c>
    </row>
    <row r="2145">
      <c r="F2145" s="9"/>
      <c r="N2145" s="50"/>
      <c r="O2145" s="50"/>
      <c r="P2145" s="50"/>
      <c r="Q2145" s="50" t="s">
        <v>368</v>
      </c>
      <c r="R2145" s="9" t="s">
        <v>368</v>
      </c>
      <c r="S2145" s="50" t="s">
        <v>368</v>
      </c>
      <c r="T2145" s="9" t="s">
        <v>368</v>
      </c>
      <c r="U2145" s="9" t="s">
        <v>368</v>
      </c>
    </row>
    <row r="2146">
      <c r="F2146" s="9"/>
      <c r="N2146" s="50"/>
      <c r="O2146" s="50"/>
      <c r="P2146" s="50"/>
      <c r="Q2146" s="50" t="s">
        <v>368</v>
      </c>
      <c r="R2146" s="9" t="s">
        <v>368</v>
      </c>
      <c r="S2146" s="50" t="s">
        <v>368</v>
      </c>
      <c r="T2146" s="9" t="s">
        <v>368</v>
      </c>
      <c r="U2146" s="9" t="s">
        <v>368</v>
      </c>
    </row>
    <row r="2147">
      <c r="F2147" s="9"/>
      <c r="N2147" s="50"/>
      <c r="O2147" s="50"/>
      <c r="P2147" s="50"/>
      <c r="Q2147" s="50" t="s">
        <v>368</v>
      </c>
      <c r="R2147" s="9" t="s">
        <v>368</v>
      </c>
      <c r="S2147" s="50" t="s">
        <v>368</v>
      </c>
      <c r="T2147" s="9" t="s">
        <v>368</v>
      </c>
      <c r="U2147" s="9" t="s">
        <v>368</v>
      </c>
    </row>
    <row r="2148">
      <c r="F2148" s="9"/>
      <c r="N2148" s="50"/>
      <c r="O2148" s="50"/>
      <c r="P2148" s="50"/>
      <c r="Q2148" s="50" t="s">
        <v>368</v>
      </c>
      <c r="R2148" s="9" t="s">
        <v>368</v>
      </c>
      <c r="S2148" s="50" t="s">
        <v>368</v>
      </c>
      <c r="T2148" s="9" t="s">
        <v>368</v>
      </c>
      <c r="U2148" s="9" t="s">
        <v>368</v>
      </c>
    </row>
    <row r="2149">
      <c r="F2149" s="9"/>
      <c r="N2149" s="50"/>
      <c r="O2149" s="50"/>
      <c r="P2149" s="50"/>
      <c r="Q2149" s="50" t="s">
        <v>368</v>
      </c>
      <c r="R2149" s="9" t="s">
        <v>368</v>
      </c>
      <c r="S2149" s="50" t="s">
        <v>368</v>
      </c>
      <c r="T2149" s="9" t="s">
        <v>368</v>
      </c>
      <c r="U2149" s="9" t="s">
        <v>368</v>
      </c>
    </row>
    <row r="2150">
      <c r="F2150" s="9"/>
      <c r="N2150" s="50"/>
      <c r="O2150" s="50"/>
      <c r="P2150" s="50"/>
      <c r="Q2150" s="50" t="s">
        <v>368</v>
      </c>
      <c r="R2150" s="9" t="s">
        <v>368</v>
      </c>
      <c r="S2150" s="50" t="s">
        <v>368</v>
      </c>
      <c r="T2150" s="9" t="s">
        <v>368</v>
      </c>
      <c r="U2150" s="9" t="s">
        <v>368</v>
      </c>
    </row>
    <row r="2151">
      <c r="F2151" s="9"/>
      <c r="N2151" s="50"/>
      <c r="O2151" s="50"/>
      <c r="P2151" s="50"/>
      <c r="Q2151" s="50" t="s">
        <v>368</v>
      </c>
      <c r="R2151" s="9" t="s">
        <v>368</v>
      </c>
      <c r="S2151" s="50" t="s">
        <v>368</v>
      </c>
      <c r="T2151" s="9" t="s">
        <v>368</v>
      </c>
      <c r="U2151" s="9" t="s">
        <v>368</v>
      </c>
    </row>
    <row r="2152">
      <c r="F2152" s="9"/>
      <c r="N2152" s="50"/>
      <c r="O2152" s="50"/>
      <c r="P2152" s="50"/>
      <c r="Q2152" s="50" t="s">
        <v>368</v>
      </c>
      <c r="R2152" s="9" t="s">
        <v>368</v>
      </c>
      <c r="S2152" s="50" t="s">
        <v>368</v>
      </c>
      <c r="T2152" s="9" t="s">
        <v>368</v>
      </c>
      <c r="U2152" s="9" t="s">
        <v>368</v>
      </c>
    </row>
    <row r="2153">
      <c r="F2153" s="9"/>
      <c r="N2153" s="50"/>
      <c r="O2153" s="50"/>
      <c r="P2153" s="50"/>
      <c r="Q2153" s="50" t="s">
        <v>368</v>
      </c>
      <c r="R2153" s="9" t="s">
        <v>368</v>
      </c>
      <c r="S2153" s="50" t="s">
        <v>368</v>
      </c>
      <c r="T2153" s="9" t="s">
        <v>368</v>
      </c>
      <c r="U2153" s="9" t="s">
        <v>368</v>
      </c>
    </row>
    <row r="2154">
      <c r="F2154" s="9"/>
      <c r="N2154" s="50"/>
      <c r="O2154" s="50"/>
      <c r="P2154" s="50"/>
      <c r="Q2154" s="50" t="s">
        <v>368</v>
      </c>
      <c r="R2154" s="9" t="s">
        <v>368</v>
      </c>
      <c r="S2154" s="50" t="s">
        <v>368</v>
      </c>
      <c r="T2154" s="9" t="s">
        <v>368</v>
      </c>
      <c r="U2154" s="9" t="s">
        <v>368</v>
      </c>
    </row>
    <row r="2155">
      <c r="F2155" s="9"/>
      <c r="N2155" s="50"/>
      <c r="O2155" s="50"/>
      <c r="P2155" s="50"/>
      <c r="Q2155" s="50" t="s">
        <v>368</v>
      </c>
      <c r="R2155" s="9" t="s">
        <v>368</v>
      </c>
      <c r="S2155" s="50" t="s">
        <v>368</v>
      </c>
      <c r="T2155" s="9" t="s">
        <v>368</v>
      </c>
      <c r="U2155" s="9" t="s">
        <v>368</v>
      </c>
    </row>
    <row r="2156">
      <c r="F2156" s="9"/>
      <c r="N2156" s="50"/>
      <c r="O2156" s="50"/>
      <c r="P2156" s="50"/>
      <c r="Q2156" s="50" t="s">
        <v>368</v>
      </c>
      <c r="R2156" s="9" t="s">
        <v>368</v>
      </c>
      <c r="S2156" s="50" t="s">
        <v>368</v>
      </c>
      <c r="T2156" s="9" t="s">
        <v>368</v>
      </c>
      <c r="U2156" s="9" t="s">
        <v>368</v>
      </c>
    </row>
    <row r="2157">
      <c r="F2157" s="9"/>
      <c r="N2157" s="50"/>
      <c r="O2157" s="50"/>
      <c r="P2157" s="50"/>
      <c r="Q2157" s="50" t="s">
        <v>368</v>
      </c>
      <c r="R2157" s="9" t="s">
        <v>368</v>
      </c>
      <c r="S2157" s="50" t="s">
        <v>368</v>
      </c>
      <c r="T2157" s="9" t="s">
        <v>368</v>
      </c>
      <c r="U2157" s="9" t="s">
        <v>368</v>
      </c>
    </row>
    <row r="2158">
      <c r="F2158" s="9"/>
      <c r="N2158" s="50"/>
      <c r="O2158" s="50"/>
      <c r="P2158" s="50"/>
      <c r="Q2158" s="50" t="s">
        <v>368</v>
      </c>
      <c r="R2158" s="9" t="s">
        <v>368</v>
      </c>
      <c r="S2158" s="50" t="s">
        <v>368</v>
      </c>
      <c r="T2158" s="9" t="s">
        <v>368</v>
      </c>
      <c r="U2158" s="9" t="s">
        <v>368</v>
      </c>
    </row>
    <row r="2159">
      <c r="F2159" s="9"/>
      <c r="N2159" s="50"/>
      <c r="O2159" s="50"/>
      <c r="P2159" s="50"/>
      <c r="Q2159" s="50" t="s">
        <v>368</v>
      </c>
      <c r="R2159" s="9" t="s">
        <v>368</v>
      </c>
      <c r="S2159" s="50" t="s">
        <v>368</v>
      </c>
      <c r="T2159" s="9" t="s">
        <v>368</v>
      </c>
      <c r="U2159" s="9" t="s">
        <v>368</v>
      </c>
    </row>
    <row r="2160">
      <c r="F2160" s="9"/>
      <c r="N2160" s="50"/>
      <c r="O2160" s="50"/>
      <c r="P2160" s="50"/>
      <c r="Q2160" s="50" t="s">
        <v>368</v>
      </c>
      <c r="R2160" s="9" t="s">
        <v>368</v>
      </c>
      <c r="S2160" s="50" t="s">
        <v>368</v>
      </c>
      <c r="T2160" s="9" t="s">
        <v>368</v>
      </c>
      <c r="U2160" s="9" t="s">
        <v>368</v>
      </c>
    </row>
    <row r="2161">
      <c r="F2161" s="9"/>
      <c r="N2161" s="50"/>
      <c r="O2161" s="50"/>
      <c r="P2161" s="50"/>
      <c r="Q2161" s="50" t="s">
        <v>368</v>
      </c>
      <c r="R2161" s="9" t="s">
        <v>368</v>
      </c>
      <c r="S2161" s="50" t="s">
        <v>368</v>
      </c>
      <c r="T2161" s="9" t="s">
        <v>368</v>
      </c>
      <c r="U2161" s="9" t="s">
        <v>368</v>
      </c>
    </row>
    <row r="2162">
      <c r="F2162" s="9"/>
      <c r="N2162" s="50"/>
      <c r="O2162" s="50"/>
      <c r="P2162" s="50"/>
      <c r="Q2162" s="50" t="s">
        <v>368</v>
      </c>
      <c r="R2162" s="9" t="s">
        <v>368</v>
      </c>
      <c r="S2162" s="50" t="s">
        <v>368</v>
      </c>
      <c r="T2162" s="9" t="s">
        <v>368</v>
      </c>
      <c r="U2162" s="9" t="s">
        <v>368</v>
      </c>
    </row>
    <row r="2163">
      <c r="F2163" s="9"/>
      <c r="N2163" s="50"/>
      <c r="O2163" s="50"/>
      <c r="P2163" s="50"/>
      <c r="Q2163" s="50" t="s">
        <v>368</v>
      </c>
      <c r="R2163" s="9" t="s">
        <v>368</v>
      </c>
      <c r="S2163" s="50" t="s">
        <v>368</v>
      </c>
      <c r="T2163" s="9" t="s">
        <v>368</v>
      </c>
      <c r="U2163" s="9" t="s">
        <v>368</v>
      </c>
    </row>
    <row r="2164">
      <c r="F2164" s="9"/>
      <c r="N2164" s="50"/>
      <c r="O2164" s="50"/>
      <c r="P2164" s="50"/>
      <c r="Q2164" s="50" t="s">
        <v>368</v>
      </c>
      <c r="R2164" s="9" t="s">
        <v>368</v>
      </c>
      <c r="S2164" s="50" t="s">
        <v>368</v>
      </c>
      <c r="T2164" s="9" t="s">
        <v>368</v>
      </c>
      <c r="U2164" s="9" t="s">
        <v>368</v>
      </c>
    </row>
    <row r="2165">
      <c r="F2165" s="9"/>
      <c r="N2165" s="50"/>
      <c r="O2165" s="50"/>
      <c r="P2165" s="50"/>
      <c r="Q2165" s="50" t="s">
        <v>368</v>
      </c>
      <c r="R2165" s="9" t="s">
        <v>368</v>
      </c>
      <c r="S2165" s="50" t="s">
        <v>368</v>
      </c>
      <c r="T2165" s="9" t="s">
        <v>368</v>
      </c>
      <c r="U2165" s="9" t="s">
        <v>368</v>
      </c>
    </row>
    <row r="2166">
      <c r="F2166" s="9"/>
      <c r="N2166" s="50"/>
      <c r="O2166" s="50"/>
      <c r="P2166" s="50"/>
      <c r="Q2166" s="50" t="s">
        <v>368</v>
      </c>
      <c r="R2166" s="9" t="s">
        <v>368</v>
      </c>
      <c r="S2166" s="50" t="s">
        <v>368</v>
      </c>
      <c r="T2166" s="9" t="s">
        <v>368</v>
      </c>
      <c r="U2166" s="9" t="s">
        <v>368</v>
      </c>
    </row>
    <row r="2167">
      <c r="F2167" s="9"/>
      <c r="N2167" s="50"/>
      <c r="O2167" s="50"/>
      <c r="P2167" s="50"/>
      <c r="Q2167" s="50" t="s">
        <v>368</v>
      </c>
      <c r="R2167" s="9" t="s">
        <v>368</v>
      </c>
      <c r="S2167" s="50" t="s">
        <v>368</v>
      </c>
      <c r="T2167" s="9" t="s">
        <v>368</v>
      </c>
      <c r="U2167" s="9" t="s">
        <v>368</v>
      </c>
    </row>
    <row r="2168">
      <c r="F2168" s="9"/>
      <c r="N2168" s="50"/>
      <c r="O2168" s="50"/>
      <c r="P2168" s="50"/>
      <c r="Q2168" s="50" t="s">
        <v>368</v>
      </c>
      <c r="R2168" s="9" t="s">
        <v>368</v>
      </c>
      <c r="S2168" s="50" t="s">
        <v>368</v>
      </c>
      <c r="T2168" s="9" t="s">
        <v>368</v>
      </c>
      <c r="U2168" s="9" t="s">
        <v>368</v>
      </c>
    </row>
    <row r="2169">
      <c r="F2169" s="9"/>
      <c r="N2169" s="50"/>
      <c r="O2169" s="50"/>
      <c r="P2169" s="50"/>
      <c r="Q2169" s="50" t="s">
        <v>368</v>
      </c>
      <c r="R2169" s="9" t="s">
        <v>368</v>
      </c>
      <c r="S2169" s="50" t="s">
        <v>368</v>
      </c>
      <c r="T2169" s="9" t="s">
        <v>368</v>
      </c>
      <c r="U2169" s="9" t="s">
        <v>368</v>
      </c>
    </row>
    <row r="2170">
      <c r="F2170" s="9"/>
      <c r="N2170" s="50"/>
      <c r="O2170" s="50"/>
      <c r="P2170" s="50"/>
      <c r="Q2170" s="50" t="s">
        <v>368</v>
      </c>
      <c r="R2170" s="9" t="s">
        <v>368</v>
      </c>
      <c r="S2170" s="50" t="s">
        <v>368</v>
      </c>
      <c r="T2170" s="9" t="s">
        <v>368</v>
      </c>
      <c r="U2170" s="9" t="s">
        <v>368</v>
      </c>
    </row>
    <row r="2171">
      <c r="F2171" s="9"/>
      <c r="N2171" s="50"/>
      <c r="O2171" s="50"/>
      <c r="P2171" s="50"/>
      <c r="Q2171" s="50" t="s">
        <v>368</v>
      </c>
      <c r="R2171" s="9" t="s">
        <v>368</v>
      </c>
      <c r="S2171" s="50" t="s">
        <v>368</v>
      </c>
      <c r="T2171" s="9" t="s">
        <v>368</v>
      </c>
      <c r="U2171" s="9" t="s">
        <v>368</v>
      </c>
    </row>
    <row r="2172">
      <c r="F2172" s="9"/>
      <c r="N2172" s="50"/>
      <c r="O2172" s="50"/>
      <c r="P2172" s="50"/>
      <c r="Q2172" s="50" t="s">
        <v>368</v>
      </c>
      <c r="R2172" s="9" t="s">
        <v>368</v>
      </c>
      <c r="S2172" s="50" t="s">
        <v>368</v>
      </c>
      <c r="T2172" s="9" t="s">
        <v>368</v>
      </c>
      <c r="U2172" s="9" t="s">
        <v>368</v>
      </c>
    </row>
    <row r="2173">
      <c r="F2173" s="9"/>
      <c r="N2173" s="50"/>
      <c r="O2173" s="50"/>
      <c r="P2173" s="50"/>
      <c r="Q2173" s="50" t="s">
        <v>368</v>
      </c>
      <c r="R2173" s="9" t="s">
        <v>368</v>
      </c>
      <c r="S2173" s="50" t="s">
        <v>368</v>
      </c>
      <c r="T2173" s="9" t="s">
        <v>368</v>
      </c>
      <c r="U2173" s="9" t="s">
        <v>368</v>
      </c>
    </row>
    <row r="2174">
      <c r="F2174" s="9"/>
      <c r="N2174" s="50"/>
      <c r="O2174" s="50"/>
      <c r="P2174" s="50"/>
      <c r="Q2174" s="50" t="s">
        <v>368</v>
      </c>
      <c r="R2174" s="9" t="s">
        <v>368</v>
      </c>
      <c r="S2174" s="50" t="s">
        <v>368</v>
      </c>
      <c r="T2174" s="9" t="s">
        <v>368</v>
      </c>
      <c r="U2174" s="9" t="s">
        <v>368</v>
      </c>
    </row>
    <row r="2175">
      <c r="F2175" s="9"/>
      <c r="N2175" s="50"/>
      <c r="O2175" s="50"/>
      <c r="P2175" s="50"/>
      <c r="Q2175" s="50" t="s">
        <v>368</v>
      </c>
      <c r="R2175" s="9" t="s">
        <v>368</v>
      </c>
      <c r="S2175" s="50" t="s">
        <v>368</v>
      </c>
      <c r="T2175" s="9" t="s">
        <v>368</v>
      </c>
      <c r="U2175" s="9" t="s">
        <v>368</v>
      </c>
    </row>
    <row r="2176">
      <c r="F2176" s="9"/>
      <c r="N2176" s="50"/>
      <c r="O2176" s="50"/>
      <c r="P2176" s="50"/>
      <c r="Q2176" s="50" t="s">
        <v>368</v>
      </c>
      <c r="R2176" s="9" t="s">
        <v>368</v>
      </c>
      <c r="S2176" s="50" t="s">
        <v>368</v>
      </c>
      <c r="T2176" s="9" t="s">
        <v>368</v>
      </c>
      <c r="U2176" s="9" t="s">
        <v>368</v>
      </c>
    </row>
    <row r="2177">
      <c r="F2177" s="9"/>
      <c r="N2177" s="50"/>
      <c r="O2177" s="50"/>
      <c r="P2177" s="50"/>
      <c r="Q2177" s="50" t="s">
        <v>368</v>
      </c>
      <c r="R2177" s="9" t="s">
        <v>368</v>
      </c>
      <c r="S2177" s="50" t="s">
        <v>368</v>
      </c>
      <c r="T2177" s="9" t="s">
        <v>368</v>
      </c>
      <c r="U2177" s="9" t="s">
        <v>368</v>
      </c>
    </row>
    <row r="2178">
      <c r="F2178" s="9"/>
      <c r="N2178" s="50"/>
      <c r="O2178" s="50"/>
      <c r="P2178" s="50"/>
      <c r="Q2178" s="50" t="s">
        <v>368</v>
      </c>
      <c r="R2178" s="9" t="s">
        <v>368</v>
      </c>
      <c r="S2178" s="50" t="s">
        <v>368</v>
      </c>
      <c r="T2178" s="9" t="s">
        <v>368</v>
      </c>
      <c r="U2178" s="9" t="s">
        <v>368</v>
      </c>
    </row>
    <row r="2179">
      <c r="F2179" s="9"/>
      <c r="N2179" s="50"/>
      <c r="O2179" s="50"/>
      <c r="P2179" s="50"/>
      <c r="Q2179" s="50" t="s">
        <v>368</v>
      </c>
      <c r="R2179" s="9" t="s">
        <v>368</v>
      </c>
      <c r="S2179" s="50" t="s">
        <v>368</v>
      </c>
      <c r="T2179" s="9" t="s">
        <v>368</v>
      </c>
      <c r="U2179" s="9" t="s">
        <v>368</v>
      </c>
    </row>
    <row r="2180">
      <c r="F2180" s="9"/>
      <c r="N2180" s="50"/>
      <c r="O2180" s="50"/>
      <c r="P2180" s="50"/>
      <c r="Q2180" s="50" t="s">
        <v>368</v>
      </c>
      <c r="R2180" s="9" t="s">
        <v>368</v>
      </c>
      <c r="S2180" s="50" t="s">
        <v>368</v>
      </c>
      <c r="T2180" s="9" t="s">
        <v>368</v>
      </c>
      <c r="U2180" s="9" t="s">
        <v>368</v>
      </c>
    </row>
    <row r="2181">
      <c r="F2181" s="9"/>
      <c r="N2181" s="50"/>
      <c r="O2181" s="50"/>
      <c r="P2181" s="50"/>
      <c r="Q2181" s="50" t="s">
        <v>368</v>
      </c>
      <c r="R2181" s="9" t="s">
        <v>368</v>
      </c>
      <c r="S2181" s="50" t="s">
        <v>368</v>
      </c>
      <c r="T2181" s="9" t="s">
        <v>368</v>
      </c>
      <c r="U2181" s="9" t="s">
        <v>368</v>
      </c>
    </row>
    <row r="2182">
      <c r="F2182" s="9"/>
      <c r="N2182" s="50"/>
      <c r="O2182" s="50"/>
      <c r="P2182" s="50"/>
      <c r="Q2182" s="50" t="s">
        <v>368</v>
      </c>
      <c r="R2182" s="9" t="s">
        <v>368</v>
      </c>
      <c r="S2182" s="50" t="s">
        <v>368</v>
      </c>
      <c r="T2182" s="9" t="s">
        <v>368</v>
      </c>
      <c r="U2182" s="9" t="s">
        <v>368</v>
      </c>
    </row>
    <row r="2183">
      <c r="F2183" s="9"/>
      <c r="N2183" s="50"/>
      <c r="O2183" s="50"/>
      <c r="P2183" s="50"/>
      <c r="Q2183" s="50" t="s">
        <v>368</v>
      </c>
      <c r="R2183" s="9" t="s">
        <v>368</v>
      </c>
      <c r="S2183" s="50" t="s">
        <v>368</v>
      </c>
      <c r="T2183" s="9" t="s">
        <v>368</v>
      </c>
      <c r="U2183" s="9" t="s">
        <v>368</v>
      </c>
    </row>
    <row r="2184">
      <c r="F2184" s="9"/>
      <c r="N2184" s="50"/>
      <c r="O2184" s="50"/>
      <c r="P2184" s="50"/>
      <c r="Q2184" s="50" t="s">
        <v>368</v>
      </c>
      <c r="R2184" s="9" t="s">
        <v>368</v>
      </c>
      <c r="S2184" s="50" t="s">
        <v>368</v>
      </c>
      <c r="T2184" s="9" t="s">
        <v>368</v>
      </c>
      <c r="U2184" s="9" t="s">
        <v>368</v>
      </c>
    </row>
    <row r="2185">
      <c r="F2185" s="9"/>
      <c r="N2185" s="50"/>
      <c r="O2185" s="50"/>
      <c r="P2185" s="50"/>
      <c r="Q2185" s="50" t="s">
        <v>368</v>
      </c>
      <c r="R2185" s="9" t="s">
        <v>368</v>
      </c>
      <c r="S2185" s="50" t="s">
        <v>368</v>
      </c>
      <c r="T2185" s="9" t="s">
        <v>368</v>
      </c>
      <c r="U2185" s="9" t="s">
        <v>368</v>
      </c>
    </row>
    <row r="2186">
      <c r="F2186" s="9"/>
      <c r="N2186" s="50"/>
      <c r="O2186" s="50"/>
      <c r="P2186" s="50"/>
      <c r="Q2186" s="50" t="s">
        <v>368</v>
      </c>
      <c r="R2186" s="9" t="s">
        <v>368</v>
      </c>
      <c r="S2186" s="50" t="s">
        <v>368</v>
      </c>
      <c r="T2186" s="9" t="s">
        <v>368</v>
      </c>
      <c r="U2186" s="9" t="s">
        <v>368</v>
      </c>
    </row>
    <row r="2187">
      <c r="F2187" s="9"/>
      <c r="N2187" s="50"/>
      <c r="O2187" s="50"/>
      <c r="P2187" s="50"/>
      <c r="Q2187" s="50" t="s">
        <v>368</v>
      </c>
      <c r="R2187" s="9" t="s">
        <v>368</v>
      </c>
      <c r="S2187" s="50" t="s">
        <v>368</v>
      </c>
      <c r="T2187" s="9" t="s">
        <v>368</v>
      </c>
      <c r="U2187" s="9" t="s">
        <v>368</v>
      </c>
    </row>
    <row r="2188">
      <c r="F2188" s="9"/>
      <c r="N2188" s="50"/>
      <c r="O2188" s="50"/>
      <c r="P2188" s="50"/>
      <c r="Q2188" s="50" t="s">
        <v>368</v>
      </c>
      <c r="R2188" s="9" t="s">
        <v>368</v>
      </c>
      <c r="S2188" s="50" t="s">
        <v>368</v>
      </c>
      <c r="T2188" s="9" t="s">
        <v>368</v>
      </c>
      <c r="U2188" s="9" t="s">
        <v>368</v>
      </c>
    </row>
    <row r="2189">
      <c r="F2189" s="9"/>
      <c r="N2189" s="50"/>
      <c r="O2189" s="50"/>
      <c r="P2189" s="50"/>
      <c r="Q2189" s="50" t="s">
        <v>368</v>
      </c>
      <c r="R2189" s="9" t="s">
        <v>368</v>
      </c>
      <c r="S2189" s="50" t="s">
        <v>368</v>
      </c>
      <c r="T2189" s="9" t="s">
        <v>368</v>
      </c>
      <c r="U2189" s="9" t="s">
        <v>368</v>
      </c>
    </row>
    <row r="2190">
      <c r="F2190" s="9"/>
      <c r="N2190" s="50"/>
      <c r="O2190" s="50"/>
      <c r="P2190" s="50"/>
      <c r="Q2190" s="50" t="s">
        <v>368</v>
      </c>
      <c r="R2190" s="9" t="s">
        <v>368</v>
      </c>
      <c r="S2190" s="50" t="s">
        <v>368</v>
      </c>
      <c r="T2190" s="9" t="s">
        <v>368</v>
      </c>
      <c r="U2190" s="9" t="s">
        <v>368</v>
      </c>
    </row>
    <row r="2191">
      <c r="F2191" s="9"/>
      <c r="N2191" s="50"/>
      <c r="O2191" s="50"/>
      <c r="P2191" s="50"/>
      <c r="Q2191" s="50" t="s">
        <v>368</v>
      </c>
      <c r="R2191" s="9" t="s">
        <v>368</v>
      </c>
      <c r="S2191" s="50" t="s">
        <v>368</v>
      </c>
      <c r="T2191" s="9" t="s">
        <v>368</v>
      </c>
      <c r="U2191" s="9" t="s">
        <v>368</v>
      </c>
    </row>
    <row r="2192">
      <c r="F2192" s="9"/>
      <c r="N2192" s="50"/>
      <c r="O2192" s="50"/>
      <c r="P2192" s="50"/>
      <c r="Q2192" s="50" t="s">
        <v>368</v>
      </c>
      <c r="R2192" s="9" t="s">
        <v>368</v>
      </c>
      <c r="S2192" s="50" t="s">
        <v>368</v>
      </c>
      <c r="T2192" s="9" t="s">
        <v>368</v>
      </c>
      <c r="U2192" s="9" t="s">
        <v>368</v>
      </c>
    </row>
    <row r="2193">
      <c r="F2193" s="9"/>
      <c r="N2193" s="50"/>
      <c r="O2193" s="50"/>
      <c r="P2193" s="50"/>
      <c r="Q2193" s="50" t="s">
        <v>368</v>
      </c>
      <c r="R2193" s="9" t="s">
        <v>368</v>
      </c>
      <c r="S2193" s="50" t="s">
        <v>368</v>
      </c>
      <c r="T2193" s="9" t="s">
        <v>368</v>
      </c>
      <c r="U2193" s="9" t="s">
        <v>368</v>
      </c>
    </row>
    <row r="2194">
      <c r="F2194" s="9"/>
      <c r="N2194" s="50"/>
      <c r="O2194" s="50"/>
      <c r="P2194" s="50"/>
      <c r="Q2194" s="50" t="s">
        <v>368</v>
      </c>
      <c r="R2194" s="9" t="s">
        <v>368</v>
      </c>
      <c r="S2194" s="50" t="s">
        <v>368</v>
      </c>
      <c r="T2194" s="9" t="s">
        <v>368</v>
      </c>
      <c r="U2194" s="9" t="s">
        <v>368</v>
      </c>
    </row>
    <row r="2195">
      <c r="F2195" s="9"/>
      <c r="N2195" s="50"/>
      <c r="O2195" s="50"/>
      <c r="P2195" s="50"/>
      <c r="Q2195" s="50" t="s">
        <v>368</v>
      </c>
      <c r="R2195" s="9" t="s">
        <v>368</v>
      </c>
      <c r="S2195" s="50" t="s">
        <v>368</v>
      </c>
      <c r="T2195" s="9" t="s">
        <v>368</v>
      </c>
      <c r="U2195" s="9" t="s">
        <v>368</v>
      </c>
    </row>
    <row r="2196">
      <c r="F2196" s="9"/>
      <c r="N2196" s="50"/>
      <c r="O2196" s="50"/>
      <c r="P2196" s="50"/>
      <c r="Q2196" s="50" t="s">
        <v>368</v>
      </c>
      <c r="R2196" s="9" t="s">
        <v>368</v>
      </c>
      <c r="S2196" s="50" t="s">
        <v>368</v>
      </c>
      <c r="T2196" s="9" t="s">
        <v>368</v>
      </c>
      <c r="U2196" s="9" t="s">
        <v>368</v>
      </c>
    </row>
    <row r="2197">
      <c r="F2197" s="9"/>
      <c r="N2197" s="50"/>
      <c r="O2197" s="50"/>
      <c r="P2197" s="50"/>
      <c r="Q2197" s="50" t="s">
        <v>368</v>
      </c>
      <c r="R2197" s="9" t="s">
        <v>368</v>
      </c>
      <c r="S2197" s="50" t="s">
        <v>368</v>
      </c>
      <c r="T2197" s="9" t="s">
        <v>368</v>
      </c>
      <c r="U2197" s="9" t="s">
        <v>368</v>
      </c>
    </row>
    <row r="2198">
      <c r="F2198" s="9"/>
      <c r="N2198" s="50"/>
      <c r="O2198" s="50"/>
      <c r="P2198" s="50"/>
      <c r="Q2198" s="50" t="s">
        <v>368</v>
      </c>
      <c r="R2198" s="9" t="s">
        <v>368</v>
      </c>
      <c r="S2198" s="50" t="s">
        <v>368</v>
      </c>
      <c r="T2198" s="9" t="s">
        <v>368</v>
      </c>
      <c r="U2198" s="9" t="s">
        <v>368</v>
      </c>
    </row>
    <row r="2199">
      <c r="F2199" s="9"/>
      <c r="N2199" s="50"/>
      <c r="O2199" s="50"/>
      <c r="P2199" s="50"/>
      <c r="Q2199" s="50" t="s">
        <v>368</v>
      </c>
      <c r="R2199" s="9" t="s">
        <v>368</v>
      </c>
      <c r="S2199" s="50" t="s">
        <v>368</v>
      </c>
      <c r="T2199" s="9" t="s">
        <v>368</v>
      </c>
      <c r="U2199" s="9" t="s">
        <v>368</v>
      </c>
    </row>
    <row r="2200">
      <c r="F2200" s="9"/>
      <c r="N2200" s="50"/>
      <c r="O2200" s="50"/>
      <c r="P2200" s="50"/>
      <c r="Q2200" s="50" t="s">
        <v>368</v>
      </c>
      <c r="R2200" s="9" t="s">
        <v>368</v>
      </c>
      <c r="S2200" s="50" t="s">
        <v>368</v>
      </c>
      <c r="T2200" s="9" t="s">
        <v>368</v>
      </c>
      <c r="U2200" s="9" t="s">
        <v>368</v>
      </c>
    </row>
    <row r="2201">
      <c r="F2201" s="9"/>
      <c r="N2201" s="50"/>
      <c r="O2201" s="50"/>
      <c r="P2201" s="50"/>
      <c r="Q2201" s="50" t="s">
        <v>368</v>
      </c>
      <c r="R2201" s="9" t="s">
        <v>368</v>
      </c>
      <c r="S2201" s="50" t="s">
        <v>368</v>
      </c>
      <c r="T2201" s="9" t="s">
        <v>368</v>
      </c>
      <c r="U2201" s="9" t="s">
        <v>368</v>
      </c>
    </row>
    <row r="2202">
      <c r="F2202" s="9"/>
      <c r="N2202" s="50"/>
      <c r="O2202" s="50"/>
      <c r="P2202" s="50"/>
      <c r="Q2202" s="50" t="s">
        <v>368</v>
      </c>
      <c r="R2202" s="9" t="s">
        <v>368</v>
      </c>
      <c r="S2202" s="50" t="s">
        <v>368</v>
      </c>
      <c r="T2202" s="9" t="s">
        <v>368</v>
      </c>
      <c r="U2202" s="9" t="s">
        <v>368</v>
      </c>
    </row>
    <row r="2203">
      <c r="F2203" s="9"/>
      <c r="N2203" s="50"/>
      <c r="O2203" s="50"/>
      <c r="P2203" s="50"/>
      <c r="Q2203" s="50" t="s">
        <v>368</v>
      </c>
      <c r="R2203" s="9" t="s">
        <v>368</v>
      </c>
      <c r="S2203" s="50" t="s">
        <v>368</v>
      </c>
      <c r="T2203" s="9" t="s">
        <v>368</v>
      </c>
      <c r="U2203" s="9" t="s">
        <v>368</v>
      </c>
    </row>
    <row r="2204">
      <c r="F2204" s="9"/>
      <c r="N2204" s="50"/>
      <c r="O2204" s="50"/>
      <c r="P2204" s="50"/>
      <c r="Q2204" s="50" t="s">
        <v>368</v>
      </c>
      <c r="R2204" s="9" t="s">
        <v>368</v>
      </c>
      <c r="S2204" s="50" t="s">
        <v>368</v>
      </c>
      <c r="T2204" s="9" t="s">
        <v>368</v>
      </c>
      <c r="U2204" s="9" t="s">
        <v>368</v>
      </c>
    </row>
    <row r="2205">
      <c r="F2205" s="9"/>
      <c r="N2205" s="50"/>
      <c r="O2205" s="50"/>
      <c r="P2205" s="50"/>
      <c r="Q2205" s="50" t="s">
        <v>368</v>
      </c>
      <c r="R2205" s="9" t="s">
        <v>368</v>
      </c>
      <c r="S2205" s="50" t="s">
        <v>368</v>
      </c>
      <c r="T2205" s="9" t="s">
        <v>368</v>
      </c>
      <c r="U2205" s="9" t="s">
        <v>368</v>
      </c>
    </row>
    <row r="2206">
      <c r="F2206" s="9"/>
      <c r="N2206" s="50"/>
      <c r="O2206" s="50"/>
      <c r="P2206" s="50"/>
      <c r="Q2206" s="50" t="s">
        <v>368</v>
      </c>
      <c r="R2206" s="9" t="s">
        <v>368</v>
      </c>
      <c r="S2206" s="50" t="s">
        <v>368</v>
      </c>
      <c r="T2206" s="9" t="s">
        <v>368</v>
      </c>
      <c r="U2206" s="9" t="s">
        <v>368</v>
      </c>
    </row>
    <row r="2207">
      <c r="F2207" s="9"/>
      <c r="N2207" s="50"/>
      <c r="O2207" s="50"/>
      <c r="P2207" s="50"/>
      <c r="Q2207" s="50" t="s">
        <v>368</v>
      </c>
      <c r="R2207" s="9" t="s">
        <v>368</v>
      </c>
      <c r="S2207" s="50" t="s">
        <v>368</v>
      </c>
      <c r="T2207" s="9" t="s">
        <v>368</v>
      </c>
      <c r="U2207" s="9" t="s">
        <v>368</v>
      </c>
    </row>
    <row r="2208">
      <c r="F2208" s="9"/>
      <c r="N2208" s="50"/>
      <c r="O2208" s="50"/>
      <c r="P2208" s="50"/>
      <c r="Q2208" s="50" t="s">
        <v>368</v>
      </c>
      <c r="R2208" s="9" t="s">
        <v>368</v>
      </c>
      <c r="S2208" s="50" t="s">
        <v>368</v>
      </c>
      <c r="T2208" s="9" t="s">
        <v>368</v>
      </c>
      <c r="U2208" s="9" t="s">
        <v>368</v>
      </c>
    </row>
    <row r="2209">
      <c r="F2209" s="9"/>
      <c r="N2209" s="50"/>
      <c r="O2209" s="50"/>
      <c r="P2209" s="50"/>
      <c r="Q2209" s="50" t="s">
        <v>368</v>
      </c>
      <c r="R2209" s="9" t="s">
        <v>368</v>
      </c>
      <c r="S2209" s="50" t="s">
        <v>368</v>
      </c>
      <c r="T2209" s="9" t="s">
        <v>368</v>
      </c>
      <c r="U2209" s="9" t="s">
        <v>368</v>
      </c>
    </row>
    <row r="2210">
      <c r="F2210" s="9"/>
      <c r="N2210" s="50"/>
      <c r="O2210" s="50"/>
      <c r="P2210" s="50"/>
      <c r="Q2210" s="50" t="s">
        <v>368</v>
      </c>
      <c r="R2210" s="9" t="s">
        <v>368</v>
      </c>
      <c r="S2210" s="50" t="s">
        <v>368</v>
      </c>
      <c r="T2210" s="9" t="s">
        <v>368</v>
      </c>
      <c r="U2210" s="9" t="s">
        <v>368</v>
      </c>
    </row>
    <row r="2211">
      <c r="F2211" s="9"/>
      <c r="N2211" s="50"/>
      <c r="O2211" s="50"/>
      <c r="P2211" s="50"/>
      <c r="Q2211" s="50" t="s">
        <v>368</v>
      </c>
      <c r="R2211" s="9" t="s">
        <v>368</v>
      </c>
      <c r="S2211" s="50" t="s">
        <v>368</v>
      </c>
      <c r="T2211" s="9" t="s">
        <v>368</v>
      </c>
      <c r="U2211" s="9" t="s">
        <v>368</v>
      </c>
    </row>
    <row r="2212">
      <c r="F2212" s="9"/>
      <c r="N2212" s="50"/>
      <c r="O2212" s="50"/>
      <c r="P2212" s="50"/>
      <c r="Q2212" s="50" t="s">
        <v>368</v>
      </c>
      <c r="R2212" s="9" t="s">
        <v>368</v>
      </c>
      <c r="S2212" s="50" t="s">
        <v>368</v>
      </c>
      <c r="T2212" s="9" t="s">
        <v>368</v>
      </c>
      <c r="U2212" s="9" t="s">
        <v>368</v>
      </c>
    </row>
    <row r="2213">
      <c r="F2213" s="9"/>
      <c r="N2213" s="50"/>
      <c r="O2213" s="50"/>
      <c r="P2213" s="50"/>
      <c r="Q2213" s="50" t="s">
        <v>368</v>
      </c>
      <c r="R2213" s="9" t="s">
        <v>368</v>
      </c>
      <c r="S2213" s="50" t="s">
        <v>368</v>
      </c>
      <c r="T2213" s="9" t="s">
        <v>368</v>
      </c>
      <c r="U2213" s="9" t="s">
        <v>368</v>
      </c>
    </row>
    <row r="2214">
      <c r="F2214" s="9"/>
      <c r="N2214" s="50"/>
      <c r="O2214" s="50"/>
      <c r="P2214" s="50"/>
      <c r="Q2214" s="50" t="s">
        <v>368</v>
      </c>
      <c r="R2214" s="9" t="s">
        <v>368</v>
      </c>
      <c r="S2214" s="50" t="s">
        <v>368</v>
      </c>
      <c r="T2214" s="9" t="s">
        <v>368</v>
      </c>
      <c r="U2214" s="9" t="s">
        <v>368</v>
      </c>
    </row>
    <row r="2215">
      <c r="F2215" s="9"/>
      <c r="N2215" s="50"/>
      <c r="O2215" s="50"/>
      <c r="P2215" s="50"/>
      <c r="Q2215" s="50" t="s">
        <v>368</v>
      </c>
      <c r="R2215" s="9" t="s">
        <v>368</v>
      </c>
      <c r="S2215" s="50" t="s">
        <v>368</v>
      </c>
      <c r="T2215" s="9" t="s">
        <v>368</v>
      </c>
      <c r="U2215" s="9" t="s">
        <v>368</v>
      </c>
    </row>
    <row r="2216">
      <c r="F2216" s="9"/>
      <c r="N2216" s="50"/>
      <c r="O2216" s="50"/>
      <c r="P2216" s="50"/>
      <c r="Q2216" s="50" t="s">
        <v>368</v>
      </c>
      <c r="R2216" s="9" t="s">
        <v>368</v>
      </c>
      <c r="S2216" s="50" t="s">
        <v>368</v>
      </c>
      <c r="T2216" s="9" t="s">
        <v>368</v>
      </c>
      <c r="U2216" s="9" t="s">
        <v>368</v>
      </c>
    </row>
    <row r="2217">
      <c r="F2217" s="9"/>
      <c r="N2217" s="50"/>
      <c r="O2217" s="50"/>
      <c r="P2217" s="50"/>
      <c r="Q2217" s="50" t="s">
        <v>368</v>
      </c>
      <c r="R2217" s="9" t="s">
        <v>368</v>
      </c>
      <c r="S2217" s="50" t="s">
        <v>368</v>
      </c>
      <c r="T2217" s="9" t="s">
        <v>368</v>
      </c>
      <c r="U2217" s="9" t="s">
        <v>368</v>
      </c>
    </row>
    <row r="2218">
      <c r="F2218" s="9"/>
      <c r="N2218" s="50"/>
      <c r="O2218" s="50"/>
      <c r="P2218" s="50"/>
      <c r="Q2218" s="50" t="s">
        <v>368</v>
      </c>
      <c r="R2218" s="9" t="s">
        <v>368</v>
      </c>
      <c r="S2218" s="50" t="s">
        <v>368</v>
      </c>
      <c r="T2218" s="9" t="s">
        <v>368</v>
      </c>
      <c r="U2218" s="9" t="s">
        <v>368</v>
      </c>
    </row>
    <row r="2219">
      <c r="F2219" s="9"/>
      <c r="N2219" s="50"/>
      <c r="O2219" s="50"/>
      <c r="P2219" s="50"/>
      <c r="Q2219" s="50" t="s">
        <v>368</v>
      </c>
      <c r="R2219" s="9" t="s">
        <v>368</v>
      </c>
      <c r="S2219" s="50" t="s">
        <v>368</v>
      </c>
      <c r="T2219" s="9" t="s">
        <v>368</v>
      </c>
      <c r="U2219" s="9" t="s">
        <v>368</v>
      </c>
    </row>
    <row r="2220">
      <c r="F2220" s="9"/>
      <c r="N2220" s="50"/>
      <c r="O2220" s="50"/>
      <c r="P2220" s="50"/>
      <c r="Q2220" s="50" t="s">
        <v>368</v>
      </c>
      <c r="R2220" s="9" t="s">
        <v>368</v>
      </c>
      <c r="S2220" s="50" t="s">
        <v>368</v>
      </c>
      <c r="T2220" s="9" t="s">
        <v>368</v>
      </c>
      <c r="U2220" s="9" t="s">
        <v>368</v>
      </c>
    </row>
    <row r="2221">
      <c r="F2221" s="9"/>
      <c r="N2221" s="50"/>
      <c r="O2221" s="50"/>
      <c r="P2221" s="50"/>
      <c r="Q2221" s="50" t="s">
        <v>368</v>
      </c>
      <c r="R2221" s="9" t="s">
        <v>368</v>
      </c>
      <c r="S2221" s="50" t="s">
        <v>368</v>
      </c>
      <c r="T2221" s="9" t="s">
        <v>368</v>
      </c>
      <c r="U2221" s="9" t="s">
        <v>368</v>
      </c>
    </row>
    <row r="2222">
      <c r="F2222" s="9"/>
      <c r="N2222" s="50"/>
      <c r="O2222" s="50"/>
      <c r="P2222" s="50"/>
      <c r="Q2222" s="50" t="s">
        <v>368</v>
      </c>
      <c r="R2222" s="9" t="s">
        <v>368</v>
      </c>
      <c r="S2222" s="50" t="s">
        <v>368</v>
      </c>
      <c r="T2222" s="9" t="s">
        <v>368</v>
      </c>
      <c r="U2222" s="9" t="s">
        <v>368</v>
      </c>
    </row>
    <row r="2223">
      <c r="F2223" s="9"/>
      <c r="N2223" s="50"/>
      <c r="O2223" s="50"/>
      <c r="P2223" s="50"/>
      <c r="Q2223" s="50" t="s">
        <v>368</v>
      </c>
      <c r="R2223" s="9" t="s">
        <v>368</v>
      </c>
      <c r="S2223" s="50" t="s">
        <v>368</v>
      </c>
      <c r="T2223" s="9" t="s">
        <v>368</v>
      </c>
      <c r="U2223" s="9" t="s">
        <v>368</v>
      </c>
    </row>
    <row r="2224">
      <c r="F2224" s="9"/>
      <c r="N2224" s="50"/>
      <c r="O2224" s="50"/>
      <c r="P2224" s="50"/>
      <c r="Q2224" s="50" t="s">
        <v>368</v>
      </c>
      <c r="R2224" s="9" t="s">
        <v>368</v>
      </c>
      <c r="S2224" s="50" t="s">
        <v>368</v>
      </c>
      <c r="T2224" s="9" t="s">
        <v>368</v>
      </c>
      <c r="U2224" s="9" t="s">
        <v>368</v>
      </c>
    </row>
    <row r="2225">
      <c r="F2225" s="9"/>
      <c r="N2225" s="50"/>
      <c r="O2225" s="50"/>
      <c r="P2225" s="50"/>
      <c r="Q2225" s="50" t="s">
        <v>368</v>
      </c>
      <c r="R2225" s="9" t="s">
        <v>368</v>
      </c>
      <c r="S2225" s="50" t="s">
        <v>368</v>
      </c>
      <c r="T2225" s="9" t="s">
        <v>368</v>
      </c>
      <c r="U2225" s="9" t="s">
        <v>368</v>
      </c>
    </row>
    <row r="2226">
      <c r="F2226" s="9"/>
      <c r="N2226" s="50"/>
      <c r="O2226" s="50"/>
      <c r="P2226" s="50"/>
      <c r="Q2226" s="50" t="s">
        <v>368</v>
      </c>
      <c r="R2226" s="9" t="s">
        <v>368</v>
      </c>
      <c r="S2226" s="50" t="s">
        <v>368</v>
      </c>
      <c r="T2226" s="9" t="s">
        <v>368</v>
      </c>
      <c r="U2226" s="9" t="s">
        <v>368</v>
      </c>
    </row>
    <row r="2227">
      <c r="F2227" s="9"/>
      <c r="N2227" s="50"/>
      <c r="O2227" s="50"/>
      <c r="P2227" s="50"/>
      <c r="Q2227" s="50" t="s">
        <v>368</v>
      </c>
      <c r="R2227" s="9" t="s">
        <v>368</v>
      </c>
      <c r="S2227" s="50" t="s">
        <v>368</v>
      </c>
      <c r="T2227" s="9" t="s">
        <v>368</v>
      </c>
      <c r="U2227" s="9" t="s">
        <v>368</v>
      </c>
    </row>
    <row r="2228">
      <c r="F2228" s="9"/>
      <c r="N2228" s="50"/>
      <c r="O2228" s="50"/>
      <c r="P2228" s="50"/>
      <c r="Q2228" s="50" t="s">
        <v>368</v>
      </c>
      <c r="R2228" s="9" t="s">
        <v>368</v>
      </c>
      <c r="S2228" s="50" t="s">
        <v>368</v>
      </c>
      <c r="T2228" s="9" t="s">
        <v>368</v>
      </c>
      <c r="U2228" s="9" t="s">
        <v>368</v>
      </c>
    </row>
    <row r="2229">
      <c r="F2229" s="9"/>
      <c r="N2229" s="50"/>
      <c r="O2229" s="50"/>
      <c r="P2229" s="50"/>
      <c r="Q2229" s="50" t="s">
        <v>368</v>
      </c>
      <c r="R2229" s="9" t="s">
        <v>368</v>
      </c>
      <c r="S2229" s="50" t="s">
        <v>368</v>
      </c>
      <c r="T2229" s="9" t="s">
        <v>368</v>
      </c>
      <c r="U2229" s="9" t="s">
        <v>368</v>
      </c>
    </row>
    <row r="2230">
      <c r="F2230" s="9"/>
      <c r="N2230" s="50"/>
      <c r="O2230" s="50"/>
      <c r="P2230" s="50"/>
      <c r="Q2230" s="50" t="s">
        <v>368</v>
      </c>
      <c r="R2230" s="9" t="s">
        <v>368</v>
      </c>
      <c r="S2230" s="50" t="s">
        <v>368</v>
      </c>
      <c r="T2230" s="9" t="s">
        <v>368</v>
      </c>
      <c r="U2230" s="9" t="s">
        <v>368</v>
      </c>
    </row>
    <row r="2231">
      <c r="F2231" s="9"/>
      <c r="N2231" s="50"/>
      <c r="O2231" s="50"/>
      <c r="P2231" s="50"/>
      <c r="Q2231" s="50" t="s">
        <v>368</v>
      </c>
      <c r="R2231" s="9" t="s">
        <v>368</v>
      </c>
      <c r="S2231" s="50" t="s">
        <v>368</v>
      </c>
      <c r="T2231" s="9" t="s">
        <v>368</v>
      </c>
      <c r="U2231" s="9" t="s">
        <v>368</v>
      </c>
    </row>
    <row r="2232">
      <c r="F2232" s="9"/>
      <c r="N2232" s="50"/>
      <c r="O2232" s="50"/>
      <c r="P2232" s="50"/>
      <c r="Q2232" s="50" t="s">
        <v>368</v>
      </c>
      <c r="R2232" s="9" t="s">
        <v>368</v>
      </c>
      <c r="S2232" s="50" t="s">
        <v>368</v>
      </c>
      <c r="T2232" s="9" t="s">
        <v>368</v>
      </c>
      <c r="U2232" s="9" t="s">
        <v>368</v>
      </c>
    </row>
    <row r="2233">
      <c r="F2233" s="9"/>
      <c r="N2233" s="50"/>
      <c r="O2233" s="50"/>
      <c r="P2233" s="50"/>
      <c r="Q2233" s="50" t="s">
        <v>368</v>
      </c>
      <c r="R2233" s="9" t="s">
        <v>368</v>
      </c>
      <c r="S2233" s="50" t="s">
        <v>368</v>
      </c>
      <c r="T2233" s="9" t="s">
        <v>368</v>
      </c>
      <c r="U2233" s="9" t="s">
        <v>368</v>
      </c>
    </row>
    <row r="2234">
      <c r="F2234" s="9"/>
      <c r="N2234" s="50"/>
      <c r="O2234" s="50"/>
      <c r="P2234" s="50"/>
      <c r="Q2234" s="50" t="s">
        <v>368</v>
      </c>
      <c r="R2234" s="9" t="s">
        <v>368</v>
      </c>
      <c r="S2234" s="50" t="s">
        <v>368</v>
      </c>
      <c r="T2234" s="9" t="s">
        <v>368</v>
      </c>
      <c r="U2234" s="9" t="s">
        <v>368</v>
      </c>
    </row>
    <row r="2235">
      <c r="F2235" s="9"/>
      <c r="N2235" s="50"/>
      <c r="O2235" s="50"/>
      <c r="P2235" s="50"/>
      <c r="Q2235" s="50" t="s">
        <v>368</v>
      </c>
      <c r="R2235" s="9" t="s">
        <v>368</v>
      </c>
      <c r="S2235" s="50" t="s">
        <v>368</v>
      </c>
      <c r="T2235" s="9" t="s">
        <v>368</v>
      </c>
      <c r="U2235" s="9" t="s">
        <v>368</v>
      </c>
    </row>
    <row r="2236">
      <c r="F2236" s="9"/>
      <c r="N2236" s="50"/>
      <c r="O2236" s="50"/>
      <c r="P2236" s="50"/>
      <c r="Q2236" s="50" t="s">
        <v>368</v>
      </c>
      <c r="R2236" s="9" t="s">
        <v>368</v>
      </c>
      <c r="S2236" s="50" t="s">
        <v>368</v>
      </c>
      <c r="T2236" s="9" t="s">
        <v>368</v>
      </c>
      <c r="U2236" s="9" t="s">
        <v>368</v>
      </c>
    </row>
    <row r="2237">
      <c r="F2237" s="9"/>
      <c r="N2237" s="50"/>
      <c r="O2237" s="50"/>
      <c r="P2237" s="50"/>
      <c r="Q2237" s="50" t="s">
        <v>368</v>
      </c>
      <c r="R2237" s="9" t="s">
        <v>368</v>
      </c>
      <c r="S2237" s="50" t="s">
        <v>368</v>
      </c>
      <c r="T2237" s="9" t="s">
        <v>368</v>
      </c>
      <c r="U2237" s="9" t="s">
        <v>368</v>
      </c>
    </row>
    <row r="2238">
      <c r="F2238" s="9"/>
      <c r="N2238" s="50"/>
      <c r="O2238" s="50"/>
      <c r="P2238" s="50"/>
      <c r="Q2238" s="50" t="s">
        <v>368</v>
      </c>
      <c r="R2238" s="9" t="s">
        <v>368</v>
      </c>
      <c r="S2238" s="50" t="s">
        <v>368</v>
      </c>
      <c r="T2238" s="9" t="s">
        <v>368</v>
      </c>
      <c r="U2238" s="9" t="s">
        <v>368</v>
      </c>
    </row>
    <row r="2239">
      <c r="F2239" s="9"/>
      <c r="N2239" s="50"/>
      <c r="O2239" s="50"/>
      <c r="P2239" s="50"/>
      <c r="Q2239" s="50" t="s">
        <v>368</v>
      </c>
      <c r="R2239" s="9" t="s">
        <v>368</v>
      </c>
      <c r="S2239" s="50" t="s">
        <v>368</v>
      </c>
      <c r="T2239" s="9" t="s">
        <v>368</v>
      </c>
      <c r="U2239" s="9" t="s">
        <v>368</v>
      </c>
    </row>
    <row r="2240">
      <c r="F2240" s="9"/>
      <c r="N2240" s="50"/>
      <c r="O2240" s="50"/>
      <c r="P2240" s="50"/>
      <c r="Q2240" s="50" t="s">
        <v>368</v>
      </c>
      <c r="R2240" s="9" t="s">
        <v>368</v>
      </c>
      <c r="S2240" s="50" t="s">
        <v>368</v>
      </c>
      <c r="T2240" s="9" t="s">
        <v>368</v>
      </c>
      <c r="U2240" s="9" t="s">
        <v>368</v>
      </c>
    </row>
    <row r="2241">
      <c r="F2241" s="9"/>
      <c r="N2241" s="50"/>
      <c r="O2241" s="50"/>
      <c r="P2241" s="50"/>
      <c r="Q2241" s="50" t="s">
        <v>368</v>
      </c>
      <c r="R2241" s="9" t="s">
        <v>368</v>
      </c>
      <c r="S2241" s="50" t="s">
        <v>368</v>
      </c>
      <c r="T2241" s="9" t="s">
        <v>368</v>
      </c>
      <c r="U2241" s="9" t="s">
        <v>368</v>
      </c>
    </row>
    <row r="2242">
      <c r="F2242" s="9"/>
      <c r="N2242" s="50"/>
      <c r="O2242" s="50"/>
      <c r="P2242" s="50"/>
      <c r="Q2242" s="50" t="s">
        <v>368</v>
      </c>
      <c r="R2242" s="9" t="s">
        <v>368</v>
      </c>
      <c r="S2242" s="50" t="s">
        <v>368</v>
      </c>
      <c r="T2242" s="9" t="s">
        <v>368</v>
      </c>
      <c r="U2242" s="9" t="s">
        <v>368</v>
      </c>
    </row>
    <row r="2243">
      <c r="F2243" s="9"/>
      <c r="N2243" s="50"/>
      <c r="O2243" s="50"/>
      <c r="P2243" s="50"/>
      <c r="Q2243" s="50" t="s">
        <v>368</v>
      </c>
      <c r="R2243" s="9" t="s">
        <v>368</v>
      </c>
      <c r="S2243" s="50" t="s">
        <v>368</v>
      </c>
      <c r="T2243" s="9" t="s">
        <v>368</v>
      </c>
      <c r="U2243" s="9" t="s">
        <v>368</v>
      </c>
    </row>
    <row r="2244">
      <c r="F2244" s="9"/>
      <c r="N2244" s="50"/>
      <c r="O2244" s="50"/>
      <c r="P2244" s="50"/>
      <c r="Q2244" s="50" t="s">
        <v>368</v>
      </c>
      <c r="R2244" s="9" t="s">
        <v>368</v>
      </c>
      <c r="S2244" s="50" t="s">
        <v>368</v>
      </c>
      <c r="T2244" s="9" t="s">
        <v>368</v>
      </c>
      <c r="U2244" s="9" t="s">
        <v>368</v>
      </c>
    </row>
    <row r="2245">
      <c r="F2245" s="9"/>
      <c r="N2245" s="50"/>
      <c r="O2245" s="50"/>
      <c r="P2245" s="50"/>
      <c r="Q2245" s="50" t="s">
        <v>368</v>
      </c>
      <c r="R2245" s="9" t="s">
        <v>368</v>
      </c>
      <c r="S2245" s="50" t="s">
        <v>368</v>
      </c>
      <c r="T2245" s="9" t="s">
        <v>368</v>
      </c>
      <c r="U2245" s="9" t="s">
        <v>368</v>
      </c>
    </row>
    <row r="2246">
      <c r="F2246" s="9"/>
      <c r="N2246" s="50"/>
      <c r="O2246" s="50"/>
      <c r="P2246" s="50"/>
      <c r="Q2246" s="50" t="s">
        <v>368</v>
      </c>
      <c r="R2246" s="9" t="s">
        <v>368</v>
      </c>
      <c r="S2246" s="50" t="s">
        <v>368</v>
      </c>
      <c r="T2246" s="9" t="s">
        <v>368</v>
      </c>
      <c r="U2246" s="9" t="s">
        <v>368</v>
      </c>
    </row>
    <row r="2247">
      <c r="F2247" s="9"/>
      <c r="N2247" s="50"/>
      <c r="O2247" s="50"/>
      <c r="P2247" s="50"/>
      <c r="Q2247" s="50" t="s">
        <v>368</v>
      </c>
      <c r="R2247" s="9" t="s">
        <v>368</v>
      </c>
      <c r="S2247" s="50" t="s">
        <v>368</v>
      </c>
      <c r="T2247" s="9" t="s">
        <v>368</v>
      </c>
      <c r="U2247" s="9" t="s">
        <v>368</v>
      </c>
    </row>
    <row r="2248">
      <c r="F2248" s="9"/>
      <c r="N2248" s="50"/>
      <c r="O2248" s="50"/>
      <c r="P2248" s="50"/>
      <c r="Q2248" s="50" t="s">
        <v>368</v>
      </c>
      <c r="R2248" s="9" t="s">
        <v>368</v>
      </c>
      <c r="S2248" s="50" t="s">
        <v>368</v>
      </c>
      <c r="T2248" s="9" t="s">
        <v>368</v>
      </c>
      <c r="U2248" s="9" t="s">
        <v>368</v>
      </c>
    </row>
    <row r="2249">
      <c r="F2249" s="9"/>
      <c r="N2249" s="50"/>
      <c r="O2249" s="50"/>
      <c r="P2249" s="50"/>
      <c r="Q2249" s="50" t="s">
        <v>368</v>
      </c>
      <c r="R2249" s="9" t="s">
        <v>368</v>
      </c>
      <c r="S2249" s="50" t="s">
        <v>368</v>
      </c>
      <c r="T2249" s="9" t="s">
        <v>368</v>
      </c>
      <c r="U2249" s="9" t="s">
        <v>368</v>
      </c>
    </row>
    <row r="2250">
      <c r="F2250" s="9"/>
      <c r="N2250" s="50"/>
      <c r="O2250" s="50"/>
      <c r="P2250" s="50"/>
      <c r="Q2250" s="50" t="s">
        <v>368</v>
      </c>
      <c r="R2250" s="9" t="s">
        <v>368</v>
      </c>
      <c r="S2250" s="50" t="s">
        <v>368</v>
      </c>
      <c r="T2250" s="9" t="s">
        <v>368</v>
      </c>
      <c r="U2250" s="9" t="s">
        <v>368</v>
      </c>
    </row>
    <row r="2251">
      <c r="F2251" s="9"/>
      <c r="N2251" s="50"/>
      <c r="O2251" s="50"/>
      <c r="P2251" s="50"/>
      <c r="Q2251" s="50" t="s">
        <v>368</v>
      </c>
      <c r="R2251" s="9" t="s">
        <v>368</v>
      </c>
      <c r="S2251" s="50" t="s">
        <v>368</v>
      </c>
      <c r="T2251" s="9" t="s">
        <v>368</v>
      </c>
      <c r="U2251" s="9" t="s">
        <v>368</v>
      </c>
    </row>
    <row r="2252">
      <c r="F2252" s="9"/>
      <c r="N2252" s="50"/>
      <c r="O2252" s="50"/>
      <c r="P2252" s="50"/>
      <c r="Q2252" s="50" t="s">
        <v>368</v>
      </c>
      <c r="R2252" s="9" t="s">
        <v>368</v>
      </c>
      <c r="S2252" s="50" t="s">
        <v>368</v>
      </c>
      <c r="T2252" s="9" t="s">
        <v>368</v>
      </c>
      <c r="U2252" s="9" t="s">
        <v>368</v>
      </c>
    </row>
    <row r="2253">
      <c r="F2253" s="9"/>
      <c r="N2253" s="50"/>
      <c r="O2253" s="50"/>
      <c r="P2253" s="50"/>
      <c r="Q2253" s="50" t="s">
        <v>368</v>
      </c>
      <c r="R2253" s="9" t="s">
        <v>368</v>
      </c>
      <c r="S2253" s="50" t="s">
        <v>368</v>
      </c>
      <c r="T2253" s="9" t="s">
        <v>368</v>
      </c>
      <c r="U2253" s="9" t="s">
        <v>368</v>
      </c>
    </row>
    <row r="2254">
      <c r="F2254" s="9"/>
      <c r="N2254" s="50"/>
      <c r="O2254" s="50"/>
      <c r="P2254" s="50"/>
      <c r="Q2254" s="50" t="s">
        <v>368</v>
      </c>
      <c r="R2254" s="9" t="s">
        <v>368</v>
      </c>
      <c r="S2254" s="50" t="s">
        <v>368</v>
      </c>
      <c r="T2254" s="9" t="s">
        <v>368</v>
      </c>
      <c r="U2254" s="9" t="s">
        <v>368</v>
      </c>
    </row>
    <row r="2255">
      <c r="F2255" s="9"/>
      <c r="N2255" s="50"/>
      <c r="O2255" s="50"/>
      <c r="P2255" s="50"/>
      <c r="Q2255" s="50" t="s">
        <v>368</v>
      </c>
      <c r="R2255" s="9" t="s">
        <v>368</v>
      </c>
      <c r="S2255" s="50" t="s">
        <v>368</v>
      </c>
      <c r="T2255" s="9" t="s">
        <v>368</v>
      </c>
      <c r="U2255" s="9" t="s">
        <v>368</v>
      </c>
    </row>
    <row r="2256">
      <c r="F2256" s="9"/>
      <c r="N2256" s="50"/>
      <c r="O2256" s="50"/>
      <c r="P2256" s="50"/>
      <c r="Q2256" s="50" t="s">
        <v>368</v>
      </c>
      <c r="R2256" s="9" t="s">
        <v>368</v>
      </c>
      <c r="S2256" s="50" t="s">
        <v>368</v>
      </c>
      <c r="T2256" s="9" t="s">
        <v>368</v>
      </c>
      <c r="U2256" s="9" t="s">
        <v>368</v>
      </c>
    </row>
    <row r="2257">
      <c r="F2257" s="9"/>
      <c r="N2257" s="50"/>
      <c r="O2257" s="50"/>
      <c r="P2257" s="50"/>
      <c r="Q2257" s="50" t="s">
        <v>368</v>
      </c>
      <c r="R2257" s="9" t="s">
        <v>368</v>
      </c>
      <c r="S2257" s="50" t="s">
        <v>368</v>
      </c>
      <c r="T2257" s="9" t="s">
        <v>368</v>
      </c>
      <c r="U2257" s="9" t="s">
        <v>368</v>
      </c>
    </row>
    <row r="2258">
      <c r="F2258" s="9"/>
      <c r="N2258" s="50"/>
      <c r="O2258" s="50"/>
      <c r="P2258" s="50"/>
      <c r="Q2258" s="50" t="s">
        <v>368</v>
      </c>
      <c r="R2258" s="9" t="s">
        <v>368</v>
      </c>
      <c r="S2258" s="50" t="s">
        <v>368</v>
      </c>
      <c r="T2258" s="9" t="s">
        <v>368</v>
      </c>
      <c r="U2258" s="9" t="s">
        <v>368</v>
      </c>
    </row>
    <row r="2259">
      <c r="F2259" s="9"/>
      <c r="N2259" s="50"/>
      <c r="O2259" s="50"/>
      <c r="P2259" s="50"/>
      <c r="Q2259" s="50" t="s">
        <v>368</v>
      </c>
      <c r="R2259" s="9" t="s">
        <v>368</v>
      </c>
      <c r="S2259" s="50" t="s">
        <v>368</v>
      </c>
      <c r="T2259" s="9" t="s">
        <v>368</v>
      </c>
      <c r="U2259" s="9" t="s">
        <v>368</v>
      </c>
    </row>
    <row r="2260">
      <c r="F2260" s="9"/>
      <c r="N2260" s="50"/>
      <c r="O2260" s="50"/>
      <c r="P2260" s="50"/>
      <c r="Q2260" s="50" t="s">
        <v>368</v>
      </c>
      <c r="R2260" s="9" t="s">
        <v>368</v>
      </c>
      <c r="S2260" s="50" t="s">
        <v>368</v>
      </c>
      <c r="T2260" s="9" t="s">
        <v>368</v>
      </c>
      <c r="U2260" s="9" t="s">
        <v>368</v>
      </c>
    </row>
    <row r="2261">
      <c r="F2261" s="9"/>
      <c r="N2261" s="50"/>
      <c r="O2261" s="50"/>
      <c r="P2261" s="50"/>
      <c r="Q2261" s="50" t="s">
        <v>368</v>
      </c>
      <c r="R2261" s="9" t="s">
        <v>368</v>
      </c>
      <c r="S2261" s="50" t="s">
        <v>368</v>
      </c>
      <c r="T2261" s="9" t="s">
        <v>368</v>
      </c>
      <c r="U2261" s="9" t="s">
        <v>368</v>
      </c>
    </row>
    <row r="2262">
      <c r="F2262" s="9"/>
      <c r="N2262" s="50"/>
      <c r="O2262" s="50"/>
      <c r="P2262" s="50"/>
      <c r="Q2262" s="50" t="s">
        <v>368</v>
      </c>
      <c r="R2262" s="9" t="s">
        <v>368</v>
      </c>
      <c r="S2262" s="50" t="s">
        <v>368</v>
      </c>
      <c r="T2262" s="9" t="s">
        <v>368</v>
      </c>
      <c r="U2262" s="9" t="s">
        <v>368</v>
      </c>
    </row>
    <row r="2263">
      <c r="F2263" s="9"/>
      <c r="N2263" s="50"/>
      <c r="O2263" s="50"/>
      <c r="P2263" s="50"/>
      <c r="Q2263" s="50" t="s">
        <v>368</v>
      </c>
      <c r="R2263" s="9" t="s">
        <v>368</v>
      </c>
      <c r="S2263" s="50" t="s">
        <v>368</v>
      </c>
      <c r="T2263" s="9" t="s">
        <v>368</v>
      </c>
      <c r="U2263" s="9" t="s">
        <v>368</v>
      </c>
    </row>
    <row r="2264">
      <c r="F2264" s="9"/>
      <c r="N2264" s="50"/>
      <c r="O2264" s="50"/>
      <c r="P2264" s="50"/>
      <c r="Q2264" s="50" t="s">
        <v>368</v>
      </c>
      <c r="R2264" s="9" t="s">
        <v>368</v>
      </c>
      <c r="S2264" s="50" t="s">
        <v>368</v>
      </c>
      <c r="T2264" s="9" t="s">
        <v>368</v>
      </c>
      <c r="U2264" s="9" t="s">
        <v>368</v>
      </c>
    </row>
    <row r="2265">
      <c r="F2265" s="9"/>
      <c r="N2265" s="50"/>
      <c r="O2265" s="50"/>
      <c r="P2265" s="50"/>
      <c r="Q2265" s="50" t="s">
        <v>368</v>
      </c>
      <c r="R2265" s="9" t="s">
        <v>368</v>
      </c>
      <c r="S2265" s="50" t="s">
        <v>368</v>
      </c>
      <c r="T2265" s="9" t="s">
        <v>368</v>
      </c>
      <c r="U2265" s="9" t="s">
        <v>368</v>
      </c>
    </row>
    <row r="2266">
      <c r="F2266" s="9"/>
      <c r="N2266" s="50"/>
      <c r="O2266" s="50"/>
      <c r="P2266" s="50"/>
      <c r="Q2266" s="50" t="s">
        <v>368</v>
      </c>
      <c r="R2266" s="9" t="s">
        <v>368</v>
      </c>
      <c r="S2266" s="50" t="s">
        <v>368</v>
      </c>
      <c r="T2266" s="9" t="s">
        <v>368</v>
      </c>
      <c r="U2266" s="9" t="s">
        <v>368</v>
      </c>
    </row>
    <row r="2267">
      <c r="F2267" s="9"/>
      <c r="N2267" s="50"/>
      <c r="O2267" s="50"/>
      <c r="P2267" s="50"/>
      <c r="Q2267" s="50" t="s">
        <v>368</v>
      </c>
      <c r="R2267" s="9" t="s">
        <v>368</v>
      </c>
      <c r="S2267" s="50" t="s">
        <v>368</v>
      </c>
      <c r="T2267" s="9" t="s">
        <v>368</v>
      </c>
      <c r="U2267" s="9" t="s">
        <v>368</v>
      </c>
    </row>
    <row r="2268">
      <c r="F2268" s="9"/>
      <c r="N2268" s="50"/>
      <c r="O2268" s="50"/>
      <c r="P2268" s="50"/>
      <c r="Q2268" s="50" t="s">
        <v>368</v>
      </c>
      <c r="R2268" s="9" t="s">
        <v>368</v>
      </c>
      <c r="S2268" s="50" t="s">
        <v>368</v>
      </c>
      <c r="T2268" s="9" t="s">
        <v>368</v>
      </c>
      <c r="U2268" s="9" t="s">
        <v>368</v>
      </c>
    </row>
    <row r="2269">
      <c r="F2269" s="9"/>
      <c r="N2269" s="50"/>
      <c r="O2269" s="50"/>
      <c r="P2269" s="50"/>
      <c r="Q2269" s="50" t="s">
        <v>368</v>
      </c>
      <c r="R2269" s="9" t="s">
        <v>368</v>
      </c>
      <c r="S2269" s="50" t="s">
        <v>368</v>
      </c>
      <c r="T2269" s="9" t="s">
        <v>368</v>
      </c>
      <c r="U2269" s="9" t="s">
        <v>368</v>
      </c>
    </row>
    <row r="2270">
      <c r="F2270" s="9"/>
      <c r="N2270" s="50"/>
      <c r="O2270" s="50"/>
      <c r="P2270" s="50"/>
      <c r="Q2270" s="50" t="s">
        <v>368</v>
      </c>
      <c r="R2270" s="9" t="s">
        <v>368</v>
      </c>
      <c r="S2270" s="50" t="s">
        <v>368</v>
      </c>
      <c r="T2270" s="9" t="s">
        <v>368</v>
      </c>
      <c r="U2270" s="9" t="s">
        <v>368</v>
      </c>
    </row>
    <row r="2271">
      <c r="F2271" s="9"/>
      <c r="N2271" s="50"/>
      <c r="O2271" s="50"/>
      <c r="P2271" s="50"/>
      <c r="Q2271" s="50" t="s">
        <v>368</v>
      </c>
      <c r="R2271" s="9" t="s">
        <v>368</v>
      </c>
      <c r="S2271" s="50" t="s">
        <v>368</v>
      </c>
      <c r="T2271" s="9" t="s">
        <v>368</v>
      </c>
      <c r="U2271" s="9" t="s">
        <v>368</v>
      </c>
    </row>
    <row r="2272">
      <c r="F2272" s="9"/>
      <c r="N2272" s="50"/>
      <c r="O2272" s="50"/>
      <c r="P2272" s="50"/>
      <c r="Q2272" s="50" t="s">
        <v>368</v>
      </c>
      <c r="R2272" s="9" t="s">
        <v>368</v>
      </c>
      <c r="S2272" s="50" t="s">
        <v>368</v>
      </c>
      <c r="T2272" s="9" t="s">
        <v>368</v>
      </c>
      <c r="U2272" s="9" t="s">
        <v>368</v>
      </c>
    </row>
    <row r="2273">
      <c r="F2273" s="9"/>
      <c r="N2273" s="50"/>
      <c r="O2273" s="50"/>
      <c r="P2273" s="50"/>
      <c r="Q2273" s="50" t="s">
        <v>368</v>
      </c>
      <c r="R2273" s="9" t="s">
        <v>368</v>
      </c>
      <c r="S2273" s="50" t="s">
        <v>368</v>
      </c>
      <c r="T2273" s="9" t="s">
        <v>368</v>
      </c>
      <c r="U2273" s="9" t="s">
        <v>368</v>
      </c>
    </row>
    <row r="2274">
      <c r="F2274" s="9"/>
      <c r="N2274" s="50"/>
      <c r="O2274" s="50"/>
      <c r="P2274" s="50"/>
      <c r="Q2274" s="50" t="s">
        <v>368</v>
      </c>
      <c r="R2274" s="9" t="s">
        <v>368</v>
      </c>
      <c r="S2274" s="50" t="s">
        <v>368</v>
      </c>
      <c r="T2274" s="9" t="s">
        <v>368</v>
      </c>
      <c r="U2274" s="9" t="s">
        <v>368</v>
      </c>
    </row>
    <row r="2275">
      <c r="F2275" s="9"/>
      <c r="N2275" s="50"/>
      <c r="O2275" s="50"/>
      <c r="P2275" s="50"/>
      <c r="Q2275" s="50" t="s">
        <v>368</v>
      </c>
      <c r="R2275" s="9" t="s">
        <v>368</v>
      </c>
      <c r="S2275" s="50" t="s">
        <v>368</v>
      </c>
      <c r="T2275" s="9" t="s">
        <v>368</v>
      </c>
      <c r="U2275" s="9" t="s">
        <v>368</v>
      </c>
    </row>
    <row r="2276">
      <c r="F2276" s="9"/>
      <c r="N2276" s="50"/>
      <c r="O2276" s="50"/>
      <c r="P2276" s="50"/>
      <c r="Q2276" s="50" t="s">
        <v>368</v>
      </c>
      <c r="R2276" s="9" t="s">
        <v>368</v>
      </c>
      <c r="S2276" s="50" t="s">
        <v>368</v>
      </c>
      <c r="T2276" s="9" t="s">
        <v>368</v>
      </c>
      <c r="U2276" s="9" t="s">
        <v>368</v>
      </c>
    </row>
    <row r="2277">
      <c r="F2277" s="9"/>
      <c r="N2277" s="50"/>
      <c r="O2277" s="50"/>
      <c r="P2277" s="50"/>
      <c r="Q2277" s="50" t="s">
        <v>368</v>
      </c>
      <c r="R2277" s="9" t="s">
        <v>368</v>
      </c>
      <c r="S2277" s="50" t="s">
        <v>368</v>
      </c>
      <c r="T2277" s="9" t="s">
        <v>368</v>
      </c>
      <c r="U2277" s="9" t="s">
        <v>368</v>
      </c>
    </row>
    <row r="2278">
      <c r="F2278" s="9"/>
      <c r="N2278" s="50"/>
      <c r="O2278" s="50"/>
      <c r="P2278" s="50"/>
      <c r="Q2278" s="50" t="s">
        <v>368</v>
      </c>
      <c r="R2278" s="9" t="s">
        <v>368</v>
      </c>
      <c r="S2278" s="50" t="s">
        <v>368</v>
      </c>
      <c r="T2278" s="9" t="s">
        <v>368</v>
      </c>
      <c r="U2278" s="9" t="s">
        <v>368</v>
      </c>
    </row>
    <row r="2279">
      <c r="F2279" s="9"/>
      <c r="N2279" s="50"/>
      <c r="O2279" s="50"/>
      <c r="P2279" s="50"/>
      <c r="Q2279" s="50" t="s">
        <v>368</v>
      </c>
      <c r="R2279" s="9" t="s">
        <v>368</v>
      </c>
      <c r="S2279" s="50" t="s">
        <v>368</v>
      </c>
      <c r="T2279" s="9" t="s">
        <v>368</v>
      </c>
      <c r="U2279" s="9" t="s">
        <v>368</v>
      </c>
    </row>
    <row r="2280">
      <c r="F2280" s="9"/>
      <c r="N2280" s="50"/>
      <c r="O2280" s="50"/>
      <c r="P2280" s="50"/>
      <c r="Q2280" s="50" t="s">
        <v>368</v>
      </c>
      <c r="R2280" s="9" t="s">
        <v>368</v>
      </c>
      <c r="S2280" s="50" t="s">
        <v>368</v>
      </c>
      <c r="T2280" s="9" t="s">
        <v>368</v>
      </c>
      <c r="U2280" s="9" t="s">
        <v>368</v>
      </c>
    </row>
    <row r="2281">
      <c r="F2281" s="9"/>
      <c r="N2281" s="50"/>
      <c r="O2281" s="50"/>
      <c r="P2281" s="50"/>
      <c r="Q2281" s="50" t="s">
        <v>368</v>
      </c>
      <c r="R2281" s="9" t="s">
        <v>368</v>
      </c>
      <c r="S2281" s="50" t="s">
        <v>368</v>
      </c>
      <c r="T2281" s="9" t="s">
        <v>368</v>
      </c>
      <c r="U2281" s="9" t="s">
        <v>368</v>
      </c>
    </row>
    <row r="2282">
      <c r="F2282" s="9"/>
      <c r="N2282" s="50"/>
      <c r="O2282" s="50"/>
      <c r="P2282" s="50"/>
      <c r="Q2282" s="50" t="s">
        <v>368</v>
      </c>
      <c r="R2282" s="9" t="s">
        <v>368</v>
      </c>
      <c r="S2282" s="50" t="s">
        <v>368</v>
      </c>
      <c r="T2282" s="9" t="s">
        <v>368</v>
      </c>
      <c r="U2282" s="9" t="s">
        <v>368</v>
      </c>
    </row>
    <row r="2283">
      <c r="F2283" s="9"/>
      <c r="N2283" s="50"/>
      <c r="O2283" s="50"/>
      <c r="P2283" s="50"/>
      <c r="Q2283" s="50" t="s">
        <v>368</v>
      </c>
      <c r="R2283" s="9" t="s">
        <v>368</v>
      </c>
      <c r="S2283" s="50" t="s">
        <v>368</v>
      </c>
      <c r="T2283" s="9" t="s">
        <v>368</v>
      </c>
      <c r="U2283" s="9" t="s">
        <v>368</v>
      </c>
    </row>
    <row r="2284">
      <c r="F2284" s="9"/>
      <c r="N2284" s="50"/>
      <c r="O2284" s="50"/>
      <c r="P2284" s="50"/>
      <c r="Q2284" s="50" t="s">
        <v>368</v>
      </c>
      <c r="R2284" s="9" t="s">
        <v>368</v>
      </c>
      <c r="S2284" s="50" t="s">
        <v>368</v>
      </c>
      <c r="T2284" s="9" t="s">
        <v>368</v>
      </c>
      <c r="U2284" s="9" t="s">
        <v>368</v>
      </c>
    </row>
    <row r="2285">
      <c r="F2285" s="9"/>
      <c r="N2285" s="50"/>
      <c r="O2285" s="50"/>
      <c r="P2285" s="50"/>
      <c r="Q2285" s="50" t="s">
        <v>368</v>
      </c>
      <c r="R2285" s="9" t="s">
        <v>368</v>
      </c>
      <c r="S2285" s="50" t="s">
        <v>368</v>
      </c>
      <c r="T2285" s="9" t="s">
        <v>368</v>
      </c>
      <c r="U2285" s="9" t="s">
        <v>368</v>
      </c>
    </row>
    <row r="2286">
      <c r="F2286" s="9"/>
      <c r="N2286" s="50"/>
      <c r="O2286" s="50"/>
      <c r="P2286" s="50"/>
      <c r="Q2286" s="50" t="s">
        <v>368</v>
      </c>
      <c r="R2286" s="9" t="s">
        <v>368</v>
      </c>
      <c r="S2286" s="50" t="s">
        <v>368</v>
      </c>
      <c r="T2286" s="9" t="s">
        <v>368</v>
      </c>
      <c r="U2286" s="9" t="s">
        <v>368</v>
      </c>
    </row>
    <row r="2287">
      <c r="F2287" s="9"/>
      <c r="N2287" s="50"/>
      <c r="O2287" s="50"/>
      <c r="P2287" s="50"/>
      <c r="Q2287" s="50" t="s">
        <v>368</v>
      </c>
      <c r="R2287" s="9" t="s">
        <v>368</v>
      </c>
      <c r="S2287" s="50" t="s">
        <v>368</v>
      </c>
      <c r="T2287" s="9" t="s">
        <v>368</v>
      </c>
      <c r="U2287" s="9" t="s">
        <v>368</v>
      </c>
    </row>
    <row r="2288">
      <c r="F2288" s="9"/>
      <c r="N2288" s="50"/>
      <c r="O2288" s="50"/>
      <c r="P2288" s="50"/>
      <c r="Q2288" s="50" t="s">
        <v>368</v>
      </c>
      <c r="R2288" s="9" t="s">
        <v>368</v>
      </c>
      <c r="S2288" s="50" t="s">
        <v>368</v>
      </c>
      <c r="T2288" s="9" t="s">
        <v>368</v>
      </c>
      <c r="U2288" s="9" t="s">
        <v>368</v>
      </c>
    </row>
    <row r="2289">
      <c r="F2289" s="9"/>
      <c r="N2289" s="50"/>
      <c r="O2289" s="50"/>
      <c r="P2289" s="50"/>
      <c r="Q2289" s="50" t="s">
        <v>368</v>
      </c>
      <c r="R2289" s="9" t="s">
        <v>368</v>
      </c>
      <c r="S2289" s="50" t="s">
        <v>368</v>
      </c>
      <c r="T2289" s="9" t="s">
        <v>368</v>
      </c>
      <c r="U2289" s="9" t="s">
        <v>368</v>
      </c>
    </row>
    <row r="2290">
      <c r="F2290" s="9"/>
      <c r="N2290" s="50"/>
      <c r="O2290" s="50"/>
      <c r="P2290" s="50"/>
      <c r="Q2290" s="50" t="s">
        <v>368</v>
      </c>
      <c r="R2290" s="9" t="s">
        <v>368</v>
      </c>
      <c r="S2290" s="50" t="s">
        <v>368</v>
      </c>
      <c r="T2290" s="9" t="s">
        <v>368</v>
      </c>
      <c r="U2290" s="9" t="s">
        <v>368</v>
      </c>
    </row>
    <row r="2291">
      <c r="F2291" s="9"/>
      <c r="N2291" s="50"/>
      <c r="O2291" s="50"/>
      <c r="P2291" s="50"/>
      <c r="Q2291" s="50" t="s">
        <v>368</v>
      </c>
      <c r="R2291" s="9" t="s">
        <v>368</v>
      </c>
      <c r="S2291" s="50" t="s">
        <v>368</v>
      </c>
      <c r="T2291" s="9" t="s">
        <v>368</v>
      </c>
      <c r="U2291" s="9" t="s">
        <v>368</v>
      </c>
    </row>
    <row r="2292">
      <c r="F2292" s="9"/>
      <c r="N2292" s="50"/>
      <c r="O2292" s="50"/>
      <c r="P2292" s="50"/>
      <c r="Q2292" s="50" t="s">
        <v>368</v>
      </c>
      <c r="R2292" s="9" t="s">
        <v>368</v>
      </c>
      <c r="S2292" s="50" t="s">
        <v>368</v>
      </c>
      <c r="T2292" s="9" t="s">
        <v>368</v>
      </c>
      <c r="U2292" s="9" t="s">
        <v>368</v>
      </c>
    </row>
    <row r="2293">
      <c r="F2293" s="9"/>
      <c r="N2293" s="50"/>
      <c r="O2293" s="50"/>
      <c r="P2293" s="50"/>
      <c r="Q2293" s="50" t="s">
        <v>368</v>
      </c>
      <c r="R2293" s="9" t="s">
        <v>368</v>
      </c>
      <c r="S2293" s="50" t="s">
        <v>368</v>
      </c>
      <c r="T2293" s="9" t="s">
        <v>368</v>
      </c>
      <c r="U2293" s="9" t="s">
        <v>368</v>
      </c>
    </row>
    <row r="2294">
      <c r="F2294" s="9"/>
      <c r="N2294" s="50"/>
      <c r="O2294" s="50"/>
      <c r="P2294" s="50"/>
      <c r="Q2294" s="50" t="s">
        <v>368</v>
      </c>
      <c r="R2294" s="9" t="s">
        <v>368</v>
      </c>
      <c r="S2294" s="50" t="s">
        <v>368</v>
      </c>
      <c r="T2294" s="9" t="s">
        <v>368</v>
      </c>
      <c r="U2294" s="9" t="s">
        <v>368</v>
      </c>
    </row>
    <row r="2295">
      <c r="F2295" s="9"/>
      <c r="N2295" s="50"/>
      <c r="O2295" s="50"/>
      <c r="P2295" s="50"/>
      <c r="Q2295" s="50" t="s">
        <v>368</v>
      </c>
      <c r="R2295" s="9" t="s">
        <v>368</v>
      </c>
      <c r="S2295" s="50" t="s">
        <v>368</v>
      </c>
      <c r="T2295" s="9" t="s">
        <v>368</v>
      </c>
      <c r="U2295" s="9" t="s">
        <v>368</v>
      </c>
    </row>
    <row r="2296">
      <c r="F2296" s="9"/>
      <c r="N2296" s="50"/>
      <c r="O2296" s="50"/>
      <c r="P2296" s="50"/>
      <c r="Q2296" s="50" t="s">
        <v>368</v>
      </c>
      <c r="R2296" s="9" t="s">
        <v>368</v>
      </c>
      <c r="S2296" s="50" t="s">
        <v>368</v>
      </c>
      <c r="T2296" s="9" t="s">
        <v>368</v>
      </c>
      <c r="U2296" s="9" t="s">
        <v>368</v>
      </c>
    </row>
    <row r="2297">
      <c r="F2297" s="9"/>
      <c r="N2297" s="50"/>
      <c r="O2297" s="50"/>
      <c r="P2297" s="50"/>
      <c r="Q2297" s="50" t="s">
        <v>368</v>
      </c>
      <c r="R2297" s="9" t="s">
        <v>368</v>
      </c>
      <c r="S2297" s="50" t="s">
        <v>368</v>
      </c>
      <c r="T2297" s="9" t="s">
        <v>368</v>
      </c>
      <c r="U2297" s="9" t="s">
        <v>368</v>
      </c>
    </row>
    <row r="2298">
      <c r="F2298" s="9"/>
      <c r="N2298" s="50"/>
      <c r="O2298" s="50"/>
      <c r="P2298" s="50"/>
      <c r="Q2298" s="50" t="s">
        <v>368</v>
      </c>
      <c r="R2298" s="9" t="s">
        <v>368</v>
      </c>
      <c r="S2298" s="50" t="s">
        <v>368</v>
      </c>
      <c r="T2298" s="9" t="s">
        <v>368</v>
      </c>
      <c r="U2298" s="9" t="s">
        <v>368</v>
      </c>
    </row>
    <row r="2299">
      <c r="F2299" s="9"/>
      <c r="N2299" s="50"/>
      <c r="O2299" s="50"/>
      <c r="P2299" s="50"/>
      <c r="Q2299" s="50" t="s">
        <v>368</v>
      </c>
      <c r="R2299" s="9" t="s">
        <v>368</v>
      </c>
      <c r="S2299" s="50" t="s">
        <v>368</v>
      </c>
      <c r="T2299" s="9" t="s">
        <v>368</v>
      </c>
      <c r="U2299" s="9" t="s">
        <v>368</v>
      </c>
    </row>
    <row r="2300">
      <c r="F2300" s="9"/>
      <c r="N2300" s="50"/>
      <c r="O2300" s="50"/>
      <c r="P2300" s="50"/>
      <c r="Q2300" s="50" t="s">
        <v>368</v>
      </c>
      <c r="R2300" s="9" t="s">
        <v>368</v>
      </c>
      <c r="S2300" s="50" t="s">
        <v>368</v>
      </c>
      <c r="T2300" s="9" t="s">
        <v>368</v>
      </c>
      <c r="U2300" s="9" t="s">
        <v>368</v>
      </c>
    </row>
    <row r="2301">
      <c r="F2301" s="9"/>
      <c r="N2301" s="50"/>
      <c r="O2301" s="50"/>
      <c r="P2301" s="50"/>
      <c r="Q2301" s="50" t="s">
        <v>368</v>
      </c>
      <c r="R2301" s="9" t="s">
        <v>368</v>
      </c>
      <c r="S2301" s="50" t="s">
        <v>368</v>
      </c>
      <c r="T2301" s="9" t="s">
        <v>368</v>
      </c>
      <c r="U2301" s="9" t="s">
        <v>368</v>
      </c>
    </row>
    <row r="2302">
      <c r="F2302" s="9"/>
      <c r="N2302" s="50"/>
      <c r="O2302" s="50"/>
      <c r="P2302" s="50"/>
      <c r="Q2302" s="50" t="s">
        <v>368</v>
      </c>
      <c r="R2302" s="9" t="s">
        <v>368</v>
      </c>
      <c r="S2302" s="50" t="s">
        <v>368</v>
      </c>
      <c r="T2302" s="9" t="s">
        <v>368</v>
      </c>
      <c r="U2302" s="9" t="s">
        <v>368</v>
      </c>
    </row>
    <row r="2303">
      <c r="F2303" s="9"/>
      <c r="N2303" s="50"/>
      <c r="O2303" s="50"/>
      <c r="P2303" s="50"/>
      <c r="Q2303" s="50" t="s">
        <v>368</v>
      </c>
      <c r="R2303" s="9" t="s">
        <v>368</v>
      </c>
      <c r="S2303" s="50" t="s">
        <v>368</v>
      </c>
      <c r="T2303" s="9" t="s">
        <v>368</v>
      </c>
      <c r="U2303" s="9" t="s">
        <v>368</v>
      </c>
    </row>
    <row r="2304">
      <c r="F2304" s="9"/>
      <c r="N2304" s="50"/>
      <c r="O2304" s="50"/>
      <c r="P2304" s="50"/>
      <c r="Q2304" s="50" t="s">
        <v>368</v>
      </c>
      <c r="R2304" s="9" t="s">
        <v>368</v>
      </c>
      <c r="S2304" s="50" t="s">
        <v>368</v>
      </c>
      <c r="T2304" s="9" t="s">
        <v>368</v>
      </c>
      <c r="U2304" s="9" t="s">
        <v>368</v>
      </c>
    </row>
    <row r="2305">
      <c r="F2305" s="9"/>
      <c r="N2305" s="50"/>
      <c r="O2305" s="50"/>
      <c r="P2305" s="50"/>
      <c r="Q2305" s="50" t="s">
        <v>368</v>
      </c>
      <c r="R2305" s="9" t="s">
        <v>368</v>
      </c>
      <c r="S2305" s="50" t="s">
        <v>368</v>
      </c>
      <c r="T2305" s="9" t="s">
        <v>368</v>
      </c>
      <c r="U2305" s="9" t="s">
        <v>368</v>
      </c>
    </row>
    <row r="2306">
      <c r="F2306" s="9"/>
      <c r="N2306" s="50"/>
      <c r="O2306" s="50"/>
      <c r="P2306" s="50"/>
      <c r="Q2306" s="50" t="s">
        <v>368</v>
      </c>
      <c r="R2306" s="9" t="s">
        <v>368</v>
      </c>
      <c r="S2306" s="50" t="s">
        <v>368</v>
      </c>
      <c r="T2306" s="9" t="s">
        <v>368</v>
      </c>
      <c r="U2306" s="9" t="s">
        <v>368</v>
      </c>
    </row>
    <row r="2307">
      <c r="F2307" s="9"/>
      <c r="N2307" s="50"/>
      <c r="O2307" s="50"/>
      <c r="P2307" s="50"/>
      <c r="Q2307" s="50" t="s">
        <v>368</v>
      </c>
      <c r="R2307" s="9" t="s">
        <v>368</v>
      </c>
      <c r="S2307" s="50" t="s">
        <v>368</v>
      </c>
      <c r="T2307" s="9" t="s">
        <v>368</v>
      </c>
      <c r="U2307" s="9" t="s">
        <v>368</v>
      </c>
    </row>
    <row r="2308">
      <c r="F2308" s="9"/>
      <c r="N2308" s="50"/>
      <c r="O2308" s="50"/>
      <c r="P2308" s="50"/>
      <c r="Q2308" s="50" t="s">
        <v>368</v>
      </c>
      <c r="R2308" s="9" t="s">
        <v>368</v>
      </c>
      <c r="S2308" s="50" t="s">
        <v>368</v>
      </c>
      <c r="T2308" s="9" t="s">
        <v>368</v>
      </c>
      <c r="U2308" s="9" t="s">
        <v>368</v>
      </c>
    </row>
    <row r="2309">
      <c r="F2309" s="9"/>
      <c r="N2309" s="50"/>
      <c r="O2309" s="50"/>
      <c r="P2309" s="50"/>
      <c r="Q2309" s="50" t="s">
        <v>368</v>
      </c>
      <c r="R2309" s="9" t="s">
        <v>368</v>
      </c>
      <c r="S2309" s="50" t="s">
        <v>368</v>
      </c>
      <c r="T2309" s="9" t="s">
        <v>368</v>
      </c>
      <c r="U2309" s="9" t="s">
        <v>368</v>
      </c>
    </row>
    <row r="2310">
      <c r="F2310" s="9"/>
      <c r="N2310" s="50"/>
      <c r="O2310" s="50"/>
      <c r="P2310" s="50"/>
      <c r="Q2310" s="50" t="s">
        <v>368</v>
      </c>
      <c r="R2310" s="9" t="s">
        <v>368</v>
      </c>
      <c r="S2310" s="50" t="s">
        <v>368</v>
      </c>
      <c r="T2310" s="9" t="s">
        <v>368</v>
      </c>
      <c r="U2310" s="9" t="s">
        <v>368</v>
      </c>
    </row>
    <row r="2311">
      <c r="F2311" s="9"/>
      <c r="N2311" s="50"/>
      <c r="O2311" s="50"/>
      <c r="P2311" s="50"/>
      <c r="Q2311" s="50" t="s">
        <v>368</v>
      </c>
      <c r="R2311" s="9" t="s">
        <v>368</v>
      </c>
      <c r="S2311" s="50" t="s">
        <v>368</v>
      </c>
      <c r="T2311" s="9" t="s">
        <v>368</v>
      </c>
      <c r="U2311" s="9" t="s">
        <v>368</v>
      </c>
    </row>
    <row r="2312">
      <c r="F2312" s="9"/>
      <c r="N2312" s="50"/>
      <c r="O2312" s="50"/>
      <c r="P2312" s="50"/>
      <c r="Q2312" s="50" t="s">
        <v>368</v>
      </c>
      <c r="R2312" s="9" t="s">
        <v>368</v>
      </c>
      <c r="S2312" s="50" t="s">
        <v>368</v>
      </c>
      <c r="T2312" s="9" t="s">
        <v>368</v>
      </c>
      <c r="U2312" s="9" t="s">
        <v>368</v>
      </c>
    </row>
    <row r="2313">
      <c r="F2313" s="9"/>
      <c r="N2313" s="50"/>
      <c r="O2313" s="50"/>
      <c r="P2313" s="50"/>
      <c r="Q2313" s="50" t="s">
        <v>368</v>
      </c>
      <c r="R2313" s="9" t="s">
        <v>368</v>
      </c>
      <c r="S2313" s="50" t="s">
        <v>368</v>
      </c>
      <c r="T2313" s="9" t="s">
        <v>368</v>
      </c>
      <c r="U2313" s="9" t="s">
        <v>368</v>
      </c>
    </row>
    <row r="2314">
      <c r="F2314" s="9"/>
      <c r="N2314" s="50"/>
      <c r="O2314" s="50"/>
      <c r="P2314" s="50"/>
      <c r="Q2314" s="50" t="s">
        <v>368</v>
      </c>
      <c r="R2314" s="9" t="s">
        <v>368</v>
      </c>
      <c r="S2314" s="50" t="s">
        <v>368</v>
      </c>
      <c r="T2314" s="9" t="s">
        <v>368</v>
      </c>
      <c r="U2314" s="9" t="s">
        <v>368</v>
      </c>
    </row>
    <row r="2315">
      <c r="F2315" s="9"/>
      <c r="N2315" s="50"/>
      <c r="O2315" s="50"/>
      <c r="P2315" s="50"/>
      <c r="Q2315" s="50" t="s">
        <v>368</v>
      </c>
      <c r="R2315" s="9" t="s">
        <v>368</v>
      </c>
      <c r="S2315" s="50" t="s">
        <v>368</v>
      </c>
      <c r="T2315" s="9" t="s">
        <v>368</v>
      </c>
      <c r="U2315" s="9" t="s">
        <v>368</v>
      </c>
    </row>
    <row r="2316">
      <c r="F2316" s="9"/>
      <c r="N2316" s="50"/>
      <c r="O2316" s="50"/>
      <c r="P2316" s="50"/>
      <c r="Q2316" s="50" t="s">
        <v>368</v>
      </c>
      <c r="R2316" s="9" t="s">
        <v>368</v>
      </c>
      <c r="S2316" s="50" t="s">
        <v>368</v>
      </c>
      <c r="T2316" s="9" t="s">
        <v>368</v>
      </c>
      <c r="U2316" s="9" t="s">
        <v>368</v>
      </c>
    </row>
    <row r="2317">
      <c r="F2317" s="9"/>
      <c r="N2317" s="50"/>
      <c r="O2317" s="50"/>
      <c r="P2317" s="50"/>
      <c r="Q2317" s="50" t="s">
        <v>368</v>
      </c>
      <c r="R2317" s="9" t="s">
        <v>368</v>
      </c>
      <c r="S2317" s="50" t="s">
        <v>368</v>
      </c>
      <c r="T2317" s="9" t="s">
        <v>368</v>
      </c>
      <c r="U2317" s="9" t="s">
        <v>368</v>
      </c>
    </row>
    <row r="2318">
      <c r="F2318" s="9"/>
      <c r="N2318" s="50"/>
      <c r="O2318" s="50"/>
      <c r="P2318" s="50"/>
      <c r="Q2318" s="50" t="s">
        <v>368</v>
      </c>
      <c r="R2318" s="9" t="s">
        <v>368</v>
      </c>
      <c r="S2318" s="50" t="s">
        <v>368</v>
      </c>
      <c r="T2318" s="9" t="s">
        <v>368</v>
      </c>
      <c r="U2318" s="9" t="s">
        <v>368</v>
      </c>
    </row>
    <row r="2319">
      <c r="F2319" s="9"/>
      <c r="N2319" s="50"/>
      <c r="O2319" s="50"/>
      <c r="P2319" s="50"/>
      <c r="Q2319" s="50" t="s">
        <v>368</v>
      </c>
      <c r="R2319" s="9" t="s">
        <v>368</v>
      </c>
      <c r="S2319" s="50" t="s">
        <v>368</v>
      </c>
      <c r="T2319" s="9" t="s">
        <v>368</v>
      </c>
      <c r="U2319" s="9" t="s">
        <v>368</v>
      </c>
    </row>
    <row r="2320">
      <c r="F2320" s="9"/>
      <c r="N2320" s="50"/>
      <c r="O2320" s="50"/>
      <c r="P2320" s="50"/>
      <c r="Q2320" s="50" t="s">
        <v>368</v>
      </c>
      <c r="R2320" s="9" t="s">
        <v>368</v>
      </c>
      <c r="S2320" s="50" t="s">
        <v>368</v>
      </c>
      <c r="T2320" s="9" t="s">
        <v>368</v>
      </c>
      <c r="U2320" s="9" t="s">
        <v>368</v>
      </c>
    </row>
    <row r="2321">
      <c r="F2321" s="9"/>
      <c r="N2321" s="50"/>
      <c r="O2321" s="50"/>
      <c r="P2321" s="50"/>
      <c r="Q2321" s="50" t="s">
        <v>368</v>
      </c>
      <c r="R2321" s="9" t="s">
        <v>368</v>
      </c>
      <c r="S2321" s="50" t="s">
        <v>368</v>
      </c>
      <c r="T2321" s="9" t="s">
        <v>368</v>
      </c>
      <c r="U2321" s="9" t="s">
        <v>368</v>
      </c>
    </row>
    <row r="2322">
      <c r="F2322" s="9"/>
      <c r="N2322" s="50"/>
      <c r="O2322" s="50"/>
      <c r="P2322" s="50"/>
      <c r="Q2322" s="50" t="s">
        <v>368</v>
      </c>
      <c r="R2322" s="9" t="s">
        <v>368</v>
      </c>
      <c r="S2322" s="50" t="s">
        <v>368</v>
      </c>
      <c r="T2322" s="9" t="s">
        <v>368</v>
      </c>
      <c r="U2322" s="9" t="s">
        <v>368</v>
      </c>
    </row>
    <row r="2323">
      <c r="F2323" s="9"/>
      <c r="N2323" s="50"/>
      <c r="O2323" s="50"/>
      <c r="P2323" s="50"/>
      <c r="Q2323" s="50" t="s">
        <v>368</v>
      </c>
      <c r="R2323" s="9" t="s">
        <v>368</v>
      </c>
      <c r="S2323" s="50" t="s">
        <v>368</v>
      </c>
      <c r="T2323" s="9" t="s">
        <v>368</v>
      </c>
      <c r="U2323" s="9" t="s">
        <v>368</v>
      </c>
    </row>
    <row r="2324">
      <c r="F2324" s="9"/>
      <c r="N2324" s="50"/>
      <c r="O2324" s="50"/>
      <c r="P2324" s="50"/>
      <c r="Q2324" s="50" t="s">
        <v>368</v>
      </c>
      <c r="R2324" s="9" t="s">
        <v>368</v>
      </c>
      <c r="S2324" s="50" t="s">
        <v>368</v>
      </c>
      <c r="T2324" s="9" t="s">
        <v>368</v>
      </c>
      <c r="U2324" s="9" t="s">
        <v>368</v>
      </c>
    </row>
    <row r="2325">
      <c r="F2325" s="9"/>
      <c r="N2325" s="50"/>
      <c r="O2325" s="50"/>
      <c r="P2325" s="50"/>
      <c r="Q2325" s="50" t="s">
        <v>368</v>
      </c>
      <c r="R2325" s="9" t="s">
        <v>368</v>
      </c>
      <c r="S2325" s="50" t="s">
        <v>368</v>
      </c>
      <c r="T2325" s="9" t="s">
        <v>368</v>
      </c>
      <c r="U2325" s="9" t="s">
        <v>368</v>
      </c>
    </row>
    <row r="2326">
      <c r="F2326" s="9"/>
      <c r="N2326" s="50"/>
      <c r="O2326" s="50"/>
      <c r="P2326" s="50"/>
      <c r="Q2326" s="50" t="s">
        <v>368</v>
      </c>
      <c r="R2326" s="9" t="s">
        <v>368</v>
      </c>
      <c r="S2326" s="50" t="s">
        <v>368</v>
      </c>
      <c r="T2326" s="9" t="s">
        <v>368</v>
      </c>
      <c r="U2326" s="9" t="s">
        <v>368</v>
      </c>
    </row>
    <row r="2327">
      <c r="F2327" s="9"/>
      <c r="N2327" s="50"/>
      <c r="O2327" s="50"/>
      <c r="P2327" s="50"/>
      <c r="Q2327" s="50" t="s">
        <v>368</v>
      </c>
      <c r="R2327" s="9" t="s">
        <v>368</v>
      </c>
      <c r="S2327" s="50" t="s">
        <v>368</v>
      </c>
      <c r="T2327" s="9" t="s">
        <v>368</v>
      </c>
      <c r="U2327" s="9" t="s">
        <v>368</v>
      </c>
    </row>
    <row r="2328">
      <c r="F2328" s="9"/>
      <c r="N2328" s="50"/>
      <c r="O2328" s="50"/>
      <c r="P2328" s="50"/>
      <c r="Q2328" s="50" t="s">
        <v>368</v>
      </c>
      <c r="R2328" s="9" t="s">
        <v>368</v>
      </c>
      <c r="S2328" s="50" t="s">
        <v>368</v>
      </c>
      <c r="T2328" s="9" t="s">
        <v>368</v>
      </c>
      <c r="U2328" s="9" t="s">
        <v>368</v>
      </c>
    </row>
    <row r="2329">
      <c r="F2329" s="9"/>
      <c r="N2329" s="50"/>
      <c r="O2329" s="50"/>
      <c r="P2329" s="50"/>
      <c r="Q2329" s="50" t="s">
        <v>368</v>
      </c>
      <c r="R2329" s="9" t="s">
        <v>368</v>
      </c>
      <c r="S2329" s="50" t="s">
        <v>368</v>
      </c>
      <c r="T2329" s="9" t="s">
        <v>368</v>
      </c>
      <c r="U2329" s="9" t="s">
        <v>368</v>
      </c>
    </row>
    <row r="2330">
      <c r="F2330" s="9"/>
      <c r="N2330" s="50"/>
      <c r="O2330" s="50"/>
      <c r="P2330" s="50"/>
      <c r="Q2330" s="50" t="s">
        <v>368</v>
      </c>
      <c r="R2330" s="9" t="s">
        <v>368</v>
      </c>
      <c r="S2330" s="50" t="s">
        <v>368</v>
      </c>
      <c r="T2330" s="9" t="s">
        <v>368</v>
      </c>
      <c r="U2330" s="9" t="s">
        <v>368</v>
      </c>
    </row>
    <row r="2331">
      <c r="F2331" s="9"/>
      <c r="N2331" s="50"/>
      <c r="O2331" s="50"/>
      <c r="P2331" s="50"/>
      <c r="Q2331" s="50" t="s">
        <v>368</v>
      </c>
      <c r="R2331" s="9" t="s">
        <v>368</v>
      </c>
      <c r="S2331" s="50" t="s">
        <v>368</v>
      </c>
      <c r="T2331" s="9" t="s">
        <v>368</v>
      </c>
      <c r="U2331" s="9" t="s">
        <v>368</v>
      </c>
    </row>
    <row r="2332">
      <c r="F2332" s="9"/>
      <c r="N2332" s="50"/>
      <c r="O2332" s="50"/>
      <c r="P2332" s="50"/>
      <c r="Q2332" s="50" t="s">
        <v>368</v>
      </c>
      <c r="R2332" s="9" t="s">
        <v>368</v>
      </c>
      <c r="S2332" s="50" t="s">
        <v>368</v>
      </c>
      <c r="T2332" s="9" t="s">
        <v>368</v>
      </c>
      <c r="U2332" s="9" t="s">
        <v>368</v>
      </c>
    </row>
    <row r="2333">
      <c r="F2333" s="9"/>
      <c r="N2333" s="50"/>
      <c r="O2333" s="50"/>
      <c r="P2333" s="50"/>
      <c r="Q2333" s="50" t="s">
        <v>368</v>
      </c>
      <c r="R2333" s="9" t="s">
        <v>368</v>
      </c>
      <c r="S2333" s="50" t="s">
        <v>368</v>
      </c>
      <c r="T2333" s="9" t="s">
        <v>368</v>
      </c>
      <c r="U2333" s="9" t="s">
        <v>368</v>
      </c>
    </row>
    <row r="2334">
      <c r="F2334" s="9"/>
      <c r="N2334" s="50"/>
      <c r="O2334" s="50"/>
      <c r="P2334" s="50"/>
      <c r="Q2334" s="50" t="s">
        <v>368</v>
      </c>
      <c r="R2334" s="9" t="s">
        <v>368</v>
      </c>
      <c r="S2334" s="50" t="s">
        <v>368</v>
      </c>
      <c r="T2334" s="9" t="s">
        <v>368</v>
      </c>
      <c r="U2334" s="9" t="s">
        <v>368</v>
      </c>
    </row>
    <row r="2335">
      <c r="F2335" s="9"/>
      <c r="N2335" s="50"/>
      <c r="O2335" s="50"/>
      <c r="P2335" s="50"/>
      <c r="Q2335" s="50" t="s">
        <v>368</v>
      </c>
      <c r="R2335" s="9" t="s">
        <v>368</v>
      </c>
      <c r="S2335" s="50" t="s">
        <v>368</v>
      </c>
      <c r="T2335" s="9" t="s">
        <v>368</v>
      </c>
      <c r="U2335" s="9" t="s">
        <v>368</v>
      </c>
    </row>
    <row r="2336">
      <c r="F2336" s="9"/>
      <c r="N2336" s="50"/>
      <c r="O2336" s="50"/>
      <c r="P2336" s="50"/>
      <c r="Q2336" s="50" t="s">
        <v>368</v>
      </c>
      <c r="R2336" s="9" t="s">
        <v>368</v>
      </c>
      <c r="S2336" s="50" t="s">
        <v>368</v>
      </c>
      <c r="T2336" s="9" t="s">
        <v>368</v>
      </c>
      <c r="U2336" s="9" t="s">
        <v>368</v>
      </c>
    </row>
    <row r="2337">
      <c r="F2337" s="9"/>
      <c r="N2337" s="50"/>
      <c r="O2337" s="50"/>
      <c r="P2337" s="50"/>
      <c r="Q2337" s="50" t="s">
        <v>368</v>
      </c>
      <c r="R2337" s="9" t="s">
        <v>368</v>
      </c>
      <c r="S2337" s="50" t="s">
        <v>368</v>
      </c>
      <c r="T2337" s="9" t="s">
        <v>368</v>
      </c>
      <c r="U2337" s="9" t="s">
        <v>368</v>
      </c>
    </row>
    <row r="2338">
      <c r="F2338" s="9"/>
      <c r="N2338" s="50"/>
      <c r="O2338" s="50"/>
      <c r="P2338" s="50"/>
      <c r="Q2338" s="50" t="s">
        <v>368</v>
      </c>
      <c r="R2338" s="9" t="s">
        <v>368</v>
      </c>
      <c r="S2338" s="50" t="s">
        <v>368</v>
      </c>
      <c r="T2338" s="9" t="s">
        <v>368</v>
      </c>
      <c r="U2338" s="9" t="s">
        <v>368</v>
      </c>
    </row>
    <row r="2339">
      <c r="F2339" s="9"/>
      <c r="N2339" s="50"/>
      <c r="O2339" s="50"/>
      <c r="P2339" s="50"/>
      <c r="Q2339" s="50" t="s">
        <v>368</v>
      </c>
      <c r="R2339" s="9" t="s">
        <v>368</v>
      </c>
      <c r="S2339" s="50" t="s">
        <v>368</v>
      </c>
      <c r="T2339" s="9" t="s">
        <v>368</v>
      </c>
      <c r="U2339" s="9" t="s">
        <v>368</v>
      </c>
    </row>
    <row r="2340">
      <c r="F2340" s="9"/>
      <c r="N2340" s="50"/>
      <c r="O2340" s="50"/>
      <c r="P2340" s="50"/>
      <c r="Q2340" s="50" t="s">
        <v>368</v>
      </c>
      <c r="R2340" s="9" t="s">
        <v>368</v>
      </c>
      <c r="S2340" s="50" t="s">
        <v>368</v>
      </c>
      <c r="T2340" s="9" t="s">
        <v>368</v>
      </c>
      <c r="U2340" s="9" t="s">
        <v>368</v>
      </c>
    </row>
    <row r="2341">
      <c r="F2341" s="9"/>
      <c r="N2341" s="50"/>
      <c r="O2341" s="50"/>
      <c r="P2341" s="50"/>
      <c r="Q2341" s="50" t="s">
        <v>368</v>
      </c>
      <c r="R2341" s="9" t="s">
        <v>368</v>
      </c>
      <c r="S2341" s="50" t="s">
        <v>368</v>
      </c>
      <c r="T2341" s="9" t="s">
        <v>368</v>
      </c>
      <c r="U2341" s="9" t="s">
        <v>368</v>
      </c>
    </row>
    <row r="2342">
      <c r="F2342" s="9"/>
      <c r="N2342" s="50"/>
      <c r="O2342" s="50"/>
      <c r="P2342" s="50"/>
      <c r="Q2342" s="50" t="s">
        <v>368</v>
      </c>
      <c r="R2342" s="9" t="s">
        <v>368</v>
      </c>
      <c r="S2342" s="50" t="s">
        <v>368</v>
      </c>
      <c r="T2342" s="9" t="s">
        <v>368</v>
      </c>
      <c r="U2342" s="9" t="s">
        <v>368</v>
      </c>
    </row>
    <row r="2343">
      <c r="F2343" s="9"/>
      <c r="N2343" s="50"/>
      <c r="O2343" s="50"/>
      <c r="P2343" s="50"/>
      <c r="Q2343" s="50" t="s">
        <v>368</v>
      </c>
      <c r="R2343" s="9" t="s">
        <v>368</v>
      </c>
      <c r="S2343" s="50" t="s">
        <v>368</v>
      </c>
      <c r="T2343" s="9" t="s">
        <v>368</v>
      </c>
      <c r="U2343" s="9" t="s">
        <v>368</v>
      </c>
    </row>
    <row r="2344">
      <c r="F2344" s="9"/>
      <c r="N2344" s="50"/>
      <c r="O2344" s="50"/>
      <c r="P2344" s="50"/>
      <c r="Q2344" s="50" t="s">
        <v>368</v>
      </c>
      <c r="R2344" s="9" t="s">
        <v>368</v>
      </c>
      <c r="S2344" s="50" t="s">
        <v>368</v>
      </c>
      <c r="T2344" s="9" t="s">
        <v>368</v>
      </c>
      <c r="U2344" s="9" t="s">
        <v>368</v>
      </c>
    </row>
    <row r="2345">
      <c r="F2345" s="9"/>
      <c r="N2345" s="50"/>
      <c r="O2345" s="50"/>
      <c r="P2345" s="50"/>
      <c r="Q2345" s="50" t="s">
        <v>368</v>
      </c>
      <c r="R2345" s="9" t="s">
        <v>368</v>
      </c>
      <c r="S2345" s="50" t="s">
        <v>368</v>
      </c>
      <c r="T2345" s="9" t="s">
        <v>368</v>
      </c>
      <c r="U2345" s="9" t="s">
        <v>368</v>
      </c>
    </row>
    <row r="2346">
      <c r="F2346" s="9"/>
      <c r="N2346" s="50"/>
      <c r="O2346" s="50"/>
      <c r="P2346" s="50"/>
      <c r="Q2346" s="50" t="s">
        <v>368</v>
      </c>
      <c r="R2346" s="9" t="s">
        <v>368</v>
      </c>
      <c r="S2346" s="50" t="s">
        <v>368</v>
      </c>
      <c r="T2346" s="9" t="s">
        <v>368</v>
      </c>
      <c r="U2346" s="9" t="s">
        <v>368</v>
      </c>
    </row>
    <row r="2347">
      <c r="F2347" s="9"/>
      <c r="N2347" s="50"/>
      <c r="O2347" s="50"/>
      <c r="P2347" s="50"/>
      <c r="Q2347" s="50" t="s">
        <v>368</v>
      </c>
      <c r="R2347" s="9" t="s">
        <v>368</v>
      </c>
      <c r="S2347" s="50" t="s">
        <v>368</v>
      </c>
      <c r="T2347" s="9" t="s">
        <v>368</v>
      </c>
      <c r="U2347" s="9" t="s">
        <v>368</v>
      </c>
    </row>
    <row r="2348">
      <c r="F2348" s="9"/>
      <c r="N2348" s="50"/>
      <c r="O2348" s="50"/>
      <c r="P2348" s="50"/>
      <c r="Q2348" s="50" t="s">
        <v>368</v>
      </c>
      <c r="R2348" s="9" t="s">
        <v>368</v>
      </c>
      <c r="S2348" s="50" t="s">
        <v>368</v>
      </c>
      <c r="T2348" s="9" t="s">
        <v>368</v>
      </c>
      <c r="U2348" s="9" t="s">
        <v>368</v>
      </c>
    </row>
    <row r="2349">
      <c r="F2349" s="9"/>
      <c r="N2349" s="50"/>
      <c r="O2349" s="50"/>
      <c r="P2349" s="50"/>
      <c r="Q2349" s="50" t="s">
        <v>368</v>
      </c>
      <c r="R2349" s="9" t="s">
        <v>368</v>
      </c>
      <c r="S2349" s="50" t="s">
        <v>368</v>
      </c>
      <c r="T2349" s="9" t="s">
        <v>368</v>
      </c>
      <c r="U2349" s="9" t="s">
        <v>368</v>
      </c>
    </row>
    <row r="2350">
      <c r="F2350" s="9"/>
      <c r="N2350" s="50"/>
      <c r="O2350" s="50"/>
      <c r="P2350" s="50"/>
      <c r="Q2350" s="50" t="s">
        <v>368</v>
      </c>
      <c r="R2350" s="9" t="s">
        <v>368</v>
      </c>
      <c r="S2350" s="50" t="s">
        <v>368</v>
      </c>
      <c r="T2350" s="9" t="s">
        <v>368</v>
      </c>
      <c r="U2350" s="9" t="s">
        <v>368</v>
      </c>
    </row>
    <row r="2351">
      <c r="F2351" s="9"/>
      <c r="N2351" s="50"/>
      <c r="O2351" s="50"/>
      <c r="P2351" s="50"/>
      <c r="Q2351" s="50" t="s">
        <v>368</v>
      </c>
      <c r="R2351" s="9" t="s">
        <v>368</v>
      </c>
      <c r="S2351" s="50" t="s">
        <v>368</v>
      </c>
      <c r="T2351" s="9" t="s">
        <v>368</v>
      </c>
      <c r="U2351" s="9" t="s">
        <v>368</v>
      </c>
    </row>
    <row r="2352">
      <c r="F2352" s="9"/>
      <c r="N2352" s="50"/>
      <c r="O2352" s="50"/>
      <c r="P2352" s="50"/>
      <c r="Q2352" s="50" t="s">
        <v>368</v>
      </c>
      <c r="R2352" s="9" t="s">
        <v>368</v>
      </c>
      <c r="S2352" s="50" t="s">
        <v>368</v>
      </c>
      <c r="T2352" s="9" t="s">
        <v>368</v>
      </c>
      <c r="U2352" s="9" t="s">
        <v>368</v>
      </c>
    </row>
    <row r="2353">
      <c r="F2353" s="9"/>
      <c r="N2353" s="50"/>
      <c r="O2353" s="50"/>
      <c r="P2353" s="50"/>
      <c r="Q2353" s="50" t="s">
        <v>368</v>
      </c>
      <c r="R2353" s="9" t="s">
        <v>368</v>
      </c>
      <c r="S2353" s="50" t="s">
        <v>368</v>
      </c>
      <c r="T2353" s="9" t="s">
        <v>368</v>
      </c>
      <c r="U2353" s="9" t="s">
        <v>368</v>
      </c>
    </row>
    <row r="2354">
      <c r="F2354" s="9"/>
      <c r="N2354" s="50"/>
      <c r="O2354" s="50"/>
      <c r="P2354" s="50"/>
      <c r="Q2354" s="50" t="s">
        <v>368</v>
      </c>
      <c r="R2354" s="9" t="s">
        <v>368</v>
      </c>
      <c r="S2354" s="50" t="s">
        <v>368</v>
      </c>
      <c r="T2354" s="9" t="s">
        <v>368</v>
      </c>
      <c r="U2354" s="9" t="s">
        <v>368</v>
      </c>
    </row>
    <row r="2355">
      <c r="F2355" s="9"/>
      <c r="N2355" s="50"/>
      <c r="O2355" s="50"/>
      <c r="P2355" s="50"/>
      <c r="Q2355" s="50" t="s">
        <v>368</v>
      </c>
      <c r="R2355" s="9" t="s">
        <v>368</v>
      </c>
      <c r="S2355" s="50" t="s">
        <v>368</v>
      </c>
      <c r="T2355" s="9" t="s">
        <v>368</v>
      </c>
      <c r="U2355" s="9" t="s">
        <v>368</v>
      </c>
    </row>
    <row r="2356">
      <c r="F2356" s="9"/>
      <c r="N2356" s="50"/>
      <c r="O2356" s="50"/>
      <c r="P2356" s="50"/>
      <c r="Q2356" s="50" t="s">
        <v>368</v>
      </c>
      <c r="R2356" s="9" t="s">
        <v>368</v>
      </c>
      <c r="S2356" s="50" t="s">
        <v>368</v>
      </c>
      <c r="T2356" s="9" t="s">
        <v>368</v>
      </c>
      <c r="U2356" s="9" t="s">
        <v>368</v>
      </c>
    </row>
    <row r="2357">
      <c r="F2357" s="9"/>
      <c r="N2357" s="50"/>
      <c r="O2357" s="50"/>
      <c r="P2357" s="50"/>
      <c r="Q2357" s="50" t="s">
        <v>368</v>
      </c>
      <c r="R2357" s="9" t="s">
        <v>368</v>
      </c>
      <c r="S2357" s="50" t="s">
        <v>368</v>
      </c>
      <c r="T2357" s="9" t="s">
        <v>368</v>
      </c>
      <c r="U2357" s="9" t="s">
        <v>368</v>
      </c>
    </row>
    <row r="2358">
      <c r="F2358" s="9"/>
      <c r="N2358" s="50"/>
      <c r="O2358" s="50"/>
      <c r="P2358" s="50"/>
      <c r="Q2358" s="50" t="s">
        <v>368</v>
      </c>
      <c r="R2358" s="9" t="s">
        <v>368</v>
      </c>
      <c r="S2358" s="50" t="s">
        <v>368</v>
      </c>
      <c r="T2358" s="9" t="s">
        <v>368</v>
      </c>
      <c r="U2358" s="9" t="s">
        <v>368</v>
      </c>
    </row>
    <row r="2359">
      <c r="F2359" s="9"/>
      <c r="N2359" s="50"/>
      <c r="O2359" s="50"/>
      <c r="P2359" s="50"/>
      <c r="Q2359" s="50" t="s">
        <v>368</v>
      </c>
      <c r="R2359" s="9" t="s">
        <v>368</v>
      </c>
      <c r="S2359" s="50" t="s">
        <v>368</v>
      </c>
      <c r="T2359" s="9" t="s">
        <v>368</v>
      </c>
      <c r="U2359" s="9" t="s">
        <v>368</v>
      </c>
    </row>
    <row r="2360">
      <c r="F2360" s="9"/>
      <c r="N2360" s="50"/>
      <c r="O2360" s="50"/>
      <c r="P2360" s="50"/>
      <c r="Q2360" s="50" t="s">
        <v>368</v>
      </c>
      <c r="R2360" s="9" t="s">
        <v>368</v>
      </c>
      <c r="S2360" s="50" t="s">
        <v>368</v>
      </c>
      <c r="T2360" s="9" t="s">
        <v>368</v>
      </c>
      <c r="U2360" s="9" t="s">
        <v>368</v>
      </c>
    </row>
    <row r="2361">
      <c r="F2361" s="9"/>
      <c r="N2361" s="50"/>
      <c r="O2361" s="50"/>
      <c r="P2361" s="50"/>
      <c r="Q2361" s="50" t="s">
        <v>368</v>
      </c>
      <c r="R2361" s="9" t="s">
        <v>368</v>
      </c>
      <c r="S2361" s="50" t="s">
        <v>368</v>
      </c>
      <c r="T2361" s="9" t="s">
        <v>368</v>
      </c>
      <c r="U2361" s="9" t="s">
        <v>368</v>
      </c>
    </row>
    <row r="2362">
      <c r="F2362" s="9"/>
      <c r="N2362" s="50"/>
      <c r="O2362" s="50"/>
      <c r="P2362" s="50"/>
      <c r="Q2362" s="50" t="s">
        <v>368</v>
      </c>
      <c r="R2362" s="9" t="s">
        <v>368</v>
      </c>
      <c r="S2362" s="50" t="s">
        <v>368</v>
      </c>
      <c r="T2362" s="9" t="s">
        <v>368</v>
      </c>
      <c r="U2362" s="9" t="s">
        <v>368</v>
      </c>
    </row>
    <row r="2363">
      <c r="F2363" s="9"/>
      <c r="N2363" s="50"/>
      <c r="O2363" s="50"/>
      <c r="P2363" s="50"/>
      <c r="Q2363" s="50" t="s">
        <v>368</v>
      </c>
      <c r="R2363" s="9" t="s">
        <v>368</v>
      </c>
      <c r="S2363" s="50" t="s">
        <v>368</v>
      </c>
      <c r="T2363" s="9" t="s">
        <v>368</v>
      </c>
      <c r="U2363" s="9" t="s">
        <v>368</v>
      </c>
    </row>
    <row r="2364">
      <c r="F2364" s="9"/>
      <c r="N2364" s="50"/>
      <c r="O2364" s="50"/>
      <c r="P2364" s="50"/>
      <c r="Q2364" s="50" t="s">
        <v>368</v>
      </c>
      <c r="R2364" s="9" t="s">
        <v>368</v>
      </c>
      <c r="S2364" s="50" t="s">
        <v>368</v>
      </c>
      <c r="T2364" s="9" t="s">
        <v>368</v>
      </c>
      <c r="U2364" s="9" t="s">
        <v>368</v>
      </c>
    </row>
    <row r="2365">
      <c r="F2365" s="9"/>
      <c r="N2365" s="50"/>
      <c r="O2365" s="50"/>
      <c r="P2365" s="50"/>
      <c r="Q2365" s="50" t="s">
        <v>368</v>
      </c>
      <c r="R2365" s="9" t="s">
        <v>368</v>
      </c>
      <c r="S2365" s="50" t="s">
        <v>368</v>
      </c>
      <c r="T2365" s="9" t="s">
        <v>368</v>
      </c>
      <c r="U2365" s="9" t="s">
        <v>368</v>
      </c>
    </row>
    <row r="2366">
      <c r="F2366" s="9"/>
      <c r="N2366" s="50"/>
      <c r="O2366" s="50"/>
      <c r="P2366" s="50"/>
      <c r="Q2366" s="50" t="s">
        <v>368</v>
      </c>
      <c r="R2366" s="9" t="s">
        <v>368</v>
      </c>
      <c r="S2366" s="50" t="s">
        <v>368</v>
      </c>
      <c r="T2366" s="9" t="s">
        <v>368</v>
      </c>
      <c r="U2366" s="9" t="s">
        <v>368</v>
      </c>
    </row>
    <row r="2367">
      <c r="F2367" s="9"/>
      <c r="N2367" s="50"/>
      <c r="O2367" s="50"/>
      <c r="P2367" s="50"/>
      <c r="Q2367" s="50" t="s">
        <v>368</v>
      </c>
      <c r="R2367" s="9" t="s">
        <v>368</v>
      </c>
      <c r="S2367" s="50" t="s">
        <v>368</v>
      </c>
      <c r="T2367" s="9" t="s">
        <v>368</v>
      </c>
      <c r="U2367" s="9" t="s">
        <v>368</v>
      </c>
    </row>
    <row r="2368">
      <c r="F2368" s="9"/>
      <c r="N2368" s="50"/>
      <c r="O2368" s="50"/>
      <c r="P2368" s="50"/>
      <c r="Q2368" s="50" t="s">
        <v>368</v>
      </c>
      <c r="R2368" s="9" t="s">
        <v>368</v>
      </c>
      <c r="S2368" s="50" t="s">
        <v>368</v>
      </c>
      <c r="T2368" s="9" t="s">
        <v>368</v>
      </c>
      <c r="U2368" s="9" t="s">
        <v>368</v>
      </c>
    </row>
    <row r="2369">
      <c r="F2369" s="9"/>
      <c r="N2369" s="50"/>
      <c r="O2369" s="50"/>
      <c r="P2369" s="50"/>
      <c r="Q2369" s="50" t="s">
        <v>368</v>
      </c>
      <c r="R2369" s="9" t="s">
        <v>368</v>
      </c>
      <c r="S2369" s="50" t="s">
        <v>368</v>
      </c>
      <c r="T2369" s="9" t="s">
        <v>368</v>
      </c>
      <c r="U2369" s="9" t="s">
        <v>368</v>
      </c>
    </row>
    <row r="2370">
      <c r="F2370" s="9"/>
      <c r="N2370" s="50"/>
      <c r="O2370" s="50"/>
      <c r="P2370" s="50"/>
      <c r="Q2370" s="50" t="s">
        <v>368</v>
      </c>
      <c r="R2370" s="9" t="s">
        <v>368</v>
      </c>
      <c r="S2370" s="50" t="s">
        <v>368</v>
      </c>
      <c r="T2370" s="9" t="s">
        <v>368</v>
      </c>
      <c r="U2370" s="9" t="s">
        <v>368</v>
      </c>
    </row>
    <row r="2371">
      <c r="F2371" s="9"/>
      <c r="N2371" s="50"/>
      <c r="O2371" s="50"/>
      <c r="P2371" s="50"/>
      <c r="Q2371" s="50" t="s">
        <v>368</v>
      </c>
      <c r="R2371" s="9" t="s">
        <v>368</v>
      </c>
      <c r="S2371" s="50" t="s">
        <v>368</v>
      </c>
      <c r="T2371" s="9" t="s">
        <v>368</v>
      </c>
      <c r="U2371" s="9" t="s">
        <v>368</v>
      </c>
    </row>
    <row r="2372">
      <c r="F2372" s="9"/>
      <c r="N2372" s="50"/>
      <c r="O2372" s="50"/>
      <c r="P2372" s="50"/>
      <c r="Q2372" s="50" t="s">
        <v>368</v>
      </c>
      <c r="R2372" s="9" t="s">
        <v>368</v>
      </c>
      <c r="S2372" s="50" t="s">
        <v>368</v>
      </c>
      <c r="T2372" s="9" t="s">
        <v>368</v>
      </c>
      <c r="U2372" s="9" t="s">
        <v>368</v>
      </c>
    </row>
    <row r="2373">
      <c r="F2373" s="9"/>
      <c r="N2373" s="50"/>
      <c r="O2373" s="50"/>
      <c r="P2373" s="50"/>
      <c r="Q2373" s="50" t="s">
        <v>368</v>
      </c>
      <c r="R2373" s="9" t="s">
        <v>368</v>
      </c>
      <c r="S2373" s="50" t="s">
        <v>368</v>
      </c>
      <c r="T2373" s="9" t="s">
        <v>368</v>
      </c>
      <c r="U2373" s="9" t="s">
        <v>368</v>
      </c>
    </row>
    <row r="2374">
      <c r="F2374" s="9"/>
      <c r="N2374" s="50"/>
      <c r="O2374" s="50"/>
      <c r="P2374" s="50"/>
      <c r="Q2374" s="50" t="s">
        <v>368</v>
      </c>
      <c r="R2374" s="9" t="s">
        <v>368</v>
      </c>
      <c r="S2374" s="50" t="s">
        <v>368</v>
      </c>
      <c r="T2374" s="9" t="s">
        <v>368</v>
      </c>
      <c r="U2374" s="9" t="s">
        <v>368</v>
      </c>
    </row>
    <row r="2375">
      <c r="F2375" s="9"/>
      <c r="N2375" s="50"/>
      <c r="O2375" s="50"/>
      <c r="P2375" s="50"/>
      <c r="Q2375" s="50" t="s">
        <v>368</v>
      </c>
      <c r="R2375" s="9" t="s">
        <v>368</v>
      </c>
      <c r="S2375" s="50" t="s">
        <v>368</v>
      </c>
      <c r="T2375" s="9" t="s">
        <v>368</v>
      </c>
      <c r="U2375" s="9" t="s">
        <v>368</v>
      </c>
    </row>
    <row r="2376">
      <c r="F2376" s="9"/>
      <c r="N2376" s="50"/>
      <c r="O2376" s="50"/>
      <c r="P2376" s="50"/>
      <c r="Q2376" s="50" t="s">
        <v>368</v>
      </c>
      <c r="R2376" s="9" t="s">
        <v>368</v>
      </c>
      <c r="S2376" s="50" t="s">
        <v>368</v>
      </c>
      <c r="T2376" s="9" t="s">
        <v>368</v>
      </c>
      <c r="U2376" s="9" t="s">
        <v>368</v>
      </c>
    </row>
    <row r="2377">
      <c r="F2377" s="9"/>
      <c r="N2377" s="50"/>
      <c r="O2377" s="50"/>
      <c r="P2377" s="50"/>
      <c r="Q2377" s="50" t="s">
        <v>368</v>
      </c>
      <c r="R2377" s="9" t="s">
        <v>368</v>
      </c>
      <c r="S2377" s="50" t="s">
        <v>368</v>
      </c>
      <c r="T2377" s="9" t="s">
        <v>368</v>
      </c>
      <c r="U2377" s="9" t="s">
        <v>368</v>
      </c>
    </row>
    <row r="2378">
      <c r="F2378" s="9"/>
      <c r="N2378" s="50"/>
      <c r="O2378" s="50"/>
      <c r="P2378" s="50"/>
      <c r="Q2378" s="50" t="s">
        <v>368</v>
      </c>
      <c r="R2378" s="9" t="s">
        <v>368</v>
      </c>
      <c r="S2378" s="50" t="s">
        <v>368</v>
      </c>
      <c r="T2378" s="9" t="s">
        <v>368</v>
      </c>
      <c r="U2378" s="9" t="s">
        <v>368</v>
      </c>
    </row>
    <row r="2379">
      <c r="F2379" s="9"/>
      <c r="N2379" s="50"/>
      <c r="O2379" s="50"/>
      <c r="P2379" s="50"/>
      <c r="Q2379" s="50" t="s">
        <v>368</v>
      </c>
      <c r="R2379" s="9" t="s">
        <v>368</v>
      </c>
      <c r="S2379" s="50" t="s">
        <v>368</v>
      </c>
      <c r="T2379" s="9" t="s">
        <v>368</v>
      </c>
      <c r="U2379" s="9" t="s">
        <v>368</v>
      </c>
    </row>
    <row r="2380">
      <c r="F2380" s="9"/>
      <c r="N2380" s="50"/>
      <c r="O2380" s="50"/>
      <c r="P2380" s="50"/>
      <c r="Q2380" s="50" t="s">
        <v>368</v>
      </c>
      <c r="R2380" s="9" t="s">
        <v>368</v>
      </c>
      <c r="S2380" s="50" t="s">
        <v>368</v>
      </c>
      <c r="T2380" s="9" t="s">
        <v>368</v>
      </c>
      <c r="U2380" s="9" t="s">
        <v>368</v>
      </c>
    </row>
    <row r="2381">
      <c r="F2381" s="9"/>
      <c r="N2381" s="50"/>
      <c r="O2381" s="50"/>
      <c r="P2381" s="50"/>
      <c r="Q2381" s="50" t="s">
        <v>368</v>
      </c>
      <c r="R2381" s="9" t="s">
        <v>368</v>
      </c>
      <c r="S2381" s="50" t="s">
        <v>368</v>
      </c>
      <c r="T2381" s="9" t="s">
        <v>368</v>
      </c>
      <c r="U2381" s="9" t="s">
        <v>368</v>
      </c>
    </row>
    <row r="2382">
      <c r="F2382" s="9"/>
      <c r="N2382" s="50"/>
      <c r="O2382" s="50"/>
      <c r="P2382" s="50"/>
      <c r="Q2382" s="50" t="s">
        <v>368</v>
      </c>
      <c r="R2382" s="9" t="s">
        <v>368</v>
      </c>
      <c r="S2382" s="50" t="s">
        <v>368</v>
      </c>
      <c r="T2382" s="9" t="s">
        <v>368</v>
      </c>
      <c r="U2382" s="9" t="s">
        <v>368</v>
      </c>
    </row>
    <row r="2383">
      <c r="F2383" s="9"/>
      <c r="N2383" s="50"/>
      <c r="O2383" s="50"/>
      <c r="P2383" s="50"/>
      <c r="Q2383" s="50" t="s">
        <v>368</v>
      </c>
      <c r="R2383" s="9" t="s">
        <v>368</v>
      </c>
      <c r="S2383" s="50" t="s">
        <v>368</v>
      </c>
      <c r="T2383" s="9" t="s">
        <v>368</v>
      </c>
      <c r="U2383" s="9" t="s">
        <v>368</v>
      </c>
    </row>
    <row r="2384">
      <c r="F2384" s="9"/>
      <c r="N2384" s="50"/>
      <c r="O2384" s="50"/>
      <c r="P2384" s="50"/>
      <c r="Q2384" s="50" t="s">
        <v>368</v>
      </c>
      <c r="R2384" s="9" t="s">
        <v>368</v>
      </c>
      <c r="S2384" s="50" t="s">
        <v>368</v>
      </c>
      <c r="T2384" s="9" t="s">
        <v>368</v>
      </c>
      <c r="U2384" s="9" t="s">
        <v>368</v>
      </c>
    </row>
    <row r="2385">
      <c r="F2385" s="9"/>
      <c r="N2385" s="50"/>
      <c r="O2385" s="50"/>
      <c r="P2385" s="50"/>
      <c r="Q2385" s="50" t="s">
        <v>368</v>
      </c>
      <c r="R2385" s="9" t="s">
        <v>368</v>
      </c>
      <c r="S2385" s="50" t="s">
        <v>368</v>
      </c>
      <c r="T2385" s="9" t="s">
        <v>368</v>
      </c>
      <c r="U2385" s="9" t="s">
        <v>368</v>
      </c>
    </row>
    <row r="2386">
      <c r="F2386" s="9"/>
      <c r="N2386" s="50"/>
      <c r="O2386" s="50"/>
      <c r="P2386" s="50"/>
      <c r="Q2386" s="50" t="s">
        <v>368</v>
      </c>
      <c r="R2386" s="9" t="s">
        <v>368</v>
      </c>
      <c r="S2386" s="50" t="s">
        <v>368</v>
      </c>
      <c r="T2386" s="9" t="s">
        <v>368</v>
      </c>
      <c r="U2386" s="9" t="s">
        <v>368</v>
      </c>
    </row>
    <row r="2387">
      <c r="F2387" s="9"/>
      <c r="N2387" s="50"/>
      <c r="O2387" s="50"/>
      <c r="P2387" s="50"/>
      <c r="Q2387" s="50" t="s">
        <v>368</v>
      </c>
      <c r="R2387" s="9" t="s">
        <v>368</v>
      </c>
      <c r="S2387" s="50" t="s">
        <v>368</v>
      </c>
      <c r="T2387" s="9" t="s">
        <v>368</v>
      </c>
      <c r="U2387" s="9" t="s">
        <v>368</v>
      </c>
    </row>
    <row r="2388">
      <c r="F2388" s="9"/>
      <c r="N2388" s="50"/>
      <c r="O2388" s="50"/>
      <c r="P2388" s="50"/>
      <c r="Q2388" s="50" t="s">
        <v>368</v>
      </c>
      <c r="R2388" s="9" t="s">
        <v>368</v>
      </c>
      <c r="S2388" s="50" t="s">
        <v>368</v>
      </c>
      <c r="T2388" s="9" t="s">
        <v>368</v>
      </c>
      <c r="U2388" s="9" t="s">
        <v>368</v>
      </c>
    </row>
    <row r="2389">
      <c r="F2389" s="9"/>
      <c r="N2389" s="50"/>
      <c r="O2389" s="50"/>
      <c r="P2389" s="50"/>
      <c r="Q2389" s="50" t="s">
        <v>368</v>
      </c>
      <c r="R2389" s="9" t="s">
        <v>368</v>
      </c>
      <c r="S2389" s="50" t="s">
        <v>368</v>
      </c>
      <c r="T2389" s="9" t="s">
        <v>368</v>
      </c>
      <c r="U2389" s="9" t="s">
        <v>368</v>
      </c>
    </row>
    <row r="2390">
      <c r="F2390" s="9"/>
      <c r="N2390" s="50"/>
      <c r="O2390" s="50"/>
      <c r="P2390" s="50"/>
      <c r="Q2390" s="50" t="s">
        <v>368</v>
      </c>
      <c r="R2390" s="9" t="s">
        <v>368</v>
      </c>
      <c r="S2390" s="50" t="s">
        <v>368</v>
      </c>
      <c r="T2390" s="9" t="s">
        <v>368</v>
      </c>
      <c r="U2390" s="9" t="s">
        <v>368</v>
      </c>
    </row>
    <row r="2391">
      <c r="F2391" s="9"/>
      <c r="N2391" s="50"/>
      <c r="O2391" s="50"/>
      <c r="P2391" s="50"/>
      <c r="Q2391" s="50" t="s">
        <v>368</v>
      </c>
      <c r="R2391" s="9" t="s">
        <v>368</v>
      </c>
      <c r="S2391" s="50" t="s">
        <v>368</v>
      </c>
      <c r="T2391" s="9" t="s">
        <v>368</v>
      </c>
      <c r="U2391" s="9" t="s">
        <v>368</v>
      </c>
    </row>
    <row r="2392">
      <c r="F2392" s="9"/>
      <c r="N2392" s="50"/>
      <c r="O2392" s="50"/>
      <c r="P2392" s="50"/>
      <c r="Q2392" s="50" t="s">
        <v>368</v>
      </c>
      <c r="R2392" s="9" t="s">
        <v>368</v>
      </c>
      <c r="S2392" s="50" t="s">
        <v>368</v>
      </c>
      <c r="T2392" s="9" t="s">
        <v>368</v>
      </c>
      <c r="U2392" s="9" t="s">
        <v>368</v>
      </c>
    </row>
    <row r="2393">
      <c r="F2393" s="9"/>
      <c r="N2393" s="50"/>
      <c r="O2393" s="50"/>
      <c r="P2393" s="50"/>
      <c r="Q2393" s="50" t="s">
        <v>368</v>
      </c>
      <c r="R2393" s="9" t="s">
        <v>368</v>
      </c>
      <c r="S2393" s="50" t="s">
        <v>368</v>
      </c>
      <c r="T2393" s="9" t="s">
        <v>368</v>
      </c>
      <c r="U2393" s="9" t="s">
        <v>368</v>
      </c>
    </row>
    <row r="2394">
      <c r="F2394" s="9"/>
      <c r="N2394" s="50"/>
      <c r="O2394" s="50"/>
      <c r="P2394" s="50"/>
      <c r="Q2394" s="50" t="s">
        <v>368</v>
      </c>
      <c r="R2394" s="9" t="s">
        <v>368</v>
      </c>
      <c r="S2394" s="50" t="s">
        <v>368</v>
      </c>
      <c r="T2394" s="9" t="s">
        <v>368</v>
      </c>
      <c r="U2394" s="9" t="s">
        <v>368</v>
      </c>
    </row>
    <row r="2395">
      <c r="F2395" s="9"/>
      <c r="N2395" s="50"/>
      <c r="O2395" s="50"/>
      <c r="P2395" s="50"/>
      <c r="Q2395" s="50" t="s">
        <v>368</v>
      </c>
      <c r="R2395" s="9" t="s">
        <v>368</v>
      </c>
      <c r="S2395" s="50" t="s">
        <v>368</v>
      </c>
      <c r="T2395" s="9" t="s">
        <v>368</v>
      </c>
      <c r="U2395" s="9" t="s">
        <v>368</v>
      </c>
    </row>
    <row r="2396">
      <c r="F2396" s="9"/>
      <c r="N2396" s="50"/>
      <c r="O2396" s="50"/>
      <c r="P2396" s="50"/>
      <c r="Q2396" s="50" t="s">
        <v>368</v>
      </c>
      <c r="R2396" s="9" t="s">
        <v>368</v>
      </c>
      <c r="S2396" s="50" t="s">
        <v>368</v>
      </c>
      <c r="T2396" s="9" t="s">
        <v>368</v>
      </c>
      <c r="U2396" s="9" t="s">
        <v>368</v>
      </c>
    </row>
    <row r="2397">
      <c r="F2397" s="9"/>
      <c r="N2397" s="50"/>
      <c r="O2397" s="50"/>
      <c r="P2397" s="50"/>
      <c r="Q2397" s="50" t="s">
        <v>368</v>
      </c>
      <c r="R2397" s="9" t="s">
        <v>368</v>
      </c>
      <c r="S2397" s="50" t="s">
        <v>368</v>
      </c>
      <c r="T2397" s="9" t="s">
        <v>368</v>
      </c>
      <c r="U2397" s="9" t="s">
        <v>368</v>
      </c>
    </row>
    <row r="2398">
      <c r="F2398" s="9"/>
      <c r="N2398" s="50"/>
      <c r="O2398" s="50"/>
      <c r="P2398" s="50"/>
      <c r="Q2398" s="50" t="s">
        <v>368</v>
      </c>
      <c r="R2398" s="9" t="s">
        <v>368</v>
      </c>
      <c r="S2398" s="50" t="s">
        <v>368</v>
      </c>
      <c r="T2398" s="9" t="s">
        <v>368</v>
      </c>
      <c r="U2398" s="9" t="s">
        <v>368</v>
      </c>
    </row>
    <row r="2399">
      <c r="F2399" s="9"/>
      <c r="N2399" s="50"/>
      <c r="O2399" s="50"/>
      <c r="P2399" s="50"/>
      <c r="Q2399" s="50" t="s">
        <v>368</v>
      </c>
      <c r="R2399" s="9" t="s">
        <v>368</v>
      </c>
      <c r="S2399" s="50" t="s">
        <v>368</v>
      </c>
      <c r="T2399" s="9" t="s">
        <v>368</v>
      </c>
      <c r="U2399" s="9" t="s">
        <v>368</v>
      </c>
    </row>
    <row r="2400">
      <c r="F2400" s="9"/>
      <c r="N2400" s="50"/>
      <c r="O2400" s="50"/>
      <c r="P2400" s="50"/>
      <c r="Q2400" s="50" t="s">
        <v>368</v>
      </c>
      <c r="R2400" s="9" t="s">
        <v>368</v>
      </c>
      <c r="S2400" s="50" t="s">
        <v>368</v>
      </c>
      <c r="T2400" s="9" t="s">
        <v>368</v>
      </c>
      <c r="U2400" s="9" t="s">
        <v>368</v>
      </c>
    </row>
    <row r="2401">
      <c r="F2401" s="9"/>
      <c r="N2401" s="50"/>
      <c r="O2401" s="50"/>
      <c r="P2401" s="50"/>
      <c r="Q2401" s="50" t="s">
        <v>368</v>
      </c>
      <c r="R2401" s="9" t="s">
        <v>368</v>
      </c>
      <c r="S2401" s="50" t="s">
        <v>368</v>
      </c>
      <c r="T2401" s="9" t="s">
        <v>368</v>
      </c>
      <c r="U2401" s="9" t="s">
        <v>368</v>
      </c>
    </row>
    <row r="2402">
      <c r="F2402" s="9"/>
      <c r="N2402" s="50"/>
      <c r="O2402" s="50"/>
      <c r="P2402" s="50"/>
      <c r="Q2402" s="50" t="s">
        <v>368</v>
      </c>
      <c r="R2402" s="9" t="s">
        <v>368</v>
      </c>
      <c r="S2402" s="50" t="s">
        <v>368</v>
      </c>
      <c r="T2402" s="9" t="s">
        <v>368</v>
      </c>
      <c r="U2402" s="9" t="s">
        <v>368</v>
      </c>
    </row>
    <row r="2403">
      <c r="F2403" s="9"/>
      <c r="N2403" s="50"/>
      <c r="O2403" s="50"/>
      <c r="P2403" s="50"/>
      <c r="Q2403" s="50" t="s">
        <v>368</v>
      </c>
      <c r="R2403" s="9" t="s">
        <v>368</v>
      </c>
      <c r="S2403" s="50" t="s">
        <v>368</v>
      </c>
      <c r="T2403" s="9" t="s">
        <v>368</v>
      </c>
      <c r="U2403" s="9" t="s">
        <v>368</v>
      </c>
    </row>
    <row r="2404">
      <c r="F2404" s="9"/>
      <c r="N2404" s="50"/>
      <c r="O2404" s="50"/>
      <c r="P2404" s="50"/>
      <c r="Q2404" s="50" t="s">
        <v>368</v>
      </c>
      <c r="R2404" s="9" t="s">
        <v>368</v>
      </c>
      <c r="S2404" s="50" t="s">
        <v>368</v>
      </c>
      <c r="T2404" s="9" t="s">
        <v>368</v>
      </c>
      <c r="U2404" s="9" t="s">
        <v>368</v>
      </c>
    </row>
    <row r="2405">
      <c r="F2405" s="9"/>
      <c r="N2405" s="50"/>
      <c r="O2405" s="50"/>
      <c r="P2405" s="50"/>
      <c r="Q2405" s="50" t="s">
        <v>368</v>
      </c>
      <c r="R2405" s="9" t="s">
        <v>368</v>
      </c>
      <c r="S2405" s="50" t="s">
        <v>368</v>
      </c>
      <c r="T2405" s="9" t="s">
        <v>368</v>
      </c>
      <c r="U2405" s="9" t="s">
        <v>368</v>
      </c>
    </row>
    <row r="2406">
      <c r="F2406" s="9"/>
      <c r="N2406" s="50"/>
      <c r="O2406" s="50"/>
      <c r="P2406" s="50"/>
      <c r="Q2406" s="50" t="s">
        <v>368</v>
      </c>
      <c r="R2406" s="9" t="s">
        <v>368</v>
      </c>
      <c r="S2406" s="50" t="s">
        <v>368</v>
      </c>
      <c r="T2406" s="9" t="s">
        <v>368</v>
      </c>
      <c r="U2406" s="9" t="s">
        <v>368</v>
      </c>
    </row>
    <row r="2407">
      <c r="F2407" s="9"/>
      <c r="N2407" s="50"/>
      <c r="O2407" s="50"/>
      <c r="P2407" s="50"/>
      <c r="Q2407" s="50" t="s">
        <v>368</v>
      </c>
      <c r="R2407" s="9" t="s">
        <v>368</v>
      </c>
      <c r="S2407" s="50" t="s">
        <v>368</v>
      </c>
      <c r="T2407" s="9" t="s">
        <v>368</v>
      </c>
      <c r="U2407" s="9" t="s">
        <v>368</v>
      </c>
    </row>
    <row r="2408">
      <c r="F2408" s="9"/>
      <c r="N2408" s="50"/>
      <c r="O2408" s="50"/>
      <c r="P2408" s="50"/>
      <c r="Q2408" s="50" t="s">
        <v>368</v>
      </c>
      <c r="R2408" s="9" t="s">
        <v>368</v>
      </c>
      <c r="S2408" s="50" t="s">
        <v>368</v>
      </c>
      <c r="T2408" s="9" t="s">
        <v>368</v>
      </c>
      <c r="U2408" s="9" t="s">
        <v>368</v>
      </c>
    </row>
    <row r="2409">
      <c r="F2409" s="9"/>
      <c r="N2409" s="50"/>
      <c r="O2409" s="50"/>
      <c r="P2409" s="50"/>
      <c r="Q2409" s="50" t="s">
        <v>368</v>
      </c>
      <c r="R2409" s="9" t="s">
        <v>368</v>
      </c>
      <c r="S2409" s="50" t="s">
        <v>368</v>
      </c>
      <c r="T2409" s="9" t="s">
        <v>368</v>
      </c>
      <c r="U2409" s="9" t="s">
        <v>368</v>
      </c>
    </row>
    <row r="2410">
      <c r="F2410" s="9"/>
      <c r="N2410" s="50"/>
      <c r="O2410" s="50"/>
      <c r="P2410" s="50"/>
      <c r="Q2410" s="50" t="s">
        <v>368</v>
      </c>
      <c r="R2410" s="9" t="s">
        <v>368</v>
      </c>
      <c r="S2410" s="50" t="s">
        <v>368</v>
      </c>
      <c r="T2410" s="9" t="s">
        <v>368</v>
      </c>
      <c r="U2410" s="9" t="s">
        <v>368</v>
      </c>
    </row>
    <row r="2411">
      <c r="F2411" s="9"/>
      <c r="N2411" s="50"/>
      <c r="O2411" s="50"/>
      <c r="P2411" s="50"/>
      <c r="Q2411" s="50" t="s">
        <v>368</v>
      </c>
      <c r="R2411" s="9" t="s">
        <v>368</v>
      </c>
      <c r="S2411" s="50" t="s">
        <v>368</v>
      </c>
      <c r="T2411" s="9" t="s">
        <v>368</v>
      </c>
      <c r="U2411" s="9" t="s">
        <v>368</v>
      </c>
    </row>
    <row r="2412">
      <c r="F2412" s="9"/>
      <c r="N2412" s="50"/>
      <c r="O2412" s="50"/>
      <c r="P2412" s="50"/>
      <c r="Q2412" s="50" t="s">
        <v>368</v>
      </c>
      <c r="R2412" s="9" t="s">
        <v>368</v>
      </c>
      <c r="S2412" s="50" t="s">
        <v>368</v>
      </c>
      <c r="T2412" s="9" t="s">
        <v>368</v>
      </c>
      <c r="U2412" s="9" t="s">
        <v>368</v>
      </c>
    </row>
    <row r="2413">
      <c r="F2413" s="9"/>
      <c r="N2413" s="50"/>
      <c r="O2413" s="50"/>
      <c r="P2413" s="50"/>
      <c r="Q2413" s="50" t="s">
        <v>368</v>
      </c>
      <c r="R2413" s="9" t="s">
        <v>368</v>
      </c>
      <c r="S2413" s="50" t="s">
        <v>368</v>
      </c>
      <c r="T2413" s="9" t="s">
        <v>368</v>
      </c>
      <c r="U2413" s="9" t="s">
        <v>368</v>
      </c>
    </row>
    <row r="2414">
      <c r="F2414" s="9"/>
      <c r="N2414" s="50"/>
      <c r="O2414" s="50"/>
      <c r="P2414" s="50"/>
      <c r="Q2414" s="50" t="s">
        <v>368</v>
      </c>
      <c r="R2414" s="9" t="s">
        <v>368</v>
      </c>
      <c r="S2414" s="50" t="s">
        <v>368</v>
      </c>
      <c r="T2414" s="9" t="s">
        <v>368</v>
      </c>
      <c r="U2414" s="9" t="s">
        <v>368</v>
      </c>
    </row>
    <row r="2415">
      <c r="F2415" s="9"/>
      <c r="N2415" s="50"/>
      <c r="O2415" s="50"/>
      <c r="P2415" s="50"/>
      <c r="Q2415" s="50" t="s">
        <v>368</v>
      </c>
      <c r="R2415" s="9" t="s">
        <v>368</v>
      </c>
      <c r="S2415" s="50" t="s">
        <v>368</v>
      </c>
      <c r="T2415" s="9" t="s">
        <v>368</v>
      </c>
      <c r="U2415" s="9" t="s">
        <v>368</v>
      </c>
    </row>
    <row r="2416">
      <c r="F2416" s="9"/>
      <c r="N2416" s="50"/>
      <c r="O2416" s="50"/>
      <c r="P2416" s="50"/>
      <c r="Q2416" s="50" t="s">
        <v>368</v>
      </c>
      <c r="R2416" s="9" t="s">
        <v>368</v>
      </c>
      <c r="S2416" s="50" t="s">
        <v>368</v>
      </c>
      <c r="T2416" s="9" t="s">
        <v>368</v>
      </c>
      <c r="U2416" s="9" t="s">
        <v>368</v>
      </c>
    </row>
    <row r="2417">
      <c r="F2417" s="9"/>
      <c r="N2417" s="50"/>
      <c r="O2417" s="50"/>
      <c r="P2417" s="50"/>
      <c r="Q2417" s="50" t="s">
        <v>368</v>
      </c>
      <c r="R2417" s="9" t="s">
        <v>368</v>
      </c>
      <c r="S2417" s="50" t="s">
        <v>368</v>
      </c>
      <c r="T2417" s="9" t="s">
        <v>368</v>
      </c>
      <c r="U2417" s="9" t="s">
        <v>368</v>
      </c>
    </row>
    <row r="2418">
      <c r="F2418" s="9"/>
      <c r="N2418" s="50"/>
      <c r="O2418" s="50"/>
      <c r="P2418" s="50"/>
      <c r="Q2418" s="50" t="s">
        <v>368</v>
      </c>
      <c r="R2418" s="9" t="s">
        <v>368</v>
      </c>
      <c r="S2418" s="50" t="s">
        <v>368</v>
      </c>
      <c r="T2418" s="9" t="s">
        <v>368</v>
      </c>
      <c r="U2418" s="9" t="s">
        <v>368</v>
      </c>
    </row>
    <row r="2419">
      <c r="F2419" s="9"/>
      <c r="N2419" s="50"/>
      <c r="O2419" s="50"/>
      <c r="P2419" s="50"/>
      <c r="Q2419" s="50" t="s">
        <v>368</v>
      </c>
      <c r="R2419" s="9" t="s">
        <v>368</v>
      </c>
      <c r="S2419" s="50" t="s">
        <v>368</v>
      </c>
      <c r="T2419" s="9" t="s">
        <v>368</v>
      </c>
      <c r="U2419" s="9" t="s">
        <v>368</v>
      </c>
    </row>
    <row r="2420">
      <c r="F2420" s="9"/>
      <c r="N2420" s="50"/>
      <c r="O2420" s="50"/>
      <c r="P2420" s="50"/>
      <c r="Q2420" s="50" t="s">
        <v>368</v>
      </c>
      <c r="R2420" s="9" t="s">
        <v>368</v>
      </c>
      <c r="S2420" s="50" t="s">
        <v>368</v>
      </c>
      <c r="T2420" s="9" t="s">
        <v>368</v>
      </c>
      <c r="U2420" s="9" t="s">
        <v>368</v>
      </c>
    </row>
    <row r="2421">
      <c r="F2421" s="9"/>
      <c r="N2421" s="50"/>
      <c r="O2421" s="50"/>
      <c r="P2421" s="50"/>
      <c r="Q2421" s="50" t="s">
        <v>368</v>
      </c>
      <c r="R2421" s="9" t="s">
        <v>368</v>
      </c>
      <c r="S2421" s="50" t="s">
        <v>368</v>
      </c>
      <c r="T2421" s="9" t="s">
        <v>368</v>
      </c>
      <c r="U2421" s="9" t="s">
        <v>368</v>
      </c>
    </row>
    <row r="2422">
      <c r="F2422" s="9"/>
      <c r="N2422" s="50"/>
      <c r="O2422" s="50"/>
      <c r="P2422" s="50"/>
      <c r="Q2422" s="50" t="s">
        <v>368</v>
      </c>
      <c r="R2422" s="9" t="s">
        <v>368</v>
      </c>
      <c r="S2422" s="50" t="s">
        <v>368</v>
      </c>
      <c r="T2422" s="9" t="s">
        <v>368</v>
      </c>
      <c r="U2422" s="9" t="s">
        <v>368</v>
      </c>
    </row>
    <row r="2423">
      <c r="F2423" s="9"/>
      <c r="N2423" s="50"/>
      <c r="O2423" s="50"/>
      <c r="P2423" s="50"/>
      <c r="Q2423" s="50" t="s">
        <v>368</v>
      </c>
      <c r="R2423" s="9" t="s">
        <v>368</v>
      </c>
      <c r="S2423" s="50" t="s">
        <v>368</v>
      </c>
      <c r="T2423" s="9" t="s">
        <v>368</v>
      </c>
      <c r="U2423" s="9" t="s">
        <v>368</v>
      </c>
    </row>
    <row r="2424">
      <c r="F2424" s="9"/>
      <c r="N2424" s="50"/>
      <c r="O2424" s="50"/>
      <c r="P2424" s="50"/>
      <c r="Q2424" s="50" t="s">
        <v>368</v>
      </c>
      <c r="R2424" s="9" t="s">
        <v>368</v>
      </c>
      <c r="S2424" s="50" t="s">
        <v>368</v>
      </c>
      <c r="T2424" s="9" t="s">
        <v>368</v>
      </c>
      <c r="U2424" s="9" t="s">
        <v>368</v>
      </c>
    </row>
    <row r="2425">
      <c r="F2425" s="9"/>
      <c r="N2425" s="50"/>
      <c r="O2425" s="50"/>
      <c r="P2425" s="50"/>
      <c r="Q2425" s="50" t="s">
        <v>368</v>
      </c>
      <c r="R2425" s="9" t="s">
        <v>368</v>
      </c>
      <c r="S2425" s="50" t="s">
        <v>368</v>
      </c>
      <c r="T2425" s="9" t="s">
        <v>368</v>
      </c>
      <c r="U2425" s="9" t="s">
        <v>368</v>
      </c>
    </row>
    <row r="2426">
      <c r="F2426" s="9"/>
      <c r="N2426" s="50"/>
      <c r="O2426" s="50"/>
      <c r="P2426" s="50"/>
      <c r="Q2426" s="50" t="s">
        <v>368</v>
      </c>
      <c r="R2426" s="9" t="s">
        <v>368</v>
      </c>
      <c r="S2426" s="50" t="s">
        <v>368</v>
      </c>
      <c r="T2426" s="9" t="s">
        <v>368</v>
      </c>
      <c r="U2426" s="9" t="s">
        <v>368</v>
      </c>
    </row>
    <row r="2427">
      <c r="F2427" s="9"/>
      <c r="N2427" s="50"/>
      <c r="O2427" s="50"/>
      <c r="P2427" s="50"/>
      <c r="Q2427" s="50" t="s">
        <v>368</v>
      </c>
      <c r="R2427" s="9" t="s">
        <v>368</v>
      </c>
      <c r="S2427" s="50" t="s">
        <v>368</v>
      </c>
      <c r="T2427" s="9" t="s">
        <v>368</v>
      </c>
      <c r="U2427" s="9" t="s">
        <v>368</v>
      </c>
    </row>
    <row r="2428">
      <c r="F2428" s="9"/>
      <c r="N2428" s="50"/>
      <c r="O2428" s="50"/>
      <c r="P2428" s="50"/>
      <c r="Q2428" s="50" t="s">
        <v>368</v>
      </c>
      <c r="R2428" s="9" t="s">
        <v>368</v>
      </c>
      <c r="S2428" s="50" t="s">
        <v>368</v>
      </c>
      <c r="T2428" s="9" t="s">
        <v>368</v>
      </c>
      <c r="U2428" s="9" t="s">
        <v>368</v>
      </c>
    </row>
    <row r="2429">
      <c r="F2429" s="9"/>
      <c r="N2429" s="50"/>
      <c r="O2429" s="50"/>
      <c r="P2429" s="50"/>
      <c r="Q2429" s="50" t="s">
        <v>368</v>
      </c>
      <c r="R2429" s="9" t="s">
        <v>368</v>
      </c>
      <c r="S2429" s="50" t="s">
        <v>368</v>
      </c>
      <c r="T2429" s="9" t="s">
        <v>368</v>
      </c>
      <c r="U2429" s="9" t="s">
        <v>368</v>
      </c>
    </row>
    <row r="2430">
      <c r="F2430" s="9"/>
      <c r="N2430" s="50"/>
      <c r="O2430" s="50"/>
      <c r="P2430" s="50"/>
      <c r="Q2430" s="50" t="s">
        <v>368</v>
      </c>
      <c r="R2430" s="9" t="s">
        <v>368</v>
      </c>
      <c r="S2430" s="50" t="s">
        <v>368</v>
      </c>
      <c r="T2430" s="9" t="s">
        <v>368</v>
      </c>
      <c r="U2430" s="9" t="s">
        <v>368</v>
      </c>
    </row>
    <row r="2431">
      <c r="F2431" s="9"/>
      <c r="N2431" s="50"/>
      <c r="O2431" s="50"/>
      <c r="P2431" s="50"/>
      <c r="Q2431" s="50" t="s">
        <v>368</v>
      </c>
      <c r="R2431" s="9" t="s">
        <v>368</v>
      </c>
      <c r="S2431" s="50" t="s">
        <v>368</v>
      </c>
      <c r="T2431" s="9" t="s">
        <v>368</v>
      </c>
      <c r="U2431" s="9" t="s">
        <v>368</v>
      </c>
    </row>
    <row r="2432">
      <c r="F2432" s="9"/>
      <c r="N2432" s="50"/>
      <c r="O2432" s="50"/>
      <c r="P2432" s="50"/>
      <c r="Q2432" s="50" t="s">
        <v>368</v>
      </c>
      <c r="R2432" s="9" t="s">
        <v>368</v>
      </c>
      <c r="S2432" s="50" t="s">
        <v>368</v>
      </c>
      <c r="T2432" s="9" t="s">
        <v>368</v>
      </c>
      <c r="U2432" s="9" t="s">
        <v>368</v>
      </c>
    </row>
    <row r="2433">
      <c r="F2433" s="9"/>
      <c r="N2433" s="50"/>
      <c r="O2433" s="50"/>
      <c r="P2433" s="50"/>
      <c r="Q2433" s="50" t="s">
        <v>368</v>
      </c>
      <c r="R2433" s="9" t="s">
        <v>368</v>
      </c>
      <c r="S2433" s="50" t="s">
        <v>368</v>
      </c>
      <c r="T2433" s="9" t="s">
        <v>368</v>
      </c>
      <c r="U2433" s="9" t="s">
        <v>368</v>
      </c>
    </row>
    <row r="2434">
      <c r="F2434" s="9"/>
      <c r="N2434" s="50"/>
      <c r="O2434" s="50"/>
      <c r="P2434" s="50"/>
      <c r="Q2434" s="50" t="s">
        <v>368</v>
      </c>
      <c r="R2434" s="9" t="s">
        <v>368</v>
      </c>
      <c r="S2434" s="50" t="s">
        <v>368</v>
      </c>
      <c r="T2434" s="9" t="s">
        <v>368</v>
      </c>
      <c r="U2434" s="9" t="s">
        <v>368</v>
      </c>
    </row>
    <row r="2435">
      <c r="F2435" s="9"/>
      <c r="N2435" s="50"/>
      <c r="O2435" s="50"/>
      <c r="P2435" s="50"/>
      <c r="Q2435" s="50" t="s">
        <v>368</v>
      </c>
      <c r="R2435" s="9" t="s">
        <v>368</v>
      </c>
      <c r="S2435" s="50" t="s">
        <v>368</v>
      </c>
      <c r="T2435" s="9" t="s">
        <v>368</v>
      </c>
      <c r="U2435" s="9" t="s">
        <v>368</v>
      </c>
    </row>
    <row r="2436">
      <c r="F2436" s="9"/>
      <c r="N2436" s="50"/>
      <c r="O2436" s="50"/>
      <c r="P2436" s="50"/>
      <c r="Q2436" s="50" t="s">
        <v>368</v>
      </c>
      <c r="R2436" s="9" t="s">
        <v>368</v>
      </c>
      <c r="S2436" s="50" t="s">
        <v>368</v>
      </c>
      <c r="T2436" s="9" t="s">
        <v>368</v>
      </c>
      <c r="U2436" s="9" t="s">
        <v>368</v>
      </c>
    </row>
    <row r="2437">
      <c r="F2437" s="9"/>
      <c r="N2437" s="50"/>
      <c r="O2437" s="50"/>
      <c r="P2437" s="50"/>
      <c r="Q2437" s="50" t="s">
        <v>368</v>
      </c>
      <c r="R2437" s="9" t="s">
        <v>368</v>
      </c>
      <c r="S2437" s="50" t="s">
        <v>368</v>
      </c>
      <c r="T2437" s="9" t="s">
        <v>368</v>
      </c>
      <c r="U2437" s="9" t="s">
        <v>368</v>
      </c>
    </row>
    <row r="2438">
      <c r="F2438" s="9"/>
      <c r="N2438" s="50"/>
      <c r="O2438" s="50"/>
      <c r="P2438" s="50"/>
      <c r="Q2438" s="50" t="s">
        <v>368</v>
      </c>
      <c r="R2438" s="9" t="s">
        <v>368</v>
      </c>
      <c r="S2438" s="50" t="s">
        <v>368</v>
      </c>
      <c r="T2438" s="9" t="s">
        <v>368</v>
      </c>
      <c r="U2438" s="9" t="s">
        <v>368</v>
      </c>
    </row>
    <row r="2439">
      <c r="F2439" s="9"/>
      <c r="N2439" s="50"/>
      <c r="O2439" s="50"/>
      <c r="P2439" s="50"/>
      <c r="Q2439" s="50" t="s">
        <v>368</v>
      </c>
      <c r="R2439" s="9" t="s">
        <v>368</v>
      </c>
      <c r="S2439" s="50" t="s">
        <v>368</v>
      </c>
      <c r="T2439" s="9" t="s">
        <v>368</v>
      </c>
      <c r="U2439" s="9" t="s">
        <v>368</v>
      </c>
    </row>
    <row r="2440">
      <c r="F2440" s="9"/>
      <c r="N2440" s="50"/>
      <c r="O2440" s="50"/>
      <c r="P2440" s="50"/>
      <c r="Q2440" s="50" t="s">
        <v>368</v>
      </c>
      <c r="R2440" s="9" t="s">
        <v>368</v>
      </c>
      <c r="S2440" s="50" t="s">
        <v>368</v>
      </c>
      <c r="T2440" s="9" t="s">
        <v>368</v>
      </c>
      <c r="U2440" s="9" t="s">
        <v>368</v>
      </c>
    </row>
    <row r="2441">
      <c r="F2441" s="9"/>
      <c r="N2441" s="50"/>
      <c r="O2441" s="50"/>
      <c r="P2441" s="50"/>
      <c r="Q2441" s="50" t="s">
        <v>368</v>
      </c>
      <c r="R2441" s="9" t="s">
        <v>368</v>
      </c>
      <c r="S2441" s="50" t="s">
        <v>368</v>
      </c>
      <c r="T2441" s="9" t="s">
        <v>368</v>
      </c>
      <c r="U2441" s="9" t="s">
        <v>368</v>
      </c>
    </row>
    <row r="2442">
      <c r="F2442" s="9"/>
      <c r="N2442" s="50"/>
      <c r="O2442" s="50"/>
      <c r="P2442" s="50"/>
      <c r="Q2442" s="50" t="s">
        <v>368</v>
      </c>
      <c r="R2442" s="9" t="s">
        <v>368</v>
      </c>
      <c r="S2442" s="50" t="s">
        <v>368</v>
      </c>
      <c r="T2442" s="9" t="s">
        <v>368</v>
      </c>
      <c r="U2442" s="9" t="s">
        <v>368</v>
      </c>
    </row>
    <row r="2443">
      <c r="F2443" s="9"/>
      <c r="N2443" s="50"/>
      <c r="O2443" s="50"/>
      <c r="P2443" s="50"/>
      <c r="Q2443" s="50" t="s">
        <v>368</v>
      </c>
      <c r="R2443" s="9" t="s">
        <v>368</v>
      </c>
      <c r="S2443" s="50" t="s">
        <v>368</v>
      </c>
      <c r="T2443" s="9" t="s">
        <v>368</v>
      </c>
      <c r="U2443" s="9" t="s">
        <v>368</v>
      </c>
    </row>
    <row r="2444">
      <c r="F2444" s="9"/>
      <c r="N2444" s="50"/>
      <c r="O2444" s="50"/>
      <c r="P2444" s="50"/>
      <c r="Q2444" s="50" t="s">
        <v>368</v>
      </c>
      <c r="R2444" s="9" t="s">
        <v>368</v>
      </c>
      <c r="S2444" s="50" t="s">
        <v>368</v>
      </c>
      <c r="T2444" s="9" t="s">
        <v>368</v>
      </c>
      <c r="U2444" s="9" t="s">
        <v>368</v>
      </c>
    </row>
    <row r="2445">
      <c r="F2445" s="9"/>
      <c r="N2445" s="50"/>
      <c r="O2445" s="50"/>
      <c r="P2445" s="50"/>
      <c r="Q2445" s="50" t="s">
        <v>368</v>
      </c>
      <c r="R2445" s="9" t="s">
        <v>368</v>
      </c>
      <c r="S2445" s="50" t="s">
        <v>368</v>
      </c>
      <c r="T2445" s="9" t="s">
        <v>368</v>
      </c>
      <c r="U2445" s="9" t="s">
        <v>368</v>
      </c>
    </row>
    <row r="2446">
      <c r="F2446" s="9"/>
      <c r="N2446" s="50"/>
      <c r="O2446" s="50"/>
      <c r="P2446" s="50"/>
      <c r="Q2446" s="50" t="s">
        <v>368</v>
      </c>
      <c r="R2446" s="9" t="s">
        <v>368</v>
      </c>
      <c r="S2446" s="50" t="s">
        <v>368</v>
      </c>
      <c r="T2446" s="9" t="s">
        <v>368</v>
      </c>
      <c r="U2446" s="9" t="s">
        <v>368</v>
      </c>
    </row>
    <row r="2447">
      <c r="F2447" s="9"/>
      <c r="N2447" s="50"/>
      <c r="O2447" s="50"/>
      <c r="P2447" s="50"/>
      <c r="Q2447" s="50" t="s">
        <v>368</v>
      </c>
      <c r="R2447" s="9" t="s">
        <v>368</v>
      </c>
      <c r="S2447" s="50" t="s">
        <v>368</v>
      </c>
      <c r="T2447" s="9" t="s">
        <v>368</v>
      </c>
      <c r="U2447" s="9" t="s">
        <v>368</v>
      </c>
    </row>
    <row r="2448">
      <c r="F2448" s="9"/>
      <c r="N2448" s="50"/>
      <c r="O2448" s="50"/>
      <c r="P2448" s="50"/>
      <c r="Q2448" s="50" t="s">
        <v>368</v>
      </c>
      <c r="R2448" s="9" t="s">
        <v>368</v>
      </c>
      <c r="S2448" s="50" t="s">
        <v>368</v>
      </c>
      <c r="T2448" s="9" t="s">
        <v>368</v>
      </c>
      <c r="U2448" s="9" t="s">
        <v>368</v>
      </c>
    </row>
    <row r="2449">
      <c r="F2449" s="9"/>
      <c r="N2449" s="50"/>
      <c r="O2449" s="50"/>
      <c r="P2449" s="50"/>
      <c r="Q2449" s="50" t="s">
        <v>368</v>
      </c>
      <c r="R2449" s="9" t="s">
        <v>368</v>
      </c>
      <c r="S2449" s="50" t="s">
        <v>368</v>
      </c>
      <c r="T2449" s="9" t="s">
        <v>368</v>
      </c>
      <c r="U2449" s="9" t="s">
        <v>368</v>
      </c>
    </row>
    <row r="2450">
      <c r="F2450" s="9"/>
      <c r="N2450" s="50"/>
      <c r="O2450" s="50"/>
      <c r="P2450" s="50"/>
      <c r="Q2450" s="50" t="s">
        <v>368</v>
      </c>
      <c r="R2450" s="9" t="s">
        <v>368</v>
      </c>
      <c r="S2450" s="50" t="s">
        <v>368</v>
      </c>
      <c r="T2450" s="9" t="s">
        <v>368</v>
      </c>
      <c r="U2450" s="9" t="s">
        <v>368</v>
      </c>
    </row>
    <row r="2451">
      <c r="F2451" s="9"/>
      <c r="N2451" s="50"/>
      <c r="O2451" s="50"/>
      <c r="P2451" s="50"/>
      <c r="Q2451" s="50" t="s">
        <v>368</v>
      </c>
      <c r="R2451" s="9" t="s">
        <v>368</v>
      </c>
      <c r="S2451" s="50" t="s">
        <v>368</v>
      </c>
      <c r="T2451" s="9" t="s">
        <v>368</v>
      </c>
      <c r="U2451" s="9" t="s">
        <v>368</v>
      </c>
    </row>
    <row r="2452">
      <c r="F2452" s="9"/>
      <c r="N2452" s="50"/>
      <c r="O2452" s="50"/>
      <c r="P2452" s="50"/>
      <c r="Q2452" s="50" t="s">
        <v>368</v>
      </c>
      <c r="R2452" s="9" t="s">
        <v>368</v>
      </c>
      <c r="S2452" s="50" t="s">
        <v>368</v>
      </c>
      <c r="T2452" s="9" t="s">
        <v>368</v>
      </c>
      <c r="U2452" s="9" t="s">
        <v>368</v>
      </c>
    </row>
    <row r="2453">
      <c r="F2453" s="9"/>
      <c r="N2453" s="50"/>
      <c r="O2453" s="50"/>
      <c r="P2453" s="50"/>
      <c r="Q2453" s="50" t="s">
        <v>368</v>
      </c>
      <c r="R2453" s="9" t="s">
        <v>368</v>
      </c>
      <c r="S2453" s="50" t="s">
        <v>368</v>
      </c>
      <c r="T2453" s="9" t="s">
        <v>368</v>
      </c>
      <c r="U2453" s="9" t="s">
        <v>368</v>
      </c>
    </row>
    <row r="2454">
      <c r="F2454" s="9"/>
      <c r="N2454" s="50"/>
      <c r="O2454" s="50"/>
      <c r="P2454" s="50"/>
      <c r="Q2454" s="50" t="s">
        <v>368</v>
      </c>
      <c r="R2454" s="9" t="s">
        <v>368</v>
      </c>
      <c r="S2454" s="50" t="s">
        <v>368</v>
      </c>
      <c r="T2454" s="9" t="s">
        <v>368</v>
      </c>
      <c r="U2454" s="9" t="s">
        <v>368</v>
      </c>
    </row>
    <row r="2455">
      <c r="F2455" s="9"/>
      <c r="N2455" s="50"/>
      <c r="O2455" s="50"/>
      <c r="P2455" s="50"/>
      <c r="Q2455" s="50" t="s">
        <v>368</v>
      </c>
      <c r="R2455" s="9" t="s">
        <v>368</v>
      </c>
      <c r="S2455" s="50" t="s">
        <v>368</v>
      </c>
      <c r="T2455" s="9" t="s">
        <v>368</v>
      </c>
      <c r="U2455" s="9" t="s">
        <v>368</v>
      </c>
    </row>
    <row r="2456">
      <c r="F2456" s="9"/>
      <c r="N2456" s="50"/>
      <c r="O2456" s="50"/>
      <c r="P2456" s="50"/>
      <c r="Q2456" s="50" t="s">
        <v>368</v>
      </c>
      <c r="R2456" s="9" t="s">
        <v>368</v>
      </c>
      <c r="S2456" s="50" t="s">
        <v>368</v>
      </c>
      <c r="T2456" s="9" t="s">
        <v>368</v>
      </c>
      <c r="U2456" s="9" t="s">
        <v>368</v>
      </c>
    </row>
    <row r="2457">
      <c r="F2457" s="9"/>
      <c r="N2457" s="50"/>
      <c r="O2457" s="50"/>
      <c r="P2457" s="50"/>
      <c r="Q2457" s="50" t="s">
        <v>368</v>
      </c>
      <c r="R2457" s="9" t="s">
        <v>368</v>
      </c>
      <c r="S2457" s="50" t="s">
        <v>368</v>
      </c>
      <c r="T2457" s="9" t="s">
        <v>368</v>
      </c>
      <c r="U2457" s="9" t="s">
        <v>368</v>
      </c>
    </row>
    <row r="2458">
      <c r="F2458" s="9"/>
      <c r="N2458" s="50"/>
      <c r="O2458" s="50"/>
      <c r="P2458" s="50"/>
      <c r="Q2458" s="50" t="s">
        <v>368</v>
      </c>
      <c r="R2458" s="9" t="s">
        <v>368</v>
      </c>
      <c r="S2458" s="50" t="s">
        <v>368</v>
      </c>
      <c r="T2458" s="9" t="s">
        <v>368</v>
      </c>
      <c r="U2458" s="9" t="s">
        <v>368</v>
      </c>
    </row>
    <row r="2459">
      <c r="F2459" s="9"/>
      <c r="N2459" s="50"/>
      <c r="O2459" s="50"/>
      <c r="P2459" s="50"/>
      <c r="Q2459" s="50" t="s">
        <v>368</v>
      </c>
      <c r="R2459" s="9" t="s">
        <v>368</v>
      </c>
      <c r="S2459" s="50" t="s">
        <v>368</v>
      </c>
      <c r="T2459" s="9" t="s">
        <v>368</v>
      </c>
      <c r="U2459" s="9" t="s">
        <v>368</v>
      </c>
    </row>
    <row r="2460">
      <c r="F2460" s="9"/>
      <c r="N2460" s="50"/>
      <c r="O2460" s="50"/>
      <c r="P2460" s="50"/>
      <c r="Q2460" s="50" t="s">
        <v>368</v>
      </c>
      <c r="R2460" s="9" t="s">
        <v>368</v>
      </c>
      <c r="S2460" s="50" t="s">
        <v>368</v>
      </c>
      <c r="T2460" s="9" t="s">
        <v>368</v>
      </c>
      <c r="U2460" s="9" t="s">
        <v>368</v>
      </c>
    </row>
    <row r="2461">
      <c r="F2461" s="9"/>
      <c r="N2461" s="50"/>
      <c r="O2461" s="50"/>
      <c r="P2461" s="50"/>
      <c r="Q2461" s="50" t="s">
        <v>368</v>
      </c>
      <c r="R2461" s="9" t="s">
        <v>368</v>
      </c>
      <c r="S2461" s="50" t="s">
        <v>368</v>
      </c>
      <c r="T2461" s="9" t="s">
        <v>368</v>
      </c>
      <c r="U2461" s="9" t="s">
        <v>368</v>
      </c>
    </row>
    <row r="2462">
      <c r="F2462" s="9"/>
      <c r="N2462" s="50"/>
      <c r="O2462" s="50"/>
      <c r="P2462" s="50"/>
      <c r="Q2462" s="50" t="s">
        <v>368</v>
      </c>
      <c r="R2462" s="9" t="s">
        <v>368</v>
      </c>
      <c r="S2462" s="50" t="s">
        <v>368</v>
      </c>
      <c r="T2462" s="9" t="s">
        <v>368</v>
      </c>
      <c r="U2462" s="9" t="s">
        <v>368</v>
      </c>
    </row>
    <row r="2463">
      <c r="F2463" s="9"/>
      <c r="N2463" s="50"/>
      <c r="O2463" s="50"/>
      <c r="P2463" s="50"/>
      <c r="Q2463" s="50" t="s">
        <v>368</v>
      </c>
      <c r="R2463" s="9" t="s">
        <v>368</v>
      </c>
      <c r="S2463" s="50" t="s">
        <v>368</v>
      </c>
      <c r="T2463" s="9" t="s">
        <v>368</v>
      </c>
      <c r="U2463" s="9" t="s">
        <v>368</v>
      </c>
    </row>
    <row r="2464">
      <c r="F2464" s="9"/>
      <c r="N2464" s="50"/>
      <c r="O2464" s="50"/>
      <c r="P2464" s="50"/>
      <c r="Q2464" s="50" t="s">
        <v>368</v>
      </c>
      <c r="R2464" s="9" t="s">
        <v>368</v>
      </c>
      <c r="S2464" s="50" t="s">
        <v>368</v>
      </c>
      <c r="T2464" s="9" t="s">
        <v>368</v>
      </c>
      <c r="U2464" s="9" t="s">
        <v>368</v>
      </c>
    </row>
    <row r="2465">
      <c r="F2465" s="9"/>
      <c r="N2465" s="50"/>
      <c r="O2465" s="50"/>
      <c r="P2465" s="50"/>
      <c r="Q2465" s="50" t="s">
        <v>368</v>
      </c>
      <c r="R2465" s="9" t="s">
        <v>368</v>
      </c>
      <c r="S2465" s="50" t="s">
        <v>368</v>
      </c>
      <c r="T2465" s="9" t="s">
        <v>368</v>
      </c>
      <c r="U2465" s="9" t="s">
        <v>368</v>
      </c>
    </row>
    <row r="2466">
      <c r="F2466" s="9"/>
      <c r="N2466" s="50"/>
      <c r="O2466" s="50"/>
      <c r="P2466" s="50"/>
      <c r="Q2466" s="50" t="s">
        <v>368</v>
      </c>
      <c r="R2466" s="9" t="s">
        <v>368</v>
      </c>
      <c r="S2466" s="50" t="s">
        <v>368</v>
      </c>
      <c r="T2466" s="9" t="s">
        <v>368</v>
      </c>
      <c r="U2466" s="9" t="s">
        <v>368</v>
      </c>
    </row>
    <row r="2467">
      <c r="F2467" s="9"/>
      <c r="N2467" s="50"/>
      <c r="O2467" s="50"/>
      <c r="P2467" s="50"/>
      <c r="Q2467" s="50" t="s">
        <v>368</v>
      </c>
      <c r="R2467" s="9" t="s">
        <v>368</v>
      </c>
      <c r="S2467" s="50" t="s">
        <v>368</v>
      </c>
      <c r="T2467" s="9" t="s">
        <v>368</v>
      </c>
      <c r="U2467" s="9" t="s">
        <v>368</v>
      </c>
    </row>
    <row r="2468">
      <c r="F2468" s="9"/>
      <c r="N2468" s="50"/>
      <c r="O2468" s="50"/>
      <c r="P2468" s="50"/>
      <c r="Q2468" s="50" t="s">
        <v>368</v>
      </c>
      <c r="R2468" s="9" t="s">
        <v>368</v>
      </c>
      <c r="S2468" s="50" t="s">
        <v>368</v>
      </c>
      <c r="T2468" s="9" t="s">
        <v>368</v>
      </c>
      <c r="U2468" s="9" t="s">
        <v>368</v>
      </c>
    </row>
    <row r="2469">
      <c r="F2469" s="9"/>
      <c r="N2469" s="50"/>
      <c r="O2469" s="50"/>
      <c r="P2469" s="50"/>
      <c r="Q2469" s="50" t="s">
        <v>368</v>
      </c>
      <c r="R2469" s="9" t="s">
        <v>368</v>
      </c>
      <c r="S2469" s="50" t="s">
        <v>368</v>
      </c>
      <c r="T2469" s="9" t="s">
        <v>368</v>
      </c>
      <c r="U2469" s="9" t="s">
        <v>368</v>
      </c>
    </row>
    <row r="2470">
      <c r="F2470" s="9"/>
      <c r="N2470" s="50"/>
      <c r="O2470" s="50"/>
      <c r="P2470" s="50"/>
      <c r="Q2470" s="50" t="s">
        <v>368</v>
      </c>
      <c r="R2470" s="9" t="s">
        <v>368</v>
      </c>
      <c r="S2470" s="50" t="s">
        <v>368</v>
      </c>
      <c r="T2470" s="9" t="s">
        <v>368</v>
      </c>
      <c r="U2470" s="9" t="s">
        <v>368</v>
      </c>
    </row>
    <row r="2471">
      <c r="F2471" s="9"/>
      <c r="N2471" s="50"/>
      <c r="O2471" s="50"/>
      <c r="P2471" s="50"/>
      <c r="Q2471" s="50" t="s">
        <v>368</v>
      </c>
      <c r="R2471" s="9" t="s">
        <v>368</v>
      </c>
      <c r="S2471" s="50" t="s">
        <v>368</v>
      </c>
      <c r="T2471" s="9" t="s">
        <v>368</v>
      </c>
      <c r="U2471" s="9" t="s">
        <v>368</v>
      </c>
    </row>
    <row r="2472">
      <c r="F2472" s="9"/>
      <c r="N2472" s="50"/>
      <c r="O2472" s="50"/>
      <c r="P2472" s="50"/>
      <c r="Q2472" s="50" t="s">
        <v>368</v>
      </c>
      <c r="R2472" s="9" t="s">
        <v>368</v>
      </c>
      <c r="S2472" s="50" t="s">
        <v>368</v>
      </c>
      <c r="T2472" s="9" t="s">
        <v>368</v>
      </c>
      <c r="U2472" s="9" t="s">
        <v>368</v>
      </c>
    </row>
    <row r="2473">
      <c r="F2473" s="9"/>
      <c r="N2473" s="50"/>
      <c r="O2473" s="50"/>
      <c r="P2473" s="50"/>
      <c r="Q2473" s="50" t="s">
        <v>368</v>
      </c>
      <c r="R2473" s="9" t="s">
        <v>368</v>
      </c>
      <c r="S2473" s="50" t="s">
        <v>368</v>
      </c>
      <c r="T2473" s="9" t="s">
        <v>368</v>
      </c>
      <c r="U2473" s="9" t="s">
        <v>368</v>
      </c>
    </row>
    <row r="2474">
      <c r="F2474" s="9"/>
      <c r="N2474" s="50"/>
      <c r="O2474" s="50"/>
      <c r="P2474" s="50"/>
      <c r="Q2474" s="50" t="s">
        <v>368</v>
      </c>
      <c r="R2474" s="9" t="s">
        <v>368</v>
      </c>
      <c r="S2474" s="50" t="s">
        <v>368</v>
      </c>
      <c r="T2474" s="9" t="s">
        <v>368</v>
      </c>
      <c r="U2474" s="9" t="s">
        <v>368</v>
      </c>
    </row>
    <row r="2475">
      <c r="F2475" s="9"/>
      <c r="N2475" s="50"/>
      <c r="O2475" s="50"/>
      <c r="P2475" s="50"/>
      <c r="Q2475" s="50" t="s">
        <v>368</v>
      </c>
      <c r="R2475" s="9" t="s">
        <v>368</v>
      </c>
      <c r="S2475" s="50" t="s">
        <v>368</v>
      </c>
      <c r="T2475" s="9" t="s">
        <v>368</v>
      </c>
      <c r="U2475" s="9" t="s">
        <v>368</v>
      </c>
    </row>
    <row r="2476">
      <c r="F2476" s="9"/>
      <c r="N2476" s="50"/>
      <c r="O2476" s="50"/>
      <c r="P2476" s="50"/>
      <c r="Q2476" s="50" t="s">
        <v>368</v>
      </c>
      <c r="R2476" s="9" t="s">
        <v>368</v>
      </c>
      <c r="S2476" s="50" t="s">
        <v>368</v>
      </c>
      <c r="T2476" s="9" t="s">
        <v>368</v>
      </c>
      <c r="U2476" s="9" t="s">
        <v>368</v>
      </c>
    </row>
    <row r="2477">
      <c r="F2477" s="9"/>
      <c r="N2477" s="50"/>
      <c r="O2477" s="50"/>
      <c r="P2477" s="50"/>
      <c r="Q2477" s="50" t="s">
        <v>368</v>
      </c>
      <c r="R2477" s="9" t="s">
        <v>368</v>
      </c>
      <c r="S2477" s="50" t="s">
        <v>368</v>
      </c>
      <c r="T2477" s="9" t="s">
        <v>368</v>
      </c>
      <c r="U2477" s="9" t="s">
        <v>368</v>
      </c>
    </row>
    <row r="2478">
      <c r="F2478" s="9"/>
      <c r="N2478" s="50"/>
      <c r="O2478" s="50"/>
      <c r="P2478" s="50"/>
      <c r="Q2478" s="50" t="s">
        <v>368</v>
      </c>
      <c r="R2478" s="9" t="s">
        <v>368</v>
      </c>
      <c r="S2478" s="50" t="s">
        <v>368</v>
      </c>
      <c r="T2478" s="9" t="s">
        <v>368</v>
      </c>
      <c r="U2478" s="9" t="s">
        <v>368</v>
      </c>
    </row>
    <row r="2479">
      <c r="F2479" s="9"/>
      <c r="N2479" s="50"/>
      <c r="O2479" s="50"/>
      <c r="P2479" s="50"/>
      <c r="Q2479" s="50" t="s">
        <v>368</v>
      </c>
      <c r="R2479" s="9" t="s">
        <v>368</v>
      </c>
      <c r="S2479" s="50" t="s">
        <v>368</v>
      </c>
      <c r="T2479" s="9" t="s">
        <v>368</v>
      </c>
      <c r="U2479" s="9" t="s">
        <v>368</v>
      </c>
    </row>
    <row r="2480">
      <c r="F2480" s="9"/>
      <c r="N2480" s="50"/>
      <c r="O2480" s="50"/>
      <c r="P2480" s="50"/>
      <c r="Q2480" s="50" t="s">
        <v>368</v>
      </c>
      <c r="R2480" s="9" t="s">
        <v>368</v>
      </c>
      <c r="S2480" s="50" t="s">
        <v>368</v>
      </c>
      <c r="T2480" s="9" t="s">
        <v>368</v>
      </c>
      <c r="U2480" s="9" t="s">
        <v>368</v>
      </c>
    </row>
    <row r="2481">
      <c r="F2481" s="9"/>
      <c r="N2481" s="50"/>
      <c r="O2481" s="50"/>
      <c r="P2481" s="50"/>
      <c r="Q2481" s="50" t="s">
        <v>368</v>
      </c>
      <c r="R2481" s="9" t="s">
        <v>368</v>
      </c>
      <c r="S2481" s="50" t="s">
        <v>368</v>
      </c>
      <c r="T2481" s="9" t="s">
        <v>368</v>
      </c>
      <c r="U2481" s="9" t="s">
        <v>368</v>
      </c>
    </row>
    <row r="2482">
      <c r="F2482" s="9"/>
      <c r="N2482" s="50"/>
      <c r="O2482" s="50"/>
      <c r="P2482" s="50"/>
      <c r="Q2482" s="50" t="s">
        <v>368</v>
      </c>
      <c r="R2482" s="9" t="s">
        <v>368</v>
      </c>
      <c r="S2482" s="50" t="s">
        <v>368</v>
      </c>
      <c r="T2482" s="9" t="s">
        <v>368</v>
      </c>
      <c r="U2482" s="9" t="s">
        <v>368</v>
      </c>
    </row>
    <row r="2483">
      <c r="F2483" s="9"/>
      <c r="N2483" s="50"/>
      <c r="O2483" s="50"/>
      <c r="P2483" s="50"/>
      <c r="Q2483" s="50" t="s">
        <v>368</v>
      </c>
      <c r="R2483" s="9" t="s">
        <v>368</v>
      </c>
      <c r="S2483" s="50" t="s">
        <v>368</v>
      </c>
      <c r="T2483" s="9" t="s">
        <v>368</v>
      </c>
      <c r="U2483" s="9" t="s">
        <v>368</v>
      </c>
    </row>
    <row r="2484">
      <c r="F2484" s="9"/>
      <c r="N2484" s="50"/>
      <c r="O2484" s="50"/>
      <c r="P2484" s="50"/>
      <c r="Q2484" s="50" t="s">
        <v>368</v>
      </c>
      <c r="R2484" s="9" t="s">
        <v>368</v>
      </c>
      <c r="S2484" s="50" t="s">
        <v>368</v>
      </c>
      <c r="T2484" s="9" t="s">
        <v>368</v>
      </c>
      <c r="U2484" s="9" t="s">
        <v>368</v>
      </c>
    </row>
    <row r="2485">
      <c r="F2485" s="9"/>
      <c r="N2485" s="50"/>
      <c r="O2485" s="50"/>
      <c r="P2485" s="50"/>
      <c r="Q2485" s="50" t="s">
        <v>368</v>
      </c>
      <c r="R2485" s="9" t="s">
        <v>368</v>
      </c>
      <c r="S2485" s="50" t="s">
        <v>368</v>
      </c>
      <c r="T2485" s="9" t="s">
        <v>368</v>
      </c>
      <c r="U2485" s="9" t="s">
        <v>368</v>
      </c>
    </row>
    <row r="2486">
      <c r="F2486" s="9"/>
      <c r="N2486" s="50"/>
      <c r="O2486" s="50"/>
      <c r="P2486" s="50"/>
      <c r="Q2486" s="50" t="s">
        <v>368</v>
      </c>
      <c r="R2486" s="9" t="s">
        <v>368</v>
      </c>
      <c r="S2486" s="50" t="s">
        <v>368</v>
      </c>
      <c r="T2486" s="9" t="s">
        <v>368</v>
      </c>
      <c r="U2486" s="9" t="s">
        <v>368</v>
      </c>
    </row>
    <row r="2487">
      <c r="F2487" s="9"/>
      <c r="N2487" s="50"/>
      <c r="O2487" s="50"/>
      <c r="P2487" s="50"/>
      <c r="Q2487" s="50" t="s">
        <v>368</v>
      </c>
      <c r="R2487" s="9" t="s">
        <v>368</v>
      </c>
      <c r="S2487" s="50" t="s">
        <v>368</v>
      </c>
      <c r="T2487" s="9" t="s">
        <v>368</v>
      </c>
      <c r="U2487" s="9" t="s">
        <v>368</v>
      </c>
    </row>
    <row r="2488">
      <c r="F2488" s="9"/>
      <c r="N2488" s="50"/>
      <c r="O2488" s="50"/>
      <c r="P2488" s="50"/>
      <c r="Q2488" s="50" t="s">
        <v>368</v>
      </c>
      <c r="R2488" s="9" t="s">
        <v>368</v>
      </c>
      <c r="S2488" s="50" t="s">
        <v>368</v>
      </c>
      <c r="T2488" s="9" t="s">
        <v>368</v>
      </c>
      <c r="U2488" s="9" t="s">
        <v>368</v>
      </c>
    </row>
    <row r="2489">
      <c r="F2489" s="9"/>
      <c r="N2489" s="50"/>
      <c r="O2489" s="50"/>
      <c r="P2489" s="50"/>
      <c r="Q2489" s="50" t="s">
        <v>368</v>
      </c>
      <c r="R2489" s="9" t="s">
        <v>368</v>
      </c>
      <c r="S2489" s="50" t="s">
        <v>368</v>
      </c>
      <c r="T2489" s="9" t="s">
        <v>368</v>
      </c>
      <c r="U2489" s="9" t="s">
        <v>368</v>
      </c>
    </row>
    <row r="2490">
      <c r="F2490" s="9"/>
      <c r="N2490" s="50"/>
      <c r="O2490" s="50"/>
      <c r="P2490" s="50"/>
      <c r="Q2490" s="50" t="s">
        <v>368</v>
      </c>
      <c r="R2490" s="9" t="s">
        <v>368</v>
      </c>
      <c r="S2490" s="50" t="s">
        <v>368</v>
      </c>
      <c r="T2490" s="9" t="s">
        <v>368</v>
      </c>
      <c r="U2490" s="9" t="s">
        <v>368</v>
      </c>
    </row>
    <row r="2491">
      <c r="F2491" s="9"/>
      <c r="N2491" s="50"/>
      <c r="O2491" s="50"/>
      <c r="P2491" s="50"/>
      <c r="Q2491" s="50" t="s">
        <v>368</v>
      </c>
      <c r="R2491" s="9" t="s">
        <v>368</v>
      </c>
      <c r="S2491" s="50" t="s">
        <v>368</v>
      </c>
      <c r="T2491" s="9" t="s">
        <v>368</v>
      </c>
      <c r="U2491" s="9" t="s">
        <v>368</v>
      </c>
    </row>
    <row r="2492">
      <c r="F2492" s="9"/>
      <c r="N2492" s="50"/>
      <c r="O2492" s="50"/>
      <c r="P2492" s="50"/>
      <c r="Q2492" s="50" t="s">
        <v>368</v>
      </c>
      <c r="R2492" s="9" t="s">
        <v>368</v>
      </c>
      <c r="S2492" s="50" t="s">
        <v>368</v>
      </c>
      <c r="T2492" s="9" t="s">
        <v>368</v>
      </c>
      <c r="U2492" s="9" t="s">
        <v>368</v>
      </c>
    </row>
    <row r="2493">
      <c r="F2493" s="9"/>
      <c r="N2493" s="50"/>
      <c r="O2493" s="50"/>
      <c r="P2493" s="50"/>
      <c r="Q2493" s="50" t="s">
        <v>368</v>
      </c>
      <c r="R2493" s="9" t="s">
        <v>368</v>
      </c>
      <c r="S2493" s="50" t="s">
        <v>368</v>
      </c>
      <c r="T2493" s="9" t="s">
        <v>368</v>
      </c>
      <c r="U2493" s="9" t="s">
        <v>368</v>
      </c>
    </row>
    <row r="2494">
      <c r="F2494" s="9"/>
      <c r="N2494" s="50"/>
      <c r="O2494" s="50"/>
      <c r="P2494" s="50"/>
      <c r="Q2494" s="50" t="s">
        <v>368</v>
      </c>
      <c r="R2494" s="9" t="s">
        <v>368</v>
      </c>
      <c r="S2494" s="50" t="s">
        <v>368</v>
      </c>
      <c r="T2494" s="9" t="s">
        <v>368</v>
      </c>
      <c r="U2494" s="9" t="s">
        <v>368</v>
      </c>
    </row>
    <row r="2495">
      <c r="F2495" s="9"/>
      <c r="N2495" s="50"/>
      <c r="O2495" s="50"/>
      <c r="P2495" s="50"/>
      <c r="Q2495" s="50" t="s">
        <v>368</v>
      </c>
      <c r="R2495" s="9" t="s">
        <v>368</v>
      </c>
      <c r="S2495" s="50" t="s">
        <v>368</v>
      </c>
      <c r="T2495" s="9" t="s">
        <v>368</v>
      </c>
      <c r="U2495" s="9" t="s">
        <v>368</v>
      </c>
    </row>
    <row r="2496">
      <c r="F2496" s="9"/>
      <c r="N2496" s="50"/>
      <c r="O2496" s="50"/>
      <c r="P2496" s="50"/>
      <c r="Q2496" s="50" t="s">
        <v>368</v>
      </c>
      <c r="R2496" s="9" t="s">
        <v>368</v>
      </c>
      <c r="S2496" s="50" t="s">
        <v>368</v>
      </c>
      <c r="T2496" s="9" t="s">
        <v>368</v>
      </c>
      <c r="U2496" s="9" t="s">
        <v>368</v>
      </c>
    </row>
    <row r="2497">
      <c r="F2497" s="9"/>
      <c r="N2497" s="50"/>
      <c r="O2497" s="50"/>
      <c r="P2497" s="50"/>
      <c r="Q2497" s="50" t="s">
        <v>368</v>
      </c>
      <c r="R2497" s="9" t="s">
        <v>368</v>
      </c>
      <c r="S2497" s="50" t="s">
        <v>368</v>
      </c>
      <c r="T2497" s="9" t="s">
        <v>368</v>
      </c>
      <c r="U2497" s="9" t="s">
        <v>368</v>
      </c>
    </row>
    <row r="2498">
      <c r="F2498" s="9"/>
      <c r="N2498" s="50"/>
      <c r="O2498" s="50"/>
      <c r="P2498" s="50"/>
      <c r="Q2498" s="50" t="s">
        <v>368</v>
      </c>
      <c r="R2498" s="9" t="s">
        <v>368</v>
      </c>
      <c r="S2498" s="50" t="s">
        <v>368</v>
      </c>
      <c r="T2498" s="9" t="s">
        <v>368</v>
      </c>
      <c r="U2498" s="9" t="s">
        <v>368</v>
      </c>
    </row>
    <row r="2499">
      <c r="F2499" s="9"/>
      <c r="N2499" s="50"/>
      <c r="O2499" s="50"/>
      <c r="P2499" s="50"/>
      <c r="Q2499" s="50" t="s">
        <v>368</v>
      </c>
      <c r="R2499" s="9" t="s">
        <v>368</v>
      </c>
      <c r="S2499" s="50" t="s">
        <v>368</v>
      </c>
      <c r="T2499" s="9" t="s">
        <v>368</v>
      </c>
      <c r="U2499" s="9" t="s">
        <v>368</v>
      </c>
    </row>
    <row r="2500">
      <c r="F2500" s="9"/>
      <c r="N2500" s="50"/>
      <c r="O2500" s="50"/>
      <c r="P2500" s="50"/>
      <c r="Q2500" s="50" t="s">
        <v>368</v>
      </c>
      <c r="R2500" s="9" t="s">
        <v>368</v>
      </c>
      <c r="S2500" s="50" t="s">
        <v>368</v>
      </c>
      <c r="T2500" s="9" t="s">
        <v>368</v>
      </c>
      <c r="U2500" s="9" t="s">
        <v>368</v>
      </c>
    </row>
    <row r="2501">
      <c r="F2501" s="9"/>
      <c r="N2501" s="50"/>
      <c r="O2501" s="50"/>
      <c r="P2501" s="50"/>
      <c r="Q2501" s="50" t="s">
        <v>368</v>
      </c>
      <c r="R2501" s="9" t="s">
        <v>368</v>
      </c>
      <c r="S2501" s="50" t="s">
        <v>368</v>
      </c>
      <c r="T2501" s="9" t="s">
        <v>368</v>
      </c>
      <c r="U2501" s="9" t="s">
        <v>368</v>
      </c>
    </row>
    <row r="2502">
      <c r="F2502" s="9"/>
      <c r="N2502" s="50"/>
      <c r="O2502" s="50"/>
      <c r="P2502" s="50"/>
      <c r="Q2502" s="50" t="s">
        <v>368</v>
      </c>
      <c r="R2502" s="9" t="s">
        <v>368</v>
      </c>
      <c r="S2502" s="50" t="s">
        <v>368</v>
      </c>
      <c r="T2502" s="9" t="s">
        <v>368</v>
      </c>
      <c r="U2502" s="9" t="s">
        <v>368</v>
      </c>
    </row>
    <row r="2503">
      <c r="F2503" s="9"/>
      <c r="N2503" s="50"/>
      <c r="O2503" s="50"/>
      <c r="P2503" s="50"/>
      <c r="Q2503" s="50" t="s">
        <v>368</v>
      </c>
      <c r="R2503" s="9" t="s">
        <v>368</v>
      </c>
      <c r="S2503" s="50" t="s">
        <v>368</v>
      </c>
      <c r="T2503" s="9" t="s">
        <v>368</v>
      </c>
      <c r="U2503" s="9" t="s">
        <v>368</v>
      </c>
    </row>
    <row r="2504">
      <c r="F2504" s="9"/>
      <c r="N2504" s="50"/>
      <c r="O2504" s="50"/>
      <c r="P2504" s="50"/>
      <c r="Q2504" s="50" t="s">
        <v>368</v>
      </c>
      <c r="R2504" s="9" t="s">
        <v>368</v>
      </c>
      <c r="S2504" s="50" t="s">
        <v>368</v>
      </c>
      <c r="T2504" s="9" t="s">
        <v>368</v>
      </c>
      <c r="U2504" s="9" t="s">
        <v>368</v>
      </c>
    </row>
    <row r="2505">
      <c r="F2505" s="9"/>
      <c r="N2505" s="50"/>
      <c r="O2505" s="50"/>
      <c r="P2505" s="50"/>
      <c r="Q2505" s="50" t="s">
        <v>368</v>
      </c>
      <c r="R2505" s="9" t="s">
        <v>368</v>
      </c>
      <c r="S2505" s="50" t="s">
        <v>368</v>
      </c>
      <c r="T2505" s="9" t="s">
        <v>368</v>
      </c>
      <c r="U2505" s="9" t="s">
        <v>368</v>
      </c>
    </row>
    <row r="2506">
      <c r="F2506" s="9"/>
      <c r="N2506" s="50"/>
      <c r="O2506" s="50"/>
      <c r="P2506" s="50"/>
      <c r="Q2506" s="50" t="s">
        <v>368</v>
      </c>
      <c r="R2506" s="9" t="s">
        <v>368</v>
      </c>
      <c r="S2506" s="50" t="s">
        <v>368</v>
      </c>
      <c r="T2506" s="9" t="s">
        <v>368</v>
      </c>
      <c r="U2506" s="9" t="s">
        <v>368</v>
      </c>
    </row>
    <row r="2507">
      <c r="F2507" s="9"/>
      <c r="N2507" s="50"/>
      <c r="O2507" s="50"/>
      <c r="P2507" s="50"/>
      <c r="Q2507" s="50" t="s">
        <v>368</v>
      </c>
      <c r="R2507" s="9" t="s">
        <v>368</v>
      </c>
      <c r="S2507" s="50" t="s">
        <v>368</v>
      </c>
      <c r="T2507" s="9" t="s">
        <v>368</v>
      </c>
      <c r="U2507" s="9" t="s">
        <v>368</v>
      </c>
    </row>
    <row r="2508">
      <c r="F2508" s="9"/>
      <c r="N2508" s="50"/>
      <c r="O2508" s="50"/>
      <c r="P2508" s="50"/>
      <c r="Q2508" s="50" t="s">
        <v>368</v>
      </c>
      <c r="R2508" s="9" t="s">
        <v>368</v>
      </c>
      <c r="S2508" s="50" t="s">
        <v>368</v>
      </c>
      <c r="T2508" s="9" t="s">
        <v>368</v>
      </c>
      <c r="U2508" s="9" t="s">
        <v>368</v>
      </c>
    </row>
    <row r="2509">
      <c r="F2509" s="9"/>
      <c r="N2509" s="50"/>
      <c r="O2509" s="50"/>
      <c r="P2509" s="50"/>
      <c r="Q2509" s="50" t="s">
        <v>368</v>
      </c>
      <c r="R2509" s="9" t="s">
        <v>368</v>
      </c>
      <c r="S2509" s="50" t="s">
        <v>368</v>
      </c>
      <c r="T2509" s="9" t="s">
        <v>368</v>
      </c>
      <c r="U2509" s="9" t="s">
        <v>368</v>
      </c>
    </row>
    <row r="2510">
      <c r="F2510" s="9"/>
      <c r="N2510" s="50"/>
      <c r="O2510" s="50"/>
      <c r="P2510" s="50"/>
      <c r="Q2510" s="50" t="s">
        <v>368</v>
      </c>
      <c r="R2510" s="9" t="s">
        <v>368</v>
      </c>
      <c r="S2510" s="50" t="s">
        <v>368</v>
      </c>
      <c r="T2510" s="9" t="s">
        <v>368</v>
      </c>
      <c r="U2510" s="9" t="s">
        <v>368</v>
      </c>
    </row>
    <row r="2511">
      <c r="F2511" s="9"/>
      <c r="N2511" s="50"/>
      <c r="O2511" s="50"/>
      <c r="P2511" s="50"/>
      <c r="Q2511" s="50" t="s">
        <v>368</v>
      </c>
      <c r="R2511" s="9" t="s">
        <v>368</v>
      </c>
      <c r="S2511" s="50" t="s">
        <v>368</v>
      </c>
      <c r="T2511" s="9" t="s">
        <v>368</v>
      </c>
      <c r="U2511" s="9" t="s">
        <v>368</v>
      </c>
    </row>
    <row r="2512">
      <c r="F2512" s="9"/>
      <c r="N2512" s="50"/>
      <c r="O2512" s="50"/>
      <c r="P2512" s="50"/>
      <c r="Q2512" s="50" t="s">
        <v>368</v>
      </c>
      <c r="R2512" s="9" t="s">
        <v>368</v>
      </c>
      <c r="S2512" s="50" t="s">
        <v>368</v>
      </c>
      <c r="T2512" s="9" t="s">
        <v>368</v>
      </c>
      <c r="U2512" s="9" t="s">
        <v>368</v>
      </c>
    </row>
    <row r="2513">
      <c r="F2513" s="9"/>
      <c r="N2513" s="50"/>
      <c r="O2513" s="50"/>
      <c r="P2513" s="50"/>
      <c r="Q2513" s="50" t="s">
        <v>368</v>
      </c>
      <c r="R2513" s="9" t="s">
        <v>368</v>
      </c>
      <c r="S2513" s="50" t="s">
        <v>368</v>
      </c>
      <c r="T2513" s="9" t="s">
        <v>368</v>
      </c>
      <c r="U2513" s="9" t="s">
        <v>368</v>
      </c>
    </row>
    <row r="2514">
      <c r="F2514" s="9"/>
      <c r="N2514" s="50"/>
      <c r="O2514" s="50"/>
      <c r="P2514" s="50"/>
      <c r="Q2514" s="50" t="s">
        <v>368</v>
      </c>
      <c r="R2514" s="9" t="s">
        <v>368</v>
      </c>
      <c r="S2514" s="50" t="s">
        <v>368</v>
      </c>
      <c r="T2514" s="9" t="s">
        <v>368</v>
      </c>
      <c r="U2514" s="9" t="s">
        <v>368</v>
      </c>
    </row>
    <row r="2515">
      <c r="F2515" s="9"/>
      <c r="N2515" s="50"/>
      <c r="O2515" s="50"/>
      <c r="P2515" s="50"/>
      <c r="Q2515" s="50" t="s">
        <v>368</v>
      </c>
      <c r="R2515" s="9" t="s">
        <v>368</v>
      </c>
      <c r="S2515" s="50" t="s">
        <v>368</v>
      </c>
      <c r="T2515" s="9" t="s">
        <v>368</v>
      </c>
      <c r="U2515" s="9" t="s">
        <v>368</v>
      </c>
    </row>
    <row r="2516">
      <c r="F2516" s="9"/>
      <c r="N2516" s="50"/>
      <c r="O2516" s="50"/>
      <c r="P2516" s="50"/>
      <c r="Q2516" s="50" t="s">
        <v>368</v>
      </c>
      <c r="R2516" s="9" t="s">
        <v>368</v>
      </c>
      <c r="S2516" s="50" t="s">
        <v>368</v>
      </c>
      <c r="T2516" s="9" t="s">
        <v>368</v>
      </c>
      <c r="U2516" s="9" t="s">
        <v>368</v>
      </c>
    </row>
    <row r="2517">
      <c r="F2517" s="9"/>
      <c r="N2517" s="50"/>
      <c r="O2517" s="50"/>
      <c r="P2517" s="50"/>
      <c r="Q2517" s="50" t="s">
        <v>368</v>
      </c>
      <c r="R2517" s="9" t="s">
        <v>368</v>
      </c>
      <c r="S2517" s="50" t="s">
        <v>368</v>
      </c>
      <c r="T2517" s="9" t="s">
        <v>368</v>
      </c>
      <c r="U2517" s="9" t="s">
        <v>368</v>
      </c>
    </row>
    <row r="2518">
      <c r="F2518" s="9"/>
      <c r="N2518" s="50"/>
      <c r="O2518" s="50"/>
      <c r="P2518" s="50"/>
      <c r="Q2518" s="50" t="s">
        <v>368</v>
      </c>
      <c r="R2518" s="9" t="s">
        <v>368</v>
      </c>
      <c r="S2518" s="50" t="s">
        <v>368</v>
      </c>
      <c r="T2518" s="9" t="s">
        <v>368</v>
      </c>
      <c r="U2518" s="9" t="s">
        <v>368</v>
      </c>
    </row>
    <row r="2519">
      <c r="F2519" s="9"/>
      <c r="N2519" s="50"/>
      <c r="O2519" s="50"/>
      <c r="P2519" s="50"/>
      <c r="Q2519" s="50" t="s">
        <v>368</v>
      </c>
      <c r="R2519" s="9" t="s">
        <v>368</v>
      </c>
      <c r="S2519" s="50" t="s">
        <v>368</v>
      </c>
      <c r="T2519" s="9" t="s">
        <v>368</v>
      </c>
      <c r="U2519" s="9" t="s">
        <v>368</v>
      </c>
    </row>
    <row r="2520">
      <c r="F2520" s="9"/>
      <c r="N2520" s="50"/>
      <c r="O2520" s="50"/>
      <c r="P2520" s="50"/>
      <c r="Q2520" s="50" t="s">
        <v>368</v>
      </c>
      <c r="R2520" s="9" t="s">
        <v>368</v>
      </c>
      <c r="S2520" s="50" t="s">
        <v>368</v>
      </c>
      <c r="T2520" s="9" t="s">
        <v>368</v>
      </c>
      <c r="U2520" s="9" t="s">
        <v>368</v>
      </c>
    </row>
    <row r="2521">
      <c r="F2521" s="9"/>
      <c r="N2521" s="50"/>
      <c r="O2521" s="50"/>
      <c r="P2521" s="50"/>
      <c r="Q2521" s="50" t="s">
        <v>368</v>
      </c>
      <c r="R2521" s="9" t="s">
        <v>368</v>
      </c>
      <c r="S2521" s="50" t="s">
        <v>368</v>
      </c>
      <c r="T2521" s="9" t="s">
        <v>368</v>
      </c>
      <c r="U2521" s="9" t="s">
        <v>368</v>
      </c>
    </row>
    <row r="2522">
      <c r="F2522" s="9"/>
      <c r="N2522" s="50"/>
      <c r="O2522" s="50"/>
      <c r="P2522" s="50"/>
      <c r="Q2522" s="50" t="s">
        <v>368</v>
      </c>
      <c r="R2522" s="9" t="s">
        <v>368</v>
      </c>
      <c r="S2522" s="50" t="s">
        <v>368</v>
      </c>
      <c r="T2522" s="9" t="s">
        <v>368</v>
      </c>
      <c r="U2522" s="9" t="s">
        <v>368</v>
      </c>
    </row>
    <row r="2523">
      <c r="F2523" s="9"/>
      <c r="N2523" s="50"/>
      <c r="O2523" s="50"/>
      <c r="P2523" s="50"/>
      <c r="Q2523" s="50" t="s">
        <v>368</v>
      </c>
      <c r="R2523" s="9" t="s">
        <v>368</v>
      </c>
      <c r="S2523" s="50" t="s">
        <v>368</v>
      </c>
      <c r="T2523" s="9" t="s">
        <v>368</v>
      </c>
      <c r="U2523" s="9" t="s">
        <v>368</v>
      </c>
    </row>
    <row r="2524">
      <c r="F2524" s="9"/>
      <c r="N2524" s="50"/>
      <c r="O2524" s="50"/>
      <c r="P2524" s="50"/>
      <c r="Q2524" s="50" t="s">
        <v>368</v>
      </c>
      <c r="R2524" s="9" t="s">
        <v>368</v>
      </c>
      <c r="S2524" s="50" t="s">
        <v>368</v>
      </c>
      <c r="T2524" s="9" t="s">
        <v>368</v>
      </c>
      <c r="U2524" s="9" t="s">
        <v>368</v>
      </c>
    </row>
    <row r="2525">
      <c r="F2525" s="9"/>
      <c r="N2525" s="50"/>
      <c r="O2525" s="50"/>
      <c r="P2525" s="50"/>
      <c r="Q2525" s="50" t="s">
        <v>368</v>
      </c>
      <c r="R2525" s="9" t="s">
        <v>368</v>
      </c>
      <c r="S2525" s="50" t="s">
        <v>368</v>
      </c>
      <c r="T2525" s="9" t="s">
        <v>368</v>
      </c>
      <c r="U2525" s="9" t="s">
        <v>368</v>
      </c>
    </row>
    <row r="2526">
      <c r="F2526" s="9"/>
      <c r="N2526" s="50"/>
      <c r="O2526" s="50"/>
      <c r="P2526" s="50"/>
      <c r="Q2526" s="50" t="s">
        <v>368</v>
      </c>
      <c r="R2526" s="9" t="s">
        <v>368</v>
      </c>
      <c r="S2526" s="50" t="s">
        <v>368</v>
      </c>
      <c r="T2526" s="9" t="s">
        <v>368</v>
      </c>
      <c r="U2526" s="9" t="s">
        <v>368</v>
      </c>
    </row>
    <row r="2527">
      <c r="F2527" s="9"/>
      <c r="N2527" s="50"/>
      <c r="O2527" s="50"/>
      <c r="P2527" s="50"/>
      <c r="Q2527" s="50" t="s">
        <v>368</v>
      </c>
      <c r="R2527" s="9" t="s">
        <v>368</v>
      </c>
      <c r="S2527" s="50" t="s">
        <v>368</v>
      </c>
      <c r="T2527" s="9" t="s">
        <v>368</v>
      </c>
      <c r="U2527" s="9" t="s">
        <v>368</v>
      </c>
    </row>
    <row r="2528">
      <c r="F2528" s="9"/>
      <c r="N2528" s="50"/>
      <c r="O2528" s="50"/>
      <c r="P2528" s="50"/>
      <c r="Q2528" s="50" t="s">
        <v>368</v>
      </c>
      <c r="R2528" s="9" t="s">
        <v>368</v>
      </c>
      <c r="S2528" s="50" t="s">
        <v>368</v>
      </c>
      <c r="T2528" s="9" t="s">
        <v>368</v>
      </c>
      <c r="U2528" s="9" t="s">
        <v>368</v>
      </c>
    </row>
    <row r="2529">
      <c r="F2529" s="9"/>
      <c r="N2529" s="50"/>
      <c r="O2529" s="50"/>
      <c r="P2529" s="50"/>
      <c r="Q2529" s="50" t="s">
        <v>368</v>
      </c>
      <c r="R2529" s="9" t="s">
        <v>368</v>
      </c>
      <c r="S2529" s="50" t="s">
        <v>368</v>
      </c>
      <c r="T2529" s="9" t="s">
        <v>368</v>
      </c>
      <c r="U2529" s="9" t="s">
        <v>368</v>
      </c>
    </row>
    <row r="2530">
      <c r="F2530" s="9"/>
      <c r="N2530" s="50"/>
      <c r="O2530" s="50"/>
      <c r="P2530" s="50"/>
      <c r="Q2530" s="50" t="s">
        <v>368</v>
      </c>
      <c r="R2530" s="9" t="s">
        <v>368</v>
      </c>
      <c r="S2530" s="50" t="s">
        <v>368</v>
      </c>
      <c r="T2530" s="9" t="s">
        <v>368</v>
      </c>
      <c r="U2530" s="9" t="s">
        <v>368</v>
      </c>
    </row>
    <row r="2531">
      <c r="F2531" s="9"/>
      <c r="N2531" s="50"/>
      <c r="O2531" s="50"/>
      <c r="P2531" s="50"/>
      <c r="Q2531" s="50" t="s">
        <v>368</v>
      </c>
      <c r="R2531" s="9" t="s">
        <v>368</v>
      </c>
      <c r="S2531" s="50" t="s">
        <v>368</v>
      </c>
      <c r="T2531" s="9" t="s">
        <v>368</v>
      </c>
      <c r="U2531" s="9" t="s">
        <v>368</v>
      </c>
    </row>
    <row r="2532">
      <c r="F2532" s="9"/>
      <c r="N2532" s="50"/>
      <c r="O2532" s="50"/>
      <c r="P2532" s="50"/>
      <c r="Q2532" s="50" t="s">
        <v>368</v>
      </c>
      <c r="R2532" s="9" t="s">
        <v>368</v>
      </c>
      <c r="S2532" s="50" t="s">
        <v>368</v>
      </c>
      <c r="T2532" s="9" t="s">
        <v>368</v>
      </c>
      <c r="U2532" s="9" t="s">
        <v>368</v>
      </c>
    </row>
    <row r="2533">
      <c r="F2533" s="9"/>
      <c r="N2533" s="50"/>
      <c r="O2533" s="50"/>
      <c r="P2533" s="50"/>
      <c r="Q2533" s="50" t="s">
        <v>368</v>
      </c>
      <c r="R2533" s="9" t="s">
        <v>368</v>
      </c>
      <c r="S2533" s="50" t="s">
        <v>368</v>
      </c>
      <c r="T2533" s="9" t="s">
        <v>368</v>
      </c>
      <c r="U2533" s="9" t="s">
        <v>368</v>
      </c>
    </row>
    <row r="2534">
      <c r="F2534" s="9"/>
      <c r="N2534" s="50"/>
      <c r="O2534" s="50"/>
      <c r="P2534" s="50"/>
      <c r="Q2534" s="50" t="s">
        <v>368</v>
      </c>
      <c r="R2534" s="9" t="s">
        <v>368</v>
      </c>
      <c r="S2534" s="50" t="s">
        <v>368</v>
      </c>
      <c r="T2534" s="9" t="s">
        <v>368</v>
      </c>
      <c r="U2534" s="9" t="s">
        <v>368</v>
      </c>
    </row>
    <row r="2535">
      <c r="F2535" s="9"/>
      <c r="N2535" s="50"/>
      <c r="O2535" s="50"/>
      <c r="P2535" s="50"/>
      <c r="Q2535" s="50" t="s">
        <v>368</v>
      </c>
      <c r="R2535" s="9" t="s">
        <v>368</v>
      </c>
      <c r="S2535" s="50" t="s">
        <v>368</v>
      </c>
      <c r="T2535" s="9" t="s">
        <v>368</v>
      </c>
      <c r="U2535" s="9" t="s">
        <v>368</v>
      </c>
    </row>
    <row r="2536">
      <c r="F2536" s="9"/>
      <c r="N2536" s="50"/>
      <c r="O2536" s="50"/>
      <c r="P2536" s="50"/>
      <c r="Q2536" s="50" t="s">
        <v>368</v>
      </c>
      <c r="R2536" s="9" t="s">
        <v>368</v>
      </c>
      <c r="S2536" s="50" t="s">
        <v>368</v>
      </c>
      <c r="T2536" s="9" t="s">
        <v>368</v>
      </c>
      <c r="U2536" s="9" t="s">
        <v>368</v>
      </c>
    </row>
    <row r="2537">
      <c r="F2537" s="9"/>
      <c r="N2537" s="50"/>
      <c r="O2537" s="50"/>
      <c r="P2537" s="50"/>
      <c r="Q2537" s="50" t="s">
        <v>368</v>
      </c>
      <c r="R2537" s="9" t="s">
        <v>368</v>
      </c>
      <c r="S2537" s="50" t="s">
        <v>368</v>
      </c>
      <c r="T2537" s="9" t="s">
        <v>368</v>
      </c>
      <c r="U2537" s="9" t="s">
        <v>368</v>
      </c>
    </row>
    <row r="2538">
      <c r="F2538" s="9"/>
      <c r="N2538" s="50"/>
      <c r="O2538" s="50"/>
      <c r="P2538" s="50"/>
      <c r="Q2538" s="50" t="s">
        <v>368</v>
      </c>
      <c r="R2538" s="9" t="s">
        <v>368</v>
      </c>
      <c r="S2538" s="50" t="s">
        <v>368</v>
      </c>
      <c r="T2538" s="9" t="s">
        <v>368</v>
      </c>
      <c r="U2538" s="9" t="s">
        <v>368</v>
      </c>
    </row>
    <row r="2539">
      <c r="F2539" s="9"/>
      <c r="N2539" s="50"/>
      <c r="O2539" s="50"/>
      <c r="P2539" s="50"/>
      <c r="Q2539" s="50" t="s">
        <v>368</v>
      </c>
      <c r="R2539" s="9" t="s">
        <v>368</v>
      </c>
      <c r="S2539" s="50" t="s">
        <v>368</v>
      </c>
      <c r="T2539" s="9" t="s">
        <v>368</v>
      </c>
      <c r="U2539" s="9" t="s">
        <v>368</v>
      </c>
    </row>
    <row r="2540">
      <c r="F2540" s="9"/>
      <c r="N2540" s="50"/>
      <c r="O2540" s="50"/>
      <c r="P2540" s="50"/>
      <c r="Q2540" s="50" t="s">
        <v>368</v>
      </c>
      <c r="R2540" s="9" t="s">
        <v>368</v>
      </c>
      <c r="S2540" s="50" t="s">
        <v>368</v>
      </c>
      <c r="T2540" s="9" t="s">
        <v>368</v>
      </c>
      <c r="U2540" s="9" t="s">
        <v>368</v>
      </c>
    </row>
    <row r="2541">
      <c r="F2541" s="9"/>
      <c r="N2541" s="50"/>
      <c r="O2541" s="50"/>
      <c r="P2541" s="50"/>
      <c r="Q2541" s="50" t="s">
        <v>368</v>
      </c>
      <c r="R2541" s="9" t="s">
        <v>368</v>
      </c>
      <c r="S2541" s="50" t="s">
        <v>368</v>
      </c>
      <c r="T2541" s="9" t="s">
        <v>368</v>
      </c>
      <c r="U2541" s="9" t="s">
        <v>368</v>
      </c>
    </row>
    <row r="2542">
      <c r="F2542" s="9"/>
      <c r="N2542" s="50"/>
      <c r="O2542" s="50"/>
      <c r="P2542" s="50"/>
      <c r="Q2542" s="50" t="s">
        <v>368</v>
      </c>
      <c r="R2542" s="9" t="s">
        <v>368</v>
      </c>
      <c r="S2542" s="50" t="s">
        <v>368</v>
      </c>
      <c r="T2542" s="9" t="s">
        <v>368</v>
      </c>
      <c r="U2542" s="9" t="s">
        <v>368</v>
      </c>
    </row>
    <row r="2543">
      <c r="F2543" s="9"/>
      <c r="N2543" s="50"/>
      <c r="O2543" s="50"/>
      <c r="P2543" s="50"/>
      <c r="Q2543" s="50" t="s">
        <v>368</v>
      </c>
      <c r="R2543" s="9" t="s">
        <v>368</v>
      </c>
      <c r="S2543" s="50" t="s">
        <v>368</v>
      </c>
      <c r="T2543" s="9" t="s">
        <v>368</v>
      </c>
      <c r="U2543" s="9" t="s">
        <v>368</v>
      </c>
    </row>
    <row r="2544">
      <c r="F2544" s="9"/>
      <c r="N2544" s="50"/>
      <c r="O2544" s="50"/>
      <c r="P2544" s="50"/>
      <c r="Q2544" s="50" t="s">
        <v>368</v>
      </c>
      <c r="R2544" s="9" t="s">
        <v>368</v>
      </c>
      <c r="S2544" s="50" t="s">
        <v>368</v>
      </c>
      <c r="T2544" s="9" t="s">
        <v>368</v>
      </c>
      <c r="U2544" s="9" t="s">
        <v>368</v>
      </c>
    </row>
    <row r="2545">
      <c r="F2545" s="9"/>
      <c r="N2545" s="50"/>
      <c r="O2545" s="50"/>
      <c r="P2545" s="50"/>
      <c r="Q2545" s="50" t="s">
        <v>368</v>
      </c>
      <c r="R2545" s="9" t="s">
        <v>368</v>
      </c>
      <c r="S2545" s="50" t="s">
        <v>368</v>
      </c>
      <c r="T2545" s="9" t="s">
        <v>368</v>
      </c>
      <c r="U2545" s="9" t="s">
        <v>368</v>
      </c>
    </row>
    <row r="2546">
      <c r="F2546" s="9"/>
      <c r="N2546" s="50"/>
      <c r="O2546" s="50"/>
      <c r="P2546" s="50"/>
      <c r="Q2546" s="50" t="s">
        <v>368</v>
      </c>
      <c r="R2546" s="9" t="s">
        <v>368</v>
      </c>
      <c r="S2546" s="50" t="s">
        <v>368</v>
      </c>
      <c r="T2546" s="9" t="s">
        <v>368</v>
      </c>
      <c r="U2546" s="9" t="s">
        <v>368</v>
      </c>
    </row>
    <row r="2547">
      <c r="F2547" s="9"/>
      <c r="N2547" s="50"/>
      <c r="O2547" s="50"/>
      <c r="P2547" s="50"/>
      <c r="Q2547" s="50" t="s">
        <v>368</v>
      </c>
      <c r="R2547" s="9" t="s">
        <v>368</v>
      </c>
      <c r="S2547" s="50" t="s">
        <v>368</v>
      </c>
      <c r="T2547" s="9" t="s">
        <v>368</v>
      </c>
      <c r="U2547" s="9" t="s">
        <v>368</v>
      </c>
    </row>
    <row r="2548">
      <c r="F2548" s="9"/>
      <c r="N2548" s="50"/>
      <c r="O2548" s="50"/>
      <c r="P2548" s="50"/>
      <c r="Q2548" s="50" t="s">
        <v>368</v>
      </c>
      <c r="R2548" s="9" t="s">
        <v>368</v>
      </c>
      <c r="S2548" s="50" t="s">
        <v>368</v>
      </c>
      <c r="T2548" s="9" t="s">
        <v>368</v>
      </c>
      <c r="U2548" s="9" t="s">
        <v>368</v>
      </c>
    </row>
    <row r="2549">
      <c r="F2549" s="9"/>
      <c r="N2549" s="50"/>
      <c r="O2549" s="50"/>
      <c r="P2549" s="50"/>
      <c r="Q2549" s="50" t="s">
        <v>368</v>
      </c>
      <c r="R2549" s="9" t="s">
        <v>368</v>
      </c>
      <c r="S2549" s="50" t="s">
        <v>368</v>
      </c>
      <c r="T2549" s="9" t="s">
        <v>368</v>
      </c>
      <c r="U2549" s="9" t="s">
        <v>368</v>
      </c>
    </row>
    <row r="2550">
      <c r="F2550" s="9"/>
      <c r="N2550" s="50"/>
      <c r="O2550" s="50"/>
      <c r="P2550" s="50"/>
      <c r="Q2550" s="50" t="s">
        <v>368</v>
      </c>
      <c r="R2550" s="9" t="s">
        <v>368</v>
      </c>
      <c r="S2550" s="50" t="s">
        <v>368</v>
      </c>
      <c r="T2550" s="9" t="s">
        <v>368</v>
      </c>
      <c r="U2550" s="9" t="s">
        <v>368</v>
      </c>
    </row>
    <row r="2551">
      <c r="F2551" s="9"/>
      <c r="N2551" s="50"/>
      <c r="O2551" s="50"/>
      <c r="P2551" s="50"/>
      <c r="Q2551" s="50" t="s">
        <v>368</v>
      </c>
      <c r="R2551" s="9" t="s">
        <v>368</v>
      </c>
      <c r="S2551" s="50" t="s">
        <v>368</v>
      </c>
      <c r="T2551" s="9" t="s">
        <v>368</v>
      </c>
      <c r="U2551" s="9" t="s">
        <v>368</v>
      </c>
    </row>
    <row r="2552">
      <c r="F2552" s="9"/>
      <c r="N2552" s="50"/>
      <c r="O2552" s="50"/>
      <c r="P2552" s="50"/>
      <c r="Q2552" s="50" t="s">
        <v>368</v>
      </c>
      <c r="R2552" s="9" t="s">
        <v>368</v>
      </c>
      <c r="S2552" s="50" t="s">
        <v>368</v>
      </c>
      <c r="T2552" s="9" t="s">
        <v>368</v>
      </c>
      <c r="U2552" s="9" t="s">
        <v>368</v>
      </c>
    </row>
    <row r="2553">
      <c r="F2553" s="9"/>
      <c r="N2553" s="50"/>
      <c r="O2553" s="50"/>
      <c r="P2553" s="50"/>
      <c r="Q2553" s="50" t="s">
        <v>368</v>
      </c>
      <c r="R2553" s="9" t="s">
        <v>368</v>
      </c>
      <c r="S2553" s="50" t="s">
        <v>368</v>
      </c>
      <c r="T2553" s="9" t="s">
        <v>368</v>
      </c>
      <c r="U2553" s="9" t="s">
        <v>368</v>
      </c>
    </row>
    <row r="2554">
      <c r="F2554" s="9"/>
      <c r="N2554" s="50"/>
      <c r="O2554" s="50"/>
      <c r="P2554" s="50"/>
      <c r="Q2554" s="50" t="s">
        <v>368</v>
      </c>
      <c r="R2554" s="9" t="s">
        <v>368</v>
      </c>
      <c r="S2554" s="50" t="s">
        <v>368</v>
      </c>
      <c r="T2554" s="9" t="s">
        <v>368</v>
      </c>
      <c r="U2554" s="9" t="s">
        <v>368</v>
      </c>
    </row>
    <row r="2555">
      <c r="F2555" s="9"/>
      <c r="N2555" s="50"/>
      <c r="O2555" s="50"/>
      <c r="P2555" s="50"/>
      <c r="Q2555" s="50" t="s">
        <v>368</v>
      </c>
      <c r="R2555" s="9" t="s">
        <v>368</v>
      </c>
      <c r="S2555" s="50" t="s">
        <v>368</v>
      </c>
      <c r="T2555" s="9" t="s">
        <v>368</v>
      </c>
      <c r="U2555" s="9" t="s">
        <v>368</v>
      </c>
    </row>
    <row r="2556">
      <c r="F2556" s="9"/>
      <c r="N2556" s="50"/>
      <c r="O2556" s="50"/>
      <c r="P2556" s="50"/>
      <c r="Q2556" s="50" t="s">
        <v>368</v>
      </c>
      <c r="R2556" s="9" t="s">
        <v>368</v>
      </c>
      <c r="S2556" s="50" t="s">
        <v>368</v>
      </c>
      <c r="T2556" s="9" t="s">
        <v>368</v>
      </c>
      <c r="U2556" s="9" t="s">
        <v>368</v>
      </c>
    </row>
    <row r="2557">
      <c r="F2557" s="9"/>
      <c r="N2557" s="50"/>
      <c r="O2557" s="50"/>
      <c r="P2557" s="50"/>
      <c r="Q2557" s="50" t="s">
        <v>368</v>
      </c>
      <c r="R2557" s="9" t="s">
        <v>368</v>
      </c>
      <c r="S2557" s="50" t="s">
        <v>368</v>
      </c>
      <c r="T2557" s="9" t="s">
        <v>368</v>
      </c>
      <c r="U2557" s="9" t="s">
        <v>368</v>
      </c>
    </row>
    <row r="2558">
      <c r="F2558" s="9"/>
      <c r="N2558" s="50"/>
      <c r="O2558" s="50"/>
      <c r="P2558" s="50"/>
      <c r="Q2558" s="50" t="s">
        <v>368</v>
      </c>
      <c r="R2558" s="9" t="s">
        <v>368</v>
      </c>
      <c r="S2558" s="50" t="s">
        <v>368</v>
      </c>
      <c r="T2558" s="9" t="s">
        <v>368</v>
      </c>
      <c r="U2558" s="9" t="s">
        <v>368</v>
      </c>
    </row>
    <row r="2559">
      <c r="F2559" s="9"/>
      <c r="N2559" s="50"/>
      <c r="O2559" s="50"/>
      <c r="P2559" s="50"/>
      <c r="Q2559" s="50" t="s">
        <v>368</v>
      </c>
      <c r="R2559" s="9" t="s">
        <v>368</v>
      </c>
      <c r="S2559" s="50" t="s">
        <v>368</v>
      </c>
      <c r="T2559" s="9" t="s">
        <v>368</v>
      </c>
      <c r="U2559" s="9" t="s">
        <v>368</v>
      </c>
    </row>
    <row r="2560">
      <c r="F2560" s="9"/>
      <c r="N2560" s="50"/>
      <c r="O2560" s="50"/>
      <c r="P2560" s="50"/>
      <c r="Q2560" s="50" t="s">
        <v>368</v>
      </c>
      <c r="R2560" s="9" t="s">
        <v>368</v>
      </c>
      <c r="S2560" s="50" t="s">
        <v>368</v>
      </c>
      <c r="T2560" s="9" t="s">
        <v>368</v>
      </c>
      <c r="U2560" s="9" t="s">
        <v>368</v>
      </c>
    </row>
    <row r="2561">
      <c r="F2561" s="9"/>
      <c r="N2561" s="50"/>
      <c r="O2561" s="50"/>
      <c r="P2561" s="50"/>
      <c r="Q2561" s="50" t="s">
        <v>368</v>
      </c>
      <c r="R2561" s="9" t="s">
        <v>368</v>
      </c>
      <c r="S2561" s="50" t="s">
        <v>368</v>
      </c>
      <c r="T2561" s="9" t="s">
        <v>368</v>
      </c>
      <c r="U2561" s="9" t="s">
        <v>368</v>
      </c>
    </row>
    <row r="2562">
      <c r="F2562" s="9"/>
      <c r="N2562" s="50"/>
      <c r="O2562" s="50"/>
      <c r="P2562" s="50"/>
      <c r="Q2562" s="50" t="s">
        <v>368</v>
      </c>
      <c r="R2562" s="9" t="s">
        <v>368</v>
      </c>
      <c r="S2562" s="50" t="s">
        <v>368</v>
      </c>
      <c r="T2562" s="9" t="s">
        <v>368</v>
      </c>
      <c r="U2562" s="9" t="s">
        <v>368</v>
      </c>
    </row>
    <row r="2563">
      <c r="F2563" s="9"/>
      <c r="N2563" s="50"/>
      <c r="O2563" s="50"/>
      <c r="P2563" s="50"/>
      <c r="Q2563" s="50" t="s">
        <v>368</v>
      </c>
      <c r="R2563" s="9" t="s">
        <v>368</v>
      </c>
      <c r="S2563" s="50" t="s">
        <v>368</v>
      </c>
      <c r="T2563" s="9" t="s">
        <v>368</v>
      </c>
      <c r="U2563" s="9" t="s">
        <v>368</v>
      </c>
    </row>
    <row r="2564">
      <c r="F2564" s="9"/>
      <c r="N2564" s="50"/>
      <c r="O2564" s="50"/>
      <c r="P2564" s="50"/>
      <c r="Q2564" s="50" t="s">
        <v>368</v>
      </c>
      <c r="R2564" s="9" t="s">
        <v>368</v>
      </c>
      <c r="S2564" s="50" t="s">
        <v>368</v>
      </c>
      <c r="T2564" s="9" t="s">
        <v>368</v>
      </c>
      <c r="U2564" s="9" t="s">
        <v>368</v>
      </c>
    </row>
    <row r="2565">
      <c r="F2565" s="9"/>
      <c r="N2565" s="50"/>
      <c r="O2565" s="50"/>
      <c r="P2565" s="50"/>
      <c r="Q2565" s="50" t="s">
        <v>368</v>
      </c>
      <c r="R2565" s="9" t="s">
        <v>368</v>
      </c>
      <c r="S2565" s="50" t="s">
        <v>368</v>
      </c>
      <c r="T2565" s="9" t="s">
        <v>368</v>
      </c>
      <c r="U2565" s="9" t="s">
        <v>368</v>
      </c>
    </row>
    <row r="2566">
      <c r="F2566" s="9"/>
      <c r="N2566" s="50"/>
      <c r="O2566" s="50"/>
      <c r="P2566" s="50"/>
      <c r="Q2566" s="50" t="s">
        <v>368</v>
      </c>
      <c r="R2566" s="9" t="s">
        <v>368</v>
      </c>
      <c r="S2566" s="50" t="s">
        <v>368</v>
      </c>
      <c r="T2566" s="9" t="s">
        <v>368</v>
      </c>
      <c r="U2566" s="9" t="s">
        <v>368</v>
      </c>
    </row>
    <row r="2567">
      <c r="F2567" s="9"/>
      <c r="N2567" s="50"/>
      <c r="O2567" s="50"/>
      <c r="P2567" s="50"/>
      <c r="Q2567" s="50" t="s">
        <v>368</v>
      </c>
      <c r="R2567" s="9" t="s">
        <v>368</v>
      </c>
      <c r="S2567" s="50" t="s">
        <v>368</v>
      </c>
      <c r="T2567" s="9" t="s">
        <v>368</v>
      </c>
      <c r="U2567" s="9" t="s">
        <v>368</v>
      </c>
    </row>
    <row r="2568">
      <c r="F2568" s="9"/>
      <c r="N2568" s="50"/>
      <c r="O2568" s="50"/>
      <c r="P2568" s="50"/>
      <c r="Q2568" s="50" t="s">
        <v>368</v>
      </c>
      <c r="R2568" s="9" t="s">
        <v>368</v>
      </c>
      <c r="S2568" s="50" t="s">
        <v>368</v>
      </c>
      <c r="T2568" s="9" t="s">
        <v>368</v>
      </c>
      <c r="U2568" s="9" t="s">
        <v>368</v>
      </c>
    </row>
    <row r="2569">
      <c r="F2569" s="9"/>
      <c r="N2569" s="50"/>
      <c r="O2569" s="50"/>
      <c r="P2569" s="50"/>
      <c r="Q2569" s="50" t="s">
        <v>368</v>
      </c>
      <c r="R2569" s="9" t="s">
        <v>368</v>
      </c>
      <c r="S2569" s="50" t="s">
        <v>368</v>
      </c>
      <c r="T2569" s="9" t="s">
        <v>368</v>
      </c>
      <c r="U2569" s="9" t="s">
        <v>368</v>
      </c>
    </row>
    <row r="2570">
      <c r="F2570" s="9"/>
      <c r="N2570" s="50"/>
      <c r="O2570" s="50"/>
      <c r="P2570" s="50"/>
      <c r="Q2570" s="50" t="s">
        <v>368</v>
      </c>
      <c r="R2570" s="9" t="s">
        <v>368</v>
      </c>
      <c r="S2570" s="50" t="s">
        <v>368</v>
      </c>
      <c r="T2570" s="9" t="s">
        <v>368</v>
      </c>
      <c r="U2570" s="9" t="s">
        <v>368</v>
      </c>
    </row>
    <row r="2571">
      <c r="F2571" s="9"/>
      <c r="N2571" s="50"/>
      <c r="O2571" s="50"/>
      <c r="P2571" s="50"/>
      <c r="Q2571" s="50" t="s">
        <v>368</v>
      </c>
      <c r="R2571" s="9" t="s">
        <v>368</v>
      </c>
      <c r="S2571" s="50" t="s">
        <v>368</v>
      </c>
      <c r="T2571" s="9" t="s">
        <v>368</v>
      </c>
      <c r="U2571" s="9" t="s">
        <v>368</v>
      </c>
    </row>
    <row r="2572">
      <c r="F2572" s="9"/>
      <c r="N2572" s="50"/>
      <c r="O2572" s="50"/>
      <c r="P2572" s="50"/>
      <c r="Q2572" s="50" t="s">
        <v>368</v>
      </c>
      <c r="R2572" s="9" t="s">
        <v>368</v>
      </c>
      <c r="S2572" s="50" t="s">
        <v>368</v>
      </c>
      <c r="T2572" s="9" t="s">
        <v>368</v>
      </c>
      <c r="U2572" s="9" t="s">
        <v>368</v>
      </c>
    </row>
    <row r="2573">
      <c r="F2573" s="9"/>
      <c r="N2573" s="50"/>
      <c r="O2573" s="50"/>
      <c r="P2573" s="50"/>
      <c r="Q2573" s="50" t="s">
        <v>368</v>
      </c>
      <c r="R2573" s="9" t="s">
        <v>368</v>
      </c>
      <c r="S2573" s="50" t="s">
        <v>368</v>
      </c>
      <c r="T2573" s="9" t="s">
        <v>368</v>
      </c>
      <c r="U2573" s="9" t="s">
        <v>368</v>
      </c>
    </row>
    <row r="2574">
      <c r="F2574" s="9"/>
      <c r="N2574" s="50"/>
      <c r="O2574" s="50"/>
      <c r="P2574" s="50"/>
      <c r="Q2574" s="50" t="s">
        <v>368</v>
      </c>
      <c r="R2574" s="9" t="s">
        <v>368</v>
      </c>
      <c r="S2574" s="50" t="s">
        <v>368</v>
      </c>
      <c r="T2574" s="9" t="s">
        <v>368</v>
      </c>
      <c r="U2574" s="9" t="s">
        <v>368</v>
      </c>
    </row>
    <row r="2575">
      <c r="F2575" s="9"/>
      <c r="N2575" s="50"/>
      <c r="O2575" s="50"/>
      <c r="P2575" s="50"/>
      <c r="Q2575" s="50" t="s">
        <v>368</v>
      </c>
      <c r="R2575" s="9" t="s">
        <v>368</v>
      </c>
      <c r="S2575" s="50" t="s">
        <v>368</v>
      </c>
      <c r="T2575" s="9" t="s">
        <v>368</v>
      </c>
      <c r="U2575" s="9" t="s">
        <v>368</v>
      </c>
    </row>
    <row r="2576">
      <c r="F2576" s="9"/>
      <c r="N2576" s="50"/>
      <c r="O2576" s="50"/>
      <c r="P2576" s="50"/>
      <c r="Q2576" s="50" t="s">
        <v>368</v>
      </c>
      <c r="R2576" s="9" t="s">
        <v>368</v>
      </c>
      <c r="S2576" s="50" t="s">
        <v>368</v>
      </c>
      <c r="T2576" s="9" t="s">
        <v>368</v>
      </c>
      <c r="U2576" s="9" t="s">
        <v>368</v>
      </c>
    </row>
    <row r="2577">
      <c r="F2577" s="9"/>
      <c r="N2577" s="50"/>
      <c r="O2577" s="50"/>
      <c r="P2577" s="50"/>
      <c r="Q2577" s="50" t="s">
        <v>368</v>
      </c>
      <c r="R2577" s="9" t="s">
        <v>368</v>
      </c>
      <c r="S2577" s="50" t="s">
        <v>368</v>
      </c>
      <c r="T2577" s="9" t="s">
        <v>368</v>
      </c>
      <c r="U2577" s="9" t="s">
        <v>368</v>
      </c>
    </row>
    <row r="2578">
      <c r="F2578" s="9"/>
      <c r="N2578" s="50"/>
      <c r="O2578" s="50"/>
      <c r="P2578" s="50"/>
      <c r="Q2578" s="50" t="s">
        <v>368</v>
      </c>
      <c r="R2578" s="9" t="s">
        <v>368</v>
      </c>
      <c r="S2578" s="50" t="s">
        <v>368</v>
      </c>
      <c r="T2578" s="9" t="s">
        <v>368</v>
      </c>
      <c r="U2578" s="9" t="s">
        <v>368</v>
      </c>
    </row>
    <row r="2579">
      <c r="F2579" s="9"/>
      <c r="N2579" s="50"/>
      <c r="O2579" s="50"/>
      <c r="P2579" s="50"/>
      <c r="Q2579" s="50" t="s">
        <v>368</v>
      </c>
      <c r="R2579" s="9" t="s">
        <v>368</v>
      </c>
      <c r="S2579" s="50" t="s">
        <v>368</v>
      </c>
      <c r="T2579" s="9" t="s">
        <v>368</v>
      </c>
      <c r="U2579" s="9" t="s">
        <v>368</v>
      </c>
    </row>
    <row r="2580">
      <c r="F2580" s="9"/>
      <c r="N2580" s="50"/>
      <c r="O2580" s="50"/>
      <c r="P2580" s="50"/>
      <c r="Q2580" s="50" t="s">
        <v>368</v>
      </c>
      <c r="R2580" s="9" t="s">
        <v>368</v>
      </c>
      <c r="S2580" s="50" t="s">
        <v>368</v>
      </c>
      <c r="T2580" s="9" t="s">
        <v>368</v>
      </c>
      <c r="U2580" s="9" t="s">
        <v>368</v>
      </c>
    </row>
    <row r="2581">
      <c r="F2581" s="9"/>
      <c r="N2581" s="50"/>
      <c r="O2581" s="50"/>
      <c r="P2581" s="50"/>
      <c r="Q2581" s="50" t="s">
        <v>368</v>
      </c>
      <c r="R2581" s="9" t="s">
        <v>368</v>
      </c>
      <c r="S2581" s="50" t="s">
        <v>368</v>
      </c>
      <c r="T2581" s="9" t="s">
        <v>368</v>
      </c>
      <c r="U2581" s="9" t="s">
        <v>368</v>
      </c>
    </row>
    <row r="2582">
      <c r="F2582" s="9"/>
      <c r="N2582" s="50"/>
      <c r="O2582" s="50"/>
      <c r="P2582" s="50"/>
      <c r="Q2582" s="50" t="s">
        <v>368</v>
      </c>
      <c r="R2582" s="9" t="s">
        <v>368</v>
      </c>
      <c r="S2582" s="50" t="s">
        <v>368</v>
      </c>
      <c r="T2582" s="9" t="s">
        <v>368</v>
      </c>
      <c r="U2582" s="9" t="s">
        <v>368</v>
      </c>
    </row>
    <row r="2583">
      <c r="F2583" s="9"/>
      <c r="N2583" s="50"/>
      <c r="O2583" s="50"/>
      <c r="P2583" s="50"/>
      <c r="Q2583" s="50" t="s">
        <v>368</v>
      </c>
      <c r="R2583" s="9" t="s">
        <v>368</v>
      </c>
      <c r="S2583" s="50" t="s">
        <v>368</v>
      </c>
      <c r="T2583" s="9" t="s">
        <v>368</v>
      </c>
      <c r="U2583" s="9" t="s">
        <v>368</v>
      </c>
    </row>
    <row r="2584">
      <c r="F2584" s="9"/>
      <c r="N2584" s="50"/>
      <c r="O2584" s="50"/>
      <c r="P2584" s="50"/>
      <c r="Q2584" s="50" t="s">
        <v>368</v>
      </c>
      <c r="R2584" s="9" t="s">
        <v>368</v>
      </c>
      <c r="S2584" s="50" t="s">
        <v>368</v>
      </c>
      <c r="T2584" s="9" t="s">
        <v>368</v>
      </c>
      <c r="U2584" s="9" t="s">
        <v>368</v>
      </c>
    </row>
    <row r="2585">
      <c r="F2585" s="9"/>
      <c r="N2585" s="50"/>
      <c r="O2585" s="50"/>
      <c r="P2585" s="50"/>
      <c r="Q2585" s="50" t="s">
        <v>368</v>
      </c>
      <c r="R2585" s="9" t="s">
        <v>368</v>
      </c>
      <c r="S2585" s="50" t="s">
        <v>368</v>
      </c>
      <c r="T2585" s="9" t="s">
        <v>368</v>
      </c>
      <c r="U2585" s="9" t="s">
        <v>368</v>
      </c>
    </row>
    <row r="2586">
      <c r="F2586" s="9"/>
      <c r="N2586" s="50"/>
      <c r="O2586" s="50"/>
      <c r="P2586" s="50"/>
      <c r="Q2586" s="50" t="s">
        <v>368</v>
      </c>
      <c r="R2586" s="9" t="s">
        <v>368</v>
      </c>
      <c r="S2586" s="50" t="s">
        <v>368</v>
      </c>
      <c r="T2586" s="9" t="s">
        <v>368</v>
      </c>
      <c r="U2586" s="9" t="s">
        <v>368</v>
      </c>
    </row>
    <row r="2587">
      <c r="F2587" s="9"/>
      <c r="N2587" s="50"/>
      <c r="O2587" s="50"/>
      <c r="P2587" s="50"/>
      <c r="Q2587" s="50" t="s">
        <v>368</v>
      </c>
      <c r="R2587" s="9" t="s">
        <v>368</v>
      </c>
      <c r="S2587" s="50" t="s">
        <v>368</v>
      </c>
      <c r="T2587" s="9" t="s">
        <v>368</v>
      </c>
      <c r="U2587" s="9" t="s">
        <v>368</v>
      </c>
    </row>
    <row r="2588">
      <c r="F2588" s="9"/>
      <c r="N2588" s="50"/>
      <c r="O2588" s="50"/>
      <c r="P2588" s="50"/>
      <c r="Q2588" s="50" t="s">
        <v>368</v>
      </c>
      <c r="R2588" s="9" t="s">
        <v>368</v>
      </c>
      <c r="S2588" s="50" t="s">
        <v>368</v>
      </c>
      <c r="T2588" s="9" t="s">
        <v>368</v>
      </c>
      <c r="U2588" s="9" t="s">
        <v>368</v>
      </c>
    </row>
    <row r="2589">
      <c r="F2589" s="9"/>
      <c r="N2589" s="50"/>
      <c r="O2589" s="50"/>
      <c r="P2589" s="50"/>
      <c r="Q2589" s="50" t="s">
        <v>368</v>
      </c>
      <c r="R2589" s="9" t="s">
        <v>368</v>
      </c>
      <c r="S2589" s="50" t="s">
        <v>368</v>
      </c>
      <c r="T2589" s="9" t="s">
        <v>368</v>
      </c>
      <c r="U2589" s="9" t="s">
        <v>368</v>
      </c>
    </row>
    <row r="2590">
      <c r="F2590" s="9"/>
      <c r="N2590" s="50"/>
      <c r="O2590" s="50"/>
      <c r="P2590" s="50"/>
      <c r="Q2590" s="50" t="s">
        <v>368</v>
      </c>
      <c r="R2590" s="9" t="s">
        <v>368</v>
      </c>
      <c r="S2590" s="50" t="s">
        <v>368</v>
      </c>
      <c r="T2590" s="9" t="s">
        <v>368</v>
      </c>
      <c r="U2590" s="9" t="s">
        <v>368</v>
      </c>
    </row>
    <row r="2591">
      <c r="F2591" s="9"/>
      <c r="N2591" s="50"/>
      <c r="O2591" s="50"/>
      <c r="P2591" s="50"/>
      <c r="Q2591" s="50" t="s">
        <v>368</v>
      </c>
      <c r="R2591" s="9" t="s">
        <v>368</v>
      </c>
      <c r="S2591" s="50" t="s">
        <v>368</v>
      </c>
      <c r="T2591" s="9" t="s">
        <v>368</v>
      </c>
      <c r="U2591" s="9" t="s">
        <v>368</v>
      </c>
    </row>
    <row r="2592">
      <c r="F2592" s="9"/>
      <c r="N2592" s="50"/>
      <c r="O2592" s="50"/>
      <c r="P2592" s="50"/>
      <c r="Q2592" s="50" t="s">
        <v>368</v>
      </c>
      <c r="R2592" s="9" t="s">
        <v>368</v>
      </c>
      <c r="S2592" s="50" t="s">
        <v>368</v>
      </c>
      <c r="T2592" s="9" t="s">
        <v>368</v>
      </c>
      <c r="U2592" s="9" t="s">
        <v>368</v>
      </c>
    </row>
    <row r="2593">
      <c r="F2593" s="9"/>
      <c r="N2593" s="50"/>
      <c r="O2593" s="50"/>
      <c r="P2593" s="50"/>
      <c r="Q2593" s="50" t="s">
        <v>368</v>
      </c>
      <c r="R2593" s="9" t="s">
        <v>368</v>
      </c>
      <c r="S2593" s="50" t="s">
        <v>368</v>
      </c>
      <c r="T2593" s="9" t="s">
        <v>368</v>
      </c>
      <c r="U2593" s="9" t="s">
        <v>368</v>
      </c>
    </row>
    <row r="2594">
      <c r="F2594" s="9"/>
      <c r="N2594" s="50"/>
      <c r="O2594" s="50"/>
      <c r="P2594" s="50"/>
      <c r="Q2594" s="50" t="s">
        <v>368</v>
      </c>
      <c r="R2594" s="9" t="s">
        <v>368</v>
      </c>
      <c r="S2594" s="50" t="s">
        <v>368</v>
      </c>
      <c r="T2594" s="9" t="s">
        <v>368</v>
      </c>
      <c r="U2594" s="9" t="s">
        <v>368</v>
      </c>
    </row>
    <row r="2595">
      <c r="F2595" s="9"/>
      <c r="N2595" s="50"/>
      <c r="O2595" s="50"/>
      <c r="P2595" s="50"/>
      <c r="Q2595" s="50" t="s">
        <v>368</v>
      </c>
      <c r="R2595" s="9" t="s">
        <v>368</v>
      </c>
      <c r="S2595" s="50" t="s">
        <v>368</v>
      </c>
      <c r="T2595" s="9" t="s">
        <v>368</v>
      </c>
      <c r="U2595" s="9" t="s">
        <v>368</v>
      </c>
    </row>
    <row r="2596">
      <c r="F2596" s="9"/>
      <c r="N2596" s="50"/>
      <c r="O2596" s="50"/>
      <c r="P2596" s="50"/>
      <c r="Q2596" s="50" t="s">
        <v>368</v>
      </c>
      <c r="R2596" s="9" t="s">
        <v>368</v>
      </c>
      <c r="S2596" s="50" t="s">
        <v>368</v>
      </c>
      <c r="T2596" s="9" t="s">
        <v>368</v>
      </c>
      <c r="U2596" s="9" t="s">
        <v>368</v>
      </c>
    </row>
    <row r="2597">
      <c r="F2597" s="9"/>
      <c r="N2597" s="50"/>
      <c r="O2597" s="50"/>
      <c r="P2597" s="50"/>
      <c r="Q2597" s="50" t="s">
        <v>368</v>
      </c>
      <c r="R2597" s="9" t="s">
        <v>368</v>
      </c>
      <c r="S2597" s="50" t="s">
        <v>368</v>
      </c>
      <c r="T2597" s="9" t="s">
        <v>368</v>
      </c>
      <c r="U2597" s="9" t="s">
        <v>368</v>
      </c>
    </row>
    <row r="2598">
      <c r="F2598" s="9"/>
      <c r="N2598" s="50"/>
      <c r="O2598" s="50"/>
      <c r="P2598" s="50"/>
      <c r="Q2598" s="50" t="s">
        <v>368</v>
      </c>
      <c r="R2598" s="9" t="s">
        <v>368</v>
      </c>
      <c r="S2598" s="50" t="s">
        <v>368</v>
      </c>
      <c r="T2598" s="9" t="s">
        <v>368</v>
      </c>
      <c r="U2598" s="9" t="s">
        <v>368</v>
      </c>
    </row>
    <row r="2599">
      <c r="F2599" s="9"/>
      <c r="N2599" s="50"/>
      <c r="O2599" s="50"/>
      <c r="P2599" s="50"/>
      <c r="Q2599" s="50" t="s">
        <v>368</v>
      </c>
      <c r="R2599" s="9" t="s">
        <v>368</v>
      </c>
      <c r="S2599" s="50" t="s">
        <v>368</v>
      </c>
      <c r="T2599" s="9" t="s">
        <v>368</v>
      </c>
      <c r="U2599" s="9" t="s">
        <v>368</v>
      </c>
    </row>
    <row r="2600">
      <c r="F2600" s="9"/>
      <c r="N2600" s="50"/>
      <c r="O2600" s="50"/>
      <c r="P2600" s="50"/>
      <c r="Q2600" s="50" t="s">
        <v>368</v>
      </c>
      <c r="R2600" s="9" t="s">
        <v>368</v>
      </c>
      <c r="S2600" s="50" t="s">
        <v>368</v>
      </c>
      <c r="T2600" s="9" t="s">
        <v>368</v>
      </c>
      <c r="U2600" s="9" t="s">
        <v>368</v>
      </c>
    </row>
    <row r="2601">
      <c r="F2601" s="9"/>
      <c r="N2601" s="50"/>
      <c r="O2601" s="50"/>
      <c r="P2601" s="50"/>
      <c r="Q2601" s="50" t="s">
        <v>368</v>
      </c>
      <c r="R2601" s="9" t="s">
        <v>368</v>
      </c>
      <c r="S2601" s="50" t="s">
        <v>368</v>
      </c>
      <c r="T2601" s="9" t="s">
        <v>368</v>
      </c>
      <c r="U2601" s="9" t="s">
        <v>368</v>
      </c>
    </row>
    <row r="2602">
      <c r="F2602" s="9"/>
      <c r="N2602" s="50"/>
      <c r="O2602" s="50"/>
      <c r="P2602" s="50"/>
      <c r="Q2602" s="50" t="s">
        <v>368</v>
      </c>
      <c r="R2602" s="9" t="s">
        <v>368</v>
      </c>
      <c r="S2602" s="50" t="s">
        <v>368</v>
      </c>
      <c r="T2602" s="9" t="s">
        <v>368</v>
      </c>
      <c r="U2602" s="9" t="s">
        <v>368</v>
      </c>
    </row>
    <row r="2603">
      <c r="F2603" s="9"/>
      <c r="N2603" s="50"/>
      <c r="O2603" s="50"/>
      <c r="P2603" s="50"/>
      <c r="Q2603" s="50" t="s">
        <v>368</v>
      </c>
      <c r="R2603" s="9" t="s">
        <v>368</v>
      </c>
      <c r="S2603" s="50" t="s">
        <v>368</v>
      </c>
      <c r="T2603" s="9" t="s">
        <v>368</v>
      </c>
      <c r="U2603" s="9" t="s">
        <v>368</v>
      </c>
    </row>
    <row r="2604">
      <c r="F2604" s="9"/>
      <c r="N2604" s="50"/>
      <c r="O2604" s="50"/>
      <c r="P2604" s="50"/>
      <c r="Q2604" s="50" t="s">
        <v>368</v>
      </c>
      <c r="R2604" s="9" t="s">
        <v>368</v>
      </c>
      <c r="S2604" s="50" t="s">
        <v>368</v>
      </c>
      <c r="T2604" s="9" t="s">
        <v>368</v>
      </c>
      <c r="U2604" s="9" t="s">
        <v>368</v>
      </c>
    </row>
    <row r="2605">
      <c r="F2605" s="9"/>
      <c r="N2605" s="50"/>
      <c r="O2605" s="50"/>
      <c r="P2605" s="50"/>
      <c r="Q2605" s="50" t="s">
        <v>368</v>
      </c>
      <c r="R2605" s="9" t="s">
        <v>368</v>
      </c>
      <c r="S2605" s="50" t="s">
        <v>368</v>
      </c>
      <c r="T2605" s="9" t="s">
        <v>368</v>
      </c>
      <c r="U2605" s="9" t="s">
        <v>368</v>
      </c>
    </row>
    <row r="2606">
      <c r="F2606" s="9"/>
      <c r="N2606" s="50"/>
      <c r="O2606" s="50"/>
      <c r="P2606" s="50"/>
      <c r="Q2606" s="50" t="s">
        <v>368</v>
      </c>
      <c r="R2606" s="9" t="s">
        <v>368</v>
      </c>
      <c r="S2606" s="50" t="s">
        <v>368</v>
      </c>
      <c r="T2606" s="9" t="s">
        <v>368</v>
      </c>
      <c r="U2606" s="9" t="s">
        <v>368</v>
      </c>
    </row>
    <row r="2607">
      <c r="F2607" s="9"/>
      <c r="N2607" s="50"/>
      <c r="O2607" s="50"/>
      <c r="P2607" s="50"/>
      <c r="Q2607" s="50" t="s">
        <v>368</v>
      </c>
      <c r="R2607" s="9" t="s">
        <v>368</v>
      </c>
      <c r="S2607" s="50" t="s">
        <v>368</v>
      </c>
      <c r="T2607" s="9" t="s">
        <v>368</v>
      </c>
      <c r="U2607" s="9" t="s">
        <v>368</v>
      </c>
    </row>
    <row r="2608">
      <c r="F2608" s="9"/>
      <c r="N2608" s="50"/>
      <c r="O2608" s="50"/>
      <c r="P2608" s="50"/>
      <c r="Q2608" s="50" t="s">
        <v>368</v>
      </c>
      <c r="R2608" s="9" t="s">
        <v>368</v>
      </c>
      <c r="S2608" s="50" t="s">
        <v>368</v>
      </c>
      <c r="T2608" s="9" t="s">
        <v>368</v>
      </c>
      <c r="U2608" s="9" t="s">
        <v>368</v>
      </c>
    </row>
    <row r="2609">
      <c r="F2609" s="9"/>
      <c r="N2609" s="50"/>
      <c r="O2609" s="50"/>
      <c r="P2609" s="50"/>
      <c r="Q2609" s="50" t="s">
        <v>368</v>
      </c>
      <c r="R2609" s="9" t="s">
        <v>368</v>
      </c>
      <c r="S2609" s="50" t="s">
        <v>368</v>
      </c>
      <c r="T2609" s="9" t="s">
        <v>368</v>
      </c>
      <c r="U2609" s="9" t="s">
        <v>368</v>
      </c>
    </row>
    <row r="2610">
      <c r="F2610" s="9"/>
      <c r="N2610" s="50"/>
      <c r="O2610" s="50"/>
      <c r="P2610" s="50"/>
      <c r="Q2610" s="50" t="s">
        <v>368</v>
      </c>
      <c r="R2610" s="9" t="s">
        <v>368</v>
      </c>
      <c r="S2610" s="50" t="s">
        <v>368</v>
      </c>
      <c r="T2610" s="9" t="s">
        <v>368</v>
      </c>
      <c r="U2610" s="9" t="s">
        <v>368</v>
      </c>
    </row>
    <row r="2611">
      <c r="F2611" s="9"/>
      <c r="N2611" s="50"/>
      <c r="O2611" s="50"/>
      <c r="P2611" s="50"/>
      <c r="Q2611" s="50" t="s">
        <v>368</v>
      </c>
      <c r="R2611" s="9" t="s">
        <v>368</v>
      </c>
      <c r="S2611" s="50" t="s">
        <v>368</v>
      </c>
      <c r="T2611" s="9" t="s">
        <v>368</v>
      </c>
      <c r="U2611" s="9" t="s">
        <v>368</v>
      </c>
    </row>
    <row r="2612">
      <c r="F2612" s="9"/>
      <c r="N2612" s="50"/>
      <c r="O2612" s="50"/>
      <c r="P2612" s="50"/>
      <c r="Q2612" s="50" t="s">
        <v>368</v>
      </c>
      <c r="R2612" s="9" t="s">
        <v>368</v>
      </c>
      <c r="S2612" s="50" t="s">
        <v>368</v>
      </c>
      <c r="T2612" s="9" t="s">
        <v>368</v>
      </c>
      <c r="U2612" s="9" t="s">
        <v>368</v>
      </c>
    </row>
    <row r="2613">
      <c r="F2613" s="9"/>
      <c r="N2613" s="50"/>
      <c r="O2613" s="50"/>
      <c r="P2613" s="50"/>
      <c r="Q2613" s="50" t="s">
        <v>368</v>
      </c>
      <c r="R2613" s="9" t="s">
        <v>368</v>
      </c>
      <c r="S2613" s="50" t="s">
        <v>368</v>
      </c>
      <c r="T2613" s="9" t="s">
        <v>368</v>
      </c>
      <c r="U2613" s="9" t="s">
        <v>368</v>
      </c>
    </row>
    <row r="2614">
      <c r="F2614" s="9"/>
      <c r="N2614" s="50"/>
      <c r="O2614" s="50"/>
      <c r="P2614" s="50"/>
      <c r="Q2614" s="50" t="s">
        <v>368</v>
      </c>
      <c r="R2614" s="9" t="s">
        <v>368</v>
      </c>
      <c r="S2614" s="50" t="s">
        <v>368</v>
      </c>
      <c r="T2614" s="9" t="s">
        <v>368</v>
      </c>
      <c r="U2614" s="9" t="s">
        <v>368</v>
      </c>
    </row>
    <row r="2615">
      <c r="F2615" s="9"/>
      <c r="N2615" s="50"/>
      <c r="O2615" s="50"/>
      <c r="P2615" s="50"/>
      <c r="Q2615" s="50" t="s">
        <v>368</v>
      </c>
      <c r="R2615" s="9" t="s">
        <v>368</v>
      </c>
      <c r="S2615" s="50" t="s">
        <v>368</v>
      </c>
      <c r="T2615" s="9" t="s">
        <v>368</v>
      </c>
      <c r="U2615" s="9" t="s">
        <v>368</v>
      </c>
    </row>
    <row r="2616">
      <c r="F2616" s="9"/>
      <c r="N2616" s="50"/>
      <c r="O2616" s="50"/>
      <c r="P2616" s="50"/>
      <c r="Q2616" s="50" t="s">
        <v>368</v>
      </c>
      <c r="R2616" s="9" t="s">
        <v>368</v>
      </c>
      <c r="S2616" s="50" t="s">
        <v>368</v>
      </c>
      <c r="T2616" s="9" t="s">
        <v>368</v>
      </c>
      <c r="U2616" s="9" t="s">
        <v>368</v>
      </c>
    </row>
    <row r="2617">
      <c r="F2617" s="9"/>
      <c r="N2617" s="50"/>
      <c r="O2617" s="50"/>
      <c r="P2617" s="50"/>
      <c r="Q2617" s="50" t="s">
        <v>368</v>
      </c>
      <c r="R2617" s="9" t="s">
        <v>368</v>
      </c>
      <c r="S2617" s="50" t="s">
        <v>368</v>
      </c>
      <c r="T2617" s="9" t="s">
        <v>368</v>
      </c>
      <c r="U2617" s="9" t="s">
        <v>368</v>
      </c>
    </row>
    <row r="2618">
      <c r="F2618" s="9"/>
      <c r="N2618" s="50"/>
      <c r="O2618" s="50"/>
      <c r="P2618" s="50"/>
      <c r="Q2618" s="50" t="s">
        <v>368</v>
      </c>
      <c r="R2618" s="9" t="s">
        <v>368</v>
      </c>
      <c r="S2618" s="50" t="s">
        <v>368</v>
      </c>
      <c r="T2618" s="9" t="s">
        <v>368</v>
      </c>
      <c r="U2618" s="9" t="s">
        <v>368</v>
      </c>
    </row>
    <row r="2619">
      <c r="F2619" s="9"/>
      <c r="N2619" s="50"/>
      <c r="O2619" s="50"/>
      <c r="P2619" s="50"/>
      <c r="Q2619" s="50" t="s">
        <v>368</v>
      </c>
      <c r="R2619" s="9" t="s">
        <v>368</v>
      </c>
      <c r="S2619" s="50" t="s">
        <v>368</v>
      </c>
      <c r="T2619" s="9" t="s">
        <v>368</v>
      </c>
      <c r="U2619" s="9" t="s">
        <v>368</v>
      </c>
    </row>
    <row r="2620">
      <c r="F2620" s="9"/>
      <c r="N2620" s="50"/>
      <c r="O2620" s="50"/>
      <c r="P2620" s="50"/>
      <c r="Q2620" s="50" t="s">
        <v>368</v>
      </c>
      <c r="R2620" s="9" t="s">
        <v>368</v>
      </c>
      <c r="S2620" s="50" t="s">
        <v>368</v>
      </c>
      <c r="T2620" s="9" t="s">
        <v>368</v>
      </c>
      <c r="U2620" s="9" t="s">
        <v>368</v>
      </c>
    </row>
    <row r="2621">
      <c r="F2621" s="9"/>
      <c r="N2621" s="50"/>
      <c r="O2621" s="50"/>
      <c r="P2621" s="50"/>
      <c r="Q2621" s="50" t="s">
        <v>368</v>
      </c>
      <c r="R2621" s="9" t="s">
        <v>368</v>
      </c>
      <c r="S2621" s="50" t="s">
        <v>368</v>
      </c>
      <c r="T2621" s="9" t="s">
        <v>368</v>
      </c>
      <c r="U2621" s="9" t="s">
        <v>368</v>
      </c>
    </row>
    <row r="2622">
      <c r="F2622" s="9"/>
      <c r="N2622" s="50"/>
      <c r="O2622" s="50"/>
      <c r="P2622" s="50"/>
      <c r="Q2622" s="50" t="s">
        <v>368</v>
      </c>
      <c r="R2622" s="9" t="s">
        <v>368</v>
      </c>
      <c r="S2622" s="50" t="s">
        <v>368</v>
      </c>
      <c r="T2622" s="9" t="s">
        <v>368</v>
      </c>
      <c r="U2622" s="9" t="s">
        <v>368</v>
      </c>
    </row>
    <row r="2623">
      <c r="F2623" s="9"/>
      <c r="N2623" s="50"/>
      <c r="O2623" s="50"/>
      <c r="P2623" s="50"/>
      <c r="Q2623" s="50" t="s">
        <v>368</v>
      </c>
      <c r="R2623" s="9" t="s">
        <v>368</v>
      </c>
      <c r="S2623" s="50" t="s">
        <v>368</v>
      </c>
      <c r="T2623" s="9" t="s">
        <v>368</v>
      </c>
      <c r="U2623" s="9" t="s">
        <v>368</v>
      </c>
    </row>
    <row r="2624">
      <c r="F2624" s="9"/>
      <c r="N2624" s="50"/>
      <c r="O2624" s="50"/>
      <c r="P2624" s="50"/>
      <c r="Q2624" s="50" t="s">
        <v>368</v>
      </c>
      <c r="R2624" s="9" t="s">
        <v>368</v>
      </c>
      <c r="S2624" s="50" t="s">
        <v>368</v>
      </c>
      <c r="T2624" s="9" t="s">
        <v>368</v>
      </c>
      <c r="U2624" s="9" t="s">
        <v>368</v>
      </c>
    </row>
    <row r="2625">
      <c r="F2625" s="9"/>
      <c r="N2625" s="50"/>
      <c r="O2625" s="50"/>
      <c r="P2625" s="50"/>
      <c r="Q2625" s="50" t="s">
        <v>368</v>
      </c>
      <c r="R2625" s="9" t="s">
        <v>368</v>
      </c>
      <c r="S2625" s="50" t="s">
        <v>368</v>
      </c>
      <c r="T2625" s="9" t="s">
        <v>368</v>
      </c>
      <c r="U2625" s="9" t="s">
        <v>368</v>
      </c>
    </row>
    <row r="2626">
      <c r="F2626" s="9"/>
      <c r="N2626" s="50"/>
      <c r="O2626" s="50"/>
      <c r="P2626" s="50"/>
      <c r="Q2626" s="50" t="s">
        <v>368</v>
      </c>
      <c r="R2626" s="9" t="s">
        <v>368</v>
      </c>
      <c r="S2626" s="50" t="s">
        <v>368</v>
      </c>
      <c r="T2626" s="9" t="s">
        <v>368</v>
      </c>
      <c r="U2626" s="9" t="s">
        <v>368</v>
      </c>
    </row>
    <row r="2627">
      <c r="F2627" s="9"/>
      <c r="N2627" s="50"/>
      <c r="O2627" s="50"/>
      <c r="P2627" s="50"/>
      <c r="Q2627" s="50" t="s">
        <v>368</v>
      </c>
      <c r="R2627" s="9" t="s">
        <v>368</v>
      </c>
      <c r="S2627" s="50" t="s">
        <v>368</v>
      </c>
      <c r="T2627" s="9" t="s">
        <v>368</v>
      </c>
      <c r="U2627" s="9" t="s">
        <v>368</v>
      </c>
    </row>
    <row r="2628">
      <c r="F2628" s="9"/>
      <c r="N2628" s="50"/>
      <c r="O2628" s="50"/>
      <c r="P2628" s="50"/>
      <c r="Q2628" s="50" t="s">
        <v>368</v>
      </c>
      <c r="R2628" s="9" t="s">
        <v>368</v>
      </c>
      <c r="S2628" s="50" t="s">
        <v>368</v>
      </c>
      <c r="T2628" s="9" t="s">
        <v>368</v>
      </c>
      <c r="U2628" s="9" t="s">
        <v>368</v>
      </c>
    </row>
    <row r="2629">
      <c r="F2629" s="9"/>
      <c r="N2629" s="50"/>
      <c r="O2629" s="50"/>
      <c r="P2629" s="50"/>
      <c r="Q2629" s="50" t="s">
        <v>368</v>
      </c>
      <c r="R2629" s="9" t="s">
        <v>368</v>
      </c>
      <c r="S2629" s="50" t="s">
        <v>368</v>
      </c>
      <c r="T2629" s="9" t="s">
        <v>368</v>
      </c>
      <c r="U2629" s="9" t="s">
        <v>368</v>
      </c>
    </row>
    <row r="2630">
      <c r="F2630" s="9"/>
      <c r="N2630" s="50"/>
      <c r="O2630" s="50"/>
      <c r="P2630" s="50"/>
      <c r="Q2630" s="50" t="s">
        <v>368</v>
      </c>
      <c r="R2630" s="9" t="s">
        <v>368</v>
      </c>
      <c r="S2630" s="50" t="s">
        <v>368</v>
      </c>
      <c r="T2630" s="9" t="s">
        <v>368</v>
      </c>
      <c r="U2630" s="9" t="s">
        <v>368</v>
      </c>
    </row>
    <row r="2631">
      <c r="F2631" s="9"/>
      <c r="N2631" s="50"/>
      <c r="O2631" s="50"/>
      <c r="P2631" s="50"/>
      <c r="Q2631" s="50" t="s">
        <v>368</v>
      </c>
      <c r="R2631" s="9" t="s">
        <v>368</v>
      </c>
      <c r="S2631" s="50" t="s">
        <v>368</v>
      </c>
      <c r="T2631" s="9" t="s">
        <v>368</v>
      </c>
      <c r="U2631" s="9" t="s">
        <v>368</v>
      </c>
    </row>
    <row r="2632">
      <c r="F2632" s="9"/>
      <c r="N2632" s="50"/>
      <c r="O2632" s="50"/>
      <c r="P2632" s="50"/>
      <c r="Q2632" s="50" t="s">
        <v>368</v>
      </c>
      <c r="R2632" s="9" t="s">
        <v>368</v>
      </c>
      <c r="S2632" s="50" t="s">
        <v>368</v>
      </c>
      <c r="T2632" s="9" t="s">
        <v>368</v>
      </c>
      <c r="U2632" s="9" t="s">
        <v>368</v>
      </c>
    </row>
    <row r="2633">
      <c r="F2633" s="9"/>
      <c r="N2633" s="50"/>
      <c r="O2633" s="50"/>
      <c r="P2633" s="50"/>
      <c r="Q2633" s="50" t="s">
        <v>368</v>
      </c>
      <c r="R2633" s="9" t="s">
        <v>368</v>
      </c>
      <c r="S2633" s="50" t="s">
        <v>368</v>
      </c>
      <c r="T2633" s="9" t="s">
        <v>368</v>
      </c>
      <c r="U2633" s="9" t="s">
        <v>368</v>
      </c>
    </row>
    <row r="2634">
      <c r="F2634" s="9"/>
      <c r="N2634" s="50"/>
      <c r="O2634" s="50"/>
      <c r="P2634" s="50"/>
      <c r="Q2634" s="50" t="s">
        <v>368</v>
      </c>
      <c r="R2634" s="9" t="s">
        <v>368</v>
      </c>
      <c r="S2634" s="50" t="s">
        <v>368</v>
      </c>
      <c r="T2634" s="9" t="s">
        <v>368</v>
      </c>
      <c r="U2634" s="9" t="s">
        <v>368</v>
      </c>
    </row>
    <row r="2635">
      <c r="F2635" s="9"/>
      <c r="N2635" s="50"/>
      <c r="O2635" s="50"/>
      <c r="P2635" s="50"/>
      <c r="Q2635" s="50" t="s">
        <v>368</v>
      </c>
      <c r="R2635" s="9" t="s">
        <v>368</v>
      </c>
      <c r="S2635" s="50" t="s">
        <v>368</v>
      </c>
      <c r="T2635" s="9" t="s">
        <v>368</v>
      </c>
      <c r="U2635" s="9" t="s">
        <v>368</v>
      </c>
    </row>
    <row r="2636">
      <c r="F2636" s="9"/>
      <c r="N2636" s="50"/>
      <c r="O2636" s="50"/>
      <c r="P2636" s="50"/>
      <c r="Q2636" s="50" t="s">
        <v>368</v>
      </c>
      <c r="R2636" s="9" t="s">
        <v>368</v>
      </c>
      <c r="S2636" s="50" t="s">
        <v>368</v>
      </c>
      <c r="T2636" s="9" t="s">
        <v>368</v>
      </c>
      <c r="U2636" s="9" t="s">
        <v>368</v>
      </c>
    </row>
    <row r="2637">
      <c r="F2637" s="9"/>
      <c r="N2637" s="50"/>
      <c r="O2637" s="50"/>
      <c r="P2637" s="50"/>
      <c r="Q2637" s="50" t="s">
        <v>368</v>
      </c>
      <c r="R2637" s="9" t="s">
        <v>368</v>
      </c>
      <c r="S2637" s="50" t="s">
        <v>368</v>
      </c>
      <c r="T2637" s="9" t="s">
        <v>368</v>
      </c>
      <c r="U2637" s="9" t="s">
        <v>368</v>
      </c>
    </row>
    <row r="2638">
      <c r="F2638" s="9"/>
      <c r="N2638" s="50"/>
      <c r="O2638" s="50"/>
      <c r="P2638" s="50"/>
      <c r="Q2638" s="50" t="s">
        <v>368</v>
      </c>
      <c r="R2638" s="9" t="s">
        <v>368</v>
      </c>
      <c r="S2638" s="50" t="s">
        <v>368</v>
      </c>
      <c r="T2638" s="9" t="s">
        <v>368</v>
      </c>
      <c r="U2638" s="9" t="s">
        <v>368</v>
      </c>
    </row>
    <row r="2639">
      <c r="F2639" s="9"/>
      <c r="N2639" s="50"/>
      <c r="O2639" s="50"/>
      <c r="P2639" s="50"/>
      <c r="Q2639" s="50" t="s">
        <v>368</v>
      </c>
      <c r="R2639" s="9" t="s">
        <v>368</v>
      </c>
      <c r="S2639" s="50" t="s">
        <v>368</v>
      </c>
      <c r="T2639" s="9" t="s">
        <v>368</v>
      </c>
      <c r="U2639" s="9" t="s">
        <v>368</v>
      </c>
    </row>
    <row r="2640">
      <c r="F2640" s="9"/>
      <c r="N2640" s="50"/>
      <c r="O2640" s="50"/>
      <c r="P2640" s="50"/>
      <c r="Q2640" s="50" t="s">
        <v>368</v>
      </c>
      <c r="R2640" s="9" t="s">
        <v>368</v>
      </c>
      <c r="S2640" s="50" t="s">
        <v>368</v>
      </c>
      <c r="T2640" s="9" t="s">
        <v>368</v>
      </c>
      <c r="U2640" s="9" t="s">
        <v>368</v>
      </c>
    </row>
    <row r="2641">
      <c r="F2641" s="9"/>
      <c r="N2641" s="50"/>
      <c r="O2641" s="50"/>
      <c r="P2641" s="50"/>
      <c r="Q2641" s="50" t="s">
        <v>368</v>
      </c>
      <c r="R2641" s="9" t="s">
        <v>368</v>
      </c>
      <c r="S2641" s="50" t="s">
        <v>368</v>
      </c>
      <c r="T2641" s="9" t="s">
        <v>368</v>
      </c>
      <c r="U2641" s="9" t="s">
        <v>368</v>
      </c>
    </row>
    <row r="2642">
      <c r="F2642" s="9"/>
      <c r="N2642" s="50"/>
      <c r="O2642" s="50"/>
      <c r="P2642" s="50"/>
      <c r="Q2642" s="50" t="s">
        <v>368</v>
      </c>
      <c r="R2642" s="9" t="s">
        <v>368</v>
      </c>
      <c r="S2642" s="50" t="s">
        <v>368</v>
      </c>
      <c r="T2642" s="9" t="s">
        <v>368</v>
      </c>
      <c r="U2642" s="9" t="s">
        <v>368</v>
      </c>
    </row>
    <row r="2643">
      <c r="F2643" s="9"/>
      <c r="N2643" s="50"/>
      <c r="O2643" s="50"/>
      <c r="P2643" s="50"/>
      <c r="Q2643" s="50" t="s">
        <v>368</v>
      </c>
      <c r="R2643" s="9" t="s">
        <v>368</v>
      </c>
      <c r="S2643" s="50" t="s">
        <v>368</v>
      </c>
      <c r="T2643" s="9" t="s">
        <v>368</v>
      </c>
      <c r="U2643" s="9" t="s">
        <v>368</v>
      </c>
    </row>
    <row r="2644">
      <c r="F2644" s="9"/>
      <c r="N2644" s="50"/>
      <c r="O2644" s="50"/>
      <c r="P2644" s="50"/>
      <c r="Q2644" s="50" t="s">
        <v>368</v>
      </c>
      <c r="R2644" s="9" t="s">
        <v>368</v>
      </c>
      <c r="S2644" s="50" t="s">
        <v>368</v>
      </c>
      <c r="T2644" s="9" t="s">
        <v>368</v>
      </c>
      <c r="U2644" s="9" t="s">
        <v>368</v>
      </c>
    </row>
    <row r="2645">
      <c r="F2645" s="9"/>
      <c r="N2645" s="50"/>
      <c r="O2645" s="50"/>
      <c r="P2645" s="50"/>
      <c r="Q2645" s="50" t="s">
        <v>368</v>
      </c>
      <c r="R2645" s="9" t="s">
        <v>368</v>
      </c>
      <c r="S2645" s="50" t="s">
        <v>368</v>
      </c>
      <c r="T2645" s="9" t="s">
        <v>368</v>
      </c>
      <c r="U2645" s="9" t="s">
        <v>368</v>
      </c>
    </row>
    <row r="2646">
      <c r="F2646" s="9"/>
      <c r="N2646" s="50"/>
      <c r="O2646" s="50"/>
      <c r="P2646" s="50"/>
      <c r="Q2646" s="50" t="s">
        <v>368</v>
      </c>
      <c r="R2646" s="9" t="s">
        <v>368</v>
      </c>
      <c r="S2646" s="50" t="s">
        <v>368</v>
      </c>
      <c r="T2646" s="9" t="s">
        <v>368</v>
      </c>
      <c r="U2646" s="9" t="s">
        <v>368</v>
      </c>
    </row>
    <row r="2647">
      <c r="F2647" s="9"/>
      <c r="N2647" s="50"/>
      <c r="O2647" s="50"/>
      <c r="P2647" s="50"/>
      <c r="Q2647" s="50" t="s">
        <v>368</v>
      </c>
      <c r="R2647" s="9" t="s">
        <v>368</v>
      </c>
      <c r="S2647" s="50" t="s">
        <v>368</v>
      </c>
      <c r="T2647" s="9" t="s">
        <v>368</v>
      </c>
      <c r="U2647" s="9" t="s">
        <v>368</v>
      </c>
    </row>
    <row r="2648">
      <c r="F2648" s="9"/>
      <c r="N2648" s="50"/>
      <c r="O2648" s="50"/>
      <c r="P2648" s="50"/>
      <c r="Q2648" s="50" t="s">
        <v>368</v>
      </c>
      <c r="R2648" s="9" t="s">
        <v>368</v>
      </c>
      <c r="S2648" s="50" t="s">
        <v>368</v>
      </c>
      <c r="T2648" s="9" t="s">
        <v>368</v>
      </c>
      <c r="U2648" s="9" t="s">
        <v>368</v>
      </c>
    </row>
    <row r="2649">
      <c r="F2649" s="9"/>
      <c r="N2649" s="50"/>
      <c r="O2649" s="50"/>
      <c r="P2649" s="50"/>
      <c r="Q2649" s="50" t="s">
        <v>368</v>
      </c>
      <c r="R2649" s="9" t="s">
        <v>368</v>
      </c>
      <c r="S2649" s="50" t="s">
        <v>368</v>
      </c>
      <c r="T2649" s="9" t="s">
        <v>368</v>
      </c>
      <c r="U2649" s="9" t="s">
        <v>368</v>
      </c>
    </row>
    <row r="2650">
      <c r="F2650" s="9"/>
      <c r="N2650" s="50"/>
      <c r="O2650" s="50"/>
      <c r="P2650" s="50"/>
      <c r="Q2650" s="50" t="s">
        <v>368</v>
      </c>
      <c r="R2650" s="9" t="s">
        <v>368</v>
      </c>
      <c r="S2650" s="50" t="s">
        <v>368</v>
      </c>
      <c r="T2650" s="9" t="s">
        <v>368</v>
      </c>
      <c r="U2650" s="9" t="s">
        <v>368</v>
      </c>
    </row>
    <row r="2651">
      <c r="F2651" s="9"/>
      <c r="N2651" s="50"/>
      <c r="O2651" s="50"/>
      <c r="P2651" s="50"/>
      <c r="Q2651" s="50" t="s">
        <v>368</v>
      </c>
      <c r="R2651" s="9" t="s">
        <v>368</v>
      </c>
      <c r="S2651" s="50" t="s">
        <v>368</v>
      </c>
      <c r="T2651" s="9" t="s">
        <v>368</v>
      </c>
      <c r="U2651" s="9" t="s">
        <v>368</v>
      </c>
    </row>
    <row r="2652">
      <c r="F2652" s="9"/>
      <c r="N2652" s="50"/>
      <c r="O2652" s="50"/>
      <c r="P2652" s="50"/>
      <c r="Q2652" s="50" t="s">
        <v>368</v>
      </c>
      <c r="R2652" s="9" t="s">
        <v>368</v>
      </c>
      <c r="S2652" s="50" t="s">
        <v>368</v>
      </c>
      <c r="T2652" s="9" t="s">
        <v>368</v>
      </c>
      <c r="U2652" s="9" t="s">
        <v>368</v>
      </c>
    </row>
    <row r="2653">
      <c r="F2653" s="9"/>
      <c r="N2653" s="50"/>
      <c r="O2653" s="50"/>
      <c r="P2653" s="50"/>
      <c r="Q2653" s="50" t="s">
        <v>368</v>
      </c>
      <c r="R2653" s="9" t="s">
        <v>368</v>
      </c>
      <c r="S2653" s="50" t="s">
        <v>368</v>
      </c>
      <c r="T2653" s="9" t="s">
        <v>368</v>
      </c>
      <c r="U2653" s="9" t="s">
        <v>368</v>
      </c>
    </row>
    <row r="2654">
      <c r="F2654" s="9"/>
      <c r="N2654" s="50"/>
      <c r="O2654" s="50"/>
      <c r="P2654" s="50"/>
      <c r="Q2654" s="50" t="s">
        <v>368</v>
      </c>
      <c r="R2654" s="9" t="s">
        <v>368</v>
      </c>
      <c r="S2654" s="50" t="s">
        <v>368</v>
      </c>
      <c r="T2654" s="9" t="s">
        <v>368</v>
      </c>
      <c r="U2654" s="9" t="s">
        <v>368</v>
      </c>
    </row>
    <row r="2655">
      <c r="F2655" s="9"/>
      <c r="N2655" s="50"/>
      <c r="O2655" s="50"/>
      <c r="P2655" s="50"/>
      <c r="Q2655" s="50" t="s">
        <v>368</v>
      </c>
      <c r="R2655" s="9" t="s">
        <v>368</v>
      </c>
      <c r="S2655" s="50" t="s">
        <v>368</v>
      </c>
      <c r="T2655" s="9" t="s">
        <v>368</v>
      </c>
      <c r="U2655" s="9" t="s">
        <v>368</v>
      </c>
    </row>
    <row r="2656">
      <c r="F2656" s="9"/>
      <c r="N2656" s="50"/>
      <c r="O2656" s="50"/>
      <c r="P2656" s="50"/>
      <c r="Q2656" s="50" t="s">
        <v>368</v>
      </c>
      <c r="R2656" s="9" t="s">
        <v>368</v>
      </c>
      <c r="S2656" s="50" t="s">
        <v>368</v>
      </c>
      <c r="T2656" s="9" t="s">
        <v>368</v>
      </c>
      <c r="U2656" s="9" t="s">
        <v>368</v>
      </c>
    </row>
    <row r="2657">
      <c r="F2657" s="9"/>
      <c r="N2657" s="50"/>
      <c r="O2657" s="50"/>
      <c r="P2657" s="50"/>
      <c r="Q2657" s="50" t="s">
        <v>368</v>
      </c>
      <c r="R2657" s="9" t="s">
        <v>368</v>
      </c>
      <c r="S2657" s="50" t="s">
        <v>368</v>
      </c>
      <c r="T2657" s="9" t="s">
        <v>368</v>
      </c>
      <c r="U2657" s="9" t="s">
        <v>368</v>
      </c>
    </row>
    <row r="2658">
      <c r="F2658" s="9"/>
      <c r="N2658" s="50"/>
      <c r="O2658" s="50"/>
      <c r="P2658" s="50"/>
      <c r="Q2658" s="50" t="s">
        <v>368</v>
      </c>
      <c r="R2658" s="9" t="s">
        <v>368</v>
      </c>
      <c r="S2658" s="50" t="s">
        <v>368</v>
      </c>
      <c r="T2658" s="9" t="s">
        <v>368</v>
      </c>
      <c r="U2658" s="9" t="s">
        <v>368</v>
      </c>
    </row>
    <row r="2659">
      <c r="F2659" s="9"/>
      <c r="N2659" s="50"/>
      <c r="O2659" s="50"/>
      <c r="P2659" s="50"/>
      <c r="Q2659" s="50" t="s">
        <v>368</v>
      </c>
      <c r="R2659" s="9" t="s">
        <v>368</v>
      </c>
      <c r="S2659" s="50" t="s">
        <v>368</v>
      </c>
      <c r="T2659" s="9" t="s">
        <v>368</v>
      </c>
      <c r="U2659" s="9" t="s">
        <v>368</v>
      </c>
    </row>
    <row r="2660">
      <c r="F2660" s="9"/>
      <c r="N2660" s="50"/>
      <c r="O2660" s="50"/>
      <c r="P2660" s="50"/>
      <c r="Q2660" s="50" t="s">
        <v>368</v>
      </c>
      <c r="R2660" s="9" t="s">
        <v>368</v>
      </c>
      <c r="S2660" s="50" t="s">
        <v>368</v>
      </c>
      <c r="T2660" s="9" t="s">
        <v>368</v>
      </c>
      <c r="U2660" s="9" t="s">
        <v>368</v>
      </c>
    </row>
    <row r="2661">
      <c r="F2661" s="9"/>
      <c r="N2661" s="50"/>
      <c r="O2661" s="50"/>
      <c r="P2661" s="50"/>
      <c r="Q2661" s="50" t="s">
        <v>368</v>
      </c>
      <c r="R2661" s="9" t="s">
        <v>368</v>
      </c>
      <c r="S2661" s="50" t="s">
        <v>368</v>
      </c>
      <c r="T2661" s="9" t="s">
        <v>368</v>
      </c>
      <c r="U2661" s="9" t="s">
        <v>368</v>
      </c>
    </row>
    <row r="2662">
      <c r="F2662" s="9"/>
      <c r="N2662" s="50"/>
      <c r="O2662" s="50"/>
      <c r="P2662" s="50"/>
      <c r="Q2662" s="50" t="s">
        <v>368</v>
      </c>
      <c r="R2662" s="9" t="s">
        <v>368</v>
      </c>
      <c r="S2662" s="50" t="s">
        <v>368</v>
      </c>
      <c r="T2662" s="9" t="s">
        <v>368</v>
      </c>
      <c r="U2662" s="9" t="s">
        <v>368</v>
      </c>
    </row>
    <row r="2663">
      <c r="F2663" s="9"/>
      <c r="N2663" s="50"/>
      <c r="O2663" s="50"/>
      <c r="P2663" s="50"/>
      <c r="Q2663" s="50" t="s">
        <v>368</v>
      </c>
      <c r="R2663" s="9" t="s">
        <v>368</v>
      </c>
      <c r="S2663" s="50" t="s">
        <v>368</v>
      </c>
      <c r="T2663" s="9" t="s">
        <v>368</v>
      </c>
      <c r="U2663" s="9" t="s">
        <v>368</v>
      </c>
    </row>
    <row r="2664">
      <c r="F2664" s="9"/>
      <c r="N2664" s="50"/>
      <c r="O2664" s="50"/>
      <c r="P2664" s="50"/>
      <c r="Q2664" s="50" t="s">
        <v>368</v>
      </c>
      <c r="R2664" s="9" t="s">
        <v>368</v>
      </c>
      <c r="S2664" s="50" t="s">
        <v>368</v>
      </c>
      <c r="T2664" s="9" t="s">
        <v>368</v>
      </c>
      <c r="U2664" s="9" t="s">
        <v>368</v>
      </c>
    </row>
    <row r="2665">
      <c r="F2665" s="9"/>
      <c r="N2665" s="50"/>
      <c r="O2665" s="50"/>
      <c r="P2665" s="50"/>
      <c r="Q2665" s="50" t="s">
        <v>368</v>
      </c>
      <c r="R2665" s="9" t="s">
        <v>368</v>
      </c>
      <c r="S2665" s="50" t="s">
        <v>368</v>
      </c>
      <c r="T2665" s="9" t="s">
        <v>368</v>
      </c>
      <c r="U2665" s="9" t="s">
        <v>368</v>
      </c>
    </row>
    <row r="2666">
      <c r="F2666" s="9"/>
      <c r="N2666" s="50"/>
      <c r="O2666" s="50"/>
      <c r="P2666" s="50"/>
      <c r="Q2666" s="50" t="s">
        <v>368</v>
      </c>
      <c r="R2666" s="9" t="s">
        <v>368</v>
      </c>
      <c r="S2666" s="50" t="s">
        <v>368</v>
      </c>
      <c r="T2666" s="9" t="s">
        <v>368</v>
      </c>
      <c r="U2666" s="9" t="s">
        <v>368</v>
      </c>
    </row>
    <row r="2667">
      <c r="F2667" s="9"/>
      <c r="N2667" s="50"/>
      <c r="O2667" s="50"/>
      <c r="P2667" s="50"/>
      <c r="Q2667" s="50" t="s">
        <v>368</v>
      </c>
      <c r="R2667" s="9" t="s">
        <v>368</v>
      </c>
      <c r="S2667" s="50" t="s">
        <v>368</v>
      </c>
      <c r="T2667" s="9" t="s">
        <v>368</v>
      </c>
      <c r="U2667" s="9" t="s">
        <v>368</v>
      </c>
    </row>
    <row r="2668">
      <c r="F2668" s="9"/>
      <c r="N2668" s="50"/>
      <c r="O2668" s="50"/>
      <c r="P2668" s="50"/>
      <c r="Q2668" s="50" t="s">
        <v>368</v>
      </c>
      <c r="R2668" s="9" t="s">
        <v>368</v>
      </c>
      <c r="S2668" s="50" t="s">
        <v>368</v>
      </c>
      <c r="T2668" s="9" t="s">
        <v>368</v>
      </c>
      <c r="U2668" s="9" t="s">
        <v>368</v>
      </c>
    </row>
    <row r="2669">
      <c r="F2669" s="9"/>
      <c r="N2669" s="50"/>
      <c r="O2669" s="50"/>
      <c r="P2669" s="50"/>
      <c r="Q2669" s="50" t="s">
        <v>368</v>
      </c>
      <c r="R2669" s="9" t="s">
        <v>368</v>
      </c>
      <c r="S2669" s="50" t="s">
        <v>368</v>
      </c>
      <c r="T2669" s="9" t="s">
        <v>368</v>
      </c>
      <c r="U2669" s="9" t="s">
        <v>368</v>
      </c>
    </row>
    <row r="2670">
      <c r="F2670" s="9"/>
      <c r="N2670" s="50"/>
      <c r="O2670" s="50"/>
      <c r="P2670" s="50"/>
      <c r="Q2670" s="50" t="s">
        <v>368</v>
      </c>
      <c r="R2670" s="9" t="s">
        <v>368</v>
      </c>
      <c r="S2670" s="50" t="s">
        <v>368</v>
      </c>
      <c r="T2670" s="9" t="s">
        <v>368</v>
      </c>
      <c r="U2670" s="9" t="s">
        <v>368</v>
      </c>
    </row>
    <row r="2671">
      <c r="F2671" s="9"/>
      <c r="N2671" s="50"/>
      <c r="O2671" s="50"/>
      <c r="P2671" s="50"/>
      <c r="Q2671" s="50" t="s">
        <v>368</v>
      </c>
      <c r="R2671" s="9" t="s">
        <v>368</v>
      </c>
      <c r="S2671" s="50" t="s">
        <v>368</v>
      </c>
      <c r="T2671" s="9" t="s">
        <v>368</v>
      </c>
      <c r="U2671" s="9" t="s">
        <v>368</v>
      </c>
    </row>
    <row r="2672">
      <c r="F2672" s="9"/>
      <c r="N2672" s="50"/>
      <c r="O2672" s="50"/>
      <c r="P2672" s="50"/>
      <c r="Q2672" s="50" t="s">
        <v>368</v>
      </c>
      <c r="R2672" s="9" t="s">
        <v>368</v>
      </c>
      <c r="S2672" s="50" t="s">
        <v>368</v>
      </c>
      <c r="T2672" s="9" t="s">
        <v>368</v>
      </c>
      <c r="U2672" s="9" t="s">
        <v>368</v>
      </c>
    </row>
    <row r="2673">
      <c r="F2673" s="9"/>
      <c r="N2673" s="50"/>
      <c r="O2673" s="50"/>
      <c r="P2673" s="50"/>
      <c r="Q2673" s="50" t="s">
        <v>368</v>
      </c>
      <c r="R2673" s="9" t="s">
        <v>368</v>
      </c>
      <c r="S2673" s="50" t="s">
        <v>368</v>
      </c>
      <c r="T2673" s="9" t="s">
        <v>368</v>
      </c>
      <c r="U2673" s="9" t="s">
        <v>368</v>
      </c>
    </row>
    <row r="2674">
      <c r="F2674" s="9"/>
      <c r="N2674" s="50"/>
      <c r="O2674" s="50"/>
      <c r="P2674" s="50"/>
      <c r="Q2674" s="50" t="s">
        <v>368</v>
      </c>
      <c r="R2674" s="9" t="s">
        <v>368</v>
      </c>
      <c r="S2674" s="50" t="s">
        <v>368</v>
      </c>
      <c r="T2674" s="9" t="s">
        <v>368</v>
      </c>
      <c r="U2674" s="9" t="s">
        <v>368</v>
      </c>
    </row>
    <row r="2675">
      <c r="F2675" s="9"/>
      <c r="N2675" s="50"/>
      <c r="O2675" s="50"/>
      <c r="P2675" s="50"/>
      <c r="Q2675" s="50" t="s">
        <v>368</v>
      </c>
      <c r="R2675" s="9" t="s">
        <v>368</v>
      </c>
      <c r="S2675" s="50" t="s">
        <v>368</v>
      </c>
      <c r="T2675" s="9" t="s">
        <v>368</v>
      </c>
      <c r="U2675" s="9" t="s">
        <v>368</v>
      </c>
    </row>
    <row r="2676">
      <c r="F2676" s="9"/>
      <c r="N2676" s="50"/>
      <c r="O2676" s="50"/>
      <c r="P2676" s="50"/>
      <c r="Q2676" s="50" t="s">
        <v>368</v>
      </c>
      <c r="R2676" s="9" t="s">
        <v>368</v>
      </c>
      <c r="S2676" s="50" t="s">
        <v>368</v>
      </c>
      <c r="T2676" s="9" t="s">
        <v>368</v>
      </c>
      <c r="U2676" s="9" t="s">
        <v>368</v>
      </c>
    </row>
    <row r="2677">
      <c r="F2677" s="9"/>
      <c r="N2677" s="50"/>
      <c r="O2677" s="50"/>
      <c r="P2677" s="50"/>
      <c r="Q2677" s="50" t="s">
        <v>368</v>
      </c>
      <c r="R2677" s="9" t="s">
        <v>368</v>
      </c>
      <c r="S2677" s="50" t="s">
        <v>368</v>
      </c>
      <c r="T2677" s="9" t="s">
        <v>368</v>
      </c>
      <c r="U2677" s="9" t="s">
        <v>368</v>
      </c>
    </row>
    <row r="2678">
      <c r="F2678" s="9"/>
      <c r="N2678" s="50"/>
      <c r="O2678" s="50"/>
      <c r="P2678" s="50"/>
      <c r="Q2678" s="50" t="s">
        <v>368</v>
      </c>
      <c r="R2678" s="9" t="s">
        <v>368</v>
      </c>
      <c r="S2678" s="50" t="s">
        <v>368</v>
      </c>
      <c r="T2678" s="9" t="s">
        <v>368</v>
      </c>
      <c r="U2678" s="9" t="s">
        <v>368</v>
      </c>
    </row>
    <row r="2679">
      <c r="F2679" s="9"/>
      <c r="N2679" s="50"/>
      <c r="O2679" s="50"/>
      <c r="P2679" s="50"/>
      <c r="Q2679" s="50" t="s">
        <v>368</v>
      </c>
      <c r="R2679" s="9" t="s">
        <v>368</v>
      </c>
      <c r="S2679" s="50" t="s">
        <v>368</v>
      </c>
      <c r="T2679" s="9" t="s">
        <v>368</v>
      </c>
      <c r="U2679" s="9" t="s">
        <v>368</v>
      </c>
    </row>
    <row r="2680">
      <c r="F2680" s="9"/>
      <c r="N2680" s="50"/>
      <c r="O2680" s="50"/>
      <c r="P2680" s="50"/>
      <c r="Q2680" s="50" t="s">
        <v>368</v>
      </c>
      <c r="R2680" s="9" t="s">
        <v>368</v>
      </c>
      <c r="S2680" s="50" t="s">
        <v>368</v>
      </c>
      <c r="T2680" s="9" t="s">
        <v>368</v>
      </c>
      <c r="U2680" s="9" t="s">
        <v>368</v>
      </c>
    </row>
    <row r="2681">
      <c r="F2681" s="9"/>
      <c r="N2681" s="50"/>
      <c r="O2681" s="50"/>
      <c r="P2681" s="50"/>
      <c r="Q2681" s="50" t="s">
        <v>368</v>
      </c>
      <c r="R2681" s="9" t="s">
        <v>368</v>
      </c>
      <c r="S2681" s="50" t="s">
        <v>368</v>
      </c>
      <c r="T2681" s="9" t="s">
        <v>368</v>
      </c>
      <c r="U2681" s="9" t="s">
        <v>368</v>
      </c>
    </row>
    <row r="2682">
      <c r="F2682" s="9"/>
      <c r="N2682" s="50"/>
      <c r="O2682" s="50"/>
      <c r="P2682" s="50"/>
      <c r="Q2682" s="50" t="s">
        <v>368</v>
      </c>
      <c r="R2682" s="9" t="s">
        <v>368</v>
      </c>
      <c r="S2682" s="50" t="s">
        <v>368</v>
      </c>
      <c r="T2682" s="9" t="s">
        <v>368</v>
      </c>
      <c r="U2682" s="9" t="s">
        <v>368</v>
      </c>
    </row>
    <row r="2683">
      <c r="F2683" s="9"/>
      <c r="N2683" s="50"/>
      <c r="O2683" s="50"/>
      <c r="P2683" s="50"/>
      <c r="Q2683" s="50" t="s">
        <v>368</v>
      </c>
      <c r="R2683" s="9" t="s">
        <v>368</v>
      </c>
      <c r="S2683" s="50" t="s">
        <v>368</v>
      </c>
      <c r="T2683" s="9" t="s">
        <v>368</v>
      </c>
      <c r="U2683" s="9" t="s">
        <v>368</v>
      </c>
    </row>
    <row r="2684">
      <c r="F2684" s="9"/>
      <c r="N2684" s="50"/>
      <c r="O2684" s="50"/>
      <c r="P2684" s="50"/>
      <c r="Q2684" s="50" t="s">
        <v>368</v>
      </c>
      <c r="R2684" s="9" t="s">
        <v>368</v>
      </c>
      <c r="S2684" s="50" t="s">
        <v>368</v>
      </c>
      <c r="T2684" s="9" t="s">
        <v>368</v>
      </c>
      <c r="U2684" s="9" t="s">
        <v>368</v>
      </c>
    </row>
    <row r="2685">
      <c r="F2685" s="9"/>
      <c r="N2685" s="50"/>
      <c r="O2685" s="50"/>
      <c r="P2685" s="50"/>
      <c r="Q2685" s="50" t="s">
        <v>368</v>
      </c>
      <c r="R2685" s="9" t="s">
        <v>368</v>
      </c>
      <c r="S2685" s="50" t="s">
        <v>368</v>
      </c>
      <c r="T2685" s="9" t="s">
        <v>368</v>
      </c>
      <c r="U2685" s="9" t="s">
        <v>368</v>
      </c>
    </row>
    <row r="2686">
      <c r="F2686" s="9"/>
      <c r="N2686" s="50"/>
      <c r="O2686" s="50"/>
      <c r="P2686" s="50"/>
      <c r="Q2686" s="50" t="s">
        <v>368</v>
      </c>
      <c r="R2686" s="9" t="s">
        <v>368</v>
      </c>
      <c r="S2686" s="50" t="s">
        <v>368</v>
      </c>
      <c r="T2686" s="9" t="s">
        <v>368</v>
      </c>
      <c r="U2686" s="9" t="s">
        <v>368</v>
      </c>
    </row>
    <row r="2687">
      <c r="F2687" s="9"/>
      <c r="N2687" s="50"/>
      <c r="O2687" s="50"/>
      <c r="P2687" s="50"/>
      <c r="Q2687" s="50" t="s">
        <v>368</v>
      </c>
      <c r="R2687" s="9" t="s">
        <v>368</v>
      </c>
      <c r="S2687" s="50" t="s">
        <v>368</v>
      </c>
      <c r="T2687" s="9" t="s">
        <v>368</v>
      </c>
      <c r="U2687" s="9" t="s">
        <v>368</v>
      </c>
    </row>
    <row r="2688">
      <c r="F2688" s="9"/>
      <c r="N2688" s="50"/>
      <c r="O2688" s="50"/>
      <c r="P2688" s="50"/>
      <c r="Q2688" s="50" t="s">
        <v>368</v>
      </c>
      <c r="R2688" s="9" t="s">
        <v>368</v>
      </c>
      <c r="S2688" s="50" t="s">
        <v>368</v>
      </c>
      <c r="T2688" s="9" t="s">
        <v>368</v>
      </c>
      <c r="U2688" s="9" t="s">
        <v>368</v>
      </c>
    </row>
    <row r="2689">
      <c r="F2689" s="9"/>
      <c r="N2689" s="50"/>
      <c r="O2689" s="50"/>
      <c r="P2689" s="50"/>
      <c r="Q2689" s="50" t="s">
        <v>368</v>
      </c>
      <c r="R2689" s="9" t="s">
        <v>368</v>
      </c>
      <c r="S2689" s="50" t="s">
        <v>368</v>
      </c>
      <c r="T2689" s="9" t="s">
        <v>368</v>
      </c>
      <c r="U2689" s="9" t="s">
        <v>368</v>
      </c>
    </row>
    <row r="2690">
      <c r="F2690" s="9"/>
      <c r="N2690" s="50"/>
      <c r="O2690" s="50"/>
      <c r="P2690" s="50"/>
      <c r="Q2690" s="50" t="s">
        <v>368</v>
      </c>
      <c r="R2690" s="9" t="s">
        <v>368</v>
      </c>
      <c r="S2690" s="50" t="s">
        <v>368</v>
      </c>
      <c r="T2690" s="9" t="s">
        <v>368</v>
      </c>
      <c r="U2690" s="9" t="s">
        <v>368</v>
      </c>
    </row>
    <row r="2691">
      <c r="F2691" s="9"/>
      <c r="N2691" s="50"/>
      <c r="O2691" s="50"/>
      <c r="P2691" s="50"/>
      <c r="Q2691" s="50" t="s">
        <v>368</v>
      </c>
      <c r="R2691" s="9" t="s">
        <v>368</v>
      </c>
      <c r="S2691" s="50" t="s">
        <v>368</v>
      </c>
      <c r="T2691" s="9" t="s">
        <v>368</v>
      </c>
      <c r="U2691" s="9" t="s">
        <v>368</v>
      </c>
    </row>
    <row r="2692">
      <c r="F2692" s="9"/>
      <c r="N2692" s="50"/>
      <c r="O2692" s="50"/>
      <c r="P2692" s="50"/>
      <c r="Q2692" s="50" t="s">
        <v>368</v>
      </c>
      <c r="R2692" s="9" t="s">
        <v>368</v>
      </c>
      <c r="S2692" s="50" t="s">
        <v>368</v>
      </c>
      <c r="T2692" s="9" t="s">
        <v>368</v>
      </c>
      <c r="U2692" s="9" t="s">
        <v>368</v>
      </c>
    </row>
    <row r="2693">
      <c r="F2693" s="9"/>
      <c r="N2693" s="50"/>
      <c r="O2693" s="50"/>
      <c r="P2693" s="50"/>
      <c r="Q2693" s="50" t="s">
        <v>368</v>
      </c>
      <c r="R2693" s="9" t="s">
        <v>368</v>
      </c>
      <c r="S2693" s="50" t="s">
        <v>368</v>
      </c>
      <c r="T2693" s="9" t="s">
        <v>368</v>
      </c>
      <c r="U2693" s="9" t="s">
        <v>368</v>
      </c>
    </row>
    <row r="2694">
      <c r="F2694" s="9"/>
      <c r="N2694" s="50"/>
      <c r="O2694" s="50"/>
      <c r="P2694" s="50"/>
      <c r="Q2694" s="50" t="s">
        <v>368</v>
      </c>
      <c r="R2694" s="9" t="s">
        <v>368</v>
      </c>
      <c r="S2694" s="50" t="s">
        <v>368</v>
      </c>
      <c r="T2694" s="9" t="s">
        <v>368</v>
      </c>
      <c r="U2694" s="9" t="s">
        <v>368</v>
      </c>
    </row>
    <row r="2695">
      <c r="F2695" s="9"/>
      <c r="N2695" s="50"/>
      <c r="O2695" s="50"/>
      <c r="P2695" s="50"/>
      <c r="Q2695" s="50" t="s">
        <v>368</v>
      </c>
      <c r="R2695" s="9" t="s">
        <v>368</v>
      </c>
      <c r="S2695" s="50" t="s">
        <v>368</v>
      </c>
      <c r="T2695" s="9" t="s">
        <v>368</v>
      </c>
      <c r="U2695" s="9" t="s">
        <v>368</v>
      </c>
    </row>
    <row r="2696">
      <c r="F2696" s="9"/>
      <c r="N2696" s="50"/>
      <c r="O2696" s="50"/>
      <c r="P2696" s="50"/>
      <c r="Q2696" s="50" t="s">
        <v>368</v>
      </c>
      <c r="R2696" s="9" t="s">
        <v>368</v>
      </c>
      <c r="S2696" s="50" t="s">
        <v>368</v>
      </c>
      <c r="T2696" s="9" t="s">
        <v>368</v>
      </c>
      <c r="U2696" s="9" t="s">
        <v>368</v>
      </c>
    </row>
    <row r="2697">
      <c r="F2697" s="9"/>
      <c r="N2697" s="50"/>
      <c r="O2697" s="50"/>
      <c r="P2697" s="50"/>
      <c r="Q2697" s="50" t="s">
        <v>368</v>
      </c>
      <c r="R2697" s="9" t="s">
        <v>368</v>
      </c>
      <c r="S2697" s="50" t="s">
        <v>368</v>
      </c>
      <c r="T2697" s="9" t="s">
        <v>368</v>
      </c>
      <c r="U2697" s="9" t="s">
        <v>368</v>
      </c>
    </row>
    <row r="2698">
      <c r="F2698" s="9"/>
      <c r="N2698" s="50"/>
      <c r="O2698" s="50"/>
      <c r="P2698" s="50"/>
      <c r="Q2698" s="50" t="s">
        <v>368</v>
      </c>
      <c r="R2698" s="9" t="s">
        <v>368</v>
      </c>
      <c r="S2698" s="50" t="s">
        <v>368</v>
      </c>
      <c r="T2698" s="9" t="s">
        <v>368</v>
      </c>
      <c r="U2698" s="9" t="s">
        <v>368</v>
      </c>
    </row>
    <row r="2699">
      <c r="F2699" s="9"/>
      <c r="N2699" s="50"/>
      <c r="O2699" s="50"/>
      <c r="P2699" s="50"/>
      <c r="Q2699" s="50" t="s">
        <v>368</v>
      </c>
      <c r="R2699" s="9" t="s">
        <v>368</v>
      </c>
      <c r="S2699" s="50" t="s">
        <v>368</v>
      </c>
      <c r="T2699" s="9" t="s">
        <v>368</v>
      </c>
      <c r="U2699" s="9" t="s">
        <v>368</v>
      </c>
    </row>
    <row r="2700">
      <c r="F2700" s="9"/>
      <c r="N2700" s="50"/>
      <c r="O2700" s="50"/>
      <c r="P2700" s="50"/>
      <c r="Q2700" s="50" t="s">
        <v>368</v>
      </c>
      <c r="R2700" s="9" t="s">
        <v>368</v>
      </c>
      <c r="S2700" s="50" t="s">
        <v>368</v>
      </c>
      <c r="T2700" s="9" t="s">
        <v>368</v>
      </c>
      <c r="U2700" s="9" t="s">
        <v>368</v>
      </c>
    </row>
    <row r="2701">
      <c r="F2701" s="9"/>
      <c r="N2701" s="50"/>
      <c r="O2701" s="50"/>
      <c r="P2701" s="50"/>
      <c r="Q2701" s="50" t="s">
        <v>368</v>
      </c>
      <c r="R2701" s="9" t="s">
        <v>368</v>
      </c>
      <c r="S2701" s="50" t="s">
        <v>368</v>
      </c>
      <c r="T2701" s="9" t="s">
        <v>368</v>
      </c>
      <c r="U2701" s="9" t="s">
        <v>368</v>
      </c>
    </row>
    <row r="2702">
      <c r="F2702" s="9"/>
      <c r="N2702" s="50"/>
      <c r="O2702" s="50"/>
      <c r="P2702" s="50"/>
      <c r="Q2702" s="50" t="s">
        <v>368</v>
      </c>
      <c r="R2702" s="9" t="s">
        <v>368</v>
      </c>
      <c r="S2702" s="50" t="s">
        <v>368</v>
      </c>
      <c r="T2702" s="9" t="s">
        <v>368</v>
      </c>
      <c r="U2702" s="9" t="s">
        <v>368</v>
      </c>
    </row>
    <row r="2703">
      <c r="F2703" s="9"/>
      <c r="N2703" s="50"/>
      <c r="O2703" s="50"/>
      <c r="P2703" s="50"/>
      <c r="Q2703" s="50" t="s">
        <v>368</v>
      </c>
      <c r="R2703" s="9" t="s">
        <v>368</v>
      </c>
      <c r="S2703" s="50" t="s">
        <v>368</v>
      </c>
      <c r="T2703" s="9" t="s">
        <v>368</v>
      </c>
      <c r="U2703" s="9" t="s">
        <v>368</v>
      </c>
    </row>
    <row r="2704">
      <c r="F2704" s="9"/>
      <c r="N2704" s="50"/>
      <c r="O2704" s="50"/>
      <c r="P2704" s="50"/>
      <c r="Q2704" s="50" t="s">
        <v>368</v>
      </c>
      <c r="R2704" s="9" t="s">
        <v>368</v>
      </c>
      <c r="S2704" s="50" t="s">
        <v>368</v>
      </c>
      <c r="T2704" s="9" t="s">
        <v>368</v>
      </c>
      <c r="U2704" s="9" t="s">
        <v>368</v>
      </c>
    </row>
    <row r="2705">
      <c r="F2705" s="9"/>
      <c r="N2705" s="50"/>
      <c r="O2705" s="50"/>
      <c r="P2705" s="50"/>
      <c r="Q2705" s="50" t="s">
        <v>368</v>
      </c>
      <c r="R2705" s="9" t="s">
        <v>368</v>
      </c>
      <c r="S2705" s="50" t="s">
        <v>368</v>
      </c>
      <c r="T2705" s="9" t="s">
        <v>368</v>
      </c>
      <c r="U2705" s="9" t="s">
        <v>368</v>
      </c>
    </row>
    <row r="2706">
      <c r="F2706" s="9"/>
      <c r="N2706" s="50"/>
      <c r="O2706" s="50"/>
      <c r="P2706" s="50"/>
      <c r="Q2706" s="50" t="s">
        <v>368</v>
      </c>
      <c r="R2706" s="9" t="s">
        <v>368</v>
      </c>
      <c r="S2706" s="50" t="s">
        <v>368</v>
      </c>
      <c r="T2706" s="9" t="s">
        <v>368</v>
      </c>
      <c r="U2706" s="9" t="s">
        <v>368</v>
      </c>
    </row>
    <row r="2707">
      <c r="F2707" s="9"/>
      <c r="N2707" s="50"/>
      <c r="O2707" s="50"/>
      <c r="P2707" s="50"/>
      <c r="Q2707" s="50" t="s">
        <v>368</v>
      </c>
      <c r="R2707" s="9" t="s">
        <v>368</v>
      </c>
      <c r="S2707" s="50" t="s">
        <v>368</v>
      </c>
      <c r="T2707" s="9" t="s">
        <v>368</v>
      </c>
      <c r="U2707" s="9" t="s">
        <v>368</v>
      </c>
    </row>
    <row r="2708">
      <c r="F2708" s="9"/>
      <c r="N2708" s="50"/>
      <c r="O2708" s="50"/>
      <c r="P2708" s="50"/>
      <c r="Q2708" s="50" t="s">
        <v>368</v>
      </c>
      <c r="R2708" s="9" t="s">
        <v>368</v>
      </c>
      <c r="S2708" s="50" t="s">
        <v>368</v>
      </c>
      <c r="T2708" s="9" t="s">
        <v>368</v>
      </c>
      <c r="U2708" s="9" t="s">
        <v>368</v>
      </c>
    </row>
    <row r="2709">
      <c r="F2709" s="9"/>
      <c r="N2709" s="50"/>
      <c r="O2709" s="50"/>
      <c r="P2709" s="50"/>
      <c r="Q2709" s="50" t="s">
        <v>368</v>
      </c>
      <c r="R2709" s="9" t="s">
        <v>368</v>
      </c>
      <c r="S2709" s="50" t="s">
        <v>368</v>
      </c>
      <c r="T2709" s="9" t="s">
        <v>368</v>
      </c>
      <c r="U2709" s="9" t="s">
        <v>368</v>
      </c>
    </row>
    <row r="2710">
      <c r="F2710" s="9"/>
      <c r="N2710" s="50"/>
      <c r="O2710" s="50"/>
      <c r="P2710" s="50"/>
      <c r="Q2710" s="50" t="s">
        <v>368</v>
      </c>
      <c r="R2710" s="9" t="s">
        <v>368</v>
      </c>
      <c r="S2710" s="50" t="s">
        <v>368</v>
      </c>
      <c r="T2710" s="9" t="s">
        <v>368</v>
      </c>
      <c r="U2710" s="9" t="s">
        <v>368</v>
      </c>
    </row>
    <row r="2711">
      <c r="F2711" s="9"/>
      <c r="N2711" s="50"/>
      <c r="O2711" s="50"/>
      <c r="P2711" s="50"/>
      <c r="Q2711" s="50" t="s">
        <v>368</v>
      </c>
      <c r="R2711" s="9" t="s">
        <v>368</v>
      </c>
      <c r="S2711" s="50" t="s">
        <v>368</v>
      </c>
      <c r="T2711" s="9" t="s">
        <v>368</v>
      </c>
      <c r="U2711" s="9" t="s">
        <v>368</v>
      </c>
    </row>
    <row r="2712">
      <c r="F2712" s="9"/>
      <c r="N2712" s="50"/>
      <c r="O2712" s="50"/>
      <c r="P2712" s="50"/>
      <c r="Q2712" s="50" t="s">
        <v>368</v>
      </c>
      <c r="R2712" s="9" t="s">
        <v>368</v>
      </c>
      <c r="S2712" s="50" t="s">
        <v>368</v>
      </c>
      <c r="T2712" s="9" t="s">
        <v>368</v>
      </c>
      <c r="U2712" s="9" t="s">
        <v>368</v>
      </c>
    </row>
    <row r="2713">
      <c r="F2713" s="9"/>
      <c r="N2713" s="50"/>
      <c r="O2713" s="50"/>
      <c r="P2713" s="50"/>
      <c r="Q2713" s="50" t="s">
        <v>368</v>
      </c>
      <c r="R2713" s="9" t="s">
        <v>368</v>
      </c>
      <c r="S2713" s="50" t="s">
        <v>368</v>
      </c>
      <c r="T2713" s="9" t="s">
        <v>368</v>
      </c>
      <c r="U2713" s="9" t="s">
        <v>368</v>
      </c>
    </row>
    <row r="2714">
      <c r="F2714" s="9"/>
      <c r="N2714" s="50"/>
      <c r="O2714" s="50"/>
      <c r="P2714" s="50"/>
      <c r="Q2714" s="50" t="s">
        <v>368</v>
      </c>
      <c r="R2714" s="9" t="s">
        <v>368</v>
      </c>
      <c r="S2714" s="50" t="s">
        <v>368</v>
      </c>
      <c r="T2714" s="9" t="s">
        <v>368</v>
      </c>
      <c r="U2714" s="9" t="s">
        <v>368</v>
      </c>
    </row>
    <row r="2715">
      <c r="F2715" s="9"/>
      <c r="N2715" s="50"/>
      <c r="O2715" s="50"/>
      <c r="P2715" s="50"/>
      <c r="Q2715" s="50" t="s">
        <v>368</v>
      </c>
      <c r="R2715" s="9" t="s">
        <v>368</v>
      </c>
      <c r="S2715" s="50" t="s">
        <v>368</v>
      </c>
      <c r="T2715" s="9" t="s">
        <v>368</v>
      </c>
      <c r="U2715" s="9" t="s">
        <v>368</v>
      </c>
    </row>
    <row r="2716">
      <c r="F2716" s="9"/>
      <c r="N2716" s="50"/>
      <c r="O2716" s="50"/>
      <c r="P2716" s="50"/>
      <c r="Q2716" s="50" t="s">
        <v>368</v>
      </c>
      <c r="R2716" s="9" t="s">
        <v>368</v>
      </c>
      <c r="S2716" s="50" t="s">
        <v>368</v>
      </c>
      <c r="T2716" s="9" t="s">
        <v>368</v>
      </c>
      <c r="U2716" s="9" t="s">
        <v>368</v>
      </c>
    </row>
    <row r="2717">
      <c r="F2717" s="9"/>
      <c r="N2717" s="50"/>
      <c r="O2717" s="50"/>
      <c r="P2717" s="50"/>
      <c r="Q2717" s="50" t="s">
        <v>368</v>
      </c>
      <c r="R2717" s="9" t="s">
        <v>368</v>
      </c>
      <c r="S2717" s="50" t="s">
        <v>368</v>
      </c>
      <c r="T2717" s="9" t="s">
        <v>368</v>
      </c>
      <c r="U2717" s="9" t="s">
        <v>368</v>
      </c>
    </row>
    <row r="2718">
      <c r="F2718" s="9"/>
      <c r="N2718" s="50"/>
      <c r="O2718" s="50"/>
      <c r="P2718" s="50"/>
      <c r="Q2718" s="50" t="s">
        <v>368</v>
      </c>
      <c r="R2718" s="9" t="s">
        <v>368</v>
      </c>
      <c r="S2718" s="50" t="s">
        <v>368</v>
      </c>
      <c r="T2718" s="9" t="s">
        <v>368</v>
      </c>
      <c r="U2718" s="9" t="s">
        <v>368</v>
      </c>
    </row>
    <row r="2719">
      <c r="F2719" s="9"/>
      <c r="N2719" s="50"/>
      <c r="O2719" s="50"/>
      <c r="P2719" s="50"/>
      <c r="Q2719" s="50" t="s">
        <v>368</v>
      </c>
      <c r="R2719" s="9" t="s">
        <v>368</v>
      </c>
      <c r="S2719" s="50" t="s">
        <v>368</v>
      </c>
      <c r="T2719" s="9" t="s">
        <v>368</v>
      </c>
      <c r="U2719" s="9" t="s">
        <v>368</v>
      </c>
    </row>
    <row r="2720">
      <c r="F2720" s="9"/>
      <c r="N2720" s="50"/>
      <c r="O2720" s="50"/>
      <c r="P2720" s="50"/>
      <c r="Q2720" s="50" t="s">
        <v>368</v>
      </c>
      <c r="R2720" s="9" t="s">
        <v>368</v>
      </c>
      <c r="S2720" s="50" t="s">
        <v>368</v>
      </c>
      <c r="T2720" s="9" t="s">
        <v>368</v>
      </c>
      <c r="U2720" s="9" t="s">
        <v>368</v>
      </c>
    </row>
    <row r="2721">
      <c r="F2721" s="9"/>
      <c r="N2721" s="50"/>
      <c r="O2721" s="50"/>
      <c r="P2721" s="50"/>
      <c r="Q2721" s="50" t="s">
        <v>368</v>
      </c>
      <c r="R2721" s="9" t="s">
        <v>368</v>
      </c>
      <c r="S2721" s="50" t="s">
        <v>368</v>
      </c>
      <c r="T2721" s="9" t="s">
        <v>368</v>
      </c>
      <c r="U2721" s="9" t="s">
        <v>368</v>
      </c>
    </row>
    <row r="2722">
      <c r="F2722" s="9"/>
      <c r="N2722" s="50"/>
      <c r="O2722" s="50"/>
      <c r="P2722" s="50"/>
      <c r="Q2722" s="50" t="s">
        <v>368</v>
      </c>
      <c r="R2722" s="9" t="s">
        <v>368</v>
      </c>
      <c r="S2722" s="50" t="s">
        <v>368</v>
      </c>
      <c r="T2722" s="9" t="s">
        <v>368</v>
      </c>
      <c r="U2722" s="9" t="s">
        <v>368</v>
      </c>
    </row>
    <row r="2723">
      <c r="F2723" s="9"/>
      <c r="N2723" s="50"/>
      <c r="O2723" s="50"/>
      <c r="P2723" s="50"/>
      <c r="Q2723" s="50" t="s">
        <v>368</v>
      </c>
      <c r="R2723" s="9" t="s">
        <v>368</v>
      </c>
      <c r="S2723" s="50" t="s">
        <v>368</v>
      </c>
      <c r="T2723" s="9" t="s">
        <v>368</v>
      </c>
      <c r="U2723" s="9" t="s">
        <v>368</v>
      </c>
    </row>
    <row r="2724">
      <c r="F2724" s="9"/>
      <c r="N2724" s="50"/>
      <c r="O2724" s="50"/>
      <c r="P2724" s="50"/>
      <c r="Q2724" s="50" t="s">
        <v>368</v>
      </c>
      <c r="R2724" s="9" t="s">
        <v>368</v>
      </c>
      <c r="S2724" s="50" t="s">
        <v>368</v>
      </c>
      <c r="T2724" s="9" t="s">
        <v>368</v>
      </c>
      <c r="U2724" s="9" t="s">
        <v>368</v>
      </c>
    </row>
    <row r="2725">
      <c r="F2725" s="9"/>
      <c r="N2725" s="50"/>
      <c r="O2725" s="50"/>
      <c r="P2725" s="50"/>
      <c r="Q2725" s="50" t="s">
        <v>368</v>
      </c>
      <c r="R2725" s="9" t="s">
        <v>368</v>
      </c>
      <c r="S2725" s="50" t="s">
        <v>368</v>
      </c>
      <c r="T2725" s="9" t="s">
        <v>368</v>
      </c>
      <c r="U2725" s="9" t="s">
        <v>368</v>
      </c>
    </row>
    <row r="2726">
      <c r="F2726" s="9"/>
      <c r="N2726" s="50"/>
      <c r="O2726" s="50"/>
      <c r="P2726" s="50"/>
      <c r="Q2726" s="50" t="s">
        <v>368</v>
      </c>
      <c r="R2726" s="9" t="s">
        <v>368</v>
      </c>
      <c r="S2726" s="50" t="s">
        <v>368</v>
      </c>
      <c r="T2726" s="9" t="s">
        <v>368</v>
      </c>
      <c r="U2726" s="9" t="s">
        <v>368</v>
      </c>
    </row>
    <row r="2727">
      <c r="F2727" s="9"/>
      <c r="N2727" s="50"/>
      <c r="O2727" s="50"/>
      <c r="P2727" s="50"/>
      <c r="Q2727" s="50" t="s">
        <v>368</v>
      </c>
      <c r="R2727" s="9" t="s">
        <v>368</v>
      </c>
      <c r="S2727" s="50" t="s">
        <v>368</v>
      </c>
      <c r="T2727" s="9" t="s">
        <v>368</v>
      </c>
      <c r="U2727" s="9" t="s">
        <v>368</v>
      </c>
    </row>
    <row r="2728">
      <c r="F2728" s="9"/>
      <c r="N2728" s="50"/>
      <c r="O2728" s="50"/>
      <c r="P2728" s="50"/>
      <c r="Q2728" s="50" t="s">
        <v>368</v>
      </c>
      <c r="R2728" s="9" t="s">
        <v>368</v>
      </c>
      <c r="S2728" s="50" t="s">
        <v>368</v>
      </c>
      <c r="T2728" s="9" t="s">
        <v>368</v>
      </c>
      <c r="U2728" s="9" t="s">
        <v>368</v>
      </c>
    </row>
    <row r="2729">
      <c r="F2729" s="9"/>
      <c r="N2729" s="50"/>
      <c r="O2729" s="50"/>
      <c r="P2729" s="50"/>
      <c r="Q2729" s="50" t="s">
        <v>368</v>
      </c>
      <c r="R2729" s="9" t="s">
        <v>368</v>
      </c>
      <c r="S2729" s="50" t="s">
        <v>368</v>
      </c>
      <c r="T2729" s="9" t="s">
        <v>368</v>
      </c>
      <c r="U2729" s="9" t="s">
        <v>368</v>
      </c>
    </row>
    <row r="2730">
      <c r="F2730" s="9"/>
      <c r="N2730" s="50"/>
      <c r="O2730" s="50"/>
      <c r="P2730" s="50"/>
      <c r="Q2730" s="50" t="s">
        <v>368</v>
      </c>
      <c r="R2730" s="9" t="s">
        <v>368</v>
      </c>
      <c r="S2730" s="50" t="s">
        <v>368</v>
      </c>
      <c r="T2730" s="9" t="s">
        <v>368</v>
      </c>
      <c r="U2730" s="9" t="s">
        <v>368</v>
      </c>
    </row>
    <row r="2731">
      <c r="F2731" s="9"/>
      <c r="N2731" s="50"/>
      <c r="O2731" s="50"/>
      <c r="P2731" s="50"/>
      <c r="Q2731" s="50" t="s">
        <v>368</v>
      </c>
      <c r="R2731" s="9" t="s">
        <v>368</v>
      </c>
      <c r="S2731" s="50" t="s">
        <v>368</v>
      </c>
      <c r="T2731" s="9" t="s">
        <v>368</v>
      </c>
      <c r="U2731" s="9" t="s">
        <v>368</v>
      </c>
    </row>
    <row r="2732">
      <c r="F2732" s="9"/>
      <c r="N2732" s="50"/>
      <c r="O2732" s="50"/>
      <c r="P2732" s="50"/>
      <c r="Q2732" s="50" t="s">
        <v>368</v>
      </c>
      <c r="R2732" s="9" t="s">
        <v>368</v>
      </c>
      <c r="S2732" s="50" t="s">
        <v>368</v>
      </c>
      <c r="T2732" s="9" t="s">
        <v>368</v>
      </c>
      <c r="U2732" s="9" t="s">
        <v>368</v>
      </c>
    </row>
    <row r="2733">
      <c r="F2733" s="9"/>
      <c r="N2733" s="50"/>
      <c r="O2733" s="50"/>
      <c r="P2733" s="50"/>
      <c r="Q2733" s="50" t="s">
        <v>368</v>
      </c>
      <c r="R2733" s="9" t="s">
        <v>368</v>
      </c>
      <c r="S2733" s="50" t="s">
        <v>368</v>
      </c>
      <c r="T2733" s="9" t="s">
        <v>368</v>
      </c>
      <c r="U2733" s="9" t="s">
        <v>368</v>
      </c>
    </row>
    <row r="2734">
      <c r="F2734" s="9"/>
      <c r="N2734" s="50"/>
      <c r="O2734" s="50"/>
      <c r="P2734" s="50"/>
      <c r="Q2734" s="50" t="s">
        <v>368</v>
      </c>
      <c r="R2734" s="9" t="s">
        <v>368</v>
      </c>
      <c r="S2734" s="50" t="s">
        <v>368</v>
      </c>
      <c r="T2734" s="9" t="s">
        <v>368</v>
      </c>
      <c r="U2734" s="9" t="s">
        <v>368</v>
      </c>
    </row>
    <row r="2735">
      <c r="F2735" s="9"/>
      <c r="N2735" s="50"/>
      <c r="O2735" s="50"/>
      <c r="P2735" s="50"/>
      <c r="Q2735" s="50" t="s">
        <v>368</v>
      </c>
      <c r="R2735" s="9" t="s">
        <v>368</v>
      </c>
      <c r="S2735" s="50" t="s">
        <v>368</v>
      </c>
      <c r="T2735" s="9" t="s">
        <v>368</v>
      </c>
      <c r="U2735" s="9" t="s">
        <v>368</v>
      </c>
    </row>
    <row r="2736">
      <c r="F2736" s="9"/>
      <c r="N2736" s="50"/>
      <c r="O2736" s="50"/>
      <c r="P2736" s="50"/>
      <c r="Q2736" s="50" t="s">
        <v>368</v>
      </c>
      <c r="R2736" s="9" t="s">
        <v>368</v>
      </c>
      <c r="S2736" s="50" t="s">
        <v>368</v>
      </c>
      <c r="T2736" s="9" t="s">
        <v>368</v>
      </c>
      <c r="U2736" s="9" t="s">
        <v>368</v>
      </c>
    </row>
    <row r="2737">
      <c r="F2737" s="9"/>
      <c r="N2737" s="50"/>
      <c r="O2737" s="50"/>
      <c r="P2737" s="50"/>
      <c r="Q2737" s="50" t="s">
        <v>368</v>
      </c>
      <c r="R2737" s="9" t="s">
        <v>368</v>
      </c>
      <c r="S2737" s="50" t="s">
        <v>368</v>
      </c>
      <c r="T2737" s="9" t="s">
        <v>368</v>
      </c>
      <c r="U2737" s="9" t="s">
        <v>368</v>
      </c>
    </row>
    <row r="2738">
      <c r="F2738" s="9"/>
      <c r="N2738" s="50"/>
      <c r="O2738" s="50"/>
      <c r="P2738" s="50"/>
      <c r="Q2738" s="50" t="s">
        <v>368</v>
      </c>
      <c r="R2738" s="9" t="s">
        <v>368</v>
      </c>
      <c r="S2738" s="50" t="s">
        <v>368</v>
      </c>
      <c r="T2738" s="9" t="s">
        <v>368</v>
      </c>
      <c r="U2738" s="9" t="s">
        <v>368</v>
      </c>
    </row>
    <row r="2739">
      <c r="F2739" s="9"/>
      <c r="N2739" s="50"/>
      <c r="O2739" s="50"/>
      <c r="P2739" s="50"/>
      <c r="Q2739" s="50" t="s">
        <v>368</v>
      </c>
      <c r="R2739" s="9" t="s">
        <v>368</v>
      </c>
      <c r="S2739" s="50" t="s">
        <v>368</v>
      </c>
      <c r="T2739" s="9" t="s">
        <v>368</v>
      </c>
      <c r="U2739" s="9" t="s">
        <v>368</v>
      </c>
    </row>
    <row r="2740">
      <c r="F2740" s="9"/>
      <c r="N2740" s="50"/>
      <c r="O2740" s="50"/>
      <c r="P2740" s="50"/>
      <c r="Q2740" s="50" t="s">
        <v>368</v>
      </c>
      <c r="R2740" s="9" t="s">
        <v>368</v>
      </c>
      <c r="S2740" s="50" t="s">
        <v>368</v>
      </c>
      <c r="T2740" s="9" t="s">
        <v>368</v>
      </c>
      <c r="U2740" s="9" t="s">
        <v>368</v>
      </c>
    </row>
    <row r="2741">
      <c r="F2741" s="9"/>
      <c r="N2741" s="50"/>
      <c r="O2741" s="50"/>
      <c r="P2741" s="50"/>
      <c r="Q2741" s="50" t="s">
        <v>368</v>
      </c>
      <c r="R2741" s="9" t="s">
        <v>368</v>
      </c>
      <c r="S2741" s="50" t="s">
        <v>368</v>
      </c>
      <c r="T2741" s="9" t="s">
        <v>368</v>
      </c>
      <c r="U2741" s="9" t="s">
        <v>368</v>
      </c>
    </row>
    <row r="2742">
      <c r="F2742" s="9"/>
      <c r="N2742" s="50"/>
      <c r="O2742" s="50"/>
      <c r="P2742" s="50"/>
      <c r="Q2742" s="50" t="s">
        <v>368</v>
      </c>
      <c r="R2742" s="9" t="s">
        <v>368</v>
      </c>
      <c r="S2742" s="50" t="s">
        <v>368</v>
      </c>
      <c r="T2742" s="9" t="s">
        <v>368</v>
      </c>
      <c r="U2742" s="9" t="s">
        <v>368</v>
      </c>
    </row>
    <row r="2743">
      <c r="F2743" s="9"/>
      <c r="N2743" s="50"/>
      <c r="O2743" s="50"/>
      <c r="P2743" s="50"/>
      <c r="Q2743" s="50" t="s">
        <v>368</v>
      </c>
      <c r="R2743" s="9" t="s">
        <v>368</v>
      </c>
      <c r="S2743" s="50" t="s">
        <v>368</v>
      </c>
      <c r="T2743" s="9" t="s">
        <v>368</v>
      </c>
      <c r="U2743" s="9" t="s">
        <v>368</v>
      </c>
    </row>
    <row r="2744">
      <c r="F2744" s="9"/>
      <c r="N2744" s="50"/>
      <c r="O2744" s="50"/>
      <c r="P2744" s="50"/>
      <c r="Q2744" s="50" t="s">
        <v>368</v>
      </c>
      <c r="R2744" s="9" t="s">
        <v>368</v>
      </c>
      <c r="S2744" s="50" t="s">
        <v>368</v>
      </c>
      <c r="T2744" s="9" t="s">
        <v>368</v>
      </c>
      <c r="U2744" s="9" t="s">
        <v>368</v>
      </c>
    </row>
    <row r="2745">
      <c r="F2745" s="9"/>
      <c r="N2745" s="50"/>
      <c r="O2745" s="50"/>
      <c r="P2745" s="50"/>
      <c r="Q2745" s="50" t="s">
        <v>368</v>
      </c>
      <c r="R2745" s="9" t="s">
        <v>368</v>
      </c>
      <c r="S2745" s="50" t="s">
        <v>368</v>
      </c>
      <c r="T2745" s="9" t="s">
        <v>368</v>
      </c>
      <c r="U2745" s="9" t="s">
        <v>368</v>
      </c>
    </row>
    <row r="2746">
      <c r="F2746" s="9"/>
      <c r="N2746" s="50"/>
      <c r="O2746" s="50"/>
      <c r="P2746" s="50"/>
      <c r="Q2746" s="50" t="s">
        <v>368</v>
      </c>
      <c r="R2746" s="9" t="s">
        <v>368</v>
      </c>
      <c r="S2746" s="50" t="s">
        <v>368</v>
      </c>
      <c r="T2746" s="9" t="s">
        <v>368</v>
      </c>
      <c r="U2746" s="9" t="s">
        <v>368</v>
      </c>
    </row>
    <row r="2747">
      <c r="F2747" s="9"/>
      <c r="N2747" s="50"/>
      <c r="O2747" s="50"/>
      <c r="P2747" s="50"/>
      <c r="Q2747" s="50" t="s">
        <v>368</v>
      </c>
      <c r="R2747" s="9" t="s">
        <v>368</v>
      </c>
      <c r="S2747" s="50" t="s">
        <v>368</v>
      </c>
      <c r="T2747" s="9" t="s">
        <v>368</v>
      </c>
      <c r="U2747" s="9" t="s">
        <v>368</v>
      </c>
    </row>
    <row r="2748">
      <c r="F2748" s="9"/>
      <c r="N2748" s="50"/>
      <c r="O2748" s="50"/>
      <c r="P2748" s="50"/>
      <c r="Q2748" s="50" t="s">
        <v>368</v>
      </c>
      <c r="R2748" s="9" t="s">
        <v>368</v>
      </c>
      <c r="S2748" s="50" t="s">
        <v>368</v>
      </c>
      <c r="T2748" s="9" t="s">
        <v>368</v>
      </c>
      <c r="U2748" s="9" t="s">
        <v>368</v>
      </c>
    </row>
    <row r="2749">
      <c r="F2749" s="9"/>
      <c r="N2749" s="50"/>
      <c r="O2749" s="50"/>
      <c r="P2749" s="50"/>
      <c r="Q2749" s="50" t="s">
        <v>368</v>
      </c>
      <c r="R2749" s="9" t="s">
        <v>368</v>
      </c>
      <c r="S2749" s="50" t="s">
        <v>368</v>
      </c>
      <c r="T2749" s="9" t="s">
        <v>368</v>
      </c>
      <c r="U2749" s="9" t="s">
        <v>368</v>
      </c>
    </row>
    <row r="2750">
      <c r="F2750" s="9"/>
      <c r="N2750" s="50"/>
      <c r="O2750" s="50"/>
      <c r="P2750" s="50"/>
      <c r="Q2750" s="50" t="s">
        <v>368</v>
      </c>
      <c r="R2750" s="9" t="s">
        <v>368</v>
      </c>
      <c r="S2750" s="50" t="s">
        <v>368</v>
      </c>
      <c r="T2750" s="9" t="s">
        <v>368</v>
      </c>
      <c r="U2750" s="9" t="s">
        <v>368</v>
      </c>
    </row>
    <row r="2751">
      <c r="F2751" s="9"/>
      <c r="N2751" s="50"/>
      <c r="O2751" s="50"/>
      <c r="P2751" s="50"/>
      <c r="Q2751" s="50" t="s">
        <v>368</v>
      </c>
      <c r="R2751" s="9" t="s">
        <v>368</v>
      </c>
      <c r="S2751" s="50" t="s">
        <v>368</v>
      </c>
      <c r="T2751" s="9" t="s">
        <v>368</v>
      </c>
      <c r="U2751" s="9" t="s">
        <v>368</v>
      </c>
    </row>
    <row r="2752">
      <c r="F2752" s="9"/>
      <c r="N2752" s="50"/>
      <c r="O2752" s="50"/>
      <c r="P2752" s="50"/>
      <c r="Q2752" s="50" t="s">
        <v>368</v>
      </c>
      <c r="R2752" s="9" t="s">
        <v>368</v>
      </c>
      <c r="S2752" s="50" t="s">
        <v>368</v>
      </c>
      <c r="T2752" s="9" t="s">
        <v>368</v>
      </c>
      <c r="U2752" s="9" t="s">
        <v>368</v>
      </c>
    </row>
    <row r="2753">
      <c r="F2753" s="9"/>
      <c r="N2753" s="50"/>
      <c r="O2753" s="50"/>
      <c r="P2753" s="50"/>
      <c r="Q2753" s="50" t="s">
        <v>368</v>
      </c>
      <c r="R2753" s="9" t="s">
        <v>368</v>
      </c>
      <c r="S2753" s="50" t="s">
        <v>368</v>
      </c>
      <c r="T2753" s="9" t="s">
        <v>368</v>
      </c>
      <c r="U2753" s="9" t="s">
        <v>368</v>
      </c>
    </row>
    <row r="2754">
      <c r="F2754" s="9"/>
      <c r="N2754" s="50"/>
      <c r="O2754" s="50"/>
      <c r="P2754" s="50"/>
      <c r="Q2754" s="50" t="s">
        <v>368</v>
      </c>
      <c r="R2754" s="9" t="s">
        <v>368</v>
      </c>
      <c r="S2754" s="50" t="s">
        <v>368</v>
      </c>
      <c r="T2754" s="9" t="s">
        <v>368</v>
      </c>
      <c r="U2754" s="9" t="s">
        <v>368</v>
      </c>
    </row>
    <row r="2755">
      <c r="F2755" s="9"/>
      <c r="N2755" s="50"/>
      <c r="O2755" s="50"/>
      <c r="P2755" s="50"/>
      <c r="Q2755" s="50" t="s">
        <v>368</v>
      </c>
      <c r="R2755" s="9" t="s">
        <v>368</v>
      </c>
      <c r="S2755" s="50" t="s">
        <v>368</v>
      </c>
      <c r="T2755" s="9" t="s">
        <v>368</v>
      </c>
      <c r="U2755" s="9" t="s">
        <v>368</v>
      </c>
    </row>
    <row r="2756">
      <c r="F2756" s="9"/>
      <c r="N2756" s="50"/>
      <c r="O2756" s="50"/>
      <c r="P2756" s="50"/>
      <c r="Q2756" s="50" t="s">
        <v>368</v>
      </c>
      <c r="R2756" s="9" t="s">
        <v>368</v>
      </c>
      <c r="S2756" s="50" t="s">
        <v>368</v>
      </c>
      <c r="T2756" s="9" t="s">
        <v>368</v>
      </c>
      <c r="U2756" s="9" t="s">
        <v>368</v>
      </c>
    </row>
    <row r="2757">
      <c r="F2757" s="9"/>
      <c r="N2757" s="50"/>
      <c r="O2757" s="50"/>
      <c r="P2757" s="50"/>
      <c r="Q2757" s="50" t="s">
        <v>368</v>
      </c>
      <c r="R2757" s="9" t="s">
        <v>368</v>
      </c>
      <c r="S2757" s="50" t="s">
        <v>368</v>
      </c>
      <c r="T2757" s="9" t="s">
        <v>368</v>
      </c>
      <c r="U2757" s="9" t="s">
        <v>368</v>
      </c>
    </row>
    <row r="2758">
      <c r="F2758" s="9"/>
      <c r="N2758" s="50"/>
      <c r="O2758" s="50"/>
      <c r="P2758" s="50"/>
      <c r="Q2758" s="50" t="s">
        <v>368</v>
      </c>
      <c r="R2758" s="9" t="s">
        <v>368</v>
      </c>
      <c r="S2758" s="50" t="s">
        <v>368</v>
      </c>
      <c r="T2758" s="9" t="s">
        <v>368</v>
      </c>
      <c r="U2758" s="9" t="s">
        <v>368</v>
      </c>
    </row>
    <row r="2759">
      <c r="F2759" s="9"/>
      <c r="N2759" s="50"/>
      <c r="O2759" s="50"/>
      <c r="P2759" s="50"/>
      <c r="Q2759" s="50" t="s">
        <v>368</v>
      </c>
      <c r="R2759" s="9" t="s">
        <v>368</v>
      </c>
      <c r="S2759" s="50" t="s">
        <v>368</v>
      </c>
      <c r="T2759" s="9" t="s">
        <v>368</v>
      </c>
      <c r="U2759" s="9" t="s">
        <v>368</v>
      </c>
    </row>
    <row r="2760">
      <c r="F2760" s="9"/>
      <c r="N2760" s="50"/>
      <c r="O2760" s="50"/>
      <c r="P2760" s="50"/>
      <c r="Q2760" s="50" t="s">
        <v>368</v>
      </c>
      <c r="R2760" s="9" t="s">
        <v>368</v>
      </c>
      <c r="S2760" s="50" t="s">
        <v>368</v>
      </c>
      <c r="T2760" s="9" t="s">
        <v>368</v>
      </c>
      <c r="U2760" s="9" t="s">
        <v>368</v>
      </c>
    </row>
    <row r="2761">
      <c r="F2761" s="9"/>
      <c r="N2761" s="50"/>
      <c r="O2761" s="50"/>
      <c r="P2761" s="50"/>
      <c r="Q2761" s="50" t="s">
        <v>368</v>
      </c>
      <c r="R2761" s="9" t="s">
        <v>368</v>
      </c>
      <c r="S2761" s="50" t="s">
        <v>368</v>
      </c>
      <c r="T2761" s="9" t="s">
        <v>368</v>
      </c>
      <c r="U2761" s="9" t="s">
        <v>368</v>
      </c>
    </row>
    <row r="2762">
      <c r="F2762" s="9"/>
      <c r="N2762" s="50"/>
      <c r="O2762" s="50"/>
      <c r="P2762" s="50"/>
      <c r="Q2762" s="50" t="s">
        <v>368</v>
      </c>
      <c r="R2762" s="9" t="s">
        <v>368</v>
      </c>
      <c r="S2762" s="50" t="s">
        <v>368</v>
      </c>
      <c r="T2762" s="9" t="s">
        <v>368</v>
      </c>
      <c r="U2762" s="9" t="s">
        <v>368</v>
      </c>
    </row>
    <row r="2763">
      <c r="F2763" s="9"/>
      <c r="N2763" s="50"/>
      <c r="O2763" s="50"/>
      <c r="P2763" s="50"/>
      <c r="Q2763" s="50" t="s">
        <v>368</v>
      </c>
      <c r="R2763" s="9" t="s">
        <v>368</v>
      </c>
      <c r="S2763" s="50" t="s">
        <v>368</v>
      </c>
      <c r="T2763" s="9" t="s">
        <v>368</v>
      </c>
      <c r="U2763" s="9" t="s">
        <v>368</v>
      </c>
    </row>
    <row r="2764">
      <c r="F2764" s="9"/>
      <c r="N2764" s="50"/>
      <c r="O2764" s="50"/>
      <c r="P2764" s="50"/>
      <c r="Q2764" s="50" t="s">
        <v>368</v>
      </c>
      <c r="R2764" s="9" t="s">
        <v>368</v>
      </c>
      <c r="S2764" s="50" t="s">
        <v>368</v>
      </c>
      <c r="T2764" s="9" t="s">
        <v>368</v>
      </c>
      <c r="U2764" s="9" t="s">
        <v>368</v>
      </c>
    </row>
    <row r="2765">
      <c r="F2765" s="9"/>
      <c r="N2765" s="50"/>
      <c r="O2765" s="50"/>
      <c r="P2765" s="50"/>
      <c r="Q2765" s="50" t="s">
        <v>368</v>
      </c>
      <c r="R2765" s="9" t="s">
        <v>368</v>
      </c>
      <c r="S2765" s="50" t="s">
        <v>368</v>
      </c>
      <c r="T2765" s="9" t="s">
        <v>368</v>
      </c>
      <c r="U2765" s="9" t="s">
        <v>368</v>
      </c>
    </row>
    <row r="2766">
      <c r="F2766" s="9"/>
      <c r="N2766" s="50"/>
      <c r="O2766" s="50"/>
      <c r="P2766" s="50"/>
      <c r="Q2766" s="50" t="s">
        <v>368</v>
      </c>
      <c r="R2766" s="9" t="s">
        <v>368</v>
      </c>
      <c r="S2766" s="50" t="s">
        <v>368</v>
      </c>
      <c r="T2766" s="9" t="s">
        <v>368</v>
      </c>
      <c r="U2766" s="9" t="s">
        <v>368</v>
      </c>
    </row>
    <row r="2767">
      <c r="F2767" s="9"/>
      <c r="N2767" s="50"/>
      <c r="O2767" s="50"/>
      <c r="P2767" s="50"/>
      <c r="Q2767" s="50" t="s">
        <v>368</v>
      </c>
      <c r="R2767" s="9" t="s">
        <v>368</v>
      </c>
      <c r="S2767" s="50" t="s">
        <v>368</v>
      </c>
      <c r="T2767" s="9" t="s">
        <v>368</v>
      </c>
      <c r="U2767" s="9" t="s">
        <v>368</v>
      </c>
    </row>
    <row r="2768">
      <c r="F2768" s="9"/>
      <c r="N2768" s="50"/>
      <c r="O2768" s="50"/>
      <c r="P2768" s="50"/>
      <c r="Q2768" s="50" t="s">
        <v>368</v>
      </c>
      <c r="R2768" s="9" t="s">
        <v>368</v>
      </c>
      <c r="S2768" s="50" t="s">
        <v>368</v>
      </c>
      <c r="T2768" s="9" t="s">
        <v>368</v>
      </c>
      <c r="U2768" s="9" t="s">
        <v>368</v>
      </c>
    </row>
    <row r="2769">
      <c r="F2769" s="9"/>
      <c r="N2769" s="50"/>
      <c r="O2769" s="50"/>
      <c r="P2769" s="50"/>
      <c r="Q2769" s="50" t="s">
        <v>368</v>
      </c>
      <c r="R2769" s="9" t="s">
        <v>368</v>
      </c>
      <c r="S2769" s="50" t="s">
        <v>368</v>
      </c>
      <c r="T2769" s="9" t="s">
        <v>368</v>
      </c>
      <c r="U2769" s="9" t="s">
        <v>368</v>
      </c>
    </row>
    <row r="2770">
      <c r="F2770" s="9"/>
      <c r="N2770" s="50"/>
      <c r="O2770" s="50"/>
      <c r="P2770" s="50"/>
      <c r="Q2770" s="50" t="s">
        <v>368</v>
      </c>
      <c r="R2770" s="9" t="s">
        <v>368</v>
      </c>
      <c r="S2770" s="50" t="s">
        <v>368</v>
      </c>
      <c r="T2770" s="9" t="s">
        <v>368</v>
      </c>
      <c r="U2770" s="9" t="s">
        <v>368</v>
      </c>
    </row>
    <row r="2771">
      <c r="F2771" s="9"/>
      <c r="N2771" s="50"/>
      <c r="O2771" s="50"/>
      <c r="P2771" s="50"/>
      <c r="Q2771" s="50" t="s">
        <v>368</v>
      </c>
      <c r="R2771" s="9" t="s">
        <v>368</v>
      </c>
      <c r="S2771" s="50" t="s">
        <v>368</v>
      </c>
      <c r="T2771" s="9" t="s">
        <v>368</v>
      </c>
      <c r="U2771" s="9" t="s">
        <v>368</v>
      </c>
    </row>
    <row r="2772">
      <c r="F2772" s="9"/>
      <c r="N2772" s="50"/>
      <c r="O2772" s="50"/>
      <c r="P2772" s="50"/>
      <c r="Q2772" s="50" t="s">
        <v>368</v>
      </c>
      <c r="R2772" s="9" t="s">
        <v>368</v>
      </c>
      <c r="S2772" s="50" t="s">
        <v>368</v>
      </c>
      <c r="T2772" s="9" t="s">
        <v>368</v>
      </c>
      <c r="U2772" s="9" t="s">
        <v>368</v>
      </c>
    </row>
    <row r="2773">
      <c r="F2773" s="9"/>
      <c r="N2773" s="50"/>
      <c r="O2773" s="50"/>
      <c r="P2773" s="50"/>
      <c r="Q2773" s="50" t="s">
        <v>368</v>
      </c>
      <c r="R2773" s="9" t="s">
        <v>368</v>
      </c>
      <c r="S2773" s="50" t="s">
        <v>368</v>
      </c>
      <c r="T2773" s="9" t="s">
        <v>368</v>
      </c>
      <c r="U2773" s="9" t="s">
        <v>368</v>
      </c>
    </row>
    <row r="2774">
      <c r="F2774" s="9"/>
      <c r="N2774" s="50"/>
      <c r="O2774" s="50"/>
      <c r="P2774" s="50"/>
      <c r="Q2774" s="50" t="s">
        <v>368</v>
      </c>
      <c r="R2774" s="9" t="s">
        <v>368</v>
      </c>
      <c r="S2774" s="50" t="s">
        <v>368</v>
      </c>
      <c r="T2774" s="9" t="s">
        <v>368</v>
      </c>
      <c r="U2774" s="9" t="s">
        <v>368</v>
      </c>
    </row>
    <row r="2775">
      <c r="F2775" s="9"/>
      <c r="N2775" s="50"/>
      <c r="O2775" s="50"/>
      <c r="P2775" s="50"/>
      <c r="Q2775" s="50" t="s">
        <v>368</v>
      </c>
      <c r="R2775" s="9" t="s">
        <v>368</v>
      </c>
      <c r="S2775" s="50" t="s">
        <v>368</v>
      </c>
      <c r="T2775" s="9" t="s">
        <v>368</v>
      </c>
      <c r="U2775" s="9" t="s">
        <v>368</v>
      </c>
    </row>
    <row r="2776">
      <c r="F2776" s="9"/>
      <c r="N2776" s="50"/>
      <c r="O2776" s="50"/>
      <c r="P2776" s="50"/>
      <c r="Q2776" s="50" t="s">
        <v>368</v>
      </c>
      <c r="R2776" s="9" t="s">
        <v>368</v>
      </c>
      <c r="S2776" s="50" t="s">
        <v>368</v>
      </c>
      <c r="T2776" s="9" t="s">
        <v>368</v>
      </c>
      <c r="U2776" s="9" t="s">
        <v>368</v>
      </c>
    </row>
    <row r="2777">
      <c r="F2777" s="9"/>
      <c r="N2777" s="50"/>
      <c r="O2777" s="50"/>
      <c r="P2777" s="50"/>
      <c r="Q2777" s="50" t="s">
        <v>368</v>
      </c>
      <c r="R2777" s="9" t="s">
        <v>368</v>
      </c>
      <c r="S2777" s="50" t="s">
        <v>368</v>
      </c>
      <c r="T2777" s="9" t="s">
        <v>368</v>
      </c>
      <c r="U2777" s="9" t="s">
        <v>368</v>
      </c>
    </row>
    <row r="2778">
      <c r="F2778" s="9"/>
      <c r="N2778" s="50"/>
      <c r="O2778" s="50"/>
      <c r="P2778" s="50"/>
      <c r="Q2778" s="50" t="s">
        <v>368</v>
      </c>
      <c r="R2778" s="9" t="s">
        <v>368</v>
      </c>
      <c r="S2778" s="50" t="s">
        <v>368</v>
      </c>
      <c r="T2778" s="9" t="s">
        <v>368</v>
      </c>
      <c r="U2778" s="9" t="s">
        <v>368</v>
      </c>
    </row>
    <row r="2779">
      <c r="F2779" s="9"/>
      <c r="N2779" s="50"/>
      <c r="O2779" s="50"/>
      <c r="P2779" s="50"/>
      <c r="Q2779" s="50" t="s">
        <v>368</v>
      </c>
      <c r="R2779" s="9" t="s">
        <v>368</v>
      </c>
      <c r="S2779" s="50" t="s">
        <v>368</v>
      </c>
      <c r="T2779" s="9" t="s">
        <v>368</v>
      </c>
      <c r="U2779" s="9" t="s">
        <v>368</v>
      </c>
    </row>
    <row r="2780">
      <c r="F2780" s="9"/>
      <c r="N2780" s="50"/>
      <c r="O2780" s="50"/>
      <c r="P2780" s="50"/>
      <c r="Q2780" s="50" t="s">
        <v>368</v>
      </c>
      <c r="R2780" s="9" t="s">
        <v>368</v>
      </c>
      <c r="S2780" s="50" t="s">
        <v>368</v>
      </c>
      <c r="T2780" s="9" t="s">
        <v>368</v>
      </c>
      <c r="U2780" s="9" t="s">
        <v>368</v>
      </c>
    </row>
    <row r="2781">
      <c r="F2781" s="9"/>
      <c r="N2781" s="50"/>
      <c r="O2781" s="50"/>
      <c r="P2781" s="50"/>
      <c r="Q2781" s="50" t="s">
        <v>368</v>
      </c>
      <c r="R2781" s="9" t="s">
        <v>368</v>
      </c>
      <c r="S2781" s="50" t="s">
        <v>368</v>
      </c>
      <c r="T2781" s="9" t="s">
        <v>368</v>
      </c>
      <c r="U2781" s="9" t="s">
        <v>368</v>
      </c>
    </row>
    <row r="2782">
      <c r="F2782" s="9"/>
      <c r="N2782" s="50"/>
      <c r="O2782" s="50"/>
      <c r="P2782" s="50"/>
      <c r="Q2782" s="50" t="s">
        <v>368</v>
      </c>
      <c r="R2782" s="9" t="s">
        <v>368</v>
      </c>
      <c r="S2782" s="50" t="s">
        <v>368</v>
      </c>
      <c r="T2782" s="9" t="s">
        <v>368</v>
      </c>
      <c r="U2782" s="9" t="s">
        <v>368</v>
      </c>
    </row>
    <row r="2783">
      <c r="F2783" s="9"/>
      <c r="N2783" s="50"/>
      <c r="O2783" s="50"/>
      <c r="P2783" s="50"/>
      <c r="Q2783" s="50" t="s">
        <v>368</v>
      </c>
      <c r="R2783" s="9" t="s">
        <v>368</v>
      </c>
      <c r="S2783" s="50" t="s">
        <v>368</v>
      </c>
      <c r="T2783" s="9" t="s">
        <v>368</v>
      </c>
      <c r="U2783" s="9" t="s">
        <v>368</v>
      </c>
    </row>
    <row r="2784">
      <c r="F2784" s="9"/>
      <c r="N2784" s="50"/>
      <c r="O2784" s="50"/>
      <c r="P2784" s="50"/>
      <c r="Q2784" s="50" t="s">
        <v>368</v>
      </c>
      <c r="R2784" s="9" t="s">
        <v>368</v>
      </c>
      <c r="S2784" s="50" t="s">
        <v>368</v>
      </c>
      <c r="T2784" s="9" t="s">
        <v>368</v>
      </c>
      <c r="U2784" s="9" t="s">
        <v>368</v>
      </c>
    </row>
    <row r="2785">
      <c r="F2785" s="9"/>
      <c r="N2785" s="50"/>
      <c r="O2785" s="50"/>
      <c r="P2785" s="50"/>
      <c r="Q2785" s="50" t="s">
        <v>368</v>
      </c>
      <c r="R2785" s="9" t="s">
        <v>368</v>
      </c>
      <c r="S2785" s="50" t="s">
        <v>368</v>
      </c>
      <c r="T2785" s="9" t="s">
        <v>368</v>
      </c>
      <c r="U2785" s="9" t="s">
        <v>368</v>
      </c>
    </row>
    <row r="2786">
      <c r="F2786" s="9"/>
      <c r="N2786" s="50"/>
      <c r="O2786" s="50"/>
      <c r="P2786" s="50"/>
      <c r="Q2786" s="50" t="s">
        <v>368</v>
      </c>
      <c r="R2786" s="9" t="s">
        <v>368</v>
      </c>
      <c r="S2786" s="50" t="s">
        <v>368</v>
      </c>
      <c r="T2786" s="9" t="s">
        <v>368</v>
      </c>
      <c r="U2786" s="9" t="s">
        <v>368</v>
      </c>
    </row>
    <row r="2787">
      <c r="F2787" s="9"/>
      <c r="N2787" s="50"/>
      <c r="O2787" s="50"/>
      <c r="P2787" s="50"/>
      <c r="Q2787" s="50" t="s">
        <v>368</v>
      </c>
      <c r="R2787" s="9" t="s">
        <v>368</v>
      </c>
      <c r="S2787" s="50" t="s">
        <v>368</v>
      </c>
      <c r="T2787" s="9" t="s">
        <v>368</v>
      </c>
      <c r="U2787" s="9" t="s">
        <v>368</v>
      </c>
    </row>
    <row r="2788">
      <c r="F2788" s="9"/>
      <c r="N2788" s="50"/>
      <c r="O2788" s="50"/>
      <c r="P2788" s="50"/>
      <c r="Q2788" s="50" t="s">
        <v>368</v>
      </c>
      <c r="R2788" s="9" t="s">
        <v>368</v>
      </c>
      <c r="S2788" s="50" t="s">
        <v>368</v>
      </c>
      <c r="T2788" s="9" t="s">
        <v>368</v>
      </c>
      <c r="U2788" s="9" t="s">
        <v>368</v>
      </c>
    </row>
    <row r="2789">
      <c r="F2789" s="9"/>
      <c r="N2789" s="50"/>
      <c r="O2789" s="50"/>
      <c r="P2789" s="50"/>
      <c r="Q2789" s="50" t="s">
        <v>368</v>
      </c>
      <c r="R2789" s="9" t="s">
        <v>368</v>
      </c>
      <c r="S2789" s="50" t="s">
        <v>368</v>
      </c>
      <c r="T2789" s="9" t="s">
        <v>368</v>
      </c>
      <c r="U2789" s="9" t="s">
        <v>368</v>
      </c>
    </row>
    <row r="2790">
      <c r="F2790" s="9"/>
      <c r="N2790" s="50"/>
      <c r="O2790" s="50"/>
      <c r="P2790" s="50"/>
      <c r="Q2790" s="50" t="s">
        <v>368</v>
      </c>
      <c r="R2790" s="9" t="s">
        <v>368</v>
      </c>
      <c r="S2790" s="50" t="s">
        <v>368</v>
      </c>
      <c r="T2790" s="9" t="s">
        <v>368</v>
      </c>
      <c r="U2790" s="9" t="s">
        <v>368</v>
      </c>
    </row>
    <row r="2791">
      <c r="F2791" s="9"/>
      <c r="N2791" s="50"/>
      <c r="O2791" s="50"/>
      <c r="P2791" s="50"/>
      <c r="Q2791" s="50" t="s">
        <v>368</v>
      </c>
      <c r="R2791" s="9" t="s">
        <v>368</v>
      </c>
      <c r="S2791" s="50" t="s">
        <v>368</v>
      </c>
      <c r="T2791" s="9" t="s">
        <v>368</v>
      </c>
      <c r="U2791" s="9" t="s">
        <v>368</v>
      </c>
    </row>
    <row r="2792">
      <c r="F2792" s="9"/>
      <c r="N2792" s="50"/>
      <c r="O2792" s="50"/>
      <c r="P2792" s="50"/>
      <c r="Q2792" s="50" t="s">
        <v>368</v>
      </c>
      <c r="R2792" s="9" t="s">
        <v>368</v>
      </c>
      <c r="S2792" s="50" t="s">
        <v>368</v>
      </c>
      <c r="T2792" s="9" t="s">
        <v>368</v>
      </c>
      <c r="U2792" s="9" t="s">
        <v>368</v>
      </c>
    </row>
    <row r="2793">
      <c r="F2793" s="9"/>
      <c r="N2793" s="50"/>
      <c r="O2793" s="50"/>
      <c r="P2793" s="50"/>
      <c r="Q2793" s="50" t="s">
        <v>368</v>
      </c>
      <c r="R2793" s="9" t="s">
        <v>368</v>
      </c>
      <c r="S2793" s="50" t="s">
        <v>368</v>
      </c>
      <c r="T2793" s="9" t="s">
        <v>368</v>
      </c>
      <c r="U2793" s="9" t="s">
        <v>368</v>
      </c>
    </row>
    <row r="2794">
      <c r="F2794" s="9"/>
      <c r="N2794" s="50"/>
      <c r="O2794" s="50"/>
      <c r="P2794" s="50"/>
      <c r="Q2794" s="50" t="s">
        <v>368</v>
      </c>
      <c r="R2794" s="9" t="s">
        <v>368</v>
      </c>
      <c r="S2794" s="50" t="s">
        <v>368</v>
      </c>
      <c r="T2794" s="9" t="s">
        <v>368</v>
      </c>
      <c r="U2794" s="9" t="s">
        <v>368</v>
      </c>
    </row>
    <row r="2795">
      <c r="F2795" s="9"/>
      <c r="N2795" s="50"/>
      <c r="O2795" s="50"/>
      <c r="P2795" s="50"/>
      <c r="Q2795" s="50" t="s">
        <v>368</v>
      </c>
      <c r="R2795" s="9" t="s">
        <v>368</v>
      </c>
      <c r="S2795" s="50" t="s">
        <v>368</v>
      </c>
      <c r="T2795" s="9" t="s">
        <v>368</v>
      </c>
      <c r="U2795" s="9" t="s">
        <v>368</v>
      </c>
    </row>
    <row r="2796">
      <c r="F2796" s="9"/>
      <c r="N2796" s="50"/>
      <c r="O2796" s="50"/>
      <c r="P2796" s="50"/>
      <c r="Q2796" s="50" t="s">
        <v>368</v>
      </c>
      <c r="R2796" s="9" t="s">
        <v>368</v>
      </c>
      <c r="S2796" s="50" t="s">
        <v>368</v>
      </c>
      <c r="T2796" s="9" t="s">
        <v>368</v>
      </c>
      <c r="U2796" s="9" t="s">
        <v>368</v>
      </c>
    </row>
    <row r="2797">
      <c r="F2797" s="9"/>
      <c r="N2797" s="50"/>
      <c r="O2797" s="50"/>
      <c r="P2797" s="50"/>
      <c r="Q2797" s="50" t="s">
        <v>368</v>
      </c>
      <c r="R2797" s="9" t="s">
        <v>368</v>
      </c>
      <c r="S2797" s="50" t="s">
        <v>368</v>
      </c>
      <c r="T2797" s="9" t="s">
        <v>368</v>
      </c>
      <c r="U2797" s="9" t="s">
        <v>368</v>
      </c>
    </row>
    <row r="2798">
      <c r="F2798" s="9"/>
      <c r="N2798" s="50"/>
      <c r="O2798" s="50"/>
      <c r="P2798" s="50"/>
      <c r="Q2798" s="50" t="s">
        <v>368</v>
      </c>
      <c r="R2798" s="9" t="s">
        <v>368</v>
      </c>
      <c r="S2798" s="50" t="s">
        <v>368</v>
      </c>
      <c r="T2798" s="9" t="s">
        <v>368</v>
      </c>
      <c r="U2798" s="9" t="s">
        <v>368</v>
      </c>
    </row>
    <row r="2799">
      <c r="F2799" s="9"/>
      <c r="N2799" s="50"/>
      <c r="O2799" s="50"/>
      <c r="P2799" s="50"/>
      <c r="Q2799" s="50" t="s">
        <v>368</v>
      </c>
      <c r="R2799" s="9" t="s">
        <v>368</v>
      </c>
      <c r="S2799" s="50" t="s">
        <v>368</v>
      </c>
      <c r="T2799" s="9" t="s">
        <v>368</v>
      </c>
      <c r="U2799" s="9" t="s">
        <v>368</v>
      </c>
    </row>
    <row r="2800">
      <c r="F2800" s="9"/>
      <c r="N2800" s="50"/>
      <c r="O2800" s="50"/>
      <c r="P2800" s="50"/>
      <c r="Q2800" s="50" t="s">
        <v>368</v>
      </c>
      <c r="R2800" s="9" t="s">
        <v>368</v>
      </c>
      <c r="S2800" s="50" t="s">
        <v>368</v>
      </c>
      <c r="T2800" s="9" t="s">
        <v>368</v>
      </c>
      <c r="U2800" s="9" t="s">
        <v>368</v>
      </c>
    </row>
    <row r="2801">
      <c r="F2801" s="9"/>
      <c r="N2801" s="50"/>
      <c r="O2801" s="50"/>
      <c r="P2801" s="50"/>
      <c r="Q2801" s="50" t="s">
        <v>368</v>
      </c>
      <c r="R2801" s="9" t="s">
        <v>368</v>
      </c>
      <c r="S2801" s="50" t="s">
        <v>368</v>
      </c>
      <c r="T2801" s="9" t="s">
        <v>368</v>
      </c>
      <c r="U2801" s="9" t="s">
        <v>368</v>
      </c>
    </row>
    <row r="2802">
      <c r="F2802" s="9"/>
      <c r="N2802" s="50"/>
      <c r="O2802" s="50"/>
      <c r="P2802" s="50"/>
      <c r="Q2802" s="50" t="s">
        <v>368</v>
      </c>
      <c r="R2802" s="9" t="s">
        <v>368</v>
      </c>
      <c r="S2802" s="50" t="s">
        <v>368</v>
      </c>
      <c r="T2802" s="9" t="s">
        <v>368</v>
      </c>
      <c r="U2802" s="9" t="s">
        <v>368</v>
      </c>
    </row>
    <row r="2803">
      <c r="F2803" s="9"/>
      <c r="N2803" s="50"/>
      <c r="O2803" s="50"/>
      <c r="P2803" s="50"/>
      <c r="Q2803" s="50" t="s">
        <v>368</v>
      </c>
      <c r="R2803" s="9" t="s">
        <v>368</v>
      </c>
      <c r="S2803" s="50" t="s">
        <v>368</v>
      </c>
      <c r="T2803" s="9" t="s">
        <v>368</v>
      </c>
      <c r="U2803" s="9" t="s">
        <v>368</v>
      </c>
    </row>
    <row r="2804">
      <c r="F2804" s="9"/>
      <c r="N2804" s="50"/>
      <c r="O2804" s="50"/>
      <c r="P2804" s="50"/>
      <c r="Q2804" s="50" t="s">
        <v>368</v>
      </c>
      <c r="R2804" s="9" t="s">
        <v>368</v>
      </c>
      <c r="S2804" s="50" t="s">
        <v>368</v>
      </c>
      <c r="T2804" s="9" t="s">
        <v>368</v>
      </c>
      <c r="U2804" s="9" t="s">
        <v>368</v>
      </c>
    </row>
    <row r="2805">
      <c r="F2805" s="9"/>
      <c r="N2805" s="50"/>
      <c r="O2805" s="50"/>
      <c r="P2805" s="50"/>
      <c r="Q2805" s="50" t="s">
        <v>368</v>
      </c>
      <c r="R2805" s="9" t="s">
        <v>368</v>
      </c>
      <c r="S2805" s="50" t="s">
        <v>368</v>
      </c>
      <c r="T2805" s="9" t="s">
        <v>368</v>
      </c>
      <c r="U2805" s="9" t="s">
        <v>368</v>
      </c>
    </row>
    <row r="2806">
      <c r="F2806" s="9"/>
      <c r="N2806" s="50"/>
      <c r="O2806" s="50"/>
      <c r="P2806" s="50"/>
      <c r="Q2806" s="50" t="s">
        <v>368</v>
      </c>
      <c r="R2806" s="9" t="s">
        <v>368</v>
      </c>
      <c r="S2806" s="50" t="s">
        <v>368</v>
      </c>
      <c r="T2806" s="9" t="s">
        <v>368</v>
      </c>
      <c r="U2806" s="9" t="s">
        <v>368</v>
      </c>
    </row>
    <row r="2807">
      <c r="F2807" s="9"/>
      <c r="N2807" s="50"/>
      <c r="O2807" s="50"/>
      <c r="P2807" s="50"/>
      <c r="Q2807" s="50" t="s">
        <v>368</v>
      </c>
      <c r="R2807" s="9" t="s">
        <v>368</v>
      </c>
      <c r="S2807" s="50" t="s">
        <v>368</v>
      </c>
      <c r="T2807" s="9" t="s">
        <v>368</v>
      </c>
      <c r="U2807" s="9" t="s">
        <v>368</v>
      </c>
    </row>
    <row r="2808">
      <c r="F2808" s="9"/>
      <c r="N2808" s="50"/>
      <c r="O2808" s="50"/>
      <c r="P2808" s="50"/>
      <c r="Q2808" s="50" t="s">
        <v>368</v>
      </c>
      <c r="R2808" s="9" t="s">
        <v>368</v>
      </c>
      <c r="S2808" s="50" t="s">
        <v>368</v>
      </c>
      <c r="T2808" s="9" t="s">
        <v>368</v>
      </c>
      <c r="U2808" s="9" t="s">
        <v>368</v>
      </c>
    </row>
    <row r="2809">
      <c r="F2809" s="9"/>
      <c r="N2809" s="50"/>
      <c r="O2809" s="50"/>
      <c r="P2809" s="50"/>
      <c r="Q2809" s="50" t="s">
        <v>368</v>
      </c>
      <c r="R2809" s="9" t="s">
        <v>368</v>
      </c>
      <c r="S2809" s="50" t="s">
        <v>368</v>
      </c>
      <c r="T2809" s="9" t="s">
        <v>368</v>
      </c>
      <c r="U2809" s="9" t="s">
        <v>368</v>
      </c>
    </row>
    <row r="2810">
      <c r="F2810" s="9"/>
      <c r="N2810" s="50"/>
      <c r="O2810" s="50"/>
      <c r="P2810" s="50"/>
      <c r="Q2810" s="50" t="s">
        <v>368</v>
      </c>
      <c r="R2810" s="9" t="s">
        <v>368</v>
      </c>
      <c r="S2810" s="50" t="s">
        <v>368</v>
      </c>
      <c r="T2810" s="9" t="s">
        <v>368</v>
      </c>
      <c r="U2810" s="9" t="s">
        <v>368</v>
      </c>
    </row>
    <row r="2811">
      <c r="F2811" s="9"/>
      <c r="N2811" s="50"/>
      <c r="O2811" s="50"/>
      <c r="P2811" s="50"/>
      <c r="Q2811" s="50" t="s">
        <v>368</v>
      </c>
      <c r="R2811" s="9" t="s">
        <v>368</v>
      </c>
      <c r="S2811" s="50" t="s">
        <v>368</v>
      </c>
      <c r="T2811" s="9" t="s">
        <v>368</v>
      </c>
      <c r="U2811" s="9" t="s">
        <v>368</v>
      </c>
    </row>
    <row r="2812">
      <c r="F2812" s="9"/>
      <c r="N2812" s="50"/>
      <c r="O2812" s="50"/>
      <c r="P2812" s="50"/>
      <c r="Q2812" s="50" t="s">
        <v>368</v>
      </c>
      <c r="R2812" s="9" t="s">
        <v>368</v>
      </c>
      <c r="S2812" s="50" t="s">
        <v>368</v>
      </c>
      <c r="T2812" s="9" t="s">
        <v>368</v>
      </c>
      <c r="U2812" s="9" t="s">
        <v>368</v>
      </c>
    </row>
    <row r="2813">
      <c r="F2813" s="9"/>
      <c r="N2813" s="50"/>
      <c r="O2813" s="50"/>
      <c r="P2813" s="50"/>
      <c r="Q2813" s="50" t="s">
        <v>368</v>
      </c>
      <c r="R2813" s="9" t="s">
        <v>368</v>
      </c>
      <c r="S2813" s="50" t="s">
        <v>368</v>
      </c>
      <c r="T2813" s="9" t="s">
        <v>368</v>
      </c>
      <c r="U2813" s="9" t="s">
        <v>368</v>
      </c>
    </row>
    <row r="2814">
      <c r="F2814" s="9"/>
      <c r="N2814" s="50"/>
      <c r="O2814" s="50"/>
      <c r="P2814" s="50"/>
      <c r="Q2814" s="50" t="s">
        <v>368</v>
      </c>
      <c r="R2814" s="9" t="s">
        <v>368</v>
      </c>
      <c r="S2814" s="50" t="s">
        <v>368</v>
      </c>
      <c r="T2814" s="9" t="s">
        <v>368</v>
      </c>
      <c r="U2814" s="9" t="s">
        <v>368</v>
      </c>
    </row>
    <row r="2815">
      <c r="F2815" s="9"/>
      <c r="N2815" s="50"/>
      <c r="O2815" s="50"/>
      <c r="P2815" s="50"/>
      <c r="Q2815" s="50" t="s">
        <v>368</v>
      </c>
      <c r="R2815" s="9" t="s">
        <v>368</v>
      </c>
      <c r="S2815" s="50" t="s">
        <v>368</v>
      </c>
      <c r="T2815" s="9" t="s">
        <v>368</v>
      </c>
      <c r="U2815" s="9" t="s">
        <v>368</v>
      </c>
    </row>
    <row r="2816">
      <c r="F2816" s="9"/>
      <c r="N2816" s="50"/>
      <c r="O2816" s="50"/>
      <c r="P2816" s="50"/>
      <c r="Q2816" s="50" t="s">
        <v>368</v>
      </c>
      <c r="R2816" s="9" t="s">
        <v>368</v>
      </c>
      <c r="S2816" s="50" t="s">
        <v>368</v>
      </c>
      <c r="T2816" s="9" t="s">
        <v>368</v>
      </c>
      <c r="U2816" s="9" t="s">
        <v>368</v>
      </c>
    </row>
    <row r="2817">
      <c r="F2817" s="9"/>
      <c r="N2817" s="50"/>
      <c r="O2817" s="50"/>
      <c r="P2817" s="50"/>
      <c r="Q2817" s="50" t="s">
        <v>368</v>
      </c>
      <c r="R2817" s="9" t="s">
        <v>368</v>
      </c>
      <c r="S2817" s="50" t="s">
        <v>368</v>
      </c>
      <c r="T2817" s="9" t="s">
        <v>368</v>
      </c>
      <c r="U2817" s="9" t="s">
        <v>368</v>
      </c>
    </row>
    <row r="2818">
      <c r="F2818" s="9"/>
      <c r="N2818" s="50"/>
      <c r="O2818" s="50"/>
      <c r="P2818" s="50"/>
      <c r="Q2818" s="50" t="s">
        <v>368</v>
      </c>
      <c r="R2818" s="9" t="s">
        <v>368</v>
      </c>
      <c r="S2818" s="50" t="s">
        <v>368</v>
      </c>
      <c r="T2818" s="9" t="s">
        <v>368</v>
      </c>
      <c r="U2818" s="9" t="s">
        <v>368</v>
      </c>
    </row>
    <row r="2819">
      <c r="F2819" s="9"/>
      <c r="N2819" s="50"/>
      <c r="O2819" s="50"/>
      <c r="P2819" s="50"/>
      <c r="Q2819" s="50" t="s">
        <v>368</v>
      </c>
      <c r="R2819" s="9" t="s">
        <v>368</v>
      </c>
      <c r="S2819" s="50" t="s">
        <v>368</v>
      </c>
      <c r="T2819" s="9" t="s">
        <v>368</v>
      </c>
      <c r="U2819" s="9" t="s">
        <v>368</v>
      </c>
    </row>
    <row r="2820">
      <c r="F2820" s="9"/>
      <c r="N2820" s="50"/>
      <c r="O2820" s="50"/>
      <c r="P2820" s="50"/>
      <c r="Q2820" s="50" t="s">
        <v>368</v>
      </c>
      <c r="R2820" s="9" t="s">
        <v>368</v>
      </c>
      <c r="S2820" s="50" t="s">
        <v>368</v>
      </c>
      <c r="T2820" s="9" t="s">
        <v>368</v>
      </c>
      <c r="U2820" s="9" t="s">
        <v>368</v>
      </c>
    </row>
    <row r="2821">
      <c r="F2821" s="9"/>
      <c r="N2821" s="50"/>
      <c r="O2821" s="50"/>
      <c r="P2821" s="50"/>
      <c r="Q2821" s="50" t="s">
        <v>368</v>
      </c>
      <c r="R2821" s="9" t="s">
        <v>368</v>
      </c>
      <c r="S2821" s="50" t="s">
        <v>368</v>
      </c>
      <c r="T2821" s="9" t="s">
        <v>368</v>
      </c>
      <c r="U2821" s="9" t="s">
        <v>368</v>
      </c>
    </row>
    <row r="2822">
      <c r="F2822" s="9"/>
      <c r="N2822" s="50"/>
      <c r="O2822" s="50"/>
      <c r="P2822" s="50"/>
      <c r="Q2822" s="50" t="s">
        <v>368</v>
      </c>
      <c r="R2822" s="9" t="s">
        <v>368</v>
      </c>
      <c r="S2822" s="50" t="s">
        <v>368</v>
      </c>
      <c r="T2822" s="9" t="s">
        <v>368</v>
      </c>
      <c r="U2822" s="9" t="s">
        <v>368</v>
      </c>
    </row>
    <row r="2823">
      <c r="F2823" s="9"/>
      <c r="N2823" s="50"/>
      <c r="O2823" s="50"/>
      <c r="P2823" s="50"/>
      <c r="Q2823" s="50" t="s">
        <v>368</v>
      </c>
      <c r="R2823" s="9" t="s">
        <v>368</v>
      </c>
      <c r="S2823" s="50" t="s">
        <v>368</v>
      </c>
      <c r="T2823" s="9" t="s">
        <v>368</v>
      </c>
      <c r="U2823" s="9" t="s">
        <v>368</v>
      </c>
    </row>
    <row r="2824">
      <c r="F2824" s="9"/>
      <c r="N2824" s="50"/>
      <c r="O2824" s="50"/>
      <c r="P2824" s="50"/>
      <c r="Q2824" s="50" t="s">
        <v>368</v>
      </c>
      <c r="R2824" s="9" t="s">
        <v>368</v>
      </c>
      <c r="S2824" s="50" t="s">
        <v>368</v>
      </c>
      <c r="T2824" s="9" t="s">
        <v>368</v>
      </c>
      <c r="U2824" s="9" t="s">
        <v>368</v>
      </c>
    </row>
    <row r="2825">
      <c r="F2825" s="9"/>
      <c r="N2825" s="50"/>
      <c r="O2825" s="50"/>
      <c r="P2825" s="50"/>
      <c r="Q2825" s="50" t="s">
        <v>368</v>
      </c>
      <c r="R2825" s="9" t="s">
        <v>368</v>
      </c>
      <c r="S2825" s="50" t="s">
        <v>368</v>
      </c>
      <c r="T2825" s="9" t="s">
        <v>368</v>
      </c>
      <c r="U2825" s="9" t="s">
        <v>368</v>
      </c>
    </row>
    <row r="2826">
      <c r="F2826" s="9"/>
      <c r="N2826" s="50"/>
      <c r="O2826" s="50"/>
      <c r="P2826" s="50"/>
      <c r="Q2826" s="50" t="s">
        <v>368</v>
      </c>
      <c r="R2826" s="9" t="s">
        <v>368</v>
      </c>
      <c r="S2826" s="50" t="s">
        <v>368</v>
      </c>
      <c r="T2826" s="9" t="s">
        <v>368</v>
      </c>
      <c r="U2826" s="9" t="s">
        <v>368</v>
      </c>
    </row>
    <row r="2827">
      <c r="F2827" s="9"/>
      <c r="N2827" s="50"/>
      <c r="O2827" s="50"/>
      <c r="P2827" s="50"/>
      <c r="Q2827" s="50" t="s">
        <v>368</v>
      </c>
      <c r="R2827" s="9" t="s">
        <v>368</v>
      </c>
      <c r="S2827" s="50" t="s">
        <v>368</v>
      </c>
      <c r="T2827" s="9" t="s">
        <v>368</v>
      </c>
      <c r="U2827" s="9" t="s">
        <v>368</v>
      </c>
    </row>
    <row r="2828">
      <c r="F2828" s="9"/>
      <c r="N2828" s="50"/>
      <c r="O2828" s="50"/>
      <c r="P2828" s="50"/>
      <c r="Q2828" s="50" t="s">
        <v>368</v>
      </c>
      <c r="R2828" s="9" t="s">
        <v>368</v>
      </c>
      <c r="S2828" s="50" t="s">
        <v>368</v>
      </c>
      <c r="T2828" s="9" t="s">
        <v>368</v>
      </c>
      <c r="U2828" s="9" t="s">
        <v>368</v>
      </c>
    </row>
    <row r="2829">
      <c r="F2829" s="9"/>
      <c r="N2829" s="50"/>
      <c r="O2829" s="50"/>
      <c r="P2829" s="50"/>
      <c r="Q2829" s="50" t="s">
        <v>368</v>
      </c>
      <c r="R2829" s="9" t="s">
        <v>368</v>
      </c>
      <c r="S2829" s="50" t="s">
        <v>368</v>
      </c>
      <c r="T2829" s="9" t="s">
        <v>368</v>
      </c>
      <c r="U2829" s="9" t="s">
        <v>368</v>
      </c>
    </row>
    <row r="2830">
      <c r="F2830" s="9"/>
      <c r="N2830" s="50"/>
      <c r="O2830" s="50"/>
      <c r="P2830" s="50"/>
      <c r="Q2830" s="50" t="s">
        <v>368</v>
      </c>
      <c r="R2830" s="9" t="s">
        <v>368</v>
      </c>
      <c r="S2830" s="50" t="s">
        <v>368</v>
      </c>
      <c r="T2830" s="9" t="s">
        <v>368</v>
      </c>
      <c r="U2830" s="9" t="s">
        <v>368</v>
      </c>
    </row>
    <row r="2831">
      <c r="F2831" s="9"/>
      <c r="N2831" s="50"/>
      <c r="O2831" s="50"/>
      <c r="P2831" s="50"/>
      <c r="Q2831" s="50" t="s">
        <v>368</v>
      </c>
      <c r="R2831" s="9" t="s">
        <v>368</v>
      </c>
      <c r="S2831" s="50" t="s">
        <v>368</v>
      </c>
      <c r="T2831" s="9" t="s">
        <v>368</v>
      </c>
      <c r="U2831" s="9" t="s">
        <v>368</v>
      </c>
    </row>
    <row r="2832">
      <c r="F2832" s="9"/>
      <c r="N2832" s="50"/>
      <c r="O2832" s="50"/>
      <c r="P2832" s="50"/>
      <c r="Q2832" s="50" t="s">
        <v>368</v>
      </c>
      <c r="R2832" s="9" t="s">
        <v>368</v>
      </c>
      <c r="S2832" s="50" t="s">
        <v>368</v>
      </c>
      <c r="T2832" s="9" t="s">
        <v>368</v>
      </c>
      <c r="U2832" s="9" t="s">
        <v>368</v>
      </c>
    </row>
    <row r="2833">
      <c r="F2833" s="9"/>
      <c r="N2833" s="50"/>
      <c r="O2833" s="50"/>
      <c r="P2833" s="50"/>
      <c r="Q2833" s="50" t="s">
        <v>368</v>
      </c>
      <c r="R2833" s="9" t="s">
        <v>368</v>
      </c>
      <c r="S2833" s="50" t="s">
        <v>368</v>
      </c>
      <c r="T2833" s="9" t="s">
        <v>368</v>
      </c>
      <c r="U2833" s="9" t="s">
        <v>368</v>
      </c>
    </row>
    <row r="2834">
      <c r="F2834" s="9"/>
      <c r="N2834" s="50"/>
      <c r="O2834" s="50"/>
      <c r="P2834" s="50"/>
      <c r="Q2834" s="50" t="s">
        <v>368</v>
      </c>
      <c r="R2834" s="9" t="s">
        <v>368</v>
      </c>
      <c r="S2834" s="50" t="s">
        <v>368</v>
      </c>
      <c r="T2834" s="9" t="s">
        <v>368</v>
      </c>
      <c r="U2834" s="9" t="s">
        <v>368</v>
      </c>
    </row>
    <row r="2835">
      <c r="F2835" s="9"/>
      <c r="N2835" s="50"/>
      <c r="O2835" s="50"/>
      <c r="P2835" s="50"/>
      <c r="Q2835" s="50" t="s">
        <v>368</v>
      </c>
      <c r="R2835" s="9" t="s">
        <v>368</v>
      </c>
      <c r="S2835" s="50" t="s">
        <v>368</v>
      </c>
      <c r="T2835" s="9" t="s">
        <v>368</v>
      </c>
      <c r="U2835" s="9" t="s">
        <v>368</v>
      </c>
    </row>
    <row r="2836">
      <c r="F2836" s="9"/>
      <c r="N2836" s="50"/>
      <c r="O2836" s="50"/>
      <c r="P2836" s="50"/>
      <c r="Q2836" s="50" t="s">
        <v>368</v>
      </c>
      <c r="R2836" s="9" t="s">
        <v>368</v>
      </c>
      <c r="S2836" s="50" t="s">
        <v>368</v>
      </c>
      <c r="T2836" s="9" t="s">
        <v>368</v>
      </c>
      <c r="U2836" s="9" t="s">
        <v>368</v>
      </c>
    </row>
    <row r="2837">
      <c r="F2837" s="9"/>
      <c r="N2837" s="50"/>
      <c r="O2837" s="50"/>
      <c r="P2837" s="50"/>
      <c r="Q2837" s="50" t="s">
        <v>368</v>
      </c>
      <c r="R2837" s="9" t="s">
        <v>368</v>
      </c>
      <c r="S2837" s="50" t="s">
        <v>368</v>
      </c>
      <c r="T2837" s="9" t="s">
        <v>368</v>
      </c>
      <c r="U2837" s="9" t="s">
        <v>368</v>
      </c>
    </row>
    <row r="2838">
      <c r="F2838" s="9"/>
      <c r="N2838" s="50"/>
      <c r="O2838" s="50"/>
      <c r="P2838" s="50"/>
      <c r="Q2838" s="50" t="s">
        <v>368</v>
      </c>
      <c r="R2838" s="9" t="s">
        <v>368</v>
      </c>
      <c r="S2838" s="50" t="s">
        <v>368</v>
      </c>
      <c r="T2838" s="9" t="s">
        <v>368</v>
      </c>
      <c r="U2838" s="9" t="s">
        <v>368</v>
      </c>
    </row>
    <row r="2839">
      <c r="F2839" s="9"/>
      <c r="N2839" s="50"/>
      <c r="O2839" s="50"/>
      <c r="P2839" s="50"/>
      <c r="Q2839" s="50" t="s">
        <v>368</v>
      </c>
      <c r="R2839" s="9" t="s">
        <v>368</v>
      </c>
      <c r="S2839" s="50" t="s">
        <v>368</v>
      </c>
      <c r="T2839" s="9" t="s">
        <v>368</v>
      </c>
      <c r="U2839" s="9" t="s">
        <v>368</v>
      </c>
    </row>
    <row r="2840">
      <c r="F2840" s="9"/>
      <c r="N2840" s="50"/>
      <c r="O2840" s="50"/>
      <c r="P2840" s="50"/>
      <c r="Q2840" s="50" t="s">
        <v>368</v>
      </c>
      <c r="R2840" s="9" t="s">
        <v>368</v>
      </c>
      <c r="S2840" s="50" t="s">
        <v>368</v>
      </c>
      <c r="T2840" s="9" t="s">
        <v>368</v>
      </c>
      <c r="U2840" s="9" t="s">
        <v>368</v>
      </c>
    </row>
    <row r="2841">
      <c r="F2841" s="9"/>
      <c r="N2841" s="50"/>
      <c r="O2841" s="50"/>
      <c r="P2841" s="50"/>
      <c r="Q2841" s="50" t="s">
        <v>368</v>
      </c>
      <c r="R2841" s="9" t="s">
        <v>368</v>
      </c>
      <c r="S2841" s="50" t="s">
        <v>368</v>
      </c>
      <c r="T2841" s="9" t="s">
        <v>368</v>
      </c>
      <c r="U2841" s="9" t="s">
        <v>368</v>
      </c>
    </row>
    <row r="2842">
      <c r="F2842" s="9"/>
      <c r="N2842" s="50"/>
      <c r="O2842" s="50"/>
      <c r="P2842" s="50"/>
      <c r="Q2842" s="50" t="s">
        <v>368</v>
      </c>
      <c r="R2842" s="9" t="s">
        <v>368</v>
      </c>
      <c r="S2842" s="50" t="s">
        <v>368</v>
      </c>
      <c r="T2842" s="9" t="s">
        <v>368</v>
      </c>
      <c r="U2842" s="9" t="s">
        <v>368</v>
      </c>
    </row>
    <row r="2843">
      <c r="F2843" s="9"/>
      <c r="N2843" s="50"/>
      <c r="O2843" s="50"/>
      <c r="P2843" s="50"/>
      <c r="Q2843" s="50" t="s">
        <v>368</v>
      </c>
      <c r="R2843" s="9" t="s">
        <v>368</v>
      </c>
      <c r="S2843" s="50" t="s">
        <v>368</v>
      </c>
      <c r="T2843" s="9" t="s">
        <v>368</v>
      </c>
      <c r="U2843" s="9" t="s">
        <v>368</v>
      </c>
    </row>
    <row r="2844">
      <c r="F2844" s="9"/>
      <c r="N2844" s="50"/>
      <c r="O2844" s="50"/>
      <c r="P2844" s="50"/>
      <c r="Q2844" s="50" t="s">
        <v>368</v>
      </c>
      <c r="R2844" s="9" t="s">
        <v>368</v>
      </c>
      <c r="S2844" s="50" t="s">
        <v>368</v>
      </c>
      <c r="T2844" s="9" t="s">
        <v>368</v>
      </c>
      <c r="U2844" s="9" t="s">
        <v>368</v>
      </c>
    </row>
    <row r="2845">
      <c r="F2845" s="9"/>
      <c r="N2845" s="50"/>
      <c r="O2845" s="50"/>
      <c r="P2845" s="50"/>
      <c r="Q2845" s="50" t="s">
        <v>368</v>
      </c>
      <c r="R2845" s="9" t="s">
        <v>368</v>
      </c>
      <c r="S2845" s="50" t="s">
        <v>368</v>
      </c>
      <c r="T2845" s="9" t="s">
        <v>368</v>
      </c>
      <c r="U2845" s="9" t="s">
        <v>368</v>
      </c>
    </row>
    <row r="2846">
      <c r="F2846" s="9"/>
      <c r="N2846" s="50"/>
      <c r="O2846" s="50"/>
      <c r="P2846" s="50"/>
      <c r="Q2846" s="50" t="s">
        <v>368</v>
      </c>
      <c r="R2846" s="9" t="s">
        <v>368</v>
      </c>
      <c r="S2846" s="50" t="s">
        <v>368</v>
      </c>
      <c r="T2846" s="9" t="s">
        <v>368</v>
      </c>
      <c r="U2846" s="9" t="s">
        <v>368</v>
      </c>
    </row>
    <row r="2847">
      <c r="F2847" s="9"/>
      <c r="N2847" s="50"/>
      <c r="O2847" s="50"/>
      <c r="P2847" s="50"/>
      <c r="Q2847" s="50" t="s">
        <v>368</v>
      </c>
      <c r="R2847" s="9" t="s">
        <v>368</v>
      </c>
      <c r="S2847" s="50" t="s">
        <v>368</v>
      </c>
      <c r="T2847" s="9" t="s">
        <v>368</v>
      </c>
      <c r="U2847" s="9" t="s">
        <v>368</v>
      </c>
    </row>
    <row r="2848">
      <c r="F2848" s="9"/>
      <c r="N2848" s="50"/>
      <c r="O2848" s="50"/>
      <c r="P2848" s="50"/>
      <c r="Q2848" s="50" t="s">
        <v>368</v>
      </c>
      <c r="R2848" s="9" t="s">
        <v>368</v>
      </c>
      <c r="S2848" s="50" t="s">
        <v>368</v>
      </c>
      <c r="T2848" s="9" t="s">
        <v>368</v>
      </c>
      <c r="U2848" s="9" t="s">
        <v>368</v>
      </c>
    </row>
    <row r="2849">
      <c r="F2849" s="9"/>
      <c r="N2849" s="50"/>
      <c r="O2849" s="50"/>
      <c r="P2849" s="50"/>
      <c r="Q2849" s="50" t="s">
        <v>368</v>
      </c>
      <c r="R2849" s="9" t="s">
        <v>368</v>
      </c>
      <c r="S2849" s="50" t="s">
        <v>368</v>
      </c>
      <c r="T2849" s="9" t="s">
        <v>368</v>
      </c>
      <c r="U2849" s="9" t="s">
        <v>368</v>
      </c>
    </row>
    <row r="2850">
      <c r="F2850" s="9"/>
      <c r="N2850" s="50"/>
      <c r="O2850" s="50"/>
      <c r="P2850" s="50"/>
      <c r="Q2850" s="50" t="s">
        <v>368</v>
      </c>
      <c r="R2850" s="9" t="s">
        <v>368</v>
      </c>
      <c r="S2850" s="50" t="s">
        <v>368</v>
      </c>
      <c r="T2850" s="9" t="s">
        <v>368</v>
      </c>
      <c r="U2850" s="9" t="s">
        <v>368</v>
      </c>
    </row>
    <row r="2851">
      <c r="F2851" s="9"/>
      <c r="N2851" s="50"/>
      <c r="O2851" s="50"/>
      <c r="P2851" s="50"/>
      <c r="Q2851" s="50" t="s">
        <v>368</v>
      </c>
      <c r="R2851" s="9" t="s">
        <v>368</v>
      </c>
      <c r="S2851" s="50" t="s">
        <v>368</v>
      </c>
      <c r="T2851" s="9" t="s">
        <v>368</v>
      </c>
      <c r="U2851" s="9" t="s">
        <v>368</v>
      </c>
    </row>
    <row r="2852">
      <c r="F2852" s="9"/>
      <c r="N2852" s="50"/>
      <c r="O2852" s="50"/>
      <c r="P2852" s="50"/>
      <c r="Q2852" s="50" t="s">
        <v>368</v>
      </c>
      <c r="R2852" s="9" t="s">
        <v>368</v>
      </c>
      <c r="S2852" s="50" t="s">
        <v>368</v>
      </c>
      <c r="T2852" s="9" t="s">
        <v>368</v>
      </c>
      <c r="U2852" s="9" t="s">
        <v>368</v>
      </c>
    </row>
    <row r="2853">
      <c r="F2853" s="9"/>
      <c r="N2853" s="50"/>
      <c r="O2853" s="50"/>
      <c r="P2853" s="50"/>
      <c r="Q2853" s="50" t="s">
        <v>368</v>
      </c>
      <c r="R2853" s="9" t="s">
        <v>368</v>
      </c>
      <c r="S2853" s="50" t="s">
        <v>368</v>
      </c>
      <c r="T2853" s="9" t="s">
        <v>368</v>
      </c>
      <c r="U2853" s="9" t="s">
        <v>368</v>
      </c>
    </row>
    <row r="2854">
      <c r="F2854" s="9"/>
      <c r="N2854" s="50"/>
      <c r="O2854" s="50"/>
      <c r="P2854" s="50"/>
      <c r="Q2854" s="50" t="s">
        <v>368</v>
      </c>
      <c r="R2854" s="9" t="s">
        <v>368</v>
      </c>
      <c r="S2854" s="50" t="s">
        <v>368</v>
      </c>
      <c r="T2854" s="9" t="s">
        <v>368</v>
      </c>
      <c r="U2854" s="9" t="s">
        <v>368</v>
      </c>
    </row>
    <row r="2855">
      <c r="F2855" s="9"/>
      <c r="N2855" s="50"/>
      <c r="O2855" s="50"/>
      <c r="P2855" s="50"/>
      <c r="Q2855" s="50" t="s">
        <v>368</v>
      </c>
      <c r="R2855" s="9" t="s">
        <v>368</v>
      </c>
      <c r="S2855" s="50" t="s">
        <v>368</v>
      </c>
      <c r="T2855" s="9" t="s">
        <v>368</v>
      </c>
      <c r="U2855" s="9" t="s">
        <v>368</v>
      </c>
    </row>
    <row r="2856">
      <c r="F2856" s="9"/>
      <c r="N2856" s="50"/>
      <c r="O2856" s="50"/>
      <c r="P2856" s="50"/>
      <c r="Q2856" s="50" t="s">
        <v>368</v>
      </c>
      <c r="R2856" s="9" t="s">
        <v>368</v>
      </c>
      <c r="S2856" s="50" t="s">
        <v>368</v>
      </c>
      <c r="T2856" s="9" t="s">
        <v>368</v>
      </c>
      <c r="U2856" s="9" t="s">
        <v>368</v>
      </c>
    </row>
    <row r="2857">
      <c r="F2857" s="9"/>
      <c r="N2857" s="50"/>
      <c r="O2857" s="50"/>
      <c r="P2857" s="50"/>
      <c r="Q2857" s="50" t="s">
        <v>368</v>
      </c>
      <c r="R2857" s="9" t="s">
        <v>368</v>
      </c>
      <c r="S2857" s="50" t="s">
        <v>368</v>
      </c>
      <c r="T2857" s="9" t="s">
        <v>368</v>
      </c>
      <c r="U2857" s="9" t="s">
        <v>368</v>
      </c>
    </row>
    <row r="2858">
      <c r="F2858" s="9"/>
      <c r="N2858" s="50"/>
      <c r="O2858" s="50"/>
      <c r="P2858" s="50"/>
      <c r="Q2858" s="50" t="s">
        <v>368</v>
      </c>
      <c r="R2858" s="9" t="s">
        <v>368</v>
      </c>
      <c r="S2858" s="50" t="s">
        <v>368</v>
      </c>
      <c r="T2858" s="9" t="s">
        <v>368</v>
      </c>
      <c r="U2858" s="9" t="s">
        <v>368</v>
      </c>
    </row>
    <row r="2859">
      <c r="F2859" s="9"/>
      <c r="N2859" s="50"/>
      <c r="O2859" s="50"/>
      <c r="P2859" s="50"/>
      <c r="Q2859" s="50" t="s">
        <v>368</v>
      </c>
      <c r="R2859" s="9" t="s">
        <v>368</v>
      </c>
      <c r="S2859" s="50" t="s">
        <v>368</v>
      </c>
      <c r="T2859" s="9" t="s">
        <v>368</v>
      </c>
      <c r="U2859" s="9" t="s">
        <v>368</v>
      </c>
    </row>
    <row r="2860">
      <c r="F2860" s="9"/>
      <c r="N2860" s="50"/>
      <c r="O2860" s="50"/>
      <c r="P2860" s="50"/>
      <c r="Q2860" s="50" t="s">
        <v>368</v>
      </c>
      <c r="R2860" s="9" t="s">
        <v>368</v>
      </c>
      <c r="S2860" s="50" t="s">
        <v>368</v>
      </c>
      <c r="T2860" s="9" t="s">
        <v>368</v>
      </c>
      <c r="U2860" s="9" t="s">
        <v>368</v>
      </c>
    </row>
    <row r="2861">
      <c r="F2861" s="9"/>
      <c r="N2861" s="50"/>
      <c r="O2861" s="50"/>
      <c r="P2861" s="50"/>
      <c r="Q2861" s="50" t="s">
        <v>368</v>
      </c>
      <c r="R2861" s="9" t="s">
        <v>368</v>
      </c>
      <c r="S2861" s="50" t="s">
        <v>368</v>
      </c>
      <c r="T2861" s="9" t="s">
        <v>368</v>
      </c>
      <c r="U2861" s="9" t="s">
        <v>368</v>
      </c>
    </row>
    <row r="2862">
      <c r="F2862" s="9"/>
      <c r="N2862" s="50"/>
      <c r="O2862" s="50"/>
      <c r="P2862" s="50"/>
      <c r="Q2862" s="50" t="s">
        <v>368</v>
      </c>
      <c r="R2862" s="9" t="s">
        <v>368</v>
      </c>
      <c r="S2862" s="50" t="s">
        <v>368</v>
      </c>
      <c r="T2862" s="9" t="s">
        <v>368</v>
      </c>
      <c r="U2862" s="9" t="s">
        <v>368</v>
      </c>
    </row>
    <row r="2863">
      <c r="F2863" s="9"/>
      <c r="N2863" s="50"/>
      <c r="O2863" s="50"/>
      <c r="P2863" s="50"/>
      <c r="Q2863" s="50" t="s">
        <v>368</v>
      </c>
      <c r="R2863" s="9" t="s">
        <v>368</v>
      </c>
      <c r="S2863" s="50" t="s">
        <v>368</v>
      </c>
      <c r="T2863" s="9" t="s">
        <v>368</v>
      </c>
      <c r="U2863" s="9" t="s">
        <v>368</v>
      </c>
    </row>
    <row r="2864">
      <c r="F2864" s="9"/>
      <c r="N2864" s="50"/>
      <c r="O2864" s="50"/>
      <c r="P2864" s="50"/>
      <c r="Q2864" s="50" t="s">
        <v>368</v>
      </c>
      <c r="R2864" s="9" t="s">
        <v>368</v>
      </c>
      <c r="S2864" s="50" t="s">
        <v>368</v>
      </c>
      <c r="T2864" s="9" t="s">
        <v>368</v>
      </c>
      <c r="U2864" s="9" t="s">
        <v>368</v>
      </c>
    </row>
    <row r="2865">
      <c r="F2865" s="9"/>
      <c r="N2865" s="50"/>
      <c r="O2865" s="50"/>
      <c r="P2865" s="50"/>
      <c r="Q2865" s="50" t="s">
        <v>368</v>
      </c>
      <c r="R2865" s="9" t="s">
        <v>368</v>
      </c>
      <c r="S2865" s="50" t="s">
        <v>368</v>
      </c>
      <c r="T2865" s="9" t="s">
        <v>368</v>
      </c>
      <c r="U2865" s="9" t="s">
        <v>368</v>
      </c>
    </row>
    <row r="2866">
      <c r="F2866" s="9"/>
      <c r="N2866" s="50"/>
      <c r="O2866" s="50"/>
      <c r="P2866" s="50"/>
      <c r="Q2866" s="50" t="s">
        <v>368</v>
      </c>
      <c r="R2866" s="9" t="s">
        <v>368</v>
      </c>
      <c r="S2866" s="50" t="s">
        <v>368</v>
      </c>
      <c r="T2866" s="9" t="s">
        <v>368</v>
      </c>
      <c r="U2866" s="9" t="s">
        <v>368</v>
      </c>
    </row>
    <row r="2867">
      <c r="F2867" s="9"/>
      <c r="N2867" s="50"/>
      <c r="O2867" s="50"/>
      <c r="P2867" s="50"/>
      <c r="Q2867" s="50" t="s">
        <v>368</v>
      </c>
      <c r="R2867" s="9" t="s">
        <v>368</v>
      </c>
      <c r="S2867" s="50" t="s">
        <v>368</v>
      </c>
      <c r="T2867" s="9" t="s">
        <v>368</v>
      </c>
      <c r="U2867" s="9" t="s">
        <v>368</v>
      </c>
    </row>
    <row r="2868">
      <c r="F2868" s="9"/>
      <c r="N2868" s="50"/>
      <c r="O2868" s="50"/>
      <c r="P2868" s="50"/>
      <c r="Q2868" s="50" t="s">
        <v>368</v>
      </c>
      <c r="R2868" s="9" t="s">
        <v>368</v>
      </c>
      <c r="S2868" s="50" t="s">
        <v>368</v>
      </c>
      <c r="T2868" s="9" t="s">
        <v>368</v>
      </c>
      <c r="U2868" s="9" t="s">
        <v>368</v>
      </c>
    </row>
    <row r="2869">
      <c r="F2869" s="9"/>
      <c r="N2869" s="50"/>
      <c r="O2869" s="50"/>
      <c r="P2869" s="50"/>
      <c r="Q2869" s="50" t="s">
        <v>368</v>
      </c>
      <c r="R2869" s="9" t="s">
        <v>368</v>
      </c>
      <c r="S2869" s="50" t="s">
        <v>368</v>
      </c>
      <c r="T2869" s="9" t="s">
        <v>368</v>
      </c>
      <c r="U2869" s="9" t="s">
        <v>368</v>
      </c>
    </row>
    <row r="2870">
      <c r="F2870" s="9"/>
      <c r="N2870" s="50"/>
      <c r="O2870" s="50"/>
      <c r="P2870" s="50"/>
      <c r="Q2870" s="50" t="s">
        <v>368</v>
      </c>
      <c r="R2870" s="9" t="s">
        <v>368</v>
      </c>
      <c r="S2870" s="50" t="s">
        <v>368</v>
      </c>
      <c r="T2870" s="9" t="s">
        <v>368</v>
      </c>
      <c r="U2870" s="9" t="s">
        <v>368</v>
      </c>
    </row>
    <row r="2871">
      <c r="F2871" s="9"/>
      <c r="N2871" s="50"/>
      <c r="O2871" s="50"/>
      <c r="P2871" s="50"/>
      <c r="Q2871" s="50" t="s">
        <v>368</v>
      </c>
      <c r="R2871" s="9" t="s">
        <v>368</v>
      </c>
      <c r="S2871" s="50" t="s">
        <v>368</v>
      </c>
      <c r="T2871" s="9" t="s">
        <v>368</v>
      </c>
      <c r="U2871" s="9" t="s">
        <v>368</v>
      </c>
    </row>
    <row r="2872">
      <c r="F2872" s="9"/>
      <c r="N2872" s="50"/>
      <c r="O2872" s="50"/>
      <c r="P2872" s="50"/>
      <c r="Q2872" s="50" t="s">
        <v>368</v>
      </c>
      <c r="R2872" s="9" t="s">
        <v>368</v>
      </c>
      <c r="S2872" s="50" t="s">
        <v>368</v>
      </c>
      <c r="T2872" s="9" t="s">
        <v>368</v>
      </c>
      <c r="U2872" s="9" t="s">
        <v>368</v>
      </c>
    </row>
    <row r="2873">
      <c r="F2873" s="9"/>
      <c r="N2873" s="50"/>
      <c r="O2873" s="50"/>
      <c r="P2873" s="50"/>
      <c r="Q2873" s="50" t="s">
        <v>368</v>
      </c>
      <c r="R2873" s="9" t="s">
        <v>368</v>
      </c>
      <c r="S2873" s="50" t="s">
        <v>368</v>
      </c>
      <c r="T2873" s="9" t="s">
        <v>368</v>
      </c>
      <c r="U2873" s="9" t="s">
        <v>368</v>
      </c>
    </row>
    <row r="2874">
      <c r="F2874" s="9"/>
      <c r="N2874" s="50"/>
      <c r="O2874" s="50"/>
      <c r="P2874" s="50"/>
      <c r="Q2874" s="50" t="s">
        <v>368</v>
      </c>
      <c r="R2874" s="9" t="s">
        <v>368</v>
      </c>
      <c r="S2874" s="50" t="s">
        <v>368</v>
      </c>
      <c r="T2874" s="9" t="s">
        <v>368</v>
      </c>
      <c r="U2874" s="9" t="s">
        <v>368</v>
      </c>
    </row>
    <row r="2875">
      <c r="F2875" s="9"/>
      <c r="N2875" s="50"/>
      <c r="O2875" s="50"/>
      <c r="P2875" s="50"/>
      <c r="Q2875" s="50" t="s">
        <v>368</v>
      </c>
      <c r="R2875" s="9" t="s">
        <v>368</v>
      </c>
      <c r="S2875" s="50" t="s">
        <v>368</v>
      </c>
      <c r="T2875" s="9" t="s">
        <v>368</v>
      </c>
      <c r="U2875" s="9" t="s">
        <v>368</v>
      </c>
    </row>
    <row r="2876">
      <c r="F2876" s="9"/>
      <c r="N2876" s="50"/>
      <c r="O2876" s="50"/>
      <c r="P2876" s="50"/>
      <c r="Q2876" s="50" t="s">
        <v>368</v>
      </c>
      <c r="R2876" s="9" t="s">
        <v>368</v>
      </c>
      <c r="S2876" s="50" t="s">
        <v>368</v>
      </c>
      <c r="T2876" s="9" t="s">
        <v>368</v>
      </c>
      <c r="U2876" s="9" t="s">
        <v>368</v>
      </c>
    </row>
    <row r="2877">
      <c r="F2877" s="9"/>
      <c r="N2877" s="50"/>
      <c r="O2877" s="50"/>
      <c r="P2877" s="50"/>
      <c r="Q2877" s="50" t="s">
        <v>368</v>
      </c>
      <c r="R2877" s="9" t="s">
        <v>368</v>
      </c>
      <c r="S2877" s="50" t="s">
        <v>368</v>
      </c>
      <c r="T2877" s="9" t="s">
        <v>368</v>
      </c>
      <c r="U2877" s="9" t="s">
        <v>368</v>
      </c>
    </row>
    <row r="2878">
      <c r="F2878" s="9"/>
      <c r="N2878" s="50"/>
      <c r="O2878" s="50"/>
      <c r="P2878" s="50"/>
      <c r="Q2878" s="50" t="s">
        <v>368</v>
      </c>
      <c r="R2878" s="9" t="s">
        <v>368</v>
      </c>
      <c r="S2878" s="50" t="s">
        <v>368</v>
      </c>
      <c r="T2878" s="9" t="s">
        <v>368</v>
      </c>
      <c r="U2878" s="9" t="s">
        <v>368</v>
      </c>
    </row>
    <row r="2879">
      <c r="F2879" s="9"/>
      <c r="N2879" s="50"/>
      <c r="O2879" s="50"/>
      <c r="P2879" s="50"/>
      <c r="Q2879" s="50" t="s">
        <v>368</v>
      </c>
      <c r="R2879" s="9" t="s">
        <v>368</v>
      </c>
      <c r="S2879" s="50" t="s">
        <v>368</v>
      </c>
      <c r="T2879" s="9" t="s">
        <v>368</v>
      </c>
      <c r="U2879" s="9" t="s">
        <v>368</v>
      </c>
    </row>
    <row r="2880">
      <c r="F2880" s="9"/>
      <c r="N2880" s="50"/>
      <c r="O2880" s="50"/>
      <c r="P2880" s="50"/>
      <c r="Q2880" s="50" t="s">
        <v>368</v>
      </c>
      <c r="R2880" s="9" t="s">
        <v>368</v>
      </c>
      <c r="S2880" s="50" t="s">
        <v>368</v>
      </c>
      <c r="T2880" s="9" t="s">
        <v>368</v>
      </c>
      <c r="U2880" s="9" t="s">
        <v>368</v>
      </c>
    </row>
    <row r="2881">
      <c r="F2881" s="9"/>
      <c r="N2881" s="50"/>
      <c r="O2881" s="50"/>
      <c r="P2881" s="50"/>
      <c r="Q2881" s="50" t="s">
        <v>368</v>
      </c>
      <c r="R2881" s="9" t="s">
        <v>368</v>
      </c>
      <c r="S2881" s="50" t="s">
        <v>368</v>
      </c>
      <c r="T2881" s="9" t="s">
        <v>368</v>
      </c>
      <c r="U2881" s="9" t="s">
        <v>368</v>
      </c>
    </row>
    <row r="2882">
      <c r="F2882" s="9"/>
      <c r="N2882" s="50"/>
      <c r="O2882" s="50"/>
      <c r="P2882" s="50"/>
      <c r="Q2882" s="50" t="s">
        <v>368</v>
      </c>
      <c r="R2882" s="9" t="s">
        <v>368</v>
      </c>
      <c r="S2882" s="50" t="s">
        <v>368</v>
      </c>
      <c r="T2882" s="9" t="s">
        <v>368</v>
      </c>
      <c r="U2882" s="9" t="s">
        <v>368</v>
      </c>
    </row>
    <row r="2883">
      <c r="F2883" s="9"/>
      <c r="N2883" s="50"/>
      <c r="O2883" s="50"/>
      <c r="P2883" s="50"/>
      <c r="Q2883" s="50" t="s">
        <v>368</v>
      </c>
      <c r="R2883" s="9" t="s">
        <v>368</v>
      </c>
      <c r="S2883" s="50" t="s">
        <v>368</v>
      </c>
      <c r="T2883" s="9" t="s">
        <v>368</v>
      </c>
      <c r="U2883" s="9" t="s">
        <v>368</v>
      </c>
    </row>
    <row r="2884">
      <c r="F2884" s="9"/>
      <c r="N2884" s="50"/>
      <c r="O2884" s="50"/>
      <c r="P2884" s="50"/>
      <c r="Q2884" s="50" t="s">
        <v>368</v>
      </c>
      <c r="R2884" s="9" t="s">
        <v>368</v>
      </c>
      <c r="S2884" s="50" t="s">
        <v>368</v>
      </c>
      <c r="T2884" s="9" t="s">
        <v>368</v>
      </c>
      <c r="U2884" s="9" t="s">
        <v>368</v>
      </c>
    </row>
    <row r="2885">
      <c r="F2885" s="9"/>
      <c r="N2885" s="50"/>
      <c r="O2885" s="50"/>
      <c r="P2885" s="50"/>
      <c r="Q2885" s="50" t="s">
        <v>368</v>
      </c>
      <c r="R2885" s="9" t="s">
        <v>368</v>
      </c>
      <c r="S2885" s="50" t="s">
        <v>368</v>
      </c>
      <c r="T2885" s="9" t="s">
        <v>368</v>
      </c>
      <c r="U2885" s="9" t="s">
        <v>368</v>
      </c>
    </row>
    <row r="2886">
      <c r="F2886" s="9"/>
      <c r="N2886" s="50"/>
      <c r="O2886" s="50"/>
      <c r="P2886" s="50"/>
      <c r="Q2886" s="50" t="s">
        <v>368</v>
      </c>
      <c r="R2886" s="9" t="s">
        <v>368</v>
      </c>
      <c r="S2886" s="50" t="s">
        <v>368</v>
      </c>
      <c r="T2886" s="9" t="s">
        <v>368</v>
      </c>
      <c r="U2886" s="9" t="s">
        <v>368</v>
      </c>
    </row>
    <row r="2887">
      <c r="F2887" s="9"/>
      <c r="N2887" s="50"/>
      <c r="O2887" s="50"/>
      <c r="P2887" s="50"/>
      <c r="Q2887" s="50" t="s">
        <v>368</v>
      </c>
      <c r="R2887" s="9" t="s">
        <v>368</v>
      </c>
      <c r="S2887" s="50" t="s">
        <v>368</v>
      </c>
      <c r="T2887" s="9" t="s">
        <v>368</v>
      </c>
      <c r="U2887" s="9" t="s">
        <v>368</v>
      </c>
    </row>
    <row r="2888">
      <c r="F2888" s="9"/>
      <c r="N2888" s="50"/>
      <c r="O2888" s="50"/>
      <c r="P2888" s="50"/>
      <c r="Q2888" s="50" t="s">
        <v>368</v>
      </c>
      <c r="R2888" s="9" t="s">
        <v>368</v>
      </c>
      <c r="S2888" s="50" t="s">
        <v>368</v>
      </c>
      <c r="T2888" s="9" t="s">
        <v>368</v>
      </c>
      <c r="U2888" s="9" t="s">
        <v>368</v>
      </c>
    </row>
    <row r="2889">
      <c r="F2889" s="9"/>
      <c r="N2889" s="50"/>
      <c r="O2889" s="50"/>
      <c r="P2889" s="50"/>
      <c r="Q2889" s="50" t="s">
        <v>368</v>
      </c>
      <c r="R2889" s="9" t="s">
        <v>368</v>
      </c>
      <c r="S2889" s="50" t="s">
        <v>368</v>
      </c>
      <c r="T2889" s="9" t="s">
        <v>368</v>
      </c>
      <c r="U2889" s="9" t="s">
        <v>368</v>
      </c>
    </row>
    <row r="2890">
      <c r="F2890" s="9"/>
      <c r="N2890" s="50"/>
      <c r="O2890" s="50"/>
      <c r="P2890" s="50"/>
      <c r="Q2890" s="50" t="s">
        <v>368</v>
      </c>
      <c r="R2890" s="9" t="s">
        <v>368</v>
      </c>
      <c r="S2890" s="50" t="s">
        <v>368</v>
      </c>
      <c r="T2890" s="9" t="s">
        <v>368</v>
      </c>
      <c r="U2890" s="9" t="s">
        <v>368</v>
      </c>
    </row>
    <row r="2891">
      <c r="F2891" s="9"/>
      <c r="N2891" s="50"/>
      <c r="O2891" s="50"/>
      <c r="P2891" s="50"/>
      <c r="Q2891" s="50" t="s">
        <v>368</v>
      </c>
      <c r="R2891" s="9" t="s">
        <v>368</v>
      </c>
      <c r="S2891" s="50" t="s">
        <v>368</v>
      </c>
      <c r="T2891" s="9" t="s">
        <v>368</v>
      </c>
      <c r="U2891" s="9" t="s">
        <v>368</v>
      </c>
    </row>
    <row r="2892">
      <c r="F2892" s="9"/>
      <c r="N2892" s="50"/>
      <c r="O2892" s="50"/>
      <c r="P2892" s="50"/>
      <c r="Q2892" s="50" t="s">
        <v>368</v>
      </c>
      <c r="R2892" s="9" t="s">
        <v>368</v>
      </c>
      <c r="S2892" s="50" t="s">
        <v>368</v>
      </c>
      <c r="T2892" s="9" t="s">
        <v>368</v>
      </c>
      <c r="U2892" s="9" t="s">
        <v>368</v>
      </c>
    </row>
    <row r="2893">
      <c r="F2893" s="9"/>
      <c r="N2893" s="50"/>
      <c r="O2893" s="50"/>
      <c r="P2893" s="50"/>
      <c r="Q2893" s="50" t="s">
        <v>368</v>
      </c>
      <c r="R2893" s="9" t="s">
        <v>368</v>
      </c>
      <c r="S2893" s="50" t="s">
        <v>368</v>
      </c>
      <c r="T2893" s="9" t="s">
        <v>368</v>
      </c>
      <c r="U2893" s="9" t="s">
        <v>368</v>
      </c>
    </row>
    <row r="2894">
      <c r="F2894" s="9"/>
      <c r="N2894" s="50"/>
      <c r="O2894" s="50"/>
      <c r="P2894" s="50"/>
      <c r="Q2894" s="50" t="s">
        <v>368</v>
      </c>
      <c r="R2894" s="9" t="s">
        <v>368</v>
      </c>
      <c r="S2894" s="50" t="s">
        <v>368</v>
      </c>
      <c r="T2894" s="9" t="s">
        <v>368</v>
      </c>
      <c r="U2894" s="9" t="s">
        <v>368</v>
      </c>
    </row>
    <row r="2895">
      <c r="F2895" s="9"/>
      <c r="N2895" s="50"/>
      <c r="O2895" s="50"/>
      <c r="P2895" s="50"/>
      <c r="Q2895" s="50" t="s">
        <v>368</v>
      </c>
      <c r="R2895" s="9" t="s">
        <v>368</v>
      </c>
      <c r="S2895" s="50" t="s">
        <v>368</v>
      </c>
      <c r="T2895" s="9" t="s">
        <v>368</v>
      </c>
      <c r="U2895" s="9" t="s">
        <v>368</v>
      </c>
    </row>
    <row r="2896">
      <c r="F2896" s="9"/>
      <c r="N2896" s="50"/>
      <c r="O2896" s="50"/>
      <c r="P2896" s="50"/>
      <c r="Q2896" s="50" t="s">
        <v>368</v>
      </c>
      <c r="R2896" s="9" t="s">
        <v>368</v>
      </c>
      <c r="S2896" s="50" t="s">
        <v>368</v>
      </c>
      <c r="T2896" s="9" t="s">
        <v>368</v>
      </c>
      <c r="U2896" s="9" t="s">
        <v>368</v>
      </c>
    </row>
    <row r="2897">
      <c r="F2897" s="9"/>
      <c r="N2897" s="50"/>
      <c r="O2897" s="50"/>
      <c r="P2897" s="50"/>
      <c r="Q2897" s="50" t="s">
        <v>368</v>
      </c>
      <c r="R2897" s="9" t="s">
        <v>368</v>
      </c>
      <c r="S2897" s="50" t="s">
        <v>368</v>
      </c>
      <c r="T2897" s="9" t="s">
        <v>368</v>
      </c>
      <c r="U2897" s="9" t="s">
        <v>368</v>
      </c>
    </row>
    <row r="2898">
      <c r="F2898" s="9"/>
      <c r="N2898" s="50"/>
      <c r="O2898" s="50"/>
      <c r="P2898" s="50"/>
      <c r="Q2898" s="50" t="s">
        <v>368</v>
      </c>
      <c r="R2898" s="9" t="s">
        <v>368</v>
      </c>
      <c r="S2898" s="50" t="s">
        <v>368</v>
      </c>
      <c r="T2898" s="9" t="s">
        <v>368</v>
      </c>
      <c r="U2898" s="9" t="s">
        <v>368</v>
      </c>
    </row>
    <row r="2899">
      <c r="F2899" s="9"/>
      <c r="N2899" s="50"/>
      <c r="O2899" s="50"/>
      <c r="P2899" s="50"/>
      <c r="Q2899" s="50" t="s">
        <v>368</v>
      </c>
      <c r="R2899" s="9" t="s">
        <v>368</v>
      </c>
      <c r="S2899" s="50" t="s">
        <v>368</v>
      </c>
      <c r="T2899" s="9" t="s">
        <v>368</v>
      </c>
      <c r="U2899" s="9" t="s">
        <v>368</v>
      </c>
    </row>
    <row r="2900">
      <c r="F2900" s="9"/>
      <c r="N2900" s="50"/>
      <c r="O2900" s="50"/>
      <c r="P2900" s="50"/>
      <c r="Q2900" s="50" t="s">
        <v>368</v>
      </c>
      <c r="R2900" s="9" t="s">
        <v>368</v>
      </c>
      <c r="S2900" s="50" t="s">
        <v>368</v>
      </c>
      <c r="T2900" s="9" t="s">
        <v>368</v>
      </c>
      <c r="U2900" s="9" t="s">
        <v>368</v>
      </c>
    </row>
    <row r="2901">
      <c r="F2901" s="9"/>
      <c r="N2901" s="50"/>
      <c r="O2901" s="50"/>
      <c r="P2901" s="50"/>
      <c r="Q2901" s="50" t="s">
        <v>368</v>
      </c>
      <c r="R2901" s="9" t="s">
        <v>368</v>
      </c>
      <c r="S2901" s="50" t="s">
        <v>368</v>
      </c>
      <c r="T2901" s="9" t="s">
        <v>368</v>
      </c>
      <c r="U2901" s="9" t="s">
        <v>368</v>
      </c>
    </row>
    <row r="2902">
      <c r="F2902" s="9"/>
      <c r="N2902" s="50"/>
      <c r="O2902" s="50"/>
      <c r="P2902" s="50"/>
      <c r="Q2902" s="50" t="s">
        <v>368</v>
      </c>
      <c r="R2902" s="9" t="s">
        <v>368</v>
      </c>
      <c r="S2902" s="50" t="s">
        <v>368</v>
      </c>
      <c r="T2902" s="9" t="s">
        <v>368</v>
      </c>
      <c r="U2902" s="9" t="s">
        <v>368</v>
      </c>
    </row>
    <row r="2903">
      <c r="F2903" s="9"/>
      <c r="N2903" s="50"/>
      <c r="O2903" s="50"/>
      <c r="P2903" s="50"/>
      <c r="Q2903" s="50" t="s">
        <v>368</v>
      </c>
      <c r="R2903" s="9" t="s">
        <v>368</v>
      </c>
      <c r="S2903" s="50" t="s">
        <v>368</v>
      </c>
      <c r="T2903" s="9" t="s">
        <v>368</v>
      </c>
      <c r="U2903" s="9" t="s">
        <v>368</v>
      </c>
    </row>
    <row r="2904">
      <c r="F2904" s="9"/>
      <c r="N2904" s="50"/>
      <c r="O2904" s="50"/>
      <c r="P2904" s="50"/>
      <c r="Q2904" s="50" t="s">
        <v>368</v>
      </c>
      <c r="R2904" s="9" t="s">
        <v>368</v>
      </c>
      <c r="S2904" s="50" t="s">
        <v>368</v>
      </c>
      <c r="T2904" s="9" t="s">
        <v>368</v>
      </c>
      <c r="U2904" s="9" t="s">
        <v>368</v>
      </c>
    </row>
    <row r="2905">
      <c r="F2905" s="9"/>
      <c r="N2905" s="50"/>
      <c r="O2905" s="50"/>
      <c r="P2905" s="50"/>
      <c r="Q2905" s="50" t="s">
        <v>368</v>
      </c>
      <c r="R2905" s="9" t="s">
        <v>368</v>
      </c>
      <c r="S2905" s="50" t="s">
        <v>368</v>
      </c>
      <c r="T2905" s="9" t="s">
        <v>368</v>
      </c>
      <c r="U2905" s="9" t="s">
        <v>368</v>
      </c>
    </row>
    <row r="2906">
      <c r="F2906" s="9"/>
      <c r="N2906" s="50"/>
      <c r="O2906" s="50"/>
      <c r="P2906" s="50"/>
      <c r="Q2906" s="50" t="s">
        <v>368</v>
      </c>
      <c r="R2906" s="9" t="s">
        <v>368</v>
      </c>
      <c r="S2906" s="50" t="s">
        <v>368</v>
      </c>
      <c r="T2906" s="9" t="s">
        <v>368</v>
      </c>
      <c r="U2906" s="9" t="s">
        <v>368</v>
      </c>
    </row>
    <row r="2907">
      <c r="F2907" s="9"/>
      <c r="N2907" s="50"/>
      <c r="O2907" s="50"/>
      <c r="P2907" s="50"/>
      <c r="Q2907" s="50" t="s">
        <v>368</v>
      </c>
      <c r="R2907" s="9" t="s">
        <v>368</v>
      </c>
      <c r="S2907" s="50" t="s">
        <v>368</v>
      </c>
      <c r="T2907" s="9" t="s">
        <v>368</v>
      </c>
      <c r="U2907" s="9" t="s">
        <v>368</v>
      </c>
    </row>
    <row r="2908">
      <c r="F2908" s="9"/>
      <c r="N2908" s="50"/>
      <c r="O2908" s="50"/>
      <c r="P2908" s="50"/>
      <c r="Q2908" s="50" t="s">
        <v>368</v>
      </c>
      <c r="R2908" s="9" t="s">
        <v>368</v>
      </c>
      <c r="S2908" s="50" t="s">
        <v>368</v>
      </c>
      <c r="T2908" s="9" t="s">
        <v>368</v>
      </c>
      <c r="U2908" s="9" t="s">
        <v>368</v>
      </c>
    </row>
    <row r="2909">
      <c r="F2909" s="9"/>
      <c r="N2909" s="50"/>
      <c r="O2909" s="50"/>
      <c r="P2909" s="50"/>
      <c r="Q2909" s="50" t="s">
        <v>368</v>
      </c>
      <c r="R2909" s="9" t="s">
        <v>368</v>
      </c>
      <c r="S2909" s="50" t="s">
        <v>368</v>
      </c>
      <c r="T2909" s="9" t="s">
        <v>368</v>
      </c>
      <c r="U2909" s="9" t="s">
        <v>368</v>
      </c>
    </row>
    <row r="2910">
      <c r="F2910" s="9"/>
      <c r="N2910" s="50"/>
      <c r="O2910" s="50"/>
      <c r="P2910" s="50"/>
      <c r="Q2910" s="50" t="s">
        <v>368</v>
      </c>
      <c r="R2910" s="9" t="s">
        <v>368</v>
      </c>
      <c r="S2910" s="50" t="s">
        <v>368</v>
      </c>
      <c r="T2910" s="9" t="s">
        <v>368</v>
      </c>
      <c r="U2910" s="9" t="s">
        <v>368</v>
      </c>
    </row>
    <row r="2911">
      <c r="F2911" s="9"/>
      <c r="N2911" s="50"/>
      <c r="O2911" s="50"/>
      <c r="P2911" s="50"/>
      <c r="Q2911" s="50" t="s">
        <v>368</v>
      </c>
      <c r="R2911" s="9" t="s">
        <v>368</v>
      </c>
      <c r="S2911" s="50" t="s">
        <v>368</v>
      </c>
      <c r="T2911" s="9" t="s">
        <v>368</v>
      </c>
      <c r="U2911" s="9" t="s">
        <v>368</v>
      </c>
    </row>
    <row r="2912">
      <c r="F2912" s="9"/>
      <c r="N2912" s="50"/>
      <c r="O2912" s="50"/>
      <c r="P2912" s="50"/>
      <c r="Q2912" s="50" t="s">
        <v>368</v>
      </c>
      <c r="R2912" s="9" t="s">
        <v>368</v>
      </c>
      <c r="S2912" s="50" t="s">
        <v>368</v>
      </c>
      <c r="T2912" s="9" t="s">
        <v>368</v>
      </c>
      <c r="U2912" s="9" t="s">
        <v>368</v>
      </c>
    </row>
    <row r="2913">
      <c r="F2913" s="9"/>
      <c r="N2913" s="50"/>
      <c r="O2913" s="50"/>
      <c r="P2913" s="50"/>
      <c r="Q2913" s="50" t="s">
        <v>368</v>
      </c>
      <c r="R2913" s="9" t="s">
        <v>368</v>
      </c>
      <c r="S2913" s="50" t="s">
        <v>368</v>
      </c>
      <c r="T2913" s="9" t="s">
        <v>368</v>
      </c>
      <c r="U2913" s="9" t="s">
        <v>368</v>
      </c>
    </row>
    <row r="2914">
      <c r="F2914" s="9"/>
      <c r="N2914" s="50"/>
      <c r="O2914" s="50"/>
      <c r="P2914" s="50"/>
      <c r="Q2914" s="50" t="s">
        <v>368</v>
      </c>
      <c r="R2914" s="9" t="s">
        <v>368</v>
      </c>
      <c r="S2914" s="50" t="s">
        <v>368</v>
      </c>
      <c r="T2914" s="9" t="s">
        <v>368</v>
      </c>
      <c r="U2914" s="9" t="s">
        <v>368</v>
      </c>
    </row>
    <row r="2915">
      <c r="F2915" s="9"/>
      <c r="N2915" s="50"/>
      <c r="O2915" s="50"/>
      <c r="P2915" s="50"/>
      <c r="Q2915" s="50" t="s">
        <v>368</v>
      </c>
      <c r="R2915" s="9" t="s">
        <v>368</v>
      </c>
      <c r="S2915" s="50" t="s">
        <v>368</v>
      </c>
      <c r="T2915" s="9" t="s">
        <v>368</v>
      </c>
      <c r="U2915" s="9" t="s">
        <v>368</v>
      </c>
    </row>
    <row r="2916">
      <c r="F2916" s="9"/>
      <c r="N2916" s="50"/>
      <c r="O2916" s="50"/>
      <c r="P2916" s="50"/>
      <c r="Q2916" s="50" t="s">
        <v>368</v>
      </c>
      <c r="R2916" s="9" t="s">
        <v>368</v>
      </c>
      <c r="S2916" s="50" t="s">
        <v>368</v>
      </c>
      <c r="T2916" s="9" t="s">
        <v>368</v>
      </c>
      <c r="U2916" s="9" t="s">
        <v>368</v>
      </c>
    </row>
    <row r="2917">
      <c r="F2917" s="9"/>
      <c r="N2917" s="50"/>
      <c r="O2917" s="50"/>
      <c r="P2917" s="50"/>
      <c r="Q2917" s="50" t="s">
        <v>368</v>
      </c>
      <c r="R2917" s="9" t="s">
        <v>368</v>
      </c>
      <c r="S2917" s="50" t="s">
        <v>368</v>
      </c>
      <c r="T2917" s="9" t="s">
        <v>368</v>
      </c>
      <c r="U2917" s="9" t="s">
        <v>368</v>
      </c>
    </row>
    <row r="2918">
      <c r="F2918" s="9"/>
      <c r="N2918" s="50"/>
      <c r="O2918" s="50"/>
      <c r="P2918" s="50"/>
      <c r="Q2918" s="50" t="s">
        <v>368</v>
      </c>
      <c r="R2918" s="9" t="s">
        <v>368</v>
      </c>
      <c r="S2918" s="50" t="s">
        <v>368</v>
      </c>
      <c r="T2918" s="9" t="s">
        <v>368</v>
      </c>
      <c r="U2918" s="9" t="s">
        <v>368</v>
      </c>
    </row>
    <row r="2919">
      <c r="F2919" s="9"/>
      <c r="N2919" s="50"/>
      <c r="O2919" s="50"/>
      <c r="P2919" s="50"/>
      <c r="Q2919" s="50" t="s">
        <v>368</v>
      </c>
      <c r="R2919" s="9" t="s">
        <v>368</v>
      </c>
      <c r="S2919" s="50" t="s">
        <v>368</v>
      </c>
      <c r="T2919" s="9" t="s">
        <v>368</v>
      </c>
      <c r="U2919" s="9" t="s">
        <v>368</v>
      </c>
    </row>
    <row r="2920">
      <c r="F2920" s="9"/>
      <c r="N2920" s="50"/>
      <c r="O2920" s="50"/>
      <c r="P2920" s="50"/>
      <c r="Q2920" s="50" t="s">
        <v>368</v>
      </c>
      <c r="R2920" s="9" t="s">
        <v>368</v>
      </c>
      <c r="S2920" s="50" t="s">
        <v>368</v>
      </c>
      <c r="T2920" s="9" t="s">
        <v>368</v>
      </c>
      <c r="U2920" s="9" t="s">
        <v>368</v>
      </c>
    </row>
    <row r="2921">
      <c r="F2921" s="9"/>
      <c r="N2921" s="50"/>
      <c r="O2921" s="50"/>
      <c r="P2921" s="50"/>
      <c r="Q2921" s="50" t="s">
        <v>368</v>
      </c>
      <c r="R2921" s="9" t="s">
        <v>368</v>
      </c>
      <c r="S2921" s="50" t="s">
        <v>368</v>
      </c>
      <c r="T2921" s="9" t="s">
        <v>368</v>
      </c>
      <c r="U2921" s="9" t="s">
        <v>368</v>
      </c>
    </row>
    <row r="2922">
      <c r="F2922" s="9"/>
      <c r="N2922" s="50"/>
      <c r="O2922" s="50"/>
      <c r="P2922" s="50"/>
      <c r="Q2922" s="50" t="s">
        <v>368</v>
      </c>
      <c r="R2922" s="9" t="s">
        <v>368</v>
      </c>
      <c r="S2922" s="50" t="s">
        <v>368</v>
      </c>
      <c r="T2922" s="9" t="s">
        <v>368</v>
      </c>
      <c r="U2922" s="9" t="s">
        <v>368</v>
      </c>
    </row>
    <row r="2923">
      <c r="F2923" s="9"/>
      <c r="N2923" s="50"/>
      <c r="O2923" s="50"/>
      <c r="P2923" s="50"/>
      <c r="Q2923" s="50" t="s">
        <v>368</v>
      </c>
      <c r="R2923" s="9" t="s">
        <v>368</v>
      </c>
      <c r="S2923" s="50" t="s">
        <v>368</v>
      </c>
      <c r="T2923" s="9" t="s">
        <v>368</v>
      </c>
      <c r="U2923" s="9" t="s">
        <v>368</v>
      </c>
    </row>
    <row r="2924">
      <c r="F2924" s="9"/>
      <c r="N2924" s="50"/>
      <c r="O2924" s="50"/>
      <c r="P2924" s="50"/>
      <c r="Q2924" s="50" t="s">
        <v>368</v>
      </c>
      <c r="R2924" s="9" t="s">
        <v>368</v>
      </c>
      <c r="S2924" s="50" t="s">
        <v>368</v>
      </c>
      <c r="T2924" s="9" t="s">
        <v>368</v>
      </c>
      <c r="U2924" s="9" t="s">
        <v>368</v>
      </c>
    </row>
    <row r="2925">
      <c r="F2925" s="9"/>
      <c r="N2925" s="50"/>
      <c r="O2925" s="50"/>
      <c r="P2925" s="50"/>
      <c r="Q2925" s="50" t="s">
        <v>368</v>
      </c>
      <c r="R2925" s="9" t="s">
        <v>368</v>
      </c>
      <c r="S2925" s="50" t="s">
        <v>368</v>
      </c>
      <c r="T2925" s="9" t="s">
        <v>368</v>
      </c>
      <c r="U2925" s="9" t="s">
        <v>368</v>
      </c>
    </row>
    <row r="2926">
      <c r="F2926" s="9"/>
      <c r="N2926" s="50"/>
      <c r="O2926" s="50"/>
      <c r="P2926" s="50"/>
      <c r="Q2926" s="50" t="s">
        <v>368</v>
      </c>
      <c r="R2926" s="9" t="s">
        <v>368</v>
      </c>
      <c r="S2926" s="50" t="s">
        <v>368</v>
      </c>
      <c r="T2926" s="9" t="s">
        <v>368</v>
      </c>
      <c r="U2926" s="9" t="s">
        <v>368</v>
      </c>
    </row>
    <row r="2927">
      <c r="F2927" s="9"/>
      <c r="N2927" s="50"/>
      <c r="O2927" s="50"/>
      <c r="P2927" s="50"/>
      <c r="Q2927" s="50" t="s">
        <v>368</v>
      </c>
      <c r="R2927" s="9" t="s">
        <v>368</v>
      </c>
      <c r="S2927" s="50" t="s">
        <v>368</v>
      </c>
      <c r="T2927" s="9" t="s">
        <v>368</v>
      </c>
      <c r="U2927" s="9" t="s">
        <v>368</v>
      </c>
    </row>
    <row r="2928">
      <c r="F2928" s="9"/>
      <c r="N2928" s="50"/>
      <c r="O2928" s="50"/>
      <c r="P2928" s="50"/>
      <c r="Q2928" s="50" t="s">
        <v>368</v>
      </c>
      <c r="R2928" s="9" t="s">
        <v>368</v>
      </c>
      <c r="S2928" s="50" t="s">
        <v>368</v>
      </c>
      <c r="T2928" s="9" t="s">
        <v>368</v>
      </c>
      <c r="U2928" s="9" t="s">
        <v>368</v>
      </c>
    </row>
    <row r="2929">
      <c r="F2929" s="9"/>
      <c r="N2929" s="50"/>
      <c r="O2929" s="50"/>
      <c r="P2929" s="50"/>
      <c r="Q2929" s="50" t="s">
        <v>368</v>
      </c>
      <c r="R2929" s="9" t="s">
        <v>368</v>
      </c>
      <c r="S2929" s="50" t="s">
        <v>368</v>
      </c>
      <c r="T2929" s="9" t="s">
        <v>368</v>
      </c>
      <c r="U2929" s="9" t="s">
        <v>368</v>
      </c>
    </row>
    <row r="2930">
      <c r="F2930" s="9"/>
      <c r="N2930" s="50"/>
      <c r="O2930" s="50"/>
      <c r="P2930" s="50"/>
      <c r="Q2930" s="50" t="s">
        <v>368</v>
      </c>
      <c r="R2930" s="9" t="s">
        <v>368</v>
      </c>
      <c r="S2930" s="50" t="s">
        <v>368</v>
      </c>
      <c r="T2930" s="9" t="s">
        <v>368</v>
      </c>
      <c r="U2930" s="9" t="s">
        <v>368</v>
      </c>
    </row>
    <row r="2931">
      <c r="F2931" s="9"/>
      <c r="N2931" s="50"/>
      <c r="O2931" s="50"/>
      <c r="P2931" s="50"/>
      <c r="Q2931" s="50" t="s">
        <v>368</v>
      </c>
      <c r="R2931" s="9" t="s">
        <v>368</v>
      </c>
      <c r="S2931" s="50" t="s">
        <v>368</v>
      </c>
      <c r="T2931" s="9" t="s">
        <v>368</v>
      </c>
      <c r="U2931" s="9" t="s">
        <v>368</v>
      </c>
    </row>
    <row r="2932">
      <c r="F2932" s="9"/>
      <c r="N2932" s="50"/>
      <c r="O2932" s="50"/>
      <c r="P2932" s="50"/>
      <c r="Q2932" s="50" t="s">
        <v>368</v>
      </c>
      <c r="R2932" s="9" t="s">
        <v>368</v>
      </c>
      <c r="S2932" s="50" t="s">
        <v>368</v>
      </c>
      <c r="T2932" s="9" t="s">
        <v>368</v>
      </c>
      <c r="U2932" s="9" t="s">
        <v>368</v>
      </c>
    </row>
    <row r="2933">
      <c r="F2933" s="9"/>
      <c r="N2933" s="50"/>
      <c r="O2933" s="50"/>
      <c r="P2933" s="50"/>
      <c r="Q2933" s="50" t="s">
        <v>368</v>
      </c>
      <c r="R2933" s="9" t="s">
        <v>368</v>
      </c>
      <c r="S2933" s="50" t="s">
        <v>368</v>
      </c>
      <c r="T2933" s="9" t="s">
        <v>368</v>
      </c>
      <c r="U2933" s="9" t="s">
        <v>368</v>
      </c>
    </row>
    <row r="2934">
      <c r="F2934" s="9"/>
      <c r="N2934" s="50"/>
      <c r="O2934" s="50"/>
      <c r="P2934" s="50"/>
      <c r="Q2934" s="50" t="s">
        <v>368</v>
      </c>
      <c r="R2934" s="9" t="s">
        <v>368</v>
      </c>
      <c r="S2934" s="50" t="s">
        <v>368</v>
      </c>
      <c r="T2934" s="9" t="s">
        <v>368</v>
      </c>
      <c r="U2934" s="9" t="s">
        <v>368</v>
      </c>
    </row>
    <row r="2935">
      <c r="F2935" s="9"/>
      <c r="N2935" s="50"/>
      <c r="O2935" s="50"/>
      <c r="P2935" s="50"/>
      <c r="Q2935" s="50" t="s">
        <v>368</v>
      </c>
      <c r="R2935" s="9" t="s">
        <v>368</v>
      </c>
      <c r="S2935" s="50" t="s">
        <v>368</v>
      </c>
      <c r="T2935" s="9" t="s">
        <v>368</v>
      </c>
      <c r="U2935" s="9" t="s">
        <v>368</v>
      </c>
    </row>
    <row r="2936">
      <c r="F2936" s="9"/>
      <c r="N2936" s="50"/>
      <c r="O2936" s="50"/>
      <c r="P2936" s="50"/>
      <c r="Q2936" s="50" t="s">
        <v>368</v>
      </c>
      <c r="R2936" s="9" t="s">
        <v>368</v>
      </c>
      <c r="S2936" s="50" t="s">
        <v>368</v>
      </c>
      <c r="T2936" s="9" t="s">
        <v>368</v>
      </c>
      <c r="U2936" s="9" t="s">
        <v>368</v>
      </c>
    </row>
    <row r="2937">
      <c r="F2937" s="9"/>
      <c r="N2937" s="50"/>
      <c r="O2937" s="50"/>
      <c r="P2937" s="50"/>
      <c r="Q2937" s="50" t="s">
        <v>368</v>
      </c>
      <c r="R2937" s="9" t="s">
        <v>368</v>
      </c>
      <c r="S2937" s="50" t="s">
        <v>368</v>
      </c>
      <c r="T2937" s="9" t="s">
        <v>368</v>
      </c>
      <c r="U2937" s="9" t="s">
        <v>368</v>
      </c>
    </row>
    <row r="2938">
      <c r="F2938" s="9"/>
      <c r="N2938" s="50"/>
      <c r="O2938" s="50"/>
      <c r="P2938" s="50"/>
      <c r="Q2938" s="50" t="s">
        <v>368</v>
      </c>
      <c r="R2938" s="9" t="s">
        <v>368</v>
      </c>
      <c r="S2938" s="50" t="s">
        <v>368</v>
      </c>
      <c r="T2938" s="9" t="s">
        <v>368</v>
      </c>
      <c r="U2938" s="9" t="s">
        <v>368</v>
      </c>
    </row>
    <row r="2939">
      <c r="F2939" s="9"/>
      <c r="N2939" s="50"/>
      <c r="O2939" s="50"/>
      <c r="P2939" s="50"/>
      <c r="Q2939" s="50" t="s">
        <v>368</v>
      </c>
      <c r="R2939" s="9" t="s">
        <v>368</v>
      </c>
      <c r="S2939" s="50" t="s">
        <v>368</v>
      </c>
      <c r="T2939" s="9" t="s">
        <v>368</v>
      </c>
      <c r="U2939" s="9" t="s">
        <v>368</v>
      </c>
    </row>
    <row r="2940">
      <c r="F2940" s="9"/>
      <c r="N2940" s="50"/>
      <c r="O2940" s="50"/>
      <c r="P2940" s="50"/>
      <c r="Q2940" s="50" t="s">
        <v>368</v>
      </c>
      <c r="R2940" s="9" t="s">
        <v>368</v>
      </c>
      <c r="S2940" s="50" t="s">
        <v>368</v>
      </c>
      <c r="T2940" s="9" t="s">
        <v>368</v>
      </c>
      <c r="U2940" s="9" t="s">
        <v>368</v>
      </c>
    </row>
    <row r="2941">
      <c r="F2941" s="9"/>
      <c r="N2941" s="50"/>
      <c r="O2941" s="50"/>
      <c r="P2941" s="50"/>
      <c r="Q2941" s="50" t="s">
        <v>368</v>
      </c>
      <c r="R2941" s="9" t="s">
        <v>368</v>
      </c>
      <c r="S2941" s="50" t="s">
        <v>368</v>
      </c>
      <c r="T2941" s="9" t="s">
        <v>368</v>
      </c>
      <c r="U2941" s="9" t="s">
        <v>368</v>
      </c>
    </row>
    <row r="2942">
      <c r="F2942" s="9"/>
      <c r="N2942" s="50"/>
      <c r="O2942" s="50"/>
      <c r="P2942" s="50"/>
      <c r="Q2942" s="50" t="s">
        <v>368</v>
      </c>
      <c r="R2942" s="9" t="s">
        <v>368</v>
      </c>
      <c r="S2942" s="50" t="s">
        <v>368</v>
      </c>
      <c r="T2942" s="9" t="s">
        <v>368</v>
      </c>
      <c r="U2942" s="9" t="s">
        <v>368</v>
      </c>
    </row>
    <row r="2943">
      <c r="F2943" s="9"/>
      <c r="N2943" s="50"/>
      <c r="O2943" s="50"/>
      <c r="P2943" s="50"/>
      <c r="Q2943" s="50" t="s">
        <v>368</v>
      </c>
      <c r="R2943" s="9" t="s">
        <v>368</v>
      </c>
      <c r="S2943" s="50" t="s">
        <v>368</v>
      </c>
      <c r="T2943" s="9" t="s">
        <v>368</v>
      </c>
      <c r="U2943" s="9" t="s">
        <v>368</v>
      </c>
    </row>
    <row r="2944">
      <c r="F2944" s="9"/>
      <c r="N2944" s="50"/>
      <c r="O2944" s="50"/>
      <c r="P2944" s="50"/>
      <c r="Q2944" s="50" t="s">
        <v>368</v>
      </c>
      <c r="R2944" s="9" t="s">
        <v>368</v>
      </c>
      <c r="S2944" s="50" t="s">
        <v>368</v>
      </c>
      <c r="T2944" s="9" t="s">
        <v>368</v>
      </c>
      <c r="U2944" s="9" t="s">
        <v>368</v>
      </c>
    </row>
    <row r="2945">
      <c r="F2945" s="9"/>
      <c r="N2945" s="50"/>
      <c r="O2945" s="50"/>
      <c r="P2945" s="50"/>
      <c r="Q2945" s="50" t="s">
        <v>368</v>
      </c>
      <c r="R2945" s="9" t="s">
        <v>368</v>
      </c>
      <c r="S2945" s="50" t="s">
        <v>368</v>
      </c>
      <c r="T2945" s="9" t="s">
        <v>368</v>
      </c>
      <c r="U2945" s="9" t="s">
        <v>368</v>
      </c>
    </row>
    <row r="2946">
      <c r="F2946" s="9"/>
      <c r="N2946" s="50"/>
      <c r="O2946" s="50"/>
      <c r="P2946" s="50"/>
      <c r="Q2946" s="50" t="s">
        <v>368</v>
      </c>
      <c r="R2946" s="9" t="s">
        <v>368</v>
      </c>
      <c r="S2946" s="50" t="s">
        <v>368</v>
      </c>
      <c r="T2946" s="9" t="s">
        <v>368</v>
      </c>
      <c r="U2946" s="9" t="s">
        <v>368</v>
      </c>
    </row>
    <row r="2947">
      <c r="F2947" s="9"/>
      <c r="N2947" s="50"/>
      <c r="O2947" s="50"/>
      <c r="P2947" s="50"/>
      <c r="Q2947" s="50" t="s">
        <v>368</v>
      </c>
      <c r="R2947" s="9" t="s">
        <v>368</v>
      </c>
      <c r="S2947" s="50" t="s">
        <v>368</v>
      </c>
      <c r="T2947" s="9" t="s">
        <v>368</v>
      </c>
      <c r="U2947" s="9" t="s">
        <v>368</v>
      </c>
    </row>
    <row r="2948">
      <c r="F2948" s="9"/>
      <c r="N2948" s="50"/>
      <c r="O2948" s="50"/>
      <c r="P2948" s="50"/>
      <c r="Q2948" s="50" t="s">
        <v>368</v>
      </c>
      <c r="R2948" s="9" t="s">
        <v>368</v>
      </c>
      <c r="S2948" s="50" t="s">
        <v>368</v>
      </c>
      <c r="T2948" s="9" t="s">
        <v>368</v>
      </c>
      <c r="U2948" s="9" t="s">
        <v>368</v>
      </c>
    </row>
    <row r="2949">
      <c r="F2949" s="9"/>
      <c r="N2949" s="50"/>
      <c r="O2949" s="50"/>
      <c r="P2949" s="50"/>
      <c r="Q2949" s="50" t="s">
        <v>368</v>
      </c>
      <c r="R2949" s="9" t="s">
        <v>368</v>
      </c>
      <c r="S2949" s="50" t="s">
        <v>368</v>
      </c>
      <c r="T2949" s="9" t="s">
        <v>368</v>
      </c>
      <c r="U2949" s="9" t="s">
        <v>368</v>
      </c>
    </row>
    <row r="2950">
      <c r="F2950" s="9"/>
      <c r="N2950" s="50"/>
      <c r="O2950" s="50"/>
      <c r="P2950" s="50"/>
      <c r="Q2950" s="50" t="s">
        <v>368</v>
      </c>
      <c r="R2950" s="9" t="s">
        <v>368</v>
      </c>
      <c r="S2950" s="50" t="s">
        <v>368</v>
      </c>
      <c r="T2950" s="9" t="s">
        <v>368</v>
      </c>
      <c r="U2950" s="9" t="s">
        <v>368</v>
      </c>
    </row>
    <row r="2951">
      <c r="F2951" s="9"/>
      <c r="N2951" s="50"/>
      <c r="O2951" s="50"/>
      <c r="P2951" s="50"/>
      <c r="Q2951" s="50" t="s">
        <v>368</v>
      </c>
      <c r="R2951" s="9" t="s">
        <v>368</v>
      </c>
      <c r="S2951" s="50" t="s">
        <v>368</v>
      </c>
      <c r="T2951" s="9" t="s">
        <v>368</v>
      </c>
      <c r="U2951" s="9" t="s">
        <v>368</v>
      </c>
    </row>
    <row r="2952">
      <c r="F2952" s="9"/>
      <c r="N2952" s="50"/>
      <c r="O2952" s="50"/>
      <c r="P2952" s="50"/>
      <c r="Q2952" s="50" t="s">
        <v>368</v>
      </c>
      <c r="R2952" s="9" t="s">
        <v>368</v>
      </c>
      <c r="S2952" s="50" t="s">
        <v>368</v>
      </c>
      <c r="T2952" s="9" t="s">
        <v>368</v>
      </c>
      <c r="U2952" s="9" t="s">
        <v>368</v>
      </c>
    </row>
    <row r="2953">
      <c r="F2953" s="9"/>
      <c r="N2953" s="50"/>
      <c r="O2953" s="50"/>
      <c r="P2953" s="50"/>
      <c r="Q2953" s="50" t="s">
        <v>368</v>
      </c>
      <c r="R2953" s="9" t="s">
        <v>368</v>
      </c>
      <c r="S2953" s="50" t="s">
        <v>368</v>
      </c>
      <c r="T2953" s="9" t="s">
        <v>368</v>
      </c>
      <c r="U2953" s="9" t="s">
        <v>368</v>
      </c>
    </row>
    <row r="2954">
      <c r="F2954" s="9"/>
      <c r="N2954" s="50"/>
      <c r="O2954" s="50"/>
      <c r="P2954" s="50"/>
      <c r="Q2954" s="50" t="s">
        <v>368</v>
      </c>
      <c r="R2954" s="9" t="s">
        <v>368</v>
      </c>
      <c r="S2954" s="50" t="s">
        <v>368</v>
      </c>
      <c r="T2954" s="9" t="s">
        <v>368</v>
      </c>
      <c r="U2954" s="9" t="s">
        <v>368</v>
      </c>
    </row>
    <row r="2955">
      <c r="F2955" s="9"/>
      <c r="N2955" s="50"/>
      <c r="O2955" s="50"/>
      <c r="P2955" s="50"/>
      <c r="Q2955" s="50" t="s">
        <v>368</v>
      </c>
      <c r="R2955" s="9" t="s">
        <v>368</v>
      </c>
      <c r="S2955" s="50" t="s">
        <v>368</v>
      </c>
      <c r="T2955" s="9" t="s">
        <v>368</v>
      </c>
      <c r="U2955" s="9" t="s">
        <v>368</v>
      </c>
    </row>
    <row r="2956">
      <c r="F2956" s="9"/>
      <c r="N2956" s="50"/>
      <c r="O2956" s="50"/>
      <c r="P2956" s="50"/>
      <c r="Q2956" s="50" t="s">
        <v>368</v>
      </c>
      <c r="R2956" s="9" t="s">
        <v>368</v>
      </c>
      <c r="S2956" s="50" t="s">
        <v>368</v>
      </c>
      <c r="T2956" s="9" t="s">
        <v>368</v>
      </c>
      <c r="U2956" s="9" t="s">
        <v>368</v>
      </c>
    </row>
    <row r="2957">
      <c r="F2957" s="9"/>
      <c r="N2957" s="50"/>
      <c r="O2957" s="50"/>
      <c r="P2957" s="50"/>
      <c r="Q2957" s="50" t="s">
        <v>368</v>
      </c>
      <c r="R2957" s="9" t="s">
        <v>368</v>
      </c>
      <c r="S2957" s="50" t="s">
        <v>368</v>
      </c>
      <c r="T2957" s="9" t="s">
        <v>368</v>
      </c>
      <c r="U2957" s="9" t="s">
        <v>368</v>
      </c>
    </row>
    <row r="2958">
      <c r="F2958" s="9"/>
      <c r="N2958" s="50"/>
      <c r="O2958" s="50"/>
      <c r="P2958" s="50"/>
      <c r="Q2958" s="50" t="s">
        <v>368</v>
      </c>
      <c r="R2958" s="9" t="s">
        <v>368</v>
      </c>
      <c r="S2958" s="50" t="s">
        <v>368</v>
      </c>
      <c r="T2958" s="9" t="s">
        <v>368</v>
      </c>
      <c r="U2958" s="9" t="s">
        <v>368</v>
      </c>
    </row>
    <row r="2959">
      <c r="F2959" s="9"/>
      <c r="N2959" s="50"/>
      <c r="O2959" s="50"/>
      <c r="P2959" s="50"/>
      <c r="Q2959" s="50" t="s">
        <v>368</v>
      </c>
      <c r="R2959" s="9" t="s">
        <v>368</v>
      </c>
      <c r="S2959" s="50" t="s">
        <v>368</v>
      </c>
      <c r="T2959" s="9" t="s">
        <v>368</v>
      </c>
      <c r="U2959" s="9" t="s">
        <v>368</v>
      </c>
    </row>
    <row r="2960">
      <c r="F2960" s="9"/>
      <c r="N2960" s="50"/>
      <c r="O2960" s="50"/>
      <c r="P2960" s="50"/>
      <c r="Q2960" s="50" t="s">
        <v>368</v>
      </c>
      <c r="R2960" s="9" t="s">
        <v>368</v>
      </c>
      <c r="S2960" s="50" t="s">
        <v>368</v>
      </c>
      <c r="T2960" s="9" t="s">
        <v>368</v>
      </c>
      <c r="U2960" s="9" t="s">
        <v>368</v>
      </c>
    </row>
    <row r="2961">
      <c r="F2961" s="9"/>
      <c r="N2961" s="50"/>
      <c r="O2961" s="50"/>
      <c r="P2961" s="50"/>
      <c r="Q2961" s="50" t="s">
        <v>368</v>
      </c>
      <c r="R2961" s="9" t="s">
        <v>368</v>
      </c>
      <c r="S2961" s="50" t="s">
        <v>368</v>
      </c>
      <c r="T2961" s="9" t="s">
        <v>368</v>
      </c>
      <c r="U2961" s="9" t="s">
        <v>368</v>
      </c>
    </row>
    <row r="2962">
      <c r="F2962" s="9"/>
      <c r="N2962" s="50"/>
      <c r="O2962" s="50"/>
      <c r="P2962" s="50"/>
      <c r="Q2962" s="50" t="s">
        <v>368</v>
      </c>
      <c r="R2962" s="9" t="s">
        <v>368</v>
      </c>
      <c r="S2962" s="50" t="s">
        <v>368</v>
      </c>
      <c r="T2962" s="9" t="s">
        <v>368</v>
      </c>
      <c r="U2962" s="9" t="s">
        <v>368</v>
      </c>
    </row>
    <row r="2963">
      <c r="F2963" s="9"/>
      <c r="N2963" s="50"/>
      <c r="O2963" s="50"/>
      <c r="P2963" s="50"/>
      <c r="Q2963" s="50" t="s">
        <v>368</v>
      </c>
      <c r="R2963" s="9" t="s">
        <v>368</v>
      </c>
      <c r="S2963" s="50" t="s">
        <v>368</v>
      </c>
      <c r="T2963" s="9" t="s">
        <v>368</v>
      </c>
      <c r="U2963" s="9" t="s">
        <v>368</v>
      </c>
    </row>
    <row r="2964">
      <c r="F2964" s="9"/>
      <c r="N2964" s="50"/>
      <c r="O2964" s="50"/>
      <c r="P2964" s="50"/>
      <c r="Q2964" s="50" t="s">
        <v>368</v>
      </c>
      <c r="R2964" s="9" t="s">
        <v>368</v>
      </c>
      <c r="S2964" s="50" t="s">
        <v>368</v>
      </c>
      <c r="T2964" s="9" t="s">
        <v>368</v>
      </c>
      <c r="U2964" s="9" t="s">
        <v>368</v>
      </c>
    </row>
    <row r="2965">
      <c r="F2965" s="9"/>
      <c r="N2965" s="50"/>
      <c r="O2965" s="50"/>
      <c r="P2965" s="50"/>
      <c r="Q2965" s="50" t="s">
        <v>368</v>
      </c>
      <c r="R2965" s="9" t="s">
        <v>368</v>
      </c>
      <c r="S2965" s="50" t="s">
        <v>368</v>
      </c>
      <c r="T2965" s="9" t="s">
        <v>368</v>
      </c>
      <c r="U2965" s="9" t="s">
        <v>368</v>
      </c>
    </row>
    <row r="2966">
      <c r="F2966" s="9"/>
      <c r="N2966" s="50"/>
      <c r="O2966" s="50"/>
      <c r="P2966" s="50"/>
      <c r="Q2966" s="50" t="s">
        <v>368</v>
      </c>
      <c r="R2966" s="9" t="s">
        <v>368</v>
      </c>
      <c r="S2966" s="50" t="s">
        <v>368</v>
      </c>
      <c r="T2966" s="9" t="s">
        <v>368</v>
      </c>
      <c r="U2966" s="9" t="s">
        <v>368</v>
      </c>
    </row>
    <row r="2967">
      <c r="F2967" s="9"/>
      <c r="N2967" s="50"/>
      <c r="O2967" s="50"/>
      <c r="P2967" s="50"/>
      <c r="Q2967" s="50" t="s">
        <v>368</v>
      </c>
      <c r="R2967" s="9" t="s">
        <v>368</v>
      </c>
      <c r="S2967" s="50" t="s">
        <v>368</v>
      </c>
      <c r="T2967" s="9" t="s">
        <v>368</v>
      </c>
      <c r="U2967" s="9" t="s">
        <v>368</v>
      </c>
    </row>
    <row r="2968">
      <c r="F2968" s="9"/>
      <c r="N2968" s="50"/>
      <c r="O2968" s="50"/>
      <c r="P2968" s="50"/>
      <c r="Q2968" s="50" t="s">
        <v>368</v>
      </c>
      <c r="R2968" s="9" t="s">
        <v>368</v>
      </c>
      <c r="S2968" s="50" t="s">
        <v>368</v>
      </c>
      <c r="T2968" s="9" t="s">
        <v>368</v>
      </c>
      <c r="U2968" s="9" t="s">
        <v>368</v>
      </c>
    </row>
    <row r="2969">
      <c r="F2969" s="9"/>
      <c r="N2969" s="50"/>
      <c r="O2969" s="50"/>
      <c r="P2969" s="50"/>
      <c r="Q2969" s="50" t="s">
        <v>368</v>
      </c>
      <c r="R2969" s="9" t="s">
        <v>368</v>
      </c>
      <c r="S2969" s="50" t="s">
        <v>368</v>
      </c>
      <c r="T2969" s="9" t="s">
        <v>368</v>
      </c>
      <c r="U2969" s="9" t="s">
        <v>368</v>
      </c>
    </row>
    <row r="2970">
      <c r="F2970" s="9"/>
      <c r="N2970" s="50"/>
      <c r="O2970" s="50"/>
      <c r="P2970" s="50"/>
      <c r="Q2970" s="50" t="s">
        <v>368</v>
      </c>
      <c r="R2970" s="9" t="s">
        <v>368</v>
      </c>
      <c r="S2970" s="50" t="s">
        <v>368</v>
      </c>
      <c r="T2970" s="9" t="s">
        <v>368</v>
      </c>
      <c r="U2970" s="9" t="s">
        <v>368</v>
      </c>
    </row>
    <row r="2971">
      <c r="F2971" s="9"/>
      <c r="N2971" s="50"/>
      <c r="O2971" s="50"/>
      <c r="P2971" s="50"/>
      <c r="Q2971" s="50" t="s">
        <v>368</v>
      </c>
      <c r="R2971" s="9" t="s">
        <v>368</v>
      </c>
      <c r="S2971" s="50" t="s">
        <v>368</v>
      </c>
      <c r="T2971" s="9" t="s">
        <v>368</v>
      </c>
      <c r="U2971" s="9" t="s">
        <v>368</v>
      </c>
    </row>
    <row r="2972">
      <c r="F2972" s="9"/>
      <c r="N2972" s="50"/>
      <c r="O2972" s="50"/>
      <c r="P2972" s="50"/>
      <c r="Q2972" s="50" t="s">
        <v>368</v>
      </c>
      <c r="R2972" s="9" t="s">
        <v>368</v>
      </c>
      <c r="S2972" s="50" t="s">
        <v>368</v>
      </c>
      <c r="T2972" s="9" t="s">
        <v>368</v>
      </c>
      <c r="U2972" s="9" t="s">
        <v>368</v>
      </c>
    </row>
    <row r="2973">
      <c r="F2973" s="9"/>
      <c r="N2973" s="50"/>
      <c r="O2973" s="50"/>
      <c r="P2973" s="50"/>
      <c r="Q2973" s="50" t="s">
        <v>368</v>
      </c>
      <c r="R2973" s="9" t="s">
        <v>368</v>
      </c>
      <c r="S2973" s="50" t="s">
        <v>368</v>
      </c>
      <c r="T2973" s="9" t="s">
        <v>368</v>
      </c>
      <c r="U2973" s="9" t="s">
        <v>368</v>
      </c>
    </row>
    <row r="2974">
      <c r="F2974" s="9"/>
      <c r="N2974" s="50"/>
      <c r="O2974" s="50"/>
      <c r="P2974" s="50"/>
      <c r="Q2974" s="50" t="s">
        <v>368</v>
      </c>
      <c r="R2974" s="9" t="s">
        <v>368</v>
      </c>
      <c r="S2974" s="50" t="s">
        <v>368</v>
      </c>
      <c r="T2974" s="9" t="s">
        <v>368</v>
      </c>
      <c r="U2974" s="9" t="s">
        <v>368</v>
      </c>
    </row>
    <row r="2975">
      <c r="F2975" s="9"/>
      <c r="N2975" s="50"/>
      <c r="O2975" s="50"/>
      <c r="P2975" s="50"/>
      <c r="Q2975" s="50" t="s">
        <v>368</v>
      </c>
      <c r="R2975" s="9" t="s">
        <v>368</v>
      </c>
      <c r="S2975" s="50" t="s">
        <v>368</v>
      </c>
      <c r="T2975" s="9" t="s">
        <v>368</v>
      </c>
      <c r="U2975" s="9" t="s">
        <v>368</v>
      </c>
    </row>
    <row r="2976">
      <c r="F2976" s="9"/>
      <c r="N2976" s="50"/>
      <c r="O2976" s="50"/>
      <c r="P2976" s="50"/>
      <c r="Q2976" s="50" t="s">
        <v>368</v>
      </c>
      <c r="R2976" s="9" t="s">
        <v>368</v>
      </c>
      <c r="S2976" s="50" t="s">
        <v>368</v>
      </c>
      <c r="T2976" s="9" t="s">
        <v>368</v>
      </c>
      <c r="U2976" s="9" t="s">
        <v>368</v>
      </c>
    </row>
    <row r="2977">
      <c r="F2977" s="9"/>
      <c r="N2977" s="50"/>
      <c r="O2977" s="50"/>
      <c r="P2977" s="50"/>
      <c r="Q2977" s="50" t="s">
        <v>368</v>
      </c>
      <c r="R2977" s="9" t="s">
        <v>368</v>
      </c>
      <c r="S2977" s="50" t="s">
        <v>368</v>
      </c>
      <c r="T2977" s="9" t="s">
        <v>368</v>
      </c>
      <c r="U2977" s="9" t="s">
        <v>368</v>
      </c>
    </row>
    <row r="2978">
      <c r="F2978" s="9"/>
      <c r="N2978" s="50"/>
      <c r="O2978" s="50"/>
      <c r="P2978" s="50"/>
      <c r="Q2978" s="50" t="s">
        <v>368</v>
      </c>
      <c r="R2978" s="9" t="s">
        <v>368</v>
      </c>
      <c r="S2978" s="50" t="s">
        <v>368</v>
      </c>
      <c r="T2978" s="9" t="s">
        <v>368</v>
      </c>
      <c r="U2978" s="9" t="s">
        <v>368</v>
      </c>
    </row>
    <row r="2979">
      <c r="F2979" s="9"/>
      <c r="N2979" s="50"/>
      <c r="O2979" s="50"/>
      <c r="P2979" s="50"/>
      <c r="Q2979" s="50" t="s">
        <v>368</v>
      </c>
      <c r="R2979" s="9" t="s">
        <v>368</v>
      </c>
      <c r="S2979" s="50" t="s">
        <v>368</v>
      </c>
      <c r="T2979" s="9" t="s">
        <v>368</v>
      </c>
      <c r="U2979" s="9" t="s">
        <v>368</v>
      </c>
    </row>
    <row r="2980">
      <c r="F2980" s="9"/>
      <c r="N2980" s="50"/>
      <c r="O2980" s="50"/>
      <c r="P2980" s="50"/>
      <c r="Q2980" s="50" t="s">
        <v>368</v>
      </c>
      <c r="R2980" s="9" t="s">
        <v>368</v>
      </c>
      <c r="S2980" s="50" t="s">
        <v>368</v>
      </c>
      <c r="T2980" s="9" t="s">
        <v>368</v>
      </c>
      <c r="U2980" s="9" t="s">
        <v>368</v>
      </c>
    </row>
    <row r="2981">
      <c r="F2981" s="9"/>
      <c r="N2981" s="50"/>
      <c r="O2981" s="50"/>
      <c r="P2981" s="50"/>
      <c r="Q2981" s="50" t="s">
        <v>368</v>
      </c>
      <c r="R2981" s="9" t="s">
        <v>368</v>
      </c>
      <c r="S2981" s="50" t="s">
        <v>368</v>
      </c>
      <c r="T2981" s="9" t="s">
        <v>368</v>
      </c>
      <c r="U2981" s="9" t="s">
        <v>368</v>
      </c>
    </row>
    <row r="2982">
      <c r="F2982" s="9"/>
      <c r="N2982" s="50"/>
      <c r="O2982" s="50"/>
      <c r="P2982" s="50"/>
      <c r="Q2982" s="50" t="s">
        <v>368</v>
      </c>
      <c r="R2982" s="9" t="s">
        <v>368</v>
      </c>
      <c r="S2982" s="50" t="s">
        <v>368</v>
      </c>
      <c r="T2982" s="9" t="s">
        <v>368</v>
      </c>
      <c r="U2982" s="9" t="s">
        <v>368</v>
      </c>
    </row>
    <row r="2983">
      <c r="F2983" s="9"/>
      <c r="N2983" s="50"/>
      <c r="O2983" s="50"/>
      <c r="P2983" s="50"/>
      <c r="Q2983" s="50" t="s">
        <v>368</v>
      </c>
      <c r="R2983" s="9" t="s">
        <v>368</v>
      </c>
      <c r="S2983" s="50" t="s">
        <v>368</v>
      </c>
      <c r="T2983" s="9" t="s">
        <v>368</v>
      </c>
      <c r="U2983" s="9" t="s">
        <v>368</v>
      </c>
    </row>
    <row r="2984">
      <c r="F2984" s="9"/>
      <c r="N2984" s="50"/>
      <c r="O2984" s="50"/>
      <c r="P2984" s="50"/>
      <c r="Q2984" s="50" t="s">
        <v>368</v>
      </c>
      <c r="R2984" s="9" t="s">
        <v>368</v>
      </c>
      <c r="S2984" s="50" t="s">
        <v>368</v>
      </c>
      <c r="T2984" s="9" t="s">
        <v>368</v>
      </c>
      <c r="U2984" s="9" t="s">
        <v>368</v>
      </c>
    </row>
    <row r="2985">
      <c r="F2985" s="9"/>
      <c r="N2985" s="50"/>
      <c r="O2985" s="50"/>
      <c r="P2985" s="50"/>
      <c r="Q2985" s="50" t="s">
        <v>368</v>
      </c>
      <c r="R2985" s="9" t="s">
        <v>368</v>
      </c>
      <c r="S2985" s="50" t="s">
        <v>368</v>
      </c>
      <c r="T2985" s="9" t="s">
        <v>368</v>
      </c>
      <c r="U2985" s="9" t="s">
        <v>368</v>
      </c>
    </row>
    <row r="2986">
      <c r="F2986" s="9"/>
      <c r="N2986" s="50"/>
      <c r="O2986" s="50"/>
      <c r="P2986" s="50"/>
      <c r="Q2986" s="50" t="s">
        <v>368</v>
      </c>
      <c r="R2986" s="9" t="s">
        <v>368</v>
      </c>
      <c r="S2986" s="50" t="s">
        <v>368</v>
      </c>
      <c r="T2986" s="9" t="s">
        <v>368</v>
      </c>
      <c r="U2986" s="9" t="s">
        <v>368</v>
      </c>
    </row>
    <row r="2987">
      <c r="F2987" s="9"/>
      <c r="N2987" s="50"/>
      <c r="O2987" s="50"/>
      <c r="P2987" s="50"/>
      <c r="Q2987" s="50" t="s">
        <v>368</v>
      </c>
      <c r="R2987" s="9" t="s">
        <v>368</v>
      </c>
      <c r="S2987" s="50" t="s">
        <v>368</v>
      </c>
      <c r="T2987" s="9" t="s">
        <v>368</v>
      </c>
      <c r="U2987" s="9" t="s">
        <v>368</v>
      </c>
    </row>
    <row r="2988">
      <c r="F2988" s="9"/>
      <c r="N2988" s="50"/>
      <c r="O2988" s="50"/>
      <c r="P2988" s="50"/>
      <c r="Q2988" s="50" t="s">
        <v>368</v>
      </c>
      <c r="R2988" s="9" t="s">
        <v>368</v>
      </c>
      <c r="S2988" s="50" t="s">
        <v>368</v>
      </c>
      <c r="T2988" s="9" t="s">
        <v>368</v>
      </c>
      <c r="U2988" s="9" t="s">
        <v>368</v>
      </c>
    </row>
    <row r="2989">
      <c r="F2989" s="9"/>
      <c r="N2989" s="50"/>
      <c r="O2989" s="50"/>
      <c r="P2989" s="50"/>
      <c r="Q2989" s="50" t="s">
        <v>368</v>
      </c>
      <c r="R2989" s="9" t="s">
        <v>368</v>
      </c>
      <c r="S2989" s="50" t="s">
        <v>368</v>
      </c>
      <c r="T2989" s="9" t="s">
        <v>368</v>
      </c>
      <c r="U2989" s="9" t="s">
        <v>368</v>
      </c>
    </row>
    <row r="2990">
      <c r="F2990" s="9"/>
      <c r="N2990" s="50"/>
      <c r="O2990" s="50"/>
      <c r="P2990" s="50"/>
      <c r="Q2990" s="50" t="s">
        <v>368</v>
      </c>
      <c r="R2990" s="9" t="s">
        <v>368</v>
      </c>
      <c r="S2990" s="50" t="s">
        <v>368</v>
      </c>
      <c r="T2990" s="9" t="s">
        <v>368</v>
      </c>
      <c r="U2990" s="9" t="s">
        <v>368</v>
      </c>
    </row>
    <row r="2991">
      <c r="F2991" s="9"/>
      <c r="N2991" s="50"/>
      <c r="O2991" s="50"/>
      <c r="P2991" s="50"/>
      <c r="Q2991" s="50" t="s">
        <v>368</v>
      </c>
      <c r="R2991" s="9" t="s">
        <v>368</v>
      </c>
      <c r="S2991" s="50" t="s">
        <v>368</v>
      </c>
      <c r="T2991" s="9" t="s">
        <v>368</v>
      </c>
      <c r="U2991" s="9" t="s">
        <v>368</v>
      </c>
    </row>
    <row r="2992">
      <c r="F2992" s="9"/>
      <c r="N2992" s="50"/>
      <c r="O2992" s="50"/>
      <c r="P2992" s="50"/>
      <c r="Q2992" s="50" t="s">
        <v>368</v>
      </c>
      <c r="R2992" s="9" t="s">
        <v>368</v>
      </c>
      <c r="S2992" s="50" t="s">
        <v>368</v>
      </c>
      <c r="T2992" s="9" t="s">
        <v>368</v>
      </c>
      <c r="U2992" s="9" t="s">
        <v>368</v>
      </c>
    </row>
    <row r="2993">
      <c r="F2993" s="9"/>
      <c r="N2993" s="50"/>
      <c r="O2993" s="50"/>
      <c r="P2993" s="50"/>
      <c r="Q2993" s="50" t="s">
        <v>368</v>
      </c>
      <c r="R2993" s="9" t="s">
        <v>368</v>
      </c>
      <c r="S2993" s="50" t="s">
        <v>368</v>
      </c>
      <c r="T2993" s="9" t="s">
        <v>368</v>
      </c>
      <c r="U2993" s="9" t="s">
        <v>368</v>
      </c>
    </row>
    <row r="2994">
      <c r="F2994" s="9"/>
      <c r="N2994" s="50"/>
      <c r="O2994" s="50"/>
      <c r="P2994" s="50"/>
      <c r="Q2994" s="50" t="s">
        <v>368</v>
      </c>
      <c r="R2994" s="9" t="s">
        <v>368</v>
      </c>
      <c r="S2994" s="50" t="s">
        <v>368</v>
      </c>
      <c r="T2994" s="9" t="s">
        <v>368</v>
      </c>
      <c r="U2994" s="9" t="s">
        <v>368</v>
      </c>
    </row>
    <row r="2995">
      <c r="F2995" s="9"/>
      <c r="N2995" s="50"/>
      <c r="O2995" s="50"/>
      <c r="P2995" s="50"/>
      <c r="Q2995" s="50" t="s">
        <v>368</v>
      </c>
      <c r="R2995" s="9" t="s">
        <v>368</v>
      </c>
      <c r="S2995" s="50" t="s">
        <v>368</v>
      </c>
      <c r="T2995" s="9" t="s">
        <v>368</v>
      </c>
      <c r="U2995" s="9" t="s">
        <v>368</v>
      </c>
    </row>
    <row r="2996">
      <c r="F2996" s="9"/>
      <c r="N2996" s="50"/>
      <c r="O2996" s="50"/>
      <c r="P2996" s="50"/>
      <c r="Q2996" s="50" t="s">
        <v>368</v>
      </c>
      <c r="R2996" s="9" t="s">
        <v>368</v>
      </c>
      <c r="S2996" s="50" t="s">
        <v>368</v>
      </c>
      <c r="T2996" s="9" t="s">
        <v>368</v>
      </c>
      <c r="U2996" s="9" t="s">
        <v>368</v>
      </c>
    </row>
    <row r="2997">
      <c r="F2997" s="9"/>
      <c r="N2997" s="50"/>
      <c r="O2997" s="50"/>
      <c r="P2997" s="50"/>
      <c r="Q2997" s="50" t="s">
        <v>368</v>
      </c>
      <c r="R2997" s="9" t="s">
        <v>368</v>
      </c>
      <c r="S2997" s="50" t="s">
        <v>368</v>
      </c>
      <c r="T2997" s="9" t="s">
        <v>368</v>
      </c>
      <c r="U2997" s="9" t="s">
        <v>368</v>
      </c>
    </row>
    <row r="2998">
      <c r="F2998" s="9"/>
      <c r="N2998" s="50"/>
      <c r="O2998" s="50"/>
      <c r="P2998" s="50"/>
      <c r="Q2998" s="50" t="s">
        <v>368</v>
      </c>
      <c r="R2998" s="9" t="s">
        <v>368</v>
      </c>
      <c r="S2998" s="50" t="s">
        <v>368</v>
      </c>
      <c r="T2998" s="9" t="s">
        <v>368</v>
      </c>
      <c r="U2998" s="9" t="s">
        <v>368</v>
      </c>
    </row>
    <row r="2999">
      <c r="F2999" s="9"/>
      <c r="N2999" s="50"/>
      <c r="O2999" s="50"/>
      <c r="P2999" s="50"/>
      <c r="Q2999" s="50" t="s">
        <v>368</v>
      </c>
      <c r="R2999" s="9" t="s">
        <v>368</v>
      </c>
      <c r="S2999" s="50" t="s">
        <v>368</v>
      </c>
      <c r="T2999" s="9" t="s">
        <v>368</v>
      </c>
      <c r="U2999" s="9" t="s">
        <v>368</v>
      </c>
    </row>
    <row r="3000">
      <c r="F3000" s="9"/>
      <c r="N3000" s="50"/>
      <c r="O3000" s="50"/>
      <c r="P3000" s="50"/>
      <c r="Q3000" s="50" t="s">
        <v>368</v>
      </c>
      <c r="R3000" s="9" t="s">
        <v>368</v>
      </c>
      <c r="S3000" s="50" t="s">
        <v>368</v>
      </c>
      <c r="T3000" s="9" t="s">
        <v>368</v>
      </c>
      <c r="U3000" s="9" t="s">
        <v>368</v>
      </c>
    </row>
    <row r="3001">
      <c r="F3001" s="9"/>
      <c r="N3001" s="50"/>
      <c r="O3001" s="50"/>
      <c r="P3001" s="50"/>
      <c r="Q3001" s="50" t="s">
        <v>368</v>
      </c>
      <c r="R3001" s="9" t="s">
        <v>368</v>
      </c>
      <c r="S3001" s="50" t="s">
        <v>368</v>
      </c>
      <c r="T3001" s="9" t="s">
        <v>368</v>
      </c>
      <c r="U3001" s="9" t="s">
        <v>368</v>
      </c>
    </row>
    <row r="3002">
      <c r="F3002" s="9"/>
      <c r="N3002" s="50"/>
      <c r="O3002" s="50"/>
      <c r="P3002" s="50"/>
      <c r="Q3002" s="50" t="s">
        <v>368</v>
      </c>
      <c r="R3002" s="9" t="s">
        <v>368</v>
      </c>
      <c r="S3002" s="50" t="s">
        <v>368</v>
      </c>
      <c r="T3002" s="9" t="s">
        <v>368</v>
      </c>
      <c r="U3002" s="9" t="s">
        <v>368</v>
      </c>
    </row>
    <row r="3003">
      <c r="F3003" s="9"/>
      <c r="N3003" s="50"/>
      <c r="O3003" s="50"/>
      <c r="P3003" s="50"/>
      <c r="Q3003" s="50" t="s">
        <v>368</v>
      </c>
      <c r="R3003" s="9" t="s">
        <v>368</v>
      </c>
      <c r="S3003" s="50" t="s">
        <v>368</v>
      </c>
      <c r="T3003" s="9" t="s">
        <v>368</v>
      </c>
      <c r="U3003" s="9" t="s">
        <v>368</v>
      </c>
    </row>
    <row r="3004">
      <c r="F3004" s="9"/>
      <c r="N3004" s="50"/>
      <c r="O3004" s="50"/>
      <c r="P3004" s="50"/>
      <c r="Q3004" s="50" t="s">
        <v>368</v>
      </c>
      <c r="R3004" s="9" t="s">
        <v>368</v>
      </c>
      <c r="S3004" s="50" t="s">
        <v>368</v>
      </c>
      <c r="T3004" s="9" t="s">
        <v>368</v>
      </c>
      <c r="U3004" s="9" t="s">
        <v>368</v>
      </c>
    </row>
    <row r="3005">
      <c r="F3005" s="9"/>
      <c r="N3005" s="50"/>
      <c r="O3005" s="50"/>
      <c r="P3005" s="50"/>
      <c r="Q3005" s="50" t="s">
        <v>368</v>
      </c>
      <c r="R3005" s="9" t="s">
        <v>368</v>
      </c>
      <c r="S3005" s="50" t="s">
        <v>368</v>
      </c>
      <c r="T3005" s="9" t="s">
        <v>368</v>
      </c>
      <c r="U3005" s="9" t="s">
        <v>368</v>
      </c>
    </row>
    <row r="3006">
      <c r="F3006" s="9"/>
      <c r="N3006" s="50"/>
      <c r="O3006" s="50"/>
      <c r="P3006" s="50"/>
      <c r="Q3006" s="50" t="s">
        <v>368</v>
      </c>
      <c r="R3006" s="9" t="s">
        <v>368</v>
      </c>
      <c r="S3006" s="50" t="s">
        <v>368</v>
      </c>
      <c r="T3006" s="9" t="s">
        <v>368</v>
      </c>
      <c r="U3006" s="9" t="s">
        <v>368</v>
      </c>
    </row>
    <row r="3007">
      <c r="F3007" s="9"/>
      <c r="N3007" s="50"/>
      <c r="O3007" s="50"/>
      <c r="P3007" s="50"/>
      <c r="Q3007" s="50" t="s">
        <v>368</v>
      </c>
      <c r="R3007" s="9" t="s">
        <v>368</v>
      </c>
      <c r="S3007" s="50" t="s">
        <v>368</v>
      </c>
      <c r="T3007" s="9" t="s">
        <v>368</v>
      </c>
      <c r="U3007" s="9" t="s">
        <v>368</v>
      </c>
    </row>
    <row r="3008">
      <c r="F3008" s="9"/>
      <c r="N3008" s="50"/>
      <c r="O3008" s="50"/>
      <c r="P3008" s="50"/>
      <c r="Q3008" s="50" t="s">
        <v>368</v>
      </c>
      <c r="R3008" s="9" t="s">
        <v>368</v>
      </c>
      <c r="S3008" s="50" t="s">
        <v>368</v>
      </c>
      <c r="T3008" s="9" t="s">
        <v>368</v>
      </c>
      <c r="U3008" s="9" t="s">
        <v>368</v>
      </c>
    </row>
    <row r="3009">
      <c r="F3009" s="9"/>
      <c r="N3009" s="50"/>
      <c r="O3009" s="50"/>
      <c r="P3009" s="50"/>
      <c r="Q3009" s="50" t="s">
        <v>368</v>
      </c>
      <c r="R3009" s="9" t="s">
        <v>368</v>
      </c>
      <c r="S3009" s="50" t="s">
        <v>368</v>
      </c>
      <c r="T3009" s="9" t="s">
        <v>368</v>
      </c>
      <c r="U3009" s="9" t="s">
        <v>368</v>
      </c>
    </row>
    <row r="3010">
      <c r="F3010" s="9"/>
      <c r="N3010" s="50"/>
      <c r="O3010" s="50"/>
      <c r="P3010" s="50"/>
      <c r="Q3010" s="50" t="s">
        <v>368</v>
      </c>
      <c r="R3010" s="9" t="s">
        <v>368</v>
      </c>
      <c r="S3010" s="50" t="s">
        <v>368</v>
      </c>
      <c r="T3010" s="9" t="s">
        <v>368</v>
      </c>
      <c r="U3010" s="9" t="s">
        <v>368</v>
      </c>
    </row>
    <row r="3011">
      <c r="F3011" s="9"/>
      <c r="N3011" s="50"/>
      <c r="O3011" s="50"/>
      <c r="P3011" s="50"/>
      <c r="Q3011" s="50" t="s">
        <v>368</v>
      </c>
      <c r="R3011" s="9" t="s">
        <v>368</v>
      </c>
      <c r="S3011" s="50" t="s">
        <v>368</v>
      </c>
      <c r="T3011" s="9" t="s">
        <v>368</v>
      </c>
      <c r="U3011" s="9" t="s">
        <v>368</v>
      </c>
    </row>
    <row r="3012">
      <c r="F3012" s="9"/>
      <c r="N3012" s="50"/>
      <c r="O3012" s="50"/>
      <c r="P3012" s="50"/>
      <c r="Q3012" s="50" t="s">
        <v>368</v>
      </c>
      <c r="R3012" s="9" t="s">
        <v>368</v>
      </c>
      <c r="S3012" s="50" t="s">
        <v>368</v>
      </c>
      <c r="T3012" s="9" t="s">
        <v>368</v>
      </c>
      <c r="U3012" s="9" t="s">
        <v>368</v>
      </c>
    </row>
    <row r="3013">
      <c r="F3013" s="9"/>
      <c r="N3013" s="50"/>
      <c r="O3013" s="50"/>
      <c r="P3013" s="50"/>
      <c r="Q3013" s="50" t="s">
        <v>368</v>
      </c>
      <c r="R3013" s="9" t="s">
        <v>368</v>
      </c>
      <c r="S3013" s="50" t="s">
        <v>368</v>
      </c>
      <c r="T3013" s="9" t="s">
        <v>368</v>
      </c>
      <c r="U3013" s="9" t="s">
        <v>368</v>
      </c>
    </row>
    <row r="3014">
      <c r="F3014" s="9"/>
      <c r="N3014" s="50"/>
      <c r="O3014" s="50"/>
      <c r="P3014" s="50"/>
      <c r="Q3014" s="50" t="s">
        <v>368</v>
      </c>
      <c r="R3014" s="9" t="s">
        <v>368</v>
      </c>
      <c r="S3014" s="50" t="s">
        <v>368</v>
      </c>
      <c r="T3014" s="9" t="s">
        <v>368</v>
      </c>
      <c r="U3014" s="9" t="s">
        <v>368</v>
      </c>
    </row>
    <row r="3015">
      <c r="F3015" s="9"/>
      <c r="N3015" s="50"/>
      <c r="O3015" s="50"/>
      <c r="P3015" s="50"/>
      <c r="Q3015" s="50" t="s">
        <v>368</v>
      </c>
      <c r="R3015" s="9" t="s">
        <v>368</v>
      </c>
      <c r="S3015" s="50" t="s">
        <v>368</v>
      </c>
      <c r="T3015" s="9" t="s">
        <v>368</v>
      </c>
      <c r="U3015" s="9" t="s">
        <v>368</v>
      </c>
    </row>
    <row r="3016">
      <c r="F3016" s="9"/>
      <c r="N3016" s="50"/>
      <c r="O3016" s="50"/>
      <c r="P3016" s="50"/>
      <c r="Q3016" s="50" t="s">
        <v>368</v>
      </c>
      <c r="R3016" s="9" t="s">
        <v>368</v>
      </c>
      <c r="S3016" s="50" t="s">
        <v>368</v>
      </c>
      <c r="T3016" s="9" t="s">
        <v>368</v>
      </c>
      <c r="U3016" s="9" t="s">
        <v>368</v>
      </c>
    </row>
    <row r="3017">
      <c r="F3017" s="9"/>
      <c r="N3017" s="50"/>
      <c r="O3017" s="50"/>
      <c r="P3017" s="50"/>
      <c r="Q3017" s="50" t="s">
        <v>368</v>
      </c>
      <c r="R3017" s="9" t="s">
        <v>368</v>
      </c>
      <c r="S3017" s="50" t="s">
        <v>368</v>
      </c>
      <c r="T3017" s="9" t="s">
        <v>368</v>
      </c>
      <c r="U3017" s="9" t="s">
        <v>368</v>
      </c>
    </row>
    <row r="3018">
      <c r="F3018" s="9"/>
      <c r="N3018" s="50"/>
      <c r="O3018" s="50"/>
      <c r="P3018" s="50"/>
      <c r="Q3018" s="50" t="s">
        <v>368</v>
      </c>
      <c r="R3018" s="9" t="s">
        <v>368</v>
      </c>
      <c r="S3018" s="50" t="s">
        <v>368</v>
      </c>
      <c r="T3018" s="9" t="s">
        <v>368</v>
      </c>
      <c r="U3018" s="9" t="s">
        <v>368</v>
      </c>
    </row>
    <row r="3019">
      <c r="F3019" s="9"/>
      <c r="N3019" s="50"/>
      <c r="O3019" s="50"/>
      <c r="P3019" s="50"/>
      <c r="Q3019" s="50" t="s">
        <v>368</v>
      </c>
      <c r="R3019" s="9" t="s">
        <v>368</v>
      </c>
      <c r="S3019" s="50" t="s">
        <v>368</v>
      </c>
      <c r="T3019" s="9" t="s">
        <v>368</v>
      </c>
      <c r="U3019" s="9" t="s">
        <v>368</v>
      </c>
    </row>
    <row r="3020">
      <c r="F3020" s="9"/>
      <c r="N3020" s="50"/>
      <c r="O3020" s="50"/>
      <c r="P3020" s="50"/>
      <c r="Q3020" s="50" t="s">
        <v>368</v>
      </c>
      <c r="R3020" s="9" t="s">
        <v>368</v>
      </c>
      <c r="S3020" s="50" t="s">
        <v>368</v>
      </c>
      <c r="T3020" s="9" t="s">
        <v>368</v>
      </c>
      <c r="U3020" s="9" t="s">
        <v>368</v>
      </c>
    </row>
    <row r="3021">
      <c r="F3021" s="9"/>
      <c r="N3021" s="50"/>
      <c r="O3021" s="50"/>
      <c r="P3021" s="50"/>
      <c r="Q3021" s="50" t="s">
        <v>368</v>
      </c>
      <c r="R3021" s="9" t="s">
        <v>368</v>
      </c>
      <c r="S3021" s="50" t="s">
        <v>368</v>
      </c>
      <c r="T3021" s="9" t="s">
        <v>368</v>
      </c>
      <c r="U3021" s="9" t="s">
        <v>368</v>
      </c>
    </row>
    <row r="3022">
      <c r="F3022" s="9"/>
      <c r="N3022" s="50"/>
      <c r="O3022" s="50"/>
      <c r="P3022" s="50"/>
      <c r="Q3022" s="50" t="s">
        <v>368</v>
      </c>
      <c r="R3022" s="9" t="s">
        <v>368</v>
      </c>
      <c r="S3022" s="50" t="s">
        <v>368</v>
      </c>
      <c r="T3022" s="9" t="s">
        <v>368</v>
      </c>
      <c r="U3022" s="9" t="s">
        <v>368</v>
      </c>
    </row>
    <row r="3023">
      <c r="F3023" s="9"/>
      <c r="N3023" s="50"/>
      <c r="O3023" s="50"/>
      <c r="P3023" s="50"/>
      <c r="Q3023" s="50" t="s">
        <v>368</v>
      </c>
      <c r="R3023" s="9" t="s">
        <v>368</v>
      </c>
      <c r="S3023" s="50" t="s">
        <v>368</v>
      </c>
      <c r="T3023" s="9" t="s">
        <v>368</v>
      </c>
      <c r="U3023" s="9" t="s">
        <v>368</v>
      </c>
    </row>
    <row r="3024">
      <c r="F3024" s="9"/>
      <c r="N3024" s="50"/>
      <c r="O3024" s="50"/>
      <c r="P3024" s="50"/>
      <c r="Q3024" s="50" t="s">
        <v>368</v>
      </c>
      <c r="R3024" s="9" t="s">
        <v>368</v>
      </c>
      <c r="S3024" s="50" t="s">
        <v>368</v>
      </c>
      <c r="T3024" s="9" t="s">
        <v>368</v>
      </c>
      <c r="U3024" s="9" t="s">
        <v>368</v>
      </c>
    </row>
    <row r="3025">
      <c r="F3025" s="9"/>
      <c r="N3025" s="50"/>
      <c r="O3025" s="50"/>
      <c r="P3025" s="50"/>
      <c r="Q3025" s="50" t="s">
        <v>368</v>
      </c>
      <c r="R3025" s="9" t="s">
        <v>368</v>
      </c>
      <c r="S3025" s="50" t="s">
        <v>368</v>
      </c>
      <c r="T3025" s="9" t="s">
        <v>368</v>
      </c>
      <c r="U3025" s="9" t="s">
        <v>368</v>
      </c>
    </row>
    <row r="3026">
      <c r="F3026" s="9"/>
      <c r="N3026" s="50"/>
      <c r="O3026" s="50"/>
      <c r="P3026" s="50"/>
      <c r="Q3026" s="50" t="s">
        <v>368</v>
      </c>
      <c r="R3026" s="9" t="s">
        <v>368</v>
      </c>
      <c r="S3026" s="50" t="s">
        <v>368</v>
      </c>
      <c r="T3026" s="9" t="s">
        <v>368</v>
      </c>
      <c r="U3026" s="9" t="s">
        <v>368</v>
      </c>
    </row>
    <row r="3027">
      <c r="F3027" s="9"/>
      <c r="N3027" s="50"/>
      <c r="O3027" s="50"/>
      <c r="P3027" s="50"/>
      <c r="Q3027" s="50" t="s">
        <v>368</v>
      </c>
      <c r="R3027" s="9" t="s">
        <v>368</v>
      </c>
      <c r="S3027" s="50" t="s">
        <v>368</v>
      </c>
      <c r="T3027" s="9" t="s">
        <v>368</v>
      </c>
      <c r="U3027" s="9" t="s">
        <v>368</v>
      </c>
    </row>
    <row r="3028">
      <c r="F3028" s="9"/>
      <c r="N3028" s="50"/>
      <c r="O3028" s="50"/>
      <c r="P3028" s="50"/>
      <c r="Q3028" s="50" t="s">
        <v>368</v>
      </c>
      <c r="R3028" s="9" t="s">
        <v>368</v>
      </c>
      <c r="S3028" s="50" t="s">
        <v>368</v>
      </c>
      <c r="T3028" s="9" t="s">
        <v>368</v>
      </c>
      <c r="U3028" s="9" t="s">
        <v>368</v>
      </c>
    </row>
    <row r="3029">
      <c r="F3029" s="9"/>
      <c r="N3029" s="50"/>
      <c r="O3029" s="50"/>
      <c r="P3029" s="50"/>
      <c r="Q3029" s="50" t="s">
        <v>368</v>
      </c>
      <c r="R3029" s="9" t="s">
        <v>368</v>
      </c>
      <c r="S3029" s="50" t="s">
        <v>368</v>
      </c>
      <c r="T3029" s="9" t="s">
        <v>368</v>
      </c>
      <c r="U3029" s="9" t="s">
        <v>368</v>
      </c>
    </row>
    <row r="3030">
      <c r="F3030" s="9"/>
      <c r="N3030" s="50"/>
      <c r="O3030" s="50"/>
      <c r="P3030" s="50"/>
      <c r="Q3030" s="50" t="s">
        <v>368</v>
      </c>
      <c r="R3030" s="9" t="s">
        <v>368</v>
      </c>
      <c r="S3030" s="50" t="s">
        <v>368</v>
      </c>
      <c r="T3030" s="9" t="s">
        <v>368</v>
      </c>
      <c r="U3030" s="9" t="s">
        <v>368</v>
      </c>
    </row>
    <row r="3031">
      <c r="F3031" s="9"/>
      <c r="N3031" s="50"/>
      <c r="O3031" s="50"/>
      <c r="P3031" s="50"/>
      <c r="Q3031" s="50" t="s">
        <v>368</v>
      </c>
      <c r="R3031" s="9" t="s">
        <v>368</v>
      </c>
      <c r="S3031" s="50" t="s">
        <v>368</v>
      </c>
      <c r="T3031" s="9" t="s">
        <v>368</v>
      </c>
      <c r="U3031" s="9" t="s">
        <v>368</v>
      </c>
    </row>
    <row r="3032">
      <c r="F3032" s="9"/>
      <c r="N3032" s="50"/>
      <c r="O3032" s="50"/>
      <c r="P3032" s="50"/>
      <c r="Q3032" s="50" t="s">
        <v>368</v>
      </c>
      <c r="R3032" s="9" t="s">
        <v>368</v>
      </c>
      <c r="S3032" s="50" t="s">
        <v>368</v>
      </c>
      <c r="T3032" s="9" t="s">
        <v>368</v>
      </c>
      <c r="U3032" s="9" t="s">
        <v>368</v>
      </c>
    </row>
    <row r="3033">
      <c r="F3033" s="9"/>
      <c r="N3033" s="50"/>
      <c r="O3033" s="50"/>
      <c r="P3033" s="50"/>
      <c r="Q3033" s="50" t="s">
        <v>368</v>
      </c>
      <c r="R3033" s="9" t="s">
        <v>368</v>
      </c>
      <c r="S3033" s="50" t="s">
        <v>368</v>
      </c>
      <c r="T3033" s="9" t="s">
        <v>368</v>
      </c>
      <c r="U3033" s="9" t="s">
        <v>368</v>
      </c>
    </row>
    <row r="3034">
      <c r="F3034" s="9"/>
      <c r="N3034" s="50"/>
      <c r="O3034" s="50"/>
      <c r="P3034" s="50"/>
      <c r="Q3034" s="50" t="s">
        <v>368</v>
      </c>
      <c r="R3034" s="9" t="s">
        <v>368</v>
      </c>
      <c r="S3034" s="50" t="s">
        <v>368</v>
      </c>
      <c r="T3034" s="9" t="s">
        <v>368</v>
      </c>
      <c r="U3034" s="9" t="s">
        <v>368</v>
      </c>
    </row>
    <row r="3035">
      <c r="F3035" s="9"/>
      <c r="N3035" s="50"/>
      <c r="O3035" s="50"/>
      <c r="P3035" s="50"/>
      <c r="Q3035" s="50" t="s">
        <v>368</v>
      </c>
      <c r="R3035" s="9" t="s">
        <v>368</v>
      </c>
      <c r="S3035" s="50" t="s">
        <v>368</v>
      </c>
      <c r="T3035" s="9" t="s">
        <v>368</v>
      </c>
      <c r="U3035" s="9" t="s">
        <v>368</v>
      </c>
    </row>
    <row r="3036">
      <c r="F3036" s="9"/>
      <c r="N3036" s="50"/>
      <c r="O3036" s="50"/>
      <c r="P3036" s="50"/>
      <c r="Q3036" s="50" t="s">
        <v>368</v>
      </c>
      <c r="R3036" s="9" t="s">
        <v>368</v>
      </c>
      <c r="S3036" s="50" t="s">
        <v>368</v>
      </c>
      <c r="T3036" s="9" t="s">
        <v>368</v>
      </c>
      <c r="U3036" s="9" t="s">
        <v>368</v>
      </c>
    </row>
    <row r="3037">
      <c r="F3037" s="9"/>
      <c r="N3037" s="50"/>
      <c r="O3037" s="50"/>
      <c r="P3037" s="50"/>
      <c r="Q3037" s="50" t="s">
        <v>368</v>
      </c>
      <c r="R3037" s="9" t="s">
        <v>368</v>
      </c>
      <c r="S3037" s="50" t="s">
        <v>368</v>
      </c>
      <c r="T3037" s="9" t="s">
        <v>368</v>
      </c>
      <c r="U3037" s="9" t="s">
        <v>368</v>
      </c>
    </row>
    <row r="3038">
      <c r="F3038" s="9"/>
      <c r="N3038" s="50"/>
      <c r="O3038" s="50"/>
      <c r="P3038" s="50"/>
      <c r="Q3038" s="50" t="s">
        <v>368</v>
      </c>
      <c r="R3038" s="9" t="s">
        <v>368</v>
      </c>
      <c r="S3038" s="50" t="s">
        <v>368</v>
      </c>
      <c r="T3038" s="9" t="s">
        <v>368</v>
      </c>
      <c r="U3038" s="9" t="s">
        <v>368</v>
      </c>
    </row>
    <row r="3039">
      <c r="F3039" s="9"/>
      <c r="N3039" s="50"/>
      <c r="O3039" s="50"/>
      <c r="P3039" s="50"/>
      <c r="Q3039" s="50" t="s">
        <v>368</v>
      </c>
      <c r="R3039" s="9" t="s">
        <v>368</v>
      </c>
      <c r="S3039" s="50" t="s">
        <v>368</v>
      </c>
      <c r="T3039" s="9" t="s">
        <v>368</v>
      </c>
      <c r="U3039" s="9" t="s">
        <v>368</v>
      </c>
    </row>
    <row r="3040">
      <c r="F3040" s="9"/>
      <c r="N3040" s="50"/>
      <c r="O3040" s="50"/>
      <c r="P3040" s="50"/>
      <c r="Q3040" s="50" t="s">
        <v>368</v>
      </c>
      <c r="R3040" s="9" t="s">
        <v>368</v>
      </c>
      <c r="S3040" s="50" t="s">
        <v>368</v>
      </c>
      <c r="T3040" s="9" t="s">
        <v>368</v>
      </c>
      <c r="U3040" s="9" t="s">
        <v>368</v>
      </c>
    </row>
    <row r="3041">
      <c r="F3041" s="9"/>
      <c r="N3041" s="50"/>
      <c r="O3041" s="50"/>
      <c r="P3041" s="50"/>
      <c r="Q3041" s="50" t="s">
        <v>368</v>
      </c>
      <c r="R3041" s="9" t="s">
        <v>368</v>
      </c>
      <c r="S3041" s="50" t="s">
        <v>368</v>
      </c>
      <c r="T3041" s="9" t="s">
        <v>368</v>
      </c>
      <c r="U3041" s="9" t="s">
        <v>368</v>
      </c>
    </row>
    <row r="3042">
      <c r="F3042" s="9"/>
      <c r="N3042" s="50"/>
      <c r="O3042" s="50"/>
      <c r="P3042" s="50"/>
      <c r="Q3042" s="50" t="s">
        <v>368</v>
      </c>
      <c r="R3042" s="9" t="s">
        <v>368</v>
      </c>
      <c r="S3042" s="50" t="s">
        <v>368</v>
      </c>
      <c r="T3042" s="9" t="s">
        <v>368</v>
      </c>
      <c r="U3042" s="9" t="s">
        <v>368</v>
      </c>
    </row>
    <row r="3043">
      <c r="F3043" s="9"/>
      <c r="N3043" s="50"/>
      <c r="O3043" s="50"/>
      <c r="P3043" s="50"/>
      <c r="Q3043" s="50" t="s">
        <v>368</v>
      </c>
      <c r="R3043" s="9" t="s">
        <v>368</v>
      </c>
      <c r="S3043" s="50" t="s">
        <v>368</v>
      </c>
      <c r="T3043" s="9" t="s">
        <v>368</v>
      </c>
      <c r="U3043" s="9" t="s">
        <v>368</v>
      </c>
    </row>
    <row r="3044">
      <c r="F3044" s="9"/>
      <c r="N3044" s="50"/>
      <c r="O3044" s="50"/>
      <c r="P3044" s="50"/>
      <c r="Q3044" s="50" t="s">
        <v>368</v>
      </c>
      <c r="R3044" s="9" t="s">
        <v>368</v>
      </c>
      <c r="S3044" s="50" t="s">
        <v>368</v>
      </c>
      <c r="T3044" s="9" t="s">
        <v>368</v>
      </c>
      <c r="U3044" s="9" t="s">
        <v>368</v>
      </c>
    </row>
    <row r="3045">
      <c r="F3045" s="9"/>
      <c r="N3045" s="50"/>
      <c r="O3045" s="50"/>
      <c r="P3045" s="50"/>
      <c r="Q3045" s="50" t="s">
        <v>368</v>
      </c>
      <c r="R3045" s="9" t="s">
        <v>368</v>
      </c>
      <c r="S3045" s="50" t="s">
        <v>368</v>
      </c>
      <c r="T3045" s="9" t="s">
        <v>368</v>
      </c>
      <c r="U3045" s="9" t="s">
        <v>368</v>
      </c>
    </row>
    <row r="3046">
      <c r="F3046" s="9"/>
      <c r="N3046" s="50"/>
      <c r="O3046" s="50"/>
      <c r="P3046" s="50"/>
      <c r="Q3046" s="50" t="s">
        <v>368</v>
      </c>
      <c r="R3046" s="9" t="s">
        <v>368</v>
      </c>
      <c r="S3046" s="50" t="s">
        <v>368</v>
      </c>
      <c r="T3046" s="9" t="s">
        <v>368</v>
      </c>
      <c r="U3046" s="9" t="s">
        <v>368</v>
      </c>
    </row>
    <row r="3047">
      <c r="F3047" s="9"/>
      <c r="N3047" s="50"/>
      <c r="O3047" s="50"/>
      <c r="P3047" s="50"/>
      <c r="Q3047" s="50" t="s">
        <v>368</v>
      </c>
      <c r="R3047" s="9" t="s">
        <v>368</v>
      </c>
      <c r="S3047" s="50" t="s">
        <v>368</v>
      </c>
      <c r="T3047" s="9" t="s">
        <v>368</v>
      </c>
      <c r="U3047" s="9" t="s">
        <v>368</v>
      </c>
    </row>
    <row r="3048">
      <c r="F3048" s="9"/>
      <c r="N3048" s="50"/>
      <c r="O3048" s="50"/>
      <c r="P3048" s="50"/>
      <c r="Q3048" s="50" t="s">
        <v>368</v>
      </c>
      <c r="R3048" s="9" t="s">
        <v>368</v>
      </c>
      <c r="S3048" s="50" t="s">
        <v>368</v>
      </c>
      <c r="T3048" s="9" t="s">
        <v>368</v>
      </c>
      <c r="U3048" s="9" t="s">
        <v>368</v>
      </c>
    </row>
    <row r="3049">
      <c r="F3049" s="9"/>
      <c r="N3049" s="50"/>
      <c r="O3049" s="50"/>
      <c r="P3049" s="50"/>
      <c r="Q3049" s="50" t="s">
        <v>368</v>
      </c>
      <c r="R3049" s="9" t="s">
        <v>368</v>
      </c>
      <c r="S3049" s="50" t="s">
        <v>368</v>
      </c>
      <c r="T3049" s="9" t="s">
        <v>368</v>
      </c>
      <c r="U3049" s="9" t="s">
        <v>368</v>
      </c>
    </row>
    <row r="3050">
      <c r="F3050" s="9"/>
      <c r="N3050" s="50"/>
      <c r="O3050" s="50"/>
      <c r="P3050" s="50"/>
      <c r="Q3050" s="50" t="s">
        <v>368</v>
      </c>
      <c r="R3050" s="9" t="s">
        <v>368</v>
      </c>
      <c r="S3050" s="50" t="s">
        <v>368</v>
      </c>
      <c r="T3050" s="9" t="s">
        <v>368</v>
      </c>
      <c r="U3050" s="9" t="s">
        <v>368</v>
      </c>
    </row>
    <row r="3051">
      <c r="F3051" s="9"/>
      <c r="N3051" s="50"/>
      <c r="O3051" s="50"/>
      <c r="P3051" s="50"/>
      <c r="Q3051" s="50" t="s">
        <v>368</v>
      </c>
      <c r="R3051" s="9" t="s">
        <v>368</v>
      </c>
      <c r="S3051" s="50" t="s">
        <v>368</v>
      </c>
      <c r="T3051" s="9" t="s">
        <v>368</v>
      </c>
      <c r="U3051" s="9" t="s">
        <v>368</v>
      </c>
    </row>
    <row r="3052">
      <c r="F3052" s="9"/>
      <c r="N3052" s="50"/>
      <c r="O3052" s="50"/>
      <c r="P3052" s="50"/>
      <c r="Q3052" s="50" t="s">
        <v>368</v>
      </c>
      <c r="R3052" s="9" t="s">
        <v>368</v>
      </c>
      <c r="S3052" s="50" t="s">
        <v>368</v>
      </c>
      <c r="T3052" s="9" t="s">
        <v>368</v>
      </c>
      <c r="U3052" s="9" t="s">
        <v>368</v>
      </c>
    </row>
    <row r="3053">
      <c r="F3053" s="9"/>
      <c r="N3053" s="50"/>
      <c r="O3053" s="50"/>
      <c r="P3053" s="50"/>
      <c r="Q3053" s="50" t="s">
        <v>368</v>
      </c>
      <c r="R3053" s="9" t="s">
        <v>368</v>
      </c>
      <c r="S3053" s="50" t="s">
        <v>368</v>
      </c>
      <c r="T3053" s="9" t="s">
        <v>368</v>
      </c>
      <c r="U3053" s="9" t="s">
        <v>368</v>
      </c>
    </row>
    <row r="3054">
      <c r="F3054" s="9"/>
      <c r="N3054" s="50"/>
      <c r="O3054" s="50"/>
      <c r="P3054" s="50"/>
      <c r="Q3054" s="50" t="s">
        <v>368</v>
      </c>
      <c r="R3054" s="9" t="s">
        <v>368</v>
      </c>
      <c r="S3054" s="50" t="s">
        <v>368</v>
      </c>
      <c r="T3054" s="9" t="s">
        <v>368</v>
      </c>
      <c r="U3054" s="9" t="s">
        <v>368</v>
      </c>
    </row>
    <row r="3055">
      <c r="F3055" s="9"/>
      <c r="N3055" s="50"/>
      <c r="O3055" s="50"/>
      <c r="P3055" s="50"/>
      <c r="Q3055" s="50" t="s">
        <v>368</v>
      </c>
      <c r="R3055" s="9" t="s">
        <v>368</v>
      </c>
      <c r="S3055" s="50" t="s">
        <v>368</v>
      </c>
      <c r="T3055" s="9" t="s">
        <v>368</v>
      </c>
      <c r="U3055" s="9" t="s">
        <v>368</v>
      </c>
    </row>
    <row r="3056">
      <c r="F3056" s="9"/>
      <c r="N3056" s="50"/>
      <c r="O3056" s="50"/>
      <c r="P3056" s="50"/>
      <c r="Q3056" s="50" t="s">
        <v>368</v>
      </c>
      <c r="R3056" s="9" t="s">
        <v>368</v>
      </c>
      <c r="S3056" s="50" t="s">
        <v>368</v>
      </c>
      <c r="T3056" s="9" t="s">
        <v>368</v>
      </c>
      <c r="U3056" s="9" t="s">
        <v>368</v>
      </c>
    </row>
    <row r="3057">
      <c r="F3057" s="9"/>
      <c r="N3057" s="50"/>
      <c r="O3057" s="50"/>
      <c r="P3057" s="50"/>
      <c r="Q3057" s="50" t="s">
        <v>368</v>
      </c>
      <c r="R3057" s="9" t="s">
        <v>368</v>
      </c>
      <c r="S3057" s="50" t="s">
        <v>368</v>
      </c>
      <c r="T3057" s="9" t="s">
        <v>368</v>
      </c>
      <c r="U3057" s="9" t="s">
        <v>368</v>
      </c>
    </row>
    <row r="3058">
      <c r="F3058" s="9"/>
      <c r="N3058" s="50"/>
      <c r="O3058" s="50"/>
      <c r="P3058" s="50"/>
      <c r="Q3058" s="50" t="s">
        <v>368</v>
      </c>
      <c r="R3058" s="9" t="s">
        <v>368</v>
      </c>
      <c r="S3058" s="50" t="s">
        <v>368</v>
      </c>
      <c r="T3058" s="9" t="s">
        <v>368</v>
      </c>
      <c r="U3058" s="9" t="s">
        <v>368</v>
      </c>
    </row>
    <row r="3059">
      <c r="F3059" s="9"/>
      <c r="N3059" s="50"/>
      <c r="O3059" s="50"/>
      <c r="P3059" s="50"/>
      <c r="Q3059" s="50" t="s">
        <v>368</v>
      </c>
      <c r="R3059" s="9" t="s">
        <v>368</v>
      </c>
      <c r="S3059" s="50" t="s">
        <v>368</v>
      </c>
      <c r="T3059" s="9" t="s">
        <v>368</v>
      </c>
      <c r="U3059" s="9" t="s">
        <v>368</v>
      </c>
    </row>
    <row r="3060">
      <c r="F3060" s="9"/>
      <c r="N3060" s="50"/>
      <c r="O3060" s="50"/>
      <c r="P3060" s="50"/>
      <c r="Q3060" s="50" t="s">
        <v>368</v>
      </c>
      <c r="R3060" s="9" t="s">
        <v>368</v>
      </c>
      <c r="S3060" s="50" t="s">
        <v>368</v>
      </c>
      <c r="T3060" s="9" t="s">
        <v>368</v>
      </c>
      <c r="U3060" s="9" t="s">
        <v>368</v>
      </c>
    </row>
    <row r="3061">
      <c r="F3061" s="9"/>
      <c r="N3061" s="50"/>
      <c r="O3061" s="50"/>
      <c r="P3061" s="50"/>
      <c r="Q3061" s="50" t="s">
        <v>368</v>
      </c>
      <c r="R3061" s="9" t="s">
        <v>368</v>
      </c>
      <c r="S3061" s="50" t="s">
        <v>368</v>
      </c>
      <c r="T3061" s="9" t="s">
        <v>368</v>
      </c>
      <c r="U3061" s="9" t="s">
        <v>368</v>
      </c>
    </row>
    <row r="3062">
      <c r="F3062" s="9"/>
      <c r="N3062" s="50"/>
      <c r="O3062" s="50"/>
      <c r="P3062" s="50"/>
      <c r="Q3062" s="50" t="s">
        <v>368</v>
      </c>
      <c r="R3062" s="9" t="s">
        <v>368</v>
      </c>
      <c r="S3062" s="50" t="s">
        <v>368</v>
      </c>
      <c r="T3062" s="9" t="s">
        <v>368</v>
      </c>
      <c r="U3062" s="9" t="s">
        <v>368</v>
      </c>
    </row>
    <row r="3063">
      <c r="F3063" s="9"/>
      <c r="N3063" s="50"/>
      <c r="O3063" s="50"/>
      <c r="P3063" s="50"/>
      <c r="Q3063" s="50" t="s">
        <v>368</v>
      </c>
      <c r="R3063" s="9" t="s">
        <v>368</v>
      </c>
      <c r="S3063" s="50" t="s">
        <v>368</v>
      </c>
      <c r="T3063" s="9" t="s">
        <v>368</v>
      </c>
      <c r="U3063" s="9" t="s">
        <v>368</v>
      </c>
    </row>
    <row r="3064">
      <c r="F3064" s="9"/>
      <c r="N3064" s="50"/>
      <c r="O3064" s="50"/>
      <c r="P3064" s="50"/>
      <c r="Q3064" s="50" t="s">
        <v>368</v>
      </c>
      <c r="R3064" s="9" t="s">
        <v>368</v>
      </c>
      <c r="S3064" s="50" t="s">
        <v>368</v>
      </c>
      <c r="T3064" s="9" t="s">
        <v>368</v>
      </c>
      <c r="U3064" s="9" t="s">
        <v>368</v>
      </c>
    </row>
    <row r="3065">
      <c r="F3065" s="9"/>
      <c r="N3065" s="50"/>
      <c r="O3065" s="50"/>
      <c r="P3065" s="50"/>
      <c r="Q3065" s="50" t="s">
        <v>368</v>
      </c>
      <c r="R3065" s="9" t="s">
        <v>368</v>
      </c>
      <c r="S3065" s="50" t="s">
        <v>368</v>
      </c>
      <c r="T3065" s="9" t="s">
        <v>368</v>
      </c>
      <c r="U3065" s="9" t="s">
        <v>368</v>
      </c>
    </row>
    <row r="3066">
      <c r="F3066" s="9"/>
      <c r="N3066" s="50"/>
      <c r="O3066" s="50"/>
      <c r="P3066" s="50"/>
      <c r="Q3066" s="50" t="s">
        <v>368</v>
      </c>
      <c r="R3066" s="9" t="s">
        <v>368</v>
      </c>
      <c r="S3066" s="50" t="s">
        <v>368</v>
      </c>
      <c r="T3066" s="9" t="s">
        <v>368</v>
      </c>
      <c r="U3066" s="9" t="s">
        <v>368</v>
      </c>
    </row>
    <row r="3067">
      <c r="F3067" s="9"/>
      <c r="N3067" s="50"/>
      <c r="O3067" s="50"/>
      <c r="P3067" s="50"/>
      <c r="Q3067" s="50" t="s">
        <v>368</v>
      </c>
      <c r="R3067" s="9" t="s">
        <v>368</v>
      </c>
      <c r="S3067" s="50" t="s">
        <v>368</v>
      </c>
      <c r="T3067" s="9" t="s">
        <v>368</v>
      </c>
      <c r="U3067" s="9" t="s">
        <v>368</v>
      </c>
    </row>
    <row r="3068">
      <c r="F3068" s="9"/>
      <c r="N3068" s="50"/>
      <c r="O3068" s="50"/>
      <c r="P3068" s="50"/>
      <c r="Q3068" s="50" t="s">
        <v>368</v>
      </c>
      <c r="R3068" s="9" t="s">
        <v>368</v>
      </c>
      <c r="S3068" s="50" t="s">
        <v>368</v>
      </c>
      <c r="T3068" s="9" t="s">
        <v>368</v>
      </c>
      <c r="U3068" s="9" t="s">
        <v>368</v>
      </c>
    </row>
    <row r="3069">
      <c r="F3069" s="9"/>
      <c r="N3069" s="50"/>
      <c r="O3069" s="50"/>
      <c r="P3069" s="50"/>
      <c r="Q3069" s="50" t="s">
        <v>368</v>
      </c>
      <c r="R3069" s="9" t="s">
        <v>368</v>
      </c>
      <c r="S3069" s="50" t="s">
        <v>368</v>
      </c>
      <c r="T3069" s="9" t="s">
        <v>368</v>
      </c>
      <c r="U3069" s="9" t="s">
        <v>368</v>
      </c>
    </row>
    <row r="3070">
      <c r="F3070" s="9"/>
      <c r="N3070" s="50"/>
      <c r="O3070" s="50"/>
      <c r="P3070" s="50"/>
      <c r="Q3070" s="50" t="s">
        <v>368</v>
      </c>
      <c r="R3070" s="9" t="s">
        <v>368</v>
      </c>
      <c r="S3070" s="50" t="s">
        <v>368</v>
      </c>
      <c r="T3070" s="9" t="s">
        <v>368</v>
      </c>
      <c r="U3070" s="9" t="s">
        <v>368</v>
      </c>
    </row>
    <row r="3071">
      <c r="F3071" s="9"/>
      <c r="N3071" s="50"/>
      <c r="O3071" s="50"/>
      <c r="P3071" s="50"/>
      <c r="Q3071" s="50" t="s">
        <v>368</v>
      </c>
      <c r="R3071" s="9" t="s">
        <v>368</v>
      </c>
      <c r="S3071" s="50" t="s">
        <v>368</v>
      </c>
      <c r="T3071" s="9" t="s">
        <v>368</v>
      </c>
      <c r="U3071" s="9" t="s">
        <v>368</v>
      </c>
    </row>
    <row r="3072">
      <c r="F3072" s="9"/>
      <c r="N3072" s="50"/>
      <c r="O3072" s="50"/>
      <c r="P3072" s="50"/>
      <c r="Q3072" s="50" t="s">
        <v>368</v>
      </c>
      <c r="R3072" s="9" t="s">
        <v>368</v>
      </c>
      <c r="S3072" s="50" t="s">
        <v>368</v>
      </c>
      <c r="T3072" s="9" t="s">
        <v>368</v>
      </c>
      <c r="U3072" s="9" t="s">
        <v>368</v>
      </c>
    </row>
    <row r="3073">
      <c r="F3073" s="9"/>
      <c r="N3073" s="50"/>
      <c r="O3073" s="50"/>
      <c r="P3073" s="50"/>
      <c r="Q3073" s="50" t="s">
        <v>368</v>
      </c>
      <c r="R3073" s="9" t="s">
        <v>368</v>
      </c>
      <c r="S3073" s="50" t="s">
        <v>368</v>
      </c>
      <c r="T3073" s="9" t="s">
        <v>368</v>
      </c>
      <c r="U3073" s="9" t="s">
        <v>368</v>
      </c>
    </row>
    <row r="3074">
      <c r="F3074" s="9"/>
      <c r="N3074" s="50"/>
      <c r="O3074" s="50"/>
      <c r="P3074" s="50"/>
      <c r="Q3074" s="50" t="s">
        <v>368</v>
      </c>
      <c r="R3074" s="9" t="s">
        <v>368</v>
      </c>
      <c r="S3074" s="50" t="s">
        <v>368</v>
      </c>
      <c r="T3074" s="9" t="s">
        <v>368</v>
      </c>
      <c r="U3074" s="9" t="s">
        <v>368</v>
      </c>
    </row>
    <row r="3075">
      <c r="F3075" s="9"/>
      <c r="N3075" s="50"/>
      <c r="O3075" s="50"/>
      <c r="P3075" s="50"/>
      <c r="Q3075" s="50" t="s">
        <v>368</v>
      </c>
      <c r="R3075" s="9" t="s">
        <v>368</v>
      </c>
      <c r="S3075" s="50" t="s">
        <v>368</v>
      </c>
      <c r="T3075" s="9" t="s">
        <v>368</v>
      </c>
      <c r="U3075" s="9" t="s">
        <v>368</v>
      </c>
    </row>
    <row r="3076">
      <c r="F3076" s="9"/>
      <c r="N3076" s="50"/>
      <c r="O3076" s="50"/>
      <c r="P3076" s="50"/>
      <c r="Q3076" s="50" t="s">
        <v>368</v>
      </c>
      <c r="R3076" s="9" t="s">
        <v>368</v>
      </c>
      <c r="S3076" s="50" t="s">
        <v>368</v>
      </c>
      <c r="T3076" s="9" t="s">
        <v>368</v>
      </c>
      <c r="U3076" s="9" t="s">
        <v>368</v>
      </c>
    </row>
    <row r="3077">
      <c r="F3077" s="9"/>
      <c r="N3077" s="50"/>
      <c r="O3077" s="50"/>
      <c r="P3077" s="50"/>
      <c r="Q3077" s="50" t="s">
        <v>368</v>
      </c>
      <c r="R3077" s="9" t="s">
        <v>368</v>
      </c>
      <c r="S3077" s="50" t="s">
        <v>368</v>
      </c>
      <c r="T3077" s="9" t="s">
        <v>368</v>
      </c>
      <c r="U3077" s="9" t="s">
        <v>368</v>
      </c>
    </row>
    <row r="3078">
      <c r="F3078" s="9"/>
      <c r="N3078" s="50"/>
      <c r="O3078" s="50"/>
      <c r="P3078" s="50"/>
      <c r="Q3078" s="50" t="s">
        <v>368</v>
      </c>
      <c r="R3078" s="9" t="s">
        <v>368</v>
      </c>
      <c r="S3078" s="50" t="s">
        <v>368</v>
      </c>
      <c r="T3078" s="9" t="s">
        <v>368</v>
      </c>
      <c r="U3078" s="9" t="s">
        <v>368</v>
      </c>
    </row>
    <row r="3079">
      <c r="F3079" s="9"/>
      <c r="N3079" s="50"/>
      <c r="O3079" s="50"/>
      <c r="P3079" s="50"/>
      <c r="Q3079" s="50" t="s">
        <v>368</v>
      </c>
      <c r="R3079" s="9" t="s">
        <v>368</v>
      </c>
      <c r="S3079" s="50" t="s">
        <v>368</v>
      </c>
      <c r="T3079" s="9" t="s">
        <v>368</v>
      </c>
      <c r="U3079" s="9" t="s">
        <v>368</v>
      </c>
    </row>
    <row r="3080">
      <c r="F3080" s="9"/>
      <c r="N3080" s="50"/>
      <c r="O3080" s="50"/>
      <c r="P3080" s="50"/>
      <c r="Q3080" s="50" t="s">
        <v>368</v>
      </c>
      <c r="R3080" s="9" t="s">
        <v>368</v>
      </c>
      <c r="S3080" s="50" t="s">
        <v>368</v>
      </c>
      <c r="T3080" s="9" t="s">
        <v>368</v>
      </c>
      <c r="U3080" s="9" t="s">
        <v>368</v>
      </c>
    </row>
    <row r="3081">
      <c r="F3081" s="9"/>
      <c r="N3081" s="50"/>
      <c r="O3081" s="50"/>
      <c r="P3081" s="50"/>
      <c r="Q3081" s="50" t="s">
        <v>368</v>
      </c>
      <c r="R3081" s="9" t="s">
        <v>368</v>
      </c>
      <c r="S3081" s="50" t="s">
        <v>368</v>
      </c>
      <c r="T3081" s="9" t="s">
        <v>368</v>
      </c>
      <c r="U3081" s="9" t="s">
        <v>368</v>
      </c>
    </row>
    <row r="3082">
      <c r="F3082" s="9"/>
      <c r="N3082" s="50"/>
      <c r="O3082" s="50"/>
      <c r="P3082" s="50"/>
      <c r="Q3082" s="50" t="s">
        <v>368</v>
      </c>
      <c r="R3082" s="9" t="s">
        <v>368</v>
      </c>
      <c r="S3082" s="50" t="s">
        <v>368</v>
      </c>
      <c r="T3082" s="9" t="s">
        <v>368</v>
      </c>
      <c r="U3082" s="9" t="s">
        <v>368</v>
      </c>
    </row>
    <row r="3083">
      <c r="F3083" s="9"/>
      <c r="N3083" s="50"/>
      <c r="O3083" s="50"/>
      <c r="P3083" s="50"/>
      <c r="Q3083" s="50" t="s">
        <v>368</v>
      </c>
      <c r="R3083" s="9" t="s">
        <v>368</v>
      </c>
      <c r="S3083" s="50" t="s">
        <v>368</v>
      </c>
      <c r="T3083" s="9" t="s">
        <v>368</v>
      </c>
      <c r="U3083" s="9" t="s">
        <v>368</v>
      </c>
    </row>
    <row r="3084">
      <c r="F3084" s="9"/>
      <c r="N3084" s="50"/>
      <c r="O3084" s="50"/>
      <c r="P3084" s="50"/>
      <c r="Q3084" s="50" t="s">
        <v>368</v>
      </c>
      <c r="R3084" s="9" t="s">
        <v>368</v>
      </c>
      <c r="S3084" s="50" t="s">
        <v>368</v>
      </c>
      <c r="T3084" s="9" t="s">
        <v>368</v>
      </c>
      <c r="U3084" s="9" t="s">
        <v>368</v>
      </c>
    </row>
    <row r="3085">
      <c r="F3085" s="9"/>
      <c r="N3085" s="50"/>
      <c r="O3085" s="50"/>
      <c r="P3085" s="50"/>
      <c r="Q3085" s="50" t="s">
        <v>368</v>
      </c>
      <c r="R3085" s="9" t="s">
        <v>368</v>
      </c>
      <c r="S3085" s="50" t="s">
        <v>368</v>
      </c>
      <c r="T3085" s="9" t="s">
        <v>368</v>
      </c>
      <c r="U3085" s="9" t="s">
        <v>368</v>
      </c>
    </row>
    <row r="3086">
      <c r="F3086" s="9"/>
      <c r="N3086" s="50"/>
      <c r="O3086" s="50"/>
      <c r="P3086" s="50"/>
      <c r="Q3086" s="50" t="s">
        <v>368</v>
      </c>
      <c r="R3086" s="9" t="s">
        <v>368</v>
      </c>
      <c r="S3086" s="50" t="s">
        <v>368</v>
      </c>
      <c r="T3086" s="9" t="s">
        <v>368</v>
      </c>
      <c r="U3086" s="9" t="s">
        <v>368</v>
      </c>
    </row>
    <row r="3087">
      <c r="F3087" s="9"/>
      <c r="N3087" s="50"/>
      <c r="O3087" s="50"/>
      <c r="P3087" s="50"/>
      <c r="Q3087" s="50" t="s">
        <v>368</v>
      </c>
      <c r="R3087" s="9" t="s">
        <v>368</v>
      </c>
      <c r="S3087" s="50" t="s">
        <v>368</v>
      </c>
      <c r="T3087" s="9" t="s">
        <v>368</v>
      </c>
      <c r="U3087" s="9" t="s">
        <v>368</v>
      </c>
    </row>
    <row r="3088">
      <c r="F3088" s="9"/>
      <c r="N3088" s="50"/>
      <c r="O3088" s="50"/>
      <c r="P3088" s="50"/>
      <c r="Q3088" s="50" t="s">
        <v>368</v>
      </c>
      <c r="R3088" s="9" t="s">
        <v>368</v>
      </c>
      <c r="S3088" s="50" t="s">
        <v>368</v>
      </c>
      <c r="T3088" s="9" t="s">
        <v>368</v>
      </c>
      <c r="U3088" s="9" t="s">
        <v>368</v>
      </c>
    </row>
    <row r="3089">
      <c r="F3089" s="9"/>
      <c r="N3089" s="50"/>
      <c r="O3089" s="50"/>
      <c r="P3089" s="50"/>
      <c r="Q3089" s="50" t="s">
        <v>368</v>
      </c>
      <c r="R3089" s="9" t="s">
        <v>368</v>
      </c>
      <c r="S3089" s="50" t="s">
        <v>368</v>
      </c>
      <c r="T3089" s="9" t="s">
        <v>368</v>
      </c>
      <c r="U3089" s="9" t="s">
        <v>368</v>
      </c>
    </row>
    <row r="3090">
      <c r="F3090" s="9"/>
      <c r="N3090" s="50"/>
      <c r="O3090" s="50"/>
      <c r="P3090" s="50"/>
      <c r="Q3090" s="50" t="s">
        <v>368</v>
      </c>
      <c r="R3090" s="9" t="s">
        <v>368</v>
      </c>
      <c r="S3090" s="50" t="s">
        <v>368</v>
      </c>
      <c r="T3090" s="9" t="s">
        <v>368</v>
      </c>
      <c r="U3090" s="9" t="s">
        <v>368</v>
      </c>
    </row>
    <row r="3091">
      <c r="F3091" s="9"/>
      <c r="N3091" s="50"/>
      <c r="O3091" s="50"/>
      <c r="P3091" s="50"/>
      <c r="Q3091" s="50" t="s">
        <v>368</v>
      </c>
      <c r="R3091" s="9" t="s">
        <v>368</v>
      </c>
      <c r="S3091" s="50" t="s">
        <v>368</v>
      </c>
      <c r="T3091" s="9" t="s">
        <v>368</v>
      </c>
      <c r="U3091" s="9" t="s">
        <v>368</v>
      </c>
    </row>
    <row r="3092">
      <c r="F3092" s="9"/>
      <c r="N3092" s="50"/>
      <c r="O3092" s="50"/>
      <c r="P3092" s="50"/>
      <c r="Q3092" s="50" t="s">
        <v>368</v>
      </c>
      <c r="R3092" s="9" t="s">
        <v>368</v>
      </c>
      <c r="S3092" s="50" t="s">
        <v>368</v>
      </c>
      <c r="T3092" s="9" t="s">
        <v>368</v>
      </c>
      <c r="U3092" s="9" t="s">
        <v>368</v>
      </c>
    </row>
    <row r="3093">
      <c r="F3093" s="9"/>
      <c r="N3093" s="50"/>
      <c r="O3093" s="50"/>
      <c r="P3093" s="50"/>
      <c r="Q3093" s="50" t="s">
        <v>368</v>
      </c>
      <c r="R3093" s="9" t="s">
        <v>368</v>
      </c>
      <c r="S3093" s="50" t="s">
        <v>368</v>
      </c>
      <c r="T3093" s="9" t="s">
        <v>368</v>
      </c>
      <c r="U3093" s="9" t="s">
        <v>368</v>
      </c>
    </row>
    <row r="3094">
      <c r="F3094" s="9"/>
      <c r="N3094" s="50"/>
      <c r="O3094" s="50"/>
      <c r="P3094" s="50"/>
      <c r="Q3094" s="50" t="s">
        <v>368</v>
      </c>
      <c r="R3094" s="9" t="s">
        <v>368</v>
      </c>
      <c r="S3094" s="50" t="s">
        <v>368</v>
      </c>
      <c r="T3094" s="9" t="s">
        <v>368</v>
      </c>
      <c r="U3094" s="9" t="s">
        <v>368</v>
      </c>
    </row>
    <row r="3095">
      <c r="F3095" s="9"/>
      <c r="N3095" s="50"/>
      <c r="O3095" s="50"/>
      <c r="P3095" s="50"/>
      <c r="Q3095" s="50" t="s">
        <v>368</v>
      </c>
      <c r="R3095" s="9" t="s">
        <v>368</v>
      </c>
      <c r="S3095" s="50" t="s">
        <v>368</v>
      </c>
      <c r="T3095" s="9" t="s">
        <v>368</v>
      </c>
      <c r="U3095" s="9" t="s">
        <v>368</v>
      </c>
    </row>
    <row r="3096">
      <c r="F3096" s="9"/>
      <c r="N3096" s="50"/>
      <c r="O3096" s="50"/>
      <c r="P3096" s="50"/>
      <c r="Q3096" s="50" t="s">
        <v>368</v>
      </c>
      <c r="R3096" s="9" t="s">
        <v>368</v>
      </c>
      <c r="S3096" s="50" t="s">
        <v>368</v>
      </c>
      <c r="T3096" s="9" t="s">
        <v>368</v>
      </c>
      <c r="U3096" s="9" t="s">
        <v>368</v>
      </c>
    </row>
    <row r="3097">
      <c r="F3097" s="9"/>
      <c r="N3097" s="50"/>
      <c r="O3097" s="50"/>
      <c r="P3097" s="50"/>
      <c r="Q3097" s="50" t="s">
        <v>368</v>
      </c>
      <c r="R3097" s="9" t="s">
        <v>368</v>
      </c>
      <c r="S3097" s="50" t="s">
        <v>368</v>
      </c>
      <c r="T3097" s="9" t="s">
        <v>368</v>
      </c>
      <c r="U3097" s="9" t="s">
        <v>368</v>
      </c>
    </row>
    <row r="3098">
      <c r="F3098" s="9"/>
      <c r="N3098" s="50"/>
      <c r="O3098" s="50"/>
      <c r="P3098" s="50"/>
      <c r="Q3098" s="50" t="s">
        <v>368</v>
      </c>
      <c r="R3098" s="9" t="s">
        <v>368</v>
      </c>
      <c r="S3098" s="50" t="s">
        <v>368</v>
      </c>
      <c r="T3098" s="9" t="s">
        <v>368</v>
      </c>
      <c r="U3098" s="9" t="s">
        <v>368</v>
      </c>
    </row>
    <row r="3099">
      <c r="F3099" s="9"/>
      <c r="N3099" s="50"/>
      <c r="O3099" s="50"/>
      <c r="P3099" s="50"/>
      <c r="Q3099" s="50" t="s">
        <v>368</v>
      </c>
      <c r="R3099" s="9" t="s">
        <v>368</v>
      </c>
      <c r="S3099" s="50" t="s">
        <v>368</v>
      </c>
      <c r="T3099" s="9" t="s">
        <v>368</v>
      </c>
      <c r="U3099" s="9" t="s">
        <v>368</v>
      </c>
    </row>
    <row r="3100">
      <c r="F3100" s="9"/>
      <c r="N3100" s="50"/>
      <c r="O3100" s="50"/>
      <c r="P3100" s="50"/>
      <c r="Q3100" s="50" t="s">
        <v>368</v>
      </c>
      <c r="R3100" s="9" t="s">
        <v>368</v>
      </c>
      <c r="S3100" s="50" t="s">
        <v>368</v>
      </c>
      <c r="T3100" s="9" t="s">
        <v>368</v>
      </c>
      <c r="U3100" s="9" t="s">
        <v>368</v>
      </c>
    </row>
    <row r="3101">
      <c r="F3101" s="9"/>
      <c r="N3101" s="50"/>
      <c r="O3101" s="50"/>
      <c r="P3101" s="50"/>
      <c r="Q3101" s="50" t="s">
        <v>368</v>
      </c>
      <c r="R3101" s="9" t="s">
        <v>368</v>
      </c>
      <c r="S3101" s="50" t="s">
        <v>368</v>
      </c>
      <c r="T3101" s="9" t="s">
        <v>368</v>
      </c>
      <c r="U3101" s="9" t="s">
        <v>368</v>
      </c>
    </row>
    <row r="3102">
      <c r="F3102" s="9"/>
      <c r="N3102" s="50"/>
      <c r="O3102" s="50"/>
      <c r="P3102" s="50"/>
      <c r="Q3102" s="50" t="s">
        <v>368</v>
      </c>
      <c r="R3102" s="9" t="s">
        <v>368</v>
      </c>
      <c r="S3102" s="50" t="s">
        <v>368</v>
      </c>
      <c r="T3102" s="9" t="s">
        <v>368</v>
      </c>
      <c r="U3102" s="9" t="s">
        <v>368</v>
      </c>
    </row>
    <row r="3103">
      <c r="F3103" s="9"/>
      <c r="N3103" s="50"/>
      <c r="O3103" s="50"/>
      <c r="P3103" s="50"/>
      <c r="Q3103" s="50" t="s">
        <v>368</v>
      </c>
      <c r="R3103" s="9" t="s">
        <v>368</v>
      </c>
      <c r="S3103" s="50" t="s">
        <v>368</v>
      </c>
      <c r="T3103" s="9" t="s">
        <v>368</v>
      </c>
      <c r="U3103" s="9" t="s">
        <v>368</v>
      </c>
    </row>
    <row r="3104">
      <c r="F3104" s="9"/>
      <c r="N3104" s="50"/>
      <c r="O3104" s="50"/>
      <c r="P3104" s="50"/>
      <c r="Q3104" s="50" t="s">
        <v>368</v>
      </c>
      <c r="R3104" s="9" t="s">
        <v>368</v>
      </c>
      <c r="S3104" s="50" t="s">
        <v>368</v>
      </c>
      <c r="T3104" s="9" t="s">
        <v>368</v>
      </c>
      <c r="U3104" s="9" t="s">
        <v>368</v>
      </c>
    </row>
    <row r="3105">
      <c r="F3105" s="9"/>
      <c r="N3105" s="50"/>
      <c r="O3105" s="50"/>
      <c r="P3105" s="50"/>
      <c r="Q3105" s="50" t="s">
        <v>368</v>
      </c>
      <c r="R3105" s="9" t="s">
        <v>368</v>
      </c>
      <c r="S3105" s="50" t="s">
        <v>368</v>
      </c>
      <c r="T3105" s="9" t="s">
        <v>368</v>
      </c>
      <c r="U3105" s="9" t="s">
        <v>368</v>
      </c>
    </row>
    <row r="3106">
      <c r="F3106" s="9"/>
      <c r="N3106" s="50"/>
      <c r="O3106" s="50"/>
      <c r="P3106" s="50"/>
      <c r="Q3106" s="50" t="s">
        <v>368</v>
      </c>
      <c r="R3106" s="9" t="s">
        <v>368</v>
      </c>
      <c r="S3106" s="50" t="s">
        <v>368</v>
      </c>
      <c r="T3106" s="9" t="s">
        <v>368</v>
      </c>
      <c r="U3106" s="9" t="s">
        <v>368</v>
      </c>
    </row>
    <row r="3107">
      <c r="F3107" s="9"/>
      <c r="N3107" s="50"/>
      <c r="O3107" s="50"/>
      <c r="P3107" s="50"/>
      <c r="Q3107" s="50" t="s">
        <v>368</v>
      </c>
      <c r="R3107" s="9" t="s">
        <v>368</v>
      </c>
      <c r="S3107" s="50" t="s">
        <v>368</v>
      </c>
      <c r="T3107" s="9" t="s">
        <v>368</v>
      </c>
      <c r="U3107" s="9" t="s">
        <v>368</v>
      </c>
    </row>
    <row r="3108">
      <c r="F3108" s="9"/>
      <c r="N3108" s="50"/>
      <c r="O3108" s="50"/>
      <c r="P3108" s="50"/>
      <c r="Q3108" s="50" t="s">
        <v>368</v>
      </c>
      <c r="R3108" s="9" t="s">
        <v>368</v>
      </c>
      <c r="S3108" s="50" t="s">
        <v>368</v>
      </c>
      <c r="T3108" s="9" t="s">
        <v>368</v>
      </c>
      <c r="U3108" s="9" t="s">
        <v>368</v>
      </c>
    </row>
    <row r="3109">
      <c r="F3109" s="9"/>
      <c r="N3109" s="50"/>
      <c r="O3109" s="50"/>
      <c r="P3109" s="50"/>
      <c r="Q3109" s="50" t="s">
        <v>368</v>
      </c>
      <c r="R3109" s="9" t="s">
        <v>368</v>
      </c>
      <c r="S3109" s="50" t="s">
        <v>368</v>
      </c>
      <c r="T3109" s="9" t="s">
        <v>368</v>
      </c>
      <c r="U3109" s="9" t="s">
        <v>368</v>
      </c>
    </row>
    <row r="3110">
      <c r="F3110" s="9"/>
      <c r="N3110" s="50"/>
      <c r="O3110" s="50"/>
      <c r="P3110" s="50"/>
      <c r="Q3110" s="50" t="s">
        <v>368</v>
      </c>
      <c r="R3110" s="9" t="s">
        <v>368</v>
      </c>
      <c r="S3110" s="50" t="s">
        <v>368</v>
      </c>
      <c r="T3110" s="9" t="s">
        <v>368</v>
      </c>
      <c r="U3110" s="9" t="s">
        <v>368</v>
      </c>
    </row>
    <row r="3111">
      <c r="F3111" s="9"/>
      <c r="N3111" s="50"/>
      <c r="O3111" s="50"/>
      <c r="P3111" s="50"/>
      <c r="Q3111" s="50" t="s">
        <v>368</v>
      </c>
      <c r="R3111" s="9" t="s">
        <v>368</v>
      </c>
      <c r="S3111" s="50" t="s">
        <v>368</v>
      </c>
      <c r="T3111" s="9" t="s">
        <v>368</v>
      </c>
      <c r="U3111" s="9" t="s">
        <v>368</v>
      </c>
    </row>
    <row r="3112">
      <c r="F3112" s="9"/>
      <c r="N3112" s="50"/>
      <c r="O3112" s="50"/>
      <c r="P3112" s="50"/>
      <c r="Q3112" s="50" t="s">
        <v>368</v>
      </c>
      <c r="R3112" s="9" t="s">
        <v>368</v>
      </c>
      <c r="S3112" s="50" t="s">
        <v>368</v>
      </c>
      <c r="T3112" s="9" t="s">
        <v>368</v>
      </c>
      <c r="U3112" s="9" t="s">
        <v>368</v>
      </c>
    </row>
    <row r="3113">
      <c r="F3113" s="9"/>
      <c r="N3113" s="50"/>
      <c r="O3113" s="50"/>
      <c r="P3113" s="50"/>
      <c r="Q3113" s="50" t="s">
        <v>368</v>
      </c>
      <c r="R3113" s="9" t="s">
        <v>368</v>
      </c>
      <c r="S3113" s="50" t="s">
        <v>368</v>
      </c>
      <c r="T3113" s="9" t="s">
        <v>368</v>
      </c>
      <c r="U3113" s="9" t="s">
        <v>368</v>
      </c>
    </row>
    <row r="3114">
      <c r="F3114" s="9"/>
      <c r="N3114" s="50"/>
      <c r="O3114" s="50"/>
      <c r="P3114" s="50"/>
      <c r="Q3114" s="50" t="s">
        <v>368</v>
      </c>
      <c r="R3114" s="9" t="s">
        <v>368</v>
      </c>
      <c r="S3114" s="50" t="s">
        <v>368</v>
      </c>
      <c r="T3114" s="9" t="s">
        <v>368</v>
      </c>
      <c r="U3114" s="9" t="s">
        <v>368</v>
      </c>
    </row>
    <row r="3115">
      <c r="F3115" s="9"/>
      <c r="N3115" s="50"/>
      <c r="O3115" s="50"/>
      <c r="P3115" s="50"/>
      <c r="Q3115" s="50" t="s">
        <v>368</v>
      </c>
      <c r="R3115" s="9" t="s">
        <v>368</v>
      </c>
      <c r="S3115" s="50" t="s">
        <v>368</v>
      </c>
      <c r="T3115" s="9" t="s">
        <v>368</v>
      </c>
      <c r="U3115" s="9" t="s">
        <v>368</v>
      </c>
    </row>
    <row r="3116">
      <c r="F3116" s="9"/>
      <c r="N3116" s="50"/>
      <c r="O3116" s="50"/>
      <c r="P3116" s="50"/>
      <c r="Q3116" s="50" t="s">
        <v>368</v>
      </c>
      <c r="R3116" s="9" t="s">
        <v>368</v>
      </c>
      <c r="S3116" s="50" t="s">
        <v>368</v>
      </c>
      <c r="T3116" s="9" t="s">
        <v>368</v>
      </c>
      <c r="U3116" s="9" t="s">
        <v>368</v>
      </c>
    </row>
    <row r="3117">
      <c r="F3117" s="9"/>
      <c r="N3117" s="50"/>
      <c r="O3117" s="50"/>
      <c r="P3117" s="50"/>
      <c r="Q3117" s="50" t="s">
        <v>368</v>
      </c>
      <c r="R3117" s="9" t="s">
        <v>368</v>
      </c>
      <c r="S3117" s="50" t="s">
        <v>368</v>
      </c>
      <c r="T3117" s="9" t="s">
        <v>368</v>
      </c>
      <c r="U3117" s="9" t="s">
        <v>368</v>
      </c>
    </row>
    <row r="3118">
      <c r="F3118" s="9"/>
      <c r="N3118" s="50"/>
      <c r="O3118" s="50"/>
      <c r="P3118" s="50"/>
      <c r="Q3118" s="50" t="s">
        <v>368</v>
      </c>
      <c r="R3118" s="9" t="s">
        <v>368</v>
      </c>
      <c r="S3118" s="50" t="s">
        <v>368</v>
      </c>
      <c r="T3118" s="9" t="s">
        <v>368</v>
      </c>
      <c r="U3118" s="9" t="s">
        <v>368</v>
      </c>
    </row>
    <row r="3119">
      <c r="F3119" s="9"/>
      <c r="N3119" s="50"/>
      <c r="O3119" s="50"/>
      <c r="P3119" s="50"/>
      <c r="Q3119" s="50" t="s">
        <v>368</v>
      </c>
      <c r="R3119" s="9" t="s">
        <v>368</v>
      </c>
      <c r="S3119" s="50" t="s">
        <v>368</v>
      </c>
      <c r="T3119" s="9" t="s">
        <v>368</v>
      </c>
      <c r="U3119" s="9" t="s">
        <v>368</v>
      </c>
    </row>
    <row r="3120">
      <c r="F3120" s="9"/>
      <c r="N3120" s="50"/>
      <c r="O3120" s="50"/>
      <c r="P3120" s="50"/>
      <c r="Q3120" s="50" t="s">
        <v>368</v>
      </c>
      <c r="R3120" s="9" t="s">
        <v>368</v>
      </c>
      <c r="S3120" s="50" t="s">
        <v>368</v>
      </c>
      <c r="T3120" s="9" t="s">
        <v>368</v>
      </c>
      <c r="U3120" s="9" t="s">
        <v>368</v>
      </c>
    </row>
    <row r="3121">
      <c r="F3121" s="9"/>
      <c r="N3121" s="50"/>
      <c r="O3121" s="50"/>
      <c r="P3121" s="50"/>
      <c r="Q3121" s="50" t="s">
        <v>368</v>
      </c>
      <c r="R3121" s="9" t="s">
        <v>368</v>
      </c>
      <c r="S3121" s="50" t="s">
        <v>368</v>
      </c>
      <c r="T3121" s="9" t="s">
        <v>368</v>
      </c>
      <c r="U3121" s="9" t="s">
        <v>368</v>
      </c>
    </row>
    <row r="3122">
      <c r="F3122" s="9"/>
      <c r="N3122" s="50"/>
      <c r="O3122" s="50"/>
      <c r="P3122" s="50"/>
      <c r="Q3122" s="50" t="s">
        <v>368</v>
      </c>
      <c r="R3122" s="9" t="s">
        <v>368</v>
      </c>
      <c r="S3122" s="50" t="s">
        <v>368</v>
      </c>
      <c r="T3122" s="9" t="s">
        <v>368</v>
      </c>
      <c r="U3122" s="9" t="s">
        <v>368</v>
      </c>
    </row>
    <row r="3123">
      <c r="F3123" s="9"/>
      <c r="N3123" s="50"/>
      <c r="O3123" s="50"/>
      <c r="P3123" s="50"/>
      <c r="Q3123" s="50" t="s">
        <v>368</v>
      </c>
      <c r="R3123" s="9" t="s">
        <v>368</v>
      </c>
      <c r="S3123" s="50" t="s">
        <v>368</v>
      </c>
      <c r="T3123" s="9" t="s">
        <v>368</v>
      </c>
      <c r="U3123" s="9" t="s">
        <v>368</v>
      </c>
    </row>
    <row r="3124">
      <c r="F3124" s="9"/>
      <c r="N3124" s="50"/>
      <c r="O3124" s="50"/>
      <c r="P3124" s="50"/>
      <c r="Q3124" s="50" t="s">
        <v>368</v>
      </c>
      <c r="R3124" s="9" t="s">
        <v>368</v>
      </c>
      <c r="S3124" s="50" t="s">
        <v>368</v>
      </c>
      <c r="T3124" s="9" t="s">
        <v>368</v>
      </c>
      <c r="U3124" s="9" t="s">
        <v>368</v>
      </c>
    </row>
    <row r="3125">
      <c r="F3125" s="9"/>
      <c r="N3125" s="50"/>
      <c r="O3125" s="50"/>
      <c r="P3125" s="50"/>
      <c r="Q3125" s="50" t="s">
        <v>368</v>
      </c>
      <c r="R3125" s="9" t="s">
        <v>368</v>
      </c>
      <c r="S3125" s="50" t="s">
        <v>368</v>
      </c>
      <c r="T3125" s="9" t="s">
        <v>368</v>
      </c>
      <c r="U3125" s="9" t="s">
        <v>368</v>
      </c>
    </row>
    <row r="3126">
      <c r="F3126" s="9"/>
      <c r="N3126" s="50"/>
      <c r="O3126" s="50"/>
      <c r="P3126" s="50"/>
      <c r="Q3126" s="50" t="s">
        <v>368</v>
      </c>
      <c r="R3126" s="9" t="s">
        <v>368</v>
      </c>
      <c r="S3126" s="50" t="s">
        <v>368</v>
      </c>
      <c r="T3126" s="9" t="s">
        <v>368</v>
      </c>
      <c r="U3126" s="9" t="s">
        <v>368</v>
      </c>
    </row>
    <row r="3127">
      <c r="F3127" s="9"/>
      <c r="N3127" s="50"/>
      <c r="O3127" s="50"/>
      <c r="P3127" s="50"/>
      <c r="Q3127" s="50" t="s">
        <v>368</v>
      </c>
      <c r="R3127" s="9" t="s">
        <v>368</v>
      </c>
      <c r="S3127" s="50" t="s">
        <v>368</v>
      </c>
      <c r="T3127" s="9" t="s">
        <v>368</v>
      </c>
      <c r="U3127" s="9" t="s">
        <v>368</v>
      </c>
    </row>
    <row r="3128">
      <c r="F3128" s="9"/>
      <c r="N3128" s="50"/>
      <c r="O3128" s="50"/>
      <c r="P3128" s="50"/>
      <c r="Q3128" s="50" t="s">
        <v>368</v>
      </c>
      <c r="R3128" s="9" t="s">
        <v>368</v>
      </c>
      <c r="S3128" s="50" t="s">
        <v>368</v>
      </c>
      <c r="T3128" s="9" t="s">
        <v>368</v>
      </c>
      <c r="U3128" s="9" t="s">
        <v>368</v>
      </c>
    </row>
    <row r="3129">
      <c r="F3129" s="9"/>
      <c r="N3129" s="50"/>
      <c r="O3129" s="50"/>
      <c r="P3129" s="50"/>
      <c r="Q3129" s="50" t="s">
        <v>368</v>
      </c>
      <c r="R3129" s="9" t="s">
        <v>368</v>
      </c>
      <c r="S3129" s="50" t="s">
        <v>368</v>
      </c>
      <c r="T3129" s="9" t="s">
        <v>368</v>
      </c>
      <c r="U3129" s="9" t="s">
        <v>368</v>
      </c>
    </row>
    <row r="3130">
      <c r="F3130" s="9"/>
      <c r="N3130" s="50"/>
      <c r="O3130" s="50"/>
      <c r="P3130" s="50"/>
      <c r="Q3130" s="50" t="s">
        <v>368</v>
      </c>
      <c r="R3130" s="9" t="s">
        <v>368</v>
      </c>
      <c r="S3130" s="50" t="s">
        <v>368</v>
      </c>
      <c r="T3130" s="9" t="s">
        <v>368</v>
      </c>
      <c r="U3130" s="9" t="s">
        <v>368</v>
      </c>
    </row>
    <row r="3131">
      <c r="F3131" s="9"/>
      <c r="N3131" s="50"/>
      <c r="O3131" s="50"/>
      <c r="P3131" s="50"/>
      <c r="Q3131" s="50" t="s">
        <v>368</v>
      </c>
      <c r="R3131" s="9" t="s">
        <v>368</v>
      </c>
      <c r="S3131" s="50" t="s">
        <v>368</v>
      </c>
      <c r="T3131" s="9" t="s">
        <v>368</v>
      </c>
      <c r="U3131" s="9" t="s">
        <v>368</v>
      </c>
    </row>
    <row r="3132">
      <c r="F3132" s="9"/>
      <c r="N3132" s="50"/>
      <c r="O3132" s="50"/>
      <c r="P3132" s="50"/>
      <c r="Q3132" s="50" t="s">
        <v>368</v>
      </c>
      <c r="R3132" s="9" t="s">
        <v>368</v>
      </c>
      <c r="S3132" s="50" t="s">
        <v>368</v>
      </c>
      <c r="T3132" s="9" t="s">
        <v>368</v>
      </c>
      <c r="U3132" s="9" t="s">
        <v>368</v>
      </c>
    </row>
    <row r="3133">
      <c r="F3133" s="9"/>
      <c r="N3133" s="50"/>
      <c r="O3133" s="50"/>
      <c r="P3133" s="50"/>
      <c r="Q3133" s="50" t="s">
        <v>368</v>
      </c>
      <c r="R3133" s="9" t="s">
        <v>368</v>
      </c>
      <c r="S3133" s="50" t="s">
        <v>368</v>
      </c>
      <c r="T3133" s="9" t="s">
        <v>368</v>
      </c>
      <c r="U3133" s="9" t="s">
        <v>368</v>
      </c>
    </row>
    <row r="3134">
      <c r="F3134" s="9"/>
      <c r="N3134" s="50"/>
      <c r="O3134" s="50"/>
      <c r="P3134" s="50"/>
      <c r="Q3134" s="50" t="s">
        <v>368</v>
      </c>
      <c r="R3134" s="9" t="s">
        <v>368</v>
      </c>
      <c r="S3134" s="50" t="s">
        <v>368</v>
      </c>
      <c r="T3134" s="9" t="s">
        <v>368</v>
      </c>
      <c r="U3134" s="9" t="s">
        <v>368</v>
      </c>
    </row>
    <row r="3135">
      <c r="F3135" s="9"/>
      <c r="N3135" s="50"/>
      <c r="O3135" s="50"/>
      <c r="P3135" s="50"/>
      <c r="Q3135" s="50" t="s">
        <v>368</v>
      </c>
      <c r="R3135" s="9" t="s">
        <v>368</v>
      </c>
      <c r="S3135" s="50" t="s">
        <v>368</v>
      </c>
      <c r="T3135" s="9" t="s">
        <v>368</v>
      </c>
      <c r="U3135" s="9" t="s">
        <v>368</v>
      </c>
    </row>
    <row r="3136">
      <c r="F3136" s="9"/>
      <c r="N3136" s="50"/>
      <c r="O3136" s="50"/>
      <c r="P3136" s="50"/>
      <c r="Q3136" s="50" t="s">
        <v>368</v>
      </c>
      <c r="R3136" s="9" t="s">
        <v>368</v>
      </c>
      <c r="S3136" s="50" t="s">
        <v>368</v>
      </c>
      <c r="T3136" s="9" t="s">
        <v>368</v>
      </c>
      <c r="U3136" s="9" t="s">
        <v>368</v>
      </c>
    </row>
    <row r="3137">
      <c r="F3137" s="9"/>
      <c r="N3137" s="50"/>
      <c r="O3137" s="50"/>
      <c r="P3137" s="50"/>
      <c r="Q3137" s="50" t="s">
        <v>368</v>
      </c>
      <c r="R3137" s="9" t="s">
        <v>368</v>
      </c>
      <c r="S3137" s="50" t="s">
        <v>368</v>
      </c>
      <c r="T3137" s="9" t="s">
        <v>368</v>
      </c>
      <c r="U3137" s="9" t="s">
        <v>368</v>
      </c>
    </row>
    <row r="3138">
      <c r="F3138" s="9"/>
      <c r="N3138" s="50"/>
      <c r="O3138" s="50"/>
      <c r="P3138" s="50"/>
      <c r="Q3138" s="50" t="s">
        <v>368</v>
      </c>
      <c r="R3138" s="9" t="s">
        <v>368</v>
      </c>
      <c r="S3138" s="50" t="s">
        <v>368</v>
      </c>
      <c r="T3138" s="9" t="s">
        <v>368</v>
      </c>
      <c r="U3138" s="9" t="s">
        <v>368</v>
      </c>
    </row>
    <row r="3139">
      <c r="F3139" s="9"/>
      <c r="N3139" s="50"/>
      <c r="O3139" s="50"/>
      <c r="P3139" s="50"/>
      <c r="Q3139" s="50" t="s">
        <v>368</v>
      </c>
      <c r="R3139" s="9" t="s">
        <v>368</v>
      </c>
      <c r="S3139" s="50" t="s">
        <v>368</v>
      </c>
      <c r="T3139" s="9" t="s">
        <v>368</v>
      </c>
      <c r="U3139" s="9" t="s">
        <v>368</v>
      </c>
    </row>
    <row r="3140">
      <c r="F3140" s="9"/>
      <c r="N3140" s="50"/>
      <c r="O3140" s="50"/>
      <c r="P3140" s="50"/>
      <c r="Q3140" s="50" t="s">
        <v>368</v>
      </c>
      <c r="R3140" s="9" t="s">
        <v>368</v>
      </c>
      <c r="S3140" s="50" t="s">
        <v>368</v>
      </c>
      <c r="T3140" s="9" t="s">
        <v>368</v>
      </c>
      <c r="U3140" s="9" t="s">
        <v>368</v>
      </c>
    </row>
    <row r="3141">
      <c r="F3141" s="9"/>
      <c r="N3141" s="50"/>
      <c r="O3141" s="50"/>
      <c r="P3141" s="50"/>
      <c r="Q3141" s="50" t="s">
        <v>368</v>
      </c>
      <c r="R3141" s="9" t="s">
        <v>368</v>
      </c>
      <c r="S3141" s="50" t="s">
        <v>368</v>
      </c>
      <c r="T3141" s="9" t="s">
        <v>368</v>
      </c>
      <c r="U3141" s="9" t="s">
        <v>368</v>
      </c>
    </row>
    <row r="3142">
      <c r="F3142" s="9"/>
      <c r="N3142" s="50"/>
      <c r="O3142" s="50"/>
      <c r="P3142" s="50"/>
      <c r="Q3142" s="50" t="s">
        <v>368</v>
      </c>
      <c r="R3142" s="9" t="s">
        <v>368</v>
      </c>
      <c r="S3142" s="50" t="s">
        <v>368</v>
      </c>
      <c r="T3142" s="9" t="s">
        <v>368</v>
      </c>
      <c r="U3142" s="9" t="s">
        <v>368</v>
      </c>
    </row>
    <row r="3143">
      <c r="F3143" s="9"/>
      <c r="N3143" s="50"/>
      <c r="O3143" s="50"/>
      <c r="P3143" s="50"/>
      <c r="Q3143" s="50" t="s">
        <v>368</v>
      </c>
      <c r="R3143" s="9" t="s">
        <v>368</v>
      </c>
      <c r="S3143" s="50" t="s">
        <v>368</v>
      </c>
      <c r="T3143" s="9" t="s">
        <v>368</v>
      </c>
      <c r="U3143" s="9" t="s">
        <v>368</v>
      </c>
    </row>
    <row r="3144">
      <c r="F3144" s="9"/>
      <c r="N3144" s="50"/>
      <c r="O3144" s="50"/>
      <c r="P3144" s="50"/>
      <c r="Q3144" s="50" t="s">
        <v>368</v>
      </c>
      <c r="R3144" s="9" t="s">
        <v>368</v>
      </c>
      <c r="S3144" s="50" t="s">
        <v>368</v>
      </c>
      <c r="T3144" s="9" t="s">
        <v>368</v>
      </c>
      <c r="U3144" s="9" t="s">
        <v>368</v>
      </c>
    </row>
    <row r="3145">
      <c r="F3145" s="9"/>
      <c r="N3145" s="50"/>
      <c r="O3145" s="50"/>
      <c r="P3145" s="50"/>
      <c r="Q3145" s="50" t="s">
        <v>368</v>
      </c>
      <c r="R3145" s="9" t="s">
        <v>368</v>
      </c>
      <c r="S3145" s="50" t="s">
        <v>368</v>
      </c>
      <c r="T3145" s="9" t="s">
        <v>368</v>
      </c>
      <c r="U3145" s="9" t="s">
        <v>368</v>
      </c>
    </row>
    <row r="3146">
      <c r="F3146" s="9"/>
      <c r="N3146" s="50"/>
      <c r="O3146" s="50"/>
      <c r="P3146" s="50"/>
      <c r="Q3146" s="50" t="s">
        <v>368</v>
      </c>
      <c r="R3146" s="9" t="s">
        <v>368</v>
      </c>
      <c r="S3146" s="50" t="s">
        <v>368</v>
      </c>
      <c r="T3146" s="9" t="s">
        <v>368</v>
      </c>
      <c r="U3146" s="9" t="s">
        <v>368</v>
      </c>
    </row>
    <row r="3147">
      <c r="F3147" s="9"/>
      <c r="N3147" s="50"/>
      <c r="O3147" s="50"/>
      <c r="P3147" s="50"/>
      <c r="Q3147" s="50" t="s">
        <v>368</v>
      </c>
      <c r="R3147" s="9" t="s">
        <v>368</v>
      </c>
      <c r="S3147" s="50" t="s">
        <v>368</v>
      </c>
      <c r="T3147" s="9" t="s">
        <v>368</v>
      </c>
      <c r="U3147" s="9" t="s">
        <v>368</v>
      </c>
    </row>
    <row r="3148">
      <c r="F3148" s="9"/>
      <c r="N3148" s="50"/>
      <c r="O3148" s="50"/>
      <c r="P3148" s="50"/>
      <c r="Q3148" s="50" t="s">
        <v>368</v>
      </c>
      <c r="R3148" s="9" t="s">
        <v>368</v>
      </c>
      <c r="S3148" s="50" t="s">
        <v>368</v>
      </c>
      <c r="T3148" s="9" t="s">
        <v>368</v>
      </c>
      <c r="U3148" s="9" t="s">
        <v>368</v>
      </c>
    </row>
    <row r="3149">
      <c r="F3149" s="9"/>
      <c r="N3149" s="50"/>
      <c r="O3149" s="50"/>
      <c r="P3149" s="50"/>
      <c r="Q3149" s="50" t="s">
        <v>368</v>
      </c>
      <c r="R3149" s="9" t="s">
        <v>368</v>
      </c>
      <c r="S3149" s="50" t="s">
        <v>368</v>
      </c>
      <c r="T3149" s="9" t="s">
        <v>368</v>
      </c>
      <c r="U3149" s="9" t="s">
        <v>368</v>
      </c>
    </row>
    <row r="3150">
      <c r="F3150" s="9"/>
      <c r="N3150" s="50"/>
      <c r="O3150" s="50"/>
      <c r="P3150" s="50"/>
      <c r="Q3150" s="50" t="s">
        <v>368</v>
      </c>
      <c r="R3150" s="9" t="s">
        <v>368</v>
      </c>
      <c r="S3150" s="50" t="s">
        <v>368</v>
      </c>
      <c r="T3150" s="9" t="s">
        <v>368</v>
      </c>
      <c r="U3150" s="9" t="s">
        <v>368</v>
      </c>
    </row>
    <row r="3151">
      <c r="F3151" s="9"/>
      <c r="N3151" s="50"/>
      <c r="O3151" s="50"/>
      <c r="P3151" s="50"/>
      <c r="Q3151" s="50" t="s">
        <v>368</v>
      </c>
      <c r="R3151" s="9" t="s">
        <v>368</v>
      </c>
      <c r="S3151" s="50" t="s">
        <v>368</v>
      </c>
      <c r="T3151" s="9" t="s">
        <v>368</v>
      </c>
      <c r="U3151" s="9" t="s">
        <v>368</v>
      </c>
    </row>
    <row r="3152">
      <c r="F3152" s="9"/>
      <c r="N3152" s="50"/>
      <c r="O3152" s="50"/>
      <c r="P3152" s="50"/>
      <c r="Q3152" s="50" t="s">
        <v>368</v>
      </c>
      <c r="R3152" s="9" t="s">
        <v>368</v>
      </c>
      <c r="S3152" s="50" t="s">
        <v>368</v>
      </c>
      <c r="T3152" s="9" t="s">
        <v>368</v>
      </c>
      <c r="U3152" s="9" t="s">
        <v>368</v>
      </c>
    </row>
    <row r="3153">
      <c r="F3153" s="9"/>
      <c r="N3153" s="50"/>
      <c r="O3153" s="50"/>
      <c r="P3153" s="50"/>
      <c r="Q3153" s="50" t="s">
        <v>368</v>
      </c>
      <c r="R3153" s="9" t="s">
        <v>368</v>
      </c>
      <c r="S3153" s="50" t="s">
        <v>368</v>
      </c>
      <c r="T3153" s="9" t="s">
        <v>368</v>
      </c>
      <c r="U3153" s="9" t="s">
        <v>368</v>
      </c>
    </row>
    <row r="3154">
      <c r="F3154" s="9"/>
      <c r="N3154" s="50"/>
      <c r="O3154" s="50"/>
      <c r="P3154" s="50"/>
      <c r="Q3154" s="50" t="s">
        <v>368</v>
      </c>
      <c r="R3154" s="9" t="s">
        <v>368</v>
      </c>
      <c r="S3154" s="50" t="s">
        <v>368</v>
      </c>
      <c r="T3154" s="9" t="s">
        <v>368</v>
      </c>
      <c r="U3154" s="9" t="s">
        <v>368</v>
      </c>
    </row>
    <row r="3155">
      <c r="F3155" s="9"/>
      <c r="N3155" s="50"/>
      <c r="O3155" s="50"/>
      <c r="P3155" s="50"/>
      <c r="Q3155" s="50" t="s">
        <v>368</v>
      </c>
      <c r="R3155" s="9" t="s">
        <v>368</v>
      </c>
      <c r="S3155" s="50" t="s">
        <v>368</v>
      </c>
      <c r="T3155" s="9" t="s">
        <v>368</v>
      </c>
      <c r="U3155" s="9" t="s">
        <v>368</v>
      </c>
    </row>
    <row r="3156">
      <c r="F3156" s="9"/>
      <c r="N3156" s="50"/>
      <c r="O3156" s="50"/>
      <c r="P3156" s="50"/>
      <c r="Q3156" s="50" t="s">
        <v>368</v>
      </c>
      <c r="R3156" s="9" t="s">
        <v>368</v>
      </c>
      <c r="S3156" s="50" t="s">
        <v>368</v>
      </c>
      <c r="T3156" s="9" t="s">
        <v>368</v>
      </c>
      <c r="U3156" s="9" t="s">
        <v>368</v>
      </c>
    </row>
    <row r="3157">
      <c r="F3157" s="9"/>
      <c r="N3157" s="50"/>
      <c r="O3157" s="50"/>
      <c r="P3157" s="50"/>
      <c r="Q3157" s="50" t="s">
        <v>368</v>
      </c>
      <c r="R3157" s="9" t="s">
        <v>368</v>
      </c>
      <c r="S3157" s="50" t="s">
        <v>368</v>
      </c>
      <c r="T3157" s="9" t="s">
        <v>368</v>
      </c>
      <c r="U3157" s="9" t="s">
        <v>368</v>
      </c>
    </row>
    <row r="3158">
      <c r="F3158" s="9"/>
      <c r="N3158" s="50"/>
      <c r="O3158" s="50"/>
      <c r="P3158" s="50"/>
      <c r="Q3158" s="50" t="s">
        <v>368</v>
      </c>
      <c r="R3158" s="9" t="s">
        <v>368</v>
      </c>
      <c r="S3158" s="50" t="s">
        <v>368</v>
      </c>
      <c r="T3158" s="9" t="s">
        <v>368</v>
      </c>
      <c r="U3158" s="9" t="s">
        <v>368</v>
      </c>
    </row>
    <row r="3159">
      <c r="F3159" s="9"/>
      <c r="N3159" s="50"/>
      <c r="O3159" s="50"/>
      <c r="P3159" s="50"/>
      <c r="Q3159" s="50" t="s">
        <v>368</v>
      </c>
      <c r="R3159" s="9" t="s">
        <v>368</v>
      </c>
      <c r="S3159" s="50" t="s">
        <v>368</v>
      </c>
      <c r="T3159" s="9" t="s">
        <v>368</v>
      </c>
      <c r="U3159" s="9" t="s">
        <v>368</v>
      </c>
    </row>
    <row r="3160">
      <c r="F3160" s="9"/>
      <c r="N3160" s="50"/>
      <c r="O3160" s="50"/>
      <c r="P3160" s="50"/>
      <c r="Q3160" s="50" t="s">
        <v>368</v>
      </c>
      <c r="R3160" s="9" t="s">
        <v>368</v>
      </c>
      <c r="S3160" s="50" t="s">
        <v>368</v>
      </c>
      <c r="T3160" s="9" t="s">
        <v>368</v>
      </c>
      <c r="U3160" s="9" t="s">
        <v>368</v>
      </c>
    </row>
    <row r="3161">
      <c r="F3161" s="9"/>
      <c r="N3161" s="50"/>
      <c r="O3161" s="50"/>
      <c r="P3161" s="50"/>
      <c r="Q3161" s="50" t="s">
        <v>368</v>
      </c>
      <c r="R3161" s="9" t="s">
        <v>368</v>
      </c>
      <c r="S3161" s="50" t="s">
        <v>368</v>
      </c>
      <c r="T3161" s="9" t="s">
        <v>368</v>
      </c>
      <c r="U3161" s="9" t="s">
        <v>368</v>
      </c>
    </row>
    <row r="3162">
      <c r="F3162" s="9"/>
      <c r="N3162" s="50"/>
      <c r="O3162" s="50"/>
      <c r="P3162" s="50"/>
      <c r="Q3162" s="50" t="s">
        <v>368</v>
      </c>
      <c r="R3162" s="9" t="s">
        <v>368</v>
      </c>
      <c r="S3162" s="50" t="s">
        <v>368</v>
      </c>
      <c r="T3162" s="9" t="s">
        <v>368</v>
      </c>
      <c r="U3162" s="9" t="s">
        <v>368</v>
      </c>
    </row>
    <row r="3163">
      <c r="F3163" s="9"/>
      <c r="N3163" s="50"/>
      <c r="O3163" s="50"/>
      <c r="P3163" s="50"/>
      <c r="Q3163" s="50" t="s">
        <v>368</v>
      </c>
      <c r="R3163" s="9" t="s">
        <v>368</v>
      </c>
      <c r="S3163" s="50" t="s">
        <v>368</v>
      </c>
      <c r="T3163" s="9" t="s">
        <v>368</v>
      </c>
      <c r="U3163" s="9" t="s">
        <v>368</v>
      </c>
    </row>
    <row r="3164">
      <c r="F3164" s="9"/>
      <c r="N3164" s="50"/>
      <c r="O3164" s="50"/>
      <c r="P3164" s="50"/>
      <c r="Q3164" s="50" t="s">
        <v>368</v>
      </c>
      <c r="R3164" s="9" t="s">
        <v>368</v>
      </c>
      <c r="S3164" s="50" t="s">
        <v>368</v>
      </c>
      <c r="T3164" s="9" t="s">
        <v>368</v>
      </c>
      <c r="U3164" s="9" t="s">
        <v>368</v>
      </c>
    </row>
    <row r="3165">
      <c r="F3165" s="9"/>
      <c r="N3165" s="50"/>
      <c r="O3165" s="50"/>
      <c r="P3165" s="50"/>
      <c r="Q3165" s="50" t="s">
        <v>368</v>
      </c>
      <c r="R3165" s="9" t="s">
        <v>368</v>
      </c>
      <c r="S3165" s="50" t="s">
        <v>368</v>
      </c>
      <c r="T3165" s="9" t="s">
        <v>368</v>
      </c>
      <c r="U3165" s="9" t="s">
        <v>368</v>
      </c>
    </row>
    <row r="3166">
      <c r="F3166" s="9"/>
      <c r="N3166" s="50"/>
      <c r="O3166" s="50"/>
      <c r="P3166" s="50"/>
      <c r="Q3166" s="50" t="s">
        <v>368</v>
      </c>
      <c r="R3166" s="9" t="s">
        <v>368</v>
      </c>
      <c r="S3166" s="50" t="s">
        <v>368</v>
      </c>
      <c r="T3166" s="9" t="s">
        <v>368</v>
      </c>
      <c r="U3166" s="9" t="s">
        <v>368</v>
      </c>
    </row>
    <row r="3167">
      <c r="F3167" s="9"/>
      <c r="N3167" s="50"/>
      <c r="O3167" s="50"/>
      <c r="P3167" s="50"/>
      <c r="Q3167" s="50" t="s">
        <v>368</v>
      </c>
      <c r="R3167" s="9" t="s">
        <v>368</v>
      </c>
      <c r="S3167" s="50" t="s">
        <v>368</v>
      </c>
      <c r="T3167" s="9" t="s">
        <v>368</v>
      </c>
      <c r="U3167" s="9" t="s">
        <v>368</v>
      </c>
    </row>
    <row r="3168">
      <c r="F3168" s="9"/>
      <c r="N3168" s="50"/>
      <c r="O3168" s="50"/>
      <c r="P3168" s="50"/>
      <c r="Q3168" s="50" t="s">
        <v>368</v>
      </c>
      <c r="R3168" s="9" t="s">
        <v>368</v>
      </c>
      <c r="S3168" s="50" t="s">
        <v>368</v>
      </c>
      <c r="T3168" s="9" t="s">
        <v>368</v>
      </c>
      <c r="U3168" s="9" t="s">
        <v>368</v>
      </c>
    </row>
    <row r="3169">
      <c r="F3169" s="9"/>
      <c r="N3169" s="50"/>
      <c r="O3169" s="50"/>
      <c r="P3169" s="50"/>
      <c r="Q3169" s="50" t="s">
        <v>368</v>
      </c>
      <c r="R3169" s="9" t="s">
        <v>368</v>
      </c>
      <c r="S3169" s="50" t="s">
        <v>368</v>
      </c>
      <c r="T3169" s="9" t="s">
        <v>368</v>
      </c>
      <c r="U3169" s="9" t="s">
        <v>368</v>
      </c>
    </row>
    <row r="3170">
      <c r="F3170" s="9"/>
      <c r="N3170" s="50"/>
      <c r="O3170" s="50"/>
      <c r="P3170" s="50"/>
      <c r="Q3170" s="50" t="s">
        <v>368</v>
      </c>
      <c r="R3170" s="9" t="s">
        <v>368</v>
      </c>
      <c r="S3170" s="50" t="s">
        <v>368</v>
      </c>
      <c r="T3170" s="9" t="s">
        <v>368</v>
      </c>
      <c r="U3170" s="9" t="s">
        <v>368</v>
      </c>
    </row>
    <row r="3171">
      <c r="F3171" s="9"/>
      <c r="N3171" s="50"/>
      <c r="O3171" s="50"/>
      <c r="P3171" s="50"/>
      <c r="Q3171" s="50" t="s">
        <v>368</v>
      </c>
      <c r="R3171" s="9" t="s">
        <v>368</v>
      </c>
      <c r="S3171" s="50" t="s">
        <v>368</v>
      </c>
      <c r="T3171" s="9" t="s">
        <v>368</v>
      </c>
      <c r="U3171" s="9" t="s">
        <v>368</v>
      </c>
    </row>
    <row r="3172">
      <c r="F3172" s="9"/>
      <c r="N3172" s="50"/>
      <c r="O3172" s="50"/>
      <c r="P3172" s="50"/>
      <c r="Q3172" s="50" t="s">
        <v>368</v>
      </c>
      <c r="R3172" s="9" t="s">
        <v>368</v>
      </c>
      <c r="S3172" s="50" t="s">
        <v>368</v>
      </c>
      <c r="T3172" s="9" t="s">
        <v>368</v>
      </c>
      <c r="U3172" s="9" t="s">
        <v>368</v>
      </c>
    </row>
    <row r="3173">
      <c r="F3173" s="9"/>
      <c r="N3173" s="50"/>
      <c r="O3173" s="50"/>
      <c r="P3173" s="50"/>
      <c r="Q3173" s="50" t="s">
        <v>368</v>
      </c>
      <c r="R3173" s="9" t="s">
        <v>368</v>
      </c>
      <c r="S3173" s="50" t="s">
        <v>368</v>
      </c>
      <c r="T3173" s="9" t="s">
        <v>368</v>
      </c>
      <c r="U3173" s="9" t="s">
        <v>368</v>
      </c>
    </row>
    <row r="3174">
      <c r="F3174" s="9"/>
      <c r="N3174" s="50"/>
      <c r="O3174" s="50"/>
      <c r="P3174" s="50"/>
      <c r="Q3174" s="50" t="s">
        <v>368</v>
      </c>
      <c r="R3174" s="9" t="s">
        <v>368</v>
      </c>
      <c r="S3174" s="50" t="s">
        <v>368</v>
      </c>
      <c r="T3174" s="9" t="s">
        <v>368</v>
      </c>
      <c r="U3174" s="9" t="s">
        <v>368</v>
      </c>
    </row>
    <row r="3175">
      <c r="F3175" s="9"/>
      <c r="N3175" s="50"/>
      <c r="O3175" s="50"/>
      <c r="P3175" s="50"/>
      <c r="Q3175" s="50" t="s">
        <v>368</v>
      </c>
      <c r="R3175" s="9" t="s">
        <v>368</v>
      </c>
      <c r="S3175" s="50" t="s">
        <v>368</v>
      </c>
      <c r="T3175" s="9" t="s">
        <v>368</v>
      </c>
      <c r="U3175" s="9" t="s">
        <v>368</v>
      </c>
    </row>
    <row r="3176">
      <c r="F3176" s="9"/>
      <c r="N3176" s="50"/>
      <c r="O3176" s="50"/>
      <c r="P3176" s="50"/>
      <c r="Q3176" s="50" t="s">
        <v>368</v>
      </c>
      <c r="R3176" s="9" t="s">
        <v>368</v>
      </c>
      <c r="S3176" s="50" t="s">
        <v>368</v>
      </c>
      <c r="T3176" s="9" t="s">
        <v>368</v>
      </c>
      <c r="U3176" s="9" t="s">
        <v>368</v>
      </c>
    </row>
    <row r="3177">
      <c r="F3177" s="9"/>
      <c r="N3177" s="50"/>
      <c r="O3177" s="50"/>
      <c r="P3177" s="50"/>
      <c r="Q3177" s="50" t="s">
        <v>368</v>
      </c>
      <c r="R3177" s="9" t="s">
        <v>368</v>
      </c>
      <c r="S3177" s="50" t="s">
        <v>368</v>
      </c>
      <c r="T3177" s="9" t="s">
        <v>368</v>
      </c>
      <c r="U3177" s="9" t="s">
        <v>368</v>
      </c>
    </row>
    <row r="3178">
      <c r="F3178" s="9"/>
      <c r="N3178" s="50"/>
      <c r="O3178" s="50"/>
      <c r="P3178" s="50"/>
      <c r="Q3178" s="50" t="s">
        <v>368</v>
      </c>
      <c r="R3178" s="9" t="s">
        <v>368</v>
      </c>
      <c r="S3178" s="50" t="s">
        <v>368</v>
      </c>
      <c r="T3178" s="9" t="s">
        <v>368</v>
      </c>
      <c r="U3178" s="9" t="s">
        <v>368</v>
      </c>
    </row>
    <row r="3179">
      <c r="F3179" s="9"/>
      <c r="N3179" s="50"/>
      <c r="O3179" s="50"/>
      <c r="P3179" s="50"/>
      <c r="Q3179" s="50" t="s">
        <v>368</v>
      </c>
      <c r="R3179" s="9" t="s">
        <v>368</v>
      </c>
      <c r="S3179" s="50" t="s">
        <v>368</v>
      </c>
      <c r="T3179" s="9" t="s">
        <v>368</v>
      </c>
      <c r="U3179" s="9" t="s">
        <v>368</v>
      </c>
    </row>
    <row r="3180">
      <c r="F3180" s="9"/>
      <c r="N3180" s="50"/>
      <c r="O3180" s="50"/>
      <c r="P3180" s="50"/>
      <c r="Q3180" s="50" t="s">
        <v>368</v>
      </c>
      <c r="R3180" s="9" t="s">
        <v>368</v>
      </c>
      <c r="S3180" s="50" t="s">
        <v>368</v>
      </c>
      <c r="T3180" s="9" t="s">
        <v>368</v>
      </c>
      <c r="U3180" s="9" t="s">
        <v>368</v>
      </c>
    </row>
    <row r="3181">
      <c r="F3181" s="9"/>
      <c r="N3181" s="50"/>
      <c r="O3181" s="50"/>
      <c r="P3181" s="50"/>
      <c r="Q3181" s="50" t="s">
        <v>368</v>
      </c>
      <c r="R3181" s="9" t="s">
        <v>368</v>
      </c>
      <c r="S3181" s="50" t="s">
        <v>368</v>
      </c>
      <c r="T3181" s="9" t="s">
        <v>368</v>
      </c>
      <c r="U3181" s="9" t="s">
        <v>368</v>
      </c>
    </row>
    <row r="3182">
      <c r="F3182" s="9"/>
      <c r="N3182" s="50"/>
      <c r="O3182" s="50"/>
      <c r="P3182" s="50"/>
      <c r="Q3182" s="50" t="s">
        <v>368</v>
      </c>
      <c r="R3182" s="9" t="s">
        <v>368</v>
      </c>
      <c r="S3182" s="50" t="s">
        <v>368</v>
      </c>
      <c r="T3182" s="9" t="s">
        <v>368</v>
      </c>
      <c r="U3182" s="9" t="s">
        <v>368</v>
      </c>
    </row>
    <row r="3183">
      <c r="F3183" s="9"/>
      <c r="N3183" s="50"/>
      <c r="O3183" s="50"/>
      <c r="P3183" s="50"/>
      <c r="Q3183" s="50" t="s">
        <v>368</v>
      </c>
      <c r="R3183" s="9" t="s">
        <v>368</v>
      </c>
      <c r="S3183" s="50" t="s">
        <v>368</v>
      </c>
      <c r="T3183" s="9" t="s">
        <v>368</v>
      </c>
      <c r="U3183" s="9" t="s">
        <v>368</v>
      </c>
    </row>
    <row r="3184">
      <c r="F3184" s="9"/>
      <c r="N3184" s="50"/>
      <c r="O3184" s="50"/>
      <c r="P3184" s="50"/>
      <c r="Q3184" s="50" t="s">
        <v>368</v>
      </c>
      <c r="R3184" s="9" t="s">
        <v>368</v>
      </c>
      <c r="S3184" s="50" t="s">
        <v>368</v>
      </c>
      <c r="T3184" s="9" t="s">
        <v>368</v>
      </c>
      <c r="U3184" s="9" t="s">
        <v>368</v>
      </c>
    </row>
    <row r="3185">
      <c r="F3185" s="9"/>
      <c r="N3185" s="50"/>
      <c r="O3185" s="50"/>
      <c r="P3185" s="50"/>
      <c r="Q3185" s="50" t="s">
        <v>368</v>
      </c>
      <c r="R3185" s="9" t="s">
        <v>368</v>
      </c>
      <c r="S3185" s="50" t="s">
        <v>368</v>
      </c>
      <c r="T3185" s="9" t="s">
        <v>368</v>
      </c>
      <c r="U3185" s="9" t="s">
        <v>368</v>
      </c>
    </row>
    <row r="3186">
      <c r="F3186" s="9"/>
      <c r="N3186" s="50"/>
      <c r="O3186" s="50"/>
      <c r="P3186" s="50"/>
      <c r="Q3186" s="50" t="s">
        <v>368</v>
      </c>
      <c r="R3186" s="9" t="s">
        <v>368</v>
      </c>
      <c r="S3186" s="50" t="s">
        <v>368</v>
      </c>
      <c r="T3186" s="9" t="s">
        <v>368</v>
      </c>
      <c r="U3186" s="9" t="s">
        <v>368</v>
      </c>
    </row>
    <row r="3187">
      <c r="F3187" s="9"/>
      <c r="N3187" s="50"/>
      <c r="O3187" s="50"/>
      <c r="P3187" s="50"/>
      <c r="Q3187" s="50" t="s">
        <v>368</v>
      </c>
      <c r="R3187" s="9" t="s">
        <v>368</v>
      </c>
      <c r="S3187" s="50" t="s">
        <v>368</v>
      </c>
      <c r="T3187" s="9" t="s">
        <v>368</v>
      </c>
      <c r="U3187" s="9" t="s">
        <v>368</v>
      </c>
    </row>
    <row r="3188">
      <c r="F3188" s="9"/>
      <c r="N3188" s="50"/>
      <c r="O3188" s="50"/>
      <c r="P3188" s="50"/>
      <c r="Q3188" s="50" t="s">
        <v>368</v>
      </c>
      <c r="R3188" s="9" t="s">
        <v>368</v>
      </c>
      <c r="S3188" s="50" t="s">
        <v>368</v>
      </c>
      <c r="T3188" s="9" t="s">
        <v>368</v>
      </c>
      <c r="U3188" s="9" t="s">
        <v>368</v>
      </c>
    </row>
    <row r="3189">
      <c r="F3189" s="9"/>
      <c r="N3189" s="50"/>
      <c r="O3189" s="50"/>
      <c r="P3189" s="50"/>
      <c r="Q3189" s="50" t="s">
        <v>368</v>
      </c>
      <c r="R3189" s="9" t="s">
        <v>368</v>
      </c>
      <c r="S3189" s="50" t="s">
        <v>368</v>
      </c>
      <c r="T3189" s="9" t="s">
        <v>368</v>
      </c>
      <c r="U3189" s="9" t="s">
        <v>368</v>
      </c>
    </row>
    <row r="3190">
      <c r="F3190" s="9"/>
      <c r="N3190" s="50"/>
      <c r="O3190" s="50"/>
      <c r="P3190" s="50"/>
      <c r="Q3190" s="50" t="s">
        <v>368</v>
      </c>
      <c r="R3190" s="9" t="s">
        <v>368</v>
      </c>
      <c r="S3190" s="50" t="s">
        <v>368</v>
      </c>
      <c r="T3190" s="9" t="s">
        <v>368</v>
      </c>
      <c r="U3190" s="9" t="s">
        <v>368</v>
      </c>
    </row>
    <row r="3191">
      <c r="F3191" s="9"/>
      <c r="N3191" s="50"/>
      <c r="O3191" s="50"/>
      <c r="P3191" s="50"/>
      <c r="Q3191" s="50" t="s">
        <v>368</v>
      </c>
      <c r="R3191" s="9" t="s">
        <v>368</v>
      </c>
      <c r="S3191" s="50" t="s">
        <v>368</v>
      </c>
      <c r="T3191" s="9" t="s">
        <v>368</v>
      </c>
      <c r="U3191" s="9" t="s">
        <v>368</v>
      </c>
    </row>
    <row r="3192">
      <c r="F3192" s="9"/>
      <c r="N3192" s="50"/>
      <c r="O3192" s="50"/>
      <c r="P3192" s="50"/>
      <c r="Q3192" s="50" t="s">
        <v>368</v>
      </c>
      <c r="R3192" s="9" t="s">
        <v>368</v>
      </c>
      <c r="S3192" s="50" t="s">
        <v>368</v>
      </c>
      <c r="T3192" s="9" t="s">
        <v>368</v>
      </c>
      <c r="U3192" s="9" t="s">
        <v>368</v>
      </c>
    </row>
    <row r="3193">
      <c r="F3193" s="9"/>
      <c r="N3193" s="50"/>
      <c r="O3193" s="50"/>
      <c r="P3193" s="50"/>
      <c r="Q3193" s="50" t="s">
        <v>368</v>
      </c>
      <c r="R3193" s="9" t="s">
        <v>368</v>
      </c>
      <c r="S3193" s="50" t="s">
        <v>368</v>
      </c>
      <c r="T3193" s="9" t="s">
        <v>368</v>
      </c>
      <c r="U3193" s="9" t="s">
        <v>368</v>
      </c>
    </row>
    <row r="3194">
      <c r="F3194" s="9"/>
      <c r="N3194" s="50"/>
      <c r="O3194" s="50"/>
      <c r="P3194" s="50"/>
      <c r="Q3194" s="50" t="s">
        <v>368</v>
      </c>
      <c r="R3194" s="9" t="s">
        <v>368</v>
      </c>
      <c r="S3194" s="50" t="s">
        <v>368</v>
      </c>
      <c r="T3194" s="9" t="s">
        <v>368</v>
      </c>
      <c r="U3194" s="9" t="s">
        <v>368</v>
      </c>
    </row>
    <row r="3195">
      <c r="F3195" s="9"/>
      <c r="N3195" s="50"/>
      <c r="O3195" s="50"/>
      <c r="P3195" s="50"/>
      <c r="Q3195" s="50" t="s">
        <v>368</v>
      </c>
      <c r="R3195" s="9" t="s">
        <v>368</v>
      </c>
      <c r="S3195" s="50" t="s">
        <v>368</v>
      </c>
      <c r="T3195" s="9" t="s">
        <v>368</v>
      </c>
      <c r="U3195" s="9" t="s">
        <v>368</v>
      </c>
    </row>
    <row r="3196">
      <c r="F3196" s="9"/>
      <c r="N3196" s="50"/>
      <c r="O3196" s="50"/>
      <c r="P3196" s="50"/>
      <c r="Q3196" s="50" t="s">
        <v>368</v>
      </c>
      <c r="R3196" s="9" t="s">
        <v>368</v>
      </c>
      <c r="S3196" s="50" t="s">
        <v>368</v>
      </c>
      <c r="T3196" s="9" t="s">
        <v>368</v>
      </c>
      <c r="U3196" s="9" t="s">
        <v>368</v>
      </c>
    </row>
    <row r="3197">
      <c r="F3197" s="9"/>
      <c r="N3197" s="50"/>
      <c r="O3197" s="50"/>
      <c r="P3197" s="50"/>
      <c r="Q3197" s="50" t="s">
        <v>368</v>
      </c>
      <c r="R3197" s="9" t="s">
        <v>368</v>
      </c>
      <c r="S3197" s="50" t="s">
        <v>368</v>
      </c>
      <c r="T3197" s="9" t="s">
        <v>368</v>
      </c>
      <c r="U3197" s="9" t="s">
        <v>368</v>
      </c>
    </row>
    <row r="3198">
      <c r="F3198" s="9"/>
      <c r="N3198" s="50"/>
      <c r="O3198" s="50"/>
      <c r="P3198" s="50"/>
      <c r="Q3198" s="50" t="s">
        <v>368</v>
      </c>
      <c r="R3198" s="9" t="s">
        <v>368</v>
      </c>
      <c r="S3198" s="50" t="s">
        <v>368</v>
      </c>
      <c r="T3198" s="9" t="s">
        <v>368</v>
      </c>
      <c r="U3198" s="9" t="s">
        <v>368</v>
      </c>
    </row>
    <row r="3199">
      <c r="F3199" s="9"/>
      <c r="N3199" s="50"/>
      <c r="O3199" s="50"/>
      <c r="P3199" s="50"/>
      <c r="Q3199" s="50" t="s">
        <v>368</v>
      </c>
      <c r="R3199" s="9" t="s">
        <v>368</v>
      </c>
      <c r="S3199" s="50" t="s">
        <v>368</v>
      </c>
      <c r="T3199" s="9" t="s">
        <v>368</v>
      </c>
      <c r="U3199" s="9" t="s">
        <v>368</v>
      </c>
    </row>
    <row r="3200">
      <c r="F3200" s="9"/>
      <c r="N3200" s="50"/>
      <c r="O3200" s="50"/>
      <c r="P3200" s="50"/>
      <c r="Q3200" s="50" t="s">
        <v>368</v>
      </c>
      <c r="R3200" s="9" t="s">
        <v>368</v>
      </c>
      <c r="S3200" s="50" t="s">
        <v>368</v>
      </c>
      <c r="T3200" s="9" t="s">
        <v>368</v>
      </c>
      <c r="U3200" s="9" t="s">
        <v>368</v>
      </c>
    </row>
    <row r="3201">
      <c r="F3201" s="9"/>
      <c r="N3201" s="50"/>
      <c r="O3201" s="50"/>
      <c r="P3201" s="50"/>
      <c r="Q3201" s="50" t="s">
        <v>368</v>
      </c>
      <c r="R3201" s="9" t="s">
        <v>368</v>
      </c>
      <c r="S3201" s="50" t="s">
        <v>368</v>
      </c>
      <c r="T3201" s="9" t="s">
        <v>368</v>
      </c>
      <c r="U3201" s="9" t="s">
        <v>368</v>
      </c>
    </row>
    <row r="3202">
      <c r="F3202" s="9"/>
      <c r="N3202" s="50"/>
      <c r="O3202" s="50"/>
      <c r="P3202" s="50"/>
      <c r="Q3202" s="50" t="s">
        <v>368</v>
      </c>
      <c r="R3202" s="9" t="s">
        <v>368</v>
      </c>
      <c r="S3202" s="50" t="s">
        <v>368</v>
      </c>
      <c r="T3202" s="9" t="s">
        <v>368</v>
      </c>
      <c r="U3202" s="9" t="s">
        <v>368</v>
      </c>
    </row>
    <row r="3203">
      <c r="F3203" s="9"/>
      <c r="N3203" s="50"/>
      <c r="O3203" s="50"/>
      <c r="P3203" s="50"/>
      <c r="Q3203" s="50" t="s">
        <v>368</v>
      </c>
      <c r="R3203" s="9" t="s">
        <v>368</v>
      </c>
      <c r="S3203" s="50" t="s">
        <v>368</v>
      </c>
      <c r="T3203" s="9" t="s">
        <v>368</v>
      </c>
      <c r="U3203" s="9" t="s">
        <v>368</v>
      </c>
    </row>
    <row r="3204">
      <c r="F3204" s="9"/>
      <c r="N3204" s="50"/>
      <c r="O3204" s="50"/>
      <c r="P3204" s="50"/>
      <c r="Q3204" s="50" t="s">
        <v>368</v>
      </c>
      <c r="R3204" s="9" t="s">
        <v>368</v>
      </c>
      <c r="S3204" s="50" t="s">
        <v>368</v>
      </c>
      <c r="T3204" s="9" t="s">
        <v>368</v>
      </c>
      <c r="U3204" s="9" t="s">
        <v>368</v>
      </c>
    </row>
    <row r="3205">
      <c r="F3205" s="9"/>
      <c r="N3205" s="50"/>
      <c r="O3205" s="50"/>
      <c r="P3205" s="50"/>
      <c r="Q3205" s="50" t="s">
        <v>368</v>
      </c>
      <c r="R3205" s="9" t="s">
        <v>368</v>
      </c>
      <c r="S3205" s="50" t="s">
        <v>368</v>
      </c>
      <c r="T3205" s="9" t="s">
        <v>368</v>
      </c>
      <c r="U3205" s="9" t="s">
        <v>368</v>
      </c>
    </row>
    <row r="3206">
      <c r="F3206" s="9"/>
      <c r="N3206" s="50"/>
      <c r="O3206" s="50"/>
      <c r="P3206" s="50"/>
      <c r="Q3206" s="50" t="s">
        <v>368</v>
      </c>
      <c r="R3206" s="9" t="s">
        <v>368</v>
      </c>
      <c r="S3206" s="50" t="s">
        <v>368</v>
      </c>
      <c r="T3206" s="9" t="s">
        <v>368</v>
      </c>
      <c r="U3206" s="9" t="s">
        <v>368</v>
      </c>
    </row>
    <row r="3207">
      <c r="F3207" s="9"/>
      <c r="N3207" s="50"/>
      <c r="O3207" s="50"/>
      <c r="P3207" s="50"/>
      <c r="Q3207" s="50" t="s">
        <v>368</v>
      </c>
      <c r="R3207" s="9" t="s">
        <v>368</v>
      </c>
      <c r="S3207" s="50" t="s">
        <v>368</v>
      </c>
      <c r="T3207" s="9" t="s">
        <v>368</v>
      </c>
      <c r="U3207" s="9" t="s">
        <v>368</v>
      </c>
    </row>
    <row r="3208">
      <c r="F3208" s="9"/>
      <c r="N3208" s="50"/>
      <c r="O3208" s="50"/>
      <c r="P3208" s="50"/>
      <c r="Q3208" s="50" t="s">
        <v>368</v>
      </c>
      <c r="R3208" s="9" t="s">
        <v>368</v>
      </c>
      <c r="S3208" s="50" t="s">
        <v>368</v>
      </c>
      <c r="T3208" s="9" t="s">
        <v>368</v>
      </c>
      <c r="U3208" s="9" t="s">
        <v>368</v>
      </c>
    </row>
    <row r="3209">
      <c r="F3209" s="9"/>
      <c r="N3209" s="50"/>
      <c r="O3209" s="50"/>
      <c r="P3209" s="50"/>
      <c r="Q3209" s="50" t="s">
        <v>368</v>
      </c>
      <c r="R3209" s="9" t="s">
        <v>368</v>
      </c>
      <c r="S3209" s="50" t="s">
        <v>368</v>
      </c>
      <c r="T3209" s="9" t="s">
        <v>368</v>
      </c>
      <c r="U3209" s="9" t="s">
        <v>368</v>
      </c>
    </row>
    <row r="3210">
      <c r="F3210" s="9"/>
      <c r="N3210" s="50"/>
      <c r="O3210" s="50"/>
      <c r="P3210" s="50"/>
      <c r="Q3210" s="50" t="s">
        <v>368</v>
      </c>
      <c r="R3210" s="9" t="s">
        <v>368</v>
      </c>
      <c r="S3210" s="50" t="s">
        <v>368</v>
      </c>
      <c r="T3210" s="9" t="s">
        <v>368</v>
      </c>
      <c r="U3210" s="9" t="s">
        <v>368</v>
      </c>
    </row>
    <row r="3211">
      <c r="F3211" s="9"/>
      <c r="N3211" s="50"/>
      <c r="O3211" s="50"/>
      <c r="P3211" s="50"/>
      <c r="Q3211" s="50" t="s">
        <v>368</v>
      </c>
      <c r="R3211" s="9" t="s">
        <v>368</v>
      </c>
      <c r="S3211" s="50" t="s">
        <v>368</v>
      </c>
      <c r="T3211" s="9" t="s">
        <v>368</v>
      </c>
      <c r="U3211" s="9" t="s">
        <v>368</v>
      </c>
    </row>
    <row r="3212">
      <c r="F3212" s="9"/>
      <c r="N3212" s="50"/>
      <c r="O3212" s="50"/>
      <c r="P3212" s="50"/>
      <c r="Q3212" s="50" t="s">
        <v>368</v>
      </c>
      <c r="R3212" s="9" t="s">
        <v>368</v>
      </c>
      <c r="S3212" s="50" t="s">
        <v>368</v>
      </c>
      <c r="T3212" s="9" t="s">
        <v>368</v>
      </c>
      <c r="U3212" s="9" t="s">
        <v>368</v>
      </c>
    </row>
    <row r="3213">
      <c r="F3213" s="9"/>
      <c r="N3213" s="50"/>
      <c r="O3213" s="50"/>
      <c r="P3213" s="50"/>
      <c r="Q3213" s="50" t="s">
        <v>368</v>
      </c>
      <c r="R3213" s="9" t="s">
        <v>368</v>
      </c>
      <c r="S3213" s="50" t="s">
        <v>368</v>
      </c>
      <c r="T3213" s="9" t="s">
        <v>368</v>
      </c>
      <c r="U3213" s="9" t="s">
        <v>368</v>
      </c>
    </row>
    <row r="3214">
      <c r="F3214" s="9"/>
      <c r="N3214" s="50"/>
      <c r="O3214" s="50"/>
      <c r="P3214" s="50"/>
      <c r="Q3214" s="50" t="s">
        <v>368</v>
      </c>
      <c r="R3214" s="9" t="s">
        <v>368</v>
      </c>
      <c r="S3214" s="50" t="s">
        <v>368</v>
      </c>
      <c r="T3214" s="9" t="s">
        <v>368</v>
      </c>
      <c r="U3214" s="9" t="s">
        <v>368</v>
      </c>
    </row>
    <row r="3215">
      <c r="F3215" s="9"/>
      <c r="N3215" s="50"/>
      <c r="O3215" s="50"/>
      <c r="P3215" s="50"/>
      <c r="Q3215" s="50" t="s">
        <v>368</v>
      </c>
      <c r="R3215" s="9" t="s">
        <v>368</v>
      </c>
      <c r="S3215" s="50" t="s">
        <v>368</v>
      </c>
      <c r="T3215" s="9" t="s">
        <v>368</v>
      </c>
      <c r="U3215" s="9" t="s">
        <v>368</v>
      </c>
    </row>
    <row r="3216">
      <c r="F3216" s="9"/>
      <c r="N3216" s="50"/>
      <c r="O3216" s="50"/>
      <c r="P3216" s="50"/>
      <c r="Q3216" s="50" t="s">
        <v>368</v>
      </c>
      <c r="R3216" s="9" t="s">
        <v>368</v>
      </c>
      <c r="S3216" s="50" t="s">
        <v>368</v>
      </c>
      <c r="T3216" s="9" t="s">
        <v>368</v>
      </c>
      <c r="U3216" s="9" t="s">
        <v>368</v>
      </c>
    </row>
    <row r="3217">
      <c r="F3217" s="9"/>
      <c r="N3217" s="50"/>
      <c r="O3217" s="50"/>
      <c r="P3217" s="50"/>
      <c r="Q3217" s="50" t="s">
        <v>368</v>
      </c>
      <c r="R3217" s="9" t="s">
        <v>368</v>
      </c>
      <c r="S3217" s="50" t="s">
        <v>368</v>
      </c>
      <c r="T3217" s="9" t="s">
        <v>368</v>
      </c>
      <c r="U3217" s="9" t="s">
        <v>368</v>
      </c>
    </row>
    <row r="3218">
      <c r="F3218" s="9"/>
      <c r="N3218" s="50"/>
      <c r="O3218" s="50"/>
      <c r="P3218" s="50"/>
      <c r="Q3218" s="50" t="s">
        <v>368</v>
      </c>
      <c r="R3218" s="9" t="s">
        <v>368</v>
      </c>
      <c r="S3218" s="50" t="s">
        <v>368</v>
      </c>
      <c r="T3218" s="9" t="s">
        <v>368</v>
      </c>
      <c r="U3218" s="9" t="s">
        <v>368</v>
      </c>
    </row>
    <row r="3219">
      <c r="F3219" s="9"/>
      <c r="N3219" s="50"/>
      <c r="O3219" s="50"/>
      <c r="P3219" s="50"/>
      <c r="Q3219" s="50" t="s">
        <v>368</v>
      </c>
      <c r="R3219" s="9" t="s">
        <v>368</v>
      </c>
      <c r="S3219" s="50" t="s">
        <v>368</v>
      </c>
      <c r="T3219" s="9" t="s">
        <v>368</v>
      </c>
      <c r="U3219" s="9" t="s">
        <v>368</v>
      </c>
    </row>
    <row r="3220">
      <c r="F3220" s="9"/>
      <c r="N3220" s="50"/>
      <c r="O3220" s="50"/>
      <c r="P3220" s="50"/>
      <c r="Q3220" s="50" t="s">
        <v>368</v>
      </c>
      <c r="R3220" s="9" t="s">
        <v>368</v>
      </c>
      <c r="S3220" s="50" t="s">
        <v>368</v>
      </c>
      <c r="T3220" s="9" t="s">
        <v>368</v>
      </c>
      <c r="U3220" s="9" t="s">
        <v>368</v>
      </c>
    </row>
    <row r="3221">
      <c r="F3221" s="9"/>
      <c r="N3221" s="50"/>
      <c r="O3221" s="50"/>
      <c r="P3221" s="50"/>
      <c r="Q3221" s="50" t="s">
        <v>368</v>
      </c>
      <c r="R3221" s="9" t="s">
        <v>368</v>
      </c>
      <c r="S3221" s="50" t="s">
        <v>368</v>
      </c>
      <c r="T3221" s="9" t="s">
        <v>368</v>
      </c>
      <c r="U3221" s="9" t="s">
        <v>368</v>
      </c>
    </row>
    <row r="3222">
      <c r="F3222" s="9"/>
      <c r="N3222" s="50"/>
      <c r="O3222" s="50"/>
      <c r="P3222" s="50"/>
      <c r="Q3222" s="50" t="s">
        <v>368</v>
      </c>
      <c r="R3222" s="9" t="s">
        <v>368</v>
      </c>
      <c r="S3222" s="50" t="s">
        <v>368</v>
      </c>
      <c r="T3222" s="9" t="s">
        <v>368</v>
      </c>
      <c r="U3222" s="9" t="s">
        <v>368</v>
      </c>
    </row>
    <row r="3223">
      <c r="F3223" s="9"/>
      <c r="N3223" s="50"/>
      <c r="O3223" s="50"/>
      <c r="P3223" s="50"/>
      <c r="Q3223" s="50" t="s">
        <v>368</v>
      </c>
      <c r="R3223" s="9" t="s">
        <v>368</v>
      </c>
      <c r="S3223" s="50" t="s">
        <v>368</v>
      </c>
      <c r="T3223" s="9" t="s">
        <v>368</v>
      </c>
      <c r="U3223" s="9" t="s">
        <v>368</v>
      </c>
    </row>
    <row r="3224">
      <c r="F3224" s="9"/>
      <c r="N3224" s="50"/>
      <c r="O3224" s="50"/>
      <c r="P3224" s="50"/>
      <c r="Q3224" s="50" t="s">
        <v>368</v>
      </c>
      <c r="R3224" s="9" t="s">
        <v>368</v>
      </c>
      <c r="S3224" s="50" t="s">
        <v>368</v>
      </c>
      <c r="T3224" s="9" t="s">
        <v>368</v>
      </c>
      <c r="U3224" s="9" t="s">
        <v>368</v>
      </c>
    </row>
    <row r="3225">
      <c r="F3225" s="9"/>
      <c r="N3225" s="50"/>
      <c r="O3225" s="50"/>
      <c r="P3225" s="50"/>
      <c r="Q3225" s="50" t="s">
        <v>368</v>
      </c>
      <c r="R3225" s="9" t="s">
        <v>368</v>
      </c>
      <c r="S3225" s="50" t="s">
        <v>368</v>
      </c>
      <c r="T3225" s="9" t="s">
        <v>368</v>
      </c>
      <c r="U3225" s="9" t="s">
        <v>368</v>
      </c>
    </row>
    <row r="3226">
      <c r="F3226" s="9"/>
      <c r="N3226" s="50"/>
      <c r="O3226" s="50"/>
      <c r="P3226" s="50"/>
      <c r="Q3226" s="50" t="s">
        <v>368</v>
      </c>
      <c r="R3226" s="9" t="s">
        <v>368</v>
      </c>
      <c r="S3226" s="50" t="s">
        <v>368</v>
      </c>
      <c r="T3226" s="9" t="s">
        <v>368</v>
      </c>
      <c r="U3226" s="9" t="s">
        <v>368</v>
      </c>
    </row>
    <row r="3227">
      <c r="F3227" s="9"/>
      <c r="N3227" s="50"/>
      <c r="O3227" s="50"/>
      <c r="P3227" s="50"/>
      <c r="Q3227" s="50" t="s">
        <v>368</v>
      </c>
      <c r="R3227" s="9" t="s">
        <v>368</v>
      </c>
      <c r="S3227" s="50" t="s">
        <v>368</v>
      </c>
      <c r="T3227" s="9" t="s">
        <v>368</v>
      </c>
      <c r="U3227" s="9" t="s">
        <v>368</v>
      </c>
    </row>
    <row r="3228">
      <c r="F3228" s="9"/>
      <c r="N3228" s="50"/>
      <c r="O3228" s="50"/>
      <c r="P3228" s="50"/>
      <c r="Q3228" s="50" t="s">
        <v>368</v>
      </c>
      <c r="R3228" s="9" t="s">
        <v>368</v>
      </c>
      <c r="S3228" s="50" t="s">
        <v>368</v>
      </c>
      <c r="T3228" s="9" t="s">
        <v>368</v>
      </c>
      <c r="U3228" s="9" t="s">
        <v>368</v>
      </c>
    </row>
    <row r="3229">
      <c r="F3229" s="9"/>
      <c r="N3229" s="50"/>
      <c r="O3229" s="50"/>
      <c r="P3229" s="50"/>
      <c r="Q3229" s="50" t="s">
        <v>368</v>
      </c>
      <c r="R3229" s="9" t="s">
        <v>368</v>
      </c>
      <c r="S3229" s="50" t="s">
        <v>368</v>
      </c>
      <c r="T3229" s="9" t="s">
        <v>368</v>
      </c>
      <c r="U3229" s="9" t="s">
        <v>368</v>
      </c>
    </row>
    <row r="3230">
      <c r="F3230" s="9"/>
      <c r="N3230" s="50"/>
      <c r="O3230" s="50"/>
      <c r="P3230" s="50"/>
      <c r="Q3230" s="50" t="s">
        <v>368</v>
      </c>
      <c r="R3230" s="9" t="s">
        <v>368</v>
      </c>
      <c r="S3230" s="50" t="s">
        <v>368</v>
      </c>
      <c r="T3230" s="9" t="s">
        <v>368</v>
      </c>
      <c r="U3230" s="9" t="s">
        <v>368</v>
      </c>
    </row>
    <row r="3231">
      <c r="F3231" s="9"/>
      <c r="N3231" s="50"/>
      <c r="O3231" s="50"/>
      <c r="P3231" s="50"/>
      <c r="Q3231" s="50" t="s">
        <v>368</v>
      </c>
      <c r="R3231" s="9" t="s">
        <v>368</v>
      </c>
      <c r="S3231" s="50" t="s">
        <v>368</v>
      </c>
      <c r="T3231" s="9" t="s">
        <v>368</v>
      </c>
      <c r="U3231" s="9" t="s">
        <v>368</v>
      </c>
    </row>
    <row r="3232">
      <c r="F3232" s="9"/>
      <c r="N3232" s="50"/>
      <c r="O3232" s="50"/>
      <c r="P3232" s="50"/>
      <c r="Q3232" s="50" t="s">
        <v>368</v>
      </c>
      <c r="R3232" s="9" t="s">
        <v>368</v>
      </c>
      <c r="S3232" s="50" t="s">
        <v>368</v>
      </c>
      <c r="T3232" s="9" t="s">
        <v>368</v>
      </c>
      <c r="U3232" s="9" t="s">
        <v>368</v>
      </c>
    </row>
    <row r="3233">
      <c r="F3233" s="9"/>
      <c r="N3233" s="50"/>
      <c r="O3233" s="50"/>
      <c r="P3233" s="50"/>
      <c r="Q3233" s="50" t="s">
        <v>368</v>
      </c>
      <c r="R3233" s="9" t="s">
        <v>368</v>
      </c>
      <c r="S3233" s="50" t="s">
        <v>368</v>
      </c>
      <c r="T3233" s="9" t="s">
        <v>368</v>
      </c>
      <c r="U3233" s="9" t="s">
        <v>368</v>
      </c>
    </row>
    <row r="3234">
      <c r="F3234" s="9"/>
      <c r="N3234" s="50"/>
      <c r="O3234" s="50"/>
      <c r="P3234" s="50"/>
      <c r="Q3234" s="50" t="s">
        <v>368</v>
      </c>
      <c r="R3234" s="9" t="s">
        <v>368</v>
      </c>
      <c r="S3234" s="50" t="s">
        <v>368</v>
      </c>
      <c r="T3234" s="9" t="s">
        <v>368</v>
      </c>
      <c r="U3234" s="9" t="s">
        <v>368</v>
      </c>
    </row>
    <row r="3235">
      <c r="F3235" s="9"/>
      <c r="N3235" s="50"/>
      <c r="O3235" s="50"/>
      <c r="P3235" s="50"/>
      <c r="Q3235" s="50" t="s">
        <v>368</v>
      </c>
      <c r="R3235" s="9" t="s">
        <v>368</v>
      </c>
      <c r="S3235" s="50" t="s">
        <v>368</v>
      </c>
      <c r="T3235" s="9" t="s">
        <v>368</v>
      </c>
      <c r="U3235" s="9" t="s">
        <v>368</v>
      </c>
    </row>
    <row r="3236">
      <c r="F3236" s="9"/>
      <c r="N3236" s="50"/>
      <c r="O3236" s="50"/>
      <c r="P3236" s="50"/>
      <c r="Q3236" s="50" t="s">
        <v>368</v>
      </c>
      <c r="R3236" s="9" t="s">
        <v>368</v>
      </c>
      <c r="S3236" s="50" t="s">
        <v>368</v>
      </c>
      <c r="T3236" s="9" t="s">
        <v>368</v>
      </c>
      <c r="U3236" s="9" t="s">
        <v>368</v>
      </c>
    </row>
    <row r="3237">
      <c r="F3237" s="9"/>
      <c r="N3237" s="50"/>
      <c r="O3237" s="50"/>
      <c r="P3237" s="50"/>
      <c r="Q3237" s="50" t="s">
        <v>368</v>
      </c>
      <c r="R3237" s="9" t="s">
        <v>368</v>
      </c>
      <c r="S3237" s="50" t="s">
        <v>368</v>
      </c>
      <c r="T3237" s="9" t="s">
        <v>368</v>
      </c>
      <c r="U3237" s="9" t="s">
        <v>368</v>
      </c>
    </row>
    <row r="3238">
      <c r="F3238" s="9"/>
      <c r="N3238" s="50"/>
      <c r="O3238" s="50"/>
      <c r="P3238" s="50"/>
      <c r="Q3238" s="50" t="s">
        <v>368</v>
      </c>
      <c r="R3238" s="9" t="s">
        <v>368</v>
      </c>
      <c r="S3238" s="50" t="s">
        <v>368</v>
      </c>
      <c r="T3238" s="9" t="s">
        <v>368</v>
      </c>
      <c r="U3238" s="9" t="s">
        <v>368</v>
      </c>
    </row>
    <row r="3239">
      <c r="F3239" s="9"/>
      <c r="N3239" s="50"/>
      <c r="O3239" s="50"/>
      <c r="P3239" s="50"/>
      <c r="Q3239" s="50" t="s">
        <v>368</v>
      </c>
      <c r="R3239" s="9" t="s">
        <v>368</v>
      </c>
      <c r="S3239" s="50" t="s">
        <v>368</v>
      </c>
      <c r="T3239" s="9" t="s">
        <v>368</v>
      </c>
      <c r="U3239" s="9" t="s">
        <v>368</v>
      </c>
    </row>
    <row r="3240">
      <c r="F3240" s="9"/>
      <c r="N3240" s="50"/>
      <c r="O3240" s="50"/>
      <c r="P3240" s="50"/>
      <c r="Q3240" s="50" t="s">
        <v>368</v>
      </c>
      <c r="R3240" s="9" t="s">
        <v>368</v>
      </c>
      <c r="S3240" s="50" t="s">
        <v>368</v>
      </c>
      <c r="T3240" s="9" t="s">
        <v>368</v>
      </c>
      <c r="U3240" s="9" t="s">
        <v>368</v>
      </c>
    </row>
    <row r="3241">
      <c r="F3241" s="9"/>
      <c r="N3241" s="50"/>
      <c r="O3241" s="50"/>
      <c r="P3241" s="50"/>
      <c r="Q3241" s="50" t="s">
        <v>368</v>
      </c>
      <c r="R3241" s="9" t="s">
        <v>368</v>
      </c>
      <c r="S3241" s="50" t="s">
        <v>368</v>
      </c>
      <c r="T3241" s="9" t="s">
        <v>368</v>
      </c>
      <c r="U3241" s="9" t="s">
        <v>368</v>
      </c>
    </row>
    <row r="3242">
      <c r="F3242" s="9"/>
      <c r="N3242" s="50"/>
      <c r="O3242" s="50"/>
      <c r="P3242" s="50"/>
      <c r="Q3242" s="50" t="s">
        <v>368</v>
      </c>
      <c r="R3242" s="9" t="s">
        <v>368</v>
      </c>
      <c r="S3242" s="50" t="s">
        <v>368</v>
      </c>
      <c r="T3242" s="9" t="s">
        <v>368</v>
      </c>
      <c r="U3242" s="9" t="s">
        <v>368</v>
      </c>
    </row>
    <row r="3243">
      <c r="F3243" s="9"/>
      <c r="N3243" s="50"/>
      <c r="O3243" s="50"/>
      <c r="P3243" s="50"/>
      <c r="Q3243" s="50" t="s">
        <v>368</v>
      </c>
      <c r="R3243" s="9" t="s">
        <v>368</v>
      </c>
      <c r="S3243" s="50" t="s">
        <v>368</v>
      </c>
      <c r="T3243" s="9" t="s">
        <v>368</v>
      </c>
      <c r="U3243" s="9" t="s">
        <v>368</v>
      </c>
    </row>
    <row r="3244">
      <c r="F3244" s="9"/>
      <c r="N3244" s="50"/>
      <c r="O3244" s="50"/>
      <c r="P3244" s="50"/>
      <c r="Q3244" s="50" t="s">
        <v>368</v>
      </c>
      <c r="R3244" s="9" t="s">
        <v>368</v>
      </c>
      <c r="S3244" s="50" t="s">
        <v>368</v>
      </c>
      <c r="T3244" s="9" t="s">
        <v>368</v>
      </c>
      <c r="U3244" s="9" t="s">
        <v>368</v>
      </c>
    </row>
    <row r="3245">
      <c r="F3245" s="9"/>
      <c r="N3245" s="50"/>
      <c r="O3245" s="50"/>
      <c r="P3245" s="50"/>
      <c r="Q3245" s="50" t="s">
        <v>368</v>
      </c>
      <c r="R3245" s="9" t="s">
        <v>368</v>
      </c>
      <c r="S3245" s="50" t="s">
        <v>368</v>
      </c>
      <c r="T3245" s="9" t="s">
        <v>368</v>
      </c>
      <c r="U3245" s="9" t="s">
        <v>368</v>
      </c>
    </row>
    <row r="3246">
      <c r="F3246" s="9"/>
      <c r="N3246" s="50"/>
      <c r="O3246" s="50"/>
      <c r="P3246" s="50"/>
      <c r="Q3246" s="50" t="s">
        <v>368</v>
      </c>
      <c r="R3246" s="9" t="s">
        <v>368</v>
      </c>
      <c r="S3246" s="50" t="s">
        <v>368</v>
      </c>
      <c r="T3246" s="9" t="s">
        <v>368</v>
      </c>
      <c r="U3246" s="9" t="s">
        <v>368</v>
      </c>
    </row>
    <row r="3247">
      <c r="F3247" s="9"/>
      <c r="N3247" s="50"/>
      <c r="O3247" s="50"/>
      <c r="P3247" s="50"/>
      <c r="Q3247" s="50" t="s">
        <v>368</v>
      </c>
      <c r="R3247" s="9" t="s">
        <v>368</v>
      </c>
      <c r="S3247" s="50" t="s">
        <v>368</v>
      </c>
      <c r="T3247" s="9" t="s">
        <v>368</v>
      </c>
      <c r="U3247" s="9" t="s">
        <v>368</v>
      </c>
    </row>
    <row r="3248">
      <c r="F3248" s="9"/>
      <c r="N3248" s="50"/>
      <c r="O3248" s="50"/>
      <c r="P3248" s="50"/>
      <c r="Q3248" s="50" t="s">
        <v>368</v>
      </c>
      <c r="R3248" s="9" t="s">
        <v>368</v>
      </c>
      <c r="S3248" s="50" t="s">
        <v>368</v>
      </c>
      <c r="T3248" s="9" t="s">
        <v>368</v>
      </c>
      <c r="U3248" s="9" t="s">
        <v>368</v>
      </c>
    </row>
    <row r="3249">
      <c r="F3249" s="9"/>
      <c r="N3249" s="50"/>
      <c r="O3249" s="50"/>
      <c r="P3249" s="50"/>
      <c r="Q3249" s="50" t="s">
        <v>368</v>
      </c>
      <c r="R3249" s="9" t="s">
        <v>368</v>
      </c>
      <c r="S3249" s="50" t="s">
        <v>368</v>
      </c>
      <c r="T3249" s="9" t="s">
        <v>368</v>
      </c>
      <c r="U3249" s="9" t="s">
        <v>368</v>
      </c>
    </row>
    <row r="3250">
      <c r="F3250" s="9"/>
      <c r="N3250" s="50"/>
      <c r="O3250" s="50"/>
      <c r="P3250" s="50"/>
      <c r="Q3250" s="50" t="s">
        <v>368</v>
      </c>
      <c r="R3250" s="9" t="s">
        <v>368</v>
      </c>
      <c r="S3250" s="50" t="s">
        <v>368</v>
      </c>
      <c r="T3250" s="9" t="s">
        <v>368</v>
      </c>
      <c r="U3250" s="9" t="s">
        <v>368</v>
      </c>
    </row>
    <row r="3251">
      <c r="F3251" s="9"/>
      <c r="N3251" s="50"/>
      <c r="O3251" s="50"/>
      <c r="P3251" s="50"/>
      <c r="Q3251" s="50" t="s">
        <v>368</v>
      </c>
      <c r="R3251" s="9" t="s">
        <v>368</v>
      </c>
      <c r="S3251" s="50" t="s">
        <v>368</v>
      </c>
      <c r="T3251" s="9" t="s">
        <v>368</v>
      </c>
      <c r="U3251" s="9" t="s">
        <v>368</v>
      </c>
    </row>
    <row r="3252">
      <c r="F3252" s="9"/>
      <c r="N3252" s="50"/>
      <c r="O3252" s="50"/>
      <c r="P3252" s="50"/>
      <c r="Q3252" s="50" t="s">
        <v>368</v>
      </c>
      <c r="R3252" s="9" t="s">
        <v>368</v>
      </c>
      <c r="S3252" s="50" t="s">
        <v>368</v>
      </c>
      <c r="T3252" s="9" t="s">
        <v>368</v>
      </c>
      <c r="U3252" s="9" t="s">
        <v>368</v>
      </c>
    </row>
    <row r="3253">
      <c r="F3253" s="9"/>
      <c r="N3253" s="50"/>
      <c r="O3253" s="50"/>
      <c r="P3253" s="50"/>
      <c r="Q3253" s="50" t="s">
        <v>368</v>
      </c>
      <c r="R3253" s="9" t="s">
        <v>368</v>
      </c>
      <c r="S3253" s="50" t="s">
        <v>368</v>
      </c>
      <c r="T3253" s="9" t="s">
        <v>368</v>
      </c>
      <c r="U3253" s="9" t="s">
        <v>368</v>
      </c>
    </row>
    <row r="3254">
      <c r="F3254" s="9"/>
      <c r="N3254" s="50"/>
      <c r="O3254" s="50"/>
      <c r="P3254" s="50"/>
      <c r="Q3254" s="50" t="s">
        <v>368</v>
      </c>
      <c r="R3254" s="9" t="s">
        <v>368</v>
      </c>
      <c r="S3254" s="50" t="s">
        <v>368</v>
      </c>
      <c r="T3254" s="9" t="s">
        <v>368</v>
      </c>
      <c r="U3254" s="9" t="s">
        <v>368</v>
      </c>
    </row>
    <row r="3255">
      <c r="F3255" s="9"/>
      <c r="N3255" s="50"/>
      <c r="O3255" s="50"/>
      <c r="P3255" s="50"/>
      <c r="Q3255" s="50" t="s">
        <v>368</v>
      </c>
      <c r="R3255" s="9" t="s">
        <v>368</v>
      </c>
      <c r="S3255" s="50" t="s">
        <v>368</v>
      </c>
      <c r="T3255" s="9" t="s">
        <v>368</v>
      </c>
      <c r="U3255" s="9" t="s">
        <v>368</v>
      </c>
    </row>
    <row r="3256">
      <c r="F3256" s="9"/>
      <c r="N3256" s="50"/>
      <c r="O3256" s="50"/>
      <c r="P3256" s="50"/>
      <c r="Q3256" s="50" t="s">
        <v>368</v>
      </c>
      <c r="R3256" s="9" t="s">
        <v>368</v>
      </c>
      <c r="S3256" s="50" t="s">
        <v>368</v>
      </c>
      <c r="T3256" s="9" t="s">
        <v>368</v>
      </c>
      <c r="U3256" s="9" t="s">
        <v>368</v>
      </c>
    </row>
    <row r="3257">
      <c r="F3257" s="9"/>
      <c r="N3257" s="50"/>
      <c r="O3257" s="50"/>
      <c r="P3257" s="50"/>
      <c r="Q3257" s="50" t="s">
        <v>368</v>
      </c>
      <c r="R3257" s="9" t="s">
        <v>368</v>
      </c>
      <c r="S3257" s="50" t="s">
        <v>368</v>
      </c>
      <c r="T3257" s="9" t="s">
        <v>368</v>
      </c>
      <c r="U3257" s="9" t="s">
        <v>368</v>
      </c>
    </row>
    <row r="3258">
      <c r="F3258" s="9"/>
      <c r="N3258" s="50"/>
      <c r="O3258" s="50"/>
      <c r="P3258" s="50"/>
      <c r="Q3258" s="50" t="s">
        <v>368</v>
      </c>
      <c r="R3258" s="9" t="s">
        <v>368</v>
      </c>
      <c r="S3258" s="50" t="s">
        <v>368</v>
      </c>
      <c r="T3258" s="9" t="s">
        <v>368</v>
      </c>
      <c r="U3258" s="9" t="s">
        <v>368</v>
      </c>
    </row>
    <row r="3259">
      <c r="F3259" s="9"/>
      <c r="N3259" s="50"/>
      <c r="O3259" s="50"/>
      <c r="P3259" s="50"/>
      <c r="Q3259" s="50" t="s">
        <v>368</v>
      </c>
      <c r="R3259" s="9" t="s">
        <v>368</v>
      </c>
      <c r="S3259" s="50" t="s">
        <v>368</v>
      </c>
      <c r="T3259" s="9" t="s">
        <v>368</v>
      </c>
      <c r="U3259" s="9" t="s">
        <v>368</v>
      </c>
    </row>
    <row r="3260">
      <c r="F3260" s="9"/>
      <c r="N3260" s="50"/>
      <c r="O3260" s="50"/>
      <c r="P3260" s="50"/>
      <c r="Q3260" s="50" t="s">
        <v>368</v>
      </c>
      <c r="R3260" s="9" t="s">
        <v>368</v>
      </c>
      <c r="S3260" s="50" t="s">
        <v>368</v>
      </c>
      <c r="T3260" s="9" t="s">
        <v>368</v>
      </c>
      <c r="U3260" s="9" t="s">
        <v>368</v>
      </c>
    </row>
    <row r="3261">
      <c r="F3261" s="9"/>
      <c r="N3261" s="50"/>
      <c r="O3261" s="50"/>
      <c r="P3261" s="50"/>
      <c r="Q3261" s="50" t="s">
        <v>368</v>
      </c>
      <c r="R3261" s="9" t="s">
        <v>368</v>
      </c>
      <c r="S3261" s="50" t="s">
        <v>368</v>
      </c>
      <c r="T3261" s="9" t="s">
        <v>368</v>
      </c>
      <c r="U3261" s="9" t="s">
        <v>368</v>
      </c>
    </row>
    <row r="3262">
      <c r="F3262" s="9"/>
      <c r="N3262" s="50"/>
      <c r="O3262" s="50"/>
      <c r="P3262" s="50"/>
      <c r="Q3262" s="50" t="s">
        <v>368</v>
      </c>
      <c r="R3262" s="9" t="s">
        <v>368</v>
      </c>
      <c r="S3262" s="50" t="s">
        <v>368</v>
      </c>
      <c r="T3262" s="9" t="s">
        <v>368</v>
      </c>
      <c r="U3262" s="9" t="s">
        <v>368</v>
      </c>
    </row>
    <row r="3263">
      <c r="F3263" s="9"/>
      <c r="N3263" s="50"/>
      <c r="O3263" s="50"/>
      <c r="P3263" s="50"/>
      <c r="Q3263" s="50" t="s">
        <v>368</v>
      </c>
      <c r="R3263" s="9" t="s">
        <v>368</v>
      </c>
      <c r="S3263" s="50" t="s">
        <v>368</v>
      </c>
      <c r="T3263" s="9" t="s">
        <v>368</v>
      </c>
      <c r="U3263" s="9" t="s">
        <v>368</v>
      </c>
    </row>
    <row r="3264">
      <c r="F3264" s="9"/>
      <c r="N3264" s="50"/>
      <c r="O3264" s="50"/>
      <c r="P3264" s="50"/>
      <c r="Q3264" s="50" t="s">
        <v>368</v>
      </c>
      <c r="R3264" s="9" t="s">
        <v>368</v>
      </c>
      <c r="S3264" s="50" t="s">
        <v>368</v>
      </c>
      <c r="T3264" s="9" t="s">
        <v>368</v>
      </c>
      <c r="U3264" s="9" t="s">
        <v>368</v>
      </c>
    </row>
    <row r="3265">
      <c r="F3265" s="9"/>
      <c r="N3265" s="50"/>
      <c r="O3265" s="50"/>
      <c r="P3265" s="50"/>
      <c r="Q3265" s="50" t="s">
        <v>368</v>
      </c>
      <c r="R3265" s="9" t="s">
        <v>368</v>
      </c>
      <c r="S3265" s="50" t="s">
        <v>368</v>
      </c>
      <c r="T3265" s="9" t="s">
        <v>368</v>
      </c>
      <c r="U3265" s="9" t="s">
        <v>368</v>
      </c>
    </row>
    <row r="3266">
      <c r="F3266" s="9"/>
      <c r="N3266" s="50"/>
      <c r="O3266" s="50"/>
      <c r="P3266" s="50"/>
      <c r="Q3266" s="50" t="s">
        <v>368</v>
      </c>
      <c r="R3266" s="9" t="s">
        <v>368</v>
      </c>
      <c r="S3266" s="50" t="s">
        <v>368</v>
      </c>
      <c r="T3266" s="9" t="s">
        <v>368</v>
      </c>
      <c r="U3266" s="9" t="s">
        <v>368</v>
      </c>
    </row>
    <row r="3267">
      <c r="F3267" s="9"/>
      <c r="N3267" s="50"/>
      <c r="O3267" s="50"/>
      <c r="P3267" s="50"/>
      <c r="Q3267" s="50" t="s">
        <v>368</v>
      </c>
      <c r="R3267" s="9" t="s">
        <v>368</v>
      </c>
      <c r="S3267" s="50" t="s">
        <v>368</v>
      </c>
      <c r="T3267" s="9" t="s">
        <v>368</v>
      </c>
      <c r="U3267" s="9" t="s">
        <v>368</v>
      </c>
    </row>
    <row r="3268">
      <c r="F3268" s="9"/>
      <c r="N3268" s="50"/>
      <c r="O3268" s="50"/>
      <c r="P3268" s="50"/>
      <c r="Q3268" s="50" t="s">
        <v>368</v>
      </c>
      <c r="R3268" s="9" t="s">
        <v>368</v>
      </c>
      <c r="S3268" s="50" t="s">
        <v>368</v>
      </c>
      <c r="T3268" s="9" t="s">
        <v>368</v>
      </c>
      <c r="U3268" s="9" t="s">
        <v>368</v>
      </c>
    </row>
    <row r="3269">
      <c r="F3269" s="9"/>
      <c r="N3269" s="50"/>
      <c r="O3269" s="50"/>
      <c r="P3269" s="50"/>
      <c r="Q3269" s="50" t="s">
        <v>368</v>
      </c>
      <c r="R3269" s="9" t="s">
        <v>368</v>
      </c>
      <c r="S3269" s="50" t="s">
        <v>368</v>
      </c>
      <c r="T3269" s="9" t="s">
        <v>368</v>
      </c>
      <c r="U3269" s="9" t="s">
        <v>368</v>
      </c>
    </row>
    <row r="3270">
      <c r="F3270" s="9"/>
      <c r="N3270" s="50"/>
      <c r="O3270" s="50"/>
      <c r="P3270" s="50"/>
      <c r="Q3270" s="50" t="s">
        <v>368</v>
      </c>
      <c r="R3270" s="9" t="s">
        <v>368</v>
      </c>
      <c r="S3270" s="50" t="s">
        <v>368</v>
      </c>
      <c r="T3270" s="9" t="s">
        <v>368</v>
      </c>
      <c r="U3270" s="9" t="s">
        <v>368</v>
      </c>
    </row>
    <row r="3271">
      <c r="F3271" s="9"/>
      <c r="N3271" s="50"/>
      <c r="O3271" s="50"/>
      <c r="P3271" s="50"/>
      <c r="Q3271" s="50" t="s">
        <v>368</v>
      </c>
      <c r="R3271" s="9" t="s">
        <v>368</v>
      </c>
      <c r="S3271" s="50" t="s">
        <v>368</v>
      </c>
      <c r="T3271" s="9" t="s">
        <v>368</v>
      </c>
      <c r="U3271" s="9" t="s">
        <v>368</v>
      </c>
    </row>
    <row r="3272">
      <c r="F3272" s="9"/>
      <c r="N3272" s="50"/>
      <c r="O3272" s="50"/>
      <c r="P3272" s="50"/>
      <c r="Q3272" s="50" t="s">
        <v>368</v>
      </c>
      <c r="R3272" s="9" t="s">
        <v>368</v>
      </c>
      <c r="S3272" s="50" t="s">
        <v>368</v>
      </c>
      <c r="T3272" s="9" t="s">
        <v>368</v>
      </c>
      <c r="U3272" s="9" t="s">
        <v>368</v>
      </c>
    </row>
    <row r="3273">
      <c r="F3273" s="9"/>
      <c r="N3273" s="50"/>
      <c r="O3273" s="50"/>
      <c r="P3273" s="50"/>
      <c r="Q3273" s="50" t="s">
        <v>368</v>
      </c>
      <c r="R3273" s="9" t="s">
        <v>368</v>
      </c>
      <c r="S3273" s="50" t="s">
        <v>368</v>
      </c>
      <c r="T3273" s="9" t="s">
        <v>368</v>
      </c>
      <c r="U3273" s="9" t="s">
        <v>368</v>
      </c>
    </row>
    <row r="3274">
      <c r="F3274" s="9"/>
      <c r="N3274" s="50"/>
      <c r="O3274" s="50"/>
      <c r="P3274" s="50"/>
      <c r="Q3274" s="50" t="s">
        <v>368</v>
      </c>
      <c r="R3274" s="9" t="s">
        <v>368</v>
      </c>
      <c r="S3274" s="50" t="s">
        <v>368</v>
      </c>
      <c r="T3274" s="9" t="s">
        <v>368</v>
      </c>
      <c r="U3274" s="9" t="s">
        <v>368</v>
      </c>
    </row>
    <row r="3275">
      <c r="F3275" s="9"/>
      <c r="N3275" s="50"/>
      <c r="O3275" s="50"/>
      <c r="P3275" s="50"/>
      <c r="Q3275" s="50" t="s">
        <v>368</v>
      </c>
      <c r="R3275" s="9" t="s">
        <v>368</v>
      </c>
      <c r="S3275" s="50" t="s">
        <v>368</v>
      </c>
      <c r="T3275" s="9" t="s">
        <v>368</v>
      </c>
      <c r="U3275" s="9" t="s">
        <v>368</v>
      </c>
    </row>
    <row r="3276">
      <c r="F3276" s="9"/>
      <c r="N3276" s="50"/>
      <c r="O3276" s="50"/>
      <c r="P3276" s="50"/>
      <c r="Q3276" s="50" t="s">
        <v>368</v>
      </c>
      <c r="R3276" s="9" t="s">
        <v>368</v>
      </c>
      <c r="S3276" s="50" t="s">
        <v>368</v>
      </c>
      <c r="T3276" s="9" t="s">
        <v>368</v>
      </c>
      <c r="U3276" s="9" t="s">
        <v>368</v>
      </c>
    </row>
    <row r="3277">
      <c r="F3277" s="9"/>
      <c r="N3277" s="50"/>
      <c r="O3277" s="50"/>
      <c r="P3277" s="50"/>
      <c r="Q3277" s="50" t="s">
        <v>368</v>
      </c>
      <c r="R3277" s="9" t="s">
        <v>368</v>
      </c>
      <c r="S3277" s="50" t="s">
        <v>368</v>
      </c>
      <c r="T3277" s="9" t="s">
        <v>368</v>
      </c>
      <c r="U3277" s="9" t="s">
        <v>368</v>
      </c>
    </row>
    <row r="3278">
      <c r="F3278" s="9"/>
      <c r="N3278" s="50"/>
      <c r="O3278" s="50"/>
      <c r="P3278" s="50"/>
      <c r="Q3278" s="50" t="s">
        <v>368</v>
      </c>
      <c r="R3278" s="9" t="s">
        <v>368</v>
      </c>
      <c r="S3278" s="50" t="s">
        <v>368</v>
      </c>
      <c r="T3278" s="9" t="s">
        <v>368</v>
      </c>
      <c r="U3278" s="9" t="s">
        <v>368</v>
      </c>
    </row>
    <row r="3279">
      <c r="F3279" s="9"/>
      <c r="N3279" s="50"/>
      <c r="O3279" s="50"/>
      <c r="P3279" s="50"/>
      <c r="Q3279" s="50" t="s">
        <v>368</v>
      </c>
      <c r="R3279" s="9" t="s">
        <v>368</v>
      </c>
      <c r="S3279" s="50" t="s">
        <v>368</v>
      </c>
      <c r="T3279" s="9" t="s">
        <v>368</v>
      </c>
      <c r="U3279" s="9" t="s">
        <v>368</v>
      </c>
    </row>
    <row r="3280">
      <c r="F3280" s="9"/>
      <c r="N3280" s="50"/>
      <c r="O3280" s="50"/>
      <c r="P3280" s="50"/>
      <c r="Q3280" s="50" t="s">
        <v>368</v>
      </c>
      <c r="R3280" s="9" t="s">
        <v>368</v>
      </c>
      <c r="S3280" s="50" t="s">
        <v>368</v>
      </c>
      <c r="T3280" s="9" t="s">
        <v>368</v>
      </c>
      <c r="U3280" s="9" t="s">
        <v>368</v>
      </c>
    </row>
    <row r="3281">
      <c r="F3281" s="9"/>
      <c r="N3281" s="50"/>
      <c r="O3281" s="50"/>
      <c r="P3281" s="50"/>
      <c r="Q3281" s="50" t="s">
        <v>368</v>
      </c>
      <c r="R3281" s="9" t="s">
        <v>368</v>
      </c>
      <c r="S3281" s="50" t="s">
        <v>368</v>
      </c>
      <c r="T3281" s="9" t="s">
        <v>368</v>
      </c>
      <c r="U3281" s="9" t="s">
        <v>368</v>
      </c>
    </row>
    <row r="3282">
      <c r="F3282" s="9"/>
      <c r="N3282" s="50"/>
      <c r="O3282" s="50"/>
      <c r="P3282" s="50"/>
      <c r="Q3282" s="50" t="s">
        <v>368</v>
      </c>
      <c r="R3282" s="9" t="s">
        <v>368</v>
      </c>
      <c r="S3282" s="50" t="s">
        <v>368</v>
      </c>
      <c r="T3282" s="9" t="s">
        <v>368</v>
      </c>
      <c r="U3282" s="9" t="s">
        <v>368</v>
      </c>
    </row>
    <row r="3283">
      <c r="F3283" s="9"/>
      <c r="N3283" s="50"/>
      <c r="O3283" s="50"/>
      <c r="P3283" s="50"/>
      <c r="Q3283" s="50" t="s">
        <v>368</v>
      </c>
      <c r="R3283" s="9" t="s">
        <v>368</v>
      </c>
      <c r="S3283" s="50" t="s">
        <v>368</v>
      </c>
      <c r="T3283" s="9" t="s">
        <v>368</v>
      </c>
      <c r="U3283" s="9" t="s">
        <v>368</v>
      </c>
    </row>
    <row r="3284">
      <c r="F3284" s="9"/>
      <c r="N3284" s="50"/>
      <c r="O3284" s="50"/>
      <c r="P3284" s="50"/>
      <c r="Q3284" s="50" t="s">
        <v>368</v>
      </c>
      <c r="R3284" s="9" t="s">
        <v>368</v>
      </c>
      <c r="S3284" s="50" t="s">
        <v>368</v>
      </c>
      <c r="T3284" s="9" t="s">
        <v>368</v>
      </c>
      <c r="U3284" s="9" t="s">
        <v>368</v>
      </c>
    </row>
    <row r="3285">
      <c r="F3285" s="9"/>
      <c r="N3285" s="50"/>
      <c r="O3285" s="50"/>
      <c r="P3285" s="50"/>
      <c r="Q3285" s="50" t="s">
        <v>368</v>
      </c>
      <c r="R3285" s="9" t="s">
        <v>368</v>
      </c>
      <c r="S3285" s="50" t="s">
        <v>368</v>
      </c>
      <c r="T3285" s="9" t="s">
        <v>368</v>
      </c>
      <c r="U3285" s="9" t="s">
        <v>368</v>
      </c>
    </row>
    <row r="3286">
      <c r="F3286" s="9"/>
      <c r="N3286" s="50"/>
      <c r="O3286" s="50"/>
      <c r="P3286" s="50"/>
      <c r="Q3286" s="50" t="s">
        <v>368</v>
      </c>
      <c r="R3286" s="9" t="s">
        <v>368</v>
      </c>
      <c r="S3286" s="50" t="s">
        <v>368</v>
      </c>
      <c r="T3286" s="9" t="s">
        <v>368</v>
      </c>
      <c r="U3286" s="9" t="s">
        <v>368</v>
      </c>
    </row>
    <row r="3287">
      <c r="F3287" s="9"/>
      <c r="N3287" s="50"/>
      <c r="O3287" s="50"/>
      <c r="P3287" s="50"/>
      <c r="Q3287" s="50" t="s">
        <v>368</v>
      </c>
      <c r="R3287" s="9" t="s">
        <v>368</v>
      </c>
      <c r="S3287" s="50" t="s">
        <v>368</v>
      </c>
      <c r="T3287" s="9" t="s">
        <v>368</v>
      </c>
      <c r="U3287" s="9" t="s">
        <v>368</v>
      </c>
    </row>
    <row r="3288">
      <c r="F3288" s="9"/>
      <c r="N3288" s="50"/>
      <c r="O3288" s="50"/>
      <c r="P3288" s="50"/>
      <c r="Q3288" s="50" t="s">
        <v>368</v>
      </c>
      <c r="R3288" s="9" t="s">
        <v>368</v>
      </c>
      <c r="S3288" s="50" t="s">
        <v>368</v>
      </c>
      <c r="T3288" s="9" t="s">
        <v>368</v>
      </c>
      <c r="U3288" s="9" t="s">
        <v>368</v>
      </c>
    </row>
    <row r="3289">
      <c r="F3289" s="9"/>
      <c r="N3289" s="50"/>
      <c r="O3289" s="50"/>
      <c r="P3289" s="50"/>
      <c r="Q3289" s="50" t="s">
        <v>368</v>
      </c>
      <c r="R3289" s="9" t="s">
        <v>368</v>
      </c>
      <c r="S3289" s="50" t="s">
        <v>368</v>
      </c>
      <c r="T3289" s="9" t="s">
        <v>368</v>
      </c>
      <c r="U3289" s="9" t="s">
        <v>368</v>
      </c>
    </row>
    <row r="3290">
      <c r="F3290" s="9"/>
      <c r="N3290" s="50"/>
      <c r="O3290" s="50"/>
      <c r="P3290" s="50"/>
      <c r="Q3290" s="50" t="s">
        <v>368</v>
      </c>
      <c r="R3290" s="9" t="s">
        <v>368</v>
      </c>
      <c r="S3290" s="50" t="s">
        <v>368</v>
      </c>
      <c r="T3290" s="9" t="s">
        <v>368</v>
      </c>
      <c r="U3290" s="9" t="s">
        <v>368</v>
      </c>
    </row>
    <row r="3291">
      <c r="F3291" s="9"/>
      <c r="N3291" s="50"/>
      <c r="O3291" s="50"/>
      <c r="P3291" s="50"/>
      <c r="Q3291" s="50" t="s">
        <v>368</v>
      </c>
      <c r="R3291" s="9" t="s">
        <v>368</v>
      </c>
      <c r="S3291" s="50" t="s">
        <v>368</v>
      </c>
      <c r="T3291" s="9" t="s">
        <v>368</v>
      </c>
      <c r="U3291" s="9" t="s">
        <v>368</v>
      </c>
    </row>
    <row r="3292">
      <c r="F3292" s="9"/>
      <c r="N3292" s="50"/>
      <c r="O3292" s="50"/>
      <c r="P3292" s="50"/>
      <c r="Q3292" s="50" t="s">
        <v>368</v>
      </c>
      <c r="R3292" s="9" t="s">
        <v>368</v>
      </c>
      <c r="S3292" s="50" t="s">
        <v>368</v>
      </c>
      <c r="T3292" s="9" t="s">
        <v>368</v>
      </c>
      <c r="U3292" s="9" t="s">
        <v>368</v>
      </c>
    </row>
    <row r="3293">
      <c r="F3293" s="9"/>
      <c r="N3293" s="50"/>
      <c r="O3293" s="50"/>
      <c r="P3293" s="50"/>
      <c r="Q3293" s="50" t="s">
        <v>368</v>
      </c>
      <c r="R3293" s="9" t="s">
        <v>368</v>
      </c>
      <c r="S3293" s="50" t="s">
        <v>368</v>
      </c>
      <c r="T3293" s="9" t="s">
        <v>368</v>
      </c>
      <c r="U3293" s="9" t="s">
        <v>368</v>
      </c>
    </row>
    <row r="3294">
      <c r="F3294" s="9"/>
      <c r="N3294" s="50"/>
      <c r="O3294" s="50"/>
      <c r="P3294" s="50"/>
      <c r="Q3294" s="50" t="s">
        <v>368</v>
      </c>
      <c r="R3294" s="9" t="s">
        <v>368</v>
      </c>
      <c r="S3294" s="50" t="s">
        <v>368</v>
      </c>
      <c r="T3294" s="9" t="s">
        <v>368</v>
      </c>
      <c r="U3294" s="9" t="s">
        <v>368</v>
      </c>
    </row>
    <row r="3295">
      <c r="F3295" s="9"/>
      <c r="N3295" s="50"/>
      <c r="O3295" s="50"/>
      <c r="P3295" s="50"/>
      <c r="Q3295" s="50" t="s">
        <v>368</v>
      </c>
      <c r="R3295" s="9" t="s">
        <v>368</v>
      </c>
      <c r="S3295" s="50" t="s">
        <v>368</v>
      </c>
      <c r="T3295" s="9" t="s">
        <v>368</v>
      </c>
      <c r="U3295" s="9" t="s">
        <v>368</v>
      </c>
    </row>
    <row r="3296">
      <c r="F3296" s="9"/>
      <c r="N3296" s="50"/>
      <c r="O3296" s="50"/>
      <c r="P3296" s="50"/>
      <c r="Q3296" s="50" t="s">
        <v>368</v>
      </c>
      <c r="R3296" s="9" t="s">
        <v>368</v>
      </c>
      <c r="S3296" s="50" t="s">
        <v>368</v>
      </c>
      <c r="T3296" s="9" t="s">
        <v>368</v>
      </c>
      <c r="U3296" s="9" t="s">
        <v>368</v>
      </c>
    </row>
    <row r="3297">
      <c r="F3297" s="9"/>
      <c r="N3297" s="50"/>
      <c r="O3297" s="50"/>
      <c r="P3297" s="50"/>
      <c r="Q3297" s="50" t="s">
        <v>368</v>
      </c>
      <c r="R3297" s="9" t="s">
        <v>368</v>
      </c>
      <c r="S3297" s="50" t="s">
        <v>368</v>
      </c>
      <c r="T3297" s="9" t="s">
        <v>368</v>
      </c>
      <c r="U3297" s="9" t="s">
        <v>368</v>
      </c>
    </row>
    <row r="3298">
      <c r="F3298" s="9"/>
      <c r="N3298" s="50"/>
      <c r="O3298" s="50"/>
      <c r="P3298" s="50"/>
      <c r="Q3298" s="50" t="s">
        <v>368</v>
      </c>
      <c r="R3298" s="9" t="s">
        <v>368</v>
      </c>
      <c r="S3298" s="50" t="s">
        <v>368</v>
      </c>
      <c r="T3298" s="9" t="s">
        <v>368</v>
      </c>
      <c r="U3298" s="9" t="s">
        <v>368</v>
      </c>
    </row>
    <row r="3299">
      <c r="F3299" s="9"/>
      <c r="N3299" s="50"/>
      <c r="O3299" s="50"/>
      <c r="P3299" s="50"/>
      <c r="Q3299" s="50" t="s">
        <v>368</v>
      </c>
      <c r="R3299" s="9" t="s">
        <v>368</v>
      </c>
      <c r="S3299" s="50" t="s">
        <v>368</v>
      </c>
      <c r="T3299" s="9" t="s">
        <v>368</v>
      </c>
      <c r="U3299" s="9" t="s">
        <v>368</v>
      </c>
    </row>
    <row r="3300">
      <c r="F3300" s="9"/>
      <c r="N3300" s="50"/>
      <c r="O3300" s="50"/>
      <c r="P3300" s="50"/>
      <c r="Q3300" s="50" t="s">
        <v>368</v>
      </c>
      <c r="R3300" s="9" t="s">
        <v>368</v>
      </c>
      <c r="S3300" s="50" t="s">
        <v>368</v>
      </c>
      <c r="T3300" s="9" t="s">
        <v>368</v>
      </c>
      <c r="U3300" s="9" t="s">
        <v>368</v>
      </c>
    </row>
    <row r="3301">
      <c r="F3301" s="9"/>
      <c r="N3301" s="50"/>
      <c r="O3301" s="50"/>
      <c r="P3301" s="50"/>
      <c r="Q3301" s="50" t="s">
        <v>368</v>
      </c>
      <c r="R3301" s="9" t="s">
        <v>368</v>
      </c>
      <c r="S3301" s="50" t="s">
        <v>368</v>
      </c>
      <c r="T3301" s="9" t="s">
        <v>368</v>
      </c>
      <c r="U3301" s="9" t="s">
        <v>368</v>
      </c>
    </row>
    <row r="3302">
      <c r="F3302" s="9"/>
      <c r="N3302" s="50"/>
      <c r="O3302" s="50"/>
      <c r="P3302" s="50"/>
      <c r="Q3302" s="50" t="s">
        <v>368</v>
      </c>
      <c r="R3302" s="9" t="s">
        <v>368</v>
      </c>
      <c r="S3302" s="50" t="s">
        <v>368</v>
      </c>
      <c r="T3302" s="9" t="s">
        <v>368</v>
      </c>
      <c r="U3302" s="9" t="s">
        <v>368</v>
      </c>
    </row>
    <row r="3303">
      <c r="F3303" s="9"/>
      <c r="N3303" s="50"/>
      <c r="O3303" s="50"/>
      <c r="P3303" s="50"/>
      <c r="Q3303" s="50" t="s">
        <v>368</v>
      </c>
      <c r="R3303" s="9" t="s">
        <v>368</v>
      </c>
      <c r="S3303" s="50" t="s">
        <v>368</v>
      </c>
      <c r="T3303" s="9" t="s">
        <v>368</v>
      </c>
      <c r="U3303" s="9" t="s">
        <v>368</v>
      </c>
    </row>
    <row r="3304">
      <c r="F3304" s="9"/>
      <c r="N3304" s="50"/>
      <c r="O3304" s="50"/>
      <c r="P3304" s="50"/>
      <c r="Q3304" s="50" t="s">
        <v>368</v>
      </c>
      <c r="R3304" s="9" t="s">
        <v>368</v>
      </c>
      <c r="S3304" s="50" t="s">
        <v>368</v>
      </c>
      <c r="T3304" s="9" t="s">
        <v>368</v>
      </c>
      <c r="U3304" s="9" t="s">
        <v>368</v>
      </c>
    </row>
    <row r="3305">
      <c r="F3305" s="9"/>
      <c r="N3305" s="50"/>
      <c r="O3305" s="50"/>
      <c r="P3305" s="50"/>
      <c r="Q3305" s="50" t="s">
        <v>368</v>
      </c>
      <c r="R3305" s="9" t="s">
        <v>368</v>
      </c>
      <c r="S3305" s="50" t="s">
        <v>368</v>
      </c>
      <c r="T3305" s="9" t="s">
        <v>368</v>
      </c>
      <c r="U3305" s="9" t="s">
        <v>368</v>
      </c>
    </row>
    <row r="3306">
      <c r="F3306" s="9"/>
      <c r="N3306" s="50"/>
      <c r="O3306" s="50"/>
      <c r="P3306" s="50"/>
      <c r="Q3306" s="50" t="s">
        <v>368</v>
      </c>
      <c r="R3306" s="9" t="s">
        <v>368</v>
      </c>
      <c r="S3306" s="50" t="s">
        <v>368</v>
      </c>
      <c r="T3306" s="9" t="s">
        <v>368</v>
      </c>
      <c r="U3306" s="9" t="s">
        <v>368</v>
      </c>
    </row>
    <row r="3307">
      <c r="F3307" s="9"/>
      <c r="N3307" s="50"/>
      <c r="O3307" s="50"/>
      <c r="P3307" s="50"/>
      <c r="Q3307" s="50" t="s">
        <v>368</v>
      </c>
      <c r="R3307" s="9" t="s">
        <v>368</v>
      </c>
      <c r="S3307" s="50" t="s">
        <v>368</v>
      </c>
      <c r="T3307" s="9" t="s">
        <v>368</v>
      </c>
      <c r="U3307" s="9" t="s">
        <v>368</v>
      </c>
    </row>
    <row r="3308">
      <c r="F3308" s="9"/>
      <c r="N3308" s="50"/>
      <c r="O3308" s="50"/>
      <c r="P3308" s="50"/>
      <c r="Q3308" s="50" t="s">
        <v>368</v>
      </c>
      <c r="R3308" s="9" t="s">
        <v>368</v>
      </c>
      <c r="S3308" s="50" t="s">
        <v>368</v>
      </c>
      <c r="T3308" s="9" t="s">
        <v>368</v>
      </c>
      <c r="U3308" s="9" t="s">
        <v>368</v>
      </c>
    </row>
    <row r="3309">
      <c r="F3309" s="9"/>
      <c r="N3309" s="50"/>
      <c r="O3309" s="50"/>
      <c r="P3309" s="50"/>
      <c r="Q3309" s="50" t="s">
        <v>368</v>
      </c>
      <c r="R3309" s="9" t="s">
        <v>368</v>
      </c>
      <c r="S3309" s="50" t="s">
        <v>368</v>
      </c>
      <c r="T3309" s="9" t="s">
        <v>368</v>
      </c>
      <c r="U3309" s="9" t="s">
        <v>368</v>
      </c>
    </row>
    <row r="3310">
      <c r="F3310" s="9"/>
      <c r="N3310" s="50"/>
      <c r="O3310" s="50"/>
      <c r="P3310" s="50"/>
      <c r="Q3310" s="50" t="s">
        <v>368</v>
      </c>
      <c r="R3310" s="9" t="s">
        <v>368</v>
      </c>
      <c r="S3310" s="50" t="s">
        <v>368</v>
      </c>
      <c r="T3310" s="9" t="s">
        <v>368</v>
      </c>
      <c r="U3310" s="9" t="s">
        <v>368</v>
      </c>
    </row>
    <row r="3311">
      <c r="F3311" s="9"/>
      <c r="N3311" s="50"/>
      <c r="O3311" s="50"/>
      <c r="P3311" s="50"/>
      <c r="Q3311" s="50" t="s">
        <v>368</v>
      </c>
      <c r="R3311" s="9" t="s">
        <v>368</v>
      </c>
      <c r="S3311" s="50" t="s">
        <v>368</v>
      </c>
      <c r="T3311" s="9" t="s">
        <v>368</v>
      </c>
      <c r="U3311" s="9" t="s">
        <v>368</v>
      </c>
    </row>
    <row r="3312">
      <c r="F3312" s="9"/>
      <c r="N3312" s="50"/>
      <c r="O3312" s="50"/>
      <c r="P3312" s="50"/>
      <c r="Q3312" s="50" t="s">
        <v>368</v>
      </c>
      <c r="R3312" s="9" t="s">
        <v>368</v>
      </c>
      <c r="S3312" s="50" t="s">
        <v>368</v>
      </c>
      <c r="T3312" s="9" t="s">
        <v>368</v>
      </c>
      <c r="U3312" s="9" t="s">
        <v>368</v>
      </c>
    </row>
    <row r="3313">
      <c r="F3313" s="9"/>
      <c r="N3313" s="50"/>
      <c r="O3313" s="50"/>
      <c r="P3313" s="50"/>
      <c r="Q3313" s="50" t="s">
        <v>368</v>
      </c>
      <c r="R3313" s="9" t="s">
        <v>368</v>
      </c>
      <c r="S3313" s="50" t="s">
        <v>368</v>
      </c>
      <c r="T3313" s="9" t="s">
        <v>368</v>
      </c>
      <c r="U3313" s="9" t="s">
        <v>368</v>
      </c>
    </row>
    <row r="3314">
      <c r="F3314" s="9"/>
      <c r="N3314" s="50"/>
      <c r="O3314" s="50"/>
      <c r="P3314" s="50"/>
      <c r="Q3314" s="50" t="s">
        <v>368</v>
      </c>
      <c r="R3314" s="9" t="s">
        <v>368</v>
      </c>
      <c r="S3314" s="50" t="s">
        <v>368</v>
      </c>
      <c r="T3314" s="9" t="s">
        <v>368</v>
      </c>
      <c r="U3314" s="9" t="s">
        <v>368</v>
      </c>
    </row>
    <row r="3315">
      <c r="F3315" s="9"/>
      <c r="N3315" s="50"/>
      <c r="O3315" s="50"/>
      <c r="P3315" s="50"/>
      <c r="Q3315" s="50" t="s">
        <v>368</v>
      </c>
      <c r="R3315" s="9" t="s">
        <v>368</v>
      </c>
      <c r="S3315" s="50" t="s">
        <v>368</v>
      </c>
      <c r="T3315" s="9" t="s">
        <v>368</v>
      </c>
      <c r="U3315" s="9" t="s">
        <v>368</v>
      </c>
    </row>
    <row r="3316">
      <c r="F3316" s="9"/>
      <c r="N3316" s="50"/>
      <c r="O3316" s="50"/>
      <c r="P3316" s="50"/>
      <c r="Q3316" s="50" t="s">
        <v>368</v>
      </c>
      <c r="R3316" s="9" t="s">
        <v>368</v>
      </c>
      <c r="S3316" s="50" t="s">
        <v>368</v>
      </c>
      <c r="T3316" s="9" t="s">
        <v>368</v>
      </c>
      <c r="U3316" s="9" t="s">
        <v>368</v>
      </c>
    </row>
    <row r="3317">
      <c r="F3317" s="9"/>
      <c r="N3317" s="50"/>
      <c r="O3317" s="50"/>
      <c r="P3317" s="50"/>
      <c r="Q3317" s="50" t="s">
        <v>368</v>
      </c>
      <c r="R3317" s="9" t="s">
        <v>368</v>
      </c>
      <c r="S3317" s="50" t="s">
        <v>368</v>
      </c>
      <c r="T3317" s="9" t="s">
        <v>368</v>
      </c>
      <c r="U3317" s="9" t="s">
        <v>368</v>
      </c>
    </row>
    <row r="3318">
      <c r="F3318" s="9"/>
      <c r="N3318" s="50"/>
      <c r="O3318" s="50"/>
      <c r="P3318" s="50"/>
      <c r="Q3318" s="50" t="s">
        <v>368</v>
      </c>
      <c r="R3318" s="9" t="s">
        <v>368</v>
      </c>
      <c r="S3318" s="50" t="s">
        <v>368</v>
      </c>
      <c r="T3318" s="9" t="s">
        <v>368</v>
      </c>
      <c r="U3318" s="9" t="s">
        <v>368</v>
      </c>
    </row>
    <row r="3319">
      <c r="F3319" s="9"/>
      <c r="N3319" s="50"/>
      <c r="O3319" s="50"/>
      <c r="P3319" s="50"/>
      <c r="Q3319" s="50" t="s">
        <v>368</v>
      </c>
      <c r="R3319" s="9" t="s">
        <v>368</v>
      </c>
      <c r="S3319" s="50" t="s">
        <v>368</v>
      </c>
      <c r="T3319" s="9" t="s">
        <v>368</v>
      </c>
      <c r="U3319" s="9" t="s">
        <v>368</v>
      </c>
    </row>
    <row r="3320">
      <c r="F3320" s="9"/>
      <c r="N3320" s="50"/>
      <c r="O3320" s="50"/>
      <c r="P3320" s="50"/>
      <c r="Q3320" s="50" t="s">
        <v>368</v>
      </c>
      <c r="R3320" s="9" t="s">
        <v>368</v>
      </c>
      <c r="S3320" s="50" t="s">
        <v>368</v>
      </c>
      <c r="T3320" s="9" t="s">
        <v>368</v>
      </c>
      <c r="U3320" s="9" t="s">
        <v>368</v>
      </c>
    </row>
    <row r="3321">
      <c r="F3321" s="9"/>
      <c r="N3321" s="50"/>
      <c r="O3321" s="50"/>
      <c r="P3321" s="50"/>
      <c r="Q3321" s="50" t="s">
        <v>368</v>
      </c>
      <c r="R3321" s="9" t="s">
        <v>368</v>
      </c>
      <c r="S3321" s="50" t="s">
        <v>368</v>
      </c>
      <c r="T3321" s="9" t="s">
        <v>368</v>
      </c>
      <c r="U3321" s="9" t="s">
        <v>368</v>
      </c>
    </row>
    <row r="3322">
      <c r="F3322" s="9"/>
      <c r="N3322" s="50"/>
      <c r="O3322" s="50"/>
      <c r="P3322" s="50"/>
      <c r="Q3322" s="50" t="s">
        <v>368</v>
      </c>
      <c r="R3322" s="9" t="s">
        <v>368</v>
      </c>
      <c r="S3322" s="50" t="s">
        <v>368</v>
      </c>
      <c r="T3322" s="9" t="s">
        <v>368</v>
      </c>
      <c r="U3322" s="9" t="s">
        <v>368</v>
      </c>
    </row>
    <row r="3323">
      <c r="F3323" s="9"/>
      <c r="N3323" s="50"/>
      <c r="O3323" s="50"/>
      <c r="P3323" s="50"/>
      <c r="Q3323" s="50" t="s">
        <v>368</v>
      </c>
      <c r="R3323" s="9" t="s">
        <v>368</v>
      </c>
      <c r="S3323" s="50" t="s">
        <v>368</v>
      </c>
      <c r="T3323" s="9" t="s">
        <v>368</v>
      </c>
      <c r="U3323" s="9" t="s">
        <v>368</v>
      </c>
    </row>
    <row r="3324">
      <c r="F3324" s="9"/>
      <c r="N3324" s="50"/>
      <c r="O3324" s="50"/>
      <c r="P3324" s="50"/>
      <c r="Q3324" s="50" t="s">
        <v>368</v>
      </c>
      <c r="R3324" s="9" t="s">
        <v>368</v>
      </c>
      <c r="S3324" s="50" t="s">
        <v>368</v>
      </c>
      <c r="T3324" s="9" t="s">
        <v>368</v>
      </c>
      <c r="U3324" s="9" t="s">
        <v>368</v>
      </c>
    </row>
    <row r="3325">
      <c r="F3325" s="9"/>
      <c r="N3325" s="50"/>
      <c r="O3325" s="50"/>
      <c r="P3325" s="50"/>
      <c r="Q3325" s="50" t="s">
        <v>368</v>
      </c>
      <c r="R3325" s="9" t="s">
        <v>368</v>
      </c>
      <c r="S3325" s="50" t="s">
        <v>368</v>
      </c>
      <c r="T3325" s="9" t="s">
        <v>368</v>
      </c>
      <c r="U3325" s="9" t="s">
        <v>368</v>
      </c>
    </row>
    <row r="3326">
      <c r="F3326" s="9"/>
      <c r="N3326" s="50"/>
      <c r="O3326" s="50"/>
      <c r="P3326" s="50"/>
      <c r="Q3326" s="50" t="s">
        <v>368</v>
      </c>
      <c r="R3326" s="9" t="s">
        <v>368</v>
      </c>
      <c r="S3326" s="50" t="s">
        <v>368</v>
      </c>
      <c r="T3326" s="9" t="s">
        <v>368</v>
      </c>
      <c r="U3326" s="9" t="s">
        <v>368</v>
      </c>
    </row>
    <row r="3327">
      <c r="F3327" s="9"/>
      <c r="N3327" s="50"/>
      <c r="O3327" s="50"/>
      <c r="P3327" s="50"/>
      <c r="Q3327" s="50" t="s">
        <v>368</v>
      </c>
      <c r="R3327" s="9" t="s">
        <v>368</v>
      </c>
      <c r="S3327" s="50" t="s">
        <v>368</v>
      </c>
      <c r="T3327" s="9" t="s">
        <v>368</v>
      </c>
      <c r="U3327" s="9" t="s">
        <v>368</v>
      </c>
    </row>
    <row r="3328">
      <c r="F3328" s="9"/>
      <c r="N3328" s="50"/>
      <c r="O3328" s="50"/>
      <c r="P3328" s="50"/>
      <c r="Q3328" s="50" t="s">
        <v>368</v>
      </c>
      <c r="R3328" s="9" t="s">
        <v>368</v>
      </c>
      <c r="S3328" s="50" t="s">
        <v>368</v>
      </c>
      <c r="T3328" s="9" t="s">
        <v>368</v>
      </c>
      <c r="U3328" s="9" t="s">
        <v>368</v>
      </c>
    </row>
    <row r="3329">
      <c r="F3329" s="9"/>
      <c r="N3329" s="50"/>
      <c r="O3329" s="50"/>
      <c r="P3329" s="50"/>
      <c r="Q3329" s="50" t="s">
        <v>368</v>
      </c>
      <c r="R3329" s="9" t="s">
        <v>368</v>
      </c>
      <c r="S3329" s="50" t="s">
        <v>368</v>
      </c>
      <c r="T3329" s="9" t="s">
        <v>368</v>
      </c>
      <c r="U3329" s="9" t="s">
        <v>368</v>
      </c>
    </row>
    <row r="3330">
      <c r="F3330" s="9"/>
      <c r="N3330" s="50"/>
      <c r="O3330" s="50"/>
      <c r="P3330" s="50"/>
      <c r="Q3330" s="50" t="s">
        <v>368</v>
      </c>
      <c r="R3330" s="9" t="s">
        <v>368</v>
      </c>
      <c r="S3330" s="50" t="s">
        <v>368</v>
      </c>
      <c r="T3330" s="9" t="s">
        <v>368</v>
      </c>
      <c r="U3330" s="9" t="s">
        <v>368</v>
      </c>
    </row>
    <row r="3331">
      <c r="F3331" s="9"/>
      <c r="N3331" s="50"/>
      <c r="O3331" s="50"/>
      <c r="P3331" s="50"/>
      <c r="Q3331" s="50" t="s">
        <v>368</v>
      </c>
      <c r="R3331" s="9" t="s">
        <v>368</v>
      </c>
      <c r="S3331" s="50" t="s">
        <v>368</v>
      </c>
      <c r="T3331" s="9" t="s">
        <v>368</v>
      </c>
      <c r="U3331" s="9" t="s">
        <v>368</v>
      </c>
    </row>
    <row r="3332">
      <c r="F3332" s="9"/>
      <c r="N3332" s="50"/>
      <c r="O3332" s="50"/>
      <c r="P3332" s="50"/>
      <c r="Q3332" s="50" t="s">
        <v>368</v>
      </c>
      <c r="R3332" s="9" t="s">
        <v>368</v>
      </c>
      <c r="S3332" s="50" t="s">
        <v>368</v>
      </c>
      <c r="T3332" s="9" t="s">
        <v>368</v>
      </c>
      <c r="U3332" s="9" t="s">
        <v>368</v>
      </c>
    </row>
    <row r="3333">
      <c r="F3333" s="9"/>
      <c r="N3333" s="50"/>
      <c r="O3333" s="50"/>
      <c r="P3333" s="50"/>
      <c r="Q3333" s="50" t="s">
        <v>368</v>
      </c>
      <c r="R3333" s="9" t="s">
        <v>368</v>
      </c>
      <c r="S3333" s="50" t="s">
        <v>368</v>
      </c>
      <c r="T3333" s="9" t="s">
        <v>368</v>
      </c>
      <c r="U3333" s="9" t="s">
        <v>368</v>
      </c>
    </row>
    <row r="3334">
      <c r="F3334" s="9"/>
      <c r="N3334" s="50"/>
      <c r="O3334" s="50"/>
      <c r="P3334" s="50"/>
      <c r="Q3334" s="50" t="s">
        <v>368</v>
      </c>
      <c r="R3334" s="9" t="s">
        <v>368</v>
      </c>
      <c r="S3334" s="50" t="s">
        <v>368</v>
      </c>
      <c r="T3334" s="9" t="s">
        <v>368</v>
      </c>
      <c r="U3334" s="9" t="s">
        <v>368</v>
      </c>
    </row>
    <row r="3335">
      <c r="F3335" s="9"/>
      <c r="N3335" s="50"/>
      <c r="O3335" s="50"/>
      <c r="P3335" s="50"/>
      <c r="Q3335" s="50" t="s">
        <v>368</v>
      </c>
      <c r="R3335" s="9" t="s">
        <v>368</v>
      </c>
      <c r="S3335" s="50" t="s">
        <v>368</v>
      </c>
      <c r="T3335" s="9" t="s">
        <v>368</v>
      </c>
      <c r="U3335" s="9" t="s">
        <v>368</v>
      </c>
    </row>
    <row r="3336">
      <c r="F3336" s="9"/>
      <c r="N3336" s="50"/>
      <c r="O3336" s="50"/>
      <c r="P3336" s="50"/>
      <c r="Q3336" s="50" t="s">
        <v>368</v>
      </c>
      <c r="R3336" s="9" t="s">
        <v>368</v>
      </c>
      <c r="S3336" s="50" t="s">
        <v>368</v>
      </c>
      <c r="T3336" s="9" t="s">
        <v>368</v>
      </c>
      <c r="U3336" s="9" t="s">
        <v>368</v>
      </c>
    </row>
    <row r="3337">
      <c r="F3337" s="9"/>
      <c r="N3337" s="50"/>
      <c r="O3337" s="50"/>
      <c r="P3337" s="50"/>
      <c r="Q3337" s="50" t="s">
        <v>368</v>
      </c>
      <c r="R3337" s="9" t="s">
        <v>368</v>
      </c>
      <c r="S3337" s="50" t="s">
        <v>368</v>
      </c>
      <c r="T3337" s="9" t="s">
        <v>368</v>
      </c>
      <c r="U3337" s="9" t="s">
        <v>368</v>
      </c>
    </row>
    <row r="3338">
      <c r="F3338" s="9"/>
      <c r="N3338" s="50"/>
      <c r="O3338" s="50"/>
      <c r="P3338" s="50"/>
      <c r="Q3338" s="50" t="s">
        <v>368</v>
      </c>
      <c r="R3338" s="9" t="s">
        <v>368</v>
      </c>
      <c r="S3338" s="50" t="s">
        <v>368</v>
      </c>
      <c r="T3338" s="9" t="s">
        <v>368</v>
      </c>
      <c r="U3338" s="9" t="s">
        <v>368</v>
      </c>
    </row>
    <row r="3339">
      <c r="F3339" s="9"/>
      <c r="N3339" s="50"/>
      <c r="O3339" s="50"/>
      <c r="P3339" s="50"/>
      <c r="Q3339" s="50" t="s">
        <v>368</v>
      </c>
      <c r="R3339" s="9" t="s">
        <v>368</v>
      </c>
      <c r="S3339" s="50" t="s">
        <v>368</v>
      </c>
      <c r="T3339" s="9" t="s">
        <v>368</v>
      </c>
      <c r="U3339" s="9" t="s">
        <v>368</v>
      </c>
    </row>
    <row r="3340">
      <c r="F3340" s="9"/>
      <c r="N3340" s="50"/>
      <c r="O3340" s="50"/>
      <c r="P3340" s="50"/>
      <c r="Q3340" s="50" t="s">
        <v>368</v>
      </c>
      <c r="R3340" s="9" t="s">
        <v>368</v>
      </c>
      <c r="S3340" s="50" t="s">
        <v>368</v>
      </c>
      <c r="T3340" s="9" t="s">
        <v>368</v>
      </c>
      <c r="U3340" s="9" t="s">
        <v>368</v>
      </c>
    </row>
    <row r="3341">
      <c r="F3341" s="9"/>
      <c r="N3341" s="50"/>
      <c r="O3341" s="50"/>
      <c r="P3341" s="50"/>
      <c r="Q3341" s="50" t="s">
        <v>368</v>
      </c>
      <c r="R3341" s="9" t="s">
        <v>368</v>
      </c>
      <c r="S3341" s="50" t="s">
        <v>368</v>
      </c>
      <c r="T3341" s="9" t="s">
        <v>368</v>
      </c>
      <c r="U3341" s="9" t="s">
        <v>368</v>
      </c>
    </row>
    <row r="3342">
      <c r="F3342" s="9"/>
      <c r="N3342" s="50"/>
      <c r="O3342" s="50"/>
      <c r="P3342" s="50"/>
      <c r="Q3342" s="50" t="s">
        <v>368</v>
      </c>
      <c r="R3342" s="9" t="s">
        <v>368</v>
      </c>
      <c r="S3342" s="50" t="s">
        <v>368</v>
      </c>
      <c r="T3342" s="9" t="s">
        <v>368</v>
      </c>
      <c r="U3342" s="9" t="s">
        <v>368</v>
      </c>
    </row>
    <row r="3343">
      <c r="F3343" s="9"/>
      <c r="N3343" s="50"/>
      <c r="O3343" s="50"/>
      <c r="P3343" s="50"/>
      <c r="Q3343" s="50" t="s">
        <v>368</v>
      </c>
      <c r="R3343" s="9" t="s">
        <v>368</v>
      </c>
      <c r="S3343" s="50" t="s">
        <v>368</v>
      </c>
      <c r="T3343" s="9" t="s">
        <v>368</v>
      </c>
      <c r="U3343" s="9" t="s">
        <v>368</v>
      </c>
    </row>
    <row r="3344">
      <c r="F3344" s="9"/>
      <c r="N3344" s="50"/>
      <c r="O3344" s="50"/>
      <c r="P3344" s="50"/>
      <c r="Q3344" s="50" t="s">
        <v>368</v>
      </c>
      <c r="R3344" s="9" t="s">
        <v>368</v>
      </c>
      <c r="S3344" s="50" t="s">
        <v>368</v>
      </c>
      <c r="T3344" s="9" t="s">
        <v>368</v>
      </c>
      <c r="U3344" s="9" t="s">
        <v>368</v>
      </c>
    </row>
    <row r="3345">
      <c r="F3345" s="9"/>
      <c r="N3345" s="50"/>
      <c r="O3345" s="50"/>
      <c r="P3345" s="50"/>
      <c r="Q3345" s="50" t="s">
        <v>368</v>
      </c>
      <c r="R3345" s="9" t="s">
        <v>368</v>
      </c>
      <c r="S3345" s="50" t="s">
        <v>368</v>
      </c>
      <c r="T3345" s="9" t="s">
        <v>368</v>
      </c>
      <c r="U3345" s="9" t="s">
        <v>368</v>
      </c>
    </row>
    <row r="3346">
      <c r="F3346" s="9"/>
      <c r="N3346" s="50"/>
      <c r="O3346" s="50"/>
      <c r="P3346" s="50"/>
      <c r="Q3346" s="50" t="s">
        <v>368</v>
      </c>
      <c r="R3346" s="9" t="s">
        <v>368</v>
      </c>
      <c r="S3346" s="50" t="s">
        <v>368</v>
      </c>
      <c r="T3346" s="9" t="s">
        <v>368</v>
      </c>
      <c r="U3346" s="9" t="s">
        <v>368</v>
      </c>
    </row>
    <row r="3347">
      <c r="F3347" s="9"/>
      <c r="N3347" s="50"/>
      <c r="O3347" s="50"/>
      <c r="P3347" s="50"/>
      <c r="Q3347" s="50" t="s">
        <v>368</v>
      </c>
      <c r="R3347" s="9" t="s">
        <v>368</v>
      </c>
      <c r="S3347" s="50" t="s">
        <v>368</v>
      </c>
      <c r="T3347" s="9" t="s">
        <v>368</v>
      </c>
      <c r="U3347" s="9" t="s">
        <v>368</v>
      </c>
    </row>
    <row r="3348">
      <c r="F3348" s="9"/>
      <c r="N3348" s="50"/>
      <c r="O3348" s="50"/>
      <c r="P3348" s="50"/>
      <c r="Q3348" s="50" t="s">
        <v>368</v>
      </c>
      <c r="R3348" s="9" t="s">
        <v>368</v>
      </c>
      <c r="S3348" s="50" t="s">
        <v>368</v>
      </c>
      <c r="T3348" s="9" t="s">
        <v>368</v>
      </c>
      <c r="U3348" s="9" t="s">
        <v>368</v>
      </c>
    </row>
    <row r="3349">
      <c r="F3349" s="9"/>
      <c r="N3349" s="50"/>
      <c r="O3349" s="50"/>
      <c r="P3349" s="50"/>
      <c r="Q3349" s="50" t="s">
        <v>368</v>
      </c>
      <c r="R3349" s="9" t="s">
        <v>368</v>
      </c>
      <c r="S3349" s="50" t="s">
        <v>368</v>
      </c>
      <c r="T3349" s="9" t="s">
        <v>368</v>
      </c>
      <c r="U3349" s="9" t="s">
        <v>368</v>
      </c>
    </row>
    <row r="3350">
      <c r="F3350" s="9"/>
      <c r="N3350" s="50"/>
      <c r="O3350" s="50"/>
      <c r="P3350" s="50"/>
      <c r="Q3350" s="50" t="s">
        <v>368</v>
      </c>
      <c r="R3350" s="9" t="s">
        <v>368</v>
      </c>
      <c r="S3350" s="50" t="s">
        <v>368</v>
      </c>
      <c r="T3350" s="9" t="s">
        <v>368</v>
      </c>
      <c r="U3350" s="9" t="s">
        <v>368</v>
      </c>
    </row>
    <row r="3351">
      <c r="F3351" s="9"/>
      <c r="N3351" s="50"/>
      <c r="O3351" s="50"/>
      <c r="P3351" s="50"/>
      <c r="Q3351" s="50" t="s">
        <v>368</v>
      </c>
      <c r="R3351" s="9" t="s">
        <v>368</v>
      </c>
      <c r="S3351" s="50" t="s">
        <v>368</v>
      </c>
      <c r="T3351" s="9" t="s">
        <v>368</v>
      </c>
      <c r="U3351" s="9" t="s">
        <v>368</v>
      </c>
    </row>
    <row r="3352">
      <c r="F3352" s="9"/>
      <c r="N3352" s="50"/>
      <c r="O3352" s="50"/>
      <c r="P3352" s="50"/>
      <c r="Q3352" s="50" t="s">
        <v>368</v>
      </c>
      <c r="R3352" s="9" t="s">
        <v>368</v>
      </c>
      <c r="S3352" s="50" t="s">
        <v>368</v>
      </c>
      <c r="T3352" s="9" t="s">
        <v>368</v>
      </c>
      <c r="U3352" s="9" t="s">
        <v>368</v>
      </c>
    </row>
    <row r="3353">
      <c r="F3353" s="9"/>
      <c r="N3353" s="50"/>
      <c r="O3353" s="50"/>
      <c r="P3353" s="50"/>
      <c r="Q3353" s="50" t="s">
        <v>368</v>
      </c>
      <c r="R3353" s="9" t="s">
        <v>368</v>
      </c>
      <c r="S3353" s="50" t="s">
        <v>368</v>
      </c>
      <c r="T3353" s="9" t="s">
        <v>368</v>
      </c>
      <c r="U3353" s="9" t="s">
        <v>368</v>
      </c>
    </row>
    <row r="3354">
      <c r="F3354" s="9"/>
      <c r="N3354" s="50"/>
      <c r="O3354" s="50"/>
      <c r="P3354" s="50"/>
      <c r="Q3354" s="50" t="s">
        <v>368</v>
      </c>
      <c r="R3354" s="9" t="s">
        <v>368</v>
      </c>
      <c r="S3354" s="50" t="s">
        <v>368</v>
      </c>
      <c r="T3354" s="9" t="s">
        <v>368</v>
      </c>
      <c r="U3354" s="9" t="s">
        <v>368</v>
      </c>
    </row>
    <row r="3355">
      <c r="F3355" s="9"/>
      <c r="N3355" s="50"/>
      <c r="O3355" s="50"/>
      <c r="P3355" s="50"/>
      <c r="Q3355" s="50" t="s">
        <v>368</v>
      </c>
      <c r="R3355" s="9" t="s">
        <v>368</v>
      </c>
      <c r="S3355" s="50" t="s">
        <v>368</v>
      </c>
      <c r="T3355" s="9" t="s">
        <v>368</v>
      </c>
      <c r="U3355" s="9" t="s">
        <v>368</v>
      </c>
    </row>
    <row r="3356">
      <c r="F3356" s="9"/>
      <c r="N3356" s="50"/>
      <c r="O3356" s="50"/>
      <c r="P3356" s="50"/>
      <c r="Q3356" s="50" t="s">
        <v>368</v>
      </c>
      <c r="R3356" s="9" t="s">
        <v>368</v>
      </c>
      <c r="S3356" s="50" t="s">
        <v>368</v>
      </c>
      <c r="T3356" s="9" t="s">
        <v>368</v>
      </c>
      <c r="U3356" s="9" t="s">
        <v>368</v>
      </c>
    </row>
    <row r="3357">
      <c r="F3357" s="9"/>
      <c r="N3357" s="50"/>
      <c r="O3357" s="50"/>
      <c r="P3357" s="50"/>
      <c r="Q3357" s="50" t="s">
        <v>368</v>
      </c>
      <c r="R3357" s="9" t="s">
        <v>368</v>
      </c>
      <c r="S3357" s="50" t="s">
        <v>368</v>
      </c>
      <c r="T3357" s="9" t="s">
        <v>368</v>
      </c>
      <c r="U3357" s="9" t="s">
        <v>368</v>
      </c>
    </row>
    <row r="3358">
      <c r="F3358" s="9"/>
      <c r="N3358" s="50"/>
      <c r="O3358" s="50"/>
      <c r="P3358" s="50"/>
      <c r="Q3358" s="50" t="s">
        <v>368</v>
      </c>
      <c r="R3358" s="9" t="s">
        <v>368</v>
      </c>
      <c r="S3358" s="50" t="s">
        <v>368</v>
      </c>
      <c r="T3358" s="9" t="s">
        <v>368</v>
      </c>
      <c r="U3358" s="9" t="s">
        <v>368</v>
      </c>
    </row>
    <row r="3359">
      <c r="F3359" s="9"/>
      <c r="N3359" s="50"/>
      <c r="O3359" s="50"/>
      <c r="P3359" s="50"/>
      <c r="Q3359" s="50" t="s">
        <v>368</v>
      </c>
      <c r="R3359" s="9" t="s">
        <v>368</v>
      </c>
      <c r="S3359" s="50" t="s">
        <v>368</v>
      </c>
      <c r="T3359" s="9" t="s">
        <v>368</v>
      </c>
      <c r="U3359" s="9" t="s">
        <v>368</v>
      </c>
    </row>
    <row r="3360">
      <c r="F3360" s="9"/>
      <c r="N3360" s="50"/>
      <c r="O3360" s="50"/>
      <c r="P3360" s="50"/>
      <c r="Q3360" s="50" t="s">
        <v>368</v>
      </c>
      <c r="R3360" s="9" t="s">
        <v>368</v>
      </c>
      <c r="S3360" s="50" t="s">
        <v>368</v>
      </c>
      <c r="T3360" s="9" t="s">
        <v>368</v>
      </c>
      <c r="U3360" s="9" t="s">
        <v>368</v>
      </c>
    </row>
    <row r="3361">
      <c r="F3361" s="9"/>
      <c r="N3361" s="50"/>
      <c r="O3361" s="50"/>
      <c r="P3361" s="50"/>
      <c r="Q3361" s="50" t="s">
        <v>368</v>
      </c>
      <c r="R3361" s="9" t="s">
        <v>368</v>
      </c>
      <c r="S3361" s="50" t="s">
        <v>368</v>
      </c>
      <c r="T3361" s="9" t="s">
        <v>368</v>
      </c>
      <c r="U3361" s="9" t="s">
        <v>368</v>
      </c>
    </row>
    <row r="3362">
      <c r="F3362" s="9"/>
      <c r="N3362" s="50"/>
      <c r="O3362" s="50"/>
      <c r="P3362" s="50"/>
      <c r="Q3362" s="50" t="s">
        <v>368</v>
      </c>
      <c r="R3362" s="9" t="s">
        <v>368</v>
      </c>
      <c r="S3362" s="50" t="s">
        <v>368</v>
      </c>
      <c r="T3362" s="9" t="s">
        <v>368</v>
      </c>
      <c r="U3362" s="9" t="s">
        <v>368</v>
      </c>
    </row>
    <row r="3363">
      <c r="F3363" s="9"/>
      <c r="N3363" s="50"/>
      <c r="O3363" s="50"/>
      <c r="P3363" s="50"/>
      <c r="Q3363" s="50" t="s">
        <v>368</v>
      </c>
      <c r="R3363" s="9" t="s">
        <v>368</v>
      </c>
      <c r="S3363" s="50" t="s">
        <v>368</v>
      </c>
      <c r="T3363" s="9" t="s">
        <v>368</v>
      </c>
      <c r="U3363" s="9" t="s">
        <v>368</v>
      </c>
    </row>
    <row r="3364">
      <c r="F3364" s="9"/>
      <c r="N3364" s="50"/>
      <c r="O3364" s="50"/>
      <c r="P3364" s="50"/>
      <c r="Q3364" s="50" t="s">
        <v>368</v>
      </c>
      <c r="R3364" s="9" t="s">
        <v>368</v>
      </c>
      <c r="S3364" s="50" t="s">
        <v>368</v>
      </c>
      <c r="T3364" s="9" t="s">
        <v>368</v>
      </c>
      <c r="U3364" s="9" t="s">
        <v>368</v>
      </c>
    </row>
    <row r="3365">
      <c r="F3365" s="9"/>
      <c r="N3365" s="50"/>
      <c r="O3365" s="50"/>
      <c r="P3365" s="50"/>
      <c r="Q3365" s="50" t="s">
        <v>368</v>
      </c>
      <c r="R3365" s="9" t="s">
        <v>368</v>
      </c>
      <c r="S3365" s="50" t="s">
        <v>368</v>
      </c>
      <c r="T3365" s="9" t="s">
        <v>368</v>
      </c>
      <c r="U3365" s="9" t="s">
        <v>368</v>
      </c>
    </row>
    <row r="3366">
      <c r="F3366" s="9"/>
      <c r="N3366" s="50"/>
      <c r="O3366" s="50"/>
      <c r="P3366" s="50"/>
      <c r="Q3366" s="50" t="s">
        <v>368</v>
      </c>
      <c r="R3366" s="9" t="s">
        <v>368</v>
      </c>
      <c r="S3366" s="50" t="s">
        <v>368</v>
      </c>
      <c r="T3366" s="9" t="s">
        <v>368</v>
      </c>
      <c r="U3366" s="9" t="s">
        <v>368</v>
      </c>
    </row>
    <row r="3367">
      <c r="F3367" s="9"/>
      <c r="N3367" s="50"/>
      <c r="O3367" s="50"/>
      <c r="P3367" s="50"/>
      <c r="Q3367" s="50" t="s">
        <v>368</v>
      </c>
      <c r="R3367" s="9" t="s">
        <v>368</v>
      </c>
      <c r="S3367" s="50" t="s">
        <v>368</v>
      </c>
      <c r="T3367" s="9" t="s">
        <v>368</v>
      </c>
      <c r="U3367" s="9" t="s">
        <v>368</v>
      </c>
    </row>
    <row r="3368">
      <c r="F3368" s="9"/>
      <c r="N3368" s="50"/>
      <c r="O3368" s="50"/>
      <c r="P3368" s="50"/>
      <c r="Q3368" s="50" t="s">
        <v>368</v>
      </c>
      <c r="R3368" s="9" t="s">
        <v>368</v>
      </c>
      <c r="S3368" s="50" t="s">
        <v>368</v>
      </c>
      <c r="T3368" s="9" t="s">
        <v>368</v>
      </c>
      <c r="U3368" s="9" t="s">
        <v>368</v>
      </c>
    </row>
    <row r="3369">
      <c r="F3369" s="9"/>
      <c r="N3369" s="50"/>
      <c r="O3369" s="50"/>
      <c r="P3369" s="50"/>
      <c r="Q3369" s="50" t="s">
        <v>368</v>
      </c>
      <c r="R3369" s="9" t="s">
        <v>368</v>
      </c>
      <c r="S3369" s="50" t="s">
        <v>368</v>
      </c>
      <c r="T3369" s="9" t="s">
        <v>368</v>
      </c>
      <c r="U3369" s="9" t="s">
        <v>368</v>
      </c>
    </row>
    <row r="3370">
      <c r="F3370" s="9"/>
      <c r="N3370" s="50"/>
      <c r="O3370" s="50"/>
      <c r="P3370" s="50"/>
      <c r="Q3370" s="50" t="s">
        <v>368</v>
      </c>
      <c r="R3370" s="9" t="s">
        <v>368</v>
      </c>
      <c r="S3370" s="50" t="s">
        <v>368</v>
      </c>
      <c r="T3370" s="9" t="s">
        <v>368</v>
      </c>
      <c r="U3370" s="9" t="s">
        <v>368</v>
      </c>
    </row>
    <row r="3371">
      <c r="F3371" s="9"/>
      <c r="N3371" s="50"/>
      <c r="O3371" s="50"/>
      <c r="P3371" s="50"/>
      <c r="Q3371" s="50" t="s">
        <v>368</v>
      </c>
      <c r="R3371" s="9" t="s">
        <v>368</v>
      </c>
      <c r="S3371" s="50" t="s">
        <v>368</v>
      </c>
      <c r="T3371" s="9" t="s">
        <v>368</v>
      </c>
      <c r="U3371" s="9" t="s">
        <v>368</v>
      </c>
    </row>
    <row r="3372">
      <c r="F3372" s="9"/>
      <c r="N3372" s="50"/>
      <c r="O3372" s="50"/>
      <c r="P3372" s="50"/>
      <c r="Q3372" s="50" t="s">
        <v>368</v>
      </c>
      <c r="R3372" s="9" t="s">
        <v>368</v>
      </c>
      <c r="S3372" s="50" t="s">
        <v>368</v>
      </c>
      <c r="T3372" s="9" t="s">
        <v>368</v>
      </c>
      <c r="U3372" s="9" t="s">
        <v>368</v>
      </c>
    </row>
    <row r="3373">
      <c r="F3373" s="9"/>
      <c r="N3373" s="50"/>
      <c r="O3373" s="50"/>
      <c r="P3373" s="50"/>
      <c r="Q3373" s="50" t="s">
        <v>368</v>
      </c>
      <c r="R3373" s="9" t="s">
        <v>368</v>
      </c>
      <c r="S3373" s="50" t="s">
        <v>368</v>
      </c>
      <c r="T3373" s="9" t="s">
        <v>368</v>
      </c>
      <c r="U3373" s="9" t="s">
        <v>368</v>
      </c>
    </row>
    <row r="3374">
      <c r="F3374" s="9"/>
      <c r="N3374" s="50"/>
      <c r="O3374" s="50"/>
      <c r="P3374" s="50"/>
      <c r="Q3374" s="50" t="s">
        <v>368</v>
      </c>
      <c r="R3374" s="9" t="s">
        <v>368</v>
      </c>
      <c r="S3374" s="50" t="s">
        <v>368</v>
      </c>
      <c r="T3374" s="9" t="s">
        <v>368</v>
      </c>
      <c r="U3374" s="9" t="s">
        <v>368</v>
      </c>
    </row>
    <row r="3375">
      <c r="F3375" s="9"/>
      <c r="N3375" s="50"/>
      <c r="O3375" s="50"/>
      <c r="P3375" s="50"/>
      <c r="Q3375" s="50" t="s">
        <v>368</v>
      </c>
      <c r="R3375" s="9" t="s">
        <v>368</v>
      </c>
      <c r="S3375" s="50" t="s">
        <v>368</v>
      </c>
      <c r="T3375" s="9" t="s">
        <v>368</v>
      </c>
      <c r="U3375" s="9" t="s">
        <v>368</v>
      </c>
    </row>
    <row r="3376">
      <c r="F3376" s="9"/>
      <c r="N3376" s="50"/>
      <c r="O3376" s="50"/>
      <c r="P3376" s="50"/>
      <c r="Q3376" s="50" t="s">
        <v>368</v>
      </c>
      <c r="R3376" s="9" t="s">
        <v>368</v>
      </c>
      <c r="S3376" s="50" t="s">
        <v>368</v>
      </c>
      <c r="T3376" s="9" t="s">
        <v>368</v>
      </c>
      <c r="U3376" s="9" t="s">
        <v>368</v>
      </c>
    </row>
    <row r="3377">
      <c r="F3377" s="9"/>
      <c r="N3377" s="50"/>
      <c r="O3377" s="50"/>
      <c r="P3377" s="50"/>
      <c r="Q3377" s="50" t="s">
        <v>368</v>
      </c>
      <c r="R3377" s="9" t="s">
        <v>368</v>
      </c>
      <c r="S3377" s="50" t="s">
        <v>368</v>
      </c>
      <c r="T3377" s="9" t="s">
        <v>368</v>
      </c>
      <c r="U3377" s="9" t="s">
        <v>368</v>
      </c>
    </row>
    <row r="3378">
      <c r="F3378" s="9"/>
      <c r="N3378" s="50"/>
      <c r="O3378" s="50"/>
      <c r="P3378" s="50"/>
      <c r="Q3378" s="50" t="s">
        <v>368</v>
      </c>
      <c r="R3378" s="9" t="s">
        <v>368</v>
      </c>
      <c r="S3378" s="50" t="s">
        <v>368</v>
      </c>
      <c r="T3378" s="9" t="s">
        <v>368</v>
      </c>
      <c r="U3378" s="9" t="s">
        <v>368</v>
      </c>
    </row>
    <row r="3379">
      <c r="F3379" s="9"/>
      <c r="N3379" s="50"/>
      <c r="O3379" s="50"/>
      <c r="P3379" s="50"/>
      <c r="Q3379" s="50" t="s">
        <v>368</v>
      </c>
      <c r="R3379" s="9" t="s">
        <v>368</v>
      </c>
      <c r="S3379" s="50" t="s">
        <v>368</v>
      </c>
      <c r="T3379" s="9" t="s">
        <v>368</v>
      </c>
      <c r="U3379" s="9" t="s">
        <v>368</v>
      </c>
    </row>
    <row r="3380">
      <c r="F3380" s="9"/>
      <c r="N3380" s="50"/>
      <c r="O3380" s="50"/>
      <c r="P3380" s="50"/>
      <c r="Q3380" s="50" t="s">
        <v>368</v>
      </c>
      <c r="R3380" s="9" t="s">
        <v>368</v>
      </c>
      <c r="S3380" s="50" t="s">
        <v>368</v>
      </c>
      <c r="T3380" s="9" t="s">
        <v>368</v>
      </c>
      <c r="U3380" s="9" t="s">
        <v>368</v>
      </c>
    </row>
    <row r="3381">
      <c r="F3381" s="9"/>
      <c r="N3381" s="50"/>
      <c r="O3381" s="50"/>
      <c r="P3381" s="50"/>
      <c r="Q3381" s="50" t="s">
        <v>368</v>
      </c>
      <c r="R3381" s="9" t="s">
        <v>368</v>
      </c>
      <c r="S3381" s="50" t="s">
        <v>368</v>
      </c>
      <c r="T3381" s="9" t="s">
        <v>368</v>
      </c>
      <c r="U3381" s="9" t="s">
        <v>368</v>
      </c>
    </row>
    <row r="3382">
      <c r="F3382" s="9"/>
      <c r="N3382" s="50"/>
      <c r="O3382" s="50"/>
      <c r="P3382" s="50"/>
      <c r="Q3382" s="50" t="s">
        <v>368</v>
      </c>
      <c r="R3382" s="9" t="s">
        <v>368</v>
      </c>
      <c r="S3382" s="50" t="s">
        <v>368</v>
      </c>
      <c r="T3382" s="9" t="s">
        <v>368</v>
      </c>
      <c r="U3382" s="9" t="s">
        <v>368</v>
      </c>
    </row>
    <row r="3383">
      <c r="F3383" s="9"/>
      <c r="N3383" s="50"/>
      <c r="O3383" s="50"/>
      <c r="P3383" s="50"/>
      <c r="Q3383" s="50" t="s">
        <v>368</v>
      </c>
      <c r="R3383" s="9" t="s">
        <v>368</v>
      </c>
      <c r="S3383" s="50" t="s">
        <v>368</v>
      </c>
      <c r="T3383" s="9" t="s">
        <v>368</v>
      </c>
      <c r="U3383" s="9" t="s">
        <v>368</v>
      </c>
    </row>
    <row r="3384">
      <c r="F3384" s="9"/>
      <c r="N3384" s="50"/>
      <c r="O3384" s="50"/>
      <c r="P3384" s="50"/>
      <c r="Q3384" s="50" t="s">
        <v>368</v>
      </c>
      <c r="R3384" s="9" t="s">
        <v>368</v>
      </c>
      <c r="S3384" s="50" t="s">
        <v>368</v>
      </c>
      <c r="T3384" s="9" t="s">
        <v>368</v>
      </c>
      <c r="U3384" s="9" t="s">
        <v>368</v>
      </c>
    </row>
    <row r="3385">
      <c r="F3385" s="9"/>
      <c r="N3385" s="50"/>
      <c r="O3385" s="50"/>
      <c r="P3385" s="50"/>
      <c r="Q3385" s="50" t="s">
        <v>368</v>
      </c>
      <c r="R3385" s="9" t="s">
        <v>368</v>
      </c>
      <c r="S3385" s="50" t="s">
        <v>368</v>
      </c>
      <c r="T3385" s="9" t="s">
        <v>368</v>
      </c>
      <c r="U3385" s="9" t="s">
        <v>368</v>
      </c>
    </row>
    <row r="3386">
      <c r="F3386" s="9"/>
      <c r="N3386" s="50"/>
      <c r="O3386" s="50"/>
      <c r="P3386" s="50"/>
      <c r="Q3386" s="50" t="s">
        <v>368</v>
      </c>
      <c r="R3386" s="9" t="s">
        <v>368</v>
      </c>
      <c r="S3386" s="50" t="s">
        <v>368</v>
      </c>
      <c r="T3386" s="9" t="s">
        <v>368</v>
      </c>
      <c r="U3386" s="9" t="s">
        <v>368</v>
      </c>
    </row>
    <row r="3387">
      <c r="F3387" s="9"/>
      <c r="N3387" s="50"/>
      <c r="O3387" s="50"/>
      <c r="P3387" s="50"/>
      <c r="Q3387" s="50" t="s">
        <v>368</v>
      </c>
      <c r="R3387" s="9" t="s">
        <v>368</v>
      </c>
      <c r="S3387" s="50" t="s">
        <v>368</v>
      </c>
      <c r="T3387" s="9" t="s">
        <v>368</v>
      </c>
      <c r="U3387" s="9" t="s">
        <v>368</v>
      </c>
    </row>
    <row r="3388">
      <c r="F3388" s="9"/>
      <c r="N3388" s="50"/>
      <c r="O3388" s="50"/>
      <c r="P3388" s="50"/>
      <c r="Q3388" s="50" t="s">
        <v>368</v>
      </c>
      <c r="R3388" s="9" t="s">
        <v>368</v>
      </c>
      <c r="S3388" s="50" t="s">
        <v>368</v>
      </c>
      <c r="T3388" s="9" t="s">
        <v>368</v>
      </c>
      <c r="U3388" s="9" t="s">
        <v>368</v>
      </c>
    </row>
    <row r="3389">
      <c r="F3389" s="9"/>
      <c r="N3389" s="50"/>
      <c r="O3389" s="50"/>
      <c r="P3389" s="50"/>
      <c r="Q3389" s="50" t="s">
        <v>368</v>
      </c>
      <c r="R3389" s="9" t="s">
        <v>368</v>
      </c>
      <c r="S3389" s="50" t="s">
        <v>368</v>
      </c>
      <c r="T3389" s="9" t="s">
        <v>368</v>
      </c>
      <c r="U3389" s="9" t="s">
        <v>368</v>
      </c>
    </row>
    <row r="3390">
      <c r="F3390" s="9"/>
      <c r="N3390" s="50"/>
      <c r="O3390" s="50"/>
      <c r="P3390" s="50"/>
      <c r="Q3390" s="50" t="s">
        <v>368</v>
      </c>
      <c r="R3390" s="9" t="s">
        <v>368</v>
      </c>
      <c r="S3390" s="50" t="s">
        <v>368</v>
      </c>
      <c r="T3390" s="9" t="s">
        <v>368</v>
      </c>
      <c r="U3390" s="9" t="s">
        <v>368</v>
      </c>
    </row>
    <row r="3391">
      <c r="F3391" s="9"/>
      <c r="N3391" s="50"/>
      <c r="O3391" s="50"/>
      <c r="P3391" s="50"/>
      <c r="Q3391" s="50" t="s">
        <v>368</v>
      </c>
      <c r="R3391" s="9" t="s">
        <v>368</v>
      </c>
      <c r="S3391" s="50" t="s">
        <v>368</v>
      </c>
      <c r="T3391" s="9" t="s">
        <v>368</v>
      </c>
      <c r="U3391" s="9" t="s">
        <v>368</v>
      </c>
    </row>
    <row r="3392">
      <c r="F3392" s="9"/>
      <c r="N3392" s="50"/>
      <c r="O3392" s="50"/>
      <c r="P3392" s="50"/>
      <c r="Q3392" s="50" t="s">
        <v>368</v>
      </c>
      <c r="R3392" s="9" t="s">
        <v>368</v>
      </c>
      <c r="S3392" s="50" t="s">
        <v>368</v>
      </c>
      <c r="T3392" s="9" t="s">
        <v>368</v>
      </c>
      <c r="U3392" s="9" t="s">
        <v>368</v>
      </c>
    </row>
    <row r="3393">
      <c r="F3393" s="9"/>
      <c r="N3393" s="50"/>
      <c r="O3393" s="50"/>
      <c r="P3393" s="50"/>
      <c r="Q3393" s="50" t="s">
        <v>368</v>
      </c>
      <c r="R3393" s="9" t="s">
        <v>368</v>
      </c>
      <c r="S3393" s="50" t="s">
        <v>368</v>
      </c>
      <c r="T3393" s="9" t="s">
        <v>368</v>
      </c>
      <c r="U3393" s="9" t="s">
        <v>368</v>
      </c>
    </row>
    <row r="3394">
      <c r="F3394" s="9"/>
      <c r="N3394" s="50"/>
      <c r="O3394" s="50"/>
      <c r="P3394" s="50"/>
      <c r="Q3394" s="50" t="s">
        <v>368</v>
      </c>
      <c r="R3394" s="9" t="s">
        <v>368</v>
      </c>
      <c r="S3394" s="50" t="s">
        <v>368</v>
      </c>
      <c r="T3394" s="9" t="s">
        <v>368</v>
      </c>
      <c r="U3394" s="9" t="s">
        <v>368</v>
      </c>
    </row>
    <row r="3395">
      <c r="F3395" s="9"/>
      <c r="N3395" s="50"/>
      <c r="O3395" s="50"/>
      <c r="P3395" s="50"/>
      <c r="Q3395" s="50" t="s">
        <v>368</v>
      </c>
      <c r="R3395" s="9" t="s">
        <v>368</v>
      </c>
      <c r="S3395" s="50" t="s">
        <v>368</v>
      </c>
      <c r="T3395" s="9" t="s">
        <v>368</v>
      </c>
      <c r="U3395" s="9" t="s">
        <v>368</v>
      </c>
    </row>
    <row r="3396">
      <c r="F3396" s="9"/>
      <c r="N3396" s="50"/>
      <c r="O3396" s="50"/>
      <c r="P3396" s="50"/>
      <c r="Q3396" s="50" t="s">
        <v>368</v>
      </c>
      <c r="R3396" s="9" t="s">
        <v>368</v>
      </c>
      <c r="S3396" s="50" t="s">
        <v>368</v>
      </c>
      <c r="T3396" s="9" t="s">
        <v>368</v>
      </c>
      <c r="U3396" s="9" t="s">
        <v>368</v>
      </c>
    </row>
    <row r="3397">
      <c r="F3397" s="9"/>
      <c r="N3397" s="50"/>
      <c r="O3397" s="50"/>
      <c r="P3397" s="50"/>
      <c r="Q3397" s="50" t="s">
        <v>368</v>
      </c>
      <c r="R3397" s="9" t="s">
        <v>368</v>
      </c>
      <c r="S3397" s="50" t="s">
        <v>368</v>
      </c>
      <c r="T3397" s="9" t="s">
        <v>368</v>
      </c>
      <c r="U3397" s="9" t="s">
        <v>368</v>
      </c>
    </row>
    <row r="3398">
      <c r="F3398" s="9"/>
      <c r="N3398" s="50"/>
      <c r="O3398" s="50"/>
      <c r="P3398" s="50"/>
      <c r="Q3398" s="50" t="s">
        <v>368</v>
      </c>
      <c r="R3398" s="9" t="s">
        <v>368</v>
      </c>
      <c r="S3398" s="50" t="s">
        <v>368</v>
      </c>
      <c r="T3398" s="9" t="s">
        <v>368</v>
      </c>
      <c r="U3398" s="9" t="s">
        <v>368</v>
      </c>
    </row>
    <row r="3399">
      <c r="F3399" s="9"/>
      <c r="N3399" s="50"/>
      <c r="O3399" s="50"/>
      <c r="P3399" s="50"/>
      <c r="Q3399" s="50" t="s">
        <v>368</v>
      </c>
      <c r="R3399" s="9" t="s">
        <v>368</v>
      </c>
      <c r="S3399" s="50" t="s">
        <v>368</v>
      </c>
      <c r="T3399" s="9" t="s">
        <v>368</v>
      </c>
      <c r="U3399" s="9" t="s">
        <v>368</v>
      </c>
    </row>
    <row r="3400">
      <c r="F3400" s="9"/>
      <c r="N3400" s="50"/>
      <c r="O3400" s="50"/>
      <c r="P3400" s="50"/>
      <c r="Q3400" s="50" t="s">
        <v>368</v>
      </c>
      <c r="R3400" s="9" t="s">
        <v>368</v>
      </c>
      <c r="S3400" s="50" t="s">
        <v>368</v>
      </c>
      <c r="T3400" s="9" t="s">
        <v>368</v>
      </c>
      <c r="U3400" s="9" t="s">
        <v>368</v>
      </c>
    </row>
    <row r="3401">
      <c r="F3401" s="9"/>
      <c r="N3401" s="50"/>
      <c r="O3401" s="50"/>
      <c r="P3401" s="50"/>
      <c r="Q3401" s="50" t="s">
        <v>368</v>
      </c>
      <c r="R3401" s="9" t="s">
        <v>368</v>
      </c>
      <c r="S3401" s="50" t="s">
        <v>368</v>
      </c>
      <c r="T3401" s="9" t="s">
        <v>368</v>
      </c>
      <c r="U3401" s="9" t="s">
        <v>368</v>
      </c>
    </row>
    <row r="3402">
      <c r="F3402" s="9"/>
      <c r="N3402" s="50"/>
      <c r="O3402" s="50"/>
      <c r="P3402" s="50"/>
      <c r="Q3402" s="50" t="s">
        <v>368</v>
      </c>
      <c r="R3402" s="9" t="s">
        <v>368</v>
      </c>
      <c r="S3402" s="50" t="s">
        <v>368</v>
      </c>
      <c r="T3402" s="9" t="s">
        <v>368</v>
      </c>
      <c r="U3402" s="9" t="s">
        <v>368</v>
      </c>
    </row>
    <row r="3403">
      <c r="F3403" s="9"/>
      <c r="N3403" s="50"/>
      <c r="O3403" s="50"/>
      <c r="P3403" s="50"/>
      <c r="Q3403" s="50" t="s">
        <v>368</v>
      </c>
      <c r="R3403" s="9" t="s">
        <v>368</v>
      </c>
      <c r="S3403" s="50" t="s">
        <v>368</v>
      </c>
      <c r="T3403" s="9" t="s">
        <v>368</v>
      </c>
      <c r="U3403" s="9" t="s">
        <v>368</v>
      </c>
    </row>
    <row r="3404">
      <c r="F3404" s="9"/>
      <c r="N3404" s="50"/>
      <c r="O3404" s="50"/>
      <c r="P3404" s="50"/>
      <c r="Q3404" s="50" t="s">
        <v>368</v>
      </c>
      <c r="R3404" s="9" t="s">
        <v>368</v>
      </c>
      <c r="S3404" s="50" t="s">
        <v>368</v>
      </c>
      <c r="T3404" s="9" t="s">
        <v>368</v>
      </c>
      <c r="U3404" s="9" t="s">
        <v>368</v>
      </c>
    </row>
    <row r="3405">
      <c r="F3405" s="9"/>
      <c r="N3405" s="50"/>
      <c r="O3405" s="50"/>
      <c r="P3405" s="50"/>
      <c r="Q3405" s="50" t="s">
        <v>368</v>
      </c>
      <c r="R3405" s="9" t="s">
        <v>368</v>
      </c>
      <c r="S3405" s="50" t="s">
        <v>368</v>
      </c>
      <c r="T3405" s="9" t="s">
        <v>368</v>
      </c>
      <c r="U3405" s="9" t="s">
        <v>368</v>
      </c>
    </row>
    <row r="3406">
      <c r="F3406" s="9"/>
      <c r="N3406" s="50"/>
      <c r="O3406" s="50"/>
      <c r="P3406" s="50"/>
      <c r="Q3406" s="50" t="s">
        <v>368</v>
      </c>
      <c r="R3406" s="9" t="s">
        <v>368</v>
      </c>
      <c r="S3406" s="50" t="s">
        <v>368</v>
      </c>
      <c r="T3406" s="9" t="s">
        <v>368</v>
      </c>
      <c r="U3406" s="9" t="s">
        <v>368</v>
      </c>
    </row>
    <row r="3407">
      <c r="F3407" s="9"/>
      <c r="N3407" s="50"/>
      <c r="O3407" s="50"/>
      <c r="P3407" s="50"/>
      <c r="Q3407" s="50" t="s">
        <v>368</v>
      </c>
      <c r="R3407" s="9" t="s">
        <v>368</v>
      </c>
      <c r="S3407" s="50" t="s">
        <v>368</v>
      </c>
      <c r="T3407" s="9" t="s">
        <v>368</v>
      </c>
      <c r="U3407" s="9" t="s">
        <v>368</v>
      </c>
    </row>
    <row r="3408">
      <c r="F3408" s="9"/>
      <c r="N3408" s="50"/>
      <c r="O3408" s="50"/>
      <c r="P3408" s="50"/>
      <c r="Q3408" s="50" t="s">
        <v>368</v>
      </c>
      <c r="R3408" s="9" t="s">
        <v>368</v>
      </c>
      <c r="S3408" s="50" t="s">
        <v>368</v>
      </c>
      <c r="T3408" s="9" t="s">
        <v>368</v>
      </c>
      <c r="U3408" s="9" t="s">
        <v>368</v>
      </c>
    </row>
    <row r="3409">
      <c r="F3409" s="9"/>
      <c r="N3409" s="50"/>
      <c r="O3409" s="50"/>
      <c r="P3409" s="50"/>
      <c r="Q3409" s="50" t="s">
        <v>368</v>
      </c>
      <c r="R3409" s="9" t="s">
        <v>368</v>
      </c>
      <c r="S3409" s="50" t="s">
        <v>368</v>
      </c>
      <c r="T3409" s="9" t="s">
        <v>368</v>
      </c>
      <c r="U3409" s="9" t="s">
        <v>368</v>
      </c>
    </row>
    <row r="3410">
      <c r="F3410" s="9"/>
      <c r="N3410" s="50"/>
      <c r="O3410" s="50"/>
      <c r="P3410" s="50"/>
      <c r="Q3410" s="50" t="s">
        <v>368</v>
      </c>
      <c r="R3410" s="9" t="s">
        <v>368</v>
      </c>
      <c r="S3410" s="50" t="s">
        <v>368</v>
      </c>
      <c r="T3410" s="9" t="s">
        <v>368</v>
      </c>
      <c r="U3410" s="9" t="s">
        <v>368</v>
      </c>
    </row>
    <row r="3411">
      <c r="F3411" s="9"/>
      <c r="N3411" s="50"/>
      <c r="O3411" s="50"/>
      <c r="P3411" s="50"/>
      <c r="Q3411" s="50" t="s">
        <v>368</v>
      </c>
      <c r="R3411" s="9" t="s">
        <v>368</v>
      </c>
      <c r="S3411" s="50" t="s">
        <v>368</v>
      </c>
      <c r="T3411" s="9" t="s">
        <v>368</v>
      </c>
      <c r="U3411" s="9" t="s">
        <v>368</v>
      </c>
    </row>
    <row r="3412">
      <c r="F3412" s="9"/>
      <c r="N3412" s="50"/>
      <c r="O3412" s="50"/>
      <c r="P3412" s="50"/>
      <c r="Q3412" s="50" t="s">
        <v>368</v>
      </c>
      <c r="R3412" s="9" t="s">
        <v>368</v>
      </c>
      <c r="S3412" s="50" t="s">
        <v>368</v>
      </c>
      <c r="T3412" s="9" t="s">
        <v>368</v>
      </c>
      <c r="U3412" s="9" t="s">
        <v>368</v>
      </c>
    </row>
    <row r="3413">
      <c r="F3413" s="9"/>
      <c r="N3413" s="50"/>
      <c r="O3413" s="50"/>
      <c r="P3413" s="50"/>
      <c r="Q3413" s="50" t="s">
        <v>368</v>
      </c>
      <c r="R3413" s="9" t="s">
        <v>368</v>
      </c>
      <c r="S3413" s="50" t="s">
        <v>368</v>
      </c>
      <c r="T3413" s="9" t="s">
        <v>368</v>
      </c>
      <c r="U3413" s="9" t="s">
        <v>368</v>
      </c>
    </row>
    <row r="3414">
      <c r="F3414" s="9"/>
      <c r="N3414" s="50"/>
      <c r="O3414" s="50"/>
      <c r="P3414" s="50"/>
      <c r="Q3414" s="50" t="s">
        <v>368</v>
      </c>
      <c r="R3414" s="9" t="s">
        <v>368</v>
      </c>
      <c r="S3414" s="50" t="s">
        <v>368</v>
      </c>
      <c r="T3414" s="9" t="s">
        <v>368</v>
      </c>
      <c r="U3414" s="9" t="s">
        <v>368</v>
      </c>
    </row>
    <row r="3415">
      <c r="F3415" s="9"/>
      <c r="N3415" s="50"/>
      <c r="O3415" s="50"/>
      <c r="P3415" s="50"/>
      <c r="Q3415" s="50" t="s">
        <v>368</v>
      </c>
      <c r="R3415" s="9" t="s">
        <v>368</v>
      </c>
      <c r="S3415" s="50" t="s">
        <v>368</v>
      </c>
      <c r="T3415" s="9" t="s">
        <v>368</v>
      </c>
      <c r="U3415" s="9" t="s">
        <v>368</v>
      </c>
    </row>
    <row r="3416">
      <c r="F3416" s="9"/>
      <c r="N3416" s="50"/>
      <c r="O3416" s="50"/>
      <c r="P3416" s="50"/>
      <c r="Q3416" s="50" t="s">
        <v>368</v>
      </c>
      <c r="R3416" s="9" t="s">
        <v>368</v>
      </c>
      <c r="S3416" s="50" t="s">
        <v>368</v>
      </c>
      <c r="T3416" s="9" t="s">
        <v>368</v>
      </c>
      <c r="U3416" s="9" t="s">
        <v>368</v>
      </c>
    </row>
    <row r="3417">
      <c r="F3417" s="9"/>
      <c r="N3417" s="50"/>
      <c r="O3417" s="50"/>
      <c r="P3417" s="50"/>
      <c r="Q3417" s="50" t="s">
        <v>368</v>
      </c>
      <c r="R3417" s="9" t="s">
        <v>368</v>
      </c>
      <c r="S3417" s="50" t="s">
        <v>368</v>
      </c>
      <c r="T3417" s="9" t="s">
        <v>368</v>
      </c>
      <c r="U3417" s="9" t="s">
        <v>368</v>
      </c>
    </row>
    <row r="3418">
      <c r="F3418" s="9"/>
      <c r="N3418" s="50"/>
      <c r="O3418" s="50"/>
      <c r="P3418" s="50"/>
      <c r="Q3418" s="50" t="s">
        <v>368</v>
      </c>
      <c r="R3418" s="9" t="s">
        <v>368</v>
      </c>
      <c r="S3418" s="50" t="s">
        <v>368</v>
      </c>
      <c r="T3418" s="9" t="s">
        <v>368</v>
      </c>
      <c r="U3418" s="9" t="s">
        <v>368</v>
      </c>
    </row>
    <row r="3419">
      <c r="F3419" s="9"/>
      <c r="N3419" s="50"/>
      <c r="O3419" s="50"/>
      <c r="P3419" s="50"/>
      <c r="Q3419" s="50" t="s">
        <v>368</v>
      </c>
      <c r="R3419" s="9" t="s">
        <v>368</v>
      </c>
      <c r="S3419" s="50" t="s">
        <v>368</v>
      </c>
      <c r="T3419" s="9" t="s">
        <v>368</v>
      </c>
      <c r="U3419" s="9" t="s">
        <v>368</v>
      </c>
    </row>
    <row r="3420">
      <c r="F3420" s="9"/>
      <c r="N3420" s="50"/>
      <c r="O3420" s="50"/>
      <c r="P3420" s="50"/>
      <c r="Q3420" s="50" t="s">
        <v>368</v>
      </c>
      <c r="R3420" s="9" t="s">
        <v>368</v>
      </c>
      <c r="S3420" s="50" t="s">
        <v>368</v>
      </c>
      <c r="T3420" s="9" t="s">
        <v>368</v>
      </c>
      <c r="U3420" s="9" t="s">
        <v>368</v>
      </c>
    </row>
    <row r="3421">
      <c r="F3421" s="9"/>
      <c r="N3421" s="50"/>
      <c r="O3421" s="50"/>
      <c r="P3421" s="50"/>
      <c r="Q3421" s="50" t="s">
        <v>368</v>
      </c>
      <c r="R3421" s="9" t="s">
        <v>368</v>
      </c>
      <c r="S3421" s="50" t="s">
        <v>368</v>
      </c>
      <c r="T3421" s="9" t="s">
        <v>368</v>
      </c>
      <c r="U3421" s="9" t="s">
        <v>368</v>
      </c>
    </row>
    <row r="3422">
      <c r="F3422" s="9"/>
      <c r="N3422" s="50"/>
      <c r="O3422" s="50"/>
      <c r="P3422" s="50"/>
      <c r="Q3422" s="50" t="s">
        <v>368</v>
      </c>
      <c r="R3422" s="9" t="s">
        <v>368</v>
      </c>
      <c r="S3422" s="50" t="s">
        <v>368</v>
      </c>
      <c r="T3422" s="9" t="s">
        <v>368</v>
      </c>
      <c r="U3422" s="9" t="s">
        <v>368</v>
      </c>
    </row>
    <row r="3423">
      <c r="F3423" s="9"/>
      <c r="N3423" s="50"/>
      <c r="O3423" s="50"/>
      <c r="P3423" s="50"/>
      <c r="Q3423" s="50" t="s">
        <v>368</v>
      </c>
      <c r="R3423" s="9" t="s">
        <v>368</v>
      </c>
      <c r="S3423" s="50" t="s">
        <v>368</v>
      </c>
      <c r="T3423" s="9" t="s">
        <v>368</v>
      </c>
      <c r="U3423" s="9" t="s">
        <v>368</v>
      </c>
    </row>
    <row r="3424">
      <c r="F3424" s="9"/>
      <c r="N3424" s="50"/>
      <c r="O3424" s="50"/>
      <c r="P3424" s="50"/>
      <c r="Q3424" s="50" t="s">
        <v>368</v>
      </c>
      <c r="R3424" s="9" t="s">
        <v>368</v>
      </c>
      <c r="S3424" s="50" t="s">
        <v>368</v>
      </c>
      <c r="T3424" s="9" t="s">
        <v>368</v>
      </c>
      <c r="U3424" s="9" t="s">
        <v>368</v>
      </c>
    </row>
    <row r="3425">
      <c r="F3425" s="9"/>
      <c r="N3425" s="50"/>
      <c r="O3425" s="50"/>
      <c r="P3425" s="50"/>
      <c r="Q3425" s="50" t="s">
        <v>368</v>
      </c>
      <c r="R3425" s="9" t="s">
        <v>368</v>
      </c>
      <c r="S3425" s="50" t="s">
        <v>368</v>
      </c>
      <c r="T3425" s="9" t="s">
        <v>368</v>
      </c>
      <c r="U3425" s="9" t="s">
        <v>368</v>
      </c>
    </row>
    <row r="3426">
      <c r="F3426" s="9"/>
      <c r="N3426" s="50"/>
      <c r="O3426" s="50"/>
      <c r="P3426" s="50"/>
      <c r="Q3426" s="50" t="s">
        <v>368</v>
      </c>
      <c r="R3426" s="9" t="s">
        <v>368</v>
      </c>
      <c r="S3426" s="50" t="s">
        <v>368</v>
      </c>
      <c r="T3426" s="9" t="s">
        <v>368</v>
      </c>
      <c r="U3426" s="9" t="s">
        <v>368</v>
      </c>
    </row>
    <row r="3427">
      <c r="F3427" s="9"/>
      <c r="N3427" s="50"/>
      <c r="O3427" s="50"/>
      <c r="P3427" s="50"/>
      <c r="Q3427" s="50" t="s">
        <v>368</v>
      </c>
      <c r="R3427" s="9" t="s">
        <v>368</v>
      </c>
      <c r="S3427" s="50" t="s">
        <v>368</v>
      </c>
      <c r="T3427" s="9" t="s">
        <v>368</v>
      </c>
      <c r="U3427" s="9" t="s">
        <v>368</v>
      </c>
    </row>
    <row r="3428">
      <c r="F3428" s="9"/>
      <c r="N3428" s="50"/>
      <c r="O3428" s="50"/>
      <c r="P3428" s="50"/>
      <c r="Q3428" s="50" t="s">
        <v>368</v>
      </c>
      <c r="R3428" s="9" t="s">
        <v>368</v>
      </c>
      <c r="S3428" s="50" t="s">
        <v>368</v>
      </c>
      <c r="T3428" s="9" t="s">
        <v>368</v>
      </c>
      <c r="U3428" s="9" t="s">
        <v>368</v>
      </c>
    </row>
    <row r="3429">
      <c r="F3429" s="9"/>
      <c r="N3429" s="50"/>
      <c r="O3429" s="50"/>
      <c r="P3429" s="50"/>
      <c r="Q3429" s="50" t="s">
        <v>368</v>
      </c>
      <c r="R3429" s="9" t="s">
        <v>368</v>
      </c>
      <c r="S3429" s="50" t="s">
        <v>368</v>
      </c>
      <c r="T3429" s="9" t="s">
        <v>368</v>
      </c>
      <c r="U3429" s="9" t="s">
        <v>368</v>
      </c>
    </row>
    <row r="3430">
      <c r="F3430" s="9"/>
      <c r="N3430" s="50"/>
      <c r="O3430" s="50"/>
      <c r="P3430" s="50"/>
      <c r="Q3430" s="50" t="s">
        <v>368</v>
      </c>
      <c r="R3430" s="9" t="s">
        <v>368</v>
      </c>
      <c r="S3430" s="50" t="s">
        <v>368</v>
      </c>
      <c r="T3430" s="9" t="s">
        <v>368</v>
      </c>
      <c r="U3430" s="9" t="s">
        <v>368</v>
      </c>
    </row>
    <row r="3431">
      <c r="F3431" s="9"/>
      <c r="N3431" s="50"/>
      <c r="O3431" s="50"/>
      <c r="P3431" s="50"/>
      <c r="Q3431" s="50" t="s">
        <v>368</v>
      </c>
      <c r="R3431" s="9" t="s">
        <v>368</v>
      </c>
      <c r="S3431" s="50" t="s">
        <v>368</v>
      </c>
      <c r="T3431" s="9" t="s">
        <v>368</v>
      </c>
      <c r="U3431" s="9" t="s">
        <v>368</v>
      </c>
    </row>
    <row r="3432">
      <c r="F3432" s="9"/>
      <c r="N3432" s="50"/>
      <c r="O3432" s="50"/>
      <c r="P3432" s="50"/>
      <c r="Q3432" s="50" t="s">
        <v>368</v>
      </c>
      <c r="R3432" s="9" t="s">
        <v>368</v>
      </c>
      <c r="S3432" s="50" t="s">
        <v>368</v>
      </c>
      <c r="T3432" s="9" t="s">
        <v>368</v>
      </c>
      <c r="U3432" s="9" t="s">
        <v>368</v>
      </c>
    </row>
    <row r="3433">
      <c r="F3433" s="9"/>
      <c r="N3433" s="50"/>
      <c r="O3433" s="50"/>
      <c r="P3433" s="50"/>
      <c r="Q3433" s="50" t="s">
        <v>368</v>
      </c>
      <c r="R3433" s="9" t="s">
        <v>368</v>
      </c>
      <c r="S3433" s="50" t="s">
        <v>368</v>
      </c>
      <c r="T3433" s="9" t="s">
        <v>368</v>
      </c>
      <c r="U3433" s="9" t="s">
        <v>368</v>
      </c>
    </row>
    <row r="3434">
      <c r="F3434" s="9"/>
      <c r="N3434" s="50"/>
      <c r="O3434" s="50"/>
      <c r="P3434" s="50"/>
      <c r="Q3434" s="50" t="s">
        <v>368</v>
      </c>
      <c r="R3434" s="9" t="s">
        <v>368</v>
      </c>
      <c r="S3434" s="50" t="s">
        <v>368</v>
      </c>
      <c r="T3434" s="9" t="s">
        <v>368</v>
      </c>
      <c r="U3434" s="9" t="s">
        <v>368</v>
      </c>
    </row>
    <row r="3435">
      <c r="F3435" s="9"/>
      <c r="N3435" s="50"/>
      <c r="O3435" s="50"/>
      <c r="P3435" s="50"/>
      <c r="Q3435" s="50" t="s">
        <v>368</v>
      </c>
      <c r="R3435" s="9" t="s">
        <v>368</v>
      </c>
      <c r="S3435" s="50" t="s">
        <v>368</v>
      </c>
      <c r="T3435" s="9" t="s">
        <v>368</v>
      </c>
      <c r="U3435" s="9" t="s">
        <v>368</v>
      </c>
    </row>
    <row r="3436">
      <c r="F3436" s="9"/>
      <c r="N3436" s="50"/>
      <c r="O3436" s="50"/>
      <c r="P3436" s="50"/>
      <c r="Q3436" s="50" t="s">
        <v>368</v>
      </c>
      <c r="R3436" s="9" t="s">
        <v>368</v>
      </c>
      <c r="S3436" s="50" t="s">
        <v>368</v>
      </c>
      <c r="T3436" s="9" t="s">
        <v>368</v>
      </c>
      <c r="U3436" s="9" t="s">
        <v>368</v>
      </c>
    </row>
    <row r="3437">
      <c r="F3437" s="9"/>
      <c r="N3437" s="50"/>
      <c r="O3437" s="50"/>
      <c r="P3437" s="50"/>
      <c r="Q3437" s="50" t="s">
        <v>368</v>
      </c>
      <c r="R3437" s="9" t="s">
        <v>368</v>
      </c>
      <c r="S3437" s="50" t="s">
        <v>368</v>
      </c>
      <c r="T3437" s="9" t="s">
        <v>368</v>
      </c>
      <c r="U3437" s="9" t="s">
        <v>368</v>
      </c>
    </row>
    <row r="3438">
      <c r="F3438" s="9"/>
      <c r="N3438" s="50"/>
      <c r="O3438" s="50"/>
      <c r="P3438" s="50"/>
      <c r="Q3438" s="50" t="s">
        <v>368</v>
      </c>
      <c r="R3438" s="9" t="s">
        <v>368</v>
      </c>
      <c r="S3438" s="50" t="s">
        <v>368</v>
      </c>
      <c r="T3438" s="9" t="s">
        <v>368</v>
      </c>
      <c r="U3438" s="9" t="s">
        <v>368</v>
      </c>
    </row>
    <row r="3439">
      <c r="F3439" s="9"/>
      <c r="N3439" s="50"/>
      <c r="O3439" s="50"/>
      <c r="P3439" s="50"/>
      <c r="Q3439" s="50" t="s">
        <v>368</v>
      </c>
      <c r="R3439" s="9" t="s">
        <v>368</v>
      </c>
      <c r="S3439" s="50" t="s">
        <v>368</v>
      </c>
      <c r="T3439" s="9" t="s">
        <v>368</v>
      </c>
      <c r="U3439" s="9" t="s">
        <v>368</v>
      </c>
    </row>
    <row r="3440">
      <c r="F3440" s="9"/>
      <c r="N3440" s="50"/>
      <c r="O3440" s="50"/>
      <c r="P3440" s="50"/>
      <c r="Q3440" s="50" t="s">
        <v>368</v>
      </c>
      <c r="R3440" s="9" t="s">
        <v>368</v>
      </c>
      <c r="S3440" s="50" t="s">
        <v>368</v>
      </c>
      <c r="T3440" s="9" t="s">
        <v>368</v>
      </c>
      <c r="U3440" s="9" t="s">
        <v>368</v>
      </c>
    </row>
    <row r="3441">
      <c r="F3441" s="9"/>
      <c r="N3441" s="50"/>
      <c r="O3441" s="50"/>
      <c r="P3441" s="50"/>
      <c r="Q3441" s="50" t="s">
        <v>368</v>
      </c>
      <c r="R3441" s="9" t="s">
        <v>368</v>
      </c>
      <c r="S3441" s="50" t="s">
        <v>368</v>
      </c>
      <c r="T3441" s="9" t="s">
        <v>368</v>
      </c>
      <c r="U3441" s="9" t="s">
        <v>368</v>
      </c>
    </row>
    <row r="3442">
      <c r="F3442" s="9"/>
      <c r="N3442" s="50"/>
      <c r="O3442" s="50"/>
      <c r="P3442" s="50"/>
      <c r="Q3442" s="50" t="s">
        <v>368</v>
      </c>
      <c r="R3442" s="9" t="s">
        <v>368</v>
      </c>
      <c r="S3442" s="50" t="s">
        <v>368</v>
      </c>
      <c r="T3442" s="9" t="s">
        <v>368</v>
      </c>
      <c r="U3442" s="9" t="s">
        <v>368</v>
      </c>
    </row>
    <row r="3443">
      <c r="F3443" s="9"/>
      <c r="N3443" s="50"/>
      <c r="O3443" s="50"/>
      <c r="P3443" s="50"/>
      <c r="Q3443" s="50" t="s">
        <v>368</v>
      </c>
      <c r="R3443" s="9" t="s">
        <v>368</v>
      </c>
      <c r="S3443" s="50" t="s">
        <v>368</v>
      </c>
      <c r="T3443" s="9" t="s">
        <v>368</v>
      </c>
      <c r="U3443" s="9" t="s">
        <v>368</v>
      </c>
    </row>
    <row r="3444">
      <c r="F3444" s="9"/>
      <c r="N3444" s="50"/>
      <c r="O3444" s="50"/>
      <c r="P3444" s="50"/>
      <c r="Q3444" s="50" t="s">
        <v>368</v>
      </c>
      <c r="R3444" s="9" t="s">
        <v>368</v>
      </c>
      <c r="S3444" s="50" t="s">
        <v>368</v>
      </c>
      <c r="T3444" s="9" t="s">
        <v>368</v>
      </c>
      <c r="U3444" s="9" t="s">
        <v>368</v>
      </c>
    </row>
    <row r="3445">
      <c r="F3445" s="9"/>
      <c r="N3445" s="50"/>
      <c r="O3445" s="50"/>
      <c r="P3445" s="50"/>
      <c r="Q3445" s="50" t="s">
        <v>368</v>
      </c>
      <c r="R3445" s="9" t="s">
        <v>368</v>
      </c>
      <c r="S3445" s="50" t="s">
        <v>368</v>
      </c>
      <c r="T3445" s="9" t="s">
        <v>368</v>
      </c>
      <c r="U3445" s="9" t="s">
        <v>368</v>
      </c>
    </row>
    <row r="3446">
      <c r="F3446" s="9"/>
      <c r="N3446" s="50"/>
      <c r="O3446" s="50"/>
      <c r="P3446" s="50"/>
      <c r="Q3446" s="50" t="s">
        <v>368</v>
      </c>
      <c r="R3446" s="9" t="s">
        <v>368</v>
      </c>
      <c r="S3446" s="50" t="s">
        <v>368</v>
      </c>
      <c r="T3446" s="9" t="s">
        <v>368</v>
      </c>
      <c r="U3446" s="9" t="s">
        <v>368</v>
      </c>
    </row>
    <row r="3447">
      <c r="F3447" s="9"/>
      <c r="N3447" s="50"/>
      <c r="O3447" s="50"/>
      <c r="P3447" s="50"/>
      <c r="Q3447" s="50" t="s">
        <v>368</v>
      </c>
      <c r="R3447" s="9" t="s">
        <v>368</v>
      </c>
      <c r="S3447" s="50" t="s">
        <v>368</v>
      </c>
      <c r="T3447" s="9" t="s">
        <v>368</v>
      </c>
      <c r="U3447" s="9" t="s">
        <v>368</v>
      </c>
    </row>
    <row r="3448">
      <c r="F3448" s="9"/>
      <c r="N3448" s="50"/>
      <c r="O3448" s="50"/>
      <c r="P3448" s="50"/>
      <c r="Q3448" s="50" t="s">
        <v>368</v>
      </c>
      <c r="R3448" s="9" t="s">
        <v>368</v>
      </c>
      <c r="S3448" s="50" t="s">
        <v>368</v>
      </c>
      <c r="T3448" s="9" t="s">
        <v>368</v>
      </c>
      <c r="U3448" s="9" t="s">
        <v>368</v>
      </c>
    </row>
    <row r="3449">
      <c r="F3449" s="9"/>
      <c r="N3449" s="50"/>
      <c r="O3449" s="50"/>
      <c r="P3449" s="50"/>
      <c r="Q3449" s="50" t="s">
        <v>368</v>
      </c>
      <c r="R3449" s="9" t="s">
        <v>368</v>
      </c>
      <c r="S3449" s="50" t="s">
        <v>368</v>
      </c>
      <c r="T3449" s="9" t="s">
        <v>368</v>
      </c>
      <c r="U3449" s="9" t="s">
        <v>368</v>
      </c>
    </row>
    <row r="3450">
      <c r="F3450" s="9"/>
      <c r="N3450" s="50"/>
      <c r="O3450" s="50"/>
      <c r="P3450" s="50"/>
      <c r="Q3450" s="50" t="s">
        <v>368</v>
      </c>
      <c r="R3450" s="9" t="s">
        <v>368</v>
      </c>
      <c r="S3450" s="50" t="s">
        <v>368</v>
      </c>
      <c r="T3450" s="9" t="s">
        <v>368</v>
      </c>
      <c r="U3450" s="9" t="s">
        <v>368</v>
      </c>
    </row>
    <row r="3451">
      <c r="F3451" s="9"/>
      <c r="N3451" s="50"/>
      <c r="O3451" s="50"/>
      <c r="P3451" s="50"/>
      <c r="Q3451" s="50" t="s">
        <v>368</v>
      </c>
      <c r="R3451" s="9" t="s">
        <v>368</v>
      </c>
      <c r="S3451" s="50" t="s">
        <v>368</v>
      </c>
      <c r="T3451" s="9" t="s">
        <v>368</v>
      </c>
      <c r="U3451" s="9" t="s">
        <v>368</v>
      </c>
    </row>
    <row r="3452">
      <c r="F3452" s="9"/>
      <c r="N3452" s="50"/>
      <c r="O3452" s="50"/>
      <c r="P3452" s="50"/>
      <c r="Q3452" s="50" t="s">
        <v>368</v>
      </c>
      <c r="R3452" s="9" t="s">
        <v>368</v>
      </c>
      <c r="S3452" s="50" t="s">
        <v>368</v>
      </c>
      <c r="T3452" s="9" t="s">
        <v>368</v>
      </c>
      <c r="U3452" s="9" t="s">
        <v>368</v>
      </c>
    </row>
    <row r="3453">
      <c r="F3453" s="9"/>
      <c r="N3453" s="50"/>
      <c r="O3453" s="50"/>
      <c r="P3453" s="50"/>
      <c r="Q3453" s="50" t="s">
        <v>368</v>
      </c>
      <c r="R3453" s="9" t="s">
        <v>368</v>
      </c>
      <c r="S3453" s="50" t="s">
        <v>368</v>
      </c>
      <c r="T3453" s="9" t="s">
        <v>368</v>
      </c>
      <c r="U3453" s="9" t="s">
        <v>368</v>
      </c>
    </row>
    <row r="3454">
      <c r="F3454" s="9"/>
      <c r="N3454" s="50"/>
      <c r="O3454" s="50"/>
      <c r="P3454" s="50"/>
      <c r="Q3454" s="50" t="s">
        <v>368</v>
      </c>
      <c r="R3454" s="9" t="s">
        <v>368</v>
      </c>
      <c r="S3454" s="50" t="s">
        <v>368</v>
      </c>
      <c r="T3454" s="9" t="s">
        <v>368</v>
      </c>
      <c r="U3454" s="9" t="s">
        <v>368</v>
      </c>
    </row>
    <row r="3455">
      <c r="F3455" s="9"/>
      <c r="N3455" s="50"/>
      <c r="O3455" s="50"/>
      <c r="P3455" s="50"/>
      <c r="Q3455" s="50" t="s">
        <v>368</v>
      </c>
      <c r="R3455" s="9" t="s">
        <v>368</v>
      </c>
      <c r="S3455" s="50" t="s">
        <v>368</v>
      </c>
      <c r="T3455" s="9" t="s">
        <v>368</v>
      </c>
      <c r="U3455" s="9" t="s">
        <v>368</v>
      </c>
    </row>
    <row r="3456">
      <c r="F3456" s="9"/>
      <c r="N3456" s="50"/>
      <c r="O3456" s="50"/>
      <c r="P3456" s="50"/>
      <c r="Q3456" s="50" t="s">
        <v>368</v>
      </c>
      <c r="R3456" s="9" t="s">
        <v>368</v>
      </c>
      <c r="S3456" s="50" t="s">
        <v>368</v>
      </c>
      <c r="T3456" s="9" t="s">
        <v>368</v>
      </c>
      <c r="U3456" s="9" t="s">
        <v>368</v>
      </c>
    </row>
    <row r="3457">
      <c r="F3457" s="9"/>
      <c r="N3457" s="50"/>
      <c r="O3457" s="50"/>
      <c r="P3457" s="50"/>
      <c r="Q3457" s="50" t="s">
        <v>368</v>
      </c>
      <c r="R3457" s="9" t="s">
        <v>368</v>
      </c>
      <c r="S3457" s="50" t="s">
        <v>368</v>
      </c>
      <c r="T3457" s="9" t="s">
        <v>368</v>
      </c>
      <c r="U3457" s="9" t="s">
        <v>368</v>
      </c>
    </row>
    <row r="3458">
      <c r="F3458" s="9"/>
      <c r="N3458" s="50"/>
      <c r="O3458" s="50"/>
      <c r="P3458" s="50"/>
      <c r="Q3458" s="50" t="s">
        <v>368</v>
      </c>
      <c r="R3458" s="9" t="s">
        <v>368</v>
      </c>
      <c r="S3458" s="50" t="s">
        <v>368</v>
      </c>
      <c r="T3458" s="9" t="s">
        <v>368</v>
      </c>
      <c r="U3458" s="9" t="s">
        <v>368</v>
      </c>
    </row>
    <row r="3459">
      <c r="F3459" s="9"/>
      <c r="N3459" s="50"/>
      <c r="O3459" s="50"/>
      <c r="P3459" s="50"/>
      <c r="Q3459" s="50" t="s">
        <v>368</v>
      </c>
      <c r="R3459" s="9" t="s">
        <v>368</v>
      </c>
      <c r="S3459" s="50" t="s">
        <v>368</v>
      </c>
      <c r="T3459" s="9" t="s">
        <v>368</v>
      </c>
      <c r="U3459" s="9" t="s">
        <v>368</v>
      </c>
    </row>
    <row r="3460">
      <c r="F3460" s="9"/>
      <c r="N3460" s="50"/>
      <c r="O3460" s="50"/>
      <c r="P3460" s="50"/>
      <c r="Q3460" s="50" t="s">
        <v>368</v>
      </c>
      <c r="R3460" s="9" t="s">
        <v>368</v>
      </c>
      <c r="S3460" s="50" t="s">
        <v>368</v>
      </c>
      <c r="T3460" s="9" t="s">
        <v>368</v>
      </c>
      <c r="U3460" s="9" t="s">
        <v>368</v>
      </c>
    </row>
    <row r="3461">
      <c r="F3461" s="9"/>
      <c r="N3461" s="50"/>
      <c r="O3461" s="50"/>
      <c r="P3461" s="50"/>
      <c r="Q3461" s="50" t="s">
        <v>368</v>
      </c>
      <c r="R3461" s="9" t="s">
        <v>368</v>
      </c>
      <c r="S3461" s="50" t="s">
        <v>368</v>
      </c>
      <c r="T3461" s="9" t="s">
        <v>368</v>
      </c>
      <c r="U3461" s="9" t="s">
        <v>368</v>
      </c>
    </row>
    <row r="3462">
      <c r="F3462" s="9"/>
      <c r="N3462" s="50"/>
      <c r="O3462" s="50"/>
      <c r="P3462" s="50"/>
      <c r="Q3462" s="50" t="s">
        <v>368</v>
      </c>
      <c r="R3462" s="9" t="s">
        <v>368</v>
      </c>
      <c r="S3462" s="50" t="s">
        <v>368</v>
      </c>
      <c r="T3462" s="9" t="s">
        <v>368</v>
      </c>
      <c r="U3462" s="9" t="s">
        <v>368</v>
      </c>
    </row>
    <row r="3463">
      <c r="F3463" s="9"/>
      <c r="N3463" s="50"/>
      <c r="O3463" s="50"/>
      <c r="P3463" s="50"/>
      <c r="Q3463" s="50" t="s">
        <v>368</v>
      </c>
      <c r="R3463" s="9" t="s">
        <v>368</v>
      </c>
      <c r="S3463" s="50" t="s">
        <v>368</v>
      </c>
      <c r="T3463" s="9" t="s">
        <v>368</v>
      </c>
      <c r="U3463" s="9" t="s">
        <v>368</v>
      </c>
    </row>
    <row r="3464">
      <c r="F3464" s="9"/>
      <c r="N3464" s="50"/>
      <c r="O3464" s="50"/>
      <c r="P3464" s="50"/>
      <c r="Q3464" s="50" t="s">
        <v>368</v>
      </c>
      <c r="R3464" s="9" t="s">
        <v>368</v>
      </c>
      <c r="S3464" s="50" t="s">
        <v>368</v>
      </c>
      <c r="T3464" s="9" t="s">
        <v>368</v>
      </c>
      <c r="U3464" s="9" t="s">
        <v>368</v>
      </c>
    </row>
    <row r="3465">
      <c r="F3465" s="9"/>
      <c r="N3465" s="50"/>
      <c r="O3465" s="50"/>
      <c r="P3465" s="50"/>
      <c r="Q3465" s="50" t="s">
        <v>368</v>
      </c>
      <c r="R3465" s="9" t="s">
        <v>368</v>
      </c>
      <c r="S3465" s="50" t="s">
        <v>368</v>
      </c>
      <c r="T3465" s="9" t="s">
        <v>368</v>
      </c>
      <c r="U3465" s="9" t="s">
        <v>368</v>
      </c>
    </row>
    <row r="3466">
      <c r="F3466" s="9"/>
      <c r="N3466" s="50"/>
      <c r="O3466" s="50"/>
      <c r="P3466" s="50"/>
      <c r="Q3466" s="50" t="s">
        <v>368</v>
      </c>
      <c r="R3466" s="9" t="s">
        <v>368</v>
      </c>
      <c r="S3466" s="50" t="s">
        <v>368</v>
      </c>
      <c r="T3466" s="9" t="s">
        <v>368</v>
      </c>
      <c r="U3466" s="9" t="s">
        <v>368</v>
      </c>
    </row>
    <row r="3467">
      <c r="F3467" s="9"/>
      <c r="N3467" s="50"/>
      <c r="O3467" s="50"/>
      <c r="P3467" s="50"/>
      <c r="Q3467" s="50" t="s">
        <v>368</v>
      </c>
      <c r="R3467" s="9" t="s">
        <v>368</v>
      </c>
      <c r="S3467" s="50" t="s">
        <v>368</v>
      </c>
      <c r="T3467" s="9" t="s">
        <v>368</v>
      </c>
      <c r="U3467" s="9" t="s">
        <v>368</v>
      </c>
    </row>
    <row r="3468">
      <c r="F3468" s="9"/>
      <c r="N3468" s="50"/>
      <c r="O3468" s="50"/>
      <c r="P3468" s="50"/>
      <c r="Q3468" s="50" t="s">
        <v>368</v>
      </c>
      <c r="R3468" s="9" t="s">
        <v>368</v>
      </c>
      <c r="S3468" s="50" t="s">
        <v>368</v>
      </c>
      <c r="T3468" s="9" t="s">
        <v>368</v>
      </c>
      <c r="U3468" s="9" t="s">
        <v>368</v>
      </c>
    </row>
    <row r="3469">
      <c r="F3469" s="9"/>
      <c r="N3469" s="50"/>
      <c r="O3469" s="50"/>
      <c r="P3469" s="50"/>
      <c r="Q3469" s="50" t="s">
        <v>368</v>
      </c>
      <c r="R3469" s="9" t="s">
        <v>368</v>
      </c>
      <c r="S3469" s="50" t="s">
        <v>368</v>
      </c>
      <c r="T3469" s="9" t="s">
        <v>368</v>
      </c>
      <c r="U3469" s="9" t="s">
        <v>368</v>
      </c>
    </row>
    <row r="3470">
      <c r="F3470" s="9"/>
      <c r="N3470" s="50"/>
      <c r="O3470" s="50"/>
      <c r="P3470" s="50"/>
      <c r="Q3470" s="50" t="s">
        <v>368</v>
      </c>
      <c r="R3470" s="9" t="s">
        <v>368</v>
      </c>
      <c r="S3470" s="50" t="s">
        <v>368</v>
      </c>
      <c r="T3470" s="9" t="s">
        <v>368</v>
      </c>
      <c r="U3470" s="9" t="s">
        <v>368</v>
      </c>
    </row>
    <row r="3471">
      <c r="F3471" s="9"/>
      <c r="N3471" s="50"/>
      <c r="O3471" s="50"/>
      <c r="P3471" s="50"/>
      <c r="Q3471" s="50" t="s">
        <v>368</v>
      </c>
      <c r="R3471" s="9" t="s">
        <v>368</v>
      </c>
      <c r="S3471" s="50" t="s">
        <v>368</v>
      </c>
      <c r="T3471" s="9" t="s">
        <v>368</v>
      </c>
      <c r="U3471" s="9" t="s">
        <v>368</v>
      </c>
    </row>
    <row r="3472">
      <c r="F3472" s="9"/>
      <c r="N3472" s="50"/>
      <c r="O3472" s="50"/>
      <c r="P3472" s="50"/>
      <c r="Q3472" s="50" t="s">
        <v>368</v>
      </c>
      <c r="R3472" s="9" t="s">
        <v>368</v>
      </c>
      <c r="S3472" s="50" t="s">
        <v>368</v>
      </c>
      <c r="T3472" s="9" t="s">
        <v>368</v>
      </c>
      <c r="U3472" s="9" t="s">
        <v>368</v>
      </c>
    </row>
    <row r="3473">
      <c r="F3473" s="9"/>
      <c r="N3473" s="50"/>
      <c r="O3473" s="50"/>
      <c r="P3473" s="50"/>
      <c r="Q3473" s="50" t="s">
        <v>368</v>
      </c>
      <c r="R3473" s="9" t="s">
        <v>368</v>
      </c>
      <c r="S3473" s="50" t="s">
        <v>368</v>
      </c>
      <c r="T3473" s="9" t="s">
        <v>368</v>
      </c>
      <c r="U3473" s="9" t="s">
        <v>368</v>
      </c>
    </row>
    <row r="3474">
      <c r="F3474" s="9"/>
      <c r="N3474" s="50"/>
      <c r="O3474" s="50"/>
      <c r="P3474" s="50"/>
      <c r="Q3474" s="50" t="s">
        <v>368</v>
      </c>
      <c r="R3474" s="9" t="s">
        <v>368</v>
      </c>
      <c r="S3474" s="50" t="s">
        <v>368</v>
      </c>
      <c r="T3474" s="9" t="s">
        <v>368</v>
      </c>
      <c r="U3474" s="9" t="s">
        <v>368</v>
      </c>
    </row>
    <row r="3475">
      <c r="F3475" s="9"/>
      <c r="N3475" s="50"/>
      <c r="O3475" s="50"/>
      <c r="P3475" s="50"/>
      <c r="Q3475" s="50" t="s">
        <v>368</v>
      </c>
      <c r="R3475" s="9" t="s">
        <v>368</v>
      </c>
      <c r="S3475" s="50" t="s">
        <v>368</v>
      </c>
      <c r="T3475" s="9" t="s">
        <v>368</v>
      </c>
      <c r="U3475" s="9" t="s">
        <v>368</v>
      </c>
    </row>
    <row r="3476">
      <c r="F3476" s="9"/>
      <c r="N3476" s="50"/>
      <c r="O3476" s="50"/>
      <c r="P3476" s="50"/>
      <c r="Q3476" s="50" t="s">
        <v>368</v>
      </c>
      <c r="R3476" s="9" t="s">
        <v>368</v>
      </c>
      <c r="S3476" s="50" t="s">
        <v>368</v>
      </c>
      <c r="T3476" s="9" t="s">
        <v>368</v>
      </c>
      <c r="U3476" s="9" t="s">
        <v>368</v>
      </c>
    </row>
    <row r="3477">
      <c r="F3477" s="9"/>
      <c r="N3477" s="50"/>
      <c r="O3477" s="50"/>
      <c r="P3477" s="50"/>
      <c r="Q3477" s="50" t="s">
        <v>368</v>
      </c>
      <c r="R3477" s="9" t="s">
        <v>368</v>
      </c>
      <c r="S3477" s="50" t="s">
        <v>368</v>
      </c>
      <c r="T3477" s="9" t="s">
        <v>368</v>
      </c>
      <c r="U3477" s="9" t="s">
        <v>368</v>
      </c>
    </row>
    <row r="3478">
      <c r="F3478" s="9"/>
      <c r="N3478" s="50"/>
      <c r="O3478" s="50"/>
      <c r="P3478" s="50"/>
      <c r="Q3478" s="50" t="s">
        <v>368</v>
      </c>
      <c r="R3478" s="9" t="s">
        <v>368</v>
      </c>
      <c r="S3478" s="50" t="s">
        <v>368</v>
      </c>
      <c r="T3478" s="9" t="s">
        <v>368</v>
      </c>
      <c r="U3478" s="9" t="s">
        <v>368</v>
      </c>
    </row>
    <row r="3479">
      <c r="F3479" s="9"/>
      <c r="N3479" s="50"/>
      <c r="O3479" s="50"/>
      <c r="P3479" s="50"/>
      <c r="Q3479" s="50" t="s">
        <v>368</v>
      </c>
      <c r="R3479" s="9" t="s">
        <v>368</v>
      </c>
      <c r="S3479" s="50" t="s">
        <v>368</v>
      </c>
      <c r="T3479" s="9" t="s">
        <v>368</v>
      </c>
      <c r="U3479" s="9" t="s">
        <v>368</v>
      </c>
    </row>
    <row r="3480">
      <c r="F3480" s="9"/>
      <c r="N3480" s="50"/>
      <c r="O3480" s="50"/>
      <c r="P3480" s="50"/>
      <c r="Q3480" s="50" t="s">
        <v>368</v>
      </c>
      <c r="R3480" s="9" t="s">
        <v>368</v>
      </c>
      <c r="S3480" s="50" t="s">
        <v>368</v>
      </c>
      <c r="T3480" s="9" t="s">
        <v>368</v>
      </c>
      <c r="U3480" s="9" t="s">
        <v>368</v>
      </c>
    </row>
    <row r="3481">
      <c r="F3481" s="9"/>
      <c r="N3481" s="50"/>
      <c r="O3481" s="50"/>
      <c r="P3481" s="50"/>
      <c r="Q3481" s="50" t="s">
        <v>368</v>
      </c>
      <c r="R3481" s="9" t="s">
        <v>368</v>
      </c>
      <c r="S3481" s="50" t="s">
        <v>368</v>
      </c>
      <c r="T3481" s="9" t="s">
        <v>368</v>
      </c>
      <c r="U3481" s="9" t="s">
        <v>368</v>
      </c>
    </row>
    <row r="3482">
      <c r="F3482" s="9"/>
      <c r="N3482" s="50"/>
      <c r="O3482" s="50"/>
      <c r="P3482" s="50"/>
      <c r="Q3482" s="50" t="s">
        <v>368</v>
      </c>
      <c r="R3482" s="9" t="s">
        <v>368</v>
      </c>
      <c r="S3482" s="50" t="s">
        <v>368</v>
      </c>
      <c r="T3482" s="9" t="s">
        <v>368</v>
      </c>
      <c r="U3482" s="9" t="s">
        <v>368</v>
      </c>
    </row>
    <row r="3483">
      <c r="F3483" s="9"/>
      <c r="N3483" s="50"/>
      <c r="O3483" s="50"/>
      <c r="P3483" s="50"/>
      <c r="Q3483" s="50" t="s">
        <v>368</v>
      </c>
      <c r="R3483" s="9" t="s">
        <v>368</v>
      </c>
      <c r="S3483" s="50" t="s">
        <v>368</v>
      </c>
      <c r="T3483" s="9" t="s">
        <v>368</v>
      </c>
      <c r="U3483" s="9" t="s">
        <v>368</v>
      </c>
    </row>
    <row r="3484">
      <c r="F3484" s="9"/>
      <c r="N3484" s="50"/>
      <c r="O3484" s="50"/>
      <c r="P3484" s="50"/>
      <c r="Q3484" s="50" t="s">
        <v>368</v>
      </c>
      <c r="R3484" s="9" t="s">
        <v>368</v>
      </c>
      <c r="S3484" s="50" t="s">
        <v>368</v>
      </c>
      <c r="T3484" s="9" t="s">
        <v>368</v>
      </c>
      <c r="U3484" s="9" t="s">
        <v>368</v>
      </c>
    </row>
    <row r="3485">
      <c r="F3485" s="9"/>
      <c r="N3485" s="50"/>
      <c r="O3485" s="50"/>
      <c r="P3485" s="50"/>
      <c r="Q3485" s="50" t="s">
        <v>368</v>
      </c>
      <c r="R3485" s="9" t="s">
        <v>368</v>
      </c>
      <c r="S3485" s="50" t="s">
        <v>368</v>
      </c>
      <c r="T3485" s="9" t="s">
        <v>368</v>
      </c>
      <c r="U3485" s="9" t="s">
        <v>368</v>
      </c>
    </row>
    <row r="3486">
      <c r="F3486" s="9"/>
      <c r="N3486" s="50"/>
      <c r="O3486" s="50"/>
      <c r="P3486" s="50"/>
      <c r="Q3486" s="50" t="s">
        <v>368</v>
      </c>
      <c r="R3486" s="9" t="s">
        <v>368</v>
      </c>
      <c r="S3486" s="50" t="s">
        <v>368</v>
      </c>
      <c r="T3486" s="9" t="s">
        <v>368</v>
      </c>
      <c r="U3486" s="9" t="s">
        <v>368</v>
      </c>
    </row>
    <row r="3487">
      <c r="F3487" s="9"/>
      <c r="N3487" s="50"/>
      <c r="O3487" s="50"/>
      <c r="P3487" s="50"/>
      <c r="Q3487" s="50" t="s">
        <v>368</v>
      </c>
      <c r="R3487" s="9" t="s">
        <v>368</v>
      </c>
      <c r="S3487" s="50" t="s">
        <v>368</v>
      </c>
      <c r="T3487" s="9" t="s">
        <v>368</v>
      </c>
      <c r="U3487" s="9" t="s">
        <v>368</v>
      </c>
    </row>
    <row r="3488">
      <c r="F3488" s="9"/>
      <c r="N3488" s="50"/>
      <c r="O3488" s="50"/>
      <c r="P3488" s="50"/>
      <c r="Q3488" s="50" t="s">
        <v>368</v>
      </c>
      <c r="R3488" s="9" t="s">
        <v>368</v>
      </c>
      <c r="S3488" s="50" t="s">
        <v>368</v>
      </c>
      <c r="T3488" s="9" t="s">
        <v>368</v>
      </c>
      <c r="U3488" s="9" t="s">
        <v>368</v>
      </c>
    </row>
    <row r="3489">
      <c r="F3489" s="9"/>
      <c r="N3489" s="50"/>
      <c r="O3489" s="50"/>
      <c r="P3489" s="50"/>
      <c r="Q3489" s="50" t="s">
        <v>368</v>
      </c>
      <c r="R3489" s="9" t="s">
        <v>368</v>
      </c>
      <c r="S3489" s="50" t="s">
        <v>368</v>
      </c>
      <c r="T3489" s="9" t="s">
        <v>368</v>
      </c>
      <c r="U3489" s="9" t="s">
        <v>368</v>
      </c>
    </row>
    <row r="3490">
      <c r="F3490" s="9"/>
      <c r="N3490" s="50"/>
      <c r="O3490" s="50"/>
      <c r="P3490" s="50"/>
      <c r="Q3490" s="50" t="s">
        <v>368</v>
      </c>
      <c r="R3490" s="9" t="s">
        <v>368</v>
      </c>
      <c r="S3490" s="50" t="s">
        <v>368</v>
      </c>
      <c r="T3490" s="9" t="s">
        <v>368</v>
      </c>
      <c r="U3490" s="9" t="s">
        <v>368</v>
      </c>
    </row>
    <row r="3491">
      <c r="F3491" s="9"/>
      <c r="N3491" s="50"/>
      <c r="O3491" s="50"/>
      <c r="P3491" s="50"/>
      <c r="Q3491" s="50" t="s">
        <v>368</v>
      </c>
      <c r="R3491" s="9" t="s">
        <v>368</v>
      </c>
      <c r="S3491" s="50" t="s">
        <v>368</v>
      </c>
      <c r="T3491" s="9" t="s">
        <v>368</v>
      </c>
      <c r="U3491" s="9" t="s">
        <v>368</v>
      </c>
    </row>
    <row r="3492">
      <c r="F3492" s="9"/>
      <c r="N3492" s="50"/>
      <c r="O3492" s="50"/>
      <c r="P3492" s="50"/>
      <c r="Q3492" s="50" t="s">
        <v>368</v>
      </c>
      <c r="R3492" s="9" t="s">
        <v>368</v>
      </c>
      <c r="S3492" s="50" t="s">
        <v>368</v>
      </c>
      <c r="T3492" s="9" t="s">
        <v>368</v>
      </c>
      <c r="U3492" s="9" t="s">
        <v>368</v>
      </c>
    </row>
    <row r="3493">
      <c r="F3493" s="9"/>
      <c r="N3493" s="50"/>
      <c r="O3493" s="50"/>
      <c r="P3493" s="50"/>
      <c r="Q3493" s="50" t="s">
        <v>368</v>
      </c>
      <c r="R3493" s="9" t="s">
        <v>368</v>
      </c>
      <c r="S3493" s="50" t="s">
        <v>368</v>
      </c>
      <c r="T3493" s="9" t="s">
        <v>368</v>
      </c>
      <c r="U3493" s="9" t="s">
        <v>368</v>
      </c>
    </row>
    <row r="3494">
      <c r="F3494" s="9"/>
      <c r="N3494" s="50"/>
      <c r="O3494" s="50"/>
      <c r="P3494" s="50"/>
      <c r="Q3494" s="50" t="s">
        <v>368</v>
      </c>
      <c r="R3494" s="9" t="s">
        <v>368</v>
      </c>
      <c r="S3494" s="50" t="s">
        <v>368</v>
      </c>
      <c r="T3494" s="9" t="s">
        <v>368</v>
      </c>
      <c r="U3494" s="9" t="s">
        <v>368</v>
      </c>
    </row>
    <row r="3495">
      <c r="F3495" s="9"/>
      <c r="N3495" s="50"/>
      <c r="O3495" s="50"/>
      <c r="P3495" s="50"/>
      <c r="Q3495" s="50" t="s">
        <v>368</v>
      </c>
      <c r="R3495" s="9" t="s">
        <v>368</v>
      </c>
      <c r="S3495" s="50" t="s">
        <v>368</v>
      </c>
      <c r="T3495" s="9" t="s">
        <v>368</v>
      </c>
      <c r="U3495" s="9" t="s">
        <v>368</v>
      </c>
    </row>
    <row r="3496">
      <c r="F3496" s="9"/>
      <c r="N3496" s="50"/>
      <c r="O3496" s="50"/>
      <c r="P3496" s="50"/>
      <c r="Q3496" s="50" t="s">
        <v>368</v>
      </c>
      <c r="R3496" s="9" t="s">
        <v>368</v>
      </c>
      <c r="S3496" s="50" t="s">
        <v>368</v>
      </c>
      <c r="T3496" s="9" t="s">
        <v>368</v>
      </c>
      <c r="U3496" s="9" t="s">
        <v>368</v>
      </c>
    </row>
    <row r="3497">
      <c r="F3497" s="9"/>
      <c r="N3497" s="50"/>
      <c r="O3497" s="50"/>
      <c r="P3497" s="50"/>
      <c r="Q3497" s="50" t="s">
        <v>368</v>
      </c>
      <c r="R3497" s="9" t="s">
        <v>368</v>
      </c>
      <c r="S3497" s="50" t="s">
        <v>368</v>
      </c>
      <c r="T3497" s="9" t="s">
        <v>368</v>
      </c>
      <c r="U3497" s="9" t="s">
        <v>368</v>
      </c>
    </row>
    <row r="3498">
      <c r="F3498" s="9"/>
      <c r="N3498" s="50"/>
      <c r="O3498" s="50"/>
      <c r="P3498" s="50"/>
      <c r="Q3498" s="50" t="s">
        <v>368</v>
      </c>
      <c r="R3498" s="9" t="s">
        <v>368</v>
      </c>
      <c r="S3498" s="50" t="s">
        <v>368</v>
      </c>
      <c r="T3498" s="9" t="s">
        <v>368</v>
      </c>
      <c r="U3498" s="9" t="s">
        <v>368</v>
      </c>
    </row>
    <row r="3499">
      <c r="F3499" s="9"/>
      <c r="N3499" s="50"/>
      <c r="O3499" s="50"/>
      <c r="P3499" s="50"/>
      <c r="Q3499" s="50" t="s">
        <v>368</v>
      </c>
      <c r="R3499" s="9" t="s">
        <v>368</v>
      </c>
      <c r="S3499" s="50" t="s">
        <v>368</v>
      </c>
      <c r="T3499" s="9" t="s">
        <v>368</v>
      </c>
      <c r="U3499" s="9" t="s">
        <v>368</v>
      </c>
    </row>
    <row r="3500">
      <c r="F3500" s="9"/>
      <c r="N3500" s="50"/>
      <c r="O3500" s="50"/>
      <c r="P3500" s="50"/>
      <c r="Q3500" s="50" t="s">
        <v>368</v>
      </c>
      <c r="R3500" s="9" t="s">
        <v>368</v>
      </c>
      <c r="S3500" s="50" t="s">
        <v>368</v>
      </c>
      <c r="T3500" s="9" t="s">
        <v>368</v>
      </c>
      <c r="U3500" s="9" t="s">
        <v>368</v>
      </c>
    </row>
    <row r="3501">
      <c r="F3501" s="9"/>
      <c r="N3501" s="50"/>
      <c r="O3501" s="50"/>
      <c r="P3501" s="50"/>
      <c r="Q3501" s="50" t="s">
        <v>368</v>
      </c>
      <c r="R3501" s="9" t="s">
        <v>368</v>
      </c>
      <c r="S3501" s="50" t="s">
        <v>368</v>
      </c>
      <c r="T3501" s="9" t="s">
        <v>368</v>
      </c>
      <c r="U3501" s="9" t="s">
        <v>368</v>
      </c>
    </row>
    <row r="3502">
      <c r="F3502" s="9"/>
      <c r="N3502" s="50"/>
      <c r="O3502" s="50"/>
      <c r="P3502" s="50"/>
      <c r="Q3502" s="50" t="s">
        <v>368</v>
      </c>
      <c r="R3502" s="9" t="s">
        <v>368</v>
      </c>
      <c r="S3502" s="50" t="s">
        <v>368</v>
      </c>
      <c r="T3502" s="9" t="s">
        <v>368</v>
      </c>
      <c r="U3502" s="9" t="s">
        <v>368</v>
      </c>
    </row>
    <row r="3503">
      <c r="F3503" s="9"/>
      <c r="N3503" s="50"/>
      <c r="O3503" s="50"/>
      <c r="P3503" s="50"/>
      <c r="Q3503" s="50" t="s">
        <v>368</v>
      </c>
      <c r="R3503" s="9" t="s">
        <v>368</v>
      </c>
      <c r="S3503" s="50" t="s">
        <v>368</v>
      </c>
      <c r="T3503" s="9" t="s">
        <v>368</v>
      </c>
      <c r="U3503" s="9" t="s">
        <v>368</v>
      </c>
    </row>
    <row r="3504">
      <c r="F3504" s="9"/>
      <c r="N3504" s="50"/>
      <c r="O3504" s="50"/>
      <c r="P3504" s="50"/>
      <c r="Q3504" s="50" t="s">
        <v>368</v>
      </c>
      <c r="R3504" s="9" t="s">
        <v>368</v>
      </c>
      <c r="S3504" s="50" t="s">
        <v>368</v>
      </c>
      <c r="T3504" s="9" t="s">
        <v>368</v>
      </c>
      <c r="U3504" s="9" t="s">
        <v>368</v>
      </c>
    </row>
    <row r="3505">
      <c r="F3505" s="9"/>
      <c r="N3505" s="50"/>
      <c r="O3505" s="50"/>
      <c r="P3505" s="50"/>
      <c r="Q3505" s="50" t="s">
        <v>368</v>
      </c>
      <c r="R3505" s="9" t="s">
        <v>368</v>
      </c>
      <c r="S3505" s="50" t="s">
        <v>368</v>
      </c>
      <c r="T3505" s="9" t="s">
        <v>368</v>
      </c>
      <c r="U3505" s="9" t="s">
        <v>368</v>
      </c>
    </row>
    <row r="3506">
      <c r="F3506" s="9"/>
      <c r="N3506" s="50"/>
      <c r="O3506" s="50"/>
      <c r="P3506" s="50"/>
      <c r="Q3506" s="50" t="s">
        <v>368</v>
      </c>
      <c r="R3506" s="9" t="s">
        <v>368</v>
      </c>
      <c r="S3506" s="50" t="s">
        <v>368</v>
      </c>
      <c r="T3506" s="9" t="s">
        <v>368</v>
      </c>
      <c r="U3506" s="9" t="s">
        <v>368</v>
      </c>
    </row>
    <row r="3507">
      <c r="F3507" s="9"/>
      <c r="N3507" s="50"/>
      <c r="O3507" s="50"/>
      <c r="P3507" s="50"/>
      <c r="Q3507" s="50" t="s">
        <v>368</v>
      </c>
      <c r="R3507" s="9" t="s">
        <v>368</v>
      </c>
      <c r="S3507" s="50" t="s">
        <v>368</v>
      </c>
      <c r="T3507" s="9" t="s">
        <v>368</v>
      </c>
      <c r="U3507" s="9" t="s">
        <v>368</v>
      </c>
    </row>
    <row r="3508">
      <c r="F3508" s="9"/>
      <c r="N3508" s="50"/>
      <c r="O3508" s="50"/>
      <c r="P3508" s="50"/>
      <c r="Q3508" s="50" t="s">
        <v>368</v>
      </c>
      <c r="R3508" s="9" t="s">
        <v>368</v>
      </c>
      <c r="S3508" s="50" t="s">
        <v>368</v>
      </c>
      <c r="T3508" s="9" t="s">
        <v>368</v>
      </c>
      <c r="U3508" s="9" t="s">
        <v>368</v>
      </c>
    </row>
    <row r="3509">
      <c r="F3509" s="9"/>
      <c r="N3509" s="50"/>
      <c r="O3509" s="50"/>
      <c r="P3509" s="50"/>
      <c r="Q3509" s="50" t="s">
        <v>368</v>
      </c>
      <c r="R3509" s="9" t="s">
        <v>368</v>
      </c>
      <c r="S3509" s="50" t="s">
        <v>368</v>
      </c>
      <c r="T3509" s="9" t="s">
        <v>368</v>
      </c>
      <c r="U3509" s="9" t="s">
        <v>368</v>
      </c>
    </row>
    <row r="3510">
      <c r="F3510" s="9"/>
      <c r="N3510" s="50"/>
      <c r="O3510" s="50"/>
      <c r="P3510" s="50"/>
      <c r="Q3510" s="50" t="s">
        <v>368</v>
      </c>
      <c r="R3510" s="9" t="s">
        <v>368</v>
      </c>
      <c r="S3510" s="50" t="s">
        <v>368</v>
      </c>
      <c r="T3510" s="9" t="s">
        <v>368</v>
      </c>
      <c r="U3510" s="9" t="s">
        <v>368</v>
      </c>
    </row>
    <row r="3511">
      <c r="F3511" s="9"/>
      <c r="N3511" s="50"/>
      <c r="O3511" s="50"/>
      <c r="P3511" s="50"/>
      <c r="Q3511" s="50" t="s">
        <v>368</v>
      </c>
      <c r="R3511" s="9" t="s">
        <v>368</v>
      </c>
      <c r="S3511" s="50" t="s">
        <v>368</v>
      </c>
      <c r="T3511" s="9" t="s">
        <v>368</v>
      </c>
      <c r="U3511" s="9" t="s">
        <v>368</v>
      </c>
    </row>
    <row r="3512">
      <c r="F3512" s="9"/>
      <c r="N3512" s="50"/>
      <c r="O3512" s="50"/>
      <c r="P3512" s="50"/>
      <c r="Q3512" s="50" t="s">
        <v>368</v>
      </c>
      <c r="R3512" s="9" t="s">
        <v>368</v>
      </c>
      <c r="S3512" s="50" t="s">
        <v>368</v>
      </c>
      <c r="T3512" s="9" t="s">
        <v>368</v>
      </c>
      <c r="U3512" s="9" t="s">
        <v>368</v>
      </c>
    </row>
    <row r="3513">
      <c r="F3513" s="9"/>
      <c r="N3513" s="50"/>
      <c r="O3513" s="50"/>
      <c r="P3513" s="50"/>
      <c r="Q3513" s="50" t="s">
        <v>368</v>
      </c>
      <c r="R3513" s="9" t="s">
        <v>368</v>
      </c>
      <c r="S3513" s="50" t="s">
        <v>368</v>
      </c>
      <c r="T3513" s="9" t="s">
        <v>368</v>
      </c>
      <c r="U3513" s="9" t="s">
        <v>368</v>
      </c>
    </row>
    <row r="3514">
      <c r="F3514" s="9"/>
      <c r="N3514" s="50"/>
      <c r="O3514" s="50"/>
      <c r="P3514" s="50"/>
      <c r="Q3514" s="50" t="s">
        <v>368</v>
      </c>
      <c r="R3514" s="9" t="s">
        <v>368</v>
      </c>
      <c r="S3514" s="50" t="s">
        <v>368</v>
      </c>
      <c r="T3514" s="9" t="s">
        <v>368</v>
      </c>
      <c r="U3514" s="9" t="s">
        <v>368</v>
      </c>
    </row>
    <row r="3515">
      <c r="F3515" s="9"/>
      <c r="N3515" s="50"/>
      <c r="O3515" s="50"/>
      <c r="P3515" s="50"/>
      <c r="Q3515" s="50" t="s">
        <v>368</v>
      </c>
      <c r="R3515" s="9" t="s">
        <v>368</v>
      </c>
      <c r="S3515" s="50" t="s">
        <v>368</v>
      </c>
      <c r="T3515" s="9" t="s">
        <v>368</v>
      </c>
      <c r="U3515" s="9" t="s">
        <v>368</v>
      </c>
    </row>
    <row r="3516">
      <c r="F3516" s="9"/>
      <c r="N3516" s="50"/>
      <c r="O3516" s="50"/>
      <c r="P3516" s="50"/>
      <c r="Q3516" s="50" t="s">
        <v>368</v>
      </c>
      <c r="R3516" s="9" t="s">
        <v>368</v>
      </c>
      <c r="S3516" s="50" t="s">
        <v>368</v>
      </c>
      <c r="T3516" s="9" t="s">
        <v>368</v>
      </c>
      <c r="U3516" s="9" t="s">
        <v>368</v>
      </c>
    </row>
    <row r="3517">
      <c r="F3517" s="9"/>
      <c r="N3517" s="50"/>
      <c r="O3517" s="50"/>
      <c r="P3517" s="50"/>
      <c r="Q3517" s="50" t="s">
        <v>368</v>
      </c>
      <c r="R3517" s="9" t="s">
        <v>368</v>
      </c>
      <c r="S3517" s="50" t="s">
        <v>368</v>
      </c>
      <c r="T3517" s="9" t="s">
        <v>368</v>
      </c>
      <c r="U3517" s="9" t="s">
        <v>368</v>
      </c>
    </row>
    <row r="3518">
      <c r="F3518" s="9"/>
      <c r="N3518" s="50"/>
      <c r="O3518" s="50"/>
      <c r="P3518" s="50"/>
      <c r="Q3518" s="50" t="s">
        <v>368</v>
      </c>
      <c r="R3518" s="9" t="s">
        <v>368</v>
      </c>
      <c r="S3518" s="50" t="s">
        <v>368</v>
      </c>
      <c r="T3518" s="9" t="s">
        <v>368</v>
      </c>
      <c r="U3518" s="9" t="s">
        <v>368</v>
      </c>
    </row>
    <row r="3519">
      <c r="F3519" s="9"/>
      <c r="N3519" s="50"/>
      <c r="O3519" s="50"/>
      <c r="P3519" s="50"/>
      <c r="Q3519" s="50" t="s">
        <v>368</v>
      </c>
      <c r="R3519" s="9" t="s">
        <v>368</v>
      </c>
      <c r="S3519" s="50" t="s">
        <v>368</v>
      </c>
      <c r="T3519" s="9" t="s">
        <v>368</v>
      </c>
      <c r="U3519" s="9" t="s">
        <v>368</v>
      </c>
    </row>
    <row r="3520">
      <c r="F3520" s="9"/>
      <c r="N3520" s="50"/>
      <c r="O3520" s="50"/>
      <c r="P3520" s="50"/>
      <c r="Q3520" s="50" t="s">
        <v>368</v>
      </c>
      <c r="R3520" s="9" t="s">
        <v>368</v>
      </c>
      <c r="S3520" s="50" t="s">
        <v>368</v>
      </c>
      <c r="T3520" s="9" t="s">
        <v>368</v>
      </c>
      <c r="U3520" s="9" t="s">
        <v>368</v>
      </c>
    </row>
    <row r="3521">
      <c r="F3521" s="9"/>
      <c r="N3521" s="50"/>
      <c r="O3521" s="50"/>
      <c r="P3521" s="50"/>
      <c r="Q3521" s="50" t="s">
        <v>368</v>
      </c>
      <c r="R3521" s="9" t="s">
        <v>368</v>
      </c>
      <c r="S3521" s="50" t="s">
        <v>368</v>
      </c>
      <c r="T3521" s="9" t="s">
        <v>368</v>
      </c>
      <c r="U3521" s="9" t="s">
        <v>368</v>
      </c>
    </row>
    <row r="3522">
      <c r="F3522" s="9"/>
      <c r="N3522" s="50"/>
      <c r="O3522" s="50"/>
      <c r="P3522" s="50"/>
      <c r="Q3522" s="50" t="s">
        <v>368</v>
      </c>
      <c r="R3522" s="9" t="s">
        <v>368</v>
      </c>
      <c r="S3522" s="50" t="s">
        <v>368</v>
      </c>
      <c r="T3522" s="9" t="s">
        <v>368</v>
      </c>
      <c r="U3522" s="9" t="s">
        <v>368</v>
      </c>
    </row>
    <row r="3523">
      <c r="F3523" s="9"/>
      <c r="N3523" s="50"/>
      <c r="O3523" s="50"/>
      <c r="P3523" s="50"/>
      <c r="Q3523" s="50" t="s">
        <v>368</v>
      </c>
      <c r="R3523" s="9" t="s">
        <v>368</v>
      </c>
      <c r="S3523" s="50" t="s">
        <v>368</v>
      </c>
      <c r="T3523" s="9" t="s">
        <v>368</v>
      </c>
      <c r="U3523" s="9" t="s">
        <v>368</v>
      </c>
    </row>
    <row r="3524">
      <c r="F3524" s="9"/>
      <c r="N3524" s="50"/>
      <c r="O3524" s="50"/>
      <c r="P3524" s="50"/>
      <c r="Q3524" s="50" t="s">
        <v>368</v>
      </c>
      <c r="R3524" s="9" t="s">
        <v>368</v>
      </c>
      <c r="S3524" s="50" t="s">
        <v>368</v>
      </c>
      <c r="T3524" s="9" t="s">
        <v>368</v>
      </c>
      <c r="U3524" s="9" t="s">
        <v>368</v>
      </c>
    </row>
    <row r="3525">
      <c r="F3525" s="9"/>
      <c r="N3525" s="50"/>
      <c r="O3525" s="50"/>
      <c r="P3525" s="50"/>
      <c r="Q3525" s="50" t="s">
        <v>368</v>
      </c>
      <c r="R3525" s="9" t="s">
        <v>368</v>
      </c>
      <c r="S3525" s="50" t="s">
        <v>368</v>
      </c>
      <c r="T3525" s="9" t="s">
        <v>368</v>
      </c>
      <c r="U3525" s="9" t="s">
        <v>368</v>
      </c>
    </row>
    <row r="3526">
      <c r="F3526" s="9"/>
      <c r="N3526" s="50"/>
      <c r="O3526" s="50"/>
      <c r="P3526" s="50"/>
      <c r="Q3526" s="50" t="s">
        <v>368</v>
      </c>
      <c r="R3526" s="9" t="s">
        <v>368</v>
      </c>
      <c r="S3526" s="50" t="s">
        <v>368</v>
      </c>
      <c r="T3526" s="9" t="s">
        <v>368</v>
      </c>
      <c r="U3526" s="9" t="s">
        <v>368</v>
      </c>
    </row>
    <row r="3527">
      <c r="F3527" s="9"/>
      <c r="N3527" s="50"/>
      <c r="O3527" s="50"/>
      <c r="P3527" s="50"/>
      <c r="Q3527" s="50" t="s">
        <v>368</v>
      </c>
      <c r="R3527" s="9" t="s">
        <v>368</v>
      </c>
      <c r="S3527" s="50" t="s">
        <v>368</v>
      </c>
      <c r="T3527" s="9" t="s">
        <v>368</v>
      </c>
      <c r="U3527" s="9" t="s">
        <v>368</v>
      </c>
    </row>
    <row r="3528">
      <c r="F3528" s="9"/>
      <c r="N3528" s="50"/>
      <c r="O3528" s="50"/>
      <c r="P3528" s="50"/>
      <c r="Q3528" s="50" t="s">
        <v>368</v>
      </c>
      <c r="R3528" s="9" t="s">
        <v>368</v>
      </c>
      <c r="S3528" s="50" t="s">
        <v>368</v>
      </c>
      <c r="T3528" s="9" t="s">
        <v>368</v>
      </c>
      <c r="U3528" s="9" t="s">
        <v>368</v>
      </c>
    </row>
    <row r="3529">
      <c r="F3529" s="9"/>
      <c r="N3529" s="50"/>
      <c r="O3529" s="50"/>
      <c r="P3529" s="50"/>
      <c r="Q3529" s="50" t="s">
        <v>368</v>
      </c>
      <c r="R3529" s="9" t="s">
        <v>368</v>
      </c>
      <c r="S3529" s="50" t="s">
        <v>368</v>
      </c>
      <c r="T3529" s="9" t="s">
        <v>368</v>
      </c>
      <c r="U3529" s="9" t="s">
        <v>368</v>
      </c>
    </row>
    <row r="3530">
      <c r="F3530" s="9"/>
      <c r="N3530" s="50"/>
      <c r="O3530" s="50"/>
      <c r="P3530" s="50"/>
      <c r="Q3530" s="50" t="s">
        <v>368</v>
      </c>
      <c r="R3530" s="9" t="s">
        <v>368</v>
      </c>
      <c r="S3530" s="50" t="s">
        <v>368</v>
      </c>
      <c r="T3530" s="9" t="s">
        <v>368</v>
      </c>
      <c r="U3530" s="9" t="s">
        <v>368</v>
      </c>
    </row>
    <row r="3531">
      <c r="F3531" s="9"/>
      <c r="N3531" s="50"/>
      <c r="O3531" s="50"/>
      <c r="P3531" s="50"/>
      <c r="Q3531" s="50" t="s">
        <v>368</v>
      </c>
      <c r="R3531" s="9" t="s">
        <v>368</v>
      </c>
      <c r="S3531" s="50" t="s">
        <v>368</v>
      </c>
      <c r="T3531" s="9" t="s">
        <v>368</v>
      </c>
      <c r="U3531" s="9" t="s">
        <v>368</v>
      </c>
    </row>
    <row r="3532">
      <c r="F3532" s="9"/>
      <c r="N3532" s="50"/>
      <c r="O3532" s="50"/>
      <c r="P3532" s="50"/>
      <c r="Q3532" s="50" t="s">
        <v>368</v>
      </c>
      <c r="R3532" s="9" t="s">
        <v>368</v>
      </c>
      <c r="S3532" s="50" t="s">
        <v>368</v>
      </c>
      <c r="T3532" s="9" t="s">
        <v>368</v>
      </c>
      <c r="U3532" s="9" t="s">
        <v>368</v>
      </c>
    </row>
    <row r="3533">
      <c r="F3533" s="9"/>
      <c r="N3533" s="50"/>
      <c r="O3533" s="50"/>
      <c r="P3533" s="50"/>
      <c r="Q3533" s="50" t="s">
        <v>368</v>
      </c>
      <c r="R3533" s="9" t="s">
        <v>368</v>
      </c>
      <c r="S3533" s="50" t="s">
        <v>368</v>
      </c>
      <c r="T3533" s="9" t="s">
        <v>368</v>
      </c>
      <c r="U3533" s="9" t="s">
        <v>368</v>
      </c>
    </row>
    <row r="3534">
      <c r="F3534" s="9"/>
      <c r="N3534" s="50"/>
      <c r="O3534" s="50"/>
      <c r="P3534" s="50"/>
      <c r="Q3534" s="50" t="s">
        <v>368</v>
      </c>
      <c r="R3534" s="9" t="s">
        <v>368</v>
      </c>
      <c r="S3534" s="50" t="s">
        <v>368</v>
      </c>
      <c r="T3534" s="9" t="s">
        <v>368</v>
      </c>
      <c r="U3534" s="9" t="s">
        <v>368</v>
      </c>
    </row>
    <row r="3535">
      <c r="F3535" s="9"/>
      <c r="N3535" s="50"/>
      <c r="O3535" s="50"/>
      <c r="P3535" s="50"/>
      <c r="Q3535" s="50" t="s">
        <v>368</v>
      </c>
      <c r="R3535" s="9" t="s">
        <v>368</v>
      </c>
      <c r="S3535" s="50" t="s">
        <v>368</v>
      </c>
      <c r="T3535" s="9" t="s">
        <v>368</v>
      </c>
      <c r="U3535" s="9" t="s">
        <v>368</v>
      </c>
    </row>
    <row r="3536">
      <c r="F3536" s="9"/>
      <c r="N3536" s="50"/>
      <c r="O3536" s="50"/>
      <c r="P3536" s="50"/>
      <c r="Q3536" s="50" t="s">
        <v>368</v>
      </c>
      <c r="R3536" s="9" t="s">
        <v>368</v>
      </c>
      <c r="S3536" s="50" t="s">
        <v>368</v>
      </c>
      <c r="T3536" s="9" t="s">
        <v>368</v>
      </c>
      <c r="U3536" s="9" t="s">
        <v>368</v>
      </c>
    </row>
    <row r="3537">
      <c r="F3537" s="9"/>
      <c r="N3537" s="50"/>
      <c r="O3537" s="50"/>
      <c r="P3537" s="50"/>
      <c r="Q3537" s="50" t="s">
        <v>368</v>
      </c>
      <c r="R3537" s="9" t="s">
        <v>368</v>
      </c>
      <c r="S3537" s="50" t="s">
        <v>368</v>
      </c>
      <c r="T3537" s="9" t="s">
        <v>368</v>
      </c>
      <c r="U3537" s="9" t="s">
        <v>368</v>
      </c>
    </row>
    <row r="3538">
      <c r="F3538" s="9"/>
      <c r="N3538" s="50"/>
      <c r="O3538" s="50"/>
      <c r="P3538" s="50"/>
      <c r="Q3538" s="50" t="s">
        <v>368</v>
      </c>
      <c r="R3538" s="9" t="s">
        <v>368</v>
      </c>
      <c r="S3538" s="50" t="s">
        <v>368</v>
      </c>
      <c r="T3538" s="9" t="s">
        <v>368</v>
      </c>
      <c r="U3538" s="9" t="s">
        <v>368</v>
      </c>
    </row>
    <row r="3539">
      <c r="F3539" s="9"/>
      <c r="N3539" s="50"/>
      <c r="O3539" s="50"/>
      <c r="P3539" s="50"/>
      <c r="Q3539" s="50" t="s">
        <v>368</v>
      </c>
      <c r="R3539" s="9" t="s">
        <v>368</v>
      </c>
      <c r="S3539" s="50" t="s">
        <v>368</v>
      </c>
      <c r="T3539" s="9" t="s">
        <v>368</v>
      </c>
      <c r="U3539" s="9" t="s">
        <v>368</v>
      </c>
    </row>
    <row r="3540">
      <c r="F3540" s="9"/>
      <c r="N3540" s="50"/>
      <c r="O3540" s="50"/>
      <c r="P3540" s="50"/>
      <c r="Q3540" s="50" t="s">
        <v>368</v>
      </c>
      <c r="R3540" s="9" t="s">
        <v>368</v>
      </c>
      <c r="S3540" s="50" t="s">
        <v>368</v>
      </c>
      <c r="T3540" s="9" t="s">
        <v>368</v>
      </c>
      <c r="U3540" s="9" t="s">
        <v>368</v>
      </c>
    </row>
    <row r="3541">
      <c r="F3541" s="9"/>
      <c r="N3541" s="50"/>
      <c r="O3541" s="50"/>
      <c r="P3541" s="50"/>
      <c r="Q3541" s="50" t="s">
        <v>368</v>
      </c>
      <c r="R3541" s="9" t="s">
        <v>368</v>
      </c>
      <c r="S3541" s="50" t="s">
        <v>368</v>
      </c>
      <c r="T3541" s="9" t="s">
        <v>368</v>
      </c>
      <c r="U3541" s="9" t="s">
        <v>368</v>
      </c>
    </row>
    <row r="3542">
      <c r="F3542" s="9"/>
      <c r="N3542" s="50"/>
      <c r="O3542" s="50"/>
      <c r="P3542" s="50"/>
      <c r="Q3542" s="50" t="s">
        <v>368</v>
      </c>
      <c r="R3542" s="9" t="s">
        <v>368</v>
      </c>
      <c r="S3542" s="50" t="s">
        <v>368</v>
      </c>
      <c r="T3542" s="9" t="s">
        <v>368</v>
      </c>
      <c r="U3542" s="9" t="s">
        <v>368</v>
      </c>
    </row>
    <row r="3543">
      <c r="F3543" s="9"/>
      <c r="N3543" s="50"/>
      <c r="O3543" s="50"/>
      <c r="P3543" s="50"/>
      <c r="Q3543" s="50" t="s">
        <v>368</v>
      </c>
      <c r="R3543" s="9" t="s">
        <v>368</v>
      </c>
      <c r="S3543" s="50" t="s">
        <v>368</v>
      </c>
      <c r="T3543" s="9" t="s">
        <v>368</v>
      </c>
      <c r="U3543" s="9" t="s">
        <v>368</v>
      </c>
    </row>
    <row r="3544">
      <c r="F3544" s="9"/>
      <c r="N3544" s="50"/>
      <c r="O3544" s="50"/>
      <c r="P3544" s="50"/>
      <c r="Q3544" s="50" t="s">
        <v>368</v>
      </c>
      <c r="R3544" s="9" t="s">
        <v>368</v>
      </c>
      <c r="S3544" s="50" t="s">
        <v>368</v>
      </c>
      <c r="T3544" s="9" t="s">
        <v>368</v>
      </c>
      <c r="U3544" s="9" t="s">
        <v>368</v>
      </c>
    </row>
    <row r="3545">
      <c r="F3545" s="9"/>
      <c r="N3545" s="50"/>
      <c r="O3545" s="50"/>
      <c r="P3545" s="50"/>
      <c r="Q3545" s="50" t="s">
        <v>368</v>
      </c>
      <c r="R3545" s="9" t="s">
        <v>368</v>
      </c>
      <c r="S3545" s="50" t="s">
        <v>368</v>
      </c>
      <c r="T3545" s="9" t="s">
        <v>368</v>
      </c>
      <c r="U3545" s="9" t="s">
        <v>368</v>
      </c>
    </row>
    <row r="3546">
      <c r="F3546" s="9"/>
      <c r="N3546" s="50"/>
      <c r="O3546" s="50"/>
      <c r="P3546" s="50"/>
      <c r="Q3546" s="50" t="s">
        <v>368</v>
      </c>
      <c r="R3546" s="9" t="s">
        <v>368</v>
      </c>
      <c r="S3546" s="50" t="s">
        <v>368</v>
      </c>
      <c r="T3546" s="9" t="s">
        <v>368</v>
      </c>
      <c r="U3546" s="9" t="s">
        <v>368</v>
      </c>
    </row>
    <row r="3547">
      <c r="F3547" s="9"/>
      <c r="N3547" s="50"/>
      <c r="O3547" s="50"/>
      <c r="P3547" s="50"/>
      <c r="Q3547" s="50" t="s">
        <v>368</v>
      </c>
      <c r="R3547" s="9" t="s">
        <v>368</v>
      </c>
      <c r="S3547" s="50" t="s">
        <v>368</v>
      </c>
      <c r="T3547" s="9" t="s">
        <v>368</v>
      </c>
      <c r="U3547" s="9" t="s">
        <v>368</v>
      </c>
    </row>
    <row r="3548">
      <c r="F3548" s="9"/>
      <c r="N3548" s="50"/>
      <c r="O3548" s="50"/>
      <c r="P3548" s="50"/>
      <c r="Q3548" s="50" t="s">
        <v>368</v>
      </c>
      <c r="R3548" s="9" t="s">
        <v>368</v>
      </c>
      <c r="S3548" s="50" t="s">
        <v>368</v>
      </c>
      <c r="T3548" s="9" t="s">
        <v>368</v>
      </c>
      <c r="U3548" s="9" t="s">
        <v>368</v>
      </c>
    </row>
    <row r="3549">
      <c r="F3549" s="9"/>
      <c r="N3549" s="50"/>
      <c r="O3549" s="50"/>
      <c r="P3549" s="50"/>
      <c r="Q3549" s="50" t="s">
        <v>368</v>
      </c>
      <c r="R3549" s="9" t="s">
        <v>368</v>
      </c>
      <c r="S3549" s="50" t="s">
        <v>368</v>
      </c>
      <c r="T3549" s="9" t="s">
        <v>368</v>
      </c>
      <c r="U3549" s="9" t="s">
        <v>368</v>
      </c>
    </row>
    <row r="3550">
      <c r="F3550" s="9"/>
      <c r="N3550" s="50"/>
      <c r="O3550" s="50"/>
      <c r="P3550" s="50"/>
      <c r="Q3550" s="50" t="s">
        <v>368</v>
      </c>
      <c r="R3550" s="9" t="s">
        <v>368</v>
      </c>
      <c r="S3550" s="50" t="s">
        <v>368</v>
      </c>
      <c r="T3550" s="9" t="s">
        <v>368</v>
      </c>
      <c r="U3550" s="9" t="s">
        <v>368</v>
      </c>
    </row>
    <row r="3551">
      <c r="F3551" s="9"/>
      <c r="N3551" s="50"/>
      <c r="O3551" s="50"/>
      <c r="P3551" s="50"/>
      <c r="Q3551" s="50" t="s">
        <v>368</v>
      </c>
      <c r="R3551" s="9" t="s">
        <v>368</v>
      </c>
      <c r="S3551" s="50" t="s">
        <v>368</v>
      </c>
      <c r="T3551" s="9" t="s">
        <v>368</v>
      </c>
      <c r="U3551" s="9" t="s">
        <v>368</v>
      </c>
    </row>
    <row r="3552">
      <c r="F3552" s="9"/>
      <c r="N3552" s="50"/>
      <c r="O3552" s="50"/>
      <c r="P3552" s="50"/>
      <c r="Q3552" s="50" t="s">
        <v>368</v>
      </c>
      <c r="R3552" s="9" t="s">
        <v>368</v>
      </c>
      <c r="S3552" s="50" t="s">
        <v>368</v>
      </c>
      <c r="T3552" s="9" t="s">
        <v>368</v>
      </c>
      <c r="U3552" s="9" t="s">
        <v>368</v>
      </c>
    </row>
    <row r="3553">
      <c r="F3553" s="9"/>
      <c r="N3553" s="50"/>
      <c r="O3553" s="50"/>
      <c r="P3553" s="50"/>
      <c r="Q3553" s="50" t="s">
        <v>368</v>
      </c>
      <c r="R3553" s="9" t="s">
        <v>368</v>
      </c>
      <c r="S3553" s="50" t="s">
        <v>368</v>
      </c>
      <c r="T3553" s="9" t="s">
        <v>368</v>
      </c>
      <c r="U3553" s="9" t="s">
        <v>368</v>
      </c>
    </row>
    <row r="3554">
      <c r="F3554" s="9"/>
      <c r="N3554" s="50"/>
      <c r="O3554" s="50"/>
      <c r="P3554" s="50"/>
      <c r="Q3554" s="50" t="s">
        <v>368</v>
      </c>
      <c r="R3554" s="9" t="s">
        <v>368</v>
      </c>
      <c r="S3554" s="50" t="s">
        <v>368</v>
      </c>
      <c r="T3554" s="9" t="s">
        <v>368</v>
      </c>
      <c r="U3554" s="9" t="s">
        <v>368</v>
      </c>
    </row>
    <row r="3555">
      <c r="F3555" s="9"/>
      <c r="N3555" s="50"/>
      <c r="O3555" s="50"/>
      <c r="P3555" s="50"/>
      <c r="Q3555" s="50" t="s">
        <v>368</v>
      </c>
      <c r="R3555" s="9" t="s">
        <v>368</v>
      </c>
      <c r="S3555" s="50" t="s">
        <v>368</v>
      </c>
      <c r="T3555" s="9" t="s">
        <v>368</v>
      </c>
      <c r="U3555" s="9" t="s">
        <v>368</v>
      </c>
    </row>
    <row r="3556">
      <c r="F3556" s="9"/>
      <c r="N3556" s="50"/>
      <c r="O3556" s="50"/>
      <c r="P3556" s="50"/>
      <c r="Q3556" s="50" t="s">
        <v>368</v>
      </c>
      <c r="R3556" s="9" t="s">
        <v>368</v>
      </c>
      <c r="S3556" s="50" t="s">
        <v>368</v>
      </c>
      <c r="T3556" s="9" t="s">
        <v>368</v>
      </c>
      <c r="U3556" s="9" t="s">
        <v>368</v>
      </c>
    </row>
    <row r="3557">
      <c r="F3557" s="9"/>
      <c r="N3557" s="50"/>
      <c r="O3557" s="50"/>
      <c r="P3557" s="50"/>
      <c r="Q3557" s="50" t="s">
        <v>368</v>
      </c>
      <c r="R3557" s="9" t="s">
        <v>368</v>
      </c>
      <c r="S3557" s="50" t="s">
        <v>368</v>
      </c>
      <c r="T3557" s="9" t="s">
        <v>368</v>
      </c>
      <c r="U3557" s="9" t="s">
        <v>368</v>
      </c>
    </row>
    <row r="3558">
      <c r="F3558" s="9"/>
      <c r="N3558" s="50"/>
      <c r="O3558" s="50"/>
      <c r="P3558" s="50"/>
      <c r="Q3558" s="50" t="s">
        <v>368</v>
      </c>
      <c r="R3558" s="9" t="s">
        <v>368</v>
      </c>
      <c r="S3558" s="50" t="s">
        <v>368</v>
      </c>
      <c r="T3558" s="9" t="s">
        <v>368</v>
      </c>
      <c r="U3558" s="9" t="s">
        <v>368</v>
      </c>
    </row>
    <row r="3559">
      <c r="F3559" s="9"/>
      <c r="N3559" s="50"/>
      <c r="O3559" s="50"/>
      <c r="P3559" s="50"/>
      <c r="Q3559" s="50" t="s">
        <v>368</v>
      </c>
      <c r="R3559" s="9" t="s">
        <v>368</v>
      </c>
      <c r="S3559" s="50" t="s">
        <v>368</v>
      </c>
      <c r="T3559" s="9" t="s">
        <v>368</v>
      </c>
      <c r="U3559" s="9" t="s">
        <v>368</v>
      </c>
    </row>
    <row r="3560">
      <c r="F3560" s="9"/>
      <c r="N3560" s="50"/>
      <c r="O3560" s="50"/>
      <c r="P3560" s="50"/>
      <c r="Q3560" s="50" t="s">
        <v>368</v>
      </c>
      <c r="R3560" s="9" t="s">
        <v>368</v>
      </c>
      <c r="S3560" s="50" t="s">
        <v>368</v>
      </c>
      <c r="T3560" s="9" t="s">
        <v>368</v>
      </c>
      <c r="U3560" s="9" t="s">
        <v>368</v>
      </c>
    </row>
    <row r="3561">
      <c r="F3561" s="9"/>
      <c r="N3561" s="50"/>
      <c r="O3561" s="50"/>
      <c r="P3561" s="50"/>
      <c r="Q3561" s="50" t="s">
        <v>368</v>
      </c>
      <c r="R3561" s="9" t="s">
        <v>368</v>
      </c>
      <c r="S3561" s="50" t="s">
        <v>368</v>
      </c>
      <c r="T3561" s="9" t="s">
        <v>368</v>
      </c>
      <c r="U3561" s="9" t="s">
        <v>368</v>
      </c>
    </row>
    <row r="3562">
      <c r="F3562" s="9"/>
      <c r="N3562" s="50"/>
      <c r="O3562" s="50"/>
      <c r="P3562" s="50"/>
      <c r="Q3562" s="50" t="s">
        <v>368</v>
      </c>
      <c r="R3562" s="9" t="s">
        <v>368</v>
      </c>
      <c r="S3562" s="50" t="s">
        <v>368</v>
      </c>
      <c r="T3562" s="9" t="s">
        <v>368</v>
      </c>
      <c r="U3562" s="9" t="s">
        <v>368</v>
      </c>
    </row>
    <row r="3563">
      <c r="F3563" s="9"/>
      <c r="N3563" s="50"/>
      <c r="O3563" s="50"/>
      <c r="P3563" s="50"/>
      <c r="Q3563" s="50" t="s">
        <v>368</v>
      </c>
      <c r="R3563" s="9" t="s">
        <v>368</v>
      </c>
      <c r="S3563" s="50" t="s">
        <v>368</v>
      </c>
      <c r="T3563" s="9" t="s">
        <v>368</v>
      </c>
      <c r="U3563" s="9" t="s">
        <v>368</v>
      </c>
    </row>
    <row r="3564">
      <c r="F3564" s="9"/>
      <c r="N3564" s="50"/>
      <c r="O3564" s="50"/>
      <c r="P3564" s="50"/>
      <c r="Q3564" s="50" t="s">
        <v>368</v>
      </c>
      <c r="R3564" s="9" t="s">
        <v>368</v>
      </c>
      <c r="S3564" s="50" t="s">
        <v>368</v>
      </c>
      <c r="T3564" s="9" t="s">
        <v>368</v>
      </c>
      <c r="U3564" s="9" t="s">
        <v>368</v>
      </c>
    </row>
    <row r="3565">
      <c r="F3565" s="9"/>
      <c r="N3565" s="50"/>
      <c r="O3565" s="50"/>
      <c r="P3565" s="50"/>
      <c r="Q3565" s="50" t="s">
        <v>368</v>
      </c>
      <c r="R3565" s="9" t="s">
        <v>368</v>
      </c>
      <c r="S3565" s="50" t="s">
        <v>368</v>
      </c>
      <c r="T3565" s="9" t="s">
        <v>368</v>
      </c>
      <c r="U3565" s="9" t="s">
        <v>368</v>
      </c>
    </row>
    <row r="3566">
      <c r="F3566" s="9"/>
      <c r="N3566" s="50"/>
      <c r="O3566" s="50"/>
      <c r="P3566" s="50"/>
      <c r="Q3566" s="50" t="s">
        <v>368</v>
      </c>
      <c r="R3566" s="9" t="s">
        <v>368</v>
      </c>
      <c r="S3566" s="50" t="s">
        <v>368</v>
      </c>
      <c r="T3566" s="9" t="s">
        <v>368</v>
      </c>
      <c r="U3566" s="9" t="s">
        <v>368</v>
      </c>
    </row>
    <row r="3567">
      <c r="F3567" s="9"/>
      <c r="N3567" s="50"/>
      <c r="O3567" s="50"/>
      <c r="P3567" s="50"/>
      <c r="Q3567" s="50" t="s">
        <v>368</v>
      </c>
      <c r="R3567" s="9" t="s">
        <v>368</v>
      </c>
      <c r="S3567" s="50" t="s">
        <v>368</v>
      </c>
      <c r="T3567" s="9" t="s">
        <v>368</v>
      </c>
      <c r="U3567" s="9" t="s">
        <v>368</v>
      </c>
    </row>
    <row r="3568">
      <c r="F3568" s="9"/>
      <c r="N3568" s="50"/>
      <c r="O3568" s="50"/>
      <c r="P3568" s="50"/>
      <c r="Q3568" s="50" t="s">
        <v>368</v>
      </c>
      <c r="R3568" s="9" t="s">
        <v>368</v>
      </c>
      <c r="S3568" s="50" t="s">
        <v>368</v>
      </c>
      <c r="T3568" s="9" t="s">
        <v>368</v>
      </c>
      <c r="U3568" s="9" t="s">
        <v>368</v>
      </c>
    </row>
    <row r="3569">
      <c r="F3569" s="9"/>
      <c r="N3569" s="50"/>
      <c r="O3569" s="50"/>
      <c r="P3569" s="50"/>
      <c r="Q3569" s="50" t="s">
        <v>368</v>
      </c>
      <c r="R3569" s="9" t="s">
        <v>368</v>
      </c>
      <c r="S3569" s="50" t="s">
        <v>368</v>
      </c>
      <c r="T3569" s="9" t="s">
        <v>368</v>
      </c>
      <c r="U3569" s="9" t="s">
        <v>368</v>
      </c>
    </row>
    <row r="3570">
      <c r="F3570" s="9"/>
      <c r="N3570" s="50"/>
      <c r="O3570" s="50"/>
      <c r="P3570" s="50"/>
      <c r="Q3570" s="50" t="s">
        <v>368</v>
      </c>
      <c r="R3570" s="9" t="s">
        <v>368</v>
      </c>
      <c r="S3570" s="50" t="s">
        <v>368</v>
      </c>
      <c r="T3570" s="9" t="s">
        <v>368</v>
      </c>
      <c r="U3570" s="9" t="s">
        <v>368</v>
      </c>
    </row>
    <row r="3571">
      <c r="F3571" s="9"/>
      <c r="N3571" s="50"/>
      <c r="O3571" s="50"/>
      <c r="P3571" s="50"/>
      <c r="Q3571" s="50" t="s">
        <v>368</v>
      </c>
      <c r="R3571" s="9" t="s">
        <v>368</v>
      </c>
      <c r="S3571" s="50" t="s">
        <v>368</v>
      </c>
      <c r="T3571" s="9" t="s">
        <v>368</v>
      </c>
      <c r="U3571" s="9" t="s">
        <v>368</v>
      </c>
    </row>
    <row r="3572">
      <c r="F3572" s="9"/>
      <c r="N3572" s="50"/>
      <c r="O3572" s="50"/>
      <c r="P3572" s="50"/>
      <c r="Q3572" s="50" t="s">
        <v>368</v>
      </c>
      <c r="R3572" s="9" t="s">
        <v>368</v>
      </c>
      <c r="S3572" s="50" t="s">
        <v>368</v>
      </c>
      <c r="T3572" s="9" t="s">
        <v>368</v>
      </c>
      <c r="U3572" s="9" t="s">
        <v>368</v>
      </c>
    </row>
    <row r="3573">
      <c r="F3573" s="9"/>
      <c r="N3573" s="50"/>
      <c r="O3573" s="50"/>
      <c r="P3573" s="50"/>
      <c r="Q3573" s="50" t="s">
        <v>368</v>
      </c>
      <c r="R3573" s="9" t="s">
        <v>368</v>
      </c>
      <c r="S3573" s="50" t="s">
        <v>368</v>
      </c>
      <c r="T3573" s="9" t="s">
        <v>368</v>
      </c>
      <c r="U3573" s="9" t="s">
        <v>368</v>
      </c>
    </row>
    <row r="3574">
      <c r="F3574" s="9"/>
      <c r="N3574" s="50"/>
      <c r="O3574" s="50"/>
      <c r="P3574" s="50"/>
      <c r="Q3574" s="50" t="s">
        <v>368</v>
      </c>
      <c r="R3574" s="9" t="s">
        <v>368</v>
      </c>
      <c r="S3574" s="50" t="s">
        <v>368</v>
      </c>
      <c r="T3574" s="9" t="s">
        <v>368</v>
      </c>
      <c r="U3574" s="9" t="s">
        <v>368</v>
      </c>
    </row>
    <row r="3575">
      <c r="F3575" s="9"/>
      <c r="N3575" s="50"/>
      <c r="O3575" s="50"/>
      <c r="P3575" s="50"/>
      <c r="Q3575" s="50" t="s">
        <v>368</v>
      </c>
      <c r="R3575" s="9" t="s">
        <v>368</v>
      </c>
      <c r="S3575" s="50" t="s">
        <v>368</v>
      </c>
      <c r="T3575" s="9" t="s">
        <v>368</v>
      </c>
      <c r="U3575" s="9" t="s">
        <v>368</v>
      </c>
    </row>
    <row r="3576">
      <c r="F3576" s="9"/>
      <c r="N3576" s="50"/>
      <c r="O3576" s="50"/>
      <c r="P3576" s="50"/>
      <c r="Q3576" s="50" t="s">
        <v>368</v>
      </c>
      <c r="R3576" s="9" t="s">
        <v>368</v>
      </c>
      <c r="S3576" s="50" t="s">
        <v>368</v>
      </c>
      <c r="T3576" s="9" t="s">
        <v>368</v>
      </c>
      <c r="U3576" s="9" t="s">
        <v>368</v>
      </c>
    </row>
    <row r="3577">
      <c r="F3577" s="9"/>
      <c r="N3577" s="50"/>
      <c r="O3577" s="50"/>
      <c r="P3577" s="50"/>
      <c r="Q3577" s="50" t="s">
        <v>368</v>
      </c>
      <c r="R3577" s="9" t="s">
        <v>368</v>
      </c>
      <c r="S3577" s="50" t="s">
        <v>368</v>
      </c>
      <c r="T3577" s="9" t="s">
        <v>368</v>
      </c>
      <c r="U3577" s="9" t="s">
        <v>368</v>
      </c>
    </row>
    <row r="3578">
      <c r="F3578" s="9"/>
      <c r="N3578" s="50"/>
      <c r="O3578" s="50"/>
      <c r="P3578" s="50"/>
      <c r="Q3578" s="50" t="s">
        <v>368</v>
      </c>
      <c r="R3578" s="9" t="s">
        <v>368</v>
      </c>
      <c r="S3578" s="50" t="s">
        <v>368</v>
      </c>
      <c r="T3578" s="9" t="s">
        <v>368</v>
      </c>
      <c r="U3578" s="9" t="s">
        <v>368</v>
      </c>
    </row>
    <row r="3579">
      <c r="F3579" s="9"/>
      <c r="N3579" s="50"/>
      <c r="O3579" s="50"/>
      <c r="P3579" s="50"/>
      <c r="Q3579" s="50" t="s">
        <v>368</v>
      </c>
      <c r="R3579" s="9" t="s">
        <v>368</v>
      </c>
      <c r="S3579" s="50" t="s">
        <v>368</v>
      </c>
      <c r="T3579" s="9" t="s">
        <v>368</v>
      </c>
      <c r="U3579" s="9" t="s">
        <v>368</v>
      </c>
    </row>
    <row r="3580">
      <c r="F3580" s="9"/>
      <c r="N3580" s="50"/>
      <c r="O3580" s="50"/>
      <c r="P3580" s="50"/>
      <c r="Q3580" s="50" t="s">
        <v>368</v>
      </c>
      <c r="R3580" s="9" t="s">
        <v>368</v>
      </c>
      <c r="S3580" s="50" t="s">
        <v>368</v>
      </c>
      <c r="T3580" s="9" t="s">
        <v>368</v>
      </c>
      <c r="U3580" s="9" t="s">
        <v>368</v>
      </c>
    </row>
    <row r="3581">
      <c r="F3581" s="9"/>
      <c r="N3581" s="50"/>
      <c r="O3581" s="50"/>
      <c r="P3581" s="50"/>
      <c r="Q3581" s="50" t="s">
        <v>368</v>
      </c>
      <c r="R3581" s="9" t="s">
        <v>368</v>
      </c>
      <c r="S3581" s="50" t="s">
        <v>368</v>
      </c>
      <c r="T3581" s="9" t="s">
        <v>368</v>
      </c>
      <c r="U3581" s="9" t="s">
        <v>368</v>
      </c>
    </row>
    <row r="3582">
      <c r="F3582" s="9"/>
      <c r="N3582" s="50"/>
      <c r="O3582" s="50"/>
      <c r="P3582" s="50"/>
      <c r="Q3582" s="50" t="s">
        <v>368</v>
      </c>
      <c r="R3582" s="9" t="s">
        <v>368</v>
      </c>
      <c r="S3582" s="50" t="s">
        <v>368</v>
      </c>
      <c r="T3582" s="9" t="s">
        <v>368</v>
      </c>
      <c r="U3582" s="9" t="s">
        <v>368</v>
      </c>
    </row>
    <row r="3583">
      <c r="F3583" s="9"/>
      <c r="N3583" s="50"/>
      <c r="O3583" s="50"/>
      <c r="P3583" s="50"/>
      <c r="Q3583" s="50" t="s">
        <v>368</v>
      </c>
      <c r="R3583" s="9" t="s">
        <v>368</v>
      </c>
      <c r="S3583" s="50" t="s">
        <v>368</v>
      </c>
      <c r="T3583" s="9" t="s">
        <v>368</v>
      </c>
      <c r="U3583" s="9" t="s">
        <v>368</v>
      </c>
    </row>
    <row r="3584">
      <c r="F3584" s="9"/>
      <c r="N3584" s="50"/>
      <c r="O3584" s="50"/>
      <c r="P3584" s="50"/>
      <c r="Q3584" s="50" t="s">
        <v>368</v>
      </c>
      <c r="R3584" s="9" t="s">
        <v>368</v>
      </c>
      <c r="S3584" s="50" t="s">
        <v>368</v>
      </c>
      <c r="T3584" s="9" t="s">
        <v>368</v>
      </c>
      <c r="U3584" s="9" t="s">
        <v>368</v>
      </c>
    </row>
    <row r="3585">
      <c r="F3585" s="9"/>
      <c r="N3585" s="50"/>
      <c r="O3585" s="50"/>
      <c r="P3585" s="50"/>
      <c r="Q3585" s="50" t="s">
        <v>368</v>
      </c>
      <c r="R3585" s="9" t="s">
        <v>368</v>
      </c>
      <c r="S3585" s="50" t="s">
        <v>368</v>
      </c>
      <c r="T3585" s="9" t="s">
        <v>368</v>
      </c>
      <c r="U3585" s="9" t="s">
        <v>368</v>
      </c>
    </row>
    <row r="3586">
      <c r="F3586" s="9"/>
      <c r="N3586" s="50"/>
      <c r="O3586" s="50"/>
      <c r="P3586" s="50"/>
      <c r="Q3586" s="50" t="s">
        <v>368</v>
      </c>
      <c r="R3586" s="9" t="s">
        <v>368</v>
      </c>
      <c r="S3586" s="50" t="s">
        <v>368</v>
      </c>
      <c r="T3586" s="9" t="s">
        <v>368</v>
      </c>
      <c r="U3586" s="9" t="s">
        <v>368</v>
      </c>
    </row>
    <row r="3587">
      <c r="F3587" s="9"/>
      <c r="N3587" s="50"/>
      <c r="O3587" s="50"/>
      <c r="P3587" s="50"/>
      <c r="Q3587" s="50" t="s">
        <v>368</v>
      </c>
      <c r="R3587" s="9" t="s">
        <v>368</v>
      </c>
      <c r="S3587" s="50" t="s">
        <v>368</v>
      </c>
      <c r="T3587" s="9" t="s">
        <v>368</v>
      </c>
      <c r="U3587" s="9" t="s">
        <v>368</v>
      </c>
    </row>
    <row r="3588">
      <c r="F3588" s="9"/>
      <c r="N3588" s="50"/>
      <c r="O3588" s="50"/>
      <c r="P3588" s="50"/>
      <c r="Q3588" s="50" t="s">
        <v>368</v>
      </c>
      <c r="R3588" s="9" t="s">
        <v>368</v>
      </c>
      <c r="S3588" s="50" t="s">
        <v>368</v>
      </c>
      <c r="T3588" s="9" t="s">
        <v>368</v>
      </c>
      <c r="U3588" s="9" t="s">
        <v>368</v>
      </c>
    </row>
    <row r="3589">
      <c r="F3589" s="9"/>
      <c r="N3589" s="50"/>
      <c r="O3589" s="50"/>
      <c r="P3589" s="50"/>
      <c r="Q3589" s="50" t="s">
        <v>368</v>
      </c>
      <c r="R3589" s="9" t="s">
        <v>368</v>
      </c>
      <c r="S3589" s="50" t="s">
        <v>368</v>
      </c>
      <c r="T3589" s="9" t="s">
        <v>368</v>
      </c>
      <c r="U3589" s="9" t="s">
        <v>368</v>
      </c>
    </row>
    <row r="3590">
      <c r="F3590" s="9"/>
      <c r="N3590" s="50"/>
      <c r="O3590" s="50"/>
      <c r="P3590" s="50"/>
      <c r="Q3590" s="50" t="s">
        <v>368</v>
      </c>
      <c r="R3590" s="9" t="s">
        <v>368</v>
      </c>
      <c r="S3590" s="50" t="s">
        <v>368</v>
      </c>
      <c r="T3590" s="9" t="s">
        <v>368</v>
      </c>
      <c r="U3590" s="9" t="s">
        <v>368</v>
      </c>
    </row>
    <row r="3591">
      <c r="F3591" s="9"/>
      <c r="N3591" s="50"/>
      <c r="O3591" s="50"/>
      <c r="P3591" s="50"/>
      <c r="Q3591" s="50" t="s">
        <v>368</v>
      </c>
      <c r="R3591" s="9" t="s">
        <v>368</v>
      </c>
      <c r="S3591" s="50" t="s">
        <v>368</v>
      </c>
      <c r="T3591" s="9" t="s">
        <v>368</v>
      </c>
      <c r="U3591" s="9" t="s">
        <v>368</v>
      </c>
    </row>
    <row r="3592">
      <c r="F3592" s="9"/>
      <c r="N3592" s="50"/>
      <c r="O3592" s="50"/>
      <c r="P3592" s="50"/>
      <c r="Q3592" s="50" t="s">
        <v>368</v>
      </c>
      <c r="R3592" s="9" t="s">
        <v>368</v>
      </c>
      <c r="S3592" s="50" t="s">
        <v>368</v>
      </c>
      <c r="T3592" s="9" t="s">
        <v>368</v>
      </c>
      <c r="U3592" s="9" t="s">
        <v>368</v>
      </c>
    </row>
    <row r="3593">
      <c r="F3593" s="9"/>
      <c r="N3593" s="50"/>
      <c r="O3593" s="50"/>
      <c r="P3593" s="50"/>
      <c r="Q3593" s="50" t="s">
        <v>368</v>
      </c>
      <c r="R3593" s="9" t="s">
        <v>368</v>
      </c>
      <c r="S3593" s="50" t="s">
        <v>368</v>
      </c>
      <c r="T3593" s="9" t="s">
        <v>368</v>
      </c>
      <c r="U3593" s="9" t="s">
        <v>368</v>
      </c>
    </row>
    <row r="3594">
      <c r="F3594" s="9"/>
      <c r="N3594" s="50"/>
      <c r="O3594" s="50"/>
      <c r="P3594" s="50"/>
      <c r="Q3594" s="50" t="s">
        <v>368</v>
      </c>
      <c r="R3594" s="9" t="s">
        <v>368</v>
      </c>
      <c r="S3594" s="50" t="s">
        <v>368</v>
      </c>
      <c r="T3594" s="9" t="s">
        <v>368</v>
      </c>
      <c r="U3594" s="9" t="s">
        <v>368</v>
      </c>
    </row>
    <row r="3595">
      <c r="F3595" s="9"/>
      <c r="N3595" s="50"/>
      <c r="O3595" s="50"/>
      <c r="P3595" s="50"/>
      <c r="Q3595" s="50" t="s">
        <v>368</v>
      </c>
      <c r="R3595" s="9" t="s">
        <v>368</v>
      </c>
      <c r="S3595" s="50" t="s">
        <v>368</v>
      </c>
      <c r="T3595" s="9" t="s">
        <v>368</v>
      </c>
      <c r="U3595" s="9" t="s">
        <v>368</v>
      </c>
    </row>
    <row r="3596">
      <c r="F3596" s="9"/>
      <c r="N3596" s="50"/>
      <c r="O3596" s="50"/>
      <c r="P3596" s="50"/>
      <c r="Q3596" s="50" t="s">
        <v>368</v>
      </c>
      <c r="R3596" s="9" t="s">
        <v>368</v>
      </c>
      <c r="S3596" s="50" t="s">
        <v>368</v>
      </c>
      <c r="T3596" s="9" t="s">
        <v>368</v>
      </c>
      <c r="U3596" s="9" t="s">
        <v>368</v>
      </c>
    </row>
    <row r="3597">
      <c r="F3597" s="9"/>
      <c r="N3597" s="50"/>
      <c r="O3597" s="50"/>
      <c r="P3597" s="50"/>
      <c r="Q3597" s="50" t="s">
        <v>368</v>
      </c>
      <c r="R3597" s="9" t="s">
        <v>368</v>
      </c>
      <c r="S3597" s="50" t="s">
        <v>368</v>
      </c>
      <c r="T3597" s="9" t="s">
        <v>368</v>
      </c>
      <c r="U3597" s="9" t="s">
        <v>368</v>
      </c>
    </row>
    <row r="3598">
      <c r="F3598" s="9"/>
      <c r="N3598" s="50"/>
      <c r="O3598" s="50"/>
      <c r="P3598" s="50"/>
      <c r="Q3598" s="50" t="s">
        <v>368</v>
      </c>
      <c r="R3598" s="9" t="s">
        <v>368</v>
      </c>
      <c r="S3598" s="50" t="s">
        <v>368</v>
      </c>
      <c r="T3598" s="9" t="s">
        <v>368</v>
      </c>
      <c r="U3598" s="9" t="s">
        <v>368</v>
      </c>
    </row>
    <row r="3599">
      <c r="F3599" s="9"/>
      <c r="N3599" s="50"/>
      <c r="O3599" s="50"/>
      <c r="P3599" s="50"/>
      <c r="Q3599" s="50" t="s">
        <v>368</v>
      </c>
      <c r="R3599" s="9" t="s">
        <v>368</v>
      </c>
      <c r="S3599" s="50" t="s">
        <v>368</v>
      </c>
      <c r="T3599" s="9" t="s">
        <v>368</v>
      </c>
      <c r="U3599" s="9" t="s">
        <v>368</v>
      </c>
    </row>
    <row r="3600">
      <c r="F3600" s="9"/>
      <c r="N3600" s="50"/>
      <c r="O3600" s="50"/>
      <c r="P3600" s="50"/>
      <c r="Q3600" s="50" t="s">
        <v>368</v>
      </c>
      <c r="R3600" s="9" t="s">
        <v>368</v>
      </c>
      <c r="S3600" s="50" t="s">
        <v>368</v>
      </c>
      <c r="T3600" s="9" t="s">
        <v>368</v>
      </c>
      <c r="U3600" s="9" t="s">
        <v>368</v>
      </c>
    </row>
    <row r="3601">
      <c r="F3601" s="9"/>
      <c r="N3601" s="50"/>
      <c r="O3601" s="50"/>
      <c r="P3601" s="50"/>
      <c r="Q3601" s="50" t="s">
        <v>368</v>
      </c>
      <c r="R3601" s="9" t="s">
        <v>368</v>
      </c>
      <c r="S3601" s="50" t="s">
        <v>368</v>
      </c>
      <c r="T3601" s="9" t="s">
        <v>368</v>
      </c>
      <c r="U3601" s="9" t="s">
        <v>368</v>
      </c>
    </row>
    <row r="3602">
      <c r="F3602" s="9"/>
      <c r="N3602" s="50"/>
      <c r="O3602" s="50"/>
      <c r="P3602" s="50"/>
      <c r="Q3602" s="50" t="s">
        <v>368</v>
      </c>
      <c r="R3602" s="9" t="s">
        <v>368</v>
      </c>
      <c r="S3602" s="50" t="s">
        <v>368</v>
      </c>
      <c r="T3602" s="9" t="s">
        <v>368</v>
      </c>
      <c r="U3602" s="9" t="s">
        <v>368</v>
      </c>
    </row>
    <row r="3603">
      <c r="F3603" s="9"/>
      <c r="N3603" s="50"/>
      <c r="O3603" s="50"/>
      <c r="P3603" s="50"/>
      <c r="Q3603" s="50" t="s">
        <v>368</v>
      </c>
      <c r="R3603" s="9" t="s">
        <v>368</v>
      </c>
      <c r="S3603" s="50" t="s">
        <v>368</v>
      </c>
      <c r="T3603" s="9" t="s">
        <v>368</v>
      </c>
      <c r="U3603" s="9" t="s">
        <v>368</v>
      </c>
    </row>
    <row r="3604">
      <c r="F3604" s="9"/>
      <c r="N3604" s="50"/>
      <c r="O3604" s="50"/>
      <c r="P3604" s="50"/>
      <c r="Q3604" s="50" t="s">
        <v>368</v>
      </c>
      <c r="R3604" s="9" t="s">
        <v>368</v>
      </c>
      <c r="S3604" s="50" t="s">
        <v>368</v>
      </c>
      <c r="T3604" s="9" t="s">
        <v>368</v>
      </c>
      <c r="U3604" s="9" t="s">
        <v>368</v>
      </c>
    </row>
    <row r="3605">
      <c r="F3605" s="9"/>
      <c r="N3605" s="50"/>
      <c r="O3605" s="50"/>
      <c r="P3605" s="50"/>
      <c r="Q3605" s="50" t="s">
        <v>368</v>
      </c>
      <c r="R3605" s="9" t="s">
        <v>368</v>
      </c>
      <c r="S3605" s="50" t="s">
        <v>368</v>
      </c>
      <c r="T3605" s="9" t="s">
        <v>368</v>
      </c>
      <c r="U3605" s="9" t="s">
        <v>368</v>
      </c>
    </row>
    <row r="3606">
      <c r="F3606" s="9"/>
      <c r="N3606" s="50"/>
      <c r="O3606" s="50"/>
      <c r="P3606" s="50"/>
      <c r="Q3606" s="50" t="s">
        <v>368</v>
      </c>
      <c r="R3606" s="9" t="s">
        <v>368</v>
      </c>
      <c r="S3606" s="50" t="s">
        <v>368</v>
      </c>
      <c r="T3606" s="9" t="s">
        <v>368</v>
      </c>
      <c r="U3606" s="9" t="s">
        <v>368</v>
      </c>
    </row>
    <row r="3607">
      <c r="F3607" s="9"/>
      <c r="N3607" s="50"/>
      <c r="O3607" s="50"/>
      <c r="P3607" s="50"/>
      <c r="Q3607" s="50" t="s">
        <v>368</v>
      </c>
      <c r="R3607" s="9" t="s">
        <v>368</v>
      </c>
      <c r="S3607" s="50" t="s">
        <v>368</v>
      </c>
      <c r="T3607" s="9" t="s">
        <v>368</v>
      </c>
      <c r="U3607" s="9" t="s">
        <v>368</v>
      </c>
    </row>
    <row r="3608">
      <c r="F3608" s="9"/>
      <c r="N3608" s="50"/>
      <c r="O3608" s="50"/>
      <c r="P3608" s="50"/>
      <c r="Q3608" s="50" t="s">
        <v>368</v>
      </c>
      <c r="R3608" s="9" t="s">
        <v>368</v>
      </c>
      <c r="S3608" s="50" t="s">
        <v>368</v>
      </c>
      <c r="T3608" s="9" t="s">
        <v>368</v>
      </c>
      <c r="U3608" s="9" t="s">
        <v>368</v>
      </c>
    </row>
    <row r="3609">
      <c r="F3609" s="9"/>
      <c r="N3609" s="50"/>
      <c r="O3609" s="50"/>
      <c r="P3609" s="50"/>
      <c r="Q3609" s="50" t="s">
        <v>368</v>
      </c>
      <c r="R3609" s="9" t="s">
        <v>368</v>
      </c>
      <c r="S3609" s="50" t="s">
        <v>368</v>
      </c>
      <c r="T3609" s="9" t="s">
        <v>368</v>
      </c>
      <c r="U3609" s="9" t="s">
        <v>368</v>
      </c>
    </row>
    <row r="3610">
      <c r="F3610" s="9"/>
      <c r="N3610" s="50"/>
      <c r="O3610" s="50"/>
      <c r="P3610" s="50"/>
      <c r="Q3610" s="50" t="s">
        <v>368</v>
      </c>
      <c r="R3610" s="9" t="s">
        <v>368</v>
      </c>
      <c r="S3610" s="50" t="s">
        <v>368</v>
      </c>
      <c r="T3610" s="9" t="s">
        <v>368</v>
      </c>
      <c r="U3610" s="9" t="s">
        <v>368</v>
      </c>
    </row>
    <row r="3611">
      <c r="F3611" s="9"/>
      <c r="N3611" s="50"/>
      <c r="O3611" s="50"/>
      <c r="P3611" s="50"/>
      <c r="Q3611" s="50" t="s">
        <v>368</v>
      </c>
      <c r="R3611" s="9" t="s">
        <v>368</v>
      </c>
      <c r="S3611" s="50" t="s">
        <v>368</v>
      </c>
      <c r="T3611" s="9" t="s">
        <v>368</v>
      </c>
      <c r="U3611" s="9" t="s">
        <v>368</v>
      </c>
    </row>
    <row r="3612">
      <c r="F3612" s="9"/>
      <c r="N3612" s="50"/>
      <c r="O3612" s="50"/>
      <c r="P3612" s="50"/>
      <c r="Q3612" s="50" t="s">
        <v>368</v>
      </c>
      <c r="R3612" s="9" t="s">
        <v>368</v>
      </c>
      <c r="S3612" s="50" t="s">
        <v>368</v>
      </c>
      <c r="T3612" s="9" t="s">
        <v>368</v>
      </c>
      <c r="U3612" s="9" t="s">
        <v>368</v>
      </c>
    </row>
    <row r="3613">
      <c r="F3613" s="9"/>
      <c r="N3613" s="50"/>
      <c r="O3613" s="50"/>
      <c r="P3613" s="50"/>
      <c r="Q3613" s="50" t="s">
        <v>368</v>
      </c>
      <c r="R3613" s="9" t="s">
        <v>368</v>
      </c>
      <c r="S3613" s="50" t="s">
        <v>368</v>
      </c>
      <c r="T3613" s="9" t="s">
        <v>368</v>
      </c>
      <c r="U3613" s="9" t="s">
        <v>368</v>
      </c>
    </row>
    <row r="3614">
      <c r="F3614" s="9"/>
      <c r="N3614" s="50"/>
      <c r="O3614" s="50"/>
      <c r="P3614" s="50"/>
      <c r="Q3614" s="50" t="s">
        <v>368</v>
      </c>
      <c r="R3614" s="9" t="s">
        <v>368</v>
      </c>
      <c r="S3614" s="50" t="s">
        <v>368</v>
      </c>
      <c r="T3614" s="9" t="s">
        <v>368</v>
      </c>
      <c r="U3614" s="9" t="s">
        <v>368</v>
      </c>
    </row>
    <row r="3615">
      <c r="F3615" s="9"/>
      <c r="N3615" s="50"/>
      <c r="O3615" s="50"/>
      <c r="P3615" s="50"/>
      <c r="Q3615" s="50" t="s">
        <v>368</v>
      </c>
      <c r="R3615" s="9" t="s">
        <v>368</v>
      </c>
      <c r="S3615" s="50" t="s">
        <v>368</v>
      </c>
      <c r="T3615" s="9" t="s">
        <v>368</v>
      </c>
      <c r="U3615" s="9" t="s">
        <v>368</v>
      </c>
    </row>
    <row r="3616">
      <c r="F3616" s="9"/>
      <c r="N3616" s="50"/>
      <c r="O3616" s="50"/>
      <c r="P3616" s="50"/>
      <c r="Q3616" s="50" t="s">
        <v>368</v>
      </c>
      <c r="R3616" s="9" t="s">
        <v>368</v>
      </c>
      <c r="S3616" s="50" t="s">
        <v>368</v>
      </c>
      <c r="T3616" s="9" t="s">
        <v>368</v>
      </c>
      <c r="U3616" s="9" t="s">
        <v>368</v>
      </c>
    </row>
    <row r="3617">
      <c r="F3617" s="9"/>
      <c r="N3617" s="50"/>
      <c r="O3617" s="50"/>
      <c r="P3617" s="50"/>
      <c r="Q3617" s="50" t="s">
        <v>368</v>
      </c>
      <c r="R3617" s="9" t="s">
        <v>368</v>
      </c>
      <c r="S3617" s="50" t="s">
        <v>368</v>
      </c>
      <c r="T3617" s="9" t="s">
        <v>368</v>
      </c>
      <c r="U3617" s="9" t="s">
        <v>368</v>
      </c>
    </row>
    <row r="3618">
      <c r="F3618" s="9"/>
      <c r="N3618" s="50"/>
      <c r="O3618" s="50"/>
      <c r="P3618" s="50"/>
      <c r="Q3618" s="50" t="s">
        <v>368</v>
      </c>
      <c r="R3618" s="9" t="s">
        <v>368</v>
      </c>
      <c r="S3618" s="50" t="s">
        <v>368</v>
      </c>
      <c r="T3618" s="9" t="s">
        <v>368</v>
      </c>
      <c r="U3618" s="9" t="s">
        <v>368</v>
      </c>
    </row>
    <row r="3619">
      <c r="F3619" s="9"/>
      <c r="N3619" s="50"/>
      <c r="O3619" s="50"/>
      <c r="P3619" s="50"/>
      <c r="Q3619" s="50" t="s">
        <v>368</v>
      </c>
      <c r="R3619" s="9" t="s">
        <v>368</v>
      </c>
      <c r="S3619" s="50" t="s">
        <v>368</v>
      </c>
      <c r="T3619" s="9" t="s">
        <v>368</v>
      </c>
      <c r="U3619" s="9" t="s">
        <v>368</v>
      </c>
    </row>
    <row r="3620">
      <c r="F3620" s="9"/>
      <c r="N3620" s="50"/>
      <c r="O3620" s="50"/>
      <c r="P3620" s="50"/>
      <c r="Q3620" s="50" t="s">
        <v>368</v>
      </c>
      <c r="R3620" s="9" t="s">
        <v>368</v>
      </c>
      <c r="S3620" s="50" t="s">
        <v>368</v>
      </c>
      <c r="T3620" s="9" t="s">
        <v>368</v>
      </c>
      <c r="U3620" s="9" t="s">
        <v>368</v>
      </c>
    </row>
    <row r="3621">
      <c r="F3621" s="9"/>
      <c r="N3621" s="50"/>
      <c r="O3621" s="50"/>
      <c r="P3621" s="50"/>
      <c r="Q3621" s="50" t="s">
        <v>368</v>
      </c>
      <c r="R3621" s="9" t="s">
        <v>368</v>
      </c>
      <c r="S3621" s="50" t="s">
        <v>368</v>
      </c>
      <c r="T3621" s="9" t="s">
        <v>368</v>
      </c>
      <c r="U3621" s="9" t="s">
        <v>368</v>
      </c>
    </row>
    <row r="3622">
      <c r="F3622" s="9"/>
      <c r="N3622" s="50"/>
      <c r="O3622" s="50"/>
      <c r="P3622" s="50"/>
      <c r="Q3622" s="50" t="s">
        <v>368</v>
      </c>
      <c r="R3622" s="9" t="s">
        <v>368</v>
      </c>
      <c r="S3622" s="50" t="s">
        <v>368</v>
      </c>
      <c r="T3622" s="9" t="s">
        <v>368</v>
      </c>
      <c r="U3622" s="9" t="s">
        <v>368</v>
      </c>
    </row>
    <row r="3623">
      <c r="F3623" s="9"/>
      <c r="N3623" s="50"/>
      <c r="O3623" s="50"/>
      <c r="P3623" s="50"/>
      <c r="Q3623" s="50" t="s">
        <v>368</v>
      </c>
      <c r="R3623" s="9" t="s">
        <v>368</v>
      </c>
      <c r="S3623" s="50" t="s">
        <v>368</v>
      </c>
      <c r="T3623" s="9" t="s">
        <v>368</v>
      </c>
      <c r="U3623" s="9" t="s">
        <v>368</v>
      </c>
    </row>
    <row r="3624">
      <c r="F3624" s="9"/>
      <c r="N3624" s="50"/>
      <c r="O3624" s="50"/>
      <c r="P3624" s="50"/>
      <c r="Q3624" s="50" t="s">
        <v>368</v>
      </c>
      <c r="R3624" s="9" t="s">
        <v>368</v>
      </c>
      <c r="S3624" s="50" t="s">
        <v>368</v>
      </c>
      <c r="T3624" s="9" t="s">
        <v>368</v>
      </c>
      <c r="U3624" s="9" t="s">
        <v>368</v>
      </c>
    </row>
    <row r="3625">
      <c r="F3625" s="9"/>
      <c r="N3625" s="50"/>
      <c r="O3625" s="50"/>
      <c r="P3625" s="50"/>
      <c r="Q3625" s="50" t="s">
        <v>368</v>
      </c>
      <c r="R3625" s="9" t="s">
        <v>368</v>
      </c>
      <c r="S3625" s="50" t="s">
        <v>368</v>
      </c>
      <c r="T3625" s="9" t="s">
        <v>368</v>
      </c>
      <c r="U3625" s="9" t="s">
        <v>368</v>
      </c>
    </row>
    <row r="3626">
      <c r="F3626" s="9"/>
      <c r="N3626" s="50"/>
      <c r="O3626" s="50"/>
      <c r="P3626" s="50"/>
      <c r="Q3626" s="50" t="s">
        <v>368</v>
      </c>
      <c r="R3626" s="9" t="s">
        <v>368</v>
      </c>
      <c r="S3626" s="50" t="s">
        <v>368</v>
      </c>
      <c r="T3626" s="9" t="s">
        <v>368</v>
      </c>
      <c r="U3626" s="9" t="s">
        <v>368</v>
      </c>
    </row>
    <row r="3627">
      <c r="F3627" s="9"/>
      <c r="N3627" s="50"/>
      <c r="O3627" s="50"/>
      <c r="P3627" s="50"/>
      <c r="Q3627" s="50" t="s">
        <v>368</v>
      </c>
      <c r="R3627" s="9" t="s">
        <v>368</v>
      </c>
      <c r="S3627" s="50" t="s">
        <v>368</v>
      </c>
      <c r="T3627" s="9" t="s">
        <v>368</v>
      </c>
      <c r="U3627" s="9" t="s">
        <v>368</v>
      </c>
    </row>
    <row r="3628">
      <c r="F3628" s="9"/>
      <c r="N3628" s="50"/>
      <c r="O3628" s="50"/>
      <c r="P3628" s="50"/>
      <c r="Q3628" s="50" t="s">
        <v>368</v>
      </c>
      <c r="R3628" s="9" t="s">
        <v>368</v>
      </c>
      <c r="S3628" s="50" t="s">
        <v>368</v>
      </c>
      <c r="T3628" s="9" t="s">
        <v>368</v>
      </c>
      <c r="U3628" s="9" t="s">
        <v>368</v>
      </c>
    </row>
    <row r="3629">
      <c r="F3629" s="9"/>
      <c r="N3629" s="50"/>
      <c r="O3629" s="50"/>
      <c r="P3629" s="50"/>
      <c r="Q3629" s="50" t="s">
        <v>368</v>
      </c>
      <c r="R3629" s="9" t="s">
        <v>368</v>
      </c>
      <c r="S3629" s="50" t="s">
        <v>368</v>
      </c>
      <c r="T3629" s="9" t="s">
        <v>368</v>
      </c>
      <c r="U3629" s="9" t="s">
        <v>368</v>
      </c>
    </row>
    <row r="3630">
      <c r="F3630" s="9"/>
      <c r="N3630" s="50"/>
      <c r="O3630" s="50"/>
      <c r="P3630" s="50"/>
      <c r="Q3630" s="50" t="s">
        <v>368</v>
      </c>
      <c r="R3630" s="9" t="s">
        <v>368</v>
      </c>
      <c r="S3630" s="50" t="s">
        <v>368</v>
      </c>
      <c r="T3630" s="9" t="s">
        <v>368</v>
      </c>
      <c r="U3630" s="9" t="s">
        <v>368</v>
      </c>
    </row>
    <row r="3631">
      <c r="F3631" s="9"/>
      <c r="N3631" s="50"/>
      <c r="O3631" s="50"/>
      <c r="P3631" s="50"/>
      <c r="Q3631" s="50" t="s">
        <v>368</v>
      </c>
      <c r="R3631" s="9" t="s">
        <v>368</v>
      </c>
      <c r="S3631" s="50" t="s">
        <v>368</v>
      </c>
      <c r="T3631" s="9" t="s">
        <v>368</v>
      </c>
      <c r="U3631" s="9" t="s">
        <v>368</v>
      </c>
    </row>
    <row r="3632">
      <c r="F3632" s="9"/>
      <c r="N3632" s="50"/>
      <c r="O3632" s="50"/>
      <c r="P3632" s="50"/>
      <c r="Q3632" s="50" t="s">
        <v>368</v>
      </c>
      <c r="R3632" s="9" t="s">
        <v>368</v>
      </c>
      <c r="S3632" s="50" t="s">
        <v>368</v>
      </c>
      <c r="T3632" s="9" t="s">
        <v>368</v>
      </c>
      <c r="U3632" s="9" t="s">
        <v>368</v>
      </c>
    </row>
    <row r="3633">
      <c r="F3633" s="9"/>
      <c r="N3633" s="50"/>
      <c r="O3633" s="50"/>
      <c r="P3633" s="50"/>
      <c r="Q3633" s="50" t="s">
        <v>368</v>
      </c>
      <c r="R3633" s="9" t="s">
        <v>368</v>
      </c>
      <c r="S3633" s="50" t="s">
        <v>368</v>
      </c>
      <c r="T3633" s="9" t="s">
        <v>368</v>
      </c>
      <c r="U3633" s="9" t="s">
        <v>368</v>
      </c>
    </row>
    <row r="3634">
      <c r="F3634" s="9"/>
      <c r="N3634" s="50"/>
      <c r="O3634" s="50"/>
      <c r="P3634" s="50"/>
      <c r="Q3634" s="50" t="s">
        <v>368</v>
      </c>
      <c r="R3634" s="9" t="s">
        <v>368</v>
      </c>
      <c r="S3634" s="50" t="s">
        <v>368</v>
      </c>
      <c r="T3634" s="9" t="s">
        <v>368</v>
      </c>
      <c r="U3634" s="9" t="s">
        <v>368</v>
      </c>
    </row>
    <row r="3635">
      <c r="F3635" s="9"/>
      <c r="N3635" s="50"/>
      <c r="O3635" s="50"/>
      <c r="P3635" s="50"/>
      <c r="Q3635" s="50" t="s">
        <v>368</v>
      </c>
      <c r="R3635" s="9" t="s">
        <v>368</v>
      </c>
      <c r="S3635" s="50" t="s">
        <v>368</v>
      </c>
      <c r="T3635" s="9" t="s">
        <v>368</v>
      </c>
      <c r="U3635" s="9" t="s">
        <v>368</v>
      </c>
    </row>
    <row r="3636">
      <c r="F3636" s="9"/>
      <c r="N3636" s="50"/>
      <c r="O3636" s="50"/>
      <c r="P3636" s="50"/>
      <c r="Q3636" s="50" t="s">
        <v>368</v>
      </c>
      <c r="R3636" s="9" t="s">
        <v>368</v>
      </c>
      <c r="S3636" s="50" t="s">
        <v>368</v>
      </c>
      <c r="T3636" s="9" t="s">
        <v>368</v>
      </c>
      <c r="U3636" s="9" t="s">
        <v>368</v>
      </c>
    </row>
    <row r="3637">
      <c r="F3637" s="9"/>
      <c r="N3637" s="50"/>
      <c r="O3637" s="50"/>
      <c r="P3637" s="50"/>
      <c r="Q3637" s="50" t="s">
        <v>368</v>
      </c>
      <c r="R3637" s="9" t="s">
        <v>368</v>
      </c>
      <c r="S3637" s="50" t="s">
        <v>368</v>
      </c>
      <c r="T3637" s="9" t="s">
        <v>368</v>
      </c>
      <c r="U3637" s="9" t="s">
        <v>368</v>
      </c>
    </row>
    <row r="3638">
      <c r="F3638" s="9"/>
      <c r="N3638" s="50"/>
      <c r="O3638" s="50"/>
      <c r="P3638" s="50"/>
      <c r="Q3638" s="50" t="s">
        <v>368</v>
      </c>
      <c r="R3638" s="9" t="s">
        <v>368</v>
      </c>
      <c r="S3638" s="50" t="s">
        <v>368</v>
      </c>
      <c r="T3638" s="9" t="s">
        <v>368</v>
      </c>
      <c r="U3638" s="9" t="s">
        <v>368</v>
      </c>
    </row>
    <row r="3639">
      <c r="F3639" s="9"/>
      <c r="N3639" s="50"/>
      <c r="O3639" s="50"/>
      <c r="P3639" s="50"/>
      <c r="Q3639" s="50" t="s">
        <v>368</v>
      </c>
      <c r="R3639" s="9" t="s">
        <v>368</v>
      </c>
      <c r="S3639" s="50" t="s">
        <v>368</v>
      </c>
      <c r="T3639" s="9" t="s">
        <v>368</v>
      </c>
      <c r="U3639" s="9" t="s">
        <v>368</v>
      </c>
    </row>
    <row r="3640">
      <c r="F3640" s="9"/>
      <c r="N3640" s="50"/>
      <c r="O3640" s="50"/>
      <c r="P3640" s="50"/>
      <c r="Q3640" s="50" t="s">
        <v>368</v>
      </c>
      <c r="R3640" s="9" t="s">
        <v>368</v>
      </c>
      <c r="S3640" s="50" t="s">
        <v>368</v>
      </c>
      <c r="T3640" s="9" t="s">
        <v>368</v>
      </c>
      <c r="U3640" s="9" t="s">
        <v>368</v>
      </c>
    </row>
    <row r="3641">
      <c r="F3641" s="9"/>
      <c r="N3641" s="50"/>
      <c r="O3641" s="50"/>
      <c r="P3641" s="50"/>
      <c r="Q3641" s="50" t="s">
        <v>368</v>
      </c>
      <c r="R3641" s="9" t="s">
        <v>368</v>
      </c>
      <c r="S3641" s="50" t="s">
        <v>368</v>
      </c>
      <c r="T3641" s="9" t="s">
        <v>368</v>
      </c>
      <c r="U3641" s="9" t="s">
        <v>368</v>
      </c>
    </row>
    <row r="3642">
      <c r="F3642" s="9"/>
      <c r="N3642" s="50"/>
      <c r="O3642" s="50"/>
      <c r="P3642" s="50"/>
      <c r="Q3642" s="50" t="s">
        <v>368</v>
      </c>
      <c r="R3642" s="9" t="s">
        <v>368</v>
      </c>
      <c r="S3642" s="50" t="s">
        <v>368</v>
      </c>
      <c r="T3642" s="9" t="s">
        <v>368</v>
      </c>
      <c r="U3642" s="9" t="s">
        <v>368</v>
      </c>
    </row>
    <row r="3643">
      <c r="F3643" s="9"/>
      <c r="N3643" s="50"/>
      <c r="O3643" s="50"/>
      <c r="P3643" s="50"/>
      <c r="Q3643" s="50" t="s">
        <v>368</v>
      </c>
      <c r="R3643" s="9" t="s">
        <v>368</v>
      </c>
      <c r="S3643" s="50" t="s">
        <v>368</v>
      </c>
      <c r="T3643" s="9" t="s">
        <v>368</v>
      </c>
      <c r="U3643" s="9" t="s">
        <v>368</v>
      </c>
    </row>
    <row r="3644">
      <c r="F3644" s="9"/>
      <c r="N3644" s="50"/>
      <c r="O3644" s="50"/>
      <c r="P3644" s="50"/>
      <c r="Q3644" s="50" t="s">
        <v>368</v>
      </c>
      <c r="R3644" s="9" t="s">
        <v>368</v>
      </c>
      <c r="S3644" s="50" t="s">
        <v>368</v>
      </c>
      <c r="T3644" s="9" t="s">
        <v>368</v>
      </c>
      <c r="U3644" s="9" t="s">
        <v>368</v>
      </c>
    </row>
    <row r="3645">
      <c r="F3645" s="9"/>
      <c r="N3645" s="50"/>
      <c r="O3645" s="50"/>
      <c r="P3645" s="50"/>
      <c r="Q3645" s="50" t="s">
        <v>368</v>
      </c>
      <c r="R3645" s="9" t="s">
        <v>368</v>
      </c>
      <c r="S3645" s="50" t="s">
        <v>368</v>
      </c>
      <c r="T3645" s="9" t="s">
        <v>368</v>
      </c>
      <c r="U3645" s="9" t="s">
        <v>368</v>
      </c>
    </row>
    <row r="3646">
      <c r="F3646" s="9"/>
      <c r="N3646" s="50"/>
      <c r="O3646" s="50"/>
      <c r="P3646" s="50"/>
      <c r="Q3646" s="50" t="s">
        <v>368</v>
      </c>
      <c r="R3646" s="9" t="s">
        <v>368</v>
      </c>
      <c r="S3646" s="50" t="s">
        <v>368</v>
      </c>
      <c r="T3646" s="9" t="s">
        <v>368</v>
      </c>
      <c r="U3646" s="9" t="s">
        <v>368</v>
      </c>
    </row>
    <row r="3647">
      <c r="F3647" s="9"/>
      <c r="N3647" s="50"/>
      <c r="O3647" s="50"/>
      <c r="P3647" s="50"/>
      <c r="Q3647" s="50" t="s">
        <v>368</v>
      </c>
      <c r="R3647" s="9" t="s">
        <v>368</v>
      </c>
      <c r="S3647" s="50" t="s">
        <v>368</v>
      </c>
      <c r="T3647" s="9" t="s">
        <v>368</v>
      </c>
      <c r="U3647" s="9" t="s">
        <v>368</v>
      </c>
    </row>
    <row r="3648">
      <c r="F3648" s="9"/>
      <c r="N3648" s="50"/>
      <c r="O3648" s="50"/>
      <c r="P3648" s="50"/>
      <c r="Q3648" s="50" t="s">
        <v>368</v>
      </c>
      <c r="R3648" s="9" t="s">
        <v>368</v>
      </c>
      <c r="S3648" s="50" t="s">
        <v>368</v>
      </c>
      <c r="T3648" s="9" t="s">
        <v>368</v>
      </c>
      <c r="U3648" s="9" t="s">
        <v>368</v>
      </c>
    </row>
    <row r="3649">
      <c r="F3649" s="9"/>
      <c r="N3649" s="50"/>
      <c r="O3649" s="50"/>
      <c r="P3649" s="50"/>
      <c r="Q3649" s="50" t="s">
        <v>368</v>
      </c>
      <c r="R3649" s="9" t="s">
        <v>368</v>
      </c>
      <c r="S3649" s="50" t="s">
        <v>368</v>
      </c>
      <c r="T3649" s="9" t="s">
        <v>368</v>
      </c>
      <c r="U3649" s="9" t="s">
        <v>368</v>
      </c>
    </row>
    <row r="3650">
      <c r="F3650" s="9"/>
      <c r="N3650" s="50"/>
      <c r="O3650" s="50"/>
      <c r="P3650" s="50"/>
      <c r="Q3650" s="50" t="s">
        <v>368</v>
      </c>
      <c r="R3650" s="9" t="s">
        <v>368</v>
      </c>
      <c r="S3650" s="50" t="s">
        <v>368</v>
      </c>
      <c r="T3650" s="9" t="s">
        <v>368</v>
      </c>
      <c r="U3650" s="9" t="s">
        <v>368</v>
      </c>
    </row>
    <row r="3651">
      <c r="F3651" s="9"/>
      <c r="N3651" s="50"/>
      <c r="O3651" s="50"/>
      <c r="P3651" s="50"/>
      <c r="Q3651" s="50" t="s">
        <v>368</v>
      </c>
      <c r="R3651" s="9" t="s">
        <v>368</v>
      </c>
      <c r="S3651" s="50" t="s">
        <v>368</v>
      </c>
      <c r="T3651" s="9" t="s">
        <v>368</v>
      </c>
      <c r="U3651" s="9" t="s">
        <v>368</v>
      </c>
    </row>
    <row r="3652">
      <c r="F3652" s="9"/>
      <c r="N3652" s="50"/>
      <c r="O3652" s="50"/>
      <c r="P3652" s="50"/>
      <c r="Q3652" s="50" t="s">
        <v>368</v>
      </c>
      <c r="R3652" s="9" t="s">
        <v>368</v>
      </c>
      <c r="S3652" s="50" t="s">
        <v>368</v>
      </c>
      <c r="T3652" s="9" t="s">
        <v>368</v>
      </c>
      <c r="U3652" s="9" t="s">
        <v>368</v>
      </c>
    </row>
    <row r="3653">
      <c r="F3653" s="9"/>
      <c r="N3653" s="50"/>
      <c r="O3653" s="50"/>
      <c r="P3653" s="50"/>
      <c r="Q3653" s="50" t="s">
        <v>368</v>
      </c>
      <c r="R3653" s="9" t="s">
        <v>368</v>
      </c>
      <c r="S3653" s="50" t="s">
        <v>368</v>
      </c>
      <c r="T3653" s="9" t="s">
        <v>368</v>
      </c>
      <c r="U3653" s="9" t="s">
        <v>368</v>
      </c>
    </row>
    <row r="3654">
      <c r="F3654" s="9"/>
      <c r="N3654" s="50"/>
      <c r="O3654" s="50"/>
      <c r="P3654" s="50"/>
      <c r="Q3654" s="50" t="s">
        <v>368</v>
      </c>
      <c r="R3654" s="9" t="s">
        <v>368</v>
      </c>
      <c r="S3654" s="50" t="s">
        <v>368</v>
      </c>
      <c r="T3654" s="9" t="s">
        <v>368</v>
      </c>
      <c r="U3654" s="9" t="s">
        <v>368</v>
      </c>
    </row>
    <row r="3655">
      <c r="F3655" s="9"/>
      <c r="N3655" s="50"/>
      <c r="O3655" s="50"/>
      <c r="P3655" s="50"/>
      <c r="Q3655" s="50" t="s">
        <v>368</v>
      </c>
      <c r="R3655" s="9" t="s">
        <v>368</v>
      </c>
      <c r="S3655" s="50" t="s">
        <v>368</v>
      </c>
      <c r="T3655" s="9" t="s">
        <v>368</v>
      </c>
      <c r="U3655" s="9" t="s">
        <v>368</v>
      </c>
    </row>
    <row r="3656">
      <c r="F3656" s="9"/>
      <c r="N3656" s="50"/>
      <c r="O3656" s="50"/>
      <c r="P3656" s="50"/>
      <c r="Q3656" s="50" t="s">
        <v>368</v>
      </c>
      <c r="R3656" s="9" t="s">
        <v>368</v>
      </c>
      <c r="S3656" s="50" t="s">
        <v>368</v>
      </c>
      <c r="T3656" s="9" t="s">
        <v>368</v>
      </c>
      <c r="U3656" s="9" t="s">
        <v>368</v>
      </c>
    </row>
    <row r="3657">
      <c r="F3657" s="9"/>
      <c r="N3657" s="50"/>
      <c r="O3657" s="50"/>
      <c r="P3657" s="50"/>
      <c r="Q3657" s="50" t="s">
        <v>368</v>
      </c>
      <c r="R3657" s="9" t="s">
        <v>368</v>
      </c>
      <c r="S3657" s="50" t="s">
        <v>368</v>
      </c>
      <c r="T3657" s="9" t="s">
        <v>368</v>
      </c>
      <c r="U3657" s="9" t="s">
        <v>368</v>
      </c>
    </row>
    <row r="3658">
      <c r="F3658" s="9"/>
      <c r="N3658" s="50"/>
      <c r="O3658" s="50"/>
      <c r="P3658" s="50"/>
      <c r="Q3658" s="50" t="s">
        <v>368</v>
      </c>
      <c r="R3658" s="9" t="s">
        <v>368</v>
      </c>
      <c r="S3658" s="50" t="s">
        <v>368</v>
      </c>
      <c r="T3658" s="9" t="s">
        <v>368</v>
      </c>
      <c r="U3658" s="9" t="s">
        <v>368</v>
      </c>
    </row>
    <row r="3659">
      <c r="F3659" s="9"/>
      <c r="N3659" s="50"/>
      <c r="O3659" s="50"/>
      <c r="P3659" s="50"/>
      <c r="Q3659" s="50" t="s">
        <v>368</v>
      </c>
      <c r="R3659" s="9" t="s">
        <v>368</v>
      </c>
      <c r="S3659" s="50" t="s">
        <v>368</v>
      </c>
      <c r="T3659" s="9" t="s">
        <v>368</v>
      </c>
      <c r="U3659" s="9" t="s">
        <v>368</v>
      </c>
    </row>
    <row r="3660">
      <c r="F3660" s="9"/>
      <c r="N3660" s="50"/>
      <c r="O3660" s="50"/>
      <c r="P3660" s="50"/>
      <c r="Q3660" s="50" t="s">
        <v>368</v>
      </c>
      <c r="R3660" s="9" t="s">
        <v>368</v>
      </c>
      <c r="S3660" s="50" t="s">
        <v>368</v>
      </c>
      <c r="T3660" s="9" t="s">
        <v>368</v>
      </c>
      <c r="U3660" s="9" t="s">
        <v>368</v>
      </c>
    </row>
    <row r="3661">
      <c r="F3661" s="9"/>
      <c r="N3661" s="50"/>
      <c r="O3661" s="50"/>
      <c r="P3661" s="50"/>
      <c r="Q3661" s="50" t="s">
        <v>368</v>
      </c>
      <c r="R3661" s="9" t="s">
        <v>368</v>
      </c>
      <c r="S3661" s="50" t="s">
        <v>368</v>
      </c>
      <c r="T3661" s="9" t="s">
        <v>368</v>
      </c>
      <c r="U3661" s="9" t="s">
        <v>368</v>
      </c>
    </row>
    <row r="3662">
      <c r="F3662" s="9"/>
      <c r="N3662" s="50"/>
      <c r="O3662" s="50"/>
      <c r="P3662" s="50"/>
      <c r="Q3662" s="50" t="s">
        <v>368</v>
      </c>
      <c r="R3662" s="9" t="s">
        <v>368</v>
      </c>
      <c r="S3662" s="50" t="s">
        <v>368</v>
      </c>
      <c r="T3662" s="9" t="s">
        <v>368</v>
      </c>
      <c r="U3662" s="9" t="s">
        <v>368</v>
      </c>
    </row>
    <row r="3663">
      <c r="F3663" s="9"/>
      <c r="N3663" s="50"/>
      <c r="O3663" s="50"/>
      <c r="P3663" s="50"/>
      <c r="Q3663" s="50" t="s">
        <v>368</v>
      </c>
      <c r="R3663" s="9" t="s">
        <v>368</v>
      </c>
      <c r="S3663" s="50" t="s">
        <v>368</v>
      </c>
      <c r="T3663" s="9" t="s">
        <v>368</v>
      </c>
      <c r="U3663" s="9" t="s">
        <v>368</v>
      </c>
    </row>
    <row r="3664">
      <c r="F3664" s="9"/>
      <c r="N3664" s="50"/>
      <c r="O3664" s="50"/>
      <c r="P3664" s="50"/>
      <c r="Q3664" s="50" t="s">
        <v>368</v>
      </c>
      <c r="R3664" s="9" t="s">
        <v>368</v>
      </c>
      <c r="S3664" s="50" t="s">
        <v>368</v>
      </c>
      <c r="T3664" s="9" t="s">
        <v>368</v>
      </c>
      <c r="U3664" s="9" t="s">
        <v>368</v>
      </c>
    </row>
    <row r="3665">
      <c r="F3665" s="9"/>
      <c r="N3665" s="50"/>
      <c r="O3665" s="50"/>
      <c r="P3665" s="50"/>
      <c r="Q3665" s="50" t="s">
        <v>368</v>
      </c>
      <c r="R3665" s="9" t="s">
        <v>368</v>
      </c>
      <c r="S3665" s="50" t="s">
        <v>368</v>
      </c>
      <c r="T3665" s="9" t="s">
        <v>368</v>
      </c>
      <c r="U3665" s="9" t="s">
        <v>368</v>
      </c>
    </row>
    <row r="3666">
      <c r="F3666" s="9"/>
      <c r="N3666" s="50"/>
      <c r="O3666" s="50"/>
      <c r="P3666" s="50"/>
      <c r="Q3666" s="50" t="s">
        <v>368</v>
      </c>
      <c r="R3666" s="9" t="s">
        <v>368</v>
      </c>
      <c r="S3666" s="50" t="s">
        <v>368</v>
      </c>
      <c r="T3666" s="9" t="s">
        <v>368</v>
      </c>
      <c r="U3666" s="9" t="s">
        <v>368</v>
      </c>
    </row>
    <row r="3667">
      <c r="F3667" s="9"/>
      <c r="N3667" s="50"/>
      <c r="O3667" s="50"/>
      <c r="P3667" s="50"/>
      <c r="Q3667" s="50" t="s">
        <v>368</v>
      </c>
      <c r="R3667" s="9" t="s">
        <v>368</v>
      </c>
      <c r="S3667" s="50" t="s">
        <v>368</v>
      </c>
      <c r="T3667" s="9" t="s">
        <v>368</v>
      </c>
      <c r="U3667" s="9" t="s">
        <v>368</v>
      </c>
    </row>
    <row r="3668">
      <c r="F3668" s="9"/>
      <c r="N3668" s="50"/>
      <c r="O3668" s="50"/>
      <c r="P3668" s="50"/>
      <c r="Q3668" s="50" t="s">
        <v>368</v>
      </c>
      <c r="R3668" s="9" t="s">
        <v>368</v>
      </c>
      <c r="S3668" s="50" t="s">
        <v>368</v>
      </c>
      <c r="T3668" s="9" t="s">
        <v>368</v>
      </c>
      <c r="U3668" s="9" t="s">
        <v>368</v>
      </c>
    </row>
    <row r="3669">
      <c r="F3669" s="9"/>
      <c r="N3669" s="50"/>
      <c r="O3669" s="50"/>
      <c r="P3669" s="50"/>
      <c r="Q3669" s="50" t="s">
        <v>368</v>
      </c>
      <c r="R3669" s="9" t="s">
        <v>368</v>
      </c>
      <c r="S3669" s="50" t="s">
        <v>368</v>
      </c>
      <c r="T3669" s="9" t="s">
        <v>368</v>
      </c>
      <c r="U3669" s="9" t="s">
        <v>368</v>
      </c>
    </row>
    <row r="3670">
      <c r="F3670" s="9"/>
      <c r="N3670" s="50"/>
      <c r="O3670" s="50"/>
      <c r="P3670" s="50"/>
      <c r="Q3670" s="50" t="s">
        <v>368</v>
      </c>
      <c r="R3670" s="9" t="s">
        <v>368</v>
      </c>
      <c r="S3670" s="50" t="s">
        <v>368</v>
      </c>
      <c r="T3670" s="9" t="s">
        <v>368</v>
      </c>
      <c r="U3670" s="9" t="s">
        <v>368</v>
      </c>
    </row>
    <row r="3671">
      <c r="F3671" s="9"/>
      <c r="N3671" s="50"/>
      <c r="O3671" s="50"/>
      <c r="P3671" s="50"/>
      <c r="Q3671" s="50" t="s">
        <v>368</v>
      </c>
      <c r="R3671" s="9" t="s">
        <v>368</v>
      </c>
      <c r="S3671" s="50" t="s">
        <v>368</v>
      </c>
      <c r="T3671" s="9" t="s">
        <v>368</v>
      </c>
      <c r="U3671" s="9" t="s">
        <v>368</v>
      </c>
    </row>
    <row r="3672">
      <c r="F3672" s="9"/>
      <c r="N3672" s="50"/>
      <c r="O3672" s="50"/>
      <c r="P3672" s="50"/>
      <c r="Q3672" s="50" t="s">
        <v>368</v>
      </c>
      <c r="R3672" s="9" t="s">
        <v>368</v>
      </c>
      <c r="S3672" s="50" t="s">
        <v>368</v>
      </c>
      <c r="T3672" s="9" t="s">
        <v>368</v>
      </c>
      <c r="U3672" s="9" t="s">
        <v>368</v>
      </c>
    </row>
    <row r="3673">
      <c r="F3673" s="9"/>
      <c r="N3673" s="50"/>
      <c r="O3673" s="50"/>
      <c r="P3673" s="50"/>
      <c r="Q3673" s="50" t="s">
        <v>368</v>
      </c>
      <c r="R3673" s="9" t="s">
        <v>368</v>
      </c>
      <c r="S3673" s="50" t="s">
        <v>368</v>
      </c>
      <c r="T3673" s="9" t="s">
        <v>368</v>
      </c>
      <c r="U3673" s="9" t="s">
        <v>368</v>
      </c>
    </row>
    <row r="3674">
      <c r="F3674" s="9"/>
      <c r="N3674" s="50"/>
      <c r="O3674" s="50"/>
      <c r="P3674" s="50"/>
      <c r="Q3674" s="50" t="s">
        <v>368</v>
      </c>
      <c r="R3674" s="9" t="s">
        <v>368</v>
      </c>
      <c r="S3674" s="50" t="s">
        <v>368</v>
      </c>
      <c r="T3674" s="9" t="s">
        <v>368</v>
      </c>
      <c r="U3674" s="9" t="s">
        <v>368</v>
      </c>
    </row>
    <row r="3675">
      <c r="F3675" s="9"/>
      <c r="N3675" s="50"/>
      <c r="O3675" s="50"/>
      <c r="P3675" s="50"/>
      <c r="Q3675" s="50" t="s">
        <v>368</v>
      </c>
      <c r="R3675" s="9" t="s">
        <v>368</v>
      </c>
      <c r="S3675" s="50" t="s">
        <v>368</v>
      </c>
      <c r="T3675" s="9" t="s">
        <v>368</v>
      </c>
      <c r="U3675" s="9" t="s">
        <v>368</v>
      </c>
    </row>
    <row r="3676">
      <c r="F3676" s="9"/>
      <c r="N3676" s="50"/>
      <c r="O3676" s="50"/>
      <c r="P3676" s="50"/>
      <c r="Q3676" s="50" t="s">
        <v>368</v>
      </c>
      <c r="R3676" s="9" t="s">
        <v>368</v>
      </c>
      <c r="S3676" s="50" t="s">
        <v>368</v>
      </c>
      <c r="T3676" s="9" t="s">
        <v>368</v>
      </c>
      <c r="U3676" s="9" t="s">
        <v>368</v>
      </c>
    </row>
    <row r="3677">
      <c r="F3677" s="9"/>
      <c r="N3677" s="50"/>
      <c r="O3677" s="50"/>
      <c r="P3677" s="50"/>
      <c r="Q3677" s="50" t="s">
        <v>368</v>
      </c>
      <c r="R3677" s="9" t="s">
        <v>368</v>
      </c>
      <c r="S3677" s="50" t="s">
        <v>368</v>
      </c>
      <c r="T3677" s="9" t="s">
        <v>368</v>
      </c>
      <c r="U3677" s="9" t="s">
        <v>368</v>
      </c>
    </row>
    <row r="3678">
      <c r="F3678" s="9"/>
      <c r="N3678" s="50"/>
      <c r="O3678" s="50"/>
      <c r="P3678" s="50"/>
      <c r="Q3678" s="50" t="s">
        <v>368</v>
      </c>
      <c r="R3678" s="9" t="s">
        <v>368</v>
      </c>
      <c r="S3678" s="50" t="s">
        <v>368</v>
      </c>
      <c r="T3678" s="9" t="s">
        <v>368</v>
      </c>
      <c r="U3678" s="9" t="s">
        <v>368</v>
      </c>
    </row>
    <row r="3679">
      <c r="F3679" s="9"/>
      <c r="N3679" s="50"/>
      <c r="O3679" s="50"/>
      <c r="P3679" s="50"/>
      <c r="Q3679" s="50" t="s">
        <v>368</v>
      </c>
      <c r="R3679" s="9" t="s">
        <v>368</v>
      </c>
      <c r="S3679" s="50" t="s">
        <v>368</v>
      </c>
      <c r="T3679" s="9" t="s">
        <v>368</v>
      </c>
      <c r="U3679" s="9" t="s">
        <v>368</v>
      </c>
    </row>
    <row r="3680">
      <c r="F3680" s="9"/>
      <c r="N3680" s="50"/>
      <c r="O3680" s="50"/>
      <c r="P3680" s="50"/>
      <c r="Q3680" s="50" t="s">
        <v>368</v>
      </c>
      <c r="R3680" s="9" t="s">
        <v>368</v>
      </c>
      <c r="S3680" s="50" t="s">
        <v>368</v>
      </c>
      <c r="T3680" s="9" t="s">
        <v>368</v>
      </c>
      <c r="U3680" s="9" t="s">
        <v>368</v>
      </c>
    </row>
    <row r="3681">
      <c r="F3681" s="9"/>
      <c r="N3681" s="50"/>
      <c r="O3681" s="50"/>
      <c r="P3681" s="50"/>
      <c r="Q3681" s="50" t="s">
        <v>368</v>
      </c>
      <c r="R3681" s="9" t="s">
        <v>368</v>
      </c>
      <c r="S3681" s="50" t="s">
        <v>368</v>
      </c>
      <c r="T3681" s="9" t="s">
        <v>368</v>
      </c>
      <c r="U3681" s="9" t="s">
        <v>368</v>
      </c>
    </row>
    <row r="3682">
      <c r="F3682" s="9"/>
      <c r="N3682" s="50"/>
      <c r="O3682" s="50"/>
      <c r="P3682" s="50"/>
      <c r="Q3682" s="50" t="s">
        <v>368</v>
      </c>
      <c r="R3682" s="9" t="s">
        <v>368</v>
      </c>
      <c r="S3682" s="50" t="s">
        <v>368</v>
      </c>
      <c r="T3682" s="9" t="s">
        <v>368</v>
      </c>
      <c r="U3682" s="9" t="s">
        <v>368</v>
      </c>
    </row>
    <row r="3683">
      <c r="F3683" s="9"/>
      <c r="N3683" s="50"/>
      <c r="O3683" s="50"/>
      <c r="P3683" s="50"/>
      <c r="Q3683" s="50" t="s">
        <v>368</v>
      </c>
      <c r="R3683" s="9" t="s">
        <v>368</v>
      </c>
      <c r="S3683" s="50" t="s">
        <v>368</v>
      </c>
      <c r="T3683" s="9" t="s">
        <v>368</v>
      </c>
      <c r="U3683" s="9" t="s">
        <v>368</v>
      </c>
    </row>
    <row r="3684">
      <c r="F3684" s="9"/>
      <c r="N3684" s="50"/>
      <c r="O3684" s="50"/>
      <c r="P3684" s="50"/>
      <c r="Q3684" s="50" t="s">
        <v>368</v>
      </c>
      <c r="R3684" s="9" t="s">
        <v>368</v>
      </c>
      <c r="S3684" s="50" t="s">
        <v>368</v>
      </c>
      <c r="T3684" s="9" t="s">
        <v>368</v>
      </c>
      <c r="U3684" s="9" t="s">
        <v>368</v>
      </c>
    </row>
    <row r="3685">
      <c r="F3685" s="9"/>
      <c r="N3685" s="50"/>
      <c r="O3685" s="50"/>
      <c r="P3685" s="50"/>
      <c r="Q3685" s="50" t="s">
        <v>368</v>
      </c>
      <c r="R3685" s="9" t="s">
        <v>368</v>
      </c>
      <c r="S3685" s="50" t="s">
        <v>368</v>
      </c>
      <c r="T3685" s="9" t="s">
        <v>368</v>
      </c>
      <c r="U3685" s="9" t="s">
        <v>368</v>
      </c>
    </row>
    <row r="3686">
      <c r="F3686" s="9"/>
      <c r="N3686" s="50"/>
      <c r="O3686" s="50"/>
      <c r="P3686" s="50"/>
      <c r="Q3686" s="50" t="s">
        <v>368</v>
      </c>
      <c r="R3686" s="9" t="s">
        <v>368</v>
      </c>
      <c r="S3686" s="50" t="s">
        <v>368</v>
      </c>
      <c r="T3686" s="9" t="s">
        <v>368</v>
      </c>
      <c r="U3686" s="9" t="s">
        <v>368</v>
      </c>
    </row>
    <row r="3687">
      <c r="F3687" s="9"/>
      <c r="N3687" s="50"/>
      <c r="O3687" s="50"/>
      <c r="P3687" s="50"/>
      <c r="Q3687" s="50" t="s">
        <v>368</v>
      </c>
      <c r="R3687" s="9" t="s">
        <v>368</v>
      </c>
      <c r="S3687" s="50" t="s">
        <v>368</v>
      </c>
      <c r="T3687" s="9" t="s">
        <v>368</v>
      </c>
      <c r="U3687" s="9" t="s">
        <v>368</v>
      </c>
    </row>
    <row r="3688">
      <c r="F3688" s="9"/>
      <c r="N3688" s="50"/>
      <c r="O3688" s="50"/>
      <c r="P3688" s="50"/>
      <c r="Q3688" s="50" t="s">
        <v>368</v>
      </c>
      <c r="R3688" s="9" t="s">
        <v>368</v>
      </c>
      <c r="S3688" s="50" t="s">
        <v>368</v>
      </c>
      <c r="T3688" s="9" t="s">
        <v>368</v>
      </c>
      <c r="U3688" s="9" t="s">
        <v>368</v>
      </c>
    </row>
    <row r="3689">
      <c r="F3689" s="9"/>
      <c r="N3689" s="50"/>
      <c r="O3689" s="50"/>
      <c r="P3689" s="50"/>
      <c r="Q3689" s="50" t="s">
        <v>368</v>
      </c>
      <c r="R3689" s="9" t="s">
        <v>368</v>
      </c>
      <c r="S3689" s="50" t="s">
        <v>368</v>
      </c>
      <c r="T3689" s="9" t="s">
        <v>368</v>
      </c>
      <c r="U3689" s="9" t="s">
        <v>368</v>
      </c>
    </row>
    <row r="3690">
      <c r="F3690" s="9"/>
      <c r="N3690" s="50"/>
      <c r="O3690" s="50"/>
      <c r="P3690" s="50"/>
      <c r="Q3690" s="50" t="s">
        <v>368</v>
      </c>
      <c r="R3690" s="9" t="s">
        <v>368</v>
      </c>
      <c r="S3690" s="50" t="s">
        <v>368</v>
      </c>
      <c r="T3690" s="9" t="s">
        <v>368</v>
      </c>
      <c r="U3690" s="9" t="s">
        <v>368</v>
      </c>
    </row>
    <row r="3691">
      <c r="F3691" s="9"/>
      <c r="N3691" s="50"/>
      <c r="O3691" s="50"/>
      <c r="P3691" s="50"/>
      <c r="Q3691" s="50" t="s">
        <v>368</v>
      </c>
      <c r="R3691" s="9" t="s">
        <v>368</v>
      </c>
      <c r="S3691" s="50" t="s">
        <v>368</v>
      </c>
      <c r="T3691" s="9" t="s">
        <v>368</v>
      </c>
      <c r="U3691" s="9" t="s">
        <v>368</v>
      </c>
    </row>
    <row r="3692">
      <c r="F3692" s="9"/>
      <c r="N3692" s="50"/>
      <c r="O3692" s="50"/>
      <c r="P3692" s="50"/>
      <c r="Q3692" s="50" t="s">
        <v>368</v>
      </c>
      <c r="R3692" s="9" t="s">
        <v>368</v>
      </c>
      <c r="S3692" s="50" t="s">
        <v>368</v>
      </c>
      <c r="T3692" s="9" t="s">
        <v>368</v>
      </c>
      <c r="U3692" s="9" t="s">
        <v>368</v>
      </c>
    </row>
    <row r="3693">
      <c r="F3693" s="9"/>
      <c r="N3693" s="50"/>
      <c r="O3693" s="50"/>
      <c r="P3693" s="50"/>
      <c r="Q3693" s="50" t="s">
        <v>368</v>
      </c>
      <c r="R3693" s="9" t="s">
        <v>368</v>
      </c>
      <c r="S3693" s="50" t="s">
        <v>368</v>
      </c>
      <c r="T3693" s="9" t="s">
        <v>368</v>
      </c>
      <c r="U3693" s="9" t="s">
        <v>368</v>
      </c>
    </row>
    <row r="3694">
      <c r="F3694" s="9"/>
      <c r="N3694" s="50"/>
      <c r="O3694" s="50"/>
      <c r="P3694" s="50"/>
      <c r="Q3694" s="50" t="s">
        <v>368</v>
      </c>
      <c r="R3694" s="9" t="s">
        <v>368</v>
      </c>
      <c r="S3694" s="50" t="s">
        <v>368</v>
      </c>
      <c r="T3694" s="9" t="s">
        <v>368</v>
      </c>
      <c r="U3694" s="9" t="s">
        <v>368</v>
      </c>
    </row>
    <row r="3695">
      <c r="F3695" s="9"/>
      <c r="N3695" s="50"/>
      <c r="O3695" s="50"/>
      <c r="P3695" s="50"/>
      <c r="Q3695" s="50" t="s">
        <v>368</v>
      </c>
      <c r="R3695" s="9" t="s">
        <v>368</v>
      </c>
      <c r="S3695" s="50" t="s">
        <v>368</v>
      </c>
      <c r="T3695" s="9" t="s">
        <v>368</v>
      </c>
      <c r="U3695" s="9" t="s">
        <v>368</v>
      </c>
    </row>
    <row r="3696">
      <c r="F3696" s="9"/>
      <c r="N3696" s="50"/>
      <c r="O3696" s="50"/>
      <c r="P3696" s="50"/>
      <c r="Q3696" s="50" t="s">
        <v>368</v>
      </c>
      <c r="R3696" s="9" t="s">
        <v>368</v>
      </c>
      <c r="S3696" s="50" t="s">
        <v>368</v>
      </c>
      <c r="T3696" s="9" t="s">
        <v>368</v>
      </c>
      <c r="U3696" s="9" t="s">
        <v>368</v>
      </c>
    </row>
    <row r="3697">
      <c r="F3697" s="9"/>
      <c r="N3697" s="50"/>
      <c r="O3697" s="50"/>
      <c r="P3697" s="50"/>
      <c r="Q3697" s="50" t="s">
        <v>368</v>
      </c>
      <c r="R3697" s="9" t="s">
        <v>368</v>
      </c>
      <c r="S3697" s="50" t="s">
        <v>368</v>
      </c>
      <c r="T3697" s="9" t="s">
        <v>368</v>
      </c>
      <c r="U3697" s="9" t="s">
        <v>368</v>
      </c>
    </row>
    <row r="3698">
      <c r="F3698" s="9"/>
      <c r="N3698" s="50"/>
      <c r="O3698" s="50"/>
      <c r="P3698" s="50"/>
      <c r="Q3698" s="50" t="s">
        <v>368</v>
      </c>
      <c r="R3698" s="9" t="s">
        <v>368</v>
      </c>
      <c r="S3698" s="50" t="s">
        <v>368</v>
      </c>
      <c r="T3698" s="9" t="s">
        <v>368</v>
      </c>
      <c r="U3698" s="9" t="s">
        <v>368</v>
      </c>
    </row>
    <row r="3699">
      <c r="F3699" s="9"/>
      <c r="N3699" s="50"/>
      <c r="O3699" s="50"/>
      <c r="P3699" s="50"/>
      <c r="Q3699" s="50" t="s">
        <v>368</v>
      </c>
      <c r="R3699" s="9" t="s">
        <v>368</v>
      </c>
      <c r="S3699" s="50" t="s">
        <v>368</v>
      </c>
      <c r="T3699" s="9" t="s">
        <v>368</v>
      </c>
      <c r="U3699" s="9" t="s">
        <v>368</v>
      </c>
    </row>
    <row r="3700">
      <c r="F3700" s="9"/>
      <c r="N3700" s="50"/>
      <c r="O3700" s="50"/>
      <c r="P3700" s="50"/>
      <c r="Q3700" s="50" t="s">
        <v>368</v>
      </c>
      <c r="R3700" s="9" t="s">
        <v>368</v>
      </c>
      <c r="S3700" s="50" t="s">
        <v>368</v>
      </c>
      <c r="T3700" s="9" t="s">
        <v>368</v>
      </c>
      <c r="U3700" s="9" t="s">
        <v>368</v>
      </c>
    </row>
    <row r="3701">
      <c r="F3701" s="9"/>
      <c r="N3701" s="50"/>
      <c r="O3701" s="50"/>
      <c r="P3701" s="50"/>
      <c r="Q3701" s="50" t="s">
        <v>368</v>
      </c>
      <c r="R3701" s="9" t="s">
        <v>368</v>
      </c>
      <c r="S3701" s="50" t="s">
        <v>368</v>
      </c>
      <c r="T3701" s="9" t="s">
        <v>368</v>
      </c>
      <c r="U3701" s="9" t="s">
        <v>368</v>
      </c>
    </row>
    <row r="3702">
      <c r="F3702" s="9"/>
      <c r="N3702" s="50"/>
      <c r="O3702" s="50"/>
      <c r="P3702" s="50"/>
      <c r="Q3702" s="50" t="s">
        <v>368</v>
      </c>
      <c r="R3702" s="9" t="s">
        <v>368</v>
      </c>
      <c r="S3702" s="50" t="s">
        <v>368</v>
      </c>
      <c r="T3702" s="9" t="s">
        <v>368</v>
      </c>
      <c r="U3702" s="9" t="s">
        <v>368</v>
      </c>
    </row>
    <row r="3703">
      <c r="F3703" s="9"/>
      <c r="N3703" s="50"/>
      <c r="O3703" s="50"/>
      <c r="P3703" s="50"/>
      <c r="Q3703" s="50" t="s">
        <v>368</v>
      </c>
      <c r="R3703" s="9" t="s">
        <v>368</v>
      </c>
      <c r="S3703" s="50" t="s">
        <v>368</v>
      </c>
      <c r="T3703" s="9" t="s">
        <v>368</v>
      </c>
      <c r="U3703" s="9" t="s">
        <v>368</v>
      </c>
    </row>
    <row r="3704">
      <c r="F3704" s="9"/>
      <c r="N3704" s="50"/>
      <c r="O3704" s="50"/>
      <c r="P3704" s="50"/>
      <c r="Q3704" s="50" t="s">
        <v>368</v>
      </c>
      <c r="R3704" s="9" t="s">
        <v>368</v>
      </c>
      <c r="S3704" s="50" t="s">
        <v>368</v>
      </c>
      <c r="T3704" s="9" t="s">
        <v>368</v>
      </c>
      <c r="U3704" s="9" t="s">
        <v>368</v>
      </c>
    </row>
    <row r="3705">
      <c r="F3705" s="9"/>
      <c r="N3705" s="50"/>
      <c r="O3705" s="50"/>
      <c r="P3705" s="50"/>
      <c r="Q3705" s="50" t="s">
        <v>368</v>
      </c>
      <c r="R3705" s="9" t="s">
        <v>368</v>
      </c>
      <c r="S3705" s="50" t="s">
        <v>368</v>
      </c>
      <c r="T3705" s="9" t="s">
        <v>368</v>
      </c>
      <c r="U3705" s="9" t="s">
        <v>368</v>
      </c>
    </row>
    <row r="3706">
      <c r="F3706" s="9"/>
      <c r="N3706" s="50"/>
      <c r="O3706" s="50"/>
      <c r="P3706" s="50"/>
      <c r="Q3706" s="50" t="s">
        <v>368</v>
      </c>
      <c r="R3706" s="9" t="s">
        <v>368</v>
      </c>
      <c r="S3706" s="50" t="s">
        <v>368</v>
      </c>
      <c r="T3706" s="9" t="s">
        <v>368</v>
      </c>
      <c r="U3706" s="9" t="s">
        <v>368</v>
      </c>
    </row>
    <row r="3707">
      <c r="F3707" s="9"/>
      <c r="N3707" s="50"/>
      <c r="O3707" s="50"/>
      <c r="P3707" s="50"/>
      <c r="Q3707" s="50" t="s">
        <v>368</v>
      </c>
      <c r="R3707" s="9" t="s">
        <v>368</v>
      </c>
      <c r="S3707" s="50" t="s">
        <v>368</v>
      </c>
      <c r="T3707" s="9" t="s">
        <v>368</v>
      </c>
      <c r="U3707" s="9" t="s">
        <v>368</v>
      </c>
    </row>
    <row r="3708">
      <c r="F3708" s="9"/>
      <c r="N3708" s="50"/>
      <c r="O3708" s="50"/>
      <c r="P3708" s="50"/>
      <c r="Q3708" s="50" t="s">
        <v>368</v>
      </c>
      <c r="R3708" s="9" t="s">
        <v>368</v>
      </c>
      <c r="S3708" s="50" t="s">
        <v>368</v>
      </c>
      <c r="T3708" s="9" t="s">
        <v>368</v>
      </c>
      <c r="U3708" s="9" t="s">
        <v>368</v>
      </c>
    </row>
    <row r="3709">
      <c r="F3709" s="9"/>
      <c r="N3709" s="50"/>
      <c r="O3709" s="50"/>
      <c r="P3709" s="50"/>
      <c r="Q3709" s="50" t="s">
        <v>368</v>
      </c>
      <c r="R3709" s="9" t="s">
        <v>368</v>
      </c>
      <c r="S3709" s="50" t="s">
        <v>368</v>
      </c>
      <c r="T3709" s="9" t="s">
        <v>368</v>
      </c>
      <c r="U3709" s="9" t="s">
        <v>368</v>
      </c>
    </row>
    <row r="3710">
      <c r="F3710" s="9"/>
      <c r="N3710" s="50"/>
      <c r="O3710" s="50"/>
      <c r="P3710" s="50"/>
      <c r="Q3710" s="50" t="s">
        <v>368</v>
      </c>
      <c r="R3710" s="9" t="s">
        <v>368</v>
      </c>
      <c r="S3710" s="50" t="s">
        <v>368</v>
      </c>
      <c r="T3710" s="9" t="s">
        <v>368</v>
      </c>
      <c r="U3710" s="9" t="s">
        <v>368</v>
      </c>
    </row>
    <row r="3711">
      <c r="F3711" s="9"/>
      <c r="N3711" s="50"/>
      <c r="O3711" s="50"/>
      <c r="P3711" s="50"/>
      <c r="Q3711" s="50" t="s">
        <v>368</v>
      </c>
      <c r="R3711" s="9" t="s">
        <v>368</v>
      </c>
      <c r="S3711" s="50" t="s">
        <v>368</v>
      </c>
      <c r="T3711" s="9" t="s">
        <v>368</v>
      </c>
      <c r="U3711" s="9" t="s">
        <v>368</v>
      </c>
    </row>
    <row r="3712">
      <c r="F3712" s="9"/>
      <c r="N3712" s="50"/>
      <c r="O3712" s="50"/>
      <c r="P3712" s="50"/>
      <c r="Q3712" s="50" t="s">
        <v>368</v>
      </c>
      <c r="R3712" s="9" t="s">
        <v>368</v>
      </c>
      <c r="S3712" s="50" t="s">
        <v>368</v>
      </c>
      <c r="T3712" s="9" t="s">
        <v>368</v>
      </c>
      <c r="U3712" s="9" t="s">
        <v>368</v>
      </c>
    </row>
    <row r="3713">
      <c r="F3713" s="9"/>
      <c r="N3713" s="50"/>
      <c r="O3713" s="50"/>
      <c r="P3713" s="50"/>
      <c r="Q3713" s="50" t="s">
        <v>368</v>
      </c>
      <c r="R3713" s="9" t="s">
        <v>368</v>
      </c>
      <c r="S3713" s="50" t="s">
        <v>368</v>
      </c>
      <c r="T3713" s="9" t="s">
        <v>368</v>
      </c>
      <c r="U3713" s="9" t="s">
        <v>368</v>
      </c>
    </row>
    <row r="3714">
      <c r="F3714" s="9"/>
      <c r="N3714" s="50"/>
      <c r="O3714" s="50"/>
      <c r="P3714" s="50"/>
      <c r="Q3714" s="50" t="s">
        <v>368</v>
      </c>
      <c r="R3714" s="9" t="s">
        <v>368</v>
      </c>
      <c r="S3714" s="50" t="s">
        <v>368</v>
      </c>
      <c r="T3714" s="9" t="s">
        <v>368</v>
      </c>
      <c r="U3714" s="9" t="s">
        <v>368</v>
      </c>
    </row>
    <row r="3715">
      <c r="F3715" s="9"/>
      <c r="N3715" s="50"/>
      <c r="O3715" s="50"/>
      <c r="P3715" s="50"/>
      <c r="Q3715" s="50" t="s">
        <v>368</v>
      </c>
      <c r="R3715" s="9" t="s">
        <v>368</v>
      </c>
      <c r="S3715" s="50" t="s">
        <v>368</v>
      </c>
      <c r="T3715" s="9" t="s">
        <v>368</v>
      </c>
      <c r="U3715" s="9" t="s">
        <v>368</v>
      </c>
    </row>
    <row r="3716">
      <c r="F3716" s="9"/>
      <c r="N3716" s="50"/>
      <c r="O3716" s="50"/>
      <c r="P3716" s="50"/>
      <c r="Q3716" s="50" t="s">
        <v>368</v>
      </c>
      <c r="R3716" s="9" t="s">
        <v>368</v>
      </c>
      <c r="S3716" s="50" t="s">
        <v>368</v>
      </c>
      <c r="T3716" s="9" t="s">
        <v>368</v>
      </c>
      <c r="U3716" s="9" t="s">
        <v>368</v>
      </c>
    </row>
    <row r="3717">
      <c r="F3717" s="9"/>
      <c r="N3717" s="50"/>
      <c r="O3717" s="50"/>
      <c r="P3717" s="50"/>
      <c r="Q3717" s="50" t="s">
        <v>368</v>
      </c>
      <c r="R3717" s="9" t="s">
        <v>368</v>
      </c>
      <c r="S3717" s="50" t="s">
        <v>368</v>
      </c>
      <c r="T3717" s="9" t="s">
        <v>368</v>
      </c>
      <c r="U3717" s="9" t="s">
        <v>368</v>
      </c>
    </row>
    <row r="3718">
      <c r="F3718" s="9"/>
      <c r="N3718" s="50"/>
      <c r="O3718" s="50"/>
      <c r="P3718" s="50"/>
      <c r="Q3718" s="50" t="s">
        <v>368</v>
      </c>
      <c r="R3718" s="9" t="s">
        <v>368</v>
      </c>
      <c r="S3718" s="50" t="s">
        <v>368</v>
      </c>
      <c r="T3718" s="9" t="s">
        <v>368</v>
      </c>
      <c r="U3718" s="9" t="s">
        <v>368</v>
      </c>
    </row>
    <row r="3719">
      <c r="F3719" s="9"/>
      <c r="N3719" s="50"/>
      <c r="O3719" s="50"/>
      <c r="P3719" s="50"/>
      <c r="Q3719" s="50" t="s">
        <v>368</v>
      </c>
      <c r="R3719" s="9" t="s">
        <v>368</v>
      </c>
      <c r="S3719" s="50" t="s">
        <v>368</v>
      </c>
      <c r="T3719" s="9" t="s">
        <v>368</v>
      </c>
      <c r="U3719" s="9" t="s">
        <v>368</v>
      </c>
    </row>
    <row r="3720">
      <c r="F3720" s="9"/>
      <c r="N3720" s="50"/>
      <c r="O3720" s="50"/>
      <c r="P3720" s="50"/>
      <c r="Q3720" s="50" t="s">
        <v>368</v>
      </c>
      <c r="R3720" s="9" t="s">
        <v>368</v>
      </c>
      <c r="S3720" s="50" t="s">
        <v>368</v>
      </c>
      <c r="T3720" s="9" t="s">
        <v>368</v>
      </c>
      <c r="U3720" s="9" t="s">
        <v>368</v>
      </c>
    </row>
    <row r="3721">
      <c r="F3721" s="9"/>
      <c r="N3721" s="50"/>
      <c r="O3721" s="50"/>
      <c r="P3721" s="50"/>
      <c r="Q3721" s="50" t="s">
        <v>368</v>
      </c>
      <c r="R3721" s="9" t="s">
        <v>368</v>
      </c>
      <c r="S3721" s="50" t="s">
        <v>368</v>
      </c>
      <c r="T3721" s="9" t="s">
        <v>368</v>
      </c>
      <c r="U3721" s="9" t="s">
        <v>368</v>
      </c>
    </row>
    <row r="3722">
      <c r="F3722" s="9"/>
      <c r="N3722" s="50"/>
      <c r="O3722" s="50"/>
      <c r="P3722" s="50"/>
      <c r="Q3722" s="50" t="s">
        <v>368</v>
      </c>
      <c r="R3722" s="9" t="s">
        <v>368</v>
      </c>
      <c r="S3722" s="50" t="s">
        <v>368</v>
      </c>
      <c r="T3722" s="9" t="s">
        <v>368</v>
      </c>
      <c r="U3722" s="9" t="s">
        <v>368</v>
      </c>
    </row>
    <row r="3723">
      <c r="F3723" s="9"/>
      <c r="N3723" s="50"/>
      <c r="O3723" s="50"/>
      <c r="P3723" s="50"/>
      <c r="Q3723" s="50" t="s">
        <v>368</v>
      </c>
      <c r="R3723" s="9" t="s">
        <v>368</v>
      </c>
      <c r="S3723" s="50" t="s">
        <v>368</v>
      </c>
      <c r="T3723" s="9" t="s">
        <v>368</v>
      </c>
      <c r="U3723" s="9" t="s">
        <v>368</v>
      </c>
    </row>
    <row r="3724">
      <c r="F3724" s="9"/>
      <c r="N3724" s="50"/>
      <c r="O3724" s="50"/>
      <c r="P3724" s="50"/>
      <c r="Q3724" s="50" t="s">
        <v>368</v>
      </c>
      <c r="R3724" s="9" t="s">
        <v>368</v>
      </c>
      <c r="S3724" s="50" t="s">
        <v>368</v>
      </c>
      <c r="T3724" s="9" t="s">
        <v>368</v>
      </c>
      <c r="U3724" s="9" t="s">
        <v>368</v>
      </c>
    </row>
    <row r="3725">
      <c r="F3725" s="9"/>
      <c r="N3725" s="50"/>
      <c r="O3725" s="50"/>
      <c r="P3725" s="50"/>
      <c r="Q3725" s="50" t="s">
        <v>368</v>
      </c>
      <c r="R3725" s="9" t="s">
        <v>368</v>
      </c>
      <c r="S3725" s="50" t="s">
        <v>368</v>
      </c>
      <c r="T3725" s="9" t="s">
        <v>368</v>
      </c>
      <c r="U3725" s="9" t="s">
        <v>368</v>
      </c>
    </row>
    <row r="3726">
      <c r="F3726" s="9"/>
      <c r="N3726" s="50"/>
      <c r="O3726" s="50"/>
      <c r="P3726" s="50"/>
      <c r="Q3726" s="50" t="s">
        <v>368</v>
      </c>
      <c r="R3726" s="9" t="s">
        <v>368</v>
      </c>
      <c r="S3726" s="50" t="s">
        <v>368</v>
      </c>
      <c r="T3726" s="9" t="s">
        <v>368</v>
      </c>
      <c r="U3726" s="9" t="s">
        <v>368</v>
      </c>
    </row>
    <row r="3727">
      <c r="F3727" s="9"/>
      <c r="N3727" s="50"/>
      <c r="O3727" s="50"/>
      <c r="P3727" s="50"/>
      <c r="Q3727" s="50" t="s">
        <v>368</v>
      </c>
      <c r="R3727" s="9" t="s">
        <v>368</v>
      </c>
      <c r="S3727" s="50" t="s">
        <v>368</v>
      </c>
      <c r="T3727" s="9" t="s">
        <v>368</v>
      </c>
      <c r="U3727" s="9" t="s">
        <v>368</v>
      </c>
    </row>
    <row r="3728">
      <c r="F3728" s="9"/>
      <c r="N3728" s="50"/>
      <c r="O3728" s="50"/>
      <c r="P3728" s="50"/>
      <c r="Q3728" s="50" t="s">
        <v>368</v>
      </c>
      <c r="R3728" s="9" t="s">
        <v>368</v>
      </c>
      <c r="S3728" s="50" t="s">
        <v>368</v>
      </c>
      <c r="T3728" s="9" t="s">
        <v>368</v>
      </c>
      <c r="U3728" s="9" t="s">
        <v>368</v>
      </c>
    </row>
    <row r="3729">
      <c r="F3729" s="9"/>
      <c r="N3729" s="50"/>
      <c r="O3729" s="50"/>
      <c r="P3729" s="50"/>
      <c r="Q3729" s="50" t="s">
        <v>368</v>
      </c>
      <c r="R3729" s="9" t="s">
        <v>368</v>
      </c>
      <c r="S3729" s="50" t="s">
        <v>368</v>
      </c>
      <c r="T3729" s="9" t="s">
        <v>368</v>
      </c>
      <c r="U3729" s="9" t="s">
        <v>368</v>
      </c>
    </row>
    <row r="3730">
      <c r="F3730" s="9"/>
      <c r="N3730" s="50"/>
      <c r="O3730" s="50"/>
      <c r="P3730" s="50"/>
      <c r="Q3730" s="50" t="s">
        <v>368</v>
      </c>
      <c r="R3730" s="9" t="s">
        <v>368</v>
      </c>
      <c r="S3730" s="50" t="s">
        <v>368</v>
      </c>
      <c r="T3730" s="9" t="s">
        <v>368</v>
      </c>
      <c r="U3730" s="9" t="s">
        <v>368</v>
      </c>
    </row>
    <row r="3731">
      <c r="F3731" s="9"/>
      <c r="N3731" s="50"/>
      <c r="O3731" s="50"/>
      <c r="P3731" s="50"/>
      <c r="Q3731" s="50" t="s">
        <v>368</v>
      </c>
      <c r="R3731" s="9" t="s">
        <v>368</v>
      </c>
      <c r="S3731" s="50" t="s">
        <v>368</v>
      </c>
      <c r="T3731" s="9" t="s">
        <v>368</v>
      </c>
      <c r="U3731" s="9" t="s">
        <v>368</v>
      </c>
    </row>
    <row r="3732">
      <c r="F3732" s="9"/>
      <c r="N3732" s="50"/>
      <c r="O3732" s="50"/>
      <c r="P3732" s="50"/>
      <c r="Q3732" s="50" t="s">
        <v>368</v>
      </c>
      <c r="R3732" s="9" t="s">
        <v>368</v>
      </c>
      <c r="S3732" s="50" t="s">
        <v>368</v>
      </c>
      <c r="T3732" s="9" t="s">
        <v>368</v>
      </c>
      <c r="U3732" s="9" t="s">
        <v>368</v>
      </c>
    </row>
    <row r="3733">
      <c r="F3733" s="9"/>
      <c r="N3733" s="50"/>
      <c r="O3733" s="50"/>
      <c r="P3733" s="50"/>
      <c r="Q3733" s="50" t="s">
        <v>368</v>
      </c>
      <c r="R3733" s="9" t="s">
        <v>368</v>
      </c>
      <c r="S3733" s="50" t="s">
        <v>368</v>
      </c>
      <c r="T3733" s="9" t="s">
        <v>368</v>
      </c>
      <c r="U3733" s="9" t="s">
        <v>368</v>
      </c>
    </row>
    <row r="3734">
      <c r="F3734" s="9"/>
      <c r="N3734" s="50"/>
      <c r="O3734" s="50"/>
      <c r="P3734" s="50"/>
      <c r="Q3734" s="50" t="s">
        <v>368</v>
      </c>
      <c r="R3734" s="9" t="s">
        <v>368</v>
      </c>
      <c r="S3734" s="50" t="s">
        <v>368</v>
      </c>
      <c r="T3734" s="9" t="s">
        <v>368</v>
      </c>
      <c r="U3734" s="9" t="s">
        <v>368</v>
      </c>
    </row>
    <row r="3735">
      <c r="F3735" s="9"/>
      <c r="N3735" s="50"/>
      <c r="O3735" s="50"/>
      <c r="P3735" s="50"/>
      <c r="Q3735" s="50" t="s">
        <v>368</v>
      </c>
      <c r="R3735" s="9" t="s">
        <v>368</v>
      </c>
      <c r="S3735" s="50" t="s">
        <v>368</v>
      </c>
      <c r="T3735" s="9" t="s">
        <v>368</v>
      </c>
      <c r="U3735" s="9" t="s">
        <v>368</v>
      </c>
    </row>
    <row r="3736">
      <c r="F3736" s="9"/>
      <c r="N3736" s="50"/>
      <c r="O3736" s="50"/>
      <c r="P3736" s="50"/>
      <c r="Q3736" s="50" t="s">
        <v>368</v>
      </c>
      <c r="R3736" s="9" t="s">
        <v>368</v>
      </c>
      <c r="S3736" s="50" t="s">
        <v>368</v>
      </c>
      <c r="T3736" s="9" t="s">
        <v>368</v>
      </c>
      <c r="U3736" s="9" t="s">
        <v>368</v>
      </c>
    </row>
    <row r="3737">
      <c r="F3737" s="9"/>
      <c r="N3737" s="50"/>
      <c r="O3737" s="50"/>
      <c r="P3737" s="50"/>
      <c r="Q3737" s="50" t="s">
        <v>368</v>
      </c>
      <c r="R3737" s="9" t="s">
        <v>368</v>
      </c>
      <c r="S3737" s="50" t="s">
        <v>368</v>
      </c>
      <c r="T3737" s="9" t="s">
        <v>368</v>
      </c>
      <c r="U3737" s="9" t="s">
        <v>368</v>
      </c>
    </row>
    <row r="3738">
      <c r="F3738" s="9"/>
      <c r="N3738" s="50"/>
      <c r="O3738" s="50"/>
      <c r="P3738" s="50"/>
      <c r="Q3738" s="50" t="s">
        <v>368</v>
      </c>
      <c r="R3738" s="9" t="s">
        <v>368</v>
      </c>
      <c r="S3738" s="50" t="s">
        <v>368</v>
      </c>
      <c r="T3738" s="9" t="s">
        <v>368</v>
      </c>
      <c r="U3738" s="9" t="s">
        <v>368</v>
      </c>
    </row>
    <row r="3739">
      <c r="F3739" s="9"/>
      <c r="N3739" s="50"/>
      <c r="O3739" s="50"/>
      <c r="P3739" s="50"/>
      <c r="Q3739" s="50" t="s">
        <v>368</v>
      </c>
      <c r="R3739" s="9" t="s">
        <v>368</v>
      </c>
      <c r="S3739" s="50" t="s">
        <v>368</v>
      </c>
      <c r="T3739" s="9" t="s">
        <v>368</v>
      </c>
      <c r="U3739" s="9" t="s">
        <v>368</v>
      </c>
    </row>
    <row r="3740">
      <c r="F3740" s="9"/>
      <c r="N3740" s="50"/>
      <c r="O3740" s="50"/>
      <c r="P3740" s="50"/>
      <c r="Q3740" s="50" t="s">
        <v>368</v>
      </c>
      <c r="R3740" s="9" t="s">
        <v>368</v>
      </c>
      <c r="S3740" s="50" t="s">
        <v>368</v>
      </c>
      <c r="T3740" s="9" t="s">
        <v>368</v>
      </c>
      <c r="U3740" s="9" t="s">
        <v>368</v>
      </c>
    </row>
    <row r="3741">
      <c r="F3741" s="9"/>
      <c r="N3741" s="50"/>
      <c r="O3741" s="50"/>
      <c r="P3741" s="50"/>
      <c r="Q3741" s="50" t="s">
        <v>368</v>
      </c>
      <c r="R3741" s="9" t="s">
        <v>368</v>
      </c>
      <c r="S3741" s="50" t="s">
        <v>368</v>
      </c>
      <c r="T3741" s="9" t="s">
        <v>368</v>
      </c>
      <c r="U3741" s="9" t="s">
        <v>368</v>
      </c>
    </row>
    <row r="3742">
      <c r="F3742" s="9"/>
      <c r="N3742" s="50"/>
      <c r="O3742" s="50"/>
      <c r="P3742" s="50"/>
      <c r="Q3742" s="50" t="s">
        <v>368</v>
      </c>
      <c r="R3742" s="9" t="s">
        <v>368</v>
      </c>
      <c r="S3742" s="50" t="s">
        <v>368</v>
      </c>
      <c r="T3742" s="9" t="s">
        <v>368</v>
      </c>
      <c r="U3742" s="9" t="s">
        <v>368</v>
      </c>
    </row>
    <row r="3743">
      <c r="F3743" s="9"/>
      <c r="N3743" s="50"/>
      <c r="O3743" s="50"/>
      <c r="P3743" s="50"/>
      <c r="Q3743" s="50" t="s">
        <v>368</v>
      </c>
      <c r="R3743" s="9" t="s">
        <v>368</v>
      </c>
      <c r="S3743" s="50" t="s">
        <v>368</v>
      </c>
      <c r="T3743" s="9" t="s">
        <v>368</v>
      </c>
      <c r="U3743" s="9" t="s">
        <v>368</v>
      </c>
    </row>
    <row r="3744">
      <c r="F3744" s="9"/>
      <c r="N3744" s="50"/>
      <c r="O3744" s="50"/>
      <c r="P3744" s="50"/>
      <c r="Q3744" s="50" t="s">
        <v>368</v>
      </c>
      <c r="R3744" s="9" t="s">
        <v>368</v>
      </c>
      <c r="S3744" s="50" t="s">
        <v>368</v>
      </c>
      <c r="T3744" s="9" t="s">
        <v>368</v>
      </c>
      <c r="U3744" s="9" t="s">
        <v>368</v>
      </c>
    </row>
    <row r="3745">
      <c r="F3745" s="9"/>
      <c r="N3745" s="50"/>
      <c r="O3745" s="50"/>
      <c r="P3745" s="50"/>
      <c r="Q3745" s="50" t="s">
        <v>368</v>
      </c>
      <c r="R3745" s="9" t="s">
        <v>368</v>
      </c>
      <c r="S3745" s="50" t="s">
        <v>368</v>
      </c>
      <c r="T3745" s="9" t="s">
        <v>368</v>
      </c>
      <c r="U3745" s="9" t="s">
        <v>368</v>
      </c>
    </row>
    <row r="3746">
      <c r="F3746" s="9"/>
      <c r="N3746" s="50"/>
      <c r="O3746" s="50"/>
      <c r="P3746" s="50"/>
      <c r="Q3746" s="50" t="s">
        <v>368</v>
      </c>
      <c r="R3746" s="9" t="s">
        <v>368</v>
      </c>
      <c r="S3746" s="50" t="s">
        <v>368</v>
      </c>
      <c r="T3746" s="9" t="s">
        <v>368</v>
      </c>
      <c r="U3746" s="9" t="s">
        <v>368</v>
      </c>
    </row>
    <row r="3747">
      <c r="F3747" s="9"/>
      <c r="N3747" s="50"/>
      <c r="O3747" s="50"/>
      <c r="P3747" s="50"/>
      <c r="Q3747" s="50" t="s">
        <v>368</v>
      </c>
      <c r="R3747" s="9" t="s">
        <v>368</v>
      </c>
      <c r="S3747" s="50" t="s">
        <v>368</v>
      </c>
      <c r="T3747" s="9" t="s">
        <v>368</v>
      </c>
      <c r="U3747" s="9" t="s">
        <v>368</v>
      </c>
    </row>
    <row r="3748">
      <c r="F3748" s="9"/>
      <c r="N3748" s="50"/>
      <c r="O3748" s="50"/>
      <c r="P3748" s="50"/>
      <c r="Q3748" s="50" t="s">
        <v>368</v>
      </c>
      <c r="R3748" s="9" t="s">
        <v>368</v>
      </c>
      <c r="S3748" s="50" t="s">
        <v>368</v>
      </c>
      <c r="T3748" s="9" t="s">
        <v>368</v>
      </c>
      <c r="U3748" s="9" t="s">
        <v>368</v>
      </c>
    </row>
    <row r="3749">
      <c r="F3749" s="9"/>
      <c r="N3749" s="50"/>
      <c r="O3749" s="50"/>
      <c r="P3749" s="50"/>
      <c r="Q3749" s="50" t="s">
        <v>368</v>
      </c>
      <c r="R3749" s="9" t="s">
        <v>368</v>
      </c>
      <c r="S3749" s="50" t="s">
        <v>368</v>
      </c>
      <c r="T3749" s="9" t="s">
        <v>368</v>
      </c>
      <c r="U3749" s="9" t="s">
        <v>368</v>
      </c>
    </row>
    <row r="3750">
      <c r="F3750" s="9"/>
      <c r="N3750" s="50"/>
      <c r="O3750" s="50"/>
      <c r="P3750" s="50"/>
      <c r="Q3750" s="50" t="s">
        <v>368</v>
      </c>
      <c r="R3750" s="9" t="s">
        <v>368</v>
      </c>
      <c r="S3750" s="50" t="s">
        <v>368</v>
      </c>
      <c r="T3750" s="9" t="s">
        <v>368</v>
      </c>
      <c r="U3750" s="9" t="s">
        <v>368</v>
      </c>
    </row>
    <row r="3751">
      <c r="F3751" s="9"/>
      <c r="N3751" s="50"/>
      <c r="O3751" s="50"/>
      <c r="P3751" s="50"/>
      <c r="Q3751" s="50" t="s">
        <v>368</v>
      </c>
      <c r="R3751" s="9" t="s">
        <v>368</v>
      </c>
      <c r="S3751" s="50" t="s">
        <v>368</v>
      </c>
      <c r="T3751" s="9" t="s">
        <v>368</v>
      </c>
      <c r="U3751" s="9" t="s">
        <v>368</v>
      </c>
    </row>
    <row r="3752">
      <c r="F3752" s="9"/>
      <c r="N3752" s="50"/>
      <c r="O3752" s="50"/>
      <c r="P3752" s="50"/>
      <c r="Q3752" s="50" t="s">
        <v>368</v>
      </c>
      <c r="R3752" s="9" t="s">
        <v>368</v>
      </c>
      <c r="S3752" s="50" t="s">
        <v>368</v>
      </c>
      <c r="T3752" s="9" t="s">
        <v>368</v>
      </c>
      <c r="U3752" s="9" t="s">
        <v>368</v>
      </c>
    </row>
    <row r="3753">
      <c r="F3753" s="9"/>
      <c r="N3753" s="50"/>
      <c r="O3753" s="50"/>
      <c r="P3753" s="50"/>
      <c r="Q3753" s="50" t="s">
        <v>368</v>
      </c>
      <c r="R3753" s="9" t="s">
        <v>368</v>
      </c>
      <c r="S3753" s="50" t="s">
        <v>368</v>
      </c>
      <c r="T3753" s="9" t="s">
        <v>368</v>
      </c>
      <c r="U3753" s="9" t="s">
        <v>368</v>
      </c>
    </row>
    <row r="3754">
      <c r="F3754" s="9"/>
      <c r="N3754" s="50"/>
      <c r="O3754" s="50"/>
      <c r="P3754" s="50"/>
      <c r="Q3754" s="50" t="s">
        <v>368</v>
      </c>
      <c r="R3754" s="9" t="s">
        <v>368</v>
      </c>
      <c r="S3754" s="50" t="s">
        <v>368</v>
      </c>
      <c r="T3754" s="9" t="s">
        <v>368</v>
      </c>
      <c r="U3754" s="9" t="s">
        <v>368</v>
      </c>
    </row>
    <row r="3755">
      <c r="F3755" s="9"/>
      <c r="N3755" s="50"/>
      <c r="O3755" s="50"/>
      <c r="P3755" s="50"/>
      <c r="Q3755" s="50" t="s">
        <v>368</v>
      </c>
      <c r="R3755" s="9" t="s">
        <v>368</v>
      </c>
      <c r="S3755" s="50" t="s">
        <v>368</v>
      </c>
      <c r="T3755" s="9" t="s">
        <v>368</v>
      </c>
      <c r="U3755" s="9" t="s">
        <v>368</v>
      </c>
    </row>
    <row r="3756">
      <c r="F3756" s="9"/>
      <c r="N3756" s="50"/>
      <c r="O3756" s="50"/>
      <c r="P3756" s="50"/>
      <c r="Q3756" s="50" t="s">
        <v>368</v>
      </c>
      <c r="R3756" s="9" t="s">
        <v>368</v>
      </c>
      <c r="S3756" s="50" t="s">
        <v>368</v>
      </c>
      <c r="T3756" s="9" t="s">
        <v>368</v>
      </c>
      <c r="U3756" s="9" t="s">
        <v>368</v>
      </c>
    </row>
    <row r="3757">
      <c r="F3757" s="9"/>
      <c r="N3757" s="50"/>
      <c r="O3757" s="50"/>
      <c r="P3757" s="50"/>
      <c r="Q3757" s="50" t="s">
        <v>368</v>
      </c>
      <c r="R3757" s="9" t="s">
        <v>368</v>
      </c>
      <c r="S3757" s="50" t="s">
        <v>368</v>
      </c>
      <c r="T3757" s="9" t="s">
        <v>368</v>
      </c>
      <c r="U3757" s="9" t="s">
        <v>368</v>
      </c>
    </row>
    <row r="3758">
      <c r="F3758" s="9"/>
      <c r="N3758" s="50"/>
      <c r="O3758" s="50"/>
      <c r="P3758" s="50"/>
      <c r="Q3758" s="50" t="s">
        <v>368</v>
      </c>
      <c r="R3758" s="9" t="s">
        <v>368</v>
      </c>
      <c r="S3758" s="50" t="s">
        <v>368</v>
      </c>
      <c r="T3758" s="9" t="s">
        <v>368</v>
      </c>
      <c r="U3758" s="9" t="s">
        <v>368</v>
      </c>
    </row>
    <row r="3759">
      <c r="F3759" s="9"/>
      <c r="N3759" s="50"/>
      <c r="O3759" s="50"/>
      <c r="P3759" s="50"/>
      <c r="Q3759" s="50" t="s">
        <v>368</v>
      </c>
      <c r="R3759" s="9" t="s">
        <v>368</v>
      </c>
      <c r="S3759" s="50" t="s">
        <v>368</v>
      </c>
      <c r="T3759" s="9" t="s">
        <v>368</v>
      </c>
      <c r="U3759" s="9" t="s">
        <v>368</v>
      </c>
    </row>
    <row r="3760">
      <c r="F3760" s="9"/>
      <c r="N3760" s="50"/>
      <c r="O3760" s="50"/>
      <c r="P3760" s="50"/>
      <c r="Q3760" s="50" t="s">
        <v>368</v>
      </c>
      <c r="R3760" s="9" t="s">
        <v>368</v>
      </c>
      <c r="S3760" s="50" t="s">
        <v>368</v>
      </c>
      <c r="T3760" s="9" t="s">
        <v>368</v>
      </c>
      <c r="U3760" s="9" t="s">
        <v>368</v>
      </c>
    </row>
    <row r="3761">
      <c r="F3761" s="9"/>
      <c r="N3761" s="50"/>
      <c r="O3761" s="50"/>
      <c r="P3761" s="50"/>
      <c r="Q3761" s="50" t="s">
        <v>368</v>
      </c>
      <c r="R3761" s="9" t="s">
        <v>368</v>
      </c>
      <c r="S3761" s="50" t="s">
        <v>368</v>
      </c>
      <c r="T3761" s="9" t="s">
        <v>368</v>
      </c>
      <c r="U3761" s="9" t="s">
        <v>368</v>
      </c>
    </row>
    <row r="3762">
      <c r="F3762" s="9"/>
      <c r="N3762" s="50"/>
      <c r="O3762" s="50"/>
      <c r="P3762" s="50"/>
      <c r="Q3762" s="50" t="s">
        <v>368</v>
      </c>
      <c r="R3762" s="9" t="s">
        <v>368</v>
      </c>
      <c r="S3762" s="50" t="s">
        <v>368</v>
      </c>
      <c r="T3762" s="9" t="s">
        <v>368</v>
      </c>
      <c r="U3762" s="9" t="s">
        <v>368</v>
      </c>
    </row>
    <row r="3763">
      <c r="F3763" s="9"/>
      <c r="N3763" s="50"/>
      <c r="O3763" s="50"/>
      <c r="P3763" s="50"/>
      <c r="Q3763" s="50" t="s">
        <v>368</v>
      </c>
      <c r="R3763" s="9" t="s">
        <v>368</v>
      </c>
      <c r="S3763" s="50" t="s">
        <v>368</v>
      </c>
      <c r="T3763" s="9" t="s">
        <v>368</v>
      </c>
      <c r="U3763" s="9" t="s">
        <v>368</v>
      </c>
    </row>
    <row r="3764">
      <c r="F3764" s="9"/>
      <c r="N3764" s="50"/>
      <c r="O3764" s="50"/>
      <c r="P3764" s="50"/>
      <c r="Q3764" s="50" t="s">
        <v>368</v>
      </c>
      <c r="R3764" s="9" t="s">
        <v>368</v>
      </c>
      <c r="S3764" s="50" t="s">
        <v>368</v>
      </c>
      <c r="T3764" s="9" t="s">
        <v>368</v>
      </c>
      <c r="U3764" s="9" t="s">
        <v>368</v>
      </c>
    </row>
    <row r="3765">
      <c r="F3765" s="9"/>
      <c r="N3765" s="50"/>
      <c r="O3765" s="50"/>
      <c r="P3765" s="50"/>
      <c r="Q3765" s="50" t="s">
        <v>368</v>
      </c>
      <c r="R3765" s="9" t="s">
        <v>368</v>
      </c>
      <c r="S3765" s="50" t="s">
        <v>368</v>
      </c>
      <c r="T3765" s="9" t="s">
        <v>368</v>
      </c>
      <c r="U3765" s="9" t="s">
        <v>368</v>
      </c>
    </row>
    <row r="3766">
      <c r="F3766" s="9"/>
      <c r="N3766" s="50"/>
      <c r="O3766" s="50"/>
      <c r="P3766" s="50"/>
      <c r="Q3766" s="50" t="s">
        <v>368</v>
      </c>
      <c r="R3766" s="9" t="s">
        <v>368</v>
      </c>
      <c r="S3766" s="50" t="s">
        <v>368</v>
      </c>
      <c r="T3766" s="9" t="s">
        <v>368</v>
      </c>
      <c r="U3766" s="9" t="s">
        <v>368</v>
      </c>
    </row>
    <row r="3767">
      <c r="F3767" s="9"/>
      <c r="N3767" s="50"/>
      <c r="O3767" s="50"/>
      <c r="P3767" s="50"/>
      <c r="Q3767" s="50" t="s">
        <v>368</v>
      </c>
      <c r="R3767" s="9" t="s">
        <v>368</v>
      </c>
      <c r="S3767" s="50" t="s">
        <v>368</v>
      </c>
      <c r="T3767" s="9" t="s">
        <v>368</v>
      </c>
      <c r="U3767" s="9" t="s">
        <v>368</v>
      </c>
    </row>
    <row r="3768">
      <c r="F3768" s="9"/>
      <c r="N3768" s="50"/>
      <c r="O3768" s="50"/>
      <c r="P3768" s="50"/>
      <c r="Q3768" s="50" t="s">
        <v>368</v>
      </c>
      <c r="R3768" s="9" t="s">
        <v>368</v>
      </c>
      <c r="S3768" s="50" t="s">
        <v>368</v>
      </c>
      <c r="T3768" s="9" t="s">
        <v>368</v>
      </c>
      <c r="U3768" s="9" t="s">
        <v>368</v>
      </c>
    </row>
    <row r="3769">
      <c r="F3769" s="9"/>
      <c r="N3769" s="50"/>
      <c r="O3769" s="50"/>
      <c r="P3769" s="50"/>
      <c r="Q3769" s="50" t="s">
        <v>368</v>
      </c>
      <c r="R3769" s="9" t="s">
        <v>368</v>
      </c>
      <c r="S3769" s="50" t="s">
        <v>368</v>
      </c>
      <c r="T3769" s="9" t="s">
        <v>368</v>
      </c>
      <c r="U3769" s="9" t="s">
        <v>368</v>
      </c>
    </row>
    <row r="3770">
      <c r="F3770" s="9"/>
      <c r="N3770" s="50"/>
      <c r="O3770" s="50"/>
      <c r="P3770" s="50"/>
      <c r="Q3770" s="50" t="s">
        <v>368</v>
      </c>
      <c r="R3770" s="9" t="s">
        <v>368</v>
      </c>
      <c r="S3770" s="50" t="s">
        <v>368</v>
      </c>
      <c r="T3770" s="9" t="s">
        <v>368</v>
      </c>
      <c r="U3770" s="9" t="s">
        <v>368</v>
      </c>
    </row>
    <row r="3771">
      <c r="F3771" s="9"/>
      <c r="N3771" s="50"/>
      <c r="O3771" s="50"/>
      <c r="P3771" s="50"/>
      <c r="Q3771" s="50" t="s">
        <v>368</v>
      </c>
      <c r="R3771" s="9" t="s">
        <v>368</v>
      </c>
      <c r="S3771" s="50" t="s">
        <v>368</v>
      </c>
      <c r="T3771" s="9" t="s">
        <v>368</v>
      </c>
      <c r="U3771" s="9" t="s">
        <v>368</v>
      </c>
    </row>
    <row r="3772">
      <c r="F3772" s="9"/>
      <c r="N3772" s="50"/>
      <c r="O3772" s="50"/>
      <c r="P3772" s="50"/>
      <c r="Q3772" s="50" t="s">
        <v>368</v>
      </c>
      <c r="R3772" s="9" t="s">
        <v>368</v>
      </c>
      <c r="S3772" s="50" t="s">
        <v>368</v>
      </c>
      <c r="T3772" s="9" t="s">
        <v>368</v>
      </c>
      <c r="U3772" s="9" t="s">
        <v>368</v>
      </c>
    </row>
    <row r="3773">
      <c r="F3773" s="9"/>
      <c r="N3773" s="50"/>
      <c r="O3773" s="50"/>
      <c r="P3773" s="50"/>
      <c r="Q3773" s="50" t="s">
        <v>368</v>
      </c>
      <c r="R3773" s="9" t="s">
        <v>368</v>
      </c>
      <c r="S3773" s="50" t="s">
        <v>368</v>
      </c>
      <c r="T3773" s="9" t="s">
        <v>368</v>
      </c>
      <c r="U3773" s="9" t="s">
        <v>368</v>
      </c>
    </row>
    <row r="3774">
      <c r="F3774" s="9"/>
      <c r="N3774" s="50"/>
      <c r="O3774" s="50"/>
      <c r="P3774" s="50"/>
      <c r="Q3774" s="50" t="s">
        <v>368</v>
      </c>
      <c r="R3774" s="9" t="s">
        <v>368</v>
      </c>
      <c r="S3774" s="50" t="s">
        <v>368</v>
      </c>
      <c r="T3774" s="9" t="s">
        <v>368</v>
      </c>
      <c r="U3774" s="9" t="s">
        <v>368</v>
      </c>
    </row>
    <row r="3775">
      <c r="F3775" s="9"/>
      <c r="N3775" s="50"/>
      <c r="O3775" s="50"/>
      <c r="P3775" s="50"/>
      <c r="Q3775" s="50" t="s">
        <v>368</v>
      </c>
      <c r="R3775" s="9" t="s">
        <v>368</v>
      </c>
      <c r="S3775" s="50" t="s">
        <v>368</v>
      </c>
      <c r="T3775" s="9" t="s">
        <v>368</v>
      </c>
      <c r="U3775" s="9" t="s">
        <v>368</v>
      </c>
    </row>
    <row r="3776">
      <c r="F3776" s="9"/>
      <c r="N3776" s="50"/>
      <c r="O3776" s="50"/>
      <c r="P3776" s="50"/>
      <c r="Q3776" s="50" t="s">
        <v>368</v>
      </c>
      <c r="R3776" s="9" t="s">
        <v>368</v>
      </c>
      <c r="S3776" s="50" t="s">
        <v>368</v>
      </c>
      <c r="T3776" s="9" t="s">
        <v>368</v>
      </c>
      <c r="U3776" s="9" t="s">
        <v>368</v>
      </c>
    </row>
    <row r="3777">
      <c r="F3777" s="9"/>
      <c r="N3777" s="50"/>
      <c r="O3777" s="50"/>
      <c r="P3777" s="50"/>
      <c r="Q3777" s="50" t="s">
        <v>368</v>
      </c>
      <c r="R3777" s="9" t="s">
        <v>368</v>
      </c>
      <c r="S3777" s="50" t="s">
        <v>368</v>
      </c>
      <c r="T3777" s="9" t="s">
        <v>368</v>
      </c>
      <c r="U3777" s="9" t="s">
        <v>368</v>
      </c>
    </row>
    <row r="3778">
      <c r="F3778" s="9"/>
      <c r="N3778" s="50"/>
      <c r="O3778" s="50"/>
      <c r="P3778" s="50"/>
      <c r="Q3778" s="50" t="s">
        <v>368</v>
      </c>
      <c r="R3778" s="9" t="s">
        <v>368</v>
      </c>
      <c r="S3778" s="50" t="s">
        <v>368</v>
      </c>
      <c r="T3778" s="9" t="s">
        <v>368</v>
      </c>
      <c r="U3778" s="9" t="s">
        <v>368</v>
      </c>
    </row>
    <row r="3779">
      <c r="F3779" s="9"/>
      <c r="N3779" s="50"/>
      <c r="O3779" s="50"/>
      <c r="P3779" s="50"/>
      <c r="Q3779" s="50" t="s">
        <v>368</v>
      </c>
      <c r="R3779" s="9" t="s">
        <v>368</v>
      </c>
      <c r="S3779" s="50" t="s">
        <v>368</v>
      </c>
      <c r="T3779" s="9" t="s">
        <v>368</v>
      </c>
      <c r="U3779" s="9" t="s">
        <v>368</v>
      </c>
    </row>
    <row r="3780">
      <c r="F3780" s="9"/>
      <c r="N3780" s="50"/>
      <c r="O3780" s="50"/>
      <c r="P3780" s="50"/>
      <c r="Q3780" s="50" t="s">
        <v>368</v>
      </c>
      <c r="R3780" s="9" t="s">
        <v>368</v>
      </c>
      <c r="S3780" s="50" t="s">
        <v>368</v>
      </c>
      <c r="T3780" s="9" t="s">
        <v>368</v>
      </c>
      <c r="U3780" s="9" t="s">
        <v>368</v>
      </c>
    </row>
    <row r="3781">
      <c r="F3781" s="9"/>
      <c r="N3781" s="50"/>
      <c r="O3781" s="50"/>
      <c r="P3781" s="50"/>
      <c r="Q3781" s="50" t="s">
        <v>368</v>
      </c>
      <c r="R3781" s="9" t="s">
        <v>368</v>
      </c>
      <c r="S3781" s="50" t="s">
        <v>368</v>
      </c>
      <c r="T3781" s="9" t="s">
        <v>368</v>
      </c>
      <c r="U3781" s="9" t="s">
        <v>368</v>
      </c>
    </row>
    <row r="3782">
      <c r="F3782" s="9"/>
      <c r="N3782" s="50"/>
      <c r="O3782" s="50"/>
      <c r="P3782" s="50"/>
      <c r="Q3782" s="50" t="s">
        <v>368</v>
      </c>
      <c r="R3782" s="9" t="s">
        <v>368</v>
      </c>
      <c r="S3782" s="50" t="s">
        <v>368</v>
      </c>
      <c r="T3782" s="9" t="s">
        <v>368</v>
      </c>
      <c r="U3782" s="9" t="s">
        <v>368</v>
      </c>
    </row>
    <row r="3783">
      <c r="F3783" s="9"/>
      <c r="N3783" s="50"/>
      <c r="O3783" s="50"/>
      <c r="P3783" s="50"/>
      <c r="Q3783" s="50" t="s">
        <v>368</v>
      </c>
      <c r="R3783" s="9" t="s">
        <v>368</v>
      </c>
      <c r="S3783" s="50" t="s">
        <v>368</v>
      </c>
      <c r="T3783" s="9" t="s">
        <v>368</v>
      </c>
      <c r="U3783" s="9" t="s">
        <v>368</v>
      </c>
    </row>
    <row r="3784">
      <c r="F3784" s="9"/>
      <c r="N3784" s="50"/>
      <c r="O3784" s="50"/>
      <c r="P3784" s="50"/>
      <c r="Q3784" s="50" t="s">
        <v>368</v>
      </c>
      <c r="R3784" s="9" t="s">
        <v>368</v>
      </c>
      <c r="S3784" s="50" t="s">
        <v>368</v>
      </c>
      <c r="T3784" s="9" t="s">
        <v>368</v>
      </c>
      <c r="U3784" s="9" t="s">
        <v>368</v>
      </c>
    </row>
    <row r="3785">
      <c r="F3785" s="9"/>
      <c r="N3785" s="50"/>
      <c r="O3785" s="50"/>
      <c r="P3785" s="50"/>
      <c r="Q3785" s="50" t="s">
        <v>368</v>
      </c>
      <c r="R3785" s="9" t="s">
        <v>368</v>
      </c>
      <c r="S3785" s="50" t="s">
        <v>368</v>
      </c>
      <c r="T3785" s="9" t="s">
        <v>368</v>
      </c>
      <c r="U3785" s="9" t="s">
        <v>368</v>
      </c>
    </row>
    <row r="3786">
      <c r="F3786" s="9"/>
      <c r="N3786" s="50"/>
      <c r="O3786" s="50"/>
      <c r="P3786" s="50"/>
      <c r="Q3786" s="50" t="s">
        <v>368</v>
      </c>
      <c r="R3786" s="9" t="s">
        <v>368</v>
      </c>
      <c r="S3786" s="50" t="s">
        <v>368</v>
      </c>
      <c r="T3786" s="9" t="s">
        <v>368</v>
      </c>
      <c r="U3786" s="9" t="s">
        <v>368</v>
      </c>
    </row>
    <row r="3787">
      <c r="F3787" s="9"/>
      <c r="N3787" s="50"/>
      <c r="O3787" s="50"/>
      <c r="P3787" s="50"/>
      <c r="Q3787" s="50" t="s">
        <v>368</v>
      </c>
      <c r="R3787" s="9" t="s">
        <v>368</v>
      </c>
      <c r="S3787" s="50" t="s">
        <v>368</v>
      </c>
      <c r="T3787" s="9" t="s">
        <v>368</v>
      </c>
      <c r="U3787" s="9" t="s">
        <v>368</v>
      </c>
    </row>
    <row r="3788">
      <c r="F3788" s="9"/>
      <c r="N3788" s="50"/>
      <c r="O3788" s="50"/>
      <c r="P3788" s="50"/>
      <c r="Q3788" s="50" t="s">
        <v>368</v>
      </c>
      <c r="R3788" s="9" t="s">
        <v>368</v>
      </c>
      <c r="S3788" s="50" t="s">
        <v>368</v>
      </c>
      <c r="T3788" s="9" t="s">
        <v>368</v>
      </c>
      <c r="U3788" s="9" t="s">
        <v>368</v>
      </c>
    </row>
    <row r="3789">
      <c r="F3789" s="9"/>
      <c r="N3789" s="50"/>
      <c r="O3789" s="50"/>
      <c r="P3789" s="50"/>
      <c r="Q3789" s="50" t="s">
        <v>368</v>
      </c>
      <c r="R3789" s="9" t="s">
        <v>368</v>
      </c>
      <c r="S3789" s="50" t="s">
        <v>368</v>
      </c>
      <c r="T3789" s="9" t="s">
        <v>368</v>
      </c>
      <c r="U3789" s="9" t="s">
        <v>368</v>
      </c>
    </row>
    <row r="3790">
      <c r="F3790" s="9"/>
      <c r="N3790" s="50"/>
      <c r="O3790" s="50"/>
      <c r="P3790" s="50"/>
      <c r="Q3790" s="50" t="s">
        <v>368</v>
      </c>
      <c r="R3790" s="9" t="s">
        <v>368</v>
      </c>
      <c r="S3790" s="50" t="s">
        <v>368</v>
      </c>
      <c r="T3790" s="9" t="s">
        <v>368</v>
      </c>
      <c r="U3790" s="9" t="s">
        <v>368</v>
      </c>
    </row>
    <row r="3791">
      <c r="F3791" s="9"/>
      <c r="N3791" s="50"/>
      <c r="O3791" s="50"/>
      <c r="P3791" s="50"/>
      <c r="Q3791" s="50" t="s">
        <v>368</v>
      </c>
      <c r="R3791" s="9" t="s">
        <v>368</v>
      </c>
      <c r="S3791" s="50" t="s">
        <v>368</v>
      </c>
      <c r="T3791" s="9" t="s">
        <v>368</v>
      </c>
      <c r="U3791" s="9" t="s">
        <v>368</v>
      </c>
    </row>
    <row r="3792">
      <c r="F3792" s="9"/>
      <c r="N3792" s="50"/>
      <c r="O3792" s="50"/>
      <c r="P3792" s="50"/>
      <c r="Q3792" s="50" t="s">
        <v>368</v>
      </c>
      <c r="R3792" s="9" t="s">
        <v>368</v>
      </c>
      <c r="S3792" s="50" t="s">
        <v>368</v>
      </c>
      <c r="T3792" s="9" t="s">
        <v>368</v>
      </c>
      <c r="U3792" s="9" t="s">
        <v>368</v>
      </c>
    </row>
    <row r="3793">
      <c r="F3793" s="9"/>
      <c r="N3793" s="50"/>
      <c r="O3793" s="50"/>
      <c r="P3793" s="50"/>
      <c r="Q3793" s="50" t="s">
        <v>368</v>
      </c>
      <c r="R3793" s="9" t="s">
        <v>368</v>
      </c>
      <c r="S3793" s="50" t="s">
        <v>368</v>
      </c>
      <c r="T3793" s="9" t="s">
        <v>368</v>
      </c>
      <c r="U3793" s="9" t="s">
        <v>368</v>
      </c>
    </row>
    <row r="3794">
      <c r="F3794" s="9"/>
      <c r="N3794" s="50"/>
      <c r="O3794" s="50"/>
      <c r="P3794" s="50"/>
      <c r="Q3794" s="50" t="s">
        <v>368</v>
      </c>
      <c r="R3794" s="9" t="s">
        <v>368</v>
      </c>
      <c r="S3794" s="50" t="s">
        <v>368</v>
      </c>
      <c r="T3794" s="9" t="s">
        <v>368</v>
      </c>
      <c r="U3794" s="9" t="s">
        <v>368</v>
      </c>
    </row>
    <row r="3795">
      <c r="F3795" s="9"/>
      <c r="N3795" s="50"/>
      <c r="O3795" s="50"/>
      <c r="P3795" s="50"/>
      <c r="Q3795" s="50" t="s">
        <v>368</v>
      </c>
      <c r="R3795" s="9" t="s">
        <v>368</v>
      </c>
      <c r="S3795" s="50" t="s">
        <v>368</v>
      </c>
      <c r="T3795" s="9" t="s">
        <v>368</v>
      </c>
      <c r="U3795" s="9" t="s">
        <v>368</v>
      </c>
    </row>
    <row r="3796">
      <c r="F3796" s="9"/>
      <c r="N3796" s="50"/>
      <c r="O3796" s="50"/>
      <c r="P3796" s="50"/>
      <c r="Q3796" s="50" t="s">
        <v>368</v>
      </c>
      <c r="R3796" s="9" t="s">
        <v>368</v>
      </c>
      <c r="S3796" s="50" t="s">
        <v>368</v>
      </c>
      <c r="T3796" s="9" t="s">
        <v>368</v>
      </c>
      <c r="U3796" s="9" t="s">
        <v>368</v>
      </c>
    </row>
    <row r="3797">
      <c r="F3797" s="9"/>
      <c r="N3797" s="50"/>
      <c r="O3797" s="50"/>
      <c r="P3797" s="50"/>
      <c r="Q3797" s="50" t="s">
        <v>368</v>
      </c>
      <c r="R3797" s="9" t="s">
        <v>368</v>
      </c>
      <c r="S3797" s="50" t="s">
        <v>368</v>
      </c>
      <c r="T3797" s="9" t="s">
        <v>368</v>
      </c>
      <c r="U3797" s="9" t="s">
        <v>368</v>
      </c>
    </row>
    <row r="3798">
      <c r="F3798" s="9"/>
      <c r="N3798" s="50"/>
      <c r="O3798" s="50"/>
      <c r="P3798" s="50"/>
      <c r="Q3798" s="50" t="s">
        <v>368</v>
      </c>
      <c r="R3798" s="9" t="s">
        <v>368</v>
      </c>
      <c r="S3798" s="50" t="s">
        <v>368</v>
      </c>
      <c r="T3798" s="9" t="s">
        <v>368</v>
      </c>
      <c r="U3798" s="9" t="s">
        <v>368</v>
      </c>
    </row>
    <row r="3799">
      <c r="F3799" s="9"/>
      <c r="N3799" s="50"/>
      <c r="O3799" s="50"/>
      <c r="P3799" s="50"/>
      <c r="Q3799" s="50" t="s">
        <v>368</v>
      </c>
      <c r="R3799" s="9" t="s">
        <v>368</v>
      </c>
      <c r="S3799" s="50" t="s">
        <v>368</v>
      </c>
      <c r="T3799" s="9" t="s">
        <v>368</v>
      </c>
      <c r="U3799" s="9" t="s">
        <v>368</v>
      </c>
    </row>
    <row r="3800">
      <c r="F3800" s="9"/>
      <c r="N3800" s="50"/>
      <c r="O3800" s="50"/>
      <c r="P3800" s="50"/>
      <c r="Q3800" s="50" t="s">
        <v>368</v>
      </c>
      <c r="R3800" s="9" t="s">
        <v>368</v>
      </c>
      <c r="S3800" s="50" t="s">
        <v>368</v>
      </c>
      <c r="T3800" s="9" t="s">
        <v>368</v>
      </c>
      <c r="U3800" s="9" t="s">
        <v>368</v>
      </c>
    </row>
    <row r="3801">
      <c r="F3801" s="9"/>
      <c r="N3801" s="50"/>
      <c r="O3801" s="50"/>
      <c r="P3801" s="50"/>
      <c r="Q3801" s="50" t="s">
        <v>368</v>
      </c>
      <c r="R3801" s="9" t="s">
        <v>368</v>
      </c>
      <c r="S3801" s="50" t="s">
        <v>368</v>
      </c>
      <c r="T3801" s="9" t="s">
        <v>368</v>
      </c>
      <c r="U3801" s="9" t="s">
        <v>368</v>
      </c>
    </row>
    <row r="3802">
      <c r="F3802" s="9"/>
      <c r="N3802" s="50"/>
      <c r="O3802" s="50"/>
      <c r="P3802" s="50"/>
      <c r="Q3802" s="50" t="s">
        <v>368</v>
      </c>
      <c r="R3802" s="9" t="s">
        <v>368</v>
      </c>
      <c r="S3802" s="50" t="s">
        <v>368</v>
      </c>
      <c r="T3802" s="9" t="s">
        <v>368</v>
      </c>
      <c r="U3802" s="9" t="s">
        <v>368</v>
      </c>
    </row>
    <row r="3803">
      <c r="F3803" s="9"/>
      <c r="N3803" s="50"/>
      <c r="O3803" s="50"/>
      <c r="P3803" s="50"/>
      <c r="Q3803" s="50" t="s">
        <v>368</v>
      </c>
      <c r="R3803" s="9" t="s">
        <v>368</v>
      </c>
      <c r="S3803" s="50" t="s">
        <v>368</v>
      </c>
      <c r="T3803" s="9" t="s">
        <v>368</v>
      </c>
      <c r="U3803" s="9" t="s">
        <v>368</v>
      </c>
    </row>
    <row r="3804">
      <c r="F3804" s="9"/>
      <c r="N3804" s="50"/>
      <c r="O3804" s="50"/>
      <c r="P3804" s="50"/>
      <c r="Q3804" s="50" t="s">
        <v>368</v>
      </c>
      <c r="R3804" s="9" t="s">
        <v>368</v>
      </c>
      <c r="S3804" s="50" t="s">
        <v>368</v>
      </c>
      <c r="T3804" s="9" t="s">
        <v>368</v>
      </c>
      <c r="U3804" s="9" t="s">
        <v>368</v>
      </c>
    </row>
    <row r="3805">
      <c r="F3805" s="9"/>
      <c r="N3805" s="50"/>
      <c r="O3805" s="50"/>
      <c r="P3805" s="50"/>
      <c r="Q3805" s="50" t="s">
        <v>368</v>
      </c>
      <c r="R3805" s="9" t="s">
        <v>368</v>
      </c>
      <c r="S3805" s="50" t="s">
        <v>368</v>
      </c>
      <c r="T3805" s="9" t="s">
        <v>368</v>
      </c>
      <c r="U3805" s="9" t="s">
        <v>368</v>
      </c>
    </row>
    <row r="3806">
      <c r="F3806" s="9"/>
      <c r="N3806" s="50"/>
      <c r="O3806" s="50"/>
      <c r="P3806" s="50"/>
      <c r="Q3806" s="50" t="s">
        <v>368</v>
      </c>
      <c r="R3806" s="9" t="s">
        <v>368</v>
      </c>
      <c r="S3806" s="50" t="s">
        <v>368</v>
      </c>
      <c r="T3806" s="9" t="s">
        <v>368</v>
      </c>
      <c r="U3806" s="9" t="s">
        <v>368</v>
      </c>
    </row>
    <row r="3807">
      <c r="F3807" s="9"/>
      <c r="N3807" s="50"/>
      <c r="O3807" s="50"/>
      <c r="P3807" s="50"/>
      <c r="Q3807" s="50" t="s">
        <v>368</v>
      </c>
      <c r="R3807" s="9" t="s">
        <v>368</v>
      </c>
      <c r="S3807" s="50" t="s">
        <v>368</v>
      </c>
      <c r="T3807" s="9" t="s">
        <v>368</v>
      </c>
      <c r="U3807" s="9" t="s">
        <v>368</v>
      </c>
    </row>
    <row r="3808">
      <c r="F3808" s="9"/>
      <c r="N3808" s="50"/>
      <c r="O3808" s="50"/>
      <c r="P3808" s="50"/>
      <c r="Q3808" s="50" t="s">
        <v>368</v>
      </c>
      <c r="R3808" s="9" t="s">
        <v>368</v>
      </c>
      <c r="S3808" s="50" t="s">
        <v>368</v>
      </c>
      <c r="T3808" s="9" t="s">
        <v>368</v>
      </c>
      <c r="U3808" s="9" t="s">
        <v>368</v>
      </c>
    </row>
    <row r="3809">
      <c r="F3809" s="9"/>
      <c r="N3809" s="50"/>
      <c r="O3809" s="50"/>
      <c r="P3809" s="50"/>
      <c r="Q3809" s="50" t="s">
        <v>368</v>
      </c>
      <c r="R3809" s="9" t="s">
        <v>368</v>
      </c>
      <c r="S3809" s="50" t="s">
        <v>368</v>
      </c>
      <c r="T3809" s="9" t="s">
        <v>368</v>
      </c>
      <c r="U3809" s="9" t="s">
        <v>368</v>
      </c>
    </row>
    <row r="3810">
      <c r="F3810" s="9"/>
      <c r="N3810" s="50"/>
      <c r="O3810" s="50"/>
      <c r="P3810" s="50"/>
      <c r="Q3810" s="50" t="s">
        <v>368</v>
      </c>
      <c r="R3810" s="9" t="s">
        <v>368</v>
      </c>
      <c r="S3810" s="50" t="s">
        <v>368</v>
      </c>
      <c r="T3810" s="9" t="s">
        <v>368</v>
      </c>
      <c r="U3810" s="9" t="s">
        <v>368</v>
      </c>
    </row>
    <row r="3811">
      <c r="F3811" s="9"/>
      <c r="N3811" s="50"/>
      <c r="O3811" s="50"/>
      <c r="P3811" s="50"/>
      <c r="Q3811" s="50" t="s">
        <v>368</v>
      </c>
      <c r="R3811" s="9" t="s">
        <v>368</v>
      </c>
      <c r="S3811" s="50" t="s">
        <v>368</v>
      </c>
      <c r="T3811" s="9" t="s">
        <v>368</v>
      </c>
      <c r="U3811" s="9" t="s">
        <v>368</v>
      </c>
    </row>
    <row r="3812">
      <c r="F3812" s="9"/>
      <c r="N3812" s="50"/>
      <c r="O3812" s="50"/>
      <c r="P3812" s="50"/>
      <c r="Q3812" s="50" t="s">
        <v>368</v>
      </c>
      <c r="R3812" s="9" t="s">
        <v>368</v>
      </c>
      <c r="S3812" s="50" t="s">
        <v>368</v>
      </c>
      <c r="T3812" s="9" t="s">
        <v>368</v>
      </c>
      <c r="U3812" s="9" t="s">
        <v>368</v>
      </c>
    </row>
    <row r="3813">
      <c r="F3813" s="9"/>
      <c r="N3813" s="50"/>
      <c r="O3813" s="50"/>
      <c r="P3813" s="50"/>
      <c r="Q3813" s="50" t="s">
        <v>368</v>
      </c>
      <c r="R3813" s="9" t="s">
        <v>368</v>
      </c>
      <c r="S3813" s="50" t="s">
        <v>368</v>
      </c>
      <c r="T3813" s="9" t="s">
        <v>368</v>
      </c>
      <c r="U3813" s="9" t="s">
        <v>368</v>
      </c>
    </row>
    <row r="3814">
      <c r="F3814" s="9"/>
      <c r="N3814" s="50"/>
      <c r="O3814" s="50"/>
      <c r="P3814" s="50"/>
      <c r="Q3814" s="50" t="s">
        <v>368</v>
      </c>
      <c r="R3814" s="9" t="s">
        <v>368</v>
      </c>
      <c r="S3814" s="50" t="s">
        <v>368</v>
      </c>
      <c r="T3814" s="9" t="s">
        <v>368</v>
      </c>
      <c r="U3814" s="9" t="s">
        <v>368</v>
      </c>
    </row>
    <row r="3815">
      <c r="F3815" s="9"/>
      <c r="N3815" s="50"/>
      <c r="O3815" s="50"/>
      <c r="P3815" s="50"/>
      <c r="Q3815" s="50" t="s">
        <v>368</v>
      </c>
      <c r="R3815" s="9" t="s">
        <v>368</v>
      </c>
      <c r="S3815" s="50" t="s">
        <v>368</v>
      </c>
      <c r="T3815" s="9" t="s">
        <v>368</v>
      </c>
      <c r="U3815" s="9" t="s">
        <v>368</v>
      </c>
    </row>
    <row r="3816">
      <c r="F3816" s="9"/>
      <c r="N3816" s="50"/>
      <c r="O3816" s="50"/>
      <c r="P3816" s="50"/>
      <c r="Q3816" s="50" t="s">
        <v>368</v>
      </c>
      <c r="R3816" s="9" t="s">
        <v>368</v>
      </c>
      <c r="S3816" s="50" t="s">
        <v>368</v>
      </c>
      <c r="T3816" s="9" t="s">
        <v>368</v>
      </c>
      <c r="U3816" s="9" t="s">
        <v>368</v>
      </c>
    </row>
    <row r="3817">
      <c r="F3817" s="9"/>
      <c r="N3817" s="50"/>
      <c r="O3817" s="50"/>
      <c r="P3817" s="50"/>
      <c r="Q3817" s="50" t="s">
        <v>368</v>
      </c>
      <c r="R3817" s="9" t="s">
        <v>368</v>
      </c>
      <c r="S3817" s="50" t="s">
        <v>368</v>
      </c>
      <c r="T3817" s="9" t="s">
        <v>368</v>
      </c>
      <c r="U3817" s="9" t="s">
        <v>368</v>
      </c>
    </row>
    <row r="3818">
      <c r="F3818" s="9"/>
      <c r="N3818" s="50"/>
      <c r="O3818" s="50"/>
      <c r="P3818" s="50"/>
      <c r="Q3818" s="50" t="s">
        <v>368</v>
      </c>
      <c r="R3818" s="9" t="s">
        <v>368</v>
      </c>
      <c r="S3818" s="50" t="s">
        <v>368</v>
      </c>
      <c r="T3818" s="9" t="s">
        <v>368</v>
      </c>
      <c r="U3818" s="9" t="s">
        <v>368</v>
      </c>
    </row>
    <row r="3819">
      <c r="F3819" s="9"/>
      <c r="N3819" s="50"/>
      <c r="O3819" s="50"/>
      <c r="P3819" s="50"/>
      <c r="Q3819" s="50" t="s">
        <v>368</v>
      </c>
      <c r="R3819" s="9" t="s">
        <v>368</v>
      </c>
      <c r="S3819" s="50" t="s">
        <v>368</v>
      </c>
      <c r="T3819" s="9" t="s">
        <v>368</v>
      </c>
      <c r="U3819" s="9" t="s">
        <v>368</v>
      </c>
    </row>
    <row r="3820">
      <c r="F3820" s="9"/>
      <c r="N3820" s="50"/>
      <c r="O3820" s="50"/>
      <c r="P3820" s="50"/>
      <c r="Q3820" s="50" t="s">
        <v>368</v>
      </c>
      <c r="R3820" s="9" t="s">
        <v>368</v>
      </c>
      <c r="S3820" s="50" t="s">
        <v>368</v>
      </c>
      <c r="T3820" s="9" t="s">
        <v>368</v>
      </c>
      <c r="U3820" s="9" t="s">
        <v>368</v>
      </c>
    </row>
    <row r="3821">
      <c r="F3821" s="9"/>
      <c r="N3821" s="50"/>
      <c r="O3821" s="50"/>
      <c r="P3821" s="50"/>
      <c r="Q3821" s="50" t="s">
        <v>368</v>
      </c>
      <c r="R3821" s="9" t="s">
        <v>368</v>
      </c>
      <c r="S3821" s="50" t="s">
        <v>368</v>
      </c>
      <c r="T3821" s="9" t="s">
        <v>368</v>
      </c>
      <c r="U3821" s="9" t="s">
        <v>368</v>
      </c>
    </row>
    <row r="3822">
      <c r="F3822" s="9"/>
      <c r="N3822" s="50"/>
      <c r="O3822" s="50"/>
      <c r="P3822" s="50"/>
      <c r="Q3822" s="50" t="s">
        <v>368</v>
      </c>
      <c r="R3822" s="9" t="s">
        <v>368</v>
      </c>
      <c r="S3822" s="50" t="s">
        <v>368</v>
      </c>
      <c r="T3822" s="9" t="s">
        <v>368</v>
      </c>
      <c r="U3822" s="9" t="s">
        <v>368</v>
      </c>
    </row>
    <row r="3823">
      <c r="F3823" s="9"/>
      <c r="N3823" s="50"/>
      <c r="O3823" s="50"/>
      <c r="P3823" s="50"/>
      <c r="Q3823" s="50" t="s">
        <v>368</v>
      </c>
      <c r="R3823" s="9" t="s">
        <v>368</v>
      </c>
      <c r="S3823" s="50" t="s">
        <v>368</v>
      </c>
      <c r="T3823" s="9" t="s">
        <v>368</v>
      </c>
      <c r="U3823" s="9" t="s">
        <v>368</v>
      </c>
    </row>
    <row r="3824">
      <c r="F3824" s="9"/>
      <c r="N3824" s="50"/>
      <c r="O3824" s="50"/>
      <c r="P3824" s="50"/>
      <c r="Q3824" s="50" t="s">
        <v>368</v>
      </c>
      <c r="R3824" s="9" t="s">
        <v>368</v>
      </c>
      <c r="S3824" s="50" t="s">
        <v>368</v>
      </c>
      <c r="T3824" s="9" t="s">
        <v>368</v>
      </c>
      <c r="U3824" s="9" t="s">
        <v>368</v>
      </c>
    </row>
    <row r="3825">
      <c r="F3825" s="9"/>
      <c r="N3825" s="50"/>
      <c r="O3825" s="50"/>
      <c r="P3825" s="50"/>
      <c r="Q3825" s="50" t="s">
        <v>368</v>
      </c>
      <c r="R3825" s="9" t="s">
        <v>368</v>
      </c>
      <c r="S3825" s="50" t="s">
        <v>368</v>
      </c>
      <c r="T3825" s="9" t="s">
        <v>368</v>
      </c>
      <c r="U3825" s="9" t="s">
        <v>368</v>
      </c>
    </row>
    <row r="3826">
      <c r="F3826" s="9"/>
      <c r="N3826" s="50"/>
      <c r="O3826" s="50"/>
      <c r="P3826" s="50"/>
      <c r="Q3826" s="50" t="s">
        <v>368</v>
      </c>
      <c r="R3826" s="9" t="s">
        <v>368</v>
      </c>
      <c r="S3826" s="50" t="s">
        <v>368</v>
      </c>
      <c r="T3826" s="9" t="s">
        <v>368</v>
      </c>
      <c r="U3826" s="9" t="s">
        <v>368</v>
      </c>
    </row>
    <row r="3827">
      <c r="F3827" s="9"/>
      <c r="N3827" s="50"/>
      <c r="O3827" s="50"/>
      <c r="P3827" s="50"/>
      <c r="Q3827" s="50" t="s">
        <v>368</v>
      </c>
      <c r="R3827" s="9" t="s">
        <v>368</v>
      </c>
      <c r="S3827" s="50" t="s">
        <v>368</v>
      </c>
      <c r="T3827" s="9" t="s">
        <v>368</v>
      </c>
      <c r="U3827" s="9" t="s">
        <v>368</v>
      </c>
    </row>
    <row r="3828">
      <c r="F3828" s="9"/>
      <c r="N3828" s="50"/>
      <c r="O3828" s="50"/>
      <c r="P3828" s="50"/>
      <c r="Q3828" s="50" t="s">
        <v>368</v>
      </c>
      <c r="R3828" s="9" t="s">
        <v>368</v>
      </c>
      <c r="S3828" s="50" t="s">
        <v>368</v>
      </c>
      <c r="T3828" s="9" t="s">
        <v>368</v>
      </c>
      <c r="U3828" s="9" t="s">
        <v>368</v>
      </c>
    </row>
    <row r="3829">
      <c r="F3829" s="9"/>
      <c r="N3829" s="50"/>
      <c r="O3829" s="50"/>
      <c r="P3829" s="50"/>
      <c r="Q3829" s="50" t="s">
        <v>368</v>
      </c>
      <c r="R3829" s="9" t="s">
        <v>368</v>
      </c>
      <c r="S3829" s="50" t="s">
        <v>368</v>
      </c>
      <c r="T3829" s="9" t="s">
        <v>368</v>
      </c>
      <c r="U3829" s="9" t="s">
        <v>368</v>
      </c>
    </row>
    <row r="3830">
      <c r="F3830" s="9"/>
      <c r="N3830" s="50"/>
      <c r="O3830" s="50"/>
      <c r="P3830" s="50"/>
      <c r="Q3830" s="50" t="s">
        <v>368</v>
      </c>
      <c r="R3830" s="9" t="s">
        <v>368</v>
      </c>
      <c r="S3830" s="50" t="s">
        <v>368</v>
      </c>
      <c r="T3830" s="9" t="s">
        <v>368</v>
      </c>
      <c r="U3830" s="9" t="s">
        <v>368</v>
      </c>
    </row>
    <row r="3831">
      <c r="F3831" s="9"/>
      <c r="N3831" s="50"/>
      <c r="O3831" s="50"/>
      <c r="P3831" s="50"/>
      <c r="Q3831" s="50" t="s">
        <v>368</v>
      </c>
      <c r="R3831" s="9" t="s">
        <v>368</v>
      </c>
      <c r="S3831" s="50" t="s">
        <v>368</v>
      </c>
      <c r="T3831" s="9" t="s">
        <v>368</v>
      </c>
      <c r="U3831" s="9" t="s">
        <v>368</v>
      </c>
    </row>
    <row r="3832">
      <c r="F3832" s="9"/>
      <c r="N3832" s="50"/>
      <c r="O3832" s="50"/>
      <c r="P3832" s="50"/>
      <c r="Q3832" s="50" t="s">
        <v>368</v>
      </c>
      <c r="R3832" s="9" t="s">
        <v>368</v>
      </c>
      <c r="S3832" s="50" t="s">
        <v>368</v>
      </c>
      <c r="T3832" s="9" t="s">
        <v>368</v>
      </c>
      <c r="U3832" s="9" t="s">
        <v>368</v>
      </c>
    </row>
    <row r="3833">
      <c r="F3833" s="9"/>
      <c r="N3833" s="50"/>
      <c r="O3833" s="50"/>
      <c r="P3833" s="50"/>
      <c r="Q3833" s="50" t="s">
        <v>368</v>
      </c>
      <c r="R3833" s="9" t="s">
        <v>368</v>
      </c>
      <c r="S3833" s="50" t="s">
        <v>368</v>
      </c>
      <c r="T3833" s="9" t="s">
        <v>368</v>
      </c>
      <c r="U3833" s="9" t="s">
        <v>368</v>
      </c>
    </row>
    <row r="3834">
      <c r="F3834" s="9"/>
      <c r="N3834" s="50"/>
      <c r="O3834" s="50"/>
      <c r="P3834" s="50"/>
      <c r="Q3834" s="50" t="s">
        <v>368</v>
      </c>
      <c r="R3834" s="9" t="s">
        <v>368</v>
      </c>
      <c r="S3834" s="50" t="s">
        <v>368</v>
      </c>
      <c r="T3834" s="9" t="s">
        <v>368</v>
      </c>
      <c r="U3834" s="9" t="s">
        <v>368</v>
      </c>
    </row>
    <row r="3835">
      <c r="F3835" s="9"/>
      <c r="N3835" s="50"/>
      <c r="O3835" s="50"/>
      <c r="P3835" s="50"/>
      <c r="Q3835" s="50" t="s">
        <v>368</v>
      </c>
      <c r="R3835" s="9" t="s">
        <v>368</v>
      </c>
      <c r="S3835" s="50" t="s">
        <v>368</v>
      </c>
      <c r="T3835" s="9" t="s">
        <v>368</v>
      </c>
      <c r="U3835" s="9" t="s">
        <v>368</v>
      </c>
    </row>
    <row r="3836">
      <c r="F3836" s="9"/>
      <c r="N3836" s="50"/>
      <c r="O3836" s="50"/>
      <c r="P3836" s="50"/>
      <c r="Q3836" s="50" t="s">
        <v>368</v>
      </c>
      <c r="R3836" s="9" t="s">
        <v>368</v>
      </c>
      <c r="S3836" s="50" t="s">
        <v>368</v>
      </c>
      <c r="T3836" s="9" t="s">
        <v>368</v>
      </c>
      <c r="U3836" s="9" t="s">
        <v>368</v>
      </c>
    </row>
    <row r="3837">
      <c r="F3837" s="9"/>
      <c r="N3837" s="50"/>
      <c r="O3837" s="50"/>
      <c r="P3837" s="50"/>
      <c r="Q3837" s="50" t="s">
        <v>368</v>
      </c>
      <c r="R3837" s="9" t="s">
        <v>368</v>
      </c>
      <c r="S3837" s="50" t="s">
        <v>368</v>
      </c>
      <c r="T3837" s="9" t="s">
        <v>368</v>
      </c>
      <c r="U3837" s="9" t="s">
        <v>368</v>
      </c>
    </row>
    <row r="3838">
      <c r="F3838" s="9"/>
      <c r="N3838" s="50"/>
      <c r="O3838" s="50"/>
      <c r="P3838" s="50"/>
      <c r="Q3838" s="50" t="s">
        <v>368</v>
      </c>
      <c r="R3838" s="9" t="s">
        <v>368</v>
      </c>
      <c r="S3838" s="50" t="s">
        <v>368</v>
      </c>
      <c r="T3838" s="9" t="s">
        <v>368</v>
      </c>
      <c r="U3838" s="9" t="s">
        <v>368</v>
      </c>
    </row>
    <row r="3839">
      <c r="F3839" s="9"/>
      <c r="N3839" s="50"/>
      <c r="O3839" s="50"/>
      <c r="P3839" s="50"/>
      <c r="Q3839" s="50" t="s">
        <v>368</v>
      </c>
      <c r="R3839" s="9" t="s">
        <v>368</v>
      </c>
      <c r="S3839" s="50" t="s">
        <v>368</v>
      </c>
      <c r="T3839" s="9" t="s">
        <v>368</v>
      </c>
      <c r="U3839" s="9" t="s">
        <v>368</v>
      </c>
    </row>
    <row r="3840">
      <c r="F3840" s="9"/>
      <c r="N3840" s="50"/>
      <c r="O3840" s="50"/>
      <c r="P3840" s="50"/>
      <c r="Q3840" s="50" t="s">
        <v>368</v>
      </c>
      <c r="R3840" s="9" t="s">
        <v>368</v>
      </c>
      <c r="S3840" s="50" t="s">
        <v>368</v>
      </c>
      <c r="T3840" s="9" t="s">
        <v>368</v>
      </c>
      <c r="U3840" s="9" t="s">
        <v>368</v>
      </c>
    </row>
    <row r="3841">
      <c r="F3841" s="9"/>
      <c r="N3841" s="50"/>
      <c r="O3841" s="50"/>
      <c r="P3841" s="50"/>
      <c r="Q3841" s="50" t="s">
        <v>368</v>
      </c>
      <c r="R3841" s="9" t="s">
        <v>368</v>
      </c>
      <c r="S3841" s="50" t="s">
        <v>368</v>
      </c>
      <c r="T3841" s="9" t="s">
        <v>368</v>
      </c>
      <c r="U3841" s="9" t="s">
        <v>368</v>
      </c>
    </row>
    <row r="3842">
      <c r="F3842" s="9"/>
      <c r="N3842" s="50"/>
      <c r="O3842" s="50"/>
      <c r="P3842" s="50"/>
      <c r="Q3842" s="50" t="s">
        <v>368</v>
      </c>
      <c r="R3842" s="9" t="s">
        <v>368</v>
      </c>
      <c r="S3842" s="50" t="s">
        <v>368</v>
      </c>
      <c r="T3842" s="9" t="s">
        <v>368</v>
      </c>
      <c r="U3842" s="9" t="s">
        <v>368</v>
      </c>
    </row>
    <row r="3843">
      <c r="F3843" s="9"/>
      <c r="N3843" s="50"/>
      <c r="O3843" s="50"/>
      <c r="P3843" s="50"/>
      <c r="Q3843" s="50" t="s">
        <v>368</v>
      </c>
      <c r="R3843" s="9" t="s">
        <v>368</v>
      </c>
      <c r="S3843" s="50" t="s">
        <v>368</v>
      </c>
      <c r="T3843" s="9" t="s">
        <v>368</v>
      </c>
      <c r="U3843" s="9" t="s">
        <v>368</v>
      </c>
    </row>
    <row r="3844">
      <c r="F3844" s="9"/>
      <c r="N3844" s="50"/>
      <c r="O3844" s="50"/>
      <c r="P3844" s="50"/>
      <c r="Q3844" s="50" t="s">
        <v>368</v>
      </c>
      <c r="R3844" s="9" t="s">
        <v>368</v>
      </c>
      <c r="S3844" s="50" t="s">
        <v>368</v>
      </c>
      <c r="T3844" s="9" t="s">
        <v>368</v>
      </c>
      <c r="U3844" s="9" t="s">
        <v>368</v>
      </c>
    </row>
    <row r="3845">
      <c r="F3845" s="9"/>
      <c r="N3845" s="50"/>
      <c r="O3845" s="50"/>
      <c r="P3845" s="50"/>
      <c r="Q3845" s="50" t="s">
        <v>368</v>
      </c>
      <c r="R3845" s="9" t="s">
        <v>368</v>
      </c>
      <c r="S3845" s="50" t="s">
        <v>368</v>
      </c>
      <c r="T3845" s="9" t="s">
        <v>368</v>
      </c>
      <c r="U3845" s="9" t="s">
        <v>368</v>
      </c>
    </row>
    <row r="3846">
      <c r="F3846" s="9"/>
      <c r="N3846" s="50"/>
      <c r="O3846" s="50"/>
      <c r="P3846" s="50"/>
      <c r="Q3846" s="50" t="s">
        <v>368</v>
      </c>
      <c r="R3846" s="9" t="s">
        <v>368</v>
      </c>
      <c r="S3846" s="50" t="s">
        <v>368</v>
      </c>
      <c r="T3846" s="9" t="s">
        <v>368</v>
      </c>
      <c r="U3846" s="9" t="s">
        <v>368</v>
      </c>
    </row>
    <row r="3847">
      <c r="F3847" s="9"/>
      <c r="N3847" s="50"/>
      <c r="O3847" s="50"/>
      <c r="P3847" s="50"/>
      <c r="Q3847" s="50" t="s">
        <v>368</v>
      </c>
      <c r="R3847" s="9" t="s">
        <v>368</v>
      </c>
      <c r="S3847" s="50" t="s">
        <v>368</v>
      </c>
      <c r="T3847" s="9" t="s">
        <v>368</v>
      </c>
      <c r="U3847" s="9" t="s">
        <v>368</v>
      </c>
    </row>
    <row r="3848">
      <c r="F3848" s="9"/>
      <c r="N3848" s="50"/>
      <c r="O3848" s="50"/>
      <c r="P3848" s="50"/>
      <c r="Q3848" s="50" t="s">
        <v>368</v>
      </c>
      <c r="R3848" s="9" t="s">
        <v>368</v>
      </c>
      <c r="S3848" s="50" t="s">
        <v>368</v>
      </c>
      <c r="T3848" s="9" t="s">
        <v>368</v>
      </c>
      <c r="U3848" s="9" t="s">
        <v>368</v>
      </c>
    </row>
    <row r="3849">
      <c r="F3849" s="9"/>
      <c r="N3849" s="50"/>
      <c r="O3849" s="50"/>
      <c r="P3849" s="50"/>
      <c r="Q3849" s="50" t="s">
        <v>368</v>
      </c>
      <c r="R3849" s="9" t="s">
        <v>368</v>
      </c>
      <c r="S3849" s="50" t="s">
        <v>368</v>
      </c>
      <c r="T3849" s="9" t="s">
        <v>368</v>
      </c>
      <c r="U3849" s="9" t="s">
        <v>368</v>
      </c>
    </row>
    <row r="3850">
      <c r="F3850" s="9"/>
      <c r="N3850" s="50"/>
      <c r="O3850" s="50"/>
      <c r="P3850" s="50"/>
      <c r="Q3850" s="50" t="s">
        <v>368</v>
      </c>
      <c r="R3850" s="9" t="s">
        <v>368</v>
      </c>
      <c r="S3850" s="50" t="s">
        <v>368</v>
      </c>
      <c r="T3850" s="9" t="s">
        <v>368</v>
      </c>
      <c r="U3850" s="9" t="s">
        <v>368</v>
      </c>
    </row>
    <row r="3851">
      <c r="F3851" s="9"/>
      <c r="N3851" s="50"/>
      <c r="O3851" s="50"/>
      <c r="P3851" s="50"/>
      <c r="Q3851" s="50" t="s">
        <v>368</v>
      </c>
      <c r="R3851" s="9" t="s">
        <v>368</v>
      </c>
      <c r="S3851" s="50" t="s">
        <v>368</v>
      </c>
      <c r="T3851" s="9" t="s">
        <v>368</v>
      </c>
      <c r="U3851" s="9" t="s">
        <v>368</v>
      </c>
    </row>
    <row r="3852">
      <c r="F3852" s="9"/>
      <c r="N3852" s="50"/>
      <c r="O3852" s="50"/>
      <c r="P3852" s="50"/>
      <c r="Q3852" s="50" t="s">
        <v>368</v>
      </c>
      <c r="R3852" s="9" t="s">
        <v>368</v>
      </c>
      <c r="S3852" s="50" t="s">
        <v>368</v>
      </c>
      <c r="T3852" s="9" t="s">
        <v>368</v>
      </c>
      <c r="U3852" s="9" t="s">
        <v>368</v>
      </c>
    </row>
    <row r="3853">
      <c r="F3853" s="9"/>
      <c r="N3853" s="50"/>
      <c r="O3853" s="50"/>
      <c r="P3853" s="50"/>
      <c r="Q3853" s="50" t="s">
        <v>368</v>
      </c>
      <c r="R3853" s="9" t="s">
        <v>368</v>
      </c>
      <c r="S3853" s="50" t="s">
        <v>368</v>
      </c>
      <c r="T3853" s="9" t="s">
        <v>368</v>
      </c>
      <c r="U3853" s="9" t="s">
        <v>368</v>
      </c>
    </row>
    <row r="3854">
      <c r="F3854" s="9"/>
      <c r="N3854" s="50"/>
      <c r="O3854" s="50"/>
      <c r="P3854" s="50"/>
      <c r="Q3854" s="50" t="s">
        <v>368</v>
      </c>
      <c r="R3854" s="9" t="s">
        <v>368</v>
      </c>
      <c r="S3854" s="50" t="s">
        <v>368</v>
      </c>
      <c r="T3854" s="9" t="s">
        <v>368</v>
      </c>
      <c r="U3854" s="9" t="s">
        <v>368</v>
      </c>
    </row>
    <row r="3855">
      <c r="F3855" s="9"/>
      <c r="N3855" s="50"/>
      <c r="O3855" s="50"/>
      <c r="P3855" s="50"/>
      <c r="Q3855" s="50" t="s">
        <v>368</v>
      </c>
      <c r="R3855" s="9" t="s">
        <v>368</v>
      </c>
      <c r="S3855" s="50" t="s">
        <v>368</v>
      </c>
      <c r="T3855" s="9" t="s">
        <v>368</v>
      </c>
      <c r="U3855" s="9" t="s">
        <v>368</v>
      </c>
    </row>
    <row r="3856">
      <c r="F3856" s="9"/>
      <c r="N3856" s="50"/>
      <c r="O3856" s="50"/>
      <c r="P3856" s="50"/>
      <c r="Q3856" s="50" t="s">
        <v>368</v>
      </c>
      <c r="R3856" s="9" t="s">
        <v>368</v>
      </c>
      <c r="S3856" s="50" t="s">
        <v>368</v>
      </c>
      <c r="T3856" s="9" t="s">
        <v>368</v>
      </c>
      <c r="U3856" s="9" t="s">
        <v>368</v>
      </c>
    </row>
    <row r="3857">
      <c r="F3857" s="9"/>
      <c r="N3857" s="50"/>
      <c r="O3857" s="50"/>
      <c r="P3857" s="50"/>
      <c r="Q3857" s="50" t="s">
        <v>368</v>
      </c>
      <c r="R3857" s="9" t="s">
        <v>368</v>
      </c>
      <c r="S3857" s="50" t="s">
        <v>368</v>
      </c>
      <c r="T3857" s="9" t="s">
        <v>368</v>
      </c>
      <c r="U3857" s="9" t="s">
        <v>368</v>
      </c>
    </row>
    <row r="3858">
      <c r="F3858" s="9"/>
      <c r="N3858" s="50"/>
      <c r="O3858" s="50"/>
      <c r="P3858" s="50"/>
      <c r="Q3858" s="50" t="s">
        <v>368</v>
      </c>
      <c r="R3858" s="9" t="s">
        <v>368</v>
      </c>
      <c r="S3858" s="50" t="s">
        <v>368</v>
      </c>
      <c r="T3858" s="9" t="s">
        <v>368</v>
      </c>
      <c r="U3858" s="9" t="s">
        <v>368</v>
      </c>
    </row>
    <row r="3859">
      <c r="F3859" s="9"/>
      <c r="N3859" s="50"/>
      <c r="O3859" s="50"/>
      <c r="P3859" s="50"/>
      <c r="Q3859" s="50" t="s">
        <v>368</v>
      </c>
      <c r="R3859" s="9" t="s">
        <v>368</v>
      </c>
      <c r="S3859" s="50" t="s">
        <v>368</v>
      </c>
      <c r="T3859" s="9" t="s">
        <v>368</v>
      </c>
      <c r="U3859" s="9" t="s">
        <v>368</v>
      </c>
    </row>
    <row r="3860">
      <c r="F3860" s="9"/>
      <c r="N3860" s="50"/>
      <c r="O3860" s="50"/>
      <c r="P3860" s="50"/>
      <c r="Q3860" s="50" t="s">
        <v>368</v>
      </c>
      <c r="R3860" s="9" t="s">
        <v>368</v>
      </c>
      <c r="S3860" s="50" t="s">
        <v>368</v>
      </c>
      <c r="T3860" s="9" t="s">
        <v>368</v>
      </c>
      <c r="U3860" s="9" t="s">
        <v>368</v>
      </c>
    </row>
    <row r="3861">
      <c r="F3861" s="9"/>
      <c r="N3861" s="50"/>
      <c r="O3861" s="50"/>
      <c r="P3861" s="50"/>
      <c r="Q3861" s="50" t="s">
        <v>368</v>
      </c>
      <c r="R3861" s="9" t="s">
        <v>368</v>
      </c>
      <c r="S3861" s="50" t="s">
        <v>368</v>
      </c>
      <c r="T3861" s="9" t="s">
        <v>368</v>
      </c>
      <c r="U3861" s="9" t="s">
        <v>368</v>
      </c>
    </row>
    <row r="3862">
      <c r="F3862" s="9"/>
      <c r="N3862" s="50"/>
      <c r="O3862" s="50"/>
      <c r="P3862" s="50"/>
      <c r="Q3862" s="50" t="s">
        <v>368</v>
      </c>
      <c r="R3862" s="9" t="s">
        <v>368</v>
      </c>
      <c r="S3862" s="50" t="s">
        <v>368</v>
      </c>
      <c r="T3862" s="9" t="s">
        <v>368</v>
      </c>
      <c r="U3862" s="9" t="s">
        <v>368</v>
      </c>
    </row>
    <row r="3863">
      <c r="F3863" s="9"/>
      <c r="N3863" s="50"/>
      <c r="O3863" s="50"/>
      <c r="P3863" s="50"/>
      <c r="Q3863" s="50" t="s">
        <v>368</v>
      </c>
      <c r="R3863" s="9" t="s">
        <v>368</v>
      </c>
      <c r="S3863" s="50" t="s">
        <v>368</v>
      </c>
      <c r="T3863" s="9" t="s">
        <v>368</v>
      </c>
      <c r="U3863" s="9" t="s">
        <v>368</v>
      </c>
    </row>
    <row r="3864">
      <c r="F3864" s="9"/>
      <c r="N3864" s="50"/>
      <c r="O3864" s="50"/>
      <c r="P3864" s="50"/>
      <c r="Q3864" s="50" t="s">
        <v>368</v>
      </c>
      <c r="R3864" s="9" t="s">
        <v>368</v>
      </c>
      <c r="S3864" s="50" t="s">
        <v>368</v>
      </c>
      <c r="T3864" s="9" t="s">
        <v>368</v>
      </c>
      <c r="U3864" s="9" t="s">
        <v>368</v>
      </c>
    </row>
    <row r="3865">
      <c r="F3865" s="9"/>
      <c r="N3865" s="50"/>
      <c r="O3865" s="50"/>
      <c r="P3865" s="50"/>
      <c r="Q3865" s="50" t="s">
        <v>368</v>
      </c>
      <c r="R3865" s="9" t="s">
        <v>368</v>
      </c>
      <c r="S3865" s="50" t="s">
        <v>368</v>
      </c>
      <c r="T3865" s="9" t="s">
        <v>368</v>
      </c>
      <c r="U3865" s="9" t="s">
        <v>368</v>
      </c>
    </row>
    <row r="3866">
      <c r="F3866" s="9"/>
      <c r="N3866" s="50"/>
      <c r="O3866" s="50"/>
      <c r="P3866" s="50"/>
      <c r="Q3866" s="50" t="s">
        <v>368</v>
      </c>
      <c r="R3866" s="9" t="s">
        <v>368</v>
      </c>
      <c r="S3866" s="50" t="s">
        <v>368</v>
      </c>
      <c r="T3866" s="9" t="s">
        <v>368</v>
      </c>
      <c r="U3866" s="9" t="s">
        <v>368</v>
      </c>
    </row>
    <row r="3867">
      <c r="F3867" s="9"/>
      <c r="N3867" s="50"/>
      <c r="O3867" s="50"/>
      <c r="P3867" s="50"/>
      <c r="Q3867" s="50" t="s">
        <v>368</v>
      </c>
      <c r="R3867" s="9" t="s">
        <v>368</v>
      </c>
      <c r="S3867" s="50" t="s">
        <v>368</v>
      </c>
      <c r="T3867" s="9" t="s">
        <v>368</v>
      </c>
      <c r="U3867" s="9" t="s">
        <v>368</v>
      </c>
    </row>
    <row r="3868">
      <c r="F3868" s="9"/>
      <c r="N3868" s="50"/>
      <c r="O3868" s="50"/>
      <c r="P3868" s="50"/>
      <c r="Q3868" s="50" t="s">
        <v>368</v>
      </c>
      <c r="R3868" s="9" t="s">
        <v>368</v>
      </c>
      <c r="S3868" s="50" t="s">
        <v>368</v>
      </c>
      <c r="T3868" s="9" t="s">
        <v>368</v>
      </c>
      <c r="U3868" s="9" t="s">
        <v>368</v>
      </c>
    </row>
    <row r="3869">
      <c r="F3869" s="9"/>
      <c r="N3869" s="50"/>
      <c r="O3869" s="50"/>
      <c r="P3869" s="50"/>
      <c r="Q3869" s="50" t="s">
        <v>368</v>
      </c>
      <c r="R3869" s="9" t="s">
        <v>368</v>
      </c>
      <c r="S3869" s="50" t="s">
        <v>368</v>
      </c>
      <c r="T3869" s="9" t="s">
        <v>368</v>
      </c>
      <c r="U3869" s="9" t="s">
        <v>368</v>
      </c>
    </row>
    <row r="3870">
      <c r="F3870" s="9"/>
      <c r="N3870" s="50"/>
      <c r="O3870" s="50"/>
      <c r="P3870" s="50"/>
      <c r="Q3870" s="50" t="s">
        <v>368</v>
      </c>
      <c r="R3870" s="9" t="s">
        <v>368</v>
      </c>
      <c r="S3870" s="50" t="s">
        <v>368</v>
      </c>
      <c r="T3870" s="9" t="s">
        <v>368</v>
      </c>
      <c r="U3870" s="9" t="s">
        <v>368</v>
      </c>
    </row>
    <row r="3871">
      <c r="F3871" s="9"/>
      <c r="N3871" s="50"/>
      <c r="O3871" s="50"/>
      <c r="P3871" s="50"/>
      <c r="Q3871" s="50" t="s">
        <v>368</v>
      </c>
      <c r="R3871" s="9" t="s">
        <v>368</v>
      </c>
      <c r="S3871" s="50" t="s">
        <v>368</v>
      </c>
      <c r="T3871" s="9" t="s">
        <v>368</v>
      </c>
      <c r="U3871" s="9" t="s">
        <v>368</v>
      </c>
    </row>
    <row r="3872">
      <c r="F3872" s="9"/>
      <c r="N3872" s="50"/>
      <c r="O3872" s="50"/>
      <c r="P3872" s="50"/>
      <c r="Q3872" s="50" t="s">
        <v>368</v>
      </c>
      <c r="R3872" s="9" t="s">
        <v>368</v>
      </c>
      <c r="S3872" s="50" t="s">
        <v>368</v>
      </c>
      <c r="T3872" s="9" t="s">
        <v>368</v>
      </c>
      <c r="U3872" s="9" t="s">
        <v>368</v>
      </c>
    </row>
    <row r="3873">
      <c r="F3873" s="9"/>
      <c r="N3873" s="50"/>
      <c r="O3873" s="50"/>
      <c r="P3873" s="50"/>
      <c r="Q3873" s="50" t="s">
        <v>368</v>
      </c>
      <c r="R3873" s="9" t="s">
        <v>368</v>
      </c>
      <c r="S3873" s="50" t="s">
        <v>368</v>
      </c>
      <c r="T3873" s="9" t="s">
        <v>368</v>
      </c>
      <c r="U3873" s="9" t="s">
        <v>368</v>
      </c>
    </row>
    <row r="3874">
      <c r="F3874" s="9"/>
      <c r="N3874" s="50"/>
      <c r="O3874" s="50"/>
      <c r="P3874" s="50"/>
      <c r="Q3874" s="50" t="s">
        <v>368</v>
      </c>
      <c r="R3874" s="9" t="s">
        <v>368</v>
      </c>
      <c r="S3874" s="50" t="s">
        <v>368</v>
      </c>
      <c r="T3874" s="9" t="s">
        <v>368</v>
      </c>
      <c r="U3874" s="9" t="s">
        <v>368</v>
      </c>
    </row>
    <row r="3875">
      <c r="F3875" s="9"/>
      <c r="N3875" s="50"/>
      <c r="O3875" s="50"/>
      <c r="P3875" s="50"/>
      <c r="Q3875" s="50" t="s">
        <v>368</v>
      </c>
      <c r="R3875" s="9" t="s">
        <v>368</v>
      </c>
      <c r="S3875" s="50" t="s">
        <v>368</v>
      </c>
      <c r="T3875" s="9" t="s">
        <v>368</v>
      </c>
      <c r="U3875" s="9" t="s">
        <v>368</v>
      </c>
    </row>
    <row r="3876">
      <c r="F3876" s="9"/>
      <c r="N3876" s="50"/>
      <c r="O3876" s="50"/>
      <c r="P3876" s="50"/>
      <c r="Q3876" s="50" t="s">
        <v>368</v>
      </c>
      <c r="R3876" s="9" t="s">
        <v>368</v>
      </c>
      <c r="S3876" s="50" t="s">
        <v>368</v>
      </c>
      <c r="T3876" s="9" t="s">
        <v>368</v>
      </c>
      <c r="U3876" s="9" t="s">
        <v>368</v>
      </c>
    </row>
    <row r="3877">
      <c r="F3877" s="9"/>
      <c r="N3877" s="50"/>
      <c r="O3877" s="50"/>
      <c r="P3877" s="50"/>
      <c r="Q3877" s="50" t="s">
        <v>368</v>
      </c>
      <c r="R3877" s="9" t="s">
        <v>368</v>
      </c>
      <c r="S3877" s="50" t="s">
        <v>368</v>
      </c>
      <c r="T3877" s="9" t="s">
        <v>368</v>
      </c>
      <c r="U3877" s="9" t="s">
        <v>368</v>
      </c>
    </row>
    <row r="3878">
      <c r="F3878" s="9"/>
      <c r="N3878" s="50"/>
      <c r="O3878" s="50"/>
      <c r="P3878" s="50"/>
      <c r="Q3878" s="50" t="s">
        <v>368</v>
      </c>
      <c r="R3878" s="9" t="s">
        <v>368</v>
      </c>
      <c r="S3878" s="50" t="s">
        <v>368</v>
      </c>
      <c r="T3878" s="9" t="s">
        <v>368</v>
      </c>
      <c r="U3878" s="9" t="s">
        <v>368</v>
      </c>
    </row>
    <row r="3879">
      <c r="F3879" s="9"/>
      <c r="N3879" s="50"/>
      <c r="O3879" s="50"/>
      <c r="P3879" s="50"/>
      <c r="Q3879" s="50" t="s">
        <v>368</v>
      </c>
      <c r="R3879" s="9" t="s">
        <v>368</v>
      </c>
      <c r="S3879" s="50" t="s">
        <v>368</v>
      </c>
      <c r="T3879" s="9" t="s">
        <v>368</v>
      </c>
      <c r="U3879" s="9" t="s">
        <v>368</v>
      </c>
    </row>
    <row r="3880">
      <c r="F3880" s="9"/>
      <c r="N3880" s="50"/>
      <c r="O3880" s="50"/>
      <c r="P3880" s="50"/>
      <c r="Q3880" s="50" t="s">
        <v>368</v>
      </c>
      <c r="R3880" s="9" t="s">
        <v>368</v>
      </c>
      <c r="S3880" s="50" t="s">
        <v>368</v>
      </c>
      <c r="T3880" s="9" t="s">
        <v>368</v>
      </c>
      <c r="U3880" s="9" t="s">
        <v>368</v>
      </c>
    </row>
    <row r="3881">
      <c r="F3881" s="9"/>
      <c r="N3881" s="50"/>
      <c r="O3881" s="50"/>
      <c r="P3881" s="50"/>
      <c r="Q3881" s="50" t="s">
        <v>368</v>
      </c>
      <c r="R3881" s="9" t="s">
        <v>368</v>
      </c>
      <c r="S3881" s="50" t="s">
        <v>368</v>
      </c>
      <c r="T3881" s="9" t="s">
        <v>368</v>
      </c>
      <c r="U3881" s="9" t="s">
        <v>368</v>
      </c>
    </row>
    <row r="3882">
      <c r="F3882" s="9"/>
      <c r="N3882" s="50"/>
      <c r="O3882" s="50"/>
      <c r="P3882" s="50"/>
      <c r="Q3882" s="50" t="s">
        <v>368</v>
      </c>
      <c r="R3882" s="9" t="s">
        <v>368</v>
      </c>
      <c r="S3882" s="50" t="s">
        <v>368</v>
      </c>
      <c r="T3882" s="9" t="s">
        <v>368</v>
      </c>
      <c r="U3882" s="9" t="s">
        <v>368</v>
      </c>
    </row>
    <row r="3883">
      <c r="F3883" s="9"/>
      <c r="N3883" s="50"/>
      <c r="O3883" s="50"/>
      <c r="P3883" s="50"/>
      <c r="Q3883" s="50" t="s">
        <v>368</v>
      </c>
      <c r="R3883" s="9" t="s">
        <v>368</v>
      </c>
      <c r="S3883" s="50" t="s">
        <v>368</v>
      </c>
      <c r="T3883" s="9" t="s">
        <v>368</v>
      </c>
      <c r="U3883" s="9" t="s">
        <v>368</v>
      </c>
    </row>
    <row r="3884">
      <c r="F3884" s="9"/>
      <c r="N3884" s="50"/>
      <c r="O3884" s="50"/>
      <c r="P3884" s="50"/>
      <c r="Q3884" s="50" t="s">
        <v>368</v>
      </c>
      <c r="R3884" s="9" t="s">
        <v>368</v>
      </c>
      <c r="S3884" s="50" t="s">
        <v>368</v>
      </c>
      <c r="T3884" s="9" t="s">
        <v>368</v>
      </c>
      <c r="U3884" s="9" t="s">
        <v>368</v>
      </c>
    </row>
    <row r="3885">
      <c r="F3885" s="9"/>
      <c r="N3885" s="50"/>
      <c r="O3885" s="50"/>
      <c r="P3885" s="50"/>
      <c r="Q3885" s="50" t="s">
        <v>368</v>
      </c>
      <c r="R3885" s="9" t="s">
        <v>368</v>
      </c>
      <c r="S3885" s="50" t="s">
        <v>368</v>
      </c>
      <c r="T3885" s="9" t="s">
        <v>368</v>
      </c>
      <c r="U3885" s="9" t="s">
        <v>368</v>
      </c>
    </row>
    <row r="3886">
      <c r="F3886" s="9"/>
      <c r="N3886" s="50"/>
      <c r="O3886" s="50"/>
      <c r="P3886" s="50"/>
      <c r="Q3886" s="50" t="s">
        <v>368</v>
      </c>
      <c r="R3886" s="9" t="s">
        <v>368</v>
      </c>
      <c r="S3886" s="50" t="s">
        <v>368</v>
      </c>
      <c r="T3886" s="9" t="s">
        <v>368</v>
      </c>
      <c r="U3886" s="9" t="s">
        <v>368</v>
      </c>
    </row>
    <row r="3887">
      <c r="F3887" s="9"/>
      <c r="N3887" s="50"/>
      <c r="O3887" s="50"/>
      <c r="P3887" s="50"/>
      <c r="Q3887" s="50" t="s">
        <v>368</v>
      </c>
      <c r="R3887" s="9" t="s">
        <v>368</v>
      </c>
      <c r="S3887" s="50" t="s">
        <v>368</v>
      </c>
      <c r="T3887" s="9" t="s">
        <v>368</v>
      </c>
      <c r="U3887" s="9" t="s">
        <v>368</v>
      </c>
    </row>
    <row r="3888">
      <c r="F3888" s="9"/>
      <c r="N3888" s="50"/>
      <c r="O3888" s="50"/>
      <c r="P3888" s="50"/>
      <c r="Q3888" s="50" t="s">
        <v>368</v>
      </c>
      <c r="R3888" s="9" t="s">
        <v>368</v>
      </c>
      <c r="S3888" s="50" t="s">
        <v>368</v>
      </c>
      <c r="T3888" s="9" t="s">
        <v>368</v>
      </c>
      <c r="U3888" s="9" t="s">
        <v>368</v>
      </c>
    </row>
    <row r="3889">
      <c r="F3889" s="9"/>
      <c r="N3889" s="50"/>
      <c r="O3889" s="50"/>
      <c r="P3889" s="50"/>
      <c r="Q3889" s="50" t="s">
        <v>368</v>
      </c>
      <c r="R3889" s="9" t="s">
        <v>368</v>
      </c>
      <c r="S3889" s="50" t="s">
        <v>368</v>
      </c>
      <c r="T3889" s="9" t="s">
        <v>368</v>
      </c>
      <c r="U3889" s="9" t="s">
        <v>368</v>
      </c>
    </row>
    <row r="3890">
      <c r="F3890" s="9"/>
      <c r="N3890" s="50"/>
      <c r="O3890" s="50"/>
      <c r="P3890" s="50"/>
      <c r="Q3890" s="50" t="s">
        <v>368</v>
      </c>
      <c r="R3890" s="9" t="s">
        <v>368</v>
      </c>
      <c r="S3890" s="50" t="s">
        <v>368</v>
      </c>
      <c r="T3890" s="9" t="s">
        <v>368</v>
      </c>
      <c r="U3890" s="9" t="s">
        <v>368</v>
      </c>
    </row>
    <row r="3891">
      <c r="F3891" s="9"/>
      <c r="N3891" s="50"/>
      <c r="O3891" s="50"/>
      <c r="P3891" s="50"/>
      <c r="Q3891" s="50" t="s">
        <v>368</v>
      </c>
      <c r="R3891" s="9" t="s">
        <v>368</v>
      </c>
      <c r="S3891" s="50" t="s">
        <v>368</v>
      </c>
      <c r="T3891" s="9" t="s">
        <v>368</v>
      </c>
      <c r="U3891" s="9" t="s">
        <v>368</v>
      </c>
    </row>
    <row r="3892">
      <c r="F3892" s="9"/>
      <c r="N3892" s="50"/>
      <c r="O3892" s="50"/>
      <c r="P3892" s="50"/>
      <c r="Q3892" s="50" t="s">
        <v>368</v>
      </c>
      <c r="R3892" s="9" t="s">
        <v>368</v>
      </c>
      <c r="S3892" s="50" t="s">
        <v>368</v>
      </c>
      <c r="T3892" s="9" t="s">
        <v>368</v>
      </c>
      <c r="U3892" s="9" t="s">
        <v>368</v>
      </c>
    </row>
    <row r="3893">
      <c r="F3893" s="9"/>
      <c r="N3893" s="50"/>
      <c r="O3893" s="50"/>
      <c r="P3893" s="50"/>
      <c r="Q3893" s="50" t="s">
        <v>368</v>
      </c>
      <c r="R3893" s="9" t="s">
        <v>368</v>
      </c>
      <c r="S3893" s="50" t="s">
        <v>368</v>
      </c>
      <c r="T3893" s="9" t="s">
        <v>368</v>
      </c>
      <c r="U3893" s="9" t="s">
        <v>368</v>
      </c>
    </row>
    <row r="3894">
      <c r="F3894" s="9"/>
      <c r="N3894" s="50"/>
      <c r="O3894" s="50"/>
      <c r="P3894" s="50"/>
      <c r="Q3894" s="50" t="s">
        <v>368</v>
      </c>
      <c r="R3894" s="9" t="s">
        <v>368</v>
      </c>
      <c r="S3894" s="50" t="s">
        <v>368</v>
      </c>
      <c r="T3894" s="9" t="s">
        <v>368</v>
      </c>
      <c r="U3894" s="9" t="s">
        <v>368</v>
      </c>
    </row>
    <row r="3895">
      <c r="F3895" s="9"/>
      <c r="N3895" s="50"/>
      <c r="O3895" s="50"/>
      <c r="P3895" s="50"/>
      <c r="Q3895" s="50" t="s">
        <v>368</v>
      </c>
      <c r="R3895" s="9" t="s">
        <v>368</v>
      </c>
      <c r="S3895" s="50" t="s">
        <v>368</v>
      </c>
      <c r="T3895" s="9" t="s">
        <v>368</v>
      </c>
      <c r="U3895" s="9" t="s">
        <v>368</v>
      </c>
    </row>
    <row r="3896">
      <c r="F3896" s="9"/>
      <c r="N3896" s="50"/>
      <c r="O3896" s="50"/>
      <c r="P3896" s="50"/>
      <c r="Q3896" s="50" t="s">
        <v>368</v>
      </c>
      <c r="R3896" s="9" t="s">
        <v>368</v>
      </c>
      <c r="S3896" s="50" t="s">
        <v>368</v>
      </c>
      <c r="T3896" s="9" t="s">
        <v>368</v>
      </c>
      <c r="U3896" s="9" t="s">
        <v>368</v>
      </c>
    </row>
    <row r="3897">
      <c r="F3897" s="9"/>
      <c r="N3897" s="50"/>
      <c r="O3897" s="50"/>
      <c r="P3897" s="50"/>
      <c r="Q3897" s="50" t="s">
        <v>368</v>
      </c>
      <c r="R3897" s="9" t="s">
        <v>368</v>
      </c>
      <c r="S3897" s="50" t="s">
        <v>368</v>
      </c>
      <c r="T3897" s="9" t="s">
        <v>368</v>
      </c>
      <c r="U3897" s="9" t="s">
        <v>368</v>
      </c>
    </row>
    <row r="3898">
      <c r="F3898" s="9"/>
      <c r="N3898" s="50"/>
      <c r="O3898" s="50"/>
      <c r="P3898" s="50"/>
      <c r="Q3898" s="50" t="s">
        <v>368</v>
      </c>
      <c r="R3898" s="9" t="s">
        <v>368</v>
      </c>
      <c r="S3898" s="50" t="s">
        <v>368</v>
      </c>
      <c r="T3898" s="9" t="s">
        <v>368</v>
      </c>
      <c r="U3898" s="9" t="s">
        <v>368</v>
      </c>
    </row>
    <row r="3899">
      <c r="F3899" s="9"/>
      <c r="N3899" s="50"/>
      <c r="O3899" s="50"/>
      <c r="P3899" s="50"/>
      <c r="Q3899" s="50" t="s">
        <v>368</v>
      </c>
      <c r="R3899" s="9" t="s">
        <v>368</v>
      </c>
      <c r="S3899" s="50" t="s">
        <v>368</v>
      </c>
      <c r="T3899" s="9" t="s">
        <v>368</v>
      </c>
      <c r="U3899" s="9" t="s">
        <v>368</v>
      </c>
    </row>
    <row r="3900">
      <c r="F3900" s="9"/>
      <c r="N3900" s="50"/>
      <c r="O3900" s="50"/>
      <c r="P3900" s="50"/>
      <c r="Q3900" s="50" t="s">
        <v>368</v>
      </c>
      <c r="R3900" s="9" t="s">
        <v>368</v>
      </c>
      <c r="S3900" s="50" t="s">
        <v>368</v>
      </c>
      <c r="T3900" s="9" t="s">
        <v>368</v>
      </c>
      <c r="U3900" s="9" t="s">
        <v>368</v>
      </c>
    </row>
    <row r="3901">
      <c r="F3901" s="9"/>
      <c r="N3901" s="50"/>
      <c r="O3901" s="50"/>
      <c r="P3901" s="50"/>
      <c r="Q3901" s="50" t="s">
        <v>368</v>
      </c>
      <c r="R3901" s="9" t="s">
        <v>368</v>
      </c>
      <c r="S3901" s="50" t="s">
        <v>368</v>
      </c>
      <c r="T3901" s="9" t="s">
        <v>368</v>
      </c>
      <c r="U3901" s="9" t="s">
        <v>368</v>
      </c>
    </row>
    <row r="3902">
      <c r="F3902" s="9"/>
      <c r="N3902" s="50"/>
      <c r="O3902" s="50"/>
      <c r="P3902" s="50"/>
      <c r="Q3902" s="50" t="s">
        <v>368</v>
      </c>
      <c r="R3902" s="9" t="s">
        <v>368</v>
      </c>
      <c r="S3902" s="50" t="s">
        <v>368</v>
      </c>
      <c r="T3902" s="9" t="s">
        <v>368</v>
      </c>
      <c r="U3902" s="9" t="s">
        <v>368</v>
      </c>
    </row>
    <row r="3903">
      <c r="F3903" s="9"/>
      <c r="N3903" s="50"/>
      <c r="O3903" s="50"/>
      <c r="P3903" s="50"/>
      <c r="Q3903" s="50" t="s">
        <v>368</v>
      </c>
      <c r="R3903" s="9" t="s">
        <v>368</v>
      </c>
      <c r="S3903" s="50" t="s">
        <v>368</v>
      </c>
      <c r="T3903" s="9" t="s">
        <v>368</v>
      </c>
      <c r="U3903" s="9" t="s">
        <v>368</v>
      </c>
    </row>
    <row r="3904">
      <c r="F3904" s="9"/>
      <c r="N3904" s="50"/>
      <c r="O3904" s="50"/>
      <c r="P3904" s="50"/>
      <c r="Q3904" s="50" t="s">
        <v>368</v>
      </c>
      <c r="R3904" s="9" t="s">
        <v>368</v>
      </c>
      <c r="S3904" s="50" t="s">
        <v>368</v>
      </c>
      <c r="T3904" s="9" t="s">
        <v>368</v>
      </c>
      <c r="U3904" s="9" t="s">
        <v>368</v>
      </c>
    </row>
    <row r="3905">
      <c r="F3905" s="9"/>
      <c r="N3905" s="50"/>
      <c r="O3905" s="50"/>
      <c r="P3905" s="50"/>
      <c r="Q3905" s="50" t="s">
        <v>368</v>
      </c>
      <c r="R3905" s="9" t="s">
        <v>368</v>
      </c>
      <c r="S3905" s="50" t="s">
        <v>368</v>
      </c>
      <c r="T3905" s="9" t="s">
        <v>368</v>
      </c>
      <c r="U3905" s="9" t="s">
        <v>368</v>
      </c>
    </row>
    <row r="3906">
      <c r="F3906" s="9"/>
      <c r="N3906" s="50"/>
      <c r="O3906" s="50"/>
      <c r="P3906" s="50"/>
      <c r="Q3906" s="50" t="s">
        <v>368</v>
      </c>
      <c r="R3906" s="9" t="s">
        <v>368</v>
      </c>
      <c r="S3906" s="50" t="s">
        <v>368</v>
      </c>
      <c r="T3906" s="9" t="s">
        <v>368</v>
      </c>
      <c r="U3906" s="9" t="s">
        <v>368</v>
      </c>
    </row>
    <row r="3907">
      <c r="F3907" s="9"/>
      <c r="N3907" s="50"/>
      <c r="O3907" s="50"/>
      <c r="P3907" s="50"/>
      <c r="Q3907" s="50" t="s">
        <v>368</v>
      </c>
      <c r="R3907" s="9" t="s">
        <v>368</v>
      </c>
      <c r="S3907" s="50" t="s">
        <v>368</v>
      </c>
      <c r="T3907" s="9" t="s">
        <v>368</v>
      </c>
      <c r="U3907" s="9" t="s">
        <v>368</v>
      </c>
    </row>
    <row r="3908">
      <c r="F3908" s="9"/>
      <c r="N3908" s="50"/>
      <c r="O3908" s="50"/>
      <c r="P3908" s="50"/>
      <c r="Q3908" s="50" t="s">
        <v>368</v>
      </c>
      <c r="R3908" s="9" t="s">
        <v>368</v>
      </c>
      <c r="S3908" s="50" t="s">
        <v>368</v>
      </c>
      <c r="T3908" s="9" t="s">
        <v>368</v>
      </c>
      <c r="U3908" s="9" t="s">
        <v>368</v>
      </c>
    </row>
    <row r="3909">
      <c r="F3909" s="9"/>
      <c r="N3909" s="50"/>
      <c r="O3909" s="50"/>
      <c r="P3909" s="50"/>
      <c r="Q3909" s="50" t="s">
        <v>368</v>
      </c>
      <c r="R3909" s="9" t="s">
        <v>368</v>
      </c>
      <c r="S3909" s="50" t="s">
        <v>368</v>
      </c>
      <c r="T3909" s="9" t="s">
        <v>368</v>
      </c>
      <c r="U3909" s="9" t="s">
        <v>368</v>
      </c>
    </row>
    <row r="3910">
      <c r="F3910" s="9"/>
      <c r="N3910" s="50"/>
      <c r="O3910" s="50"/>
      <c r="P3910" s="50"/>
      <c r="Q3910" s="50" t="s">
        <v>368</v>
      </c>
      <c r="R3910" s="9" t="s">
        <v>368</v>
      </c>
      <c r="S3910" s="50" t="s">
        <v>368</v>
      </c>
      <c r="T3910" s="9" t="s">
        <v>368</v>
      </c>
      <c r="U3910" s="9" t="s">
        <v>368</v>
      </c>
    </row>
    <row r="3911">
      <c r="F3911" s="9"/>
      <c r="N3911" s="50"/>
      <c r="O3911" s="50"/>
      <c r="P3911" s="50"/>
      <c r="Q3911" s="50" t="s">
        <v>368</v>
      </c>
      <c r="R3911" s="9" t="s">
        <v>368</v>
      </c>
      <c r="S3911" s="50" t="s">
        <v>368</v>
      </c>
      <c r="T3911" s="9" t="s">
        <v>368</v>
      </c>
      <c r="U3911" s="9" t="s">
        <v>368</v>
      </c>
    </row>
    <row r="3912">
      <c r="F3912" s="9"/>
      <c r="N3912" s="50"/>
      <c r="O3912" s="50"/>
      <c r="P3912" s="50"/>
      <c r="Q3912" s="50" t="s">
        <v>368</v>
      </c>
      <c r="R3912" s="9" t="s">
        <v>368</v>
      </c>
      <c r="S3912" s="50" t="s">
        <v>368</v>
      </c>
      <c r="T3912" s="9" t="s">
        <v>368</v>
      </c>
      <c r="U3912" s="9" t="s">
        <v>368</v>
      </c>
    </row>
    <row r="3913">
      <c r="F3913" s="9"/>
      <c r="N3913" s="50"/>
      <c r="O3913" s="50"/>
      <c r="P3913" s="50"/>
      <c r="Q3913" s="50" t="s">
        <v>368</v>
      </c>
      <c r="R3913" s="9" t="s">
        <v>368</v>
      </c>
      <c r="S3913" s="50" t="s">
        <v>368</v>
      </c>
      <c r="T3913" s="9" t="s">
        <v>368</v>
      </c>
      <c r="U3913" s="9" t="s">
        <v>368</v>
      </c>
    </row>
    <row r="3914">
      <c r="F3914" s="9"/>
      <c r="N3914" s="50"/>
      <c r="O3914" s="50"/>
      <c r="P3914" s="50"/>
      <c r="Q3914" s="50" t="s">
        <v>368</v>
      </c>
      <c r="R3914" s="9" t="s">
        <v>368</v>
      </c>
      <c r="S3914" s="50" t="s">
        <v>368</v>
      </c>
      <c r="T3914" s="9" t="s">
        <v>368</v>
      </c>
      <c r="U3914" s="9" t="s">
        <v>368</v>
      </c>
    </row>
    <row r="3915">
      <c r="F3915" s="9"/>
      <c r="N3915" s="50"/>
      <c r="O3915" s="50"/>
      <c r="P3915" s="50"/>
      <c r="Q3915" s="50" t="s">
        <v>368</v>
      </c>
      <c r="R3915" s="9" t="s">
        <v>368</v>
      </c>
      <c r="S3915" s="50" t="s">
        <v>368</v>
      </c>
      <c r="T3915" s="9" t="s">
        <v>368</v>
      </c>
      <c r="U3915" s="9" t="s">
        <v>368</v>
      </c>
    </row>
    <row r="3916">
      <c r="F3916" s="9"/>
      <c r="N3916" s="50"/>
      <c r="O3916" s="50"/>
      <c r="P3916" s="50"/>
      <c r="Q3916" s="50" t="s">
        <v>368</v>
      </c>
      <c r="R3916" s="9" t="s">
        <v>368</v>
      </c>
      <c r="S3916" s="50" t="s">
        <v>368</v>
      </c>
      <c r="T3916" s="9" t="s">
        <v>368</v>
      </c>
      <c r="U3916" s="9" t="s">
        <v>368</v>
      </c>
    </row>
    <row r="3917">
      <c r="F3917" s="9"/>
      <c r="N3917" s="50"/>
      <c r="O3917" s="50"/>
      <c r="P3917" s="50"/>
      <c r="Q3917" s="50" t="s">
        <v>368</v>
      </c>
      <c r="R3917" s="9" t="s">
        <v>368</v>
      </c>
      <c r="S3917" s="50" t="s">
        <v>368</v>
      </c>
      <c r="T3917" s="9" t="s">
        <v>368</v>
      </c>
      <c r="U3917" s="9" t="s">
        <v>368</v>
      </c>
    </row>
    <row r="3918">
      <c r="F3918" s="9"/>
      <c r="N3918" s="50"/>
      <c r="O3918" s="50"/>
      <c r="P3918" s="50"/>
      <c r="Q3918" s="50" t="s">
        <v>368</v>
      </c>
      <c r="R3918" s="9" t="s">
        <v>368</v>
      </c>
      <c r="S3918" s="50" t="s">
        <v>368</v>
      </c>
      <c r="T3918" s="9" t="s">
        <v>368</v>
      </c>
      <c r="U3918" s="9" t="s">
        <v>368</v>
      </c>
    </row>
    <row r="3919">
      <c r="F3919" s="9"/>
      <c r="N3919" s="50"/>
      <c r="O3919" s="50"/>
      <c r="P3919" s="50"/>
      <c r="Q3919" s="50" t="s">
        <v>368</v>
      </c>
      <c r="R3919" s="9" t="s">
        <v>368</v>
      </c>
      <c r="S3919" s="50" t="s">
        <v>368</v>
      </c>
      <c r="T3919" s="9" t="s">
        <v>368</v>
      </c>
      <c r="U3919" s="9" t="s">
        <v>368</v>
      </c>
    </row>
    <row r="3920">
      <c r="F3920" s="9"/>
      <c r="N3920" s="50"/>
      <c r="O3920" s="50"/>
      <c r="P3920" s="50"/>
      <c r="Q3920" s="50" t="s">
        <v>368</v>
      </c>
      <c r="R3920" s="9" t="s">
        <v>368</v>
      </c>
      <c r="S3920" s="50" t="s">
        <v>368</v>
      </c>
      <c r="T3920" s="9" t="s">
        <v>368</v>
      </c>
      <c r="U3920" s="9" t="s">
        <v>368</v>
      </c>
    </row>
    <row r="3921">
      <c r="F3921" s="9"/>
      <c r="N3921" s="50"/>
      <c r="O3921" s="50"/>
      <c r="P3921" s="50"/>
      <c r="Q3921" s="50" t="s">
        <v>368</v>
      </c>
      <c r="R3921" s="9" t="s">
        <v>368</v>
      </c>
      <c r="S3921" s="50" t="s">
        <v>368</v>
      </c>
      <c r="T3921" s="9" t="s">
        <v>368</v>
      </c>
      <c r="U3921" s="9" t="s">
        <v>368</v>
      </c>
    </row>
    <row r="3922">
      <c r="F3922" s="9"/>
      <c r="N3922" s="50"/>
      <c r="O3922" s="50"/>
      <c r="P3922" s="50"/>
      <c r="Q3922" s="50" t="s">
        <v>368</v>
      </c>
      <c r="R3922" s="9" t="s">
        <v>368</v>
      </c>
      <c r="S3922" s="50" t="s">
        <v>368</v>
      </c>
      <c r="T3922" s="9" t="s">
        <v>368</v>
      </c>
      <c r="U3922" s="9" t="s">
        <v>368</v>
      </c>
    </row>
    <row r="3923">
      <c r="F3923" s="9"/>
      <c r="N3923" s="50"/>
      <c r="O3923" s="50"/>
      <c r="P3923" s="50"/>
      <c r="Q3923" s="50" t="s">
        <v>368</v>
      </c>
      <c r="R3923" s="9" t="s">
        <v>368</v>
      </c>
      <c r="S3923" s="50" t="s">
        <v>368</v>
      </c>
      <c r="T3923" s="9" t="s">
        <v>368</v>
      </c>
      <c r="U3923" s="9" t="s">
        <v>368</v>
      </c>
    </row>
    <row r="3924">
      <c r="F3924" s="9"/>
      <c r="N3924" s="50"/>
      <c r="O3924" s="50"/>
      <c r="P3924" s="50"/>
      <c r="Q3924" s="50" t="s">
        <v>368</v>
      </c>
      <c r="R3924" s="9" t="s">
        <v>368</v>
      </c>
      <c r="S3924" s="50" t="s">
        <v>368</v>
      </c>
      <c r="T3924" s="9" t="s">
        <v>368</v>
      </c>
      <c r="U3924" s="9" t="s">
        <v>368</v>
      </c>
    </row>
    <row r="3925">
      <c r="F3925" s="9"/>
      <c r="N3925" s="50"/>
      <c r="O3925" s="50"/>
      <c r="P3925" s="50"/>
      <c r="Q3925" s="50" t="s">
        <v>368</v>
      </c>
      <c r="R3925" s="9" t="s">
        <v>368</v>
      </c>
      <c r="S3925" s="50" t="s">
        <v>368</v>
      </c>
      <c r="T3925" s="9" t="s">
        <v>368</v>
      </c>
      <c r="U3925" s="9" t="s">
        <v>368</v>
      </c>
    </row>
    <row r="3926">
      <c r="F3926" s="9"/>
      <c r="N3926" s="50"/>
      <c r="O3926" s="50"/>
      <c r="P3926" s="50"/>
      <c r="Q3926" s="50" t="s">
        <v>368</v>
      </c>
      <c r="R3926" s="9" t="s">
        <v>368</v>
      </c>
      <c r="S3926" s="50" t="s">
        <v>368</v>
      </c>
      <c r="T3926" s="9" t="s">
        <v>368</v>
      </c>
      <c r="U3926" s="9" t="s">
        <v>368</v>
      </c>
    </row>
    <row r="3927">
      <c r="F3927" s="9"/>
      <c r="N3927" s="50"/>
      <c r="O3927" s="50"/>
      <c r="P3927" s="50"/>
      <c r="Q3927" s="50" t="s">
        <v>368</v>
      </c>
      <c r="R3927" s="9" t="s">
        <v>368</v>
      </c>
      <c r="S3927" s="50" t="s">
        <v>368</v>
      </c>
      <c r="T3927" s="9" t="s">
        <v>368</v>
      </c>
      <c r="U3927" s="9" t="s">
        <v>368</v>
      </c>
    </row>
    <row r="3928">
      <c r="F3928" s="9"/>
      <c r="N3928" s="50"/>
      <c r="O3928" s="50"/>
      <c r="P3928" s="50"/>
      <c r="Q3928" s="50" t="s">
        <v>368</v>
      </c>
      <c r="R3928" s="9" t="s">
        <v>368</v>
      </c>
      <c r="S3928" s="50" t="s">
        <v>368</v>
      </c>
      <c r="T3928" s="9" t="s">
        <v>368</v>
      </c>
      <c r="U3928" s="9" t="s">
        <v>368</v>
      </c>
    </row>
    <row r="3929">
      <c r="F3929" s="9"/>
      <c r="N3929" s="50"/>
      <c r="O3929" s="50"/>
      <c r="P3929" s="50"/>
      <c r="Q3929" s="50" t="s">
        <v>368</v>
      </c>
      <c r="R3929" s="9" t="s">
        <v>368</v>
      </c>
      <c r="S3929" s="50" t="s">
        <v>368</v>
      </c>
      <c r="T3929" s="9" t="s">
        <v>368</v>
      </c>
      <c r="U3929" s="9" t="s">
        <v>368</v>
      </c>
    </row>
    <row r="3930">
      <c r="F3930" s="9"/>
      <c r="N3930" s="50"/>
      <c r="O3930" s="50"/>
      <c r="P3930" s="50"/>
      <c r="Q3930" s="50" t="s">
        <v>368</v>
      </c>
      <c r="R3930" s="9" t="s">
        <v>368</v>
      </c>
      <c r="S3930" s="50" t="s">
        <v>368</v>
      </c>
      <c r="T3930" s="9" t="s">
        <v>368</v>
      </c>
      <c r="U3930" s="9" t="s">
        <v>368</v>
      </c>
    </row>
    <row r="3931">
      <c r="F3931" s="9"/>
      <c r="N3931" s="50"/>
      <c r="O3931" s="50"/>
      <c r="P3931" s="50"/>
      <c r="Q3931" s="50" t="s">
        <v>368</v>
      </c>
      <c r="R3931" s="9" t="s">
        <v>368</v>
      </c>
      <c r="S3931" s="50" t="s">
        <v>368</v>
      </c>
      <c r="T3931" s="9" t="s">
        <v>368</v>
      </c>
      <c r="U3931" s="9" t="s">
        <v>368</v>
      </c>
    </row>
    <row r="3932">
      <c r="F3932" s="9"/>
      <c r="N3932" s="50"/>
      <c r="O3932" s="50"/>
      <c r="P3932" s="50"/>
      <c r="Q3932" s="50" t="s">
        <v>368</v>
      </c>
      <c r="R3932" s="9" t="s">
        <v>368</v>
      </c>
      <c r="S3932" s="50" t="s">
        <v>368</v>
      </c>
      <c r="T3932" s="9" t="s">
        <v>368</v>
      </c>
      <c r="U3932" s="9" t="s">
        <v>368</v>
      </c>
    </row>
    <row r="3933">
      <c r="F3933" s="9"/>
      <c r="N3933" s="50"/>
      <c r="O3933" s="50"/>
      <c r="P3933" s="50"/>
      <c r="Q3933" s="50" t="s">
        <v>368</v>
      </c>
      <c r="R3933" s="9" t="s">
        <v>368</v>
      </c>
      <c r="S3933" s="50" t="s">
        <v>368</v>
      </c>
      <c r="T3933" s="9" t="s">
        <v>368</v>
      </c>
      <c r="U3933" s="9" t="s">
        <v>368</v>
      </c>
    </row>
    <row r="3934">
      <c r="F3934" s="9"/>
      <c r="N3934" s="50"/>
      <c r="O3934" s="50"/>
      <c r="P3934" s="50"/>
      <c r="Q3934" s="50" t="s">
        <v>368</v>
      </c>
      <c r="R3934" s="9" t="s">
        <v>368</v>
      </c>
      <c r="S3934" s="50" t="s">
        <v>368</v>
      </c>
      <c r="T3934" s="9" t="s">
        <v>368</v>
      </c>
      <c r="U3934" s="9" t="s">
        <v>368</v>
      </c>
    </row>
    <row r="3935">
      <c r="F3935" s="9"/>
      <c r="N3935" s="50"/>
      <c r="O3935" s="50"/>
      <c r="P3935" s="50"/>
      <c r="Q3935" s="50" t="s">
        <v>368</v>
      </c>
      <c r="R3935" s="9" t="s">
        <v>368</v>
      </c>
      <c r="S3935" s="50" t="s">
        <v>368</v>
      </c>
      <c r="T3935" s="9" t="s">
        <v>368</v>
      </c>
      <c r="U3935" s="9" t="s">
        <v>368</v>
      </c>
    </row>
    <row r="3936">
      <c r="F3936" s="9"/>
      <c r="N3936" s="50"/>
      <c r="O3936" s="50"/>
      <c r="P3936" s="50"/>
      <c r="Q3936" s="50" t="s">
        <v>368</v>
      </c>
      <c r="R3936" s="9" t="s">
        <v>368</v>
      </c>
      <c r="S3936" s="50" t="s">
        <v>368</v>
      </c>
      <c r="T3936" s="9" t="s">
        <v>368</v>
      </c>
      <c r="U3936" s="9" t="s">
        <v>368</v>
      </c>
    </row>
    <row r="3937">
      <c r="F3937" s="9"/>
      <c r="N3937" s="50"/>
      <c r="O3937" s="50"/>
      <c r="P3937" s="50"/>
      <c r="Q3937" s="50" t="s">
        <v>368</v>
      </c>
      <c r="R3937" s="9" t="s">
        <v>368</v>
      </c>
      <c r="S3937" s="50" t="s">
        <v>368</v>
      </c>
      <c r="T3937" s="9" t="s">
        <v>368</v>
      </c>
      <c r="U3937" s="9" t="s">
        <v>368</v>
      </c>
    </row>
    <row r="3938">
      <c r="F3938" s="9"/>
      <c r="N3938" s="50"/>
      <c r="O3938" s="50"/>
      <c r="P3938" s="50"/>
      <c r="Q3938" s="50" t="s">
        <v>368</v>
      </c>
      <c r="R3938" s="9" t="s">
        <v>368</v>
      </c>
      <c r="S3938" s="50" t="s">
        <v>368</v>
      </c>
      <c r="T3938" s="9" t="s">
        <v>368</v>
      </c>
      <c r="U3938" s="9" t="s">
        <v>368</v>
      </c>
    </row>
    <row r="3939">
      <c r="F3939" s="9"/>
      <c r="N3939" s="50"/>
      <c r="O3939" s="50"/>
      <c r="P3939" s="50"/>
      <c r="Q3939" s="50" t="s">
        <v>368</v>
      </c>
      <c r="R3939" s="9" t="s">
        <v>368</v>
      </c>
      <c r="S3939" s="50" t="s">
        <v>368</v>
      </c>
      <c r="T3939" s="9" t="s">
        <v>368</v>
      </c>
      <c r="U3939" s="9" t="s">
        <v>368</v>
      </c>
    </row>
    <row r="3940">
      <c r="F3940" s="9"/>
      <c r="N3940" s="50"/>
      <c r="O3940" s="50"/>
      <c r="P3940" s="50"/>
      <c r="Q3940" s="50" t="s">
        <v>368</v>
      </c>
      <c r="R3940" s="9" t="s">
        <v>368</v>
      </c>
      <c r="S3940" s="50" t="s">
        <v>368</v>
      </c>
      <c r="T3940" s="9" t="s">
        <v>368</v>
      </c>
      <c r="U3940" s="9" t="s">
        <v>368</v>
      </c>
    </row>
    <row r="3941">
      <c r="F3941" s="9"/>
      <c r="N3941" s="50"/>
      <c r="O3941" s="50"/>
      <c r="P3941" s="50"/>
      <c r="Q3941" s="50" t="s">
        <v>368</v>
      </c>
      <c r="R3941" s="9" t="s">
        <v>368</v>
      </c>
      <c r="S3941" s="50" t="s">
        <v>368</v>
      </c>
      <c r="T3941" s="9" t="s">
        <v>368</v>
      </c>
      <c r="U3941" s="9" t="s">
        <v>368</v>
      </c>
    </row>
    <row r="3942">
      <c r="F3942" s="9"/>
      <c r="N3942" s="50"/>
      <c r="O3942" s="50"/>
      <c r="P3942" s="50"/>
      <c r="Q3942" s="50" t="s">
        <v>368</v>
      </c>
      <c r="R3942" s="9" t="s">
        <v>368</v>
      </c>
      <c r="S3942" s="50" t="s">
        <v>368</v>
      </c>
      <c r="T3942" s="9" t="s">
        <v>368</v>
      </c>
      <c r="U3942" s="9" t="s">
        <v>368</v>
      </c>
    </row>
    <row r="3943">
      <c r="F3943" s="9"/>
      <c r="N3943" s="50"/>
      <c r="O3943" s="50"/>
      <c r="P3943" s="50"/>
      <c r="Q3943" s="50" t="s">
        <v>368</v>
      </c>
      <c r="R3943" s="9" t="s">
        <v>368</v>
      </c>
      <c r="S3943" s="50" t="s">
        <v>368</v>
      </c>
      <c r="T3943" s="9" t="s">
        <v>368</v>
      </c>
      <c r="U3943" s="9" t="s">
        <v>368</v>
      </c>
    </row>
    <row r="3944">
      <c r="F3944" s="9"/>
      <c r="N3944" s="50"/>
      <c r="O3944" s="50"/>
      <c r="P3944" s="50"/>
      <c r="Q3944" s="50" t="s">
        <v>368</v>
      </c>
      <c r="R3944" s="9" t="s">
        <v>368</v>
      </c>
      <c r="S3944" s="50" t="s">
        <v>368</v>
      </c>
      <c r="T3944" s="9" t="s">
        <v>368</v>
      </c>
      <c r="U3944" s="9" t="s">
        <v>368</v>
      </c>
    </row>
    <row r="3945">
      <c r="F3945" s="9"/>
      <c r="N3945" s="50"/>
      <c r="O3945" s="50"/>
      <c r="P3945" s="50"/>
      <c r="Q3945" s="50" t="s">
        <v>368</v>
      </c>
      <c r="R3945" s="9" t="s">
        <v>368</v>
      </c>
      <c r="S3945" s="50" t="s">
        <v>368</v>
      </c>
      <c r="T3945" s="9" t="s">
        <v>368</v>
      </c>
      <c r="U3945" s="9" t="s">
        <v>368</v>
      </c>
    </row>
    <row r="3946">
      <c r="F3946" s="9"/>
      <c r="N3946" s="50"/>
      <c r="O3946" s="50"/>
      <c r="P3946" s="50"/>
      <c r="Q3946" s="50" t="s">
        <v>368</v>
      </c>
      <c r="R3946" s="9" t="s">
        <v>368</v>
      </c>
      <c r="S3946" s="50" t="s">
        <v>368</v>
      </c>
      <c r="T3946" s="9" t="s">
        <v>368</v>
      </c>
      <c r="U3946" s="9" t="s">
        <v>368</v>
      </c>
    </row>
    <row r="3947">
      <c r="F3947" s="9"/>
      <c r="N3947" s="50"/>
      <c r="O3947" s="50"/>
      <c r="P3947" s="50"/>
      <c r="Q3947" s="50" t="s">
        <v>368</v>
      </c>
      <c r="R3947" s="9" t="s">
        <v>368</v>
      </c>
      <c r="S3947" s="50" t="s">
        <v>368</v>
      </c>
      <c r="T3947" s="9" t="s">
        <v>368</v>
      </c>
      <c r="U3947" s="9" t="s">
        <v>368</v>
      </c>
    </row>
    <row r="3948">
      <c r="F3948" s="9"/>
      <c r="N3948" s="50"/>
      <c r="O3948" s="50"/>
      <c r="P3948" s="50"/>
      <c r="Q3948" s="50" t="s">
        <v>368</v>
      </c>
      <c r="R3948" s="9" t="s">
        <v>368</v>
      </c>
      <c r="S3948" s="50" t="s">
        <v>368</v>
      </c>
      <c r="T3948" s="9" t="s">
        <v>368</v>
      </c>
      <c r="U3948" s="9" t="s">
        <v>368</v>
      </c>
    </row>
    <row r="3949">
      <c r="F3949" s="9"/>
      <c r="N3949" s="50"/>
      <c r="O3949" s="50"/>
      <c r="P3949" s="50"/>
      <c r="Q3949" s="50" t="s">
        <v>368</v>
      </c>
      <c r="R3949" s="9" t="s">
        <v>368</v>
      </c>
      <c r="S3949" s="50" t="s">
        <v>368</v>
      </c>
      <c r="T3949" s="9" t="s">
        <v>368</v>
      </c>
      <c r="U3949" s="9" t="s">
        <v>368</v>
      </c>
    </row>
    <row r="3950">
      <c r="F3950" s="9"/>
      <c r="N3950" s="50"/>
      <c r="O3950" s="50"/>
      <c r="P3950" s="50"/>
      <c r="Q3950" s="50" t="s">
        <v>368</v>
      </c>
      <c r="R3950" s="9" t="s">
        <v>368</v>
      </c>
      <c r="S3950" s="50" t="s">
        <v>368</v>
      </c>
      <c r="T3950" s="9" t="s">
        <v>368</v>
      </c>
      <c r="U3950" s="9" t="s">
        <v>368</v>
      </c>
    </row>
    <row r="3951">
      <c r="F3951" s="9"/>
      <c r="N3951" s="50"/>
      <c r="O3951" s="50"/>
      <c r="P3951" s="50"/>
      <c r="Q3951" s="50" t="s">
        <v>368</v>
      </c>
      <c r="R3951" s="9" t="s">
        <v>368</v>
      </c>
      <c r="S3951" s="50" t="s">
        <v>368</v>
      </c>
      <c r="T3951" s="9" t="s">
        <v>368</v>
      </c>
      <c r="U3951" s="9" t="s">
        <v>368</v>
      </c>
    </row>
    <row r="3952">
      <c r="F3952" s="9"/>
      <c r="N3952" s="50"/>
      <c r="O3952" s="50"/>
      <c r="P3952" s="50"/>
      <c r="Q3952" s="50" t="s">
        <v>368</v>
      </c>
      <c r="R3952" s="9" t="s">
        <v>368</v>
      </c>
      <c r="S3952" s="50" t="s">
        <v>368</v>
      </c>
      <c r="T3952" s="9" t="s">
        <v>368</v>
      </c>
      <c r="U3952" s="9" t="s">
        <v>368</v>
      </c>
    </row>
    <row r="3953">
      <c r="F3953" s="9"/>
      <c r="N3953" s="50"/>
      <c r="O3953" s="50"/>
      <c r="P3953" s="50"/>
      <c r="Q3953" s="50" t="s">
        <v>368</v>
      </c>
      <c r="R3953" s="9" t="s">
        <v>368</v>
      </c>
      <c r="S3953" s="50" t="s">
        <v>368</v>
      </c>
      <c r="T3953" s="9" t="s">
        <v>368</v>
      </c>
      <c r="U3953" s="9" t="s">
        <v>368</v>
      </c>
    </row>
    <row r="3954">
      <c r="F3954" s="9"/>
      <c r="N3954" s="50"/>
      <c r="O3954" s="50"/>
      <c r="P3954" s="50"/>
      <c r="Q3954" s="50" t="s">
        <v>368</v>
      </c>
      <c r="R3954" s="9" t="s">
        <v>368</v>
      </c>
      <c r="S3954" s="50" t="s">
        <v>368</v>
      </c>
      <c r="T3954" s="9" t="s">
        <v>368</v>
      </c>
      <c r="U3954" s="9" t="s">
        <v>368</v>
      </c>
    </row>
    <row r="3955">
      <c r="F3955" s="9"/>
      <c r="N3955" s="50"/>
      <c r="O3955" s="50"/>
      <c r="P3955" s="50"/>
      <c r="Q3955" s="50" t="s">
        <v>368</v>
      </c>
      <c r="R3955" s="9" t="s">
        <v>368</v>
      </c>
      <c r="S3955" s="50" t="s">
        <v>368</v>
      </c>
      <c r="T3955" s="9" t="s">
        <v>368</v>
      </c>
      <c r="U3955" s="9" t="s">
        <v>368</v>
      </c>
    </row>
    <row r="3956">
      <c r="F3956" s="9"/>
      <c r="N3956" s="50"/>
      <c r="O3956" s="50"/>
      <c r="P3956" s="50"/>
      <c r="Q3956" s="50" t="s">
        <v>368</v>
      </c>
      <c r="R3956" s="9" t="s">
        <v>368</v>
      </c>
      <c r="S3956" s="50" t="s">
        <v>368</v>
      </c>
      <c r="T3956" s="9" t="s">
        <v>368</v>
      </c>
      <c r="U3956" s="9" t="s">
        <v>368</v>
      </c>
    </row>
    <row r="3957">
      <c r="F3957" s="9"/>
      <c r="N3957" s="50"/>
      <c r="O3957" s="50"/>
      <c r="P3957" s="50"/>
      <c r="Q3957" s="50" t="s">
        <v>368</v>
      </c>
      <c r="R3957" s="9" t="s">
        <v>368</v>
      </c>
      <c r="S3957" s="50" t="s">
        <v>368</v>
      </c>
      <c r="T3957" s="9" t="s">
        <v>368</v>
      </c>
      <c r="U3957" s="9" t="s">
        <v>368</v>
      </c>
    </row>
    <row r="3958">
      <c r="F3958" s="9"/>
      <c r="N3958" s="50"/>
      <c r="O3958" s="50"/>
      <c r="P3958" s="50"/>
      <c r="Q3958" s="50" t="s">
        <v>368</v>
      </c>
      <c r="R3958" s="9" t="s">
        <v>368</v>
      </c>
      <c r="S3958" s="50" t="s">
        <v>368</v>
      </c>
      <c r="T3958" s="9" t="s">
        <v>368</v>
      </c>
      <c r="U3958" s="9" t="s">
        <v>368</v>
      </c>
    </row>
    <row r="3959">
      <c r="F3959" s="9"/>
      <c r="N3959" s="50"/>
      <c r="O3959" s="50"/>
      <c r="P3959" s="50"/>
      <c r="Q3959" s="50" t="s">
        <v>368</v>
      </c>
      <c r="R3959" s="9" t="s">
        <v>368</v>
      </c>
      <c r="S3959" s="50" t="s">
        <v>368</v>
      </c>
      <c r="T3959" s="9" t="s">
        <v>368</v>
      </c>
      <c r="U3959" s="9" t="s">
        <v>368</v>
      </c>
    </row>
    <row r="3960">
      <c r="F3960" s="9"/>
      <c r="N3960" s="50"/>
      <c r="O3960" s="50"/>
      <c r="P3960" s="50"/>
      <c r="Q3960" s="50" t="s">
        <v>368</v>
      </c>
      <c r="R3960" s="9" t="s">
        <v>368</v>
      </c>
      <c r="S3960" s="50" t="s">
        <v>368</v>
      </c>
      <c r="T3960" s="9" t="s">
        <v>368</v>
      </c>
      <c r="U3960" s="9" t="s">
        <v>368</v>
      </c>
    </row>
    <row r="3961">
      <c r="F3961" s="9"/>
      <c r="N3961" s="50"/>
      <c r="O3961" s="50"/>
      <c r="P3961" s="50"/>
      <c r="Q3961" s="50" t="s">
        <v>368</v>
      </c>
      <c r="R3961" s="9" t="s">
        <v>368</v>
      </c>
      <c r="S3961" s="50" t="s">
        <v>368</v>
      </c>
      <c r="T3961" s="9" t="s">
        <v>368</v>
      </c>
      <c r="U3961" s="9" t="s">
        <v>368</v>
      </c>
    </row>
    <row r="3962">
      <c r="F3962" s="9"/>
      <c r="N3962" s="50"/>
      <c r="O3962" s="50"/>
      <c r="P3962" s="50"/>
      <c r="Q3962" s="50" t="s">
        <v>368</v>
      </c>
      <c r="R3962" s="9" t="s">
        <v>368</v>
      </c>
      <c r="S3962" s="50" t="s">
        <v>368</v>
      </c>
      <c r="T3962" s="9" t="s">
        <v>368</v>
      </c>
      <c r="U3962" s="9" t="s">
        <v>368</v>
      </c>
    </row>
    <row r="3963">
      <c r="F3963" s="9"/>
      <c r="N3963" s="50"/>
      <c r="O3963" s="50"/>
      <c r="P3963" s="50"/>
      <c r="Q3963" s="50" t="s">
        <v>368</v>
      </c>
      <c r="R3963" s="9" t="s">
        <v>368</v>
      </c>
      <c r="S3963" s="50" t="s">
        <v>368</v>
      </c>
      <c r="T3963" s="9" t="s">
        <v>368</v>
      </c>
      <c r="U3963" s="9" t="s">
        <v>368</v>
      </c>
    </row>
    <row r="3964">
      <c r="F3964" s="9"/>
      <c r="N3964" s="50"/>
      <c r="O3964" s="50"/>
      <c r="P3964" s="50"/>
      <c r="Q3964" s="50" t="s">
        <v>368</v>
      </c>
      <c r="R3964" s="9" t="s">
        <v>368</v>
      </c>
      <c r="S3964" s="50" t="s">
        <v>368</v>
      </c>
      <c r="T3964" s="9" t="s">
        <v>368</v>
      </c>
      <c r="U3964" s="9" t="s">
        <v>368</v>
      </c>
    </row>
    <row r="3965">
      <c r="F3965" s="9"/>
      <c r="N3965" s="50"/>
      <c r="O3965" s="50"/>
      <c r="P3965" s="50"/>
      <c r="Q3965" s="50" t="s">
        <v>368</v>
      </c>
      <c r="R3965" s="9" t="s">
        <v>368</v>
      </c>
      <c r="S3965" s="50" t="s">
        <v>368</v>
      </c>
      <c r="T3965" s="9" t="s">
        <v>368</v>
      </c>
      <c r="U3965" s="9" t="s">
        <v>368</v>
      </c>
    </row>
    <row r="3966">
      <c r="F3966" s="9"/>
      <c r="N3966" s="50"/>
      <c r="O3966" s="50"/>
      <c r="P3966" s="50"/>
      <c r="Q3966" s="50" t="s">
        <v>368</v>
      </c>
      <c r="R3966" s="9" t="s">
        <v>368</v>
      </c>
      <c r="S3966" s="50" t="s">
        <v>368</v>
      </c>
      <c r="T3966" s="9" t="s">
        <v>368</v>
      </c>
      <c r="U3966" s="9" t="s">
        <v>368</v>
      </c>
    </row>
    <row r="3967">
      <c r="F3967" s="9"/>
      <c r="N3967" s="50"/>
      <c r="O3967" s="50"/>
      <c r="P3967" s="50"/>
      <c r="Q3967" s="50" t="s">
        <v>368</v>
      </c>
      <c r="R3967" s="9" t="s">
        <v>368</v>
      </c>
      <c r="S3967" s="50" t="s">
        <v>368</v>
      </c>
      <c r="T3967" s="9" t="s">
        <v>368</v>
      </c>
      <c r="U3967" s="9" t="s">
        <v>368</v>
      </c>
    </row>
    <row r="3968">
      <c r="F3968" s="9"/>
      <c r="N3968" s="50"/>
      <c r="O3968" s="50"/>
      <c r="P3968" s="50"/>
      <c r="Q3968" s="50" t="s">
        <v>368</v>
      </c>
      <c r="R3968" s="9" t="s">
        <v>368</v>
      </c>
      <c r="S3968" s="50" t="s">
        <v>368</v>
      </c>
      <c r="T3968" s="9" t="s">
        <v>368</v>
      </c>
      <c r="U3968" s="9" t="s">
        <v>368</v>
      </c>
    </row>
    <row r="3969">
      <c r="F3969" s="9"/>
      <c r="N3969" s="50"/>
      <c r="O3969" s="50"/>
      <c r="P3969" s="50"/>
      <c r="Q3969" s="50" t="s">
        <v>368</v>
      </c>
      <c r="R3969" s="9" t="s">
        <v>368</v>
      </c>
      <c r="S3969" s="50" t="s">
        <v>368</v>
      </c>
      <c r="T3969" s="9" t="s">
        <v>368</v>
      </c>
      <c r="U3969" s="9" t="s">
        <v>368</v>
      </c>
    </row>
    <row r="3970">
      <c r="F3970" s="9"/>
      <c r="N3970" s="50"/>
      <c r="O3970" s="50"/>
      <c r="P3970" s="50"/>
      <c r="Q3970" s="50" t="s">
        <v>368</v>
      </c>
      <c r="R3970" s="9" t="s">
        <v>368</v>
      </c>
      <c r="S3970" s="50" t="s">
        <v>368</v>
      </c>
      <c r="T3970" s="9" t="s">
        <v>368</v>
      </c>
      <c r="U3970" s="9" t="s">
        <v>368</v>
      </c>
    </row>
    <row r="3971">
      <c r="F3971" s="9"/>
      <c r="N3971" s="50"/>
      <c r="O3971" s="50"/>
      <c r="P3971" s="50"/>
      <c r="Q3971" s="50" t="s">
        <v>368</v>
      </c>
      <c r="R3971" s="9" t="s">
        <v>368</v>
      </c>
      <c r="S3971" s="50" t="s">
        <v>368</v>
      </c>
      <c r="T3971" s="9" t="s">
        <v>368</v>
      </c>
      <c r="U3971" s="9" t="s">
        <v>368</v>
      </c>
    </row>
    <row r="3972">
      <c r="F3972" s="9"/>
      <c r="N3972" s="50"/>
      <c r="O3972" s="50"/>
      <c r="P3972" s="50"/>
      <c r="Q3972" s="50" t="s">
        <v>368</v>
      </c>
      <c r="R3972" s="9" t="s">
        <v>368</v>
      </c>
      <c r="S3972" s="50" t="s">
        <v>368</v>
      </c>
      <c r="T3972" s="9" t="s">
        <v>368</v>
      </c>
      <c r="U3972" s="9" t="s">
        <v>368</v>
      </c>
    </row>
    <row r="3973">
      <c r="F3973" s="9"/>
      <c r="N3973" s="50"/>
      <c r="O3973" s="50"/>
      <c r="P3973" s="50"/>
      <c r="Q3973" s="50" t="s">
        <v>368</v>
      </c>
      <c r="R3973" s="9" t="s">
        <v>368</v>
      </c>
      <c r="S3973" s="50" t="s">
        <v>368</v>
      </c>
      <c r="T3973" s="9" t="s">
        <v>368</v>
      </c>
      <c r="U3973" s="9" t="s">
        <v>368</v>
      </c>
    </row>
    <row r="3974">
      <c r="F3974" s="9"/>
      <c r="N3974" s="50"/>
      <c r="O3974" s="50"/>
      <c r="P3974" s="50"/>
      <c r="Q3974" s="50" t="s">
        <v>368</v>
      </c>
      <c r="R3974" s="9" t="s">
        <v>368</v>
      </c>
      <c r="S3974" s="50" t="s">
        <v>368</v>
      </c>
      <c r="T3974" s="9" t="s">
        <v>368</v>
      </c>
      <c r="U3974" s="9" t="s">
        <v>368</v>
      </c>
    </row>
    <row r="3975">
      <c r="F3975" s="9"/>
      <c r="N3975" s="50"/>
      <c r="O3975" s="50"/>
      <c r="P3975" s="50"/>
      <c r="Q3975" s="50" t="s">
        <v>368</v>
      </c>
      <c r="R3975" s="9" t="s">
        <v>368</v>
      </c>
      <c r="S3975" s="50" t="s">
        <v>368</v>
      </c>
      <c r="T3975" s="9" t="s">
        <v>368</v>
      </c>
      <c r="U3975" s="9" t="s">
        <v>368</v>
      </c>
    </row>
    <row r="3976">
      <c r="F3976" s="9"/>
      <c r="N3976" s="50"/>
      <c r="O3976" s="50"/>
      <c r="P3976" s="50"/>
      <c r="Q3976" s="50" t="s">
        <v>368</v>
      </c>
      <c r="R3976" s="9" t="s">
        <v>368</v>
      </c>
      <c r="S3976" s="50" t="s">
        <v>368</v>
      </c>
      <c r="T3976" s="9" t="s">
        <v>368</v>
      </c>
      <c r="U3976" s="9" t="s">
        <v>368</v>
      </c>
    </row>
    <row r="3977">
      <c r="F3977" s="9"/>
      <c r="N3977" s="50"/>
      <c r="O3977" s="50"/>
      <c r="P3977" s="50"/>
      <c r="Q3977" s="50" t="s">
        <v>368</v>
      </c>
      <c r="R3977" s="9" t="s">
        <v>368</v>
      </c>
      <c r="S3977" s="50" t="s">
        <v>368</v>
      </c>
      <c r="T3977" s="9" t="s">
        <v>368</v>
      </c>
      <c r="U3977" s="9" t="s">
        <v>368</v>
      </c>
    </row>
    <row r="3978">
      <c r="F3978" s="9"/>
      <c r="N3978" s="50"/>
      <c r="O3978" s="50"/>
      <c r="P3978" s="50"/>
      <c r="Q3978" s="50" t="s">
        <v>368</v>
      </c>
      <c r="R3978" s="9" t="s">
        <v>368</v>
      </c>
      <c r="S3978" s="50" t="s">
        <v>368</v>
      </c>
      <c r="T3978" s="9" t="s">
        <v>368</v>
      </c>
      <c r="U3978" s="9" t="s">
        <v>368</v>
      </c>
    </row>
    <row r="3979">
      <c r="F3979" s="9"/>
      <c r="N3979" s="50"/>
      <c r="O3979" s="50"/>
      <c r="P3979" s="50"/>
      <c r="Q3979" s="50" t="s">
        <v>368</v>
      </c>
      <c r="R3979" s="9" t="s">
        <v>368</v>
      </c>
      <c r="S3979" s="50" t="s">
        <v>368</v>
      </c>
      <c r="T3979" s="9" t="s">
        <v>368</v>
      </c>
      <c r="U3979" s="9" t="s">
        <v>368</v>
      </c>
    </row>
    <row r="3980">
      <c r="F3980" s="9"/>
      <c r="N3980" s="50"/>
      <c r="O3980" s="50"/>
      <c r="P3980" s="50"/>
      <c r="Q3980" s="50" t="s">
        <v>368</v>
      </c>
      <c r="R3980" s="9" t="s">
        <v>368</v>
      </c>
      <c r="S3980" s="50" t="s">
        <v>368</v>
      </c>
      <c r="T3980" s="9" t="s">
        <v>368</v>
      </c>
      <c r="U3980" s="9" t="s">
        <v>368</v>
      </c>
    </row>
    <row r="3981">
      <c r="F3981" s="9"/>
      <c r="N3981" s="50"/>
      <c r="O3981" s="50"/>
      <c r="P3981" s="50"/>
      <c r="Q3981" s="50" t="s">
        <v>368</v>
      </c>
      <c r="R3981" s="9" t="s">
        <v>368</v>
      </c>
      <c r="S3981" s="50" t="s">
        <v>368</v>
      </c>
      <c r="T3981" s="9" t="s">
        <v>368</v>
      </c>
      <c r="U3981" s="9" t="s">
        <v>368</v>
      </c>
    </row>
    <row r="3982">
      <c r="F3982" s="9"/>
      <c r="N3982" s="50"/>
      <c r="O3982" s="50"/>
      <c r="P3982" s="50"/>
      <c r="Q3982" s="50" t="s">
        <v>368</v>
      </c>
      <c r="R3982" s="9" t="s">
        <v>368</v>
      </c>
      <c r="S3982" s="50" t="s">
        <v>368</v>
      </c>
      <c r="T3982" s="9" t="s">
        <v>368</v>
      </c>
      <c r="U3982" s="9" t="s">
        <v>368</v>
      </c>
    </row>
    <row r="3983">
      <c r="F3983" s="9"/>
      <c r="N3983" s="50"/>
      <c r="O3983" s="50"/>
      <c r="P3983" s="50"/>
      <c r="Q3983" s="50" t="s">
        <v>368</v>
      </c>
      <c r="R3983" s="9" t="s">
        <v>368</v>
      </c>
      <c r="S3983" s="50" t="s">
        <v>368</v>
      </c>
      <c r="T3983" s="9" t="s">
        <v>368</v>
      </c>
      <c r="U3983" s="9" t="s">
        <v>368</v>
      </c>
    </row>
    <row r="3984">
      <c r="F3984" s="9"/>
      <c r="N3984" s="50"/>
      <c r="O3984" s="50"/>
      <c r="P3984" s="50"/>
      <c r="Q3984" s="50" t="s">
        <v>368</v>
      </c>
      <c r="R3984" s="9" t="s">
        <v>368</v>
      </c>
      <c r="S3984" s="50" t="s">
        <v>368</v>
      </c>
      <c r="T3984" s="9" t="s">
        <v>368</v>
      </c>
      <c r="U3984" s="9" t="s">
        <v>368</v>
      </c>
    </row>
    <row r="3985">
      <c r="F3985" s="9"/>
      <c r="N3985" s="50"/>
      <c r="O3985" s="50"/>
      <c r="P3985" s="50"/>
      <c r="Q3985" s="50" t="s">
        <v>368</v>
      </c>
      <c r="R3985" s="9" t="s">
        <v>368</v>
      </c>
      <c r="S3985" s="50" t="s">
        <v>368</v>
      </c>
      <c r="T3985" s="9" t="s">
        <v>368</v>
      </c>
      <c r="U3985" s="9" t="s">
        <v>368</v>
      </c>
    </row>
    <row r="3986">
      <c r="F3986" s="9"/>
      <c r="N3986" s="50"/>
      <c r="O3986" s="50"/>
      <c r="P3986" s="50"/>
      <c r="Q3986" s="50" t="s">
        <v>368</v>
      </c>
      <c r="R3986" s="9" t="s">
        <v>368</v>
      </c>
      <c r="S3986" s="50" t="s">
        <v>368</v>
      </c>
      <c r="T3986" s="9" t="s">
        <v>368</v>
      </c>
      <c r="U3986" s="9" t="s">
        <v>368</v>
      </c>
    </row>
    <row r="3987">
      <c r="F3987" s="9"/>
      <c r="N3987" s="50"/>
      <c r="O3987" s="50"/>
      <c r="P3987" s="50"/>
      <c r="Q3987" s="50" t="s">
        <v>368</v>
      </c>
      <c r="R3987" s="9" t="s">
        <v>368</v>
      </c>
      <c r="S3987" s="50" t="s">
        <v>368</v>
      </c>
      <c r="T3987" s="9" t="s">
        <v>368</v>
      </c>
      <c r="U3987" s="9" t="s">
        <v>368</v>
      </c>
    </row>
    <row r="3988">
      <c r="F3988" s="9"/>
      <c r="N3988" s="50"/>
      <c r="O3988" s="50"/>
      <c r="P3988" s="50"/>
      <c r="Q3988" s="50" t="s">
        <v>368</v>
      </c>
      <c r="R3988" s="9" t="s">
        <v>368</v>
      </c>
      <c r="S3988" s="50" t="s">
        <v>368</v>
      </c>
      <c r="T3988" s="9" t="s">
        <v>368</v>
      </c>
      <c r="U3988" s="9" t="s">
        <v>368</v>
      </c>
    </row>
    <row r="3989">
      <c r="F3989" s="9"/>
      <c r="N3989" s="50"/>
      <c r="O3989" s="50"/>
      <c r="P3989" s="50"/>
      <c r="Q3989" s="50" t="s">
        <v>368</v>
      </c>
      <c r="R3989" s="9" t="s">
        <v>368</v>
      </c>
      <c r="S3989" s="50" t="s">
        <v>368</v>
      </c>
      <c r="T3989" s="9" t="s">
        <v>368</v>
      </c>
      <c r="U3989" s="9" t="s">
        <v>368</v>
      </c>
    </row>
    <row r="3990">
      <c r="F3990" s="9"/>
      <c r="N3990" s="50"/>
      <c r="O3990" s="50"/>
      <c r="P3990" s="50"/>
      <c r="Q3990" s="50" t="s">
        <v>368</v>
      </c>
      <c r="R3990" s="9" t="s">
        <v>368</v>
      </c>
      <c r="S3990" s="50" t="s">
        <v>368</v>
      </c>
      <c r="T3990" s="9" t="s">
        <v>368</v>
      </c>
      <c r="U3990" s="9" t="s">
        <v>368</v>
      </c>
    </row>
    <row r="3991">
      <c r="F3991" s="9"/>
      <c r="N3991" s="50"/>
      <c r="O3991" s="50"/>
      <c r="P3991" s="50"/>
      <c r="Q3991" s="50" t="s">
        <v>368</v>
      </c>
      <c r="R3991" s="9" t="s">
        <v>368</v>
      </c>
      <c r="S3991" s="50" t="s">
        <v>368</v>
      </c>
      <c r="T3991" s="9" t="s">
        <v>368</v>
      </c>
      <c r="U3991" s="9" t="s">
        <v>368</v>
      </c>
    </row>
    <row r="3992">
      <c r="F3992" s="9"/>
      <c r="N3992" s="50"/>
      <c r="O3992" s="50"/>
      <c r="P3992" s="50"/>
      <c r="Q3992" s="50" t="s">
        <v>368</v>
      </c>
      <c r="R3992" s="9" t="s">
        <v>368</v>
      </c>
      <c r="S3992" s="50" t="s">
        <v>368</v>
      </c>
      <c r="T3992" s="9" t="s">
        <v>368</v>
      </c>
      <c r="U3992" s="9" t="s">
        <v>368</v>
      </c>
    </row>
    <row r="3993">
      <c r="F3993" s="9"/>
      <c r="N3993" s="50"/>
      <c r="O3993" s="50"/>
      <c r="P3993" s="50"/>
      <c r="Q3993" s="50" t="s">
        <v>368</v>
      </c>
      <c r="R3993" s="9" t="s">
        <v>368</v>
      </c>
      <c r="S3993" s="50" t="s">
        <v>368</v>
      </c>
      <c r="T3993" s="9" t="s">
        <v>368</v>
      </c>
      <c r="U3993" s="9" t="s">
        <v>368</v>
      </c>
    </row>
    <row r="3994">
      <c r="F3994" s="9"/>
      <c r="N3994" s="50"/>
      <c r="O3994" s="50"/>
      <c r="P3994" s="50"/>
      <c r="Q3994" s="50" t="s">
        <v>368</v>
      </c>
      <c r="R3994" s="9" t="s">
        <v>368</v>
      </c>
      <c r="S3994" s="50" t="s">
        <v>368</v>
      </c>
      <c r="T3994" s="9" t="s">
        <v>368</v>
      </c>
      <c r="U3994" s="9" t="s">
        <v>368</v>
      </c>
    </row>
    <row r="3995">
      <c r="F3995" s="9"/>
      <c r="N3995" s="50"/>
      <c r="O3995" s="50"/>
      <c r="P3995" s="50"/>
      <c r="Q3995" s="50" t="s">
        <v>368</v>
      </c>
      <c r="R3995" s="9" t="s">
        <v>368</v>
      </c>
      <c r="S3995" s="50" t="s">
        <v>368</v>
      </c>
      <c r="T3995" s="9" t="s">
        <v>368</v>
      </c>
      <c r="U3995" s="9" t="s">
        <v>368</v>
      </c>
    </row>
    <row r="3996">
      <c r="F3996" s="9"/>
      <c r="N3996" s="50"/>
      <c r="O3996" s="50"/>
      <c r="P3996" s="50"/>
      <c r="Q3996" s="50" t="s">
        <v>368</v>
      </c>
      <c r="R3996" s="9" t="s">
        <v>368</v>
      </c>
      <c r="S3996" s="50" t="s">
        <v>368</v>
      </c>
      <c r="T3996" s="9" t="s">
        <v>368</v>
      </c>
      <c r="U3996" s="9" t="s">
        <v>368</v>
      </c>
    </row>
    <row r="3997">
      <c r="F3997" s="9"/>
      <c r="N3997" s="50"/>
      <c r="O3997" s="50"/>
      <c r="P3997" s="50"/>
      <c r="Q3997" s="50" t="s">
        <v>368</v>
      </c>
      <c r="R3997" s="9" t="s">
        <v>368</v>
      </c>
      <c r="S3997" s="50" t="s">
        <v>368</v>
      </c>
      <c r="T3997" s="9" t="s">
        <v>368</v>
      </c>
      <c r="U3997" s="9" t="s">
        <v>368</v>
      </c>
    </row>
    <row r="3998">
      <c r="F3998" s="9"/>
      <c r="N3998" s="50"/>
      <c r="O3998" s="50"/>
      <c r="P3998" s="50"/>
      <c r="Q3998" s="50" t="s">
        <v>368</v>
      </c>
      <c r="R3998" s="9" t="s">
        <v>368</v>
      </c>
      <c r="S3998" s="50" t="s">
        <v>368</v>
      </c>
      <c r="T3998" s="9" t="s">
        <v>368</v>
      </c>
      <c r="U3998" s="9" t="s">
        <v>368</v>
      </c>
    </row>
    <row r="3999">
      <c r="F3999" s="9"/>
      <c r="N3999" s="50"/>
      <c r="O3999" s="50"/>
      <c r="P3999" s="50"/>
      <c r="Q3999" s="50" t="s">
        <v>368</v>
      </c>
      <c r="R3999" s="9" t="s">
        <v>368</v>
      </c>
      <c r="S3999" s="50" t="s">
        <v>368</v>
      </c>
      <c r="T3999" s="9" t="s">
        <v>368</v>
      </c>
      <c r="U3999" s="9" t="s">
        <v>368</v>
      </c>
    </row>
    <row r="4000">
      <c r="F4000" s="9"/>
      <c r="N4000" s="50"/>
      <c r="O4000" s="50"/>
      <c r="P4000" s="50"/>
      <c r="Q4000" s="50" t="s">
        <v>368</v>
      </c>
      <c r="R4000" s="9" t="s">
        <v>368</v>
      </c>
      <c r="S4000" s="50" t="s">
        <v>368</v>
      </c>
      <c r="T4000" s="9" t="s">
        <v>368</v>
      </c>
      <c r="U4000" s="9" t="s">
        <v>368</v>
      </c>
    </row>
    <row r="4001">
      <c r="F4001" s="9"/>
      <c r="N4001" s="50"/>
      <c r="O4001" s="50"/>
      <c r="P4001" s="50"/>
      <c r="Q4001" s="50" t="s">
        <v>368</v>
      </c>
      <c r="R4001" s="9" t="s">
        <v>368</v>
      </c>
      <c r="S4001" s="50" t="s">
        <v>368</v>
      </c>
      <c r="T4001" s="9" t="s">
        <v>368</v>
      </c>
      <c r="U4001" s="9" t="s">
        <v>368</v>
      </c>
    </row>
    <row r="4002">
      <c r="F4002" s="9"/>
      <c r="N4002" s="50"/>
      <c r="O4002" s="50"/>
      <c r="P4002" s="50"/>
      <c r="Q4002" s="50" t="s">
        <v>368</v>
      </c>
      <c r="R4002" s="9" t="s">
        <v>368</v>
      </c>
      <c r="S4002" s="50" t="s">
        <v>368</v>
      </c>
      <c r="T4002" s="9" t="s">
        <v>368</v>
      </c>
      <c r="U4002" s="9" t="s">
        <v>368</v>
      </c>
    </row>
    <row r="4003">
      <c r="F4003" s="9"/>
      <c r="N4003" s="50"/>
      <c r="O4003" s="50"/>
      <c r="P4003" s="50"/>
      <c r="Q4003" s="50" t="s">
        <v>368</v>
      </c>
      <c r="R4003" s="9" t="s">
        <v>368</v>
      </c>
      <c r="S4003" s="50" t="s">
        <v>368</v>
      </c>
      <c r="T4003" s="9" t="s">
        <v>368</v>
      </c>
      <c r="U4003" s="9" t="s">
        <v>368</v>
      </c>
    </row>
    <row r="4004">
      <c r="F4004" s="9"/>
      <c r="N4004" s="50"/>
      <c r="O4004" s="50"/>
      <c r="P4004" s="50"/>
      <c r="Q4004" s="50" t="s">
        <v>368</v>
      </c>
      <c r="R4004" s="9" t="s">
        <v>368</v>
      </c>
      <c r="S4004" s="50" t="s">
        <v>368</v>
      </c>
      <c r="T4004" s="9" t="s">
        <v>368</v>
      </c>
      <c r="U4004" s="9" t="s">
        <v>368</v>
      </c>
    </row>
    <row r="4005">
      <c r="F4005" s="9"/>
      <c r="N4005" s="50"/>
      <c r="O4005" s="50"/>
      <c r="P4005" s="50"/>
      <c r="Q4005" s="50" t="s">
        <v>368</v>
      </c>
      <c r="R4005" s="9" t="s">
        <v>368</v>
      </c>
      <c r="S4005" s="50" t="s">
        <v>368</v>
      </c>
      <c r="T4005" s="9" t="s">
        <v>368</v>
      </c>
      <c r="U4005" s="9" t="s">
        <v>368</v>
      </c>
    </row>
    <row r="4006">
      <c r="F4006" s="9"/>
      <c r="N4006" s="50"/>
      <c r="O4006" s="50"/>
      <c r="P4006" s="50"/>
      <c r="Q4006" s="50" t="s">
        <v>368</v>
      </c>
      <c r="R4006" s="9" t="s">
        <v>368</v>
      </c>
      <c r="S4006" s="50" t="s">
        <v>368</v>
      </c>
      <c r="T4006" s="9" t="s">
        <v>368</v>
      </c>
      <c r="U4006" s="9" t="s">
        <v>368</v>
      </c>
    </row>
    <row r="4007">
      <c r="F4007" s="9"/>
      <c r="N4007" s="50"/>
      <c r="O4007" s="50"/>
      <c r="P4007" s="50"/>
      <c r="Q4007" s="50" t="s">
        <v>368</v>
      </c>
      <c r="R4007" s="9" t="s">
        <v>368</v>
      </c>
      <c r="S4007" s="50" t="s">
        <v>368</v>
      </c>
      <c r="T4007" s="9" t="s">
        <v>368</v>
      </c>
      <c r="U4007" s="9" t="s">
        <v>368</v>
      </c>
    </row>
    <row r="4008">
      <c r="F4008" s="9"/>
      <c r="N4008" s="50"/>
      <c r="O4008" s="50"/>
      <c r="P4008" s="50"/>
      <c r="Q4008" s="50" t="s">
        <v>368</v>
      </c>
      <c r="R4008" s="9" t="s">
        <v>368</v>
      </c>
      <c r="S4008" s="50" t="s">
        <v>368</v>
      </c>
      <c r="T4008" s="9" t="s">
        <v>368</v>
      </c>
      <c r="U4008" s="9" t="s">
        <v>368</v>
      </c>
    </row>
    <row r="4009">
      <c r="F4009" s="9"/>
      <c r="N4009" s="50"/>
      <c r="O4009" s="50"/>
      <c r="P4009" s="50"/>
      <c r="Q4009" s="50" t="s">
        <v>368</v>
      </c>
      <c r="R4009" s="9" t="s">
        <v>368</v>
      </c>
      <c r="S4009" s="50" t="s">
        <v>368</v>
      </c>
      <c r="T4009" s="9" t="s">
        <v>368</v>
      </c>
      <c r="U4009" s="9" t="s">
        <v>368</v>
      </c>
    </row>
    <row r="4010">
      <c r="F4010" s="9"/>
      <c r="N4010" s="50"/>
      <c r="O4010" s="50"/>
      <c r="P4010" s="50"/>
      <c r="Q4010" s="50" t="s">
        <v>368</v>
      </c>
      <c r="R4010" s="9" t="s">
        <v>368</v>
      </c>
      <c r="S4010" s="50" t="s">
        <v>368</v>
      </c>
      <c r="T4010" s="9" t="s">
        <v>368</v>
      </c>
      <c r="U4010" s="9" t="s">
        <v>368</v>
      </c>
    </row>
    <row r="4011">
      <c r="F4011" s="9"/>
      <c r="N4011" s="50"/>
      <c r="O4011" s="50"/>
      <c r="P4011" s="50"/>
      <c r="Q4011" s="50" t="s">
        <v>368</v>
      </c>
      <c r="R4011" s="9" t="s">
        <v>368</v>
      </c>
      <c r="S4011" s="50" t="s">
        <v>368</v>
      </c>
      <c r="T4011" s="9" t="s">
        <v>368</v>
      </c>
      <c r="U4011" s="9" t="s">
        <v>368</v>
      </c>
    </row>
    <row r="4012">
      <c r="F4012" s="9"/>
      <c r="N4012" s="50"/>
      <c r="O4012" s="50"/>
      <c r="P4012" s="50"/>
      <c r="Q4012" s="50" t="s">
        <v>368</v>
      </c>
      <c r="R4012" s="9" t="s">
        <v>368</v>
      </c>
      <c r="S4012" s="50" t="s">
        <v>368</v>
      </c>
      <c r="T4012" s="9" t="s">
        <v>368</v>
      </c>
      <c r="U4012" s="9" t="s">
        <v>368</v>
      </c>
    </row>
    <row r="4013">
      <c r="F4013" s="9"/>
      <c r="N4013" s="50"/>
      <c r="O4013" s="50"/>
      <c r="P4013" s="50"/>
      <c r="Q4013" s="50" t="s">
        <v>368</v>
      </c>
      <c r="R4013" s="9" t="s">
        <v>368</v>
      </c>
      <c r="S4013" s="50" t="s">
        <v>368</v>
      </c>
      <c r="T4013" s="9" t="s">
        <v>368</v>
      </c>
      <c r="U4013" s="9" t="s">
        <v>368</v>
      </c>
    </row>
    <row r="4014">
      <c r="F4014" s="9"/>
      <c r="N4014" s="50"/>
      <c r="O4014" s="50"/>
      <c r="P4014" s="50"/>
      <c r="Q4014" s="50" t="s">
        <v>368</v>
      </c>
      <c r="R4014" s="9" t="s">
        <v>368</v>
      </c>
      <c r="S4014" s="50" t="s">
        <v>368</v>
      </c>
      <c r="T4014" s="9" t="s">
        <v>368</v>
      </c>
      <c r="U4014" s="9" t="s">
        <v>368</v>
      </c>
    </row>
    <row r="4015">
      <c r="F4015" s="9"/>
      <c r="N4015" s="50"/>
      <c r="O4015" s="50"/>
      <c r="P4015" s="50"/>
      <c r="Q4015" s="50" t="s">
        <v>368</v>
      </c>
      <c r="R4015" s="9" t="s">
        <v>368</v>
      </c>
      <c r="S4015" s="50" t="s">
        <v>368</v>
      </c>
      <c r="T4015" s="9" t="s">
        <v>368</v>
      </c>
      <c r="U4015" s="9" t="s">
        <v>368</v>
      </c>
    </row>
    <row r="4016">
      <c r="F4016" s="9"/>
      <c r="N4016" s="50"/>
      <c r="O4016" s="50"/>
      <c r="P4016" s="50"/>
      <c r="Q4016" s="50" t="s">
        <v>368</v>
      </c>
      <c r="R4016" s="9" t="s">
        <v>368</v>
      </c>
      <c r="S4016" s="50" t="s">
        <v>368</v>
      </c>
      <c r="T4016" s="9" t="s">
        <v>368</v>
      </c>
      <c r="U4016" s="9" t="s">
        <v>368</v>
      </c>
    </row>
    <row r="4017">
      <c r="F4017" s="9"/>
      <c r="N4017" s="50"/>
      <c r="O4017" s="50"/>
      <c r="P4017" s="50"/>
      <c r="Q4017" s="50" t="s">
        <v>368</v>
      </c>
      <c r="R4017" s="9" t="s">
        <v>368</v>
      </c>
      <c r="S4017" s="50" t="s">
        <v>368</v>
      </c>
      <c r="T4017" s="9" t="s">
        <v>368</v>
      </c>
      <c r="U4017" s="9" t="s">
        <v>368</v>
      </c>
    </row>
    <row r="4018">
      <c r="F4018" s="9"/>
      <c r="N4018" s="50"/>
      <c r="O4018" s="50"/>
      <c r="P4018" s="50"/>
      <c r="Q4018" s="50" t="s">
        <v>368</v>
      </c>
      <c r="R4018" s="9" t="s">
        <v>368</v>
      </c>
      <c r="S4018" s="50" t="s">
        <v>368</v>
      </c>
      <c r="T4018" s="9" t="s">
        <v>368</v>
      </c>
      <c r="U4018" s="9" t="s">
        <v>368</v>
      </c>
    </row>
    <row r="4019">
      <c r="F4019" s="9"/>
      <c r="N4019" s="50"/>
      <c r="O4019" s="50"/>
      <c r="P4019" s="50"/>
      <c r="Q4019" s="50" t="s">
        <v>368</v>
      </c>
      <c r="R4019" s="9" t="s">
        <v>368</v>
      </c>
      <c r="S4019" s="50" t="s">
        <v>368</v>
      </c>
      <c r="T4019" s="9" t="s">
        <v>368</v>
      </c>
      <c r="U4019" s="9" t="s">
        <v>368</v>
      </c>
    </row>
    <row r="4020">
      <c r="F4020" s="9"/>
      <c r="N4020" s="50"/>
      <c r="O4020" s="50"/>
      <c r="P4020" s="50"/>
      <c r="Q4020" s="50" t="s">
        <v>368</v>
      </c>
      <c r="R4020" s="9" t="s">
        <v>368</v>
      </c>
      <c r="S4020" s="50" t="s">
        <v>368</v>
      </c>
      <c r="T4020" s="9" t="s">
        <v>368</v>
      </c>
      <c r="U4020" s="9" t="s">
        <v>368</v>
      </c>
    </row>
    <row r="4021">
      <c r="F4021" s="9"/>
      <c r="N4021" s="50"/>
      <c r="O4021" s="50"/>
      <c r="P4021" s="50"/>
      <c r="Q4021" s="50" t="s">
        <v>368</v>
      </c>
      <c r="R4021" s="9" t="s">
        <v>368</v>
      </c>
      <c r="S4021" s="50" t="s">
        <v>368</v>
      </c>
      <c r="T4021" s="9" t="s">
        <v>368</v>
      </c>
      <c r="U4021" s="9" t="s">
        <v>368</v>
      </c>
    </row>
    <row r="4022">
      <c r="F4022" s="9"/>
      <c r="N4022" s="50"/>
      <c r="O4022" s="50"/>
      <c r="P4022" s="50"/>
      <c r="Q4022" s="50" t="s">
        <v>368</v>
      </c>
      <c r="R4022" s="9" t="s">
        <v>368</v>
      </c>
      <c r="S4022" s="50" t="s">
        <v>368</v>
      </c>
      <c r="T4022" s="9" t="s">
        <v>368</v>
      </c>
      <c r="U4022" s="9" t="s">
        <v>368</v>
      </c>
    </row>
    <row r="4023">
      <c r="F4023" s="9"/>
      <c r="N4023" s="50"/>
      <c r="O4023" s="50"/>
      <c r="P4023" s="50"/>
      <c r="Q4023" s="50" t="s">
        <v>368</v>
      </c>
      <c r="R4023" s="9" t="s">
        <v>368</v>
      </c>
      <c r="S4023" s="50" t="s">
        <v>368</v>
      </c>
      <c r="T4023" s="9" t="s">
        <v>368</v>
      </c>
      <c r="U4023" s="9" t="s">
        <v>368</v>
      </c>
    </row>
    <row r="4024">
      <c r="F4024" s="9"/>
      <c r="N4024" s="50"/>
      <c r="O4024" s="50"/>
      <c r="P4024" s="50"/>
      <c r="Q4024" s="50" t="s">
        <v>368</v>
      </c>
      <c r="R4024" s="9" t="s">
        <v>368</v>
      </c>
      <c r="S4024" s="50" t="s">
        <v>368</v>
      </c>
      <c r="T4024" s="9" t="s">
        <v>368</v>
      </c>
      <c r="U4024" s="9" t="s">
        <v>368</v>
      </c>
    </row>
    <row r="4025">
      <c r="F4025" s="9"/>
      <c r="N4025" s="50"/>
      <c r="O4025" s="50"/>
      <c r="P4025" s="50"/>
      <c r="Q4025" s="50" t="s">
        <v>368</v>
      </c>
      <c r="R4025" s="9" t="s">
        <v>368</v>
      </c>
      <c r="S4025" s="50" t="s">
        <v>368</v>
      </c>
      <c r="T4025" s="9" t="s">
        <v>368</v>
      </c>
      <c r="U4025" s="9" t="s">
        <v>368</v>
      </c>
    </row>
    <row r="4026">
      <c r="F4026" s="9"/>
      <c r="N4026" s="50"/>
      <c r="O4026" s="50"/>
      <c r="P4026" s="50"/>
      <c r="Q4026" s="50" t="s">
        <v>368</v>
      </c>
      <c r="R4026" s="9" t="s">
        <v>368</v>
      </c>
      <c r="S4026" s="50" t="s">
        <v>368</v>
      </c>
      <c r="T4026" s="9" t="s">
        <v>368</v>
      </c>
      <c r="U4026" s="9" t="s">
        <v>368</v>
      </c>
    </row>
    <row r="4027">
      <c r="F4027" s="9"/>
      <c r="N4027" s="50"/>
      <c r="O4027" s="50"/>
      <c r="P4027" s="50"/>
      <c r="Q4027" s="50" t="s">
        <v>368</v>
      </c>
      <c r="R4027" s="9" t="s">
        <v>368</v>
      </c>
      <c r="S4027" s="50" t="s">
        <v>368</v>
      </c>
      <c r="T4027" s="9" t="s">
        <v>368</v>
      </c>
      <c r="U4027" s="9" t="s">
        <v>368</v>
      </c>
    </row>
    <row r="4028">
      <c r="F4028" s="9"/>
      <c r="N4028" s="50"/>
      <c r="O4028" s="50"/>
      <c r="P4028" s="50"/>
      <c r="Q4028" s="50" t="s">
        <v>368</v>
      </c>
      <c r="R4028" s="9" t="s">
        <v>368</v>
      </c>
      <c r="S4028" s="50" t="s">
        <v>368</v>
      </c>
      <c r="T4028" s="9" t="s">
        <v>368</v>
      </c>
      <c r="U4028" s="9" t="s">
        <v>368</v>
      </c>
    </row>
    <row r="4029">
      <c r="F4029" s="9"/>
      <c r="N4029" s="50"/>
      <c r="O4029" s="50"/>
      <c r="P4029" s="50"/>
      <c r="Q4029" s="50" t="s">
        <v>368</v>
      </c>
      <c r="R4029" s="9" t="s">
        <v>368</v>
      </c>
      <c r="S4029" s="50" t="s">
        <v>368</v>
      </c>
      <c r="T4029" s="9" t="s">
        <v>368</v>
      </c>
      <c r="U4029" s="9" t="s">
        <v>368</v>
      </c>
    </row>
    <row r="4030">
      <c r="F4030" s="9"/>
      <c r="N4030" s="50"/>
      <c r="O4030" s="50"/>
      <c r="P4030" s="50"/>
      <c r="Q4030" s="50" t="s">
        <v>368</v>
      </c>
      <c r="R4030" s="9" t="s">
        <v>368</v>
      </c>
      <c r="S4030" s="50" t="s">
        <v>368</v>
      </c>
      <c r="T4030" s="9" t="s">
        <v>368</v>
      </c>
      <c r="U4030" s="9" t="s">
        <v>368</v>
      </c>
    </row>
    <row r="4031">
      <c r="F4031" s="9"/>
      <c r="N4031" s="50"/>
      <c r="O4031" s="50"/>
      <c r="P4031" s="50"/>
      <c r="Q4031" s="50" t="s">
        <v>368</v>
      </c>
      <c r="R4031" s="9" t="s">
        <v>368</v>
      </c>
      <c r="S4031" s="50" t="s">
        <v>368</v>
      </c>
      <c r="T4031" s="9" t="s">
        <v>368</v>
      </c>
      <c r="U4031" s="9" t="s">
        <v>368</v>
      </c>
    </row>
    <row r="4032">
      <c r="F4032" s="9"/>
      <c r="N4032" s="50"/>
      <c r="O4032" s="50"/>
      <c r="P4032" s="50"/>
      <c r="Q4032" s="50" t="s">
        <v>368</v>
      </c>
      <c r="R4032" s="9" t="s">
        <v>368</v>
      </c>
      <c r="S4032" s="50" t="s">
        <v>368</v>
      </c>
      <c r="T4032" s="9" t="s">
        <v>368</v>
      </c>
      <c r="U4032" s="9" t="s">
        <v>368</v>
      </c>
    </row>
    <row r="4033">
      <c r="F4033" s="9"/>
      <c r="N4033" s="50"/>
      <c r="O4033" s="50"/>
      <c r="P4033" s="50"/>
      <c r="Q4033" s="50" t="s">
        <v>368</v>
      </c>
      <c r="R4033" s="9" t="s">
        <v>368</v>
      </c>
      <c r="S4033" s="50" t="s">
        <v>368</v>
      </c>
      <c r="T4033" s="9" t="s">
        <v>368</v>
      </c>
      <c r="U4033" s="9" t="s">
        <v>368</v>
      </c>
    </row>
    <row r="4034">
      <c r="F4034" s="9"/>
      <c r="N4034" s="50"/>
      <c r="O4034" s="50"/>
      <c r="P4034" s="50"/>
      <c r="Q4034" s="50" t="s">
        <v>368</v>
      </c>
      <c r="R4034" s="9" t="s">
        <v>368</v>
      </c>
      <c r="S4034" s="50" t="s">
        <v>368</v>
      </c>
      <c r="T4034" s="9" t="s">
        <v>368</v>
      </c>
      <c r="U4034" s="9" t="s">
        <v>368</v>
      </c>
    </row>
    <row r="4035">
      <c r="F4035" s="9"/>
      <c r="N4035" s="50"/>
      <c r="O4035" s="50"/>
      <c r="P4035" s="50"/>
      <c r="Q4035" s="50" t="s">
        <v>368</v>
      </c>
      <c r="R4035" s="9" t="s">
        <v>368</v>
      </c>
      <c r="S4035" s="50" t="s">
        <v>368</v>
      </c>
      <c r="T4035" s="9" t="s">
        <v>368</v>
      </c>
      <c r="U4035" s="9" t="s">
        <v>368</v>
      </c>
    </row>
    <row r="4036">
      <c r="F4036" s="9"/>
      <c r="N4036" s="50"/>
      <c r="O4036" s="50"/>
      <c r="P4036" s="50"/>
      <c r="Q4036" s="50" t="s">
        <v>368</v>
      </c>
      <c r="R4036" s="9" t="s">
        <v>368</v>
      </c>
      <c r="S4036" s="50" t="s">
        <v>368</v>
      </c>
      <c r="T4036" s="9" t="s">
        <v>368</v>
      </c>
      <c r="U4036" s="9" t="s">
        <v>368</v>
      </c>
    </row>
    <row r="4037">
      <c r="F4037" s="9"/>
      <c r="N4037" s="50"/>
      <c r="O4037" s="50"/>
      <c r="P4037" s="50"/>
      <c r="Q4037" s="50" t="s">
        <v>368</v>
      </c>
      <c r="R4037" s="9" t="s">
        <v>368</v>
      </c>
      <c r="S4037" s="50" t="s">
        <v>368</v>
      </c>
      <c r="T4037" s="9" t="s">
        <v>368</v>
      </c>
      <c r="U4037" s="9" t="s">
        <v>368</v>
      </c>
    </row>
    <row r="4038">
      <c r="F4038" s="9"/>
      <c r="N4038" s="50"/>
      <c r="O4038" s="50"/>
      <c r="P4038" s="50"/>
      <c r="Q4038" s="50" t="s">
        <v>368</v>
      </c>
      <c r="R4038" s="9" t="s">
        <v>368</v>
      </c>
      <c r="S4038" s="50" t="s">
        <v>368</v>
      </c>
      <c r="T4038" s="9" t="s">
        <v>368</v>
      </c>
      <c r="U4038" s="9" t="s">
        <v>368</v>
      </c>
    </row>
    <row r="4039">
      <c r="F4039" s="9"/>
      <c r="N4039" s="50"/>
      <c r="O4039" s="50"/>
      <c r="P4039" s="50"/>
      <c r="Q4039" s="50" t="s">
        <v>368</v>
      </c>
      <c r="R4039" s="9" t="s">
        <v>368</v>
      </c>
      <c r="S4039" s="50" t="s">
        <v>368</v>
      </c>
      <c r="T4039" s="9" t="s">
        <v>368</v>
      </c>
      <c r="U4039" s="9" t="s">
        <v>368</v>
      </c>
    </row>
    <row r="4040">
      <c r="F4040" s="9"/>
      <c r="N4040" s="50"/>
      <c r="O4040" s="50"/>
      <c r="P4040" s="50"/>
      <c r="Q4040" s="50" t="s">
        <v>368</v>
      </c>
      <c r="R4040" s="9" t="s">
        <v>368</v>
      </c>
      <c r="S4040" s="50" t="s">
        <v>368</v>
      </c>
      <c r="T4040" s="9" t="s">
        <v>368</v>
      </c>
      <c r="U4040" s="9" t="s">
        <v>368</v>
      </c>
    </row>
    <row r="4041">
      <c r="F4041" s="9"/>
      <c r="N4041" s="50"/>
      <c r="O4041" s="50"/>
      <c r="P4041" s="50"/>
      <c r="Q4041" s="50" t="s">
        <v>368</v>
      </c>
      <c r="R4041" s="9" t="s">
        <v>368</v>
      </c>
      <c r="S4041" s="50" t="s">
        <v>368</v>
      </c>
      <c r="T4041" s="9" t="s">
        <v>368</v>
      </c>
      <c r="U4041" s="9" t="s">
        <v>368</v>
      </c>
    </row>
    <row r="4042">
      <c r="F4042" s="9"/>
      <c r="N4042" s="50"/>
      <c r="O4042" s="50"/>
      <c r="P4042" s="50"/>
      <c r="Q4042" s="50" t="s">
        <v>368</v>
      </c>
      <c r="R4042" s="9" t="s">
        <v>368</v>
      </c>
      <c r="S4042" s="50" t="s">
        <v>368</v>
      </c>
      <c r="T4042" s="9" t="s">
        <v>368</v>
      </c>
      <c r="U4042" s="9" t="s">
        <v>368</v>
      </c>
    </row>
    <row r="4043">
      <c r="F4043" s="9"/>
      <c r="N4043" s="50"/>
      <c r="O4043" s="50"/>
      <c r="P4043" s="50"/>
      <c r="Q4043" s="50" t="s">
        <v>368</v>
      </c>
      <c r="R4043" s="9" t="s">
        <v>368</v>
      </c>
      <c r="S4043" s="50" t="s">
        <v>368</v>
      </c>
      <c r="T4043" s="9" t="s">
        <v>368</v>
      </c>
      <c r="U4043" s="9" t="s">
        <v>368</v>
      </c>
    </row>
    <row r="4044">
      <c r="F4044" s="9"/>
      <c r="N4044" s="50"/>
      <c r="O4044" s="50"/>
      <c r="P4044" s="50"/>
      <c r="Q4044" s="50" t="s">
        <v>368</v>
      </c>
      <c r="R4044" s="9" t="s">
        <v>368</v>
      </c>
      <c r="S4044" s="50" t="s">
        <v>368</v>
      </c>
      <c r="T4044" s="9" t="s">
        <v>368</v>
      </c>
      <c r="U4044" s="9" t="s">
        <v>368</v>
      </c>
    </row>
    <row r="4045">
      <c r="F4045" s="9"/>
      <c r="N4045" s="50"/>
      <c r="O4045" s="50"/>
      <c r="P4045" s="50"/>
      <c r="Q4045" s="50" t="s">
        <v>368</v>
      </c>
      <c r="R4045" s="9" t="s">
        <v>368</v>
      </c>
      <c r="S4045" s="50" t="s">
        <v>368</v>
      </c>
      <c r="T4045" s="9" t="s">
        <v>368</v>
      </c>
      <c r="U4045" s="9" t="s">
        <v>368</v>
      </c>
    </row>
    <row r="4046">
      <c r="F4046" s="9"/>
      <c r="N4046" s="50"/>
      <c r="O4046" s="50"/>
      <c r="P4046" s="50"/>
      <c r="Q4046" s="50" t="s">
        <v>368</v>
      </c>
      <c r="R4046" s="9" t="s">
        <v>368</v>
      </c>
      <c r="S4046" s="50" t="s">
        <v>368</v>
      </c>
      <c r="T4046" s="9" t="s">
        <v>368</v>
      </c>
      <c r="U4046" s="9" t="s">
        <v>368</v>
      </c>
    </row>
    <row r="4047">
      <c r="F4047" s="9"/>
      <c r="N4047" s="50"/>
      <c r="O4047" s="50"/>
      <c r="P4047" s="50"/>
      <c r="Q4047" s="50" t="s">
        <v>368</v>
      </c>
      <c r="R4047" s="9" t="s">
        <v>368</v>
      </c>
      <c r="S4047" s="50" t="s">
        <v>368</v>
      </c>
      <c r="T4047" s="9" t="s">
        <v>368</v>
      </c>
      <c r="U4047" s="9" t="s">
        <v>368</v>
      </c>
    </row>
    <row r="4048">
      <c r="F4048" s="9"/>
      <c r="N4048" s="50"/>
      <c r="O4048" s="50"/>
      <c r="P4048" s="50"/>
      <c r="Q4048" s="50" t="s">
        <v>368</v>
      </c>
      <c r="R4048" s="9" t="s">
        <v>368</v>
      </c>
      <c r="S4048" s="50" t="s">
        <v>368</v>
      </c>
      <c r="T4048" s="9" t="s">
        <v>368</v>
      </c>
      <c r="U4048" s="9" t="s">
        <v>368</v>
      </c>
    </row>
    <row r="4049">
      <c r="F4049" s="9"/>
      <c r="N4049" s="50"/>
      <c r="O4049" s="50"/>
      <c r="P4049" s="50"/>
      <c r="Q4049" s="50" t="s">
        <v>368</v>
      </c>
      <c r="R4049" s="9" t="s">
        <v>368</v>
      </c>
      <c r="S4049" s="50" t="s">
        <v>368</v>
      </c>
      <c r="T4049" s="9" t="s">
        <v>368</v>
      </c>
      <c r="U4049" s="9" t="s">
        <v>368</v>
      </c>
    </row>
    <row r="4050">
      <c r="F4050" s="9"/>
      <c r="N4050" s="50"/>
      <c r="O4050" s="50"/>
      <c r="P4050" s="50"/>
      <c r="Q4050" s="50" t="s">
        <v>368</v>
      </c>
      <c r="R4050" s="9" t="s">
        <v>368</v>
      </c>
      <c r="S4050" s="50" t="s">
        <v>368</v>
      </c>
      <c r="T4050" s="9" t="s">
        <v>368</v>
      </c>
      <c r="U4050" s="9" t="s">
        <v>368</v>
      </c>
    </row>
    <row r="4051">
      <c r="F4051" s="9"/>
      <c r="N4051" s="50"/>
      <c r="O4051" s="50"/>
      <c r="P4051" s="50"/>
      <c r="Q4051" s="50" t="s">
        <v>368</v>
      </c>
      <c r="R4051" s="9" t="s">
        <v>368</v>
      </c>
      <c r="S4051" s="50" t="s">
        <v>368</v>
      </c>
      <c r="T4051" s="9" t="s">
        <v>368</v>
      </c>
      <c r="U4051" s="9" t="s">
        <v>368</v>
      </c>
    </row>
    <row r="4052">
      <c r="F4052" s="9"/>
      <c r="N4052" s="50"/>
      <c r="O4052" s="50"/>
      <c r="P4052" s="50"/>
      <c r="Q4052" s="50" t="s">
        <v>368</v>
      </c>
      <c r="R4052" s="9" t="s">
        <v>368</v>
      </c>
      <c r="S4052" s="50" t="s">
        <v>368</v>
      </c>
      <c r="T4052" s="9" t="s">
        <v>368</v>
      </c>
      <c r="U4052" s="9" t="s">
        <v>368</v>
      </c>
    </row>
    <row r="4053">
      <c r="F4053" s="9"/>
      <c r="N4053" s="50"/>
      <c r="O4053" s="50"/>
      <c r="P4053" s="50"/>
      <c r="Q4053" s="50" t="s">
        <v>368</v>
      </c>
      <c r="R4053" s="9" t="s">
        <v>368</v>
      </c>
      <c r="S4053" s="50" t="s">
        <v>368</v>
      </c>
      <c r="T4053" s="9" t="s">
        <v>368</v>
      </c>
      <c r="U4053" s="9" t="s">
        <v>368</v>
      </c>
    </row>
    <row r="4054">
      <c r="F4054" s="9"/>
      <c r="N4054" s="50"/>
      <c r="O4054" s="50"/>
      <c r="P4054" s="50"/>
      <c r="Q4054" s="50" t="s">
        <v>368</v>
      </c>
      <c r="R4054" s="9" t="s">
        <v>368</v>
      </c>
      <c r="S4054" s="50" t="s">
        <v>368</v>
      </c>
      <c r="T4054" s="9" t="s">
        <v>368</v>
      </c>
      <c r="U4054" s="9" t="s">
        <v>368</v>
      </c>
    </row>
    <row r="4055">
      <c r="F4055" s="9"/>
      <c r="N4055" s="50"/>
      <c r="O4055" s="50"/>
      <c r="P4055" s="50"/>
      <c r="Q4055" s="50" t="s">
        <v>368</v>
      </c>
      <c r="R4055" s="9" t="s">
        <v>368</v>
      </c>
      <c r="S4055" s="50" t="s">
        <v>368</v>
      </c>
      <c r="T4055" s="9" t="s">
        <v>368</v>
      </c>
      <c r="U4055" s="9" t="s">
        <v>368</v>
      </c>
    </row>
    <row r="4056">
      <c r="F4056" s="9"/>
      <c r="N4056" s="50"/>
      <c r="O4056" s="50"/>
      <c r="P4056" s="50"/>
      <c r="Q4056" s="50" t="s">
        <v>368</v>
      </c>
      <c r="R4056" s="9" t="s">
        <v>368</v>
      </c>
      <c r="S4056" s="50" t="s">
        <v>368</v>
      </c>
      <c r="T4056" s="9" t="s">
        <v>368</v>
      </c>
      <c r="U4056" s="9" t="s">
        <v>368</v>
      </c>
    </row>
    <row r="4057">
      <c r="F4057" s="9"/>
      <c r="N4057" s="50"/>
      <c r="O4057" s="50"/>
      <c r="P4057" s="50"/>
      <c r="Q4057" s="50" t="s">
        <v>368</v>
      </c>
      <c r="R4057" s="9" t="s">
        <v>368</v>
      </c>
      <c r="S4057" s="50" t="s">
        <v>368</v>
      </c>
      <c r="T4057" s="9" t="s">
        <v>368</v>
      </c>
      <c r="U4057" s="9" t="s">
        <v>368</v>
      </c>
    </row>
    <row r="4058">
      <c r="F4058" s="9"/>
      <c r="N4058" s="50"/>
      <c r="O4058" s="50"/>
      <c r="P4058" s="50"/>
      <c r="Q4058" s="50" t="s">
        <v>368</v>
      </c>
      <c r="R4058" s="9" t="s">
        <v>368</v>
      </c>
      <c r="S4058" s="50" t="s">
        <v>368</v>
      </c>
      <c r="T4058" s="9" t="s">
        <v>368</v>
      </c>
      <c r="U4058" s="9" t="s">
        <v>368</v>
      </c>
    </row>
    <row r="4059">
      <c r="F4059" s="9"/>
      <c r="N4059" s="50"/>
      <c r="O4059" s="50"/>
      <c r="P4059" s="50"/>
      <c r="Q4059" s="50" t="s">
        <v>368</v>
      </c>
      <c r="R4059" s="9" t="s">
        <v>368</v>
      </c>
      <c r="S4059" s="50" t="s">
        <v>368</v>
      </c>
      <c r="T4059" s="9" t="s">
        <v>368</v>
      </c>
      <c r="U4059" s="9" t="s">
        <v>368</v>
      </c>
    </row>
    <row r="4060">
      <c r="F4060" s="9"/>
      <c r="N4060" s="50"/>
      <c r="O4060" s="50"/>
      <c r="P4060" s="50"/>
      <c r="Q4060" s="50" t="s">
        <v>368</v>
      </c>
      <c r="R4060" s="9" t="s">
        <v>368</v>
      </c>
      <c r="S4060" s="50" t="s">
        <v>368</v>
      </c>
      <c r="T4060" s="9" t="s">
        <v>368</v>
      </c>
      <c r="U4060" s="9" t="s">
        <v>368</v>
      </c>
    </row>
    <row r="4061">
      <c r="F4061" s="9"/>
      <c r="N4061" s="50"/>
      <c r="O4061" s="50"/>
      <c r="P4061" s="50"/>
      <c r="Q4061" s="50" t="s">
        <v>368</v>
      </c>
      <c r="R4061" s="9" t="s">
        <v>368</v>
      </c>
      <c r="S4061" s="50" t="s">
        <v>368</v>
      </c>
      <c r="T4061" s="9" t="s">
        <v>368</v>
      </c>
      <c r="U4061" s="9" t="s">
        <v>368</v>
      </c>
    </row>
    <row r="4062">
      <c r="F4062" s="9"/>
      <c r="N4062" s="50"/>
      <c r="O4062" s="50"/>
      <c r="P4062" s="50"/>
      <c r="Q4062" s="50" t="s">
        <v>368</v>
      </c>
      <c r="R4062" s="9" t="s">
        <v>368</v>
      </c>
      <c r="S4062" s="50" t="s">
        <v>368</v>
      </c>
      <c r="T4062" s="9" t="s">
        <v>368</v>
      </c>
      <c r="U4062" s="9" t="s">
        <v>368</v>
      </c>
    </row>
    <row r="4063">
      <c r="F4063" s="9"/>
      <c r="N4063" s="50"/>
      <c r="O4063" s="50"/>
      <c r="P4063" s="50"/>
      <c r="Q4063" s="50" t="s">
        <v>368</v>
      </c>
      <c r="R4063" s="9" t="s">
        <v>368</v>
      </c>
      <c r="S4063" s="50" t="s">
        <v>368</v>
      </c>
      <c r="T4063" s="9" t="s">
        <v>368</v>
      </c>
      <c r="U4063" s="9" t="s">
        <v>368</v>
      </c>
    </row>
    <row r="4064">
      <c r="F4064" s="9"/>
      <c r="N4064" s="50"/>
      <c r="O4064" s="50"/>
      <c r="P4064" s="50"/>
      <c r="Q4064" s="50" t="s">
        <v>368</v>
      </c>
      <c r="R4064" s="9" t="s">
        <v>368</v>
      </c>
      <c r="S4064" s="50" t="s">
        <v>368</v>
      </c>
      <c r="T4064" s="9" t="s">
        <v>368</v>
      </c>
      <c r="U4064" s="9" t="s">
        <v>368</v>
      </c>
    </row>
    <row r="4065">
      <c r="F4065" s="9"/>
      <c r="N4065" s="50"/>
      <c r="O4065" s="50"/>
      <c r="P4065" s="50"/>
      <c r="Q4065" s="50" t="s">
        <v>368</v>
      </c>
      <c r="R4065" s="9" t="s">
        <v>368</v>
      </c>
      <c r="S4065" s="50" t="s">
        <v>368</v>
      </c>
      <c r="T4065" s="9" t="s">
        <v>368</v>
      </c>
      <c r="U4065" s="9" t="s">
        <v>368</v>
      </c>
    </row>
    <row r="4066">
      <c r="F4066" s="9"/>
      <c r="N4066" s="50"/>
      <c r="O4066" s="50"/>
      <c r="P4066" s="50"/>
      <c r="Q4066" s="50" t="s">
        <v>368</v>
      </c>
      <c r="R4066" s="9" t="s">
        <v>368</v>
      </c>
      <c r="S4066" s="50" t="s">
        <v>368</v>
      </c>
      <c r="T4066" s="9" t="s">
        <v>368</v>
      </c>
      <c r="U4066" s="9" t="s">
        <v>368</v>
      </c>
    </row>
    <row r="4067">
      <c r="F4067" s="9"/>
      <c r="N4067" s="50"/>
      <c r="O4067" s="50"/>
      <c r="P4067" s="50"/>
      <c r="Q4067" s="50" t="s">
        <v>368</v>
      </c>
      <c r="R4067" s="9" t="s">
        <v>368</v>
      </c>
      <c r="S4067" s="50" t="s">
        <v>368</v>
      </c>
      <c r="T4067" s="9" t="s">
        <v>368</v>
      </c>
      <c r="U4067" s="9" t="s">
        <v>368</v>
      </c>
    </row>
    <row r="4068">
      <c r="F4068" s="9"/>
      <c r="N4068" s="50"/>
      <c r="O4068" s="50"/>
      <c r="P4068" s="50"/>
      <c r="Q4068" s="50" t="s">
        <v>368</v>
      </c>
      <c r="R4068" s="9" t="s">
        <v>368</v>
      </c>
      <c r="S4068" s="50" t="s">
        <v>368</v>
      </c>
      <c r="T4068" s="9" t="s">
        <v>368</v>
      </c>
      <c r="U4068" s="9" t="s">
        <v>368</v>
      </c>
    </row>
    <row r="4069">
      <c r="F4069" s="9"/>
      <c r="N4069" s="50"/>
      <c r="O4069" s="50"/>
      <c r="P4069" s="50"/>
      <c r="Q4069" s="50" t="s">
        <v>368</v>
      </c>
      <c r="R4069" s="9" t="s">
        <v>368</v>
      </c>
      <c r="S4069" s="50" t="s">
        <v>368</v>
      </c>
      <c r="T4069" s="9" t="s">
        <v>368</v>
      </c>
      <c r="U4069" s="9" t="s">
        <v>368</v>
      </c>
    </row>
    <row r="4070">
      <c r="F4070" s="9"/>
      <c r="N4070" s="50"/>
      <c r="O4070" s="50"/>
      <c r="P4070" s="50"/>
      <c r="Q4070" s="50" t="s">
        <v>368</v>
      </c>
      <c r="R4070" s="9" t="s">
        <v>368</v>
      </c>
      <c r="S4070" s="50" t="s">
        <v>368</v>
      </c>
      <c r="T4070" s="9" t="s">
        <v>368</v>
      </c>
      <c r="U4070" s="9" t="s">
        <v>368</v>
      </c>
    </row>
    <row r="4071">
      <c r="F4071" s="9"/>
      <c r="N4071" s="50"/>
      <c r="O4071" s="50"/>
      <c r="P4071" s="50"/>
      <c r="Q4071" s="50" t="s">
        <v>368</v>
      </c>
      <c r="R4071" s="9" t="s">
        <v>368</v>
      </c>
      <c r="S4071" s="50" t="s">
        <v>368</v>
      </c>
      <c r="T4071" s="9" t="s">
        <v>368</v>
      </c>
      <c r="U4071" s="9" t="s">
        <v>368</v>
      </c>
    </row>
    <row r="4072">
      <c r="F4072" s="9"/>
      <c r="N4072" s="50"/>
      <c r="O4072" s="50"/>
      <c r="P4072" s="50"/>
      <c r="Q4072" s="50" t="s">
        <v>368</v>
      </c>
      <c r="R4072" s="9" t="s">
        <v>368</v>
      </c>
      <c r="S4072" s="50" t="s">
        <v>368</v>
      </c>
      <c r="T4072" s="9" t="s">
        <v>368</v>
      </c>
      <c r="U4072" s="9" t="s">
        <v>368</v>
      </c>
    </row>
    <row r="4073">
      <c r="F4073" s="9"/>
      <c r="N4073" s="50"/>
      <c r="O4073" s="50"/>
      <c r="P4073" s="50"/>
      <c r="Q4073" s="50" t="s">
        <v>368</v>
      </c>
      <c r="R4073" s="9" t="s">
        <v>368</v>
      </c>
      <c r="S4073" s="50" t="s">
        <v>368</v>
      </c>
      <c r="T4073" s="9" t="s">
        <v>368</v>
      </c>
      <c r="U4073" s="9" t="s">
        <v>368</v>
      </c>
    </row>
    <row r="4074">
      <c r="F4074" s="9"/>
      <c r="N4074" s="50"/>
      <c r="O4074" s="50"/>
      <c r="P4074" s="50"/>
      <c r="Q4074" s="50" t="s">
        <v>368</v>
      </c>
      <c r="R4074" s="9" t="s">
        <v>368</v>
      </c>
      <c r="S4074" s="50" t="s">
        <v>368</v>
      </c>
      <c r="T4074" s="9" t="s">
        <v>368</v>
      </c>
      <c r="U4074" s="9" t="s">
        <v>368</v>
      </c>
    </row>
    <row r="4075">
      <c r="F4075" s="9"/>
      <c r="N4075" s="50"/>
      <c r="O4075" s="50"/>
      <c r="P4075" s="50"/>
      <c r="Q4075" s="50" t="s">
        <v>368</v>
      </c>
      <c r="R4075" s="9" t="s">
        <v>368</v>
      </c>
      <c r="S4075" s="50" t="s">
        <v>368</v>
      </c>
      <c r="T4075" s="9" t="s">
        <v>368</v>
      </c>
      <c r="U4075" s="9" t="s">
        <v>368</v>
      </c>
    </row>
    <row r="4076">
      <c r="F4076" s="9"/>
      <c r="N4076" s="50"/>
      <c r="O4076" s="50"/>
      <c r="P4076" s="50"/>
      <c r="Q4076" s="50" t="s">
        <v>368</v>
      </c>
      <c r="R4076" s="9" t="s">
        <v>368</v>
      </c>
      <c r="S4076" s="50" t="s">
        <v>368</v>
      </c>
      <c r="T4076" s="9" t="s">
        <v>368</v>
      </c>
      <c r="U4076" s="9" t="s">
        <v>368</v>
      </c>
    </row>
    <row r="4077">
      <c r="F4077" s="9"/>
      <c r="N4077" s="50"/>
      <c r="O4077" s="50"/>
      <c r="P4077" s="50"/>
      <c r="Q4077" s="50" t="s">
        <v>368</v>
      </c>
      <c r="R4077" s="9" t="s">
        <v>368</v>
      </c>
      <c r="S4077" s="50" t="s">
        <v>368</v>
      </c>
      <c r="T4077" s="9" t="s">
        <v>368</v>
      </c>
      <c r="U4077" s="9" t="s">
        <v>368</v>
      </c>
    </row>
    <row r="4078">
      <c r="F4078" s="9"/>
      <c r="N4078" s="50"/>
      <c r="O4078" s="50"/>
      <c r="P4078" s="50"/>
      <c r="Q4078" s="50" t="s">
        <v>368</v>
      </c>
      <c r="R4078" s="9" t="s">
        <v>368</v>
      </c>
      <c r="S4078" s="50" t="s">
        <v>368</v>
      </c>
      <c r="T4078" s="9" t="s">
        <v>368</v>
      </c>
      <c r="U4078" s="9" t="s">
        <v>368</v>
      </c>
    </row>
    <row r="4079">
      <c r="F4079" s="9"/>
      <c r="N4079" s="50"/>
      <c r="O4079" s="50"/>
      <c r="P4079" s="50"/>
      <c r="Q4079" s="50" t="s">
        <v>368</v>
      </c>
      <c r="R4079" s="9" t="s">
        <v>368</v>
      </c>
      <c r="S4079" s="50" t="s">
        <v>368</v>
      </c>
      <c r="T4079" s="9" t="s">
        <v>368</v>
      </c>
      <c r="U4079" s="9" t="s">
        <v>368</v>
      </c>
    </row>
    <row r="4080">
      <c r="F4080" s="9"/>
      <c r="N4080" s="50"/>
      <c r="O4080" s="50"/>
      <c r="P4080" s="50"/>
      <c r="Q4080" s="50" t="s">
        <v>368</v>
      </c>
      <c r="R4080" s="9" t="s">
        <v>368</v>
      </c>
      <c r="S4080" s="50" t="s">
        <v>368</v>
      </c>
      <c r="T4080" s="9" t="s">
        <v>368</v>
      </c>
      <c r="U4080" s="9" t="s">
        <v>368</v>
      </c>
    </row>
    <row r="4081">
      <c r="F4081" s="9"/>
      <c r="N4081" s="50"/>
      <c r="O4081" s="50"/>
      <c r="P4081" s="50"/>
      <c r="Q4081" s="50" t="s">
        <v>368</v>
      </c>
      <c r="R4081" s="9" t="s">
        <v>368</v>
      </c>
      <c r="S4081" s="50" t="s">
        <v>368</v>
      </c>
      <c r="T4081" s="9" t="s">
        <v>368</v>
      </c>
      <c r="U4081" s="9" t="s">
        <v>368</v>
      </c>
    </row>
    <row r="4082">
      <c r="F4082" s="9"/>
      <c r="N4082" s="50"/>
      <c r="O4082" s="50"/>
      <c r="P4082" s="50"/>
      <c r="Q4082" s="50" t="s">
        <v>368</v>
      </c>
      <c r="R4082" s="9" t="s">
        <v>368</v>
      </c>
      <c r="S4082" s="50" t="s">
        <v>368</v>
      </c>
      <c r="T4082" s="9" t="s">
        <v>368</v>
      </c>
      <c r="U4082" s="9" t="s">
        <v>368</v>
      </c>
    </row>
    <row r="4083">
      <c r="F4083" s="9"/>
      <c r="N4083" s="50"/>
      <c r="O4083" s="50"/>
      <c r="P4083" s="50"/>
      <c r="Q4083" s="50" t="s">
        <v>368</v>
      </c>
      <c r="R4083" s="9" t="s">
        <v>368</v>
      </c>
      <c r="S4083" s="50" t="s">
        <v>368</v>
      </c>
      <c r="T4083" s="9" t="s">
        <v>368</v>
      </c>
      <c r="U4083" s="9" t="s">
        <v>368</v>
      </c>
    </row>
    <row r="4084">
      <c r="F4084" s="9"/>
      <c r="N4084" s="50"/>
      <c r="O4084" s="50"/>
      <c r="P4084" s="50"/>
      <c r="Q4084" s="50" t="s">
        <v>368</v>
      </c>
      <c r="R4084" s="9" t="s">
        <v>368</v>
      </c>
      <c r="S4084" s="50" t="s">
        <v>368</v>
      </c>
      <c r="T4084" s="9" t="s">
        <v>368</v>
      </c>
      <c r="U4084" s="9" t="s">
        <v>368</v>
      </c>
    </row>
    <row r="4085">
      <c r="F4085" s="9"/>
      <c r="N4085" s="50"/>
      <c r="O4085" s="50"/>
      <c r="P4085" s="50"/>
      <c r="Q4085" s="50" t="s">
        <v>368</v>
      </c>
      <c r="R4085" s="9" t="s">
        <v>368</v>
      </c>
      <c r="S4085" s="50" t="s">
        <v>368</v>
      </c>
      <c r="T4085" s="9" t="s">
        <v>368</v>
      </c>
      <c r="U4085" s="9" t="s">
        <v>368</v>
      </c>
    </row>
    <row r="4086">
      <c r="F4086" s="9"/>
      <c r="N4086" s="50"/>
      <c r="O4086" s="50"/>
      <c r="P4086" s="50"/>
      <c r="Q4086" s="50" t="s">
        <v>368</v>
      </c>
      <c r="R4086" s="9" t="s">
        <v>368</v>
      </c>
      <c r="S4086" s="50" t="s">
        <v>368</v>
      </c>
      <c r="T4086" s="9" t="s">
        <v>368</v>
      </c>
      <c r="U4086" s="9" t="s">
        <v>368</v>
      </c>
    </row>
    <row r="4087">
      <c r="F4087" s="9"/>
      <c r="N4087" s="50"/>
      <c r="O4087" s="50"/>
      <c r="P4087" s="50"/>
      <c r="Q4087" s="50" t="s">
        <v>368</v>
      </c>
      <c r="R4087" s="9" t="s">
        <v>368</v>
      </c>
      <c r="S4087" s="50" t="s">
        <v>368</v>
      </c>
      <c r="T4087" s="9" t="s">
        <v>368</v>
      </c>
      <c r="U4087" s="9" t="s">
        <v>368</v>
      </c>
    </row>
    <row r="4088">
      <c r="F4088" s="9"/>
      <c r="N4088" s="50"/>
      <c r="O4088" s="50"/>
      <c r="P4088" s="50"/>
      <c r="Q4088" s="50" t="s">
        <v>368</v>
      </c>
      <c r="R4088" s="9" t="s">
        <v>368</v>
      </c>
      <c r="S4088" s="50" t="s">
        <v>368</v>
      </c>
      <c r="T4088" s="9" t="s">
        <v>368</v>
      </c>
      <c r="U4088" s="9" t="s">
        <v>368</v>
      </c>
    </row>
    <row r="4089">
      <c r="F4089" s="9"/>
      <c r="N4089" s="50"/>
      <c r="O4089" s="50"/>
      <c r="P4089" s="50"/>
      <c r="Q4089" s="50" t="s">
        <v>368</v>
      </c>
      <c r="R4089" s="9" t="s">
        <v>368</v>
      </c>
      <c r="S4089" s="50" t="s">
        <v>368</v>
      </c>
      <c r="T4089" s="9" t="s">
        <v>368</v>
      </c>
      <c r="U4089" s="9" t="s">
        <v>368</v>
      </c>
    </row>
    <row r="4090">
      <c r="F4090" s="9"/>
      <c r="N4090" s="50"/>
      <c r="O4090" s="50"/>
      <c r="P4090" s="50"/>
      <c r="Q4090" s="50" t="s">
        <v>368</v>
      </c>
      <c r="R4090" s="9" t="s">
        <v>368</v>
      </c>
      <c r="S4090" s="50" t="s">
        <v>368</v>
      </c>
      <c r="T4090" s="9" t="s">
        <v>368</v>
      </c>
      <c r="U4090" s="9" t="s">
        <v>368</v>
      </c>
    </row>
    <row r="4091">
      <c r="F4091" s="9"/>
      <c r="N4091" s="50"/>
      <c r="O4091" s="50"/>
      <c r="P4091" s="50"/>
      <c r="Q4091" s="50" t="s">
        <v>368</v>
      </c>
      <c r="R4091" s="9" t="s">
        <v>368</v>
      </c>
      <c r="S4091" s="50" t="s">
        <v>368</v>
      </c>
      <c r="T4091" s="9" t="s">
        <v>368</v>
      </c>
      <c r="U4091" s="9" t="s">
        <v>368</v>
      </c>
    </row>
    <row r="4092">
      <c r="F4092" s="9"/>
      <c r="N4092" s="50"/>
      <c r="O4092" s="50"/>
      <c r="P4092" s="50"/>
      <c r="Q4092" s="50" t="s">
        <v>368</v>
      </c>
      <c r="R4092" s="9" t="s">
        <v>368</v>
      </c>
      <c r="S4092" s="50" t="s">
        <v>368</v>
      </c>
      <c r="T4092" s="9" t="s">
        <v>368</v>
      </c>
      <c r="U4092" s="9" t="s">
        <v>368</v>
      </c>
    </row>
    <row r="4093">
      <c r="F4093" s="9"/>
      <c r="N4093" s="50"/>
      <c r="O4093" s="50"/>
      <c r="P4093" s="50"/>
      <c r="Q4093" s="50" t="s">
        <v>368</v>
      </c>
      <c r="R4093" s="9" t="s">
        <v>368</v>
      </c>
      <c r="S4093" s="50" t="s">
        <v>368</v>
      </c>
      <c r="T4093" s="9" t="s">
        <v>368</v>
      </c>
      <c r="U4093" s="9" t="s">
        <v>368</v>
      </c>
    </row>
    <row r="4094">
      <c r="F4094" s="9"/>
      <c r="N4094" s="50"/>
      <c r="O4094" s="50"/>
      <c r="P4094" s="50"/>
      <c r="Q4094" s="50" t="s">
        <v>368</v>
      </c>
      <c r="R4094" s="9" t="s">
        <v>368</v>
      </c>
      <c r="S4094" s="50" t="s">
        <v>368</v>
      </c>
      <c r="T4094" s="9" t="s">
        <v>368</v>
      </c>
      <c r="U4094" s="9" t="s">
        <v>368</v>
      </c>
    </row>
    <row r="4095">
      <c r="F4095" s="9"/>
      <c r="N4095" s="50"/>
      <c r="O4095" s="50"/>
      <c r="P4095" s="50"/>
      <c r="Q4095" s="50" t="s">
        <v>368</v>
      </c>
      <c r="R4095" s="9" t="s">
        <v>368</v>
      </c>
      <c r="S4095" s="50" t="s">
        <v>368</v>
      </c>
      <c r="T4095" s="9" t="s">
        <v>368</v>
      </c>
      <c r="U4095" s="9" t="s">
        <v>368</v>
      </c>
    </row>
    <row r="4096">
      <c r="F4096" s="9"/>
      <c r="N4096" s="50"/>
      <c r="O4096" s="50"/>
      <c r="P4096" s="50"/>
      <c r="Q4096" s="50" t="s">
        <v>368</v>
      </c>
      <c r="R4096" s="9" t="s">
        <v>368</v>
      </c>
      <c r="S4096" s="50" t="s">
        <v>368</v>
      </c>
      <c r="T4096" s="9" t="s">
        <v>368</v>
      </c>
      <c r="U4096" s="9" t="s">
        <v>368</v>
      </c>
    </row>
    <row r="4097">
      <c r="F4097" s="9"/>
      <c r="N4097" s="50"/>
      <c r="O4097" s="50"/>
      <c r="P4097" s="50"/>
      <c r="Q4097" s="50" t="s">
        <v>368</v>
      </c>
      <c r="R4097" s="9" t="s">
        <v>368</v>
      </c>
      <c r="S4097" s="50" t="s">
        <v>368</v>
      </c>
      <c r="T4097" s="9" t="s">
        <v>368</v>
      </c>
      <c r="U4097" s="9" t="s">
        <v>368</v>
      </c>
    </row>
    <row r="4098">
      <c r="F4098" s="9"/>
      <c r="N4098" s="50"/>
      <c r="O4098" s="50"/>
      <c r="P4098" s="50"/>
      <c r="Q4098" s="50" t="s">
        <v>368</v>
      </c>
      <c r="R4098" s="9" t="s">
        <v>368</v>
      </c>
      <c r="S4098" s="50" t="s">
        <v>368</v>
      </c>
      <c r="T4098" s="9" t="s">
        <v>368</v>
      </c>
      <c r="U4098" s="9" t="s">
        <v>368</v>
      </c>
    </row>
    <row r="4099">
      <c r="F4099" s="9"/>
      <c r="N4099" s="50"/>
      <c r="O4099" s="50"/>
      <c r="P4099" s="50"/>
      <c r="Q4099" s="50" t="s">
        <v>368</v>
      </c>
      <c r="R4099" s="9" t="s">
        <v>368</v>
      </c>
      <c r="S4099" s="50" t="s">
        <v>368</v>
      </c>
      <c r="T4099" s="9" t="s">
        <v>368</v>
      </c>
      <c r="U4099" s="9" t="s">
        <v>368</v>
      </c>
    </row>
    <row r="4100">
      <c r="F4100" s="9"/>
      <c r="N4100" s="50"/>
      <c r="O4100" s="50"/>
      <c r="P4100" s="50"/>
      <c r="Q4100" s="50" t="s">
        <v>368</v>
      </c>
      <c r="R4100" s="9" t="s">
        <v>368</v>
      </c>
      <c r="S4100" s="50" t="s">
        <v>368</v>
      </c>
      <c r="T4100" s="9" t="s">
        <v>368</v>
      </c>
      <c r="U4100" s="9" t="s">
        <v>368</v>
      </c>
    </row>
    <row r="4101">
      <c r="F4101" s="9"/>
      <c r="N4101" s="50"/>
      <c r="O4101" s="50"/>
      <c r="P4101" s="50"/>
      <c r="Q4101" s="50" t="s">
        <v>368</v>
      </c>
      <c r="R4101" s="9" t="s">
        <v>368</v>
      </c>
      <c r="S4101" s="50" t="s">
        <v>368</v>
      </c>
      <c r="T4101" s="9" t="s">
        <v>368</v>
      </c>
      <c r="U4101" s="9" t="s">
        <v>368</v>
      </c>
    </row>
    <row r="4102">
      <c r="F4102" s="9"/>
      <c r="N4102" s="50"/>
      <c r="O4102" s="50"/>
      <c r="P4102" s="50"/>
      <c r="Q4102" s="50" t="s">
        <v>368</v>
      </c>
      <c r="R4102" s="9" t="s">
        <v>368</v>
      </c>
      <c r="S4102" s="50" t="s">
        <v>368</v>
      </c>
      <c r="T4102" s="9" t="s">
        <v>368</v>
      </c>
      <c r="U4102" s="9" t="s">
        <v>368</v>
      </c>
    </row>
    <row r="4103">
      <c r="F4103" s="9"/>
      <c r="N4103" s="50"/>
      <c r="O4103" s="50"/>
      <c r="P4103" s="50"/>
      <c r="Q4103" s="50" t="s">
        <v>368</v>
      </c>
      <c r="R4103" s="9" t="s">
        <v>368</v>
      </c>
      <c r="S4103" s="50" t="s">
        <v>368</v>
      </c>
      <c r="T4103" s="9" t="s">
        <v>368</v>
      </c>
      <c r="U4103" s="9" t="s">
        <v>368</v>
      </c>
    </row>
    <row r="4104">
      <c r="F4104" s="9"/>
      <c r="N4104" s="50"/>
      <c r="O4104" s="50"/>
      <c r="P4104" s="50"/>
      <c r="Q4104" s="50" t="s">
        <v>368</v>
      </c>
      <c r="R4104" s="9" t="s">
        <v>368</v>
      </c>
      <c r="S4104" s="50" t="s">
        <v>368</v>
      </c>
      <c r="T4104" s="9" t="s">
        <v>368</v>
      </c>
      <c r="U4104" s="9" t="s">
        <v>368</v>
      </c>
    </row>
    <row r="4105">
      <c r="F4105" s="9"/>
      <c r="N4105" s="50"/>
      <c r="O4105" s="50"/>
      <c r="P4105" s="50"/>
      <c r="Q4105" s="50" t="s">
        <v>368</v>
      </c>
      <c r="R4105" s="9" t="s">
        <v>368</v>
      </c>
      <c r="S4105" s="50" t="s">
        <v>368</v>
      </c>
      <c r="T4105" s="9" t="s">
        <v>368</v>
      </c>
      <c r="U4105" s="9" t="s">
        <v>368</v>
      </c>
    </row>
    <row r="4106">
      <c r="F4106" s="9"/>
      <c r="N4106" s="50"/>
      <c r="O4106" s="50"/>
      <c r="P4106" s="50"/>
      <c r="Q4106" s="50" t="s">
        <v>368</v>
      </c>
      <c r="R4106" s="9" t="s">
        <v>368</v>
      </c>
      <c r="S4106" s="50" t="s">
        <v>368</v>
      </c>
      <c r="T4106" s="9" t="s">
        <v>368</v>
      </c>
      <c r="U4106" s="9" t="s">
        <v>368</v>
      </c>
    </row>
    <row r="4107">
      <c r="F4107" s="9"/>
      <c r="N4107" s="50"/>
      <c r="O4107" s="50"/>
      <c r="P4107" s="50"/>
      <c r="Q4107" s="50" t="s">
        <v>368</v>
      </c>
      <c r="R4107" s="9" t="s">
        <v>368</v>
      </c>
      <c r="S4107" s="50" t="s">
        <v>368</v>
      </c>
      <c r="T4107" s="9" t="s">
        <v>368</v>
      </c>
      <c r="U4107" s="9" t="s">
        <v>368</v>
      </c>
    </row>
    <row r="4108">
      <c r="F4108" s="9"/>
      <c r="N4108" s="50"/>
      <c r="O4108" s="50"/>
      <c r="P4108" s="50"/>
      <c r="Q4108" s="50" t="s">
        <v>368</v>
      </c>
      <c r="R4108" s="9" t="s">
        <v>368</v>
      </c>
      <c r="S4108" s="50" t="s">
        <v>368</v>
      </c>
      <c r="T4108" s="9" t="s">
        <v>368</v>
      </c>
      <c r="U4108" s="9" t="s">
        <v>368</v>
      </c>
    </row>
    <row r="4109">
      <c r="F4109" s="9"/>
      <c r="N4109" s="50"/>
      <c r="O4109" s="50"/>
      <c r="P4109" s="50"/>
      <c r="Q4109" s="50" t="s">
        <v>368</v>
      </c>
      <c r="R4109" s="9" t="s">
        <v>368</v>
      </c>
      <c r="S4109" s="50" t="s">
        <v>368</v>
      </c>
      <c r="T4109" s="9" t="s">
        <v>368</v>
      </c>
      <c r="U4109" s="9" t="s">
        <v>368</v>
      </c>
    </row>
    <row r="4110">
      <c r="F4110" s="9"/>
      <c r="N4110" s="50"/>
      <c r="O4110" s="50"/>
      <c r="P4110" s="50"/>
      <c r="Q4110" s="50" t="s">
        <v>368</v>
      </c>
      <c r="R4110" s="9" t="s">
        <v>368</v>
      </c>
      <c r="S4110" s="50" t="s">
        <v>368</v>
      </c>
      <c r="T4110" s="9" t="s">
        <v>368</v>
      </c>
      <c r="U4110" s="9" t="s">
        <v>368</v>
      </c>
    </row>
    <row r="4111">
      <c r="F4111" s="9"/>
      <c r="N4111" s="50"/>
      <c r="O4111" s="50"/>
      <c r="P4111" s="50"/>
      <c r="Q4111" s="50" t="s">
        <v>368</v>
      </c>
      <c r="R4111" s="9" t="s">
        <v>368</v>
      </c>
      <c r="S4111" s="50" t="s">
        <v>368</v>
      </c>
      <c r="T4111" s="9" t="s">
        <v>368</v>
      </c>
      <c r="U4111" s="9" t="s">
        <v>368</v>
      </c>
    </row>
    <row r="4112">
      <c r="F4112" s="9"/>
      <c r="N4112" s="50"/>
      <c r="O4112" s="50"/>
      <c r="P4112" s="50"/>
      <c r="Q4112" s="50" t="s">
        <v>368</v>
      </c>
      <c r="R4112" s="9" t="s">
        <v>368</v>
      </c>
      <c r="S4112" s="50" t="s">
        <v>368</v>
      </c>
      <c r="T4112" s="9" t="s">
        <v>368</v>
      </c>
      <c r="U4112" s="9" t="s">
        <v>368</v>
      </c>
    </row>
    <row r="4113">
      <c r="F4113" s="9"/>
      <c r="N4113" s="50"/>
      <c r="O4113" s="50"/>
      <c r="P4113" s="50"/>
      <c r="Q4113" s="50" t="s">
        <v>368</v>
      </c>
      <c r="R4113" s="9" t="s">
        <v>368</v>
      </c>
      <c r="S4113" s="50" t="s">
        <v>368</v>
      </c>
      <c r="T4113" s="9" t="s">
        <v>368</v>
      </c>
      <c r="U4113" s="9" t="s">
        <v>368</v>
      </c>
    </row>
    <row r="4114">
      <c r="F4114" s="9"/>
      <c r="N4114" s="50"/>
      <c r="O4114" s="50"/>
      <c r="P4114" s="50"/>
      <c r="Q4114" s="50" t="s">
        <v>368</v>
      </c>
      <c r="R4114" s="9" t="s">
        <v>368</v>
      </c>
      <c r="S4114" s="50" t="s">
        <v>368</v>
      </c>
      <c r="T4114" s="9" t="s">
        <v>368</v>
      </c>
      <c r="U4114" s="9" t="s">
        <v>368</v>
      </c>
    </row>
    <row r="4115">
      <c r="F4115" s="9"/>
      <c r="N4115" s="50"/>
      <c r="O4115" s="50"/>
      <c r="P4115" s="50"/>
      <c r="Q4115" s="50" t="s">
        <v>368</v>
      </c>
      <c r="R4115" s="9" t="s">
        <v>368</v>
      </c>
      <c r="S4115" s="50" t="s">
        <v>368</v>
      </c>
      <c r="T4115" s="9" t="s">
        <v>368</v>
      </c>
      <c r="U4115" s="9" t="s">
        <v>368</v>
      </c>
    </row>
    <row r="4116">
      <c r="F4116" s="9"/>
      <c r="N4116" s="50"/>
      <c r="O4116" s="50"/>
      <c r="P4116" s="50"/>
      <c r="Q4116" s="50" t="s">
        <v>368</v>
      </c>
      <c r="R4116" s="9" t="s">
        <v>368</v>
      </c>
      <c r="S4116" s="50" t="s">
        <v>368</v>
      </c>
      <c r="T4116" s="9" t="s">
        <v>368</v>
      </c>
      <c r="U4116" s="9" t="s">
        <v>368</v>
      </c>
    </row>
    <row r="4117">
      <c r="F4117" s="9"/>
      <c r="N4117" s="50"/>
      <c r="O4117" s="50"/>
      <c r="P4117" s="50"/>
      <c r="Q4117" s="50" t="s">
        <v>368</v>
      </c>
      <c r="R4117" s="9" t="s">
        <v>368</v>
      </c>
      <c r="S4117" s="50" t="s">
        <v>368</v>
      </c>
      <c r="T4117" s="9" t="s">
        <v>368</v>
      </c>
      <c r="U4117" s="9" t="s">
        <v>368</v>
      </c>
    </row>
    <row r="4118">
      <c r="F4118" s="9"/>
      <c r="N4118" s="50"/>
      <c r="O4118" s="50"/>
      <c r="P4118" s="50"/>
      <c r="Q4118" s="50" t="s">
        <v>368</v>
      </c>
      <c r="R4118" s="9" t="s">
        <v>368</v>
      </c>
      <c r="S4118" s="50" t="s">
        <v>368</v>
      </c>
      <c r="T4118" s="9" t="s">
        <v>368</v>
      </c>
      <c r="U4118" s="9" t="s">
        <v>368</v>
      </c>
    </row>
    <row r="4119">
      <c r="F4119" s="9"/>
      <c r="N4119" s="50"/>
      <c r="O4119" s="50"/>
      <c r="P4119" s="50"/>
      <c r="Q4119" s="50" t="s">
        <v>368</v>
      </c>
      <c r="R4119" s="9" t="s">
        <v>368</v>
      </c>
      <c r="S4119" s="50" t="s">
        <v>368</v>
      </c>
      <c r="T4119" s="9" t="s">
        <v>368</v>
      </c>
      <c r="U4119" s="9" t="s">
        <v>368</v>
      </c>
    </row>
    <row r="4120">
      <c r="F4120" s="9"/>
      <c r="N4120" s="50"/>
      <c r="O4120" s="50"/>
      <c r="P4120" s="50"/>
      <c r="Q4120" s="50" t="s">
        <v>368</v>
      </c>
      <c r="R4120" s="9" t="s">
        <v>368</v>
      </c>
      <c r="S4120" s="50" t="s">
        <v>368</v>
      </c>
      <c r="T4120" s="9" t="s">
        <v>368</v>
      </c>
      <c r="U4120" s="9" t="s">
        <v>368</v>
      </c>
    </row>
    <row r="4121">
      <c r="F4121" s="9"/>
      <c r="N4121" s="50"/>
      <c r="O4121" s="50"/>
      <c r="P4121" s="50"/>
      <c r="Q4121" s="50" t="s">
        <v>368</v>
      </c>
      <c r="R4121" s="9" t="s">
        <v>368</v>
      </c>
      <c r="S4121" s="50" t="s">
        <v>368</v>
      </c>
      <c r="T4121" s="9" t="s">
        <v>368</v>
      </c>
      <c r="U4121" s="9" t="s">
        <v>368</v>
      </c>
    </row>
    <row r="4122">
      <c r="F4122" s="9"/>
      <c r="N4122" s="50"/>
      <c r="O4122" s="50"/>
      <c r="P4122" s="50"/>
      <c r="Q4122" s="50" t="s">
        <v>368</v>
      </c>
      <c r="R4122" s="9" t="s">
        <v>368</v>
      </c>
      <c r="S4122" s="50" t="s">
        <v>368</v>
      </c>
      <c r="T4122" s="9" t="s">
        <v>368</v>
      </c>
      <c r="U4122" s="9" t="s">
        <v>368</v>
      </c>
    </row>
    <row r="4123">
      <c r="F4123" s="9"/>
      <c r="N4123" s="50"/>
      <c r="O4123" s="50"/>
      <c r="P4123" s="50"/>
      <c r="Q4123" s="50" t="s">
        <v>368</v>
      </c>
      <c r="R4123" s="9" t="s">
        <v>368</v>
      </c>
      <c r="S4123" s="50" t="s">
        <v>368</v>
      </c>
      <c r="T4123" s="9" t="s">
        <v>368</v>
      </c>
      <c r="U4123" s="9" t="s">
        <v>368</v>
      </c>
    </row>
    <row r="4124">
      <c r="F4124" s="9"/>
      <c r="N4124" s="50"/>
      <c r="O4124" s="50"/>
      <c r="P4124" s="50"/>
      <c r="Q4124" s="50" t="s">
        <v>368</v>
      </c>
      <c r="R4124" s="9" t="s">
        <v>368</v>
      </c>
      <c r="S4124" s="50" t="s">
        <v>368</v>
      </c>
      <c r="T4124" s="9" t="s">
        <v>368</v>
      </c>
      <c r="U4124" s="9" t="s">
        <v>368</v>
      </c>
    </row>
    <row r="4125">
      <c r="F4125" s="9"/>
      <c r="N4125" s="50"/>
      <c r="O4125" s="50"/>
      <c r="P4125" s="50"/>
      <c r="Q4125" s="50" t="s">
        <v>368</v>
      </c>
      <c r="R4125" s="9" t="s">
        <v>368</v>
      </c>
      <c r="S4125" s="50" t="s">
        <v>368</v>
      </c>
      <c r="T4125" s="9" t="s">
        <v>368</v>
      </c>
      <c r="U4125" s="9" t="s">
        <v>368</v>
      </c>
    </row>
    <row r="4126">
      <c r="F4126" s="9"/>
      <c r="N4126" s="50"/>
      <c r="O4126" s="50"/>
      <c r="P4126" s="50"/>
      <c r="Q4126" s="50" t="s">
        <v>368</v>
      </c>
      <c r="R4126" s="9" t="s">
        <v>368</v>
      </c>
      <c r="S4126" s="50" t="s">
        <v>368</v>
      </c>
      <c r="T4126" s="9" t="s">
        <v>368</v>
      </c>
      <c r="U4126" s="9" t="s">
        <v>368</v>
      </c>
    </row>
    <row r="4127">
      <c r="F4127" s="9"/>
      <c r="N4127" s="50"/>
      <c r="O4127" s="50"/>
      <c r="P4127" s="50"/>
      <c r="Q4127" s="50" t="s">
        <v>368</v>
      </c>
      <c r="R4127" s="9" t="s">
        <v>368</v>
      </c>
      <c r="S4127" s="50" t="s">
        <v>368</v>
      </c>
      <c r="T4127" s="9" t="s">
        <v>368</v>
      </c>
      <c r="U4127" s="9" t="s">
        <v>368</v>
      </c>
    </row>
    <row r="4128">
      <c r="F4128" s="9"/>
      <c r="N4128" s="50"/>
      <c r="O4128" s="50"/>
      <c r="P4128" s="50"/>
      <c r="Q4128" s="50" t="s">
        <v>368</v>
      </c>
      <c r="R4128" s="9" t="s">
        <v>368</v>
      </c>
      <c r="S4128" s="50" t="s">
        <v>368</v>
      </c>
      <c r="T4128" s="9" t="s">
        <v>368</v>
      </c>
      <c r="U4128" s="9" t="s">
        <v>368</v>
      </c>
    </row>
    <row r="4129">
      <c r="F4129" s="9"/>
      <c r="N4129" s="50"/>
      <c r="O4129" s="50"/>
      <c r="P4129" s="50"/>
      <c r="Q4129" s="50" t="s">
        <v>368</v>
      </c>
      <c r="R4129" s="9" t="s">
        <v>368</v>
      </c>
      <c r="S4129" s="50" t="s">
        <v>368</v>
      </c>
      <c r="T4129" s="9" t="s">
        <v>368</v>
      </c>
      <c r="U4129" s="9" t="s">
        <v>368</v>
      </c>
    </row>
    <row r="4130">
      <c r="F4130" s="9"/>
      <c r="N4130" s="50"/>
      <c r="O4130" s="50"/>
      <c r="P4130" s="50"/>
      <c r="Q4130" s="50" t="s">
        <v>368</v>
      </c>
      <c r="R4130" s="9" t="s">
        <v>368</v>
      </c>
      <c r="S4130" s="50" t="s">
        <v>368</v>
      </c>
      <c r="T4130" s="9" t="s">
        <v>368</v>
      </c>
      <c r="U4130" s="9" t="s">
        <v>368</v>
      </c>
    </row>
    <row r="4131">
      <c r="F4131" s="9"/>
      <c r="N4131" s="50"/>
      <c r="O4131" s="50"/>
      <c r="P4131" s="50"/>
      <c r="Q4131" s="50" t="s">
        <v>368</v>
      </c>
      <c r="R4131" s="9" t="s">
        <v>368</v>
      </c>
      <c r="S4131" s="50" t="s">
        <v>368</v>
      </c>
      <c r="T4131" s="9" t="s">
        <v>368</v>
      </c>
      <c r="U4131" s="9" t="s">
        <v>368</v>
      </c>
    </row>
    <row r="4132">
      <c r="F4132" s="9"/>
      <c r="N4132" s="50"/>
      <c r="O4132" s="50"/>
      <c r="P4132" s="50"/>
      <c r="Q4132" s="50" t="s">
        <v>368</v>
      </c>
      <c r="R4132" s="9" t="s">
        <v>368</v>
      </c>
      <c r="S4132" s="50" t="s">
        <v>368</v>
      </c>
      <c r="T4132" s="9" t="s">
        <v>368</v>
      </c>
      <c r="U4132" s="9" t="s">
        <v>368</v>
      </c>
    </row>
    <row r="4133">
      <c r="F4133" s="9"/>
      <c r="N4133" s="50"/>
      <c r="O4133" s="50"/>
      <c r="P4133" s="50"/>
      <c r="Q4133" s="50" t="s">
        <v>368</v>
      </c>
      <c r="R4133" s="9" t="s">
        <v>368</v>
      </c>
      <c r="S4133" s="50" t="s">
        <v>368</v>
      </c>
      <c r="T4133" s="9" t="s">
        <v>368</v>
      </c>
      <c r="U4133" s="9" t="s">
        <v>368</v>
      </c>
    </row>
    <row r="4134">
      <c r="F4134" s="9"/>
      <c r="N4134" s="50"/>
      <c r="O4134" s="50"/>
      <c r="P4134" s="50"/>
      <c r="Q4134" s="50" t="s">
        <v>368</v>
      </c>
      <c r="R4134" s="9" t="s">
        <v>368</v>
      </c>
      <c r="S4134" s="50" t="s">
        <v>368</v>
      </c>
      <c r="T4134" s="9" t="s">
        <v>368</v>
      </c>
      <c r="U4134" s="9" t="s">
        <v>368</v>
      </c>
    </row>
    <row r="4135">
      <c r="F4135" s="9"/>
      <c r="N4135" s="50"/>
      <c r="O4135" s="50"/>
      <c r="P4135" s="50"/>
      <c r="Q4135" s="50" t="s">
        <v>368</v>
      </c>
      <c r="R4135" s="9" t="s">
        <v>368</v>
      </c>
      <c r="S4135" s="50" t="s">
        <v>368</v>
      </c>
      <c r="T4135" s="9" t="s">
        <v>368</v>
      </c>
      <c r="U4135" s="9" t="s">
        <v>368</v>
      </c>
    </row>
    <row r="4136">
      <c r="F4136" s="9"/>
      <c r="N4136" s="50"/>
      <c r="O4136" s="50"/>
      <c r="P4136" s="50"/>
      <c r="Q4136" s="50" t="s">
        <v>368</v>
      </c>
      <c r="R4136" s="9" t="s">
        <v>368</v>
      </c>
      <c r="S4136" s="50" t="s">
        <v>368</v>
      </c>
      <c r="T4136" s="9" t="s">
        <v>368</v>
      </c>
      <c r="U4136" s="9" t="s">
        <v>368</v>
      </c>
    </row>
    <row r="4137">
      <c r="F4137" s="9"/>
      <c r="N4137" s="50"/>
      <c r="O4137" s="50"/>
      <c r="P4137" s="50"/>
      <c r="Q4137" s="50" t="s">
        <v>368</v>
      </c>
      <c r="R4137" s="9" t="s">
        <v>368</v>
      </c>
      <c r="S4137" s="50" t="s">
        <v>368</v>
      </c>
      <c r="T4137" s="9" t="s">
        <v>368</v>
      </c>
      <c r="U4137" s="9" t="s">
        <v>368</v>
      </c>
    </row>
    <row r="4138">
      <c r="F4138" s="9"/>
      <c r="N4138" s="50"/>
      <c r="O4138" s="50"/>
      <c r="P4138" s="50"/>
      <c r="Q4138" s="50" t="s">
        <v>368</v>
      </c>
      <c r="R4138" s="9" t="s">
        <v>368</v>
      </c>
      <c r="S4138" s="50" t="s">
        <v>368</v>
      </c>
      <c r="T4138" s="9" t="s">
        <v>368</v>
      </c>
      <c r="U4138" s="9" t="s">
        <v>368</v>
      </c>
    </row>
    <row r="4139">
      <c r="F4139" s="9"/>
      <c r="N4139" s="50"/>
      <c r="O4139" s="50"/>
      <c r="P4139" s="50"/>
      <c r="Q4139" s="50" t="s">
        <v>368</v>
      </c>
      <c r="R4139" s="9" t="s">
        <v>368</v>
      </c>
      <c r="S4139" s="50" t="s">
        <v>368</v>
      </c>
      <c r="T4139" s="9" t="s">
        <v>368</v>
      </c>
      <c r="U4139" s="9" t="s">
        <v>368</v>
      </c>
    </row>
    <row r="4140">
      <c r="F4140" s="9"/>
      <c r="N4140" s="50"/>
      <c r="O4140" s="50"/>
      <c r="P4140" s="50"/>
      <c r="Q4140" s="50" t="s">
        <v>368</v>
      </c>
      <c r="R4140" s="9" t="s">
        <v>368</v>
      </c>
      <c r="S4140" s="50" t="s">
        <v>368</v>
      </c>
      <c r="T4140" s="9" t="s">
        <v>368</v>
      </c>
      <c r="U4140" s="9" t="s">
        <v>368</v>
      </c>
    </row>
    <row r="4141">
      <c r="F4141" s="9"/>
      <c r="N4141" s="50"/>
      <c r="O4141" s="50"/>
      <c r="P4141" s="50"/>
      <c r="Q4141" s="50" t="s">
        <v>368</v>
      </c>
      <c r="R4141" s="9" t="s">
        <v>368</v>
      </c>
      <c r="S4141" s="50" t="s">
        <v>368</v>
      </c>
      <c r="T4141" s="9" t="s">
        <v>368</v>
      </c>
      <c r="U4141" s="9" t="s">
        <v>368</v>
      </c>
    </row>
    <row r="4142">
      <c r="F4142" s="9"/>
      <c r="N4142" s="50"/>
      <c r="O4142" s="50"/>
      <c r="P4142" s="50"/>
      <c r="Q4142" s="50" t="s">
        <v>368</v>
      </c>
      <c r="R4142" s="9" t="s">
        <v>368</v>
      </c>
      <c r="S4142" s="50" t="s">
        <v>368</v>
      </c>
      <c r="T4142" s="9" t="s">
        <v>368</v>
      </c>
      <c r="U4142" s="9" t="s">
        <v>368</v>
      </c>
    </row>
    <row r="4143">
      <c r="F4143" s="9"/>
      <c r="N4143" s="50"/>
      <c r="O4143" s="50"/>
      <c r="P4143" s="50"/>
      <c r="Q4143" s="50" t="s">
        <v>368</v>
      </c>
      <c r="R4143" s="9" t="s">
        <v>368</v>
      </c>
      <c r="S4143" s="50" t="s">
        <v>368</v>
      </c>
      <c r="T4143" s="9" t="s">
        <v>368</v>
      </c>
      <c r="U4143" s="9" t="s">
        <v>368</v>
      </c>
    </row>
    <row r="4144">
      <c r="F4144" s="9"/>
      <c r="N4144" s="50"/>
      <c r="O4144" s="50"/>
      <c r="P4144" s="50"/>
      <c r="Q4144" s="50" t="s">
        <v>368</v>
      </c>
      <c r="R4144" s="9" t="s">
        <v>368</v>
      </c>
      <c r="S4144" s="50" t="s">
        <v>368</v>
      </c>
      <c r="T4144" s="9" t="s">
        <v>368</v>
      </c>
      <c r="U4144" s="9" t="s">
        <v>368</v>
      </c>
    </row>
    <row r="4145">
      <c r="F4145" s="9"/>
      <c r="N4145" s="50"/>
      <c r="O4145" s="50"/>
      <c r="P4145" s="50"/>
      <c r="Q4145" s="50" t="s">
        <v>368</v>
      </c>
      <c r="R4145" s="9" t="s">
        <v>368</v>
      </c>
      <c r="S4145" s="50" t="s">
        <v>368</v>
      </c>
      <c r="T4145" s="9" t="s">
        <v>368</v>
      </c>
      <c r="U4145" s="9" t="s">
        <v>368</v>
      </c>
    </row>
    <row r="4146">
      <c r="F4146" s="9"/>
      <c r="N4146" s="50"/>
      <c r="O4146" s="50"/>
      <c r="P4146" s="50"/>
      <c r="Q4146" s="50" t="s">
        <v>368</v>
      </c>
      <c r="R4146" s="9" t="s">
        <v>368</v>
      </c>
      <c r="S4146" s="50" t="s">
        <v>368</v>
      </c>
      <c r="T4146" s="9" t="s">
        <v>368</v>
      </c>
      <c r="U4146" s="9" t="s">
        <v>368</v>
      </c>
    </row>
    <row r="4147">
      <c r="F4147" s="9"/>
      <c r="N4147" s="50"/>
      <c r="O4147" s="50"/>
      <c r="P4147" s="50"/>
      <c r="Q4147" s="50" t="s">
        <v>368</v>
      </c>
      <c r="R4147" s="9" t="s">
        <v>368</v>
      </c>
      <c r="S4147" s="50" t="s">
        <v>368</v>
      </c>
      <c r="T4147" s="9" t="s">
        <v>368</v>
      </c>
      <c r="U4147" s="9" t="s">
        <v>368</v>
      </c>
    </row>
    <row r="4148">
      <c r="F4148" s="9"/>
      <c r="N4148" s="50"/>
      <c r="O4148" s="50"/>
      <c r="P4148" s="50"/>
      <c r="Q4148" s="50" t="s">
        <v>368</v>
      </c>
      <c r="R4148" s="9" t="s">
        <v>368</v>
      </c>
      <c r="S4148" s="50" t="s">
        <v>368</v>
      </c>
      <c r="T4148" s="9" t="s">
        <v>368</v>
      </c>
      <c r="U4148" s="9" t="s">
        <v>368</v>
      </c>
    </row>
    <row r="4149">
      <c r="F4149" s="9"/>
      <c r="N4149" s="50"/>
      <c r="O4149" s="50"/>
      <c r="P4149" s="50"/>
      <c r="Q4149" s="50" t="s">
        <v>368</v>
      </c>
      <c r="R4149" s="9" t="s">
        <v>368</v>
      </c>
      <c r="S4149" s="50" t="s">
        <v>368</v>
      </c>
      <c r="T4149" s="9" t="s">
        <v>368</v>
      </c>
      <c r="U4149" s="9" t="s">
        <v>368</v>
      </c>
    </row>
    <row r="4150">
      <c r="F4150" s="9"/>
      <c r="N4150" s="50"/>
      <c r="O4150" s="50"/>
      <c r="P4150" s="50"/>
      <c r="Q4150" s="50" t="s">
        <v>368</v>
      </c>
      <c r="R4150" s="9" t="s">
        <v>368</v>
      </c>
      <c r="S4150" s="50" t="s">
        <v>368</v>
      </c>
      <c r="T4150" s="9" t="s">
        <v>368</v>
      </c>
      <c r="U4150" s="9" t="s">
        <v>368</v>
      </c>
    </row>
    <row r="4151">
      <c r="F4151" s="9"/>
      <c r="N4151" s="50"/>
      <c r="O4151" s="50"/>
      <c r="P4151" s="50"/>
      <c r="Q4151" s="50" t="s">
        <v>368</v>
      </c>
      <c r="R4151" s="9" t="s">
        <v>368</v>
      </c>
      <c r="S4151" s="50" t="s">
        <v>368</v>
      </c>
      <c r="T4151" s="9" t="s">
        <v>368</v>
      </c>
      <c r="U4151" s="9" t="s">
        <v>368</v>
      </c>
    </row>
    <row r="4152">
      <c r="F4152" s="9"/>
      <c r="N4152" s="50"/>
      <c r="O4152" s="50"/>
      <c r="P4152" s="50"/>
      <c r="Q4152" s="50" t="s">
        <v>368</v>
      </c>
      <c r="R4152" s="9" t="s">
        <v>368</v>
      </c>
      <c r="S4152" s="50" t="s">
        <v>368</v>
      </c>
      <c r="T4152" s="9" t="s">
        <v>368</v>
      </c>
      <c r="U4152" s="9" t="s">
        <v>368</v>
      </c>
    </row>
    <row r="4153">
      <c r="F4153" s="9"/>
      <c r="N4153" s="50"/>
      <c r="O4153" s="50"/>
      <c r="P4153" s="50"/>
      <c r="Q4153" s="50" t="s">
        <v>368</v>
      </c>
      <c r="R4153" s="9" t="s">
        <v>368</v>
      </c>
      <c r="S4153" s="50" t="s">
        <v>368</v>
      </c>
      <c r="T4153" s="9" t="s">
        <v>368</v>
      </c>
      <c r="U4153" s="9" t="s">
        <v>368</v>
      </c>
    </row>
    <row r="4154">
      <c r="F4154" s="9"/>
      <c r="N4154" s="50"/>
      <c r="O4154" s="50"/>
      <c r="P4154" s="50"/>
      <c r="Q4154" s="50" t="s">
        <v>368</v>
      </c>
      <c r="R4154" s="9" t="s">
        <v>368</v>
      </c>
      <c r="S4154" s="50" t="s">
        <v>368</v>
      </c>
      <c r="T4154" s="9" t="s">
        <v>368</v>
      </c>
      <c r="U4154" s="9" t="s">
        <v>368</v>
      </c>
    </row>
    <row r="4155">
      <c r="F4155" s="9"/>
      <c r="N4155" s="50"/>
      <c r="O4155" s="50"/>
      <c r="P4155" s="50"/>
      <c r="Q4155" s="50" t="s">
        <v>368</v>
      </c>
      <c r="R4155" s="9" t="s">
        <v>368</v>
      </c>
      <c r="S4155" s="50" t="s">
        <v>368</v>
      </c>
      <c r="T4155" s="9" t="s">
        <v>368</v>
      </c>
      <c r="U4155" s="9" t="s">
        <v>368</v>
      </c>
    </row>
    <row r="4156">
      <c r="F4156" s="9"/>
      <c r="N4156" s="50"/>
      <c r="O4156" s="50"/>
      <c r="P4156" s="50"/>
      <c r="Q4156" s="50" t="s">
        <v>368</v>
      </c>
      <c r="R4156" s="9" t="s">
        <v>368</v>
      </c>
      <c r="S4156" s="50" t="s">
        <v>368</v>
      </c>
      <c r="T4156" s="9" t="s">
        <v>368</v>
      </c>
      <c r="U4156" s="9" t="s">
        <v>368</v>
      </c>
    </row>
    <row r="4157">
      <c r="F4157" s="9"/>
      <c r="N4157" s="50"/>
      <c r="O4157" s="50"/>
      <c r="P4157" s="50"/>
      <c r="Q4157" s="50" t="s">
        <v>368</v>
      </c>
      <c r="R4157" s="9" t="s">
        <v>368</v>
      </c>
      <c r="S4157" s="50" t="s">
        <v>368</v>
      </c>
      <c r="T4157" s="9" t="s">
        <v>368</v>
      </c>
      <c r="U4157" s="9" t="s">
        <v>368</v>
      </c>
    </row>
    <row r="4158">
      <c r="F4158" s="9"/>
      <c r="N4158" s="50"/>
      <c r="O4158" s="50"/>
      <c r="P4158" s="50"/>
      <c r="Q4158" s="50" t="s">
        <v>368</v>
      </c>
      <c r="R4158" s="9" t="s">
        <v>368</v>
      </c>
      <c r="S4158" s="50" t="s">
        <v>368</v>
      </c>
      <c r="T4158" s="9" t="s">
        <v>368</v>
      </c>
      <c r="U4158" s="9" t="s">
        <v>368</v>
      </c>
    </row>
    <row r="4159">
      <c r="F4159" s="9"/>
      <c r="N4159" s="50"/>
      <c r="O4159" s="50"/>
      <c r="P4159" s="50"/>
      <c r="Q4159" s="50" t="s">
        <v>368</v>
      </c>
      <c r="R4159" s="9" t="s">
        <v>368</v>
      </c>
      <c r="S4159" s="50" t="s">
        <v>368</v>
      </c>
      <c r="T4159" s="9" t="s">
        <v>368</v>
      </c>
      <c r="U4159" s="9" t="s">
        <v>368</v>
      </c>
    </row>
    <row r="4160">
      <c r="F4160" s="9"/>
      <c r="N4160" s="50"/>
      <c r="O4160" s="50"/>
      <c r="P4160" s="50"/>
      <c r="Q4160" s="50" t="s">
        <v>368</v>
      </c>
      <c r="R4160" s="9" t="s">
        <v>368</v>
      </c>
      <c r="S4160" s="50" t="s">
        <v>368</v>
      </c>
      <c r="T4160" s="9" t="s">
        <v>368</v>
      </c>
      <c r="U4160" s="9" t="s">
        <v>368</v>
      </c>
    </row>
    <row r="4161">
      <c r="F4161" s="9"/>
      <c r="N4161" s="50"/>
      <c r="O4161" s="50"/>
      <c r="P4161" s="50"/>
      <c r="Q4161" s="50" t="s">
        <v>368</v>
      </c>
      <c r="R4161" s="9" t="s">
        <v>368</v>
      </c>
      <c r="S4161" s="50" t="s">
        <v>368</v>
      </c>
      <c r="T4161" s="9" t="s">
        <v>368</v>
      </c>
      <c r="U4161" s="9" t="s">
        <v>368</v>
      </c>
    </row>
    <row r="4162">
      <c r="F4162" s="9"/>
      <c r="N4162" s="50"/>
      <c r="O4162" s="50"/>
      <c r="P4162" s="50"/>
      <c r="Q4162" s="50" t="s">
        <v>368</v>
      </c>
      <c r="R4162" s="9" t="s">
        <v>368</v>
      </c>
      <c r="S4162" s="50" t="s">
        <v>368</v>
      </c>
      <c r="T4162" s="9" t="s">
        <v>368</v>
      </c>
      <c r="U4162" s="9" t="s">
        <v>368</v>
      </c>
    </row>
    <row r="4163">
      <c r="F4163" s="9"/>
      <c r="N4163" s="50"/>
      <c r="O4163" s="50"/>
      <c r="P4163" s="50"/>
      <c r="Q4163" s="50" t="s">
        <v>368</v>
      </c>
      <c r="R4163" s="9" t="s">
        <v>368</v>
      </c>
      <c r="S4163" s="50" t="s">
        <v>368</v>
      </c>
      <c r="T4163" s="9" t="s">
        <v>368</v>
      </c>
      <c r="U4163" s="9" t="s">
        <v>368</v>
      </c>
    </row>
    <row r="4164">
      <c r="F4164" s="9"/>
      <c r="N4164" s="50"/>
      <c r="O4164" s="50"/>
      <c r="P4164" s="50"/>
      <c r="Q4164" s="50" t="s">
        <v>368</v>
      </c>
      <c r="R4164" s="9" t="s">
        <v>368</v>
      </c>
      <c r="S4164" s="50" t="s">
        <v>368</v>
      </c>
      <c r="T4164" s="9" t="s">
        <v>368</v>
      </c>
      <c r="U4164" s="9" t="s">
        <v>368</v>
      </c>
    </row>
    <row r="4165">
      <c r="F4165" s="9"/>
      <c r="N4165" s="50"/>
      <c r="O4165" s="50"/>
      <c r="P4165" s="50"/>
      <c r="Q4165" s="50" t="s">
        <v>368</v>
      </c>
      <c r="R4165" s="9" t="s">
        <v>368</v>
      </c>
      <c r="S4165" s="50" t="s">
        <v>368</v>
      </c>
      <c r="T4165" s="9" t="s">
        <v>368</v>
      </c>
      <c r="U4165" s="9" t="s">
        <v>368</v>
      </c>
    </row>
    <row r="4166">
      <c r="F4166" s="9"/>
      <c r="N4166" s="50"/>
      <c r="O4166" s="50"/>
      <c r="P4166" s="50"/>
      <c r="Q4166" s="50" t="s">
        <v>368</v>
      </c>
      <c r="R4166" s="9" t="s">
        <v>368</v>
      </c>
      <c r="S4166" s="50" t="s">
        <v>368</v>
      </c>
      <c r="T4166" s="9" t="s">
        <v>368</v>
      </c>
      <c r="U4166" s="9" t="s">
        <v>368</v>
      </c>
    </row>
    <row r="4167">
      <c r="F4167" s="9"/>
      <c r="N4167" s="50"/>
      <c r="O4167" s="50"/>
      <c r="P4167" s="50"/>
      <c r="Q4167" s="50" t="s">
        <v>368</v>
      </c>
      <c r="R4167" s="9" t="s">
        <v>368</v>
      </c>
      <c r="S4167" s="50" t="s">
        <v>368</v>
      </c>
      <c r="T4167" s="9" t="s">
        <v>368</v>
      </c>
      <c r="U4167" s="9" t="s">
        <v>368</v>
      </c>
    </row>
    <row r="4168">
      <c r="F4168" s="9"/>
      <c r="N4168" s="50"/>
      <c r="O4168" s="50"/>
      <c r="P4168" s="50"/>
      <c r="Q4168" s="50" t="s">
        <v>368</v>
      </c>
      <c r="R4168" s="9" t="s">
        <v>368</v>
      </c>
      <c r="S4168" s="50" t="s">
        <v>368</v>
      </c>
      <c r="T4168" s="9" t="s">
        <v>368</v>
      </c>
      <c r="U4168" s="9" t="s">
        <v>368</v>
      </c>
    </row>
    <row r="4169">
      <c r="F4169" s="9"/>
      <c r="N4169" s="50"/>
      <c r="O4169" s="50"/>
      <c r="P4169" s="50"/>
      <c r="Q4169" s="50" t="s">
        <v>368</v>
      </c>
      <c r="R4169" s="9" t="s">
        <v>368</v>
      </c>
      <c r="S4169" s="50" t="s">
        <v>368</v>
      </c>
      <c r="T4169" s="9" t="s">
        <v>368</v>
      </c>
      <c r="U4169" s="9" t="s">
        <v>368</v>
      </c>
    </row>
    <row r="4170">
      <c r="F4170" s="9"/>
      <c r="N4170" s="50"/>
      <c r="O4170" s="50"/>
      <c r="P4170" s="50"/>
      <c r="Q4170" s="50" t="s">
        <v>368</v>
      </c>
      <c r="R4170" s="9" t="s">
        <v>368</v>
      </c>
      <c r="S4170" s="50" t="s">
        <v>368</v>
      </c>
      <c r="T4170" s="9" t="s">
        <v>368</v>
      </c>
      <c r="U4170" s="9" t="s">
        <v>368</v>
      </c>
    </row>
    <row r="4171">
      <c r="F4171" s="9"/>
      <c r="N4171" s="50"/>
      <c r="O4171" s="50"/>
      <c r="P4171" s="50"/>
      <c r="Q4171" s="50" t="s">
        <v>368</v>
      </c>
      <c r="R4171" s="9" t="s">
        <v>368</v>
      </c>
      <c r="S4171" s="50" t="s">
        <v>368</v>
      </c>
      <c r="T4171" s="9" t="s">
        <v>368</v>
      </c>
      <c r="U4171" s="9" t="s">
        <v>368</v>
      </c>
    </row>
    <row r="4172">
      <c r="F4172" s="9"/>
      <c r="N4172" s="50"/>
      <c r="O4172" s="50"/>
      <c r="P4172" s="50"/>
      <c r="Q4172" s="50" t="s">
        <v>368</v>
      </c>
      <c r="R4172" s="9" t="s">
        <v>368</v>
      </c>
      <c r="S4172" s="50" t="s">
        <v>368</v>
      </c>
      <c r="T4172" s="9" t="s">
        <v>368</v>
      </c>
      <c r="U4172" s="9" t="s">
        <v>368</v>
      </c>
    </row>
    <row r="4173">
      <c r="F4173" s="9"/>
      <c r="N4173" s="50"/>
      <c r="O4173" s="50"/>
      <c r="P4173" s="50"/>
      <c r="Q4173" s="50" t="s">
        <v>368</v>
      </c>
      <c r="R4173" s="9" t="s">
        <v>368</v>
      </c>
      <c r="S4173" s="50" t="s">
        <v>368</v>
      </c>
      <c r="T4173" s="9" t="s">
        <v>368</v>
      </c>
      <c r="U4173" s="9" t="s">
        <v>368</v>
      </c>
    </row>
    <row r="4174">
      <c r="F4174" s="9"/>
      <c r="N4174" s="50"/>
      <c r="O4174" s="50"/>
      <c r="P4174" s="50"/>
      <c r="Q4174" s="50" t="s">
        <v>368</v>
      </c>
      <c r="R4174" s="9" t="s">
        <v>368</v>
      </c>
      <c r="S4174" s="50" t="s">
        <v>368</v>
      </c>
      <c r="T4174" s="9" t="s">
        <v>368</v>
      </c>
      <c r="U4174" s="9" t="s">
        <v>368</v>
      </c>
    </row>
    <row r="4175">
      <c r="F4175" s="9"/>
      <c r="N4175" s="50"/>
      <c r="O4175" s="50"/>
      <c r="P4175" s="50"/>
      <c r="Q4175" s="50" t="s">
        <v>368</v>
      </c>
      <c r="R4175" s="9" t="s">
        <v>368</v>
      </c>
      <c r="S4175" s="50" t="s">
        <v>368</v>
      </c>
      <c r="T4175" s="9" t="s">
        <v>368</v>
      </c>
      <c r="U4175" s="9" t="s">
        <v>368</v>
      </c>
    </row>
    <row r="4176">
      <c r="F4176" s="9"/>
      <c r="N4176" s="50"/>
      <c r="O4176" s="50"/>
      <c r="P4176" s="50"/>
      <c r="Q4176" s="50" t="s">
        <v>368</v>
      </c>
      <c r="R4176" s="9" t="s">
        <v>368</v>
      </c>
      <c r="S4176" s="50" t="s">
        <v>368</v>
      </c>
      <c r="T4176" s="9" t="s">
        <v>368</v>
      </c>
      <c r="U4176" s="9" t="s">
        <v>368</v>
      </c>
    </row>
    <row r="4177">
      <c r="F4177" s="9"/>
      <c r="N4177" s="50"/>
      <c r="O4177" s="50"/>
      <c r="P4177" s="50"/>
      <c r="Q4177" s="50" t="s">
        <v>368</v>
      </c>
      <c r="R4177" s="9" t="s">
        <v>368</v>
      </c>
      <c r="S4177" s="50" t="s">
        <v>368</v>
      </c>
      <c r="T4177" s="9" t="s">
        <v>368</v>
      </c>
      <c r="U4177" s="9" t="s">
        <v>368</v>
      </c>
    </row>
    <row r="4178">
      <c r="F4178" s="9"/>
      <c r="N4178" s="50"/>
      <c r="O4178" s="50"/>
      <c r="P4178" s="50"/>
      <c r="Q4178" s="50" t="s">
        <v>368</v>
      </c>
      <c r="R4178" s="9" t="s">
        <v>368</v>
      </c>
      <c r="S4178" s="50" t="s">
        <v>368</v>
      </c>
      <c r="T4178" s="9" t="s">
        <v>368</v>
      </c>
      <c r="U4178" s="9" t="s">
        <v>368</v>
      </c>
    </row>
    <row r="4179">
      <c r="F4179" s="9"/>
      <c r="N4179" s="50"/>
      <c r="O4179" s="50"/>
      <c r="P4179" s="50"/>
      <c r="Q4179" s="50" t="s">
        <v>368</v>
      </c>
      <c r="R4179" s="9" t="s">
        <v>368</v>
      </c>
      <c r="S4179" s="50" t="s">
        <v>368</v>
      </c>
      <c r="T4179" s="9" t="s">
        <v>368</v>
      </c>
      <c r="U4179" s="9" t="s">
        <v>368</v>
      </c>
    </row>
    <row r="4180">
      <c r="F4180" s="9"/>
      <c r="N4180" s="50"/>
      <c r="O4180" s="50"/>
      <c r="P4180" s="50"/>
      <c r="Q4180" s="50" t="s">
        <v>368</v>
      </c>
      <c r="R4180" s="9" t="s">
        <v>368</v>
      </c>
      <c r="S4180" s="50" t="s">
        <v>368</v>
      </c>
      <c r="T4180" s="9" t="s">
        <v>368</v>
      </c>
      <c r="U4180" s="9" t="s">
        <v>368</v>
      </c>
    </row>
    <row r="4181">
      <c r="F4181" s="9"/>
      <c r="N4181" s="50"/>
      <c r="O4181" s="50"/>
      <c r="P4181" s="50"/>
      <c r="Q4181" s="50" t="s">
        <v>368</v>
      </c>
      <c r="R4181" s="9" t="s">
        <v>368</v>
      </c>
      <c r="S4181" s="50" t="s">
        <v>368</v>
      </c>
      <c r="T4181" s="9" t="s">
        <v>368</v>
      </c>
      <c r="U4181" s="9" t="s">
        <v>368</v>
      </c>
    </row>
    <row r="4182">
      <c r="F4182" s="9"/>
      <c r="N4182" s="50"/>
      <c r="O4182" s="50"/>
      <c r="P4182" s="50"/>
      <c r="Q4182" s="50" t="s">
        <v>368</v>
      </c>
      <c r="R4182" s="9" t="s">
        <v>368</v>
      </c>
      <c r="S4182" s="50" t="s">
        <v>368</v>
      </c>
      <c r="T4182" s="9" t="s">
        <v>368</v>
      </c>
      <c r="U4182" s="9" t="s">
        <v>368</v>
      </c>
    </row>
    <row r="4183">
      <c r="F4183" s="9"/>
      <c r="N4183" s="50"/>
      <c r="O4183" s="50"/>
      <c r="P4183" s="50"/>
      <c r="Q4183" s="50" t="s">
        <v>368</v>
      </c>
      <c r="R4183" s="9" t="s">
        <v>368</v>
      </c>
      <c r="S4183" s="50" t="s">
        <v>368</v>
      </c>
      <c r="T4183" s="9" t="s">
        <v>368</v>
      </c>
      <c r="U4183" s="9" t="s">
        <v>368</v>
      </c>
    </row>
    <row r="4184">
      <c r="F4184" s="9"/>
      <c r="N4184" s="50"/>
      <c r="O4184" s="50"/>
      <c r="P4184" s="50"/>
      <c r="Q4184" s="50" t="s">
        <v>368</v>
      </c>
      <c r="R4184" s="9" t="s">
        <v>368</v>
      </c>
      <c r="S4184" s="50" t="s">
        <v>368</v>
      </c>
      <c r="T4184" s="9" t="s">
        <v>368</v>
      </c>
      <c r="U4184" s="9" t="s">
        <v>368</v>
      </c>
    </row>
    <row r="4185">
      <c r="F4185" s="9"/>
      <c r="N4185" s="50"/>
      <c r="O4185" s="50"/>
      <c r="P4185" s="50"/>
      <c r="Q4185" s="50" t="s">
        <v>368</v>
      </c>
      <c r="R4185" s="9" t="s">
        <v>368</v>
      </c>
      <c r="S4185" s="50" t="s">
        <v>368</v>
      </c>
      <c r="T4185" s="9" t="s">
        <v>368</v>
      </c>
      <c r="U4185" s="9" t="s">
        <v>368</v>
      </c>
    </row>
    <row r="4186">
      <c r="F4186" s="9"/>
      <c r="N4186" s="50"/>
      <c r="O4186" s="50"/>
      <c r="P4186" s="50"/>
      <c r="Q4186" s="50" t="s">
        <v>368</v>
      </c>
      <c r="R4186" s="9" t="s">
        <v>368</v>
      </c>
      <c r="S4186" s="50" t="s">
        <v>368</v>
      </c>
      <c r="T4186" s="9" t="s">
        <v>368</v>
      </c>
      <c r="U4186" s="9" t="s">
        <v>368</v>
      </c>
    </row>
    <row r="4187">
      <c r="F4187" s="9"/>
      <c r="N4187" s="50"/>
      <c r="O4187" s="50"/>
      <c r="P4187" s="50"/>
      <c r="Q4187" s="50" t="s">
        <v>368</v>
      </c>
      <c r="R4187" s="9" t="s">
        <v>368</v>
      </c>
      <c r="S4187" s="50" t="s">
        <v>368</v>
      </c>
      <c r="T4187" s="9" t="s">
        <v>368</v>
      </c>
      <c r="U4187" s="9" t="s">
        <v>368</v>
      </c>
    </row>
    <row r="4188">
      <c r="F4188" s="9"/>
      <c r="N4188" s="50"/>
      <c r="O4188" s="50"/>
      <c r="P4188" s="50"/>
      <c r="Q4188" s="50" t="s">
        <v>368</v>
      </c>
      <c r="R4188" s="9" t="s">
        <v>368</v>
      </c>
      <c r="S4188" s="50" t="s">
        <v>368</v>
      </c>
      <c r="T4188" s="9" t="s">
        <v>368</v>
      </c>
      <c r="U4188" s="9" t="s">
        <v>368</v>
      </c>
    </row>
    <row r="4189">
      <c r="F4189" s="9"/>
      <c r="N4189" s="50"/>
      <c r="O4189" s="50"/>
      <c r="P4189" s="50"/>
      <c r="Q4189" s="50" t="s">
        <v>368</v>
      </c>
      <c r="R4189" s="9" t="s">
        <v>368</v>
      </c>
      <c r="S4189" s="50" t="s">
        <v>368</v>
      </c>
      <c r="T4189" s="9" t="s">
        <v>368</v>
      </c>
      <c r="U4189" s="9" t="s">
        <v>368</v>
      </c>
    </row>
    <row r="4190">
      <c r="F4190" s="9"/>
      <c r="N4190" s="50"/>
      <c r="O4190" s="50"/>
      <c r="P4190" s="50"/>
      <c r="Q4190" s="50" t="s">
        <v>368</v>
      </c>
      <c r="R4190" s="9" t="s">
        <v>368</v>
      </c>
      <c r="S4190" s="50" t="s">
        <v>368</v>
      </c>
      <c r="T4190" s="9" t="s">
        <v>368</v>
      </c>
      <c r="U4190" s="9" t="s">
        <v>368</v>
      </c>
    </row>
    <row r="4191">
      <c r="F4191" s="9"/>
      <c r="N4191" s="50"/>
      <c r="O4191" s="50"/>
      <c r="P4191" s="50"/>
      <c r="Q4191" s="50" t="s">
        <v>368</v>
      </c>
      <c r="R4191" s="9" t="s">
        <v>368</v>
      </c>
      <c r="S4191" s="50" t="s">
        <v>368</v>
      </c>
      <c r="T4191" s="9" t="s">
        <v>368</v>
      </c>
      <c r="U4191" s="9" t="s">
        <v>368</v>
      </c>
    </row>
    <row r="4192">
      <c r="F4192" s="9"/>
      <c r="N4192" s="50"/>
      <c r="O4192" s="50"/>
      <c r="P4192" s="50"/>
      <c r="Q4192" s="50" t="s">
        <v>368</v>
      </c>
      <c r="R4192" s="9" t="s">
        <v>368</v>
      </c>
      <c r="S4192" s="50" t="s">
        <v>368</v>
      </c>
      <c r="T4192" s="9" t="s">
        <v>368</v>
      </c>
      <c r="U4192" s="9" t="s">
        <v>368</v>
      </c>
    </row>
    <row r="4193">
      <c r="F4193" s="9"/>
      <c r="N4193" s="50"/>
      <c r="O4193" s="50"/>
      <c r="P4193" s="50"/>
      <c r="Q4193" s="50" t="s">
        <v>368</v>
      </c>
      <c r="R4193" s="9" t="s">
        <v>368</v>
      </c>
      <c r="S4193" s="50" t="s">
        <v>368</v>
      </c>
      <c r="T4193" s="9" t="s">
        <v>368</v>
      </c>
      <c r="U4193" s="9" t="s">
        <v>368</v>
      </c>
    </row>
    <row r="4194">
      <c r="F4194" s="9"/>
      <c r="N4194" s="50"/>
      <c r="O4194" s="50"/>
      <c r="P4194" s="50"/>
      <c r="Q4194" s="50" t="s">
        <v>368</v>
      </c>
      <c r="R4194" s="9" t="s">
        <v>368</v>
      </c>
      <c r="S4194" s="50" t="s">
        <v>368</v>
      </c>
      <c r="T4194" s="9" t="s">
        <v>368</v>
      </c>
      <c r="U4194" s="9" t="s">
        <v>368</v>
      </c>
    </row>
    <row r="4195">
      <c r="F4195" s="9"/>
      <c r="N4195" s="50"/>
      <c r="O4195" s="50"/>
      <c r="P4195" s="50"/>
      <c r="Q4195" s="50" t="s">
        <v>368</v>
      </c>
      <c r="R4195" s="9" t="s">
        <v>368</v>
      </c>
      <c r="S4195" s="50" t="s">
        <v>368</v>
      </c>
      <c r="T4195" s="9" t="s">
        <v>368</v>
      </c>
      <c r="U4195" s="9" t="s">
        <v>368</v>
      </c>
    </row>
    <row r="4196">
      <c r="F4196" s="9"/>
      <c r="N4196" s="50"/>
      <c r="O4196" s="50"/>
      <c r="P4196" s="50"/>
      <c r="Q4196" s="50" t="s">
        <v>368</v>
      </c>
      <c r="R4196" s="9" t="s">
        <v>368</v>
      </c>
      <c r="S4196" s="50" t="s">
        <v>368</v>
      </c>
      <c r="T4196" s="9" t="s">
        <v>368</v>
      </c>
      <c r="U4196" s="9" t="s">
        <v>368</v>
      </c>
    </row>
    <row r="4197">
      <c r="F4197" s="9"/>
      <c r="N4197" s="50"/>
      <c r="O4197" s="50"/>
      <c r="P4197" s="50"/>
      <c r="Q4197" s="50" t="s">
        <v>368</v>
      </c>
      <c r="R4197" s="9" t="s">
        <v>368</v>
      </c>
      <c r="S4197" s="50" t="s">
        <v>368</v>
      </c>
      <c r="T4197" s="9" t="s">
        <v>368</v>
      </c>
      <c r="U4197" s="9" t="s">
        <v>368</v>
      </c>
    </row>
    <row r="4198">
      <c r="F4198" s="9"/>
      <c r="N4198" s="50"/>
      <c r="O4198" s="50"/>
      <c r="P4198" s="50"/>
      <c r="Q4198" s="50" t="s">
        <v>368</v>
      </c>
      <c r="R4198" s="9" t="s">
        <v>368</v>
      </c>
      <c r="S4198" s="50" t="s">
        <v>368</v>
      </c>
      <c r="T4198" s="9" t="s">
        <v>368</v>
      </c>
      <c r="U4198" s="9" t="s">
        <v>368</v>
      </c>
    </row>
    <row r="4199">
      <c r="F4199" s="9"/>
      <c r="N4199" s="50"/>
      <c r="O4199" s="50"/>
      <c r="P4199" s="50"/>
      <c r="Q4199" s="50" t="s">
        <v>368</v>
      </c>
      <c r="R4199" s="9" t="s">
        <v>368</v>
      </c>
      <c r="S4199" s="50" t="s">
        <v>368</v>
      </c>
      <c r="T4199" s="9" t="s">
        <v>368</v>
      </c>
      <c r="U4199" s="9" t="s">
        <v>368</v>
      </c>
    </row>
    <row r="4200">
      <c r="F4200" s="9"/>
      <c r="N4200" s="50"/>
      <c r="O4200" s="50"/>
      <c r="P4200" s="50"/>
      <c r="Q4200" s="50" t="s">
        <v>368</v>
      </c>
      <c r="R4200" s="9" t="s">
        <v>368</v>
      </c>
      <c r="S4200" s="50" t="s">
        <v>368</v>
      </c>
      <c r="T4200" s="9" t="s">
        <v>368</v>
      </c>
      <c r="U4200" s="9" t="s">
        <v>368</v>
      </c>
    </row>
    <row r="4201">
      <c r="F4201" s="9"/>
      <c r="N4201" s="50"/>
      <c r="O4201" s="50"/>
      <c r="P4201" s="50"/>
      <c r="Q4201" s="50" t="s">
        <v>368</v>
      </c>
      <c r="R4201" s="9" t="s">
        <v>368</v>
      </c>
      <c r="S4201" s="50" t="s">
        <v>368</v>
      </c>
      <c r="T4201" s="9" t="s">
        <v>368</v>
      </c>
      <c r="U4201" s="9" t="s">
        <v>368</v>
      </c>
    </row>
    <row r="4202">
      <c r="F4202" s="9"/>
      <c r="N4202" s="50"/>
      <c r="O4202" s="50"/>
      <c r="P4202" s="50"/>
      <c r="Q4202" s="50" t="s">
        <v>368</v>
      </c>
      <c r="R4202" s="9" t="s">
        <v>368</v>
      </c>
      <c r="S4202" s="50" t="s">
        <v>368</v>
      </c>
      <c r="T4202" s="9" t="s">
        <v>368</v>
      </c>
      <c r="U4202" s="9" t="s">
        <v>368</v>
      </c>
    </row>
    <row r="4203">
      <c r="F4203" s="9"/>
      <c r="N4203" s="50"/>
      <c r="O4203" s="50"/>
      <c r="P4203" s="50"/>
      <c r="Q4203" s="50" t="s">
        <v>368</v>
      </c>
      <c r="R4203" s="9" t="s">
        <v>368</v>
      </c>
      <c r="S4203" s="50" t="s">
        <v>368</v>
      </c>
      <c r="T4203" s="9" t="s">
        <v>368</v>
      </c>
      <c r="U4203" s="9" t="s">
        <v>368</v>
      </c>
    </row>
    <row r="4204">
      <c r="F4204" s="9"/>
      <c r="N4204" s="50"/>
      <c r="O4204" s="50"/>
      <c r="P4204" s="50"/>
      <c r="Q4204" s="50" t="s">
        <v>368</v>
      </c>
      <c r="R4204" s="9" t="s">
        <v>368</v>
      </c>
      <c r="S4204" s="50" t="s">
        <v>368</v>
      </c>
      <c r="T4204" s="9" t="s">
        <v>368</v>
      </c>
      <c r="U4204" s="9" t="s">
        <v>368</v>
      </c>
    </row>
    <row r="4205">
      <c r="F4205" s="9"/>
      <c r="N4205" s="50"/>
      <c r="O4205" s="50"/>
      <c r="P4205" s="50"/>
      <c r="Q4205" s="50" t="s">
        <v>368</v>
      </c>
      <c r="R4205" s="9" t="s">
        <v>368</v>
      </c>
      <c r="S4205" s="50" t="s">
        <v>368</v>
      </c>
      <c r="T4205" s="9" t="s">
        <v>368</v>
      </c>
      <c r="U4205" s="9" t="s">
        <v>368</v>
      </c>
    </row>
    <row r="4206">
      <c r="F4206" s="9"/>
      <c r="N4206" s="50"/>
      <c r="O4206" s="50"/>
      <c r="P4206" s="50"/>
      <c r="Q4206" s="50" t="s">
        <v>368</v>
      </c>
      <c r="R4206" s="9" t="s">
        <v>368</v>
      </c>
      <c r="S4206" s="50" t="s">
        <v>368</v>
      </c>
      <c r="T4206" s="9" t="s">
        <v>368</v>
      </c>
      <c r="U4206" s="9" t="s">
        <v>368</v>
      </c>
    </row>
    <row r="4207">
      <c r="F4207" s="9"/>
      <c r="N4207" s="50"/>
      <c r="O4207" s="50"/>
      <c r="P4207" s="50"/>
      <c r="Q4207" s="50" t="s">
        <v>368</v>
      </c>
      <c r="R4207" s="9" t="s">
        <v>368</v>
      </c>
      <c r="S4207" s="50" t="s">
        <v>368</v>
      </c>
      <c r="T4207" s="9" t="s">
        <v>368</v>
      </c>
      <c r="U4207" s="9" t="s">
        <v>368</v>
      </c>
    </row>
    <row r="4208">
      <c r="F4208" s="9"/>
      <c r="N4208" s="50"/>
      <c r="O4208" s="50"/>
      <c r="P4208" s="50"/>
      <c r="Q4208" s="50" t="s">
        <v>368</v>
      </c>
      <c r="R4208" s="9" t="s">
        <v>368</v>
      </c>
      <c r="S4208" s="50" t="s">
        <v>368</v>
      </c>
      <c r="T4208" s="9" t="s">
        <v>368</v>
      </c>
      <c r="U4208" s="9" t="s">
        <v>368</v>
      </c>
    </row>
    <row r="4209">
      <c r="F4209" s="9"/>
      <c r="N4209" s="50"/>
      <c r="O4209" s="50"/>
      <c r="P4209" s="50"/>
      <c r="Q4209" s="50" t="s">
        <v>368</v>
      </c>
      <c r="R4209" s="9" t="s">
        <v>368</v>
      </c>
      <c r="S4209" s="50" t="s">
        <v>368</v>
      </c>
      <c r="T4209" s="9" t="s">
        <v>368</v>
      </c>
      <c r="U4209" s="9" t="s">
        <v>368</v>
      </c>
    </row>
    <row r="4210">
      <c r="F4210" s="9"/>
      <c r="N4210" s="50"/>
      <c r="O4210" s="50"/>
      <c r="P4210" s="50"/>
      <c r="Q4210" s="50" t="s">
        <v>368</v>
      </c>
      <c r="R4210" s="9" t="s">
        <v>368</v>
      </c>
      <c r="S4210" s="50" t="s">
        <v>368</v>
      </c>
      <c r="T4210" s="9" t="s">
        <v>368</v>
      </c>
      <c r="U4210" s="9" t="s">
        <v>368</v>
      </c>
    </row>
    <row r="4211">
      <c r="F4211" s="9"/>
      <c r="N4211" s="50"/>
      <c r="O4211" s="50"/>
      <c r="P4211" s="50"/>
      <c r="Q4211" s="50" t="s">
        <v>368</v>
      </c>
      <c r="R4211" s="9" t="s">
        <v>368</v>
      </c>
      <c r="S4211" s="50" t="s">
        <v>368</v>
      </c>
      <c r="T4211" s="9" t="s">
        <v>368</v>
      </c>
      <c r="U4211" s="9" t="s">
        <v>368</v>
      </c>
    </row>
    <row r="4212">
      <c r="F4212" s="9"/>
      <c r="N4212" s="50"/>
      <c r="O4212" s="50"/>
      <c r="P4212" s="50"/>
      <c r="Q4212" s="50" t="s">
        <v>368</v>
      </c>
      <c r="R4212" s="9" t="s">
        <v>368</v>
      </c>
      <c r="S4212" s="50" t="s">
        <v>368</v>
      </c>
      <c r="T4212" s="9" t="s">
        <v>368</v>
      </c>
      <c r="U4212" s="9" t="s">
        <v>368</v>
      </c>
    </row>
    <row r="4213">
      <c r="F4213" s="9"/>
      <c r="N4213" s="50"/>
      <c r="O4213" s="50"/>
      <c r="P4213" s="50"/>
      <c r="Q4213" s="50" t="s">
        <v>368</v>
      </c>
      <c r="R4213" s="9" t="s">
        <v>368</v>
      </c>
      <c r="S4213" s="50" t="s">
        <v>368</v>
      </c>
      <c r="T4213" s="9" t="s">
        <v>368</v>
      </c>
      <c r="U4213" s="9" t="s">
        <v>368</v>
      </c>
    </row>
    <row r="4214">
      <c r="F4214" s="9"/>
      <c r="N4214" s="50"/>
      <c r="O4214" s="50"/>
      <c r="P4214" s="50"/>
      <c r="Q4214" s="50" t="s">
        <v>368</v>
      </c>
      <c r="R4214" s="9" t="s">
        <v>368</v>
      </c>
      <c r="S4214" s="50" t="s">
        <v>368</v>
      </c>
      <c r="T4214" s="9" t="s">
        <v>368</v>
      </c>
      <c r="U4214" s="9" t="s">
        <v>368</v>
      </c>
    </row>
    <row r="4215">
      <c r="F4215" s="9"/>
      <c r="N4215" s="50"/>
      <c r="O4215" s="50"/>
      <c r="P4215" s="50"/>
      <c r="Q4215" s="50" t="s">
        <v>368</v>
      </c>
      <c r="R4215" s="9" t="s">
        <v>368</v>
      </c>
      <c r="S4215" s="50" t="s">
        <v>368</v>
      </c>
      <c r="T4215" s="9" t="s">
        <v>368</v>
      </c>
      <c r="U4215" s="9" t="s">
        <v>368</v>
      </c>
    </row>
    <row r="4216">
      <c r="F4216" s="9"/>
      <c r="N4216" s="50"/>
      <c r="O4216" s="50"/>
      <c r="P4216" s="50"/>
      <c r="Q4216" s="50" t="s">
        <v>368</v>
      </c>
      <c r="R4216" s="9" t="s">
        <v>368</v>
      </c>
      <c r="S4216" s="50" t="s">
        <v>368</v>
      </c>
      <c r="T4216" s="9" t="s">
        <v>368</v>
      </c>
      <c r="U4216" s="9" t="s">
        <v>368</v>
      </c>
    </row>
    <row r="4217">
      <c r="F4217" s="9"/>
      <c r="N4217" s="50"/>
      <c r="O4217" s="50"/>
      <c r="P4217" s="50"/>
      <c r="Q4217" s="50" t="s">
        <v>368</v>
      </c>
      <c r="R4217" s="9" t="s">
        <v>368</v>
      </c>
      <c r="S4217" s="50" t="s">
        <v>368</v>
      </c>
      <c r="T4217" s="9" t="s">
        <v>368</v>
      </c>
      <c r="U4217" s="9" t="s">
        <v>368</v>
      </c>
    </row>
    <row r="4218">
      <c r="F4218" s="9"/>
      <c r="N4218" s="50"/>
      <c r="O4218" s="50"/>
      <c r="P4218" s="50"/>
      <c r="Q4218" s="50" t="s">
        <v>368</v>
      </c>
      <c r="R4218" s="9" t="s">
        <v>368</v>
      </c>
      <c r="S4218" s="50" t="s">
        <v>368</v>
      </c>
      <c r="T4218" s="9" t="s">
        <v>368</v>
      </c>
      <c r="U4218" s="9" t="s">
        <v>368</v>
      </c>
    </row>
    <row r="4219">
      <c r="F4219" s="9"/>
      <c r="N4219" s="50"/>
      <c r="O4219" s="50"/>
      <c r="P4219" s="50"/>
      <c r="Q4219" s="50" t="s">
        <v>368</v>
      </c>
      <c r="R4219" s="9" t="s">
        <v>368</v>
      </c>
      <c r="S4219" s="50" t="s">
        <v>368</v>
      </c>
      <c r="T4219" s="9" t="s">
        <v>368</v>
      </c>
      <c r="U4219" s="9" t="s">
        <v>368</v>
      </c>
    </row>
    <row r="4220">
      <c r="F4220" s="9"/>
      <c r="N4220" s="50"/>
      <c r="O4220" s="50"/>
      <c r="P4220" s="50"/>
      <c r="Q4220" s="50" t="s">
        <v>368</v>
      </c>
      <c r="R4220" s="9" t="s">
        <v>368</v>
      </c>
      <c r="S4220" s="50" t="s">
        <v>368</v>
      </c>
      <c r="T4220" s="9" t="s">
        <v>368</v>
      </c>
      <c r="U4220" s="9" t="s">
        <v>368</v>
      </c>
    </row>
    <row r="4221">
      <c r="F4221" s="9"/>
      <c r="N4221" s="50"/>
      <c r="O4221" s="50"/>
      <c r="P4221" s="50"/>
      <c r="Q4221" s="50" t="s">
        <v>368</v>
      </c>
      <c r="R4221" s="9" t="s">
        <v>368</v>
      </c>
      <c r="S4221" s="50" t="s">
        <v>368</v>
      </c>
      <c r="T4221" s="9" t="s">
        <v>368</v>
      </c>
      <c r="U4221" s="9" t="s">
        <v>368</v>
      </c>
    </row>
    <row r="4222">
      <c r="F4222" s="9"/>
      <c r="N4222" s="50"/>
      <c r="O4222" s="50"/>
      <c r="P4222" s="50"/>
      <c r="Q4222" s="50" t="s">
        <v>368</v>
      </c>
      <c r="R4222" s="9" t="s">
        <v>368</v>
      </c>
      <c r="S4222" s="50" t="s">
        <v>368</v>
      </c>
      <c r="T4222" s="9" t="s">
        <v>368</v>
      </c>
      <c r="U4222" s="9" t="s">
        <v>368</v>
      </c>
    </row>
    <row r="4223">
      <c r="F4223" s="9"/>
      <c r="N4223" s="50"/>
      <c r="O4223" s="50"/>
      <c r="P4223" s="50"/>
      <c r="Q4223" s="50" t="s">
        <v>368</v>
      </c>
      <c r="R4223" s="9" t="s">
        <v>368</v>
      </c>
      <c r="S4223" s="50" t="s">
        <v>368</v>
      </c>
      <c r="T4223" s="9" t="s">
        <v>368</v>
      </c>
      <c r="U4223" s="9" t="s">
        <v>368</v>
      </c>
    </row>
    <row r="4224">
      <c r="F4224" s="9"/>
      <c r="N4224" s="50"/>
      <c r="O4224" s="50"/>
      <c r="P4224" s="50"/>
      <c r="Q4224" s="50" t="s">
        <v>368</v>
      </c>
      <c r="R4224" s="9" t="s">
        <v>368</v>
      </c>
      <c r="S4224" s="50" t="s">
        <v>368</v>
      </c>
      <c r="T4224" s="9" t="s">
        <v>368</v>
      </c>
      <c r="U4224" s="9" t="s">
        <v>368</v>
      </c>
    </row>
    <row r="4225">
      <c r="F4225" s="9"/>
      <c r="N4225" s="50"/>
      <c r="O4225" s="50"/>
      <c r="P4225" s="50"/>
      <c r="Q4225" s="50" t="s">
        <v>368</v>
      </c>
      <c r="R4225" s="9" t="s">
        <v>368</v>
      </c>
      <c r="S4225" s="50" t="s">
        <v>368</v>
      </c>
      <c r="T4225" s="9" t="s">
        <v>368</v>
      </c>
      <c r="U4225" s="9" t="s">
        <v>368</v>
      </c>
    </row>
    <row r="4226">
      <c r="F4226" s="9"/>
      <c r="N4226" s="50"/>
      <c r="O4226" s="50"/>
      <c r="P4226" s="50"/>
      <c r="Q4226" s="50" t="s">
        <v>368</v>
      </c>
      <c r="R4226" s="9" t="s">
        <v>368</v>
      </c>
      <c r="S4226" s="50" t="s">
        <v>368</v>
      </c>
      <c r="T4226" s="9" t="s">
        <v>368</v>
      </c>
      <c r="U4226" s="9" t="s">
        <v>368</v>
      </c>
    </row>
    <row r="4227">
      <c r="F4227" s="9"/>
      <c r="N4227" s="50"/>
      <c r="O4227" s="50"/>
      <c r="P4227" s="50"/>
      <c r="Q4227" s="50" t="s">
        <v>368</v>
      </c>
      <c r="R4227" s="9" t="s">
        <v>368</v>
      </c>
      <c r="S4227" s="50" t="s">
        <v>368</v>
      </c>
      <c r="T4227" s="9" t="s">
        <v>368</v>
      </c>
      <c r="U4227" s="9" t="s">
        <v>368</v>
      </c>
    </row>
    <row r="4228">
      <c r="F4228" s="9"/>
      <c r="N4228" s="50"/>
      <c r="O4228" s="50"/>
      <c r="P4228" s="50"/>
      <c r="Q4228" s="50" t="s">
        <v>368</v>
      </c>
      <c r="R4228" s="9" t="s">
        <v>368</v>
      </c>
      <c r="S4228" s="50" t="s">
        <v>368</v>
      </c>
      <c r="T4228" s="9" t="s">
        <v>368</v>
      </c>
      <c r="U4228" s="9" t="s">
        <v>368</v>
      </c>
    </row>
    <row r="4229">
      <c r="F4229" s="9"/>
      <c r="N4229" s="50"/>
      <c r="O4229" s="50"/>
      <c r="P4229" s="50"/>
      <c r="Q4229" s="50" t="s">
        <v>368</v>
      </c>
      <c r="R4229" s="9" t="s">
        <v>368</v>
      </c>
      <c r="S4229" s="50" t="s">
        <v>368</v>
      </c>
      <c r="T4229" s="9" t="s">
        <v>368</v>
      </c>
      <c r="U4229" s="9" t="s">
        <v>368</v>
      </c>
    </row>
    <row r="4230">
      <c r="F4230" s="9"/>
      <c r="N4230" s="50"/>
      <c r="O4230" s="50"/>
      <c r="P4230" s="50"/>
      <c r="Q4230" s="50" t="s">
        <v>368</v>
      </c>
      <c r="R4230" s="9" t="s">
        <v>368</v>
      </c>
      <c r="S4230" s="50" t="s">
        <v>368</v>
      </c>
      <c r="T4230" s="9" t="s">
        <v>368</v>
      </c>
      <c r="U4230" s="9" t="s">
        <v>368</v>
      </c>
    </row>
    <row r="4231">
      <c r="F4231" s="9"/>
      <c r="N4231" s="50"/>
      <c r="O4231" s="50"/>
      <c r="P4231" s="50"/>
      <c r="Q4231" s="50" t="s">
        <v>368</v>
      </c>
      <c r="R4231" s="9" t="s">
        <v>368</v>
      </c>
      <c r="S4231" s="50" t="s">
        <v>368</v>
      </c>
      <c r="T4231" s="9" t="s">
        <v>368</v>
      </c>
      <c r="U4231" s="9" t="s">
        <v>368</v>
      </c>
    </row>
    <row r="4232">
      <c r="F4232" s="9"/>
      <c r="N4232" s="50"/>
      <c r="O4232" s="50"/>
      <c r="P4232" s="50"/>
      <c r="Q4232" s="50" t="s">
        <v>368</v>
      </c>
      <c r="R4232" s="9" t="s">
        <v>368</v>
      </c>
      <c r="S4232" s="50" t="s">
        <v>368</v>
      </c>
      <c r="T4232" s="9" t="s">
        <v>368</v>
      </c>
      <c r="U4232" s="9" t="s">
        <v>368</v>
      </c>
    </row>
    <row r="4233">
      <c r="F4233" s="9"/>
      <c r="N4233" s="50"/>
      <c r="O4233" s="50"/>
      <c r="P4233" s="50"/>
      <c r="Q4233" s="50" t="s">
        <v>368</v>
      </c>
      <c r="R4233" s="9" t="s">
        <v>368</v>
      </c>
      <c r="S4233" s="50" t="s">
        <v>368</v>
      </c>
      <c r="T4233" s="9" t="s">
        <v>368</v>
      </c>
      <c r="U4233" s="9" t="s">
        <v>368</v>
      </c>
    </row>
    <row r="4234">
      <c r="F4234" s="9"/>
      <c r="N4234" s="50"/>
      <c r="O4234" s="50"/>
      <c r="P4234" s="50"/>
      <c r="Q4234" s="50" t="s">
        <v>368</v>
      </c>
      <c r="R4234" s="9" t="s">
        <v>368</v>
      </c>
      <c r="S4234" s="50" t="s">
        <v>368</v>
      </c>
      <c r="T4234" s="9" t="s">
        <v>368</v>
      </c>
      <c r="U4234" s="9" t="s">
        <v>368</v>
      </c>
    </row>
    <row r="4235">
      <c r="F4235" s="9"/>
      <c r="N4235" s="50"/>
      <c r="O4235" s="50"/>
      <c r="P4235" s="50"/>
      <c r="Q4235" s="50" t="s">
        <v>368</v>
      </c>
      <c r="R4235" s="9" t="s">
        <v>368</v>
      </c>
      <c r="S4235" s="50" t="s">
        <v>368</v>
      </c>
      <c r="T4235" s="9" t="s">
        <v>368</v>
      </c>
      <c r="U4235" s="9" t="s">
        <v>368</v>
      </c>
    </row>
    <row r="4236">
      <c r="F4236" s="9"/>
      <c r="N4236" s="50"/>
      <c r="O4236" s="50"/>
      <c r="P4236" s="50"/>
      <c r="Q4236" s="50" t="s">
        <v>368</v>
      </c>
      <c r="R4236" s="9" t="s">
        <v>368</v>
      </c>
      <c r="S4236" s="50" t="s">
        <v>368</v>
      </c>
      <c r="T4236" s="9" t="s">
        <v>368</v>
      </c>
      <c r="U4236" s="9" t="s">
        <v>368</v>
      </c>
    </row>
    <row r="4237">
      <c r="F4237" s="9"/>
      <c r="N4237" s="50"/>
      <c r="O4237" s="50"/>
      <c r="P4237" s="50"/>
      <c r="Q4237" s="50" t="s">
        <v>368</v>
      </c>
      <c r="R4237" s="9" t="s">
        <v>368</v>
      </c>
      <c r="S4237" s="50" t="s">
        <v>368</v>
      </c>
      <c r="T4237" s="9" t="s">
        <v>368</v>
      </c>
      <c r="U4237" s="9" t="s">
        <v>368</v>
      </c>
    </row>
    <row r="4238">
      <c r="F4238" s="9"/>
      <c r="N4238" s="50"/>
      <c r="O4238" s="50"/>
      <c r="P4238" s="50"/>
      <c r="Q4238" s="50" t="s">
        <v>368</v>
      </c>
      <c r="R4238" s="9" t="s">
        <v>368</v>
      </c>
      <c r="S4238" s="50" t="s">
        <v>368</v>
      </c>
      <c r="T4238" s="9" t="s">
        <v>368</v>
      </c>
      <c r="U4238" s="9" t="s">
        <v>368</v>
      </c>
    </row>
    <row r="4239">
      <c r="F4239" s="9"/>
      <c r="N4239" s="50"/>
      <c r="O4239" s="50"/>
      <c r="P4239" s="50"/>
      <c r="Q4239" s="50" t="s">
        <v>368</v>
      </c>
      <c r="R4239" s="9" t="s">
        <v>368</v>
      </c>
      <c r="S4239" s="50" t="s">
        <v>368</v>
      </c>
      <c r="T4239" s="9" t="s">
        <v>368</v>
      </c>
      <c r="U4239" s="9" t="s">
        <v>368</v>
      </c>
    </row>
    <row r="4240">
      <c r="F4240" s="9"/>
      <c r="N4240" s="50"/>
      <c r="O4240" s="50"/>
      <c r="P4240" s="50"/>
      <c r="Q4240" s="50" t="s">
        <v>368</v>
      </c>
      <c r="R4240" s="9" t="s">
        <v>368</v>
      </c>
      <c r="S4240" s="50" t="s">
        <v>368</v>
      </c>
      <c r="T4240" s="9" t="s">
        <v>368</v>
      </c>
      <c r="U4240" s="9" t="s">
        <v>368</v>
      </c>
    </row>
    <row r="4241">
      <c r="F4241" s="9"/>
      <c r="N4241" s="50"/>
      <c r="O4241" s="50"/>
      <c r="P4241" s="50"/>
      <c r="Q4241" s="50" t="s">
        <v>368</v>
      </c>
      <c r="R4241" s="9" t="s">
        <v>368</v>
      </c>
      <c r="S4241" s="50" t="s">
        <v>368</v>
      </c>
      <c r="T4241" s="9" t="s">
        <v>368</v>
      </c>
      <c r="U4241" s="9" t="s">
        <v>368</v>
      </c>
    </row>
    <row r="4242">
      <c r="F4242" s="9"/>
      <c r="N4242" s="50"/>
      <c r="O4242" s="50"/>
      <c r="P4242" s="50"/>
      <c r="Q4242" s="50" t="s">
        <v>368</v>
      </c>
      <c r="R4242" s="9" t="s">
        <v>368</v>
      </c>
      <c r="S4242" s="50" t="s">
        <v>368</v>
      </c>
      <c r="T4242" s="9" t="s">
        <v>368</v>
      </c>
      <c r="U4242" s="9" t="s">
        <v>368</v>
      </c>
    </row>
    <row r="4243">
      <c r="F4243" s="9"/>
      <c r="N4243" s="50"/>
      <c r="O4243" s="50"/>
      <c r="P4243" s="50"/>
      <c r="Q4243" s="50" t="s">
        <v>368</v>
      </c>
      <c r="R4243" s="9" t="s">
        <v>368</v>
      </c>
      <c r="S4243" s="50" t="s">
        <v>368</v>
      </c>
      <c r="T4243" s="9" t="s">
        <v>368</v>
      </c>
      <c r="U4243" s="9" t="s">
        <v>368</v>
      </c>
    </row>
    <row r="4244">
      <c r="F4244" s="9"/>
      <c r="N4244" s="50"/>
      <c r="O4244" s="50"/>
      <c r="P4244" s="50"/>
      <c r="Q4244" s="50" t="s">
        <v>368</v>
      </c>
      <c r="R4244" s="9" t="s">
        <v>368</v>
      </c>
      <c r="S4244" s="50" t="s">
        <v>368</v>
      </c>
      <c r="T4244" s="9" t="s">
        <v>368</v>
      </c>
      <c r="U4244" s="9" t="s">
        <v>368</v>
      </c>
    </row>
    <row r="4245">
      <c r="F4245" s="9"/>
      <c r="N4245" s="50"/>
      <c r="O4245" s="50"/>
      <c r="P4245" s="50"/>
      <c r="Q4245" s="50" t="s">
        <v>368</v>
      </c>
      <c r="R4245" s="9" t="s">
        <v>368</v>
      </c>
      <c r="S4245" s="50" t="s">
        <v>368</v>
      </c>
      <c r="T4245" s="9" t="s">
        <v>368</v>
      </c>
      <c r="U4245" s="9" t="s">
        <v>368</v>
      </c>
    </row>
    <row r="4246">
      <c r="F4246" s="9"/>
      <c r="N4246" s="50"/>
      <c r="O4246" s="50"/>
      <c r="P4246" s="50"/>
      <c r="Q4246" s="50" t="s">
        <v>368</v>
      </c>
      <c r="R4246" s="9" t="s">
        <v>368</v>
      </c>
      <c r="S4246" s="50" t="s">
        <v>368</v>
      </c>
      <c r="T4246" s="9" t="s">
        <v>368</v>
      </c>
      <c r="U4246" s="9" t="s">
        <v>368</v>
      </c>
    </row>
    <row r="4247">
      <c r="F4247" s="9"/>
      <c r="N4247" s="50"/>
      <c r="O4247" s="50"/>
      <c r="P4247" s="50"/>
      <c r="Q4247" s="50" t="s">
        <v>368</v>
      </c>
      <c r="R4247" s="9" t="s">
        <v>368</v>
      </c>
      <c r="S4247" s="50" t="s">
        <v>368</v>
      </c>
      <c r="T4247" s="9" t="s">
        <v>368</v>
      </c>
      <c r="U4247" s="9" t="s">
        <v>368</v>
      </c>
    </row>
    <row r="4248">
      <c r="F4248" s="9"/>
      <c r="N4248" s="50"/>
      <c r="O4248" s="50"/>
      <c r="P4248" s="50"/>
      <c r="Q4248" s="50" t="s">
        <v>368</v>
      </c>
      <c r="R4248" s="9" t="s">
        <v>368</v>
      </c>
      <c r="S4248" s="50" t="s">
        <v>368</v>
      </c>
      <c r="T4248" s="9" t="s">
        <v>368</v>
      </c>
      <c r="U4248" s="9" t="s">
        <v>368</v>
      </c>
    </row>
    <row r="4249">
      <c r="F4249" s="9"/>
      <c r="N4249" s="50"/>
      <c r="O4249" s="50"/>
      <c r="P4249" s="50"/>
      <c r="Q4249" s="50" t="s">
        <v>368</v>
      </c>
      <c r="R4249" s="9" t="s">
        <v>368</v>
      </c>
      <c r="S4249" s="50" t="s">
        <v>368</v>
      </c>
      <c r="T4249" s="9" t="s">
        <v>368</v>
      </c>
      <c r="U4249" s="9" t="s">
        <v>368</v>
      </c>
    </row>
    <row r="4250">
      <c r="F4250" s="9"/>
      <c r="N4250" s="50"/>
      <c r="O4250" s="50"/>
      <c r="P4250" s="50"/>
      <c r="Q4250" s="50" t="s">
        <v>368</v>
      </c>
      <c r="R4250" s="9" t="s">
        <v>368</v>
      </c>
      <c r="S4250" s="50" t="s">
        <v>368</v>
      </c>
      <c r="T4250" s="9" t="s">
        <v>368</v>
      </c>
      <c r="U4250" s="9" t="s">
        <v>368</v>
      </c>
    </row>
    <row r="4251">
      <c r="F4251" s="9"/>
      <c r="N4251" s="50"/>
      <c r="O4251" s="50"/>
      <c r="P4251" s="50"/>
      <c r="Q4251" s="50" t="s">
        <v>368</v>
      </c>
      <c r="R4251" s="9" t="s">
        <v>368</v>
      </c>
      <c r="S4251" s="50" t="s">
        <v>368</v>
      </c>
      <c r="T4251" s="9" t="s">
        <v>368</v>
      </c>
      <c r="U4251" s="9" t="s">
        <v>368</v>
      </c>
    </row>
    <row r="4252">
      <c r="F4252" s="9"/>
      <c r="N4252" s="50"/>
      <c r="O4252" s="50"/>
      <c r="P4252" s="50"/>
      <c r="Q4252" s="50" t="s">
        <v>368</v>
      </c>
      <c r="R4252" s="9" t="s">
        <v>368</v>
      </c>
      <c r="S4252" s="50" t="s">
        <v>368</v>
      </c>
      <c r="T4252" s="9" t="s">
        <v>368</v>
      </c>
      <c r="U4252" s="9" t="s">
        <v>368</v>
      </c>
    </row>
    <row r="4253">
      <c r="F4253" s="9"/>
      <c r="N4253" s="50"/>
      <c r="O4253" s="50"/>
      <c r="P4253" s="50"/>
      <c r="Q4253" s="50" t="s">
        <v>368</v>
      </c>
      <c r="R4253" s="9" t="s">
        <v>368</v>
      </c>
      <c r="S4253" s="50" t="s">
        <v>368</v>
      </c>
      <c r="T4253" s="9" t="s">
        <v>368</v>
      </c>
      <c r="U4253" s="9" t="s">
        <v>368</v>
      </c>
    </row>
    <row r="4254">
      <c r="F4254" s="9"/>
      <c r="N4254" s="50"/>
      <c r="O4254" s="50"/>
      <c r="P4254" s="50"/>
      <c r="Q4254" s="50" t="s">
        <v>368</v>
      </c>
      <c r="R4254" s="9" t="s">
        <v>368</v>
      </c>
      <c r="S4254" s="50" t="s">
        <v>368</v>
      </c>
      <c r="T4254" s="9" t="s">
        <v>368</v>
      </c>
      <c r="U4254" s="9" t="s">
        <v>368</v>
      </c>
    </row>
    <row r="4255">
      <c r="F4255" s="9"/>
      <c r="N4255" s="50"/>
      <c r="O4255" s="50"/>
      <c r="P4255" s="50"/>
      <c r="Q4255" s="50" t="s">
        <v>368</v>
      </c>
      <c r="R4255" s="9" t="s">
        <v>368</v>
      </c>
      <c r="S4255" s="50" t="s">
        <v>368</v>
      </c>
      <c r="T4255" s="9" t="s">
        <v>368</v>
      </c>
      <c r="U4255" s="9" t="s">
        <v>368</v>
      </c>
    </row>
    <row r="4256">
      <c r="F4256" s="9"/>
      <c r="N4256" s="50"/>
      <c r="O4256" s="50"/>
      <c r="P4256" s="50"/>
      <c r="Q4256" s="50" t="s">
        <v>368</v>
      </c>
      <c r="R4256" s="9" t="s">
        <v>368</v>
      </c>
      <c r="S4256" s="50" t="s">
        <v>368</v>
      </c>
      <c r="T4256" s="9" t="s">
        <v>368</v>
      </c>
      <c r="U4256" s="9" t="s">
        <v>368</v>
      </c>
    </row>
    <row r="4257">
      <c r="F4257" s="9"/>
      <c r="N4257" s="50"/>
      <c r="O4257" s="50"/>
      <c r="P4257" s="50"/>
      <c r="Q4257" s="50" t="s">
        <v>368</v>
      </c>
      <c r="R4257" s="9" t="s">
        <v>368</v>
      </c>
      <c r="S4257" s="50" t="s">
        <v>368</v>
      </c>
      <c r="T4257" s="9" t="s">
        <v>368</v>
      </c>
      <c r="U4257" s="9" t="s">
        <v>368</v>
      </c>
    </row>
    <row r="4258">
      <c r="F4258" s="9"/>
      <c r="N4258" s="50"/>
      <c r="O4258" s="50"/>
      <c r="P4258" s="50"/>
      <c r="Q4258" s="50" t="s">
        <v>368</v>
      </c>
      <c r="R4258" s="9" t="s">
        <v>368</v>
      </c>
      <c r="S4258" s="50" t="s">
        <v>368</v>
      </c>
      <c r="T4258" s="9" t="s">
        <v>368</v>
      </c>
      <c r="U4258" s="9" t="s">
        <v>368</v>
      </c>
    </row>
    <row r="4259">
      <c r="F4259" s="9"/>
      <c r="N4259" s="50"/>
      <c r="O4259" s="50"/>
      <c r="P4259" s="50"/>
      <c r="Q4259" s="50" t="s">
        <v>368</v>
      </c>
      <c r="R4259" s="9" t="s">
        <v>368</v>
      </c>
      <c r="S4259" s="50" t="s">
        <v>368</v>
      </c>
      <c r="T4259" s="9" t="s">
        <v>368</v>
      </c>
      <c r="U4259" s="9" t="s">
        <v>368</v>
      </c>
    </row>
    <row r="4260">
      <c r="F4260" s="9"/>
      <c r="N4260" s="50"/>
      <c r="O4260" s="50"/>
      <c r="P4260" s="50"/>
      <c r="Q4260" s="50" t="s">
        <v>368</v>
      </c>
      <c r="R4260" s="9" t="s">
        <v>368</v>
      </c>
      <c r="S4260" s="50" t="s">
        <v>368</v>
      </c>
      <c r="T4260" s="9" t="s">
        <v>368</v>
      </c>
      <c r="U4260" s="9" t="s">
        <v>368</v>
      </c>
    </row>
    <row r="4261">
      <c r="F4261" s="9"/>
      <c r="N4261" s="50"/>
      <c r="O4261" s="50"/>
      <c r="P4261" s="50"/>
      <c r="Q4261" s="50" t="s">
        <v>368</v>
      </c>
      <c r="R4261" s="9" t="s">
        <v>368</v>
      </c>
      <c r="S4261" s="50" t="s">
        <v>368</v>
      </c>
      <c r="T4261" s="9" t="s">
        <v>368</v>
      </c>
      <c r="U4261" s="9" t="s">
        <v>368</v>
      </c>
    </row>
    <row r="4262">
      <c r="F4262" s="9"/>
      <c r="N4262" s="50"/>
      <c r="O4262" s="50"/>
      <c r="P4262" s="50"/>
      <c r="Q4262" s="50" t="s">
        <v>368</v>
      </c>
      <c r="R4262" s="9" t="s">
        <v>368</v>
      </c>
      <c r="S4262" s="50" t="s">
        <v>368</v>
      </c>
      <c r="T4262" s="9" t="s">
        <v>368</v>
      </c>
      <c r="U4262" s="9" t="s">
        <v>368</v>
      </c>
    </row>
    <row r="4263">
      <c r="F4263" s="9"/>
      <c r="N4263" s="50"/>
      <c r="O4263" s="50"/>
      <c r="P4263" s="50"/>
      <c r="Q4263" s="50" t="s">
        <v>368</v>
      </c>
      <c r="R4263" s="9" t="s">
        <v>368</v>
      </c>
      <c r="S4263" s="50" t="s">
        <v>368</v>
      </c>
      <c r="T4263" s="9" t="s">
        <v>368</v>
      </c>
      <c r="U4263" s="9" t="s">
        <v>368</v>
      </c>
    </row>
    <row r="4264">
      <c r="F4264" s="9"/>
      <c r="N4264" s="50"/>
      <c r="O4264" s="50"/>
      <c r="P4264" s="50"/>
      <c r="Q4264" s="50" t="s">
        <v>368</v>
      </c>
      <c r="R4264" s="9" t="s">
        <v>368</v>
      </c>
      <c r="S4264" s="50" t="s">
        <v>368</v>
      </c>
      <c r="T4264" s="9" t="s">
        <v>368</v>
      </c>
      <c r="U4264" s="9" t="s">
        <v>368</v>
      </c>
    </row>
    <row r="4265">
      <c r="F4265" s="9"/>
      <c r="N4265" s="50"/>
      <c r="O4265" s="50"/>
      <c r="P4265" s="50"/>
      <c r="Q4265" s="50" t="s">
        <v>368</v>
      </c>
      <c r="R4265" s="9" t="s">
        <v>368</v>
      </c>
      <c r="S4265" s="50" t="s">
        <v>368</v>
      </c>
      <c r="T4265" s="9" t="s">
        <v>368</v>
      </c>
      <c r="U4265" s="9" t="s">
        <v>368</v>
      </c>
    </row>
    <row r="4266">
      <c r="F4266" s="9"/>
      <c r="N4266" s="50"/>
      <c r="O4266" s="50"/>
      <c r="P4266" s="50"/>
      <c r="Q4266" s="50" t="s">
        <v>368</v>
      </c>
      <c r="R4266" s="9" t="s">
        <v>368</v>
      </c>
      <c r="S4266" s="50" t="s">
        <v>368</v>
      </c>
      <c r="T4266" s="9" t="s">
        <v>368</v>
      </c>
      <c r="U4266" s="9" t="s">
        <v>368</v>
      </c>
    </row>
    <row r="4267">
      <c r="F4267" s="9"/>
      <c r="N4267" s="50"/>
      <c r="O4267" s="50"/>
      <c r="P4267" s="50"/>
      <c r="Q4267" s="50" t="s">
        <v>368</v>
      </c>
      <c r="R4267" s="9" t="s">
        <v>368</v>
      </c>
      <c r="S4267" s="50" t="s">
        <v>368</v>
      </c>
      <c r="T4267" s="9" t="s">
        <v>368</v>
      </c>
      <c r="U4267" s="9" t="s">
        <v>368</v>
      </c>
    </row>
    <row r="4268">
      <c r="F4268" s="9"/>
      <c r="N4268" s="50"/>
      <c r="O4268" s="50"/>
      <c r="P4268" s="50"/>
      <c r="Q4268" s="50" t="s">
        <v>368</v>
      </c>
      <c r="R4268" s="9" t="s">
        <v>368</v>
      </c>
      <c r="S4268" s="50" t="s">
        <v>368</v>
      </c>
      <c r="T4268" s="9" t="s">
        <v>368</v>
      </c>
      <c r="U4268" s="9" t="s">
        <v>368</v>
      </c>
    </row>
    <row r="4269">
      <c r="F4269" s="9"/>
      <c r="N4269" s="50"/>
      <c r="O4269" s="50"/>
      <c r="P4269" s="50"/>
      <c r="Q4269" s="50" t="s">
        <v>368</v>
      </c>
      <c r="R4269" s="9" t="s">
        <v>368</v>
      </c>
      <c r="S4269" s="50" t="s">
        <v>368</v>
      </c>
      <c r="T4269" s="9" t="s">
        <v>368</v>
      </c>
      <c r="U4269" s="9" t="s">
        <v>368</v>
      </c>
    </row>
    <row r="4270">
      <c r="F4270" s="9"/>
      <c r="N4270" s="50"/>
      <c r="O4270" s="50"/>
      <c r="P4270" s="50"/>
      <c r="Q4270" s="50" t="s">
        <v>368</v>
      </c>
      <c r="R4270" s="9" t="s">
        <v>368</v>
      </c>
      <c r="S4270" s="50" t="s">
        <v>368</v>
      </c>
      <c r="T4270" s="9" t="s">
        <v>368</v>
      </c>
      <c r="U4270" s="9" t="s">
        <v>368</v>
      </c>
    </row>
    <row r="4271">
      <c r="F4271" s="9"/>
      <c r="N4271" s="50"/>
      <c r="O4271" s="50"/>
      <c r="P4271" s="50"/>
      <c r="Q4271" s="50" t="s">
        <v>368</v>
      </c>
      <c r="R4271" s="9" t="s">
        <v>368</v>
      </c>
      <c r="S4271" s="50" t="s">
        <v>368</v>
      </c>
      <c r="T4271" s="9" t="s">
        <v>368</v>
      </c>
      <c r="U4271" s="9" t="s">
        <v>368</v>
      </c>
    </row>
    <row r="4272">
      <c r="F4272" s="9"/>
      <c r="N4272" s="50"/>
      <c r="O4272" s="50"/>
      <c r="P4272" s="50"/>
      <c r="Q4272" s="50" t="s">
        <v>368</v>
      </c>
      <c r="R4272" s="9" t="s">
        <v>368</v>
      </c>
      <c r="S4272" s="50" t="s">
        <v>368</v>
      </c>
      <c r="T4272" s="9" t="s">
        <v>368</v>
      </c>
      <c r="U4272" s="9" t="s">
        <v>368</v>
      </c>
    </row>
    <row r="4273">
      <c r="F4273" s="9"/>
      <c r="N4273" s="50"/>
      <c r="O4273" s="50"/>
      <c r="P4273" s="50"/>
      <c r="Q4273" s="50" t="s">
        <v>368</v>
      </c>
      <c r="R4273" s="9" t="s">
        <v>368</v>
      </c>
      <c r="S4273" s="50" t="s">
        <v>368</v>
      </c>
      <c r="T4273" s="9" t="s">
        <v>368</v>
      </c>
      <c r="U4273" s="9" t="s">
        <v>368</v>
      </c>
    </row>
    <row r="4274">
      <c r="F4274" s="9"/>
      <c r="N4274" s="50"/>
      <c r="O4274" s="50"/>
      <c r="P4274" s="50"/>
      <c r="Q4274" s="50" t="s">
        <v>368</v>
      </c>
      <c r="R4274" s="9" t="s">
        <v>368</v>
      </c>
      <c r="S4274" s="50" t="s">
        <v>368</v>
      </c>
      <c r="T4274" s="9" t="s">
        <v>368</v>
      </c>
      <c r="U4274" s="9" t="s">
        <v>368</v>
      </c>
    </row>
    <row r="4275">
      <c r="F4275" s="9"/>
      <c r="N4275" s="50"/>
      <c r="O4275" s="50"/>
      <c r="P4275" s="50"/>
      <c r="Q4275" s="50" t="s">
        <v>368</v>
      </c>
      <c r="R4275" s="9" t="s">
        <v>368</v>
      </c>
      <c r="S4275" s="50" t="s">
        <v>368</v>
      </c>
      <c r="T4275" s="9" t="s">
        <v>368</v>
      </c>
      <c r="U4275" s="9" t="s">
        <v>368</v>
      </c>
    </row>
    <row r="4276">
      <c r="F4276" s="9"/>
      <c r="N4276" s="50"/>
      <c r="O4276" s="50"/>
      <c r="P4276" s="50"/>
      <c r="Q4276" s="50" t="s">
        <v>368</v>
      </c>
      <c r="R4276" s="9" t="s">
        <v>368</v>
      </c>
      <c r="S4276" s="50" t="s">
        <v>368</v>
      </c>
      <c r="T4276" s="9" t="s">
        <v>368</v>
      </c>
      <c r="U4276" s="9" t="s">
        <v>368</v>
      </c>
    </row>
    <row r="4277">
      <c r="F4277" s="9"/>
      <c r="N4277" s="50"/>
      <c r="O4277" s="50"/>
      <c r="P4277" s="50"/>
      <c r="Q4277" s="50" t="s">
        <v>368</v>
      </c>
      <c r="R4277" s="9" t="s">
        <v>368</v>
      </c>
      <c r="S4277" s="50" t="s">
        <v>368</v>
      </c>
      <c r="T4277" s="9" t="s">
        <v>368</v>
      </c>
      <c r="U4277" s="9" t="s">
        <v>368</v>
      </c>
    </row>
    <row r="4278">
      <c r="F4278" s="9"/>
      <c r="N4278" s="50"/>
      <c r="O4278" s="50"/>
      <c r="P4278" s="50"/>
      <c r="Q4278" s="50" t="s">
        <v>368</v>
      </c>
      <c r="R4278" s="9" t="s">
        <v>368</v>
      </c>
      <c r="S4278" s="50" t="s">
        <v>368</v>
      </c>
      <c r="T4278" s="9" t="s">
        <v>368</v>
      </c>
      <c r="U4278" s="9" t="s">
        <v>368</v>
      </c>
    </row>
    <row r="4279">
      <c r="F4279" s="9"/>
      <c r="N4279" s="50"/>
      <c r="O4279" s="50"/>
      <c r="P4279" s="50"/>
      <c r="Q4279" s="50" t="s">
        <v>368</v>
      </c>
      <c r="R4279" s="9" t="s">
        <v>368</v>
      </c>
      <c r="S4279" s="50" t="s">
        <v>368</v>
      </c>
      <c r="T4279" s="9" t="s">
        <v>368</v>
      </c>
      <c r="U4279" s="9" t="s">
        <v>368</v>
      </c>
    </row>
    <row r="4280">
      <c r="F4280" s="9"/>
      <c r="N4280" s="50"/>
      <c r="O4280" s="50"/>
      <c r="P4280" s="50"/>
      <c r="Q4280" s="50" t="s">
        <v>368</v>
      </c>
      <c r="R4280" s="9" t="s">
        <v>368</v>
      </c>
      <c r="S4280" s="50" t="s">
        <v>368</v>
      </c>
      <c r="T4280" s="9" t="s">
        <v>368</v>
      </c>
      <c r="U4280" s="9" t="s">
        <v>368</v>
      </c>
    </row>
    <row r="4281">
      <c r="F4281" s="9"/>
      <c r="N4281" s="50"/>
      <c r="O4281" s="50"/>
      <c r="P4281" s="50"/>
      <c r="Q4281" s="50" t="s">
        <v>368</v>
      </c>
      <c r="R4281" s="9" t="s">
        <v>368</v>
      </c>
      <c r="S4281" s="50" t="s">
        <v>368</v>
      </c>
      <c r="T4281" s="9" t="s">
        <v>368</v>
      </c>
      <c r="U4281" s="9" t="s">
        <v>368</v>
      </c>
    </row>
    <row r="4282">
      <c r="F4282" s="9"/>
      <c r="N4282" s="50"/>
      <c r="O4282" s="50"/>
      <c r="P4282" s="50"/>
      <c r="Q4282" s="50" t="s">
        <v>368</v>
      </c>
      <c r="R4282" s="9" t="s">
        <v>368</v>
      </c>
      <c r="S4282" s="50" t="s">
        <v>368</v>
      </c>
      <c r="T4282" s="9" t="s">
        <v>368</v>
      </c>
      <c r="U4282" s="9" t="s">
        <v>368</v>
      </c>
    </row>
    <row r="4283">
      <c r="F4283" s="9"/>
      <c r="N4283" s="50"/>
      <c r="O4283" s="50"/>
      <c r="P4283" s="50"/>
      <c r="Q4283" s="50" t="s">
        <v>368</v>
      </c>
      <c r="R4283" s="9" t="s">
        <v>368</v>
      </c>
      <c r="S4283" s="50" t="s">
        <v>368</v>
      </c>
      <c r="T4283" s="9" t="s">
        <v>368</v>
      </c>
      <c r="U4283" s="9" t="s">
        <v>368</v>
      </c>
    </row>
    <row r="4284">
      <c r="F4284" s="9"/>
      <c r="N4284" s="50"/>
      <c r="O4284" s="50"/>
      <c r="P4284" s="50"/>
      <c r="Q4284" s="50" t="s">
        <v>368</v>
      </c>
      <c r="R4284" s="9" t="s">
        <v>368</v>
      </c>
      <c r="S4284" s="50" t="s">
        <v>368</v>
      </c>
      <c r="T4284" s="9" t="s">
        <v>368</v>
      </c>
      <c r="U4284" s="9" t="s">
        <v>368</v>
      </c>
    </row>
    <row r="4285">
      <c r="F4285" s="9"/>
      <c r="N4285" s="50"/>
      <c r="O4285" s="50"/>
      <c r="P4285" s="50"/>
      <c r="Q4285" s="50" t="s">
        <v>368</v>
      </c>
      <c r="R4285" s="9" t="s">
        <v>368</v>
      </c>
      <c r="S4285" s="50" t="s">
        <v>368</v>
      </c>
      <c r="T4285" s="9" t="s">
        <v>368</v>
      </c>
      <c r="U4285" s="9" t="s">
        <v>368</v>
      </c>
    </row>
    <row r="4286">
      <c r="F4286" s="9"/>
      <c r="N4286" s="50"/>
      <c r="O4286" s="50"/>
      <c r="P4286" s="50"/>
      <c r="Q4286" s="50" t="s">
        <v>368</v>
      </c>
      <c r="R4286" s="9" t="s">
        <v>368</v>
      </c>
      <c r="S4286" s="50" t="s">
        <v>368</v>
      </c>
      <c r="T4286" s="9" t="s">
        <v>368</v>
      </c>
      <c r="U4286" s="9" t="s">
        <v>368</v>
      </c>
    </row>
    <row r="4287">
      <c r="F4287" s="9"/>
      <c r="N4287" s="50"/>
      <c r="O4287" s="50"/>
      <c r="P4287" s="50"/>
      <c r="Q4287" s="50" t="s">
        <v>368</v>
      </c>
      <c r="R4287" s="9" t="s">
        <v>368</v>
      </c>
      <c r="S4287" s="50" t="s">
        <v>368</v>
      </c>
      <c r="T4287" s="9" t="s">
        <v>368</v>
      </c>
      <c r="U4287" s="9" t="s">
        <v>368</v>
      </c>
    </row>
    <row r="4288">
      <c r="F4288" s="9"/>
      <c r="N4288" s="50"/>
      <c r="O4288" s="50"/>
      <c r="P4288" s="50"/>
      <c r="Q4288" s="50" t="s">
        <v>368</v>
      </c>
      <c r="R4288" s="9" t="s">
        <v>368</v>
      </c>
      <c r="S4288" s="50" t="s">
        <v>368</v>
      </c>
      <c r="T4288" s="9" t="s">
        <v>368</v>
      </c>
      <c r="U4288" s="9" t="s">
        <v>368</v>
      </c>
    </row>
    <row r="4289">
      <c r="F4289" s="9"/>
      <c r="N4289" s="50"/>
      <c r="O4289" s="50"/>
      <c r="P4289" s="50"/>
      <c r="Q4289" s="50" t="s">
        <v>368</v>
      </c>
      <c r="R4289" s="9" t="s">
        <v>368</v>
      </c>
      <c r="S4289" s="50" t="s">
        <v>368</v>
      </c>
      <c r="T4289" s="9" t="s">
        <v>368</v>
      </c>
      <c r="U4289" s="9" t="s">
        <v>368</v>
      </c>
    </row>
    <row r="4290">
      <c r="F4290" s="9"/>
      <c r="N4290" s="50"/>
      <c r="O4290" s="50"/>
      <c r="P4290" s="50"/>
      <c r="Q4290" s="50" t="s">
        <v>368</v>
      </c>
      <c r="R4290" s="9" t="s">
        <v>368</v>
      </c>
      <c r="S4290" s="50" t="s">
        <v>368</v>
      </c>
      <c r="T4290" s="9" t="s">
        <v>368</v>
      </c>
      <c r="U4290" s="9" t="s">
        <v>368</v>
      </c>
    </row>
    <row r="4291">
      <c r="F4291" s="9"/>
      <c r="N4291" s="50"/>
      <c r="O4291" s="50"/>
      <c r="P4291" s="50"/>
      <c r="Q4291" s="50" t="s">
        <v>368</v>
      </c>
      <c r="R4291" s="9" t="s">
        <v>368</v>
      </c>
      <c r="S4291" s="50" t="s">
        <v>368</v>
      </c>
      <c r="T4291" s="9" t="s">
        <v>368</v>
      </c>
      <c r="U4291" s="9" t="s">
        <v>368</v>
      </c>
    </row>
    <row r="4292">
      <c r="F4292" s="9"/>
      <c r="N4292" s="50"/>
      <c r="O4292" s="50"/>
      <c r="P4292" s="50"/>
      <c r="Q4292" s="50" t="s">
        <v>368</v>
      </c>
      <c r="R4292" s="9" t="s">
        <v>368</v>
      </c>
      <c r="S4292" s="50" t="s">
        <v>368</v>
      </c>
      <c r="T4292" s="9" t="s">
        <v>368</v>
      </c>
      <c r="U4292" s="9" t="s">
        <v>368</v>
      </c>
    </row>
    <row r="4293">
      <c r="F4293" s="9"/>
      <c r="N4293" s="50"/>
      <c r="O4293" s="50"/>
      <c r="P4293" s="50"/>
      <c r="Q4293" s="50" t="s">
        <v>368</v>
      </c>
      <c r="R4293" s="9" t="s">
        <v>368</v>
      </c>
      <c r="S4293" s="50" t="s">
        <v>368</v>
      </c>
      <c r="T4293" s="9" t="s">
        <v>368</v>
      </c>
      <c r="U4293" s="9" t="s">
        <v>368</v>
      </c>
    </row>
    <row r="4294">
      <c r="F4294" s="9"/>
      <c r="N4294" s="50"/>
      <c r="O4294" s="50"/>
      <c r="P4294" s="50"/>
      <c r="Q4294" s="50" t="s">
        <v>368</v>
      </c>
      <c r="R4294" s="9" t="s">
        <v>368</v>
      </c>
      <c r="S4294" s="50" t="s">
        <v>368</v>
      </c>
      <c r="T4294" s="9" t="s">
        <v>368</v>
      </c>
      <c r="U4294" s="9" t="s">
        <v>368</v>
      </c>
    </row>
    <row r="4295">
      <c r="F4295" s="9"/>
      <c r="N4295" s="50"/>
      <c r="O4295" s="50"/>
      <c r="P4295" s="50"/>
      <c r="Q4295" s="50" t="s">
        <v>368</v>
      </c>
      <c r="R4295" s="9" t="s">
        <v>368</v>
      </c>
      <c r="S4295" s="50" t="s">
        <v>368</v>
      </c>
      <c r="T4295" s="9" t="s">
        <v>368</v>
      </c>
      <c r="U4295" s="9" t="s">
        <v>368</v>
      </c>
    </row>
    <row r="4296">
      <c r="F4296" s="9"/>
      <c r="N4296" s="50"/>
      <c r="O4296" s="50"/>
      <c r="P4296" s="50"/>
      <c r="Q4296" s="50" t="s">
        <v>368</v>
      </c>
      <c r="R4296" s="9" t="s">
        <v>368</v>
      </c>
      <c r="S4296" s="50" t="s">
        <v>368</v>
      </c>
      <c r="T4296" s="9" t="s">
        <v>368</v>
      </c>
      <c r="U4296" s="9" t="s">
        <v>368</v>
      </c>
    </row>
    <row r="4297">
      <c r="F4297" s="9"/>
      <c r="N4297" s="50"/>
      <c r="O4297" s="50"/>
      <c r="P4297" s="50"/>
      <c r="Q4297" s="50" t="s">
        <v>368</v>
      </c>
      <c r="R4297" s="9" t="s">
        <v>368</v>
      </c>
      <c r="S4297" s="50" t="s">
        <v>368</v>
      </c>
      <c r="T4297" s="9" t="s">
        <v>368</v>
      </c>
      <c r="U4297" s="9" t="s">
        <v>368</v>
      </c>
    </row>
    <row r="4298">
      <c r="F4298" s="9"/>
      <c r="N4298" s="50"/>
      <c r="O4298" s="50"/>
      <c r="P4298" s="50"/>
      <c r="Q4298" s="50" t="s">
        <v>368</v>
      </c>
      <c r="R4298" s="9" t="s">
        <v>368</v>
      </c>
      <c r="S4298" s="50" t="s">
        <v>368</v>
      </c>
      <c r="T4298" s="9" t="s">
        <v>368</v>
      </c>
      <c r="U4298" s="9" t="s">
        <v>368</v>
      </c>
    </row>
    <row r="4299">
      <c r="F4299" s="9"/>
      <c r="N4299" s="50"/>
      <c r="O4299" s="50"/>
      <c r="P4299" s="50"/>
      <c r="Q4299" s="50" t="s">
        <v>368</v>
      </c>
      <c r="R4299" s="9" t="s">
        <v>368</v>
      </c>
      <c r="S4299" s="50" t="s">
        <v>368</v>
      </c>
      <c r="T4299" s="9" t="s">
        <v>368</v>
      </c>
      <c r="U4299" s="9" t="s">
        <v>368</v>
      </c>
    </row>
    <row r="4300">
      <c r="F4300" s="9"/>
      <c r="N4300" s="50"/>
      <c r="O4300" s="50"/>
      <c r="P4300" s="50"/>
      <c r="Q4300" s="50" t="s">
        <v>368</v>
      </c>
      <c r="R4300" s="9" t="s">
        <v>368</v>
      </c>
      <c r="S4300" s="50" t="s">
        <v>368</v>
      </c>
      <c r="T4300" s="9" t="s">
        <v>368</v>
      </c>
      <c r="U4300" s="9" t="s">
        <v>368</v>
      </c>
    </row>
    <row r="4301">
      <c r="F4301" s="9"/>
      <c r="N4301" s="50"/>
      <c r="O4301" s="50"/>
      <c r="P4301" s="50"/>
      <c r="Q4301" s="50" t="s">
        <v>368</v>
      </c>
      <c r="R4301" s="9" t="s">
        <v>368</v>
      </c>
      <c r="S4301" s="50" t="s">
        <v>368</v>
      </c>
      <c r="T4301" s="9" t="s">
        <v>368</v>
      </c>
      <c r="U4301" s="9" t="s">
        <v>368</v>
      </c>
    </row>
    <row r="4302">
      <c r="F4302" s="9"/>
      <c r="N4302" s="50"/>
      <c r="O4302" s="50"/>
      <c r="P4302" s="50"/>
      <c r="Q4302" s="50" t="s">
        <v>368</v>
      </c>
      <c r="R4302" s="9" t="s">
        <v>368</v>
      </c>
      <c r="S4302" s="50" t="s">
        <v>368</v>
      </c>
      <c r="T4302" s="9" t="s">
        <v>368</v>
      </c>
      <c r="U4302" s="9" t="s">
        <v>368</v>
      </c>
    </row>
    <row r="4303">
      <c r="F4303" s="9"/>
      <c r="N4303" s="50"/>
      <c r="O4303" s="50"/>
      <c r="P4303" s="50"/>
      <c r="Q4303" s="50" t="s">
        <v>368</v>
      </c>
      <c r="R4303" s="9" t="s">
        <v>368</v>
      </c>
      <c r="S4303" s="50" t="s">
        <v>368</v>
      </c>
      <c r="T4303" s="9" t="s">
        <v>368</v>
      </c>
      <c r="U4303" s="9" t="s">
        <v>368</v>
      </c>
    </row>
    <row r="4304">
      <c r="F4304" s="9"/>
      <c r="N4304" s="50"/>
      <c r="O4304" s="50"/>
      <c r="P4304" s="50"/>
      <c r="Q4304" s="50" t="s">
        <v>368</v>
      </c>
      <c r="R4304" s="9" t="s">
        <v>368</v>
      </c>
      <c r="S4304" s="50" t="s">
        <v>368</v>
      </c>
      <c r="T4304" s="9" t="s">
        <v>368</v>
      </c>
      <c r="U4304" s="9" t="s">
        <v>368</v>
      </c>
    </row>
    <row r="4305">
      <c r="F4305" s="9"/>
      <c r="N4305" s="50"/>
      <c r="O4305" s="50"/>
      <c r="P4305" s="50"/>
      <c r="Q4305" s="50" t="s">
        <v>368</v>
      </c>
      <c r="R4305" s="9" t="s">
        <v>368</v>
      </c>
      <c r="S4305" s="50" t="s">
        <v>368</v>
      </c>
      <c r="T4305" s="9" t="s">
        <v>368</v>
      </c>
      <c r="U4305" s="9" t="s">
        <v>368</v>
      </c>
    </row>
    <row r="4306">
      <c r="F4306" s="9"/>
      <c r="N4306" s="50"/>
      <c r="O4306" s="50"/>
      <c r="P4306" s="50"/>
      <c r="Q4306" s="50" t="s">
        <v>368</v>
      </c>
      <c r="R4306" s="9" t="s">
        <v>368</v>
      </c>
      <c r="S4306" s="50" t="s">
        <v>368</v>
      </c>
      <c r="T4306" s="9" t="s">
        <v>368</v>
      </c>
      <c r="U4306" s="9" t="s">
        <v>368</v>
      </c>
    </row>
    <row r="4307">
      <c r="F4307" s="9"/>
      <c r="N4307" s="50"/>
      <c r="O4307" s="50"/>
      <c r="P4307" s="50"/>
      <c r="Q4307" s="50" t="s">
        <v>368</v>
      </c>
      <c r="R4307" s="9" t="s">
        <v>368</v>
      </c>
      <c r="S4307" s="50" t="s">
        <v>368</v>
      </c>
      <c r="T4307" s="9" t="s">
        <v>368</v>
      </c>
      <c r="U4307" s="9" t="s">
        <v>368</v>
      </c>
    </row>
    <row r="4308">
      <c r="F4308" s="9"/>
      <c r="N4308" s="50"/>
      <c r="O4308" s="50"/>
      <c r="P4308" s="50"/>
      <c r="Q4308" s="50" t="s">
        <v>368</v>
      </c>
      <c r="R4308" s="9" t="s">
        <v>368</v>
      </c>
      <c r="S4308" s="50" t="s">
        <v>368</v>
      </c>
      <c r="T4308" s="9" t="s">
        <v>368</v>
      </c>
      <c r="U4308" s="9" t="s">
        <v>368</v>
      </c>
    </row>
    <row r="4309">
      <c r="F4309" s="9"/>
      <c r="N4309" s="50"/>
      <c r="O4309" s="50"/>
      <c r="P4309" s="50"/>
      <c r="Q4309" s="50" t="s">
        <v>368</v>
      </c>
      <c r="R4309" s="9" t="s">
        <v>368</v>
      </c>
      <c r="S4309" s="50" t="s">
        <v>368</v>
      </c>
      <c r="T4309" s="9" t="s">
        <v>368</v>
      </c>
      <c r="U4309" s="9" t="s">
        <v>368</v>
      </c>
    </row>
    <row r="4310">
      <c r="F4310" s="9"/>
      <c r="N4310" s="50"/>
      <c r="O4310" s="50"/>
      <c r="P4310" s="50"/>
      <c r="Q4310" s="50" t="s">
        <v>368</v>
      </c>
      <c r="R4310" s="9" t="s">
        <v>368</v>
      </c>
      <c r="S4310" s="50" t="s">
        <v>368</v>
      </c>
      <c r="T4310" s="9" t="s">
        <v>368</v>
      </c>
      <c r="U4310" s="9" t="s">
        <v>368</v>
      </c>
    </row>
    <row r="4311">
      <c r="F4311" s="9"/>
      <c r="N4311" s="50"/>
      <c r="O4311" s="50"/>
      <c r="P4311" s="50"/>
      <c r="Q4311" s="50" t="s">
        <v>368</v>
      </c>
      <c r="R4311" s="9" t="s">
        <v>368</v>
      </c>
      <c r="S4311" s="50" t="s">
        <v>368</v>
      </c>
      <c r="T4311" s="9" t="s">
        <v>368</v>
      </c>
      <c r="U4311" s="9" t="s">
        <v>368</v>
      </c>
    </row>
    <row r="4312">
      <c r="F4312" s="9"/>
      <c r="N4312" s="50"/>
      <c r="O4312" s="50"/>
      <c r="P4312" s="50"/>
      <c r="Q4312" s="50" t="s">
        <v>368</v>
      </c>
      <c r="R4312" s="9" t="s">
        <v>368</v>
      </c>
      <c r="S4312" s="50" t="s">
        <v>368</v>
      </c>
      <c r="T4312" s="9" t="s">
        <v>368</v>
      </c>
      <c r="U4312" s="9" t="s">
        <v>368</v>
      </c>
    </row>
    <row r="4313">
      <c r="F4313" s="9"/>
      <c r="N4313" s="50"/>
      <c r="O4313" s="50"/>
      <c r="P4313" s="50"/>
      <c r="Q4313" s="50" t="s">
        <v>368</v>
      </c>
      <c r="R4313" s="9" t="s">
        <v>368</v>
      </c>
      <c r="S4313" s="50" t="s">
        <v>368</v>
      </c>
      <c r="T4313" s="9" t="s">
        <v>368</v>
      </c>
      <c r="U4313" s="9" t="s">
        <v>368</v>
      </c>
    </row>
    <row r="4314">
      <c r="F4314" s="9"/>
      <c r="N4314" s="50"/>
      <c r="O4314" s="50"/>
      <c r="P4314" s="50"/>
      <c r="Q4314" s="50" t="s">
        <v>368</v>
      </c>
      <c r="R4314" s="9" t="s">
        <v>368</v>
      </c>
      <c r="S4314" s="50" t="s">
        <v>368</v>
      </c>
      <c r="T4314" s="9" t="s">
        <v>368</v>
      </c>
      <c r="U4314" s="9" t="s">
        <v>368</v>
      </c>
    </row>
    <row r="4315">
      <c r="F4315" s="9"/>
      <c r="N4315" s="50"/>
      <c r="O4315" s="50"/>
      <c r="P4315" s="50"/>
      <c r="Q4315" s="50" t="s">
        <v>368</v>
      </c>
      <c r="R4315" s="9" t="s">
        <v>368</v>
      </c>
      <c r="S4315" s="50" t="s">
        <v>368</v>
      </c>
      <c r="T4315" s="9" t="s">
        <v>368</v>
      </c>
      <c r="U4315" s="9" t="s">
        <v>368</v>
      </c>
    </row>
    <row r="4316">
      <c r="F4316" s="9"/>
      <c r="N4316" s="50"/>
      <c r="O4316" s="50"/>
      <c r="P4316" s="50"/>
      <c r="Q4316" s="50" t="s">
        <v>368</v>
      </c>
      <c r="R4316" s="9" t="s">
        <v>368</v>
      </c>
      <c r="S4316" s="50" t="s">
        <v>368</v>
      </c>
      <c r="T4316" s="9" t="s">
        <v>368</v>
      </c>
      <c r="U4316" s="9" t="s">
        <v>368</v>
      </c>
    </row>
    <row r="4317">
      <c r="F4317" s="9"/>
      <c r="N4317" s="50"/>
      <c r="O4317" s="50"/>
      <c r="P4317" s="50"/>
      <c r="Q4317" s="50" t="s">
        <v>368</v>
      </c>
      <c r="R4317" s="9" t="s">
        <v>368</v>
      </c>
      <c r="S4317" s="50" t="s">
        <v>368</v>
      </c>
      <c r="T4317" s="9" t="s">
        <v>368</v>
      </c>
      <c r="U4317" s="9" t="s">
        <v>368</v>
      </c>
    </row>
    <row r="4318">
      <c r="F4318" s="9"/>
      <c r="N4318" s="50"/>
      <c r="O4318" s="50"/>
      <c r="P4318" s="50"/>
      <c r="Q4318" s="50" t="s">
        <v>368</v>
      </c>
      <c r="R4318" s="9" t="s">
        <v>368</v>
      </c>
      <c r="S4318" s="50" t="s">
        <v>368</v>
      </c>
      <c r="T4318" s="9" t="s">
        <v>368</v>
      </c>
      <c r="U4318" s="9" t="s">
        <v>368</v>
      </c>
    </row>
    <row r="4319">
      <c r="F4319" s="9"/>
      <c r="N4319" s="50"/>
      <c r="O4319" s="50"/>
      <c r="P4319" s="50"/>
      <c r="Q4319" s="50" t="s">
        <v>368</v>
      </c>
      <c r="R4319" s="9" t="s">
        <v>368</v>
      </c>
      <c r="S4319" s="50" t="s">
        <v>368</v>
      </c>
      <c r="T4319" s="9" t="s">
        <v>368</v>
      </c>
      <c r="U4319" s="9" t="s">
        <v>368</v>
      </c>
    </row>
    <row r="4320">
      <c r="F4320" s="9"/>
      <c r="N4320" s="50"/>
      <c r="O4320" s="50"/>
      <c r="P4320" s="50"/>
      <c r="Q4320" s="50" t="s">
        <v>368</v>
      </c>
      <c r="R4320" s="9" t="s">
        <v>368</v>
      </c>
      <c r="S4320" s="50" t="s">
        <v>368</v>
      </c>
      <c r="T4320" s="9" t="s">
        <v>368</v>
      </c>
      <c r="U4320" s="9" t="s">
        <v>368</v>
      </c>
    </row>
    <row r="4321">
      <c r="F4321" s="9"/>
      <c r="N4321" s="50"/>
      <c r="O4321" s="50"/>
      <c r="P4321" s="50"/>
      <c r="Q4321" s="50" t="s">
        <v>368</v>
      </c>
      <c r="R4321" s="9" t="s">
        <v>368</v>
      </c>
      <c r="S4321" s="50" t="s">
        <v>368</v>
      </c>
      <c r="T4321" s="9" t="s">
        <v>368</v>
      </c>
      <c r="U4321" s="9" t="s">
        <v>368</v>
      </c>
    </row>
    <row r="4322">
      <c r="F4322" s="9"/>
      <c r="N4322" s="50"/>
      <c r="O4322" s="50"/>
      <c r="P4322" s="50"/>
      <c r="Q4322" s="50" t="s">
        <v>368</v>
      </c>
      <c r="R4322" s="9" t="s">
        <v>368</v>
      </c>
      <c r="S4322" s="50" t="s">
        <v>368</v>
      </c>
      <c r="T4322" s="9" t="s">
        <v>368</v>
      </c>
      <c r="U4322" s="9" t="s">
        <v>368</v>
      </c>
    </row>
    <row r="4323">
      <c r="F4323" s="9"/>
      <c r="N4323" s="50"/>
      <c r="O4323" s="50"/>
      <c r="P4323" s="50"/>
      <c r="Q4323" s="50" t="s">
        <v>368</v>
      </c>
      <c r="R4323" s="9" t="s">
        <v>368</v>
      </c>
      <c r="S4323" s="50" t="s">
        <v>368</v>
      </c>
      <c r="T4323" s="9" t="s">
        <v>368</v>
      </c>
      <c r="U4323" s="9" t="s">
        <v>368</v>
      </c>
    </row>
    <row r="4324">
      <c r="F4324" s="9"/>
      <c r="N4324" s="50"/>
      <c r="O4324" s="50"/>
      <c r="P4324" s="50"/>
      <c r="Q4324" s="50" t="s">
        <v>368</v>
      </c>
      <c r="R4324" s="9" t="s">
        <v>368</v>
      </c>
      <c r="S4324" s="50" t="s">
        <v>368</v>
      </c>
      <c r="T4324" s="9" t="s">
        <v>368</v>
      </c>
      <c r="U4324" s="9" t="s">
        <v>368</v>
      </c>
    </row>
    <row r="4325">
      <c r="F4325" s="9"/>
      <c r="N4325" s="50"/>
      <c r="O4325" s="50"/>
      <c r="P4325" s="50"/>
      <c r="Q4325" s="50" t="s">
        <v>368</v>
      </c>
      <c r="R4325" s="9" t="s">
        <v>368</v>
      </c>
      <c r="S4325" s="50" t="s">
        <v>368</v>
      </c>
      <c r="T4325" s="9" t="s">
        <v>368</v>
      </c>
      <c r="U4325" s="9" t="s">
        <v>368</v>
      </c>
    </row>
    <row r="4326">
      <c r="F4326" s="9"/>
      <c r="N4326" s="50"/>
      <c r="O4326" s="50"/>
      <c r="P4326" s="50"/>
      <c r="Q4326" s="50" t="s">
        <v>368</v>
      </c>
      <c r="R4326" s="9" t="s">
        <v>368</v>
      </c>
      <c r="S4326" s="50" t="s">
        <v>368</v>
      </c>
      <c r="T4326" s="9" t="s">
        <v>368</v>
      </c>
      <c r="U4326" s="9" t="s">
        <v>368</v>
      </c>
    </row>
    <row r="4327">
      <c r="F4327" s="9"/>
      <c r="N4327" s="50"/>
      <c r="O4327" s="50"/>
      <c r="P4327" s="50"/>
      <c r="Q4327" s="50" t="s">
        <v>368</v>
      </c>
      <c r="R4327" s="9" t="s">
        <v>368</v>
      </c>
      <c r="S4327" s="50" t="s">
        <v>368</v>
      </c>
      <c r="T4327" s="9" t="s">
        <v>368</v>
      </c>
      <c r="U4327" s="9" t="s">
        <v>368</v>
      </c>
    </row>
    <row r="4328">
      <c r="F4328" s="9"/>
      <c r="N4328" s="50"/>
      <c r="O4328" s="50"/>
      <c r="P4328" s="50"/>
      <c r="Q4328" s="50" t="s">
        <v>368</v>
      </c>
      <c r="R4328" s="9" t="s">
        <v>368</v>
      </c>
      <c r="S4328" s="50" t="s">
        <v>368</v>
      </c>
      <c r="T4328" s="9" t="s">
        <v>368</v>
      </c>
      <c r="U4328" s="9" t="s">
        <v>368</v>
      </c>
    </row>
    <row r="4329">
      <c r="F4329" s="9"/>
      <c r="N4329" s="50"/>
      <c r="O4329" s="50"/>
      <c r="P4329" s="50"/>
      <c r="Q4329" s="50" t="s">
        <v>368</v>
      </c>
      <c r="R4329" s="9" t="s">
        <v>368</v>
      </c>
      <c r="S4329" s="50" t="s">
        <v>368</v>
      </c>
      <c r="T4329" s="9" t="s">
        <v>368</v>
      </c>
      <c r="U4329" s="9" t="s">
        <v>368</v>
      </c>
    </row>
    <row r="4330">
      <c r="F4330" s="9"/>
      <c r="N4330" s="50"/>
      <c r="O4330" s="50"/>
      <c r="P4330" s="50"/>
      <c r="Q4330" s="50" t="s">
        <v>368</v>
      </c>
      <c r="R4330" s="9" t="s">
        <v>368</v>
      </c>
      <c r="S4330" s="50" t="s">
        <v>368</v>
      </c>
      <c r="T4330" s="9" t="s">
        <v>368</v>
      </c>
      <c r="U4330" s="9" t="s">
        <v>368</v>
      </c>
    </row>
    <row r="4331">
      <c r="F4331" s="9"/>
      <c r="N4331" s="50"/>
      <c r="O4331" s="50"/>
      <c r="P4331" s="50"/>
      <c r="Q4331" s="50" t="s">
        <v>368</v>
      </c>
      <c r="R4331" s="9" t="s">
        <v>368</v>
      </c>
      <c r="S4331" s="50" t="s">
        <v>368</v>
      </c>
      <c r="T4331" s="9" t="s">
        <v>368</v>
      </c>
      <c r="U4331" s="9" t="s">
        <v>368</v>
      </c>
    </row>
    <row r="4332">
      <c r="F4332" s="9"/>
      <c r="N4332" s="50"/>
      <c r="O4332" s="50"/>
      <c r="P4332" s="50"/>
      <c r="Q4332" s="50" t="s">
        <v>368</v>
      </c>
      <c r="R4332" s="9" t="s">
        <v>368</v>
      </c>
      <c r="S4332" s="50" t="s">
        <v>368</v>
      </c>
      <c r="T4332" s="9" t="s">
        <v>368</v>
      </c>
      <c r="U4332" s="9" t="s">
        <v>368</v>
      </c>
    </row>
    <row r="4333">
      <c r="F4333" s="9"/>
      <c r="N4333" s="50"/>
      <c r="O4333" s="50"/>
      <c r="P4333" s="50"/>
      <c r="Q4333" s="50" t="s">
        <v>368</v>
      </c>
      <c r="R4333" s="9" t="s">
        <v>368</v>
      </c>
      <c r="S4333" s="50" t="s">
        <v>368</v>
      </c>
      <c r="T4333" s="9" t="s">
        <v>368</v>
      </c>
      <c r="U4333" s="9" t="s">
        <v>368</v>
      </c>
    </row>
    <row r="4334">
      <c r="F4334" s="9"/>
      <c r="N4334" s="50"/>
      <c r="O4334" s="50"/>
      <c r="P4334" s="50"/>
      <c r="Q4334" s="50" t="s">
        <v>368</v>
      </c>
      <c r="R4334" s="9" t="s">
        <v>368</v>
      </c>
      <c r="S4334" s="50" t="s">
        <v>368</v>
      </c>
      <c r="T4334" s="9" t="s">
        <v>368</v>
      </c>
      <c r="U4334" s="9" t="s">
        <v>368</v>
      </c>
    </row>
    <row r="4335">
      <c r="F4335" s="9"/>
      <c r="N4335" s="50"/>
      <c r="O4335" s="50"/>
      <c r="P4335" s="50"/>
      <c r="Q4335" s="50" t="s">
        <v>368</v>
      </c>
      <c r="R4335" s="9" t="s">
        <v>368</v>
      </c>
      <c r="S4335" s="50" t="s">
        <v>368</v>
      </c>
      <c r="T4335" s="9" t="s">
        <v>368</v>
      </c>
      <c r="U4335" s="9" t="s">
        <v>368</v>
      </c>
    </row>
    <row r="4336">
      <c r="F4336" s="9"/>
      <c r="N4336" s="50"/>
      <c r="O4336" s="50"/>
      <c r="P4336" s="50"/>
      <c r="Q4336" s="50" t="s">
        <v>368</v>
      </c>
      <c r="R4336" s="9" t="s">
        <v>368</v>
      </c>
      <c r="S4336" s="50" t="s">
        <v>368</v>
      </c>
      <c r="T4336" s="9" t="s">
        <v>368</v>
      </c>
      <c r="U4336" s="9" t="s">
        <v>368</v>
      </c>
    </row>
    <row r="4337">
      <c r="F4337" s="9"/>
      <c r="N4337" s="50"/>
      <c r="O4337" s="50"/>
      <c r="P4337" s="50"/>
      <c r="Q4337" s="50" t="s">
        <v>368</v>
      </c>
      <c r="R4337" s="9" t="s">
        <v>368</v>
      </c>
      <c r="S4337" s="50" t="s">
        <v>368</v>
      </c>
      <c r="T4337" s="9" t="s">
        <v>368</v>
      </c>
      <c r="U4337" s="9" t="s">
        <v>368</v>
      </c>
    </row>
    <row r="4338">
      <c r="F4338" s="9"/>
      <c r="N4338" s="50"/>
      <c r="O4338" s="50"/>
      <c r="P4338" s="50"/>
      <c r="Q4338" s="50" t="s">
        <v>368</v>
      </c>
      <c r="R4338" s="9" t="s">
        <v>368</v>
      </c>
      <c r="S4338" s="50" t="s">
        <v>368</v>
      </c>
      <c r="T4338" s="9" t="s">
        <v>368</v>
      </c>
      <c r="U4338" s="9" t="s">
        <v>368</v>
      </c>
    </row>
    <row r="4339">
      <c r="F4339" s="9"/>
      <c r="N4339" s="50"/>
      <c r="O4339" s="50"/>
      <c r="P4339" s="50"/>
      <c r="Q4339" s="50" t="s">
        <v>368</v>
      </c>
      <c r="R4339" s="9" t="s">
        <v>368</v>
      </c>
      <c r="S4339" s="50" t="s">
        <v>368</v>
      </c>
      <c r="T4339" s="9" t="s">
        <v>368</v>
      </c>
      <c r="U4339" s="9" t="s">
        <v>368</v>
      </c>
    </row>
    <row r="4340">
      <c r="F4340" s="9"/>
      <c r="N4340" s="50"/>
      <c r="O4340" s="50"/>
      <c r="P4340" s="50"/>
      <c r="Q4340" s="50" t="s">
        <v>368</v>
      </c>
      <c r="R4340" s="9" t="s">
        <v>368</v>
      </c>
      <c r="S4340" s="50" t="s">
        <v>368</v>
      </c>
      <c r="T4340" s="9" t="s">
        <v>368</v>
      </c>
      <c r="U4340" s="9" t="s">
        <v>368</v>
      </c>
    </row>
    <row r="4341">
      <c r="F4341" s="9"/>
      <c r="N4341" s="50"/>
      <c r="O4341" s="50"/>
      <c r="P4341" s="50"/>
      <c r="Q4341" s="50" t="s">
        <v>368</v>
      </c>
      <c r="R4341" s="9" t="s">
        <v>368</v>
      </c>
      <c r="S4341" s="50" t="s">
        <v>368</v>
      </c>
      <c r="T4341" s="9" t="s">
        <v>368</v>
      </c>
      <c r="U4341" s="9" t="s">
        <v>368</v>
      </c>
    </row>
    <row r="4342">
      <c r="F4342" s="9"/>
      <c r="N4342" s="50"/>
      <c r="O4342" s="50"/>
      <c r="P4342" s="50"/>
      <c r="Q4342" s="50" t="s">
        <v>368</v>
      </c>
      <c r="R4342" s="9" t="s">
        <v>368</v>
      </c>
      <c r="S4342" s="50" t="s">
        <v>368</v>
      </c>
      <c r="T4342" s="9" t="s">
        <v>368</v>
      </c>
      <c r="U4342" s="9" t="s">
        <v>368</v>
      </c>
    </row>
    <row r="4343">
      <c r="F4343" s="9"/>
      <c r="N4343" s="50"/>
      <c r="O4343" s="50"/>
      <c r="P4343" s="50"/>
      <c r="Q4343" s="50" t="s">
        <v>368</v>
      </c>
      <c r="R4343" s="9" t="s">
        <v>368</v>
      </c>
      <c r="S4343" s="50" t="s">
        <v>368</v>
      </c>
      <c r="T4343" s="9" t="s">
        <v>368</v>
      </c>
      <c r="U4343" s="9" t="s">
        <v>368</v>
      </c>
    </row>
    <row r="4344">
      <c r="F4344" s="9"/>
      <c r="N4344" s="50"/>
      <c r="O4344" s="50"/>
      <c r="P4344" s="50"/>
      <c r="Q4344" s="50" t="s">
        <v>368</v>
      </c>
      <c r="R4344" s="9" t="s">
        <v>368</v>
      </c>
      <c r="S4344" s="50" t="s">
        <v>368</v>
      </c>
      <c r="T4344" s="9" t="s">
        <v>368</v>
      </c>
      <c r="U4344" s="9" t="s">
        <v>368</v>
      </c>
    </row>
    <row r="4345">
      <c r="F4345" s="9"/>
      <c r="N4345" s="50"/>
      <c r="O4345" s="50"/>
      <c r="P4345" s="50"/>
      <c r="Q4345" s="50" t="s">
        <v>368</v>
      </c>
      <c r="R4345" s="9" t="s">
        <v>368</v>
      </c>
      <c r="S4345" s="50" t="s">
        <v>368</v>
      </c>
      <c r="T4345" s="9" t="s">
        <v>368</v>
      </c>
      <c r="U4345" s="9" t="s">
        <v>368</v>
      </c>
    </row>
    <row r="4346">
      <c r="F4346" s="9"/>
      <c r="N4346" s="50"/>
      <c r="O4346" s="50"/>
      <c r="P4346" s="50"/>
      <c r="Q4346" s="50" t="s">
        <v>368</v>
      </c>
      <c r="R4346" s="9" t="s">
        <v>368</v>
      </c>
      <c r="S4346" s="50" t="s">
        <v>368</v>
      </c>
      <c r="T4346" s="9" t="s">
        <v>368</v>
      </c>
      <c r="U4346" s="9" t="s">
        <v>368</v>
      </c>
    </row>
    <row r="4347">
      <c r="F4347" s="9"/>
      <c r="N4347" s="50"/>
      <c r="O4347" s="50"/>
      <c r="P4347" s="50"/>
      <c r="Q4347" s="50" t="s">
        <v>368</v>
      </c>
      <c r="R4347" s="9" t="s">
        <v>368</v>
      </c>
      <c r="S4347" s="50" t="s">
        <v>368</v>
      </c>
      <c r="T4347" s="9" t="s">
        <v>368</v>
      </c>
      <c r="U4347" s="9" t="s">
        <v>368</v>
      </c>
    </row>
    <row r="4348">
      <c r="F4348" s="9"/>
      <c r="N4348" s="50"/>
      <c r="O4348" s="50"/>
      <c r="P4348" s="50"/>
      <c r="Q4348" s="50" t="s">
        <v>368</v>
      </c>
      <c r="R4348" s="9" t="s">
        <v>368</v>
      </c>
      <c r="S4348" s="50" t="s">
        <v>368</v>
      </c>
      <c r="T4348" s="9" t="s">
        <v>368</v>
      </c>
      <c r="U4348" s="9" t="s">
        <v>368</v>
      </c>
    </row>
    <row r="4349">
      <c r="F4349" s="9"/>
      <c r="N4349" s="50"/>
      <c r="O4349" s="50"/>
      <c r="P4349" s="50"/>
      <c r="Q4349" s="50" t="s">
        <v>368</v>
      </c>
      <c r="R4349" s="9" t="s">
        <v>368</v>
      </c>
      <c r="S4349" s="50" t="s">
        <v>368</v>
      </c>
      <c r="T4349" s="9" t="s">
        <v>368</v>
      </c>
      <c r="U4349" s="9" t="s">
        <v>368</v>
      </c>
    </row>
    <row r="4350">
      <c r="F4350" s="9"/>
      <c r="N4350" s="50"/>
      <c r="O4350" s="50"/>
      <c r="P4350" s="50"/>
      <c r="Q4350" s="50" t="s">
        <v>368</v>
      </c>
      <c r="R4350" s="9" t="s">
        <v>368</v>
      </c>
      <c r="S4350" s="50" t="s">
        <v>368</v>
      </c>
      <c r="T4350" s="9" t="s">
        <v>368</v>
      </c>
      <c r="U4350" s="9" t="s">
        <v>368</v>
      </c>
    </row>
    <row r="4351">
      <c r="F4351" s="9"/>
      <c r="N4351" s="50"/>
      <c r="O4351" s="50"/>
      <c r="P4351" s="50"/>
      <c r="Q4351" s="50" t="s">
        <v>368</v>
      </c>
      <c r="R4351" s="9" t="s">
        <v>368</v>
      </c>
      <c r="S4351" s="50" t="s">
        <v>368</v>
      </c>
      <c r="T4351" s="9" t="s">
        <v>368</v>
      </c>
      <c r="U4351" s="9" t="s">
        <v>368</v>
      </c>
    </row>
    <row r="4352">
      <c r="F4352" s="9"/>
      <c r="N4352" s="50"/>
      <c r="O4352" s="50"/>
      <c r="P4352" s="50"/>
      <c r="Q4352" s="50" t="s">
        <v>368</v>
      </c>
      <c r="R4352" s="9" t="s">
        <v>368</v>
      </c>
      <c r="S4352" s="50" t="s">
        <v>368</v>
      </c>
      <c r="T4352" s="9" t="s">
        <v>368</v>
      </c>
      <c r="U4352" s="9" t="s">
        <v>368</v>
      </c>
    </row>
    <row r="4353">
      <c r="F4353" s="9"/>
      <c r="N4353" s="50"/>
      <c r="O4353" s="50"/>
      <c r="P4353" s="50"/>
      <c r="Q4353" s="50" t="s">
        <v>368</v>
      </c>
      <c r="R4353" s="9" t="s">
        <v>368</v>
      </c>
      <c r="S4353" s="50" t="s">
        <v>368</v>
      </c>
      <c r="T4353" s="9" t="s">
        <v>368</v>
      </c>
      <c r="U4353" s="9" t="s">
        <v>368</v>
      </c>
    </row>
    <row r="4354">
      <c r="F4354" s="9"/>
      <c r="N4354" s="50"/>
      <c r="O4354" s="50"/>
      <c r="P4354" s="50"/>
      <c r="Q4354" s="50" t="s">
        <v>368</v>
      </c>
      <c r="R4354" s="9" t="s">
        <v>368</v>
      </c>
      <c r="S4354" s="50" t="s">
        <v>368</v>
      </c>
      <c r="T4354" s="9" t="s">
        <v>368</v>
      </c>
      <c r="U4354" s="9" t="s">
        <v>368</v>
      </c>
    </row>
    <row r="4355">
      <c r="F4355" s="9"/>
      <c r="N4355" s="50"/>
      <c r="O4355" s="50"/>
      <c r="P4355" s="50"/>
      <c r="Q4355" s="50" t="s">
        <v>368</v>
      </c>
      <c r="R4355" s="9" t="s">
        <v>368</v>
      </c>
      <c r="S4355" s="50" t="s">
        <v>368</v>
      </c>
      <c r="T4355" s="9" t="s">
        <v>368</v>
      </c>
      <c r="U4355" s="9" t="s">
        <v>368</v>
      </c>
    </row>
    <row r="4356">
      <c r="F4356" s="9"/>
      <c r="N4356" s="50"/>
      <c r="O4356" s="50"/>
      <c r="P4356" s="50"/>
      <c r="Q4356" s="50" t="s">
        <v>368</v>
      </c>
      <c r="R4356" s="9" t="s">
        <v>368</v>
      </c>
      <c r="S4356" s="50" t="s">
        <v>368</v>
      </c>
      <c r="T4356" s="9" t="s">
        <v>368</v>
      </c>
      <c r="U4356" s="9" t="s">
        <v>368</v>
      </c>
    </row>
    <row r="4357">
      <c r="F4357" s="9"/>
      <c r="N4357" s="50"/>
      <c r="O4357" s="50"/>
      <c r="P4357" s="50"/>
      <c r="Q4357" s="50" t="s">
        <v>368</v>
      </c>
      <c r="R4357" s="9" t="s">
        <v>368</v>
      </c>
      <c r="S4357" s="50" t="s">
        <v>368</v>
      </c>
      <c r="T4357" s="9" t="s">
        <v>368</v>
      </c>
      <c r="U4357" s="9" t="s">
        <v>368</v>
      </c>
    </row>
    <row r="4358">
      <c r="F4358" s="9"/>
      <c r="N4358" s="50"/>
      <c r="O4358" s="50"/>
      <c r="P4358" s="50"/>
      <c r="Q4358" s="50" t="s">
        <v>368</v>
      </c>
      <c r="R4358" s="9" t="s">
        <v>368</v>
      </c>
      <c r="S4358" s="50" t="s">
        <v>368</v>
      </c>
      <c r="T4358" s="9" t="s">
        <v>368</v>
      </c>
      <c r="U4358" s="9" t="s">
        <v>368</v>
      </c>
    </row>
    <row r="4359">
      <c r="F4359" s="9"/>
      <c r="N4359" s="50"/>
      <c r="O4359" s="50"/>
      <c r="P4359" s="50"/>
      <c r="Q4359" s="50" t="s">
        <v>368</v>
      </c>
      <c r="R4359" s="9" t="s">
        <v>368</v>
      </c>
      <c r="S4359" s="50" t="s">
        <v>368</v>
      </c>
      <c r="T4359" s="9" t="s">
        <v>368</v>
      </c>
      <c r="U4359" s="9" t="s">
        <v>368</v>
      </c>
    </row>
    <row r="4360">
      <c r="F4360" s="9"/>
      <c r="N4360" s="50"/>
      <c r="O4360" s="50"/>
      <c r="P4360" s="50"/>
      <c r="Q4360" s="50" t="s">
        <v>368</v>
      </c>
      <c r="R4360" s="9" t="s">
        <v>368</v>
      </c>
      <c r="S4360" s="50" t="s">
        <v>368</v>
      </c>
      <c r="T4360" s="9" t="s">
        <v>368</v>
      </c>
      <c r="U4360" s="9" t="s">
        <v>368</v>
      </c>
    </row>
    <row r="4361">
      <c r="F4361" s="9"/>
      <c r="N4361" s="50"/>
      <c r="O4361" s="50"/>
      <c r="P4361" s="50"/>
      <c r="Q4361" s="50" t="s">
        <v>368</v>
      </c>
      <c r="R4361" s="9" t="s">
        <v>368</v>
      </c>
      <c r="S4361" s="50" t="s">
        <v>368</v>
      </c>
      <c r="T4361" s="9" t="s">
        <v>368</v>
      </c>
      <c r="U4361" s="9" t="s">
        <v>368</v>
      </c>
    </row>
    <row r="4362">
      <c r="F4362" s="9"/>
      <c r="N4362" s="50"/>
      <c r="O4362" s="50"/>
      <c r="P4362" s="50"/>
      <c r="Q4362" s="50" t="s">
        <v>368</v>
      </c>
      <c r="R4362" s="9" t="s">
        <v>368</v>
      </c>
      <c r="S4362" s="50" t="s">
        <v>368</v>
      </c>
      <c r="T4362" s="9" t="s">
        <v>368</v>
      </c>
      <c r="U4362" s="9" t="s">
        <v>368</v>
      </c>
    </row>
    <row r="4363">
      <c r="F4363" s="9"/>
      <c r="N4363" s="50"/>
      <c r="O4363" s="50"/>
      <c r="P4363" s="50"/>
      <c r="Q4363" s="50" t="s">
        <v>368</v>
      </c>
      <c r="R4363" s="9" t="s">
        <v>368</v>
      </c>
      <c r="S4363" s="50" t="s">
        <v>368</v>
      </c>
      <c r="T4363" s="9" t="s">
        <v>368</v>
      </c>
      <c r="U4363" s="9" t="s">
        <v>368</v>
      </c>
    </row>
    <row r="4364">
      <c r="F4364" s="9"/>
      <c r="N4364" s="50"/>
      <c r="O4364" s="50"/>
      <c r="P4364" s="50"/>
      <c r="Q4364" s="50" t="s">
        <v>368</v>
      </c>
      <c r="R4364" s="9" t="s">
        <v>368</v>
      </c>
      <c r="S4364" s="50" t="s">
        <v>368</v>
      </c>
      <c r="T4364" s="9" t="s">
        <v>368</v>
      </c>
      <c r="U4364" s="9" t="s">
        <v>368</v>
      </c>
    </row>
    <row r="4365">
      <c r="F4365" s="9"/>
      <c r="N4365" s="50"/>
      <c r="O4365" s="50"/>
      <c r="P4365" s="50"/>
      <c r="Q4365" s="50" t="s">
        <v>368</v>
      </c>
      <c r="R4365" s="9" t="s">
        <v>368</v>
      </c>
      <c r="S4365" s="50" t="s">
        <v>368</v>
      </c>
      <c r="T4365" s="9" t="s">
        <v>368</v>
      </c>
      <c r="U4365" s="9" t="s">
        <v>368</v>
      </c>
    </row>
    <row r="4366">
      <c r="F4366" s="9"/>
      <c r="N4366" s="50"/>
      <c r="O4366" s="50"/>
      <c r="P4366" s="50"/>
      <c r="Q4366" s="50" t="s">
        <v>368</v>
      </c>
      <c r="R4366" s="9" t="s">
        <v>368</v>
      </c>
      <c r="S4366" s="50" t="s">
        <v>368</v>
      </c>
      <c r="T4366" s="9" t="s">
        <v>368</v>
      </c>
      <c r="U4366" s="9" t="s">
        <v>368</v>
      </c>
    </row>
    <row r="4367">
      <c r="F4367" s="9"/>
      <c r="N4367" s="50"/>
      <c r="O4367" s="50"/>
      <c r="P4367" s="50"/>
      <c r="Q4367" s="50" t="s">
        <v>368</v>
      </c>
      <c r="R4367" s="9" t="s">
        <v>368</v>
      </c>
      <c r="S4367" s="50" t="s">
        <v>368</v>
      </c>
      <c r="T4367" s="9" t="s">
        <v>368</v>
      </c>
      <c r="U4367" s="9" t="s">
        <v>368</v>
      </c>
    </row>
    <row r="4368">
      <c r="F4368" s="9"/>
      <c r="N4368" s="50"/>
      <c r="O4368" s="50"/>
      <c r="P4368" s="50"/>
      <c r="Q4368" s="50" t="s">
        <v>368</v>
      </c>
      <c r="R4368" s="9" t="s">
        <v>368</v>
      </c>
      <c r="S4368" s="50" t="s">
        <v>368</v>
      </c>
      <c r="T4368" s="9" t="s">
        <v>368</v>
      </c>
      <c r="U4368" s="9" t="s">
        <v>368</v>
      </c>
    </row>
    <row r="4369">
      <c r="F4369" s="9"/>
      <c r="N4369" s="50"/>
      <c r="O4369" s="50"/>
      <c r="P4369" s="50"/>
      <c r="Q4369" s="50" t="s">
        <v>368</v>
      </c>
      <c r="R4369" s="9" t="s">
        <v>368</v>
      </c>
      <c r="S4369" s="50" t="s">
        <v>368</v>
      </c>
      <c r="T4369" s="9" t="s">
        <v>368</v>
      </c>
      <c r="U4369" s="9" t="s">
        <v>368</v>
      </c>
    </row>
    <row r="4370">
      <c r="F4370" s="9"/>
      <c r="N4370" s="50"/>
      <c r="O4370" s="50"/>
      <c r="P4370" s="50"/>
      <c r="Q4370" s="50" t="s">
        <v>368</v>
      </c>
      <c r="R4370" s="9" t="s">
        <v>368</v>
      </c>
      <c r="S4370" s="50" t="s">
        <v>368</v>
      </c>
      <c r="T4370" s="9" t="s">
        <v>368</v>
      </c>
      <c r="U4370" s="9" t="s">
        <v>368</v>
      </c>
    </row>
    <row r="4371">
      <c r="F4371" s="9"/>
      <c r="N4371" s="50"/>
      <c r="O4371" s="50"/>
      <c r="P4371" s="50"/>
      <c r="Q4371" s="50" t="s">
        <v>368</v>
      </c>
      <c r="R4371" s="9" t="s">
        <v>368</v>
      </c>
      <c r="S4371" s="50" t="s">
        <v>368</v>
      </c>
      <c r="T4371" s="9" t="s">
        <v>368</v>
      </c>
      <c r="U4371" s="9" t="s">
        <v>368</v>
      </c>
    </row>
    <row r="4372">
      <c r="F4372" s="9"/>
      <c r="N4372" s="50"/>
      <c r="O4372" s="50"/>
      <c r="P4372" s="50"/>
      <c r="Q4372" s="50" t="s">
        <v>368</v>
      </c>
      <c r="R4372" s="9" t="s">
        <v>368</v>
      </c>
      <c r="S4372" s="50" t="s">
        <v>368</v>
      </c>
      <c r="T4372" s="9" t="s">
        <v>368</v>
      </c>
      <c r="U4372" s="9" t="s">
        <v>368</v>
      </c>
    </row>
    <row r="4373">
      <c r="F4373" s="9"/>
      <c r="N4373" s="50"/>
      <c r="O4373" s="50"/>
      <c r="P4373" s="50"/>
      <c r="Q4373" s="50" t="s">
        <v>368</v>
      </c>
      <c r="R4373" s="9" t="s">
        <v>368</v>
      </c>
      <c r="S4373" s="50" t="s">
        <v>368</v>
      </c>
      <c r="T4373" s="9" t="s">
        <v>368</v>
      </c>
      <c r="U4373" s="9" t="s">
        <v>368</v>
      </c>
    </row>
    <row r="4374">
      <c r="F4374" s="9"/>
      <c r="N4374" s="50"/>
      <c r="O4374" s="50"/>
      <c r="P4374" s="50"/>
      <c r="Q4374" s="50" t="s">
        <v>368</v>
      </c>
      <c r="R4374" s="9" t="s">
        <v>368</v>
      </c>
      <c r="S4374" s="50" t="s">
        <v>368</v>
      </c>
      <c r="T4374" s="9" t="s">
        <v>368</v>
      </c>
      <c r="U4374" s="9" t="s">
        <v>368</v>
      </c>
    </row>
    <row r="4375">
      <c r="F4375" s="9"/>
      <c r="N4375" s="50"/>
      <c r="O4375" s="50"/>
      <c r="P4375" s="50"/>
      <c r="Q4375" s="50" t="s">
        <v>368</v>
      </c>
      <c r="R4375" s="9" t="s">
        <v>368</v>
      </c>
      <c r="S4375" s="50" t="s">
        <v>368</v>
      </c>
      <c r="T4375" s="9" t="s">
        <v>368</v>
      </c>
      <c r="U4375" s="9" t="s">
        <v>368</v>
      </c>
    </row>
    <row r="4376">
      <c r="F4376" s="9"/>
      <c r="N4376" s="50"/>
      <c r="O4376" s="50"/>
      <c r="P4376" s="50"/>
      <c r="Q4376" s="50" t="s">
        <v>368</v>
      </c>
      <c r="R4376" s="9" t="s">
        <v>368</v>
      </c>
      <c r="S4376" s="50" t="s">
        <v>368</v>
      </c>
      <c r="T4376" s="9" t="s">
        <v>368</v>
      </c>
      <c r="U4376" s="9" t="s">
        <v>368</v>
      </c>
    </row>
    <row r="4377">
      <c r="F4377" s="9"/>
      <c r="N4377" s="50"/>
      <c r="O4377" s="50"/>
      <c r="P4377" s="50"/>
      <c r="Q4377" s="50" t="s">
        <v>368</v>
      </c>
      <c r="R4377" s="9" t="s">
        <v>368</v>
      </c>
      <c r="S4377" s="50" t="s">
        <v>368</v>
      </c>
      <c r="T4377" s="9" t="s">
        <v>368</v>
      </c>
      <c r="U4377" s="9" t="s">
        <v>368</v>
      </c>
    </row>
    <row r="4378">
      <c r="F4378" s="9"/>
      <c r="N4378" s="50"/>
      <c r="O4378" s="50"/>
      <c r="P4378" s="50"/>
      <c r="Q4378" s="50" t="s">
        <v>368</v>
      </c>
      <c r="R4378" s="9" t="s">
        <v>368</v>
      </c>
      <c r="S4378" s="50" t="s">
        <v>368</v>
      </c>
      <c r="T4378" s="9" t="s">
        <v>368</v>
      </c>
      <c r="U4378" s="9" t="s">
        <v>368</v>
      </c>
    </row>
    <row r="4379">
      <c r="F4379" s="9"/>
      <c r="N4379" s="50"/>
      <c r="O4379" s="50"/>
      <c r="P4379" s="50"/>
      <c r="Q4379" s="50" t="s">
        <v>368</v>
      </c>
      <c r="R4379" s="9" t="s">
        <v>368</v>
      </c>
      <c r="S4379" s="50" t="s">
        <v>368</v>
      </c>
      <c r="T4379" s="9" t="s">
        <v>368</v>
      </c>
      <c r="U4379" s="9" t="s">
        <v>368</v>
      </c>
    </row>
    <row r="4380">
      <c r="F4380" s="9"/>
      <c r="N4380" s="50"/>
      <c r="O4380" s="50"/>
      <c r="P4380" s="50"/>
      <c r="Q4380" s="50" t="s">
        <v>368</v>
      </c>
      <c r="R4380" s="9" t="s">
        <v>368</v>
      </c>
      <c r="S4380" s="50" t="s">
        <v>368</v>
      </c>
      <c r="T4380" s="9" t="s">
        <v>368</v>
      </c>
      <c r="U4380" s="9" t="s">
        <v>368</v>
      </c>
    </row>
    <row r="4381">
      <c r="F4381" s="9"/>
      <c r="N4381" s="50"/>
      <c r="O4381" s="50"/>
      <c r="P4381" s="50"/>
      <c r="Q4381" s="50" t="s">
        <v>368</v>
      </c>
      <c r="R4381" s="9" t="s">
        <v>368</v>
      </c>
      <c r="S4381" s="50" t="s">
        <v>368</v>
      </c>
      <c r="T4381" s="9" t="s">
        <v>368</v>
      </c>
      <c r="U4381" s="9" t="s">
        <v>368</v>
      </c>
    </row>
    <row r="4382">
      <c r="F4382" s="9"/>
      <c r="N4382" s="50"/>
      <c r="O4382" s="50"/>
      <c r="P4382" s="50"/>
      <c r="Q4382" s="50" t="s">
        <v>368</v>
      </c>
      <c r="R4382" s="9" t="s">
        <v>368</v>
      </c>
      <c r="S4382" s="50" t="s">
        <v>368</v>
      </c>
      <c r="T4382" s="9" t="s">
        <v>368</v>
      </c>
      <c r="U4382" s="9" t="s">
        <v>368</v>
      </c>
    </row>
    <row r="4383">
      <c r="F4383" s="9"/>
      <c r="N4383" s="50"/>
      <c r="O4383" s="50"/>
      <c r="P4383" s="50"/>
      <c r="Q4383" s="50" t="s">
        <v>368</v>
      </c>
      <c r="R4383" s="9" t="s">
        <v>368</v>
      </c>
      <c r="S4383" s="50" t="s">
        <v>368</v>
      </c>
      <c r="T4383" s="9" t="s">
        <v>368</v>
      </c>
      <c r="U4383" s="9" t="s">
        <v>368</v>
      </c>
    </row>
    <row r="4384">
      <c r="F4384" s="9"/>
      <c r="N4384" s="50"/>
      <c r="O4384" s="50"/>
      <c r="P4384" s="50"/>
      <c r="Q4384" s="50" t="s">
        <v>368</v>
      </c>
      <c r="R4384" s="9" t="s">
        <v>368</v>
      </c>
      <c r="S4384" s="50" t="s">
        <v>368</v>
      </c>
      <c r="T4384" s="9" t="s">
        <v>368</v>
      </c>
      <c r="U4384" s="9" t="s">
        <v>368</v>
      </c>
    </row>
    <row r="4385">
      <c r="F4385" s="9"/>
      <c r="N4385" s="50"/>
      <c r="O4385" s="50"/>
      <c r="P4385" s="50"/>
      <c r="Q4385" s="50" t="s">
        <v>368</v>
      </c>
      <c r="R4385" s="9" t="s">
        <v>368</v>
      </c>
      <c r="S4385" s="50" t="s">
        <v>368</v>
      </c>
      <c r="T4385" s="9" t="s">
        <v>368</v>
      </c>
      <c r="U4385" s="9" t="s">
        <v>368</v>
      </c>
    </row>
    <row r="4386">
      <c r="F4386" s="9"/>
      <c r="N4386" s="50"/>
      <c r="O4386" s="50"/>
      <c r="P4386" s="50"/>
      <c r="Q4386" s="50" t="s">
        <v>368</v>
      </c>
      <c r="R4386" s="9" t="s">
        <v>368</v>
      </c>
      <c r="S4386" s="50" t="s">
        <v>368</v>
      </c>
      <c r="T4386" s="9" t="s">
        <v>368</v>
      </c>
      <c r="U4386" s="9" t="s">
        <v>368</v>
      </c>
    </row>
    <row r="4387">
      <c r="F4387" s="9"/>
      <c r="N4387" s="50"/>
      <c r="O4387" s="50"/>
      <c r="P4387" s="50"/>
      <c r="Q4387" s="50" t="s">
        <v>368</v>
      </c>
      <c r="R4387" s="9" t="s">
        <v>368</v>
      </c>
      <c r="S4387" s="50" t="s">
        <v>368</v>
      </c>
      <c r="T4387" s="9" t="s">
        <v>368</v>
      </c>
      <c r="U4387" s="9" t="s">
        <v>368</v>
      </c>
    </row>
    <row r="4388">
      <c r="F4388" s="9"/>
      <c r="N4388" s="50"/>
      <c r="O4388" s="50"/>
      <c r="P4388" s="50"/>
      <c r="Q4388" s="50" t="s">
        <v>368</v>
      </c>
      <c r="R4388" s="9" t="s">
        <v>368</v>
      </c>
      <c r="S4388" s="50" t="s">
        <v>368</v>
      </c>
      <c r="T4388" s="9" t="s">
        <v>368</v>
      </c>
      <c r="U4388" s="9" t="s">
        <v>368</v>
      </c>
    </row>
    <row r="4389">
      <c r="F4389" s="9"/>
      <c r="N4389" s="50"/>
      <c r="O4389" s="50"/>
      <c r="P4389" s="50"/>
      <c r="Q4389" s="50" t="s">
        <v>368</v>
      </c>
      <c r="R4389" s="9" t="s">
        <v>368</v>
      </c>
      <c r="S4389" s="50" t="s">
        <v>368</v>
      </c>
      <c r="T4389" s="9" t="s">
        <v>368</v>
      </c>
      <c r="U4389" s="9" t="s">
        <v>368</v>
      </c>
    </row>
    <row r="4390">
      <c r="F4390" s="9"/>
      <c r="N4390" s="50"/>
      <c r="O4390" s="50"/>
      <c r="P4390" s="50"/>
      <c r="Q4390" s="50" t="s">
        <v>368</v>
      </c>
      <c r="R4390" s="9" t="s">
        <v>368</v>
      </c>
      <c r="S4390" s="50" t="s">
        <v>368</v>
      </c>
      <c r="T4390" s="9" t="s">
        <v>368</v>
      </c>
      <c r="U4390" s="9" t="s">
        <v>368</v>
      </c>
    </row>
    <row r="4391">
      <c r="F4391" s="9"/>
      <c r="N4391" s="50"/>
      <c r="O4391" s="50"/>
      <c r="P4391" s="50"/>
      <c r="Q4391" s="50" t="s">
        <v>368</v>
      </c>
      <c r="R4391" s="9" t="s">
        <v>368</v>
      </c>
      <c r="S4391" s="50" t="s">
        <v>368</v>
      </c>
      <c r="T4391" s="9" t="s">
        <v>368</v>
      </c>
      <c r="U4391" s="9" t="s">
        <v>368</v>
      </c>
    </row>
    <row r="4392">
      <c r="F4392" s="9"/>
      <c r="N4392" s="50"/>
      <c r="O4392" s="50"/>
      <c r="P4392" s="50"/>
      <c r="Q4392" s="50" t="s">
        <v>368</v>
      </c>
      <c r="R4392" s="9" t="s">
        <v>368</v>
      </c>
      <c r="S4392" s="50" t="s">
        <v>368</v>
      </c>
      <c r="T4392" s="9" t="s">
        <v>368</v>
      </c>
      <c r="U4392" s="9" t="s">
        <v>368</v>
      </c>
    </row>
    <row r="4393">
      <c r="F4393" s="9"/>
      <c r="N4393" s="50"/>
      <c r="O4393" s="50"/>
      <c r="P4393" s="50"/>
      <c r="Q4393" s="50" t="s">
        <v>368</v>
      </c>
      <c r="R4393" s="9" t="s">
        <v>368</v>
      </c>
      <c r="S4393" s="50" t="s">
        <v>368</v>
      </c>
      <c r="T4393" s="9" t="s">
        <v>368</v>
      </c>
      <c r="U4393" s="9" t="s">
        <v>368</v>
      </c>
    </row>
    <row r="4394">
      <c r="F4394" s="9"/>
      <c r="N4394" s="50"/>
      <c r="O4394" s="50"/>
      <c r="P4394" s="50"/>
      <c r="Q4394" s="50" t="s">
        <v>368</v>
      </c>
      <c r="R4394" s="9" t="s">
        <v>368</v>
      </c>
      <c r="S4394" s="50" t="s">
        <v>368</v>
      </c>
      <c r="T4394" s="9" t="s">
        <v>368</v>
      </c>
      <c r="U4394" s="9" t="s">
        <v>368</v>
      </c>
    </row>
    <row r="4395">
      <c r="F4395" s="9"/>
      <c r="N4395" s="50"/>
      <c r="O4395" s="50"/>
      <c r="P4395" s="50"/>
      <c r="Q4395" s="50" t="s">
        <v>368</v>
      </c>
      <c r="R4395" s="9" t="s">
        <v>368</v>
      </c>
      <c r="S4395" s="50" t="s">
        <v>368</v>
      </c>
      <c r="T4395" s="9" t="s">
        <v>368</v>
      </c>
      <c r="U4395" s="9" t="s">
        <v>368</v>
      </c>
    </row>
    <row r="4396">
      <c r="F4396" s="9"/>
      <c r="N4396" s="50"/>
      <c r="O4396" s="50"/>
      <c r="P4396" s="50"/>
      <c r="Q4396" s="50" t="s">
        <v>368</v>
      </c>
      <c r="R4396" s="9" t="s">
        <v>368</v>
      </c>
      <c r="S4396" s="50" t="s">
        <v>368</v>
      </c>
      <c r="T4396" s="9" t="s">
        <v>368</v>
      </c>
      <c r="U4396" s="9" t="s">
        <v>368</v>
      </c>
    </row>
    <row r="4397">
      <c r="F4397" s="9"/>
      <c r="N4397" s="50"/>
      <c r="O4397" s="50"/>
      <c r="P4397" s="50"/>
      <c r="Q4397" s="50" t="s">
        <v>368</v>
      </c>
      <c r="R4397" s="9" t="s">
        <v>368</v>
      </c>
      <c r="S4397" s="50" t="s">
        <v>368</v>
      </c>
      <c r="T4397" s="9" t="s">
        <v>368</v>
      </c>
      <c r="U4397" s="9" t="s">
        <v>368</v>
      </c>
    </row>
    <row r="4398">
      <c r="F4398" s="9"/>
      <c r="N4398" s="50"/>
      <c r="O4398" s="50"/>
      <c r="P4398" s="50"/>
      <c r="Q4398" s="50" t="s">
        <v>368</v>
      </c>
      <c r="R4398" s="9" t="s">
        <v>368</v>
      </c>
      <c r="S4398" s="50" t="s">
        <v>368</v>
      </c>
      <c r="T4398" s="9" t="s">
        <v>368</v>
      </c>
      <c r="U4398" s="9" t="s">
        <v>368</v>
      </c>
    </row>
    <row r="4399">
      <c r="F4399" s="9"/>
      <c r="N4399" s="50"/>
      <c r="O4399" s="50"/>
      <c r="P4399" s="50"/>
      <c r="Q4399" s="50" t="s">
        <v>368</v>
      </c>
      <c r="R4399" s="9" t="s">
        <v>368</v>
      </c>
      <c r="S4399" s="50" t="s">
        <v>368</v>
      </c>
      <c r="T4399" s="9" t="s">
        <v>368</v>
      </c>
      <c r="U4399" s="9" t="s">
        <v>368</v>
      </c>
    </row>
    <row r="4400">
      <c r="F4400" s="9"/>
      <c r="N4400" s="50"/>
      <c r="O4400" s="50"/>
      <c r="P4400" s="50"/>
      <c r="Q4400" s="50" t="s">
        <v>368</v>
      </c>
      <c r="R4400" s="9" t="s">
        <v>368</v>
      </c>
      <c r="S4400" s="50" t="s">
        <v>368</v>
      </c>
      <c r="T4400" s="9" t="s">
        <v>368</v>
      </c>
      <c r="U4400" s="9" t="s">
        <v>368</v>
      </c>
    </row>
    <row r="4401">
      <c r="F4401" s="9"/>
      <c r="N4401" s="50"/>
      <c r="O4401" s="50"/>
      <c r="P4401" s="50"/>
      <c r="Q4401" s="50" t="s">
        <v>368</v>
      </c>
      <c r="R4401" s="9" t="s">
        <v>368</v>
      </c>
      <c r="S4401" s="50" t="s">
        <v>368</v>
      </c>
      <c r="T4401" s="9" t="s">
        <v>368</v>
      </c>
      <c r="U4401" s="9" t="s">
        <v>368</v>
      </c>
    </row>
    <row r="4402">
      <c r="F4402" s="9"/>
      <c r="N4402" s="50"/>
      <c r="O4402" s="50"/>
      <c r="P4402" s="50"/>
      <c r="Q4402" s="50" t="s">
        <v>368</v>
      </c>
      <c r="R4402" s="9" t="s">
        <v>368</v>
      </c>
      <c r="S4402" s="50" t="s">
        <v>368</v>
      </c>
      <c r="T4402" s="9" t="s">
        <v>368</v>
      </c>
      <c r="U4402" s="9" t="s">
        <v>368</v>
      </c>
    </row>
    <row r="4403">
      <c r="F4403" s="9"/>
      <c r="N4403" s="50"/>
      <c r="O4403" s="50"/>
      <c r="P4403" s="50"/>
      <c r="Q4403" s="50" t="s">
        <v>368</v>
      </c>
      <c r="R4403" s="9" t="s">
        <v>368</v>
      </c>
      <c r="S4403" s="50" t="s">
        <v>368</v>
      </c>
      <c r="T4403" s="9" t="s">
        <v>368</v>
      </c>
      <c r="U4403" s="9" t="s">
        <v>368</v>
      </c>
    </row>
    <row r="4404">
      <c r="F4404" s="9"/>
      <c r="N4404" s="50"/>
      <c r="O4404" s="50"/>
      <c r="P4404" s="50"/>
      <c r="Q4404" s="50" t="s">
        <v>368</v>
      </c>
      <c r="R4404" s="9" t="s">
        <v>368</v>
      </c>
      <c r="S4404" s="50" t="s">
        <v>368</v>
      </c>
      <c r="T4404" s="9" t="s">
        <v>368</v>
      </c>
      <c r="U4404" s="9" t="s">
        <v>368</v>
      </c>
    </row>
    <row r="4405">
      <c r="F4405" s="9"/>
      <c r="N4405" s="50"/>
      <c r="O4405" s="50"/>
      <c r="P4405" s="50"/>
      <c r="Q4405" s="50" t="s">
        <v>368</v>
      </c>
      <c r="R4405" s="9" t="s">
        <v>368</v>
      </c>
      <c r="S4405" s="50" t="s">
        <v>368</v>
      </c>
      <c r="T4405" s="9" t="s">
        <v>368</v>
      </c>
      <c r="U4405" s="9" t="s">
        <v>368</v>
      </c>
    </row>
    <row r="4406">
      <c r="F4406" s="9"/>
      <c r="N4406" s="50"/>
      <c r="O4406" s="50"/>
      <c r="P4406" s="50"/>
      <c r="Q4406" s="50" t="s">
        <v>368</v>
      </c>
      <c r="R4406" s="9" t="s">
        <v>368</v>
      </c>
      <c r="S4406" s="50" t="s">
        <v>368</v>
      </c>
      <c r="T4406" s="9" t="s">
        <v>368</v>
      </c>
      <c r="U4406" s="9" t="s">
        <v>368</v>
      </c>
    </row>
    <row r="4407">
      <c r="F4407" s="9"/>
      <c r="N4407" s="50"/>
      <c r="O4407" s="50"/>
      <c r="P4407" s="50"/>
      <c r="Q4407" s="50" t="s">
        <v>368</v>
      </c>
      <c r="R4407" s="9" t="s">
        <v>368</v>
      </c>
      <c r="S4407" s="50" t="s">
        <v>368</v>
      </c>
      <c r="T4407" s="9" t="s">
        <v>368</v>
      </c>
      <c r="U4407" s="9" t="s">
        <v>368</v>
      </c>
    </row>
    <row r="4408">
      <c r="F4408" s="9"/>
      <c r="N4408" s="50"/>
      <c r="O4408" s="50"/>
      <c r="P4408" s="50"/>
      <c r="Q4408" s="50" t="s">
        <v>368</v>
      </c>
      <c r="R4408" s="9" t="s">
        <v>368</v>
      </c>
      <c r="S4408" s="50" t="s">
        <v>368</v>
      </c>
      <c r="T4408" s="9" t="s">
        <v>368</v>
      </c>
      <c r="U4408" s="9" t="s">
        <v>368</v>
      </c>
    </row>
    <row r="4409">
      <c r="F4409" s="9"/>
      <c r="N4409" s="50"/>
      <c r="O4409" s="50"/>
      <c r="P4409" s="50"/>
      <c r="Q4409" s="50" t="s">
        <v>368</v>
      </c>
      <c r="R4409" s="9" t="s">
        <v>368</v>
      </c>
      <c r="S4409" s="50" t="s">
        <v>368</v>
      </c>
      <c r="T4409" s="9" t="s">
        <v>368</v>
      </c>
      <c r="U4409" s="9" t="s">
        <v>368</v>
      </c>
    </row>
    <row r="4410">
      <c r="F4410" s="9"/>
      <c r="N4410" s="50"/>
      <c r="O4410" s="50"/>
      <c r="P4410" s="50"/>
      <c r="Q4410" s="50" t="s">
        <v>368</v>
      </c>
      <c r="R4410" s="9" t="s">
        <v>368</v>
      </c>
      <c r="S4410" s="50" t="s">
        <v>368</v>
      </c>
      <c r="T4410" s="9" t="s">
        <v>368</v>
      </c>
      <c r="U4410" s="9" t="s">
        <v>368</v>
      </c>
    </row>
    <row r="4411">
      <c r="F4411" s="9"/>
      <c r="N4411" s="50"/>
      <c r="O4411" s="50"/>
      <c r="P4411" s="50"/>
      <c r="Q4411" s="50" t="s">
        <v>368</v>
      </c>
      <c r="R4411" s="9" t="s">
        <v>368</v>
      </c>
      <c r="S4411" s="50" t="s">
        <v>368</v>
      </c>
      <c r="T4411" s="9" t="s">
        <v>368</v>
      </c>
      <c r="U4411" s="9" t="s">
        <v>368</v>
      </c>
    </row>
    <row r="4412">
      <c r="F4412" s="9"/>
      <c r="N4412" s="50"/>
      <c r="O4412" s="50"/>
      <c r="P4412" s="50"/>
      <c r="Q4412" s="50" t="s">
        <v>368</v>
      </c>
      <c r="R4412" s="9" t="s">
        <v>368</v>
      </c>
      <c r="S4412" s="50" t="s">
        <v>368</v>
      </c>
      <c r="T4412" s="9" t="s">
        <v>368</v>
      </c>
      <c r="U4412" s="9" t="s">
        <v>368</v>
      </c>
    </row>
    <row r="4413">
      <c r="F4413" s="9"/>
      <c r="N4413" s="50"/>
      <c r="O4413" s="50"/>
      <c r="P4413" s="50"/>
      <c r="Q4413" s="50" t="s">
        <v>368</v>
      </c>
      <c r="R4413" s="9" t="s">
        <v>368</v>
      </c>
      <c r="S4413" s="50" t="s">
        <v>368</v>
      </c>
      <c r="T4413" s="9" t="s">
        <v>368</v>
      </c>
      <c r="U4413" s="9" t="s">
        <v>368</v>
      </c>
    </row>
    <row r="4414">
      <c r="F4414" s="9"/>
      <c r="N4414" s="50"/>
      <c r="O4414" s="50"/>
      <c r="P4414" s="50"/>
      <c r="Q4414" s="50" t="s">
        <v>368</v>
      </c>
      <c r="R4414" s="9" t="s">
        <v>368</v>
      </c>
      <c r="S4414" s="50" t="s">
        <v>368</v>
      </c>
      <c r="T4414" s="9" t="s">
        <v>368</v>
      </c>
      <c r="U4414" s="9" t="s">
        <v>368</v>
      </c>
    </row>
    <row r="4415">
      <c r="F4415" s="9"/>
      <c r="N4415" s="50"/>
      <c r="O4415" s="50"/>
      <c r="P4415" s="50"/>
      <c r="Q4415" s="50" t="s">
        <v>368</v>
      </c>
      <c r="R4415" s="9" t="s">
        <v>368</v>
      </c>
      <c r="S4415" s="50" t="s">
        <v>368</v>
      </c>
      <c r="T4415" s="9" t="s">
        <v>368</v>
      </c>
      <c r="U4415" s="9" t="s">
        <v>368</v>
      </c>
    </row>
    <row r="4416">
      <c r="F4416" s="9"/>
      <c r="N4416" s="50"/>
      <c r="O4416" s="50"/>
      <c r="P4416" s="50"/>
      <c r="Q4416" s="50" t="s">
        <v>368</v>
      </c>
      <c r="R4416" s="9" t="s">
        <v>368</v>
      </c>
      <c r="S4416" s="50" t="s">
        <v>368</v>
      </c>
      <c r="T4416" s="9" t="s">
        <v>368</v>
      </c>
      <c r="U4416" s="9" t="s">
        <v>368</v>
      </c>
    </row>
    <row r="4417">
      <c r="F4417" s="9"/>
      <c r="N4417" s="50"/>
      <c r="O4417" s="50"/>
      <c r="P4417" s="50"/>
      <c r="Q4417" s="50" t="s">
        <v>368</v>
      </c>
      <c r="R4417" s="9" t="s">
        <v>368</v>
      </c>
      <c r="S4417" s="50" t="s">
        <v>368</v>
      </c>
      <c r="T4417" s="9" t="s">
        <v>368</v>
      </c>
      <c r="U4417" s="9" t="s">
        <v>368</v>
      </c>
    </row>
    <row r="4418">
      <c r="F4418" s="9"/>
      <c r="N4418" s="50"/>
      <c r="O4418" s="50"/>
      <c r="P4418" s="50"/>
      <c r="Q4418" s="50" t="s">
        <v>368</v>
      </c>
      <c r="R4418" s="9" t="s">
        <v>368</v>
      </c>
      <c r="S4418" s="50" t="s">
        <v>368</v>
      </c>
      <c r="T4418" s="9" t="s">
        <v>368</v>
      </c>
      <c r="U4418" s="9" t="s">
        <v>368</v>
      </c>
    </row>
    <row r="4419">
      <c r="F4419" s="9"/>
      <c r="N4419" s="50"/>
      <c r="O4419" s="50"/>
      <c r="P4419" s="50"/>
      <c r="Q4419" s="50" t="s">
        <v>368</v>
      </c>
      <c r="R4419" s="9" t="s">
        <v>368</v>
      </c>
      <c r="S4419" s="50" t="s">
        <v>368</v>
      </c>
      <c r="T4419" s="9" t="s">
        <v>368</v>
      </c>
      <c r="U4419" s="9" t="s">
        <v>368</v>
      </c>
    </row>
    <row r="4420">
      <c r="F4420" s="9"/>
      <c r="N4420" s="50"/>
      <c r="O4420" s="50"/>
      <c r="P4420" s="50"/>
      <c r="Q4420" s="50" t="s">
        <v>368</v>
      </c>
      <c r="R4420" s="9" t="s">
        <v>368</v>
      </c>
      <c r="S4420" s="50" t="s">
        <v>368</v>
      </c>
      <c r="T4420" s="9" t="s">
        <v>368</v>
      </c>
      <c r="U4420" s="9" t="s">
        <v>368</v>
      </c>
    </row>
    <row r="4421">
      <c r="F4421" s="9"/>
      <c r="N4421" s="50"/>
      <c r="O4421" s="50"/>
      <c r="P4421" s="50"/>
      <c r="Q4421" s="50" t="s">
        <v>368</v>
      </c>
      <c r="R4421" s="9" t="s">
        <v>368</v>
      </c>
      <c r="S4421" s="50" t="s">
        <v>368</v>
      </c>
      <c r="T4421" s="9" t="s">
        <v>368</v>
      </c>
      <c r="U4421" s="9" t="s">
        <v>368</v>
      </c>
    </row>
    <row r="4422">
      <c r="F4422" s="9"/>
      <c r="N4422" s="50"/>
      <c r="O4422" s="50"/>
      <c r="P4422" s="50"/>
      <c r="Q4422" s="50" t="s">
        <v>368</v>
      </c>
      <c r="R4422" s="9" t="s">
        <v>368</v>
      </c>
      <c r="S4422" s="50" t="s">
        <v>368</v>
      </c>
      <c r="T4422" s="9" t="s">
        <v>368</v>
      </c>
      <c r="U4422" s="9" t="s">
        <v>368</v>
      </c>
    </row>
    <row r="4423">
      <c r="F4423" s="9"/>
      <c r="N4423" s="50"/>
      <c r="O4423" s="50"/>
      <c r="P4423" s="50"/>
      <c r="Q4423" s="50" t="s">
        <v>368</v>
      </c>
      <c r="R4423" s="9" t="s">
        <v>368</v>
      </c>
      <c r="S4423" s="50" t="s">
        <v>368</v>
      </c>
      <c r="T4423" s="9" t="s">
        <v>368</v>
      </c>
      <c r="U4423" s="9" t="s">
        <v>368</v>
      </c>
    </row>
    <row r="4424">
      <c r="F4424" s="9"/>
      <c r="N4424" s="50"/>
      <c r="O4424" s="50"/>
      <c r="P4424" s="50"/>
      <c r="Q4424" s="50" t="s">
        <v>368</v>
      </c>
      <c r="R4424" s="9" t="s">
        <v>368</v>
      </c>
      <c r="S4424" s="50" t="s">
        <v>368</v>
      </c>
      <c r="T4424" s="9" t="s">
        <v>368</v>
      </c>
      <c r="U4424" s="9" t="s">
        <v>368</v>
      </c>
    </row>
    <row r="4425">
      <c r="F4425" s="9"/>
      <c r="N4425" s="50"/>
      <c r="O4425" s="50"/>
      <c r="P4425" s="50"/>
      <c r="Q4425" s="50" t="s">
        <v>368</v>
      </c>
      <c r="R4425" s="9" t="s">
        <v>368</v>
      </c>
      <c r="S4425" s="50" t="s">
        <v>368</v>
      </c>
      <c r="T4425" s="9" t="s">
        <v>368</v>
      </c>
      <c r="U4425" s="9" t="s">
        <v>368</v>
      </c>
    </row>
    <row r="4426">
      <c r="F4426" s="9"/>
      <c r="N4426" s="50"/>
      <c r="O4426" s="50"/>
      <c r="P4426" s="50"/>
      <c r="Q4426" s="50" t="s">
        <v>368</v>
      </c>
      <c r="R4426" s="9" t="s">
        <v>368</v>
      </c>
      <c r="S4426" s="50" t="s">
        <v>368</v>
      </c>
      <c r="T4426" s="9" t="s">
        <v>368</v>
      </c>
      <c r="U4426" s="9" t="s">
        <v>368</v>
      </c>
    </row>
    <row r="4427">
      <c r="F4427" s="9"/>
      <c r="N4427" s="50"/>
      <c r="O4427" s="50"/>
      <c r="P4427" s="50"/>
      <c r="Q4427" s="50" t="s">
        <v>368</v>
      </c>
      <c r="R4427" s="9" t="s">
        <v>368</v>
      </c>
      <c r="S4427" s="50" t="s">
        <v>368</v>
      </c>
      <c r="T4427" s="9" t="s">
        <v>368</v>
      </c>
      <c r="U4427" s="9" t="s">
        <v>368</v>
      </c>
    </row>
    <row r="4428">
      <c r="F4428" s="9"/>
      <c r="N4428" s="50"/>
      <c r="O4428" s="50"/>
      <c r="P4428" s="50"/>
      <c r="Q4428" s="50" t="s">
        <v>368</v>
      </c>
      <c r="R4428" s="9" t="s">
        <v>368</v>
      </c>
      <c r="S4428" s="50" t="s">
        <v>368</v>
      </c>
      <c r="T4428" s="9" t="s">
        <v>368</v>
      </c>
      <c r="U4428" s="9" t="s">
        <v>368</v>
      </c>
    </row>
    <row r="4429">
      <c r="F4429" s="9"/>
      <c r="N4429" s="50"/>
      <c r="O4429" s="50"/>
      <c r="P4429" s="50"/>
      <c r="Q4429" s="50" t="s">
        <v>368</v>
      </c>
      <c r="R4429" s="9" t="s">
        <v>368</v>
      </c>
      <c r="S4429" s="50" t="s">
        <v>368</v>
      </c>
      <c r="T4429" s="9" t="s">
        <v>368</v>
      </c>
      <c r="U4429" s="9" t="s">
        <v>368</v>
      </c>
    </row>
    <row r="4430">
      <c r="F4430" s="9"/>
      <c r="N4430" s="50"/>
      <c r="O4430" s="50"/>
      <c r="P4430" s="50"/>
      <c r="Q4430" s="50" t="s">
        <v>368</v>
      </c>
      <c r="R4430" s="9" t="s">
        <v>368</v>
      </c>
      <c r="S4430" s="50" t="s">
        <v>368</v>
      </c>
      <c r="T4430" s="9" t="s">
        <v>368</v>
      </c>
      <c r="U4430" s="9" t="s">
        <v>368</v>
      </c>
    </row>
    <row r="4431">
      <c r="F4431" s="9"/>
      <c r="N4431" s="50"/>
      <c r="O4431" s="50"/>
      <c r="P4431" s="50"/>
      <c r="Q4431" s="50" t="s">
        <v>368</v>
      </c>
      <c r="R4431" s="9" t="s">
        <v>368</v>
      </c>
      <c r="S4431" s="50" t="s">
        <v>368</v>
      </c>
      <c r="T4431" s="9" t="s">
        <v>368</v>
      </c>
      <c r="U4431" s="9" t="s">
        <v>368</v>
      </c>
    </row>
    <row r="4432">
      <c r="F4432" s="9"/>
      <c r="N4432" s="50"/>
      <c r="O4432" s="50"/>
      <c r="P4432" s="50"/>
      <c r="Q4432" s="50" t="s">
        <v>368</v>
      </c>
      <c r="R4432" s="9" t="s">
        <v>368</v>
      </c>
      <c r="S4432" s="50" t="s">
        <v>368</v>
      </c>
      <c r="T4432" s="9" t="s">
        <v>368</v>
      </c>
      <c r="U4432" s="9" t="s">
        <v>368</v>
      </c>
    </row>
    <row r="4433">
      <c r="F4433" s="9"/>
      <c r="N4433" s="50"/>
      <c r="O4433" s="50"/>
      <c r="P4433" s="50"/>
      <c r="Q4433" s="50" t="s">
        <v>368</v>
      </c>
      <c r="R4433" s="9" t="s">
        <v>368</v>
      </c>
      <c r="S4433" s="50" t="s">
        <v>368</v>
      </c>
      <c r="T4433" s="9" t="s">
        <v>368</v>
      </c>
      <c r="U4433" s="9" t="s">
        <v>368</v>
      </c>
    </row>
    <row r="4434">
      <c r="F4434" s="9"/>
      <c r="N4434" s="50"/>
      <c r="O4434" s="50"/>
      <c r="P4434" s="50"/>
      <c r="Q4434" s="50" t="s">
        <v>368</v>
      </c>
      <c r="R4434" s="9" t="s">
        <v>368</v>
      </c>
      <c r="S4434" s="50" t="s">
        <v>368</v>
      </c>
      <c r="T4434" s="9" t="s">
        <v>368</v>
      </c>
      <c r="U4434" s="9" t="s">
        <v>368</v>
      </c>
    </row>
    <row r="4435">
      <c r="F4435" s="9"/>
      <c r="N4435" s="50"/>
      <c r="O4435" s="50"/>
      <c r="P4435" s="50"/>
      <c r="Q4435" s="50" t="s">
        <v>368</v>
      </c>
      <c r="R4435" s="9" t="s">
        <v>368</v>
      </c>
      <c r="S4435" s="50" t="s">
        <v>368</v>
      </c>
      <c r="T4435" s="9" t="s">
        <v>368</v>
      </c>
      <c r="U4435" s="9" t="s">
        <v>368</v>
      </c>
    </row>
    <row r="4436">
      <c r="F4436" s="9"/>
      <c r="N4436" s="50"/>
      <c r="O4436" s="50"/>
      <c r="P4436" s="50"/>
      <c r="Q4436" s="50" t="s">
        <v>368</v>
      </c>
      <c r="R4436" s="9" t="s">
        <v>368</v>
      </c>
      <c r="S4436" s="50" t="s">
        <v>368</v>
      </c>
      <c r="T4436" s="9" t="s">
        <v>368</v>
      </c>
      <c r="U4436" s="9" t="s">
        <v>368</v>
      </c>
    </row>
    <row r="4437">
      <c r="F4437" s="9"/>
      <c r="N4437" s="50"/>
      <c r="O4437" s="50"/>
      <c r="P4437" s="50"/>
      <c r="Q4437" s="50" t="s">
        <v>368</v>
      </c>
      <c r="R4437" s="9" t="s">
        <v>368</v>
      </c>
      <c r="S4437" s="50" t="s">
        <v>368</v>
      </c>
      <c r="T4437" s="9" t="s">
        <v>368</v>
      </c>
      <c r="U4437" s="9" t="s">
        <v>368</v>
      </c>
    </row>
    <row r="4438">
      <c r="F4438" s="9"/>
      <c r="N4438" s="50"/>
      <c r="O4438" s="50"/>
      <c r="P4438" s="50"/>
      <c r="Q4438" s="50" t="s">
        <v>368</v>
      </c>
      <c r="R4438" s="9" t="s">
        <v>368</v>
      </c>
      <c r="S4438" s="50" t="s">
        <v>368</v>
      </c>
      <c r="T4438" s="9" t="s">
        <v>368</v>
      </c>
      <c r="U4438" s="9" t="s">
        <v>368</v>
      </c>
    </row>
    <row r="4439">
      <c r="F4439" s="9"/>
      <c r="N4439" s="50"/>
      <c r="O4439" s="50"/>
      <c r="P4439" s="50"/>
      <c r="Q4439" s="50" t="s">
        <v>368</v>
      </c>
      <c r="R4439" s="9" t="s">
        <v>368</v>
      </c>
      <c r="S4439" s="50" t="s">
        <v>368</v>
      </c>
      <c r="T4439" s="9" t="s">
        <v>368</v>
      </c>
      <c r="U4439" s="9" t="s">
        <v>368</v>
      </c>
    </row>
    <row r="4440">
      <c r="F4440" s="9"/>
      <c r="N4440" s="50"/>
      <c r="O4440" s="50"/>
      <c r="P4440" s="50"/>
      <c r="Q4440" s="50" t="s">
        <v>368</v>
      </c>
      <c r="R4440" s="9" t="s">
        <v>368</v>
      </c>
      <c r="S4440" s="50" t="s">
        <v>368</v>
      </c>
      <c r="T4440" s="9" t="s">
        <v>368</v>
      </c>
      <c r="U4440" s="9" t="s">
        <v>368</v>
      </c>
    </row>
    <row r="4441">
      <c r="F4441" s="9"/>
      <c r="N4441" s="50"/>
      <c r="O4441" s="50"/>
      <c r="P4441" s="50"/>
      <c r="Q4441" s="50" t="s">
        <v>368</v>
      </c>
      <c r="R4441" s="9" t="s">
        <v>368</v>
      </c>
      <c r="S4441" s="50" t="s">
        <v>368</v>
      </c>
      <c r="T4441" s="9" t="s">
        <v>368</v>
      </c>
      <c r="U4441" s="9" t="s">
        <v>368</v>
      </c>
    </row>
    <row r="4442">
      <c r="F4442" s="9"/>
      <c r="N4442" s="50"/>
      <c r="O4442" s="50"/>
      <c r="P4442" s="50"/>
      <c r="Q4442" s="50" t="s">
        <v>368</v>
      </c>
      <c r="R4442" s="9" t="s">
        <v>368</v>
      </c>
      <c r="S4442" s="50" t="s">
        <v>368</v>
      </c>
      <c r="T4442" s="9" t="s">
        <v>368</v>
      </c>
      <c r="U4442" s="9" t="s">
        <v>368</v>
      </c>
    </row>
    <row r="4443">
      <c r="F4443" s="9"/>
      <c r="N4443" s="50"/>
      <c r="O4443" s="50"/>
      <c r="P4443" s="50"/>
      <c r="Q4443" s="50" t="s">
        <v>368</v>
      </c>
      <c r="R4443" s="9" t="s">
        <v>368</v>
      </c>
      <c r="S4443" s="50" t="s">
        <v>368</v>
      </c>
      <c r="T4443" s="9" t="s">
        <v>368</v>
      </c>
      <c r="U4443" s="9" t="s">
        <v>368</v>
      </c>
    </row>
    <row r="4444">
      <c r="F4444" s="9"/>
      <c r="N4444" s="50"/>
      <c r="O4444" s="50"/>
      <c r="P4444" s="50"/>
      <c r="Q4444" s="50" t="s">
        <v>368</v>
      </c>
      <c r="R4444" s="9" t="s">
        <v>368</v>
      </c>
      <c r="S4444" s="50" t="s">
        <v>368</v>
      </c>
      <c r="T4444" s="9" t="s">
        <v>368</v>
      </c>
      <c r="U4444" s="9" t="s">
        <v>368</v>
      </c>
    </row>
    <row r="4445">
      <c r="F4445" s="9"/>
      <c r="N4445" s="50"/>
      <c r="O4445" s="50"/>
      <c r="P4445" s="50"/>
      <c r="Q4445" s="50" t="s">
        <v>368</v>
      </c>
      <c r="R4445" s="9" t="s">
        <v>368</v>
      </c>
      <c r="S4445" s="50" t="s">
        <v>368</v>
      </c>
      <c r="T4445" s="9" t="s">
        <v>368</v>
      </c>
      <c r="U4445" s="9" t="s">
        <v>368</v>
      </c>
    </row>
    <row r="4446">
      <c r="F4446" s="9"/>
      <c r="N4446" s="50"/>
      <c r="O4446" s="50"/>
      <c r="P4446" s="50"/>
      <c r="Q4446" s="50" t="s">
        <v>368</v>
      </c>
      <c r="R4446" s="9" t="s">
        <v>368</v>
      </c>
      <c r="S4446" s="50" t="s">
        <v>368</v>
      </c>
      <c r="T4446" s="9" t="s">
        <v>368</v>
      </c>
      <c r="U4446" s="9" t="s">
        <v>368</v>
      </c>
    </row>
    <row r="4447">
      <c r="F4447" s="9"/>
      <c r="N4447" s="50"/>
      <c r="O4447" s="50"/>
      <c r="P4447" s="50"/>
      <c r="Q4447" s="50" t="s">
        <v>368</v>
      </c>
      <c r="R4447" s="9" t="s">
        <v>368</v>
      </c>
      <c r="S4447" s="50" t="s">
        <v>368</v>
      </c>
      <c r="T4447" s="9" t="s">
        <v>368</v>
      </c>
      <c r="U4447" s="9" t="s">
        <v>368</v>
      </c>
    </row>
    <row r="4448">
      <c r="F4448" s="9"/>
      <c r="N4448" s="50"/>
      <c r="O4448" s="50"/>
      <c r="P4448" s="50"/>
      <c r="Q4448" s="50" t="s">
        <v>368</v>
      </c>
      <c r="R4448" s="9" t="s">
        <v>368</v>
      </c>
      <c r="S4448" s="50" t="s">
        <v>368</v>
      </c>
      <c r="T4448" s="9" t="s">
        <v>368</v>
      </c>
      <c r="U4448" s="9" t="s">
        <v>368</v>
      </c>
    </row>
    <row r="4449">
      <c r="F4449" s="9"/>
      <c r="N4449" s="50"/>
      <c r="O4449" s="50"/>
      <c r="P4449" s="50"/>
      <c r="Q4449" s="50" t="s">
        <v>368</v>
      </c>
      <c r="R4449" s="9" t="s">
        <v>368</v>
      </c>
      <c r="S4449" s="50" t="s">
        <v>368</v>
      </c>
      <c r="T4449" s="9" t="s">
        <v>368</v>
      </c>
      <c r="U4449" s="9" t="s">
        <v>368</v>
      </c>
    </row>
    <row r="4450">
      <c r="F4450" s="9"/>
      <c r="N4450" s="50"/>
      <c r="O4450" s="50"/>
      <c r="P4450" s="50"/>
      <c r="Q4450" s="50" t="s">
        <v>368</v>
      </c>
      <c r="R4450" s="9" t="s">
        <v>368</v>
      </c>
      <c r="S4450" s="50" t="s">
        <v>368</v>
      </c>
      <c r="T4450" s="9" t="s">
        <v>368</v>
      </c>
      <c r="U4450" s="9" t="s">
        <v>368</v>
      </c>
    </row>
    <row r="4451">
      <c r="F4451" s="9"/>
      <c r="N4451" s="50"/>
      <c r="O4451" s="50"/>
      <c r="P4451" s="50"/>
      <c r="Q4451" s="50" t="s">
        <v>368</v>
      </c>
      <c r="R4451" s="9" t="s">
        <v>368</v>
      </c>
      <c r="S4451" s="50" t="s">
        <v>368</v>
      </c>
      <c r="T4451" s="9" t="s">
        <v>368</v>
      </c>
      <c r="U4451" s="9" t="s">
        <v>368</v>
      </c>
    </row>
    <row r="4452">
      <c r="F4452" s="9"/>
      <c r="N4452" s="50"/>
      <c r="O4452" s="50"/>
      <c r="P4452" s="50"/>
      <c r="Q4452" s="50" t="s">
        <v>368</v>
      </c>
      <c r="R4452" s="9" t="s">
        <v>368</v>
      </c>
      <c r="S4452" s="50" t="s">
        <v>368</v>
      </c>
      <c r="T4452" s="9" t="s">
        <v>368</v>
      </c>
      <c r="U4452" s="9" t="s">
        <v>368</v>
      </c>
    </row>
    <row r="4453">
      <c r="F4453" s="9"/>
      <c r="N4453" s="50"/>
      <c r="O4453" s="50"/>
      <c r="P4453" s="50"/>
      <c r="Q4453" s="50" t="s">
        <v>368</v>
      </c>
      <c r="R4453" s="9" t="s">
        <v>368</v>
      </c>
      <c r="S4453" s="50" t="s">
        <v>368</v>
      </c>
      <c r="T4453" s="9" t="s">
        <v>368</v>
      </c>
      <c r="U4453" s="9" t="s">
        <v>368</v>
      </c>
    </row>
    <row r="4454">
      <c r="F4454" s="9"/>
      <c r="N4454" s="50"/>
      <c r="O4454" s="50"/>
      <c r="P4454" s="50"/>
      <c r="Q4454" s="50" t="s">
        <v>368</v>
      </c>
      <c r="R4454" s="9" t="s">
        <v>368</v>
      </c>
      <c r="S4454" s="50" t="s">
        <v>368</v>
      </c>
      <c r="T4454" s="9" t="s">
        <v>368</v>
      </c>
      <c r="U4454" s="9" t="s">
        <v>368</v>
      </c>
    </row>
    <row r="4455">
      <c r="F4455" s="9"/>
      <c r="N4455" s="50"/>
      <c r="O4455" s="50"/>
      <c r="P4455" s="50"/>
      <c r="Q4455" s="50" t="s">
        <v>368</v>
      </c>
      <c r="R4455" s="9" t="s">
        <v>368</v>
      </c>
      <c r="S4455" s="50" t="s">
        <v>368</v>
      </c>
      <c r="T4455" s="9" t="s">
        <v>368</v>
      </c>
      <c r="U4455" s="9" t="s">
        <v>368</v>
      </c>
    </row>
    <row r="4456">
      <c r="F4456" s="9"/>
      <c r="N4456" s="50"/>
      <c r="O4456" s="50"/>
      <c r="P4456" s="50"/>
      <c r="Q4456" s="50" t="s">
        <v>368</v>
      </c>
      <c r="R4456" s="9" t="s">
        <v>368</v>
      </c>
      <c r="S4456" s="50" t="s">
        <v>368</v>
      </c>
      <c r="T4456" s="9" t="s">
        <v>368</v>
      </c>
      <c r="U4456" s="9" t="s">
        <v>368</v>
      </c>
    </row>
    <row r="4457">
      <c r="F4457" s="9"/>
      <c r="N4457" s="50"/>
      <c r="O4457" s="50"/>
      <c r="P4457" s="50"/>
      <c r="Q4457" s="50" t="s">
        <v>368</v>
      </c>
      <c r="R4457" s="9" t="s">
        <v>368</v>
      </c>
      <c r="S4457" s="50" t="s">
        <v>368</v>
      </c>
      <c r="T4457" s="9" t="s">
        <v>368</v>
      </c>
      <c r="U4457" s="9" t="s">
        <v>368</v>
      </c>
    </row>
    <row r="4458">
      <c r="F4458" s="9"/>
      <c r="N4458" s="50"/>
      <c r="O4458" s="50"/>
      <c r="P4458" s="50"/>
      <c r="Q4458" s="50" t="s">
        <v>368</v>
      </c>
      <c r="R4458" s="9" t="s">
        <v>368</v>
      </c>
      <c r="S4458" s="50" t="s">
        <v>368</v>
      </c>
      <c r="T4458" s="9" t="s">
        <v>368</v>
      </c>
      <c r="U4458" s="9" t="s">
        <v>368</v>
      </c>
    </row>
    <row r="4459">
      <c r="F4459" s="9"/>
      <c r="N4459" s="50"/>
      <c r="O4459" s="50"/>
      <c r="P4459" s="50"/>
      <c r="Q4459" s="50" t="s">
        <v>368</v>
      </c>
      <c r="R4459" s="9" t="s">
        <v>368</v>
      </c>
      <c r="S4459" s="50" t="s">
        <v>368</v>
      </c>
      <c r="T4459" s="9" t="s">
        <v>368</v>
      </c>
      <c r="U4459" s="9" t="s">
        <v>368</v>
      </c>
    </row>
    <row r="4460">
      <c r="F4460" s="9"/>
      <c r="N4460" s="50"/>
      <c r="O4460" s="50"/>
      <c r="P4460" s="50"/>
      <c r="Q4460" s="50" t="s">
        <v>368</v>
      </c>
      <c r="R4460" s="9" t="s">
        <v>368</v>
      </c>
      <c r="S4460" s="50" t="s">
        <v>368</v>
      </c>
      <c r="T4460" s="9" t="s">
        <v>368</v>
      </c>
      <c r="U4460" s="9" t="s">
        <v>368</v>
      </c>
    </row>
    <row r="4461">
      <c r="F4461" s="9"/>
      <c r="N4461" s="50"/>
      <c r="O4461" s="50"/>
      <c r="P4461" s="50"/>
      <c r="Q4461" s="50" t="s">
        <v>368</v>
      </c>
      <c r="R4461" s="9" t="s">
        <v>368</v>
      </c>
      <c r="S4461" s="50" t="s">
        <v>368</v>
      </c>
      <c r="T4461" s="9" t="s">
        <v>368</v>
      </c>
      <c r="U4461" s="9" t="s">
        <v>368</v>
      </c>
    </row>
    <row r="4462">
      <c r="F4462" s="9"/>
      <c r="N4462" s="50"/>
      <c r="O4462" s="50"/>
      <c r="P4462" s="50"/>
      <c r="Q4462" s="50" t="s">
        <v>368</v>
      </c>
      <c r="R4462" s="9" t="s">
        <v>368</v>
      </c>
      <c r="S4462" s="50" t="s">
        <v>368</v>
      </c>
      <c r="T4462" s="9" t="s">
        <v>368</v>
      </c>
      <c r="U4462" s="9" t="s">
        <v>368</v>
      </c>
    </row>
    <row r="4463">
      <c r="F4463" s="9"/>
      <c r="N4463" s="50"/>
      <c r="O4463" s="50"/>
      <c r="P4463" s="50"/>
      <c r="Q4463" s="50" t="s">
        <v>368</v>
      </c>
      <c r="R4463" s="9" t="s">
        <v>368</v>
      </c>
      <c r="S4463" s="50" t="s">
        <v>368</v>
      </c>
      <c r="T4463" s="9" t="s">
        <v>368</v>
      </c>
      <c r="U4463" s="9" t="s">
        <v>368</v>
      </c>
    </row>
    <row r="4464">
      <c r="F4464" s="9"/>
      <c r="N4464" s="50"/>
      <c r="O4464" s="50"/>
      <c r="P4464" s="50"/>
      <c r="Q4464" s="50" t="s">
        <v>368</v>
      </c>
      <c r="R4464" s="9" t="s">
        <v>368</v>
      </c>
      <c r="S4464" s="50" t="s">
        <v>368</v>
      </c>
      <c r="T4464" s="9" t="s">
        <v>368</v>
      </c>
      <c r="U4464" s="9" t="s">
        <v>368</v>
      </c>
    </row>
    <row r="4465">
      <c r="F4465" s="9"/>
      <c r="N4465" s="50"/>
      <c r="O4465" s="50"/>
      <c r="P4465" s="50"/>
      <c r="Q4465" s="50" t="s">
        <v>368</v>
      </c>
      <c r="R4465" s="9" t="s">
        <v>368</v>
      </c>
      <c r="S4465" s="50" t="s">
        <v>368</v>
      </c>
      <c r="T4465" s="9" t="s">
        <v>368</v>
      </c>
      <c r="U4465" s="9" t="s">
        <v>368</v>
      </c>
    </row>
    <row r="4466">
      <c r="F4466" s="9"/>
      <c r="N4466" s="50"/>
      <c r="O4466" s="50"/>
      <c r="P4466" s="50"/>
      <c r="Q4466" s="50" t="s">
        <v>368</v>
      </c>
      <c r="R4466" s="9" t="s">
        <v>368</v>
      </c>
      <c r="S4466" s="50" t="s">
        <v>368</v>
      </c>
      <c r="T4466" s="9" t="s">
        <v>368</v>
      </c>
      <c r="U4466" s="9" t="s">
        <v>368</v>
      </c>
    </row>
    <row r="4467">
      <c r="F4467" s="9"/>
      <c r="N4467" s="50"/>
      <c r="O4467" s="50"/>
      <c r="P4467" s="50"/>
      <c r="Q4467" s="50" t="s">
        <v>368</v>
      </c>
      <c r="R4467" s="9" t="s">
        <v>368</v>
      </c>
      <c r="S4467" s="50" t="s">
        <v>368</v>
      </c>
      <c r="T4467" s="9" t="s">
        <v>368</v>
      </c>
      <c r="U4467" s="9" t="s">
        <v>368</v>
      </c>
    </row>
    <row r="4468">
      <c r="F4468" s="9"/>
      <c r="N4468" s="50"/>
      <c r="O4468" s="50"/>
      <c r="P4468" s="50"/>
      <c r="Q4468" s="50" t="s">
        <v>368</v>
      </c>
      <c r="R4468" s="9" t="s">
        <v>368</v>
      </c>
      <c r="S4468" s="50" t="s">
        <v>368</v>
      </c>
      <c r="T4468" s="9" t="s">
        <v>368</v>
      </c>
      <c r="U4468" s="9" t="s">
        <v>368</v>
      </c>
    </row>
    <row r="4469">
      <c r="F4469" s="9"/>
      <c r="N4469" s="50"/>
      <c r="O4469" s="50"/>
      <c r="P4469" s="50"/>
      <c r="Q4469" s="50" t="s">
        <v>368</v>
      </c>
      <c r="R4469" s="9" t="s">
        <v>368</v>
      </c>
      <c r="S4469" s="50" t="s">
        <v>368</v>
      </c>
      <c r="T4469" s="9" t="s">
        <v>368</v>
      </c>
      <c r="U4469" s="9" t="s">
        <v>368</v>
      </c>
    </row>
    <row r="4470">
      <c r="F4470" s="9"/>
      <c r="N4470" s="50"/>
      <c r="O4470" s="50"/>
      <c r="P4470" s="50"/>
      <c r="Q4470" s="50" t="s">
        <v>368</v>
      </c>
      <c r="R4470" s="9" t="s">
        <v>368</v>
      </c>
      <c r="S4470" s="50" t="s">
        <v>368</v>
      </c>
      <c r="T4470" s="9" t="s">
        <v>368</v>
      </c>
      <c r="U4470" s="9" t="s">
        <v>368</v>
      </c>
    </row>
    <row r="4471">
      <c r="F4471" s="9"/>
      <c r="N4471" s="50"/>
      <c r="O4471" s="50"/>
      <c r="P4471" s="50"/>
      <c r="Q4471" s="50" t="s">
        <v>368</v>
      </c>
      <c r="R4471" s="9" t="s">
        <v>368</v>
      </c>
      <c r="S4471" s="50" t="s">
        <v>368</v>
      </c>
      <c r="T4471" s="9" t="s">
        <v>368</v>
      </c>
      <c r="U4471" s="9" t="s">
        <v>368</v>
      </c>
    </row>
    <row r="4472">
      <c r="F4472" s="9"/>
      <c r="N4472" s="50"/>
      <c r="O4472" s="50"/>
      <c r="P4472" s="50"/>
      <c r="Q4472" s="50" t="s">
        <v>368</v>
      </c>
      <c r="R4472" s="9" t="s">
        <v>368</v>
      </c>
      <c r="S4472" s="50" t="s">
        <v>368</v>
      </c>
      <c r="T4472" s="9" t="s">
        <v>368</v>
      </c>
      <c r="U4472" s="9" t="s">
        <v>368</v>
      </c>
    </row>
    <row r="4473">
      <c r="F4473" s="9"/>
      <c r="N4473" s="50"/>
      <c r="O4473" s="50"/>
      <c r="P4473" s="50"/>
      <c r="Q4473" s="50" t="s">
        <v>368</v>
      </c>
      <c r="R4473" s="9" t="s">
        <v>368</v>
      </c>
      <c r="S4473" s="50" t="s">
        <v>368</v>
      </c>
      <c r="T4473" s="9" t="s">
        <v>368</v>
      </c>
      <c r="U4473" s="9" t="s">
        <v>368</v>
      </c>
    </row>
    <row r="4474">
      <c r="F4474" s="9"/>
      <c r="N4474" s="50"/>
      <c r="O4474" s="50"/>
      <c r="P4474" s="50"/>
      <c r="Q4474" s="50" t="s">
        <v>368</v>
      </c>
      <c r="R4474" s="9" t="s">
        <v>368</v>
      </c>
      <c r="S4474" s="50" t="s">
        <v>368</v>
      </c>
      <c r="T4474" s="9" t="s">
        <v>368</v>
      </c>
      <c r="U4474" s="9" t="s">
        <v>368</v>
      </c>
    </row>
    <row r="4475">
      <c r="F4475" s="9"/>
      <c r="N4475" s="50"/>
      <c r="O4475" s="50"/>
      <c r="P4475" s="50"/>
      <c r="Q4475" s="50" t="s">
        <v>368</v>
      </c>
      <c r="R4475" s="9" t="s">
        <v>368</v>
      </c>
      <c r="S4475" s="50" t="s">
        <v>368</v>
      </c>
      <c r="T4475" s="9" t="s">
        <v>368</v>
      </c>
      <c r="U4475" s="9" t="s">
        <v>368</v>
      </c>
    </row>
    <row r="4476">
      <c r="F4476" s="9"/>
      <c r="N4476" s="50"/>
      <c r="O4476" s="50"/>
      <c r="P4476" s="50"/>
      <c r="Q4476" s="50" t="s">
        <v>368</v>
      </c>
      <c r="R4476" s="9" t="s">
        <v>368</v>
      </c>
      <c r="S4476" s="50" t="s">
        <v>368</v>
      </c>
      <c r="T4476" s="9" t="s">
        <v>368</v>
      </c>
      <c r="U4476" s="9" t="s">
        <v>368</v>
      </c>
    </row>
    <row r="4477">
      <c r="F4477" s="9"/>
      <c r="N4477" s="50"/>
      <c r="O4477" s="50"/>
      <c r="P4477" s="50"/>
      <c r="Q4477" s="50" t="s">
        <v>368</v>
      </c>
      <c r="R4477" s="9" t="s">
        <v>368</v>
      </c>
      <c r="S4477" s="50" t="s">
        <v>368</v>
      </c>
      <c r="T4477" s="9" t="s">
        <v>368</v>
      </c>
      <c r="U4477" s="9" t="s">
        <v>368</v>
      </c>
    </row>
    <row r="4478">
      <c r="F4478" s="9"/>
      <c r="N4478" s="50"/>
      <c r="O4478" s="50"/>
      <c r="P4478" s="50"/>
      <c r="Q4478" s="50" t="s">
        <v>368</v>
      </c>
      <c r="R4478" s="9" t="s">
        <v>368</v>
      </c>
      <c r="S4478" s="50" t="s">
        <v>368</v>
      </c>
      <c r="T4478" s="9" t="s">
        <v>368</v>
      </c>
      <c r="U4478" s="9" t="s">
        <v>368</v>
      </c>
    </row>
    <row r="4479">
      <c r="F4479" s="9"/>
      <c r="N4479" s="50"/>
      <c r="O4479" s="50"/>
      <c r="P4479" s="50"/>
      <c r="Q4479" s="50" t="s">
        <v>368</v>
      </c>
      <c r="R4479" s="9" t="s">
        <v>368</v>
      </c>
      <c r="S4479" s="50" t="s">
        <v>368</v>
      </c>
      <c r="T4479" s="9" t="s">
        <v>368</v>
      </c>
      <c r="U4479" s="9" t="s">
        <v>368</v>
      </c>
    </row>
    <row r="4480">
      <c r="F4480" s="9"/>
      <c r="N4480" s="50"/>
      <c r="O4480" s="50"/>
      <c r="P4480" s="50"/>
      <c r="Q4480" s="50" t="s">
        <v>368</v>
      </c>
      <c r="R4480" s="9" t="s">
        <v>368</v>
      </c>
      <c r="S4480" s="50" t="s">
        <v>368</v>
      </c>
      <c r="T4480" s="9" t="s">
        <v>368</v>
      </c>
      <c r="U4480" s="9" t="s">
        <v>368</v>
      </c>
    </row>
    <row r="4481">
      <c r="F4481" s="9"/>
      <c r="N4481" s="50"/>
      <c r="O4481" s="50"/>
      <c r="P4481" s="50"/>
      <c r="Q4481" s="50" t="s">
        <v>368</v>
      </c>
      <c r="R4481" s="9" t="s">
        <v>368</v>
      </c>
      <c r="S4481" s="50" t="s">
        <v>368</v>
      </c>
      <c r="T4481" s="9" t="s">
        <v>368</v>
      </c>
      <c r="U4481" s="9" t="s">
        <v>368</v>
      </c>
    </row>
    <row r="4482">
      <c r="F4482" s="9"/>
      <c r="N4482" s="50"/>
      <c r="O4482" s="50"/>
      <c r="P4482" s="50"/>
      <c r="Q4482" s="50" t="s">
        <v>368</v>
      </c>
      <c r="R4482" s="9" t="s">
        <v>368</v>
      </c>
      <c r="S4482" s="50" t="s">
        <v>368</v>
      </c>
      <c r="T4482" s="9" t="s">
        <v>368</v>
      </c>
      <c r="U4482" s="9" t="s">
        <v>368</v>
      </c>
    </row>
    <row r="4483">
      <c r="F4483" s="9"/>
      <c r="N4483" s="50"/>
      <c r="O4483" s="50"/>
      <c r="P4483" s="50"/>
      <c r="Q4483" s="50" t="s">
        <v>368</v>
      </c>
      <c r="R4483" s="9" t="s">
        <v>368</v>
      </c>
      <c r="S4483" s="50" t="s">
        <v>368</v>
      </c>
      <c r="T4483" s="9" t="s">
        <v>368</v>
      </c>
      <c r="U4483" s="9" t="s">
        <v>368</v>
      </c>
    </row>
    <row r="4484">
      <c r="F4484" s="9"/>
      <c r="N4484" s="50"/>
      <c r="O4484" s="50"/>
      <c r="P4484" s="50"/>
      <c r="Q4484" s="50" t="s">
        <v>368</v>
      </c>
      <c r="R4484" s="9" t="s">
        <v>368</v>
      </c>
      <c r="S4484" s="50" t="s">
        <v>368</v>
      </c>
      <c r="T4484" s="9" t="s">
        <v>368</v>
      </c>
      <c r="U4484" s="9" t="s">
        <v>368</v>
      </c>
    </row>
    <row r="4485">
      <c r="F4485" s="9"/>
      <c r="N4485" s="50"/>
      <c r="O4485" s="50"/>
      <c r="P4485" s="50"/>
      <c r="Q4485" s="50" t="s">
        <v>368</v>
      </c>
      <c r="R4485" s="9" t="s">
        <v>368</v>
      </c>
      <c r="S4485" s="50" t="s">
        <v>368</v>
      </c>
      <c r="T4485" s="9" t="s">
        <v>368</v>
      </c>
      <c r="U4485" s="9" t="s">
        <v>368</v>
      </c>
    </row>
    <row r="4486">
      <c r="F4486" s="9"/>
      <c r="N4486" s="50"/>
      <c r="O4486" s="50"/>
      <c r="P4486" s="50"/>
      <c r="Q4486" s="50" t="s">
        <v>368</v>
      </c>
      <c r="R4486" s="9" t="s">
        <v>368</v>
      </c>
      <c r="S4486" s="50" t="s">
        <v>368</v>
      </c>
      <c r="T4486" s="9" t="s">
        <v>368</v>
      </c>
      <c r="U4486" s="9" t="s">
        <v>368</v>
      </c>
    </row>
    <row r="4487">
      <c r="F4487" s="9"/>
      <c r="N4487" s="50"/>
      <c r="O4487" s="50"/>
      <c r="P4487" s="50"/>
      <c r="Q4487" s="50" t="s">
        <v>368</v>
      </c>
      <c r="R4487" s="9" t="s">
        <v>368</v>
      </c>
      <c r="S4487" s="50" t="s">
        <v>368</v>
      </c>
      <c r="T4487" s="9" t="s">
        <v>368</v>
      </c>
      <c r="U4487" s="9" t="s">
        <v>368</v>
      </c>
    </row>
    <row r="4488">
      <c r="F4488" s="9"/>
      <c r="N4488" s="50"/>
      <c r="O4488" s="50"/>
      <c r="P4488" s="50"/>
      <c r="Q4488" s="50" t="s">
        <v>368</v>
      </c>
      <c r="R4488" s="9" t="s">
        <v>368</v>
      </c>
      <c r="S4488" s="50" t="s">
        <v>368</v>
      </c>
      <c r="T4488" s="9" t="s">
        <v>368</v>
      </c>
      <c r="U4488" s="9" t="s">
        <v>368</v>
      </c>
    </row>
    <row r="4489">
      <c r="F4489" s="9"/>
      <c r="N4489" s="50"/>
      <c r="O4489" s="50"/>
      <c r="P4489" s="50"/>
      <c r="Q4489" s="50" t="s">
        <v>368</v>
      </c>
      <c r="R4489" s="9" t="s">
        <v>368</v>
      </c>
      <c r="S4489" s="50" t="s">
        <v>368</v>
      </c>
      <c r="T4489" s="9" t="s">
        <v>368</v>
      </c>
      <c r="U4489" s="9" t="s">
        <v>368</v>
      </c>
    </row>
    <row r="4490">
      <c r="F4490" s="9"/>
      <c r="N4490" s="50"/>
      <c r="O4490" s="50"/>
      <c r="P4490" s="50"/>
      <c r="Q4490" s="50" t="s">
        <v>368</v>
      </c>
      <c r="R4490" s="9" t="s">
        <v>368</v>
      </c>
      <c r="S4490" s="50" t="s">
        <v>368</v>
      </c>
      <c r="T4490" s="9" t="s">
        <v>368</v>
      </c>
      <c r="U4490" s="9" t="s">
        <v>368</v>
      </c>
    </row>
    <row r="4491">
      <c r="F4491" s="9"/>
      <c r="N4491" s="50"/>
      <c r="O4491" s="50"/>
      <c r="P4491" s="50"/>
      <c r="Q4491" s="50" t="s">
        <v>368</v>
      </c>
      <c r="R4491" s="9" t="s">
        <v>368</v>
      </c>
      <c r="S4491" s="50" t="s">
        <v>368</v>
      </c>
      <c r="T4491" s="9" t="s">
        <v>368</v>
      </c>
      <c r="U4491" s="9" t="s">
        <v>368</v>
      </c>
    </row>
    <row r="4492">
      <c r="F4492" s="9"/>
      <c r="N4492" s="50"/>
      <c r="O4492" s="50"/>
      <c r="P4492" s="50"/>
      <c r="Q4492" s="50" t="s">
        <v>368</v>
      </c>
      <c r="R4492" s="9" t="s">
        <v>368</v>
      </c>
      <c r="S4492" s="50" t="s">
        <v>368</v>
      </c>
      <c r="T4492" s="9" t="s">
        <v>368</v>
      </c>
      <c r="U4492" s="9" t="s">
        <v>368</v>
      </c>
    </row>
    <row r="4493">
      <c r="F4493" s="9"/>
      <c r="N4493" s="50"/>
      <c r="O4493" s="50"/>
      <c r="P4493" s="50"/>
      <c r="Q4493" s="50" t="s">
        <v>368</v>
      </c>
      <c r="R4493" s="9" t="s">
        <v>368</v>
      </c>
      <c r="S4493" s="50" t="s">
        <v>368</v>
      </c>
      <c r="T4493" s="9" t="s">
        <v>368</v>
      </c>
      <c r="U4493" s="9" t="s">
        <v>368</v>
      </c>
    </row>
    <row r="4494">
      <c r="F4494" s="9"/>
      <c r="N4494" s="50"/>
      <c r="O4494" s="50"/>
      <c r="P4494" s="50"/>
      <c r="Q4494" s="50" t="s">
        <v>368</v>
      </c>
      <c r="R4494" s="9" t="s">
        <v>368</v>
      </c>
      <c r="S4494" s="50" t="s">
        <v>368</v>
      </c>
      <c r="T4494" s="9" t="s">
        <v>368</v>
      </c>
      <c r="U4494" s="9" t="s">
        <v>368</v>
      </c>
    </row>
    <row r="4495">
      <c r="F4495" s="9"/>
      <c r="N4495" s="50"/>
      <c r="O4495" s="50"/>
      <c r="P4495" s="50"/>
      <c r="Q4495" s="50" t="s">
        <v>368</v>
      </c>
      <c r="R4495" s="9" t="s">
        <v>368</v>
      </c>
      <c r="S4495" s="50" t="s">
        <v>368</v>
      </c>
      <c r="T4495" s="9" t="s">
        <v>368</v>
      </c>
      <c r="U4495" s="9" t="s">
        <v>368</v>
      </c>
    </row>
    <row r="4496">
      <c r="F4496" s="9"/>
      <c r="N4496" s="50"/>
      <c r="O4496" s="50"/>
      <c r="P4496" s="50"/>
      <c r="Q4496" s="50" t="s">
        <v>368</v>
      </c>
      <c r="R4496" s="9" t="s">
        <v>368</v>
      </c>
      <c r="S4496" s="50" t="s">
        <v>368</v>
      </c>
      <c r="T4496" s="9" t="s">
        <v>368</v>
      </c>
      <c r="U4496" s="9" t="s">
        <v>368</v>
      </c>
    </row>
    <row r="4497">
      <c r="F4497" s="9"/>
      <c r="N4497" s="50"/>
      <c r="O4497" s="50"/>
      <c r="P4497" s="50"/>
      <c r="Q4497" s="50" t="s">
        <v>368</v>
      </c>
      <c r="R4497" s="9" t="s">
        <v>368</v>
      </c>
      <c r="S4497" s="50" t="s">
        <v>368</v>
      </c>
      <c r="T4497" s="9" t="s">
        <v>368</v>
      </c>
      <c r="U4497" s="9" t="s">
        <v>368</v>
      </c>
    </row>
    <row r="4498">
      <c r="F4498" s="9"/>
      <c r="N4498" s="50"/>
      <c r="O4498" s="50"/>
      <c r="P4498" s="50"/>
      <c r="Q4498" s="50" t="s">
        <v>368</v>
      </c>
      <c r="R4498" s="9" t="s">
        <v>368</v>
      </c>
      <c r="S4498" s="50" t="s">
        <v>368</v>
      </c>
      <c r="T4498" s="9" t="s">
        <v>368</v>
      </c>
      <c r="U4498" s="9" t="s">
        <v>368</v>
      </c>
    </row>
    <row r="4499">
      <c r="F4499" s="9"/>
      <c r="N4499" s="50"/>
      <c r="O4499" s="50"/>
      <c r="P4499" s="50"/>
      <c r="Q4499" s="50" t="s">
        <v>368</v>
      </c>
      <c r="R4499" s="9" t="s">
        <v>368</v>
      </c>
      <c r="S4499" s="50" t="s">
        <v>368</v>
      </c>
      <c r="T4499" s="9" t="s">
        <v>368</v>
      </c>
      <c r="U4499" s="9" t="s">
        <v>368</v>
      </c>
    </row>
    <row r="4500">
      <c r="F4500" s="9"/>
      <c r="N4500" s="50"/>
      <c r="O4500" s="50"/>
      <c r="P4500" s="50"/>
      <c r="Q4500" s="50" t="s">
        <v>368</v>
      </c>
      <c r="R4500" s="9" t="s">
        <v>368</v>
      </c>
      <c r="S4500" s="50" t="s">
        <v>368</v>
      </c>
      <c r="T4500" s="9" t="s">
        <v>368</v>
      </c>
      <c r="U4500" s="9" t="s">
        <v>368</v>
      </c>
    </row>
    <row r="4501">
      <c r="F4501" s="9"/>
      <c r="N4501" s="50"/>
      <c r="O4501" s="50"/>
      <c r="P4501" s="50"/>
      <c r="Q4501" s="50" t="s">
        <v>368</v>
      </c>
      <c r="R4501" s="9" t="s">
        <v>368</v>
      </c>
      <c r="S4501" s="50" t="s">
        <v>368</v>
      </c>
      <c r="T4501" s="9" t="s">
        <v>368</v>
      </c>
      <c r="U4501" s="9" t="s">
        <v>368</v>
      </c>
    </row>
    <row r="4502">
      <c r="F4502" s="9"/>
      <c r="N4502" s="50"/>
      <c r="O4502" s="50"/>
      <c r="P4502" s="50"/>
      <c r="Q4502" s="50" t="s">
        <v>368</v>
      </c>
      <c r="R4502" s="9" t="s">
        <v>368</v>
      </c>
      <c r="S4502" s="50" t="s">
        <v>368</v>
      </c>
      <c r="T4502" s="9" t="s">
        <v>368</v>
      </c>
      <c r="U4502" s="9" t="s">
        <v>368</v>
      </c>
    </row>
    <row r="4503">
      <c r="F4503" s="9"/>
      <c r="N4503" s="50"/>
      <c r="O4503" s="50"/>
      <c r="P4503" s="50"/>
      <c r="Q4503" s="50" t="s">
        <v>368</v>
      </c>
      <c r="R4503" s="9" t="s">
        <v>368</v>
      </c>
      <c r="S4503" s="50" t="s">
        <v>368</v>
      </c>
      <c r="T4503" s="9" t="s">
        <v>368</v>
      </c>
      <c r="U4503" s="9" t="s">
        <v>368</v>
      </c>
    </row>
    <row r="4504">
      <c r="F4504" s="9"/>
      <c r="N4504" s="50"/>
      <c r="O4504" s="50"/>
      <c r="P4504" s="50"/>
      <c r="Q4504" s="50" t="s">
        <v>368</v>
      </c>
      <c r="R4504" s="9" t="s">
        <v>368</v>
      </c>
      <c r="S4504" s="50" t="s">
        <v>368</v>
      </c>
      <c r="T4504" s="9" t="s">
        <v>368</v>
      </c>
      <c r="U4504" s="9" t="s">
        <v>368</v>
      </c>
    </row>
    <row r="4505">
      <c r="F4505" s="9"/>
      <c r="N4505" s="50"/>
      <c r="O4505" s="50"/>
      <c r="P4505" s="50"/>
      <c r="Q4505" s="50" t="s">
        <v>368</v>
      </c>
      <c r="R4505" s="9" t="s">
        <v>368</v>
      </c>
      <c r="S4505" s="50" t="s">
        <v>368</v>
      </c>
      <c r="T4505" s="9" t="s">
        <v>368</v>
      </c>
      <c r="U4505" s="9" t="s">
        <v>368</v>
      </c>
    </row>
    <row r="4506">
      <c r="F4506" s="9"/>
      <c r="N4506" s="50"/>
      <c r="O4506" s="50"/>
      <c r="P4506" s="50"/>
      <c r="Q4506" s="50" t="s">
        <v>368</v>
      </c>
      <c r="R4506" s="9" t="s">
        <v>368</v>
      </c>
      <c r="S4506" s="50" t="s">
        <v>368</v>
      </c>
      <c r="T4506" s="9" t="s">
        <v>368</v>
      </c>
      <c r="U4506" s="9" t="s">
        <v>368</v>
      </c>
    </row>
    <row r="4507">
      <c r="F4507" s="9"/>
      <c r="N4507" s="50"/>
      <c r="O4507" s="50"/>
      <c r="P4507" s="50"/>
      <c r="Q4507" s="50" t="s">
        <v>368</v>
      </c>
      <c r="R4507" s="9" t="s">
        <v>368</v>
      </c>
      <c r="S4507" s="50" t="s">
        <v>368</v>
      </c>
      <c r="T4507" s="9" t="s">
        <v>368</v>
      </c>
      <c r="U4507" s="9" t="s">
        <v>368</v>
      </c>
    </row>
    <row r="4508">
      <c r="F4508" s="9"/>
      <c r="N4508" s="50"/>
      <c r="O4508" s="50"/>
      <c r="P4508" s="50"/>
      <c r="Q4508" s="50" t="s">
        <v>368</v>
      </c>
      <c r="R4508" s="9" t="s">
        <v>368</v>
      </c>
      <c r="S4508" s="50" t="s">
        <v>368</v>
      </c>
      <c r="T4508" s="9" t="s">
        <v>368</v>
      </c>
      <c r="U4508" s="9" t="s">
        <v>368</v>
      </c>
    </row>
    <row r="4509">
      <c r="F4509" s="9"/>
      <c r="N4509" s="50"/>
      <c r="O4509" s="50"/>
      <c r="P4509" s="50"/>
      <c r="Q4509" s="50" t="s">
        <v>368</v>
      </c>
      <c r="R4509" s="9" t="s">
        <v>368</v>
      </c>
      <c r="S4509" s="50" t="s">
        <v>368</v>
      </c>
      <c r="T4509" s="9" t="s">
        <v>368</v>
      </c>
      <c r="U4509" s="9" t="s">
        <v>368</v>
      </c>
    </row>
    <row r="4510">
      <c r="F4510" s="9"/>
      <c r="N4510" s="50"/>
      <c r="O4510" s="50"/>
      <c r="P4510" s="50"/>
      <c r="Q4510" s="50" t="s">
        <v>368</v>
      </c>
      <c r="R4510" s="9" t="s">
        <v>368</v>
      </c>
      <c r="S4510" s="50" t="s">
        <v>368</v>
      </c>
      <c r="T4510" s="9" t="s">
        <v>368</v>
      </c>
      <c r="U4510" s="9" t="s">
        <v>368</v>
      </c>
    </row>
    <row r="4511">
      <c r="F4511" s="9"/>
      <c r="N4511" s="50"/>
      <c r="O4511" s="50"/>
      <c r="P4511" s="50"/>
      <c r="Q4511" s="50" t="s">
        <v>368</v>
      </c>
      <c r="R4511" s="9" t="s">
        <v>368</v>
      </c>
      <c r="S4511" s="50" t="s">
        <v>368</v>
      </c>
      <c r="T4511" s="9" t="s">
        <v>368</v>
      </c>
      <c r="U4511" s="9" t="s">
        <v>368</v>
      </c>
    </row>
    <row r="4512">
      <c r="F4512" s="9"/>
      <c r="N4512" s="50"/>
      <c r="O4512" s="50"/>
      <c r="P4512" s="50"/>
      <c r="Q4512" s="50" t="s">
        <v>368</v>
      </c>
      <c r="R4512" s="9" t="s">
        <v>368</v>
      </c>
      <c r="S4512" s="50" t="s">
        <v>368</v>
      </c>
      <c r="T4512" s="9" t="s">
        <v>368</v>
      </c>
      <c r="U4512" s="9" t="s">
        <v>368</v>
      </c>
    </row>
    <row r="4513">
      <c r="F4513" s="9"/>
      <c r="N4513" s="50"/>
      <c r="O4513" s="50"/>
      <c r="P4513" s="50"/>
      <c r="Q4513" s="50" t="s">
        <v>368</v>
      </c>
      <c r="R4513" s="9" t="s">
        <v>368</v>
      </c>
      <c r="S4513" s="50" t="s">
        <v>368</v>
      </c>
      <c r="T4513" s="9" t="s">
        <v>368</v>
      </c>
      <c r="U4513" s="9" t="s">
        <v>368</v>
      </c>
    </row>
    <row r="4514">
      <c r="F4514" s="9"/>
      <c r="N4514" s="50"/>
      <c r="O4514" s="50"/>
      <c r="P4514" s="50"/>
      <c r="Q4514" s="50" t="s">
        <v>368</v>
      </c>
      <c r="R4514" s="9" t="s">
        <v>368</v>
      </c>
      <c r="S4514" s="50" t="s">
        <v>368</v>
      </c>
      <c r="T4514" s="9" t="s">
        <v>368</v>
      </c>
      <c r="U4514" s="9" t="s">
        <v>368</v>
      </c>
    </row>
    <row r="4515">
      <c r="F4515" s="9"/>
      <c r="N4515" s="50"/>
      <c r="O4515" s="50"/>
      <c r="P4515" s="50"/>
      <c r="Q4515" s="50" t="s">
        <v>368</v>
      </c>
      <c r="R4515" s="9" t="s">
        <v>368</v>
      </c>
      <c r="S4515" s="50" t="s">
        <v>368</v>
      </c>
      <c r="T4515" s="9" t="s">
        <v>368</v>
      </c>
      <c r="U4515" s="9" t="s">
        <v>368</v>
      </c>
    </row>
    <row r="4516">
      <c r="F4516" s="9"/>
      <c r="N4516" s="50"/>
      <c r="O4516" s="50"/>
      <c r="P4516" s="50"/>
      <c r="Q4516" s="50" t="s">
        <v>368</v>
      </c>
      <c r="R4516" s="9" t="s">
        <v>368</v>
      </c>
      <c r="S4516" s="50" t="s">
        <v>368</v>
      </c>
      <c r="T4516" s="9" t="s">
        <v>368</v>
      </c>
      <c r="U4516" s="9" t="s">
        <v>368</v>
      </c>
    </row>
    <row r="4517">
      <c r="F4517" s="9"/>
      <c r="N4517" s="50"/>
      <c r="O4517" s="50"/>
      <c r="P4517" s="50"/>
      <c r="Q4517" s="50" t="s">
        <v>368</v>
      </c>
      <c r="R4517" s="9" t="s">
        <v>368</v>
      </c>
      <c r="S4517" s="50" t="s">
        <v>368</v>
      </c>
      <c r="T4517" s="9" t="s">
        <v>368</v>
      </c>
      <c r="U4517" s="9" t="s">
        <v>368</v>
      </c>
    </row>
    <row r="4518">
      <c r="F4518" s="9"/>
      <c r="N4518" s="50"/>
      <c r="O4518" s="50"/>
      <c r="P4518" s="50"/>
      <c r="Q4518" s="50" t="s">
        <v>368</v>
      </c>
      <c r="R4518" s="9" t="s">
        <v>368</v>
      </c>
      <c r="S4518" s="50" t="s">
        <v>368</v>
      </c>
      <c r="T4518" s="9" t="s">
        <v>368</v>
      </c>
      <c r="U4518" s="9" t="s">
        <v>368</v>
      </c>
    </row>
    <row r="4519">
      <c r="F4519" s="9"/>
      <c r="N4519" s="50"/>
      <c r="O4519" s="50"/>
      <c r="P4519" s="50"/>
      <c r="Q4519" s="50" t="s">
        <v>368</v>
      </c>
      <c r="R4519" s="9" t="s">
        <v>368</v>
      </c>
      <c r="S4519" s="50" t="s">
        <v>368</v>
      </c>
      <c r="T4519" s="9" t="s">
        <v>368</v>
      </c>
      <c r="U4519" s="9" t="s">
        <v>368</v>
      </c>
    </row>
    <row r="4520">
      <c r="F4520" s="9"/>
      <c r="N4520" s="50"/>
      <c r="O4520" s="50"/>
      <c r="P4520" s="50"/>
      <c r="Q4520" s="50" t="s">
        <v>368</v>
      </c>
      <c r="R4520" s="9" t="s">
        <v>368</v>
      </c>
      <c r="S4520" s="50" t="s">
        <v>368</v>
      </c>
      <c r="T4520" s="9" t="s">
        <v>368</v>
      </c>
      <c r="U4520" s="9" t="s">
        <v>368</v>
      </c>
    </row>
    <row r="4521">
      <c r="F4521" s="9"/>
      <c r="N4521" s="50"/>
      <c r="O4521" s="50"/>
      <c r="P4521" s="50"/>
      <c r="Q4521" s="50" t="s">
        <v>368</v>
      </c>
      <c r="R4521" s="9" t="s">
        <v>368</v>
      </c>
      <c r="S4521" s="50" t="s">
        <v>368</v>
      </c>
      <c r="T4521" s="9" t="s">
        <v>368</v>
      </c>
      <c r="U4521" s="9" t="s">
        <v>368</v>
      </c>
    </row>
    <row r="4522">
      <c r="F4522" s="9"/>
      <c r="N4522" s="50"/>
      <c r="O4522" s="50"/>
      <c r="P4522" s="50"/>
      <c r="Q4522" s="50" t="s">
        <v>368</v>
      </c>
      <c r="R4522" s="9" t="s">
        <v>368</v>
      </c>
      <c r="S4522" s="50" t="s">
        <v>368</v>
      </c>
      <c r="T4522" s="9" t="s">
        <v>368</v>
      </c>
      <c r="U4522" s="9" t="s">
        <v>368</v>
      </c>
    </row>
    <row r="4523">
      <c r="F4523" s="9"/>
      <c r="N4523" s="50"/>
      <c r="O4523" s="50"/>
      <c r="P4523" s="50"/>
      <c r="Q4523" s="50" t="s">
        <v>368</v>
      </c>
      <c r="R4523" s="9" t="s">
        <v>368</v>
      </c>
      <c r="S4523" s="50" t="s">
        <v>368</v>
      </c>
      <c r="T4523" s="9" t="s">
        <v>368</v>
      </c>
      <c r="U4523" s="9" t="s">
        <v>368</v>
      </c>
    </row>
    <row r="4524">
      <c r="F4524" s="9"/>
      <c r="N4524" s="50"/>
      <c r="O4524" s="50"/>
      <c r="P4524" s="50"/>
      <c r="Q4524" s="50" t="s">
        <v>368</v>
      </c>
      <c r="R4524" s="9" t="s">
        <v>368</v>
      </c>
      <c r="S4524" s="50" t="s">
        <v>368</v>
      </c>
      <c r="T4524" s="9" t="s">
        <v>368</v>
      </c>
      <c r="U4524" s="9" t="s">
        <v>368</v>
      </c>
    </row>
    <row r="4525">
      <c r="F4525" s="9"/>
      <c r="N4525" s="50"/>
      <c r="O4525" s="50"/>
      <c r="P4525" s="50"/>
      <c r="Q4525" s="50" t="s">
        <v>368</v>
      </c>
      <c r="R4525" s="9" t="s">
        <v>368</v>
      </c>
      <c r="S4525" s="50" t="s">
        <v>368</v>
      </c>
      <c r="T4525" s="9" t="s">
        <v>368</v>
      </c>
      <c r="U4525" s="9" t="s">
        <v>368</v>
      </c>
    </row>
    <row r="4526">
      <c r="F4526" s="9"/>
      <c r="N4526" s="50"/>
      <c r="O4526" s="50"/>
      <c r="P4526" s="50"/>
      <c r="Q4526" s="50" t="s">
        <v>368</v>
      </c>
      <c r="R4526" s="9" t="s">
        <v>368</v>
      </c>
      <c r="S4526" s="50" t="s">
        <v>368</v>
      </c>
      <c r="T4526" s="9" t="s">
        <v>368</v>
      </c>
      <c r="U4526" s="9" t="s">
        <v>368</v>
      </c>
    </row>
    <row r="4527">
      <c r="F4527" s="9"/>
      <c r="N4527" s="50"/>
      <c r="O4527" s="50"/>
      <c r="P4527" s="50"/>
      <c r="Q4527" s="50" t="s">
        <v>368</v>
      </c>
      <c r="R4527" s="9" t="s">
        <v>368</v>
      </c>
      <c r="S4527" s="50" t="s">
        <v>368</v>
      </c>
      <c r="T4527" s="9" t="s">
        <v>368</v>
      </c>
      <c r="U4527" s="9" t="s">
        <v>368</v>
      </c>
    </row>
    <row r="4528">
      <c r="F4528" s="9"/>
      <c r="N4528" s="50"/>
      <c r="O4528" s="50"/>
      <c r="P4528" s="50"/>
      <c r="Q4528" s="50" t="s">
        <v>368</v>
      </c>
      <c r="R4528" s="9" t="s">
        <v>368</v>
      </c>
      <c r="S4528" s="50" t="s">
        <v>368</v>
      </c>
      <c r="T4528" s="9" t="s">
        <v>368</v>
      </c>
      <c r="U4528" s="9" t="s">
        <v>368</v>
      </c>
    </row>
    <row r="4529">
      <c r="F4529" s="9"/>
      <c r="N4529" s="50"/>
      <c r="O4529" s="50"/>
      <c r="P4529" s="50"/>
      <c r="Q4529" s="50" t="s">
        <v>368</v>
      </c>
      <c r="R4529" s="9" t="s">
        <v>368</v>
      </c>
      <c r="S4529" s="50" t="s">
        <v>368</v>
      </c>
      <c r="T4529" s="9" t="s">
        <v>368</v>
      </c>
      <c r="U4529" s="9" t="s">
        <v>368</v>
      </c>
    </row>
    <row r="4530">
      <c r="F4530" s="9"/>
      <c r="N4530" s="50"/>
      <c r="O4530" s="50"/>
      <c r="P4530" s="50"/>
      <c r="Q4530" s="50" t="s">
        <v>368</v>
      </c>
      <c r="R4530" s="9" t="s">
        <v>368</v>
      </c>
      <c r="S4530" s="50" t="s">
        <v>368</v>
      </c>
      <c r="T4530" s="9" t="s">
        <v>368</v>
      </c>
      <c r="U4530" s="9" t="s">
        <v>368</v>
      </c>
    </row>
    <row r="4531">
      <c r="F4531" s="9"/>
      <c r="N4531" s="50"/>
      <c r="O4531" s="50"/>
      <c r="P4531" s="50"/>
      <c r="Q4531" s="50" t="s">
        <v>368</v>
      </c>
      <c r="R4531" s="9" t="s">
        <v>368</v>
      </c>
      <c r="S4531" s="50" t="s">
        <v>368</v>
      </c>
      <c r="T4531" s="9" t="s">
        <v>368</v>
      </c>
      <c r="U4531" s="9" t="s">
        <v>368</v>
      </c>
    </row>
    <row r="4532">
      <c r="F4532" s="9"/>
      <c r="N4532" s="50"/>
      <c r="O4532" s="50"/>
      <c r="P4532" s="50"/>
      <c r="Q4532" s="50" t="s">
        <v>368</v>
      </c>
      <c r="R4532" s="9" t="s">
        <v>368</v>
      </c>
      <c r="S4532" s="50" t="s">
        <v>368</v>
      </c>
      <c r="T4532" s="9" t="s">
        <v>368</v>
      </c>
      <c r="U4532" s="9" t="s">
        <v>368</v>
      </c>
    </row>
    <row r="4533">
      <c r="F4533" s="9"/>
      <c r="N4533" s="50"/>
      <c r="O4533" s="50"/>
      <c r="P4533" s="50"/>
      <c r="Q4533" s="50" t="s">
        <v>368</v>
      </c>
      <c r="R4533" s="9" t="s">
        <v>368</v>
      </c>
      <c r="S4533" s="50" t="s">
        <v>368</v>
      </c>
      <c r="T4533" s="9" t="s">
        <v>368</v>
      </c>
      <c r="U4533" s="9" t="s">
        <v>368</v>
      </c>
    </row>
    <row r="4534">
      <c r="F4534" s="9"/>
      <c r="N4534" s="50"/>
      <c r="O4534" s="50"/>
      <c r="P4534" s="50"/>
      <c r="Q4534" s="50" t="s">
        <v>368</v>
      </c>
      <c r="R4534" s="9" t="s">
        <v>368</v>
      </c>
      <c r="S4534" s="50" t="s">
        <v>368</v>
      </c>
      <c r="T4534" s="9" t="s">
        <v>368</v>
      </c>
      <c r="U4534" s="9" t="s">
        <v>368</v>
      </c>
    </row>
    <row r="4535">
      <c r="F4535" s="9"/>
      <c r="N4535" s="50"/>
      <c r="O4535" s="50"/>
      <c r="P4535" s="50"/>
      <c r="Q4535" s="50" t="s">
        <v>368</v>
      </c>
      <c r="R4535" s="9" t="s">
        <v>368</v>
      </c>
      <c r="S4535" s="50" t="s">
        <v>368</v>
      </c>
      <c r="T4535" s="9" t="s">
        <v>368</v>
      </c>
      <c r="U4535" s="9" t="s">
        <v>368</v>
      </c>
    </row>
    <row r="4536">
      <c r="F4536" s="9"/>
      <c r="N4536" s="50"/>
      <c r="O4536" s="50"/>
      <c r="P4536" s="50"/>
      <c r="Q4536" s="50" t="s">
        <v>368</v>
      </c>
      <c r="R4536" s="9" t="s">
        <v>368</v>
      </c>
      <c r="S4536" s="50" t="s">
        <v>368</v>
      </c>
      <c r="T4536" s="9" t="s">
        <v>368</v>
      </c>
      <c r="U4536" s="9" t="s">
        <v>368</v>
      </c>
    </row>
    <row r="4537">
      <c r="F4537" s="9"/>
      <c r="N4537" s="50"/>
      <c r="O4537" s="50"/>
      <c r="P4537" s="50"/>
      <c r="Q4537" s="50" t="s">
        <v>368</v>
      </c>
      <c r="R4537" s="9" t="s">
        <v>368</v>
      </c>
      <c r="S4537" s="50" t="s">
        <v>368</v>
      </c>
      <c r="T4537" s="9" t="s">
        <v>368</v>
      </c>
      <c r="U4537" s="9" t="s">
        <v>368</v>
      </c>
    </row>
    <row r="4538">
      <c r="F4538" s="9"/>
      <c r="N4538" s="50"/>
      <c r="O4538" s="50"/>
      <c r="P4538" s="50"/>
      <c r="Q4538" s="50" t="s">
        <v>368</v>
      </c>
      <c r="R4538" s="9" t="s">
        <v>368</v>
      </c>
      <c r="S4538" s="50" t="s">
        <v>368</v>
      </c>
      <c r="T4538" s="9" t="s">
        <v>368</v>
      </c>
      <c r="U4538" s="9" t="s">
        <v>368</v>
      </c>
    </row>
    <row r="4539">
      <c r="F4539" s="9"/>
      <c r="N4539" s="50"/>
      <c r="O4539" s="50"/>
      <c r="P4539" s="50"/>
      <c r="Q4539" s="50" t="s">
        <v>368</v>
      </c>
      <c r="R4539" s="9" t="s">
        <v>368</v>
      </c>
      <c r="S4539" s="50" t="s">
        <v>368</v>
      </c>
      <c r="T4539" s="9" t="s">
        <v>368</v>
      </c>
      <c r="U4539" s="9" t="s">
        <v>368</v>
      </c>
    </row>
    <row r="4540">
      <c r="F4540" s="9"/>
      <c r="N4540" s="50"/>
      <c r="O4540" s="50"/>
      <c r="P4540" s="50"/>
      <c r="Q4540" s="50" t="s">
        <v>368</v>
      </c>
      <c r="R4540" s="9" t="s">
        <v>368</v>
      </c>
      <c r="S4540" s="50" t="s">
        <v>368</v>
      </c>
      <c r="T4540" s="9" t="s">
        <v>368</v>
      </c>
      <c r="U4540" s="9" t="s">
        <v>368</v>
      </c>
    </row>
    <row r="4541">
      <c r="F4541" s="9"/>
      <c r="N4541" s="50"/>
      <c r="O4541" s="50"/>
      <c r="P4541" s="50"/>
      <c r="Q4541" s="50" t="s">
        <v>368</v>
      </c>
      <c r="R4541" s="9" t="s">
        <v>368</v>
      </c>
      <c r="S4541" s="50" t="s">
        <v>368</v>
      </c>
      <c r="T4541" s="9" t="s">
        <v>368</v>
      </c>
      <c r="U4541" s="9" t="s">
        <v>368</v>
      </c>
    </row>
    <row r="4542">
      <c r="F4542" s="9"/>
      <c r="N4542" s="50"/>
      <c r="O4542" s="50"/>
      <c r="P4542" s="50"/>
      <c r="Q4542" s="50" t="s">
        <v>368</v>
      </c>
      <c r="R4542" s="9" t="s">
        <v>368</v>
      </c>
      <c r="S4542" s="50" t="s">
        <v>368</v>
      </c>
      <c r="T4542" s="9" t="s">
        <v>368</v>
      </c>
      <c r="U4542" s="9" t="s">
        <v>368</v>
      </c>
    </row>
    <row r="4543">
      <c r="F4543" s="9"/>
      <c r="N4543" s="50"/>
      <c r="O4543" s="50"/>
      <c r="P4543" s="50"/>
      <c r="Q4543" s="50" t="s">
        <v>368</v>
      </c>
      <c r="R4543" s="9" t="s">
        <v>368</v>
      </c>
      <c r="S4543" s="50" t="s">
        <v>368</v>
      </c>
      <c r="T4543" s="9" t="s">
        <v>368</v>
      </c>
      <c r="U4543" s="9" t="s">
        <v>368</v>
      </c>
    </row>
    <row r="4544">
      <c r="F4544" s="9"/>
      <c r="N4544" s="50"/>
      <c r="O4544" s="50"/>
      <c r="P4544" s="50"/>
      <c r="Q4544" s="50" t="s">
        <v>368</v>
      </c>
      <c r="R4544" s="9" t="s">
        <v>368</v>
      </c>
      <c r="S4544" s="50" t="s">
        <v>368</v>
      </c>
      <c r="T4544" s="9" t="s">
        <v>368</v>
      </c>
      <c r="U4544" s="9" t="s">
        <v>368</v>
      </c>
    </row>
    <row r="4545">
      <c r="F4545" s="9"/>
      <c r="N4545" s="50"/>
      <c r="O4545" s="50"/>
      <c r="P4545" s="50"/>
      <c r="Q4545" s="50" t="s">
        <v>368</v>
      </c>
      <c r="R4545" s="9" t="s">
        <v>368</v>
      </c>
      <c r="S4545" s="50" t="s">
        <v>368</v>
      </c>
      <c r="T4545" s="9" t="s">
        <v>368</v>
      </c>
      <c r="U4545" s="9" t="s">
        <v>368</v>
      </c>
    </row>
    <row r="4546">
      <c r="F4546" s="9"/>
      <c r="N4546" s="50"/>
      <c r="O4546" s="50"/>
      <c r="P4546" s="50"/>
      <c r="Q4546" s="50" t="s">
        <v>368</v>
      </c>
      <c r="R4546" s="9" t="s">
        <v>368</v>
      </c>
      <c r="S4546" s="50" t="s">
        <v>368</v>
      </c>
      <c r="T4546" s="9" t="s">
        <v>368</v>
      </c>
      <c r="U4546" s="9" t="s">
        <v>368</v>
      </c>
    </row>
    <row r="4547">
      <c r="F4547" s="9"/>
      <c r="N4547" s="50"/>
      <c r="O4547" s="50"/>
      <c r="P4547" s="50"/>
      <c r="Q4547" s="50" t="s">
        <v>368</v>
      </c>
      <c r="R4547" s="9" t="s">
        <v>368</v>
      </c>
      <c r="S4547" s="50" t="s">
        <v>368</v>
      </c>
      <c r="T4547" s="9" t="s">
        <v>368</v>
      </c>
      <c r="U4547" s="9" t="s">
        <v>368</v>
      </c>
    </row>
    <row r="4548">
      <c r="F4548" s="9"/>
      <c r="N4548" s="50"/>
      <c r="O4548" s="50"/>
      <c r="P4548" s="50"/>
      <c r="Q4548" s="50" t="s">
        <v>368</v>
      </c>
      <c r="R4548" s="9" t="s">
        <v>368</v>
      </c>
      <c r="S4548" s="50" t="s">
        <v>368</v>
      </c>
      <c r="T4548" s="9" t="s">
        <v>368</v>
      </c>
      <c r="U4548" s="9" t="s">
        <v>368</v>
      </c>
    </row>
    <row r="4549">
      <c r="F4549" s="9"/>
      <c r="N4549" s="50"/>
      <c r="O4549" s="50"/>
      <c r="P4549" s="50"/>
      <c r="Q4549" s="50" t="s">
        <v>368</v>
      </c>
      <c r="R4549" s="9" t="s">
        <v>368</v>
      </c>
      <c r="S4549" s="50" t="s">
        <v>368</v>
      </c>
      <c r="T4549" s="9" t="s">
        <v>368</v>
      </c>
      <c r="U4549" s="9" t="s">
        <v>368</v>
      </c>
    </row>
    <row r="4550">
      <c r="F4550" s="9"/>
      <c r="N4550" s="50"/>
      <c r="O4550" s="50"/>
      <c r="P4550" s="50"/>
      <c r="Q4550" s="50" t="s">
        <v>368</v>
      </c>
      <c r="R4550" s="9" t="s">
        <v>368</v>
      </c>
      <c r="S4550" s="50" t="s">
        <v>368</v>
      </c>
      <c r="T4550" s="9" t="s">
        <v>368</v>
      </c>
      <c r="U4550" s="9" t="s">
        <v>368</v>
      </c>
    </row>
    <row r="4551">
      <c r="F4551" s="9"/>
      <c r="N4551" s="50"/>
      <c r="O4551" s="50"/>
      <c r="P4551" s="50"/>
      <c r="Q4551" s="50" t="s">
        <v>368</v>
      </c>
      <c r="R4551" s="9" t="s">
        <v>368</v>
      </c>
      <c r="S4551" s="50" t="s">
        <v>368</v>
      </c>
      <c r="T4551" s="9" t="s">
        <v>368</v>
      </c>
      <c r="U4551" s="9" t="s">
        <v>368</v>
      </c>
    </row>
    <row r="4552">
      <c r="F4552" s="9"/>
      <c r="N4552" s="50"/>
      <c r="O4552" s="50"/>
      <c r="P4552" s="50"/>
      <c r="Q4552" s="50" t="s">
        <v>368</v>
      </c>
      <c r="R4552" s="9" t="s">
        <v>368</v>
      </c>
      <c r="S4552" s="50" t="s">
        <v>368</v>
      </c>
      <c r="T4552" s="9" t="s">
        <v>368</v>
      </c>
      <c r="U4552" s="9" t="s">
        <v>368</v>
      </c>
    </row>
    <row r="4553">
      <c r="F4553" s="9"/>
      <c r="N4553" s="50"/>
      <c r="O4553" s="50"/>
      <c r="P4553" s="50"/>
      <c r="Q4553" s="50" t="s">
        <v>368</v>
      </c>
      <c r="R4553" s="9" t="s">
        <v>368</v>
      </c>
      <c r="S4553" s="50" t="s">
        <v>368</v>
      </c>
      <c r="T4553" s="9" t="s">
        <v>368</v>
      </c>
      <c r="U4553" s="9" t="s">
        <v>368</v>
      </c>
    </row>
    <row r="4554">
      <c r="F4554" s="9"/>
      <c r="N4554" s="50"/>
      <c r="O4554" s="50"/>
      <c r="P4554" s="50"/>
      <c r="Q4554" s="50" t="s">
        <v>368</v>
      </c>
      <c r="R4554" s="9" t="s">
        <v>368</v>
      </c>
      <c r="S4554" s="50" t="s">
        <v>368</v>
      </c>
      <c r="T4554" s="9" t="s">
        <v>368</v>
      </c>
      <c r="U4554" s="9" t="s">
        <v>368</v>
      </c>
    </row>
    <row r="4555">
      <c r="F4555" s="9"/>
      <c r="N4555" s="50"/>
      <c r="O4555" s="50"/>
      <c r="P4555" s="50"/>
      <c r="Q4555" s="50" t="s">
        <v>368</v>
      </c>
      <c r="R4555" s="9" t="s">
        <v>368</v>
      </c>
      <c r="S4555" s="50" t="s">
        <v>368</v>
      </c>
      <c r="T4555" s="9" t="s">
        <v>368</v>
      </c>
      <c r="U4555" s="9" t="s">
        <v>368</v>
      </c>
    </row>
    <row r="4556">
      <c r="F4556" s="9"/>
      <c r="N4556" s="50"/>
      <c r="O4556" s="50"/>
      <c r="P4556" s="50"/>
      <c r="Q4556" s="50" t="s">
        <v>368</v>
      </c>
      <c r="R4556" s="9" t="s">
        <v>368</v>
      </c>
      <c r="S4556" s="50" t="s">
        <v>368</v>
      </c>
      <c r="T4556" s="9" t="s">
        <v>368</v>
      </c>
      <c r="U4556" s="9" t="s">
        <v>368</v>
      </c>
    </row>
    <row r="4557">
      <c r="F4557" s="9"/>
      <c r="N4557" s="50"/>
      <c r="O4557" s="50"/>
      <c r="P4557" s="50"/>
      <c r="Q4557" s="50" t="s">
        <v>368</v>
      </c>
      <c r="R4557" s="9" t="s">
        <v>368</v>
      </c>
      <c r="S4557" s="50" t="s">
        <v>368</v>
      </c>
      <c r="T4557" s="9" t="s">
        <v>368</v>
      </c>
      <c r="U4557" s="9" t="s">
        <v>368</v>
      </c>
    </row>
    <row r="4558">
      <c r="F4558" s="9"/>
      <c r="N4558" s="50"/>
      <c r="O4558" s="50"/>
      <c r="P4558" s="50"/>
      <c r="Q4558" s="50" t="s">
        <v>368</v>
      </c>
      <c r="R4558" s="9" t="s">
        <v>368</v>
      </c>
      <c r="S4558" s="50" t="s">
        <v>368</v>
      </c>
      <c r="T4558" s="9" t="s">
        <v>368</v>
      </c>
      <c r="U4558" s="9" t="s">
        <v>368</v>
      </c>
    </row>
    <row r="4559">
      <c r="F4559" s="9"/>
      <c r="N4559" s="50"/>
      <c r="O4559" s="50"/>
      <c r="P4559" s="50"/>
      <c r="Q4559" s="50" t="s">
        <v>368</v>
      </c>
      <c r="R4559" s="9" t="s">
        <v>368</v>
      </c>
      <c r="S4559" s="50" t="s">
        <v>368</v>
      </c>
      <c r="T4559" s="9" t="s">
        <v>368</v>
      </c>
      <c r="U4559" s="9" t="s">
        <v>368</v>
      </c>
    </row>
    <row r="4560">
      <c r="F4560" s="9"/>
      <c r="N4560" s="50"/>
      <c r="O4560" s="50"/>
      <c r="P4560" s="50"/>
      <c r="Q4560" s="50" t="s">
        <v>368</v>
      </c>
      <c r="R4560" s="9" t="s">
        <v>368</v>
      </c>
      <c r="S4560" s="50" t="s">
        <v>368</v>
      </c>
      <c r="T4560" s="9" t="s">
        <v>368</v>
      </c>
      <c r="U4560" s="9" t="s">
        <v>368</v>
      </c>
    </row>
    <row r="4561">
      <c r="F4561" s="9"/>
      <c r="N4561" s="50"/>
      <c r="O4561" s="50"/>
      <c r="P4561" s="50"/>
      <c r="Q4561" s="50" t="s">
        <v>368</v>
      </c>
      <c r="R4561" s="9" t="s">
        <v>368</v>
      </c>
      <c r="S4561" s="50" t="s">
        <v>368</v>
      </c>
      <c r="T4561" s="9" t="s">
        <v>368</v>
      </c>
      <c r="U4561" s="9" t="s">
        <v>368</v>
      </c>
    </row>
    <row r="4562">
      <c r="F4562" s="9"/>
      <c r="N4562" s="50"/>
      <c r="O4562" s="50"/>
      <c r="P4562" s="50"/>
      <c r="Q4562" s="50" t="s">
        <v>368</v>
      </c>
      <c r="R4562" s="9" t="s">
        <v>368</v>
      </c>
      <c r="S4562" s="50" t="s">
        <v>368</v>
      </c>
      <c r="T4562" s="9" t="s">
        <v>368</v>
      </c>
      <c r="U4562" s="9" t="s">
        <v>368</v>
      </c>
    </row>
    <row r="4563">
      <c r="F4563" s="9"/>
      <c r="N4563" s="50"/>
      <c r="O4563" s="50"/>
      <c r="P4563" s="50"/>
      <c r="Q4563" s="50" t="s">
        <v>368</v>
      </c>
      <c r="R4563" s="9" t="s">
        <v>368</v>
      </c>
      <c r="S4563" s="50" t="s">
        <v>368</v>
      </c>
      <c r="T4563" s="9" t="s">
        <v>368</v>
      </c>
      <c r="U4563" s="9" t="s">
        <v>368</v>
      </c>
    </row>
    <row r="4564">
      <c r="F4564" s="9"/>
      <c r="N4564" s="50"/>
      <c r="O4564" s="50"/>
      <c r="P4564" s="50"/>
      <c r="Q4564" s="50" t="s">
        <v>368</v>
      </c>
      <c r="R4564" s="9" t="s">
        <v>368</v>
      </c>
      <c r="S4564" s="50" t="s">
        <v>368</v>
      </c>
      <c r="T4564" s="9" t="s">
        <v>368</v>
      </c>
      <c r="U4564" s="9" t="s">
        <v>368</v>
      </c>
    </row>
    <row r="4565">
      <c r="F4565" s="9"/>
      <c r="N4565" s="50"/>
      <c r="O4565" s="50"/>
      <c r="P4565" s="50"/>
      <c r="Q4565" s="50" t="s">
        <v>368</v>
      </c>
      <c r="R4565" s="9" t="s">
        <v>368</v>
      </c>
      <c r="S4565" s="50" t="s">
        <v>368</v>
      </c>
      <c r="T4565" s="9" t="s">
        <v>368</v>
      </c>
      <c r="U4565" s="9" t="s">
        <v>368</v>
      </c>
    </row>
    <row r="4566">
      <c r="F4566" s="9"/>
      <c r="N4566" s="50"/>
      <c r="O4566" s="50"/>
      <c r="P4566" s="50"/>
      <c r="Q4566" s="50" t="s">
        <v>368</v>
      </c>
      <c r="R4566" s="9" t="s">
        <v>368</v>
      </c>
      <c r="S4566" s="50" t="s">
        <v>368</v>
      </c>
      <c r="T4566" s="9" t="s">
        <v>368</v>
      </c>
      <c r="U4566" s="9" t="s">
        <v>368</v>
      </c>
    </row>
    <row r="4567">
      <c r="F4567" s="9"/>
      <c r="N4567" s="50"/>
      <c r="O4567" s="50"/>
      <c r="P4567" s="50"/>
      <c r="Q4567" s="50" t="s">
        <v>368</v>
      </c>
      <c r="R4567" s="9" t="s">
        <v>368</v>
      </c>
      <c r="S4567" s="50" t="s">
        <v>368</v>
      </c>
      <c r="T4567" s="9" t="s">
        <v>368</v>
      </c>
      <c r="U4567" s="9" t="s">
        <v>368</v>
      </c>
    </row>
    <row r="4568">
      <c r="F4568" s="9"/>
      <c r="N4568" s="50"/>
      <c r="O4568" s="50"/>
      <c r="P4568" s="50"/>
      <c r="Q4568" s="50" t="s">
        <v>368</v>
      </c>
      <c r="R4568" s="9" t="s">
        <v>368</v>
      </c>
      <c r="S4568" s="50" t="s">
        <v>368</v>
      </c>
      <c r="T4568" s="9" t="s">
        <v>368</v>
      </c>
      <c r="U4568" s="9" t="s">
        <v>368</v>
      </c>
    </row>
    <row r="4569">
      <c r="F4569" s="9"/>
      <c r="N4569" s="50"/>
      <c r="O4569" s="50"/>
      <c r="P4569" s="50"/>
      <c r="Q4569" s="50" t="s">
        <v>368</v>
      </c>
      <c r="R4569" s="9" t="s">
        <v>368</v>
      </c>
      <c r="S4569" s="50" t="s">
        <v>368</v>
      </c>
      <c r="T4569" s="9" t="s">
        <v>368</v>
      </c>
      <c r="U4569" s="9" t="s">
        <v>368</v>
      </c>
    </row>
    <row r="4570">
      <c r="F4570" s="9"/>
      <c r="N4570" s="50"/>
      <c r="O4570" s="50"/>
      <c r="P4570" s="50"/>
      <c r="Q4570" s="50" t="s">
        <v>368</v>
      </c>
      <c r="R4570" s="9" t="s">
        <v>368</v>
      </c>
      <c r="S4570" s="50" t="s">
        <v>368</v>
      </c>
      <c r="T4570" s="9" t="s">
        <v>368</v>
      </c>
      <c r="U4570" s="9" t="s">
        <v>368</v>
      </c>
    </row>
    <row r="4571">
      <c r="F4571" s="9"/>
      <c r="N4571" s="50"/>
      <c r="O4571" s="50"/>
      <c r="P4571" s="50"/>
      <c r="Q4571" s="50" t="s">
        <v>368</v>
      </c>
      <c r="R4571" s="9" t="s">
        <v>368</v>
      </c>
      <c r="S4571" s="50" t="s">
        <v>368</v>
      </c>
      <c r="T4571" s="9" t="s">
        <v>368</v>
      </c>
      <c r="U4571" s="9" t="s">
        <v>368</v>
      </c>
    </row>
    <row r="4572">
      <c r="F4572" s="9"/>
      <c r="N4572" s="50"/>
      <c r="O4572" s="50"/>
      <c r="P4572" s="50"/>
      <c r="Q4572" s="50" t="s">
        <v>368</v>
      </c>
      <c r="R4572" s="9" t="s">
        <v>368</v>
      </c>
      <c r="S4572" s="50" t="s">
        <v>368</v>
      </c>
      <c r="T4572" s="9" t="s">
        <v>368</v>
      </c>
      <c r="U4572" s="9" t="s">
        <v>368</v>
      </c>
    </row>
    <row r="4573">
      <c r="F4573" s="9"/>
      <c r="N4573" s="50"/>
      <c r="O4573" s="50"/>
      <c r="P4573" s="50"/>
      <c r="Q4573" s="50" t="s">
        <v>368</v>
      </c>
      <c r="R4573" s="9" t="s">
        <v>368</v>
      </c>
      <c r="S4573" s="50" t="s">
        <v>368</v>
      </c>
      <c r="T4573" s="9" t="s">
        <v>368</v>
      </c>
      <c r="U4573" s="9" t="s">
        <v>368</v>
      </c>
    </row>
    <row r="4574">
      <c r="F4574" s="9"/>
      <c r="N4574" s="50"/>
      <c r="O4574" s="50"/>
      <c r="P4574" s="50"/>
      <c r="Q4574" s="50" t="s">
        <v>368</v>
      </c>
      <c r="R4574" s="9" t="s">
        <v>368</v>
      </c>
      <c r="S4574" s="50" t="s">
        <v>368</v>
      </c>
      <c r="T4574" s="9" t="s">
        <v>368</v>
      </c>
      <c r="U4574" s="9" t="s">
        <v>368</v>
      </c>
    </row>
    <row r="4575">
      <c r="F4575" s="9"/>
      <c r="N4575" s="50"/>
      <c r="O4575" s="50"/>
      <c r="P4575" s="50"/>
      <c r="Q4575" s="50" t="s">
        <v>368</v>
      </c>
      <c r="R4575" s="9" t="s">
        <v>368</v>
      </c>
      <c r="S4575" s="50" t="s">
        <v>368</v>
      </c>
      <c r="T4575" s="9" t="s">
        <v>368</v>
      </c>
      <c r="U4575" s="9" t="s">
        <v>368</v>
      </c>
    </row>
    <row r="4576">
      <c r="F4576" s="9"/>
      <c r="N4576" s="50"/>
      <c r="O4576" s="50"/>
      <c r="P4576" s="50"/>
      <c r="Q4576" s="50" t="s">
        <v>368</v>
      </c>
      <c r="R4576" s="9" t="s">
        <v>368</v>
      </c>
      <c r="S4576" s="50" t="s">
        <v>368</v>
      </c>
      <c r="T4576" s="9" t="s">
        <v>368</v>
      </c>
      <c r="U4576" s="9" t="s">
        <v>368</v>
      </c>
    </row>
    <row r="4577">
      <c r="F4577" s="9"/>
      <c r="N4577" s="50"/>
      <c r="O4577" s="50"/>
      <c r="P4577" s="50"/>
      <c r="Q4577" s="50" t="s">
        <v>368</v>
      </c>
      <c r="R4577" s="9" t="s">
        <v>368</v>
      </c>
      <c r="S4577" s="50" t="s">
        <v>368</v>
      </c>
      <c r="T4577" s="9" t="s">
        <v>368</v>
      </c>
      <c r="U4577" s="9" t="s">
        <v>368</v>
      </c>
    </row>
    <row r="4578">
      <c r="F4578" s="9"/>
      <c r="N4578" s="50"/>
      <c r="O4578" s="50"/>
      <c r="P4578" s="50"/>
      <c r="Q4578" s="50" t="s">
        <v>368</v>
      </c>
      <c r="R4578" s="9" t="s">
        <v>368</v>
      </c>
      <c r="S4578" s="50" t="s">
        <v>368</v>
      </c>
      <c r="T4578" s="9" t="s">
        <v>368</v>
      </c>
      <c r="U4578" s="9" t="s">
        <v>368</v>
      </c>
    </row>
    <row r="4579">
      <c r="F4579" s="9"/>
      <c r="N4579" s="50"/>
      <c r="O4579" s="50"/>
      <c r="P4579" s="50"/>
      <c r="Q4579" s="50" t="s">
        <v>368</v>
      </c>
      <c r="R4579" s="9" t="s">
        <v>368</v>
      </c>
      <c r="S4579" s="50" t="s">
        <v>368</v>
      </c>
      <c r="T4579" s="9" t="s">
        <v>368</v>
      </c>
      <c r="U4579" s="9" t="s">
        <v>368</v>
      </c>
    </row>
    <row r="4580">
      <c r="F4580" s="9"/>
      <c r="N4580" s="50"/>
      <c r="O4580" s="50"/>
      <c r="P4580" s="50"/>
      <c r="Q4580" s="50" t="s">
        <v>368</v>
      </c>
      <c r="R4580" s="9" t="s">
        <v>368</v>
      </c>
      <c r="S4580" s="50" t="s">
        <v>368</v>
      </c>
      <c r="T4580" s="9" t="s">
        <v>368</v>
      </c>
      <c r="U4580" s="9" t="s">
        <v>368</v>
      </c>
    </row>
    <row r="4581">
      <c r="F4581" s="9"/>
      <c r="N4581" s="50"/>
      <c r="O4581" s="50"/>
      <c r="P4581" s="50"/>
      <c r="Q4581" s="50" t="s">
        <v>368</v>
      </c>
      <c r="R4581" s="9" t="s">
        <v>368</v>
      </c>
      <c r="S4581" s="50" t="s">
        <v>368</v>
      </c>
      <c r="T4581" s="9" t="s">
        <v>368</v>
      </c>
      <c r="U4581" s="9" t="s">
        <v>368</v>
      </c>
    </row>
    <row r="4582">
      <c r="F4582" s="9"/>
      <c r="N4582" s="50"/>
      <c r="O4582" s="50"/>
      <c r="P4582" s="50"/>
      <c r="Q4582" s="50" t="s">
        <v>368</v>
      </c>
      <c r="R4582" s="9" t="s">
        <v>368</v>
      </c>
      <c r="S4582" s="50" t="s">
        <v>368</v>
      </c>
      <c r="T4582" s="9" t="s">
        <v>368</v>
      </c>
      <c r="U4582" s="9" t="s">
        <v>368</v>
      </c>
    </row>
    <row r="4583">
      <c r="F4583" s="9"/>
      <c r="N4583" s="50"/>
      <c r="O4583" s="50"/>
      <c r="P4583" s="50"/>
      <c r="Q4583" s="50" t="s">
        <v>368</v>
      </c>
      <c r="R4583" s="9" t="s">
        <v>368</v>
      </c>
      <c r="S4583" s="50" t="s">
        <v>368</v>
      </c>
      <c r="T4583" s="9" t="s">
        <v>368</v>
      </c>
      <c r="U4583" s="9" t="s">
        <v>368</v>
      </c>
    </row>
    <row r="4584">
      <c r="F4584" s="9"/>
      <c r="N4584" s="50"/>
      <c r="O4584" s="50"/>
      <c r="P4584" s="50"/>
      <c r="Q4584" s="50" t="s">
        <v>368</v>
      </c>
      <c r="R4584" s="9" t="s">
        <v>368</v>
      </c>
      <c r="S4584" s="50" t="s">
        <v>368</v>
      </c>
      <c r="T4584" s="9" t="s">
        <v>368</v>
      </c>
      <c r="U4584" s="9" t="s">
        <v>368</v>
      </c>
    </row>
    <row r="4585">
      <c r="F4585" s="9"/>
      <c r="N4585" s="50"/>
      <c r="O4585" s="50"/>
      <c r="P4585" s="50"/>
      <c r="Q4585" s="50" t="s">
        <v>368</v>
      </c>
      <c r="R4585" s="9" t="s">
        <v>368</v>
      </c>
      <c r="S4585" s="50" t="s">
        <v>368</v>
      </c>
      <c r="T4585" s="9" t="s">
        <v>368</v>
      </c>
      <c r="U4585" s="9" t="s">
        <v>368</v>
      </c>
    </row>
    <row r="4586">
      <c r="F4586" s="9"/>
      <c r="N4586" s="50"/>
      <c r="O4586" s="50"/>
      <c r="P4586" s="50"/>
      <c r="Q4586" s="50" t="s">
        <v>368</v>
      </c>
      <c r="R4586" s="9" t="s">
        <v>368</v>
      </c>
      <c r="S4586" s="50" t="s">
        <v>368</v>
      </c>
      <c r="T4586" s="9" t="s">
        <v>368</v>
      </c>
      <c r="U4586" s="9" t="s">
        <v>368</v>
      </c>
    </row>
    <row r="4587">
      <c r="F4587" s="9"/>
      <c r="N4587" s="50"/>
      <c r="O4587" s="50"/>
      <c r="P4587" s="50"/>
      <c r="Q4587" s="50" t="s">
        <v>368</v>
      </c>
      <c r="R4587" s="9" t="s">
        <v>368</v>
      </c>
      <c r="S4587" s="50" t="s">
        <v>368</v>
      </c>
      <c r="T4587" s="9" t="s">
        <v>368</v>
      </c>
      <c r="U4587" s="9" t="s">
        <v>368</v>
      </c>
    </row>
    <row r="4588">
      <c r="F4588" s="9"/>
      <c r="N4588" s="50"/>
      <c r="O4588" s="50"/>
      <c r="P4588" s="50"/>
      <c r="Q4588" s="50" t="s">
        <v>368</v>
      </c>
      <c r="R4588" s="9" t="s">
        <v>368</v>
      </c>
      <c r="S4588" s="50" t="s">
        <v>368</v>
      </c>
      <c r="T4588" s="9" t="s">
        <v>368</v>
      </c>
      <c r="U4588" s="9" t="s">
        <v>368</v>
      </c>
    </row>
    <row r="4589">
      <c r="F4589" s="9"/>
      <c r="N4589" s="50"/>
      <c r="O4589" s="50"/>
      <c r="P4589" s="50"/>
      <c r="Q4589" s="50" t="s">
        <v>368</v>
      </c>
      <c r="R4589" s="9" t="s">
        <v>368</v>
      </c>
      <c r="S4589" s="50" t="s">
        <v>368</v>
      </c>
      <c r="T4589" s="9" t="s">
        <v>368</v>
      </c>
      <c r="U4589" s="9" t="s">
        <v>368</v>
      </c>
    </row>
    <row r="4590">
      <c r="F4590" s="9"/>
      <c r="N4590" s="50"/>
      <c r="O4590" s="50"/>
      <c r="P4590" s="50"/>
      <c r="Q4590" s="50" t="s">
        <v>368</v>
      </c>
      <c r="R4590" s="9" t="s">
        <v>368</v>
      </c>
      <c r="S4590" s="50" t="s">
        <v>368</v>
      </c>
      <c r="T4590" s="9" t="s">
        <v>368</v>
      </c>
      <c r="U4590" s="9" t="s">
        <v>368</v>
      </c>
    </row>
    <row r="4591">
      <c r="F4591" s="9"/>
      <c r="N4591" s="50"/>
      <c r="O4591" s="50"/>
      <c r="P4591" s="50"/>
      <c r="Q4591" s="50" t="s">
        <v>368</v>
      </c>
      <c r="R4591" s="9" t="s">
        <v>368</v>
      </c>
      <c r="S4591" s="50" t="s">
        <v>368</v>
      </c>
      <c r="T4591" s="9" t="s">
        <v>368</v>
      </c>
      <c r="U4591" s="9" t="s">
        <v>368</v>
      </c>
    </row>
    <row r="4592">
      <c r="F4592" s="9"/>
      <c r="N4592" s="50"/>
      <c r="O4592" s="50"/>
      <c r="P4592" s="50"/>
      <c r="Q4592" s="50" t="s">
        <v>368</v>
      </c>
      <c r="R4592" s="9" t="s">
        <v>368</v>
      </c>
      <c r="S4592" s="50" t="s">
        <v>368</v>
      </c>
      <c r="T4592" s="9" t="s">
        <v>368</v>
      </c>
      <c r="U4592" s="9" t="s">
        <v>368</v>
      </c>
    </row>
    <row r="4593">
      <c r="F4593" s="9"/>
      <c r="N4593" s="50"/>
      <c r="O4593" s="50"/>
      <c r="P4593" s="50"/>
      <c r="Q4593" s="50" t="s">
        <v>368</v>
      </c>
      <c r="R4593" s="9" t="s">
        <v>368</v>
      </c>
      <c r="S4593" s="50" t="s">
        <v>368</v>
      </c>
      <c r="T4593" s="9" t="s">
        <v>368</v>
      </c>
      <c r="U4593" s="9" t="s">
        <v>368</v>
      </c>
    </row>
    <row r="4594">
      <c r="F4594" s="9"/>
      <c r="N4594" s="50"/>
      <c r="O4594" s="50"/>
      <c r="P4594" s="50"/>
      <c r="Q4594" s="50" t="s">
        <v>368</v>
      </c>
      <c r="R4594" s="9" t="s">
        <v>368</v>
      </c>
      <c r="S4594" s="50" t="s">
        <v>368</v>
      </c>
      <c r="T4594" s="9" t="s">
        <v>368</v>
      </c>
      <c r="U4594" s="9" t="s">
        <v>368</v>
      </c>
    </row>
    <row r="4595">
      <c r="F4595" s="9"/>
      <c r="N4595" s="50"/>
      <c r="O4595" s="50"/>
      <c r="P4595" s="50"/>
      <c r="Q4595" s="50" t="s">
        <v>368</v>
      </c>
      <c r="R4595" s="9" t="s">
        <v>368</v>
      </c>
      <c r="S4595" s="50" t="s">
        <v>368</v>
      </c>
      <c r="T4595" s="9" t="s">
        <v>368</v>
      </c>
      <c r="U4595" s="9" t="s">
        <v>368</v>
      </c>
    </row>
    <row r="4596">
      <c r="F4596" s="9"/>
      <c r="N4596" s="50"/>
      <c r="O4596" s="50"/>
      <c r="P4596" s="50"/>
      <c r="Q4596" s="50" t="s">
        <v>368</v>
      </c>
      <c r="R4596" s="9" t="s">
        <v>368</v>
      </c>
      <c r="S4596" s="50" t="s">
        <v>368</v>
      </c>
      <c r="T4596" s="9" t="s">
        <v>368</v>
      </c>
      <c r="U4596" s="9" t="s">
        <v>368</v>
      </c>
    </row>
    <row r="4597">
      <c r="F4597" s="9"/>
      <c r="N4597" s="50"/>
      <c r="O4597" s="50"/>
      <c r="P4597" s="50"/>
      <c r="Q4597" s="50" t="s">
        <v>368</v>
      </c>
      <c r="R4597" s="9" t="s">
        <v>368</v>
      </c>
      <c r="S4597" s="50" t="s">
        <v>368</v>
      </c>
      <c r="T4597" s="9" t="s">
        <v>368</v>
      </c>
      <c r="U4597" s="9" t="s">
        <v>368</v>
      </c>
    </row>
    <row r="4598">
      <c r="F4598" s="9"/>
      <c r="N4598" s="50"/>
      <c r="O4598" s="50"/>
      <c r="P4598" s="50"/>
      <c r="Q4598" s="50" t="s">
        <v>368</v>
      </c>
      <c r="R4598" s="9" t="s">
        <v>368</v>
      </c>
      <c r="S4598" s="50" t="s">
        <v>368</v>
      </c>
      <c r="T4598" s="9" t="s">
        <v>368</v>
      </c>
      <c r="U4598" s="9" t="s">
        <v>368</v>
      </c>
    </row>
    <row r="4599">
      <c r="F4599" s="9"/>
      <c r="N4599" s="50"/>
      <c r="O4599" s="50"/>
      <c r="P4599" s="50"/>
      <c r="Q4599" s="50" t="s">
        <v>368</v>
      </c>
      <c r="R4599" s="9" t="s">
        <v>368</v>
      </c>
      <c r="S4599" s="50" t="s">
        <v>368</v>
      </c>
      <c r="T4599" s="9" t="s">
        <v>368</v>
      </c>
      <c r="U4599" s="9" t="s">
        <v>368</v>
      </c>
    </row>
    <row r="4600">
      <c r="F4600" s="9"/>
      <c r="N4600" s="50"/>
      <c r="O4600" s="50"/>
      <c r="P4600" s="50"/>
      <c r="Q4600" s="50" t="s">
        <v>368</v>
      </c>
      <c r="R4600" s="9" t="s">
        <v>368</v>
      </c>
      <c r="S4600" s="50" t="s">
        <v>368</v>
      </c>
      <c r="T4600" s="9" t="s">
        <v>368</v>
      </c>
      <c r="U4600" s="9" t="s">
        <v>368</v>
      </c>
    </row>
    <row r="4601">
      <c r="F4601" s="9"/>
      <c r="N4601" s="50"/>
      <c r="O4601" s="50"/>
      <c r="P4601" s="50"/>
      <c r="Q4601" s="50" t="s">
        <v>368</v>
      </c>
      <c r="R4601" s="9" t="s">
        <v>368</v>
      </c>
      <c r="S4601" s="50" t="s">
        <v>368</v>
      </c>
      <c r="T4601" s="9" t="s">
        <v>368</v>
      </c>
      <c r="U4601" s="9" t="s">
        <v>368</v>
      </c>
    </row>
    <row r="4602">
      <c r="F4602" s="9"/>
      <c r="N4602" s="50"/>
      <c r="O4602" s="50"/>
      <c r="P4602" s="50"/>
      <c r="Q4602" s="50" t="s">
        <v>368</v>
      </c>
      <c r="R4602" s="9" t="s">
        <v>368</v>
      </c>
      <c r="S4602" s="50" t="s">
        <v>368</v>
      </c>
      <c r="T4602" s="9" t="s">
        <v>368</v>
      </c>
      <c r="U4602" s="9" t="s">
        <v>368</v>
      </c>
    </row>
    <row r="4603">
      <c r="F4603" s="9"/>
      <c r="N4603" s="50"/>
      <c r="O4603" s="50"/>
      <c r="P4603" s="50"/>
      <c r="Q4603" s="50" t="s">
        <v>368</v>
      </c>
      <c r="R4603" s="9" t="s">
        <v>368</v>
      </c>
      <c r="S4603" s="50" t="s">
        <v>368</v>
      </c>
      <c r="T4603" s="9" t="s">
        <v>368</v>
      </c>
      <c r="U4603" s="9" t="s">
        <v>368</v>
      </c>
    </row>
    <row r="4604">
      <c r="F4604" s="9"/>
      <c r="N4604" s="50"/>
      <c r="O4604" s="50"/>
      <c r="P4604" s="50"/>
      <c r="Q4604" s="50" t="s">
        <v>368</v>
      </c>
      <c r="R4604" s="9" t="s">
        <v>368</v>
      </c>
      <c r="S4604" s="50" t="s">
        <v>368</v>
      </c>
      <c r="T4604" s="9" t="s">
        <v>368</v>
      </c>
      <c r="U4604" s="9" t="s">
        <v>368</v>
      </c>
    </row>
    <row r="4605">
      <c r="F4605" s="9"/>
      <c r="N4605" s="50"/>
      <c r="O4605" s="50"/>
      <c r="P4605" s="50"/>
      <c r="Q4605" s="50" t="s">
        <v>368</v>
      </c>
      <c r="R4605" s="9" t="s">
        <v>368</v>
      </c>
      <c r="S4605" s="50" t="s">
        <v>368</v>
      </c>
      <c r="T4605" s="9" t="s">
        <v>368</v>
      </c>
      <c r="U4605" s="9" t="s">
        <v>368</v>
      </c>
    </row>
    <row r="4606">
      <c r="F4606" s="9"/>
      <c r="N4606" s="50"/>
      <c r="O4606" s="50"/>
      <c r="P4606" s="50"/>
      <c r="Q4606" s="50" t="s">
        <v>368</v>
      </c>
      <c r="R4606" s="9" t="s">
        <v>368</v>
      </c>
      <c r="S4606" s="50" t="s">
        <v>368</v>
      </c>
      <c r="T4606" s="9" t="s">
        <v>368</v>
      </c>
      <c r="U4606" s="9" t="s">
        <v>368</v>
      </c>
    </row>
    <row r="4607">
      <c r="F4607" s="9"/>
      <c r="N4607" s="50"/>
      <c r="O4607" s="50"/>
      <c r="P4607" s="50"/>
      <c r="Q4607" s="50" t="s">
        <v>368</v>
      </c>
      <c r="R4607" s="9" t="s">
        <v>368</v>
      </c>
      <c r="S4607" s="50" t="s">
        <v>368</v>
      </c>
      <c r="T4607" s="9" t="s">
        <v>368</v>
      </c>
      <c r="U4607" s="9" t="s">
        <v>368</v>
      </c>
    </row>
    <row r="4608">
      <c r="F4608" s="9"/>
      <c r="N4608" s="50"/>
      <c r="O4608" s="50"/>
      <c r="P4608" s="50"/>
      <c r="Q4608" s="50" t="s">
        <v>368</v>
      </c>
      <c r="R4608" s="9" t="s">
        <v>368</v>
      </c>
      <c r="S4608" s="50" t="s">
        <v>368</v>
      </c>
      <c r="T4608" s="9" t="s">
        <v>368</v>
      </c>
      <c r="U4608" s="9" t="s">
        <v>368</v>
      </c>
    </row>
    <row r="4609">
      <c r="F4609" s="9"/>
      <c r="N4609" s="50"/>
      <c r="O4609" s="50"/>
      <c r="P4609" s="50"/>
      <c r="Q4609" s="50" t="s">
        <v>368</v>
      </c>
      <c r="R4609" s="9" t="s">
        <v>368</v>
      </c>
      <c r="S4609" s="50" t="s">
        <v>368</v>
      </c>
      <c r="T4609" s="9" t="s">
        <v>368</v>
      </c>
      <c r="U4609" s="9" t="s">
        <v>368</v>
      </c>
    </row>
    <row r="4610">
      <c r="F4610" s="9"/>
      <c r="N4610" s="50"/>
      <c r="O4610" s="50"/>
      <c r="P4610" s="50"/>
      <c r="Q4610" s="50" t="s">
        <v>368</v>
      </c>
      <c r="R4610" s="9" t="s">
        <v>368</v>
      </c>
      <c r="S4610" s="50" t="s">
        <v>368</v>
      </c>
      <c r="T4610" s="9" t="s">
        <v>368</v>
      </c>
      <c r="U4610" s="9" t="s">
        <v>368</v>
      </c>
    </row>
    <row r="4611">
      <c r="F4611" s="9"/>
      <c r="N4611" s="50"/>
      <c r="O4611" s="50"/>
      <c r="P4611" s="50"/>
      <c r="Q4611" s="50" t="s">
        <v>368</v>
      </c>
      <c r="R4611" s="9" t="s">
        <v>368</v>
      </c>
      <c r="S4611" s="50" t="s">
        <v>368</v>
      </c>
      <c r="T4611" s="9" t="s">
        <v>368</v>
      </c>
      <c r="U4611" s="9" t="s">
        <v>368</v>
      </c>
    </row>
    <row r="4612">
      <c r="F4612" s="9"/>
      <c r="N4612" s="50"/>
      <c r="O4612" s="50"/>
      <c r="P4612" s="50"/>
      <c r="Q4612" s="50" t="s">
        <v>368</v>
      </c>
      <c r="R4612" s="9" t="s">
        <v>368</v>
      </c>
      <c r="S4612" s="50" t="s">
        <v>368</v>
      </c>
      <c r="T4612" s="9" t="s">
        <v>368</v>
      </c>
      <c r="U4612" s="9" t="s">
        <v>368</v>
      </c>
    </row>
    <row r="4613">
      <c r="F4613" s="9"/>
      <c r="N4613" s="50"/>
      <c r="O4613" s="50"/>
      <c r="P4613" s="50"/>
      <c r="Q4613" s="50" t="s">
        <v>368</v>
      </c>
      <c r="R4613" s="9" t="s">
        <v>368</v>
      </c>
      <c r="S4613" s="50" t="s">
        <v>368</v>
      </c>
      <c r="T4613" s="9" t="s">
        <v>368</v>
      </c>
      <c r="U4613" s="9" t="s">
        <v>368</v>
      </c>
    </row>
    <row r="4614">
      <c r="F4614" s="9"/>
      <c r="N4614" s="50"/>
      <c r="O4614" s="50"/>
      <c r="P4614" s="50"/>
      <c r="Q4614" s="50" t="s">
        <v>368</v>
      </c>
      <c r="R4614" s="9" t="s">
        <v>368</v>
      </c>
      <c r="S4614" s="50" t="s">
        <v>368</v>
      </c>
      <c r="T4614" s="9" t="s">
        <v>368</v>
      </c>
      <c r="U4614" s="9" t="s">
        <v>368</v>
      </c>
    </row>
    <row r="4615">
      <c r="F4615" s="9"/>
      <c r="N4615" s="50"/>
      <c r="O4615" s="50"/>
      <c r="P4615" s="50"/>
      <c r="Q4615" s="50" t="s">
        <v>368</v>
      </c>
      <c r="R4615" s="9" t="s">
        <v>368</v>
      </c>
      <c r="S4615" s="50" t="s">
        <v>368</v>
      </c>
      <c r="T4615" s="9" t="s">
        <v>368</v>
      </c>
      <c r="U4615" s="9" t="s">
        <v>368</v>
      </c>
    </row>
    <row r="4616">
      <c r="F4616" s="9"/>
      <c r="N4616" s="50"/>
      <c r="O4616" s="50"/>
      <c r="P4616" s="50"/>
      <c r="Q4616" s="50" t="s">
        <v>368</v>
      </c>
      <c r="R4616" s="9" t="s">
        <v>368</v>
      </c>
      <c r="S4616" s="50" t="s">
        <v>368</v>
      </c>
      <c r="T4616" s="9" t="s">
        <v>368</v>
      </c>
      <c r="U4616" s="9" t="s">
        <v>368</v>
      </c>
    </row>
    <row r="4617">
      <c r="F4617" s="9"/>
      <c r="N4617" s="50"/>
      <c r="O4617" s="50"/>
      <c r="P4617" s="50"/>
      <c r="Q4617" s="50" t="s">
        <v>368</v>
      </c>
      <c r="R4617" s="9" t="s">
        <v>368</v>
      </c>
      <c r="S4617" s="50" t="s">
        <v>368</v>
      </c>
      <c r="T4617" s="9" t="s">
        <v>368</v>
      </c>
      <c r="U4617" s="9" t="s">
        <v>368</v>
      </c>
    </row>
    <row r="4618">
      <c r="F4618" s="9"/>
      <c r="N4618" s="50"/>
      <c r="O4618" s="50"/>
      <c r="P4618" s="50"/>
      <c r="Q4618" s="50" t="s">
        <v>368</v>
      </c>
      <c r="R4618" s="9" t="s">
        <v>368</v>
      </c>
      <c r="S4618" s="50" t="s">
        <v>368</v>
      </c>
      <c r="T4618" s="9" t="s">
        <v>368</v>
      </c>
      <c r="U4618" s="9" t="s">
        <v>368</v>
      </c>
    </row>
    <row r="4619">
      <c r="F4619" s="9"/>
      <c r="N4619" s="50"/>
      <c r="O4619" s="50"/>
      <c r="P4619" s="50"/>
      <c r="Q4619" s="50" t="s">
        <v>368</v>
      </c>
      <c r="R4619" s="9" t="s">
        <v>368</v>
      </c>
      <c r="S4619" s="50" t="s">
        <v>368</v>
      </c>
      <c r="T4619" s="9" t="s">
        <v>368</v>
      </c>
      <c r="U4619" s="9" t="s">
        <v>368</v>
      </c>
    </row>
    <row r="4620">
      <c r="F4620" s="9"/>
      <c r="N4620" s="50"/>
      <c r="O4620" s="50"/>
      <c r="P4620" s="50"/>
      <c r="Q4620" s="50" t="s">
        <v>368</v>
      </c>
      <c r="R4620" s="9" t="s">
        <v>368</v>
      </c>
      <c r="S4620" s="50" t="s">
        <v>368</v>
      </c>
      <c r="T4620" s="9" t="s">
        <v>368</v>
      </c>
      <c r="U4620" s="9" t="s">
        <v>368</v>
      </c>
    </row>
    <row r="4621">
      <c r="F4621" s="9"/>
      <c r="N4621" s="50"/>
      <c r="O4621" s="50"/>
      <c r="P4621" s="50"/>
      <c r="Q4621" s="50" t="s">
        <v>368</v>
      </c>
      <c r="R4621" s="9" t="s">
        <v>368</v>
      </c>
      <c r="S4621" s="50" t="s">
        <v>368</v>
      </c>
      <c r="T4621" s="9" t="s">
        <v>368</v>
      </c>
      <c r="U4621" s="9" t="s">
        <v>368</v>
      </c>
    </row>
    <row r="4622">
      <c r="F4622" s="9"/>
      <c r="N4622" s="50"/>
      <c r="O4622" s="50"/>
      <c r="P4622" s="50"/>
      <c r="Q4622" s="50" t="s">
        <v>368</v>
      </c>
      <c r="R4622" s="9" t="s">
        <v>368</v>
      </c>
      <c r="S4622" s="50" t="s">
        <v>368</v>
      </c>
      <c r="T4622" s="9" t="s">
        <v>368</v>
      </c>
      <c r="U4622" s="9" t="s">
        <v>368</v>
      </c>
    </row>
    <row r="4623">
      <c r="F4623" s="9"/>
      <c r="N4623" s="50"/>
      <c r="O4623" s="50"/>
      <c r="P4623" s="50"/>
      <c r="Q4623" s="50" t="s">
        <v>368</v>
      </c>
      <c r="R4623" s="9" t="s">
        <v>368</v>
      </c>
      <c r="S4623" s="50" t="s">
        <v>368</v>
      </c>
      <c r="T4623" s="9" t="s">
        <v>368</v>
      </c>
      <c r="U4623" s="9" t="s">
        <v>368</v>
      </c>
    </row>
    <row r="4624">
      <c r="F4624" s="9"/>
      <c r="N4624" s="50"/>
      <c r="O4624" s="50"/>
      <c r="P4624" s="50"/>
      <c r="Q4624" s="50" t="s">
        <v>368</v>
      </c>
      <c r="R4624" s="9" t="s">
        <v>368</v>
      </c>
      <c r="S4624" s="50" t="s">
        <v>368</v>
      </c>
      <c r="T4624" s="9" t="s">
        <v>368</v>
      </c>
      <c r="U4624" s="9" t="s">
        <v>368</v>
      </c>
    </row>
    <row r="4625">
      <c r="F4625" s="9"/>
      <c r="N4625" s="50"/>
      <c r="O4625" s="50"/>
      <c r="P4625" s="50"/>
      <c r="Q4625" s="50" t="s">
        <v>368</v>
      </c>
      <c r="R4625" s="9" t="s">
        <v>368</v>
      </c>
      <c r="S4625" s="50" t="s">
        <v>368</v>
      </c>
      <c r="T4625" s="9" t="s">
        <v>368</v>
      </c>
      <c r="U4625" s="9" t="s">
        <v>368</v>
      </c>
    </row>
    <row r="4626">
      <c r="F4626" s="9"/>
      <c r="N4626" s="50"/>
      <c r="O4626" s="50"/>
      <c r="P4626" s="50"/>
      <c r="Q4626" s="50" t="s">
        <v>368</v>
      </c>
      <c r="R4626" s="9" t="s">
        <v>368</v>
      </c>
      <c r="S4626" s="50" t="s">
        <v>368</v>
      </c>
      <c r="T4626" s="9" t="s">
        <v>368</v>
      </c>
      <c r="U4626" s="9" t="s">
        <v>368</v>
      </c>
    </row>
    <row r="4627">
      <c r="F4627" s="9"/>
      <c r="N4627" s="50"/>
      <c r="O4627" s="50"/>
      <c r="P4627" s="50"/>
      <c r="Q4627" s="50" t="s">
        <v>368</v>
      </c>
      <c r="R4627" s="9" t="s">
        <v>368</v>
      </c>
      <c r="S4627" s="50" t="s">
        <v>368</v>
      </c>
      <c r="T4627" s="9" t="s">
        <v>368</v>
      </c>
      <c r="U4627" s="9" t="s">
        <v>368</v>
      </c>
    </row>
    <row r="4628">
      <c r="F4628" s="9"/>
      <c r="N4628" s="50"/>
      <c r="O4628" s="50"/>
      <c r="P4628" s="50"/>
      <c r="Q4628" s="50" t="s">
        <v>368</v>
      </c>
      <c r="R4628" s="9" t="s">
        <v>368</v>
      </c>
      <c r="S4628" s="50" t="s">
        <v>368</v>
      </c>
      <c r="T4628" s="9" t="s">
        <v>368</v>
      </c>
      <c r="U4628" s="9" t="s">
        <v>368</v>
      </c>
    </row>
    <row r="4629">
      <c r="F4629" s="9"/>
      <c r="N4629" s="50"/>
      <c r="O4629" s="50"/>
      <c r="P4629" s="50"/>
      <c r="Q4629" s="50" t="s">
        <v>368</v>
      </c>
      <c r="R4629" s="9" t="s">
        <v>368</v>
      </c>
      <c r="S4629" s="50" t="s">
        <v>368</v>
      </c>
      <c r="T4629" s="9" t="s">
        <v>368</v>
      </c>
      <c r="U4629" s="9" t="s">
        <v>368</v>
      </c>
    </row>
    <row r="4630">
      <c r="F4630" s="9"/>
      <c r="N4630" s="50"/>
      <c r="O4630" s="50"/>
      <c r="P4630" s="50"/>
      <c r="Q4630" s="50" t="s">
        <v>368</v>
      </c>
      <c r="R4630" s="9" t="s">
        <v>368</v>
      </c>
      <c r="S4630" s="50" t="s">
        <v>368</v>
      </c>
      <c r="T4630" s="9" t="s">
        <v>368</v>
      </c>
      <c r="U4630" s="9" t="s">
        <v>368</v>
      </c>
    </row>
    <row r="4631">
      <c r="F4631" s="9"/>
      <c r="N4631" s="50"/>
      <c r="O4631" s="50"/>
      <c r="P4631" s="50"/>
      <c r="Q4631" s="50" t="s">
        <v>368</v>
      </c>
      <c r="R4631" s="9" t="s">
        <v>368</v>
      </c>
      <c r="S4631" s="50" t="s">
        <v>368</v>
      </c>
      <c r="T4631" s="9" t="s">
        <v>368</v>
      </c>
      <c r="U4631" s="9" t="s">
        <v>368</v>
      </c>
    </row>
    <row r="4632">
      <c r="F4632" s="9"/>
      <c r="N4632" s="50"/>
      <c r="O4632" s="50"/>
      <c r="P4632" s="50"/>
      <c r="Q4632" s="50" t="s">
        <v>368</v>
      </c>
      <c r="R4632" s="9" t="s">
        <v>368</v>
      </c>
      <c r="S4632" s="50" t="s">
        <v>368</v>
      </c>
      <c r="T4632" s="9" t="s">
        <v>368</v>
      </c>
      <c r="U4632" s="9" t="s">
        <v>368</v>
      </c>
    </row>
    <row r="4633">
      <c r="F4633" s="9"/>
      <c r="N4633" s="50"/>
      <c r="O4633" s="50"/>
      <c r="P4633" s="50"/>
      <c r="Q4633" s="50" t="s">
        <v>368</v>
      </c>
      <c r="R4633" s="9" t="s">
        <v>368</v>
      </c>
      <c r="S4633" s="50" t="s">
        <v>368</v>
      </c>
      <c r="T4633" s="9" t="s">
        <v>368</v>
      </c>
      <c r="U4633" s="9" t="s">
        <v>368</v>
      </c>
    </row>
    <row r="4634">
      <c r="F4634" s="9"/>
      <c r="N4634" s="50"/>
      <c r="O4634" s="50"/>
      <c r="P4634" s="50"/>
      <c r="Q4634" s="50" t="s">
        <v>368</v>
      </c>
      <c r="R4634" s="9" t="s">
        <v>368</v>
      </c>
      <c r="S4634" s="50" t="s">
        <v>368</v>
      </c>
      <c r="T4634" s="9" t="s">
        <v>368</v>
      </c>
      <c r="U4634" s="9" t="s">
        <v>368</v>
      </c>
    </row>
    <row r="4635">
      <c r="F4635" s="9"/>
      <c r="N4635" s="50"/>
      <c r="O4635" s="50"/>
      <c r="P4635" s="50"/>
      <c r="Q4635" s="50" t="s">
        <v>368</v>
      </c>
      <c r="R4635" s="9" t="s">
        <v>368</v>
      </c>
      <c r="S4635" s="50" t="s">
        <v>368</v>
      </c>
      <c r="T4635" s="9" t="s">
        <v>368</v>
      </c>
      <c r="U4635" s="9" t="s">
        <v>368</v>
      </c>
    </row>
    <row r="4636">
      <c r="F4636" s="9"/>
      <c r="N4636" s="50"/>
      <c r="O4636" s="50"/>
      <c r="P4636" s="50"/>
      <c r="Q4636" s="50" t="s">
        <v>368</v>
      </c>
      <c r="R4636" s="9" t="s">
        <v>368</v>
      </c>
      <c r="S4636" s="50" t="s">
        <v>368</v>
      </c>
      <c r="T4636" s="9" t="s">
        <v>368</v>
      </c>
      <c r="U4636" s="9" t="s">
        <v>368</v>
      </c>
    </row>
    <row r="4637">
      <c r="F4637" s="9"/>
      <c r="N4637" s="50"/>
      <c r="O4637" s="50"/>
      <c r="P4637" s="50"/>
      <c r="Q4637" s="50" t="s">
        <v>368</v>
      </c>
      <c r="R4637" s="9" t="s">
        <v>368</v>
      </c>
      <c r="S4637" s="50" t="s">
        <v>368</v>
      </c>
      <c r="T4637" s="9" t="s">
        <v>368</v>
      </c>
      <c r="U4637" s="9" t="s">
        <v>368</v>
      </c>
    </row>
    <row r="4638">
      <c r="F4638" s="9"/>
      <c r="N4638" s="50"/>
      <c r="O4638" s="50"/>
      <c r="P4638" s="50"/>
      <c r="Q4638" s="50" t="s">
        <v>368</v>
      </c>
      <c r="R4638" s="9" t="s">
        <v>368</v>
      </c>
      <c r="S4638" s="50" t="s">
        <v>368</v>
      </c>
      <c r="T4638" s="9" t="s">
        <v>368</v>
      </c>
      <c r="U4638" s="9" t="s">
        <v>368</v>
      </c>
    </row>
    <row r="4639">
      <c r="F4639" s="9"/>
      <c r="N4639" s="50"/>
      <c r="O4639" s="50"/>
      <c r="P4639" s="50"/>
      <c r="Q4639" s="50" t="s">
        <v>368</v>
      </c>
      <c r="R4639" s="9" t="s">
        <v>368</v>
      </c>
      <c r="S4639" s="50" t="s">
        <v>368</v>
      </c>
      <c r="T4639" s="9" t="s">
        <v>368</v>
      </c>
      <c r="U4639" s="9" t="s">
        <v>368</v>
      </c>
    </row>
    <row r="4640">
      <c r="F4640" s="9"/>
      <c r="N4640" s="50"/>
      <c r="O4640" s="50"/>
      <c r="P4640" s="50"/>
      <c r="Q4640" s="50" t="s">
        <v>368</v>
      </c>
      <c r="R4640" s="9" t="s">
        <v>368</v>
      </c>
      <c r="S4640" s="50" t="s">
        <v>368</v>
      </c>
      <c r="T4640" s="9" t="s">
        <v>368</v>
      </c>
      <c r="U4640" s="9" t="s">
        <v>368</v>
      </c>
    </row>
    <row r="4641">
      <c r="F4641" s="9"/>
      <c r="N4641" s="50"/>
      <c r="O4641" s="50"/>
      <c r="P4641" s="50"/>
      <c r="Q4641" s="50" t="s">
        <v>368</v>
      </c>
      <c r="R4641" s="9" t="s">
        <v>368</v>
      </c>
      <c r="S4641" s="50" t="s">
        <v>368</v>
      </c>
      <c r="T4641" s="9" t="s">
        <v>368</v>
      </c>
      <c r="U4641" s="9" t="s">
        <v>368</v>
      </c>
    </row>
    <row r="4642">
      <c r="F4642" s="9"/>
      <c r="N4642" s="50"/>
      <c r="O4642" s="50"/>
      <c r="P4642" s="50"/>
      <c r="Q4642" s="50" t="s">
        <v>368</v>
      </c>
      <c r="R4642" s="9" t="s">
        <v>368</v>
      </c>
      <c r="S4642" s="50" t="s">
        <v>368</v>
      </c>
      <c r="T4642" s="9" t="s">
        <v>368</v>
      </c>
      <c r="U4642" s="9" t="s">
        <v>368</v>
      </c>
    </row>
    <row r="4643">
      <c r="F4643" s="9"/>
      <c r="N4643" s="50"/>
      <c r="O4643" s="50"/>
      <c r="P4643" s="50"/>
      <c r="Q4643" s="50" t="s">
        <v>368</v>
      </c>
      <c r="R4643" s="9" t="s">
        <v>368</v>
      </c>
      <c r="S4643" s="50" t="s">
        <v>368</v>
      </c>
      <c r="T4643" s="9" t="s">
        <v>368</v>
      </c>
      <c r="U4643" s="9" t="s">
        <v>368</v>
      </c>
    </row>
    <row r="4644">
      <c r="F4644" s="9"/>
      <c r="N4644" s="50"/>
      <c r="O4644" s="50"/>
      <c r="P4644" s="50"/>
      <c r="Q4644" s="50" t="s">
        <v>368</v>
      </c>
      <c r="R4644" s="9" t="s">
        <v>368</v>
      </c>
      <c r="S4644" s="50" t="s">
        <v>368</v>
      </c>
      <c r="T4644" s="9" t="s">
        <v>368</v>
      </c>
      <c r="U4644" s="9" t="s">
        <v>368</v>
      </c>
    </row>
    <row r="4645">
      <c r="F4645" s="9"/>
      <c r="N4645" s="50"/>
      <c r="O4645" s="50"/>
      <c r="P4645" s="50"/>
      <c r="Q4645" s="50" t="s">
        <v>368</v>
      </c>
      <c r="R4645" s="9" t="s">
        <v>368</v>
      </c>
      <c r="S4645" s="50" t="s">
        <v>368</v>
      </c>
      <c r="T4645" s="9" t="s">
        <v>368</v>
      </c>
      <c r="U4645" s="9" t="s">
        <v>368</v>
      </c>
    </row>
    <row r="4646">
      <c r="F4646" s="9"/>
      <c r="N4646" s="50"/>
      <c r="O4646" s="50"/>
      <c r="P4646" s="50"/>
      <c r="Q4646" s="50" t="s">
        <v>368</v>
      </c>
      <c r="R4646" s="9" t="s">
        <v>368</v>
      </c>
      <c r="S4646" s="50" t="s">
        <v>368</v>
      </c>
      <c r="T4646" s="9" t="s">
        <v>368</v>
      </c>
      <c r="U4646" s="9" t="s">
        <v>368</v>
      </c>
    </row>
    <row r="4647">
      <c r="F4647" s="9"/>
      <c r="N4647" s="50"/>
      <c r="O4647" s="50"/>
      <c r="P4647" s="50"/>
      <c r="Q4647" s="50" t="s">
        <v>368</v>
      </c>
      <c r="R4647" s="9" t="s">
        <v>368</v>
      </c>
      <c r="S4647" s="50" t="s">
        <v>368</v>
      </c>
      <c r="T4647" s="9" t="s">
        <v>368</v>
      </c>
      <c r="U4647" s="9" t="s">
        <v>368</v>
      </c>
    </row>
    <row r="4648">
      <c r="F4648" s="9"/>
      <c r="N4648" s="50"/>
      <c r="O4648" s="50"/>
      <c r="P4648" s="50"/>
      <c r="Q4648" s="50" t="s">
        <v>368</v>
      </c>
      <c r="R4648" s="9" t="s">
        <v>368</v>
      </c>
      <c r="S4648" s="50" t="s">
        <v>368</v>
      </c>
      <c r="T4648" s="9" t="s">
        <v>368</v>
      </c>
      <c r="U4648" s="9" t="s">
        <v>368</v>
      </c>
    </row>
    <row r="4649">
      <c r="F4649" s="9"/>
      <c r="N4649" s="50"/>
      <c r="O4649" s="50"/>
      <c r="P4649" s="50"/>
      <c r="Q4649" s="50" t="s">
        <v>368</v>
      </c>
      <c r="R4649" s="9" t="s">
        <v>368</v>
      </c>
      <c r="S4649" s="50" t="s">
        <v>368</v>
      </c>
      <c r="T4649" s="9" t="s">
        <v>368</v>
      </c>
      <c r="U4649" s="9" t="s">
        <v>368</v>
      </c>
    </row>
    <row r="4650">
      <c r="F4650" s="9"/>
      <c r="N4650" s="50"/>
      <c r="O4650" s="50"/>
      <c r="P4650" s="50"/>
      <c r="Q4650" s="50" t="s">
        <v>368</v>
      </c>
      <c r="R4650" s="9" t="s">
        <v>368</v>
      </c>
      <c r="S4650" s="50" t="s">
        <v>368</v>
      </c>
      <c r="T4650" s="9" t="s">
        <v>368</v>
      </c>
      <c r="U4650" s="9" t="s">
        <v>368</v>
      </c>
    </row>
    <row r="4651">
      <c r="F4651" s="9"/>
      <c r="N4651" s="50"/>
      <c r="O4651" s="50"/>
      <c r="P4651" s="50"/>
      <c r="Q4651" s="50" t="s">
        <v>368</v>
      </c>
      <c r="R4651" s="9" t="s">
        <v>368</v>
      </c>
      <c r="S4651" s="50" t="s">
        <v>368</v>
      </c>
      <c r="T4651" s="9" t="s">
        <v>368</v>
      </c>
      <c r="U4651" s="9" t="s">
        <v>368</v>
      </c>
    </row>
    <row r="4652">
      <c r="F4652" s="9"/>
      <c r="N4652" s="50"/>
      <c r="O4652" s="50"/>
      <c r="P4652" s="50"/>
      <c r="Q4652" s="50" t="s">
        <v>368</v>
      </c>
      <c r="R4652" s="9" t="s">
        <v>368</v>
      </c>
      <c r="S4652" s="50" t="s">
        <v>368</v>
      </c>
      <c r="T4652" s="9" t="s">
        <v>368</v>
      </c>
      <c r="U4652" s="9" t="s">
        <v>368</v>
      </c>
    </row>
    <row r="4653">
      <c r="F4653" s="9"/>
      <c r="N4653" s="50"/>
      <c r="O4653" s="50"/>
      <c r="P4653" s="50"/>
      <c r="Q4653" s="50" t="s">
        <v>368</v>
      </c>
      <c r="R4653" s="9" t="s">
        <v>368</v>
      </c>
      <c r="S4653" s="50" t="s">
        <v>368</v>
      </c>
      <c r="T4653" s="9" t="s">
        <v>368</v>
      </c>
      <c r="U4653" s="9" t="s">
        <v>368</v>
      </c>
    </row>
    <row r="4654">
      <c r="F4654" s="9"/>
      <c r="N4654" s="50"/>
      <c r="O4654" s="50"/>
      <c r="P4654" s="50"/>
      <c r="Q4654" s="50" t="s">
        <v>368</v>
      </c>
      <c r="R4654" s="9" t="s">
        <v>368</v>
      </c>
      <c r="S4654" s="50" t="s">
        <v>368</v>
      </c>
      <c r="T4654" s="9" t="s">
        <v>368</v>
      </c>
      <c r="U4654" s="9" t="s">
        <v>368</v>
      </c>
    </row>
    <row r="4655">
      <c r="F4655" s="9"/>
      <c r="N4655" s="50"/>
      <c r="O4655" s="50"/>
      <c r="P4655" s="50"/>
      <c r="Q4655" s="50" t="s">
        <v>368</v>
      </c>
      <c r="R4655" s="9" t="s">
        <v>368</v>
      </c>
      <c r="S4655" s="50" t="s">
        <v>368</v>
      </c>
      <c r="T4655" s="9" t="s">
        <v>368</v>
      </c>
      <c r="U4655" s="9" t="s">
        <v>368</v>
      </c>
    </row>
    <row r="4656">
      <c r="F4656" s="9"/>
      <c r="N4656" s="50"/>
      <c r="O4656" s="50"/>
      <c r="P4656" s="50"/>
      <c r="Q4656" s="50" t="s">
        <v>368</v>
      </c>
      <c r="R4656" s="9" t="s">
        <v>368</v>
      </c>
      <c r="S4656" s="50" t="s">
        <v>368</v>
      </c>
      <c r="T4656" s="9" t="s">
        <v>368</v>
      </c>
      <c r="U4656" s="9" t="s">
        <v>368</v>
      </c>
    </row>
    <row r="4657">
      <c r="F4657" s="9"/>
      <c r="N4657" s="50"/>
      <c r="O4657" s="50"/>
      <c r="P4657" s="50"/>
      <c r="Q4657" s="50" t="s">
        <v>368</v>
      </c>
      <c r="R4657" s="9" t="s">
        <v>368</v>
      </c>
      <c r="S4657" s="50" t="s">
        <v>368</v>
      </c>
      <c r="T4657" s="9" t="s">
        <v>368</v>
      </c>
      <c r="U4657" s="9" t="s">
        <v>368</v>
      </c>
    </row>
    <row r="4658">
      <c r="F4658" s="9"/>
      <c r="N4658" s="50"/>
      <c r="O4658" s="50"/>
      <c r="P4658" s="50"/>
      <c r="Q4658" s="50" t="s">
        <v>368</v>
      </c>
      <c r="R4658" s="9" t="s">
        <v>368</v>
      </c>
      <c r="S4658" s="50" t="s">
        <v>368</v>
      </c>
      <c r="T4658" s="9" t="s">
        <v>368</v>
      </c>
      <c r="U4658" s="9" t="s">
        <v>368</v>
      </c>
    </row>
    <row r="4659">
      <c r="F4659" s="9"/>
      <c r="N4659" s="50"/>
      <c r="O4659" s="50"/>
      <c r="P4659" s="50"/>
      <c r="Q4659" s="50" t="s">
        <v>368</v>
      </c>
      <c r="R4659" s="9" t="s">
        <v>368</v>
      </c>
      <c r="S4659" s="50" t="s">
        <v>368</v>
      </c>
      <c r="T4659" s="9" t="s">
        <v>368</v>
      </c>
      <c r="U4659" s="9" t="s">
        <v>368</v>
      </c>
    </row>
    <row r="4660">
      <c r="F4660" s="9"/>
      <c r="N4660" s="50"/>
      <c r="O4660" s="50"/>
      <c r="P4660" s="50"/>
      <c r="Q4660" s="50" t="s">
        <v>368</v>
      </c>
      <c r="R4660" s="9" t="s">
        <v>368</v>
      </c>
      <c r="S4660" s="50" t="s">
        <v>368</v>
      </c>
      <c r="T4660" s="9" t="s">
        <v>368</v>
      </c>
      <c r="U4660" s="9" t="s">
        <v>368</v>
      </c>
    </row>
    <row r="4661">
      <c r="F4661" s="9"/>
      <c r="N4661" s="50"/>
      <c r="O4661" s="50"/>
      <c r="P4661" s="50"/>
      <c r="Q4661" s="50" t="s">
        <v>368</v>
      </c>
      <c r="R4661" s="9" t="s">
        <v>368</v>
      </c>
      <c r="S4661" s="50" t="s">
        <v>368</v>
      </c>
      <c r="T4661" s="9" t="s">
        <v>368</v>
      </c>
      <c r="U4661" s="9" t="s">
        <v>368</v>
      </c>
    </row>
    <row r="4662">
      <c r="F4662" s="9"/>
      <c r="N4662" s="50"/>
      <c r="O4662" s="50"/>
      <c r="P4662" s="50"/>
      <c r="Q4662" s="50" t="s">
        <v>368</v>
      </c>
      <c r="R4662" s="9" t="s">
        <v>368</v>
      </c>
      <c r="S4662" s="50" t="s">
        <v>368</v>
      </c>
      <c r="T4662" s="9" t="s">
        <v>368</v>
      </c>
      <c r="U4662" s="9" t="s">
        <v>368</v>
      </c>
    </row>
    <row r="4663">
      <c r="F4663" s="9"/>
      <c r="N4663" s="50"/>
      <c r="O4663" s="50"/>
      <c r="P4663" s="50"/>
      <c r="Q4663" s="50" t="s">
        <v>368</v>
      </c>
      <c r="R4663" s="9" t="s">
        <v>368</v>
      </c>
      <c r="S4663" s="50" t="s">
        <v>368</v>
      </c>
      <c r="T4663" s="9" t="s">
        <v>368</v>
      </c>
      <c r="U4663" s="9" t="s">
        <v>368</v>
      </c>
    </row>
    <row r="4664">
      <c r="F4664" s="9"/>
      <c r="N4664" s="50"/>
      <c r="O4664" s="50"/>
      <c r="P4664" s="50"/>
      <c r="Q4664" s="50" t="s">
        <v>368</v>
      </c>
      <c r="R4664" s="9" t="s">
        <v>368</v>
      </c>
      <c r="S4664" s="50" t="s">
        <v>368</v>
      </c>
      <c r="T4664" s="9" t="s">
        <v>368</v>
      </c>
      <c r="U4664" s="9" t="s">
        <v>368</v>
      </c>
    </row>
    <row r="4665">
      <c r="F4665" s="9"/>
      <c r="N4665" s="50"/>
      <c r="O4665" s="50"/>
      <c r="P4665" s="50"/>
      <c r="Q4665" s="50" t="s">
        <v>368</v>
      </c>
      <c r="R4665" s="9" t="s">
        <v>368</v>
      </c>
      <c r="S4665" s="50" t="s">
        <v>368</v>
      </c>
      <c r="T4665" s="9" t="s">
        <v>368</v>
      </c>
      <c r="U4665" s="9" t="s">
        <v>368</v>
      </c>
    </row>
    <row r="4666">
      <c r="F4666" s="9"/>
      <c r="N4666" s="50"/>
      <c r="O4666" s="50"/>
      <c r="P4666" s="50"/>
      <c r="Q4666" s="50" t="s">
        <v>368</v>
      </c>
      <c r="R4666" s="9" t="s">
        <v>368</v>
      </c>
      <c r="S4666" s="50" t="s">
        <v>368</v>
      </c>
      <c r="T4666" s="9" t="s">
        <v>368</v>
      </c>
      <c r="U4666" s="9" t="s">
        <v>368</v>
      </c>
    </row>
    <row r="4667">
      <c r="F4667" s="9"/>
      <c r="N4667" s="50"/>
      <c r="O4667" s="50"/>
      <c r="P4667" s="50"/>
      <c r="Q4667" s="50" t="s">
        <v>368</v>
      </c>
      <c r="R4667" s="9" t="s">
        <v>368</v>
      </c>
      <c r="S4667" s="50" t="s">
        <v>368</v>
      </c>
      <c r="T4667" s="9" t="s">
        <v>368</v>
      </c>
      <c r="U4667" s="9" t="s">
        <v>368</v>
      </c>
    </row>
    <row r="4668">
      <c r="F4668" s="9"/>
      <c r="N4668" s="50"/>
      <c r="O4668" s="50"/>
      <c r="P4668" s="50"/>
      <c r="Q4668" s="50" t="s">
        <v>368</v>
      </c>
      <c r="R4668" s="9" t="s">
        <v>368</v>
      </c>
      <c r="S4668" s="50" t="s">
        <v>368</v>
      </c>
      <c r="T4668" s="9" t="s">
        <v>368</v>
      </c>
      <c r="U4668" s="9" t="s">
        <v>368</v>
      </c>
    </row>
    <row r="4669">
      <c r="F4669" s="9"/>
      <c r="N4669" s="50"/>
      <c r="O4669" s="50"/>
      <c r="P4669" s="50"/>
      <c r="Q4669" s="50" t="s">
        <v>368</v>
      </c>
      <c r="R4669" s="9" t="s">
        <v>368</v>
      </c>
      <c r="S4669" s="50" t="s">
        <v>368</v>
      </c>
      <c r="T4669" s="9" t="s">
        <v>368</v>
      </c>
      <c r="U4669" s="9" t="s">
        <v>368</v>
      </c>
    </row>
    <row r="4670">
      <c r="F4670" s="9"/>
      <c r="N4670" s="50"/>
      <c r="O4670" s="50"/>
      <c r="P4670" s="50"/>
      <c r="Q4670" s="50" t="s">
        <v>368</v>
      </c>
      <c r="R4670" s="9" t="s">
        <v>368</v>
      </c>
      <c r="S4670" s="50" t="s">
        <v>368</v>
      </c>
      <c r="T4670" s="9" t="s">
        <v>368</v>
      </c>
      <c r="U4670" s="9" t="s">
        <v>368</v>
      </c>
    </row>
    <row r="4671">
      <c r="F4671" s="9"/>
      <c r="N4671" s="50"/>
      <c r="O4671" s="50"/>
      <c r="P4671" s="50"/>
      <c r="Q4671" s="50" t="s">
        <v>368</v>
      </c>
      <c r="R4671" s="9" t="s">
        <v>368</v>
      </c>
      <c r="S4671" s="50" t="s">
        <v>368</v>
      </c>
      <c r="T4671" s="9" t="s">
        <v>368</v>
      </c>
      <c r="U4671" s="9" t="s">
        <v>368</v>
      </c>
    </row>
    <row r="4672">
      <c r="F4672" s="9"/>
      <c r="N4672" s="50"/>
      <c r="O4672" s="50"/>
      <c r="P4672" s="50"/>
      <c r="Q4672" s="50" t="s">
        <v>368</v>
      </c>
      <c r="R4672" s="9" t="s">
        <v>368</v>
      </c>
      <c r="S4672" s="50" t="s">
        <v>368</v>
      </c>
      <c r="T4672" s="9" t="s">
        <v>368</v>
      </c>
      <c r="U4672" s="9" t="s">
        <v>368</v>
      </c>
    </row>
    <row r="4673">
      <c r="F4673" s="9"/>
      <c r="N4673" s="50"/>
      <c r="O4673" s="50"/>
      <c r="P4673" s="50"/>
      <c r="Q4673" s="50" t="s">
        <v>368</v>
      </c>
      <c r="R4673" s="9" t="s">
        <v>368</v>
      </c>
      <c r="S4673" s="50" t="s">
        <v>368</v>
      </c>
      <c r="T4673" s="9" t="s">
        <v>368</v>
      </c>
      <c r="U4673" s="9" t="s">
        <v>368</v>
      </c>
    </row>
    <row r="4674">
      <c r="F4674" s="9"/>
      <c r="N4674" s="50"/>
      <c r="O4674" s="50"/>
      <c r="P4674" s="50"/>
      <c r="Q4674" s="50" t="s">
        <v>368</v>
      </c>
      <c r="R4674" s="9" t="s">
        <v>368</v>
      </c>
      <c r="S4674" s="50" t="s">
        <v>368</v>
      </c>
      <c r="T4674" s="9" t="s">
        <v>368</v>
      </c>
      <c r="U4674" s="9" t="s">
        <v>368</v>
      </c>
    </row>
    <row r="4675">
      <c r="F4675" s="9"/>
      <c r="N4675" s="50"/>
      <c r="O4675" s="50"/>
      <c r="P4675" s="50"/>
      <c r="Q4675" s="50" t="s">
        <v>368</v>
      </c>
      <c r="R4675" s="9" t="s">
        <v>368</v>
      </c>
      <c r="S4675" s="50" t="s">
        <v>368</v>
      </c>
      <c r="T4675" s="9" t="s">
        <v>368</v>
      </c>
      <c r="U4675" s="9" t="s">
        <v>368</v>
      </c>
    </row>
    <row r="4676">
      <c r="F4676" s="9"/>
      <c r="N4676" s="50"/>
      <c r="O4676" s="50"/>
      <c r="P4676" s="50"/>
      <c r="Q4676" s="50" t="s">
        <v>368</v>
      </c>
      <c r="R4676" s="9" t="s">
        <v>368</v>
      </c>
      <c r="S4676" s="50" t="s">
        <v>368</v>
      </c>
      <c r="T4676" s="9" t="s">
        <v>368</v>
      </c>
      <c r="U4676" s="9" t="s">
        <v>368</v>
      </c>
    </row>
    <row r="4677">
      <c r="F4677" s="9"/>
      <c r="N4677" s="50"/>
      <c r="O4677" s="50"/>
      <c r="P4677" s="50"/>
      <c r="Q4677" s="50" t="s">
        <v>368</v>
      </c>
      <c r="R4677" s="9" t="s">
        <v>368</v>
      </c>
      <c r="S4677" s="50" t="s">
        <v>368</v>
      </c>
      <c r="T4677" s="9" t="s">
        <v>368</v>
      </c>
      <c r="U4677" s="9" t="s">
        <v>368</v>
      </c>
    </row>
    <row r="4678">
      <c r="F4678" s="9"/>
      <c r="N4678" s="50"/>
      <c r="O4678" s="50"/>
      <c r="P4678" s="50"/>
      <c r="Q4678" s="50" t="s">
        <v>368</v>
      </c>
      <c r="R4678" s="9" t="s">
        <v>368</v>
      </c>
      <c r="S4678" s="50" t="s">
        <v>368</v>
      </c>
      <c r="T4678" s="9" t="s">
        <v>368</v>
      </c>
      <c r="U4678" s="9" t="s">
        <v>368</v>
      </c>
    </row>
    <row r="4679">
      <c r="F4679" s="9"/>
      <c r="N4679" s="50"/>
      <c r="O4679" s="50"/>
      <c r="P4679" s="50"/>
      <c r="Q4679" s="50" t="s">
        <v>368</v>
      </c>
      <c r="R4679" s="9" t="s">
        <v>368</v>
      </c>
      <c r="S4679" s="50" t="s">
        <v>368</v>
      </c>
      <c r="T4679" s="9" t="s">
        <v>368</v>
      </c>
      <c r="U4679" s="9" t="s">
        <v>368</v>
      </c>
    </row>
    <row r="4680">
      <c r="F4680" s="9"/>
      <c r="N4680" s="50"/>
      <c r="O4680" s="50"/>
      <c r="P4680" s="50"/>
      <c r="Q4680" s="50" t="s">
        <v>368</v>
      </c>
      <c r="R4680" s="9" t="s">
        <v>368</v>
      </c>
      <c r="S4680" s="50" t="s">
        <v>368</v>
      </c>
      <c r="T4680" s="9" t="s">
        <v>368</v>
      </c>
      <c r="U4680" s="9" t="s">
        <v>368</v>
      </c>
    </row>
    <row r="4681">
      <c r="F4681" s="9"/>
      <c r="N4681" s="50"/>
      <c r="O4681" s="50"/>
      <c r="P4681" s="50"/>
      <c r="Q4681" s="50" t="s">
        <v>368</v>
      </c>
      <c r="R4681" s="9" t="s">
        <v>368</v>
      </c>
      <c r="S4681" s="50" t="s">
        <v>368</v>
      </c>
      <c r="T4681" s="9" t="s">
        <v>368</v>
      </c>
      <c r="U4681" s="9" t="s">
        <v>368</v>
      </c>
    </row>
    <row r="4682">
      <c r="F4682" s="9"/>
      <c r="N4682" s="50"/>
      <c r="O4682" s="50"/>
      <c r="P4682" s="50"/>
      <c r="Q4682" s="50" t="s">
        <v>368</v>
      </c>
      <c r="R4682" s="9" t="s">
        <v>368</v>
      </c>
      <c r="S4682" s="50" t="s">
        <v>368</v>
      </c>
      <c r="T4682" s="9" t="s">
        <v>368</v>
      </c>
      <c r="U4682" s="9" t="s">
        <v>368</v>
      </c>
    </row>
    <row r="4683">
      <c r="F4683" s="9"/>
      <c r="N4683" s="50"/>
      <c r="O4683" s="50"/>
      <c r="P4683" s="50"/>
      <c r="Q4683" s="50" t="s">
        <v>368</v>
      </c>
      <c r="R4683" s="9" t="s">
        <v>368</v>
      </c>
      <c r="S4683" s="50" t="s">
        <v>368</v>
      </c>
      <c r="T4683" s="9" t="s">
        <v>368</v>
      </c>
      <c r="U4683" s="9" t="s">
        <v>368</v>
      </c>
    </row>
    <row r="4684">
      <c r="F4684" s="9"/>
      <c r="N4684" s="50"/>
      <c r="O4684" s="50"/>
      <c r="P4684" s="50"/>
      <c r="Q4684" s="50" t="s">
        <v>368</v>
      </c>
      <c r="R4684" s="9" t="s">
        <v>368</v>
      </c>
      <c r="S4684" s="50" t="s">
        <v>368</v>
      </c>
      <c r="T4684" s="9" t="s">
        <v>368</v>
      </c>
      <c r="U4684" s="9" t="s">
        <v>368</v>
      </c>
    </row>
    <row r="4685">
      <c r="F4685" s="9"/>
      <c r="N4685" s="50"/>
      <c r="O4685" s="50"/>
      <c r="P4685" s="50"/>
      <c r="Q4685" s="50" t="s">
        <v>368</v>
      </c>
      <c r="R4685" s="9" t="s">
        <v>368</v>
      </c>
      <c r="S4685" s="50" t="s">
        <v>368</v>
      </c>
      <c r="T4685" s="9" t="s">
        <v>368</v>
      </c>
      <c r="U4685" s="9" t="s">
        <v>368</v>
      </c>
    </row>
    <row r="4686">
      <c r="F4686" s="9"/>
      <c r="N4686" s="50"/>
      <c r="O4686" s="50"/>
      <c r="P4686" s="50"/>
      <c r="Q4686" s="50" t="s">
        <v>368</v>
      </c>
      <c r="R4686" s="9" t="s">
        <v>368</v>
      </c>
      <c r="S4686" s="50" t="s">
        <v>368</v>
      </c>
      <c r="T4686" s="9" t="s">
        <v>368</v>
      </c>
      <c r="U4686" s="9" t="s">
        <v>368</v>
      </c>
    </row>
    <row r="4687">
      <c r="F4687" s="9"/>
      <c r="N4687" s="50"/>
      <c r="O4687" s="50"/>
      <c r="P4687" s="50"/>
      <c r="Q4687" s="50" t="s">
        <v>368</v>
      </c>
      <c r="R4687" s="9" t="s">
        <v>368</v>
      </c>
      <c r="S4687" s="50" t="s">
        <v>368</v>
      </c>
      <c r="T4687" s="9" t="s">
        <v>368</v>
      </c>
      <c r="U4687" s="9" t="s">
        <v>368</v>
      </c>
    </row>
    <row r="4688">
      <c r="F4688" s="9"/>
      <c r="N4688" s="50"/>
      <c r="O4688" s="50"/>
      <c r="P4688" s="50"/>
      <c r="Q4688" s="50" t="s">
        <v>368</v>
      </c>
      <c r="R4688" s="9" t="s">
        <v>368</v>
      </c>
      <c r="S4688" s="50" t="s">
        <v>368</v>
      </c>
      <c r="T4688" s="9" t="s">
        <v>368</v>
      </c>
      <c r="U4688" s="9" t="s">
        <v>368</v>
      </c>
    </row>
    <row r="4689">
      <c r="F4689" s="9"/>
      <c r="N4689" s="50"/>
      <c r="O4689" s="50"/>
      <c r="P4689" s="50"/>
      <c r="Q4689" s="50" t="s">
        <v>368</v>
      </c>
      <c r="R4689" s="9" t="s">
        <v>368</v>
      </c>
      <c r="S4689" s="50" t="s">
        <v>368</v>
      </c>
      <c r="T4689" s="9" t="s">
        <v>368</v>
      </c>
      <c r="U4689" s="9" t="s">
        <v>368</v>
      </c>
    </row>
    <row r="4690">
      <c r="F4690" s="9"/>
      <c r="N4690" s="50"/>
      <c r="O4690" s="50"/>
      <c r="P4690" s="50"/>
      <c r="Q4690" s="50" t="s">
        <v>368</v>
      </c>
      <c r="R4690" s="9" t="s">
        <v>368</v>
      </c>
      <c r="S4690" s="50" t="s">
        <v>368</v>
      </c>
      <c r="T4690" s="9" t="s">
        <v>368</v>
      </c>
      <c r="U4690" s="9" t="s">
        <v>368</v>
      </c>
    </row>
    <row r="4691">
      <c r="F4691" s="9"/>
      <c r="N4691" s="50"/>
      <c r="O4691" s="50"/>
      <c r="P4691" s="50"/>
      <c r="Q4691" s="50" t="s">
        <v>368</v>
      </c>
      <c r="R4691" s="9" t="s">
        <v>368</v>
      </c>
      <c r="S4691" s="50" t="s">
        <v>368</v>
      </c>
      <c r="T4691" s="9" t="s">
        <v>368</v>
      </c>
      <c r="U4691" s="9" t="s">
        <v>368</v>
      </c>
    </row>
    <row r="4692">
      <c r="F4692" s="9"/>
      <c r="N4692" s="50"/>
      <c r="O4692" s="50"/>
      <c r="P4692" s="50"/>
      <c r="Q4692" s="50" t="s">
        <v>368</v>
      </c>
      <c r="R4692" s="9" t="s">
        <v>368</v>
      </c>
      <c r="S4692" s="50" t="s">
        <v>368</v>
      </c>
      <c r="T4692" s="9" t="s">
        <v>368</v>
      </c>
      <c r="U4692" s="9" t="s">
        <v>368</v>
      </c>
    </row>
    <row r="4693">
      <c r="F4693" s="9"/>
      <c r="N4693" s="50"/>
      <c r="O4693" s="50"/>
      <c r="P4693" s="50"/>
      <c r="Q4693" s="50" t="s">
        <v>368</v>
      </c>
      <c r="R4693" s="9" t="s">
        <v>368</v>
      </c>
      <c r="S4693" s="50" t="s">
        <v>368</v>
      </c>
      <c r="T4693" s="9" t="s">
        <v>368</v>
      </c>
      <c r="U4693" s="9" t="s">
        <v>368</v>
      </c>
    </row>
    <row r="4694">
      <c r="F4694" s="9"/>
      <c r="N4694" s="50"/>
      <c r="O4694" s="50"/>
      <c r="P4694" s="50"/>
      <c r="Q4694" s="50" t="s">
        <v>368</v>
      </c>
      <c r="R4694" s="9" t="s">
        <v>368</v>
      </c>
      <c r="S4694" s="50" t="s">
        <v>368</v>
      </c>
      <c r="T4694" s="9" t="s">
        <v>368</v>
      </c>
      <c r="U4694" s="9" t="s">
        <v>368</v>
      </c>
    </row>
    <row r="4695">
      <c r="F4695" s="9"/>
      <c r="N4695" s="50"/>
      <c r="O4695" s="50"/>
      <c r="P4695" s="50"/>
      <c r="Q4695" s="50" t="s">
        <v>368</v>
      </c>
      <c r="R4695" s="9" t="s">
        <v>368</v>
      </c>
      <c r="S4695" s="50" t="s">
        <v>368</v>
      </c>
      <c r="T4695" s="9" t="s">
        <v>368</v>
      </c>
      <c r="U4695" s="9" t="s">
        <v>368</v>
      </c>
    </row>
    <row r="4696">
      <c r="F4696" s="9"/>
      <c r="N4696" s="50"/>
      <c r="O4696" s="50"/>
      <c r="P4696" s="50"/>
      <c r="Q4696" s="50" t="s">
        <v>368</v>
      </c>
      <c r="R4696" s="9" t="s">
        <v>368</v>
      </c>
      <c r="S4696" s="50" t="s">
        <v>368</v>
      </c>
      <c r="T4696" s="9" t="s">
        <v>368</v>
      </c>
      <c r="U4696" s="9" t="s">
        <v>368</v>
      </c>
    </row>
    <row r="4697">
      <c r="F4697" s="9"/>
      <c r="N4697" s="50"/>
      <c r="O4697" s="50"/>
      <c r="P4697" s="50"/>
      <c r="Q4697" s="50" t="s">
        <v>368</v>
      </c>
      <c r="R4697" s="9" t="s">
        <v>368</v>
      </c>
      <c r="S4697" s="50" t="s">
        <v>368</v>
      </c>
      <c r="T4697" s="9" t="s">
        <v>368</v>
      </c>
      <c r="U4697" s="9" t="s">
        <v>368</v>
      </c>
    </row>
    <row r="4698">
      <c r="F4698" s="9"/>
      <c r="N4698" s="50"/>
      <c r="O4698" s="50"/>
      <c r="P4698" s="50"/>
      <c r="Q4698" s="50" t="s">
        <v>368</v>
      </c>
      <c r="R4698" s="9" t="s">
        <v>368</v>
      </c>
      <c r="S4698" s="50" t="s">
        <v>368</v>
      </c>
      <c r="T4698" s="9" t="s">
        <v>368</v>
      </c>
      <c r="U4698" s="9" t="s">
        <v>368</v>
      </c>
    </row>
    <row r="4699">
      <c r="F4699" s="9"/>
      <c r="N4699" s="50"/>
      <c r="O4699" s="50"/>
      <c r="P4699" s="50"/>
      <c r="Q4699" s="50" t="s">
        <v>368</v>
      </c>
      <c r="R4699" s="9" t="s">
        <v>368</v>
      </c>
      <c r="S4699" s="50" t="s">
        <v>368</v>
      </c>
      <c r="T4699" s="9" t="s">
        <v>368</v>
      </c>
      <c r="U4699" s="9" t="s">
        <v>368</v>
      </c>
    </row>
    <row r="4700">
      <c r="F4700" s="9"/>
      <c r="N4700" s="50"/>
      <c r="O4700" s="50"/>
      <c r="P4700" s="50"/>
      <c r="Q4700" s="50" t="s">
        <v>368</v>
      </c>
      <c r="R4700" s="9" t="s">
        <v>368</v>
      </c>
      <c r="S4700" s="50" t="s">
        <v>368</v>
      </c>
      <c r="T4700" s="9" t="s">
        <v>368</v>
      </c>
      <c r="U4700" s="9" t="s">
        <v>368</v>
      </c>
    </row>
    <row r="4701">
      <c r="F4701" s="9"/>
      <c r="N4701" s="50"/>
      <c r="O4701" s="50"/>
      <c r="P4701" s="50"/>
      <c r="Q4701" s="50" t="s">
        <v>368</v>
      </c>
      <c r="R4701" s="9" t="s">
        <v>368</v>
      </c>
      <c r="S4701" s="50" t="s">
        <v>368</v>
      </c>
      <c r="T4701" s="9" t="s">
        <v>368</v>
      </c>
      <c r="U4701" s="9" t="s">
        <v>368</v>
      </c>
    </row>
    <row r="4702">
      <c r="F4702" s="9"/>
      <c r="N4702" s="50"/>
      <c r="O4702" s="50"/>
      <c r="P4702" s="50"/>
      <c r="Q4702" s="50" t="s">
        <v>368</v>
      </c>
      <c r="R4702" s="9" t="s">
        <v>368</v>
      </c>
      <c r="S4702" s="50" t="s">
        <v>368</v>
      </c>
      <c r="T4702" s="9" t="s">
        <v>368</v>
      </c>
      <c r="U4702" s="9" t="s">
        <v>368</v>
      </c>
    </row>
    <row r="4703">
      <c r="F4703" s="9"/>
      <c r="N4703" s="50"/>
      <c r="O4703" s="50"/>
      <c r="P4703" s="50"/>
      <c r="Q4703" s="50" t="s">
        <v>368</v>
      </c>
      <c r="R4703" s="9" t="s">
        <v>368</v>
      </c>
      <c r="S4703" s="50" t="s">
        <v>368</v>
      </c>
      <c r="T4703" s="9" t="s">
        <v>368</v>
      </c>
      <c r="U4703" s="9" t="s">
        <v>368</v>
      </c>
    </row>
    <row r="4704">
      <c r="F4704" s="9"/>
      <c r="N4704" s="50"/>
      <c r="O4704" s="50"/>
      <c r="P4704" s="50"/>
      <c r="Q4704" s="50" t="s">
        <v>368</v>
      </c>
      <c r="R4704" s="9" t="s">
        <v>368</v>
      </c>
      <c r="S4704" s="50" t="s">
        <v>368</v>
      </c>
      <c r="T4704" s="9" t="s">
        <v>368</v>
      </c>
      <c r="U4704" s="9" t="s">
        <v>368</v>
      </c>
    </row>
    <row r="4705">
      <c r="F4705" s="9"/>
      <c r="N4705" s="50"/>
      <c r="O4705" s="50"/>
      <c r="P4705" s="50"/>
      <c r="Q4705" s="50" t="s">
        <v>368</v>
      </c>
      <c r="R4705" s="9" t="s">
        <v>368</v>
      </c>
      <c r="S4705" s="50" t="s">
        <v>368</v>
      </c>
      <c r="T4705" s="9" t="s">
        <v>368</v>
      </c>
      <c r="U4705" s="9" t="s">
        <v>368</v>
      </c>
    </row>
    <row r="4706">
      <c r="F4706" s="9"/>
      <c r="N4706" s="50"/>
      <c r="O4706" s="50"/>
      <c r="P4706" s="50"/>
      <c r="Q4706" s="50" t="s">
        <v>368</v>
      </c>
      <c r="R4706" s="9" t="s">
        <v>368</v>
      </c>
      <c r="S4706" s="50" t="s">
        <v>368</v>
      </c>
      <c r="T4706" s="9" t="s">
        <v>368</v>
      </c>
      <c r="U4706" s="9" t="s">
        <v>368</v>
      </c>
    </row>
    <row r="4707">
      <c r="F4707" s="9"/>
      <c r="N4707" s="50"/>
      <c r="O4707" s="50"/>
      <c r="P4707" s="50"/>
      <c r="Q4707" s="50" t="s">
        <v>368</v>
      </c>
      <c r="R4707" s="9" t="s">
        <v>368</v>
      </c>
      <c r="S4707" s="50" t="s">
        <v>368</v>
      </c>
      <c r="T4707" s="9" t="s">
        <v>368</v>
      </c>
      <c r="U4707" s="9" t="s">
        <v>368</v>
      </c>
    </row>
    <row r="4708">
      <c r="F4708" s="9"/>
      <c r="N4708" s="50"/>
      <c r="O4708" s="50"/>
      <c r="P4708" s="50"/>
      <c r="Q4708" s="50" t="s">
        <v>368</v>
      </c>
      <c r="R4708" s="9" t="s">
        <v>368</v>
      </c>
      <c r="S4708" s="50" t="s">
        <v>368</v>
      </c>
      <c r="T4708" s="9" t="s">
        <v>368</v>
      </c>
      <c r="U4708" s="9" t="s">
        <v>368</v>
      </c>
    </row>
    <row r="4709">
      <c r="F4709" s="9"/>
      <c r="N4709" s="50"/>
      <c r="O4709" s="50"/>
      <c r="P4709" s="50"/>
      <c r="Q4709" s="50" t="s">
        <v>368</v>
      </c>
      <c r="R4709" s="9" t="s">
        <v>368</v>
      </c>
      <c r="S4709" s="50" t="s">
        <v>368</v>
      </c>
      <c r="T4709" s="9" t="s">
        <v>368</v>
      </c>
      <c r="U4709" s="9" t="s">
        <v>368</v>
      </c>
    </row>
    <row r="4710">
      <c r="F4710" s="9"/>
      <c r="N4710" s="50"/>
      <c r="O4710" s="50"/>
      <c r="P4710" s="50"/>
      <c r="Q4710" s="50" t="s">
        <v>368</v>
      </c>
      <c r="R4710" s="9" t="s">
        <v>368</v>
      </c>
      <c r="S4710" s="50" t="s">
        <v>368</v>
      </c>
      <c r="T4710" s="9" t="s">
        <v>368</v>
      </c>
      <c r="U4710" s="9" t="s">
        <v>368</v>
      </c>
    </row>
    <row r="4711">
      <c r="F4711" s="9"/>
      <c r="N4711" s="50"/>
      <c r="O4711" s="50"/>
      <c r="P4711" s="50"/>
      <c r="Q4711" s="50" t="s">
        <v>368</v>
      </c>
      <c r="R4711" s="9" t="s">
        <v>368</v>
      </c>
      <c r="S4711" s="50" t="s">
        <v>368</v>
      </c>
      <c r="T4711" s="9" t="s">
        <v>368</v>
      </c>
      <c r="U4711" s="9" t="s">
        <v>368</v>
      </c>
    </row>
    <row r="4712">
      <c r="F4712" s="9"/>
      <c r="N4712" s="50"/>
      <c r="O4712" s="50"/>
      <c r="P4712" s="50"/>
      <c r="Q4712" s="50" t="s">
        <v>368</v>
      </c>
      <c r="R4712" s="9" t="s">
        <v>368</v>
      </c>
      <c r="S4712" s="50" t="s">
        <v>368</v>
      </c>
      <c r="T4712" s="9" t="s">
        <v>368</v>
      </c>
      <c r="U4712" s="9" t="s">
        <v>368</v>
      </c>
    </row>
    <row r="4713">
      <c r="F4713" s="9"/>
      <c r="N4713" s="50"/>
      <c r="O4713" s="50"/>
      <c r="P4713" s="50"/>
      <c r="Q4713" s="50" t="s">
        <v>368</v>
      </c>
      <c r="R4713" s="9" t="s">
        <v>368</v>
      </c>
      <c r="S4713" s="50" t="s">
        <v>368</v>
      </c>
      <c r="T4713" s="9" t="s">
        <v>368</v>
      </c>
      <c r="U4713" s="9" t="s">
        <v>368</v>
      </c>
    </row>
    <row r="4714">
      <c r="F4714" s="9"/>
      <c r="N4714" s="50"/>
      <c r="O4714" s="50"/>
      <c r="P4714" s="50"/>
      <c r="Q4714" s="50" t="s">
        <v>368</v>
      </c>
      <c r="R4714" s="9" t="s">
        <v>368</v>
      </c>
      <c r="S4714" s="50" t="s">
        <v>368</v>
      </c>
      <c r="T4714" s="9" t="s">
        <v>368</v>
      </c>
      <c r="U4714" s="9" t="s">
        <v>368</v>
      </c>
    </row>
    <row r="4715">
      <c r="F4715" s="9"/>
      <c r="N4715" s="50"/>
      <c r="O4715" s="50"/>
      <c r="P4715" s="50"/>
      <c r="Q4715" s="50" t="s">
        <v>368</v>
      </c>
      <c r="R4715" s="9" t="s">
        <v>368</v>
      </c>
      <c r="S4715" s="50" t="s">
        <v>368</v>
      </c>
      <c r="T4715" s="9" t="s">
        <v>368</v>
      </c>
      <c r="U4715" s="9" t="s">
        <v>368</v>
      </c>
    </row>
    <row r="4716">
      <c r="F4716" s="9"/>
      <c r="N4716" s="50"/>
      <c r="O4716" s="50"/>
      <c r="P4716" s="50"/>
      <c r="Q4716" s="50" t="s">
        <v>368</v>
      </c>
      <c r="R4716" s="9" t="s">
        <v>368</v>
      </c>
      <c r="S4716" s="50" t="s">
        <v>368</v>
      </c>
      <c r="T4716" s="9" t="s">
        <v>368</v>
      </c>
      <c r="U4716" s="9" t="s">
        <v>368</v>
      </c>
    </row>
    <row r="4717">
      <c r="F4717" s="9"/>
      <c r="N4717" s="50"/>
      <c r="O4717" s="50"/>
      <c r="P4717" s="50"/>
      <c r="Q4717" s="50" t="s">
        <v>368</v>
      </c>
      <c r="R4717" s="9" t="s">
        <v>368</v>
      </c>
      <c r="S4717" s="50" t="s">
        <v>368</v>
      </c>
      <c r="T4717" s="9" t="s">
        <v>368</v>
      </c>
      <c r="U4717" s="9" t="s">
        <v>368</v>
      </c>
    </row>
    <row r="4718">
      <c r="F4718" s="9"/>
      <c r="N4718" s="50"/>
      <c r="O4718" s="50"/>
      <c r="P4718" s="50"/>
      <c r="Q4718" s="50" t="s">
        <v>368</v>
      </c>
      <c r="R4718" s="9" t="s">
        <v>368</v>
      </c>
      <c r="S4718" s="50" t="s">
        <v>368</v>
      </c>
      <c r="T4718" s="9" t="s">
        <v>368</v>
      </c>
      <c r="U4718" s="9" t="s">
        <v>368</v>
      </c>
    </row>
    <row r="4719">
      <c r="F4719" s="9"/>
      <c r="N4719" s="50"/>
      <c r="O4719" s="50"/>
      <c r="P4719" s="50"/>
      <c r="Q4719" s="50" t="s">
        <v>368</v>
      </c>
      <c r="R4719" s="9" t="s">
        <v>368</v>
      </c>
      <c r="S4719" s="50" t="s">
        <v>368</v>
      </c>
      <c r="T4719" s="9" t="s">
        <v>368</v>
      </c>
      <c r="U4719" s="9" t="s">
        <v>368</v>
      </c>
    </row>
    <row r="4720">
      <c r="F4720" s="9"/>
      <c r="N4720" s="50"/>
      <c r="O4720" s="50"/>
      <c r="P4720" s="50"/>
      <c r="Q4720" s="50" t="s">
        <v>368</v>
      </c>
      <c r="R4720" s="9" t="s">
        <v>368</v>
      </c>
      <c r="S4720" s="50" t="s">
        <v>368</v>
      </c>
      <c r="T4720" s="9" t="s">
        <v>368</v>
      </c>
      <c r="U4720" s="9" t="s">
        <v>368</v>
      </c>
    </row>
    <row r="4721">
      <c r="F4721" s="9"/>
      <c r="N4721" s="50"/>
      <c r="O4721" s="50"/>
      <c r="P4721" s="50"/>
      <c r="Q4721" s="50" t="s">
        <v>368</v>
      </c>
      <c r="R4721" s="9" t="s">
        <v>368</v>
      </c>
      <c r="S4721" s="50" t="s">
        <v>368</v>
      </c>
      <c r="T4721" s="9" t="s">
        <v>368</v>
      </c>
      <c r="U4721" s="9" t="s">
        <v>368</v>
      </c>
    </row>
    <row r="4722">
      <c r="F4722" s="9"/>
      <c r="N4722" s="50"/>
      <c r="O4722" s="50"/>
      <c r="P4722" s="50"/>
      <c r="Q4722" s="50" t="s">
        <v>368</v>
      </c>
      <c r="R4722" s="9" t="s">
        <v>368</v>
      </c>
      <c r="S4722" s="50" t="s">
        <v>368</v>
      </c>
      <c r="T4722" s="9" t="s">
        <v>368</v>
      </c>
      <c r="U4722" s="9" t="s">
        <v>368</v>
      </c>
    </row>
    <row r="4723">
      <c r="F4723" s="9"/>
      <c r="N4723" s="50"/>
      <c r="O4723" s="50"/>
      <c r="P4723" s="50"/>
      <c r="Q4723" s="50" t="s">
        <v>368</v>
      </c>
      <c r="R4723" s="9" t="s">
        <v>368</v>
      </c>
      <c r="S4723" s="50" t="s">
        <v>368</v>
      </c>
      <c r="T4723" s="9" t="s">
        <v>368</v>
      </c>
      <c r="U4723" s="9" t="s">
        <v>368</v>
      </c>
    </row>
    <row r="4724">
      <c r="F4724" s="9"/>
      <c r="N4724" s="50"/>
      <c r="O4724" s="50"/>
      <c r="P4724" s="50"/>
      <c r="Q4724" s="50" t="s">
        <v>368</v>
      </c>
      <c r="R4724" s="9" t="s">
        <v>368</v>
      </c>
      <c r="S4724" s="50" t="s">
        <v>368</v>
      </c>
      <c r="T4724" s="9" t="s">
        <v>368</v>
      </c>
      <c r="U4724" s="9" t="s">
        <v>368</v>
      </c>
    </row>
    <row r="4725">
      <c r="F4725" s="9"/>
      <c r="N4725" s="50"/>
      <c r="O4725" s="50"/>
      <c r="P4725" s="50"/>
      <c r="Q4725" s="50" t="s">
        <v>368</v>
      </c>
      <c r="R4725" s="9" t="s">
        <v>368</v>
      </c>
      <c r="S4725" s="50" t="s">
        <v>368</v>
      </c>
      <c r="T4725" s="9" t="s">
        <v>368</v>
      </c>
      <c r="U4725" s="9" t="s">
        <v>368</v>
      </c>
    </row>
    <row r="4726">
      <c r="F4726" s="9"/>
      <c r="N4726" s="50"/>
      <c r="O4726" s="50"/>
      <c r="P4726" s="50"/>
      <c r="Q4726" s="50" t="s">
        <v>368</v>
      </c>
      <c r="R4726" s="9" t="s">
        <v>368</v>
      </c>
      <c r="S4726" s="50" t="s">
        <v>368</v>
      </c>
      <c r="T4726" s="9" t="s">
        <v>368</v>
      </c>
      <c r="U4726" s="9" t="s">
        <v>368</v>
      </c>
    </row>
    <row r="4727">
      <c r="F4727" s="9"/>
      <c r="N4727" s="50"/>
      <c r="O4727" s="50"/>
      <c r="P4727" s="50"/>
      <c r="Q4727" s="50" t="s">
        <v>368</v>
      </c>
      <c r="R4727" s="9" t="s">
        <v>368</v>
      </c>
      <c r="S4727" s="50" t="s">
        <v>368</v>
      </c>
      <c r="T4727" s="9" t="s">
        <v>368</v>
      </c>
      <c r="U4727" s="9" t="s">
        <v>368</v>
      </c>
    </row>
    <row r="4728">
      <c r="F4728" s="9"/>
      <c r="N4728" s="50"/>
      <c r="O4728" s="50"/>
      <c r="P4728" s="50"/>
      <c r="Q4728" s="50" t="s">
        <v>368</v>
      </c>
      <c r="R4728" s="9" t="s">
        <v>368</v>
      </c>
      <c r="S4728" s="50" t="s">
        <v>368</v>
      </c>
      <c r="T4728" s="9" t="s">
        <v>368</v>
      </c>
      <c r="U4728" s="9" t="s">
        <v>368</v>
      </c>
    </row>
    <row r="4729">
      <c r="F4729" s="9"/>
      <c r="N4729" s="50"/>
      <c r="O4729" s="50"/>
      <c r="P4729" s="50"/>
      <c r="Q4729" s="50" t="s">
        <v>368</v>
      </c>
      <c r="R4729" s="9" t="s">
        <v>368</v>
      </c>
      <c r="S4729" s="50" t="s">
        <v>368</v>
      </c>
      <c r="T4729" s="9" t="s">
        <v>368</v>
      </c>
      <c r="U4729" s="9" t="s">
        <v>368</v>
      </c>
    </row>
    <row r="4730">
      <c r="F4730" s="9"/>
      <c r="N4730" s="50"/>
      <c r="O4730" s="50"/>
      <c r="P4730" s="50"/>
      <c r="Q4730" s="50" t="s">
        <v>368</v>
      </c>
      <c r="R4730" s="9" t="s">
        <v>368</v>
      </c>
      <c r="S4730" s="50" t="s">
        <v>368</v>
      </c>
      <c r="T4730" s="9" t="s">
        <v>368</v>
      </c>
      <c r="U4730" s="9" t="s">
        <v>368</v>
      </c>
    </row>
    <row r="4731">
      <c r="F4731" s="9"/>
      <c r="N4731" s="50"/>
      <c r="O4731" s="50"/>
      <c r="P4731" s="50"/>
      <c r="Q4731" s="50" t="s">
        <v>368</v>
      </c>
      <c r="R4731" s="9" t="s">
        <v>368</v>
      </c>
      <c r="S4731" s="50" t="s">
        <v>368</v>
      </c>
      <c r="T4731" s="9" t="s">
        <v>368</v>
      </c>
      <c r="U4731" s="9" t="s">
        <v>368</v>
      </c>
    </row>
    <row r="4732">
      <c r="F4732" s="9"/>
      <c r="N4732" s="50"/>
      <c r="O4732" s="50"/>
      <c r="P4732" s="50"/>
      <c r="Q4732" s="50" t="s">
        <v>368</v>
      </c>
      <c r="R4732" s="9" t="s">
        <v>368</v>
      </c>
      <c r="S4732" s="50" t="s">
        <v>368</v>
      </c>
      <c r="T4732" s="9" t="s">
        <v>368</v>
      </c>
      <c r="U4732" s="9" t="s">
        <v>368</v>
      </c>
    </row>
    <row r="4733">
      <c r="F4733" s="9"/>
      <c r="N4733" s="50"/>
      <c r="O4733" s="50"/>
      <c r="P4733" s="50"/>
      <c r="Q4733" s="50" t="s">
        <v>368</v>
      </c>
      <c r="R4733" s="9" t="s">
        <v>368</v>
      </c>
      <c r="S4733" s="50" t="s">
        <v>368</v>
      </c>
      <c r="T4733" s="9" t="s">
        <v>368</v>
      </c>
      <c r="U4733" s="9" t="s">
        <v>368</v>
      </c>
    </row>
    <row r="4734">
      <c r="F4734" s="9"/>
      <c r="N4734" s="50"/>
      <c r="O4734" s="50"/>
      <c r="P4734" s="50"/>
      <c r="Q4734" s="50" t="s">
        <v>368</v>
      </c>
      <c r="R4734" s="9" t="s">
        <v>368</v>
      </c>
      <c r="S4734" s="50" t="s">
        <v>368</v>
      </c>
      <c r="T4734" s="9" t="s">
        <v>368</v>
      </c>
      <c r="U4734" s="9" t="s">
        <v>368</v>
      </c>
    </row>
    <row r="4735">
      <c r="F4735" s="9"/>
      <c r="N4735" s="50"/>
      <c r="O4735" s="50"/>
      <c r="P4735" s="50"/>
      <c r="Q4735" s="50" t="s">
        <v>368</v>
      </c>
      <c r="R4735" s="9" t="s">
        <v>368</v>
      </c>
      <c r="S4735" s="50" t="s">
        <v>368</v>
      </c>
      <c r="T4735" s="9" t="s">
        <v>368</v>
      </c>
      <c r="U4735" s="9" t="s">
        <v>368</v>
      </c>
    </row>
    <row r="4736">
      <c r="F4736" s="9"/>
      <c r="N4736" s="50"/>
      <c r="O4736" s="50"/>
      <c r="P4736" s="50"/>
      <c r="Q4736" s="50" t="s">
        <v>368</v>
      </c>
      <c r="R4736" s="9" t="s">
        <v>368</v>
      </c>
      <c r="S4736" s="50" t="s">
        <v>368</v>
      </c>
      <c r="T4736" s="9" t="s">
        <v>368</v>
      </c>
      <c r="U4736" s="9" t="s">
        <v>368</v>
      </c>
    </row>
    <row r="4737">
      <c r="F4737" s="9"/>
      <c r="N4737" s="50"/>
      <c r="O4737" s="50"/>
      <c r="P4737" s="50"/>
      <c r="Q4737" s="50" t="s">
        <v>368</v>
      </c>
      <c r="R4737" s="9" t="s">
        <v>368</v>
      </c>
      <c r="S4737" s="50" t="s">
        <v>368</v>
      </c>
      <c r="T4737" s="9" t="s">
        <v>368</v>
      </c>
      <c r="U4737" s="9" t="s">
        <v>368</v>
      </c>
    </row>
    <row r="4738">
      <c r="F4738" s="9"/>
      <c r="N4738" s="50"/>
      <c r="O4738" s="50"/>
      <c r="P4738" s="50"/>
      <c r="Q4738" s="50" t="s">
        <v>368</v>
      </c>
      <c r="R4738" s="9" t="s">
        <v>368</v>
      </c>
      <c r="S4738" s="50" t="s">
        <v>368</v>
      </c>
      <c r="T4738" s="9" t="s">
        <v>368</v>
      </c>
      <c r="U4738" s="9" t="s">
        <v>368</v>
      </c>
    </row>
    <row r="4739">
      <c r="F4739" s="9"/>
      <c r="N4739" s="50"/>
      <c r="O4739" s="50"/>
      <c r="P4739" s="50"/>
      <c r="Q4739" s="50" t="s">
        <v>368</v>
      </c>
      <c r="R4739" s="9" t="s">
        <v>368</v>
      </c>
      <c r="S4739" s="50" t="s">
        <v>368</v>
      </c>
      <c r="T4739" s="9" t="s">
        <v>368</v>
      </c>
      <c r="U4739" s="9" t="s">
        <v>368</v>
      </c>
    </row>
    <row r="4740">
      <c r="F4740" s="9"/>
      <c r="N4740" s="50"/>
      <c r="O4740" s="50"/>
      <c r="P4740" s="50"/>
      <c r="Q4740" s="50" t="s">
        <v>368</v>
      </c>
      <c r="R4740" s="9" t="s">
        <v>368</v>
      </c>
      <c r="S4740" s="50" t="s">
        <v>368</v>
      </c>
      <c r="T4740" s="9" t="s">
        <v>368</v>
      </c>
      <c r="U4740" s="9" t="s">
        <v>368</v>
      </c>
    </row>
    <row r="4741">
      <c r="F4741" s="9"/>
      <c r="N4741" s="50"/>
      <c r="O4741" s="50"/>
      <c r="P4741" s="50"/>
      <c r="Q4741" s="50" t="s">
        <v>368</v>
      </c>
      <c r="R4741" s="9" t="s">
        <v>368</v>
      </c>
      <c r="S4741" s="50" t="s">
        <v>368</v>
      </c>
      <c r="T4741" s="9" t="s">
        <v>368</v>
      </c>
      <c r="U4741" s="9" t="s">
        <v>368</v>
      </c>
    </row>
    <row r="4742">
      <c r="F4742" s="9"/>
      <c r="N4742" s="50"/>
      <c r="O4742" s="50"/>
      <c r="P4742" s="50"/>
      <c r="Q4742" s="50" t="s">
        <v>368</v>
      </c>
      <c r="R4742" s="9" t="s">
        <v>368</v>
      </c>
      <c r="S4742" s="50" t="s">
        <v>368</v>
      </c>
      <c r="T4742" s="9" t="s">
        <v>368</v>
      </c>
      <c r="U4742" s="9" t="s">
        <v>368</v>
      </c>
    </row>
    <row r="4743">
      <c r="F4743" s="9"/>
      <c r="N4743" s="50"/>
      <c r="O4743" s="50"/>
      <c r="P4743" s="50"/>
      <c r="Q4743" s="50" t="s">
        <v>368</v>
      </c>
      <c r="R4743" s="9" t="s">
        <v>368</v>
      </c>
      <c r="S4743" s="50" t="s">
        <v>368</v>
      </c>
      <c r="T4743" s="9" t="s">
        <v>368</v>
      </c>
      <c r="U4743" s="9" t="s">
        <v>368</v>
      </c>
    </row>
    <row r="4744">
      <c r="F4744" s="9"/>
      <c r="N4744" s="50"/>
      <c r="O4744" s="50"/>
      <c r="P4744" s="50"/>
      <c r="Q4744" s="50" t="s">
        <v>368</v>
      </c>
      <c r="R4744" s="9" t="s">
        <v>368</v>
      </c>
      <c r="S4744" s="50" t="s">
        <v>368</v>
      </c>
      <c r="T4744" s="9" t="s">
        <v>368</v>
      </c>
      <c r="U4744" s="9" t="s">
        <v>368</v>
      </c>
    </row>
    <row r="4745">
      <c r="F4745" s="9"/>
      <c r="N4745" s="50"/>
      <c r="O4745" s="50"/>
      <c r="P4745" s="50"/>
      <c r="Q4745" s="50" t="s">
        <v>368</v>
      </c>
      <c r="R4745" s="9" t="s">
        <v>368</v>
      </c>
      <c r="S4745" s="50" t="s">
        <v>368</v>
      </c>
      <c r="T4745" s="9" t="s">
        <v>368</v>
      </c>
      <c r="U4745" s="9" t="s">
        <v>368</v>
      </c>
    </row>
    <row r="4746">
      <c r="F4746" s="9"/>
      <c r="N4746" s="50"/>
      <c r="O4746" s="50"/>
      <c r="P4746" s="50"/>
      <c r="Q4746" s="50" t="s">
        <v>368</v>
      </c>
      <c r="R4746" s="9" t="s">
        <v>368</v>
      </c>
      <c r="S4746" s="50" t="s">
        <v>368</v>
      </c>
      <c r="T4746" s="9" t="s">
        <v>368</v>
      </c>
      <c r="U4746" s="9" t="s">
        <v>368</v>
      </c>
    </row>
    <row r="4747">
      <c r="F4747" s="9"/>
      <c r="N4747" s="50"/>
      <c r="O4747" s="50"/>
      <c r="P4747" s="50"/>
      <c r="Q4747" s="50" t="s">
        <v>368</v>
      </c>
      <c r="R4747" s="9" t="s">
        <v>368</v>
      </c>
      <c r="S4747" s="50" t="s">
        <v>368</v>
      </c>
      <c r="T4747" s="9" t="s">
        <v>368</v>
      </c>
      <c r="U4747" s="9" t="s">
        <v>368</v>
      </c>
    </row>
    <row r="4748">
      <c r="F4748" s="9"/>
      <c r="N4748" s="50"/>
      <c r="O4748" s="50"/>
      <c r="P4748" s="50"/>
      <c r="Q4748" s="50" t="s">
        <v>368</v>
      </c>
      <c r="R4748" s="9" t="s">
        <v>368</v>
      </c>
      <c r="S4748" s="50" t="s">
        <v>368</v>
      </c>
      <c r="T4748" s="9" t="s">
        <v>368</v>
      </c>
      <c r="U4748" s="9" t="s">
        <v>368</v>
      </c>
    </row>
    <row r="4749">
      <c r="F4749" s="9"/>
      <c r="N4749" s="50"/>
      <c r="O4749" s="50"/>
      <c r="P4749" s="50"/>
      <c r="Q4749" s="50" t="s">
        <v>368</v>
      </c>
      <c r="R4749" s="9" t="s">
        <v>368</v>
      </c>
      <c r="S4749" s="50" t="s">
        <v>368</v>
      </c>
      <c r="T4749" s="9" t="s">
        <v>368</v>
      </c>
      <c r="U4749" s="9" t="s">
        <v>368</v>
      </c>
    </row>
    <row r="4750">
      <c r="F4750" s="9"/>
      <c r="N4750" s="50"/>
      <c r="O4750" s="50"/>
      <c r="P4750" s="50"/>
      <c r="Q4750" s="50" t="s">
        <v>368</v>
      </c>
      <c r="R4750" s="9" t="s">
        <v>368</v>
      </c>
      <c r="S4750" s="50" t="s">
        <v>368</v>
      </c>
      <c r="T4750" s="9" t="s">
        <v>368</v>
      </c>
      <c r="U4750" s="9" t="s">
        <v>368</v>
      </c>
    </row>
    <row r="4751">
      <c r="F4751" s="9"/>
      <c r="N4751" s="50"/>
      <c r="O4751" s="50"/>
      <c r="P4751" s="50"/>
      <c r="Q4751" s="50" t="s">
        <v>368</v>
      </c>
      <c r="R4751" s="9" t="s">
        <v>368</v>
      </c>
      <c r="S4751" s="50" t="s">
        <v>368</v>
      </c>
      <c r="T4751" s="9" t="s">
        <v>368</v>
      </c>
      <c r="U4751" s="9" t="s">
        <v>368</v>
      </c>
    </row>
    <row r="4752">
      <c r="F4752" s="9"/>
      <c r="N4752" s="50"/>
      <c r="O4752" s="50"/>
      <c r="P4752" s="50"/>
      <c r="Q4752" s="50" t="s">
        <v>368</v>
      </c>
      <c r="R4752" s="9" t="s">
        <v>368</v>
      </c>
      <c r="S4752" s="50" t="s">
        <v>368</v>
      </c>
      <c r="T4752" s="9" t="s">
        <v>368</v>
      </c>
      <c r="U4752" s="9" t="s">
        <v>368</v>
      </c>
    </row>
    <row r="4753">
      <c r="F4753" s="9"/>
      <c r="N4753" s="50"/>
      <c r="O4753" s="50"/>
      <c r="P4753" s="50"/>
      <c r="Q4753" s="50" t="s">
        <v>368</v>
      </c>
      <c r="R4753" s="9" t="s">
        <v>368</v>
      </c>
      <c r="S4753" s="50" t="s">
        <v>368</v>
      </c>
      <c r="T4753" s="9" t="s">
        <v>368</v>
      </c>
      <c r="U4753" s="9" t="s">
        <v>368</v>
      </c>
    </row>
    <row r="4754">
      <c r="F4754" s="9"/>
      <c r="N4754" s="50"/>
      <c r="O4754" s="50"/>
      <c r="P4754" s="50"/>
      <c r="Q4754" s="50" t="s">
        <v>368</v>
      </c>
      <c r="R4754" s="9" t="s">
        <v>368</v>
      </c>
      <c r="S4754" s="50" t="s">
        <v>368</v>
      </c>
      <c r="T4754" s="9" t="s">
        <v>368</v>
      </c>
      <c r="U4754" s="9" t="s">
        <v>368</v>
      </c>
    </row>
    <row r="4755">
      <c r="F4755" s="9"/>
      <c r="N4755" s="50"/>
      <c r="O4755" s="50"/>
      <c r="P4755" s="50"/>
      <c r="Q4755" s="50" t="s">
        <v>368</v>
      </c>
      <c r="R4755" s="9" t="s">
        <v>368</v>
      </c>
      <c r="S4755" s="50" t="s">
        <v>368</v>
      </c>
      <c r="T4755" s="9" t="s">
        <v>368</v>
      </c>
      <c r="U4755" s="9" t="s">
        <v>368</v>
      </c>
    </row>
    <row r="4756">
      <c r="F4756" s="9"/>
      <c r="N4756" s="50"/>
      <c r="O4756" s="50"/>
      <c r="P4756" s="50"/>
      <c r="Q4756" s="50" t="s">
        <v>368</v>
      </c>
      <c r="R4756" s="9" t="s">
        <v>368</v>
      </c>
      <c r="S4756" s="50" t="s">
        <v>368</v>
      </c>
      <c r="T4756" s="9" t="s">
        <v>368</v>
      </c>
      <c r="U4756" s="9" t="s">
        <v>368</v>
      </c>
    </row>
    <row r="4757">
      <c r="F4757" s="9"/>
      <c r="N4757" s="50"/>
      <c r="O4757" s="50"/>
      <c r="P4757" s="50"/>
      <c r="Q4757" s="50" t="s">
        <v>368</v>
      </c>
      <c r="R4757" s="9" t="s">
        <v>368</v>
      </c>
      <c r="S4757" s="50" t="s">
        <v>368</v>
      </c>
      <c r="T4757" s="9" t="s">
        <v>368</v>
      </c>
      <c r="U4757" s="9" t="s">
        <v>368</v>
      </c>
    </row>
    <row r="4758">
      <c r="F4758" s="9"/>
      <c r="N4758" s="50"/>
      <c r="O4758" s="50"/>
      <c r="P4758" s="50"/>
      <c r="Q4758" s="50" t="s">
        <v>368</v>
      </c>
      <c r="R4758" s="9" t="s">
        <v>368</v>
      </c>
      <c r="S4758" s="50" t="s">
        <v>368</v>
      </c>
      <c r="T4758" s="9" t="s">
        <v>368</v>
      </c>
      <c r="U4758" s="9" t="s">
        <v>368</v>
      </c>
    </row>
    <row r="4759">
      <c r="F4759" s="9"/>
      <c r="N4759" s="50"/>
      <c r="O4759" s="50"/>
      <c r="P4759" s="50"/>
      <c r="Q4759" s="50" t="s">
        <v>368</v>
      </c>
      <c r="R4759" s="9" t="s">
        <v>368</v>
      </c>
      <c r="S4759" s="50" t="s">
        <v>368</v>
      </c>
      <c r="T4759" s="9" t="s">
        <v>368</v>
      </c>
      <c r="U4759" s="9" t="s">
        <v>368</v>
      </c>
    </row>
    <row r="4760">
      <c r="F4760" s="9"/>
      <c r="N4760" s="50"/>
      <c r="O4760" s="50"/>
      <c r="P4760" s="50"/>
      <c r="Q4760" s="50" t="s">
        <v>368</v>
      </c>
      <c r="R4760" s="9" t="s">
        <v>368</v>
      </c>
      <c r="S4760" s="50" t="s">
        <v>368</v>
      </c>
      <c r="T4760" s="9" t="s">
        <v>368</v>
      </c>
      <c r="U4760" s="9" t="s">
        <v>368</v>
      </c>
    </row>
    <row r="4761">
      <c r="F4761" s="9"/>
      <c r="N4761" s="50"/>
      <c r="O4761" s="50"/>
      <c r="P4761" s="50"/>
      <c r="Q4761" s="50" t="s">
        <v>368</v>
      </c>
      <c r="R4761" s="9" t="s">
        <v>368</v>
      </c>
      <c r="S4761" s="50" t="s">
        <v>368</v>
      </c>
      <c r="T4761" s="9" t="s">
        <v>368</v>
      </c>
      <c r="U4761" s="9" t="s">
        <v>368</v>
      </c>
    </row>
    <row r="4762">
      <c r="F4762" s="9"/>
      <c r="N4762" s="50"/>
      <c r="O4762" s="50"/>
      <c r="P4762" s="50"/>
      <c r="Q4762" s="50" t="s">
        <v>368</v>
      </c>
      <c r="R4762" s="9" t="s">
        <v>368</v>
      </c>
      <c r="S4762" s="50" t="s">
        <v>368</v>
      </c>
      <c r="T4762" s="9" t="s">
        <v>368</v>
      </c>
      <c r="U4762" s="9" t="s">
        <v>368</v>
      </c>
    </row>
    <row r="4763">
      <c r="F4763" s="9"/>
      <c r="N4763" s="50"/>
      <c r="O4763" s="50"/>
      <c r="P4763" s="50"/>
      <c r="Q4763" s="50" t="s">
        <v>368</v>
      </c>
      <c r="R4763" s="9" t="s">
        <v>368</v>
      </c>
      <c r="S4763" s="50" t="s">
        <v>368</v>
      </c>
      <c r="T4763" s="9" t="s">
        <v>368</v>
      </c>
      <c r="U4763" s="9" t="s">
        <v>368</v>
      </c>
    </row>
    <row r="4764">
      <c r="F4764" s="9"/>
      <c r="N4764" s="50"/>
      <c r="O4764" s="50"/>
      <c r="P4764" s="50"/>
      <c r="Q4764" s="50" t="s">
        <v>368</v>
      </c>
      <c r="R4764" s="9" t="s">
        <v>368</v>
      </c>
      <c r="S4764" s="50" t="s">
        <v>368</v>
      </c>
      <c r="T4764" s="9" t="s">
        <v>368</v>
      </c>
      <c r="U4764" s="9" t="s">
        <v>368</v>
      </c>
    </row>
    <row r="4765">
      <c r="F4765" s="9"/>
      <c r="N4765" s="50"/>
      <c r="O4765" s="50"/>
      <c r="P4765" s="50"/>
      <c r="Q4765" s="50" t="s">
        <v>368</v>
      </c>
      <c r="R4765" s="9" t="s">
        <v>368</v>
      </c>
      <c r="S4765" s="50" t="s">
        <v>368</v>
      </c>
      <c r="T4765" s="9" t="s">
        <v>368</v>
      </c>
      <c r="U4765" s="9" t="s">
        <v>368</v>
      </c>
    </row>
    <row r="4766">
      <c r="F4766" s="9"/>
      <c r="N4766" s="50"/>
      <c r="O4766" s="50"/>
      <c r="P4766" s="50"/>
      <c r="Q4766" s="50" t="s">
        <v>368</v>
      </c>
      <c r="R4766" s="9" t="s">
        <v>368</v>
      </c>
      <c r="S4766" s="50" t="s">
        <v>368</v>
      </c>
      <c r="T4766" s="9" t="s">
        <v>368</v>
      </c>
      <c r="U4766" s="9" t="s">
        <v>368</v>
      </c>
    </row>
    <row r="4767">
      <c r="F4767" s="9"/>
      <c r="N4767" s="50"/>
      <c r="O4767" s="50"/>
      <c r="P4767" s="50"/>
      <c r="Q4767" s="50" t="s">
        <v>368</v>
      </c>
      <c r="R4767" s="9" t="s">
        <v>368</v>
      </c>
      <c r="S4767" s="50" t="s">
        <v>368</v>
      </c>
      <c r="T4767" s="9" t="s">
        <v>368</v>
      </c>
      <c r="U4767" s="9" t="s">
        <v>368</v>
      </c>
    </row>
    <row r="4768">
      <c r="F4768" s="9"/>
      <c r="N4768" s="50"/>
      <c r="O4768" s="50"/>
      <c r="P4768" s="50"/>
      <c r="Q4768" s="50" t="s">
        <v>368</v>
      </c>
      <c r="R4768" s="9" t="s">
        <v>368</v>
      </c>
      <c r="S4768" s="50" t="s">
        <v>368</v>
      </c>
      <c r="T4768" s="9" t="s">
        <v>368</v>
      </c>
      <c r="U4768" s="9" t="s">
        <v>368</v>
      </c>
    </row>
    <row r="4769">
      <c r="F4769" s="9"/>
      <c r="N4769" s="50"/>
      <c r="O4769" s="50"/>
      <c r="P4769" s="50"/>
      <c r="Q4769" s="50" t="s">
        <v>368</v>
      </c>
      <c r="R4769" s="9" t="s">
        <v>368</v>
      </c>
      <c r="S4769" s="50" t="s">
        <v>368</v>
      </c>
      <c r="T4769" s="9" t="s">
        <v>368</v>
      </c>
      <c r="U4769" s="9" t="s">
        <v>368</v>
      </c>
    </row>
    <row r="4770">
      <c r="F4770" s="9"/>
      <c r="N4770" s="50"/>
      <c r="O4770" s="50"/>
      <c r="P4770" s="50"/>
      <c r="Q4770" s="50" t="s">
        <v>368</v>
      </c>
      <c r="R4770" s="9" t="s">
        <v>368</v>
      </c>
      <c r="S4770" s="50" t="s">
        <v>368</v>
      </c>
      <c r="T4770" s="9" t="s">
        <v>368</v>
      </c>
      <c r="U4770" s="9" t="s">
        <v>368</v>
      </c>
    </row>
    <row r="4771">
      <c r="F4771" s="9"/>
      <c r="N4771" s="50"/>
      <c r="O4771" s="50"/>
      <c r="P4771" s="50"/>
      <c r="Q4771" s="50" t="s">
        <v>368</v>
      </c>
      <c r="R4771" s="9" t="s">
        <v>368</v>
      </c>
      <c r="S4771" s="50" t="s">
        <v>368</v>
      </c>
      <c r="T4771" s="9" t="s">
        <v>368</v>
      </c>
      <c r="U4771" s="9" t="s">
        <v>368</v>
      </c>
    </row>
    <row r="4772">
      <c r="F4772" s="9"/>
      <c r="N4772" s="50"/>
      <c r="O4772" s="50"/>
      <c r="P4772" s="50"/>
      <c r="Q4772" s="50" t="s">
        <v>368</v>
      </c>
      <c r="R4772" s="9" t="s">
        <v>368</v>
      </c>
      <c r="S4772" s="50" t="s">
        <v>368</v>
      </c>
      <c r="T4772" s="9" t="s">
        <v>368</v>
      </c>
      <c r="U4772" s="9" t="s">
        <v>368</v>
      </c>
    </row>
    <row r="4773">
      <c r="F4773" s="9"/>
      <c r="N4773" s="50"/>
      <c r="O4773" s="50"/>
      <c r="P4773" s="50"/>
      <c r="Q4773" s="50" t="s">
        <v>368</v>
      </c>
      <c r="R4773" s="9" t="s">
        <v>368</v>
      </c>
      <c r="S4773" s="50" t="s">
        <v>368</v>
      </c>
      <c r="T4773" s="9" t="s">
        <v>368</v>
      </c>
      <c r="U4773" s="9" t="s">
        <v>368</v>
      </c>
    </row>
    <row r="4774">
      <c r="F4774" s="9"/>
      <c r="N4774" s="50"/>
      <c r="O4774" s="50"/>
      <c r="P4774" s="50"/>
      <c r="Q4774" s="50" t="s">
        <v>368</v>
      </c>
      <c r="R4774" s="9" t="s">
        <v>368</v>
      </c>
      <c r="S4774" s="50" t="s">
        <v>368</v>
      </c>
      <c r="T4774" s="9" t="s">
        <v>368</v>
      </c>
      <c r="U4774" s="9" t="s">
        <v>368</v>
      </c>
    </row>
    <row r="4775">
      <c r="F4775" s="9"/>
      <c r="N4775" s="50"/>
      <c r="O4775" s="50"/>
      <c r="P4775" s="50"/>
      <c r="Q4775" s="50" t="s">
        <v>368</v>
      </c>
      <c r="R4775" s="9" t="s">
        <v>368</v>
      </c>
      <c r="S4775" s="50" t="s">
        <v>368</v>
      </c>
      <c r="T4775" s="9" t="s">
        <v>368</v>
      </c>
      <c r="U4775" s="9" t="s">
        <v>368</v>
      </c>
    </row>
    <row r="4776">
      <c r="F4776" s="9"/>
      <c r="N4776" s="50"/>
      <c r="O4776" s="50"/>
      <c r="P4776" s="50"/>
      <c r="Q4776" s="50" t="s">
        <v>368</v>
      </c>
      <c r="R4776" s="9" t="s">
        <v>368</v>
      </c>
      <c r="S4776" s="50" t="s">
        <v>368</v>
      </c>
      <c r="T4776" s="9" t="s">
        <v>368</v>
      </c>
      <c r="U4776" s="9" t="s">
        <v>368</v>
      </c>
    </row>
    <row r="4777">
      <c r="F4777" s="9"/>
      <c r="N4777" s="50"/>
      <c r="O4777" s="50"/>
      <c r="P4777" s="50"/>
      <c r="Q4777" s="50" t="s">
        <v>368</v>
      </c>
      <c r="R4777" s="9" t="s">
        <v>368</v>
      </c>
      <c r="S4777" s="50" t="s">
        <v>368</v>
      </c>
      <c r="T4777" s="9" t="s">
        <v>368</v>
      </c>
      <c r="U4777" s="9" t="s">
        <v>368</v>
      </c>
    </row>
    <row r="4778">
      <c r="F4778" s="9"/>
      <c r="N4778" s="50"/>
      <c r="O4778" s="50"/>
      <c r="P4778" s="50"/>
      <c r="Q4778" s="50" t="s">
        <v>368</v>
      </c>
      <c r="R4778" s="9" t="s">
        <v>368</v>
      </c>
      <c r="S4778" s="50" t="s">
        <v>368</v>
      </c>
      <c r="T4778" s="9" t="s">
        <v>368</v>
      </c>
      <c r="U4778" s="9" t="s">
        <v>368</v>
      </c>
    </row>
    <row r="4779">
      <c r="F4779" s="9"/>
      <c r="N4779" s="50"/>
      <c r="O4779" s="50"/>
      <c r="P4779" s="50"/>
      <c r="Q4779" s="50" t="s">
        <v>368</v>
      </c>
      <c r="R4779" s="9" t="s">
        <v>368</v>
      </c>
      <c r="S4779" s="50" t="s">
        <v>368</v>
      </c>
      <c r="T4779" s="9" t="s">
        <v>368</v>
      </c>
      <c r="U4779" s="9" t="s">
        <v>368</v>
      </c>
    </row>
    <row r="4780">
      <c r="F4780" s="9"/>
      <c r="N4780" s="50"/>
      <c r="O4780" s="50"/>
      <c r="P4780" s="50"/>
      <c r="Q4780" s="50" t="s">
        <v>368</v>
      </c>
      <c r="R4780" s="9" t="s">
        <v>368</v>
      </c>
      <c r="S4780" s="50" t="s">
        <v>368</v>
      </c>
      <c r="T4780" s="9" t="s">
        <v>368</v>
      </c>
      <c r="U4780" s="9" t="s">
        <v>368</v>
      </c>
    </row>
    <row r="4781">
      <c r="F4781" s="9"/>
      <c r="N4781" s="50"/>
      <c r="O4781" s="50"/>
      <c r="P4781" s="50"/>
      <c r="Q4781" s="50" t="s">
        <v>368</v>
      </c>
      <c r="R4781" s="9" t="s">
        <v>368</v>
      </c>
      <c r="S4781" s="50" t="s">
        <v>368</v>
      </c>
      <c r="T4781" s="9" t="s">
        <v>368</v>
      </c>
      <c r="U4781" s="9" t="s">
        <v>368</v>
      </c>
    </row>
    <row r="4782">
      <c r="F4782" s="9"/>
      <c r="N4782" s="50"/>
      <c r="O4782" s="50"/>
      <c r="P4782" s="50"/>
      <c r="Q4782" s="50" t="s">
        <v>368</v>
      </c>
      <c r="R4782" s="9" t="s">
        <v>368</v>
      </c>
      <c r="S4782" s="50" t="s">
        <v>368</v>
      </c>
      <c r="T4782" s="9" t="s">
        <v>368</v>
      </c>
      <c r="U4782" s="9" t="s">
        <v>368</v>
      </c>
    </row>
    <row r="4783">
      <c r="F4783" s="9"/>
      <c r="N4783" s="50"/>
      <c r="O4783" s="50"/>
      <c r="P4783" s="50"/>
      <c r="Q4783" s="50" t="s">
        <v>368</v>
      </c>
      <c r="R4783" s="9" t="s">
        <v>368</v>
      </c>
      <c r="S4783" s="50" t="s">
        <v>368</v>
      </c>
      <c r="T4783" s="9" t="s">
        <v>368</v>
      </c>
      <c r="U4783" s="9" t="s">
        <v>368</v>
      </c>
    </row>
    <row r="4784">
      <c r="F4784" s="9"/>
      <c r="N4784" s="50"/>
      <c r="O4784" s="50"/>
      <c r="P4784" s="50"/>
      <c r="Q4784" s="50" t="s">
        <v>368</v>
      </c>
      <c r="R4784" s="9" t="s">
        <v>368</v>
      </c>
      <c r="S4784" s="50" t="s">
        <v>368</v>
      </c>
      <c r="T4784" s="9" t="s">
        <v>368</v>
      </c>
      <c r="U4784" s="9" t="s">
        <v>368</v>
      </c>
    </row>
    <row r="4785">
      <c r="F4785" s="9"/>
      <c r="N4785" s="50"/>
      <c r="O4785" s="50"/>
      <c r="P4785" s="50"/>
      <c r="Q4785" s="50" t="s">
        <v>368</v>
      </c>
      <c r="R4785" s="9" t="s">
        <v>368</v>
      </c>
      <c r="S4785" s="50" t="s">
        <v>368</v>
      </c>
      <c r="T4785" s="9" t="s">
        <v>368</v>
      </c>
      <c r="U4785" s="9" t="s">
        <v>368</v>
      </c>
    </row>
    <row r="4786">
      <c r="F4786" s="9"/>
      <c r="N4786" s="50"/>
      <c r="O4786" s="50"/>
      <c r="P4786" s="50"/>
      <c r="Q4786" s="50" t="s">
        <v>368</v>
      </c>
      <c r="R4786" s="9" t="s">
        <v>368</v>
      </c>
      <c r="S4786" s="50" t="s">
        <v>368</v>
      </c>
      <c r="T4786" s="9" t="s">
        <v>368</v>
      </c>
      <c r="U4786" s="9" t="s">
        <v>368</v>
      </c>
    </row>
    <row r="4787">
      <c r="F4787" s="9"/>
      <c r="N4787" s="50"/>
      <c r="O4787" s="50"/>
      <c r="P4787" s="50"/>
      <c r="Q4787" s="50" t="s">
        <v>368</v>
      </c>
      <c r="R4787" s="9" t="s">
        <v>368</v>
      </c>
      <c r="S4787" s="50" t="s">
        <v>368</v>
      </c>
      <c r="T4787" s="9" t="s">
        <v>368</v>
      </c>
      <c r="U4787" s="9" t="s">
        <v>368</v>
      </c>
    </row>
    <row r="4788">
      <c r="F4788" s="9"/>
      <c r="N4788" s="50"/>
      <c r="O4788" s="50"/>
      <c r="P4788" s="50"/>
      <c r="Q4788" s="50" t="s">
        <v>368</v>
      </c>
      <c r="R4788" s="9" t="s">
        <v>368</v>
      </c>
      <c r="S4788" s="50" t="s">
        <v>368</v>
      </c>
      <c r="T4788" s="9" t="s">
        <v>368</v>
      </c>
      <c r="U4788" s="9" t="s">
        <v>368</v>
      </c>
    </row>
    <row r="4789">
      <c r="F4789" s="9"/>
      <c r="N4789" s="50"/>
      <c r="O4789" s="50"/>
      <c r="P4789" s="50"/>
      <c r="Q4789" s="50" t="s">
        <v>368</v>
      </c>
      <c r="R4789" s="9" t="s">
        <v>368</v>
      </c>
      <c r="S4789" s="50" t="s">
        <v>368</v>
      </c>
      <c r="T4789" s="9" t="s">
        <v>368</v>
      </c>
      <c r="U4789" s="9" t="s">
        <v>368</v>
      </c>
    </row>
    <row r="4790">
      <c r="F4790" s="9"/>
      <c r="N4790" s="50"/>
      <c r="O4790" s="50"/>
      <c r="P4790" s="50"/>
      <c r="Q4790" s="50" t="s">
        <v>368</v>
      </c>
      <c r="R4790" s="9" t="s">
        <v>368</v>
      </c>
      <c r="S4790" s="50" t="s">
        <v>368</v>
      </c>
      <c r="T4790" s="9" t="s">
        <v>368</v>
      </c>
      <c r="U4790" s="9" t="s">
        <v>368</v>
      </c>
    </row>
    <row r="4791">
      <c r="F4791" s="9"/>
      <c r="N4791" s="50"/>
      <c r="O4791" s="50"/>
      <c r="P4791" s="50"/>
      <c r="Q4791" s="50" t="s">
        <v>368</v>
      </c>
      <c r="R4791" s="9" t="s">
        <v>368</v>
      </c>
      <c r="S4791" s="50" t="s">
        <v>368</v>
      </c>
      <c r="T4791" s="9" t="s">
        <v>368</v>
      </c>
      <c r="U4791" s="9" t="s">
        <v>368</v>
      </c>
    </row>
    <row r="4792">
      <c r="F4792" s="9"/>
      <c r="N4792" s="50"/>
      <c r="O4792" s="50"/>
      <c r="P4792" s="50"/>
      <c r="Q4792" s="50" t="s">
        <v>368</v>
      </c>
      <c r="R4792" s="9" t="s">
        <v>368</v>
      </c>
      <c r="S4792" s="50" t="s">
        <v>368</v>
      </c>
      <c r="T4792" s="9" t="s">
        <v>368</v>
      </c>
      <c r="U4792" s="9" t="s">
        <v>368</v>
      </c>
    </row>
    <row r="4793">
      <c r="F4793" s="9"/>
      <c r="N4793" s="50"/>
      <c r="O4793" s="50"/>
      <c r="P4793" s="50"/>
      <c r="Q4793" s="50" t="s">
        <v>368</v>
      </c>
      <c r="R4793" s="9" t="s">
        <v>368</v>
      </c>
      <c r="S4793" s="50" t="s">
        <v>368</v>
      </c>
      <c r="T4793" s="9" t="s">
        <v>368</v>
      </c>
      <c r="U4793" s="9" t="s">
        <v>368</v>
      </c>
    </row>
    <row r="4794">
      <c r="F4794" s="9"/>
      <c r="N4794" s="50"/>
      <c r="O4794" s="50"/>
      <c r="P4794" s="50"/>
      <c r="Q4794" s="50" t="s">
        <v>368</v>
      </c>
      <c r="R4794" s="9" t="s">
        <v>368</v>
      </c>
      <c r="S4794" s="50" t="s">
        <v>368</v>
      </c>
      <c r="T4794" s="9" t="s">
        <v>368</v>
      </c>
      <c r="U4794" s="9" t="s">
        <v>368</v>
      </c>
    </row>
    <row r="4795">
      <c r="F4795" s="9"/>
      <c r="N4795" s="50"/>
      <c r="O4795" s="50"/>
      <c r="P4795" s="50"/>
      <c r="Q4795" s="50" t="s">
        <v>368</v>
      </c>
      <c r="R4795" s="9" t="s">
        <v>368</v>
      </c>
      <c r="S4795" s="50" t="s">
        <v>368</v>
      </c>
      <c r="T4795" s="9" t="s">
        <v>368</v>
      </c>
      <c r="U4795" s="9" t="s">
        <v>368</v>
      </c>
    </row>
    <row r="4796">
      <c r="F4796" s="9"/>
      <c r="N4796" s="50"/>
      <c r="O4796" s="50"/>
      <c r="P4796" s="50"/>
      <c r="Q4796" s="50" t="s">
        <v>368</v>
      </c>
      <c r="R4796" s="9" t="s">
        <v>368</v>
      </c>
      <c r="S4796" s="50" t="s">
        <v>368</v>
      </c>
      <c r="T4796" s="9" t="s">
        <v>368</v>
      </c>
      <c r="U4796" s="9" t="s">
        <v>368</v>
      </c>
    </row>
    <row r="4797">
      <c r="F4797" s="9"/>
      <c r="N4797" s="50"/>
      <c r="O4797" s="50"/>
      <c r="P4797" s="50"/>
      <c r="Q4797" s="50" t="s">
        <v>368</v>
      </c>
      <c r="R4797" s="9" t="s">
        <v>368</v>
      </c>
      <c r="S4797" s="50" t="s">
        <v>368</v>
      </c>
      <c r="T4797" s="9" t="s">
        <v>368</v>
      </c>
      <c r="U4797" s="9" t="s">
        <v>368</v>
      </c>
    </row>
    <row r="4798">
      <c r="F4798" s="9"/>
      <c r="N4798" s="50"/>
      <c r="O4798" s="50"/>
      <c r="P4798" s="50"/>
      <c r="Q4798" s="50" t="s">
        <v>368</v>
      </c>
      <c r="R4798" s="9" t="s">
        <v>368</v>
      </c>
      <c r="S4798" s="50" t="s">
        <v>368</v>
      </c>
      <c r="T4798" s="9" t="s">
        <v>368</v>
      </c>
      <c r="U4798" s="9" t="s">
        <v>368</v>
      </c>
    </row>
    <row r="4799">
      <c r="F4799" s="9"/>
      <c r="N4799" s="50"/>
      <c r="O4799" s="50"/>
      <c r="P4799" s="50"/>
      <c r="Q4799" s="50" t="s">
        <v>368</v>
      </c>
      <c r="R4799" s="9" t="s">
        <v>368</v>
      </c>
      <c r="S4799" s="50" t="s">
        <v>368</v>
      </c>
      <c r="T4799" s="9" t="s">
        <v>368</v>
      </c>
      <c r="U4799" s="9" t="s">
        <v>368</v>
      </c>
    </row>
    <row r="4800">
      <c r="F4800" s="9"/>
      <c r="N4800" s="50"/>
      <c r="O4800" s="50"/>
      <c r="P4800" s="50"/>
      <c r="Q4800" s="50" t="s">
        <v>368</v>
      </c>
      <c r="R4800" s="9" t="s">
        <v>368</v>
      </c>
      <c r="S4800" s="50" t="s">
        <v>368</v>
      </c>
      <c r="T4800" s="9" t="s">
        <v>368</v>
      </c>
      <c r="U4800" s="9" t="s">
        <v>368</v>
      </c>
    </row>
    <row r="4801">
      <c r="F4801" s="9"/>
      <c r="N4801" s="50"/>
      <c r="O4801" s="50"/>
      <c r="P4801" s="50"/>
      <c r="Q4801" s="50" t="s">
        <v>368</v>
      </c>
      <c r="R4801" s="9" t="s">
        <v>368</v>
      </c>
      <c r="S4801" s="50" t="s">
        <v>368</v>
      </c>
      <c r="T4801" s="9" t="s">
        <v>368</v>
      </c>
      <c r="U4801" s="9" t="s">
        <v>368</v>
      </c>
    </row>
    <row r="4802">
      <c r="F4802" s="9"/>
      <c r="N4802" s="50"/>
      <c r="O4802" s="50"/>
      <c r="P4802" s="50"/>
      <c r="Q4802" s="50" t="s">
        <v>368</v>
      </c>
      <c r="R4802" s="9" t="s">
        <v>368</v>
      </c>
      <c r="S4802" s="50" t="s">
        <v>368</v>
      </c>
      <c r="T4802" s="9" t="s">
        <v>368</v>
      </c>
      <c r="U4802" s="9" t="s">
        <v>368</v>
      </c>
    </row>
    <row r="4803">
      <c r="F4803" s="9"/>
      <c r="N4803" s="50"/>
      <c r="O4803" s="50"/>
      <c r="P4803" s="50"/>
      <c r="Q4803" s="50" t="s">
        <v>368</v>
      </c>
      <c r="R4803" s="9" t="s">
        <v>368</v>
      </c>
      <c r="S4803" s="50" t="s">
        <v>368</v>
      </c>
      <c r="T4803" s="9" t="s">
        <v>368</v>
      </c>
      <c r="U4803" s="9" t="s">
        <v>368</v>
      </c>
    </row>
    <row r="4804">
      <c r="F4804" s="9"/>
      <c r="N4804" s="50"/>
      <c r="O4804" s="50"/>
      <c r="P4804" s="50"/>
      <c r="Q4804" s="50" t="s">
        <v>368</v>
      </c>
      <c r="R4804" s="9" t="s">
        <v>368</v>
      </c>
      <c r="S4804" s="50" t="s">
        <v>368</v>
      </c>
      <c r="T4804" s="9" t="s">
        <v>368</v>
      </c>
      <c r="U4804" s="9" t="s">
        <v>368</v>
      </c>
    </row>
    <row r="4805">
      <c r="F4805" s="9"/>
      <c r="N4805" s="50"/>
      <c r="O4805" s="50"/>
      <c r="P4805" s="50"/>
      <c r="Q4805" s="50" t="s">
        <v>368</v>
      </c>
      <c r="R4805" s="9" t="s">
        <v>368</v>
      </c>
      <c r="S4805" s="50" t="s">
        <v>368</v>
      </c>
      <c r="T4805" s="9" t="s">
        <v>368</v>
      </c>
      <c r="U4805" s="9" t="s">
        <v>368</v>
      </c>
    </row>
    <row r="4806">
      <c r="F4806" s="9"/>
      <c r="N4806" s="50"/>
      <c r="O4806" s="50"/>
      <c r="P4806" s="50"/>
      <c r="Q4806" s="50" t="s">
        <v>368</v>
      </c>
      <c r="R4806" s="9" t="s">
        <v>368</v>
      </c>
      <c r="S4806" s="50" t="s">
        <v>368</v>
      </c>
      <c r="T4806" s="9" t="s">
        <v>368</v>
      </c>
      <c r="U4806" s="9" t="s">
        <v>368</v>
      </c>
    </row>
    <row r="4807">
      <c r="F4807" s="9"/>
      <c r="N4807" s="50"/>
      <c r="O4807" s="50"/>
      <c r="P4807" s="50"/>
      <c r="Q4807" s="50" t="s">
        <v>368</v>
      </c>
      <c r="R4807" s="9" t="s">
        <v>368</v>
      </c>
      <c r="S4807" s="50" t="s">
        <v>368</v>
      </c>
      <c r="T4807" s="9" t="s">
        <v>368</v>
      </c>
      <c r="U4807" s="9" t="s">
        <v>368</v>
      </c>
    </row>
    <row r="4808">
      <c r="F4808" s="9"/>
      <c r="N4808" s="50"/>
      <c r="O4808" s="50"/>
      <c r="P4808" s="50"/>
      <c r="Q4808" s="50" t="s">
        <v>368</v>
      </c>
      <c r="R4808" s="9" t="s">
        <v>368</v>
      </c>
      <c r="S4808" s="50" t="s">
        <v>368</v>
      </c>
      <c r="T4808" s="9" t="s">
        <v>368</v>
      </c>
      <c r="U4808" s="9" t="s">
        <v>368</v>
      </c>
    </row>
    <row r="4809">
      <c r="F4809" s="9"/>
      <c r="N4809" s="50"/>
      <c r="O4809" s="50"/>
      <c r="P4809" s="50"/>
      <c r="Q4809" s="50" t="s">
        <v>368</v>
      </c>
      <c r="R4809" s="9" t="s">
        <v>368</v>
      </c>
      <c r="S4809" s="50" t="s">
        <v>368</v>
      </c>
      <c r="T4809" s="9" t="s">
        <v>368</v>
      </c>
      <c r="U4809" s="9" t="s">
        <v>368</v>
      </c>
    </row>
    <row r="4810">
      <c r="F4810" s="9"/>
      <c r="N4810" s="50"/>
      <c r="O4810" s="50"/>
      <c r="P4810" s="50"/>
      <c r="Q4810" s="50" t="s">
        <v>368</v>
      </c>
      <c r="R4810" s="9" t="s">
        <v>368</v>
      </c>
      <c r="S4810" s="50" t="s">
        <v>368</v>
      </c>
      <c r="T4810" s="9" t="s">
        <v>368</v>
      </c>
      <c r="U4810" s="9" t="s">
        <v>368</v>
      </c>
    </row>
    <row r="4811">
      <c r="F4811" s="9"/>
      <c r="N4811" s="50"/>
      <c r="O4811" s="50"/>
      <c r="P4811" s="50"/>
      <c r="Q4811" s="50" t="s">
        <v>368</v>
      </c>
      <c r="R4811" s="9" t="s">
        <v>368</v>
      </c>
      <c r="S4811" s="50" t="s">
        <v>368</v>
      </c>
      <c r="T4811" s="9" t="s">
        <v>368</v>
      </c>
      <c r="U4811" s="9" t="s">
        <v>368</v>
      </c>
    </row>
    <row r="4812">
      <c r="F4812" s="9"/>
      <c r="N4812" s="50"/>
      <c r="O4812" s="50"/>
      <c r="P4812" s="50"/>
      <c r="Q4812" s="50" t="s">
        <v>368</v>
      </c>
      <c r="R4812" s="9" t="s">
        <v>368</v>
      </c>
      <c r="S4812" s="50" t="s">
        <v>368</v>
      </c>
      <c r="T4812" s="9" t="s">
        <v>368</v>
      </c>
      <c r="U4812" s="9" t="s">
        <v>368</v>
      </c>
    </row>
    <row r="4813">
      <c r="F4813" s="9"/>
      <c r="N4813" s="50"/>
      <c r="O4813" s="50"/>
      <c r="P4813" s="50"/>
      <c r="Q4813" s="50" t="s">
        <v>368</v>
      </c>
      <c r="R4813" s="9" t="s">
        <v>368</v>
      </c>
      <c r="S4813" s="50" t="s">
        <v>368</v>
      </c>
      <c r="T4813" s="9" t="s">
        <v>368</v>
      </c>
      <c r="U4813" s="9" t="s">
        <v>368</v>
      </c>
    </row>
    <row r="4814">
      <c r="F4814" s="9"/>
      <c r="N4814" s="50"/>
      <c r="O4814" s="50"/>
      <c r="P4814" s="50"/>
      <c r="Q4814" s="50" t="s">
        <v>368</v>
      </c>
      <c r="R4814" s="9" t="s">
        <v>368</v>
      </c>
      <c r="S4814" s="50" t="s">
        <v>368</v>
      </c>
      <c r="T4814" s="9" t="s">
        <v>368</v>
      </c>
      <c r="U4814" s="9" t="s">
        <v>368</v>
      </c>
    </row>
    <row r="4815">
      <c r="F4815" s="9"/>
      <c r="N4815" s="50"/>
      <c r="O4815" s="50"/>
      <c r="P4815" s="50"/>
      <c r="Q4815" s="50" t="s">
        <v>368</v>
      </c>
      <c r="R4815" s="9" t="s">
        <v>368</v>
      </c>
      <c r="S4815" s="50" t="s">
        <v>368</v>
      </c>
      <c r="T4815" s="9" t="s">
        <v>368</v>
      </c>
      <c r="U4815" s="9" t="s">
        <v>368</v>
      </c>
    </row>
    <row r="4816">
      <c r="F4816" s="9"/>
      <c r="N4816" s="50"/>
      <c r="O4816" s="50"/>
      <c r="P4816" s="50"/>
      <c r="Q4816" s="50" t="s">
        <v>368</v>
      </c>
      <c r="R4816" s="9" t="s">
        <v>368</v>
      </c>
      <c r="S4816" s="50" t="s">
        <v>368</v>
      </c>
      <c r="T4816" s="9" t="s">
        <v>368</v>
      </c>
      <c r="U4816" s="9" t="s">
        <v>368</v>
      </c>
    </row>
    <row r="4817">
      <c r="F4817" s="9"/>
      <c r="N4817" s="50"/>
      <c r="O4817" s="50"/>
      <c r="P4817" s="50"/>
      <c r="Q4817" s="50" t="s">
        <v>368</v>
      </c>
      <c r="R4817" s="9" t="s">
        <v>368</v>
      </c>
      <c r="S4817" s="50" t="s">
        <v>368</v>
      </c>
      <c r="T4817" s="9" t="s">
        <v>368</v>
      </c>
      <c r="U4817" s="9" t="s">
        <v>368</v>
      </c>
    </row>
    <row r="4818">
      <c r="F4818" s="9"/>
      <c r="N4818" s="50"/>
      <c r="O4818" s="50"/>
      <c r="P4818" s="50"/>
      <c r="Q4818" s="50" t="s">
        <v>368</v>
      </c>
      <c r="R4818" s="9" t="s">
        <v>368</v>
      </c>
      <c r="S4818" s="50" t="s">
        <v>368</v>
      </c>
      <c r="T4818" s="9" t="s">
        <v>368</v>
      </c>
      <c r="U4818" s="9" t="s">
        <v>368</v>
      </c>
    </row>
    <row r="4819">
      <c r="F4819" s="9"/>
      <c r="N4819" s="50"/>
      <c r="O4819" s="50"/>
      <c r="P4819" s="50"/>
      <c r="Q4819" s="50" t="s">
        <v>368</v>
      </c>
      <c r="R4819" s="9" t="s">
        <v>368</v>
      </c>
      <c r="S4819" s="50" t="s">
        <v>368</v>
      </c>
      <c r="T4819" s="9" t="s">
        <v>368</v>
      </c>
      <c r="U4819" s="9" t="s">
        <v>368</v>
      </c>
    </row>
    <row r="4820">
      <c r="F4820" s="9"/>
      <c r="N4820" s="50"/>
      <c r="O4820" s="50"/>
      <c r="P4820" s="50"/>
      <c r="Q4820" s="50" t="s">
        <v>368</v>
      </c>
      <c r="R4820" s="9" t="s">
        <v>368</v>
      </c>
      <c r="S4820" s="50" t="s">
        <v>368</v>
      </c>
      <c r="T4820" s="9" t="s">
        <v>368</v>
      </c>
      <c r="U4820" s="9" t="s">
        <v>368</v>
      </c>
    </row>
    <row r="4821">
      <c r="F4821" s="9"/>
      <c r="N4821" s="50"/>
      <c r="O4821" s="50"/>
      <c r="P4821" s="50"/>
      <c r="Q4821" s="50" t="s">
        <v>368</v>
      </c>
      <c r="R4821" s="9" t="s">
        <v>368</v>
      </c>
      <c r="S4821" s="50" t="s">
        <v>368</v>
      </c>
      <c r="T4821" s="9" t="s">
        <v>368</v>
      </c>
      <c r="U4821" s="9" t="s">
        <v>368</v>
      </c>
    </row>
    <row r="4822">
      <c r="F4822" s="9"/>
      <c r="N4822" s="50"/>
      <c r="O4822" s="50"/>
      <c r="P4822" s="50"/>
      <c r="Q4822" s="50" t="s">
        <v>368</v>
      </c>
      <c r="R4822" s="9" t="s">
        <v>368</v>
      </c>
      <c r="S4822" s="50" t="s">
        <v>368</v>
      </c>
      <c r="T4822" s="9" t="s">
        <v>368</v>
      </c>
      <c r="U4822" s="9" t="s">
        <v>368</v>
      </c>
    </row>
    <row r="4823">
      <c r="F4823" s="9"/>
      <c r="N4823" s="50"/>
      <c r="O4823" s="50"/>
      <c r="P4823" s="50"/>
      <c r="Q4823" s="50" t="s">
        <v>368</v>
      </c>
      <c r="R4823" s="9" t="s">
        <v>368</v>
      </c>
      <c r="S4823" s="50" t="s">
        <v>368</v>
      </c>
      <c r="T4823" s="9" t="s">
        <v>368</v>
      </c>
      <c r="U4823" s="9" t="s">
        <v>368</v>
      </c>
    </row>
    <row r="4824">
      <c r="F4824" s="9"/>
      <c r="N4824" s="50"/>
      <c r="O4824" s="50"/>
      <c r="P4824" s="50"/>
      <c r="Q4824" s="50" t="s">
        <v>368</v>
      </c>
      <c r="R4824" s="9" t="s">
        <v>368</v>
      </c>
      <c r="S4824" s="50" t="s">
        <v>368</v>
      </c>
      <c r="T4824" s="9" t="s">
        <v>368</v>
      </c>
      <c r="U4824" s="9" t="s">
        <v>368</v>
      </c>
    </row>
    <row r="4825">
      <c r="F4825" s="9"/>
      <c r="N4825" s="50"/>
      <c r="O4825" s="50"/>
      <c r="P4825" s="50"/>
      <c r="Q4825" s="50" t="s">
        <v>368</v>
      </c>
      <c r="R4825" s="9" t="s">
        <v>368</v>
      </c>
      <c r="S4825" s="50" t="s">
        <v>368</v>
      </c>
      <c r="T4825" s="9" t="s">
        <v>368</v>
      </c>
      <c r="U4825" s="9" t="s">
        <v>368</v>
      </c>
    </row>
    <row r="4826">
      <c r="F4826" s="9"/>
      <c r="N4826" s="50"/>
      <c r="O4826" s="50"/>
      <c r="P4826" s="50"/>
      <c r="Q4826" s="50" t="s">
        <v>368</v>
      </c>
      <c r="R4826" s="9" t="s">
        <v>368</v>
      </c>
      <c r="S4826" s="50" t="s">
        <v>368</v>
      </c>
      <c r="T4826" s="9" t="s">
        <v>368</v>
      </c>
      <c r="U4826" s="9" t="s">
        <v>368</v>
      </c>
    </row>
    <row r="4827">
      <c r="F4827" s="9"/>
      <c r="N4827" s="50"/>
      <c r="O4827" s="50"/>
      <c r="P4827" s="50"/>
      <c r="Q4827" s="50" t="s">
        <v>368</v>
      </c>
      <c r="R4827" s="9" t="s">
        <v>368</v>
      </c>
      <c r="S4827" s="50" t="s">
        <v>368</v>
      </c>
      <c r="T4827" s="9" t="s">
        <v>368</v>
      </c>
      <c r="U4827" s="9" t="s">
        <v>368</v>
      </c>
    </row>
    <row r="4828">
      <c r="F4828" s="9"/>
      <c r="N4828" s="50"/>
      <c r="O4828" s="50"/>
      <c r="P4828" s="50"/>
      <c r="Q4828" s="50" t="s">
        <v>368</v>
      </c>
      <c r="R4828" s="9" t="s">
        <v>368</v>
      </c>
      <c r="S4828" s="50" t="s">
        <v>368</v>
      </c>
      <c r="T4828" s="9" t="s">
        <v>368</v>
      </c>
      <c r="U4828" s="9" t="s">
        <v>368</v>
      </c>
    </row>
    <row r="4829">
      <c r="F4829" s="9"/>
      <c r="N4829" s="50"/>
      <c r="O4829" s="50"/>
      <c r="P4829" s="50"/>
      <c r="Q4829" s="50" t="s">
        <v>368</v>
      </c>
      <c r="R4829" s="9" t="s">
        <v>368</v>
      </c>
      <c r="S4829" s="50" t="s">
        <v>368</v>
      </c>
      <c r="T4829" s="9" t="s">
        <v>368</v>
      </c>
      <c r="U4829" s="9" t="s">
        <v>368</v>
      </c>
    </row>
    <row r="4830">
      <c r="F4830" s="9"/>
      <c r="N4830" s="50"/>
      <c r="O4830" s="50"/>
      <c r="P4830" s="50"/>
      <c r="Q4830" s="50" t="s">
        <v>368</v>
      </c>
      <c r="R4830" s="9" t="s">
        <v>368</v>
      </c>
      <c r="S4830" s="50" t="s">
        <v>368</v>
      </c>
      <c r="T4830" s="9" t="s">
        <v>368</v>
      </c>
      <c r="U4830" s="9" t="s">
        <v>368</v>
      </c>
    </row>
    <row r="4831">
      <c r="F4831" s="9"/>
      <c r="N4831" s="50"/>
      <c r="O4831" s="50"/>
      <c r="P4831" s="50"/>
      <c r="Q4831" s="50" t="s">
        <v>368</v>
      </c>
      <c r="R4831" s="9" t="s">
        <v>368</v>
      </c>
      <c r="S4831" s="50" t="s">
        <v>368</v>
      </c>
      <c r="T4831" s="9" t="s">
        <v>368</v>
      </c>
      <c r="U4831" s="9" t="s">
        <v>368</v>
      </c>
    </row>
    <row r="4832">
      <c r="F4832" s="9"/>
      <c r="N4832" s="50"/>
      <c r="O4832" s="50"/>
      <c r="P4832" s="50"/>
      <c r="Q4832" s="50" t="s">
        <v>368</v>
      </c>
      <c r="R4832" s="9" t="s">
        <v>368</v>
      </c>
      <c r="S4832" s="50" t="s">
        <v>368</v>
      </c>
      <c r="T4832" s="9" t="s">
        <v>368</v>
      </c>
      <c r="U4832" s="9" t="s">
        <v>368</v>
      </c>
    </row>
    <row r="4833">
      <c r="F4833" s="9"/>
      <c r="N4833" s="50"/>
      <c r="O4833" s="50"/>
      <c r="P4833" s="50"/>
      <c r="Q4833" s="50" t="s">
        <v>368</v>
      </c>
      <c r="R4833" s="9" t="s">
        <v>368</v>
      </c>
      <c r="S4833" s="50" t="s">
        <v>368</v>
      </c>
      <c r="T4833" s="9" t="s">
        <v>368</v>
      </c>
      <c r="U4833" s="9" t="s">
        <v>368</v>
      </c>
    </row>
    <row r="4834">
      <c r="F4834" s="9"/>
      <c r="N4834" s="50"/>
      <c r="O4834" s="50"/>
      <c r="P4834" s="50"/>
      <c r="Q4834" s="50" t="s">
        <v>368</v>
      </c>
      <c r="R4834" s="9" t="s">
        <v>368</v>
      </c>
      <c r="S4834" s="50" t="s">
        <v>368</v>
      </c>
      <c r="T4834" s="9" t="s">
        <v>368</v>
      </c>
      <c r="U4834" s="9" t="s">
        <v>368</v>
      </c>
    </row>
    <row r="4835">
      <c r="F4835" s="9"/>
      <c r="N4835" s="50"/>
      <c r="O4835" s="50"/>
      <c r="P4835" s="50"/>
      <c r="Q4835" s="50" t="s">
        <v>368</v>
      </c>
      <c r="R4835" s="9" t="s">
        <v>368</v>
      </c>
      <c r="S4835" s="50" t="s">
        <v>368</v>
      </c>
      <c r="T4835" s="9" t="s">
        <v>368</v>
      </c>
      <c r="U4835" s="9" t="s">
        <v>368</v>
      </c>
    </row>
    <row r="4836">
      <c r="F4836" s="9"/>
      <c r="N4836" s="50"/>
      <c r="O4836" s="50"/>
      <c r="P4836" s="50"/>
      <c r="Q4836" s="50" t="s">
        <v>368</v>
      </c>
      <c r="R4836" s="9" t="s">
        <v>368</v>
      </c>
      <c r="S4836" s="50" t="s">
        <v>368</v>
      </c>
      <c r="T4836" s="9" t="s">
        <v>368</v>
      </c>
      <c r="U4836" s="9" t="s">
        <v>368</v>
      </c>
    </row>
    <row r="4837">
      <c r="F4837" s="9"/>
      <c r="N4837" s="50"/>
      <c r="O4837" s="50"/>
      <c r="P4837" s="50"/>
      <c r="Q4837" s="50" t="s">
        <v>368</v>
      </c>
      <c r="R4837" s="9" t="s">
        <v>368</v>
      </c>
      <c r="S4837" s="50" t="s">
        <v>368</v>
      </c>
      <c r="T4837" s="9" t="s">
        <v>368</v>
      </c>
      <c r="U4837" s="9" t="s">
        <v>368</v>
      </c>
    </row>
    <row r="4838">
      <c r="F4838" s="9"/>
      <c r="N4838" s="50"/>
      <c r="O4838" s="50"/>
      <c r="P4838" s="50"/>
      <c r="Q4838" s="50" t="s">
        <v>368</v>
      </c>
      <c r="R4838" s="9" t="s">
        <v>368</v>
      </c>
      <c r="S4838" s="50" t="s">
        <v>368</v>
      </c>
      <c r="T4838" s="9" t="s">
        <v>368</v>
      </c>
      <c r="U4838" s="9" t="s">
        <v>368</v>
      </c>
    </row>
    <row r="4839">
      <c r="F4839" s="9"/>
      <c r="N4839" s="50"/>
      <c r="O4839" s="50"/>
      <c r="P4839" s="50"/>
      <c r="Q4839" s="50" t="s">
        <v>368</v>
      </c>
      <c r="R4839" s="9" t="s">
        <v>368</v>
      </c>
      <c r="S4839" s="50" t="s">
        <v>368</v>
      </c>
      <c r="T4839" s="9" t="s">
        <v>368</v>
      </c>
      <c r="U4839" s="9" t="s">
        <v>368</v>
      </c>
    </row>
    <row r="4840">
      <c r="F4840" s="9"/>
      <c r="N4840" s="50"/>
      <c r="O4840" s="50"/>
      <c r="P4840" s="50"/>
      <c r="Q4840" s="50" t="s">
        <v>368</v>
      </c>
      <c r="R4840" s="9" t="s">
        <v>368</v>
      </c>
      <c r="S4840" s="50" t="s">
        <v>368</v>
      </c>
      <c r="T4840" s="9" t="s">
        <v>368</v>
      </c>
      <c r="U4840" s="9" t="s">
        <v>368</v>
      </c>
    </row>
    <row r="4841">
      <c r="F4841" s="9"/>
      <c r="N4841" s="50"/>
      <c r="O4841" s="50"/>
      <c r="P4841" s="50"/>
      <c r="Q4841" s="50" t="s">
        <v>368</v>
      </c>
      <c r="R4841" s="9" t="s">
        <v>368</v>
      </c>
      <c r="S4841" s="50" t="s">
        <v>368</v>
      </c>
      <c r="T4841" s="9" t="s">
        <v>368</v>
      </c>
      <c r="U4841" s="9" t="s">
        <v>368</v>
      </c>
    </row>
    <row r="4842">
      <c r="F4842" s="9"/>
      <c r="N4842" s="50"/>
      <c r="O4842" s="50"/>
      <c r="P4842" s="50"/>
      <c r="Q4842" s="50" t="s">
        <v>368</v>
      </c>
      <c r="R4842" s="9" t="s">
        <v>368</v>
      </c>
      <c r="S4842" s="50" t="s">
        <v>368</v>
      </c>
      <c r="T4842" s="9" t="s">
        <v>368</v>
      </c>
      <c r="U4842" s="9" t="s">
        <v>368</v>
      </c>
    </row>
    <row r="4843">
      <c r="F4843" s="9"/>
      <c r="N4843" s="50"/>
      <c r="O4843" s="50"/>
      <c r="P4843" s="50"/>
      <c r="Q4843" s="50" t="s">
        <v>368</v>
      </c>
      <c r="R4843" s="9" t="s">
        <v>368</v>
      </c>
      <c r="S4843" s="50" t="s">
        <v>368</v>
      </c>
      <c r="T4843" s="9" t="s">
        <v>368</v>
      </c>
      <c r="U4843" s="9" t="s">
        <v>368</v>
      </c>
    </row>
    <row r="4844">
      <c r="F4844" s="9"/>
      <c r="N4844" s="50"/>
      <c r="O4844" s="50"/>
      <c r="P4844" s="50"/>
      <c r="Q4844" s="50" t="s">
        <v>368</v>
      </c>
      <c r="R4844" s="9" t="s">
        <v>368</v>
      </c>
      <c r="S4844" s="50" t="s">
        <v>368</v>
      </c>
      <c r="T4844" s="9" t="s">
        <v>368</v>
      </c>
      <c r="U4844" s="9" t="s">
        <v>368</v>
      </c>
    </row>
    <row r="4845">
      <c r="F4845" s="9"/>
      <c r="N4845" s="50"/>
      <c r="O4845" s="50"/>
      <c r="P4845" s="50"/>
      <c r="Q4845" s="50" t="s">
        <v>368</v>
      </c>
      <c r="R4845" s="9" t="s">
        <v>368</v>
      </c>
      <c r="S4845" s="50" t="s">
        <v>368</v>
      </c>
      <c r="T4845" s="9" t="s">
        <v>368</v>
      </c>
      <c r="U4845" s="9" t="s">
        <v>368</v>
      </c>
    </row>
    <row r="4846">
      <c r="F4846" s="9"/>
      <c r="N4846" s="50"/>
      <c r="O4846" s="50"/>
      <c r="P4846" s="50"/>
      <c r="Q4846" s="50" t="s">
        <v>368</v>
      </c>
      <c r="R4846" s="9" t="s">
        <v>368</v>
      </c>
      <c r="S4846" s="50" t="s">
        <v>368</v>
      </c>
      <c r="T4846" s="9" t="s">
        <v>368</v>
      </c>
      <c r="U4846" s="9" t="s">
        <v>368</v>
      </c>
    </row>
    <row r="4847">
      <c r="F4847" s="9"/>
      <c r="N4847" s="50"/>
      <c r="O4847" s="50"/>
      <c r="P4847" s="50"/>
      <c r="Q4847" s="50" t="s">
        <v>368</v>
      </c>
      <c r="R4847" s="9" t="s">
        <v>368</v>
      </c>
      <c r="S4847" s="50" t="s">
        <v>368</v>
      </c>
      <c r="T4847" s="9" t="s">
        <v>368</v>
      </c>
      <c r="U4847" s="9" t="s">
        <v>368</v>
      </c>
    </row>
    <row r="4848">
      <c r="F4848" s="9"/>
      <c r="N4848" s="50"/>
      <c r="O4848" s="50"/>
      <c r="P4848" s="50"/>
      <c r="Q4848" s="50" t="s">
        <v>368</v>
      </c>
      <c r="R4848" s="9" t="s">
        <v>368</v>
      </c>
      <c r="S4848" s="50" t="s">
        <v>368</v>
      </c>
      <c r="T4848" s="9" t="s">
        <v>368</v>
      </c>
      <c r="U4848" s="9" t="s">
        <v>368</v>
      </c>
    </row>
    <row r="4849">
      <c r="F4849" s="9"/>
      <c r="N4849" s="50"/>
      <c r="O4849" s="50"/>
      <c r="P4849" s="50"/>
      <c r="Q4849" s="50" t="s">
        <v>368</v>
      </c>
      <c r="R4849" s="9" t="s">
        <v>368</v>
      </c>
      <c r="S4849" s="50" t="s">
        <v>368</v>
      </c>
      <c r="T4849" s="9" t="s">
        <v>368</v>
      </c>
      <c r="U4849" s="9" t="s">
        <v>368</v>
      </c>
    </row>
    <row r="4850">
      <c r="F4850" s="9"/>
      <c r="N4850" s="50"/>
      <c r="O4850" s="50"/>
      <c r="P4850" s="50"/>
      <c r="Q4850" s="50" t="s">
        <v>368</v>
      </c>
      <c r="R4850" s="9" t="s">
        <v>368</v>
      </c>
      <c r="S4850" s="50" t="s">
        <v>368</v>
      </c>
      <c r="T4850" s="9" t="s">
        <v>368</v>
      </c>
      <c r="U4850" s="9" t="s">
        <v>368</v>
      </c>
    </row>
    <row r="4851">
      <c r="F4851" s="9"/>
      <c r="N4851" s="50"/>
      <c r="O4851" s="50"/>
      <c r="P4851" s="50"/>
      <c r="Q4851" s="50" t="s">
        <v>368</v>
      </c>
      <c r="R4851" s="9" t="s">
        <v>368</v>
      </c>
      <c r="S4851" s="50" t="s">
        <v>368</v>
      </c>
      <c r="T4851" s="9" t="s">
        <v>368</v>
      </c>
      <c r="U4851" s="9" t="s">
        <v>368</v>
      </c>
    </row>
    <row r="4852">
      <c r="F4852" s="9"/>
      <c r="N4852" s="50"/>
      <c r="O4852" s="50"/>
      <c r="P4852" s="50"/>
      <c r="Q4852" s="50" t="s">
        <v>368</v>
      </c>
      <c r="R4852" s="9" t="s">
        <v>368</v>
      </c>
      <c r="S4852" s="50" t="s">
        <v>368</v>
      </c>
      <c r="T4852" s="9" t="s">
        <v>368</v>
      </c>
      <c r="U4852" s="9" t="s">
        <v>368</v>
      </c>
    </row>
    <row r="4853">
      <c r="F4853" s="9"/>
      <c r="N4853" s="50"/>
      <c r="O4853" s="50"/>
      <c r="P4853" s="50"/>
      <c r="Q4853" s="50" t="s">
        <v>368</v>
      </c>
      <c r="R4853" s="9" t="s">
        <v>368</v>
      </c>
      <c r="S4853" s="50" t="s">
        <v>368</v>
      </c>
      <c r="T4853" s="9" t="s">
        <v>368</v>
      </c>
      <c r="U4853" s="9" t="s">
        <v>368</v>
      </c>
    </row>
    <row r="4854">
      <c r="F4854" s="9"/>
      <c r="N4854" s="50"/>
      <c r="O4854" s="50"/>
      <c r="P4854" s="50"/>
      <c r="Q4854" s="50" t="s">
        <v>368</v>
      </c>
      <c r="R4854" s="9" t="s">
        <v>368</v>
      </c>
      <c r="S4854" s="50" t="s">
        <v>368</v>
      </c>
      <c r="T4854" s="9" t="s">
        <v>368</v>
      </c>
      <c r="U4854" s="9" t="s">
        <v>368</v>
      </c>
    </row>
    <row r="4855">
      <c r="F4855" s="9"/>
      <c r="N4855" s="50"/>
      <c r="O4855" s="50"/>
      <c r="P4855" s="50"/>
      <c r="Q4855" s="50" t="s">
        <v>368</v>
      </c>
      <c r="R4855" s="9" t="s">
        <v>368</v>
      </c>
      <c r="S4855" s="50" t="s">
        <v>368</v>
      </c>
      <c r="T4855" s="9" t="s">
        <v>368</v>
      </c>
      <c r="U4855" s="9" t="s">
        <v>368</v>
      </c>
    </row>
    <row r="4856">
      <c r="F4856" s="9"/>
      <c r="N4856" s="50"/>
      <c r="O4856" s="50"/>
      <c r="P4856" s="50"/>
      <c r="Q4856" s="50" t="s">
        <v>368</v>
      </c>
      <c r="R4856" s="9" t="s">
        <v>368</v>
      </c>
      <c r="S4856" s="50" t="s">
        <v>368</v>
      </c>
      <c r="T4856" s="9" t="s">
        <v>368</v>
      </c>
      <c r="U4856" s="9" t="s">
        <v>368</v>
      </c>
    </row>
    <row r="4857">
      <c r="F4857" s="9"/>
      <c r="N4857" s="50"/>
      <c r="O4857" s="50"/>
      <c r="P4857" s="50"/>
      <c r="Q4857" s="50" t="s">
        <v>368</v>
      </c>
      <c r="R4857" s="9" t="s">
        <v>368</v>
      </c>
      <c r="S4857" s="50" t="s">
        <v>368</v>
      </c>
      <c r="T4857" s="9" t="s">
        <v>368</v>
      </c>
      <c r="U4857" s="9" t="s">
        <v>368</v>
      </c>
    </row>
    <row r="4858">
      <c r="F4858" s="9"/>
      <c r="N4858" s="50"/>
      <c r="O4858" s="50"/>
      <c r="P4858" s="50"/>
      <c r="Q4858" s="50" t="s">
        <v>368</v>
      </c>
      <c r="R4858" s="9" t="s">
        <v>368</v>
      </c>
      <c r="S4858" s="50" t="s">
        <v>368</v>
      </c>
      <c r="T4858" s="9" t="s">
        <v>368</v>
      </c>
      <c r="U4858" s="9" t="s">
        <v>368</v>
      </c>
    </row>
    <row r="4859">
      <c r="F4859" s="9"/>
      <c r="N4859" s="50"/>
      <c r="O4859" s="50"/>
      <c r="P4859" s="50"/>
      <c r="Q4859" s="50" t="s">
        <v>368</v>
      </c>
      <c r="R4859" s="9" t="s">
        <v>368</v>
      </c>
      <c r="S4859" s="50" t="s">
        <v>368</v>
      </c>
      <c r="T4859" s="9" t="s">
        <v>368</v>
      </c>
      <c r="U4859" s="9" t="s">
        <v>368</v>
      </c>
    </row>
    <row r="4860">
      <c r="F4860" s="9"/>
      <c r="N4860" s="50"/>
      <c r="O4860" s="50"/>
      <c r="P4860" s="50"/>
      <c r="Q4860" s="50" t="s">
        <v>368</v>
      </c>
      <c r="R4860" s="9" t="s">
        <v>368</v>
      </c>
      <c r="S4860" s="50" t="s">
        <v>368</v>
      </c>
      <c r="T4860" s="9" t="s">
        <v>368</v>
      </c>
      <c r="U4860" s="9" t="s">
        <v>368</v>
      </c>
    </row>
    <row r="4861">
      <c r="F4861" s="9"/>
      <c r="N4861" s="50"/>
      <c r="O4861" s="50"/>
      <c r="P4861" s="50"/>
      <c r="Q4861" s="50" t="s">
        <v>368</v>
      </c>
      <c r="R4861" s="9" t="s">
        <v>368</v>
      </c>
      <c r="S4861" s="50" t="s">
        <v>368</v>
      </c>
      <c r="T4861" s="9" t="s">
        <v>368</v>
      </c>
      <c r="U4861" s="9" t="s">
        <v>368</v>
      </c>
    </row>
    <row r="4862">
      <c r="F4862" s="9"/>
      <c r="N4862" s="50"/>
      <c r="O4862" s="50"/>
      <c r="P4862" s="50"/>
      <c r="Q4862" s="50" t="s">
        <v>368</v>
      </c>
      <c r="R4862" s="9" t="s">
        <v>368</v>
      </c>
      <c r="S4862" s="50" t="s">
        <v>368</v>
      </c>
      <c r="T4862" s="9" t="s">
        <v>368</v>
      </c>
      <c r="U4862" s="9" t="s">
        <v>368</v>
      </c>
    </row>
    <row r="4863">
      <c r="F4863" s="9"/>
      <c r="N4863" s="50"/>
      <c r="O4863" s="50"/>
      <c r="P4863" s="50"/>
      <c r="Q4863" s="50" t="s">
        <v>368</v>
      </c>
      <c r="R4863" s="9" t="s">
        <v>368</v>
      </c>
      <c r="S4863" s="50" t="s">
        <v>368</v>
      </c>
      <c r="T4863" s="9" t="s">
        <v>368</v>
      </c>
      <c r="U4863" s="9" t="s">
        <v>368</v>
      </c>
    </row>
    <row r="4864">
      <c r="F4864" s="9"/>
      <c r="N4864" s="50"/>
      <c r="O4864" s="50"/>
      <c r="P4864" s="50"/>
      <c r="Q4864" s="50" t="s">
        <v>368</v>
      </c>
      <c r="R4864" s="9" t="s">
        <v>368</v>
      </c>
      <c r="S4864" s="50" t="s">
        <v>368</v>
      </c>
      <c r="T4864" s="9" t="s">
        <v>368</v>
      </c>
      <c r="U4864" s="9" t="s">
        <v>368</v>
      </c>
    </row>
    <row r="4865">
      <c r="F4865" s="9"/>
      <c r="N4865" s="50"/>
      <c r="O4865" s="50"/>
      <c r="P4865" s="50"/>
      <c r="Q4865" s="50" t="s">
        <v>368</v>
      </c>
      <c r="R4865" s="9" t="s">
        <v>368</v>
      </c>
      <c r="S4865" s="50" t="s">
        <v>368</v>
      </c>
      <c r="T4865" s="9" t="s">
        <v>368</v>
      </c>
      <c r="U4865" s="9" t="s">
        <v>368</v>
      </c>
    </row>
    <row r="4866">
      <c r="F4866" s="9"/>
      <c r="N4866" s="50"/>
      <c r="O4866" s="50"/>
      <c r="P4866" s="50"/>
      <c r="Q4866" s="50" t="s">
        <v>368</v>
      </c>
      <c r="R4866" s="9" t="s">
        <v>368</v>
      </c>
      <c r="S4866" s="50" t="s">
        <v>368</v>
      </c>
      <c r="T4866" s="9" t="s">
        <v>368</v>
      </c>
      <c r="U4866" s="9" t="s">
        <v>368</v>
      </c>
    </row>
    <row r="4867">
      <c r="F4867" s="9"/>
      <c r="N4867" s="50"/>
      <c r="O4867" s="50"/>
      <c r="P4867" s="50"/>
      <c r="Q4867" s="50" t="s">
        <v>368</v>
      </c>
      <c r="R4867" s="9" t="s">
        <v>368</v>
      </c>
      <c r="S4867" s="50" t="s">
        <v>368</v>
      </c>
      <c r="T4867" s="9" t="s">
        <v>368</v>
      </c>
      <c r="U4867" s="9" t="s">
        <v>368</v>
      </c>
    </row>
    <row r="4868">
      <c r="F4868" s="9"/>
      <c r="N4868" s="50"/>
      <c r="O4868" s="50"/>
      <c r="P4868" s="50"/>
      <c r="Q4868" s="50" t="s">
        <v>368</v>
      </c>
      <c r="R4868" s="9" t="s">
        <v>368</v>
      </c>
      <c r="S4868" s="50" t="s">
        <v>368</v>
      </c>
      <c r="T4868" s="9" t="s">
        <v>368</v>
      </c>
      <c r="U4868" s="9" t="s">
        <v>368</v>
      </c>
    </row>
    <row r="4869">
      <c r="F4869" s="9"/>
      <c r="N4869" s="50"/>
      <c r="O4869" s="50"/>
      <c r="P4869" s="50"/>
      <c r="Q4869" s="50" t="s">
        <v>368</v>
      </c>
      <c r="R4869" s="9" t="s">
        <v>368</v>
      </c>
      <c r="S4869" s="50" t="s">
        <v>368</v>
      </c>
      <c r="T4869" s="9" t="s">
        <v>368</v>
      </c>
      <c r="U4869" s="9" t="s">
        <v>368</v>
      </c>
    </row>
    <row r="4870">
      <c r="F4870" s="9"/>
      <c r="N4870" s="50"/>
      <c r="O4870" s="50"/>
      <c r="P4870" s="50"/>
      <c r="Q4870" s="50" t="s">
        <v>368</v>
      </c>
      <c r="R4870" s="9" t="s">
        <v>368</v>
      </c>
      <c r="S4870" s="50" t="s">
        <v>368</v>
      </c>
      <c r="T4870" s="9" t="s">
        <v>368</v>
      </c>
      <c r="U4870" s="9" t="s">
        <v>368</v>
      </c>
    </row>
    <row r="4871">
      <c r="F4871" s="9"/>
      <c r="N4871" s="50"/>
      <c r="O4871" s="50"/>
      <c r="P4871" s="50"/>
      <c r="Q4871" s="50" t="s">
        <v>368</v>
      </c>
      <c r="R4871" s="9" t="s">
        <v>368</v>
      </c>
      <c r="S4871" s="50" t="s">
        <v>368</v>
      </c>
      <c r="T4871" s="9" t="s">
        <v>368</v>
      </c>
      <c r="U4871" s="9" t="s">
        <v>368</v>
      </c>
    </row>
    <row r="4872">
      <c r="F4872" s="9"/>
      <c r="N4872" s="50"/>
      <c r="O4872" s="50"/>
      <c r="P4872" s="50"/>
      <c r="Q4872" s="50" t="s">
        <v>368</v>
      </c>
      <c r="R4872" s="9" t="s">
        <v>368</v>
      </c>
      <c r="S4872" s="50" t="s">
        <v>368</v>
      </c>
      <c r="T4872" s="9" t="s">
        <v>368</v>
      </c>
      <c r="U4872" s="9" t="s">
        <v>368</v>
      </c>
    </row>
    <row r="4873">
      <c r="F4873" s="9"/>
      <c r="N4873" s="50"/>
      <c r="O4873" s="50"/>
      <c r="P4873" s="50"/>
      <c r="Q4873" s="50" t="s">
        <v>368</v>
      </c>
      <c r="R4873" s="9" t="s">
        <v>368</v>
      </c>
      <c r="S4873" s="50" t="s">
        <v>368</v>
      </c>
      <c r="T4873" s="9" t="s">
        <v>368</v>
      </c>
      <c r="U4873" s="9" t="s">
        <v>368</v>
      </c>
    </row>
    <row r="4874">
      <c r="F4874" s="9"/>
      <c r="N4874" s="50"/>
      <c r="O4874" s="50"/>
      <c r="P4874" s="50"/>
      <c r="Q4874" s="50" t="s">
        <v>368</v>
      </c>
      <c r="R4874" s="9" t="s">
        <v>368</v>
      </c>
      <c r="S4874" s="50" t="s">
        <v>368</v>
      </c>
      <c r="T4874" s="9" t="s">
        <v>368</v>
      </c>
      <c r="U4874" s="9" t="s">
        <v>368</v>
      </c>
    </row>
    <row r="4875">
      <c r="F4875" s="9"/>
      <c r="N4875" s="50"/>
      <c r="O4875" s="50"/>
      <c r="P4875" s="50"/>
      <c r="Q4875" s="50" t="s">
        <v>368</v>
      </c>
      <c r="R4875" s="9" t="s">
        <v>368</v>
      </c>
      <c r="S4875" s="50" t="s">
        <v>368</v>
      </c>
      <c r="T4875" s="9" t="s">
        <v>368</v>
      </c>
      <c r="U4875" s="9" t="s">
        <v>368</v>
      </c>
    </row>
    <row r="4876">
      <c r="F4876" s="9"/>
      <c r="N4876" s="50"/>
      <c r="O4876" s="50"/>
      <c r="P4876" s="50"/>
      <c r="Q4876" s="50" t="s">
        <v>368</v>
      </c>
      <c r="R4876" s="9" t="s">
        <v>368</v>
      </c>
      <c r="S4876" s="50" t="s">
        <v>368</v>
      </c>
      <c r="T4876" s="9" t="s">
        <v>368</v>
      </c>
      <c r="U4876" s="9" t="s">
        <v>368</v>
      </c>
    </row>
    <row r="4877">
      <c r="F4877" s="9"/>
      <c r="N4877" s="50"/>
      <c r="O4877" s="50"/>
      <c r="P4877" s="50"/>
      <c r="Q4877" s="50" t="s">
        <v>368</v>
      </c>
      <c r="R4877" s="9" t="s">
        <v>368</v>
      </c>
      <c r="S4877" s="50" t="s">
        <v>368</v>
      </c>
      <c r="T4877" s="9" t="s">
        <v>368</v>
      </c>
      <c r="U4877" s="9" t="s">
        <v>368</v>
      </c>
    </row>
    <row r="4878">
      <c r="F4878" s="9"/>
      <c r="N4878" s="50"/>
      <c r="O4878" s="50"/>
      <c r="P4878" s="50"/>
      <c r="Q4878" s="50" t="s">
        <v>368</v>
      </c>
      <c r="R4878" s="9" t="s">
        <v>368</v>
      </c>
      <c r="S4878" s="50" t="s">
        <v>368</v>
      </c>
      <c r="T4878" s="9" t="s">
        <v>368</v>
      </c>
      <c r="U4878" s="9" t="s">
        <v>368</v>
      </c>
    </row>
    <row r="4879">
      <c r="F4879" s="9"/>
      <c r="N4879" s="50"/>
      <c r="O4879" s="50"/>
      <c r="P4879" s="50"/>
      <c r="Q4879" s="50" t="s">
        <v>368</v>
      </c>
      <c r="R4879" s="9" t="s">
        <v>368</v>
      </c>
      <c r="S4879" s="50" t="s">
        <v>368</v>
      </c>
      <c r="T4879" s="9" t="s">
        <v>368</v>
      </c>
      <c r="U4879" s="9" t="s">
        <v>368</v>
      </c>
    </row>
    <row r="4880">
      <c r="F4880" s="9"/>
      <c r="N4880" s="50"/>
      <c r="O4880" s="50"/>
      <c r="P4880" s="50"/>
      <c r="Q4880" s="50" t="s">
        <v>368</v>
      </c>
      <c r="R4880" s="9" t="s">
        <v>368</v>
      </c>
      <c r="S4880" s="50" t="s">
        <v>368</v>
      </c>
      <c r="T4880" s="9" t="s">
        <v>368</v>
      </c>
      <c r="U4880" s="9" t="s">
        <v>368</v>
      </c>
    </row>
    <row r="4881">
      <c r="F4881" s="9"/>
      <c r="N4881" s="50"/>
      <c r="O4881" s="50"/>
      <c r="P4881" s="50"/>
      <c r="Q4881" s="50" t="s">
        <v>368</v>
      </c>
      <c r="R4881" s="9" t="s">
        <v>368</v>
      </c>
      <c r="S4881" s="50" t="s">
        <v>368</v>
      </c>
      <c r="T4881" s="9" t="s">
        <v>368</v>
      </c>
      <c r="U4881" s="9" t="s">
        <v>368</v>
      </c>
    </row>
    <row r="4882">
      <c r="F4882" s="9"/>
      <c r="N4882" s="50"/>
      <c r="O4882" s="50"/>
      <c r="P4882" s="50"/>
      <c r="Q4882" s="50" t="s">
        <v>368</v>
      </c>
      <c r="R4882" s="9" t="s">
        <v>368</v>
      </c>
      <c r="S4882" s="50" t="s">
        <v>368</v>
      </c>
      <c r="T4882" s="9" t="s">
        <v>368</v>
      </c>
      <c r="U4882" s="9" t="s">
        <v>368</v>
      </c>
    </row>
    <row r="4883">
      <c r="F4883" s="9"/>
      <c r="N4883" s="50"/>
      <c r="O4883" s="50"/>
      <c r="P4883" s="50"/>
      <c r="Q4883" s="50" t="s">
        <v>368</v>
      </c>
      <c r="R4883" s="9" t="s">
        <v>368</v>
      </c>
      <c r="S4883" s="50" t="s">
        <v>368</v>
      </c>
      <c r="T4883" s="9" t="s">
        <v>368</v>
      </c>
      <c r="U4883" s="9" t="s">
        <v>368</v>
      </c>
    </row>
    <row r="4884">
      <c r="F4884" s="9"/>
      <c r="N4884" s="50"/>
      <c r="O4884" s="50"/>
      <c r="P4884" s="50"/>
      <c r="Q4884" s="50" t="s">
        <v>368</v>
      </c>
      <c r="R4884" s="9" t="s">
        <v>368</v>
      </c>
      <c r="S4884" s="50" t="s">
        <v>368</v>
      </c>
      <c r="T4884" s="9" t="s">
        <v>368</v>
      </c>
      <c r="U4884" s="9" t="s">
        <v>368</v>
      </c>
    </row>
    <row r="4885">
      <c r="F4885" s="9"/>
      <c r="N4885" s="50"/>
      <c r="O4885" s="50"/>
      <c r="P4885" s="50"/>
      <c r="Q4885" s="50" t="s">
        <v>368</v>
      </c>
      <c r="R4885" s="9" t="s">
        <v>368</v>
      </c>
      <c r="S4885" s="50" t="s">
        <v>368</v>
      </c>
      <c r="T4885" s="9" t="s">
        <v>368</v>
      </c>
      <c r="U4885" s="9" t="s">
        <v>368</v>
      </c>
    </row>
    <row r="4886">
      <c r="F4886" s="9"/>
      <c r="N4886" s="50"/>
      <c r="O4886" s="50"/>
      <c r="P4886" s="50"/>
      <c r="Q4886" s="50" t="s">
        <v>368</v>
      </c>
      <c r="R4886" s="9" t="s">
        <v>368</v>
      </c>
      <c r="S4886" s="50" t="s">
        <v>368</v>
      </c>
      <c r="T4886" s="9" t="s">
        <v>368</v>
      </c>
      <c r="U4886" s="9" t="s">
        <v>368</v>
      </c>
    </row>
    <row r="4887">
      <c r="F4887" s="9"/>
      <c r="N4887" s="50"/>
      <c r="O4887" s="50"/>
      <c r="P4887" s="50"/>
      <c r="Q4887" s="50" t="s">
        <v>368</v>
      </c>
      <c r="R4887" s="9" t="s">
        <v>368</v>
      </c>
      <c r="S4887" s="50" t="s">
        <v>368</v>
      </c>
      <c r="T4887" s="9" t="s">
        <v>368</v>
      </c>
      <c r="U4887" s="9" t="s">
        <v>368</v>
      </c>
    </row>
    <row r="4888">
      <c r="F4888" s="9"/>
      <c r="N4888" s="50"/>
      <c r="O4888" s="50"/>
      <c r="P4888" s="50"/>
      <c r="Q4888" s="50" t="s">
        <v>368</v>
      </c>
      <c r="R4888" s="9" t="s">
        <v>368</v>
      </c>
      <c r="S4888" s="50" t="s">
        <v>368</v>
      </c>
      <c r="T4888" s="9" t="s">
        <v>368</v>
      </c>
      <c r="U4888" s="9" t="s">
        <v>368</v>
      </c>
    </row>
    <row r="4889">
      <c r="F4889" s="9"/>
      <c r="N4889" s="50"/>
      <c r="O4889" s="50"/>
      <c r="P4889" s="50"/>
      <c r="Q4889" s="50" t="s">
        <v>368</v>
      </c>
      <c r="R4889" s="9" t="s">
        <v>368</v>
      </c>
      <c r="S4889" s="50" t="s">
        <v>368</v>
      </c>
      <c r="T4889" s="9" t="s">
        <v>368</v>
      </c>
      <c r="U4889" s="9" t="s">
        <v>368</v>
      </c>
    </row>
    <row r="4890">
      <c r="F4890" s="9"/>
      <c r="N4890" s="50"/>
      <c r="O4890" s="50"/>
      <c r="P4890" s="50"/>
      <c r="Q4890" s="50" t="s">
        <v>368</v>
      </c>
      <c r="R4890" s="9" t="s">
        <v>368</v>
      </c>
      <c r="S4890" s="50" t="s">
        <v>368</v>
      </c>
      <c r="T4890" s="9" t="s">
        <v>368</v>
      </c>
      <c r="U4890" s="9" t="s">
        <v>368</v>
      </c>
    </row>
    <row r="4891">
      <c r="F4891" s="9"/>
      <c r="N4891" s="50"/>
      <c r="O4891" s="50"/>
      <c r="P4891" s="50"/>
      <c r="Q4891" s="50" t="s">
        <v>368</v>
      </c>
      <c r="R4891" s="9" t="s">
        <v>368</v>
      </c>
      <c r="S4891" s="50" t="s">
        <v>368</v>
      </c>
      <c r="T4891" s="9" t="s">
        <v>368</v>
      </c>
      <c r="U4891" s="9" t="s">
        <v>368</v>
      </c>
    </row>
    <row r="4892">
      <c r="F4892" s="9"/>
      <c r="N4892" s="50"/>
      <c r="O4892" s="50"/>
      <c r="P4892" s="50"/>
      <c r="Q4892" s="50" t="s">
        <v>368</v>
      </c>
      <c r="R4892" s="9" t="s">
        <v>368</v>
      </c>
      <c r="S4892" s="50" t="s">
        <v>368</v>
      </c>
      <c r="T4892" s="9" t="s">
        <v>368</v>
      </c>
      <c r="U4892" s="9" t="s">
        <v>368</v>
      </c>
    </row>
    <row r="4893">
      <c r="F4893" s="9"/>
      <c r="N4893" s="50"/>
      <c r="O4893" s="50"/>
      <c r="P4893" s="50"/>
      <c r="Q4893" s="50" t="s">
        <v>368</v>
      </c>
      <c r="R4893" s="9" t="s">
        <v>368</v>
      </c>
      <c r="S4893" s="50" t="s">
        <v>368</v>
      </c>
      <c r="T4893" s="9" t="s">
        <v>368</v>
      </c>
      <c r="U4893" s="9" t="s">
        <v>368</v>
      </c>
    </row>
    <row r="4894">
      <c r="F4894" s="9"/>
      <c r="N4894" s="50"/>
      <c r="O4894" s="50"/>
      <c r="P4894" s="50"/>
      <c r="Q4894" s="50" t="s">
        <v>368</v>
      </c>
      <c r="R4894" s="9" t="s">
        <v>368</v>
      </c>
      <c r="S4894" s="50" t="s">
        <v>368</v>
      </c>
      <c r="T4894" s="9" t="s">
        <v>368</v>
      </c>
      <c r="U4894" s="9" t="s">
        <v>368</v>
      </c>
    </row>
    <row r="4895">
      <c r="F4895" s="9"/>
      <c r="N4895" s="50"/>
      <c r="O4895" s="50"/>
      <c r="P4895" s="50"/>
      <c r="Q4895" s="50" t="s">
        <v>368</v>
      </c>
      <c r="R4895" s="9" t="s">
        <v>368</v>
      </c>
      <c r="S4895" s="50" t="s">
        <v>368</v>
      </c>
      <c r="T4895" s="9" t="s">
        <v>368</v>
      </c>
      <c r="U4895" s="9" t="s">
        <v>368</v>
      </c>
    </row>
    <row r="4896">
      <c r="F4896" s="9"/>
      <c r="N4896" s="50"/>
      <c r="O4896" s="50"/>
      <c r="P4896" s="50"/>
      <c r="Q4896" s="50" t="s">
        <v>368</v>
      </c>
      <c r="R4896" s="9" t="s">
        <v>368</v>
      </c>
      <c r="S4896" s="50" t="s">
        <v>368</v>
      </c>
      <c r="T4896" s="9" t="s">
        <v>368</v>
      </c>
      <c r="U4896" s="9" t="s">
        <v>368</v>
      </c>
    </row>
    <row r="4897">
      <c r="F4897" s="9"/>
      <c r="N4897" s="50"/>
      <c r="O4897" s="50"/>
      <c r="P4897" s="50"/>
      <c r="Q4897" s="50" t="s">
        <v>368</v>
      </c>
      <c r="R4897" s="9" t="s">
        <v>368</v>
      </c>
      <c r="S4897" s="50" t="s">
        <v>368</v>
      </c>
      <c r="T4897" s="9" t="s">
        <v>368</v>
      </c>
      <c r="U4897" s="9" t="s">
        <v>368</v>
      </c>
    </row>
    <row r="4898">
      <c r="F4898" s="9"/>
      <c r="N4898" s="50"/>
      <c r="O4898" s="50"/>
      <c r="P4898" s="50"/>
      <c r="Q4898" s="50" t="s">
        <v>368</v>
      </c>
      <c r="R4898" s="9" t="s">
        <v>368</v>
      </c>
      <c r="S4898" s="50" t="s">
        <v>368</v>
      </c>
      <c r="T4898" s="9" t="s">
        <v>368</v>
      </c>
      <c r="U4898" s="9" t="s">
        <v>368</v>
      </c>
    </row>
    <row r="4899">
      <c r="F4899" s="9"/>
      <c r="N4899" s="50"/>
      <c r="O4899" s="50"/>
      <c r="P4899" s="50"/>
      <c r="Q4899" s="50" t="s">
        <v>368</v>
      </c>
      <c r="R4899" s="9" t="s">
        <v>368</v>
      </c>
      <c r="S4899" s="50" t="s">
        <v>368</v>
      </c>
      <c r="T4899" s="9" t="s">
        <v>368</v>
      </c>
      <c r="U4899" s="9" t="s">
        <v>368</v>
      </c>
    </row>
    <row r="4900">
      <c r="F4900" s="9"/>
      <c r="N4900" s="50"/>
      <c r="O4900" s="50"/>
      <c r="P4900" s="50"/>
      <c r="Q4900" s="50" t="s">
        <v>368</v>
      </c>
      <c r="R4900" s="9" t="s">
        <v>368</v>
      </c>
      <c r="S4900" s="50" t="s">
        <v>368</v>
      </c>
      <c r="T4900" s="9" t="s">
        <v>368</v>
      </c>
      <c r="U4900" s="9" t="s">
        <v>368</v>
      </c>
    </row>
    <row r="4901">
      <c r="F4901" s="9"/>
      <c r="N4901" s="50"/>
      <c r="O4901" s="50"/>
      <c r="P4901" s="50"/>
      <c r="Q4901" s="50" t="s">
        <v>368</v>
      </c>
      <c r="R4901" s="9" t="s">
        <v>368</v>
      </c>
      <c r="S4901" s="50" t="s">
        <v>368</v>
      </c>
      <c r="T4901" s="9" t="s">
        <v>368</v>
      </c>
      <c r="U4901" s="9" t="s">
        <v>368</v>
      </c>
    </row>
    <row r="4902">
      <c r="F4902" s="9"/>
      <c r="N4902" s="50"/>
      <c r="O4902" s="50"/>
      <c r="P4902" s="50"/>
      <c r="Q4902" s="50" t="s">
        <v>368</v>
      </c>
      <c r="R4902" s="9" t="s">
        <v>368</v>
      </c>
      <c r="S4902" s="50" t="s">
        <v>368</v>
      </c>
      <c r="T4902" s="9" t="s">
        <v>368</v>
      </c>
      <c r="U4902" s="9" t="s">
        <v>368</v>
      </c>
    </row>
    <row r="4903">
      <c r="F4903" s="9"/>
      <c r="N4903" s="50"/>
      <c r="O4903" s="50"/>
      <c r="P4903" s="50"/>
      <c r="Q4903" s="50" t="s">
        <v>368</v>
      </c>
      <c r="R4903" s="9" t="s">
        <v>368</v>
      </c>
      <c r="S4903" s="50" t="s">
        <v>368</v>
      </c>
      <c r="T4903" s="9" t="s">
        <v>368</v>
      </c>
      <c r="U4903" s="9" t="s">
        <v>368</v>
      </c>
    </row>
    <row r="4904">
      <c r="F4904" s="9"/>
      <c r="N4904" s="50"/>
      <c r="O4904" s="50"/>
      <c r="P4904" s="50"/>
      <c r="Q4904" s="50" t="s">
        <v>368</v>
      </c>
      <c r="R4904" s="9" t="s">
        <v>368</v>
      </c>
      <c r="S4904" s="50" t="s">
        <v>368</v>
      </c>
      <c r="T4904" s="9" t="s">
        <v>368</v>
      </c>
      <c r="U4904" s="9" t="s">
        <v>368</v>
      </c>
    </row>
    <row r="4905">
      <c r="F4905" s="9"/>
      <c r="N4905" s="50"/>
      <c r="O4905" s="50"/>
      <c r="P4905" s="50"/>
      <c r="Q4905" s="50" t="s">
        <v>368</v>
      </c>
      <c r="R4905" s="9" t="s">
        <v>368</v>
      </c>
      <c r="S4905" s="50" t="s">
        <v>368</v>
      </c>
      <c r="T4905" s="9" t="s">
        <v>368</v>
      </c>
      <c r="U4905" s="9" t="s">
        <v>368</v>
      </c>
    </row>
    <row r="4906">
      <c r="F4906" s="9"/>
      <c r="N4906" s="50"/>
      <c r="O4906" s="50"/>
      <c r="P4906" s="50"/>
      <c r="Q4906" s="50" t="s">
        <v>368</v>
      </c>
      <c r="R4906" s="9" t="s">
        <v>368</v>
      </c>
      <c r="S4906" s="50" t="s">
        <v>368</v>
      </c>
      <c r="T4906" s="9" t="s">
        <v>368</v>
      </c>
      <c r="U4906" s="9" t="s">
        <v>368</v>
      </c>
    </row>
    <row r="4907">
      <c r="F4907" s="9"/>
      <c r="N4907" s="50"/>
      <c r="O4907" s="50"/>
      <c r="P4907" s="50"/>
      <c r="Q4907" s="50" t="s">
        <v>368</v>
      </c>
      <c r="R4907" s="9" t="s">
        <v>368</v>
      </c>
      <c r="S4907" s="50" t="s">
        <v>368</v>
      </c>
      <c r="T4907" s="9" t="s">
        <v>368</v>
      </c>
      <c r="U4907" s="9" t="s">
        <v>368</v>
      </c>
    </row>
    <row r="4908">
      <c r="F4908" s="9"/>
      <c r="N4908" s="50"/>
      <c r="O4908" s="50"/>
      <c r="P4908" s="50"/>
      <c r="Q4908" s="50" t="s">
        <v>368</v>
      </c>
      <c r="R4908" s="9" t="s">
        <v>368</v>
      </c>
      <c r="S4908" s="50" t="s">
        <v>368</v>
      </c>
      <c r="T4908" s="9" t="s">
        <v>368</v>
      </c>
      <c r="U4908" s="9" t="s">
        <v>368</v>
      </c>
    </row>
    <row r="4909">
      <c r="F4909" s="9"/>
      <c r="N4909" s="50"/>
      <c r="O4909" s="50"/>
      <c r="P4909" s="50"/>
      <c r="Q4909" s="50" t="s">
        <v>368</v>
      </c>
      <c r="R4909" s="9" t="s">
        <v>368</v>
      </c>
      <c r="S4909" s="50" t="s">
        <v>368</v>
      </c>
      <c r="T4909" s="9" t="s">
        <v>368</v>
      </c>
      <c r="U4909" s="9" t="s">
        <v>368</v>
      </c>
    </row>
    <row r="4910">
      <c r="F4910" s="9"/>
      <c r="N4910" s="50"/>
      <c r="O4910" s="50"/>
      <c r="P4910" s="50"/>
      <c r="Q4910" s="50" t="s">
        <v>368</v>
      </c>
      <c r="R4910" s="9" t="s">
        <v>368</v>
      </c>
      <c r="S4910" s="50" t="s">
        <v>368</v>
      </c>
      <c r="T4910" s="9" t="s">
        <v>368</v>
      </c>
      <c r="U4910" s="9" t="s">
        <v>368</v>
      </c>
    </row>
    <row r="4911">
      <c r="F4911" s="9"/>
      <c r="N4911" s="50"/>
      <c r="O4911" s="50"/>
      <c r="P4911" s="50"/>
      <c r="Q4911" s="50" t="s">
        <v>368</v>
      </c>
      <c r="R4911" s="9" t="s">
        <v>368</v>
      </c>
      <c r="S4911" s="50" t="s">
        <v>368</v>
      </c>
      <c r="T4911" s="9" t="s">
        <v>368</v>
      </c>
      <c r="U4911" s="9" t="s">
        <v>368</v>
      </c>
    </row>
    <row r="4912">
      <c r="F4912" s="9"/>
      <c r="N4912" s="50"/>
      <c r="O4912" s="50"/>
      <c r="P4912" s="50"/>
      <c r="Q4912" s="50" t="s">
        <v>368</v>
      </c>
      <c r="R4912" s="9" t="s">
        <v>368</v>
      </c>
      <c r="S4912" s="50" t="s">
        <v>368</v>
      </c>
      <c r="T4912" s="9" t="s">
        <v>368</v>
      </c>
      <c r="U4912" s="9" t="s">
        <v>368</v>
      </c>
    </row>
    <row r="4913">
      <c r="F4913" s="9"/>
      <c r="N4913" s="50"/>
      <c r="O4913" s="50"/>
      <c r="P4913" s="50"/>
      <c r="Q4913" s="50" t="s">
        <v>368</v>
      </c>
      <c r="R4913" s="9" t="s">
        <v>368</v>
      </c>
      <c r="S4913" s="50" t="s">
        <v>368</v>
      </c>
      <c r="T4913" s="9" t="s">
        <v>368</v>
      </c>
      <c r="U4913" s="9" t="s">
        <v>368</v>
      </c>
    </row>
    <row r="4914">
      <c r="F4914" s="9"/>
      <c r="N4914" s="50"/>
      <c r="O4914" s="50"/>
      <c r="P4914" s="50"/>
      <c r="Q4914" s="50" t="s">
        <v>368</v>
      </c>
      <c r="R4914" s="9" t="s">
        <v>368</v>
      </c>
      <c r="S4914" s="50" t="s">
        <v>368</v>
      </c>
      <c r="T4914" s="9" t="s">
        <v>368</v>
      </c>
      <c r="U4914" s="9" t="s">
        <v>368</v>
      </c>
    </row>
    <row r="4915">
      <c r="F4915" s="9"/>
      <c r="N4915" s="50"/>
      <c r="O4915" s="50"/>
      <c r="P4915" s="50"/>
      <c r="Q4915" s="50" t="s">
        <v>368</v>
      </c>
      <c r="R4915" s="9" t="s">
        <v>368</v>
      </c>
      <c r="S4915" s="50" t="s">
        <v>368</v>
      </c>
      <c r="T4915" s="9" t="s">
        <v>368</v>
      </c>
      <c r="U4915" s="9" t="s">
        <v>368</v>
      </c>
    </row>
    <row r="4916">
      <c r="F4916" s="9"/>
      <c r="N4916" s="50"/>
      <c r="O4916" s="50"/>
      <c r="P4916" s="50"/>
      <c r="Q4916" s="50" t="s">
        <v>368</v>
      </c>
      <c r="R4916" s="9" t="s">
        <v>368</v>
      </c>
      <c r="S4916" s="50" t="s">
        <v>368</v>
      </c>
      <c r="T4916" s="9" t="s">
        <v>368</v>
      </c>
      <c r="U4916" s="9" t="s">
        <v>368</v>
      </c>
    </row>
    <row r="4917">
      <c r="F4917" s="9"/>
      <c r="N4917" s="50"/>
      <c r="O4917" s="50"/>
      <c r="P4917" s="50"/>
      <c r="Q4917" s="50" t="s">
        <v>368</v>
      </c>
      <c r="R4917" s="9" t="s">
        <v>368</v>
      </c>
      <c r="S4917" s="50" t="s">
        <v>368</v>
      </c>
      <c r="T4917" s="9" t="s">
        <v>368</v>
      </c>
      <c r="U4917" s="9" t="s">
        <v>368</v>
      </c>
    </row>
    <row r="4918">
      <c r="F4918" s="9"/>
      <c r="N4918" s="50"/>
      <c r="O4918" s="50"/>
      <c r="P4918" s="50"/>
      <c r="Q4918" s="50" t="s">
        <v>368</v>
      </c>
      <c r="R4918" s="9" t="s">
        <v>368</v>
      </c>
      <c r="S4918" s="50" t="s">
        <v>368</v>
      </c>
      <c r="T4918" s="9" t="s">
        <v>368</v>
      </c>
      <c r="U4918" s="9" t="s">
        <v>368</v>
      </c>
    </row>
    <row r="4919">
      <c r="F4919" s="9"/>
      <c r="N4919" s="50"/>
      <c r="O4919" s="50"/>
      <c r="P4919" s="50"/>
      <c r="Q4919" s="50" t="s">
        <v>368</v>
      </c>
      <c r="R4919" s="9" t="s">
        <v>368</v>
      </c>
      <c r="S4919" s="50" t="s">
        <v>368</v>
      </c>
      <c r="T4919" s="9" t="s">
        <v>368</v>
      </c>
      <c r="U4919" s="9" t="s">
        <v>368</v>
      </c>
    </row>
    <row r="4920">
      <c r="F4920" s="9"/>
      <c r="N4920" s="50"/>
      <c r="O4920" s="50"/>
      <c r="P4920" s="50"/>
      <c r="Q4920" s="50" t="s">
        <v>368</v>
      </c>
      <c r="R4920" s="9" t="s">
        <v>368</v>
      </c>
      <c r="S4920" s="50" t="s">
        <v>368</v>
      </c>
      <c r="T4920" s="9" t="s">
        <v>368</v>
      </c>
      <c r="U4920" s="9" t="s">
        <v>368</v>
      </c>
    </row>
    <row r="4921">
      <c r="F4921" s="9"/>
      <c r="N4921" s="50"/>
      <c r="O4921" s="50"/>
      <c r="P4921" s="50"/>
      <c r="Q4921" s="50" t="s">
        <v>368</v>
      </c>
      <c r="R4921" s="9" t="s">
        <v>368</v>
      </c>
      <c r="S4921" s="50" t="s">
        <v>368</v>
      </c>
      <c r="T4921" s="9" t="s">
        <v>368</v>
      </c>
      <c r="U4921" s="9" t="s">
        <v>368</v>
      </c>
    </row>
    <row r="4922">
      <c r="F4922" s="9"/>
      <c r="N4922" s="50"/>
      <c r="O4922" s="50"/>
      <c r="P4922" s="50"/>
      <c r="Q4922" s="50" t="s">
        <v>368</v>
      </c>
      <c r="R4922" s="9" t="s">
        <v>368</v>
      </c>
      <c r="S4922" s="50" t="s">
        <v>368</v>
      </c>
      <c r="T4922" s="9" t="s">
        <v>368</v>
      </c>
      <c r="U4922" s="9" t="s">
        <v>368</v>
      </c>
    </row>
    <row r="4923">
      <c r="F4923" s="9"/>
      <c r="N4923" s="50"/>
      <c r="O4923" s="50"/>
      <c r="P4923" s="50"/>
      <c r="Q4923" s="50" t="s">
        <v>368</v>
      </c>
      <c r="R4923" s="9" t="s">
        <v>368</v>
      </c>
      <c r="S4923" s="50" t="s">
        <v>368</v>
      </c>
      <c r="T4923" s="9" t="s">
        <v>368</v>
      </c>
      <c r="U4923" s="9" t="s">
        <v>368</v>
      </c>
    </row>
    <row r="4924">
      <c r="F4924" s="9"/>
      <c r="N4924" s="50"/>
      <c r="O4924" s="50"/>
      <c r="P4924" s="50"/>
      <c r="Q4924" s="50" t="s">
        <v>368</v>
      </c>
      <c r="R4924" s="9" t="s">
        <v>368</v>
      </c>
      <c r="S4924" s="50" t="s">
        <v>368</v>
      </c>
      <c r="T4924" s="9" t="s">
        <v>368</v>
      </c>
      <c r="U4924" s="9" t="s">
        <v>368</v>
      </c>
    </row>
    <row r="4925">
      <c r="F4925" s="9"/>
      <c r="N4925" s="50"/>
      <c r="O4925" s="50"/>
      <c r="P4925" s="50"/>
      <c r="Q4925" s="50" t="s">
        <v>368</v>
      </c>
      <c r="R4925" s="9" t="s">
        <v>368</v>
      </c>
      <c r="S4925" s="50" t="s">
        <v>368</v>
      </c>
      <c r="T4925" s="9" t="s">
        <v>368</v>
      </c>
      <c r="U4925" s="9" t="s">
        <v>368</v>
      </c>
    </row>
    <row r="4926">
      <c r="F4926" s="9"/>
      <c r="N4926" s="50"/>
      <c r="O4926" s="50"/>
      <c r="P4926" s="50"/>
      <c r="Q4926" s="50" t="s">
        <v>368</v>
      </c>
      <c r="R4926" s="9" t="s">
        <v>368</v>
      </c>
      <c r="S4926" s="50" t="s">
        <v>368</v>
      </c>
      <c r="T4926" s="9" t="s">
        <v>368</v>
      </c>
      <c r="U4926" s="9" t="s">
        <v>368</v>
      </c>
    </row>
    <row r="4927">
      <c r="F4927" s="9"/>
      <c r="N4927" s="50"/>
      <c r="O4927" s="50"/>
      <c r="P4927" s="50"/>
      <c r="Q4927" s="50" t="s">
        <v>368</v>
      </c>
      <c r="R4927" s="9" t="s">
        <v>368</v>
      </c>
      <c r="S4927" s="50" t="s">
        <v>368</v>
      </c>
      <c r="T4927" s="9" t="s">
        <v>368</v>
      </c>
      <c r="U4927" s="9" t="s">
        <v>368</v>
      </c>
    </row>
    <row r="4928">
      <c r="F4928" s="9"/>
      <c r="N4928" s="50"/>
      <c r="O4928" s="50"/>
      <c r="P4928" s="50"/>
      <c r="Q4928" s="50" t="s">
        <v>368</v>
      </c>
      <c r="R4928" s="9" t="s">
        <v>368</v>
      </c>
      <c r="S4928" s="50" t="s">
        <v>368</v>
      </c>
      <c r="T4928" s="9" t="s">
        <v>368</v>
      </c>
      <c r="U4928" s="9" t="s">
        <v>368</v>
      </c>
    </row>
    <row r="4929">
      <c r="F4929" s="9"/>
      <c r="N4929" s="50"/>
      <c r="O4929" s="50"/>
      <c r="P4929" s="50"/>
      <c r="Q4929" s="50" t="s">
        <v>368</v>
      </c>
      <c r="R4929" s="9" t="s">
        <v>368</v>
      </c>
      <c r="S4929" s="50" t="s">
        <v>368</v>
      </c>
      <c r="T4929" s="9" t="s">
        <v>368</v>
      </c>
      <c r="U4929" s="9" t="s">
        <v>368</v>
      </c>
    </row>
    <row r="4930">
      <c r="F4930" s="9"/>
      <c r="N4930" s="50"/>
      <c r="O4930" s="50"/>
      <c r="P4930" s="50"/>
      <c r="Q4930" s="50" t="s">
        <v>368</v>
      </c>
      <c r="R4930" s="9" t="s">
        <v>368</v>
      </c>
      <c r="S4930" s="50" t="s">
        <v>368</v>
      </c>
      <c r="T4930" s="9" t="s">
        <v>368</v>
      </c>
      <c r="U4930" s="9" t="s">
        <v>368</v>
      </c>
    </row>
    <row r="4931">
      <c r="F4931" s="9"/>
      <c r="N4931" s="50"/>
      <c r="O4931" s="50"/>
      <c r="P4931" s="50"/>
      <c r="Q4931" s="50" t="s">
        <v>368</v>
      </c>
      <c r="R4931" s="9" t="s">
        <v>368</v>
      </c>
      <c r="S4931" s="50" t="s">
        <v>368</v>
      </c>
      <c r="T4931" s="9" t="s">
        <v>368</v>
      </c>
      <c r="U4931" s="9" t="s">
        <v>368</v>
      </c>
    </row>
    <row r="4932">
      <c r="F4932" s="9"/>
      <c r="N4932" s="50"/>
      <c r="O4932" s="50"/>
      <c r="P4932" s="50"/>
      <c r="Q4932" s="50" t="s">
        <v>368</v>
      </c>
      <c r="R4932" s="9" t="s">
        <v>368</v>
      </c>
      <c r="S4932" s="50" t="s">
        <v>368</v>
      </c>
      <c r="T4932" s="9" t="s">
        <v>368</v>
      </c>
      <c r="U4932" s="9" t="s">
        <v>368</v>
      </c>
    </row>
    <row r="4933">
      <c r="F4933" s="9"/>
      <c r="N4933" s="50"/>
      <c r="O4933" s="50"/>
      <c r="P4933" s="50"/>
      <c r="Q4933" s="50" t="s">
        <v>368</v>
      </c>
      <c r="R4933" s="9" t="s">
        <v>368</v>
      </c>
      <c r="S4933" s="50" t="s">
        <v>368</v>
      </c>
      <c r="T4933" s="9" t="s">
        <v>368</v>
      </c>
      <c r="U4933" s="9" t="s">
        <v>368</v>
      </c>
    </row>
    <row r="4934">
      <c r="F4934" s="9"/>
      <c r="N4934" s="50"/>
      <c r="O4934" s="50"/>
      <c r="P4934" s="50"/>
      <c r="Q4934" s="50" t="s">
        <v>368</v>
      </c>
      <c r="R4934" s="9" t="s">
        <v>368</v>
      </c>
      <c r="S4934" s="50" t="s">
        <v>368</v>
      </c>
      <c r="T4934" s="9" t="s">
        <v>368</v>
      </c>
      <c r="U4934" s="9" t="s">
        <v>368</v>
      </c>
    </row>
    <row r="4935">
      <c r="F4935" s="9"/>
      <c r="N4935" s="50"/>
      <c r="O4935" s="50"/>
      <c r="P4935" s="50"/>
      <c r="Q4935" s="50" t="s">
        <v>368</v>
      </c>
      <c r="R4935" s="9" t="s">
        <v>368</v>
      </c>
      <c r="S4935" s="50" t="s">
        <v>368</v>
      </c>
      <c r="T4935" s="9" t="s">
        <v>368</v>
      </c>
      <c r="U4935" s="9" t="s">
        <v>368</v>
      </c>
    </row>
    <row r="4936">
      <c r="F4936" s="9"/>
      <c r="N4936" s="50"/>
      <c r="O4936" s="50"/>
      <c r="P4936" s="50"/>
      <c r="Q4936" s="50" t="s">
        <v>368</v>
      </c>
      <c r="R4936" s="9" t="s">
        <v>368</v>
      </c>
      <c r="S4936" s="50" t="s">
        <v>368</v>
      </c>
      <c r="T4936" s="9" t="s">
        <v>368</v>
      </c>
      <c r="U4936" s="9" t="s">
        <v>368</v>
      </c>
    </row>
    <row r="4937">
      <c r="F4937" s="9"/>
      <c r="N4937" s="50"/>
      <c r="O4937" s="50"/>
      <c r="P4937" s="50"/>
      <c r="Q4937" s="50" t="s">
        <v>368</v>
      </c>
      <c r="R4937" s="9" t="s">
        <v>368</v>
      </c>
      <c r="S4937" s="50" t="s">
        <v>368</v>
      </c>
      <c r="T4937" s="9" t="s">
        <v>368</v>
      </c>
      <c r="U4937" s="9" t="s">
        <v>368</v>
      </c>
    </row>
    <row r="4938">
      <c r="F4938" s="9"/>
      <c r="N4938" s="50"/>
      <c r="O4938" s="50"/>
      <c r="P4938" s="50"/>
      <c r="Q4938" s="50" t="s">
        <v>368</v>
      </c>
      <c r="R4938" s="9" t="s">
        <v>368</v>
      </c>
      <c r="S4938" s="50" t="s">
        <v>368</v>
      </c>
      <c r="T4938" s="9" t="s">
        <v>368</v>
      </c>
      <c r="U4938" s="9" t="s">
        <v>368</v>
      </c>
    </row>
    <row r="4939">
      <c r="F4939" s="9"/>
      <c r="N4939" s="50"/>
      <c r="O4939" s="50"/>
      <c r="P4939" s="50"/>
      <c r="Q4939" s="50" t="s">
        <v>368</v>
      </c>
      <c r="R4939" s="9" t="s">
        <v>368</v>
      </c>
      <c r="S4939" s="50" t="s">
        <v>368</v>
      </c>
      <c r="T4939" s="9" t="s">
        <v>368</v>
      </c>
      <c r="U4939" s="9" t="s">
        <v>368</v>
      </c>
    </row>
    <row r="4940">
      <c r="F4940" s="9"/>
      <c r="N4940" s="50"/>
      <c r="O4940" s="50"/>
      <c r="P4940" s="50"/>
      <c r="Q4940" s="50" t="s">
        <v>368</v>
      </c>
      <c r="R4940" s="9" t="s">
        <v>368</v>
      </c>
      <c r="S4940" s="50" t="s">
        <v>368</v>
      </c>
      <c r="T4940" s="9" t="s">
        <v>368</v>
      </c>
      <c r="U4940" s="9" t="s">
        <v>368</v>
      </c>
    </row>
    <row r="4941">
      <c r="F4941" s="9"/>
      <c r="N4941" s="50"/>
      <c r="O4941" s="50"/>
      <c r="P4941" s="50"/>
      <c r="Q4941" s="50" t="s">
        <v>368</v>
      </c>
      <c r="R4941" s="9" t="s">
        <v>368</v>
      </c>
      <c r="S4941" s="50" t="s">
        <v>368</v>
      </c>
      <c r="T4941" s="9" t="s">
        <v>368</v>
      </c>
      <c r="U4941" s="9" t="s">
        <v>368</v>
      </c>
    </row>
    <row r="4942">
      <c r="F4942" s="9"/>
      <c r="N4942" s="50"/>
      <c r="O4942" s="50"/>
      <c r="P4942" s="50"/>
      <c r="Q4942" s="50" t="s">
        <v>368</v>
      </c>
      <c r="R4942" s="9" t="s">
        <v>368</v>
      </c>
      <c r="S4942" s="50" t="s">
        <v>368</v>
      </c>
      <c r="T4942" s="9" t="s">
        <v>368</v>
      </c>
      <c r="U4942" s="9" t="s">
        <v>368</v>
      </c>
    </row>
    <row r="4943">
      <c r="F4943" s="9"/>
      <c r="N4943" s="50"/>
      <c r="O4943" s="50"/>
      <c r="P4943" s="50"/>
      <c r="Q4943" s="50" t="s">
        <v>368</v>
      </c>
      <c r="R4943" s="9" t="s">
        <v>368</v>
      </c>
      <c r="S4943" s="50" t="s">
        <v>368</v>
      </c>
      <c r="T4943" s="9" t="s">
        <v>368</v>
      </c>
      <c r="U4943" s="9" t="s">
        <v>368</v>
      </c>
    </row>
    <row r="4944">
      <c r="F4944" s="9"/>
      <c r="N4944" s="50"/>
      <c r="O4944" s="50"/>
      <c r="P4944" s="50"/>
      <c r="Q4944" s="50" t="s">
        <v>368</v>
      </c>
      <c r="R4944" s="9" t="s">
        <v>368</v>
      </c>
      <c r="S4944" s="50" t="s">
        <v>368</v>
      </c>
      <c r="T4944" s="9" t="s">
        <v>368</v>
      </c>
      <c r="U4944" s="9" t="s">
        <v>368</v>
      </c>
    </row>
    <row r="4945">
      <c r="F4945" s="9"/>
      <c r="N4945" s="50"/>
      <c r="O4945" s="50"/>
      <c r="P4945" s="50"/>
      <c r="Q4945" s="50" t="s">
        <v>368</v>
      </c>
      <c r="R4945" s="9" t="s">
        <v>368</v>
      </c>
      <c r="S4945" s="50" t="s">
        <v>368</v>
      </c>
      <c r="T4945" s="9" t="s">
        <v>368</v>
      </c>
      <c r="U4945" s="9" t="s">
        <v>368</v>
      </c>
    </row>
    <row r="4946">
      <c r="F4946" s="9"/>
      <c r="N4946" s="50"/>
      <c r="O4946" s="50"/>
      <c r="P4946" s="50"/>
      <c r="Q4946" s="50" t="s">
        <v>368</v>
      </c>
      <c r="R4946" s="9" t="s">
        <v>368</v>
      </c>
      <c r="S4946" s="50" t="s">
        <v>368</v>
      </c>
      <c r="T4946" s="9" t="s">
        <v>368</v>
      </c>
      <c r="U4946" s="9" t="s">
        <v>368</v>
      </c>
    </row>
    <row r="4947">
      <c r="F4947" s="9"/>
      <c r="N4947" s="50"/>
      <c r="O4947" s="50"/>
      <c r="P4947" s="50"/>
      <c r="Q4947" s="50" t="s">
        <v>368</v>
      </c>
      <c r="R4947" s="9" t="s">
        <v>368</v>
      </c>
      <c r="S4947" s="50" t="s">
        <v>368</v>
      </c>
      <c r="T4947" s="9" t="s">
        <v>368</v>
      </c>
      <c r="U4947" s="9" t="s">
        <v>368</v>
      </c>
    </row>
    <row r="4948">
      <c r="F4948" s="9"/>
      <c r="N4948" s="50"/>
      <c r="O4948" s="50"/>
      <c r="P4948" s="50"/>
      <c r="Q4948" s="50" t="s">
        <v>368</v>
      </c>
      <c r="R4948" s="9" t="s">
        <v>368</v>
      </c>
      <c r="S4948" s="50" t="s">
        <v>368</v>
      </c>
      <c r="T4948" s="9" t="s">
        <v>368</v>
      </c>
      <c r="U4948" s="9" t="s">
        <v>368</v>
      </c>
    </row>
    <row r="4949">
      <c r="F4949" s="9"/>
      <c r="N4949" s="50"/>
      <c r="O4949" s="50"/>
      <c r="P4949" s="50"/>
      <c r="Q4949" s="50" t="s">
        <v>368</v>
      </c>
      <c r="R4949" s="9" t="s">
        <v>368</v>
      </c>
      <c r="S4949" s="50" t="s">
        <v>368</v>
      </c>
      <c r="T4949" s="9" t="s">
        <v>368</v>
      </c>
      <c r="U4949" s="9" t="s">
        <v>368</v>
      </c>
    </row>
    <row r="4950">
      <c r="F4950" s="9"/>
      <c r="N4950" s="50"/>
      <c r="O4950" s="50"/>
      <c r="P4950" s="50"/>
      <c r="Q4950" s="50" t="s">
        <v>368</v>
      </c>
      <c r="R4950" s="9" t="s">
        <v>368</v>
      </c>
      <c r="S4950" s="50" t="s">
        <v>368</v>
      </c>
      <c r="T4950" s="9" t="s">
        <v>368</v>
      </c>
      <c r="U4950" s="9" t="s">
        <v>368</v>
      </c>
    </row>
    <row r="4951">
      <c r="F4951" s="9"/>
      <c r="N4951" s="50"/>
      <c r="O4951" s="50"/>
      <c r="P4951" s="50"/>
      <c r="Q4951" s="50" t="s">
        <v>368</v>
      </c>
      <c r="R4951" s="9" t="s">
        <v>368</v>
      </c>
      <c r="S4951" s="50" t="s">
        <v>368</v>
      </c>
      <c r="T4951" s="9" t="s">
        <v>368</v>
      </c>
      <c r="U4951" s="9" t="s">
        <v>368</v>
      </c>
    </row>
    <row r="4952">
      <c r="F4952" s="9"/>
      <c r="N4952" s="50"/>
      <c r="O4952" s="50"/>
      <c r="P4952" s="50"/>
      <c r="Q4952" s="50" t="s">
        <v>368</v>
      </c>
      <c r="R4952" s="9" t="s">
        <v>368</v>
      </c>
      <c r="S4952" s="50" t="s">
        <v>368</v>
      </c>
      <c r="T4952" s="9" t="s">
        <v>368</v>
      </c>
      <c r="U4952" s="9" t="s">
        <v>368</v>
      </c>
    </row>
    <row r="4953">
      <c r="F4953" s="9"/>
      <c r="N4953" s="50"/>
      <c r="O4953" s="50"/>
      <c r="P4953" s="50"/>
      <c r="Q4953" s="50" t="s">
        <v>368</v>
      </c>
      <c r="R4953" s="9" t="s">
        <v>368</v>
      </c>
      <c r="S4953" s="50" t="s">
        <v>368</v>
      </c>
      <c r="T4953" s="9" t="s">
        <v>368</v>
      </c>
      <c r="U4953" s="9" t="s">
        <v>368</v>
      </c>
    </row>
    <row r="4954">
      <c r="F4954" s="9"/>
      <c r="N4954" s="50"/>
      <c r="O4954" s="50"/>
      <c r="P4954" s="50"/>
      <c r="Q4954" s="50" t="s">
        <v>368</v>
      </c>
      <c r="R4954" s="9" t="s">
        <v>368</v>
      </c>
      <c r="S4954" s="50" t="s">
        <v>368</v>
      </c>
      <c r="T4954" s="9" t="s">
        <v>368</v>
      </c>
      <c r="U4954" s="9" t="s">
        <v>368</v>
      </c>
    </row>
    <row r="4955">
      <c r="F4955" s="9"/>
      <c r="N4955" s="50"/>
      <c r="O4955" s="50"/>
      <c r="P4955" s="50"/>
      <c r="Q4955" s="50" t="s">
        <v>368</v>
      </c>
      <c r="R4955" s="9" t="s">
        <v>368</v>
      </c>
      <c r="S4955" s="50" t="s">
        <v>368</v>
      </c>
      <c r="T4955" s="9" t="s">
        <v>368</v>
      </c>
      <c r="U4955" s="9" t="s">
        <v>368</v>
      </c>
    </row>
    <row r="4956">
      <c r="F4956" s="9"/>
      <c r="N4956" s="50"/>
      <c r="O4956" s="50"/>
      <c r="P4956" s="50"/>
      <c r="Q4956" s="50" t="s">
        <v>368</v>
      </c>
      <c r="R4956" s="9" t="s">
        <v>368</v>
      </c>
      <c r="S4956" s="50" t="s">
        <v>368</v>
      </c>
      <c r="T4956" s="9" t="s">
        <v>368</v>
      </c>
      <c r="U4956" s="9" t="s">
        <v>368</v>
      </c>
    </row>
    <row r="4957">
      <c r="F4957" s="9"/>
      <c r="N4957" s="50"/>
      <c r="O4957" s="50"/>
      <c r="P4957" s="50"/>
      <c r="Q4957" s="50" t="s">
        <v>368</v>
      </c>
      <c r="R4957" s="9" t="s">
        <v>368</v>
      </c>
      <c r="S4957" s="50" t="s">
        <v>368</v>
      </c>
      <c r="T4957" s="9" t="s">
        <v>368</v>
      </c>
      <c r="U4957" s="9" t="s">
        <v>368</v>
      </c>
    </row>
    <row r="4958">
      <c r="F4958" s="9"/>
      <c r="N4958" s="50"/>
      <c r="O4958" s="50"/>
      <c r="P4958" s="50"/>
      <c r="Q4958" s="50" t="s">
        <v>368</v>
      </c>
      <c r="R4958" s="9" t="s">
        <v>368</v>
      </c>
      <c r="S4958" s="50" t="s">
        <v>368</v>
      </c>
      <c r="T4958" s="9" t="s">
        <v>368</v>
      </c>
      <c r="U4958" s="9" t="s">
        <v>368</v>
      </c>
    </row>
    <row r="4959">
      <c r="F4959" s="9"/>
      <c r="N4959" s="50"/>
      <c r="O4959" s="50"/>
      <c r="P4959" s="50"/>
      <c r="Q4959" s="50" t="s">
        <v>368</v>
      </c>
      <c r="R4959" s="9" t="s">
        <v>368</v>
      </c>
      <c r="S4959" s="50" t="s">
        <v>368</v>
      </c>
      <c r="T4959" s="9" t="s">
        <v>368</v>
      </c>
      <c r="U4959" s="9" t="s">
        <v>368</v>
      </c>
    </row>
    <row r="4960">
      <c r="F4960" s="9"/>
      <c r="N4960" s="50"/>
      <c r="O4960" s="50"/>
      <c r="P4960" s="50"/>
      <c r="Q4960" s="50" t="s">
        <v>368</v>
      </c>
      <c r="R4960" s="9" t="s">
        <v>368</v>
      </c>
      <c r="S4960" s="50" t="s">
        <v>368</v>
      </c>
      <c r="T4960" s="9" t="s">
        <v>368</v>
      </c>
      <c r="U4960" s="9" t="s">
        <v>368</v>
      </c>
    </row>
    <row r="4961">
      <c r="F4961" s="9"/>
      <c r="N4961" s="50"/>
      <c r="O4961" s="50"/>
      <c r="P4961" s="50"/>
      <c r="Q4961" s="50" t="s">
        <v>368</v>
      </c>
      <c r="R4961" s="9" t="s">
        <v>368</v>
      </c>
      <c r="S4961" s="50" t="s">
        <v>368</v>
      </c>
      <c r="T4961" s="9" t="s">
        <v>368</v>
      </c>
      <c r="U4961" s="9" t="s">
        <v>368</v>
      </c>
    </row>
    <row r="4962">
      <c r="F4962" s="9"/>
      <c r="N4962" s="50"/>
      <c r="O4962" s="50"/>
      <c r="P4962" s="50"/>
      <c r="Q4962" s="50" t="s">
        <v>368</v>
      </c>
      <c r="R4962" s="9" t="s">
        <v>368</v>
      </c>
      <c r="S4962" s="50" t="s">
        <v>368</v>
      </c>
      <c r="T4962" s="9" t="s">
        <v>368</v>
      </c>
      <c r="U4962" s="9" t="s">
        <v>368</v>
      </c>
    </row>
    <row r="4963">
      <c r="F4963" s="9"/>
      <c r="N4963" s="50"/>
      <c r="O4963" s="50"/>
      <c r="P4963" s="50"/>
      <c r="Q4963" s="50" t="s">
        <v>368</v>
      </c>
      <c r="R4963" s="9" t="s">
        <v>368</v>
      </c>
      <c r="S4963" s="50" t="s">
        <v>368</v>
      </c>
      <c r="T4963" s="9" t="s">
        <v>368</v>
      </c>
      <c r="U4963" s="9" t="s">
        <v>368</v>
      </c>
    </row>
    <row r="4964">
      <c r="F4964" s="9"/>
      <c r="N4964" s="50"/>
      <c r="O4964" s="50"/>
      <c r="P4964" s="50"/>
      <c r="Q4964" s="50" t="s">
        <v>368</v>
      </c>
      <c r="R4964" s="9" t="s">
        <v>368</v>
      </c>
      <c r="S4964" s="50" t="s">
        <v>368</v>
      </c>
      <c r="T4964" s="9" t="s">
        <v>368</v>
      </c>
      <c r="U4964" s="9" t="s">
        <v>368</v>
      </c>
    </row>
    <row r="4965">
      <c r="F4965" s="9"/>
      <c r="N4965" s="50"/>
      <c r="O4965" s="50"/>
      <c r="P4965" s="50"/>
      <c r="Q4965" s="50" t="s">
        <v>368</v>
      </c>
      <c r="R4965" s="9" t="s">
        <v>368</v>
      </c>
      <c r="S4965" s="50" t="s">
        <v>368</v>
      </c>
      <c r="T4965" s="9" t="s">
        <v>368</v>
      </c>
      <c r="U4965" s="9" t="s">
        <v>368</v>
      </c>
    </row>
    <row r="4966">
      <c r="F4966" s="9"/>
      <c r="N4966" s="50"/>
      <c r="O4966" s="50"/>
      <c r="P4966" s="50"/>
      <c r="Q4966" s="50" t="s">
        <v>368</v>
      </c>
      <c r="R4966" s="9" t="s">
        <v>368</v>
      </c>
      <c r="S4966" s="50" t="s">
        <v>368</v>
      </c>
      <c r="T4966" s="9" t="s">
        <v>368</v>
      </c>
      <c r="U4966" s="9" t="s">
        <v>368</v>
      </c>
    </row>
    <row r="4967">
      <c r="F4967" s="9"/>
      <c r="N4967" s="50"/>
      <c r="O4967" s="50"/>
      <c r="P4967" s="50"/>
      <c r="Q4967" s="50" t="s">
        <v>368</v>
      </c>
      <c r="R4967" s="9" t="s">
        <v>368</v>
      </c>
      <c r="S4967" s="50" t="s">
        <v>368</v>
      </c>
      <c r="T4967" s="9" t="s">
        <v>368</v>
      </c>
      <c r="U4967" s="9" t="s">
        <v>368</v>
      </c>
    </row>
    <row r="4968">
      <c r="F4968" s="9"/>
      <c r="N4968" s="50"/>
      <c r="O4968" s="50"/>
      <c r="P4968" s="50"/>
      <c r="Q4968" s="50" t="s">
        <v>368</v>
      </c>
      <c r="R4968" s="9" t="s">
        <v>368</v>
      </c>
      <c r="S4968" s="50" t="s">
        <v>368</v>
      </c>
      <c r="T4968" s="9" t="s">
        <v>368</v>
      </c>
      <c r="U4968" s="9" t="s">
        <v>368</v>
      </c>
    </row>
    <row r="4969">
      <c r="F4969" s="9"/>
      <c r="N4969" s="50"/>
      <c r="O4969" s="50"/>
      <c r="P4969" s="50"/>
      <c r="Q4969" s="50" t="s">
        <v>368</v>
      </c>
      <c r="R4969" s="9" t="s">
        <v>368</v>
      </c>
      <c r="S4969" s="50" t="s">
        <v>368</v>
      </c>
      <c r="T4969" s="9" t="s">
        <v>368</v>
      </c>
      <c r="U4969" s="9" t="s">
        <v>368</v>
      </c>
    </row>
    <row r="4970">
      <c r="F4970" s="9"/>
      <c r="N4970" s="50"/>
      <c r="O4970" s="50"/>
      <c r="P4970" s="50"/>
      <c r="Q4970" s="50" t="s">
        <v>368</v>
      </c>
      <c r="R4970" s="9" t="s">
        <v>368</v>
      </c>
      <c r="S4970" s="50" t="s">
        <v>368</v>
      </c>
      <c r="T4970" s="9" t="s">
        <v>368</v>
      </c>
      <c r="U4970" s="9" t="s">
        <v>368</v>
      </c>
    </row>
    <row r="4971">
      <c r="F4971" s="9"/>
      <c r="N4971" s="50"/>
      <c r="O4971" s="50"/>
      <c r="P4971" s="50"/>
      <c r="Q4971" s="50" t="s">
        <v>368</v>
      </c>
      <c r="R4971" s="9" t="s">
        <v>368</v>
      </c>
      <c r="S4971" s="50" t="s">
        <v>368</v>
      </c>
      <c r="T4971" s="9" t="s">
        <v>368</v>
      </c>
      <c r="U4971" s="9" t="s">
        <v>368</v>
      </c>
    </row>
    <row r="4972">
      <c r="F4972" s="9"/>
      <c r="N4972" s="50"/>
      <c r="O4972" s="50"/>
      <c r="P4972" s="50"/>
      <c r="Q4972" s="50" t="s">
        <v>368</v>
      </c>
      <c r="R4972" s="9" t="s">
        <v>368</v>
      </c>
      <c r="S4972" s="50" t="s">
        <v>368</v>
      </c>
      <c r="T4972" s="9" t="s">
        <v>368</v>
      </c>
      <c r="U4972" s="9" t="s">
        <v>368</v>
      </c>
    </row>
    <row r="4973">
      <c r="F4973" s="9"/>
      <c r="N4973" s="50"/>
      <c r="O4973" s="50"/>
      <c r="P4973" s="50"/>
      <c r="Q4973" s="50" t="s">
        <v>368</v>
      </c>
      <c r="R4973" s="9" t="s">
        <v>368</v>
      </c>
      <c r="S4973" s="50" t="s">
        <v>368</v>
      </c>
      <c r="T4973" s="9" t="s">
        <v>368</v>
      </c>
      <c r="U4973" s="9" t="s">
        <v>368</v>
      </c>
    </row>
    <row r="4974">
      <c r="F4974" s="9"/>
      <c r="N4974" s="50"/>
      <c r="O4974" s="50"/>
      <c r="P4974" s="50"/>
      <c r="Q4974" s="50" t="s">
        <v>368</v>
      </c>
      <c r="R4974" s="9" t="s">
        <v>368</v>
      </c>
      <c r="S4974" s="50" t="s">
        <v>368</v>
      </c>
      <c r="T4974" s="9" t="s">
        <v>368</v>
      </c>
      <c r="U4974" s="9" t="s">
        <v>368</v>
      </c>
    </row>
    <row r="4975">
      <c r="F4975" s="9"/>
      <c r="N4975" s="50"/>
      <c r="O4975" s="50"/>
      <c r="P4975" s="50"/>
      <c r="Q4975" s="50" t="s">
        <v>368</v>
      </c>
      <c r="R4975" s="9" t="s">
        <v>368</v>
      </c>
      <c r="S4975" s="50" t="s">
        <v>368</v>
      </c>
      <c r="T4975" s="9" t="s">
        <v>368</v>
      </c>
      <c r="U4975" s="9" t="s">
        <v>368</v>
      </c>
    </row>
    <row r="4976">
      <c r="F4976" s="9"/>
      <c r="N4976" s="50"/>
      <c r="O4976" s="50"/>
      <c r="P4976" s="50"/>
      <c r="Q4976" s="50" t="s">
        <v>368</v>
      </c>
      <c r="R4976" s="9" t="s">
        <v>368</v>
      </c>
      <c r="S4976" s="50" t="s">
        <v>368</v>
      </c>
      <c r="T4976" s="9" t="s">
        <v>368</v>
      </c>
      <c r="U4976" s="9" t="s">
        <v>368</v>
      </c>
    </row>
    <row r="4977">
      <c r="F4977" s="9"/>
      <c r="N4977" s="50"/>
      <c r="O4977" s="50"/>
      <c r="P4977" s="50"/>
      <c r="Q4977" s="50" t="s">
        <v>368</v>
      </c>
      <c r="R4977" s="9" t="s">
        <v>368</v>
      </c>
      <c r="S4977" s="50" t="s">
        <v>368</v>
      </c>
      <c r="T4977" s="9" t="s">
        <v>368</v>
      </c>
      <c r="U4977" s="9" t="s">
        <v>368</v>
      </c>
    </row>
    <row r="4978">
      <c r="F4978" s="9"/>
      <c r="N4978" s="50"/>
      <c r="O4978" s="50"/>
      <c r="P4978" s="50"/>
      <c r="Q4978" s="50" t="s">
        <v>368</v>
      </c>
      <c r="R4978" s="9" t="s">
        <v>368</v>
      </c>
      <c r="S4978" s="50" t="s">
        <v>368</v>
      </c>
      <c r="T4978" s="9" t="s">
        <v>368</v>
      </c>
      <c r="U4978" s="9" t="s">
        <v>368</v>
      </c>
    </row>
    <row r="4979">
      <c r="F4979" s="9"/>
      <c r="N4979" s="50"/>
      <c r="O4979" s="50"/>
      <c r="P4979" s="50"/>
      <c r="Q4979" s="50" t="s">
        <v>368</v>
      </c>
      <c r="R4979" s="9" t="s">
        <v>368</v>
      </c>
      <c r="S4979" s="50" t="s">
        <v>368</v>
      </c>
      <c r="T4979" s="9" t="s">
        <v>368</v>
      </c>
      <c r="U4979" s="9" t="s">
        <v>368</v>
      </c>
    </row>
    <row r="4980">
      <c r="F4980" s="9"/>
      <c r="N4980" s="50"/>
      <c r="O4980" s="50"/>
      <c r="P4980" s="50"/>
      <c r="Q4980" s="50" t="s">
        <v>368</v>
      </c>
      <c r="R4980" s="9" t="s">
        <v>368</v>
      </c>
      <c r="S4980" s="50" t="s">
        <v>368</v>
      </c>
      <c r="T4980" s="9" t="s">
        <v>368</v>
      </c>
      <c r="U4980" s="9" t="s">
        <v>368</v>
      </c>
    </row>
    <row r="4981">
      <c r="F4981" s="9"/>
      <c r="N4981" s="50"/>
      <c r="O4981" s="50"/>
      <c r="P4981" s="50"/>
      <c r="Q4981" s="50" t="s">
        <v>368</v>
      </c>
      <c r="R4981" s="9" t="s">
        <v>368</v>
      </c>
      <c r="S4981" s="50" t="s">
        <v>368</v>
      </c>
      <c r="T4981" s="9" t="s">
        <v>368</v>
      </c>
      <c r="U4981" s="9" t="s">
        <v>368</v>
      </c>
    </row>
    <row r="4982">
      <c r="F4982" s="9"/>
      <c r="N4982" s="50"/>
      <c r="O4982" s="50"/>
      <c r="P4982" s="50"/>
      <c r="Q4982" s="50" t="s">
        <v>368</v>
      </c>
      <c r="R4982" s="9" t="s">
        <v>368</v>
      </c>
      <c r="S4982" s="50" t="s">
        <v>368</v>
      </c>
      <c r="T4982" s="9" t="s">
        <v>368</v>
      </c>
      <c r="U4982" s="9" t="s">
        <v>368</v>
      </c>
    </row>
    <row r="4983">
      <c r="F4983" s="9"/>
      <c r="N4983" s="50"/>
      <c r="O4983" s="50"/>
      <c r="P4983" s="50"/>
      <c r="Q4983" s="50" t="s">
        <v>368</v>
      </c>
      <c r="R4983" s="9" t="s">
        <v>368</v>
      </c>
      <c r="S4983" s="50" t="s">
        <v>368</v>
      </c>
      <c r="T4983" s="9" t="s">
        <v>368</v>
      </c>
      <c r="U4983" s="9" t="s">
        <v>368</v>
      </c>
    </row>
    <row r="4984">
      <c r="F4984" s="9"/>
      <c r="N4984" s="50"/>
      <c r="O4984" s="50"/>
      <c r="P4984" s="50"/>
      <c r="Q4984" s="50" t="s">
        <v>368</v>
      </c>
      <c r="R4984" s="9" t="s">
        <v>368</v>
      </c>
      <c r="S4984" s="50" t="s">
        <v>368</v>
      </c>
      <c r="T4984" s="9" t="s">
        <v>368</v>
      </c>
      <c r="U4984" s="9" t="s">
        <v>368</v>
      </c>
    </row>
    <row r="4985">
      <c r="F4985" s="9"/>
      <c r="N4985" s="50"/>
      <c r="O4985" s="50"/>
      <c r="P4985" s="50"/>
      <c r="Q4985" s="50" t="s">
        <v>368</v>
      </c>
      <c r="R4985" s="9" t="s">
        <v>368</v>
      </c>
      <c r="S4985" s="50" t="s">
        <v>368</v>
      </c>
      <c r="T4985" s="9" t="s">
        <v>368</v>
      </c>
      <c r="U4985" s="9" t="s">
        <v>368</v>
      </c>
    </row>
    <row r="4986">
      <c r="F4986" s="9"/>
      <c r="N4986" s="50"/>
      <c r="O4986" s="50"/>
      <c r="P4986" s="50"/>
      <c r="Q4986" s="50" t="s">
        <v>368</v>
      </c>
      <c r="R4986" s="9" t="s">
        <v>368</v>
      </c>
      <c r="S4986" s="50" t="s">
        <v>368</v>
      </c>
      <c r="T4986" s="9" t="s">
        <v>368</v>
      </c>
      <c r="U4986" s="9" t="s">
        <v>368</v>
      </c>
    </row>
    <row r="4987">
      <c r="F4987" s="9"/>
      <c r="N4987" s="50"/>
      <c r="O4987" s="50"/>
      <c r="P4987" s="50"/>
      <c r="Q4987" s="50" t="s">
        <v>368</v>
      </c>
      <c r="R4987" s="9" t="s">
        <v>368</v>
      </c>
      <c r="S4987" s="50" t="s">
        <v>368</v>
      </c>
      <c r="T4987" s="9" t="s">
        <v>368</v>
      </c>
      <c r="U4987" s="9" t="s">
        <v>368</v>
      </c>
    </row>
    <row r="4988">
      <c r="F4988" s="9"/>
      <c r="N4988" s="50"/>
      <c r="O4988" s="50"/>
      <c r="P4988" s="50"/>
      <c r="Q4988" s="50" t="s">
        <v>368</v>
      </c>
      <c r="R4988" s="9" t="s">
        <v>368</v>
      </c>
      <c r="S4988" s="50" t="s">
        <v>368</v>
      </c>
      <c r="T4988" s="9" t="s">
        <v>368</v>
      </c>
      <c r="U4988" s="9" t="s">
        <v>368</v>
      </c>
    </row>
    <row r="4989">
      <c r="F4989" s="9"/>
      <c r="N4989" s="50"/>
      <c r="O4989" s="50"/>
      <c r="P4989" s="50"/>
      <c r="Q4989" s="50" t="s">
        <v>368</v>
      </c>
      <c r="R4989" s="9" t="s">
        <v>368</v>
      </c>
      <c r="S4989" s="50" t="s">
        <v>368</v>
      </c>
      <c r="T4989" s="9" t="s">
        <v>368</v>
      </c>
      <c r="U4989" s="9" t="s">
        <v>368</v>
      </c>
    </row>
    <row r="4990">
      <c r="F4990" s="9"/>
      <c r="N4990" s="50"/>
      <c r="O4990" s="50"/>
      <c r="P4990" s="50"/>
      <c r="Q4990" s="50" t="s">
        <v>368</v>
      </c>
      <c r="R4990" s="9" t="s">
        <v>368</v>
      </c>
      <c r="S4990" s="50" t="s">
        <v>368</v>
      </c>
      <c r="T4990" s="9" t="s">
        <v>368</v>
      </c>
      <c r="U4990" s="9" t="s">
        <v>368</v>
      </c>
    </row>
    <row r="4991">
      <c r="F4991" s="9"/>
      <c r="N4991" s="50"/>
      <c r="O4991" s="50"/>
      <c r="P4991" s="50"/>
      <c r="Q4991" s="50" t="s">
        <v>368</v>
      </c>
      <c r="R4991" s="9" t="s">
        <v>368</v>
      </c>
      <c r="S4991" s="50" t="s">
        <v>368</v>
      </c>
      <c r="T4991" s="9" t="s">
        <v>368</v>
      </c>
      <c r="U4991" s="9" t="s">
        <v>368</v>
      </c>
    </row>
    <row r="4992">
      <c r="F4992" s="9"/>
      <c r="N4992" s="50"/>
      <c r="O4992" s="50"/>
      <c r="P4992" s="50"/>
      <c r="Q4992" s="50" t="s">
        <v>368</v>
      </c>
      <c r="R4992" s="9" t="s">
        <v>368</v>
      </c>
      <c r="S4992" s="50" t="s">
        <v>368</v>
      </c>
      <c r="T4992" s="9" t="s">
        <v>368</v>
      </c>
      <c r="U4992" s="9" t="s">
        <v>368</v>
      </c>
    </row>
    <row r="4993">
      <c r="F4993" s="9"/>
      <c r="N4993" s="50"/>
      <c r="O4993" s="50"/>
      <c r="P4993" s="50"/>
      <c r="Q4993" s="50" t="s">
        <v>368</v>
      </c>
      <c r="R4993" s="9" t="s">
        <v>368</v>
      </c>
      <c r="S4993" s="50" t="s">
        <v>368</v>
      </c>
      <c r="T4993" s="9" t="s">
        <v>368</v>
      </c>
      <c r="U4993" s="9" t="s">
        <v>368</v>
      </c>
    </row>
    <row r="4994">
      <c r="F4994" s="9"/>
      <c r="N4994" s="50"/>
      <c r="O4994" s="50"/>
      <c r="P4994" s="50"/>
      <c r="Q4994" s="50" t="s">
        <v>368</v>
      </c>
      <c r="R4994" s="9" t="s">
        <v>368</v>
      </c>
      <c r="S4994" s="50" t="s">
        <v>368</v>
      </c>
      <c r="T4994" s="9" t="s">
        <v>368</v>
      </c>
      <c r="U4994" s="9" t="s">
        <v>368</v>
      </c>
    </row>
    <row r="4995">
      <c r="F4995" s="9"/>
      <c r="N4995" s="50"/>
      <c r="O4995" s="50"/>
      <c r="P4995" s="50"/>
      <c r="Q4995" s="50" t="s">
        <v>368</v>
      </c>
      <c r="R4995" s="9" t="s">
        <v>368</v>
      </c>
      <c r="S4995" s="50" t="s">
        <v>368</v>
      </c>
      <c r="T4995" s="9" t="s">
        <v>368</v>
      </c>
      <c r="U4995" s="9" t="s">
        <v>368</v>
      </c>
    </row>
    <row r="4996">
      <c r="F4996" s="9"/>
      <c r="N4996" s="50"/>
      <c r="O4996" s="50"/>
      <c r="P4996" s="50"/>
      <c r="Q4996" s="50" t="s">
        <v>368</v>
      </c>
      <c r="R4996" s="9" t="s">
        <v>368</v>
      </c>
      <c r="S4996" s="50" t="s">
        <v>368</v>
      </c>
      <c r="T4996" s="9" t="s">
        <v>368</v>
      </c>
      <c r="U4996" s="9" t="s">
        <v>368</v>
      </c>
    </row>
    <row r="4997">
      <c r="F4997" s="9"/>
      <c r="N4997" s="50"/>
      <c r="O4997" s="50"/>
      <c r="P4997" s="50"/>
      <c r="Q4997" s="50" t="s">
        <v>368</v>
      </c>
      <c r="R4997" s="9" t="s">
        <v>368</v>
      </c>
      <c r="S4997" s="50" t="s">
        <v>368</v>
      </c>
      <c r="T4997" s="9" t="s">
        <v>368</v>
      </c>
      <c r="U4997" s="9" t="s">
        <v>368</v>
      </c>
    </row>
    <row r="4998">
      <c r="F4998" s="9"/>
      <c r="N4998" s="50"/>
      <c r="O4998" s="50"/>
      <c r="P4998" s="50"/>
      <c r="Q4998" s="50" t="s">
        <v>368</v>
      </c>
      <c r="R4998" s="9" t="s">
        <v>368</v>
      </c>
      <c r="S4998" s="50" t="s">
        <v>368</v>
      </c>
      <c r="T4998" s="9" t="s">
        <v>368</v>
      </c>
      <c r="U4998" s="9" t="s">
        <v>368</v>
      </c>
    </row>
    <row r="4999">
      <c r="F4999" s="9"/>
      <c r="N4999" s="50"/>
      <c r="O4999" s="50"/>
      <c r="P4999" s="50"/>
      <c r="Q4999" s="50" t="s">
        <v>368</v>
      </c>
      <c r="R4999" s="9" t="s">
        <v>368</v>
      </c>
      <c r="S4999" s="50" t="s">
        <v>368</v>
      </c>
      <c r="T4999" s="9" t="s">
        <v>368</v>
      </c>
      <c r="U4999" s="9" t="s">
        <v>368</v>
      </c>
    </row>
    <row r="5000">
      <c r="F5000" s="9"/>
      <c r="N5000" s="50"/>
      <c r="O5000" s="50"/>
      <c r="P5000" s="50"/>
      <c r="Q5000" s="50" t="s">
        <v>368</v>
      </c>
      <c r="R5000" s="9" t="s">
        <v>368</v>
      </c>
      <c r="S5000" s="50" t="s">
        <v>368</v>
      </c>
      <c r="T5000" s="9" t="s">
        <v>368</v>
      </c>
      <c r="U5000" s="9" t="s">
        <v>368</v>
      </c>
    </row>
    <row r="5001">
      <c r="F5001" s="9"/>
      <c r="N5001" s="50"/>
      <c r="O5001" s="50"/>
      <c r="P5001" s="50"/>
      <c r="Q5001" s="50" t="s">
        <v>368</v>
      </c>
      <c r="R5001" s="9" t="s">
        <v>368</v>
      </c>
      <c r="S5001" s="50" t="s">
        <v>368</v>
      </c>
      <c r="T5001" s="9" t="s">
        <v>368</v>
      </c>
      <c r="U5001" s="9" t="s">
        <v>368</v>
      </c>
    </row>
    <row r="5002">
      <c r="F5002" s="9"/>
      <c r="N5002" s="50"/>
      <c r="O5002" s="50"/>
      <c r="P5002" s="50"/>
      <c r="Q5002" s="50" t="s">
        <v>368</v>
      </c>
      <c r="R5002" s="9" t="s">
        <v>368</v>
      </c>
      <c r="S5002" s="50" t="s">
        <v>368</v>
      </c>
      <c r="T5002" s="9" t="s">
        <v>368</v>
      </c>
      <c r="U5002" s="9" t="s">
        <v>368</v>
      </c>
    </row>
    <row r="5003">
      <c r="F5003" s="9"/>
      <c r="N5003" s="50"/>
      <c r="O5003" s="50"/>
      <c r="P5003" s="50"/>
      <c r="Q5003" s="50" t="s">
        <v>368</v>
      </c>
      <c r="R5003" s="9" t="s">
        <v>368</v>
      </c>
      <c r="S5003" s="50" t="s">
        <v>368</v>
      </c>
      <c r="T5003" s="9" t="s">
        <v>368</v>
      </c>
      <c r="U5003" s="9" t="s">
        <v>368</v>
      </c>
    </row>
    <row r="5004">
      <c r="F5004" s="9"/>
      <c r="N5004" s="50"/>
      <c r="O5004" s="50"/>
      <c r="P5004" s="50"/>
      <c r="Q5004" s="50" t="s">
        <v>368</v>
      </c>
      <c r="R5004" s="9" t="s">
        <v>368</v>
      </c>
      <c r="S5004" s="50" t="s">
        <v>368</v>
      </c>
      <c r="T5004" s="9" t="s">
        <v>368</v>
      </c>
      <c r="U5004" s="9" t="s">
        <v>368</v>
      </c>
    </row>
    <row r="5005">
      <c r="F5005" s="9"/>
      <c r="N5005" s="50"/>
      <c r="O5005" s="50"/>
      <c r="P5005" s="50"/>
      <c r="Q5005" s="50" t="s">
        <v>368</v>
      </c>
      <c r="R5005" s="9" t="s">
        <v>368</v>
      </c>
      <c r="S5005" s="50" t="s">
        <v>368</v>
      </c>
      <c r="T5005" s="9" t="s">
        <v>368</v>
      </c>
      <c r="U5005" s="9" t="s">
        <v>368</v>
      </c>
    </row>
    <row r="5006">
      <c r="F5006" s="9"/>
      <c r="N5006" s="50"/>
      <c r="O5006" s="50"/>
      <c r="P5006" s="50"/>
      <c r="Q5006" s="50" t="s">
        <v>368</v>
      </c>
      <c r="R5006" s="9" t="s">
        <v>368</v>
      </c>
      <c r="S5006" s="50" t="s">
        <v>368</v>
      </c>
      <c r="T5006" s="9" t="s">
        <v>368</v>
      </c>
      <c r="U5006" s="9" t="s">
        <v>368</v>
      </c>
    </row>
    <row r="5007">
      <c r="F5007" s="9"/>
      <c r="N5007" s="50"/>
      <c r="O5007" s="50"/>
      <c r="P5007" s="50"/>
      <c r="Q5007" s="50" t="s">
        <v>368</v>
      </c>
      <c r="R5007" s="9" t="s">
        <v>368</v>
      </c>
      <c r="S5007" s="50" t="s">
        <v>368</v>
      </c>
      <c r="T5007" s="9" t="s">
        <v>368</v>
      </c>
      <c r="U5007" s="9" t="s">
        <v>368</v>
      </c>
    </row>
    <row r="5008">
      <c r="F5008" s="9"/>
      <c r="N5008" s="50"/>
      <c r="O5008" s="50"/>
      <c r="P5008" s="50"/>
      <c r="Q5008" s="50" t="s">
        <v>368</v>
      </c>
      <c r="R5008" s="9" t="s">
        <v>368</v>
      </c>
      <c r="S5008" s="50" t="s">
        <v>368</v>
      </c>
      <c r="T5008" s="9" t="s">
        <v>368</v>
      </c>
      <c r="U5008" s="9" t="s">
        <v>368</v>
      </c>
    </row>
    <row r="5009">
      <c r="F5009" s="9"/>
      <c r="N5009" s="50"/>
      <c r="O5009" s="50"/>
      <c r="P5009" s="50"/>
      <c r="Q5009" s="50" t="s">
        <v>368</v>
      </c>
      <c r="R5009" s="9" t="s">
        <v>368</v>
      </c>
      <c r="S5009" s="50" t="s">
        <v>368</v>
      </c>
      <c r="T5009" s="9" t="s">
        <v>368</v>
      </c>
      <c r="U5009" s="9" t="s">
        <v>368</v>
      </c>
    </row>
    <row r="5010">
      <c r="F5010" s="9"/>
      <c r="N5010" s="50"/>
      <c r="O5010" s="50"/>
      <c r="P5010" s="50"/>
      <c r="Q5010" s="50" t="s">
        <v>368</v>
      </c>
      <c r="R5010" s="9" t="s">
        <v>368</v>
      </c>
      <c r="S5010" s="50" t="s">
        <v>368</v>
      </c>
      <c r="T5010" s="9" t="s">
        <v>368</v>
      </c>
      <c r="U5010" s="9" t="s">
        <v>368</v>
      </c>
    </row>
    <row r="5011">
      <c r="F5011" s="9"/>
      <c r="N5011" s="50"/>
      <c r="O5011" s="50"/>
      <c r="P5011" s="50"/>
      <c r="Q5011" s="50" t="s">
        <v>368</v>
      </c>
      <c r="R5011" s="9" t="s">
        <v>368</v>
      </c>
      <c r="S5011" s="50" t="s">
        <v>368</v>
      </c>
      <c r="T5011" s="9" t="s">
        <v>368</v>
      </c>
      <c r="U5011" s="9" t="s">
        <v>368</v>
      </c>
    </row>
    <row r="5012">
      <c r="F5012" s="9"/>
      <c r="N5012" s="50"/>
      <c r="O5012" s="50"/>
      <c r="P5012" s="50"/>
      <c r="Q5012" s="50" t="s">
        <v>368</v>
      </c>
      <c r="R5012" s="9" t="s">
        <v>368</v>
      </c>
      <c r="S5012" s="50" t="s">
        <v>368</v>
      </c>
      <c r="T5012" s="9" t="s">
        <v>368</v>
      </c>
      <c r="U5012" s="9" t="s">
        <v>368</v>
      </c>
    </row>
    <row r="5013">
      <c r="F5013" s="9"/>
      <c r="N5013" s="50"/>
      <c r="O5013" s="50"/>
      <c r="P5013" s="50"/>
      <c r="Q5013" s="50" t="s">
        <v>368</v>
      </c>
      <c r="R5013" s="9" t="s">
        <v>368</v>
      </c>
      <c r="S5013" s="50" t="s">
        <v>368</v>
      </c>
      <c r="T5013" s="9" t="s">
        <v>368</v>
      </c>
      <c r="U5013" s="9" t="s">
        <v>368</v>
      </c>
    </row>
    <row r="5014">
      <c r="F5014" s="9"/>
      <c r="N5014" s="50"/>
      <c r="O5014" s="50"/>
      <c r="P5014" s="50"/>
      <c r="Q5014" s="50" t="s">
        <v>368</v>
      </c>
      <c r="R5014" s="9" t="s">
        <v>368</v>
      </c>
      <c r="S5014" s="50" t="s">
        <v>368</v>
      </c>
      <c r="T5014" s="9" t="s">
        <v>368</v>
      </c>
      <c r="U5014" s="9" t="s">
        <v>368</v>
      </c>
    </row>
    <row r="5015">
      <c r="F5015" s="9"/>
      <c r="N5015" s="50"/>
      <c r="O5015" s="50"/>
      <c r="P5015" s="50"/>
      <c r="Q5015" s="50" t="s">
        <v>368</v>
      </c>
      <c r="R5015" s="9" t="s">
        <v>368</v>
      </c>
      <c r="S5015" s="50" t="s">
        <v>368</v>
      </c>
      <c r="T5015" s="9" t="s">
        <v>368</v>
      </c>
      <c r="U5015" s="9" t="s">
        <v>368</v>
      </c>
    </row>
    <row r="5016">
      <c r="F5016" s="9"/>
      <c r="N5016" s="50"/>
      <c r="O5016" s="50"/>
      <c r="P5016" s="50"/>
      <c r="Q5016" s="50" t="s">
        <v>368</v>
      </c>
      <c r="R5016" s="9" t="s">
        <v>368</v>
      </c>
      <c r="S5016" s="50" t="s">
        <v>368</v>
      </c>
      <c r="T5016" s="9" t="s">
        <v>368</v>
      </c>
      <c r="U5016" s="9" t="s">
        <v>368</v>
      </c>
    </row>
    <row r="5017">
      <c r="F5017" s="9"/>
      <c r="N5017" s="50"/>
      <c r="O5017" s="50"/>
      <c r="P5017" s="50"/>
      <c r="Q5017" s="50" t="s">
        <v>368</v>
      </c>
      <c r="R5017" s="9" t="s">
        <v>368</v>
      </c>
      <c r="S5017" s="50" t="s">
        <v>368</v>
      </c>
      <c r="T5017" s="9" t="s">
        <v>368</v>
      </c>
      <c r="U5017" s="9" t="s">
        <v>368</v>
      </c>
    </row>
    <row r="5018">
      <c r="F5018" s="9"/>
      <c r="N5018" s="50"/>
      <c r="O5018" s="50"/>
      <c r="P5018" s="50"/>
      <c r="Q5018" s="50" t="s">
        <v>368</v>
      </c>
      <c r="R5018" s="9" t="s">
        <v>368</v>
      </c>
      <c r="S5018" s="50" t="s">
        <v>368</v>
      </c>
      <c r="T5018" s="9" t="s">
        <v>368</v>
      </c>
      <c r="U5018" s="9" t="s">
        <v>368</v>
      </c>
    </row>
    <row r="5019">
      <c r="F5019" s="9"/>
      <c r="N5019" s="50"/>
      <c r="O5019" s="50"/>
      <c r="P5019" s="50"/>
      <c r="Q5019" s="50" t="s">
        <v>368</v>
      </c>
      <c r="R5019" s="9" t="s">
        <v>368</v>
      </c>
      <c r="S5019" s="50" t="s">
        <v>368</v>
      </c>
      <c r="T5019" s="9" t="s">
        <v>368</v>
      </c>
      <c r="U5019" s="9" t="s">
        <v>368</v>
      </c>
    </row>
    <row r="5020">
      <c r="F5020" s="9"/>
      <c r="N5020" s="50"/>
      <c r="O5020" s="50"/>
      <c r="P5020" s="50"/>
      <c r="Q5020" s="50" t="s">
        <v>368</v>
      </c>
      <c r="R5020" s="9" t="s">
        <v>368</v>
      </c>
      <c r="S5020" s="50" t="s">
        <v>368</v>
      </c>
      <c r="T5020" s="9" t="s">
        <v>368</v>
      </c>
      <c r="U5020" s="9" t="s">
        <v>368</v>
      </c>
    </row>
    <row r="5021">
      <c r="F5021" s="9"/>
      <c r="N5021" s="50"/>
      <c r="O5021" s="50"/>
      <c r="P5021" s="50"/>
      <c r="Q5021" s="50" t="s">
        <v>368</v>
      </c>
      <c r="R5021" s="9" t="s">
        <v>368</v>
      </c>
      <c r="S5021" s="50" t="s">
        <v>368</v>
      </c>
      <c r="T5021" s="9" t="s">
        <v>368</v>
      </c>
      <c r="U5021" s="9" t="s">
        <v>368</v>
      </c>
    </row>
    <row r="5022">
      <c r="F5022" s="9"/>
      <c r="N5022" s="50"/>
      <c r="O5022" s="50"/>
      <c r="P5022" s="50"/>
      <c r="Q5022" s="50" t="s">
        <v>368</v>
      </c>
      <c r="R5022" s="9" t="s">
        <v>368</v>
      </c>
      <c r="S5022" s="50" t="s">
        <v>368</v>
      </c>
      <c r="T5022" s="9" t="s">
        <v>368</v>
      </c>
      <c r="U5022" s="9" t="s">
        <v>368</v>
      </c>
    </row>
    <row r="5023">
      <c r="F5023" s="9"/>
      <c r="N5023" s="50"/>
      <c r="O5023" s="50"/>
      <c r="P5023" s="50"/>
      <c r="Q5023" s="50" t="s">
        <v>368</v>
      </c>
      <c r="R5023" s="9" t="s">
        <v>368</v>
      </c>
      <c r="S5023" s="50" t="s">
        <v>368</v>
      </c>
      <c r="T5023" s="9" t="s">
        <v>368</v>
      </c>
      <c r="U5023" s="9" t="s">
        <v>368</v>
      </c>
    </row>
    <row r="5024">
      <c r="F5024" s="9"/>
      <c r="N5024" s="50"/>
      <c r="O5024" s="50"/>
      <c r="P5024" s="50"/>
      <c r="Q5024" s="50" t="s">
        <v>368</v>
      </c>
      <c r="R5024" s="9" t="s">
        <v>368</v>
      </c>
      <c r="S5024" s="50" t="s">
        <v>368</v>
      </c>
      <c r="T5024" s="9" t="s">
        <v>368</v>
      </c>
      <c r="U5024" s="9" t="s">
        <v>368</v>
      </c>
    </row>
    <row r="5025">
      <c r="F5025" s="9"/>
      <c r="N5025" s="50"/>
      <c r="O5025" s="50"/>
      <c r="P5025" s="50"/>
      <c r="Q5025" s="50" t="s">
        <v>368</v>
      </c>
      <c r="R5025" s="9" t="s">
        <v>368</v>
      </c>
      <c r="S5025" s="50" t="s">
        <v>368</v>
      </c>
      <c r="T5025" s="9" t="s">
        <v>368</v>
      </c>
      <c r="U5025" s="9" t="s">
        <v>368</v>
      </c>
    </row>
    <row r="5026">
      <c r="F5026" s="9"/>
      <c r="N5026" s="50"/>
      <c r="O5026" s="50"/>
      <c r="P5026" s="50"/>
      <c r="Q5026" s="50" t="s">
        <v>368</v>
      </c>
      <c r="R5026" s="9" t="s">
        <v>368</v>
      </c>
      <c r="S5026" s="50" t="s">
        <v>368</v>
      </c>
      <c r="T5026" s="9" t="s">
        <v>368</v>
      </c>
      <c r="U5026" s="9" t="s">
        <v>368</v>
      </c>
    </row>
    <row r="5027">
      <c r="F5027" s="9"/>
      <c r="N5027" s="50"/>
      <c r="O5027" s="50"/>
      <c r="P5027" s="50"/>
      <c r="Q5027" s="50" t="s">
        <v>368</v>
      </c>
      <c r="R5027" s="9" t="s">
        <v>368</v>
      </c>
      <c r="S5027" s="50" t="s">
        <v>368</v>
      </c>
      <c r="T5027" s="9" t="s">
        <v>368</v>
      </c>
      <c r="U5027" s="9" t="s">
        <v>368</v>
      </c>
    </row>
    <row r="5028">
      <c r="F5028" s="9"/>
      <c r="N5028" s="50"/>
      <c r="O5028" s="50"/>
      <c r="P5028" s="50"/>
      <c r="Q5028" s="50" t="s">
        <v>368</v>
      </c>
      <c r="R5028" s="9" t="s">
        <v>368</v>
      </c>
      <c r="S5028" s="50" t="s">
        <v>368</v>
      </c>
      <c r="T5028" s="9" t="s">
        <v>368</v>
      </c>
      <c r="U5028" s="9" t="s">
        <v>368</v>
      </c>
    </row>
    <row r="5029">
      <c r="F5029" s="9"/>
      <c r="N5029" s="50"/>
      <c r="O5029" s="50"/>
      <c r="P5029" s="50"/>
      <c r="Q5029" s="50" t="s">
        <v>368</v>
      </c>
      <c r="R5029" s="9" t="s">
        <v>368</v>
      </c>
      <c r="S5029" s="50" t="s">
        <v>368</v>
      </c>
      <c r="T5029" s="9" t="s">
        <v>368</v>
      </c>
      <c r="U5029" s="9" t="s">
        <v>368</v>
      </c>
    </row>
    <row r="5030">
      <c r="F5030" s="9"/>
      <c r="N5030" s="50"/>
      <c r="O5030" s="50"/>
      <c r="P5030" s="50"/>
      <c r="Q5030" s="50" t="s">
        <v>368</v>
      </c>
      <c r="R5030" s="9" t="s">
        <v>368</v>
      </c>
      <c r="S5030" s="50" t="s">
        <v>368</v>
      </c>
      <c r="T5030" s="9" t="s">
        <v>368</v>
      </c>
      <c r="U5030" s="9" t="s">
        <v>368</v>
      </c>
    </row>
    <row r="5031">
      <c r="F5031" s="9"/>
      <c r="N5031" s="50"/>
      <c r="O5031" s="50"/>
      <c r="P5031" s="50"/>
      <c r="Q5031" s="50" t="s">
        <v>368</v>
      </c>
      <c r="R5031" s="9" t="s">
        <v>368</v>
      </c>
      <c r="S5031" s="50" t="s">
        <v>368</v>
      </c>
      <c r="T5031" s="9" t="s">
        <v>368</v>
      </c>
      <c r="U5031" s="9" t="s">
        <v>368</v>
      </c>
    </row>
    <row r="5032">
      <c r="F5032" s="9"/>
      <c r="N5032" s="50"/>
      <c r="O5032" s="50"/>
      <c r="P5032" s="50"/>
      <c r="Q5032" s="50" t="s">
        <v>368</v>
      </c>
      <c r="R5032" s="9" t="s">
        <v>368</v>
      </c>
      <c r="S5032" s="50" t="s">
        <v>368</v>
      </c>
      <c r="T5032" s="9" t="s">
        <v>368</v>
      </c>
      <c r="U5032" s="9" t="s">
        <v>368</v>
      </c>
    </row>
    <row r="5033">
      <c r="F5033" s="9"/>
      <c r="N5033" s="50"/>
      <c r="O5033" s="50"/>
      <c r="P5033" s="50"/>
      <c r="Q5033" s="50" t="s">
        <v>368</v>
      </c>
      <c r="R5033" s="9" t="s">
        <v>368</v>
      </c>
      <c r="S5033" s="50" t="s">
        <v>368</v>
      </c>
      <c r="T5033" s="9" t="s">
        <v>368</v>
      </c>
      <c r="U5033" s="9" t="s">
        <v>368</v>
      </c>
    </row>
    <row r="5034">
      <c r="F5034" s="9"/>
      <c r="N5034" s="50"/>
      <c r="O5034" s="50"/>
      <c r="P5034" s="50"/>
      <c r="Q5034" s="50" t="s">
        <v>368</v>
      </c>
      <c r="R5034" s="9" t="s">
        <v>368</v>
      </c>
      <c r="S5034" s="50" t="s">
        <v>368</v>
      </c>
      <c r="T5034" s="9" t="s">
        <v>368</v>
      </c>
      <c r="U5034" s="9" t="s">
        <v>368</v>
      </c>
    </row>
    <row r="5035">
      <c r="F5035" s="9"/>
      <c r="N5035" s="50"/>
      <c r="O5035" s="50"/>
      <c r="P5035" s="50"/>
      <c r="Q5035" s="50" t="s">
        <v>368</v>
      </c>
      <c r="R5035" s="9" t="s">
        <v>368</v>
      </c>
      <c r="S5035" s="50" t="s">
        <v>368</v>
      </c>
      <c r="T5035" s="9" t="s">
        <v>368</v>
      </c>
      <c r="U5035" s="9" t="s">
        <v>368</v>
      </c>
    </row>
    <row r="5036">
      <c r="F5036" s="9"/>
      <c r="N5036" s="50"/>
      <c r="O5036" s="50"/>
      <c r="P5036" s="50"/>
      <c r="Q5036" s="50" t="s">
        <v>368</v>
      </c>
      <c r="R5036" s="9" t="s">
        <v>368</v>
      </c>
      <c r="S5036" s="50" t="s">
        <v>368</v>
      </c>
      <c r="T5036" s="9" t="s">
        <v>368</v>
      </c>
      <c r="U5036" s="9" t="s">
        <v>368</v>
      </c>
    </row>
    <row r="5037">
      <c r="F5037" s="9"/>
      <c r="N5037" s="50"/>
      <c r="O5037" s="50"/>
      <c r="P5037" s="50"/>
      <c r="Q5037" s="50" t="s">
        <v>368</v>
      </c>
      <c r="R5037" s="9" t="s">
        <v>368</v>
      </c>
      <c r="S5037" s="50" t="s">
        <v>368</v>
      </c>
      <c r="T5037" s="9" t="s">
        <v>368</v>
      </c>
      <c r="U5037" s="9" t="s">
        <v>368</v>
      </c>
    </row>
    <row r="5038">
      <c r="F5038" s="9"/>
      <c r="N5038" s="50"/>
      <c r="O5038" s="50"/>
      <c r="P5038" s="50"/>
      <c r="Q5038" s="50" t="s">
        <v>368</v>
      </c>
      <c r="R5038" s="9" t="s">
        <v>368</v>
      </c>
      <c r="S5038" s="50" t="s">
        <v>368</v>
      </c>
      <c r="T5038" s="9" t="s">
        <v>368</v>
      </c>
      <c r="U5038" s="9" t="s">
        <v>368</v>
      </c>
    </row>
    <row r="5039">
      <c r="F5039" s="9"/>
      <c r="N5039" s="50"/>
      <c r="O5039" s="50"/>
      <c r="P5039" s="50"/>
      <c r="Q5039" s="50" t="s">
        <v>368</v>
      </c>
      <c r="R5039" s="9" t="s">
        <v>368</v>
      </c>
      <c r="S5039" s="50" t="s">
        <v>368</v>
      </c>
      <c r="T5039" s="9" t="s">
        <v>368</v>
      </c>
      <c r="U5039" s="9" t="s">
        <v>368</v>
      </c>
    </row>
    <row r="5040">
      <c r="F5040" s="9"/>
      <c r="N5040" s="50"/>
      <c r="O5040" s="50"/>
      <c r="P5040" s="50"/>
      <c r="Q5040" s="50" t="s">
        <v>368</v>
      </c>
      <c r="R5040" s="9" t="s">
        <v>368</v>
      </c>
      <c r="S5040" s="50" t="s">
        <v>368</v>
      </c>
      <c r="T5040" s="9" t="s">
        <v>368</v>
      </c>
      <c r="U5040" s="9" t="s">
        <v>368</v>
      </c>
    </row>
    <row r="5041">
      <c r="F5041" s="9"/>
      <c r="N5041" s="50"/>
      <c r="O5041" s="50"/>
      <c r="P5041" s="50"/>
      <c r="Q5041" s="50" t="s">
        <v>368</v>
      </c>
      <c r="R5041" s="9" t="s">
        <v>368</v>
      </c>
      <c r="S5041" s="50" t="s">
        <v>368</v>
      </c>
      <c r="T5041" s="9" t="s">
        <v>368</v>
      </c>
      <c r="U5041" s="9" t="s">
        <v>368</v>
      </c>
    </row>
    <row r="5042">
      <c r="F5042" s="9"/>
      <c r="N5042" s="50"/>
      <c r="O5042" s="50"/>
      <c r="P5042" s="50"/>
      <c r="Q5042" s="50" t="s">
        <v>368</v>
      </c>
      <c r="R5042" s="9" t="s">
        <v>368</v>
      </c>
      <c r="S5042" s="50" t="s">
        <v>368</v>
      </c>
      <c r="T5042" s="9" t="s">
        <v>368</v>
      </c>
      <c r="U5042" s="9" t="s">
        <v>368</v>
      </c>
    </row>
    <row r="5043">
      <c r="F5043" s="9"/>
      <c r="N5043" s="50"/>
      <c r="O5043" s="50"/>
      <c r="P5043" s="50"/>
      <c r="Q5043" s="50" t="s">
        <v>368</v>
      </c>
      <c r="R5043" s="9" t="s">
        <v>368</v>
      </c>
      <c r="S5043" s="50" t="s">
        <v>368</v>
      </c>
      <c r="T5043" s="9" t="s">
        <v>368</v>
      </c>
      <c r="U5043" s="9" t="s">
        <v>368</v>
      </c>
    </row>
    <row r="5044">
      <c r="F5044" s="9"/>
      <c r="N5044" s="50"/>
      <c r="O5044" s="50"/>
      <c r="P5044" s="50"/>
      <c r="Q5044" s="50" t="s">
        <v>368</v>
      </c>
      <c r="R5044" s="9" t="s">
        <v>368</v>
      </c>
      <c r="S5044" s="50" t="s">
        <v>368</v>
      </c>
      <c r="T5044" s="9" t="s">
        <v>368</v>
      </c>
      <c r="U5044" s="9" t="s">
        <v>368</v>
      </c>
    </row>
    <row r="5045">
      <c r="F5045" s="9"/>
      <c r="N5045" s="50"/>
      <c r="O5045" s="50"/>
      <c r="P5045" s="50"/>
      <c r="Q5045" s="50" t="s">
        <v>368</v>
      </c>
      <c r="R5045" s="9" t="s">
        <v>368</v>
      </c>
      <c r="S5045" s="50" t="s">
        <v>368</v>
      </c>
      <c r="T5045" s="9" t="s">
        <v>368</v>
      </c>
      <c r="U5045" s="9" t="s">
        <v>368</v>
      </c>
    </row>
    <row r="5046">
      <c r="F5046" s="9"/>
      <c r="N5046" s="50"/>
      <c r="O5046" s="50"/>
      <c r="P5046" s="50"/>
      <c r="Q5046" s="50" t="s">
        <v>368</v>
      </c>
      <c r="R5046" s="9" t="s">
        <v>368</v>
      </c>
      <c r="S5046" s="50" t="s">
        <v>368</v>
      </c>
      <c r="T5046" s="9" t="s">
        <v>368</v>
      </c>
      <c r="U5046" s="9" t="s">
        <v>368</v>
      </c>
    </row>
    <row r="5047">
      <c r="F5047" s="9"/>
      <c r="N5047" s="50"/>
      <c r="O5047" s="50"/>
      <c r="P5047" s="50"/>
      <c r="Q5047" s="50" t="s">
        <v>368</v>
      </c>
      <c r="R5047" s="9" t="s">
        <v>368</v>
      </c>
      <c r="S5047" s="50" t="s">
        <v>368</v>
      </c>
      <c r="T5047" s="9" t="s">
        <v>368</v>
      </c>
      <c r="U5047" s="9" t="s">
        <v>368</v>
      </c>
    </row>
    <row r="5048">
      <c r="F5048" s="9"/>
      <c r="N5048" s="50"/>
      <c r="O5048" s="50"/>
      <c r="P5048" s="50"/>
      <c r="Q5048" s="50" t="s">
        <v>368</v>
      </c>
      <c r="R5048" s="9" t="s">
        <v>368</v>
      </c>
      <c r="S5048" s="50" t="s">
        <v>368</v>
      </c>
      <c r="T5048" s="9" t="s">
        <v>368</v>
      </c>
      <c r="U5048" s="9" t="s">
        <v>368</v>
      </c>
    </row>
    <row r="5049">
      <c r="F5049" s="9"/>
      <c r="N5049" s="50"/>
      <c r="O5049" s="50"/>
      <c r="P5049" s="50"/>
      <c r="Q5049" s="50" t="s">
        <v>368</v>
      </c>
      <c r="R5049" s="9" t="s">
        <v>368</v>
      </c>
      <c r="S5049" s="50" t="s">
        <v>368</v>
      </c>
      <c r="T5049" s="9" t="s">
        <v>368</v>
      </c>
      <c r="U5049" s="9" t="s">
        <v>368</v>
      </c>
    </row>
    <row r="5050">
      <c r="F5050" s="9"/>
      <c r="N5050" s="50"/>
      <c r="O5050" s="50"/>
      <c r="P5050" s="50"/>
      <c r="Q5050" s="50" t="s">
        <v>368</v>
      </c>
      <c r="R5050" s="9" t="s">
        <v>368</v>
      </c>
      <c r="S5050" s="50" t="s">
        <v>368</v>
      </c>
      <c r="T5050" s="9" t="s">
        <v>368</v>
      </c>
      <c r="U5050" s="9" t="s">
        <v>368</v>
      </c>
    </row>
    <row r="5051">
      <c r="F5051" s="9"/>
      <c r="N5051" s="50"/>
      <c r="O5051" s="50"/>
      <c r="P5051" s="50"/>
      <c r="Q5051" s="50" t="s">
        <v>368</v>
      </c>
      <c r="R5051" s="9" t="s">
        <v>368</v>
      </c>
      <c r="S5051" s="50" t="s">
        <v>368</v>
      </c>
      <c r="T5051" s="9" t="s">
        <v>368</v>
      </c>
      <c r="U5051" s="9" t="s">
        <v>368</v>
      </c>
    </row>
    <row r="5052">
      <c r="F5052" s="9"/>
      <c r="N5052" s="50"/>
      <c r="O5052" s="50"/>
      <c r="P5052" s="50"/>
      <c r="Q5052" s="50" t="s">
        <v>368</v>
      </c>
      <c r="R5052" s="9" t="s">
        <v>368</v>
      </c>
      <c r="S5052" s="50" t="s">
        <v>368</v>
      </c>
      <c r="T5052" s="9" t="s">
        <v>368</v>
      </c>
      <c r="U5052" s="9" t="s">
        <v>368</v>
      </c>
    </row>
    <row r="5053">
      <c r="F5053" s="9"/>
      <c r="N5053" s="50"/>
      <c r="O5053" s="50"/>
      <c r="P5053" s="50"/>
      <c r="Q5053" s="50" t="s">
        <v>368</v>
      </c>
      <c r="R5053" s="9" t="s">
        <v>368</v>
      </c>
      <c r="S5053" s="50" t="s">
        <v>368</v>
      </c>
      <c r="T5053" s="9" t="s">
        <v>368</v>
      </c>
      <c r="U5053" s="9" t="s">
        <v>368</v>
      </c>
    </row>
    <row r="5054">
      <c r="F5054" s="9"/>
      <c r="N5054" s="50"/>
      <c r="O5054" s="50"/>
      <c r="P5054" s="50"/>
      <c r="Q5054" s="50" t="s">
        <v>368</v>
      </c>
      <c r="R5054" s="9" t="s">
        <v>368</v>
      </c>
      <c r="S5054" s="50" t="s">
        <v>368</v>
      </c>
      <c r="T5054" s="9" t="s">
        <v>368</v>
      </c>
      <c r="U5054" s="9" t="s">
        <v>368</v>
      </c>
    </row>
    <row r="5055">
      <c r="F5055" s="9"/>
      <c r="N5055" s="50"/>
      <c r="O5055" s="50"/>
      <c r="P5055" s="50"/>
      <c r="Q5055" s="50" t="s">
        <v>368</v>
      </c>
      <c r="R5055" s="9" t="s">
        <v>368</v>
      </c>
      <c r="S5055" s="50" t="s">
        <v>368</v>
      </c>
      <c r="T5055" s="9" t="s">
        <v>368</v>
      </c>
      <c r="U5055" s="9" t="s">
        <v>368</v>
      </c>
    </row>
    <row r="5056">
      <c r="F5056" s="9"/>
      <c r="N5056" s="50"/>
      <c r="O5056" s="50"/>
      <c r="P5056" s="50"/>
      <c r="Q5056" s="50" t="s">
        <v>368</v>
      </c>
      <c r="R5056" s="9" t="s">
        <v>368</v>
      </c>
      <c r="S5056" s="50" t="s">
        <v>368</v>
      </c>
      <c r="T5056" s="9" t="s">
        <v>368</v>
      </c>
      <c r="U5056" s="9" t="s">
        <v>368</v>
      </c>
    </row>
    <row r="5057">
      <c r="F5057" s="9"/>
      <c r="N5057" s="50"/>
      <c r="O5057" s="50"/>
      <c r="P5057" s="50"/>
      <c r="Q5057" s="50" t="s">
        <v>368</v>
      </c>
      <c r="R5057" s="9" t="s">
        <v>368</v>
      </c>
      <c r="S5057" s="50" t="s">
        <v>368</v>
      </c>
      <c r="T5057" s="9" t="s">
        <v>368</v>
      </c>
      <c r="U5057" s="9" t="s">
        <v>368</v>
      </c>
    </row>
    <row r="5058">
      <c r="F5058" s="9"/>
      <c r="N5058" s="50"/>
      <c r="O5058" s="50"/>
      <c r="P5058" s="50"/>
      <c r="Q5058" s="50" t="s">
        <v>368</v>
      </c>
      <c r="R5058" s="9" t="s">
        <v>368</v>
      </c>
      <c r="S5058" s="50" t="s">
        <v>368</v>
      </c>
      <c r="T5058" s="9" t="s">
        <v>368</v>
      </c>
      <c r="U5058" s="9" t="s">
        <v>368</v>
      </c>
    </row>
    <row r="5059">
      <c r="F5059" s="9"/>
      <c r="N5059" s="50"/>
      <c r="O5059" s="50"/>
      <c r="P5059" s="50"/>
      <c r="Q5059" s="50" t="s">
        <v>368</v>
      </c>
      <c r="R5059" s="9" t="s">
        <v>368</v>
      </c>
      <c r="S5059" s="50" t="s">
        <v>368</v>
      </c>
      <c r="T5059" s="9" t="s">
        <v>368</v>
      </c>
      <c r="U5059" s="9" t="s">
        <v>368</v>
      </c>
    </row>
    <row r="5060">
      <c r="F5060" s="9"/>
      <c r="N5060" s="50"/>
      <c r="O5060" s="50"/>
      <c r="P5060" s="50"/>
      <c r="Q5060" s="50" t="s">
        <v>368</v>
      </c>
      <c r="R5060" s="9" t="s">
        <v>368</v>
      </c>
      <c r="S5060" s="50" t="s">
        <v>368</v>
      </c>
      <c r="T5060" s="9" t="s">
        <v>368</v>
      </c>
      <c r="U5060" s="9" t="s">
        <v>368</v>
      </c>
    </row>
    <row r="5061">
      <c r="F5061" s="9"/>
      <c r="N5061" s="50"/>
      <c r="O5061" s="50"/>
      <c r="P5061" s="50"/>
      <c r="Q5061" s="50" t="s">
        <v>368</v>
      </c>
      <c r="R5061" s="9" t="s">
        <v>368</v>
      </c>
      <c r="S5061" s="50" t="s">
        <v>368</v>
      </c>
      <c r="T5061" s="9" t="s">
        <v>368</v>
      </c>
      <c r="U5061" s="9" t="s">
        <v>368</v>
      </c>
    </row>
    <row r="5062">
      <c r="F5062" s="9"/>
      <c r="N5062" s="50"/>
      <c r="O5062" s="50"/>
      <c r="P5062" s="50"/>
      <c r="Q5062" s="50" t="s">
        <v>368</v>
      </c>
      <c r="R5062" s="9" t="s">
        <v>368</v>
      </c>
      <c r="S5062" s="50" t="s">
        <v>368</v>
      </c>
      <c r="T5062" s="9" t="s">
        <v>368</v>
      </c>
      <c r="U5062" s="9" t="s">
        <v>368</v>
      </c>
    </row>
    <row r="5063">
      <c r="F5063" s="9"/>
      <c r="N5063" s="50"/>
      <c r="O5063" s="50"/>
      <c r="P5063" s="50"/>
      <c r="Q5063" s="50" t="s">
        <v>368</v>
      </c>
      <c r="R5063" s="9" t="s">
        <v>368</v>
      </c>
      <c r="S5063" s="50" t="s">
        <v>368</v>
      </c>
      <c r="T5063" s="9" t="s">
        <v>368</v>
      </c>
      <c r="U5063" s="9" t="s">
        <v>368</v>
      </c>
    </row>
    <row r="5064">
      <c r="F5064" s="9"/>
      <c r="N5064" s="50"/>
      <c r="O5064" s="50"/>
      <c r="P5064" s="50"/>
      <c r="Q5064" s="50" t="s">
        <v>368</v>
      </c>
      <c r="R5064" s="9" t="s">
        <v>368</v>
      </c>
      <c r="S5064" s="50" t="s">
        <v>368</v>
      </c>
      <c r="T5064" s="9" t="s">
        <v>368</v>
      </c>
      <c r="U5064" s="9" t="s">
        <v>368</v>
      </c>
    </row>
    <row r="5065">
      <c r="F5065" s="9"/>
      <c r="N5065" s="50"/>
      <c r="O5065" s="50"/>
      <c r="P5065" s="50"/>
      <c r="Q5065" s="50" t="s">
        <v>368</v>
      </c>
      <c r="R5065" s="9" t="s">
        <v>368</v>
      </c>
      <c r="S5065" s="50" t="s">
        <v>368</v>
      </c>
      <c r="T5065" s="9" t="s">
        <v>368</v>
      </c>
      <c r="U5065" s="9" t="s">
        <v>368</v>
      </c>
    </row>
    <row r="5066">
      <c r="F5066" s="9"/>
      <c r="N5066" s="50"/>
      <c r="O5066" s="50"/>
      <c r="P5066" s="50"/>
      <c r="Q5066" s="50" t="s">
        <v>368</v>
      </c>
      <c r="R5066" s="9" t="s">
        <v>368</v>
      </c>
      <c r="S5066" s="50" t="s">
        <v>368</v>
      </c>
      <c r="T5066" s="9" t="s">
        <v>368</v>
      </c>
      <c r="U5066" s="9" t="s">
        <v>368</v>
      </c>
    </row>
    <row r="5067">
      <c r="F5067" s="9"/>
      <c r="N5067" s="50"/>
      <c r="O5067" s="50"/>
      <c r="P5067" s="50"/>
      <c r="Q5067" s="50" t="s">
        <v>368</v>
      </c>
      <c r="R5067" s="9" t="s">
        <v>368</v>
      </c>
      <c r="S5067" s="50" t="s">
        <v>368</v>
      </c>
      <c r="T5067" s="9" t="s">
        <v>368</v>
      </c>
      <c r="U5067" s="9" t="s">
        <v>368</v>
      </c>
    </row>
    <row r="5068">
      <c r="F5068" s="9"/>
      <c r="N5068" s="50"/>
      <c r="O5068" s="50"/>
      <c r="P5068" s="50"/>
      <c r="Q5068" s="50" t="s">
        <v>368</v>
      </c>
      <c r="R5068" s="9" t="s">
        <v>368</v>
      </c>
      <c r="S5068" s="50" t="s">
        <v>368</v>
      </c>
      <c r="T5068" s="9" t="s">
        <v>368</v>
      </c>
      <c r="U5068" s="9" t="s">
        <v>368</v>
      </c>
    </row>
    <row r="5069">
      <c r="F5069" s="9"/>
      <c r="N5069" s="50"/>
      <c r="O5069" s="50"/>
      <c r="P5069" s="50"/>
      <c r="Q5069" s="50" t="s">
        <v>368</v>
      </c>
      <c r="R5069" s="9" t="s">
        <v>368</v>
      </c>
      <c r="S5069" s="50" t="s">
        <v>368</v>
      </c>
      <c r="T5069" s="9" t="s">
        <v>368</v>
      </c>
      <c r="U5069" s="9" t="s">
        <v>368</v>
      </c>
    </row>
    <row r="5070">
      <c r="F5070" s="9"/>
      <c r="N5070" s="50"/>
      <c r="O5070" s="50"/>
      <c r="P5070" s="50"/>
      <c r="Q5070" s="50" t="s">
        <v>368</v>
      </c>
      <c r="R5070" s="9" t="s">
        <v>368</v>
      </c>
      <c r="S5070" s="50" t="s">
        <v>368</v>
      </c>
      <c r="T5070" s="9" t="s">
        <v>368</v>
      </c>
      <c r="U5070" s="9" t="s">
        <v>368</v>
      </c>
    </row>
    <row r="5071">
      <c r="F5071" s="9"/>
      <c r="N5071" s="50"/>
      <c r="O5071" s="50"/>
      <c r="P5071" s="50"/>
      <c r="Q5071" s="50" t="s">
        <v>368</v>
      </c>
      <c r="R5071" s="9" t="s">
        <v>368</v>
      </c>
      <c r="S5071" s="50" t="s">
        <v>368</v>
      </c>
      <c r="T5071" s="9" t="s">
        <v>368</v>
      </c>
      <c r="U5071" s="9" t="s">
        <v>368</v>
      </c>
    </row>
    <row r="5072">
      <c r="F5072" s="9"/>
      <c r="N5072" s="50"/>
      <c r="O5072" s="50"/>
      <c r="P5072" s="50"/>
      <c r="Q5072" s="50" t="s">
        <v>368</v>
      </c>
      <c r="R5072" s="9" t="s">
        <v>368</v>
      </c>
      <c r="S5072" s="50" t="s">
        <v>368</v>
      </c>
      <c r="T5072" s="9" t="s">
        <v>368</v>
      </c>
      <c r="U5072" s="9" t="s">
        <v>368</v>
      </c>
    </row>
    <row r="5073">
      <c r="F5073" s="9"/>
      <c r="N5073" s="50"/>
      <c r="O5073" s="50"/>
      <c r="P5073" s="50"/>
      <c r="Q5073" s="50" t="s">
        <v>368</v>
      </c>
      <c r="R5073" s="9" t="s">
        <v>368</v>
      </c>
      <c r="S5073" s="50" t="s">
        <v>368</v>
      </c>
      <c r="T5073" s="9" t="s">
        <v>368</v>
      </c>
      <c r="U5073" s="9" t="s">
        <v>368</v>
      </c>
    </row>
    <row r="5074">
      <c r="F5074" s="9"/>
      <c r="N5074" s="50"/>
      <c r="O5074" s="50"/>
      <c r="P5074" s="50"/>
      <c r="Q5074" s="50" t="s">
        <v>368</v>
      </c>
      <c r="R5074" s="9" t="s">
        <v>368</v>
      </c>
      <c r="S5074" s="50" t="s">
        <v>368</v>
      </c>
      <c r="T5074" s="9" t="s">
        <v>368</v>
      </c>
      <c r="U5074" s="9" t="s">
        <v>368</v>
      </c>
    </row>
    <row r="5075">
      <c r="F5075" s="9"/>
      <c r="N5075" s="50"/>
      <c r="O5075" s="50"/>
      <c r="P5075" s="50"/>
      <c r="Q5075" s="50" t="s">
        <v>368</v>
      </c>
      <c r="R5075" s="9" t="s">
        <v>368</v>
      </c>
      <c r="S5075" s="50" t="s">
        <v>368</v>
      </c>
      <c r="T5075" s="9" t="s">
        <v>368</v>
      </c>
      <c r="U5075" s="9" t="s">
        <v>368</v>
      </c>
    </row>
    <row r="5076">
      <c r="F5076" s="9"/>
      <c r="N5076" s="50"/>
      <c r="O5076" s="50"/>
      <c r="P5076" s="50"/>
      <c r="Q5076" s="50" t="s">
        <v>368</v>
      </c>
      <c r="R5076" s="9" t="s">
        <v>368</v>
      </c>
      <c r="S5076" s="50" t="s">
        <v>368</v>
      </c>
      <c r="T5076" s="9" t="s">
        <v>368</v>
      </c>
      <c r="U5076" s="9" t="s">
        <v>368</v>
      </c>
    </row>
    <row r="5077">
      <c r="F5077" s="9"/>
      <c r="N5077" s="50"/>
      <c r="O5077" s="50"/>
      <c r="P5077" s="50"/>
      <c r="Q5077" s="50" t="s">
        <v>368</v>
      </c>
      <c r="R5077" s="9" t="s">
        <v>368</v>
      </c>
      <c r="S5077" s="50" t="s">
        <v>368</v>
      </c>
      <c r="T5077" s="9" t="s">
        <v>368</v>
      </c>
      <c r="U5077" s="9" t="s">
        <v>368</v>
      </c>
    </row>
    <row r="5078">
      <c r="F5078" s="9"/>
      <c r="N5078" s="50"/>
      <c r="O5078" s="50"/>
      <c r="P5078" s="50"/>
      <c r="Q5078" s="50" t="s">
        <v>368</v>
      </c>
      <c r="R5078" s="9" t="s">
        <v>368</v>
      </c>
      <c r="S5078" s="50" t="s">
        <v>368</v>
      </c>
      <c r="T5078" s="9" t="s">
        <v>368</v>
      </c>
      <c r="U5078" s="9" t="s">
        <v>368</v>
      </c>
    </row>
    <row r="5079">
      <c r="F5079" s="9"/>
      <c r="N5079" s="50"/>
      <c r="O5079" s="50"/>
      <c r="P5079" s="50"/>
      <c r="Q5079" s="50" t="s">
        <v>368</v>
      </c>
      <c r="R5079" s="9" t="s">
        <v>368</v>
      </c>
      <c r="S5079" s="50" t="s">
        <v>368</v>
      </c>
      <c r="T5079" s="9" t="s">
        <v>368</v>
      </c>
      <c r="U5079" s="9" t="s">
        <v>368</v>
      </c>
    </row>
    <row r="5080">
      <c r="F5080" s="9"/>
      <c r="N5080" s="50"/>
      <c r="O5080" s="50"/>
      <c r="P5080" s="50"/>
      <c r="Q5080" s="50" t="s">
        <v>368</v>
      </c>
      <c r="R5080" s="9" t="s">
        <v>368</v>
      </c>
      <c r="S5080" s="50" t="s">
        <v>368</v>
      </c>
      <c r="T5080" s="9" t="s">
        <v>368</v>
      </c>
      <c r="U5080" s="9" t="s">
        <v>368</v>
      </c>
    </row>
    <row r="5081">
      <c r="F5081" s="9"/>
      <c r="N5081" s="50"/>
      <c r="O5081" s="50"/>
      <c r="P5081" s="50"/>
      <c r="Q5081" s="50" t="s">
        <v>368</v>
      </c>
      <c r="R5081" s="9" t="s">
        <v>368</v>
      </c>
      <c r="S5081" s="50" t="s">
        <v>368</v>
      </c>
      <c r="T5081" s="9" t="s">
        <v>368</v>
      </c>
      <c r="U5081" s="9" t="s">
        <v>368</v>
      </c>
    </row>
    <row r="5082">
      <c r="F5082" s="9"/>
      <c r="N5082" s="50"/>
      <c r="O5082" s="50"/>
      <c r="P5082" s="50"/>
      <c r="Q5082" s="50" t="s">
        <v>368</v>
      </c>
      <c r="R5082" s="9" t="s">
        <v>368</v>
      </c>
      <c r="S5082" s="50" t="s">
        <v>368</v>
      </c>
      <c r="T5082" s="9" t="s">
        <v>368</v>
      </c>
      <c r="U5082" s="9" t="s">
        <v>368</v>
      </c>
    </row>
    <row r="5083">
      <c r="F5083" s="9"/>
      <c r="N5083" s="50"/>
      <c r="O5083" s="50"/>
      <c r="P5083" s="50"/>
      <c r="Q5083" s="50" t="s">
        <v>368</v>
      </c>
      <c r="R5083" s="9" t="s">
        <v>368</v>
      </c>
      <c r="S5083" s="50" t="s">
        <v>368</v>
      </c>
      <c r="T5083" s="9" t="s">
        <v>368</v>
      </c>
      <c r="U5083" s="9" t="s">
        <v>368</v>
      </c>
    </row>
    <row r="5084">
      <c r="F5084" s="9"/>
      <c r="N5084" s="50"/>
      <c r="O5084" s="50"/>
      <c r="P5084" s="50"/>
      <c r="Q5084" s="50" t="s">
        <v>368</v>
      </c>
      <c r="R5084" s="9" t="s">
        <v>368</v>
      </c>
      <c r="S5084" s="50" t="s">
        <v>368</v>
      </c>
      <c r="T5084" s="9" t="s">
        <v>368</v>
      </c>
      <c r="U5084" s="9" t="s">
        <v>368</v>
      </c>
    </row>
    <row r="5085">
      <c r="F5085" s="9"/>
      <c r="N5085" s="50"/>
      <c r="O5085" s="50"/>
      <c r="P5085" s="50"/>
      <c r="Q5085" s="50" t="s">
        <v>368</v>
      </c>
      <c r="R5085" s="9" t="s">
        <v>368</v>
      </c>
      <c r="S5085" s="50" t="s">
        <v>368</v>
      </c>
      <c r="T5085" s="9" t="s">
        <v>368</v>
      </c>
      <c r="U5085" s="9" t="s">
        <v>368</v>
      </c>
    </row>
    <row r="5086">
      <c r="F5086" s="9"/>
      <c r="N5086" s="50"/>
      <c r="O5086" s="50"/>
      <c r="P5086" s="50"/>
      <c r="Q5086" s="50" t="s">
        <v>368</v>
      </c>
      <c r="R5086" s="9" t="s">
        <v>368</v>
      </c>
      <c r="S5086" s="50" t="s">
        <v>368</v>
      </c>
      <c r="T5086" s="9" t="s">
        <v>368</v>
      </c>
      <c r="U5086" s="9" t="s">
        <v>368</v>
      </c>
    </row>
    <row r="5087">
      <c r="F5087" s="9"/>
      <c r="N5087" s="50"/>
      <c r="O5087" s="50"/>
      <c r="P5087" s="50"/>
      <c r="Q5087" s="50" t="s">
        <v>368</v>
      </c>
      <c r="R5087" s="9" t="s">
        <v>368</v>
      </c>
      <c r="S5087" s="50" t="s">
        <v>368</v>
      </c>
      <c r="T5087" s="9" t="s">
        <v>368</v>
      </c>
      <c r="U5087" s="9" t="s">
        <v>368</v>
      </c>
    </row>
    <row r="5088">
      <c r="F5088" s="9"/>
      <c r="N5088" s="50"/>
      <c r="O5088" s="50"/>
      <c r="P5088" s="50"/>
      <c r="Q5088" s="50" t="s">
        <v>368</v>
      </c>
      <c r="R5088" s="9" t="s">
        <v>368</v>
      </c>
      <c r="S5088" s="50" t="s">
        <v>368</v>
      </c>
      <c r="T5088" s="9" t="s">
        <v>368</v>
      </c>
      <c r="U5088" s="9" t="s">
        <v>368</v>
      </c>
    </row>
    <row r="5089">
      <c r="F5089" s="9"/>
      <c r="N5089" s="50"/>
      <c r="O5089" s="50"/>
      <c r="P5089" s="50"/>
      <c r="Q5089" s="50" t="s">
        <v>368</v>
      </c>
      <c r="R5089" s="9" t="s">
        <v>368</v>
      </c>
      <c r="S5089" s="50" t="s">
        <v>368</v>
      </c>
      <c r="T5089" s="9" t="s">
        <v>368</v>
      </c>
      <c r="U5089" s="9" t="s">
        <v>368</v>
      </c>
    </row>
    <row r="5090">
      <c r="F5090" s="9"/>
      <c r="N5090" s="50"/>
      <c r="O5090" s="50"/>
      <c r="P5090" s="50"/>
      <c r="Q5090" s="50" t="s">
        <v>368</v>
      </c>
      <c r="R5090" s="9" t="s">
        <v>368</v>
      </c>
      <c r="S5090" s="50" t="s">
        <v>368</v>
      </c>
      <c r="T5090" s="9" t="s">
        <v>368</v>
      </c>
      <c r="U5090" s="9" t="s">
        <v>368</v>
      </c>
    </row>
    <row r="5091">
      <c r="F5091" s="9"/>
      <c r="N5091" s="50"/>
      <c r="O5091" s="50"/>
      <c r="P5091" s="50"/>
      <c r="Q5091" s="50" t="s">
        <v>368</v>
      </c>
      <c r="R5091" s="9" t="s">
        <v>368</v>
      </c>
      <c r="S5091" s="50" t="s">
        <v>368</v>
      </c>
      <c r="T5091" s="9" t="s">
        <v>368</v>
      </c>
      <c r="U5091" s="9" t="s">
        <v>368</v>
      </c>
    </row>
    <row r="5092">
      <c r="F5092" s="9"/>
      <c r="N5092" s="50"/>
      <c r="O5092" s="50"/>
      <c r="P5092" s="50"/>
      <c r="Q5092" s="50" t="s">
        <v>368</v>
      </c>
      <c r="R5092" s="9" t="s">
        <v>368</v>
      </c>
      <c r="S5092" s="50" t="s">
        <v>368</v>
      </c>
      <c r="T5092" s="9" t="s">
        <v>368</v>
      </c>
      <c r="U5092" s="9" t="s">
        <v>368</v>
      </c>
    </row>
    <row r="5093">
      <c r="F5093" s="9"/>
      <c r="N5093" s="50"/>
      <c r="O5093" s="50"/>
      <c r="P5093" s="50"/>
      <c r="Q5093" s="50" t="s">
        <v>368</v>
      </c>
      <c r="R5093" s="9" t="s">
        <v>368</v>
      </c>
      <c r="S5093" s="50" t="s">
        <v>368</v>
      </c>
      <c r="T5093" s="9" t="s">
        <v>368</v>
      </c>
      <c r="U5093" s="9" t="s">
        <v>368</v>
      </c>
    </row>
    <row r="5094">
      <c r="F5094" s="9"/>
      <c r="N5094" s="50"/>
      <c r="O5094" s="50"/>
      <c r="P5094" s="50"/>
      <c r="Q5094" s="50" t="s">
        <v>368</v>
      </c>
      <c r="R5094" s="9" t="s">
        <v>368</v>
      </c>
      <c r="S5094" s="50" t="s">
        <v>368</v>
      </c>
      <c r="T5094" s="9" t="s">
        <v>368</v>
      </c>
      <c r="U5094" s="9" t="s">
        <v>368</v>
      </c>
    </row>
    <row r="5095">
      <c r="F5095" s="9"/>
      <c r="N5095" s="50"/>
      <c r="O5095" s="50"/>
      <c r="P5095" s="50"/>
      <c r="Q5095" s="50" t="s">
        <v>368</v>
      </c>
      <c r="R5095" s="9" t="s">
        <v>368</v>
      </c>
      <c r="S5095" s="50" t="s">
        <v>368</v>
      </c>
      <c r="T5095" s="9" t="s">
        <v>368</v>
      </c>
      <c r="U5095" s="9" t="s">
        <v>368</v>
      </c>
    </row>
    <row r="5096">
      <c r="F5096" s="9"/>
      <c r="N5096" s="50"/>
      <c r="O5096" s="50"/>
      <c r="P5096" s="50"/>
      <c r="Q5096" s="50" t="s">
        <v>368</v>
      </c>
      <c r="R5096" s="9" t="s">
        <v>368</v>
      </c>
      <c r="S5096" s="50" t="s">
        <v>368</v>
      </c>
      <c r="T5096" s="9" t="s">
        <v>368</v>
      </c>
      <c r="U5096" s="9" t="s">
        <v>368</v>
      </c>
    </row>
    <row r="5097">
      <c r="F5097" s="9"/>
      <c r="N5097" s="50"/>
      <c r="O5097" s="50"/>
      <c r="P5097" s="50"/>
      <c r="Q5097" s="50" t="s">
        <v>368</v>
      </c>
      <c r="R5097" s="9" t="s">
        <v>368</v>
      </c>
      <c r="S5097" s="50" t="s">
        <v>368</v>
      </c>
      <c r="T5097" s="9" t="s">
        <v>368</v>
      </c>
      <c r="U5097" s="9" t="s">
        <v>368</v>
      </c>
    </row>
    <row r="5098">
      <c r="F5098" s="9"/>
      <c r="N5098" s="50"/>
      <c r="O5098" s="50"/>
      <c r="P5098" s="50"/>
      <c r="Q5098" s="50" t="s">
        <v>368</v>
      </c>
      <c r="R5098" s="9" t="s">
        <v>368</v>
      </c>
      <c r="S5098" s="50" t="s">
        <v>368</v>
      </c>
      <c r="T5098" s="9" t="s">
        <v>368</v>
      </c>
      <c r="U5098" s="9" t="s">
        <v>368</v>
      </c>
    </row>
    <row r="5099">
      <c r="F5099" s="9"/>
      <c r="N5099" s="50"/>
      <c r="O5099" s="50"/>
      <c r="P5099" s="50"/>
      <c r="Q5099" s="50" t="s">
        <v>368</v>
      </c>
      <c r="R5099" s="9" t="s">
        <v>368</v>
      </c>
      <c r="S5099" s="50" t="s">
        <v>368</v>
      </c>
      <c r="T5099" s="9" t="s">
        <v>368</v>
      </c>
      <c r="U5099" s="9" t="s">
        <v>368</v>
      </c>
    </row>
    <row r="5100">
      <c r="F5100" s="9"/>
      <c r="N5100" s="50"/>
      <c r="O5100" s="50"/>
      <c r="P5100" s="50"/>
      <c r="Q5100" s="50" t="s">
        <v>368</v>
      </c>
      <c r="R5100" s="9" t="s">
        <v>368</v>
      </c>
      <c r="S5100" s="50" t="s">
        <v>368</v>
      </c>
      <c r="T5100" s="9" t="s">
        <v>368</v>
      </c>
      <c r="U5100" s="9" t="s">
        <v>368</v>
      </c>
    </row>
    <row r="5101">
      <c r="F5101" s="9"/>
      <c r="N5101" s="50"/>
      <c r="O5101" s="50"/>
      <c r="P5101" s="50"/>
      <c r="Q5101" s="50" t="s">
        <v>368</v>
      </c>
      <c r="R5101" s="9" t="s">
        <v>368</v>
      </c>
      <c r="S5101" s="50" t="s">
        <v>368</v>
      </c>
      <c r="T5101" s="9" t="s">
        <v>368</v>
      </c>
      <c r="U5101" s="9" t="s">
        <v>368</v>
      </c>
    </row>
    <row r="5102">
      <c r="F5102" s="9"/>
      <c r="N5102" s="50"/>
      <c r="O5102" s="50"/>
      <c r="P5102" s="50"/>
      <c r="Q5102" s="50" t="s">
        <v>368</v>
      </c>
      <c r="R5102" s="9" t="s">
        <v>368</v>
      </c>
      <c r="S5102" s="50" t="s">
        <v>368</v>
      </c>
      <c r="T5102" s="9" t="s">
        <v>368</v>
      </c>
      <c r="U5102" s="9" t="s">
        <v>368</v>
      </c>
    </row>
    <row r="5103">
      <c r="F5103" s="9"/>
      <c r="N5103" s="50"/>
      <c r="O5103" s="50"/>
      <c r="P5103" s="50"/>
      <c r="Q5103" s="50" t="s">
        <v>368</v>
      </c>
      <c r="R5103" s="9" t="s">
        <v>368</v>
      </c>
      <c r="S5103" s="50" t="s">
        <v>368</v>
      </c>
      <c r="T5103" s="9" t="s">
        <v>368</v>
      </c>
      <c r="U5103" s="9" t="s">
        <v>368</v>
      </c>
    </row>
    <row r="5104">
      <c r="F5104" s="9"/>
      <c r="N5104" s="50"/>
      <c r="O5104" s="50"/>
      <c r="P5104" s="50"/>
      <c r="Q5104" s="50" t="s">
        <v>368</v>
      </c>
      <c r="R5104" s="9" t="s">
        <v>368</v>
      </c>
      <c r="S5104" s="50" t="s">
        <v>368</v>
      </c>
      <c r="T5104" s="9" t="s">
        <v>368</v>
      </c>
      <c r="U5104" s="9" t="s">
        <v>368</v>
      </c>
    </row>
    <row r="5105">
      <c r="F5105" s="9"/>
      <c r="N5105" s="50"/>
      <c r="O5105" s="50"/>
      <c r="P5105" s="50"/>
      <c r="Q5105" s="50" t="s">
        <v>368</v>
      </c>
      <c r="R5105" s="9" t="s">
        <v>368</v>
      </c>
      <c r="S5105" s="50" t="s">
        <v>368</v>
      </c>
      <c r="T5105" s="9" t="s">
        <v>368</v>
      </c>
      <c r="U5105" s="9" t="s">
        <v>368</v>
      </c>
    </row>
    <row r="5106">
      <c r="F5106" s="9"/>
      <c r="N5106" s="50"/>
      <c r="O5106" s="50"/>
      <c r="P5106" s="50"/>
      <c r="Q5106" s="50" t="s">
        <v>368</v>
      </c>
      <c r="R5106" s="9" t="s">
        <v>368</v>
      </c>
      <c r="S5106" s="50" t="s">
        <v>368</v>
      </c>
      <c r="T5106" s="9" t="s">
        <v>368</v>
      </c>
      <c r="U5106" s="9" t="s">
        <v>368</v>
      </c>
    </row>
    <row r="5107">
      <c r="F5107" s="9"/>
      <c r="N5107" s="50"/>
      <c r="O5107" s="50"/>
      <c r="P5107" s="50"/>
      <c r="Q5107" s="50" t="s">
        <v>368</v>
      </c>
      <c r="R5107" s="9" t="s">
        <v>368</v>
      </c>
      <c r="S5107" s="50" t="s">
        <v>368</v>
      </c>
      <c r="T5107" s="9" t="s">
        <v>368</v>
      </c>
      <c r="U5107" s="9" t="s">
        <v>368</v>
      </c>
    </row>
    <row r="5108">
      <c r="F5108" s="9"/>
      <c r="N5108" s="50"/>
      <c r="O5108" s="50"/>
      <c r="P5108" s="50"/>
      <c r="Q5108" s="50" t="s">
        <v>368</v>
      </c>
      <c r="R5108" s="9" t="s">
        <v>368</v>
      </c>
      <c r="S5108" s="50" t="s">
        <v>368</v>
      </c>
      <c r="T5108" s="9" t="s">
        <v>368</v>
      </c>
      <c r="U5108" s="9" t="s">
        <v>368</v>
      </c>
    </row>
    <row r="5109">
      <c r="F5109" s="9"/>
      <c r="N5109" s="50"/>
      <c r="O5109" s="50"/>
      <c r="P5109" s="50"/>
      <c r="Q5109" s="50" t="s">
        <v>368</v>
      </c>
      <c r="R5109" s="9" t="s">
        <v>368</v>
      </c>
      <c r="S5109" s="50" t="s">
        <v>368</v>
      </c>
      <c r="T5109" s="9" t="s">
        <v>368</v>
      </c>
      <c r="U5109" s="9" t="s">
        <v>368</v>
      </c>
    </row>
    <row r="5110">
      <c r="F5110" s="9"/>
      <c r="N5110" s="50"/>
      <c r="O5110" s="50"/>
      <c r="P5110" s="50"/>
      <c r="Q5110" s="50" t="s">
        <v>368</v>
      </c>
      <c r="R5110" s="9" t="s">
        <v>368</v>
      </c>
      <c r="S5110" s="50" t="s">
        <v>368</v>
      </c>
      <c r="T5110" s="9" t="s">
        <v>368</v>
      </c>
      <c r="U5110" s="9" t="s">
        <v>368</v>
      </c>
    </row>
    <row r="5111">
      <c r="F5111" s="9"/>
      <c r="N5111" s="50"/>
      <c r="O5111" s="50"/>
      <c r="P5111" s="50"/>
      <c r="Q5111" s="50" t="s">
        <v>368</v>
      </c>
      <c r="R5111" s="9" t="s">
        <v>368</v>
      </c>
      <c r="S5111" s="50" t="s">
        <v>368</v>
      </c>
      <c r="T5111" s="9" t="s">
        <v>368</v>
      </c>
      <c r="U5111" s="9" t="s">
        <v>368</v>
      </c>
    </row>
    <row r="5112">
      <c r="F5112" s="9"/>
      <c r="N5112" s="50"/>
      <c r="O5112" s="50"/>
      <c r="P5112" s="50"/>
      <c r="Q5112" s="50" t="s">
        <v>368</v>
      </c>
      <c r="R5112" s="9" t="s">
        <v>368</v>
      </c>
      <c r="S5112" s="50" t="s">
        <v>368</v>
      </c>
      <c r="T5112" s="9" t="s">
        <v>368</v>
      </c>
      <c r="U5112" s="9" t="s">
        <v>368</v>
      </c>
    </row>
    <row r="5113">
      <c r="F5113" s="9"/>
      <c r="N5113" s="50"/>
      <c r="O5113" s="50"/>
      <c r="P5113" s="50"/>
      <c r="Q5113" s="50" t="s">
        <v>368</v>
      </c>
      <c r="R5113" s="9" t="s">
        <v>368</v>
      </c>
      <c r="S5113" s="50" t="s">
        <v>368</v>
      </c>
      <c r="T5113" s="9" t="s">
        <v>368</v>
      </c>
      <c r="U5113" s="9" t="s">
        <v>368</v>
      </c>
    </row>
    <row r="5114">
      <c r="F5114" s="9"/>
      <c r="N5114" s="50"/>
      <c r="O5114" s="50"/>
      <c r="P5114" s="50"/>
      <c r="Q5114" s="50" t="s">
        <v>368</v>
      </c>
      <c r="R5114" s="9" t="s">
        <v>368</v>
      </c>
      <c r="S5114" s="50" t="s">
        <v>368</v>
      </c>
      <c r="T5114" s="9" t="s">
        <v>368</v>
      </c>
      <c r="U5114" s="9" t="s">
        <v>368</v>
      </c>
    </row>
    <row r="5115">
      <c r="F5115" s="9"/>
      <c r="N5115" s="50"/>
      <c r="O5115" s="50"/>
      <c r="P5115" s="50"/>
      <c r="Q5115" s="50" t="s">
        <v>368</v>
      </c>
      <c r="R5115" s="9" t="s">
        <v>368</v>
      </c>
      <c r="S5115" s="50" t="s">
        <v>368</v>
      </c>
      <c r="T5115" s="9" t="s">
        <v>368</v>
      </c>
      <c r="U5115" s="9" t="s">
        <v>368</v>
      </c>
    </row>
    <row r="5116">
      <c r="F5116" s="9"/>
      <c r="N5116" s="50"/>
      <c r="O5116" s="50"/>
      <c r="P5116" s="50"/>
      <c r="Q5116" s="50" t="s">
        <v>368</v>
      </c>
      <c r="R5116" s="9" t="s">
        <v>368</v>
      </c>
      <c r="S5116" s="50" t="s">
        <v>368</v>
      </c>
      <c r="T5116" s="9" t="s">
        <v>368</v>
      </c>
      <c r="U5116" s="9" t="s">
        <v>368</v>
      </c>
    </row>
    <row r="5117">
      <c r="F5117" s="9"/>
      <c r="N5117" s="50"/>
      <c r="O5117" s="50"/>
      <c r="P5117" s="50"/>
      <c r="Q5117" s="50" t="s">
        <v>368</v>
      </c>
      <c r="R5117" s="9" t="s">
        <v>368</v>
      </c>
      <c r="S5117" s="50" t="s">
        <v>368</v>
      </c>
      <c r="T5117" s="9" t="s">
        <v>368</v>
      </c>
      <c r="U5117" s="9" t="s">
        <v>368</v>
      </c>
    </row>
    <row r="5118">
      <c r="F5118" s="9"/>
      <c r="N5118" s="50"/>
      <c r="O5118" s="50"/>
      <c r="P5118" s="50"/>
      <c r="Q5118" s="50" t="s">
        <v>368</v>
      </c>
      <c r="R5118" s="9" t="s">
        <v>368</v>
      </c>
      <c r="S5118" s="50" t="s">
        <v>368</v>
      </c>
      <c r="T5118" s="9" t="s">
        <v>368</v>
      </c>
      <c r="U5118" s="9" t="s">
        <v>368</v>
      </c>
    </row>
    <row r="5119">
      <c r="F5119" s="9"/>
      <c r="N5119" s="50"/>
      <c r="O5119" s="50"/>
      <c r="P5119" s="50"/>
      <c r="Q5119" s="50" t="s">
        <v>368</v>
      </c>
      <c r="R5119" s="9" t="s">
        <v>368</v>
      </c>
      <c r="S5119" s="50" t="s">
        <v>368</v>
      </c>
      <c r="T5119" s="9" t="s">
        <v>368</v>
      </c>
      <c r="U5119" s="9" t="s">
        <v>368</v>
      </c>
    </row>
    <row r="5120">
      <c r="F5120" s="9"/>
      <c r="N5120" s="50"/>
      <c r="O5120" s="50"/>
      <c r="P5120" s="50"/>
      <c r="Q5120" s="50" t="s">
        <v>368</v>
      </c>
      <c r="R5120" s="9" t="s">
        <v>368</v>
      </c>
      <c r="S5120" s="50" t="s">
        <v>368</v>
      </c>
      <c r="T5120" s="9" t="s">
        <v>368</v>
      </c>
      <c r="U5120" s="9" t="s">
        <v>368</v>
      </c>
    </row>
    <row r="5121">
      <c r="F5121" s="9"/>
      <c r="N5121" s="50"/>
      <c r="O5121" s="50"/>
      <c r="P5121" s="50"/>
      <c r="Q5121" s="50" t="s">
        <v>368</v>
      </c>
      <c r="R5121" s="9" t="s">
        <v>368</v>
      </c>
      <c r="S5121" s="50" t="s">
        <v>368</v>
      </c>
      <c r="T5121" s="9" t="s">
        <v>368</v>
      </c>
      <c r="U5121" s="9" t="s">
        <v>368</v>
      </c>
    </row>
    <row r="5122">
      <c r="F5122" s="9"/>
      <c r="N5122" s="50"/>
      <c r="O5122" s="50"/>
      <c r="P5122" s="50"/>
      <c r="Q5122" s="50" t="s">
        <v>368</v>
      </c>
      <c r="R5122" s="9" t="s">
        <v>368</v>
      </c>
      <c r="S5122" s="50" t="s">
        <v>368</v>
      </c>
      <c r="T5122" s="9" t="s">
        <v>368</v>
      </c>
      <c r="U5122" s="9" t="s">
        <v>368</v>
      </c>
    </row>
    <row r="5123">
      <c r="F5123" s="9"/>
      <c r="N5123" s="50"/>
      <c r="O5123" s="50"/>
      <c r="P5123" s="50"/>
      <c r="Q5123" s="50" t="s">
        <v>368</v>
      </c>
      <c r="R5123" s="9" t="s">
        <v>368</v>
      </c>
      <c r="S5123" s="50" t="s">
        <v>368</v>
      </c>
      <c r="T5123" s="9" t="s">
        <v>368</v>
      </c>
      <c r="U5123" s="9" t="s">
        <v>368</v>
      </c>
    </row>
    <row r="5124">
      <c r="F5124" s="9"/>
      <c r="N5124" s="50"/>
      <c r="O5124" s="50"/>
      <c r="P5124" s="50"/>
      <c r="Q5124" s="50" t="s">
        <v>368</v>
      </c>
      <c r="R5124" s="9" t="s">
        <v>368</v>
      </c>
      <c r="S5124" s="50" t="s">
        <v>368</v>
      </c>
      <c r="T5124" s="9" t="s">
        <v>368</v>
      </c>
      <c r="U5124" s="9" t="s">
        <v>368</v>
      </c>
    </row>
    <row r="5125">
      <c r="F5125" s="9"/>
      <c r="N5125" s="50"/>
      <c r="O5125" s="50"/>
      <c r="P5125" s="50"/>
      <c r="Q5125" s="50" t="s">
        <v>368</v>
      </c>
      <c r="R5125" s="9" t="s">
        <v>368</v>
      </c>
      <c r="S5125" s="50" t="s">
        <v>368</v>
      </c>
      <c r="T5125" s="9" t="s">
        <v>368</v>
      </c>
      <c r="U5125" s="9" t="s">
        <v>368</v>
      </c>
    </row>
    <row r="5126">
      <c r="F5126" s="9"/>
      <c r="N5126" s="50"/>
      <c r="O5126" s="50"/>
      <c r="P5126" s="50"/>
      <c r="Q5126" s="50" t="s">
        <v>368</v>
      </c>
      <c r="R5126" s="9" t="s">
        <v>368</v>
      </c>
      <c r="S5126" s="50" t="s">
        <v>368</v>
      </c>
      <c r="T5126" s="9" t="s">
        <v>368</v>
      </c>
      <c r="U5126" s="9" t="s">
        <v>368</v>
      </c>
    </row>
    <row r="5127">
      <c r="F5127" s="9"/>
      <c r="N5127" s="50"/>
      <c r="O5127" s="50"/>
      <c r="P5127" s="50"/>
      <c r="Q5127" s="50" t="s">
        <v>368</v>
      </c>
      <c r="R5127" s="9" t="s">
        <v>368</v>
      </c>
      <c r="S5127" s="50" t="s">
        <v>368</v>
      </c>
      <c r="T5127" s="9" t="s">
        <v>368</v>
      </c>
      <c r="U5127" s="9" t="s">
        <v>368</v>
      </c>
    </row>
    <row r="5128">
      <c r="F5128" s="9"/>
      <c r="N5128" s="50"/>
      <c r="O5128" s="50"/>
      <c r="P5128" s="50"/>
      <c r="Q5128" s="50" t="s">
        <v>368</v>
      </c>
      <c r="R5128" s="9" t="s">
        <v>368</v>
      </c>
      <c r="S5128" s="50" t="s">
        <v>368</v>
      </c>
      <c r="T5128" s="9" t="s">
        <v>368</v>
      </c>
      <c r="U5128" s="9" t="s">
        <v>368</v>
      </c>
    </row>
    <row r="5129">
      <c r="F5129" s="9"/>
      <c r="N5129" s="50"/>
      <c r="O5129" s="50"/>
      <c r="P5129" s="50"/>
      <c r="Q5129" s="50" t="s">
        <v>368</v>
      </c>
      <c r="R5129" s="9" t="s">
        <v>368</v>
      </c>
      <c r="S5129" s="50" t="s">
        <v>368</v>
      </c>
      <c r="T5129" s="9" t="s">
        <v>368</v>
      </c>
      <c r="U5129" s="9" t="s">
        <v>368</v>
      </c>
    </row>
    <row r="5130">
      <c r="F5130" s="9"/>
      <c r="N5130" s="50"/>
      <c r="O5130" s="50"/>
      <c r="P5130" s="50"/>
      <c r="Q5130" s="50" t="s">
        <v>368</v>
      </c>
      <c r="R5130" s="9" t="s">
        <v>368</v>
      </c>
      <c r="S5130" s="50" t="s">
        <v>368</v>
      </c>
      <c r="T5130" s="9" t="s">
        <v>368</v>
      </c>
      <c r="U5130" s="9" t="s">
        <v>368</v>
      </c>
    </row>
    <row r="5131">
      <c r="F5131" s="9"/>
      <c r="N5131" s="50"/>
      <c r="O5131" s="50"/>
      <c r="P5131" s="50"/>
      <c r="Q5131" s="50" t="s">
        <v>368</v>
      </c>
      <c r="R5131" s="9" t="s">
        <v>368</v>
      </c>
      <c r="S5131" s="50" t="s">
        <v>368</v>
      </c>
      <c r="T5131" s="9" t="s">
        <v>368</v>
      </c>
      <c r="U5131" s="9" t="s">
        <v>368</v>
      </c>
    </row>
    <row r="5132">
      <c r="F5132" s="9"/>
      <c r="N5132" s="50"/>
      <c r="O5132" s="50"/>
      <c r="P5132" s="50"/>
      <c r="Q5132" s="50" t="s">
        <v>368</v>
      </c>
      <c r="R5132" s="9" t="s">
        <v>368</v>
      </c>
      <c r="S5132" s="50" t="s">
        <v>368</v>
      </c>
      <c r="T5132" s="9" t="s">
        <v>368</v>
      </c>
      <c r="U5132" s="9" t="s">
        <v>368</v>
      </c>
    </row>
    <row r="5133">
      <c r="F5133" s="9"/>
      <c r="N5133" s="50"/>
      <c r="O5133" s="50"/>
      <c r="P5133" s="50"/>
      <c r="Q5133" s="50" t="s">
        <v>368</v>
      </c>
      <c r="R5133" s="9" t="s">
        <v>368</v>
      </c>
      <c r="S5133" s="50" t="s">
        <v>368</v>
      </c>
      <c r="T5133" s="9" t="s">
        <v>368</v>
      </c>
      <c r="U5133" s="9" t="s">
        <v>368</v>
      </c>
    </row>
    <row r="5134">
      <c r="F5134" s="9"/>
      <c r="N5134" s="50"/>
      <c r="O5134" s="50"/>
      <c r="P5134" s="50"/>
      <c r="Q5134" s="50" t="s">
        <v>368</v>
      </c>
      <c r="R5134" s="9" t="s">
        <v>368</v>
      </c>
      <c r="S5134" s="50" t="s">
        <v>368</v>
      </c>
      <c r="T5134" s="9" t="s">
        <v>368</v>
      </c>
      <c r="U5134" s="9" t="s">
        <v>368</v>
      </c>
    </row>
    <row r="5135">
      <c r="F5135" s="9"/>
      <c r="N5135" s="50"/>
      <c r="O5135" s="50"/>
      <c r="P5135" s="50"/>
      <c r="Q5135" s="50" t="s">
        <v>368</v>
      </c>
      <c r="R5135" s="9" t="s">
        <v>368</v>
      </c>
      <c r="S5135" s="50" t="s">
        <v>368</v>
      </c>
      <c r="T5135" s="9" t="s">
        <v>368</v>
      </c>
      <c r="U5135" s="9" t="s">
        <v>368</v>
      </c>
    </row>
    <row r="5136">
      <c r="F5136" s="9"/>
      <c r="N5136" s="50"/>
      <c r="O5136" s="50"/>
      <c r="P5136" s="50"/>
      <c r="Q5136" s="50" t="s">
        <v>368</v>
      </c>
      <c r="R5136" s="9" t="s">
        <v>368</v>
      </c>
      <c r="S5136" s="50" t="s">
        <v>368</v>
      </c>
      <c r="T5136" s="9" t="s">
        <v>368</v>
      </c>
      <c r="U5136" s="9" t="s">
        <v>368</v>
      </c>
    </row>
    <row r="5137">
      <c r="F5137" s="9"/>
      <c r="N5137" s="50"/>
      <c r="O5137" s="50"/>
      <c r="P5137" s="50"/>
      <c r="Q5137" s="50" t="s">
        <v>368</v>
      </c>
      <c r="R5137" s="9" t="s">
        <v>368</v>
      </c>
      <c r="S5137" s="50" t="s">
        <v>368</v>
      </c>
      <c r="T5137" s="9" t="s">
        <v>368</v>
      </c>
      <c r="U5137" s="9" t="s">
        <v>368</v>
      </c>
    </row>
    <row r="5138">
      <c r="F5138" s="9"/>
      <c r="N5138" s="50"/>
      <c r="O5138" s="50"/>
      <c r="P5138" s="50"/>
      <c r="Q5138" s="50" t="s">
        <v>368</v>
      </c>
      <c r="R5138" s="9" t="s">
        <v>368</v>
      </c>
      <c r="S5138" s="50" t="s">
        <v>368</v>
      </c>
      <c r="T5138" s="9" t="s">
        <v>368</v>
      </c>
      <c r="U5138" s="9" t="s">
        <v>368</v>
      </c>
    </row>
    <row r="5139">
      <c r="F5139" s="9"/>
      <c r="N5139" s="50"/>
      <c r="O5139" s="50"/>
      <c r="P5139" s="50"/>
      <c r="Q5139" s="50" t="s">
        <v>368</v>
      </c>
      <c r="R5139" s="9" t="s">
        <v>368</v>
      </c>
      <c r="S5139" s="50" t="s">
        <v>368</v>
      </c>
      <c r="T5139" s="9" t="s">
        <v>368</v>
      </c>
      <c r="U5139" s="9" t="s">
        <v>368</v>
      </c>
    </row>
    <row r="5140">
      <c r="F5140" s="9"/>
      <c r="N5140" s="50"/>
      <c r="O5140" s="50"/>
      <c r="P5140" s="50"/>
      <c r="Q5140" s="50" t="s">
        <v>368</v>
      </c>
      <c r="R5140" s="9" t="s">
        <v>368</v>
      </c>
      <c r="S5140" s="50" t="s">
        <v>368</v>
      </c>
      <c r="T5140" s="9" t="s">
        <v>368</v>
      </c>
      <c r="U5140" s="9" t="s">
        <v>368</v>
      </c>
    </row>
    <row r="5141">
      <c r="F5141" s="9"/>
      <c r="N5141" s="50"/>
      <c r="O5141" s="50"/>
      <c r="P5141" s="50"/>
      <c r="Q5141" s="50" t="s">
        <v>368</v>
      </c>
      <c r="R5141" s="9" t="s">
        <v>368</v>
      </c>
      <c r="S5141" s="50" t="s">
        <v>368</v>
      </c>
      <c r="T5141" s="9" t="s">
        <v>368</v>
      </c>
      <c r="U5141" s="9" t="s">
        <v>368</v>
      </c>
    </row>
    <row r="5142">
      <c r="F5142" s="9"/>
      <c r="N5142" s="50"/>
      <c r="O5142" s="50"/>
      <c r="P5142" s="50"/>
      <c r="Q5142" s="50" t="s">
        <v>368</v>
      </c>
      <c r="R5142" s="9" t="s">
        <v>368</v>
      </c>
      <c r="S5142" s="50" t="s">
        <v>368</v>
      </c>
      <c r="T5142" s="9" t="s">
        <v>368</v>
      </c>
      <c r="U5142" s="9" t="s">
        <v>368</v>
      </c>
    </row>
    <row r="5143">
      <c r="F5143" s="9"/>
      <c r="N5143" s="50"/>
      <c r="O5143" s="50"/>
      <c r="P5143" s="50"/>
      <c r="Q5143" s="50" t="s">
        <v>368</v>
      </c>
      <c r="R5143" s="9" t="s">
        <v>368</v>
      </c>
      <c r="S5143" s="50" t="s">
        <v>368</v>
      </c>
      <c r="T5143" s="9" t="s">
        <v>368</v>
      </c>
      <c r="U5143" s="9" t="s">
        <v>368</v>
      </c>
    </row>
    <row r="5144">
      <c r="F5144" s="9"/>
      <c r="N5144" s="50"/>
      <c r="O5144" s="50"/>
      <c r="P5144" s="50"/>
      <c r="Q5144" s="50" t="s">
        <v>368</v>
      </c>
      <c r="R5144" s="9" t="s">
        <v>368</v>
      </c>
      <c r="S5144" s="50" t="s">
        <v>368</v>
      </c>
      <c r="T5144" s="9" t="s">
        <v>368</v>
      </c>
      <c r="U5144" s="9" t="s">
        <v>368</v>
      </c>
    </row>
    <row r="5145">
      <c r="F5145" s="9"/>
      <c r="N5145" s="50"/>
      <c r="O5145" s="50"/>
      <c r="P5145" s="50"/>
      <c r="Q5145" s="50" t="s">
        <v>368</v>
      </c>
      <c r="R5145" s="9" t="s">
        <v>368</v>
      </c>
      <c r="S5145" s="50" t="s">
        <v>368</v>
      </c>
      <c r="T5145" s="9" t="s">
        <v>368</v>
      </c>
      <c r="U5145" s="9" t="s">
        <v>368</v>
      </c>
    </row>
    <row r="5146">
      <c r="F5146" s="9"/>
      <c r="N5146" s="50"/>
      <c r="O5146" s="50"/>
      <c r="P5146" s="50"/>
      <c r="Q5146" s="50" t="s">
        <v>368</v>
      </c>
      <c r="R5146" s="9" t="s">
        <v>368</v>
      </c>
      <c r="S5146" s="50" t="s">
        <v>368</v>
      </c>
      <c r="T5146" s="9" t="s">
        <v>368</v>
      </c>
      <c r="U5146" s="9" t="s">
        <v>368</v>
      </c>
    </row>
    <row r="5147">
      <c r="F5147" s="9"/>
      <c r="N5147" s="50"/>
      <c r="O5147" s="50"/>
      <c r="P5147" s="50"/>
      <c r="Q5147" s="50" t="s">
        <v>368</v>
      </c>
      <c r="R5147" s="9" t="s">
        <v>368</v>
      </c>
      <c r="S5147" s="50" t="s">
        <v>368</v>
      </c>
      <c r="T5147" s="9" t="s">
        <v>368</v>
      </c>
      <c r="U5147" s="9" t="s">
        <v>368</v>
      </c>
    </row>
    <row r="5148">
      <c r="F5148" s="9"/>
      <c r="N5148" s="50"/>
      <c r="O5148" s="50"/>
      <c r="P5148" s="50"/>
      <c r="Q5148" s="50" t="s">
        <v>368</v>
      </c>
      <c r="R5148" s="9" t="s">
        <v>368</v>
      </c>
      <c r="S5148" s="50" t="s">
        <v>368</v>
      </c>
      <c r="T5148" s="9" t="s">
        <v>368</v>
      </c>
      <c r="U5148" s="9" t="s">
        <v>368</v>
      </c>
    </row>
    <row r="5149">
      <c r="F5149" s="9"/>
      <c r="N5149" s="50"/>
      <c r="O5149" s="50"/>
      <c r="P5149" s="50"/>
      <c r="Q5149" s="50" t="s">
        <v>368</v>
      </c>
      <c r="R5149" s="9" t="s">
        <v>368</v>
      </c>
      <c r="S5149" s="50" t="s">
        <v>368</v>
      </c>
      <c r="T5149" s="9" t="s">
        <v>368</v>
      </c>
      <c r="U5149" s="9" t="s">
        <v>368</v>
      </c>
    </row>
    <row r="5150">
      <c r="F5150" s="9"/>
      <c r="N5150" s="50"/>
      <c r="O5150" s="50"/>
      <c r="P5150" s="50"/>
      <c r="Q5150" s="50" t="s">
        <v>368</v>
      </c>
      <c r="R5150" s="9" t="s">
        <v>368</v>
      </c>
      <c r="S5150" s="50" t="s">
        <v>368</v>
      </c>
      <c r="T5150" s="9" t="s">
        <v>368</v>
      </c>
      <c r="U5150" s="9" t="s">
        <v>368</v>
      </c>
    </row>
    <row r="5151">
      <c r="F5151" s="9"/>
      <c r="N5151" s="50"/>
      <c r="O5151" s="50"/>
      <c r="P5151" s="50"/>
      <c r="Q5151" s="50" t="s">
        <v>368</v>
      </c>
      <c r="R5151" s="9" t="s">
        <v>368</v>
      </c>
      <c r="S5151" s="50" t="s">
        <v>368</v>
      </c>
      <c r="T5151" s="9" t="s">
        <v>368</v>
      </c>
      <c r="U5151" s="9" t="s">
        <v>368</v>
      </c>
    </row>
    <row r="5152">
      <c r="F5152" s="9"/>
      <c r="N5152" s="50"/>
      <c r="O5152" s="50"/>
      <c r="P5152" s="50"/>
      <c r="Q5152" s="50" t="s">
        <v>368</v>
      </c>
      <c r="R5152" s="9" t="s">
        <v>368</v>
      </c>
      <c r="S5152" s="50" t="s">
        <v>368</v>
      </c>
      <c r="T5152" s="9" t="s">
        <v>368</v>
      </c>
      <c r="U5152" s="9" t="s">
        <v>368</v>
      </c>
    </row>
    <row r="5153">
      <c r="F5153" s="9"/>
      <c r="N5153" s="50"/>
      <c r="O5153" s="50"/>
      <c r="P5153" s="50"/>
      <c r="Q5153" s="50" t="s">
        <v>368</v>
      </c>
      <c r="R5153" s="9" t="s">
        <v>368</v>
      </c>
      <c r="S5153" s="50" t="s">
        <v>368</v>
      </c>
      <c r="T5153" s="9" t="s">
        <v>368</v>
      </c>
      <c r="U5153" s="9" t="s">
        <v>368</v>
      </c>
    </row>
    <row r="5154">
      <c r="F5154" s="9"/>
      <c r="N5154" s="50"/>
      <c r="O5154" s="50"/>
      <c r="P5154" s="50"/>
      <c r="Q5154" s="50" t="s">
        <v>368</v>
      </c>
      <c r="R5154" s="9" t="s">
        <v>368</v>
      </c>
      <c r="S5154" s="50" t="s">
        <v>368</v>
      </c>
      <c r="T5154" s="9" t="s">
        <v>368</v>
      </c>
      <c r="U5154" s="9" t="s">
        <v>368</v>
      </c>
    </row>
    <row r="5155">
      <c r="F5155" s="9"/>
      <c r="N5155" s="50"/>
      <c r="O5155" s="50"/>
      <c r="P5155" s="50"/>
      <c r="Q5155" s="50" t="s">
        <v>368</v>
      </c>
      <c r="R5155" s="9" t="s">
        <v>368</v>
      </c>
      <c r="S5155" s="50" t="s">
        <v>368</v>
      </c>
      <c r="T5155" s="9" t="s">
        <v>368</v>
      </c>
      <c r="U5155" s="9" t="s">
        <v>368</v>
      </c>
    </row>
    <row r="5156">
      <c r="F5156" s="9"/>
      <c r="N5156" s="50"/>
      <c r="O5156" s="50"/>
      <c r="P5156" s="50"/>
      <c r="Q5156" s="50" t="s">
        <v>368</v>
      </c>
      <c r="R5156" s="9" t="s">
        <v>368</v>
      </c>
      <c r="S5156" s="50" t="s">
        <v>368</v>
      </c>
      <c r="T5156" s="9" t="s">
        <v>368</v>
      </c>
      <c r="U5156" s="9" t="s">
        <v>368</v>
      </c>
    </row>
    <row r="5157">
      <c r="F5157" s="9"/>
      <c r="N5157" s="50"/>
      <c r="O5157" s="50"/>
      <c r="P5157" s="50"/>
      <c r="Q5157" s="50" t="s">
        <v>368</v>
      </c>
      <c r="R5157" s="9" t="s">
        <v>368</v>
      </c>
      <c r="S5157" s="50" t="s">
        <v>368</v>
      </c>
      <c r="T5157" s="9" t="s">
        <v>368</v>
      </c>
      <c r="U5157" s="9" t="s">
        <v>368</v>
      </c>
    </row>
    <row r="5158">
      <c r="F5158" s="9"/>
      <c r="N5158" s="50"/>
      <c r="O5158" s="50"/>
      <c r="P5158" s="50"/>
      <c r="Q5158" s="50" t="s">
        <v>368</v>
      </c>
      <c r="R5158" s="9" t="s">
        <v>368</v>
      </c>
      <c r="S5158" s="50" t="s">
        <v>368</v>
      </c>
      <c r="T5158" s="9" t="s">
        <v>368</v>
      </c>
      <c r="U5158" s="9" t="s">
        <v>368</v>
      </c>
    </row>
    <row r="5159">
      <c r="F5159" s="9"/>
      <c r="N5159" s="50"/>
      <c r="O5159" s="50"/>
      <c r="P5159" s="50"/>
      <c r="Q5159" s="50" t="s">
        <v>368</v>
      </c>
      <c r="R5159" s="9" t="s">
        <v>368</v>
      </c>
      <c r="S5159" s="50" t="s">
        <v>368</v>
      </c>
      <c r="T5159" s="9" t="s">
        <v>368</v>
      </c>
      <c r="U5159" s="9" t="s">
        <v>368</v>
      </c>
    </row>
    <row r="5160">
      <c r="F5160" s="9"/>
      <c r="N5160" s="50"/>
      <c r="O5160" s="50"/>
      <c r="P5160" s="50"/>
      <c r="Q5160" s="50" t="s">
        <v>368</v>
      </c>
      <c r="R5160" s="9" t="s">
        <v>368</v>
      </c>
      <c r="S5160" s="50" t="s">
        <v>368</v>
      </c>
      <c r="T5160" s="9" t="s">
        <v>368</v>
      </c>
      <c r="U5160" s="9" t="s">
        <v>368</v>
      </c>
    </row>
    <row r="5161">
      <c r="F5161" s="9"/>
      <c r="N5161" s="50"/>
      <c r="O5161" s="50"/>
      <c r="P5161" s="50"/>
      <c r="Q5161" s="50" t="s">
        <v>368</v>
      </c>
      <c r="R5161" s="9" t="s">
        <v>368</v>
      </c>
      <c r="S5161" s="50" t="s">
        <v>368</v>
      </c>
      <c r="T5161" s="9" t="s">
        <v>368</v>
      </c>
      <c r="U5161" s="9" t="s">
        <v>368</v>
      </c>
    </row>
    <row r="5162">
      <c r="F5162" s="9"/>
      <c r="N5162" s="50"/>
      <c r="O5162" s="50"/>
      <c r="P5162" s="50"/>
      <c r="Q5162" s="50" t="s">
        <v>368</v>
      </c>
      <c r="R5162" s="9" t="s">
        <v>368</v>
      </c>
      <c r="S5162" s="50" t="s">
        <v>368</v>
      </c>
      <c r="T5162" s="9" t="s">
        <v>368</v>
      </c>
      <c r="U5162" s="9" t="s">
        <v>368</v>
      </c>
    </row>
    <row r="5163">
      <c r="F5163" s="9"/>
      <c r="N5163" s="50"/>
      <c r="O5163" s="50"/>
      <c r="P5163" s="50"/>
      <c r="Q5163" s="50" t="s">
        <v>368</v>
      </c>
      <c r="R5163" s="9" t="s">
        <v>368</v>
      </c>
      <c r="S5163" s="50" t="s">
        <v>368</v>
      </c>
      <c r="T5163" s="9" t="s">
        <v>368</v>
      </c>
      <c r="U5163" s="9" t="s">
        <v>368</v>
      </c>
    </row>
    <row r="5164">
      <c r="F5164" s="9"/>
      <c r="N5164" s="50"/>
      <c r="O5164" s="50"/>
      <c r="P5164" s="50"/>
      <c r="Q5164" s="50" t="s">
        <v>368</v>
      </c>
      <c r="R5164" s="9" t="s">
        <v>368</v>
      </c>
      <c r="S5164" s="50" t="s">
        <v>368</v>
      </c>
      <c r="T5164" s="9" t="s">
        <v>368</v>
      </c>
      <c r="U5164" s="9" t="s">
        <v>368</v>
      </c>
    </row>
    <row r="5165">
      <c r="F5165" s="9"/>
      <c r="N5165" s="50"/>
      <c r="O5165" s="50"/>
      <c r="P5165" s="50"/>
      <c r="Q5165" s="50" t="s">
        <v>368</v>
      </c>
      <c r="R5165" s="9" t="s">
        <v>368</v>
      </c>
      <c r="S5165" s="50" t="s">
        <v>368</v>
      </c>
      <c r="T5165" s="9" t="s">
        <v>368</v>
      </c>
      <c r="U5165" s="9" t="s">
        <v>368</v>
      </c>
    </row>
    <row r="5166">
      <c r="F5166" s="9"/>
      <c r="N5166" s="50"/>
      <c r="O5166" s="50"/>
      <c r="P5166" s="50"/>
      <c r="Q5166" s="50" t="s">
        <v>368</v>
      </c>
      <c r="R5166" s="9" t="s">
        <v>368</v>
      </c>
      <c r="S5166" s="50" t="s">
        <v>368</v>
      </c>
      <c r="T5166" s="9" t="s">
        <v>368</v>
      </c>
      <c r="U5166" s="9" t="s">
        <v>368</v>
      </c>
    </row>
    <row r="5167">
      <c r="F5167" s="9"/>
      <c r="N5167" s="50"/>
      <c r="O5167" s="50"/>
      <c r="P5167" s="50"/>
      <c r="Q5167" s="50" t="s">
        <v>368</v>
      </c>
      <c r="R5167" s="9" t="s">
        <v>368</v>
      </c>
      <c r="S5167" s="50" t="s">
        <v>368</v>
      </c>
      <c r="T5167" s="9" t="s">
        <v>368</v>
      </c>
      <c r="U5167" s="9" t="s">
        <v>368</v>
      </c>
    </row>
    <row r="5168">
      <c r="F5168" s="9"/>
      <c r="N5168" s="50"/>
      <c r="O5168" s="50"/>
      <c r="P5168" s="50"/>
      <c r="Q5168" s="50" t="s">
        <v>368</v>
      </c>
      <c r="R5168" s="9" t="s">
        <v>368</v>
      </c>
      <c r="S5168" s="50" t="s">
        <v>368</v>
      </c>
      <c r="T5168" s="9" t="s">
        <v>368</v>
      </c>
      <c r="U5168" s="9" t="s">
        <v>368</v>
      </c>
    </row>
    <row r="5169">
      <c r="F5169" s="9"/>
      <c r="N5169" s="50"/>
      <c r="O5169" s="50"/>
      <c r="P5169" s="50"/>
      <c r="Q5169" s="50" t="s">
        <v>368</v>
      </c>
      <c r="R5169" s="9" t="s">
        <v>368</v>
      </c>
      <c r="S5169" s="50" t="s">
        <v>368</v>
      </c>
      <c r="T5169" s="9" t="s">
        <v>368</v>
      </c>
      <c r="U5169" s="9" t="s">
        <v>368</v>
      </c>
    </row>
    <row r="5170">
      <c r="F5170" s="9"/>
      <c r="N5170" s="50"/>
      <c r="O5170" s="50"/>
      <c r="P5170" s="50"/>
      <c r="Q5170" s="50" t="s">
        <v>368</v>
      </c>
      <c r="R5170" s="9" t="s">
        <v>368</v>
      </c>
      <c r="S5170" s="50" t="s">
        <v>368</v>
      </c>
      <c r="T5170" s="9" t="s">
        <v>368</v>
      </c>
      <c r="U5170" s="9" t="s">
        <v>368</v>
      </c>
    </row>
    <row r="5171">
      <c r="F5171" s="9"/>
      <c r="N5171" s="50"/>
      <c r="O5171" s="50"/>
      <c r="P5171" s="50"/>
      <c r="Q5171" s="50" t="s">
        <v>368</v>
      </c>
      <c r="R5171" s="9" t="s">
        <v>368</v>
      </c>
      <c r="S5171" s="50" t="s">
        <v>368</v>
      </c>
      <c r="T5171" s="9" t="s">
        <v>368</v>
      </c>
      <c r="U5171" s="9" t="s">
        <v>368</v>
      </c>
    </row>
    <row r="5172">
      <c r="F5172" s="9"/>
      <c r="N5172" s="50"/>
      <c r="O5172" s="50"/>
      <c r="P5172" s="50"/>
      <c r="Q5172" s="50" t="s">
        <v>368</v>
      </c>
      <c r="R5172" s="9" t="s">
        <v>368</v>
      </c>
      <c r="S5172" s="50" t="s">
        <v>368</v>
      </c>
      <c r="T5172" s="9" t="s">
        <v>368</v>
      </c>
      <c r="U5172" s="9" t="s">
        <v>368</v>
      </c>
    </row>
    <row r="5173">
      <c r="F5173" s="9"/>
      <c r="N5173" s="50"/>
      <c r="O5173" s="50"/>
      <c r="P5173" s="50"/>
      <c r="Q5173" s="50" t="s">
        <v>368</v>
      </c>
      <c r="R5173" s="9" t="s">
        <v>368</v>
      </c>
      <c r="S5173" s="50" t="s">
        <v>368</v>
      </c>
      <c r="T5173" s="9" t="s">
        <v>368</v>
      </c>
      <c r="U5173" s="9" t="s">
        <v>368</v>
      </c>
    </row>
    <row r="5174">
      <c r="F5174" s="9"/>
      <c r="N5174" s="50"/>
      <c r="O5174" s="50"/>
      <c r="P5174" s="50"/>
      <c r="Q5174" s="50" t="s">
        <v>368</v>
      </c>
      <c r="R5174" s="9" t="s">
        <v>368</v>
      </c>
      <c r="S5174" s="50" t="s">
        <v>368</v>
      </c>
      <c r="T5174" s="9" t="s">
        <v>368</v>
      </c>
      <c r="U5174" s="9" t="s">
        <v>368</v>
      </c>
    </row>
    <row r="5175">
      <c r="F5175" s="9"/>
      <c r="N5175" s="50"/>
      <c r="O5175" s="50"/>
      <c r="P5175" s="50"/>
      <c r="Q5175" s="50" t="s">
        <v>368</v>
      </c>
      <c r="R5175" s="9" t="s">
        <v>368</v>
      </c>
      <c r="S5175" s="50" t="s">
        <v>368</v>
      </c>
      <c r="T5175" s="9" t="s">
        <v>368</v>
      </c>
      <c r="U5175" s="9" t="s">
        <v>368</v>
      </c>
    </row>
    <row r="5176">
      <c r="F5176" s="9"/>
      <c r="N5176" s="50"/>
      <c r="O5176" s="50"/>
      <c r="P5176" s="50"/>
      <c r="Q5176" s="50" t="s">
        <v>368</v>
      </c>
      <c r="R5176" s="9" t="s">
        <v>368</v>
      </c>
      <c r="S5176" s="50" t="s">
        <v>368</v>
      </c>
      <c r="T5176" s="9" t="s">
        <v>368</v>
      </c>
      <c r="U5176" s="9" t="s">
        <v>368</v>
      </c>
    </row>
    <row r="5177">
      <c r="F5177" s="9"/>
      <c r="N5177" s="50"/>
      <c r="O5177" s="50"/>
      <c r="P5177" s="50"/>
      <c r="Q5177" s="50" t="s">
        <v>368</v>
      </c>
      <c r="R5177" s="9" t="s">
        <v>368</v>
      </c>
      <c r="S5177" s="50" t="s">
        <v>368</v>
      </c>
      <c r="T5177" s="9" t="s">
        <v>368</v>
      </c>
      <c r="U5177" s="9" t="s">
        <v>368</v>
      </c>
    </row>
    <row r="5178">
      <c r="F5178" s="9"/>
      <c r="N5178" s="50"/>
      <c r="O5178" s="50"/>
      <c r="P5178" s="50"/>
      <c r="Q5178" s="50" t="s">
        <v>368</v>
      </c>
      <c r="R5178" s="9" t="s">
        <v>368</v>
      </c>
      <c r="S5178" s="50" t="s">
        <v>368</v>
      </c>
      <c r="T5178" s="9" t="s">
        <v>368</v>
      </c>
      <c r="U5178" s="9" t="s">
        <v>368</v>
      </c>
    </row>
    <row r="5179">
      <c r="F5179" s="9"/>
      <c r="N5179" s="50"/>
      <c r="O5179" s="50"/>
      <c r="P5179" s="50"/>
      <c r="Q5179" s="50" t="s">
        <v>368</v>
      </c>
      <c r="R5179" s="9" t="s">
        <v>368</v>
      </c>
      <c r="S5179" s="50" t="s">
        <v>368</v>
      </c>
      <c r="T5179" s="9" t="s">
        <v>368</v>
      </c>
      <c r="U5179" s="9" t="s">
        <v>368</v>
      </c>
    </row>
    <row r="5180">
      <c r="F5180" s="9"/>
      <c r="N5180" s="50"/>
      <c r="O5180" s="50"/>
      <c r="P5180" s="50"/>
      <c r="Q5180" s="50" t="s">
        <v>368</v>
      </c>
      <c r="R5180" s="9" t="s">
        <v>368</v>
      </c>
      <c r="S5180" s="50" t="s">
        <v>368</v>
      </c>
      <c r="T5180" s="9" t="s">
        <v>368</v>
      </c>
      <c r="U5180" s="9" t="s">
        <v>368</v>
      </c>
    </row>
    <row r="5181">
      <c r="F5181" s="9"/>
      <c r="N5181" s="50"/>
      <c r="O5181" s="50"/>
      <c r="P5181" s="50"/>
      <c r="Q5181" s="50" t="s">
        <v>368</v>
      </c>
      <c r="R5181" s="9" t="s">
        <v>368</v>
      </c>
      <c r="S5181" s="50" t="s">
        <v>368</v>
      </c>
      <c r="T5181" s="9" t="s">
        <v>368</v>
      </c>
      <c r="U5181" s="9" t="s">
        <v>368</v>
      </c>
    </row>
    <row r="5182">
      <c r="F5182" s="9"/>
      <c r="N5182" s="50"/>
      <c r="O5182" s="50"/>
      <c r="P5182" s="50"/>
      <c r="Q5182" s="50" t="s">
        <v>368</v>
      </c>
      <c r="R5182" s="9" t="s">
        <v>368</v>
      </c>
      <c r="S5182" s="50" t="s">
        <v>368</v>
      </c>
      <c r="T5182" s="9" t="s">
        <v>368</v>
      </c>
      <c r="U5182" s="9" t="s">
        <v>368</v>
      </c>
    </row>
    <row r="5183">
      <c r="F5183" s="9"/>
      <c r="N5183" s="50"/>
      <c r="O5183" s="50"/>
      <c r="P5183" s="50"/>
      <c r="Q5183" s="50" t="s">
        <v>368</v>
      </c>
      <c r="R5183" s="9" t="s">
        <v>368</v>
      </c>
      <c r="S5183" s="50" t="s">
        <v>368</v>
      </c>
      <c r="T5183" s="9" t="s">
        <v>368</v>
      </c>
      <c r="U5183" s="9" t="s">
        <v>368</v>
      </c>
    </row>
    <row r="5184">
      <c r="F5184" s="9"/>
      <c r="N5184" s="50"/>
      <c r="O5184" s="50"/>
      <c r="P5184" s="50"/>
      <c r="Q5184" s="50" t="s">
        <v>368</v>
      </c>
      <c r="R5184" s="9" t="s">
        <v>368</v>
      </c>
      <c r="S5184" s="50" t="s">
        <v>368</v>
      </c>
      <c r="T5184" s="9" t="s">
        <v>368</v>
      </c>
      <c r="U5184" s="9" t="s">
        <v>368</v>
      </c>
    </row>
    <row r="5185">
      <c r="F5185" s="9"/>
      <c r="N5185" s="50"/>
      <c r="O5185" s="50"/>
      <c r="P5185" s="50"/>
      <c r="Q5185" s="50" t="s">
        <v>368</v>
      </c>
      <c r="R5185" s="9" t="s">
        <v>368</v>
      </c>
      <c r="S5185" s="50" t="s">
        <v>368</v>
      </c>
      <c r="T5185" s="9" t="s">
        <v>368</v>
      </c>
      <c r="U5185" s="9" t="s">
        <v>368</v>
      </c>
    </row>
    <row r="5186">
      <c r="F5186" s="9"/>
      <c r="N5186" s="50"/>
      <c r="O5186" s="50"/>
      <c r="P5186" s="50"/>
      <c r="Q5186" s="50" t="s">
        <v>368</v>
      </c>
      <c r="R5186" s="9" t="s">
        <v>368</v>
      </c>
      <c r="S5186" s="50" t="s">
        <v>368</v>
      </c>
      <c r="T5186" s="9" t="s">
        <v>368</v>
      </c>
      <c r="U5186" s="9" t="s">
        <v>368</v>
      </c>
    </row>
    <row r="5187">
      <c r="F5187" s="9"/>
      <c r="N5187" s="50"/>
      <c r="O5187" s="50"/>
      <c r="P5187" s="50"/>
      <c r="Q5187" s="50" t="s">
        <v>368</v>
      </c>
      <c r="R5187" s="9" t="s">
        <v>368</v>
      </c>
      <c r="S5187" s="50" t="s">
        <v>368</v>
      </c>
      <c r="T5187" s="9" t="s">
        <v>368</v>
      </c>
      <c r="U5187" s="9" t="s">
        <v>368</v>
      </c>
    </row>
    <row r="5188">
      <c r="F5188" s="9"/>
      <c r="N5188" s="50"/>
      <c r="O5188" s="50"/>
      <c r="P5188" s="50"/>
      <c r="Q5188" s="50" t="s">
        <v>368</v>
      </c>
      <c r="R5188" s="9" t="s">
        <v>368</v>
      </c>
      <c r="S5188" s="50" t="s">
        <v>368</v>
      </c>
      <c r="T5188" s="9" t="s">
        <v>368</v>
      </c>
      <c r="U5188" s="9" t="s">
        <v>368</v>
      </c>
    </row>
    <row r="5189">
      <c r="F5189" s="9"/>
      <c r="N5189" s="50"/>
      <c r="O5189" s="50"/>
      <c r="P5189" s="50"/>
      <c r="Q5189" s="50" t="s">
        <v>368</v>
      </c>
      <c r="R5189" s="9" t="s">
        <v>368</v>
      </c>
      <c r="S5189" s="50" t="s">
        <v>368</v>
      </c>
      <c r="T5189" s="9" t="s">
        <v>368</v>
      </c>
      <c r="U5189" s="9" t="s">
        <v>368</v>
      </c>
    </row>
    <row r="5190">
      <c r="F5190" s="9"/>
      <c r="N5190" s="50"/>
      <c r="O5190" s="50"/>
      <c r="P5190" s="50"/>
      <c r="Q5190" s="50" t="s">
        <v>368</v>
      </c>
      <c r="R5190" s="9" t="s">
        <v>368</v>
      </c>
      <c r="S5190" s="50" t="s">
        <v>368</v>
      </c>
      <c r="T5190" s="9" t="s">
        <v>368</v>
      </c>
      <c r="U5190" s="9" t="s">
        <v>368</v>
      </c>
    </row>
    <row r="5191">
      <c r="F5191" s="9"/>
      <c r="N5191" s="50"/>
      <c r="O5191" s="50"/>
      <c r="P5191" s="50"/>
      <c r="Q5191" s="50" t="s">
        <v>368</v>
      </c>
      <c r="R5191" s="9" t="s">
        <v>368</v>
      </c>
      <c r="S5191" s="50" t="s">
        <v>368</v>
      </c>
      <c r="T5191" s="9" t="s">
        <v>368</v>
      </c>
      <c r="U5191" s="9" t="s">
        <v>368</v>
      </c>
    </row>
    <row r="5192">
      <c r="F5192" s="9"/>
      <c r="N5192" s="50"/>
      <c r="O5192" s="50"/>
      <c r="P5192" s="50"/>
      <c r="Q5192" s="50" t="s">
        <v>368</v>
      </c>
      <c r="R5192" s="9" t="s">
        <v>368</v>
      </c>
      <c r="S5192" s="50" t="s">
        <v>368</v>
      </c>
      <c r="T5192" s="9" t="s">
        <v>368</v>
      </c>
      <c r="U5192" s="9" t="s">
        <v>368</v>
      </c>
    </row>
    <row r="5193">
      <c r="F5193" s="9"/>
      <c r="N5193" s="50"/>
      <c r="O5193" s="50"/>
      <c r="P5193" s="50"/>
      <c r="Q5193" s="50" t="s">
        <v>368</v>
      </c>
      <c r="R5193" s="9" t="s">
        <v>368</v>
      </c>
      <c r="S5193" s="50" t="s">
        <v>368</v>
      </c>
      <c r="T5193" s="9" t="s">
        <v>368</v>
      </c>
      <c r="U5193" s="9" t="s">
        <v>368</v>
      </c>
    </row>
    <row r="5194">
      <c r="F5194" s="9"/>
      <c r="N5194" s="50"/>
      <c r="O5194" s="50"/>
      <c r="P5194" s="50"/>
      <c r="Q5194" s="50" t="s">
        <v>368</v>
      </c>
      <c r="R5194" s="9" t="s">
        <v>368</v>
      </c>
      <c r="S5194" s="50" t="s">
        <v>368</v>
      </c>
      <c r="T5194" s="9" t="s">
        <v>368</v>
      </c>
      <c r="U5194" s="9" t="s">
        <v>368</v>
      </c>
    </row>
    <row r="5195">
      <c r="F5195" s="9"/>
      <c r="N5195" s="50"/>
      <c r="O5195" s="50"/>
      <c r="P5195" s="50"/>
      <c r="Q5195" s="50" t="s">
        <v>368</v>
      </c>
      <c r="R5195" s="9" t="s">
        <v>368</v>
      </c>
      <c r="S5195" s="50" t="s">
        <v>368</v>
      </c>
      <c r="T5195" s="9" t="s">
        <v>368</v>
      </c>
      <c r="U5195" s="9" t="s">
        <v>368</v>
      </c>
    </row>
    <row r="5196">
      <c r="F5196" s="9"/>
      <c r="N5196" s="50"/>
      <c r="O5196" s="50"/>
      <c r="P5196" s="50"/>
      <c r="Q5196" s="50" t="s">
        <v>368</v>
      </c>
      <c r="R5196" s="9" t="s">
        <v>368</v>
      </c>
      <c r="S5196" s="50" t="s">
        <v>368</v>
      </c>
      <c r="T5196" s="9" t="s">
        <v>368</v>
      </c>
      <c r="U5196" s="9" t="s">
        <v>368</v>
      </c>
    </row>
    <row r="5197">
      <c r="F5197" s="9"/>
      <c r="N5197" s="50"/>
      <c r="O5197" s="50"/>
      <c r="P5197" s="50"/>
      <c r="Q5197" s="50" t="s">
        <v>368</v>
      </c>
      <c r="R5197" s="9" t="s">
        <v>368</v>
      </c>
      <c r="S5197" s="50" t="s">
        <v>368</v>
      </c>
      <c r="T5197" s="9" t="s">
        <v>368</v>
      </c>
      <c r="U5197" s="9" t="s">
        <v>368</v>
      </c>
    </row>
    <row r="5198">
      <c r="F5198" s="9"/>
      <c r="N5198" s="50"/>
      <c r="O5198" s="50"/>
      <c r="P5198" s="50"/>
      <c r="Q5198" s="50" t="s">
        <v>368</v>
      </c>
      <c r="R5198" s="9" t="s">
        <v>368</v>
      </c>
      <c r="S5198" s="50" t="s">
        <v>368</v>
      </c>
      <c r="T5198" s="9" t="s">
        <v>368</v>
      </c>
      <c r="U5198" s="9" t="s">
        <v>368</v>
      </c>
    </row>
    <row r="5199">
      <c r="F5199" s="9"/>
      <c r="N5199" s="50"/>
      <c r="O5199" s="50"/>
      <c r="P5199" s="50"/>
      <c r="Q5199" s="50" t="s">
        <v>368</v>
      </c>
      <c r="R5199" s="9" t="s">
        <v>368</v>
      </c>
      <c r="S5199" s="50" t="s">
        <v>368</v>
      </c>
      <c r="T5199" s="9" t="s">
        <v>368</v>
      </c>
      <c r="U5199" s="9" t="s">
        <v>368</v>
      </c>
    </row>
    <row r="5200">
      <c r="F5200" s="9"/>
      <c r="N5200" s="50"/>
      <c r="O5200" s="50"/>
      <c r="P5200" s="50"/>
      <c r="Q5200" s="50" t="s">
        <v>368</v>
      </c>
      <c r="R5200" s="9" t="s">
        <v>368</v>
      </c>
      <c r="S5200" s="50" t="s">
        <v>368</v>
      </c>
      <c r="T5200" s="9" t="s">
        <v>368</v>
      </c>
      <c r="U5200" s="9" t="s">
        <v>368</v>
      </c>
    </row>
    <row r="5201">
      <c r="F5201" s="9"/>
      <c r="N5201" s="50"/>
      <c r="O5201" s="50"/>
      <c r="P5201" s="50"/>
      <c r="Q5201" s="50" t="s">
        <v>368</v>
      </c>
      <c r="R5201" s="9" t="s">
        <v>368</v>
      </c>
      <c r="S5201" s="50" t="s">
        <v>368</v>
      </c>
      <c r="T5201" s="9" t="s">
        <v>368</v>
      </c>
      <c r="U5201" s="9" t="s">
        <v>368</v>
      </c>
    </row>
    <row r="5202">
      <c r="F5202" s="9"/>
      <c r="N5202" s="50"/>
      <c r="O5202" s="50"/>
      <c r="P5202" s="50"/>
      <c r="Q5202" s="50" t="s">
        <v>368</v>
      </c>
      <c r="R5202" s="9" t="s">
        <v>368</v>
      </c>
      <c r="S5202" s="50" t="s">
        <v>368</v>
      </c>
      <c r="T5202" s="9" t="s">
        <v>368</v>
      </c>
      <c r="U5202" s="9" t="s">
        <v>368</v>
      </c>
    </row>
    <row r="5203">
      <c r="F5203" s="9"/>
      <c r="N5203" s="50"/>
      <c r="O5203" s="50"/>
      <c r="P5203" s="50"/>
      <c r="Q5203" s="50" t="s">
        <v>368</v>
      </c>
      <c r="R5203" s="9" t="s">
        <v>368</v>
      </c>
      <c r="S5203" s="50" t="s">
        <v>368</v>
      </c>
      <c r="T5203" s="9" t="s">
        <v>368</v>
      </c>
      <c r="U5203" s="9" t="s">
        <v>368</v>
      </c>
    </row>
    <row r="5204">
      <c r="F5204" s="9"/>
      <c r="N5204" s="50"/>
      <c r="O5204" s="50"/>
      <c r="P5204" s="50"/>
      <c r="Q5204" s="50" t="s">
        <v>368</v>
      </c>
      <c r="R5204" s="9" t="s">
        <v>368</v>
      </c>
      <c r="S5204" s="50" t="s">
        <v>368</v>
      </c>
      <c r="T5204" s="9" t="s">
        <v>368</v>
      </c>
      <c r="U5204" s="9" t="s">
        <v>368</v>
      </c>
    </row>
    <row r="5205">
      <c r="F5205" s="9"/>
      <c r="N5205" s="50"/>
      <c r="O5205" s="50"/>
      <c r="P5205" s="50"/>
      <c r="Q5205" s="50" t="s">
        <v>368</v>
      </c>
      <c r="R5205" s="9" t="s">
        <v>368</v>
      </c>
      <c r="S5205" s="50" t="s">
        <v>368</v>
      </c>
      <c r="T5205" s="9" t="s">
        <v>368</v>
      </c>
      <c r="U5205" s="9" t="s">
        <v>368</v>
      </c>
    </row>
    <row r="5206">
      <c r="F5206" s="9"/>
      <c r="N5206" s="50"/>
      <c r="O5206" s="50"/>
      <c r="P5206" s="50"/>
      <c r="Q5206" s="50" t="s">
        <v>368</v>
      </c>
      <c r="R5206" s="9" t="s">
        <v>368</v>
      </c>
      <c r="S5206" s="50" t="s">
        <v>368</v>
      </c>
      <c r="T5206" s="9" t="s">
        <v>368</v>
      </c>
      <c r="U5206" s="9" t="s">
        <v>368</v>
      </c>
    </row>
    <row r="5207">
      <c r="F5207" s="9"/>
      <c r="N5207" s="50"/>
      <c r="O5207" s="50"/>
      <c r="P5207" s="50"/>
      <c r="Q5207" s="50" t="s">
        <v>368</v>
      </c>
      <c r="R5207" s="9" t="s">
        <v>368</v>
      </c>
      <c r="S5207" s="50" t="s">
        <v>368</v>
      </c>
      <c r="T5207" s="9" t="s">
        <v>368</v>
      </c>
      <c r="U5207" s="9" t="s">
        <v>368</v>
      </c>
    </row>
    <row r="5208">
      <c r="F5208" s="9"/>
      <c r="N5208" s="50"/>
      <c r="O5208" s="50"/>
      <c r="P5208" s="50"/>
      <c r="Q5208" s="50" t="s">
        <v>368</v>
      </c>
      <c r="R5208" s="9" t="s">
        <v>368</v>
      </c>
      <c r="S5208" s="50" t="s">
        <v>368</v>
      </c>
      <c r="T5208" s="9" t="s">
        <v>368</v>
      </c>
      <c r="U5208" s="9" t="s">
        <v>368</v>
      </c>
    </row>
    <row r="5209">
      <c r="F5209" s="9"/>
      <c r="N5209" s="50"/>
      <c r="O5209" s="50"/>
      <c r="P5209" s="50"/>
      <c r="Q5209" s="50" t="s">
        <v>368</v>
      </c>
      <c r="R5209" s="9" t="s">
        <v>368</v>
      </c>
      <c r="S5209" s="50" t="s">
        <v>368</v>
      </c>
      <c r="T5209" s="9" t="s">
        <v>368</v>
      </c>
      <c r="U5209" s="9" t="s">
        <v>368</v>
      </c>
    </row>
    <row r="5210">
      <c r="F5210" s="9"/>
      <c r="N5210" s="50"/>
      <c r="O5210" s="50"/>
      <c r="P5210" s="50"/>
      <c r="Q5210" s="50" t="s">
        <v>368</v>
      </c>
      <c r="R5210" s="9" t="s">
        <v>368</v>
      </c>
      <c r="S5210" s="50" t="s">
        <v>368</v>
      </c>
      <c r="T5210" s="9" t="s">
        <v>368</v>
      </c>
      <c r="U5210" s="9" t="s">
        <v>368</v>
      </c>
    </row>
    <row r="5211">
      <c r="F5211" s="9"/>
      <c r="N5211" s="50"/>
      <c r="O5211" s="50"/>
      <c r="P5211" s="50"/>
      <c r="Q5211" s="50" t="s">
        <v>368</v>
      </c>
      <c r="R5211" s="9" t="s">
        <v>368</v>
      </c>
      <c r="S5211" s="50" t="s">
        <v>368</v>
      </c>
      <c r="T5211" s="9" t="s">
        <v>368</v>
      </c>
      <c r="U5211" s="9" t="s">
        <v>368</v>
      </c>
    </row>
    <row r="5212">
      <c r="F5212" s="9"/>
      <c r="N5212" s="50"/>
      <c r="O5212" s="50"/>
      <c r="P5212" s="50"/>
      <c r="Q5212" s="50" t="s">
        <v>368</v>
      </c>
      <c r="R5212" s="9" t="s">
        <v>368</v>
      </c>
      <c r="S5212" s="50" t="s">
        <v>368</v>
      </c>
      <c r="T5212" s="9" t="s">
        <v>368</v>
      </c>
      <c r="U5212" s="9" t="s">
        <v>368</v>
      </c>
    </row>
    <row r="5213">
      <c r="F5213" s="9"/>
      <c r="N5213" s="50"/>
      <c r="O5213" s="50"/>
      <c r="P5213" s="50"/>
      <c r="Q5213" s="50" t="s">
        <v>368</v>
      </c>
      <c r="R5213" s="9" t="s">
        <v>368</v>
      </c>
      <c r="S5213" s="50" t="s">
        <v>368</v>
      </c>
      <c r="T5213" s="9" t="s">
        <v>368</v>
      </c>
      <c r="U5213" s="9" t="s">
        <v>368</v>
      </c>
    </row>
    <row r="5214">
      <c r="F5214" s="9"/>
      <c r="N5214" s="50"/>
      <c r="O5214" s="50"/>
      <c r="P5214" s="50"/>
      <c r="Q5214" s="50" t="s">
        <v>368</v>
      </c>
      <c r="R5214" s="9" t="s">
        <v>368</v>
      </c>
      <c r="S5214" s="50" t="s">
        <v>368</v>
      </c>
      <c r="T5214" s="9" t="s">
        <v>368</v>
      </c>
      <c r="U5214" s="9" t="s">
        <v>368</v>
      </c>
    </row>
    <row r="5215">
      <c r="F5215" s="9"/>
      <c r="N5215" s="50"/>
      <c r="O5215" s="50"/>
      <c r="P5215" s="50"/>
      <c r="Q5215" s="50" t="s">
        <v>368</v>
      </c>
      <c r="R5215" s="9" t="s">
        <v>368</v>
      </c>
      <c r="S5215" s="50" t="s">
        <v>368</v>
      </c>
      <c r="T5215" s="9" t="s">
        <v>368</v>
      </c>
      <c r="U5215" s="9" t="s">
        <v>368</v>
      </c>
    </row>
    <row r="5216">
      <c r="F5216" s="9"/>
      <c r="N5216" s="50"/>
      <c r="O5216" s="50"/>
      <c r="P5216" s="50"/>
      <c r="Q5216" s="50" t="s">
        <v>368</v>
      </c>
      <c r="R5216" s="9" t="s">
        <v>368</v>
      </c>
      <c r="S5216" s="50" t="s">
        <v>368</v>
      </c>
      <c r="T5216" s="9" t="s">
        <v>368</v>
      </c>
      <c r="U5216" s="9" t="s">
        <v>368</v>
      </c>
    </row>
    <row r="5217">
      <c r="F5217" s="9"/>
      <c r="N5217" s="50"/>
      <c r="O5217" s="50"/>
      <c r="P5217" s="50"/>
      <c r="Q5217" s="50" t="s">
        <v>368</v>
      </c>
      <c r="R5217" s="9" t="s">
        <v>368</v>
      </c>
      <c r="S5217" s="50" t="s">
        <v>368</v>
      </c>
      <c r="T5217" s="9" t="s">
        <v>368</v>
      </c>
      <c r="U5217" s="9" t="s">
        <v>368</v>
      </c>
    </row>
    <row r="5218">
      <c r="F5218" s="9"/>
      <c r="N5218" s="50"/>
      <c r="O5218" s="50"/>
      <c r="P5218" s="50"/>
      <c r="Q5218" s="50" t="s">
        <v>368</v>
      </c>
      <c r="R5218" s="9" t="s">
        <v>368</v>
      </c>
      <c r="S5218" s="50" t="s">
        <v>368</v>
      </c>
      <c r="T5218" s="9" t="s">
        <v>368</v>
      </c>
      <c r="U5218" s="9" t="s">
        <v>368</v>
      </c>
    </row>
    <row r="5219">
      <c r="F5219" s="9"/>
      <c r="N5219" s="50"/>
      <c r="O5219" s="50"/>
      <c r="P5219" s="50"/>
      <c r="Q5219" s="50" t="s">
        <v>368</v>
      </c>
      <c r="R5219" s="9" t="s">
        <v>368</v>
      </c>
      <c r="S5219" s="50" t="s">
        <v>368</v>
      </c>
      <c r="T5219" s="9" t="s">
        <v>368</v>
      </c>
      <c r="U5219" s="9" t="s">
        <v>368</v>
      </c>
    </row>
    <row r="5220">
      <c r="F5220" s="9"/>
      <c r="N5220" s="50"/>
      <c r="O5220" s="50"/>
      <c r="P5220" s="50"/>
      <c r="Q5220" s="50" t="s">
        <v>368</v>
      </c>
      <c r="R5220" s="9" t="s">
        <v>368</v>
      </c>
      <c r="S5220" s="50" t="s">
        <v>368</v>
      </c>
      <c r="T5220" s="9" t="s">
        <v>368</v>
      </c>
      <c r="U5220" s="9" t="s">
        <v>368</v>
      </c>
    </row>
    <row r="5221">
      <c r="F5221" s="9"/>
      <c r="N5221" s="50"/>
      <c r="O5221" s="50"/>
      <c r="P5221" s="50"/>
      <c r="Q5221" s="50" t="s">
        <v>368</v>
      </c>
      <c r="R5221" s="9" t="s">
        <v>368</v>
      </c>
      <c r="S5221" s="50" t="s">
        <v>368</v>
      </c>
      <c r="T5221" s="9" t="s">
        <v>368</v>
      </c>
      <c r="U5221" s="9" t="s">
        <v>368</v>
      </c>
    </row>
    <row r="5222">
      <c r="F5222" s="9"/>
      <c r="N5222" s="50"/>
      <c r="O5222" s="50"/>
      <c r="P5222" s="50"/>
      <c r="Q5222" s="50" t="s">
        <v>368</v>
      </c>
      <c r="R5222" s="9" t="s">
        <v>368</v>
      </c>
      <c r="S5222" s="50" t="s">
        <v>368</v>
      </c>
      <c r="T5222" s="9" t="s">
        <v>368</v>
      </c>
      <c r="U5222" s="9" t="s">
        <v>368</v>
      </c>
    </row>
    <row r="5223">
      <c r="F5223" s="9"/>
      <c r="N5223" s="50"/>
      <c r="O5223" s="50"/>
      <c r="P5223" s="50"/>
      <c r="Q5223" s="50" t="s">
        <v>368</v>
      </c>
      <c r="R5223" s="9" t="s">
        <v>368</v>
      </c>
      <c r="S5223" s="50" t="s">
        <v>368</v>
      </c>
      <c r="T5223" s="9" t="s">
        <v>368</v>
      </c>
      <c r="U5223" s="9" t="s">
        <v>368</v>
      </c>
    </row>
    <row r="5224">
      <c r="F5224" s="9"/>
      <c r="N5224" s="50"/>
      <c r="O5224" s="50"/>
      <c r="P5224" s="50"/>
      <c r="Q5224" s="50" t="s">
        <v>368</v>
      </c>
      <c r="R5224" s="9" t="s">
        <v>368</v>
      </c>
      <c r="S5224" s="50" t="s">
        <v>368</v>
      </c>
      <c r="T5224" s="9" t="s">
        <v>368</v>
      </c>
      <c r="U5224" s="9" t="s">
        <v>368</v>
      </c>
    </row>
    <row r="5225">
      <c r="F5225" s="9"/>
      <c r="N5225" s="50"/>
      <c r="O5225" s="50"/>
      <c r="P5225" s="50"/>
      <c r="Q5225" s="50" t="s">
        <v>368</v>
      </c>
      <c r="R5225" s="9" t="s">
        <v>368</v>
      </c>
      <c r="S5225" s="50" t="s">
        <v>368</v>
      </c>
      <c r="T5225" s="9" t="s">
        <v>368</v>
      </c>
      <c r="U5225" s="9" t="s">
        <v>368</v>
      </c>
    </row>
    <row r="5226">
      <c r="F5226" s="9"/>
      <c r="N5226" s="50"/>
      <c r="O5226" s="50"/>
      <c r="P5226" s="50"/>
      <c r="Q5226" s="50" t="s">
        <v>368</v>
      </c>
      <c r="R5226" s="9" t="s">
        <v>368</v>
      </c>
      <c r="S5226" s="50" t="s">
        <v>368</v>
      </c>
      <c r="T5226" s="9" t="s">
        <v>368</v>
      </c>
      <c r="U5226" s="9" t="s">
        <v>368</v>
      </c>
    </row>
    <row r="5227">
      <c r="F5227" s="9"/>
      <c r="N5227" s="50"/>
      <c r="O5227" s="50"/>
      <c r="P5227" s="50"/>
      <c r="Q5227" s="50" t="s">
        <v>368</v>
      </c>
      <c r="R5227" s="9" t="s">
        <v>368</v>
      </c>
      <c r="S5227" s="50" t="s">
        <v>368</v>
      </c>
      <c r="T5227" s="9" t="s">
        <v>368</v>
      </c>
      <c r="U5227" s="9" t="s">
        <v>368</v>
      </c>
    </row>
    <row r="5228">
      <c r="F5228" s="9"/>
      <c r="N5228" s="50"/>
      <c r="O5228" s="50"/>
      <c r="P5228" s="50"/>
      <c r="Q5228" s="50" t="s">
        <v>368</v>
      </c>
      <c r="R5228" s="9" t="s">
        <v>368</v>
      </c>
      <c r="S5228" s="50" t="s">
        <v>368</v>
      </c>
      <c r="T5228" s="9" t="s">
        <v>368</v>
      </c>
      <c r="U5228" s="9" t="s">
        <v>368</v>
      </c>
    </row>
    <row r="5229">
      <c r="F5229" s="9"/>
      <c r="N5229" s="50"/>
      <c r="O5229" s="50"/>
      <c r="P5229" s="50"/>
      <c r="Q5229" s="50" t="s">
        <v>368</v>
      </c>
      <c r="R5229" s="9" t="s">
        <v>368</v>
      </c>
      <c r="S5229" s="50" t="s">
        <v>368</v>
      </c>
      <c r="T5229" s="9" t="s">
        <v>368</v>
      </c>
      <c r="U5229" s="9" t="s">
        <v>368</v>
      </c>
    </row>
    <row r="5230">
      <c r="F5230" s="9"/>
      <c r="N5230" s="50"/>
      <c r="O5230" s="50"/>
      <c r="P5230" s="50"/>
      <c r="Q5230" s="50" t="s">
        <v>368</v>
      </c>
      <c r="R5230" s="9" t="s">
        <v>368</v>
      </c>
      <c r="S5230" s="50" t="s">
        <v>368</v>
      </c>
      <c r="T5230" s="9" t="s">
        <v>368</v>
      </c>
      <c r="U5230" s="9" t="s">
        <v>368</v>
      </c>
    </row>
    <row r="5231">
      <c r="F5231" s="9"/>
      <c r="N5231" s="50"/>
      <c r="O5231" s="50"/>
      <c r="P5231" s="50"/>
      <c r="Q5231" s="50" t="s">
        <v>368</v>
      </c>
      <c r="R5231" s="9" t="s">
        <v>368</v>
      </c>
      <c r="S5231" s="50" t="s">
        <v>368</v>
      </c>
      <c r="T5231" s="9" t="s">
        <v>368</v>
      </c>
      <c r="U5231" s="9" t="s">
        <v>368</v>
      </c>
    </row>
    <row r="5232">
      <c r="F5232" s="9"/>
      <c r="N5232" s="50"/>
      <c r="O5232" s="50"/>
      <c r="P5232" s="50"/>
      <c r="Q5232" s="50" t="s">
        <v>368</v>
      </c>
      <c r="R5232" s="9" t="s">
        <v>368</v>
      </c>
      <c r="S5232" s="50" t="s">
        <v>368</v>
      </c>
      <c r="T5232" s="9" t="s">
        <v>368</v>
      </c>
      <c r="U5232" s="9" t="s">
        <v>368</v>
      </c>
    </row>
    <row r="5233">
      <c r="F5233" s="9"/>
      <c r="N5233" s="50"/>
      <c r="O5233" s="50"/>
      <c r="P5233" s="50"/>
      <c r="Q5233" s="50" t="s">
        <v>368</v>
      </c>
      <c r="R5233" s="9" t="s">
        <v>368</v>
      </c>
      <c r="S5233" s="50" t="s">
        <v>368</v>
      </c>
      <c r="T5233" s="9" t="s">
        <v>368</v>
      </c>
      <c r="U5233" s="9" t="s">
        <v>368</v>
      </c>
    </row>
    <row r="5234">
      <c r="F5234" s="9"/>
      <c r="N5234" s="50"/>
      <c r="O5234" s="50"/>
      <c r="P5234" s="50"/>
      <c r="Q5234" s="50" t="s">
        <v>368</v>
      </c>
      <c r="R5234" s="9" t="s">
        <v>368</v>
      </c>
      <c r="S5234" s="50" t="s">
        <v>368</v>
      </c>
      <c r="T5234" s="9" t="s">
        <v>368</v>
      </c>
      <c r="U5234" s="9" t="s">
        <v>368</v>
      </c>
    </row>
    <row r="5235">
      <c r="F5235" s="9"/>
      <c r="N5235" s="50"/>
      <c r="O5235" s="50"/>
      <c r="P5235" s="50"/>
      <c r="Q5235" s="50" t="s">
        <v>368</v>
      </c>
      <c r="R5235" s="9" t="s">
        <v>368</v>
      </c>
      <c r="S5235" s="50" t="s">
        <v>368</v>
      </c>
      <c r="T5235" s="9" t="s">
        <v>368</v>
      </c>
      <c r="U5235" s="9" t="s">
        <v>368</v>
      </c>
    </row>
    <row r="5236">
      <c r="F5236" s="9"/>
      <c r="N5236" s="50"/>
      <c r="O5236" s="50"/>
      <c r="P5236" s="50"/>
      <c r="Q5236" s="50" t="s">
        <v>368</v>
      </c>
      <c r="R5236" s="9" t="s">
        <v>368</v>
      </c>
      <c r="S5236" s="50" t="s">
        <v>368</v>
      </c>
      <c r="T5236" s="9" t="s">
        <v>368</v>
      </c>
      <c r="U5236" s="9" t="s">
        <v>368</v>
      </c>
    </row>
    <row r="5237">
      <c r="F5237" s="9"/>
      <c r="N5237" s="50"/>
      <c r="O5237" s="50"/>
      <c r="P5237" s="50"/>
      <c r="Q5237" s="50" t="s">
        <v>368</v>
      </c>
      <c r="R5237" s="9" t="s">
        <v>368</v>
      </c>
      <c r="S5237" s="50" t="s">
        <v>368</v>
      </c>
      <c r="T5237" s="9" t="s">
        <v>368</v>
      </c>
      <c r="U5237" s="9" t="s">
        <v>368</v>
      </c>
    </row>
    <row r="5238">
      <c r="F5238" s="9"/>
      <c r="N5238" s="50"/>
      <c r="O5238" s="50"/>
      <c r="P5238" s="50"/>
      <c r="Q5238" s="50" t="s">
        <v>368</v>
      </c>
      <c r="R5238" s="9" t="s">
        <v>368</v>
      </c>
      <c r="S5238" s="50" t="s">
        <v>368</v>
      </c>
      <c r="T5238" s="9" t="s">
        <v>368</v>
      </c>
      <c r="U5238" s="9" t="s">
        <v>368</v>
      </c>
    </row>
    <row r="5239">
      <c r="F5239" s="9"/>
      <c r="N5239" s="50"/>
      <c r="O5239" s="50"/>
      <c r="P5239" s="50"/>
      <c r="Q5239" s="50" t="s">
        <v>368</v>
      </c>
      <c r="R5239" s="9" t="s">
        <v>368</v>
      </c>
      <c r="S5239" s="50" t="s">
        <v>368</v>
      </c>
      <c r="T5239" s="9" t="s">
        <v>368</v>
      </c>
      <c r="U5239" s="9" t="s">
        <v>368</v>
      </c>
    </row>
    <row r="5240">
      <c r="F5240" s="9"/>
      <c r="N5240" s="50"/>
      <c r="O5240" s="50"/>
      <c r="P5240" s="50"/>
      <c r="Q5240" s="50" t="s">
        <v>368</v>
      </c>
      <c r="R5240" s="9" t="s">
        <v>368</v>
      </c>
      <c r="S5240" s="50" t="s">
        <v>368</v>
      </c>
      <c r="T5240" s="9" t="s">
        <v>368</v>
      </c>
      <c r="U5240" s="9" t="s">
        <v>368</v>
      </c>
    </row>
    <row r="5241">
      <c r="F5241" s="9"/>
      <c r="N5241" s="50"/>
      <c r="O5241" s="50"/>
      <c r="P5241" s="50"/>
      <c r="Q5241" s="50" t="s">
        <v>368</v>
      </c>
      <c r="R5241" s="9" t="s">
        <v>368</v>
      </c>
      <c r="S5241" s="50" t="s">
        <v>368</v>
      </c>
      <c r="T5241" s="9" t="s">
        <v>368</v>
      </c>
      <c r="U5241" s="9" t="s">
        <v>368</v>
      </c>
    </row>
    <row r="5242">
      <c r="F5242" s="9"/>
      <c r="N5242" s="50"/>
      <c r="O5242" s="50"/>
      <c r="P5242" s="50"/>
      <c r="Q5242" s="50" t="s">
        <v>368</v>
      </c>
      <c r="R5242" s="9" t="s">
        <v>368</v>
      </c>
      <c r="S5242" s="50" t="s">
        <v>368</v>
      </c>
      <c r="T5242" s="9" t="s">
        <v>368</v>
      </c>
      <c r="U5242" s="9" t="s">
        <v>368</v>
      </c>
    </row>
    <row r="5243">
      <c r="F5243" s="9"/>
      <c r="N5243" s="50"/>
      <c r="O5243" s="50"/>
      <c r="P5243" s="50"/>
      <c r="Q5243" s="50" t="s">
        <v>368</v>
      </c>
      <c r="R5243" s="9" t="s">
        <v>368</v>
      </c>
      <c r="S5243" s="50" t="s">
        <v>368</v>
      </c>
      <c r="T5243" s="9" t="s">
        <v>368</v>
      </c>
      <c r="U5243" s="9" t="s">
        <v>368</v>
      </c>
    </row>
    <row r="5244">
      <c r="F5244" s="9"/>
      <c r="N5244" s="50"/>
      <c r="O5244" s="50"/>
      <c r="P5244" s="50"/>
      <c r="Q5244" s="50" t="s">
        <v>368</v>
      </c>
      <c r="R5244" s="9" t="s">
        <v>368</v>
      </c>
      <c r="S5244" s="50" t="s">
        <v>368</v>
      </c>
      <c r="T5244" s="9" t="s">
        <v>368</v>
      </c>
      <c r="U5244" s="9" t="s">
        <v>368</v>
      </c>
    </row>
    <row r="5245">
      <c r="F5245" s="9"/>
      <c r="N5245" s="50"/>
      <c r="O5245" s="50"/>
      <c r="P5245" s="50"/>
      <c r="Q5245" s="50" t="s">
        <v>368</v>
      </c>
      <c r="R5245" s="9" t="s">
        <v>368</v>
      </c>
      <c r="S5245" s="50" t="s">
        <v>368</v>
      </c>
      <c r="T5245" s="9" t="s">
        <v>368</v>
      </c>
      <c r="U5245" s="9" t="s">
        <v>368</v>
      </c>
    </row>
    <row r="5246">
      <c r="F5246" s="9"/>
      <c r="N5246" s="50"/>
      <c r="O5246" s="50"/>
      <c r="P5246" s="50"/>
      <c r="Q5246" s="50" t="s">
        <v>368</v>
      </c>
      <c r="R5246" s="9" t="s">
        <v>368</v>
      </c>
      <c r="S5246" s="50" t="s">
        <v>368</v>
      </c>
      <c r="T5246" s="9" t="s">
        <v>368</v>
      </c>
      <c r="U5246" s="9" t="s">
        <v>368</v>
      </c>
    </row>
    <row r="5247">
      <c r="F5247" s="9"/>
      <c r="N5247" s="50"/>
      <c r="O5247" s="50"/>
      <c r="P5247" s="50"/>
      <c r="Q5247" s="50" t="s">
        <v>368</v>
      </c>
      <c r="R5247" s="9" t="s">
        <v>368</v>
      </c>
      <c r="S5247" s="50" t="s">
        <v>368</v>
      </c>
      <c r="T5247" s="9" t="s">
        <v>368</v>
      </c>
      <c r="U5247" s="9" t="s">
        <v>368</v>
      </c>
    </row>
    <row r="5248">
      <c r="F5248" s="9"/>
      <c r="N5248" s="50"/>
      <c r="O5248" s="50"/>
      <c r="P5248" s="50"/>
      <c r="Q5248" s="50" t="s">
        <v>368</v>
      </c>
      <c r="R5248" s="9" t="s">
        <v>368</v>
      </c>
      <c r="S5248" s="50" t="s">
        <v>368</v>
      </c>
      <c r="T5248" s="9" t="s">
        <v>368</v>
      </c>
      <c r="U5248" s="9" t="s">
        <v>368</v>
      </c>
    </row>
    <row r="5249">
      <c r="F5249" s="9"/>
      <c r="N5249" s="50"/>
      <c r="O5249" s="50"/>
      <c r="P5249" s="50"/>
      <c r="Q5249" s="50" t="s">
        <v>368</v>
      </c>
      <c r="R5249" s="9" t="s">
        <v>368</v>
      </c>
      <c r="S5249" s="50" t="s">
        <v>368</v>
      </c>
      <c r="T5249" s="9" t="s">
        <v>368</v>
      </c>
      <c r="U5249" s="9" t="s">
        <v>368</v>
      </c>
    </row>
    <row r="5250">
      <c r="F5250" s="9"/>
      <c r="N5250" s="50"/>
      <c r="O5250" s="50"/>
      <c r="P5250" s="50"/>
      <c r="Q5250" s="50" t="s">
        <v>368</v>
      </c>
      <c r="R5250" s="9" t="s">
        <v>368</v>
      </c>
      <c r="S5250" s="50" t="s">
        <v>368</v>
      </c>
      <c r="T5250" s="9" t="s">
        <v>368</v>
      </c>
      <c r="U5250" s="9" t="s">
        <v>368</v>
      </c>
    </row>
    <row r="5251">
      <c r="F5251" s="9"/>
      <c r="N5251" s="50"/>
      <c r="O5251" s="50"/>
      <c r="P5251" s="50"/>
      <c r="Q5251" s="50" t="s">
        <v>368</v>
      </c>
      <c r="R5251" s="9" t="s">
        <v>368</v>
      </c>
      <c r="S5251" s="50" t="s">
        <v>368</v>
      </c>
      <c r="T5251" s="9" t="s">
        <v>368</v>
      </c>
      <c r="U5251" s="9" t="s">
        <v>368</v>
      </c>
    </row>
    <row r="5252">
      <c r="F5252" s="9"/>
      <c r="N5252" s="50"/>
      <c r="O5252" s="50"/>
      <c r="P5252" s="50"/>
      <c r="Q5252" s="50" t="s">
        <v>368</v>
      </c>
      <c r="R5252" s="9" t="s">
        <v>368</v>
      </c>
      <c r="S5252" s="50" t="s">
        <v>368</v>
      </c>
      <c r="T5252" s="9" t="s">
        <v>368</v>
      </c>
      <c r="U5252" s="9" t="s">
        <v>368</v>
      </c>
    </row>
    <row r="5253">
      <c r="F5253" s="9"/>
      <c r="N5253" s="50"/>
      <c r="O5253" s="50"/>
      <c r="P5253" s="50"/>
      <c r="Q5253" s="50" t="s">
        <v>368</v>
      </c>
      <c r="R5253" s="9" t="s">
        <v>368</v>
      </c>
      <c r="S5253" s="50" t="s">
        <v>368</v>
      </c>
      <c r="T5253" s="9" t="s">
        <v>368</v>
      </c>
      <c r="U5253" s="9" t="s">
        <v>368</v>
      </c>
    </row>
    <row r="5254">
      <c r="F5254" s="9"/>
      <c r="N5254" s="50"/>
      <c r="O5254" s="50"/>
      <c r="P5254" s="50"/>
      <c r="Q5254" s="50" t="s">
        <v>368</v>
      </c>
      <c r="R5254" s="9" t="s">
        <v>368</v>
      </c>
      <c r="S5254" s="50" t="s">
        <v>368</v>
      </c>
      <c r="T5254" s="9" t="s">
        <v>368</v>
      </c>
      <c r="U5254" s="9" t="s">
        <v>368</v>
      </c>
    </row>
    <row r="5255">
      <c r="F5255" s="9"/>
      <c r="N5255" s="50"/>
      <c r="O5255" s="50"/>
      <c r="P5255" s="50"/>
      <c r="Q5255" s="50" t="s">
        <v>368</v>
      </c>
      <c r="R5255" s="9" t="s">
        <v>368</v>
      </c>
      <c r="S5255" s="50" t="s">
        <v>368</v>
      </c>
      <c r="T5255" s="9" t="s">
        <v>368</v>
      </c>
      <c r="U5255" s="9" t="s">
        <v>368</v>
      </c>
    </row>
    <row r="5256">
      <c r="F5256" s="9"/>
      <c r="N5256" s="50"/>
      <c r="O5256" s="50"/>
      <c r="P5256" s="50"/>
      <c r="Q5256" s="50" t="s">
        <v>368</v>
      </c>
      <c r="R5256" s="9" t="s">
        <v>368</v>
      </c>
      <c r="S5256" s="50" t="s">
        <v>368</v>
      </c>
      <c r="T5256" s="9" t="s">
        <v>368</v>
      </c>
      <c r="U5256" s="9" t="s">
        <v>368</v>
      </c>
    </row>
    <row r="5257">
      <c r="F5257" s="9"/>
      <c r="N5257" s="50"/>
      <c r="O5257" s="50"/>
      <c r="P5257" s="50"/>
      <c r="Q5257" s="50" t="s">
        <v>368</v>
      </c>
      <c r="R5257" s="9" t="s">
        <v>368</v>
      </c>
      <c r="S5257" s="50" t="s">
        <v>368</v>
      </c>
      <c r="T5257" s="9" t="s">
        <v>368</v>
      </c>
      <c r="U5257" s="9" t="s">
        <v>368</v>
      </c>
    </row>
    <row r="5258">
      <c r="F5258" s="9"/>
      <c r="N5258" s="50"/>
      <c r="O5258" s="50"/>
      <c r="P5258" s="50"/>
      <c r="Q5258" s="50" t="s">
        <v>368</v>
      </c>
      <c r="R5258" s="9" t="s">
        <v>368</v>
      </c>
      <c r="S5258" s="50" t="s">
        <v>368</v>
      </c>
      <c r="T5258" s="9" t="s">
        <v>368</v>
      </c>
      <c r="U5258" s="9" t="s">
        <v>368</v>
      </c>
    </row>
    <row r="5259">
      <c r="F5259" s="9"/>
      <c r="N5259" s="50"/>
      <c r="O5259" s="50"/>
      <c r="P5259" s="50"/>
      <c r="Q5259" s="50" t="s">
        <v>368</v>
      </c>
      <c r="R5259" s="9" t="s">
        <v>368</v>
      </c>
      <c r="S5259" s="50" t="s">
        <v>368</v>
      </c>
      <c r="T5259" s="9" t="s">
        <v>368</v>
      </c>
      <c r="U5259" s="9" t="s">
        <v>368</v>
      </c>
    </row>
    <row r="5260">
      <c r="F5260" s="9"/>
      <c r="N5260" s="50"/>
      <c r="O5260" s="50"/>
      <c r="P5260" s="50"/>
      <c r="Q5260" s="50" t="s">
        <v>368</v>
      </c>
      <c r="R5260" s="9" t="s">
        <v>368</v>
      </c>
      <c r="S5260" s="50" t="s">
        <v>368</v>
      </c>
      <c r="T5260" s="9" t="s">
        <v>368</v>
      </c>
      <c r="U5260" s="9" t="s">
        <v>368</v>
      </c>
    </row>
    <row r="5261">
      <c r="F5261" s="9"/>
      <c r="N5261" s="50"/>
      <c r="O5261" s="50"/>
      <c r="P5261" s="50"/>
      <c r="Q5261" s="50" t="s">
        <v>368</v>
      </c>
      <c r="R5261" s="9" t="s">
        <v>368</v>
      </c>
      <c r="S5261" s="50" t="s">
        <v>368</v>
      </c>
      <c r="T5261" s="9" t="s">
        <v>368</v>
      </c>
      <c r="U5261" s="9" t="s">
        <v>368</v>
      </c>
    </row>
    <row r="5262">
      <c r="F5262" s="9"/>
      <c r="N5262" s="50"/>
      <c r="O5262" s="50"/>
      <c r="P5262" s="50"/>
      <c r="Q5262" s="50" t="s">
        <v>368</v>
      </c>
      <c r="R5262" s="9" t="s">
        <v>368</v>
      </c>
      <c r="S5262" s="50" t="s">
        <v>368</v>
      </c>
      <c r="T5262" s="9" t="s">
        <v>368</v>
      </c>
      <c r="U5262" s="9" t="s">
        <v>368</v>
      </c>
    </row>
    <row r="5263">
      <c r="F5263" s="9"/>
      <c r="N5263" s="50"/>
      <c r="O5263" s="50"/>
      <c r="P5263" s="50"/>
      <c r="Q5263" s="50" t="s">
        <v>368</v>
      </c>
      <c r="R5263" s="9" t="s">
        <v>368</v>
      </c>
      <c r="S5263" s="50" t="s">
        <v>368</v>
      </c>
      <c r="T5263" s="9" t="s">
        <v>368</v>
      </c>
      <c r="U5263" s="9" t="s">
        <v>368</v>
      </c>
    </row>
    <row r="5264">
      <c r="F5264" s="9"/>
      <c r="N5264" s="50"/>
      <c r="O5264" s="50"/>
      <c r="P5264" s="50"/>
      <c r="Q5264" s="50" t="s">
        <v>368</v>
      </c>
      <c r="R5264" s="9" t="s">
        <v>368</v>
      </c>
      <c r="S5264" s="50" t="s">
        <v>368</v>
      </c>
      <c r="T5264" s="9" t="s">
        <v>368</v>
      </c>
      <c r="U5264" s="9" t="s">
        <v>368</v>
      </c>
    </row>
    <row r="5265">
      <c r="F5265" s="9"/>
      <c r="N5265" s="50"/>
      <c r="O5265" s="50"/>
      <c r="P5265" s="50"/>
      <c r="Q5265" s="50" t="s">
        <v>368</v>
      </c>
      <c r="R5265" s="9" t="s">
        <v>368</v>
      </c>
      <c r="S5265" s="50" t="s">
        <v>368</v>
      </c>
      <c r="T5265" s="9" t="s">
        <v>368</v>
      </c>
      <c r="U5265" s="9" t="s">
        <v>368</v>
      </c>
    </row>
    <row r="5266">
      <c r="F5266" s="9"/>
      <c r="N5266" s="50"/>
      <c r="O5266" s="50"/>
      <c r="P5266" s="50"/>
      <c r="Q5266" s="50" t="s">
        <v>368</v>
      </c>
      <c r="R5266" s="9" t="s">
        <v>368</v>
      </c>
      <c r="S5266" s="50" t="s">
        <v>368</v>
      </c>
      <c r="T5266" s="9" t="s">
        <v>368</v>
      </c>
      <c r="U5266" s="9" t="s">
        <v>368</v>
      </c>
    </row>
    <row r="5267">
      <c r="F5267" s="9"/>
      <c r="N5267" s="50"/>
      <c r="O5267" s="50"/>
      <c r="P5267" s="50"/>
      <c r="Q5267" s="50" t="s">
        <v>368</v>
      </c>
      <c r="R5267" s="9" t="s">
        <v>368</v>
      </c>
      <c r="S5267" s="50" t="s">
        <v>368</v>
      </c>
      <c r="T5267" s="9" t="s">
        <v>368</v>
      </c>
      <c r="U5267" s="9" t="s">
        <v>368</v>
      </c>
    </row>
    <row r="5268">
      <c r="F5268" s="9"/>
      <c r="N5268" s="50"/>
      <c r="O5268" s="50"/>
      <c r="P5268" s="50"/>
      <c r="Q5268" s="50" t="s">
        <v>368</v>
      </c>
      <c r="R5268" s="9" t="s">
        <v>368</v>
      </c>
      <c r="S5268" s="50" t="s">
        <v>368</v>
      </c>
      <c r="T5268" s="9" t="s">
        <v>368</v>
      </c>
      <c r="U5268" s="9" t="s">
        <v>368</v>
      </c>
    </row>
    <row r="5269">
      <c r="F5269" s="9"/>
      <c r="N5269" s="50"/>
      <c r="O5269" s="50"/>
      <c r="P5269" s="50"/>
      <c r="Q5269" s="50" t="s">
        <v>368</v>
      </c>
      <c r="R5269" s="9" t="s">
        <v>368</v>
      </c>
      <c r="S5269" s="50" t="s">
        <v>368</v>
      </c>
      <c r="T5269" s="9" t="s">
        <v>368</v>
      </c>
      <c r="U5269" s="9" t="s">
        <v>368</v>
      </c>
    </row>
    <row r="5270">
      <c r="F5270" s="9"/>
      <c r="N5270" s="50"/>
      <c r="O5270" s="50"/>
      <c r="P5270" s="50"/>
      <c r="Q5270" s="50" t="s">
        <v>368</v>
      </c>
      <c r="R5270" s="9" t="s">
        <v>368</v>
      </c>
      <c r="S5270" s="50" t="s">
        <v>368</v>
      </c>
      <c r="T5270" s="9" t="s">
        <v>368</v>
      </c>
      <c r="U5270" s="9" t="s">
        <v>368</v>
      </c>
    </row>
    <row r="5271">
      <c r="F5271" s="9"/>
      <c r="N5271" s="50"/>
      <c r="O5271" s="50"/>
      <c r="P5271" s="50"/>
      <c r="Q5271" s="50" t="s">
        <v>368</v>
      </c>
      <c r="R5271" s="9" t="s">
        <v>368</v>
      </c>
      <c r="S5271" s="50" t="s">
        <v>368</v>
      </c>
      <c r="T5271" s="9" t="s">
        <v>368</v>
      </c>
      <c r="U5271" s="9" t="s">
        <v>368</v>
      </c>
    </row>
    <row r="5272">
      <c r="F5272" s="9"/>
      <c r="N5272" s="50"/>
      <c r="O5272" s="50"/>
      <c r="P5272" s="50"/>
      <c r="Q5272" s="50" t="s">
        <v>368</v>
      </c>
      <c r="R5272" s="9" t="s">
        <v>368</v>
      </c>
      <c r="S5272" s="50" t="s">
        <v>368</v>
      </c>
      <c r="T5272" s="9" t="s">
        <v>368</v>
      </c>
      <c r="U5272" s="9" t="s">
        <v>368</v>
      </c>
    </row>
    <row r="5273">
      <c r="F5273" s="9"/>
      <c r="N5273" s="50"/>
      <c r="O5273" s="50"/>
      <c r="P5273" s="50"/>
      <c r="Q5273" s="50" t="s">
        <v>368</v>
      </c>
      <c r="R5273" s="9" t="s">
        <v>368</v>
      </c>
      <c r="S5273" s="50" t="s">
        <v>368</v>
      </c>
      <c r="T5273" s="9" t="s">
        <v>368</v>
      </c>
      <c r="U5273" s="9" t="s">
        <v>368</v>
      </c>
    </row>
    <row r="5274">
      <c r="F5274" s="9"/>
      <c r="N5274" s="50"/>
      <c r="O5274" s="50"/>
      <c r="P5274" s="50"/>
      <c r="Q5274" s="50" t="s">
        <v>368</v>
      </c>
      <c r="R5274" s="9" t="s">
        <v>368</v>
      </c>
      <c r="S5274" s="50" t="s">
        <v>368</v>
      </c>
      <c r="T5274" s="9" t="s">
        <v>368</v>
      </c>
      <c r="U5274" s="9" t="s">
        <v>368</v>
      </c>
    </row>
    <row r="5275">
      <c r="F5275" s="9"/>
      <c r="N5275" s="50"/>
      <c r="O5275" s="50"/>
      <c r="P5275" s="50"/>
      <c r="Q5275" s="50" t="s">
        <v>368</v>
      </c>
      <c r="R5275" s="9" t="s">
        <v>368</v>
      </c>
      <c r="S5275" s="50" t="s">
        <v>368</v>
      </c>
      <c r="T5275" s="9" t="s">
        <v>368</v>
      </c>
      <c r="U5275" s="9" t="s">
        <v>368</v>
      </c>
    </row>
    <row r="5276">
      <c r="F5276" s="9"/>
      <c r="N5276" s="50"/>
      <c r="O5276" s="50"/>
      <c r="P5276" s="50"/>
      <c r="Q5276" s="50" t="s">
        <v>368</v>
      </c>
      <c r="R5276" s="9" t="s">
        <v>368</v>
      </c>
      <c r="S5276" s="50" t="s">
        <v>368</v>
      </c>
      <c r="T5276" s="9" t="s">
        <v>368</v>
      </c>
      <c r="U5276" s="9" t="s">
        <v>368</v>
      </c>
    </row>
    <row r="5277">
      <c r="F5277" s="9"/>
      <c r="N5277" s="50"/>
      <c r="O5277" s="50"/>
      <c r="P5277" s="50"/>
      <c r="Q5277" s="50" t="s">
        <v>368</v>
      </c>
      <c r="R5277" s="9" t="s">
        <v>368</v>
      </c>
      <c r="S5277" s="50" t="s">
        <v>368</v>
      </c>
      <c r="T5277" s="9" t="s">
        <v>368</v>
      </c>
      <c r="U5277" s="9" t="s">
        <v>368</v>
      </c>
    </row>
    <row r="5278">
      <c r="F5278" s="9"/>
      <c r="N5278" s="50"/>
      <c r="O5278" s="50"/>
      <c r="P5278" s="50"/>
      <c r="Q5278" s="50" t="s">
        <v>368</v>
      </c>
      <c r="R5278" s="9" t="s">
        <v>368</v>
      </c>
      <c r="S5278" s="50" t="s">
        <v>368</v>
      </c>
      <c r="T5278" s="9" t="s">
        <v>368</v>
      </c>
      <c r="U5278" s="9" t="s">
        <v>368</v>
      </c>
    </row>
    <row r="5279">
      <c r="F5279" s="9"/>
      <c r="N5279" s="50"/>
      <c r="O5279" s="50"/>
      <c r="P5279" s="50"/>
      <c r="Q5279" s="50" t="s">
        <v>368</v>
      </c>
      <c r="R5279" s="9" t="s">
        <v>368</v>
      </c>
      <c r="S5279" s="50" t="s">
        <v>368</v>
      </c>
      <c r="T5279" s="9" t="s">
        <v>368</v>
      </c>
      <c r="U5279" s="9" t="s">
        <v>368</v>
      </c>
    </row>
    <row r="5280">
      <c r="F5280" s="9"/>
      <c r="N5280" s="50"/>
      <c r="O5280" s="50"/>
      <c r="P5280" s="50"/>
      <c r="Q5280" s="50" t="s">
        <v>368</v>
      </c>
      <c r="R5280" s="9" t="s">
        <v>368</v>
      </c>
      <c r="S5280" s="50" t="s">
        <v>368</v>
      </c>
      <c r="T5280" s="9" t="s">
        <v>368</v>
      </c>
      <c r="U5280" s="9" t="s">
        <v>368</v>
      </c>
    </row>
    <row r="5281">
      <c r="F5281" s="9"/>
      <c r="N5281" s="50"/>
      <c r="O5281" s="50"/>
      <c r="P5281" s="50"/>
      <c r="Q5281" s="50" t="s">
        <v>368</v>
      </c>
      <c r="R5281" s="9" t="s">
        <v>368</v>
      </c>
      <c r="S5281" s="50" t="s">
        <v>368</v>
      </c>
      <c r="T5281" s="9" t="s">
        <v>368</v>
      </c>
      <c r="U5281" s="9" t="s">
        <v>368</v>
      </c>
    </row>
    <row r="5282">
      <c r="F5282" s="9"/>
      <c r="N5282" s="50"/>
      <c r="O5282" s="50"/>
      <c r="P5282" s="50"/>
      <c r="Q5282" s="50" t="s">
        <v>368</v>
      </c>
      <c r="R5282" s="9" t="s">
        <v>368</v>
      </c>
      <c r="S5282" s="50" t="s">
        <v>368</v>
      </c>
      <c r="T5282" s="9" t="s">
        <v>368</v>
      </c>
      <c r="U5282" s="9" t="s">
        <v>368</v>
      </c>
    </row>
    <row r="5283">
      <c r="F5283" s="9"/>
      <c r="N5283" s="50"/>
      <c r="O5283" s="50"/>
      <c r="P5283" s="50"/>
      <c r="Q5283" s="50" t="s">
        <v>368</v>
      </c>
      <c r="R5283" s="9" t="s">
        <v>368</v>
      </c>
      <c r="S5283" s="50" t="s">
        <v>368</v>
      </c>
      <c r="T5283" s="9" t="s">
        <v>368</v>
      </c>
      <c r="U5283" s="9" t="s">
        <v>368</v>
      </c>
    </row>
    <row r="5284">
      <c r="F5284" s="9"/>
      <c r="N5284" s="50"/>
      <c r="O5284" s="50"/>
      <c r="P5284" s="50"/>
      <c r="Q5284" s="50" t="s">
        <v>368</v>
      </c>
      <c r="R5284" s="9" t="s">
        <v>368</v>
      </c>
      <c r="S5284" s="50" t="s">
        <v>368</v>
      </c>
      <c r="T5284" s="9" t="s">
        <v>368</v>
      </c>
      <c r="U5284" s="9" t="s">
        <v>368</v>
      </c>
    </row>
    <row r="5285">
      <c r="F5285" s="9"/>
      <c r="N5285" s="50"/>
      <c r="O5285" s="50"/>
      <c r="P5285" s="50"/>
      <c r="Q5285" s="50" t="s">
        <v>368</v>
      </c>
      <c r="R5285" s="9" t="s">
        <v>368</v>
      </c>
      <c r="S5285" s="50" t="s">
        <v>368</v>
      </c>
      <c r="T5285" s="9" t="s">
        <v>368</v>
      </c>
      <c r="U5285" s="9" t="s">
        <v>368</v>
      </c>
    </row>
    <row r="5286">
      <c r="F5286" s="9"/>
      <c r="N5286" s="50"/>
      <c r="O5286" s="50"/>
      <c r="P5286" s="50"/>
      <c r="Q5286" s="50" t="s">
        <v>368</v>
      </c>
      <c r="R5286" s="9" t="s">
        <v>368</v>
      </c>
      <c r="S5286" s="50" t="s">
        <v>368</v>
      </c>
      <c r="T5286" s="9" t="s">
        <v>368</v>
      </c>
      <c r="U5286" s="9" t="s">
        <v>368</v>
      </c>
    </row>
    <row r="5287">
      <c r="F5287" s="9"/>
      <c r="N5287" s="50"/>
      <c r="O5287" s="50"/>
      <c r="P5287" s="50"/>
      <c r="Q5287" s="50" t="s">
        <v>368</v>
      </c>
      <c r="R5287" s="9" t="s">
        <v>368</v>
      </c>
      <c r="S5287" s="50" t="s">
        <v>368</v>
      </c>
      <c r="T5287" s="9" t="s">
        <v>368</v>
      </c>
      <c r="U5287" s="9" t="s">
        <v>368</v>
      </c>
    </row>
    <row r="5288">
      <c r="F5288" s="9"/>
      <c r="N5288" s="50"/>
      <c r="O5288" s="50"/>
      <c r="P5288" s="50"/>
      <c r="Q5288" s="50" t="s">
        <v>368</v>
      </c>
      <c r="R5288" s="9" t="s">
        <v>368</v>
      </c>
      <c r="S5288" s="50" t="s">
        <v>368</v>
      </c>
      <c r="T5288" s="9" t="s">
        <v>368</v>
      </c>
      <c r="U5288" s="9" t="s">
        <v>368</v>
      </c>
    </row>
    <row r="5289">
      <c r="F5289" s="9"/>
      <c r="N5289" s="50"/>
      <c r="O5289" s="50"/>
      <c r="P5289" s="50"/>
      <c r="Q5289" s="50" t="s">
        <v>368</v>
      </c>
      <c r="R5289" s="9" t="s">
        <v>368</v>
      </c>
      <c r="S5289" s="50" t="s">
        <v>368</v>
      </c>
      <c r="T5289" s="9" t="s">
        <v>368</v>
      </c>
      <c r="U5289" s="9" t="s">
        <v>368</v>
      </c>
    </row>
    <row r="5290">
      <c r="F5290" s="9"/>
      <c r="N5290" s="50"/>
      <c r="O5290" s="50"/>
      <c r="P5290" s="50"/>
      <c r="Q5290" s="50" t="s">
        <v>368</v>
      </c>
      <c r="R5290" s="9" t="s">
        <v>368</v>
      </c>
      <c r="S5290" s="50" t="s">
        <v>368</v>
      </c>
      <c r="T5290" s="9" t="s">
        <v>368</v>
      </c>
      <c r="U5290" s="9" t="s">
        <v>368</v>
      </c>
    </row>
    <row r="5291">
      <c r="F5291" s="9"/>
      <c r="N5291" s="50"/>
      <c r="O5291" s="50"/>
      <c r="P5291" s="50"/>
      <c r="Q5291" s="50" t="s">
        <v>368</v>
      </c>
      <c r="R5291" s="9" t="s">
        <v>368</v>
      </c>
      <c r="S5291" s="50" t="s">
        <v>368</v>
      </c>
      <c r="T5291" s="9" t="s">
        <v>368</v>
      </c>
      <c r="U5291" s="9" t="s">
        <v>368</v>
      </c>
    </row>
    <row r="5292">
      <c r="F5292" s="9"/>
      <c r="N5292" s="50"/>
      <c r="O5292" s="50"/>
      <c r="P5292" s="50"/>
      <c r="Q5292" s="50" t="s">
        <v>368</v>
      </c>
      <c r="R5292" s="9" t="s">
        <v>368</v>
      </c>
      <c r="S5292" s="50" t="s">
        <v>368</v>
      </c>
      <c r="T5292" s="9" t="s">
        <v>368</v>
      </c>
      <c r="U5292" s="9" t="s">
        <v>368</v>
      </c>
    </row>
    <row r="5293">
      <c r="F5293" s="9"/>
      <c r="N5293" s="50"/>
      <c r="O5293" s="50"/>
      <c r="P5293" s="50"/>
      <c r="Q5293" s="50" t="s">
        <v>368</v>
      </c>
      <c r="R5293" s="9" t="s">
        <v>368</v>
      </c>
      <c r="S5293" s="50" t="s">
        <v>368</v>
      </c>
      <c r="T5293" s="9" t="s">
        <v>368</v>
      </c>
      <c r="U5293" s="9" t="s">
        <v>368</v>
      </c>
    </row>
    <row r="5294">
      <c r="F5294" s="9"/>
      <c r="N5294" s="50"/>
      <c r="O5294" s="50"/>
      <c r="P5294" s="50"/>
      <c r="Q5294" s="50" t="s">
        <v>368</v>
      </c>
      <c r="R5294" s="9" t="s">
        <v>368</v>
      </c>
      <c r="S5294" s="50" t="s">
        <v>368</v>
      </c>
      <c r="T5294" s="9" t="s">
        <v>368</v>
      </c>
      <c r="U5294" s="9" t="s">
        <v>368</v>
      </c>
    </row>
    <row r="5295">
      <c r="F5295" s="9"/>
      <c r="N5295" s="50"/>
      <c r="O5295" s="50"/>
      <c r="P5295" s="50"/>
      <c r="Q5295" s="50" t="s">
        <v>368</v>
      </c>
      <c r="R5295" s="9" t="s">
        <v>368</v>
      </c>
      <c r="S5295" s="50" t="s">
        <v>368</v>
      </c>
      <c r="T5295" s="9" t="s">
        <v>368</v>
      </c>
      <c r="U5295" s="9" t="s">
        <v>368</v>
      </c>
    </row>
    <row r="5296">
      <c r="F5296" s="9"/>
      <c r="N5296" s="50"/>
      <c r="O5296" s="50"/>
      <c r="P5296" s="50"/>
      <c r="Q5296" s="50" t="s">
        <v>368</v>
      </c>
      <c r="R5296" s="9" t="s">
        <v>368</v>
      </c>
      <c r="S5296" s="50" t="s">
        <v>368</v>
      </c>
      <c r="T5296" s="9" t="s">
        <v>368</v>
      </c>
      <c r="U5296" s="9" t="s">
        <v>368</v>
      </c>
    </row>
    <row r="5297">
      <c r="F5297" s="9"/>
      <c r="N5297" s="50"/>
      <c r="O5297" s="50"/>
      <c r="P5297" s="50"/>
      <c r="Q5297" s="50" t="s">
        <v>368</v>
      </c>
      <c r="R5297" s="9" t="s">
        <v>368</v>
      </c>
      <c r="S5297" s="50" t="s">
        <v>368</v>
      </c>
      <c r="T5297" s="9" t="s">
        <v>368</v>
      </c>
      <c r="U5297" s="9" t="s">
        <v>368</v>
      </c>
    </row>
    <row r="5298">
      <c r="F5298" s="9"/>
      <c r="N5298" s="50"/>
      <c r="O5298" s="50"/>
      <c r="P5298" s="50"/>
      <c r="Q5298" s="50" t="s">
        <v>368</v>
      </c>
      <c r="R5298" s="9" t="s">
        <v>368</v>
      </c>
      <c r="S5298" s="50" t="s">
        <v>368</v>
      </c>
      <c r="T5298" s="9" t="s">
        <v>368</v>
      </c>
      <c r="U5298" s="9" t="s">
        <v>368</v>
      </c>
    </row>
    <row r="5299">
      <c r="F5299" s="9"/>
      <c r="N5299" s="50"/>
      <c r="O5299" s="50"/>
      <c r="P5299" s="50"/>
      <c r="Q5299" s="50" t="s">
        <v>368</v>
      </c>
      <c r="R5299" s="9" t="s">
        <v>368</v>
      </c>
      <c r="S5299" s="50" t="s">
        <v>368</v>
      </c>
      <c r="T5299" s="9" t="s">
        <v>368</v>
      </c>
      <c r="U5299" s="9" t="s">
        <v>368</v>
      </c>
    </row>
    <row r="5300">
      <c r="F5300" s="9"/>
      <c r="N5300" s="50"/>
      <c r="O5300" s="50"/>
      <c r="P5300" s="50"/>
      <c r="Q5300" s="50" t="s">
        <v>368</v>
      </c>
      <c r="R5300" s="9" t="s">
        <v>368</v>
      </c>
      <c r="S5300" s="50" t="s">
        <v>368</v>
      </c>
      <c r="T5300" s="9" t="s">
        <v>368</v>
      </c>
      <c r="U5300" s="9" t="s">
        <v>368</v>
      </c>
    </row>
    <row r="5301">
      <c r="F5301" s="9"/>
      <c r="N5301" s="50"/>
      <c r="O5301" s="50"/>
      <c r="P5301" s="50"/>
      <c r="Q5301" s="50" t="s">
        <v>368</v>
      </c>
      <c r="R5301" s="9" t="s">
        <v>368</v>
      </c>
      <c r="S5301" s="50" t="s">
        <v>368</v>
      </c>
      <c r="T5301" s="9" t="s">
        <v>368</v>
      </c>
      <c r="U5301" s="9" t="s">
        <v>368</v>
      </c>
    </row>
    <row r="5302">
      <c r="F5302" s="9"/>
      <c r="N5302" s="50"/>
      <c r="O5302" s="50"/>
      <c r="P5302" s="50"/>
      <c r="Q5302" s="50" t="s">
        <v>368</v>
      </c>
      <c r="R5302" s="9" t="s">
        <v>368</v>
      </c>
      <c r="S5302" s="50" t="s">
        <v>368</v>
      </c>
      <c r="T5302" s="9" t="s">
        <v>368</v>
      </c>
      <c r="U5302" s="9" t="s">
        <v>368</v>
      </c>
    </row>
    <row r="5303">
      <c r="F5303" s="9"/>
      <c r="N5303" s="50"/>
      <c r="O5303" s="50"/>
      <c r="P5303" s="50"/>
      <c r="Q5303" s="50" t="s">
        <v>368</v>
      </c>
      <c r="R5303" s="9" t="s">
        <v>368</v>
      </c>
      <c r="S5303" s="50" t="s">
        <v>368</v>
      </c>
      <c r="T5303" s="9" t="s">
        <v>368</v>
      </c>
      <c r="U5303" s="9" t="s">
        <v>368</v>
      </c>
    </row>
    <row r="5304">
      <c r="F5304" s="9"/>
      <c r="N5304" s="50"/>
      <c r="O5304" s="50"/>
      <c r="P5304" s="50"/>
      <c r="Q5304" s="50" t="s">
        <v>368</v>
      </c>
      <c r="R5304" s="9" t="s">
        <v>368</v>
      </c>
      <c r="S5304" s="50" t="s">
        <v>368</v>
      </c>
      <c r="T5304" s="9" t="s">
        <v>368</v>
      </c>
      <c r="U5304" s="9" t="s">
        <v>368</v>
      </c>
    </row>
    <row r="5305">
      <c r="F5305" s="9"/>
      <c r="N5305" s="50"/>
      <c r="O5305" s="50"/>
      <c r="P5305" s="50"/>
      <c r="Q5305" s="50" t="s">
        <v>368</v>
      </c>
      <c r="R5305" s="9" t="s">
        <v>368</v>
      </c>
      <c r="S5305" s="50" t="s">
        <v>368</v>
      </c>
      <c r="T5305" s="9" t="s">
        <v>368</v>
      </c>
      <c r="U5305" s="9" t="s">
        <v>368</v>
      </c>
    </row>
    <row r="5306">
      <c r="F5306" s="9"/>
      <c r="N5306" s="50"/>
      <c r="O5306" s="50"/>
      <c r="P5306" s="50"/>
      <c r="Q5306" s="50" t="s">
        <v>368</v>
      </c>
      <c r="R5306" s="9" t="s">
        <v>368</v>
      </c>
      <c r="S5306" s="50" t="s">
        <v>368</v>
      </c>
      <c r="T5306" s="9" t="s">
        <v>368</v>
      </c>
      <c r="U5306" s="9" t="s">
        <v>368</v>
      </c>
    </row>
    <row r="5307">
      <c r="F5307" s="9"/>
      <c r="N5307" s="50"/>
      <c r="O5307" s="50"/>
      <c r="P5307" s="50"/>
      <c r="Q5307" s="50" t="s">
        <v>368</v>
      </c>
      <c r="R5307" s="9" t="s">
        <v>368</v>
      </c>
      <c r="S5307" s="50" t="s">
        <v>368</v>
      </c>
      <c r="T5307" s="9" t="s">
        <v>368</v>
      </c>
      <c r="U5307" s="9" t="s">
        <v>368</v>
      </c>
    </row>
    <row r="5308">
      <c r="F5308" s="9"/>
      <c r="N5308" s="50"/>
      <c r="O5308" s="50"/>
      <c r="P5308" s="50"/>
      <c r="Q5308" s="50" t="s">
        <v>368</v>
      </c>
      <c r="R5308" s="9" t="s">
        <v>368</v>
      </c>
      <c r="S5308" s="50" t="s">
        <v>368</v>
      </c>
      <c r="T5308" s="9" t="s">
        <v>368</v>
      </c>
      <c r="U5308" s="9" t="s">
        <v>368</v>
      </c>
    </row>
    <row r="5309">
      <c r="F5309" s="9"/>
      <c r="N5309" s="50"/>
      <c r="O5309" s="50"/>
      <c r="P5309" s="50"/>
      <c r="Q5309" s="50" t="s">
        <v>368</v>
      </c>
      <c r="R5309" s="9" t="s">
        <v>368</v>
      </c>
      <c r="S5309" s="50" t="s">
        <v>368</v>
      </c>
      <c r="T5309" s="9" t="s">
        <v>368</v>
      </c>
      <c r="U5309" s="9" t="s">
        <v>368</v>
      </c>
    </row>
    <row r="5310">
      <c r="F5310" s="9"/>
      <c r="N5310" s="50"/>
      <c r="O5310" s="50"/>
      <c r="P5310" s="50"/>
      <c r="Q5310" s="50" t="s">
        <v>368</v>
      </c>
      <c r="R5310" s="9" t="s">
        <v>368</v>
      </c>
      <c r="S5310" s="50" t="s">
        <v>368</v>
      </c>
      <c r="T5310" s="9" t="s">
        <v>368</v>
      </c>
      <c r="U5310" s="9" t="s">
        <v>368</v>
      </c>
    </row>
    <row r="5311">
      <c r="F5311" s="9"/>
      <c r="N5311" s="50"/>
      <c r="O5311" s="50"/>
      <c r="P5311" s="50"/>
      <c r="Q5311" s="50" t="s">
        <v>368</v>
      </c>
      <c r="R5311" s="9" t="s">
        <v>368</v>
      </c>
      <c r="S5311" s="50" t="s">
        <v>368</v>
      </c>
      <c r="T5311" s="9" t="s">
        <v>368</v>
      </c>
      <c r="U5311" s="9" t="s">
        <v>368</v>
      </c>
    </row>
    <row r="5312">
      <c r="F5312" s="9"/>
      <c r="N5312" s="50"/>
      <c r="O5312" s="50"/>
      <c r="P5312" s="50"/>
      <c r="Q5312" s="50" t="s">
        <v>368</v>
      </c>
      <c r="R5312" s="9" t="s">
        <v>368</v>
      </c>
      <c r="S5312" s="50" t="s">
        <v>368</v>
      </c>
      <c r="T5312" s="9" t="s">
        <v>368</v>
      </c>
      <c r="U5312" s="9" t="s">
        <v>368</v>
      </c>
    </row>
    <row r="5313">
      <c r="F5313" s="9"/>
      <c r="N5313" s="50"/>
      <c r="O5313" s="50"/>
      <c r="P5313" s="50"/>
      <c r="Q5313" s="50" t="s">
        <v>368</v>
      </c>
      <c r="R5313" s="9" t="s">
        <v>368</v>
      </c>
      <c r="S5313" s="50" t="s">
        <v>368</v>
      </c>
      <c r="T5313" s="9" t="s">
        <v>368</v>
      </c>
      <c r="U5313" s="9" t="s">
        <v>368</v>
      </c>
    </row>
    <row r="5314">
      <c r="F5314" s="9"/>
      <c r="N5314" s="50"/>
      <c r="O5314" s="50"/>
      <c r="P5314" s="50"/>
      <c r="Q5314" s="50" t="s">
        <v>368</v>
      </c>
      <c r="R5314" s="9" t="s">
        <v>368</v>
      </c>
      <c r="S5314" s="50" t="s">
        <v>368</v>
      </c>
      <c r="T5314" s="9" t="s">
        <v>368</v>
      </c>
      <c r="U5314" s="9" t="s">
        <v>368</v>
      </c>
    </row>
    <row r="5315">
      <c r="F5315" s="9"/>
      <c r="N5315" s="50"/>
      <c r="O5315" s="50"/>
      <c r="P5315" s="50"/>
      <c r="Q5315" s="50" t="s">
        <v>368</v>
      </c>
      <c r="R5315" s="9" t="s">
        <v>368</v>
      </c>
      <c r="S5315" s="50" t="s">
        <v>368</v>
      </c>
      <c r="T5315" s="9" t="s">
        <v>368</v>
      </c>
      <c r="U5315" s="9" t="s">
        <v>368</v>
      </c>
    </row>
    <row r="5316">
      <c r="F5316" s="9"/>
      <c r="N5316" s="50"/>
      <c r="O5316" s="50"/>
      <c r="P5316" s="50"/>
      <c r="Q5316" s="50" t="s">
        <v>368</v>
      </c>
      <c r="R5316" s="9" t="s">
        <v>368</v>
      </c>
      <c r="S5316" s="50" t="s">
        <v>368</v>
      </c>
      <c r="T5316" s="9" t="s">
        <v>368</v>
      </c>
      <c r="U5316" s="9" t="s">
        <v>368</v>
      </c>
    </row>
    <row r="5317">
      <c r="F5317" s="9"/>
      <c r="N5317" s="50"/>
      <c r="O5317" s="50"/>
      <c r="P5317" s="50"/>
      <c r="Q5317" s="50" t="s">
        <v>368</v>
      </c>
      <c r="R5317" s="9" t="s">
        <v>368</v>
      </c>
      <c r="S5317" s="50" t="s">
        <v>368</v>
      </c>
      <c r="T5317" s="9" t="s">
        <v>368</v>
      </c>
      <c r="U5317" s="9" t="s">
        <v>368</v>
      </c>
    </row>
    <row r="5318">
      <c r="F5318" s="9"/>
      <c r="N5318" s="50"/>
      <c r="O5318" s="50"/>
      <c r="P5318" s="50"/>
      <c r="Q5318" s="50" t="s">
        <v>368</v>
      </c>
      <c r="R5318" s="9" t="s">
        <v>368</v>
      </c>
      <c r="S5318" s="50" t="s">
        <v>368</v>
      </c>
      <c r="T5318" s="9" t="s">
        <v>368</v>
      </c>
      <c r="U5318" s="9" t="s">
        <v>368</v>
      </c>
    </row>
    <row r="5319">
      <c r="F5319" s="9"/>
      <c r="N5319" s="50"/>
      <c r="O5319" s="50"/>
      <c r="P5319" s="50"/>
      <c r="Q5319" s="50" t="s">
        <v>368</v>
      </c>
      <c r="R5319" s="9" t="s">
        <v>368</v>
      </c>
      <c r="S5319" s="50" t="s">
        <v>368</v>
      </c>
      <c r="T5319" s="9" t="s">
        <v>368</v>
      </c>
      <c r="U5319" s="9" t="s">
        <v>368</v>
      </c>
    </row>
    <row r="5320">
      <c r="F5320" s="9"/>
      <c r="N5320" s="50"/>
      <c r="O5320" s="50"/>
      <c r="P5320" s="50"/>
      <c r="Q5320" s="50" t="s">
        <v>368</v>
      </c>
      <c r="R5320" s="9" t="s">
        <v>368</v>
      </c>
      <c r="S5320" s="50" t="s">
        <v>368</v>
      </c>
      <c r="T5320" s="9" t="s">
        <v>368</v>
      </c>
      <c r="U5320" s="9" t="s">
        <v>368</v>
      </c>
    </row>
    <row r="5321">
      <c r="F5321" s="9"/>
      <c r="N5321" s="50"/>
      <c r="O5321" s="50"/>
      <c r="P5321" s="50"/>
      <c r="Q5321" s="50" t="s">
        <v>368</v>
      </c>
      <c r="R5321" s="9" t="s">
        <v>368</v>
      </c>
      <c r="S5321" s="50" t="s">
        <v>368</v>
      </c>
      <c r="T5321" s="9" t="s">
        <v>368</v>
      </c>
      <c r="U5321" s="9" t="s">
        <v>368</v>
      </c>
    </row>
    <row r="5322">
      <c r="F5322" s="9"/>
      <c r="N5322" s="50"/>
      <c r="O5322" s="50"/>
      <c r="P5322" s="50"/>
      <c r="Q5322" s="50" t="s">
        <v>368</v>
      </c>
      <c r="R5322" s="9" t="s">
        <v>368</v>
      </c>
      <c r="S5322" s="50" t="s">
        <v>368</v>
      </c>
      <c r="T5322" s="9" t="s">
        <v>368</v>
      </c>
      <c r="U5322" s="9" t="s">
        <v>368</v>
      </c>
    </row>
    <row r="5323">
      <c r="F5323" s="9"/>
      <c r="N5323" s="50"/>
      <c r="O5323" s="50"/>
      <c r="P5323" s="50"/>
      <c r="Q5323" s="50" t="s">
        <v>368</v>
      </c>
      <c r="R5323" s="9" t="s">
        <v>368</v>
      </c>
      <c r="S5323" s="50" t="s">
        <v>368</v>
      </c>
      <c r="T5323" s="9" t="s">
        <v>368</v>
      </c>
      <c r="U5323" s="9" t="s">
        <v>368</v>
      </c>
    </row>
    <row r="5324">
      <c r="F5324" s="9"/>
      <c r="N5324" s="50"/>
      <c r="O5324" s="50"/>
      <c r="P5324" s="50"/>
      <c r="Q5324" s="50" t="s">
        <v>368</v>
      </c>
      <c r="R5324" s="9" t="s">
        <v>368</v>
      </c>
      <c r="S5324" s="50" t="s">
        <v>368</v>
      </c>
      <c r="T5324" s="9" t="s">
        <v>368</v>
      </c>
      <c r="U5324" s="9" t="s">
        <v>368</v>
      </c>
    </row>
    <row r="5325">
      <c r="F5325" s="9"/>
      <c r="N5325" s="50"/>
      <c r="O5325" s="50"/>
      <c r="P5325" s="50"/>
      <c r="Q5325" s="50" t="s">
        <v>368</v>
      </c>
      <c r="R5325" s="9" t="s">
        <v>368</v>
      </c>
      <c r="S5325" s="50" t="s">
        <v>368</v>
      </c>
      <c r="T5325" s="9" t="s">
        <v>368</v>
      </c>
      <c r="U5325" s="9" t="s">
        <v>368</v>
      </c>
    </row>
    <row r="5326">
      <c r="F5326" s="9"/>
      <c r="N5326" s="50"/>
      <c r="O5326" s="50"/>
      <c r="P5326" s="50"/>
      <c r="Q5326" s="50" t="s">
        <v>368</v>
      </c>
      <c r="R5326" s="9" t="s">
        <v>368</v>
      </c>
      <c r="S5326" s="50" t="s">
        <v>368</v>
      </c>
      <c r="T5326" s="9" t="s">
        <v>368</v>
      </c>
      <c r="U5326" s="9" t="s">
        <v>368</v>
      </c>
    </row>
    <row r="5327">
      <c r="F5327" s="9"/>
      <c r="N5327" s="50"/>
      <c r="O5327" s="50"/>
      <c r="P5327" s="50"/>
      <c r="Q5327" s="50" t="s">
        <v>368</v>
      </c>
      <c r="R5327" s="9" t="s">
        <v>368</v>
      </c>
      <c r="S5327" s="50" t="s">
        <v>368</v>
      </c>
      <c r="T5327" s="9" t="s">
        <v>368</v>
      </c>
      <c r="U5327" s="9" t="s">
        <v>368</v>
      </c>
    </row>
    <row r="5328">
      <c r="F5328" s="9"/>
      <c r="N5328" s="50"/>
      <c r="O5328" s="50"/>
      <c r="P5328" s="50"/>
      <c r="Q5328" s="50" t="s">
        <v>368</v>
      </c>
      <c r="R5328" s="9" t="s">
        <v>368</v>
      </c>
      <c r="S5328" s="50" t="s">
        <v>368</v>
      </c>
      <c r="T5328" s="9" t="s">
        <v>368</v>
      </c>
      <c r="U5328" s="9" t="s">
        <v>368</v>
      </c>
    </row>
    <row r="5329">
      <c r="F5329" s="9"/>
      <c r="N5329" s="50"/>
      <c r="O5329" s="50"/>
      <c r="P5329" s="50"/>
      <c r="Q5329" s="50" t="s">
        <v>368</v>
      </c>
      <c r="R5329" s="9" t="s">
        <v>368</v>
      </c>
      <c r="S5329" s="50" t="s">
        <v>368</v>
      </c>
      <c r="T5329" s="9" t="s">
        <v>368</v>
      </c>
      <c r="U5329" s="9" t="s">
        <v>368</v>
      </c>
    </row>
    <row r="5330">
      <c r="F5330" s="9"/>
      <c r="N5330" s="50"/>
      <c r="O5330" s="50"/>
      <c r="P5330" s="50"/>
      <c r="Q5330" s="50" t="s">
        <v>368</v>
      </c>
      <c r="R5330" s="9" t="s">
        <v>368</v>
      </c>
      <c r="S5330" s="50" t="s">
        <v>368</v>
      </c>
      <c r="T5330" s="9" t="s">
        <v>368</v>
      </c>
      <c r="U5330" s="9" t="s">
        <v>368</v>
      </c>
    </row>
    <row r="5331">
      <c r="F5331" s="9"/>
      <c r="N5331" s="50"/>
      <c r="O5331" s="50"/>
      <c r="P5331" s="50"/>
      <c r="Q5331" s="50" t="s">
        <v>368</v>
      </c>
      <c r="R5331" s="9" t="s">
        <v>368</v>
      </c>
      <c r="S5331" s="50" t="s">
        <v>368</v>
      </c>
      <c r="T5331" s="9" t="s">
        <v>368</v>
      </c>
      <c r="U5331" s="9" t="s">
        <v>368</v>
      </c>
    </row>
    <row r="5332">
      <c r="F5332" s="9"/>
      <c r="N5332" s="50"/>
      <c r="O5332" s="50"/>
      <c r="P5332" s="50"/>
      <c r="Q5332" s="50" t="s">
        <v>368</v>
      </c>
      <c r="R5332" s="9" t="s">
        <v>368</v>
      </c>
      <c r="S5332" s="50" t="s">
        <v>368</v>
      </c>
      <c r="T5332" s="9" t="s">
        <v>368</v>
      </c>
      <c r="U5332" s="9" t="s">
        <v>368</v>
      </c>
    </row>
    <row r="5333">
      <c r="F5333" s="9"/>
      <c r="N5333" s="50"/>
      <c r="O5333" s="50"/>
      <c r="P5333" s="50"/>
      <c r="Q5333" s="50" t="s">
        <v>368</v>
      </c>
      <c r="R5333" s="9" t="s">
        <v>368</v>
      </c>
      <c r="S5333" s="50" t="s">
        <v>368</v>
      </c>
      <c r="T5333" s="9" t="s">
        <v>368</v>
      </c>
      <c r="U5333" s="9" t="s">
        <v>368</v>
      </c>
    </row>
    <row r="5334">
      <c r="F5334" s="9"/>
      <c r="N5334" s="50"/>
      <c r="O5334" s="50"/>
      <c r="P5334" s="50"/>
      <c r="Q5334" s="50" t="s">
        <v>368</v>
      </c>
      <c r="R5334" s="9" t="s">
        <v>368</v>
      </c>
      <c r="S5334" s="50" t="s">
        <v>368</v>
      </c>
      <c r="T5334" s="9" t="s">
        <v>368</v>
      </c>
      <c r="U5334" s="9" t="s">
        <v>368</v>
      </c>
    </row>
    <row r="5335">
      <c r="F5335" s="9"/>
      <c r="N5335" s="50"/>
      <c r="O5335" s="50"/>
      <c r="P5335" s="50"/>
      <c r="Q5335" s="50" t="s">
        <v>368</v>
      </c>
      <c r="R5335" s="9" t="s">
        <v>368</v>
      </c>
      <c r="S5335" s="50" t="s">
        <v>368</v>
      </c>
      <c r="T5335" s="9" t="s">
        <v>368</v>
      </c>
      <c r="U5335" s="9" t="s">
        <v>368</v>
      </c>
    </row>
    <row r="5336">
      <c r="F5336" s="9"/>
      <c r="N5336" s="50"/>
      <c r="O5336" s="50"/>
      <c r="P5336" s="50"/>
      <c r="Q5336" s="50" t="s">
        <v>368</v>
      </c>
      <c r="R5336" s="9" t="s">
        <v>368</v>
      </c>
      <c r="S5336" s="50" t="s">
        <v>368</v>
      </c>
      <c r="T5336" s="9" t="s">
        <v>368</v>
      </c>
      <c r="U5336" s="9" t="s">
        <v>368</v>
      </c>
    </row>
    <row r="5337">
      <c r="F5337" s="9"/>
      <c r="N5337" s="50"/>
      <c r="O5337" s="50"/>
      <c r="P5337" s="50"/>
      <c r="Q5337" s="50" t="s">
        <v>368</v>
      </c>
      <c r="R5337" s="9" t="s">
        <v>368</v>
      </c>
      <c r="S5337" s="50" t="s">
        <v>368</v>
      </c>
      <c r="T5337" s="9" t="s">
        <v>368</v>
      </c>
      <c r="U5337" s="9" t="s">
        <v>368</v>
      </c>
    </row>
    <row r="5338">
      <c r="F5338" s="9"/>
      <c r="N5338" s="50"/>
      <c r="O5338" s="50"/>
      <c r="P5338" s="50"/>
      <c r="Q5338" s="50" t="s">
        <v>368</v>
      </c>
      <c r="R5338" s="9" t="s">
        <v>368</v>
      </c>
      <c r="S5338" s="50" t="s">
        <v>368</v>
      </c>
      <c r="T5338" s="9" t="s">
        <v>368</v>
      </c>
      <c r="U5338" s="9" t="s">
        <v>368</v>
      </c>
    </row>
    <row r="5339">
      <c r="F5339" s="9"/>
      <c r="N5339" s="50"/>
      <c r="O5339" s="50"/>
      <c r="P5339" s="50"/>
      <c r="Q5339" s="50" t="s">
        <v>368</v>
      </c>
      <c r="R5339" s="9" t="s">
        <v>368</v>
      </c>
      <c r="S5339" s="50" t="s">
        <v>368</v>
      </c>
      <c r="T5339" s="9" t="s">
        <v>368</v>
      </c>
      <c r="U5339" s="9" t="s">
        <v>368</v>
      </c>
    </row>
    <row r="5340">
      <c r="F5340" s="9"/>
      <c r="N5340" s="50"/>
      <c r="O5340" s="50"/>
      <c r="P5340" s="50"/>
      <c r="Q5340" s="50" t="s">
        <v>368</v>
      </c>
      <c r="R5340" s="9" t="s">
        <v>368</v>
      </c>
      <c r="S5340" s="50" t="s">
        <v>368</v>
      </c>
      <c r="T5340" s="9" t="s">
        <v>368</v>
      </c>
      <c r="U5340" s="9" t="s">
        <v>368</v>
      </c>
    </row>
    <row r="5341">
      <c r="F5341" s="9"/>
      <c r="N5341" s="50"/>
      <c r="O5341" s="50"/>
      <c r="P5341" s="50"/>
      <c r="Q5341" s="50" t="s">
        <v>368</v>
      </c>
      <c r="R5341" s="9" t="s">
        <v>368</v>
      </c>
      <c r="S5341" s="50" t="s">
        <v>368</v>
      </c>
      <c r="T5341" s="9" t="s">
        <v>368</v>
      </c>
      <c r="U5341" s="9" t="s">
        <v>368</v>
      </c>
    </row>
    <row r="5342">
      <c r="F5342" s="9"/>
      <c r="N5342" s="50"/>
      <c r="O5342" s="50"/>
      <c r="P5342" s="50"/>
      <c r="Q5342" s="50" t="s">
        <v>368</v>
      </c>
      <c r="R5342" s="9" t="s">
        <v>368</v>
      </c>
      <c r="S5342" s="50" t="s">
        <v>368</v>
      </c>
      <c r="T5342" s="9" t="s">
        <v>368</v>
      </c>
      <c r="U5342" s="9" t="s">
        <v>368</v>
      </c>
    </row>
    <row r="5343">
      <c r="F5343" s="9"/>
      <c r="N5343" s="50"/>
      <c r="O5343" s="50"/>
      <c r="P5343" s="50"/>
      <c r="Q5343" s="50" t="s">
        <v>368</v>
      </c>
      <c r="R5343" s="9" t="s">
        <v>368</v>
      </c>
      <c r="S5343" s="50" t="s">
        <v>368</v>
      </c>
      <c r="T5343" s="9" t="s">
        <v>368</v>
      </c>
      <c r="U5343" s="9" t="s">
        <v>368</v>
      </c>
    </row>
    <row r="5344">
      <c r="F5344" s="9"/>
      <c r="N5344" s="50"/>
      <c r="O5344" s="50"/>
      <c r="P5344" s="50"/>
      <c r="Q5344" s="50" t="s">
        <v>368</v>
      </c>
      <c r="R5344" s="9" t="s">
        <v>368</v>
      </c>
      <c r="S5344" s="50" t="s">
        <v>368</v>
      </c>
      <c r="T5344" s="9" t="s">
        <v>368</v>
      </c>
      <c r="U5344" s="9" t="s">
        <v>368</v>
      </c>
    </row>
    <row r="5345">
      <c r="F5345" s="9"/>
      <c r="N5345" s="50"/>
      <c r="O5345" s="50"/>
      <c r="P5345" s="50"/>
      <c r="Q5345" s="50" t="s">
        <v>368</v>
      </c>
      <c r="R5345" s="9" t="s">
        <v>368</v>
      </c>
      <c r="S5345" s="50" t="s">
        <v>368</v>
      </c>
      <c r="T5345" s="9" t="s">
        <v>368</v>
      </c>
      <c r="U5345" s="9" t="s">
        <v>368</v>
      </c>
    </row>
    <row r="5346">
      <c r="F5346" s="9"/>
      <c r="N5346" s="50"/>
      <c r="O5346" s="50"/>
      <c r="P5346" s="50"/>
      <c r="Q5346" s="50" t="s">
        <v>368</v>
      </c>
      <c r="R5346" s="9" t="s">
        <v>368</v>
      </c>
      <c r="S5346" s="50" t="s">
        <v>368</v>
      </c>
      <c r="T5346" s="9" t="s">
        <v>368</v>
      </c>
      <c r="U5346" s="9" t="s">
        <v>368</v>
      </c>
    </row>
    <row r="5347">
      <c r="F5347" s="9"/>
      <c r="N5347" s="50"/>
      <c r="O5347" s="50"/>
      <c r="P5347" s="50"/>
      <c r="Q5347" s="50" t="s">
        <v>368</v>
      </c>
      <c r="R5347" s="9" t="s">
        <v>368</v>
      </c>
      <c r="S5347" s="50" t="s">
        <v>368</v>
      </c>
      <c r="T5347" s="9" t="s">
        <v>368</v>
      </c>
      <c r="U5347" s="9" t="s">
        <v>368</v>
      </c>
    </row>
    <row r="5348">
      <c r="F5348" s="9"/>
      <c r="N5348" s="50"/>
      <c r="O5348" s="50"/>
      <c r="P5348" s="50"/>
      <c r="Q5348" s="50" t="s">
        <v>368</v>
      </c>
      <c r="R5348" s="9" t="s">
        <v>368</v>
      </c>
      <c r="S5348" s="50" t="s">
        <v>368</v>
      </c>
      <c r="T5348" s="9" t="s">
        <v>368</v>
      </c>
      <c r="U5348" s="9" t="s">
        <v>368</v>
      </c>
    </row>
    <row r="5349">
      <c r="F5349" s="9"/>
      <c r="N5349" s="50"/>
      <c r="O5349" s="50"/>
      <c r="P5349" s="50"/>
      <c r="Q5349" s="50" t="s">
        <v>368</v>
      </c>
      <c r="R5349" s="9" t="s">
        <v>368</v>
      </c>
      <c r="S5349" s="50" t="s">
        <v>368</v>
      </c>
      <c r="T5349" s="9" t="s">
        <v>368</v>
      </c>
      <c r="U5349" s="9" t="s">
        <v>368</v>
      </c>
    </row>
    <row r="5350">
      <c r="F5350" s="9"/>
      <c r="N5350" s="50"/>
      <c r="O5350" s="50"/>
      <c r="P5350" s="50"/>
      <c r="Q5350" s="50" t="s">
        <v>368</v>
      </c>
      <c r="R5350" s="9" t="s">
        <v>368</v>
      </c>
      <c r="S5350" s="50" t="s">
        <v>368</v>
      </c>
      <c r="T5350" s="9" t="s">
        <v>368</v>
      </c>
      <c r="U5350" s="9" t="s">
        <v>368</v>
      </c>
    </row>
    <row r="5351">
      <c r="F5351" s="9"/>
      <c r="N5351" s="50"/>
      <c r="O5351" s="50"/>
      <c r="P5351" s="50"/>
      <c r="Q5351" s="50" t="s">
        <v>368</v>
      </c>
      <c r="R5351" s="9" t="s">
        <v>368</v>
      </c>
      <c r="S5351" s="50" t="s">
        <v>368</v>
      </c>
      <c r="T5351" s="9" t="s">
        <v>368</v>
      </c>
      <c r="U5351" s="9" t="s">
        <v>368</v>
      </c>
    </row>
    <row r="5352">
      <c r="F5352" s="9"/>
      <c r="N5352" s="50"/>
      <c r="O5352" s="50"/>
      <c r="P5352" s="50"/>
      <c r="Q5352" s="50" t="s">
        <v>368</v>
      </c>
      <c r="R5352" s="9" t="s">
        <v>368</v>
      </c>
      <c r="S5352" s="50" t="s">
        <v>368</v>
      </c>
      <c r="T5352" s="9" t="s">
        <v>368</v>
      </c>
      <c r="U5352" s="9" t="s">
        <v>368</v>
      </c>
    </row>
    <row r="5353">
      <c r="F5353" s="9"/>
      <c r="N5353" s="50"/>
      <c r="O5353" s="50"/>
      <c r="P5353" s="50"/>
      <c r="Q5353" s="50" t="s">
        <v>368</v>
      </c>
      <c r="R5353" s="9" t="s">
        <v>368</v>
      </c>
      <c r="S5353" s="50" t="s">
        <v>368</v>
      </c>
      <c r="T5353" s="9" t="s">
        <v>368</v>
      </c>
      <c r="U5353" s="9" t="s">
        <v>368</v>
      </c>
    </row>
    <row r="5354">
      <c r="F5354" s="9"/>
      <c r="N5354" s="50"/>
      <c r="O5354" s="50"/>
      <c r="P5354" s="50"/>
      <c r="Q5354" s="50" t="s">
        <v>368</v>
      </c>
      <c r="R5354" s="9" t="s">
        <v>368</v>
      </c>
      <c r="S5354" s="50" t="s">
        <v>368</v>
      </c>
      <c r="T5354" s="9" t="s">
        <v>368</v>
      </c>
      <c r="U5354" s="9" t="s">
        <v>368</v>
      </c>
    </row>
    <row r="5355">
      <c r="F5355" s="9"/>
      <c r="N5355" s="50"/>
      <c r="O5355" s="50"/>
      <c r="P5355" s="50"/>
      <c r="Q5355" s="50" t="s">
        <v>368</v>
      </c>
      <c r="R5355" s="9" t="s">
        <v>368</v>
      </c>
      <c r="S5355" s="50" t="s">
        <v>368</v>
      </c>
      <c r="T5355" s="9" t="s">
        <v>368</v>
      </c>
      <c r="U5355" s="9" t="s">
        <v>368</v>
      </c>
    </row>
    <row r="5356">
      <c r="F5356" s="9"/>
      <c r="N5356" s="50"/>
      <c r="O5356" s="50"/>
      <c r="P5356" s="50"/>
      <c r="Q5356" s="50" t="s">
        <v>368</v>
      </c>
      <c r="R5356" s="9" t="s">
        <v>368</v>
      </c>
      <c r="S5356" s="50" t="s">
        <v>368</v>
      </c>
      <c r="T5356" s="9" t="s">
        <v>368</v>
      </c>
      <c r="U5356" s="9" t="s">
        <v>368</v>
      </c>
    </row>
    <row r="5357">
      <c r="F5357" s="9"/>
      <c r="N5357" s="50"/>
      <c r="O5357" s="50"/>
      <c r="P5357" s="50"/>
      <c r="Q5357" s="50" t="s">
        <v>368</v>
      </c>
      <c r="R5357" s="9" t="s">
        <v>368</v>
      </c>
      <c r="S5357" s="50" t="s">
        <v>368</v>
      </c>
      <c r="T5357" s="9" t="s">
        <v>368</v>
      </c>
      <c r="U5357" s="9" t="s">
        <v>368</v>
      </c>
    </row>
    <row r="5358">
      <c r="F5358" s="9"/>
      <c r="N5358" s="50"/>
      <c r="O5358" s="50"/>
      <c r="P5358" s="50"/>
      <c r="Q5358" s="50" t="s">
        <v>368</v>
      </c>
      <c r="R5358" s="9" t="s">
        <v>368</v>
      </c>
      <c r="S5358" s="50" t="s">
        <v>368</v>
      </c>
      <c r="T5358" s="9" t="s">
        <v>368</v>
      </c>
      <c r="U5358" s="9" t="s">
        <v>368</v>
      </c>
    </row>
    <row r="5359">
      <c r="F5359" s="9"/>
      <c r="N5359" s="50"/>
      <c r="O5359" s="50"/>
      <c r="P5359" s="50"/>
      <c r="Q5359" s="50" t="s">
        <v>368</v>
      </c>
      <c r="R5359" s="9" t="s">
        <v>368</v>
      </c>
      <c r="S5359" s="50" t="s">
        <v>368</v>
      </c>
      <c r="T5359" s="9" t="s">
        <v>368</v>
      </c>
      <c r="U5359" s="9" t="s">
        <v>368</v>
      </c>
    </row>
    <row r="5360">
      <c r="F5360" s="9"/>
      <c r="N5360" s="50"/>
      <c r="O5360" s="50"/>
      <c r="P5360" s="50"/>
      <c r="Q5360" s="50" t="s">
        <v>368</v>
      </c>
      <c r="R5360" s="9" t="s">
        <v>368</v>
      </c>
      <c r="S5360" s="50" t="s">
        <v>368</v>
      </c>
      <c r="T5360" s="9" t="s">
        <v>368</v>
      </c>
      <c r="U5360" s="9" t="s">
        <v>368</v>
      </c>
    </row>
    <row r="5361">
      <c r="F5361" s="9"/>
      <c r="N5361" s="50"/>
      <c r="O5361" s="50"/>
      <c r="P5361" s="50"/>
      <c r="Q5361" s="50" t="s">
        <v>368</v>
      </c>
      <c r="R5361" s="9" t="s">
        <v>368</v>
      </c>
      <c r="S5361" s="50" t="s">
        <v>368</v>
      </c>
      <c r="T5361" s="9" t="s">
        <v>368</v>
      </c>
      <c r="U5361" s="9" t="s">
        <v>368</v>
      </c>
    </row>
    <row r="5362">
      <c r="F5362" s="9"/>
      <c r="N5362" s="50"/>
      <c r="O5362" s="50"/>
      <c r="P5362" s="50"/>
      <c r="Q5362" s="50" t="s">
        <v>368</v>
      </c>
      <c r="R5362" s="9" t="s">
        <v>368</v>
      </c>
      <c r="S5362" s="50" t="s">
        <v>368</v>
      </c>
      <c r="T5362" s="9" t="s">
        <v>368</v>
      </c>
      <c r="U5362" s="9" t="s">
        <v>368</v>
      </c>
    </row>
    <row r="5363">
      <c r="F5363" s="9"/>
      <c r="N5363" s="50"/>
      <c r="O5363" s="50"/>
      <c r="P5363" s="50"/>
      <c r="Q5363" s="50" t="s">
        <v>368</v>
      </c>
      <c r="R5363" s="9" t="s">
        <v>368</v>
      </c>
      <c r="S5363" s="50" t="s">
        <v>368</v>
      </c>
      <c r="T5363" s="9" t="s">
        <v>368</v>
      </c>
      <c r="U5363" s="9" t="s">
        <v>368</v>
      </c>
    </row>
    <row r="5364">
      <c r="F5364" s="9"/>
      <c r="N5364" s="50"/>
      <c r="O5364" s="50"/>
      <c r="P5364" s="50"/>
      <c r="Q5364" s="50" t="s">
        <v>368</v>
      </c>
      <c r="R5364" s="9" t="s">
        <v>368</v>
      </c>
      <c r="S5364" s="50" t="s">
        <v>368</v>
      </c>
      <c r="T5364" s="9" t="s">
        <v>368</v>
      </c>
      <c r="U5364" s="9" t="s">
        <v>368</v>
      </c>
    </row>
    <row r="5365">
      <c r="F5365" s="9"/>
      <c r="N5365" s="50"/>
      <c r="O5365" s="50"/>
      <c r="P5365" s="50"/>
      <c r="Q5365" s="50" t="s">
        <v>368</v>
      </c>
      <c r="R5365" s="9" t="s">
        <v>368</v>
      </c>
      <c r="S5365" s="50" t="s">
        <v>368</v>
      </c>
      <c r="T5365" s="9" t="s">
        <v>368</v>
      </c>
      <c r="U5365" s="9" t="s">
        <v>368</v>
      </c>
    </row>
    <row r="5366">
      <c r="F5366" s="9"/>
      <c r="N5366" s="50"/>
      <c r="O5366" s="50"/>
      <c r="P5366" s="50"/>
      <c r="Q5366" s="50" t="s">
        <v>368</v>
      </c>
      <c r="R5366" s="9" t="s">
        <v>368</v>
      </c>
      <c r="S5366" s="50" t="s">
        <v>368</v>
      </c>
      <c r="T5366" s="9" t="s">
        <v>368</v>
      </c>
      <c r="U5366" s="9" t="s">
        <v>368</v>
      </c>
    </row>
    <row r="5367">
      <c r="F5367" s="9"/>
      <c r="N5367" s="50"/>
      <c r="O5367" s="50"/>
      <c r="P5367" s="50"/>
      <c r="Q5367" s="50" t="s">
        <v>368</v>
      </c>
      <c r="R5367" s="9" t="s">
        <v>368</v>
      </c>
      <c r="S5367" s="50" t="s">
        <v>368</v>
      </c>
      <c r="T5367" s="9" t="s">
        <v>368</v>
      </c>
      <c r="U5367" s="9" t="s">
        <v>368</v>
      </c>
    </row>
    <row r="5368">
      <c r="F5368" s="9"/>
      <c r="N5368" s="50"/>
      <c r="O5368" s="50"/>
      <c r="P5368" s="50"/>
      <c r="Q5368" s="50" t="s">
        <v>368</v>
      </c>
      <c r="R5368" s="9" t="s">
        <v>368</v>
      </c>
      <c r="S5368" s="50" t="s">
        <v>368</v>
      </c>
      <c r="T5368" s="9" t="s">
        <v>368</v>
      </c>
      <c r="U5368" s="9" t="s">
        <v>368</v>
      </c>
    </row>
    <row r="5369">
      <c r="F5369" s="9"/>
      <c r="N5369" s="50"/>
      <c r="O5369" s="50"/>
      <c r="P5369" s="50"/>
      <c r="Q5369" s="50" t="s">
        <v>368</v>
      </c>
      <c r="R5369" s="9" t="s">
        <v>368</v>
      </c>
      <c r="S5369" s="50" t="s">
        <v>368</v>
      </c>
      <c r="T5369" s="9" t="s">
        <v>368</v>
      </c>
      <c r="U5369" s="9" t="s">
        <v>368</v>
      </c>
    </row>
    <row r="5370">
      <c r="F5370" s="9"/>
      <c r="N5370" s="50"/>
      <c r="O5370" s="50"/>
      <c r="P5370" s="50"/>
      <c r="Q5370" s="50" t="s">
        <v>368</v>
      </c>
      <c r="R5370" s="9" t="s">
        <v>368</v>
      </c>
      <c r="S5370" s="50" t="s">
        <v>368</v>
      </c>
      <c r="T5370" s="9" t="s">
        <v>368</v>
      </c>
      <c r="U5370" s="9" t="s">
        <v>368</v>
      </c>
    </row>
    <row r="5371">
      <c r="F5371" s="9"/>
      <c r="N5371" s="50"/>
      <c r="O5371" s="50"/>
      <c r="P5371" s="50"/>
      <c r="Q5371" s="50" t="s">
        <v>368</v>
      </c>
      <c r="R5371" s="9" t="s">
        <v>368</v>
      </c>
      <c r="S5371" s="50" t="s">
        <v>368</v>
      </c>
      <c r="T5371" s="9" t="s">
        <v>368</v>
      </c>
      <c r="U5371" s="9" t="s">
        <v>368</v>
      </c>
    </row>
    <row r="5372">
      <c r="F5372" s="9"/>
      <c r="N5372" s="50"/>
      <c r="O5372" s="50"/>
      <c r="P5372" s="50"/>
      <c r="Q5372" s="50" t="s">
        <v>368</v>
      </c>
      <c r="R5372" s="9" t="s">
        <v>368</v>
      </c>
      <c r="S5372" s="50" t="s">
        <v>368</v>
      </c>
      <c r="T5372" s="9" t="s">
        <v>368</v>
      </c>
      <c r="U5372" s="9" t="s">
        <v>368</v>
      </c>
    </row>
    <row r="5373">
      <c r="F5373" s="9"/>
      <c r="N5373" s="50"/>
      <c r="O5373" s="50"/>
      <c r="P5373" s="50"/>
      <c r="Q5373" s="50" t="s">
        <v>368</v>
      </c>
      <c r="R5373" s="9" t="s">
        <v>368</v>
      </c>
      <c r="S5373" s="50" t="s">
        <v>368</v>
      </c>
      <c r="T5373" s="9" t="s">
        <v>368</v>
      </c>
      <c r="U5373" s="9" t="s">
        <v>368</v>
      </c>
    </row>
    <row r="5374">
      <c r="F5374" s="9"/>
      <c r="N5374" s="50"/>
      <c r="O5374" s="50"/>
      <c r="P5374" s="50"/>
      <c r="Q5374" s="50" t="s">
        <v>368</v>
      </c>
      <c r="R5374" s="9" t="s">
        <v>368</v>
      </c>
      <c r="S5374" s="50" t="s">
        <v>368</v>
      </c>
      <c r="T5374" s="9" t="s">
        <v>368</v>
      </c>
      <c r="U5374" s="9" t="s">
        <v>368</v>
      </c>
    </row>
    <row r="5375">
      <c r="F5375" s="9"/>
      <c r="N5375" s="50"/>
      <c r="O5375" s="50"/>
      <c r="P5375" s="50"/>
      <c r="Q5375" s="50" t="s">
        <v>368</v>
      </c>
      <c r="R5375" s="9" t="s">
        <v>368</v>
      </c>
      <c r="S5375" s="50" t="s">
        <v>368</v>
      </c>
      <c r="T5375" s="9" t="s">
        <v>368</v>
      </c>
      <c r="U5375" s="9" t="s">
        <v>368</v>
      </c>
    </row>
    <row r="5376">
      <c r="F5376" s="9"/>
      <c r="N5376" s="50"/>
      <c r="O5376" s="50"/>
      <c r="P5376" s="50"/>
      <c r="Q5376" s="50" t="s">
        <v>368</v>
      </c>
      <c r="R5376" s="9" t="s">
        <v>368</v>
      </c>
      <c r="S5376" s="50" t="s">
        <v>368</v>
      </c>
      <c r="T5376" s="9" t="s">
        <v>368</v>
      </c>
      <c r="U5376" s="9" t="s">
        <v>368</v>
      </c>
    </row>
    <row r="5377">
      <c r="F5377" s="9"/>
      <c r="N5377" s="50"/>
      <c r="O5377" s="50"/>
      <c r="P5377" s="50"/>
      <c r="Q5377" s="50" t="s">
        <v>368</v>
      </c>
      <c r="R5377" s="9" t="s">
        <v>368</v>
      </c>
      <c r="S5377" s="50" t="s">
        <v>368</v>
      </c>
      <c r="T5377" s="9" t="s">
        <v>368</v>
      </c>
      <c r="U5377" s="9" t="s">
        <v>368</v>
      </c>
    </row>
    <row r="5378">
      <c r="F5378" s="9"/>
      <c r="N5378" s="50"/>
      <c r="O5378" s="50"/>
      <c r="P5378" s="50"/>
      <c r="Q5378" s="50" t="s">
        <v>368</v>
      </c>
      <c r="R5378" s="9" t="s">
        <v>368</v>
      </c>
      <c r="S5378" s="50" t="s">
        <v>368</v>
      </c>
      <c r="T5378" s="9" t="s">
        <v>368</v>
      </c>
      <c r="U5378" s="9" t="s">
        <v>368</v>
      </c>
    </row>
    <row r="5379">
      <c r="F5379" s="9"/>
      <c r="N5379" s="50"/>
      <c r="O5379" s="50"/>
      <c r="P5379" s="50"/>
      <c r="Q5379" s="50" t="s">
        <v>368</v>
      </c>
      <c r="R5379" s="9" t="s">
        <v>368</v>
      </c>
      <c r="S5379" s="50" t="s">
        <v>368</v>
      </c>
      <c r="T5379" s="9" t="s">
        <v>368</v>
      </c>
      <c r="U5379" s="9" t="s">
        <v>368</v>
      </c>
    </row>
    <row r="5380">
      <c r="F5380" s="9"/>
      <c r="N5380" s="50"/>
      <c r="O5380" s="50"/>
      <c r="P5380" s="50"/>
      <c r="Q5380" s="50" t="s">
        <v>368</v>
      </c>
      <c r="R5380" s="9" t="s">
        <v>368</v>
      </c>
      <c r="S5380" s="50" t="s">
        <v>368</v>
      </c>
      <c r="T5380" s="9" t="s">
        <v>368</v>
      </c>
      <c r="U5380" s="9" t="s">
        <v>368</v>
      </c>
    </row>
    <row r="5381">
      <c r="F5381" s="9"/>
      <c r="N5381" s="50"/>
      <c r="O5381" s="50"/>
      <c r="P5381" s="50"/>
      <c r="Q5381" s="50" t="s">
        <v>368</v>
      </c>
      <c r="R5381" s="9" t="s">
        <v>368</v>
      </c>
      <c r="S5381" s="50" t="s">
        <v>368</v>
      </c>
      <c r="T5381" s="9" t="s">
        <v>368</v>
      </c>
      <c r="U5381" s="9" t="s">
        <v>368</v>
      </c>
    </row>
    <row r="5382">
      <c r="F5382" s="9"/>
      <c r="N5382" s="50"/>
      <c r="O5382" s="50"/>
      <c r="P5382" s="50"/>
      <c r="Q5382" s="50" t="s">
        <v>368</v>
      </c>
      <c r="R5382" s="9" t="s">
        <v>368</v>
      </c>
      <c r="S5382" s="50" t="s">
        <v>368</v>
      </c>
      <c r="T5382" s="9" t="s">
        <v>368</v>
      </c>
      <c r="U5382" s="9" t="s">
        <v>368</v>
      </c>
    </row>
    <row r="5383">
      <c r="F5383" s="9"/>
      <c r="N5383" s="50"/>
      <c r="O5383" s="50"/>
      <c r="P5383" s="50"/>
      <c r="Q5383" s="50" t="s">
        <v>368</v>
      </c>
      <c r="R5383" s="9" t="s">
        <v>368</v>
      </c>
      <c r="S5383" s="50" t="s">
        <v>368</v>
      </c>
      <c r="T5383" s="9" t="s">
        <v>368</v>
      </c>
      <c r="U5383" s="9" t="s">
        <v>368</v>
      </c>
    </row>
    <row r="5384">
      <c r="F5384" s="9"/>
      <c r="N5384" s="50"/>
      <c r="O5384" s="50"/>
      <c r="P5384" s="50"/>
      <c r="Q5384" s="50" t="s">
        <v>368</v>
      </c>
      <c r="R5384" s="9" t="s">
        <v>368</v>
      </c>
      <c r="S5384" s="50" t="s">
        <v>368</v>
      </c>
      <c r="T5384" s="9" t="s">
        <v>368</v>
      </c>
      <c r="U5384" s="9" t="s">
        <v>368</v>
      </c>
    </row>
    <row r="5385">
      <c r="F5385" s="9"/>
      <c r="N5385" s="50"/>
      <c r="O5385" s="50"/>
      <c r="P5385" s="50"/>
      <c r="Q5385" s="50" t="s">
        <v>368</v>
      </c>
      <c r="R5385" s="9" t="s">
        <v>368</v>
      </c>
      <c r="S5385" s="50" t="s">
        <v>368</v>
      </c>
      <c r="T5385" s="9" t="s">
        <v>368</v>
      </c>
      <c r="U5385" s="9" t="s">
        <v>368</v>
      </c>
    </row>
    <row r="5386">
      <c r="F5386" s="9"/>
      <c r="N5386" s="50"/>
      <c r="O5386" s="50"/>
      <c r="P5386" s="50"/>
      <c r="Q5386" s="50" t="s">
        <v>368</v>
      </c>
      <c r="R5386" s="9" t="s">
        <v>368</v>
      </c>
      <c r="S5386" s="50" t="s">
        <v>368</v>
      </c>
      <c r="T5386" s="9" t="s">
        <v>368</v>
      </c>
      <c r="U5386" s="9" t="s">
        <v>368</v>
      </c>
    </row>
    <row r="5387">
      <c r="F5387" s="9"/>
      <c r="N5387" s="50"/>
      <c r="O5387" s="50"/>
      <c r="P5387" s="50"/>
      <c r="Q5387" s="50" t="s">
        <v>368</v>
      </c>
      <c r="R5387" s="9" t="s">
        <v>368</v>
      </c>
      <c r="S5387" s="50" t="s">
        <v>368</v>
      </c>
      <c r="T5387" s="9" t="s">
        <v>368</v>
      </c>
      <c r="U5387" s="9" t="s">
        <v>368</v>
      </c>
    </row>
    <row r="5388">
      <c r="F5388" s="9"/>
      <c r="N5388" s="50"/>
      <c r="O5388" s="50"/>
      <c r="P5388" s="50"/>
      <c r="Q5388" s="50" t="s">
        <v>368</v>
      </c>
      <c r="R5388" s="9" t="s">
        <v>368</v>
      </c>
      <c r="S5388" s="50" t="s">
        <v>368</v>
      </c>
      <c r="T5388" s="9" t="s">
        <v>368</v>
      </c>
      <c r="U5388" s="9" t="s">
        <v>368</v>
      </c>
    </row>
    <row r="5389">
      <c r="F5389" s="9"/>
      <c r="N5389" s="50"/>
      <c r="O5389" s="50"/>
      <c r="P5389" s="50"/>
      <c r="Q5389" s="50" t="s">
        <v>368</v>
      </c>
      <c r="R5389" s="9" t="s">
        <v>368</v>
      </c>
      <c r="S5389" s="50" t="s">
        <v>368</v>
      </c>
      <c r="T5389" s="9" t="s">
        <v>368</v>
      </c>
      <c r="U5389" s="9" t="s">
        <v>368</v>
      </c>
    </row>
    <row r="5390">
      <c r="F5390" s="9"/>
      <c r="N5390" s="50"/>
      <c r="O5390" s="50"/>
      <c r="P5390" s="50"/>
      <c r="Q5390" s="50" t="s">
        <v>368</v>
      </c>
      <c r="R5390" s="9" t="s">
        <v>368</v>
      </c>
      <c r="S5390" s="50" t="s">
        <v>368</v>
      </c>
      <c r="T5390" s="9" t="s">
        <v>368</v>
      </c>
      <c r="U5390" s="9" t="s">
        <v>368</v>
      </c>
    </row>
    <row r="5391">
      <c r="F5391" s="9"/>
      <c r="N5391" s="50"/>
      <c r="O5391" s="50"/>
      <c r="P5391" s="50"/>
      <c r="Q5391" s="50" t="s">
        <v>368</v>
      </c>
      <c r="R5391" s="9" t="s">
        <v>368</v>
      </c>
      <c r="S5391" s="50" t="s">
        <v>368</v>
      </c>
      <c r="T5391" s="9" t="s">
        <v>368</v>
      </c>
      <c r="U5391" s="9" t="s">
        <v>368</v>
      </c>
    </row>
    <row r="5392">
      <c r="F5392" s="9"/>
      <c r="N5392" s="50"/>
      <c r="O5392" s="50"/>
      <c r="P5392" s="50"/>
      <c r="Q5392" s="50" t="s">
        <v>368</v>
      </c>
      <c r="R5392" s="9" t="s">
        <v>368</v>
      </c>
      <c r="S5392" s="50" t="s">
        <v>368</v>
      </c>
      <c r="T5392" s="9" t="s">
        <v>368</v>
      </c>
      <c r="U5392" s="9" t="s">
        <v>368</v>
      </c>
    </row>
    <row r="5393">
      <c r="F5393" s="9"/>
      <c r="N5393" s="50"/>
      <c r="O5393" s="50"/>
      <c r="P5393" s="50"/>
      <c r="Q5393" s="50" t="s">
        <v>368</v>
      </c>
      <c r="R5393" s="9" t="s">
        <v>368</v>
      </c>
      <c r="S5393" s="50" t="s">
        <v>368</v>
      </c>
      <c r="T5393" s="9" t="s">
        <v>368</v>
      </c>
      <c r="U5393" s="9" t="s">
        <v>368</v>
      </c>
    </row>
    <row r="5394">
      <c r="F5394" s="9"/>
      <c r="N5394" s="50"/>
      <c r="O5394" s="50"/>
      <c r="P5394" s="50"/>
      <c r="Q5394" s="50" t="s">
        <v>368</v>
      </c>
      <c r="R5394" s="9" t="s">
        <v>368</v>
      </c>
      <c r="S5394" s="50" t="s">
        <v>368</v>
      </c>
      <c r="T5394" s="9" t="s">
        <v>368</v>
      </c>
      <c r="U5394" s="9" t="s">
        <v>368</v>
      </c>
    </row>
    <row r="5395">
      <c r="F5395" s="9"/>
      <c r="N5395" s="50"/>
      <c r="O5395" s="50"/>
      <c r="P5395" s="50"/>
      <c r="Q5395" s="50" t="s">
        <v>368</v>
      </c>
      <c r="R5395" s="9" t="s">
        <v>368</v>
      </c>
      <c r="S5395" s="50" t="s">
        <v>368</v>
      </c>
      <c r="T5395" s="9" t="s">
        <v>368</v>
      </c>
      <c r="U5395" s="9" t="s">
        <v>368</v>
      </c>
    </row>
    <row r="5396">
      <c r="F5396" s="9"/>
      <c r="N5396" s="50"/>
      <c r="O5396" s="50"/>
      <c r="P5396" s="50"/>
      <c r="Q5396" s="50" t="s">
        <v>368</v>
      </c>
      <c r="R5396" s="9" t="s">
        <v>368</v>
      </c>
      <c r="S5396" s="50" t="s">
        <v>368</v>
      </c>
      <c r="T5396" s="9" t="s">
        <v>368</v>
      </c>
      <c r="U5396" s="9" t="s">
        <v>368</v>
      </c>
    </row>
    <row r="5397">
      <c r="F5397" s="9"/>
      <c r="N5397" s="50"/>
      <c r="O5397" s="50"/>
      <c r="P5397" s="50"/>
      <c r="Q5397" s="50" t="s">
        <v>368</v>
      </c>
      <c r="R5397" s="9" t="s">
        <v>368</v>
      </c>
      <c r="S5397" s="50" t="s">
        <v>368</v>
      </c>
      <c r="T5397" s="9" t="s">
        <v>368</v>
      </c>
      <c r="U5397" s="9" t="s">
        <v>368</v>
      </c>
    </row>
    <row r="5398">
      <c r="F5398" s="9"/>
      <c r="N5398" s="50"/>
      <c r="O5398" s="50"/>
      <c r="P5398" s="50"/>
      <c r="Q5398" s="50" t="s">
        <v>368</v>
      </c>
      <c r="R5398" s="9" t="s">
        <v>368</v>
      </c>
      <c r="S5398" s="50" t="s">
        <v>368</v>
      </c>
      <c r="T5398" s="9" t="s">
        <v>368</v>
      </c>
      <c r="U5398" s="9" t="s">
        <v>368</v>
      </c>
    </row>
    <row r="5399">
      <c r="F5399" s="9"/>
      <c r="N5399" s="50"/>
      <c r="O5399" s="50"/>
      <c r="P5399" s="50"/>
      <c r="Q5399" s="50" t="s">
        <v>368</v>
      </c>
      <c r="R5399" s="9" t="s">
        <v>368</v>
      </c>
      <c r="S5399" s="50" t="s">
        <v>368</v>
      </c>
      <c r="T5399" s="9" t="s">
        <v>368</v>
      </c>
      <c r="U5399" s="9" t="s">
        <v>368</v>
      </c>
    </row>
    <row r="5400">
      <c r="F5400" s="9"/>
      <c r="N5400" s="50"/>
      <c r="O5400" s="50"/>
      <c r="P5400" s="50"/>
      <c r="Q5400" s="50" t="s">
        <v>368</v>
      </c>
      <c r="R5400" s="9" t="s">
        <v>368</v>
      </c>
      <c r="S5400" s="50" t="s">
        <v>368</v>
      </c>
      <c r="T5400" s="9" t="s">
        <v>368</v>
      </c>
      <c r="U5400" s="9" t="s">
        <v>368</v>
      </c>
    </row>
    <row r="5401">
      <c r="F5401" s="9"/>
      <c r="N5401" s="50"/>
      <c r="O5401" s="50"/>
      <c r="P5401" s="50"/>
      <c r="Q5401" s="50" t="s">
        <v>368</v>
      </c>
      <c r="R5401" s="9" t="s">
        <v>368</v>
      </c>
      <c r="S5401" s="50" t="s">
        <v>368</v>
      </c>
      <c r="T5401" s="9" t="s">
        <v>368</v>
      </c>
      <c r="U5401" s="9" t="s">
        <v>368</v>
      </c>
    </row>
    <row r="5402">
      <c r="F5402" s="9"/>
      <c r="N5402" s="50"/>
      <c r="O5402" s="50"/>
      <c r="P5402" s="50"/>
      <c r="Q5402" s="50" t="s">
        <v>368</v>
      </c>
      <c r="R5402" s="9" t="s">
        <v>368</v>
      </c>
      <c r="S5402" s="50" t="s">
        <v>368</v>
      </c>
      <c r="T5402" s="9" t="s">
        <v>368</v>
      </c>
      <c r="U5402" s="9" t="s">
        <v>368</v>
      </c>
    </row>
    <row r="5403">
      <c r="F5403" s="9"/>
      <c r="N5403" s="50"/>
      <c r="O5403" s="50"/>
      <c r="P5403" s="50"/>
      <c r="Q5403" s="50" t="s">
        <v>368</v>
      </c>
      <c r="R5403" s="9" t="s">
        <v>368</v>
      </c>
      <c r="S5403" s="50" t="s">
        <v>368</v>
      </c>
      <c r="T5403" s="9" t="s">
        <v>368</v>
      </c>
      <c r="U5403" s="9" t="s">
        <v>368</v>
      </c>
    </row>
    <row r="5404">
      <c r="F5404" s="9"/>
      <c r="N5404" s="50"/>
      <c r="O5404" s="50"/>
      <c r="P5404" s="50"/>
      <c r="Q5404" s="50" t="s">
        <v>368</v>
      </c>
      <c r="R5404" s="9" t="s">
        <v>368</v>
      </c>
      <c r="S5404" s="50" t="s">
        <v>368</v>
      </c>
      <c r="T5404" s="9" t="s">
        <v>368</v>
      </c>
      <c r="U5404" s="9" t="s">
        <v>368</v>
      </c>
    </row>
    <row r="5405">
      <c r="F5405" s="9"/>
      <c r="N5405" s="50"/>
      <c r="O5405" s="50"/>
      <c r="P5405" s="50"/>
      <c r="Q5405" s="50" t="s">
        <v>368</v>
      </c>
      <c r="R5405" s="9" t="s">
        <v>368</v>
      </c>
      <c r="S5405" s="50" t="s">
        <v>368</v>
      </c>
      <c r="T5405" s="9" t="s">
        <v>368</v>
      </c>
      <c r="U5405" s="9" t="s">
        <v>368</v>
      </c>
    </row>
    <row r="5406">
      <c r="F5406" s="9"/>
      <c r="N5406" s="50"/>
      <c r="O5406" s="50"/>
      <c r="P5406" s="50"/>
      <c r="Q5406" s="50" t="s">
        <v>368</v>
      </c>
      <c r="R5406" s="9" t="s">
        <v>368</v>
      </c>
      <c r="S5406" s="50" t="s">
        <v>368</v>
      </c>
      <c r="T5406" s="9" t="s">
        <v>368</v>
      </c>
      <c r="U5406" s="9" t="s">
        <v>368</v>
      </c>
    </row>
    <row r="5407">
      <c r="F5407" s="9"/>
      <c r="N5407" s="50"/>
      <c r="O5407" s="50"/>
      <c r="P5407" s="50"/>
      <c r="Q5407" s="50" t="s">
        <v>368</v>
      </c>
      <c r="R5407" s="9" t="s">
        <v>368</v>
      </c>
      <c r="S5407" s="50" t="s">
        <v>368</v>
      </c>
      <c r="T5407" s="9" t="s">
        <v>368</v>
      </c>
      <c r="U5407" s="9" t="s">
        <v>368</v>
      </c>
    </row>
    <row r="5408">
      <c r="F5408" s="9"/>
      <c r="N5408" s="50"/>
      <c r="O5408" s="50"/>
      <c r="P5408" s="50"/>
      <c r="Q5408" s="50" t="s">
        <v>368</v>
      </c>
      <c r="R5408" s="9" t="s">
        <v>368</v>
      </c>
      <c r="S5408" s="50" t="s">
        <v>368</v>
      </c>
      <c r="T5408" s="9" t="s">
        <v>368</v>
      </c>
      <c r="U5408" s="9" t="s">
        <v>368</v>
      </c>
    </row>
    <row r="5409">
      <c r="F5409" s="9"/>
      <c r="N5409" s="50"/>
      <c r="O5409" s="50"/>
      <c r="P5409" s="50"/>
      <c r="Q5409" s="50" t="s">
        <v>368</v>
      </c>
      <c r="R5409" s="9" t="s">
        <v>368</v>
      </c>
      <c r="S5409" s="50" t="s">
        <v>368</v>
      </c>
      <c r="T5409" s="9" t="s">
        <v>368</v>
      </c>
      <c r="U5409" s="9" t="s">
        <v>368</v>
      </c>
    </row>
    <row r="5410">
      <c r="F5410" s="9"/>
      <c r="N5410" s="50"/>
      <c r="O5410" s="50"/>
      <c r="P5410" s="50"/>
      <c r="Q5410" s="50" t="s">
        <v>368</v>
      </c>
      <c r="R5410" s="9" t="s">
        <v>368</v>
      </c>
      <c r="S5410" s="50" t="s">
        <v>368</v>
      </c>
      <c r="T5410" s="9" t="s">
        <v>368</v>
      </c>
      <c r="U5410" s="9" t="s">
        <v>368</v>
      </c>
    </row>
    <row r="5411">
      <c r="F5411" s="9"/>
      <c r="N5411" s="50"/>
      <c r="O5411" s="50"/>
      <c r="P5411" s="50"/>
      <c r="Q5411" s="50" t="s">
        <v>368</v>
      </c>
      <c r="R5411" s="9" t="s">
        <v>368</v>
      </c>
      <c r="S5411" s="50" t="s">
        <v>368</v>
      </c>
      <c r="T5411" s="9" t="s">
        <v>368</v>
      </c>
      <c r="U5411" s="9" t="s">
        <v>368</v>
      </c>
    </row>
    <row r="5412">
      <c r="F5412" s="9"/>
      <c r="N5412" s="50"/>
      <c r="O5412" s="50"/>
      <c r="P5412" s="50"/>
      <c r="Q5412" s="50" t="s">
        <v>368</v>
      </c>
      <c r="R5412" s="9" t="s">
        <v>368</v>
      </c>
      <c r="S5412" s="50" t="s">
        <v>368</v>
      </c>
      <c r="T5412" s="9" t="s">
        <v>368</v>
      </c>
      <c r="U5412" s="9" t="s">
        <v>368</v>
      </c>
    </row>
    <row r="5413">
      <c r="F5413" s="9"/>
      <c r="N5413" s="50"/>
      <c r="O5413" s="50"/>
      <c r="P5413" s="50"/>
      <c r="Q5413" s="50" t="s">
        <v>368</v>
      </c>
      <c r="R5413" s="9" t="s">
        <v>368</v>
      </c>
      <c r="S5413" s="50" t="s">
        <v>368</v>
      </c>
      <c r="T5413" s="9" t="s">
        <v>368</v>
      </c>
      <c r="U5413" s="9" t="s">
        <v>368</v>
      </c>
    </row>
    <row r="5414">
      <c r="F5414" s="9"/>
      <c r="N5414" s="50"/>
      <c r="O5414" s="50"/>
      <c r="P5414" s="50"/>
      <c r="Q5414" s="50" t="s">
        <v>368</v>
      </c>
      <c r="R5414" s="9" t="s">
        <v>368</v>
      </c>
      <c r="S5414" s="50" t="s">
        <v>368</v>
      </c>
      <c r="T5414" s="9" t="s">
        <v>368</v>
      </c>
      <c r="U5414" s="9" t="s">
        <v>368</v>
      </c>
    </row>
    <row r="5415">
      <c r="F5415" s="9"/>
      <c r="N5415" s="50"/>
      <c r="O5415" s="50"/>
      <c r="P5415" s="50"/>
      <c r="Q5415" s="50" t="s">
        <v>368</v>
      </c>
      <c r="R5415" s="9" t="s">
        <v>368</v>
      </c>
      <c r="S5415" s="50" t="s">
        <v>368</v>
      </c>
      <c r="T5415" s="9" t="s">
        <v>368</v>
      </c>
      <c r="U5415" s="9" t="s">
        <v>368</v>
      </c>
    </row>
    <row r="5416">
      <c r="F5416" s="9"/>
      <c r="N5416" s="50"/>
      <c r="O5416" s="50"/>
      <c r="P5416" s="50"/>
      <c r="Q5416" s="50" t="s">
        <v>368</v>
      </c>
      <c r="R5416" s="9" t="s">
        <v>368</v>
      </c>
      <c r="S5416" s="50" t="s">
        <v>368</v>
      </c>
      <c r="T5416" s="9" t="s">
        <v>368</v>
      </c>
      <c r="U5416" s="9" t="s">
        <v>368</v>
      </c>
    </row>
    <row r="5417">
      <c r="F5417" s="9"/>
      <c r="N5417" s="50"/>
      <c r="O5417" s="50"/>
      <c r="P5417" s="50"/>
      <c r="Q5417" s="50" t="s">
        <v>368</v>
      </c>
      <c r="R5417" s="9" t="s">
        <v>368</v>
      </c>
      <c r="S5417" s="50" t="s">
        <v>368</v>
      </c>
      <c r="T5417" s="9" t="s">
        <v>368</v>
      </c>
      <c r="U5417" s="9" t="s">
        <v>368</v>
      </c>
    </row>
    <row r="5418">
      <c r="F5418" s="9"/>
      <c r="N5418" s="50"/>
      <c r="O5418" s="50"/>
      <c r="P5418" s="50"/>
      <c r="Q5418" s="50" t="s">
        <v>368</v>
      </c>
      <c r="R5418" s="9" t="s">
        <v>368</v>
      </c>
      <c r="S5418" s="50" t="s">
        <v>368</v>
      </c>
      <c r="T5418" s="9" t="s">
        <v>368</v>
      </c>
      <c r="U5418" s="9" t="s">
        <v>368</v>
      </c>
    </row>
    <row r="5419">
      <c r="F5419" s="9"/>
      <c r="N5419" s="50"/>
      <c r="O5419" s="50"/>
      <c r="P5419" s="50"/>
      <c r="Q5419" s="50" t="s">
        <v>368</v>
      </c>
      <c r="R5419" s="9" t="s">
        <v>368</v>
      </c>
      <c r="S5419" s="50" t="s">
        <v>368</v>
      </c>
      <c r="T5419" s="9" t="s">
        <v>368</v>
      </c>
      <c r="U5419" s="9" t="s">
        <v>368</v>
      </c>
    </row>
    <row r="5420">
      <c r="F5420" s="9"/>
      <c r="N5420" s="50"/>
      <c r="O5420" s="50"/>
      <c r="P5420" s="50"/>
      <c r="Q5420" s="50" t="s">
        <v>368</v>
      </c>
      <c r="R5420" s="9" t="s">
        <v>368</v>
      </c>
      <c r="S5420" s="50" t="s">
        <v>368</v>
      </c>
      <c r="T5420" s="9" t="s">
        <v>368</v>
      </c>
      <c r="U5420" s="9" t="s">
        <v>368</v>
      </c>
    </row>
    <row r="5421">
      <c r="F5421" s="9"/>
      <c r="N5421" s="50"/>
      <c r="O5421" s="50"/>
      <c r="P5421" s="50"/>
      <c r="Q5421" s="50" t="s">
        <v>368</v>
      </c>
      <c r="R5421" s="9" t="s">
        <v>368</v>
      </c>
      <c r="S5421" s="50" t="s">
        <v>368</v>
      </c>
      <c r="T5421" s="9" t="s">
        <v>368</v>
      </c>
      <c r="U5421" s="9" t="s">
        <v>368</v>
      </c>
    </row>
    <row r="5422">
      <c r="F5422" s="9"/>
      <c r="N5422" s="50"/>
      <c r="O5422" s="50"/>
      <c r="P5422" s="50"/>
      <c r="Q5422" s="50" t="s">
        <v>368</v>
      </c>
      <c r="R5422" s="9" t="s">
        <v>368</v>
      </c>
      <c r="S5422" s="50" t="s">
        <v>368</v>
      </c>
      <c r="T5422" s="9" t="s">
        <v>368</v>
      </c>
      <c r="U5422" s="9" t="s">
        <v>368</v>
      </c>
    </row>
    <row r="5423">
      <c r="F5423" s="9"/>
      <c r="N5423" s="50"/>
      <c r="O5423" s="50"/>
      <c r="P5423" s="50"/>
      <c r="Q5423" s="50" t="s">
        <v>368</v>
      </c>
      <c r="R5423" s="9" t="s">
        <v>368</v>
      </c>
      <c r="S5423" s="50" t="s">
        <v>368</v>
      </c>
      <c r="T5423" s="9" t="s">
        <v>368</v>
      </c>
      <c r="U5423" s="9" t="s">
        <v>368</v>
      </c>
    </row>
    <row r="5424">
      <c r="F5424" s="9"/>
      <c r="N5424" s="50"/>
      <c r="O5424" s="50"/>
      <c r="P5424" s="50"/>
      <c r="Q5424" s="50" t="s">
        <v>368</v>
      </c>
      <c r="R5424" s="9" t="s">
        <v>368</v>
      </c>
      <c r="S5424" s="50" t="s">
        <v>368</v>
      </c>
      <c r="T5424" s="9" t="s">
        <v>368</v>
      </c>
      <c r="U5424" s="9" t="s">
        <v>368</v>
      </c>
    </row>
    <row r="5425">
      <c r="F5425" s="9"/>
      <c r="N5425" s="50"/>
      <c r="O5425" s="50"/>
      <c r="P5425" s="50"/>
      <c r="Q5425" s="50" t="s">
        <v>368</v>
      </c>
      <c r="R5425" s="9" t="s">
        <v>368</v>
      </c>
      <c r="S5425" s="50" t="s">
        <v>368</v>
      </c>
      <c r="T5425" s="9" t="s">
        <v>368</v>
      </c>
      <c r="U5425" s="9" t="s">
        <v>368</v>
      </c>
    </row>
    <row r="5426">
      <c r="F5426" s="9"/>
      <c r="N5426" s="50"/>
      <c r="O5426" s="50"/>
      <c r="P5426" s="50"/>
      <c r="Q5426" s="50" t="s">
        <v>368</v>
      </c>
      <c r="R5426" s="9" t="s">
        <v>368</v>
      </c>
      <c r="S5426" s="50" t="s">
        <v>368</v>
      </c>
      <c r="T5426" s="9" t="s">
        <v>368</v>
      </c>
      <c r="U5426" s="9" t="s">
        <v>368</v>
      </c>
    </row>
    <row r="5427">
      <c r="F5427" s="9"/>
      <c r="N5427" s="50"/>
      <c r="O5427" s="50"/>
      <c r="P5427" s="50"/>
      <c r="Q5427" s="50" t="s">
        <v>368</v>
      </c>
      <c r="R5427" s="9" t="s">
        <v>368</v>
      </c>
      <c r="S5427" s="50" t="s">
        <v>368</v>
      </c>
      <c r="T5427" s="9" t="s">
        <v>368</v>
      </c>
      <c r="U5427" s="9" t="s">
        <v>368</v>
      </c>
    </row>
    <row r="5428">
      <c r="F5428" s="9"/>
      <c r="N5428" s="50"/>
      <c r="O5428" s="50"/>
      <c r="P5428" s="50"/>
      <c r="Q5428" s="50" t="s">
        <v>368</v>
      </c>
      <c r="R5428" s="9" t="s">
        <v>368</v>
      </c>
      <c r="S5428" s="50" t="s">
        <v>368</v>
      </c>
      <c r="T5428" s="9" t="s">
        <v>368</v>
      </c>
      <c r="U5428" s="9" t="s">
        <v>368</v>
      </c>
    </row>
    <row r="5429">
      <c r="F5429" s="9"/>
      <c r="N5429" s="50"/>
      <c r="O5429" s="50"/>
      <c r="P5429" s="50"/>
      <c r="Q5429" s="50" t="s">
        <v>368</v>
      </c>
      <c r="R5429" s="9" t="s">
        <v>368</v>
      </c>
      <c r="S5429" s="50" t="s">
        <v>368</v>
      </c>
      <c r="T5429" s="9" t="s">
        <v>368</v>
      </c>
      <c r="U5429" s="9" t="s">
        <v>368</v>
      </c>
    </row>
    <row r="5430">
      <c r="F5430" s="9"/>
      <c r="N5430" s="50"/>
      <c r="O5430" s="50"/>
      <c r="P5430" s="50"/>
      <c r="Q5430" s="50" t="s">
        <v>368</v>
      </c>
      <c r="R5430" s="9" t="s">
        <v>368</v>
      </c>
      <c r="S5430" s="50" t="s">
        <v>368</v>
      </c>
      <c r="T5430" s="9" t="s">
        <v>368</v>
      </c>
      <c r="U5430" s="9" t="s">
        <v>368</v>
      </c>
    </row>
    <row r="5431">
      <c r="F5431" s="9"/>
      <c r="N5431" s="50"/>
      <c r="O5431" s="50"/>
      <c r="P5431" s="50"/>
      <c r="Q5431" s="50" t="s">
        <v>368</v>
      </c>
      <c r="R5431" s="9" t="s">
        <v>368</v>
      </c>
      <c r="S5431" s="50" t="s">
        <v>368</v>
      </c>
      <c r="T5431" s="9" t="s">
        <v>368</v>
      </c>
      <c r="U5431" s="9" t="s">
        <v>368</v>
      </c>
    </row>
    <row r="5432">
      <c r="F5432" s="9"/>
      <c r="N5432" s="50"/>
      <c r="O5432" s="50"/>
      <c r="P5432" s="50"/>
      <c r="Q5432" s="50" t="s">
        <v>368</v>
      </c>
      <c r="R5432" s="9" t="s">
        <v>368</v>
      </c>
      <c r="S5432" s="50" t="s">
        <v>368</v>
      </c>
      <c r="T5432" s="9" t="s">
        <v>368</v>
      </c>
      <c r="U5432" s="9" t="s">
        <v>368</v>
      </c>
    </row>
    <row r="5433">
      <c r="F5433" s="9"/>
      <c r="N5433" s="50"/>
      <c r="O5433" s="50"/>
      <c r="P5433" s="50"/>
      <c r="Q5433" s="50" t="s">
        <v>368</v>
      </c>
      <c r="R5433" s="9" t="s">
        <v>368</v>
      </c>
      <c r="S5433" s="50" t="s">
        <v>368</v>
      </c>
      <c r="T5433" s="9" t="s">
        <v>368</v>
      </c>
      <c r="U5433" s="9" t="s">
        <v>368</v>
      </c>
    </row>
    <row r="5434">
      <c r="F5434" s="9"/>
      <c r="N5434" s="50"/>
      <c r="O5434" s="50"/>
      <c r="P5434" s="50"/>
      <c r="Q5434" s="50" t="s">
        <v>368</v>
      </c>
      <c r="R5434" s="9" t="s">
        <v>368</v>
      </c>
      <c r="S5434" s="50" t="s">
        <v>368</v>
      </c>
      <c r="T5434" s="9" t="s">
        <v>368</v>
      </c>
      <c r="U5434" s="9" t="s">
        <v>368</v>
      </c>
    </row>
    <row r="5435">
      <c r="F5435" s="9"/>
      <c r="N5435" s="50"/>
      <c r="O5435" s="50"/>
      <c r="P5435" s="50"/>
      <c r="Q5435" s="50" t="s">
        <v>368</v>
      </c>
      <c r="R5435" s="9" t="s">
        <v>368</v>
      </c>
      <c r="S5435" s="50" t="s">
        <v>368</v>
      </c>
      <c r="T5435" s="9" t="s">
        <v>368</v>
      </c>
      <c r="U5435" s="9" t="s">
        <v>368</v>
      </c>
    </row>
    <row r="5436">
      <c r="F5436" s="9"/>
      <c r="N5436" s="50"/>
      <c r="O5436" s="50"/>
      <c r="P5436" s="50"/>
      <c r="Q5436" s="50" t="s">
        <v>368</v>
      </c>
      <c r="R5436" s="9" t="s">
        <v>368</v>
      </c>
      <c r="S5436" s="50" t="s">
        <v>368</v>
      </c>
      <c r="T5436" s="9" t="s">
        <v>368</v>
      </c>
      <c r="U5436" s="9" t="s">
        <v>368</v>
      </c>
    </row>
    <row r="5437">
      <c r="F5437" s="9"/>
      <c r="N5437" s="50"/>
      <c r="O5437" s="50"/>
      <c r="P5437" s="50"/>
      <c r="Q5437" s="50" t="s">
        <v>368</v>
      </c>
      <c r="R5437" s="9" t="s">
        <v>368</v>
      </c>
      <c r="S5437" s="50" t="s">
        <v>368</v>
      </c>
      <c r="T5437" s="9" t="s">
        <v>368</v>
      </c>
      <c r="U5437" s="9" t="s">
        <v>368</v>
      </c>
    </row>
    <row r="5438">
      <c r="F5438" s="9"/>
      <c r="N5438" s="50"/>
      <c r="O5438" s="50"/>
      <c r="P5438" s="50"/>
      <c r="Q5438" s="50" t="s">
        <v>368</v>
      </c>
      <c r="R5438" s="9" t="s">
        <v>368</v>
      </c>
      <c r="S5438" s="50" t="s">
        <v>368</v>
      </c>
      <c r="T5438" s="9" t="s">
        <v>368</v>
      </c>
      <c r="U5438" s="9" t="s">
        <v>368</v>
      </c>
    </row>
    <row r="5439">
      <c r="F5439" s="9"/>
      <c r="N5439" s="50"/>
      <c r="O5439" s="50"/>
      <c r="P5439" s="50"/>
      <c r="Q5439" s="50" t="s">
        <v>368</v>
      </c>
      <c r="R5439" s="9" t="s">
        <v>368</v>
      </c>
      <c r="S5439" s="50" t="s">
        <v>368</v>
      </c>
      <c r="T5439" s="9" t="s">
        <v>368</v>
      </c>
      <c r="U5439" s="9" t="s">
        <v>368</v>
      </c>
    </row>
    <row r="5440">
      <c r="F5440" s="9"/>
      <c r="N5440" s="50"/>
      <c r="O5440" s="50"/>
      <c r="P5440" s="50"/>
      <c r="Q5440" s="50" t="s">
        <v>368</v>
      </c>
      <c r="R5440" s="9" t="s">
        <v>368</v>
      </c>
      <c r="S5440" s="50" t="s">
        <v>368</v>
      </c>
      <c r="T5440" s="9" t="s">
        <v>368</v>
      </c>
      <c r="U5440" s="9" t="s">
        <v>368</v>
      </c>
    </row>
    <row r="5441">
      <c r="F5441" s="9"/>
      <c r="N5441" s="50"/>
      <c r="O5441" s="50"/>
      <c r="P5441" s="50"/>
      <c r="Q5441" s="50" t="s">
        <v>368</v>
      </c>
      <c r="R5441" s="9" t="s">
        <v>368</v>
      </c>
      <c r="S5441" s="50" t="s">
        <v>368</v>
      </c>
      <c r="T5441" s="9" t="s">
        <v>368</v>
      </c>
      <c r="U5441" s="9" t="s">
        <v>368</v>
      </c>
    </row>
    <row r="5442">
      <c r="F5442" s="9"/>
      <c r="N5442" s="50"/>
      <c r="O5442" s="50"/>
      <c r="P5442" s="50"/>
      <c r="Q5442" s="50" t="s">
        <v>368</v>
      </c>
      <c r="R5442" s="9" t="s">
        <v>368</v>
      </c>
      <c r="S5442" s="50" t="s">
        <v>368</v>
      </c>
      <c r="T5442" s="9" t="s">
        <v>368</v>
      </c>
      <c r="U5442" s="9" t="s">
        <v>368</v>
      </c>
    </row>
    <row r="5443">
      <c r="F5443" s="9"/>
      <c r="N5443" s="50"/>
      <c r="O5443" s="50"/>
      <c r="P5443" s="50"/>
      <c r="Q5443" s="50" t="s">
        <v>368</v>
      </c>
      <c r="R5443" s="9" t="s">
        <v>368</v>
      </c>
      <c r="S5443" s="50" t="s">
        <v>368</v>
      </c>
      <c r="T5443" s="9" t="s">
        <v>368</v>
      </c>
      <c r="U5443" s="9" t="s">
        <v>368</v>
      </c>
    </row>
    <row r="5444">
      <c r="F5444" s="9"/>
      <c r="N5444" s="50"/>
      <c r="O5444" s="50"/>
      <c r="P5444" s="50"/>
      <c r="Q5444" s="50" t="s">
        <v>368</v>
      </c>
      <c r="R5444" s="9" t="s">
        <v>368</v>
      </c>
      <c r="S5444" s="50" t="s">
        <v>368</v>
      </c>
      <c r="T5444" s="9" t="s">
        <v>368</v>
      </c>
      <c r="U5444" s="9" t="s">
        <v>368</v>
      </c>
    </row>
    <row r="5445">
      <c r="F5445" s="9"/>
      <c r="N5445" s="50"/>
      <c r="O5445" s="50"/>
      <c r="P5445" s="50"/>
      <c r="Q5445" s="50" t="s">
        <v>368</v>
      </c>
      <c r="R5445" s="9" t="s">
        <v>368</v>
      </c>
      <c r="S5445" s="50" t="s">
        <v>368</v>
      </c>
      <c r="T5445" s="9" t="s">
        <v>368</v>
      </c>
      <c r="U5445" s="9" t="s">
        <v>368</v>
      </c>
    </row>
    <row r="5446">
      <c r="F5446" s="9"/>
      <c r="N5446" s="50"/>
      <c r="O5446" s="50"/>
      <c r="P5446" s="50"/>
      <c r="Q5446" s="50" t="s">
        <v>368</v>
      </c>
      <c r="R5446" s="9" t="s">
        <v>368</v>
      </c>
      <c r="S5446" s="50" t="s">
        <v>368</v>
      </c>
      <c r="T5446" s="9" t="s">
        <v>368</v>
      </c>
      <c r="U5446" s="9" t="s">
        <v>368</v>
      </c>
    </row>
    <row r="5447">
      <c r="F5447" s="9"/>
      <c r="N5447" s="50"/>
      <c r="O5447" s="50"/>
      <c r="P5447" s="50"/>
      <c r="Q5447" s="50" t="s">
        <v>368</v>
      </c>
      <c r="R5447" s="9" t="s">
        <v>368</v>
      </c>
      <c r="S5447" s="50" t="s">
        <v>368</v>
      </c>
      <c r="T5447" s="9" t="s">
        <v>368</v>
      </c>
      <c r="U5447" s="9" t="s">
        <v>368</v>
      </c>
    </row>
    <row r="5448">
      <c r="F5448" s="9"/>
      <c r="N5448" s="50"/>
      <c r="O5448" s="50"/>
      <c r="P5448" s="50"/>
      <c r="Q5448" s="50" t="s">
        <v>368</v>
      </c>
      <c r="R5448" s="9" t="s">
        <v>368</v>
      </c>
      <c r="S5448" s="50" t="s">
        <v>368</v>
      </c>
      <c r="T5448" s="9" t="s">
        <v>368</v>
      </c>
      <c r="U5448" s="9" t="s">
        <v>368</v>
      </c>
    </row>
    <row r="5449">
      <c r="F5449" s="9"/>
      <c r="N5449" s="50"/>
      <c r="O5449" s="50"/>
      <c r="P5449" s="50"/>
      <c r="Q5449" s="50" t="s">
        <v>368</v>
      </c>
      <c r="R5449" s="9" t="s">
        <v>368</v>
      </c>
      <c r="S5449" s="50" t="s">
        <v>368</v>
      </c>
      <c r="T5449" s="9" t="s">
        <v>368</v>
      </c>
      <c r="U5449" s="9" t="s">
        <v>368</v>
      </c>
    </row>
    <row r="5450">
      <c r="F5450" s="9"/>
      <c r="N5450" s="50"/>
      <c r="O5450" s="50"/>
      <c r="P5450" s="50"/>
      <c r="Q5450" s="50" t="s">
        <v>368</v>
      </c>
      <c r="R5450" s="9" t="s">
        <v>368</v>
      </c>
      <c r="S5450" s="50" t="s">
        <v>368</v>
      </c>
      <c r="T5450" s="9" t="s">
        <v>368</v>
      </c>
      <c r="U5450" s="9" t="s">
        <v>368</v>
      </c>
    </row>
    <row r="5451">
      <c r="F5451" s="9"/>
      <c r="N5451" s="50"/>
      <c r="O5451" s="50"/>
      <c r="P5451" s="50"/>
      <c r="Q5451" s="50" t="s">
        <v>368</v>
      </c>
      <c r="R5451" s="9" t="s">
        <v>368</v>
      </c>
      <c r="S5451" s="50" t="s">
        <v>368</v>
      </c>
      <c r="T5451" s="9" t="s">
        <v>368</v>
      </c>
      <c r="U5451" s="9" t="s">
        <v>368</v>
      </c>
    </row>
    <row r="5452">
      <c r="F5452" s="9"/>
      <c r="N5452" s="50"/>
      <c r="O5452" s="50"/>
      <c r="P5452" s="50"/>
      <c r="Q5452" s="50" t="s">
        <v>368</v>
      </c>
      <c r="R5452" s="9" t="s">
        <v>368</v>
      </c>
      <c r="S5452" s="50" t="s">
        <v>368</v>
      </c>
      <c r="T5452" s="9" t="s">
        <v>368</v>
      </c>
      <c r="U5452" s="9" t="s">
        <v>368</v>
      </c>
    </row>
    <row r="5453">
      <c r="F5453" s="9"/>
      <c r="N5453" s="50"/>
      <c r="O5453" s="50"/>
      <c r="P5453" s="50"/>
      <c r="Q5453" s="50" t="s">
        <v>368</v>
      </c>
      <c r="R5453" s="9" t="s">
        <v>368</v>
      </c>
      <c r="S5453" s="50" t="s">
        <v>368</v>
      </c>
      <c r="T5453" s="9" t="s">
        <v>368</v>
      </c>
      <c r="U5453" s="9" t="s">
        <v>368</v>
      </c>
    </row>
    <row r="5454">
      <c r="F5454" s="9"/>
      <c r="N5454" s="50"/>
      <c r="O5454" s="50"/>
      <c r="P5454" s="50"/>
      <c r="Q5454" s="50" t="s">
        <v>368</v>
      </c>
      <c r="R5454" s="9" t="s">
        <v>368</v>
      </c>
      <c r="S5454" s="50" t="s">
        <v>368</v>
      </c>
      <c r="T5454" s="9" t="s">
        <v>368</v>
      </c>
      <c r="U5454" s="9" t="s">
        <v>368</v>
      </c>
    </row>
    <row r="5455">
      <c r="F5455" s="9"/>
      <c r="N5455" s="50"/>
      <c r="O5455" s="50"/>
      <c r="P5455" s="50"/>
      <c r="Q5455" s="50" t="s">
        <v>368</v>
      </c>
      <c r="R5455" s="9" t="s">
        <v>368</v>
      </c>
      <c r="S5455" s="50" t="s">
        <v>368</v>
      </c>
      <c r="T5455" s="9" t="s">
        <v>368</v>
      </c>
      <c r="U5455" s="9" t="s">
        <v>368</v>
      </c>
    </row>
    <row r="5456">
      <c r="F5456" s="9"/>
      <c r="N5456" s="50"/>
      <c r="O5456" s="50"/>
      <c r="P5456" s="50"/>
      <c r="Q5456" s="50" t="s">
        <v>368</v>
      </c>
      <c r="R5456" s="9" t="s">
        <v>368</v>
      </c>
      <c r="S5456" s="50" t="s">
        <v>368</v>
      </c>
      <c r="T5456" s="9" t="s">
        <v>368</v>
      </c>
      <c r="U5456" s="9" t="s">
        <v>368</v>
      </c>
    </row>
    <row r="5457">
      <c r="F5457" s="9"/>
      <c r="N5457" s="50"/>
      <c r="O5457" s="50"/>
      <c r="P5457" s="50"/>
      <c r="Q5457" s="50" t="s">
        <v>368</v>
      </c>
      <c r="R5457" s="9" t="s">
        <v>368</v>
      </c>
      <c r="S5457" s="50" t="s">
        <v>368</v>
      </c>
      <c r="T5457" s="9" t="s">
        <v>368</v>
      </c>
      <c r="U5457" s="9" t="s">
        <v>368</v>
      </c>
    </row>
    <row r="5458">
      <c r="F5458" s="9"/>
      <c r="N5458" s="50"/>
      <c r="O5458" s="50"/>
      <c r="P5458" s="50"/>
      <c r="Q5458" s="50" t="s">
        <v>368</v>
      </c>
      <c r="R5458" s="9" t="s">
        <v>368</v>
      </c>
      <c r="S5458" s="50" t="s">
        <v>368</v>
      </c>
      <c r="T5458" s="9" t="s">
        <v>368</v>
      </c>
      <c r="U5458" s="9" t="s">
        <v>368</v>
      </c>
    </row>
    <row r="5459">
      <c r="F5459" s="9"/>
      <c r="N5459" s="50"/>
      <c r="O5459" s="50"/>
      <c r="P5459" s="50"/>
      <c r="Q5459" s="50" t="s">
        <v>368</v>
      </c>
      <c r="R5459" s="9" t="s">
        <v>368</v>
      </c>
      <c r="S5459" s="50" t="s">
        <v>368</v>
      </c>
      <c r="T5459" s="9" t="s">
        <v>368</v>
      </c>
      <c r="U5459" s="9" t="s">
        <v>368</v>
      </c>
    </row>
    <row r="5460">
      <c r="F5460" s="9"/>
      <c r="N5460" s="50"/>
      <c r="O5460" s="50"/>
      <c r="P5460" s="50"/>
      <c r="Q5460" s="50" t="s">
        <v>368</v>
      </c>
      <c r="R5460" s="9" t="s">
        <v>368</v>
      </c>
      <c r="S5460" s="50" t="s">
        <v>368</v>
      </c>
      <c r="T5460" s="9" t="s">
        <v>368</v>
      </c>
      <c r="U5460" s="9" t="s">
        <v>368</v>
      </c>
    </row>
    <row r="5461">
      <c r="F5461" s="9"/>
      <c r="N5461" s="50"/>
      <c r="O5461" s="50"/>
      <c r="P5461" s="50"/>
      <c r="Q5461" s="50" t="s">
        <v>368</v>
      </c>
      <c r="R5461" s="9" t="s">
        <v>368</v>
      </c>
      <c r="S5461" s="50" t="s">
        <v>368</v>
      </c>
      <c r="T5461" s="9" t="s">
        <v>368</v>
      </c>
      <c r="U5461" s="9" t="s">
        <v>368</v>
      </c>
    </row>
    <row r="5462">
      <c r="F5462" s="9"/>
      <c r="N5462" s="50"/>
      <c r="O5462" s="50"/>
      <c r="P5462" s="50"/>
      <c r="Q5462" s="50" t="s">
        <v>368</v>
      </c>
      <c r="R5462" s="9" t="s">
        <v>368</v>
      </c>
      <c r="S5462" s="50" t="s">
        <v>368</v>
      </c>
      <c r="T5462" s="9" t="s">
        <v>368</v>
      </c>
      <c r="U5462" s="9" t="s">
        <v>368</v>
      </c>
    </row>
    <row r="5463">
      <c r="F5463" s="9"/>
      <c r="N5463" s="50"/>
      <c r="O5463" s="50"/>
      <c r="P5463" s="50"/>
      <c r="Q5463" s="50" t="s">
        <v>368</v>
      </c>
      <c r="R5463" s="9" t="s">
        <v>368</v>
      </c>
      <c r="S5463" s="50" t="s">
        <v>368</v>
      </c>
      <c r="T5463" s="9" t="s">
        <v>368</v>
      </c>
      <c r="U5463" s="9" t="s">
        <v>368</v>
      </c>
    </row>
    <row r="5464">
      <c r="F5464" s="9"/>
      <c r="N5464" s="50"/>
      <c r="O5464" s="50"/>
      <c r="P5464" s="50"/>
      <c r="Q5464" s="50" t="s">
        <v>368</v>
      </c>
      <c r="R5464" s="9" t="s">
        <v>368</v>
      </c>
      <c r="S5464" s="50" t="s">
        <v>368</v>
      </c>
      <c r="T5464" s="9" t="s">
        <v>368</v>
      </c>
      <c r="U5464" s="9" t="s">
        <v>368</v>
      </c>
    </row>
    <row r="5465">
      <c r="F5465" s="9"/>
      <c r="N5465" s="50"/>
      <c r="O5465" s="50"/>
      <c r="P5465" s="50"/>
      <c r="Q5465" s="50" t="s">
        <v>368</v>
      </c>
      <c r="R5465" s="9" t="s">
        <v>368</v>
      </c>
      <c r="S5465" s="50" t="s">
        <v>368</v>
      </c>
      <c r="T5465" s="9" t="s">
        <v>368</v>
      </c>
      <c r="U5465" s="9" t="s">
        <v>368</v>
      </c>
    </row>
    <row r="5466">
      <c r="F5466" s="9"/>
      <c r="N5466" s="50"/>
      <c r="O5466" s="50"/>
      <c r="P5466" s="50"/>
      <c r="Q5466" s="50" t="s">
        <v>368</v>
      </c>
      <c r="R5466" s="9" t="s">
        <v>368</v>
      </c>
      <c r="S5466" s="50" t="s">
        <v>368</v>
      </c>
      <c r="T5466" s="9" t="s">
        <v>368</v>
      </c>
      <c r="U5466" s="9" t="s">
        <v>368</v>
      </c>
    </row>
    <row r="5467">
      <c r="F5467" s="9"/>
      <c r="N5467" s="50"/>
      <c r="O5467" s="50"/>
      <c r="P5467" s="50"/>
      <c r="Q5467" s="50" t="s">
        <v>368</v>
      </c>
      <c r="R5467" s="9" t="s">
        <v>368</v>
      </c>
      <c r="S5467" s="50" t="s">
        <v>368</v>
      </c>
      <c r="T5467" s="9" t="s">
        <v>368</v>
      </c>
      <c r="U5467" s="9" t="s">
        <v>368</v>
      </c>
    </row>
    <row r="5468">
      <c r="F5468" s="9"/>
      <c r="N5468" s="50"/>
      <c r="O5468" s="50"/>
      <c r="P5468" s="50"/>
      <c r="Q5468" s="50" t="s">
        <v>368</v>
      </c>
      <c r="R5468" s="9" t="s">
        <v>368</v>
      </c>
      <c r="S5468" s="50" t="s">
        <v>368</v>
      </c>
      <c r="T5468" s="9" t="s">
        <v>368</v>
      </c>
      <c r="U5468" s="9" t="s">
        <v>368</v>
      </c>
    </row>
    <row r="5469">
      <c r="F5469" s="9"/>
      <c r="N5469" s="50"/>
      <c r="O5469" s="50"/>
      <c r="P5469" s="50"/>
      <c r="Q5469" s="50" t="s">
        <v>368</v>
      </c>
      <c r="R5469" s="9" t="s">
        <v>368</v>
      </c>
      <c r="S5469" s="50" t="s">
        <v>368</v>
      </c>
      <c r="T5469" s="9" t="s">
        <v>368</v>
      </c>
      <c r="U5469" s="9" t="s">
        <v>368</v>
      </c>
    </row>
    <row r="5470">
      <c r="F5470" s="9"/>
      <c r="N5470" s="50"/>
      <c r="O5470" s="50"/>
      <c r="P5470" s="50"/>
      <c r="Q5470" s="50" t="s">
        <v>368</v>
      </c>
      <c r="R5470" s="9" t="s">
        <v>368</v>
      </c>
      <c r="S5470" s="50" t="s">
        <v>368</v>
      </c>
      <c r="T5470" s="9" t="s">
        <v>368</v>
      </c>
      <c r="U5470" s="9" t="s">
        <v>368</v>
      </c>
    </row>
    <row r="5471">
      <c r="F5471" s="9"/>
      <c r="N5471" s="50"/>
      <c r="O5471" s="50"/>
      <c r="P5471" s="50"/>
      <c r="Q5471" s="50" t="s">
        <v>368</v>
      </c>
      <c r="R5471" s="9" t="s">
        <v>368</v>
      </c>
      <c r="S5471" s="50" t="s">
        <v>368</v>
      </c>
      <c r="T5471" s="9" t="s">
        <v>368</v>
      </c>
      <c r="U5471" s="9" t="s">
        <v>368</v>
      </c>
    </row>
    <row r="5472">
      <c r="F5472" s="9"/>
      <c r="N5472" s="50"/>
      <c r="O5472" s="50"/>
      <c r="P5472" s="50"/>
      <c r="Q5472" s="50" t="s">
        <v>368</v>
      </c>
      <c r="R5472" s="9" t="s">
        <v>368</v>
      </c>
      <c r="S5472" s="50" t="s">
        <v>368</v>
      </c>
      <c r="T5472" s="9" t="s">
        <v>368</v>
      </c>
      <c r="U5472" s="9" t="s">
        <v>368</v>
      </c>
    </row>
    <row r="5473">
      <c r="F5473" s="9"/>
      <c r="N5473" s="50"/>
      <c r="O5473" s="50"/>
      <c r="P5473" s="50"/>
      <c r="Q5473" s="50" t="s">
        <v>368</v>
      </c>
      <c r="R5473" s="9" t="s">
        <v>368</v>
      </c>
      <c r="S5473" s="50" t="s">
        <v>368</v>
      </c>
      <c r="T5473" s="9" t="s">
        <v>368</v>
      </c>
      <c r="U5473" s="9" t="s">
        <v>368</v>
      </c>
    </row>
    <row r="5474">
      <c r="F5474" s="9"/>
      <c r="N5474" s="50"/>
      <c r="O5474" s="50"/>
      <c r="P5474" s="50"/>
      <c r="Q5474" s="50" t="s">
        <v>368</v>
      </c>
      <c r="R5474" s="9" t="s">
        <v>368</v>
      </c>
      <c r="S5474" s="50" t="s">
        <v>368</v>
      </c>
      <c r="T5474" s="9" t="s">
        <v>368</v>
      </c>
      <c r="U5474" s="9" t="s">
        <v>368</v>
      </c>
    </row>
    <row r="5475">
      <c r="F5475" s="9"/>
      <c r="N5475" s="50"/>
      <c r="O5475" s="50"/>
      <c r="P5475" s="50"/>
      <c r="Q5475" s="50" t="s">
        <v>368</v>
      </c>
      <c r="R5475" s="9" t="s">
        <v>368</v>
      </c>
      <c r="S5475" s="50" t="s">
        <v>368</v>
      </c>
      <c r="T5475" s="9" t="s">
        <v>368</v>
      </c>
      <c r="U5475" s="9" t="s">
        <v>368</v>
      </c>
    </row>
    <row r="5476">
      <c r="F5476" s="9"/>
      <c r="N5476" s="50"/>
      <c r="O5476" s="50"/>
      <c r="P5476" s="50"/>
      <c r="Q5476" s="50" t="s">
        <v>368</v>
      </c>
      <c r="R5476" s="9" t="s">
        <v>368</v>
      </c>
      <c r="S5476" s="50" t="s">
        <v>368</v>
      </c>
      <c r="T5476" s="9" t="s">
        <v>368</v>
      </c>
      <c r="U5476" s="9" t="s">
        <v>368</v>
      </c>
    </row>
    <row r="5477">
      <c r="F5477" s="9"/>
      <c r="N5477" s="50"/>
      <c r="O5477" s="50"/>
      <c r="P5477" s="50"/>
      <c r="Q5477" s="50" t="s">
        <v>368</v>
      </c>
      <c r="R5477" s="9" t="s">
        <v>368</v>
      </c>
      <c r="S5477" s="50" t="s">
        <v>368</v>
      </c>
      <c r="T5477" s="9" t="s">
        <v>368</v>
      </c>
      <c r="U5477" s="9" t="s">
        <v>368</v>
      </c>
    </row>
    <row r="5478">
      <c r="F5478" s="9"/>
      <c r="N5478" s="50"/>
      <c r="O5478" s="50"/>
      <c r="P5478" s="50"/>
      <c r="Q5478" s="50" t="s">
        <v>368</v>
      </c>
      <c r="R5478" s="9" t="s">
        <v>368</v>
      </c>
      <c r="S5478" s="50" t="s">
        <v>368</v>
      </c>
      <c r="T5478" s="9" t="s">
        <v>368</v>
      </c>
      <c r="U5478" s="9" t="s">
        <v>368</v>
      </c>
    </row>
    <row r="5479">
      <c r="F5479" s="9"/>
      <c r="N5479" s="50"/>
      <c r="O5479" s="50"/>
      <c r="P5479" s="50"/>
      <c r="Q5479" s="50" t="s">
        <v>368</v>
      </c>
      <c r="R5479" s="9" t="s">
        <v>368</v>
      </c>
      <c r="S5479" s="50" t="s">
        <v>368</v>
      </c>
      <c r="T5479" s="9" t="s">
        <v>368</v>
      </c>
      <c r="U5479" s="9" t="s">
        <v>368</v>
      </c>
    </row>
    <row r="5480">
      <c r="F5480" s="9"/>
      <c r="N5480" s="50"/>
      <c r="O5480" s="50"/>
      <c r="P5480" s="50"/>
      <c r="Q5480" s="50" t="s">
        <v>368</v>
      </c>
      <c r="R5480" s="9" t="s">
        <v>368</v>
      </c>
      <c r="S5480" s="50" t="s">
        <v>368</v>
      </c>
      <c r="T5480" s="9" t="s">
        <v>368</v>
      </c>
      <c r="U5480" s="9" t="s">
        <v>368</v>
      </c>
    </row>
    <row r="5481">
      <c r="F5481" s="9"/>
      <c r="N5481" s="50"/>
      <c r="O5481" s="50"/>
      <c r="P5481" s="50"/>
      <c r="Q5481" s="50" t="s">
        <v>368</v>
      </c>
      <c r="R5481" s="9" t="s">
        <v>368</v>
      </c>
      <c r="S5481" s="50" t="s">
        <v>368</v>
      </c>
      <c r="T5481" s="9" t="s">
        <v>368</v>
      </c>
      <c r="U5481" s="9" t="s">
        <v>368</v>
      </c>
    </row>
    <row r="5482">
      <c r="F5482" s="9"/>
      <c r="N5482" s="50"/>
      <c r="O5482" s="50"/>
      <c r="P5482" s="50"/>
      <c r="Q5482" s="50" t="s">
        <v>368</v>
      </c>
      <c r="R5482" s="9" t="s">
        <v>368</v>
      </c>
      <c r="S5482" s="50" t="s">
        <v>368</v>
      </c>
      <c r="T5482" s="9" t="s">
        <v>368</v>
      </c>
      <c r="U5482" s="9" t="s">
        <v>368</v>
      </c>
    </row>
    <row r="5483">
      <c r="F5483" s="9"/>
      <c r="N5483" s="50"/>
      <c r="O5483" s="50"/>
      <c r="P5483" s="50"/>
      <c r="Q5483" s="50" t="s">
        <v>368</v>
      </c>
      <c r="R5483" s="9" t="s">
        <v>368</v>
      </c>
      <c r="S5483" s="50" t="s">
        <v>368</v>
      </c>
      <c r="T5483" s="9" t="s">
        <v>368</v>
      </c>
      <c r="U5483" s="9" t="s">
        <v>368</v>
      </c>
    </row>
    <row r="5484">
      <c r="F5484" s="9"/>
      <c r="N5484" s="50"/>
      <c r="O5484" s="50"/>
      <c r="P5484" s="50"/>
      <c r="Q5484" s="50" t="s">
        <v>368</v>
      </c>
      <c r="R5484" s="9" t="s">
        <v>368</v>
      </c>
      <c r="S5484" s="50" t="s">
        <v>368</v>
      </c>
      <c r="T5484" s="9" t="s">
        <v>368</v>
      </c>
      <c r="U5484" s="9" t="s">
        <v>368</v>
      </c>
    </row>
    <row r="5485">
      <c r="F5485" s="9"/>
      <c r="N5485" s="50"/>
      <c r="O5485" s="50"/>
      <c r="P5485" s="50"/>
      <c r="Q5485" s="50" t="s">
        <v>368</v>
      </c>
      <c r="R5485" s="9" t="s">
        <v>368</v>
      </c>
      <c r="S5485" s="50" t="s">
        <v>368</v>
      </c>
      <c r="T5485" s="9" t="s">
        <v>368</v>
      </c>
      <c r="U5485" s="9" t="s">
        <v>368</v>
      </c>
    </row>
    <row r="5486">
      <c r="F5486" s="9"/>
      <c r="N5486" s="50"/>
      <c r="O5486" s="50"/>
      <c r="P5486" s="50"/>
      <c r="Q5486" s="50" t="s">
        <v>368</v>
      </c>
      <c r="R5486" s="9" t="s">
        <v>368</v>
      </c>
      <c r="S5486" s="50" t="s">
        <v>368</v>
      </c>
      <c r="T5486" s="9" t="s">
        <v>368</v>
      </c>
      <c r="U5486" s="9" t="s">
        <v>368</v>
      </c>
    </row>
    <row r="5487">
      <c r="F5487" s="9"/>
      <c r="N5487" s="50"/>
      <c r="O5487" s="50"/>
      <c r="P5487" s="50"/>
      <c r="Q5487" s="50" t="s">
        <v>368</v>
      </c>
      <c r="R5487" s="9" t="s">
        <v>368</v>
      </c>
      <c r="S5487" s="50" t="s">
        <v>368</v>
      </c>
      <c r="T5487" s="9" t="s">
        <v>368</v>
      </c>
      <c r="U5487" s="9" t="s">
        <v>368</v>
      </c>
    </row>
    <row r="5488">
      <c r="F5488" s="9"/>
      <c r="N5488" s="50"/>
      <c r="O5488" s="50"/>
      <c r="P5488" s="50"/>
      <c r="Q5488" s="50" t="s">
        <v>368</v>
      </c>
      <c r="R5488" s="9" t="s">
        <v>368</v>
      </c>
      <c r="S5488" s="50" t="s">
        <v>368</v>
      </c>
      <c r="T5488" s="9" t="s">
        <v>368</v>
      </c>
      <c r="U5488" s="9" t="s">
        <v>368</v>
      </c>
    </row>
    <row r="5489">
      <c r="F5489" s="9"/>
      <c r="N5489" s="50"/>
      <c r="O5489" s="50"/>
      <c r="P5489" s="50"/>
      <c r="Q5489" s="50" t="s">
        <v>368</v>
      </c>
      <c r="R5489" s="9" t="s">
        <v>368</v>
      </c>
      <c r="S5489" s="50" t="s">
        <v>368</v>
      </c>
      <c r="T5489" s="9" t="s">
        <v>368</v>
      </c>
      <c r="U5489" s="9" t="s">
        <v>368</v>
      </c>
    </row>
    <row r="5490">
      <c r="F5490" s="9"/>
      <c r="N5490" s="50"/>
      <c r="O5490" s="50"/>
      <c r="P5490" s="50"/>
      <c r="Q5490" s="50" t="s">
        <v>368</v>
      </c>
      <c r="R5490" s="9" t="s">
        <v>368</v>
      </c>
      <c r="S5490" s="50" t="s">
        <v>368</v>
      </c>
      <c r="T5490" s="9" t="s">
        <v>368</v>
      </c>
      <c r="U5490" s="9" t="s">
        <v>368</v>
      </c>
    </row>
    <row r="5491">
      <c r="F5491" s="9"/>
      <c r="N5491" s="50"/>
      <c r="O5491" s="50"/>
      <c r="P5491" s="50"/>
      <c r="Q5491" s="50" t="s">
        <v>368</v>
      </c>
      <c r="R5491" s="9" t="s">
        <v>368</v>
      </c>
      <c r="S5491" s="50" t="s">
        <v>368</v>
      </c>
      <c r="T5491" s="9" t="s">
        <v>368</v>
      </c>
      <c r="U5491" s="9" t="s">
        <v>368</v>
      </c>
    </row>
    <row r="5492">
      <c r="F5492" s="9"/>
      <c r="N5492" s="50"/>
      <c r="O5492" s="50"/>
      <c r="P5492" s="50"/>
      <c r="Q5492" s="50" t="s">
        <v>368</v>
      </c>
      <c r="R5492" s="9" t="s">
        <v>368</v>
      </c>
      <c r="S5492" s="50" t="s">
        <v>368</v>
      </c>
      <c r="T5492" s="9" t="s">
        <v>368</v>
      </c>
      <c r="U5492" s="9" t="s">
        <v>368</v>
      </c>
    </row>
    <row r="5493">
      <c r="F5493" s="9"/>
      <c r="N5493" s="50"/>
      <c r="O5493" s="50"/>
      <c r="P5493" s="50"/>
      <c r="Q5493" s="50" t="s">
        <v>368</v>
      </c>
      <c r="R5493" s="9" t="s">
        <v>368</v>
      </c>
      <c r="S5493" s="50" t="s">
        <v>368</v>
      </c>
      <c r="T5493" s="9" t="s">
        <v>368</v>
      </c>
      <c r="U5493" s="9" t="s">
        <v>368</v>
      </c>
    </row>
    <row r="5494">
      <c r="F5494" s="9"/>
      <c r="N5494" s="50"/>
      <c r="O5494" s="50"/>
      <c r="P5494" s="50"/>
      <c r="Q5494" s="50" t="s">
        <v>368</v>
      </c>
      <c r="R5494" s="9" t="s">
        <v>368</v>
      </c>
      <c r="S5494" s="50" t="s">
        <v>368</v>
      </c>
      <c r="T5494" s="9" t="s">
        <v>368</v>
      </c>
      <c r="U5494" s="9" t="s">
        <v>368</v>
      </c>
    </row>
    <row r="5495">
      <c r="F5495" s="9"/>
      <c r="N5495" s="50"/>
      <c r="O5495" s="50"/>
      <c r="P5495" s="50"/>
      <c r="Q5495" s="50" t="s">
        <v>368</v>
      </c>
      <c r="R5495" s="9" t="s">
        <v>368</v>
      </c>
      <c r="S5495" s="50" t="s">
        <v>368</v>
      </c>
      <c r="T5495" s="9" t="s">
        <v>368</v>
      </c>
      <c r="U5495" s="9" t="s">
        <v>368</v>
      </c>
    </row>
    <row r="5496">
      <c r="F5496" s="9"/>
      <c r="N5496" s="50"/>
      <c r="O5496" s="50"/>
      <c r="P5496" s="50"/>
      <c r="Q5496" s="50" t="s">
        <v>368</v>
      </c>
      <c r="R5496" s="9" t="s">
        <v>368</v>
      </c>
      <c r="S5496" s="50" t="s">
        <v>368</v>
      </c>
      <c r="T5496" s="9" t="s">
        <v>368</v>
      </c>
      <c r="U5496" s="9" t="s">
        <v>368</v>
      </c>
    </row>
    <row r="5497">
      <c r="F5497" s="9"/>
      <c r="N5497" s="50"/>
      <c r="O5497" s="50"/>
      <c r="P5497" s="50"/>
      <c r="Q5497" s="50" t="s">
        <v>368</v>
      </c>
      <c r="R5497" s="9" t="s">
        <v>368</v>
      </c>
      <c r="S5497" s="50" t="s">
        <v>368</v>
      </c>
      <c r="T5497" s="9" t="s">
        <v>368</v>
      </c>
      <c r="U5497" s="9" t="s">
        <v>368</v>
      </c>
    </row>
    <row r="5498">
      <c r="F5498" s="9"/>
      <c r="N5498" s="50"/>
      <c r="O5498" s="50"/>
      <c r="P5498" s="50"/>
      <c r="Q5498" s="50" t="s">
        <v>368</v>
      </c>
      <c r="R5498" s="9" t="s">
        <v>368</v>
      </c>
      <c r="S5498" s="50" t="s">
        <v>368</v>
      </c>
      <c r="T5498" s="9" t="s">
        <v>368</v>
      </c>
      <c r="U5498" s="9" t="s">
        <v>368</v>
      </c>
    </row>
    <row r="5499">
      <c r="F5499" s="9"/>
      <c r="N5499" s="50"/>
      <c r="O5499" s="50"/>
      <c r="P5499" s="50"/>
      <c r="Q5499" s="50" t="s">
        <v>368</v>
      </c>
      <c r="R5499" s="9" t="s">
        <v>368</v>
      </c>
      <c r="S5499" s="50" t="s">
        <v>368</v>
      </c>
      <c r="T5499" s="9" t="s">
        <v>368</v>
      </c>
      <c r="U5499" s="9" t="s">
        <v>368</v>
      </c>
    </row>
    <row r="5500">
      <c r="F5500" s="9"/>
      <c r="N5500" s="50"/>
      <c r="O5500" s="50"/>
      <c r="P5500" s="50"/>
      <c r="Q5500" s="50" t="s">
        <v>368</v>
      </c>
      <c r="R5500" s="9" t="s">
        <v>368</v>
      </c>
      <c r="S5500" s="50" t="s">
        <v>368</v>
      </c>
      <c r="T5500" s="9" t="s">
        <v>368</v>
      </c>
      <c r="U5500" s="9" t="s">
        <v>368</v>
      </c>
    </row>
    <row r="5501">
      <c r="F5501" s="9"/>
      <c r="N5501" s="50"/>
      <c r="O5501" s="50"/>
      <c r="P5501" s="50"/>
      <c r="Q5501" s="50" t="s">
        <v>368</v>
      </c>
      <c r="R5501" s="9" t="s">
        <v>368</v>
      </c>
      <c r="S5501" s="50" t="s">
        <v>368</v>
      </c>
      <c r="T5501" s="9" t="s">
        <v>368</v>
      </c>
      <c r="U5501" s="9" t="s">
        <v>368</v>
      </c>
    </row>
    <row r="5502">
      <c r="F5502" s="9"/>
      <c r="N5502" s="50"/>
      <c r="O5502" s="50"/>
      <c r="P5502" s="50"/>
      <c r="Q5502" s="50" t="s">
        <v>368</v>
      </c>
      <c r="R5502" s="9" t="s">
        <v>368</v>
      </c>
      <c r="S5502" s="50" t="s">
        <v>368</v>
      </c>
      <c r="T5502" s="9" t="s">
        <v>368</v>
      </c>
      <c r="U5502" s="9" t="s">
        <v>368</v>
      </c>
    </row>
    <row r="5503">
      <c r="F5503" s="9"/>
      <c r="N5503" s="50"/>
      <c r="O5503" s="50"/>
      <c r="P5503" s="50"/>
      <c r="Q5503" s="50" t="s">
        <v>368</v>
      </c>
      <c r="R5503" s="9" t="s">
        <v>368</v>
      </c>
      <c r="S5503" s="50" t="s">
        <v>368</v>
      </c>
      <c r="T5503" s="9" t="s">
        <v>368</v>
      </c>
      <c r="U5503" s="9" t="s">
        <v>368</v>
      </c>
    </row>
    <row r="5504">
      <c r="F5504" s="9"/>
      <c r="N5504" s="50"/>
      <c r="O5504" s="50"/>
      <c r="P5504" s="50"/>
      <c r="Q5504" s="50" t="s">
        <v>368</v>
      </c>
      <c r="R5504" s="9" t="s">
        <v>368</v>
      </c>
      <c r="S5504" s="50" t="s">
        <v>368</v>
      </c>
      <c r="T5504" s="9" t="s">
        <v>368</v>
      </c>
      <c r="U5504" s="9" t="s">
        <v>368</v>
      </c>
    </row>
    <row r="5505">
      <c r="F5505" s="9"/>
      <c r="N5505" s="50"/>
      <c r="O5505" s="50"/>
      <c r="P5505" s="50"/>
      <c r="Q5505" s="50" t="s">
        <v>368</v>
      </c>
      <c r="R5505" s="9" t="s">
        <v>368</v>
      </c>
      <c r="S5505" s="50" t="s">
        <v>368</v>
      </c>
      <c r="T5505" s="9" t="s">
        <v>368</v>
      </c>
      <c r="U5505" s="9" t="s">
        <v>368</v>
      </c>
    </row>
    <row r="5506">
      <c r="F5506" s="9"/>
      <c r="N5506" s="50"/>
      <c r="O5506" s="50"/>
      <c r="P5506" s="50"/>
      <c r="Q5506" s="50" t="s">
        <v>368</v>
      </c>
      <c r="R5506" s="9" t="s">
        <v>368</v>
      </c>
      <c r="S5506" s="50" t="s">
        <v>368</v>
      </c>
      <c r="T5506" s="9" t="s">
        <v>368</v>
      </c>
      <c r="U5506" s="9" t="s">
        <v>368</v>
      </c>
    </row>
    <row r="5507">
      <c r="F5507" s="9"/>
      <c r="N5507" s="50"/>
      <c r="O5507" s="50"/>
      <c r="P5507" s="50"/>
      <c r="Q5507" s="50" t="s">
        <v>368</v>
      </c>
      <c r="R5507" s="9" t="s">
        <v>368</v>
      </c>
      <c r="S5507" s="50" t="s">
        <v>368</v>
      </c>
      <c r="T5507" s="9" t="s">
        <v>368</v>
      </c>
      <c r="U5507" s="9" t="s">
        <v>368</v>
      </c>
    </row>
    <row r="5508">
      <c r="F5508" s="9"/>
      <c r="N5508" s="50"/>
      <c r="O5508" s="50"/>
      <c r="P5508" s="50"/>
      <c r="Q5508" s="50" t="s">
        <v>368</v>
      </c>
      <c r="R5508" s="9" t="s">
        <v>368</v>
      </c>
      <c r="S5508" s="50" t="s">
        <v>368</v>
      </c>
      <c r="T5508" s="9" t="s">
        <v>368</v>
      </c>
      <c r="U5508" s="9" t="s">
        <v>368</v>
      </c>
    </row>
    <row r="5509">
      <c r="F5509" s="9"/>
      <c r="N5509" s="50"/>
      <c r="O5509" s="50"/>
      <c r="P5509" s="50"/>
      <c r="Q5509" s="50" t="s">
        <v>368</v>
      </c>
      <c r="R5509" s="9" t="s">
        <v>368</v>
      </c>
      <c r="S5509" s="50" t="s">
        <v>368</v>
      </c>
      <c r="T5509" s="9" t="s">
        <v>368</v>
      </c>
      <c r="U5509" s="9" t="s">
        <v>368</v>
      </c>
    </row>
    <row r="5510">
      <c r="F5510" s="9"/>
      <c r="N5510" s="50"/>
      <c r="O5510" s="50"/>
      <c r="P5510" s="50"/>
      <c r="Q5510" s="50" t="s">
        <v>368</v>
      </c>
      <c r="R5510" s="9" t="s">
        <v>368</v>
      </c>
      <c r="S5510" s="50" t="s">
        <v>368</v>
      </c>
      <c r="T5510" s="9" t="s">
        <v>368</v>
      </c>
      <c r="U5510" s="9" t="s">
        <v>368</v>
      </c>
    </row>
    <row r="5511">
      <c r="F5511" s="9"/>
      <c r="N5511" s="50"/>
      <c r="O5511" s="50"/>
      <c r="P5511" s="50"/>
      <c r="Q5511" s="50" t="s">
        <v>368</v>
      </c>
      <c r="R5511" s="9" t="s">
        <v>368</v>
      </c>
      <c r="S5511" s="50" t="s">
        <v>368</v>
      </c>
      <c r="T5511" s="9" t="s">
        <v>368</v>
      </c>
      <c r="U5511" s="9" t="s">
        <v>368</v>
      </c>
    </row>
    <row r="5512">
      <c r="F5512" s="9"/>
      <c r="N5512" s="50"/>
      <c r="O5512" s="50"/>
      <c r="P5512" s="50"/>
      <c r="Q5512" s="50" t="s">
        <v>368</v>
      </c>
      <c r="R5512" s="9" t="s">
        <v>368</v>
      </c>
      <c r="S5512" s="50" t="s">
        <v>368</v>
      </c>
      <c r="T5512" s="9" t="s">
        <v>368</v>
      </c>
      <c r="U5512" s="9" t="s">
        <v>368</v>
      </c>
    </row>
    <row r="5513">
      <c r="F5513" s="9"/>
      <c r="N5513" s="50"/>
      <c r="O5513" s="50"/>
      <c r="P5513" s="50"/>
      <c r="Q5513" s="50" t="s">
        <v>368</v>
      </c>
      <c r="R5513" s="9" t="s">
        <v>368</v>
      </c>
      <c r="S5513" s="50" t="s">
        <v>368</v>
      </c>
      <c r="T5513" s="9" t="s">
        <v>368</v>
      </c>
      <c r="U5513" s="9" t="s">
        <v>368</v>
      </c>
    </row>
    <row r="5514">
      <c r="F5514" s="9"/>
      <c r="N5514" s="50"/>
      <c r="O5514" s="50"/>
      <c r="P5514" s="50"/>
      <c r="Q5514" s="50" t="s">
        <v>368</v>
      </c>
      <c r="R5514" s="9" t="s">
        <v>368</v>
      </c>
      <c r="S5514" s="50" t="s">
        <v>368</v>
      </c>
      <c r="T5514" s="9" t="s">
        <v>368</v>
      </c>
      <c r="U5514" s="9" t="s">
        <v>368</v>
      </c>
    </row>
    <row r="5515">
      <c r="F5515" s="9"/>
      <c r="N5515" s="50"/>
      <c r="O5515" s="50"/>
      <c r="P5515" s="50"/>
      <c r="Q5515" s="50" t="s">
        <v>368</v>
      </c>
      <c r="R5515" s="9" t="s">
        <v>368</v>
      </c>
      <c r="S5515" s="50" t="s">
        <v>368</v>
      </c>
      <c r="T5515" s="9" t="s">
        <v>368</v>
      </c>
      <c r="U5515" s="9" t="s">
        <v>368</v>
      </c>
    </row>
    <row r="5516">
      <c r="F5516" s="9"/>
      <c r="N5516" s="50"/>
      <c r="O5516" s="50"/>
      <c r="P5516" s="50"/>
      <c r="Q5516" s="50" t="s">
        <v>368</v>
      </c>
      <c r="R5516" s="9" t="s">
        <v>368</v>
      </c>
      <c r="S5516" s="50" t="s">
        <v>368</v>
      </c>
      <c r="T5516" s="9" t="s">
        <v>368</v>
      </c>
      <c r="U5516" s="9" t="s">
        <v>368</v>
      </c>
    </row>
    <row r="5517">
      <c r="F5517" s="9"/>
      <c r="N5517" s="50"/>
      <c r="O5517" s="50"/>
      <c r="P5517" s="50"/>
      <c r="Q5517" s="50" t="s">
        <v>368</v>
      </c>
      <c r="R5517" s="9" t="s">
        <v>368</v>
      </c>
      <c r="S5517" s="50" t="s">
        <v>368</v>
      </c>
      <c r="T5517" s="9" t="s">
        <v>368</v>
      </c>
      <c r="U5517" s="9" t="s">
        <v>368</v>
      </c>
    </row>
    <row r="5518">
      <c r="F5518" s="9"/>
      <c r="N5518" s="50"/>
      <c r="O5518" s="50"/>
      <c r="P5518" s="50"/>
      <c r="Q5518" s="50" t="s">
        <v>368</v>
      </c>
      <c r="R5518" s="9" t="s">
        <v>368</v>
      </c>
      <c r="S5518" s="50" t="s">
        <v>368</v>
      </c>
      <c r="T5518" s="9" t="s">
        <v>368</v>
      </c>
      <c r="U5518" s="9" t="s">
        <v>368</v>
      </c>
    </row>
    <row r="5519">
      <c r="F5519" s="9"/>
      <c r="N5519" s="50"/>
      <c r="O5519" s="50"/>
      <c r="P5519" s="50"/>
      <c r="Q5519" s="50" t="s">
        <v>368</v>
      </c>
      <c r="R5519" s="9" t="s">
        <v>368</v>
      </c>
      <c r="S5519" s="50" t="s">
        <v>368</v>
      </c>
      <c r="T5519" s="9" t="s">
        <v>368</v>
      </c>
      <c r="U5519" s="9" t="s">
        <v>368</v>
      </c>
    </row>
    <row r="5520">
      <c r="F5520" s="9"/>
      <c r="N5520" s="50"/>
      <c r="O5520" s="50"/>
      <c r="P5520" s="50"/>
      <c r="Q5520" s="50" t="s">
        <v>368</v>
      </c>
      <c r="R5520" s="9" t="s">
        <v>368</v>
      </c>
      <c r="S5520" s="50" t="s">
        <v>368</v>
      </c>
      <c r="T5520" s="9" t="s">
        <v>368</v>
      </c>
      <c r="U5520" s="9" t="s">
        <v>368</v>
      </c>
    </row>
    <row r="5521">
      <c r="F5521" s="9"/>
      <c r="N5521" s="50"/>
      <c r="O5521" s="50"/>
      <c r="P5521" s="50"/>
      <c r="Q5521" s="50" t="s">
        <v>368</v>
      </c>
      <c r="R5521" s="9" t="s">
        <v>368</v>
      </c>
      <c r="S5521" s="50" t="s">
        <v>368</v>
      </c>
      <c r="T5521" s="9" t="s">
        <v>368</v>
      </c>
      <c r="U5521" s="9" t="s">
        <v>368</v>
      </c>
    </row>
    <row r="5522">
      <c r="F5522" s="9"/>
      <c r="N5522" s="50"/>
      <c r="O5522" s="50"/>
      <c r="P5522" s="50"/>
      <c r="Q5522" s="50" t="s">
        <v>368</v>
      </c>
      <c r="R5522" s="9" t="s">
        <v>368</v>
      </c>
      <c r="S5522" s="50" t="s">
        <v>368</v>
      </c>
      <c r="T5522" s="9" t="s">
        <v>368</v>
      </c>
      <c r="U5522" s="9" t="s">
        <v>368</v>
      </c>
    </row>
    <row r="5523">
      <c r="F5523" s="9"/>
      <c r="N5523" s="50"/>
      <c r="O5523" s="50"/>
      <c r="P5523" s="50"/>
      <c r="Q5523" s="50" t="s">
        <v>368</v>
      </c>
      <c r="R5523" s="9" t="s">
        <v>368</v>
      </c>
      <c r="S5523" s="50" t="s">
        <v>368</v>
      </c>
      <c r="T5523" s="9" t="s">
        <v>368</v>
      </c>
      <c r="U5523" s="9" t="s">
        <v>368</v>
      </c>
    </row>
    <row r="5524">
      <c r="F5524" s="9"/>
      <c r="N5524" s="50"/>
      <c r="O5524" s="50"/>
      <c r="P5524" s="50"/>
      <c r="Q5524" s="50" t="s">
        <v>368</v>
      </c>
      <c r="R5524" s="9" t="s">
        <v>368</v>
      </c>
      <c r="S5524" s="50" t="s">
        <v>368</v>
      </c>
      <c r="T5524" s="9" t="s">
        <v>368</v>
      </c>
      <c r="U5524" s="9" t="s">
        <v>368</v>
      </c>
    </row>
    <row r="5525">
      <c r="F5525" s="9"/>
      <c r="N5525" s="50"/>
      <c r="O5525" s="50"/>
      <c r="P5525" s="50"/>
      <c r="Q5525" s="50" t="s">
        <v>368</v>
      </c>
      <c r="R5525" s="9" t="s">
        <v>368</v>
      </c>
      <c r="S5525" s="50" t="s">
        <v>368</v>
      </c>
      <c r="T5525" s="9" t="s">
        <v>368</v>
      </c>
      <c r="U5525" s="9" t="s">
        <v>368</v>
      </c>
    </row>
    <row r="5526">
      <c r="F5526" s="9"/>
      <c r="N5526" s="50"/>
      <c r="O5526" s="50"/>
      <c r="P5526" s="50"/>
      <c r="Q5526" s="50" t="s">
        <v>368</v>
      </c>
      <c r="R5526" s="9" t="s">
        <v>368</v>
      </c>
      <c r="S5526" s="50" t="s">
        <v>368</v>
      </c>
      <c r="T5526" s="9" t="s">
        <v>368</v>
      </c>
      <c r="U5526" s="9" t="s">
        <v>368</v>
      </c>
    </row>
    <row r="5527">
      <c r="F5527" s="9"/>
      <c r="N5527" s="50"/>
      <c r="O5527" s="50"/>
      <c r="P5527" s="50"/>
      <c r="Q5527" s="50" t="s">
        <v>368</v>
      </c>
      <c r="R5527" s="9" t="s">
        <v>368</v>
      </c>
      <c r="S5527" s="50" t="s">
        <v>368</v>
      </c>
      <c r="T5527" s="9" t="s">
        <v>368</v>
      </c>
      <c r="U5527" s="9" t="s">
        <v>368</v>
      </c>
    </row>
    <row r="5528">
      <c r="F5528" s="9"/>
      <c r="N5528" s="50"/>
      <c r="O5528" s="50"/>
      <c r="P5528" s="50"/>
      <c r="Q5528" s="50" t="s">
        <v>368</v>
      </c>
      <c r="R5528" s="9" t="s">
        <v>368</v>
      </c>
      <c r="S5528" s="50" t="s">
        <v>368</v>
      </c>
      <c r="T5528" s="9" t="s">
        <v>368</v>
      </c>
      <c r="U5528" s="9" t="s">
        <v>368</v>
      </c>
    </row>
    <row r="5529">
      <c r="F5529" s="9"/>
      <c r="N5529" s="50"/>
      <c r="O5529" s="50"/>
      <c r="P5529" s="50"/>
      <c r="Q5529" s="50" t="s">
        <v>368</v>
      </c>
      <c r="R5529" s="9" t="s">
        <v>368</v>
      </c>
      <c r="S5529" s="50" t="s">
        <v>368</v>
      </c>
      <c r="T5529" s="9" t="s">
        <v>368</v>
      </c>
      <c r="U5529" s="9" t="s">
        <v>368</v>
      </c>
    </row>
    <row r="5530">
      <c r="F5530" s="9"/>
      <c r="N5530" s="50"/>
      <c r="O5530" s="50"/>
      <c r="P5530" s="50"/>
      <c r="Q5530" s="50" t="s">
        <v>368</v>
      </c>
      <c r="R5530" s="9" t="s">
        <v>368</v>
      </c>
      <c r="S5530" s="50" t="s">
        <v>368</v>
      </c>
      <c r="T5530" s="9" t="s">
        <v>368</v>
      </c>
      <c r="U5530" s="9" t="s">
        <v>368</v>
      </c>
    </row>
    <row r="5531">
      <c r="F5531" s="9"/>
      <c r="N5531" s="50"/>
      <c r="O5531" s="50"/>
      <c r="P5531" s="50"/>
      <c r="Q5531" s="50" t="s">
        <v>368</v>
      </c>
      <c r="R5531" s="9" t="s">
        <v>368</v>
      </c>
      <c r="S5531" s="50" t="s">
        <v>368</v>
      </c>
      <c r="T5531" s="9" t="s">
        <v>368</v>
      </c>
      <c r="U5531" s="9" t="s">
        <v>368</v>
      </c>
    </row>
    <row r="5532">
      <c r="F5532" s="9"/>
      <c r="N5532" s="50"/>
      <c r="O5532" s="50"/>
      <c r="P5532" s="50"/>
      <c r="Q5532" s="50" t="s">
        <v>368</v>
      </c>
      <c r="R5532" s="9" t="s">
        <v>368</v>
      </c>
      <c r="S5532" s="50" t="s">
        <v>368</v>
      </c>
      <c r="T5532" s="9" t="s">
        <v>368</v>
      </c>
      <c r="U5532" s="9" t="s">
        <v>368</v>
      </c>
    </row>
    <row r="5533">
      <c r="F5533" s="9"/>
      <c r="N5533" s="50"/>
      <c r="O5533" s="50"/>
      <c r="P5533" s="50"/>
      <c r="Q5533" s="50" t="s">
        <v>368</v>
      </c>
      <c r="R5533" s="9" t="s">
        <v>368</v>
      </c>
      <c r="S5533" s="50" t="s">
        <v>368</v>
      </c>
      <c r="T5533" s="9" t="s">
        <v>368</v>
      </c>
      <c r="U5533" s="9" t="s">
        <v>368</v>
      </c>
    </row>
    <row r="5534">
      <c r="F5534" s="9"/>
      <c r="N5534" s="50"/>
      <c r="O5534" s="50"/>
      <c r="P5534" s="50"/>
      <c r="Q5534" s="50" t="s">
        <v>368</v>
      </c>
      <c r="R5534" s="9" t="s">
        <v>368</v>
      </c>
      <c r="S5534" s="50" t="s">
        <v>368</v>
      </c>
      <c r="T5534" s="9" t="s">
        <v>368</v>
      </c>
      <c r="U5534" s="9" t="s">
        <v>368</v>
      </c>
    </row>
    <row r="5535">
      <c r="F5535" s="9"/>
      <c r="N5535" s="50"/>
      <c r="O5535" s="50"/>
      <c r="P5535" s="50"/>
      <c r="Q5535" s="50" t="s">
        <v>368</v>
      </c>
      <c r="R5535" s="9" t="s">
        <v>368</v>
      </c>
      <c r="S5535" s="50" t="s">
        <v>368</v>
      </c>
      <c r="T5535" s="9" t="s">
        <v>368</v>
      </c>
      <c r="U5535" s="9" t="s">
        <v>368</v>
      </c>
    </row>
    <row r="5536">
      <c r="F5536" s="9"/>
      <c r="N5536" s="50"/>
      <c r="O5536" s="50"/>
      <c r="P5536" s="50"/>
      <c r="Q5536" s="50" t="s">
        <v>368</v>
      </c>
      <c r="R5536" s="9" t="s">
        <v>368</v>
      </c>
      <c r="S5536" s="50" t="s">
        <v>368</v>
      </c>
      <c r="T5536" s="9" t="s">
        <v>368</v>
      </c>
      <c r="U5536" s="9" t="s">
        <v>368</v>
      </c>
    </row>
    <row r="5537">
      <c r="F5537" s="9"/>
      <c r="N5537" s="50"/>
      <c r="O5537" s="50"/>
      <c r="P5537" s="50"/>
      <c r="Q5537" s="50" t="s">
        <v>368</v>
      </c>
      <c r="R5537" s="9" t="s">
        <v>368</v>
      </c>
      <c r="S5537" s="50" t="s">
        <v>368</v>
      </c>
      <c r="T5537" s="9" t="s">
        <v>368</v>
      </c>
      <c r="U5537" s="9" t="s">
        <v>368</v>
      </c>
    </row>
    <row r="5538">
      <c r="F5538" s="9"/>
      <c r="N5538" s="50"/>
      <c r="O5538" s="50"/>
      <c r="P5538" s="50"/>
      <c r="Q5538" s="50" t="s">
        <v>368</v>
      </c>
      <c r="R5538" s="9" t="s">
        <v>368</v>
      </c>
      <c r="S5538" s="50" t="s">
        <v>368</v>
      </c>
      <c r="T5538" s="9" t="s">
        <v>368</v>
      </c>
      <c r="U5538" s="9" t="s">
        <v>368</v>
      </c>
    </row>
    <row r="5539">
      <c r="F5539" s="9"/>
      <c r="N5539" s="50"/>
      <c r="O5539" s="50"/>
      <c r="P5539" s="50"/>
      <c r="Q5539" s="50" t="s">
        <v>368</v>
      </c>
      <c r="R5539" s="9" t="s">
        <v>368</v>
      </c>
      <c r="S5539" s="50" t="s">
        <v>368</v>
      </c>
      <c r="T5539" s="9" t="s">
        <v>368</v>
      </c>
      <c r="U5539" s="9" t="s">
        <v>368</v>
      </c>
    </row>
    <row r="5540">
      <c r="F5540" s="9"/>
      <c r="N5540" s="50"/>
      <c r="O5540" s="50"/>
      <c r="P5540" s="50"/>
      <c r="Q5540" s="50" t="s">
        <v>368</v>
      </c>
      <c r="R5540" s="9" t="s">
        <v>368</v>
      </c>
      <c r="S5540" s="50" t="s">
        <v>368</v>
      </c>
      <c r="T5540" s="9" t="s">
        <v>368</v>
      </c>
      <c r="U5540" s="9" t="s">
        <v>368</v>
      </c>
    </row>
    <row r="5541">
      <c r="F5541" s="9"/>
      <c r="N5541" s="50"/>
      <c r="O5541" s="50"/>
      <c r="P5541" s="50"/>
      <c r="Q5541" s="50" t="s">
        <v>368</v>
      </c>
      <c r="R5541" s="9" t="s">
        <v>368</v>
      </c>
      <c r="S5541" s="50" t="s">
        <v>368</v>
      </c>
      <c r="T5541" s="9" t="s">
        <v>368</v>
      </c>
      <c r="U5541" s="9" t="s">
        <v>368</v>
      </c>
    </row>
    <row r="5542">
      <c r="F5542" s="9"/>
      <c r="N5542" s="50"/>
      <c r="O5542" s="50"/>
      <c r="P5542" s="50"/>
      <c r="Q5542" s="50" t="s">
        <v>368</v>
      </c>
      <c r="R5542" s="9" t="s">
        <v>368</v>
      </c>
      <c r="S5542" s="50" t="s">
        <v>368</v>
      </c>
      <c r="T5542" s="9" t="s">
        <v>368</v>
      </c>
      <c r="U5542" s="9" t="s">
        <v>368</v>
      </c>
    </row>
    <row r="5543">
      <c r="F5543" s="9"/>
      <c r="N5543" s="50"/>
      <c r="O5543" s="50"/>
      <c r="P5543" s="50"/>
      <c r="Q5543" s="50" t="s">
        <v>368</v>
      </c>
      <c r="R5543" s="9" t="s">
        <v>368</v>
      </c>
      <c r="S5543" s="50" t="s">
        <v>368</v>
      </c>
      <c r="T5543" s="9" t="s">
        <v>368</v>
      </c>
      <c r="U5543" s="9" t="s">
        <v>368</v>
      </c>
    </row>
    <row r="5544">
      <c r="F5544" s="9"/>
      <c r="N5544" s="50"/>
      <c r="O5544" s="50"/>
      <c r="P5544" s="50"/>
      <c r="Q5544" s="50" t="s">
        <v>368</v>
      </c>
      <c r="R5544" s="9" t="s">
        <v>368</v>
      </c>
      <c r="S5544" s="50" t="s">
        <v>368</v>
      </c>
      <c r="T5544" s="9" t="s">
        <v>368</v>
      </c>
      <c r="U5544" s="9" t="s">
        <v>368</v>
      </c>
    </row>
    <row r="5545">
      <c r="F5545" s="9"/>
      <c r="N5545" s="50"/>
      <c r="O5545" s="50"/>
      <c r="P5545" s="50"/>
      <c r="Q5545" s="50" t="s">
        <v>368</v>
      </c>
      <c r="R5545" s="9" t="s">
        <v>368</v>
      </c>
      <c r="S5545" s="50" t="s">
        <v>368</v>
      </c>
      <c r="T5545" s="9" t="s">
        <v>368</v>
      </c>
      <c r="U5545" s="9" t="s">
        <v>368</v>
      </c>
    </row>
    <row r="5546">
      <c r="F5546" s="9"/>
      <c r="N5546" s="50"/>
      <c r="O5546" s="50"/>
      <c r="P5546" s="50"/>
      <c r="Q5546" s="50" t="s">
        <v>368</v>
      </c>
      <c r="R5546" s="9" t="s">
        <v>368</v>
      </c>
      <c r="S5546" s="50" t="s">
        <v>368</v>
      </c>
      <c r="T5546" s="9" t="s">
        <v>368</v>
      </c>
      <c r="U5546" s="9" t="s">
        <v>368</v>
      </c>
    </row>
    <row r="5547">
      <c r="F5547" s="9"/>
      <c r="N5547" s="50"/>
      <c r="O5547" s="50"/>
      <c r="P5547" s="50"/>
      <c r="Q5547" s="50" t="s">
        <v>368</v>
      </c>
      <c r="R5547" s="9" t="s">
        <v>368</v>
      </c>
      <c r="S5547" s="50" t="s">
        <v>368</v>
      </c>
      <c r="T5547" s="9" t="s">
        <v>368</v>
      </c>
      <c r="U5547" s="9" t="s">
        <v>368</v>
      </c>
    </row>
    <row r="5548">
      <c r="F5548" s="9"/>
      <c r="N5548" s="50"/>
      <c r="O5548" s="50"/>
      <c r="P5548" s="50"/>
      <c r="Q5548" s="50" t="s">
        <v>368</v>
      </c>
      <c r="R5548" s="9" t="s">
        <v>368</v>
      </c>
      <c r="S5548" s="50" t="s">
        <v>368</v>
      </c>
      <c r="T5548" s="9" t="s">
        <v>368</v>
      </c>
      <c r="U5548" s="9" t="s">
        <v>368</v>
      </c>
    </row>
    <row r="5549">
      <c r="F5549" s="9"/>
      <c r="N5549" s="50"/>
      <c r="O5549" s="50"/>
      <c r="P5549" s="50"/>
      <c r="Q5549" s="50" t="s">
        <v>368</v>
      </c>
      <c r="R5549" s="9" t="s">
        <v>368</v>
      </c>
      <c r="S5549" s="50" t="s">
        <v>368</v>
      </c>
      <c r="T5549" s="9" t="s">
        <v>368</v>
      </c>
      <c r="U5549" s="9" t="s">
        <v>368</v>
      </c>
    </row>
    <row r="5550">
      <c r="F5550" s="9"/>
      <c r="N5550" s="50"/>
      <c r="O5550" s="50"/>
      <c r="P5550" s="50"/>
      <c r="Q5550" s="50" t="s">
        <v>368</v>
      </c>
      <c r="R5550" s="9" t="s">
        <v>368</v>
      </c>
      <c r="S5550" s="50" t="s">
        <v>368</v>
      </c>
      <c r="T5550" s="9" t="s">
        <v>368</v>
      </c>
      <c r="U5550" s="9" t="s">
        <v>368</v>
      </c>
    </row>
    <row r="5551">
      <c r="F5551" s="9"/>
      <c r="N5551" s="50"/>
      <c r="O5551" s="50"/>
      <c r="P5551" s="50"/>
      <c r="Q5551" s="50" t="s">
        <v>368</v>
      </c>
      <c r="R5551" s="9" t="s">
        <v>368</v>
      </c>
      <c r="S5551" s="50" t="s">
        <v>368</v>
      </c>
      <c r="T5551" s="9" t="s">
        <v>368</v>
      </c>
      <c r="U5551" s="9" t="s">
        <v>368</v>
      </c>
    </row>
    <row r="5552">
      <c r="F5552" s="9"/>
      <c r="N5552" s="50"/>
      <c r="O5552" s="50"/>
      <c r="P5552" s="50"/>
      <c r="Q5552" s="50" t="s">
        <v>368</v>
      </c>
      <c r="R5552" s="9" t="s">
        <v>368</v>
      </c>
      <c r="S5552" s="50" t="s">
        <v>368</v>
      </c>
      <c r="T5552" s="9" t="s">
        <v>368</v>
      </c>
      <c r="U5552" s="9" t="s">
        <v>368</v>
      </c>
    </row>
    <row r="5553">
      <c r="F5553" s="9"/>
      <c r="N5553" s="50"/>
      <c r="O5553" s="50"/>
      <c r="P5553" s="50"/>
      <c r="Q5553" s="50" t="s">
        <v>368</v>
      </c>
      <c r="R5553" s="9" t="s">
        <v>368</v>
      </c>
      <c r="S5553" s="50" t="s">
        <v>368</v>
      </c>
      <c r="T5553" s="9" t="s">
        <v>368</v>
      </c>
      <c r="U5553" s="9" t="s">
        <v>368</v>
      </c>
    </row>
    <row r="5554">
      <c r="F5554" s="9"/>
      <c r="N5554" s="50"/>
      <c r="O5554" s="50"/>
      <c r="P5554" s="50"/>
      <c r="Q5554" s="50" t="s">
        <v>368</v>
      </c>
      <c r="R5554" s="9" t="s">
        <v>368</v>
      </c>
      <c r="S5554" s="50" t="s">
        <v>368</v>
      </c>
      <c r="T5554" s="9" t="s">
        <v>368</v>
      </c>
      <c r="U5554" s="9" t="s">
        <v>368</v>
      </c>
    </row>
    <row r="5555">
      <c r="F5555" s="9"/>
      <c r="N5555" s="50"/>
      <c r="O5555" s="50"/>
      <c r="P5555" s="50"/>
      <c r="Q5555" s="50" t="s">
        <v>368</v>
      </c>
      <c r="R5555" s="9" t="s">
        <v>368</v>
      </c>
      <c r="S5555" s="50" t="s">
        <v>368</v>
      </c>
      <c r="T5555" s="9" t="s">
        <v>368</v>
      </c>
      <c r="U5555" s="9" t="s">
        <v>368</v>
      </c>
    </row>
    <row r="5556">
      <c r="F5556" s="9"/>
      <c r="N5556" s="50"/>
      <c r="O5556" s="50"/>
      <c r="P5556" s="50"/>
      <c r="Q5556" s="50" t="s">
        <v>368</v>
      </c>
      <c r="R5556" s="9" t="s">
        <v>368</v>
      </c>
      <c r="S5556" s="50" t="s">
        <v>368</v>
      </c>
      <c r="T5556" s="9" t="s">
        <v>368</v>
      </c>
      <c r="U5556" s="9" t="s">
        <v>368</v>
      </c>
    </row>
    <row r="5557">
      <c r="F5557" s="9"/>
      <c r="N5557" s="50"/>
      <c r="O5557" s="50"/>
      <c r="P5557" s="50"/>
      <c r="Q5557" s="50" t="s">
        <v>368</v>
      </c>
      <c r="R5557" s="9" t="s">
        <v>368</v>
      </c>
      <c r="S5557" s="50" t="s">
        <v>368</v>
      </c>
      <c r="T5557" s="9" t="s">
        <v>368</v>
      </c>
      <c r="U5557" s="9" t="s">
        <v>368</v>
      </c>
    </row>
    <row r="5558">
      <c r="F5558" s="9"/>
      <c r="N5558" s="50"/>
      <c r="O5558" s="50"/>
      <c r="P5558" s="50"/>
      <c r="Q5558" s="50" t="s">
        <v>368</v>
      </c>
      <c r="R5558" s="9" t="s">
        <v>368</v>
      </c>
      <c r="S5558" s="50" t="s">
        <v>368</v>
      </c>
      <c r="T5558" s="9" t="s">
        <v>368</v>
      </c>
      <c r="U5558" s="9" t="s">
        <v>368</v>
      </c>
    </row>
    <row r="5559">
      <c r="F5559" s="9"/>
      <c r="N5559" s="50"/>
      <c r="O5559" s="50"/>
      <c r="P5559" s="50"/>
      <c r="Q5559" s="50" t="s">
        <v>368</v>
      </c>
      <c r="R5559" s="9" t="s">
        <v>368</v>
      </c>
      <c r="S5559" s="50" t="s">
        <v>368</v>
      </c>
      <c r="T5559" s="9" t="s">
        <v>368</v>
      </c>
      <c r="U5559" s="9" t="s">
        <v>368</v>
      </c>
    </row>
    <row r="5560">
      <c r="F5560" s="9"/>
      <c r="N5560" s="50"/>
      <c r="O5560" s="50"/>
      <c r="P5560" s="50"/>
      <c r="Q5560" s="50" t="s">
        <v>368</v>
      </c>
      <c r="R5560" s="9" t="s">
        <v>368</v>
      </c>
      <c r="S5560" s="50" t="s">
        <v>368</v>
      </c>
      <c r="T5560" s="9" t="s">
        <v>368</v>
      </c>
      <c r="U5560" s="9" t="s">
        <v>368</v>
      </c>
    </row>
    <row r="5561">
      <c r="F5561" s="9"/>
      <c r="N5561" s="50"/>
      <c r="O5561" s="50"/>
      <c r="P5561" s="50"/>
      <c r="Q5561" s="50" t="s">
        <v>368</v>
      </c>
      <c r="R5561" s="9" t="s">
        <v>368</v>
      </c>
      <c r="S5561" s="50" t="s">
        <v>368</v>
      </c>
      <c r="T5561" s="9" t="s">
        <v>368</v>
      </c>
      <c r="U5561" s="9" t="s">
        <v>368</v>
      </c>
    </row>
    <row r="5562">
      <c r="F5562" s="9"/>
      <c r="N5562" s="50"/>
      <c r="O5562" s="50"/>
      <c r="P5562" s="50"/>
      <c r="Q5562" s="50" t="s">
        <v>368</v>
      </c>
      <c r="R5562" s="9" t="s">
        <v>368</v>
      </c>
      <c r="S5562" s="50" t="s">
        <v>368</v>
      </c>
      <c r="T5562" s="9" t="s">
        <v>368</v>
      </c>
      <c r="U5562" s="9" t="s">
        <v>368</v>
      </c>
    </row>
    <row r="5563">
      <c r="F5563" s="9"/>
      <c r="N5563" s="50"/>
      <c r="O5563" s="50"/>
      <c r="P5563" s="50"/>
      <c r="Q5563" s="50" t="s">
        <v>368</v>
      </c>
      <c r="R5563" s="9" t="s">
        <v>368</v>
      </c>
      <c r="S5563" s="50" t="s">
        <v>368</v>
      </c>
      <c r="T5563" s="9" t="s">
        <v>368</v>
      </c>
      <c r="U5563" s="9" t="s">
        <v>368</v>
      </c>
    </row>
    <row r="5564">
      <c r="F5564" s="9"/>
      <c r="N5564" s="50"/>
      <c r="O5564" s="50"/>
      <c r="P5564" s="50"/>
      <c r="Q5564" s="50" t="s">
        <v>368</v>
      </c>
      <c r="R5564" s="9" t="s">
        <v>368</v>
      </c>
      <c r="S5564" s="50" t="s">
        <v>368</v>
      </c>
      <c r="T5564" s="9" t="s">
        <v>368</v>
      </c>
      <c r="U5564" s="9" t="s">
        <v>368</v>
      </c>
    </row>
    <row r="5565">
      <c r="F5565" s="9"/>
      <c r="N5565" s="50"/>
      <c r="O5565" s="50"/>
      <c r="P5565" s="50"/>
      <c r="Q5565" s="50" t="s">
        <v>368</v>
      </c>
      <c r="R5565" s="9" t="s">
        <v>368</v>
      </c>
      <c r="S5565" s="50" t="s">
        <v>368</v>
      </c>
      <c r="T5565" s="9" t="s">
        <v>368</v>
      </c>
      <c r="U5565" s="9" t="s">
        <v>368</v>
      </c>
    </row>
    <row r="5566">
      <c r="F5566" s="9"/>
      <c r="N5566" s="50"/>
      <c r="O5566" s="50"/>
      <c r="P5566" s="50"/>
      <c r="Q5566" s="50" t="s">
        <v>368</v>
      </c>
      <c r="R5566" s="9" t="s">
        <v>368</v>
      </c>
      <c r="S5566" s="50" t="s">
        <v>368</v>
      </c>
      <c r="T5566" s="9" t="s">
        <v>368</v>
      </c>
      <c r="U5566" s="9" t="s">
        <v>368</v>
      </c>
    </row>
    <row r="5567">
      <c r="F5567" s="9"/>
      <c r="N5567" s="50"/>
      <c r="O5567" s="50"/>
      <c r="P5567" s="50"/>
      <c r="Q5567" s="50" t="s">
        <v>368</v>
      </c>
      <c r="R5567" s="9" t="s">
        <v>368</v>
      </c>
      <c r="S5567" s="50" t="s">
        <v>368</v>
      </c>
      <c r="T5567" s="9" t="s">
        <v>368</v>
      </c>
      <c r="U5567" s="9" t="s">
        <v>368</v>
      </c>
    </row>
    <row r="5568">
      <c r="F5568" s="9"/>
      <c r="N5568" s="50"/>
      <c r="O5568" s="50"/>
      <c r="P5568" s="50"/>
      <c r="Q5568" s="50" t="s">
        <v>368</v>
      </c>
      <c r="R5568" s="9" t="s">
        <v>368</v>
      </c>
      <c r="S5568" s="50" t="s">
        <v>368</v>
      </c>
      <c r="T5568" s="9" t="s">
        <v>368</v>
      </c>
      <c r="U5568" s="9" t="s">
        <v>368</v>
      </c>
    </row>
    <row r="5569">
      <c r="F5569" s="9"/>
      <c r="N5569" s="50"/>
      <c r="O5569" s="50"/>
      <c r="P5569" s="50"/>
      <c r="Q5569" s="50" t="s">
        <v>368</v>
      </c>
      <c r="R5569" s="9" t="s">
        <v>368</v>
      </c>
      <c r="S5569" s="50" t="s">
        <v>368</v>
      </c>
      <c r="T5569" s="9" t="s">
        <v>368</v>
      </c>
      <c r="U5569" s="9" t="s">
        <v>368</v>
      </c>
    </row>
    <row r="5570">
      <c r="F5570" s="9"/>
      <c r="N5570" s="50"/>
      <c r="O5570" s="50"/>
      <c r="P5570" s="50"/>
      <c r="Q5570" s="50" t="s">
        <v>368</v>
      </c>
      <c r="R5570" s="9" t="s">
        <v>368</v>
      </c>
      <c r="S5570" s="50" t="s">
        <v>368</v>
      </c>
      <c r="T5570" s="9" t="s">
        <v>368</v>
      </c>
      <c r="U5570" s="9" t="s">
        <v>368</v>
      </c>
    </row>
    <row r="5571">
      <c r="F5571" s="9"/>
      <c r="N5571" s="50"/>
      <c r="O5571" s="50"/>
      <c r="P5571" s="50"/>
      <c r="Q5571" s="50" t="s">
        <v>368</v>
      </c>
      <c r="R5571" s="9" t="s">
        <v>368</v>
      </c>
      <c r="S5571" s="50" t="s">
        <v>368</v>
      </c>
      <c r="T5571" s="9" t="s">
        <v>368</v>
      </c>
      <c r="U5571" s="9" t="s">
        <v>368</v>
      </c>
    </row>
    <row r="5572">
      <c r="F5572" s="9"/>
      <c r="N5572" s="50"/>
      <c r="O5572" s="50"/>
      <c r="P5572" s="50"/>
      <c r="Q5572" s="50" t="s">
        <v>368</v>
      </c>
      <c r="R5572" s="9" t="s">
        <v>368</v>
      </c>
      <c r="S5572" s="50" t="s">
        <v>368</v>
      </c>
      <c r="T5572" s="9" t="s">
        <v>368</v>
      </c>
      <c r="U5572" s="9" t="s">
        <v>368</v>
      </c>
    </row>
    <row r="5573">
      <c r="F5573" s="9"/>
      <c r="N5573" s="50"/>
      <c r="O5573" s="50"/>
      <c r="P5573" s="50"/>
      <c r="Q5573" s="50" t="s">
        <v>368</v>
      </c>
      <c r="R5573" s="9" t="s">
        <v>368</v>
      </c>
      <c r="S5573" s="50" t="s">
        <v>368</v>
      </c>
      <c r="T5573" s="9" t="s">
        <v>368</v>
      </c>
      <c r="U5573" s="9" t="s">
        <v>368</v>
      </c>
    </row>
    <row r="5574">
      <c r="F5574" s="9"/>
      <c r="N5574" s="50"/>
      <c r="O5574" s="50"/>
      <c r="P5574" s="50"/>
      <c r="Q5574" s="50" t="s">
        <v>368</v>
      </c>
      <c r="R5574" s="9" t="s">
        <v>368</v>
      </c>
      <c r="S5574" s="50" t="s">
        <v>368</v>
      </c>
      <c r="T5574" s="9" t="s">
        <v>368</v>
      </c>
      <c r="U5574" s="9" t="s">
        <v>368</v>
      </c>
    </row>
    <row r="5575">
      <c r="F5575" s="9"/>
      <c r="N5575" s="50"/>
      <c r="O5575" s="50"/>
      <c r="P5575" s="50"/>
      <c r="Q5575" s="50" t="s">
        <v>368</v>
      </c>
      <c r="R5575" s="9" t="s">
        <v>368</v>
      </c>
      <c r="S5575" s="50" t="s">
        <v>368</v>
      </c>
      <c r="T5575" s="9" t="s">
        <v>368</v>
      </c>
      <c r="U5575" s="9" t="s">
        <v>368</v>
      </c>
    </row>
    <row r="5576">
      <c r="F5576" s="9"/>
      <c r="N5576" s="50"/>
      <c r="O5576" s="50"/>
      <c r="P5576" s="50"/>
      <c r="Q5576" s="50" t="s">
        <v>368</v>
      </c>
      <c r="R5576" s="9" t="s">
        <v>368</v>
      </c>
      <c r="S5576" s="50" t="s">
        <v>368</v>
      </c>
      <c r="T5576" s="9" t="s">
        <v>368</v>
      </c>
      <c r="U5576" s="9" t="s">
        <v>368</v>
      </c>
    </row>
    <row r="5577">
      <c r="F5577" s="9"/>
      <c r="N5577" s="50"/>
      <c r="O5577" s="50"/>
      <c r="P5577" s="50"/>
      <c r="Q5577" s="50" t="s">
        <v>368</v>
      </c>
      <c r="R5577" s="9" t="s">
        <v>368</v>
      </c>
      <c r="S5577" s="50" t="s">
        <v>368</v>
      </c>
      <c r="T5577" s="9" t="s">
        <v>368</v>
      </c>
      <c r="U5577" s="9" t="s">
        <v>368</v>
      </c>
    </row>
    <row r="5578">
      <c r="F5578" s="9"/>
      <c r="N5578" s="50"/>
      <c r="O5578" s="50"/>
      <c r="P5578" s="50"/>
      <c r="Q5578" s="50" t="s">
        <v>368</v>
      </c>
      <c r="R5578" s="9" t="s">
        <v>368</v>
      </c>
      <c r="S5578" s="50" t="s">
        <v>368</v>
      </c>
      <c r="T5578" s="9" t="s">
        <v>368</v>
      </c>
      <c r="U5578" s="9" t="s">
        <v>368</v>
      </c>
    </row>
    <row r="5579">
      <c r="F5579" s="9"/>
      <c r="N5579" s="50"/>
      <c r="O5579" s="50"/>
      <c r="P5579" s="50"/>
      <c r="Q5579" s="50" t="s">
        <v>368</v>
      </c>
      <c r="R5579" s="9" t="s">
        <v>368</v>
      </c>
      <c r="S5579" s="50" t="s">
        <v>368</v>
      </c>
      <c r="T5579" s="9" t="s">
        <v>368</v>
      </c>
      <c r="U5579" s="9" t="s">
        <v>368</v>
      </c>
    </row>
    <row r="5580">
      <c r="F5580" s="9"/>
      <c r="N5580" s="50"/>
      <c r="O5580" s="50"/>
      <c r="P5580" s="50"/>
      <c r="Q5580" s="50" t="s">
        <v>368</v>
      </c>
      <c r="R5580" s="9" t="s">
        <v>368</v>
      </c>
      <c r="S5580" s="50" t="s">
        <v>368</v>
      </c>
      <c r="T5580" s="9" t="s">
        <v>368</v>
      </c>
      <c r="U5580" s="9" t="s">
        <v>368</v>
      </c>
    </row>
    <row r="5581">
      <c r="F5581" s="9"/>
      <c r="N5581" s="50"/>
      <c r="O5581" s="50"/>
      <c r="P5581" s="50"/>
      <c r="Q5581" s="50" t="s">
        <v>368</v>
      </c>
      <c r="R5581" s="9" t="s">
        <v>368</v>
      </c>
      <c r="S5581" s="50" t="s">
        <v>368</v>
      </c>
      <c r="T5581" s="9" t="s">
        <v>368</v>
      </c>
      <c r="U5581" s="9" t="s">
        <v>368</v>
      </c>
    </row>
    <row r="5582">
      <c r="F5582" s="9"/>
      <c r="N5582" s="50"/>
      <c r="O5582" s="50"/>
      <c r="P5582" s="50"/>
      <c r="Q5582" s="50" t="s">
        <v>368</v>
      </c>
      <c r="R5582" s="9" t="s">
        <v>368</v>
      </c>
      <c r="S5582" s="50" t="s">
        <v>368</v>
      </c>
      <c r="T5582" s="9" t="s">
        <v>368</v>
      </c>
      <c r="U5582" s="9" t="s">
        <v>368</v>
      </c>
    </row>
    <row r="5583">
      <c r="F5583" s="9"/>
      <c r="N5583" s="50"/>
      <c r="O5583" s="50"/>
      <c r="P5583" s="50"/>
      <c r="Q5583" s="50" t="s">
        <v>368</v>
      </c>
      <c r="R5583" s="9" t="s">
        <v>368</v>
      </c>
      <c r="S5583" s="50" t="s">
        <v>368</v>
      </c>
      <c r="T5583" s="9" t="s">
        <v>368</v>
      </c>
      <c r="U5583" s="9" t="s">
        <v>368</v>
      </c>
    </row>
    <row r="5584">
      <c r="F5584" s="9"/>
      <c r="N5584" s="50"/>
      <c r="O5584" s="50"/>
      <c r="P5584" s="50"/>
      <c r="Q5584" s="50" t="s">
        <v>368</v>
      </c>
      <c r="R5584" s="9" t="s">
        <v>368</v>
      </c>
      <c r="S5584" s="50" t="s">
        <v>368</v>
      </c>
      <c r="T5584" s="9" t="s">
        <v>368</v>
      </c>
      <c r="U5584" s="9" t="s">
        <v>368</v>
      </c>
    </row>
    <row r="5585">
      <c r="F5585" s="9"/>
      <c r="N5585" s="50"/>
      <c r="O5585" s="50"/>
      <c r="P5585" s="50"/>
      <c r="Q5585" s="50" t="s">
        <v>368</v>
      </c>
      <c r="R5585" s="9" t="s">
        <v>368</v>
      </c>
      <c r="S5585" s="50" t="s">
        <v>368</v>
      </c>
      <c r="T5585" s="9" t="s">
        <v>368</v>
      </c>
      <c r="U5585" s="9" t="s">
        <v>368</v>
      </c>
    </row>
    <row r="5586">
      <c r="F5586" s="9"/>
      <c r="N5586" s="50"/>
      <c r="O5586" s="50"/>
      <c r="P5586" s="50"/>
      <c r="Q5586" s="50" t="s">
        <v>368</v>
      </c>
      <c r="R5586" s="9" t="s">
        <v>368</v>
      </c>
      <c r="S5586" s="50" t="s">
        <v>368</v>
      </c>
      <c r="T5586" s="9" t="s">
        <v>368</v>
      </c>
      <c r="U5586" s="9" t="s">
        <v>368</v>
      </c>
    </row>
    <row r="5587">
      <c r="F5587" s="9"/>
      <c r="N5587" s="50"/>
      <c r="O5587" s="50"/>
      <c r="P5587" s="50"/>
      <c r="Q5587" s="50" t="s">
        <v>368</v>
      </c>
      <c r="R5587" s="9" t="s">
        <v>368</v>
      </c>
      <c r="S5587" s="50" t="s">
        <v>368</v>
      </c>
      <c r="T5587" s="9" t="s">
        <v>368</v>
      </c>
      <c r="U5587" s="9" t="s">
        <v>368</v>
      </c>
    </row>
    <row r="5588">
      <c r="F5588" s="9"/>
      <c r="N5588" s="50"/>
      <c r="O5588" s="50"/>
      <c r="P5588" s="50"/>
      <c r="Q5588" s="50" t="s">
        <v>368</v>
      </c>
      <c r="R5588" s="9" t="s">
        <v>368</v>
      </c>
      <c r="S5588" s="50" t="s">
        <v>368</v>
      </c>
      <c r="T5588" s="9" t="s">
        <v>368</v>
      </c>
      <c r="U5588" s="9" t="s">
        <v>368</v>
      </c>
    </row>
    <row r="5589">
      <c r="F5589" s="9"/>
      <c r="N5589" s="50"/>
      <c r="O5589" s="50"/>
      <c r="P5589" s="50"/>
      <c r="Q5589" s="50" t="s">
        <v>368</v>
      </c>
      <c r="R5589" s="9" t="s">
        <v>368</v>
      </c>
      <c r="S5589" s="50" t="s">
        <v>368</v>
      </c>
      <c r="T5589" s="9" t="s">
        <v>368</v>
      </c>
      <c r="U5589" s="9" t="s">
        <v>368</v>
      </c>
    </row>
    <row r="5590">
      <c r="F5590" s="9"/>
      <c r="N5590" s="50"/>
      <c r="O5590" s="50"/>
      <c r="P5590" s="50"/>
      <c r="Q5590" s="50" t="s">
        <v>368</v>
      </c>
      <c r="R5590" s="9" t="s">
        <v>368</v>
      </c>
      <c r="S5590" s="50" t="s">
        <v>368</v>
      </c>
      <c r="T5590" s="9" t="s">
        <v>368</v>
      </c>
      <c r="U5590" s="9" t="s">
        <v>368</v>
      </c>
    </row>
    <row r="5591">
      <c r="F5591" s="9"/>
      <c r="N5591" s="50"/>
      <c r="O5591" s="50"/>
      <c r="P5591" s="50"/>
      <c r="Q5591" s="50" t="s">
        <v>368</v>
      </c>
      <c r="R5591" s="9" t="s">
        <v>368</v>
      </c>
      <c r="S5591" s="50" t="s">
        <v>368</v>
      </c>
      <c r="T5591" s="9" t="s">
        <v>368</v>
      </c>
      <c r="U5591" s="9" t="s">
        <v>368</v>
      </c>
    </row>
    <row r="5592">
      <c r="F5592" s="9"/>
      <c r="N5592" s="50"/>
      <c r="O5592" s="50"/>
      <c r="P5592" s="50"/>
      <c r="Q5592" s="50" t="s">
        <v>368</v>
      </c>
      <c r="R5592" s="9" t="s">
        <v>368</v>
      </c>
      <c r="S5592" s="50" t="s">
        <v>368</v>
      </c>
      <c r="T5592" s="9" t="s">
        <v>368</v>
      </c>
      <c r="U5592" s="9" t="s">
        <v>368</v>
      </c>
    </row>
    <row r="5593">
      <c r="F5593" s="9"/>
      <c r="N5593" s="50"/>
      <c r="O5593" s="50"/>
      <c r="P5593" s="50"/>
      <c r="Q5593" s="50" t="s">
        <v>368</v>
      </c>
      <c r="R5593" s="9" t="s">
        <v>368</v>
      </c>
      <c r="S5593" s="50" t="s">
        <v>368</v>
      </c>
      <c r="T5593" s="9" t="s">
        <v>368</v>
      </c>
      <c r="U5593" s="9" t="s">
        <v>368</v>
      </c>
    </row>
    <row r="5594">
      <c r="F5594" s="9"/>
      <c r="N5594" s="50"/>
      <c r="O5594" s="50"/>
      <c r="P5594" s="50"/>
      <c r="Q5594" s="50" t="s">
        <v>368</v>
      </c>
      <c r="R5594" s="9" t="s">
        <v>368</v>
      </c>
      <c r="S5594" s="50" t="s">
        <v>368</v>
      </c>
      <c r="T5594" s="9" t="s">
        <v>368</v>
      </c>
      <c r="U5594" s="9" t="s">
        <v>368</v>
      </c>
    </row>
    <row r="5595">
      <c r="F5595" s="9"/>
      <c r="N5595" s="50"/>
      <c r="O5595" s="50"/>
      <c r="P5595" s="50"/>
      <c r="Q5595" s="50" t="s">
        <v>368</v>
      </c>
      <c r="R5595" s="9" t="s">
        <v>368</v>
      </c>
      <c r="S5595" s="50" t="s">
        <v>368</v>
      </c>
      <c r="T5595" s="9" t="s">
        <v>368</v>
      </c>
      <c r="U5595" s="9" t="s">
        <v>368</v>
      </c>
    </row>
    <row r="5596">
      <c r="F5596" s="9"/>
      <c r="N5596" s="50"/>
      <c r="O5596" s="50"/>
      <c r="P5596" s="50"/>
      <c r="Q5596" s="50" t="s">
        <v>368</v>
      </c>
      <c r="R5596" s="9" t="s">
        <v>368</v>
      </c>
      <c r="S5596" s="50" t="s">
        <v>368</v>
      </c>
      <c r="T5596" s="9" t="s">
        <v>368</v>
      </c>
      <c r="U5596" s="9" t="s">
        <v>368</v>
      </c>
    </row>
    <row r="5597">
      <c r="F5597" s="9"/>
      <c r="N5597" s="50"/>
      <c r="O5597" s="50"/>
      <c r="P5597" s="50"/>
      <c r="Q5597" s="50" t="s">
        <v>368</v>
      </c>
      <c r="R5597" s="9" t="s">
        <v>368</v>
      </c>
      <c r="S5597" s="50" t="s">
        <v>368</v>
      </c>
      <c r="T5597" s="9" t="s">
        <v>368</v>
      </c>
      <c r="U5597" s="9" t="s">
        <v>368</v>
      </c>
    </row>
    <row r="5598">
      <c r="F5598" s="9"/>
      <c r="N5598" s="50"/>
      <c r="O5598" s="50"/>
      <c r="P5598" s="50"/>
      <c r="Q5598" s="50" t="s">
        <v>368</v>
      </c>
      <c r="R5598" s="9" t="s">
        <v>368</v>
      </c>
      <c r="S5598" s="50" t="s">
        <v>368</v>
      </c>
      <c r="T5598" s="9" t="s">
        <v>368</v>
      </c>
      <c r="U5598" s="9" t="s">
        <v>368</v>
      </c>
    </row>
    <row r="5599">
      <c r="F5599" s="9"/>
      <c r="N5599" s="50"/>
      <c r="O5599" s="50"/>
      <c r="P5599" s="50"/>
      <c r="Q5599" s="50" t="s">
        <v>368</v>
      </c>
      <c r="R5599" s="9" t="s">
        <v>368</v>
      </c>
      <c r="S5599" s="50" t="s">
        <v>368</v>
      </c>
      <c r="T5599" s="9" t="s">
        <v>368</v>
      </c>
      <c r="U5599" s="9" t="s">
        <v>368</v>
      </c>
    </row>
    <row r="5600">
      <c r="F5600" s="9"/>
      <c r="N5600" s="50"/>
      <c r="O5600" s="50"/>
      <c r="P5600" s="50"/>
      <c r="Q5600" s="50" t="s">
        <v>368</v>
      </c>
      <c r="R5600" s="9" t="s">
        <v>368</v>
      </c>
      <c r="S5600" s="50" t="s">
        <v>368</v>
      </c>
      <c r="T5600" s="9" t="s">
        <v>368</v>
      </c>
      <c r="U5600" s="9" t="s">
        <v>368</v>
      </c>
    </row>
    <row r="5601">
      <c r="F5601" s="9"/>
      <c r="N5601" s="50"/>
      <c r="O5601" s="50"/>
      <c r="P5601" s="50"/>
      <c r="Q5601" s="50" t="s">
        <v>368</v>
      </c>
      <c r="R5601" s="9" t="s">
        <v>368</v>
      </c>
      <c r="S5601" s="50" t="s">
        <v>368</v>
      </c>
      <c r="T5601" s="9" t="s">
        <v>368</v>
      </c>
      <c r="U5601" s="9" t="s">
        <v>368</v>
      </c>
    </row>
    <row r="5602">
      <c r="F5602" s="9"/>
      <c r="N5602" s="50"/>
      <c r="O5602" s="50"/>
      <c r="P5602" s="50"/>
      <c r="Q5602" s="50" t="s">
        <v>368</v>
      </c>
      <c r="R5602" s="9" t="s">
        <v>368</v>
      </c>
      <c r="S5602" s="50" t="s">
        <v>368</v>
      </c>
      <c r="T5602" s="9" t="s">
        <v>368</v>
      </c>
      <c r="U5602" s="9" t="s">
        <v>368</v>
      </c>
    </row>
    <row r="5603">
      <c r="F5603" s="9"/>
      <c r="N5603" s="50"/>
      <c r="O5603" s="50"/>
      <c r="P5603" s="50"/>
      <c r="Q5603" s="50" t="s">
        <v>368</v>
      </c>
      <c r="R5603" s="9" t="s">
        <v>368</v>
      </c>
      <c r="S5603" s="50" t="s">
        <v>368</v>
      </c>
      <c r="T5603" s="9" t="s">
        <v>368</v>
      </c>
      <c r="U5603" s="9" t="s">
        <v>368</v>
      </c>
    </row>
    <row r="5604">
      <c r="F5604" s="9"/>
      <c r="N5604" s="50"/>
      <c r="O5604" s="50"/>
      <c r="P5604" s="50"/>
      <c r="Q5604" s="50" t="s">
        <v>368</v>
      </c>
      <c r="R5604" s="9" t="s">
        <v>368</v>
      </c>
      <c r="S5604" s="50" t="s">
        <v>368</v>
      </c>
      <c r="T5604" s="9" t="s">
        <v>368</v>
      </c>
      <c r="U5604" s="9" t="s">
        <v>368</v>
      </c>
    </row>
    <row r="5605">
      <c r="F5605" s="9"/>
      <c r="N5605" s="50"/>
      <c r="O5605" s="50"/>
      <c r="P5605" s="50"/>
      <c r="Q5605" s="50" t="s">
        <v>368</v>
      </c>
      <c r="R5605" s="9" t="s">
        <v>368</v>
      </c>
      <c r="S5605" s="50" t="s">
        <v>368</v>
      </c>
      <c r="T5605" s="9" t="s">
        <v>368</v>
      </c>
      <c r="U5605" s="9" t="s">
        <v>368</v>
      </c>
    </row>
    <row r="5606">
      <c r="F5606" s="9"/>
      <c r="N5606" s="50"/>
      <c r="O5606" s="50"/>
      <c r="P5606" s="50"/>
      <c r="Q5606" s="50" t="s">
        <v>368</v>
      </c>
      <c r="R5606" s="9" t="s">
        <v>368</v>
      </c>
      <c r="S5606" s="50" t="s">
        <v>368</v>
      </c>
      <c r="T5606" s="9" t="s">
        <v>368</v>
      </c>
      <c r="U5606" s="9" t="s">
        <v>368</v>
      </c>
    </row>
    <row r="5607">
      <c r="F5607" s="9"/>
      <c r="N5607" s="50"/>
      <c r="O5607" s="50"/>
      <c r="P5607" s="50"/>
      <c r="Q5607" s="50" t="s">
        <v>368</v>
      </c>
      <c r="R5607" s="9" t="s">
        <v>368</v>
      </c>
      <c r="S5607" s="50" t="s">
        <v>368</v>
      </c>
      <c r="T5607" s="9" t="s">
        <v>368</v>
      </c>
      <c r="U5607" s="9" t="s">
        <v>368</v>
      </c>
    </row>
    <row r="5608">
      <c r="F5608" s="9"/>
      <c r="N5608" s="50"/>
      <c r="O5608" s="50"/>
      <c r="P5608" s="50"/>
      <c r="Q5608" s="50" t="s">
        <v>368</v>
      </c>
      <c r="R5608" s="9" t="s">
        <v>368</v>
      </c>
      <c r="S5608" s="50" t="s">
        <v>368</v>
      </c>
      <c r="T5608" s="9" t="s">
        <v>368</v>
      </c>
      <c r="U5608" s="9" t="s">
        <v>368</v>
      </c>
    </row>
    <row r="5609">
      <c r="F5609" s="9"/>
      <c r="N5609" s="50"/>
      <c r="O5609" s="50"/>
      <c r="P5609" s="50"/>
      <c r="Q5609" s="50" t="s">
        <v>368</v>
      </c>
      <c r="R5609" s="9" t="s">
        <v>368</v>
      </c>
      <c r="S5609" s="50" t="s">
        <v>368</v>
      </c>
      <c r="T5609" s="9" t="s">
        <v>368</v>
      </c>
      <c r="U5609" s="9" t="s">
        <v>368</v>
      </c>
    </row>
    <row r="5610">
      <c r="F5610" s="9"/>
      <c r="N5610" s="50"/>
      <c r="O5610" s="50"/>
      <c r="P5610" s="50"/>
      <c r="Q5610" s="50" t="s">
        <v>368</v>
      </c>
      <c r="R5610" s="9" t="s">
        <v>368</v>
      </c>
      <c r="S5610" s="50" t="s">
        <v>368</v>
      </c>
      <c r="T5610" s="9" t="s">
        <v>368</v>
      </c>
      <c r="U5610" s="9" t="s">
        <v>368</v>
      </c>
    </row>
    <row r="5611">
      <c r="F5611" s="9"/>
      <c r="N5611" s="50"/>
      <c r="O5611" s="50"/>
      <c r="P5611" s="50"/>
      <c r="Q5611" s="50" t="s">
        <v>368</v>
      </c>
      <c r="R5611" s="9" t="s">
        <v>368</v>
      </c>
      <c r="S5611" s="50" t="s">
        <v>368</v>
      </c>
      <c r="T5611" s="9" t="s">
        <v>368</v>
      </c>
      <c r="U5611" s="9" t="s">
        <v>368</v>
      </c>
    </row>
    <row r="5612">
      <c r="F5612" s="9"/>
      <c r="N5612" s="50"/>
      <c r="O5612" s="50"/>
      <c r="P5612" s="50"/>
      <c r="Q5612" s="50" t="s">
        <v>368</v>
      </c>
      <c r="R5612" s="9" t="s">
        <v>368</v>
      </c>
      <c r="S5612" s="50" t="s">
        <v>368</v>
      </c>
      <c r="T5612" s="9" t="s">
        <v>368</v>
      </c>
      <c r="U5612" s="9" t="s">
        <v>368</v>
      </c>
    </row>
    <row r="5613">
      <c r="F5613" s="9"/>
      <c r="N5613" s="50"/>
      <c r="O5613" s="50"/>
      <c r="P5613" s="50"/>
      <c r="Q5613" s="50" t="s">
        <v>368</v>
      </c>
      <c r="R5613" s="9" t="s">
        <v>368</v>
      </c>
      <c r="S5613" s="50" t="s">
        <v>368</v>
      </c>
      <c r="T5613" s="9" t="s">
        <v>368</v>
      </c>
      <c r="U5613" s="9" t="s">
        <v>368</v>
      </c>
    </row>
    <row r="5614">
      <c r="F5614" s="9"/>
      <c r="N5614" s="50"/>
      <c r="O5614" s="50"/>
      <c r="P5614" s="50"/>
      <c r="Q5614" s="50" t="s">
        <v>368</v>
      </c>
      <c r="R5614" s="9" t="s">
        <v>368</v>
      </c>
      <c r="S5614" s="50" t="s">
        <v>368</v>
      </c>
      <c r="T5614" s="9" t="s">
        <v>368</v>
      </c>
      <c r="U5614" s="9" t="s">
        <v>368</v>
      </c>
    </row>
    <row r="5615">
      <c r="F5615" s="9"/>
      <c r="N5615" s="50"/>
      <c r="O5615" s="50"/>
      <c r="P5615" s="50"/>
      <c r="Q5615" s="50" t="s">
        <v>368</v>
      </c>
      <c r="R5615" s="9" t="s">
        <v>368</v>
      </c>
      <c r="S5615" s="50" t="s">
        <v>368</v>
      </c>
      <c r="T5615" s="9" t="s">
        <v>368</v>
      </c>
      <c r="U5615" s="9" t="s">
        <v>368</v>
      </c>
    </row>
    <row r="5616">
      <c r="F5616" s="9"/>
      <c r="N5616" s="50"/>
      <c r="O5616" s="50"/>
      <c r="P5616" s="50"/>
      <c r="Q5616" s="50" t="s">
        <v>368</v>
      </c>
      <c r="R5616" s="9" t="s">
        <v>368</v>
      </c>
      <c r="S5616" s="50" t="s">
        <v>368</v>
      </c>
      <c r="T5616" s="9" t="s">
        <v>368</v>
      </c>
      <c r="U5616" s="9" t="s">
        <v>368</v>
      </c>
    </row>
    <row r="5617">
      <c r="F5617" s="9"/>
      <c r="N5617" s="50"/>
      <c r="O5617" s="50"/>
      <c r="P5617" s="50"/>
      <c r="Q5617" s="50" t="s">
        <v>368</v>
      </c>
      <c r="R5617" s="9" t="s">
        <v>368</v>
      </c>
      <c r="S5617" s="50" t="s">
        <v>368</v>
      </c>
      <c r="T5617" s="9" t="s">
        <v>368</v>
      </c>
      <c r="U5617" s="9" t="s">
        <v>368</v>
      </c>
    </row>
    <row r="5618">
      <c r="F5618" s="9"/>
      <c r="N5618" s="50"/>
      <c r="O5618" s="50"/>
      <c r="P5618" s="50"/>
      <c r="Q5618" s="50" t="s">
        <v>368</v>
      </c>
      <c r="R5618" s="9" t="s">
        <v>368</v>
      </c>
      <c r="S5618" s="50" t="s">
        <v>368</v>
      </c>
      <c r="T5618" s="9" t="s">
        <v>368</v>
      </c>
      <c r="U5618" s="9" t="s">
        <v>368</v>
      </c>
    </row>
    <row r="5619">
      <c r="F5619" s="9"/>
      <c r="N5619" s="50"/>
      <c r="O5619" s="50"/>
      <c r="P5619" s="50"/>
      <c r="Q5619" s="50" t="s">
        <v>368</v>
      </c>
      <c r="R5619" s="9" t="s">
        <v>368</v>
      </c>
      <c r="S5619" s="50" t="s">
        <v>368</v>
      </c>
      <c r="T5619" s="9" t="s">
        <v>368</v>
      </c>
      <c r="U5619" s="9" t="s">
        <v>368</v>
      </c>
    </row>
    <row r="5620">
      <c r="F5620" s="9"/>
      <c r="N5620" s="50"/>
      <c r="O5620" s="50"/>
      <c r="P5620" s="50"/>
      <c r="Q5620" s="50" t="s">
        <v>368</v>
      </c>
      <c r="R5620" s="9" t="s">
        <v>368</v>
      </c>
      <c r="S5620" s="50" t="s">
        <v>368</v>
      </c>
      <c r="T5620" s="9" t="s">
        <v>368</v>
      </c>
      <c r="U5620" s="9" t="s">
        <v>368</v>
      </c>
    </row>
    <row r="5621">
      <c r="F5621" s="9"/>
      <c r="N5621" s="50"/>
      <c r="O5621" s="50"/>
      <c r="P5621" s="50"/>
      <c r="Q5621" s="50" t="s">
        <v>368</v>
      </c>
      <c r="R5621" s="9" t="s">
        <v>368</v>
      </c>
      <c r="S5621" s="50" t="s">
        <v>368</v>
      </c>
      <c r="T5621" s="9" t="s">
        <v>368</v>
      </c>
      <c r="U5621" s="9" t="s">
        <v>368</v>
      </c>
    </row>
    <row r="5622">
      <c r="F5622" s="9"/>
      <c r="N5622" s="50"/>
      <c r="O5622" s="50"/>
      <c r="P5622" s="50"/>
      <c r="Q5622" s="50" t="s">
        <v>368</v>
      </c>
      <c r="R5622" s="9" t="s">
        <v>368</v>
      </c>
      <c r="S5622" s="50" t="s">
        <v>368</v>
      </c>
      <c r="T5622" s="9" t="s">
        <v>368</v>
      </c>
      <c r="U5622" s="9" t="s">
        <v>368</v>
      </c>
    </row>
    <row r="5623">
      <c r="F5623" s="9"/>
      <c r="N5623" s="50"/>
      <c r="O5623" s="50"/>
      <c r="P5623" s="50"/>
      <c r="Q5623" s="50" t="s">
        <v>368</v>
      </c>
      <c r="R5623" s="9" t="s">
        <v>368</v>
      </c>
      <c r="S5623" s="50" t="s">
        <v>368</v>
      </c>
      <c r="T5623" s="9" t="s">
        <v>368</v>
      </c>
      <c r="U5623" s="9" t="s">
        <v>368</v>
      </c>
    </row>
    <row r="5624">
      <c r="F5624" s="9"/>
      <c r="N5624" s="50"/>
      <c r="O5624" s="50"/>
      <c r="P5624" s="50"/>
      <c r="Q5624" s="50" t="s">
        <v>368</v>
      </c>
      <c r="R5624" s="9" t="s">
        <v>368</v>
      </c>
      <c r="S5624" s="50" t="s">
        <v>368</v>
      </c>
      <c r="T5624" s="9" t="s">
        <v>368</v>
      </c>
      <c r="U5624" s="9" t="s">
        <v>368</v>
      </c>
    </row>
    <row r="5625">
      <c r="F5625" s="9"/>
      <c r="N5625" s="50"/>
      <c r="O5625" s="50"/>
      <c r="P5625" s="50"/>
      <c r="Q5625" s="50" t="s">
        <v>368</v>
      </c>
      <c r="R5625" s="9" t="s">
        <v>368</v>
      </c>
      <c r="S5625" s="50" t="s">
        <v>368</v>
      </c>
      <c r="T5625" s="9" t="s">
        <v>368</v>
      </c>
      <c r="U5625" s="9" t="s">
        <v>368</v>
      </c>
    </row>
    <row r="5626">
      <c r="F5626" s="9"/>
      <c r="N5626" s="50"/>
      <c r="O5626" s="50"/>
      <c r="P5626" s="50"/>
      <c r="Q5626" s="50" t="s">
        <v>368</v>
      </c>
      <c r="R5626" s="9" t="s">
        <v>368</v>
      </c>
      <c r="S5626" s="50" t="s">
        <v>368</v>
      </c>
      <c r="T5626" s="9" t="s">
        <v>368</v>
      </c>
      <c r="U5626" s="9" t="s">
        <v>368</v>
      </c>
    </row>
    <row r="5627">
      <c r="F5627" s="9"/>
      <c r="N5627" s="50"/>
      <c r="O5627" s="50"/>
      <c r="P5627" s="50"/>
      <c r="Q5627" s="50" t="s">
        <v>368</v>
      </c>
      <c r="R5627" s="9" t="s">
        <v>368</v>
      </c>
      <c r="S5627" s="50" t="s">
        <v>368</v>
      </c>
      <c r="T5627" s="9" t="s">
        <v>368</v>
      </c>
      <c r="U5627" s="9" t="s">
        <v>368</v>
      </c>
    </row>
    <row r="5628">
      <c r="F5628" s="9"/>
      <c r="N5628" s="50"/>
      <c r="O5628" s="50"/>
      <c r="P5628" s="50"/>
      <c r="Q5628" s="50" t="s">
        <v>368</v>
      </c>
      <c r="R5628" s="9" t="s">
        <v>368</v>
      </c>
      <c r="S5628" s="50" t="s">
        <v>368</v>
      </c>
      <c r="T5628" s="9" t="s">
        <v>368</v>
      </c>
      <c r="U5628" s="9" t="s">
        <v>368</v>
      </c>
    </row>
    <row r="5629">
      <c r="F5629" s="9"/>
      <c r="N5629" s="50"/>
      <c r="O5629" s="50"/>
      <c r="P5629" s="50"/>
      <c r="Q5629" s="50" t="s">
        <v>368</v>
      </c>
      <c r="R5629" s="9" t="s">
        <v>368</v>
      </c>
      <c r="S5629" s="50" t="s">
        <v>368</v>
      </c>
      <c r="T5629" s="9" t="s">
        <v>368</v>
      </c>
      <c r="U5629" s="9" t="s">
        <v>368</v>
      </c>
    </row>
    <row r="5630">
      <c r="F5630" s="9"/>
      <c r="N5630" s="50"/>
      <c r="O5630" s="50"/>
      <c r="P5630" s="50"/>
      <c r="Q5630" s="50" t="s">
        <v>368</v>
      </c>
      <c r="R5630" s="9" t="s">
        <v>368</v>
      </c>
      <c r="S5630" s="50" t="s">
        <v>368</v>
      </c>
      <c r="T5630" s="9" t="s">
        <v>368</v>
      </c>
      <c r="U5630" s="9" t="s">
        <v>368</v>
      </c>
    </row>
    <row r="5631">
      <c r="F5631" s="9"/>
      <c r="N5631" s="50"/>
      <c r="O5631" s="50"/>
      <c r="P5631" s="50"/>
      <c r="Q5631" s="50" t="s">
        <v>368</v>
      </c>
      <c r="R5631" s="9" t="s">
        <v>368</v>
      </c>
      <c r="S5631" s="50" t="s">
        <v>368</v>
      </c>
      <c r="T5631" s="9" t="s">
        <v>368</v>
      </c>
      <c r="U5631" s="9" t="s">
        <v>368</v>
      </c>
    </row>
    <row r="5632">
      <c r="F5632" s="9"/>
      <c r="N5632" s="50"/>
      <c r="O5632" s="50"/>
      <c r="P5632" s="50"/>
      <c r="Q5632" s="50" t="s">
        <v>368</v>
      </c>
      <c r="R5632" s="9" t="s">
        <v>368</v>
      </c>
      <c r="S5632" s="50" t="s">
        <v>368</v>
      </c>
      <c r="T5632" s="9" t="s">
        <v>368</v>
      </c>
      <c r="U5632" s="9" t="s">
        <v>368</v>
      </c>
    </row>
    <row r="5633">
      <c r="F5633" s="9"/>
      <c r="N5633" s="50"/>
      <c r="O5633" s="50"/>
      <c r="P5633" s="50"/>
      <c r="Q5633" s="50" t="s">
        <v>368</v>
      </c>
      <c r="R5633" s="9" t="s">
        <v>368</v>
      </c>
      <c r="S5633" s="50" t="s">
        <v>368</v>
      </c>
      <c r="T5633" s="9" t="s">
        <v>368</v>
      </c>
      <c r="U5633" s="9" t="s">
        <v>368</v>
      </c>
    </row>
    <row r="5634">
      <c r="F5634" s="9"/>
      <c r="N5634" s="50"/>
      <c r="O5634" s="50"/>
      <c r="P5634" s="50"/>
      <c r="Q5634" s="50" t="s">
        <v>368</v>
      </c>
      <c r="R5634" s="9" t="s">
        <v>368</v>
      </c>
      <c r="S5634" s="50" t="s">
        <v>368</v>
      </c>
      <c r="T5634" s="9" t="s">
        <v>368</v>
      </c>
      <c r="U5634" s="9" t="s">
        <v>368</v>
      </c>
    </row>
    <row r="5635">
      <c r="F5635" s="9"/>
      <c r="N5635" s="50"/>
      <c r="O5635" s="50"/>
      <c r="P5635" s="50"/>
      <c r="Q5635" s="50" t="s">
        <v>368</v>
      </c>
      <c r="R5635" s="9" t="s">
        <v>368</v>
      </c>
      <c r="S5635" s="50" t="s">
        <v>368</v>
      </c>
      <c r="T5635" s="9" t="s">
        <v>368</v>
      </c>
      <c r="U5635" s="9" t="s">
        <v>368</v>
      </c>
    </row>
    <row r="5636">
      <c r="F5636" s="9"/>
      <c r="N5636" s="50"/>
      <c r="O5636" s="50"/>
      <c r="P5636" s="50"/>
      <c r="Q5636" s="50" t="s">
        <v>368</v>
      </c>
      <c r="R5636" s="9" t="s">
        <v>368</v>
      </c>
      <c r="S5636" s="50" t="s">
        <v>368</v>
      </c>
      <c r="T5636" s="9" t="s">
        <v>368</v>
      </c>
      <c r="U5636" s="9" t="s">
        <v>368</v>
      </c>
    </row>
    <row r="5637">
      <c r="F5637" s="9"/>
      <c r="N5637" s="50"/>
      <c r="O5637" s="50"/>
      <c r="P5637" s="50"/>
      <c r="Q5637" s="50" t="s">
        <v>368</v>
      </c>
      <c r="R5637" s="9" t="s">
        <v>368</v>
      </c>
      <c r="S5637" s="50" t="s">
        <v>368</v>
      </c>
      <c r="T5637" s="9" t="s">
        <v>368</v>
      </c>
      <c r="U5637" s="9" t="s">
        <v>368</v>
      </c>
    </row>
    <row r="5638">
      <c r="F5638" s="9"/>
      <c r="N5638" s="50"/>
      <c r="O5638" s="50"/>
      <c r="P5638" s="50"/>
      <c r="Q5638" s="50" t="s">
        <v>368</v>
      </c>
      <c r="R5638" s="9" t="s">
        <v>368</v>
      </c>
      <c r="S5638" s="50" t="s">
        <v>368</v>
      </c>
      <c r="T5638" s="9" t="s">
        <v>368</v>
      </c>
      <c r="U5638" s="9" t="s">
        <v>368</v>
      </c>
    </row>
    <row r="5639">
      <c r="F5639" s="9"/>
      <c r="N5639" s="50"/>
      <c r="O5639" s="50"/>
      <c r="P5639" s="50"/>
      <c r="Q5639" s="50" t="s">
        <v>368</v>
      </c>
      <c r="R5639" s="9" t="s">
        <v>368</v>
      </c>
      <c r="S5639" s="50" t="s">
        <v>368</v>
      </c>
      <c r="T5639" s="9" t="s">
        <v>368</v>
      </c>
      <c r="U5639" s="9" t="s">
        <v>368</v>
      </c>
    </row>
    <row r="5640">
      <c r="F5640" s="9"/>
      <c r="N5640" s="50"/>
      <c r="O5640" s="50"/>
      <c r="P5640" s="50"/>
      <c r="Q5640" s="50" t="s">
        <v>368</v>
      </c>
      <c r="R5640" s="9" t="s">
        <v>368</v>
      </c>
      <c r="S5640" s="50" t="s">
        <v>368</v>
      </c>
      <c r="T5640" s="9" t="s">
        <v>368</v>
      </c>
      <c r="U5640" s="9" t="s">
        <v>368</v>
      </c>
    </row>
    <row r="5641">
      <c r="F5641" s="9"/>
      <c r="N5641" s="50"/>
      <c r="O5641" s="50"/>
      <c r="P5641" s="50"/>
      <c r="Q5641" s="50" t="s">
        <v>368</v>
      </c>
      <c r="R5641" s="9" t="s">
        <v>368</v>
      </c>
      <c r="S5641" s="50" t="s">
        <v>368</v>
      </c>
      <c r="T5641" s="9" t="s">
        <v>368</v>
      </c>
      <c r="U5641" s="9" t="s">
        <v>368</v>
      </c>
    </row>
    <row r="5642">
      <c r="F5642" s="9"/>
      <c r="N5642" s="50"/>
      <c r="O5642" s="50"/>
      <c r="P5642" s="50"/>
      <c r="Q5642" s="50" t="s">
        <v>368</v>
      </c>
      <c r="R5642" s="9" t="s">
        <v>368</v>
      </c>
      <c r="S5642" s="50" t="s">
        <v>368</v>
      </c>
      <c r="T5642" s="9" t="s">
        <v>368</v>
      </c>
      <c r="U5642" s="9" t="s">
        <v>368</v>
      </c>
    </row>
    <row r="5643">
      <c r="F5643" s="9"/>
      <c r="N5643" s="50"/>
      <c r="O5643" s="50"/>
      <c r="P5643" s="50"/>
      <c r="Q5643" s="50" t="s">
        <v>368</v>
      </c>
      <c r="R5643" s="9" t="s">
        <v>368</v>
      </c>
      <c r="S5643" s="50" t="s">
        <v>368</v>
      </c>
      <c r="T5643" s="9" t="s">
        <v>368</v>
      </c>
      <c r="U5643" s="9" t="s">
        <v>368</v>
      </c>
    </row>
    <row r="5644">
      <c r="F5644" s="9"/>
      <c r="N5644" s="50"/>
      <c r="O5644" s="50"/>
      <c r="P5644" s="50"/>
      <c r="Q5644" s="50" t="s">
        <v>368</v>
      </c>
      <c r="R5644" s="9" t="s">
        <v>368</v>
      </c>
      <c r="S5644" s="50" t="s">
        <v>368</v>
      </c>
      <c r="T5644" s="9" t="s">
        <v>368</v>
      </c>
      <c r="U5644" s="9" t="s">
        <v>368</v>
      </c>
    </row>
    <row r="5645">
      <c r="F5645" s="9"/>
      <c r="N5645" s="50"/>
      <c r="O5645" s="50"/>
      <c r="P5645" s="50"/>
      <c r="Q5645" s="50" t="s">
        <v>368</v>
      </c>
      <c r="R5645" s="9" t="s">
        <v>368</v>
      </c>
      <c r="S5645" s="50" t="s">
        <v>368</v>
      </c>
      <c r="T5645" s="9" t="s">
        <v>368</v>
      </c>
      <c r="U5645" s="9" t="s">
        <v>368</v>
      </c>
    </row>
    <row r="5646">
      <c r="F5646" s="9"/>
      <c r="N5646" s="50"/>
      <c r="O5646" s="50"/>
      <c r="P5646" s="50"/>
      <c r="Q5646" s="50" t="s">
        <v>368</v>
      </c>
      <c r="R5646" s="9" t="s">
        <v>368</v>
      </c>
      <c r="S5646" s="50" t="s">
        <v>368</v>
      </c>
      <c r="T5646" s="9" t="s">
        <v>368</v>
      </c>
      <c r="U5646" s="9" t="s">
        <v>368</v>
      </c>
    </row>
    <row r="5647">
      <c r="F5647" s="9"/>
      <c r="N5647" s="50"/>
      <c r="O5647" s="50"/>
      <c r="P5647" s="50"/>
      <c r="Q5647" s="50" t="s">
        <v>368</v>
      </c>
      <c r="R5647" s="9" t="s">
        <v>368</v>
      </c>
      <c r="S5647" s="50" t="s">
        <v>368</v>
      </c>
      <c r="T5647" s="9" t="s">
        <v>368</v>
      </c>
      <c r="U5647" s="9" t="s">
        <v>368</v>
      </c>
    </row>
    <row r="5648">
      <c r="F5648" s="9"/>
      <c r="N5648" s="50"/>
      <c r="O5648" s="50"/>
      <c r="P5648" s="50"/>
      <c r="Q5648" s="50" t="s">
        <v>368</v>
      </c>
      <c r="R5648" s="9" t="s">
        <v>368</v>
      </c>
      <c r="S5648" s="50" t="s">
        <v>368</v>
      </c>
      <c r="T5648" s="9" t="s">
        <v>368</v>
      </c>
      <c r="U5648" s="9" t="s">
        <v>368</v>
      </c>
    </row>
    <row r="5649">
      <c r="F5649" s="9"/>
      <c r="N5649" s="50"/>
      <c r="O5649" s="50"/>
      <c r="P5649" s="50"/>
      <c r="Q5649" s="50" t="s">
        <v>368</v>
      </c>
      <c r="R5649" s="9" t="s">
        <v>368</v>
      </c>
      <c r="S5649" s="50" t="s">
        <v>368</v>
      </c>
      <c r="T5649" s="9" t="s">
        <v>368</v>
      </c>
      <c r="U5649" s="9" t="s">
        <v>368</v>
      </c>
    </row>
    <row r="5650">
      <c r="F5650" s="9"/>
      <c r="N5650" s="50"/>
      <c r="O5650" s="50"/>
      <c r="P5650" s="50"/>
      <c r="Q5650" s="50" t="s">
        <v>368</v>
      </c>
      <c r="R5650" s="9" t="s">
        <v>368</v>
      </c>
      <c r="S5650" s="50" t="s">
        <v>368</v>
      </c>
      <c r="T5650" s="9" t="s">
        <v>368</v>
      </c>
      <c r="U5650" s="9" t="s">
        <v>368</v>
      </c>
    </row>
    <row r="5651">
      <c r="F5651" s="9"/>
      <c r="N5651" s="50"/>
      <c r="O5651" s="50"/>
      <c r="P5651" s="50"/>
      <c r="Q5651" s="50" t="s">
        <v>368</v>
      </c>
      <c r="R5651" s="9" t="s">
        <v>368</v>
      </c>
      <c r="S5651" s="50" t="s">
        <v>368</v>
      </c>
      <c r="T5651" s="9" t="s">
        <v>368</v>
      </c>
      <c r="U5651" s="9" t="s">
        <v>368</v>
      </c>
    </row>
    <row r="5652">
      <c r="F5652" s="9"/>
      <c r="N5652" s="50"/>
      <c r="O5652" s="50"/>
      <c r="P5652" s="50"/>
      <c r="Q5652" s="50" t="s">
        <v>368</v>
      </c>
      <c r="R5652" s="9" t="s">
        <v>368</v>
      </c>
      <c r="S5652" s="50" t="s">
        <v>368</v>
      </c>
      <c r="T5652" s="9" t="s">
        <v>368</v>
      </c>
      <c r="U5652" s="9" t="s">
        <v>368</v>
      </c>
    </row>
    <row r="5653">
      <c r="F5653" s="9"/>
      <c r="N5653" s="50"/>
      <c r="O5653" s="50"/>
      <c r="P5653" s="50"/>
      <c r="Q5653" s="50" t="s">
        <v>368</v>
      </c>
      <c r="R5653" s="9" t="s">
        <v>368</v>
      </c>
      <c r="S5653" s="50" t="s">
        <v>368</v>
      </c>
      <c r="T5653" s="9" t="s">
        <v>368</v>
      </c>
      <c r="U5653" s="9" t="s">
        <v>368</v>
      </c>
    </row>
    <row r="5654">
      <c r="F5654" s="9"/>
      <c r="N5654" s="50"/>
      <c r="O5654" s="50"/>
      <c r="P5654" s="50"/>
      <c r="Q5654" s="50" t="s">
        <v>368</v>
      </c>
      <c r="R5654" s="9" t="s">
        <v>368</v>
      </c>
      <c r="S5654" s="50" t="s">
        <v>368</v>
      </c>
      <c r="T5654" s="9" t="s">
        <v>368</v>
      </c>
      <c r="U5654" s="9" t="s">
        <v>368</v>
      </c>
    </row>
    <row r="5655">
      <c r="F5655" s="9"/>
      <c r="N5655" s="50"/>
      <c r="O5655" s="50"/>
      <c r="P5655" s="50"/>
      <c r="Q5655" s="50" t="s">
        <v>368</v>
      </c>
      <c r="R5655" s="9" t="s">
        <v>368</v>
      </c>
      <c r="S5655" s="50" t="s">
        <v>368</v>
      </c>
      <c r="T5655" s="9" t="s">
        <v>368</v>
      </c>
      <c r="U5655" s="9" t="s">
        <v>368</v>
      </c>
    </row>
    <row r="5656">
      <c r="F5656" s="9"/>
      <c r="N5656" s="50"/>
      <c r="O5656" s="50"/>
      <c r="P5656" s="50"/>
      <c r="Q5656" s="50" t="s">
        <v>368</v>
      </c>
      <c r="R5656" s="9" t="s">
        <v>368</v>
      </c>
      <c r="S5656" s="50" t="s">
        <v>368</v>
      </c>
      <c r="T5656" s="9" t="s">
        <v>368</v>
      </c>
      <c r="U5656" s="9" t="s">
        <v>368</v>
      </c>
    </row>
    <row r="5657">
      <c r="F5657" s="9"/>
      <c r="N5657" s="50"/>
      <c r="O5657" s="50"/>
      <c r="P5657" s="50"/>
      <c r="Q5657" s="50" t="s">
        <v>368</v>
      </c>
      <c r="R5657" s="9" t="s">
        <v>368</v>
      </c>
      <c r="S5657" s="50" t="s">
        <v>368</v>
      </c>
      <c r="T5657" s="9" t="s">
        <v>368</v>
      </c>
      <c r="U5657" s="9" t="s">
        <v>368</v>
      </c>
    </row>
    <row r="5658">
      <c r="F5658" s="9"/>
      <c r="N5658" s="50"/>
      <c r="O5658" s="50"/>
      <c r="P5658" s="50"/>
      <c r="Q5658" s="50" t="s">
        <v>368</v>
      </c>
      <c r="R5658" s="9" t="s">
        <v>368</v>
      </c>
      <c r="S5658" s="50" t="s">
        <v>368</v>
      </c>
      <c r="T5658" s="9" t="s">
        <v>368</v>
      </c>
      <c r="U5658" s="9" t="s">
        <v>368</v>
      </c>
    </row>
    <row r="5659">
      <c r="F5659" s="9"/>
      <c r="N5659" s="50"/>
      <c r="O5659" s="50"/>
      <c r="P5659" s="50"/>
      <c r="Q5659" s="50" t="s">
        <v>368</v>
      </c>
      <c r="R5659" s="9" t="s">
        <v>368</v>
      </c>
      <c r="S5659" s="50" t="s">
        <v>368</v>
      </c>
      <c r="T5659" s="9" t="s">
        <v>368</v>
      </c>
      <c r="U5659" s="9" t="s">
        <v>368</v>
      </c>
    </row>
    <row r="5660">
      <c r="F5660" s="9"/>
      <c r="N5660" s="50"/>
      <c r="O5660" s="50"/>
      <c r="P5660" s="50"/>
      <c r="Q5660" s="50" t="s">
        <v>368</v>
      </c>
      <c r="R5660" s="9" t="s">
        <v>368</v>
      </c>
      <c r="S5660" s="50" t="s">
        <v>368</v>
      </c>
      <c r="T5660" s="9" t="s">
        <v>368</v>
      </c>
      <c r="U5660" s="9" t="s">
        <v>368</v>
      </c>
    </row>
    <row r="5661">
      <c r="F5661" s="9"/>
      <c r="N5661" s="50"/>
      <c r="O5661" s="50"/>
      <c r="P5661" s="50"/>
      <c r="Q5661" s="50" t="s">
        <v>368</v>
      </c>
      <c r="R5661" s="9" t="s">
        <v>368</v>
      </c>
      <c r="S5661" s="50" t="s">
        <v>368</v>
      </c>
      <c r="T5661" s="9" t="s">
        <v>368</v>
      </c>
      <c r="U5661" s="9" t="s">
        <v>368</v>
      </c>
    </row>
    <row r="5662">
      <c r="F5662" s="9"/>
      <c r="N5662" s="50"/>
      <c r="O5662" s="50"/>
      <c r="P5662" s="50"/>
      <c r="Q5662" s="50" t="s">
        <v>368</v>
      </c>
      <c r="R5662" s="9" t="s">
        <v>368</v>
      </c>
      <c r="S5662" s="50" t="s">
        <v>368</v>
      </c>
      <c r="T5662" s="9" t="s">
        <v>368</v>
      </c>
      <c r="U5662" s="9" t="s">
        <v>368</v>
      </c>
    </row>
    <row r="5663">
      <c r="F5663" s="9"/>
      <c r="N5663" s="50"/>
      <c r="O5663" s="50"/>
      <c r="P5663" s="50"/>
      <c r="Q5663" s="50" t="s">
        <v>368</v>
      </c>
      <c r="R5663" s="9" t="s">
        <v>368</v>
      </c>
      <c r="S5663" s="50" t="s">
        <v>368</v>
      </c>
      <c r="T5663" s="9" t="s">
        <v>368</v>
      </c>
      <c r="U5663" s="9" t="s">
        <v>368</v>
      </c>
    </row>
    <row r="5664">
      <c r="F5664" s="9"/>
      <c r="N5664" s="50"/>
      <c r="O5664" s="50"/>
      <c r="P5664" s="50"/>
      <c r="Q5664" s="50" t="s">
        <v>368</v>
      </c>
      <c r="R5664" s="9" t="s">
        <v>368</v>
      </c>
      <c r="S5664" s="50" t="s">
        <v>368</v>
      </c>
      <c r="T5664" s="9" t="s">
        <v>368</v>
      </c>
      <c r="U5664" s="9" t="s">
        <v>368</v>
      </c>
    </row>
    <row r="5665">
      <c r="F5665" s="9"/>
      <c r="N5665" s="50"/>
      <c r="O5665" s="50"/>
      <c r="P5665" s="50"/>
      <c r="Q5665" s="50" t="s">
        <v>368</v>
      </c>
      <c r="R5665" s="9" t="s">
        <v>368</v>
      </c>
      <c r="S5665" s="50" t="s">
        <v>368</v>
      </c>
      <c r="T5665" s="9" t="s">
        <v>368</v>
      </c>
      <c r="U5665" s="9" t="s">
        <v>368</v>
      </c>
    </row>
    <row r="5666">
      <c r="F5666" s="9"/>
      <c r="N5666" s="50"/>
      <c r="O5666" s="50"/>
      <c r="P5666" s="50"/>
      <c r="Q5666" s="50" t="s">
        <v>368</v>
      </c>
      <c r="R5666" s="9" t="s">
        <v>368</v>
      </c>
      <c r="S5666" s="50" t="s">
        <v>368</v>
      </c>
      <c r="T5666" s="9" t="s">
        <v>368</v>
      </c>
      <c r="U5666" s="9" t="s">
        <v>368</v>
      </c>
    </row>
    <row r="5667">
      <c r="F5667" s="9"/>
      <c r="N5667" s="50"/>
      <c r="O5667" s="50"/>
      <c r="P5667" s="50"/>
      <c r="Q5667" s="50" t="s">
        <v>368</v>
      </c>
      <c r="R5667" s="9" t="s">
        <v>368</v>
      </c>
      <c r="S5667" s="50" t="s">
        <v>368</v>
      </c>
      <c r="T5667" s="9" t="s">
        <v>368</v>
      </c>
      <c r="U5667" s="9" t="s">
        <v>368</v>
      </c>
    </row>
    <row r="5668">
      <c r="F5668" s="9"/>
      <c r="N5668" s="50"/>
      <c r="O5668" s="50"/>
      <c r="P5668" s="50"/>
      <c r="Q5668" s="50" t="s">
        <v>368</v>
      </c>
      <c r="R5668" s="9" t="s">
        <v>368</v>
      </c>
      <c r="S5668" s="50" t="s">
        <v>368</v>
      </c>
      <c r="T5668" s="9" t="s">
        <v>368</v>
      </c>
      <c r="U5668" s="9" t="s">
        <v>368</v>
      </c>
    </row>
    <row r="5669">
      <c r="F5669" s="9"/>
      <c r="N5669" s="50"/>
      <c r="O5669" s="50"/>
      <c r="P5669" s="50"/>
      <c r="Q5669" s="50" t="s">
        <v>368</v>
      </c>
      <c r="R5669" s="9" t="s">
        <v>368</v>
      </c>
      <c r="S5669" s="50" t="s">
        <v>368</v>
      </c>
      <c r="T5669" s="9" t="s">
        <v>368</v>
      </c>
      <c r="U5669" s="9" t="s">
        <v>368</v>
      </c>
    </row>
    <row r="5670">
      <c r="F5670" s="9"/>
      <c r="N5670" s="50"/>
      <c r="O5670" s="50"/>
      <c r="P5670" s="50"/>
      <c r="Q5670" s="50" t="s">
        <v>368</v>
      </c>
      <c r="R5670" s="9" t="s">
        <v>368</v>
      </c>
      <c r="S5670" s="50" t="s">
        <v>368</v>
      </c>
      <c r="T5670" s="9" t="s">
        <v>368</v>
      </c>
      <c r="U5670" s="9" t="s">
        <v>368</v>
      </c>
    </row>
    <row r="5671">
      <c r="F5671" s="9"/>
      <c r="N5671" s="50"/>
      <c r="O5671" s="50"/>
      <c r="P5671" s="50"/>
      <c r="Q5671" s="50" t="s">
        <v>368</v>
      </c>
      <c r="R5671" s="9" t="s">
        <v>368</v>
      </c>
      <c r="S5671" s="50" t="s">
        <v>368</v>
      </c>
      <c r="T5671" s="9" t="s">
        <v>368</v>
      </c>
      <c r="U5671" s="9" t="s">
        <v>368</v>
      </c>
    </row>
    <row r="5672">
      <c r="F5672" s="9"/>
      <c r="N5672" s="50"/>
      <c r="O5672" s="50"/>
      <c r="P5672" s="50"/>
      <c r="Q5672" s="50" t="s">
        <v>368</v>
      </c>
      <c r="R5672" s="9" t="s">
        <v>368</v>
      </c>
      <c r="S5672" s="50" t="s">
        <v>368</v>
      </c>
      <c r="T5672" s="9" t="s">
        <v>368</v>
      </c>
      <c r="U5672" s="9" t="s">
        <v>368</v>
      </c>
    </row>
    <row r="5673">
      <c r="F5673" s="9"/>
      <c r="N5673" s="50"/>
      <c r="O5673" s="50"/>
      <c r="P5673" s="50"/>
      <c r="Q5673" s="50" t="s">
        <v>368</v>
      </c>
      <c r="R5673" s="9" t="s">
        <v>368</v>
      </c>
      <c r="S5673" s="50" t="s">
        <v>368</v>
      </c>
      <c r="T5673" s="9" t="s">
        <v>368</v>
      </c>
      <c r="U5673" s="9" t="s">
        <v>368</v>
      </c>
    </row>
    <row r="5674">
      <c r="F5674" s="9"/>
      <c r="N5674" s="50"/>
      <c r="O5674" s="50"/>
      <c r="P5674" s="50"/>
      <c r="Q5674" s="50" t="s">
        <v>368</v>
      </c>
      <c r="R5674" s="9" t="s">
        <v>368</v>
      </c>
      <c r="S5674" s="50" t="s">
        <v>368</v>
      </c>
      <c r="T5674" s="9" t="s">
        <v>368</v>
      </c>
      <c r="U5674" s="9" t="s">
        <v>368</v>
      </c>
    </row>
    <row r="5675">
      <c r="F5675" s="9"/>
      <c r="N5675" s="50"/>
      <c r="O5675" s="50"/>
      <c r="P5675" s="50"/>
      <c r="Q5675" s="50" t="s">
        <v>368</v>
      </c>
      <c r="R5675" s="9" t="s">
        <v>368</v>
      </c>
      <c r="S5675" s="50" t="s">
        <v>368</v>
      </c>
      <c r="T5675" s="9" t="s">
        <v>368</v>
      </c>
      <c r="U5675" s="9" t="s">
        <v>368</v>
      </c>
    </row>
    <row r="5676">
      <c r="F5676" s="9"/>
      <c r="N5676" s="50"/>
      <c r="O5676" s="50"/>
      <c r="P5676" s="50"/>
      <c r="Q5676" s="50" t="s">
        <v>368</v>
      </c>
      <c r="R5676" s="9" t="s">
        <v>368</v>
      </c>
      <c r="S5676" s="50" t="s">
        <v>368</v>
      </c>
      <c r="T5676" s="9" t="s">
        <v>368</v>
      </c>
      <c r="U5676" s="9" t="s">
        <v>368</v>
      </c>
    </row>
    <row r="5677">
      <c r="F5677" s="9"/>
      <c r="N5677" s="50"/>
      <c r="O5677" s="50"/>
      <c r="P5677" s="50"/>
      <c r="Q5677" s="50" t="s">
        <v>368</v>
      </c>
      <c r="R5677" s="9" t="s">
        <v>368</v>
      </c>
      <c r="S5677" s="50" t="s">
        <v>368</v>
      </c>
      <c r="T5677" s="9" t="s">
        <v>368</v>
      </c>
      <c r="U5677" s="9" t="s">
        <v>368</v>
      </c>
    </row>
    <row r="5678">
      <c r="F5678" s="9"/>
      <c r="N5678" s="50"/>
      <c r="O5678" s="50"/>
      <c r="P5678" s="50"/>
      <c r="Q5678" s="50" t="s">
        <v>368</v>
      </c>
      <c r="R5678" s="9" t="s">
        <v>368</v>
      </c>
      <c r="S5678" s="50" t="s">
        <v>368</v>
      </c>
      <c r="T5678" s="9" t="s">
        <v>368</v>
      </c>
      <c r="U5678" s="9" t="s">
        <v>368</v>
      </c>
    </row>
    <row r="5679">
      <c r="F5679" s="9"/>
      <c r="N5679" s="50"/>
      <c r="O5679" s="50"/>
      <c r="P5679" s="50"/>
      <c r="Q5679" s="50" t="s">
        <v>368</v>
      </c>
      <c r="R5679" s="9" t="s">
        <v>368</v>
      </c>
      <c r="S5679" s="50" t="s">
        <v>368</v>
      </c>
      <c r="T5679" s="9" t="s">
        <v>368</v>
      </c>
      <c r="U5679" s="9" t="s">
        <v>368</v>
      </c>
    </row>
    <row r="5680">
      <c r="F5680" s="9"/>
      <c r="N5680" s="50"/>
      <c r="O5680" s="50"/>
      <c r="P5680" s="50"/>
      <c r="Q5680" s="50" t="s">
        <v>368</v>
      </c>
      <c r="R5680" s="9" t="s">
        <v>368</v>
      </c>
      <c r="S5680" s="50" t="s">
        <v>368</v>
      </c>
      <c r="T5680" s="9" t="s">
        <v>368</v>
      </c>
      <c r="U5680" s="9" t="s">
        <v>368</v>
      </c>
    </row>
    <row r="5681">
      <c r="F5681" s="9"/>
      <c r="N5681" s="50"/>
      <c r="O5681" s="50"/>
      <c r="P5681" s="50"/>
      <c r="Q5681" s="50" t="s">
        <v>368</v>
      </c>
      <c r="R5681" s="9" t="s">
        <v>368</v>
      </c>
      <c r="S5681" s="50" t="s">
        <v>368</v>
      </c>
      <c r="T5681" s="9" t="s">
        <v>368</v>
      </c>
      <c r="U5681" s="9" t="s">
        <v>368</v>
      </c>
    </row>
    <row r="5682">
      <c r="F5682" s="9"/>
      <c r="N5682" s="50"/>
      <c r="O5682" s="50"/>
      <c r="P5682" s="50"/>
      <c r="Q5682" s="50" t="s">
        <v>368</v>
      </c>
      <c r="R5682" s="9" t="s">
        <v>368</v>
      </c>
      <c r="S5682" s="50" t="s">
        <v>368</v>
      </c>
      <c r="T5682" s="9" t="s">
        <v>368</v>
      </c>
      <c r="U5682" s="9" t="s">
        <v>368</v>
      </c>
    </row>
    <row r="5683">
      <c r="F5683" s="9"/>
      <c r="N5683" s="50"/>
      <c r="O5683" s="50"/>
      <c r="P5683" s="50"/>
      <c r="Q5683" s="50" t="s">
        <v>368</v>
      </c>
      <c r="R5683" s="9" t="s">
        <v>368</v>
      </c>
      <c r="S5683" s="50" t="s">
        <v>368</v>
      </c>
      <c r="T5683" s="9" t="s">
        <v>368</v>
      </c>
      <c r="U5683" s="9" t="s">
        <v>368</v>
      </c>
    </row>
    <row r="5684">
      <c r="F5684" s="9"/>
      <c r="N5684" s="50"/>
      <c r="O5684" s="50"/>
      <c r="P5684" s="50"/>
      <c r="Q5684" s="50" t="s">
        <v>368</v>
      </c>
      <c r="R5684" s="9" t="s">
        <v>368</v>
      </c>
      <c r="S5684" s="50" t="s">
        <v>368</v>
      </c>
      <c r="T5684" s="9" t="s">
        <v>368</v>
      </c>
      <c r="U5684" s="9" t="s">
        <v>368</v>
      </c>
    </row>
    <row r="5685">
      <c r="F5685" s="9"/>
      <c r="N5685" s="50"/>
      <c r="O5685" s="50"/>
      <c r="P5685" s="50"/>
      <c r="Q5685" s="50" t="s">
        <v>368</v>
      </c>
      <c r="R5685" s="9" t="s">
        <v>368</v>
      </c>
      <c r="S5685" s="50" t="s">
        <v>368</v>
      </c>
      <c r="T5685" s="9" t="s">
        <v>368</v>
      </c>
      <c r="U5685" s="9" t="s">
        <v>368</v>
      </c>
    </row>
    <row r="5686">
      <c r="F5686" s="9"/>
      <c r="N5686" s="50"/>
      <c r="O5686" s="50"/>
      <c r="P5686" s="50"/>
      <c r="Q5686" s="50" t="s">
        <v>368</v>
      </c>
      <c r="R5686" s="9" t="s">
        <v>368</v>
      </c>
      <c r="S5686" s="50" t="s">
        <v>368</v>
      </c>
      <c r="T5686" s="9" t="s">
        <v>368</v>
      </c>
      <c r="U5686" s="9" t="s">
        <v>368</v>
      </c>
    </row>
    <row r="5687">
      <c r="F5687" s="9"/>
      <c r="N5687" s="50"/>
      <c r="O5687" s="50"/>
      <c r="P5687" s="50"/>
      <c r="Q5687" s="50" t="s">
        <v>368</v>
      </c>
      <c r="R5687" s="9" t="s">
        <v>368</v>
      </c>
      <c r="S5687" s="50" t="s">
        <v>368</v>
      </c>
      <c r="T5687" s="9" t="s">
        <v>368</v>
      </c>
      <c r="U5687" s="9" t="s">
        <v>368</v>
      </c>
    </row>
    <row r="5688">
      <c r="F5688" s="9"/>
      <c r="N5688" s="50"/>
      <c r="O5688" s="50"/>
      <c r="P5688" s="50"/>
      <c r="Q5688" s="50" t="s">
        <v>368</v>
      </c>
      <c r="R5688" s="9" t="s">
        <v>368</v>
      </c>
      <c r="S5688" s="50" t="s">
        <v>368</v>
      </c>
      <c r="T5688" s="9" t="s">
        <v>368</v>
      </c>
      <c r="U5688" s="9" t="s">
        <v>368</v>
      </c>
    </row>
    <row r="5689">
      <c r="F5689" s="9"/>
      <c r="N5689" s="50"/>
      <c r="O5689" s="50"/>
      <c r="P5689" s="50"/>
      <c r="Q5689" s="50" t="s">
        <v>368</v>
      </c>
      <c r="R5689" s="9" t="s">
        <v>368</v>
      </c>
      <c r="S5689" s="50" t="s">
        <v>368</v>
      </c>
      <c r="T5689" s="9" t="s">
        <v>368</v>
      </c>
      <c r="U5689" s="9" t="s">
        <v>368</v>
      </c>
    </row>
    <row r="5690">
      <c r="F5690" s="9"/>
      <c r="N5690" s="50"/>
      <c r="O5690" s="50"/>
      <c r="P5690" s="50"/>
      <c r="Q5690" s="50" t="s">
        <v>368</v>
      </c>
      <c r="R5690" s="9" t="s">
        <v>368</v>
      </c>
      <c r="S5690" s="50" t="s">
        <v>368</v>
      </c>
      <c r="T5690" s="9" t="s">
        <v>368</v>
      </c>
      <c r="U5690" s="9" t="s">
        <v>368</v>
      </c>
    </row>
    <row r="5691">
      <c r="F5691" s="9"/>
      <c r="N5691" s="50"/>
      <c r="O5691" s="50"/>
      <c r="P5691" s="50"/>
      <c r="Q5691" s="50" t="s">
        <v>368</v>
      </c>
      <c r="R5691" s="9" t="s">
        <v>368</v>
      </c>
      <c r="S5691" s="50" t="s">
        <v>368</v>
      </c>
      <c r="T5691" s="9" t="s">
        <v>368</v>
      </c>
      <c r="U5691" s="9" t="s">
        <v>368</v>
      </c>
    </row>
    <row r="5692">
      <c r="F5692" s="9"/>
      <c r="N5692" s="50"/>
      <c r="O5692" s="50"/>
      <c r="P5692" s="50"/>
      <c r="Q5692" s="50" t="s">
        <v>368</v>
      </c>
      <c r="R5692" s="9" t="s">
        <v>368</v>
      </c>
      <c r="S5692" s="50" t="s">
        <v>368</v>
      </c>
      <c r="T5692" s="9" t="s">
        <v>368</v>
      </c>
      <c r="U5692" s="9" t="s">
        <v>368</v>
      </c>
    </row>
    <row r="5693">
      <c r="F5693" s="9"/>
      <c r="N5693" s="50"/>
      <c r="O5693" s="50"/>
      <c r="P5693" s="50"/>
      <c r="Q5693" s="50" t="s">
        <v>368</v>
      </c>
      <c r="R5693" s="9" t="s">
        <v>368</v>
      </c>
      <c r="S5693" s="50" t="s">
        <v>368</v>
      </c>
      <c r="T5693" s="9" t="s">
        <v>368</v>
      </c>
      <c r="U5693" s="9" t="s">
        <v>368</v>
      </c>
    </row>
    <row r="5694">
      <c r="F5694" s="9"/>
      <c r="N5694" s="50"/>
      <c r="O5694" s="50"/>
      <c r="P5694" s="50"/>
      <c r="Q5694" s="50" t="s">
        <v>368</v>
      </c>
      <c r="R5694" s="9" t="s">
        <v>368</v>
      </c>
      <c r="S5694" s="50" t="s">
        <v>368</v>
      </c>
      <c r="T5694" s="9" t="s">
        <v>368</v>
      </c>
      <c r="U5694" s="9" t="s">
        <v>368</v>
      </c>
    </row>
    <row r="5695">
      <c r="F5695" s="9"/>
      <c r="N5695" s="50"/>
      <c r="O5695" s="50"/>
      <c r="P5695" s="50"/>
      <c r="Q5695" s="50" t="s">
        <v>368</v>
      </c>
      <c r="R5695" s="9" t="s">
        <v>368</v>
      </c>
      <c r="S5695" s="50" t="s">
        <v>368</v>
      </c>
      <c r="T5695" s="9" t="s">
        <v>368</v>
      </c>
      <c r="U5695" s="9" t="s">
        <v>368</v>
      </c>
    </row>
    <row r="5696">
      <c r="F5696" s="9"/>
      <c r="N5696" s="50"/>
      <c r="O5696" s="50"/>
      <c r="P5696" s="50"/>
      <c r="Q5696" s="50" t="s">
        <v>368</v>
      </c>
      <c r="R5696" s="9" t="s">
        <v>368</v>
      </c>
      <c r="S5696" s="50" t="s">
        <v>368</v>
      </c>
      <c r="T5696" s="9" t="s">
        <v>368</v>
      </c>
      <c r="U5696" s="9" t="s">
        <v>368</v>
      </c>
    </row>
    <row r="5697">
      <c r="F5697" s="9"/>
      <c r="N5697" s="50"/>
      <c r="O5697" s="50"/>
      <c r="P5697" s="50"/>
      <c r="Q5697" s="50" t="s">
        <v>368</v>
      </c>
      <c r="R5697" s="9" t="s">
        <v>368</v>
      </c>
      <c r="S5697" s="50" t="s">
        <v>368</v>
      </c>
      <c r="T5697" s="9" t="s">
        <v>368</v>
      </c>
      <c r="U5697" s="9" t="s">
        <v>368</v>
      </c>
    </row>
    <row r="5698">
      <c r="F5698" s="9"/>
      <c r="N5698" s="50"/>
      <c r="O5698" s="50"/>
      <c r="P5698" s="50"/>
      <c r="Q5698" s="50" t="s">
        <v>368</v>
      </c>
      <c r="R5698" s="9" t="s">
        <v>368</v>
      </c>
      <c r="S5698" s="50" t="s">
        <v>368</v>
      </c>
      <c r="T5698" s="9" t="s">
        <v>368</v>
      </c>
      <c r="U5698" s="9" t="s">
        <v>368</v>
      </c>
    </row>
    <row r="5699">
      <c r="F5699" s="9"/>
      <c r="N5699" s="50"/>
      <c r="O5699" s="50"/>
      <c r="P5699" s="50"/>
      <c r="Q5699" s="50" t="s">
        <v>368</v>
      </c>
      <c r="R5699" s="9" t="s">
        <v>368</v>
      </c>
      <c r="S5699" s="50" t="s">
        <v>368</v>
      </c>
      <c r="T5699" s="9" t="s">
        <v>368</v>
      </c>
      <c r="U5699" s="9" t="s">
        <v>368</v>
      </c>
    </row>
    <row r="5700">
      <c r="F5700" s="9"/>
      <c r="N5700" s="50"/>
      <c r="O5700" s="50"/>
      <c r="P5700" s="50"/>
      <c r="Q5700" s="50" t="s">
        <v>368</v>
      </c>
      <c r="R5700" s="9" t="s">
        <v>368</v>
      </c>
      <c r="S5700" s="50" t="s">
        <v>368</v>
      </c>
      <c r="T5700" s="9" t="s">
        <v>368</v>
      </c>
      <c r="U5700" s="9" t="s">
        <v>368</v>
      </c>
    </row>
    <row r="5701">
      <c r="F5701" s="9"/>
      <c r="N5701" s="50"/>
      <c r="O5701" s="50"/>
      <c r="P5701" s="50"/>
      <c r="Q5701" s="50" t="s">
        <v>368</v>
      </c>
      <c r="R5701" s="9" t="s">
        <v>368</v>
      </c>
      <c r="S5701" s="50" t="s">
        <v>368</v>
      </c>
      <c r="T5701" s="9" t="s">
        <v>368</v>
      </c>
      <c r="U5701" s="9" t="s">
        <v>368</v>
      </c>
    </row>
    <row r="5702">
      <c r="F5702" s="9"/>
      <c r="N5702" s="50"/>
      <c r="O5702" s="50"/>
      <c r="P5702" s="50"/>
      <c r="Q5702" s="50" t="s">
        <v>368</v>
      </c>
      <c r="R5702" s="9" t="s">
        <v>368</v>
      </c>
      <c r="S5702" s="50" t="s">
        <v>368</v>
      </c>
      <c r="T5702" s="9" t="s">
        <v>368</v>
      </c>
      <c r="U5702" s="9" t="s">
        <v>368</v>
      </c>
    </row>
    <row r="5703">
      <c r="F5703" s="9"/>
      <c r="N5703" s="50"/>
      <c r="O5703" s="50"/>
      <c r="P5703" s="50"/>
      <c r="Q5703" s="50" t="s">
        <v>368</v>
      </c>
      <c r="R5703" s="9" t="s">
        <v>368</v>
      </c>
      <c r="S5703" s="50" t="s">
        <v>368</v>
      </c>
      <c r="T5703" s="9" t="s">
        <v>368</v>
      </c>
      <c r="U5703" s="9" t="s">
        <v>368</v>
      </c>
    </row>
    <row r="5704">
      <c r="F5704" s="9"/>
      <c r="N5704" s="50"/>
      <c r="O5704" s="50"/>
      <c r="P5704" s="50"/>
      <c r="Q5704" s="50" t="s">
        <v>368</v>
      </c>
      <c r="R5704" s="9" t="s">
        <v>368</v>
      </c>
      <c r="S5704" s="50" t="s">
        <v>368</v>
      </c>
      <c r="T5704" s="9" t="s">
        <v>368</v>
      </c>
      <c r="U5704" s="9" t="s">
        <v>368</v>
      </c>
    </row>
    <row r="5705">
      <c r="F5705" s="9"/>
      <c r="N5705" s="50"/>
      <c r="O5705" s="50"/>
      <c r="P5705" s="50"/>
      <c r="Q5705" s="50" t="s">
        <v>368</v>
      </c>
      <c r="R5705" s="9" t="s">
        <v>368</v>
      </c>
      <c r="S5705" s="50" t="s">
        <v>368</v>
      </c>
      <c r="T5705" s="9" t="s">
        <v>368</v>
      </c>
      <c r="U5705" s="9" t="s">
        <v>368</v>
      </c>
    </row>
    <row r="5706">
      <c r="F5706" s="9"/>
      <c r="N5706" s="50"/>
      <c r="O5706" s="50"/>
      <c r="P5706" s="50"/>
      <c r="Q5706" s="50" t="s">
        <v>368</v>
      </c>
      <c r="R5706" s="9" t="s">
        <v>368</v>
      </c>
      <c r="S5706" s="50" t="s">
        <v>368</v>
      </c>
      <c r="T5706" s="9" t="s">
        <v>368</v>
      </c>
      <c r="U5706" s="9" t="s">
        <v>368</v>
      </c>
    </row>
    <row r="5707">
      <c r="F5707" s="9"/>
      <c r="N5707" s="50"/>
      <c r="O5707" s="50"/>
      <c r="P5707" s="50"/>
      <c r="Q5707" s="50" t="s">
        <v>368</v>
      </c>
      <c r="R5707" s="9" t="s">
        <v>368</v>
      </c>
      <c r="S5707" s="50" t="s">
        <v>368</v>
      </c>
      <c r="T5707" s="9" t="s">
        <v>368</v>
      </c>
      <c r="U5707" s="9" t="s">
        <v>368</v>
      </c>
    </row>
    <row r="5708">
      <c r="F5708" s="9"/>
      <c r="N5708" s="50"/>
      <c r="O5708" s="50"/>
      <c r="P5708" s="50"/>
      <c r="Q5708" s="50" t="s">
        <v>368</v>
      </c>
      <c r="R5708" s="9" t="s">
        <v>368</v>
      </c>
      <c r="S5708" s="50" t="s">
        <v>368</v>
      </c>
      <c r="T5708" s="9" t="s">
        <v>368</v>
      </c>
      <c r="U5708" s="9" t="s">
        <v>368</v>
      </c>
    </row>
    <row r="5709">
      <c r="F5709" s="9"/>
      <c r="N5709" s="50"/>
      <c r="O5709" s="50"/>
      <c r="P5709" s="50"/>
      <c r="Q5709" s="50" t="s">
        <v>368</v>
      </c>
      <c r="R5709" s="9" t="s">
        <v>368</v>
      </c>
      <c r="S5709" s="50" t="s">
        <v>368</v>
      </c>
      <c r="T5709" s="9" t="s">
        <v>368</v>
      </c>
      <c r="U5709" s="9" t="s">
        <v>368</v>
      </c>
    </row>
    <row r="5710">
      <c r="F5710" s="9"/>
      <c r="N5710" s="50"/>
      <c r="O5710" s="50"/>
      <c r="P5710" s="50"/>
      <c r="Q5710" s="50" t="s">
        <v>368</v>
      </c>
      <c r="R5710" s="9" t="s">
        <v>368</v>
      </c>
      <c r="S5710" s="50" t="s">
        <v>368</v>
      </c>
      <c r="T5710" s="9" t="s">
        <v>368</v>
      </c>
      <c r="U5710" s="9" t="s">
        <v>368</v>
      </c>
    </row>
    <row r="5711">
      <c r="F5711" s="9"/>
      <c r="N5711" s="50"/>
      <c r="O5711" s="50"/>
      <c r="P5711" s="50"/>
      <c r="Q5711" s="50" t="s">
        <v>368</v>
      </c>
      <c r="R5711" s="9" t="s">
        <v>368</v>
      </c>
      <c r="S5711" s="50" t="s">
        <v>368</v>
      </c>
      <c r="T5711" s="9" t="s">
        <v>368</v>
      </c>
      <c r="U5711" s="9" t="s">
        <v>368</v>
      </c>
    </row>
    <row r="5712">
      <c r="F5712" s="9"/>
      <c r="N5712" s="50"/>
      <c r="O5712" s="50"/>
      <c r="P5712" s="50"/>
      <c r="Q5712" s="50" t="s">
        <v>368</v>
      </c>
      <c r="R5712" s="9" t="s">
        <v>368</v>
      </c>
      <c r="S5712" s="50" t="s">
        <v>368</v>
      </c>
      <c r="T5712" s="9" t="s">
        <v>368</v>
      </c>
      <c r="U5712" s="9" t="s">
        <v>368</v>
      </c>
    </row>
    <row r="5713">
      <c r="F5713" s="9"/>
      <c r="N5713" s="50"/>
      <c r="O5713" s="50"/>
      <c r="P5713" s="50"/>
      <c r="Q5713" s="50" t="s">
        <v>368</v>
      </c>
      <c r="R5713" s="9" t="s">
        <v>368</v>
      </c>
      <c r="S5713" s="50" t="s">
        <v>368</v>
      </c>
      <c r="T5713" s="9" t="s">
        <v>368</v>
      </c>
      <c r="U5713" s="9" t="s">
        <v>368</v>
      </c>
    </row>
    <row r="5714">
      <c r="F5714" s="9"/>
      <c r="N5714" s="50"/>
      <c r="O5714" s="50"/>
      <c r="P5714" s="50"/>
      <c r="Q5714" s="50" t="s">
        <v>368</v>
      </c>
      <c r="R5714" s="9" t="s">
        <v>368</v>
      </c>
      <c r="S5714" s="50" t="s">
        <v>368</v>
      </c>
      <c r="T5714" s="9" t="s">
        <v>368</v>
      </c>
      <c r="U5714" s="9" t="s">
        <v>368</v>
      </c>
    </row>
    <row r="5715">
      <c r="F5715" s="9"/>
      <c r="N5715" s="50"/>
      <c r="O5715" s="50"/>
      <c r="P5715" s="50"/>
      <c r="Q5715" s="50" t="s">
        <v>368</v>
      </c>
      <c r="R5715" s="9" t="s">
        <v>368</v>
      </c>
      <c r="S5715" s="50" t="s">
        <v>368</v>
      </c>
      <c r="T5715" s="9" t="s">
        <v>368</v>
      </c>
      <c r="U5715" s="9" t="s">
        <v>368</v>
      </c>
    </row>
    <row r="5716">
      <c r="F5716" s="9"/>
      <c r="N5716" s="50"/>
      <c r="O5716" s="50"/>
      <c r="P5716" s="50"/>
      <c r="Q5716" s="50" t="s">
        <v>368</v>
      </c>
      <c r="R5716" s="9" t="s">
        <v>368</v>
      </c>
      <c r="S5716" s="50" t="s">
        <v>368</v>
      </c>
      <c r="T5716" s="9" t="s">
        <v>368</v>
      </c>
      <c r="U5716" s="9" t="s">
        <v>368</v>
      </c>
    </row>
    <row r="5717">
      <c r="F5717" s="9"/>
      <c r="N5717" s="50"/>
      <c r="O5717" s="50"/>
      <c r="P5717" s="50"/>
      <c r="Q5717" s="50" t="s">
        <v>368</v>
      </c>
      <c r="R5717" s="9" t="s">
        <v>368</v>
      </c>
      <c r="S5717" s="50" t="s">
        <v>368</v>
      </c>
      <c r="T5717" s="9" t="s">
        <v>368</v>
      </c>
      <c r="U5717" s="9" t="s">
        <v>368</v>
      </c>
    </row>
    <row r="5718">
      <c r="F5718" s="9"/>
      <c r="N5718" s="50"/>
      <c r="O5718" s="50"/>
      <c r="P5718" s="50"/>
      <c r="Q5718" s="50" t="s">
        <v>368</v>
      </c>
      <c r="R5718" s="9" t="s">
        <v>368</v>
      </c>
      <c r="S5718" s="50" t="s">
        <v>368</v>
      </c>
      <c r="T5718" s="9" t="s">
        <v>368</v>
      </c>
      <c r="U5718" s="9" t="s">
        <v>368</v>
      </c>
    </row>
    <row r="5719">
      <c r="F5719" s="9"/>
      <c r="N5719" s="50"/>
      <c r="O5719" s="50"/>
      <c r="P5719" s="50"/>
      <c r="Q5719" s="50" t="s">
        <v>368</v>
      </c>
      <c r="R5719" s="9" t="s">
        <v>368</v>
      </c>
      <c r="S5719" s="50" t="s">
        <v>368</v>
      </c>
      <c r="T5719" s="9" t="s">
        <v>368</v>
      </c>
      <c r="U5719" s="9" t="s">
        <v>368</v>
      </c>
    </row>
    <row r="5720">
      <c r="F5720" s="9"/>
      <c r="N5720" s="50"/>
      <c r="O5720" s="50"/>
      <c r="P5720" s="50"/>
      <c r="Q5720" s="50" t="s">
        <v>368</v>
      </c>
      <c r="R5720" s="9" t="s">
        <v>368</v>
      </c>
      <c r="S5720" s="50" t="s">
        <v>368</v>
      </c>
      <c r="T5720" s="9" t="s">
        <v>368</v>
      </c>
      <c r="U5720" s="9" t="s">
        <v>368</v>
      </c>
    </row>
    <row r="5721">
      <c r="F5721" s="9"/>
      <c r="N5721" s="50"/>
      <c r="O5721" s="50"/>
      <c r="P5721" s="50"/>
      <c r="Q5721" s="50" t="s">
        <v>368</v>
      </c>
      <c r="R5721" s="9" t="s">
        <v>368</v>
      </c>
      <c r="S5721" s="50" t="s">
        <v>368</v>
      </c>
      <c r="T5721" s="9" t="s">
        <v>368</v>
      </c>
      <c r="U5721" s="9" t="s">
        <v>368</v>
      </c>
    </row>
    <row r="5722">
      <c r="F5722" s="9"/>
      <c r="N5722" s="50"/>
      <c r="O5722" s="50"/>
      <c r="P5722" s="50"/>
      <c r="Q5722" s="50" t="s">
        <v>368</v>
      </c>
      <c r="R5722" s="9" t="s">
        <v>368</v>
      </c>
      <c r="S5722" s="50" t="s">
        <v>368</v>
      </c>
      <c r="T5722" s="9" t="s">
        <v>368</v>
      </c>
      <c r="U5722" s="9" t="s">
        <v>368</v>
      </c>
    </row>
    <row r="5723">
      <c r="F5723" s="9"/>
      <c r="N5723" s="50"/>
      <c r="O5723" s="50"/>
      <c r="P5723" s="50"/>
      <c r="Q5723" s="50" t="s">
        <v>368</v>
      </c>
      <c r="R5723" s="9" t="s">
        <v>368</v>
      </c>
      <c r="S5723" s="50" t="s">
        <v>368</v>
      </c>
      <c r="T5723" s="9" t="s">
        <v>368</v>
      </c>
      <c r="U5723" s="9" t="s">
        <v>368</v>
      </c>
    </row>
    <row r="5724">
      <c r="F5724" s="9"/>
      <c r="N5724" s="50"/>
      <c r="O5724" s="50"/>
      <c r="P5724" s="50"/>
      <c r="Q5724" s="50" t="s">
        <v>368</v>
      </c>
      <c r="R5724" s="9" t="s">
        <v>368</v>
      </c>
      <c r="S5724" s="50" t="s">
        <v>368</v>
      </c>
      <c r="T5724" s="9" t="s">
        <v>368</v>
      </c>
      <c r="U5724" s="9" t="s">
        <v>368</v>
      </c>
    </row>
    <row r="5725">
      <c r="F5725" s="9"/>
      <c r="N5725" s="50"/>
      <c r="O5725" s="50"/>
      <c r="P5725" s="50"/>
      <c r="Q5725" s="50" t="s">
        <v>368</v>
      </c>
      <c r="R5725" s="9" t="s">
        <v>368</v>
      </c>
      <c r="S5725" s="50" t="s">
        <v>368</v>
      </c>
      <c r="T5725" s="9" t="s">
        <v>368</v>
      </c>
      <c r="U5725" s="9" t="s">
        <v>368</v>
      </c>
    </row>
    <row r="5726">
      <c r="F5726" s="9"/>
      <c r="N5726" s="50"/>
      <c r="O5726" s="50"/>
      <c r="P5726" s="50"/>
      <c r="Q5726" s="50" t="s">
        <v>368</v>
      </c>
      <c r="R5726" s="9" t="s">
        <v>368</v>
      </c>
      <c r="S5726" s="50" t="s">
        <v>368</v>
      </c>
      <c r="T5726" s="9" t="s">
        <v>368</v>
      </c>
      <c r="U5726" s="9" t="s">
        <v>368</v>
      </c>
    </row>
    <row r="5727">
      <c r="F5727" s="9"/>
      <c r="N5727" s="50"/>
      <c r="O5727" s="50"/>
      <c r="P5727" s="50"/>
      <c r="Q5727" s="50" t="s">
        <v>368</v>
      </c>
      <c r="R5727" s="9" t="s">
        <v>368</v>
      </c>
      <c r="S5727" s="50" t="s">
        <v>368</v>
      </c>
      <c r="T5727" s="9" t="s">
        <v>368</v>
      </c>
      <c r="U5727" s="9" t="s">
        <v>368</v>
      </c>
    </row>
    <row r="5728">
      <c r="F5728" s="9"/>
      <c r="N5728" s="50"/>
      <c r="O5728" s="50"/>
      <c r="P5728" s="50"/>
      <c r="Q5728" s="50" t="s">
        <v>368</v>
      </c>
      <c r="R5728" s="9" t="s">
        <v>368</v>
      </c>
      <c r="S5728" s="50" t="s">
        <v>368</v>
      </c>
      <c r="T5728" s="9" t="s">
        <v>368</v>
      </c>
      <c r="U5728" s="9" t="s">
        <v>368</v>
      </c>
    </row>
    <row r="5729">
      <c r="F5729" s="9"/>
      <c r="N5729" s="50"/>
      <c r="O5729" s="50"/>
      <c r="P5729" s="50"/>
      <c r="Q5729" s="50" t="s">
        <v>368</v>
      </c>
      <c r="R5729" s="9" t="s">
        <v>368</v>
      </c>
      <c r="S5729" s="50" t="s">
        <v>368</v>
      </c>
      <c r="T5729" s="9" t="s">
        <v>368</v>
      </c>
      <c r="U5729" s="9" t="s">
        <v>368</v>
      </c>
    </row>
    <row r="5730">
      <c r="F5730" s="9"/>
      <c r="N5730" s="50"/>
      <c r="O5730" s="50"/>
      <c r="P5730" s="50"/>
      <c r="Q5730" s="50" t="s">
        <v>368</v>
      </c>
      <c r="R5730" s="9" t="s">
        <v>368</v>
      </c>
      <c r="S5730" s="50" t="s">
        <v>368</v>
      </c>
      <c r="T5730" s="9" t="s">
        <v>368</v>
      </c>
      <c r="U5730" s="9" t="s">
        <v>368</v>
      </c>
    </row>
    <row r="5731">
      <c r="F5731" s="9"/>
      <c r="N5731" s="50"/>
      <c r="O5731" s="50"/>
      <c r="P5731" s="50"/>
      <c r="Q5731" s="50" t="s">
        <v>368</v>
      </c>
      <c r="R5731" s="9" t="s">
        <v>368</v>
      </c>
      <c r="S5731" s="50" t="s">
        <v>368</v>
      </c>
      <c r="T5731" s="9" t="s">
        <v>368</v>
      </c>
      <c r="U5731" s="9" t="s">
        <v>368</v>
      </c>
    </row>
    <row r="5732">
      <c r="F5732" s="9"/>
      <c r="N5732" s="50"/>
      <c r="O5732" s="50"/>
      <c r="P5732" s="50"/>
      <c r="Q5732" s="50" t="s">
        <v>368</v>
      </c>
      <c r="R5732" s="9" t="s">
        <v>368</v>
      </c>
      <c r="S5732" s="50" t="s">
        <v>368</v>
      </c>
      <c r="T5732" s="9" t="s">
        <v>368</v>
      </c>
      <c r="U5732" s="9" t="s">
        <v>368</v>
      </c>
    </row>
    <row r="5733">
      <c r="F5733" s="9"/>
      <c r="N5733" s="50"/>
      <c r="O5733" s="50"/>
      <c r="P5733" s="50"/>
      <c r="Q5733" s="50" t="s">
        <v>368</v>
      </c>
      <c r="R5733" s="9" t="s">
        <v>368</v>
      </c>
      <c r="S5733" s="50" t="s">
        <v>368</v>
      </c>
      <c r="T5733" s="9" t="s">
        <v>368</v>
      </c>
      <c r="U5733" s="9" t="s">
        <v>368</v>
      </c>
    </row>
    <row r="5734">
      <c r="F5734" s="9"/>
      <c r="N5734" s="50"/>
      <c r="O5734" s="50"/>
      <c r="P5734" s="50"/>
      <c r="Q5734" s="50" t="s">
        <v>368</v>
      </c>
      <c r="R5734" s="9" t="s">
        <v>368</v>
      </c>
      <c r="S5734" s="50" t="s">
        <v>368</v>
      </c>
      <c r="T5734" s="9" t="s">
        <v>368</v>
      </c>
      <c r="U5734" s="9" t="s">
        <v>368</v>
      </c>
    </row>
    <row r="5735">
      <c r="F5735" s="9"/>
      <c r="N5735" s="50"/>
      <c r="O5735" s="50"/>
      <c r="P5735" s="50"/>
      <c r="Q5735" s="50" t="s">
        <v>368</v>
      </c>
      <c r="R5735" s="9" t="s">
        <v>368</v>
      </c>
      <c r="S5735" s="50" t="s">
        <v>368</v>
      </c>
      <c r="T5735" s="9" t="s">
        <v>368</v>
      </c>
      <c r="U5735" s="9" t="s">
        <v>368</v>
      </c>
    </row>
    <row r="5736">
      <c r="F5736" s="9"/>
      <c r="N5736" s="50"/>
      <c r="O5736" s="50"/>
      <c r="P5736" s="50"/>
      <c r="Q5736" s="50" t="s">
        <v>368</v>
      </c>
      <c r="R5736" s="9" t="s">
        <v>368</v>
      </c>
      <c r="S5736" s="50" t="s">
        <v>368</v>
      </c>
      <c r="T5736" s="9" t="s">
        <v>368</v>
      </c>
      <c r="U5736" s="9" t="s">
        <v>368</v>
      </c>
    </row>
    <row r="5737">
      <c r="F5737" s="9"/>
      <c r="N5737" s="50"/>
      <c r="O5737" s="50"/>
      <c r="P5737" s="50"/>
      <c r="Q5737" s="50" t="s">
        <v>368</v>
      </c>
      <c r="R5737" s="9" t="s">
        <v>368</v>
      </c>
      <c r="S5737" s="50" t="s">
        <v>368</v>
      </c>
      <c r="T5737" s="9" t="s">
        <v>368</v>
      </c>
      <c r="U5737" s="9" t="s">
        <v>368</v>
      </c>
    </row>
    <row r="5738">
      <c r="F5738" s="9"/>
      <c r="N5738" s="50"/>
      <c r="O5738" s="50"/>
      <c r="P5738" s="50"/>
      <c r="Q5738" s="50" t="s">
        <v>368</v>
      </c>
      <c r="R5738" s="9" t="s">
        <v>368</v>
      </c>
      <c r="S5738" s="50" t="s">
        <v>368</v>
      </c>
      <c r="T5738" s="9" t="s">
        <v>368</v>
      </c>
      <c r="U5738" s="9" t="s">
        <v>368</v>
      </c>
    </row>
    <row r="5739">
      <c r="F5739" s="9"/>
      <c r="N5739" s="50"/>
      <c r="O5739" s="50"/>
      <c r="P5739" s="50"/>
      <c r="Q5739" s="50" t="s">
        <v>368</v>
      </c>
      <c r="R5739" s="9" t="s">
        <v>368</v>
      </c>
      <c r="S5739" s="50" t="s">
        <v>368</v>
      </c>
      <c r="T5739" s="9" t="s">
        <v>368</v>
      </c>
      <c r="U5739" s="9" t="s">
        <v>368</v>
      </c>
    </row>
    <row r="5740">
      <c r="F5740" s="9"/>
      <c r="N5740" s="50"/>
      <c r="O5740" s="50"/>
      <c r="P5740" s="50"/>
      <c r="Q5740" s="50" t="s">
        <v>368</v>
      </c>
      <c r="R5740" s="9" t="s">
        <v>368</v>
      </c>
      <c r="S5740" s="50" t="s">
        <v>368</v>
      </c>
      <c r="T5740" s="9" t="s">
        <v>368</v>
      </c>
      <c r="U5740" s="9" t="s">
        <v>368</v>
      </c>
    </row>
    <row r="5741">
      <c r="F5741" s="9"/>
      <c r="N5741" s="50"/>
      <c r="O5741" s="50"/>
      <c r="P5741" s="50"/>
      <c r="Q5741" s="50" t="s">
        <v>368</v>
      </c>
      <c r="R5741" s="9" t="s">
        <v>368</v>
      </c>
      <c r="S5741" s="50" t="s">
        <v>368</v>
      </c>
      <c r="T5741" s="9" t="s">
        <v>368</v>
      </c>
      <c r="U5741" s="9" t="s">
        <v>368</v>
      </c>
    </row>
    <row r="5742">
      <c r="F5742" s="9"/>
      <c r="N5742" s="50"/>
      <c r="O5742" s="50"/>
      <c r="P5742" s="50"/>
      <c r="Q5742" s="50" t="s">
        <v>368</v>
      </c>
      <c r="R5742" s="9" t="s">
        <v>368</v>
      </c>
      <c r="S5742" s="50" t="s">
        <v>368</v>
      </c>
      <c r="T5742" s="9" t="s">
        <v>368</v>
      </c>
      <c r="U5742" s="9" t="s">
        <v>368</v>
      </c>
    </row>
    <row r="5743">
      <c r="F5743" s="9"/>
      <c r="N5743" s="50"/>
      <c r="O5743" s="50"/>
      <c r="P5743" s="50"/>
      <c r="Q5743" s="50" t="s">
        <v>368</v>
      </c>
      <c r="R5743" s="9" t="s">
        <v>368</v>
      </c>
      <c r="S5743" s="50" t="s">
        <v>368</v>
      </c>
      <c r="T5743" s="9" t="s">
        <v>368</v>
      </c>
      <c r="U5743" s="9" t="s">
        <v>368</v>
      </c>
    </row>
    <row r="5744">
      <c r="F5744" s="9"/>
      <c r="N5744" s="50"/>
      <c r="O5744" s="50"/>
      <c r="P5744" s="50"/>
      <c r="Q5744" s="50" t="s">
        <v>368</v>
      </c>
      <c r="R5744" s="9" t="s">
        <v>368</v>
      </c>
      <c r="S5744" s="50" t="s">
        <v>368</v>
      </c>
      <c r="T5744" s="9" t="s">
        <v>368</v>
      </c>
      <c r="U5744" s="9" t="s">
        <v>368</v>
      </c>
    </row>
    <row r="5745">
      <c r="F5745" s="9"/>
      <c r="N5745" s="50"/>
      <c r="O5745" s="50"/>
      <c r="P5745" s="50"/>
      <c r="Q5745" s="50" t="s">
        <v>368</v>
      </c>
      <c r="R5745" s="9" t="s">
        <v>368</v>
      </c>
      <c r="S5745" s="50" t="s">
        <v>368</v>
      </c>
      <c r="T5745" s="9" t="s">
        <v>368</v>
      </c>
      <c r="U5745" s="9" t="s">
        <v>368</v>
      </c>
    </row>
    <row r="5746">
      <c r="F5746" s="9"/>
      <c r="N5746" s="50"/>
      <c r="O5746" s="50"/>
      <c r="P5746" s="50"/>
      <c r="Q5746" s="50" t="s">
        <v>368</v>
      </c>
      <c r="R5746" s="9" t="s">
        <v>368</v>
      </c>
      <c r="S5746" s="50" t="s">
        <v>368</v>
      </c>
      <c r="T5746" s="9" t="s">
        <v>368</v>
      </c>
      <c r="U5746" s="9" t="s">
        <v>368</v>
      </c>
    </row>
    <row r="5747">
      <c r="F5747" s="9"/>
      <c r="N5747" s="50"/>
      <c r="O5747" s="50"/>
      <c r="P5747" s="50"/>
      <c r="Q5747" s="50" t="s">
        <v>368</v>
      </c>
      <c r="R5747" s="9" t="s">
        <v>368</v>
      </c>
      <c r="S5747" s="50" t="s">
        <v>368</v>
      </c>
      <c r="T5747" s="9" t="s">
        <v>368</v>
      </c>
      <c r="U5747" s="9" t="s">
        <v>368</v>
      </c>
    </row>
    <row r="5748">
      <c r="F5748" s="9"/>
      <c r="N5748" s="50"/>
      <c r="O5748" s="50"/>
      <c r="P5748" s="50"/>
      <c r="Q5748" s="50" t="s">
        <v>368</v>
      </c>
      <c r="R5748" s="9" t="s">
        <v>368</v>
      </c>
      <c r="S5748" s="50" t="s">
        <v>368</v>
      </c>
      <c r="T5748" s="9" t="s">
        <v>368</v>
      </c>
      <c r="U5748" s="9" t="s">
        <v>368</v>
      </c>
    </row>
    <row r="5749">
      <c r="F5749" s="9"/>
      <c r="N5749" s="50"/>
      <c r="O5749" s="50"/>
      <c r="P5749" s="50"/>
      <c r="Q5749" s="50" t="s">
        <v>368</v>
      </c>
      <c r="R5749" s="9" t="s">
        <v>368</v>
      </c>
      <c r="S5749" s="50" t="s">
        <v>368</v>
      </c>
      <c r="T5749" s="9" t="s">
        <v>368</v>
      </c>
      <c r="U5749" s="9" t="s">
        <v>368</v>
      </c>
    </row>
    <row r="5750">
      <c r="F5750" s="9"/>
      <c r="N5750" s="50"/>
      <c r="O5750" s="50"/>
      <c r="P5750" s="50"/>
      <c r="Q5750" s="50" t="s">
        <v>368</v>
      </c>
      <c r="R5750" s="9" t="s">
        <v>368</v>
      </c>
      <c r="S5750" s="50" t="s">
        <v>368</v>
      </c>
      <c r="T5750" s="9" t="s">
        <v>368</v>
      </c>
      <c r="U5750" s="9" t="s">
        <v>368</v>
      </c>
    </row>
    <row r="5751">
      <c r="F5751" s="9"/>
      <c r="N5751" s="50"/>
      <c r="O5751" s="50"/>
      <c r="P5751" s="50"/>
      <c r="Q5751" s="50" t="s">
        <v>368</v>
      </c>
      <c r="R5751" s="9" t="s">
        <v>368</v>
      </c>
      <c r="S5751" s="50" t="s">
        <v>368</v>
      </c>
      <c r="T5751" s="9" t="s">
        <v>368</v>
      </c>
      <c r="U5751" s="9" t="s">
        <v>368</v>
      </c>
    </row>
    <row r="5752">
      <c r="F5752" s="9"/>
      <c r="N5752" s="50"/>
      <c r="O5752" s="50"/>
      <c r="P5752" s="50"/>
      <c r="Q5752" s="50" t="s">
        <v>368</v>
      </c>
      <c r="R5752" s="9" t="s">
        <v>368</v>
      </c>
      <c r="S5752" s="50" t="s">
        <v>368</v>
      </c>
      <c r="T5752" s="9" t="s">
        <v>368</v>
      </c>
      <c r="U5752" s="9" t="s">
        <v>368</v>
      </c>
    </row>
    <row r="5753">
      <c r="F5753" s="9"/>
      <c r="N5753" s="50"/>
      <c r="O5753" s="50"/>
      <c r="P5753" s="50"/>
      <c r="Q5753" s="50" t="s">
        <v>368</v>
      </c>
      <c r="R5753" s="9" t="s">
        <v>368</v>
      </c>
      <c r="S5753" s="50" t="s">
        <v>368</v>
      </c>
      <c r="T5753" s="9" t="s">
        <v>368</v>
      </c>
      <c r="U5753" s="9" t="s">
        <v>368</v>
      </c>
    </row>
    <row r="5754">
      <c r="F5754" s="9"/>
      <c r="N5754" s="50"/>
      <c r="O5754" s="50"/>
      <c r="P5754" s="50"/>
      <c r="Q5754" s="50" t="s">
        <v>368</v>
      </c>
      <c r="R5754" s="9" t="s">
        <v>368</v>
      </c>
      <c r="S5754" s="50" t="s">
        <v>368</v>
      </c>
      <c r="T5754" s="9" t="s">
        <v>368</v>
      </c>
      <c r="U5754" s="9" t="s">
        <v>368</v>
      </c>
    </row>
    <row r="5755">
      <c r="F5755" s="9"/>
      <c r="N5755" s="50"/>
      <c r="O5755" s="50"/>
      <c r="P5755" s="50"/>
      <c r="Q5755" s="50" t="s">
        <v>368</v>
      </c>
      <c r="R5755" s="9" t="s">
        <v>368</v>
      </c>
      <c r="S5755" s="50" t="s">
        <v>368</v>
      </c>
      <c r="T5755" s="9" t="s">
        <v>368</v>
      </c>
      <c r="U5755" s="9" t="s">
        <v>368</v>
      </c>
    </row>
    <row r="5756">
      <c r="F5756" s="9"/>
      <c r="N5756" s="50"/>
      <c r="O5756" s="50"/>
      <c r="P5756" s="50"/>
      <c r="Q5756" s="50" t="s">
        <v>368</v>
      </c>
      <c r="R5756" s="9" t="s">
        <v>368</v>
      </c>
      <c r="S5756" s="50" t="s">
        <v>368</v>
      </c>
      <c r="T5756" s="9" t="s">
        <v>368</v>
      </c>
      <c r="U5756" s="9" t="s">
        <v>368</v>
      </c>
    </row>
    <row r="5757">
      <c r="F5757" s="9"/>
      <c r="N5757" s="50"/>
      <c r="O5757" s="50"/>
      <c r="P5757" s="50"/>
      <c r="Q5757" s="50" t="s">
        <v>368</v>
      </c>
      <c r="R5757" s="9" t="s">
        <v>368</v>
      </c>
      <c r="S5757" s="50" t="s">
        <v>368</v>
      </c>
      <c r="T5757" s="9" t="s">
        <v>368</v>
      </c>
      <c r="U5757" s="9" t="s">
        <v>368</v>
      </c>
    </row>
    <row r="5758">
      <c r="F5758" s="9"/>
      <c r="N5758" s="50"/>
      <c r="O5758" s="50"/>
      <c r="P5758" s="50"/>
      <c r="Q5758" s="50" t="s">
        <v>368</v>
      </c>
      <c r="R5758" s="9" t="s">
        <v>368</v>
      </c>
      <c r="S5758" s="50" t="s">
        <v>368</v>
      </c>
      <c r="T5758" s="9" t="s">
        <v>368</v>
      </c>
      <c r="U5758" s="9" t="s">
        <v>368</v>
      </c>
    </row>
    <row r="5759">
      <c r="F5759" s="9"/>
      <c r="N5759" s="50"/>
      <c r="O5759" s="50"/>
      <c r="P5759" s="50"/>
      <c r="Q5759" s="50" t="s">
        <v>368</v>
      </c>
      <c r="R5759" s="9" t="s">
        <v>368</v>
      </c>
      <c r="S5759" s="50" t="s">
        <v>368</v>
      </c>
      <c r="T5759" s="9" t="s">
        <v>368</v>
      </c>
      <c r="U5759" s="9" t="s">
        <v>368</v>
      </c>
    </row>
    <row r="5760">
      <c r="F5760" s="9"/>
      <c r="N5760" s="50"/>
      <c r="O5760" s="50"/>
      <c r="P5760" s="50"/>
      <c r="Q5760" s="50" t="s">
        <v>368</v>
      </c>
      <c r="R5760" s="9" t="s">
        <v>368</v>
      </c>
      <c r="S5760" s="50" t="s">
        <v>368</v>
      </c>
      <c r="T5760" s="9" t="s">
        <v>368</v>
      </c>
      <c r="U5760" s="9" t="s">
        <v>368</v>
      </c>
    </row>
    <row r="5761">
      <c r="F5761" s="9"/>
      <c r="N5761" s="50"/>
      <c r="O5761" s="50"/>
      <c r="P5761" s="50"/>
      <c r="Q5761" s="50" t="s">
        <v>368</v>
      </c>
      <c r="R5761" s="9" t="s">
        <v>368</v>
      </c>
      <c r="S5761" s="50" t="s">
        <v>368</v>
      </c>
      <c r="T5761" s="9" t="s">
        <v>368</v>
      </c>
      <c r="U5761" s="9" t="s">
        <v>368</v>
      </c>
    </row>
    <row r="5762">
      <c r="F5762" s="9"/>
      <c r="N5762" s="50"/>
      <c r="O5762" s="50"/>
      <c r="P5762" s="50"/>
      <c r="Q5762" s="50" t="s">
        <v>368</v>
      </c>
      <c r="R5762" s="9" t="s">
        <v>368</v>
      </c>
      <c r="S5762" s="50" t="s">
        <v>368</v>
      </c>
      <c r="T5762" s="9" t="s">
        <v>368</v>
      </c>
      <c r="U5762" s="9" t="s">
        <v>368</v>
      </c>
    </row>
    <row r="5763">
      <c r="F5763" s="9"/>
      <c r="N5763" s="50"/>
      <c r="O5763" s="50"/>
      <c r="P5763" s="50"/>
      <c r="Q5763" s="50" t="s">
        <v>368</v>
      </c>
      <c r="R5763" s="9" t="s">
        <v>368</v>
      </c>
      <c r="S5763" s="50" t="s">
        <v>368</v>
      </c>
      <c r="T5763" s="9" t="s">
        <v>368</v>
      </c>
      <c r="U5763" s="9" t="s">
        <v>368</v>
      </c>
    </row>
    <row r="5764">
      <c r="F5764" s="9"/>
      <c r="N5764" s="50"/>
      <c r="O5764" s="50"/>
      <c r="P5764" s="50"/>
      <c r="Q5764" s="50" t="s">
        <v>368</v>
      </c>
      <c r="R5764" s="9" t="s">
        <v>368</v>
      </c>
      <c r="S5764" s="50" t="s">
        <v>368</v>
      </c>
      <c r="T5764" s="9" t="s">
        <v>368</v>
      </c>
      <c r="U5764" s="9" t="s">
        <v>368</v>
      </c>
    </row>
    <row r="5765">
      <c r="F5765" s="9"/>
      <c r="N5765" s="50"/>
      <c r="O5765" s="50"/>
      <c r="P5765" s="50"/>
      <c r="Q5765" s="50" t="s">
        <v>368</v>
      </c>
      <c r="R5765" s="9" t="s">
        <v>368</v>
      </c>
      <c r="S5765" s="50" t="s">
        <v>368</v>
      </c>
      <c r="T5765" s="9" t="s">
        <v>368</v>
      </c>
      <c r="U5765" s="9" t="s">
        <v>368</v>
      </c>
    </row>
    <row r="5766">
      <c r="F5766" s="9"/>
      <c r="N5766" s="50"/>
      <c r="O5766" s="50"/>
      <c r="P5766" s="50"/>
      <c r="Q5766" s="50" t="s">
        <v>368</v>
      </c>
      <c r="R5766" s="9" t="s">
        <v>368</v>
      </c>
      <c r="S5766" s="50" t="s">
        <v>368</v>
      </c>
      <c r="T5766" s="9" t="s">
        <v>368</v>
      </c>
      <c r="U5766" s="9" t="s">
        <v>368</v>
      </c>
    </row>
    <row r="5767">
      <c r="F5767" s="9"/>
      <c r="N5767" s="50"/>
      <c r="O5767" s="50"/>
      <c r="P5767" s="50"/>
      <c r="Q5767" s="50" t="s">
        <v>368</v>
      </c>
      <c r="R5767" s="9" t="s">
        <v>368</v>
      </c>
      <c r="S5767" s="50" t="s">
        <v>368</v>
      </c>
      <c r="T5767" s="9" t="s">
        <v>368</v>
      </c>
      <c r="U5767" s="9" t="s">
        <v>368</v>
      </c>
    </row>
    <row r="5768">
      <c r="F5768" s="9"/>
      <c r="N5768" s="50"/>
      <c r="O5768" s="50"/>
      <c r="P5768" s="50"/>
      <c r="Q5768" s="50" t="s">
        <v>368</v>
      </c>
      <c r="R5768" s="9" t="s">
        <v>368</v>
      </c>
      <c r="S5768" s="50" t="s">
        <v>368</v>
      </c>
      <c r="T5768" s="9" t="s">
        <v>368</v>
      </c>
      <c r="U5768" s="9" t="s">
        <v>368</v>
      </c>
    </row>
    <row r="5769">
      <c r="F5769" s="9"/>
      <c r="N5769" s="50"/>
      <c r="O5769" s="50"/>
      <c r="P5769" s="50"/>
      <c r="Q5769" s="50" t="s">
        <v>368</v>
      </c>
      <c r="R5769" s="9" t="s">
        <v>368</v>
      </c>
      <c r="S5769" s="50" t="s">
        <v>368</v>
      </c>
      <c r="T5769" s="9" t="s">
        <v>368</v>
      </c>
      <c r="U5769" s="9" t="s">
        <v>368</v>
      </c>
    </row>
    <row r="5770">
      <c r="F5770" s="9"/>
      <c r="N5770" s="50"/>
      <c r="O5770" s="50"/>
      <c r="P5770" s="50"/>
      <c r="Q5770" s="50" t="s">
        <v>368</v>
      </c>
      <c r="R5770" s="9" t="s">
        <v>368</v>
      </c>
      <c r="S5770" s="50" t="s">
        <v>368</v>
      </c>
      <c r="T5770" s="9" t="s">
        <v>368</v>
      </c>
      <c r="U5770" s="9" t="s">
        <v>368</v>
      </c>
    </row>
    <row r="5771">
      <c r="F5771" s="9"/>
      <c r="N5771" s="50"/>
      <c r="O5771" s="50"/>
      <c r="P5771" s="50"/>
      <c r="Q5771" s="50" t="s">
        <v>368</v>
      </c>
      <c r="R5771" s="9" t="s">
        <v>368</v>
      </c>
      <c r="S5771" s="50" t="s">
        <v>368</v>
      </c>
      <c r="T5771" s="9" t="s">
        <v>368</v>
      </c>
      <c r="U5771" s="9" t="s">
        <v>368</v>
      </c>
    </row>
    <row r="5772">
      <c r="F5772" s="9"/>
      <c r="N5772" s="50"/>
      <c r="O5772" s="50"/>
      <c r="P5772" s="50"/>
      <c r="Q5772" s="50" t="s">
        <v>368</v>
      </c>
      <c r="R5772" s="9" t="s">
        <v>368</v>
      </c>
      <c r="S5772" s="50" t="s">
        <v>368</v>
      </c>
      <c r="T5772" s="9" t="s">
        <v>368</v>
      </c>
      <c r="U5772" s="9" t="s">
        <v>368</v>
      </c>
    </row>
    <row r="5773">
      <c r="F5773" s="9"/>
      <c r="N5773" s="50"/>
      <c r="O5773" s="50"/>
      <c r="P5773" s="50"/>
      <c r="Q5773" s="50" t="s">
        <v>368</v>
      </c>
      <c r="R5773" s="9" t="s">
        <v>368</v>
      </c>
      <c r="S5773" s="50" t="s">
        <v>368</v>
      </c>
      <c r="T5773" s="9" t="s">
        <v>368</v>
      </c>
      <c r="U5773" s="9" t="s">
        <v>368</v>
      </c>
    </row>
    <row r="5774">
      <c r="F5774" s="9"/>
      <c r="N5774" s="50"/>
      <c r="O5774" s="50"/>
      <c r="P5774" s="50"/>
      <c r="Q5774" s="50" t="s">
        <v>368</v>
      </c>
      <c r="R5774" s="9" t="s">
        <v>368</v>
      </c>
      <c r="S5774" s="50" t="s">
        <v>368</v>
      </c>
      <c r="T5774" s="9" t="s">
        <v>368</v>
      </c>
      <c r="U5774" s="9" t="s">
        <v>368</v>
      </c>
    </row>
    <row r="5775">
      <c r="F5775" s="9"/>
      <c r="N5775" s="50"/>
      <c r="O5775" s="50"/>
      <c r="P5775" s="50"/>
      <c r="Q5775" s="50" t="s">
        <v>368</v>
      </c>
      <c r="R5775" s="9" t="s">
        <v>368</v>
      </c>
      <c r="S5775" s="50" t="s">
        <v>368</v>
      </c>
      <c r="T5775" s="9" t="s">
        <v>368</v>
      </c>
      <c r="U5775" s="9" t="s">
        <v>368</v>
      </c>
    </row>
    <row r="5776">
      <c r="F5776" s="9"/>
      <c r="N5776" s="50"/>
      <c r="O5776" s="50"/>
      <c r="P5776" s="50"/>
      <c r="Q5776" s="50" t="s">
        <v>368</v>
      </c>
      <c r="R5776" s="9" t="s">
        <v>368</v>
      </c>
      <c r="S5776" s="50" t="s">
        <v>368</v>
      </c>
      <c r="T5776" s="9" t="s">
        <v>368</v>
      </c>
      <c r="U5776" s="9" t="s">
        <v>368</v>
      </c>
    </row>
    <row r="5777">
      <c r="F5777" s="9"/>
      <c r="N5777" s="50"/>
      <c r="O5777" s="50"/>
      <c r="P5777" s="50"/>
      <c r="Q5777" s="50" t="s">
        <v>368</v>
      </c>
      <c r="R5777" s="9" t="s">
        <v>368</v>
      </c>
      <c r="S5777" s="50" t="s">
        <v>368</v>
      </c>
      <c r="T5777" s="9" t="s">
        <v>368</v>
      </c>
      <c r="U5777" s="9" t="s">
        <v>368</v>
      </c>
    </row>
    <row r="5778">
      <c r="F5778" s="9"/>
      <c r="N5778" s="50"/>
      <c r="O5778" s="50"/>
      <c r="P5778" s="50"/>
      <c r="Q5778" s="50" t="s">
        <v>368</v>
      </c>
      <c r="R5778" s="9" t="s">
        <v>368</v>
      </c>
      <c r="S5778" s="50" t="s">
        <v>368</v>
      </c>
      <c r="T5778" s="9" t="s">
        <v>368</v>
      </c>
      <c r="U5778" s="9" t="s">
        <v>368</v>
      </c>
    </row>
    <row r="5779">
      <c r="F5779" s="9"/>
      <c r="N5779" s="50"/>
      <c r="O5779" s="50"/>
      <c r="P5779" s="50"/>
      <c r="Q5779" s="50" t="s">
        <v>368</v>
      </c>
      <c r="R5779" s="9" t="s">
        <v>368</v>
      </c>
      <c r="S5779" s="50" t="s">
        <v>368</v>
      </c>
      <c r="T5779" s="9" t="s">
        <v>368</v>
      </c>
      <c r="U5779" s="9" t="s">
        <v>368</v>
      </c>
    </row>
    <row r="5780">
      <c r="F5780" s="9"/>
      <c r="N5780" s="50"/>
      <c r="O5780" s="50"/>
      <c r="P5780" s="50"/>
      <c r="Q5780" s="50" t="s">
        <v>368</v>
      </c>
      <c r="R5780" s="9" t="s">
        <v>368</v>
      </c>
      <c r="S5780" s="50" t="s">
        <v>368</v>
      </c>
      <c r="T5780" s="9" t="s">
        <v>368</v>
      </c>
      <c r="U5780" s="9" t="s">
        <v>368</v>
      </c>
    </row>
    <row r="5781">
      <c r="F5781" s="9"/>
      <c r="N5781" s="50"/>
      <c r="O5781" s="50"/>
      <c r="P5781" s="50"/>
      <c r="Q5781" s="50" t="s">
        <v>368</v>
      </c>
      <c r="R5781" s="9" t="s">
        <v>368</v>
      </c>
      <c r="S5781" s="50" t="s">
        <v>368</v>
      </c>
      <c r="T5781" s="9" t="s">
        <v>368</v>
      </c>
      <c r="U5781" s="9" t="s">
        <v>368</v>
      </c>
    </row>
    <row r="5782">
      <c r="F5782" s="9"/>
      <c r="N5782" s="50"/>
      <c r="O5782" s="50"/>
      <c r="P5782" s="50"/>
      <c r="Q5782" s="50" t="s">
        <v>368</v>
      </c>
      <c r="R5782" s="9" t="s">
        <v>368</v>
      </c>
      <c r="S5782" s="50" t="s">
        <v>368</v>
      </c>
      <c r="T5782" s="9" t="s">
        <v>368</v>
      </c>
      <c r="U5782" s="9" t="s">
        <v>368</v>
      </c>
    </row>
    <row r="5783">
      <c r="F5783" s="9"/>
      <c r="N5783" s="50"/>
      <c r="O5783" s="50"/>
      <c r="P5783" s="50"/>
      <c r="Q5783" s="50" t="s">
        <v>368</v>
      </c>
      <c r="R5783" s="9" t="s">
        <v>368</v>
      </c>
      <c r="S5783" s="50" t="s">
        <v>368</v>
      </c>
      <c r="T5783" s="9" t="s">
        <v>368</v>
      </c>
      <c r="U5783" s="9" t="s">
        <v>368</v>
      </c>
    </row>
    <row r="5784">
      <c r="F5784" s="9"/>
      <c r="N5784" s="50"/>
      <c r="O5784" s="50"/>
      <c r="P5784" s="50"/>
      <c r="Q5784" s="50" t="s">
        <v>368</v>
      </c>
      <c r="R5784" s="9" t="s">
        <v>368</v>
      </c>
      <c r="S5784" s="50" t="s">
        <v>368</v>
      </c>
      <c r="T5784" s="9" t="s">
        <v>368</v>
      </c>
      <c r="U5784" s="9" t="s">
        <v>368</v>
      </c>
    </row>
    <row r="5785">
      <c r="F5785" s="9"/>
      <c r="N5785" s="50"/>
      <c r="O5785" s="50"/>
      <c r="P5785" s="50"/>
      <c r="Q5785" s="50" t="s">
        <v>368</v>
      </c>
      <c r="R5785" s="9" t="s">
        <v>368</v>
      </c>
      <c r="S5785" s="50" t="s">
        <v>368</v>
      </c>
      <c r="T5785" s="9" t="s">
        <v>368</v>
      </c>
      <c r="U5785" s="9" t="s">
        <v>368</v>
      </c>
    </row>
    <row r="5786">
      <c r="F5786" s="9"/>
      <c r="N5786" s="50"/>
      <c r="O5786" s="50"/>
      <c r="P5786" s="50"/>
      <c r="Q5786" s="50" t="s">
        <v>368</v>
      </c>
      <c r="R5786" s="9" t="s">
        <v>368</v>
      </c>
      <c r="S5786" s="50" t="s">
        <v>368</v>
      </c>
      <c r="T5786" s="9" t="s">
        <v>368</v>
      </c>
      <c r="U5786" s="9" t="s">
        <v>368</v>
      </c>
    </row>
    <row r="5787">
      <c r="F5787" s="9"/>
      <c r="N5787" s="50"/>
      <c r="O5787" s="50"/>
      <c r="P5787" s="50"/>
      <c r="Q5787" s="50" t="s">
        <v>368</v>
      </c>
      <c r="R5787" s="9" t="s">
        <v>368</v>
      </c>
      <c r="S5787" s="50" t="s">
        <v>368</v>
      </c>
      <c r="T5787" s="9" t="s">
        <v>368</v>
      </c>
      <c r="U5787" s="9" t="s">
        <v>368</v>
      </c>
    </row>
    <row r="5788">
      <c r="F5788" s="9"/>
      <c r="N5788" s="50"/>
      <c r="O5788" s="50"/>
      <c r="P5788" s="50"/>
      <c r="Q5788" s="50" t="s">
        <v>368</v>
      </c>
      <c r="R5788" s="9" t="s">
        <v>368</v>
      </c>
      <c r="S5788" s="50" t="s">
        <v>368</v>
      </c>
      <c r="T5788" s="9" t="s">
        <v>368</v>
      </c>
      <c r="U5788" s="9" t="s">
        <v>368</v>
      </c>
    </row>
    <row r="5789">
      <c r="F5789" s="9"/>
      <c r="N5789" s="50"/>
      <c r="O5789" s="50"/>
      <c r="P5789" s="50"/>
      <c r="Q5789" s="50" t="s">
        <v>368</v>
      </c>
      <c r="R5789" s="9" t="s">
        <v>368</v>
      </c>
      <c r="S5789" s="50" t="s">
        <v>368</v>
      </c>
      <c r="T5789" s="9" t="s">
        <v>368</v>
      </c>
      <c r="U5789" s="9" t="s">
        <v>368</v>
      </c>
    </row>
    <row r="5790">
      <c r="F5790" s="9"/>
      <c r="N5790" s="50"/>
      <c r="O5790" s="50"/>
      <c r="P5790" s="50"/>
      <c r="Q5790" s="50" t="s">
        <v>368</v>
      </c>
      <c r="R5790" s="9" t="s">
        <v>368</v>
      </c>
      <c r="S5790" s="50" t="s">
        <v>368</v>
      </c>
      <c r="T5790" s="9" t="s">
        <v>368</v>
      </c>
      <c r="U5790" s="9" t="s">
        <v>368</v>
      </c>
    </row>
    <row r="5791">
      <c r="F5791" s="9"/>
      <c r="N5791" s="50"/>
      <c r="O5791" s="50"/>
      <c r="P5791" s="50"/>
      <c r="Q5791" s="50" t="s">
        <v>368</v>
      </c>
      <c r="R5791" s="9" t="s">
        <v>368</v>
      </c>
      <c r="S5791" s="50" t="s">
        <v>368</v>
      </c>
      <c r="T5791" s="9" t="s">
        <v>368</v>
      </c>
      <c r="U5791" s="9" t="s">
        <v>368</v>
      </c>
    </row>
    <row r="5792">
      <c r="F5792" s="9"/>
      <c r="N5792" s="50"/>
      <c r="O5792" s="50"/>
      <c r="P5792" s="50"/>
      <c r="Q5792" s="50" t="s">
        <v>368</v>
      </c>
      <c r="R5792" s="9" t="s">
        <v>368</v>
      </c>
      <c r="S5792" s="50" t="s">
        <v>368</v>
      </c>
      <c r="T5792" s="9" t="s">
        <v>368</v>
      </c>
      <c r="U5792" s="9" t="s">
        <v>368</v>
      </c>
    </row>
    <row r="5793">
      <c r="F5793" s="9"/>
      <c r="N5793" s="50"/>
      <c r="O5793" s="50"/>
      <c r="P5793" s="50"/>
      <c r="Q5793" s="50" t="s">
        <v>368</v>
      </c>
      <c r="R5793" s="9" t="s">
        <v>368</v>
      </c>
      <c r="S5793" s="50" t="s">
        <v>368</v>
      </c>
      <c r="T5793" s="9" t="s">
        <v>368</v>
      </c>
      <c r="U5793" s="9" t="s">
        <v>368</v>
      </c>
    </row>
    <row r="5794">
      <c r="F5794" s="9"/>
      <c r="N5794" s="50"/>
      <c r="O5794" s="50"/>
      <c r="P5794" s="50"/>
      <c r="Q5794" s="50" t="s">
        <v>368</v>
      </c>
      <c r="R5794" s="9" t="s">
        <v>368</v>
      </c>
      <c r="S5794" s="50" t="s">
        <v>368</v>
      </c>
      <c r="T5794" s="9" t="s">
        <v>368</v>
      </c>
      <c r="U5794" s="9" t="s">
        <v>368</v>
      </c>
    </row>
    <row r="5795">
      <c r="F5795" s="9"/>
      <c r="N5795" s="50"/>
      <c r="O5795" s="50"/>
      <c r="P5795" s="50"/>
      <c r="Q5795" s="50" t="s">
        <v>368</v>
      </c>
      <c r="R5795" s="9" t="s">
        <v>368</v>
      </c>
      <c r="S5795" s="50" t="s">
        <v>368</v>
      </c>
      <c r="T5795" s="9" t="s">
        <v>368</v>
      </c>
      <c r="U5795" s="9" t="s">
        <v>368</v>
      </c>
    </row>
    <row r="5796">
      <c r="F5796" s="9"/>
      <c r="N5796" s="50"/>
      <c r="O5796" s="50"/>
      <c r="P5796" s="50"/>
      <c r="Q5796" s="50" t="s">
        <v>368</v>
      </c>
      <c r="R5796" s="9" t="s">
        <v>368</v>
      </c>
      <c r="S5796" s="50" t="s">
        <v>368</v>
      </c>
      <c r="T5796" s="9" t="s">
        <v>368</v>
      </c>
      <c r="U5796" s="9" t="s">
        <v>368</v>
      </c>
    </row>
    <row r="5797">
      <c r="F5797" s="9"/>
      <c r="N5797" s="50"/>
      <c r="O5797" s="50"/>
      <c r="P5797" s="50"/>
      <c r="Q5797" s="50" t="s">
        <v>368</v>
      </c>
      <c r="R5797" s="9" t="s">
        <v>368</v>
      </c>
      <c r="S5797" s="50" t="s">
        <v>368</v>
      </c>
      <c r="T5797" s="9" t="s">
        <v>368</v>
      </c>
      <c r="U5797" s="9" t="s">
        <v>368</v>
      </c>
    </row>
    <row r="5798">
      <c r="F5798" s="9"/>
      <c r="N5798" s="50"/>
      <c r="O5798" s="50"/>
      <c r="P5798" s="50"/>
      <c r="Q5798" s="50" t="s">
        <v>368</v>
      </c>
      <c r="R5798" s="9" t="s">
        <v>368</v>
      </c>
      <c r="S5798" s="50" t="s">
        <v>368</v>
      </c>
      <c r="T5798" s="9" t="s">
        <v>368</v>
      </c>
      <c r="U5798" s="9" t="s">
        <v>368</v>
      </c>
    </row>
    <row r="5799">
      <c r="F5799" s="9"/>
      <c r="N5799" s="50"/>
      <c r="O5799" s="50"/>
      <c r="P5799" s="50"/>
      <c r="Q5799" s="50" t="s">
        <v>368</v>
      </c>
      <c r="R5799" s="9" t="s">
        <v>368</v>
      </c>
      <c r="S5799" s="50" t="s">
        <v>368</v>
      </c>
      <c r="T5799" s="9" t="s">
        <v>368</v>
      </c>
      <c r="U5799" s="9" t="s">
        <v>368</v>
      </c>
    </row>
    <row r="5800">
      <c r="F5800" s="9"/>
      <c r="N5800" s="50"/>
      <c r="O5800" s="50"/>
      <c r="P5800" s="50"/>
      <c r="Q5800" s="50" t="s">
        <v>368</v>
      </c>
      <c r="R5800" s="9" t="s">
        <v>368</v>
      </c>
      <c r="S5800" s="50" t="s">
        <v>368</v>
      </c>
      <c r="T5800" s="9" t="s">
        <v>368</v>
      </c>
      <c r="U5800" s="9" t="s">
        <v>368</v>
      </c>
    </row>
    <row r="5801">
      <c r="F5801" s="9"/>
      <c r="N5801" s="50"/>
      <c r="O5801" s="50"/>
      <c r="P5801" s="50"/>
      <c r="Q5801" s="50" t="s">
        <v>368</v>
      </c>
      <c r="R5801" s="9" t="s">
        <v>368</v>
      </c>
      <c r="S5801" s="50" t="s">
        <v>368</v>
      </c>
      <c r="T5801" s="9" t="s">
        <v>368</v>
      </c>
      <c r="U5801" s="9" t="s">
        <v>368</v>
      </c>
    </row>
    <row r="5802">
      <c r="F5802" s="9"/>
      <c r="N5802" s="50"/>
      <c r="O5802" s="50"/>
      <c r="P5802" s="50"/>
      <c r="Q5802" s="50" t="s">
        <v>368</v>
      </c>
      <c r="R5802" s="9" t="s">
        <v>368</v>
      </c>
      <c r="S5802" s="50" t="s">
        <v>368</v>
      </c>
      <c r="T5802" s="9" t="s">
        <v>368</v>
      </c>
      <c r="U5802" s="9" t="s">
        <v>368</v>
      </c>
    </row>
    <row r="5803">
      <c r="F5803" s="9"/>
      <c r="N5803" s="50"/>
      <c r="O5803" s="50"/>
      <c r="P5803" s="50"/>
      <c r="Q5803" s="50" t="s">
        <v>368</v>
      </c>
      <c r="R5803" s="9" t="s">
        <v>368</v>
      </c>
      <c r="S5803" s="50" t="s">
        <v>368</v>
      </c>
      <c r="T5803" s="9" t="s">
        <v>368</v>
      </c>
      <c r="U5803" s="9" t="s">
        <v>368</v>
      </c>
    </row>
    <row r="5804">
      <c r="F5804" s="9"/>
      <c r="N5804" s="50"/>
      <c r="O5804" s="50"/>
      <c r="P5804" s="50"/>
      <c r="Q5804" s="50" t="s">
        <v>368</v>
      </c>
      <c r="R5804" s="9" t="s">
        <v>368</v>
      </c>
      <c r="S5804" s="50" t="s">
        <v>368</v>
      </c>
      <c r="T5804" s="9" t="s">
        <v>368</v>
      </c>
      <c r="U5804" s="9" t="s">
        <v>368</v>
      </c>
    </row>
    <row r="5805">
      <c r="F5805" s="9"/>
      <c r="N5805" s="50"/>
      <c r="O5805" s="50"/>
      <c r="P5805" s="50"/>
      <c r="Q5805" s="50" t="s">
        <v>368</v>
      </c>
      <c r="R5805" s="9" t="s">
        <v>368</v>
      </c>
      <c r="S5805" s="50" t="s">
        <v>368</v>
      </c>
      <c r="T5805" s="9" t="s">
        <v>368</v>
      </c>
      <c r="U5805" s="9" t="s">
        <v>368</v>
      </c>
    </row>
    <row r="5806">
      <c r="F5806" s="9"/>
      <c r="N5806" s="50"/>
      <c r="O5806" s="50"/>
      <c r="P5806" s="50"/>
      <c r="Q5806" s="50" t="s">
        <v>368</v>
      </c>
      <c r="R5806" s="9" t="s">
        <v>368</v>
      </c>
      <c r="S5806" s="50" t="s">
        <v>368</v>
      </c>
      <c r="T5806" s="9" t="s">
        <v>368</v>
      </c>
      <c r="U5806" s="9" t="s">
        <v>368</v>
      </c>
    </row>
    <row r="5807">
      <c r="F5807" s="9"/>
      <c r="N5807" s="50"/>
      <c r="O5807" s="50"/>
      <c r="P5807" s="50"/>
      <c r="Q5807" s="50" t="s">
        <v>368</v>
      </c>
      <c r="R5807" s="9" t="s">
        <v>368</v>
      </c>
      <c r="S5807" s="50" t="s">
        <v>368</v>
      </c>
      <c r="T5807" s="9" t="s">
        <v>368</v>
      </c>
      <c r="U5807" s="9" t="s">
        <v>368</v>
      </c>
    </row>
    <row r="5808">
      <c r="F5808" s="9"/>
      <c r="N5808" s="50"/>
      <c r="O5808" s="50"/>
      <c r="P5808" s="50"/>
      <c r="Q5808" s="50" t="s">
        <v>368</v>
      </c>
      <c r="R5808" s="9" t="s">
        <v>368</v>
      </c>
      <c r="S5808" s="50" t="s">
        <v>368</v>
      </c>
      <c r="T5808" s="9" t="s">
        <v>368</v>
      </c>
      <c r="U5808" s="9" t="s">
        <v>368</v>
      </c>
    </row>
    <row r="5809">
      <c r="F5809" s="9"/>
      <c r="N5809" s="50"/>
      <c r="O5809" s="50"/>
      <c r="P5809" s="50"/>
      <c r="Q5809" s="50" t="s">
        <v>368</v>
      </c>
      <c r="R5809" s="9" t="s">
        <v>368</v>
      </c>
      <c r="S5809" s="50" t="s">
        <v>368</v>
      </c>
      <c r="T5809" s="9" t="s">
        <v>368</v>
      </c>
      <c r="U5809" s="9" t="s">
        <v>368</v>
      </c>
    </row>
    <row r="5810">
      <c r="F5810" s="9"/>
      <c r="N5810" s="50"/>
      <c r="O5810" s="50"/>
      <c r="P5810" s="50"/>
      <c r="Q5810" s="50" t="s">
        <v>368</v>
      </c>
      <c r="R5810" s="9" t="s">
        <v>368</v>
      </c>
      <c r="S5810" s="50" t="s">
        <v>368</v>
      </c>
      <c r="T5810" s="9" t="s">
        <v>368</v>
      </c>
      <c r="U5810" s="9" t="s">
        <v>368</v>
      </c>
    </row>
    <row r="5811">
      <c r="F5811" s="9"/>
      <c r="N5811" s="50"/>
      <c r="O5811" s="50"/>
      <c r="P5811" s="50"/>
      <c r="Q5811" s="50" t="s">
        <v>368</v>
      </c>
      <c r="R5811" s="9" t="s">
        <v>368</v>
      </c>
      <c r="S5811" s="50" t="s">
        <v>368</v>
      </c>
      <c r="T5811" s="9" t="s">
        <v>368</v>
      </c>
      <c r="U5811" s="9" t="s">
        <v>368</v>
      </c>
    </row>
    <row r="5812">
      <c r="F5812" s="9"/>
      <c r="N5812" s="50"/>
      <c r="O5812" s="50"/>
      <c r="P5812" s="50"/>
      <c r="Q5812" s="50" t="s">
        <v>368</v>
      </c>
      <c r="R5812" s="9" t="s">
        <v>368</v>
      </c>
      <c r="S5812" s="50" t="s">
        <v>368</v>
      </c>
      <c r="T5812" s="9" t="s">
        <v>368</v>
      </c>
      <c r="U5812" s="9" t="s">
        <v>368</v>
      </c>
    </row>
    <row r="5813">
      <c r="F5813" s="9"/>
      <c r="N5813" s="50"/>
      <c r="O5813" s="50"/>
      <c r="P5813" s="50"/>
      <c r="Q5813" s="50" t="s">
        <v>368</v>
      </c>
      <c r="R5813" s="9" t="s">
        <v>368</v>
      </c>
      <c r="S5813" s="50" t="s">
        <v>368</v>
      </c>
      <c r="T5813" s="9" t="s">
        <v>368</v>
      </c>
      <c r="U5813" s="9" t="s">
        <v>368</v>
      </c>
    </row>
    <row r="5814">
      <c r="F5814" s="9"/>
      <c r="N5814" s="50"/>
      <c r="O5814" s="50"/>
      <c r="P5814" s="50"/>
      <c r="Q5814" s="50" t="s">
        <v>368</v>
      </c>
      <c r="R5814" s="9" t="s">
        <v>368</v>
      </c>
      <c r="S5814" s="50" t="s">
        <v>368</v>
      </c>
      <c r="T5814" s="9" t="s">
        <v>368</v>
      </c>
      <c r="U5814" s="9" t="s">
        <v>368</v>
      </c>
    </row>
    <row r="5815">
      <c r="F5815" s="9"/>
      <c r="N5815" s="50"/>
      <c r="O5815" s="50"/>
      <c r="P5815" s="50"/>
      <c r="Q5815" s="50" t="s">
        <v>368</v>
      </c>
      <c r="R5815" s="9" t="s">
        <v>368</v>
      </c>
      <c r="S5815" s="50" t="s">
        <v>368</v>
      </c>
      <c r="T5815" s="9" t="s">
        <v>368</v>
      </c>
      <c r="U5815" s="9" t="s">
        <v>368</v>
      </c>
    </row>
    <row r="5816">
      <c r="F5816" s="9"/>
      <c r="N5816" s="50"/>
      <c r="O5816" s="50"/>
      <c r="P5816" s="50"/>
      <c r="Q5816" s="50" t="s">
        <v>368</v>
      </c>
      <c r="R5816" s="9" t="s">
        <v>368</v>
      </c>
      <c r="S5816" s="50" t="s">
        <v>368</v>
      </c>
      <c r="T5816" s="9" t="s">
        <v>368</v>
      </c>
      <c r="U5816" s="9" t="s">
        <v>368</v>
      </c>
    </row>
    <row r="5817">
      <c r="F5817" s="9"/>
      <c r="N5817" s="50"/>
      <c r="O5817" s="50"/>
      <c r="P5817" s="50"/>
      <c r="Q5817" s="50" t="s">
        <v>368</v>
      </c>
      <c r="R5817" s="9" t="s">
        <v>368</v>
      </c>
      <c r="S5817" s="50" t="s">
        <v>368</v>
      </c>
      <c r="T5817" s="9" t="s">
        <v>368</v>
      </c>
      <c r="U5817" s="9" t="s">
        <v>368</v>
      </c>
    </row>
    <row r="5818">
      <c r="F5818" s="9"/>
      <c r="N5818" s="50"/>
      <c r="O5818" s="50"/>
      <c r="P5818" s="50"/>
      <c r="Q5818" s="50" t="s">
        <v>368</v>
      </c>
      <c r="R5818" s="9" t="s">
        <v>368</v>
      </c>
      <c r="S5818" s="50" t="s">
        <v>368</v>
      </c>
      <c r="T5818" s="9" t="s">
        <v>368</v>
      </c>
      <c r="U5818" s="9" t="s">
        <v>368</v>
      </c>
    </row>
    <row r="5819">
      <c r="F5819" s="9"/>
      <c r="N5819" s="50"/>
      <c r="O5819" s="50"/>
      <c r="P5819" s="50"/>
      <c r="Q5819" s="50" t="s">
        <v>368</v>
      </c>
      <c r="R5819" s="9" t="s">
        <v>368</v>
      </c>
      <c r="S5819" s="50" t="s">
        <v>368</v>
      </c>
      <c r="T5819" s="9" t="s">
        <v>368</v>
      </c>
      <c r="U5819" s="9" t="s">
        <v>368</v>
      </c>
    </row>
    <row r="5820">
      <c r="F5820" s="9"/>
      <c r="N5820" s="50"/>
      <c r="O5820" s="50"/>
      <c r="P5820" s="50"/>
      <c r="Q5820" s="50" t="s">
        <v>368</v>
      </c>
      <c r="R5820" s="9" t="s">
        <v>368</v>
      </c>
      <c r="S5820" s="50" t="s">
        <v>368</v>
      </c>
      <c r="T5820" s="9" t="s">
        <v>368</v>
      </c>
      <c r="U5820" s="9" t="s">
        <v>368</v>
      </c>
    </row>
    <row r="5821">
      <c r="F5821" s="9"/>
      <c r="N5821" s="50"/>
      <c r="O5821" s="50"/>
      <c r="P5821" s="50"/>
      <c r="Q5821" s="50" t="s">
        <v>368</v>
      </c>
      <c r="R5821" s="9" t="s">
        <v>368</v>
      </c>
      <c r="S5821" s="50" t="s">
        <v>368</v>
      </c>
      <c r="T5821" s="9" t="s">
        <v>368</v>
      </c>
      <c r="U5821" s="9" t="s">
        <v>368</v>
      </c>
    </row>
    <row r="5822">
      <c r="F5822" s="9"/>
      <c r="N5822" s="50"/>
      <c r="O5822" s="50"/>
      <c r="P5822" s="50"/>
      <c r="Q5822" s="50" t="s">
        <v>368</v>
      </c>
      <c r="R5822" s="9" t="s">
        <v>368</v>
      </c>
      <c r="S5822" s="50" t="s">
        <v>368</v>
      </c>
      <c r="T5822" s="9" t="s">
        <v>368</v>
      </c>
      <c r="U5822" s="9" t="s">
        <v>368</v>
      </c>
    </row>
    <row r="5823">
      <c r="F5823" s="9"/>
      <c r="N5823" s="50"/>
      <c r="O5823" s="50"/>
      <c r="P5823" s="50"/>
      <c r="Q5823" s="50" t="s">
        <v>368</v>
      </c>
      <c r="R5823" s="9" t="s">
        <v>368</v>
      </c>
      <c r="S5823" s="50" t="s">
        <v>368</v>
      </c>
      <c r="T5823" s="9" t="s">
        <v>368</v>
      </c>
      <c r="U5823" s="9" t="s">
        <v>368</v>
      </c>
    </row>
    <row r="5824">
      <c r="F5824" s="9"/>
      <c r="N5824" s="50"/>
      <c r="O5824" s="50"/>
      <c r="P5824" s="50"/>
      <c r="Q5824" s="50" t="s">
        <v>368</v>
      </c>
      <c r="R5824" s="9" t="s">
        <v>368</v>
      </c>
      <c r="S5824" s="50" t="s">
        <v>368</v>
      </c>
      <c r="T5824" s="9" t="s">
        <v>368</v>
      </c>
      <c r="U5824" s="9" t="s">
        <v>368</v>
      </c>
    </row>
    <row r="5825">
      <c r="F5825" s="9"/>
      <c r="N5825" s="50"/>
      <c r="O5825" s="50"/>
      <c r="P5825" s="50"/>
      <c r="Q5825" s="50" t="s">
        <v>368</v>
      </c>
      <c r="R5825" s="9" t="s">
        <v>368</v>
      </c>
      <c r="S5825" s="50" t="s">
        <v>368</v>
      </c>
      <c r="T5825" s="9" t="s">
        <v>368</v>
      </c>
      <c r="U5825" s="9" t="s">
        <v>368</v>
      </c>
    </row>
    <row r="5826">
      <c r="F5826" s="9"/>
      <c r="N5826" s="50"/>
      <c r="O5826" s="50"/>
      <c r="P5826" s="50"/>
      <c r="Q5826" s="50" t="s">
        <v>368</v>
      </c>
      <c r="R5826" s="9" t="s">
        <v>368</v>
      </c>
      <c r="S5826" s="50" t="s">
        <v>368</v>
      </c>
      <c r="T5826" s="9" t="s">
        <v>368</v>
      </c>
      <c r="U5826" s="9" t="s">
        <v>368</v>
      </c>
    </row>
    <row r="5827">
      <c r="F5827" s="9"/>
      <c r="N5827" s="50"/>
      <c r="O5827" s="50"/>
      <c r="P5827" s="50"/>
      <c r="Q5827" s="50" t="s">
        <v>368</v>
      </c>
      <c r="R5827" s="9" t="s">
        <v>368</v>
      </c>
      <c r="S5827" s="50" t="s">
        <v>368</v>
      </c>
      <c r="T5827" s="9" t="s">
        <v>368</v>
      </c>
      <c r="U5827" s="9" t="s">
        <v>368</v>
      </c>
    </row>
    <row r="5828">
      <c r="F5828" s="9"/>
      <c r="N5828" s="50"/>
      <c r="O5828" s="50"/>
      <c r="P5828" s="50"/>
      <c r="Q5828" s="50" t="s">
        <v>368</v>
      </c>
      <c r="R5828" s="9" t="s">
        <v>368</v>
      </c>
      <c r="S5828" s="50" t="s">
        <v>368</v>
      </c>
      <c r="T5828" s="9" t="s">
        <v>368</v>
      </c>
      <c r="U5828" s="9" t="s">
        <v>368</v>
      </c>
    </row>
    <row r="5829">
      <c r="F5829" s="9"/>
      <c r="N5829" s="50"/>
      <c r="O5829" s="50"/>
      <c r="P5829" s="50"/>
      <c r="Q5829" s="50" t="s">
        <v>368</v>
      </c>
      <c r="R5829" s="9" t="s">
        <v>368</v>
      </c>
      <c r="S5829" s="50" t="s">
        <v>368</v>
      </c>
      <c r="T5829" s="9" t="s">
        <v>368</v>
      </c>
      <c r="U5829" s="9" t="s">
        <v>368</v>
      </c>
    </row>
    <row r="5830">
      <c r="F5830" s="9"/>
      <c r="N5830" s="50"/>
      <c r="O5830" s="50"/>
      <c r="P5830" s="50"/>
      <c r="Q5830" s="50" t="s">
        <v>368</v>
      </c>
      <c r="R5830" s="9" t="s">
        <v>368</v>
      </c>
      <c r="S5830" s="50" t="s">
        <v>368</v>
      </c>
      <c r="T5830" s="9" t="s">
        <v>368</v>
      </c>
      <c r="U5830" s="9" t="s">
        <v>368</v>
      </c>
    </row>
    <row r="5831">
      <c r="F5831" s="9"/>
      <c r="N5831" s="50"/>
      <c r="O5831" s="50"/>
      <c r="P5831" s="50"/>
      <c r="Q5831" s="50" t="s">
        <v>368</v>
      </c>
      <c r="R5831" s="9" t="s">
        <v>368</v>
      </c>
      <c r="S5831" s="50" t="s">
        <v>368</v>
      </c>
      <c r="T5831" s="9" t="s">
        <v>368</v>
      </c>
      <c r="U5831" s="9" t="s">
        <v>368</v>
      </c>
    </row>
    <row r="5832">
      <c r="F5832" s="9"/>
      <c r="N5832" s="50"/>
      <c r="O5832" s="50"/>
      <c r="P5832" s="50"/>
      <c r="Q5832" s="50" t="s">
        <v>368</v>
      </c>
      <c r="R5832" s="9" t="s">
        <v>368</v>
      </c>
      <c r="S5832" s="50" t="s">
        <v>368</v>
      </c>
      <c r="T5832" s="9" t="s">
        <v>368</v>
      </c>
      <c r="U5832" s="9" t="s">
        <v>368</v>
      </c>
    </row>
    <row r="5833">
      <c r="F5833" s="9"/>
      <c r="N5833" s="50"/>
      <c r="O5833" s="50"/>
      <c r="P5833" s="50"/>
      <c r="Q5833" s="50" t="s">
        <v>368</v>
      </c>
      <c r="R5833" s="9" t="s">
        <v>368</v>
      </c>
      <c r="S5833" s="50" t="s">
        <v>368</v>
      </c>
      <c r="T5833" s="9" t="s">
        <v>368</v>
      </c>
      <c r="U5833" s="9" t="s">
        <v>368</v>
      </c>
    </row>
    <row r="5834">
      <c r="F5834" s="9"/>
      <c r="N5834" s="50"/>
      <c r="O5834" s="50"/>
      <c r="P5834" s="50"/>
      <c r="Q5834" s="50" t="s">
        <v>368</v>
      </c>
      <c r="R5834" s="9" t="s">
        <v>368</v>
      </c>
      <c r="S5834" s="50" t="s">
        <v>368</v>
      </c>
      <c r="T5834" s="9" t="s">
        <v>368</v>
      </c>
      <c r="U5834" s="9" t="s">
        <v>368</v>
      </c>
    </row>
    <row r="5835">
      <c r="F5835" s="9"/>
      <c r="N5835" s="50"/>
      <c r="O5835" s="50"/>
      <c r="P5835" s="50"/>
      <c r="Q5835" s="50" t="s">
        <v>368</v>
      </c>
      <c r="R5835" s="9" t="s">
        <v>368</v>
      </c>
      <c r="S5835" s="50" t="s">
        <v>368</v>
      </c>
      <c r="T5835" s="9" t="s">
        <v>368</v>
      </c>
      <c r="U5835" s="9" t="s">
        <v>368</v>
      </c>
    </row>
    <row r="5836">
      <c r="F5836" s="9"/>
      <c r="N5836" s="50"/>
      <c r="O5836" s="50"/>
      <c r="P5836" s="50"/>
      <c r="Q5836" s="50" t="s">
        <v>368</v>
      </c>
      <c r="R5836" s="9" t="s">
        <v>368</v>
      </c>
      <c r="S5836" s="50" t="s">
        <v>368</v>
      </c>
      <c r="T5836" s="9" t="s">
        <v>368</v>
      </c>
      <c r="U5836" s="9" t="s">
        <v>368</v>
      </c>
    </row>
    <row r="5837">
      <c r="F5837" s="9"/>
      <c r="N5837" s="50"/>
      <c r="O5837" s="50"/>
      <c r="P5837" s="50"/>
      <c r="Q5837" s="50" t="s">
        <v>368</v>
      </c>
      <c r="R5837" s="9" t="s">
        <v>368</v>
      </c>
      <c r="S5837" s="50" t="s">
        <v>368</v>
      </c>
      <c r="T5837" s="9" t="s">
        <v>368</v>
      </c>
      <c r="U5837" s="9" t="s">
        <v>368</v>
      </c>
    </row>
    <row r="5838">
      <c r="F5838" s="9"/>
      <c r="N5838" s="50"/>
      <c r="O5838" s="50"/>
      <c r="P5838" s="50"/>
      <c r="Q5838" s="50" t="s">
        <v>368</v>
      </c>
      <c r="R5838" s="9" t="s">
        <v>368</v>
      </c>
      <c r="S5838" s="50" t="s">
        <v>368</v>
      </c>
      <c r="T5838" s="9" t="s">
        <v>368</v>
      </c>
      <c r="U5838" s="9" t="s">
        <v>368</v>
      </c>
    </row>
    <row r="5839">
      <c r="F5839" s="9"/>
      <c r="N5839" s="50"/>
      <c r="O5839" s="50"/>
      <c r="P5839" s="50"/>
      <c r="Q5839" s="50" t="s">
        <v>368</v>
      </c>
      <c r="R5839" s="9" t="s">
        <v>368</v>
      </c>
      <c r="S5839" s="50" t="s">
        <v>368</v>
      </c>
      <c r="T5839" s="9" t="s">
        <v>368</v>
      </c>
      <c r="U5839" s="9" t="s">
        <v>368</v>
      </c>
    </row>
    <row r="5840">
      <c r="F5840" s="9"/>
      <c r="N5840" s="50"/>
      <c r="O5840" s="50"/>
      <c r="P5840" s="50"/>
      <c r="Q5840" s="50" t="s">
        <v>368</v>
      </c>
      <c r="R5840" s="9" t="s">
        <v>368</v>
      </c>
      <c r="S5840" s="50" t="s">
        <v>368</v>
      </c>
      <c r="T5840" s="9" t="s">
        <v>368</v>
      </c>
      <c r="U5840" s="9" t="s">
        <v>368</v>
      </c>
    </row>
    <row r="5841">
      <c r="F5841" s="9"/>
      <c r="N5841" s="50"/>
      <c r="O5841" s="50"/>
      <c r="P5841" s="50"/>
      <c r="Q5841" s="50" t="s">
        <v>368</v>
      </c>
      <c r="R5841" s="9" t="s">
        <v>368</v>
      </c>
      <c r="S5841" s="50" t="s">
        <v>368</v>
      </c>
      <c r="T5841" s="9" t="s">
        <v>368</v>
      </c>
      <c r="U5841" s="9" t="s">
        <v>368</v>
      </c>
    </row>
    <row r="5842">
      <c r="F5842" s="9"/>
      <c r="N5842" s="50"/>
      <c r="O5842" s="50"/>
      <c r="P5842" s="50"/>
      <c r="Q5842" s="50" t="s">
        <v>368</v>
      </c>
      <c r="R5842" s="9" t="s">
        <v>368</v>
      </c>
      <c r="S5842" s="50" t="s">
        <v>368</v>
      </c>
      <c r="T5842" s="9" t="s">
        <v>368</v>
      </c>
      <c r="U5842" s="9" t="s">
        <v>368</v>
      </c>
    </row>
    <row r="5843">
      <c r="F5843" s="9"/>
      <c r="N5843" s="50"/>
      <c r="O5843" s="50"/>
      <c r="P5843" s="50"/>
      <c r="Q5843" s="50" t="s">
        <v>368</v>
      </c>
      <c r="R5843" s="9" t="s">
        <v>368</v>
      </c>
      <c r="S5843" s="50" t="s">
        <v>368</v>
      </c>
      <c r="T5843" s="9" t="s">
        <v>368</v>
      </c>
      <c r="U5843" s="9" t="s">
        <v>368</v>
      </c>
    </row>
    <row r="5844">
      <c r="F5844" s="9"/>
      <c r="N5844" s="50"/>
      <c r="O5844" s="50"/>
      <c r="P5844" s="50"/>
      <c r="Q5844" s="50" t="s">
        <v>368</v>
      </c>
      <c r="R5844" s="9" t="s">
        <v>368</v>
      </c>
      <c r="S5844" s="50" t="s">
        <v>368</v>
      </c>
      <c r="T5844" s="9" t="s">
        <v>368</v>
      </c>
      <c r="U5844" s="9" t="s">
        <v>368</v>
      </c>
    </row>
    <row r="5845">
      <c r="F5845" s="9"/>
      <c r="N5845" s="50"/>
      <c r="O5845" s="50"/>
      <c r="P5845" s="50"/>
      <c r="Q5845" s="50" t="s">
        <v>368</v>
      </c>
      <c r="R5845" s="9" t="s">
        <v>368</v>
      </c>
      <c r="S5845" s="50" t="s">
        <v>368</v>
      </c>
      <c r="T5845" s="9" t="s">
        <v>368</v>
      </c>
      <c r="U5845" s="9" t="s">
        <v>368</v>
      </c>
    </row>
    <row r="5846">
      <c r="F5846" s="9"/>
      <c r="N5846" s="50"/>
      <c r="O5846" s="50"/>
      <c r="P5846" s="50"/>
      <c r="Q5846" s="50" t="s">
        <v>368</v>
      </c>
      <c r="R5846" s="9" t="s">
        <v>368</v>
      </c>
      <c r="S5846" s="50" t="s">
        <v>368</v>
      </c>
      <c r="T5846" s="9" t="s">
        <v>368</v>
      </c>
      <c r="U5846" s="9" t="s">
        <v>368</v>
      </c>
    </row>
    <row r="5847">
      <c r="F5847" s="9"/>
      <c r="N5847" s="50"/>
      <c r="O5847" s="50"/>
      <c r="P5847" s="50"/>
      <c r="Q5847" s="50" t="s">
        <v>368</v>
      </c>
      <c r="R5847" s="9" t="s">
        <v>368</v>
      </c>
      <c r="S5847" s="50" t="s">
        <v>368</v>
      </c>
      <c r="T5847" s="9" t="s">
        <v>368</v>
      </c>
      <c r="U5847" s="9" t="s">
        <v>368</v>
      </c>
    </row>
    <row r="5848">
      <c r="F5848" s="9"/>
      <c r="N5848" s="50"/>
      <c r="O5848" s="50"/>
      <c r="P5848" s="50"/>
      <c r="Q5848" s="50" t="s">
        <v>368</v>
      </c>
      <c r="R5848" s="9" t="s">
        <v>368</v>
      </c>
      <c r="S5848" s="50" t="s">
        <v>368</v>
      </c>
      <c r="T5848" s="9" t="s">
        <v>368</v>
      </c>
      <c r="U5848" s="9" t="s">
        <v>368</v>
      </c>
    </row>
    <row r="5849">
      <c r="F5849" s="9"/>
      <c r="N5849" s="50"/>
      <c r="O5849" s="50"/>
      <c r="P5849" s="50"/>
      <c r="Q5849" s="50" t="s">
        <v>368</v>
      </c>
      <c r="R5849" s="9" t="s">
        <v>368</v>
      </c>
      <c r="S5849" s="50" t="s">
        <v>368</v>
      </c>
      <c r="T5849" s="9" t="s">
        <v>368</v>
      </c>
      <c r="U5849" s="9" t="s">
        <v>368</v>
      </c>
    </row>
    <row r="5850">
      <c r="F5850" s="9"/>
      <c r="N5850" s="50"/>
      <c r="O5850" s="50"/>
      <c r="P5850" s="50"/>
      <c r="Q5850" s="50" t="s">
        <v>368</v>
      </c>
      <c r="R5850" s="9" t="s">
        <v>368</v>
      </c>
      <c r="S5850" s="50" t="s">
        <v>368</v>
      </c>
      <c r="T5850" s="9" t="s">
        <v>368</v>
      </c>
      <c r="U5850" s="9" t="s">
        <v>368</v>
      </c>
    </row>
    <row r="5851">
      <c r="F5851" s="9"/>
      <c r="N5851" s="50"/>
      <c r="O5851" s="50"/>
      <c r="P5851" s="50"/>
      <c r="Q5851" s="50" t="s">
        <v>368</v>
      </c>
      <c r="R5851" s="9" t="s">
        <v>368</v>
      </c>
      <c r="S5851" s="50" t="s">
        <v>368</v>
      </c>
      <c r="T5851" s="9" t="s">
        <v>368</v>
      </c>
      <c r="U5851" s="9" t="s">
        <v>368</v>
      </c>
    </row>
    <row r="5852">
      <c r="F5852" s="9"/>
      <c r="N5852" s="50"/>
      <c r="O5852" s="50"/>
      <c r="P5852" s="50"/>
      <c r="Q5852" s="50" t="s">
        <v>368</v>
      </c>
      <c r="R5852" s="9" t="s">
        <v>368</v>
      </c>
      <c r="S5852" s="50" t="s">
        <v>368</v>
      </c>
      <c r="T5852" s="9" t="s">
        <v>368</v>
      </c>
      <c r="U5852" s="9" t="s">
        <v>368</v>
      </c>
    </row>
    <row r="5853">
      <c r="F5853" s="9"/>
      <c r="N5853" s="50"/>
      <c r="O5853" s="50"/>
      <c r="P5853" s="50"/>
      <c r="Q5853" s="50" t="s">
        <v>368</v>
      </c>
      <c r="R5853" s="9" t="s">
        <v>368</v>
      </c>
      <c r="S5853" s="50" t="s">
        <v>368</v>
      </c>
      <c r="T5853" s="9" t="s">
        <v>368</v>
      </c>
      <c r="U5853" s="9" t="s">
        <v>368</v>
      </c>
    </row>
    <row r="5854">
      <c r="F5854" s="9"/>
      <c r="N5854" s="50"/>
      <c r="O5854" s="50"/>
      <c r="P5854" s="50"/>
      <c r="Q5854" s="50" t="s">
        <v>368</v>
      </c>
      <c r="R5854" s="9" t="s">
        <v>368</v>
      </c>
      <c r="S5854" s="50" t="s">
        <v>368</v>
      </c>
      <c r="T5854" s="9" t="s">
        <v>368</v>
      </c>
      <c r="U5854" s="9" t="s">
        <v>368</v>
      </c>
    </row>
    <row r="5855">
      <c r="F5855" s="9"/>
      <c r="N5855" s="50"/>
      <c r="O5855" s="50"/>
      <c r="P5855" s="50"/>
      <c r="Q5855" s="50" t="s">
        <v>368</v>
      </c>
      <c r="R5855" s="9" t="s">
        <v>368</v>
      </c>
      <c r="S5855" s="50" t="s">
        <v>368</v>
      </c>
      <c r="T5855" s="9" t="s">
        <v>368</v>
      </c>
      <c r="U5855" s="9" t="s">
        <v>368</v>
      </c>
    </row>
    <row r="5856">
      <c r="F5856" s="9"/>
      <c r="N5856" s="50"/>
      <c r="O5856" s="50"/>
      <c r="P5856" s="50"/>
      <c r="Q5856" s="50" t="s">
        <v>368</v>
      </c>
      <c r="R5856" s="9" t="s">
        <v>368</v>
      </c>
      <c r="S5856" s="50" t="s">
        <v>368</v>
      </c>
      <c r="T5856" s="9" t="s">
        <v>368</v>
      </c>
      <c r="U5856" s="9" t="s">
        <v>368</v>
      </c>
    </row>
    <row r="5857">
      <c r="F5857" s="9"/>
      <c r="N5857" s="50"/>
      <c r="O5857" s="50"/>
      <c r="P5857" s="50"/>
      <c r="Q5857" s="50" t="s">
        <v>368</v>
      </c>
      <c r="R5857" s="9" t="s">
        <v>368</v>
      </c>
      <c r="S5857" s="50" t="s">
        <v>368</v>
      </c>
      <c r="T5857" s="9" t="s">
        <v>368</v>
      </c>
      <c r="U5857" s="9" t="s">
        <v>368</v>
      </c>
    </row>
    <row r="5858">
      <c r="F5858" s="9"/>
      <c r="N5858" s="50"/>
      <c r="O5858" s="50"/>
      <c r="P5858" s="50"/>
      <c r="Q5858" s="50" t="s">
        <v>368</v>
      </c>
      <c r="R5858" s="9" t="s">
        <v>368</v>
      </c>
      <c r="S5858" s="50" t="s">
        <v>368</v>
      </c>
      <c r="T5858" s="9" t="s">
        <v>368</v>
      </c>
      <c r="U5858" s="9" t="s">
        <v>368</v>
      </c>
    </row>
    <row r="5859">
      <c r="F5859" s="9"/>
      <c r="N5859" s="50"/>
      <c r="O5859" s="50"/>
      <c r="P5859" s="50"/>
      <c r="Q5859" s="50" t="s">
        <v>368</v>
      </c>
      <c r="R5859" s="9" t="s">
        <v>368</v>
      </c>
      <c r="S5859" s="50" t="s">
        <v>368</v>
      </c>
      <c r="T5859" s="9" t="s">
        <v>368</v>
      </c>
      <c r="U5859" s="9" t="s">
        <v>368</v>
      </c>
    </row>
    <row r="5860">
      <c r="F5860" s="9"/>
      <c r="N5860" s="50"/>
      <c r="O5860" s="50"/>
      <c r="P5860" s="50"/>
      <c r="Q5860" s="50" t="s">
        <v>368</v>
      </c>
      <c r="R5860" s="9" t="s">
        <v>368</v>
      </c>
      <c r="S5860" s="50" t="s">
        <v>368</v>
      </c>
      <c r="T5860" s="9" t="s">
        <v>368</v>
      </c>
      <c r="U5860" s="9" t="s">
        <v>368</v>
      </c>
    </row>
    <row r="5861">
      <c r="F5861" s="9"/>
      <c r="N5861" s="50"/>
      <c r="O5861" s="50"/>
      <c r="P5861" s="50"/>
      <c r="Q5861" s="50" t="s">
        <v>368</v>
      </c>
      <c r="R5861" s="9" t="s">
        <v>368</v>
      </c>
      <c r="S5861" s="50" t="s">
        <v>368</v>
      </c>
      <c r="T5861" s="9" t="s">
        <v>368</v>
      </c>
      <c r="U5861" s="9" t="s">
        <v>368</v>
      </c>
    </row>
    <row r="5862">
      <c r="F5862" s="9"/>
      <c r="N5862" s="50"/>
      <c r="O5862" s="50"/>
      <c r="P5862" s="50"/>
      <c r="Q5862" s="50" t="s">
        <v>368</v>
      </c>
      <c r="R5862" s="9" t="s">
        <v>368</v>
      </c>
      <c r="S5862" s="50" t="s">
        <v>368</v>
      </c>
      <c r="T5862" s="9" t="s">
        <v>368</v>
      </c>
      <c r="U5862" s="9" t="s">
        <v>368</v>
      </c>
    </row>
    <row r="5863">
      <c r="F5863" s="9"/>
      <c r="N5863" s="50"/>
      <c r="O5863" s="50"/>
      <c r="P5863" s="50"/>
      <c r="Q5863" s="50" t="s">
        <v>368</v>
      </c>
      <c r="R5863" s="9" t="s">
        <v>368</v>
      </c>
      <c r="S5863" s="50" t="s">
        <v>368</v>
      </c>
      <c r="T5863" s="9" t="s">
        <v>368</v>
      </c>
      <c r="U5863" s="9" t="s">
        <v>368</v>
      </c>
    </row>
    <row r="5864">
      <c r="F5864" s="9"/>
      <c r="N5864" s="50"/>
      <c r="O5864" s="50"/>
      <c r="P5864" s="50"/>
      <c r="Q5864" s="50" t="s">
        <v>368</v>
      </c>
      <c r="R5864" s="9" t="s">
        <v>368</v>
      </c>
      <c r="S5864" s="50" t="s">
        <v>368</v>
      </c>
      <c r="T5864" s="9" t="s">
        <v>368</v>
      </c>
      <c r="U5864" s="9" t="s">
        <v>368</v>
      </c>
    </row>
    <row r="5865">
      <c r="F5865" s="9"/>
      <c r="N5865" s="50"/>
      <c r="O5865" s="50"/>
      <c r="P5865" s="50"/>
      <c r="Q5865" s="50" t="s">
        <v>368</v>
      </c>
      <c r="R5865" s="9" t="s">
        <v>368</v>
      </c>
      <c r="S5865" s="50" t="s">
        <v>368</v>
      </c>
      <c r="T5865" s="9" t="s">
        <v>368</v>
      </c>
      <c r="U5865" s="9" t="s">
        <v>368</v>
      </c>
    </row>
    <row r="5866">
      <c r="F5866" s="9"/>
      <c r="N5866" s="50"/>
      <c r="O5866" s="50"/>
      <c r="P5866" s="50"/>
      <c r="Q5866" s="50" t="s">
        <v>368</v>
      </c>
      <c r="R5866" s="9" t="s">
        <v>368</v>
      </c>
      <c r="S5866" s="50" t="s">
        <v>368</v>
      </c>
      <c r="T5866" s="9" t="s">
        <v>368</v>
      </c>
      <c r="U5866" s="9" t="s">
        <v>368</v>
      </c>
    </row>
    <row r="5867">
      <c r="F5867" s="9"/>
      <c r="N5867" s="50"/>
      <c r="O5867" s="50"/>
      <c r="P5867" s="50"/>
      <c r="Q5867" s="50" t="s">
        <v>368</v>
      </c>
      <c r="R5867" s="9" t="s">
        <v>368</v>
      </c>
      <c r="S5867" s="50" t="s">
        <v>368</v>
      </c>
      <c r="T5867" s="9" t="s">
        <v>368</v>
      </c>
      <c r="U5867" s="9" t="s">
        <v>368</v>
      </c>
    </row>
    <row r="5868">
      <c r="F5868" s="9"/>
      <c r="N5868" s="50"/>
      <c r="O5868" s="50"/>
      <c r="P5868" s="50"/>
      <c r="Q5868" s="50" t="s">
        <v>368</v>
      </c>
      <c r="R5868" s="9" t="s">
        <v>368</v>
      </c>
      <c r="S5868" s="50" t="s">
        <v>368</v>
      </c>
      <c r="T5868" s="9" t="s">
        <v>368</v>
      </c>
      <c r="U5868" s="9" t="s">
        <v>368</v>
      </c>
    </row>
    <row r="5869">
      <c r="F5869" s="9"/>
      <c r="N5869" s="50"/>
      <c r="O5869" s="50"/>
      <c r="P5869" s="50"/>
      <c r="Q5869" s="50" t="s">
        <v>368</v>
      </c>
      <c r="R5869" s="9" t="s">
        <v>368</v>
      </c>
      <c r="S5869" s="50" t="s">
        <v>368</v>
      </c>
      <c r="T5869" s="9" t="s">
        <v>368</v>
      </c>
      <c r="U5869" s="9" t="s">
        <v>368</v>
      </c>
    </row>
    <row r="5870">
      <c r="F5870" s="9"/>
      <c r="N5870" s="50"/>
      <c r="O5870" s="50"/>
      <c r="P5870" s="50"/>
      <c r="Q5870" s="50" t="s">
        <v>368</v>
      </c>
      <c r="R5870" s="9" t="s">
        <v>368</v>
      </c>
      <c r="S5870" s="50" t="s">
        <v>368</v>
      </c>
      <c r="T5870" s="9" t="s">
        <v>368</v>
      </c>
      <c r="U5870" s="9" t="s">
        <v>368</v>
      </c>
    </row>
    <row r="5871">
      <c r="F5871" s="9"/>
      <c r="N5871" s="50"/>
      <c r="O5871" s="50"/>
      <c r="P5871" s="50"/>
      <c r="Q5871" s="50" t="s">
        <v>368</v>
      </c>
      <c r="R5871" s="9" t="s">
        <v>368</v>
      </c>
      <c r="S5871" s="50" t="s">
        <v>368</v>
      </c>
      <c r="T5871" s="9" t="s">
        <v>368</v>
      </c>
      <c r="U5871" s="9" t="s">
        <v>368</v>
      </c>
    </row>
    <row r="5872">
      <c r="F5872" s="9"/>
      <c r="N5872" s="50"/>
      <c r="O5872" s="50"/>
      <c r="P5872" s="50"/>
      <c r="Q5872" s="50" t="s">
        <v>368</v>
      </c>
      <c r="R5872" s="9" t="s">
        <v>368</v>
      </c>
      <c r="S5872" s="50" t="s">
        <v>368</v>
      </c>
      <c r="T5872" s="9" t="s">
        <v>368</v>
      </c>
      <c r="U5872" s="9" t="s">
        <v>368</v>
      </c>
    </row>
    <row r="5873">
      <c r="F5873" s="9"/>
      <c r="N5873" s="50"/>
      <c r="O5873" s="50"/>
      <c r="P5873" s="50"/>
      <c r="Q5873" s="50" t="s">
        <v>368</v>
      </c>
      <c r="R5873" s="9" t="s">
        <v>368</v>
      </c>
      <c r="S5873" s="50" t="s">
        <v>368</v>
      </c>
      <c r="T5873" s="9" t="s">
        <v>368</v>
      </c>
      <c r="U5873" s="9" t="s">
        <v>368</v>
      </c>
    </row>
    <row r="5874">
      <c r="F5874" s="9"/>
      <c r="N5874" s="50"/>
      <c r="O5874" s="50"/>
      <c r="P5874" s="50"/>
      <c r="Q5874" s="50" t="s">
        <v>368</v>
      </c>
      <c r="R5874" s="9" t="s">
        <v>368</v>
      </c>
      <c r="S5874" s="50" t="s">
        <v>368</v>
      </c>
      <c r="T5874" s="9" t="s">
        <v>368</v>
      </c>
      <c r="U5874" s="9" t="s">
        <v>368</v>
      </c>
    </row>
    <row r="5875">
      <c r="F5875" s="9"/>
      <c r="N5875" s="50"/>
      <c r="O5875" s="50"/>
      <c r="P5875" s="50"/>
      <c r="Q5875" s="50" t="s">
        <v>368</v>
      </c>
      <c r="R5875" s="9" t="s">
        <v>368</v>
      </c>
      <c r="S5875" s="50" t="s">
        <v>368</v>
      </c>
      <c r="T5875" s="9" t="s">
        <v>368</v>
      </c>
      <c r="U5875" s="9" t="s">
        <v>368</v>
      </c>
    </row>
    <row r="5876">
      <c r="F5876" s="9"/>
      <c r="N5876" s="50"/>
      <c r="O5876" s="50"/>
      <c r="P5876" s="50"/>
      <c r="Q5876" s="50" t="s">
        <v>368</v>
      </c>
      <c r="R5876" s="9" t="s">
        <v>368</v>
      </c>
      <c r="S5876" s="50" t="s">
        <v>368</v>
      </c>
      <c r="T5876" s="9" t="s">
        <v>368</v>
      </c>
      <c r="U5876" s="9" t="s">
        <v>368</v>
      </c>
    </row>
    <row r="5877">
      <c r="F5877" s="9"/>
      <c r="N5877" s="50"/>
      <c r="O5877" s="50"/>
      <c r="P5877" s="50"/>
      <c r="Q5877" s="50" t="s">
        <v>368</v>
      </c>
      <c r="R5877" s="9" t="s">
        <v>368</v>
      </c>
      <c r="S5877" s="50" t="s">
        <v>368</v>
      </c>
      <c r="T5877" s="9" t="s">
        <v>368</v>
      </c>
      <c r="U5877" s="9" t="s">
        <v>368</v>
      </c>
    </row>
    <row r="5878">
      <c r="F5878" s="9"/>
      <c r="N5878" s="50"/>
      <c r="O5878" s="50"/>
      <c r="P5878" s="50"/>
      <c r="Q5878" s="50" t="s">
        <v>368</v>
      </c>
      <c r="R5878" s="9" t="s">
        <v>368</v>
      </c>
      <c r="S5878" s="50" t="s">
        <v>368</v>
      </c>
      <c r="T5878" s="9" t="s">
        <v>368</v>
      </c>
      <c r="U5878" s="9" t="s">
        <v>368</v>
      </c>
    </row>
    <row r="5879">
      <c r="F5879" s="9"/>
      <c r="N5879" s="50"/>
      <c r="O5879" s="50"/>
      <c r="P5879" s="50"/>
      <c r="Q5879" s="50" t="s">
        <v>368</v>
      </c>
      <c r="R5879" s="9" t="s">
        <v>368</v>
      </c>
      <c r="S5879" s="50" t="s">
        <v>368</v>
      </c>
      <c r="T5879" s="9" t="s">
        <v>368</v>
      </c>
      <c r="U5879" s="9" t="s">
        <v>368</v>
      </c>
    </row>
    <row r="5880">
      <c r="F5880" s="9"/>
      <c r="N5880" s="50"/>
      <c r="O5880" s="50"/>
      <c r="P5880" s="50"/>
      <c r="Q5880" s="50" t="s">
        <v>368</v>
      </c>
      <c r="R5880" s="9" t="s">
        <v>368</v>
      </c>
      <c r="S5880" s="50" t="s">
        <v>368</v>
      </c>
      <c r="T5880" s="9" t="s">
        <v>368</v>
      </c>
      <c r="U5880" s="9" t="s">
        <v>368</v>
      </c>
    </row>
    <row r="5881">
      <c r="F5881" s="9"/>
      <c r="N5881" s="50"/>
      <c r="O5881" s="50"/>
      <c r="P5881" s="50"/>
      <c r="Q5881" s="50" t="s">
        <v>368</v>
      </c>
      <c r="R5881" s="9" t="s">
        <v>368</v>
      </c>
      <c r="S5881" s="50" t="s">
        <v>368</v>
      </c>
      <c r="T5881" s="9" t="s">
        <v>368</v>
      </c>
      <c r="U5881" s="9" t="s">
        <v>368</v>
      </c>
    </row>
    <row r="5882">
      <c r="F5882" s="9"/>
      <c r="N5882" s="50"/>
      <c r="O5882" s="50"/>
      <c r="P5882" s="50"/>
      <c r="Q5882" s="50" t="s">
        <v>368</v>
      </c>
      <c r="R5882" s="9" t="s">
        <v>368</v>
      </c>
      <c r="S5882" s="50" t="s">
        <v>368</v>
      </c>
      <c r="T5882" s="9" t="s">
        <v>368</v>
      </c>
      <c r="U5882" s="9" t="s">
        <v>368</v>
      </c>
    </row>
    <row r="5883">
      <c r="F5883" s="9"/>
      <c r="N5883" s="50"/>
      <c r="O5883" s="50"/>
      <c r="P5883" s="50"/>
      <c r="Q5883" s="50" t="s">
        <v>368</v>
      </c>
      <c r="R5883" s="9" t="s">
        <v>368</v>
      </c>
      <c r="S5883" s="50" t="s">
        <v>368</v>
      </c>
      <c r="T5883" s="9" t="s">
        <v>368</v>
      </c>
      <c r="U5883" s="9" t="s">
        <v>368</v>
      </c>
    </row>
    <row r="5884">
      <c r="F5884" s="9"/>
      <c r="N5884" s="50"/>
      <c r="O5884" s="50"/>
      <c r="P5884" s="50"/>
      <c r="Q5884" s="50" t="s">
        <v>368</v>
      </c>
      <c r="R5884" s="9" t="s">
        <v>368</v>
      </c>
      <c r="S5884" s="50" t="s">
        <v>368</v>
      </c>
      <c r="T5884" s="9" t="s">
        <v>368</v>
      </c>
      <c r="U5884" s="9" t="s">
        <v>368</v>
      </c>
    </row>
    <row r="5885">
      <c r="F5885" s="9"/>
      <c r="N5885" s="50"/>
      <c r="O5885" s="50"/>
      <c r="P5885" s="50"/>
      <c r="Q5885" s="50" t="s">
        <v>368</v>
      </c>
      <c r="R5885" s="9" t="s">
        <v>368</v>
      </c>
      <c r="S5885" s="50" t="s">
        <v>368</v>
      </c>
      <c r="T5885" s="9" t="s">
        <v>368</v>
      </c>
      <c r="U5885" s="9" t="s">
        <v>368</v>
      </c>
    </row>
    <row r="5886">
      <c r="F5886" s="9"/>
      <c r="N5886" s="50"/>
      <c r="O5886" s="50"/>
      <c r="P5886" s="50"/>
      <c r="Q5886" s="50" t="s">
        <v>368</v>
      </c>
      <c r="R5886" s="9" t="s">
        <v>368</v>
      </c>
      <c r="S5886" s="50" t="s">
        <v>368</v>
      </c>
      <c r="T5886" s="9" t="s">
        <v>368</v>
      </c>
      <c r="U5886" s="9" t="s">
        <v>368</v>
      </c>
    </row>
    <row r="5887">
      <c r="F5887" s="9"/>
      <c r="N5887" s="50"/>
      <c r="O5887" s="50"/>
      <c r="P5887" s="50"/>
      <c r="Q5887" s="50" t="s">
        <v>368</v>
      </c>
      <c r="R5887" s="9" t="s">
        <v>368</v>
      </c>
      <c r="S5887" s="50" t="s">
        <v>368</v>
      </c>
      <c r="T5887" s="9" t="s">
        <v>368</v>
      </c>
      <c r="U5887" s="9" t="s">
        <v>368</v>
      </c>
    </row>
    <row r="5888">
      <c r="F5888" s="9"/>
      <c r="N5888" s="50"/>
      <c r="O5888" s="50"/>
      <c r="P5888" s="50"/>
      <c r="Q5888" s="50" t="s">
        <v>368</v>
      </c>
      <c r="R5888" s="9" t="s">
        <v>368</v>
      </c>
      <c r="S5888" s="50" t="s">
        <v>368</v>
      </c>
      <c r="T5888" s="9" t="s">
        <v>368</v>
      </c>
      <c r="U5888" s="9" t="s">
        <v>368</v>
      </c>
    </row>
    <row r="5889">
      <c r="F5889" s="9"/>
      <c r="N5889" s="50"/>
      <c r="O5889" s="50"/>
      <c r="P5889" s="50"/>
      <c r="Q5889" s="50" t="s">
        <v>368</v>
      </c>
      <c r="R5889" s="9" t="s">
        <v>368</v>
      </c>
      <c r="S5889" s="50" t="s">
        <v>368</v>
      </c>
      <c r="T5889" s="9" t="s">
        <v>368</v>
      </c>
      <c r="U5889" s="9" t="s">
        <v>368</v>
      </c>
    </row>
    <row r="5890">
      <c r="F5890" s="9"/>
      <c r="N5890" s="50"/>
      <c r="O5890" s="50"/>
      <c r="P5890" s="50"/>
      <c r="Q5890" s="50" t="s">
        <v>368</v>
      </c>
      <c r="R5890" s="9" t="s">
        <v>368</v>
      </c>
      <c r="S5890" s="50" t="s">
        <v>368</v>
      </c>
      <c r="T5890" s="9" t="s">
        <v>368</v>
      </c>
      <c r="U5890" s="9" t="s">
        <v>368</v>
      </c>
    </row>
    <row r="5891">
      <c r="F5891" s="9"/>
      <c r="N5891" s="50"/>
      <c r="O5891" s="50"/>
      <c r="P5891" s="50"/>
      <c r="Q5891" s="50" t="s">
        <v>368</v>
      </c>
      <c r="R5891" s="9" t="s">
        <v>368</v>
      </c>
      <c r="S5891" s="50" t="s">
        <v>368</v>
      </c>
      <c r="T5891" s="9" t="s">
        <v>368</v>
      </c>
      <c r="U5891" s="9" t="s">
        <v>368</v>
      </c>
    </row>
    <row r="5892">
      <c r="F5892" s="9"/>
      <c r="N5892" s="50"/>
      <c r="O5892" s="50"/>
      <c r="P5892" s="50"/>
      <c r="Q5892" s="50" t="s">
        <v>368</v>
      </c>
      <c r="R5892" s="9" t="s">
        <v>368</v>
      </c>
      <c r="S5892" s="50" t="s">
        <v>368</v>
      </c>
      <c r="T5892" s="9" t="s">
        <v>368</v>
      </c>
      <c r="U5892" s="9" t="s">
        <v>368</v>
      </c>
    </row>
    <row r="5893">
      <c r="F5893" s="9"/>
      <c r="N5893" s="50"/>
      <c r="O5893" s="50"/>
      <c r="P5893" s="50"/>
      <c r="Q5893" s="50" t="s">
        <v>368</v>
      </c>
      <c r="R5893" s="9" t="s">
        <v>368</v>
      </c>
      <c r="S5893" s="50" t="s">
        <v>368</v>
      </c>
      <c r="T5893" s="9" t="s">
        <v>368</v>
      </c>
      <c r="U5893" s="9" t="s">
        <v>368</v>
      </c>
    </row>
    <row r="5894">
      <c r="F5894" s="9"/>
      <c r="N5894" s="50"/>
      <c r="O5894" s="50"/>
      <c r="P5894" s="50"/>
      <c r="Q5894" s="50" t="s">
        <v>368</v>
      </c>
      <c r="R5894" s="9" t="s">
        <v>368</v>
      </c>
      <c r="S5894" s="50" t="s">
        <v>368</v>
      </c>
      <c r="T5894" s="9" t="s">
        <v>368</v>
      </c>
      <c r="U5894" s="9" t="s">
        <v>368</v>
      </c>
    </row>
    <row r="5895">
      <c r="F5895" s="9"/>
      <c r="N5895" s="50"/>
      <c r="O5895" s="50"/>
      <c r="P5895" s="50"/>
      <c r="Q5895" s="50" t="s">
        <v>368</v>
      </c>
      <c r="R5895" s="9" t="s">
        <v>368</v>
      </c>
      <c r="S5895" s="50" t="s">
        <v>368</v>
      </c>
      <c r="T5895" s="9" t="s">
        <v>368</v>
      </c>
      <c r="U5895" s="9" t="s">
        <v>368</v>
      </c>
    </row>
    <row r="5896">
      <c r="F5896" s="9"/>
      <c r="N5896" s="50"/>
      <c r="O5896" s="50"/>
      <c r="P5896" s="50"/>
      <c r="Q5896" s="50" t="s">
        <v>368</v>
      </c>
      <c r="R5896" s="9" t="s">
        <v>368</v>
      </c>
      <c r="S5896" s="50" t="s">
        <v>368</v>
      </c>
      <c r="T5896" s="9" t="s">
        <v>368</v>
      </c>
      <c r="U5896" s="9" t="s">
        <v>368</v>
      </c>
    </row>
    <row r="5897">
      <c r="F5897" s="9"/>
      <c r="N5897" s="50"/>
      <c r="O5897" s="50"/>
      <c r="P5897" s="50"/>
      <c r="Q5897" s="50" t="s">
        <v>368</v>
      </c>
      <c r="R5897" s="9" t="s">
        <v>368</v>
      </c>
      <c r="S5897" s="50" t="s">
        <v>368</v>
      </c>
      <c r="T5897" s="9" t="s">
        <v>368</v>
      </c>
      <c r="U5897" s="9" t="s">
        <v>368</v>
      </c>
    </row>
    <row r="5898">
      <c r="F5898" s="9"/>
      <c r="N5898" s="50"/>
      <c r="O5898" s="50"/>
      <c r="P5898" s="50"/>
      <c r="Q5898" s="50" t="s">
        <v>368</v>
      </c>
      <c r="R5898" s="9" t="s">
        <v>368</v>
      </c>
      <c r="S5898" s="50" t="s">
        <v>368</v>
      </c>
      <c r="T5898" s="9" t="s">
        <v>368</v>
      </c>
      <c r="U5898" s="9" t="s">
        <v>368</v>
      </c>
    </row>
    <row r="5899">
      <c r="F5899" s="9"/>
      <c r="N5899" s="50"/>
      <c r="O5899" s="50"/>
      <c r="P5899" s="50"/>
      <c r="Q5899" s="50" t="s">
        <v>368</v>
      </c>
      <c r="R5899" s="9" t="s">
        <v>368</v>
      </c>
      <c r="S5899" s="50" t="s">
        <v>368</v>
      </c>
      <c r="T5899" s="9" t="s">
        <v>368</v>
      </c>
      <c r="U5899" s="9" t="s">
        <v>368</v>
      </c>
    </row>
    <row r="5900">
      <c r="F5900" s="9"/>
      <c r="N5900" s="50"/>
      <c r="O5900" s="50"/>
      <c r="P5900" s="50"/>
      <c r="Q5900" s="50" t="s">
        <v>368</v>
      </c>
      <c r="R5900" s="9" t="s">
        <v>368</v>
      </c>
      <c r="S5900" s="50" t="s">
        <v>368</v>
      </c>
      <c r="T5900" s="9" t="s">
        <v>368</v>
      </c>
      <c r="U5900" s="9" t="s">
        <v>368</v>
      </c>
    </row>
    <row r="5901">
      <c r="F5901" s="9"/>
      <c r="N5901" s="50"/>
      <c r="O5901" s="50"/>
      <c r="P5901" s="50"/>
      <c r="Q5901" s="50" t="s">
        <v>368</v>
      </c>
      <c r="R5901" s="9" t="s">
        <v>368</v>
      </c>
      <c r="S5901" s="50" t="s">
        <v>368</v>
      </c>
      <c r="T5901" s="9" t="s">
        <v>368</v>
      </c>
      <c r="U5901" s="9" t="s">
        <v>368</v>
      </c>
    </row>
    <row r="5902">
      <c r="F5902" s="9"/>
      <c r="N5902" s="50"/>
      <c r="O5902" s="50"/>
      <c r="P5902" s="50"/>
      <c r="Q5902" s="50" t="s">
        <v>368</v>
      </c>
      <c r="R5902" s="9" t="s">
        <v>368</v>
      </c>
      <c r="S5902" s="50" t="s">
        <v>368</v>
      </c>
      <c r="T5902" s="9" t="s">
        <v>368</v>
      </c>
      <c r="U5902" s="9" t="s">
        <v>368</v>
      </c>
    </row>
    <row r="5903">
      <c r="F5903" s="9"/>
      <c r="N5903" s="50"/>
      <c r="O5903" s="50"/>
      <c r="P5903" s="50"/>
      <c r="Q5903" s="50" t="s">
        <v>368</v>
      </c>
      <c r="R5903" s="9" t="s">
        <v>368</v>
      </c>
      <c r="S5903" s="50" t="s">
        <v>368</v>
      </c>
      <c r="T5903" s="9" t="s">
        <v>368</v>
      </c>
      <c r="U5903" s="9" t="s">
        <v>368</v>
      </c>
    </row>
    <row r="5904">
      <c r="F5904" s="9"/>
      <c r="N5904" s="50"/>
      <c r="O5904" s="50"/>
      <c r="P5904" s="50"/>
      <c r="Q5904" s="50" t="s">
        <v>368</v>
      </c>
      <c r="R5904" s="9" t="s">
        <v>368</v>
      </c>
      <c r="S5904" s="50" t="s">
        <v>368</v>
      </c>
      <c r="T5904" s="9" t="s">
        <v>368</v>
      </c>
      <c r="U5904" s="9" t="s">
        <v>368</v>
      </c>
    </row>
    <row r="5905">
      <c r="F5905" s="9"/>
      <c r="N5905" s="50"/>
      <c r="O5905" s="50"/>
      <c r="P5905" s="50"/>
      <c r="Q5905" s="50" t="s">
        <v>368</v>
      </c>
      <c r="R5905" s="9" t="s">
        <v>368</v>
      </c>
      <c r="S5905" s="50" t="s">
        <v>368</v>
      </c>
      <c r="T5905" s="9" t="s">
        <v>368</v>
      </c>
      <c r="U5905" s="9" t="s">
        <v>368</v>
      </c>
    </row>
    <row r="5906">
      <c r="F5906" s="9"/>
      <c r="N5906" s="50"/>
      <c r="O5906" s="50"/>
      <c r="P5906" s="50"/>
      <c r="Q5906" s="50" t="s">
        <v>368</v>
      </c>
      <c r="R5906" s="9" t="s">
        <v>368</v>
      </c>
      <c r="S5906" s="50" t="s">
        <v>368</v>
      </c>
      <c r="T5906" s="9" t="s">
        <v>368</v>
      </c>
      <c r="U5906" s="9" t="s">
        <v>368</v>
      </c>
    </row>
    <row r="5907">
      <c r="F5907" s="9"/>
      <c r="N5907" s="50"/>
      <c r="O5907" s="50"/>
      <c r="P5907" s="50"/>
      <c r="Q5907" s="50" t="s">
        <v>368</v>
      </c>
      <c r="R5907" s="9" t="s">
        <v>368</v>
      </c>
      <c r="S5907" s="50" t="s">
        <v>368</v>
      </c>
      <c r="T5907" s="9" t="s">
        <v>368</v>
      </c>
      <c r="U5907" s="9" t="s">
        <v>368</v>
      </c>
    </row>
    <row r="5908">
      <c r="F5908" s="9"/>
      <c r="N5908" s="50"/>
      <c r="O5908" s="50"/>
      <c r="P5908" s="50"/>
      <c r="Q5908" s="50" t="s">
        <v>368</v>
      </c>
      <c r="R5908" s="9" t="s">
        <v>368</v>
      </c>
      <c r="S5908" s="50" t="s">
        <v>368</v>
      </c>
      <c r="T5908" s="9" t="s">
        <v>368</v>
      </c>
      <c r="U5908" s="9" t="s">
        <v>368</v>
      </c>
    </row>
    <row r="5909">
      <c r="F5909" s="9"/>
      <c r="N5909" s="50"/>
      <c r="O5909" s="50"/>
      <c r="P5909" s="50"/>
      <c r="Q5909" s="50" t="s">
        <v>368</v>
      </c>
      <c r="R5909" s="9" t="s">
        <v>368</v>
      </c>
      <c r="S5909" s="50" t="s">
        <v>368</v>
      </c>
      <c r="T5909" s="9" t="s">
        <v>368</v>
      </c>
      <c r="U5909" s="9" t="s">
        <v>368</v>
      </c>
    </row>
    <row r="5910">
      <c r="F5910" s="9"/>
      <c r="N5910" s="50"/>
      <c r="O5910" s="50"/>
      <c r="P5910" s="50"/>
      <c r="Q5910" s="50" t="s">
        <v>368</v>
      </c>
      <c r="R5910" s="9" t="s">
        <v>368</v>
      </c>
      <c r="S5910" s="50" t="s">
        <v>368</v>
      </c>
      <c r="T5910" s="9" t="s">
        <v>368</v>
      </c>
      <c r="U5910" s="9" t="s">
        <v>368</v>
      </c>
    </row>
    <row r="5911">
      <c r="F5911" s="9"/>
      <c r="N5911" s="50"/>
      <c r="O5911" s="50"/>
      <c r="P5911" s="50"/>
      <c r="Q5911" s="50" t="s">
        <v>368</v>
      </c>
      <c r="R5911" s="9" t="s">
        <v>368</v>
      </c>
      <c r="S5911" s="50" t="s">
        <v>368</v>
      </c>
      <c r="T5911" s="9" t="s">
        <v>368</v>
      </c>
      <c r="U5911" s="9" t="s">
        <v>368</v>
      </c>
    </row>
    <row r="5912">
      <c r="F5912" s="9"/>
      <c r="N5912" s="50"/>
      <c r="O5912" s="50"/>
      <c r="P5912" s="50"/>
      <c r="Q5912" s="50" t="s">
        <v>368</v>
      </c>
      <c r="R5912" s="9" t="s">
        <v>368</v>
      </c>
      <c r="S5912" s="50" t="s">
        <v>368</v>
      </c>
      <c r="T5912" s="9" t="s">
        <v>368</v>
      </c>
      <c r="U5912" s="9" t="s">
        <v>368</v>
      </c>
    </row>
    <row r="5913">
      <c r="F5913" s="9"/>
      <c r="N5913" s="50"/>
      <c r="O5913" s="50"/>
      <c r="P5913" s="50"/>
      <c r="Q5913" s="50" t="s">
        <v>368</v>
      </c>
      <c r="R5913" s="9" t="s">
        <v>368</v>
      </c>
      <c r="S5913" s="50" t="s">
        <v>368</v>
      </c>
      <c r="T5913" s="9" t="s">
        <v>368</v>
      </c>
      <c r="U5913" s="9" t="s">
        <v>368</v>
      </c>
    </row>
    <row r="5914">
      <c r="F5914" s="9"/>
      <c r="N5914" s="50"/>
      <c r="O5914" s="50"/>
      <c r="P5914" s="50"/>
      <c r="Q5914" s="50" t="s">
        <v>368</v>
      </c>
      <c r="R5914" s="9" t="s">
        <v>368</v>
      </c>
      <c r="S5914" s="50" t="s">
        <v>368</v>
      </c>
      <c r="T5914" s="9" t="s">
        <v>368</v>
      </c>
      <c r="U5914" s="9" t="s">
        <v>368</v>
      </c>
    </row>
    <row r="5915">
      <c r="F5915" s="9"/>
      <c r="N5915" s="50"/>
      <c r="O5915" s="50"/>
      <c r="P5915" s="50"/>
      <c r="Q5915" s="50" t="s">
        <v>368</v>
      </c>
      <c r="R5915" s="9" t="s">
        <v>368</v>
      </c>
      <c r="S5915" s="50" t="s">
        <v>368</v>
      </c>
      <c r="T5915" s="9" t="s">
        <v>368</v>
      </c>
      <c r="U5915" s="9" t="s">
        <v>368</v>
      </c>
    </row>
    <row r="5916">
      <c r="F5916" s="9"/>
      <c r="N5916" s="50"/>
      <c r="O5916" s="50"/>
      <c r="P5916" s="50"/>
      <c r="Q5916" s="50" t="s">
        <v>368</v>
      </c>
      <c r="R5916" s="9" t="s">
        <v>368</v>
      </c>
      <c r="S5916" s="50" t="s">
        <v>368</v>
      </c>
      <c r="T5916" s="9" t="s">
        <v>368</v>
      </c>
      <c r="U5916" s="9" t="s">
        <v>368</v>
      </c>
    </row>
    <row r="5917">
      <c r="F5917" s="9"/>
      <c r="N5917" s="50"/>
      <c r="O5917" s="50"/>
      <c r="P5917" s="50"/>
      <c r="Q5917" s="50" t="s">
        <v>368</v>
      </c>
      <c r="R5917" s="9" t="s">
        <v>368</v>
      </c>
      <c r="S5917" s="50" t="s">
        <v>368</v>
      </c>
      <c r="T5917" s="9" t="s">
        <v>368</v>
      </c>
      <c r="U5917" s="9" t="s">
        <v>368</v>
      </c>
    </row>
    <row r="5918">
      <c r="F5918" s="9"/>
      <c r="N5918" s="50"/>
      <c r="O5918" s="50"/>
      <c r="P5918" s="50"/>
      <c r="Q5918" s="50" t="s">
        <v>368</v>
      </c>
      <c r="R5918" s="9" t="s">
        <v>368</v>
      </c>
      <c r="S5918" s="50" t="s">
        <v>368</v>
      </c>
      <c r="T5918" s="9" t="s">
        <v>368</v>
      </c>
      <c r="U5918" s="9" t="s">
        <v>368</v>
      </c>
    </row>
    <row r="5919">
      <c r="F5919" s="9"/>
      <c r="N5919" s="50"/>
      <c r="O5919" s="50"/>
      <c r="P5919" s="50"/>
      <c r="Q5919" s="50" t="s">
        <v>368</v>
      </c>
      <c r="R5919" s="9" t="s">
        <v>368</v>
      </c>
      <c r="S5919" s="50" t="s">
        <v>368</v>
      </c>
      <c r="T5919" s="9" t="s">
        <v>368</v>
      </c>
      <c r="U5919" s="9" t="s">
        <v>368</v>
      </c>
    </row>
    <row r="5920">
      <c r="F5920" s="9"/>
      <c r="N5920" s="50"/>
      <c r="O5920" s="50"/>
      <c r="P5920" s="50"/>
      <c r="Q5920" s="50" t="s">
        <v>368</v>
      </c>
      <c r="R5920" s="9" t="s">
        <v>368</v>
      </c>
      <c r="S5920" s="50" t="s">
        <v>368</v>
      </c>
      <c r="T5920" s="9" t="s">
        <v>368</v>
      </c>
      <c r="U5920" s="9" t="s">
        <v>368</v>
      </c>
    </row>
    <row r="5921">
      <c r="F5921" s="9"/>
      <c r="N5921" s="50"/>
      <c r="O5921" s="50"/>
      <c r="P5921" s="50"/>
      <c r="Q5921" s="50" t="s">
        <v>368</v>
      </c>
      <c r="R5921" s="9" t="s">
        <v>368</v>
      </c>
      <c r="S5921" s="50" t="s">
        <v>368</v>
      </c>
      <c r="T5921" s="9" t="s">
        <v>368</v>
      </c>
      <c r="U5921" s="9" t="s">
        <v>368</v>
      </c>
    </row>
    <row r="5922">
      <c r="F5922" s="9"/>
      <c r="N5922" s="50"/>
      <c r="O5922" s="50"/>
      <c r="P5922" s="50"/>
      <c r="Q5922" s="50" t="s">
        <v>368</v>
      </c>
      <c r="R5922" s="9" t="s">
        <v>368</v>
      </c>
      <c r="S5922" s="50" t="s">
        <v>368</v>
      </c>
      <c r="T5922" s="9" t="s">
        <v>368</v>
      </c>
      <c r="U5922" s="9" t="s">
        <v>368</v>
      </c>
    </row>
    <row r="5923">
      <c r="F5923" s="9"/>
      <c r="N5923" s="50"/>
      <c r="O5923" s="50"/>
      <c r="P5923" s="50"/>
      <c r="Q5923" s="50" t="s">
        <v>368</v>
      </c>
      <c r="R5923" s="9" t="s">
        <v>368</v>
      </c>
      <c r="S5923" s="50" t="s">
        <v>368</v>
      </c>
      <c r="T5923" s="9" t="s">
        <v>368</v>
      </c>
      <c r="U5923" s="9" t="s">
        <v>368</v>
      </c>
    </row>
    <row r="5924">
      <c r="F5924" s="9"/>
      <c r="N5924" s="50"/>
      <c r="O5924" s="50"/>
      <c r="P5924" s="50"/>
      <c r="Q5924" s="50" t="s">
        <v>368</v>
      </c>
      <c r="R5924" s="9" t="s">
        <v>368</v>
      </c>
      <c r="S5924" s="50" t="s">
        <v>368</v>
      </c>
      <c r="T5924" s="9" t="s">
        <v>368</v>
      </c>
      <c r="U5924" s="9" t="s">
        <v>368</v>
      </c>
    </row>
    <row r="5925">
      <c r="F5925" s="9"/>
      <c r="N5925" s="50"/>
      <c r="O5925" s="50"/>
      <c r="P5925" s="50"/>
      <c r="Q5925" s="50" t="s">
        <v>368</v>
      </c>
      <c r="R5925" s="9" t="s">
        <v>368</v>
      </c>
      <c r="S5925" s="50" t="s">
        <v>368</v>
      </c>
      <c r="T5925" s="9" t="s">
        <v>368</v>
      </c>
      <c r="U5925" s="9" t="s">
        <v>368</v>
      </c>
    </row>
    <row r="5926">
      <c r="F5926" s="9"/>
      <c r="N5926" s="50"/>
      <c r="O5926" s="50"/>
      <c r="P5926" s="50"/>
      <c r="Q5926" s="50" t="s">
        <v>368</v>
      </c>
      <c r="R5926" s="9" t="s">
        <v>368</v>
      </c>
      <c r="S5926" s="50" t="s">
        <v>368</v>
      </c>
      <c r="T5926" s="9" t="s">
        <v>368</v>
      </c>
      <c r="U5926" s="9" t="s">
        <v>368</v>
      </c>
    </row>
    <row r="5927">
      <c r="F5927" s="9"/>
      <c r="N5927" s="50"/>
      <c r="O5927" s="50"/>
      <c r="P5927" s="50"/>
      <c r="Q5927" s="50" t="s">
        <v>368</v>
      </c>
      <c r="R5927" s="9" t="s">
        <v>368</v>
      </c>
      <c r="S5927" s="50" t="s">
        <v>368</v>
      </c>
      <c r="T5927" s="9" t="s">
        <v>368</v>
      </c>
      <c r="U5927" s="9" t="s">
        <v>368</v>
      </c>
    </row>
    <row r="5928">
      <c r="F5928" s="9"/>
      <c r="N5928" s="50"/>
      <c r="O5928" s="50"/>
      <c r="P5928" s="50"/>
      <c r="Q5928" s="50" t="s">
        <v>368</v>
      </c>
      <c r="R5928" s="9" t="s">
        <v>368</v>
      </c>
      <c r="S5928" s="50" t="s">
        <v>368</v>
      </c>
      <c r="T5928" s="9" t="s">
        <v>368</v>
      </c>
      <c r="U5928" s="9" t="s">
        <v>368</v>
      </c>
    </row>
    <row r="5929">
      <c r="F5929" s="9"/>
      <c r="N5929" s="50"/>
      <c r="O5929" s="50"/>
      <c r="P5929" s="50"/>
      <c r="Q5929" s="50" t="s">
        <v>368</v>
      </c>
      <c r="R5929" s="9" t="s">
        <v>368</v>
      </c>
      <c r="S5929" s="50" t="s">
        <v>368</v>
      </c>
      <c r="T5929" s="9" t="s">
        <v>368</v>
      </c>
      <c r="U5929" s="9" t="s">
        <v>368</v>
      </c>
    </row>
    <row r="5930">
      <c r="F5930" s="9"/>
      <c r="N5930" s="50"/>
      <c r="O5930" s="50"/>
      <c r="P5930" s="50"/>
      <c r="Q5930" s="50" t="s">
        <v>368</v>
      </c>
      <c r="R5930" s="9" t="s">
        <v>368</v>
      </c>
      <c r="S5930" s="50" t="s">
        <v>368</v>
      </c>
      <c r="T5930" s="9" t="s">
        <v>368</v>
      </c>
      <c r="U5930" s="9" t="s">
        <v>368</v>
      </c>
    </row>
    <row r="5931">
      <c r="F5931" s="9"/>
      <c r="N5931" s="50"/>
      <c r="O5931" s="50"/>
      <c r="P5931" s="50"/>
      <c r="Q5931" s="50" t="s">
        <v>368</v>
      </c>
      <c r="R5931" s="9" t="s">
        <v>368</v>
      </c>
      <c r="S5931" s="50" t="s">
        <v>368</v>
      </c>
      <c r="T5931" s="9" t="s">
        <v>368</v>
      </c>
      <c r="U5931" s="9" t="s">
        <v>368</v>
      </c>
    </row>
    <row r="5932">
      <c r="F5932" s="9"/>
      <c r="N5932" s="50"/>
      <c r="O5932" s="50"/>
      <c r="P5932" s="50"/>
      <c r="Q5932" s="50" t="s">
        <v>368</v>
      </c>
      <c r="R5932" s="9" t="s">
        <v>368</v>
      </c>
      <c r="S5932" s="50" t="s">
        <v>368</v>
      </c>
      <c r="T5932" s="9" t="s">
        <v>368</v>
      </c>
      <c r="U5932" s="9" t="s">
        <v>368</v>
      </c>
    </row>
    <row r="5933">
      <c r="F5933" s="9"/>
      <c r="N5933" s="50"/>
      <c r="O5933" s="50"/>
      <c r="P5933" s="50"/>
      <c r="Q5933" s="50" t="s">
        <v>368</v>
      </c>
      <c r="R5933" s="9" t="s">
        <v>368</v>
      </c>
      <c r="S5933" s="50" t="s">
        <v>368</v>
      </c>
      <c r="T5933" s="9" t="s">
        <v>368</v>
      </c>
      <c r="U5933" s="9" t="s">
        <v>368</v>
      </c>
    </row>
    <row r="5934">
      <c r="F5934" s="9"/>
      <c r="N5934" s="50"/>
      <c r="O5934" s="50"/>
      <c r="P5934" s="50"/>
      <c r="Q5934" s="50" t="s">
        <v>368</v>
      </c>
      <c r="R5934" s="9" t="s">
        <v>368</v>
      </c>
      <c r="S5934" s="50" t="s">
        <v>368</v>
      </c>
      <c r="T5934" s="9" t="s">
        <v>368</v>
      </c>
      <c r="U5934" s="9" t="s">
        <v>368</v>
      </c>
    </row>
    <row r="5935">
      <c r="F5935" s="9"/>
      <c r="N5935" s="50"/>
      <c r="O5935" s="50"/>
      <c r="P5935" s="50"/>
      <c r="Q5935" s="50" t="s">
        <v>368</v>
      </c>
      <c r="R5935" s="9" t="s">
        <v>368</v>
      </c>
      <c r="S5935" s="50" t="s">
        <v>368</v>
      </c>
      <c r="T5935" s="9" t="s">
        <v>368</v>
      </c>
      <c r="U5935" s="9" t="s">
        <v>368</v>
      </c>
    </row>
    <row r="5936">
      <c r="F5936" s="9"/>
      <c r="N5936" s="50"/>
      <c r="O5936" s="50"/>
      <c r="P5936" s="50"/>
      <c r="Q5936" s="50" t="s">
        <v>368</v>
      </c>
      <c r="R5936" s="9" t="s">
        <v>368</v>
      </c>
      <c r="S5936" s="50" t="s">
        <v>368</v>
      </c>
      <c r="T5936" s="9" t="s">
        <v>368</v>
      </c>
      <c r="U5936" s="9" t="s">
        <v>368</v>
      </c>
    </row>
    <row r="5937">
      <c r="F5937" s="9"/>
      <c r="N5937" s="50"/>
      <c r="O5937" s="50"/>
      <c r="P5937" s="50"/>
      <c r="Q5937" s="50" t="s">
        <v>368</v>
      </c>
      <c r="R5937" s="9" t="s">
        <v>368</v>
      </c>
      <c r="S5937" s="50" t="s">
        <v>368</v>
      </c>
      <c r="T5937" s="9" t="s">
        <v>368</v>
      </c>
      <c r="U5937" s="9" t="s">
        <v>368</v>
      </c>
    </row>
    <row r="5938">
      <c r="F5938" s="9"/>
      <c r="N5938" s="50"/>
      <c r="O5938" s="50"/>
      <c r="P5938" s="50"/>
      <c r="Q5938" s="50" t="s">
        <v>368</v>
      </c>
      <c r="R5938" s="9" t="s">
        <v>368</v>
      </c>
      <c r="S5938" s="50" t="s">
        <v>368</v>
      </c>
      <c r="T5938" s="9" t="s">
        <v>368</v>
      </c>
      <c r="U5938" s="9" t="s">
        <v>368</v>
      </c>
    </row>
    <row r="5939">
      <c r="F5939" s="9"/>
      <c r="N5939" s="50"/>
      <c r="O5939" s="50"/>
      <c r="P5939" s="50"/>
      <c r="Q5939" s="50" t="s">
        <v>368</v>
      </c>
      <c r="R5939" s="9" t="s">
        <v>368</v>
      </c>
      <c r="S5939" s="50" t="s">
        <v>368</v>
      </c>
      <c r="T5939" s="9" t="s">
        <v>368</v>
      </c>
      <c r="U5939" s="9" t="s">
        <v>368</v>
      </c>
    </row>
    <row r="5940">
      <c r="F5940" s="9"/>
      <c r="N5940" s="50"/>
      <c r="O5940" s="50"/>
      <c r="P5940" s="50"/>
      <c r="Q5940" s="50" t="s">
        <v>368</v>
      </c>
      <c r="R5940" s="9" t="s">
        <v>368</v>
      </c>
      <c r="S5940" s="50" t="s">
        <v>368</v>
      </c>
      <c r="T5940" s="9" t="s">
        <v>368</v>
      </c>
      <c r="U5940" s="9" t="s">
        <v>368</v>
      </c>
    </row>
    <row r="5941">
      <c r="F5941" s="9"/>
      <c r="N5941" s="50"/>
      <c r="O5941" s="50"/>
      <c r="P5941" s="50"/>
      <c r="Q5941" s="50" t="s">
        <v>368</v>
      </c>
      <c r="R5941" s="9" t="s">
        <v>368</v>
      </c>
      <c r="S5941" s="50" t="s">
        <v>368</v>
      </c>
      <c r="T5941" s="9" t="s">
        <v>368</v>
      </c>
      <c r="U5941" s="9" t="s">
        <v>368</v>
      </c>
    </row>
    <row r="5942">
      <c r="F5942" s="9"/>
      <c r="N5942" s="50"/>
      <c r="O5942" s="50"/>
      <c r="P5942" s="50"/>
      <c r="Q5942" s="50" t="s">
        <v>368</v>
      </c>
      <c r="R5942" s="9" t="s">
        <v>368</v>
      </c>
      <c r="S5942" s="50" t="s">
        <v>368</v>
      </c>
      <c r="T5942" s="9" t="s">
        <v>368</v>
      </c>
      <c r="U5942" s="9" t="s">
        <v>368</v>
      </c>
    </row>
    <row r="5943">
      <c r="F5943" s="9"/>
      <c r="N5943" s="50"/>
      <c r="O5943" s="50"/>
      <c r="P5943" s="50"/>
      <c r="Q5943" s="50" t="s">
        <v>368</v>
      </c>
      <c r="R5943" s="9" t="s">
        <v>368</v>
      </c>
      <c r="S5943" s="50" t="s">
        <v>368</v>
      </c>
      <c r="T5943" s="9" t="s">
        <v>368</v>
      </c>
      <c r="U5943" s="9" t="s">
        <v>368</v>
      </c>
    </row>
    <row r="5944">
      <c r="F5944" s="9"/>
      <c r="N5944" s="50"/>
      <c r="O5944" s="50"/>
      <c r="P5944" s="50"/>
      <c r="Q5944" s="50" t="s">
        <v>368</v>
      </c>
      <c r="R5944" s="9" t="s">
        <v>368</v>
      </c>
      <c r="S5944" s="50" t="s">
        <v>368</v>
      </c>
      <c r="T5944" s="9" t="s">
        <v>368</v>
      </c>
      <c r="U5944" s="9" t="s">
        <v>368</v>
      </c>
    </row>
    <row r="5945">
      <c r="F5945" s="9"/>
      <c r="N5945" s="50"/>
      <c r="O5945" s="50"/>
      <c r="P5945" s="50"/>
      <c r="Q5945" s="50" t="s">
        <v>368</v>
      </c>
      <c r="R5945" s="9" t="s">
        <v>368</v>
      </c>
      <c r="S5945" s="50" t="s">
        <v>368</v>
      </c>
      <c r="T5945" s="9" t="s">
        <v>368</v>
      </c>
      <c r="U5945" s="9" t="s">
        <v>368</v>
      </c>
    </row>
    <row r="5946">
      <c r="F5946" s="9"/>
      <c r="N5946" s="50"/>
      <c r="O5946" s="50"/>
      <c r="P5946" s="50"/>
      <c r="Q5946" s="50" t="s">
        <v>368</v>
      </c>
      <c r="R5946" s="9" t="s">
        <v>368</v>
      </c>
      <c r="S5946" s="50" t="s">
        <v>368</v>
      </c>
      <c r="T5946" s="9" t="s">
        <v>368</v>
      </c>
      <c r="U5946" s="9" t="s">
        <v>368</v>
      </c>
    </row>
    <row r="5947">
      <c r="F5947" s="9"/>
      <c r="N5947" s="50"/>
      <c r="O5947" s="50"/>
      <c r="P5947" s="50"/>
      <c r="Q5947" s="50" t="s">
        <v>368</v>
      </c>
      <c r="R5947" s="9" t="s">
        <v>368</v>
      </c>
      <c r="S5947" s="50" t="s">
        <v>368</v>
      </c>
      <c r="T5947" s="9" t="s">
        <v>368</v>
      </c>
      <c r="U5947" s="9" t="s">
        <v>368</v>
      </c>
    </row>
    <row r="5948">
      <c r="F5948" s="9"/>
      <c r="N5948" s="50"/>
      <c r="O5948" s="50"/>
      <c r="P5948" s="50"/>
      <c r="Q5948" s="50" t="s">
        <v>368</v>
      </c>
      <c r="R5948" s="9" t="s">
        <v>368</v>
      </c>
      <c r="S5948" s="50" t="s">
        <v>368</v>
      </c>
      <c r="T5948" s="9" t="s">
        <v>368</v>
      </c>
      <c r="U5948" s="9" t="s">
        <v>368</v>
      </c>
    </row>
    <row r="5949">
      <c r="F5949" s="9"/>
      <c r="N5949" s="50"/>
      <c r="O5949" s="50"/>
      <c r="P5949" s="50"/>
      <c r="Q5949" s="50" t="s">
        <v>368</v>
      </c>
      <c r="R5949" s="9" t="s">
        <v>368</v>
      </c>
      <c r="S5949" s="50" t="s">
        <v>368</v>
      </c>
      <c r="T5949" s="9" t="s">
        <v>368</v>
      </c>
      <c r="U5949" s="9" t="s">
        <v>368</v>
      </c>
    </row>
    <row r="5950">
      <c r="F5950" s="9"/>
      <c r="N5950" s="50"/>
      <c r="O5950" s="50"/>
      <c r="P5950" s="50"/>
      <c r="Q5950" s="50" t="s">
        <v>368</v>
      </c>
      <c r="R5950" s="9" t="s">
        <v>368</v>
      </c>
      <c r="S5950" s="50" t="s">
        <v>368</v>
      </c>
      <c r="T5950" s="9" t="s">
        <v>368</v>
      </c>
      <c r="U5950" s="9" t="s">
        <v>368</v>
      </c>
    </row>
    <row r="5951">
      <c r="F5951" s="9"/>
      <c r="N5951" s="50"/>
      <c r="O5951" s="50"/>
      <c r="P5951" s="50"/>
      <c r="Q5951" s="50" t="s">
        <v>368</v>
      </c>
      <c r="R5951" s="9" t="s">
        <v>368</v>
      </c>
      <c r="S5951" s="50" t="s">
        <v>368</v>
      </c>
      <c r="T5951" s="9" t="s">
        <v>368</v>
      </c>
      <c r="U5951" s="9" t="s">
        <v>368</v>
      </c>
    </row>
    <row r="5952">
      <c r="F5952" s="9"/>
      <c r="N5952" s="50"/>
      <c r="O5952" s="50"/>
      <c r="P5952" s="50"/>
      <c r="Q5952" s="50" t="s">
        <v>368</v>
      </c>
      <c r="R5952" s="9" t="s">
        <v>368</v>
      </c>
      <c r="S5952" s="50" t="s">
        <v>368</v>
      </c>
      <c r="T5952" s="9" t="s">
        <v>368</v>
      </c>
      <c r="U5952" s="9" t="s">
        <v>368</v>
      </c>
    </row>
    <row r="5953">
      <c r="F5953" s="9"/>
      <c r="N5953" s="50"/>
      <c r="O5953" s="50"/>
      <c r="P5953" s="50"/>
      <c r="Q5953" s="50" t="s">
        <v>368</v>
      </c>
      <c r="R5953" s="9" t="s">
        <v>368</v>
      </c>
      <c r="S5953" s="50" t="s">
        <v>368</v>
      </c>
      <c r="T5953" s="9" t="s">
        <v>368</v>
      </c>
      <c r="U5953" s="9" t="s">
        <v>368</v>
      </c>
    </row>
    <row r="5954">
      <c r="F5954" s="9"/>
      <c r="N5954" s="50"/>
      <c r="O5954" s="50"/>
      <c r="P5954" s="50"/>
      <c r="Q5954" s="50" t="s">
        <v>368</v>
      </c>
      <c r="R5954" s="9" t="s">
        <v>368</v>
      </c>
      <c r="S5954" s="50" t="s">
        <v>368</v>
      </c>
      <c r="T5954" s="9" t="s">
        <v>368</v>
      </c>
      <c r="U5954" s="9" t="s">
        <v>368</v>
      </c>
    </row>
    <row r="5955">
      <c r="F5955" s="9"/>
      <c r="N5955" s="50"/>
      <c r="O5955" s="50"/>
      <c r="P5955" s="50"/>
      <c r="Q5955" s="50" t="s">
        <v>368</v>
      </c>
      <c r="R5955" s="9" t="s">
        <v>368</v>
      </c>
      <c r="S5955" s="50" t="s">
        <v>368</v>
      </c>
      <c r="T5955" s="9" t="s">
        <v>368</v>
      </c>
      <c r="U5955" s="9" t="s">
        <v>368</v>
      </c>
    </row>
    <row r="5956">
      <c r="F5956" s="9"/>
      <c r="N5956" s="50"/>
      <c r="O5956" s="50"/>
      <c r="P5956" s="50"/>
      <c r="Q5956" s="50" t="s">
        <v>368</v>
      </c>
      <c r="R5956" s="9" t="s">
        <v>368</v>
      </c>
      <c r="S5956" s="50" t="s">
        <v>368</v>
      </c>
      <c r="T5956" s="9" t="s">
        <v>368</v>
      </c>
      <c r="U5956" s="9" t="s">
        <v>368</v>
      </c>
    </row>
    <row r="5957">
      <c r="F5957" s="9"/>
      <c r="N5957" s="50"/>
      <c r="O5957" s="50"/>
      <c r="P5957" s="50"/>
      <c r="Q5957" s="50" t="s">
        <v>368</v>
      </c>
      <c r="R5957" s="9" t="s">
        <v>368</v>
      </c>
      <c r="S5957" s="50" t="s">
        <v>368</v>
      </c>
      <c r="T5957" s="9" t="s">
        <v>368</v>
      </c>
      <c r="U5957" s="9" t="s">
        <v>368</v>
      </c>
    </row>
    <row r="5958">
      <c r="F5958" s="9"/>
      <c r="N5958" s="50"/>
      <c r="O5958" s="50"/>
      <c r="P5958" s="50"/>
      <c r="Q5958" s="50" t="s">
        <v>368</v>
      </c>
      <c r="R5958" s="9" t="s">
        <v>368</v>
      </c>
      <c r="S5958" s="50" t="s">
        <v>368</v>
      </c>
      <c r="T5958" s="9" t="s">
        <v>368</v>
      </c>
      <c r="U5958" s="9" t="s">
        <v>368</v>
      </c>
    </row>
    <row r="5959">
      <c r="F5959" s="9"/>
      <c r="N5959" s="50"/>
      <c r="O5959" s="50"/>
      <c r="P5959" s="50"/>
      <c r="Q5959" s="50" t="s">
        <v>368</v>
      </c>
      <c r="R5959" s="9" t="s">
        <v>368</v>
      </c>
      <c r="S5959" s="50" t="s">
        <v>368</v>
      </c>
      <c r="T5959" s="9" t="s">
        <v>368</v>
      </c>
      <c r="U5959" s="9" t="s">
        <v>368</v>
      </c>
    </row>
    <row r="5960">
      <c r="F5960" s="9"/>
      <c r="N5960" s="50"/>
      <c r="O5960" s="50"/>
      <c r="P5960" s="50"/>
      <c r="Q5960" s="50" t="s">
        <v>368</v>
      </c>
      <c r="R5960" s="9" t="s">
        <v>368</v>
      </c>
      <c r="S5960" s="50" t="s">
        <v>368</v>
      </c>
      <c r="T5960" s="9" t="s">
        <v>368</v>
      </c>
      <c r="U5960" s="9" t="s">
        <v>368</v>
      </c>
    </row>
    <row r="5961">
      <c r="F5961" s="9"/>
      <c r="N5961" s="50"/>
      <c r="O5961" s="50"/>
      <c r="P5961" s="50"/>
      <c r="Q5961" s="50" t="s">
        <v>368</v>
      </c>
      <c r="R5961" s="9" t="s">
        <v>368</v>
      </c>
      <c r="S5961" s="50" t="s">
        <v>368</v>
      </c>
      <c r="T5961" s="9" t="s">
        <v>368</v>
      </c>
      <c r="U5961" s="9" t="s">
        <v>368</v>
      </c>
    </row>
    <row r="5962">
      <c r="F5962" s="9"/>
      <c r="N5962" s="50"/>
      <c r="O5962" s="50"/>
      <c r="P5962" s="50"/>
      <c r="Q5962" s="50" t="s">
        <v>368</v>
      </c>
      <c r="R5962" s="9" t="s">
        <v>368</v>
      </c>
      <c r="S5962" s="50" t="s">
        <v>368</v>
      </c>
      <c r="T5962" s="9" t="s">
        <v>368</v>
      </c>
      <c r="U5962" s="9" t="s">
        <v>368</v>
      </c>
    </row>
    <row r="5963">
      <c r="F5963" s="9"/>
      <c r="N5963" s="50"/>
      <c r="O5963" s="50"/>
      <c r="P5963" s="50"/>
      <c r="Q5963" s="50" t="s">
        <v>368</v>
      </c>
      <c r="R5963" s="9" t="s">
        <v>368</v>
      </c>
      <c r="S5963" s="50" t="s">
        <v>368</v>
      </c>
      <c r="T5963" s="9" t="s">
        <v>368</v>
      </c>
      <c r="U5963" s="9" t="s">
        <v>368</v>
      </c>
    </row>
    <row r="5964">
      <c r="F5964" s="9"/>
      <c r="N5964" s="50"/>
      <c r="O5964" s="50"/>
      <c r="P5964" s="50"/>
      <c r="Q5964" s="50" t="s">
        <v>368</v>
      </c>
      <c r="R5964" s="9" t="s">
        <v>368</v>
      </c>
      <c r="S5964" s="50" t="s">
        <v>368</v>
      </c>
      <c r="T5964" s="9" t="s">
        <v>368</v>
      </c>
      <c r="U5964" s="9" t="s">
        <v>368</v>
      </c>
    </row>
    <row r="5965">
      <c r="F5965" s="9"/>
      <c r="N5965" s="50"/>
      <c r="O5965" s="50"/>
      <c r="P5965" s="50"/>
      <c r="Q5965" s="50" t="s">
        <v>368</v>
      </c>
      <c r="R5965" s="9" t="s">
        <v>368</v>
      </c>
      <c r="S5965" s="50" t="s">
        <v>368</v>
      </c>
      <c r="T5965" s="9" t="s">
        <v>368</v>
      </c>
      <c r="U5965" s="9" t="s">
        <v>368</v>
      </c>
    </row>
    <row r="5966">
      <c r="F5966" s="9"/>
      <c r="N5966" s="50"/>
      <c r="O5966" s="50"/>
      <c r="P5966" s="50"/>
      <c r="Q5966" s="50" t="s">
        <v>368</v>
      </c>
      <c r="R5966" s="9" t="s">
        <v>368</v>
      </c>
      <c r="S5966" s="50" t="s">
        <v>368</v>
      </c>
      <c r="T5966" s="9" t="s">
        <v>368</v>
      </c>
      <c r="U5966" s="9" t="s">
        <v>368</v>
      </c>
    </row>
    <row r="5967">
      <c r="F5967" s="9"/>
      <c r="N5967" s="50"/>
      <c r="O5967" s="50"/>
      <c r="P5967" s="50"/>
      <c r="Q5967" s="50" t="s">
        <v>368</v>
      </c>
      <c r="R5967" s="9" t="s">
        <v>368</v>
      </c>
      <c r="S5967" s="50" t="s">
        <v>368</v>
      </c>
      <c r="T5967" s="9" t="s">
        <v>368</v>
      </c>
      <c r="U5967" s="9" t="s">
        <v>368</v>
      </c>
    </row>
    <row r="5968">
      <c r="F5968" s="9"/>
      <c r="N5968" s="50"/>
      <c r="O5968" s="50"/>
      <c r="P5968" s="50"/>
      <c r="Q5968" s="50" t="s">
        <v>368</v>
      </c>
      <c r="R5968" s="9" t="s">
        <v>368</v>
      </c>
      <c r="S5968" s="50" t="s">
        <v>368</v>
      </c>
      <c r="T5968" s="9" t="s">
        <v>368</v>
      </c>
      <c r="U5968" s="9" t="s">
        <v>368</v>
      </c>
    </row>
    <row r="5969">
      <c r="F5969" s="9"/>
      <c r="N5969" s="50"/>
      <c r="O5969" s="50"/>
      <c r="P5969" s="50"/>
      <c r="Q5969" s="50" t="s">
        <v>368</v>
      </c>
      <c r="R5969" s="9" t="s">
        <v>368</v>
      </c>
      <c r="S5969" s="50" t="s">
        <v>368</v>
      </c>
      <c r="T5969" s="9" t="s">
        <v>368</v>
      </c>
      <c r="U5969" s="9" t="s">
        <v>368</v>
      </c>
    </row>
    <row r="5970">
      <c r="F5970" s="9"/>
      <c r="N5970" s="50"/>
      <c r="O5970" s="50"/>
      <c r="P5970" s="50"/>
      <c r="Q5970" s="50" t="s">
        <v>368</v>
      </c>
      <c r="R5970" s="9" t="s">
        <v>368</v>
      </c>
      <c r="S5970" s="50" t="s">
        <v>368</v>
      </c>
      <c r="T5970" s="9" t="s">
        <v>368</v>
      </c>
      <c r="U5970" s="9" t="s">
        <v>368</v>
      </c>
    </row>
    <row r="5971">
      <c r="F5971" s="9"/>
      <c r="N5971" s="50"/>
      <c r="O5971" s="50"/>
      <c r="P5971" s="50"/>
      <c r="Q5971" s="50" t="s">
        <v>368</v>
      </c>
      <c r="R5971" s="9" t="s">
        <v>368</v>
      </c>
      <c r="S5971" s="50" t="s">
        <v>368</v>
      </c>
      <c r="T5971" s="9" t="s">
        <v>368</v>
      </c>
      <c r="U5971" s="9" t="s">
        <v>368</v>
      </c>
    </row>
    <row r="5972">
      <c r="F5972" s="9"/>
      <c r="N5972" s="50"/>
      <c r="O5972" s="50"/>
      <c r="P5972" s="50"/>
      <c r="Q5972" s="50" t="s">
        <v>368</v>
      </c>
      <c r="R5972" s="9" t="s">
        <v>368</v>
      </c>
      <c r="S5972" s="50" t="s">
        <v>368</v>
      </c>
      <c r="T5972" s="9" t="s">
        <v>368</v>
      </c>
      <c r="U5972" s="9" t="s">
        <v>368</v>
      </c>
    </row>
    <row r="5973">
      <c r="F5973" s="9"/>
      <c r="N5973" s="50"/>
      <c r="O5973" s="50"/>
      <c r="P5973" s="50"/>
      <c r="Q5973" s="50" t="s">
        <v>368</v>
      </c>
      <c r="R5973" s="9" t="s">
        <v>368</v>
      </c>
      <c r="S5973" s="50" t="s">
        <v>368</v>
      </c>
      <c r="T5973" s="9" t="s">
        <v>368</v>
      </c>
      <c r="U5973" s="9" t="s">
        <v>368</v>
      </c>
    </row>
    <row r="5974">
      <c r="F5974" s="9"/>
      <c r="N5974" s="50"/>
      <c r="O5974" s="50"/>
      <c r="P5974" s="50"/>
      <c r="Q5974" s="50" t="s">
        <v>368</v>
      </c>
      <c r="R5974" s="9" t="s">
        <v>368</v>
      </c>
      <c r="S5974" s="50" t="s">
        <v>368</v>
      </c>
      <c r="T5974" s="9" t="s">
        <v>368</v>
      </c>
      <c r="U5974" s="9" t="s">
        <v>368</v>
      </c>
    </row>
    <row r="5975">
      <c r="F5975" s="9"/>
      <c r="N5975" s="50"/>
      <c r="O5975" s="50"/>
      <c r="P5975" s="50"/>
      <c r="Q5975" s="50" t="s">
        <v>368</v>
      </c>
      <c r="R5975" s="9" t="s">
        <v>368</v>
      </c>
      <c r="S5975" s="50" t="s">
        <v>368</v>
      </c>
      <c r="T5975" s="9" t="s">
        <v>368</v>
      </c>
      <c r="U5975" s="9" t="s">
        <v>368</v>
      </c>
    </row>
    <row r="5976">
      <c r="F5976" s="9"/>
      <c r="N5976" s="50"/>
      <c r="O5976" s="50"/>
      <c r="P5976" s="50"/>
      <c r="Q5976" s="50" t="s">
        <v>368</v>
      </c>
      <c r="R5976" s="9" t="s">
        <v>368</v>
      </c>
      <c r="S5976" s="50" t="s">
        <v>368</v>
      </c>
      <c r="T5976" s="9" t="s">
        <v>368</v>
      </c>
      <c r="U5976" s="9" t="s">
        <v>368</v>
      </c>
    </row>
    <row r="5977">
      <c r="F5977" s="9"/>
      <c r="N5977" s="50"/>
      <c r="O5977" s="50"/>
      <c r="P5977" s="50"/>
      <c r="Q5977" s="50" t="s">
        <v>368</v>
      </c>
      <c r="R5977" s="9" t="s">
        <v>368</v>
      </c>
      <c r="S5977" s="50" t="s">
        <v>368</v>
      </c>
      <c r="T5977" s="9" t="s">
        <v>368</v>
      </c>
      <c r="U5977" s="9" t="s">
        <v>368</v>
      </c>
    </row>
    <row r="5978">
      <c r="F5978" s="9"/>
      <c r="N5978" s="50"/>
      <c r="O5978" s="50"/>
      <c r="P5978" s="50"/>
      <c r="Q5978" s="50" t="s">
        <v>368</v>
      </c>
      <c r="R5978" s="9" t="s">
        <v>368</v>
      </c>
      <c r="S5978" s="50" t="s">
        <v>368</v>
      </c>
      <c r="T5978" s="9" t="s">
        <v>368</v>
      </c>
      <c r="U5978" s="9" t="s">
        <v>368</v>
      </c>
    </row>
    <row r="5979">
      <c r="F5979" s="9"/>
      <c r="N5979" s="50"/>
      <c r="O5979" s="50"/>
      <c r="P5979" s="50"/>
      <c r="Q5979" s="50" t="s">
        <v>368</v>
      </c>
      <c r="R5979" s="9" t="s">
        <v>368</v>
      </c>
      <c r="S5979" s="50" t="s">
        <v>368</v>
      </c>
      <c r="T5979" s="9" t="s">
        <v>368</v>
      </c>
      <c r="U5979" s="9" t="s">
        <v>368</v>
      </c>
    </row>
    <row r="5980">
      <c r="F5980" s="9"/>
      <c r="N5980" s="50"/>
      <c r="O5980" s="50"/>
      <c r="P5980" s="50"/>
      <c r="Q5980" s="50" t="s">
        <v>368</v>
      </c>
      <c r="R5980" s="9" t="s">
        <v>368</v>
      </c>
      <c r="S5980" s="50" t="s">
        <v>368</v>
      </c>
      <c r="T5980" s="9" t="s">
        <v>368</v>
      </c>
      <c r="U5980" s="9" t="s">
        <v>368</v>
      </c>
    </row>
    <row r="5981">
      <c r="F5981" s="9"/>
      <c r="N5981" s="50"/>
      <c r="O5981" s="50"/>
      <c r="P5981" s="50"/>
      <c r="Q5981" s="50" t="s">
        <v>368</v>
      </c>
      <c r="R5981" s="9" t="s">
        <v>368</v>
      </c>
      <c r="S5981" s="50" t="s">
        <v>368</v>
      </c>
      <c r="T5981" s="9" t="s">
        <v>368</v>
      </c>
      <c r="U5981" s="9" t="s">
        <v>368</v>
      </c>
    </row>
    <row r="5982">
      <c r="F5982" s="9"/>
      <c r="N5982" s="50"/>
      <c r="O5982" s="50"/>
      <c r="P5982" s="50"/>
      <c r="Q5982" s="50" t="s">
        <v>368</v>
      </c>
      <c r="R5982" s="9" t="s">
        <v>368</v>
      </c>
      <c r="S5982" s="50" t="s">
        <v>368</v>
      </c>
      <c r="T5982" s="9" t="s">
        <v>368</v>
      </c>
      <c r="U5982" s="9" t="s">
        <v>368</v>
      </c>
    </row>
    <row r="5983">
      <c r="F5983" s="9"/>
      <c r="N5983" s="50"/>
      <c r="O5983" s="50"/>
      <c r="P5983" s="50"/>
      <c r="Q5983" s="50" t="s">
        <v>368</v>
      </c>
      <c r="R5983" s="9" t="s">
        <v>368</v>
      </c>
      <c r="S5983" s="50" t="s">
        <v>368</v>
      </c>
      <c r="T5983" s="9" t="s">
        <v>368</v>
      </c>
      <c r="U5983" s="9" t="s">
        <v>368</v>
      </c>
    </row>
    <row r="5984">
      <c r="F5984" s="9"/>
      <c r="N5984" s="50"/>
      <c r="O5984" s="50"/>
      <c r="P5984" s="50"/>
      <c r="Q5984" s="50" t="s">
        <v>368</v>
      </c>
      <c r="R5984" s="9" t="s">
        <v>368</v>
      </c>
      <c r="S5984" s="50" t="s">
        <v>368</v>
      </c>
      <c r="T5984" s="9" t="s">
        <v>368</v>
      </c>
      <c r="U5984" s="9" t="s">
        <v>368</v>
      </c>
    </row>
    <row r="5985">
      <c r="F5985" s="9"/>
      <c r="N5985" s="50"/>
      <c r="O5985" s="50"/>
      <c r="P5985" s="50"/>
      <c r="Q5985" s="50" t="s">
        <v>368</v>
      </c>
      <c r="R5985" s="9" t="s">
        <v>368</v>
      </c>
      <c r="S5985" s="50" t="s">
        <v>368</v>
      </c>
      <c r="T5985" s="9" t="s">
        <v>368</v>
      </c>
      <c r="U5985" s="9" t="s">
        <v>368</v>
      </c>
    </row>
    <row r="5986">
      <c r="F5986" s="9"/>
      <c r="N5986" s="50"/>
      <c r="O5986" s="50"/>
      <c r="P5986" s="50"/>
      <c r="Q5986" s="50" t="s">
        <v>368</v>
      </c>
      <c r="R5986" s="9" t="s">
        <v>368</v>
      </c>
      <c r="S5986" s="50" t="s">
        <v>368</v>
      </c>
      <c r="T5986" s="9" t="s">
        <v>368</v>
      </c>
      <c r="U5986" s="9" t="s">
        <v>368</v>
      </c>
    </row>
    <row r="5987">
      <c r="F5987" s="9"/>
      <c r="N5987" s="50"/>
      <c r="O5987" s="50"/>
      <c r="P5987" s="50"/>
      <c r="Q5987" s="50" t="s">
        <v>368</v>
      </c>
      <c r="R5987" s="9" t="s">
        <v>368</v>
      </c>
      <c r="S5987" s="50" t="s">
        <v>368</v>
      </c>
      <c r="T5987" s="9" t="s">
        <v>368</v>
      </c>
      <c r="U5987" s="9" t="s">
        <v>368</v>
      </c>
    </row>
    <row r="5988">
      <c r="F5988" s="9"/>
      <c r="N5988" s="50"/>
      <c r="O5988" s="50"/>
      <c r="P5988" s="50"/>
      <c r="Q5988" s="50" t="s">
        <v>368</v>
      </c>
      <c r="R5988" s="9" t="s">
        <v>368</v>
      </c>
      <c r="S5988" s="50" t="s">
        <v>368</v>
      </c>
      <c r="T5988" s="9" t="s">
        <v>368</v>
      </c>
      <c r="U5988" s="9" t="s">
        <v>368</v>
      </c>
    </row>
    <row r="5989">
      <c r="F5989" s="9"/>
      <c r="N5989" s="50"/>
      <c r="O5989" s="50"/>
      <c r="P5989" s="50"/>
      <c r="Q5989" s="50" t="s">
        <v>368</v>
      </c>
      <c r="R5989" s="9" t="s">
        <v>368</v>
      </c>
      <c r="S5989" s="50" t="s">
        <v>368</v>
      </c>
      <c r="T5989" s="9" t="s">
        <v>368</v>
      </c>
      <c r="U5989" s="9" t="s">
        <v>368</v>
      </c>
    </row>
    <row r="5990">
      <c r="F5990" s="9"/>
      <c r="N5990" s="50"/>
      <c r="O5990" s="50"/>
      <c r="P5990" s="50"/>
      <c r="Q5990" s="50" t="s">
        <v>368</v>
      </c>
      <c r="R5990" s="9" t="s">
        <v>368</v>
      </c>
      <c r="S5990" s="50" t="s">
        <v>368</v>
      </c>
      <c r="T5990" s="9" t="s">
        <v>368</v>
      </c>
      <c r="U5990" s="9" t="s">
        <v>368</v>
      </c>
    </row>
    <row r="5991">
      <c r="F5991" s="9"/>
      <c r="N5991" s="50"/>
      <c r="O5991" s="50"/>
      <c r="P5991" s="50"/>
      <c r="Q5991" s="50" t="s">
        <v>368</v>
      </c>
      <c r="R5991" s="9" t="s">
        <v>368</v>
      </c>
      <c r="S5991" s="50" t="s">
        <v>368</v>
      </c>
      <c r="T5991" s="9" t="s">
        <v>368</v>
      </c>
      <c r="U5991" s="9" t="s">
        <v>368</v>
      </c>
    </row>
    <row r="5992">
      <c r="F5992" s="9"/>
      <c r="N5992" s="50"/>
      <c r="O5992" s="50"/>
      <c r="P5992" s="50"/>
      <c r="Q5992" s="50" t="s">
        <v>368</v>
      </c>
      <c r="R5992" s="9" t="s">
        <v>368</v>
      </c>
      <c r="S5992" s="50" t="s">
        <v>368</v>
      </c>
      <c r="T5992" s="9" t="s">
        <v>368</v>
      </c>
      <c r="U5992" s="9" t="s">
        <v>368</v>
      </c>
    </row>
    <row r="5993">
      <c r="F5993" s="9"/>
      <c r="N5993" s="50"/>
      <c r="O5993" s="50"/>
      <c r="P5993" s="50"/>
      <c r="Q5993" s="50" t="s">
        <v>368</v>
      </c>
      <c r="R5993" s="9" t="s">
        <v>368</v>
      </c>
      <c r="S5993" s="50" t="s">
        <v>368</v>
      </c>
      <c r="T5993" s="9" t="s">
        <v>368</v>
      </c>
      <c r="U5993" s="9" t="s">
        <v>368</v>
      </c>
    </row>
    <row r="5994">
      <c r="F5994" s="9"/>
      <c r="N5994" s="50"/>
      <c r="O5994" s="50"/>
      <c r="P5994" s="50"/>
      <c r="Q5994" s="50" t="s">
        <v>368</v>
      </c>
      <c r="R5994" s="9" t="s">
        <v>368</v>
      </c>
      <c r="S5994" s="50" t="s">
        <v>368</v>
      </c>
      <c r="T5994" s="9" t="s">
        <v>368</v>
      </c>
      <c r="U5994" s="9" t="s">
        <v>368</v>
      </c>
    </row>
    <row r="5995">
      <c r="F5995" s="9"/>
      <c r="N5995" s="50"/>
      <c r="O5995" s="50"/>
      <c r="P5995" s="50"/>
      <c r="Q5995" s="50" t="s">
        <v>368</v>
      </c>
      <c r="R5995" s="9" t="s">
        <v>368</v>
      </c>
      <c r="S5995" s="50" t="s">
        <v>368</v>
      </c>
      <c r="T5995" s="9" t="s">
        <v>368</v>
      </c>
      <c r="U5995" s="9" t="s">
        <v>368</v>
      </c>
    </row>
    <row r="5996">
      <c r="F5996" s="9"/>
      <c r="N5996" s="50"/>
      <c r="O5996" s="50"/>
      <c r="P5996" s="50"/>
      <c r="Q5996" s="50" t="s">
        <v>368</v>
      </c>
      <c r="R5996" s="9" t="s">
        <v>368</v>
      </c>
      <c r="S5996" s="50" t="s">
        <v>368</v>
      </c>
      <c r="T5996" s="9" t="s">
        <v>368</v>
      </c>
      <c r="U5996" s="9" t="s">
        <v>368</v>
      </c>
    </row>
    <row r="5997">
      <c r="F5997" s="9"/>
      <c r="N5997" s="50"/>
      <c r="O5997" s="50"/>
      <c r="P5997" s="50"/>
      <c r="Q5997" s="50" t="s">
        <v>368</v>
      </c>
      <c r="R5997" s="9" t="s">
        <v>368</v>
      </c>
      <c r="S5997" s="50" t="s">
        <v>368</v>
      </c>
      <c r="T5997" s="9" t="s">
        <v>368</v>
      </c>
      <c r="U5997" s="9" t="s">
        <v>368</v>
      </c>
    </row>
    <row r="5998">
      <c r="F5998" s="9"/>
      <c r="N5998" s="50"/>
      <c r="O5998" s="50"/>
      <c r="P5998" s="50"/>
      <c r="Q5998" s="50" t="s">
        <v>368</v>
      </c>
      <c r="R5998" s="9" t="s">
        <v>368</v>
      </c>
      <c r="S5998" s="50" t="s">
        <v>368</v>
      </c>
      <c r="T5998" s="9" t="s">
        <v>368</v>
      </c>
      <c r="U5998" s="9" t="s">
        <v>368</v>
      </c>
    </row>
    <row r="5999">
      <c r="F5999" s="9"/>
      <c r="N5999" s="50"/>
      <c r="O5999" s="50"/>
      <c r="P5999" s="50"/>
      <c r="Q5999" s="50" t="s">
        <v>368</v>
      </c>
      <c r="R5999" s="9" t="s">
        <v>368</v>
      </c>
      <c r="S5999" s="50" t="s">
        <v>368</v>
      </c>
      <c r="T5999" s="9" t="s">
        <v>368</v>
      </c>
      <c r="U5999" s="9" t="s">
        <v>368</v>
      </c>
    </row>
    <row r="6000">
      <c r="F6000" s="9"/>
      <c r="N6000" s="50"/>
      <c r="O6000" s="50"/>
      <c r="P6000" s="50"/>
      <c r="Q6000" s="50" t="s">
        <v>368</v>
      </c>
      <c r="R6000" s="9" t="s">
        <v>368</v>
      </c>
      <c r="S6000" s="50" t="s">
        <v>368</v>
      </c>
      <c r="T6000" s="9" t="s">
        <v>368</v>
      </c>
      <c r="U6000" s="9" t="s">
        <v>368</v>
      </c>
    </row>
    <row r="6001">
      <c r="F6001" s="9"/>
      <c r="N6001" s="50"/>
      <c r="O6001" s="50"/>
      <c r="P6001" s="50"/>
      <c r="Q6001" s="50" t="s">
        <v>368</v>
      </c>
      <c r="R6001" s="9" t="s">
        <v>368</v>
      </c>
      <c r="S6001" s="50" t="s">
        <v>368</v>
      </c>
      <c r="T6001" s="9" t="s">
        <v>368</v>
      </c>
      <c r="U6001" s="9" t="s">
        <v>368</v>
      </c>
    </row>
    <row r="6002">
      <c r="F6002" s="9"/>
      <c r="N6002" s="50"/>
      <c r="O6002" s="50"/>
      <c r="P6002" s="50"/>
      <c r="Q6002" s="50" t="s">
        <v>368</v>
      </c>
      <c r="R6002" s="9" t="s">
        <v>368</v>
      </c>
      <c r="S6002" s="50" t="s">
        <v>368</v>
      </c>
      <c r="T6002" s="9" t="s">
        <v>368</v>
      </c>
      <c r="U6002" s="9" t="s">
        <v>368</v>
      </c>
    </row>
    <row r="6003">
      <c r="F6003" s="9"/>
      <c r="N6003" s="50"/>
      <c r="O6003" s="50"/>
      <c r="P6003" s="50"/>
      <c r="Q6003" s="50" t="s">
        <v>368</v>
      </c>
      <c r="R6003" s="9" t="s">
        <v>368</v>
      </c>
      <c r="S6003" s="50" t="s">
        <v>368</v>
      </c>
      <c r="T6003" s="9" t="s">
        <v>368</v>
      </c>
      <c r="U6003" s="9" t="s">
        <v>368</v>
      </c>
    </row>
    <row r="6004">
      <c r="F6004" s="9"/>
      <c r="N6004" s="50"/>
      <c r="O6004" s="50"/>
      <c r="P6004" s="50"/>
      <c r="Q6004" s="50" t="s">
        <v>368</v>
      </c>
      <c r="R6004" s="9" t="s">
        <v>368</v>
      </c>
      <c r="S6004" s="50" t="s">
        <v>368</v>
      </c>
      <c r="T6004" s="9" t="s">
        <v>368</v>
      </c>
      <c r="U6004" s="9" t="s">
        <v>368</v>
      </c>
    </row>
    <row r="6005">
      <c r="F6005" s="9"/>
      <c r="N6005" s="50"/>
      <c r="O6005" s="50"/>
      <c r="P6005" s="50"/>
      <c r="Q6005" s="50" t="s">
        <v>368</v>
      </c>
      <c r="R6005" s="9" t="s">
        <v>368</v>
      </c>
      <c r="S6005" s="50" t="s">
        <v>368</v>
      </c>
      <c r="T6005" s="9" t="s">
        <v>368</v>
      </c>
      <c r="U6005" s="9" t="s">
        <v>368</v>
      </c>
    </row>
    <row r="6006">
      <c r="F6006" s="9"/>
      <c r="N6006" s="50"/>
      <c r="O6006" s="50"/>
      <c r="P6006" s="50"/>
      <c r="Q6006" s="50" t="s">
        <v>368</v>
      </c>
      <c r="R6006" s="9" t="s">
        <v>368</v>
      </c>
      <c r="S6006" s="50" t="s">
        <v>368</v>
      </c>
      <c r="T6006" s="9" t="s">
        <v>368</v>
      </c>
      <c r="U6006" s="9" t="s">
        <v>368</v>
      </c>
    </row>
    <row r="6007">
      <c r="F6007" s="9"/>
      <c r="N6007" s="50"/>
      <c r="O6007" s="50"/>
      <c r="P6007" s="50"/>
      <c r="Q6007" s="50" t="s">
        <v>368</v>
      </c>
      <c r="R6007" s="9" t="s">
        <v>368</v>
      </c>
      <c r="S6007" s="50" t="s">
        <v>368</v>
      </c>
      <c r="T6007" s="9" t="s">
        <v>368</v>
      </c>
      <c r="U6007" s="9" t="s">
        <v>368</v>
      </c>
    </row>
    <row r="6008">
      <c r="F6008" s="9"/>
      <c r="N6008" s="50"/>
      <c r="O6008" s="50"/>
      <c r="P6008" s="50"/>
      <c r="Q6008" s="50" t="s">
        <v>368</v>
      </c>
      <c r="R6008" s="9" t="s">
        <v>368</v>
      </c>
      <c r="S6008" s="50" t="s">
        <v>368</v>
      </c>
      <c r="T6008" s="9" t="s">
        <v>368</v>
      </c>
      <c r="U6008" s="9" t="s">
        <v>368</v>
      </c>
    </row>
    <row r="6009">
      <c r="F6009" s="9"/>
      <c r="N6009" s="50"/>
      <c r="O6009" s="50"/>
      <c r="P6009" s="50"/>
      <c r="Q6009" s="50" t="s">
        <v>368</v>
      </c>
      <c r="R6009" s="9" t="s">
        <v>368</v>
      </c>
      <c r="S6009" s="50" t="s">
        <v>368</v>
      </c>
      <c r="T6009" s="9" t="s">
        <v>368</v>
      </c>
      <c r="U6009" s="9" t="s">
        <v>368</v>
      </c>
    </row>
    <row r="6010">
      <c r="F6010" s="9"/>
      <c r="N6010" s="50"/>
      <c r="O6010" s="50"/>
      <c r="P6010" s="50"/>
      <c r="Q6010" s="50" t="s">
        <v>368</v>
      </c>
      <c r="R6010" s="9" t="s">
        <v>368</v>
      </c>
      <c r="S6010" s="50" t="s">
        <v>368</v>
      </c>
      <c r="T6010" s="9" t="s">
        <v>368</v>
      </c>
      <c r="U6010" s="9" t="s">
        <v>368</v>
      </c>
    </row>
    <row r="6011">
      <c r="F6011" s="9"/>
      <c r="N6011" s="50"/>
      <c r="O6011" s="50"/>
      <c r="P6011" s="50"/>
      <c r="Q6011" s="50" t="s">
        <v>368</v>
      </c>
      <c r="R6011" s="9" t="s">
        <v>368</v>
      </c>
      <c r="S6011" s="50" t="s">
        <v>368</v>
      </c>
      <c r="T6011" s="9" t="s">
        <v>368</v>
      </c>
      <c r="U6011" s="9" t="s">
        <v>368</v>
      </c>
    </row>
    <row r="6012">
      <c r="F6012" s="9"/>
      <c r="N6012" s="50"/>
      <c r="O6012" s="50"/>
      <c r="P6012" s="50"/>
      <c r="Q6012" s="50" t="s">
        <v>368</v>
      </c>
      <c r="R6012" s="9" t="s">
        <v>368</v>
      </c>
      <c r="S6012" s="50" t="s">
        <v>368</v>
      </c>
      <c r="T6012" s="9" t="s">
        <v>368</v>
      </c>
      <c r="U6012" s="9" t="s">
        <v>368</v>
      </c>
    </row>
    <row r="6013">
      <c r="F6013" s="9"/>
      <c r="N6013" s="50"/>
      <c r="O6013" s="50"/>
      <c r="P6013" s="50"/>
      <c r="Q6013" s="50" t="s">
        <v>368</v>
      </c>
      <c r="R6013" s="9" t="s">
        <v>368</v>
      </c>
      <c r="S6013" s="50" t="s">
        <v>368</v>
      </c>
      <c r="T6013" s="9" t="s">
        <v>368</v>
      </c>
      <c r="U6013" s="9" t="s">
        <v>368</v>
      </c>
    </row>
    <row r="6014">
      <c r="F6014" s="9"/>
      <c r="N6014" s="50"/>
      <c r="O6014" s="50"/>
      <c r="P6014" s="50"/>
      <c r="Q6014" s="50" t="s">
        <v>368</v>
      </c>
      <c r="R6014" s="9" t="s">
        <v>368</v>
      </c>
      <c r="S6014" s="50" t="s">
        <v>368</v>
      </c>
      <c r="T6014" s="9" t="s">
        <v>368</v>
      </c>
      <c r="U6014" s="9" t="s">
        <v>368</v>
      </c>
    </row>
    <row r="6015">
      <c r="F6015" s="9"/>
      <c r="N6015" s="50"/>
      <c r="O6015" s="50"/>
      <c r="P6015" s="50"/>
      <c r="Q6015" s="50" t="s">
        <v>368</v>
      </c>
      <c r="R6015" s="9" t="s">
        <v>368</v>
      </c>
      <c r="S6015" s="50" t="s">
        <v>368</v>
      </c>
      <c r="T6015" s="9" t="s">
        <v>368</v>
      </c>
      <c r="U6015" s="9" t="s">
        <v>368</v>
      </c>
    </row>
    <row r="6016">
      <c r="F6016" s="9"/>
      <c r="N6016" s="50"/>
      <c r="O6016" s="50"/>
      <c r="P6016" s="50"/>
      <c r="Q6016" s="50" t="s">
        <v>368</v>
      </c>
      <c r="R6016" s="9" t="s">
        <v>368</v>
      </c>
      <c r="S6016" s="50" t="s">
        <v>368</v>
      </c>
      <c r="T6016" s="9" t="s">
        <v>368</v>
      </c>
      <c r="U6016" s="9" t="s">
        <v>368</v>
      </c>
    </row>
    <row r="6017">
      <c r="F6017" s="9"/>
      <c r="N6017" s="50"/>
      <c r="O6017" s="50"/>
      <c r="P6017" s="50"/>
      <c r="Q6017" s="50" t="s">
        <v>368</v>
      </c>
      <c r="R6017" s="9" t="s">
        <v>368</v>
      </c>
      <c r="S6017" s="50" t="s">
        <v>368</v>
      </c>
      <c r="T6017" s="9" t="s">
        <v>368</v>
      </c>
      <c r="U6017" s="9" t="s">
        <v>368</v>
      </c>
    </row>
    <row r="6018">
      <c r="F6018" s="9"/>
      <c r="N6018" s="50"/>
      <c r="O6018" s="50"/>
      <c r="P6018" s="50"/>
      <c r="Q6018" s="50" t="s">
        <v>368</v>
      </c>
      <c r="R6018" s="9" t="s">
        <v>368</v>
      </c>
      <c r="S6018" s="50" t="s">
        <v>368</v>
      </c>
      <c r="T6018" s="9" t="s">
        <v>368</v>
      </c>
      <c r="U6018" s="9" t="s">
        <v>368</v>
      </c>
    </row>
    <row r="6019">
      <c r="F6019" s="9"/>
      <c r="N6019" s="50"/>
      <c r="O6019" s="50"/>
      <c r="P6019" s="50"/>
      <c r="Q6019" s="50" t="s">
        <v>368</v>
      </c>
      <c r="R6019" s="9" t="s">
        <v>368</v>
      </c>
      <c r="S6019" s="50" t="s">
        <v>368</v>
      </c>
      <c r="T6019" s="9" t="s">
        <v>368</v>
      </c>
      <c r="U6019" s="9" t="s">
        <v>368</v>
      </c>
    </row>
    <row r="6020">
      <c r="F6020" s="9"/>
      <c r="N6020" s="50"/>
      <c r="O6020" s="50"/>
      <c r="P6020" s="50"/>
      <c r="Q6020" s="50" t="s">
        <v>368</v>
      </c>
      <c r="R6020" s="9" t="s">
        <v>368</v>
      </c>
      <c r="S6020" s="50" t="s">
        <v>368</v>
      </c>
      <c r="T6020" s="9" t="s">
        <v>368</v>
      </c>
      <c r="U6020" s="9" t="s">
        <v>368</v>
      </c>
    </row>
    <row r="6021">
      <c r="F6021" s="9"/>
      <c r="N6021" s="50"/>
      <c r="O6021" s="50"/>
      <c r="P6021" s="50"/>
      <c r="Q6021" s="50" t="s">
        <v>368</v>
      </c>
      <c r="R6021" s="9" t="s">
        <v>368</v>
      </c>
      <c r="S6021" s="50" t="s">
        <v>368</v>
      </c>
      <c r="T6021" s="9" t="s">
        <v>368</v>
      </c>
      <c r="U6021" s="9" t="s">
        <v>368</v>
      </c>
    </row>
    <row r="6022">
      <c r="F6022" s="9"/>
      <c r="N6022" s="50"/>
      <c r="O6022" s="50"/>
      <c r="P6022" s="50"/>
      <c r="Q6022" s="50" t="s">
        <v>368</v>
      </c>
      <c r="R6022" s="9" t="s">
        <v>368</v>
      </c>
      <c r="S6022" s="50" t="s">
        <v>368</v>
      </c>
      <c r="T6022" s="9" t="s">
        <v>368</v>
      </c>
      <c r="U6022" s="9" t="s">
        <v>368</v>
      </c>
    </row>
    <row r="6023">
      <c r="F6023" s="9"/>
      <c r="N6023" s="50"/>
      <c r="O6023" s="50"/>
      <c r="P6023" s="50"/>
      <c r="Q6023" s="50" t="s">
        <v>368</v>
      </c>
      <c r="R6023" s="9" t="s">
        <v>368</v>
      </c>
      <c r="S6023" s="50" t="s">
        <v>368</v>
      </c>
      <c r="T6023" s="9" t="s">
        <v>368</v>
      </c>
      <c r="U6023" s="9" t="s">
        <v>368</v>
      </c>
    </row>
    <row r="6024">
      <c r="F6024" s="9"/>
      <c r="N6024" s="50"/>
      <c r="O6024" s="50"/>
      <c r="P6024" s="50"/>
      <c r="Q6024" s="50" t="s">
        <v>368</v>
      </c>
      <c r="R6024" s="9" t="s">
        <v>368</v>
      </c>
      <c r="S6024" s="50" t="s">
        <v>368</v>
      </c>
      <c r="T6024" s="9" t="s">
        <v>368</v>
      </c>
      <c r="U6024" s="9" t="s">
        <v>368</v>
      </c>
    </row>
    <row r="6025">
      <c r="F6025" s="9"/>
      <c r="N6025" s="50"/>
      <c r="O6025" s="50"/>
      <c r="P6025" s="50"/>
      <c r="Q6025" s="50" t="s">
        <v>368</v>
      </c>
      <c r="R6025" s="9" t="s">
        <v>368</v>
      </c>
      <c r="S6025" s="50" t="s">
        <v>368</v>
      </c>
      <c r="T6025" s="9" t="s">
        <v>368</v>
      </c>
      <c r="U6025" s="9" t="s">
        <v>368</v>
      </c>
    </row>
    <row r="6026">
      <c r="F6026" s="9"/>
      <c r="N6026" s="50"/>
      <c r="O6026" s="50"/>
      <c r="P6026" s="50"/>
      <c r="Q6026" s="50" t="s">
        <v>368</v>
      </c>
      <c r="R6026" s="9" t="s">
        <v>368</v>
      </c>
      <c r="S6026" s="50" t="s">
        <v>368</v>
      </c>
      <c r="T6026" s="9" t="s">
        <v>368</v>
      </c>
      <c r="U6026" s="9" t="s">
        <v>368</v>
      </c>
    </row>
    <row r="6027">
      <c r="F6027" s="9"/>
      <c r="N6027" s="50"/>
      <c r="O6027" s="50"/>
      <c r="P6027" s="50"/>
      <c r="Q6027" s="50" t="s">
        <v>368</v>
      </c>
      <c r="R6027" s="9" t="s">
        <v>368</v>
      </c>
      <c r="S6027" s="50" t="s">
        <v>368</v>
      </c>
      <c r="T6027" s="9" t="s">
        <v>368</v>
      </c>
      <c r="U6027" s="9" t="s">
        <v>368</v>
      </c>
    </row>
    <row r="6028">
      <c r="F6028" s="9"/>
      <c r="N6028" s="50"/>
      <c r="O6028" s="50"/>
      <c r="P6028" s="50"/>
      <c r="Q6028" s="50" t="s">
        <v>368</v>
      </c>
      <c r="R6028" s="9" t="s">
        <v>368</v>
      </c>
      <c r="S6028" s="50" t="s">
        <v>368</v>
      </c>
      <c r="T6028" s="9" t="s">
        <v>368</v>
      </c>
      <c r="U6028" s="9" t="s">
        <v>368</v>
      </c>
    </row>
    <row r="6029">
      <c r="F6029" s="9"/>
      <c r="N6029" s="50"/>
      <c r="O6029" s="50"/>
      <c r="P6029" s="50"/>
      <c r="Q6029" s="50" t="s">
        <v>368</v>
      </c>
      <c r="R6029" s="9" t="s">
        <v>368</v>
      </c>
      <c r="S6029" s="50" t="s">
        <v>368</v>
      </c>
      <c r="T6029" s="9" t="s">
        <v>368</v>
      </c>
      <c r="U6029" s="9" t="s">
        <v>368</v>
      </c>
    </row>
    <row r="6030">
      <c r="F6030" s="9"/>
      <c r="N6030" s="50"/>
      <c r="O6030" s="50"/>
      <c r="P6030" s="50"/>
      <c r="Q6030" s="50" t="s">
        <v>368</v>
      </c>
      <c r="R6030" s="9" t="s">
        <v>368</v>
      </c>
      <c r="S6030" s="50" t="s">
        <v>368</v>
      </c>
      <c r="T6030" s="9" t="s">
        <v>368</v>
      </c>
      <c r="U6030" s="9" t="s">
        <v>368</v>
      </c>
    </row>
    <row r="6031">
      <c r="F6031" s="9"/>
      <c r="N6031" s="50"/>
      <c r="O6031" s="50"/>
      <c r="P6031" s="50"/>
      <c r="Q6031" s="50" t="s">
        <v>368</v>
      </c>
      <c r="R6031" s="9" t="s">
        <v>368</v>
      </c>
      <c r="S6031" s="50" t="s">
        <v>368</v>
      </c>
      <c r="T6031" s="9" t="s">
        <v>368</v>
      </c>
      <c r="U6031" s="9" t="s">
        <v>368</v>
      </c>
    </row>
    <row r="6032">
      <c r="F6032" s="9"/>
      <c r="N6032" s="50"/>
      <c r="O6032" s="50"/>
      <c r="P6032" s="50"/>
      <c r="Q6032" s="50" t="s">
        <v>368</v>
      </c>
      <c r="R6032" s="9" t="s">
        <v>368</v>
      </c>
      <c r="S6032" s="50" t="s">
        <v>368</v>
      </c>
      <c r="T6032" s="9" t="s">
        <v>368</v>
      </c>
      <c r="U6032" s="9" t="s">
        <v>368</v>
      </c>
    </row>
    <row r="6033">
      <c r="F6033" s="9"/>
      <c r="N6033" s="50"/>
      <c r="O6033" s="50"/>
      <c r="P6033" s="50"/>
      <c r="Q6033" s="50" t="s">
        <v>368</v>
      </c>
      <c r="R6033" s="9" t="s">
        <v>368</v>
      </c>
      <c r="S6033" s="50" t="s">
        <v>368</v>
      </c>
      <c r="T6033" s="9" t="s">
        <v>368</v>
      </c>
      <c r="U6033" s="9" t="s">
        <v>368</v>
      </c>
    </row>
    <row r="6034">
      <c r="F6034" s="9"/>
      <c r="N6034" s="50"/>
      <c r="O6034" s="50"/>
      <c r="P6034" s="50"/>
      <c r="Q6034" s="50" t="s">
        <v>368</v>
      </c>
      <c r="R6034" s="9" t="s">
        <v>368</v>
      </c>
      <c r="S6034" s="50" t="s">
        <v>368</v>
      </c>
      <c r="T6034" s="9" t="s">
        <v>368</v>
      </c>
      <c r="U6034" s="9" t="s">
        <v>368</v>
      </c>
    </row>
    <row r="6035">
      <c r="F6035" s="9"/>
      <c r="N6035" s="50"/>
      <c r="O6035" s="50"/>
      <c r="P6035" s="50"/>
      <c r="Q6035" s="50" t="s">
        <v>368</v>
      </c>
      <c r="R6035" s="9" t="s">
        <v>368</v>
      </c>
      <c r="S6035" s="50" t="s">
        <v>368</v>
      </c>
      <c r="T6035" s="9" t="s">
        <v>368</v>
      </c>
      <c r="U6035" s="9" t="s">
        <v>368</v>
      </c>
    </row>
    <row r="6036">
      <c r="F6036" s="9"/>
      <c r="N6036" s="50"/>
      <c r="O6036" s="50"/>
      <c r="P6036" s="50"/>
      <c r="Q6036" s="50" t="s">
        <v>368</v>
      </c>
      <c r="R6036" s="9" t="s">
        <v>368</v>
      </c>
      <c r="S6036" s="50" t="s">
        <v>368</v>
      </c>
      <c r="T6036" s="9" t="s">
        <v>368</v>
      </c>
      <c r="U6036" s="9" t="s">
        <v>368</v>
      </c>
    </row>
    <row r="6037">
      <c r="F6037" s="9"/>
      <c r="N6037" s="50"/>
      <c r="O6037" s="50"/>
      <c r="P6037" s="50"/>
      <c r="Q6037" s="50" t="s">
        <v>368</v>
      </c>
      <c r="R6037" s="9" t="s">
        <v>368</v>
      </c>
      <c r="S6037" s="50" t="s">
        <v>368</v>
      </c>
      <c r="T6037" s="9" t="s">
        <v>368</v>
      </c>
      <c r="U6037" s="9" t="s">
        <v>368</v>
      </c>
    </row>
    <row r="6038">
      <c r="F6038" s="9"/>
      <c r="N6038" s="50"/>
      <c r="O6038" s="50"/>
      <c r="P6038" s="50"/>
      <c r="Q6038" s="50" t="s">
        <v>368</v>
      </c>
      <c r="R6038" s="9" t="s">
        <v>368</v>
      </c>
      <c r="S6038" s="50" t="s">
        <v>368</v>
      </c>
      <c r="T6038" s="9" t="s">
        <v>368</v>
      </c>
      <c r="U6038" s="9" t="s">
        <v>368</v>
      </c>
    </row>
    <row r="6039">
      <c r="F6039" s="9"/>
      <c r="N6039" s="50"/>
      <c r="O6039" s="50"/>
      <c r="P6039" s="50"/>
      <c r="Q6039" s="50" t="s">
        <v>368</v>
      </c>
      <c r="R6039" s="9" t="s">
        <v>368</v>
      </c>
      <c r="S6039" s="50" t="s">
        <v>368</v>
      </c>
      <c r="T6039" s="9" t="s">
        <v>368</v>
      </c>
      <c r="U6039" s="9" t="s">
        <v>368</v>
      </c>
    </row>
    <row r="6040">
      <c r="F6040" s="9"/>
      <c r="N6040" s="50"/>
      <c r="O6040" s="50"/>
      <c r="P6040" s="50"/>
      <c r="Q6040" s="50" t="s">
        <v>368</v>
      </c>
      <c r="R6040" s="9" t="s">
        <v>368</v>
      </c>
      <c r="S6040" s="50" t="s">
        <v>368</v>
      </c>
      <c r="T6040" s="9" t="s">
        <v>368</v>
      </c>
      <c r="U6040" s="9" t="s">
        <v>368</v>
      </c>
    </row>
    <row r="6041">
      <c r="F6041" s="9"/>
      <c r="N6041" s="50"/>
      <c r="O6041" s="50"/>
      <c r="P6041" s="50"/>
      <c r="Q6041" s="50" t="s">
        <v>368</v>
      </c>
      <c r="R6041" s="9" t="s">
        <v>368</v>
      </c>
      <c r="S6041" s="50" t="s">
        <v>368</v>
      </c>
      <c r="T6041" s="9" t="s">
        <v>368</v>
      </c>
      <c r="U6041" s="9" t="s">
        <v>368</v>
      </c>
    </row>
    <row r="6042">
      <c r="F6042" s="9"/>
      <c r="N6042" s="50"/>
      <c r="O6042" s="50"/>
      <c r="P6042" s="50"/>
      <c r="Q6042" s="50" t="s">
        <v>368</v>
      </c>
      <c r="R6042" s="9" t="s">
        <v>368</v>
      </c>
      <c r="S6042" s="50" t="s">
        <v>368</v>
      </c>
      <c r="T6042" s="9" t="s">
        <v>368</v>
      </c>
      <c r="U6042" s="9" t="s">
        <v>368</v>
      </c>
    </row>
    <row r="6043">
      <c r="F6043" s="9"/>
      <c r="N6043" s="50"/>
      <c r="O6043" s="50"/>
      <c r="P6043" s="50"/>
      <c r="Q6043" s="50" t="s">
        <v>368</v>
      </c>
      <c r="R6043" s="9" t="s">
        <v>368</v>
      </c>
      <c r="S6043" s="50" t="s">
        <v>368</v>
      </c>
      <c r="T6043" s="9" t="s">
        <v>368</v>
      </c>
      <c r="U6043" s="9" t="s">
        <v>368</v>
      </c>
    </row>
    <row r="6044">
      <c r="F6044" s="9"/>
      <c r="N6044" s="50"/>
      <c r="O6044" s="50"/>
      <c r="P6044" s="50"/>
      <c r="Q6044" s="50" t="s">
        <v>368</v>
      </c>
      <c r="R6044" s="9" t="s">
        <v>368</v>
      </c>
      <c r="S6044" s="50" t="s">
        <v>368</v>
      </c>
      <c r="T6044" s="9" t="s">
        <v>368</v>
      </c>
      <c r="U6044" s="9" t="s">
        <v>368</v>
      </c>
    </row>
    <row r="6045">
      <c r="F6045" s="9"/>
      <c r="N6045" s="50"/>
      <c r="O6045" s="50"/>
      <c r="P6045" s="50"/>
      <c r="Q6045" s="50" t="s">
        <v>368</v>
      </c>
      <c r="R6045" s="9" t="s">
        <v>368</v>
      </c>
      <c r="S6045" s="50" t="s">
        <v>368</v>
      </c>
      <c r="T6045" s="9" t="s">
        <v>368</v>
      </c>
      <c r="U6045" s="9" t="s">
        <v>368</v>
      </c>
    </row>
    <row r="6046">
      <c r="F6046" s="9"/>
      <c r="N6046" s="50"/>
      <c r="O6046" s="50"/>
      <c r="P6046" s="50"/>
      <c r="Q6046" s="50" t="s">
        <v>368</v>
      </c>
      <c r="R6046" s="9" t="s">
        <v>368</v>
      </c>
      <c r="S6046" s="50" t="s">
        <v>368</v>
      </c>
      <c r="T6046" s="9" t="s">
        <v>368</v>
      </c>
      <c r="U6046" s="9" t="s">
        <v>368</v>
      </c>
    </row>
    <row r="6047">
      <c r="F6047" s="9"/>
      <c r="N6047" s="50"/>
      <c r="O6047" s="50"/>
      <c r="P6047" s="50"/>
      <c r="Q6047" s="50" t="s">
        <v>368</v>
      </c>
      <c r="R6047" s="9" t="s">
        <v>368</v>
      </c>
      <c r="S6047" s="50" t="s">
        <v>368</v>
      </c>
      <c r="T6047" s="9" t="s">
        <v>368</v>
      </c>
      <c r="U6047" s="9" t="s">
        <v>368</v>
      </c>
    </row>
    <row r="6048">
      <c r="F6048" s="9"/>
      <c r="N6048" s="50"/>
      <c r="O6048" s="50"/>
      <c r="P6048" s="50"/>
      <c r="Q6048" s="50" t="s">
        <v>368</v>
      </c>
      <c r="R6048" s="9" t="s">
        <v>368</v>
      </c>
      <c r="S6048" s="50" t="s">
        <v>368</v>
      </c>
      <c r="T6048" s="9" t="s">
        <v>368</v>
      </c>
      <c r="U6048" s="9" t="s">
        <v>368</v>
      </c>
    </row>
    <row r="6049">
      <c r="F6049" s="9"/>
      <c r="N6049" s="50"/>
      <c r="O6049" s="50"/>
      <c r="P6049" s="50"/>
      <c r="Q6049" s="50" t="s">
        <v>368</v>
      </c>
      <c r="R6049" s="9" t="s">
        <v>368</v>
      </c>
      <c r="S6049" s="50" t="s">
        <v>368</v>
      </c>
      <c r="T6049" s="9" t="s">
        <v>368</v>
      </c>
      <c r="U6049" s="9" t="s">
        <v>368</v>
      </c>
    </row>
    <row r="6050">
      <c r="F6050" s="9"/>
      <c r="N6050" s="50"/>
      <c r="O6050" s="50"/>
      <c r="P6050" s="50"/>
      <c r="Q6050" s="50" t="s">
        <v>368</v>
      </c>
      <c r="R6050" s="9" t="s">
        <v>368</v>
      </c>
      <c r="S6050" s="50" t="s">
        <v>368</v>
      </c>
      <c r="T6050" s="9" t="s">
        <v>368</v>
      </c>
      <c r="U6050" s="9" t="s">
        <v>368</v>
      </c>
    </row>
    <row r="6051">
      <c r="F6051" s="9"/>
      <c r="N6051" s="50"/>
      <c r="O6051" s="50"/>
      <c r="P6051" s="50"/>
      <c r="Q6051" s="50" t="s">
        <v>368</v>
      </c>
      <c r="R6051" s="9" t="s">
        <v>368</v>
      </c>
      <c r="S6051" s="50" t="s">
        <v>368</v>
      </c>
      <c r="T6051" s="9" t="s">
        <v>368</v>
      </c>
      <c r="U6051" s="9" t="s">
        <v>368</v>
      </c>
    </row>
    <row r="6052">
      <c r="F6052" s="9"/>
      <c r="N6052" s="50"/>
      <c r="O6052" s="50"/>
      <c r="P6052" s="50"/>
      <c r="Q6052" s="50" t="s">
        <v>368</v>
      </c>
      <c r="R6052" s="9" t="s">
        <v>368</v>
      </c>
      <c r="S6052" s="50" t="s">
        <v>368</v>
      </c>
      <c r="T6052" s="9" t="s">
        <v>368</v>
      </c>
      <c r="U6052" s="9" t="s">
        <v>368</v>
      </c>
    </row>
    <row r="6053">
      <c r="F6053" s="9"/>
      <c r="N6053" s="50"/>
      <c r="O6053" s="50"/>
      <c r="P6053" s="50"/>
      <c r="Q6053" s="50" t="s">
        <v>368</v>
      </c>
      <c r="R6053" s="9" t="s">
        <v>368</v>
      </c>
      <c r="S6053" s="50" t="s">
        <v>368</v>
      </c>
      <c r="T6053" s="9" t="s">
        <v>368</v>
      </c>
      <c r="U6053" s="9" t="s">
        <v>368</v>
      </c>
    </row>
    <row r="6054">
      <c r="F6054" s="9"/>
      <c r="N6054" s="50"/>
      <c r="O6054" s="50"/>
      <c r="P6054" s="50"/>
      <c r="Q6054" s="50" t="s">
        <v>368</v>
      </c>
      <c r="R6054" s="9" t="s">
        <v>368</v>
      </c>
      <c r="S6054" s="50" t="s">
        <v>368</v>
      </c>
      <c r="T6054" s="9" t="s">
        <v>368</v>
      </c>
      <c r="U6054" s="9" t="s">
        <v>368</v>
      </c>
    </row>
    <row r="6055">
      <c r="F6055" s="9"/>
      <c r="N6055" s="50"/>
      <c r="O6055" s="50"/>
      <c r="P6055" s="50"/>
      <c r="Q6055" s="50" t="s">
        <v>368</v>
      </c>
      <c r="R6055" s="9" t="s">
        <v>368</v>
      </c>
      <c r="S6055" s="50" t="s">
        <v>368</v>
      </c>
      <c r="T6055" s="9" t="s">
        <v>368</v>
      </c>
      <c r="U6055" s="9" t="s">
        <v>368</v>
      </c>
    </row>
    <row r="6056">
      <c r="F6056" s="9"/>
      <c r="N6056" s="50"/>
      <c r="O6056" s="50"/>
      <c r="P6056" s="50"/>
      <c r="Q6056" s="50" t="s">
        <v>368</v>
      </c>
      <c r="R6056" s="9" t="s">
        <v>368</v>
      </c>
      <c r="S6056" s="50" t="s">
        <v>368</v>
      </c>
      <c r="T6056" s="9" t="s">
        <v>368</v>
      </c>
      <c r="U6056" s="9" t="s">
        <v>368</v>
      </c>
    </row>
    <row r="6057">
      <c r="F6057" s="9"/>
      <c r="N6057" s="50"/>
      <c r="O6057" s="50"/>
      <c r="P6057" s="50"/>
      <c r="Q6057" s="50" t="s">
        <v>368</v>
      </c>
      <c r="R6057" s="9" t="s">
        <v>368</v>
      </c>
      <c r="S6057" s="50" t="s">
        <v>368</v>
      </c>
      <c r="T6057" s="9" t="s">
        <v>368</v>
      </c>
      <c r="U6057" s="9" t="s">
        <v>368</v>
      </c>
    </row>
    <row r="6058">
      <c r="F6058" s="9"/>
      <c r="N6058" s="50"/>
      <c r="O6058" s="50"/>
      <c r="P6058" s="50"/>
      <c r="Q6058" s="50" t="s">
        <v>368</v>
      </c>
      <c r="R6058" s="9" t="s">
        <v>368</v>
      </c>
      <c r="S6058" s="50" t="s">
        <v>368</v>
      </c>
      <c r="T6058" s="9" t="s">
        <v>368</v>
      </c>
      <c r="U6058" s="9" t="s">
        <v>368</v>
      </c>
    </row>
    <row r="6059">
      <c r="F6059" s="9"/>
      <c r="N6059" s="50"/>
      <c r="O6059" s="50"/>
      <c r="P6059" s="50"/>
      <c r="Q6059" s="50" t="s">
        <v>368</v>
      </c>
      <c r="R6059" s="9" t="s">
        <v>368</v>
      </c>
      <c r="S6059" s="50" t="s">
        <v>368</v>
      </c>
      <c r="T6059" s="9" t="s">
        <v>368</v>
      </c>
      <c r="U6059" s="9" t="s">
        <v>368</v>
      </c>
    </row>
    <row r="6060">
      <c r="F6060" s="9"/>
      <c r="N6060" s="50"/>
      <c r="O6060" s="50"/>
      <c r="P6060" s="50"/>
      <c r="Q6060" s="50" t="s">
        <v>368</v>
      </c>
      <c r="R6060" s="9" t="s">
        <v>368</v>
      </c>
      <c r="S6060" s="50" t="s">
        <v>368</v>
      </c>
      <c r="T6060" s="9" t="s">
        <v>368</v>
      </c>
      <c r="U6060" s="9" t="s">
        <v>368</v>
      </c>
    </row>
    <row r="6061">
      <c r="F6061" s="9"/>
      <c r="N6061" s="50"/>
      <c r="O6061" s="50"/>
      <c r="P6061" s="50"/>
      <c r="Q6061" s="50" t="s">
        <v>368</v>
      </c>
      <c r="R6061" s="9" t="s">
        <v>368</v>
      </c>
      <c r="S6061" s="50" t="s">
        <v>368</v>
      </c>
      <c r="T6061" s="9" t="s">
        <v>368</v>
      </c>
      <c r="U6061" s="9" t="s">
        <v>368</v>
      </c>
    </row>
    <row r="6062">
      <c r="F6062" s="9"/>
      <c r="N6062" s="50"/>
      <c r="O6062" s="50"/>
      <c r="P6062" s="50"/>
      <c r="Q6062" s="50" t="s">
        <v>368</v>
      </c>
      <c r="R6062" s="9" t="s">
        <v>368</v>
      </c>
      <c r="S6062" s="50" t="s">
        <v>368</v>
      </c>
      <c r="T6062" s="9" t="s">
        <v>368</v>
      </c>
      <c r="U6062" s="9" t="s">
        <v>368</v>
      </c>
    </row>
    <row r="6063">
      <c r="F6063" s="9"/>
      <c r="N6063" s="50"/>
      <c r="O6063" s="50"/>
      <c r="P6063" s="50"/>
      <c r="Q6063" s="50" t="s">
        <v>368</v>
      </c>
      <c r="R6063" s="9" t="s">
        <v>368</v>
      </c>
      <c r="S6063" s="50" t="s">
        <v>368</v>
      </c>
      <c r="T6063" s="9" t="s">
        <v>368</v>
      </c>
      <c r="U6063" s="9" t="s">
        <v>368</v>
      </c>
    </row>
    <row r="6064">
      <c r="F6064" s="9"/>
      <c r="N6064" s="50"/>
      <c r="O6064" s="50"/>
      <c r="P6064" s="50"/>
      <c r="Q6064" s="50" t="s">
        <v>368</v>
      </c>
      <c r="R6064" s="9" t="s">
        <v>368</v>
      </c>
      <c r="S6064" s="50" t="s">
        <v>368</v>
      </c>
      <c r="T6064" s="9" t="s">
        <v>368</v>
      </c>
      <c r="U6064" s="9" t="s">
        <v>368</v>
      </c>
    </row>
    <row r="6065">
      <c r="F6065" s="9"/>
      <c r="N6065" s="50"/>
      <c r="O6065" s="50"/>
      <c r="P6065" s="50"/>
      <c r="Q6065" s="50" t="s">
        <v>368</v>
      </c>
      <c r="R6065" s="9" t="s">
        <v>368</v>
      </c>
      <c r="S6065" s="50" t="s">
        <v>368</v>
      </c>
      <c r="T6065" s="9" t="s">
        <v>368</v>
      </c>
      <c r="U6065" s="9" t="s">
        <v>368</v>
      </c>
    </row>
    <row r="6066">
      <c r="F6066" s="9"/>
      <c r="N6066" s="50"/>
      <c r="O6066" s="50"/>
      <c r="P6066" s="50"/>
      <c r="Q6066" s="50" t="s">
        <v>368</v>
      </c>
      <c r="R6066" s="9" t="s">
        <v>368</v>
      </c>
      <c r="S6066" s="50" t="s">
        <v>368</v>
      </c>
      <c r="T6066" s="9" t="s">
        <v>368</v>
      </c>
      <c r="U6066" s="9" t="s">
        <v>368</v>
      </c>
    </row>
    <row r="6067">
      <c r="F6067" s="9"/>
      <c r="N6067" s="50"/>
      <c r="O6067" s="50"/>
      <c r="P6067" s="50"/>
      <c r="Q6067" s="50" t="s">
        <v>368</v>
      </c>
      <c r="R6067" s="9" t="s">
        <v>368</v>
      </c>
      <c r="S6067" s="50" t="s">
        <v>368</v>
      </c>
      <c r="T6067" s="9" t="s">
        <v>368</v>
      </c>
      <c r="U6067" s="9" t="s">
        <v>368</v>
      </c>
    </row>
    <row r="6068">
      <c r="F6068" s="9"/>
      <c r="N6068" s="50"/>
      <c r="O6068" s="50"/>
      <c r="P6068" s="50"/>
      <c r="Q6068" s="50" t="s">
        <v>368</v>
      </c>
      <c r="R6068" s="9" t="s">
        <v>368</v>
      </c>
      <c r="S6068" s="50" t="s">
        <v>368</v>
      </c>
      <c r="T6068" s="9" t="s">
        <v>368</v>
      </c>
      <c r="U6068" s="9" t="s">
        <v>368</v>
      </c>
    </row>
    <row r="6069">
      <c r="F6069" s="9"/>
      <c r="N6069" s="50"/>
      <c r="O6069" s="50"/>
      <c r="P6069" s="50"/>
      <c r="Q6069" s="50" t="s">
        <v>368</v>
      </c>
      <c r="R6069" s="9" t="s">
        <v>368</v>
      </c>
      <c r="S6069" s="50" t="s">
        <v>368</v>
      </c>
      <c r="T6069" s="9" t="s">
        <v>368</v>
      </c>
      <c r="U6069" s="9" t="s">
        <v>368</v>
      </c>
    </row>
    <row r="6070">
      <c r="F6070" s="9"/>
      <c r="N6070" s="50"/>
      <c r="O6070" s="50"/>
      <c r="P6070" s="50"/>
      <c r="Q6070" s="50" t="s">
        <v>368</v>
      </c>
      <c r="R6070" s="9" t="s">
        <v>368</v>
      </c>
      <c r="S6070" s="50" t="s">
        <v>368</v>
      </c>
      <c r="T6070" s="9" t="s">
        <v>368</v>
      </c>
      <c r="U6070" s="9" t="s">
        <v>368</v>
      </c>
    </row>
    <row r="6071">
      <c r="F6071" s="9"/>
      <c r="N6071" s="50"/>
      <c r="O6071" s="50"/>
      <c r="P6071" s="50"/>
      <c r="Q6071" s="50" t="s">
        <v>368</v>
      </c>
      <c r="R6071" s="9" t="s">
        <v>368</v>
      </c>
      <c r="S6071" s="50" t="s">
        <v>368</v>
      </c>
      <c r="T6071" s="9" t="s">
        <v>368</v>
      </c>
      <c r="U6071" s="9" t="s">
        <v>368</v>
      </c>
    </row>
    <row r="6072">
      <c r="F6072" s="9"/>
      <c r="N6072" s="50"/>
      <c r="O6072" s="50"/>
      <c r="P6072" s="50"/>
      <c r="Q6072" s="50" t="s">
        <v>368</v>
      </c>
      <c r="R6072" s="9" t="s">
        <v>368</v>
      </c>
      <c r="S6072" s="50" t="s">
        <v>368</v>
      </c>
      <c r="T6072" s="9" t="s">
        <v>368</v>
      </c>
      <c r="U6072" s="9" t="s">
        <v>368</v>
      </c>
    </row>
    <row r="6073">
      <c r="F6073" s="9"/>
      <c r="N6073" s="50"/>
      <c r="O6073" s="50"/>
      <c r="P6073" s="50"/>
      <c r="Q6073" s="50" t="s">
        <v>368</v>
      </c>
      <c r="R6073" s="9" t="s">
        <v>368</v>
      </c>
      <c r="S6073" s="50" t="s">
        <v>368</v>
      </c>
      <c r="T6073" s="9" t="s">
        <v>368</v>
      </c>
      <c r="U6073" s="9" t="s">
        <v>368</v>
      </c>
    </row>
    <row r="6074">
      <c r="F6074" s="9"/>
      <c r="N6074" s="50"/>
      <c r="O6074" s="50"/>
      <c r="P6074" s="50"/>
      <c r="Q6074" s="50" t="s">
        <v>368</v>
      </c>
      <c r="R6074" s="9" t="s">
        <v>368</v>
      </c>
      <c r="S6074" s="50" t="s">
        <v>368</v>
      </c>
      <c r="T6074" s="9" t="s">
        <v>368</v>
      </c>
      <c r="U6074" s="9" t="s">
        <v>368</v>
      </c>
    </row>
    <row r="6075">
      <c r="F6075" s="9"/>
      <c r="N6075" s="50"/>
      <c r="O6075" s="50"/>
      <c r="P6075" s="50"/>
      <c r="Q6075" s="50" t="s">
        <v>368</v>
      </c>
      <c r="R6075" s="9" t="s">
        <v>368</v>
      </c>
      <c r="S6075" s="50" t="s">
        <v>368</v>
      </c>
      <c r="T6075" s="9" t="s">
        <v>368</v>
      </c>
      <c r="U6075" s="9" t="s">
        <v>368</v>
      </c>
    </row>
    <row r="6076">
      <c r="F6076" s="9"/>
      <c r="N6076" s="50"/>
      <c r="O6076" s="50"/>
      <c r="P6076" s="50"/>
      <c r="Q6076" s="50" t="s">
        <v>368</v>
      </c>
      <c r="R6076" s="9" t="s">
        <v>368</v>
      </c>
      <c r="S6076" s="50" t="s">
        <v>368</v>
      </c>
      <c r="T6076" s="9" t="s">
        <v>368</v>
      </c>
      <c r="U6076" s="9" t="s">
        <v>368</v>
      </c>
    </row>
    <row r="6077">
      <c r="F6077" s="9"/>
      <c r="N6077" s="50"/>
      <c r="O6077" s="50"/>
      <c r="P6077" s="50"/>
      <c r="Q6077" s="50" t="s">
        <v>368</v>
      </c>
      <c r="R6077" s="9" t="s">
        <v>368</v>
      </c>
      <c r="S6077" s="50" t="s">
        <v>368</v>
      </c>
      <c r="T6077" s="9" t="s">
        <v>368</v>
      </c>
      <c r="U6077" s="9" t="s">
        <v>368</v>
      </c>
    </row>
    <row r="6078">
      <c r="F6078" s="9"/>
      <c r="N6078" s="50"/>
      <c r="O6078" s="50"/>
      <c r="P6078" s="50"/>
      <c r="Q6078" s="50" t="s">
        <v>368</v>
      </c>
      <c r="R6078" s="9" t="s">
        <v>368</v>
      </c>
      <c r="S6078" s="50" t="s">
        <v>368</v>
      </c>
      <c r="T6078" s="9" t="s">
        <v>368</v>
      </c>
      <c r="U6078" s="9" t="s">
        <v>368</v>
      </c>
    </row>
    <row r="6079">
      <c r="F6079" s="9"/>
      <c r="N6079" s="50"/>
      <c r="O6079" s="50"/>
      <c r="P6079" s="50"/>
      <c r="Q6079" s="50" t="s">
        <v>368</v>
      </c>
      <c r="R6079" s="9" t="s">
        <v>368</v>
      </c>
      <c r="S6079" s="50" t="s">
        <v>368</v>
      </c>
      <c r="T6079" s="9" t="s">
        <v>368</v>
      </c>
      <c r="U6079" s="9" t="s">
        <v>368</v>
      </c>
    </row>
    <row r="6080">
      <c r="F6080" s="9"/>
      <c r="N6080" s="50"/>
      <c r="O6080" s="50"/>
      <c r="P6080" s="50"/>
      <c r="Q6080" s="50" t="s">
        <v>368</v>
      </c>
      <c r="R6080" s="9" t="s">
        <v>368</v>
      </c>
      <c r="S6080" s="50" t="s">
        <v>368</v>
      </c>
      <c r="T6080" s="9" t="s">
        <v>368</v>
      </c>
      <c r="U6080" s="9" t="s">
        <v>368</v>
      </c>
    </row>
    <row r="6081">
      <c r="F6081" s="9"/>
      <c r="N6081" s="50"/>
      <c r="O6081" s="50"/>
      <c r="P6081" s="50"/>
      <c r="Q6081" s="50" t="s">
        <v>368</v>
      </c>
      <c r="R6081" s="9" t="s">
        <v>368</v>
      </c>
      <c r="S6081" s="50" t="s">
        <v>368</v>
      </c>
      <c r="T6081" s="9" t="s">
        <v>368</v>
      </c>
      <c r="U6081" s="9" t="s">
        <v>368</v>
      </c>
    </row>
    <row r="6082">
      <c r="F6082" s="9"/>
      <c r="N6082" s="50"/>
      <c r="O6082" s="50"/>
      <c r="P6082" s="50"/>
      <c r="Q6082" s="50" t="s">
        <v>368</v>
      </c>
      <c r="R6082" s="9" t="s">
        <v>368</v>
      </c>
      <c r="S6082" s="50" t="s">
        <v>368</v>
      </c>
      <c r="T6082" s="9" t="s">
        <v>368</v>
      </c>
      <c r="U6082" s="9" t="s">
        <v>368</v>
      </c>
    </row>
    <row r="6083">
      <c r="F6083" s="9"/>
      <c r="N6083" s="50"/>
      <c r="O6083" s="50"/>
      <c r="P6083" s="50"/>
      <c r="Q6083" s="50" t="s">
        <v>368</v>
      </c>
      <c r="R6083" s="9" t="s">
        <v>368</v>
      </c>
      <c r="S6083" s="50" t="s">
        <v>368</v>
      </c>
      <c r="T6083" s="9" t="s">
        <v>368</v>
      </c>
      <c r="U6083" s="9" t="s">
        <v>368</v>
      </c>
    </row>
    <row r="6084">
      <c r="F6084" s="9"/>
      <c r="N6084" s="50"/>
      <c r="O6084" s="50"/>
      <c r="P6084" s="50"/>
      <c r="Q6084" s="50" t="s">
        <v>368</v>
      </c>
      <c r="R6084" s="9" t="s">
        <v>368</v>
      </c>
      <c r="S6084" s="50" t="s">
        <v>368</v>
      </c>
      <c r="T6084" s="9" t="s">
        <v>368</v>
      </c>
      <c r="U6084" s="9" t="s">
        <v>368</v>
      </c>
    </row>
    <row r="6085">
      <c r="F6085" s="9"/>
      <c r="N6085" s="50"/>
      <c r="O6085" s="50"/>
      <c r="P6085" s="50"/>
      <c r="Q6085" s="50" t="s">
        <v>368</v>
      </c>
      <c r="R6085" s="9" t="s">
        <v>368</v>
      </c>
      <c r="S6085" s="50" t="s">
        <v>368</v>
      </c>
      <c r="T6085" s="9" t="s">
        <v>368</v>
      </c>
      <c r="U6085" s="9" t="s">
        <v>368</v>
      </c>
    </row>
    <row r="6086">
      <c r="F6086" s="9"/>
      <c r="N6086" s="50"/>
      <c r="O6086" s="50"/>
      <c r="P6086" s="50"/>
      <c r="Q6086" s="50" t="s">
        <v>368</v>
      </c>
      <c r="R6086" s="9" t="s">
        <v>368</v>
      </c>
      <c r="S6086" s="50" t="s">
        <v>368</v>
      </c>
      <c r="T6086" s="9" t="s">
        <v>368</v>
      </c>
      <c r="U6086" s="9" t="s">
        <v>368</v>
      </c>
    </row>
    <row r="6087">
      <c r="F6087" s="9"/>
      <c r="N6087" s="50"/>
      <c r="O6087" s="50"/>
      <c r="P6087" s="50"/>
      <c r="Q6087" s="50" t="s">
        <v>368</v>
      </c>
      <c r="R6087" s="9" t="s">
        <v>368</v>
      </c>
      <c r="S6087" s="50" t="s">
        <v>368</v>
      </c>
      <c r="T6087" s="9" t="s">
        <v>368</v>
      </c>
      <c r="U6087" s="9" t="s">
        <v>368</v>
      </c>
    </row>
    <row r="6088">
      <c r="F6088" s="9"/>
      <c r="N6088" s="50"/>
      <c r="O6088" s="50"/>
      <c r="P6088" s="50"/>
      <c r="Q6088" s="50" t="s">
        <v>368</v>
      </c>
      <c r="R6088" s="9" t="s">
        <v>368</v>
      </c>
      <c r="S6088" s="50" t="s">
        <v>368</v>
      </c>
      <c r="T6088" s="9" t="s">
        <v>368</v>
      </c>
      <c r="U6088" s="9" t="s">
        <v>368</v>
      </c>
    </row>
    <row r="6089">
      <c r="F6089" s="9"/>
      <c r="N6089" s="50"/>
      <c r="O6089" s="50"/>
      <c r="P6089" s="50"/>
      <c r="Q6089" s="50" t="s">
        <v>368</v>
      </c>
      <c r="R6089" s="9" t="s">
        <v>368</v>
      </c>
      <c r="S6089" s="50" t="s">
        <v>368</v>
      </c>
      <c r="T6089" s="9" t="s">
        <v>368</v>
      </c>
      <c r="U6089" s="9" t="s">
        <v>368</v>
      </c>
    </row>
    <row r="6090">
      <c r="F6090" s="9"/>
      <c r="N6090" s="50"/>
      <c r="O6090" s="50"/>
      <c r="P6090" s="50"/>
      <c r="Q6090" s="50" t="s">
        <v>368</v>
      </c>
      <c r="R6090" s="9" t="s">
        <v>368</v>
      </c>
      <c r="S6090" s="50" t="s">
        <v>368</v>
      </c>
      <c r="T6090" s="9" t="s">
        <v>368</v>
      </c>
      <c r="U6090" s="9" t="s">
        <v>368</v>
      </c>
    </row>
    <row r="6091">
      <c r="F6091" s="9"/>
      <c r="N6091" s="50"/>
      <c r="O6091" s="50"/>
      <c r="P6091" s="50"/>
      <c r="Q6091" s="50" t="s">
        <v>368</v>
      </c>
      <c r="R6091" s="9" t="s">
        <v>368</v>
      </c>
      <c r="S6091" s="50" t="s">
        <v>368</v>
      </c>
      <c r="T6091" s="9" t="s">
        <v>368</v>
      </c>
      <c r="U6091" s="9" t="s">
        <v>368</v>
      </c>
    </row>
    <row r="6092">
      <c r="F6092" s="9"/>
      <c r="N6092" s="50"/>
      <c r="O6092" s="50"/>
      <c r="P6092" s="50"/>
      <c r="Q6092" s="50" t="s">
        <v>368</v>
      </c>
      <c r="R6092" s="9" t="s">
        <v>368</v>
      </c>
      <c r="S6092" s="50" t="s">
        <v>368</v>
      </c>
      <c r="T6092" s="9" t="s">
        <v>368</v>
      </c>
      <c r="U6092" s="9" t="s">
        <v>368</v>
      </c>
    </row>
    <row r="6093">
      <c r="F6093" s="9"/>
      <c r="N6093" s="50"/>
      <c r="O6093" s="50"/>
      <c r="P6093" s="50"/>
      <c r="Q6093" s="50" t="s">
        <v>368</v>
      </c>
      <c r="R6093" s="9" t="s">
        <v>368</v>
      </c>
      <c r="S6093" s="50" t="s">
        <v>368</v>
      </c>
      <c r="T6093" s="9" t="s">
        <v>368</v>
      </c>
      <c r="U6093" s="9" t="s">
        <v>368</v>
      </c>
    </row>
    <row r="6094">
      <c r="F6094" s="9"/>
      <c r="N6094" s="50"/>
      <c r="O6094" s="50"/>
      <c r="P6094" s="50"/>
      <c r="Q6094" s="50" t="s">
        <v>368</v>
      </c>
      <c r="R6094" s="9" t="s">
        <v>368</v>
      </c>
      <c r="S6094" s="50" t="s">
        <v>368</v>
      </c>
      <c r="T6094" s="9" t="s">
        <v>368</v>
      </c>
      <c r="U6094" s="9" t="s">
        <v>368</v>
      </c>
    </row>
    <row r="6095">
      <c r="F6095" s="9"/>
      <c r="N6095" s="50"/>
      <c r="O6095" s="50"/>
      <c r="P6095" s="50"/>
      <c r="Q6095" s="50" t="s">
        <v>368</v>
      </c>
      <c r="R6095" s="9" t="s">
        <v>368</v>
      </c>
      <c r="S6095" s="50" t="s">
        <v>368</v>
      </c>
      <c r="T6095" s="9" t="s">
        <v>368</v>
      </c>
      <c r="U6095" s="9" t="s">
        <v>368</v>
      </c>
    </row>
    <row r="6096">
      <c r="F6096" s="9"/>
      <c r="N6096" s="50"/>
      <c r="O6096" s="50"/>
      <c r="P6096" s="50"/>
      <c r="Q6096" s="50" t="s">
        <v>368</v>
      </c>
      <c r="R6096" s="9" t="s">
        <v>368</v>
      </c>
      <c r="S6096" s="50" t="s">
        <v>368</v>
      </c>
      <c r="T6096" s="9" t="s">
        <v>368</v>
      </c>
      <c r="U6096" s="9" t="s">
        <v>368</v>
      </c>
    </row>
    <row r="6097">
      <c r="F6097" s="9"/>
      <c r="N6097" s="50"/>
      <c r="O6097" s="50"/>
      <c r="P6097" s="50"/>
      <c r="Q6097" s="50" t="s">
        <v>368</v>
      </c>
      <c r="R6097" s="9" t="s">
        <v>368</v>
      </c>
      <c r="S6097" s="50" t="s">
        <v>368</v>
      </c>
      <c r="T6097" s="9" t="s">
        <v>368</v>
      </c>
      <c r="U6097" s="9" t="s">
        <v>368</v>
      </c>
    </row>
    <row r="6098">
      <c r="F6098" s="9"/>
      <c r="N6098" s="50"/>
      <c r="O6098" s="50"/>
      <c r="P6098" s="50"/>
      <c r="Q6098" s="50" t="s">
        <v>368</v>
      </c>
      <c r="R6098" s="9" t="s">
        <v>368</v>
      </c>
      <c r="S6098" s="50" t="s">
        <v>368</v>
      </c>
      <c r="T6098" s="9" t="s">
        <v>368</v>
      </c>
      <c r="U6098" s="9" t="s">
        <v>368</v>
      </c>
    </row>
    <row r="6099">
      <c r="F6099" s="9"/>
      <c r="N6099" s="50"/>
      <c r="O6099" s="50"/>
      <c r="P6099" s="50"/>
      <c r="Q6099" s="50" t="s">
        <v>368</v>
      </c>
      <c r="R6099" s="9" t="s">
        <v>368</v>
      </c>
      <c r="S6099" s="50" t="s">
        <v>368</v>
      </c>
      <c r="T6099" s="9" t="s">
        <v>368</v>
      </c>
      <c r="U6099" s="9" t="s">
        <v>368</v>
      </c>
    </row>
    <row r="6100">
      <c r="F6100" s="9"/>
      <c r="N6100" s="50"/>
      <c r="O6100" s="50"/>
      <c r="P6100" s="50"/>
      <c r="Q6100" s="50" t="s">
        <v>368</v>
      </c>
      <c r="R6100" s="9" t="s">
        <v>368</v>
      </c>
      <c r="S6100" s="50" t="s">
        <v>368</v>
      </c>
      <c r="T6100" s="9" t="s">
        <v>368</v>
      </c>
      <c r="U6100" s="9" t="s">
        <v>368</v>
      </c>
    </row>
    <row r="6101">
      <c r="F6101" s="9"/>
      <c r="N6101" s="50"/>
      <c r="O6101" s="50"/>
      <c r="P6101" s="50"/>
      <c r="Q6101" s="50" t="s">
        <v>368</v>
      </c>
      <c r="R6101" s="9" t="s">
        <v>368</v>
      </c>
      <c r="S6101" s="50" t="s">
        <v>368</v>
      </c>
      <c r="T6101" s="9" t="s">
        <v>368</v>
      </c>
      <c r="U6101" s="9" t="s">
        <v>368</v>
      </c>
    </row>
    <row r="6102">
      <c r="F6102" s="9"/>
      <c r="N6102" s="50"/>
      <c r="O6102" s="50"/>
      <c r="P6102" s="50"/>
      <c r="Q6102" s="50" t="s">
        <v>368</v>
      </c>
      <c r="R6102" s="9" t="s">
        <v>368</v>
      </c>
      <c r="S6102" s="50" t="s">
        <v>368</v>
      </c>
      <c r="T6102" s="9" t="s">
        <v>368</v>
      </c>
      <c r="U6102" s="9" t="s">
        <v>368</v>
      </c>
    </row>
    <row r="6103">
      <c r="F6103" s="9"/>
      <c r="N6103" s="50"/>
      <c r="O6103" s="50"/>
      <c r="P6103" s="50"/>
      <c r="Q6103" s="50" t="s">
        <v>368</v>
      </c>
      <c r="R6103" s="9" t="s">
        <v>368</v>
      </c>
      <c r="S6103" s="50" t="s">
        <v>368</v>
      </c>
      <c r="T6103" s="9" t="s">
        <v>368</v>
      </c>
      <c r="U6103" s="9" t="s">
        <v>368</v>
      </c>
    </row>
    <row r="6104">
      <c r="F6104" s="9"/>
      <c r="N6104" s="50"/>
      <c r="O6104" s="50"/>
      <c r="P6104" s="50"/>
      <c r="Q6104" s="50" t="s">
        <v>368</v>
      </c>
      <c r="R6104" s="9" t="s">
        <v>368</v>
      </c>
      <c r="S6104" s="50" t="s">
        <v>368</v>
      </c>
      <c r="T6104" s="9" t="s">
        <v>368</v>
      </c>
      <c r="U6104" s="9" t="s">
        <v>368</v>
      </c>
    </row>
    <row r="6105">
      <c r="F6105" s="9"/>
      <c r="N6105" s="50"/>
      <c r="O6105" s="50"/>
      <c r="P6105" s="50"/>
      <c r="Q6105" s="50" t="s">
        <v>368</v>
      </c>
      <c r="R6105" s="9" t="s">
        <v>368</v>
      </c>
      <c r="S6105" s="50" t="s">
        <v>368</v>
      </c>
      <c r="T6105" s="9" t="s">
        <v>368</v>
      </c>
      <c r="U6105" s="9" t="s">
        <v>368</v>
      </c>
    </row>
    <row r="6106">
      <c r="F6106" s="9"/>
      <c r="N6106" s="50"/>
      <c r="O6106" s="50"/>
      <c r="P6106" s="50"/>
      <c r="Q6106" s="50" t="s">
        <v>368</v>
      </c>
      <c r="R6106" s="9" t="s">
        <v>368</v>
      </c>
      <c r="S6106" s="50" t="s">
        <v>368</v>
      </c>
      <c r="T6106" s="9" t="s">
        <v>368</v>
      </c>
      <c r="U6106" s="9" t="s">
        <v>368</v>
      </c>
    </row>
    <row r="6107">
      <c r="F6107" s="9"/>
      <c r="N6107" s="50"/>
      <c r="O6107" s="50"/>
      <c r="P6107" s="50"/>
      <c r="Q6107" s="50" t="s">
        <v>368</v>
      </c>
      <c r="R6107" s="9" t="s">
        <v>368</v>
      </c>
      <c r="S6107" s="50" t="s">
        <v>368</v>
      </c>
      <c r="T6107" s="9" t="s">
        <v>368</v>
      </c>
      <c r="U6107" s="9" t="s">
        <v>368</v>
      </c>
    </row>
    <row r="6108">
      <c r="F6108" s="9"/>
      <c r="N6108" s="50"/>
      <c r="O6108" s="50"/>
      <c r="P6108" s="50"/>
      <c r="Q6108" s="50" t="s">
        <v>368</v>
      </c>
      <c r="R6108" s="9" t="s">
        <v>368</v>
      </c>
      <c r="S6108" s="50" t="s">
        <v>368</v>
      </c>
      <c r="T6108" s="9" t="s">
        <v>368</v>
      </c>
      <c r="U6108" s="9" t="s">
        <v>368</v>
      </c>
    </row>
    <row r="6109">
      <c r="F6109" s="9"/>
      <c r="N6109" s="50"/>
      <c r="O6109" s="50"/>
      <c r="P6109" s="50"/>
      <c r="Q6109" s="50" t="s">
        <v>368</v>
      </c>
      <c r="R6109" s="9" t="s">
        <v>368</v>
      </c>
      <c r="S6109" s="50" t="s">
        <v>368</v>
      </c>
      <c r="T6109" s="9" t="s">
        <v>368</v>
      </c>
      <c r="U6109" s="9" t="s">
        <v>368</v>
      </c>
    </row>
    <row r="6110">
      <c r="F6110" s="9"/>
      <c r="N6110" s="50"/>
      <c r="O6110" s="50"/>
      <c r="P6110" s="50"/>
      <c r="Q6110" s="50" t="s">
        <v>368</v>
      </c>
      <c r="R6110" s="9" t="s">
        <v>368</v>
      </c>
      <c r="S6110" s="50" t="s">
        <v>368</v>
      </c>
      <c r="T6110" s="9" t="s">
        <v>368</v>
      </c>
      <c r="U6110" s="9" t="s">
        <v>368</v>
      </c>
    </row>
    <row r="6111">
      <c r="F6111" s="9"/>
      <c r="N6111" s="50"/>
      <c r="O6111" s="50"/>
      <c r="P6111" s="50"/>
      <c r="Q6111" s="50" t="s">
        <v>368</v>
      </c>
      <c r="R6111" s="9" t="s">
        <v>368</v>
      </c>
      <c r="S6111" s="50" t="s">
        <v>368</v>
      </c>
      <c r="T6111" s="9" t="s">
        <v>368</v>
      </c>
      <c r="U6111" s="9" t="s">
        <v>368</v>
      </c>
    </row>
    <row r="6112">
      <c r="F6112" s="9"/>
      <c r="N6112" s="50"/>
      <c r="O6112" s="50"/>
      <c r="P6112" s="50"/>
      <c r="Q6112" s="50" t="s">
        <v>368</v>
      </c>
      <c r="R6112" s="9" t="s">
        <v>368</v>
      </c>
      <c r="S6112" s="50" t="s">
        <v>368</v>
      </c>
      <c r="T6112" s="9" t="s">
        <v>368</v>
      </c>
      <c r="U6112" s="9" t="s">
        <v>368</v>
      </c>
    </row>
    <row r="6113">
      <c r="F6113" s="9"/>
      <c r="N6113" s="50"/>
      <c r="O6113" s="50"/>
      <c r="P6113" s="50"/>
      <c r="Q6113" s="50" t="s">
        <v>368</v>
      </c>
      <c r="R6113" s="9" t="s">
        <v>368</v>
      </c>
      <c r="S6113" s="50" t="s">
        <v>368</v>
      </c>
      <c r="T6113" s="9" t="s">
        <v>368</v>
      </c>
      <c r="U6113" s="9" t="s">
        <v>368</v>
      </c>
    </row>
    <row r="6114">
      <c r="F6114" s="9"/>
      <c r="N6114" s="50"/>
      <c r="O6114" s="50"/>
      <c r="P6114" s="50"/>
      <c r="Q6114" s="50" t="s">
        <v>368</v>
      </c>
      <c r="R6114" s="9" t="s">
        <v>368</v>
      </c>
      <c r="S6114" s="50" t="s">
        <v>368</v>
      </c>
      <c r="T6114" s="9" t="s">
        <v>368</v>
      </c>
      <c r="U6114" s="9" t="s">
        <v>368</v>
      </c>
    </row>
    <row r="6115">
      <c r="F6115" s="9"/>
      <c r="N6115" s="50"/>
      <c r="O6115" s="50"/>
      <c r="P6115" s="50"/>
      <c r="Q6115" s="50" t="s">
        <v>368</v>
      </c>
      <c r="R6115" s="9" t="s">
        <v>368</v>
      </c>
      <c r="S6115" s="50" t="s">
        <v>368</v>
      </c>
      <c r="T6115" s="9" t="s">
        <v>368</v>
      </c>
      <c r="U6115" s="9" t="s">
        <v>368</v>
      </c>
    </row>
    <row r="6116">
      <c r="F6116" s="9"/>
      <c r="N6116" s="50"/>
      <c r="O6116" s="50"/>
      <c r="P6116" s="50"/>
      <c r="Q6116" s="50" t="s">
        <v>368</v>
      </c>
      <c r="R6116" s="9" t="s">
        <v>368</v>
      </c>
      <c r="S6116" s="50" t="s">
        <v>368</v>
      </c>
      <c r="T6116" s="9" t="s">
        <v>368</v>
      </c>
      <c r="U6116" s="9" t="s">
        <v>368</v>
      </c>
    </row>
    <row r="6117">
      <c r="F6117" s="9"/>
      <c r="N6117" s="50"/>
      <c r="O6117" s="50"/>
      <c r="P6117" s="50"/>
      <c r="Q6117" s="50" t="s">
        <v>368</v>
      </c>
      <c r="R6117" s="9" t="s">
        <v>368</v>
      </c>
      <c r="S6117" s="50" t="s">
        <v>368</v>
      </c>
      <c r="T6117" s="9" t="s">
        <v>368</v>
      </c>
      <c r="U6117" s="9" t="s">
        <v>368</v>
      </c>
    </row>
    <row r="6118">
      <c r="F6118" s="9"/>
      <c r="N6118" s="50"/>
      <c r="O6118" s="50"/>
      <c r="P6118" s="50"/>
      <c r="Q6118" s="50" t="s">
        <v>368</v>
      </c>
      <c r="R6118" s="9" t="s">
        <v>368</v>
      </c>
      <c r="S6118" s="50" t="s">
        <v>368</v>
      </c>
      <c r="T6118" s="9" t="s">
        <v>368</v>
      </c>
      <c r="U6118" s="9" t="s">
        <v>368</v>
      </c>
    </row>
    <row r="6119">
      <c r="F6119" s="9"/>
      <c r="N6119" s="50"/>
      <c r="O6119" s="50"/>
      <c r="P6119" s="50"/>
      <c r="Q6119" s="50" t="s">
        <v>368</v>
      </c>
      <c r="R6119" s="9" t="s">
        <v>368</v>
      </c>
      <c r="S6119" s="50" t="s">
        <v>368</v>
      </c>
      <c r="T6119" s="9" t="s">
        <v>368</v>
      </c>
      <c r="U6119" s="9" t="s">
        <v>368</v>
      </c>
    </row>
    <row r="6120">
      <c r="F6120" s="9"/>
      <c r="N6120" s="50"/>
      <c r="O6120" s="50"/>
      <c r="P6120" s="50"/>
      <c r="Q6120" s="50" t="s">
        <v>368</v>
      </c>
      <c r="R6120" s="9" t="s">
        <v>368</v>
      </c>
      <c r="S6120" s="50" t="s">
        <v>368</v>
      </c>
      <c r="T6120" s="9" t="s">
        <v>368</v>
      </c>
      <c r="U6120" s="9" t="s">
        <v>368</v>
      </c>
    </row>
    <row r="6121">
      <c r="F6121" s="9"/>
      <c r="N6121" s="50"/>
      <c r="O6121" s="50"/>
      <c r="P6121" s="50"/>
      <c r="Q6121" s="50" t="s">
        <v>368</v>
      </c>
      <c r="R6121" s="9" t="s">
        <v>368</v>
      </c>
      <c r="S6121" s="50" t="s">
        <v>368</v>
      </c>
      <c r="T6121" s="9" t="s">
        <v>368</v>
      </c>
      <c r="U6121" s="9" t="s">
        <v>368</v>
      </c>
    </row>
    <row r="6122">
      <c r="F6122" s="9"/>
      <c r="N6122" s="50"/>
      <c r="O6122" s="50"/>
      <c r="P6122" s="50"/>
      <c r="Q6122" s="50" t="s">
        <v>368</v>
      </c>
      <c r="R6122" s="9" t="s">
        <v>368</v>
      </c>
      <c r="S6122" s="50" t="s">
        <v>368</v>
      </c>
      <c r="T6122" s="9" t="s">
        <v>368</v>
      </c>
      <c r="U6122" s="9" t="s">
        <v>368</v>
      </c>
    </row>
    <row r="6123">
      <c r="F6123" s="9"/>
      <c r="N6123" s="50"/>
      <c r="O6123" s="50"/>
      <c r="P6123" s="50"/>
      <c r="Q6123" s="50" t="s">
        <v>368</v>
      </c>
      <c r="R6123" s="9" t="s">
        <v>368</v>
      </c>
      <c r="S6123" s="50" t="s">
        <v>368</v>
      </c>
      <c r="T6123" s="9" t="s">
        <v>368</v>
      </c>
      <c r="U6123" s="9" t="s">
        <v>368</v>
      </c>
    </row>
    <row r="6124">
      <c r="F6124" s="9"/>
      <c r="N6124" s="50"/>
      <c r="O6124" s="50"/>
      <c r="P6124" s="50"/>
      <c r="Q6124" s="50" t="s">
        <v>368</v>
      </c>
      <c r="R6124" s="9" t="s">
        <v>368</v>
      </c>
      <c r="S6124" s="50" t="s">
        <v>368</v>
      </c>
      <c r="T6124" s="9" t="s">
        <v>368</v>
      </c>
      <c r="U6124" s="9" t="s">
        <v>368</v>
      </c>
    </row>
    <row r="6125">
      <c r="F6125" s="9"/>
      <c r="N6125" s="50"/>
      <c r="O6125" s="50"/>
      <c r="P6125" s="50"/>
      <c r="Q6125" s="50" t="s">
        <v>368</v>
      </c>
      <c r="R6125" s="9" t="s">
        <v>368</v>
      </c>
      <c r="S6125" s="50" t="s">
        <v>368</v>
      </c>
      <c r="T6125" s="9" t="s">
        <v>368</v>
      </c>
      <c r="U6125" s="9" t="s">
        <v>368</v>
      </c>
    </row>
    <row r="6126">
      <c r="F6126" s="9"/>
      <c r="N6126" s="50"/>
      <c r="O6126" s="50"/>
      <c r="P6126" s="50"/>
      <c r="Q6126" s="50" t="s">
        <v>368</v>
      </c>
      <c r="R6126" s="9" t="s">
        <v>368</v>
      </c>
      <c r="S6126" s="50" t="s">
        <v>368</v>
      </c>
      <c r="T6126" s="9" t="s">
        <v>368</v>
      </c>
      <c r="U6126" s="9" t="s">
        <v>368</v>
      </c>
    </row>
    <row r="6127">
      <c r="F6127" s="9"/>
      <c r="N6127" s="50"/>
      <c r="O6127" s="50"/>
      <c r="P6127" s="50"/>
      <c r="Q6127" s="50" t="s">
        <v>368</v>
      </c>
      <c r="R6127" s="9" t="s">
        <v>368</v>
      </c>
      <c r="S6127" s="50" t="s">
        <v>368</v>
      </c>
      <c r="T6127" s="9" t="s">
        <v>368</v>
      </c>
      <c r="U6127" s="9" t="s">
        <v>368</v>
      </c>
    </row>
    <row r="6128">
      <c r="F6128" s="9"/>
      <c r="N6128" s="50"/>
      <c r="O6128" s="50"/>
      <c r="P6128" s="50"/>
      <c r="Q6128" s="50" t="s">
        <v>368</v>
      </c>
      <c r="R6128" s="9" t="s">
        <v>368</v>
      </c>
      <c r="S6128" s="50" t="s">
        <v>368</v>
      </c>
      <c r="T6128" s="9" t="s">
        <v>368</v>
      </c>
      <c r="U6128" s="9" t="s">
        <v>368</v>
      </c>
    </row>
    <row r="6129">
      <c r="F6129" s="9"/>
      <c r="N6129" s="50"/>
      <c r="O6129" s="50"/>
      <c r="P6129" s="50"/>
      <c r="Q6129" s="50" t="s">
        <v>368</v>
      </c>
      <c r="R6129" s="9" t="s">
        <v>368</v>
      </c>
      <c r="S6129" s="50" t="s">
        <v>368</v>
      </c>
      <c r="T6129" s="9" t="s">
        <v>368</v>
      </c>
      <c r="U6129" s="9" t="s">
        <v>368</v>
      </c>
    </row>
    <row r="6130">
      <c r="F6130" s="9"/>
      <c r="N6130" s="50"/>
      <c r="O6130" s="50"/>
      <c r="P6130" s="50"/>
      <c r="Q6130" s="50" t="s">
        <v>368</v>
      </c>
      <c r="R6130" s="9" t="s">
        <v>368</v>
      </c>
      <c r="S6130" s="50" t="s">
        <v>368</v>
      </c>
      <c r="T6130" s="9" t="s">
        <v>368</v>
      </c>
      <c r="U6130" s="9" t="s">
        <v>368</v>
      </c>
    </row>
    <row r="6131">
      <c r="F6131" s="9"/>
      <c r="N6131" s="50"/>
      <c r="O6131" s="50"/>
      <c r="P6131" s="50"/>
      <c r="Q6131" s="50" t="s">
        <v>368</v>
      </c>
      <c r="R6131" s="9" t="s">
        <v>368</v>
      </c>
      <c r="S6131" s="50" t="s">
        <v>368</v>
      </c>
      <c r="T6131" s="9" t="s">
        <v>368</v>
      </c>
      <c r="U6131" s="9" t="s">
        <v>368</v>
      </c>
    </row>
    <row r="6132">
      <c r="F6132" s="9"/>
      <c r="N6132" s="50"/>
      <c r="O6132" s="50"/>
      <c r="P6132" s="50"/>
      <c r="Q6132" s="50" t="s">
        <v>368</v>
      </c>
      <c r="R6132" s="9" t="s">
        <v>368</v>
      </c>
      <c r="S6132" s="50" t="s">
        <v>368</v>
      </c>
      <c r="T6132" s="9" t="s">
        <v>368</v>
      </c>
      <c r="U6132" s="9" t="s">
        <v>368</v>
      </c>
    </row>
    <row r="6133">
      <c r="F6133" s="9"/>
      <c r="N6133" s="50"/>
      <c r="O6133" s="50"/>
      <c r="P6133" s="50"/>
      <c r="Q6133" s="50" t="s">
        <v>368</v>
      </c>
      <c r="R6133" s="9" t="s">
        <v>368</v>
      </c>
      <c r="S6133" s="50" t="s">
        <v>368</v>
      </c>
      <c r="T6133" s="9" t="s">
        <v>368</v>
      </c>
      <c r="U6133" s="9" t="s">
        <v>368</v>
      </c>
    </row>
    <row r="6134">
      <c r="F6134" s="9"/>
      <c r="N6134" s="50"/>
      <c r="O6134" s="50"/>
      <c r="P6134" s="50"/>
      <c r="Q6134" s="50" t="s">
        <v>368</v>
      </c>
      <c r="R6134" s="9" t="s">
        <v>368</v>
      </c>
      <c r="S6134" s="50" t="s">
        <v>368</v>
      </c>
      <c r="T6134" s="9" t="s">
        <v>368</v>
      </c>
      <c r="U6134" s="9" t="s">
        <v>368</v>
      </c>
    </row>
    <row r="6135">
      <c r="F6135" s="9"/>
      <c r="N6135" s="50"/>
      <c r="O6135" s="50"/>
      <c r="P6135" s="50"/>
      <c r="Q6135" s="50" t="s">
        <v>368</v>
      </c>
      <c r="R6135" s="9" t="s">
        <v>368</v>
      </c>
      <c r="S6135" s="50" t="s">
        <v>368</v>
      </c>
      <c r="T6135" s="9" t="s">
        <v>368</v>
      </c>
      <c r="U6135" s="9" t="s">
        <v>368</v>
      </c>
    </row>
    <row r="6136">
      <c r="F6136" s="9"/>
      <c r="N6136" s="50"/>
      <c r="O6136" s="50"/>
      <c r="P6136" s="50"/>
      <c r="Q6136" s="50" t="s">
        <v>368</v>
      </c>
      <c r="R6136" s="9" t="s">
        <v>368</v>
      </c>
      <c r="S6136" s="50" t="s">
        <v>368</v>
      </c>
      <c r="T6136" s="9" t="s">
        <v>368</v>
      </c>
      <c r="U6136" s="9" t="s">
        <v>368</v>
      </c>
    </row>
    <row r="6137">
      <c r="F6137" s="9"/>
      <c r="N6137" s="50"/>
      <c r="O6137" s="50"/>
      <c r="P6137" s="50"/>
      <c r="Q6137" s="50" t="s">
        <v>368</v>
      </c>
      <c r="R6137" s="9" t="s">
        <v>368</v>
      </c>
      <c r="S6137" s="50" t="s">
        <v>368</v>
      </c>
      <c r="T6137" s="9" t="s">
        <v>368</v>
      </c>
      <c r="U6137" s="9" t="s">
        <v>368</v>
      </c>
    </row>
    <row r="6138">
      <c r="F6138" s="9"/>
      <c r="N6138" s="50"/>
      <c r="O6138" s="50"/>
      <c r="P6138" s="50"/>
      <c r="Q6138" s="50" t="s">
        <v>368</v>
      </c>
      <c r="R6138" s="9" t="s">
        <v>368</v>
      </c>
      <c r="S6138" s="50" t="s">
        <v>368</v>
      </c>
      <c r="T6138" s="9" t="s">
        <v>368</v>
      </c>
      <c r="U6138" s="9" t="s">
        <v>368</v>
      </c>
    </row>
    <row r="6139">
      <c r="F6139" s="9"/>
      <c r="N6139" s="50"/>
      <c r="O6139" s="50"/>
      <c r="P6139" s="50"/>
      <c r="Q6139" s="50" t="s">
        <v>368</v>
      </c>
      <c r="R6139" s="9" t="s">
        <v>368</v>
      </c>
      <c r="S6139" s="50" t="s">
        <v>368</v>
      </c>
      <c r="T6139" s="9" t="s">
        <v>368</v>
      </c>
      <c r="U6139" s="9" t="s">
        <v>368</v>
      </c>
    </row>
    <row r="6140">
      <c r="F6140" s="9"/>
      <c r="N6140" s="50"/>
      <c r="O6140" s="50"/>
      <c r="P6140" s="50"/>
      <c r="Q6140" s="50" t="s">
        <v>368</v>
      </c>
      <c r="R6140" s="9" t="s">
        <v>368</v>
      </c>
      <c r="S6140" s="50" t="s">
        <v>368</v>
      </c>
      <c r="T6140" s="9" t="s">
        <v>368</v>
      </c>
      <c r="U6140" s="9" t="s">
        <v>368</v>
      </c>
    </row>
    <row r="6141">
      <c r="F6141" s="9"/>
      <c r="N6141" s="50"/>
      <c r="O6141" s="50"/>
      <c r="P6141" s="50"/>
      <c r="Q6141" s="50" t="s">
        <v>368</v>
      </c>
      <c r="R6141" s="9" t="s">
        <v>368</v>
      </c>
      <c r="S6141" s="50" t="s">
        <v>368</v>
      </c>
      <c r="T6141" s="9" t="s">
        <v>368</v>
      </c>
      <c r="U6141" s="9" t="s">
        <v>368</v>
      </c>
    </row>
    <row r="6142">
      <c r="F6142" s="9"/>
      <c r="N6142" s="50"/>
      <c r="O6142" s="50"/>
      <c r="P6142" s="50"/>
      <c r="Q6142" s="50" t="s">
        <v>368</v>
      </c>
      <c r="R6142" s="9" t="s">
        <v>368</v>
      </c>
      <c r="S6142" s="50" t="s">
        <v>368</v>
      </c>
      <c r="T6142" s="9" t="s">
        <v>368</v>
      </c>
      <c r="U6142" s="9" t="s">
        <v>368</v>
      </c>
    </row>
    <row r="6143">
      <c r="F6143" s="9"/>
      <c r="N6143" s="50"/>
      <c r="O6143" s="50"/>
      <c r="P6143" s="50"/>
      <c r="Q6143" s="50" t="s">
        <v>368</v>
      </c>
      <c r="R6143" s="9" t="s">
        <v>368</v>
      </c>
      <c r="S6143" s="50" t="s">
        <v>368</v>
      </c>
      <c r="T6143" s="9" t="s">
        <v>368</v>
      </c>
      <c r="U6143" s="9" t="s">
        <v>368</v>
      </c>
    </row>
    <row r="6144">
      <c r="F6144" s="9"/>
      <c r="N6144" s="50"/>
      <c r="O6144" s="50"/>
      <c r="P6144" s="50"/>
      <c r="Q6144" s="50" t="s">
        <v>368</v>
      </c>
      <c r="R6144" s="9" t="s">
        <v>368</v>
      </c>
      <c r="S6144" s="50" t="s">
        <v>368</v>
      </c>
      <c r="T6144" s="9" t="s">
        <v>368</v>
      </c>
      <c r="U6144" s="9" t="s">
        <v>368</v>
      </c>
    </row>
    <row r="6145">
      <c r="F6145" s="9"/>
      <c r="N6145" s="50"/>
      <c r="O6145" s="50"/>
      <c r="P6145" s="50"/>
      <c r="Q6145" s="50" t="s">
        <v>368</v>
      </c>
      <c r="R6145" s="9" t="s">
        <v>368</v>
      </c>
      <c r="S6145" s="50" t="s">
        <v>368</v>
      </c>
      <c r="T6145" s="9" t="s">
        <v>368</v>
      </c>
      <c r="U6145" s="9" t="s">
        <v>368</v>
      </c>
    </row>
    <row r="6146">
      <c r="F6146" s="9"/>
      <c r="N6146" s="50"/>
      <c r="O6146" s="50"/>
      <c r="P6146" s="50"/>
      <c r="Q6146" s="50" t="s">
        <v>368</v>
      </c>
      <c r="R6146" s="9" t="s">
        <v>368</v>
      </c>
      <c r="S6146" s="50" t="s">
        <v>368</v>
      </c>
      <c r="T6146" s="9" t="s">
        <v>368</v>
      </c>
      <c r="U6146" s="9" t="s">
        <v>368</v>
      </c>
    </row>
    <row r="6147">
      <c r="F6147" s="9"/>
      <c r="N6147" s="50"/>
      <c r="O6147" s="50"/>
      <c r="P6147" s="50"/>
      <c r="Q6147" s="50" t="s">
        <v>368</v>
      </c>
      <c r="R6147" s="9" t="s">
        <v>368</v>
      </c>
      <c r="S6147" s="50" t="s">
        <v>368</v>
      </c>
      <c r="T6147" s="9" t="s">
        <v>368</v>
      </c>
      <c r="U6147" s="9" t="s">
        <v>368</v>
      </c>
    </row>
    <row r="6148">
      <c r="F6148" s="9"/>
      <c r="N6148" s="50"/>
      <c r="O6148" s="50"/>
      <c r="P6148" s="50"/>
      <c r="Q6148" s="50" t="s">
        <v>368</v>
      </c>
      <c r="R6148" s="9" t="s">
        <v>368</v>
      </c>
      <c r="S6148" s="50" t="s">
        <v>368</v>
      </c>
      <c r="T6148" s="9" t="s">
        <v>368</v>
      </c>
      <c r="U6148" s="9" t="s">
        <v>368</v>
      </c>
    </row>
    <row r="6149">
      <c r="F6149" s="9"/>
      <c r="N6149" s="50"/>
      <c r="O6149" s="50"/>
      <c r="P6149" s="50"/>
      <c r="Q6149" s="50" t="s">
        <v>368</v>
      </c>
      <c r="R6149" s="9" t="s">
        <v>368</v>
      </c>
      <c r="S6149" s="50" t="s">
        <v>368</v>
      </c>
      <c r="T6149" s="9" t="s">
        <v>368</v>
      </c>
      <c r="U6149" s="9" t="s">
        <v>368</v>
      </c>
    </row>
    <row r="6150">
      <c r="F6150" s="9"/>
      <c r="N6150" s="50"/>
      <c r="O6150" s="50"/>
      <c r="P6150" s="50"/>
      <c r="Q6150" s="50" t="s">
        <v>368</v>
      </c>
      <c r="R6150" s="9" t="s">
        <v>368</v>
      </c>
      <c r="S6150" s="50" t="s">
        <v>368</v>
      </c>
      <c r="T6150" s="9" t="s">
        <v>368</v>
      </c>
      <c r="U6150" s="9" t="s">
        <v>368</v>
      </c>
    </row>
    <row r="6151">
      <c r="F6151" s="9"/>
      <c r="N6151" s="50"/>
      <c r="O6151" s="50"/>
      <c r="P6151" s="50"/>
      <c r="Q6151" s="50" t="s">
        <v>368</v>
      </c>
      <c r="R6151" s="9" t="s">
        <v>368</v>
      </c>
      <c r="S6151" s="50" t="s">
        <v>368</v>
      </c>
      <c r="T6151" s="9" t="s">
        <v>368</v>
      </c>
      <c r="U6151" s="9" t="s">
        <v>368</v>
      </c>
    </row>
    <row r="6152">
      <c r="F6152" s="9"/>
      <c r="N6152" s="50"/>
      <c r="O6152" s="50"/>
      <c r="P6152" s="50"/>
      <c r="Q6152" s="50" t="s">
        <v>368</v>
      </c>
      <c r="R6152" s="9" t="s">
        <v>368</v>
      </c>
      <c r="S6152" s="50" t="s">
        <v>368</v>
      </c>
      <c r="T6152" s="9" t="s">
        <v>368</v>
      </c>
      <c r="U6152" s="9" t="s">
        <v>368</v>
      </c>
    </row>
    <row r="6153">
      <c r="F6153" s="9"/>
      <c r="N6153" s="50"/>
      <c r="O6153" s="50"/>
      <c r="P6153" s="50"/>
      <c r="Q6153" s="50" t="s">
        <v>368</v>
      </c>
      <c r="R6153" s="9" t="s">
        <v>368</v>
      </c>
      <c r="S6153" s="50" t="s">
        <v>368</v>
      </c>
      <c r="T6153" s="9" t="s">
        <v>368</v>
      </c>
      <c r="U6153" s="9" t="s">
        <v>368</v>
      </c>
    </row>
    <row r="6154">
      <c r="F6154" s="9"/>
      <c r="N6154" s="50"/>
      <c r="O6154" s="50"/>
      <c r="P6154" s="50"/>
      <c r="Q6154" s="50" t="s">
        <v>368</v>
      </c>
      <c r="R6154" s="9" t="s">
        <v>368</v>
      </c>
      <c r="S6154" s="50" t="s">
        <v>368</v>
      </c>
      <c r="T6154" s="9" t="s">
        <v>368</v>
      </c>
      <c r="U6154" s="9" t="s">
        <v>368</v>
      </c>
    </row>
    <row r="6155">
      <c r="F6155" s="9"/>
      <c r="N6155" s="50"/>
      <c r="O6155" s="50"/>
      <c r="P6155" s="50"/>
      <c r="Q6155" s="50" t="s">
        <v>368</v>
      </c>
      <c r="R6155" s="9" t="s">
        <v>368</v>
      </c>
      <c r="S6155" s="50" t="s">
        <v>368</v>
      </c>
      <c r="T6155" s="9" t="s">
        <v>368</v>
      </c>
      <c r="U6155" s="9" t="s">
        <v>368</v>
      </c>
    </row>
    <row r="6156">
      <c r="F6156" s="9"/>
      <c r="N6156" s="50"/>
      <c r="O6156" s="50"/>
      <c r="P6156" s="50"/>
      <c r="Q6156" s="50" t="s">
        <v>368</v>
      </c>
      <c r="R6156" s="9" t="s">
        <v>368</v>
      </c>
      <c r="S6156" s="50" t="s">
        <v>368</v>
      </c>
      <c r="T6156" s="9" t="s">
        <v>368</v>
      </c>
      <c r="U6156" s="9" t="s">
        <v>368</v>
      </c>
    </row>
    <row r="6157">
      <c r="F6157" s="9"/>
      <c r="N6157" s="50"/>
      <c r="O6157" s="50"/>
      <c r="P6157" s="50"/>
      <c r="Q6157" s="50" t="s">
        <v>368</v>
      </c>
      <c r="R6157" s="9" t="s">
        <v>368</v>
      </c>
      <c r="S6157" s="50" t="s">
        <v>368</v>
      </c>
      <c r="T6157" s="9" t="s">
        <v>368</v>
      </c>
      <c r="U6157" s="9" t="s">
        <v>368</v>
      </c>
    </row>
    <row r="6158">
      <c r="F6158" s="9"/>
      <c r="N6158" s="50"/>
      <c r="O6158" s="50"/>
      <c r="P6158" s="50"/>
      <c r="Q6158" s="50" t="s">
        <v>368</v>
      </c>
      <c r="R6158" s="9" t="s">
        <v>368</v>
      </c>
      <c r="S6158" s="50" t="s">
        <v>368</v>
      </c>
      <c r="T6158" s="9" t="s">
        <v>368</v>
      </c>
      <c r="U6158" s="9" t="s">
        <v>368</v>
      </c>
    </row>
    <row r="6159">
      <c r="F6159" s="9"/>
      <c r="N6159" s="50"/>
      <c r="O6159" s="50"/>
      <c r="P6159" s="50"/>
      <c r="Q6159" s="50" t="s">
        <v>368</v>
      </c>
      <c r="R6159" s="9" t="s">
        <v>368</v>
      </c>
      <c r="S6159" s="50" t="s">
        <v>368</v>
      </c>
      <c r="T6159" s="9" t="s">
        <v>368</v>
      </c>
      <c r="U6159" s="9" t="s">
        <v>368</v>
      </c>
    </row>
    <row r="6160">
      <c r="F6160" s="9"/>
      <c r="N6160" s="50"/>
      <c r="O6160" s="50"/>
      <c r="P6160" s="50"/>
      <c r="Q6160" s="50" t="s">
        <v>368</v>
      </c>
      <c r="R6160" s="9" t="s">
        <v>368</v>
      </c>
      <c r="S6160" s="50" t="s">
        <v>368</v>
      </c>
      <c r="T6160" s="9" t="s">
        <v>368</v>
      </c>
      <c r="U6160" s="9" t="s">
        <v>368</v>
      </c>
    </row>
    <row r="6161">
      <c r="F6161" s="9"/>
      <c r="N6161" s="50"/>
      <c r="O6161" s="50"/>
      <c r="P6161" s="50"/>
      <c r="Q6161" s="50" t="s">
        <v>368</v>
      </c>
      <c r="R6161" s="9" t="s">
        <v>368</v>
      </c>
      <c r="S6161" s="50" t="s">
        <v>368</v>
      </c>
      <c r="T6161" s="9" t="s">
        <v>368</v>
      </c>
      <c r="U6161" s="9" t="s">
        <v>368</v>
      </c>
    </row>
    <row r="6162">
      <c r="F6162" s="9"/>
      <c r="N6162" s="50"/>
      <c r="O6162" s="50"/>
      <c r="P6162" s="50"/>
      <c r="Q6162" s="50" t="s">
        <v>368</v>
      </c>
      <c r="R6162" s="9" t="s">
        <v>368</v>
      </c>
      <c r="S6162" s="50" t="s">
        <v>368</v>
      </c>
      <c r="T6162" s="9" t="s">
        <v>368</v>
      </c>
      <c r="U6162" s="9" t="s">
        <v>368</v>
      </c>
    </row>
    <row r="6163">
      <c r="F6163" s="9"/>
      <c r="N6163" s="50"/>
      <c r="O6163" s="50"/>
      <c r="P6163" s="50"/>
      <c r="Q6163" s="50" t="s">
        <v>368</v>
      </c>
      <c r="R6163" s="9" t="s">
        <v>368</v>
      </c>
      <c r="S6163" s="50" t="s">
        <v>368</v>
      </c>
      <c r="T6163" s="9" t="s">
        <v>368</v>
      </c>
      <c r="U6163" s="9" t="s">
        <v>368</v>
      </c>
    </row>
    <row r="6164">
      <c r="F6164" s="9"/>
      <c r="N6164" s="50"/>
      <c r="O6164" s="50"/>
      <c r="P6164" s="50"/>
      <c r="Q6164" s="50" t="s">
        <v>368</v>
      </c>
      <c r="R6164" s="9" t="s">
        <v>368</v>
      </c>
      <c r="S6164" s="50" t="s">
        <v>368</v>
      </c>
      <c r="T6164" s="9" t="s">
        <v>368</v>
      </c>
      <c r="U6164" s="9" t="s">
        <v>368</v>
      </c>
    </row>
    <row r="6165">
      <c r="F6165" s="9"/>
      <c r="N6165" s="50"/>
      <c r="O6165" s="50"/>
      <c r="P6165" s="50"/>
      <c r="Q6165" s="50" t="s">
        <v>368</v>
      </c>
      <c r="R6165" s="9" t="s">
        <v>368</v>
      </c>
      <c r="S6165" s="50" t="s">
        <v>368</v>
      </c>
      <c r="T6165" s="9" t="s">
        <v>368</v>
      </c>
      <c r="U6165" s="9" t="s">
        <v>368</v>
      </c>
    </row>
    <row r="6166">
      <c r="F6166" s="9"/>
      <c r="N6166" s="50"/>
      <c r="O6166" s="50"/>
      <c r="P6166" s="50"/>
      <c r="Q6166" s="50" t="s">
        <v>368</v>
      </c>
      <c r="R6166" s="9" t="s">
        <v>368</v>
      </c>
      <c r="S6166" s="50" t="s">
        <v>368</v>
      </c>
      <c r="T6166" s="9" t="s">
        <v>368</v>
      </c>
      <c r="U6166" s="9" t="s">
        <v>368</v>
      </c>
    </row>
    <row r="6167">
      <c r="F6167" s="9"/>
      <c r="N6167" s="50"/>
      <c r="O6167" s="50"/>
      <c r="P6167" s="50"/>
      <c r="Q6167" s="50" t="s">
        <v>368</v>
      </c>
      <c r="R6167" s="9" t="s">
        <v>368</v>
      </c>
      <c r="S6167" s="50" t="s">
        <v>368</v>
      </c>
      <c r="T6167" s="9" t="s">
        <v>368</v>
      </c>
      <c r="U6167" s="9" t="s">
        <v>368</v>
      </c>
    </row>
    <row r="6168">
      <c r="F6168" s="9"/>
      <c r="N6168" s="50"/>
      <c r="O6168" s="50"/>
      <c r="P6168" s="50"/>
      <c r="Q6168" s="50" t="s">
        <v>368</v>
      </c>
      <c r="R6168" s="9" t="s">
        <v>368</v>
      </c>
      <c r="S6168" s="50" t="s">
        <v>368</v>
      </c>
      <c r="T6168" s="9" t="s">
        <v>368</v>
      </c>
      <c r="U6168" s="9" t="s">
        <v>368</v>
      </c>
    </row>
    <row r="6169">
      <c r="F6169" s="9"/>
      <c r="N6169" s="50"/>
      <c r="O6169" s="50"/>
      <c r="P6169" s="50"/>
      <c r="Q6169" s="50" t="s">
        <v>368</v>
      </c>
      <c r="R6169" s="9" t="s">
        <v>368</v>
      </c>
      <c r="S6169" s="50" t="s">
        <v>368</v>
      </c>
      <c r="T6169" s="9" t="s">
        <v>368</v>
      </c>
      <c r="U6169" s="9" t="s">
        <v>368</v>
      </c>
    </row>
    <row r="6170">
      <c r="F6170" s="9"/>
      <c r="N6170" s="50"/>
      <c r="O6170" s="50"/>
      <c r="P6170" s="50"/>
      <c r="Q6170" s="50" t="s">
        <v>368</v>
      </c>
      <c r="R6170" s="9" t="s">
        <v>368</v>
      </c>
      <c r="S6170" s="50" t="s">
        <v>368</v>
      </c>
      <c r="T6170" s="9" t="s">
        <v>368</v>
      </c>
      <c r="U6170" s="9" t="s">
        <v>368</v>
      </c>
    </row>
    <row r="6171">
      <c r="F6171" s="9"/>
      <c r="N6171" s="50"/>
      <c r="O6171" s="50"/>
      <c r="P6171" s="50"/>
      <c r="Q6171" s="50" t="s">
        <v>368</v>
      </c>
      <c r="R6171" s="9" t="s">
        <v>368</v>
      </c>
      <c r="S6171" s="50" t="s">
        <v>368</v>
      </c>
      <c r="T6171" s="9" t="s">
        <v>368</v>
      </c>
      <c r="U6171" s="9" t="s">
        <v>368</v>
      </c>
    </row>
    <row r="6172">
      <c r="F6172" s="9"/>
      <c r="N6172" s="50"/>
      <c r="O6172" s="50"/>
      <c r="P6172" s="50"/>
      <c r="Q6172" s="50" t="s">
        <v>368</v>
      </c>
      <c r="R6172" s="9" t="s">
        <v>368</v>
      </c>
      <c r="S6172" s="50" t="s">
        <v>368</v>
      </c>
      <c r="T6172" s="9" t="s">
        <v>368</v>
      </c>
      <c r="U6172" s="9" t="s">
        <v>368</v>
      </c>
    </row>
    <row r="6173">
      <c r="F6173" s="9"/>
      <c r="N6173" s="50"/>
      <c r="O6173" s="50"/>
      <c r="P6173" s="50"/>
      <c r="Q6173" s="50" t="s">
        <v>368</v>
      </c>
      <c r="R6173" s="9" t="s">
        <v>368</v>
      </c>
      <c r="S6173" s="50" t="s">
        <v>368</v>
      </c>
      <c r="T6173" s="9" t="s">
        <v>368</v>
      </c>
      <c r="U6173" s="9" t="s">
        <v>368</v>
      </c>
    </row>
    <row r="6174">
      <c r="F6174" s="9"/>
      <c r="N6174" s="50"/>
      <c r="O6174" s="50"/>
      <c r="P6174" s="50"/>
      <c r="Q6174" s="50" t="s">
        <v>368</v>
      </c>
      <c r="R6174" s="9" t="s">
        <v>368</v>
      </c>
      <c r="S6174" s="50" t="s">
        <v>368</v>
      </c>
      <c r="T6174" s="9" t="s">
        <v>368</v>
      </c>
      <c r="U6174" s="9" t="s">
        <v>368</v>
      </c>
    </row>
    <row r="6175">
      <c r="F6175" s="9"/>
      <c r="N6175" s="50"/>
      <c r="O6175" s="50"/>
      <c r="P6175" s="50"/>
      <c r="Q6175" s="50" t="s">
        <v>368</v>
      </c>
      <c r="R6175" s="9" t="s">
        <v>368</v>
      </c>
      <c r="S6175" s="50" t="s">
        <v>368</v>
      </c>
      <c r="T6175" s="9" t="s">
        <v>368</v>
      </c>
      <c r="U6175" s="9" t="s">
        <v>368</v>
      </c>
    </row>
    <row r="6176">
      <c r="F6176" s="9"/>
      <c r="N6176" s="50"/>
      <c r="O6176" s="50"/>
      <c r="P6176" s="50"/>
      <c r="Q6176" s="50" t="s">
        <v>368</v>
      </c>
      <c r="R6176" s="9" t="s">
        <v>368</v>
      </c>
      <c r="S6176" s="50" t="s">
        <v>368</v>
      </c>
      <c r="T6176" s="9" t="s">
        <v>368</v>
      </c>
      <c r="U6176" s="9" t="s">
        <v>368</v>
      </c>
    </row>
    <row r="6177">
      <c r="F6177" s="9"/>
      <c r="N6177" s="50"/>
      <c r="O6177" s="50"/>
      <c r="P6177" s="50"/>
      <c r="Q6177" s="50" t="s">
        <v>368</v>
      </c>
      <c r="R6177" s="9" t="s">
        <v>368</v>
      </c>
      <c r="S6177" s="50" t="s">
        <v>368</v>
      </c>
      <c r="T6177" s="9" t="s">
        <v>368</v>
      </c>
      <c r="U6177" s="9" t="s">
        <v>368</v>
      </c>
    </row>
    <row r="6178">
      <c r="F6178" s="9"/>
      <c r="N6178" s="50"/>
      <c r="O6178" s="50"/>
      <c r="P6178" s="50"/>
      <c r="Q6178" s="50" t="s">
        <v>368</v>
      </c>
      <c r="R6178" s="9" t="s">
        <v>368</v>
      </c>
      <c r="S6178" s="50" t="s">
        <v>368</v>
      </c>
      <c r="T6178" s="9" t="s">
        <v>368</v>
      </c>
      <c r="U6178" s="9" t="s">
        <v>368</v>
      </c>
    </row>
    <row r="6179">
      <c r="F6179" s="9"/>
      <c r="N6179" s="50"/>
      <c r="O6179" s="50"/>
      <c r="P6179" s="50"/>
      <c r="Q6179" s="50" t="s">
        <v>368</v>
      </c>
      <c r="R6179" s="9" t="s">
        <v>368</v>
      </c>
      <c r="S6179" s="50" t="s">
        <v>368</v>
      </c>
      <c r="T6179" s="9" t="s">
        <v>368</v>
      </c>
      <c r="U6179" s="9" t="s">
        <v>368</v>
      </c>
    </row>
    <row r="6180">
      <c r="F6180" s="9"/>
      <c r="N6180" s="50"/>
      <c r="O6180" s="50"/>
      <c r="P6180" s="50"/>
      <c r="Q6180" s="50" t="s">
        <v>368</v>
      </c>
      <c r="R6180" s="9" t="s">
        <v>368</v>
      </c>
      <c r="S6180" s="50" t="s">
        <v>368</v>
      </c>
      <c r="T6180" s="9" t="s">
        <v>368</v>
      </c>
      <c r="U6180" s="9" t="s">
        <v>368</v>
      </c>
    </row>
    <row r="6181">
      <c r="F6181" s="9"/>
      <c r="N6181" s="50"/>
      <c r="O6181" s="50"/>
      <c r="P6181" s="50"/>
      <c r="Q6181" s="50" t="s">
        <v>368</v>
      </c>
      <c r="R6181" s="9" t="s">
        <v>368</v>
      </c>
      <c r="S6181" s="50" t="s">
        <v>368</v>
      </c>
      <c r="T6181" s="9" t="s">
        <v>368</v>
      </c>
      <c r="U6181" s="9" t="s">
        <v>368</v>
      </c>
    </row>
    <row r="6182">
      <c r="F6182" s="9"/>
      <c r="N6182" s="50"/>
      <c r="O6182" s="50"/>
      <c r="P6182" s="50"/>
      <c r="Q6182" s="50" t="s">
        <v>368</v>
      </c>
      <c r="R6182" s="9" t="s">
        <v>368</v>
      </c>
      <c r="S6182" s="50" t="s">
        <v>368</v>
      </c>
      <c r="T6182" s="9" t="s">
        <v>368</v>
      </c>
      <c r="U6182" s="9" t="s">
        <v>368</v>
      </c>
    </row>
    <row r="6183">
      <c r="F6183" s="9"/>
      <c r="N6183" s="50"/>
      <c r="O6183" s="50"/>
      <c r="P6183" s="50"/>
      <c r="Q6183" s="50" t="s">
        <v>368</v>
      </c>
      <c r="R6183" s="9" t="s">
        <v>368</v>
      </c>
      <c r="S6183" s="50" t="s">
        <v>368</v>
      </c>
      <c r="T6183" s="9" t="s">
        <v>368</v>
      </c>
      <c r="U6183" s="9" t="s">
        <v>368</v>
      </c>
    </row>
    <row r="6184">
      <c r="F6184" s="9"/>
      <c r="N6184" s="50"/>
      <c r="O6184" s="50"/>
      <c r="P6184" s="50"/>
      <c r="Q6184" s="50" t="s">
        <v>368</v>
      </c>
      <c r="R6184" s="9" t="s">
        <v>368</v>
      </c>
      <c r="S6184" s="50" t="s">
        <v>368</v>
      </c>
      <c r="T6184" s="9" t="s">
        <v>368</v>
      </c>
      <c r="U6184" s="9" t="s">
        <v>368</v>
      </c>
    </row>
    <row r="6185">
      <c r="F6185" s="9"/>
      <c r="N6185" s="50"/>
      <c r="O6185" s="50"/>
      <c r="P6185" s="50"/>
      <c r="Q6185" s="50" t="s">
        <v>368</v>
      </c>
      <c r="R6185" s="9" t="s">
        <v>368</v>
      </c>
      <c r="S6185" s="50" t="s">
        <v>368</v>
      </c>
      <c r="T6185" s="9" t="s">
        <v>368</v>
      </c>
      <c r="U6185" s="9" t="s">
        <v>368</v>
      </c>
    </row>
    <row r="6186">
      <c r="F6186" s="9"/>
      <c r="N6186" s="50"/>
      <c r="O6186" s="50"/>
      <c r="P6186" s="50"/>
      <c r="Q6186" s="50" t="s">
        <v>368</v>
      </c>
      <c r="R6186" s="9" t="s">
        <v>368</v>
      </c>
      <c r="S6186" s="50" t="s">
        <v>368</v>
      </c>
      <c r="T6186" s="9" t="s">
        <v>368</v>
      </c>
      <c r="U6186" s="9" t="s">
        <v>368</v>
      </c>
    </row>
    <row r="6187">
      <c r="F6187" s="9"/>
      <c r="N6187" s="50"/>
      <c r="O6187" s="50"/>
      <c r="P6187" s="50"/>
      <c r="Q6187" s="50" t="s">
        <v>368</v>
      </c>
      <c r="R6187" s="9" t="s">
        <v>368</v>
      </c>
      <c r="S6187" s="50" t="s">
        <v>368</v>
      </c>
      <c r="T6187" s="9" t="s">
        <v>368</v>
      </c>
      <c r="U6187" s="9" t="s">
        <v>368</v>
      </c>
    </row>
    <row r="6188">
      <c r="F6188" s="9"/>
      <c r="N6188" s="50"/>
      <c r="O6188" s="50"/>
      <c r="P6188" s="50"/>
      <c r="Q6188" s="50" t="s">
        <v>368</v>
      </c>
      <c r="R6188" s="9" t="s">
        <v>368</v>
      </c>
      <c r="S6188" s="50" t="s">
        <v>368</v>
      </c>
      <c r="T6188" s="9" t="s">
        <v>368</v>
      </c>
      <c r="U6188" s="9" t="s">
        <v>368</v>
      </c>
    </row>
    <row r="6189">
      <c r="F6189" s="9"/>
      <c r="N6189" s="50"/>
      <c r="O6189" s="50"/>
      <c r="P6189" s="50"/>
      <c r="Q6189" s="50" t="s">
        <v>368</v>
      </c>
      <c r="R6189" s="9" t="s">
        <v>368</v>
      </c>
      <c r="S6189" s="50" t="s">
        <v>368</v>
      </c>
      <c r="T6189" s="9" t="s">
        <v>368</v>
      </c>
      <c r="U6189" s="9" t="s">
        <v>368</v>
      </c>
    </row>
    <row r="6190">
      <c r="F6190" s="9"/>
      <c r="N6190" s="50"/>
      <c r="O6190" s="50"/>
      <c r="P6190" s="50"/>
      <c r="Q6190" s="50" t="s">
        <v>368</v>
      </c>
      <c r="R6190" s="9" t="s">
        <v>368</v>
      </c>
      <c r="S6190" s="50" t="s">
        <v>368</v>
      </c>
      <c r="T6190" s="9" t="s">
        <v>368</v>
      </c>
      <c r="U6190" s="9" t="s">
        <v>368</v>
      </c>
    </row>
    <row r="6191">
      <c r="F6191" s="9"/>
      <c r="N6191" s="50"/>
      <c r="O6191" s="50"/>
      <c r="P6191" s="50"/>
      <c r="Q6191" s="50" t="s">
        <v>368</v>
      </c>
      <c r="R6191" s="9" t="s">
        <v>368</v>
      </c>
      <c r="S6191" s="50" t="s">
        <v>368</v>
      </c>
      <c r="T6191" s="9" t="s">
        <v>368</v>
      </c>
      <c r="U6191" s="9" t="s">
        <v>368</v>
      </c>
    </row>
    <row r="6192">
      <c r="F6192" s="9"/>
      <c r="N6192" s="50"/>
      <c r="O6192" s="50"/>
      <c r="P6192" s="50"/>
      <c r="Q6192" s="50" t="s">
        <v>368</v>
      </c>
      <c r="R6192" s="9" t="s">
        <v>368</v>
      </c>
      <c r="S6192" s="50" t="s">
        <v>368</v>
      </c>
      <c r="T6192" s="9" t="s">
        <v>368</v>
      </c>
      <c r="U6192" s="9" t="s">
        <v>368</v>
      </c>
    </row>
    <row r="6193">
      <c r="F6193" s="9"/>
      <c r="N6193" s="50"/>
      <c r="O6193" s="50"/>
      <c r="P6193" s="50"/>
      <c r="Q6193" s="50" t="s">
        <v>368</v>
      </c>
      <c r="R6193" s="9" t="s">
        <v>368</v>
      </c>
      <c r="S6193" s="50" t="s">
        <v>368</v>
      </c>
      <c r="T6193" s="9" t="s">
        <v>368</v>
      </c>
      <c r="U6193" s="9" t="s">
        <v>368</v>
      </c>
    </row>
    <row r="6194">
      <c r="F6194" s="9"/>
      <c r="N6194" s="50"/>
      <c r="O6194" s="50"/>
      <c r="P6194" s="50"/>
      <c r="Q6194" s="50" t="s">
        <v>368</v>
      </c>
      <c r="R6194" s="9" t="s">
        <v>368</v>
      </c>
      <c r="S6194" s="50" t="s">
        <v>368</v>
      </c>
      <c r="T6194" s="9" t="s">
        <v>368</v>
      </c>
      <c r="U6194" s="9" t="s">
        <v>368</v>
      </c>
    </row>
    <row r="6195">
      <c r="F6195" s="9"/>
      <c r="N6195" s="50"/>
      <c r="O6195" s="50"/>
      <c r="P6195" s="50"/>
      <c r="Q6195" s="50" t="s">
        <v>368</v>
      </c>
      <c r="R6195" s="9" t="s">
        <v>368</v>
      </c>
      <c r="S6195" s="50" t="s">
        <v>368</v>
      </c>
      <c r="T6195" s="9" t="s">
        <v>368</v>
      </c>
      <c r="U6195" s="9" t="s">
        <v>368</v>
      </c>
    </row>
    <row r="6196">
      <c r="F6196" s="9"/>
      <c r="N6196" s="50"/>
      <c r="O6196" s="50"/>
      <c r="P6196" s="50"/>
      <c r="Q6196" s="50" t="s">
        <v>368</v>
      </c>
      <c r="R6196" s="9" t="s">
        <v>368</v>
      </c>
      <c r="S6196" s="50" t="s">
        <v>368</v>
      </c>
      <c r="T6196" s="9" t="s">
        <v>368</v>
      </c>
      <c r="U6196" s="9" t="s">
        <v>368</v>
      </c>
    </row>
    <row r="6197">
      <c r="F6197" s="9"/>
      <c r="N6197" s="50"/>
      <c r="O6197" s="50"/>
      <c r="P6197" s="50"/>
      <c r="Q6197" s="50" t="s">
        <v>368</v>
      </c>
      <c r="R6197" s="9" t="s">
        <v>368</v>
      </c>
      <c r="S6197" s="50" t="s">
        <v>368</v>
      </c>
      <c r="T6197" s="9" t="s">
        <v>368</v>
      </c>
      <c r="U6197" s="9" t="s">
        <v>368</v>
      </c>
    </row>
    <row r="6198">
      <c r="F6198" s="9"/>
      <c r="N6198" s="50"/>
      <c r="O6198" s="50"/>
      <c r="P6198" s="50"/>
      <c r="Q6198" s="50" t="s">
        <v>368</v>
      </c>
      <c r="R6198" s="9" t="s">
        <v>368</v>
      </c>
      <c r="S6198" s="50" t="s">
        <v>368</v>
      </c>
      <c r="T6198" s="9" t="s">
        <v>368</v>
      </c>
      <c r="U6198" s="9" t="s">
        <v>368</v>
      </c>
    </row>
    <row r="6199">
      <c r="F6199" s="9"/>
      <c r="N6199" s="50"/>
      <c r="O6199" s="50"/>
      <c r="P6199" s="50"/>
      <c r="Q6199" s="50" t="s">
        <v>368</v>
      </c>
      <c r="R6199" s="9" t="s">
        <v>368</v>
      </c>
      <c r="S6199" s="50" t="s">
        <v>368</v>
      </c>
      <c r="T6199" s="9" t="s">
        <v>368</v>
      </c>
      <c r="U6199" s="9" t="s">
        <v>368</v>
      </c>
    </row>
    <row r="6200">
      <c r="F6200" s="9"/>
      <c r="N6200" s="50"/>
      <c r="O6200" s="50"/>
      <c r="P6200" s="50"/>
      <c r="Q6200" s="50" t="s">
        <v>368</v>
      </c>
      <c r="R6200" s="9" t="s">
        <v>368</v>
      </c>
      <c r="S6200" s="50" t="s">
        <v>368</v>
      </c>
      <c r="T6200" s="9" t="s">
        <v>368</v>
      </c>
      <c r="U6200" s="9" t="s">
        <v>368</v>
      </c>
    </row>
    <row r="6201">
      <c r="F6201" s="9"/>
      <c r="N6201" s="50"/>
      <c r="O6201" s="50"/>
      <c r="P6201" s="50"/>
      <c r="Q6201" s="50" t="s">
        <v>368</v>
      </c>
      <c r="R6201" s="9" t="s">
        <v>368</v>
      </c>
      <c r="S6201" s="50" t="s">
        <v>368</v>
      </c>
      <c r="T6201" s="9" t="s">
        <v>368</v>
      </c>
      <c r="U6201" s="9" t="s">
        <v>368</v>
      </c>
    </row>
    <row r="6202">
      <c r="F6202" s="9"/>
      <c r="N6202" s="50"/>
      <c r="O6202" s="50"/>
      <c r="P6202" s="50"/>
      <c r="Q6202" s="50" t="s">
        <v>368</v>
      </c>
      <c r="R6202" s="9" t="s">
        <v>368</v>
      </c>
      <c r="S6202" s="50" t="s">
        <v>368</v>
      </c>
      <c r="T6202" s="9" t="s">
        <v>368</v>
      </c>
      <c r="U6202" s="9" t="s">
        <v>368</v>
      </c>
    </row>
    <row r="6203">
      <c r="F6203" s="9"/>
      <c r="N6203" s="50"/>
      <c r="O6203" s="50"/>
      <c r="P6203" s="50"/>
      <c r="Q6203" s="50" t="s">
        <v>368</v>
      </c>
      <c r="R6203" s="9" t="s">
        <v>368</v>
      </c>
      <c r="S6203" s="50" t="s">
        <v>368</v>
      </c>
      <c r="T6203" s="9" t="s">
        <v>368</v>
      </c>
      <c r="U6203" s="9" t="s">
        <v>368</v>
      </c>
    </row>
    <row r="6204">
      <c r="F6204" s="9"/>
      <c r="N6204" s="50"/>
      <c r="O6204" s="50"/>
      <c r="P6204" s="50"/>
      <c r="Q6204" s="50" t="s">
        <v>368</v>
      </c>
      <c r="R6204" s="9" t="s">
        <v>368</v>
      </c>
      <c r="S6204" s="50" t="s">
        <v>368</v>
      </c>
      <c r="T6204" s="9" t="s">
        <v>368</v>
      </c>
      <c r="U6204" s="9" t="s">
        <v>368</v>
      </c>
    </row>
    <row r="6205">
      <c r="F6205" s="9"/>
      <c r="N6205" s="50"/>
      <c r="O6205" s="50"/>
      <c r="P6205" s="50"/>
      <c r="Q6205" s="50" t="s">
        <v>368</v>
      </c>
      <c r="R6205" s="9" t="s">
        <v>368</v>
      </c>
      <c r="S6205" s="50" t="s">
        <v>368</v>
      </c>
      <c r="T6205" s="9" t="s">
        <v>368</v>
      </c>
      <c r="U6205" s="9" t="s">
        <v>368</v>
      </c>
    </row>
    <row r="6206">
      <c r="F6206" s="9"/>
      <c r="N6206" s="50"/>
      <c r="O6206" s="50"/>
      <c r="P6206" s="50"/>
      <c r="Q6206" s="50" t="s">
        <v>368</v>
      </c>
      <c r="R6206" s="9" t="s">
        <v>368</v>
      </c>
      <c r="S6206" s="50" t="s">
        <v>368</v>
      </c>
      <c r="T6206" s="9" t="s">
        <v>368</v>
      </c>
      <c r="U6206" s="9" t="s">
        <v>368</v>
      </c>
    </row>
    <row r="6207">
      <c r="F6207" s="9"/>
      <c r="N6207" s="50"/>
      <c r="O6207" s="50"/>
      <c r="P6207" s="50"/>
      <c r="Q6207" s="50" t="s">
        <v>368</v>
      </c>
      <c r="R6207" s="9" t="s">
        <v>368</v>
      </c>
      <c r="S6207" s="50" t="s">
        <v>368</v>
      </c>
      <c r="T6207" s="9" t="s">
        <v>368</v>
      </c>
      <c r="U6207" s="9" t="s">
        <v>368</v>
      </c>
    </row>
    <row r="6208">
      <c r="F6208" s="9"/>
      <c r="N6208" s="50"/>
      <c r="O6208" s="50"/>
      <c r="P6208" s="50"/>
      <c r="Q6208" s="50" t="s">
        <v>368</v>
      </c>
      <c r="R6208" s="9" t="s">
        <v>368</v>
      </c>
      <c r="S6208" s="50" t="s">
        <v>368</v>
      </c>
      <c r="T6208" s="9" t="s">
        <v>368</v>
      </c>
      <c r="U6208" s="9" t="s">
        <v>368</v>
      </c>
    </row>
    <row r="6209">
      <c r="F6209" s="9"/>
      <c r="N6209" s="50"/>
      <c r="O6209" s="50"/>
      <c r="P6209" s="50"/>
      <c r="Q6209" s="50" t="s">
        <v>368</v>
      </c>
      <c r="R6209" s="9" t="s">
        <v>368</v>
      </c>
      <c r="S6209" s="50" t="s">
        <v>368</v>
      </c>
      <c r="T6209" s="9" t="s">
        <v>368</v>
      </c>
      <c r="U6209" s="9" t="s">
        <v>368</v>
      </c>
    </row>
    <row r="6210">
      <c r="F6210" s="9"/>
      <c r="N6210" s="50"/>
      <c r="O6210" s="50"/>
      <c r="P6210" s="50"/>
      <c r="Q6210" s="50" t="s">
        <v>368</v>
      </c>
      <c r="R6210" s="9" t="s">
        <v>368</v>
      </c>
      <c r="S6210" s="50" t="s">
        <v>368</v>
      </c>
      <c r="T6210" s="9" t="s">
        <v>368</v>
      </c>
      <c r="U6210" s="9" t="s">
        <v>368</v>
      </c>
    </row>
    <row r="6211">
      <c r="F6211" s="9"/>
      <c r="N6211" s="50"/>
      <c r="O6211" s="50"/>
      <c r="P6211" s="50"/>
      <c r="Q6211" s="50" t="s">
        <v>368</v>
      </c>
      <c r="R6211" s="9" t="s">
        <v>368</v>
      </c>
      <c r="S6211" s="50" t="s">
        <v>368</v>
      </c>
      <c r="T6211" s="9" t="s">
        <v>368</v>
      </c>
      <c r="U6211" s="9" t="s">
        <v>368</v>
      </c>
    </row>
    <row r="6212">
      <c r="F6212" s="9"/>
      <c r="N6212" s="50"/>
      <c r="O6212" s="50"/>
      <c r="P6212" s="50"/>
      <c r="Q6212" s="50" t="s">
        <v>368</v>
      </c>
      <c r="R6212" s="9" t="s">
        <v>368</v>
      </c>
      <c r="S6212" s="50" t="s">
        <v>368</v>
      </c>
      <c r="T6212" s="9" t="s">
        <v>368</v>
      </c>
      <c r="U6212" s="9" t="s">
        <v>368</v>
      </c>
    </row>
    <row r="6213">
      <c r="F6213" s="9"/>
      <c r="N6213" s="50"/>
      <c r="O6213" s="50"/>
      <c r="P6213" s="50"/>
      <c r="Q6213" s="50" t="s">
        <v>368</v>
      </c>
      <c r="R6213" s="9" t="s">
        <v>368</v>
      </c>
      <c r="S6213" s="50" t="s">
        <v>368</v>
      </c>
      <c r="T6213" s="9" t="s">
        <v>368</v>
      </c>
      <c r="U6213" s="9" t="s">
        <v>368</v>
      </c>
    </row>
    <row r="6214">
      <c r="F6214" s="9"/>
      <c r="N6214" s="50"/>
      <c r="O6214" s="50"/>
      <c r="P6214" s="50"/>
      <c r="Q6214" s="50" t="s">
        <v>368</v>
      </c>
      <c r="R6214" s="9" t="s">
        <v>368</v>
      </c>
      <c r="S6214" s="50" t="s">
        <v>368</v>
      </c>
      <c r="T6214" s="9" t="s">
        <v>368</v>
      </c>
      <c r="U6214" s="9" t="s">
        <v>368</v>
      </c>
    </row>
    <row r="6215">
      <c r="F6215" s="9"/>
      <c r="N6215" s="50"/>
      <c r="O6215" s="50"/>
      <c r="P6215" s="50"/>
      <c r="Q6215" s="50" t="s">
        <v>368</v>
      </c>
      <c r="R6215" s="9" t="s">
        <v>368</v>
      </c>
      <c r="S6215" s="50" t="s">
        <v>368</v>
      </c>
      <c r="T6215" s="9" t="s">
        <v>368</v>
      </c>
      <c r="U6215" s="9" t="s">
        <v>368</v>
      </c>
    </row>
    <row r="6216">
      <c r="F6216" s="9"/>
      <c r="N6216" s="50"/>
      <c r="O6216" s="50"/>
      <c r="P6216" s="50"/>
      <c r="Q6216" s="50" t="s">
        <v>368</v>
      </c>
      <c r="R6216" s="9" t="s">
        <v>368</v>
      </c>
      <c r="S6216" s="50" t="s">
        <v>368</v>
      </c>
      <c r="T6216" s="9" t="s">
        <v>368</v>
      </c>
      <c r="U6216" s="9" t="s">
        <v>368</v>
      </c>
    </row>
    <row r="6217">
      <c r="F6217" s="9"/>
      <c r="N6217" s="50"/>
      <c r="O6217" s="50"/>
      <c r="P6217" s="50"/>
      <c r="Q6217" s="50" t="s">
        <v>368</v>
      </c>
      <c r="R6217" s="9" t="s">
        <v>368</v>
      </c>
      <c r="S6217" s="50" t="s">
        <v>368</v>
      </c>
      <c r="T6217" s="9" t="s">
        <v>368</v>
      </c>
      <c r="U6217" s="9" t="s">
        <v>368</v>
      </c>
    </row>
    <row r="6218">
      <c r="F6218" s="9"/>
      <c r="N6218" s="50"/>
      <c r="O6218" s="50"/>
      <c r="P6218" s="50"/>
      <c r="Q6218" s="50" t="s">
        <v>368</v>
      </c>
      <c r="R6218" s="9" t="s">
        <v>368</v>
      </c>
      <c r="S6218" s="50" t="s">
        <v>368</v>
      </c>
      <c r="T6218" s="9" t="s">
        <v>368</v>
      </c>
      <c r="U6218" s="9" t="s">
        <v>368</v>
      </c>
    </row>
    <row r="6219">
      <c r="F6219" s="9"/>
      <c r="N6219" s="50"/>
      <c r="O6219" s="50"/>
      <c r="P6219" s="50"/>
      <c r="Q6219" s="50" t="s">
        <v>368</v>
      </c>
      <c r="R6219" s="9" t="s">
        <v>368</v>
      </c>
      <c r="S6219" s="50" t="s">
        <v>368</v>
      </c>
      <c r="T6219" s="9" t="s">
        <v>368</v>
      </c>
      <c r="U6219" s="9" t="s">
        <v>368</v>
      </c>
    </row>
    <row r="6220">
      <c r="F6220" s="9"/>
      <c r="N6220" s="50"/>
      <c r="O6220" s="50"/>
      <c r="P6220" s="50"/>
      <c r="Q6220" s="50" t="s">
        <v>368</v>
      </c>
      <c r="R6220" s="9" t="s">
        <v>368</v>
      </c>
      <c r="S6220" s="50" t="s">
        <v>368</v>
      </c>
      <c r="T6220" s="9" t="s">
        <v>368</v>
      </c>
      <c r="U6220" s="9" t="s">
        <v>368</v>
      </c>
    </row>
    <row r="6221">
      <c r="F6221" s="9"/>
      <c r="N6221" s="50"/>
      <c r="O6221" s="50"/>
      <c r="P6221" s="50"/>
      <c r="Q6221" s="50" t="s">
        <v>368</v>
      </c>
      <c r="R6221" s="9" t="s">
        <v>368</v>
      </c>
      <c r="S6221" s="50" t="s">
        <v>368</v>
      </c>
      <c r="T6221" s="9" t="s">
        <v>368</v>
      </c>
      <c r="U6221" s="9" t="s">
        <v>368</v>
      </c>
    </row>
    <row r="6222">
      <c r="F6222" s="9"/>
      <c r="N6222" s="50"/>
      <c r="O6222" s="50"/>
      <c r="P6222" s="50"/>
      <c r="Q6222" s="50" t="s">
        <v>368</v>
      </c>
      <c r="R6222" s="9" t="s">
        <v>368</v>
      </c>
      <c r="S6222" s="50" t="s">
        <v>368</v>
      </c>
      <c r="T6222" s="9" t="s">
        <v>368</v>
      </c>
      <c r="U6222" s="9" t="s">
        <v>368</v>
      </c>
    </row>
    <row r="6223">
      <c r="F6223" s="9"/>
      <c r="N6223" s="50"/>
      <c r="O6223" s="50"/>
      <c r="P6223" s="50"/>
      <c r="Q6223" s="50" t="s">
        <v>368</v>
      </c>
      <c r="R6223" s="9" t="s">
        <v>368</v>
      </c>
      <c r="S6223" s="50" t="s">
        <v>368</v>
      </c>
      <c r="T6223" s="9" t="s">
        <v>368</v>
      </c>
      <c r="U6223" s="9" t="s">
        <v>368</v>
      </c>
    </row>
    <row r="6224">
      <c r="F6224" s="9"/>
      <c r="N6224" s="50"/>
      <c r="O6224" s="50"/>
      <c r="P6224" s="50"/>
      <c r="Q6224" s="50" t="s">
        <v>368</v>
      </c>
      <c r="R6224" s="9" t="s">
        <v>368</v>
      </c>
      <c r="S6224" s="50" t="s">
        <v>368</v>
      </c>
      <c r="T6224" s="9" t="s">
        <v>368</v>
      </c>
      <c r="U6224" s="9" t="s">
        <v>368</v>
      </c>
    </row>
    <row r="6225">
      <c r="F6225" s="9"/>
      <c r="N6225" s="50"/>
      <c r="O6225" s="50"/>
      <c r="P6225" s="50"/>
      <c r="Q6225" s="50" t="s">
        <v>368</v>
      </c>
      <c r="R6225" s="9" t="s">
        <v>368</v>
      </c>
      <c r="S6225" s="50" t="s">
        <v>368</v>
      </c>
      <c r="T6225" s="9" t="s">
        <v>368</v>
      </c>
      <c r="U6225" s="9" t="s">
        <v>368</v>
      </c>
    </row>
    <row r="6226">
      <c r="F6226" s="9"/>
      <c r="N6226" s="50"/>
      <c r="O6226" s="50"/>
      <c r="P6226" s="50"/>
      <c r="Q6226" s="50" t="s">
        <v>368</v>
      </c>
      <c r="R6226" s="9" t="s">
        <v>368</v>
      </c>
      <c r="S6226" s="50" t="s">
        <v>368</v>
      </c>
      <c r="T6226" s="9" t="s">
        <v>368</v>
      </c>
      <c r="U6226" s="9" t="s">
        <v>368</v>
      </c>
    </row>
    <row r="6227">
      <c r="F6227" s="9"/>
      <c r="N6227" s="50"/>
      <c r="O6227" s="50"/>
      <c r="P6227" s="50"/>
      <c r="Q6227" s="50" t="s">
        <v>368</v>
      </c>
      <c r="R6227" s="9" t="s">
        <v>368</v>
      </c>
      <c r="S6227" s="50" t="s">
        <v>368</v>
      </c>
      <c r="T6227" s="9" t="s">
        <v>368</v>
      </c>
      <c r="U6227" s="9" t="s">
        <v>368</v>
      </c>
    </row>
    <row r="6228">
      <c r="F6228" s="9"/>
      <c r="N6228" s="50"/>
      <c r="O6228" s="50"/>
      <c r="P6228" s="50"/>
      <c r="Q6228" s="50" t="s">
        <v>368</v>
      </c>
      <c r="R6228" s="9" t="s">
        <v>368</v>
      </c>
      <c r="S6228" s="50" t="s">
        <v>368</v>
      </c>
      <c r="T6228" s="9" t="s">
        <v>368</v>
      </c>
      <c r="U6228" s="9" t="s">
        <v>368</v>
      </c>
    </row>
    <row r="6229">
      <c r="F6229" s="9"/>
      <c r="N6229" s="50"/>
      <c r="O6229" s="50"/>
      <c r="P6229" s="50"/>
      <c r="Q6229" s="50" t="s">
        <v>368</v>
      </c>
      <c r="R6229" s="9" t="s">
        <v>368</v>
      </c>
      <c r="S6229" s="50" t="s">
        <v>368</v>
      </c>
      <c r="T6229" s="9" t="s">
        <v>368</v>
      </c>
      <c r="U6229" s="9" t="s">
        <v>368</v>
      </c>
    </row>
    <row r="6230">
      <c r="F6230" s="9"/>
      <c r="N6230" s="50"/>
      <c r="O6230" s="50"/>
      <c r="P6230" s="50"/>
      <c r="Q6230" s="50" t="s">
        <v>368</v>
      </c>
      <c r="R6230" s="9" t="s">
        <v>368</v>
      </c>
      <c r="S6230" s="50" t="s">
        <v>368</v>
      </c>
      <c r="T6230" s="9" t="s">
        <v>368</v>
      </c>
      <c r="U6230" s="9" t="s">
        <v>368</v>
      </c>
    </row>
    <row r="6231">
      <c r="F6231" s="9"/>
      <c r="N6231" s="50"/>
      <c r="O6231" s="50"/>
      <c r="P6231" s="50"/>
      <c r="Q6231" s="50" t="s">
        <v>368</v>
      </c>
      <c r="R6231" s="9" t="s">
        <v>368</v>
      </c>
      <c r="S6231" s="50" t="s">
        <v>368</v>
      </c>
      <c r="T6231" s="9" t="s">
        <v>368</v>
      </c>
      <c r="U6231" s="9" t="s">
        <v>368</v>
      </c>
    </row>
    <row r="6232">
      <c r="F6232" s="9"/>
      <c r="N6232" s="50"/>
      <c r="O6232" s="50"/>
      <c r="P6232" s="50"/>
      <c r="Q6232" s="50" t="s">
        <v>368</v>
      </c>
      <c r="R6232" s="9" t="s">
        <v>368</v>
      </c>
      <c r="S6232" s="50" t="s">
        <v>368</v>
      </c>
      <c r="T6232" s="9" t="s">
        <v>368</v>
      </c>
      <c r="U6232" s="9" t="s">
        <v>368</v>
      </c>
    </row>
    <row r="6233">
      <c r="F6233" s="9"/>
      <c r="N6233" s="50"/>
      <c r="O6233" s="50"/>
      <c r="P6233" s="50"/>
      <c r="Q6233" s="50" t="s">
        <v>368</v>
      </c>
      <c r="R6233" s="9" t="s">
        <v>368</v>
      </c>
      <c r="S6233" s="50" t="s">
        <v>368</v>
      </c>
      <c r="T6233" s="9" t="s">
        <v>368</v>
      </c>
      <c r="U6233" s="9" t="s">
        <v>368</v>
      </c>
    </row>
    <row r="6234">
      <c r="F6234" s="9"/>
      <c r="N6234" s="50"/>
      <c r="O6234" s="50"/>
      <c r="P6234" s="50"/>
      <c r="Q6234" s="50" t="s">
        <v>368</v>
      </c>
      <c r="R6234" s="9" t="s">
        <v>368</v>
      </c>
      <c r="S6234" s="50" t="s">
        <v>368</v>
      </c>
      <c r="T6234" s="9" t="s">
        <v>368</v>
      </c>
      <c r="U6234" s="9" t="s">
        <v>368</v>
      </c>
    </row>
    <row r="6235">
      <c r="F6235" s="9"/>
      <c r="N6235" s="50"/>
      <c r="O6235" s="50"/>
      <c r="P6235" s="50"/>
      <c r="Q6235" s="50" t="s">
        <v>368</v>
      </c>
      <c r="R6235" s="9" t="s">
        <v>368</v>
      </c>
      <c r="S6235" s="50" t="s">
        <v>368</v>
      </c>
      <c r="T6235" s="9" t="s">
        <v>368</v>
      </c>
      <c r="U6235" s="9" t="s">
        <v>368</v>
      </c>
    </row>
    <row r="6236">
      <c r="F6236" s="9"/>
      <c r="N6236" s="50"/>
      <c r="O6236" s="50"/>
      <c r="P6236" s="50"/>
      <c r="Q6236" s="50" t="s">
        <v>368</v>
      </c>
      <c r="R6236" s="9" t="s">
        <v>368</v>
      </c>
      <c r="S6236" s="50" t="s">
        <v>368</v>
      </c>
      <c r="T6236" s="9" t="s">
        <v>368</v>
      </c>
      <c r="U6236" s="9" t="s">
        <v>368</v>
      </c>
    </row>
    <row r="6237">
      <c r="F6237" s="9"/>
      <c r="N6237" s="50"/>
      <c r="O6237" s="50"/>
      <c r="P6237" s="50"/>
      <c r="Q6237" s="50" t="s">
        <v>368</v>
      </c>
      <c r="R6237" s="9" t="s">
        <v>368</v>
      </c>
      <c r="S6237" s="50" t="s">
        <v>368</v>
      </c>
      <c r="T6237" s="9" t="s">
        <v>368</v>
      </c>
      <c r="U6237" s="9" t="s">
        <v>368</v>
      </c>
    </row>
    <row r="6238">
      <c r="F6238" s="9"/>
      <c r="N6238" s="50"/>
      <c r="O6238" s="50"/>
      <c r="P6238" s="50"/>
      <c r="Q6238" s="50" t="s">
        <v>368</v>
      </c>
      <c r="R6238" s="9" t="s">
        <v>368</v>
      </c>
      <c r="S6238" s="50" t="s">
        <v>368</v>
      </c>
      <c r="T6238" s="9" t="s">
        <v>368</v>
      </c>
      <c r="U6238" s="9" t="s">
        <v>368</v>
      </c>
    </row>
    <row r="6239">
      <c r="F6239" s="9"/>
      <c r="N6239" s="50"/>
      <c r="O6239" s="50"/>
      <c r="P6239" s="50"/>
      <c r="Q6239" s="50" t="s">
        <v>368</v>
      </c>
      <c r="R6239" s="9" t="s">
        <v>368</v>
      </c>
      <c r="S6239" s="50" t="s">
        <v>368</v>
      </c>
      <c r="T6239" s="9" t="s">
        <v>368</v>
      </c>
      <c r="U6239" s="9" t="s">
        <v>368</v>
      </c>
    </row>
    <row r="6240">
      <c r="F6240" s="9"/>
      <c r="N6240" s="50"/>
      <c r="O6240" s="50"/>
      <c r="P6240" s="50"/>
      <c r="Q6240" s="50" t="s">
        <v>368</v>
      </c>
      <c r="R6240" s="9" t="s">
        <v>368</v>
      </c>
      <c r="S6240" s="50" t="s">
        <v>368</v>
      </c>
      <c r="T6240" s="9" t="s">
        <v>368</v>
      </c>
      <c r="U6240" s="9" t="s">
        <v>368</v>
      </c>
    </row>
    <row r="6241">
      <c r="F6241" s="9"/>
      <c r="N6241" s="50"/>
      <c r="O6241" s="50"/>
      <c r="P6241" s="50"/>
      <c r="Q6241" s="50" t="s">
        <v>368</v>
      </c>
      <c r="R6241" s="9" t="s">
        <v>368</v>
      </c>
      <c r="S6241" s="50" t="s">
        <v>368</v>
      </c>
      <c r="T6241" s="9" t="s">
        <v>368</v>
      </c>
      <c r="U6241" s="9" t="s">
        <v>368</v>
      </c>
    </row>
    <row r="6242">
      <c r="F6242" s="9"/>
      <c r="N6242" s="50"/>
      <c r="O6242" s="50"/>
      <c r="P6242" s="50"/>
      <c r="Q6242" s="50" t="s">
        <v>368</v>
      </c>
      <c r="R6242" s="9" t="s">
        <v>368</v>
      </c>
      <c r="S6242" s="50" t="s">
        <v>368</v>
      </c>
      <c r="T6242" s="9" t="s">
        <v>368</v>
      </c>
      <c r="U6242" s="9" t="s">
        <v>368</v>
      </c>
    </row>
    <row r="6243">
      <c r="F6243" s="9"/>
      <c r="N6243" s="50"/>
      <c r="O6243" s="50"/>
      <c r="P6243" s="50"/>
      <c r="Q6243" s="50" t="s">
        <v>368</v>
      </c>
      <c r="R6243" s="9" t="s">
        <v>368</v>
      </c>
      <c r="S6243" s="50" t="s">
        <v>368</v>
      </c>
      <c r="T6243" s="9" t="s">
        <v>368</v>
      </c>
      <c r="U6243" s="9" t="s">
        <v>368</v>
      </c>
    </row>
    <row r="6244">
      <c r="F6244" s="9"/>
      <c r="N6244" s="50"/>
      <c r="O6244" s="50"/>
      <c r="P6244" s="50"/>
      <c r="Q6244" s="50" t="s">
        <v>368</v>
      </c>
      <c r="R6244" s="9" t="s">
        <v>368</v>
      </c>
      <c r="S6244" s="50" t="s">
        <v>368</v>
      </c>
      <c r="T6244" s="9" t="s">
        <v>368</v>
      </c>
      <c r="U6244" s="9" t="s">
        <v>368</v>
      </c>
    </row>
    <row r="6245">
      <c r="F6245" s="9"/>
      <c r="N6245" s="50"/>
      <c r="O6245" s="50"/>
      <c r="P6245" s="50"/>
      <c r="Q6245" s="50" t="s">
        <v>368</v>
      </c>
      <c r="R6245" s="9" t="s">
        <v>368</v>
      </c>
      <c r="S6245" s="50" t="s">
        <v>368</v>
      </c>
      <c r="T6245" s="9" t="s">
        <v>368</v>
      </c>
      <c r="U6245" s="9" t="s">
        <v>368</v>
      </c>
    </row>
    <row r="6246">
      <c r="F6246" s="9"/>
      <c r="N6246" s="50"/>
      <c r="O6246" s="50"/>
      <c r="P6246" s="50"/>
      <c r="Q6246" s="50" t="s">
        <v>368</v>
      </c>
      <c r="R6246" s="9" t="s">
        <v>368</v>
      </c>
      <c r="S6246" s="50" t="s">
        <v>368</v>
      </c>
      <c r="T6246" s="9" t="s">
        <v>368</v>
      </c>
      <c r="U6246" s="9" t="s">
        <v>368</v>
      </c>
    </row>
    <row r="6247">
      <c r="F6247" s="9"/>
      <c r="N6247" s="50"/>
      <c r="O6247" s="50"/>
      <c r="P6247" s="50"/>
      <c r="Q6247" s="50" t="s">
        <v>368</v>
      </c>
      <c r="R6247" s="9" t="s">
        <v>368</v>
      </c>
      <c r="S6247" s="50" t="s">
        <v>368</v>
      </c>
      <c r="T6247" s="9" t="s">
        <v>368</v>
      </c>
      <c r="U6247" s="9" t="s">
        <v>368</v>
      </c>
    </row>
    <row r="6248">
      <c r="F6248" s="9"/>
      <c r="N6248" s="50"/>
      <c r="O6248" s="50"/>
      <c r="P6248" s="50"/>
      <c r="Q6248" s="50" t="s">
        <v>368</v>
      </c>
      <c r="R6248" s="9" t="s">
        <v>368</v>
      </c>
      <c r="S6248" s="50" t="s">
        <v>368</v>
      </c>
      <c r="T6248" s="9" t="s">
        <v>368</v>
      </c>
      <c r="U6248" s="9" t="s">
        <v>368</v>
      </c>
    </row>
    <row r="6249">
      <c r="F6249" s="9"/>
      <c r="N6249" s="50"/>
      <c r="O6249" s="50"/>
      <c r="P6249" s="50"/>
      <c r="Q6249" s="50" t="s">
        <v>368</v>
      </c>
      <c r="R6249" s="9" t="s">
        <v>368</v>
      </c>
      <c r="S6249" s="50" t="s">
        <v>368</v>
      </c>
      <c r="T6249" s="9" t="s">
        <v>368</v>
      </c>
      <c r="U6249" s="9" t="s">
        <v>368</v>
      </c>
    </row>
    <row r="6250">
      <c r="F6250" s="9"/>
      <c r="N6250" s="50"/>
      <c r="O6250" s="50"/>
      <c r="P6250" s="50"/>
      <c r="Q6250" s="50" t="s">
        <v>368</v>
      </c>
      <c r="R6250" s="9" t="s">
        <v>368</v>
      </c>
      <c r="S6250" s="50" t="s">
        <v>368</v>
      </c>
      <c r="T6250" s="9" t="s">
        <v>368</v>
      </c>
      <c r="U6250" s="9" t="s">
        <v>368</v>
      </c>
    </row>
    <row r="6251">
      <c r="F6251" s="9"/>
      <c r="N6251" s="50"/>
      <c r="O6251" s="50"/>
      <c r="P6251" s="50"/>
      <c r="Q6251" s="50" t="s">
        <v>368</v>
      </c>
      <c r="R6251" s="9" t="s">
        <v>368</v>
      </c>
      <c r="S6251" s="50" t="s">
        <v>368</v>
      </c>
      <c r="T6251" s="9" t="s">
        <v>368</v>
      </c>
      <c r="U6251" s="9" t="s">
        <v>368</v>
      </c>
    </row>
    <row r="6252">
      <c r="F6252" s="9"/>
      <c r="N6252" s="50"/>
      <c r="O6252" s="50"/>
      <c r="P6252" s="50"/>
      <c r="Q6252" s="50" t="s">
        <v>368</v>
      </c>
      <c r="R6252" s="9" t="s">
        <v>368</v>
      </c>
      <c r="S6252" s="50" t="s">
        <v>368</v>
      </c>
      <c r="T6252" s="9" t="s">
        <v>368</v>
      </c>
      <c r="U6252" s="9" t="s">
        <v>368</v>
      </c>
    </row>
    <row r="6253">
      <c r="F6253" s="9"/>
      <c r="N6253" s="50"/>
      <c r="O6253" s="50"/>
      <c r="P6253" s="50"/>
      <c r="Q6253" s="50" t="s">
        <v>368</v>
      </c>
      <c r="R6253" s="9" t="s">
        <v>368</v>
      </c>
      <c r="S6253" s="50" t="s">
        <v>368</v>
      </c>
      <c r="T6253" s="9" t="s">
        <v>368</v>
      </c>
      <c r="U6253" s="9" t="s">
        <v>368</v>
      </c>
    </row>
    <row r="6254">
      <c r="F6254" s="9"/>
      <c r="N6254" s="50"/>
      <c r="O6254" s="50"/>
      <c r="P6254" s="50"/>
      <c r="Q6254" s="50" t="s">
        <v>368</v>
      </c>
      <c r="R6254" s="9" t="s">
        <v>368</v>
      </c>
      <c r="S6254" s="50" t="s">
        <v>368</v>
      </c>
      <c r="T6254" s="9" t="s">
        <v>368</v>
      </c>
      <c r="U6254" s="9" t="s">
        <v>368</v>
      </c>
    </row>
    <row r="6255">
      <c r="F6255" s="9"/>
      <c r="N6255" s="50"/>
      <c r="O6255" s="50"/>
      <c r="P6255" s="50"/>
      <c r="Q6255" s="50" t="s">
        <v>368</v>
      </c>
      <c r="R6255" s="9" t="s">
        <v>368</v>
      </c>
      <c r="S6255" s="50" t="s">
        <v>368</v>
      </c>
      <c r="T6255" s="9" t="s">
        <v>368</v>
      </c>
      <c r="U6255" s="9" t="s">
        <v>368</v>
      </c>
    </row>
    <row r="6256">
      <c r="F6256" s="9"/>
      <c r="N6256" s="50"/>
      <c r="O6256" s="50"/>
      <c r="P6256" s="50"/>
      <c r="Q6256" s="50" t="s">
        <v>368</v>
      </c>
      <c r="R6256" s="9" t="s">
        <v>368</v>
      </c>
      <c r="S6256" s="50" t="s">
        <v>368</v>
      </c>
      <c r="T6256" s="9" t="s">
        <v>368</v>
      </c>
      <c r="U6256" s="9" t="s">
        <v>368</v>
      </c>
    </row>
    <row r="6257">
      <c r="F6257" s="9"/>
      <c r="N6257" s="50"/>
      <c r="O6257" s="50"/>
      <c r="P6257" s="50"/>
      <c r="Q6257" s="50" t="s">
        <v>368</v>
      </c>
      <c r="R6257" s="9" t="s">
        <v>368</v>
      </c>
      <c r="S6257" s="50" t="s">
        <v>368</v>
      </c>
      <c r="T6257" s="9" t="s">
        <v>368</v>
      </c>
      <c r="U6257" s="9" t="s">
        <v>368</v>
      </c>
    </row>
    <row r="6258">
      <c r="F6258" s="9"/>
      <c r="N6258" s="50"/>
      <c r="O6258" s="50"/>
      <c r="P6258" s="50"/>
      <c r="Q6258" s="50" t="s">
        <v>368</v>
      </c>
      <c r="R6258" s="9" t="s">
        <v>368</v>
      </c>
      <c r="S6258" s="50" t="s">
        <v>368</v>
      </c>
      <c r="T6258" s="9" t="s">
        <v>368</v>
      </c>
      <c r="U6258" s="9" t="s">
        <v>368</v>
      </c>
    </row>
    <row r="6259">
      <c r="F6259" s="9"/>
      <c r="N6259" s="50"/>
      <c r="O6259" s="50"/>
      <c r="P6259" s="50"/>
      <c r="Q6259" s="50" t="s">
        <v>368</v>
      </c>
      <c r="R6259" s="9" t="s">
        <v>368</v>
      </c>
      <c r="S6259" s="50" t="s">
        <v>368</v>
      </c>
      <c r="T6259" s="9" t="s">
        <v>368</v>
      </c>
      <c r="U6259" s="9" t="s">
        <v>368</v>
      </c>
    </row>
    <row r="6260">
      <c r="F6260" s="9"/>
      <c r="N6260" s="50"/>
      <c r="O6260" s="50"/>
      <c r="P6260" s="50"/>
      <c r="Q6260" s="50" t="s">
        <v>368</v>
      </c>
      <c r="R6260" s="9" t="s">
        <v>368</v>
      </c>
      <c r="S6260" s="50" t="s">
        <v>368</v>
      </c>
      <c r="T6260" s="9" t="s">
        <v>368</v>
      </c>
      <c r="U6260" s="9" t="s">
        <v>368</v>
      </c>
    </row>
    <row r="6261">
      <c r="F6261" s="9"/>
      <c r="N6261" s="50"/>
      <c r="O6261" s="50"/>
      <c r="P6261" s="50"/>
      <c r="Q6261" s="50" t="s">
        <v>368</v>
      </c>
      <c r="R6261" s="9" t="s">
        <v>368</v>
      </c>
      <c r="S6261" s="50" t="s">
        <v>368</v>
      </c>
      <c r="T6261" s="9" t="s">
        <v>368</v>
      </c>
      <c r="U6261" s="9" t="s">
        <v>368</v>
      </c>
    </row>
    <row r="6262">
      <c r="F6262" s="9"/>
      <c r="N6262" s="50"/>
      <c r="O6262" s="50"/>
      <c r="P6262" s="50"/>
      <c r="Q6262" s="50" t="s">
        <v>368</v>
      </c>
      <c r="R6262" s="9" t="s">
        <v>368</v>
      </c>
      <c r="S6262" s="50" t="s">
        <v>368</v>
      </c>
      <c r="T6262" s="9" t="s">
        <v>368</v>
      </c>
      <c r="U6262" s="9" t="s">
        <v>368</v>
      </c>
    </row>
    <row r="6263">
      <c r="F6263" s="9"/>
      <c r="N6263" s="50"/>
      <c r="O6263" s="50"/>
      <c r="P6263" s="50"/>
      <c r="Q6263" s="50" t="s">
        <v>368</v>
      </c>
      <c r="R6263" s="9" t="s">
        <v>368</v>
      </c>
      <c r="S6263" s="50" t="s">
        <v>368</v>
      </c>
      <c r="T6263" s="9" t="s">
        <v>368</v>
      </c>
      <c r="U6263" s="9" t="s">
        <v>368</v>
      </c>
    </row>
    <row r="6264">
      <c r="F6264" s="9"/>
      <c r="N6264" s="50"/>
      <c r="O6264" s="50"/>
      <c r="P6264" s="50"/>
      <c r="Q6264" s="50" t="s">
        <v>368</v>
      </c>
      <c r="R6264" s="9" t="s">
        <v>368</v>
      </c>
      <c r="S6264" s="50" t="s">
        <v>368</v>
      </c>
      <c r="T6264" s="9" t="s">
        <v>368</v>
      </c>
      <c r="U6264" s="9" t="s">
        <v>368</v>
      </c>
    </row>
    <row r="6265">
      <c r="F6265" s="9"/>
      <c r="N6265" s="50"/>
      <c r="O6265" s="50"/>
      <c r="P6265" s="50"/>
      <c r="Q6265" s="50" t="s">
        <v>368</v>
      </c>
      <c r="R6265" s="9" t="s">
        <v>368</v>
      </c>
      <c r="S6265" s="50" t="s">
        <v>368</v>
      </c>
      <c r="T6265" s="9" t="s">
        <v>368</v>
      </c>
      <c r="U6265" s="9" t="s">
        <v>368</v>
      </c>
    </row>
    <row r="6266">
      <c r="F6266" s="9"/>
      <c r="N6266" s="50"/>
      <c r="O6266" s="50"/>
      <c r="P6266" s="50"/>
      <c r="Q6266" s="50" t="s">
        <v>368</v>
      </c>
      <c r="R6266" s="9" t="s">
        <v>368</v>
      </c>
      <c r="S6266" s="50" t="s">
        <v>368</v>
      </c>
      <c r="T6266" s="9" t="s">
        <v>368</v>
      </c>
      <c r="U6266" s="9" t="s">
        <v>368</v>
      </c>
    </row>
    <row r="6267">
      <c r="F6267" s="9"/>
      <c r="N6267" s="50"/>
      <c r="O6267" s="50"/>
      <c r="P6267" s="50"/>
      <c r="Q6267" s="50" t="s">
        <v>368</v>
      </c>
      <c r="R6267" s="9" t="s">
        <v>368</v>
      </c>
      <c r="S6267" s="50" t="s">
        <v>368</v>
      </c>
      <c r="T6267" s="9" t="s">
        <v>368</v>
      </c>
      <c r="U6267" s="9" t="s">
        <v>368</v>
      </c>
    </row>
    <row r="6268">
      <c r="F6268" s="9"/>
      <c r="N6268" s="50"/>
      <c r="O6268" s="50"/>
      <c r="P6268" s="50"/>
      <c r="Q6268" s="50" t="s">
        <v>368</v>
      </c>
      <c r="R6268" s="9" t="s">
        <v>368</v>
      </c>
      <c r="S6268" s="50" t="s">
        <v>368</v>
      </c>
      <c r="T6268" s="9" t="s">
        <v>368</v>
      </c>
      <c r="U6268" s="9" t="s">
        <v>368</v>
      </c>
    </row>
    <row r="6269">
      <c r="F6269" s="9"/>
      <c r="N6269" s="50"/>
      <c r="O6269" s="50"/>
      <c r="P6269" s="50"/>
      <c r="Q6269" s="50" t="s">
        <v>368</v>
      </c>
      <c r="R6269" s="9" t="s">
        <v>368</v>
      </c>
      <c r="S6269" s="50" t="s">
        <v>368</v>
      </c>
      <c r="T6269" s="9" t="s">
        <v>368</v>
      </c>
      <c r="U6269" s="9" t="s">
        <v>368</v>
      </c>
    </row>
    <row r="6270">
      <c r="F6270" s="9"/>
      <c r="N6270" s="50"/>
      <c r="O6270" s="50"/>
      <c r="P6270" s="50"/>
      <c r="Q6270" s="50" t="s">
        <v>368</v>
      </c>
      <c r="R6270" s="9" t="s">
        <v>368</v>
      </c>
      <c r="S6270" s="50" t="s">
        <v>368</v>
      </c>
      <c r="T6270" s="9" t="s">
        <v>368</v>
      </c>
      <c r="U6270" s="9" t="s">
        <v>368</v>
      </c>
    </row>
    <row r="6271">
      <c r="F6271" s="9"/>
      <c r="N6271" s="50"/>
      <c r="O6271" s="50"/>
      <c r="P6271" s="50"/>
      <c r="Q6271" s="50" t="s">
        <v>368</v>
      </c>
      <c r="R6271" s="9" t="s">
        <v>368</v>
      </c>
      <c r="S6271" s="50" t="s">
        <v>368</v>
      </c>
      <c r="T6271" s="9" t="s">
        <v>368</v>
      </c>
      <c r="U6271" s="9" t="s">
        <v>368</v>
      </c>
    </row>
    <row r="6272">
      <c r="F6272" s="9"/>
      <c r="N6272" s="50"/>
      <c r="O6272" s="50"/>
      <c r="P6272" s="50"/>
      <c r="Q6272" s="50" t="s">
        <v>368</v>
      </c>
      <c r="R6272" s="9" t="s">
        <v>368</v>
      </c>
      <c r="S6272" s="50" t="s">
        <v>368</v>
      </c>
      <c r="T6272" s="9" t="s">
        <v>368</v>
      </c>
      <c r="U6272" s="9" t="s">
        <v>368</v>
      </c>
    </row>
    <row r="6273">
      <c r="F6273" s="9"/>
      <c r="N6273" s="50"/>
      <c r="O6273" s="50"/>
      <c r="P6273" s="50"/>
      <c r="Q6273" s="50" t="s">
        <v>368</v>
      </c>
      <c r="R6273" s="9" t="s">
        <v>368</v>
      </c>
      <c r="S6273" s="50" t="s">
        <v>368</v>
      </c>
      <c r="T6273" s="9" t="s">
        <v>368</v>
      </c>
      <c r="U6273" s="9" t="s">
        <v>368</v>
      </c>
    </row>
    <row r="6274">
      <c r="F6274" s="9"/>
      <c r="N6274" s="50"/>
      <c r="O6274" s="50"/>
      <c r="P6274" s="50"/>
      <c r="Q6274" s="50" t="s">
        <v>368</v>
      </c>
      <c r="R6274" s="9" t="s">
        <v>368</v>
      </c>
      <c r="S6274" s="50" t="s">
        <v>368</v>
      </c>
      <c r="T6274" s="9" t="s">
        <v>368</v>
      </c>
      <c r="U6274" s="9" t="s">
        <v>368</v>
      </c>
    </row>
    <row r="6275">
      <c r="F6275" s="9"/>
      <c r="N6275" s="50"/>
      <c r="O6275" s="50"/>
      <c r="P6275" s="50"/>
      <c r="Q6275" s="50" t="s">
        <v>368</v>
      </c>
      <c r="R6275" s="9" t="s">
        <v>368</v>
      </c>
      <c r="S6275" s="50" t="s">
        <v>368</v>
      </c>
      <c r="T6275" s="9" t="s">
        <v>368</v>
      </c>
      <c r="U6275" s="9" t="s">
        <v>368</v>
      </c>
    </row>
    <row r="6276">
      <c r="F6276" s="9"/>
      <c r="N6276" s="50"/>
      <c r="O6276" s="50"/>
      <c r="P6276" s="50"/>
      <c r="Q6276" s="50" t="s">
        <v>368</v>
      </c>
      <c r="R6276" s="9" t="s">
        <v>368</v>
      </c>
      <c r="S6276" s="50" t="s">
        <v>368</v>
      </c>
      <c r="T6276" s="9" t="s">
        <v>368</v>
      </c>
      <c r="U6276" s="9" t="s">
        <v>368</v>
      </c>
    </row>
    <row r="6277">
      <c r="F6277" s="9"/>
      <c r="N6277" s="50"/>
      <c r="O6277" s="50"/>
      <c r="P6277" s="50"/>
      <c r="Q6277" s="50" t="s">
        <v>368</v>
      </c>
      <c r="R6277" s="9" t="s">
        <v>368</v>
      </c>
      <c r="S6277" s="50" t="s">
        <v>368</v>
      </c>
      <c r="T6277" s="9" t="s">
        <v>368</v>
      </c>
      <c r="U6277" s="9" t="s">
        <v>368</v>
      </c>
    </row>
    <row r="6278">
      <c r="F6278" s="9"/>
      <c r="N6278" s="50"/>
      <c r="O6278" s="50"/>
      <c r="P6278" s="50"/>
      <c r="Q6278" s="50" t="s">
        <v>368</v>
      </c>
      <c r="R6278" s="9" t="s">
        <v>368</v>
      </c>
      <c r="S6278" s="50" t="s">
        <v>368</v>
      </c>
      <c r="T6278" s="9" t="s">
        <v>368</v>
      </c>
      <c r="U6278" s="9" t="s">
        <v>368</v>
      </c>
    </row>
    <row r="6279">
      <c r="F6279" s="9"/>
      <c r="N6279" s="50"/>
      <c r="O6279" s="50"/>
      <c r="P6279" s="50"/>
      <c r="Q6279" s="50" t="s">
        <v>368</v>
      </c>
      <c r="R6279" s="9" t="s">
        <v>368</v>
      </c>
      <c r="S6279" s="50" t="s">
        <v>368</v>
      </c>
      <c r="T6279" s="9" t="s">
        <v>368</v>
      </c>
      <c r="U6279" s="9" t="s">
        <v>368</v>
      </c>
    </row>
    <row r="6280">
      <c r="F6280" s="9"/>
      <c r="N6280" s="50"/>
      <c r="O6280" s="50"/>
      <c r="P6280" s="50"/>
      <c r="Q6280" s="50" t="s">
        <v>368</v>
      </c>
      <c r="R6280" s="9" t="s">
        <v>368</v>
      </c>
      <c r="S6280" s="50" t="s">
        <v>368</v>
      </c>
      <c r="T6280" s="9" t="s">
        <v>368</v>
      </c>
      <c r="U6280" s="9" t="s">
        <v>368</v>
      </c>
    </row>
    <row r="6281">
      <c r="F6281" s="9"/>
      <c r="N6281" s="50"/>
      <c r="O6281" s="50"/>
      <c r="P6281" s="50"/>
      <c r="Q6281" s="50" t="s">
        <v>368</v>
      </c>
      <c r="R6281" s="9" t="s">
        <v>368</v>
      </c>
      <c r="S6281" s="50" t="s">
        <v>368</v>
      </c>
      <c r="T6281" s="9" t="s">
        <v>368</v>
      </c>
      <c r="U6281" s="9" t="s">
        <v>368</v>
      </c>
    </row>
    <row r="6282">
      <c r="F6282" s="9"/>
      <c r="N6282" s="50"/>
      <c r="O6282" s="50"/>
      <c r="P6282" s="50"/>
      <c r="Q6282" s="50" t="s">
        <v>368</v>
      </c>
      <c r="R6282" s="9" t="s">
        <v>368</v>
      </c>
      <c r="S6282" s="50" t="s">
        <v>368</v>
      </c>
      <c r="T6282" s="9" t="s">
        <v>368</v>
      </c>
      <c r="U6282" s="9" t="s">
        <v>368</v>
      </c>
    </row>
    <row r="6283">
      <c r="F6283" s="9"/>
      <c r="N6283" s="50"/>
      <c r="O6283" s="50"/>
      <c r="P6283" s="50"/>
      <c r="Q6283" s="50" t="s">
        <v>368</v>
      </c>
      <c r="R6283" s="9" t="s">
        <v>368</v>
      </c>
      <c r="S6283" s="50" t="s">
        <v>368</v>
      </c>
      <c r="T6283" s="9" t="s">
        <v>368</v>
      </c>
      <c r="U6283" s="9" t="s">
        <v>368</v>
      </c>
    </row>
    <row r="6284">
      <c r="F6284" s="9"/>
      <c r="N6284" s="50"/>
      <c r="O6284" s="50"/>
      <c r="P6284" s="50"/>
      <c r="Q6284" s="50" t="s">
        <v>368</v>
      </c>
      <c r="R6284" s="9" t="s">
        <v>368</v>
      </c>
      <c r="S6284" s="50" t="s">
        <v>368</v>
      </c>
      <c r="T6284" s="9" t="s">
        <v>368</v>
      </c>
      <c r="U6284" s="9" t="s">
        <v>368</v>
      </c>
    </row>
    <row r="6285">
      <c r="F6285" s="9"/>
      <c r="N6285" s="50"/>
      <c r="O6285" s="50"/>
      <c r="P6285" s="50"/>
      <c r="Q6285" s="50" t="s">
        <v>368</v>
      </c>
      <c r="R6285" s="9" t="s">
        <v>368</v>
      </c>
      <c r="S6285" s="50" t="s">
        <v>368</v>
      </c>
      <c r="T6285" s="9" t="s">
        <v>368</v>
      </c>
      <c r="U6285" s="9" t="s">
        <v>368</v>
      </c>
    </row>
    <row r="6286">
      <c r="F6286" s="9"/>
      <c r="N6286" s="50"/>
      <c r="O6286" s="50"/>
      <c r="P6286" s="50"/>
      <c r="Q6286" s="50" t="s">
        <v>368</v>
      </c>
      <c r="R6286" s="9" t="s">
        <v>368</v>
      </c>
      <c r="S6286" s="50" t="s">
        <v>368</v>
      </c>
      <c r="T6286" s="9" t="s">
        <v>368</v>
      </c>
      <c r="U6286" s="9" t="s">
        <v>368</v>
      </c>
    </row>
    <row r="6287">
      <c r="F6287" s="9"/>
      <c r="N6287" s="50"/>
      <c r="O6287" s="50"/>
      <c r="P6287" s="50"/>
      <c r="Q6287" s="50" t="s">
        <v>368</v>
      </c>
      <c r="R6287" s="9" t="s">
        <v>368</v>
      </c>
      <c r="S6287" s="50" t="s">
        <v>368</v>
      </c>
      <c r="T6287" s="9" t="s">
        <v>368</v>
      </c>
      <c r="U6287" s="9" t="s">
        <v>368</v>
      </c>
    </row>
    <row r="6288">
      <c r="F6288" s="9"/>
      <c r="N6288" s="50"/>
      <c r="O6288" s="50"/>
      <c r="P6288" s="50"/>
      <c r="Q6288" s="50" t="s">
        <v>368</v>
      </c>
      <c r="R6288" s="9" t="s">
        <v>368</v>
      </c>
      <c r="S6288" s="50" t="s">
        <v>368</v>
      </c>
      <c r="T6288" s="9" t="s">
        <v>368</v>
      </c>
      <c r="U6288" s="9" t="s">
        <v>368</v>
      </c>
    </row>
    <row r="6289">
      <c r="F6289" s="9"/>
      <c r="N6289" s="50"/>
      <c r="O6289" s="50"/>
      <c r="P6289" s="50"/>
      <c r="Q6289" s="50" t="s">
        <v>368</v>
      </c>
      <c r="R6289" s="9" t="s">
        <v>368</v>
      </c>
      <c r="S6289" s="50" t="s">
        <v>368</v>
      </c>
      <c r="T6289" s="9" t="s">
        <v>368</v>
      </c>
      <c r="U6289" s="9" t="s">
        <v>368</v>
      </c>
    </row>
    <row r="6290">
      <c r="F6290" s="9"/>
      <c r="N6290" s="50"/>
      <c r="O6290" s="50"/>
      <c r="P6290" s="50"/>
      <c r="Q6290" s="50" t="s">
        <v>368</v>
      </c>
      <c r="R6290" s="9" t="s">
        <v>368</v>
      </c>
      <c r="S6290" s="50" t="s">
        <v>368</v>
      </c>
      <c r="T6290" s="9" t="s">
        <v>368</v>
      </c>
      <c r="U6290" s="9" t="s">
        <v>368</v>
      </c>
    </row>
    <row r="6291">
      <c r="F6291" s="9"/>
      <c r="N6291" s="50"/>
      <c r="O6291" s="50"/>
      <c r="P6291" s="50"/>
      <c r="Q6291" s="50" t="s">
        <v>368</v>
      </c>
      <c r="R6291" s="9" t="s">
        <v>368</v>
      </c>
      <c r="S6291" s="50" t="s">
        <v>368</v>
      </c>
      <c r="T6291" s="9" t="s">
        <v>368</v>
      </c>
      <c r="U6291" s="9" t="s">
        <v>368</v>
      </c>
    </row>
    <row r="6292">
      <c r="F6292" s="9"/>
      <c r="N6292" s="50"/>
      <c r="O6292" s="50"/>
      <c r="P6292" s="50"/>
      <c r="Q6292" s="50" t="s">
        <v>368</v>
      </c>
      <c r="R6292" s="9" t="s">
        <v>368</v>
      </c>
      <c r="S6292" s="50" t="s">
        <v>368</v>
      </c>
      <c r="T6292" s="9" t="s">
        <v>368</v>
      </c>
      <c r="U6292" s="9" t="s">
        <v>368</v>
      </c>
    </row>
    <row r="6293">
      <c r="F6293" s="9"/>
      <c r="N6293" s="50"/>
      <c r="O6293" s="50"/>
      <c r="P6293" s="50"/>
      <c r="Q6293" s="50" t="s">
        <v>368</v>
      </c>
      <c r="R6293" s="9" t="s">
        <v>368</v>
      </c>
      <c r="S6293" s="50" t="s">
        <v>368</v>
      </c>
      <c r="T6293" s="9" t="s">
        <v>368</v>
      </c>
      <c r="U6293" s="9" t="s">
        <v>368</v>
      </c>
    </row>
    <row r="6294">
      <c r="F6294" s="9"/>
      <c r="N6294" s="50"/>
      <c r="O6294" s="50"/>
      <c r="P6294" s="50"/>
      <c r="Q6294" s="50" t="s">
        <v>368</v>
      </c>
      <c r="R6294" s="9" t="s">
        <v>368</v>
      </c>
      <c r="S6294" s="50" t="s">
        <v>368</v>
      </c>
      <c r="T6294" s="9" t="s">
        <v>368</v>
      </c>
      <c r="U6294" s="9" t="s">
        <v>368</v>
      </c>
    </row>
    <row r="6295">
      <c r="F6295" s="9"/>
      <c r="N6295" s="50"/>
      <c r="O6295" s="50"/>
      <c r="P6295" s="50"/>
      <c r="Q6295" s="50" t="s">
        <v>368</v>
      </c>
      <c r="R6295" s="9" t="s">
        <v>368</v>
      </c>
      <c r="S6295" s="50" t="s">
        <v>368</v>
      </c>
      <c r="T6295" s="9" t="s">
        <v>368</v>
      </c>
      <c r="U6295" s="9" t="s">
        <v>368</v>
      </c>
    </row>
    <row r="6296">
      <c r="F6296" s="9"/>
      <c r="N6296" s="50"/>
      <c r="O6296" s="50"/>
      <c r="P6296" s="50"/>
      <c r="Q6296" s="50" t="s">
        <v>368</v>
      </c>
      <c r="R6296" s="9" t="s">
        <v>368</v>
      </c>
      <c r="S6296" s="50" t="s">
        <v>368</v>
      </c>
      <c r="T6296" s="9" t="s">
        <v>368</v>
      </c>
      <c r="U6296" s="9" t="s">
        <v>368</v>
      </c>
    </row>
    <row r="6297">
      <c r="F6297" s="9"/>
      <c r="N6297" s="50"/>
      <c r="O6297" s="50"/>
      <c r="P6297" s="50"/>
      <c r="Q6297" s="50" t="s">
        <v>368</v>
      </c>
      <c r="R6297" s="9" t="s">
        <v>368</v>
      </c>
      <c r="S6297" s="50" t="s">
        <v>368</v>
      </c>
      <c r="T6297" s="9" t="s">
        <v>368</v>
      </c>
      <c r="U6297" s="9" t="s">
        <v>368</v>
      </c>
    </row>
    <row r="6298">
      <c r="F6298" s="9"/>
      <c r="N6298" s="50"/>
      <c r="O6298" s="50"/>
      <c r="P6298" s="50"/>
      <c r="Q6298" s="50" t="s">
        <v>368</v>
      </c>
      <c r="R6298" s="9" t="s">
        <v>368</v>
      </c>
      <c r="S6298" s="50" t="s">
        <v>368</v>
      </c>
      <c r="T6298" s="9" t="s">
        <v>368</v>
      </c>
      <c r="U6298" s="9" t="s">
        <v>368</v>
      </c>
    </row>
    <row r="6299">
      <c r="F6299" s="9"/>
      <c r="N6299" s="50"/>
      <c r="O6299" s="50"/>
      <c r="P6299" s="50"/>
      <c r="Q6299" s="50" t="s">
        <v>368</v>
      </c>
      <c r="R6299" s="9" t="s">
        <v>368</v>
      </c>
      <c r="S6299" s="50" t="s">
        <v>368</v>
      </c>
      <c r="T6299" s="9" t="s">
        <v>368</v>
      </c>
      <c r="U6299" s="9" t="s">
        <v>368</v>
      </c>
    </row>
    <row r="6300">
      <c r="F6300" s="9"/>
      <c r="N6300" s="50"/>
      <c r="O6300" s="50"/>
      <c r="P6300" s="50"/>
      <c r="Q6300" s="50" t="s">
        <v>368</v>
      </c>
      <c r="R6300" s="9" t="s">
        <v>368</v>
      </c>
      <c r="S6300" s="50" t="s">
        <v>368</v>
      </c>
      <c r="T6300" s="9" t="s">
        <v>368</v>
      </c>
      <c r="U6300" s="9" t="s">
        <v>368</v>
      </c>
    </row>
    <row r="6301">
      <c r="F6301" s="9"/>
      <c r="N6301" s="50"/>
      <c r="O6301" s="50"/>
      <c r="P6301" s="50"/>
      <c r="Q6301" s="50" t="s">
        <v>368</v>
      </c>
      <c r="R6301" s="9" t="s">
        <v>368</v>
      </c>
      <c r="S6301" s="50" t="s">
        <v>368</v>
      </c>
      <c r="T6301" s="9" t="s">
        <v>368</v>
      </c>
      <c r="U6301" s="9" t="s">
        <v>368</v>
      </c>
    </row>
    <row r="6302">
      <c r="F6302" s="9"/>
      <c r="N6302" s="50"/>
      <c r="O6302" s="50"/>
      <c r="P6302" s="50"/>
      <c r="Q6302" s="50" t="s">
        <v>368</v>
      </c>
      <c r="R6302" s="9" t="s">
        <v>368</v>
      </c>
      <c r="S6302" s="50" t="s">
        <v>368</v>
      </c>
      <c r="T6302" s="9" t="s">
        <v>368</v>
      </c>
      <c r="U6302" s="9" t="s">
        <v>368</v>
      </c>
    </row>
    <row r="6303">
      <c r="F6303" s="9"/>
      <c r="N6303" s="50"/>
      <c r="O6303" s="50"/>
      <c r="P6303" s="50"/>
      <c r="Q6303" s="50" t="s">
        <v>368</v>
      </c>
      <c r="R6303" s="9" t="s">
        <v>368</v>
      </c>
      <c r="S6303" s="50" t="s">
        <v>368</v>
      </c>
      <c r="T6303" s="9" t="s">
        <v>368</v>
      </c>
      <c r="U6303" s="9" t="s">
        <v>368</v>
      </c>
    </row>
    <row r="6304">
      <c r="F6304" s="9"/>
      <c r="N6304" s="50"/>
      <c r="O6304" s="50"/>
      <c r="P6304" s="50"/>
      <c r="Q6304" s="50" t="s">
        <v>368</v>
      </c>
      <c r="R6304" s="9" t="s">
        <v>368</v>
      </c>
      <c r="S6304" s="50" t="s">
        <v>368</v>
      </c>
      <c r="T6304" s="9" t="s">
        <v>368</v>
      </c>
      <c r="U6304" s="9" t="s">
        <v>368</v>
      </c>
    </row>
    <row r="6305">
      <c r="F6305" s="9"/>
      <c r="N6305" s="50"/>
      <c r="O6305" s="50"/>
      <c r="P6305" s="50"/>
      <c r="Q6305" s="50" t="s">
        <v>368</v>
      </c>
      <c r="R6305" s="9" t="s">
        <v>368</v>
      </c>
      <c r="S6305" s="50" t="s">
        <v>368</v>
      </c>
      <c r="T6305" s="9" t="s">
        <v>368</v>
      </c>
      <c r="U6305" s="9" t="s">
        <v>368</v>
      </c>
    </row>
    <row r="6306">
      <c r="F6306" s="9"/>
      <c r="N6306" s="50"/>
      <c r="O6306" s="50"/>
      <c r="P6306" s="50"/>
      <c r="Q6306" s="50" t="s">
        <v>368</v>
      </c>
      <c r="R6306" s="9" t="s">
        <v>368</v>
      </c>
      <c r="S6306" s="50" t="s">
        <v>368</v>
      </c>
      <c r="T6306" s="9" t="s">
        <v>368</v>
      </c>
      <c r="U6306" s="9" t="s">
        <v>368</v>
      </c>
    </row>
    <row r="6307">
      <c r="F6307" s="9"/>
      <c r="N6307" s="50"/>
      <c r="O6307" s="50"/>
      <c r="P6307" s="50"/>
      <c r="Q6307" s="50" t="s">
        <v>368</v>
      </c>
      <c r="R6307" s="9" t="s">
        <v>368</v>
      </c>
      <c r="S6307" s="50" t="s">
        <v>368</v>
      </c>
      <c r="T6307" s="9" t="s">
        <v>368</v>
      </c>
      <c r="U6307" s="9" t="s">
        <v>368</v>
      </c>
    </row>
    <row r="6308">
      <c r="F6308" s="9"/>
      <c r="N6308" s="50"/>
      <c r="O6308" s="50"/>
      <c r="P6308" s="50"/>
      <c r="Q6308" s="50" t="s">
        <v>368</v>
      </c>
      <c r="R6308" s="9" t="s">
        <v>368</v>
      </c>
      <c r="S6308" s="50" t="s">
        <v>368</v>
      </c>
      <c r="T6308" s="9" t="s">
        <v>368</v>
      </c>
      <c r="U6308" s="9" t="s">
        <v>368</v>
      </c>
    </row>
    <row r="6309">
      <c r="F6309" s="9"/>
      <c r="N6309" s="50"/>
      <c r="O6309" s="50"/>
      <c r="P6309" s="50"/>
      <c r="Q6309" s="50" t="s">
        <v>368</v>
      </c>
      <c r="R6309" s="9" t="s">
        <v>368</v>
      </c>
      <c r="S6309" s="50" t="s">
        <v>368</v>
      </c>
      <c r="T6309" s="9" t="s">
        <v>368</v>
      </c>
      <c r="U6309" s="9" t="s">
        <v>368</v>
      </c>
    </row>
    <row r="6310">
      <c r="F6310" s="9"/>
      <c r="N6310" s="50"/>
      <c r="O6310" s="50"/>
      <c r="P6310" s="50"/>
      <c r="Q6310" s="50" t="s">
        <v>368</v>
      </c>
      <c r="R6310" s="9" t="s">
        <v>368</v>
      </c>
      <c r="S6310" s="50" t="s">
        <v>368</v>
      </c>
      <c r="T6310" s="9" t="s">
        <v>368</v>
      </c>
      <c r="U6310" s="9" t="s">
        <v>368</v>
      </c>
    </row>
    <row r="6311">
      <c r="F6311" s="9"/>
      <c r="N6311" s="50"/>
      <c r="O6311" s="50"/>
      <c r="P6311" s="50"/>
      <c r="Q6311" s="50" t="s">
        <v>368</v>
      </c>
      <c r="R6311" s="9" t="s">
        <v>368</v>
      </c>
      <c r="S6311" s="50" t="s">
        <v>368</v>
      </c>
      <c r="T6311" s="9" t="s">
        <v>368</v>
      </c>
      <c r="U6311" s="9" t="s">
        <v>368</v>
      </c>
    </row>
    <row r="6312">
      <c r="F6312" s="9"/>
      <c r="N6312" s="50"/>
      <c r="O6312" s="50"/>
      <c r="P6312" s="50"/>
      <c r="Q6312" s="50" t="s">
        <v>368</v>
      </c>
      <c r="R6312" s="9" t="s">
        <v>368</v>
      </c>
      <c r="S6312" s="50" t="s">
        <v>368</v>
      </c>
      <c r="T6312" s="9" t="s">
        <v>368</v>
      </c>
      <c r="U6312" s="9" t="s">
        <v>368</v>
      </c>
    </row>
    <row r="6313">
      <c r="F6313" s="9"/>
      <c r="N6313" s="50"/>
      <c r="O6313" s="50"/>
      <c r="P6313" s="50"/>
      <c r="Q6313" s="50" t="s">
        <v>368</v>
      </c>
      <c r="R6313" s="9" t="s">
        <v>368</v>
      </c>
      <c r="S6313" s="50" t="s">
        <v>368</v>
      </c>
      <c r="T6313" s="9" t="s">
        <v>368</v>
      </c>
      <c r="U6313" s="9" t="s">
        <v>368</v>
      </c>
    </row>
    <row r="6314">
      <c r="F6314" s="9"/>
      <c r="N6314" s="50"/>
      <c r="O6314" s="50"/>
      <c r="P6314" s="50"/>
      <c r="Q6314" s="50" t="s">
        <v>368</v>
      </c>
      <c r="R6314" s="9" t="s">
        <v>368</v>
      </c>
      <c r="S6314" s="50" t="s">
        <v>368</v>
      </c>
      <c r="T6314" s="9" t="s">
        <v>368</v>
      </c>
      <c r="U6314" s="9" t="s">
        <v>368</v>
      </c>
    </row>
    <row r="6315">
      <c r="F6315" s="9"/>
      <c r="N6315" s="50"/>
      <c r="O6315" s="50"/>
      <c r="P6315" s="50"/>
      <c r="Q6315" s="50" t="s">
        <v>368</v>
      </c>
      <c r="R6315" s="9" t="s">
        <v>368</v>
      </c>
      <c r="S6315" s="50" t="s">
        <v>368</v>
      </c>
      <c r="T6315" s="9" t="s">
        <v>368</v>
      </c>
      <c r="U6315" s="9" t="s">
        <v>368</v>
      </c>
    </row>
    <row r="6316">
      <c r="F6316" s="9"/>
      <c r="N6316" s="50"/>
      <c r="O6316" s="50"/>
      <c r="P6316" s="50"/>
      <c r="Q6316" s="50" t="s">
        <v>368</v>
      </c>
      <c r="R6316" s="9" t="s">
        <v>368</v>
      </c>
      <c r="S6316" s="50" t="s">
        <v>368</v>
      </c>
      <c r="T6316" s="9" t="s">
        <v>368</v>
      </c>
      <c r="U6316" s="9" t="s">
        <v>368</v>
      </c>
    </row>
    <row r="6317">
      <c r="F6317" s="9"/>
      <c r="N6317" s="50"/>
      <c r="O6317" s="50"/>
      <c r="P6317" s="50"/>
      <c r="Q6317" s="50" t="s">
        <v>368</v>
      </c>
      <c r="R6317" s="9" t="s">
        <v>368</v>
      </c>
      <c r="S6317" s="50" t="s">
        <v>368</v>
      </c>
      <c r="T6317" s="9" t="s">
        <v>368</v>
      </c>
      <c r="U6317" s="9" t="s">
        <v>368</v>
      </c>
    </row>
    <row r="6318">
      <c r="F6318" s="9"/>
      <c r="N6318" s="50"/>
      <c r="O6318" s="50"/>
      <c r="P6318" s="50"/>
      <c r="Q6318" s="50" t="s">
        <v>368</v>
      </c>
      <c r="R6318" s="9" t="s">
        <v>368</v>
      </c>
      <c r="S6318" s="50" t="s">
        <v>368</v>
      </c>
      <c r="T6318" s="9" t="s">
        <v>368</v>
      </c>
      <c r="U6318" s="9" t="s">
        <v>368</v>
      </c>
    </row>
    <row r="6319">
      <c r="F6319" s="9"/>
      <c r="N6319" s="50"/>
      <c r="O6319" s="50"/>
      <c r="P6319" s="50"/>
      <c r="Q6319" s="50" t="s">
        <v>368</v>
      </c>
      <c r="R6319" s="9" t="s">
        <v>368</v>
      </c>
      <c r="S6319" s="50" t="s">
        <v>368</v>
      </c>
      <c r="T6319" s="9" t="s">
        <v>368</v>
      </c>
      <c r="U6319" s="9" t="s">
        <v>368</v>
      </c>
    </row>
    <row r="6320">
      <c r="F6320" s="9"/>
      <c r="N6320" s="50"/>
      <c r="O6320" s="50"/>
      <c r="P6320" s="50"/>
      <c r="Q6320" s="50" t="s">
        <v>368</v>
      </c>
      <c r="R6320" s="9" t="s">
        <v>368</v>
      </c>
      <c r="S6320" s="50" t="s">
        <v>368</v>
      </c>
      <c r="T6320" s="9" t="s">
        <v>368</v>
      </c>
      <c r="U6320" s="9" t="s">
        <v>368</v>
      </c>
    </row>
    <row r="6321">
      <c r="F6321" s="9"/>
      <c r="N6321" s="50"/>
      <c r="O6321" s="50"/>
      <c r="P6321" s="50"/>
      <c r="Q6321" s="50" t="s">
        <v>368</v>
      </c>
      <c r="R6321" s="9" t="s">
        <v>368</v>
      </c>
      <c r="S6321" s="50" t="s">
        <v>368</v>
      </c>
      <c r="T6321" s="9" t="s">
        <v>368</v>
      </c>
      <c r="U6321" s="9" t="s">
        <v>368</v>
      </c>
    </row>
    <row r="6322">
      <c r="F6322" s="9"/>
      <c r="N6322" s="50"/>
      <c r="O6322" s="50"/>
      <c r="P6322" s="50"/>
      <c r="Q6322" s="50" t="s">
        <v>368</v>
      </c>
      <c r="R6322" s="9" t="s">
        <v>368</v>
      </c>
      <c r="S6322" s="50" t="s">
        <v>368</v>
      </c>
      <c r="T6322" s="9" t="s">
        <v>368</v>
      </c>
      <c r="U6322" s="9" t="s">
        <v>368</v>
      </c>
    </row>
    <row r="6323">
      <c r="F6323" s="9"/>
      <c r="N6323" s="50"/>
      <c r="O6323" s="50"/>
      <c r="P6323" s="50"/>
      <c r="Q6323" s="50" t="s">
        <v>368</v>
      </c>
      <c r="R6323" s="9" t="s">
        <v>368</v>
      </c>
      <c r="S6323" s="50" t="s">
        <v>368</v>
      </c>
      <c r="T6323" s="9" t="s">
        <v>368</v>
      </c>
      <c r="U6323" s="9" t="s">
        <v>368</v>
      </c>
    </row>
    <row r="6324">
      <c r="F6324" s="9"/>
      <c r="N6324" s="50"/>
      <c r="O6324" s="50"/>
      <c r="P6324" s="50"/>
      <c r="Q6324" s="50" t="s">
        <v>368</v>
      </c>
      <c r="R6324" s="9" t="s">
        <v>368</v>
      </c>
      <c r="S6324" s="50" t="s">
        <v>368</v>
      </c>
      <c r="T6324" s="9" t="s">
        <v>368</v>
      </c>
      <c r="U6324" s="9" t="s">
        <v>368</v>
      </c>
    </row>
    <row r="6325">
      <c r="F6325" s="9"/>
      <c r="N6325" s="50"/>
      <c r="O6325" s="50"/>
      <c r="P6325" s="50"/>
      <c r="Q6325" s="50" t="s">
        <v>368</v>
      </c>
      <c r="R6325" s="9" t="s">
        <v>368</v>
      </c>
      <c r="S6325" s="50" t="s">
        <v>368</v>
      </c>
      <c r="T6325" s="9" t="s">
        <v>368</v>
      </c>
      <c r="U6325" s="9" t="s">
        <v>368</v>
      </c>
    </row>
    <row r="6326">
      <c r="F6326" s="9"/>
      <c r="N6326" s="50"/>
      <c r="O6326" s="50"/>
      <c r="P6326" s="50"/>
      <c r="Q6326" s="50" t="s">
        <v>368</v>
      </c>
      <c r="R6326" s="9" t="s">
        <v>368</v>
      </c>
      <c r="S6326" s="50" t="s">
        <v>368</v>
      </c>
      <c r="T6326" s="9" t="s">
        <v>368</v>
      </c>
      <c r="U6326" s="9" t="s">
        <v>368</v>
      </c>
    </row>
    <row r="6327">
      <c r="F6327" s="9"/>
      <c r="N6327" s="50"/>
      <c r="O6327" s="50"/>
      <c r="P6327" s="50"/>
      <c r="Q6327" s="50" t="s">
        <v>368</v>
      </c>
      <c r="R6327" s="9" t="s">
        <v>368</v>
      </c>
      <c r="S6327" s="50" t="s">
        <v>368</v>
      </c>
      <c r="T6327" s="9" t="s">
        <v>368</v>
      </c>
      <c r="U6327" s="9" t="s">
        <v>368</v>
      </c>
    </row>
    <row r="6328">
      <c r="F6328" s="9"/>
      <c r="N6328" s="50"/>
      <c r="O6328" s="50"/>
      <c r="P6328" s="50"/>
      <c r="Q6328" s="50" t="s">
        <v>368</v>
      </c>
      <c r="R6328" s="9" t="s">
        <v>368</v>
      </c>
      <c r="S6328" s="50" t="s">
        <v>368</v>
      </c>
      <c r="T6328" s="9" t="s">
        <v>368</v>
      </c>
      <c r="U6328" s="9" t="s">
        <v>368</v>
      </c>
    </row>
    <row r="6329">
      <c r="F6329" s="9"/>
      <c r="N6329" s="50"/>
      <c r="O6329" s="50"/>
      <c r="P6329" s="50"/>
      <c r="Q6329" s="50" t="s">
        <v>368</v>
      </c>
      <c r="R6329" s="9" t="s">
        <v>368</v>
      </c>
      <c r="S6329" s="50" t="s">
        <v>368</v>
      </c>
      <c r="T6329" s="9" t="s">
        <v>368</v>
      </c>
      <c r="U6329" s="9" t="s">
        <v>368</v>
      </c>
    </row>
    <row r="6330">
      <c r="F6330" s="9"/>
      <c r="N6330" s="50"/>
      <c r="O6330" s="50"/>
      <c r="P6330" s="50"/>
      <c r="Q6330" s="50" t="s">
        <v>368</v>
      </c>
      <c r="R6330" s="9" t="s">
        <v>368</v>
      </c>
      <c r="S6330" s="50" t="s">
        <v>368</v>
      </c>
      <c r="T6330" s="9" t="s">
        <v>368</v>
      </c>
      <c r="U6330" s="9" t="s">
        <v>368</v>
      </c>
    </row>
    <row r="6331">
      <c r="F6331" s="9"/>
      <c r="N6331" s="50"/>
      <c r="O6331" s="50"/>
      <c r="P6331" s="50"/>
      <c r="Q6331" s="50" t="s">
        <v>368</v>
      </c>
      <c r="R6331" s="9" t="s">
        <v>368</v>
      </c>
      <c r="S6331" s="50" t="s">
        <v>368</v>
      </c>
      <c r="T6331" s="9" t="s">
        <v>368</v>
      </c>
      <c r="U6331" s="9" t="s">
        <v>368</v>
      </c>
    </row>
    <row r="6332">
      <c r="F6332" s="9"/>
      <c r="N6332" s="50"/>
      <c r="O6332" s="50"/>
      <c r="P6332" s="50"/>
      <c r="Q6332" s="50" t="s">
        <v>368</v>
      </c>
      <c r="R6332" s="9" t="s">
        <v>368</v>
      </c>
      <c r="S6332" s="50" t="s">
        <v>368</v>
      </c>
      <c r="T6332" s="9" t="s">
        <v>368</v>
      </c>
      <c r="U6332" s="9" t="s">
        <v>368</v>
      </c>
    </row>
    <row r="6333">
      <c r="F6333" s="9"/>
      <c r="N6333" s="50"/>
      <c r="O6333" s="50"/>
      <c r="P6333" s="50"/>
      <c r="Q6333" s="50" t="s">
        <v>368</v>
      </c>
      <c r="R6333" s="9" t="s">
        <v>368</v>
      </c>
      <c r="S6333" s="50" t="s">
        <v>368</v>
      </c>
      <c r="T6333" s="9" t="s">
        <v>368</v>
      </c>
      <c r="U6333" s="9" t="s">
        <v>368</v>
      </c>
    </row>
    <row r="6334">
      <c r="F6334" s="9"/>
      <c r="N6334" s="50"/>
      <c r="O6334" s="50"/>
      <c r="P6334" s="50"/>
      <c r="Q6334" s="50" t="s">
        <v>368</v>
      </c>
      <c r="R6334" s="9" t="s">
        <v>368</v>
      </c>
      <c r="S6334" s="50" t="s">
        <v>368</v>
      </c>
      <c r="T6334" s="9" t="s">
        <v>368</v>
      </c>
      <c r="U6334" s="9" t="s">
        <v>368</v>
      </c>
    </row>
    <row r="6335">
      <c r="F6335" s="9"/>
      <c r="N6335" s="50"/>
      <c r="O6335" s="50"/>
      <c r="P6335" s="50"/>
      <c r="Q6335" s="50" t="s">
        <v>368</v>
      </c>
      <c r="R6335" s="9" t="s">
        <v>368</v>
      </c>
      <c r="S6335" s="50" t="s">
        <v>368</v>
      </c>
      <c r="T6335" s="9" t="s">
        <v>368</v>
      </c>
      <c r="U6335" s="9" t="s">
        <v>368</v>
      </c>
    </row>
    <row r="6336">
      <c r="F6336" s="9"/>
      <c r="N6336" s="50"/>
      <c r="O6336" s="50"/>
      <c r="P6336" s="50"/>
      <c r="Q6336" s="50" t="s">
        <v>368</v>
      </c>
      <c r="R6336" s="9" t="s">
        <v>368</v>
      </c>
      <c r="S6336" s="50" t="s">
        <v>368</v>
      </c>
      <c r="T6336" s="9" t="s">
        <v>368</v>
      </c>
      <c r="U6336" s="9" t="s">
        <v>368</v>
      </c>
    </row>
    <row r="6337">
      <c r="F6337" s="9"/>
      <c r="N6337" s="50"/>
      <c r="O6337" s="50"/>
      <c r="P6337" s="50"/>
      <c r="Q6337" s="50" t="s">
        <v>368</v>
      </c>
      <c r="R6337" s="9" t="s">
        <v>368</v>
      </c>
      <c r="S6337" s="50" t="s">
        <v>368</v>
      </c>
      <c r="T6337" s="9" t="s">
        <v>368</v>
      </c>
      <c r="U6337" s="9" t="s">
        <v>368</v>
      </c>
    </row>
    <row r="6338">
      <c r="F6338" s="9"/>
      <c r="N6338" s="50"/>
      <c r="O6338" s="50"/>
      <c r="P6338" s="50"/>
      <c r="Q6338" s="50" t="s">
        <v>368</v>
      </c>
      <c r="R6338" s="9" t="s">
        <v>368</v>
      </c>
      <c r="S6338" s="50" t="s">
        <v>368</v>
      </c>
      <c r="T6338" s="9" t="s">
        <v>368</v>
      </c>
      <c r="U6338" s="9" t="s">
        <v>368</v>
      </c>
    </row>
    <row r="6339">
      <c r="F6339" s="9"/>
      <c r="N6339" s="50"/>
      <c r="O6339" s="50"/>
      <c r="P6339" s="50"/>
      <c r="Q6339" s="50" t="s">
        <v>368</v>
      </c>
      <c r="R6339" s="9" t="s">
        <v>368</v>
      </c>
      <c r="S6339" s="50" t="s">
        <v>368</v>
      </c>
      <c r="T6339" s="9" t="s">
        <v>368</v>
      </c>
      <c r="U6339" s="9" t="s">
        <v>368</v>
      </c>
    </row>
    <row r="6340">
      <c r="F6340" s="9"/>
      <c r="N6340" s="50"/>
      <c r="O6340" s="50"/>
      <c r="P6340" s="50"/>
      <c r="Q6340" s="50" t="s">
        <v>368</v>
      </c>
      <c r="R6340" s="9" t="s">
        <v>368</v>
      </c>
      <c r="S6340" s="50" t="s">
        <v>368</v>
      </c>
      <c r="T6340" s="9" t="s">
        <v>368</v>
      </c>
      <c r="U6340" s="9" t="s">
        <v>368</v>
      </c>
    </row>
    <row r="6341">
      <c r="F6341" s="9"/>
      <c r="N6341" s="50"/>
      <c r="O6341" s="50"/>
      <c r="P6341" s="50"/>
      <c r="Q6341" s="50" t="s">
        <v>368</v>
      </c>
      <c r="R6341" s="9" t="s">
        <v>368</v>
      </c>
      <c r="S6341" s="50" t="s">
        <v>368</v>
      </c>
      <c r="T6341" s="9" t="s">
        <v>368</v>
      </c>
      <c r="U6341" s="9" t="s">
        <v>368</v>
      </c>
    </row>
    <row r="6342">
      <c r="F6342" s="9"/>
      <c r="N6342" s="50"/>
      <c r="O6342" s="50"/>
      <c r="P6342" s="50"/>
      <c r="Q6342" s="50" t="s">
        <v>368</v>
      </c>
      <c r="R6342" s="9" t="s">
        <v>368</v>
      </c>
      <c r="S6342" s="50" t="s">
        <v>368</v>
      </c>
      <c r="T6342" s="9" t="s">
        <v>368</v>
      </c>
      <c r="U6342" s="9" t="s">
        <v>368</v>
      </c>
    </row>
    <row r="6343">
      <c r="F6343" s="9"/>
      <c r="N6343" s="50"/>
      <c r="O6343" s="50"/>
      <c r="P6343" s="50"/>
      <c r="Q6343" s="50" t="s">
        <v>368</v>
      </c>
      <c r="R6343" s="9" t="s">
        <v>368</v>
      </c>
      <c r="S6343" s="50" t="s">
        <v>368</v>
      </c>
      <c r="T6343" s="9" t="s">
        <v>368</v>
      </c>
      <c r="U6343" s="9" t="s">
        <v>368</v>
      </c>
    </row>
    <row r="6344">
      <c r="F6344" s="9"/>
      <c r="N6344" s="50"/>
      <c r="O6344" s="50"/>
      <c r="P6344" s="50"/>
      <c r="Q6344" s="50" t="s">
        <v>368</v>
      </c>
      <c r="R6344" s="9" t="s">
        <v>368</v>
      </c>
      <c r="S6344" s="50" t="s">
        <v>368</v>
      </c>
      <c r="T6344" s="9" t="s">
        <v>368</v>
      </c>
      <c r="U6344" s="9" t="s">
        <v>368</v>
      </c>
    </row>
    <row r="6345">
      <c r="F6345" s="9"/>
      <c r="N6345" s="50"/>
      <c r="O6345" s="50"/>
      <c r="P6345" s="50"/>
      <c r="Q6345" s="50" t="s">
        <v>368</v>
      </c>
      <c r="R6345" s="9" t="s">
        <v>368</v>
      </c>
      <c r="S6345" s="50" t="s">
        <v>368</v>
      </c>
      <c r="T6345" s="9" t="s">
        <v>368</v>
      </c>
      <c r="U6345" s="9" t="s">
        <v>368</v>
      </c>
    </row>
    <row r="6346">
      <c r="F6346" s="9"/>
      <c r="N6346" s="50"/>
      <c r="O6346" s="50"/>
      <c r="P6346" s="50"/>
      <c r="Q6346" s="50" t="s">
        <v>368</v>
      </c>
      <c r="R6346" s="9" t="s">
        <v>368</v>
      </c>
      <c r="S6346" s="50" t="s">
        <v>368</v>
      </c>
      <c r="T6346" s="9" t="s">
        <v>368</v>
      </c>
      <c r="U6346" s="9" t="s">
        <v>368</v>
      </c>
    </row>
    <row r="6347">
      <c r="F6347" s="9"/>
      <c r="N6347" s="50"/>
      <c r="O6347" s="50"/>
      <c r="P6347" s="50"/>
      <c r="Q6347" s="50" t="s">
        <v>368</v>
      </c>
      <c r="R6347" s="9" t="s">
        <v>368</v>
      </c>
      <c r="S6347" s="50" t="s">
        <v>368</v>
      </c>
      <c r="T6347" s="9" t="s">
        <v>368</v>
      </c>
      <c r="U6347" s="9" t="s">
        <v>368</v>
      </c>
    </row>
    <row r="6348">
      <c r="F6348" s="9"/>
      <c r="N6348" s="50"/>
      <c r="O6348" s="50"/>
      <c r="P6348" s="50"/>
      <c r="Q6348" s="50" t="s">
        <v>368</v>
      </c>
      <c r="R6348" s="9" t="s">
        <v>368</v>
      </c>
      <c r="S6348" s="50" t="s">
        <v>368</v>
      </c>
      <c r="T6348" s="9" t="s">
        <v>368</v>
      </c>
      <c r="U6348" s="9" t="s">
        <v>368</v>
      </c>
    </row>
    <row r="6349">
      <c r="F6349" s="9"/>
      <c r="N6349" s="50"/>
      <c r="O6349" s="50"/>
      <c r="P6349" s="50"/>
      <c r="Q6349" s="50" t="s">
        <v>368</v>
      </c>
      <c r="R6349" s="9" t="s">
        <v>368</v>
      </c>
      <c r="S6349" s="50" t="s">
        <v>368</v>
      </c>
      <c r="T6349" s="9" t="s">
        <v>368</v>
      </c>
      <c r="U6349" s="9" t="s">
        <v>368</v>
      </c>
    </row>
    <row r="6350">
      <c r="F6350" s="9"/>
      <c r="N6350" s="50"/>
      <c r="O6350" s="50"/>
      <c r="P6350" s="50"/>
      <c r="Q6350" s="50" t="s">
        <v>368</v>
      </c>
      <c r="R6350" s="9" t="s">
        <v>368</v>
      </c>
      <c r="S6350" s="50" t="s">
        <v>368</v>
      </c>
      <c r="T6350" s="9" t="s">
        <v>368</v>
      </c>
      <c r="U6350" s="9" t="s">
        <v>368</v>
      </c>
    </row>
    <row r="6351">
      <c r="F6351" s="9"/>
      <c r="N6351" s="50"/>
      <c r="O6351" s="50"/>
      <c r="P6351" s="50"/>
      <c r="Q6351" s="50" t="s">
        <v>368</v>
      </c>
      <c r="R6351" s="9" t="s">
        <v>368</v>
      </c>
      <c r="S6351" s="50" t="s">
        <v>368</v>
      </c>
      <c r="T6351" s="9" t="s">
        <v>368</v>
      </c>
      <c r="U6351" s="9" t="s">
        <v>368</v>
      </c>
    </row>
    <row r="6352">
      <c r="F6352" s="9"/>
      <c r="N6352" s="50"/>
      <c r="O6352" s="50"/>
      <c r="P6352" s="50"/>
      <c r="Q6352" s="50" t="s">
        <v>368</v>
      </c>
      <c r="R6352" s="9" t="s">
        <v>368</v>
      </c>
      <c r="S6352" s="50" t="s">
        <v>368</v>
      </c>
      <c r="T6352" s="9" t="s">
        <v>368</v>
      </c>
      <c r="U6352" s="9" t="s">
        <v>368</v>
      </c>
    </row>
    <row r="6353">
      <c r="F6353" s="9"/>
      <c r="N6353" s="50"/>
      <c r="O6353" s="50"/>
      <c r="P6353" s="50"/>
      <c r="Q6353" s="50" t="s">
        <v>368</v>
      </c>
      <c r="R6353" s="9" t="s">
        <v>368</v>
      </c>
      <c r="S6353" s="50" t="s">
        <v>368</v>
      </c>
      <c r="T6353" s="9" t="s">
        <v>368</v>
      </c>
      <c r="U6353" s="9" t="s">
        <v>368</v>
      </c>
    </row>
    <row r="6354">
      <c r="F6354" s="9"/>
      <c r="N6354" s="50"/>
      <c r="O6354" s="50"/>
      <c r="P6354" s="50"/>
      <c r="Q6354" s="50" t="s">
        <v>368</v>
      </c>
      <c r="R6354" s="9" t="s">
        <v>368</v>
      </c>
      <c r="S6354" s="50" t="s">
        <v>368</v>
      </c>
      <c r="T6354" s="9" t="s">
        <v>368</v>
      </c>
      <c r="U6354" s="9" t="s">
        <v>368</v>
      </c>
    </row>
    <row r="6355">
      <c r="F6355" s="9"/>
      <c r="N6355" s="50"/>
      <c r="O6355" s="50"/>
      <c r="P6355" s="50"/>
      <c r="Q6355" s="50" t="s">
        <v>368</v>
      </c>
      <c r="R6355" s="9" t="s">
        <v>368</v>
      </c>
      <c r="S6355" s="50" t="s">
        <v>368</v>
      </c>
      <c r="T6355" s="9" t="s">
        <v>368</v>
      </c>
      <c r="U6355" s="9" t="s">
        <v>368</v>
      </c>
    </row>
    <row r="6356">
      <c r="F6356" s="9"/>
      <c r="N6356" s="50"/>
      <c r="O6356" s="50"/>
      <c r="P6356" s="50"/>
      <c r="Q6356" s="50" t="s">
        <v>368</v>
      </c>
      <c r="R6356" s="9" t="s">
        <v>368</v>
      </c>
      <c r="S6356" s="50" t="s">
        <v>368</v>
      </c>
      <c r="T6356" s="9" t="s">
        <v>368</v>
      </c>
      <c r="U6356" s="9" t="s">
        <v>368</v>
      </c>
    </row>
    <row r="6357">
      <c r="F6357" s="9"/>
      <c r="N6357" s="50"/>
      <c r="O6357" s="50"/>
      <c r="P6357" s="50"/>
      <c r="Q6357" s="50" t="s">
        <v>368</v>
      </c>
      <c r="R6357" s="9" t="s">
        <v>368</v>
      </c>
      <c r="S6357" s="50" t="s">
        <v>368</v>
      </c>
      <c r="T6357" s="9" t="s">
        <v>368</v>
      </c>
      <c r="U6357" s="9" t="s">
        <v>368</v>
      </c>
    </row>
    <row r="6358">
      <c r="F6358" s="9"/>
      <c r="N6358" s="50"/>
      <c r="O6358" s="50"/>
      <c r="P6358" s="50"/>
      <c r="Q6358" s="50" t="s">
        <v>368</v>
      </c>
      <c r="R6358" s="9" t="s">
        <v>368</v>
      </c>
      <c r="S6358" s="50" t="s">
        <v>368</v>
      </c>
      <c r="T6358" s="9" t="s">
        <v>368</v>
      </c>
      <c r="U6358" s="9" t="s">
        <v>368</v>
      </c>
    </row>
    <row r="6359">
      <c r="F6359" s="9"/>
      <c r="N6359" s="50"/>
      <c r="O6359" s="50"/>
      <c r="P6359" s="50"/>
      <c r="Q6359" s="50" t="s">
        <v>368</v>
      </c>
      <c r="R6359" s="9" t="s">
        <v>368</v>
      </c>
      <c r="S6359" s="50" t="s">
        <v>368</v>
      </c>
      <c r="T6359" s="9" t="s">
        <v>368</v>
      </c>
      <c r="U6359" s="9" t="s">
        <v>368</v>
      </c>
    </row>
    <row r="6360">
      <c r="F6360" s="9"/>
      <c r="N6360" s="50"/>
      <c r="O6360" s="50"/>
      <c r="P6360" s="50"/>
      <c r="Q6360" s="50" t="s">
        <v>368</v>
      </c>
      <c r="R6360" s="9" t="s">
        <v>368</v>
      </c>
      <c r="S6360" s="50" t="s">
        <v>368</v>
      </c>
      <c r="T6360" s="9" t="s">
        <v>368</v>
      </c>
      <c r="U6360" s="9" t="s">
        <v>368</v>
      </c>
    </row>
    <row r="6361">
      <c r="F6361" s="9"/>
      <c r="N6361" s="50"/>
      <c r="O6361" s="50"/>
      <c r="P6361" s="50"/>
      <c r="Q6361" s="50" t="s">
        <v>368</v>
      </c>
      <c r="R6361" s="9" t="s">
        <v>368</v>
      </c>
      <c r="S6361" s="50" t="s">
        <v>368</v>
      </c>
      <c r="T6361" s="9" t="s">
        <v>368</v>
      </c>
      <c r="U6361" s="9" t="s">
        <v>368</v>
      </c>
    </row>
    <row r="6362">
      <c r="F6362" s="9"/>
      <c r="N6362" s="50"/>
      <c r="O6362" s="50"/>
      <c r="P6362" s="50"/>
      <c r="Q6362" s="50" t="s">
        <v>368</v>
      </c>
      <c r="R6362" s="9" t="s">
        <v>368</v>
      </c>
      <c r="S6362" s="50" t="s">
        <v>368</v>
      </c>
      <c r="T6362" s="9" t="s">
        <v>368</v>
      </c>
      <c r="U6362" s="9" t="s">
        <v>368</v>
      </c>
    </row>
    <row r="6363">
      <c r="F6363" s="9"/>
      <c r="N6363" s="50"/>
      <c r="O6363" s="50"/>
      <c r="P6363" s="50"/>
      <c r="Q6363" s="50" t="s">
        <v>368</v>
      </c>
      <c r="R6363" s="9" t="s">
        <v>368</v>
      </c>
      <c r="S6363" s="50" t="s">
        <v>368</v>
      </c>
      <c r="T6363" s="9" t="s">
        <v>368</v>
      </c>
      <c r="U6363" s="9" t="s">
        <v>368</v>
      </c>
    </row>
    <row r="6364">
      <c r="F6364" s="9"/>
      <c r="N6364" s="50"/>
      <c r="O6364" s="50"/>
      <c r="P6364" s="50"/>
      <c r="Q6364" s="50" t="s">
        <v>368</v>
      </c>
      <c r="R6364" s="9" t="s">
        <v>368</v>
      </c>
      <c r="S6364" s="50" t="s">
        <v>368</v>
      </c>
      <c r="T6364" s="9" t="s">
        <v>368</v>
      </c>
      <c r="U6364" s="9" t="s">
        <v>368</v>
      </c>
    </row>
    <row r="6365">
      <c r="F6365" s="9"/>
      <c r="N6365" s="50"/>
      <c r="O6365" s="50"/>
      <c r="P6365" s="50"/>
      <c r="Q6365" s="50" t="s">
        <v>368</v>
      </c>
      <c r="R6365" s="9" t="s">
        <v>368</v>
      </c>
      <c r="S6365" s="50" t="s">
        <v>368</v>
      </c>
      <c r="T6365" s="9" t="s">
        <v>368</v>
      </c>
      <c r="U6365" s="9" t="s">
        <v>368</v>
      </c>
    </row>
    <row r="6366">
      <c r="F6366" s="9"/>
      <c r="N6366" s="50"/>
      <c r="O6366" s="50"/>
      <c r="P6366" s="50"/>
      <c r="Q6366" s="50" t="s">
        <v>368</v>
      </c>
      <c r="R6366" s="9" t="s">
        <v>368</v>
      </c>
      <c r="S6366" s="50" t="s">
        <v>368</v>
      </c>
      <c r="T6366" s="9" t="s">
        <v>368</v>
      </c>
      <c r="U6366" s="9" t="s">
        <v>368</v>
      </c>
    </row>
    <row r="6367">
      <c r="F6367" s="9"/>
      <c r="N6367" s="50"/>
      <c r="O6367" s="50"/>
      <c r="P6367" s="50"/>
      <c r="Q6367" s="50" t="s">
        <v>368</v>
      </c>
      <c r="R6367" s="9" t="s">
        <v>368</v>
      </c>
      <c r="S6367" s="50" t="s">
        <v>368</v>
      </c>
      <c r="T6367" s="9" t="s">
        <v>368</v>
      </c>
      <c r="U6367" s="9" t="s">
        <v>368</v>
      </c>
    </row>
    <row r="6368">
      <c r="F6368" s="9"/>
      <c r="N6368" s="50"/>
      <c r="O6368" s="50"/>
      <c r="P6368" s="50"/>
      <c r="Q6368" s="50" t="s">
        <v>368</v>
      </c>
      <c r="R6368" s="9" t="s">
        <v>368</v>
      </c>
      <c r="S6368" s="50" t="s">
        <v>368</v>
      </c>
      <c r="T6368" s="9" t="s">
        <v>368</v>
      </c>
      <c r="U6368" s="9" t="s">
        <v>368</v>
      </c>
    </row>
    <row r="6369">
      <c r="F6369" s="9"/>
      <c r="N6369" s="50"/>
      <c r="O6369" s="50"/>
      <c r="P6369" s="50"/>
      <c r="Q6369" s="50" t="s">
        <v>368</v>
      </c>
      <c r="R6369" s="9" t="s">
        <v>368</v>
      </c>
      <c r="S6369" s="50" t="s">
        <v>368</v>
      </c>
      <c r="T6369" s="9" t="s">
        <v>368</v>
      </c>
      <c r="U6369" s="9" t="s">
        <v>368</v>
      </c>
    </row>
    <row r="6370">
      <c r="F6370" s="9"/>
      <c r="N6370" s="50"/>
      <c r="O6370" s="50"/>
      <c r="P6370" s="50"/>
      <c r="Q6370" s="50" t="s">
        <v>368</v>
      </c>
      <c r="R6370" s="9" t="s">
        <v>368</v>
      </c>
      <c r="S6370" s="50" t="s">
        <v>368</v>
      </c>
      <c r="T6370" s="9" t="s">
        <v>368</v>
      </c>
      <c r="U6370" s="9" t="s">
        <v>368</v>
      </c>
    </row>
    <row r="6371">
      <c r="F6371" s="9"/>
      <c r="N6371" s="50"/>
      <c r="O6371" s="50"/>
      <c r="P6371" s="50"/>
      <c r="Q6371" s="50" t="s">
        <v>368</v>
      </c>
      <c r="R6371" s="9" t="s">
        <v>368</v>
      </c>
      <c r="S6371" s="50" t="s">
        <v>368</v>
      </c>
      <c r="T6371" s="9" t="s">
        <v>368</v>
      </c>
      <c r="U6371" s="9" t="s">
        <v>368</v>
      </c>
    </row>
    <row r="6372">
      <c r="F6372" s="9"/>
      <c r="N6372" s="50"/>
      <c r="O6372" s="50"/>
      <c r="P6372" s="50"/>
      <c r="Q6372" s="50" t="s">
        <v>368</v>
      </c>
      <c r="R6372" s="9" t="s">
        <v>368</v>
      </c>
      <c r="S6372" s="50" t="s">
        <v>368</v>
      </c>
      <c r="T6372" s="9" t="s">
        <v>368</v>
      </c>
      <c r="U6372" s="9" t="s">
        <v>368</v>
      </c>
    </row>
    <row r="6373">
      <c r="F6373" s="9"/>
      <c r="N6373" s="50"/>
      <c r="O6373" s="50"/>
      <c r="P6373" s="50"/>
      <c r="Q6373" s="50" t="s">
        <v>368</v>
      </c>
      <c r="R6373" s="9" t="s">
        <v>368</v>
      </c>
      <c r="S6373" s="50" t="s">
        <v>368</v>
      </c>
      <c r="T6373" s="9" t="s">
        <v>368</v>
      </c>
      <c r="U6373" s="9" t="s">
        <v>368</v>
      </c>
    </row>
    <row r="6374">
      <c r="F6374" s="9"/>
      <c r="N6374" s="50"/>
      <c r="O6374" s="50"/>
      <c r="P6374" s="50"/>
      <c r="Q6374" s="50" t="s">
        <v>368</v>
      </c>
      <c r="R6374" s="9" t="s">
        <v>368</v>
      </c>
      <c r="S6374" s="50" t="s">
        <v>368</v>
      </c>
      <c r="T6374" s="9" t="s">
        <v>368</v>
      </c>
      <c r="U6374" s="9" t="s">
        <v>368</v>
      </c>
    </row>
    <row r="6375">
      <c r="F6375" s="9"/>
      <c r="N6375" s="50"/>
      <c r="O6375" s="50"/>
      <c r="P6375" s="50"/>
      <c r="Q6375" s="50" t="s">
        <v>368</v>
      </c>
      <c r="R6375" s="9" t="s">
        <v>368</v>
      </c>
      <c r="S6375" s="50" t="s">
        <v>368</v>
      </c>
      <c r="T6375" s="9" t="s">
        <v>368</v>
      </c>
      <c r="U6375" s="9" t="s">
        <v>368</v>
      </c>
    </row>
    <row r="6376">
      <c r="F6376" s="9"/>
      <c r="N6376" s="50"/>
      <c r="O6376" s="50"/>
      <c r="P6376" s="50"/>
      <c r="Q6376" s="50" t="s">
        <v>368</v>
      </c>
      <c r="R6376" s="9" t="s">
        <v>368</v>
      </c>
      <c r="S6376" s="50" t="s">
        <v>368</v>
      </c>
      <c r="T6376" s="9" t="s">
        <v>368</v>
      </c>
      <c r="U6376" s="9" t="s">
        <v>368</v>
      </c>
    </row>
    <row r="6377">
      <c r="F6377" s="9"/>
      <c r="N6377" s="50"/>
      <c r="O6377" s="50"/>
      <c r="P6377" s="50"/>
      <c r="Q6377" s="50" t="s">
        <v>368</v>
      </c>
      <c r="R6377" s="9" t="s">
        <v>368</v>
      </c>
      <c r="S6377" s="50" t="s">
        <v>368</v>
      </c>
      <c r="T6377" s="9" t="s">
        <v>368</v>
      </c>
      <c r="U6377" s="9" t="s">
        <v>368</v>
      </c>
    </row>
    <row r="6378">
      <c r="F6378" s="9"/>
      <c r="N6378" s="50"/>
      <c r="O6378" s="50"/>
      <c r="P6378" s="50"/>
      <c r="Q6378" s="50" t="s">
        <v>368</v>
      </c>
      <c r="R6378" s="9" t="s">
        <v>368</v>
      </c>
      <c r="S6378" s="50" t="s">
        <v>368</v>
      </c>
      <c r="T6378" s="9" t="s">
        <v>368</v>
      </c>
      <c r="U6378" s="9" t="s">
        <v>368</v>
      </c>
    </row>
    <row r="6379">
      <c r="F6379" s="9"/>
      <c r="N6379" s="50"/>
      <c r="O6379" s="50"/>
      <c r="P6379" s="50"/>
      <c r="Q6379" s="50" t="s">
        <v>368</v>
      </c>
      <c r="R6379" s="9" t="s">
        <v>368</v>
      </c>
      <c r="S6379" s="50" t="s">
        <v>368</v>
      </c>
      <c r="T6379" s="9" t="s">
        <v>368</v>
      </c>
      <c r="U6379" s="9" t="s">
        <v>368</v>
      </c>
    </row>
    <row r="6380">
      <c r="F6380" s="9"/>
      <c r="N6380" s="50"/>
      <c r="O6380" s="50"/>
      <c r="P6380" s="50"/>
      <c r="Q6380" s="50" t="s">
        <v>368</v>
      </c>
      <c r="R6380" s="9" t="s">
        <v>368</v>
      </c>
      <c r="S6380" s="50" t="s">
        <v>368</v>
      </c>
      <c r="T6380" s="9" t="s">
        <v>368</v>
      </c>
      <c r="U6380" s="9" t="s">
        <v>368</v>
      </c>
    </row>
    <row r="6381">
      <c r="F6381" s="9"/>
      <c r="N6381" s="50"/>
      <c r="O6381" s="50"/>
      <c r="P6381" s="50"/>
      <c r="Q6381" s="50" t="s">
        <v>368</v>
      </c>
      <c r="R6381" s="9" t="s">
        <v>368</v>
      </c>
      <c r="S6381" s="50" t="s">
        <v>368</v>
      </c>
      <c r="T6381" s="9" t="s">
        <v>368</v>
      </c>
      <c r="U6381" s="9" t="s">
        <v>368</v>
      </c>
    </row>
    <row r="6382">
      <c r="F6382" s="9"/>
      <c r="N6382" s="50"/>
      <c r="O6382" s="50"/>
      <c r="P6382" s="50"/>
      <c r="Q6382" s="50" t="s">
        <v>368</v>
      </c>
      <c r="R6382" s="9" t="s">
        <v>368</v>
      </c>
      <c r="S6382" s="50" t="s">
        <v>368</v>
      </c>
      <c r="T6382" s="9" t="s">
        <v>368</v>
      </c>
      <c r="U6382" s="9" t="s">
        <v>368</v>
      </c>
    </row>
    <row r="6383">
      <c r="F6383" s="9"/>
      <c r="N6383" s="50"/>
      <c r="O6383" s="50"/>
      <c r="P6383" s="50"/>
      <c r="Q6383" s="50" t="s">
        <v>368</v>
      </c>
      <c r="R6383" s="9" t="s">
        <v>368</v>
      </c>
      <c r="S6383" s="50" t="s">
        <v>368</v>
      </c>
      <c r="T6383" s="9" t="s">
        <v>368</v>
      </c>
      <c r="U6383" s="9" t="s">
        <v>368</v>
      </c>
    </row>
    <row r="6384">
      <c r="F6384" s="9"/>
      <c r="N6384" s="50"/>
      <c r="O6384" s="50"/>
      <c r="P6384" s="50"/>
      <c r="Q6384" s="50" t="s">
        <v>368</v>
      </c>
      <c r="R6384" s="9" t="s">
        <v>368</v>
      </c>
      <c r="S6384" s="50" t="s">
        <v>368</v>
      </c>
      <c r="T6384" s="9" t="s">
        <v>368</v>
      </c>
      <c r="U6384" s="9" t="s">
        <v>368</v>
      </c>
    </row>
    <row r="6385">
      <c r="F6385" s="9"/>
      <c r="N6385" s="50"/>
      <c r="O6385" s="50"/>
      <c r="P6385" s="50"/>
      <c r="Q6385" s="50" t="s">
        <v>368</v>
      </c>
      <c r="R6385" s="9" t="s">
        <v>368</v>
      </c>
      <c r="S6385" s="50" t="s">
        <v>368</v>
      </c>
      <c r="T6385" s="9" t="s">
        <v>368</v>
      </c>
      <c r="U6385" s="9" t="s">
        <v>368</v>
      </c>
    </row>
    <row r="6386">
      <c r="F6386" s="9"/>
      <c r="N6386" s="50"/>
      <c r="O6386" s="50"/>
      <c r="P6386" s="50"/>
      <c r="Q6386" s="50" t="s">
        <v>368</v>
      </c>
      <c r="R6386" s="9" t="s">
        <v>368</v>
      </c>
      <c r="S6386" s="50" t="s">
        <v>368</v>
      </c>
      <c r="T6386" s="9" t="s">
        <v>368</v>
      </c>
      <c r="U6386" s="9" t="s">
        <v>368</v>
      </c>
    </row>
    <row r="6387">
      <c r="F6387" s="9"/>
      <c r="N6387" s="50"/>
      <c r="O6387" s="50"/>
      <c r="P6387" s="50"/>
      <c r="Q6387" s="50" t="s">
        <v>368</v>
      </c>
      <c r="R6387" s="9" t="s">
        <v>368</v>
      </c>
      <c r="S6387" s="50" t="s">
        <v>368</v>
      </c>
      <c r="T6387" s="9" t="s">
        <v>368</v>
      </c>
      <c r="U6387" s="9" t="s">
        <v>368</v>
      </c>
    </row>
    <row r="6388">
      <c r="F6388" s="9"/>
      <c r="N6388" s="50"/>
      <c r="O6388" s="50"/>
      <c r="P6388" s="50"/>
      <c r="Q6388" s="50" t="s">
        <v>368</v>
      </c>
      <c r="R6388" s="9" t="s">
        <v>368</v>
      </c>
      <c r="S6388" s="50" t="s">
        <v>368</v>
      </c>
      <c r="T6388" s="9" t="s">
        <v>368</v>
      </c>
      <c r="U6388" s="9" t="s">
        <v>368</v>
      </c>
    </row>
    <row r="6389">
      <c r="F6389" s="9"/>
      <c r="N6389" s="50"/>
      <c r="O6389" s="50"/>
      <c r="P6389" s="50"/>
      <c r="Q6389" s="50" t="s">
        <v>368</v>
      </c>
      <c r="R6389" s="9" t="s">
        <v>368</v>
      </c>
      <c r="S6389" s="50" t="s">
        <v>368</v>
      </c>
      <c r="T6389" s="9" t="s">
        <v>368</v>
      </c>
      <c r="U6389" s="9" t="s">
        <v>368</v>
      </c>
    </row>
    <row r="6390">
      <c r="F6390" s="9"/>
      <c r="N6390" s="50"/>
      <c r="O6390" s="50"/>
      <c r="P6390" s="50"/>
      <c r="Q6390" s="50" t="s">
        <v>368</v>
      </c>
      <c r="R6390" s="9" t="s">
        <v>368</v>
      </c>
      <c r="S6390" s="50" t="s">
        <v>368</v>
      </c>
      <c r="T6390" s="9" t="s">
        <v>368</v>
      </c>
      <c r="U6390" s="9" t="s">
        <v>368</v>
      </c>
    </row>
    <row r="6391">
      <c r="F6391" s="9"/>
      <c r="N6391" s="50"/>
      <c r="O6391" s="50"/>
      <c r="P6391" s="50"/>
      <c r="Q6391" s="50" t="s">
        <v>368</v>
      </c>
      <c r="R6391" s="9" t="s">
        <v>368</v>
      </c>
      <c r="S6391" s="50" t="s">
        <v>368</v>
      </c>
      <c r="T6391" s="9" t="s">
        <v>368</v>
      </c>
      <c r="U6391" s="9" t="s">
        <v>368</v>
      </c>
    </row>
    <row r="6392">
      <c r="F6392" s="9"/>
      <c r="N6392" s="50"/>
      <c r="O6392" s="50"/>
      <c r="P6392" s="50"/>
      <c r="Q6392" s="50" t="s">
        <v>368</v>
      </c>
      <c r="R6392" s="9" t="s">
        <v>368</v>
      </c>
      <c r="S6392" s="50" t="s">
        <v>368</v>
      </c>
      <c r="T6392" s="9" t="s">
        <v>368</v>
      </c>
      <c r="U6392" s="9" t="s">
        <v>368</v>
      </c>
    </row>
    <row r="6393">
      <c r="F6393" s="9"/>
      <c r="N6393" s="50"/>
      <c r="O6393" s="50"/>
      <c r="P6393" s="50"/>
      <c r="Q6393" s="50" t="s">
        <v>368</v>
      </c>
      <c r="R6393" s="9" t="s">
        <v>368</v>
      </c>
      <c r="S6393" s="50" t="s">
        <v>368</v>
      </c>
      <c r="T6393" s="9" t="s">
        <v>368</v>
      </c>
      <c r="U6393" s="9" t="s">
        <v>368</v>
      </c>
    </row>
    <row r="6394">
      <c r="F6394" s="9"/>
      <c r="N6394" s="50"/>
      <c r="O6394" s="50"/>
      <c r="P6394" s="50"/>
      <c r="Q6394" s="50" t="s">
        <v>368</v>
      </c>
      <c r="R6394" s="9" t="s">
        <v>368</v>
      </c>
      <c r="S6394" s="50" t="s">
        <v>368</v>
      </c>
      <c r="T6394" s="9" t="s">
        <v>368</v>
      </c>
      <c r="U6394" s="9" t="s">
        <v>368</v>
      </c>
    </row>
    <row r="6395">
      <c r="F6395" s="9"/>
      <c r="N6395" s="50"/>
      <c r="O6395" s="50"/>
      <c r="P6395" s="50"/>
      <c r="Q6395" s="50" t="s">
        <v>368</v>
      </c>
      <c r="R6395" s="9" t="s">
        <v>368</v>
      </c>
      <c r="S6395" s="50" t="s">
        <v>368</v>
      </c>
      <c r="T6395" s="9" t="s">
        <v>368</v>
      </c>
      <c r="U6395" s="9" t="s">
        <v>368</v>
      </c>
    </row>
    <row r="6396">
      <c r="F6396" s="9"/>
      <c r="N6396" s="50"/>
      <c r="O6396" s="50"/>
      <c r="P6396" s="50"/>
      <c r="Q6396" s="50" t="s">
        <v>368</v>
      </c>
      <c r="R6396" s="9" t="s">
        <v>368</v>
      </c>
      <c r="S6396" s="50" t="s">
        <v>368</v>
      </c>
      <c r="T6396" s="9" t="s">
        <v>368</v>
      </c>
      <c r="U6396" s="9" t="s">
        <v>368</v>
      </c>
    </row>
    <row r="6397">
      <c r="F6397" s="9"/>
      <c r="N6397" s="50"/>
      <c r="O6397" s="50"/>
      <c r="P6397" s="50"/>
      <c r="Q6397" s="50" t="s">
        <v>368</v>
      </c>
      <c r="R6397" s="9" t="s">
        <v>368</v>
      </c>
      <c r="S6397" s="50" t="s">
        <v>368</v>
      </c>
      <c r="T6397" s="9" t="s">
        <v>368</v>
      </c>
      <c r="U6397" s="9" t="s">
        <v>368</v>
      </c>
    </row>
    <row r="6398">
      <c r="F6398" s="9"/>
      <c r="N6398" s="50"/>
      <c r="O6398" s="50"/>
      <c r="P6398" s="50"/>
      <c r="Q6398" s="50" t="s">
        <v>368</v>
      </c>
      <c r="R6398" s="9" t="s">
        <v>368</v>
      </c>
      <c r="S6398" s="50" t="s">
        <v>368</v>
      </c>
      <c r="T6398" s="9" t="s">
        <v>368</v>
      </c>
      <c r="U6398" s="9" t="s">
        <v>368</v>
      </c>
    </row>
    <row r="6399">
      <c r="F6399" s="9"/>
      <c r="N6399" s="50"/>
      <c r="O6399" s="50"/>
      <c r="P6399" s="50"/>
      <c r="Q6399" s="50" t="s">
        <v>368</v>
      </c>
      <c r="R6399" s="9" t="s">
        <v>368</v>
      </c>
      <c r="S6399" s="50" t="s">
        <v>368</v>
      </c>
      <c r="T6399" s="9" t="s">
        <v>368</v>
      </c>
      <c r="U6399" s="9" t="s">
        <v>368</v>
      </c>
    </row>
    <row r="6400">
      <c r="F6400" s="9"/>
      <c r="N6400" s="50"/>
      <c r="O6400" s="50"/>
      <c r="P6400" s="50"/>
      <c r="Q6400" s="50" t="s">
        <v>368</v>
      </c>
      <c r="R6400" s="9" t="s">
        <v>368</v>
      </c>
      <c r="S6400" s="50" t="s">
        <v>368</v>
      </c>
      <c r="T6400" s="9" t="s">
        <v>368</v>
      </c>
      <c r="U6400" s="9" t="s">
        <v>368</v>
      </c>
    </row>
    <row r="6401">
      <c r="F6401" s="9"/>
      <c r="N6401" s="50"/>
      <c r="O6401" s="50"/>
      <c r="P6401" s="50"/>
      <c r="Q6401" s="50" t="s">
        <v>368</v>
      </c>
      <c r="R6401" s="9" t="s">
        <v>368</v>
      </c>
      <c r="S6401" s="50" t="s">
        <v>368</v>
      </c>
      <c r="T6401" s="9" t="s">
        <v>368</v>
      </c>
      <c r="U6401" s="9" t="s">
        <v>368</v>
      </c>
    </row>
    <row r="6402">
      <c r="F6402" s="9"/>
      <c r="N6402" s="50"/>
      <c r="O6402" s="50"/>
      <c r="P6402" s="50"/>
      <c r="Q6402" s="50" t="s">
        <v>368</v>
      </c>
      <c r="R6402" s="9" t="s">
        <v>368</v>
      </c>
      <c r="S6402" s="50" t="s">
        <v>368</v>
      </c>
      <c r="T6402" s="9" t="s">
        <v>368</v>
      </c>
      <c r="U6402" s="9" t="s">
        <v>368</v>
      </c>
    </row>
    <row r="6403">
      <c r="F6403" s="9"/>
      <c r="N6403" s="50"/>
      <c r="O6403" s="50"/>
      <c r="P6403" s="50"/>
      <c r="Q6403" s="50" t="s">
        <v>368</v>
      </c>
      <c r="R6403" s="9" t="s">
        <v>368</v>
      </c>
      <c r="S6403" s="50" t="s">
        <v>368</v>
      </c>
      <c r="T6403" s="9" t="s">
        <v>368</v>
      </c>
      <c r="U6403" s="9" t="s">
        <v>368</v>
      </c>
    </row>
    <row r="6404">
      <c r="F6404" s="9"/>
      <c r="N6404" s="50"/>
      <c r="O6404" s="50"/>
      <c r="P6404" s="50"/>
      <c r="Q6404" s="50" t="s">
        <v>368</v>
      </c>
      <c r="R6404" s="9" t="s">
        <v>368</v>
      </c>
      <c r="S6404" s="50" t="s">
        <v>368</v>
      </c>
      <c r="T6404" s="9" t="s">
        <v>368</v>
      </c>
      <c r="U6404" s="9" t="s">
        <v>368</v>
      </c>
    </row>
    <row r="6405">
      <c r="F6405" s="9"/>
      <c r="N6405" s="50"/>
      <c r="O6405" s="50"/>
      <c r="P6405" s="50"/>
      <c r="Q6405" s="50" t="s">
        <v>368</v>
      </c>
      <c r="R6405" s="9" t="s">
        <v>368</v>
      </c>
      <c r="S6405" s="50" t="s">
        <v>368</v>
      </c>
      <c r="T6405" s="9" t="s">
        <v>368</v>
      </c>
      <c r="U6405" s="9" t="s">
        <v>368</v>
      </c>
    </row>
    <row r="6406">
      <c r="F6406" s="9"/>
      <c r="N6406" s="50"/>
      <c r="O6406" s="50"/>
      <c r="P6406" s="50"/>
      <c r="Q6406" s="50" t="s">
        <v>368</v>
      </c>
      <c r="R6406" s="9" t="s">
        <v>368</v>
      </c>
      <c r="S6406" s="50" t="s">
        <v>368</v>
      </c>
      <c r="T6406" s="9" t="s">
        <v>368</v>
      </c>
      <c r="U6406" s="9" t="s">
        <v>368</v>
      </c>
    </row>
    <row r="6407">
      <c r="F6407" s="9"/>
      <c r="N6407" s="50"/>
      <c r="O6407" s="50"/>
      <c r="P6407" s="50"/>
      <c r="Q6407" s="50" t="s">
        <v>368</v>
      </c>
      <c r="R6407" s="9" t="s">
        <v>368</v>
      </c>
      <c r="S6407" s="50" t="s">
        <v>368</v>
      </c>
      <c r="T6407" s="9" t="s">
        <v>368</v>
      </c>
      <c r="U6407" s="9" t="s">
        <v>368</v>
      </c>
    </row>
    <row r="6408">
      <c r="F6408" s="9"/>
      <c r="N6408" s="50"/>
      <c r="O6408" s="50"/>
      <c r="P6408" s="50"/>
      <c r="Q6408" s="50" t="s">
        <v>368</v>
      </c>
      <c r="R6408" s="9" t="s">
        <v>368</v>
      </c>
      <c r="S6408" s="50" t="s">
        <v>368</v>
      </c>
      <c r="T6408" s="9" t="s">
        <v>368</v>
      </c>
      <c r="U6408" s="9" t="s">
        <v>368</v>
      </c>
    </row>
    <row r="6409">
      <c r="F6409" s="9"/>
      <c r="N6409" s="50"/>
      <c r="O6409" s="50"/>
      <c r="P6409" s="50"/>
      <c r="Q6409" s="50" t="s">
        <v>368</v>
      </c>
      <c r="R6409" s="9" t="s">
        <v>368</v>
      </c>
      <c r="S6409" s="50" t="s">
        <v>368</v>
      </c>
      <c r="T6409" s="9" t="s">
        <v>368</v>
      </c>
      <c r="U6409" s="9" t="s">
        <v>368</v>
      </c>
    </row>
    <row r="6410">
      <c r="F6410" s="9"/>
      <c r="N6410" s="50"/>
      <c r="O6410" s="50"/>
      <c r="P6410" s="50"/>
      <c r="Q6410" s="50" t="s">
        <v>368</v>
      </c>
      <c r="R6410" s="9" t="s">
        <v>368</v>
      </c>
      <c r="S6410" s="50" t="s">
        <v>368</v>
      </c>
      <c r="T6410" s="9" t="s">
        <v>368</v>
      </c>
      <c r="U6410" s="9" t="s">
        <v>368</v>
      </c>
    </row>
    <row r="6411">
      <c r="F6411" s="9"/>
      <c r="N6411" s="50"/>
      <c r="O6411" s="50"/>
      <c r="P6411" s="50"/>
      <c r="Q6411" s="50" t="s">
        <v>368</v>
      </c>
      <c r="R6411" s="9" t="s">
        <v>368</v>
      </c>
      <c r="S6411" s="50" t="s">
        <v>368</v>
      </c>
      <c r="T6411" s="9" t="s">
        <v>368</v>
      </c>
      <c r="U6411" s="9" t="s">
        <v>368</v>
      </c>
    </row>
    <row r="6412">
      <c r="F6412" s="9"/>
      <c r="N6412" s="50"/>
      <c r="O6412" s="50"/>
      <c r="P6412" s="50"/>
      <c r="Q6412" s="50" t="s">
        <v>368</v>
      </c>
      <c r="R6412" s="9" t="s">
        <v>368</v>
      </c>
      <c r="S6412" s="50" t="s">
        <v>368</v>
      </c>
      <c r="T6412" s="9" t="s">
        <v>368</v>
      </c>
      <c r="U6412" s="9" t="s">
        <v>368</v>
      </c>
    </row>
    <row r="6413">
      <c r="F6413" s="9"/>
      <c r="N6413" s="50"/>
      <c r="O6413" s="50"/>
      <c r="P6413" s="50"/>
      <c r="Q6413" s="50" t="s">
        <v>368</v>
      </c>
      <c r="R6413" s="9" t="s">
        <v>368</v>
      </c>
      <c r="S6413" s="50" t="s">
        <v>368</v>
      </c>
      <c r="T6413" s="9" t="s">
        <v>368</v>
      </c>
      <c r="U6413" s="9" t="s">
        <v>368</v>
      </c>
    </row>
    <row r="6414">
      <c r="F6414" s="9"/>
      <c r="N6414" s="50"/>
      <c r="O6414" s="50"/>
      <c r="P6414" s="50"/>
      <c r="Q6414" s="50" t="s">
        <v>368</v>
      </c>
      <c r="R6414" s="9" t="s">
        <v>368</v>
      </c>
      <c r="S6414" s="50" t="s">
        <v>368</v>
      </c>
      <c r="T6414" s="9" t="s">
        <v>368</v>
      </c>
      <c r="U6414" s="9" t="s">
        <v>368</v>
      </c>
    </row>
    <row r="6415">
      <c r="F6415" s="9"/>
      <c r="N6415" s="50"/>
      <c r="O6415" s="50"/>
      <c r="P6415" s="50"/>
      <c r="Q6415" s="50" t="s">
        <v>368</v>
      </c>
      <c r="R6415" s="9" t="s">
        <v>368</v>
      </c>
      <c r="S6415" s="50" t="s">
        <v>368</v>
      </c>
      <c r="T6415" s="9" t="s">
        <v>368</v>
      </c>
      <c r="U6415" s="9" t="s">
        <v>368</v>
      </c>
    </row>
    <row r="6416">
      <c r="F6416" s="9"/>
      <c r="N6416" s="50"/>
      <c r="O6416" s="50"/>
      <c r="P6416" s="50"/>
      <c r="Q6416" s="50" t="s">
        <v>368</v>
      </c>
      <c r="R6416" s="9" t="s">
        <v>368</v>
      </c>
      <c r="S6416" s="50" t="s">
        <v>368</v>
      </c>
      <c r="T6416" s="9" t="s">
        <v>368</v>
      </c>
      <c r="U6416" s="9" t="s">
        <v>368</v>
      </c>
    </row>
    <row r="6417">
      <c r="F6417" s="9"/>
      <c r="N6417" s="50"/>
      <c r="O6417" s="50"/>
      <c r="P6417" s="50"/>
      <c r="Q6417" s="50" t="s">
        <v>368</v>
      </c>
      <c r="R6417" s="9" t="s">
        <v>368</v>
      </c>
      <c r="S6417" s="50" t="s">
        <v>368</v>
      </c>
      <c r="T6417" s="9" t="s">
        <v>368</v>
      </c>
      <c r="U6417" s="9" t="s">
        <v>368</v>
      </c>
    </row>
    <row r="6418">
      <c r="F6418" s="9"/>
      <c r="N6418" s="50"/>
      <c r="O6418" s="50"/>
      <c r="P6418" s="50"/>
      <c r="Q6418" s="50" t="s">
        <v>368</v>
      </c>
      <c r="R6418" s="9" t="s">
        <v>368</v>
      </c>
      <c r="S6418" s="50" t="s">
        <v>368</v>
      </c>
      <c r="T6418" s="9" t="s">
        <v>368</v>
      </c>
      <c r="U6418" s="9" t="s">
        <v>368</v>
      </c>
    </row>
    <row r="6419">
      <c r="F6419" s="9"/>
      <c r="N6419" s="50"/>
      <c r="O6419" s="50"/>
      <c r="P6419" s="50"/>
      <c r="Q6419" s="50" t="s">
        <v>368</v>
      </c>
      <c r="R6419" s="9" t="s">
        <v>368</v>
      </c>
      <c r="S6419" s="50" t="s">
        <v>368</v>
      </c>
      <c r="T6419" s="9" t="s">
        <v>368</v>
      </c>
      <c r="U6419" s="9" t="s">
        <v>368</v>
      </c>
    </row>
    <row r="6420">
      <c r="F6420" s="9"/>
      <c r="N6420" s="50"/>
      <c r="O6420" s="50"/>
      <c r="P6420" s="50"/>
      <c r="Q6420" s="50" t="s">
        <v>368</v>
      </c>
      <c r="R6420" s="9" t="s">
        <v>368</v>
      </c>
      <c r="S6420" s="50" t="s">
        <v>368</v>
      </c>
      <c r="T6420" s="9" t="s">
        <v>368</v>
      </c>
      <c r="U6420" s="9" t="s">
        <v>368</v>
      </c>
    </row>
    <row r="6421">
      <c r="F6421" s="9"/>
      <c r="N6421" s="50"/>
      <c r="O6421" s="50"/>
      <c r="P6421" s="50"/>
      <c r="Q6421" s="50" t="s">
        <v>368</v>
      </c>
      <c r="R6421" s="9" t="s">
        <v>368</v>
      </c>
      <c r="S6421" s="50" t="s">
        <v>368</v>
      </c>
      <c r="T6421" s="9" t="s">
        <v>368</v>
      </c>
      <c r="U6421" s="9" t="s">
        <v>368</v>
      </c>
    </row>
    <row r="6422">
      <c r="F6422" s="9"/>
      <c r="N6422" s="50"/>
      <c r="O6422" s="50"/>
      <c r="P6422" s="50"/>
      <c r="Q6422" s="50" t="s">
        <v>368</v>
      </c>
      <c r="R6422" s="9" t="s">
        <v>368</v>
      </c>
      <c r="S6422" s="50" t="s">
        <v>368</v>
      </c>
      <c r="T6422" s="9" t="s">
        <v>368</v>
      </c>
      <c r="U6422" s="9" t="s">
        <v>368</v>
      </c>
    </row>
    <row r="6423">
      <c r="F6423" s="9"/>
      <c r="N6423" s="50"/>
      <c r="O6423" s="50"/>
      <c r="P6423" s="50"/>
      <c r="Q6423" s="50" t="s">
        <v>368</v>
      </c>
      <c r="R6423" s="9" t="s">
        <v>368</v>
      </c>
      <c r="S6423" s="50" t="s">
        <v>368</v>
      </c>
      <c r="T6423" s="9" t="s">
        <v>368</v>
      </c>
      <c r="U6423" s="9" t="s">
        <v>368</v>
      </c>
    </row>
    <row r="6424">
      <c r="F6424" s="9"/>
      <c r="N6424" s="50"/>
      <c r="O6424" s="50"/>
      <c r="P6424" s="50"/>
      <c r="Q6424" s="50" t="s">
        <v>368</v>
      </c>
      <c r="R6424" s="9" t="s">
        <v>368</v>
      </c>
      <c r="S6424" s="50" t="s">
        <v>368</v>
      </c>
      <c r="T6424" s="9" t="s">
        <v>368</v>
      </c>
      <c r="U6424" s="9" t="s">
        <v>368</v>
      </c>
    </row>
    <row r="6425">
      <c r="F6425" s="9"/>
      <c r="N6425" s="50"/>
      <c r="O6425" s="50"/>
      <c r="P6425" s="50"/>
      <c r="Q6425" s="50" t="s">
        <v>368</v>
      </c>
      <c r="R6425" s="9" t="s">
        <v>368</v>
      </c>
      <c r="S6425" s="50" t="s">
        <v>368</v>
      </c>
      <c r="T6425" s="9" t="s">
        <v>368</v>
      </c>
      <c r="U6425" s="9" t="s">
        <v>368</v>
      </c>
    </row>
    <row r="6426">
      <c r="F6426" s="9"/>
      <c r="N6426" s="50"/>
      <c r="O6426" s="50"/>
      <c r="P6426" s="50"/>
      <c r="Q6426" s="50" t="s">
        <v>368</v>
      </c>
      <c r="R6426" s="9" t="s">
        <v>368</v>
      </c>
      <c r="S6426" s="50" t="s">
        <v>368</v>
      </c>
      <c r="T6426" s="9" t="s">
        <v>368</v>
      </c>
      <c r="U6426" s="9" t="s">
        <v>368</v>
      </c>
    </row>
    <row r="6427">
      <c r="F6427" s="9"/>
      <c r="N6427" s="50"/>
      <c r="O6427" s="50"/>
      <c r="P6427" s="50"/>
      <c r="Q6427" s="50" t="s">
        <v>368</v>
      </c>
      <c r="R6427" s="9" t="s">
        <v>368</v>
      </c>
      <c r="S6427" s="50" t="s">
        <v>368</v>
      </c>
      <c r="T6427" s="9" t="s">
        <v>368</v>
      </c>
      <c r="U6427" s="9" t="s">
        <v>368</v>
      </c>
    </row>
    <row r="6428">
      <c r="F6428" s="9"/>
      <c r="N6428" s="50"/>
      <c r="O6428" s="50"/>
      <c r="P6428" s="50"/>
      <c r="Q6428" s="50" t="s">
        <v>368</v>
      </c>
      <c r="R6428" s="9" t="s">
        <v>368</v>
      </c>
      <c r="S6428" s="50" t="s">
        <v>368</v>
      </c>
      <c r="T6428" s="9" t="s">
        <v>368</v>
      </c>
      <c r="U6428" s="9" t="s">
        <v>368</v>
      </c>
    </row>
    <row r="6429">
      <c r="F6429" s="9"/>
      <c r="N6429" s="50"/>
      <c r="O6429" s="50"/>
      <c r="P6429" s="50"/>
      <c r="Q6429" s="50" t="s">
        <v>368</v>
      </c>
      <c r="R6429" s="9" t="s">
        <v>368</v>
      </c>
      <c r="S6429" s="50" t="s">
        <v>368</v>
      </c>
      <c r="T6429" s="9" t="s">
        <v>368</v>
      </c>
      <c r="U6429" s="9" t="s">
        <v>368</v>
      </c>
    </row>
    <row r="6430">
      <c r="F6430" s="9"/>
      <c r="N6430" s="50"/>
      <c r="O6430" s="50"/>
      <c r="P6430" s="50"/>
      <c r="Q6430" s="50" t="s">
        <v>368</v>
      </c>
      <c r="R6430" s="9" t="s">
        <v>368</v>
      </c>
      <c r="S6430" s="50" t="s">
        <v>368</v>
      </c>
      <c r="T6430" s="9" t="s">
        <v>368</v>
      </c>
      <c r="U6430" s="9" t="s">
        <v>368</v>
      </c>
    </row>
    <row r="6431">
      <c r="F6431" s="9"/>
      <c r="N6431" s="50"/>
      <c r="O6431" s="50"/>
      <c r="P6431" s="50"/>
      <c r="Q6431" s="50" t="s">
        <v>368</v>
      </c>
      <c r="R6431" s="9" t="s">
        <v>368</v>
      </c>
      <c r="S6431" s="50" t="s">
        <v>368</v>
      </c>
      <c r="T6431" s="9" t="s">
        <v>368</v>
      </c>
      <c r="U6431" s="9" t="s">
        <v>368</v>
      </c>
    </row>
    <row r="6432">
      <c r="F6432" s="9"/>
      <c r="N6432" s="50"/>
      <c r="O6432" s="50"/>
      <c r="P6432" s="50"/>
      <c r="Q6432" s="50" t="s">
        <v>368</v>
      </c>
      <c r="R6432" s="9" t="s">
        <v>368</v>
      </c>
      <c r="S6432" s="50" t="s">
        <v>368</v>
      </c>
      <c r="T6432" s="9" t="s">
        <v>368</v>
      </c>
      <c r="U6432" s="9" t="s">
        <v>368</v>
      </c>
    </row>
    <row r="6433">
      <c r="F6433" s="9"/>
      <c r="N6433" s="50"/>
      <c r="O6433" s="50"/>
      <c r="P6433" s="50"/>
      <c r="Q6433" s="50" t="s">
        <v>368</v>
      </c>
      <c r="R6433" s="9" t="s">
        <v>368</v>
      </c>
      <c r="S6433" s="50" t="s">
        <v>368</v>
      </c>
      <c r="T6433" s="9" t="s">
        <v>368</v>
      </c>
      <c r="U6433" s="9" t="s">
        <v>368</v>
      </c>
    </row>
    <row r="6434">
      <c r="F6434" s="9"/>
      <c r="N6434" s="50"/>
      <c r="O6434" s="50"/>
      <c r="P6434" s="50"/>
      <c r="Q6434" s="50" t="s">
        <v>368</v>
      </c>
      <c r="R6434" s="9" t="s">
        <v>368</v>
      </c>
      <c r="S6434" s="50" t="s">
        <v>368</v>
      </c>
      <c r="T6434" s="9" t="s">
        <v>368</v>
      </c>
      <c r="U6434" s="9" t="s">
        <v>368</v>
      </c>
    </row>
    <row r="6435">
      <c r="F6435" s="9"/>
      <c r="N6435" s="50"/>
      <c r="O6435" s="50"/>
      <c r="P6435" s="50"/>
      <c r="Q6435" s="50" t="s">
        <v>368</v>
      </c>
      <c r="R6435" s="9" t="s">
        <v>368</v>
      </c>
      <c r="S6435" s="50" t="s">
        <v>368</v>
      </c>
      <c r="T6435" s="9" t="s">
        <v>368</v>
      </c>
      <c r="U6435" s="9" t="s">
        <v>368</v>
      </c>
    </row>
    <row r="6436">
      <c r="F6436" s="9"/>
      <c r="N6436" s="50"/>
      <c r="O6436" s="50"/>
      <c r="P6436" s="50"/>
      <c r="Q6436" s="50" t="s">
        <v>368</v>
      </c>
      <c r="R6436" s="9" t="s">
        <v>368</v>
      </c>
      <c r="S6436" s="50" t="s">
        <v>368</v>
      </c>
      <c r="T6436" s="9" t="s">
        <v>368</v>
      </c>
      <c r="U6436" s="9" t="s">
        <v>368</v>
      </c>
    </row>
    <row r="6437">
      <c r="F6437" s="9"/>
      <c r="N6437" s="50"/>
      <c r="O6437" s="50"/>
      <c r="P6437" s="50"/>
      <c r="Q6437" s="50" t="s">
        <v>368</v>
      </c>
      <c r="R6437" s="9" t="s">
        <v>368</v>
      </c>
      <c r="S6437" s="50" t="s">
        <v>368</v>
      </c>
      <c r="T6437" s="9" t="s">
        <v>368</v>
      </c>
      <c r="U6437" s="9" t="s">
        <v>368</v>
      </c>
    </row>
    <row r="6438">
      <c r="F6438" s="9"/>
      <c r="N6438" s="50"/>
      <c r="O6438" s="50"/>
      <c r="P6438" s="50"/>
      <c r="Q6438" s="50" t="s">
        <v>368</v>
      </c>
      <c r="R6438" s="9" t="s">
        <v>368</v>
      </c>
      <c r="S6438" s="50" t="s">
        <v>368</v>
      </c>
      <c r="T6438" s="9" t="s">
        <v>368</v>
      </c>
      <c r="U6438" s="9" t="s">
        <v>368</v>
      </c>
    </row>
    <row r="6439">
      <c r="F6439" s="9"/>
      <c r="N6439" s="50"/>
      <c r="O6439" s="50"/>
      <c r="P6439" s="50"/>
      <c r="Q6439" s="50" t="s">
        <v>368</v>
      </c>
      <c r="R6439" s="9" t="s">
        <v>368</v>
      </c>
      <c r="S6439" s="50" t="s">
        <v>368</v>
      </c>
      <c r="T6439" s="9" t="s">
        <v>368</v>
      </c>
      <c r="U6439" s="9" t="s">
        <v>368</v>
      </c>
    </row>
    <row r="6440">
      <c r="F6440" s="9"/>
      <c r="N6440" s="50"/>
      <c r="O6440" s="50"/>
      <c r="P6440" s="50"/>
      <c r="Q6440" s="50" t="s">
        <v>368</v>
      </c>
      <c r="R6440" s="9" t="s">
        <v>368</v>
      </c>
      <c r="S6440" s="50" t="s">
        <v>368</v>
      </c>
      <c r="T6440" s="9" t="s">
        <v>368</v>
      </c>
      <c r="U6440" s="9" t="s">
        <v>368</v>
      </c>
    </row>
    <row r="6441">
      <c r="F6441" s="9"/>
      <c r="N6441" s="50"/>
      <c r="O6441" s="50"/>
      <c r="P6441" s="50"/>
      <c r="Q6441" s="50" t="s">
        <v>368</v>
      </c>
      <c r="R6441" s="9" t="s">
        <v>368</v>
      </c>
      <c r="S6441" s="50" t="s">
        <v>368</v>
      </c>
      <c r="T6441" s="9" t="s">
        <v>368</v>
      </c>
      <c r="U6441" s="9" t="s">
        <v>368</v>
      </c>
    </row>
    <row r="6442">
      <c r="F6442" s="9"/>
      <c r="N6442" s="50"/>
      <c r="O6442" s="50"/>
      <c r="P6442" s="50"/>
      <c r="Q6442" s="50" t="s">
        <v>368</v>
      </c>
      <c r="R6442" s="9" t="s">
        <v>368</v>
      </c>
      <c r="S6442" s="50" t="s">
        <v>368</v>
      </c>
      <c r="T6442" s="9" t="s">
        <v>368</v>
      </c>
      <c r="U6442" s="9" t="s">
        <v>368</v>
      </c>
    </row>
    <row r="6443">
      <c r="F6443" s="9"/>
      <c r="N6443" s="50"/>
      <c r="O6443" s="50"/>
      <c r="P6443" s="50"/>
      <c r="Q6443" s="50" t="s">
        <v>368</v>
      </c>
      <c r="R6443" s="9" t="s">
        <v>368</v>
      </c>
      <c r="S6443" s="50" t="s">
        <v>368</v>
      </c>
      <c r="T6443" s="9" t="s">
        <v>368</v>
      </c>
      <c r="U6443" s="9" t="s">
        <v>368</v>
      </c>
    </row>
    <row r="6444">
      <c r="F6444" s="9"/>
      <c r="N6444" s="50"/>
      <c r="O6444" s="50"/>
      <c r="P6444" s="50"/>
      <c r="Q6444" s="50" t="s">
        <v>368</v>
      </c>
      <c r="R6444" s="9" t="s">
        <v>368</v>
      </c>
      <c r="S6444" s="50" t="s">
        <v>368</v>
      </c>
      <c r="T6444" s="9" t="s">
        <v>368</v>
      </c>
      <c r="U6444" s="9" t="s">
        <v>368</v>
      </c>
    </row>
    <row r="6445">
      <c r="F6445" s="9"/>
      <c r="N6445" s="50"/>
      <c r="O6445" s="50"/>
      <c r="P6445" s="50"/>
      <c r="Q6445" s="50" t="s">
        <v>368</v>
      </c>
      <c r="R6445" s="9" t="s">
        <v>368</v>
      </c>
      <c r="S6445" s="50" t="s">
        <v>368</v>
      </c>
      <c r="T6445" s="9" t="s">
        <v>368</v>
      </c>
      <c r="U6445" s="9" t="s">
        <v>368</v>
      </c>
    </row>
    <row r="6446">
      <c r="F6446" s="9"/>
      <c r="N6446" s="50"/>
      <c r="O6446" s="50"/>
      <c r="P6446" s="50"/>
      <c r="Q6446" s="50" t="s">
        <v>368</v>
      </c>
      <c r="R6446" s="9" t="s">
        <v>368</v>
      </c>
      <c r="S6446" s="50" t="s">
        <v>368</v>
      </c>
      <c r="T6446" s="9" t="s">
        <v>368</v>
      </c>
      <c r="U6446" s="9" t="s">
        <v>368</v>
      </c>
    </row>
    <row r="6447">
      <c r="F6447" s="9"/>
      <c r="N6447" s="50"/>
      <c r="O6447" s="50"/>
      <c r="P6447" s="50"/>
      <c r="Q6447" s="50" t="s">
        <v>368</v>
      </c>
      <c r="R6447" s="9" t="s">
        <v>368</v>
      </c>
      <c r="S6447" s="50" t="s">
        <v>368</v>
      </c>
      <c r="T6447" s="9" t="s">
        <v>368</v>
      </c>
      <c r="U6447" s="9" t="s">
        <v>368</v>
      </c>
    </row>
    <row r="6448">
      <c r="F6448" s="9"/>
      <c r="N6448" s="50"/>
      <c r="O6448" s="50"/>
      <c r="P6448" s="50"/>
      <c r="Q6448" s="50" t="s">
        <v>368</v>
      </c>
      <c r="R6448" s="9" t="s">
        <v>368</v>
      </c>
      <c r="S6448" s="50" t="s">
        <v>368</v>
      </c>
      <c r="T6448" s="9" t="s">
        <v>368</v>
      </c>
      <c r="U6448" s="9" t="s">
        <v>368</v>
      </c>
    </row>
    <row r="6449">
      <c r="F6449" s="9"/>
      <c r="N6449" s="50"/>
      <c r="O6449" s="50"/>
      <c r="P6449" s="50"/>
      <c r="Q6449" s="50" t="s">
        <v>368</v>
      </c>
      <c r="R6449" s="9" t="s">
        <v>368</v>
      </c>
      <c r="S6449" s="50" t="s">
        <v>368</v>
      </c>
      <c r="T6449" s="9" t="s">
        <v>368</v>
      </c>
      <c r="U6449" s="9" t="s">
        <v>368</v>
      </c>
    </row>
    <row r="6450">
      <c r="F6450" s="9"/>
      <c r="N6450" s="50"/>
      <c r="O6450" s="50"/>
      <c r="P6450" s="50"/>
      <c r="Q6450" s="50" t="s">
        <v>368</v>
      </c>
      <c r="R6450" s="9" t="s">
        <v>368</v>
      </c>
      <c r="S6450" s="50" t="s">
        <v>368</v>
      </c>
      <c r="T6450" s="9" t="s">
        <v>368</v>
      </c>
      <c r="U6450" s="9" t="s">
        <v>368</v>
      </c>
    </row>
    <row r="6451">
      <c r="F6451" s="9"/>
      <c r="N6451" s="50"/>
      <c r="O6451" s="50"/>
      <c r="P6451" s="50"/>
      <c r="Q6451" s="50" t="s">
        <v>368</v>
      </c>
      <c r="R6451" s="9" t="s">
        <v>368</v>
      </c>
      <c r="S6451" s="50" t="s">
        <v>368</v>
      </c>
      <c r="T6451" s="9" t="s">
        <v>368</v>
      </c>
      <c r="U6451" s="9" t="s">
        <v>368</v>
      </c>
    </row>
    <row r="6452">
      <c r="F6452" s="9"/>
      <c r="N6452" s="50"/>
      <c r="O6452" s="50"/>
      <c r="P6452" s="50"/>
      <c r="Q6452" s="50" t="s">
        <v>368</v>
      </c>
      <c r="R6452" s="9" t="s">
        <v>368</v>
      </c>
      <c r="S6452" s="50" t="s">
        <v>368</v>
      </c>
      <c r="T6452" s="9" t="s">
        <v>368</v>
      </c>
      <c r="U6452" s="9" t="s">
        <v>368</v>
      </c>
    </row>
    <row r="6453">
      <c r="F6453" s="9"/>
      <c r="N6453" s="50"/>
      <c r="O6453" s="50"/>
      <c r="P6453" s="50"/>
      <c r="Q6453" s="50" t="s">
        <v>368</v>
      </c>
      <c r="R6453" s="9" t="s">
        <v>368</v>
      </c>
      <c r="S6453" s="50" t="s">
        <v>368</v>
      </c>
      <c r="T6453" s="9" t="s">
        <v>368</v>
      </c>
      <c r="U6453" s="9" t="s">
        <v>368</v>
      </c>
    </row>
    <row r="6454">
      <c r="F6454" s="9"/>
      <c r="N6454" s="50"/>
      <c r="O6454" s="50"/>
      <c r="P6454" s="50"/>
      <c r="Q6454" s="50" t="s">
        <v>368</v>
      </c>
      <c r="R6454" s="9" t="s">
        <v>368</v>
      </c>
      <c r="S6454" s="50" t="s">
        <v>368</v>
      </c>
      <c r="T6454" s="9" t="s">
        <v>368</v>
      </c>
      <c r="U6454" s="9" t="s">
        <v>368</v>
      </c>
    </row>
    <row r="6455">
      <c r="F6455" s="9"/>
      <c r="N6455" s="50"/>
      <c r="O6455" s="50"/>
      <c r="P6455" s="50"/>
      <c r="Q6455" s="50" t="s">
        <v>368</v>
      </c>
      <c r="R6455" s="9" t="s">
        <v>368</v>
      </c>
      <c r="S6455" s="50" t="s">
        <v>368</v>
      </c>
      <c r="T6455" s="9" t="s">
        <v>368</v>
      </c>
      <c r="U6455" s="9" t="s">
        <v>368</v>
      </c>
    </row>
    <row r="6456">
      <c r="F6456" s="9"/>
      <c r="N6456" s="50"/>
      <c r="O6456" s="50"/>
      <c r="P6456" s="50"/>
      <c r="Q6456" s="50" t="s">
        <v>368</v>
      </c>
      <c r="R6456" s="9" t="s">
        <v>368</v>
      </c>
      <c r="S6456" s="50" t="s">
        <v>368</v>
      </c>
      <c r="T6456" s="9" t="s">
        <v>368</v>
      </c>
      <c r="U6456" s="9" t="s">
        <v>368</v>
      </c>
    </row>
    <row r="6457">
      <c r="F6457" s="9"/>
      <c r="N6457" s="50"/>
      <c r="O6457" s="50"/>
      <c r="P6457" s="50"/>
      <c r="Q6457" s="50" t="s">
        <v>368</v>
      </c>
      <c r="R6457" s="9" t="s">
        <v>368</v>
      </c>
      <c r="S6457" s="50" t="s">
        <v>368</v>
      </c>
      <c r="T6457" s="9" t="s">
        <v>368</v>
      </c>
      <c r="U6457" s="9" t="s">
        <v>368</v>
      </c>
    </row>
    <row r="6458">
      <c r="F6458" s="9"/>
      <c r="N6458" s="50"/>
      <c r="O6458" s="50"/>
      <c r="P6458" s="50"/>
      <c r="Q6458" s="50" t="s">
        <v>368</v>
      </c>
      <c r="R6458" s="9" t="s">
        <v>368</v>
      </c>
      <c r="S6458" s="50" t="s">
        <v>368</v>
      </c>
      <c r="T6458" s="9" t="s">
        <v>368</v>
      </c>
      <c r="U6458" s="9" t="s">
        <v>368</v>
      </c>
    </row>
    <row r="6459">
      <c r="F6459" s="9"/>
      <c r="N6459" s="50"/>
      <c r="O6459" s="50"/>
      <c r="P6459" s="50"/>
      <c r="Q6459" s="50" t="s">
        <v>368</v>
      </c>
      <c r="R6459" s="9" t="s">
        <v>368</v>
      </c>
      <c r="S6459" s="50" t="s">
        <v>368</v>
      </c>
      <c r="T6459" s="9" t="s">
        <v>368</v>
      </c>
      <c r="U6459" s="9" t="s">
        <v>368</v>
      </c>
    </row>
    <row r="6460">
      <c r="F6460" s="9"/>
      <c r="N6460" s="50"/>
      <c r="O6460" s="50"/>
      <c r="P6460" s="50"/>
      <c r="Q6460" s="50" t="s">
        <v>368</v>
      </c>
      <c r="R6460" s="9" t="s">
        <v>368</v>
      </c>
      <c r="S6460" s="50" t="s">
        <v>368</v>
      </c>
      <c r="T6460" s="9" t="s">
        <v>368</v>
      </c>
      <c r="U6460" s="9" t="s">
        <v>368</v>
      </c>
    </row>
    <row r="6461">
      <c r="F6461" s="9"/>
      <c r="N6461" s="50"/>
      <c r="O6461" s="50"/>
      <c r="P6461" s="50"/>
      <c r="Q6461" s="50" t="s">
        <v>368</v>
      </c>
      <c r="R6461" s="9" t="s">
        <v>368</v>
      </c>
      <c r="S6461" s="50" t="s">
        <v>368</v>
      </c>
      <c r="T6461" s="9" t="s">
        <v>368</v>
      </c>
      <c r="U6461" s="9" t="s">
        <v>368</v>
      </c>
    </row>
    <row r="6462">
      <c r="F6462" s="9"/>
      <c r="N6462" s="50"/>
      <c r="O6462" s="50"/>
      <c r="P6462" s="50"/>
      <c r="Q6462" s="50" t="s">
        <v>368</v>
      </c>
      <c r="R6462" s="9" t="s">
        <v>368</v>
      </c>
      <c r="S6462" s="50" t="s">
        <v>368</v>
      </c>
      <c r="T6462" s="9" t="s">
        <v>368</v>
      </c>
      <c r="U6462" s="9" t="s">
        <v>368</v>
      </c>
    </row>
    <row r="6463">
      <c r="F6463" s="9"/>
      <c r="N6463" s="50"/>
      <c r="O6463" s="50"/>
      <c r="P6463" s="50"/>
      <c r="Q6463" s="50" t="s">
        <v>368</v>
      </c>
      <c r="R6463" s="9" t="s">
        <v>368</v>
      </c>
      <c r="S6463" s="50" t="s">
        <v>368</v>
      </c>
      <c r="T6463" s="9" t="s">
        <v>368</v>
      </c>
      <c r="U6463" s="9" t="s">
        <v>368</v>
      </c>
    </row>
    <row r="6464">
      <c r="F6464" s="9"/>
      <c r="N6464" s="50"/>
      <c r="O6464" s="50"/>
      <c r="P6464" s="50"/>
      <c r="Q6464" s="50" t="s">
        <v>368</v>
      </c>
      <c r="R6464" s="9" t="s">
        <v>368</v>
      </c>
      <c r="S6464" s="50" t="s">
        <v>368</v>
      </c>
      <c r="T6464" s="9" t="s">
        <v>368</v>
      </c>
      <c r="U6464" s="9" t="s">
        <v>368</v>
      </c>
    </row>
    <row r="6465">
      <c r="F6465" s="9"/>
      <c r="N6465" s="50"/>
      <c r="O6465" s="50"/>
      <c r="P6465" s="50"/>
      <c r="Q6465" s="50" t="s">
        <v>368</v>
      </c>
      <c r="R6465" s="9" t="s">
        <v>368</v>
      </c>
      <c r="S6465" s="50" t="s">
        <v>368</v>
      </c>
      <c r="T6465" s="9" t="s">
        <v>368</v>
      </c>
      <c r="U6465" s="9" t="s">
        <v>368</v>
      </c>
    </row>
    <row r="6466">
      <c r="F6466" s="9"/>
      <c r="N6466" s="50"/>
      <c r="O6466" s="50"/>
      <c r="P6466" s="50"/>
      <c r="Q6466" s="50" t="s">
        <v>368</v>
      </c>
      <c r="R6466" s="9" t="s">
        <v>368</v>
      </c>
      <c r="S6466" s="50" t="s">
        <v>368</v>
      </c>
      <c r="T6466" s="9" t="s">
        <v>368</v>
      </c>
      <c r="U6466" s="9" t="s">
        <v>368</v>
      </c>
    </row>
    <row r="6467">
      <c r="F6467" s="9"/>
      <c r="N6467" s="50"/>
      <c r="O6467" s="50"/>
      <c r="P6467" s="50"/>
      <c r="Q6467" s="50" t="s">
        <v>368</v>
      </c>
      <c r="R6467" s="9" t="s">
        <v>368</v>
      </c>
      <c r="S6467" s="50" t="s">
        <v>368</v>
      </c>
      <c r="T6467" s="9" t="s">
        <v>368</v>
      </c>
      <c r="U6467" s="9" t="s">
        <v>368</v>
      </c>
    </row>
    <row r="6468">
      <c r="F6468" s="9"/>
      <c r="N6468" s="50"/>
      <c r="O6468" s="50"/>
      <c r="P6468" s="50"/>
      <c r="Q6468" s="50" t="s">
        <v>368</v>
      </c>
      <c r="R6468" s="9" t="s">
        <v>368</v>
      </c>
      <c r="S6468" s="50" t="s">
        <v>368</v>
      </c>
      <c r="T6468" s="9" t="s">
        <v>368</v>
      </c>
      <c r="U6468" s="9" t="s">
        <v>368</v>
      </c>
    </row>
    <row r="6469">
      <c r="F6469" s="9"/>
      <c r="N6469" s="50"/>
      <c r="O6469" s="50"/>
      <c r="P6469" s="50"/>
      <c r="Q6469" s="50" t="s">
        <v>368</v>
      </c>
      <c r="R6469" s="9" t="s">
        <v>368</v>
      </c>
      <c r="S6469" s="50" t="s">
        <v>368</v>
      </c>
      <c r="T6469" s="9" t="s">
        <v>368</v>
      </c>
      <c r="U6469" s="9" t="s">
        <v>368</v>
      </c>
    </row>
    <row r="6470">
      <c r="F6470" s="9"/>
      <c r="N6470" s="50"/>
      <c r="O6470" s="50"/>
      <c r="P6470" s="50"/>
      <c r="Q6470" s="50" t="s">
        <v>368</v>
      </c>
      <c r="R6470" s="9" t="s">
        <v>368</v>
      </c>
      <c r="S6470" s="50" t="s">
        <v>368</v>
      </c>
      <c r="T6470" s="9" t="s">
        <v>368</v>
      </c>
      <c r="U6470" s="9" t="s">
        <v>368</v>
      </c>
    </row>
    <row r="6471">
      <c r="F6471" s="9"/>
      <c r="N6471" s="50"/>
      <c r="O6471" s="50"/>
      <c r="P6471" s="50"/>
      <c r="Q6471" s="50" t="s">
        <v>368</v>
      </c>
      <c r="R6471" s="9" t="s">
        <v>368</v>
      </c>
      <c r="S6471" s="50" t="s">
        <v>368</v>
      </c>
      <c r="T6471" s="9" t="s">
        <v>368</v>
      </c>
      <c r="U6471" s="9" t="s">
        <v>368</v>
      </c>
    </row>
    <row r="6472">
      <c r="F6472" s="9"/>
      <c r="N6472" s="50"/>
      <c r="O6472" s="50"/>
      <c r="P6472" s="50"/>
      <c r="Q6472" s="50" t="s">
        <v>368</v>
      </c>
      <c r="R6472" s="9" t="s">
        <v>368</v>
      </c>
      <c r="S6472" s="50" t="s">
        <v>368</v>
      </c>
      <c r="T6472" s="9" t="s">
        <v>368</v>
      </c>
      <c r="U6472" s="9" t="s">
        <v>368</v>
      </c>
    </row>
    <row r="6473">
      <c r="F6473" s="9"/>
      <c r="N6473" s="50"/>
      <c r="O6473" s="50"/>
      <c r="P6473" s="50"/>
      <c r="Q6473" s="50" t="s">
        <v>368</v>
      </c>
      <c r="R6473" s="9" t="s">
        <v>368</v>
      </c>
      <c r="S6473" s="50" t="s">
        <v>368</v>
      </c>
      <c r="T6473" s="9" t="s">
        <v>368</v>
      </c>
      <c r="U6473" s="9" t="s">
        <v>368</v>
      </c>
    </row>
    <row r="6474">
      <c r="F6474" s="9"/>
      <c r="N6474" s="50"/>
      <c r="O6474" s="50"/>
      <c r="P6474" s="50"/>
      <c r="Q6474" s="50" t="s">
        <v>368</v>
      </c>
      <c r="R6474" s="9" t="s">
        <v>368</v>
      </c>
      <c r="S6474" s="50" t="s">
        <v>368</v>
      </c>
      <c r="T6474" s="9" t="s">
        <v>368</v>
      </c>
      <c r="U6474" s="9" t="s">
        <v>368</v>
      </c>
    </row>
    <row r="6475">
      <c r="F6475" s="9"/>
      <c r="N6475" s="50"/>
      <c r="O6475" s="50"/>
      <c r="P6475" s="50"/>
      <c r="Q6475" s="50" t="s">
        <v>368</v>
      </c>
      <c r="R6475" s="9" t="s">
        <v>368</v>
      </c>
      <c r="S6475" s="50" t="s">
        <v>368</v>
      </c>
      <c r="T6475" s="9" t="s">
        <v>368</v>
      </c>
      <c r="U6475" s="9" t="s">
        <v>368</v>
      </c>
    </row>
    <row r="6476">
      <c r="F6476" s="9"/>
      <c r="N6476" s="50"/>
      <c r="O6476" s="50"/>
      <c r="P6476" s="50"/>
      <c r="Q6476" s="50" t="s">
        <v>368</v>
      </c>
      <c r="R6476" s="9" t="s">
        <v>368</v>
      </c>
      <c r="S6476" s="50" t="s">
        <v>368</v>
      </c>
      <c r="T6476" s="9" t="s">
        <v>368</v>
      </c>
      <c r="U6476" s="9" t="s">
        <v>368</v>
      </c>
    </row>
    <row r="6477">
      <c r="F6477" s="9"/>
      <c r="N6477" s="50"/>
      <c r="O6477" s="50"/>
      <c r="P6477" s="50"/>
      <c r="Q6477" s="50" t="s">
        <v>368</v>
      </c>
      <c r="R6477" s="9" t="s">
        <v>368</v>
      </c>
      <c r="S6477" s="50" t="s">
        <v>368</v>
      </c>
      <c r="T6477" s="9" t="s">
        <v>368</v>
      </c>
      <c r="U6477" s="9" t="s">
        <v>368</v>
      </c>
    </row>
    <row r="6478">
      <c r="F6478" s="9"/>
      <c r="N6478" s="50"/>
      <c r="O6478" s="50"/>
      <c r="P6478" s="50"/>
      <c r="Q6478" s="50" t="s">
        <v>368</v>
      </c>
      <c r="R6478" s="9" t="s">
        <v>368</v>
      </c>
      <c r="S6478" s="50" t="s">
        <v>368</v>
      </c>
      <c r="T6478" s="9" t="s">
        <v>368</v>
      </c>
      <c r="U6478" s="9" t="s">
        <v>368</v>
      </c>
    </row>
    <row r="6479">
      <c r="F6479" s="9"/>
      <c r="N6479" s="50"/>
      <c r="O6479" s="50"/>
      <c r="P6479" s="50"/>
      <c r="Q6479" s="50" t="s">
        <v>368</v>
      </c>
      <c r="R6479" s="9" t="s">
        <v>368</v>
      </c>
      <c r="S6479" s="50" t="s">
        <v>368</v>
      </c>
      <c r="T6479" s="9" t="s">
        <v>368</v>
      </c>
      <c r="U6479" s="9" t="s">
        <v>368</v>
      </c>
    </row>
    <row r="6480">
      <c r="F6480" s="9"/>
      <c r="N6480" s="50"/>
      <c r="O6480" s="50"/>
      <c r="P6480" s="50"/>
      <c r="Q6480" s="50" t="s">
        <v>368</v>
      </c>
      <c r="R6480" s="9" t="s">
        <v>368</v>
      </c>
      <c r="S6480" s="50" t="s">
        <v>368</v>
      </c>
      <c r="T6480" s="9" t="s">
        <v>368</v>
      </c>
      <c r="U6480" s="9" t="s">
        <v>368</v>
      </c>
    </row>
    <row r="6481">
      <c r="F6481" s="9"/>
      <c r="N6481" s="50"/>
      <c r="O6481" s="50"/>
      <c r="P6481" s="50"/>
      <c r="Q6481" s="50" t="s">
        <v>368</v>
      </c>
      <c r="R6481" s="9" t="s">
        <v>368</v>
      </c>
      <c r="S6481" s="50" t="s">
        <v>368</v>
      </c>
      <c r="T6481" s="9" t="s">
        <v>368</v>
      </c>
      <c r="U6481" s="9" t="s">
        <v>368</v>
      </c>
    </row>
    <row r="6482">
      <c r="F6482" s="9"/>
      <c r="N6482" s="50"/>
      <c r="O6482" s="50"/>
      <c r="P6482" s="50"/>
      <c r="Q6482" s="50" t="s">
        <v>368</v>
      </c>
      <c r="R6482" s="9" t="s">
        <v>368</v>
      </c>
      <c r="S6482" s="50" t="s">
        <v>368</v>
      </c>
      <c r="T6482" s="9" t="s">
        <v>368</v>
      </c>
      <c r="U6482" s="9" t="s">
        <v>368</v>
      </c>
    </row>
    <row r="6483">
      <c r="F6483" s="9"/>
      <c r="N6483" s="50"/>
      <c r="O6483" s="50"/>
      <c r="P6483" s="50"/>
      <c r="Q6483" s="50" t="s">
        <v>368</v>
      </c>
      <c r="R6483" s="9" t="s">
        <v>368</v>
      </c>
      <c r="S6483" s="50" t="s">
        <v>368</v>
      </c>
      <c r="T6483" s="9" t="s">
        <v>368</v>
      </c>
      <c r="U6483" s="9" t="s">
        <v>368</v>
      </c>
    </row>
    <row r="6484">
      <c r="F6484" s="9"/>
      <c r="N6484" s="50"/>
      <c r="O6484" s="50"/>
      <c r="P6484" s="50"/>
      <c r="Q6484" s="50" t="s">
        <v>368</v>
      </c>
      <c r="R6484" s="9" t="s">
        <v>368</v>
      </c>
      <c r="S6484" s="50" t="s">
        <v>368</v>
      </c>
      <c r="T6484" s="9" t="s">
        <v>368</v>
      </c>
      <c r="U6484" s="9" t="s">
        <v>368</v>
      </c>
    </row>
    <row r="6485">
      <c r="F6485" s="9"/>
      <c r="N6485" s="50"/>
      <c r="O6485" s="50"/>
      <c r="P6485" s="50"/>
      <c r="Q6485" s="50" t="s">
        <v>368</v>
      </c>
      <c r="R6485" s="9" t="s">
        <v>368</v>
      </c>
      <c r="S6485" s="50" t="s">
        <v>368</v>
      </c>
      <c r="T6485" s="9" t="s">
        <v>368</v>
      </c>
      <c r="U6485" s="9" t="s">
        <v>368</v>
      </c>
    </row>
    <row r="6486">
      <c r="F6486" s="9"/>
      <c r="N6486" s="50"/>
      <c r="O6486" s="50"/>
      <c r="P6486" s="50"/>
      <c r="Q6486" s="50" t="s">
        <v>368</v>
      </c>
      <c r="R6486" s="9" t="s">
        <v>368</v>
      </c>
      <c r="S6486" s="50" t="s">
        <v>368</v>
      </c>
      <c r="T6486" s="9" t="s">
        <v>368</v>
      </c>
      <c r="U6486" s="9" t="s">
        <v>368</v>
      </c>
    </row>
    <row r="6487">
      <c r="F6487" s="9"/>
      <c r="N6487" s="50"/>
      <c r="O6487" s="50"/>
      <c r="P6487" s="50"/>
      <c r="Q6487" s="50" t="s">
        <v>368</v>
      </c>
      <c r="R6487" s="9" t="s">
        <v>368</v>
      </c>
      <c r="S6487" s="50" t="s">
        <v>368</v>
      </c>
      <c r="T6487" s="9" t="s">
        <v>368</v>
      </c>
      <c r="U6487" s="9" t="s">
        <v>368</v>
      </c>
    </row>
    <row r="6488">
      <c r="F6488" s="9"/>
      <c r="N6488" s="50"/>
      <c r="O6488" s="50"/>
      <c r="P6488" s="50"/>
      <c r="Q6488" s="50" t="s">
        <v>368</v>
      </c>
      <c r="R6488" s="9" t="s">
        <v>368</v>
      </c>
      <c r="S6488" s="50" t="s">
        <v>368</v>
      </c>
      <c r="T6488" s="9" t="s">
        <v>368</v>
      </c>
      <c r="U6488" s="9" t="s">
        <v>368</v>
      </c>
    </row>
    <row r="6489">
      <c r="F6489" s="9"/>
      <c r="N6489" s="50"/>
      <c r="O6489" s="50"/>
      <c r="P6489" s="50"/>
      <c r="Q6489" s="50" t="s">
        <v>368</v>
      </c>
      <c r="R6489" s="9" t="s">
        <v>368</v>
      </c>
      <c r="S6489" s="50" t="s">
        <v>368</v>
      </c>
      <c r="T6489" s="9" t="s">
        <v>368</v>
      </c>
      <c r="U6489" s="9" t="s">
        <v>368</v>
      </c>
    </row>
    <row r="6490">
      <c r="F6490" s="9"/>
      <c r="N6490" s="50"/>
      <c r="O6490" s="50"/>
      <c r="P6490" s="50"/>
      <c r="Q6490" s="50" t="s">
        <v>368</v>
      </c>
      <c r="R6490" s="9" t="s">
        <v>368</v>
      </c>
      <c r="S6490" s="50" t="s">
        <v>368</v>
      </c>
      <c r="T6490" s="9" t="s">
        <v>368</v>
      </c>
      <c r="U6490" s="9" t="s">
        <v>368</v>
      </c>
    </row>
    <row r="6491">
      <c r="F6491" s="9"/>
      <c r="N6491" s="50"/>
      <c r="O6491" s="50"/>
      <c r="P6491" s="50"/>
      <c r="Q6491" s="50" t="s">
        <v>368</v>
      </c>
      <c r="R6491" s="9" t="s">
        <v>368</v>
      </c>
      <c r="S6491" s="50" t="s">
        <v>368</v>
      </c>
      <c r="T6491" s="9" t="s">
        <v>368</v>
      </c>
      <c r="U6491" s="9" t="s">
        <v>368</v>
      </c>
    </row>
    <row r="6492">
      <c r="F6492" s="9"/>
      <c r="N6492" s="50"/>
      <c r="O6492" s="50"/>
      <c r="P6492" s="50"/>
      <c r="Q6492" s="50" t="s">
        <v>368</v>
      </c>
      <c r="R6492" s="9" t="s">
        <v>368</v>
      </c>
      <c r="S6492" s="50" t="s">
        <v>368</v>
      </c>
      <c r="T6492" s="9" t="s">
        <v>368</v>
      </c>
      <c r="U6492" s="9" t="s">
        <v>368</v>
      </c>
    </row>
    <row r="6493">
      <c r="F6493" s="9"/>
      <c r="N6493" s="50"/>
      <c r="O6493" s="50"/>
      <c r="P6493" s="50"/>
      <c r="Q6493" s="50" t="s">
        <v>368</v>
      </c>
      <c r="R6493" s="9" t="s">
        <v>368</v>
      </c>
      <c r="S6493" s="50" t="s">
        <v>368</v>
      </c>
      <c r="T6493" s="9" t="s">
        <v>368</v>
      </c>
      <c r="U6493" s="9" t="s">
        <v>368</v>
      </c>
    </row>
    <row r="6494">
      <c r="F6494" s="9"/>
      <c r="N6494" s="50"/>
      <c r="O6494" s="50"/>
      <c r="P6494" s="50"/>
      <c r="Q6494" s="50" t="s">
        <v>368</v>
      </c>
      <c r="R6494" s="9" t="s">
        <v>368</v>
      </c>
      <c r="S6494" s="50" t="s">
        <v>368</v>
      </c>
      <c r="T6494" s="9" t="s">
        <v>368</v>
      </c>
      <c r="U6494" s="9" t="s">
        <v>368</v>
      </c>
    </row>
    <row r="6495">
      <c r="F6495" s="9"/>
      <c r="N6495" s="50"/>
      <c r="O6495" s="50"/>
      <c r="P6495" s="50"/>
      <c r="Q6495" s="50" t="s">
        <v>368</v>
      </c>
      <c r="R6495" s="9" t="s">
        <v>368</v>
      </c>
      <c r="S6495" s="50" t="s">
        <v>368</v>
      </c>
      <c r="T6495" s="9" t="s">
        <v>368</v>
      </c>
      <c r="U6495" s="9" t="s">
        <v>368</v>
      </c>
    </row>
    <row r="6496">
      <c r="F6496" s="9"/>
      <c r="N6496" s="50"/>
      <c r="O6496" s="50"/>
      <c r="P6496" s="50"/>
      <c r="Q6496" s="50" t="s">
        <v>368</v>
      </c>
      <c r="R6496" s="9" t="s">
        <v>368</v>
      </c>
      <c r="S6496" s="50" t="s">
        <v>368</v>
      </c>
      <c r="T6496" s="9" t="s">
        <v>368</v>
      </c>
      <c r="U6496" s="9" t="s">
        <v>368</v>
      </c>
    </row>
    <row r="6497">
      <c r="F6497" s="9"/>
      <c r="N6497" s="50"/>
      <c r="O6497" s="50"/>
      <c r="P6497" s="50"/>
      <c r="Q6497" s="50" t="s">
        <v>368</v>
      </c>
      <c r="R6497" s="9" t="s">
        <v>368</v>
      </c>
      <c r="S6497" s="50" t="s">
        <v>368</v>
      </c>
      <c r="T6497" s="9" t="s">
        <v>368</v>
      </c>
      <c r="U6497" s="9" t="s">
        <v>368</v>
      </c>
    </row>
    <row r="6498">
      <c r="F6498" s="9"/>
      <c r="N6498" s="50"/>
      <c r="O6498" s="50"/>
      <c r="P6498" s="50"/>
      <c r="Q6498" s="50" t="s">
        <v>368</v>
      </c>
      <c r="R6498" s="9" t="s">
        <v>368</v>
      </c>
      <c r="S6498" s="50" t="s">
        <v>368</v>
      </c>
      <c r="T6498" s="9" t="s">
        <v>368</v>
      </c>
      <c r="U6498" s="9" t="s">
        <v>368</v>
      </c>
    </row>
    <row r="6499">
      <c r="F6499" s="9"/>
      <c r="N6499" s="50"/>
      <c r="O6499" s="50"/>
      <c r="P6499" s="50"/>
      <c r="Q6499" s="50" t="s">
        <v>368</v>
      </c>
      <c r="R6499" s="9" t="s">
        <v>368</v>
      </c>
      <c r="S6499" s="50" t="s">
        <v>368</v>
      </c>
      <c r="T6499" s="9" t="s">
        <v>368</v>
      </c>
      <c r="U6499" s="9" t="s">
        <v>368</v>
      </c>
    </row>
    <row r="6500">
      <c r="F6500" s="9"/>
      <c r="N6500" s="50"/>
      <c r="O6500" s="50"/>
      <c r="P6500" s="50"/>
      <c r="Q6500" s="50" t="s">
        <v>368</v>
      </c>
      <c r="R6500" s="9" t="s">
        <v>368</v>
      </c>
      <c r="S6500" s="50" t="s">
        <v>368</v>
      </c>
      <c r="T6500" s="9" t="s">
        <v>368</v>
      </c>
      <c r="U6500" s="9" t="s">
        <v>368</v>
      </c>
    </row>
    <row r="6501">
      <c r="F6501" s="9"/>
      <c r="N6501" s="50"/>
      <c r="O6501" s="50"/>
      <c r="P6501" s="50"/>
      <c r="Q6501" s="50" t="s">
        <v>368</v>
      </c>
      <c r="R6501" s="9" t="s">
        <v>368</v>
      </c>
      <c r="S6501" s="50" t="s">
        <v>368</v>
      </c>
      <c r="T6501" s="9" t="s">
        <v>368</v>
      </c>
      <c r="U6501" s="9" t="s">
        <v>368</v>
      </c>
    </row>
    <row r="6502">
      <c r="F6502" s="9"/>
      <c r="N6502" s="50"/>
      <c r="O6502" s="50"/>
      <c r="P6502" s="50"/>
      <c r="Q6502" s="50" t="s">
        <v>368</v>
      </c>
      <c r="R6502" s="9" t="s">
        <v>368</v>
      </c>
      <c r="S6502" s="50" t="s">
        <v>368</v>
      </c>
      <c r="T6502" s="9" t="s">
        <v>368</v>
      </c>
      <c r="U6502" s="9" t="s">
        <v>368</v>
      </c>
    </row>
    <row r="6503">
      <c r="F6503" s="9"/>
      <c r="N6503" s="50"/>
      <c r="O6503" s="50"/>
      <c r="P6503" s="50"/>
      <c r="Q6503" s="50" t="s">
        <v>368</v>
      </c>
      <c r="R6503" s="9" t="s">
        <v>368</v>
      </c>
      <c r="S6503" s="50" t="s">
        <v>368</v>
      </c>
      <c r="T6503" s="9" t="s">
        <v>368</v>
      </c>
      <c r="U6503" s="9" t="s">
        <v>368</v>
      </c>
    </row>
    <row r="6504">
      <c r="F6504" s="9"/>
      <c r="N6504" s="50"/>
      <c r="O6504" s="50"/>
      <c r="P6504" s="50"/>
      <c r="Q6504" s="50" t="s">
        <v>368</v>
      </c>
      <c r="R6504" s="9" t="s">
        <v>368</v>
      </c>
      <c r="S6504" s="50" t="s">
        <v>368</v>
      </c>
      <c r="T6504" s="9" t="s">
        <v>368</v>
      </c>
      <c r="U6504" s="9" t="s">
        <v>368</v>
      </c>
    </row>
    <row r="6505">
      <c r="F6505" s="9"/>
      <c r="N6505" s="50"/>
      <c r="O6505" s="50"/>
      <c r="P6505" s="50"/>
      <c r="Q6505" s="50" t="s">
        <v>368</v>
      </c>
      <c r="R6505" s="9" t="s">
        <v>368</v>
      </c>
      <c r="S6505" s="50" t="s">
        <v>368</v>
      </c>
      <c r="T6505" s="9" t="s">
        <v>368</v>
      </c>
      <c r="U6505" s="9" t="s">
        <v>368</v>
      </c>
    </row>
    <row r="6506">
      <c r="F6506" s="9"/>
      <c r="N6506" s="50"/>
      <c r="O6506" s="50"/>
      <c r="P6506" s="50"/>
      <c r="Q6506" s="50" t="s">
        <v>368</v>
      </c>
      <c r="R6506" s="9" t="s">
        <v>368</v>
      </c>
      <c r="S6506" s="50" t="s">
        <v>368</v>
      </c>
      <c r="T6506" s="9" t="s">
        <v>368</v>
      </c>
      <c r="U6506" s="9" t="s">
        <v>368</v>
      </c>
    </row>
    <row r="6507">
      <c r="F6507" s="9"/>
      <c r="N6507" s="50"/>
      <c r="O6507" s="50"/>
      <c r="P6507" s="50"/>
      <c r="Q6507" s="50" t="s">
        <v>368</v>
      </c>
      <c r="R6507" s="9" t="s">
        <v>368</v>
      </c>
      <c r="S6507" s="50" t="s">
        <v>368</v>
      </c>
      <c r="T6507" s="9" t="s">
        <v>368</v>
      </c>
      <c r="U6507" s="9" t="s">
        <v>368</v>
      </c>
    </row>
    <row r="6508">
      <c r="F6508" s="9"/>
      <c r="N6508" s="50"/>
      <c r="O6508" s="50"/>
      <c r="P6508" s="50"/>
      <c r="Q6508" s="50" t="s">
        <v>368</v>
      </c>
      <c r="R6508" s="9" t="s">
        <v>368</v>
      </c>
      <c r="S6508" s="50" t="s">
        <v>368</v>
      </c>
      <c r="T6508" s="9" t="s">
        <v>368</v>
      </c>
      <c r="U6508" s="9" t="s">
        <v>368</v>
      </c>
    </row>
    <row r="6509">
      <c r="F6509" s="9"/>
      <c r="N6509" s="50"/>
      <c r="O6509" s="50"/>
      <c r="P6509" s="50"/>
      <c r="Q6509" s="50" t="s">
        <v>368</v>
      </c>
      <c r="R6509" s="9" t="s">
        <v>368</v>
      </c>
      <c r="S6509" s="50" t="s">
        <v>368</v>
      </c>
      <c r="T6509" s="9" t="s">
        <v>368</v>
      </c>
      <c r="U6509" s="9" t="s">
        <v>368</v>
      </c>
    </row>
    <row r="6510">
      <c r="F6510" s="9"/>
      <c r="N6510" s="50"/>
      <c r="O6510" s="50"/>
      <c r="P6510" s="50"/>
      <c r="Q6510" s="50" t="s">
        <v>368</v>
      </c>
      <c r="R6510" s="9" t="s">
        <v>368</v>
      </c>
      <c r="S6510" s="50" t="s">
        <v>368</v>
      </c>
      <c r="T6510" s="9" t="s">
        <v>368</v>
      </c>
      <c r="U6510" s="9" t="s">
        <v>368</v>
      </c>
    </row>
    <row r="6511">
      <c r="F6511" s="9"/>
      <c r="N6511" s="50"/>
      <c r="O6511" s="50"/>
      <c r="P6511" s="50"/>
      <c r="Q6511" s="50" t="s">
        <v>368</v>
      </c>
      <c r="R6511" s="9" t="s">
        <v>368</v>
      </c>
      <c r="S6511" s="50" t="s">
        <v>368</v>
      </c>
      <c r="T6511" s="9" t="s">
        <v>368</v>
      </c>
      <c r="U6511" s="9" t="s">
        <v>368</v>
      </c>
    </row>
    <row r="6512">
      <c r="F6512" s="9"/>
      <c r="N6512" s="50"/>
      <c r="O6512" s="50"/>
      <c r="P6512" s="50"/>
      <c r="Q6512" s="50" t="s">
        <v>368</v>
      </c>
      <c r="R6512" s="9" t="s">
        <v>368</v>
      </c>
      <c r="S6512" s="50" t="s">
        <v>368</v>
      </c>
      <c r="T6512" s="9" t="s">
        <v>368</v>
      </c>
      <c r="U6512" s="9" t="s">
        <v>368</v>
      </c>
    </row>
    <row r="6513">
      <c r="F6513" s="9"/>
      <c r="N6513" s="50"/>
      <c r="O6513" s="50"/>
      <c r="P6513" s="50"/>
      <c r="Q6513" s="50" t="s">
        <v>368</v>
      </c>
      <c r="R6513" s="9" t="s">
        <v>368</v>
      </c>
      <c r="S6513" s="50" t="s">
        <v>368</v>
      </c>
      <c r="T6513" s="9" t="s">
        <v>368</v>
      </c>
      <c r="U6513" s="9" t="s">
        <v>368</v>
      </c>
    </row>
    <row r="6514">
      <c r="F6514" s="9"/>
      <c r="N6514" s="50"/>
      <c r="O6514" s="50"/>
      <c r="P6514" s="50"/>
      <c r="Q6514" s="50" t="s">
        <v>368</v>
      </c>
      <c r="R6514" s="9" t="s">
        <v>368</v>
      </c>
      <c r="S6514" s="50" t="s">
        <v>368</v>
      </c>
      <c r="T6514" s="9" t="s">
        <v>368</v>
      </c>
      <c r="U6514" s="9" t="s">
        <v>368</v>
      </c>
    </row>
    <row r="6515">
      <c r="F6515" s="9"/>
      <c r="N6515" s="50"/>
      <c r="O6515" s="50"/>
      <c r="P6515" s="50"/>
      <c r="Q6515" s="50" t="s">
        <v>368</v>
      </c>
      <c r="R6515" s="9" t="s">
        <v>368</v>
      </c>
      <c r="S6515" s="50" t="s">
        <v>368</v>
      </c>
      <c r="T6515" s="9" t="s">
        <v>368</v>
      </c>
      <c r="U6515" s="9" t="s">
        <v>368</v>
      </c>
    </row>
    <row r="6516">
      <c r="F6516" s="9"/>
      <c r="N6516" s="50"/>
      <c r="O6516" s="50"/>
      <c r="P6516" s="50"/>
      <c r="Q6516" s="50" t="s">
        <v>368</v>
      </c>
      <c r="R6516" s="9" t="s">
        <v>368</v>
      </c>
      <c r="S6516" s="50" t="s">
        <v>368</v>
      </c>
      <c r="T6516" s="9" t="s">
        <v>368</v>
      </c>
      <c r="U6516" s="9" t="s">
        <v>368</v>
      </c>
    </row>
    <row r="6517">
      <c r="F6517" s="9"/>
      <c r="N6517" s="50"/>
      <c r="O6517" s="50"/>
      <c r="P6517" s="50"/>
      <c r="Q6517" s="50" t="s">
        <v>368</v>
      </c>
      <c r="R6517" s="9" t="s">
        <v>368</v>
      </c>
      <c r="S6517" s="50" t="s">
        <v>368</v>
      </c>
      <c r="T6517" s="9" t="s">
        <v>368</v>
      </c>
      <c r="U6517" s="9" t="s">
        <v>368</v>
      </c>
    </row>
    <row r="6518">
      <c r="F6518" s="9"/>
      <c r="N6518" s="50"/>
      <c r="O6518" s="50"/>
      <c r="P6518" s="50"/>
      <c r="Q6518" s="50" t="s">
        <v>368</v>
      </c>
      <c r="R6518" s="9" t="s">
        <v>368</v>
      </c>
      <c r="S6518" s="50" t="s">
        <v>368</v>
      </c>
      <c r="T6518" s="9" t="s">
        <v>368</v>
      </c>
      <c r="U6518" s="9" t="s">
        <v>368</v>
      </c>
    </row>
    <row r="6519">
      <c r="F6519" s="9"/>
      <c r="N6519" s="50"/>
      <c r="O6519" s="50"/>
      <c r="P6519" s="50"/>
      <c r="Q6519" s="50" t="s">
        <v>368</v>
      </c>
      <c r="R6519" s="9" t="s">
        <v>368</v>
      </c>
      <c r="S6519" s="50" t="s">
        <v>368</v>
      </c>
      <c r="T6519" s="9" t="s">
        <v>368</v>
      </c>
      <c r="U6519" s="9" t="s">
        <v>368</v>
      </c>
    </row>
    <row r="6520">
      <c r="F6520" s="9"/>
      <c r="N6520" s="50"/>
      <c r="O6520" s="50"/>
      <c r="P6520" s="50"/>
      <c r="Q6520" s="50" t="s">
        <v>368</v>
      </c>
      <c r="R6520" s="9" t="s">
        <v>368</v>
      </c>
      <c r="S6520" s="50" t="s">
        <v>368</v>
      </c>
      <c r="T6520" s="9" t="s">
        <v>368</v>
      </c>
      <c r="U6520" s="9" t="s">
        <v>368</v>
      </c>
    </row>
    <row r="6521">
      <c r="F6521" s="9"/>
      <c r="N6521" s="50"/>
      <c r="O6521" s="50"/>
      <c r="P6521" s="50"/>
      <c r="Q6521" s="50" t="s">
        <v>368</v>
      </c>
      <c r="R6521" s="9" t="s">
        <v>368</v>
      </c>
      <c r="S6521" s="50" t="s">
        <v>368</v>
      </c>
      <c r="T6521" s="9" t="s">
        <v>368</v>
      </c>
      <c r="U6521" s="9" t="s">
        <v>368</v>
      </c>
    </row>
    <row r="6522">
      <c r="F6522" s="9"/>
      <c r="N6522" s="50"/>
      <c r="O6522" s="50"/>
      <c r="P6522" s="50"/>
      <c r="Q6522" s="50" t="s">
        <v>368</v>
      </c>
      <c r="R6522" s="9" t="s">
        <v>368</v>
      </c>
      <c r="S6522" s="50" t="s">
        <v>368</v>
      </c>
      <c r="T6522" s="9" t="s">
        <v>368</v>
      </c>
      <c r="U6522" s="9" t="s">
        <v>368</v>
      </c>
    </row>
    <row r="6523">
      <c r="F6523" s="9"/>
      <c r="N6523" s="50"/>
      <c r="O6523" s="50"/>
      <c r="P6523" s="50"/>
      <c r="Q6523" s="50" t="s">
        <v>368</v>
      </c>
      <c r="R6523" s="9" t="s">
        <v>368</v>
      </c>
      <c r="S6523" s="50" t="s">
        <v>368</v>
      </c>
      <c r="T6523" s="9" t="s">
        <v>368</v>
      </c>
      <c r="U6523" s="9" t="s">
        <v>368</v>
      </c>
    </row>
    <row r="6524">
      <c r="F6524" s="9"/>
      <c r="N6524" s="50"/>
      <c r="O6524" s="50"/>
      <c r="P6524" s="50"/>
      <c r="Q6524" s="50" t="s">
        <v>368</v>
      </c>
      <c r="R6524" s="9" t="s">
        <v>368</v>
      </c>
      <c r="S6524" s="50" t="s">
        <v>368</v>
      </c>
      <c r="T6524" s="9" t="s">
        <v>368</v>
      </c>
      <c r="U6524" s="9" t="s">
        <v>368</v>
      </c>
    </row>
    <row r="6525">
      <c r="F6525" s="9"/>
      <c r="N6525" s="50"/>
      <c r="O6525" s="50"/>
      <c r="P6525" s="50"/>
      <c r="Q6525" s="50" t="s">
        <v>368</v>
      </c>
      <c r="R6525" s="9" t="s">
        <v>368</v>
      </c>
      <c r="S6525" s="50" t="s">
        <v>368</v>
      </c>
      <c r="T6525" s="9" t="s">
        <v>368</v>
      </c>
      <c r="U6525" s="9" t="s">
        <v>368</v>
      </c>
    </row>
    <row r="6526">
      <c r="F6526" s="9"/>
      <c r="N6526" s="50"/>
      <c r="O6526" s="50"/>
      <c r="P6526" s="50"/>
      <c r="Q6526" s="50" t="s">
        <v>368</v>
      </c>
      <c r="R6526" s="9" t="s">
        <v>368</v>
      </c>
      <c r="S6526" s="50" t="s">
        <v>368</v>
      </c>
      <c r="T6526" s="9" t="s">
        <v>368</v>
      </c>
      <c r="U6526" s="9" t="s">
        <v>368</v>
      </c>
    </row>
    <row r="6527">
      <c r="F6527" s="9"/>
      <c r="N6527" s="50"/>
      <c r="O6527" s="50"/>
      <c r="P6527" s="50"/>
      <c r="Q6527" s="50" t="s">
        <v>368</v>
      </c>
      <c r="R6527" s="9" t="s">
        <v>368</v>
      </c>
      <c r="S6527" s="50" t="s">
        <v>368</v>
      </c>
      <c r="T6527" s="9" t="s">
        <v>368</v>
      </c>
      <c r="U6527" s="9" t="s">
        <v>368</v>
      </c>
    </row>
    <row r="6528">
      <c r="F6528" s="9"/>
      <c r="N6528" s="50"/>
      <c r="O6528" s="50"/>
      <c r="P6528" s="50"/>
      <c r="Q6528" s="50" t="s">
        <v>368</v>
      </c>
      <c r="R6528" s="9" t="s">
        <v>368</v>
      </c>
      <c r="S6528" s="50" t="s">
        <v>368</v>
      </c>
      <c r="T6528" s="9" t="s">
        <v>368</v>
      </c>
      <c r="U6528" s="9" t="s">
        <v>368</v>
      </c>
    </row>
    <row r="6529">
      <c r="F6529" s="9"/>
      <c r="N6529" s="50"/>
      <c r="O6529" s="50"/>
      <c r="P6529" s="50"/>
      <c r="Q6529" s="50" t="s">
        <v>368</v>
      </c>
      <c r="R6529" s="9" t="s">
        <v>368</v>
      </c>
      <c r="S6529" s="50" t="s">
        <v>368</v>
      </c>
      <c r="T6529" s="9" t="s">
        <v>368</v>
      </c>
      <c r="U6529" s="9" t="s">
        <v>368</v>
      </c>
    </row>
    <row r="6530">
      <c r="F6530" s="9"/>
      <c r="N6530" s="50"/>
      <c r="O6530" s="50"/>
      <c r="P6530" s="50"/>
      <c r="Q6530" s="50" t="s">
        <v>368</v>
      </c>
      <c r="R6530" s="9" t="s">
        <v>368</v>
      </c>
      <c r="S6530" s="50" t="s">
        <v>368</v>
      </c>
      <c r="T6530" s="9" t="s">
        <v>368</v>
      </c>
      <c r="U6530" s="9" t="s">
        <v>368</v>
      </c>
    </row>
    <row r="6531">
      <c r="F6531" s="9"/>
      <c r="N6531" s="50"/>
      <c r="O6531" s="50"/>
      <c r="P6531" s="50"/>
      <c r="Q6531" s="50" t="s">
        <v>368</v>
      </c>
      <c r="R6531" s="9" t="s">
        <v>368</v>
      </c>
      <c r="S6531" s="50" t="s">
        <v>368</v>
      </c>
      <c r="T6531" s="9" t="s">
        <v>368</v>
      </c>
      <c r="U6531" s="9" t="s">
        <v>368</v>
      </c>
    </row>
    <row r="6532">
      <c r="F6532" s="9"/>
      <c r="N6532" s="50"/>
      <c r="O6532" s="50"/>
      <c r="P6532" s="50"/>
      <c r="Q6532" s="50" t="s">
        <v>368</v>
      </c>
      <c r="R6532" s="9" t="s">
        <v>368</v>
      </c>
      <c r="S6532" s="50" t="s">
        <v>368</v>
      </c>
      <c r="T6532" s="9" t="s">
        <v>368</v>
      </c>
      <c r="U6532" s="9" t="s">
        <v>368</v>
      </c>
    </row>
    <row r="6533">
      <c r="F6533" s="9"/>
      <c r="N6533" s="50"/>
      <c r="O6533" s="50"/>
      <c r="P6533" s="50"/>
      <c r="Q6533" s="50" t="s">
        <v>368</v>
      </c>
      <c r="R6533" s="9" t="s">
        <v>368</v>
      </c>
      <c r="S6533" s="50" t="s">
        <v>368</v>
      </c>
      <c r="T6533" s="9" t="s">
        <v>368</v>
      </c>
      <c r="U6533" s="9" t="s">
        <v>368</v>
      </c>
    </row>
    <row r="6534">
      <c r="F6534" s="9"/>
      <c r="N6534" s="50"/>
      <c r="O6534" s="50"/>
      <c r="P6534" s="50"/>
      <c r="Q6534" s="50" t="s">
        <v>368</v>
      </c>
      <c r="R6534" s="9" t="s">
        <v>368</v>
      </c>
      <c r="S6534" s="50" t="s">
        <v>368</v>
      </c>
      <c r="T6534" s="9" t="s">
        <v>368</v>
      </c>
      <c r="U6534" s="9" t="s">
        <v>368</v>
      </c>
    </row>
    <row r="6535">
      <c r="F6535" s="9"/>
      <c r="N6535" s="50"/>
      <c r="O6535" s="50"/>
      <c r="P6535" s="50"/>
      <c r="Q6535" s="50" t="s">
        <v>368</v>
      </c>
      <c r="R6535" s="9" t="s">
        <v>368</v>
      </c>
      <c r="S6535" s="50" t="s">
        <v>368</v>
      </c>
      <c r="T6535" s="9" t="s">
        <v>368</v>
      </c>
      <c r="U6535" s="9" t="s">
        <v>368</v>
      </c>
    </row>
    <row r="6536">
      <c r="F6536" s="9"/>
      <c r="N6536" s="50"/>
      <c r="O6536" s="50"/>
      <c r="P6536" s="50"/>
      <c r="Q6536" s="50" t="s">
        <v>368</v>
      </c>
      <c r="R6536" s="9" t="s">
        <v>368</v>
      </c>
      <c r="S6536" s="50" t="s">
        <v>368</v>
      </c>
      <c r="T6536" s="9" t="s">
        <v>368</v>
      </c>
      <c r="U6536" s="9" t="s">
        <v>368</v>
      </c>
    </row>
    <row r="6537">
      <c r="F6537" s="9"/>
      <c r="N6537" s="50"/>
      <c r="O6537" s="50"/>
      <c r="P6537" s="50"/>
      <c r="Q6537" s="50" t="s">
        <v>368</v>
      </c>
      <c r="R6537" s="9" t="s">
        <v>368</v>
      </c>
      <c r="S6537" s="50" t="s">
        <v>368</v>
      </c>
      <c r="T6537" s="9" t="s">
        <v>368</v>
      </c>
      <c r="U6537" s="9" t="s">
        <v>368</v>
      </c>
    </row>
    <row r="6538">
      <c r="F6538" s="9"/>
      <c r="N6538" s="50"/>
      <c r="O6538" s="50"/>
      <c r="P6538" s="50"/>
      <c r="Q6538" s="50" t="s">
        <v>368</v>
      </c>
      <c r="R6538" s="9" t="s">
        <v>368</v>
      </c>
      <c r="S6538" s="50" t="s">
        <v>368</v>
      </c>
      <c r="T6538" s="9" t="s">
        <v>368</v>
      </c>
      <c r="U6538" s="9" t="s">
        <v>368</v>
      </c>
    </row>
    <row r="6539">
      <c r="F6539" s="9"/>
      <c r="N6539" s="50"/>
      <c r="O6539" s="50"/>
      <c r="P6539" s="50"/>
      <c r="Q6539" s="50" t="s">
        <v>368</v>
      </c>
      <c r="R6539" s="9" t="s">
        <v>368</v>
      </c>
      <c r="S6539" s="50" t="s">
        <v>368</v>
      </c>
      <c r="T6539" s="9" t="s">
        <v>368</v>
      </c>
      <c r="U6539" s="9" t="s">
        <v>368</v>
      </c>
    </row>
    <row r="6540">
      <c r="F6540" s="9"/>
      <c r="N6540" s="50"/>
      <c r="O6540" s="50"/>
      <c r="P6540" s="50"/>
      <c r="Q6540" s="50" t="s">
        <v>368</v>
      </c>
      <c r="R6540" s="9" t="s">
        <v>368</v>
      </c>
      <c r="S6540" s="50" t="s">
        <v>368</v>
      </c>
      <c r="T6540" s="9" t="s">
        <v>368</v>
      </c>
      <c r="U6540" s="9" t="s">
        <v>368</v>
      </c>
    </row>
    <row r="6541">
      <c r="F6541" s="9"/>
      <c r="N6541" s="50"/>
      <c r="O6541" s="50"/>
      <c r="P6541" s="50"/>
      <c r="Q6541" s="50" t="s">
        <v>368</v>
      </c>
      <c r="R6541" s="9" t="s">
        <v>368</v>
      </c>
      <c r="S6541" s="50" t="s">
        <v>368</v>
      </c>
      <c r="T6541" s="9" t="s">
        <v>368</v>
      </c>
      <c r="U6541" s="9" t="s">
        <v>368</v>
      </c>
    </row>
    <row r="6542">
      <c r="F6542" s="9"/>
      <c r="N6542" s="50"/>
      <c r="O6542" s="50"/>
      <c r="P6542" s="50"/>
      <c r="Q6542" s="50" t="s">
        <v>368</v>
      </c>
      <c r="R6542" s="9" t="s">
        <v>368</v>
      </c>
      <c r="S6542" s="50" t="s">
        <v>368</v>
      </c>
      <c r="T6542" s="9" t="s">
        <v>368</v>
      </c>
      <c r="U6542" s="9" t="s">
        <v>368</v>
      </c>
    </row>
    <row r="6543">
      <c r="F6543" s="9"/>
      <c r="N6543" s="50"/>
      <c r="O6543" s="50"/>
      <c r="P6543" s="50"/>
      <c r="Q6543" s="50" t="s">
        <v>368</v>
      </c>
      <c r="R6543" s="9" t="s">
        <v>368</v>
      </c>
      <c r="S6543" s="50" t="s">
        <v>368</v>
      </c>
      <c r="T6543" s="9" t="s">
        <v>368</v>
      </c>
      <c r="U6543" s="9" t="s">
        <v>368</v>
      </c>
    </row>
    <row r="6544">
      <c r="F6544" s="9"/>
      <c r="N6544" s="50"/>
      <c r="O6544" s="50"/>
      <c r="P6544" s="50"/>
      <c r="Q6544" s="50" t="s">
        <v>368</v>
      </c>
      <c r="R6544" s="9" t="s">
        <v>368</v>
      </c>
      <c r="S6544" s="50" t="s">
        <v>368</v>
      </c>
      <c r="T6544" s="9" t="s">
        <v>368</v>
      </c>
      <c r="U6544" s="9" t="s">
        <v>368</v>
      </c>
    </row>
    <row r="6545">
      <c r="F6545" s="9"/>
      <c r="N6545" s="50"/>
      <c r="O6545" s="50"/>
      <c r="P6545" s="50"/>
      <c r="Q6545" s="50" t="s">
        <v>368</v>
      </c>
      <c r="R6545" s="9" t="s">
        <v>368</v>
      </c>
      <c r="S6545" s="50" t="s">
        <v>368</v>
      </c>
      <c r="T6545" s="9" t="s">
        <v>368</v>
      </c>
      <c r="U6545" s="9" t="s">
        <v>368</v>
      </c>
    </row>
    <row r="6546">
      <c r="F6546" s="9"/>
      <c r="N6546" s="50"/>
      <c r="O6546" s="50"/>
      <c r="P6546" s="50"/>
      <c r="Q6546" s="50" t="s">
        <v>368</v>
      </c>
      <c r="R6546" s="9" t="s">
        <v>368</v>
      </c>
      <c r="S6546" s="50" t="s">
        <v>368</v>
      </c>
      <c r="T6546" s="9" t="s">
        <v>368</v>
      </c>
      <c r="U6546" s="9" t="s">
        <v>368</v>
      </c>
    </row>
    <row r="6547">
      <c r="F6547" s="9"/>
      <c r="N6547" s="50"/>
      <c r="O6547" s="50"/>
      <c r="P6547" s="50"/>
      <c r="Q6547" s="50" t="s">
        <v>368</v>
      </c>
      <c r="R6547" s="9" t="s">
        <v>368</v>
      </c>
      <c r="S6547" s="50" t="s">
        <v>368</v>
      </c>
      <c r="T6547" s="9" t="s">
        <v>368</v>
      </c>
      <c r="U6547" s="9" t="s">
        <v>368</v>
      </c>
    </row>
    <row r="6548">
      <c r="F6548" s="9"/>
      <c r="N6548" s="50"/>
      <c r="O6548" s="50"/>
      <c r="P6548" s="50"/>
      <c r="Q6548" s="50" t="s">
        <v>368</v>
      </c>
      <c r="R6548" s="9" t="s">
        <v>368</v>
      </c>
      <c r="S6548" s="50" t="s">
        <v>368</v>
      </c>
      <c r="T6548" s="9" t="s">
        <v>368</v>
      </c>
      <c r="U6548" s="9" t="s">
        <v>368</v>
      </c>
    </row>
    <row r="6549">
      <c r="F6549" s="9"/>
      <c r="N6549" s="50"/>
      <c r="O6549" s="50"/>
      <c r="P6549" s="50"/>
      <c r="Q6549" s="50" t="s">
        <v>368</v>
      </c>
      <c r="R6549" s="9" t="s">
        <v>368</v>
      </c>
      <c r="S6549" s="50" t="s">
        <v>368</v>
      </c>
      <c r="T6549" s="9" t="s">
        <v>368</v>
      </c>
      <c r="U6549" s="9" t="s">
        <v>368</v>
      </c>
    </row>
    <row r="6550">
      <c r="F6550" s="9"/>
      <c r="N6550" s="50"/>
      <c r="O6550" s="50"/>
      <c r="P6550" s="50"/>
      <c r="Q6550" s="50" t="s">
        <v>368</v>
      </c>
      <c r="R6550" s="9" t="s">
        <v>368</v>
      </c>
      <c r="S6550" s="50" t="s">
        <v>368</v>
      </c>
      <c r="T6550" s="9" t="s">
        <v>368</v>
      </c>
      <c r="U6550" s="9" t="s">
        <v>368</v>
      </c>
    </row>
    <row r="6551">
      <c r="F6551" s="9"/>
      <c r="N6551" s="50"/>
      <c r="O6551" s="50"/>
      <c r="P6551" s="50"/>
      <c r="Q6551" s="50" t="s">
        <v>368</v>
      </c>
      <c r="R6551" s="9" t="s">
        <v>368</v>
      </c>
      <c r="S6551" s="50" t="s">
        <v>368</v>
      </c>
      <c r="T6551" s="9" t="s">
        <v>368</v>
      </c>
      <c r="U6551" s="9" t="s">
        <v>368</v>
      </c>
    </row>
    <row r="6552">
      <c r="F6552" s="9"/>
      <c r="N6552" s="50"/>
      <c r="O6552" s="50"/>
      <c r="P6552" s="50"/>
      <c r="Q6552" s="50" t="s">
        <v>368</v>
      </c>
      <c r="R6552" s="9" t="s">
        <v>368</v>
      </c>
      <c r="S6552" s="50" t="s">
        <v>368</v>
      </c>
      <c r="T6552" s="9" t="s">
        <v>368</v>
      </c>
      <c r="U6552" s="9" t="s">
        <v>368</v>
      </c>
    </row>
    <row r="6553">
      <c r="F6553" s="9"/>
      <c r="N6553" s="50"/>
      <c r="O6553" s="50"/>
      <c r="P6553" s="50"/>
      <c r="Q6553" s="50" t="s">
        <v>368</v>
      </c>
      <c r="R6553" s="9" t="s">
        <v>368</v>
      </c>
      <c r="S6553" s="50" t="s">
        <v>368</v>
      </c>
      <c r="T6553" s="9" t="s">
        <v>368</v>
      </c>
      <c r="U6553" s="9" t="s">
        <v>368</v>
      </c>
    </row>
    <row r="6554">
      <c r="F6554" s="9"/>
      <c r="N6554" s="50"/>
      <c r="O6554" s="50"/>
      <c r="P6554" s="50"/>
      <c r="Q6554" s="50" t="s">
        <v>368</v>
      </c>
      <c r="R6554" s="9" t="s">
        <v>368</v>
      </c>
      <c r="S6554" s="50" t="s">
        <v>368</v>
      </c>
      <c r="T6554" s="9" t="s">
        <v>368</v>
      </c>
      <c r="U6554" s="9" t="s">
        <v>368</v>
      </c>
    </row>
    <row r="6555">
      <c r="F6555" s="9"/>
      <c r="N6555" s="50"/>
      <c r="O6555" s="50"/>
      <c r="P6555" s="50"/>
      <c r="Q6555" s="50" t="s">
        <v>368</v>
      </c>
      <c r="R6555" s="9" t="s">
        <v>368</v>
      </c>
      <c r="S6555" s="50" t="s">
        <v>368</v>
      </c>
      <c r="T6555" s="9" t="s">
        <v>368</v>
      </c>
      <c r="U6555" s="9" t="s">
        <v>368</v>
      </c>
    </row>
    <row r="6556">
      <c r="F6556" s="9"/>
      <c r="N6556" s="50"/>
      <c r="O6556" s="50"/>
      <c r="P6556" s="50"/>
      <c r="Q6556" s="50" t="s">
        <v>368</v>
      </c>
      <c r="R6556" s="9" t="s">
        <v>368</v>
      </c>
      <c r="S6556" s="50" t="s">
        <v>368</v>
      </c>
      <c r="T6556" s="9" t="s">
        <v>368</v>
      </c>
      <c r="U6556" s="9" t="s">
        <v>368</v>
      </c>
    </row>
    <row r="6557">
      <c r="F6557" s="9"/>
      <c r="N6557" s="50"/>
      <c r="O6557" s="50"/>
      <c r="P6557" s="50"/>
      <c r="Q6557" s="50" t="s">
        <v>368</v>
      </c>
      <c r="R6557" s="9" t="s">
        <v>368</v>
      </c>
      <c r="S6557" s="50" t="s">
        <v>368</v>
      </c>
      <c r="T6557" s="9" t="s">
        <v>368</v>
      </c>
      <c r="U6557" s="9" t="s">
        <v>368</v>
      </c>
    </row>
    <row r="6558">
      <c r="F6558" s="9"/>
      <c r="N6558" s="50"/>
      <c r="O6558" s="50"/>
      <c r="P6558" s="50"/>
      <c r="Q6558" s="50" t="s">
        <v>368</v>
      </c>
      <c r="R6558" s="9" t="s">
        <v>368</v>
      </c>
      <c r="S6558" s="50" t="s">
        <v>368</v>
      </c>
      <c r="T6558" s="9" t="s">
        <v>368</v>
      </c>
      <c r="U6558" s="9" t="s">
        <v>368</v>
      </c>
    </row>
    <row r="6559">
      <c r="F6559" s="9"/>
      <c r="N6559" s="50"/>
      <c r="O6559" s="50"/>
      <c r="P6559" s="50"/>
      <c r="Q6559" s="50" t="s">
        <v>368</v>
      </c>
      <c r="R6559" s="9" t="s">
        <v>368</v>
      </c>
      <c r="S6559" s="50" t="s">
        <v>368</v>
      </c>
      <c r="T6559" s="9" t="s">
        <v>368</v>
      </c>
      <c r="U6559" s="9" t="s">
        <v>368</v>
      </c>
    </row>
    <row r="6560">
      <c r="F6560" s="9"/>
      <c r="N6560" s="50"/>
      <c r="O6560" s="50"/>
      <c r="P6560" s="50"/>
      <c r="Q6560" s="50" t="s">
        <v>368</v>
      </c>
      <c r="R6560" s="9" t="s">
        <v>368</v>
      </c>
      <c r="S6560" s="50" t="s">
        <v>368</v>
      </c>
      <c r="T6560" s="9" t="s">
        <v>368</v>
      </c>
      <c r="U6560" s="9" t="s">
        <v>368</v>
      </c>
    </row>
    <row r="6561">
      <c r="F6561" s="9"/>
      <c r="N6561" s="50"/>
      <c r="O6561" s="50"/>
      <c r="P6561" s="50"/>
      <c r="Q6561" s="50" t="s">
        <v>368</v>
      </c>
      <c r="R6561" s="9" t="s">
        <v>368</v>
      </c>
      <c r="S6561" s="50" t="s">
        <v>368</v>
      </c>
      <c r="T6561" s="9" t="s">
        <v>368</v>
      </c>
      <c r="U6561" s="9" t="s">
        <v>368</v>
      </c>
    </row>
    <row r="6562">
      <c r="F6562" s="9"/>
      <c r="N6562" s="50"/>
      <c r="O6562" s="50"/>
      <c r="P6562" s="50"/>
      <c r="Q6562" s="50" t="s">
        <v>368</v>
      </c>
      <c r="R6562" s="9" t="s">
        <v>368</v>
      </c>
      <c r="S6562" s="50" t="s">
        <v>368</v>
      </c>
      <c r="T6562" s="9" t="s">
        <v>368</v>
      </c>
      <c r="U6562" s="9" t="s">
        <v>368</v>
      </c>
    </row>
    <row r="6563">
      <c r="F6563" s="9"/>
      <c r="N6563" s="50"/>
      <c r="O6563" s="50"/>
      <c r="P6563" s="50"/>
      <c r="Q6563" s="50" t="s">
        <v>368</v>
      </c>
      <c r="R6563" s="9" t="s">
        <v>368</v>
      </c>
      <c r="S6563" s="50" t="s">
        <v>368</v>
      </c>
      <c r="T6563" s="9" t="s">
        <v>368</v>
      </c>
      <c r="U6563" s="9" t="s">
        <v>368</v>
      </c>
    </row>
    <row r="6564">
      <c r="F6564" s="9"/>
      <c r="N6564" s="50"/>
      <c r="O6564" s="50"/>
      <c r="P6564" s="50"/>
      <c r="Q6564" s="50" t="s">
        <v>368</v>
      </c>
      <c r="R6564" s="9" t="s">
        <v>368</v>
      </c>
      <c r="S6564" s="50" t="s">
        <v>368</v>
      </c>
      <c r="T6564" s="9" t="s">
        <v>368</v>
      </c>
      <c r="U6564" s="9" t="s">
        <v>368</v>
      </c>
    </row>
    <row r="6565">
      <c r="F6565" s="9"/>
      <c r="N6565" s="50"/>
      <c r="O6565" s="50"/>
      <c r="P6565" s="50"/>
      <c r="Q6565" s="50" t="s">
        <v>368</v>
      </c>
      <c r="R6565" s="9" t="s">
        <v>368</v>
      </c>
      <c r="S6565" s="50" t="s">
        <v>368</v>
      </c>
      <c r="T6565" s="9" t="s">
        <v>368</v>
      </c>
      <c r="U6565" s="9" t="s">
        <v>368</v>
      </c>
    </row>
    <row r="6566">
      <c r="F6566" s="9"/>
      <c r="N6566" s="50"/>
      <c r="O6566" s="50"/>
      <c r="P6566" s="50"/>
      <c r="Q6566" s="50" t="s">
        <v>368</v>
      </c>
      <c r="R6566" s="9" t="s">
        <v>368</v>
      </c>
      <c r="S6566" s="50" t="s">
        <v>368</v>
      </c>
      <c r="T6566" s="9" t="s">
        <v>368</v>
      </c>
      <c r="U6566" s="9" t="s">
        <v>368</v>
      </c>
    </row>
    <row r="6567">
      <c r="F6567" s="9"/>
      <c r="N6567" s="50"/>
      <c r="O6567" s="50"/>
      <c r="P6567" s="50"/>
      <c r="Q6567" s="50" t="s">
        <v>368</v>
      </c>
      <c r="R6567" s="9" t="s">
        <v>368</v>
      </c>
      <c r="S6567" s="50" t="s">
        <v>368</v>
      </c>
      <c r="T6567" s="9" t="s">
        <v>368</v>
      </c>
      <c r="U6567" s="9" t="s">
        <v>368</v>
      </c>
    </row>
    <row r="6568">
      <c r="F6568" s="9"/>
      <c r="N6568" s="50"/>
      <c r="O6568" s="50"/>
      <c r="P6568" s="50"/>
      <c r="Q6568" s="50" t="s">
        <v>368</v>
      </c>
      <c r="R6568" s="9" t="s">
        <v>368</v>
      </c>
      <c r="S6568" s="50" t="s">
        <v>368</v>
      </c>
      <c r="T6568" s="9" t="s">
        <v>368</v>
      </c>
      <c r="U6568" s="9" t="s">
        <v>368</v>
      </c>
    </row>
    <row r="6569">
      <c r="F6569" s="9"/>
      <c r="N6569" s="50"/>
      <c r="O6569" s="50"/>
      <c r="P6569" s="50"/>
      <c r="Q6569" s="50" t="s">
        <v>368</v>
      </c>
      <c r="R6569" s="9" t="s">
        <v>368</v>
      </c>
      <c r="S6569" s="50" t="s">
        <v>368</v>
      </c>
      <c r="T6569" s="9" t="s">
        <v>368</v>
      </c>
      <c r="U6569" s="9" t="s">
        <v>368</v>
      </c>
    </row>
    <row r="6570">
      <c r="F6570" s="9"/>
      <c r="N6570" s="50"/>
      <c r="O6570" s="50"/>
      <c r="P6570" s="50"/>
      <c r="Q6570" s="50" t="s">
        <v>368</v>
      </c>
      <c r="R6570" s="9" t="s">
        <v>368</v>
      </c>
      <c r="S6570" s="50" t="s">
        <v>368</v>
      </c>
      <c r="T6570" s="9" t="s">
        <v>368</v>
      </c>
      <c r="U6570" s="9" t="s">
        <v>368</v>
      </c>
    </row>
    <row r="6571">
      <c r="F6571" s="9"/>
      <c r="N6571" s="50"/>
      <c r="O6571" s="50"/>
      <c r="P6571" s="50"/>
      <c r="Q6571" s="50" t="s">
        <v>368</v>
      </c>
      <c r="R6571" s="9" t="s">
        <v>368</v>
      </c>
      <c r="S6571" s="50" t="s">
        <v>368</v>
      </c>
      <c r="T6571" s="9" t="s">
        <v>368</v>
      </c>
      <c r="U6571" s="9" t="s">
        <v>368</v>
      </c>
    </row>
    <row r="6572">
      <c r="F6572" s="9"/>
      <c r="N6572" s="50"/>
      <c r="O6572" s="50"/>
      <c r="P6572" s="50"/>
      <c r="Q6572" s="50" t="s">
        <v>368</v>
      </c>
      <c r="R6572" s="9" t="s">
        <v>368</v>
      </c>
      <c r="S6572" s="50" t="s">
        <v>368</v>
      </c>
      <c r="T6572" s="9" t="s">
        <v>368</v>
      </c>
      <c r="U6572" s="9" t="s">
        <v>368</v>
      </c>
    </row>
    <row r="6573">
      <c r="F6573" s="9"/>
      <c r="N6573" s="50"/>
      <c r="O6573" s="50"/>
      <c r="P6573" s="50"/>
      <c r="Q6573" s="50" t="s">
        <v>368</v>
      </c>
      <c r="R6573" s="9" t="s">
        <v>368</v>
      </c>
      <c r="S6573" s="50" t="s">
        <v>368</v>
      </c>
      <c r="T6573" s="9" t="s">
        <v>368</v>
      </c>
      <c r="U6573" s="9" t="s">
        <v>368</v>
      </c>
    </row>
    <row r="6574">
      <c r="F6574" s="9"/>
      <c r="N6574" s="50"/>
      <c r="O6574" s="50"/>
      <c r="P6574" s="50"/>
      <c r="Q6574" s="50" t="s">
        <v>368</v>
      </c>
      <c r="R6574" s="9" t="s">
        <v>368</v>
      </c>
      <c r="S6574" s="50" t="s">
        <v>368</v>
      </c>
      <c r="T6574" s="9" t="s">
        <v>368</v>
      </c>
      <c r="U6574" s="9" t="s">
        <v>368</v>
      </c>
    </row>
    <row r="6575">
      <c r="F6575" s="9"/>
      <c r="N6575" s="50"/>
      <c r="O6575" s="50"/>
      <c r="P6575" s="50"/>
      <c r="Q6575" s="50" t="s">
        <v>368</v>
      </c>
      <c r="R6575" s="9" t="s">
        <v>368</v>
      </c>
      <c r="S6575" s="50" t="s">
        <v>368</v>
      </c>
      <c r="T6575" s="9" t="s">
        <v>368</v>
      </c>
      <c r="U6575" s="9" t="s">
        <v>368</v>
      </c>
    </row>
    <row r="6576">
      <c r="F6576" s="9"/>
      <c r="N6576" s="50"/>
      <c r="O6576" s="50"/>
      <c r="P6576" s="50"/>
      <c r="Q6576" s="50" t="s">
        <v>368</v>
      </c>
      <c r="R6576" s="9" t="s">
        <v>368</v>
      </c>
      <c r="S6576" s="50" t="s">
        <v>368</v>
      </c>
      <c r="T6576" s="9" t="s">
        <v>368</v>
      </c>
      <c r="U6576" s="9" t="s">
        <v>368</v>
      </c>
    </row>
    <row r="6577">
      <c r="F6577" s="9"/>
      <c r="N6577" s="50"/>
      <c r="O6577" s="50"/>
      <c r="P6577" s="50"/>
      <c r="Q6577" s="50" t="s">
        <v>368</v>
      </c>
      <c r="R6577" s="9" t="s">
        <v>368</v>
      </c>
      <c r="S6577" s="50" t="s">
        <v>368</v>
      </c>
      <c r="T6577" s="9" t="s">
        <v>368</v>
      </c>
      <c r="U6577" s="9" t="s">
        <v>368</v>
      </c>
    </row>
    <row r="6578">
      <c r="F6578" s="9"/>
      <c r="N6578" s="50"/>
      <c r="O6578" s="50"/>
      <c r="P6578" s="50"/>
      <c r="Q6578" s="50" t="s">
        <v>368</v>
      </c>
      <c r="R6578" s="9" t="s">
        <v>368</v>
      </c>
      <c r="S6578" s="50" t="s">
        <v>368</v>
      </c>
      <c r="T6578" s="9" t="s">
        <v>368</v>
      </c>
      <c r="U6578" s="9" t="s">
        <v>368</v>
      </c>
    </row>
    <row r="6579">
      <c r="F6579" s="9"/>
      <c r="N6579" s="50"/>
      <c r="O6579" s="50"/>
      <c r="P6579" s="50"/>
      <c r="Q6579" s="50" t="s">
        <v>368</v>
      </c>
      <c r="R6579" s="9" t="s">
        <v>368</v>
      </c>
      <c r="S6579" s="50" t="s">
        <v>368</v>
      </c>
      <c r="T6579" s="9" t="s">
        <v>368</v>
      </c>
      <c r="U6579" s="9" t="s">
        <v>368</v>
      </c>
    </row>
    <row r="6580">
      <c r="F6580" s="9"/>
      <c r="N6580" s="50"/>
      <c r="O6580" s="50"/>
      <c r="P6580" s="50"/>
      <c r="Q6580" s="50" t="s">
        <v>368</v>
      </c>
      <c r="R6580" s="9" t="s">
        <v>368</v>
      </c>
      <c r="S6580" s="50" t="s">
        <v>368</v>
      </c>
      <c r="T6580" s="9" t="s">
        <v>368</v>
      </c>
      <c r="U6580" s="9" t="s">
        <v>368</v>
      </c>
    </row>
    <row r="6581">
      <c r="F6581" s="9"/>
      <c r="N6581" s="50"/>
      <c r="O6581" s="50"/>
      <c r="P6581" s="50"/>
      <c r="Q6581" s="50" t="s">
        <v>368</v>
      </c>
      <c r="R6581" s="9" t="s">
        <v>368</v>
      </c>
      <c r="S6581" s="50" t="s">
        <v>368</v>
      </c>
      <c r="T6581" s="9" t="s">
        <v>368</v>
      </c>
      <c r="U6581" s="9" t="s">
        <v>368</v>
      </c>
    </row>
    <row r="6582">
      <c r="F6582" s="9"/>
      <c r="N6582" s="50"/>
      <c r="O6582" s="50"/>
      <c r="P6582" s="50"/>
      <c r="Q6582" s="50" t="s">
        <v>368</v>
      </c>
      <c r="R6582" s="9" t="s">
        <v>368</v>
      </c>
      <c r="S6582" s="50" t="s">
        <v>368</v>
      </c>
      <c r="T6582" s="9" t="s">
        <v>368</v>
      </c>
      <c r="U6582" s="9" t="s">
        <v>368</v>
      </c>
    </row>
    <row r="6583">
      <c r="F6583" s="9"/>
      <c r="N6583" s="50"/>
      <c r="O6583" s="50"/>
      <c r="P6583" s="50"/>
      <c r="Q6583" s="50" t="s">
        <v>368</v>
      </c>
      <c r="R6583" s="9" t="s">
        <v>368</v>
      </c>
      <c r="S6583" s="50" t="s">
        <v>368</v>
      </c>
      <c r="T6583" s="9" t="s">
        <v>368</v>
      </c>
      <c r="U6583" s="9" t="s">
        <v>368</v>
      </c>
    </row>
    <row r="6584">
      <c r="F6584" s="9"/>
      <c r="N6584" s="50"/>
      <c r="O6584" s="50"/>
      <c r="P6584" s="50"/>
      <c r="Q6584" s="50" t="s">
        <v>368</v>
      </c>
      <c r="R6584" s="9" t="s">
        <v>368</v>
      </c>
      <c r="S6584" s="50" t="s">
        <v>368</v>
      </c>
      <c r="T6584" s="9" t="s">
        <v>368</v>
      </c>
      <c r="U6584" s="9" t="s">
        <v>368</v>
      </c>
    </row>
    <row r="6585">
      <c r="F6585" s="9"/>
      <c r="N6585" s="50"/>
      <c r="O6585" s="50"/>
      <c r="P6585" s="50"/>
      <c r="Q6585" s="50" t="s">
        <v>368</v>
      </c>
      <c r="R6585" s="9" t="s">
        <v>368</v>
      </c>
      <c r="S6585" s="50" t="s">
        <v>368</v>
      </c>
      <c r="T6585" s="9" t="s">
        <v>368</v>
      </c>
      <c r="U6585" s="9" t="s">
        <v>368</v>
      </c>
    </row>
    <row r="6586">
      <c r="F6586" s="9"/>
      <c r="N6586" s="50"/>
      <c r="O6586" s="50"/>
      <c r="P6586" s="50"/>
      <c r="Q6586" s="50" t="s">
        <v>368</v>
      </c>
      <c r="R6586" s="9" t="s">
        <v>368</v>
      </c>
      <c r="S6586" s="50" t="s">
        <v>368</v>
      </c>
      <c r="T6586" s="9" t="s">
        <v>368</v>
      </c>
      <c r="U6586" s="9" t="s">
        <v>368</v>
      </c>
    </row>
    <row r="6587">
      <c r="F6587" s="9"/>
      <c r="N6587" s="50"/>
      <c r="O6587" s="50"/>
      <c r="P6587" s="50"/>
      <c r="Q6587" s="50" t="s">
        <v>368</v>
      </c>
      <c r="R6587" s="9" t="s">
        <v>368</v>
      </c>
      <c r="S6587" s="50" t="s">
        <v>368</v>
      </c>
      <c r="T6587" s="9" t="s">
        <v>368</v>
      </c>
      <c r="U6587" s="9" t="s">
        <v>368</v>
      </c>
    </row>
    <row r="6588">
      <c r="F6588" s="9"/>
      <c r="N6588" s="50"/>
      <c r="O6588" s="50"/>
      <c r="P6588" s="50"/>
      <c r="Q6588" s="50" t="s">
        <v>368</v>
      </c>
      <c r="R6588" s="9" t="s">
        <v>368</v>
      </c>
      <c r="S6588" s="50" t="s">
        <v>368</v>
      </c>
      <c r="T6588" s="9" t="s">
        <v>368</v>
      </c>
      <c r="U6588" s="9" t="s">
        <v>368</v>
      </c>
    </row>
    <row r="6589">
      <c r="F6589" s="9"/>
      <c r="N6589" s="50"/>
      <c r="O6589" s="50"/>
      <c r="P6589" s="50"/>
      <c r="Q6589" s="50" t="s">
        <v>368</v>
      </c>
      <c r="R6589" s="9" t="s">
        <v>368</v>
      </c>
      <c r="S6589" s="50" t="s">
        <v>368</v>
      </c>
      <c r="T6589" s="9" t="s">
        <v>368</v>
      </c>
      <c r="U6589" s="9" t="s">
        <v>368</v>
      </c>
    </row>
    <row r="6590">
      <c r="F6590" s="9"/>
      <c r="N6590" s="50"/>
      <c r="O6590" s="50"/>
      <c r="P6590" s="50"/>
      <c r="Q6590" s="50" t="s">
        <v>368</v>
      </c>
      <c r="R6590" s="9" t="s">
        <v>368</v>
      </c>
      <c r="S6590" s="50" t="s">
        <v>368</v>
      </c>
      <c r="T6590" s="9" t="s">
        <v>368</v>
      </c>
      <c r="U6590" s="9" t="s">
        <v>368</v>
      </c>
    </row>
    <row r="6591">
      <c r="F6591" s="9"/>
      <c r="N6591" s="50"/>
      <c r="O6591" s="50"/>
      <c r="P6591" s="50"/>
      <c r="Q6591" s="50" t="s">
        <v>368</v>
      </c>
      <c r="R6591" s="9" t="s">
        <v>368</v>
      </c>
      <c r="S6591" s="50" t="s">
        <v>368</v>
      </c>
      <c r="T6591" s="9" t="s">
        <v>368</v>
      </c>
      <c r="U6591" s="9" t="s">
        <v>368</v>
      </c>
    </row>
    <row r="6592">
      <c r="F6592" s="9"/>
      <c r="N6592" s="50"/>
      <c r="O6592" s="50"/>
      <c r="P6592" s="50"/>
      <c r="Q6592" s="50" t="s">
        <v>368</v>
      </c>
      <c r="R6592" s="9" t="s">
        <v>368</v>
      </c>
      <c r="S6592" s="50" t="s">
        <v>368</v>
      </c>
      <c r="T6592" s="9" t="s">
        <v>368</v>
      </c>
      <c r="U6592" s="9" t="s">
        <v>368</v>
      </c>
    </row>
    <row r="6593">
      <c r="F6593" s="9"/>
      <c r="N6593" s="50"/>
      <c r="O6593" s="50"/>
      <c r="P6593" s="50"/>
      <c r="Q6593" s="50" t="s">
        <v>368</v>
      </c>
      <c r="R6593" s="9" t="s">
        <v>368</v>
      </c>
      <c r="S6593" s="50" t="s">
        <v>368</v>
      </c>
      <c r="T6593" s="9" t="s">
        <v>368</v>
      </c>
      <c r="U6593" s="9" t="s">
        <v>368</v>
      </c>
    </row>
    <row r="6594">
      <c r="F6594" s="9"/>
      <c r="N6594" s="50"/>
      <c r="O6594" s="50"/>
      <c r="P6594" s="50"/>
      <c r="Q6594" s="50" t="s">
        <v>368</v>
      </c>
      <c r="R6594" s="9" t="s">
        <v>368</v>
      </c>
      <c r="S6594" s="50" t="s">
        <v>368</v>
      </c>
      <c r="T6594" s="9" t="s">
        <v>368</v>
      </c>
      <c r="U6594" s="9" t="s">
        <v>368</v>
      </c>
    </row>
    <row r="6595">
      <c r="F6595" s="9"/>
      <c r="N6595" s="50"/>
      <c r="O6595" s="50"/>
      <c r="P6595" s="50"/>
      <c r="Q6595" s="50" t="s">
        <v>368</v>
      </c>
      <c r="R6595" s="9" t="s">
        <v>368</v>
      </c>
      <c r="S6595" s="50" t="s">
        <v>368</v>
      </c>
      <c r="T6595" s="9" t="s">
        <v>368</v>
      </c>
      <c r="U6595" s="9" t="s">
        <v>368</v>
      </c>
    </row>
    <row r="6596">
      <c r="F6596" s="9"/>
      <c r="N6596" s="50"/>
      <c r="O6596" s="50"/>
      <c r="P6596" s="50"/>
      <c r="Q6596" s="50" t="s">
        <v>368</v>
      </c>
      <c r="R6596" s="9" t="s">
        <v>368</v>
      </c>
      <c r="S6596" s="50" t="s">
        <v>368</v>
      </c>
      <c r="T6596" s="9" t="s">
        <v>368</v>
      </c>
      <c r="U6596" s="9" t="s">
        <v>368</v>
      </c>
    </row>
    <row r="6597">
      <c r="F6597" s="9"/>
      <c r="N6597" s="50"/>
      <c r="O6597" s="50"/>
      <c r="P6597" s="50"/>
      <c r="Q6597" s="50" t="s">
        <v>368</v>
      </c>
      <c r="R6597" s="9" t="s">
        <v>368</v>
      </c>
      <c r="S6597" s="50" t="s">
        <v>368</v>
      </c>
      <c r="T6597" s="9" t="s">
        <v>368</v>
      </c>
      <c r="U6597" s="9" t="s">
        <v>368</v>
      </c>
    </row>
    <row r="6598">
      <c r="F6598" s="9"/>
      <c r="N6598" s="50"/>
      <c r="O6598" s="50"/>
      <c r="P6598" s="50"/>
      <c r="Q6598" s="50" t="s">
        <v>368</v>
      </c>
      <c r="R6598" s="9" t="s">
        <v>368</v>
      </c>
      <c r="S6598" s="50" t="s">
        <v>368</v>
      </c>
      <c r="T6598" s="9" t="s">
        <v>368</v>
      </c>
      <c r="U6598" s="9" t="s">
        <v>368</v>
      </c>
    </row>
    <row r="6599">
      <c r="F6599" s="9"/>
      <c r="N6599" s="50"/>
      <c r="O6599" s="50"/>
      <c r="P6599" s="50"/>
      <c r="Q6599" s="50" t="s">
        <v>368</v>
      </c>
      <c r="R6599" s="9" t="s">
        <v>368</v>
      </c>
      <c r="S6599" s="50" t="s">
        <v>368</v>
      </c>
      <c r="T6599" s="9" t="s">
        <v>368</v>
      </c>
      <c r="U6599" s="9" t="s">
        <v>368</v>
      </c>
    </row>
    <row r="6600">
      <c r="F6600" s="9"/>
      <c r="N6600" s="50"/>
      <c r="O6600" s="50"/>
      <c r="P6600" s="50"/>
      <c r="Q6600" s="50" t="s">
        <v>368</v>
      </c>
      <c r="R6600" s="9" t="s">
        <v>368</v>
      </c>
      <c r="S6600" s="50" t="s">
        <v>368</v>
      </c>
      <c r="T6600" s="9" t="s">
        <v>368</v>
      </c>
      <c r="U6600" s="9" t="s">
        <v>368</v>
      </c>
    </row>
    <row r="6601">
      <c r="F6601" s="9"/>
      <c r="N6601" s="50"/>
      <c r="O6601" s="50"/>
      <c r="P6601" s="50"/>
      <c r="Q6601" s="50" t="s">
        <v>368</v>
      </c>
      <c r="R6601" s="9" t="s">
        <v>368</v>
      </c>
      <c r="S6601" s="50" t="s">
        <v>368</v>
      </c>
      <c r="T6601" s="9" t="s">
        <v>368</v>
      </c>
      <c r="U6601" s="9" t="s">
        <v>368</v>
      </c>
    </row>
    <row r="6602">
      <c r="F6602" s="9"/>
      <c r="N6602" s="50"/>
      <c r="O6602" s="50"/>
      <c r="P6602" s="50"/>
      <c r="Q6602" s="50" t="s">
        <v>368</v>
      </c>
      <c r="R6602" s="9" t="s">
        <v>368</v>
      </c>
      <c r="S6602" s="50" t="s">
        <v>368</v>
      </c>
      <c r="T6602" s="9" t="s">
        <v>368</v>
      </c>
      <c r="U6602" s="9" t="s">
        <v>368</v>
      </c>
    </row>
    <row r="6603">
      <c r="F6603" s="9"/>
      <c r="N6603" s="50"/>
      <c r="O6603" s="50"/>
      <c r="P6603" s="50"/>
      <c r="Q6603" s="50" t="s">
        <v>368</v>
      </c>
      <c r="R6603" s="9" t="s">
        <v>368</v>
      </c>
      <c r="S6603" s="50" t="s">
        <v>368</v>
      </c>
      <c r="T6603" s="9" t="s">
        <v>368</v>
      </c>
      <c r="U6603" s="9" t="s">
        <v>368</v>
      </c>
    </row>
    <row r="6604">
      <c r="F6604" s="9"/>
      <c r="N6604" s="50"/>
      <c r="O6604" s="50"/>
      <c r="P6604" s="50"/>
      <c r="Q6604" s="50" t="s">
        <v>368</v>
      </c>
      <c r="R6604" s="9" t="s">
        <v>368</v>
      </c>
      <c r="S6604" s="50" t="s">
        <v>368</v>
      </c>
      <c r="T6604" s="9" t="s">
        <v>368</v>
      </c>
      <c r="U6604" s="9" t="s">
        <v>368</v>
      </c>
    </row>
    <row r="6605">
      <c r="F6605" s="9"/>
      <c r="N6605" s="50"/>
      <c r="O6605" s="50"/>
      <c r="P6605" s="50"/>
      <c r="Q6605" s="50" t="s">
        <v>368</v>
      </c>
      <c r="R6605" s="9" t="s">
        <v>368</v>
      </c>
      <c r="S6605" s="50" t="s">
        <v>368</v>
      </c>
      <c r="T6605" s="9" t="s">
        <v>368</v>
      </c>
      <c r="U6605" s="9" t="s">
        <v>368</v>
      </c>
    </row>
    <row r="6606">
      <c r="F6606" s="9"/>
      <c r="N6606" s="50"/>
      <c r="O6606" s="50"/>
      <c r="P6606" s="50"/>
      <c r="Q6606" s="50" t="s">
        <v>368</v>
      </c>
      <c r="R6606" s="9" t="s">
        <v>368</v>
      </c>
      <c r="S6606" s="50" t="s">
        <v>368</v>
      </c>
      <c r="T6606" s="9" t="s">
        <v>368</v>
      </c>
      <c r="U6606" s="9" t="s">
        <v>368</v>
      </c>
    </row>
    <row r="6607">
      <c r="F6607" s="9"/>
      <c r="N6607" s="50"/>
      <c r="O6607" s="50"/>
      <c r="P6607" s="50"/>
      <c r="Q6607" s="50" t="s">
        <v>368</v>
      </c>
      <c r="R6607" s="9" t="s">
        <v>368</v>
      </c>
      <c r="S6607" s="50" t="s">
        <v>368</v>
      </c>
      <c r="T6607" s="9" t="s">
        <v>368</v>
      </c>
      <c r="U6607" s="9" t="s">
        <v>368</v>
      </c>
    </row>
    <row r="6608">
      <c r="F6608" s="9"/>
      <c r="N6608" s="50"/>
      <c r="O6608" s="50"/>
      <c r="P6608" s="50"/>
      <c r="Q6608" s="50" t="s">
        <v>368</v>
      </c>
      <c r="R6608" s="9" t="s">
        <v>368</v>
      </c>
      <c r="S6608" s="50" t="s">
        <v>368</v>
      </c>
      <c r="T6608" s="9" t="s">
        <v>368</v>
      </c>
      <c r="U6608" s="9" t="s">
        <v>368</v>
      </c>
    </row>
    <row r="6609">
      <c r="F6609" s="9"/>
      <c r="N6609" s="50"/>
      <c r="O6609" s="50"/>
      <c r="P6609" s="50"/>
      <c r="Q6609" s="50" t="s">
        <v>368</v>
      </c>
      <c r="R6609" s="9" t="s">
        <v>368</v>
      </c>
      <c r="S6609" s="50" t="s">
        <v>368</v>
      </c>
      <c r="T6609" s="9" t="s">
        <v>368</v>
      </c>
      <c r="U6609" s="9" t="s">
        <v>368</v>
      </c>
    </row>
    <row r="6610">
      <c r="F6610" s="9"/>
      <c r="N6610" s="50"/>
      <c r="O6610" s="50"/>
      <c r="P6610" s="50"/>
      <c r="Q6610" s="50" t="s">
        <v>368</v>
      </c>
      <c r="R6610" s="9" t="s">
        <v>368</v>
      </c>
      <c r="S6610" s="50" t="s">
        <v>368</v>
      </c>
      <c r="T6610" s="9" t="s">
        <v>368</v>
      </c>
      <c r="U6610" s="9" t="s">
        <v>368</v>
      </c>
    </row>
    <row r="6611">
      <c r="F6611" s="9"/>
      <c r="N6611" s="50"/>
      <c r="O6611" s="50"/>
      <c r="P6611" s="50"/>
      <c r="Q6611" s="50" t="s">
        <v>368</v>
      </c>
      <c r="R6611" s="9" t="s">
        <v>368</v>
      </c>
      <c r="S6611" s="50" t="s">
        <v>368</v>
      </c>
      <c r="T6611" s="9" t="s">
        <v>368</v>
      </c>
      <c r="U6611" s="9" t="s">
        <v>368</v>
      </c>
    </row>
    <row r="6612">
      <c r="F6612" s="9"/>
      <c r="N6612" s="50"/>
      <c r="O6612" s="50"/>
      <c r="P6612" s="50"/>
      <c r="Q6612" s="50" t="s">
        <v>368</v>
      </c>
      <c r="R6612" s="9" t="s">
        <v>368</v>
      </c>
      <c r="S6612" s="50" t="s">
        <v>368</v>
      </c>
      <c r="T6612" s="9" t="s">
        <v>368</v>
      </c>
      <c r="U6612" s="9" t="s">
        <v>368</v>
      </c>
    </row>
    <row r="6613">
      <c r="F6613" s="9"/>
      <c r="N6613" s="50"/>
      <c r="O6613" s="50"/>
      <c r="P6613" s="50"/>
      <c r="Q6613" s="50" t="s">
        <v>368</v>
      </c>
      <c r="R6613" s="9" t="s">
        <v>368</v>
      </c>
      <c r="S6613" s="50" t="s">
        <v>368</v>
      </c>
      <c r="T6613" s="9" t="s">
        <v>368</v>
      </c>
      <c r="U6613" s="9" t="s">
        <v>368</v>
      </c>
    </row>
    <row r="6614">
      <c r="F6614" s="9"/>
      <c r="N6614" s="50"/>
      <c r="O6614" s="50"/>
      <c r="P6614" s="50"/>
      <c r="Q6614" s="50" t="s">
        <v>368</v>
      </c>
      <c r="R6614" s="9" t="s">
        <v>368</v>
      </c>
      <c r="S6614" s="50" t="s">
        <v>368</v>
      </c>
      <c r="T6614" s="9" t="s">
        <v>368</v>
      </c>
      <c r="U6614" s="9" t="s">
        <v>368</v>
      </c>
    </row>
    <row r="6615">
      <c r="F6615" s="9"/>
      <c r="N6615" s="50"/>
      <c r="O6615" s="50"/>
      <c r="P6615" s="50"/>
      <c r="Q6615" s="50" t="s">
        <v>368</v>
      </c>
      <c r="R6615" s="9" t="s">
        <v>368</v>
      </c>
      <c r="S6615" s="50" t="s">
        <v>368</v>
      </c>
      <c r="T6615" s="9" t="s">
        <v>368</v>
      </c>
      <c r="U6615" s="9" t="s">
        <v>368</v>
      </c>
    </row>
    <row r="6616">
      <c r="F6616" s="9"/>
      <c r="N6616" s="50"/>
      <c r="O6616" s="50"/>
      <c r="P6616" s="50"/>
      <c r="Q6616" s="50" t="s">
        <v>368</v>
      </c>
      <c r="R6616" s="9" t="s">
        <v>368</v>
      </c>
      <c r="S6616" s="50" t="s">
        <v>368</v>
      </c>
      <c r="T6616" s="9" t="s">
        <v>368</v>
      </c>
      <c r="U6616" s="9" t="s">
        <v>368</v>
      </c>
    </row>
    <row r="6617">
      <c r="F6617" s="9"/>
      <c r="N6617" s="50"/>
      <c r="O6617" s="50"/>
      <c r="P6617" s="50"/>
      <c r="Q6617" s="50" t="s">
        <v>368</v>
      </c>
      <c r="R6617" s="9" t="s">
        <v>368</v>
      </c>
      <c r="S6617" s="50" t="s">
        <v>368</v>
      </c>
      <c r="T6617" s="9" t="s">
        <v>368</v>
      </c>
      <c r="U6617" s="9" t="s">
        <v>368</v>
      </c>
    </row>
    <row r="6618">
      <c r="F6618" s="9"/>
      <c r="N6618" s="50"/>
      <c r="O6618" s="50"/>
      <c r="P6618" s="50"/>
      <c r="Q6618" s="50" t="s">
        <v>368</v>
      </c>
      <c r="R6618" s="9" t="s">
        <v>368</v>
      </c>
      <c r="S6618" s="50" t="s">
        <v>368</v>
      </c>
      <c r="T6618" s="9" t="s">
        <v>368</v>
      </c>
      <c r="U6618" s="9" t="s">
        <v>368</v>
      </c>
    </row>
    <row r="6619">
      <c r="F6619" s="9"/>
      <c r="N6619" s="50"/>
      <c r="O6619" s="50"/>
      <c r="P6619" s="50"/>
      <c r="Q6619" s="50" t="s">
        <v>368</v>
      </c>
      <c r="R6619" s="9" t="s">
        <v>368</v>
      </c>
      <c r="S6619" s="50" t="s">
        <v>368</v>
      </c>
      <c r="T6619" s="9" t="s">
        <v>368</v>
      </c>
      <c r="U6619" s="9" t="s">
        <v>368</v>
      </c>
    </row>
    <row r="6620">
      <c r="F6620" s="9"/>
      <c r="N6620" s="50"/>
      <c r="O6620" s="50"/>
      <c r="P6620" s="50"/>
      <c r="Q6620" s="50" t="s">
        <v>368</v>
      </c>
      <c r="R6620" s="9" t="s">
        <v>368</v>
      </c>
      <c r="S6620" s="50" t="s">
        <v>368</v>
      </c>
      <c r="T6620" s="9" t="s">
        <v>368</v>
      </c>
      <c r="U6620" s="9" t="s">
        <v>368</v>
      </c>
    </row>
    <row r="6621">
      <c r="F6621" s="9"/>
      <c r="N6621" s="50"/>
      <c r="O6621" s="50"/>
      <c r="P6621" s="50"/>
      <c r="Q6621" s="50" t="s">
        <v>368</v>
      </c>
      <c r="R6621" s="9" t="s">
        <v>368</v>
      </c>
      <c r="S6621" s="50" t="s">
        <v>368</v>
      </c>
      <c r="T6621" s="9" t="s">
        <v>368</v>
      </c>
      <c r="U6621" s="9" t="s">
        <v>368</v>
      </c>
    </row>
    <row r="6622">
      <c r="F6622" s="9"/>
      <c r="N6622" s="50"/>
      <c r="O6622" s="50"/>
      <c r="P6622" s="50"/>
      <c r="Q6622" s="50" t="s">
        <v>368</v>
      </c>
      <c r="R6622" s="9" t="s">
        <v>368</v>
      </c>
      <c r="S6622" s="50" t="s">
        <v>368</v>
      </c>
      <c r="T6622" s="9" t="s">
        <v>368</v>
      </c>
      <c r="U6622" s="9" t="s">
        <v>368</v>
      </c>
    </row>
    <row r="6623">
      <c r="F6623" s="9"/>
      <c r="N6623" s="50"/>
      <c r="O6623" s="50"/>
      <c r="P6623" s="50"/>
      <c r="Q6623" s="50" t="s">
        <v>368</v>
      </c>
      <c r="R6623" s="9" t="s">
        <v>368</v>
      </c>
      <c r="S6623" s="50" t="s">
        <v>368</v>
      </c>
      <c r="T6623" s="9" t="s">
        <v>368</v>
      </c>
      <c r="U6623" s="9" t="s">
        <v>368</v>
      </c>
    </row>
    <row r="6624">
      <c r="F6624" s="9"/>
      <c r="N6624" s="50"/>
      <c r="O6624" s="50"/>
      <c r="P6624" s="50"/>
      <c r="Q6624" s="50" t="s">
        <v>368</v>
      </c>
      <c r="R6624" s="9" t="s">
        <v>368</v>
      </c>
      <c r="S6624" s="50" t="s">
        <v>368</v>
      </c>
      <c r="T6624" s="9" t="s">
        <v>368</v>
      </c>
      <c r="U6624" s="9" t="s">
        <v>368</v>
      </c>
    </row>
    <row r="6625">
      <c r="F6625" s="9"/>
      <c r="N6625" s="50"/>
      <c r="O6625" s="50"/>
      <c r="P6625" s="50"/>
      <c r="Q6625" s="50" t="s">
        <v>368</v>
      </c>
      <c r="R6625" s="9" t="s">
        <v>368</v>
      </c>
      <c r="S6625" s="50" t="s">
        <v>368</v>
      </c>
      <c r="T6625" s="9" t="s">
        <v>368</v>
      </c>
      <c r="U6625" s="9" t="s">
        <v>368</v>
      </c>
    </row>
    <row r="6626">
      <c r="F6626" s="9"/>
      <c r="N6626" s="50"/>
      <c r="O6626" s="50"/>
      <c r="P6626" s="50"/>
      <c r="Q6626" s="50" t="s">
        <v>368</v>
      </c>
      <c r="R6626" s="9" t="s">
        <v>368</v>
      </c>
      <c r="S6626" s="50" t="s">
        <v>368</v>
      </c>
      <c r="T6626" s="9" t="s">
        <v>368</v>
      </c>
      <c r="U6626" s="9" t="s">
        <v>368</v>
      </c>
    </row>
    <row r="6627">
      <c r="F6627" s="9"/>
      <c r="N6627" s="50"/>
      <c r="O6627" s="50"/>
      <c r="P6627" s="50"/>
      <c r="Q6627" s="50" t="s">
        <v>368</v>
      </c>
      <c r="R6627" s="9" t="s">
        <v>368</v>
      </c>
      <c r="S6627" s="50" t="s">
        <v>368</v>
      </c>
      <c r="T6627" s="9" t="s">
        <v>368</v>
      </c>
      <c r="U6627" s="9" t="s">
        <v>368</v>
      </c>
    </row>
    <row r="6628">
      <c r="F6628" s="9"/>
      <c r="N6628" s="50"/>
      <c r="O6628" s="50"/>
      <c r="P6628" s="50"/>
      <c r="Q6628" s="50" t="s">
        <v>368</v>
      </c>
      <c r="R6628" s="9" t="s">
        <v>368</v>
      </c>
      <c r="S6628" s="50" t="s">
        <v>368</v>
      </c>
      <c r="T6628" s="9" t="s">
        <v>368</v>
      </c>
      <c r="U6628" s="9" t="s">
        <v>368</v>
      </c>
    </row>
    <row r="6629">
      <c r="F6629" s="9"/>
      <c r="N6629" s="50"/>
      <c r="O6629" s="50"/>
      <c r="P6629" s="50"/>
      <c r="Q6629" s="50" t="s">
        <v>368</v>
      </c>
      <c r="R6629" s="9" t="s">
        <v>368</v>
      </c>
      <c r="S6629" s="50" t="s">
        <v>368</v>
      </c>
      <c r="T6629" s="9" t="s">
        <v>368</v>
      </c>
      <c r="U6629" s="9" t="s">
        <v>368</v>
      </c>
    </row>
    <row r="6630">
      <c r="F6630" s="9"/>
      <c r="N6630" s="50"/>
      <c r="O6630" s="50"/>
      <c r="P6630" s="50"/>
      <c r="Q6630" s="50" t="s">
        <v>368</v>
      </c>
      <c r="R6630" s="9" t="s">
        <v>368</v>
      </c>
      <c r="S6630" s="50" t="s">
        <v>368</v>
      </c>
      <c r="T6630" s="9" t="s">
        <v>368</v>
      </c>
      <c r="U6630" s="9" t="s">
        <v>368</v>
      </c>
    </row>
    <row r="6631">
      <c r="F6631" s="9"/>
      <c r="N6631" s="50"/>
      <c r="O6631" s="50"/>
      <c r="P6631" s="50"/>
      <c r="Q6631" s="50" t="s">
        <v>368</v>
      </c>
      <c r="R6631" s="9" t="s">
        <v>368</v>
      </c>
      <c r="S6631" s="50" t="s">
        <v>368</v>
      </c>
      <c r="T6631" s="9" t="s">
        <v>368</v>
      </c>
      <c r="U6631" s="9" t="s">
        <v>368</v>
      </c>
    </row>
    <row r="6632">
      <c r="F6632" s="9"/>
      <c r="N6632" s="50"/>
      <c r="O6632" s="50"/>
      <c r="P6632" s="50"/>
      <c r="Q6632" s="50" t="s">
        <v>368</v>
      </c>
      <c r="R6632" s="9" t="s">
        <v>368</v>
      </c>
      <c r="S6632" s="50" t="s">
        <v>368</v>
      </c>
      <c r="T6632" s="9" t="s">
        <v>368</v>
      </c>
      <c r="U6632" s="9" t="s">
        <v>368</v>
      </c>
    </row>
    <row r="6633">
      <c r="F6633" s="9"/>
      <c r="N6633" s="50"/>
      <c r="O6633" s="50"/>
      <c r="P6633" s="50"/>
      <c r="Q6633" s="50" t="s">
        <v>368</v>
      </c>
      <c r="R6633" s="9" t="s">
        <v>368</v>
      </c>
      <c r="S6633" s="50" t="s">
        <v>368</v>
      </c>
      <c r="T6633" s="9" t="s">
        <v>368</v>
      </c>
      <c r="U6633" s="9" t="s">
        <v>368</v>
      </c>
    </row>
    <row r="6634">
      <c r="F6634" s="9"/>
      <c r="N6634" s="50"/>
      <c r="O6634" s="50"/>
      <c r="P6634" s="50"/>
      <c r="Q6634" s="50" t="s">
        <v>368</v>
      </c>
      <c r="R6634" s="9" t="s">
        <v>368</v>
      </c>
      <c r="S6634" s="50" t="s">
        <v>368</v>
      </c>
      <c r="T6634" s="9" t="s">
        <v>368</v>
      </c>
      <c r="U6634" s="9" t="s">
        <v>368</v>
      </c>
    </row>
    <row r="6635">
      <c r="F6635" s="9"/>
      <c r="N6635" s="50"/>
      <c r="O6635" s="50"/>
      <c r="P6635" s="50"/>
      <c r="Q6635" s="50" t="s">
        <v>368</v>
      </c>
      <c r="R6635" s="9" t="s">
        <v>368</v>
      </c>
      <c r="S6635" s="50" t="s">
        <v>368</v>
      </c>
      <c r="T6635" s="9" t="s">
        <v>368</v>
      </c>
      <c r="U6635" s="9" t="s">
        <v>368</v>
      </c>
    </row>
    <row r="6636">
      <c r="F6636" s="9"/>
      <c r="N6636" s="50"/>
      <c r="O6636" s="50"/>
      <c r="P6636" s="50"/>
      <c r="Q6636" s="50" t="s">
        <v>368</v>
      </c>
      <c r="R6636" s="9" t="s">
        <v>368</v>
      </c>
      <c r="S6636" s="50" t="s">
        <v>368</v>
      </c>
      <c r="T6636" s="9" t="s">
        <v>368</v>
      </c>
      <c r="U6636" s="9" t="s">
        <v>368</v>
      </c>
    </row>
    <row r="6637">
      <c r="F6637" s="9"/>
      <c r="N6637" s="50"/>
      <c r="O6637" s="50"/>
      <c r="P6637" s="50"/>
      <c r="Q6637" s="50" t="s">
        <v>368</v>
      </c>
      <c r="R6637" s="9" t="s">
        <v>368</v>
      </c>
      <c r="S6637" s="50" t="s">
        <v>368</v>
      </c>
      <c r="T6637" s="9" t="s">
        <v>368</v>
      </c>
      <c r="U6637" s="9" t="s">
        <v>368</v>
      </c>
    </row>
    <row r="6638">
      <c r="F6638" s="9"/>
      <c r="N6638" s="50"/>
      <c r="O6638" s="50"/>
      <c r="P6638" s="50"/>
      <c r="Q6638" s="50" t="s">
        <v>368</v>
      </c>
      <c r="R6638" s="9" t="s">
        <v>368</v>
      </c>
      <c r="S6638" s="50" t="s">
        <v>368</v>
      </c>
      <c r="T6638" s="9" t="s">
        <v>368</v>
      </c>
      <c r="U6638" s="9" t="s">
        <v>368</v>
      </c>
    </row>
    <row r="6639">
      <c r="F6639" s="9"/>
      <c r="N6639" s="50"/>
      <c r="O6639" s="50"/>
      <c r="P6639" s="50"/>
      <c r="Q6639" s="50" t="s">
        <v>368</v>
      </c>
      <c r="R6639" s="9" t="s">
        <v>368</v>
      </c>
      <c r="S6639" s="50" t="s">
        <v>368</v>
      </c>
      <c r="T6639" s="9" t="s">
        <v>368</v>
      </c>
      <c r="U6639" s="9" t="s">
        <v>368</v>
      </c>
    </row>
    <row r="6640">
      <c r="F6640" s="9"/>
      <c r="N6640" s="50"/>
      <c r="O6640" s="50"/>
      <c r="P6640" s="50"/>
      <c r="Q6640" s="50" t="s">
        <v>368</v>
      </c>
      <c r="R6640" s="9" t="s">
        <v>368</v>
      </c>
      <c r="S6640" s="50" t="s">
        <v>368</v>
      </c>
      <c r="T6640" s="9" t="s">
        <v>368</v>
      </c>
      <c r="U6640" s="9" t="s">
        <v>368</v>
      </c>
    </row>
    <row r="6641">
      <c r="F6641" s="9"/>
      <c r="N6641" s="50"/>
      <c r="O6641" s="50"/>
      <c r="P6641" s="50"/>
      <c r="Q6641" s="50" t="s">
        <v>368</v>
      </c>
      <c r="R6641" s="9" t="s">
        <v>368</v>
      </c>
      <c r="S6641" s="50" t="s">
        <v>368</v>
      </c>
      <c r="T6641" s="9" t="s">
        <v>368</v>
      </c>
      <c r="U6641" s="9" t="s">
        <v>368</v>
      </c>
    </row>
    <row r="6642">
      <c r="F6642" s="9"/>
      <c r="N6642" s="50"/>
      <c r="O6642" s="50"/>
      <c r="P6642" s="50"/>
      <c r="Q6642" s="50" t="s">
        <v>368</v>
      </c>
      <c r="R6642" s="9" t="s">
        <v>368</v>
      </c>
      <c r="S6642" s="50" t="s">
        <v>368</v>
      </c>
      <c r="T6642" s="9" t="s">
        <v>368</v>
      </c>
      <c r="U6642" s="9" t="s">
        <v>368</v>
      </c>
    </row>
    <row r="6643">
      <c r="F6643" s="9"/>
      <c r="N6643" s="50"/>
      <c r="O6643" s="50"/>
      <c r="P6643" s="50"/>
      <c r="Q6643" s="50" t="s">
        <v>368</v>
      </c>
      <c r="R6643" s="9" t="s">
        <v>368</v>
      </c>
      <c r="S6643" s="50" t="s">
        <v>368</v>
      </c>
      <c r="T6643" s="9" t="s">
        <v>368</v>
      </c>
      <c r="U6643" s="9" t="s">
        <v>368</v>
      </c>
    </row>
    <row r="6644">
      <c r="F6644" s="9"/>
      <c r="N6644" s="50"/>
      <c r="O6644" s="50"/>
      <c r="P6644" s="50"/>
      <c r="Q6644" s="50" t="s">
        <v>368</v>
      </c>
      <c r="R6644" s="9" t="s">
        <v>368</v>
      </c>
      <c r="S6644" s="50" t="s">
        <v>368</v>
      </c>
      <c r="T6644" s="9" t="s">
        <v>368</v>
      </c>
      <c r="U6644" s="9" t="s">
        <v>368</v>
      </c>
    </row>
    <row r="6645">
      <c r="F6645" s="9"/>
      <c r="N6645" s="50"/>
      <c r="O6645" s="50"/>
      <c r="P6645" s="50"/>
      <c r="Q6645" s="50" t="s">
        <v>368</v>
      </c>
      <c r="R6645" s="9" t="s">
        <v>368</v>
      </c>
      <c r="S6645" s="50" t="s">
        <v>368</v>
      </c>
      <c r="T6645" s="9" t="s">
        <v>368</v>
      </c>
      <c r="U6645" s="9" t="s">
        <v>368</v>
      </c>
    </row>
    <row r="6646">
      <c r="F6646" s="9"/>
      <c r="N6646" s="50"/>
      <c r="O6646" s="50"/>
      <c r="P6646" s="50"/>
      <c r="Q6646" s="50" t="s">
        <v>368</v>
      </c>
      <c r="R6646" s="9" t="s">
        <v>368</v>
      </c>
      <c r="S6646" s="50" t="s">
        <v>368</v>
      </c>
      <c r="T6646" s="9" t="s">
        <v>368</v>
      </c>
      <c r="U6646" s="9" t="s">
        <v>368</v>
      </c>
    </row>
    <row r="6647">
      <c r="F6647" s="9"/>
      <c r="N6647" s="50"/>
      <c r="O6647" s="50"/>
      <c r="P6647" s="50"/>
      <c r="Q6647" s="50" t="s">
        <v>368</v>
      </c>
      <c r="R6647" s="9" t="s">
        <v>368</v>
      </c>
      <c r="S6647" s="50" t="s">
        <v>368</v>
      </c>
      <c r="T6647" s="9" t="s">
        <v>368</v>
      </c>
      <c r="U6647" s="9" t="s">
        <v>368</v>
      </c>
    </row>
    <row r="6648">
      <c r="F6648" s="9"/>
      <c r="N6648" s="50"/>
      <c r="O6648" s="50"/>
      <c r="P6648" s="50"/>
      <c r="Q6648" s="50" t="s">
        <v>368</v>
      </c>
      <c r="R6648" s="9" t="s">
        <v>368</v>
      </c>
      <c r="S6648" s="50" t="s">
        <v>368</v>
      </c>
      <c r="T6648" s="9" t="s">
        <v>368</v>
      </c>
      <c r="U6648" s="9" t="s">
        <v>368</v>
      </c>
    </row>
    <row r="6649">
      <c r="F6649" s="9"/>
      <c r="N6649" s="50"/>
      <c r="O6649" s="50"/>
      <c r="P6649" s="50"/>
      <c r="Q6649" s="50" t="s">
        <v>368</v>
      </c>
      <c r="R6649" s="9" t="s">
        <v>368</v>
      </c>
      <c r="S6649" s="50" t="s">
        <v>368</v>
      </c>
      <c r="T6649" s="9" t="s">
        <v>368</v>
      </c>
      <c r="U6649" s="9" t="s">
        <v>368</v>
      </c>
    </row>
    <row r="6650">
      <c r="F6650" s="9"/>
      <c r="N6650" s="50"/>
      <c r="O6650" s="50"/>
      <c r="P6650" s="50"/>
      <c r="Q6650" s="50" t="s">
        <v>368</v>
      </c>
      <c r="R6650" s="9" t="s">
        <v>368</v>
      </c>
      <c r="S6650" s="50" t="s">
        <v>368</v>
      </c>
      <c r="T6650" s="9" t="s">
        <v>368</v>
      </c>
      <c r="U6650" s="9" t="s">
        <v>368</v>
      </c>
    </row>
    <row r="6651">
      <c r="F6651" s="9"/>
      <c r="N6651" s="50"/>
      <c r="O6651" s="50"/>
      <c r="P6651" s="50"/>
      <c r="Q6651" s="50" t="s">
        <v>368</v>
      </c>
      <c r="R6651" s="9" t="s">
        <v>368</v>
      </c>
      <c r="S6651" s="50" t="s">
        <v>368</v>
      </c>
      <c r="T6651" s="9" t="s">
        <v>368</v>
      </c>
      <c r="U6651" s="9" t="s">
        <v>368</v>
      </c>
    </row>
    <row r="6652">
      <c r="F6652" s="9"/>
      <c r="N6652" s="50"/>
      <c r="O6652" s="50"/>
      <c r="P6652" s="50"/>
      <c r="Q6652" s="50" t="s">
        <v>368</v>
      </c>
      <c r="R6652" s="9" t="s">
        <v>368</v>
      </c>
      <c r="S6652" s="50" t="s">
        <v>368</v>
      </c>
      <c r="T6652" s="9" t="s">
        <v>368</v>
      </c>
      <c r="U6652" s="9" t="s">
        <v>368</v>
      </c>
    </row>
    <row r="6653">
      <c r="F6653" s="9"/>
      <c r="N6653" s="50"/>
      <c r="O6653" s="50"/>
      <c r="P6653" s="50"/>
      <c r="Q6653" s="50" t="s">
        <v>368</v>
      </c>
      <c r="R6653" s="9" t="s">
        <v>368</v>
      </c>
      <c r="S6653" s="50" t="s">
        <v>368</v>
      </c>
      <c r="T6653" s="9" t="s">
        <v>368</v>
      </c>
      <c r="U6653" s="9" t="s">
        <v>368</v>
      </c>
    </row>
    <row r="6654">
      <c r="F6654" s="9"/>
      <c r="N6654" s="50"/>
      <c r="O6654" s="50"/>
      <c r="P6654" s="50"/>
      <c r="Q6654" s="50" t="s">
        <v>368</v>
      </c>
      <c r="R6654" s="9" t="s">
        <v>368</v>
      </c>
      <c r="S6654" s="50" t="s">
        <v>368</v>
      </c>
      <c r="T6654" s="9" t="s">
        <v>368</v>
      </c>
      <c r="U6654" s="9" t="s">
        <v>368</v>
      </c>
    </row>
    <row r="6655">
      <c r="F6655" s="9"/>
      <c r="N6655" s="50"/>
      <c r="O6655" s="50"/>
      <c r="P6655" s="50"/>
      <c r="Q6655" s="50" t="s">
        <v>368</v>
      </c>
      <c r="R6655" s="9" t="s">
        <v>368</v>
      </c>
      <c r="S6655" s="50" t="s">
        <v>368</v>
      </c>
      <c r="T6655" s="9" t="s">
        <v>368</v>
      </c>
      <c r="U6655" s="9" t="s">
        <v>368</v>
      </c>
    </row>
    <row r="6656">
      <c r="F6656" s="9"/>
      <c r="N6656" s="50"/>
      <c r="O6656" s="50"/>
      <c r="P6656" s="50"/>
      <c r="Q6656" s="50" t="s">
        <v>368</v>
      </c>
      <c r="R6656" s="9" t="s">
        <v>368</v>
      </c>
      <c r="S6656" s="50" t="s">
        <v>368</v>
      </c>
      <c r="T6656" s="9" t="s">
        <v>368</v>
      </c>
      <c r="U6656" s="9" t="s">
        <v>368</v>
      </c>
    </row>
    <row r="6657">
      <c r="F6657" s="9"/>
      <c r="N6657" s="50"/>
      <c r="O6657" s="50"/>
      <c r="P6657" s="50"/>
      <c r="Q6657" s="50" t="s">
        <v>368</v>
      </c>
      <c r="R6657" s="9" t="s">
        <v>368</v>
      </c>
      <c r="S6657" s="50" t="s">
        <v>368</v>
      </c>
      <c r="T6657" s="9" t="s">
        <v>368</v>
      </c>
      <c r="U6657" s="9" t="s">
        <v>368</v>
      </c>
    </row>
    <row r="6658">
      <c r="F6658" s="9"/>
      <c r="N6658" s="50"/>
      <c r="O6658" s="50"/>
      <c r="P6658" s="50"/>
      <c r="Q6658" s="50" t="s">
        <v>368</v>
      </c>
      <c r="R6658" s="9" t="s">
        <v>368</v>
      </c>
      <c r="S6658" s="50" t="s">
        <v>368</v>
      </c>
      <c r="T6658" s="9" t="s">
        <v>368</v>
      </c>
      <c r="U6658" s="9" t="s">
        <v>368</v>
      </c>
    </row>
    <row r="6659">
      <c r="F6659" s="9"/>
      <c r="N6659" s="50"/>
      <c r="O6659" s="50"/>
      <c r="P6659" s="50"/>
      <c r="Q6659" s="50" t="s">
        <v>368</v>
      </c>
      <c r="R6659" s="9" t="s">
        <v>368</v>
      </c>
      <c r="S6659" s="50" t="s">
        <v>368</v>
      </c>
      <c r="T6659" s="9" t="s">
        <v>368</v>
      </c>
      <c r="U6659" s="9" t="s">
        <v>368</v>
      </c>
    </row>
    <row r="6660">
      <c r="F6660" s="9"/>
      <c r="N6660" s="50"/>
      <c r="O6660" s="50"/>
      <c r="P6660" s="50"/>
      <c r="Q6660" s="50" t="s">
        <v>368</v>
      </c>
      <c r="R6660" s="9" t="s">
        <v>368</v>
      </c>
      <c r="S6660" s="50" t="s">
        <v>368</v>
      </c>
      <c r="T6660" s="9" t="s">
        <v>368</v>
      </c>
      <c r="U6660" s="9" t="s">
        <v>368</v>
      </c>
    </row>
    <row r="6661">
      <c r="F6661" s="9"/>
      <c r="N6661" s="50"/>
      <c r="O6661" s="50"/>
      <c r="P6661" s="50"/>
      <c r="Q6661" s="50" t="s">
        <v>368</v>
      </c>
      <c r="R6661" s="9" t="s">
        <v>368</v>
      </c>
      <c r="S6661" s="50" t="s">
        <v>368</v>
      </c>
      <c r="T6661" s="9" t="s">
        <v>368</v>
      </c>
      <c r="U6661" s="9" t="s">
        <v>368</v>
      </c>
    </row>
    <row r="6662">
      <c r="F6662" s="9"/>
      <c r="N6662" s="50"/>
      <c r="O6662" s="50"/>
      <c r="P6662" s="50"/>
      <c r="Q6662" s="50" t="s">
        <v>368</v>
      </c>
      <c r="R6662" s="9" t="s">
        <v>368</v>
      </c>
      <c r="S6662" s="50" t="s">
        <v>368</v>
      </c>
      <c r="T6662" s="9" t="s">
        <v>368</v>
      </c>
      <c r="U6662" s="9" t="s">
        <v>368</v>
      </c>
    </row>
    <row r="6663">
      <c r="F6663" s="9"/>
      <c r="N6663" s="50"/>
      <c r="O6663" s="50"/>
      <c r="P6663" s="50"/>
      <c r="Q6663" s="50" t="s">
        <v>368</v>
      </c>
      <c r="R6663" s="9" t="s">
        <v>368</v>
      </c>
      <c r="S6663" s="50" t="s">
        <v>368</v>
      </c>
      <c r="T6663" s="9" t="s">
        <v>368</v>
      </c>
      <c r="U6663" s="9" t="s">
        <v>368</v>
      </c>
    </row>
    <row r="6664">
      <c r="F6664" s="9"/>
      <c r="N6664" s="50"/>
      <c r="O6664" s="50"/>
      <c r="P6664" s="50"/>
      <c r="Q6664" s="50" t="s">
        <v>368</v>
      </c>
      <c r="R6664" s="9" t="s">
        <v>368</v>
      </c>
      <c r="S6664" s="50" t="s">
        <v>368</v>
      </c>
      <c r="T6664" s="9" t="s">
        <v>368</v>
      </c>
      <c r="U6664" s="9" t="s">
        <v>368</v>
      </c>
    </row>
    <row r="6665">
      <c r="F6665" s="9"/>
      <c r="N6665" s="50"/>
      <c r="O6665" s="50"/>
      <c r="P6665" s="50"/>
      <c r="Q6665" s="50" t="s">
        <v>368</v>
      </c>
      <c r="R6665" s="9" t="s">
        <v>368</v>
      </c>
      <c r="S6665" s="50" t="s">
        <v>368</v>
      </c>
      <c r="T6665" s="9" t="s">
        <v>368</v>
      </c>
      <c r="U6665" s="9" t="s">
        <v>368</v>
      </c>
    </row>
    <row r="6666">
      <c r="F6666" s="9"/>
      <c r="N6666" s="50"/>
      <c r="O6666" s="50"/>
      <c r="P6666" s="50"/>
      <c r="Q6666" s="50" t="s">
        <v>368</v>
      </c>
      <c r="R6666" s="9" t="s">
        <v>368</v>
      </c>
      <c r="S6666" s="50" t="s">
        <v>368</v>
      </c>
      <c r="T6666" s="9" t="s">
        <v>368</v>
      </c>
      <c r="U6666" s="9" t="s">
        <v>368</v>
      </c>
    </row>
    <row r="6667">
      <c r="F6667" s="9"/>
      <c r="N6667" s="50"/>
      <c r="O6667" s="50"/>
      <c r="P6667" s="50"/>
      <c r="Q6667" s="50" t="s">
        <v>368</v>
      </c>
      <c r="R6667" s="9" t="s">
        <v>368</v>
      </c>
      <c r="S6667" s="50" t="s">
        <v>368</v>
      </c>
      <c r="T6667" s="9" t="s">
        <v>368</v>
      </c>
      <c r="U6667" s="9" t="s">
        <v>368</v>
      </c>
    </row>
    <row r="6668">
      <c r="F6668" s="9"/>
      <c r="N6668" s="50"/>
      <c r="O6668" s="50"/>
      <c r="P6668" s="50"/>
      <c r="Q6668" s="50" t="s">
        <v>368</v>
      </c>
      <c r="R6668" s="9" t="s">
        <v>368</v>
      </c>
      <c r="S6668" s="50" t="s">
        <v>368</v>
      </c>
      <c r="T6668" s="9" t="s">
        <v>368</v>
      </c>
      <c r="U6668" s="9" t="s">
        <v>368</v>
      </c>
    </row>
    <row r="6669">
      <c r="F6669" s="9"/>
      <c r="N6669" s="50"/>
      <c r="O6669" s="50"/>
      <c r="P6669" s="50"/>
      <c r="Q6669" s="50" t="s">
        <v>368</v>
      </c>
      <c r="R6669" s="9" t="s">
        <v>368</v>
      </c>
      <c r="S6669" s="50" t="s">
        <v>368</v>
      </c>
      <c r="T6669" s="9" t="s">
        <v>368</v>
      </c>
      <c r="U6669" s="9" t="s">
        <v>368</v>
      </c>
    </row>
    <row r="6670">
      <c r="F6670" s="9"/>
      <c r="N6670" s="50"/>
      <c r="O6670" s="50"/>
      <c r="P6670" s="50"/>
      <c r="Q6670" s="50" t="s">
        <v>368</v>
      </c>
      <c r="R6670" s="9" t="s">
        <v>368</v>
      </c>
      <c r="S6670" s="50" t="s">
        <v>368</v>
      </c>
      <c r="T6670" s="9" t="s">
        <v>368</v>
      </c>
      <c r="U6670" s="9" t="s">
        <v>368</v>
      </c>
    </row>
    <row r="6671">
      <c r="F6671" s="9"/>
      <c r="N6671" s="50"/>
      <c r="O6671" s="50"/>
      <c r="P6671" s="50"/>
      <c r="Q6671" s="50" t="s">
        <v>368</v>
      </c>
      <c r="R6671" s="9" t="s">
        <v>368</v>
      </c>
      <c r="S6671" s="50" t="s">
        <v>368</v>
      </c>
      <c r="T6671" s="9" t="s">
        <v>368</v>
      </c>
      <c r="U6671" s="9" t="s">
        <v>368</v>
      </c>
    </row>
    <row r="6672">
      <c r="F6672" s="9"/>
      <c r="N6672" s="50"/>
      <c r="O6672" s="50"/>
      <c r="P6672" s="50"/>
      <c r="Q6672" s="50" t="s">
        <v>368</v>
      </c>
      <c r="R6672" s="9" t="s">
        <v>368</v>
      </c>
      <c r="S6672" s="50" t="s">
        <v>368</v>
      </c>
      <c r="T6672" s="9" t="s">
        <v>368</v>
      </c>
      <c r="U6672" s="9" t="s">
        <v>368</v>
      </c>
    </row>
    <row r="6673">
      <c r="F6673" s="9"/>
      <c r="N6673" s="50"/>
      <c r="O6673" s="50"/>
      <c r="P6673" s="50"/>
      <c r="Q6673" s="50" t="s">
        <v>368</v>
      </c>
      <c r="R6673" s="9" t="s">
        <v>368</v>
      </c>
      <c r="S6673" s="50" t="s">
        <v>368</v>
      </c>
      <c r="T6673" s="9" t="s">
        <v>368</v>
      </c>
      <c r="U6673" s="9" t="s">
        <v>368</v>
      </c>
    </row>
    <row r="6674">
      <c r="F6674" s="9"/>
      <c r="N6674" s="50"/>
      <c r="O6674" s="50"/>
      <c r="P6674" s="50"/>
      <c r="Q6674" s="50" t="s">
        <v>368</v>
      </c>
      <c r="R6674" s="9" t="s">
        <v>368</v>
      </c>
      <c r="S6674" s="50" t="s">
        <v>368</v>
      </c>
      <c r="T6674" s="9" t="s">
        <v>368</v>
      </c>
      <c r="U6674" s="9" t="s">
        <v>368</v>
      </c>
    </row>
    <row r="6675">
      <c r="F6675" s="9"/>
      <c r="N6675" s="50"/>
      <c r="O6675" s="50"/>
      <c r="P6675" s="50"/>
      <c r="Q6675" s="50" t="s">
        <v>368</v>
      </c>
      <c r="R6675" s="9" t="s">
        <v>368</v>
      </c>
      <c r="S6675" s="50" t="s">
        <v>368</v>
      </c>
      <c r="T6675" s="9" t="s">
        <v>368</v>
      </c>
      <c r="U6675" s="9" t="s">
        <v>368</v>
      </c>
    </row>
    <row r="6676">
      <c r="F6676" s="9"/>
      <c r="N6676" s="50"/>
      <c r="O6676" s="50"/>
      <c r="P6676" s="50"/>
      <c r="Q6676" s="50" t="s">
        <v>368</v>
      </c>
      <c r="R6676" s="9" t="s">
        <v>368</v>
      </c>
      <c r="S6676" s="50" t="s">
        <v>368</v>
      </c>
      <c r="T6676" s="9" t="s">
        <v>368</v>
      </c>
      <c r="U6676" s="9" t="s">
        <v>368</v>
      </c>
    </row>
    <row r="6677">
      <c r="F6677" s="9"/>
      <c r="N6677" s="50"/>
      <c r="O6677" s="50"/>
      <c r="P6677" s="50"/>
      <c r="Q6677" s="50" t="s">
        <v>368</v>
      </c>
      <c r="R6677" s="9" t="s">
        <v>368</v>
      </c>
      <c r="S6677" s="50" t="s">
        <v>368</v>
      </c>
      <c r="T6677" s="9" t="s">
        <v>368</v>
      </c>
      <c r="U6677" s="9" t="s">
        <v>368</v>
      </c>
    </row>
    <row r="6678">
      <c r="F6678" s="9"/>
      <c r="N6678" s="50"/>
      <c r="O6678" s="50"/>
      <c r="P6678" s="50"/>
      <c r="Q6678" s="50" t="s">
        <v>368</v>
      </c>
      <c r="R6678" s="9" t="s">
        <v>368</v>
      </c>
      <c r="S6678" s="50" t="s">
        <v>368</v>
      </c>
      <c r="T6678" s="9" t="s">
        <v>368</v>
      </c>
      <c r="U6678" s="9" t="s">
        <v>368</v>
      </c>
    </row>
    <row r="6679">
      <c r="F6679" s="9"/>
      <c r="N6679" s="50"/>
      <c r="O6679" s="50"/>
      <c r="P6679" s="50"/>
      <c r="Q6679" s="50" t="s">
        <v>368</v>
      </c>
      <c r="R6679" s="9" t="s">
        <v>368</v>
      </c>
      <c r="S6679" s="50" t="s">
        <v>368</v>
      </c>
      <c r="T6679" s="9" t="s">
        <v>368</v>
      </c>
      <c r="U6679" s="9" t="s">
        <v>368</v>
      </c>
    </row>
    <row r="6680">
      <c r="F6680" s="9"/>
      <c r="N6680" s="50"/>
      <c r="O6680" s="50"/>
      <c r="P6680" s="50"/>
      <c r="Q6680" s="50" t="s">
        <v>368</v>
      </c>
      <c r="R6680" s="9" t="s">
        <v>368</v>
      </c>
      <c r="S6680" s="50" t="s">
        <v>368</v>
      </c>
      <c r="T6680" s="9" t="s">
        <v>368</v>
      </c>
      <c r="U6680" s="9" t="s">
        <v>368</v>
      </c>
    </row>
    <row r="6681">
      <c r="F6681" s="9"/>
      <c r="N6681" s="50"/>
      <c r="O6681" s="50"/>
      <c r="P6681" s="50"/>
      <c r="Q6681" s="50" t="s">
        <v>368</v>
      </c>
      <c r="R6681" s="9" t="s">
        <v>368</v>
      </c>
      <c r="S6681" s="50" t="s">
        <v>368</v>
      </c>
      <c r="T6681" s="9" t="s">
        <v>368</v>
      </c>
      <c r="U6681" s="9" t="s">
        <v>368</v>
      </c>
    </row>
    <row r="6682">
      <c r="F6682" s="9"/>
      <c r="N6682" s="50"/>
      <c r="O6682" s="50"/>
      <c r="P6682" s="50"/>
      <c r="Q6682" s="50" t="s">
        <v>368</v>
      </c>
      <c r="R6682" s="9" t="s">
        <v>368</v>
      </c>
      <c r="S6682" s="50" t="s">
        <v>368</v>
      </c>
      <c r="T6682" s="9" t="s">
        <v>368</v>
      </c>
      <c r="U6682" s="9" t="s">
        <v>368</v>
      </c>
    </row>
    <row r="6683">
      <c r="F6683" s="9"/>
      <c r="N6683" s="50"/>
      <c r="O6683" s="50"/>
      <c r="P6683" s="50"/>
      <c r="Q6683" s="50" t="s">
        <v>368</v>
      </c>
      <c r="R6683" s="9" t="s">
        <v>368</v>
      </c>
      <c r="S6683" s="50" t="s">
        <v>368</v>
      </c>
      <c r="T6683" s="9" t="s">
        <v>368</v>
      </c>
      <c r="U6683" s="9" t="s">
        <v>368</v>
      </c>
    </row>
    <row r="6684">
      <c r="F6684" s="9"/>
      <c r="N6684" s="50"/>
      <c r="O6684" s="50"/>
      <c r="P6684" s="50"/>
      <c r="Q6684" s="50" t="s">
        <v>368</v>
      </c>
      <c r="R6684" s="9" t="s">
        <v>368</v>
      </c>
      <c r="S6684" s="50" t="s">
        <v>368</v>
      </c>
      <c r="T6684" s="9" t="s">
        <v>368</v>
      </c>
      <c r="U6684" s="9" t="s">
        <v>368</v>
      </c>
    </row>
    <row r="6685">
      <c r="F6685" s="9"/>
      <c r="N6685" s="50"/>
      <c r="O6685" s="50"/>
      <c r="P6685" s="50"/>
      <c r="Q6685" s="50" t="s">
        <v>368</v>
      </c>
      <c r="R6685" s="9" t="s">
        <v>368</v>
      </c>
      <c r="S6685" s="50" t="s">
        <v>368</v>
      </c>
      <c r="T6685" s="9" t="s">
        <v>368</v>
      </c>
      <c r="U6685" s="9" t="s">
        <v>368</v>
      </c>
    </row>
    <row r="6686">
      <c r="F6686" s="9"/>
      <c r="N6686" s="50"/>
      <c r="O6686" s="50"/>
      <c r="P6686" s="50"/>
      <c r="Q6686" s="50" t="s">
        <v>368</v>
      </c>
      <c r="R6686" s="9" t="s">
        <v>368</v>
      </c>
      <c r="S6686" s="50" t="s">
        <v>368</v>
      </c>
      <c r="T6686" s="9" t="s">
        <v>368</v>
      </c>
      <c r="U6686" s="9" t="s">
        <v>368</v>
      </c>
    </row>
    <row r="6687">
      <c r="F6687" s="9"/>
      <c r="N6687" s="50"/>
      <c r="O6687" s="50"/>
      <c r="P6687" s="50"/>
      <c r="Q6687" s="50" t="s">
        <v>368</v>
      </c>
      <c r="R6687" s="9" t="s">
        <v>368</v>
      </c>
      <c r="S6687" s="50" t="s">
        <v>368</v>
      </c>
      <c r="T6687" s="9" t="s">
        <v>368</v>
      </c>
      <c r="U6687" s="9" t="s">
        <v>368</v>
      </c>
    </row>
    <row r="6688">
      <c r="F6688" s="9"/>
      <c r="N6688" s="50"/>
      <c r="O6688" s="50"/>
      <c r="P6688" s="50"/>
      <c r="Q6688" s="50" t="s">
        <v>368</v>
      </c>
      <c r="R6688" s="9" t="s">
        <v>368</v>
      </c>
      <c r="S6688" s="50" t="s">
        <v>368</v>
      </c>
      <c r="T6688" s="9" t="s">
        <v>368</v>
      </c>
      <c r="U6688" s="9" t="s">
        <v>368</v>
      </c>
    </row>
    <row r="6689">
      <c r="F6689" s="9"/>
      <c r="N6689" s="50"/>
      <c r="O6689" s="50"/>
      <c r="P6689" s="50"/>
      <c r="Q6689" s="50" t="s">
        <v>368</v>
      </c>
      <c r="R6689" s="9" t="s">
        <v>368</v>
      </c>
      <c r="S6689" s="50" t="s">
        <v>368</v>
      </c>
      <c r="T6689" s="9" t="s">
        <v>368</v>
      </c>
      <c r="U6689" s="9" t="s">
        <v>368</v>
      </c>
    </row>
    <row r="6690">
      <c r="F6690" s="9"/>
      <c r="N6690" s="50"/>
      <c r="O6690" s="50"/>
      <c r="P6690" s="50"/>
      <c r="Q6690" s="50" t="s">
        <v>368</v>
      </c>
      <c r="R6690" s="9" t="s">
        <v>368</v>
      </c>
      <c r="S6690" s="50" t="s">
        <v>368</v>
      </c>
      <c r="T6690" s="9" t="s">
        <v>368</v>
      </c>
      <c r="U6690" s="9" t="s">
        <v>368</v>
      </c>
    </row>
    <row r="6691">
      <c r="F6691" s="9"/>
      <c r="N6691" s="50"/>
      <c r="O6691" s="50"/>
      <c r="P6691" s="50"/>
      <c r="Q6691" s="50" t="s">
        <v>368</v>
      </c>
      <c r="R6691" s="9" t="s">
        <v>368</v>
      </c>
      <c r="S6691" s="50" t="s">
        <v>368</v>
      </c>
      <c r="T6691" s="9" t="s">
        <v>368</v>
      </c>
      <c r="U6691" s="9" t="s">
        <v>368</v>
      </c>
    </row>
    <row r="6692">
      <c r="F6692" s="9"/>
      <c r="N6692" s="50"/>
      <c r="O6692" s="50"/>
      <c r="P6692" s="50"/>
      <c r="Q6692" s="50" t="s">
        <v>368</v>
      </c>
      <c r="R6692" s="9" t="s">
        <v>368</v>
      </c>
      <c r="S6692" s="50" t="s">
        <v>368</v>
      </c>
      <c r="T6692" s="9" t="s">
        <v>368</v>
      </c>
      <c r="U6692" s="9" t="s">
        <v>368</v>
      </c>
    </row>
    <row r="6693">
      <c r="F6693" s="9"/>
      <c r="N6693" s="50"/>
      <c r="O6693" s="50"/>
      <c r="P6693" s="50"/>
      <c r="Q6693" s="50" t="s">
        <v>368</v>
      </c>
      <c r="R6693" s="9" t="s">
        <v>368</v>
      </c>
      <c r="S6693" s="50" t="s">
        <v>368</v>
      </c>
      <c r="T6693" s="9" t="s">
        <v>368</v>
      </c>
      <c r="U6693" s="9" t="s">
        <v>368</v>
      </c>
    </row>
    <row r="6694">
      <c r="F6694" s="9"/>
      <c r="N6694" s="50"/>
      <c r="O6694" s="50"/>
      <c r="P6694" s="50"/>
      <c r="Q6694" s="50" t="s">
        <v>368</v>
      </c>
      <c r="R6694" s="9" t="s">
        <v>368</v>
      </c>
      <c r="S6694" s="50" t="s">
        <v>368</v>
      </c>
      <c r="T6694" s="9" t="s">
        <v>368</v>
      </c>
      <c r="U6694" s="9" t="s">
        <v>368</v>
      </c>
    </row>
    <row r="6695">
      <c r="F6695" s="9"/>
      <c r="N6695" s="50"/>
      <c r="O6695" s="50"/>
      <c r="P6695" s="50"/>
      <c r="Q6695" s="50" t="s">
        <v>368</v>
      </c>
      <c r="R6695" s="9" t="s">
        <v>368</v>
      </c>
      <c r="S6695" s="50" t="s">
        <v>368</v>
      </c>
      <c r="T6695" s="9" t="s">
        <v>368</v>
      </c>
      <c r="U6695" s="9" t="s">
        <v>368</v>
      </c>
    </row>
    <row r="6696">
      <c r="F6696" s="9"/>
      <c r="N6696" s="50"/>
      <c r="O6696" s="50"/>
      <c r="P6696" s="50"/>
      <c r="Q6696" s="50" t="s">
        <v>368</v>
      </c>
      <c r="R6696" s="9" t="s">
        <v>368</v>
      </c>
      <c r="S6696" s="50" t="s">
        <v>368</v>
      </c>
      <c r="T6696" s="9" t="s">
        <v>368</v>
      </c>
      <c r="U6696" s="9" t="s">
        <v>368</v>
      </c>
    </row>
    <row r="6697">
      <c r="F6697" s="9"/>
      <c r="N6697" s="50"/>
      <c r="O6697" s="50"/>
      <c r="P6697" s="50"/>
      <c r="Q6697" s="50" t="s">
        <v>368</v>
      </c>
      <c r="R6697" s="9" t="s">
        <v>368</v>
      </c>
      <c r="S6697" s="50" t="s">
        <v>368</v>
      </c>
      <c r="T6697" s="9" t="s">
        <v>368</v>
      </c>
      <c r="U6697" s="9" t="s">
        <v>368</v>
      </c>
    </row>
    <row r="6698">
      <c r="F6698" s="9"/>
      <c r="N6698" s="50"/>
      <c r="O6698" s="50"/>
      <c r="P6698" s="50"/>
      <c r="Q6698" s="50" t="s">
        <v>368</v>
      </c>
      <c r="R6698" s="9" t="s">
        <v>368</v>
      </c>
      <c r="S6698" s="50" t="s">
        <v>368</v>
      </c>
      <c r="T6698" s="9" t="s">
        <v>368</v>
      </c>
      <c r="U6698" s="9" t="s">
        <v>368</v>
      </c>
    </row>
    <row r="6699">
      <c r="F6699" s="9"/>
      <c r="N6699" s="50"/>
      <c r="O6699" s="50"/>
      <c r="P6699" s="50"/>
      <c r="Q6699" s="50" t="s">
        <v>368</v>
      </c>
      <c r="R6699" s="9" t="s">
        <v>368</v>
      </c>
      <c r="S6699" s="50" t="s">
        <v>368</v>
      </c>
      <c r="T6699" s="9" t="s">
        <v>368</v>
      </c>
      <c r="U6699" s="9" t="s">
        <v>368</v>
      </c>
    </row>
    <row r="6700">
      <c r="F6700" s="9"/>
      <c r="N6700" s="50"/>
      <c r="O6700" s="50"/>
      <c r="P6700" s="50"/>
      <c r="Q6700" s="50" t="s">
        <v>368</v>
      </c>
      <c r="R6700" s="9" t="s">
        <v>368</v>
      </c>
      <c r="S6700" s="50" t="s">
        <v>368</v>
      </c>
      <c r="T6700" s="9" t="s">
        <v>368</v>
      </c>
      <c r="U6700" s="9" t="s">
        <v>368</v>
      </c>
    </row>
    <row r="6701">
      <c r="F6701" s="9"/>
      <c r="N6701" s="50"/>
      <c r="O6701" s="50"/>
      <c r="P6701" s="50"/>
      <c r="Q6701" s="50" t="s">
        <v>368</v>
      </c>
      <c r="R6701" s="9" t="s">
        <v>368</v>
      </c>
      <c r="S6701" s="50" t="s">
        <v>368</v>
      </c>
      <c r="T6701" s="9" t="s">
        <v>368</v>
      </c>
      <c r="U6701" s="9" t="s">
        <v>368</v>
      </c>
    </row>
    <row r="6702">
      <c r="F6702" s="9"/>
      <c r="N6702" s="50"/>
      <c r="O6702" s="50"/>
      <c r="P6702" s="50"/>
      <c r="Q6702" s="50" t="s">
        <v>368</v>
      </c>
      <c r="R6702" s="9" t="s">
        <v>368</v>
      </c>
      <c r="S6702" s="50" t="s">
        <v>368</v>
      </c>
      <c r="T6702" s="9" t="s">
        <v>368</v>
      </c>
      <c r="U6702" s="9" t="s">
        <v>368</v>
      </c>
    </row>
    <row r="6703">
      <c r="F6703" s="9"/>
      <c r="N6703" s="50"/>
      <c r="O6703" s="50"/>
      <c r="P6703" s="50"/>
      <c r="Q6703" s="50" t="s">
        <v>368</v>
      </c>
      <c r="R6703" s="9" t="s">
        <v>368</v>
      </c>
      <c r="S6703" s="50" t="s">
        <v>368</v>
      </c>
      <c r="T6703" s="9" t="s">
        <v>368</v>
      </c>
      <c r="U6703" s="9" t="s">
        <v>368</v>
      </c>
    </row>
    <row r="6704">
      <c r="F6704" s="9"/>
      <c r="N6704" s="50"/>
      <c r="O6704" s="50"/>
      <c r="P6704" s="50"/>
      <c r="Q6704" s="50" t="s">
        <v>368</v>
      </c>
      <c r="R6704" s="9" t="s">
        <v>368</v>
      </c>
      <c r="S6704" s="50" t="s">
        <v>368</v>
      </c>
      <c r="T6704" s="9" t="s">
        <v>368</v>
      </c>
      <c r="U6704" s="9" t="s">
        <v>368</v>
      </c>
    </row>
    <row r="6705">
      <c r="F6705" s="9"/>
      <c r="N6705" s="50"/>
      <c r="O6705" s="50"/>
      <c r="P6705" s="50"/>
      <c r="Q6705" s="50" t="s">
        <v>368</v>
      </c>
      <c r="R6705" s="9" t="s">
        <v>368</v>
      </c>
      <c r="S6705" s="50" t="s">
        <v>368</v>
      </c>
      <c r="T6705" s="9" t="s">
        <v>368</v>
      </c>
      <c r="U6705" s="9" t="s">
        <v>368</v>
      </c>
    </row>
    <row r="6706">
      <c r="F6706" s="9"/>
      <c r="N6706" s="50"/>
      <c r="O6706" s="50"/>
      <c r="P6706" s="50"/>
      <c r="Q6706" s="50" t="s">
        <v>368</v>
      </c>
      <c r="R6706" s="9" t="s">
        <v>368</v>
      </c>
      <c r="S6706" s="50" t="s">
        <v>368</v>
      </c>
      <c r="T6706" s="9" t="s">
        <v>368</v>
      </c>
      <c r="U6706" s="9" t="s">
        <v>368</v>
      </c>
    </row>
    <row r="6707">
      <c r="F6707" s="9"/>
      <c r="N6707" s="50"/>
      <c r="O6707" s="50"/>
      <c r="P6707" s="50"/>
      <c r="Q6707" s="50" t="s">
        <v>368</v>
      </c>
      <c r="R6707" s="9" t="s">
        <v>368</v>
      </c>
      <c r="S6707" s="50" t="s">
        <v>368</v>
      </c>
      <c r="T6707" s="9" t="s">
        <v>368</v>
      </c>
      <c r="U6707" s="9" t="s">
        <v>368</v>
      </c>
    </row>
    <row r="6708">
      <c r="F6708" s="9"/>
      <c r="N6708" s="50"/>
      <c r="O6708" s="50"/>
      <c r="P6708" s="50"/>
      <c r="Q6708" s="50" t="s">
        <v>368</v>
      </c>
      <c r="R6708" s="9" t="s">
        <v>368</v>
      </c>
      <c r="S6708" s="50" t="s">
        <v>368</v>
      </c>
      <c r="T6708" s="9" t="s">
        <v>368</v>
      </c>
      <c r="U6708" s="9" t="s">
        <v>368</v>
      </c>
    </row>
    <row r="6709">
      <c r="F6709" s="9"/>
      <c r="N6709" s="50"/>
      <c r="O6709" s="50"/>
      <c r="P6709" s="50"/>
      <c r="Q6709" s="50" t="s">
        <v>368</v>
      </c>
      <c r="R6709" s="9" t="s">
        <v>368</v>
      </c>
      <c r="S6709" s="50" t="s">
        <v>368</v>
      </c>
      <c r="T6709" s="9" t="s">
        <v>368</v>
      </c>
      <c r="U6709" s="9" t="s">
        <v>368</v>
      </c>
    </row>
    <row r="6710">
      <c r="F6710" s="9"/>
      <c r="N6710" s="50"/>
      <c r="O6710" s="50"/>
      <c r="P6710" s="50"/>
      <c r="Q6710" s="50" t="s">
        <v>368</v>
      </c>
      <c r="R6710" s="9" t="s">
        <v>368</v>
      </c>
      <c r="S6710" s="50" t="s">
        <v>368</v>
      </c>
      <c r="T6710" s="9" t="s">
        <v>368</v>
      </c>
      <c r="U6710" s="9" t="s">
        <v>368</v>
      </c>
    </row>
    <row r="6711">
      <c r="F6711" s="9"/>
      <c r="N6711" s="50"/>
      <c r="O6711" s="50"/>
      <c r="P6711" s="50"/>
      <c r="Q6711" s="50" t="s">
        <v>368</v>
      </c>
      <c r="R6711" s="9" t="s">
        <v>368</v>
      </c>
      <c r="S6711" s="50" t="s">
        <v>368</v>
      </c>
      <c r="T6711" s="9" t="s">
        <v>368</v>
      </c>
      <c r="U6711" s="9" t="s">
        <v>368</v>
      </c>
    </row>
    <row r="6712">
      <c r="F6712" s="9"/>
      <c r="N6712" s="50"/>
      <c r="O6712" s="50"/>
      <c r="P6712" s="50"/>
      <c r="Q6712" s="50" t="s">
        <v>368</v>
      </c>
      <c r="R6712" s="9" t="s">
        <v>368</v>
      </c>
      <c r="S6712" s="50" t="s">
        <v>368</v>
      </c>
      <c r="T6712" s="9" t="s">
        <v>368</v>
      </c>
      <c r="U6712" s="9" t="s">
        <v>368</v>
      </c>
    </row>
    <row r="6713">
      <c r="F6713" s="9"/>
      <c r="N6713" s="50"/>
      <c r="O6713" s="50"/>
      <c r="P6713" s="50"/>
      <c r="Q6713" s="50" t="s">
        <v>368</v>
      </c>
      <c r="R6713" s="9" t="s">
        <v>368</v>
      </c>
      <c r="S6713" s="50" t="s">
        <v>368</v>
      </c>
      <c r="T6713" s="9" t="s">
        <v>368</v>
      </c>
      <c r="U6713" s="9" t="s">
        <v>368</v>
      </c>
    </row>
    <row r="6714">
      <c r="F6714" s="9"/>
      <c r="N6714" s="50"/>
      <c r="O6714" s="50"/>
      <c r="P6714" s="50"/>
      <c r="Q6714" s="50" t="s">
        <v>368</v>
      </c>
      <c r="R6714" s="9" t="s">
        <v>368</v>
      </c>
      <c r="S6714" s="50" t="s">
        <v>368</v>
      </c>
      <c r="T6714" s="9" t="s">
        <v>368</v>
      </c>
      <c r="U6714" s="9" t="s">
        <v>368</v>
      </c>
    </row>
    <row r="6715">
      <c r="F6715" s="9"/>
      <c r="N6715" s="50"/>
      <c r="O6715" s="50"/>
      <c r="P6715" s="50"/>
      <c r="Q6715" s="50" t="s">
        <v>368</v>
      </c>
      <c r="R6715" s="9" t="s">
        <v>368</v>
      </c>
      <c r="S6715" s="50" t="s">
        <v>368</v>
      </c>
      <c r="T6715" s="9" t="s">
        <v>368</v>
      </c>
      <c r="U6715" s="9" t="s">
        <v>368</v>
      </c>
    </row>
    <row r="6716">
      <c r="F6716" s="9"/>
      <c r="N6716" s="50"/>
      <c r="O6716" s="50"/>
      <c r="P6716" s="50"/>
      <c r="Q6716" s="50" t="s">
        <v>368</v>
      </c>
      <c r="R6716" s="9" t="s">
        <v>368</v>
      </c>
      <c r="S6716" s="50" t="s">
        <v>368</v>
      </c>
      <c r="T6716" s="9" t="s">
        <v>368</v>
      </c>
      <c r="U6716" s="9" t="s">
        <v>368</v>
      </c>
    </row>
    <row r="6717">
      <c r="F6717" s="9"/>
      <c r="N6717" s="50"/>
      <c r="O6717" s="50"/>
      <c r="P6717" s="50"/>
      <c r="Q6717" s="50" t="s">
        <v>368</v>
      </c>
      <c r="R6717" s="9" t="s">
        <v>368</v>
      </c>
      <c r="S6717" s="50" t="s">
        <v>368</v>
      </c>
      <c r="T6717" s="9" t="s">
        <v>368</v>
      </c>
      <c r="U6717" s="9" t="s">
        <v>368</v>
      </c>
    </row>
    <row r="6718">
      <c r="F6718" s="9"/>
      <c r="N6718" s="50"/>
      <c r="O6718" s="50"/>
      <c r="P6718" s="50"/>
      <c r="Q6718" s="50" t="s">
        <v>368</v>
      </c>
      <c r="R6718" s="9" t="s">
        <v>368</v>
      </c>
      <c r="S6718" s="50" t="s">
        <v>368</v>
      </c>
      <c r="T6718" s="9" t="s">
        <v>368</v>
      </c>
      <c r="U6718" s="9" t="s">
        <v>368</v>
      </c>
    </row>
    <row r="6719">
      <c r="F6719" s="9"/>
      <c r="N6719" s="50"/>
      <c r="O6719" s="50"/>
      <c r="P6719" s="50"/>
      <c r="Q6719" s="50" t="s">
        <v>368</v>
      </c>
      <c r="R6719" s="9" t="s">
        <v>368</v>
      </c>
      <c r="S6719" s="50" t="s">
        <v>368</v>
      </c>
      <c r="T6719" s="9" t="s">
        <v>368</v>
      </c>
      <c r="U6719" s="9" t="s">
        <v>368</v>
      </c>
    </row>
    <row r="6720">
      <c r="F6720" s="9"/>
      <c r="N6720" s="50"/>
      <c r="O6720" s="50"/>
      <c r="P6720" s="50"/>
      <c r="Q6720" s="50" t="s">
        <v>368</v>
      </c>
      <c r="R6720" s="9" t="s">
        <v>368</v>
      </c>
      <c r="S6720" s="50" t="s">
        <v>368</v>
      </c>
      <c r="T6720" s="9" t="s">
        <v>368</v>
      </c>
      <c r="U6720" s="9" t="s">
        <v>368</v>
      </c>
    </row>
    <row r="6721">
      <c r="F6721" s="9"/>
      <c r="N6721" s="50"/>
      <c r="O6721" s="50"/>
      <c r="P6721" s="50"/>
      <c r="Q6721" s="50" t="s">
        <v>368</v>
      </c>
      <c r="R6721" s="9" t="s">
        <v>368</v>
      </c>
      <c r="S6721" s="50" t="s">
        <v>368</v>
      </c>
      <c r="T6721" s="9" t="s">
        <v>368</v>
      </c>
      <c r="U6721" s="9" t="s">
        <v>368</v>
      </c>
    </row>
    <row r="6722">
      <c r="F6722" s="9"/>
      <c r="N6722" s="50"/>
      <c r="O6722" s="50"/>
      <c r="P6722" s="50"/>
      <c r="Q6722" s="50" t="s">
        <v>368</v>
      </c>
      <c r="R6722" s="9" t="s">
        <v>368</v>
      </c>
      <c r="S6722" s="50" t="s">
        <v>368</v>
      </c>
      <c r="T6722" s="9" t="s">
        <v>368</v>
      </c>
      <c r="U6722" s="9" t="s">
        <v>368</v>
      </c>
    </row>
    <row r="6723">
      <c r="F6723" s="9"/>
      <c r="N6723" s="50"/>
      <c r="O6723" s="50"/>
      <c r="P6723" s="50"/>
      <c r="Q6723" s="50" t="s">
        <v>368</v>
      </c>
      <c r="R6723" s="9" t="s">
        <v>368</v>
      </c>
      <c r="S6723" s="50" t="s">
        <v>368</v>
      </c>
      <c r="T6723" s="9" t="s">
        <v>368</v>
      </c>
      <c r="U6723" s="9" t="s">
        <v>368</v>
      </c>
    </row>
    <row r="6724">
      <c r="F6724" s="9"/>
      <c r="N6724" s="50"/>
      <c r="O6724" s="50"/>
      <c r="P6724" s="50"/>
      <c r="Q6724" s="50" t="s">
        <v>368</v>
      </c>
      <c r="R6724" s="9" t="s">
        <v>368</v>
      </c>
      <c r="S6724" s="50" t="s">
        <v>368</v>
      </c>
      <c r="T6724" s="9" t="s">
        <v>368</v>
      </c>
      <c r="U6724" s="9" t="s">
        <v>368</v>
      </c>
    </row>
    <row r="6725">
      <c r="F6725" s="9"/>
      <c r="N6725" s="50"/>
      <c r="O6725" s="50"/>
      <c r="P6725" s="50"/>
      <c r="Q6725" s="50" t="s">
        <v>368</v>
      </c>
      <c r="R6725" s="9" t="s">
        <v>368</v>
      </c>
      <c r="S6725" s="50" t="s">
        <v>368</v>
      </c>
      <c r="T6725" s="9" t="s">
        <v>368</v>
      </c>
      <c r="U6725" s="9" t="s">
        <v>368</v>
      </c>
    </row>
    <row r="6726">
      <c r="F6726" s="9"/>
      <c r="N6726" s="50"/>
      <c r="O6726" s="50"/>
      <c r="P6726" s="50"/>
      <c r="Q6726" s="50" t="s">
        <v>368</v>
      </c>
      <c r="R6726" s="9" t="s">
        <v>368</v>
      </c>
      <c r="S6726" s="50" t="s">
        <v>368</v>
      </c>
      <c r="T6726" s="9" t="s">
        <v>368</v>
      </c>
      <c r="U6726" s="9" t="s">
        <v>368</v>
      </c>
    </row>
    <row r="6727">
      <c r="F6727" s="9"/>
      <c r="N6727" s="50"/>
      <c r="O6727" s="50"/>
      <c r="P6727" s="50"/>
      <c r="Q6727" s="50" t="s">
        <v>368</v>
      </c>
      <c r="R6727" s="9" t="s">
        <v>368</v>
      </c>
      <c r="S6727" s="50" t="s">
        <v>368</v>
      </c>
      <c r="T6727" s="9" t="s">
        <v>368</v>
      </c>
      <c r="U6727" s="9" t="s">
        <v>368</v>
      </c>
    </row>
    <row r="6728">
      <c r="F6728" s="9"/>
      <c r="N6728" s="50"/>
      <c r="O6728" s="50"/>
      <c r="P6728" s="50"/>
      <c r="Q6728" s="50" t="s">
        <v>368</v>
      </c>
      <c r="R6728" s="9" t="s">
        <v>368</v>
      </c>
      <c r="S6728" s="50" t="s">
        <v>368</v>
      </c>
      <c r="T6728" s="9" t="s">
        <v>368</v>
      </c>
      <c r="U6728" s="9" t="s">
        <v>368</v>
      </c>
    </row>
    <row r="6729">
      <c r="F6729" s="9"/>
      <c r="N6729" s="50"/>
      <c r="O6729" s="50"/>
      <c r="P6729" s="50"/>
      <c r="Q6729" s="50" t="s">
        <v>368</v>
      </c>
      <c r="R6729" s="9" t="s">
        <v>368</v>
      </c>
      <c r="S6729" s="50" t="s">
        <v>368</v>
      </c>
      <c r="T6729" s="9" t="s">
        <v>368</v>
      </c>
      <c r="U6729" s="9" t="s">
        <v>368</v>
      </c>
    </row>
    <row r="6730">
      <c r="F6730" s="9"/>
      <c r="N6730" s="50"/>
      <c r="O6730" s="50"/>
      <c r="P6730" s="50"/>
      <c r="Q6730" s="50" t="s">
        <v>368</v>
      </c>
      <c r="R6730" s="9" t="s">
        <v>368</v>
      </c>
      <c r="S6730" s="50" t="s">
        <v>368</v>
      </c>
      <c r="T6730" s="9" t="s">
        <v>368</v>
      </c>
      <c r="U6730" s="9" t="s">
        <v>368</v>
      </c>
    </row>
    <row r="6731">
      <c r="F6731" s="9"/>
      <c r="N6731" s="50"/>
      <c r="O6731" s="50"/>
      <c r="P6731" s="50"/>
      <c r="Q6731" s="50" t="s">
        <v>368</v>
      </c>
      <c r="R6731" s="9" t="s">
        <v>368</v>
      </c>
      <c r="S6731" s="50" t="s">
        <v>368</v>
      </c>
      <c r="T6731" s="9" t="s">
        <v>368</v>
      </c>
      <c r="U6731" s="9" t="s">
        <v>368</v>
      </c>
    </row>
    <row r="6732">
      <c r="F6732" s="9"/>
      <c r="N6732" s="50"/>
      <c r="O6732" s="50"/>
      <c r="P6732" s="50"/>
      <c r="Q6732" s="50" t="s">
        <v>368</v>
      </c>
      <c r="R6732" s="9" t="s">
        <v>368</v>
      </c>
      <c r="S6732" s="50" t="s">
        <v>368</v>
      </c>
      <c r="T6732" s="9" t="s">
        <v>368</v>
      </c>
      <c r="U6732" s="9" t="s">
        <v>368</v>
      </c>
    </row>
    <row r="6733">
      <c r="F6733" s="9"/>
      <c r="N6733" s="50"/>
      <c r="O6733" s="50"/>
      <c r="P6733" s="50"/>
      <c r="Q6733" s="50" t="s">
        <v>368</v>
      </c>
      <c r="R6733" s="9" t="s">
        <v>368</v>
      </c>
      <c r="S6733" s="50" t="s">
        <v>368</v>
      </c>
      <c r="T6733" s="9" t="s">
        <v>368</v>
      </c>
      <c r="U6733" s="9" t="s">
        <v>368</v>
      </c>
    </row>
    <row r="6734">
      <c r="F6734" s="9"/>
      <c r="N6734" s="50"/>
      <c r="O6734" s="50"/>
      <c r="P6734" s="50"/>
      <c r="Q6734" s="50" t="s">
        <v>368</v>
      </c>
      <c r="R6734" s="9" t="s">
        <v>368</v>
      </c>
      <c r="S6734" s="50" t="s">
        <v>368</v>
      </c>
      <c r="T6734" s="9" t="s">
        <v>368</v>
      </c>
      <c r="U6734" s="9" t="s">
        <v>368</v>
      </c>
    </row>
    <row r="6735">
      <c r="F6735" s="9"/>
      <c r="N6735" s="50"/>
      <c r="O6735" s="50"/>
      <c r="P6735" s="50"/>
      <c r="Q6735" s="50" t="s">
        <v>368</v>
      </c>
      <c r="R6735" s="9" t="s">
        <v>368</v>
      </c>
      <c r="S6735" s="50" t="s">
        <v>368</v>
      </c>
      <c r="T6735" s="9" t="s">
        <v>368</v>
      </c>
      <c r="U6735" s="9" t="s">
        <v>368</v>
      </c>
    </row>
    <row r="6736">
      <c r="F6736" s="9"/>
      <c r="N6736" s="50"/>
      <c r="O6736" s="50"/>
      <c r="P6736" s="50"/>
      <c r="Q6736" s="50" t="s">
        <v>368</v>
      </c>
      <c r="R6736" s="9" t="s">
        <v>368</v>
      </c>
      <c r="S6736" s="50" t="s">
        <v>368</v>
      </c>
      <c r="T6736" s="9" t="s">
        <v>368</v>
      </c>
      <c r="U6736" s="9" t="s">
        <v>368</v>
      </c>
    </row>
    <row r="6737">
      <c r="F6737" s="9"/>
      <c r="N6737" s="50"/>
      <c r="O6737" s="50"/>
      <c r="P6737" s="50"/>
      <c r="Q6737" s="50" t="s">
        <v>368</v>
      </c>
      <c r="R6737" s="9" t="s">
        <v>368</v>
      </c>
      <c r="S6737" s="50" t="s">
        <v>368</v>
      </c>
      <c r="T6737" s="9" t="s">
        <v>368</v>
      </c>
      <c r="U6737" s="9" t="s">
        <v>368</v>
      </c>
    </row>
    <row r="6738">
      <c r="F6738" s="9"/>
      <c r="N6738" s="50"/>
      <c r="O6738" s="50"/>
      <c r="P6738" s="50"/>
      <c r="Q6738" s="50" t="s">
        <v>368</v>
      </c>
      <c r="R6738" s="9" t="s">
        <v>368</v>
      </c>
      <c r="S6738" s="50" t="s">
        <v>368</v>
      </c>
      <c r="T6738" s="9" t="s">
        <v>368</v>
      </c>
      <c r="U6738" s="9" t="s">
        <v>368</v>
      </c>
    </row>
    <row r="6739">
      <c r="F6739" s="9"/>
      <c r="N6739" s="50"/>
      <c r="O6739" s="50"/>
      <c r="P6739" s="50"/>
      <c r="Q6739" s="50" t="s">
        <v>368</v>
      </c>
      <c r="R6739" s="9" t="s">
        <v>368</v>
      </c>
      <c r="S6739" s="50" t="s">
        <v>368</v>
      </c>
      <c r="T6739" s="9" t="s">
        <v>368</v>
      </c>
      <c r="U6739" s="9" t="s">
        <v>368</v>
      </c>
    </row>
    <row r="6740">
      <c r="F6740" s="9"/>
      <c r="N6740" s="50"/>
      <c r="O6740" s="50"/>
      <c r="P6740" s="50"/>
      <c r="Q6740" s="50" t="s">
        <v>368</v>
      </c>
      <c r="R6740" s="9" t="s">
        <v>368</v>
      </c>
      <c r="S6740" s="50" t="s">
        <v>368</v>
      </c>
      <c r="T6740" s="9" t="s">
        <v>368</v>
      </c>
      <c r="U6740" s="9" t="s">
        <v>368</v>
      </c>
    </row>
    <row r="6741">
      <c r="F6741" s="9"/>
      <c r="N6741" s="50"/>
      <c r="O6741" s="50"/>
      <c r="P6741" s="50"/>
      <c r="Q6741" s="50" t="s">
        <v>368</v>
      </c>
      <c r="R6741" s="9" t="s">
        <v>368</v>
      </c>
      <c r="S6741" s="50" t="s">
        <v>368</v>
      </c>
      <c r="T6741" s="9" t="s">
        <v>368</v>
      </c>
      <c r="U6741" s="9" t="s">
        <v>368</v>
      </c>
    </row>
    <row r="6742">
      <c r="F6742" s="9"/>
      <c r="N6742" s="50"/>
      <c r="O6742" s="50"/>
      <c r="P6742" s="50"/>
      <c r="Q6742" s="50" t="s">
        <v>368</v>
      </c>
      <c r="R6742" s="9" t="s">
        <v>368</v>
      </c>
      <c r="S6742" s="50" t="s">
        <v>368</v>
      </c>
      <c r="T6742" s="9" t="s">
        <v>368</v>
      </c>
      <c r="U6742" s="9" t="s">
        <v>368</v>
      </c>
    </row>
    <row r="6743">
      <c r="F6743" s="9"/>
      <c r="N6743" s="50"/>
      <c r="O6743" s="50"/>
      <c r="P6743" s="50"/>
      <c r="Q6743" s="50" t="s">
        <v>368</v>
      </c>
      <c r="R6743" s="9" t="s">
        <v>368</v>
      </c>
      <c r="S6743" s="50" t="s">
        <v>368</v>
      </c>
      <c r="T6743" s="9" t="s">
        <v>368</v>
      </c>
      <c r="U6743" s="9" t="s">
        <v>368</v>
      </c>
    </row>
    <row r="6744">
      <c r="F6744" s="9"/>
      <c r="N6744" s="50"/>
      <c r="O6744" s="50"/>
      <c r="P6744" s="50"/>
      <c r="Q6744" s="50" t="s">
        <v>368</v>
      </c>
      <c r="R6744" s="9" t="s">
        <v>368</v>
      </c>
      <c r="S6744" s="50" t="s">
        <v>368</v>
      </c>
      <c r="T6744" s="9" t="s">
        <v>368</v>
      </c>
      <c r="U6744" s="9" t="s">
        <v>368</v>
      </c>
    </row>
    <row r="6745">
      <c r="F6745" s="9"/>
      <c r="N6745" s="50"/>
      <c r="O6745" s="50"/>
      <c r="P6745" s="50"/>
      <c r="Q6745" s="50" t="s">
        <v>368</v>
      </c>
      <c r="R6745" s="9" t="s">
        <v>368</v>
      </c>
      <c r="S6745" s="50" t="s">
        <v>368</v>
      </c>
      <c r="T6745" s="9" t="s">
        <v>368</v>
      </c>
      <c r="U6745" s="9" t="s">
        <v>368</v>
      </c>
    </row>
    <row r="6746">
      <c r="F6746" s="9"/>
      <c r="N6746" s="50"/>
      <c r="O6746" s="50"/>
      <c r="P6746" s="50"/>
      <c r="Q6746" s="50" t="s">
        <v>368</v>
      </c>
      <c r="R6746" s="9" t="s">
        <v>368</v>
      </c>
      <c r="S6746" s="50" t="s">
        <v>368</v>
      </c>
      <c r="T6746" s="9" t="s">
        <v>368</v>
      </c>
      <c r="U6746" s="9" t="s">
        <v>368</v>
      </c>
    </row>
    <row r="6747">
      <c r="F6747" s="9"/>
      <c r="N6747" s="50"/>
      <c r="O6747" s="50"/>
      <c r="P6747" s="50"/>
      <c r="Q6747" s="50" t="s">
        <v>368</v>
      </c>
      <c r="R6747" s="9" t="s">
        <v>368</v>
      </c>
      <c r="S6747" s="50" t="s">
        <v>368</v>
      </c>
      <c r="T6747" s="9" t="s">
        <v>368</v>
      </c>
      <c r="U6747" s="9" t="s">
        <v>368</v>
      </c>
    </row>
    <row r="6748">
      <c r="F6748" s="9"/>
      <c r="N6748" s="50"/>
      <c r="O6748" s="50"/>
      <c r="P6748" s="50"/>
      <c r="Q6748" s="50" t="s">
        <v>368</v>
      </c>
      <c r="R6748" s="9" t="s">
        <v>368</v>
      </c>
      <c r="S6748" s="50" t="s">
        <v>368</v>
      </c>
      <c r="T6748" s="9" t="s">
        <v>368</v>
      </c>
      <c r="U6748" s="9" t="s">
        <v>368</v>
      </c>
    </row>
    <row r="6749">
      <c r="F6749" s="9"/>
      <c r="N6749" s="50"/>
      <c r="O6749" s="50"/>
      <c r="P6749" s="50"/>
      <c r="Q6749" s="50" t="s">
        <v>368</v>
      </c>
      <c r="R6749" s="9" t="s">
        <v>368</v>
      </c>
      <c r="S6749" s="50" t="s">
        <v>368</v>
      </c>
      <c r="T6749" s="9" t="s">
        <v>368</v>
      </c>
      <c r="U6749" s="9" t="s">
        <v>368</v>
      </c>
    </row>
    <row r="6750">
      <c r="F6750" s="9"/>
      <c r="N6750" s="50"/>
      <c r="O6750" s="50"/>
      <c r="P6750" s="50"/>
      <c r="Q6750" s="50" t="s">
        <v>368</v>
      </c>
      <c r="R6750" s="9" t="s">
        <v>368</v>
      </c>
      <c r="S6750" s="50" t="s">
        <v>368</v>
      </c>
      <c r="T6750" s="9" t="s">
        <v>368</v>
      </c>
      <c r="U6750" s="9" t="s">
        <v>368</v>
      </c>
    </row>
    <row r="6751">
      <c r="F6751" s="9"/>
      <c r="N6751" s="50"/>
      <c r="O6751" s="50"/>
      <c r="P6751" s="50"/>
      <c r="Q6751" s="50" t="s">
        <v>368</v>
      </c>
      <c r="R6751" s="9" t="s">
        <v>368</v>
      </c>
      <c r="S6751" s="50" t="s">
        <v>368</v>
      </c>
      <c r="T6751" s="9" t="s">
        <v>368</v>
      </c>
      <c r="U6751" s="9" t="s">
        <v>368</v>
      </c>
    </row>
    <row r="6752">
      <c r="F6752" s="9"/>
      <c r="N6752" s="50"/>
      <c r="O6752" s="50"/>
      <c r="P6752" s="50"/>
      <c r="Q6752" s="50" t="s">
        <v>368</v>
      </c>
      <c r="R6752" s="9" t="s">
        <v>368</v>
      </c>
      <c r="S6752" s="50" t="s">
        <v>368</v>
      </c>
      <c r="T6752" s="9" t="s">
        <v>368</v>
      </c>
      <c r="U6752" s="9" t="s">
        <v>368</v>
      </c>
    </row>
    <row r="6753">
      <c r="F6753" s="9"/>
      <c r="N6753" s="50"/>
      <c r="O6753" s="50"/>
      <c r="P6753" s="50"/>
      <c r="Q6753" s="50" t="s">
        <v>368</v>
      </c>
      <c r="R6753" s="9" t="s">
        <v>368</v>
      </c>
      <c r="S6753" s="50" t="s">
        <v>368</v>
      </c>
      <c r="T6753" s="9" t="s">
        <v>368</v>
      </c>
      <c r="U6753" s="9" t="s">
        <v>368</v>
      </c>
    </row>
    <row r="6754">
      <c r="F6754" s="9"/>
      <c r="N6754" s="50"/>
      <c r="O6754" s="50"/>
      <c r="P6754" s="50"/>
      <c r="Q6754" s="50" t="s">
        <v>368</v>
      </c>
      <c r="R6754" s="9" t="s">
        <v>368</v>
      </c>
      <c r="S6754" s="50" t="s">
        <v>368</v>
      </c>
      <c r="T6754" s="9" t="s">
        <v>368</v>
      </c>
      <c r="U6754" s="9" t="s">
        <v>368</v>
      </c>
    </row>
    <row r="6755">
      <c r="F6755" s="9"/>
      <c r="N6755" s="50"/>
      <c r="O6755" s="50"/>
      <c r="P6755" s="50"/>
      <c r="Q6755" s="50" t="s">
        <v>368</v>
      </c>
      <c r="R6755" s="9" t="s">
        <v>368</v>
      </c>
      <c r="S6755" s="50" t="s">
        <v>368</v>
      </c>
      <c r="T6755" s="9" t="s">
        <v>368</v>
      </c>
      <c r="U6755" s="9" t="s">
        <v>368</v>
      </c>
    </row>
    <row r="6756">
      <c r="F6756" s="9"/>
      <c r="N6756" s="50"/>
      <c r="O6756" s="50"/>
      <c r="P6756" s="50"/>
      <c r="Q6756" s="50" t="s">
        <v>368</v>
      </c>
      <c r="R6756" s="9" t="s">
        <v>368</v>
      </c>
      <c r="S6756" s="50" t="s">
        <v>368</v>
      </c>
      <c r="T6756" s="9" t="s">
        <v>368</v>
      </c>
      <c r="U6756" s="9" t="s">
        <v>368</v>
      </c>
    </row>
    <row r="6757">
      <c r="F6757" s="9"/>
      <c r="N6757" s="50"/>
      <c r="O6757" s="50"/>
      <c r="P6757" s="50"/>
      <c r="Q6757" s="50" t="s">
        <v>368</v>
      </c>
      <c r="R6757" s="9" t="s">
        <v>368</v>
      </c>
      <c r="S6757" s="50" t="s">
        <v>368</v>
      </c>
      <c r="T6757" s="9" t="s">
        <v>368</v>
      </c>
      <c r="U6757" s="9" t="s">
        <v>368</v>
      </c>
    </row>
    <row r="6758">
      <c r="F6758" s="9"/>
      <c r="N6758" s="50"/>
      <c r="O6758" s="50"/>
      <c r="P6758" s="50"/>
      <c r="Q6758" s="50" t="s">
        <v>368</v>
      </c>
      <c r="R6758" s="9" t="s">
        <v>368</v>
      </c>
      <c r="S6758" s="50" t="s">
        <v>368</v>
      </c>
      <c r="T6758" s="9" t="s">
        <v>368</v>
      </c>
      <c r="U6758" s="9" t="s">
        <v>368</v>
      </c>
    </row>
    <row r="6759">
      <c r="F6759" s="9"/>
      <c r="N6759" s="50"/>
      <c r="O6759" s="50"/>
      <c r="P6759" s="50"/>
      <c r="Q6759" s="50" t="s">
        <v>368</v>
      </c>
      <c r="R6759" s="9" t="s">
        <v>368</v>
      </c>
      <c r="S6759" s="50" t="s">
        <v>368</v>
      </c>
      <c r="T6759" s="9" t="s">
        <v>368</v>
      </c>
      <c r="U6759" s="9" t="s">
        <v>368</v>
      </c>
    </row>
    <row r="6760">
      <c r="F6760" s="9"/>
      <c r="N6760" s="50"/>
      <c r="O6760" s="50"/>
      <c r="P6760" s="50"/>
      <c r="Q6760" s="50" t="s">
        <v>368</v>
      </c>
      <c r="R6760" s="9" t="s">
        <v>368</v>
      </c>
      <c r="S6760" s="50" t="s">
        <v>368</v>
      </c>
      <c r="T6760" s="9" t="s">
        <v>368</v>
      </c>
      <c r="U6760" s="9" t="s">
        <v>368</v>
      </c>
    </row>
    <row r="6761">
      <c r="F6761" s="9"/>
      <c r="N6761" s="50"/>
      <c r="O6761" s="50"/>
      <c r="P6761" s="50"/>
      <c r="Q6761" s="50" t="s">
        <v>368</v>
      </c>
      <c r="R6761" s="9" t="s">
        <v>368</v>
      </c>
      <c r="S6761" s="50" t="s">
        <v>368</v>
      </c>
      <c r="T6761" s="9" t="s">
        <v>368</v>
      </c>
      <c r="U6761" s="9" t="s">
        <v>368</v>
      </c>
    </row>
    <row r="6762">
      <c r="F6762" s="9"/>
      <c r="N6762" s="50"/>
      <c r="O6762" s="50"/>
      <c r="P6762" s="50"/>
      <c r="Q6762" s="50" t="s">
        <v>368</v>
      </c>
      <c r="R6762" s="9" t="s">
        <v>368</v>
      </c>
      <c r="S6762" s="50" t="s">
        <v>368</v>
      </c>
      <c r="T6762" s="9" t="s">
        <v>368</v>
      </c>
      <c r="U6762" s="9" t="s">
        <v>368</v>
      </c>
    </row>
    <row r="6763">
      <c r="F6763" s="9"/>
      <c r="N6763" s="50"/>
      <c r="O6763" s="50"/>
      <c r="P6763" s="50"/>
      <c r="Q6763" s="50" t="s">
        <v>368</v>
      </c>
      <c r="R6763" s="9" t="s">
        <v>368</v>
      </c>
      <c r="S6763" s="50" t="s">
        <v>368</v>
      </c>
      <c r="T6763" s="9" t="s">
        <v>368</v>
      </c>
      <c r="U6763" s="9" t="s">
        <v>368</v>
      </c>
    </row>
    <row r="6764">
      <c r="F6764" s="9"/>
      <c r="N6764" s="50"/>
      <c r="O6764" s="50"/>
      <c r="P6764" s="50"/>
      <c r="Q6764" s="50" t="s">
        <v>368</v>
      </c>
      <c r="R6764" s="9" t="s">
        <v>368</v>
      </c>
      <c r="S6764" s="50" t="s">
        <v>368</v>
      </c>
      <c r="T6764" s="9" t="s">
        <v>368</v>
      </c>
      <c r="U6764" s="9" t="s">
        <v>368</v>
      </c>
    </row>
    <row r="6765">
      <c r="F6765" s="9"/>
      <c r="N6765" s="50"/>
      <c r="O6765" s="50"/>
      <c r="P6765" s="50"/>
      <c r="Q6765" s="50" t="s">
        <v>368</v>
      </c>
      <c r="R6765" s="9" t="s">
        <v>368</v>
      </c>
      <c r="S6765" s="50" t="s">
        <v>368</v>
      </c>
      <c r="T6765" s="9" t="s">
        <v>368</v>
      </c>
      <c r="U6765" s="9" t="s">
        <v>368</v>
      </c>
    </row>
    <row r="6766">
      <c r="F6766" s="9"/>
      <c r="N6766" s="50"/>
      <c r="O6766" s="50"/>
      <c r="P6766" s="50"/>
      <c r="Q6766" s="50" t="s">
        <v>368</v>
      </c>
      <c r="R6766" s="9" t="s">
        <v>368</v>
      </c>
      <c r="S6766" s="50" t="s">
        <v>368</v>
      </c>
      <c r="T6766" s="9" t="s">
        <v>368</v>
      </c>
      <c r="U6766" s="9" t="s">
        <v>368</v>
      </c>
    </row>
    <row r="6767">
      <c r="F6767" s="9"/>
      <c r="N6767" s="50"/>
      <c r="O6767" s="50"/>
      <c r="P6767" s="50"/>
      <c r="Q6767" s="50" t="s">
        <v>368</v>
      </c>
      <c r="R6767" s="9" t="s">
        <v>368</v>
      </c>
      <c r="S6767" s="50" t="s">
        <v>368</v>
      </c>
      <c r="T6767" s="9" t="s">
        <v>368</v>
      </c>
      <c r="U6767" s="9" t="s">
        <v>368</v>
      </c>
    </row>
    <row r="6768">
      <c r="F6768" s="9"/>
      <c r="N6768" s="50"/>
      <c r="O6768" s="50"/>
      <c r="P6768" s="50"/>
      <c r="Q6768" s="50" t="s">
        <v>368</v>
      </c>
      <c r="R6768" s="9" t="s">
        <v>368</v>
      </c>
      <c r="S6768" s="50" t="s">
        <v>368</v>
      </c>
      <c r="T6768" s="9" t="s">
        <v>368</v>
      </c>
      <c r="U6768" s="9" t="s">
        <v>368</v>
      </c>
    </row>
    <row r="6769">
      <c r="F6769" s="9"/>
      <c r="N6769" s="50"/>
      <c r="O6769" s="50"/>
      <c r="P6769" s="50"/>
      <c r="Q6769" s="50" t="s">
        <v>368</v>
      </c>
      <c r="R6769" s="9" t="s">
        <v>368</v>
      </c>
      <c r="S6769" s="50" t="s">
        <v>368</v>
      </c>
      <c r="T6769" s="9" t="s">
        <v>368</v>
      </c>
      <c r="U6769" s="9" t="s">
        <v>368</v>
      </c>
    </row>
    <row r="6770">
      <c r="F6770" s="9"/>
      <c r="N6770" s="50"/>
      <c r="O6770" s="50"/>
      <c r="P6770" s="50"/>
      <c r="Q6770" s="50" t="s">
        <v>368</v>
      </c>
      <c r="R6770" s="9" t="s">
        <v>368</v>
      </c>
      <c r="S6770" s="50" t="s">
        <v>368</v>
      </c>
      <c r="T6770" s="9" t="s">
        <v>368</v>
      </c>
      <c r="U6770" s="9" t="s">
        <v>368</v>
      </c>
    </row>
    <row r="6771">
      <c r="F6771" s="9"/>
      <c r="N6771" s="50"/>
      <c r="O6771" s="50"/>
      <c r="P6771" s="50"/>
      <c r="Q6771" s="50" t="s">
        <v>368</v>
      </c>
      <c r="R6771" s="9" t="s">
        <v>368</v>
      </c>
      <c r="S6771" s="50" t="s">
        <v>368</v>
      </c>
      <c r="T6771" s="9" t="s">
        <v>368</v>
      </c>
      <c r="U6771" s="9" t="s">
        <v>368</v>
      </c>
    </row>
    <row r="6772">
      <c r="F6772" s="9"/>
      <c r="N6772" s="50"/>
      <c r="O6772" s="50"/>
      <c r="P6772" s="50"/>
      <c r="Q6772" s="50" t="s">
        <v>368</v>
      </c>
      <c r="R6772" s="9" t="s">
        <v>368</v>
      </c>
      <c r="S6772" s="50" t="s">
        <v>368</v>
      </c>
      <c r="T6772" s="9" t="s">
        <v>368</v>
      </c>
      <c r="U6772" s="9" t="s">
        <v>368</v>
      </c>
    </row>
    <row r="6773">
      <c r="F6773" s="9"/>
      <c r="N6773" s="50"/>
      <c r="O6773" s="50"/>
      <c r="P6773" s="50"/>
      <c r="Q6773" s="50" t="s">
        <v>368</v>
      </c>
      <c r="R6773" s="9" t="s">
        <v>368</v>
      </c>
      <c r="S6773" s="50" t="s">
        <v>368</v>
      </c>
      <c r="T6773" s="9" t="s">
        <v>368</v>
      </c>
      <c r="U6773" s="9" t="s">
        <v>368</v>
      </c>
    </row>
    <row r="6774">
      <c r="F6774" s="9"/>
      <c r="N6774" s="50"/>
      <c r="O6774" s="50"/>
      <c r="P6774" s="50"/>
      <c r="Q6774" s="50" t="s">
        <v>368</v>
      </c>
      <c r="R6774" s="9" t="s">
        <v>368</v>
      </c>
      <c r="S6774" s="50" t="s">
        <v>368</v>
      </c>
      <c r="T6774" s="9" t="s">
        <v>368</v>
      </c>
      <c r="U6774" s="9" t="s">
        <v>368</v>
      </c>
    </row>
    <row r="6775">
      <c r="F6775" s="9"/>
      <c r="N6775" s="50"/>
      <c r="O6775" s="50"/>
      <c r="P6775" s="50"/>
      <c r="Q6775" s="50" t="s">
        <v>368</v>
      </c>
      <c r="R6775" s="9" t="s">
        <v>368</v>
      </c>
      <c r="S6775" s="50" t="s">
        <v>368</v>
      </c>
      <c r="T6775" s="9" t="s">
        <v>368</v>
      </c>
      <c r="U6775" s="9" t="s">
        <v>368</v>
      </c>
    </row>
    <row r="6776">
      <c r="F6776" s="9"/>
      <c r="N6776" s="50"/>
      <c r="O6776" s="50"/>
      <c r="P6776" s="50"/>
      <c r="Q6776" s="50" t="s">
        <v>368</v>
      </c>
      <c r="R6776" s="9" t="s">
        <v>368</v>
      </c>
      <c r="S6776" s="50" t="s">
        <v>368</v>
      </c>
      <c r="T6776" s="9" t="s">
        <v>368</v>
      </c>
      <c r="U6776" s="9" t="s">
        <v>368</v>
      </c>
    </row>
    <row r="6777">
      <c r="F6777" s="9"/>
      <c r="N6777" s="50"/>
      <c r="O6777" s="50"/>
      <c r="P6777" s="50"/>
      <c r="Q6777" s="50" t="s">
        <v>368</v>
      </c>
      <c r="R6777" s="9" t="s">
        <v>368</v>
      </c>
      <c r="S6777" s="50" t="s">
        <v>368</v>
      </c>
      <c r="T6777" s="9" t="s">
        <v>368</v>
      </c>
      <c r="U6777" s="9" t="s">
        <v>368</v>
      </c>
    </row>
    <row r="6778">
      <c r="F6778" s="9"/>
      <c r="N6778" s="50"/>
      <c r="O6778" s="50"/>
      <c r="P6778" s="50"/>
      <c r="Q6778" s="50" t="s">
        <v>368</v>
      </c>
      <c r="R6778" s="9" t="s">
        <v>368</v>
      </c>
      <c r="S6778" s="50" t="s">
        <v>368</v>
      </c>
      <c r="T6778" s="9" t="s">
        <v>368</v>
      </c>
      <c r="U6778" s="9" t="s">
        <v>368</v>
      </c>
    </row>
    <row r="6779">
      <c r="F6779" s="9"/>
      <c r="N6779" s="50"/>
      <c r="O6779" s="50"/>
      <c r="P6779" s="50"/>
      <c r="Q6779" s="50" t="s">
        <v>368</v>
      </c>
      <c r="R6779" s="9" t="s">
        <v>368</v>
      </c>
      <c r="S6779" s="50" t="s">
        <v>368</v>
      </c>
      <c r="T6779" s="9" t="s">
        <v>368</v>
      </c>
      <c r="U6779" s="9" t="s">
        <v>368</v>
      </c>
    </row>
    <row r="6780">
      <c r="F6780" s="9"/>
      <c r="N6780" s="50"/>
      <c r="O6780" s="50"/>
      <c r="P6780" s="50"/>
      <c r="Q6780" s="50" t="s">
        <v>368</v>
      </c>
      <c r="R6780" s="9" t="s">
        <v>368</v>
      </c>
      <c r="S6780" s="50" t="s">
        <v>368</v>
      </c>
      <c r="T6780" s="9" t="s">
        <v>368</v>
      </c>
      <c r="U6780" s="9" t="s">
        <v>368</v>
      </c>
    </row>
    <row r="6781">
      <c r="F6781" s="9"/>
      <c r="N6781" s="50"/>
      <c r="O6781" s="50"/>
      <c r="P6781" s="50"/>
      <c r="Q6781" s="50" t="s">
        <v>368</v>
      </c>
      <c r="R6781" s="9" t="s">
        <v>368</v>
      </c>
      <c r="S6781" s="50" t="s">
        <v>368</v>
      </c>
      <c r="T6781" s="9" t="s">
        <v>368</v>
      </c>
      <c r="U6781" s="9" t="s">
        <v>368</v>
      </c>
    </row>
    <row r="6782">
      <c r="F6782" s="9"/>
      <c r="N6782" s="50"/>
      <c r="O6782" s="50"/>
      <c r="P6782" s="50"/>
      <c r="Q6782" s="50" t="s">
        <v>368</v>
      </c>
      <c r="R6782" s="9" t="s">
        <v>368</v>
      </c>
      <c r="S6782" s="50" t="s">
        <v>368</v>
      </c>
      <c r="T6782" s="9" t="s">
        <v>368</v>
      </c>
      <c r="U6782" s="9" t="s">
        <v>368</v>
      </c>
    </row>
    <row r="6783">
      <c r="F6783" s="9"/>
      <c r="N6783" s="50"/>
      <c r="O6783" s="50"/>
      <c r="P6783" s="50"/>
      <c r="Q6783" s="50" t="s">
        <v>368</v>
      </c>
      <c r="R6783" s="9" t="s">
        <v>368</v>
      </c>
      <c r="S6783" s="50" t="s">
        <v>368</v>
      </c>
      <c r="T6783" s="9" t="s">
        <v>368</v>
      </c>
      <c r="U6783" s="9" t="s">
        <v>368</v>
      </c>
    </row>
    <row r="6784">
      <c r="F6784" s="9"/>
      <c r="N6784" s="50"/>
      <c r="O6784" s="50"/>
      <c r="P6784" s="50"/>
      <c r="Q6784" s="50" t="s">
        <v>368</v>
      </c>
      <c r="R6784" s="9" t="s">
        <v>368</v>
      </c>
      <c r="S6784" s="50" t="s">
        <v>368</v>
      </c>
      <c r="T6784" s="9" t="s">
        <v>368</v>
      </c>
      <c r="U6784" s="9" t="s">
        <v>368</v>
      </c>
    </row>
    <row r="6785">
      <c r="F6785" s="9"/>
      <c r="N6785" s="50"/>
      <c r="O6785" s="50"/>
      <c r="P6785" s="50"/>
      <c r="Q6785" s="50" t="s">
        <v>368</v>
      </c>
      <c r="R6785" s="9" t="s">
        <v>368</v>
      </c>
      <c r="S6785" s="50" t="s">
        <v>368</v>
      </c>
      <c r="T6785" s="9" t="s">
        <v>368</v>
      </c>
      <c r="U6785" s="9" t="s">
        <v>368</v>
      </c>
    </row>
    <row r="6786">
      <c r="F6786" s="9"/>
      <c r="N6786" s="50"/>
      <c r="O6786" s="50"/>
      <c r="P6786" s="50"/>
      <c r="Q6786" s="50" t="s">
        <v>368</v>
      </c>
      <c r="R6786" s="9" t="s">
        <v>368</v>
      </c>
      <c r="S6786" s="50" t="s">
        <v>368</v>
      </c>
      <c r="T6786" s="9" t="s">
        <v>368</v>
      </c>
      <c r="U6786" s="9" t="s">
        <v>368</v>
      </c>
    </row>
    <row r="6787">
      <c r="F6787" s="9"/>
      <c r="N6787" s="50"/>
      <c r="O6787" s="50"/>
      <c r="P6787" s="50"/>
      <c r="Q6787" s="50" t="s">
        <v>368</v>
      </c>
      <c r="R6787" s="9" t="s">
        <v>368</v>
      </c>
      <c r="S6787" s="50" t="s">
        <v>368</v>
      </c>
      <c r="T6787" s="9" t="s">
        <v>368</v>
      </c>
      <c r="U6787" s="9" t="s">
        <v>368</v>
      </c>
    </row>
    <row r="6788">
      <c r="F6788" s="9"/>
      <c r="N6788" s="50"/>
      <c r="O6788" s="50"/>
      <c r="P6788" s="50"/>
      <c r="Q6788" s="50" t="s">
        <v>368</v>
      </c>
      <c r="R6788" s="9" t="s">
        <v>368</v>
      </c>
      <c r="S6788" s="50" t="s">
        <v>368</v>
      </c>
      <c r="T6788" s="9" t="s">
        <v>368</v>
      </c>
      <c r="U6788" s="9" t="s">
        <v>368</v>
      </c>
    </row>
    <row r="6789">
      <c r="F6789" s="9"/>
      <c r="N6789" s="50"/>
      <c r="O6789" s="50"/>
      <c r="P6789" s="50"/>
      <c r="Q6789" s="50" t="s">
        <v>368</v>
      </c>
      <c r="R6789" s="9" t="s">
        <v>368</v>
      </c>
      <c r="S6789" s="50" t="s">
        <v>368</v>
      </c>
      <c r="T6789" s="9" t="s">
        <v>368</v>
      </c>
      <c r="U6789" s="9" t="s">
        <v>368</v>
      </c>
    </row>
    <row r="6790">
      <c r="F6790" s="9"/>
      <c r="N6790" s="50"/>
      <c r="O6790" s="50"/>
      <c r="P6790" s="50"/>
      <c r="Q6790" s="50" t="s">
        <v>368</v>
      </c>
      <c r="R6790" s="9" t="s">
        <v>368</v>
      </c>
      <c r="S6790" s="50" t="s">
        <v>368</v>
      </c>
      <c r="T6790" s="9" t="s">
        <v>368</v>
      </c>
      <c r="U6790" s="9" t="s">
        <v>368</v>
      </c>
    </row>
    <row r="6791">
      <c r="F6791" s="9"/>
      <c r="N6791" s="50"/>
      <c r="O6791" s="50"/>
      <c r="P6791" s="50"/>
      <c r="Q6791" s="50" t="s">
        <v>368</v>
      </c>
      <c r="R6791" s="9" t="s">
        <v>368</v>
      </c>
      <c r="S6791" s="50" t="s">
        <v>368</v>
      </c>
      <c r="T6791" s="9" t="s">
        <v>368</v>
      </c>
      <c r="U6791" s="9" t="s">
        <v>368</v>
      </c>
    </row>
    <row r="6792">
      <c r="F6792" s="9"/>
      <c r="N6792" s="50"/>
      <c r="O6792" s="50"/>
      <c r="P6792" s="50"/>
      <c r="Q6792" s="50" t="s">
        <v>368</v>
      </c>
      <c r="R6792" s="9" t="s">
        <v>368</v>
      </c>
      <c r="S6792" s="50" t="s">
        <v>368</v>
      </c>
      <c r="T6792" s="9" t="s">
        <v>368</v>
      </c>
      <c r="U6792" s="9" t="s">
        <v>368</v>
      </c>
    </row>
    <row r="6793">
      <c r="F6793" s="9"/>
      <c r="N6793" s="50"/>
      <c r="O6793" s="50"/>
      <c r="P6793" s="50"/>
      <c r="Q6793" s="50" t="s">
        <v>368</v>
      </c>
      <c r="R6793" s="9" t="s">
        <v>368</v>
      </c>
      <c r="S6793" s="50" t="s">
        <v>368</v>
      </c>
      <c r="T6793" s="9" t="s">
        <v>368</v>
      </c>
      <c r="U6793" s="9" t="s">
        <v>368</v>
      </c>
    </row>
    <row r="6794">
      <c r="F6794" s="9"/>
      <c r="N6794" s="50"/>
      <c r="O6794" s="50"/>
      <c r="P6794" s="50"/>
      <c r="Q6794" s="50" t="s">
        <v>368</v>
      </c>
      <c r="R6794" s="9" t="s">
        <v>368</v>
      </c>
      <c r="S6794" s="50" t="s">
        <v>368</v>
      </c>
      <c r="T6794" s="9" t="s">
        <v>368</v>
      </c>
      <c r="U6794" s="9" t="s">
        <v>368</v>
      </c>
    </row>
    <row r="6795">
      <c r="F6795" s="9"/>
      <c r="N6795" s="50"/>
      <c r="O6795" s="50"/>
      <c r="P6795" s="50"/>
      <c r="Q6795" s="50" t="s">
        <v>368</v>
      </c>
      <c r="R6795" s="9" t="s">
        <v>368</v>
      </c>
      <c r="S6795" s="50" t="s">
        <v>368</v>
      </c>
      <c r="T6795" s="9" t="s">
        <v>368</v>
      </c>
      <c r="U6795" s="9" t="s">
        <v>368</v>
      </c>
    </row>
    <row r="6796">
      <c r="F6796" s="9"/>
      <c r="N6796" s="50"/>
      <c r="O6796" s="50"/>
      <c r="P6796" s="50"/>
      <c r="Q6796" s="50" t="s">
        <v>368</v>
      </c>
      <c r="R6796" s="9" t="s">
        <v>368</v>
      </c>
      <c r="S6796" s="50" t="s">
        <v>368</v>
      </c>
      <c r="T6796" s="9" t="s">
        <v>368</v>
      </c>
      <c r="U6796" s="9" t="s">
        <v>368</v>
      </c>
    </row>
    <row r="6797">
      <c r="F6797" s="9"/>
      <c r="N6797" s="50"/>
      <c r="O6797" s="50"/>
      <c r="P6797" s="50"/>
      <c r="Q6797" s="50" t="s">
        <v>368</v>
      </c>
      <c r="R6797" s="9" t="s">
        <v>368</v>
      </c>
      <c r="S6797" s="50" t="s">
        <v>368</v>
      </c>
      <c r="T6797" s="9" t="s">
        <v>368</v>
      </c>
      <c r="U6797" s="9" t="s">
        <v>368</v>
      </c>
    </row>
    <row r="6798">
      <c r="F6798" s="9"/>
      <c r="N6798" s="50"/>
      <c r="O6798" s="50"/>
      <c r="P6798" s="50"/>
      <c r="Q6798" s="50" t="s">
        <v>368</v>
      </c>
      <c r="R6798" s="9" t="s">
        <v>368</v>
      </c>
      <c r="S6798" s="50" t="s">
        <v>368</v>
      </c>
      <c r="T6798" s="9" t="s">
        <v>368</v>
      </c>
      <c r="U6798" s="9" t="s">
        <v>368</v>
      </c>
    </row>
    <row r="6799">
      <c r="F6799" s="9"/>
      <c r="N6799" s="50"/>
      <c r="O6799" s="50"/>
      <c r="P6799" s="50"/>
      <c r="Q6799" s="50" t="s">
        <v>368</v>
      </c>
      <c r="R6799" s="9" t="s">
        <v>368</v>
      </c>
      <c r="S6799" s="50" t="s">
        <v>368</v>
      </c>
      <c r="T6799" s="9" t="s">
        <v>368</v>
      </c>
      <c r="U6799" s="9" t="s">
        <v>368</v>
      </c>
    </row>
    <row r="6800">
      <c r="F6800" s="9"/>
      <c r="N6800" s="50"/>
      <c r="O6800" s="50"/>
      <c r="P6800" s="50"/>
      <c r="Q6800" s="50" t="s">
        <v>368</v>
      </c>
      <c r="R6800" s="9" t="s">
        <v>368</v>
      </c>
      <c r="S6800" s="50" t="s">
        <v>368</v>
      </c>
      <c r="T6800" s="9" t="s">
        <v>368</v>
      </c>
      <c r="U6800" s="9" t="s">
        <v>368</v>
      </c>
    </row>
    <row r="6801">
      <c r="F6801" s="9"/>
      <c r="N6801" s="50"/>
      <c r="O6801" s="50"/>
      <c r="P6801" s="50"/>
      <c r="Q6801" s="50" t="s">
        <v>368</v>
      </c>
      <c r="R6801" s="9" t="s">
        <v>368</v>
      </c>
      <c r="S6801" s="50" t="s">
        <v>368</v>
      </c>
      <c r="T6801" s="9" t="s">
        <v>368</v>
      </c>
      <c r="U6801" s="9" t="s">
        <v>368</v>
      </c>
    </row>
    <row r="6802">
      <c r="F6802" s="9"/>
      <c r="N6802" s="50"/>
      <c r="O6802" s="50"/>
      <c r="P6802" s="50"/>
      <c r="Q6802" s="50" t="s">
        <v>368</v>
      </c>
      <c r="R6802" s="9" t="s">
        <v>368</v>
      </c>
      <c r="S6802" s="50" t="s">
        <v>368</v>
      </c>
      <c r="T6802" s="9" t="s">
        <v>368</v>
      </c>
      <c r="U6802" s="9" t="s">
        <v>368</v>
      </c>
    </row>
    <row r="6803">
      <c r="F6803" s="9"/>
      <c r="N6803" s="50"/>
      <c r="O6803" s="50"/>
      <c r="P6803" s="50"/>
      <c r="Q6803" s="50" t="s">
        <v>368</v>
      </c>
      <c r="R6803" s="9" t="s">
        <v>368</v>
      </c>
      <c r="S6803" s="50" t="s">
        <v>368</v>
      </c>
      <c r="T6803" s="9" t="s">
        <v>368</v>
      </c>
      <c r="U6803" s="9" t="s">
        <v>368</v>
      </c>
    </row>
    <row r="6804">
      <c r="F6804" s="9"/>
      <c r="N6804" s="50"/>
      <c r="O6804" s="50"/>
      <c r="P6804" s="50"/>
      <c r="Q6804" s="50" t="s">
        <v>368</v>
      </c>
      <c r="R6804" s="9" t="s">
        <v>368</v>
      </c>
      <c r="S6804" s="50" t="s">
        <v>368</v>
      </c>
      <c r="T6804" s="9" t="s">
        <v>368</v>
      </c>
      <c r="U6804" s="9" t="s">
        <v>368</v>
      </c>
    </row>
    <row r="6805">
      <c r="F6805" s="9"/>
      <c r="N6805" s="50"/>
      <c r="O6805" s="50"/>
      <c r="P6805" s="50"/>
      <c r="Q6805" s="50" t="s">
        <v>368</v>
      </c>
      <c r="R6805" s="9" t="s">
        <v>368</v>
      </c>
      <c r="S6805" s="50" t="s">
        <v>368</v>
      </c>
      <c r="T6805" s="9" t="s">
        <v>368</v>
      </c>
      <c r="U6805" s="9" t="s">
        <v>368</v>
      </c>
    </row>
    <row r="6806">
      <c r="F6806" s="9"/>
      <c r="N6806" s="50"/>
      <c r="O6806" s="50"/>
      <c r="P6806" s="50"/>
      <c r="Q6806" s="50" t="s">
        <v>368</v>
      </c>
      <c r="R6806" s="9" t="s">
        <v>368</v>
      </c>
      <c r="S6806" s="50" t="s">
        <v>368</v>
      </c>
      <c r="T6806" s="9" t="s">
        <v>368</v>
      </c>
      <c r="U6806" s="9" t="s">
        <v>368</v>
      </c>
    </row>
    <row r="6807">
      <c r="F6807" s="9"/>
      <c r="N6807" s="50"/>
      <c r="O6807" s="50"/>
      <c r="P6807" s="50"/>
      <c r="Q6807" s="50" t="s">
        <v>368</v>
      </c>
      <c r="R6807" s="9" t="s">
        <v>368</v>
      </c>
      <c r="S6807" s="50" t="s">
        <v>368</v>
      </c>
      <c r="T6807" s="9" t="s">
        <v>368</v>
      </c>
      <c r="U6807" s="9" t="s">
        <v>368</v>
      </c>
    </row>
    <row r="6808">
      <c r="F6808" s="9"/>
      <c r="N6808" s="50"/>
      <c r="O6808" s="50"/>
      <c r="P6808" s="50"/>
      <c r="Q6808" s="50" t="s">
        <v>368</v>
      </c>
      <c r="R6808" s="9" t="s">
        <v>368</v>
      </c>
      <c r="S6808" s="50" t="s">
        <v>368</v>
      </c>
      <c r="T6808" s="9" t="s">
        <v>368</v>
      </c>
      <c r="U6808" s="9" t="s">
        <v>368</v>
      </c>
    </row>
    <row r="6809">
      <c r="F6809" s="9"/>
      <c r="N6809" s="50"/>
      <c r="O6809" s="50"/>
      <c r="P6809" s="50"/>
      <c r="Q6809" s="50" t="s">
        <v>368</v>
      </c>
      <c r="R6809" s="9" t="s">
        <v>368</v>
      </c>
      <c r="S6809" s="50" t="s">
        <v>368</v>
      </c>
      <c r="T6809" s="9" t="s">
        <v>368</v>
      </c>
      <c r="U6809" s="9" t="s">
        <v>368</v>
      </c>
    </row>
    <row r="6810">
      <c r="F6810" s="9"/>
      <c r="N6810" s="50"/>
      <c r="O6810" s="50"/>
      <c r="P6810" s="50"/>
      <c r="Q6810" s="50" t="s">
        <v>368</v>
      </c>
      <c r="R6810" s="9" t="s">
        <v>368</v>
      </c>
      <c r="S6810" s="50" t="s">
        <v>368</v>
      </c>
      <c r="T6810" s="9" t="s">
        <v>368</v>
      </c>
      <c r="U6810" s="9" t="s">
        <v>368</v>
      </c>
    </row>
    <row r="6811">
      <c r="F6811" s="9"/>
      <c r="N6811" s="50"/>
      <c r="O6811" s="50"/>
      <c r="P6811" s="50"/>
      <c r="Q6811" s="50" t="s">
        <v>368</v>
      </c>
      <c r="R6811" s="9" t="s">
        <v>368</v>
      </c>
      <c r="S6811" s="50" t="s">
        <v>368</v>
      </c>
      <c r="T6811" s="9" t="s">
        <v>368</v>
      </c>
      <c r="U6811" s="9" t="s">
        <v>368</v>
      </c>
    </row>
    <row r="6812">
      <c r="F6812" s="9"/>
      <c r="N6812" s="50"/>
      <c r="O6812" s="50"/>
      <c r="P6812" s="50"/>
      <c r="Q6812" s="50" t="s">
        <v>368</v>
      </c>
      <c r="R6812" s="9" t="s">
        <v>368</v>
      </c>
      <c r="S6812" s="50" t="s">
        <v>368</v>
      </c>
      <c r="T6812" s="9" t="s">
        <v>368</v>
      </c>
      <c r="U6812" s="9" t="s">
        <v>368</v>
      </c>
    </row>
    <row r="6813">
      <c r="F6813" s="9"/>
      <c r="N6813" s="50"/>
      <c r="O6813" s="50"/>
      <c r="P6813" s="50"/>
      <c r="Q6813" s="50" t="s">
        <v>368</v>
      </c>
      <c r="R6813" s="9" t="s">
        <v>368</v>
      </c>
      <c r="S6813" s="50" t="s">
        <v>368</v>
      </c>
      <c r="T6813" s="9" t="s">
        <v>368</v>
      </c>
      <c r="U6813" s="9" t="s">
        <v>368</v>
      </c>
    </row>
    <row r="6814">
      <c r="F6814" s="9"/>
      <c r="N6814" s="50"/>
      <c r="O6814" s="50"/>
      <c r="P6814" s="50"/>
      <c r="Q6814" s="50" t="s">
        <v>368</v>
      </c>
      <c r="R6814" s="9" t="s">
        <v>368</v>
      </c>
      <c r="S6814" s="50" t="s">
        <v>368</v>
      </c>
      <c r="T6814" s="9" t="s">
        <v>368</v>
      </c>
      <c r="U6814" s="9" t="s">
        <v>368</v>
      </c>
    </row>
    <row r="6815">
      <c r="F6815" s="9"/>
      <c r="N6815" s="50"/>
      <c r="O6815" s="50"/>
      <c r="P6815" s="50"/>
      <c r="Q6815" s="50" t="s">
        <v>368</v>
      </c>
      <c r="R6815" s="9" t="s">
        <v>368</v>
      </c>
      <c r="S6815" s="50" t="s">
        <v>368</v>
      </c>
      <c r="T6815" s="9" t="s">
        <v>368</v>
      </c>
      <c r="U6815" s="9" t="s">
        <v>368</v>
      </c>
    </row>
    <row r="6816">
      <c r="F6816" s="9"/>
      <c r="N6816" s="50"/>
      <c r="O6816" s="50"/>
      <c r="P6816" s="50"/>
      <c r="Q6816" s="50" t="s">
        <v>368</v>
      </c>
      <c r="R6816" s="9" t="s">
        <v>368</v>
      </c>
      <c r="S6816" s="50" t="s">
        <v>368</v>
      </c>
      <c r="T6816" s="9" t="s">
        <v>368</v>
      </c>
      <c r="U6816" s="9" t="s">
        <v>368</v>
      </c>
    </row>
    <row r="6817">
      <c r="F6817" s="9"/>
      <c r="N6817" s="50"/>
      <c r="O6817" s="50"/>
      <c r="P6817" s="50"/>
      <c r="Q6817" s="50" t="s">
        <v>368</v>
      </c>
      <c r="R6817" s="9" t="s">
        <v>368</v>
      </c>
      <c r="S6817" s="50" t="s">
        <v>368</v>
      </c>
      <c r="T6817" s="9" t="s">
        <v>368</v>
      </c>
      <c r="U6817" s="9" t="s">
        <v>368</v>
      </c>
    </row>
    <row r="6818">
      <c r="F6818" s="9"/>
      <c r="N6818" s="50"/>
      <c r="O6818" s="50"/>
      <c r="P6818" s="50"/>
      <c r="Q6818" s="50" t="s">
        <v>368</v>
      </c>
      <c r="R6818" s="9" t="s">
        <v>368</v>
      </c>
      <c r="S6818" s="50" t="s">
        <v>368</v>
      </c>
      <c r="T6818" s="9" t="s">
        <v>368</v>
      </c>
      <c r="U6818" s="9" t="s">
        <v>368</v>
      </c>
    </row>
    <row r="6819">
      <c r="F6819" s="9"/>
      <c r="N6819" s="50"/>
      <c r="O6819" s="50"/>
      <c r="P6819" s="50"/>
      <c r="Q6819" s="50" t="s">
        <v>368</v>
      </c>
      <c r="R6819" s="9" t="s">
        <v>368</v>
      </c>
      <c r="S6819" s="50" t="s">
        <v>368</v>
      </c>
      <c r="T6819" s="9" t="s">
        <v>368</v>
      </c>
      <c r="U6819" s="9" t="s">
        <v>368</v>
      </c>
    </row>
    <row r="6820">
      <c r="F6820" s="9"/>
      <c r="N6820" s="50"/>
      <c r="O6820" s="50"/>
      <c r="P6820" s="50"/>
      <c r="Q6820" s="50" t="s">
        <v>368</v>
      </c>
      <c r="R6820" s="9" t="s">
        <v>368</v>
      </c>
      <c r="S6820" s="50" t="s">
        <v>368</v>
      </c>
      <c r="T6820" s="9" t="s">
        <v>368</v>
      </c>
      <c r="U6820" s="9" t="s">
        <v>368</v>
      </c>
    </row>
    <row r="6821">
      <c r="F6821" s="9"/>
      <c r="N6821" s="50"/>
      <c r="O6821" s="50"/>
      <c r="P6821" s="50"/>
      <c r="Q6821" s="50" t="s">
        <v>368</v>
      </c>
      <c r="R6821" s="9" t="s">
        <v>368</v>
      </c>
      <c r="S6821" s="50" t="s">
        <v>368</v>
      </c>
      <c r="T6821" s="9" t="s">
        <v>368</v>
      </c>
      <c r="U6821" s="9" t="s">
        <v>368</v>
      </c>
    </row>
    <row r="6822">
      <c r="F6822" s="9"/>
      <c r="N6822" s="50"/>
      <c r="O6822" s="50"/>
      <c r="P6822" s="50"/>
      <c r="Q6822" s="50" t="s">
        <v>368</v>
      </c>
      <c r="R6822" s="9" t="s">
        <v>368</v>
      </c>
      <c r="S6822" s="50" t="s">
        <v>368</v>
      </c>
      <c r="T6822" s="9" t="s">
        <v>368</v>
      </c>
      <c r="U6822" s="9" t="s">
        <v>368</v>
      </c>
    </row>
    <row r="6823">
      <c r="F6823" s="9"/>
      <c r="N6823" s="50"/>
      <c r="O6823" s="50"/>
      <c r="P6823" s="50"/>
      <c r="Q6823" s="50" t="s">
        <v>368</v>
      </c>
      <c r="R6823" s="9" t="s">
        <v>368</v>
      </c>
      <c r="S6823" s="50" t="s">
        <v>368</v>
      </c>
      <c r="T6823" s="9" t="s">
        <v>368</v>
      </c>
      <c r="U6823" s="9" t="s">
        <v>368</v>
      </c>
    </row>
    <row r="6824">
      <c r="F6824" s="9"/>
      <c r="N6824" s="50"/>
      <c r="O6824" s="50"/>
      <c r="P6824" s="50"/>
      <c r="Q6824" s="50" t="s">
        <v>368</v>
      </c>
      <c r="R6824" s="9" t="s">
        <v>368</v>
      </c>
      <c r="S6824" s="50" t="s">
        <v>368</v>
      </c>
      <c r="T6824" s="9" t="s">
        <v>368</v>
      </c>
      <c r="U6824" s="9" t="s">
        <v>368</v>
      </c>
    </row>
    <row r="6825">
      <c r="F6825" s="9"/>
      <c r="N6825" s="50"/>
      <c r="O6825" s="50"/>
      <c r="P6825" s="50"/>
      <c r="Q6825" s="50" t="s">
        <v>368</v>
      </c>
      <c r="R6825" s="9" t="s">
        <v>368</v>
      </c>
      <c r="S6825" s="50" t="s">
        <v>368</v>
      </c>
      <c r="T6825" s="9" t="s">
        <v>368</v>
      </c>
      <c r="U6825" s="9" t="s">
        <v>368</v>
      </c>
    </row>
    <row r="6826">
      <c r="F6826" s="9"/>
      <c r="N6826" s="50"/>
      <c r="O6826" s="50"/>
      <c r="P6826" s="50"/>
      <c r="Q6826" s="50" t="s">
        <v>368</v>
      </c>
      <c r="R6826" s="9" t="s">
        <v>368</v>
      </c>
      <c r="S6826" s="50" t="s">
        <v>368</v>
      </c>
      <c r="T6826" s="9" t="s">
        <v>368</v>
      </c>
      <c r="U6826" s="9" t="s">
        <v>368</v>
      </c>
    </row>
    <row r="6827">
      <c r="F6827" s="9"/>
      <c r="N6827" s="50"/>
      <c r="O6827" s="50"/>
      <c r="P6827" s="50"/>
      <c r="Q6827" s="50" t="s">
        <v>368</v>
      </c>
      <c r="R6827" s="9" t="s">
        <v>368</v>
      </c>
      <c r="S6827" s="50" t="s">
        <v>368</v>
      </c>
      <c r="T6827" s="9" t="s">
        <v>368</v>
      </c>
      <c r="U6827" s="9" t="s">
        <v>368</v>
      </c>
    </row>
    <row r="6828">
      <c r="F6828" s="9"/>
      <c r="N6828" s="50"/>
      <c r="O6828" s="50"/>
      <c r="P6828" s="50"/>
      <c r="Q6828" s="50" t="s">
        <v>368</v>
      </c>
      <c r="R6828" s="9" t="s">
        <v>368</v>
      </c>
      <c r="S6828" s="50" t="s">
        <v>368</v>
      </c>
      <c r="T6828" s="9" t="s">
        <v>368</v>
      </c>
      <c r="U6828" s="9" t="s">
        <v>368</v>
      </c>
    </row>
    <row r="6829">
      <c r="F6829" s="9"/>
      <c r="N6829" s="50"/>
      <c r="O6829" s="50"/>
      <c r="P6829" s="50"/>
      <c r="Q6829" s="50" t="s">
        <v>368</v>
      </c>
      <c r="R6829" s="9" t="s">
        <v>368</v>
      </c>
      <c r="S6829" s="50" t="s">
        <v>368</v>
      </c>
      <c r="T6829" s="9" t="s">
        <v>368</v>
      </c>
      <c r="U6829" s="9" t="s">
        <v>368</v>
      </c>
    </row>
    <row r="6830">
      <c r="F6830" s="9"/>
      <c r="N6830" s="50"/>
      <c r="O6830" s="50"/>
      <c r="P6830" s="50"/>
      <c r="Q6830" s="50" t="s">
        <v>368</v>
      </c>
      <c r="R6830" s="9" t="s">
        <v>368</v>
      </c>
      <c r="S6830" s="50" t="s">
        <v>368</v>
      </c>
      <c r="T6830" s="9" t="s">
        <v>368</v>
      </c>
      <c r="U6830" s="9" t="s">
        <v>368</v>
      </c>
    </row>
    <row r="6831">
      <c r="F6831" s="9"/>
      <c r="N6831" s="50"/>
      <c r="O6831" s="50"/>
      <c r="P6831" s="50"/>
      <c r="Q6831" s="50" t="s">
        <v>368</v>
      </c>
      <c r="R6831" s="9" t="s">
        <v>368</v>
      </c>
      <c r="S6831" s="50" t="s">
        <v>368</v>
      </c>
      <c r="T6831" s="9" t="s">
        <v>368</v>
      </c>
      <c r="U6831" s="9" t="s">
        <v>368</v>
      </c>
    </row>
    <row r="6832">
      <c r="F6832" s="9"/>
      <c r="N6832" s="50"/>
      <c r="O6832" s="50"/>
      <c r="P6832" s="50"/>
      <c r="Q6832" s="50" t="s">
        <v>368</v>
      </c>
      <c r="R6832" s="9" t="s">
        <v>368</v>
      </c>
      <c r="S6832" s="50" t="s">
        <v>368</v>
      </c>
      <c r="T6832" s="9" t="s">
        <v>368</v>
      </c>
      <c r="U6832" s="9" t="s">
        <v>368</v>
      </c>
    </row>
    <row r="6833">
      <c r="F6833" s="9"/>
      <c r="N6833" s="50"/>
      <c r="O6833" s="50"/>
      <c r="P6833" s="50"/>
      <c r="Q6833" s="50" t="s">
        <v>368</v>
      </c>
      <c r="R6833" s="9" t="s">
        <v>368</v>
      </c>
      <c r="S6833" s="50" t="s">
        <v>368</v>
      </c>
      <c r="T6833" s="9" t="s">
        <v>368</v>
      </c>
      <c r="U6833" s="9" t="s">
        <v>368</v>
      </c>
    </row>
    <row r="6834">
      <c r="F6834" s="9"/>
      <c r="N6834" s="50"/>
      <c r="O6834" s="50"/>
      <c r="P6834" s="50"/>
      <c r="Q6834" s="50" t="s">
        <v>368</v>
      </c>
      <c r="R6834" s="9" t="s">
        <v>368</v>
      </c>
      <c r="S6834" s="50" t="s">
        <v>368</v>
      </c>
      <c r="T6834" s="9" t="s">
        <v>368</v>
      </c>
      <c r="U6834" s="9" t="s">
        <v>368</v>
      </c>
    </row>
    <row r="6835">
      <c r="F6835" s="9"/>
      <c r="N6835" s="50"/>
      <c r="O6835" s="50"/>
      <c r="P6835" s="50"/>
      <c r="Q6835" s="50" t="s">
        <v>368</v>
      </c>
      <c r="R6835" s="9" t="s">
        <v>368</v>
      </c>
      <c r="S6835" s="50" t="s">
        <v>368</v>
      </c>
      <c r="T6835" s="9" t="s">
        <v>368</v>
      </c>
      <c r="U6835" s="9" t="s">
        <v>368</v>
      </c>
    </row>
    <row r="6836">
      <c r="F6836" s="9"/>
      <c r="N6836" s="50"/>
      <c r="O6836" s="50"/>
      <c r="P6836" s="50"/>
      <c r="Q6836" s="50" t="s">
        <v>368</v>
      </c>
      <c r="R6836" s="9" t="s">
        <v>368</v>
      </c>
      <c r="S6836" s="50" t="s">
        <v>368</v>
      </c>
      <c r="T6836" s="9" t="s">
        <v>368</v>
      </c>
      <c r="U6836" s="9" t="s">
        <v>368</v>
      </c>
    </row>
    <row r="6837">
      <c r="F6837" s="9"/>
      <c r="N6837" s="50"/>
      <c r="O6837" s="50"/>
      <c r="P6837" s="50"/>
      <c r="Q6837" s="50" t="s">
        <v>368</v>
      </c>
      <c r="R6837" s="9" t="s">
        <v>368</v>
      </c>
      <c r="S6837" s="50" t="s">
        <v>368</v>
      </c>
      <c r="T6837" s="9" t="s">
        <v>368</v>
      </c>
      <c r="U6837" s="9" t="s">
        <v>368</v>
      </c>
    </row>
    <row r="6838">
      <c r="F6838" s="9"/>
      <c r="N6838" s="50"/>
      <c r="O6838" s="50"/>
      <c r="P6838" s="50"/>
      <c r="Q6838" s="50" t="s">
        <v>368</v>
      </c>
      <c r="R6838" s="9" t="s">
        <v>368</v>
      </c>
      <c r="S6838" s="50" t="s">
        <v>368</v>
      </c>
      <c r="T6838" s="9" t="s">
        <v>368</v>
      </c>
      <c r="U6838" s="9" t="s">
        <v>368</v>
      </c>
    </row>
    <row r="6839">
      <c r="F6839" s="9"/>
      <c r="N6839" s="50"/>
      <c r="O6839" s="50"/>
      <c r="P6839" s="50"/>
      <c r="Q6839" s="50" t="s">
        <v>368</v>
      </c>
      <c r="R6839" s="9" t="s">
        <v>368</v>
      </c>
      <c r="S6839" s="50" t="s">
        <v>368</v>
      </c>
      <c r="T6839" s="9" t="s">
        <v>368</v>
      </c>
      <c r="U6839" s="9" t="s">
        <v>368</v>
      </c>
    </row>
    <row r="6840">
      <c r="F6840" s="9"/>
      <c r="N6840" s="50"/>
      <c r="O6840" s="50"/>
      <c r="P6840" s="50"/>
      <c r="Q6840" s="50" t="s">
        <v>368</v>
      </c>
      <c r="R6840" s="9" t="s">
        <v>368</v>
      </c>
      <c r="S6840" s="50" t="s">
        <v>368</v>
      </c>
      <c r="T6840" s="9" t="s">
        <v>368</v>
      </c>
      <c r="U6840" s="9" t="s">
        <v>368</v>
      </c>
    </row>
    <row r="6841">
      <c r="F6841" s="9"/>
      <c r="N6841" s="50"/>
      <c r="O6841" s="50"/>
      <c r="P6841" s="50"/>
      <c r="Q6841" s="50" t="s">
        <v>368</v>
      </c>
      <c r="R6841" s="9" t="s">
        <v>368</v>
      </c>
      <c r="S6841" s="50" t="s">
        <v>368</v>
      </c>
      <c r="T6841" s="9" t="s">
        <v>368</v>
      </c>
      <c r="U6841" s="9" t="s">
        <v>368</v>
      </c>
    </row>
    <row r="6842">
      <c r="F6842" s="9"/>
      <c r="N6842" s="50"/>
      <c r="O6842" s="50"/>
      <c r="P6842" s="50"/>
      <c r="Q6842" s="50" t="s">
        <v>368</v>
      </c>
      <c r="R6842" s="9" t="s">
        <v>368</v>
      </c>
      <c r="S6842" s="50" t="s">
        <v>368</v>
      </c>
      <c r="T6842" s="9" t="s">
        <v>368</v>
      </c>
      <c r="U6842" s="9" t="s">
        <v>368</v>
      </c>
    </row>
    <row r="6843">
      <c r="F6843" s="9"/>
      <c r="N6843" s="50"/>
      <c r="O6843" s="50"/>
      <c r="P6843" s="50"/>
      <c r="Q6843" s="50" t="s">
        <v>368</v>
      </c>
      <c r="R6843" s="9" t="s">
        <v>368</v>
      </c>
      <c r="S6843" s="50" t="s">
        <v>368</v>
      </c>
      <c r="T6843" s="9" t="s">
        <v>368</v>
      </c>
      <c r="U6843" s="9" t="s">
        <v>368</v>
      </c>
    </row>
    <row r="6844">
      <c r="F6844" s="9"/>
      <c r="N6844" s="50"/>
      <c r="O6844" s="50"/>
      <c r="P6844" s="50"/>
      <c r="Q6844" s="50" t="s">
        <v>368</v>
      </c>
      <c r="R6844" s="9" t="s">
        <v>368</v>
      </c>
      <c r="S6844" s="50" t="s">
        <v>368</v>
      </c>
      <c r="T6844" s="9" t="s">
        <v>368</v>
      </c>
      <c r="U6844" s="9" t="s">
        <v>368</v>
      </c>
    </row>
    <row r="6845">
      <c r="F6845" s="9"/>
      <c r="N6845" s="50"/>
      <c r="O6845" s="50"/>
      <c r="P6845" s="50"/>
      <c r="Q6845" s="50" t="s">
        <v>368</v>
      </c>
      <c r="R6845" s="9" t="s">
        <v>368</v>
      </c>
      <c r="S6845" s="50" t="s">
        <v>368</v>
      </c>
      <c r="T6845" s="9" t="s">
        <v>368</v>
      </c>
      <c r="U6845" s="9" t="s">
        <v>368</v>
      </c>
    </row>
    <row r="6846">
      <c r="F6846" s="9"/>
      <c r="N6846" s="50"/>
      <c r="O6846" s="50"/>
      <c r="P6846" s="50"/>
      <c r="Q6846" s="50" t="s">
        <v>368</v>
      </c>
      <c r="R6846" s="9" t="s">
        <v>368</v>
      </c>
      <c r="S6846" s="50" t="s">
        <v>368</v>
      </c>
      <c r="T6846" s="9" t="s">
        <v>368</v>
      </c>
      <c r="U6846" s="9" t="s">
        <v>368</v>
      </c>
    </row>
    <row r="6847">
      <c r="F6847" s="9"/>
      <c r="N6847" s="50"/>
      <c r="O6847" s="50"/>
      <c r="P6847" s="50"/>
      <c r="Q6847" s="50" t="s">
        <v>368</v>
      </c>
      <c r="R6847" s="9" t="s">
        <v>368</v>
      </c>
      <c r="S6847" s="50" t="s">
        <v>368</v>
      </c>
      <c r="T6847" s="9" t="s">
        <v>368</v>
      </c>
      <c r="U6847" s="9" t="s">
        <v>368</v>
      </c>
    </row>
    <row r="6848">
      <c r="F6848" s="9"/>
      <c r="N6848" s="50"/>
      <c r="O6848" s="50"/>
      <c r="P6848" s="50"/>
      <c r="Q6848" s="50" t="s">
        <v>368</v>
      </c>
      <c r="R6848" s="9" t="s">
        <v>368</v>
      </c>
      <c r="S6848" s="50" t="s">
        <v>368</v>
      </c>
      <c r="T6848" s="9" t="s">
        <v>368</v>
      </c>
      <c r="U6848" s="9" t="s">
        <v>368</v>
      </c>
    </row>
    <row r="6849">
      <c r="F6849" s="9"/>
      <c r="N6849" s="50"/>
      <c r="O6849" s="50"/>
      <c r="P6849" s="50"/>
      <c r="Q6849" s="50" t="s">
        <v>368</v>
      </c>
      <c r="R6849" s="9" t="s">
        <v>368</v>
      </c>
      <c r="S6849" s="50" t="s">
        <v>368</v>
      </c>
      <c r="T6849" s="9" t="s">
        <v>368</v>
      </c>
      <c r="U6849" s="9" t="s">
        <v>368</v>
      </c>
    </row>
    <row r="6850">
      <c r="F6850" s="9"/>
      <c r="N6850" s="50"/>
      <c r="O6850" s="50"/>
      <c r="P6850" s="50"/>
      <c r="Q6850" s="50" t="s">
        <v>368</v>
      </c>
      <c r="R6850" s="9" t="s">
        <v>368</v>
      </c>
      <c r="S6850" s="50" t="s">
        <v>368</v>
      </c>
      <c r="T6850" s="9" t="s">
        <v>368</v>
      </c>
      <c r="U6850" s="9" t="s">
        <v>368</v>
      </c>
    </row>
    <row r="6851">
      <c r="F6851" s="9"/>
      <c r="N6851" s="50"/>
      <c r="O6851" s="50"/>
      <c r="P6851" s="50"/>
      <c r="Q6851" s="50" t="s">
        <v>368</v>
      </c>
      <c r="R6851" s="9" t="s">
        <v>368</v>
      </c>
      <c r="S6851" s="50" t="s">
        <v>368</v>
      </c>
      <c r="T6851" s="9" t="s">
        <v>368</v>
      </c>
      <c r="U6851" s="9" t="s">
        <v>368</v>
      </c>
    </row>
    <row r="6852">
      <c r="F6852" s="9"/>
      <c r="N6852" s="50"/>
      <c r="O6852" s="50"/>
      <c r="P6852" s="50"/>
      <c r="Q6852" s="50" t="s">
        <v>368</v>
      </c>
      <c r="R6852" s="9" t="s">
        <v>368</v>
      </c>
      <c r="S6852" s="50" t="s">
        <v>368</v>
      </c>
      <c r="T6852" s="9" t="s">
        <v>368</v>
      </c>
      <c r="U6852" s="9" t="s">
        <v>368</v>
      </c>
    </row>
    <row r="6853">
      <c r="F6853" s="9"/>
      <c r="N6853" s="50"/>
      <c r="O6853" s="50"/>
      <c r="P6853" s="50"/>
      <c r="Q6853" s="50" t="s">
        <v>368</v>
      </c>
      <c r="R6853" s="9" t="s">
        <v>368</v>
      </c>
      <c r="S6853" s="50" t="s">
        <v>368</v>
      </c>
      <c r="T6853" s="9" t="s">
        <v>368</v>
      </c>
      <c r="U6853" s="9" t="s">
        <v>368</v>
      </c>
    </row>
    <row r="6854">
      <c r="F6854" s="9"/>
      <c r="N6854" s="50"/>
      <c r="O6854" s="50"/>
      <c r="P6854" s="50"/>
      <c r="Q6854" s="50" t="s">
        <v>368</v>
      </c>
      <c r="R6854" s="9" t="s">
        <v>368</v>
      </c>
      <c r="S6854" s="50" t="s">
        <v>368</v>
      </c>
      <c r="T6854" s="9" t="s">
        <v>368</v>
      </c>
      <c r="U6854" s="9" t="s">
        <v>368</v>
      </c>
    </row>
    <row r="6855">
      <c r="F6855" s="9"/>
      <c r="N6855" s="50"/>
      <c r="O6855" s="50"/>
      <c r="P6855" s="50"/>
      <c r="Q6855" s="50" t="s">
        <v>368</v>
      </c>
      <c r="R6855" s="9" t="s">
        <v>368</v>
      </c>
      <c r="S6855" s="50" t="s">
        <v>368</v>
      </c>
      <c r="T6855" s="9" t="s">
        <v>368</v>
      </c>
      <c r="U6855" s="9" t="s">
        <v>368</v>
      </c>
    </row>
    <row r="6856">
      <c r="F6856" s="9"/>
      <c r="N6856" s="50"/>
      <c r="O6856" s="50"/>
      <c r="P6856" s="50"/>
      <c r="Q6856" s="50" t="s">
        <v>368</v>
      </c>
      <c r="R6856" s="9" t="s">
        <v>368</v>
      </c>
      <c r="S6856" s="50" t="s">
        <v>368</v>
      </c>
      <c r="T6856" s="9" t="s">
        <v>368</v>
      </c>
      <c r="U6856" s="9" t="s">
        <v>368</v>
      </c>
    </row>
    <row r="6857">
      <c r="F6857" s="9"/>
      <c r="N6857" s="50"/>
      <c r="O6857" s="50"/>
      <c r="P6857" s="50"/>
      <c r="Q6857" s="50" t="s">
        <v>368</v>
      </c>
      <c r="R6857" s="9" t="s">
        <v>368</v>
      </c>
      <c r="S6857" s="50" t="s">
        <v>368</v>
      </c>
      <c r="T6857" s="9" t="s">
        <v>368</v>
      </c>
      <c r="U6857" s="9" t="s">
        <v>368</v>
      </c>
    </row>
    <row r="6858">
      <c r="F6858" s="9"/>
      <c r="N6858" s="50"/>
      <c r="O6858" s="50"/>
      <c r="P6858" s="50"/>
      <c r="Q6858" s="50" t="s">
        <v>368</v>
      </c>
      <c r="R6858" s="9" t="s">
        <v>368</v>
      </c>
      <c r="S6858" s="50" t="s">
        <v>368</v>
      </c>
      <c r="T6858" s="9" t="s">
        <v>368</v>
      </c>
      <c r="U6858" s="9" t="s">
        <v>368</v>
      </c>
    </row>
    <row r="6859">
      <c r="F6859" s="9"/>
      <c r="N6859" s="50"/>
      <c r="O6859" s="50"/>
      <c r="P6859" s="50"/>
      <c r="Q6859" s="50" t="s">
        <v>368</v>
      </c>
      <c r="R6859" s="9" t="s">
        <v>368</v>
      </c>
      <c r="S6859" s="50" t="s">
        <v>368</v>
      </c>
      <c r="T6859" s="9" t="s">
        <v>368</v>
      </c>
      <c r="U6859" s="9" t="s">
        <v>368</v>
      </c>
    </row>
    <row r="6860">
      <c r="F6860" s="9"/>
      <c r="N6860" s="50"/>
      <c r="O6860" s="50"/>
      <c r="P6860" s="50"/>
      <c r="Q6860" s="50" t="s">
        <v>368</v>
      </c>
      <c r="R6860" s="9" t="s">
        <v>368</v>
      </c>
      <c r="S6860" s="50" t="s">
        <v>368</v>
      </c>
      <c r="T6860" s="9" t="s">
        <v>368</v>
      </c>
      <c r="U6860" s="9" t="s">
        <v>368</v>
      </c>
    </row>
    <row r="6861">
      <c r="F6861" s="9"/>
      <c r="N6861" s="50"/>
      <c r="O6861" s="50"/>
      <c r="P6861" s="50"/>
      <c r="Q6861" s="50" t="s">
        <v>368</v>
      </c>
      <c r="R6861" s="9" t="s">
        <v>368</v>
      </c>
      <c r="S6861" s="50" t="s">
        <v>368</v>
      </c>
      <c r="T6861" s="9" t="s">
        <v>368</v>
      </c>
      <c r="U6861" s="9" t="s">
        <v>368</v>
      </c>
    </row>
    <row r="6862">
      <c r="F6862" s="9"/>
      <c r="N6862" s="50"/>
      <c r="O6862" s="50"/>
      <c r="P6862" s="50"/>
      <c r="Q6862" s="50" t="s">
        <v>368</v>
      </c>
      <c r="R6862" s="9" t="s">
        <v>368</v>
      </c>
      <c r="S6862" s="50" t="s">
        <v>368</v>
      </c>
      <c r="T6862" s="9" t="s">
        <v>368</v>
      </c>
      <c r="U6862" s="9" t="s">
        <v>368</v>
      </c>
    </row>
    <row r="6863">
      <c r="F6863" s="9"/>
      <c r="N6863" s="50"/>
      <c r="O6863" s="50"/>
      <c r="P6863" s="50"/>
      <c r="Q6863" s="50" t="s">
        <v>368</v>
      </c>
      <c r="R6863" s="9" t="s">
        <v>368</v>
      </c>
      <c r="S6863" s="50" t="s">
        <v>368</v>
      </c>
      <c r="T6863" s="9" t="s">
        <v>368</v>
      </c>
      <c r="U6863" s="9" t="s">
        <v>368</v>
      </c>
    </row>
    <row r="6864">
      <c r="F6864" s="9"/>
      <c r="N6864" s="50"/>
      <c r="O6864" s="50"/>
      <c r="P6864" s="50"/>
      <c r="Q6864" s="50" t="s">
        <v>368</v>
      </c>
      <c r="R6864" s="9" t="s">
        <v>368</v>
      </c>
      <c r="S6864" s="50" t="s">
        <v>368</v>
      </c>
      <c r="T6864" s="9" t="s">
        <v>368</v>
      </c>
      <c r="U6864" s="9" t="s">
        <v>368</v>
      </c>
    </row>
    <row r="6865">
      <c r="F6865" s="9"/>
      <c r="N6865" s="50"/>
      <c r="O6865" s="50"/>
      <c r="P6865" s="50"/>
      <c r="Q6865" s="50" t="s">
        <v>368</v>
      </c>
      <c r="R6865" s="9" t="s">
        <v>368</v>
      </c>
      <c r="S6865" s="50" t="s">
        <v>368</v>
      </c>
      <c r="T6865" s="9" t="s">
        <v>368</v>
      </c>
      <c r="U6865" s="9" t="s">
        <v>368</v>
      </c>
    </row>
    <row r="6866">
      <c r="F6866" s="9"/>
      <c r="N6866" s="50"/>
      <c r="O6866" s="50"/>
      <c r="P6866" s="50"/>
      <c r="Q6866" s="50" t="s">
        <v>368</v>
      </c>
      <c r="R6866" s="9" t="s">
        <v>368</v>
      </c>
      <c r="S6866" s="50" t="s">
        <v>368</v>
      </c>
      <c r="T6866" s="9" t="s">
        <v>368</v>
      </c>
      <c r="U6866" s="9" t="s">
        <v>368</v>
      </c>
    </row>
    <row r="6867">
      <c r="F6867" s="9"/>
      <c r="N6867" s="50"/>
      <c r="O6867" s="50"/>
      <c r="P6867" s="50"/>
      <c r="Q6867" s="50" t="s">
        <v>368</v>
      </c>
      <c r="R6867" s="9" t="s">
        <v>368</v>
      </c>
      <c r="S6867" s="50" t="s">
        <v>368</v>
      </c>
      <c r="T6867" s="9" t="s">
        <v>368</v>
      </c>
      <c r="U6867" s="9" t="s">
        <v>368</v>
      </c>
    </row>
    <row r="6868">
      <c r="F6868" s="9"/>
      <c r="N6868" s="50"/>
      <c r="O6868" s="50"/>
      <c r="P6868" s="50"/>
      <c r="Q6868" s="50" t="s">
        <v>368</v>
      </c>
      <c r="R6868" s="9" t="s">
        <v>368</v>
      </c>
      <c r="S6868" s="50" t="s">
        <v>368</v>
      </c>
      <c r="T6868" s="9" t="s">
        <v>368</v>
      </c>
      <c r="U6868" s="9" t="s">
        <v>368</v>
      </c>
    </row>
    <row r="6869">
      <c r="F6869" s="9"/>
      <c r="N6869" s="50"/>
      <c r="O6869" s="50"/>
      <c r="P6869" s="50"/>
      <c r="Q6869" s="50" t="s">
        <v>368</v>
      </c>
      <c r="R6869" s="9" t="s">
        <v>368</v>
      </c>
      <c r="S6869" s="50" t="s">
        <v>368</v>
      </c>
      <c r="T6869" s="9" t="s">
        <v>368</v>
      </c>
      <c r="U6869" s="9" t="s">
        <v>368</v>
      </c>
    </row>
    <row r="6870">
      <c r="F6870" s="9"/>
      <c r="N6870" s="50"/>
      <c r="O6870" s="50"/>
      <c r="P6870" s="50"/>
      <c r="Q6870" s="50" t="s">
        <v>368</v>
      </c>
      <c r="R6870" s="9" t="s">
        <v>368</v>
      </c>
      <c r="S6870" s="50" t="s">
        <v>368</v>
      </c>
      <c r="T6870" s="9" t="s">
        <v>368</v>
      </c>
      <c r="U6870" s="9" t="s">
        <v>368</v>
      </c>
    </row>
    <row r="6871">
      <c r="F6871" s="9"/>
      <c r="N6871" s="50"/>
      <c r="O6871" s="50"/>
      <c r="P6871" s="50"/>
      <c r="Q6871" s="50" t="s">
        <v>368</v>
      </c>
      <c r="R6871" s="9" t="s">
        <v>368</v>
      </c>
      <c r="S6871" s="50" t="s">
        <v>368</v>
      </c>
      <c r="T6871" s="9" t="s">
        <v>368</v>
      </c>
      <c r="U6871" s="9" t="s">
        <v>368</v>
      </c>
    </row>
    <row r="6872">
      <c r="F6872" s="9"/>
      <c r="N6872" s="50"/>
      <c r="O6872" s="50"/>
      <c r="P6872" s="50"/>
      <c r="Q6872" s="50" t="s">
        <v>368</v>
      </c>
      <c r="R6872" s="9" t="s">
        <v>368</v>
      </c>
      <c r="S6872" s="50" t="s">
        <v>368</v>
      </c>
      <c r="T6872" s="9" t="s">
        <v>368</v>
      </c>
      <c r="U6872" s="9" t="s">
        <v>368</v>
      </c>
    </row>
    <row r="6873">
      <c r="F6873" s="9"/>
      <c r="N6873" s="50"/>
      <c r="O6873" s="50"/>
      <c r="P6873" s="50"/>
      <c r="Q6873" s="50" t="s">
        <v>368</v>
      </c>
      <c r="R6873" s="9" t="s">
        <v>368</v>
      </c>
      <c r="S6873" s="50" t="s">
        <v>368</v>
      </c>
      <c r="T6873" s="9" t="s">
        <v>368</v>
      </c>
      <c r="U6873" s="9" t="s">
        <v>368</v>
      </c>
    </row>
    <row r="6874">
      <c r="F6874" s="9"/>
      <c r="N6874" s="50"/>
      <c r="O6874" s="50"/>
      <c r="P6874" s="50"/>
      <c r="Q6874" s="50" t="s">
        <v>368</v>
      </c>
      <c r="R6874" s="9" t="s">
        <v>368</v>
      </c>
      <c r="S6874" s="50" t="s">
        <v>368</v>
      </c>
      <c r="T6874" s="9" t="s">
        <v>368</v>
      </c>
      <c r="U6874" s="9" t="s">
        <v>368</v>
      </c>
    </row>
    <row r="6875">
      <c r="F6875" s="9"/>
      <c r="N6875" s="50"/>
      <c r="O6875" s="50"/>
      <c r="P6875" s="50"/>
      <c r="Q6875" s="50" t="s">
        <v>368</v>
      </c>
      <c r="R6875" s="9" t="s">
        <v>368</v>
      </c>
      <c r="S6875" s="50" t="s">
        <v>368</v>
      </c>
      <c r="T6875" s="9" t="s">
        <v>368</v>
      </c>
      <c r="U6875" s="9" t="s">
        <v>368</v>
      </c>
    </row>
    <row r="6876">
      <c r="F6876" s="9"/>
      <c r="N6876" s="50"/>
      <c r="O6876" s="50"/>
      <c r="P6876" s="50"/>
      <c r="Q6876" s="50" t="s">
        <v>368</v>
      </c>
      <c r="R6876" s="9" t="s">
        <v>368</v>
      </c>
      <c r="S6876" s="50" t="s">
        <v>368</v>
      </c>
      <c r="T6876" s="9" t="s">
        <v>368</v>
      </c>
      <c r="U6876" s="9" t="s">
        <v>368</v>
      </c>
    </row>
    <row r="6877">
      <c r="F6877" s="9"/>
      <c r="N6877" s="50"/>
      <c r="O6877" s="50"/>
      <c r="P6877" s="50"/>
      <c r="Q6877" s="50" t="s">
        <v>368</v>
      </c>
      <c r="R6877" s="9" t="s">
        <v>368</v>
      </c>
      <c r="S6877" s="50" t="s">
        <v>368</v>
      </c>
      <c r="T6877" s="9" t="s">
        <v>368</v>
      </c>
      <c r="U6877" s="9" t="s">
        <v>368</v>
      </c>
    </row>
    <row r="6878">
      <c r="F6878" s="9"/>
      <c r="N6878" s="50"/>
      <c r="O6878" s="50"/>
      <c r="P6878" s="50"/>
      <c r="Q6878" s="50" t="s">
        <v>368</v>
      </c>
      <c r="R6878" s="9" t="s">
        <v>368</v>
      </c>
      <c r="S6878" s="50" t="s">
        <v>368</v>
      </c>
      <c r="T6878" s="9" t="s">
        <v>368</v>
      </c>
      <c r="U6878" s="9" t="s">
        <v>368</v>
      </c>
    </row>
    <row r="6879">
      <c r="F6879" s="9"/>
      <c r="N6879" s="50"/>
      <c r="O6879" s="50"/>
      <c r="P6879" s="50"/>
      <c r="Q6879" s="50" t="s">
        <v>368</v>
      </c>
      <c r="R6879" s="9" t="s">
        <v>368</v>
      </c>
      <c r="S6879" s="50" t="s">
        <v>368</v>
      </c>
      <c r="T6879" s="9" t="s">
        <v>368</v>
      </c>
      <c r="U6879" s="9" t="s">
        <v>368</v>
      </c>
    </row>
    <row r="6880">
      <c r="F6880" s="9"/>
      <c r="N6880" s="50"/>
      <c r="O6880" s="50"/>
      <c r="P6880" s="50"/>
      <c r="Q6880" s="50" t="s">
        <v>368</v>
      </c>
      <c r="R6880" s="9" t="s">
        <v>368</v>
      </c>
      <c r="S6880" s="50" t="s">
        <v>368</v>
      </c>
      <c r="T6880" s="9" t="s">
        <v>368</v>
      </c>
      <c r="U6880" s="9" t="s">
        <v>368</v>
      </c>
    </row>
    <row r="6881">
      <c r="F6881" s="9"/>
      <c r="N6881" s="50"/>
      <c r="O6881" s="50"/>
      <c r="P6881" s="50"/>
      <c r="Q6881" s="50" t="s">
        <v>368</v>
      </c>
      <c r="R6881" s="9" t="s">
        <v>368</v>
      </c>
      <c r="S6881" s="50" t="s">
        <v>368</v>
      </c>
      <c r="T6881" s="9" t="s">
        <v>368</v>
      </c>
      <c r="U6881" s="9" t="s">
        <v>368</v>
      </c>
    </row>
    <row r="6882">
      <c r="F6882" s="9"/>
      <c r="N6882" s="50"/>
      <c r="O6882" s="50"/>
      <c r="P6882" s="50"/>
      <c r="Q6882" s="50" t="s">
        <v>368</v>
      </c>
      <c r="R6882" s="9" t="s">
        <v>368</v>
      </c>
      <c r="S6882" s="50" t="s">
        <v>368</v>
      </c>
      <c r="T6882" s="9" t="s">
        <v>368</v>
      </c>
      <c r="U6882" s="9" t="s">
        <v>368</v>
      </c>
    </row>
    <row r="6883">
      <c r="F6883" s="9"/>
      <c r="N6883" s="50"/>
      <c r="O6883" s="50"/>
      <c r="P6883" s="50"/>
      <c r="Q6883" s="50" t="s">
        <v>368</v>
      </c>
      <c r="R6883" s="9" t="s">
        <v>368</v>
      </c>
      <c r="S6883" s="50" t="s">
        <v>368</v>
      </c>
      <c r="T6883" s="9" t="s">
        <v>368</v>
      </c>
      <c r="U6883" s="9" t="s">
        <v>368</v>
      </c>
    </row>
    <row r="6884">
      <c r="F6884" s="9"/>
      <c r="N6884" s="50"/>
      <c r="O6884" s="50"/>
      <c r="P6884" s="50"/>
      <c r="Q6884" s="50" t="s">
        <v>368</v>
      </c>
      <c r="R6884" s="9" t="s">
        <v>368</v>
      </c>
      <c r="S6884" s="50" t="s">
        <v>368</v>
      </c>
      <c r="T6884" s="9" t="s">
        <v>368</v>
      </c>
      <c r="U6884" s="9" t="s">
        <v>368</v>
      </c>
    </row>
    <row r="6885">
      <c r="F6885" s="9"/>
      <c r="N6885" s="50"/>
      <c r="O6885" s="50"/>
      <c r="P6885" s="50"/>
      <c r="Q6885" s="50" t="s">
        <v>368</v>
      </c>
      <c r="R6885" s="9" t="s">
        <v>368</v>
      </c>
      <c r="S6885" s="50" t="s">
        <v>368</v>
      </c>
      <c r="T6885" s="9" t="s">
        <v>368</v>
      </c>
      <c r="U6885" s="9" t="s">
        <v>368</v>
      </c>
    </row>
    <row r="6886">
      <c r="F6886" s="9"/>
      <c r="N6886" s="50"/>
      <c r="O6886" s="50"/>
      <c r="P6886" s="50"/>
      <c r="Q6886" s="50" t="s">
        <v>368</v>
      </c>
      <c r="R6886" s="9" t="s">
        <v>368</v>
      </c>
      <c r="S6886" s="50" t="s">
        <v>368</v>
      </c>
      <c r="T6886" s="9" t="s">
        <v>368</v>
      </c>
      <c r="U6886" s="9" t="s">
        <v>368</v>
      </c>
    </row>
    <row r="6887">
      <c r="F6887" s="9"/>
      <c r="N6887" s="50"/>
      <c r="O6887" s="50"/>
      <c r="P6887" s="50"/>
      <c r="Q6887" s="50" t="s">
        <v>368</v>
      </c>
      <c r="R6887" s="9" t="s">
        <v>368</v>
      </c>
      <c r="S6887" s="50" t="s">
        <v>368</v>
      </c>
      <c r="T6887" s="9" t="s">
        <v>368</v>
      </c>
      <c r="U6887" s="9" t="s">
        <v>368</v>
      </c>
    </row>
    <row r="6888">
      <c r="F6888" s="9"/>
      <c r="N6888" s="50"/>
      <c r="O6888" s="50"/>
      <c r="P6888" s="50"/>
      <c r="Q6888" s="50" t="s">
        <v>368</v>
      </c>
      <c r="R6888" s="9" t="s">
        <v>368</v>
      </c>
      <c r="S6888" s="50" t="s">
        <v>368</v>
      </c>
      <c r="T6888" s="9" t="s">
        <v>368</v>
      </c>
      <c r="U6888" s="9" t="s">
        <v>368</v>
      </c>
    </row>
    <row r="6889">
      <c r="F6889" s="9"/>
      <c r="N6889" s="50"/>
      <c r="O6889" s="50"/>
      <c r="P6889" s="50"/>
      <c r="Q6889" s="50" t="s">
        <v>368</v>
      </c>
      <c r="R6889" s="9" t="s">
        <v>368</v>
      </c>
      <c r="S6889" s="50" t="s">
        <v>368</v>
      </c>
      <c r="T6889" s="9" t="s">
        <v>368</v>
      </c>
      <c r="U6889" s="9" t="s">
        <v>368</v>
      </c>
    </row>
    <row r="6890">
      <c r="F6890" s="9"/>
      <c r="N6890" s="50"/>
      <c r="O6890" s="50"/>
      <c r="P6890" s="50"/>
      <c r="Q6890" s="50" t="s">
        <v>368</v>
      </c>
      <c r="R6890" s="9" t="s">
        <v>368</v>
      </c>
      <c r="S6890" s="50" t="s">
        <v>368</v>
      </c>
      <c r="T6890" s="9" t="s">
        <v>368</v>
      </c>
      <c r="U6890" s="9" t="s">
        <v>368</v>
      </c>
    </row>
    <row r="6891">
      <c r="F6891" s="9"/>
      <c r="N6891" s="50"/>
      <c r="O6891" s="50"/>
      <c r="P6891" s="50"/>
      <c r="Q6891" s="50" t="s">
        <v>368</v>
      </c>
      <c r="R6891" s="9" t="s">
        <v>368</v>
      </c>
      <c r="S6891" s="50" t="s">
        <v>368</v>
      </c>
      <c r="T6891" s="9" t="s">
        <v>368</v>
      </c>
      <c r="U6891" s="9" t="s">
        <v>368</v>
      </c>
    </row>
    <row r="6892">
      <c r="F6892" s="9"/>
      <c r="N6892" s="50"/>
      <c r="O6892" s="50"/>
      <c r="P6892" s="50"/>
      <c r="Q6892" s="50" t="s">
        <v>368</v>
      </c>
      <c r="R6892" s="9" t="s">
        <v>368</v>
      </c>
      <c r="S6892" s="50" t="s">
        <v>368</v>
      </c>
      <c r="T6892" s="9" t="s">
        <v>368</v>
      </c>
      <c r="U6892" s="9" t="s">
        <v>368</v>
      </c>
    </row>
    <row r="6893">
      <c r="F6893" s="9"/>
      <c r="N6893" s="50"/>
      <c r="O6893" s="50"/>
      <c r="P6893" s="50"/>
      <c r="Q6893" s="50" t="s">
        <v>368</v>
      </c>
      <c r="R6893" s="9" t="s">
        <v>368</v>
      </c>
      <c r="S6893" s="50" t="s">
        <v>368</v>
      </c>
      <c r="T6893" s="9" t="s">
        <v>368</v>
      </c>
      <c r="U6893" s="9" t="s">
        <v>368</v>
      </c>
    </row>
    <row r="6894">
      <c r="F6894" s="9"/>
      <c r="N6894" s="50"/>
      <c r="O6894" s="50"/>
      <c r="P6894" s="50"/>
      <c r="Q6894" s="50" t="s">
        <v>368</v>
      </c>
      <c r="R6894" s="9" t="s">
        <v>368</v>
      </c>
      <c r="S6894" s="50" t="s">
        <v>368</v>
      </c>
      <c r="T6894" s="9" t="s">
        <v>368</v>
      </c>
      <c r="U6894" s="9" t="s">
        <v>368</v>
      </c>
    </row>
    <row r="6895">
      <c r="F6895" s="9"/>
      <c r="N6895" s="50"/>
      <c r="O6895" s="50"/>
      <c r="P6895" s="50"/>
      <c r="Q6895" s="50" t="s">
        <v>368</v>
      </c>
      <c r="R6895" s="9" t="s">
        <v>368</v>
      </c>
      <c r="S6895" s="50" t="s">
        <v>368</v>
      </c>
      <c r="T6895" s="9" t="s">
        <v>368</v>
      </c>
      <c r="U6895" s="9" t="s">
        <v>368</v>
      </c>
    </row>
    <row r="6896">
      <c r="F6896" s="9"/>
      <c r="N6896" s="50"/>
      <c r="O6896" s="50"/>
      <c r="P6896" s="50"/>
      <c r="Q6896" s="50" t="s">
        <v>368</v>
      </c>
      <c r="R6896" s="9" t="s">
        <v>368</v>
      </c>
      <c r="S6896" s="50" t="s">
        <v>368</v>
      </c>
      <c r="T6896" s="9" t="s">
        <v>368</v>
      </c>
      <c r="U6896" s="9" t="s">
        <v>368</v>
      </c>
    </row>
    <row r="6897">
      <c r="F6897" s="9"/>
      <c r="N6897" s="50"/>
      <c r="O6897" s="50"/>
      <c r="P6897" s="50"/>
      <c r="Q6897" s="50" t="s">
        <v>368</v>
      </c>
      <c r="R6897" s="9" t="s">
        <v>368</v>
      </c>
      <c r="S6897" s="50" t="s">
        <v>368</v>
      </c>
      <c r="T6897" s="9" t="s">
        <v>368</v>
      </c>
      <c r="U6897" s="9" t="s">
        <v>368</v>
      </c>
    </row>
    <row r="6898">
      <c r="F6898" s="9"/>
      <c r="N6898" s="50"/>
      <c r="O6898" s="50"/>
      <c r="P6898" s="50"/>
      <c r="Q6898" s="50" t="s">
        <v>368</v>
      </c>
      <c r="R6898" s="9" t="s">
        <v>368</v>
      </c>
      <c r="S6898" s="50" t="s">
        <v>368</v>
      </c>
      <c r="T6898" s="9" t="s">
        <v>368</v>
      </c>
      <c r="U6898" s="9" t="s">
        <v>368</v>
      </c>
    </row>
    <row r="6899">
      <c r="F6899" s="9"/>
      <c r="N6899" s="50"/>
      <c r="O6899" s="50"/>
      <c r="P6899" s="50"/>
      <c r="Q6899" s="50" t="s">
        <v>368</v>
      </c>
      <c r="R6899" s="9" t="s">
        <v>368</v>
      </c>
      <c r="S6899" s="50" t="s">
        <v>368</v>
      </c>
      <c r="T6899" s="9" t="s">
        <v>368</v>
      </c>
      <c r="U6899" s="9" t="s">
        <v>368</v>
      </c>
    </row>
    <row r="6900">
      <c r="F6900" s="9"/>
      <c r="N6900" s="50"/>
      <c r="O6900" s="50"/>
      <c r="P6900" s="50"/>
      <c r="Q6900" s="50" t="s">
        <v>368</v>
      </c>
      <c r="R6900" s="9" t="s">
        <v>368</v>
      </c>
      <c r="S6900" s="50" t="s">
        <v>368</v>
      </c>
      <c r="T6900" s="9" t="s">
        <v>368</v>
      </c>
      <c r="U6900" s="9" t="s">
        <v>368</v>
      </c>
    </row>
    <row r="6901">
      <c r="F6901" s="9"/>
      <c r="N6901" s="50"/>
      <c r="O6901" s="50"/>
      <c r="P6901" s="50"/>
      <c r="Q6901" s="50" t="s">
        <v>368</v>
      </c>
      <c r="R6901" s="9" t="s">
        <v>368</v>
      </c>
      <c r="S6901" s="50" t="s">
        <v>368</v>
      </c>
      <c r="T6901" s="9" t="s">
        <v>368</v>
      </c>
      <c r="U6901" s="9" t="s">
        <v>368</v>
      </c>
    </row>
    <row r="6902">
      <c r="F6902" s="9"/>
      <c r="N6902" s="50"/>
      <c r="O6902" s="50"/>
      <c r="P6902" s="50"/>
      <c r="Q6902" s="50" t="s">
        <v>368</v>
      </c>
      <c r="R6902" s="9" t="s">
        <v>368</v>
      </c>
      <c r="S6902" s="50" t="s">
        <v>368</v>
      </c>
      <c r="T6902" s="9" t="s">
        <v>368</v>
      </c>
      <c r="U6902" s="9" t="s">
        <v>368</v>
      </c>
    </row>
    <row r="6903">
      <c r="F6903" s="9"/>
      <c r="N6903" s="50"/>
      <c r="O6903" s="50"/>
      <c r="P6903" s="50"/>
      <c r="Q6903" s="50" t="s">
        <v>368</v>
      </c>
      <c r="R6903" s="9" t="s">
        <v>368</v>
      </c>
      <c r="S6903" s="50" t="s">
        <v>368</v>
      </c>
      <c r="T6903" s="9" t="s">
        <v>368</v>
      </c>
      <c r="U6903" s="9" t="s">
        <v>368</v>
      </c>
    </row>
    <row r="6904">
      <c r="F6904" s="9"/>
      <c r="N6904" s="50"/>
      <c r="O6904" s="50"/>
      <c r="P6904" s="50"/>
      <c r="Q6904" s="50" t="s">
        <v>368</v>
      </c>
      <c r="R6904" s="9" t="s">
        <v>368</v>
      </c>
      <c r="S6904" s="50" t="s">
        <v>368</v>
      </c>
      <c r="T6904" s="9" t="s">
        <v>368</v>
      </c>
      <c r="U6904" s="9" t="s">
        <v>368</v>
      </c>
    </row>
    <row r="6905">
      <c r="F6905" s="9"/>
      <c r="N6905" s="50"/>
      <c r="O6905" s="50"/>
      <c r="P6905" s="50"/>
      <c r="Q6905" s="50" t="s">
        <v>368</v>
      </c>
      <c r="R6905" s="9" t="s">
        <v>368</v>
      </c>
      <c r="S6905" s="50" t="s">
        <v>368</v>
      </c>
      <c r="T6905" s="9" t="s">
        <v>368</v>
      </c>
      <c r="U6905" s="9" t="s">
        <v>368</v>
      </c>
    </row>
    <row r="6906">
      <c r="F6906" s="9"/>
      <c r="N6906" s="50"/>
      <c r="O6906" s="50"/>
      <c r="P6906" s="50"/>
      <c r="Q6906" s="50" t="s">
        <v>368</v>
      </c>
      <c r="R6906" s="9" t="s">
        <v>368</v>
      </c>
      <c r="S6906" s="50" t="s">
        <v>368</v>
      </c>
      <c r="T6906" s="9" t="s">
        <v>368</v>
      </c>
      <c r="U6906" s="9" t="s">
        <v>368</v>
      </c>
    </row>
    <row r="6907">
      <c r="F6907" s="9"/>
      <c r="N6907" s="50"/>
      <c r="O6907" s="50"/>
      <c r="P6907" s="50"/>
      <c r="Q6907" s="50" t="s">
        <v>368</v>
      </c>
      <c r="R6907" s="9" t="s">
        <v>368</v>
      </c>
      <c r="S6907" s="50" t="s">
        <v>368</v>
      </c>
      <c r="T6907" s="9" t="s">
        <v>368</v>
      </c>
      <c r="U6907" s="9" t="s">
        <v>368</v>
      </c>
    </row>
    <row r="6908">
      <c r="F6908" s="9"/>
      <c r="N6908" s="50"/>
      <c r="O6908" s="50"/>
      <c r="P6908" s="50"/>
      <c r="Q6908" s="50" t="s">
        <v>368</v>
      </c>
      <c r="R6908" s="9" t="s">
        <v>368</v>
      </c>
      <c r="S6908" s="50" t="s">
        <v>368</v>
      </c>
      <c r="T6908" s="9" t="s">
        <v>368</v>
      </c>
      <c r="U6908" s="9" t="s">
        <v>368</v>
      </c>
    </row>
    <row r="6909">
      <c r="F6909" s="9"/>
      <c r="N6909" s="50"/>
      <c r="O6909" s="50"/>
      <c r="P6909" s="50"/>
      <c r="Q6909" s="50" t="s">
        <v>368</v>
      </c>
      <c r="R6909" s="9" t="s">
        <v>368</v>
      </c>
      <c r="S6909" s="50" t="s">
        <v>368</v>
      </c>
      <c r="T6909" s="9" t="s">
        <v>368</v>
      </c>
      <c r="U6909" s="9" t="s">
        <v>368</v>
      </c>
    </row>
    <row r="6910">
      <c r="F6910" s="9"/>
      <c r="N6910" s="50"/>
      <c r="O6910" s="50"/>
      <c r="P6910" s="50"/>
      <c r="Q6910" s="50" t="s">
        <v>368</v>
      </c>
      <c r="R6910" s="9" t="s">
        <v>368</v>
      </c>
      <c r="S6910" s="50" t="s">
        <v>368</v>
      </c>
      <c r="T6910" s="9" t="s">
        <v>368</v>
      </c>
      <c r="U6910" s="9" t="s">
        <v>368</v>
      </c>
    </row>
    <row r="6911">
      <c r="F6911" s="9"/>
      <c r="N6911" s="50"/>
      <c r="O6911" s="50"/>
      <c r="P6911" s="50"/>
      <c r="Q6911" s="50" t="s">
        <v>368</v>
      </c>
      <c r="R6911" s="9" t="s">
        <v>368</v>
      </c>
      <c r="S6911" s="50" t="s">
        <v>368</v>
      </c>
      <c r="T6911" s="9" t="s">
        <v>368</v>
      </c>
      <c r="U6911" s="9" t="s">
        <v>368</v>
      </c>
    </row>
    <row r="6912">
      <c r="F6912" s="9"/>
      <c r="N6912" s="50"/>
      <c r="O6912" s="50"/>
      <c r="P6912" s="50"/>
      <c r="Q6912" s="50" t="s">
        <v>368</v>
      </c>
      <c r="R6912" s="9" t="s">
        <v>368</v>
      </c>
      <c r="S6912" s="50" t="s">
        <v>368</v>
      </c>
      <c r="T6912" s="9" t="s">
        <v>368</v>
      </c>
      <c r="U6912" s="9" t="s">
        <v>368</v>
      </c>
    </row>
    <row r="6913">
      <c r="F6913" s="9"/>
      <c r="N6913" s="50"/>
      <c r="O6913" s="50"/>
      <c r="P6913" s="50"/>
      <c r="Q6913" s="50" t="s">
        <v>368</v>
      </c>
      <c r="R6913" s="9" t="s">
        <v>368</v>
      </c>
      <c r="S6913" s="50" t="s">
        <v>368</v>
      </c>
      <c r="T6913" s="9" t="s">
        <v>368</v>
      </c>
      <c r="U6913" s="9" t="s">
        <v>368</v>
      </c>
    </row>
    <row r="6914">
      <c r="F6914" s="9"/>
      <c r="N6914" s="50"/>
      <c r="O6914" s="50"/>
      <c r="P6914" s="50"/>
      <c r="Q6914" s="50" t="s">
        <v>368</v>
      </c>
      <c r="R6914" s="9" t="s">
        <v>368</v>
      </c>
      <c r="S6914" s="50" t="s">
        <v>368</v>
      </c>
      <c r="T6914" s="9" t="s">
        <v>368</v>
      </c>
      <c r="U6914" s="9" t="s">
        <v>368</v>
      </c>
    </row>
    <row r="6915">
      <c r="F6915" s="9"/>
      <c r="N6915" s="50"/>
      <c r="O6915" s="50"/>
      <c r="P6915" s="50"/>
      <c r="Q6915" s="50" t="s">
        <v>368</v>
      </c>
      <c r="R6915" s="9" t="s">
        <v>368</v>
      </c>
      <c r="S6915" s="50" t="s">
        <v>368</v>
      </c>
      <c r="T6915" s="9" t="s">
        <v>368</v>
      </c>
      <c r="U6915" s="9" t="s">
        <v>368</v>
      </c>
    </row>
    <row r="6916">
      <c r="F6916" s="9"/>
      <c r="N6916" s="50"/>
      <c r="O6916" s="50"/>
      <c r="P6916" s="50"/>
      <c r="Q6916" s="50" t="s">
        <v>368</v>
      </c>
      <c r="R6916" s="9" t="s">
        <v>368</v>
      </c>
      <c r="S6916" s="50" t="s">
        <v>368</v>
      </c>
      <c r="T6916" s="9" t="s">
        <v>368</v>
      </c>
      <c r="U6916" s="9" t="s">
        <v>368</v>
      </c>
    </row>
    <row r="6917">
      <c r="F6917" s="9"/>
      <c r="N6917" s="50"/>
      <c r="O6917" s="50"/>
      <c r="P6917" s="50"/>
      <c r="Q6917" s="50" t="s">
        <v>368</v>
      </c>
      <c r="R6917" s="9" t="s">
        <v>368</v>
      </c>
      <c r="S6917" s="50" t="s">
        <v>368</v>
      </c>
      <c r="T6917" s="9" t="s">
        <v>368</v>
      </c>
      <c r="U6917" s="9" t="s">
        <v>368</v>
      </c>
    </row>
    <row r="6918">
      <c r="F6918" s="9"/>
      <c r="N6918" s="50"/>
      <c r="O6918" s="50"/>
      <c r="P6918" s="50"/>
      <c r="Q6918" s="50" t="s">
        <v>368</v>
      </c>
      <c r="R6918" s="9" t="s">
        <v>368</v>
      </c>
      <c r="S6918" s="50" t="s">
        <v>368</v>
      </c>
      <c r="T6918" s="9" t="s">
        <v>368</v>
      </c>
      <c r="U6918" s="9" t="s">
        <v>368</v>
      </c>
    </row>
    <row r="6919">
      <c r="F6919" s="9"/>
      <c r="N6919" s="50"/>
      <c r="O6919" s="50"/>
      <c r="P6919" s="50"/>
      <c r="Q6919" s="50" t="s">
        <v>368</v>
      </c>
      <c r="R6919" s="9" t="s">
        <v>368</v>
      </c>
      <c r="S6919" s="50" t="s">
        <v>368</v>
      </c>
      <c r="T6919" s="9" t="s">
        <v>368</v>
      </c>
      <c r="U6919" s="9" t="s">
        <v>368</v>
      </c>
    </row>
    <row r="6920">
      <c r="F6920" s="9"/>
      <c r="N6920" s="50"/>
      <c r="O6920" s="50"/>
      <c r="P6920" s="50"/>
      <c r="Q6920" s="50" t="s">
        <v>368</v>
      </c>
      <c r="R6920" s="9" t="s">
        <v>368</v>
      </c>
      <c r="S6920" s="50" t="s">
        <v>368</v>
      </c>
      <c r="T6920" s="9" t="s">
        <v>368</v>
      </c>
      <c r="U6920" s="9" t="s">
        <v>368</v>
      </c>
    </row>
    <row r="6921">
      <c r="F6921" s="9"/>
      <c r="N6921" s="50"/>
      <c r="O6921" s="50"/>
      <c r="P6921" s="50"/>
      <c r="Q6921" s="50" t="s">
        <v>368</v>
      </c>
      <c r="R6921" s="9" t="s">
        <v>368</v>
      </c>
      <c r="S6921" s="50" t="s">
        <v>368</v>
      </c>
      <c r="T6921" s="9" t="s">
        <v>368</v>
      </c>
      <c r="U6921" s="9" t="s">
        <v>368</v>
      </c>
    </row>
    <row r="6922">
      <c r="F6922" s="9"/>
      <c r="N6922" s="50"/>
      <c r="O6922" s="50"/>
      <c r="P6922" s="50"/>
      <c r="Q6922" s="50" t="s">
        <v>368</v>
      </c>
      <c r="R6922" s="9" t="s">
        <v>368</v>
      </c>
      <c r="S6922" s="50" t="s">
        <v>368</v>
      </c>
      <c r="T6922" s="9" t="s">
        <v>368</v>
      </c>
      <c r="U6922" s="9" t="s">
        <v>368</v>
      </c>
    </row>
    <row r="6923">
      <c r="F6923" s="9"/>
      <c r="N6923" s="50"/>
      <c r="O6923" s="50"/>
      <c r="P6923" s="50"/>
      <c r="Q6923" s="50" t="s">
        <v>368</v>
      </c>
      <c r="R6923" s="9" t="s">
        <v>368</v>
      </c>
      <c r="S6923" s="50" t="s">
        <v>368</v>
      </c>
      <c r="T6923" s="9" t="s">
        <v>368</v>
      </c>
      <c r="U6923" s="9" t="s">
        <v>368</v>
      </c>
    </row>
    <row r="6924">
      <c r="F6924" s="9"/>
      <c r="N6924" s="50"/>
      <c r="O6924" s="50"/>
      <c r="P6924" s="50"/>
      <c r="Q6924" s="50" t="s">
        <v>368</v>
      </c>
      <c r="R6924" s="9" t="s">
        <v>368</v>
      </c>
      <c r="S6924" s="50" t="s">
        <v>368</v>
      </c>
      <c r="T6924" s="9" t="s">
        <v>368</v>
      </c>
      <c r="U6924" s="9" t="s">
        <v>368</v>
      </c>
    </row>
    <row r="6925">
      <c r="F6925" s="9"/>
      <c r="N6925" s="50"/>
      <c r="O6925" s="50"/>
      <c r="P6925" s="50"/>
      <c r="Q6925" s="50" t="s">
        <v>368</v>
      </c>
      <c r="R6925" s="9" t="s">
        <v>368</v>
      </c>
      <c r="S6925" s="50" t="s">
        <v>368</v>
      </c>
      <c r="T6925" s="9" t="s">
        <v>368</v>
      </c>
      <c r="U6925" s="9" t="s">
        <v>368</v>
      </c>
    </row>
    <row r="6926">
      <c r="F6926" s="9"/>
      <c r="N6926" s="50"/>
      <c r="O6926" s="50"/>
      <c r="P6926" s="50"/>
      <c r="Q6926" s="50" t="s">
        <v>368</v>
      </c>
      <c r="R6926" s="9" t="s">
        <v>368</v>
      </c>
      <c r="S6926" s="50" t="s">
        <v>368</v>
      </c>
      <c r="T6926" s="9" t="s">
        <v>368</v>
      </c>
      <c r="U6926" s="9" t="s">
        <v>368</v>
      </c>
    </row>
    <row r="6927">
      <c r="F6927" s="9"/>
      <c r="N6927" s="50"/>
      <c r="O6927" s="50"/>
      <c r="P6927" s="50"/>
      <c r="Q6927" s="50" t="s">
        <v>368</v>
      </c>
      <c r="R6927" s="9" t="s">
        <v>368</v>
      </c>
      <c r="S6927" s="50" t="s">
        <v>368</v>
      </c>
      <c r="T6927" s="9" t="s">
        <v>368</v>
      </c>
      <c r="U6927" s="9" t="s">
        <v>368</v>
      </c>
    </row>
    <row r="6928">
      <c r="F6928" s="9"/>
      <c r="N6928" s="50"/>
      <c r="O6928" s="50"/>
      <c r="P6928" s="50"/>
      <c r="Q6928" s="50" t="s">
        <v>368</v>
      </c>
      <c r="R6928" s="9" t="s">
        <v>368</v>
      </c>
      <c r="S6928" s="50" t="s">
        <v>368</v>
      </c>
      <c r="T6928" s="9" t="s">
        <v>368</v>
      </c>
      <c r="U6928" s="9" t="s">
        <v>368</v>
      </c>
    </row>
    <row r="6929">
      <c r="F6929" s="9"/>
      <c r="N6929" s="50"/>
      <c r="O6929" s="50"/>
      <c r="P6929" s="50"/>
      <c r="Q6929" s="50" t="s">
        <v>368</v>
      </c>
      <c r="R6929" s="9" t="s">
        <v>368</v>
      </c>
      <c r="S6929" s="50" t="s">
        <v>368</v>
      </c>
      <c r="T6929" s="9" t="s">
        <v>368</v>
      </c>
      <c r="U6929" s="9" t="s">
        <v>368</v>
      </c>
    </row>
    <row r="6930">
      <c r="F6930" s="9"/>
      <c r="N6930" s="50"/>
      <c r="O6930" s="50"/>
      <c r="P6930" s="50"/>
      <c r="Q6930" s="50" t="s">
        <v>368</v>
      </c>
      <c r="R6930" s="9" t="s">
        <v>368</v>
      </c>
      <c r="S6930" s="50" t="s">
        <v>368</v>
      </c>
      <c r="T6930" s="9" t="s">
        <v>368</v>
      </c>
      <c r="U6930" s="9" t="s">
        <v>368</v>
      </c>
    </row>
    <row r="6931">
      <c r="F6931" s="9"/>
      <c r="N6931" s="50"/>
      <c r="O6931" s="50"/>
      <c r="P6931" s="50"/>
      <c r="Q6931" s="50" t="s">
        <v>368</v>
      </c>
      <c r="R6931" s="9" t="s">
        <v>368</v>
      </c>
      <c r="S6931" s="50" t="s">
        <v>368</v>
      </c>
      <c r="T6931" s="9" t="s">
        <v>368</v>
      </c>
      <c r="U6931" s="9" t="s">
        <v>368</v>
      </c>
    </row>
    <row r="6932">
      <c r="F6932" s="9"/>
      <c r="N6932" s="50"/>
      <c r="O6932" s="50"/>
      <c r="P6932" s="50"/>
      <c r="Q6932" s="50" t="s">
        <v>368</v>
      </c>
      <c r="R6932" s="9" t="s">
        <v>368</v>
      </c>
      <c r="S6932" s="50" t="s">
        <v>368</v>
      </c>
      <c r="T6932" s="9" t="s">
        <v>368</v>
      </c>
      <c r="U6932" s="9" t="s">
        <v>368</v>
      </c>
    </row>
    <row r="6933">
      <c r="F6933" s="9"/>
      <c r="N6933" s="50"/>
      <c r="O6933" s="50"/>
      <c r="P6933" s="50"/>
      <c r="Q6933" s="50" t="s">
        <v>368</v>
      </c>
      <c r="R6933" s="9" t="s">
        <v>368</v>
      </c>
      <c r="S6933" s="50" t="s">
        <v>368</v>
      </c>
      <c r="T6933" s="9" t="s">
        <v>368</v>
      </c>
      <c r="U6933" s="9" t="s">
        <v>368</v>
      </c>
    </row>
    <row r="6934">
      <c r="F6934" s="9"/>
      <c r="N6934" s="50"/>
      <c r="O6934" s="50"/>
      <c r="P6934" s="50"/>
      <c r="Q6934" s="50" t="s">
        <v>368</v>
      </c>
      <c r="R6934" s="9" t="s">
        <v>368</v>
      </c>
      <c r="S6934" s="50" t="s">
        <v>368</v>
      </c>
      <c r="T6934" s="9" t="s">
        <v>368</v>
      </c>
      <c r="U6934" s="9" t="s">
        <v>368</v>
      </c>
    </row>
    <row r="6935">
      <c r="F6935" s="9"/>
      <c r="N6935" s="50"/>
      <c r="O6935" s="50"/>
      <c r="P6935" s="50"/>
      <c r="Q6935" s="50" t="s">
        <v>368</v>
      </c>
      <c r="R6935" s="9" t="s">
        <v>368</v>
      </c>
      <c r="S6935" s="50" t="s">
        <v>368</v>
      </c>
      <c r="T6935" s="9" t="s">
        <v>368</v>
      </c>
      <c r="U6935" s="9" t="s">
        <v>368</v>
      </c>
    </row>
    <row r="6936">
      <c r="F6936" s="9"/>
      <c r="N6936" s="50"/>
      <c r="O6936" s="50"/>
      <c r="P6936" s="50"/>
      <c r="Q6936" s="50" t="s">
        <v>368</v>
      </c>
      <c r="R6936" s="9" t="s">
        <v>368</v>
      </c>
      <c r="S6936" s="50" t="s">
        <v>368</v>
      </c>
      <c r="T6936" s="9" t="s">
        <v>368</v>
      </c>
      <c r="U6936" s="9" t="s">
        <v>368</v>
      </c>
    </row>
    <row r="6937">
      <c r="F6937" s="9"/>
      <c r="N6937" s="50"/>
      <c r="O6937" s="50"/>
      <c r="P6937" s="50"/>
      <c r="Q6937" s="50" t="s">
        <v>368</v>
      </c>
      <c r="R6937" s="9" t="s">
        <v>368</v>
      </c>
      <c r="S6937" s="50" t="s">
        <v>368</v>
      </c>
      <c r="T6937" s="9" t="s">
        <v>368</v>
      </c>
      <c r="U6937" s="9" t="s">
        <v>368</v>
      </c>
    </row>
    <row r="6938">
      <c r="F6938" s="9"/>
      <c r="N6938" s="50"/>
      <c r="O6938" s="50"/>
      <c r="P6938" s="50"/>
      <c r="Q6938" s="50" t="s">
        <v>368</v>
      </c>
      <c r="R6938" s="9" t="s">
        <v>368</v>
      </c>
      <c r="S6938" s="50" t="s">
        <v>368</v>
      </c>
      <c r="T6938" s="9" t="s">
        <v>368</v>
      </c>
      <c r="U6938" s="9" t="s">
        <v>368</v>
      </c>
    </row>
    <row r="6939">
      <c r="F6939" s="9"/>
      <c r="N6939" s="50"/>
      <c r="O6939" s="50"/>
      <c r="P6939" s="50"/>
      <c r="Q6939" s="50" t="s">
        <v>368</v>
      </c>
      <c r="R6939" s="9" t="s">
        <v>368</v>
      </c>
      <c r="S6939" s="50" t="s">
        <v>368</v>
      </c>
      <c r="T6939" s="9" t="s">
        <v>368</v>
      </c>
      <c r="U6939" s="9" t="s">
        <v>368</v>
      </c>
    </row>
    <row r="6940">
      <c r="F6940" s="9"/>
      <c r="N6940" s="50"/>
      <c r="O6940" s="50"/>
      <c r="P6940" s="50"/>
      <c r="Q6940" s="50" t="s">
        <v>368</v>
      </c>
      <c r="R6940" s="9" t="s">
        <v>368</v>
      </c>
      <c r="S6940" s="50" t="s">
        <v>368</v>
      </c>
      <c r="T6940" s="9" t="s">
        <v>368</v>
      </c>
      <c r="U6940" s="9" t="s">
        <v>368</v>
      </c>
    </row>
    <row r="6941">
      <c r="F6941" s="9"/>
      <c r="N6941" s="50"/>
      <c r="O6941" s="50"/>
      <c r="P6941" s="50"/>
      <c r="Q6941" s="50" t="s">
        <v>368</v>
      </c>
      <c r="R6941" s="9" t="s">
        <v>368</v>
      </c>
      <c r="S6941" s="50" t="s">
        <v>368</v>
      </c>
      <c r="T6941" s="9" t="s">
        <v>368</v>
      </c>
      <c r="U6941" s="9" t="s">
        <v>368</v>
      </c>
    </row>
    <row r="6942">
      <c r="F6942" s="9"/>
      <c r="N6942" s="50"/>
      <c r="O6942" s="50"/>
      <c r="P6942" s="50"/>
      <c r="Q6942" s="50" t="s">
        <v>368</v>
      </c>
      <c r="R6942" s="9" t="s">
        <v>368</v>
      </c>
      <c r="S6942" s="50" t="s">
        <v>368</v>
      </c>
      <c r="T6942" s="9" t="s">
        <v>368</v>
      </c>
      <c r="U6942" s="9" t="s">
        <v>368</v>
      </c>
    </row>
    <row r="6943">
      <c r="F6943" s="9"/>
      <c r="N6943" s="50"/>
      <c r="O6943" s="50"/>
      <c r="P6943" s="50"/>
      <c r="Q6943" s="50" t="s">
        <v>368</v>
      </c>
      <c r="R6943" s="9" t="s">
        <v>368</v>
      </c>
      <c r="S6943" s="50" t="s">
        <v>368</v>
      </c>
      <c r="T6943" s="9" t="s">
        <v>368</v>
      </c>
      <c r="U6943" s="9" t="s">
        <v>368</v>
      </c>
    </row>
    <row r="6944">
      <c r="F6944" s="9"/>
      <c r="N6944" s="50"/>
      <c r="O6944" s="50"/>
      <c r="P6944" s="50"/>
      <c r="Q6944" s="50" t="s">
        <v>368</v>
      </c>
      <c r="R6944" s="9" t="s">
        <v>368</v>
      </c>
      <c r="S6944" s="50" t="s">
        <v>368</v>
      </c>
      <c r="T6944" s="9" t="s">
        <v>368</v>
      </c>
      <c r="U6944" s="9" t="s">
        <v>368</v>
      </c>
    </row>
    <row r="6945">
      <c r="F6945" s="9"/>
      <c r="N6945" s="50"/>
      <c r="O6945" s="50"/>
      <c r="P6945" s="50"/>
      <c r="Q6945" s="50" t="s">
        <v>368</v>
      </c>
      <c r="R6945" s="9" t="s">
        <v>368</v>
      </c>
      <c r="S6945" s="50" t="s">
        <v>368</v>
      </c>
      <c r="T6945" s="9" t="s">
        <v>368</v>
      </c>
      <c r="U6945" s="9" t="s">
        <v>368</v>
      </c>
    </row>
    <row r="6946">
      <c r="F6946" s="9"/>
      <c r="N6946" s="50"/>
      <c r="O6946" s="50"/>
      <c r="P6946" s="50"/>
      <c r="Q6946" s="50" t="s">
        <v>368</v>
      </c>
      <c r="R6946" s="9" t="s">
        <v>368</v>
      </c>
      <c r="S6946" s="50" t="s">
        <v>368</v>
      </c>
      <c r="T6946" s="9" t="s">
        <v>368</v>
      </c>
      <c r="U6946" s="9" t="s">
        <v>368</v>
      </c>
    </row>
    <row r="6947">
      <c r="F6947" s="9"/>
      <c r="N6947" s="50"/>
      <c r="O6947" s="50"/>
      <c r="P6947" s="50"/>
      <c r="Q6947" s="50" t="s">
        <v>368</v>
      </c>
      <c r="R6947" s="9" t="s">
        <v>368</v>
      </c>
      <c r="S6947" s="50" t="s">
        <v>368</v>
      </c>
      <c r="T6947" s="9" t="s">
        <v>368</v>
      </c>
      <c r="U6947" s="9" t="s">
        <v>368</v>
      </c>
    </row>
    <row r="6948">
      <c r="F6948" s="9"/>
      <c r="N6948" s="50"/>
      <c r="O6948" s="50"/>
      <c r="P6948" s="50"/>
      <c r="Q6948" s="50" t="s">
        <v>368</v>
      </c>
      <c r="R6948" s="9" t="s">
        <v>368</v>
      </c>
      <c r="S6948" s="50" t="s">
        <v>368</v>
      </c>
      <c r="T6948" s="9" t="s">
        <v>368</v>
      </c>
      <c r="U6948" s="9" t="s">
        <v>368</v>
      </c>
    </row>
    <row r="6949">
      <c r="F6949" s="9"/>
      <c r="N6949" s="50"/>
      <c r="O6949" s="50"/>
      <c r="P6949" s="50"/>
      <c r="Q6949" s="50" t="s">
        <v>368</v>
      </c>
      <c r="R6949" s="9" t="s">
        <v>368</v>
      </c>
      <c r="S6949" s="50" t="s">
        <v>368</v>
      </c>
      <c r="T6949" s="9" t="s">
        <v>368</v>
      </c>
      <c r="U6949" s="9" t="s">
        <v>368</v>
      </c>
    </row>
    <row r="6950">
      <c r="F6950" s="9"/>
      <c r="N6950" s="50"/>
      <c r="O6950" s="50"/>
      <c r="P6950" s="50"/>
      <c r="Q6950" s="50" t="s">
        <v>368</v>
      </c>
      <c r="R6950" s="9" t="s">
        <v>368</v>
      </c>
      <c r="S6950" s="50" t="s">
        <v>368</v>
      </c>
      <c r="T6950" s="9" t="s">
        <v>368</v>
      </c>
      <c r="U6950" s="9" t="s">
        <v>368</v>
      </c>
    </row>
    <row r="6951">
      <c r="F6951" s="9"/>
      <c r="N6951" s="50"/>
      <c r="O6951" s="50"/>
      <c r="P6951" s="50"/>
      <c r="Q6951" s="50" t="s">
        <v>368</v>
      </c>
      <c r="R6951" s="9" t="s">
        <v>368</v>
      </c>
      <c r="S6951" s="50" t="s">
        <v>368</v>
      </c>
      <c r="T6951" s="9" t="s">
        <v>368</v>
      </c>
      <c r="U6951" s="9" t="s">
        <v>368</v>
      </c>
    </row>
    <row r="6952">
      <c r="F6952" s="9"/>
      <c r="N6952" s="50"/>
      <c r="O6952" s="50"/>
      <c r="P6952" s="50"/>
      <c r="Q6952" s="50" t="s">
        <v>368</v>
      </c>
      <c r="R6952" s="9" t="s">
        <v>368</v>
      </c>
      <c r="S6952" s="50" t="s">
        <v>368</v>
      </c>
      <c r="T6952" s="9" t="s">
        <v>368</v>
      </c>
      <c r="U6952" s="9" t="s">
        <v>368</v>
      </c>
    </row>
    <row r="6953">
      <c r="F6953" s="9"/>
      <c r="N6953" s="50"/>
      <c r="O6953" s="50"/>
      <c r="P6953" s="50"/>
      <c r="Q6953" s="50" t="s">
        <v>368</v>
      </c>
      <c r="R6953" s="9" t="s">
        <v>368</v>
      </c>
      <c r="S6953" s="50" t="s">
        <v>368</v>
      </c>
      <c r="T6953" s="9" t="s">
        <v>368</v>
      </c>
      <c r="U6953" s="9" t="s">
        <v>368</v>
      </c>
    </row>
    <row r="6954">
      <c r="F6954" s="9"/>
      <c r="N6954" s="50"/>
      <c r="O6954" s="50"/>
      <c r="P6954" s="50"/>
      <c r="Q6954" s="50" t="s">
        <v>368</v>
      </c>
      <c r="R6954" s="9" t="s">
        <v>368</v>
      </c>
      <c r="S6954" s="50" t="s">
        <v>368</v>
      </c>
      <c r="T6954" s="9" t="s">
        <v>368</v>
      </c>
      <c r="U6954" s="9" t="s">
        <v>368</v>
      </c>
    </row>
    <row r="6955">
      <c r="F6955" s="9"/>
      <c r="N6955" s="50"/>
      <c r="O6955" s="50"/>
      <c r="P6955" s="50"/>
      <c r="Q6955" s="50" t="s">
        <v>368</v>
      </c>
      <c r="R6955" s="9" t="s">
        <v>368</v>
      </c>
      <c r="S6955" s="50" t="s">
        <v>368</v>
      </c>
      <c r="T6955" s="9" t="s">
        <v>368</v>
      </c>
      <c r="U6955" s="9" t="s">
        <v>368</v>
      </c>
    </row>
    <row r="6956">
      <c r="F6956" s="9"/>
      <c r="N6956" s="50"/>
      <c r="O6956" s="50"/>
      <c r="P6956" s="50"/>
      <c r="Q6956" s="50" t="s">
        <v>368</v>
      </c>
      <c r="R6956" s="9" t="s">
        <v>368</v>
      </c>
      <c r="S6956" s="50" t="s">
        <v>368</v>
      </c>
      <c r="T6956" s="9" t="s">
        <v>368</v>
      </c>
      <c r="U6956" s="9" t="s">
        <v>368</v>
      </c>
    </row>
    <row r="6957">
      <c r="F6957" s="9"/>
      <c r="N6957" s="50"/>
      <c r="O6957" s="50"/>
      <c r="P6957" s="50"/>
      <c r="Q6957" s="50" t="s">
        <v>368</v>
      </c>
      <c r="R6957" s="9" t="s">
        <v>368</v>
      </c>
      <c r="S6957" s="50" t="s">
        <v>368</v>
      </c>
      <c r="T6957" s="9" t="s">
        <v>368</v>
      </c>
      <c r="U6957" s="9" t="s">
        <v>368</v>
      </c>
    </row>
    <row r="6958">
      <c r="F6958" s="9"/>
      <c r="N6958" s="50"/>
      <c r="O6958" s="50"/>
      <c r="P6958" s="50"/>
      <c r="Q6958" s="50" t="s">
        <v>368</v>
      </c>
      <c r="R6958" s="9" t="s">
        <v>368</v>
      </c>
      <c r="S6958" s="50" t="s">
        <v>368</v>
      </c>
      <c r="T6958" s="9" t="s">
        <v>368</v>
      </c>
      <c r="U6958" s="9" t="s">
        <v>368</v>
      </c>
    </row>
    <row r="6959">
      <c r="F6959" s="9"/>
      <c r="N6959" s="50"/>
      <c r="O6959" s="50"/>
      <c r="P6959" s="50"/>
      <c r="Q6959" s="50" t="s">
        <v>368</v>
      </c>
      <c r="R6959" s="9" t="s">
        <v>368</v>
      </c>
      <c r="S6959" s="50" t="s">
        <v>368</v>
      </c>
      <c r="T6959" s="9" t="s">
        <v>368</v>
      </c>
      <c r="U6959" s="9" t="s">
        <v>368</v>
      </c>
    </row>
    <row r="6960">
      <c r="F6960" s="9"/>
      <c r="N6960" s="50"/>
      <c r="O6960" s="50"/>
      <c r="P6960" s="50"/>
      <c r="Q6960" s="50" t="s">
        <v>368</v>
      </c>
      <c r="R6960" s="9" t="s">
        <v>368</v>
      </c>
      <c r="S6960" s="50" t="s">
        <v>368</v>
      </c>
      <c r="T6960" s="9" t="s">
        <v>368</v>
      </c>
      <c r="U6960" s="9" t="s">
        <v>368</v>
      </c>
    </row>
    <row r="6961">
      <c r="F6961" s="9"/>
      <c r="N6961" s="50"/>
      <c r="O6961" s="50"/>
      <c r="P6961" s="50"/>
      <c r="Q6961" s="50" t="s">
        <v>368</v>
      </c>
      <c r="R6961" s="9" t="s">
        <v>368</v>
      </c>
      <c r="S6961" s="50" t="s">
        <v>368</v>
      </c>
      <c r="T6961" s="9" t="s">
        <v>368</v>
      </c>
      <c r="U6961" s="9" t="s">
        <v>368</v>
      </c>
    </row>
    <row r="6962">
      <c r="F6962" s="9"/>
      <c r="N6962" s="50"/>
      <c r="O6962" s="50"/>
      <c r="P6962" s="50"/>
      <c r="Q6962" s="50" t="s">
        <v>368</v>
      </c>
      <c r="R6962" s="9" t="s">
        <v>368</v>
      </c>
      <c r="S6962" s="50" t="s">
        <v>368</v>
      </c>
      <c r="T6962" s="9" t="s">
        <v>368</v>
      </c>
      <c r="U6962" s="9" t="s">
        <v>368</v>
      </c>
    </row>
    <row r="6963">
      <c r="F6963" s="9"/>
      <c r="N6963" s="50"/>
      <c r="O6963" s="50"/>
      <c r="P6963" s="50"/>
      <c r="Q6963" s="50" t="s">
        <v>368</v>
      </c>
      <c r="R6963" s="9" t="s">
        <v>368</v>
      </c>
      <c r="S6963" s="50" t="s">
        <v>368</v>
      </c>
      <c r="T6963" s="9" t="s">
        <v>368</v>
      </c>
      <c r="U6963" s="9" t="s">
        <v>368</v>
      </c>
    </row>
    <row r="6964">
      <c r="F6964" s="9"/>
      <c r="N6964" s="50"/>
      <c r="O6964" s="50"/>
      <c r="P6964" s="50"/>
      <c r="Q6964" s="50" t="s">
        <v>368</v>
      </c>
      <c r="R6964" s="9" t="s">
        <v>368</v>
      </c>
      <c r="S6964" s="50" t="s">
        <v>368</v>
      </c>
      <c r="T6964" s="9" t="s">
        <v>368</v>
      </c>
      <c r="U6964" s="9" t="s">
        <v>368</v>
      </c>
    </row>
    <row r="6965">
      <c r="F6965" s="9"/>
      <c r="N6965" s="50"/>
      <c r="O6965" s="50"/>
      <c r="P6965" s="50"/>
      <c r="Q6965" s="50" t="s">
        <v>368</v>
      </c>
      <c r="R6965" s="9" t="s">
        <v>368</v>
      </c>
      <c r="S6965" s="50" t="s">
        <v>368</v>
      </c>
      <c r="T6965" s="9" t="s">
        <v>368</v>
      </c>
      <c r="U6965" s="9" t="s">
        <v>368</v>
      </c>
    </row>
    <row r="6966">
      <c r="F6966" s="9"/>
      <c r="N6966" s="50"/>
      <c r="O6966" s="50"/>
      <c r="P6966" s="50"/>
      <c r="Q6966" s="50" t="s">
        <v>368</v>
      </c>
      <c r="R6966" s="9" t="s">
        <v>368</v>
      </c>
      <c r="S6966" s="50" t="s">
        <v>368</v>
      </c>
      <c r="T6966" s="9" t="s">
        <v>368</v>
      </c>
      <c r="U6966" s="9" t="s">
        <v>368</v>
      </c>
    </row>
    <row r="6967">
      <c r="F6967" s="9"/>
      <c r="N6967" s="50"/>
      <c r="O6967" s="50"/>
      <c r="P6967" s="50"/>
      <c r="Q6967" s="50" t="s">
        <v>368</v>
      </c>
      <c r="R6967" s="9" t="s">
        <v>368</v>
      </c>
      <c r="S6967" s="50" t="s">
        <v>368</v>
      </c>
      <c r="T6967" s="9" t="s">
        <v>368</v>
      </c>
      <c r="U6967" s="9" t="s">
        <v>368</v>
      </c>
    </row>
    <row r="6968">
      <c r="F6968" s="9"/>
      <c r="N6968" s="50"/>
      <c r="O6968" s="50"/>
      <c r="P6968" s="50"/>
      <c r="Q6968" s="50" t="s">
        <v>368</v>
      </c>
      <c r="R6968" s="9" t="s">
        <v>368</v>
      </c>
      <c r="S6968" s="50" t="s">
        <v>368</v>
      </c>
      <c r="T6968" s="9" t="s">
        <v>368</v>
      </c>
      <c r="U6968" s="9" t="s">
        <v>368</v>
      </c>
    </row>
    <row r="6969">
      <c r="F6969" s="9"/>
      <c r="N6969" s="50"/>
      <c r="O6969" s="50"/>
      <c r="P6969" s="50"/>
      <c r="Q6969" s="50" t="s">
        <v>368</v>
      </c>
      <c r="R6969" s="9" t="s">
        <v>368</v>
      </c>
      <c r="S6969" s="50" t="s">
        <v>368</v>
      </c>
      <c r="T6969" s="9" t="s">
        <v>368</v>
      </c>
      <c r="U6969" s="9" t="s">
        <v>368</v>
      </c>
    </row>
    <row r="6970">
      <c r="F6970" s="9"/>
      <c r="N6970" s="50"/>
      <c r="O6970" s="50"/>
      <c r="P6970" s="50"/>
      <c r="Q6970" s="50" t="s">
        <v>368</v>
      </c>
      <c r="R6970" s="9" t="s">
        <v>368</v>
      </c>
      <c r="S6970" s="50" t="s">
        <v>368</v>
      </c>
      <c r="T6970" s="9" t="s">
        <v>368</v>
      </c>
      <c r="U6970" s="9" t="s">
        <v>368</v>
      </c>
    </row>
    <row r="6971">
      <c r="F6971" s="9"/>
      <c r="N6971" s="50"/>
      <c r="O6971" s="50"/>
      <c r="P6971" s="50"/>
      <c r="Q6971" s="50" t="s">
        <v>368</v>
      </c>
      <c r="R6971" s="9" t="s">
        <v>368</v>
      </c>
      <c r="S6971" s="50" t="s">
        <v>368</v>
      </c>
      <c r="T6971" s="9" t="s">
        <v>368</v>
      </c>
      <c r="U6971" s="9" t="s">
        <v>368</v>
      </c>
    </row>
    <row r="6972">
      <c r="F6972" s="9"/>
      <c r="N6972" s="50"/>
      <c r="O6972" s="50"/>
      <c r="P6972" s="50"/>
      <c r="Q6972" s="50" t="s">
        <v>368</v>
      </c>
      <c r="R6972" s="9" t="s">
        <v>368</v>
      </c>
      <c r="S6972" s="50" t="s">
        <v>368</v>
      </c>
      <c r="T6972" s="9" t="s">
        <v>368</v>
      </c>
      <c r="U6972" s="9" t="s">
        <v>368</v>
      </c>
    </row>
    <row r="6973">
      <c r="F6973" s="9"/>
      <c r="N6973" s="50"/>
      <c r="O6973" s="50"/>
      <c r="P6973" s="50"/>
      <c r="Q6973" s="50" t="s">
        <v>368</v>
      </c>
      <c r="R6973" s="9" t="s">
        <v>368</v>
      </c>
      <c r="S6973" s="50" t="s">
        <v>368</v>
      </c>
      <c r="T6973" s="9" t="s">
        <v>368</v>
      </c>
      <c r="U6973" s="9" t="s">
        <v>368</v>
      </c>
    </row>
    <row r="6974">
      <c r="F6974" s="9"/>
      <c r="N6974" s="50"/>
      <c r="O6974" s="50"/>
      <c r="P6974" s="50"/>
      <c r="Q6974" s="50" t="s">
        <v>368</v>
      </c>
      <c r="R6974" s="9" t="s">
        <v>368</v>
      </c>
      <c r="S6974" s="50" t="s">
        <v>368</v>
      </c>
      <c r="T6974" s="9" t="s">
        <v>368</v>
      </c>
      <c r="U6974" s="9" t="s">
        <v>368</v>
      </c>
    </row>
    <row r="6975">
      <c r="F6975" s="9"/>
      <c r="N6975" s="50"/>
      <c r="O6975" s="50"/>
      <c r="P6975" s="50"/>
      <c r="Q6975" s="50" t="s">
        <v>368</v>
      </c>
      <c r="R6975" s="9" t="s">
        <v>368</v>
      </c>
      <c r="S6975" s="50" t="s">
        <v>368</v>
      </c>
      <c r="T6975" s="9" t="s">
        <v>368</v>
      </c>
      <c r="U6975" s="9" t="s">
        <v>368</v>
      </c>
    </row>
    <row r="6976">
      <c r="F6976" s="9"/>
      <c r="N6976" s="50"/>
      <c r="O6976" s="50"/>
      <c r="P6976" s="50"/>
      <c r="Q6976" s="50" t="s">
        <v>368</v>
      </c>
      <c r="R6976" s="9" t="s">
        <v>368</v>
      </c>
      <c r="S6976" s="50" t="s">
        <v>368</v>
      </c>
      <c r="T6976" s="9" t="s">
        <v>368</v>
      </c>
      <c r="U6976" s="9" t="s">
        <v>368</v>
      </c>
    </row>
    <row r="6977">
      <c r="F6977" s="9"/>
      <c r="N6977" s="50"/>
      <c r="O6977" s="50"/>
      <c r="P6977" s="50"/>
      <c r="Q6977" s="50" t="s">
        <v>368</v>
      </c>
      <c r="R6977" s="9" t="s">
        <v>368</v>
      </c>
      <c r="S6977" s="50" t="s">
        <v>368</v>
      </c>
      <c r="T6977" s="9" t="s">
        <v>368</v>
      </c>
      <c r="U6977" s="9" t="s">
        <v>368</v>
      </c>
    </row>
    <row r="6978">
      <c r="F6978" s="9"/>
      <c r="N6978" s="50"/>
      <c r="O6978" s="50"/>
      <c r="P6978" s="50"/>
      <c r="Q6978" s="50" t="s">
        <v>368</v>
      </c>
      <c r="R6978" s="9" t="s">
        <v>368</v>
      </c>
      <c r="S6978" s="50" t="s">
        <v>368</v>
      </c>
      <c r="T6978" s="9" t="s">
        <v>368</v>
      </c>
      <c r="U6978" s="9" t="s">
        <v>368</v>
      </c>
    </row>
    <row r="6979">
      <c r="F6979" s="9"/>
      <c r="N6979" s="50"/>
      <c r="O6979" s="50"/>
      <c r="P6979" s="50"/>
      <c r="Q6979" s="50" t="s">
        <v>368</v>
      </c>
      <c r="R6979" s="9" t="s">
        <v>368</v>
      </c>
      <c r="S6979" s="50" t="s">
        <v>368</v>
      </c>
      <c r="T6979" s="9" t="s">
        <v>368</v>
      </c>
      <c r="U6979" s="9" t="s">
        <v>368</v>
      </c>
    </row>
    <row r="6980">
      <c r="F6980" s="9"/>
      <c r="N6980" s="50"/>
      <c r="O6980" s="50"/>
      <c r="P6980" s="50"/>
      <c r="Q6980" s="50" t="s">
        <v>368</v>
      </c>
      <c r="R6980" s="9" t="s">
        <v>368</v>
      </c>
      <c r="S6980" s="50" t="s">
        <v>368</v>
      </c>
      <c r="T6980" s="9" t="s">
        <v>368</v>
      </c>
      <c r="U6980" s="9" t="s">
        <v>368</v>
      </c>
    </row>
    <row r="6981">
      <c r="F6981" s="9"/>
      <c r="N6981" s="50"/>
      <c r="O6981" s="50"/>
      <c r="P6981" s="50"/>
      <c r="Q6981" s="50" t="s">
        <v>368</v>
      </c>
      <c r="R6981" s="9" t="s">
        <v>368</v>
      </c>
      <c r="S6981" s="50" t="s">
        <v>368</v>
      </c>
      <c r="T6981" s="9" t="s">
        <v>368</v>
      </c>
      <c r="U6981" s="9" t="s">
        <v>368</v>
      </c>
    </row>
    <row r="6982">
      <c r="F6982" s="9"/>
      <c r="N6982" s="50"/>
      <c r="O6982" s="50"/>
      <c r="P6982" s="50"/>
      <c r="Q6982" s="50" t="s">
        <v>368</v>
      </c>
      <c r="R6982" s="9" t="s">
        <v>368</v>
      </c>
      <c r="S6982" s="50" t="s">
        <v>368</v>
      </c>
      <c r="T6982" s="9" t="s">
        <v>368</v>
      </c>
      <c r="U6982" s="9" t="s">
        <v>368</v>
      </c>
    </row>
    <row r="6983">
      <c r="F6983" s="9"/>
      <c r="N6983" s="50"/>
      <c r="O6983" s="50"/>
      <c r="P6983" s="50"/>
      <c r="Q6983" s="50" t="s">
        <v>368</v>
      </c>
      <c r="R6983" s="9" t="s">
        <v>368</v>
      </c>
      <c r="S6983" s="50" t="s">
        <v>368</v>
      </c>
      <c r="T6983" s="9" t="s">
        <v>368</v>
      </c>
      <c r="U6983" s="9" t="s">
        <v>368</v>
      </c>
    </row>
    <row r="6984">
      <c r="F6984" s="9"/>
      <c r="N6984" s="50"/>
      <c r="O6984" s="50"/>
      <c r="P6984" s="50"/>
      <c r="Q6984" s="50" t="s">
        <v>368</v>
      </c>
      <c r="R6984" s="9" t="s">
        <v>368</v>
      </c>
      <c r="S6984" s="50" t="s">
        <v>368</v>
      </c>
      <c r="T6984" s="9" t="s">
        <v>368</v>
      </c>
      <c r="U6984" s="9" t="s">
        <v>368</v>
      </c>
    </row>
    <row r="6985">
      <c r="F6985" s="9"/>
      <c r="N6985" s="50"/>
      <c r="O6985" s="50"/>
      <c r="P6985" s="50"/>
      <c r="Q6985" s="50" t="s">
        <v>368</v>
      </c>
      <c r="R6985" s="9" t="s">
        <v>368</v>
      </c>
      <c r="S6985" s="50" t="s">
        <v>368</v>
      </c>
      <c r="T6985" s="9" t="s">
        <v>368</v>
      </c>
      <c r="U6985" s="9" t="s">
        <v>368</v>
      </c>
    </row>
    <row r="6986">
      <c r="F6986" s="9"/>
      <c r="N6986" s="50"/>
      <c r="O6986" s="50"/>
      <c r="P6986" s="50"/>
      <c r="Q6986" s="50" t="s">
        <v>368</v>
      </c>
      <c r="R6986" s="9" t="s">
        <v>368</v>
      </c>
      <c r="S6986" s="50" t="s">
        <v>368</v>
      </c>
      <c r="T6986" s="9" t="s">
        <v>368</v>
      </c>
      <c r="U6986" s="9" t="s">
        <v>368</v>
      </c>
    </row>
    <row r="6987">
      <c r="F6987" s="9"/>
      <c r="N6987" s="50"/>
      <c r="O6987" s="50"/>
      <c r="P6987" s="50"/>
      <c r="Q6987" s="50" t="s">
        <v>368</v>
      </c>
      <c r="R6987" s="9" t="s">
        <v>368</v>
      </c>
      <c r="S6987" s="50" t="s">
        <v>368</v>
      </c>
      <c r="T6987" s="9" t="s">
        <v>368</v>
      </c>
      <c r="U6987" s="9" t="s">
        <v>368</v>
      </c>
    </row>
    <row r="6988">
      <c r="F6988" s="9"/>
      <c r="N6988" s="50"/>
      <c r="O6988" s="50"/>
      <c r="P6988" s="50"/>
      <c r="Q6988" s="50" t="s">
        <v>368</v>
      </c>
      <c r="R6988" s="9" t="s">
        <v>368</v>
      </c>
      <c r="S6988" s="50" t="s">
        <v>368</v>
      </c>
      <c r="T6988" s="9" t="s">
        <v>368</v>
      </c>
      <c r="U6988" s="9" t="s">
        <v>368</v>
      </c>
    </row>
    <row r="6989">
      <c r="F6989" s="9"/>
      <c r="N6989" s="50"/>
      <c r="O6989" s="50"/>
      <c r="P6989" s="50"/>
      <c r="Q6989" s="50" t="s">
        <v>368</v>
      </c>
      <c r="R6989" s="9" t="s">
        <v>368</v>
      </c>
      <c r="S6989" s="50" t="s">
        <v>368</v>
      </c>
      <c r="T6989" s="9" t="s">
        <v>368</v>
      </c>
      <c r="U6989" s="9" t="s">
        <v>368</v>
      </c>
    </row>
    <row r="6990">
      <c r="F6990" s="9"/>
      <c r="N6990" s="50"/>
      <c r="O6990" s="50"/>
      <c r="P6990" s="50"/>
      <c r="Q6990" s="50" t="s">
        <v>368</v>
      </c>
      <c r="R6990" s="9" t="s">
        <v>368</v>
      </c>
      <c r="S6990" s="50" t="s">
        <v>368</v>
      </c>
      <c r="T6990" s="9" t="s">
        <v>368</v>
      </c>
      <c r="U6990" s="9" t="s">
        <v>368</v>
      </c>
    </row>
    <row r="6991">
      <c r="F6991" s="9"/>
      <c r="N6991" s="50"/>
      <c r="O6991" s="50"/>
      <c r="P6991" s="50"/>
      <c r="Q6991" s="50" t="s">
        <v>368</v>
      </c>
      <c r="R6991" s="9" t="s">
        <v>368</v>
      </c>
      <c r="S6991" s="50" t="s">
        <v>368</v>
      </c>
      <c r="T6991" s="9" t="s">
        <v>368</v>
      </c>
      <c r="U6991" s="9" t="s">
        <v>368</v>
      </c>
    </row>
    <row r="6992">
      <c r="F6992" s="9"/>
      <c r="N6992" s="50"/>
      <c r="O6992" s="50"/>
      <c r="P6992" s="50"/>
      <c r="Q6992" s="50" t="s">
        <v>368</v>
      </c>
      <c r="R6992" s="9" t="s">
        <v>368</v>
      </c>
      <c r="S6992" s="50" t="s">
        <v>368</v>
      </c>
      <c r="T6992" s="9" t="s">
        <v>368</v>
      </c>
      <c r="U6992" s="9" t="s">
        <v>368</v>
      </c>
    </row>
    <row r="6993">
      <c r="F6993" s="9"/>
      <c r="N6993" s="50"/>
      <c r="O6993" s="50"/>
      <c r="P6993" s="50"/>
      <c r="Q6993" s="50" t="s">
        <v>368</v>
      </c>
      <c r="R6993" s="9" t="s">
        <v>368</v>
      </c>
      <c r="S6993" s="50" t="s">
        <v>368</v>
      </c>
      <c r="T6993" s="9" t="s">
        <v>368</v>
      </c>
      <c r="U6993" s="9" t="s">
        <v>368</v>
      </c>
    </row>
    <row r="6994">
      <c r="F6994" s="9"/>
      <c r="N6994" s="50"/>
      <c r="O6994" s="50"/>
      <c r="P6994" s="50"/>
      <c r="Q6994" s="50" t="s">
        <v>368</v>
      </c>
      <c r="R6994" s="9" t="s">
        <v>368</v>
      </c>
      <c r="S6994" s="50" t="s">
        <v>368</v>
      </c>
      <c r="T6994" s="9" t="s">
        <v>368</v>
      </c>
      <c r="U6994" s="9" t="s">
        <v>368</v>
      </c>
    </row>
    <row r="6995">
      <c r="F6995" s="9"/>
      <c r="N6995" s="50"/>
      <c r="O6995" s="50"/>
      <c r="P6995" s="50"/>
      <c r="Q6995" s="50" t="s">
        <v>368</v>
      </c>
      <c r="R6995" s="9" t="s">
        <v>368</v>
      </c>
      <c r="S6995" s="50" t="s">
        <v>368</v>
      </c>
      <c r="T6995" s="9" t="s">
        <v>368</v>
      </c>
      <c r="U6995" s="9" t="s">
        <v>368</v>
      </c>
    </row>
    <row r="6996">
      <c r="F6996" s="9"/>
      <c r="N6996" s="50"/>
      <c r="O6996" s="50"/>
      <c r="P6996" s="50"/>
      <c r="Q6996" s="50" t="s">
        <v>368</v>
      </c>
      <c r="R6996" s="9" t="s">
        <v>368</v>
      </c>
      <c r="S6996" s="50" t="s">
        <v>368</v>
      </c>
      <c r="T6996" s="9" t="s">
        <v>368</v>
      </c>
      <c r="U6996" s="9" t="s">
        <v>368</v>
      </c>
    </row>
    <row r="6997">
      <c r="F6997" s="9"/>
      <c r="N6997" s="50"/>
      <c r="O6997" s="50"/>
      <c r="P6997" s="50"/>
      <c r="Q6997" s="50" t="s">
        <v>368</v>
      </c>
      <c r="R6997" s="9" t="s">
        <v>368</v>
      </c>
      <c r="S6997" s="50" t="s">
        <v>368</v>
      </c>
      <c r="T6997" s="9" t="s">
        <v>368</v>
      </c>
      <c r="U6997" s="9" t="s">
        <v>368</v>
      </c>
    </row>
    <row r="6998">
      <c r="F6998" s="9"/>
      <c r="N6998" s="50"/>
      <c r="O6998" s="50"/>
      <c r="P6998" s="50"/>
      <c r="Q6998" s="50" t="s">
        <v>368</v>
      </c>
      <c r="R6998" s="9" t="s">
        <v>368</v>
      </c>
      <c r="S6998" s="50" t="s">
        <v>368</v>
      </c>
      <c r="T6998" s="9" t="s">
        <v>368</v>
      </c>
      <c r="U6998" s="9" t="s">
        <v>368</v>
      </c>
    </row>
    <row r="6999">
      <c r="F6999" s="9"/>
      <c r="N6999" s="50"/>
      <c r="O6999" s="50"/>
      <c r="P6999" s="50"/>
      <c r="Q6999" s="50" t="s">
        <v>368</v>
      </c>
      <c r="R6999" s="9" t="s">
        <v>368</v>
      </c>
      <c r="S6999" s="50" t="s">
        <v>368</v>
      </c>
      <c r="T6999" s="9" t="s">
        <v>368</v>
      </c>
      <c r="U6999" s="9" t="s">
        <v>368</v>
      </c>
    </row>
    <row r="7000">
      <c r="F7000" s="9"/>
      <c r="N7000" s="50"/>
      <c r="O7000" s="50"/>
      <c r="P7000" s="50"/>
      <c r="Q7000" s="50" t="s">
        <v>368</v>
      </c>
      <c r="R7000" s="9" t="s">
        <v>368</v>
      </c>
      <c r="S7000" s="50" t="s">
        <v>368</v>
      </c>
      <c r="T7000" s="9" t="s">
        <v>368</v>
      </c>
      <c r="U7000" s="9" t="s">
        <v>368</v>
      </c>
    </row>
    <row r="7001">
      <c r="F7001" s="9"/>
      <c r="N7001" s="50"/>
      <c r="O7001" s="50"/>
      <c r="P7001" s="50"/>
      <c r="Q7001" s="50" t="s">
        <v>368</v>
      </c>
      <c r="R7001" s="9" t="s">
        <v>368</v>
      </c>
      <c r="S7001" s="50" t="s">
        <v>368</v>
      </c>
      <c r="T7001" s="9" t="s">
        <v>368</v>
      </c>
      <c r="U7001" s="9" t="s">
        <v>368</v>
      </c>
    </row>
    <row r="7002">
      <c r="F7002" s="9"/>
      <c r="N7002" s="50"/>
      <c r="O7002" s="50"/>
      <c r="P7002" s="50"/>
      <c r="Q7002" s="50" t="s">
        <v>368</v>
      </c>
      <c r="R7002" s="9" t="s">
        <v>368</v>
      </c>
      <c r="S7002" s="50" t="s">
        <v>368</v>
      </c>
      <c r="T7002" s="9" t="s">
        <v>368</v>
      </c>
      <c r="U7002" s="9" t="s">
        <v>368</v>
      </c>
    </row>
    <row r="7003">
      <c r="F7003" s="9"/>
      <c r="N7003" s="50"/>
      <c r="O7003" s="50"/>
      <c r="P7003" s="50"/>
      <c r="Q7003" s="50" t="s">
        <v>368</v>
      </c>
      <c r="R7003" s="9" t="s">
        <v>368</v>
      </c>
      <c r="S7003" s="50" t="s">
        <v>368</v>
      </c>
      <c r="T7003" s="9" t="s">
        <v>368</v>
      </c>
      <c r="U7003" s="9" t="s">
        <v>368</v>
      </c>
    </row>
    <row r="7004">
      <c r="F7004" s="9"/>
      <c r="N7004" s="50"/>
      <c r="O7004" s="50"/>
      <c r="P7004" s="50"/>
      <c r="Q7004" s="50" t="s">
        <v>368</v>
      </c>
      <c r="R7004" s="9" t="s">
        <v>368</v>
      </c>
      <c r="S7004" s="50" t="s">
        <v>368</v>
      </c>
      <c r="T7004" s="9" t="s">
        <v>368</v>
      </c>
      <c r="U7004" s="9" t="s">
        <v>368</v>
      </c>
    </row>
    <row r="7005">
      <c r="F7005" s="9"/>
      <c r="N7005" s="50"/>
      <c r="O7005" s="50"/>
      <c r="P7005" s="50"/>
      <c r="Q7005" s="50" t="s">
        <v>368</v>
      </c>
      <c r="R7005" s="9" t="s">
        <v>368</v>
      </c>
      <c r="S7005" s="50" t="s">
        <v>368</v>
      </c>
      <c r="T7005" s="9" t="s">
        <v>368</v>
      </c>
      <c r="U7005" s="9" t="s">
        <v>368</v>
      </c>
    </row>
    <row r="7006">
      <c r="F7006" s="9"/>
      <c r="N7006" s="50"/>
      <c r="O7006" s="50"/>
      <c r="P7006" s="50"/>
      <c r="Q7006" s="50" t="s">
        <v>368</v>
      </c>
      <c r="R7006" s="9" t="s">
        <v>368</v>
      </c>
      <c r="S7006" s="50" t="s">
        <v>368</v>
      </c>
      <c r="T7006" s="9" t="s">
        <v>368</v>
      </c>
      <c r="U7006" s="9" t="s">
        <v>368</v>
      </c>
    </row>
    <row r="7007">
      <c r="F7007" s="9"/>
      <c r="N7007" s="50"/>
      <c r="O7007" s="50"/>
      <c r="P7007" s="50"/>
      <c r="Q7007" s="50" t="s">
        <v>368</v>
      </c>
      <c r="R7007" s="9" t="s">
        <v>368</v>
      </c>
      <c r="S7007" s="50" t="s">
        <v>368</v>
      </c>
      <c r="T7007" s="9" t="s">
        <v>368</v>
      </c>
      <c r="U7007" s="9" t="s">
        <v>368</v>
      </c>
    </row>
    <row r="7008">
      <c r="F7008" s="9"/>
      <c r="N7008" s="50"/>
      <c r="O7008" s="50"/>
      <c r="P7008" s="50"/>
      <c r="Q7008" s="50" t="s">
        <v>368</v>
      </c>
      <c r="R7008" s="9" t="s">
        <v>368</v>
      </c>
      <c r="S7008" s="50" t="s">
        <v>368</v>
      </c>
      <c r="T7008" s="9" t="s">
        <v>368</v>
      </c>
      <c r="U7008" s="9" t="s">
        <v>368</v>
      </c>
    </row>
    <row r="7009">
      <c r="F7009" s="9"/>
      <c r="N7009" s="50"/>
      <c r="O7009" s="50"/>
      <c r="P7009" s="50"/>
      <c r="Q7009" s="50" t="s">
        <v>368</v>
      </c>
      <c r="R7009" s="9" t="s">
        <v>368</v>
      </c>
      <c r="S7009" s="50" t="s">
        <v>368</v>
      </c>
      <c r="T7009" s="9" t="s">
        <v>368</v>
      </c>
      <c r="U7009" s="9" t="s">
        <v>368</v>
      </c>
    </row>
    <row r="7010">
      <c r="F7010" s="9"/>
      <c r="N7010" s="50"/>
      <c r="O7010" s="50"/>
      <c r="P7010" s="50"/>
      <c r="Q7010" s="50" t="s">
        <v>368</v>
      </c>
      <c r="R7010" s="9" t="s">
        <v>368</v>
      </c>
      <c r="S7010" s="50" t="s">
        <v>368</v>
      </c>
      <c r="T7010" s="9" t="s">
        <v>368</v>
      </c>
      <c r="U7010" s="9" t="s">
        <v>368</v>
      </c>
    </row>
    <row r="7011">
      <c r="F7011" s="9"/>
      <c r="N7011" s="50"/>
      <c r="O7011" s="50"/>
      <c r="P7011" s="50"/>
      <c r="Q7011" s="50" t="s">
        <v>368</v>
      </c>
      <c r="R7011" s="9" t="s">
        <v>368</v>
      </c>
      <c r="S7011" s="50" t="s">
        <v>368</v>
      </c>
      <c r="T7011" s="9" t="s">
        <v>368</v>
      </c>
      <c r="U7011" s="9" t="s">
        <v>368</v>
      </c>
    </row>
    <row r="7012">
      <c r="F7012" s="9"/>
      <c r="N7012" s="50"/>
      <c r="O7012" s="50"/>
      <c r="P7012" s="50"/>
      <c r="Q7012" s="50" t="s">
        <v>368</v>
      </c>
      <c r="R7012" s="9" t="s">
        <v>368</v>
      </c>
      <c r="S7012" s="50" t="s">
        <v>368</v>
      </c>
      <c r="T7012" s="9" t="s">
        <v>368</v>
      </c>
      <c r="U7012" s="9" t="s">
        <v>368</v>
      </c>
    </row>
    <row r="7013">
      <c r="F7013" s="9"/>
      <c r="N7013" s="50"/>
      <c r="O7013" s="50"/>
      <c r="P7013" s="50"/>
      <c r="Q7013" s="50" t="s">
        <v>368</v>
      </c>
      <c r="R7013" s="9" t="s">
        <v>368</v>
      </c>
      <c r="S7013" s="50" t="s">
        <v>368</v>
      </c>
      <c r="T7013" s="9" t="s">
        <v>368</v>
      </c>
      <c r="U7013" s="9" t="s">
        <v>368</v>
      </c>
    </row>
    <row r="7014">
      <c r="F7014" s="9"/>
      <c r="N7014" s="50"/>
      <c r="O7014" s="50"/>
      <c r="P7014" s="50"/>
      <c r="Q7014" s="50" t="s">
        <v>368</v>
      </c>
      <c r="R7014" s="9" t="s">
        <v>368</v>
      </c>
      <c r="S7014" s="50" t="s">
        <v>368</v>
      </c>
      <c r="T7014" s="9" t="s">
        <v>368</v>
      </c>
      <c r="U7014" s="9" t="s">
        <v>368</v>
      </c>
    </row>
    <row r="7015">
      <c r="F7015" s="9"/>
      <c r="N7015" s="50"/>
      <c r="O7015" s="50"/>
      <c r="P7015" s="50"/>
      <c r="Q7015" s="50" t="s">
        <v>368</v>
      </c>
      <c r="R7015" s="9" t="s">
        <v>368</v>
      </c>
      <c r="S7015" s="50" t="s">
        <v>368</v>
      </c>
      <c r="T7015" s="9" t="s">
        <v>368</v>
      </c>
      <c r="U7015" s="9" t="s">
        <v>368</v>
      </c>
    </row>
    <row r="7016">
      <c r="F7016" s="9"/>
      <c r="N7016" s="50"/>
      <c r="O7016" s="50"/>
      <c r="P7016" s="50"/>
      <c r="Q7016" s="50" t="s">
        <v>368</v>
      </c>
      <c r="R7016" s="9" t="s">
        <v>368</v>
      </c>
      <c r="S7016" s="50" t="s">
        <v>368</v>
      </c>
      <c r="T7016" s="9" t="s">
        <v>368</v>
      </c>
      <c r="U7016" s="9" t="s">
        <v>368</v>
      </c>
    </row>
    <row r="7017">
      <c r="F7017" s="9"/>
      <c r="N7017" s="50"/>
      <c r="O7017" s="50"/>
      <c r="P7017" s="50"/>
      <c r="Q7017" s="50" t="s">
        <v>368</v>
      </c>
      <c r="R7017" s="9" t="s">
        <v>368</v>
      </c>
      <c r="S7017" s="50" t="s">
        <v>368</v>
      </c>
      <c r="T7017" s="9" t="s">
        <v>368</v>
      </c>
      <c r="U7017" s="9" t="s">
        <v>368</v>
      </c>
    </row>
    <row r="7018">
      <c r="F7018" s="9"/>
      <c r="N7018" s="50"/>
      <c r="O7018" s="50"/>
      <c r="P7018" s="50"/>
      <c r="Q7018" s="50" t="s">
        <v>368</v>
      </c>
      <c r="R7018" s="9" t="s">
        <v>368</v>
      </c>
      <c r="S7018" s="50" t="s">
        <v>368</v>
      </c>
      <c r="T7018" s="9" t="s">
        <v>368</v>
      </c>
      <c r="U7018" s="9" t="s">
        <v>368</v>
      </c>
    </row>
    <row r="7019">
      <c r="F7019" s="9"/>
      <c r="N7019" s="50"/>
      <c r="O7019" s="50"/>
      <c r="P7019" s="50"/>
      <c r="Q7019" s="50" t="s">
        <v>368</v>
      </c>
      <c r="R7019" s="9" t="s">
        <v>368</v>
      </c>
      <c r="S7019" s="50" t="s">
        <v>368</v>
      </c>
      <c r="T7019" s="9" t="s">
        <v>368</v>
      </c>
      <c r="U7019" s="9" t="s">
        <v>368</v>
      </c>
    </row>
    <row r="7020">
      <c r="F7020" s="9"/>
      <c r="N7020" s="50"/>
      <c r="O7020" s="50"/>
      <c r="P7020" s="50"/>
      <c r="Q7020" s="50" t="s">
        <v>368</v>
      </c>
      <c r="R7020" s="9" t="s">
        <v>368</v>
      </c>
      <c r="S7020" s="50" t="s">
        <v>368</v>
      </c>
      <c r="T7020" s="9" t="s">
        <v>368</v>
      </c>
      <c r="U7020" s="9" t="s">
        <v>368</v>
      </c>
    </row>
    <row r="7021">
      <c r="F7021" s="9"/>
      <c r="N7021" s="50"/>
      <c r="O7021" s="50"/>
      <c r="P7021" s="50"/>
      <c r="Q7021" s="50" t="s">
        <v>368</v>
      </c>
      <c r="R7021" s="9" t="s">
        <v>368</v>
      </c>
      <c r="S7021" s="50" t="s">
        <v>368</v>
      </c>
      <c r="T7021" s="9" t="s">
        <v>368</v>
      </c>
      <c r="U7021" s="9" t="s">
        <v>368</v>
      </c>
    </row>
    <row r="7022">
      <c r="F7022" s="9"/>
      <c r="N7022" s="50"/>
      <c r="O7022" s="50"/>
      <c r="P7022" s="50"/>
      <c r="Q7022" s="50" t="s">
        <v>368</v>
      </c>
      <c r="R7022" s="9" t="s">
        <v>368</v>
      </c>
      <c r="S7022" s="50" t="s">
        <v>368</v>
      </c>
      <c r="T7022" s="9" t="s">
        <v>368</v>
      </c>
      <c r="U7022" s="9" t="s">
        <v>368</v>
      </c>
    </row>
    <row r="7023">
      <c r="F7023" s="9"/>
      <c r="N7023" s="50"/>
      <c r="O7023" s="50"/>
      <c r="P7023" s="50"/>
      <c r="Q7023" s="50" t="s">
        <v>368</v>
      </c>
      <c r="R7023" s="9" t="s">
        <v>368</v>
      </c>
      <c r="S7023" s="50" t="s">
        <v>368</v>
      </c>
      <c r="T7023" s="9" t="s">
        <v>368</v>
      </c>
      <c r="U7023" s="9" t="s">
        <v>368</v>
      </c>
    </row>
    <row r="7024">
      <c r="F7024" s="9"/>
      <c r="N7024" s="50"/>
      <c r="O7024" s="50"/>
      <c r="P7024" s="50"/>
      <c r="Q7024" s="50" t="s">
        <v>368</v>
      </c>
      <c r="R7024" s="9" t="s">
        <v>368</v>
      </c>
      <c r="S7024" s="50" t="s">
        <v>368</v>
      </c>
      <c r="T7024" s="9" t="s">
        <v>368</v>
      </c>
      <c r="U7024" s="9" t="s">
        <v>368</v>
      </c>
    </row>
    <row r="7025">
      <c r="F7025" s="9"/>
      <c r="N7025" s="50"/>
      <c r="O7025" s="50"/>
      <c r="P7025" s="50"/>
      <c r="Q7025" s="50" t="s">
        <v>368</v>
      </c>
      <c r="R7025" s="9" t="s">
        <v>368</v>
      </c>
      <c r="S7025" s="50" t="s">
        <v>368</v>
      </c>
      <c r="T7025" s="9" t="s">
        <v>368</v>
      </c>
      <c r="U7025" s="9" t="s">
        <v>368</v>
      </c>
    </row>
    <row r="7026">
      <c r="F7026" s="9"/>
      <c r="N7026" s="50"/>
      <c r="O7026" s="50"/>
      <c r="P7026" s="50"/>
      <c r="Q7026" s="50" t="s">
        <v>368</v>
      </c>
      <c r="R7026" s="9" t="s">
        <v>368</v>
      </c>
      <c r="S7026" s="50" t="s">
        <v>368</v>
      </c>
      <c r="T7026" s="9" t="s">
        <v>368</v>
      </c>
      <c r="U7026" s="9" t="s">
        <v>368</v>
      </c>
    </row>
    <row r="7027">
      <c r="F7027" s="9"/>
      <c r="N7027" s="50"/>
      <c r="O7027" s="50"/>
      <c r="P7027" s="50"/>
      <c r="Q7027" s="50" t="s">
        <v>368</v>
      </c>
      <c r="R7027" s="9" t="s">
        <v>368</v>
      </c>
      <c r="S7027" s="50" t="s">
        <v>368</v>
      </c>
      <c r="T7027" s="9" t="s">
        <v>368</v>
      </c>
      <c r="U7027" s="9" t="s">
        <v>368</v>
      </c>
    </row>
    <row r="7028">
      <c r="F7028" s="9"/>
      <c r="N7028" s="50"/>
      <c r="O7028" s="50"/>
      <c r="P7028" s="50"/>
      <c r="Q7028" s="50" t="s">
        <v>368</v>
      </c>
      <c r="R7028" s="9" t="s">
        <v>368</v>
      </c>
      <c r="S7028" s="50" t="s">
        <v>368</v>
      </c>
      <c r="T7028" s="9" t="s">
        <v>368</v>
      </c>
      <c r="U7028" s="9" t="s">
        <v>368</v>
      </c>
    </row>
    <row r="7029">
      <c r="F7029" s="9"/>
      <c r="N7029" s="50"/>
      <c r="O7029" s="50"/>
      <c r="P7029" s="50"/>
      <c r="Q7029" s="50" t="s">
        <v>368</v>
      </c>
      <c r="R7029" s="9" t="s">
        <v>368</v>
      </c>
      <c r="S7029" s="50" t="s">
        <v>368</v>
      </c>
      <c r="T7029" s="9" t="s">
        <v>368</v>
      </c>
      <c r="U7029" s="9" t="s">
        <v>368</v>
      </c>
    </row>
    <row r="7030">
      <c r="F7030" s="9"/>
      <c r="N7030" s="50"/>
      <c r="O7030" s="50"/>
      <c r="P7030" s="50"/>
      <c r="Q7030" s="50" t="s">
        <v>368</v>
      </c>
      <c r="R7030" s="9" t="s">
        <v>368</v>
      </c>
      <c r="S7030" s="50" t="s">
        <v>368</v>
      </c>
      <c r="T7030" s="9" t="s">
        <v>368</v>
      </c>
      <c r="U7030" s="9" t="s">
        <v>368</v>
      </c>
    </row>
    <row r="7031">
      <c r="F7031" s="9"/>
      <c r="N7031" s="50"/>
      <c r="O7031" s="50"/>
      <c r="P7031" s="50"/>
      <c r="Q7031" s="50" t="s">
        <v>368</v>
      </c>
      <c r="R7031" s="9" t="s">
        <v>368</v>
      </c>
      <c r="S7031" s="50" t="s">
        <v>368</v>
      </c>
      <c r="T7031" s="9" t="s">
        <v>368</v>
      </c>
      <c r="U7031" s="9" t="s">
        <v>368</v>
      </c>
    </row>
    <row r="7032">
      <c r="F7032" s="9"/>
      <c r="N7032" s="50"/>
      <c r="O7032" s="50"/>
      <c r="P7032" s="50"/>
      <c r="Q7032" s="50" t="s">
        <v>368</v>
      </c>
      <c r="R7032" s="9" t="s">
        <v>368</v>
      </c>
      <c r="S7032" s="50" t="s">
        <v>368</v>
      </c>
      <c r="T7032" s="9" t="s">
        <v>368</v>
      </c>
      <c r="U7032" s="9" t="s">
        <v>368</v>
      </c>
    </row>
    <row r="7033">
      <c r="F7033" s="9"/>
      <c r="N7033" s="50"/>
      <c r="O7033" s="50"/>
      <c r="P7033" s="50"/>
      <c r="Q7033" s="50" t="s">
        <v>368</v>
      </c>
      <c r="R7033" s="9" t="s">
        <v>368</v>
      </c>
      <c r="S7033" s="50" t="s">
        <v>368</v>
      </c>
      <c r="T7033" s="9" t="s">
        <v>368</v>
      </c>
      <c r="U7033" s="9" t="s">
        <v>368</v>
      </c>
    </row>
    <row r="7034">
      <c r="F7034" s="9"/>
      <c r="N7034" s="50"/>
      <c r="O7034" s="50"/>
      <c r="P7034" s="50"/>
      <c r="Q7034" s="50" t="s">
        <v>368</v>
      </c>
      <c r="R7034" s="9" t="s">
        <v>368</v>
      </c>
      <c r="S7034" s="50" t="s">
        <v>368</v>
      </c>
      <c r="T7034" s="9" t="s">
        <v>368</v>
      </c>
      <c r="U7034" s="9" t="s">
        <v>368</v>
      </c>
    </row>
    <row r="7035">
      <c r="F7035" s="9"/>
      <c r="N7035" s="50"/>
      <c r="O7035" s="50"/>
      <c r="P7035" s="50"/>
      <c r="Q7035" s="50" t="s">
        <v>368</v>
      </c>
      <c r="R7035" s="9" t="s">
        <v>368</v>
      </c>
      <c r="S7035" s="50" t="s">
        <v>368</v>
      </c>
      <c r="T7035" s="9" t="s">
        <v>368</v>
      </c>
      <c r="U7035" s="9" t="s">
        <v>368</v>
      </c>
    </row>
    <row r="7036">
      <c r="F7036" s="9"/>
      <c r="N7036" s="50"/>
      <c r="O7036" s="50"/>
      <c r="P7036" s="50"/>
      <c r="Q7036" s="50" t="s">
        <v>368</v>
      </c>
      <c r="R7036" s="9" t="s">
        <v>368</v>
      </c>
      <c r="S7036" s="50" t="s">
        <v>368</v>
      </c>
      <c r="T7036" s="9" t="s">
        <v>368</v>
      </c>
      <c r="U7036" s="9" t="s">
        <v>368</v>
      </c>
    </row>
    <row r="7037">
      <c r="F7037" s="9"/>
      <c r="N7037" s="50"/>
      <c r="O7037" s="50"/>
      <c r="P7037" s="50"/>
      <c r="Q7037" s="50" t="s">
        <v>368</v>
      </c>
      <c r="R7037" s="9" t="s">
        <v>368</v>
      </c>
      <c r="S7037" s="50" t="s">
        <v>368</v>
      </c>
      <c r="T7037" s="9" t="s">
        <v>368</v>
      </c>
      <c r="U7037" s="9" t="s">
        <v>368</v>
      </c>
    </row>
    <row r="7038">
      <c r="F7038" s="9"/>
      <c r="N7038" s="50"/>
      <c r="O7038" s="50"/>
      <c r="P7038" s="50"/>
      <c r="Q7038" s="50" t="s">
        <v>368</v>
      </c>
      <c r="R7038" s="9" t="s">
        <v>368</v>
      </c>
      <c r="S7038" s="50" t="s">
        <v>368</v>
      </c>
      <c r="T7038" s="9" t="s">
        <v>368</v>
      </c>
      <c r="U7038" s="9" t="s">
        <v>368</v>
      </c>
    </row>
    <row r="7039">
      <c r="F7039" s="9"/>
      <c r="N7039" s="50"/>
      <c r="O7039" s="50"/>
      <c r="P7039" s="50"/>
      <c r="Q7039" s="50" t="s">
        <v>368</v>
      </c>
      <c r="R7039" s="9" t="s">
        <v>368</v>
      </c>
      <c r="S7039" s="50" t="s">
        <v>368</v>
      </c>
      <c r="T7039" s="9" t="s">
        <v>368</v>
      </c>
      <c r="U7039" s="9" t="s">
        <v>368</v>
      </c>
    </row>
    <row r="7040">
      <c r="F7040" s="9"/>
      <c r="N7040" s="50"/>
      <c r="O7040" s="50"/>
      <c r="P7040" s="50"/>
      <c r="Q7040" s="50" t="s">
        <v>368</v>
      </c>
      <c r="R7040" s="9" t="s">
        <v>368</v>
      </c>
      <c r="S7040" s="50" t="s">
        <v>368</v>
      </c>
      <c r="T7040" s="9" t="s">
        <v>368</v>
      </c>
      <c r="U7040" s="9" t="s">
        <v>368</v>
      </c>
    </row>
    <row r="7041">
      <c r="F7041" s="9"/>
      <c r="N7041" s="50"/>
      <c r="O7041" s="50"/>
      <c r="P7041" s="50"/>
      <c r="Q7041" s="50" t="s">
        <v>368</v>
      </c>
      <c r="R7041" s="9" t="s">
        <v>368</v>
      </c>
      <c r="S7041" s="50" t="s">
        <v>368</v>
      </c>
      <c r="T7041" s="9" t="s">
        <v>368</v>
      </c>
      <c r="U7041" s="9" t="s">
        <v>368</v>
      </c>
    </row>
    <row r="7042">
      <c r="F7042" s="9"/>
      <c r="N7042" s="50"/>
      <c r="O7042" s="50"/>
      <c r="P7042" s="50"/>
      <c r="Q7042" s="50" t="s">
        <v>368</v>
      </c>
      <c r="R7042" s="9" t="s">
        <v>368</v>
      </c>
      <c r="S7042" s="50" t="s">
        <v>368</v>
      </c>
      <c r="T7042" s="9" t="s">
        <v>368</v>
      </c>
      <c r="U7042" s="9" t="s">
        <v>368</v>
      </c>
    </row>
    <row r="7043">
      <c r="F7043" s="9"/>
      <c r="N7043" s="50"/>
      <c r="O7043" s="50"/>
      <c r="P7043" s="50"/>
      <c r="Q7043" s="50" t="s">
        <v>368</v>
      </c>
      <c r="R7043" s="9" t="s">
        <v>368</v>
      </c>
      <c r="S7043" s="50" t="s">
        <v>368</v>
      </c>
      <c r="T7043" s="9" t="s">
        <v>368</v>
      </c>
      <c r="U7043" s="9" t="s">
        <v>368</v>
      </c>
    </row>
    <row r="7044">
      <c r="F7044" s="9"/>
      <c r="N7044" s="50"/>
      <c r="O7044" s="50"/>
      <c r="P7044" s="50"/>
      <c r="Q7044" s="50" t="s">
        <v>368</v>
      </c>
      <c r="R7044" s="9" t="s">
        <v>368</v>
      </c>
      <c r="S7044" s="50" t="s">
        <v>368</v>
      </c>
      <c r="T7044" s="9" t="s">
        <v>368</v>
      </c>
      <c r="U7044" s="9" t="s">
        <v>368</v>
      </c>
    </row>
    <row r="7045">
      <c r="F7045" s="9"/>
      <c r="N7045" s="50"/>
      <c r="O7045" s="50"/>
      <c r="P7045" s="50"/>
      <c r="Q7045" s="50" t="s">
        <v>368</v>
      </c>
      <c r="R7045" s="9" t="s">
        <v>368</v>
      </c>
      <c r="S7045" s="50" t="s">
        <v>368</v>
      </c>
      <c r="T7045" s="9" t="s">
        <v>368</v>
      </c>
      <c r="U7045" s="9" t="s">
        <v>368</v>
      </c>
    </row>
    <row r="7046">
      <c r="F7046" s="9"/>
      <c r="N7046" s="50"/>
      <c r="O7046" s="50"/>
      <c r="P7046" s="50"/>
      <c r="Q7046" s="50" t="s">
        <v>368</v>
      </c>
      <c r="R7046" s="9" t="s">
        <v>368</v>
      </c>
      <c r="S7046" s="50" t="s">
        <v>368</v>
      </c>
      <c r="T7046" s="9" t="s">
        <v>368</v>
      </c>
      <c r="U7046" s="9" t="s">
        <v>368</v>
      </c>
    </row>
    <row r="7047">
      <c r="F7047" s="9"/>
      <c r="N7047" s="50"/>
      <c r="O7047" s="50"/>
      <c r="P7047" s="50"/>
      <c r="Q7047" s="50" t="s">
        <v>368</v>
      </c>
      <c r="R7047" s="9" t="s">
        <v>368</v>
      </c>
      <c r="S7047" s="50" t="s">
        <v>368</v>
      </c>
      <c r="T7047" s="9" t="s">
        <v>368</v>
      </c>
      <c r="U7047" s="9" t="s">
        <v>368</v>
      </c>
    </row>
    <row r="7048">
      <c r="F7048" s="9"/>
      <c r="N7048" s="50"/>
      <c r="O7048" s="50"/>
      <c r="P7048" s="50"/>
      <c r="Q7048" s="50" t="s">
        <v>368</v>
      </c>
      <c r="R7048" s="9" t="s">
        <v>368</v>
      </c>
      <c r="S7048" s="50" t="s">
        <v>368</v>
      </c>
      <c r="T7048" s="9" t="s">
        <v>368</v>
      </c>
      <c r="U7048" s="9" t="s">
        <v>368</v>
      </c>
    </row>
    <row r="7049">
      <c r="F7049" s="9"/>
      <c r="N7049" s="50"/>
      <c r="O7049" s="50"/>
      <c r="P7049" s="50"/>
      <c r="Q7049" s="50" t="s">
        <v>368</v>
      </c>
      <c r="R7049" s="9" t="s">
        <v>368</v>
      </c>
      <c r="S7049" s="50" t="s">
        <v>368</v>
      </c>
      <c r="T7049" s="9" t="s">
        <v>368</v>
      </c>
      <c r="U7049" s="9" t="s">
        <v>368</v>
      </c>
    </row>
    <row r="7050">
      <c r="F7050" s="9"/>
      <c r="N7050" s="50"/>
      <c r="O7050" s="50"/>
      <c r="P7050" s="50"/>
      <c r="Q7050" s="50" t="s">
        <v>368</v>
      </c>
      <c r="R7050" s="9" t="s">
        <v>368</v>
      </c>
      <c r="S7050" s="50" t="s">
        <v>368</v>
      </c>
      <c r="T7050" s="9" t="s">
        <v>368</v>
      </c>
      <c r="U7050" s="9" t="s">
        <v>368</v>
      </c>
    </row>
    <row r="7051">
      <c r="F7051" s="9"/>
      <c r="N7051" s="50"/>
      <c r="O7051" s="50"/>
      <c r="P7051" s="50"/>
      <c r="Q7051" s="50" t="s">
        <v>368</v>
      </c>
      <c r="R7051" s="9" t="s">
        <v>368</v>
      </c>
      <c r="S7051" s="50" t="s">
        <v>368</v>
      </c>
      <c r="T7051" s="9" t="s">
        <v>368</v>
      </c>
      <c r="U7051" s="9" t="s">
        <v>368</v>
      </c>
    </row>
    <row r="7052">
      <c r="F7052" s="9"/>
      <c r="N7052" s="50"/>
      <c r="O7052" s="50"/>
      <c r="P7052" s="50"/>
      <c r="Q7052" s="50" t="s">
        <v>368</v>
      </c>
      <c r="R7052" s="9" t="s">
        <v>368</v>
      </c>
      <c r="S7052" s="50" t="s">
        <v>368</v>
      </c>
      <c r="T7052" s="9" t="s">
        <v>368</v>
      </c>
      <c r="U7052" s="9" t="s">
        <v>368</v>
      </c>
    </row>
    <row r="7053">
      <c r="F7053" s="9"/>
      <c r="N7053" s="50"/>
      <c r="O7053" s="50"/>
      <c r="P7053" s="50"/>
      <c r="Q7053" s="50" t="s">
        <v>368</v>
      </c>
      <c r="R7053" s="9" t="s">
        <v>368</v>
      </c>
      <c r="S7053" s="50" t="s">
        <v>368</v>
      </c>
      <c r="T7053" s="9" t="s">
        <v>368</v>
      </c>
      <c r="U7053" s="9" t="s">
        <v>368</v>
      </c>
    </row>
    <row r="7054">
      <c r="F7054" s="9"/>
      <c r="N7054" s="50"/>
      <c r="O7054" s="50"/>
      <c r="P7054" s="50"/>
      <c r="Q7054" s="50" t="s">
        <v>368</v>
      </c>
      <c r="R7054" s="9" t="s">
        <v>368</v>
      </c>
      <c r="S7054" s="50" t="s">
        <v>368</v>
      </c>
      <c r="T7054" s="9" t="s">
        <v>368</v>
      </c>
      <c r="U7054" s="9" t="s">
        <v>368</v>
      </c>
    </row>
    <row r="7055">
      <c r="F7055" s="9"/>
      <c r="N7055" s="50"/>
      <c r="O7055" s="50"/>
      <c r="P7055" s="50"/>
      <c r="Q7055" s="50" t="s">
        <v>368</v>
      </c>
      <c r="R7055" s="9" t="s">
        <v>368</v>
      </c>
      <c r="S7055" s="50" t="s">
        <v>368</v>
      </c>
      <c r="T7055" s="9" t="s">
        <v>368</v>
      </c>
      <c r="U7055" s="9" t="s">
        <v>368</v>
      </c>
    </row>
    <row r="7056">
      <c r="F7056" s="9"/>
      <c r="N7056" s="50"/>
      <c r="O7056" s="50"/>
      <c r="P7056" s="50"/>
      <c r="Q7056" s="50" t="s">
        <v>368</v>
      </c>
      <c r="R7056" s="9" t="s">
        <v>368</v>
      </c>
      <c r="S7056" s="50" t="s">
        <v>368</v>
      </c>
      <c r="T7056" s="9" t="s">
        <v>368</v>
      </c>
      <c r="U7056" s="9" t="s">
        <v>368</v>
      </c>
    </row>
    <row r="7057">
      <c r="F7057" s="9"/>
      <c r="N7057" s="50"/>
      <c r="O7057" s="50"/>
      <c r="P7057" s="50"/>
      <c r="Q7057" s="50" t="s">
        <v>368</v>
      </c>
      <c r="R7057" s="9" t="s">
        <v>368</v>
      </c>
      <c r="S7057" s="50" t="s">
        <v>368</v>
      </c>
      <c r="T7057" s="9" t="s">
        <v>368</v>
      </c>
      <c r="U7057" s="9" t="s">
        <v>368</v>
      </c>
    </row>
    <row r="7058">
      <c r="F7058" s="9"/>
      <c r="N7058" s="50"/>
      <c r="O7058" s="50"/>
      <c r="P7058" s="50"/>
      <c r="Q7058" s="50" t="s">
        <v>368</v>
      </c>
      <c r="R7058" s="9" t="s">
        <v>368</v>
      </c>
      <c r="S7058" s="50" t="s">
        <v>368</v>
      </c>
      <c r="T7058" s="9" t="s">
        <v>368</v>
      </c>
      <c r="U7058" s="9" t="s">
        <v>368</v>
      </c>
    </row>
    <row r="7059">
      <c r="F7059" s="9"/>
      <c r="N7059" s="50"/>
      <c r="O7059" s="50"/>
      <c r="P7059" s="50"/>
      <c r="Q7059" s="50" t="s">
        <v>368</v>
      </c>
      <c r="R7059" s="9" t="s">
        <v>368</v>
      </c>
      <c r="S7059" s="50" t="s">
        <v>368</v>
      </c>
      <c r="T7059" s="9" t="s">
        <v>368</v>
      </c>
      <c r="U7059" s="9" t="s">
        <v>368</v>
      </c>
    </row>
    <row r="7060">
      <c r="F7060" s="9"/>
      <c r="N7060" s="50"/>
      <c r="O7060" s="50"/>
      <c r="P7060" s="50"/>
      <c r="Q7060" s="50" t="s">
        <v>368</v>
      </c>
      <c r="R7060" s="9" t="s">
        <v>368</v>
      </c>
      <c r="S7060" s="50" t="s">
        <v>368</v>
      </c>
      <c r="T7060" s="9" t="s">
        <v>368</v>
      </c>
      <c r="U7060" s="9" t="s">
        <v>368</v>
      </c>
    </row>
    <row r="7061">
      <c r="F7061" s="9"/>
      <c r="N7061" s="50"/>
      <c r="O7061" s="50"/>
      <c r="P7061" s="50"/>
      <c r="Q7061" s="50" t="s">
        <v>368</v>
      </c>
      <c r="R7061" s="9" t="s">
        <v>368</v>
      </c>
      <c r="S7061" s="50" t="s">
        <v>368</v>
      </c>
      <c r="T7061" s="9" t="s">
        <v>368</v>
      </c>
      <c r="U7061" s="9" t="s">
        <v>368</v>
      </c>
    </row>
    <row r="7062">
      <c r="F7062" s="9"/>
      <c r="N7062" s="50"/>
      <c r="O7062" s="50"/>
      <c r="P7062" s="50"/>
      <c r="Q7062" s="50" t="s">
        <v>368</v>
      </c>
      <c r="R7062" s="9" t="s">
        <v>368</v>
      </c>
      <c r="S7062" s="50" t="s">
        <v>368</v>
      </c>
      <c r="T7062" s="9" t="s">
        <v>368</v>
      </c>
      <c r="U7062" s="9" t="s">
        <v>368</v>
      </c>
    </row>
    <row r="7063">
      <c r="F7063" s="9"/>
      <c r="N7063" s="50"/>
      <c r="O7063" s="50"/>
      <c r="P7063" s="50"/>
      <c r="Q7063" s="50" t="s">
        <v>368</v>
      </c>
      <c r="R7063" s="9" t="s">
        <v>368</v>
      </c>
      <c r="S7063" s="50" t="s">
        <v>368</v>
      </c>
      <c r="T7063" s="9" t="s">
        <v>368</v>
      </c>
      <c r="U7063" s="9" t="s">
        <v>368</v>
      </c>
    </row>
    <row r="7064">
      <c r="F7064" s="9"/>
      <c r="N7064" s="50"/>
      <c r="O7064" s="50"/>
      <c r="P7064" s="50"/>
      <c r="Q7064" s="50" t="s">
        <v>368</v>
      </c>
      <c r="R7064" s="9" t="s">
        <v>368</v>
      </c>
      <c r="S7064" s="50" t="s">
        <v>368</v>
      </c>
      <c r="T7064" s="9" t="s">
        <v>368</v>
      </c>
      <c r="U7064" s="9" t="s">
        <v>368</v>
      </c>
    </row>
    <row r="7065">
      <c r="F7065" s="9"/>
      <c r="N7065" s="50"/>
      <c r="O7065" s="50"/>
      <c r="P7065" s="50"/>
      <c r="Q7065" s="50" t="s">
        <v>368</v>
      </c>
      <c r="R7065" s="9" t="s">
        <v>368</v>
      </c>
      <c r="S7065" s="50" t="s">
        <v>368</v>
      </c>
      <c r="T7065" s="9" t="s">
        <v>368</v>
      </c>
      <c r="U7065" s="9" t="s">
        <v>368</v>
      </c>
    </row>
    <row r="7066">
      <c r="F7066" s="9"/>
      <c r="N7066" s="50"/>
      <c r="O7066" s="50"/>
      <c r="P7066" s="50"/>
      <c r="Q7066" s="50" t="s">
        <v>368</v>
      </c>
      <c r="R7066" s="9" t="s">
        <v>368</v>
      </c>
      <c r="S7066" s="50" t="s">
        <v>368</v>
      </c>
      <c r="T7066" s="9" t="s">
        <v>368</v>
      </c>
      <c r="U7066" s="9" t="s">
        <v>368</v>
      </c>
    </row>
    <row r="7067">
      <c r="F7067" s="9"/>
      <c r="N7067" s="50"/>
      <c r="O7067" s="50"/>
      <c r="P7067" s="50"/>
      <c r="Q7067" s="50" t="s">
        <v>368</v>
      </c>
      <c r="R7067" s="9" t="s">
        <v>368</v>
      </c>
      <c r="S7067" s="50" t="s">
        <v>368</v>
      </c>
      <c r="T7067" s="9" t="s">
        <v>368</v>
      </c>
      <c r="U7067" s="9" t="s">
        <v>368</v>
      </c>
    </row>
    <row r="7068">
      <c r="F7068" s="9"/>
      <c r="N7068" s="50"/>
      <c r="O7068" s="50"/>
      <c r="P7068" s="50"/>
      <c r="Q7068" s="50" t="s">
        <v>368</v>
      </c>
      <c r="R7068" s="9" t="s">
        <v>368</v>
      </c>
      <c r="S7068" s="50" t="s">
        <v>368</v>
      </c>
      <c r="T7068" s="9" t="s">
        <v>368</v>
      </c>
      <c r="U7068" s="9" t="s">
        <v>368</v>
      </c>
    </row>
    <row r="7069">
      <c r="F7069" s="9"/>
      <c r="N7069" s="50"/>
      <c r="O7069" s="50"/>
      <c r="P7069" s="50"/>
      <c r="Q7069" s="50" t="s">
        <v>368</v>
      </c>
      <c r="R7069" s="9" t="s">
        <v>368</v>
      </c>
      <c r="S7069" s="50" t="s">
        <v>368</v>
      </c>
      <c r="T7069" s="9" t="s">
        <v>368</v>
      </c>
      <c r="U7069" s="9" t="s">
        <v>368</v>
      </c>
    </row>
    <row r="7070">
      <c r="F7070" s="9"/>
      <c r="N7070" s="50"/>
      <c r="O7070" s="50"/>
      <c r="P7070" s="50"/>
      <c r="Q7070" s="50" t="s">
        <v>368</v>
      </c>
      <c r="R7070" s="9" t="s">
        <v>368</v>
      </c>
      <c r="S7070" s="50" t="s">
        <v>368</v>
      </c>
      <c r="T7070" s="9" t="s">
        <v>368</v>
      </c>
      <c r="U7070" s="9" t="s">
        <v>368</v>
      </c>
    </row>
    <row r="7071">
      <c r="F7071" s="9"/>
      <c r="N7071" s="50"/>
      <c r="O7071" s="50"/>
      <c r="P7071" s="50"/>
      <c r="Q7071" s="50" t="s">
        <v>368</v>
      </c>
      <c r="R7071" s="9" t="s">
        <v>368</v>
      </c>
      <c r="S7071" s="50" t="s">
        <v>368</v>
      </c>
      <c r="T7071" s="9" t="s">
        <v>368</v>
      </c>
      <c r="U7071" s="9" t="s">
        <v>368</v>
      </c>
    </row>
    <row r="7072">
      <c r="F7072" s="9"/>
      <c r="N7072" s="50"/>
      <c r="O7072" s="50"/>
      <c r="P7072" s="50"/>
      <c r="Q7072" s="50" t="s">
        <v>368</v>
      </c>
      <c r="R7072" s="9" t="s">
        <v>368</v>
      </c>
      <c r="S7072" s="50" t="s">
        <v>368</v>
      </c>
      <c r="T7072" s="9" t="s">
        <v>368</v>
      </c>
      <c r="U7072" s="9" t="s">
        <v>368</v>
      </c>
    </row>
    <row r="7073">
      <c r="F7073" s="9"/>
      <c r="N7073" s="50"/>
      <c r="O7073" s="50"/>
      <c r="P7073" s="50"/>
      <c r="Q7073" s="50" t="s">
        <v>368</v>
      </c>
      <c r="R7073" s="9" t="s">
        <v>368</v>
      </c>
      <c r="S7073" s="50" t="s">
        <v>368</v>
      </c>
      <c r="T7073" s="9" t="s">
        <v>368</v>
      </c>
      <c r="U7073" s="9" t="s">
        <v>368</v>
      </c>
    </row>
    <row r="7074">
      <c r="F7074" s="9"/>
      <c r="N7074" s="50"/>
      <c r="O7074" s="50"/>
      <c r="P7074" s="50"/>
      <c r="Q7074" s="50" t="s">
        <v>368</v>
      </c>
      <c r="R7074" s="9" t="s">
        <v>368</v>
      </c>
      <c r="S7074" s="50" t="s">
        <v>368</v>
      </c>
      <c r="T7074" s="9" t="s">
        <v>368</v>
      </c>
      <c r="U7074" s="9" t="s">
        <v>368</v>
      </c>
    </row>
    <row r="7075">
      <c r="F7075" s="9"/>
      <c r="N7075" s="50"/>
      <c r="O7075" s="50"/>
      <c r="P7075" s="50"/>
      <c r="Q7075" s="50" t="s">
        <v>368</v>
      </c>
      <c r="R7075" s="9" t="s">
        <v>368</v>
      </c>
      <c r="S7075" s="50" t="s">
        <v>368</v>
      </c>
      <c r="T7075" s="9" t="s">
        <v>368</v>
      </c>
      <c r="U7075" s="9" t="s">
        <v>368</v>
      </c>
    </row>
    <row r="7076">
      <c r="F7076" s="9"/>
      <c r="N7076" s="50"/>
      <c r="O7076" s="50"/>
      <c r="P7076" s="50"/>
      <c r="Q7076" s="50" t="s">
        <v>368</v>
      </c>
      <c r="R7076" s="9" t="s">
        <v>368</v>
      </c>
      <c r="S7076" s="50" t="s">
        <v>368</v>
      </c>
      <c r="T7076" s="9" t="s">
        <v>368</v>
      </c>
      <c r="U7076" s="9" t="s">
        <v>368</v>
      </c>
    </row>
    <row r="7077">
      <c r="F7077" s="9"/>
      <c r="N7077" s="50"/>
      <c r="O7077" s="50"/>
      <c r="P7077" s="50"/>
      <c r="Q7077" s="50" t="s">
        <v>368</v>
      </c>
      <c r="R7077" s="9" t="s">
        <v>368</v>
      </c>
      <c r="S7077" s="50" t="s">
        <v>368</v>
      </c>
      <c r="T7077" s="9" t="s">
        <v>368</v>
      </c>
      <c r="U7077" s="9" t="s">
        <v>368</v>
      </c>
    </row>
    <row r="7078">
      <c r="F7078" s="9"/>
      <c r="N7078" s="50"/>
      <c r="O7078" s="50"/>
      <c r="P7078" s="50"/>
      <c r="Q7078" s="50" t="s">
        <v>368</v>
      </c>
      <c r="R7078" s="9" t="s">
        <v>368</v>
      </c>
      <c r="S7078" s="50" t="s">
        <v>368</v>
      </c>
      <c r="T7078" s="9" t="s">
        <v>368</v>
      </c>
      <c r="U7078" s="9" t="s">
        <v>368</v>
      </c>
    </row>
    <row r="7079">
      <c r="F7079" s="9"/>
      <c r="N7079" s="50"/>
      <c r="O7079" s="50"/>
      <c r="P7079" s="50"/>
      <c r="Q7079" s="50" t="s">
        <v>368</v>
      </c>
      <c r="R7079" s="9" t="s">
        <v>368</v>
      </c>
      <c r="S7079" s="50" t="s">
        <v>368</v>
      </c>
      <c r="T7079" s="9" t="s">
        <v>368</v>
      </c>
      <c r="U7079" s="9" t="s">
        <v>368</v>
      </c>
    </row>
    <row r="7080">
      <c r="F7080" s="9"/>
      <c r="N7080" s="50"/>
      <c r="O7080" s="50"/>
      <c r="P7080" s="50"/>
      <c r="Q7080" s="50" t="s">
        <v>368</v>
      </c>
      <c r="R7080" s="9" t="s">
        <v>368</v>
      </c>
      <c r="S7080" s="50" t="s">
        <v>368</v>
      </c>
      <c r="T7080" s="9" t="s">
        <v>368</v>
      </c>
      <c r="U7080" s="9" t="s">
        <v>368</v>
      </c>
    </row>
    <row r="7081">
      <c r="F7081" s="9"/>
      <c r="N7081" s="50"/>
      <c r="O7081" s="50"/>
      <c r="P7081" s="50"/>
      <c r="Q7081" s="50" t="s">
        <v>368</v>
      </c>
      <c r="R7081" s="9" t="s">
        <v>368</v>
      </c>
      <c r="S7081" s="50" t="s">
        <v>368</v>
      </c>
      <c r="T7081" s="9" t="s">
        <v>368</v>
      </c>
      <c r="U7081" s="9" t="s">
        <v>368</v>
      </c>
    </row>
    <row r="7082">
      <c r="F7082" s="9"/>
      <c r="N7082" s="50"/>
      <c r="O7082" s="50"/>
      <c r="P7082" s="50"/>
      <c r="Q7082" s="50" t="s">
        <v>368</v>
      </c>
      <c r="R7082" s="9" t="s">
        <v>368</v>
      </c>
      <c r="S7082" s="50" t="s">
        <v>368</v>
      </c>
      <c r="T7082" s="9" t="s">
        <v>368</v>
      </c>
      <c r="U7082" s="9" t="s">
        <v>368</v>
      </c>
    </row>
    <row r="7083">
      <c r="F7083" s="9"/>
      <c r="N7083" s="50"/>
      <c r="O7083" s="50"/>
      <c r="P7083" s="50"/>
      <c r="Q7083" s="50" t="s">
        <v>368</v>
      </c>
      <c r="R7083" s="9" t="s">
        <v>368</v>
      </c>
      <c r="S7083" s="50" t="s">
        <v>368</v>
      </c>
      <c r="T7083" s="9" t="s">
        <v>368</v>
      </c>
      <c r="U7083" s="9" t="s">
        <v>368</v>
      </c>
    </row>
    <row r="7084">
      <c r="F7084" s="9"/>
      <c r="N7084" s="50"/>
      <c r="O7084" s="50"/>
      <c r="P7084" s="50"/>
      <c r="Q7084" s="50" t="s">
        <v>368</v>
      </c>
      <c r="R7084" s="9" t="s">
        <v>368</v>
      </c>
      <c r="S7084" s="50" t="s">
        <v>368</v>
      </c>
      <c r="T7084" s="9" t="s">
        <v>368</v>
      </c>
      <c r="U7084" s="9" t="s">
        <v>368</v>
      </c>
    </row>
    <row r="7085">
      <c r="F7085" s="9"/>
      <c r="N7085" s="50"/>
      <c r="O7085" s="50"/>
      <c r="P7085" s="50"/>
      <c r="Q7085" s="50" t="s">
        <v>368</v>
      </c>
      <c r="R7085" s="9" t="s">
        <v>368</v>
      </c>
      <c r="S7085" s="50" t="s">
        <v>368</v>
      </c>
      <c r="T7085" s="9" t="s">
        <v>368</v>
      </c>
      <c r="U7085" s="9" t="s">
        <v>368</v>
      </c>
    </row>
    <row r="7086">
      <c r="F7086" s="9"/>
      <c r="N7086" s="50"/>
      <c r="O7086" s="50"/>
      <c r="P7086" s="50"/>
      <c r="Q7086" s="50" t="s">
        <v>368</v>
      </c>
      <c r="R7086" s="9" t="s">
        <v>368</v>
      </c>
      <c r="S7086" s="50" t="s">
        <v>368</v>
      </c>
      <c r="T7086" s="9" t="s">
        <v>368</v>
      </c>
      <c r="U7086" s="9" t="s">
        <v>368</v>
      </c>
    </row>
    <row r="7087">
      <c r="F7087" s="9"/>
      <c r="N7087" s="50"/>
      <c r="O7087" s="50"/>
      <c r="P7087" s="50"/>
      <c r="Q7087" s="50" t="s">
        <v>368</v>
      </c>
      <c r="R7087" s="9" t="s">
        <v>368</v>
      </c>
      <c r="S7087" s="50" t="s">
        <v>368</v>
      </c>
      <c r="T7087" s="9" t="s">
        <v>368</v>
      </c>
      <c r="U7087" s="9" t="s">
        <v>368</v>
      </c>
    </row>
    <row r="7088">
      <c r="F7088" s="9"/>
      <c r="N7088" s="50"/>
      <c r="O7088" s="50"/>
      <c r="P7088" s="50"/>
      <c r="Q7088" s="50" t="s">
        <v>368</v>
      </c>
      <c r="R7088" s="9" t="s">
        <v>368</v>
      </c>
      <c r="S7088" s="50" t="s">
        <v>368</v>
      </c>
      <c r="T7088" s="9" t="s">
        <v>368</v>
      </c>
      <c r="U7088" s="9" t="s">
        <v>368</v>
      </c>
    </row>
    <row r="7089">
      <c r="F7089" s="9"/>
      <c r="N7089" s="50"/>
      <c r="O7089" s="50"/>
      <c r="P7089" s="50"/>
      <c r="Q7089" s="50" t="s">
        <v>368</v>
      </c>
      <c r="R7089" s="9" t="s">
        <v>368</v>
      </c>
      <c r="S7089" s="50" t="s">
        <v>368</v>
      </c>
      <c r="T7089" s="9" t="s">
        <v>368</v>
      </c>
      <c r="U7089" s="9" t="s">
        <v>368</v>
      </c>
    </row>
    <row r="7090">
      <c r="F7090" s="9"/>
      <c r="N7090" s="50"/>
      <c r="O7090" s="50"/>
      <c r="P7090" s="50"/>
      <c r="Q7090" s="50" t="s">
        <v>368</v>
      </c>
      <c r="R7090" s="9" t="s">
        <v>368</v>
      </c>
      <c r="S7090" s="50" t="s">
        <v>368</v>
      </c>
      <c r="T7090" s="9" t="s">
        <v>368</v>
      </c>
      <c r="U7090" s="9" t="s">
        <v>368</v>
      </c>
    </row>
    <row r="7091">
      <c r="F7091" s="9"/>
      <c r="N7091" s="50"/>
      <c r="O7091" s="50"/>
      <c r="P7091" s="50"/>
      <c r="Q7091" s="50" t="s">
        <v>368</v>
      </c>
      <c r="R7091" s="9" t="s">
        <v>368</v>
      </c>
      <c r="S7091" s="50" t="s">
        <v>368</v>
      </c>
      <c r="T7091" s="9" t="s">
        <v>368</v>
      </c>
      <c r="U7091" s="9" t="s">
        <v>368</v>
      </c>
    </row>
    <row r="7092">
      <c r="F7092" s="9"/>
      <c r="N7092" s="50"/>
      <c r="O7092" s="50"/>
      <c r="P7092" s="50"/>
      <c r="Q7092" s="50" t="s">
        <v>368</v>
      </c>
      <c r="R7092" s="9" t="s">
        <v>368</v>
      </c>
      <c r="S7092" s="50" t="s">
        <v>368</v>
      </c>
      <c r="T7092" s="9" t="s">
        <v>368</v>
      </c>
      <c r="U7092" s="9" t="s">
        <v>368</v>
      </c>
    </row>
    <row r="7093">
      <c r="F7093" s="9"/>
      <c r="N7093" s="50"/>
      <c r="O7093" s="50"/>
      <c r="P7093" s="50"/>
      <c r="Q7093" s="50" t="s">
        <v>368</v>
      </c>
      <c r="R7093" s="9" t="s">
        <v>368</v>
      </c>
      <c r="S7093" s="50" t="s">
        <v>368</v>
      </c>
      <c r="T7093" s="9" t="s">
        <v>368</v>
      </c>
      <c r="U7093" s="9" t="s">
        <v>368</v>
      </c>
    </row>
    <row r="7094">
      <c r="F7094" s="9"/>
      <c r="N7094" s="50"/>
      <c r="O7094" s="50"/>
      <c r="P7094" s="50"/>
      <c r="Q7094" s="50" t="s">
        <v>368</v>
      </c>
      <c r="R7094" s="9" t="s">
        <v>368</v>
      </c>
      <c r="S7094" s="50" t="s">
        <v>368</v>
      </c>
      <c r="T7094" s="9" t="s">
        <v>368</v>
      </c>
      <c r="U7094" s="9" t="s">
        <v>368</v>
      </c>
    </row>
    <row r="7095">
      <c r="F7095" s="9"/>
      <c r="N7095" s="50"/>
      <c r="O7095" s="50"/>
      <c r="P7095" s="50"/>
      <c r="Q7095" s="50" t="s">
        <v>368</v>
      </c>
      <c r="R7095" s="9" t="s">
        <v>368</v>
      </c>
      <c r="S7095" s="50" t="s">
        <v>368</v>
      </c>
      <c r="T7095" s="9" t="s">
        <v>368</v>
      </c>
      <c r="U7095" s="9" t="s">
        <v>368</v>
      </c>
    </row>
    <row r="7096">
      <c r="F7096" s="9"/>
      <c r="N7096" s="50"/>
      <c r="O7096" s="50"/>
      <c r="P7096" s="50"/>
      <c r="Q7096" s="50" t="s">
        <v>368</v>
      </c>
      <c r="R7096" s="9" t="s">
        <v>368</v>
      </c>
      <c r="S7096" s="50" t="s">
        <v>368</v>
      </c>
      <c r="T7096" s="9" t="s">
        <v>368</v>
      </c>
      <c r="U7096" s="9" t="s">
        <v>368</v>
      </c>
    </row>
    <row r="7097">
      <c r="F7097" s="9"/>
      <c r="N7097" s="50"/>
      <c r="O7097" s="50"/>
      <c r="P7097" s="50"/>
      <c r="Q7097" s="50" t="s">
        <v>368</v>
      </c>
      <c r="R7097" s="9" t="s">
        <v>368</v>
      </c>
      <c r="S7097" s="50" t="s">
        <v>368</v>
      </c>
      <c r="T7097" s="9" t="s">
        <v>368</v>
      </c>
      <c r="U7097" s="9" t="s">
        <v>368</v>
      </c>
    </row>
    <row r="7098">
      <c r="F7098" s="9"/>
      <c r="N7098" s="50"/>
      <c r="O7098" s="50"/>
      <c r="P7098" s="50"/>
      <c r="Q7098" s="50" t="s">
        <v>368</v>
      </c>
      <c r="R7098" s="9" t="s">
        <v>368</v>
      </c>
      <c r="S7098" s="50" t="s">
        <v>368</v>
      </c>
      <c r="T7098" s="9" t="s">
        <v>368</v>
      </c>
      <c r="U7098" s="9" t="s">
        <v>368</v>
      </c>
    </row>
    <row r="7099">
      <c r="F7099" s="9"/>
      <c r="N7099" s="50"/>
      <c r="O7099" s="50"/>
      <c r="P7099" s="50"/>
      <c r="Q7099" s="50" t="s">
        <v>368</v>
      </c>
      <c r="R7099" s="9" t="s">
        <v>368</v>
      </c>
      <c r="S7099" s="50" t="s">
        <v>368</v>
      </c>
      <c r="T7099" s="9" t="s">
        <v>368</v>
      </c>
      <c r="U7099" s="9" t="s">
        <v>368</v>
      </c>
    </row>
    <row r="7100">
      <c r="F7100" s="9"/>
      <c r="N7100" s="50"/>
      <c r="O7100" s="50"/>
      <c r="P7100" s="50"/>
      <c r="Q7100" s="50" t="s">
        <v>368</v>
      </c>
      <c r="R7100" s="9" t="s">
        <v>368</v>
      </c>
      <c r="S7100" s="50" t="s">
        <v>368</v>
      </c>
      <c r="T7100" s="9" t="s">
        <v>368</v>
      </c>
      <c r="U7100" s="9" t="s">
        <v>368</v>
      </c>
    </row>
    <row r="7101">
      <c r="F7101" s="9"/>
      <c r="N7101" s="50"/>
      <c r="O7101" s="50"/>
      <c r="P7101" s="50"/>
      <c r="Q7101" s="50" t="s">
        <v>368</v>
      </c>
      <c r="R7101" s="9" t="s">
        <v>368</v>
      </c>
      <c r="S7101" s="50" t="s">
        <v>368</v>
      </c>
      <c r="T7101" s="9" t="s">
        <v>368</v>
      </c>
      <c r="U7101" s="9" t="s">
        <v>368</v>
      </c>
    </row>
    <row r="7102">
      <c r="F7102" s="9"/>
      <c r="N7102" s="50"/>
      <c r="O7102" s="50"/>
      <c r="P7102" s="50"/>
      <c r="Q7102" s="50" t="s">
        <v>368</v>
      </c>
      <c r="R7102" s="9" t="s">
        <v>368</v>
      </c>
      <c r="S7102" s="50" t="s">
        <v>368</v>
      </c>
      <c r="T7102" s="9" t="s">
        <v>368</v>
      </c>
      <c r="U7102" s="9" t="s">
        <v>368</v>
      </c>
    </row>
    <row r="7103">
      <c r="F7103" s="9"/>
      <c r="N7103" s="50"/>
      <c r="O7103" s="50"/>
      <c r="P7103" s="50"/>
      <c r="Q7103" s="50" t="s">
        <v>368</v>
      </c>
      <c r="R7103" s="9" t="s">
        <v>368</v>
      </c>
      <c r="S7103" s="50" t="s">
        <v>368</v>
      </c>
      <c r="T7103" s="9" t="s">
        <v>368</v>
      </c>
      <c r="U7103" s="9" t="s">
        <v>368</v>
      </c>
    </row>
    <row r="7104">
      <c r="F7104" s="9"/>
      <c r="N7104" s="50"/>
      <c r="O7104" s="50"/>
      <c r="P7104" s="50"/>
      <c r="Q7104" s="50" t="s">
        <v>368</v>
      </c>
      <c r="R7104" s="9" t="s">
        <v>368</v>
      </c>
      <c r="S7104" s="50" t="s">
        <v>368</v>
      </c>
      <c r="T7104" s="9" t="s">
        <v>368</v>
      </c>
      <c r="U7104" s="9" t="s">
        <v>368</v>
      </c>
    </row>
    <row r="7105">
      <c r="F7105" s="9"/>
      <c r="N7105" s="50"/>
      <c r="O7105" s="50"/>
      <c r="P7105" s="50"/>
      <c r="Q7105" s="50" t="s">
        <v>368</v>
      </c>
      <c r="R7105" s="9" t="s">
        <v>368</v>
      </c>
      <c r="S7105" s="50" t="s">
        <v>368</v>
      </c>
      <c r="T7105" s="9" t="s">
        <v>368</v>
      </c>
      <c r="U7105" s="9" t="s">
        <v>368</v>
      </c>
    </row>
    <row r="7106">
      <c r="F7106" s="9"/>
      <c r="N7106" s="50"/>
      <c r="O7106" s="50"/>
      <c r="P7106" s="50"/>
      <c r="Q7106" s="50" t="s">
        <v>368</v>
      </c>
      <c r="R7106" s="9" t="s">
        <v>368</v>
      </c>
      <c r="S7106" s="50" t="s">
        <v>368</v>
      </c>
      <c r="T7106" s="9" t="s">
        <v>368</v>
      </c>
      <c r="U7106" s="9" t="s">
        <v>368</v>
      </c>
    </row>
    <row r="7107">
      <c r="F7107" s="9"/>
      <c r="N7107" s="50"/>
      <c r="O7107" s="50"/>
      <c r="P7107" s="50"/>
      <c r="Q7107" s="50" t="s">
        <v>368</v>
      </c>
      <c r="R7107" s="9" t="s">
        <v>368</v>
      </c>
      <c r="S7107" s="50" t="s">
        <v>368</v>
      </c>
      <c r="T7107" s="9" t="s">
        <v>368</v>
      </c>
      <c r="U7107" s="9" t="s">
        <v>368</v>
      </c>
    </row>
    <row r="7108">
      <c r="F7108" s="9"/>
      <c r="N7108" s="50"/>
      <c r="O7108" s="50"/>
      <c r="P7108" s="50"/>
      <c r="Q7108" s="50" t="s">
        <v>368</v>
      </c>
      <c r="R7108" s="9" t="s">
        <v>368</v>
      </c>
      <c r="S7108" s="50" t="s">
        <v>368</v>
      </c>
      <c r="T7108" s="9" t="s">
        <v>368</v>
      </c>
      <c r="U7108" s="9" t="s">
        <v>368</v>
      </c>
    </row>
    <row r="7109">
      <c r="F7109" s="9"/>
      <c r="N7109" s="50"/>
      <c r="O7109" s="50"/>
      <c r="P7109" s="50"/>
      <c r="Q7109" s="50" t="s">
        <v>368</v>
      </c>
      <c r="R7109" s="9" t="s">
        <v>368</v>
      </c>
      <c r="S7109" s="50" t="s">
        <v>368</v>
      </c>
      <c r="T7109" s="9" t="s">
        <v>368</v>
      </c>
      <c r="U7109" s="9" t="s">
        <v>368</v>
      </c>
    </row>
    <row r="7110">
      <c r="F7110" s="9"/>
      <c r="N7110" s="50"/>
      <c r="O7110" s="50"/>
      <c r="P7110" s="50"/>
      <c r="Q7110" s="50" t="s">
        <v>368</v>
      </c>
      <c r="R7110" s="9" t="s">
        <v>368</v>
      </c>
      <c r="S7110" s="50" t="s">
        <v>368</v>
      </c>
      <c r="T7110" s="9" t="s">
        <v>368</v>
      </c>
      <c r="U7110" s="9" t="s">
        <v>368</v>
      </c>
    </row>
    <row r="7111">
      <c r="F7111" s="9"/>
      <c r="N7111" s="50"/>
      <c r="O7111" s="50"/>
      <c r="P7111" s="50"/>
      <c r="Q7111" s="50" t="s">
        <v>368</v>
      </c>
      <c r="R7111" s="9" t="s">
        <v>368</v>
      </c>
      <c r="S7111" s="50" t="s">
        <v>368</v>
      </c>
      <c r="T7111" s="9" t="s">
        <v>368</v>
      </c>
      <c r="U7111" s="9" t="s">
        <v>368</v>
      </c>
    </row>
    <row r="7112">
      <c r="F7112" s="9"/>
      <c r="N7112" s="50"/>
      <c r="O7112" s="50"/>
      <c r="P7112" s="50"/>
      <c r="Q7112" s="50" t="s">
        <v>368</v>
      </c>
      <c r="R7112" s="9" t="s">
        <v>368</v>
      </c>
      <c r="S7112" s="50" t="s">
        <v>368</v>
      </c>
      <c r="T7112" s="9" t="s">
        <v>368</v>
      </c>
      <c r="U7112" s="9" t="s">
        <v>368</v>
      </c>
    </row>
    <row r="7113">
      <c r="F7113" s="9"/>
      <c r="N7113" s="50"/>
      <c r="O7113" s="50"/>
      <c r="P7113" s="50"/>
      <c r="Q7113" s="50" t="s">
        <v>368</v>
      </c>
      <c r="R7113" s="9" t="s">
        <v>368</v>
      </c>
      <c r="S7113" s="50" t="s">
        <v>368</v>
      </c>
      <c r="T7113" s="9" t="s">
        <v>368</v>
      </c>
      <c r="U7113" s="9" t="s">
        <v>368</v>
      </c>
    </row>
    <row r="7114">
      <c r="F7114" s="9"/>
      <c r="N7114" s="50"/>
      <c r="O7114" s="50"/>
      <c r="P7114" s="50"/>
      <c r="Q7114" s="50" t="s">
        <v>368</v>
      </c>
      <c r="R7114" s="9" t="s">
        <v>368</v>
      </c>
      <c r="S7114" s="50" t="s">
        <v>368</v>
      </c>
      <c r="T7114" s="9" t="s">
        <v>368</v>
      </c>
      <c r="U7114" s="9" t="s">
        <v>368</v>
      </c>
    </row>
    <row r="7115">
      <c r="F7115" s="9"/>
      <c r="N7115" s="50"/>
      <c r="O7115" s="50"/>
      <c r="P7115" s="50"/>
      <c r="Q7115" s="50" t="s">
        <v>368</v>
      </c>
      <c r="R7115" s="9" t="s">
        <v>368</v>
      </c>
      <c r="S7115" s="50" t="s">
        <v>368</v>
      </c>
      <c r="T7115" s="9" t="s">
        <v>368</v>
      </c>
      <c r="U7115" s="9" t="s">
        <v>368</v>
      </c>
    </row>
    <row r="7116">
      <c r="F7116" s="9"/>
      <c r="N7116" s="50"/>
      <c r="O7116" s="50"/>
      <c r="P7116" s="50"/>
      <c r="Q7116" s="50" t="s">
        <v>368</v>
      </c>
      <c r="R7116" s="9" t="s">
        <v>368</v>
      </c>
      <c r="S7116" s="50" t="s">
        <v>368</v>
      </c>
      <c r="T7116" s="9" t="s">
        <v>368</v>
      </c>
      <c r="U7116" s="9" t="s">
        <v>368</v>
      </c>
    </row>
    <row r="7117">
      <c r="F7117" s="9"/>
      <c r="N7117" s="50"/>
      <c r="O7117" s="50"/>
      <c r="P7117" s="50"/>
      <c r="Q7117" s="50" t="s">
        <v>368</v>
      </c>
      <c r="R7117" s="9" t="s">
        <v>368</v>
      </c>
      <c r="S7117" s="50" t="s">
        <v>368</v>
      </c>
      <c r="T7117" s="9" t="s">
        <v>368</v>
      </c>
      <c r="U7117" s="9" t="s">
        <v>368</v>
      </c>
    </row>
    <row r="7118">
      <c r="F7118" s="9"/>
      <c r="N7118" s="50"/>
      <c r="O7118" s="50"/>
      <c r="P7118" s="50"/>
      <c r="Q7118" s="50" t="s">
        <v>368</v>
      </c>
      <c r="R7118" s="9" t="s">
        <v>368</v>
      </c>
      <c r="S7118" s="50" t="s">
        <v>368</v>
      </c>
      <c r="T7118" s="9" t="s">
        <v>368</v>
      </c>
      <c r="U7118" s="9" t="s">
        <v>368</v>
      </c>
    </row>
    <row r="7119">
      <c r="F7119" s="9"/>
      <c r="N7119" s="50"/>
      <c r="O7119" s="50"/>
      <c r="P7119" s="50"/>
      <c r="Q7119" s="50" t="s">
        <v>368</v>
      </c>
      <c r="R7119" s="9" t="s">
        <v>368</v>
      </c>
      <c r="S7119" s="50" t="s">
        <v>368</v>
      </c>
      <c r="T7119" s="9" t="s">
        <v>368</v>
      </c>
      <c r="U7119" s="9" t="s">
        <v>368</v>
      </c>
    </row>
    <row r="7120">
      <c r="F7120" s="9"/>
      <c r="N7120" s="50"/>
      <c r="O7120" s="50"/>
      <c r="P7120" s="50"/>
      <c r="Q7120" s="50" t="s">
        <v>368</v>
      </c>
      <c r="R7120" s="9" t="s">
        <v>368</v>
      </c>
      <c r="S7120" s="50" t="s">
        <v>368</v>
      </c>
      <c r="T7120" s="9" t="s">
        <v>368</v>
      </c>
      <c r="U7120" s="9" t="s">
        <v>368</v>
      </c>
    </row>
    <row r="7121">
      <c r="F7121" s="9"/>
      <c r="N7121" s="50"/>
      <c r="O7121" s="50"/>
      <c r="P7121" s="50"/>
      <c r="Q7121" s="50" t="s">
        <v>368</v>
      </c>
      <c r="R7121" s="9" t="s">
        <v>368</v>
      </c>
      <c r="S7121" s="50" t="s">
        <v>368</v>
      </c>
      <c r="T7121" s="9" t="s">
        <v>368</v>
      </c>
      <c r="U7121" s="9" t="s">
        <v>368</v>
      </c>
    </row>
    <row r="7122">
      <c r="F7122" s="9"/>
      <c r="N7122" s="50"/>
      <c r="O7122" s="50"/>
      <c r="P7122" s="50"/>
      <c r="Q7122" s="50" t="s">
        <v>368</v>
      </c>
      <c r="R7122" s="9" t="s">
        <v>368</v>
      </c>
      <c r="S7122" s="50" t="s">
        <v>368</v>
      </c>
      <c r="T7122" s="9" t="s">
        <v>368</v>
      </c>
      <c r="U7122" s="9" t="s">
        <v>368</v>
      </c>
    </row>
    <row r="7123">
      <c r="F7123" s="9"/>
      <c r="N7123" s="50"/>
      <c r="O7123" s="50"/>
      <c r="P7123" s="50"/>
      <c r="Q7123" s="50" t="s">
        <v>368</v>
      </c>
      <c r="R7123" s="9" t="s">
        <v>368</v>
      </c>
      <c r="S7123" s="50" t="s">
        <v>368</v>
      </c>
      <c r="T7123" s="9" t="s">
        <v>368</v>
      </c>
      <c r="U7123" s="9" t="s">
        <v>368</v>
      </c>
    </row>
    <row r="7124">
      <c r="F7124" s="9"/>
      <c r="N7124" s="50"/>
      <c r="O7124" s="50"/>
      <c r="P7124" s="50"/>
      <c r="Q7124" s="50" t="s">
        <v>368</v>
      </c>
      <c r="R7124" s="9" t="s">
        <v>368</v>
      </c>
      <c r="S7124" s="50" t="s">
        <v>368</v>
      </c>
      <c r="T7124" s="9" t="s">
        <v>368</v>
      </c>
      <c r="U7124" s="9" t="s">
        <v>368</v>
      </c>
    </row>
    <row r="7125">
      <c r="F7125" s="9"/>
      <c r="N7125" s="50"/>
      <c r="O7125" s="50"/>
      <c r="P7125" s="50"/>
      <c r="Q7125" s="50" t="s">
        <v>368</v>
      </c>
      <c r="R7125" s="9" t="s">
        <v>368</v>
      </c>
      <c r="S7125" s="50" t="s">
        <v>368</v>
      </c>
      <c r="T7125" s="9" t="s">
        <v>368</v>
      </c>
      <c r="U7125" s="9" t="s">
        <v>368</v>
      </c>
    </row>
    <row r="7126">
      <c r="F7126" s="9"/>
      <c r="N7126" s="50"/>
      <c r="O7126" s="50"/>
      <c r="P7126" s="50"/>
      <c r="Q7126" s="50" t="s">
        <v>368</v>
      </c>
      <c r="R7126" s="9" t="s">
        <v>368</v>
      </c>
      <c r="S7126" s="50" t="s">
        <v>368</v>
      </c>
      <c r="T7126" s="9" t="s">
        <v>368</v>
      </c>
      <c r="U7126" s="9" t="s">
        <v>368</v>
      </c>
    </row>
    <row r="7127">
      <c r="F7127" s="9"/>
      <c r="N7127" s="50"/>
      <c r="O7127" s="50"/>
      <c r="P7127" s="50"/>
      <c r="Q7127" s="50" t="s">
        <v>368</v>
      </c>
      <c r="R7127" s="9" t="s">
        <v>368</v>
      </c>
      <c r="S7127" s="50" t="s">
        <v>368</v>
      </c>
      <c r="T7127" s="9" t="s">
        <v>368</v>
      </c>
      <c r="U7127" s="9" t="s">
        <v>368</v>
      </c>
    </row>
    <row r="7128">
      <c r="F7128" s="9"/>
      <c r="N7128" s="50"/>
      <c r="O7128" s="50"/>
      <c r="P7128" s="50"/>
      <c r="Q7128" s="50" t="s">
        <v>368</v>
      </c>
      <c r="R7128" s="9" t="s">
        <v>368</v>
      </c>
      <c r="S7128" s="50" t="s">
        <v>368</v>
      </c>
      <c r="T7128" s="9" t="s">
        <v>368</v>
      </c>
      <c r="U7128" s="9" t="s">
        <v>368</v>
      </c>
    </row>
    <row r="7129">
      <c r="F7129" s="9"/>
      <c r="N7129" s="50"/>
      <c r="O7129" s="50"/>
      <c r="P7129" s="50"/>
      <c r="Q7129" s="50" t="s">
        <v>368</v>
      </c>
      <c r="R7129" s="9" t="s">
        <v>368</v>
      </c>
      <c r="S7129" s="50" t="s">
        <v>368</v>
      </c>
      <c r="T7129" s="9" t="s">
        <v>368</v>
      </c>
      <c r="U7129" s="9" t="s">
        <v>368</v>
      </c>
    </row>
    <row r="7130">
      <c r="F7130" s="9"/>
      <c r="N7130" s="50"/>
      <c r="O7130" s="50"/>
      <c r="P7130" s="50"/>
      <c r="Q7130" s="50" t="s">
        <v>368</v>
      </c>
      <c r="R7130" s="9" t="s">
        <v>368</v>
      </c>
      <c r="S7130" s="50" t="s">
        <v>368</v>
      </c>
      <c r="T7130" s="9" t="s">
        <v>368</v>
      </c>
      <c r="U7130" s="9" t="s">
        <v>368</v>
      </c>
    </row>
    <row r="7131">
      <c r="F7131" s="9"/>
      <c r="N7131" s="50"/>
      <c r="O7131" s="50"/>
      <c r="P7131" s="50"/>
      <c r="Q7131" s="50" t="s">
        <v>368</v>
      </c>
      <c r="R7131" s="9" t="s">
        <v>368</v>
      </c>
      <c r="S7131" s="50" t="s">
        <v>368</v>
      </c>
      <c r="T7131" s="9" t="s">
        <v>368</v>
      </c>
      <c r="U7131" s="9" t="s">
        <v>368</v>
      </c>
    </row>
    <row r="7132">
      <c r="F7132" s="9"/>
      <c r="N7132" s="50"/>
      <c r="O7132" s="50"/>
      <c r="P7132" s="50"/>
      <c r="Q7132" s="50" t="s">
        <v>368</v>
      </c>
      <c r="R7132" s="9" t="s">
        <v>368</v>
      </c>
      <c r="S7132" s="50" t="s">
        <v>368</v>
      </c>
      <c r="T7132" s="9" t="s">
        <v>368</v>
      </c>
      <c r="U7132" s="9" t="s">
        <v>368</v>
      </c>
    </row>
    <row r="7133">
      <c r="F7133" s="9"/>
      <c r="N7133" s="50"/>
      <c r="O7133" s="50"/>
      <c r="P7133" s="50"/>
      <c r="Q7133" s="50" t="s">
        <v>368</v>
      </c>
      <c r="R7133" s="9" t="s">
        <v>368</v>
      </c>
      <c r="S7133" s="50" t="s">
        <v>368</v>
      </c>
      <c r="T7133" s="9" t="s">
        <v>368</v>
      </c>
      <c r="U7133" s="9" t="s">
        <v>368</v>
      </c>
    </row>
    <row r="7134">
      <c r="F7134" s="9"/>
      <c r="N7134" s="50"/>
      <c r="O7134" s="50"/>
      <c r="P7134" s="50"/>
      <c r="Q7134" s="50" t="s">
        <v>368</v>
      </c>
      <c r="R7134" s="9" t="s">
        <v>368</v>
      </c>
      <c r="S7134" s="50" t="s">
        <v>368</v>
      </c>
      <c r="T7134" s="9" t="s">
        <v>368</v>
      </c>
      <c r="U7134" s="9" t="s">
        <v>368</v>
      </c>
    </row>
    <row r="7135">
      <c r="F7135" s="9"/>
      <c r="N7135" s="50"/>
      <c r="O7135" s="50"/>
      <c r="P7135" s="50"/>
      <c r="Q7135" s="50" t="s">
        <v>368</v>
      </c>
      <c r="R7135" s="9" t="s">
        <v>368</v>
      </c>
      <c r="S7135" s="50" t="s">
        <v>368</v>
      </c>
      <c r="T7135" s="9" t="s">
        <v>368</v>
      </c>
      <c r="U7135" s="9" t="s">
        <v>368</v>
      </c>
    </row>
    <row r="7136">
      <c r="F7136" s="9"/>
      <c r="N7136" s="50"/>
      <c r="O7136" s="50"/>
      <c r="P7136" s="50"/>
      <c r="Q7136" s="50" t="s">
        <v>368</v>
      </c>
      <c r="R7136" s="9" t="s">
        <v>368</v>
      </c>
      <c r="S7136" s="50" t="s">
        <v>368</v>
      </c>
      <c r="T7136" s="9" t="s">
        <v>368</v>
      </c>
      <c r="U7136" s="9" t="s">
        <v>368</v>
      </c>
    </row>
    <row r="7137">
      <c r="F7137" s="9"/>
      <c r="N7137" s="50"/>
      <c r="O7137" s="50"/>
      <c r="P7137" s="50"/>
      <c r="Q7137" s="50" t="s">
        <v>368</v>
      </c>
      <c r="R7137" s="9" t="s">
        <v>368</v>
      </c>
      <c r="S7137" s="50" t="s">
        <v>368</v>
      </c>
      <c r="T7137" s="9" t="s">
        <v>368</v>
      </c>
      <c r="U7137" s="9" t="s">
        <v>368</v>
      </c>
    </row>
    <row r="7138">
      <c r="F7138" s="9"/>
      <c r="N7138" s="50"/>
      <c r="O7138" s="50"/>
      <c r="P7138" s="50"/>
      <c r="Q7138" s="50" t="s">
        <v>368</v>
      </c>
      <c r="R7138" s="9" t="s">
        <v>368</v>
      </c>
      <c r="S7138" s="50" t="s">
        <v>368</v>
      </c>
      <c r="T7138" s="9" t="s">
        <v>368</v>
      </c>
      <c r="U7138" s="9" t="s">
        <v>368</v>
      </c>
    </row>
    <row r="7139">
      <c r="F7139" s="9"/>
      <c r="N7139" s="50"/>
      <c r="O7139" s="50"/>
      <c r="P7139" s="50"/>
      <c r="Q7139" s="50" t="s">
        <v>368</v>
      </c>
      <c r="R7139" s="9" t="s">
        <v>368</v>
      </c>
      <c r="S7139" s="50" t="s">
        <v>368</v>
      </c>
      <c r="T7139" s="9" t="s">
        <v>368</v>
      </c>
      <c r="U7139" s="9" t="s">
        <v>368</v>
      </c>
    </row>
    <row r="7140">
      <c r="F7140" s="9"/>
      <c r="N7140" s="50"/>
      <c r="O7140" s="50"/>
      <c r="P7140" s="50"/>
      <c r="Q7140" s="50" t="s">
        <v>368</v>
      </c>
      <c r="R7140" s="9" t="s">
        <v>368</v>
      </c>
      <c r="S7140" s="50" t="s">
        <v>368</v>
      </c>
      <c r="T7140" s="9" t="s">
        <v>368</v>
      </c>
      <c r="U7140" s="9" t="s">
        <v>368</v>
      </c>
    </row>
    <row r="7141">
      <c r="F7141" s="9"/>
      <c r="N7141" s="50"/>
      <c r="O7141" s="50"/>
      <c r="P7141" s="50"/>
      <c r="Q7141" s="50" t="s">
        <v>368</v>
      </c>
      <c r="R7141" s="9" t="s">
        <v>368</v>
      </c>
      <c r="S7141" s="50" t="s">
        <v>368</v>
      </c>
      <c r="T7141" s="9" t="s">
        <v>368</v>
      </c>
      <c r="U7141" s="9" t="s">
        <v>368</v>
      </c>
    </row>
    <row r="7142">
      <c r="F7142" s="9"/>
      <c r="N7142" s="50"/>
      <c r="O7142" s="50"/>
      <c r="P7142" s="50"/>
      <c r="Q7142" s="50" t="s">
        <v>368</v>
      </c>
      <c r="R7142" s="9" t="s">
        <v>368</v>
      </c>
      <c r="S7142" s="50" t="s">
        <v>368</v>
      </c>
      <c r="T7142" s="9" t="s">
        <v>368</v>
      </c>
      <c r="U7142" s="9" t="s">
        <v>368</v>
      </c>
    </row>
    <row r="7143">
      <c r="F7143" s="9"/>
      <c r="N7143" s="50"/>
      <c r="O7143" s="50"/>
      <c r="P7143" s="50"/>
      <c r="Q7143" s="50" t="s">
        <v>368</v>
      </c>
      <c r="R7143" s="9" t="s">
        <v>368</v>
      </c>
      <c r="S7143" s="50" t="s">
        <v>368</v>
      </c>
      <c r="T7143" s="9" t="s">
        <v>368</v>
      </c>
      <c r="U7143" s="9" t="s">
        <v>368</v>
      </c>
    </row>
    <row r="7144">
      <c r="F7144" s="9"/>
      <c r="N7144" s="50"/>
      <c r="O7144" s="50"/>
      <c r="P7144" s="50"/>
      <c r="Q7144" s="50" t="s">
        <v>368</v>
      </c>
      <c r="R7144" s="9" t="s">
        <v>368</v>
      </c>
      <c r="S7144" s="50" t="s">
        <v>368</v>
      </c>
      <c r="T7144" s="9" t="s">
        <v>368</v>
      </c>
      <c r="U7144" s="9" t="s">
        <v>368</v>
      </c>
    </row>
    <row r="7145">
      <c r="F7145" s="9"/>
      <c r="N7145" s="50"/>
      <c r="O7145" s="50"/>
      <c r="P7145" s="50"/>
      <c r="Q7145" s="50" t="s">
        <v>368</v>
      </c>
      <c r="R7145" s="9" t="s">
        <v>368</v>
      </c>
      <c r="S7145" s="50" t="s">
        <v>368</v>
      </c>
      <c r="T7145" s="9" t="s">
        <v>368</v>
      </c>
      <c r="U7145" s="9" t="s">
        <v>368</v>
      </c>
    </row>
    <row r="7146">
      <c r="F7146" s="9"/>
      <c r="N7146" s="50"/>
      <c r="O7146" s="50"/>
      <c r="P7146" s="50"/>
      <c r="Q7146" s="50" t="s">
        <v>368</v>
      </c>
      <c r="R7146" s="9" t="s">
        <v>368</v>
      </c>
      <c r="S7146" s="50" t="s">
        <v>368</v>
      </c>
      <c r="T7146" s="9" t="s">
        <v>368</v>
      </c>
      <c r="U7146" s="9" t="s">
        <v>368</v>
      </c>
    </row>
    <row r="7147">
      <c r="F7147" s="9"/>
      <c r="N7147" s="50"/>
      <c r="O7147" s="50"/>
      <c r="P7147" s="50"/>
      <c r="Q7147" s="50" t="s">
        <v>368</v>
      </c>
      <c r="R7147" s="9" t="s">
        <v>368</v>
      </c>
      <c r="S7147" s="50" t="s">
        <v>368</v>
      </c>
      <c r="T7147" s="9" t="s">
        <v>368</v>
      </c>
      <c r="U7147" s="9" t="s">
        <v>368</v>
      </c>
    </row>
    <row r="7148">
      <c r="F7148" s="9"/>
      <c r="N7148" s="50"/>
      <c r="O7148" s="50"/>
      <c r="P7148" s="50"/>
      <c r="Q7148" s="50" t="s">
        <v>368</v>
      </c>
      <c r="R7148" s="9" t="s">
        <v>368</v>
      </c>
      <c r="S7148" s="50" t="s">
        <v>368</v>
      </c>
      <c r="T7148" s="9" t="s">
        <v>368</v>
      </c>
      <c r="U7148" s="9" t="s">
        <v>368</v>
      </c>
    </row>
    <row r="7149">
      <c r="F7149" s="9"/>
      <c r="N7149" s="50"/>
      <c r="O7149" s="50"/>
      <c r="P7149" s="50"/>
      <c r="Q7149" s="50" t="s">
        <v>368</v>
      </c>
      <c r="R7149" s="9" t="s">
        <v>368</v>
      </c>
      <c r="S7149" s="50" t="s">
        <v>368</v>
      </c>
      <c r="T7149" s="9" t="s">
        <v>368</v>
      </c>
      <c r="U7149" s="9" t="s">
        <v>368</v>
      </c>
    </row>
    <row r="7150">
      <c r="F7150" s="9"/>
      <c r="N7150" s="50"/>
      <c r="O7150" s="50"/>
      <c r="P7150" s="50"/>
      <c r="Q7150" s="50" t="s">
        <v>368</v>
      </c>
      <c r="R7150" s="9" t="s">
        <v>368</v>
      </c>
      <c r="S7150" s="50" t="s">
        <v>368</v>
      </c>
      <c r="T7150" s="9" t="s">
        <v>368</v>
      </c>
      <c r="U7150" s="9" t="s">
        <v>368</v>
      </c>
    </row>
    <row r="7151">
      <c r="F7151" s="9"/>
      <c r="N7151" s="50"/>
      <c r="O7151" s="50"/>
      <c r="P7151" s="50"/>
      <c r="Q7151" s="50" t="s">
        <v>368</v>
      </c>
      <c r="R7151" s="9" t="s">
        <v>368</v>
      </c>
      <c r="S7151" s="50" t="s">
        <v>368</v>
      </c>
      <c r="T7151" s="9" t="s">
        <v>368</v>
      </c>
      <c r="U7151" s="9" t="s">
        <v>368</v>
      </c>
    </row>
    <row r="7152">
      <c r="F7152" s="9"/>
      <c r="N7152" s="50"/>
      <c r="O7152" s="50"/>
      <c r="P7152" s="50"/>
      <c r="Q7152" s="50" t="s">
        <v>368</v>
      </c>
      <c r="R7152" s="9" t="s">
        <v>368</v>
      </c>
      <c r="S7152" s="50" t="s">
        <v>368</v>
      </c>
      <c r="T7152" s="9" t="s">
        <v>368</v>
      </c>
      <c r="U7152" s="9" t="s">
        <v>368</v>
      </c>
    </row>
    <row r="7153">
      <c r="F7153" s="9"/>
      <c r="N7153" s="50"/>
      <c r="O7153" s="50"/>
      <c r="P7153" s="50"/>
      <c r="Q7153" s="50" t="s">
        <v>368</v>
      </c>
      <c r="R7153" s="9" t="s">
        <v>368</v>
      </c>
      <c r="S7153" s="50" t="s">
        <v>368</v>
      </c>
      <c r="T7153" s="9" t="s">
        <v>368</v>
      </c>
      <c r="U7153" s="9" t="s">
        <v>368</v>
      </c>
    </row>
    <row r="7154">
      <c r="F7154" s="9"/>
      <c r="N7154" s="50"/>
      <c r="O7154" s="50"/>
      <c r="P7154" s="50"/>
      <c r="Q7154" s="50" t="s">
        <v>368</v>
      </c>
      <c r="R7154" s="9" t="s">
        <v>368</v>
      </c>
      <c r="S7154" s="50" t="s">
        <v>368</v>
      </c>
      <c r="T7154" s="9" t="s">
        <v>368</v>
      </c>
      <c r="U7154" s="9" t="s">
        <v>368</v>
      </c>
    </row>
    <row r="7155">
      <c r="F7155" s="9"/>
      <c r="N7155" s="50"/>
      <c r="O7155" s="50"/>
      <c r="P7155" s="50"/>
      <c r="Q7155" s="50" t="s">
        <v>368</v>
      </c>
      <c r="R7155" s="9" t="s">
        <v>368</v>
      </c>
      <c r="S7155" s="50" t="s">
        <v>368</v>
      </c>
      <c r="T7155" s="9" t="s">
        <v>368</v>
      </c>
      <c r="U7155" s="9" t="s">
        <v>368</v>
      </c>
    </row>
    <row r="7156">
      <c r="F7156" s="9"/>
      <c r="N7156" s="50"/>
      <c r="O7156" s="50"/>
      <c r="P7156" s="50"/>
      <c r="Q7156" s="50" t="s">
        <v>368</v>
      </c>
      <c r="R7156" s="9" t="s">
        <v>368</v>
      </c>
      <c r="S7156" s="50" t="s">
        <v>368</v>
      </c>
      <c r="T7156" s="9" t="s">
        <v>368</v>
      </c>
      <c r="U7156" s="9" t="s">
        <v>368</v>
      </c>
    </row>
    <row r="7157">
      <c r="F7157" s="9"/>
      <c r="N7157" s="50"/>
      <c r="O7157" s="50"/>
      <c r="P7157" s="50"/>
      <c r="Q7157" s="50" t="s">
        <v>368</v>
      </c>
      <c r="R7157" s="9" t="s">
        <v>368</v>
      </c>
      <c r="S7157" s="50" t="s">
        <v>368</v>
      </c>
      <c r="T7157" s="9" t="s">
        <v>368</v>
      </c>
      <c r="U7157" s="9" t="s">
        <v>368</v>
      </c>
    </row>
    <row r="7158">
      <c r="F7158" s="9"/>
      <c r="N7158" s="50"/>
      <c r="O7158" s="50"/>
      <c r="P7158" s="50"/>
      <c r="Q7158" s="50" t="s">
        <v>368</v>
      </c>
      <c r="R7158" s="9" t="s">
        <v>368</v>
      </c>
      <c r="S7158" s="50" t="s">
        <v>368</v>
      </c>
      <c r="T7158" s="9" t="s">
        <v>368</v>
      </c>
      <c r="U7158" s="9" t="s">
        <v>368</v>
      </c>
    </row>
    <row r="7159">
      <c r="F7159" s="9"/>
      <c r="N7159" s="50"/>
      <c r="O7159" s="50"/>
      <c r="P7159" s="50"/>
      <c r="Q7159" s="50" t="s">
        <v>368</v>
      </c>
      <c r="R7159" s="9" t="s">
        <v>368</v>
      </c>
      <c r="S7159" s="50" t="s">
        <v>368</v>
      </c>
      <c r="T7159" s="9" t="s">
        <v>368</v>
      </c>
      <c r="U7159" s="9" t="s">
        <v>368</v>
      </c>
    </row>
    <row r="7160">
      <c r="F7160" s="9"/>
      <c r="N7160" s="50"/>
      <c r="O7160" s="50"/>
      <c r="P7160" s="50"/>
      <c r="Q7160" s="50" t="s">
        <v>368</v>
      </c>
      <c r="R7160" s="9" t="s">
        <v>368</v>
      </c>
      <c r="S7160" s="50" t="s">
        <v>368</v>
      </c>
      <c r="T7160" s="9" t="s">
        <v>368</v>
      </c>
      <c r="U7160" s="9" t="s">
        <v>368</v>
      </c>
    </row>
    <row r="7161">
      <c r="F7161" s="9"/>
      <c r="N7161" s="50"/>
      <c r="O7161" s="50"/>
      <c r="P7161" s="50"/>
      <c r="Q7161" s="50" t="s">
        <v>368</v>
      </c>
      <c r="R7161" s="9" t="s">
        <v>368</v>
      </c>
      <c r="S7161" s="50" t="s">
        <v>368</v>
      </c>
      <c r="T7161" s="9" t="s">
        <v>368</v>
      </c>
      <c r="U7161" s="9" t="s">
        <v>368</v>
      </c>
    </row>
    <row r="7162">
      <c r="F7162" s="9"/>
      <c r="N7162" s="50"/>
      <c r="O7162" s="50"/>
      <c r="P7162" s="50"/>
      <c r="Q7162" s="50" t="s">
        <v>368</v>
      </c>
      <c r="R7162" s="9" t="s">
        <v>368</v>
      </c>
      <c r="S7162" s="50" t="s">
        <v>368</v>
      </c>
      <c r="T7162" s="9" t="s">
        <v>368</v>
      </c>
      <c r="U7162" s="9" t="s">
        <v>368</v>
      </c>
    </row>
    <row r="7163">
      <c r="F7163" s="9"/>
      <c r="N7163" s="50"/>
      <c r="O7163" s="50"/>
      <c r="P7163" s="50"/>
      <c r="Q7163" s="50" t="s">
        <v>368</v>
      </c>
      <c r="R7163" s="9" t="s">
        <v>368</v>
      </c>
      <c r="S7163" s="50" t="s">
        <v>368</v>
      </c>
      <c r="T7163" s="9" t="s">
        <v>368</v>
      </c>
      <c r="U7163" s="9" t="s">
        <v>368</v>
      </c>
    </row>
    <row r="7164">
      <c r="F7164" s="9"/>
      <c r="N7164" s="50"/>
      <c r="O7164" s="50"/>
      <c r="P7164" s="50"/>
      <c r="Q7164" s="50" t="s">
        <v>368</v>
      </c>
      <c r="R7164" s="9" t="s">
        <v>368</v>
      </c>
      <c r="S7164" s="50" t="s">
        <v>368</v>
      </c>
      <c r="T7164" s="9" t="s">
        <v>368</v>
      </c>
      <c r="U7164" s="9" t="s">
        <v>368</v>
      </c>
    </row>
    <row r="7165">
      <c r="F7165" s="9"/>
      <c r="N7165" s="50"/>
      <c r="O7165" s="50"/>
      <c r="P7165" s="50"/>
      <c r="Q7165" s="50" t="s">
        <v>368</v>
      </c>
      <c r="R7165" s="9" t="s">
        <v>368</v>
      </c>
      <c r="S7165" s="50" t="s">
        <v>368</v>
      </c>
      <c r="T7165" s="9" t="s">
        <v>368</v>
      </c>
      <c r="U7165" s="9" t="s">
        <v>368</v>
      </c>
    </row>
    <row r="7166">
      <c r="F7166" s="9"/>
      <c r="N7166" s="50"/>
      <c r="O7166" s="50"/>
      <c r="P7166" s="50"/>
      <c r="Q7166" s="50" t="s">
        <v>368</v>
      </c>
      <c r="R7166" s="9" t="s">
        <v>368</v>
      </c>
      <c r="S7166" s="50" t="s">
        <v>368</v>
      </c>
      <c r="T7166" s="9" t="s">
        <v>368</v>
      </c>
      <c r="U7166" s="9" t="s">
        <v>368</v>
      </c>
    </row>
    <row r="7167">
      <c r="F7167" s="9"/>
      <c r="N7167" s="50"/>
      <c r="O7167" s="50"/>
      <c r="P7167" s="50"/>
      <c r="Q7167" s="50" t="s">
        <v>368</v>
      </c>
      <c r="R7167" s="9" t="s">
        <v>368</v>
      </c>
      <c r="S7167" s="50" t="s">
        <v>368</v>
      </c>
      <c r="T7167" s="9" t="s">
        <v>368</v>
      </c>
      <c r="U7167" s="9" t="s">
        <v>368</v>
      </c>
    </row>
    <row r="7168">
      <c r="F7168" s="9"/>
      <c r="N7168" s="50"/>
      <c r="O7168" s="50"/>
      <c r="P7168" s="50"/>
      <c r="Q7168" s="50" t="s">
        <v>368</v>
      </c>
      <c r="R7168" s="9" t="s">
        <v>368</v>
      </c>
      <c r="S7168" s="50" t="s">
        <v>368</v>
      </c>
      <c r="T7168" s="9" t="s">
        <v>368</v>
      </c>
      <c r="U7168" s="9" t="s">
        <v>368</v>
      </c>
    </row>
    <row r="7169">
      <c r="F7169" s="9"/>
      <c r="N7169" s="50"/>
      <c r="O7169" s="50"/>
      <c r="P7169" s="50"/>
      <c r="Q7169" s="50" t="s">
        <v>368</v>
      </c>
      <c r="R7169" s="9" t="s">
        <v>368</v>
      </c>
      <c r="S7169" s="50" t="s">
        <v>368</v>
      </c>
      <c r="T7169" s="9" t="s">
        <v>368</v>
      </c>
      <c r="U7169" s="9" t="s">
        <v>368</v>
      </c>
    </row>
    <row r="7170">
      <c r="F7170" s="9"/>
      <c r="N7170" s="50"/>
      <c r="O7170" s="50"/>
      <c r="P7170" s="50"/>
      <c r="Q7170" s="50" t="s">
        <v>368</v>
      </c>
      <c r="R7170" s="9" t="s">
        <v>368</v>
      </c>
      <c r="S7170" s="50" t="s">
        <v>368</v>
      </c>
      <c r="T7170" s="9" t="s">
        <v>368</v>
      </c>
      <c r="U7170" s="9" t="s">
        <v>368</v>
      </c>
    </row>
    <row r="7171">
      <c r="F7171" s="9"/>
      <c r="N7171" s="50"/>
      <c r="O7171" s="50"/>
      <c r="P7171" s="50"/>
      <c r="Q7171" s="50" t="s">
        <v>368</v>
      </c>
      <c r="R7171" s="9" t="s">
        <v>368</v>
      </c>
      <c r="S7171" s="50" t="s">
        <v>368</v>
      </c>
      <c r="T7171" s="9" t="s">
        <v>368</v>
      </c>
      <c r="U7171" s="9" t="s">
        <v>368</v>
      </c>
    </row>
    <row r="7172">
      <c r="F7172" s="9"/>
      <c r="N7172" s="50"/>
      <c r="O7172" s="50"/>
      <c r="P7172" s="50"/>
      <c r="Q7172" s="50" t="s">
        <v>368</v>
      </c>
      <c r="R7172" s="9" t="s">
        <v>368</v>
      </c>
      <c r="S7172" s="50" t="s">
        <v>368</v>
      </c>
      <c r="T7172" s="9" t="s">
        <v>368</v>
      </c>
      <c r="U7172" s="9" t="s">
        <v>368</v>
      </c>
    </row>
    <row r="7173">
      <c r="F7173" s="9"/>
      <c r="N7173" s="50"/>
      <c r="O7173" s="50"/>
      <c r="P7173" s="50"/>
      <c r="Q7173" s="50" t="s">
        <v>368</v>
      </c>
      <c r="R7173" s="9" t="s">
        <v>368</v>
      </c>
      <c r="S7173" s="50" t="s">
        <v>368</v>
      </c>
      <c r="T7173" s="9" t="s">
        <v>368</v>
      </c>
      <c r="U7173" s="9" t="s">
        <v>368</v>
      </c>
    </row>
    <row r="7174">
      <c r="F7174" s="9"/>
      <c r="N7174" s="50"/>
      <c r="O7174" s="50"/>
      <c r="P7174" s="50"/>
      <c r="Q7174" s="50" t="s">
        <v>368</v>
      </c>
      <c r="R7174" s="9" t="s">
        <v>368</v>
      </c>
      <c r="S7174" s="50" t="s">
        <v>368</v>
      </c>
      <c r="T7174" s="9" t="s">
        <v>368</v>
      </c>
      <c r="U7174" s="9" t="s">
        <v>368</v>
      </c>
    </row>
    <row r="7175">
      <c r="F7175" s="9"/>
      <c r="N7175" s="50"/>
      <c r="O7175" s="50"/>
      <c r="P7175" s="50"/>
      <c r="Q7175" s="50" t="s">
        <v>368</v>
      </c>
      <c r="R7175" s="9" t="s">
        <v>368</v>
      </c>
      <c r="S7175" s="50" t="s">
        <v>368</v>
      </c>
      <c r="T7175" s="9" t="s">
        <v>368</v>
      </c>
      <c r="U7175" s="9" t="s">
        <v>368</v>
      </c>
    </row>
    <row r="7176">
      <c r="F7176" s="9"/>
      <c r="N7176" s="50"/>
      <c r="O7176" s="50"/>
      <c r="P7176" s="50"/>
      <c r="Q7176" s="50" t="s">
        <v>368</v>
      </c>
      <c r="R7176" s="9" t="s">
        <v>368</v>
      </c>
      <c r="S7176" s="50" t="s">
        <v>368</v>
      </c>
      <c r="T7176" s="9" t="s">
        <v>368</v>
      </c>
      <c r="U7176" s="9" t="s">
        <v>368</v>
      </c>
    </row>
    <row r="7177">
      <c r="F7177" s="9"/>
      <c r="N7177" s="50"/>
      <c r="O7177" s="50"/>
      <c r="P7177" s="50"/>
      <c r="Q7177" s="50" t="s">
        <v>368</v>
      </c>
      <c r="R7177" s="9" t="s">
        <v>368</v>
      </c>
      <c r="S7177" s="50" t="s">
        <v>368</v>
      </c>
      <c r="T7177" s="9" t="s">
        <v>368</v>
      </c>
      <c r="U7177" s="9" t="s">
        <v>368</v>
      </c>
    </row>
    <row r="7178">
      <c r="F7178" s="9"/>
      <c r="N7178" s="50"/>
      <c r="O7178" s="50"/>
      <c r="P7178" s="50"/>
      <c r="Q7178" s="50" t="s">
        <v>368</v>
      </c>
      <c r="R7178" s="9" t="s">
        <v>368</v>
      </c>
      <c r="S7178" s="50" t="s">
        <v>368</v>
      </c>
      <c r="T7178" s="9" t="s">
        <v>368</v>
      </c>
      <c r="U7178" s="9" t="s">
        <v>368</v>
      </c>
    </row>
    <row r="7179">
      <c r="F7179" s="9"/>
      <c r="N7179" s="50"/>
      <c r="O7179" s="50"/>
      <c r="P7179" s="50"/>
      <c r="Q7179" s="50" t="s">
        <v>368</v>
      </c>
      <c r="R7179" s="9" t="s">
        <v>368</v>
      </c>
      <c r="S7179" s="50" t="s">
        <v>368</v>
      </c>
      <c r="T7179" s="9" t="s">
        <v>368</v>
      </c>
      <c r="U7179" s="9" t="s">
        <v>368</v>
      </c>
    </row>
    <row r="7180">
      <c r="F7180" s="9"/>
      <c r="N7180" s="50"/>
      <c r="O7180" s="50"/>
      <c r="P7180" s="50"/>
      <c r="Q7180" s="50" t="s">
        <v>368</v>
      </c>
      <c r="R7180" s="9" t="s">
        <v>368</v>
      </c>
      <c r="S7180" s="50" t="s">
        <v>368</v>
      </c>
      <c r="T7180" s="9" t="s">
        <v>368</v>
      </c>
      <c r="U7180" s="9" t="s">
        <v>368</v>
      </c>
    </row>
    <row r="7181">
      <c r="F7181" s="9"/>
      <c r="N7181" s="50"/>
      <c r="O7181" s="50"/>
      <c r="P7181" s="50"/>
      <c r="Q7181" s="50" t="s">
        <v>368</v>
      </c>
      <c r="R7181" s="9" t="s">
        <v>368</v>
      </c>
      <c r="S7181" s="50" t="s">
        <v>368</v>
      </c>
      <c r="T7181" s="9" t="s">
        <v>368</v>
      </c>
      <c r="U7181" s="9" t="s">
        <v>368</v>
      </c>
    </row>
    <row r="7182">
      <c r="F7182" s="9"/>
      <c r="N7182" s="50"/>
      <c r="O7182" s="50"/>
      <c r="P7182" s="50"/>
      <c r="Q7182" s="50" t="s">
        <v>368</v>
      </c>
      <c r="R7182" s="9" t="s">
        <v>368</v>
      </c>
      <c r="S7182" s="50" t="s">
        <v>368</v>
      </c>
      <c r="T7182" s="9" t="s">
        <v>368</v>
      </c>
      <c r="U7182" s="9" t="s">
        <v>368</v>
      </c>
    </row>
    <row r="7183">
      <c r="F7183" s="9"/>
      <c r="N7183" s="50"/>
      <c r="O7183" s="50"/>
      <c r="P7183" s="50"/>
      <c r="Q7183" s="50" t="s">
        <v>368</v>
      </c>
      <c r="R7183" s="9" t="s">
        <v>368</v>
      </c>
      <c r="S7183" s="50" t="s">
        <v>368</v>
      </c>
      <c r="T7183" s="9" t="s">
        <v>368</v>
      </c>
      <c r="U7183" s="9" t="s">
        <v>368</v>
      </c>
    </row>
    <row r="7184">
      <c r="F7184" s="9"/>
      <c r="N7184" s="50"/>
      <c r="O7184" s="50"/>
      <c r="P7184" s="50"/>
      <c r="Q7184" s="50" t="s">
        <v>368</v>
      </c>
      <c r="R7184" s="9" t="s">
        <v>368</v>
      </c>
      <c r="S7184" s="50" t="s">
        <v>368</v>
      </c>
      <c r="T7184" s="9" t="s">
        <v>368</v>
      </c>
      <c r="U7184" s="9" t="s">
        <v>368</v>
      </c>
    </row>
    <row r="7185">
      <c r="F7185" s="9"/>
      <c r="N7185" s="50"/>
      <c r="O7185" s="50"/>
      <c r="P7185" s="50"/>
      <c r="Q7185" s="50" t="s">
        <v>368</v>
      </c>
      <c r="R7185" s="9" t="s">
        <v>368</v>
      </c>
      <c r="S7185" s="50" t="s">
        <v>368</v>
      </c>
      <c r="T7185" s="9" t="s">
        <v>368</v>
      </c>
      <c r="U7185" s="9" t="s">
        <v>368</v>
      </c>
    </row>
    <row r="7186">
      <c r="F7186" s="9"/>
      <c r="N7186" s="50"/>
      <c r="O7186" s="50"/>
      <c r="P7186" s="50"/>
      <c r="Q7186" s="50" t="s">
        <v>368</v>
      </c>
      <c r="R7186" s="9" t="s">
        <v>368</v>
      </c>
      <c r="S7186" s="50" t="s">
        <v>368</v>
      </c>
      <c r="T7186" s="9" t="s">
        <v>368</v>
      </c>
      <c r="U7186" s="9" t="s">
        <v>368</v>
      </c>
    </row>
    <row r="7187">
      <c r="F7187" s="9"/>
      <c r="N7187" s="50"/>
      <c r="O7187" s="50"/>
      <c r="P7187" s="50"/>
      <c r="Q7187" s="50" t="s">
        <v>368</v>
      </c>
      <c r="R7187" s="9" t="s">
        <v>368</v>
      </c>
      <c r="S7187" s="50" t="s">
        <v>368</v>
      </c>
      <c r="T7187" s="9" t="s">
        <v>368</v>
      </c>
      <c r="U7187" s="9" t="s">
        <v>368</v>
      </c>
    </row>
    <row r="7188">
      <c r="F7188" s="9"/>
      <c r="N7188" s="50"/>
      <c r="O7188" s="50"/>
      <c r="P7188" s="50"/>
      <c r="Q7188" s="50" t="s">
        <v>368</v>
      </c>
      <c r="R7188" s="9" t="s">
        <v>368</v>
      </c>
      <c r="S7188" s="50" t="s">
        <v>368</v>
      </c>
      <c r="T7188" s="9" t="s">
        <v>368</v>
      </c>
      <c r="U7188" s="9" t="s">
        <v>368</v>
      </c>
    </row>
    <row r="7189">
      <c r="F7189" s="9"/>
      <c r="N7189" s="50"/>
      <c r="O7189" s="50"/>
      <c r="P7189" s="50"/>
      <c r="Q7189" s="50" t="s">
        <v>368</v>
      </c>
      <c r="R7189" s="9" t="s">
        <v>368</v>
      </c>
      <c r="S7189" s="50" t="s">
        <v>368</v>
      </c>
      <c r="T7189" s="9" t="s">
        <v>368</v>
      </c>
      <c r="U7189" s="9" t="s">
        <v>368</v>
      </c>
    </row>
    <row r="7190">
      <c r="F7190" s="9"/>
      <c r="N7190" s="50"/>
      <c r="O7190" s="50"/>
      <c r="P7190" s="50"/>
      <c r="Q7190" s="50" t="s">
        <v>368</v>
      </c>
      <c r="R7190" s="9" t="s">
        <v>368</v>
      </c>
      <c r="S7190" s="50" t="s">
        <v>368</v>
      </c>
      <c r="T7190" s="9" t="s">
        <v>368</v>
      </c>
      <c r="U7190" s="9" t="s">
        <v>368</v>
      </c>
    </row>
    <row r="7191">
      <c r="F7191" s="9"/>
      <c r="N7191" s="50"/>
      <c r="O7191" s="50"/>
      <c r="P7191" s="50"/>
      <c r="Q7191" s="50" t="s">
        <v>368</v>
      </c>
      <c r="R7191" s="9" t="s">
        <v>368</v>
      </c>
      <c r="S7191" s="50" t="s">
        <v>368</v>
      </c>
      <c r="T7191" s="9" t="s">
        <v>368</v>
      </c>
      <c r="U7191" s="9" t="s">
        <v>368</v>
      </c>
    </row>
    <row r="7192">
      <c r="F7192" s="9"/>
      <c r="N7192" s="50"/>
      <c r="O7192" s="50"/>
      <c r="P7192" s="50"/>
      <c r="Q7192" s="50" t="s">
        <v>368</v>
      </c>
      <c r="R7192" s="9" t="s">
        <v>368</v>
      </c>
      <c r="S7192" s="50" t="s">
        <v>368</v>
      </c>
      <c r="T7192" s="9" t="s">
        <v>368</v>
      </c>
      <c r="U7192" s="9" t="s">
        <v>368</v>
      </c>
    </row>
    <row r="7193">
      <c r="F7193" s="9"/>
      <c r="N7193" s="50"/>
      <c r="O7193" s="50"/>
      <c r="P7193" s="50"/>
      <c r="Q7193" s="50" t="s">
        <v>368</v>
      </c>
      <c r="R7193" s="9" t="s">
        <v>368</v>
      </c>
      <c r="S7193" s="50" t="s">
        <v>368</v>
      </c>
      <c r="T7193" s="9" t="s">
        <v>368</v>
      </c>
      <c r="U7193" s="9" t="s">
        <v>368</v>
      </c>
    </row>
    <row r="7194">
      <c r="F7194" s="9"/>
      <c r="N7194" s="50"/>
      <c r="O7194" s="50"/>
      <c r="P7194" s="50"/>
      <c r="Q7194" s="50" t="s">
        <v>368</v>
      </c>
      <c r="R7194" s="9" t="s">
        <v>368</v>
      </c>
      <c r="S7194" s="50" t="s">
        <v>368</v>
      </c>
      <c r="T7194" s="9" t="s">
        <v>368</v>
      </c>
      <c r="U7194" s="9" t="s">
        <v>368</v>
      </c>
    </row>
    <row r="7195">
      <c r="F7195" s="9"/>
      <c r="N7195" s="50"/>
      <c r="O7195" s="50"/>
      <c r="P7195" s="50"/>
      <c r="Q7195" s="50" t="s">
        <v>368</v>
      </c>
      <c r="R7195" s="9" t="s">
        <v>368</v>
      </c>
      <c r="S7195" s="50" t="s">
        <v>368</v>
      </c>
      <c r="T7195" s="9" t="s">
        <v>368</v>
      </c>
      <c r="U7195" s="9" t="s">
        <v>368</v>
      </c>
    </row>
    <row r="7196">
      <c r="F7196" s="9"/>
      <c r="N7196" s="50"/>
      <c r="O7196" s="50"/>
      <c r="P7196" s="50"/>
      <c r="Q7196" s="50" t="s">
        <v>368</v>
      </c>
      <c r="R7196" s="9" t="s">
        <v>368</v>
      </c>
      <c r="S7196" s="50" t="s">
        <v>368</v>
      </c>
      <c r="T7196" s="9" t="s">
        <v>368</v>
      </c>
      <c r="U7196" s="9" t="s">
        <v>368</v>
      </c>
    </row>
    <row r="7197">
      <c r="F7197" s="9"/>
      <c r="N7197" s="50"/>
      <c r="O7197" s="50"/>
      <c r="P7197" s="50"/>
      <c r="Q7197" s="50" t="s">
        <v>368</v>
      </c>
      <c r="R7197" s="9" t="s">
        <v>368</v>
      </c>
      <c r="S7197" s="50" t="s">
        <v>368</v>
      </c>
      <c r="T7197" s="9" t="s">
        <v>368</v>
      </c>
      <c r="U7197" s="9" t="s">
        <v>368</v>
      </c>
    </row>
    <row r="7198">
      <c r="F7198" s="9"/>
      <c r="N7198" s="50"/>
      <c r="O7198" s="50"/>
      <c r="P7198" s="50"/>
      <c r="Q7198" s="50" t="s">
        <v>368</v>
      </c>
      <c r="R7198" s="9" t="s">
        <v>368</v>
      </c>
      <c r="S7198" s="50" t="s">
        <v>368</v>
      </c>
      <c r="T7198" s="9" t="s">
        <v>368</v>
      </c>
      <c r="U7198" s="9" t="s">
        <v>368</v>
      </c>
    </row>
    <row r="7199">
      <c r="F7199" s="9"/>
      <c r="N7199" s="50"/>
      <c r="O7199" s="50"/>
      <c r="P7199" s="50"/>
      <c r="Q7199" s="50" t="s">
        <v>368</v>
      </c>
      <c r="R7199" s="9" t="s">
        <v>368</v>
      </c>
      <c r="S7199" s="50" t="s">
        <v>368</v>
      </c>
      <c r="T7199" s="9" t="s">
        <v>368</v>
      </c>
      <c r="U7199" s="9" t="s">
        <v>368</v>
      </c>
    </row>
    <row r="7200">
      <c r="F7200" s="9"/>
      <c r="N7200" s="50"/>
      <c r="O7200" s="50"/>
      <c r="P7200" s="50"/>
      <c r="Q7200" s="50" t="s">
        <v>368</v>
      </c>
      <c r="R7200" s="9" t="s">
        <v>368</v>
      </c>
      <c r="S7200" s="50" t="s">
        <v>368</v>
      </c>
      <c r="T7200" s="9" t="s">
        <v>368</v>
      </c>
      <c r="U7200" s="9" t="s">
        <v>368</v>
      </c>
    </row>
    <row r="7201">
      <c r="F7201" s="9"/>
      <c r="N7201" s="50"/>
      <c r="O7201" s="50"/>
      <c r="P7201" s="50"/>
      <c r="Q7201" s="50" t="s">
        <v>368</v>
      </c>
      <c r="R7201" s="9" t="s">
        <v>368</v>
      </c>
      <c r="S7201" s="50" t="s">
        <v>368</v>
      </c>
      <c r="T7201" s="9" t="s">
        <v>368</v>
      </c>
      <c r="U7201" s="9" t="s">
        <v>368</v>
      </c>
    </row>
    <row r="7202">
      <c r="F7202" s="9"/>
      <c r="N7202" s="50"/>
      <c r="O7202" s="50"/>
      <c r="P7202" s="50"/>
      <c r="Q7202" s="50" t="s">
        <v>368</v>
      </c>
      <c r="R7202" s="9" t="s">
        <v>368</v>
      </c>
      <c r="S7202" s="50" t="s">
        <v>368</v>
      </c>
      <c r="T7202" s="9" t="s">
        <v>368</v>
      </c>
      <c r="U7202" s="9" t="s">
        <v>368</v>
      </c>
    </row>
    <row r="7203">
      <c r="F7203" s="9"/>
      <c r="N7203" s="50"/>
      <c r="O7203" s="50"/>
      <c r="P7203" s="50"/>
      <c r="Q7203" s="50" t="s">
        <v>368</v>
      </c>
      <c r="R7203" s="9" t="s">
        <v>368</v>
      </c>
      <c r="S7203" s="50" t="s">
        <v>368</v>
      </c>
      <c r="T7203" s="9" t="s">
        <v>368</v>
      </c>
      <c r="U7203" s="9" t="s">
        <v>368</v>
      </c>
    </row>
    <row r="7204">
      <c r="F7204" s="9"/>
      <c r="N7204" s="50"/>
      <c r="O7204" s="50"/>
      <c r="P7204" s="50"/>
      <c r="Q7204" s="50" t="s">
        <v>368</v>
      </c>
      <c r="R7204" s="9" t="s">
        <v>368</v>
      </c>
      <c r="S7204" s="50" t="s">
        <v>368</v>
      </c>
      <c r="T7204" s="9" t="s">
        <v>368</v>
      </c>
      <c r="U7204" s="9" t="s">
        <v>368</v>
      </c>
    </row>
    <row r="7205">
      <c r="F7205" s="9"/>
      <c r="N7205" s="50"/>
      <c r="O7205" s="50"/>
      <c r="P7205" s="50"/>
      <c r="Q7205" s="50" t="s">
        <v>368</v>
      </c>
      <c r="R7205" s="9" t="s">
        <v>368</v>
      </c>
      <c r="S7205" s="50" t="s">
        <v>368</v>
      </c>
      <c r="T7205" s="9" t="s">
        <v>368</v>
      </c>
      <c r="U7205" s="9" t="s">
        <v>368</v>
      </c>
    </row>
    <row r="7206">
      <c r="F7206" s="9"/>
      <c r="N7206" s="50"/>
      <c r="O7206" s="50"/>
      <c r="P7206" s="50"/>
      <c r="Q7206" s="50" t="s">
        <v>368</v>
      </c>
      <c r="R7206" s="9" t="s">
        <v>368</v>
      </c>
      <c r="S7206" s="50" t="s">
        <v>368</v>
      </c>
      <c r="T7206" s="9" t="s">
        <v>368</v>
      </c>
      <c r="U7206" s="9" t="s">
        <v>368</v>
      </c>
    </row>
    <row r="7207">
      <c r="F7207" s="9"/>
      <c r="N7207" s="50"/>
      <c r="O7207" s="50"/>
      <c r="P7207" s="50"/>
      <c r="Q7207" s="50" t="s">
        <v>368</v>
      </c>
      <c r="R7207" s="9" t="s">
        <v>368</v>
      </c>
      <c r="S7207" s="50" t="s">
        <v>368</v>
      </c>
      <c r="T7207" s="9" t="s">
        <v>368</v>
      </c>
      <c r="U7207" s="9" t="s">
        <v>368</v>
      </c>
    </row>
    <row r="7208">
      <c r="F7208" s="9"/>
      <c r="N7208" s="50"/>
      <c r="O7208" s="50"/>
      <c r="P7208" s="50"/>
      <c r="Q7208" s="50" t="s">
        <v>368</v>
      </c>
      <c r="R7208" s="9" t="s">
        <v>368</v>
      </c>
      <c r="S7208" s="50" t="s">
        <v>368</v>
      </c>
      <c r="T7208" s="9" t="s">
        <v>368</v>
      </c>
      <c r="U7208" s="9" t="s">
        <v>368</v>
      </c>
    </row>
    <row r="7209">
      <c r="F7209" s="9"/>
      <c r="N7209" s="50"/>
      <c r="O7209" s="50"/>
      <c r="P7209" s="50"/>
      <c r="Q7209" s="50" t="s">
        <v>368</v>
      </c>
      <c r="R7209" s="9" t="s">
        <v>368</v>
      </c>
      <c r="S7209" s="50" t="s">
        <v>368</v>
      </c>
      <c r="T7209" s="9" t="s">
        <v>368</v>
      </c>
      <c r="U7209" s="9" t="s">
        <v>368</v>
      </c>
    </row>
    <row r="7210">
      <c r="F7210" s="9"/>
      <c r="N7210" s="50"/>
      <c r="O7210" s="50"/>
      <c r="P7210" s="50"/>
      <c r="Q7210" s="50" t="s">
        <v>368</v>
      </c>
      <c r="R7210" s="9" t="s">
        <v>368</v>
      </c>
      <c r="S7210" s="50" t="s">
        <v>368</v>
      </c>
      <c r="T7210" s="9" t="s">
        <v>368</v>
      </c>
      <c r="U7210" s="9" t="s">
        <v>368</v>
      </c>
    </row>
    <row r="7211">
      <c r="F7211" s="9"/>
      <c r="N7211" s="50"/>
      <c r="O7211" s="50"/>
      <c r="P7211" s="50"/>
      <c r="Q7211" s="50" t="s">
        <v>368</v>
      </c>
      <c r="R7211" s="9" t="s">
        <v>368</v>
      </c>
      <c r="S7211" s="50" t="s">
        <v>368</v>
      </c>
      <c r="T7211" s="9" t="s">
        <v>368</v>
      </c>
      <c r="U7211" s="9" t="s">
        <v>368</v>
      </c>
    </row>
    <row r="7212">
      <c r="F7212" s="9"/>
      <c r="N7212" s="50"/>
      <c r="O7212" s="50"/>
      <c r="P7212" s="50"/>
      <c r="Q7212" s="50" t="s">
        <v>368</v>
      </c>
      <c r="R7212" s="9" t="s">
        <v>368</v>
      </c>
      <c r="S7212" s="50" t="s">
        <v>368</v>
      </c>
      <c r="T7212" s="9" t="s">
        <v>368</v>
      </c>
      <c r="U7212" s="9" t="s">
        <v>368</v>
      </c>
    </row>
    <row r="7213">
      <c r="F7213" s="9"/>
      <c r="N7213" s="50"/>
      <c r="O7213" s="50"/>
      <c r="P7213" s="50"/>
      <c r="Q7213" s="50" t="s">
        <v>368</v>
      </c>
      <c r="R7213" s="9" t="s">
        <v>368</v>
      </c>
      <c r="S7213" s="50" t="s">
        <v>368</v>
      </c>
      <c r="T7213" s="9" t="s">
        <v>368</v>
      </c>
      <c r="U7213" s="9" t="s">
        <v>368</v>
      </c>
    </row>
    <row r="7214">
      <c r="F7214" s="9"/>
      <c r="N7214" s="50"/>
      <c r="O7214" s="50"/>
      <c r="P7214" s="50"/>
      <c r="Q7214" s="50" t="s">
        <v>368</v>
      </c>
      <c r="R7214" s="9" t="s">
        <v>368</v>
      </c>
      <c r="S7214" s="50" t="s">
        <v>368</v>
      </c>
      <c r="T7214" s="9" t="s">
        <v>368</v>
      </c>
      <c r="U7214" s="9" t="s">
        <v>368</v>
      </c>
    </row>
    <row r="7215">
      <c r="F7215" s="9"/>
      <c r="N7215" s="50"/>
      <c r="O7215" s="50"/>
      <c r="P7215" s="50"/>
      <c r="Q7215" s="50" t="s">
        <v>368</v>
      </c>
      <c r="R7215" s="9" t="s">
        <v>368</v>
      </c>
      <c r="S7215" s="50" t="s">
        <v>368</v>
      </c>
      <c r="T7215" s="9" t="s">
        <v>368</v>
      </c>
      <c r="U7215" s="9" t="s">
        <v>368</v>
      </c>
    </row>
    <row r="7216">
      <c r="F7216" s="9"/>
      <c r="N7216" s="50"/>
      <c r="O7216" s="50"/>
      <c r="P7216" s="50"/>
      <c r="Q7216" s="50" t="s">
        <v>368</v>
      </c>
      <c r="R7216" s="9" t="s">
        <v>368</v>
      </c>
      <c r="S7216" s="50" t="s">
        <v>368</v>
      </c>
      <c r="T7216" s="9" t="s">
        <v>368</v>
      </c>
      <c r="U7216" s="9" t="s">
        <v>368</v>
      </c>
    </row>
    <row r="7217">
      <c r="F7217" s="9"/>
      <c r="N7217" s="50"/>
      <c r="O7217" s="50"/>
      <c r="P7217" s="50"/>
      <c r="Q7217" s="50" t="s">
        <v>368</v>
      </c>
      <c r="R7217" s="9" t="s">
        <v>368</v>
      </c>
      <c r="S7217" s="50" t="s">
        <v>368</v>
      </c>
      <c r="T7217" s="9" t="s">
        <v>368</v>
      </c>
      <c r="U7217" s="9" t="s">
        <v>368</v>
      </c>
    </row>
    <row r="7218">
      <c r="F7218" s="9"/>
      <c r="N7218" s="50"/>
      <c r="O7218" s="50"/>
      <c r="P7218" s="50"/>
      <c r="Q7218" s="50" t="s">
        <v>368</v>
      </c>
      <c r="R7218" s="9" t="s">
        <v>368</v>
      </c>
      <c r="S7218" s="50" t="s">
        <v>368</v>
      </c>
      <c r="T7218" s="9" t="s">
        <v>368</v>
      </c>
      <c r="U7218" s="9" t="s">
        <v>368</v>
      </c>
    </row>
    <row r="7219">
      <c r="F7219" s="9"/>
      <c r="N7219" s="50"/>
      <c r="O7219" s="50"/>
      <c r="P7219" s="50"/>
      <c r="Q7219" s="50" t="s">
        <v>368</v>
      </c>
      <c r="R7219" s="9" t="s">
        <v>368</v>
      </c>
      <c r="S7219" s="50" t="s">
        <v>368</v>
      </c>
      <c r="T7219" s="9" t="s">
        <v>368</v>
      </c>
      <c r="U7219" s="9" t="s">
        <v>368</v>
      </c>
    </row>
    <row r="7220">
      <c r="F7220" s="9"/>
      <c r="N7220" s="50"/>
      <c r="O7220" s="50"/>
      <c r="P7220" s="50"/>
      <c r="Q7220" s="50" t="s">
        <v>368</v>
      </c>
      <c r="R7220" s="9" t="s">
        <v>368</v>
      </c>
      <c r="S7220" s="50" t="s">
        <v>368</v>
      </c>
      <c r="T7220" s="9" t="s">
        <v>368</v>
      </c>
      <c r="U7220" s="9" t="s">
        <v>368</v>
      </c>
    </row>
    <row r="7221">
      <c r="F7221" s="9"/>
      <c r="N7221" s="50"/>
      <c r="O7221" s="50"/>
      <c r="P7221" s="50"/>
      <c r="Q7221" s="50" t="s">
        <v>368</v>
      </c>
      <c r="R7221" s="9" t="s">
        <v>368</v>
      </c>
      <c r="S7221" s="50" t="s">
        <v>368</v>
      </c>
      <c r="T7221" s="9" t="s">
        <v>368</v>
      </c>
      <c r="U7221" s="9" t="s">
        <v>368</v>
      </c>
    </row>
    <row r="7222">
      <c r="F7222" s="9"/>
      <c r="N7222" s="50"/>
      <c r="O7222" s="50"/>
      <c r="P7222" s="50"/>
      <c r="Q7222" s="50" t="s">
        <v>368</v>
      </c>
      <c r="R7222" s="9" t="s">
        <v>368</v>
      </c>
      <c r="S7222" s="50" t="s">
        <v>368</v>
      </c>
      <c r="T7222" s="9" t="s">
        <v>368</v>
      </c>
      <c r="U7222" s="9" t="s">
        <v>368</v>
      </c>
    </row>
    <row r="7223">
      <c r="F7223" s="9"/>
      <c r="N7223" s="50"/>
      <c r="O7223" s="50"/>
      <c r="P7223" s="50"/>
      <c r="Q7223" s="50" t="s">
        <v>368</v>
      </c>
      <c r="R7223" s="9" t="s">
        <v>368</v>
      </c>
      <c r="S7223" s="50" t="s">
        <v>368</v>
      </c>
      <c r="T7223" s="9" t="s">
        <v>368</v>
      </c>
      <c r="U7223" s="9" t="s">
        <v>368</v>
      </c>
    </row>
    <row r="7224">
      <c r="F7224" s="9"/>
      <c r="N7224" s="50"/>
      <c r="O7224" s="50"/>
      <c r="P7224" s="50"/>
      <c r="Q7224" s="50" t="s">
        <v>368</v>
      </c>
      <c r="R7224" s="9" t="s">
        <v>368</v>
      </c>
      <c r="S7224" s="50" t="s">
        <v>368</v>
      </c>
      <c r="T7224" s="9" t="s">
        <v>368</v>
      </c>
      <c r="U7224" s="9" t="s">
        <v>368</v>
      </c>
    </row>
    <row r="7225">
      <c r="F7225" s="9"/>
      <c r="N7225" s="50"/>
      <c r="O7225" s="50"/>
      <c r="P7225" s="50"/>
      <c r="Q7225" s="50" t="s">
        <v>368</v>
      </c>
      <c r="R7225" s="9" t="s">
        <v>368</v>
      </c>
      <c r="S7225" s="50" t="s">
        <v>368</v>
      </c>
      <c r="T7225" s="9" t="s">
        <v>368</v>
      </c>
      <c r="U7225" s="9" t="s">
        <v>368</v>
      </c>
    </row>
    <row r="7226">
      <c r="F7226" s="9"/>
      <c r="N7226" s="50"/>
      <c r="O7226" s="50"/>
      <c r="P7226" s="50"/>
      <c r="Q7226" s="50" t="s">
        <v>368</v>
      </c>
      <c r="R7226" s="9" t="s">
        <v>368</v>
      </c>
      <c r="S7226" s="50" t="s">
        <v>368</v>
      </c>
      <c r="T7226" s="9" t="s">
        <v>368</v>
      </c>
      <c r="U7226" s="9" t="s">
        <v>368</v>
      </c>
    </row>
    <row r="7227">
      <c r="F7227" s="9"/>
      <c r="N7227" s="50"/>
      <c r="O7227" s="50"/>
      <c r="P7227" s="50"/>
      <c r="Q7227" s="50" t="s">
        <v>368</v>
      </c>
      <c r="R7227" s="9" t="s">
        <v>368</v>
      </c>
      <c r="S7227" s="50" t="s">
        <v>368</v>
      </c>
      <c r="T7227" s="9" t="s">
        <v>368</v>
      </c>
      <c r="U7227" s="9" t="s">
        <v>368</v>
      </c>
    </row>
    <row r="7228">
      <c r="F7228" s="9"/>
      <c r="N7228" s="50"/>
      <c r="O7228" s="50"/>
      <c r="P7228" s="50"/>
      <c r="Q7228" s="50" t="s">
        <v>368</v>
      </c>
      <c r="R7228" s="9" t="s">
        <v>368</v>
      </c>
      <c r="S7228" s="50" t="s">
        <v>368</v>
      </c>
      <c r="T7228" s="9" t="s">
        <v>368</v>
      </c>
      <c r="U7228" s="9" t="s">
        <v>368</v>
      </c>
    </row>
    <row r="7229">
      <c r="F7229" s="9"/>
      <c r="N7229" s="50"/>
      <c r="O7229" s="50"/>
      <c r="P7229" s="50"/>
      <c r="Q7229" s="50" t="s">
        <v>368</v>
      </c>
      <c r="R7229" s="9" t="s">
        <v>368</v>
      </c>
      <c r="S7229" s="50" t="s">
        <v>368</v>
      </c>
      <c r="T7229" s="9" t="s">
        <v>368</v>
      </c>
      <c r="U7229" s="9" t="s">
        <v>368</v>
      </c>
    </row>
    <row r="7230">
      <c r="F7230" s="9"/>
      <c r="N7230" s="50"/>
      <c r="O7230" s="50"/>
      <c r="P7230" s="50"/>
      <c r="Q7230" s="50" t="s">
        <v>368</v>
      </c>
      <c r="R7230" s="9" t="s">
        <v>368</v>
      </c>
      <c r="S7230" s="50" t="s">
        <v>368</v>
      </c>
      <c r="T7230" s="9" t="s">
        <v>368</v>
      </c>
      <c r="U7230" s="9" t="s">
        <v>368</v>
      </c>
    </row>
    <row r="7231">
      <c r="F7231" s="9"/>
      <c r="N7231" s="50"/>
      <c r="O7231" s="50"/>
      <c r="P7231" s="50"/>
      <c r="Q7231" s="50" t="s">
        <v>368</v>
      </c>
      <c r="R7231" s="9" t="s">
        <v>368</v>
      </c>
      <c r="S7231" s="50" t="s">
        <v>368</v>
      </c>
      <c r="T7231" s="9" t="s">
        <v>368</v>
      </c>
      <c r="U7231" s="9" t="s">
        <v>368</v>
      </c>
    </row>
    <row r="7232">
      <c r="F7232" s="9"/>
      <c r="N7232" s="50"/>
      <c r="O7232" s="50"/>
      <c r="P7232" s="50"/>
      <c r="Q7232" s="50" t="s">
        <v>368</v>
      </c>
      <c r="R7232" s="9" t="s">
        <v>368</v>
      </c>
      <c r="S7232" s="50" t="s">
        <v>368</v>
      </c>
      <c r="T7232" s="9" t="s">
        <v>368</v>
      </c>
      <c r="U7232" s="9" t="s">
        <v>368</v>
      </c>
    </row>
    <row r="7233">
      <c r="F7233" s="9"/>
      <c r="N7233" s="50"/>
      <c r="O7233" s="50"/>
      <c r="P7233" s="50"/>
      <c r="Q7233" s="50" t="s">
        <v>368</v>
      </c>
      <c r="R7233" s="9" t="s">
        <v>368</v>
      </c>
      <c r="S7233" s="50" t="s">
        <v>368</v>
      </c>
      <c r="T7233" s="9" t="s">
        <v>368</v>
      </c>
      <c r="U7233" s="9" t="s">
        <v>368</v>
      </c>
    </row>
    <row r="7234">
      <c r="F7234" s="9"/>
      <c r="N7234" s="50"/>
      <c r="O7234" s="50"/>
      <c r="P7234" s="50"/>
      <c r="Q7234" s="50" t="s">
        <v>368</v>
      </c>
      <c r="R7234" s="9" t="s">
        <v>368</v>
      </c>
      <c r="S7234" s="50" t="s">
        <v>368</v>
      </c>
      <c r="T7234" s="9" t="s">
        <v>368</v>
      </c>
      <c r="U7234" s="9" t="s">
        <v>368</v>
      </c>
    </row>
    <row r="7235">
      <c r="F7235" s="9"/>
      <c r="N7235" s="50"/>
      <c r="O7235" s="50"/>
      <c r="P7235" s="50"/>
      <c r="Q7235" s="50" t="s">
        <v>368</v>
      </c>
      <c r="R7235" s="9" t="s">
        <v>368</v>
      </c>
      <c r="S7235" s="50" t="s">
        <v>368</v>
      </c>
      <c r="T7235" s="9" t="s">
        <v>368</v>
      </c>
      <c r="U7235" s="9" t="s">
        <v>368</v>
      </c>
    </row>
    <row r="7236">
      <c r="F7236" s="9"/>
      <c r="N7236" s="50"/>
      <c r="O7236" s="50"/>
      <c r="P7236" s="50"/>
      <c r="Q7236" s="50" t="s">
        <v>368</v>
      </c>
      <c r="R7236" s="9" t="s">
        <v>368</v>
      </c>
      <c r="S7236" s="50" t="s">
        <v>368</v>
      </c>
      <c r="T7236" s="9" t="s">
        <v>368</v>
      </c>
      <c r="U7236" s="9" t="s">
        <v>368</v>
      </c>
    </row>
    <row r="7237">
      <c r="F7237" s="9"/>
      <c r="N7237" s="50"/>
      <c r="O7237" s="50"/>
      <c r="P7237" s="50"/>
      <c r="Q7237" s="50" t="s">
        <v>368</v>
      </c>
      <c r="R7237" s="9" t="s">
        <v>368</v>
      </c>
      <c r="S7237" s="50" t="s">
        <v>368</v>
      </c>
      <c r="T7237" s="9" t="s">
        <v>368</v>
      </c>
      <c r="U7237" s="9" t="s">
        <v>368</v>
      </c>
    </row>
    <row r="7238">
      <c r="F7238" s="9"/>
      <c r="N7238" s="50"/>
      <c r="O7238" s="50"/>
      <c r="P7238" s="50"/>
      <c r="Q7238" s="50" t="s">
        <v>368</v>
      </c>
      <c r="R7238" s="9" t="s">
        <v>368</v>
      </c>
      <c r="S7238" s="50" t="s">
        <v>368</v>
      </c>
      <c r="T7238" s="9" t="s">
        <v>368</v>
      </c>
      <c r="U7238" s="9" t="s">
        <v>368</v>
      </c>
    </row>
    <row r="7239">
      <c r="F7239" s="9"/>
      <c r="N7239" s="50"/>
      <c r="O7239" s="50"/>
      <c r="P7239" s="50"/>
      <c r="Q7239" s="50" t="s">
        <v>368</v>
      </c>
      <c r="R7239" s="9" t="s">
        <v>368</v>
      </c>
      <c r="S7239" s="50" t="s">
        <v>368</v>
      </c>
      <c r="T7239" s="9" t="s">
        <v>368</v>
      </c>
      <c r="U7239" s="9" t="s">
        <v>368</v>
      </c>
    </row>
    <row r="7240">
      <c r="F7240" s="9"/>
      <c r="N7240" s="50"/>
      <c r="O7240" s="50"/>
      <c r="P7240" s="50"/>
      <c r="Q7240" s="50" t="s">
        <v>368</v>
      </c>
      <c r="R7240" s="9" t="s">
        <v>368</v>
      </c>
      <c r="S7240" s="50" t="s">
        <v>368</v>
      </c>
      <c r="T7240" s="9" t="s">
        <v>368</v>
      </c>
      <c r="U7240" s="9" t="s">
        <v>368</v>
      </c>
    </row>
    <row r="7241">
      <c r="F7241" s="9"/>
      <c r="N7241" s="50"/>
      <c r="O7241" s="50"/>
      <c r="P7241" s="50"/>
      <c r="Q7241" s="50" t="s">
        <v>368</v>
      </c>
      <c r="R7241" s="9" t="s">
        <v>368</v>
      </c>
      <c r="S7241" s="50" t="s">
        <v>368</v>
      </c>
      <c r="T7241" s="9" t="s">
        <v>368</v>
      </c>
      <c r="U7241" s="9" t="s">
        <v>368</v>
      </c>
    </row>
    <row r="7242">
      <c r="F7242" s="9"/>
      <c r="N7242" s="50"/>
      <c r="O7242" s="50"/>
      <c r="P7242" s="50"/>
      <c r="Q7242" s="50" t="s">
        <v>368</v>
      </c>
      <c r="R7242" s="9" t="s">
        <v>368</v>
      </c>
      <c r="S7242" s="50" t="s">
        <v>368</v>
      </c>
      <c r="T7242" s="9" t="s">
        <v>368</v>
      </c>
      <c r="U7242" s="9" t="s">
        <v>368</v>
      </c>
    </row>
    <row r="7243">
      <c r="F7243" s="9"/>
      <c r="N7243" s="50"/>
      <c r="O7243" s="50"/>
      <c r="P7243" s="50"/>
      <c r="Q7243" s="50" t="s">
        <v>368</v>
      </c>
      <c r="R7243" s="9" t="s">
        <v>368</v>
      </c>
      <c r="S7243" s="50" t="s">
        <v>368</v>
      </c>
      <c r="T7243" s="9" t="s">
        <v>368</v>
      </c>
      <c r="U7243" s="9" t="s">
        <v>368</v>
      </c>
    </row>
    <row r="7244">
      <c r="F7244" s="9"/>
      <c r="N7244" s="50"/>
      <c r="O7244" s="50"/>
      <c r="P7244" s="50"/>
      <c r="Q7244" s="50" t="s">
        <v>368</v>
      </c>
      <c r="R7244" s="9" t="s">
        <v>368</v>
      </c>
      <c r="S7244" s="50" t="s">
        <v>368</v>
      </c>
      <c r="T7244" s="9" t="s">
        <v>368</v>
      </c>
      <c r="U7244" s="9" t="s">
        <v>368</v>
      </c>
    </row>
    <row r="7245">
      <c r="F7245" s="9"/>
      <c r="N7245" s="50"/>
      <c r="O7245" s="50"/>
      <c r="P7245" s="50"/>
      <c r="Q7245" s="50" t="s">
        <v>368</v>
      </c>
      <c r="R7245" s="9" t="s">
        <v>368</v>
      </c>
      <c r="S7245" s="50" t="s">
        <v>368</v>
      </c>
      <c r="T7245" s="9" t="s">
        <v>368</v>
      </c>
      <c r="U7245" s="9" t="s">
        <v>368</v>
      </c>
    </row>
    <row r="7246">
      <c r="F7246" s="9"/>
      <c r="N7246" s="50"/>
      <c r="O7246" s="50"/>
      <c r="P7246" s="50"/>
      <c r="Q7246" s="50" t="s">
        <v>368</v>
      </c>
      <c r="R7246" s="9" t="s">
        <v>368</v>
      </c>
      <c r="S7246" s="50" t="s">
        <v>368</v>
      </c>
      <c r="T7246" s="9" t="s">
        <v>368</v>
      </c>
      <c r="U7246" s="9" t="s">
        <v>368</v>
      </c>
    </row>
    <row r="7247">
      <c r="F7247" s="9"/>
      <c r="N7247" s="50"/>
      <c r="O7247" s="50"/>
      <c r="P7247" s="50"/>
      <c r="Q7247" s="50" t="s">
        <v>368</v>
      </c>
      <c r="R7247" s="9" t="s">
        <v>368</v>
      </c>
      <c r="S7247" s="50" t="s">
        <v>368</v>
      </c>
      <c r="T7247" s="9" t="s">
        <v>368</v>
      </c>
      <c r="U7247" s="9" t="s">
        <v>368</v>
      </c>
    </row>
    <row r="7248">
      <c r="F7248" s="9"/>
      <c r="N7248" s="50"/>
      <c r="O7248" s="50"/>
      <c r="P7248" s="50"/>
      <c r="Q7248" s="50" t="s">
        <v>368</v>
      </c>
      <c r="R7248" s="9" t="s">
        <v>368</v>
      </c>
      <c r="S7248" s="50" t="s">
        <v>368</v>
      </c>
      <c r="T7248" s="9" t="s">
        <v>368</v>
      </c>
      <c r="U7248" s="9" t="s">
        <v>368</v>
      </c>
    </row>
    <row r="7249">
      <c r="F7249" s="9"/>
      <c r="N7249" s="50"/>
      <c r="O7249" s="50"/>
      <c r="P7249" s="50"/>
      <c r="Q7249" s="50" t="s">
        <v>368</v>
      </c>
      <c r="R7249" s="9" t="s">
        <v>368</v>
      </c>
      <c r="S7249" s="50" t="s">
        <v>368</v>
      </c>
      <c r="T7249" s="9" t="s">
        <v>368</v>
      </c>
      <c r="U7249" s="9" t="s">
        <v>368</v>
      </c>
    </row>
    <row r="7250">
      <c r="F7250" s="9"/>
      <c r="N7250" s="50"/>
      <c r="O7250" s="50"/>
      <c r="P7250" s="50"/>
      <c r="Q7250" s="50" t="s">
        <v>368</v>
      </c>
      <c r="R7250" s="9" t="s">
        <v>368</v>
      </c>
      <c r="S7250" s="50" t="s">
        <v>368</v>
      </c>
      <c r="T7250" s="9" t="s">
        <v>368</v>
      </c>
      <c r="U7250" s="9" t="s">
        <v>368</v>
      </c>
    </row>
    <row r="7251">
      <c r="F7251" s="9"/>
      <c r="N7251" s="50"/>
      <c r="O7251" s="50"/>
      <c r="P7251" s="50"/>
      <c r="Q7251" s="50" t="s">
        <v>368</v>
      </c>
      <c r="R7251" s="9" t="s">
        <v>368</v>
      </c>
      <c r="S7251" s="50" t="s">
        <v>368</v>
      </c>
      <c r="T7251" s="9" t="s">
        <v>368</v>
      </c>
      <c r="U7251" s="9" t="s">
        <v>368</v>
      </c>
    </row>
    <row r="7252">
      <c r="F7252" s="9"/>
      <c r="N7252" s="50"/>
      <c r="O7252" s="50"/>
      <c r="P7252" s="50"/>
      <c r="Q7252" s="50" t="s">
        <v>368</v>
      </c>
      <c r="R7252" s="9" t="s">
        <v>368</v>
      </c>
      <c r="S7252" s="50" t="s">
        <v>368</v>
      </c>
      <c r="T7252" s="9" t="s">
        <v>368</v>
      </c>
      <c r="U7252" s="9" t="s">
        <v>368</v>
      </c>
    </row>
    <row r="7253">
      <c r="F7253" s="9"/>
      <c r="N7253" s="50"/>
      <c r="O7253" s="50"/>
      <c r="P7253" s="50"/>
      <c r="Q7253" s="50" t="s">
        <v>368</v>
      </c>
      <c r="R7253" s="9" t="s">
        <v>368</v>
      </c>
      <c r="S7253" s="50" t="s">
        <v>368</v>
      </c>
      <c r="T7253" s="9" t="s">
        <v>368</v>
      </c>
      <c r="U7253" s="9" t="s">
        <v>368</v>
      </c>
    </row>
    <row r="7254">
      <c r="F7254" s="9"/>
      <c r="N7254" s="50"/>
      <c r="O7254" s="50"/>
      <c r="P7254" s="50"/>
      <c r="Q7254" s="50" t="s">
        <v>368</v>
      </c>
      <c r="R7254" s="9" t="s">
        <v>368</v>
      </c>
      <c r="S7254" s="50" t="s">
        <v>368</v>
      </c>
      <c r="T7254" s="9" t="s">
        <v>368</v>
      </c>
      <c r="U7254" s="9" t="s">
        <v>368</v>
      </c>
    </row>
    <row r="7255">
      <c r="F7255" s="9"/>
      <c r="N7255" s="50"/>
      <c r="O7255" s="50"/>
      <c r="P7255" s="50"/>
      <c r="Q7255" s="50" t="s">
        <v>368</v>
      </c>
      <c r="R7255" s="9" t="s">
        <v>368</v>
      </c>
      <c r="S7255" s="50" t="s">
        <v>368</v>
      </c>
      <c r="T7255" s="9" t="s">
        <v>368</v>
      </c>
      <c r="U7255" s="9" t="s">
        <v>368</v>
      </c>
    </row>
    <row r="7256">
      <c r="F7256" s="9"/>
      <c r="N7256" s="50"/>
      <c r="O7256" s="50"/>
      <c r="P7256" s="50"/>
      <c r="Q7256" s="50" t="s">
        <v>368</v>
      </c>
      <c r="R7256" s="9" t="s">
        <v>368</v>
      </c>
      <c r="S7256" s="50" t="s">
        <v>368</v>
      </c>
      <c r="T7256" s="9" t="s">
        <v>368</v>
      </c>
      <c r="U7256" s="9" t="s">
        <v>368</v>
      </c>
    </row>
    <row r="7257">
      <c r="F7257" s="9"/>
      <c r="N7257" s="50"/>
      <c r="O7257" s="50"/>
      <c r="P7257" s="50"/>
      <c r="Q7257" s="50" t="s">
        <v>368</v>
      </c>
      <c r="R7257" s="9" t="s">
        <v>368</v>
      </c>
      <c r="S7257" s="50" t="s">
        <v>368</v>
      </c>
      <c r="T7257" s="9" t="s">
        <v>368</v>
      </c>
      <c r="U7257" s="9" t="s">
        <v>368</v>
      </c>
    </row>
    <row r="7258">
      <c r="F7258" s="9"/>
      <c r="N7258" s="50"/>
      <c r="O7258" s="50"/>
      <c r="P7258" s="50"/>
      <c r="Q7258" s="50" t="s">
        <v>368</v>
      </c>
      <c r="R7258" s="9" t="s">
        <v>368</v>
      </c>
      <c r="S7258" s="50" t="s">
        <v>368</v>
      </c>
      <c r="T7258" s="9" t="s">
        <v>368</v>
      </c>
      <c r="U7258" s="9" t="s">
        <v>368</v>
      </c>
    </row>
    <row r="7259">
      <c r="F7259" s="9"/>
      <c r="N7259" s="50"/>
      <c r="O7259" s="50"/>
      <c r="P7259" s="50"/>
      <c r="Q7259" s="50" t="s">
        <v>368</v>
      </c>
      <c r="R7259" s="9" t="s">
        <v>368</v>
      </c>
      <c r="S7259" s="50" t="s">
        <v>368</v>
      </c>
      <c r="T7259" s="9" t="s">
        <v>368</v>
      </c>
      <c r="U7259" s="9" t="s">
        <v>368</v>
      </c>
    </row>
    <row r="7260">
      <c r="F7260" s="9"/>
      <c r="N7260" s="50"/>
      <c r="O7260" s="50"/>
      <c r="P7260" s="50"/>
      <c r="Q7260" s="50" t="s">
        <v>368</v>
      </c>
      <c r="R7260" s="9" t="s">
        <v>368</v>
      </c>
      <c r="S7260" s="50" t="s">
        <v>368</v>
      </c>
      <c r="T7260" s="9" t="s">
        <v>368</v>
      </c>
      <c r="U7260" s="9" t="s">
        <v>368</v>
      </c>
    </row>
    <row r="7261">
      <c r="F7261" s="9"/>
      <c r="N7261" s="50"/>
      <c r="O7261" s="50"/>
      <c r="P7261" s="50"/>
      <c r="Q7261" s="50" t="s">
        <v>368</v>
      </c>
      <c r="R7261" s="9" t="s">
        <v>368</v>
      </c>
      <c r="S7261" s="50" t="s">
        <v>368</v>
      </c>
      <c r="T7261" s="9" t="s">
        <v>368</v>
      </c>
      <c r="U7261" s="9" t="s">
        <v>368</v>
      </c>
    </row>
    <row r="7262">
      <c r="F7262" s="9"/>
      <c r="N7262" s="50"/>
      <c r="O7262" s="50"/>
      <c r="P7262" s="50"/>
      <c r="Q7262" s="50" t="s">
        <v>368</v>
      </c>
      <c r="R7262" s="9" t="s">
        <v>368</v>
      </c>
      <c r="S7262" s="50" t="s">
        <v>368</v>
      </c>
      <c r="T7262" s="9" t="s">
        <v>368</v>
      </c>
      <c r="U7262" s="9" t="s">
        <v>368</v>
      </c>
    </row>
    <row r="7263">
      <c r="F7263" s="9"/>
      <c r="N7263" s="50"/>
      <c r="O7263" s="50"/>
      <c r="P7263" s="50"/>
      <c r="Q7263" s="50" t="s">
        <v>368</v>
      </c>
      <c r="R7263" s="9" t="s">
        <v>368</v>
      </c>
      <c r="S7263" s="50" t="s">
        <v>368</v>
      </c>
      <c r="T7263" s="9" t="s">
        <v>368</v>
      </c>
      <c r="U7263" s="9" t="s">
        <v>368</v>
      </c>
    </row>
    <row r="7264">
      <c r="F7264" s="9"/>
      <c r="N7264" s="50"/>
      <c r="O7264" s="50"/>
      <c r="P7264" s="50"/>
      <c r="Q7264" s="50" t="s">
        <v>368</v>
      </c>
      <c r="R7264" s="9" t="s">
        <v>368</v>
      </c>
      <c r="S7264" s="50" t="s">
        <v>368</v>
      </c>
      <c r="T7264" s="9" t="s">
        <v>368</v>
      </c>
      <c r="U7264" s="9" t="s">
        <v>368</v>
      </c>
    </row>
    <row r="7265">
      <c r="F7265" s="9"/>
      <c r="N7265" s="50"/>
      <c r="O7265" s="50"/>
      <c r="P7265" s="50"/>
      <c r="Q7265" s="50" t="s">
        <v>368</v>
      </c>
      <c r="R7265" s="9" t="s">
        <v>368</v>
      </c>
      <c r="S7265" s="50" t="s">
        <v>368</v>
      </c>
      <c r="T7265" s="9" t="s">
        <v>368</v>
      </c>
      <c r="U7265" s="9" t="s">
        <v>368</v>
      </c>
    </row>
    <row r="7266">
      <c r="F7266" s="9"/>
      <c r="N7266" s="50"/>
      <c r="O7266" s="50"/>
      <c r="P7266" s="50"/>
      <c r="Q7266" s="50" t="s">
        <v>368</v>
      </c>
      <c r="R7266" s="9" t="s">
        <v>368</v>
      </c>
      <c r="S7266" s="50" t="s">
        <v>368</v>
      </c>
      <c r="T7266" s="9" t="s">
        <v>368</v>
      </c>
      <c r="U7266" s="9" t="s">
        <v>368</v>
      </c>
    </row>
    <row r="7267">
      <c r="F7267" s="9"/>
      <c r="N7267" s="50"/>
      <c r="O7267" s="50"/>
      <c r="P7267" s="50"/>
      <c r="Q7267" s="50" t="s">
        <v>368</v>
      </c>
      <c r="R7267" s="9" t="s">
        <v>368</v>
      </c>
      <c r="S7267" s="50" t="s">
        <v>368</v>
      </c>
      <c r="T7267" s="9" t="s">
        <v>368</v>
      </c>
      <c r="U7267" s="9" t="s">
        <v>368</v>
      </c>
    </row>
    <row r="7268">
      <c r="F7268" s="9"/>
      <c r="N7268" s="50"/>
      <c r="O7268" s="50"/>
      <c r="P7268" s="50"/>
      <c r="Q7268" s="50" t="s">
        <v>368</v>
      </c>
      <c r="R7268" s="9" t="s">
        <v>368</v>
      </c>
      <c r="S7268" s="50" t="s">
        <v>368</v>
      </c>
      <c r="T7268" s="9" t="s">
        <v>368</v>
      </c>
      <c r="U7268" s="9" t="s">
        <v>368</v>
      </c>
    </row>
    <row r="7269">
      <c r="F7269" s="9"/>
      <c r="N7269" s="50"/>
      <c r="O7269" s="50"/>
      <c r="P7269" s="50"/>
      <c r="Q7269" s="50" t="s">
        <v>368</v>
      </c>
      <c r="R7269" s="9" t="s">
        <v>368</v>
      </c>
      <c r="S7269" s="50" t="s">
        <v>368</v>
      </c>
      <c r="T7269" s="9" t="s">
        <v>368</v>
      </c>
      <c r="U7269" s="9" t="s">
        <v>368</v>
      </c>
    </row>
    <row r="7270">
      <c r="F7270" s="9"/>
      <c r="N7270" s="50"/>
      <c r="O7270" s="50"/>
      <c r="P7270" s="50"/>
      <c r="Q7270" s="50" t="s">
        <v>368</v>
      </c>
      <c r="R7270" s="9" t="s">
        <v>368</v>
      </c>
      <c r="S7270" s="50" t="s">
        <v>368</v>
      </c>
      <c r="T7270" s="9" t="s">
        <v>368</v>
      </c>
      <c r="U7270" s="9" t="s">
        <v>368</v>
      </c>
    </row>
    <row r="7271">
      <c r="F7271" s="9"/>
      <c r="N7271" s="50"/>
      <c r="O7271" s="50"/>
      <c r="P7271" s="50"/>
      <c r="Q7271" s="50" t="s">
        <v>368</v>
      </c>
      <c r="R7271" s="9" t="s">
        <v>368</v>
      </c>
      <c r="S7271" s="50" t="s">
        <v>368</v>
      </c>
      <c r="T7271" s="9" t="s">
        <v>368</v>
      </c>
      <c r="U7271" s="9" t="s">
        <v>368</v>
      </c>
    </row>
    <row r="7272">
      <c r="F7272" s="9"/>
      <c r="N7272" s="50"/>
      <c r="O7272" s="50"/>
      <c r="P7272" s="50"/>
      <c r="Q7272" s="50" t="s">
        <v>368</v>
      </c>
      <c r="R7272" s="9" t="s">
        <v>368</v>
      </c>
      <c r="S7272" s="50" t="s">
        <v>368</v>
      </c>
      <c r="T7272" s="9" t="s">
        <v>368</v>
      </c>
      <c r="U7272" s="9" t="s">
        <v>368</v>
      </c>
    </row>
    <row r="7273">
      <c r="F7273" s="9"/>
      <c r="N7273" s="50"/>
      <c r="O7273" s="50"/>
      <c r="P7273" s="50"/>
      <c r="Q7273" s="50" t="s">
        <v>368</v>
      </c>
      <c r="R7273" s="9" t="s">
        <v>368</v>
      </c>
      <c r="S7273" s="50" t="s">
        <v>368</v>
      </c>
      <c r="T7273" s="9" t="s">
        <v>368</v>
      </c>
      <c r="U7273" s="9" t="s">
        <v>368</v>
      </c>
    </row>
    <row r="7274">
      <c r="F7274" s="9"/>
      <c r="N7274" s="50"/>
      <c r="O7274" s="50"/>
      <c r="P7274" s="50"/>
      <c r="Q7274" s="50" t="s">
        <v>368</v>
      </c>
      <c r="R7274" s="9" t="s">
        <v>368</v>
      </c>
      <c r="S7274" s="50" t="s">
        <v>368</v>
      </c>
      <c r="T7274" s="9" t="s">
        <v>368</v>
      </c>
      <c r="U7274" s="9" t="s">
        <v>368</v>
      </c>
    </row>
    <row r="7275">
      <c r="F7275" s="9"/>
      <c r="N7275" s="50"/>
      <c r="O7275" s="50"/>
      <c r="P7275" s="50"/>
      <c r="Q7275" s="50" t="s">
        <v>368</v>
      </c>
      <c r="R7275" s="9" t="s">
        <v>368</v>
      </c>
      <c r="S7275" s="50" t="s">
        <v>368</v>
      </c>
      <c r="T7275" s="9" t="s">
        <v>368</v>
      </c>
      <c r="U7275" s="9" t="s">
        <v>368</v>
      </c>
    </row>
    <row r="7276">
      <c r="F7276" s="9"/>
      <c r="N7276" s="50"/>
      <c r="O7276" s="50"/>
      <c r="P7276" s="50"/>
      <c r="Q7276" s="50" t="s">
        <v>368</v>
      </c>
      <c r="R7276" s="9" t="s">
        <v>368</v>
      </c>
      <c r="S7276" s="50" t="s">
        <v>368</v>
      </c>
      <c r="T7276" s="9" t="s">
        <v>368</v>
      </c>
      <c r="U7276" s="9" t="s">
        <v>368</v>
      </c>
    </row>
    <row r="7277">
      <c r="F7277" s="9"/>
      <c r="N7277" s="50"/>
      <c r="O7277" s="50"/>
      <c r="P7277" s="50"/>
      <c r="Q7277" s="50" t="s">
        <v>368</v>
      </c>
      <c r="R7277" s="9" t="s">
        <v>368</v>
      </c>
      <c r="S7277" s="50" t="s">
        <v>368</v>
      </c>
      <c r="T7277" s="9" t="s">
        <v>368</v>
      </c>
      <c r="U7277" s="9" t="s">
        <v>368</v>
      </c>
    </row>
    <row r="7278">
      <c r="F7278" s="9"/>
      <c r="N7278" s="50"/>
      <c r="O7278" s="50"/>
      <c r="P7278" s="50"/>
      <c r="Q7278" s="50" t="s">
        <v>368</v>
      </c>
      <c r="R7278" s="9" t="s">
        <v>368</v>
      </c>
      <c r="S7278" s="50" t="s">
        <v>368</v>
      </c>
      <c r="T7278" s="9" t="s">
        <v>368</v>
      </c>
      <c r="U7278" s="9" t="s">
        <v>368</v>
      </c>
    </row>
    <row r="7279">
      <c r="F7279" s="9"/>
      <c r="N7279" s="50"/>
      <c r="O7279" s="50"/>
      <c r="P7279" s="50"/>
      <c r="Q7279" s="50" t="s">
        <v>368</v>
      </c>
      <c r="R7279" s="9" t="s">
        <v>368</v>
      </c>
      <c r="S7279" s="50" t="s">
        <v>368</v>
      </c>
      <c r="T7279" s="9" t="s">
        <v>368</v>
      </c>
      <c r="U7279" s="9" t="s">
        <v>368</v>
      </c>
    </row>
    <row r="7280">
      <c r="F7280" s="9"/>
      <c r="N7280" s="50"/>
      <c r="O7280" s="50"/>
      <c r="P7280" s="50"/>
      <c r="Q7280" s="50" t="s">
        <v>368</v>
      </c>
      <c r="R7280" s="9" t="s">
        <v>368</v>
      </c>
      <c r="S7280" s="50" t="s">
        <v>368</v>
      </c>
      <c r="T7280" s="9" t="s">
        <v>368</v>
      </c>
      <c r="U7280" s="9" t="s">
        <v>368</v>
      </c>
    </row>
    <row r="7281">
      <c r="F7281" s="9"/>
      <c r="N7281" s="50"/>
      <c r="O7281" s="50"/>
      <c r="P7281" s="50"/>
      <c r="Q7281" s="50" t="s">
        <v>368</v>
      </c>
      <c r="R7281" s="9" t="s">
        <v>368</v>
      </c>
      <c r="S7281" s="50" t="s">
        <v>368</v>
      </c>
      <c r="T7281" s="9" t="s">
        <v>368</v>
      </c>
      <c r="U7281" s="9" t="s">
        <v>368</v>
      </c>
    </row>
    <row r="7282">
      <c r="F7282" s="9"/>
      <c r="N7282" s="50"/>
      <c r="O7282" s="50"/>
      <c r="P7282" s="50"/>
      <c r="Q7282" s="50" t="s">
        <v>368</v>
      </c>
      <c r="R7282" s="9" t="s">
        <v>368</v>
      </c>
      <c r="S7282" s="50" t="s">
        <v>368</v>
      </c>
      <c r="T7282" s="9" t="s">
        <v>368</v>
      </c>
      <c r="U7282" s="9" t="s">
        <v>368</v>
      </c>
    </row>
    <row r="7283">
      <c r="F7283" s="9"/>
      <c r="N7283" s="50"/>
      <c r="O7283" s="50"/>
      <c r="P7283" s="50"/>
      <c r="Q7283" s="50" t="s">
        <v>368</v>
      </c>
      <c r="R7283" s="9" t="s">
        <v>368</v>
      </c>
      <c r="S7283" s="50" t="s">
        <v>368</v>
      </c>
      <c r="T7283" s="9" t="s">
        <v>368</v>
      </c>
      <c r="U7283" s="9" t="s">
        <v>368</v>
      </c>
    </row>
    <row r="7284">
      <c r="F7284" s="9"/>
      <c r="N7284" s="50"/>
      <c r="O7284" s="50"/>
      <c r="P7284" s="50"/>
      <c r="Q7284" s="50" t="s">
        <v>368</v>
      </c>
      <c r="R7284" s="9" t="s">
        <v>368</v>
      </c>
      <c r="S7284" s="50" t="s">
        <v>368</v>
      </c>
      <c r="T7284" s="9" t="s">
        <v>368</v>
      </c>
      <c r="U7284" s="9" t="s">
        <v>368</v>
      </c>
    </row>
    <row r="7285">
      <c r="F7285" s="9"/>
      <c r="N7285" s="50"/>
      <c r="O7285" s="50"/>
      <c r="P7285" s="50"/>
      <c r="Q7285" s="50" t="s">
        <v>368</v>
      </c>
      <c r="R7285" s="9" t="s">
        <v>368</v>
      </c>
      <c r="S7285" s="50" t="s">
        <v>368</v>
      </c>
      <c r="T7285" s="9" t="s">
        <v>368</v>
      </c>
      <c r="U7285" s="9" t="s">
        <v>368</v>
      </c>
    </row>
    <row r="7286">
      <c r="F7286" s="9"/>
      <c r="N7286" s="50"/>
      <c r="O7286" s="50"/>
      <c r="P7286" s="50"/>
      <c r="Q7286" s="50" t="s">
        <v>368</v>
      </c>
      <c r="R7286" s="9" t="s">
        <v>368</v>
      </c>
      <c r="S7286" s="50" t="s">
        <v>368</v>
      </c>
      <c r="T7286" s="9" t="s">
        <v>368</v>
      </c>
      <c r="U7286" s="9" t="s">
        <v>368</v>
      </c>
    </row>
    <row r="7287">
      <c r="F7287" s="9"/>
      <c r="N7287" s="50"/>
      <c r="O7287" s="50"/>
      <c r="P7287" s="50"/>
      <c r="Q7287" s="50" t="s">
        <v>368</v>
      </c>
      <c r="R7287" s="9" t="s">
        <v>368</v>
      </c>
      <c r="S7287" s="50" t="s">
        <v>368</v>
      </c>
      <c r="T7287" s="9" t="s">
        <v>368</v>
      </c>
      <c r="U7287" s="9" t="s">
        <v>368</v>
      </c>
    </row>
    <row r="7288">
      <c r="F7288" s="9"/>
      <c r="N7288" s="50"/>
      <c r="O7288" s="50"/>
      <c r="P7288" s="50"/>
      <c r="Q7288" s="50" t="s">
        <v>368</v>
      </c>
      <c r="R7288" s="9" t="s">
        <v>368</v>
      </c>
      <c r="S7288" s="50" t="s">
        <v>368</v>
      </c>
      <c r="T7288" s="9" t="s">
        <v>368</v>
      </c>
      <c r="U7288" s="9" t="s">
        <v>368</v>
      </c>
    </row>
    <row r="7289">
      <c r="F7289" s="9"/>
      <c r="N7289" s="50"/>
      <c r="O7289" s="50"/>
      <c r="P7289" s="50"/>
      <c r="Q7289" s="50" t="s">
        <v>368</v>
      </c>
      <c r="R7289" s="9" t="s">
        <v>368</v>
      </c>
      <c r="S7289" s="50" t="s">
        <v>368</v>
      </c>
      <c r="T7289" s="9" t="s">
        <v>368</v>
      </c>
      <c r="U7289" s="9" t="s">
        <v>368</v>
      </c>
    </row>
    <row r="7290">
      <c r="F7290" s="9"/>
      <c r="N7290" s="50"/>
      <c r="O7290" s="50"/>
      <c r="P7290" s="50"/>
      <c r="Q7290" s="50" t="s">
        <v>368</v>
      </c>
      <c r="R7290" s="9" t="s">
        <v>368</v>
      </c>
      <c r="S7290" s="50" t="s">
        <v>368</v>
      </c>
      <c r="T7290" s="9" t="s">
        <v>368</v>
      </c>
      <c r="U7290" s="9" t="s">
        <v>368</v>
      </c>
    </row>
    <row r="7291">
      <c r="F7291" s="9"/>
      <c r="N7291" s="50"/>
      <c r="O7291" s="50"/>
      <c r="P7291" s="50"/>
      <c r="Q7291" s="50" t="s">
        <v>368</v>
      </c>
      <c r="R7291" s="9" t="s">
        <v>368</v>
      </c>
      <c r="S7291" s="50" t="s">
        <v>368</v>
      </c>
      <c r="T7291" s="9" t="s">
        <v>368</v>
      </c>
      <c r="U7291" s="9" t="s">
        <v>368</v>
      </c>
    </row>
    <row r="7292">
      <c r="F7292" s="9"/>
      <c r="N7292" s="50"/>
      <c r="O7292" s="50"/>
      <c r="P7292" s="50"/>
      <c r="Q7292" s="50" t="s">
        <v>368</v>
      </c>
      <c r="R7292" s="9" t="s">
        <v>368</v>
      </c>
      <c r="S7292" s="50" t="s">
        <v>368</v>
      </c>
      <c r="T7292" s="9" t="s">
        <v>368</v>
      </c>
      <c r="U7292" s="9" t="s">
        <v>368</v>
      </c>
    </row>
    <row r="7293">
      <c r="F7293" s="9"/>
      <c r="N7293" s="50"/>
      <c r="O7293" s="50"/>
      <c r="P7293" s="50"/>
      <c r="Q7293" s="50" t="s">
        <v>368</v>
      </c>
      <c r="R7293" s="9" t="s">
        <v>368</v>
      </c>
      <c r="S7293" s="50" t="s">
        <v>368</v>
      </c>
      <c r="T7293" s="9" t="s">
        <v>368</v>
      </c>
      <c r="U7293" s="9" t="s">
        <v>368</v>
      </c>
    </row>
    <row r="7294">
      <c r="F7294" s="9"/>
      <c r="N7294" s="50"/>
      <c r="O7294" s="50"/>
      <c r="P7294" s="50"/>
      <c r="Q7294" s="50" t="s">
        <v>368</v>
      </c>
      <c r="R7294" s="9" t="s">
        <v>368</v>
      </c>
      <c r="S7294" s="50" t="s">
        <v>368</v>
      </c>
      <c r="T7294" s="9" t="s">
        <v>368</v>
      </c>
      <c r="U7294" s="9" t="s">
        <v>368</v>
      </c>
    </row>
    <row r="7295">
      <c r="F7295" s="9"/>
      <c r="N7295" s="50"/>
      <c r="O7295" s="50"/>
      <c r="P7295" s="50"/>
      <c r="Q7295" s="50" t="s">
        <v>368</v>
      </c>
      <c r="R7295" s="9" t="s">
        <v>368</v>
      </c>
      <c r="S7295" s="50" t="s">
        <v>368</v>
      </c>
      <c r="T7295" s="9" t="s">
        <v>368</v>
      </c>
      <c r="U7295" s="9" t="s">
        <v>368</v>
      </c>
    </row>
    <row r="7296">
      <c r="F7296" s="9"/>
      <c r="N7296" s="50"/>
      <c r="O7296" s="50"/>
      <c r="P7296" s="50"/>
      <c r="Q7296" s="50" t="s">
        <v>368</v>
      </c>
      <c r="R7296" s="9" t="s">
        <v>368</v>
      </c>
      <c r="S7296" s="50" t="s">
        <v>368</v>
      </c>
      <c r="T7296" s="9" t="s">
        <v>368</v>
      </c>
      <c r="U7296" s="9" t="s">
        <v>368</v>
      </c>
    </row>
    <row r="7297">
      <c r="F7297" s="9"/>
      <c r="N7297" s="50"/>
      <c r="O7297" s="50"/>
      <c r="P7297" s="50"/>
      <c r="Q7297" s="50" t="s">
        <v>368</v>
      </c>
      <c r="R7297" s="9" t="s">
        <v>368</v>
      </c>
      <c r="S7297" s="50" t="s">
        <v>368</v>
      </c>
      <c r="T7297" s="9" t="s">
        <v>368</v>
      </c>
      <c r="U7297" s="9" t="s">
        <v>368</v>
      </c>
    </row>
    <row r="7298">
      <c r="F7298" s="9"/>
      <c r="N7298" s="50"/>
      <c r="O7298" s="50"/>
      <c r="P7298" s="50"/>
      <c r="Q7298" s="50" t="s">
        <v>368</v>
      </c>
      <c r="R7298" s="9" t="s">
        <v>368</v>
      </c>
      <c r="S7298" s="50" t="s">
        <v>368</v>
      </c>
      <c r="T7298" s="9" t="s">
        <v>368</v>
      </c>
      <c r="U7298" s="9" t="s">
        <v>368</v>
      </c>
    </row>
    <row r="7299">
      <c r="F7299" s="9"/>
      <c r="N7299" s="50"/>
      <c r="O7299" s="50"/>
      <c r="P7299" s="50"/>
      <c r="Q7299" s="50" t="s">
        <v>368</v>
      </c>
      <c r="R7299" s="9" t="s">
        <v>368</v>
      </c>
      <c r="S7299" s="50" t="s">
        <v>368</v>
      </c>
      <c r="T7299" s="9" t="s">
        <v>368</v>
      </c>
      <c r="U7299" s="9" t="s">
        <v>368</v>
      </c>
    </row>
    <row r="7300">
      <c r="F7300" s="9"/>
      <c r="N7300" s="50"/>
      <c r="O7300" s="50"/>
      <c r="P7300" s="50"/>
      <c r="Q7300" s="50" t="s">
        <v>368</v>
      </c>
      <c r="R7300" s="9" t="s">
        <v>368</v>
      </c>
      <c r="S7300" s="50" t="s">
        <v>368</v>
      </c>
      <c r="T7300" s="9" t="s">
        <v>368</v>
      </c>
      <c r="U7300" s="9" t="s">
        <v>368</v>
      </c>
    </row>
    <row r="7301">
      <c r="F7301" s="9"/>
      <c r="N7301" s="50"/>
      <c r="O7301" s="50"/>
      <c r="P7301" s="50"/>
      <c r="Q7301" s="50" t="s">
        <v>368</v>
      </c>
      <c r="R7301" s="9" t="s">
        <v>368</v>
      </c>
      <c r="S7301" s="50" t="s">
        <v>368</v>
      </c>
      <c r="T7301" s="9" t="s">
        <v>368</v>
      </c>
      <c r="U7301" s="9" t="s">
        <v>368</v>
      </c>
    </row>
    <row r="7302">
      <c r="F7302" s="9"/>
      <c r="N7302" s="50"/>
      <c r="O7302" s="50"/>
      <c r="P7302" s="50"/>
      <c r="Q7302" s="50" t="s">
        <v>368</v>
      </c>
      <c r="R7302" s="9" t="s">
        <v>368</v>
      </c>
      <c r="S7302" s="50" t="s">
        <v>368</v>
      </c>
      <c r="T7302" s="9" t="s">
        <v>368</v>
      </c>
      <c r="U7302" s="9" t="s">
        <v>368</v>
      </c>
    </row>
    <row r="7303">
      <c r="F7303" s="9"/>
      <c r="N7303" s="50"/>
      <c r="O7303" s="50"/>
      <c r="P7303" s="50"/>
      <c r="Q7303" s="50" t="s">
        <v>368</v>
      </c>
      <c r="R7303" s="9" t="s">
        <v>368</v>
      </c>
      <c r="S7303" s="50" t="s">
        <v>368</v>
      </c>
      <c r="T7303" s="9" t="s">
        <v>368</v>
      </c>
      <c r="U7303" s="9" t="s">
        <v>368</v>
      </c>
    </row>
    <row r="7304">
      <c r="F7304" s="9"/>
      <c r="N7304" s="50"/>
      <c r="O7304" s="50"/>
      <c r="P7304" s="50"/>
      <c r="Q7304" s="50" t="s">
        <v>368</v>
      </c>
      <c r="R7304" s="9" t="s">
        <v>368</v>
      </c>
      <c r="S7304" s="50" t="s">
        <v>368</v>
      </c>
      <c r="T7304" s="9" t="s">
        <v>368</v>
      </c>
      <c r="U7304" s="9" t="s">
        <v>368</v>
      </c>
    </row>
    <row r="7305">
      <c r="F7305" s="9"/>
      <c r="N7305" s="50"/>
      <c r="O7305" s="50"/>
      <c r="P7305" s="50"/>
      <c r="Q7305" s="50" t="s">
        <v>368</v>
      </c>
      <c r="R7305" s="9" t="s">
        <v>368</v>
      </c>
      <c r="S7305" s="50" t="s">
        <v>368</v>
      </c>
      <c r="T7305" s="9" t="s">
        <v>368</v>
      </c>
      <c r="U7305" s="9" t="s">
        <v>368</v>
      </c>
    </row>
    <row r="7306">
      <c r="F7306" s="9"/>
      <c r="N7306" s="50"/>
      <c r="O7306" s="50"/>
      <c r="P7306" s="50"/>
      <c r="Q7306" s="50" t="s">
        <v>368</v>
      </c>
      <c r="R7306" s="9" t="s">
        <v>368</v>
      </c>
      <c r="S7306" s="50" t="s">
        <v>368</v>
      </c>
      <c r="T7306" s="9" t="s">
        <v>368</v>
      </c>
      <c r="U7306" s="9" t="s">
        <v>368</v>
      </c>
    </row>
    <row r="7307">
      <c r="F7307" s="9"/>
      <c r="N7307" s="50"/>
      <c r="O7307" s="50"/>
      <c r="P7307" s="50"/>
      <c r="Q7307" s="50" t="s">
        <v>368</v>
      </c>
      <c r="R7307" s="9" t="s">
        <v>368</v>
      </c>
      <c r="S7307" s="50" t="s">
        <v>368</v>
      </c>
      <c r="T7307" s="9" t="s">
        <v>368</v>
      </c>
      <c r="U7307" s="9" t="s">
        <v>368</v>
      </c>
    </row>
    <row r="7308">
      <c r="F7308" s="9"/>
      <c r="N7308" s="50"/>
      <c r="O7308" s="50"/>
      <c r="P7308" s="50"/>
      <c r="Q7308" s="50" t="s">
        <v>368</v>
      </c>
      <c r="R7308" s="9" t="s">
        <v>368</v>
      </c>
      <c r="S7308" s="50" t="s">
        <v>368</v>
      </c>
      <c r="T7308" s="9" t="s">
        <v>368</v>
      </c>
      <c r="U7308" s="9" t="s">
        <v>368</v>
      </c>
    </row>
    <row r="7309">
      <c r="F7309" s="9"/>
      <c r="N7309" s="50"/>
      <c r="O7309" s="50"/>
      <c r="P7309" s="50"/>
      <c r="Q7309" s="50" t="s">
        <v>368</v>
      </c>
      <c r="R7309" s="9" t="s">
        <v>368</v>
      </c>
      <c r="S7309" s="50" t="s">
        <v>368</v>
      </c>
      <c r="T7309" s="9" t="s">
        <v>368</v>
      </c>
      <c r="U7309" s="9" t="s">
        <v>368</v>
      </c>
    </row>
    <row r="7310">
      <c r="F7310" s="9"/>
      <c r="N7310" s="50"/>
      <c r="O7310" s="50"/>
      <c r="P7310" s="50"/>
      <c r="Q7310" s="50" t="s">
        <v>368</v>
      </c>
      <c r="R7310" s="9" t="s">
        <v>368</v>
      </c>
      <c r="S7310" s="50" t="s">
        <v>368</v>
      </c>
      <c r="T7310" s="9" t="s">
        <v>368</v>
      </c>
      <c r="U7310" s="9" t="s">
        <v>368</v>
      </c>
    </row>
    <row r="7311">
      <c r="F7311" s="9"/>
      <c r="N7311" s="50"/>
      <c r="O7311" s="50"/>
      <c r="P7311" s="50"/>
      <c r="Q7311" s="50" t="s">
        <v>368</v>
      </c>
      <c r="R7311" s="9" t="s">
        <v>368</v>
      </c>
      <c r="S7311" s="50" t="s">
        <v>368</v>
      </c>
      <c r="T7311" s="9" t="s">
        <v>368</v>
      </c>
      <c r="U7311" s="9" t="s">
        <v>368</v>
      </c>
    </row>
    <row r="7312">
      <c r="F7312" s="9"/>
      <c r="N7312" s="50"/>
      <c r="O7312" s="50"/>
      <c r="P7312" s="50"/>
      <c r="Q7312" s="50" t="s">
        <v>368</v>
      </c>
      <c r="R7312" s="9" t="s">
        <v>368</v>
      </c>
      <c r="S7312" s="50" t="s">
        <v>368</v>
      </c>
      <c r="T7312" s="9" t="s">
        <v>368</v>
      </c>
      <c r="U7312" s="9" t="s">
        <v>368</v>
      </c>
    </row>
    <row r="7313">
      <c r="F7313" s="9"/>
      <c r="N7313" s="50"/>
      <c r="O7313" s="50"/>
      <c r="P7313" s="50"/>
      <c r="Q7313" s="50" t="s">
        <v>368</v>
      </c>
      <c r="R7313" s="9" t="s">
        <v>368</v>
      </c>
      <c r="S7313" s="50" t="s">
        <v>368</v>
      </c>
      <c r="T7313" s="9" t="s">
        <v>368</v>
      </c>
      <c r="U7313" s="9" t="s">
        <v>368</v>
      </c>
    </row>
    <row r="7314">
      <c r="F7314" s="9"/>
      <c r="N7314" s="50"/>
      <c r="O7314" s="50"/>
      <c r="P7314" s="50"/>
      <c r="Q7314" s="50" t="s">
        <v>368</v>
      </c>
      <c r="R7314" s="9" t="s">
        <v>368</v>
      </c>
      <c r="S7314" s="50" t="s">
        <v>368</v>
      </c>
      <c r="T7314" s="9" t="s">
        <v>368</v>
      </c>
      <c r="U7314" s="9" t="s">
        <v>368</v>
      </c>
    </row>
    <row r="7315">
      <c r="F7315" s="9"/>
      <c r="N7315" s="50"/>
      <c r="O7315" s="50"/>
      <c r="P7315" s="50"/>
      <c r="Q7315" s="50" t="s">
        <v>368</v>
      </c>
      <c r="R7315" s="9" t="s">
        <v>368</v>
      </c>
      <c r="S7315" s="50" t="s">
        <v>368</v>
      </c>
      <c r="T7315" s="9" t="s">
        <v>368</v>
      </c>
      <c r="U7315" s="9" t="s">
        <v>368</v>
      </c>
    </row>
    <row r="7316">
      <c r="F7316" s="9"/>
      <c r="N7316" s="50"/>
      <c r="O7316" s="50"/>
      <c r="P7316" s="50"/>
      <c r="Q7316" s="50" t="s">
        <v>368</v>
      </c>
      <c r="R7316" s="9" t="s">
        <v>368</v>
      </c>
      <c r="S7316" s="50" t="s">
        <v>368</v>
      </c>
      <c r="T7316" s="9" t="s">
        <v>368</v>
      </c>
      <c r="U7316" s="9" t="s">
        <v>368</v>
      </c>
    </row>
    <row r="7317">
      <c r="F7317" s="9"/>
      <c r="N7317" s="50"/>
      <c r="O7317" s="50"/>
      <c r="P7317" s="50"/>
      <c r="Q7317" s="50" t="s">
        <v>368</v>
      </c>
      <c r="R7317" s="9" t="s">
        <v>368</v>
      </c>
      <c r="S7317" s="50" t="s">
        <v>368</v>
      </c>
      <c r="T7317" s="9" t="s">
        <v>368</v>
      </c>
      <c r="U7317" s="9" t="s">
        <v>368</v>
      </c>
    </row>
    <row r="7318">
      <c r="F7318" s="9"/>
      <c r="N7318" s="50"/>
      <c r="O7318" s="50"/>
      <c r="P7318" s="50"/>
      <c r="Q7318" s="50" t="s">
        <v>368</v>
      </c>
      <c r="R7318" s="9" t="s">
        <v>368</v>
      </c>
      <c r="S7318" s="50" t="s">
        <v>368</v>
      </c>
      <c r="T7318" s="9" t="s">
        <v>368</v>
      </c>
      <c r="U7318" s="9" t="s">
        <v>368</v>
      </c>
    </row>
    <row r="7319">
      <c r="F7319" s="9"/>
      <c r="N7319" s="50"/>
      <c r="O7319" s="50"/>
      <c r="P7319" s="50"/>
      <c r="Q7319" s="50" t="s">
        <v>368</v>
      </c>
      <c r="R7319" s="9" t="s">
        <v>368</v>
      </c>
      <c r="S7319" s="50" t="s">
        <v>368</v>
      </c>
      <c r="T7319" s="9" t="s">
        <v>368</v>
      </c>
      <c r="U7319" s="9" t="s">
        <v>368</v>
      </c>
    </row>
    <row r="7320">
      <c r="F7320" s="9"/>
      <c r="N7320" s="50"/>
      <c r="O7320" s="50"/>
      <c r="P7320" s="50"/>
      <c r="Q7320" s="50" t="s">
        <v>368</v>
      </c>
      <c r="R7320" s="9" t="s">
        <v>368</v>
      </c>
      <c r="S7320" s="50" t="s">
        <v>368</v>
      </c>
      <c r="T7320" s="9" t="s">
        <v>368</v>
      </c>
      <c r="U7320" s="9" t="s">
        <v>368</v>
      </c>
    </row>
    <row r="7321">
      <c r="F7321" s="9"/>
      <c r="N7321" s="50"/>
      <c r="O7321" s="50"/>
      <c r="P7321" s="50"/>
      <c r="Q7321" s="50" t="s">
        <v>368</v>
      </c>
      <c r="R7321" s="9" t="s">
        <v>368</v>
      </c>
      <c r="S7321" s="50" t="s">
        <v>368</v>
      </c>
      <c r="T7321" s="9" t="s">
        <v>368</v>
      </c>
      <c r="U7321" s="9" t="s">
        <v>368</v>
      </c>
    </row>
    <row r="7322">
      <c r="F7322" s="9"/>
      <c r="N7322" s="50"/>
      <c r="O7322" s="50"/>
      <c r="P7322" s="50"/>
      <c r="Q7322" s="50" t="s">
        <v>368</v>
      </c>
      <c r="R7322" s="9" t="s">
        <v>368</v>
      </c>
      <c r="S7322" s="50" t="s">
        <v>368</v>
      </c>
      <c r="T7322" s="9" t="s">
        <v>368</v>
      </c>
      <c r="U7322" s="9" t="s">
        <v>368</v>
      </c>
    </row>
    <row r="7323">
      <c r="F7323" s="9"/>
      <c r="N7323" s="50"/>
      <c r="O7323" s="50"/>
      <c r="P7323" s="50"/>
      <c r="Q7323" s="50" t="s">
        <v>368</v>
      </c>
      <c r="R7323" s="9" t="s">
        <v>368</v>
      </c>
      <c r="S7323" s="50" t="s">
        <v>368</v>
      </c>
      <c r="T7323" s="9" t="s">
        <v>368</v>
      </c>
      <c r="U7323" s="9" t="s">
        <v>368</v>
      </c>
    </row>
    <row r="7324">
      <c r="F7324" s="9"/>
      <c r="N7324" s="50"/>
      <c r="O7324" s="50"/>
      <c r="P7324" s="50"/>
      <c r="Q7324" s="50" t="s">
        <v>368</v>
      </c>
      <c r="R7324" s="9" t="s">
        <v>368</v>
      </c>
      <c r="S7324" s="50" t="s">
        <v>368</v>
      </c>
      <c r="T7324" s="9" t="s">
        <v>368</v>
      </c>
      <c r="U7324" s="9" t="s">
        <v>368</v>
      </c>
    </row>
    <row r="7325">
      <c r="F7325" s="9"/>
      <c r="N7325" s="50"/>
      <c r="O7325" s="50"/>
      <c r="P7325" s="50"/>
      <c r="Q7325" s="50" t="s">
        <v>368</v>
      </c>
      <c r="R7325" s="9" t="s">
        <v>368</v>
      </c>
      <c r="S7325" s="50" t="s">
        <v>368</v>
      </c>
      <c r="T7325" s="9" t="s">
        <v>368</v>
      </c>
      <c r="U7325" s="9" t="s">
        <v>368</v>
      </c>
    </row>
    <row r="7326">
      <c r="F7326" s="9"/>
      <c r="N7326" s="50"/>
      <c r="O7326" s="50"/>
      <c r="P7326" s="50"/>
      <c r="Q7326" s="50" t="s">
        <v>368</v>
      </c>
      <c r="R7326" s="9" t="s">
        <v>368</v>
      </c>
      <c r="S7326" s="50" t="s">
        <v>368</v>
      </c>
      <c r="T7326" s="9" t="s">
        <v>368</v>
      </c>
      <c r="U7326" s="9" t="s">
        <v>368</v>
      </c>
    </row>
    <row r="7327">
      <c r="F7327" s="9"/>
      <c r="N7327" s="50"/>
      <c r="O7327" s="50"/>
      <c r="P7327" s="50"/>
      <c r="Q7327" s="50" t="s">
        <v>368</v>
      </c>
      <c r="R7327" s="9" t="s">
        <v>368</v>
      </c>
      <c r="S7327" s="50" t="s">
        <v>368</v>
      </c>
      <c r="T7327" s="9" t="s">
        <v>368</v>
      </c>
      <c r="U7327" s="9" t="s">
        <v>368</v>
      </c>
    </row>
    <row r="7328">
      <c r="F7328" s="9"/>
      <c r="N7328" s="50"/>
      <c r="O7328" s="50"/>
      <c r="P7328" s="50"/>
      <c r="Q7328" s="50" t="s">
        <v>368</v>
      </c>
      <c r="R7328" s="9" t="s">
        <v>368</v>
      </c>
      <c r="S7328" s="50" t="s">
        <v>368</v>
      </c>
      <c r="T7328" s="9" t="s">
        <v>368</v>
      </c>
      <c r="U7328" s="9" t="s">
        <v>368</v>
      </c>
    </row>
    <row r="7329">
      <c r="F7329" s="9"/>
      <c r="N7329" s="50"/>
      <c r="O7329" s="50"/>
      <c r="P7329" s="50"/>
      <c r="Q7329" s="50" t="s">
        <v>368</v>
      </c>
      <c r="R7329" s="9" t="s">
        <v>368</v>
      </c>
      <c r="S7329" s="50" t="s">
        <v>368</v>
      </c>
      <c r="T7329" s="9" t="s">
        <v>368</v>
      </c>
      <c r="U7329" s="9" t="s">
        <v>368</v>
      </c>
    </row>
    <row r="7330">
      <c r="F7330" s="9"/>
      <c r="N7330" s="50"/>
      <c r="O7330" s="50"/>
      <c r="P7330" s="50"/>
      <c r="Q7330" s="50" t="s">
        <v>368</v>
      </c>
      <c r="R7330" s="9" t="s">
        <v>368</v>
      </c>
      <c r="S7330" s="50" t="s">
        <v>368</v>
      </c>
      <c r="T7330" s="9" t="s">
        <v>368</v>
      </c>
      <c r="U7330" s="9" t="s">
        <v>368</v>
      </c>
    </row>
    <row r="7331">
      <c r="F7331" s="9"/>
      <c r="N7331" s="50"/>
      <c r="O7331" s="50"/>
      <c r="P7331" s="50"/>
      <c r="Q7331" s="50" t="s">
        <v>368</v>
      </c>
      <c r="R7331" s="9" t="s">
        <v>368</v>
      </c>
      <c r="S7331" s="50" t="s">
        <v>368</v>
      </c>
      <c r="T7331" s="9" t="s">
        <v>368</v>
      </c>
      <c r="U7331" s="9" t="s">
        <v>368</v>
      </c>
    </row>
    <row r="7332">
      <c r="F7332" s="9"/>
      <c r="N7332" s="50"/>
      <c r="O7332" s="50"/>
      <c r="P7332" s="50"/>
      <c r="Q7332" s="50" t="s">
        <v>368</v>
      </c>
      <c r="R7332" s="9" t="s">
        <v>368</v>
      </c>
      <c r="S7332" s="50" t="s">
        <v>368</v>
      </c>
      <c r="T7332" s="9" t="s">
        <v>368</v>
      </c>
      <c r="U7332" s="9" t="s">
        <v>368</v>
      </c>
    </row>
    <row r="7333">
      <c r="F7333" s="9"/>
      <c r="N7333" s="50"/>
      <c r="O7333" s="50"/>
      <c r="P7333" s="50"/>
      <c r="Q7333" s="50" t="s">
        <v>368</v>
      </c>
      <c r="R7333" s="9" t="s">
        <v>368</v>
      </c>
      <c r="S7333" s="50" t="s">
        <v>368</v>
      </c>
      <c r="T7333" s="9" t="s">
        <v>368</v>
      </c>
      <c r="U7333" s="9" t="s">
        <v>368</v>
      </c>
    </row>
    <row r="7334">
      <c r="F7334" s="9"/>
      <c r="N7334" s="50"/>
      <c r="O7334" s="50"/>
      <c r="P7334" s="50"/>
      <c r="Q7334" s="50" t="s">
        <v>368</v>
      </c>
      <c r="R7334" s="9" t="s">
        <v>368</v>
      </c>
      <c r="S7334" s="50" t="s">
        <v>368</v>
      </c>
      <c r="T7334" s="9" t="s">
        <v>368</v>
      </c>
      <c r="U7334" s="9" t="s">
        <v>368</v>
      </c>
    </row>
    <row r="7335">
      <c r="F7335" s="9"/>
      <c r="N7335" s="50"/>
      <c r="O7335" s="50"/>
      <c r="P7335" s="50"/>
      <c r="Q7335" s="50" t="s">
        <v>368</v>
      </c>
      <c r="R7335" s="9" t="s">
        <v>368</v>
      </c>
      <c r="S7335" s="50" t="s">
        <v>368</v>
      </c>
      <c r="T7335" s="9" t="s">
        <v>368</v>
      </c>
      <c r="U7335" s="9" t="s">
        <v>368</v>
      </c>
    </row>
    <row r="7336">
      <c r="F7336" s="9"/>
      <c r="N7336" s="50"/>
      <c r="O7336" s="50"/>
      <c r="P7336" s="50"/>
      <c r="Q7336" s="50" t="s">
        <v>368</v>
      </c>
      <c r="R7336" s="9" t="s">
        <v>368</v>
      </c>
      <c r="S7336" s="50" t="s">
        <v>368</v>
      </c>
      <c r="T7336" s="9" t="s">
        <v>368</v>
      </c>
      <c r="U7336" s="9" t="s">
        <v>368</v>
      </c>
    </row>
    <row r="7337">
      <c r="F7337" s="9"/>
      <c r="N7337" s="50"/>
      <c r="O7337" s="50"/>
      <c r="P7337" s="50"/>
      <c r="Q7337" s="50" t="s">
        <v>368</v>
      </c>
      <c r="R7337" s="9" t="s">
        <v>368</v>
      </c>
      <c r="S7337" s="50" t="s">
        <v>368</v>
      </c>
      <c r="T7337" s="9" t="s">
        <v>368</v>
      </c>
      <c r="U7337" s="9" t="s">
        <v>368</v>
      </c>
    </row>
    <row r="7338">
      <c r="F7338" s="9"/>
      <c r="N7338" s="50"/>
      <c r="O7338" s="50"/>
      <c r="P7338" s="50"/>
      <c r="Q7338" s="50" t="s">
        <v>368</v>
      </c>
      <c r="R7338" s="9" t="s">
        <v>368</v>
      </c>
      <c r="S7338" s="50" t="s">
        <v>368</v>
      </c>
      <c r="T7338" s="9" t="s">
        <v>368</v>
      </c>
      <c r="U7338" s="9" t="s">
        <v>368</v>
      </c>
    </row>
    <row r="7339">
      <c r="F7339" s="9"/>
      <c r="N7339" s="50"/>
      <c r="O7339" s="50"/>
      <c r="P7339" s="50"/>
      <c r="Q7339" s="50" t="s">
        <v>368</v>
      </c>
      <c r="R7339" s="9" t="s">
        <v>368</v>
      </c>
      <c r="S7339" s="50" t="s">
        <v>368</v>
      </c>
      <c r="T7339" s="9" t="s">
        <v>368</v>
      </c>
      <c r="U7339" s="9" t="s">
        <v>368</v>
      </c>
    </row>
    <row r="7340">
      <c r="F7340" s="9"/>
      <c r="N7340" s="50"/>
      <c r="O7340" s="50"/>
      <c r="P7340" s="50"/>
      <c r="Q7340" s="50" t="s">
        <v>368</v>
      </c>
      <c r="R7340" s="9" t="s">
        <v>368</v>
      </c>
      <c r="S7340" s="50" t="s">
        <v>368</v>
      </c>
      <c r="T7340" s="9" t="s">
        <v>368</v>
      </c>
      <c r="U7340" s="9" t="s">
        <v>368</v>
      </c>
    </row>
    <row r="7341">
      <c r="F7341" s="9"/>
      <c r="N7341" s="50"/>
      <c r="O7341" s="50"/>
      <c r="P7341" s="50"/>
      <c r="Q7341" s="50" t="s">
        <v>368</v>
      </c>
      <c r="R7341" s="9" t="s">
        <v>368</v>
      </c>
      <c r="S7341" s="50" t="s">
        <v>368</v>
      </c>
      <c r="T7341" s="9" t="s">
        <v>368</v>
      </c>
      <c r="U7341" s="9" t="s">
        <v>368</v>
      </c>
    </row>
    <row r="7342">
      <c r="F7342" s="9"/>
      <c r="N7342" s="50"/>
      <c r="O7342" s="50"/>
      <c r="P7342" s="50"/>
      <c r="Q7342" s="50" t="s">
        <v>368</v>
      </c>
      <c r="R7342" s="9" t="s">
        <v>368</v>
      </c>
      <c r="S7342" s="50" t="s">
        <v>368</v>
      </c>
      <c r="T7342" s="9" t="s">
        <v>368</v>
      </c>
      <c r="U7342" s="9" t="s">
        <v>368</v>
      </c>
    </row>
    <row r="7343">
      <c r="F7343" s="9"/>
      <c r="N7343" s="50"/>
      <c r="O7343" s="50"/>
      <c r="P7343" s="50"/>
      <c r="Q7343" s="50" t="s">
        <v>368</v>
      </c>
      <c r="R7343" s="9" t="s">
        <v>368</v>
      </c>
      <c r="S7343" s="50" t="s">
        <v>368</v>
      </c>
      <c r="T7343" s="9" t="s">
        <v>368</v>
      </c>
      <c r="U7343" s="9" t="s">
        <v>368</v>
      </c>
    </row>
    <row r="7344">
      <c r="F7344" s="9"/>
      <c r="N7344" s="50"/>
      <c r="O7344" s="50"/>
      <c r="P7344" s="50"/>
      <c r="Q7344" s="50" t="s">
        <v>368</v>
      </c>
      <c r="R7344" s="9" t="s">
        <v>368</v>
      </c>
      <c r="S7344" s="50" t="s">
        <v>368</v>
      </c>
      <c r="T7344" s="9" t="s">
        <v>368</v>
      </c>
      <c r="U7344" s="9" t="s">
        <v>368</v>
      </c>
    </row>
    <row r="7345">
      <c r="F7345" s="9"/>
      <c r="N7345" s="50"/>
      <c r="O7345" s="50"/>
      <c r="P7345" s="50"/>
      <c r="Q7345" s="50" t="s">
        <v>368</v>
      </c>
      <c r="R7345" s="9" t="s">
        <v>368</v>
      </c>
      <c r="S7345" s="50" t="s">
        <v>368</v>
      </c>
      <c r="T7345" s="9" t="s">
        <v>368</v>
      </c>
      <c r="U7345" s="9" t="s">
        <v>368</v>
      </c>
    </row>
    <row r="7346">
      <c r="F7346" s="9"/>
      <c r="N7346" s="50"/>
      <c r="O7346" s="50"/>
      <c r="P7346" s="50"/>
      <c r="Q7346" s="50" t="s">
        <v>368</v>
      </c>
      <c r="R7346" s="9" t="s">
        <v>368</v>
      </c>
      <c r="S7346" s="50" t="s">
        <v>368</v>
      </c>
      <c r="T7346" s="9" t="s">
        <v>368</v>
      </c>
      <c r="U7346" s="9" t="s">
        <v>368</v>
      </c>
    </row>
    <row r="7347">
      <c r="F7347" s="9"/>
      <c r="N7347" s="50"/>
      <c r="O7347" s="50"/>
      <c r="P7347" s="50"/>
      <c r="Q7347" s="50" t="s">
        <v>368</v>
      </c>
      <c r="R7347" s="9" t="s">
        <v>368</v>
      </c>
      <c r="S7347" s="50" t="s">
        <v>368</v>
      </c>
      <c r="T7347" s="9" t="s">
        <v>368</v>
      </c>
      <c r="U7347" s="9" t="s">
        <v>368</v>
      </c>
    </row>
    <row r="7348">
      <c r="F7348" s="9"/>
      <c r="N7348" s="50"/>
      <c r="O7348" s="50"/>
      <c r="P7348" s="50"/>
      <c r="Q7348" s="50" t="s">
        <v>368</v>
      </c>
      <c r="R7348" s="9" t="s">
        <v>368</v>
      </c>
      <c r="S7348" s="50" t="s">
        <v>368</v>
      </c>
      <c r="T7348" s="9" t="s">
        <v>368</v>
      </c>
      <c r="U7348" s="9" t="s">
        <v>368</v>
      </c>
    </row>
    <row r="7349">
      <c r="F7349" s="9"/>
      <c r="N7349" s="50"/>
      <c r="O7349" s="50"/>
      <c r="P7349" s="50"/>
      <c r="Q7349" s="50" t="s">
        <v>368</v>
      </c>
      <c r="R7349" s="9" t="s">
        <v>368</v>
      </c>
      <c r="S7349" s="50" t="s">
        <v>368</v>
      </c>
      <c r="T7349" s="9" t="s">
        <v>368</v>
      </c>
      <c r="U7349" s="9" t="s">
        <v>368</v>
      </c>
    </row>
    <row r="7350">
      <c r="F7350" s="9"/>
      <c r="N7350" s="50"/>
      <c r="O7350" s="50"/>
      <c r="P7350" s="50"/>
      <c r="Q7350" s="50" t="s">
        <v>368</v>
      </c>
      <c r="R7350" s="9" t="s">
        <v>368</v>
      </c>
      <c r="S7350" s="50" t="s">
        <v>368</v>
      </c>
      <c r="T7350" s="9" t="s">
        <v>368</v>
      </c>
      <c r="U7350" s="9" t="s">
        <v>368</v>
      </c>
    </row>
    <row r="7351">
      <c r="F7351" s="9"/>
      <c r="N7351" s="50"/>
      <c r="O7351" s="50"/>
      <c r="P7351" s="50"/>
      <c r="Q7351" s="50" t="s">
        <v>368</v>
      </c>
      <c r="R7351" s="9" t="s">
        <v>368</v>
      </c>
      <c r="S7351" s="50" t="s">
        <v>368</v>
      </c>
      <c r="T7351" s="9" t="s">
        <v>368</v>
      </c>
      <c r="U7351" s="9" t="s">
        <v>368</v>
      </c>
    </row>
    <row r="7352">
      <c r="F7352" s="9"/>
      <c r="N7352" s="50"/>
      <c r="O7352" s="50"/>
      <c r="P7352" s="50"/>
      <c r="Q7352" s="50" t="s">
        <v>368</v>
      </c>
      <c r="R7352" s="9" t="s">
        <v>368</v>
      </c>
      <c r="S7352" s="50" t="s">
        <v>368</v>
      </c>
      <c r="T7352" s="9" t="s">
        <v>368</v>
      </c>
      <c r="U7352" s="9" t="s">
        <v>368</v>
      </c>
    </row>
    <row r="7353">
      <c r="F7353" s="9"/>
      <c r="N7353" s="50"/>
      <c r="O7353" s="50"/>
      <c r="P7353" s="50"/>
      <c r="Q7353" s="50" t="s">
        <v>368</v>
      </c>
      <c r="R7353" s="9" t="s">
        <v>368</v>
      </c>
      <c r="S7353" s="50" t="s">
        <v>368</v>
      </c>
      <c r="T7353" s="9" t="s">
        <v>368</v>
      </c>
      <c r="U7353" s="9" t="s">
        <v>368</v>
      </c>
    </row>
    <row r="7354">
      <c r="F7354" s="9"/>
      <c r="N7354" s="50"/>
      <c r="O7354" s="50"/>
      <c r="P7354" s="50"/>
      <c r="Q7354" s="50" t="s">
        <v>368</v>
      </c>
      <c r="R7354" s="9" t="s">
        <v>368</v>
      </c>
      <c r="S7354" s="50" t="s">
        <v>368</v>
      </c>
      <c r="T7354" s="9" t="s">
        <v>368</v>
      </c>
      <c r="U7354" s="9" t="s">
        <v>368</v>
      </c>
    </row>
    <row r="7355">
      <c r="F7355" s="9"/>
      <c r="N7355" s="50"/>
      <c r="O7355" s="50"/>
      <c r="P7355" s="50"/>
      <c r="Q7355" s="50" t="s">
        <v>368</v>
      </c>
      <c r="R7355" s="9" t="s">
        <v>368</v>
      </c>
      <c r="S7355" s="50" t="s">
        <v>368</v>
      </c>
      <c r="T7355" s="9" t="s">
        <v>368</v>
      </c>
      <c r="U7355" s="9" t="s">
        <v>368</v>
      </c>
    </row>
    <row r="7356">
      <c r="F7356" s="9"/>
      <c r="N7356" s="50"/>
      <c r="O7356" s="50"/>
      <c r="P7356" s="50"/>
      <c r="Q7356" s="50" t="s">
        <v>368</v>
      </c>
      <c r="R7356" s="9" t="s">
        <v>368</v>
      </c>
      <c r="S7356" s="50" t="s">
        <v>368</v>
      </c>
      <c r="T7356" s="9" t="s">
        <v>368</v>
      </c>
      <c r="U7356" s="9" t="s">
        <v>368</v>
      </c>
    </row>
    <row r="7357">
      <c r="F7357" s="9"/>
      <c r="N7357" s="50"/>
      <c r="O7357" s="50"/>
      <c r="P7357" s="50"/>
      <c r="Q7357" s="50" t="s">
        <v>368</v>
      </c>
      <c r="R7357" s="9" t="s">
        <v>368</v>
      </c>
      <c r="S7357" s="50" t="s">
        <v>368</v>
      </c>
      <c r="T7357" s="9" t="s">
        <v>368</v>
      </c>
      <c r="U7357" s="9" t="s">
        <v>368</v>
      </c>
    </row>
    <row r="7358">
      <c r="F7358" s="9"/>
      <c r="N7358" s="50"/>
      <c r="O7358" s="50"/>
      <c r="P7358" s="50"/>
      <c r="Q7358" s="50" t="s">
        <v>368</v>
      </c>
      <c r="R7358" s="9" t="s">
        <v>368</v>
      </c>
      <c r="S7358" s="50" t="s">
        <v>368</v>
      </c>
      <c r="T7358" s="9" t="s">
        <v>368</v>
      </c>
      <c r="U7358" s="9" t="s">
        <v>368</v>
      </c>
    </row>
    <row r="7359">
      <c r="F7359" s="9"/>
      <c r="N7359" s="50"/>
      <c r="O7359" s="50"/>
      <c r="P7359" s="50"/>
      <c r="Q7359" s="50" t="s">
        <v>368</v>
      </c>
      <c r="R7359" s="9" t="s">
        <v>368</v>
      </c>
      <c r="S7359" s="50" t="s">
        <v>368</v>
      </c>
      <c r="T7359" s="9" t="s">
        <v>368</v>
      </c>
      <c r="U7359" s="9" t="s">
        <v>368</v>
      </c>
    </row>
    <row r="7360">
      <c r="F7360" s="9"/>
      <c r="N7360" s="50"/>
      <c r="O7360" s="50"/>
      <c r="P7360" s="50"/>
      <c r="Q7360" s="50" t="s">
        <v>368</v>
      </c>
      <c r="R7360" s="9" t="s">
        <v>368</v>
      </c>
      <c r="S7360" s="50" t="s">
        <v>368</v>
      </c>
      <c r="T7360" s="9" t="s">
        <v>368</v>
      </c>
      <c r="U7360" s="9" t="s">
        <v>368</v>
      </c>
    </row>
    <row r="7361">
      <c r="F7361" s="9"/>
      <c r="N7361" s="50"/>
      <c r="O7361" s="50"/>
      <c r="P7361" s="50"/>
      <c r="Q7361" s="50" t="s">
        <v>368</v>
      </c>
      <c r="R7361" s="9" t="s">
        <v>368</v>
      </c>
      <c r="S7361" s="50" t="s">
        <v>368</v>
      </c>
      <c r="T7361" s="9" t="s">
        <v>368</v>
      </c>
      <c r="U7361" s="9" t="s">
        <v>368</v>
      </c>
    </row>
    <row r="7362">
      <c r="F7362" s="9"/>
      <c r="N7362" s="50"/>
      <c r="O7362" s="50"/>
      <c r="P7362" s="50"/>
      <c r="Q7362" s="50" t="s">
        <v>368</v>
      </c>
      <c r="R7362" s="9" t="s">
        <v>368</v>
      </c>
      <c r="S7362" s="50" t="s">
        <v>368</v>
      </c>
      <c r="T7362" s="9" t="s">
        <v>368</v>
      </c>
      <c r="U7362" s="9" t="s">
        <v>368</v>
      </c>
    </row>
    <row r="7363">
      <c r="F7363" s="9"/>
      <c r="N7363" s="50"/>
      <c r="O7363" s="50"/>
      <c r="P7363" s="50"/>
      <c r="Q7363" s="50" t="s">
        <v>368</v>
      </c>
      <c r="R7363" s="9" t="s">
        <v>368</v>
      </c>
      <c r="S7363" s="50" t="s">
        <v>368</v>
      </c>
      <c r="T7363" s="9" t="s">
        <v>368</v>
      </c>
      <c r="U7363" s="9" t="s">
        <v>368</v>
      </c>
    </row>
    <row r="7364">
      <c r="F7364" s="9"/>
      <c r="N7364" s="50"/>
      <c r="O7364" s="50"/>
      <c r="P7364" s="50"/>
      <c r="Q7364" s="50" t="s">
        <v>368</v>
      </c>
      <c r="R7364" s="9" t="s">
        <v>368</v>
      </c>
      <c r="S7364" s="50" t="s">
        <v>368</v>
      </c>
      <c r="T7364" s="9" t="s">
        <v>368</v>
      </c>
      <c r="U7364" s="9" t="s">
        <v>368</v>
      </c>
    </row>
    <row r="7365">
      <c r="F7365" s="9"/>
      <c r="N7365" s="50"/>
      <c r="O7365" s="50"/>
      <c r="P7365" s="50"/>
      <c r="Q7365" s="50" t="s">
        <v>368</v>
      </c>
      <c r="R7365" s="9" t="s">
        <v>368</v>
      </c>
      <c r="S7365" s="50" t="s">
        <v>368</v>
      </c>
      <c r="T7365" s="9" t="s">
        <v>368</v>
      </c>
      <c r="U7365" s="9" t="s">
        <v>368</v>
      </c>
    </row>
    <row r="7366">
      <c r="F7366" s="9"/>
      <c r="N7366" s="50"/>
      <c r="O7366" s="50"/>
      <c r="P7366" s="50"/>
      <c r="Q7366" s="50" t="s">
        <v>368</v>
      </c>
      <c r="R7366" s="9" t="s">
        <v>368</v>
      </c>
      <c r="S7366" s="50" t="s">
        <v>368</v>
      </c>
      <c r="T7366" s="9" t="s">
        <v>368</v>
      </c>
      <c r="U7366" s="9" t="s">
        <v>368</v>
      </c>
    </row>
    <row r="7367">
      <c r="F7367" s="9"/>
      <c r="N7367" s="50"/>
      <c r="O7367" s="50"/>
      <c r="P7367" s="50"/>
      <c r="Q7367" s="50" t="s">
        <v>368</v>
      </c>
      <c r="R7367" s="9" t="s">
        <v>368</v>
      </c>
      <c r="S7367" s="50" t="s">
        <v>368</v>
      </c>
      <c r="T7367" s="9" t="s">
        <v>368</v>
      </c>
      <c r="U7367" s="9" t="s">
        <v>368</v>
      </c>
    </row>
    <row r="7368">
      <c r="F7368" s="9"/>
      <c r="N7368" s="50"/>
      <c r="O7368" s="50"/>
      <c r="P7368" s="50"/>
      <c r="Q7368" s="50" t="s">
        <v>368</v>
      </c>
      <c r="R7368" s="9" t="s">
        <v>368</v>
      </c>
      <c r="S7368" s="50" t="s">
        <v>368</v>
      </c>
      <c r="T7368" s="9" t="s">
        <v>368</v>
      </c>
      <c r="U7368" s="9" t="s">
        <v>368</v>
      </c>
    </row>
    <row r="7369">
      <c r="F7369" s="9"/>
      <c r="N7369" s="50"/>
      <c r="O7369" s="50"/>
      <c r="P7369" s="50"/>
      <c r="Q7369" s="50" t="s">
        <v>368</v>
      </c>
      <c r="R7369" s="9" t="s">
        <v>368</v>
      </c>
      <c r="S7369" s="50" t="s">
        <v>368</v>
      </c>
      <c r="T7369" s="9" t="s">
        <v>368</v>
      </c>
      <c r="U7369" s="9" t="s">
        <v>368</v>
      </c>
    </row>
    <row r="7370">
      <c r="F7370" s="9"/>
      <c r="N7370" s="50"/>
      <c r="O7370" s="50"/>
      <c r="P7370" s="50"/>
      <c r="Q7370" s="50" t="s">
        <v>368</v>
      </c>
      <c r="R7370" s="9" t="s">
        <v>368</v>
      </c>
      <c r="S7370" s="50" t="s">
        <v>368</v>
      </c>
      <c r="T7370" s="9" t="s">
        <v>368</v>
      </c>
      <c r="U7370" s="9" t="s">
        <v>368</v>
      </c>
    </row>
    <row r="7371">
      <c r="F7371" s="9"/>
      <c r="N7371" s="50"/>
      <c r="O7371" s="50"/>
      <c r="P7371" s="50"/>
      <c r="Q7371" s="50" t="s">
        <v>368</v>
      </c>
      <c r="R7371" s="9" t="s">
        <v>368</v>
      </c>
      <c r="S7371" s="50" t="s">
        <v>368</v>
      </c>
      <c r="T7371" s="9" t="s">
        <v>368</v>
      </c>
      <c r="U7371" s="9" t="s">
        <v>368</v>
      </c>
    </row>
    <row r="7372">
      <c r="F7372" s="9"/>
      <c r="N7372" s="50"/>
      <c r="O7372" s="50"/>
      <c r="P7372" s="50"/>
      <c r="Q7372" s="50" t="s">
        <v>368</v>
      </c>
      <c r="R7372" s="9" t="s">
        <v>368</v>
      </c>
      <c r="S7372" s="50" t="s">
        <v>368</v>
      </c>
      <c r="T7372" s="9" t="s">
        <v>368</v>
      </c>
      <c r="U7372" s="9" t="s">
        <v>368</v>
      </c>
    </row>
    <row r="7373">
      <c r="F7373" s="9"/>
      <c r="N7373" s="50"/>
      <c r="O7373" s="50"/>
      <c r="P7373" s="50"/>
      <c r="Q7373" s="50" t="s">
        <v>368</v>
      </c>
      <c r="R7373" s="9" t="s">
        <v>368</v>
      </c>
      <c r="S7373" s="50" t="s">
        <v>368</v>
      </c>
      <c r="T7373" s="9" t="s">
        <v>368</v>
      </c>
      <c r="U7373" s="9" t="s">
        <v>368</v>
      </c>
    </row>
    <row r="7374">
      <c r="F7374" s="9"/>
      <c r="N7374" s="50"/>
      <c r="O7374" s="50"/>
      <c r="P7374" s="50"/>
      <c r="Q7374" s="50" t="s">
        <v>368</v>
      </c>
      <c r="R7374" s="9" t="s">
        <v>368</v>
      </c>
      <c r="S7374" s="50" t="s">
        <v>368</v>
      </c>
      <c r="T7374" s="9" t="s">
        <v>368</v>
      </c>
      <c r="U7374" s="9" t="s">
        <v>368</v>
      </c>
    </row>
    <row r="7375">
      <c r="F7375" s="9"/>
      <c r="N7375" s="50"/>
      <c r="O7375" s="50"/>
      <c r="P7375" s="50"/>
      <c r="Q7375" s="50" t="s">
        <v>368</v>
      </c>
      <c r="R7375" s="9" t="s">
        <v>368</v>
      </c>
      <c r="S7375" s="50" t="s">
        <v>368</v>
      </c>
      <c r="T7375" s="9" t="s">
        <v>368</v>
      </c>
      <c r="U7375" s="9" t="s">
        <v>368</v>
      </c>
    </row>
    <row r="7376">
      <c r="F7376" s="9"/>
      <c r="N7376" s="50"/>
      <c r="O7376" s="50"/>
      <c r="P7376" s="50"/>
      <c r="Q7376" s="50" t="s">
        <v>368</v>
      </c>
      <c r="R7376" s="9" t="s">
        <v>368</v>
      </c>
      <c r="S7376" s="50" t="s">
        <v>368</v>
      </c>
      <c r="T7376" s="9" t="s">
        <v>368</v>
      </c>
      <c r="U7376" s="9" t="s">
        <v>368</v>
      </c>
    </row>
    <row r="7377">
      <c r="F7377" s="9"/>
      <c r="N7377" s="50"/>
      <c r="O7377" s="50"/>
      <c r="P7377" s="50"/>
      <c r="Q7377" s="50" t="s">
        <v>368</v>
      </c>
      <c r="R7377" s="9" t="s">
        <v>368</v>
      </c>
      <c r="S7377" s="50" t="s">
        <v>368</v>
      </c>
      <c r="T7377" s="9" t="s">
        <v>368</v>
      </c>
      <c r="U7377" s="9" t="s">
        <v>368</v>
      </c>
    </row>
    <row r="7378">
      <c r="F7378" s="9"/>
      <c r="N7378" s="50"/>
      <c r="O7378" s="50"/>
      <c r="P7378" s="50"/>
      <c r="Q7378" s="50" t="s">
        <v>368</v>
      </c>
      <c r="R7378" s="9" t="s">
        <v>368</v>
      </c>
      <c r="S7378" s="50" t="s">
        <v>368</v>
      </c>
      <c r="T7378" s="9" t="s">
        <v>368</v>
      </c>
      <c r="U7378" s="9" t="s">
        <v>368</v>
      </c>
    </row>
    <row r="7379">
      <c r="F7379" s="9"/>
      <c r="N7379" s="50"/>
      <c r="O7379" s="50"/>
      <c r="P7379" s="50"/>
      <c r="Q7379" s="50" t="s">
        <v>368</v>
      </c>
      <c r="R7379" s="9" t="s">
        <v>368</v>
      </c>
      <c r="S7379" s="50" t="s">
        <v>368</v>
      </c>
      <c r="T7379" s="9" t="s">
        <v>368</v>
      </c>
      <c r="U7379" s="9" t="s">
        <v>368</v>
      </c>
    </row>
    <row r="7380">
      <c r="F7380" s="9"/>
      <c r="N7380" s="50"/>
      <c r="O7380" s="50"/>
      <c r="P7380" s="50"/>
      <c r="Q7380" s="50" t="s">
        <v>368</v>
      </c>
      <c r="R7380" s="9" t="s">
        <v>368</v>
      </c>
      <c r="S7380" s="50" t="s">
        <v>368</v>
      </c>
      <c r="T7380" s="9" t="s">
        <v>368</v>
      </c>
      <c r="U7380" s="9" t="s">
        <v>368</v>
      </c>
    </row>
    <row r="7381">
      <c r="F7381" s="9"/>
      <c r="N7381" s="50"/>
      <c r="O7381" s="50"/>
      <c r="P7381" s="50"/>
      <c r="Q7381" s="50" t="s">
        <v>368</v>
      </c>
      <c r="R7381" s="9" t="s">
        <v>368</v>
      </c>
      <c r="S7381" s="50" t="s">
        <v>368</v>
      </c>
      <c r="T7381" s="9" t="s">
        <v>368</v>
      </c>
      <c r="U7381" s="9" t="s">
        <v>368</v>
      </c>
    </row>
    <row r="7382">
      <c r="F7382" s="9"/>
      <c r="N7382" s="50"/>
      <c r="O7382" s="50"/>
      <c r="P7382" s="50"/>
      <c r="Q7382" s="50" t="s">
        <v>368</v>
      </c>
      <c r="R7382" s="9" t="s">
        <v>368</v>
      </c>
      <c r="S7382" s="50" t="s">
        <v>368</v>
      </c>
      <c r="T7382" s="9" t="s">
        <v>368</v>
      </c>
      <c r="U7382" s="9" t="s">
        <v>368</v>
      </c>
    </row>
    <row r="7383">
      <c r="F7383" s="9"/>
      <c r="N7383" s="50"/>
      <c r="O7383" s="50"/>
      <c r="P7383" s="50"/>
      <c r="Q7383" s="50" t="s">
        <v>368</v>
      </c>
      <c r="R7383" s="9" t="s">
        <v>368</v>
      </c>
      <c r="S7383" s="50" t="s">
        <v>368</v>
      </c>
      <c r="T7383" s="9" t="s">
        <v>368</v>
      </c>
      <c r="U7383" s="9" t="s">
        <v>368</v>
      </c>
    </row>
    <row r="7384">
      <c r="F7384" s="9"/>
      <c r="N7384" s="50"/>
      <c r="O7384" s="50"/>
      <c r="P7384" s="50"/>
      <c r="Q7384" s="50" t="s">
        <v>368</v>
      </c>
      <c r="R7384" s="9" t="s">
        <v>368</v>
      </c>
      <c r="S7384" s="50" t="s">
        <v>368</v>
      </c>
      <c r="T7384" s="9" t="s">
        <v>368</v>
      </c>
      <c r="U7384" s="9" t="s">
        <v>368</v>
      </c>
    </row>
    <row r="7385">
      <c r="F7385" s="9"/>
      <c r="N7385" s="50"/>
      <c r="O7385" s="50"/>
      <c r="P7385" s="50"/>
      <c r="Q7385" s="50" t="s">
        <v>368</v>
      </c>
      <c r="R7385" s="9" t="s">
        <v>368</v>
      </c>
      <c r="S7385" s="50" t="s">
        <v>368</v>
      </c>
      <c r="T7385" s="9" t="s">
        <v>368</v>
      </c>
      <c r="U7385" s="9" t="s">
        <v>368</v>
      </c>
    </row>
    <row r="7386">
      <c r="F7386" s="9"/>
      <c r="N7386" s="50"/>
      <c r="O7386" s="50"/>
      <c r="P7386" s="50"/>
      <c r="Q7386" s="50" t="s">
        <v>368</v>
      </c>
      <c r="R7386" s="9" t="s">
        <v>368</v>
      </c>
      <c r="S7386" s="50" t="s">
        <v>368</v>
      </c>
      <c r="T7386" s="9" t="s">
        <v>368</v>
      </c>
      <c r="U7386" s="9" t="s">
        <v>368</v>
      </c>
    </row>
    <row r="7387">
      <c r="F7387" s="9"/>
      <c r="N7387" s="50"/>
      <c r="O7387" s="50"/>
      <c r="P7387" s="50"/>
      <c r="Q7387" s="50" t="s">
        <v>368</v>
      </c>
      <c r="R7387" s="9" t="s">
        <v>368</v>
      </c>
      <c r="S7387" s="50" t="s">
        <v>368</v>
      </c>
      <c r="T7387" s="9" t="s">
        <v>368</v>
      </c>
      <c r="U7387" s="9" t="s">
        <v>368</v>
      </c>
    </row>
    <row r="7388">
      <c r="F7388" s="9"/>
      <c r="N7388" s="50"/>
      <c r="O7388" s="50"/>
      <c r="P7388" s="50"/>
      <c r="Q7388" s="50" t="s">
        <v>368</v>
      </c>
      <c r="R7388" s="9" t="s">
        <v>368</v>
      </c>
      <c r="S7388" s="50" t="s">
        <v>368</v>
      </c>
      <c r="T7388" s="9" t="s">
        <v>368</v>
      </c>
      <c r="U7388" s="9" t="s">
        <v>368</v>
      </c>
    </row>
    <row r="7389">
      <c r="F7389" s="9"/>
      <c r="N7389" s="50"/>
      <c r="O7389" s="50"/>
      <c r="P7389" s="50"/>
      <c r="Q7389" s="50" t="s">
        <v>368</v>
      </c>
      <c r="R7389" s="9" t="s">
        <v>368</v>
      </c>
      <c r="S7389" s="50" t="s">
        <v>368</v>
      </c>
      <c r="T7389" s="9" t="s">
        <v>368</v>
      </c>
      <c r="U7389" s="9" t="s">
        <v>368</v>
      </c>
    </row>
    <row r="7390">
      <c r="F7390" s="9"/>
      <c r="N7390" s="50"/>
      <c r="O7390" s="50"/>
      <c r="P7390" s="50"/>
      <c r="Q7390" s="50" t="s">
        <v>368</v>
      </c>
      <c r="R7390" s="9" t="s">
        <v>368</v>
      </c>
      <c r="S7390" s="50" t="s">
        <v>368</v>
      </c>
      <c r="T7390" s="9" t="s">
        <v>368</v>
      </c>
      <c r="U7390" s="9" t="s">
        <v>368</v>
      </c>
    </row>
    <row r="7391">
      <c r="F7391" s="9"/>
      <c r="N7391" s="50"/>
      <c r="O7391" s="50"/>
      <c r="P7391" s="50"/>
      <c r="Q7391" s="50" t="s">
        <v>368</v>
      </c>
      <c r="R7391" s="9" t="s">
        <v>368</v>
      </c>
      <c r="S7391" s="50" t="s">
        <v>368</v>
      </c>
      <c r="T7391" s="9" t="s">
        <v>368</v>
      </c>
      <c r="U7391" s="9" t="s">
        <v>368</v>
      </c>
    </row>
    <row r="7392">
      <c r="F7392" s="9"/>
      <c r="N7392" s="50"/>
      <c r="O7392" s="50"/>
      <c r="P7392" s="50"/>
      <c r="Q7392" s="50" t="s">
        <v>368</v>
      </c>
      <c r="R7392" s="9" t="s">
        <v>368</v>
      </c>
      <c r="S7392" s="50" t="s">
        <v>368</v>
      </c>
      <c r="T7392" s="9" t="s">
        <v>368</v>
      </c>
      <c r="U7392" s="9" t="s">
        <v>368</v>
      </c>
    </row>
    <row r="7393">
      <c r="F7393" s="9"/>
      <c r="N7393" s="50"/>
      <c r="O7393" s="50"/>
      <c r="P7393" s="50"/>
      <c r="Q7393" s="50" t="s">
        <v>368</v>
      </c>
      <c r="R7393" s="9" t="s">
        <v>368</v>
      </c>
      <c r="S7393" s="50" t="s">
        <v>368</v>
      </c>
      <c r="T7393" s="9" t="s">
        <v>368</v>
      </c>
      <c r="U7393" s="9" t="s">
        <v>368</v>
      </c>
    </row>
    <row r="7394">
      <c r="F7394" s="9"/>
      <c r="N7394" s="50"/>
      <c r="O7394" s="50"/>
      <c r="P7394" s="50"/>
      <c r="Q7394" s="50" t="s">
        <v>368</v>
      </c>
      <c r="R7394" s="9" t="s">
        <v>368</v>
      </c>
      <c r="S7394" s="50" t="s">
        <v>368</v>
      </c>
      <c r="T7394" s="9" t="s">
        <v>368</v>
      </c>
      <c r="U7394" s="9" t="s">
        <v>368</v>
      </c>
    </row>
    <row r="7395">
      <c r="F7395" s="9"/>
      <c r="N7395" s="50"/>
      <c r="O7395" s="50"/>
      <c r="P7395" s="50"/>
      <c r="Q7395" s="50" t="s">
        <v>368</v>
      </c>
      <c r="R7395" s="9" t="s">
        <v>368</v>
      </c>
      <c r="S7395" s="50" t="s">
        <v>368</v>
      </c>
      <c r="T7395" s="9" t="s">
        <v>368</v>
      </c>
      <c r="U7395" s="9" t="s">
        <v>368</v>
      </c>
    </row>
    <row r="7396">
      <c r="F7396" s="9"/>
      <c r="N7396" s="50"/>
      <c r="O7396" s="50"/>
      <c r="P7396" s="50"/>
      <c r="Q7396" s="50" t="s">
        <v>368</v>
      </c>
      <c r="R7396" s="9" t="s">
        <v>368</v>
      </c>
      <c r="S7396" s="50" t="s">
        <v>368</v>
      </c>
      <c r="T7396" s="9" t="s">
        <v>368</v>
      </c>
      <c r="U7396" s="9" t="s">
        <v>368</v>
      </c>
    </row>
    <row r="7397">
      <c r="F7397" s="9"/>
      <c r="N7397" s="50"/>
      <c r="O7397" s="50"/>
      <c r="P7397" s="50"/>
      <c r="Q7397" s="50" t="s">
        <v>368</v>
      </c>
      <c r="R7397" s="9" t="s">
        <v>368</v>
      </c>
      <c r="S7397" s="50" t="s">
        <v>368</v>
      </c>
      <c r="T7397" s="9" t="s">
        <v>368</v>
      </c>
      <c r="U7397" s="9" t="s">
        <v>368</v>
      </c>
    </row>
    <row r="7398">
      <c r="F7398" s="9"/>
      <c r="N7398" s="50"/>
      <c r="O7398" s="50"/>
      <c r="P7398" s="50"/>
      <c r="Q7398" s="50" t="s">
        <v>368</v>
      </c>
      <c r="R7398" s="9" t="s">
        <v>368</v>
      </c>
      <c r="S7398" s="50" t="s">
        <v>368</v>
      </c>
      <c r="T7398" s="9" t="s">
        <v>368</v>
      </c>
      <c r="U7398" s="9" t="s">
        <v>368</v>
      </c>
    </row>
    <row r="7399">
      <c r="F7399" s="9"/>
      <c r="N7399" s="50"/>
      <c r="O7399" s="50"/>
      <c r="P7399" s="50"/>
      <c r="Q7399" s="50" t="s">
        <v>368</v>
      </c>
      <c r="R7399" s="9" t="s">
        <v>368</v>
      </c>
      <c r="S7399" s="50" t="s">
        <v>368</v>
      </c>
      <c r="T7399" s="9" t="s">
        <v>368</v>
      </c>
      <c r="U7399" s="9" t="s">
        <v>368</v>
      </c>
    </row>
    <row r="7400">
      <c r="F7400" s="9"/>
      <c r="N7400" s="50"/>
      <c r="O7400" s="50"/>
      <c r="P7400" s="50"/>
      <c r="Q7400" s="50" t="s">
        <v>368</v>
      </c>
      <c r="R7400" s="9" t="s">
        <v>368</v>
      </c>
      <c r="S7400" s="50" t="s">
        <v>368</v>
      </c>
      <c r="T7400" s="9" t="s">
        <v>368</v>
      </c>
      <c r="U7400" s="9" t="s">
        <v>368</v>
      </c>
    </row>
    <row r="7401">
      <c r="F7401" s="9"/>
      <c r="N7401" s="50"/>
      <c r="O7401" s="50"/>
      <c r="P7401" s="50"/>
      <c r="Q7401" s="50" t="s">
        <v>368</v>
      </c>
      <c r="R7401" s="9" t="s">
        <v>368</v>
      </c>
      <c r="S7401" s="50" t="s">
        <v>368</v>
      </c>
      <c r="T7401" s="9" t="s">
        <v>368</v>
      </c>
      <c r="U7401" s="9" t="s">
        <v>368</v>
      </c>
    </row>
    <row r="7402">
      <c r="F7402" s="9"/>
      <c r="N7402" s="50"/>
      <c r="O7402" s="50"/>
      <c r="P7402" s="50"/>
      <c r="Q7402" s="50" t="s">
        <v>368</v>
      </c>
      <c r="R7402" s="9" t="s">
        <v>368</v>
      </c>
      <c r="S7402" s="50" t="s">
        <v>368</v>
      </c>
      <c r="T7402" s="9" t="s">
        <v>368</v>
      </c>
      <c r="U7402" s="9" t="s">
        <v>368</v>
      </c>
    </row>
    <row r="7403">
      <c r="F7403" s="9"/>
      <c r="N7403" s="50"/>
      <c r="O7403" s="50"/>
      <c r="P7403" s="50"/>
      <c r="Q7403" s="50" t="s">
        <v>368</v>
      </c>
      <c r="R7403" s="9" t="s">
        <v>368</v>
      </c>
      <c r="S7403" s="50" t="s">
        <v>368</v>
      </c>
      <c r="T7403" s="9" t="s">
        <v>368</v>
      </c>
      <c r="U7403" s="9" t="s">
        <v>368</v>
      </c>
    </row>
    <row r="7404">
      <c r="F7404" s="9"/>
      <c r="N7404" s="50"/>
      <c r="O7404" s="50"/>
      <c r="P7404" s="50"/>
      <c r="Q7404" s="50" t="s">
        <v>368</v>
      </c>
      <c r="R7404" s="9" t="s">
        <v>368</v>
      </c>
      <c r="S7404" s="50" t="s">
        <v>368</v>
      </c>
      <c r="T7404" s="9" t="s">
        <v>368</v>
      </c>
      <c r="U7404" s="9" t="s">
        <v>368</v>
      </c>
    </row>
    <row r="7405">
      <c r="F7405" s="9"/>
      <c r="N7405" s="50"/>
      <c r="O7405" s="50"/>
      <c r="P7405" s="50"/>
      <c r="Q7405" s="50" t="s">
        <v>368</v>
      </c>
      <c r="R7405" s="9" t="s">
        <v>368</v>
      </c>
      <c r="S7405" s="50" t="s">
        <v>368</v>
      </c>
      <c r="T7405" s="9" t="s">
        <v>368</v>
      </c>
      <c r="U7405" s="9" t="s">
        <v>368</v>
      </c>
    </row>
    <row r="7406">
      <c r="F7406" s="9"/>
      <c r="N7406" s="50"/>
      <c r="O7406" s="50"/>
      <c r="P7406" s="50"/>
      <c r="Q7406" s="50" t="s">
        <v>368</v>
      </c>
      <c r="R7406" s="9" t="s">
        <v>368</v>
      </c>
      <c r="S7406" s="50" t="s">
        <v>368</v>
      </c>
      <c r="T7406" s="9" t="s">
        <v>368</v>
      </c>
      <c r="U7406" s="9" t="s">
        <v>368</v>
      </c>
    </row>
    <row r="7407">
      <c r="F7407" s="9"/>
      <c r="N7407" s="50"/>
      <c r="O7407" s="50"/>
      <c r="P7407" s="50"/>
      <c r="Q7407" s="50" t="s">
        <v>368</v>
      </c>
      <c r="R7407" s="9" t="s">
        <v>368</v>
      </c>
      <c r="S7407" s="50" t="s">
        <v>368</v>
      </c>
      <c r="T7407" s="9" t="s">
        <v>368</v>
      </c>
      <c r="U7407" s="9" t="s">
        <v>368</v>
      </c>
    </row>
    <row r="7408">
      <c r="F7408" s="9"/>
      <c r="N7408" s="50"/>
      <c r="O7408" s="50"/>
      <c r="P7408" s="50"/>
      <c r="Q7408" s="50" t="s">
        <v>368</v>
      </c>
      <c r="R7408" s="9" t="s">
        <v>368</v>
      </c>
      <c r="S7408" s="50" t="s">
        <v>368</v>
      </c>
      <c r="T7408" s="9" t="s">
        <v>368</v>
      </c>
      <c r="U7408" s="9" t="s">
        <v>368</v>
      </c>
    </row>
    <row r="7409">
      <c r="F7409" s="9"/>
      <c r="N7409" s="50"/>
      <c r="O7409" s="50"/>
      <c r="P7409" s="50"/>
      <c r="Q7409" s="50" t="s">
        <v>368</v>
      </c>
      <c r="R7409" s="9" t="s">
        <v>368</v>
      </c>
      <c r="S7409" s="50" t="s">
        <v>368</v>
      </c>
      <c r="T7409" s="9" t="s">
        <v>368</v>
      </c>
      <c r="U7409" s="9" t="s">
        <v>368</v>
      </c>
    </row>
    <row r="7410">
      <c r="F7410" s="9"/>
      <c r="N7410" s="50"/>
      <c r="O7410" s="50"/>
      <c r="P7410" s="50"/>
      <c r="Q7410" s="50" t="s">
        <v>368</v>
      </c>
      <c r="R7410" s="9" t="s">
        <v>368</v>
      </c>
      <c r="S7410" s="50" t="s">
        <v>368</v>
      </c>
      <c r="T7410" s="9" t="s">
        <v>368</v>
      </c>
      <c r="U7410" s="9" t="s">
        <v>368</v>
      </c>
    </row>
    <row r="7411">
      <c r="F7411" s="9"/>
      <c r="N7411" s="50"/>
      <c r="O7411" s="50"/>
      <c r="P7411" s="50"/>
      <c r="Q7411" s="50" t="s">
        <v>368</v>
      </c>
      <c r="R7411" s="9" t="s">
        <v>368</v>
      </c>
      <c r="S7411" s="50" t="s">
        <v>368</v>
      </c>
      <c r="T7411" s="9" t="s">
        <v>368</v>
      </c>
      <c r="U7411" s="9" t="s">
        <v>368</v>
      </c>
    </row>
    <row r="7412">
      <c r="F7412" s="9"/>
      <c r="N7412" s="50"/>
      <c r="O7412" s="50"/>
      <c r="P7412" s="50"/>
      <c r="Q7412" s="50" t="s">
        <v>368</v>
      </c>
      <c r="R7412" s="9" t="s">
        <v>368</v>
      </c>
      <c r="S7412" s="50" t="s">
        <v>368</v>
      </c>
      <c r="T7412" s="9" t="s">
        <v>368</v>
      </c>
      <c r="U7412" s="9" t="s">
        <v>368</v>
      </c>
    </row>
    <row r="7413">
      <c r="F7413" s="9"/>
      <c r="N7413" s="50"/>
      <c r="O7413" s="50"/>
      <c r="P7413" s="50"/>
      <c r="Q7413" s="50" t="s">
        <v>368</v>
      </c>
      <c r="R7413" s="9" t="s">
        <v>368</v>
      </c>
      <c r="S7413" s="50" t="s">
        <v>368</v>
      </c>
      <c r="T7413" s="9" t="s">
        <v>368</v>
      </c>
      <c r="U7413" s="9" t="s">
        <v>368</v>
      </c>
    </row>
    <row r="7414">
      <c r="F7414" s="9"/>
      <c r="N7414" s="50"/>
      <c r="O7414" s="50"/>
      <c r="P7414" s="50"/>
      <c r="Q7414" s="50" t="s">
        <v>368</v>
      </c>
      <c r="R7414" s="9" t="s">
        <v>368</v>
      </c>
      <c r="S7414" s="50" t="s">
        <v>368</v>
      </c>
      <c r="T7414" s="9" t="s">
        <v>368</v>
      </c>
      <c r="U7414" s="9" t="s">
        <v>368</v>
      </c>
    </row>
    <row r="7415">
      <c r="F7415" s="9"/>
      <c r="N7415" s="50"/>
      <c r="O7415" s="50"/>
      <c r="P7415" s="50"/>
      <c r="Q7415" s="50" t="s">
        <v>368</v>
      </c>
      <c r="R7415" s="9" t="s">
        <v>368</v>
      </c>
      <c r="S7415" s="50" t="s">
        <v>368</v>
      </c>
      <c r="T7415" s="9" t="s">
        <v>368</v>
      </c>
      <c r="U7415" s="9" t="s">
        <v>368</v>
      </c>
    </row>
    <row r="7416">
      <c r="F7416" s="9"/>
      <c r="N7416" s="50"/>
      <c r="O7416" s="50"/>
      <c r="P7416" s="50"/>
      <c r="Q7416" s="50" t="s">
        <v>368</v>
      </c>
      <c r="R7416" s="9" t="s">
        <v>368</v>
      </c>
      <c r="S7416" s="50" t="s">
        <v>368</v>
      </c>
      <c r="T7416" s="9" t="s">
        <v>368</v>
      </c>
      <c r="U7416" s="9" t="s">
        <v>368</v>
      </c>
    </row>
    <row r="7417">
      <c r="F7417" s="9"/>
      <c r="N7417" s="50"/>
      <c r="O7417" s="50"/>
      <c r="P7417" s="50"/>
      <c r="Q7417" s="50" t="s">
        <v>368</v>
      </c>
      <c r="R7417" s="9" t="s">
        <v>368</v>
      </c>
      <c r="S7417" s="50" t="s">
        <v>368</v>
      </c>
      <c r="T7417" s="9" t="s">
        <v>368</v>
      </c>
      <c r="U7417" s="9" t="s">
        <v>368</v>
      </c>
    </row>
    <row r="7418">
      <c r="F7418" s="9"/>
      <c r="N7418" s="50"/>
      <c r="O7418" s="50"/>
      <c r="P7418" s="50"/>
      <c r="Q7418" s="50" t="s">
        <v>368</v>
      </c>
      <c r="R7418" s="9" t="s">
        <v>368</v>
      </c>
      <c r="S7418" s="50" t="s">
        <v>368</v>
      </c>
      <c r="T7418" s="9" t="s">
        <v>368</v>
      </c>
      <c r="U7418" s="9" t="s">
        <v>368</v>
      </c>
    </row>
    <row r="7419">
      <c r="F7419" s="9"/>
      <c r="N7419" s="50"/>
      <c r="O7419" s="50"/>
      <c r="P7419" s="50"/>
      <c r="Q7419" s="50" t="s">
        <v>368</v>
      </c>
      <c r="R7419" s="9" t="s">
        <v>368</v>
      </c>
      <c r="S7419" s="50" t="s">
        <v>368</v>
      </c>
      <c r="T7419" s="9" t="s">
        <v>368</v>
      </c>
      <c r="U7419" s="9" t="s">
        <v>368</v>
      </c>
    </row>
    <row r="7420">
      <c r="F7420" s="9"/>
      <c r="N7420" s="50"/>
      <c r="O7420" s="50"/>
      <c r="P7420" s="50"/>
      <c r="Q7420" s="50" t="s">
        <v>368</v>
      </c>
      <c r="R7420" s="9" t="s">
        <v>368</v>
      </c>
      <c r="S7420" s="50" t="s">
        <v>368</v>
      </c>
      <c r="T7420" s="9" t="s">
        <v>368</v>
      </c>
      <c r="U7420" s="9" t="s">
        <v>368</v>
      </c>
    </row>
    <row r="7421">
      <c r="F7421" s="9"/>
      <c r="N7421" s="50"/>
      <c r="O7421" s="50"/>
      <c r="P7421" s="50"/>
      <c r="Q7421" s="50" t="s">
        <v>368</v>
      </c>
      <c r="R7421" s="9" t="s">
        <v>368</v>
      </c>
      <c r="S7421" s="50" t="s">
        <v>368</v>
      </c>
      <c r="T7421" s="9" t="s">
        <v>368</v>
      </c>
      <c r="U7421" s="9" t="s">
        <v>368</v>
      </c>
    </row>
    <row r="7422">
      <c r="F7422" s="9"/>
      <c r="N7422" s="50"/>
      <c r="O7422" s="50"/>
      <c r="P7422" s="50"/>
      <c r="Q7422" s="50" t="s">
        <v>368</v>
      </c>
      <c r="R7422" s="9" t="s">
        <v>368</v>
      </c>
      <c r="S7422" s="50" t="s">
        <v>368</v>
      </c>
      <c r="T7422" s="9" t="s">
        <v>368</v>
      </c>
      <c r="U7422" s="9" t="s">
        <v>368</v>
      </c>
    </row>
    <row r="7423">
      <c r="F7423" s="9"/>
      <c r="N7423" s="50"/>
      <c r="O7423" s="50"/>
      <c r="P7423" s="50"/>
      <c r="Q7423" s="50" t="s">
        <v>368</v>
      </c>
      <c r="R7423" s="9" t="s">
        <v>368</v>
      </c>
      <c r="S7423" s="50" t="s">
        <v>368</v>
      </c>
      <c r="T7423" s="9" t="s">
        <v>368</v>
      </c>
      <c r="U7423" s="9" t="s">
        <v>368</v>
      </c>
    </row>
    <row r="7424">
      <c r="F7424" s="9"/>
      <c r="N7424" s="50"/>
      <c r="O7424" s="50"/>
      <c r="P7424" s="50"/>
      <c r="Q7424" s="50" t="s">
        <v>368</v>
      </c>
      <c r="R7424" s="9" t="s">
        <v>368</v>
      </c>
      <c r="S7424" s="50" t="s">
        <v>368</v>
      </c>
      <c r="T7424" s="9" t="s">
        <v>368</v>
      </c>
      <c r="U7424" s="9" t="s">
        <v>368</v>
      </c>
    </row>
    <row r="7425">
      <c r="F7425" s="9"/>
      <c r="N7425" s="50"/>
      <c r="O7425" s="50"/>
      <c r="P7425" s="50"/>
      <c r="Q7425" s="50" t="s">
        <v>368</v>
      </c>
      <c r="R7425" s="9" t="s">
        <v>368</v>
      </c>
      <c r="S7425" s="50" t="s">
        <v>368</v>
      </c>
      <c r="T7425" s="9" t="s">
        <v>368</v>
      </c>
      <c r="U7425" s="9" t="s">
        <v>368</v>
      </c>
    </row>
    <row r="7426">
      <c r="F7426" s="9"/>
      <c r="N7426" s="50"/>
      <c r="O7426" s="50"/>
      <c r="P7426" s="50"/>
      <c r="Q7426" s="50" t="s">
        <v>368</v>
      </c>
      <c r="R7426" s="9" t="s">
        <v>368</v>
      </c>
      <c r="S7426" s="50" t="s">
        <v>368</v>
      </c>
      <c r="T7426" s="9" t="s">
        <v>368</v>
      </c>
      <c r="U7426" s="9" t="s">
        <v>368</v>
      </c>
    </row>
    <row r="7427">
      <c r="F7427" s="9"/>
      <c r="N7427" s="50"/>
      <c r="O7427" s="50"/>
      <c r="P7427" s="50"/>
      <c r="Q7427" s="50" t="s">
        <v>368</v>
      </c>
      <c r="R7427" s="9" t="s">
        <v>368</v>
      </c>
      <c r="S7427" s="50" t="s">
        <v>368</v>
      </c>
      <c r="T7427" s="9" t="s">
        <v>368</v>
      </c>
      <c r="U7427" s="9" t="s">
        <v>368</v>
      </c>
    </row>
    <row r="7428">
      <c r="F7428" s="9"/>
      <c r="N7428" s="50"/>
      <c r="O7428" s="50"/>
      <c r="P7428" s="50"/>
      <c r="Q7428" s="50" t="s">
        <v>368</v>
      </c>
      <c r="R7428" s="9" t="s">
        <v>368</v>
      </c>
      <c r="S7428" s="50" t="s">
        <v>368</v>
      </c>
      <c r="T7428" s="9" t="s">
        <v>368</v>
      </c>
      <c r="U7428" s="9" t="s">
        <v>368</v>
      </c>
    </row>
    <row r="7429">
      <c r="F7429" s="9"/>
      <c r="N7429" s="50"/>
      <c r="O7429" s="50"/>
      <c r="P7429" s="50"/>
      <c r="Q7429" s="50" t="s">
        <v>368</v>
      </c>
      <c r="R7429" s="9" t="s">
        <v>368</v>
      </c>
      <c r="S7429" s="50" t="s">
        <v>368</v>
      </c>
      <c r="T7429" s="9" t="s">
        <v>368</v>
      </c>
      <c r="U7429" s="9" t="s">
        <v>368</v>
      </c>
    </row>
    <row r="7430">
      <c r="F7430" s="9"/>
      <c r="N7430" s="50"/>
      <c r="O7430" s="50"/>
      <c r="P7430" s="50"/>
      <c r="Q7430" s="50" t="s">
        <v>368</v>
      </c>
      <c r="R7430" s="9" t="s">
        <v>368</v>
      </c>
      <c r="S7430" s="50" t="s">
        <v>368</v>
      </c>
      <c r="T7430" s="9" t="s">
        <v>368</v>
      </c>
      <c r="U7430" s="9" t="s">
        <v>368</v>
      </c>
    </row>
    <row r="7431">
      <c r="F7431" s="9"/>
      <c r="N7431" s="50"/>
      <c r="O7431" s="50"/>
      <c r="P7431" s="50"/>
      <c r="Q7431" s="50" t="s">
        <v>368</v>
      </c>
      <c r="R7431" s="9" t="s">
        <v>368</v>
      </c>
      <c r="S7431" s="50" t="s">
        <v>368</v>
      </c>
      <c r="T7431" s="9" t="s">
        <v>368</v>
      </c>
      <c r="U7431" s="9" t="s">
        <v>368</v>
      </c>
    </row>
    <row r="7432">
      <c r="F7432" s="9"/>
      <c r="N7432" s="50"/>
      <c r="O7432" s="50"/>
      <c r="P7432" s="50"/>
      <c r="Q7432" s="50" t="s">
        <v>368</v>
      </c>
      <c r="R7432" s="9" t="s">
        <v>368</v>
      </c>
      <c r="S7432" s="50" t="s">
        <v>368</v>
      </c>
      <c r="T7432" s="9" t="s">
        <v>368</v>
      </c>
      <c r="U7432" s="9" t="s">
        <v>368</v>
      </c>
    </row>
    <row r="7433">
      <c r="F7433" s="9"/>
      <c r="N7433" s="50"/>
      <c r="O7433" s="50"/>
      <c r="P7433" s="50"/>
      <c r="Q7433" s="50" t="s">
        <v>368</v>
      </c>
      <c r="R7433" s="9" t="s">
        <v>368</v>
      </c>
      <c r="S7433" s="50" t="s">
        <v>368</v>
      </c>
      <c r="T7433" s="9" t="s">
        <v>368</v>
      </c>
      <c r="U7433" s="9" t="s">
        <v>368</v>
      </c>
    </row>
    <row r="7434">
      <c r="F7434" s="9"/>
      <c r="N7434" s="50"/>
      <c r="O7434" s="50"/>
      <c r="P7434" s="50"/>
      <c r="Q7434" s="50" t="s">
        <v>368</v>
      </c>
      <c r="R7434" s="9" t="s">
        <v>368</v>
      </c>
      <c r="S7434" s="50" t="s">
        <v>368</v>
      </c>
      <c r="T7434" s="9" t="s">
        <v>368</v>
      </c>
      <c r="U7434" s="9" t="s">
        <v>368</v>
      </c>
    </row>
    <row r="7435">
      <c r="F7435" s="9"/>
      <c r="N7435" s="50"/>
      <c r="O7435" s="50"/>
      <c r="P7435" s="50"/>
      <c r="Q7435" s="50" t="s">
        <v>368</v>
      </c>
      <c r="R7435" s="9" t="s">
        <v>368</v>
      </c>
      <c r="S7435" s="50" t="s">
        <v>368</v>
      </c>
      <c r="T7435" s="9" t="s">
        <v>368</v>
      </c>
      <c r="U7435" s="9" t="s">
        <v>368</v>
      </c>
    </row>
    <row r="7436">
      <c r="F7436" s="9"/>
      <c r="N7436" s="50"/>
      <c r="O7436" s="50"/>
      <c r="P7436" s="50"/>
      <c r="Q7436" s="50" t="s">
        <v>368</v>
      </c>
      <c r="R7436" s="9" t="s">
        <v>368</v>
      </c>
      <c r="S7436" s="50" t="s">
        <v>368</v>
      </c>
      <c r="T7436" s="9" t="s">
        <v>368</v>
      </c>
      <c r="U7436" s="9" t="s">
        <v>368</v>
      </c>
    </row>
    <row r="7437">
      <c r="F7437" s="9"/>
      <c r="N7437" s="50"/>
      <c r="O7437" s="50"/>
      <c r="P7437" s="50"/>
      <c r="Q7437" s="50" t="s">
        <v>368</v>
      </c>
      <c r="R7437" s="9" t="s">
        <v>368</v>
      </c>
      <c r="S7437" s="50" t="s">
        <v>368</v>
      </c>
      <c r="T7437" s="9" t="s">
        <v>368</v>
      </c>
      <c r="U7437" s="9" t="s">
        <v>368</v>
      </c>
    </row>
    <row r="7438">
      <c r="F7438" s="9"/>
      <c r="N7438" s="50"/>
      <c r="O7438" s="50"/>
      <c r="P7438" s="50"/>
      <c r="Q7438" s="50" t="s">
        <v>368</v>
      </c>
      <c r="R7438" s="9" t="s">
        <v>368</v>
      </c>
      <c r="S7438" s="50" t="s">
        <v>368</v>
      </c>
      <c r="T7438" s="9" t="s">
        <v>368</v>
      </c>
      <c r="U7438" s="9" t="s">
        <v>368</v>
      </c>
    </row>
    <row r="7439">
      <c r="F7439" s="9"/>
      <c r="N7439" s="50"/>
      <c r="O7439" s="50"/>
      <c r="P7439" s="50"/>
      <c r="Q7439" s="50" t="s">
        <v>368</v>
      </c>
      <c r="R7439" s="9" t="s">
        <v>368</v>
      </c>
      <c r="S7439" s="50" t="s">
        <v>368</v>
      </c>
      <c r="T7439" s="9" t="s">
        <v>368</v>
      </c>
      <c r="U7439" s="9" t="s">
        <v>368</v>
      </c>
    </row>
    <row r="7440">
      <c r="F7440" s="9"/>
      <c r="N7440" s="50"/>
      <c r="O7440" s="50"/>
      <c r="P7440" s="50"/>
      <c r="Q7440" s="50" t="s">
        <v>368</v>
      </c>
      <c r="R7440" s="9" t="s">
        <v>368</v>
      </c>
      <c r="S7440" s="50" t="s">
        <v>368</v>
      </c>
      <c r="T7440" s="9" t="s">
        <v>368</v>
      </c>
      <c r="U7440" s="9" t="s">
        <v>368</v>
      </c>
    </row>
    <row r="7441">
      <c r="F7441" s="9"/>
      <c r="N7441" s="50"/>
      <c r="O7441" s="50"/>
      <c r="P7441" s="50"/>
      <c r="Q7441" s="50" t="s">
        <v>368</v>
      </c>
      <c r="R7441" s="9" t="s">
        <v>368</v>
      </c>
      <c r="S7441" s="50" t="s">
        <v>368</v>
      </c>
      <c r="T7441" s="9" t="s">
        <v>368</v>
      </c>
      <c r="U7441" s="9" t="s">
        <v>368</v>
      </c>
    </row>
    <row r="7442">
      <c r="F7442" s="9"/>
      <c r="N7442" s="50"/>
      <c r="O7442" s="50"/>
      <c r="P7442" s="50"/>
      <c r="Q7442" s="50" t="s">
        <v>368</v>
      </c>
      <c r="R7442" s="9" t="s">
        <v>368</v>
      </c>
      <c r="S7442" s="50" t="s">
        <v>368</v>
      </c>
      <c r="T7442" s="9" t="s">
        <v>368</v>
      </c>
      <c r="U7442" s="9" t="s">
        <v>368</v>
      </c>
    </row>
    <row r="7443">
      <c r="F7443" s="9"/>
      <c r="N7443" s="50"/>
      <c r="O7443" s="50"/>
      <c r="P7443" s="50"/>
      <c r="Q7443" s="50" t="s">
        <v>368</v>
      </c>
      <c r="R7443" s="9" t="s">
        <v>368</v>
      </c>
      <c r="S7443" s="50" t="s">
        <v>368</v>
      </c>
      <c r="T7443" s="9" t="s">
        <v>368</v>
      </c>
      <c r="U7443" s="9" t="s">
        <v>368</v>
      </c>
    </row>
    <row r="7444">
      <c r="F7444" s="9"/>
      <c r="N7444" s="50"/>
      <c r="O7444" s="50"/>
      <c r="P7444" s="50"/>
      <c r="Q7444" s="50" t="s">
        <v>368</v>
      </c>
      <c r="R7444" s="9" t="s">
        <v>368</v>
      </c>
      <c r="S7444" s="50" t="s">
        <v>368</v>
      </c>
      <c r="T7444" s="9" t="s">
        <v>368</v>
      </c>
      <c r="U7444" s="9" t="s">
        <v>368</v>
      </c>
    </row>
    <row r="7445">
      <c r="F7445" s="9"/>
      <c r="N7445" s="50"/>
      <c r="O7445" s="50"/>
      <c r="P7445" s="50"/>
      <c r="Q7445" s="50" t="s">
        <v>368</v>
      </c>
      <c r="R7445" s="9" t="s">
        <v>368</v>
      </c>
      <c r="S7445" s="50" t="s">
        <v>368</v>
      </c>
      <c r="T7445" s="9" t="s">
        <v>368</v>
      </c>
      <c r="U7445" s="9" t="s">
        <v>368</v>
      </c>
    </row>
    <row r="7446">
      <c r="F7446" s="9"/>
      <c r="N7446" s="50"/>
      <c r="O7446" s="50"/>
      <c r="P7446" s="50"/>
      <c r="Q7446" s="50" t="s">
        <v>368</v>
      </c>
      <c r="R7446" s="9" t="s">
        <v>368</v>
      </c>
      <c r="S7446" s="50" t="s">
        <v>368</v>
      </c>
      <c r="T7446" s="9" t="s">
        <v>368</v>
      </c>
      <c r="U7446" s="9" t="s">
        <v>368</v>
      </c>
    </row>
    <row r="7447">
      <c r="F7447" s="9"/>
      <c r="N7447" s="50"/>
      <c r="O7447" s="50"/>
      <c r="P7447" s="50"/>
      <c r="Q7447" s="50" t="s">
        <v>368</v>
      </c>
      <c r="R7447" s="9" t="s">
        <v>368</v>
      </c>
      <c r="S7447" s="50" t="s">
        <v>368</v>
      </c>
      <c r="T7447" s="9" t="s">
        <v>368</v>
      </c>
      <c r="U7447" s="9" t="s">
        <v>368</v>
      </c>
    </row>
    <row r="7448">
      <c r="F7448" s="9"/>
      <c r="N7448" s="50"/>
      <c r="O7448" s="50"/>
      <c r="P7448" s="50"/>
      <c r="Q7448" s="50" t="s">
        <v>368</v>
      </c>
      <c r="R7448" s="9" t="s">
        <v>368</v>
      </c>
      <c r="S7448" s="50" t="s">
        <v>368</v>
      </c>
      <c r="T7448" s="9" t="s">
        <v>368</v>
      </c>
      <c r="U7448" s="9" t="s">
        <v>368</v>
      </c>
    </row>
    <row r="7449">
      <c r="F7449" s="9"/>
      <c r="N7449" s="50"/>
      <c r="O7449" s="50"/>
      <c r="P7449" s="50"/>
      <c r="Q7449" s="50" t="s">
        <v>368</v>
      </c>
      <c r="R7449" s="9" t="s">
        <v>368</v>
      </c>
      <c r="S7449" s="50" t="s">
        <v>368</v>
      </c>
      <c r="T7449" s="9" t="s">
        <v>368</v>
      </c>
      <c r="U7449" s="9" t="s">
        <v>368</v>
      </c>
    </row>
    <row r="7450">
      <c r="F7450" s="9"/>
      <c r="N7450" s="50"/>
      <c r="O7450" s="50"/>
      <c r="P7450" s="50"/>
      <c r="Q7450" s="50" t="s">
        <v>368</v>
      </c>
      <c r="R7450" s="9" t="s">
        <v>368</v>
      </c>
      <c r="S7450" s="50" t="s">
        <v>368</v>
      </c>
      <c r="T7450" s="9" t="s">
        <v>368</v>
      </c>
      <c r="U7450" s="9" t="s">
        <v>368</v>
      </c>
    </row>
    <row r="7451">
      <c r="F7451" s="9"/>
      <c r="N7451" s="50"/>
      <c r="O7451" s="50"/>
      <c r="P7451" s="50"/>
      <c r="Q7451" s="50" t="s">
        <v>368</v>
      </c>
      <c r="R7451" s="9" t="s">
        <v>368</v>
      </c>
      <c r="S7451" s="50" t="s">
        <v>368</v>
      </c>
      <c r="T7451" s="9" t="s">
        <v>368</v>
      </c>
      <c r="U7451" s="9" t="s">
        <v>368</v>
      </c>
    </row>
    <row r="7452">
      <c r="F7452" s="9"/>
      <c r="N7452" s="50"/>
      <c r="O7452" s="50"/>
      <c r="P7452" s="50"/>
      <c r="Q7452" s="50" t="s">
        <v>368</v>
      </c>
      <c r="R7452" s="9" t="s">
        <v>368</v>
      </c>
      <c r="S7452" s="50" t="s">
        <v>368</v>
      </c>
      <c r="T7452" s="9" t="s">
        <v>368</v>
      </c>
      <c r="U7452" s="9" t="s">
        <v>368</v>
      </c>
    </row>
    <row r="7453">
      <c r="F7453" s="9"/>
      <c r="N7453" s="50"/>
      <c r="O7453" s="50"/>
      <c r="P7453" s="50"/>
      <c r="Q7453" s="50" t="s">
        <v>368</v>
      </c>
      <c r="R7453" s="9" t="s">
        <v>368</v>
      </c>
      <c r="S7453" s="50" t="s">
        <v>368</v>
      </c>
      <c r="T7453" s="9" t="s">
        <v>368</v>
      </c>
      <c r="U7453" s="9" t="s">
        <v>368</v>
      </c>
    </row>
    <row r="7454">
      <c r="F7454" s="9"/>
      <c r="N7454" s="50"/>
      <c r="O7454" s="50"/>
      <c r="P7454" s="50"/>
      <c r="Q7454" s="50" t="s">
        <v>368</v>
      </c>
      <c r="R7454" s="9" t="s">
        <v>368</v>
      </c>
      <c r="S7454" s="50" t="s">
        <v>368</v>
      </c>
      <c r="T7454" s="9" t="s">
        <v>368</v>
      </c>
      <c r="U7454" s="9" t="s">
        <v>368</v>
      </c>
    </row>
    <row r="7455">
      <c r="F7455" s="9"/>
      <c r="N7455" s="50"/>
      <c r="O7455" s="50"/>
      <c r="P7455" s="50"/>
      <c r="Q7455" s="50" t="s">
        <v>368</v>
      </c>
      <c r="R7455" s="9" t="s">
        <v>368</v>
      </c>
      <c r="S7455" s="50" t="s">
        <v>368</v>
      </c>
      <c r="T7455" s="9" t="s">
        <v>368</v>
      </c>
      <c r="U7455" s="9" t="s">
        <v>368</v>
      </c>
    </row>
    <row r="7456">
      <c r="F7456" s="9"/>
      <c r="N7456" s="50"/>
      <c r="O7456" s="50"/>
      <c r="P7456" s="50"/>
      <c r="Q7456" s="50" t="s">
        <v>368</v>
      </c>
      <c r="R7456" s="9" t="s">
        <v>368</v>
      </c>
      <c r="S7456" s="50" t="s">
        <v>368</v>
      </c>
      <c r="T7456" s="9" t="s">
        <v>368</v>
      </c>
      <c r="U7456" s="9" t="s">
        <v>368</v>
      </c>
    </row>
    <row r="7457">
      <c r="F7457" s="9"/>
      <c r="N7457" s="50"/>
      <c r="O7457" s="50"/>
      <c r="P7457" s="50"/>
      <c r="Q7457" s="50" t="s">
        <v>368</v>
      </c>
      <c r="R7457" s="9" t="s">
        <v>368</v>
      </c>
      <c r="S7457" s="50" t="s">
        <v>368</v>
      </c>
      <c r="T7457" s="9" t="s">
        <v>368</v>
      </c>
      <c r="U7457" s="9" t="s">
        <v>368</v>
      </c>
    </row>
    <row r="7458">
      <c r="F7458" s="9"/>
      <c r="N7458" s="50"/>
      <c r="O7458" s="50"/>
      <c r="P7458" s="50"/>
      <c r="Q7458" s="50" t="s">
        <v>368</v>
      </c>
      <c r="R7458" s="9" t="s">
        <v>368</v>
      </c>
      <c r="S7458" s="50" t="s">
        <v>368</v>
      </c>
      <c r="T7458" s="9" t="s">
        <v>368</v>
      </c>
      <c r="U7458" s="9" t="s">
        <v>368</v>
      </c>
    </row>
    <row r="7459">
      <c r="F7459" s="9"/>
      <c r="N7459" s="50"/>
      <c r="O7459" s="50"/>
      <c r="P7459" s="50"/>
      <c r="Q7459" s="50" t="s">
        <v>368</v>
      </c>
      <c r="R7459" s="9" t="s">
        <v>368</v>
      </c>
      <c r="S7459" s="50" t="s">
        <v>368</v>
      </c>
      <c r="T7459" s="9" t="s">
        <v>368</v>
      </c>
      <c r="U7459" s="9" t="s">
        <v>368</v>
      </c>
    </row>
    <row r="7460">
      <c r="F7460" s="9"/>
      <c r="N7460" s="50"/>
      <c r="O7460" s="50"/>
      <c r="P7460" s="50"/>
      <c r="Q7460" s="50" t="s">
        <v>368</v>
      </c>
      <c r="R7460" s="9" t="s">
        <v>368</v>
      </c>
      <c r="S7460" s="50" t="s">
        <v>368</v>
      </c>
      <c r="T7460" s="9" t="s">
        <v>368</v>
      </c>
      <c r="U7460" s="9" t="s">
        <v>368</v>
      </c>
    </row>
    <row r="7461">
      <c r="F7461" s="9"/>
      <c r="N7461" s="50"/>
      <c r="O7461" s="50"/>
      <c r="P7461" s="50"/>
      <c r="Q7461" s="50" t="s">
        <v>368</v>
      </c>
      <c r="R7461" s="9" t="s">
        <v>368</v>
      </c>
      <c r="S7461" s="50" t="s">
        <v>368</v>
      </c>
      <c r="T7461" s="9" t="s">
        <v>368</v>
      </c>
      <c r="U7461" s="9" t="s">
        <v>368</v>
      </c>
    </row>
    <row r="7462">
      <c r="F7462" s="9"/>
      <c r="N7462" s="50"/>
      <c r="O7462" s="50"/>
      <c r="P7462" s="50"/>
      <c r="Q7462" s="50" t="s">
        <v>368</v>
      </c>
      <c r="R7462" s="9" t="s">
        <v>368</v>
      </c>
      <c r="S7462" s="50" t="s">
        <v>368</v>
      </c>
      <c r="T7462" s="9" t="s">
        <v>368</v>
      </c>
      <c r="U7462" s="9" t="s">
        <v>368</v>
      </c>
    </row>
    <row r="7463">
      <c r="F7463" s="9"/>
      <c r="N7463" s="50"/>
      <c r="O7463" s="50"/>
      <c r="P7463" s="50"/>
      <c r="Q7463" s="50" t="s">
        <v>368</v>
      </c>
      <c r="R7463" s="9" t="s">
        <v>368</v>
      </c>
      <c r="S7463" s="50" t="s">
        <v>368</v>
      </c>
      <c r="T7463" s="9" t="s">
        <v>368</v>
      </c>
      <c r="U7463" s="9" t="s">
        <v>368</v>
      </c>
    </row>
    <row r="7464">
      <c r="F7464" s="9"/>
      <c r="N7464" s="50"/>
      <c r="O7464" s="50"/>
      <c r="P7464" s="50"/>
      <c r="Q7464" s="50" t="s">
        <v>368</v>
      </c>
      <c r="R7464" s="9" t="s">
        <v>368</v>
      </c>
      <c r="S7464" s="50" t="s">
        <v>368</v>
      </c>
      <c r="T7464" s="9" t="s">
        <v>368</v>
      </c>
      <c r="U7464" s="9" t="s">
        <v>368</v>
      </c>
    </row>
    <row r="7465">
      <c r="F7465" s="9"/>
      <c r="N7465" s="50"/>
      <c r="O7465" s="50"/>
      <c r="P7465" s="50"/>
      <c r="Q7465" s="50" t="s">
        <v>368</v>
      </c>
      <c r="R7465" s="9" t="s">
        <v>368</v>
      </c>
      <c r="S7465" s="50" t="s">
        <v>368</v>
      </c>
      <c r="T7465" s="9" t="s">
        <v>368</v>
      </c>
      <c r="U7465" s="9" t="s">
        <v>368</v>
      </c>
    </row>
    <row r="7466">
      <c r="F7466" s="9"/>
      <c r="N7466" s="50"/>
      <c r="O7466" s="50"/>
      <c r="P7466" s="50"/>
      <c r="Q7466" s="50" t="s">
        <v>368</v>
      </c>
      <c r="R7466" s="9" t="s">
        <v>368</v>
      </c>
      <c r="S7466" s="50" t="s">
        <v>368</v>
      </c>
      <c r="T7466" s="9" t="s">
        <v>368</v>
      </c>
      <c r="U7466" s="9" t="s">
        <v>368</v>
      </c>
    </row>
    <row r="7467">
      <c r="F7467" s="9"/>
      <c r="N7467" s="50"/>
      <c r="O7467" s="50"/>
      <c r="P7467" s="50"/>
      <c r="Q7467" s="50" t="s">
        <v>368</v>
      </c>
      <c r="R7467" s="9" t="s">
        <v>368</v>
      </c>
      <c r="S7467" s="50" t="s">
        <v>368</v>
      </c>
      <c r="T7467" s="9" t="s">
        <v>368</v>
      </c>
      <c r="U7467" s="9" t="s">
        <v>368</v>
      </c>
    </row>
    <row r="7468">
      <c r="F7468" s="9"/>
      <c r="N7468" s="50"/>
      <c r="O7468" s="50"/>
      <c r="P7468" s="50"/>
      <c r="Q7468" s="50" t="s">
        <v>368</v>
      </c>
      <c r="R7468" s="9" t="s">
        <v>368</v>
      </c>
      <c r="S7468" s="50" t="s">
        <v>368</v>
      </c>
      <c r="T7468" s="9" t="s">
        <v>368</v>
      </c>
      <c r="U7468" s="9" t="s">
        <v>368</v>
      </c>
    </row>
    <row r="7469">
      <c r="F7469" s="9"/>
      <c r="N7469" s="50"/>
      <c r="O7469" s="50"/>
      <c r="P7469" s="50"/>
      <c r="Q7469" s="50" t="s">
        <v>368</v>
      </c>
      <c r="R7469" s="9" t="s">
        <v>368</v>
      </c>
      <c r="S7469" s="50" t="s">
        <v>368</v>
      </c>
      <c r="T7469" s="9" t="s">
        <v>368</v>
      </c>
      <c r="U7469" s="9" t="s">
        <v>368</v>
      </c>
    </row>
    <row r="7470">
      <c r="F7470" s="9"/>
      <c r="N7470" s="50"/>
      <c r="O7470" s="50"/>
      <c r="P7470" s="50"/>
      <c r="Q7470" s="50" t="s">
        <v>368</v>
      </c>
      <c r="R7470" s="9" t="s">
        <v>368</v>
      </c>
      <c r="S7470" s="50" t="s">
        <v>368</v>
      </c>
      <c r="T7470" s="9" t="s">
        <v>368</v>
      </c>
      <c r="U7470" s="9" t="s">
        <v>368</v>
      </c>
    </row>
    <row r="7471">
      <c r="F7471" s="9"/>
      <c r="N7471" s="50"/>
      <c r="O7471" s="50"/>
      <c r="P7471" s="50"/>
      <c r="Q7471" s="50" t="s">
        <v>368</v>
      </c>
      <c r="R7471" s="9" t="s">
        <v>368</v>
      </c>
      <c r="S7471" s="50" t="s">
        <v>368</v>
      </c>
      <c r="T7471" s="9" t="s">
        <v>368</v>
      </c>
      <c r="U7471" s="9" t="s">
        <v>368</v>
      </c>
    </row>
    <row r="7472">
      <c r="F7472" s="9"/>
      <c r="N7472" s="50"/>
      <c r="O7472" s="50"/>
      <c r="P7472" s="50"/>
      <c r="Q7472" s="50" t="s">
        <v>368</v>
      </c>
      <c r="R7472" s="9" t="s">
        <v>368</v>
      </c>
      <c r="S7472" s="50" t="s">
        <v>368</v>
      </c>
      <c r="T7472" s="9" t="s">
        <v>368</v>
      </c>
      <c r="U7472" s="9" t="s">
        <v>368</v>
      </c>
    </row>
    <row r="7473">
      <c r="F7473" s="9"/>
      <c r="N7473" s="50"/>
      <c r="O7473" s="50"/>
      <c r="P7473" s="50"/>
      <c r="Q7473" s="50" t="s">
        <v>368</v>
      </c>
      <c r="R7473" s="9" t="s">
        <v>368</v>
      </c>
      <c r="S7473" s="50" t="s">
        <v>368</v>
      </c>
      <c r="T7473" s="9" t="s">
        <v>368</v>
      </c>
      <c r="U7473" s="9" t="s">
        <v>368</v>
      </c>
    </row>
    <row r="7474">
      <c r="F7474" s="9"/>
      <c r="N7474" s="50"/>
      <c r="O7474" s="50"/>
      <c r="P7474" s="50"/>
      <c r="Q7474" s="50" t="s">
        <v>368</v>
      </c>
      <c r="R7474" s="9" t="s">
        <v>368</v>
      </c>
      <c r="S7474" s="50" t="s">
        <v>368</v>
      </c>
      <c r="T7474" s="9" t="s">
        <v>368</v>
      </c>
      <c r="U7474" s="9" t="s">
        <v>368</v>
      </c>
    </row>
    <row r="7475">
      <c r="F7475" s="9"/>
      <c r="N7475" s="50"/>
      <c r="O7475" s="50"/>
      <c r="P7475" s="50"/>
      <c r="Q7475" s="50" t="s">
        <v>368</v>
      </c>
      <c r="R7475" s="9" t="s">
        <v>368</v>
      </c>
      <c r="S7475" s="50" t="s">
        <v>368</v>
      </c>
      <c r="T7475" s="9" t="s">
        <v>368</v>
      </c>
      <c r="U7475" s="9" t="s">
        <v>368</v>
      </c>
    </row>
    <row r="7476">
      <c r="F7476" s="9"/>
      <c r="N7476" s="50"/>
      <c r="O7476" s="50"/>
      <c r="P7476" s="50"/>
      <c r="Q7476" s="50" t="s">
        <v>368</v>
      </c>
      <c r="R7476" s="9" t="s">
        <v>368</v>
      </c>
      <c r="S7476" s="50" t="s">
        <v>368</v>
      </c>
      <c r="T7476" s="9" t="s">
        <v>368</v>
      </c>
      <c r="U7476" s="9" t="s">
        <v>368</v>
      </c>
    </row>
    <row r="7477">
      <c r="F7477" s="9"/>
      <c r="N7477" s="50"/>
      <c r="O7477" s="50"/>
      <c r="P7477" s="50"/>
      <c r="Q7477" s="50" t="s">
        <v>368</v>
      </c>
      <c r="R7477" s="9" t="s">
        <v>368</v>
      </c>
      <c r="S7477" s="50" t="s">
        <v>368</v>
      </c>
      <c r="T7477" s="9" t="s">
        <v>368</v>
      </c>
      <c r="U7477" s="9" t="s">
        <v>368</v>
      </c>
    </row>
    <row r="7478">
      <c r="F7478" s="9"/>
      <c r="N7478" s="50"/>
      <c r="O7478" s="50"/>
      <c r="P7478" s="50"/>
      <c r="Q7478" s="50" t="s">
        <v>368</v>
      </c>
      <c r="R7478" s="9" t="s">
        <v>368</v>
      </c>
      <c r="S7478" s="50" t="s">
        <v>368</v>
      </c>
      <c r="T7478" s="9" t="s">
        <v>368</v>
      </c>
      <c r="U7478" s="9" t="s">
        <v>368</v>
      </c>
    </row>
    <row r="7479">
      <c r="F7479" s="9"/>
      <c r="N7479" s="50"/>
      <c r="O7479" s="50"/>
      <c r="P7479" s="50"/>
      <c r="Q7479" s="50" t="s">
        <v>368</v>
      </c>
      <c r="R7479" s="9" t="s">
        <v>368</v>
      </c>
      <c r="S7479" s="50" t="s">
        <v>368</v>
      </c>
      <c r="T7479" s="9" t="s">
        <v>368</v>
      </c>
      <c r="U7479" s="9" t="s">
        <v>368</v>
      </c>
    </row>
    <row r="7480">
      <c r="F7480" s="9"/>
      <c r="N7480" s="50"/>
      <c r="O7480" s="50"/>
      <c r="P7480" s="50"/>
      <c r="Q7480" s="50" t="s">
        <v>368</v>
      </c>
      <c r="R7480" s="9" t="s">
        <v>368</v>
      </c>
      <c r="S7480" s="50" t="s">
        <v>368</v>
      </c>
      <c r="T7480" s="9" t="s">
        <v>368</v>
      </c>
      <c r="U7480" s="9" t="s">
        <v>368</v>
      </c>
    </row>
    <row r="7481">
      <c r="F7481" s="9"/>
      <c r="N7481" s="50"/>
      <c r="O7481" s="50"/>
      <c r="P7481" s="50"/>
      <c r="Q7481" s="50" t="s">
        <v>368</v>
      </c>
      <c r="R7481" s="9" t="s">
        <v>368</v>
      </c>
      <c r="S7481" s="50" t="s">
        <v>368</v>
      </c>
      <c r="T7481" s="9" t="s">
        <v>368</v>
      </c>
      <c r="U7481" s="9" t="s">
        <v>368</v>
      </c>
    </row>
    <row r="7482">
      <c r="F7482" s="9"/>
      <c r="N7482" s="50"/>
      <c r="O7482" s="50"/>
      <c r="P7482" s="50"/>
      <c r="Q7482" s="50" t="s">
        <v>368</v>
      </c>
      <c r="R7482" s="9" t="s">
        <v>368</v>
      </c>
      <c r="S7482" s="50" t="s">
        <v>368</v>
      </c>
      <c r="T7482" s="9" t="s">
        <v>368</v>
      </c>
      <c r="U7482" s="9" t="s">
        <v>368</v>
      </c>
    </row>
    <row r="7483">
      <c r="F7483" s="9"/>
      <c r="N7483" s="50"/>
      <c r="O7483" s="50"/>
      <c r="P7483" s="50"/>
      <c r="Q7483" s="50" t="s">
        <v>368</v>
      </c>
      <c r="R7483" s="9" t="s">
        <v>368</v>
      </c>
      <c r="S7483" s="50" t="s">
        <v>368</v>
      </c>
      <c r="T7483" s="9" t="s">
        <v>368</v>
      </c>
      <c r="U7483" s="9" t="s">
        <v>368</v>
      </c>
    </row>
    <row r="7484">
      <c r="F7484" s="9"/>
      <c r="N7484" s="50"/>
      <c r="O7484" s="50"/>
      <c r="P7484" s="50"/>
      <c r="Q7484" s="50" t="s">
        <v>368</v>
      </c>
      <c r="R7484" s="9" t="s">
        <v>368</v>
      </c>
      <c r="S7484" s="50" t="s">
        <v>368</v>
      </c>
      <c r="T7484" s="9" t="s">
        <v>368</v>
      </c>
      <c r="U7484" s="9" t="s">
        <v>368</v>
      </c>
    </row>
    <row r="7485">
      <c r="F7485" s="9"/>
      <c r="N7485" s="50"/>
      <c r="O7485" s="50"/>
      <c r="P7485" s="50"/>
      <c r="Q7485" s="50" t="s">
        <v>368</v>
      </c>
      <c r="R7485" s="9" t="s">
        <v>368</v>
      </c>
      <c r="S7485" s="50" t="s">
        <v>368</v>
      </c>
      <c r="T7485" s="9" t="s">
        <v>368</v>
      </c>
      <c r="U7485" s="9" t="s">
        <v>368</v>
      </c>
    </row>
    <row r="7486">
      <c r="F7486" s="9"/>
      <c r="N7486" s="50"/>
      <c r="O7486" s="50"/>
      <c r="P7486" s="50"/>
      <c r="Q7486" s="50" t="s">
        <v>368</v>
      </c>
      <c r="R7486" s="9" t="s">
        <v>368</v>
      </c>
      <c r="S7486" s="50" t="s">
        <v>368</v>
      </c>
      <c r="T7486" s="9" t="s">
        <v>368</v>
      </c>
      <c r="U7486" s="9" t="s">
        <v>368</v>
      </c>
    </row>
    <row r="7487">
      <c r="F7487" s="9"/>
      <c r="N7487" s="50"/>
      <c r="O7487" s="50"/>
      <c r="P7487" s="50"/>
      <c r="Q7487" s="50" t="s">
        <v>368</v>
      </c>
      <c r="R7487" s="9" t="s">
        <v>368</v>
      </c>
      <c r="S7487" s="50" t="s">
        <v>368</v>
      </c>
      <c r="T7487" s="9" t="s">
        <v>368</v>
      </c>
      <c r="U7487" s="9" t="s">
        <v>368</v>
      </c>
    </row>
    <row r="7488">
      <c r="F7488" s="9"/>
      <c r="N7488" s="50"/>
      <c r="O7488" s="50"/>
      <c r="P7488" s="50"/>
      <c r="Q7488" s="50" t="s">
        <v>368</v>
      </c>
      <c r="R7488" s="9" t="s">
        <v>368</v>
      </c>
      <c r="S7488" s="50" t="s">
        <v>368</v>
      </c>
      <c r="T7488" s="9" t="s">
        <v>368</v>
      </c>
      <c r="U7488" s="9" t="s">
        <v>368</v>
      </c>
    </row>
    <row r="7489">
      <c r="F7489" s="9"/>
      <c r="N7489" s="50"/>
      <c r="O7489" s="50"/>
      <c r="P7489" s="50"/>
      <c r="Q7489" s="50" t="s">
        <v>368</v>
      </c>
      <c r="R7489" s="9" t="s">
        <v>368</v>
      </c>
      <c r="S7489" s="50" t="s">
        <v>368</v>
      </c>
      <c r="T7489" s="9" t="s">
        <v>368</v>
      </c>
      <c r="U7489" s="9" t="s">
        <v>368</v>
      </c>
    </row>
    <row r="7490">
      <c r="F7490" s="9"/>
      <c r="N7490" s="50"/>
      <c r="O7490" s="50"/>
      <c r="P7490" s="50"/>
      <c r="Q7490" s="50" t="s">
        <v>368</v>
      </c>
      <c r="R7490" s="9" t="s">
        <v>368</v>
      </c>
      <c r="S7490" s="50" t="s">
        <v>368</v>
      </c>
      <c r="T7490" s="9" t="s">
        <v>368</v>
      </c>
      <c r="U7490" s="9" t="s">
        <v>368</v>
      </c>
    </row>
    <row r="7491">
      <c r="F7491" s="9"/>
      <c r="N7491" s="50"/>
      <c r="O7491" s="50"/>
      <c r="P7491" s="50"/>
      <c r="Q7491" s="50" t="s">
        <v>368</v>
      </c>
      <c r="R7491" s="9" t="s">
        <v>368</v>
      </c>
      <c r="S7491" s="50" t="s">
        <v>368</v>
      </c>
      <c r="T7491" s="9" t="s">
        <v>368</v>
      </c>
      <c r="U7491" s="9" t="s">
        <v>368</v>
      </c>
    </row>
    <row r="7492">
      <c r="F7492" s="9"/>
      <c r="N7492" s="50"/>
      <c r="O7492" s="50"/>
      <c r="P7492" s="50"/>
      <c r="Q7492" s="50" t="s">
        <v>368</v>
      </c>
      <c r="R7492" s="9" t="s">
        <v>368</v>
      </c>
      <c r="S7492" s="50" t="s">
        <v>368</v>
      </c>
      <c r="T7492" s="9" t="s">
        <v>368</v>
      </c>
      <c r="U7492" s="9" t="s">
        <v>368</v>
      </c>
    </row>
    <row r="7493">
      <c r="F7493" s="9"/>
      <c r="N7493" s="50"/>
      <c r="O7493" s="50"/>
      <c r="P7493" s="50"/>
      <c r="Q7493" s="50" t="s">
        <v>368</v>
      </c>
      <c r="R7493" s="9" t="s">
        <v>368</v>
      </c>
      <c r="S7493" s="50" t="s">
        <v>368</v>
      </c>
      <c r="T7493" s="9" t="s">
        <v>368</v>
      </c>
      <c r="U7493" s="9" t="s">
        <v>368</v>
      </c>
    </row>
    <row r="7494">
      <c r="F7494" s="9"/>
      <c r="N7494" s="50"/>
      <c r="O7494" s="50"/>
      <c r="P7494" s="50"/>
      <c r="Q7494" s="50" t="s">
        <v>368</v>
      </c>
      <c r="R7494" s="9" t="s">
        <v>368</v>
      </c>
      <c r="S7494" s="50" t="s">
        <v>368</v>
      </c>
      <c r="T7494" s="9" t="s">
        <v>368</v>
      </c>
      <c r="U7494" s="9" t="s">
        <v>368</v>
      </c>
    </row>
    <row r="7495">
      <c r="F7495" s="9"/>
      <c r="N7495" s="50"/>
      <c r="O7495" s="50"/>
      <c r="P7495" s="50"/>
      <c r="Q7495" s="50" t="s">
        <v>368</v>
      </c>
      <c r="R7495" s="9" t="s">
        <v>368</v>
      </c>
      <c r="S7495" s="50" t="s">
        <v>368</v>
      </c>
      <c r="T7495" s="9" t="s">
        <v>368</v>
      </c>
      <c r="U7495" s="9" t="s">
        <v>368</v>
      </c>
    </row>
    <row r="7496">
      <c r="F7496" s="9"/>
      <c r="N7496" s="50"/>
      <c r="O7496" s="50"/>
      <c r="P7496" s="50"/>
      <c r="Q7496" s="50" t="s">
        <v>368</v>
      </c>
      <c r="R7496" s="9" t="s">
        <v>368</v>
      </c>
      <c r="S7496" s="50" t="s">
        <v>368</v>
      </c>
      <c r="T7496" s="9" t="s">
        <v>368</v>
      </c>
      <c r="U7496" s="9" t="s">
        <v>368</v>
      </c>
    </row>
    <row r="7497">
      <c r="F7497" s="9"/>
      <c r="N7497" s="50"/>
      <c r="O7497" s="50"/>
      <c r="P7497" s="50"/>
      <c r="Q7497" s="50" t="s">
        <v>368</v>
      </c>
      <c r="R7497" s="9" t="s">
        <v>368</v>
      </c>
      <c r="S7497" s="50" t="s">
        <v>368</v>
      </c>
      <c r="T7497" s="9" t="s">
        <v>368</v>
      </c>
      <c r="U7497" s="9" t="s">
        <v>368</v>
      </c>
    </row>
    <row r="7498">
      <c r="F7498" s="9"/>
      <c r="N7498" s="50"/>
      <c r="O7498" s="50"/>
      <c r="P7498" s="50"/>
      <c r="Q7498" s="50" t="s">
        <v>368</v>
      </c>
      <c r="R7498" s="9" t="s">
        <v>368</v>
      </c>
      <c r="S7498" s="50" t="s">
        <v>368</v>
      </c>
      <c r="T7498" s="9" t="s">
        <v>368</v>
      </c>
      <c r="U7498" s="9" t="s">
        <v>368</v>
      </c>
    </row>
    <row r="7499">
      <c r="F7499" s="9"/>
      <c r="N7499" s="50"/>
      <c r="O7499" s="50"/>
      <c r="P7499" s="50"/>
      <c r="Q7499" s="50" t="s">
        <v>368</v>
      </c>
      <c r="R7499" s="9" t="s">
        <v>368</v>
      </c>
      <c r="S7499" s="50" t="s">
        <v>368</v>
      </c>
      <c r="T7499" s="9" t="s">
        <v>368</v>
      </c>
      <c r="U7499" s="9" t="s">
        <v>368</v>
      </c>
    </row>
    <row r="7500">
      <c r="F7500" s="9"/>
      <c r="N7500" s="50"/>
      <c r="O7500" s="50"/>
      <c r="P7500" s="50"/>
      <c r="Q7500" s="50" t="s">
        <v>368</v>
      </c>
      <c r="R7500" s="9" t="s">
        <v>368</v>
      </c>
      <c r="S7500" s="50" t="s">
        <v>368</v>
      </c>
      <c r="T7500" s="9" t="s">
        <v>368</v>
      </c>
      <c r="U7500" s="9" t="s">
        <v>368</v>
      </c>
    </row>
    <row r="7501">
      <c r="F7501" s="9"/>
      <c r="N7501" s="50"/>
      <c r="O7501" s="50"/>
      <c r="P7501" s="50"/>
      <c r="Q7501" s="50" t="s">
        <v>368</v>
      </c>
      <c r="R7501" s="9" t="s">
        <v>368</v>
      </c>
      <c r="S7501" s="50" t="s">
        <v>368</v>
      </c>
      <c r="T7501" s="9" t="s">
        <v>368</v>
      </c>
      <c r="U7501" s="9" t="s">
        <v>368</v>
      </c>
    </row>
    <row r="7502">
      <c r="F7502" s="9"/>
      <c r="N7502" s="50"/>
      <c r="O7502" s="50"/>
      <c r="P7502" s="50"/>
      <c r="Q7502" s="50" t="s">
        <v>368</v>
      </c>
      <c r="R7502" s="9" t="s">
        <v>368</v>
      </c>
      <c r="S7502" s="50" t="s">
        <v>368</v>
      </c>
      <c r="T7502" s="9" t="s">
        <v>368</v>
      </c>
      <c r="U7502" s="9" t="s">
        <v>368</v>
      </c>
    </row>
    <row r="7503">
      <c r="F7503" s="9"/>
      <c r="N7503" s="50"/>
      <c r="O7503" s="50"/>
      <c r="P7503" s="50"/>
      <c r="Q7503" s="50" t="s">
        <v>368</v>
      </c>
      <c r="R7503" s="9" t="s">
        <v>368</v>
      </c>
      <c r="S7503" s="50" t="s">
        <v>368</v>
      </c>
      <c r="T7503" s="9" t="s">
        <v>368</v>
      </c>
      <c r="U7503" s="9" t="s">
        <v>368</v>
      </c>
    </row>
    <row r="7504">
      <c r="F7504" s="9"/>
      <c r="N7504" s="50"/>
      <c r="O7504" s="50"/>
      <c r="P7504" s="50"/>
      <c r="Q7504" s="50" t="s">
        <v>368</v>
      </c>
      <c r="R7504" s="9" t="s">
        <v>368</v>
      </c>
      <c r="S7504" s="50" t="s">
        <v>368</v>
      </c>
      <c r="T7504" s="9" t="s">
        <v>368</v>
      </c>
      <c r="U7504" s="9" t="s">
        <v>368</v>
      </c>
    </row>
    <row r="7505">
      <c r="F7505" s="9"/>
      <c r="N7505" s="50"/>
      <c r="O7505" s="50"/>
      <c r="P7505" s="50"/>
      <c r="Q7505" s="50" t="s">
        <v>368</v>
      </c>
      <c r="R7505" s="9" t="s">
        <v>368</v>
      </c>
      <c r="S7505" s="50" t="s">
        <v>368</v>
      </c>
      <c r="T7505" s="9" t="s">
        <v>368</v>
      </c>
      <c r="U7505" s="9" t="s">
        <v>368</v>
      </c>
    </row>
    <row r="7506">
      <c r="F7506" s="9"/>
      <c r="N7506" s="50"/>
      <c r="O7506" s="50"/>
      <c r="P7506" s="50"/>
      <c r="Q7506" s="50" t="s">
        <v>368</v>
      </c>
      <c r="R7506" s="9" t="s">
        <v>368</v>
      </c>
      <c r="S7506" s="50" t="s">
        <v>368</v>
      </c>
      <c r="T7506" s="9" t="s">
        <v>368</v>
      </c>
      <c r="U7506" s="9" t="s">
        <v>368</v>
      </c>
    </row>
    <row r="7507">
      <c r="F7507" s="9"/>
      <c r="N7507" s="50"/>
      <c r="O7507" s="50"/>
      <c r="P7507" s="50"/>
      <c r="Q7507" s="50" t="s">
        <v>368</v>
      </c>
      <c r="R7507" s="9" t="s">
        <v>368</v>
      </c>
      <c r="S7507" s="50" t="s">
        <v>368</v>
      </c>
      <c r="T7507" s="9" t="s">
        <v>368</v>
      </c>
      <c r="U7507" s="9" t="s">
        <v>368</v>
      </c>
    </row>
    <row r="7508">
      <c r="F7508" s="9"/>
      <c r="N7508" s="50"/>
      <c r="O7508" s="50"/>
      <c r="P7508" s="50"/>
      <c r="Q7508" s="50" t="s">
        <v>368</v>
      </c>
      <c r="R7508" s="9" t="s">
        <v>368</v>
      </c>
      <c r="S7508" s="50" t="s">
        <v>368</v>
      </c>
      <c r="T7508" s="9" t="s">
        <v>368</v>
      </c>
      <c r="U7508" s="9" t="s">
        <v>368</v>
      </c>
    </row>
    <row r="7509">
      <c r="F7509" s="9"/>
      <c r="N7509" s="50"/>
      <c r="O7509" s="50"/>
      <c r="P7509" s="50"/>
      <c r="Q7509" s="50" t="s">
        <v>368</v>
      </c>
      <c r="R7509" s="9" t="s">
        <v>368</v>
      </c>
      <c r="S7509" s="50" t="s">
        <v>368</v>
      </c>
      <c r="T7509" s="9" t="s">
        <v>368</v>
      </c>
      <c r="U7509" s="9" t="s">
        <v>368</v>
      </c>
    </row>
    <row r="7510">
      <c r="F7510" s="9"/>
      <c r="N7510" s="50"/>
      <c r="O7510" s="50"/>
      <c r="P7510" s="50"/>
      <c r="Q7510" s="50" t="s">
        <v>368</v>
      </c>
      <c r="R7510" s="9" t="s">
        <v>368</v>
      </c>
      <c r="S7510" s="50" t="s">
        <v>368</v>
      </c>
      <c r="T7510" s="9" t="s">
        <v>368</v>
      </c>
      <c r="U7510" s="9" t="s">
        <v>368</v>
      </c>
    </row>
    <row r="7511">
      <c r="F7511" s="9"/>
      <c r="N7511" s="50"/>
      <c r="O7511" s="50"/>
      <c r="P7511" s="50"/>
      <c r="Q7511" s="50" t="s">
        <v>368</v>
      </c>
      <c r="R7511" s="9" t="s">
        <v>368</v>
      </c>
      <c r="S7511" s="50" t="s">
        <v>368</v>
      </c>
      <c r="T7511" s="9" t="s">
        <v>368</v>
      </c>
      <c r="U7511" s="9" t="s">
        <v>368</v>
      </c>
    </row>
    <row r="7512">
      <c r="F7512" s="9"/>
      <c r="N7512" s="50"/>
      <c r="O7512" s="50"/>
      <c r="P7512" s="50"/>
      <c r="Q7512" s="50" t="s">
        <v>368</v>
      </c>
      <c r="R7512" s="9" t="s">
        <v>368</v>
      </c>
      <c r="S7512" s="50" t="s">
        <v>368</v>
      </c>
      <c r="T7512" s="9" t="s">
        <v>368</v>
      </c>
      <c r="U7512" s="9" t="s">
        <v>368</v>
      </c>
    </row>
    <row r="7513">
      <c r="F7513" s="9"/>
      <c r="N7513" s="50"/>
      <c r="O7513" s="50"/>
      <c r="P7513" s="50"/>
      <c r="Q7513" s="50" t="s">
        <v>368</v>
      </c>
      <c r="R7513" s="9" t="s">
        <v>368</v>
      </c>
      <c r="S7513" s="50" t="s">
        <v>368</v>
      </c>
      <c r="T7513" s="9" t="s">
        <v>368</v>
      </c>
      <c r="U7513" s="9" t="s">
        <v>368</v>
      </c>
    </row>
    <row r="7514">
      <c r="F7514" s="9"/>
      <c r="N7514" s="50"/>
      <c r="O7514" s="50"/>
      <c r="P7514" s="50"/>
      <c r="Q7514" s="50" t="s">
        <v>368</v>
      </c>
      <c r="R7514" s="9" t="s">
        <v>368</v>
      </c>
      <c r="S7514" s="50" t="s">
        <v>368</v>
      </c>
      <c r="T7514" s="9" t="s">
        <v>368</v>
      </c>
      <c r="U7514" s="9" t="s">
        <v>368</v>
      </c>
    </row>
    <row r="7515">
      <c r="F7515" s="9"/>
      <c r="N7515" s="50"/>
      <c r="O7515" s="50"/>
      <c r="P7515" s="50"/>
      <c r="Q7515" s="50" t="s">
        <v>368</v>
      </c>
      <c r="R7515" s="9" t="s">
        <v>368</v>
      </c>
      <c r="S7515" s="50" t="s">
        <v>368</v>
      </c>
      <c r="T7515" s="9" t="s">
        <v>368</v>
      </c>
      <c r="U7515" s="9" t="s">
        <v>368</v>
      </c>
    </row>
    <row r="7516">
      <c r="F7516" s="9"/>
      <c r="N7516" s="50"/>
      <c r="O7516" s="50"/>
      <c r="P7516" s="50"/>
      <c r="Q7516" s="50" t="s">
        <v>368</v>
      </c>
      <c r="R7516" s="9" t="s">
        <v>368</v>
      </c>
      <c r="S7516" s="50" t="s">
        <v>368</v>
      </c>
      <c r="T7516" s="9" t="s">
        <v>368</v>
      </c>
      <c r="U7516" s="9" t="s">
        <v>368</v>
      </c>
    </row>
    <row r="7517">
      <c r="F7517" s="9"/>
      <c r="N7517" s="50"/>
      <c r="O7517" s="50"/>
      <c r="P7517" s="50"/>
      <c r="Q7517" s="50" t="s">
        <v>368</v>
      </c>
      <c r="R7517" s="9" t="s">
        <v>368</v>
      </c>
      <c r="S7517" s="50" t="s">
        <v>368</v>
      </c>
      <c r="T7517" s="9" t="s">
        <v>368</v>
      </c>
      <c r="U7517" s="9" t="s">
        <v>368</v>
      </c>
    </row>
    <row r="7518">
      <c r="F7518" s="9"/>
      <c r="N7518" s="50"/>
      <c r="O7518" s="50"/>
      <c r="P7518" s="50"/>
      <c r="Q7518" s="50" t="s">
        <v>368</v>
      </c>
      <c r="R7518" s="9" t="s">
        <v>368</v>
      </c>
      <c r="S7518" s="50" t="s">
        <v>368</v>
      </c>
      <c r="T7518" s="9" t="s">
        <v>368</v>
      </c>
      <c r="U7518" s="9" t="s">
        <v>368</v>
      </c>
    </row>
    <row r="7519">
      <c r="F7519" s="9"/>
      <c r="N7519" s="50"/>
      <c r="O7519" s="50"/>
      <c r="P7519" s="50"/>
      <c r="Q7519" s="50" t="s">
        <v>368</v>
      </c>
      <c r="R7519" s="9" t="s">
        <v>368</v>
      </c>
      <c r="S7519" s="50" t="s">
        <v>368</v>
      </c>
      <c r="T7519" s="9" t="s">
        <v>368</v>
      </c>
      <c r="U7519" s="9" t="s">
        <v>368</v>
      </c>
    </row>
    <row r="7520">
      <c r="F7520" s="9"/>
      <c r="N7520" s="50"/>
      <c r="O7520" s="50"/>
      <c r="P7520" s="50"/>
      <c r="Q7520" s="50" t="s">
        <v>368</v>
      </c>
      <c r="R7520" s="9" t="s">
        <v>368</v>
      </c>
      <c r="S7520" s="50" t="s">
        <v>368</v>
      </c>
      <c r="T7520" s="9" t="s">
        <v>368</v>
      </c>
      <c r="U7520" s="9" t="s">
        <v>368</v>
      </c>
    </row>
    <row r="7521">
      <c r="F7521" s="9"/>
      <c r="N7521" s="50"/>
      <c r="O7521" s="50"/>
      <c r="P7521" s="50"/>
      <c r="Q7521" s="50" t="s">
        <v>368</v>
      </c>
      <c r="R7521" s="9" t="s">
        <v>368</v>
      </c>
      <c r="S7521" s="50" t="s">
        <v>368</v>
      </c>
      <c r="T7521" s="9" t="s">
        <v>368</v>
      </c>
      <c r="U7521" s="9" t="s">
        <v>368</v>
      </c>
    </row>
    <row r="7522">
      <c r="F7522" s="9"/>
      <c r="N7522" s="50"/>
      <c r="O7522" s="50"/>
      <c r="P7522" s="50"/>
      <c r="Q7522" s="50" t="s">
        <v>368</v>
      </c>
      <c r="R7522" s="9" t="s">
        <v>368</v>
      </c>
      <c r="S7522" s="50" t="s">
        <v>368</v>
      </c>
      <c r="T7522" s="9" t="s">
        <v>368</v>
      </c>
      <c r="U7522" s="9" t="s">
        <v>368</v>
      </c>
    </row>
    <row r="7523">
      <c r="F7523" s="9"/>
      <c r="N7523" s="50"/>
      <c r="O7523" s="50"/>
      <c r="P7523" s="50"/>
      <c r="Q7523" s="50" t="s">
        <v>368</v>
      </c>
      <c r="R7523" s="9" t="s">
        <v>368</v>
      </c>
      <c r="S7523" s="50" t="s">
        <v>368</v>
      </c>
      <c r="T7523" s="9" t="s">
        <v>368</v>
      </c>
      <c r="U7523" s="9" t="s">
        <v>368</v>
      </c>
    </row>
    <row r="7524">
      <c r="F7524" s="9"/>
      <c r="N7524" s="50"/>
      <c r="O7524" s="50"/>
      <c r="P7524" s="50"/>
      <c r="Q7524" s="50" t="s">
        <v>368</v>
      </c>
      <c r="R7524" s="9" t="s">
        <v>368</v>
      </c>
      <c r="S7524" s="50" t="s">
        <v>368</v>
      </c>
      <c r="T7524" s="9" t="s">
        <v>368</v>
      </c>
      <c r="U7524" s="9" t="s">
        <v>368</v>
      </c>
    </row>
    <row r="7525">
      <c r="F7525" s="9"/>
      <c r="N7525" s="50"/>
      <c r="O7525" s="50"/>
      <c r="P7525" s="50"/>
      <c r="Q7525" s="50" t="s">
        <v>368</v>
      </c>
      <c r="R7525" s="9" t="s">
        <v>368</v>
      </c>
      <c r="S7525" s="50" t="s">
        <v>368</v>
      </c>
      <c r="T7525" s="9" t="s">
        <v>368</v>
      </c>
      <c r="U7525" s="9" t="s">
        <v>368</v>
      </c>
    </row>
    <row r="7526">
      <c r="F7526" s="9"/>
      <c r="N7526" s="50"/>
      <c r="O7526" s="50"/>
      <c r="P7526" s="50"/>
      <c r="Q7526" s="50" t="s">
        <v>368</v>
      </c>
      <c r="R7526" s="9" t="s">
        <v>368</v>
      </c>
      <c r="S7526" s="50" t="s">
        <v>368</v>
      </c>
      <c r="T7526" s="9" t="s">
        <v>368</v>
      </c>
      <c r="U7526" s="9" t="s">
        <v>368</v>
      </c>
    </row>
    <row r="7527">
      <c r="F7527" s="9"/>
      <c r="N7527" s="50"/>
      <c r="O7527" s="50"/>
      <c r="P7527" s="50"/>
      <c r="Q7527" s="50" t="s">
        <v>368</v>
      </c>
      <c r="R7527" s="9" t="s">
        <v>368</v>
      </c>
      <c r="S7527" s="50" t="s">
        <v>368</v>
      </c>
      <c r="T7527" s="9" t="s">
        <v>368</v>
      </c>
      <c r="U7527" s="9" t="s">
        <v>368</v>
      </c>
    </row>
    <row r="7528">
      <c r="F7528" s="9"/>
      <c r="N7528" s="50"/>
      <c r="O7528" s="50"/>
      <c r="P7528" s="50"/>
      <c r="Q7528" s="50" t="s">
        <v>368</v>
      </c>
      <c r="R7528" s="9" t="s">
        <v>368</v>
      </c>
      <c r="S7528" s="50" t="s">
        <v>368</v>
      </c>
      <c r="T7528" s="9" t="s">
        <v>368</v>
      </c>
      <c r="U7528" s="9" t="s">
        <v>368</v>
      </c>
    </row>
    <row r="7529">
      <c r="F7529" s="9"/>
      <c r="N7529" s="50"/>
      <c r="O7529" s="50"/>
      <c r="P7529" s="50"/>
      <c r="Q7529" s="50" t="s">
        <v>368</v>
      </c>
      <c r="R7529" s="9" t="s">
        <v>368</v>
      </c>
      <c r="S7529" s="50" t="s">
        <v>368</v>
      </c>
      <c r="T7529" s="9" t="s">
        <v>368</v>
      </c>
      <c r="U7529" s="9" t="s">
        <v>368</v>
      </c>
    </row>
    <row r="7530">
      <c r="F7530" s="9"/>
      <c r="N7530" s="50"/>
      <c r="O7530" s="50"/>
      <c r="P7530" s="50"/>
      <c r="Q7530" s="50" t="s">
        <v>368</v>
      </c>
      <c r="R7530" s="9" t="s">
        <v>368</v>
      </c>
      <c r="S7530" s="50" t="s">
        <v>368</v>
      </c>
      <c r="T7530" s="9" t="s">
        <v>368</v>
      </c>
      <c r="U7530" s="9" t="s">
        <v>368</v>
      </c>
    </row>
    <row r="7531">
      <c r="F7531" s="9"/>
      <c r="N7531" s="50"/>
      <c r="O7531" s="50"/>
      <c r="P7531" s="50"/>
      <c r="Q7531" s="50" t="s">
        <v>368</v>
      </c>
      <c r="R7531" s="9" t="s">
        <v>368</v>
      </c>
      <c r="S7531" s="50" t="s">
        <v>368</v>
      </c>
      <c r="T7531" s="9" t="s">
        <v>368</v>
      </c>
      <c r="U7531" s="9" t="s">
        <v>368</v>
      </c>
    </row>
    <row r="7532">
      <c r="F7532" s="9"/>
      <c r="N7532" s="50"/>
      <c r="O7532" s="50"/>
      <c r="P7532" s="50"/>
      <c r="Q7532" s="50" t="s">
        <v>368</v>
      </c>
      <c r="R7532" s="9" t="s">
        <v>368</v>
      </c>
      <c r="S7532" s="50" t="s">
        <v>368</v>
      </c>
      <c r="T7532" s="9" t="s">
        <v>368</v>
      </c>
      <c r="U7532" s="9" t="s">
        <v>368</v>
      </c>
    </row>
    <row r="7533">
      <c r="F7533" s="9"/>
      <c r="N7533" s="50"/>
      <c r="O7533" s="50"/>
      <c r="P7533" s="50"/>
      <c r="Q7533" s="50" t="s">
        <v>368</v>
      </c>
      <c r="R7533" s="9" t="s">
        <v>368</v>
      </c>
      <c r="S7533" s="50" t="s">
        <v>368</v>
      </c>
      <c r="T7533" s="9" t="s">
        <v>368</v>
      </c>
      <c r="U7533" s="9" t="s">
        <v>368</v>
      </c>
    </row>
    <row r="7534">
      <c r="F7534" s="9"/>
      <c r="N7534" s="50"/>
      <c r="O7534" s="50"/>
      <c r="P7534" s="50"/>
      <c r="Q7534" s="50" t="s">
        <v>368</v>
      </c>
      <c r="R7534" s="9" t="s">
        <v>368</v>
      </c>
      <c r="S7534" s="50" t="s">
        <v>368</v>
      </c>
      <c r="T7534" s="9" t="s">
        <v>368</v>
      </c>
      <c r="U7534" s="9" t="s">
        <v>368</v>
      </c>
    </row>
    <row r="7535">
      <c r="F7535" s="9"/>
      <c r="N7535" s="50"/>
      <c r="O7535" s="50"/>
      <c r="P7535" s="50"/>
      <c r="Q7535" s="50" t="s">
        <v>368</v>
      </c>
      <c r="R7535" s="9" t="s">
        <v>368</v>
      </c>
      <c r="S7535" s="50" t="s">
        <v>368</v>
      </c>
      <c r="T7535" s="9" t="s">
        <v>368</v>
      </c>
      <c r="U7535" s="9" t="s">
        <v>368</v>
      </c>
    </row>
    <row r="7536">
      <c r="F7536" s="9"/>
      <c r="N7536" s="50"/>
      <c r="O7536" s="50"/>
      <c r="P7536" s="50"/>
      <c r="Q7536" s="50" t="s">
        <v>368</v>
      </c>
      <c r="R7536" s="9" t="s">
        <v>368</v>
      </c>
      <c r="S7536" s="50" t="s">
        <v>368</v>
      </c>
      <c r="T7536" s="9" t="s">
        <v>368</v>
      </c>
      <c r="U7536" s="9" t="s">
        <v>368</v>
      </c>
    </row>
    <row r="7537">
      <c r="F7537" s="9"/>
      <c r="N7537" s="50"/>
      <c r="O7537" s="50"/>
      <c r="P7537" s="50"/>
      <c r="Q7537" s="50" t="s">
        <v>368</v>
      </c>
      <c r="R7537" s="9" t="s">
        <v>368</v>
      </c>
      <c r="S7537" s="50" t="s">
        <v>368</v>
      </c>
      <c r="T7537" s="9" t="s">
        <v>368</v>
      </c>
      <c r="U7537" s="9" t="s">
        <v>368</v>
      </c>
    </row>
    <row r="7538">
      <c r="F7538" s="9"/>
      <c r="N7538" s="50"/>
      <c r="O7538" s="50"/>
      <c r="P7538" s="50"/>
      <c r="Q7538" s="50" t="s">
        <v>368</v>
      </c>
      <c r="R7538" s="9" t="s">
        <v>368</v>
      </c>
      <c r="S7538" s="50" t="s">
        <v>368</v>
      </c>
      <c r="T7538" s="9" t="s">
        <v>368</v>
      </c>
      <c r="U7538" s="9" t="s">
        <v>368</v>
      </c>
    </row>
    <row r="7539">
      <c r="F7539" s="9"/>
      <c r="N7539" s="50"/>
      <c r="O7539" s="50"/>
      <c r="P7539" s="50"/>
      <c r="Q7539" s="50" t="s">
        <v>368</v>
      </c>
      <c r="R7539" s="9" t="s">
        <v>368</v>
      </c>
      <c r="S7539" s="50" t="s">
        <v>368</v>
      </c>
      <c r="T7539" s="9" t="s">
        <v>368</v>
      </c>
      <c r="U7539" s="9" t="s">
        <v>368</v>
      </c>
    </row>
    <row r="7540">
      <c r="F7540" s="9"/>
      <c r="N7540" s="50"/>
      <c r="O7540" s="50"/>
      <c r="P7540" s="50"/>
      <c r="Q7540" s="50" t="s">
        <v>368</v>
      </c>
      <c r="R7540" s="9" t="s">
        <v>368</v>
      </c>
      <c r="S7540" s="50" t="s">
        <v>368</v>
      </c>
      <c r="T7540" s="9" t="s">
        <v>368</v>
      </c>
      <c r="U7540" s="9" t="s">
        <v>368</v>
      </c>
    </row>
    <row r="7541">
      <c r="F7541" s="9"/>
      <c r="N7541" s="50"/>
      <c r="O7541" s="50"/>
      <c r="P7541" s="50"/>
      <c r="Q7541" s="50" t="s">
        <v>368</v>
      </c>
      <c r="R7541" s="9" t="s">
        <v>368</v>
      </c>
      <c r="S7541" s="50" t="s">
        <v>368</v>
      </c>
      <c r="T7541" s="9" t="s">
        <v>368</v>
      </c>
      <c r="U7541" s="9" t="s">
        <v>368</v>
      </c>
    </row>
    <row r="7542">
      <c r="F7542" s="9"/>
      <c r="N7542" s="50"/>
      <c r="O7542" s="50"/>
      <c r="P7542" s="50"/>
      <c r="Q7542" s="50" t="s">
        <v>368</v>
      </c>
      <c r="R7542" s="9" t="s">
        <v>368</v>
      </c>
      <c r="S7542" s="50" t="s">
        <v>368</v>
      </c>
      <c r="T7542" s="9" t="s">
        <v>368</v>
      </c>
      <c r="U7542" s="9" t="s">
        <v>368</v>
      </c>
    </row>
    <row r="7543">
      <c r="F7543" s="9"/>
      <c r="N7543" s="50"/>
      <c r="O7543" s="50"/>
      <c r="P7543" s="50"/>
      <c r="Q7543" s="50" t="s">
        <v>368</v>
      </c>
      <c r="R7543" s="9" t="s">
        <v>368</v>
      </c>
      <c r="S7543" s="50" t="s">
        <v>368</v>
      </c>
      <c r="T7543" s="9" t="s">
        <v>368</v>
      </c>
      <c r="U7543" s="9" t="s">
        <v>368</v>
      </c>
    </row>
    <row r="7544">
      <c r="F7544" s="9"/>
      <c r="N7544" s="50"/>
      <c r="O7544" s="50"/>
      <c r="P7544" s="50"/>
      <c r="Q7544" s="50" t="s">
        <v>368</v>
      </c>
      <c r="R7544" s="9" t="s">
        <v>368</v>
      </c>
      <c r="S7544" s="50" t="s">
        <v>368</v>
      </c>
      <c r="T7544" s="9" t="s">
        <v>368</v>
      </c>
      <c r="U7544" s="9" t="s">
        <v>368</v>
      </c>
    </row>
    <row r="7545">
      <c r="F7545" s="9"/>
      <c r="N7545" s="50"/>
      <c r="O7545" s="50"/>
      <c r="P7545" s="50"/>
      <c r="Q7545" s="50" t="s">
        <v>368</v>
      </c>
      <c r="R7545" s="9" t="s">
        <v>368</v>
      </c>
      <c r="S7545" s="50" t="s">
        <v>368</v>
      </c>
      <c r="T7545" s="9" t="s">
        <v>368</v>
      </c>
      <c r="U7545" s="9" t="s">
        <v>368</v>
      </c>
    </row>
    <row r="7546">
      <c r="F7546" s="9"/>
      <c r="N7546" s="50"/>
      <c r="O7546" s="50"/>
      <c r="P7546" s="50"/>
      <c r="Q7546" s="50" t="s">
        <v>368</v>
      </c>
      <c r="R7546" s="9" t="s">
        <v>368</v>
      </c>
      <c r="S7546" s="50" t="s">
        <v>368</v>
      </c>
      <c r="T7546" s="9" t="s">
        <v>368</v>
      </c>
      <c r="U7546" s="9" t="s">
        <v>368</v>
      </c>
    </row>
    <row r="7547">
      <c r="F7547" s="9"/>
      <c r="N7547" s="50"/>
      <c r="O7547" s="50"/>
      <c r="P7547" s="50"/>
      <c r="Q7547" s="50" t="s">
        <v>368</v>
      </c>
      <c r="R7547" s="9" t="s">
        <v>368</v>
      </c>
      <c r="S7547" s="50" t="s">
        <v>368</v>
      </c>
      <c r="T7547" s="9" t="s">
        <v>368</v>
      </c>
      <c r="U7547" s="9" t="s">
        <v>368</v>
      </c>
    </row>
    <row r="7548">
      <c r="F7548" s="9"/>
      <c r="N7548" s="50"/>
      <c r="O7548" s="50"/>
      <c r="P7548" s="50"/>
      <c r="Q7548" s="50" t="s">
        <v>368</v>
      </c>
      <c r="R7548" s="9" t="s">
        <v>368</v>
      </c>
      <c r="S7548" s="50" t="s">
        <v>368</v>
      </c>
      <c r="T7548" s="9" t="s">
        <v>368</v>
      </c>
      <c r="U7548" s="9" t="s">
        <v>368</v>
      </c>
    </row>
    <row r="7549">
      <c r="F7549" s="9"/>
      <c r="N7549" s="50"/>
      <c r="O7549" s="50"/>
      <c r="P7549" s="50"/>
      <c r="Q7549" s="50" t="s">
        <v>368</v>
      </c>
      <c r="R7549" s="9" t="s">
        <v>368</v>
      </c>
      <c r="S7549" s="50" t="s">
        <v>368</v>
      </c>
      <c r="T7549" s="9" t="s">
        <v>368</v>
      </c>
      <c r="U7549" s="9" t="s">
        <v>368</v>
      </c>
    </row>
    <row r="7550">
      <c r="F7550" s="9"/>
      <c r="N7550" s="50"/>
      <c r="O7550" s="50"/>
      <c r="P7550" s="50"/>
      <c r="Q7550" s="50" t="s">
        <v>368</v>
      </c>
      <c r="R7550" s="9" t="s">
        <v>368</v>
      </c>
      <c r="S7550" s="50" t="s">
        <v>368</v>
      </c>
      <c r="T7550" s="9" t="s">
        <v>368</v>
      </c>
      <c r="U7550" s="9" t="s">
        <v>368</v>
      </c>
    </row>
    <row r="7551">
      <c r="F7551" s="9"/>
      <c r="N7551" s="50"/>
      <c r="O7551" s="50"/>
      <c r="P7551" s="50"/>
      <c r="Q7551" s="50" t="s">
        <v>368</v>
      </c>
      <c r="R7551" s="9" t="s">
        <v>368</v>
      </c>
      <c r="S7551" s="50" t="s">
        <v>368</v>
      </c>
      <c r="T7551" s="9" t="s">
        <v>368</v>
      </c>
      <c r="U7551" s="9" t="s">
        <v>368</v>
      </c>
    </row>
    <row r="7552">
      <c r="F7552" s="9"/>
      <c r="N7552" s="50"/>
      <c r="O7552" s="50"/>
      <c r="P7552" s="50"/>
      <c r="Q7552" s="50" t="s">
        <v>368</v>
      </c>
      <c r="R7552" s="9" t="s">
        <v>368</v>
      </c>
      <c r="S7552" s="50" t="s">
        <v>368</v>
      </c>
      <c r="T7552" s="9" t="s">
        <v>368</v>
      </c>
      <c r="U7552" s="9" t="s">
        <v>368</v>
      </c>
    </row>
    <row r="7553">
      <c r="F7553" s="9"/>
      <c r="N7553" s="50"/>
      <c r="O7553" s="50"/>
      <c r="P7553" s="50"/>
      <c r="Q7553" s="50" t="s">
        <v>368</v>
      </c>
      <c r="R7553" s="9" t="s">
        <v>368</v>
      </c>
      <c r="S7553" s="50" t="s">
        <v>368</v>
      </c>
      <c r="T7553" s="9" t="s">
        <v>368</v>
      </c>
      <c r="U7553" s="9" t="s">
        <v>368</v>
      </c>
    </row>
    <row r="7554">
      <c r="F7554" s="9"/>
      <c r="N7554" s="50"/>
      <c r="O7554" s="50"/>
      <c r="P7554" s="50"/>
      <c r="Q7554" s="50" t="s">
        <v>368</v>
      </c>
      <c r="R7554" s="9" t="s">
        <v>368</v>
      </c>
      <c r="S7554" s="50" t="s">
        <v>368</v>
      </c>
      <c r="T7554" s="9" t="s">
        <v>368</v>
      </c>
      <c r="U7554" s="9" t="s">
        <v>368</v>
      </c>
    </row>
    <row r="7555">
      <c r="F7555" s="9"/>
      <c r="N7555" s="50"/>
      <c r="O7555" s="50"/>
      <c r="P7555" s="50"/>
      <c r="Q7555" s="50" t="s">
        <v>368</v>
      </c>
      <c r="R7555" s="9" t="s">
        <v>368</v>
      </c>
      <c r="S7555" s="50" t="s">
        <v>368</v>
      </c>
      <c r="T7555" s="9" t="s">
        <v>368</v>
      </c>
      <c r="U7555" s="9" t="s">
        <v>368</v>
      </c>
    </row>
    <row r="7556">
      <c r="F7556" s="9"/>
      <c r="N7556" s="50"/>
      <c r="O7556" s="50"/>
      <c r="P7556" s="50"/>
      <c r="Q7556" s="50" t="s">
        <v>368</v>
      </c>
      <c r="R7556" s="9" t="s">
        <v>368</v>
      </c>
      <c r="S7556" s="50" t="s">
        <v>368</v>
      </c>
      <c r="T7556" s="9" t="s">
        <v>368</v>
      </c>
      <c r="U7556" s="9" t="s">
        <v>368</v>
      </c>
    </row>
    <row r="7557">
      <c r="F7557" s="9"/>
      <c r="N7557" s="50"/>
      <c r="O7557" s="50"/>
      <c r="P7557" s="50"/>
      <c r="Q7557" s="50" t="s">
        <v>368</v>
      </c>
      <c r="R7557" s="9" t="s">
        <v>368</v>
      </c>
      <c r="S7557" s="50" t="s">
        <v>368</v>
      </c>
      <c r="T7557" s="9" t="s">
        <v>368</v>
      </c>
      <c r="U7557" s="9" t="s">
        <v>368</v>
      </c>
    </row>
    <row r="7558">
      <c r="F7558" s="9"/>
      <c r="N7558" s="50"/>
      <c r="O7558" s="50"/>
      <c r="P7558" s="50"/>
      <c r="Q7558" s="50" t="s">
        <v>368</v>
      </c>
      <c r="R7558" s="9" t="s">
        <v>368</v>
      </c>
      <c r="S7558" s="50" t="s">
        <v>368</v>
      </c>
      <c r="T7558" s="9" t="s">
        <v>368</v>
      </c>
      <c r="U7558" s="9" t="s">
        <v>368</v>
      </c>
    </row>
    <row r="7559">
      <c r="F7559" s="9"/>
      <c r="N7559" s="50"/>
      <c r="O7559" s="50"/>
      <c r="P7559" s="50"/>
      <c r="Q7559" s="50" t="s">
        <v>368</v>
      </c>
      <c r="R7559" s="9" t="s">
        <v>368</v>
      </c>
      <c r="S7559" s="50" t="s">
        <v>368</v>
      </c>
      <c r="T7559" s="9" t="s">
        <v>368</v>
      </c>
      <c r="U7559" s="9" t="s">
        <v>368</v>
      </c>
    </row>
    <row r="7560">
      <c r="F7560" s="9"/>
      <c r="N7560" s="50"/>
      <c r="O7560" s="50"/>
      <c r="P7560" s="50"/>
      <c r="Q7560" s="50" t="s">
        <v>368</v>
      </c>
      <c r="R7560" s="9" t="s">
        <v>368</v>
      </c>
      <c r="S7560" s="50" t="s">
        <v>368</v>
      </c>
      <c r="T7560" s="9" t="s">
        <v>368</v>
      </c>
      <c r="U7560" s="9" t="s">
        <v>368</v>
      </c>
    </row>
    <row r="7561">
      <c r="F7561" s="9"/>
      <c r="N7561" s="50"/>
      <c r="O7561" s="50"/>
      <c r="P7561" s="50"/>
      <c r="Q7561" s="50" t="s">
        <v>368</v>
      </c>
      <c r="R7561" s="9" t="s">
        <v>368</v>
      </c>
      <c r="S7561" s="50" t="s">
        <v>368</v>
      </c>
      <c r="T7561" s="9" t="s">
        <v>368</v>
      </c>
      <c r="U7561" s="9" t="s">
        <v>368</v>
      </c>
    </row>
    <row r="7562">
      <c r="F7562" s="9"/>
      <c r="N7562" s="50"/>
      <c r="O7562" s="50"/>
      <c r="P7562" s="50"/>
      <c r="Q7562" s="50" t="s">
        <v>368</v>
      </c>
      <c r="R7562" s="9" t="s">
        <v>368</v>
      </c>
      <c r="S7562" s="50" t="s">
        <v>368</v>
      </c>
      <c r="T7562" s="9" t="s">
        <v>368</v>
      </c>
      <c r="U7562" s="9" t="s">
        <v>368</v>
      </c>
    </row>
    <row r="7563">
      <c r="F7563" s="9"/>
      <c r="N7563" s="50"/>
      <c r="O7563" s="50"/>
      <c r="P7563" s="50"/>
      <c r="Q7563" s="50" t="s">
        <v>368</v>
      </c>
      <c r="R7563" s="9" t="s">
        <v>368</v>
      </c>
      <c r="S7563" s="50" t="s">
        <v>368</v>
      </c>
      <c r="T7563" s="9" t="s">
        <v>368</v>
      </c>
      <c r="U7563" s="9" t="s">
        <v>368</v>
      </c>
    </row>
    <row r="7564">
      <c r="F7564" s="9"/>
      <c r="N7564" s="50"/>
      <c r="O7564" s="50"/>
      <c r="P7564" s="50"/>
      <c r="Q7564" s="50" t="s">
        <v>368</v>
      </c>
      <c r="R7564" s="9" t="s">
        <v>368</v>
      </c>
      <c r="S7564" s="50" t="s">
        <v>368</v>
      </c>
      <c r="T7564" s="9" t="s">
        <v>368</v>
      </c>
      <c r="U7564" s="9" t="s">
        <v>368</v>
      </c>
    </row>
    <row r="7565">
      <c r="F7565" s="9"/>
      <c r="N7565" s="50"/>
      <c r="O7565" s="50"/>
      <c r="P7565" s="50"/>
      <c r="Q7565" s="50" t="s">
        <v>368</v>
      </c>
      <c r="R7565" s="9" t="s">
        <v>368</v>
      </c>
      <c r="S7565" s="50" t="s">
        <v>368</v>
      </c>
      <c r="T7565" s="9" t="s">
        <v>368</v>
      </c>
      <c r="U7565" s="9" t="s">
        <v>368</v>
      </c>
    </row>
    <row r="7566">
      <c r="F7566" s="9"/>
      <c r="N7566" s="50"/>
      <c r="O7566" s="50"/>
      <c r="P7566" s="50"/>
      <c r="Q7566" s="50" t="s">
        <v>368</v>
      </c>
      <c r="R7566" s="9" t="s">
        <v>368</v>
      </c>
      <c r="S7566" s="50" t="s">
        <v>368</v>
      </c>
      <c r="T7566" s="9" t="s">
        <v>368</v>
      </c>
      <c r="U7566" s="9" t="s">
        <v>368</v>
      </c>
    </row>
    <row r="7567">
      <c r="F7567" s="9"/>
      <c r="N7567" s="50"/>
      <c r="O7567" s="50"/>
      <c r="P7567" s="50"/>
      <c r="Q7567" s="50" t="s">
        <v>368</v>
      </c>
      <c r="R7567" s="9" t="s">
        <v>368</v>
      </c>
      <c r="S7567" s="50" t="s">
        <v>368</v>
      </c>
      <c r="T7567" s="9" t="s">
        <v>368</v>
      </c>
      <c r="U7567" s="9" t="s">
        <v>368</v>
      </c>
    </row>
    <row r="7568">
      <c r="F7568" s="9"/>
      <c r="N7568" s="50"/>
      <c r="O7568" s="50"/>
      <c r="P7568" s="50"/>
      <c r="Q7568" s="50" t="s">
        <v>368</v>
      </c>
      <c r="R7568" s="9" t="s">
        <v>368</v>
      </c>
      <c r="S7568" s="50" t="s">
        <v>368</v>
      </c>
      <c r="T7568" s="9" t="s">
        <v>368</v>
      </c>
      <c r="U7568" s="9" t="s">
        <v>368</v>
      </c>
    </row>
    <row r="7569">
      <c r="F7569" s="9"/>
      <c r="N7569" s="50"/>
      <c r="O7569" s="50"/>
      <c r="P7569" s="50"/>
      <c r="Q7569" s="50" t="s">
        <v>368</v>
      </c>
      <c r="R7569" s="9" t="s">
        <v>368</v>
      </c>
      <c r="S7569" s="50" t="s">
        <v>368</v>
      </c>
      <c r="T7569" s="9" t="s">
        <v>368</v>
      </c>
      <c r="U7569" s="9" t="s">
        <v>368</v>
      </c>
    </row>
    <row r="7570">
      <c r="F7570" s="9"/>
      <c r="N7570" s="50"/>
      <c r="O7570" s="50"/>
      <c r="P7570" s="50"/>
      <c r="Q7570" s="50" t="s">
        <v>368</v>
      </c>
      <c r="R7570" s="9" t="s">
        <v>368</v>
      </c>
      <c r="S7570" s="50" t="s">
        <v>368</v>
      </c>
      <c r="T7570" s="9" t="s">
        <v>368</v>
      </c>
      <c r="U7570" s="9" t="s">
        <v>368</v>
      </c>
    </row>
    <row r="7571">
      <c r="F7571" s="9"/>
      <c r="N7571" s="50"/>
      <c r="O7571" s="50"/>
      <c r="P7571" s="50"/>
      <c r="Q7571" s="50" t="s">
        <v>368</v>
      </c>
      <c r="R7571" s="9" t="s">
        <v>368</v>
      </c>
      <c r="S7571" s="50" t="s">
        <v>368</v>
      </c>
      <c r="T7571" s="9" t="s">
        <v>368</v>
      </c>
      <c r="U7571" s="9" t="s">
        <v>368</v>
      </c>
    </row>
    <row r="7572">
      <c r="F7572" s="9"/>
      <c r="N7572" s="50"/>
      <c r="O7572" s="50"/>
      <c r="P7572" s="50"/>
      <c r="Q7572" s="50" t="s">
        <v>368</v>
      </c>
      <c r="R7572" s="9" t="s">
        <v>368</v>
      </c>
      <c r="S7572" s="50" t="s">
        <v>368</v>
      </c>
      <c r="T7572" s="9" t="s">
        <v>368</v>
      </c>
      <c r="U7572" s="9" t="s">
        <v>368</v>
      </c>
    </row>
    <row r="7573">
      <c r="F7573" s="9"/>
      <c r="N7573" s="50"/>
      <c r="O7573" s="50"/>
      <c r="P7573" s="50"/>
      <c r="Q7573" s="50" t="s">
        <v>368</v>
      </c>
      <c r="R7573" s="9" t="s">
        <v>368</v>
      </c>
      <c r="S7573" s="50" t="s">
        <v>368</v>
      </c>
      <c r="T7573" s="9" t="s">
        <v>368</v>
      </c>
      <c r="U7573" s="9" t="s">
        <v>368</v>
      </c>
    </row>
    <row r="7574">
      <c r="F7574" s="9"/>
      <c r="N7574" s="50"/>
      <c r="O7574" s="50"/>
      <c r="P7574" s="50"/>
      <c r="Q7574" s="50" t="s">
        <v>368</v>
      </c>
      <c r="R7574" s="9" t="s">
        <v>368</v>
      </c>
      <c r="S7574" s="50" t="s">
        <v>368</v>
      </c>
      <c r="T7574" s="9" t="s">
        <v>368</v>
      </c>
      <c r="U7574" s="9" t="s">
        <v>368</v>
      </c>
    </row>
    <row r="7575">
      <c r="F7575" s="9"/>
      <c r="N7575" s="50"/>
      <c r="O7575" s="50"/>
      <c r="P7575" s="50"/>
      <c r="Q7575" s="50" t="s">
        <v>368</v>
      </c>
      <c r="R7575" s="9" t="s">
        <v>368</v>
      </c>
      <c r="S7575" s="50" t="s">
        <v>368</v>
      </c>
      <c r="T7575" s="9" t="s">
        <v>368</v>
      </c>
      <c r="U7575" s="9" t="s">
        <v>368</v>
      </c>
    </row>
    <row r="7576">
      <c r="F7576" s="9"/>
      <c r="N7576" s="50"/>
      <c r="O7576" s="50"/>
      <c r="P7576" s="50"/>
      <c r="Q7576" s="50" t="s">
        <v>368</v>
      </c>
      <c r="R7576" s="9" t="s">
        <v>368</v>
      </c>
      <c r="S7576" s="50" t="s">
        <v>368</v>
      </c>
      <c r="T7576" s="9" t="s">
        <v>368</v>
      </c>
      <c r="U7576" s="9" t="s">
        <v>368</v>
      </c>
    </row>
    <row r="7577">
      <c r="F7577" s="9"/>
      <c r="N7577" s="50"/>
      <c r="O7577" s="50"/>
      <c r="P7577" s="50"/>
      <c r="Q7577" s="50" t="s">
        <v>368</v>
      </c>
      <c r="R7577" s="9" t="s">
        <v>368</v>
      </c>
      <c r="S7577" s="50" t="s">
        <v>368</v>
      </c>
      <c r="T7577" s="9" t="s">
        <v>368</v>
      </c>
      <c r="U7577" s="9" t="s">
        <v>368</v>
      </c>
    </row>
    <row r="7578">
      <c r="F7578" s="9"/>
      <c r="N7578" s="50"/>
      <c r="O7578" s="50"/>
      <c r="P7578" s="50"/>
      <c r="Q7578" s="50" t="s">
        <v>368</v>
      </c>
      <c r="R7578" s="9" t="s">
        <v>368</v>
      </c>
      <c r="S7578" s="50" t="s">
        <v>368</v>
      </c>
      <c r="T7578" s="9" t="s">
        <v>368</v>
      </c>
      <c r="U7578" s="9" t="s">
        <v>368</v>
      </c>
    </row>
    <row r="7579">
      <c r="F7579" s="9"/>
      <c r="N7579" s="50"/>
      <c r="O7579" s="50"/>
      <c r="P7579" s="50"/>
      <c r="Q7579" s="50" t="s">
        <v>368</v>
      </c>
      <c r="R7579" s="9" t="s">
        <v>368</v>
      </c>
      <c r="S7579" s="50" t="s">
        <v>368</v>
      </c>
      <c r="T7579" s="9" t="s">
        <v>368</v>
      </c>
      <c r="U7579" s="9" t="s">
        <v>368</v>
      </c>
    </row>
    <row r="7580">
      <c r="F7580" s="9"/>
      <c r="N7580" s="50"/>
      <c r="O7580" s="50"/>
      <c r="P7580" s="50"/>
      <c r="Q7580" s="50" t="s">
        <v>368</v>
      </c>
      <c r="R7580" s="9" t="s">
        <v>368</v>
      </c>
      <c r="S7580" s="50" t="s">
        <v>368</v>
      </c>
      <c r="T7580" s="9" t="s">
        <v>368</v>
      </c>
      <c r="U7580" s="9" t="s">
        <v>368</v>
      </c>
    </row>
    <row r="7581">
      <c r="F7581" s="9"/>
      <c r="N7581" s="50"/>
      <c r="O7581" s="50"/>
      <c r="P7581" s="50"/>
      <c r="Q7581" s="50" t="s">
        <v>368</v>
      </c>
      <c r="R7581" s="9" t="s">
        <v>368</v>
      </c>
      <c r="S7581" s="50" t="s">
        <v>368</v>
      </c>
      <c r="T7581" s="9" t="s">
        <v>368</v>
      </c>
      <c r="U7581" s="9" t="s">
        <v>368</v>
      </c>
    </row>
    <row r="7582">
      <c r="F7582" s="9"/>
      <c r="N7582" s="50"/>
      <c r="O7582" s="50"/>
      <c r="P7582" s="50"/>
      <c r="Q7582" s="50" t="s">
        <v>368</v>
      </c>
      <c r="R7582" s="9" t="s">
        <v>368</v>
      </c>
      <c r="S7582" s="50" t="s">
        <v>368</v>
      </c>
      <c r="T7582" s="9" t="s">
        <v>368</v>
      </c>
      <c r="U7582" s="9" t="s">
        <v>368</v>
      </c>
    </row>
    <row r="7583">
      <c r="F7583" s="9"/>
      <c r="N7583" s="50"/>
      <c r="O7583" s="50"/>
      <c r="P7583" s="50"/>
      <c r="Q7583" s="50" t="s">
        <v>368</v>
      </c>
      <c r="R7583" s="9" t="s">
        <v>368</v>
      </c>
      <c r="S7583" s="50" t="s">
        <v>368</v>
      </c>
      <c r="T7583" s="9" t="s">
        <v>368</v>
      </c>
      <c r="U7583" s="9" t="s">
        <v>368</v>
      </c>
    </row>
    <row r="7584">
      <c r="F7584" s="9"/>
      <c r="N7584" s="50"/>
      <c r="O7584" s="50"/>
      <c r="P7584" s="50"/>
      <c r="Q7584" s="50" t="s">
        <v>368</v>
      </c>
      <c r="R7584" s="9" t="s">
        <v>368</v>
      </c>
      <c r="S7584" s="50" t="s">
        <v>368</v>
      </c>
      <c r="T7584" s="9" t="s">
        <v>368</v>
      </c>
      <c r="U7584" s="9" t="s">
        <v>368</v>
      </c>
    </row>
    <row r="7585">
      <c r="F7585" s="9"/>
      <c r="N7585" s="50"/>
      <c r="O7585" s="50"/>
      <c r="P7585" s="50"/>
      <c r="Q7585" s="50" t="s">
        <v>368</v>
      </c>
      <c r="R7585" s="9" t="s">
        <v>368</v>
      </c>
      <c r="S7585" s="50" t="s">
        <v>368</v>
      </c>
      <c r="T7585" s="9" t="s">
        <v>368</v>
      </c>
      <c r="U7585" s="9" t="s">
        <v>368</v>
      </c>
    </row>
    <row r="7586">
      <c r="F7586" s="9"/>
      <c r="N7586" s="50"/>
      <c r="O7586" s="50"/>
      <c r="P7586" s="50"/>
      <c r="Q7586" s="50" t="s">
        <v>368</v>
      </c>
      <c r="R7586" s="9" t="s">
        <v>368</v>
      </c>
      <c r="S7586" s="50" t="s">
        <v>368</v>
      </c>
      <c r="T7586" s="9" t="s">
        <v>368</v>
      </c>
      <c r="U7586" s="9" t="s">
        <v>368</v>
      </c>
    </row>
    <row r="7587">
      <c r="F7587" s="9"/>
      <c r="N7587" s="50"/>
      <c r="O7587" s="50"/>
      <c r="P7587" s="50"/>
      <c r="Q7587" s="50" t="s">
        <v>368</v>
      </c>
      <c r="R7587" s="9" t="s">
        <v>368</v>
      </c>
      <c r="S7587" s="50" t="s">
        <v>368</v>
      </c>
      <c r="T7587" s="9" t="s">
        <v>368</v>
      </c>
      <c r="U7587" s="9" t="s">
        <v>368</v>
      </c>
    </row>
    <row r="7588">
      <c r="F7588" s="9"/>
      <c r="N7588" s="50"/>
      <c r="O7588" s="50"/>
      <c r="P7588" s="50"/>
      <c r="Q7588" s="50" t="s">
        <v>368</v>
      </c>
      <c r="R7588" s="9" t="s">
        <v>368</v>
      </c>
      <c r="S7588" s="50" t="s">
        <v>368</v>
      </c>
      <c r="T7588" s="9" t="s">
        <v>368</v>
      </c>
      <c r="U7588" s="9" t="s">
        <v>368</v>
      </c>
    </row>
    <row r="7589">
      <c r="F7589" s="9"/>
      <c r="N7589" s="50"/>
      <c r="O7589" s="50"/>
      <c r="P7589" s="50"/>
      <c r="Q7589" s="50" t="s">
        <v>368</v>
      </c>
      <c r="R7589" s="9" t="s">
        <v>368</v>
      </c>
      <c r="S7589" s="50" t="s">
        <v>368</v>
      </c>
      <c r="T7589" s="9" t="s">
        <v>368</v>
      </c>
      <c r="U7589" s="9" t="s">
        <v>368</v>
      </c>
    </row>
    <row r="7590">
      <c r="F7590" s="9"/>
      <c r="N7590" s="50"/>
      <c r="O7590" s="50"/>
      <c r="P7590" s="50"/>
      <c r="Q7590" s="50" t="s">
        <v>368</v>
      </c>
      <c r="R7590" s="9" t="s">
        <v>368</v>
      </c>
      <c r="S7590" s="50" t="s">
        <v>368</v>
      </c>
      <c r="T7590" s="9" t="s">
        <v>368</v>
      </c>
      <c r="U7590" s="9" t="s">
        <v>368</v>
      </c>
    </row>
    <row r="7591">
      <c r="F7591" s="9"/>
      <c r="N7591" s="50"/>
      <c r="O7591" s="50"/>
      <c r="P7591" s="50"/>
      <c r="Q7591" s="50" t="s">
        <v>368</v>
      </c>
      <c r="R7591" s="9" t="s">
        <v>368</v>
      </c>
      <c r="S7591" s="50" t="s">
        <v>368</v>
      </c>
      <c r="T7591" s="9" t="s">
        <v>368</v>
      </c>
      <c r="U7591" s="9" t="s">
        <v>368</v>
      </c>
    </row>
    <row r="7592">
      <c r="F7592" s="9"/>
      <c r="N7592" s="50"/>
      <c r="O7592" s="50"/>
      <c r="P7592" s="50"/>
      <c r="Q7592" s="50" t="s">
        <v>368</v>
      </c>
      <c r="R7592" s="9" t="s">
        <v>368</v>
      </c>
      <c r="S7592" s="50" t="s">
        <v>368</v>
      </c>
      <c r="T7592" s="9" t="s">
        <v>368</v>
      </c>
      <c r="U7592" s="9" t="s">
        <v>368</v>
      </c>
    </row>
    <row r="7593">
      <c r="F7593" s="9"/>
      <c r="N7593" s="50"/>
      <c r="O7593" s="50"/>
      <c r="P7593" s="50"/>
      <c r="Q7593" s="50" t="s">
        <v>368</v>
      </c>
      <c r="R7593" s="9" t="s">
        <v>368</v>
      </c>
      <c r="S7593" s="50" t="s">
        <v>368</v>
      </c>
      <c r="T7593" s="9" t="s">
        <v>368</v>
      </c>
      <c r="U7593" s="9" t="s">
        <v>368</v>
      </c>
    </row>
    <row r="7594">
      <c r="F7594" s="9"/>
      <c r="N7594" s="50"/>
      <c r="O7594" s="50"/>
      <c r="P7594" s="50"/>
      <c r="Q7594" s="50" t="s">
        <v>368</v>
      </c>
      <c r="R7594" s="9" t="s">
        <v>368</v>
      </c>
      <c r="S7594" s="50" t="s">
        <v>368</v>
      </c>
      <c r="T7594" s="9" t="s">
        <v>368</v>
      </c>
      <c r="U7594" s="9" t="s">
        <v>368</v>
      </c>
    </row>
    <row r="7595">
      <c r="F7595" s="9"/>
      <c r="N7595" s="50"/>
      <c r="O7595" s="50"/>
      <c r="P7595" s="50"/>
      <c r="Q7595" s="50" t="s">
        <v>368</v>
      </c>
      <c r="R7595" s="9" t="s">
        <v>368</v>
      </c>
      <c r="S7595" s="50" t="s">
        <v>368</v>
      </c>
      <c r="T7595" s="9" t="s">
        <v>368</v>
      </c>
      <c r="U7595" s="9" t="s">
        <v>368</v>
      </c>
    </row>
    <row r="7596">
      <c r="F7596" s="9"/>
      <c r="N7596" s="50"/>
      <c r="O7596" s="50"/>
      <c r="P7596" s="50"/>
      <c r="Q7596" s="50" t="s">
        <v>368</v>
      </c>
      <c r="R7596" s="9" t="s">
        <v>368</v>
      </c>
      <c r="S7596" s="50" t="s">
        <v>368</v>
      </c>
      <c r="T7596" s="9" t="s">
        <v>368</v>
      </c>
      <c r="U7596" s="9" t="s">
        <v>368</v>
      </c>
    </row>
    <row r="7597">
      <c r="F7597" s="9"/>
      <c r="N7597" s="50"/>
      <c r="O7597" s="50"/>
      <c r="P7597" s="50"/>
      <c r="Q7597" s="50" t="s">
        <v>368</v>
      </c>
      <c r="R7597" s="9" t="s">
        <v>368</v>
      </c>
      <c r="S7597" s="50" t="s">
        <v>368</v>
      </c>
      <c r="T7597" s="9" t="s">
        <v>368</v>
      </c>
      <c r="U7597" s="9" t="s">
        <v>368</v>
      </c>
    </row>
    <row r="7598">
      <c r="F7598" s="9"/>
      <c r="N7598" s="50"/>
      <c r="O7598" s="50"/>
      <c r="P7598" s="50"/>
      <c r="Q7598" s="50" t="s">
        <v>368</v>
      </c>
      <c r="R7598" s="9" t="s">
        <v>368</v>
      </c>
      <c r="S7598" s="50" t="s">
        <v>368</v>
      </c>
      <c r="T7598" s="9" t="s">
        <v>368</v>
      </c>
      <c r="U7598" s="9" t="s">
        <v>368</v>
      </c>
    </row>
    <row r="7599">
      <c r="F7599" s="9"/>
      <c r="N7599" s="50"/>
      <c r="O7599" s="50"/>
      <c r="P7599" s="50"/>
      <c r="Q7599" s="50" t="s">
        <v>368</v>
      </c>
      <c r="R7599" s="9" t="s">
        <v>368</v>
      </c>
      <c r="S7599" s="50" t="s">
        <v>368</v>
      </c>
      <c r="T7599" s="9" t="s">
        <v>368</v>
      </c>
      <c r="U7599" s="9" t="s">
        <v>368</v>
      </c>
    </row>
    <row r="7600">
      <c r="F7600" s="9"/>
      <c r="N7600" s="50"/>
      <c r="O7600" s="50"/>
      <c r="P7600" s="50"/>
      <c r="Q7600" s="50" t="s">
        <v>368</v>
      </c>
      <c r="R7600" s="9" t="s">
        <v>368</v>
      </c>
      <c r="S7600" s="50" t="s">
        <v>368</v>
      </c>
      <c r="T7600" s="9" t="s">
        <v>368</v>
      </c>
      <c r="U7600" s="9" t="s">
        <v>368</v>
      </c>
    </row>
    <row r="7601">
      <c r="F7601" s="9"/>
      <c r="N7601" s="50"/>
      <c r="O7601" s="50"/>
      <c r="P7601" s="50"/>
      <c r="Q7601" s="50" t="s">
        <v>368</v>
      </c>
      <c r="R7601" s="9" t="s">
        <v>368</v>
      </c>
      <c r="S7601" s="50" t="s">
        <v>368</v>
      </c>
      <c r="T7601" s="9" t="s">
        <v>368</v>
      </c>
      <c r="U7601" s="9" t="s">
        <v>368</v>
      </c>
    </row>
    <row r="7602">
      <c r="F7602" s="9"/>
      <c r="N7602" s="50"/>
      <c r="O7602" s="50"/>
      <c r="P7602" s="50"/>
      <c r="Q7602" s="50" t="s">
        <v>368</v>
      </c>
      <c r="R7602" s="9" t="s">
        <v>368</v>
      </c>
      <c r="S7602" s="50" t="s">
        <v>368</v>
      </c>
      <c r="T7602" s="9" t="s">
        <v>368</v>
      </c>
      <c r="U7602" s="9" t="s">
        <v>368</v>
      </c>
    </row>
    <row r="7603">
      <c r="F7603" s="9"/>
      <c r="N7603" s="50"/>
      <c r="O7603" s="50"/>
      <c r="P7603" s="50"/>
      <c r="Q7603" s="50" t="s">
        <v>368</v>
      </c>
      <c r="R7603" s="9" t="s">
        <v>368</v>
      </c>
      <c r="S7603" s="50" t="s">
        <v>368</v>
      </c>
      <c r="T7603" s="9" t="s">
        <v>368</v>
      </c>
      <c r="U7603" s="9" t="s">
        <v>368</v>
      </c>
    </row>
    <row r="7604">
      <c r="F7604" s="9"/>
      <c r="N7604" s="50"/>
      <c r="O7604" s="50"/>
      <c r="P7604" s="50"/>
      <c r="Q7604" s="50" t="s">
        <v>368</v>
      </c>
      <c r="R7604" s="9" t="s">
        <v>368</v>
      </c>
      <c r="S7604" s="50" t="s">
        <v>368</v>
      </c>
      <c r="T7604" s="9" t="s">
        <v>368</v>
      </c>
      <c r="U7604" s="9" t="s">
        <v>368</v>
      </c>
    </row>
    <row r="7605">
      <c r="F7605" s="9"/>
      <c r="N7605" s="50"/>
      <c r="O7605" s="50"/>
      <c r="P7605" s="50"/>
      <c r="Q7605" s="50" t="s">
        <v>368</v>
      </c>
      <c r="R7605" s="9" t="s">
        <v>368</v>
      </c>
      <c r="S7605" s="50" t="s">
        <v>368</v>
      </c>
      <c r="T7605" s="9" t="s">
        <v>368</v>
      </c>
      <c r="U7605" s="9" t="s">
        <v>368</v>
      </c>
    </row>
    <row r="7606">
      <c r="F7606" s="9"/>
      <c r="N7606" s="50"/>
      <c r="O7606" s="50"/>
      <c r="P7606" s="50"/>
      <c r="Q7606" s="50" t="s">
        <v>368</v>
      </c>
      <c r="R7606" s="9" t="s">
        <v>368</v>
      </c>
      <c r="S7606" s="50" t="s">
        <v>368</v>
      </c>
      <c r="T7606" s="9" t="s">
        <v>368</v>
      </c>
      <c r="U7606" s="9" t="s">
        <v>368</v>
      </c>
    </row>
    <row r="7607">
      <c r="F7607" s="9"/>
      <c r="N7607" s="50"/>
      <c r="O7607" s="50"/>
      <c r="P7607" s="50"/>
      <c r="Q7607" s="50" t="s">
        <v>368</v>
      </c>
      <c r="R7607" s="9" t="s">
        <v>368</v>
      </c>
      <c r="S7607" s="50" t="s">
        <v>368</v>
      </c>
      <c r="T7607" s="9" t="s">
        <v>368</v>
      </c>
      <c r="U7607" s="9" t="s">
        <v>368</v>
      </c>
    </row>
    <row r="7608">
      <c r="F7608" s="9"/>
      <c r="N7608" s="50"/>
      <c r="O7608" s="50"/>
      <c r="P7608" s="50"/>
      <c r="Q7608" s="50" t="s">
        <v>368</v>
      </c>
      <c r="R7608" s="9" t="s">
        <v>368</v>
      </c>
      <c r="S7608" s="50" t="s">
        <v>368</v>
      </c>
      <c r="T7608" s="9" t="s">
        <v>368</v>
      </c>
      <c r="U7608" s="9" t="s">
        <v>368</v>
      </c>
    </row>
    <row r="7609">
      <c r="F7609" s="9"/>
      <c r="N7609" s="50"/>
      <c r="O7609" s="50"/>
      <c r="P7609" s="50"/>
      <c r="Q7609" s="50" t="s">
        <v>368</v>
      </c>
      <c r="R7609" s="9" t="s">
        <v>368</v>
      </c>
      <c r="S7609" s="50" t="s">
        <v>368</v>
      </c>
      <c r="T7609" s="9" t="s">
        <v>368</v>
      </c>
      <c r="U7609" s="9" t="s">
        <v>368</v>
      </c>
    </row>
    <row r="7610">
      <c r="F7610" s="9"/>
      <c r="N7610" s="50"/>
      <c r="O7610" s="50"/>
      <c r="P7610" s="50"/>
      <c r="Q7610" s="50" t="s">
        <v>368</v>
      </c>
      <c r="R7610" s="9" t="s">
        <v>368</v>
      </c>
      <c r="S7610" s="50" t="s">
        <v>368</v>
      </c>
      <c r="T7610" s="9" t="s">
        <v>368</v>
      </c>
      <c r="U7610" s="9" t="s">
        <v>368</v>
      </c>
    </row>
    <row r="7611">
      <c r="F7611" s="9"/>
      <c r="N7611" s="50"/>
      <c r="O7611" s="50"/>
      <c r="P7611" s="50"/>
      <c r="Q7611" s="50" t="s">
        <v>368</v>
      </c>
      <c r="R7611" s="9" t="s">
        <v>368</v>
      </c>
      <c r="S7611" s="50" t="s">
        <v>368</v>
      </c>
      <c r="T7611" s="9" t="s">
        <v>368</v>
      </c>
      <c r="U7611" s="9" t="s">
        <v>368</v>
      </c>
    </row>
    <row r="7612">
      <c r="F7612" s="9"/>
      <c r="N7612" s="50"/>
      <c r="O7612" s="50"/>
      <c r="P7612" s="50"/>
      <c r="Q7612" s="50" t="s">
        <v>368</v>
      </c>
      <c r="R7612" s="9" t="s">
        <v>368</v>
      </c>
      <c r="S7612" s="50" t="s">
        <v>368</v>
      </c>
      <c r="T7612" s="9" t="s">
        <v>368</v>
      </c>
      <c r="U7612" s="9" t="s">
        <v>368</v>
      </c>
    </row>
    <row r="7613">
      <c r="F7613" s="9"/>
      <c r="N7613" s="50"/>
      <c r="O7613" s="50"/>
      <c r="P7613" s="50"/>
      <c r="Q7613" s="50" t="s">
        <v>368</v>
      </c>
      <c r="R7613" s="9" t="s">
        <v>368</v>
      </c>
      <c r="S7613" s="50" t="s">
        <v>368</v>
      </c>
      <c r="T7613" s="9" t="s">
        <v>368</v>
      </c>
      <c r="U7613" s="9" t="s">
        <v>368</v>
      </c>
    </row>
    <row r="7614">
      <c r="F7614" s="9"/>
      <c r="N7614" s="50"/>
      <c r="O7614" s="50"/>
      <c r="P7614" s="50"/>
      <c r="Q7614" s="50" t="s">
        <v>368</v>
      </c>
      <c r="R7614" s="9" t="s">
        <v>368</v>
      </c>
      <c r="S7614" s="50" t="s">
        <v>368</v>
      </c>
      <c r="T7614" s="9" t="s">
        <v>368</v>
      </c>
      <c r="U7614" s="9" t="s">
        <v>368</v>
      </c>
    </row>
    <row r="7615">
      <c r="F7615" s="9"/>
      <c r="N7615" s="50"/>
      <c r="O7615" s="50"/>
      <c r="P7615" s="50"/>
      <c r="Q7615" s="50" t="s">
        <v>368</v>
      </c>
      <c r="R7615" s="9" t="s">
        <v>368</v>
      </c>
      <c r="S7615" s="50" t="s">
        <v>368</v>
      </c>
      <c r="T7615" s="9" t="s">
        <v>368</v>
      </c>
      <c r="U7615" s="9" t="s">
        <v>368</v>
      </c>
    </row>
    <row r="7616">
      <c r="F7616" s="9"/>
      <c r="N7616" s="50"/>
      <c r="O7616" s="50"/>
      <c r="P7616" s="50"/>
      <c r="Q7616" s="50" t="s">
        <v>368</v>
      </c>
      <c r="R7616" s="9" t="s">
        <v>368</v>
      </c>
      <c r="S7616" s="50" t="s">
        <v>368</v>
      </c>
      <c r="T7616" s="9" t="s">
        <v>368</v>
      </c>
      <c r="U7616" s="9" t="s">
        <v>368</v>
      </c>
    </row>
    <row r="7617">
      <c r="F7617" s="9"/>
      <c r="N7617" s="50"/>
      <c r="O7617" s="50"/>
      <c r="P7617" s="50"/>
      <c r="Q7617" s="50" t="s">
        <v>368</v>
      </c>
      <c r="R7617" s="9" t="s">
        <v>368</v>
      </c>
      <c r="S7617" s="50" t="s">
        <v>368</v>
      </c>
      <c r="T7617" s="9" t="s">
        <v>368</v>
      </c>
      <c r="U7617" s="9" t="s">
        <v>368</v>
      </c>
    </row>
    <row r="7618">
      <c r="F7618" s="9"/>
      <c r="N7618" s="50"/>
      <c r="O7618" s="50"/>
      <c r="P7618" s="50"/>
      <c r="Q7618" s="50" t="s">
        <v>368</v>
      </c>
      <c r="R7618" s="9" t="s">
        <v>368</v>
      </c>
      <c r="S7618" s="50" t="s">
        <v>368</v>
      </c>
      <c r="T7618" s="9" t="s">
        <v>368</v>
      </c>
      <c r="U7618" s="9" t="s">
        <v>368</v>
      </c>
    </row>
    <row r="7619">
      <c r="F7619" s="9"/>
      <c r="N7619" s="50"/>
      <c r="O7619" s="50"/>
      <c r="P7619" s="50"/>
      <c r="Q7619" s="50" t="s">
        <v>368</v>
      </c>
      <c r="R7619" s="9" t="s">
        <v>368</v>
      </c>
      <c r="S7619" s="50" t="s">
        <v>368</v>
      </c>
      <c r="T7619" s="9" t="s">
        <v>368</v>
      </c>
      <c r="U7619" s="9" t="s">
        <v>368</v>
      </c>
    </row>
    <row r="7620">
      <c r="F7620" s="9"/>
      <c r="N7620" s="50"/>
      <c r="O7620" s="50"/>
      <c r="P7620" s="50"/>
      <c r="Q7620" s="50" t="s">
        <v>368</v>
      </c>
      <c r="R7620" s="9" t="s">
        <v>368</v>
      </c>
      <c r="S7620" s="50" t="s">
        <v>368</v>
      </c>
      <c r="T7620" s="9" t="s">
        <v>368</v>
      </c>
      <c r="U7620" s="9" t="s">
        <v>368</v>
      </c>
    </row>
    <row r="7621">
      <c r="F7621" s="9"/>
      <c r="N7621" s="50"/>
      <c r="O7621" s="50"/>
      <c r="P7621" s="50"/>
      <c r="Q7621" s="50" t="s">
        <v>368</v>
      </c>
      <c r="R7621" s="9" t="s">
        <v>368</v>
      </c>
      <c r="S7621" s="50" t="s">
        <v>368</v>
      </c>
      <c r="T7621" s="9" t="s">
        <v>368</v>
      </c>
      <c r="U7621" s="9" t="s">
        <v>368</v>
      </c>
    </row>
    <row r="7622">
      <c r="F7622" s="9"/>
      <c r="N7622" s="50"/>
      <c r="O7622" s="50"/>
      <c r="P7622" s="50"/>
      <c r="Q7622" s="50" t="s">
        <v>368</v>
      </c>
      <c r="R7622" s="9" t="s">
        <v>368</v>
      </c>
      <c r="S7622" s="50" t="s">
        <v>368</v>
      </c>
      <c r="T7622" s="9" t="s">
        <v>368</v>
      </c>
      <c r="U7622" s="9" t="s">
        <v>368</v>
      </c>
    </row>
    <row r="7623">
      <c r="F7623" s="9"/>
      <c r="N7623" s="50"/>
      <c r="O7623" s="50"/>
      <c r="P7623" s="50"/>
      <c r="Q7623" s="50" t="s">
        <v>368</v>
      </c>
      <c r="R7623" s="9" t="s">
        <v>368</v>
      </c>
      <c r="S7623" s="50" t="s">
        <v>368</v>
      </c>
      <c r="T7623" s="9" t="s">
        <v>368</v>
      </c>
      <c r="U7623" s="9" t="s">
        <v>368</v>
      </c>
    </row>
    <row r="7624">
      <c r="F7624" s="9"/>
      <c r="N7624" s="50"/>
      <c r="O7624" s="50"/>
      <c r="P7624" s="50"/>
      <c r="Q7624" s="50" t="s">
        <v>368</v>
      </c>
      <c r="R7624" s="9" t="s">
        <v>368</v>
      </c>
      <c r="S7624" s="50" t="s">
        <v>368</v>
      </c>
      <c r="T7624" s="9" t="s">
        <v>368</v>
      </c>
      <c r="U7624" s="9" t="s">
        <v>368</v>
      </c>
    </row>
    <row r="7625">
      <c r="F7625" s="9"/>
      <c r="N7625" s="50"/>
      <c r="O7625" s="50"/>
      <c r="P7625" s="50"/>
      <c r="Q7625" s="50" t="s">
        <v>368</v>
      </c>
      <c r="R7625" s="9" t="s">
        <v>368</v>
      </c>
      <c r="S7625" s="50" t="s">
        <v>368</v>
      </c>
      <c r="T7625" s="9" t="s">
        <v>368</v>
      </c>
      <c r="U7625" s="9" t="s">
        <v>368</v>
      </c>
    </row>
    <row r="7626">
      <c r="F7626" s="9"/>
      <c r="N7626" s="50"/>
      <c r="O7626" s="50"/>
      <c r="P7626" s="50"/>
      <c r="Q7626" s="50" t="s">
        <v>368</v>
      </c>
      <c r="R7626" s="9" t="s">
        <v>368</v>
      </c>
      <c r="S7626" s="50" t="s">
        <v>368</v>
      </c>
      <c r="T7626" s="9" t="s">
        <v>368</v>
      </c>
      <c r="U7626" s="9" t="s">
        <v>368</v>
      </c>
    </row>
    <row r="7627">
      <c r="F7627" s="9"/>
      <c r="N7627" s="50"/>
      <c r="O7627" s="50"/>
      <c r="P7627" s="50"/>
      <c r="Q7627" s="50" t="s">
        <v>368</v>
      </c>
      <c r="R7627" s="9" t="s">
        <v>368</v>
      </c>
      <c r="S7627" s="50" t="s">
        <v>368</v>
      </c>
      <c r="T7627" s="9" t="s">
        <v>368</v>
      </c>
      <c r="U7627" s="9" t="s">
        <v>368</v>
      </c>
    </row>
    <row r="7628">
      <c r="F7628" s="9"/>
      <c r="N7628" s="50"/>
      <c r="O7628" s="50"/>
      <c r="P7628" s="50"/>
      <c r="Q7628" s="50" t="s">
        <v>368</v>
      </c>
      <c r="R7628" s="9" t="s">
        <v>368</v>
      </c>
      <c r="S7628" s="50" t="s">
        <v>368</v>
      </c>
      <c r="T7628" s="9" t="s">
        <v>368</v>
      </c>
      <c r="U7628" s="9" t="s">
        <v>368</v>
      </c>
    </row>
    <row r="7629">
      <c r="F7629" s="9"/>
      <c r="N7629" s="50"/>
      <c r="O7629" s="50"/>
      <c r="P7629" s="50"/>
      <c r="Q7629" s="50" t="s">
        <v>368</v>
      </c>
      <c r="R7629" s="9" t="s">
        <v>368</v>
      </c>
      <c r="S7629" s="50" t="s">
        <v>368</v>
      </c>
      <c r="T7629" s="9" t="s">
        <v>368</v>
      </c>
      <c r="U7629" s="9" t="s">
        <v>368</v>
      </c>
    </row>
    <row r="7630">
      <c r="F7630" s="9"/>
      <c r="N7630" s="50"/>
      <c r="O7630" s="50"/>
      <c r="P7630" s="50"/>
      <c r="Q7630" s="50" t="s">
        <v>368</v>
      </c>
      <c r="R7630" s="9" t="s">
        <v>368</v>
      </c>
      <c r="S7630" s="50" t="s">
        <v>368</v>
      </c>
      <c r="T7630" s="9" t="s">
        <v>368</v>
      </c>
      <c r="U7630" s="9" t="s">
        <v>368</v>
      </c>
    </row>
    <row r="7631">
      <c r="F7631" s="9"/>
      <c r="N7631" s="50"/>
      <c r="O7631" s="50"/>
      <c r="P7631" s="50"/>
      <c r="Q7631" s="50" t="s">
        <v>368</v>
      </c>
      <c r="R7631" s="9" t="s">
        <v>368</v>
      </c>
      <c r="S7631" s="50" t="s">
        <v>368</v>
      </c>
      <c r="T7631" s="9" t="s">
        <v>368</v>
      </c>
      <c r="U7631" s="9" t="s">
        <v>368</v>
      </c>
    </row>
    <row r="7632">
      <c r="F7632" s="9"/>
      <c r="N7632" s="50"/>
      <c r="O7632" s="50"/>
      <c r="P7632" s="50"/>
      <c r="Q7632" s="50" t="s">
        <v>368</v>
      </c>
      <c r="R7632" s="9" t="s">
        <v>368</v>
      </c>
      <c r="S7632" s="50" t="s">
        <v>368</v>
      </c>
      <c r="T7632" s="9" t="s">
        <v>368</v>
      </c>
      <c r="U7632" s="9" t="s">
        <v>368</v>
      </c>
    </row>
    <row r="7633">
      <c r="F7633" s="9"/>
      <c r="N7633" s="50"/>
      <c r="O7633" s="50"/>
      <c r="P7633" s="50"/>
      <c r="Q7633" s="50" t="s">
        <v>368</v>
      </c>
      <c r="R7633" s="9" t="s">
        <v>368</v>
      </c>
      <c r="S7633" s="50" t="s">
        <v>368</v>
      </c>
      <c r="T7633" s="9" t="s">
        <v>368</v>
      </c>
      <c r="U7633" s="9" t="s">
        <v>368</v>
      </c>
    </row>
    <row r="7634">
      <c r="F7634" s="9"/>
      <c r="N7634" s="50"/>
      <c r="O7634" s="50"/>
      <c r="P7634" s="50"/>
      <c r="Q7634" s="50" t="s">
        <v>368</v>
      </c>
      <c r="R7634" s="9" t="s">
        <v>368</v>
      </c>
      <c r="S7634" s="50" t="s">
        <v>368</v>
      </c>
      <c r="T7634" s="9" t="s">
        <v>368</v>
      </c>
      <c r="U7634" s="9" t="s">
        <v>368</v>
      </c>
    </row>
    <row r="7635">
      <c r="F7635" s="9"/>
      <c r="N7635" s="50"/>
      <c r="O7635" s="50"/>
      <c r="P7635" s="50"/>
      <c r="Q7635" s="50" t="s">
        <v>368</v>
      </c>
      <c r="R7635" s="9" t="s">
        <v>368</v>
      </c>
      <c r="S7635" s="50" t="s">
        <v>368</v>
      </c>
      <c r="T7635" s="9" t="s">
        <v>368</v>
      </c>
      <c r="U7635" s="9" t="s">
        <v>368</v>
      </c>
    </row>
    <row r="7636">
      <c r="F7636" s="9"/>
      <c r="N7636" s="50"/>
      <c r="O7636" s="50"/>
      <c r="P7636" s="50"/>
      <c r="Q7636" s="50" t="s">
        <v>368</v>
      </c>
      <c r="R7636" s="9" t="s">
        <v>368</v>
      </c>
      <c r="S7636" s="50" t="s">
        <v>368</v>
      </c>
      <c r="T7636" s="9" t="s">
        <v>368</v>
      </c>
      <c r="U7636" s="9" t="s">
        <v>368</v>
      </c>
    </row>
    <row r="7637">
      <c r="F7637" s="9"/>
      <c r="N7637" s="50"/>
      <c r="O7637" s="50"/>
      <c r="P7637" s="50"/>
      <c r="Q7637" s="50" t="s">
        <v>368</v>
      </c>
      <c r="R7637" s="9" t="s">
        <v>368</v>
      </c>
      <c r="S7637" s="50" t="s">
        <v>368</v>
      </c>
      <c r="T7637" s="9" t="s">
        <v>368</v>
      </c>
      <c r="U7637" s="9" t="s">
        <v>368</v>
      </c>
    </row>
    <row r="7638">
      <c r="F7638" s="9"/>
      <c r="N7638" s="50"/>
      <c r="O7638" s="50"/>
      <c r="P7638" s="50"/>
      <c r="Q7638" s="50" t="s">
        <v>368</v>
      </c>
      <c r="R7638" s="9" t="s">
        <v>368</v>
      </c>
      <c r="S7638" s="50" t="s">
        <v>368</v>
      </c>
      <c r="T7638" s="9" t="s">
        <v>368</v>
      </c>
      <c r="U7638" s="9" t="s">
        <v>368</v>
      </c>
    </row>
    <row r="7639">
      <c r="F7639" s="9"/>
      <c r="N7639" s="50"/>
      <c r="O7639" s="50"/>
      <c r="P7639" s="50"/>
      <c r="Q7639" s="50" t="s">
        <v>368</v>
      </c>
      <c r="R7639" s="9" t="s">
        <v>368</v>
      </c>
      <c r="S7639" s="50" t="s">
        <v>368</v>
      </c>
      <c r="T7639" s="9" t="s">
        <v>368</v>
      </c>
      <c r="U7639" s="9" t="s">
        <v>368</v>
      </c>
    </row>
    <row r="7640">
      <c r="F7640" s="9"/>
      <c r="N7640" s="50"/>
      <c r="O7640" s="50"/>
      <c r="P7640" s="50"/>
      <c r="Q7640" s="50" t="s">
        <v>368</v>
      </c>
      <c r="R7640" s="9" t="s">
        <v>368</v>
      </c>
      <c r="S7640" s="50" t="s">
        <v>368</v>
      </c>
      <c r="T7640" s="9" t="s">
        <v>368</v>
      </c>
      <c r="U7640" s="9" t="s">
        <v>368</v>
      </c>
    </row>
    <row r="7641">
      <c r="F7641" s="9"/>
      <c r="N7641" s="50"/>
      <c r="O7641" s="50"/>
      <c r="P7641" s="50"/>
      <c r="Q7641" s="50" t="s">
        <v>368</v>
      </c>
      <c r="R7641" s="9" t="s">
        <v>368</v>
      </c>
      <c r="S7641" s="50" t="s">
        <v>368</v>
      </c>
      <c r="T7641" s="9" t="s">
        <v>368</v>
      </c>
      <c r="U7641" s="9" t="s">
        <v>368</v>
      </c>
    </row>
    <row r="7642">
      <c r="F7642" s="9"/>
      <c r="N7642" s="50"/>
      <c r="O7642" s="50"/>
      <c r="P7642" s="50"/>
      <c r="Q7642" s="50" t="s">
        <v>368</v>
      </c>
      <c r="R7642" s="9" t="s">
        <v>368</v>
      </c>
      <c r="S7642" s="50" t="s">
        <v>368</v>
      </c>
      <c r="T7642" s="9" t="s">
        <v>368</v>
      </c>
      <c r="U7642" s="9" t="s">
        <v>368</v>
      </c>
    </row>
    <row r="7643">
      <c r="F7643" s="9"/>
      <c r="N7643" s="50"/>
      <c r="O7643" s="50"/>
      <c r="P7643" s="50"/>
      <c r="Q7643" s="50" t="s">
        <v>368</v>
      </c>
      <c r="R7643" s="9" t="s">
        <v>368</v>
      </c>
      <c r="S7643" s="50" t="s">
        <v>368</v>
      </c>
      <c r="T7643" s="9" t="s">
        <v>368</v>
      </c>
      <c r="U7643" s="9" t="s">
        <v>368</v>
      </c>
    </row>
    <row r="7644">
      <c r="F7644" s="9"/>
      <c r="N7644" s="50"/>
      <c r="O7644" s="50"/>
      <c r="P7644" s="50"/>
      <c r="Q7644" s="50" t="s">
        <v>368</v>
      </c>
      <c r="R7644" s="9" t="s">
        <v>368</v>
      </c>
      <c r="S7644" s="50" t="s">
        <v>368</v>
      </c>
      <c r="T7644" s="9" t="s">
        <v>368</v>
      </c>
      <c r="U7644" s="9" t="s">
        <v>368</v>
      </c>
    </row>
    <row r="7645">
      <c r="F7645" s="9"/>
      <c r="N7645" s="50"/>
      <c r="O7645" s="50"/>
      <c r="P7645" s="50"/>
      <c r="Q7645" s="50" t="s">
        <v>368</v>
      </c>
      <c r="R7645" s="9" t="s">
        <v>368</v>
      </c>
      <c r="S7645" s="50" t="s">
        <v>368</v>
      </c>
      <c r="T7645" s="9" t="s">
        <v>368</v>
      </c>
      <c r="U7645" s="9" t="s">
        <v>368</v>
      </c>
    </row>
    <row r="7646">
      <c r="F7646" s="9"/>
      <c r="N7646" s="50"/>
      <c r="O7646" s="50"/>
      <c r="P7646" s="50"/>
      <c r="Q7646" s="50" t="s">
        <v>368</v>
      </c>
      <c r="R7646" s="9" t="s">
        <v>368</v>
      </c>
      <c r="S7646" s="50" t="s">
        <v>368</v>
      </c>
      <c r="T7646" s="9" t="s">
        <v>368</v>
      </c>
      <c r="U7646" s="9" t="s">
        <v>368</v>
      </c>
    </row>
    <row r="7647">
      <c r="F7647" s="9"/>
      <c r="N7647" s="50"/>
      <c r="O7647" s="50"/>
      <c r="P7647" s="50"/>
      <c r="Q7647" s="50" t="s">
        <v>368</v>
      </c>
      <c r="R7647" s="9" t="s">
        <v>368</v>
      </c>
      <c r="S7647" s="50" t="s">
        <v>368</v>
      </c>
      <c r="T7647" s="9" t="s">
        <v>368</v>
      </c>
      <c r="U7647" s="9" t="s">
        <v>368</v>
      </c>
    </row>
    <row r="7648">
      <c r="F7648" s="9"/>
      <c r="N7648" s="50"/>
      <c r="O7648" s="50"/>
      <c r="P7648" s="50"/>
      <c r="Q7648" s="50" t="s">
        <v>368</v>
      </c>
      <c r="R7648" s="9" t="s">
        <v>368</v>
      </c>
      <c r="S7648" s="50" t="s">
        <v>368</v>
      </c>
      <c r="T7648" s="9" t="s">
        <v>368</v>
      </c>
      <c r="U7648" s="9" t="s">
        <v>368</v>
      </c>
    </row>
    <row r="7649">
      <c r="F7649" s="9"/>
      <c r="N7649" s="50"/>
      <c r="O7649" s="50"/>
      <c r="P7649" s="50"/>
      <c r="Q7649" s="50" t="s">
        <v>368</v>
      </c>
      <c r="R7649" s="9" t="s">
        <v>368</v>
      </c>
      <c r="S7649" s="50" t="s">
        <v>368</v>
      </c>
      <c r="T7649" s="9" t="s">
        <v>368</v>
      </c>
      <c r="U7649" s="9" t="s">
        <v>368</v>
      </c>
    </row>
    <row r="7650">
      <c r="F7650" s="9"/>
      <c r="N7650" s="50"/>
      <c r="O7650" s="50"/>
      <c r="P7650" s="50"/>
      <c r="Q7650" s="50" t="s">
        <v>368</v>
      </c>
      <c r="R7650" s="9" t="s">
        <v>368</v>
      </c>
      <c r="S7650" s="50" t="s">
        <v>368</v>
      </c>
      <c r="T7650" s="9" t="s">
        <v>368</v>
      </c>
      <c r="U7650" s="9" t="s">
        <v>368</v>
      </c>
    </row>
    <row r="7651">
      <c r="F7651" s="9"/>
      <c r="N7651" s="50"/>
      <c r="O7651" s="50"/>
      <c r="P7651" s="50"/>
      <c r="Q7651" s="50" t="s">
        <v>368</v>
      </c>
      <c r="R7651" s="9" t="s">
        <v>368</v>
      </c>
      <c r="S7651" s="50" t="s">
        <v>368</v>
      </c>
      <c r="T7651" s="9" t="s">
        <v>368</v>
      </c>
      <c r="U7651" s="9" t="s">
        <v>368</v>
      </c>
    </row>
    <row r="7652">
      <c r="F7652" s="9"/>
      <c r="N7652" s="50"/>
      <c r="O7652" s="50"/>
      <c r="P7652" s="50"/>
      <c r="Q7652" s="50" t="s">
        <v>368</v>
      </c>
      <c r="R7652" s="9" t="s">
        <v>368</v>
      </c>
      <c r="S7652" s="50" t="s">
        <v>368</v>
      </c>
      <c r="T7652" s="9" t="s">
        <v>368</v>
      </c>
      <c r="U7652" s="9" t="s">
        <v>368</v>
      </c>
    </row>
    <row r="7653">
      <c r="F7653" s="9"/>
      <c r="N7653" s="50"/>
      <c r="O7653" s="50"/>
      <c r="P7653" s="50"/>
      <c r="Q7653" s="50" t="s">
        <v>368</v>
      </c>
      <c r="R7653" s="9" t="s">
        <v>368</v>
      </c>
      <c r="S7653" s="50" t="s">
        <v>368</v>
      </c>
      <c r="T7653" s="9" t="s">
        <v>368</v>
      </c>
      <c r="U7653" s="9" t="s">
        <v>368</v>
      </c>
    </row>
    <row r="7654">
      <c r="F7654" s="9"/>
      <c r="N7654" s="50"/>
      <c r="O7654" s="50"/>
      <c r="P7654" s="50"/>
      <c r="Q7654" s="50" t="s">
        <v>368</v>
      </c>
      <c r="R7654" s="9" t="s">
        <v>368</v>
      </c>
      <c r="S7654" s="50" t="s">
        <v>368</v>
      </c>
      <c r="T7654" s="9" t="s">
        <v>368</v>
      </c>
      <c r="U7654" s="9" t="s">
        <v>368</v>
      </c>
    </row>
    <row r="7655">
      <c r="F7655" s="9"/>
      <c r="N7655" s="50"/>
      <c r="O7655" s="50"/>
      <c r="P7655" s="50"/>
      <c r="Q7655" s="50" t="s">
        <v>368</v>
      </c>
      <c r="R7655" s="9" t="s">
        <v>368</v>
      </c>
      <c r="S7655" s="50" t="s">
        <v>368</v>
      </c>
      <c r="T7655" s="9" t="s">
        <v>368</v>
      </c>
      <c r="U7655" s="9" t="s">
        <v>368</v>
      </c>
    </row>
    <row r="7656">
      <c r="F7656" s="9"/>
      <c r="N7656" s="50"/>
      <c r="O7656" s="50"/>
      <c r="P7656" s="50"/>
      <c r="Q7656" s="50" t="s">
        <v>368</v>
      </c>
      <c r="R7656" s="9" t="s">
        <v>368</v>
      </c>
      <c r="S7656" s="50" t="s">
        <v>368</v>
      </c>
      <c r="T7656" s="9" t="s">
        <v>368</v>
      </c>
      <c r="U7656" s="9" t="s">
        <v>368</v>
      </c>
    </row>
    <row r="7657">
      <c r="F7657" s="9"/>
      <c r="N7657" s="50"/>
      <c r="O7657" s="50"/>
      <c r="P7657" s="50"/>
      <c r="Q7657" s="50" t="s">
        <v>368</v>
      </c>
      <c r="R7657" s="9" t="s">
        <v>368</v>
      </c>
      <c r="S7657" s="50" t="s">
        <v>368</v>
      </c>
      <c r="T7657" s="9" t="s">
        <v>368</v>
      </c>
      <c r="U7657" s="9" t="s">
        <v>368</v>
      </c>
    </row>
    <row r="7658">
      <c r="F7658" s="9"/>
      <c r="N7658" s="50"/>
      <c r="O7658" s="50"/>
      <c r="P7658" s="50"/>
      <c r="Q7658" s="50" t="s">
        <v>368</v>
      </c>
      <c r="R7658" s="9" t="s">
        <v>368</v>
      </c>
      <c r="S7658" s="50" t="s">
        <v>368</v>
      </c>
      <c r="T7658" s="9" t="s">
        <v>368</v>
      </c>
      <c r="U7658" s="9" t="s">
        <v>368</v>
      </c>
    </row>
    <row r="7659">
      <c r="F7659" s="9"/>
      <c r="N7659" s="50"/>
      <c r="O7659" s="50"/>
      <c r="P7659" s="50"/>
      <c r="Q7659" s="50" t="s">
        <v>368</v>
      </c>
      <c r="R7659" s="9" t="s">
        <v>368</v>
      </c>
      <c r="S7659" s="50" t="s">
        <v>368</v>
      </c>
      <c r="T7659" s="9" t="s">
        <v>368</v>
      </c>
      <c r="U7659" s="9" t="s">
        <v>368</v>
      </c>
    </row>
    <row r="7660">
      <c r="F7660" s="9"/>
      <c r="N7660" s="50"/>
      <c r="O7660" s="50"/>
      <c r="P7660" s="50"/>
      <c r="Q7660" s="50" t="s">
        <v>368</v>
      </c>
      <c r="R7660" s="9" t="s">
        <v>368</v>
      </c>
      <c r="S7660" s="50" t="s">
        <v>368</v>
      </c>
      <c r="T7660" s="9" t="s">
        <v>368</v>
      </c>
      <c r="U7660" s="9" t="s">
        <v>368</v>
      </c>
    </row>
    <row r="7661">
      <c r="F7661" s="9"/>
      <c r="N7661" s="50"/>
      <c r="O7661" s="50"/>
      <c r="P7661" s="50"/>
      <c r="Q7661" s="50" t="s">
        <v>368</v>
      </c>
      <c r="R7661" s="9" t="s">
        <v>368</v>
      </c>
      <c r="S7661" s="50" t="s">
        <v>368</v>
      </c>
      <c r="T7661" s="9" t="s">
        <v>368</v>
      </c>
      <c r="U7661" s="9" t="s">
        <v>368</v>
      </c>
    </row>
    <row r="7662">
      <c r="F7662" s="9"/>
      <c r="N7662" s="50"/>
      <c r="O7662" s="50"/>
      <c r="P7662" s="50"/>
      <c r="Q7662" s="50" t="s">
        <v>368</v>
      </c>
      <c r="R7662" s="9" t="s">
        <v>368</v>
      </c>
      <c r="S7662" s="50" t="s">
        <v>368</v>
      </c>
      <c r="T7662" s="9" t="s">
        <v>368</v>
      </c>
      <c r="U7662" s="9" t="s">
        <v>368</v>
      </c>
    </row>
    <row r="7663">
      <c r="F7663" s="9"/>
      <c r="N7663" s="50"/>
      <c r="O7663" s="50"/>
      <c r="P7663" s="50"/>
      <c r="Q7663" s="50" t="s">
        <v>368</v>
      </c>
      <c r="R7663" s="9" t="s">
        <v>368</v>
      </c>
      <c r="S7663" s="50" t="s">
        <v>368</v>
      </c>
      <c r="T7663" s="9" t="s">
        <v>368</v>
      </c>
      <c r="U7663" s="9" t="s">
        <v>368</v>
      </c>
    </row>
    <row r="7664">
      <c r="F7664" s="9"/>
      <c r="N7664" s="50"/>
      <c r="O7664" s="50"/>
      <c r="P7664" s="50"/>
      <c r="Q7664" s="50" t="s">
        <v>368</v>
      </c>
      <c r="R7664" s="9" t="s">
        <v>368</v>
      </c>
      <c r="S7664" s="50" t="s">
        <v>368</v>
      </c>
      <c r="T7664" s="9" t="s">
        <v>368</v>
      </c>
      <c r="U7664" s="9" t="s">
        <v>368</v>
      </c>
    </row>
    <row r="7665">
      <c r="F7665" s="9"/>
      <c r="N7665" s="50"/>
      <c r="O7665" s="50"/>
      <c r="P7665" s="50"/>
      <c r="Q7665" s="50" t="s">
        <v>368</v>
      </c>
      <c r="R7665" s="9" t="s">
        <v>368</v>
      </c>
      <c r="S7665" s="50" t="s">
        <v>368</v>
      </c>
      <c r="T7665" s="9" t="s">
        <v>368</v>
      </c>
      <c r="U7665" s="9" t="s">
        <v>368</v>
      </c>
    </row>
    <row r="7666">
      <c r="F7666" s="9"/>
      <c r="N7666" s="50"/>
      <c r="O7666" s="50"/>
      <c r="P7666" s="50"/>
      <c r="Q7666" s="50" t="s">
        <v>368</v>
      </c>
      <c r="R7666" s="9" t="s">
        <v>368</v>
      </c>
      <c r="S7666" s="50" t="s">
        <v>368</v>
      </c>
      <c r="T7666" s="9" t="s">
        <v>368</v>
      </c>
      <c r="U7666" s="9" t="s">
        <v>368</v>
      </c>
    </row>
    <row r="7667">
      <c r="F7667" s="9"/>
      <c r="N7667" s="50"/>
      <c r="O7667" s="50"/>
      <c r="P7667" s="50"/>
      <c r="Q7667" s="50" t="s">
        <v>368</v>
      </c>
      <c r="R7667" s="9" t="s">
        <v>368</v>
      </c>
      <c r="S7667" s="50" t="s">
        <v>368</v>
      </c>
      <c r="T7667" s="9" t="s">
        <v>368</v>
      </c>
      <c r="U7667" s="9" t="s">
        <v>368</v>
      </c>
    </row>
    <row r="7668">
      <c r="F7668" s="9"/>
      <c r="N7668" s="50"/>
      <c r="O7668" s="50"/>
      <c r="P7668" s="50"/>
      <c r="Q7668" s="50" t="s">
        <v>368</v>
      </c>
      <c r="R7668" s="9" t="s">
        <v>368</v>
      </c>
      <c r="S7668" s="50" t="s">
        <v>368</v>
      </c>
      <c r="T7668" s="9" t="s">
        <v>368</v>
      </c>
      <c r="U7668" s="9" t="s">
        <v>368</v>
      </c>
    </row>
    <row r="7669">
      <c r="F7669" s="9"/>
      <c r="N7669" s="50"/>
      <c r="O7669" s="50"/>
      <c r="P7669" s="50"/>
      <c r="Q7669" s="50" t="s">
        <v>368</v>
      </c>
      <c r="R7669" s="9" t="s">
        <v>368</v>
      </c>
      <c r="S7669" s="50" t="s">
        <v>368</v>
      </c>
      <c r="T7669" s="9" t="s">
        <v>368</v>
      </c>
      <c r="U7669" s="9" t="s">
        <v>368</v>
      </c>
    </row>
    <row r="7670">
      <c r="F7670" s="9"/>
      <c r="N7670" s="50"/>
      <c r="O7670" s="50"/>
      <c r="P7670" s="50"/>
      <c r="Q7670" s="50" t="s">
        <v>368</v>
      </c>
      <c r="R7670" s="9" t="s">
        <v>368</v>
      </c>
      <c r="S7670" s="50" t="s">
        <v>368</v>
      </c>
      <c r="T7670" s="9" t="s">
        <v>368</v>
      </c>
      <c r="U7670" s="9" t="s">
        <v>368</v>
      </c>
    </row>
    <row r="7671">
      <c r="F7671" s="9"/>
      <c r="N7671" s="50"/>
      <c r="O7671" s="50"/>
      <c r="P7671" s="50"/>
      <c r="Q7671" s="50" t="s">
        <v>368</v>
      </c>
      <c r="R7671" s="9" t="s">
        <v>368</v>
      </c>
      <c r="S7671" s="50" t="s">
        <v>368</v>
      </c>
      <c r="T7671" s="9" t="s">
        <v>368</v>
      </c>
      <c r="U7671" s="9" t="s">
        <v>368</v>
      </c>
    </row>
    <row r="7672">
      <c r="F7672" s="9"/>
      <c r="N7672" s="50"/>
      <c r="O7672" s="50"/>
      <c r="P7672" s="50"/>
      <c r="Q7672" s="50" t="s">
        <v>368</v>
      </c>
      <c r="R7672" s="9" t="s">
        <v>368</v>
      </c>
      <c r="S7672" s="50" t="s">
        <v>368</v>
      </c>
      <c r="T7672" s="9" t="s">
        <v>368</v>
      </c>
      <c r="U7672" s="9" t="s">
        <v>368</v>
      </c>
    </row>
    <row r="7673">
      <c r="F7673" s="9"/>
      <c r="N7673" s="50"/>
      <c r="O7673" s="50"/>
      <c r="P7673" s="50"/>
      <c r="Q7673" s="50" t="s">
        <v>368</v>
      </c>
      <c r="R7673" s="9" t="s">
        <v>368</v>
      </c>
      <c r="S7673" s="50" t="s">
        <v>368</v>
      </c>
      <c r="T7673" s="9" t="s">
        <v>368</v>
      </c>
      <c r="U7673" s="9" t="s">
        <v>368</v>
      </c>
    </row>
    <row r="7674">
      <c r="F7674" s="9"/>
      <c r="N7674" s="50"/>
      <c r="O7674" s="50"/>
      <c r="P7674" s="50"/>
      <c r="Q7674" s="50" t="s">
        <v>368</v>
      </c>
      <c r="R7674" s="9" t="s">
        <v>368</v>
      </c>
      <c r="S7674" s="50" t="s">
        <v>368</v>
      </c>
      <c r="T7674" s="9" t="s">
        <v>368</v>
      </c>
      <c r="U7674" s="9" t="s">
        <v>368</v>
      </c>
    </row>
    <row r="7675">
      <c r="F7675" s="9"/>
      <c r="N7675" s="50"/>
      <c r="O7675" s="50"/>
      <c r="P7675" s="50"/>
      <c r="Q7675" s="50" t="s">
        <v>368</v>
      </c>
      <c r="R7675" s="9" t="s">
        <v>368</v>
      </c>
      <c r="S7675" s="50" t="s">
        <v>368</v>
      </c>
      <c r="T7675" s="9" t="s">
        <v>368</v>
      </c>
      <c r="U7675" s="9" t="s">
        <v>368</v>
      </c>
    </row>
    <row r="7676">
      <c r="F7676" s="9"/>
      <c r="N7676" s="50"/>
      <c r="O7676" s="50"/>
      <c r="P7676" s="50"/>
      <c r="Q7676" s="50" t="s">
        <v>368</v>
      </c>
      <c r="R7676" s="9" t="s">
        <v>368</v>
      </c>
      <c r="S7676" s="50" t="s">
        <v>368</v>
      </c>
      <c r="T7676" s="9" t="s">
        <v>368</v>
      </c>
      <c r="U7676" s="9" t="s">
        <v>368</v>
      </c>
    </row>
    <row r="7677">
      <c r="F7677" s="9"/>
      <c r="N7677" s="50"/>
      <c r="O7677" s="50"/>
      <c r="P7677" s="50"/>
      <c r="Q7677" s="50" t="s">
        <v>368</v>
      </c>
      <c r="R7677" s="9" t="s">
        <v>368</v>
      </c>
      <c r="S7677" s="50" t="s">
        <v>368</v>
      </c>
      <c r="T7677" s="9" t="s">
        <v>368</v>
      </c>
      <c r="U7677" s="9" t="s">
        <v>368</v>
      </c>
    </row>
    <row r="7678">
      <c r="F7678" s="9"/>
      <c r="N7678" s="50"/>
      <c r="O7678" s="50"/>
      <c r="P7678" s="50"/>
      <c r="Q7678" s="50" t="s">
        <v>368</v>
      </c>
      <c r="R7678" s="9" t="s">
        <v>368</v>
      </c>
      <c r="S7678" s="50" t="s">
        <v>368</v>
      </c>
      <c r="T7678" s="9" t="s">
        <v>368</v>
      </c>
      <c r="U7678" s="9" t="s">
        <v>368</v>
      </c>
    </row>
    <row r="7679">
      <c r="F7679" s="9"/>
      <c r="N7679" s="50"/>
      <c r="O7679" s="50"/>
      <c r="P7679" s="50"/>
      <c r="Q7679" s="50" t="s">
        <v>368</v>
      </c>
      <c r="R7679" s="9" t="s">
        <v>368</v>
      </c>
      <c r="S7679" s="50" t="s">
        <v>368</v>
      </c>
      <c r="T7679" s="9" t="s">
        <v>368</v>
      </c>
      <c r="U7679" s="9" t="s">
        <v>368</v>
      </c>
    </row>
    <row r="7680">
      <c r="F7680" s="9"/>
      <c r="N7680" s="50"/>
      <c r="O7680" s="50"/>
      <c r="P7680" s="50"/>
      <c r="Q7680" s="50" t="s">
        <v>368</v>
      </c>
      <c r="R7680" s="9" t="s">
        <v>368</v>
      </c>
      <c r="S7680" s="50" t="s">
        <v>368</v>
      </c>
      <c r="T7680" s="9" t="s">
        <v>368</v>
      </c>
      <c r="U7680" s="9" t="s">
        <v>368</v>
      </c>
    </row>
    <row r="7681">
      <c r="F7681" s="9"/>
      <c r="N7681" s="50"/>
      <c r="O7681" s="50"/>
      <c r="P7681" s="50"/>
      <c r="Q7681" s="50" t="s">
        <v>368</v>
      </c>
      <c r="R7681" s="9" t="s">
        <v>368</v>
      </c>
      <c r="S7681" s="50" t="s">
        <v>368</v>
      </c>
      <c r="T7681" s="9" t="s">
        <v>368</v>
      </c>
      <c r="U7681" s="9" t="s">
        <v>368</v>
      </c>
    </row>
    <row r="7682">
      <c r="F7682" s="9"/>
      <c r="N7682" s="50"/>
      <c r="O7682" s="50"/>
      <c r="P7682" s="50"/>
      <c r="Q7682" s="50" t="s">
        <v>368</v>
      </c>
      <c r="R7682" s="9" t="s">
        <v>368</v>
      </c>
      <c r="S7682" s="50" t="s">
        <v>368</v>
      </c>
      <c r="T7682" s="9" t="s">
        <v>368</v>
      </c>
      <c r="U7682" s="9" t="s">
        <v>368</v>
      </c>
    </row>
    <row r="7683">
      <c r="F7683" s="9"/>
      <c r="N7683" s="50"/>
      <c r="O7683" s="50"/>
      <c r="P7683" s="50"/>
      <c r="Q7683" s="50" t="s">
        <v>368</v>
      </c>
      <c r="R7683" s="9" t="s">
        <v>368</v>
      </c>
      <c r="S7683" s="50" t="s">
        <v>368</v>
      </c>
      <c r="T7683" s="9" t="s">
        <v>368</v>
      </c>
      <c r="U7683" s="9" t="s">
        <v>368</v>
      </c>
    </row>
    <row r="7684">
      <c r="F7684" s="9"/>
      <c r="N7684" s="50"/>
      <c r="O7684" s="50"/>
      <c r="P7684" s="50"/>
      <c r="Q7684" s="50" t="s">
        <v>368</v>
      </c>
      <c r="R7684" s="9" t="s">
        <v>368</v>
      </c>
      <c r="S7684" s="50" t="s">
        <v>368</v>
      </c>
      <c r="T7684" s="9" t="s">
        <v>368</v>
      </c>
      <c r="U7684" s="9" t="s">
        <v>368</v>
      </c>
    </row>
    <row r="7685">
      <c r="F7685" s="9"/>
      <c r="N7685" s="50"/>
      <c r="O7685" s="50"/>
      <c r="P7685" s="50"/>
      <c r="Q7685" s="50" t="s">
        <v>368</v>
      </c>
      <c r="R7685" s="9" t="s">
        <v>368</v>
      </c>
      <c r="S7685" s="50" t="s">
        <v>368</v>
      </c>
      <c r="T7685" s="9" t="s">
        <v>368</v>
      </c>
      <c r="U7685" s="9" t="s">
        <v>368</v>
      </c>
    </row>
    <row r="7686">
      <c r="F7686" s="9"/>
      <c r="N7686" s="50"/>
      <c r="O7686" s="50"/>
      <c r="P7686" s="50"/>
      <c r="Q7686" s="50" t="s">
        <v>368</v>
      </c>
      <c r="R7686" s="9" t="s">
        <v>368</v>
      </c>
      <c r="S7686" s="50" t="s">
        <v>368</v>
      </c>
      <c r="T7686" s="9" t="s">
        <v>368</v>
      </c>
      <c r="U7686" s="9" t="s">
        <v>368</v>
      </c>
    </row>
    <row r="7687">
      <c r="F7687" s="9"/>
      <c r="N7687" s="50"/>
      <c r="O7687" s="50"/>
      <c r="P7687" s="50"/>
      <c r="Q7687" s="50" t="s">
        <v>368</v>
      </c>
      <c r="R7687" s="9" t="s">
        <v>368</v>
      </c>
      <c r="S7687" s="50" t="s">
        <v>368</v>
      </c>
      <c r="T7687" s="9" t="s">
        <v>368</v>
      </c>
      <c r="U7687" s="9" t="s">
        <v>368</v>
      </c>
    </row>
    <row r="7688">
      <c r="F7688" s="9"/>
      <c r="N7688" s="50"/>
      <c r="O7688" s="50"/>
      <c r="P7688" s="50"/>
      <c r="Q7688" s="50" t="s">
        <v>368</v>
      </c>
      <c r="R7688" s="9" t="s">
        <v>368</v>
      </c>
      <c r="S7688" s="50" t="s">
        <v>368</v>
      </c>
      <c r="T7688" s="9" t="s">
        <v>368</v>
      </c>
      <c r="U7688" s="9" t="s">
        <v>368</v>
      </c>
    </row>
    <row r="7689">
      <c r="F7689" s="9"/>
      <c r="N7689" s="50"/>
      <c r="O7689" s="50"/>
      <c r="P7689" s="50"/>
      <c r="Q7689" s="50" t="s">
        <v>368</v>
      </c>
      <c r="R7689" s="9" t="s">
        <v>368</v>
      </c>
      <c r="S7689" s="50" t="s">
        <v>368</v>
      </c>
      <c r="T7689" s="9" t="s">
        <v>368</v>
      </c>
      <c r="U7689" s="9" t="s">
        <v>368</v>
      </c>
    </row>
    <row r="7690">
      <c r="F7690" s="9"/>
      <c r="N7690" s="50"/>
      <c r="O7690" s="50"/>
      <c r="P7690" s="50"/>
      <c r="Q7690" s="50" t="s">
        <v>368</v>
      </c>
      <c r="R7690" s="9" t="s">
        <v>368</v>
      </c>
      <c r="S7690" s="50" t="s">
        <v>368</v>
      </c>
      <c r="T7690" s="9" t="s">
        <v>368</v>
      </c>
      <c r="U7690" s="9" t="s">
        <v>368</v>
      </c>
    </row>
    <row r="7691">
      <c r="F7691" s="9"/>
      <c r="N7691" s="50"/>
      <c r="O7691" s="50"/>
      <c r="P7691" s="50"/>
      <c r="Q7691" s="50" t="s">
        <v>368</v>
      </c>
      <c r="R7691" s="9" t="s">
        <v>368</v>
      </c>
      <c r="S7691" s="50" t="s">
        <v>368</v>
      </c>
      <c r="T7691" s="9" t="s">
        <v>368</v>
      </c>
      <c r="U7691" s="9" t="s">
        <v>368</v>
      </c>
    </row>
    <row r="7692">
      <c r="F7692" s="9"/>
      <c r="N7692" s="50"/>
      <c r="O7692" s="50"/>
      <c r="P7692" s="50"/>
      <c r="Q7692" s="50" t="s">
        <v>368</v>
      </c>
      <c r="R7692" s="9" t="s">
        <v>368</v>
      </c>
      <c r="S7692" s="50" t="s">
        <v>368</v>
      </c>
      <c r="T7692" s="9" t="s">
        <v>368</v>
      </c>
      <c r="U7692" s="9" t="s">
        <v>368</v>
      </c>
    </row>
    <row r="7693">
      <c r="F7693" s="9"/>
      <c r="N7693" s="50"/>
      <c r="O7693" s="50"/>
      <c r="P7693" s="50"/>
      <c r="Q7693" s="50" t="s">
        <v>368</v>
      </c>
      <c r="R7693" s="9" t="s">
        <v>368</v>
      </c>
      <c r="S7693" s="50" t="s">
        <v>368</v>
      </c>
      <c r="T7693" s="9" t="s">
        <v>368</v>
      </c>
      <c r="U7693" s="9" t="s">
        <v>368</v>
      </c>
    </row>
    <row r="7694">
      <c r="F7694" s="9"/>
      <c r="N7694" s="50"/>
      <c r="O7694" s="50"/>
      <c r="P7694" s="50"/>
      <c r="Q7694" s="50" t="s">
        <v>368</v>
      </c>
      <c r="R7694" s="9" t="s">
        <v>368</v>
      </c>
      <c r="S7694" s="50" t="s">
        <v>368</v>
      </c>
      <c r="T7694" s="9" t="s">
        <v>368</v>
      </c>
      <c r="U7694" s="9" t="s">
        <v>368</v>
      </c>
    </row>
    <row r="7695">
      <c r="F7695" s="9"/>
      <c r="N7695" s="50"/>
      <c r="O7695" s="50"/>
      <c r="P7695" s="50"/>
      <c r="Q7695" s="50" t="s">
        <v>368</v>
      </c>
      <c r="R7695" s="9" t="s">
        <v>368</v>
      </c>
      <c r="S7695" s="50" t="s">
        <v>368</v>
      </c>
      <c r="T7695" s="9" t="s">
        <v>368</v>
      </c>
      <c r="U7695" s="9" t="s">
        <v>368</v>
      </c>
    </row>
    <row r="7696">
      <c r="F7696" s="9"/>
      <c r="N7696" s="50"/>
      <c r="O7696" s="50"/>
      <c r="P7696" s="50"/>
      <c r="Q7696" s="50" t="s">
        <v>368</v>
      </c>
      <c r="R7696" s="9" t="s">
        <v>368</v>
      </c>
      <c r="S7696" s="50" t="s">
        <v>368</v>
      </c>
      <c r="T7696" s="9" t="s">
        <v>368</v>
      </c>
      <c r="U7696" s="9" t="s">
        <v>368</v>
      </c>
    </row>
    <row r="7697">
      <c r="F7697" s="9"/>
      <c r="N7697" s="50"/>
      <c r="O7697" s="50"/>
      <c r="P7697" s="50"/>
      <c r="Q7697" s="50" t="s">
        <v>368</v>
      </c>
      <c r="R7697" s="9" t="s">
        <v>368</v>
      </c>
      <c r="S7697" s="50" t="s">
        <v>368</v>
      </c>
      <c r="T7697" s="9" t="s">
        <v>368</v>
      </c>
      <c r="U7697" s="9" t="s">
        <v>368</v>
      </c>
    </row>
    <row r="7698">
      <c r="F7698" s="9"/>
      <c r="N7698" s="50"/>
      <c r="O7698" s="50"/>
      <c r="P7698" s="50"/>
      <c r="Q7698" s="50" t="s">
        <v>368</v>
      </c>
      <c r="R7698" s="9" t="s">
        <v>368</v>
      </c>
      <c r="S7698" s="50" t="s">
        <v>368</v>
      </c>
      <c r="T7698" s="9" t="s">
        <v>368</v>
      </c>
      <c r="U7698" s="9" t="s">
        <v>368</v>
      </c>
    </row>
    <row r="7699">
      <c r="F7699" s="9"/>
      <c r="N7699" s="50"/>
      <c r="O7699" s="50"/>
      <c r="P7699" s="50"/>
      <c r="Q7699" s="50" t="s">
        <v>368</v>
      </c>
      <c r="R7699" s="9" t="s">
        <v>368</v>
      </c>
      <c r="S7699" s="50" t="s">
        <v>368</v>
      </c>
      <c r="T7699" s="9" t="s">
        <v>368</v>
      </c>
      <c r="U7699" s="9" t="s">
        <v>368</v>
      </c>
    </row>
    <row r="7700">
      <c r="F7700" s="9"/>
      <c r="N7700" s="50"/>
      <c r="O7700" s="50"/>
      <c r="P7700" s="50"/>
      <c r="Q7700" s="50" t="s">
        <v>368</v>
      </c>
      <c r="R7700" s="9" t="s">
        <v>368</v>
      </c>
      <c r="S7700" s="50" t="s">
        <v>368</v>
      </c>
      <c r="T7700" s="9" t="s">
        <v>368</v>
      </c>
      <c r="U7700" s="9" t="s">
        <v>368</v>
      </c>
    </row>
    <row r="7701">
      <c r="F7701" s="9"/>
      <c r="N7701" s="50"/>
      <c r="O7701" s="50"/>
      <c r="P7701" s="50"/>
      <c r="Q7701" s="50" t="s">
        <v>368</v>
      </c>
      <c r="R7701" s="9" t="s">
        <v>368</v>
      </c>
      <c r="S7701" s="50" t="s">
        <v>368</v>
      </c>
      <c r="T7701" s="9" t="s">
        <v>368</v>
      </c>
      <c r="U7701" s="9" t="s">
        <v>368</v>
      </c>
    </row>
    <row r="7702">
      <c r="F7702" s="9"/>
      <c r="N7702" s="50"/>
      <c r="O7702" s="50"/>
      <c r="P7702" s="50"/>
      <c r="Q7702" s="50" t="s">
        <v>368</v>
      </c>
      <c r="R7702" s="9" t="s">
        <v>368</v>
      </c>
      <c r="S7702" s="50" t="s">
        <v>368</v>
      </c>
      <c r="T7702" s="9" t="s">
        <v>368</v>
      </c>
      <c r="U7702" s="9" t="s">
        <v>368</v>
      </c>
    </row>
    <row r="7703">
      <c r="F7703" s="9"/>
      <c r="N7703" s="50"/>
      <c r="O7703" s="50"/>
      <c r="P7703" s="50"/>
      <c r="Q7703" s="50" t="s">
        <v>368</v>
      </c>
      <c r="R7703" s="9" t="s">
        <v>368</v>
      </c>
      <c r="S7703" s="50" t="s">
        <v>368</v>
      </c>
      <c r="T7703" s="9" t="s">
        <v>368</v>
      </c>
      <c r="U7703" s="9" t="s">
        <v>368</v>
      </c>
    </row>
    <row r="7704">
      <c r="F7704" s="9"/>
      <c r="N7704" s="50"/>
      <c r="O7704" s="50"/>
      <c r="P7704" s="50"/>
      <c r="Q7704" s="50" t="s">
        <v>368</v>
      </c>
      <c r="R7704" s="9" t="s">
        <v>368</v>
      </c>
      <c r="S7704" s="50" t="s">
        <v>368</v>
      </c>
      <c r="T7704" s="9" t="s">
        <v>368</v>
      </c>
      <c r="U7704" s="9" t="s">
        <v>368</v>
      </c>
    </row>
    <row r="7705">
      <c r="F7705" s="9"/>
      <c r="N7705" s="50"/>
      <c r="O7705" s="50"/>
      <c r="P7705" s="50"/>
      <c r="Q7705" s="50" t="s">
        <v>368</v>
      </c>
      <c r="R7705" s="9" t="s">
        <v>368</v>
      </c>
      <c r="S7705" s="50" t="s">
        <v>368</v>
      </c>
      <c r="T7705" s="9" t="s">
        <v>368</v>
      </c>
      <c r="U7705" s="9" t="s">
        <v>368</v>
      </c>
    </row>
    <row r="7706">
      <c r="F7706" s="9"/>
      <c r="N7706" s="50"/>
      <c r="O7706" s="50"/>
      <c r="P7706" s="50"/>
      <c r="Q7706" s="50" t="s">
        <v>368</v>
      </c>
      <c r="R7706" s="9" t="s">
        <v>368</v>
      </c>
      <c r="S7706" s="50" t="s">
        <v>368</v>
      </c>
      <c r="T7706" s="9" t="s">
        <v>368</v>
      </c>
      <c r="U7706" s="9" t="s">
        <v>368</v>
      </c>
    </row>
    <row r="7707">
      <c r="F7707" s="9"/>
      <c r="N7707" s="50"/>
      <c r="O7707" s="50"/>
      <c r="P7707" s="50"/>
      <c r="Q7707" s="50" t="s">
        <v>368</v>
      </c>
      <c r="R7707" s="9" t="s">
        <v>368</v>
      </c>
      <c r="S7707" s="50" t="s">
        <v>368</v>
      </c>
      <c r="T7707" s="9" t="s">
        <v>368</v>
      </c>
      <c r="U7707" s="9" t="s">
        <v>368</v>
      </c>
    </row>
    <row r="7708">
      <c r="F7708" s="9"/>
      <c r="N7708" s="50"/>
      <c r="O7708" s="50"/>
      <c r="P7708" s="50"/>
      <c r="Q7708" s="50" t="s">
        <v>368</v>
      </c>
      <c r="R7708" s="9" t="s">
        <v>368</v>
      </c>
      <c r="S7708" s="50" t="s">
        <v>368</v>
      </c>
      <c r="T7708" s="9" t="s">
        <v>368</v>
      </c>
      <c r="U7708" s="9" t="s">
        <v>368</v>
      </c>
    </row>
    <row r="7709">
      <c r="F7709" s="9"/>
      <c r="N7709" s="50"/>
      <c r="O7709" s="50"/>
      <c r="P7709" s="50"/>
      <c r="Q7709" s="50" t="s">
        <v>368</v>
      </c>
      <c r="R7709" s="9" t="s">
        <v>368</v>
      </c>
      <c r="S7709" s="50" t="s">
        <v>368</v>
      </c>
      <c r="T7709" s="9" t="s">
        <v>368</v>
      </c>
      <c r="U7709" s="9" t="s">
        <v>368</v>
      </c>
    </row>
    <row r="7710">
      <c r="F7710" s="9"/>
      <c r="N7710" s="50"/>
      <c r="O7710" s="50"/>
      <c r="P7710" s="50"/>
      <c r="Q7710" s="50" t="s">
        <v>368</v>
      </c>
      <c r="R7710" s="9" t="s">
        <v>368</v>
      </c>
      <c r="S7710" s="50" t="s">
        <v>368</v>
      </c>
      <c r="T7710" s="9" t="s">
        <v>368</v>
      </c>
      <c r="U7710" s="9" t="s">
        <v>368</v>
      </c>
    </row>
    <row r="7711">
      <c r="F7711" s="9"/>
      <c r="N7711" s="50"/>
      <c r="O7711" s="50"/>
      <c r="P7711" s="50"/>
      <c r="Q7711" s="50" t="s">
        <v>368</v>
      </c>
      <c r="R7711" s="9" t="s">
        <v>368</v>
      </c>
      <c r="S7711" s="50" t="s">
        <v>368</v>
      </c>
      <c r="T7711" s="9" t="s">
        <v>368</v>
      </c>
      <c r="U7711" s="9" t="s">
        <v>368</v>
      </c>
    </row>
    <row r="7712">
      <c r="F7712" s="9"/>
      <c r="N7712" s="50"/>
      <c r="O7712" s="50"/>
      <c r="P7712" s="50"/>
      <c r="Q7712" s="50" t="s">
        <v>368</v>
      </c>
      <c r="R7712" s="9" t="s">
        <v>368</v>
      </c>
      <c r="S7712" s="50" t="s">
        <v>368</v>
      </c>
      <c r="T7712" s="9" t="s">
        <v>368</v>
      </c>
      <c r="U7712" s="9" t="s">
        <v>368</v>
      </c>
    </row>
    <row r="7713">
      <c r="F7713" s="9"/>
      <c r="N7713" s="50"/>
      <c r="O7713" s="50"/>
      <c r="P7713" s="50"/>
      <c r="Q7713" s="50" t="s">
        <v>368</v>
      </c>
      <c r="R7713" s="9" t="s">
        <v>368</v>
      </c>
      <c r="S7713" s="50" t="s">
        <v>368</v>
      </c>
      <c r="T7713" s="9" t="s">
        <v>368</v>
      </c>
      <c r="U7713" s="9" t="s">
        <v>368</v>
      </c>
    </row>
    <row r="7714">
      <c r="F7714" s="9"/>
      <c r="N7714" s="50"/>
      <c r="O7714" s="50"/>
      <c r="P7714" s="50"/>
      <c r="Q7714" s="50" t="s">
        <v>368</v>
      </c>
      <c r="R7714" s="9" t="s">
        <v>368</v>
      </c>
      <c r="S7714" s="50" t="s">
        <v>368</v>
      </c>
      <c r="T7714" s="9" t="s">
        <v>368</v>
      </c>
      <c r="U7714" s="9" t="s">
        <v>368</v>
      </c>
    </row>
    <row r="7715">
      <c r="F7715" s="9"/>
      <c r="N7715" s="50"/>
      <c r="O7715" s="50"/>
      <c r="P7715" s="50"/>
      <c r="Q7715" s="50" t="s">
        <v>368</v>
      </c>
      <c r="R7715" s="9" t="s">
        <v>368</v>
      </c>
      <c r="S7715" s="50" t="s">
        <v>368</v>
      </c>
      <c r="T7715" s="9" t="s">
        <v>368</v>
      </c>
      <c r="U7715" s="9" t="s">
        <v>368</v>
      </c>
    </row>
    <row r="7716">
      <c r="F7716" s="9"/>
      <c r="N7716" s="50"/>
      <c r="O7716" s="50"/>
      <c r="P7716" s="50"/>
      <c r="Q7716" s="50" t="s">
        <v>368</v>
      </c>
      <c r="R7716" s="9" t="s">
        <v>368</v>
      </c>
      <c r="S7716" s="50" t="s">
        <v>368</v>
      </c>
      <c r="T7716" s="9" t="s">
        <v>368</v>
      </c>
      <c r="U7716" s="9" t="s">
        <v>368</v>
      </c>
    </row>
    <row r="7717">
      <c r="F7717" s="9"/>
      <c r="N7717" s="50"/>
      <c r="O7717" s="50"/>
      <c r="P7717" s="50"/>
      <c r="Q7717" s="50" t="s">
        <v>368</v>
      </c>
      <c r="R7717" s="9" t="s">
        <v>368</v>
      </c>
      <c r="S7717" s="50" t="s">
        <v>368</v>
      </c>
      <c r="T7717" s="9" t="s">
        <v>368</v>
      </c>
      <c r="U7717" s="9" t="s">
        <v>368</v>
      </c>
    </row>
    <row r="7718">
      <c r="F7718" s="9"/>
      <c r="N7718" s="50"/>
      <c r="O7718" s="50"/>
      <c r="P7718" s="50"/>
      <c r="Q7718" s="50" t="s">
        <v>368</v>
      </c>
      <c r="R7718" s="9" t="s">
        <v>368</v>
      </c>
      <c r="S7718" s="50" t="s">
        <v>368</v>
      </c>
      <c r="T7718" s="9" t="s">
        <v>368</v>
      </c>
      <c r="U7718" s="9" t="s">
        <v>368</v>
      </c>
    </row>
    <row r="7719">
      <c r="F7719" s="9"/>
      <c r="N7719" s="50"/>
      <c r="O7719" s="50"/>
      <c r="P7719" s="50"/>
      <c r="Q7719" s="50" t="s">
        <v>368</v>
      </c>
      <c r="R7719" s="9" t="s">
        <v>368</v>
      </c>
      <c r="S7719" s="50" t="s">
        <v>368</v>
      </c>
      <c r="T7719" s="9" t="s">
        <v>368</v>
      </c>
      <c r="U7719" s="9" t="s">
        <v>368</v>
      </c>
    </row>
    <row r="7720">
      <c r="F7720" s="9"/>
      <c r="N7720" s="50"/>
      <c r="O7720" s="50"/>
      <c r="P7720" s="50"/>
      <c r="Q7720" s="50" t="s">
        <v>368</v>
      </c>
      <c r="R7720" s="9" t="s">
        <v>368</v>
      </c>
      <c r="S7720" s="50" t="s">
        <v>368</v>
      </c>
      <c r="T7720" s="9" t="s">
        <v>368</v>
      </c>
      <c r="U7720" s="9" t="s">
        <v>368</v>
      </c>
    </row>
    <row r="7721">
      <c r="F7721" s="9"/>
      <c r="N7721" s="50"/>
      <c r="O7721" s="50"/>
      <c r="P7721" s="50"/>
      <c r="Q7721" s="50" t="s">
        <v>368</v>
      </c>
      <c r="R7721" s="9" t="s">
        <v>368</v>
      </c>
      <c r="S7721" s="50" t="s">
        <v>368</v>
      </c>
      <c r="T7721" s="9" t="s">
        <v>368</v>
      </c>
      <c r="U7721" s="9" t="s">
        <v>368</v>
      </c>
    </row>
    <row r="7722">
      <c r="F7722" s="9"/>
      <c r="N7722" s="50"/>
      <c r="O7722" s="50"/>
      <c r="P7722" s="50"/>
      <c r="Q7722" s="50" t="s">
        <v>368</v>
      </c>
      <c r="R7722" s="9" t="s">
        <v>368</v>
      </c>
      <c r="S7722" s="50" t="s">
        <v>368</v>
      </c>
      <c r="T7722" s="9" t="s">
        <v>368</v>
      </c>
      <c r="U7722" s="9" t="s">
        <v>368</v>
      </c>
    </row>
    <row r="7723">
      <c r="F7723" s="9"/>
      <c r="N7723" s="50"/>
      <c r="O7723" s="50"/>
      <c r="P7723" s="50"/>
      <c r="Q7723" s="50" t="s">
        <v>368</v>
      </c>
      <c r="R7723" s="9" t="s">
        <v>368</v>
      </c>
      <c r="S7723" s="50" t="s">
        <v>368</v>
      </c>
      <c r="T7723" s="9" t="s">
        <v>368</v>
      </c>
      <c r="U7723" s="9" t="s">
        <v>368</v>
      </c>
    </row>
    <row r="7724">
      <c r="F7724" s="9"/>
      <c r="N7724" s="50"/>
      <c r="O7724" s="50"/>
      <c r="P7724" s="50"/>
      <c r="Q7724" s="50" t="s">
        <v>368</v>
      </c>
      <c r="R7724" s="9" t="s">
        <v>368</v>
      </c>
      <c r="S7724" s="50" t="s">
        <v>368</v>
      </c>
      <c r="T7724" s="9" t="s">
        <v>368</v>
      </c>
      <c r="U7724" s="9" t="s">
        <v>368</v>
      </c>
    </row>
    <row r="7725">
      <c r="F7725" s="9"/>
      <c r="N7725" s="50"/>
      <c r="O7725" s="50"/>
      <c r="P7725" s="50"/>
      <c r="Q7725" s="50" t="s">
        <v>368</v>
      </c>
      <c r="R7725" s="9" t="s">
        <v>368</v>
      </c>
      <c r="S7725" s="50" t="s">
        <v>368</v>
      </c>
      <c r="T7725" s="9" t="s">
        <v>368</v>
      </c>
      <c r="U7725" s="9" t="s">
        <v>368</v>
      </c>
    </row>
    <row r="7726">
      <c r="F7726" s="9"/>
      <c r="N7726" s="50"/>
      <c r="O7726" s="50"/>
      <c r="P7726" s="50"/>
      <c r="Q7726" s="50" t="s">
        <v>368</v>
      </c>
      <c r="R7726" s="9" t="s">
        <v>368</v>
      </c>
      <c r="S7726" s="50" t="s">
        <v>368</v>
      </c>
      <c r="T7726" s="9" t="s">
        <v>368</v>
      </c>
      <c r="U7726" s="9" t="s">
        <v>368</v>
      </c>
    </row>
    <row r="7727">
      <c r="F7727" s="9"/>
      <c r="N7727" s="50"/>
      <c r="O7727" s="50"/>
      <c r="P7727" s="50"/>
      <c r="Q7727" s="50" t="s">
        <v>368</v>
      </c>
      <c r="R7727" s="9" t="s">
        <v>368</v>
      </c>
      <c r="S7727" s="50" t="s">
        <v>368</v>
      </c>
      <c r="T7727" s="9" t="s">
        <v>368</v>
      </c>
      <c r="U7727" s="9" t="s">
        <v>368</v>
      </c>
    </row>
    <row r="7728">
      <c r="F7728" s="9"/>
      <c r="N7728" s="50"/>
      <c r="O7728" s="50"/>
      <c r="P7728" s="50"/>
      <c r="Q7728" s="50" t="s">
        <v>368</v>
      </c>
      <c r="R7728" s="9" t="s">
        <v>368</v>
      </c>
      <c r="S7728" s="50" t="s">
        <v>368</v>
      </c>
      <c r="T7728" s="9" t="s">
        <v>368</v>
      </c>
      <c r="U7728" s="9" t="s">
        <v>368</v>
      </c>
    </row>
    <row r="7729">
      <c r="F7729" s="9"/>
      <c r="N7729" s="50"/>
      <c r="O7729" s="50"/>
      <c r="P7729" s="50"/>
      <c r="Q7729" s="50" t="s">
        <v>368</v>
      </c>
      <c r="R7729" s="9" t="s">
        <v>368</v>
      </c>
      <c r="S7729" s="50" t="s">
        <v>368</v>
      </c>
      <c r="T7729" s="9" t="s">
        <v>368</v>
      </c>
      <c r="U7729" s="9" t="s">
        <v>368</v>
      </c>
    </row>
    <row r="7730">
      <c r="F7730" s="9"/>
      <c r="N7730" s="50"/>
      <c r="O7730" s="50"/>
      <c r="P7730" s="50"/>
      <c r="Q7730" s="50" t="s">
        <v>368</v>
      </c>
      <c r="R7730" s="9" t="s">
        <v>368</v>
      </c>
      <c r="S7730" s="50" t="s">
        <v>368</v>
      </c>
      <c r="T7730" s="9" t="s">
        <v>368</v>
      </c>
      <c r="U7730" s="9" t="s">
        <v>368</v>
      </c>
    </row>
    <row r="7731">
      <c r="F7731" s="9"/>
      <c r="N7731" s="50"/>
      <c r="O7731" s="50"/>
      <c r="P7731" s="50"/>
      <c r="Q7731" s="50" t="s">
        <v>368</v>
      </c>
      <c r="R7731" s="9" t="s">
        <v>368</v>
      </c>
      <c r="S7731" s="50" t="s">
        <v>368</v>
      </c>
      <c r="T7731" s="9" t="s">
        <v>368</v>
      </c>
      <c r="U7731" s="9" t="s">
        <v>368</v>
      </c>
    </row>
    <row r="7732">
      <c r="F7732" s="9"/>
      <c r="N7732" s="50"/>
      <c r="O7732" s="50"/>
      <c r="P7732" s="50"/>
      <c r="Q7732" s="50" t="s">
        <v>368</v>
      </c>
      <c r="R7732" s="9" t="s">
        <v>368</v>
      </c>
      <c r="S7732" s="50" t="s">
        <v>368</v>
      </c>
      <c r="T7732" s="9" t="s">
        <v>368</v>
      </c>
      <c r="U7732" s="9" t="s">
        <v>368</v>
      </c>
    </row>
    <row r="7733">
      <c r="F7733" s="9"/>
      <c r="N7733" s="50"/>
      <c r="O7733" s="50"/>
      <c r="P7733" s="50"/>
      <c r="Q7733" s="50" t="s">
        <v>368</v>
      </c>
      <c r="R7733" s="9" t="s">
        <v>368</v>
      </c>
      <c r="S7733" s="50" t="s">
        <v>368</v>
      </c>
      <c r="T7733" s="9" t="s">
        <v>368</v>
      </c>
      <c r="U7733" s="9" t="s">
        <v>368</v>
      </c>
    </row>
    <row r="7734">
      <c r="F7734" s="9"/>
      <c r="N7734" s="50"/>
      <c r="O7734" s="50"/>
      <c r="P7734" s="50"/>
      <c r="Q7734" s="50" t="s">
        <v>368</v>
      </c>
      <c r="R7734" s="9" t="s">
        <v>368</v>
      </c>
      <c r="S7734" s="50" t="s">
        <v>368</v>
      </c>
      <c r="T7734" s="9" t="s">
        <v>368</v>
      </c>
      <c r="U7734" s="9" t="s">
        <v>368</v>
      </c>
    </row>
    <row r="7735">
      <c r="F7735" s="9"/>
      <c r="N7735" s="50"/>
      <c r="O7735" s="50"/>
      <c r="P7735" s="50"/>
      <c r="Q7735" s="50" t="s">
        <v>368</v>
      </c>
      <c r="R7735" s="9" t="s">
        <v>368</v>
      </c>
      <c r="S7735" s="50" t="s">
        <v>368</v>
      </c>
      <c r="T7735" s="9" t="s">
        <v>368</v>
      </c>
      <c r="U7735" s="9" t="s">
        <v>368</v>
      </c>
    </row>
    <row r="7736">
      <c r="F7736" s="9"/>
      <c r="N7736" s="50"/>
      <c r="O7736" s="50"/>
      <c r="P7736" s="50"/>
      <c r="Q7736" s="50" t="s">
        <v>368</v>
      </c>
      <c r="R7736" s="9" t="s">
        <v>368</v>
      </c>
      <c r="S7736" s="50" t="s">
        <v>368</v>
      </c>
      <c r="T7736" s="9" t="s">
        <v>368</v>
      </c>
      <c r="U7736" s="9" t="s">
        <v>368</v>
      </c>
    </row>
    <row r="7737">
      <c r="F7737" s="9"/>
      <c r="N7737" s="50"/>
      <c r="O7737" s="50"/>
      <c r="P7737" s="50"/>
      <c r="Q7737" s="50" t="s">
        <v>368</v>
      </c>
      <c r="R7737" s="9" t="s">
        <v>368</v>
      </c>
      <c r="S7737" s="50" t="s">
        <v>368</v>
      </c>
      <c r="T7737" s="9" t="s">
        <v>368</v>
      </c>
      <c r="U7737" s="9" t="s">
        <v>368</v>
      </c>
    </row>
    <row r="7738">
      <c r="F7738" s="9"/>
      <c r="N7738" s="50"/>
      <c r="O7738" s="50"/>
      <c r="P7738" s="50"/>
      <c r="Q7738" s="50" t="s">
        <v>368</v>
      </c>
      <c r="R7738" s="9" t="s">
        <v>368</v>
      </c>
      <c r="S7738" s="50" t="s">
        <v>368</v>
      </c>
      <c r="T7738" s="9" t="s">
        <v>368</v>
      </c>
      <c r="U7738" s="9" t="s">
        <v>368</v>
      </c>
    </row>
    <row r="7739">
      <c r="F7739" s="9"/>
      <c r="N7739" s="50"/>
      <c r="O7739" s="50"/>
      <c r="P7739" s="50"/>
      <c r="Q7739" s="50" t="s">
        <v>368</v>
      </c>
      <c r="R7739" s="9" t="s">
        <v>368</v>
      </c>
      <c r="S7739" s="50" t="s">
        <v>368</v>
      </c>
      <c r="T7739" s="9" t="s">
        <v>368</v>
      </c>
      <c r="U7739" s="9" t="s">
        <v>368</v>
      </c>
    </row>
    <row r="7740">
      <c r="F7740" s="9"/>
      <c r="N7740" s="50"/>
      <c r="O7740" s="50"/>
      <c r="P7740" s="50"/>
      <c r="Q7740" s="50" t="s">
        <v>368</v>
      </c>
      <c r="R7740" s="9" t="s">
        <v>368</v>
      </c>
      <c r="S7740" s="50" t="s">
        <v>368</v>
      </c>
      <c r="T7740" s="9" t="s">
        <v>368</v>
      </c>
      <c r="U7740" s="9" t="s">
        <v>368</v>
      </c>
    </row>
    <row r="7741">
      <c r="F7741" s="9"/>
      <c r="N7741" s="50"/>
      <c r="O7741" s="50"/>
      <c r="P7741" s="50"/>
      <c r="Q7741" s="50" t="s">
        <v>368</v>
      </c>
      <c r="R7741" s="9" t="s">
        <v>368</v>
      </c>
      <c r="S7741" s="50" t="s">
        <v>368</v>
      </c>
      <c r="T7741" s="9" t="s">
        <v>368</v>
      </c>
      <c r="U7741" s="9" t="s">
        <v>368</v>
      </c>
    </row>
    <row r="7742">
      <c r="F7742" s="9"/>
      <c r="N7742" s="50"/>
      <c r="O7742" s="50"/>
      <c r="P7742" s="50"/>
      <c r="Q7742" s="50" t="s">
        <v>368</v>
      </c>
      <c r="R7742" s="9" t="s">
        <v>368</v>
      </c>
      <c r="S7742" s="50" t="s">
        <v>368</v>
      </c>
      <c r="T7742" s="9" t="s">
        <v>368</v>
      </c>
      <c r="U7742" s="9" t="s">
        <v>368</v>
      </c>
    </row>
    <row r="7743">
      <c r="F7743" s="9"/>
      <c r="N7743" s="50"/>
      <c r="O7743" s="50"/>
      <c r="P7743" s="50"/>
      <c r="Q7743" s="50" t="s">
        <v>368</v>
      </c>
      <c r="R7743" s="9" t="s">
        <v>368</v>
      </c>
      <c r="S7743" s="50" t="s">
        <v>368</v>
      </c>
      <c r="T7743" s="9" t="s">
        <v>368</v>
      </c>
      <c r="U7743" s="9" t="s">
        <v>368</v>
      </c>
    </row>
    <row r="7744">
      <c r="F7744" s="9"/>
      <c r="N7744" s="50"/>
      <c r="O7744" s="50"/>
      <c r="P7744" s="50"/>
      <c r="Q7744" s="50" t="s">
        <v>368</v>
      </c>
      <c r="R7744" s="9" t="s">
        <v>368</v>
      </c>
      <c r="S7744" s="50" t="s">
        <v>368</v>
      </c>
      <c r="T7744" s="9" t="s">
        <v>368</v>
      </c>
      <c r="U7744" s="9" t="s">
        <v>368</v>
      </c>
    </row>
    <row r="7745">
      <c r="F7745" s="9"/>
      <c r="N7745" s="50"/>
      <c r="O7745" s="50"/>
      <c r="P7745" s="50"/>
      <c r="Q7745" s="50" t="s">
        <v>368</v>
      </c>
      <c r="R7745" s="9" t="s">
        <v>368</v>
      </c>
      <c r="S7745" s="50" t="s">
        <v>368</v>
      </c>
      <c r="T7745" s="9" t="s">
        <v>368</v>
      </c>
      <c r="U7745" s="9" t="s">
        <v>368</v>
      </c>
    </row>
    <row r="7746">
      <c r="F7746" s="9"/>
      <c r="N7746" s="50"/>
      <c r="O7746" s="50"/>
      <c r="P7746" s="50"/>
      <c r="Q7746" s="50" t="s">
        <v>368</v>
      </c>
      <c r="R7746" s="9" t="s">
        <v>368</v>
      </c>
      <c r="S7746" s="50" t="s">
        <v>368</v>
      </c>
      <c r="T7746" s="9" t="s">
        <v>368</v>
      </c>
      <c r="U7746" s="9" t="s">
        <v>368</v>
      </c>
    </row>
    <row r="7747">
      <c r="F7747" s="9"/>
      <c r="N7747" s="50"/>
      <c r="O7747" s="50"/>
      <c r="P7747" s="50"/>
      <c r="Q7747" s="50" t="s">
        <v>368</v>
      </c>
      <c r="R7747" s="9" t="s">
        <v>368</v>
      </c>
      <c r="S7747" s="50" t="s">
        <v>368</v>
      </c>
      <c r="T7747" s="9" t="s">
        <v>368</v>
      </c>
      <c r="U7747" s="9" t="s">
        <v>368</v>
      </c>
    </row>
    <row r="7748">
      <c r="F7748" s="9"/>
      <c r="N7748" s="50"/>
      <c r="O7748" s="50"/>
      <c r="P7748" s="50"/>
      <c r="Q7748" s="50" t="s">
        <v>368</v>
      </c>
      <c r="R7748" s="9" t="s">
        <v>368</v>
      </c>
      <c r="S7748" s="50" t="s">
        <v>368</v>
      </c>
      <c r="T7748" s="9" t="s">
        <v>368</v>
      </c>
      <c r="U7748" s="9" t="s">
        <v>368</v>
      </c>
    </row>
    <row r="7749">
      <c r="F7749" s="9"/>
      <c r="N7749" s="50"/>
      <c r="O7749" s="50"/>
      <c r="P7749" s="50"/>
      <c r="Q7749" s="50" t="s">
        <v>368</v>
      </c>
      <c r="R7749" s="9" t="s">
        <v>368</v>
      </c>
      <c r="S7749" s="50" t="s">
        <v>368</v>
      </c>
      <c r="T7749" s="9" t="s">
        <v>368</v>
      </c>
      <c r="U7749" s="9" t="s">
        <v>368</v>
      </c>
    </row>
    <row r="7750">
      <c r="F7750" s="9"/>
      <c r="N7750" s="50"/>
      <c r="O7750" s="50"/>
      <c r="P7750" s="50"/>
      <c r="Q7750" s="50" t="s">
        <v>368</v>
      </c>
      <c r="R7750" s="9" t="s">
        <v>368</v>
      </c>
      <c r="S7750" s="50" t="s">
        <v>368</v>
      </c>
      <c r="T7750" s="9" t="s">
        <v>368</v>
      </c>
      <c r="U7750" s="9" t="s">
        <v>368</v>
      </c>
    </row>
    <row r="7751">
      <c r="F7751" s="9"/>
      <c r="N7751" s="50"/>
      <c r="O7751" s="50"/>
      <c r="P7751" s="50"/>
      <c r="Q7751" s="50" t="s">
        <v>368</v>
      </c>
      <c r="R7751" s="9" t="s">
        <v>368</v>
      </c>
      <c r="S7751" s="50" t="s">
        <v>368</v>
      </c>
      <c r="T7751" s="9" t="s">
        <v>368</v>
      </c>
      <c r="U7751" s="9" t="s">
        <v>368</v>
      </c>
    </row>
    <row r="7752">
      <c r="F7752" s="9"/>
      <c r="N7752" s="50"/>
      <c r="O7752" s="50"/>
      <c r="P7752" s="50"/>
      <c r="Q7752" s="50" t="s">
        <v>368</v>
      </c>
      <c r="R7752" s="9" t="s">
        <v>368</v>
      </c>
      <c r="S7752" s="50" t="s">
        <v>368</v>
      </c>
      <c r="T7752" s="9" t="s">
        <v>368</v>
      </c>
      <c r="U7752" s="9" t="s">
        <v>368</v>
      </c>
    </row>
    <row r="7753">
      <c r="F7753" s="9"/>
      <c r="N7753" s="50"/>
      <c r="O7753" s="50"/>
      <c r="P7753" s="50"/>
      <c r="Q7753" s="50" t="s">
        <v>368</v>
      </c>
      <c r="R7753" s="9" t="s">
        <v>368</v>
      </c>
      <c r="S7753" s="50" t="s">
        <v>368</v>
      </c>
      <c r="T7753" s="9" t="s">
        <v>368</v>
      </c>
      <c r="U7753" s="9" t="s">
        <v>368</v>
      </c>
    </row>
    <row r="7754">
      <c r="F7754" s="9"/>
      <c r="N7754" s="50"/>
      <c r="O7754" s="50"/>
      <c r="P7754" s="50"/>
      <c r="Q7754" s="50" t="s">
        <v>368</v>
      </c>
      <c r="R7754" s="9" t="s">
        <v>368</v>
      </c>
      <c r="S7754" s="50" t="s">
        <v>368</v>
      </c>
      <c r="T7754" s="9" t="s">
        <v>368</v>
      </c>
      <c r="U7754" s="9" t="s">
        <v>368</v>
      </c>
    </row>
    <row r="7755">
      <c r="F7755" s="9"/>
      <c r="N7755" s="50"/>
      <c r="O7755" s="50"/>
      <c r="P7755" s="50"/>
      <c r="Q7755" s="50" t="s">
        <v>368</v>
      </c>
      <c r="R7755" s="9" t="s">
        <v>368</v>
      </c>
      <c r="S7755" s="50" t="s">
        <v>368</v>
      </c>
      <c r="T7755" s="9" t="s">
        <v>368</v>
      </c>
      <c r="U7755" s="9" t="s">
        <v>368</v>
      </c>
    </row>
    <row r="7756">
      <c r="F7756" s="9"/>
      <c r="N7756" s="50"/>
      <c r="O7756" s="50"/>
      <c r="P7756" s="50"/>
      <c r="Q7756" s="50" t="s">
        <v>368</v>
      </c>
      <c r="R7756" s="9" t="s">
        <v>368</v>
      </c>
      <c r="S7756" s="50" t="s">
        <v>368</v>
      </c>
      <c r="T7756" s="9" t="s">
        <v>368</v>
      </c>
      <c r="U7756" s="9" t="s">
        <v>368</v>
      </c>
    </row>
    <row r="7757">
      <c r="F7757" s="9"/>
      <c r="N7757" s="50"/>
      <c r="O7757" s="50"/>
      <c r="P7757" s="50"/>
      <c r="Q7757" s="50" t="s">
        <v>368</v>
      </c>
      <c r="R7757" s="9" t="s">
        <v>368</v>
      </c>
      <c r="S7757" s="50" t="s">
        <v>368</v>
      </c>
      <c r="T7757" s="9" t="s">
        <v>368</v>
      </c>
      <c r="U7757" s="9" t="s">
        <v>368</v>
      </c>
    </row>
    <row r="7758">
      <c r="F7758" s="9"/>
      <c r="N7758" s="50"/>
      <c r="O7758" s="50"/>
      <c r="P7758" s="50"/>
      <c r="Q7758" s="50" t="s">
        <v>368</v>
      </c>
      <c r="R7758" s="9" t="s">
        <v>368</v>
      </c>
      <c r="S7758" s="50" t="s">
        <v>368</v>
      </c>
      <c r="T7758" s="9" t="s">
        <v>368</v>
      </c>
      <c r="U7758" s="9" t="s">
        <v>368</v>
      </c>
    </row>
    <row r="7759">
      <c r="F7759" s="9"/>
      <c r="N7759" s="50"/>
      <c r="O7759" s="50"/>
      <c r="P7759" s="50"/>
      <c r="Q7759" s="50" t="s">
        <v>368</v>
      </c>
      <c r="R7759" s="9" t="s">
        <v>368</v>
      </c>
      <c r="S7759" s="50" t="s">
        <v>368</v>
      </c>
      <c r="T7759" s="9" t="s">
        <v>368</v>
      </c>
      <c r="U7759" s="9" t="s">
        <v>368</v>
      </c>
    </row>
    <row r="7760">
      <c r="F7760" s="9"/>
      <c r="N7760" s="50"/>
      <c r="O7760" s="50"/>
      <c r="P7760" s="50"/>
      <c r="Q7760" s="50" t="s">
        <v>368</v>
      </c>
      <c r="R7760" s="9" t="s">
        <v>368</v>
      </c>
      <c r="S7760" s="50" t="s">
        <v>368</v>
      </c>
      <c r="T7760" s="9" t="s">
        <v>368</v>
      </c>
      <c r="U7760" s="9" t="s">
        <v>368</v>
      </c>
    </row>
    <row r="7761">
      <c r="F7761" s="9"/>
      <c r="N7761" s="50"/>
      <c r="O7761" s="50"/>
      <c r="P7761" s="50"/>
      <c r="Q7761" s="50" t="s">
        <v>368</v>
      </c>
      <c r="R7761" s="9" t="s">
        <v>368</v>
      </c>
      <c r="S7761" s="50" t="s">
        <v>368</v>
      </c>
      <c r="T7761" s="9" t="s">
        <v>368</v>
      </c>
      <c r="U7761" s="9" t="s">
        <v>368</v>
      </c>
    </row>
    <row r="7762">
      <c r="F7762" s="9"/>
      <c r="N7762" s="50"/>
      <c r="O7762" s="50"/>
      <c r="P7762" s="50"/>
      <c r="Q7762" s="50" t="s">
        <v>368</v>
      </c>
      <c r="R7762" s="9" t="s">
        <v>368</v>
      </c>
      <c r="S7762" s="50" t="s">
        <v>368</v>
      </c>
      <c r="T7762" s="9" t="s">
        <v>368</v>
      </c>
      <c r="U7762" s="9" t="s">
        <v>368</v>
      </c>
    </row>
    <row r="7763">
      <c r="F7763" s="9"/>
      <c r="N7763" s="50"/>
      <c r="O7763" s="50"/>
      <c r="P7763" s="50"/>
      <c r="Q7763" s="50" t="s">
        <v>368</v>
      </c>
      <c r="R7763" s="9" t="s">
        <v>368</v>
      </c>
      <c r="S7763" s="50" t="s">
        <v>368</v>
      </c>
      <c r="T7763" s="9" t="s">
        <v>368</v>
      </c>
      <c r="U7763" s="9" t="s">
        <v>368</v>
      </c>
    </row>
    <row r="7764">
      <c r="F7764" s="9"/>
      <c r="N7764" s="50"/>
      <c r="O7764" s="50"/>
      <c r="P7764" s="50"/>
      <c r="Q7764" s="50" t="s">
        <v>368</v>
      </c>
      <c r="R7764" s="9" t="s">
        <v>368</v>
      </c>
      <c r="S7764" s="50" t="s">
        <v>368</v>
      </c>
      <c r="T7764" s="9" t="s">
        <v>368</v>
      </c>
      <c r="U7764" s="9" t="s">
        <v>368</v>
      </c>
    </row>
    <row r="7765">
      <c r="F7765" s="9"/>
      <c r="N7765" s="50"/>
      <c r="O7765" s="50"/>
      <c r="P7765" s="50"/>
      <c r="Q7765" s="50" t="s">
        <v>368</v>
      </c>
      <c r="R7765" s="9" t="s">
        <v>368</v>
      </c>
      <c r="S7765" s="50" t="s">
        <v>368</v>
      </c>
      <c r="T7765" s="9" t="s">
        <v>368</v>
      </c>
      <c r="U7765" s="9" t="s">
        <v>368</v>
      </c>
    </row>
    <row r="7766">
      <c r="F7766" s="9"/>
      <c r="N7766" s="50"/>
      <c r="O7766" s="50"/>
      <c r="P7766" s="50"/>
      <c r="Q7766" s="50" t="s">
        <v>368</v>
      </c>
      <c r="R7766" s="9" t="s">
        <v>368</v>
      </c>
      <c r="S7766" s="50" t="s">
        <v>368</v>
      </c>
      <c r="T7766" s="9" t="s">
        <v>368</v>
      </c>
      <c r="U7766" s="9" t="s">
        <v>368</v>
      </c>
    </row>
    <row r="7767">
      <c r="F7767" s="9"/>
      <c r="N7767" s="50"/>
      <c r="O7767" s="50"/>
      <c r="P7767" s="50"/>
      <c r="Q7767" s="50" t="s">
        <v>368</v>
      </c>
      <c r="R7767" s="9" t="s">
        <v>368</v>
      </c>
      <c r="S7767" s="50" t="s">
        <v>368</v>
      </c>
      <c r="T7767" s="9" t="s">
        <v>368</v>
      </c>
      <c r="U7767" s="9" t="s">
        <v>368</v>
      </c>
    </row>
    <row r="7768">
      <c r="F7768" s="9"/>
      <c r="N7768" s="50"/>
      <c r="O7768" s="50"/>
      <c r="P7768" s="50"/>
      <c r="Q7768" s="50" t="s">
        <v>368</v>
      </c>
      <c r="R7768" s="9" t="s">
        <v>368</v>
      </c>
      <c r="S7768" s="50" t="s">
        <v>368</v>
      </c>
      <c r="T7768" s="9" t="s">
        <v>368</v>
      </c>
      <c r="U7768" s="9" t="s">
        <v>368</v>
      </c>
    </row>
    <row r="7769">
      <c r="F7769" s="9"/>
      <c r="N7769" s="50"/>
      <c r="O7769" s="50"/>
      <c r="P7769" s="50"/>
      <c r="Q7769" s="50" t="s">
        <v>368</v>
      </c>
      <c r="R7769" s="9" t="s">
        <v>368</v>
      </c>
      <c r="S7769" s="50" t="s">
        <v>368</v>
      </c>
      <c r="T7769" s="9" t="s">
        <v>368</v>
      </c>
      <c r="U7769" s="9" t="s">
        <v>368</v>
      </c>
    </row>
    <row r="7770">
      <c r="F7770" s="9"/>
      <c r="N7770" s="50"/>
      <c r="O7770" s="50"/>
      <c r="P7770" s="50"/>
      <c r="Q7770" s="50" t="s">
        <v>368</v>
      </c>
      <c r="R7770" s="9" t="s">
        <v>368</v>
      </c>
      <c r="S7770" s="50" t="s">
        <v>368</v>
      </c>
      <c r="T7770" s="9" t="s">
        <v>368</v>
      </c>
      <c r="U7770" s="9" t="s">
        <v>368</v>
      </c>
    </row>
    <row r="7771">
      <c r="F7771" s="9"/>
      <c r="N7771" s="50"/>
      <c r="O7771" s="50"/>
      <c r="P7771" s="50"/>
      <c r="Q7771" s="50" t="s">
        <v>368</v>
      </c>
      <c r="R7771" s="9" t="s">
        <v>368</v>
      </c>
      <c r="S7771" s="50" t="s">
        <v>368</v>
      </c>
      <c r="T7771" s="9" t="s">
        <v>368</v>
      </c>
      <c r="U7771" s="9" t="s">
        <v>368</v>
      </c>
    </row>
    <row r="7772">
      <c r="F7772" s="9"/>
      <c r="N7772" s="50"/>
      <c r="O7772" s="50"/>
      <c r="P7772" s="50"/>
      <c r="Q7772" s="50" t="s">
        <v>368</v>
      </c>
      <c r="R7772" s="9" t="s">
        <v>368</v>
      </c>
      <c r="S7772" s="50" t="s">
        <v>368</v>
      </c>
      <c r="T7772" s="9" t="s">
        <v>368</v>
      </c>
      <c r="U7772" s="9" t="s">
        <v>368</v>
      </c>
    </row>
    <row r="7773">
      <c r="F7773" s="9"/>
      <c r="N7773" s="50"/>
      <c r="O7773" s="50"/>
      <c r="P7773" s="50"/>
      <c r="Q7773" s="50" t="s">
        <v>368</v>
      </c>
      <c r="R7773" s="9" t="s">
        <v>368</v>
      </c>
      <c r="S7773" s="50" t="s">
        <v>368</v>
      </c>
      <c r="T7773" s="9" t="s">
        <v>368</v>
      </c>
      <c r="U7773" s="9" t="s">
        <v>368</v>
      </c>
    </row>
    <row r="7774">
      <c r="F7774" s="9"/>
      <c r="N7774" s="50"/>
      <c r="O7774" s="50"/>
      <c r="P7774" s="50"/>
      <c r="Q7774" s="50" t="s">
        <v>368</v>
      </c>
      <c r="R7774" s="9" t="s">
        <v>368</v>
      </c>
      <c r="S7774" s="50" t="s">
        <v>368</v>
      </c>
      <c r="T7774" s="9" t="s">
        <v>368</v>
      </c>
      <c r="U7774" s="9" t="s">
        <v>368</v>
      </c>
    </row>
    <row r="7775">
      <c r="F7775" s="9"/>
      <c r="N7775" s="50"/>
      <c r="O7775" s="50"/>
      <c r="P7775" s="50"/>
      <c r="Q7775" s="50" t="s">
        <v>368</v>
      </c>
      <c r="R7775" s="9" t="s">
        <v>368</v>
      </c>
      <c r="S7775" s="50" t="s">
        <v>368</v>
      </c>
      <c r="T7775" s="9" t="s">
        <v>368</v>
      </c>
      <c r="U7775" s="9" t="s">
        <v>368</v>
      </c>
    </row>
    <row r="7776">
      <c r="F7776" s="9"/>
      <c r="N7776" s="50"/>
      <c r="O7776" s="50"/>
      <c r="P7776" s="50"/>
      <c r="Q7776" s="50" t="s">
        <v>368</v>
      </c>
      <c r="R7776" s="9" t="s">
        <v>368</v>
      </c>
      <c r="S7776" s="50" t="s">
        <v>368</v>
      </c>
      <c r="T7776" s="9" t="s">
        <v>368</v>
      </c>
      <c r="U7776" s="9" t="s">
        <v>368</v>
      </c>
    </row>
    <row r="7777">
      <c r="F7777" s="9"/>
      <c r="N7777" s="50"/>
      <c r="O7777" s="50"/>
      <c r="P7777" s="50"/>
      <c r="Q7777" s="50" t="s">
        <v>368</v>
      </c>
      <c r="R7777" s="9" t="s">
        <v>368</v>
      </c>
      <c r="S7777" s="50" t="s">
        <v>368</v>
      </c>
      <c r="T7777" s="9" t="s">
        <v>368</v>
      </c>
      <c r="U7777" s="9" t="s">
        <v>368</v>
      </c>
    </row>
    <row r="7778">
      <c r="F7778" s="9"/>
      <c r="N7778" s="50"/>
      <c r="O7778" s="50"/>
      <c r="P7778" s="50"/>
      <c r="Q7778" s="50" t="s">
        <v>368</v>
      </c>
      <c r="R7778" s="9" t="s">
        <v>368</v>
      </c>
      <c r="S7778" s="50" t="s">
        <v>368</v>
      </c>
      <c r="T7778" s="9" t="s">
        <v>368</v>
      </c>
      <c r="U7778" s="9" t="s">
        <v>368</v>
      </c>
    </row>
    <row r="7779">
      <c r="F7779" s="9"/>
      <c r="N7779" s="50"/>
      <c r="O7779" s="50"/>
      <c r="P7779" s="50"/>
      <c r="Q7779" s="50" t="s">
        <v>368</v>
      </c>
      <c r="R7779" s="9" t="s">
        <v>368</v>
      </c>
      <c r="S7779" s="50" t="s">
        <v>368</v>
      </c>
      <c r="T7779" s="9" t="s">
        <v>368</v>
      </c>
      <c r="U7779" s="9" t="s">
        <v>368</v>
      </c>
    </row>
    <row r="7780">
      <c r="F7780" s="9"/>
      <c r="N7780" s="50"/>
      <c r="O7780" s="50"/>
      <c r="P7780" s="50"/>
      <c r="Q7780" s="50" t="s">
        <v>368</v>
      </c>
      <c r="R7780" s="9" t="s">
        <v>368</v>
      </c>
      <c r="S7780" s="50" t="s">
        <v>368</v>
      </c>
      <c r="T7780" s="9" t="s">
        <v>368</v>
      </c>
      <c r="U7780" s="9" t="s">
        <v>368</v>
      </c>
    </row>
    <row r="7781">
      <c r="F7781" s="9"/>
      <c r="N7781" s="50"/>
      <c r="O7781" s="50"/>
      <c r="P7781" s="50"/>
      <c r="Q7781" s="50" t="s">
        <v>368</v>
      </c>
      <c r="R7781" s="9" t="s">
        <v>368</v>
      </c>
      <c r="S7781" s="50" t="s">
        <v>368</v>
      </c>
      <c r="T7781" s="9" t="s">
        <v>368</v>
      </c>
      <c r="U7781" s="9" t="s">
        <v>368</v>
      </c>
    </row>
    <row r="7782">
      <c r="F7782" s="9"/>
      <c r="N7782" s="50"/>
      <c r="O7782" s="50"/>
      <c r="P7782" s="50"/>
      <c r="Q7782" s="50" t="s">
        <v>368</v>
      </c>
      <c r="R7782" s="9" t="s">
        <v>368</v>
      </c>
      <c r="S7782" s="50" t="s">
        <v>368</v>
      </c>
      <c r="T7782" s="9" t="s">
        <v>368</v>
      </c>
      <c r="U7782" s="9" t="s">
        <v>368</v>
      </c>
    </row>
    <row r="7783">
      <c r="F7783" s="9"/>
      <c r="N7783" s="50"/>
      <c r="O7783" s="50"/>
      <c r="P7783" s="50"/>
      <c r="Q7783" s="50" t="s">
        <v>368</v>
      </c>
      <c r="R7783" s="9" t="s">
        <v>368</v>
      </c>
      <c r="S7783" s="50" t="s">
        <v>368</v>
      </c>
      <c r="T7783" s="9" t="s">
        <v>368</v>
      </c>
      <c r="U7783" s="9" t="s">
        <v>368</v>
      </c>
    </row>
    <row r="7784">
      <c r="F7784" s="9"/>
      <c r="N7784" s="50"/>
      <c r="O7784" s="50"/>
      <c r="P7784" s="50"/>
      <c r="Q7784" s="50" t="s">
        <v>368</v>
      </c>
      <c r="R7784" s="9" t="s">
        <v>368</v>
      </c>
      <c r="S7784" s="50" t="s">
        <v>368</v>
      </c>
      <c r="T7784" s="9" t="s">
        <v>368</v>
      </c>
      <c r="U7784" s="9" t="s">
        <v>368</v>
      </c>
    </row>
    <row r="7785">
      <c r="F7785" s="9"/>
      <c r="N7785" s="50"/>
      <c r="O7785" s="50"/>
      <c r="P7785" s="50"/>
      <c r="Q7785" s="50" t="s">
        <v>368</v>
      </c>
      <c r="R7785" s="9" t="s">
        <v>368</v>
      </c>
      <c r="S7785" s="50" t="s">
        <v>368</v>
      </c>
      <c r="T7785" s="9" t="s">
        <v>368</v>
      </c>
      <c r="U7785" s="9" t="s">
        <v>368</v>
      </c>
    </row>
    <row r="7786">
      <c r="F7786" s="9"/>
      <c r="N7786" s="50"/>
      <c r="O7786" s="50"/>
      <c r="P7786" s="50"/>
      <c r="Q7786" s="50" t="s">
        <v>368</v>
      </c>
      <c r="R7786" s="9" t="s">
        <v>368</v>
      </c>
      <c r="S7786" s="50" t="s">
        <v>368</v>
      </c>
      <c r="T7786" s="9" t="s">
        <v>368</v>
      </c>
      <c r="U7786" s="9" t="s">
        <v>368</v>
      </c>
    </row>
    <row r="7787">
      <c r="F7787" s="9"/>
      <c r="N7787" s="50"/>
      <c r="O7787" s="50"/>
      <c r="P7787" s="50"/>
      <c r="Q7787" s="50" t="s">
        <v>368</v>
      </c>
      <c r="R7787" s="9" t="s">
        <v>368</v>
      </c>
      <c r="S7787" s="50" t="s">
        <v>368</v>
      </c>
      <c r="T7787" s="9" t="s">
        <v>368</v>
      </c>
      <c r="U7787" s="9" t="s">
        <v>368</v>
      </c>
    </row>
    <row r="7788">
      <c r="F7788" s="9"/>
      <c r="N7788" s="50"/>
      <c r="O7788" s="50"/>
      <c r="P7788" s="50"/>
      <c r="Q7788" s="50" t="s">
        <v>368</v>
      </c>
      <c r="R7788" s="9" t="s">
        <v>368</v>
      </c>
      <c r="S7788" s="50" t="s">
        <v>368</v>
      </c>
      <c r="T7788" s="9" t="s">
        <v>368</v>
      </c>
      <c r="U7788" s="9" t="s">
        <v>368</v>
      </c>
    </row>
    <row r="7789">
      <c r="F7789" s="9"/>
      <c r="N7789" s="50"/>
      <c r="O7789" s="50"/>
      <c r="P7789" s="50"/>
      <c r="Q7789" s="50" t="s">
        <v>368</v>
      </c>
      <c r="R7789" s="9" t="s">
        <v>368</v>
      </c>
      <c r="S7789" s="50" t="s">
        <v>368</v>
      </c>
      <c r="T7789" s="9" t="s">
        <v>368</v>
      </c>
      <c r="U7789" s="9" t="s">
        <v>368</v>
      </c>
    </row>
    <row r="7790">
      <c r="F7790" s="9"/>
      <c r="N7790" s="50"/>
      <c r="O7790" s="50"/>
      <c r="P7790" s="50"/>
      <c r="Q7790" s="50" t="s">
        <v>368</v>
      </c>
      <c r="R7790" s="9" t="s">
        <v>368</v>
      </c>
      <c r="S7790" s="50" t="s">
        <v>368</v>
      </c>
      <c r="T7790" s="9" t="s">
        <v>368</v>
      </c>
      <c r="U7790" s="9" t="s">
        <v>368</v>
      </c>
    </row>
    <row r="7791">
      <c r="F7791" s="9"/>
      <c r="N7791" s="50"/>
      <c r="O7791" s="50"/>
      <c r="P7791" s="50"/>
      <c r="Q7791" s="50" t="s">
        <v>368</v>
      </c>
      <c r="R7791" s="9" t="s">
        <v>368</v>
      </c>
      <c r="S7791" s="50" t="s">
        <v>368</v>
      </c>
      <c r="T7791" s="9" t="s">
        <v>368</v>
      </c>
      <c r="U7791" s="9" t="s">
        <v>368</v>
      </c>
    </row>
    <row r="7792">
      <c r="F7792" s="9"/>
      <c r="N7792" s="50"/>
      <c r="O7792" s="50"/>
      <c r="P7792" s="50"/>
      <c r="Q7792" s="50" t="s">
        <v>368</v>
      </c>
      <c r="R7792" s="9" t="s">
        <v>368</v>
      </c>
      <c r="S7792" s="50" t="s">
        <v>368</v>
      </c>
      <c r="T7792" s="9" t="s">
        <v>368</v>
      </c>
      <c r="U7792" s="9" t="s">
        <v>368</v>
      </c>
    </row>
    <row r="7793">
      <c r="F7793" s="9"/>
      <c r="N7793" s="50"/>
      <c r="O7793" s="50"/>
      <c r="P7793" s="50"/>
      <c r="Q7793" s="50" t="s">
        <v>368</v>
      </c>
      <c r="R7793" s="9" t="s">
        <v>368</v>
      </c>
      <c r="S7793" s="50" t="s">
        <v>368</v>
      </c>
      <c r="T7793" s="9" t="s">
        <v>368</v>
      </c>
      <c r="U7793" s="9" t="s">
        <v>368</v>
      </c>
    </row>
    <row r="7794">
      <c r="F7794" s="9"/>
      <c r="N7794" s="50"/>
      <c r="O7794" s="50"/>
      <c r="P7794" s="50"/>
      <c r="Q7794" s="50" t="s">
        <v>368</v>
      </c>
      <c r="R7794" s="9" t="s">
        <v>368</v>
      </c>
      <c r="S7794" s="50" t="s">
        <v>368</v>
      </c>
      <c r="T7794" s="9" t="s">
        <v>368</v>
      </c>
      <c r="U7794" s="9" t="s">
        <v>368</v>
      </c>
    </row>
    <row r="7795">
      <c r="F7795" s="9"/>
      <c r="N7795" s="50"/>
      <c r="O7795" s="50"/>
      <c r="P7795" s="50"/>
      <c r="Q7795" s="50" t="s">
        <v>368</v>
      </c>
      <c r="R7795" s="9" t="s">
        <v>368</v>
      </c>
      <c r="S7795" s="50" t="s">
        <v>368</v>
      </c>
      <c r="T7795" s="9" t="s">
        <v>368</v>
      </c>
      <c r="U7795" s="9" t="s">
        <v>368</v>
      </c>
    </row>
    <row r="7796">
      <c r="F7796" s="9"/>
      <c r="N7796" s="50"/>
      <c r="O7796" s="50"/>
      <c r="P7796" s="50"/>
      <c r="Q7796" s="50" t="s">
        <v>368</v>
      </c>
      <c r="R7796" s="9" t="s">
        <v>368</v>
      </c>
      <c r="S7796" s="50" t="s">
        <v>368</v>
      </c>
      <c r="T7796" s="9" t="s">
        <v>368</v>
      </c>
      <c r="U7796" s="9" t="s">
        <v>368</v>
      </c>
    </row>
    <row r="7797">
      <c r="F7797" s="9"/>
      <c r="N7797" s="50"/>
      <c r="O7797" s="50"/>
      <c r="P7797" s="50"/>
      <c r="Q7797" s="50" t="s">
        <v>368</v>
      </c>
      <c r="R7797" s="9" t="s">
        <v>368</v>
      </c>
      <c r="S7797" s="50" t="s">
        <v>368</v>
      </c>
      <c r="T7797" s="9" t="s">
        <v>368</v>
      </c>
      <c r="U7797" s="9" t="s">
        <v>368</v>
      </c>
    </row>
    <row r="7798">
      <c r="F7798" s="9"/>
      <c r="N7798" s="50"/>
      <c r="O7798" s="50"/>
      <c r="P7798" s="50"/>
      <c r="Q7798" s="50" t="s">
        <v>368</v>
      </c>
      <c r="R7798" s="9" t="s">
        <v>368</v>
      </c>
      <c r="S7798" s="50" t="s">
        <v>368</v>
      </c>
      <c r="T7798" s="9" t="s">
        <v>368</v>
      </c>
      <c r="U7798" s="9" t="s">
        <v>368</v>
      </c>
    </row>
    <row r="7799">
      <c r="F7799" s="9"/>
      <c r="N7799" s="50"/>
      <c r="O7799" s="50"/>
      <c r="P7799" s="50"/>
      <c r="Q7799" s="50" t="s">
        <v>368</v>
      </c>
      <c r="R7799" s="9" t="s">
        <v>368</v>
      </c>
      <c r="S7799" s="50" t="s">
        <v>368</v>
      </c>
      <c r="T7799" s="9" t="s">
        <v>368</v>
      </c>
      <c r="U7799" s="9" t="s">
        <v>368</v>
      </c>
    </row>
    <row r="7800">
      <c r="F7800" s="9"/>
      <c r="N7800" s="50"/>
      <c r="O7800" s="50"/>
      <c r="P7800" s="50"/>
      <c r="Q7800" s="50" t="s">
        <v>368</v>
      </c>
      <c r="R7800" s="9" t="s">
        <v>368</v>
      </c>
      <c r="S7800" s="50" t="s">
        <v>368</v>
      </c>
      <c r="T7800" s="9" t="s">
        <v>368</v>
      </c>
      <c r="U7800" s="9" t="s">
        <v>368</v>
      </c>
    </row>
    <row r="7801">
      <c r="F7801" s="9"/>
      <c r="N7801" s="50"/>
      <c r="O7801" s="50"/>
      <c r="P7801" s="50"/>
      <c r="Q7801" s="50" t="s">
        <v>368</v>
      </c>
      <c r="R7801" s="9" t="s">
        <v>368</v>
      </c>
      <c r="S7801" s="50" t="s">
        <v>368</v>
      </c>
      <c r="T7801" s="9" t="s">
        <v>368</v>
      </c>
      <c r="U7801" s="9" t="s">
        <v>368</v>
      </c>
    </row>
    <row r="7802">
      <c r="F7802" s="9"/>
      <c r="N7802" s="50"/>
      <c r="O7802" s="50"/>
      <c r="P7802" s="50"/>
      <c r="Q7802" s="50" t="s">
        <v>368</v>
      </c>
      <c r="R7802" s="9" t="s">
        <v>368</v>
      </c>
      <c r="S7802" s="50" t="s">
        <v>368</v>
      </c>
      <c r="T7802" s="9" t="s">
        <v>368</v>
      </c>
      <c r="U7802" s="9" t="s">
        <v>368</v>
      </c>
    </row>
    <row r="7803">
      <c r="F7803" s="9"/>
      <c r="N7803" s="50"/>
      <c r="O7803" s="50"/>
      <c r="P7803" s="50"/>
      <c r="Q7803" s="50" t="s">
        <v>368</v>
      </c>
      <c r="R7803" s="9" t="s">
        <v>368</v>
      </c>
      <c r="S7803" s="50" t="s">
        <v>368</v>
      </c>
      <c r="T7803" s="9" t="s">
        <v>368</v>
      </c>
      <c r="U7803" s="9" t="s">
        <v>368</v>
      </c>
    </row>
    <row r="7804">
      <c r="F7804" s="9"/>
      <c r="N7804" s="50"/>
      <c r="O7804" s="50"/>
      <c r="P7804" s="50"/>
      <c r="Q7804" s="50" t="s">
        <v>368</v>
      </c>
      <c r="R7804" s="9" t="s">
        <v>368</v>
      </c>
      <c r="S7804" s="50" t="s">
        <v>368</v>
      </c>
      <c r="T7804" s="9" t="s">
        <v>368</v>
      </c>
      <c r="U7804" s="9" t="s">
        <v>368</v>
      </c>
    </row>
    <row r="7805">
      <c r="F7805" s="9"/>
      <c r="N7805" s="50"/>
      <c r="O7805" s="50"/>
      <c r="P7805" s="50"/>
      <c r="Q7805" s="50" t="s">
        <v>368</v>
      </c>
      <c r="R7805" s="9" t="s">
        <v>368</v>
      </c>
      <c r="S7805" s="50" t="s">
        <v>368</v>
      </c>
      <c r="T7805" s="9" t="s">
        <v>368</v>
      </c>
      <c r="U7805" s="9" t="s">
        <v>368</v>
      </c>
    </row>
    <row r="7806">
      <c r="F7806" s="9"/>
      <c r="N7806" s="50"/>
      <c r="O7806" s="50"/>
      <c r="P7806" s="50"/>
      <c r="Q7806" s="50" t="s">
        <v>368</v>
      </c>
      <c r="R7806" s="9" t="s">
        <v>368</v>
      </c>
      <c r="S7806" s="50" t="s">
        <v>368</v>
      </c>
      <c r="T7806" s="9" t="s">
        <v>368</v>
      </c>
      <c r="U7806" s="9" t="s">
        <v>368</v>
      </c>
    </row>
    <row r="7807">
      <c r="F7807" s="9"/>
      <c r="N7807" s="50"/>
      <c r="O7807" s="50"/>
      <c r="P7807" s="50"/>
      <c r="Q7807" s="50" t="s">
        <v>368</v>
      </c>
      <c r="R7807" s="9" t="s">
        <v>368</v>
      </c>
      <c r="S7807" s="50" t="s">
        <v>368</v>
      </c>
      <c r="T7807" s="9" t="s">
        <v>368</v>
      </c>
      <c r="U7807" s="9" t="s">
        <v>368</v>
      </c>
    </row>
    <row r="7808">
      <c r="F7808" s="9"/>
      <c r="N7808" s="50"/>
      <c r="O7808" s="50"/>
      <c r="P7808" s="50"/>
      <c r="Q7808" s="50" t="s">
        <v>368</v>
      </c>
      <c r="R7808" s="9" t="s">
        <v>368</v>
      </c>
      <c r="S7808" s="50" t="s">
        <v>368</v>
      </c>
      <c r="T7808" s="9" t="s">
        <v>368</v>
      </c>
      <c r="U7808" s="9" t="s">
        <v>368</v>
      </c>
    </row>
    <row r="7809">
      <c r="F7809" s="9"/>
      <c r="N7809" s="50"/>
      <c r="O7809" s="50"/>
      <c r="P7809" s="50"/>
      <c r="Q7809" s="50" t="s">
        <v>368</v>
      </c>
      <c r="R7809" s="9" t="s">
        <v>368</v>
      </c>
      <c r="S7809" s="50" t="s">
        <v>368</v>
      </c>
      <c r="T7809" s="9" t="s">
        <v>368</v>
      </c>
      <c r="U7809" s="9" t="s">
        <v>368</v>
      </c>
    </row>
    <row r="7810">
      <c r="F7810" s="9"/>
      <c r="N7810" s="50"/>
      <c r="O7810" s="50"/>
      <c r="P7810" s="50"/>
      <c r="Q7810" s="50" t="s">
        <v>368</v>
      </c>
      <c r="R7810" s="9" t="s">
        <v>368</v>
      </c>
      <c r="S7810" s="50" t="s">
        <v>368</v>
      </c>
      <c r="T7810" s="9" t="s">
        <v>368</v>
      </c>
      <c r="U7810" s="9" t="s">
        <v>368</v>
      </c>
    </row>
    <row r="7811">
      <c r="F7811" s="9"/>
      <c r="N7811" s="50"/>
      <c r="O7811" s="50"/>
      <c r="P7811" s="50"/>
      <c r="Q7811" s="50" t="s">
        <v>368</v>
      </c>
      <c r="R7811" s="9" t="s">
        <v>368</v>
      </c>
      <c r="S7811" s="50" t="s">
        <v>368</v>
      </c>
      <c r="T7811" s="9" t="s">
        <v>368</v>
      </c>
      <c r="U7811" s="9" t="s">
        <v>368</v>
      </c>
    </row>
    <row r="7812">
      <c r="F7812" s="9"/>
      <c r="N7812" s="50"/>
      <c r="O7812" s="50"/>
      <c r="P7812" s="50"/>
      <c r="Q7812" s="50" t="s">
        <v>368</v>
      </c>
      <c r="R7812" s="9" t="s">
        <v>368</v>
      </c>
      <c r="S7812" s="50" t="s">
        <v>368</v>
      </c>
      <c r="T7812" s="9" t="s">
        <v>368</v>
      </c>
      <c r="U7812" s="9" t="s">
        <v>368</v>
      </c>
    </row>
    <row r="7813">
      <c r="F7813" s="9"/>
      <c r="N7813" s="50"/>
      <c r="O7813" s="50"/>
      <c r="P7813" s="50"/>
      <c r="Q7813" s="50" t="s">
        <v>368</v>
      </c>
      <c r="R7813" s="9" t="s">
        <v>368</v>
      </c>
      <c r="S7813" s="50" t="s">
        <v>368</v>
      </c>
      <c r="T7813" s="9" t="s">
        <v>368</v>
      </c>
      <c r="U7813" s="9" t="s">
        <v>368</v>
      </c>
    </row>
    <row r="7814">
      <c r="F7814" s="9"/>
      <c r="N7814" s="50"/>
      <c r="O7814" s="50"/>
      <c r="P7814" s="50"/>
      <c r="Q7814" s="50" t="s">
        <v>368</v>
      </c>
      <c r="R7814" s="9" t="s">
        <v>368</v>
      </c>
      <c r="S7814" s="50" t="s">
        <v>368</v>
      </c>
      <c r="T7814" s="9" t="s">
        <v>368</v>
      </c>
      <c r="U7814" s="9" t="s">
        <v>368</v>
      </c>
    </row>
    <row r="7815">
      <c r="F7815" s="9"/>
      <c r="N7815" s="50"/>
      <c r="O7815" s="50"/>
      <c r="P7815" s="50"/>
      <c r="Q7815" s="50" t="s">
        <v>368</v>
      </c>
      <c r="R7815" s="9" t="s">
        <v>368</v>
      </c>
      <c r="S7815" s="50" t="s">
        <v>368</v>
      </c>
      <c r="T7815" s="9" t="s">
        <v>368</v>
      </c>
      <c r="U7815" s="9" t="s">
        <v>368</v>
      </c>
    </row>
    <row r="7816">
      <c r="F7816" s="9"/>
      <c r="N7816" s="50"/>
      <c r="O7816" s="50"/>
      <c r="P7816" s="50"/>
      <c r="Q7816" s="50" t="s">
        <v>368</v>
      </c>
      <c r="R7816" s="9" t="s">
        <v>368</v>
      </c>
      <c r="S7816" s="50" t="s">
        <v>368</v>
      </c>
      <c r="T7816" s="9" t="s">
        <v>368</v>
      </c>
      <c r="U7816" s="9" t="s">
        <v>368</v>
      </c>
    </row>
    <row r="7817">
      <c r="F7817" s="9"/>
      <c r="N7817" s="50"/>
      <c r="O7817" s="50"/>
      <c r="P7817" s="50"/>
      <c r="Q7817" s="50" t="s">
        <v>368</v>
      </c>
      <c r="R7817" s="9" t="s">
        <v>368</v>
      </c>
      <c r="S7817" s="50" t="s">
        <v>368</v>
      </c>
      <c r="T7817" s="9" t="s">
        <v>368</v>
      </c>
      <c r="U7817" s="9" t="s">
        <v>368</v>
      </c>
    </row>
    <row r="7818">
      <c r="F7818" s="9"/>
      <c r="N7818" s="50"/>
      <c r="O7818" s="50"/>
      <c r="P7818" s="50"/>
      <c r="Q7818" s="50" t="s">
        <v>368</v>
      </c>
      <c r="R7818" s="9" t="s">
        <v>368</v>
      </c>
      <c r="S7818" s="50" t="s">
        <v>368</v>
      </c>
      <c r="T7818" s="9" t="s">
        <v>368</v>
      </c>
      <c r="U7818" s="9" t="s">
        <v>368</v>
      </c>
    </row>
    <row r="7819">
      <c r="F7819" s="9"/>
      <c r="N7819" s="50"/>
      <c r="O7819" s="50"/>
      <c r="P7819" s="50"/>
      <c r="Q7819" s="50" t="s">
        <v>368</v>
      </c>
      <c r="R7819" s="9" t="s">
        <v>368</v>
      </c>
      <c r="S7819" s="50" t="s">
        <v>368</v>
      </c>
      <c r="T7819" s="9" t="s">
        <v>368</v>
      </c>
      <c r="U7819" s="9" t="s">
        <v>368</v>
      </c>
    </row>
    <row r="7820">
      <c r="F7820" s="9"/>
      <c r="N7820" s="50"/>
      <c r="O7820" s="50"/>
      <c r="P7820" s="50"/>
      <c r="Q7820" s="50" t="s">
        <v>368</v>
      </c>
      <c r="R7820" s="9" t="s">
        <v>368</v>
      </c>
      <c r="S7820" s="50" t="s">
        <v>368</v>
      </c>
      <c r="T7820" s="9" t="s">
        <v>368</v>
      </c>
      <c r="U7820" s="9" t="s">
        <v>368</v>
      </c>
    </row>
    <row r="7821">
      <c r="F7821" s="9"/>
      <c r="N7821" s="50"/>
      <c r="O7821" s="50"/>
      <c r="P7821" s="50"/>
      <c r="Q7821" s="50" t="s">
        <v>368</v>
      </c>
      <c r="R7821" s="9" t="s">
        <v>368</v>
      </c>
      <c r="S7821" s="50" t="s">
        <v>368</v>
      </c>
      <c r="T7821" s="9" t="s">
        <v>368</v>
      </c>
      <c r="U7821" s="9" t="s">
        <v>368</v>
      </c>
    </row>
    <row r="7822">
      <c r="F7822" s="9"/>
      <c r="N7822" s="50"/>
      <c r="O7822" s="50"/>
      <c r="P7822" s="50"/>
      <c r="Q7822" s="50" t="s">
        <v>368</v>
      </c>
      <c r="R7822" s="9" t="s">
        <v>368</v>
      </c>
      <c r="S7822" s="50" t="s">
        <v>368</v>
      </c>
      <c r="T7822" s="9" t="s">
        <v>368</v>
      </c>
      <c r="U7822" s="9" t="s">
        <v>368</v>
      </c>
    </row>
    <row r="7823">
      <c r="F7823" s="9"/>
      <c r="N7823" s="50"/>
      <c r="O7823" s="50"/>
      <c r="P7823" s="50"/>
      <c r="Q7823" s="50" t="s">
        <v>368</v>
      </c>
      <c r="R7823" s="9" t="s">
        <v>368</v>
      </c>
      <c r="S7823" s="50" t="s">
        <v>368</v>
      </c>
      <c r="T7823" s="9" t="s">
        <v>368</v>
      </c>
      <c r="U7823" s="9" t="s">
        <v>368</v>
      </c>
    </row>
    <row r="7824">
      <c r="F7824" s="9"/>
      <c r="N7824" s="50"/>
      <c r="O7824" s="50"/>
      <c r="P7824" s="50"/>
      <c r="Q7824" s="50" t="s">
        <v>368</v>
      </c>
      <c r="R7824" s="9" t="s">
        <v>368</v>
      </c>
      <c r="S7824" s="50" t="s">
        <v>368</v>
      </c>
      <c r="T7824" s="9" t="s">
        <v>368</v>
      </c>
      <c r="U7824" s="9" t="s">
        <v>368</v>
      </c>
    </row>
    <row r="7825">
      <c r="F7825" s="9"/>
      <c r="N7825" s="50"/>
      <c r="O7825" s="50"/>
      <c r="P7825" s="50"/>
      <c r="Q7825" s="50" t="s">
        <v>368</v>
      </c>
      <c r="R7825" s="9" t="s">
        <v>368</v>
      </c>
      <c r="S7825" s="50" t="s">
        <v>368</v>
      </c>
      <c r="T7825" s="9" t="s">
        <v>368</v>
      </c>
      <c r="U7825" s="9" t="s">
        <v>368</v>
      </c>
    </row>
    <row r="7826">
      <c r="F7826" s="9"/>
      <c r="N7826" s="50"/>
      <c r="O7826" s="50"/>
      <c r="P7826" s="50"/>
      <c r="Q7826" s="50" t="s">
        <v>368</v>
      </c>
      <c r="R7826" s="9" t="s">
        <v>368</v>
      </c>
      <c r="S7826" s="50" t="s">
        <v>368</v>
      </c>
      <c r="T7826" s="9" t="s">
        <v>368</v>
      </c>
      <c r="U7826" s="9" t="s">
        <v>368</v>
      </c>
    </row>
    <row r="7827">
      <c r="F7827" s="9"/>
      <c r="N7827" s="50"/>
      <c r="O7827" s="50"/>
      <c r="P7827" s="50"/>
      <c r="Q7827" s="50" t="s">
        <v>368</v>
      </c>
      <c r="R7827" s="9" t="s">
        <v>368</v>
      </c>
      <c r="S7827" s="50" t="s">
        <v>368</v>
      </c>
      <c r="T7827" s="9" t="s">
        <v>368</v>
      </c>
      <c r="U7827" s="9" t="s">
        <v>368</v>
      </c>
    </row>
    <row r="7828">
      <c r="F7828" s="9"/>
      <c r="N7828" s="50"/>
      <c r="O7828" s="50"/>
      <c r="P7828" s="50"/>
      <c r="Q7828" s="50" t="s">
        <v>368</v>
      </c>
      <c r="R7828" s="9" t="s">
        <v>368</v>
      </c>
      <c r="S7828" s="50" t="s">
        <v>368</v>
      </c>
      <c r="T7828" s="9" t="s">
        <v>368</v>
      </c>
      <c r="U7828" s="9" t="s">
        <v>368</v>
      </c>
    </row>
    <row r="7829">
      <c r="F7829" s="9"/>
      <c r="N7829" s="50"/>
      <c r="O7829" s="50"/>
      <c r="P7829" s="50"/>
      <c r="Q7829" s="50" t="s">
        <v>368</v>
      </c>
      <c r="R7829" s="9" t="s">
        <v>368</v>
      </c>
      <c r="S7829" s="50" t="s">
        <v>368</v>
      </c>
      <c r="T7829" s="9" t="s">
        <v>368</v>
      </c>
      <c r="U7829" s="9" t="s">
        <v>368</v>
      </c>
    </row>
    <row r="7830">
      <c r="F7830" s="9"/>
      <c r="N7830" s="50"/>
      <c r="O7830" s="50"/>
      <c r="P7830" s="50"/>
      <c r="Q7830" s="50" t="s">
        <v>368</v>
      </c>
      <c r="R7830" s="9" t="s">
        <v>368</v>
      </c>
      <c r="S7830" s="50" t="s">
        <v>368</v>
      </c>
      <c r="T7830" s="9" t="s">
        <v>368</v>
      </c>
      <c r="U7830" s="9" t="s">
        <v>368</v>
      </c>
    </row>
    <row r="7831">
      <c r="F7831" s="9"/>
      <c r="N7831" s="50"/>
      <c r="O7831" s="50"/>
      <c r="P7831" s="50"/>
      <c r="Q7831" s="50" t="s">
        <v>368</v>
      </c>
      <c r="R7831" s="9" t="s">
        <v>368</v>
      </c>
      <c r="S7831" s="50" t="s">
        <v>368</v>
      </c>
      <c r="T7831" s="9" t="s">
        <v>368</v>
      </c>
      <c r="U7831" s="9" t="s">
        <v>368</v>
      </c>
    </row>
    <row r="7832">
      <c r="F7832" s="9"/>
      <c r="N7832" s="50"/>
      <c r="O7832" s="50"/>
      <c r="P7832" s="50"/>
      <c r="Q7832" s="50" t="s">
        <v>368</v>
      </c>
      <c r="R7832" s="9" t="s">
        <v>368</v>
      </c>
      <c r="S7832" s="50" t="s">
        <v>368</v>
      </c>
      <c r="T7832" s="9" t="s">
        <v>368</v>
      </c>
      <c r="U7832" s="9" t="s">
        <v>368</v>
      </c>
    </row>
    <row r="7833">
      <c r="F7833" s="9"/>
      <c r="N7833" s="50"/>
      <c r="O7833" s="50"/>
      <c r="P7833" s="50"/>
      <c r="Q7833" s="50" t="s">
        <v>368</v>
      </c>
      <c r="R7833" s="9" t="s">
        <v>368</v>
      </c>
      <c r="S7833" s="50" t="s">
        <v>368</v>
      </c>
      <c r="T7833" s="9" t="s">
        <v>368</v>
      </c>
      <c r="U7833" s="9" t="s">
        <v>368</v>
      </c>
    </row>
    <row r="7834">
      <c r="F7834" s="9"/>
      <c r="N7834" s="50"/>
      <c r="O7834" s="50"/>
      <c r="P7834" s="50"/>
      <c r="Q7834" s="50" t="s">
        <v>368</v>
      </c>
      <c r="R7834" s="9" t="s">
        <v>368</v>
      </c>
      <c r="S7834" s="50" t="s">
        <v>368</v>
      </c>
      <c r="T7834" s="9" t="s">
        <v>368</v>
      </c>
      <c r="U7834" s="9" t="s">
        <v>368</v>
      </c>
    </row>
    <row r="7835">
      <c r="F7835" s="9"/>
      <c r="N7835" s="50"/>
      <c r="O7835" s="50"/>
      <c r="P7835" s="50"/>
      <c r="Q7835" s="50" t="s">
        <v>368</v>
      </c>
      <c r="R7835" s="9" t="s">
        <v>368</v>
      </c>
      <c r="S7835" s="50" t="s">
        <v>368</v>
      </c>
      <c r="T7835" s="9" t="s">
        <v>368</v>
      </c>
      <c r="U7835" s="9" t="s">
        <v>368</v>
      </c>
    </row>
    <row r="7836">
      <c r="F7836" s="9"/>
      <c r="N7836" s="50"/>
      <c r="O7836" s="50"/>
      <c r="P7836" s="50"/>
      <c r="Q7836" s="50" t="s">
        <v>368</v>
      </c>
      <c r="R7836" s="9" t="s">
        <v>368</v>
      </c>
      <c r="S7836" s="50" t="s">
        <v>368</v>
      </c>
      <c r="T7836" s="9" t="s">
        <v>368</v>
      </c>
      <c r="U7836" s="9" t="s">
        <v>368</v>
      </c>
    </row>
    <row r="7837">
      <c r="F7837" s="9"/>
      <c r="N7837" s="50"/>
      <c r="O7837" s="50"/>
      <c r="P7837" s="50"/>
      <c r="Q7837" s="50" t="s">
        <v>368</v>
      </c>
      <c r="R7837" s="9" t="s">
        <v>368</v>
      </c>
      <c r="S7837" s="50" t="s">
        <v>368</v>
      </c>
      <c r="T7837" s="9" t="s">
        <v>368</v>
      </c>
      <c r="U7837" s="9" t="s">
        <v>368</v>
      </c>
    </row>
    <row r="7838">
      <c r="F7838" s="9"/>
      <c r="N7838" s="50"/>
      <c r="O7838" s="50"/>
      <c r="P7838" s="50"/>
      <c r="Q7838" s="50" t="s">
        <v>368</v>
      </c>
      <c r="R7838" s="9" t="s">
        <v>368</v>
      </c>
      <c r="S7838" s="50" t="s">
        <v>368</v>
      </c>
      <c r="T7838" s="9" t="s">
        <v>368</v>
      </c>
      <c r="U7838" s="9" t="s">
        <v>368</v>
      </c>
    </row>
    <row r="7839">
      <c r="F7839" s="9"/>
      <c r="N7839" s="50"/>
      <c r="O7839" s="50"/>
      <c r="P7839" s="50"/>
      <c r="Q7839" s="50" t="s">
        <v>368</v>
      </c>
      <c r="R7839" s="9" t="s">
        <v>368</v>
      </c>
      <c r="S7839" s="50" t="s">
        <v>368</v>
      </c>
      <c r="T7839" s="9" t="s">
        <v>368</v>
      </c>
      <c r="U7839" s="9" t="s">
        <v>368</v>
      </c>
    </row>
    <row r="7840">
      <c r="F7840" s="9"/>
      <c r="N7840" s="50"/>
      <c r="O7840" s="50"/>
      <c r="P7840" s="50"/>
      <c r="Q7840" s="50" t="s">
        <v>368</v>
      </c>
      <c r="R7840" s="9" t="s">
        <v>368</v>
      </c>
      <c r="S7840" s="50" t="s">
        <v>368</v>
      </c>
      <c r="T7840" s="9" t="s">
        <v>368</v>
      </c>
      <c r="U7840" s="9" t="s">
        <v>368</v>
      </c>
    </row>
    <row r="7841">
      <c r="F7841" s="9"/>
      <c r="N7841" s="50"/>
      <c r="O7841" s="50"/>
      <c r="P7841" s="50"/>
      <c r="Q7841" s="50" t="s">
        <v>368</v>
      </c>
      <c r="R7841" s="9" t="s">
        <v>368</v>
      </c>
      <c r="S7841" s="50" t="s">
        <v>368</v>
      </c>
      <c r="T7841" s="9" t="s">
        <v>368</v>
      </c>
      <c r="U7841" s="9" t="s">
        <v>368</v>
      </c>
    </row>
    <row r="7842">
      <c r="F7842" s="9"/>
      <c r="N7842" s="50"/>
      <c r="O7842" s="50"/>
      <c r="P7842" s="50"/>
      <c r="Q7842" s="50" t="s">
        <v>368</v>
      </c>
      <c r="R7842" s="9" t="s">
        <v>368</v>
      </c>
      <c r="S7842" s="50" t="s">
        <v>368</v>
      </c>
      <c r="T7842" s="9" t="s">
        <v>368</v>
      </c>
      <c r="U7842" s="9" t="s">
        <v>368</v>
      </c>
    </row>
    <row r="7843">
      <c r="F7843" s="9"/>
      <c r="N7843" s="50"/>
      <c r="O7843" s="50"/>
      <c r="P7843" s="50"/>
      <c r="Q7843" s="50" t="s">
        <v>368</v>
      </c>
      <c r="R7843" s="9" t="s">
        <v>368</v>
      </c>
      <c r="S7843" s="50" t="s">
        <v>368</v>
      </c>
      <c r="T7843" s="9" t="s">
        <v>368</v>
      </c>
      <c r="U7843" s="9" t="s">
        <v>368</v>
      </c>
    </row>
    <row r="7844">
      <c r="F7844" s="9"/>
      <c r="N7844" s="50"/>
      <c r="O7844" s="50"/>
      <c r="P7844" s="50"/>
      <c r="Q7844" s="50" t="s">
        <v>368</v>
      </c>
      <c r="R7844" s="9" t="s">
        <v>368</v>
      </c>
      <c r="S7844" s="50" t="s">
        <v>368</v>
      </c>
      <c r="T7844" s="9" t="s">
        <v>368</v>
      </c>
      <c r="U7844" s="9" t="s">
        <v>368</v>
      </c>
    </row>
    <row r="7845">
      <c r="F7845" s="9"/>
      <c r="N7845" s="50"/>
      <c r="O7845" s="50"/>
      <c r="P7845" s="50"/>
      <c r="Q7845" s="50" t="s">
        <v>368</v>
      </c>
      <c r="R7845" s="9" t="s">
        <v>368</v>
      </c>
      <c r="S7845" s="50" t="s">
        <v>368</v>
      </c>
      <c r="T7845" s="9" t="s">
        <v>368</v>
      </c>
      <c r="U7845" s="9" t="s">
        <v>368</v>
      </c>
    </row>
    <row r="7846">
      <c r="F7846" s="9"/>
      <c r="N7846" s="50"/>
      <c r="O7846" s="50"/>
      <c r="P7846" s="50"/>
      <c r="Q7846" s="50" t="s">
        <v>368</v>
      </c>
      <c r="R7846" s="9" t="s">
        <v>368</v>
      </c>
      <c r="S7846" s="50" t="s">
        <v>368</v>
      </c>
      <c r="T7846" s="9" t="s">
        <v>368</v>
      </c>
      <c r="U7846" s="9" t="s">
        <v>368</v>
      </c>
    </row>
    <row r="7847">
      <c r="F7847" s="9"/>
      <c r="N7847" s="50"/>
      <c r="O7847" s="50"/>
      <c r="P7847" s="50"/>
      <c r="Q7847" s="50" t="s">
        <v>368</v>
      </c>
      <c r="R7847" s="9" t="s">
        <v>368</v>
      </c>
      <c r="S7847" s="50" t="s">
        <v>368</v>
      </c>
      <c r="T7847" s="9" t="s">
        <v>368</v>
      </c>
      <c r="U7847" s="9" t="s">
        <v>368</v>
      </c>
    </row>
    <row r="7848">
      <c r="F7848" s="9"/>
      <c r="N7848" s="50"/>
      <c r="O7848" s="50"/>
      <c r="P7848" s="50"/>
      <c r="Q7848" s="50" t="s">
        <v>368</v>
      </c>
      <c r="R7848" s="9" t="s">
        <v>368</v>
      </c>
      <c r="S7848" s="50" t="s">
        <v>368</v>
      </c>
      <c r="T7848" s="9" t="s">
        <v>368</v>
      </c>
      <c r="U7848" s="9" t="s">
        <v>368</v>
      </c>
    </row>
    <row r="7849">
      <c r="F7849" s="9"/>
      <c r="N7849" s="50"/>
      <c r="O7849" s="50"/>
      <c r="P7849" s="50"/>
      <c r="Q7849" s="50" t="s">
        <v>368</v>
      </c>
      <c r="R7849" s="9" t="s">
        <v>368</v>
      </c>
      <c r="S7849" s="50" t="s">
        <v>368</v>
      </c>
      <c r="T7849" s="9" t="s">
        <v>368</v>
      </c>
      <c r="U7849" s="9" t="s">
        <v>368</v>
      </c>
    </row>
    <row r="7850">
      <c r="F7850" s="9"/>
      <c r="N7850" s="50"/>
      <c r="O7850" s="50"/>
      <c r="P7850" s="50"/>
      <c r="Q7850" s="50" t="s">
        <v>368</v>
      </c>
      <c r="R7850" s="9" t="s">
        <v>368</v>
      </c>
      <c r="S7850" s="50" t="s">
        <v>368</v>
      </c>
      <c r="T7850" s="9" t="s">
        <v>368</v>
      </c>
      <c r="U7850" s="9" t="s">
        <v>368</v>
      </c>
    </row>
    <row r="7851">
      <c r="F7851" s="9"/>
      <c r="N7851" s="50"/>
      <c r="O7851" s="50"/>
      <c r="P7851" s="50"/>
      <c r="Q7851" s="50" t="s">
        <v>368</v>
      </c>
      <c r="R7851" s="9" t="s">
        <v>368</v>
      </c>
      <c r="S7851" s="50" t="s">
        <v>368</v>
      </c>
      <c r="T7851" s="9" t="s">
        <v>368</v>
      </c>
      <c r="U7851" s="9" t="s">
        <v>368</v>
      </c>
    </row>
    <row r="7852">
      <c r="F7852" s="9"/>
      <c r="N7852" s="50"/>
      <c r="O7852" s="50"/>
      <c r="P7852" s="50"/>
      <c r="Q7852" s="50" t="s">
        <v>368</v>
      </c>
      <c r="R7852" s="9" t="s">
        <v>368</v>
      </c>
      <c r="S7852" s="50" t="s">
        <v>368</v>
      </c>
      <c r="T7852" s="9" t="s">
        <v>368</v>
      </c>
      <c r="U7852" s="9" t="s">
        <v>368</v>
      </c>
    </row>
    <row r="7853">
      <c r="F7853" s="9"/>
      <c r="N7853" s="50"/>
      <c r="O7853" s="50"/>
      <c r="P7853" s="50"/>
      <c r="Q7853" s="50" t="s">
        <v>368</v>
      </c>
      <c r="R7853" s="9" t="s">
        <v>368</v>
      </c>
      <c r="S7853" s="50" t="s">
        <v>368</v>
      </c>
      <c r="T7853" s="9" t="s">
        <v>368</v>
      </c>
      <c r="U7853" s="9" t="s">
        <v>368</v>
      </c>
    </row>
    <row r="7854">
      <c r="F7854" s="9"/>
      <c r="N7854" s="50"/>
      <c r="O7854" s="50"/>
      <c r="P7854" s="50"/>
      <c r="Q7854" s="50" t="s">
        <v>368</v>
      </c>
      <c r="R7854" s="9" t="s">
        <v>368</v>
      </c>
      <c r="S7854" s="50" t="s">
        <v>368</v>
      </c>
      <c r="T7854" s="9" t="s">
        <v>368</v>
      </c>
      <c r="U7854" s="9" t="s">
        <v>368</v>
      </c>
    </row>
    <row r="7855">
      <c r="F7855" s="9"/>
      <c r="N7855" s="50"/>
      <c r="O7855" s="50"/>
      <c r="P7855" s="50"/>
      <c r="Q7855" s="50" t="s">
        <v>368</v>
      </c>
      <c r="R7855" s="9" t="s">
        <v>368</v>
      </c>
      <c r="S7855" s="50" t="s">
        <v>368</v>
      </c>
      <c r="T7855" s="9" t="s">
        <v>368</v>
      </c>
      <c r="U7855" s="9" t="s">
        <v>368</v>
      </c>
    </row>
    <row r="7856">
      <c r="F7856" s="9"/>
      <c r="N7856" s="50"/>
      <c r="O7856" s="50"/>
      <c r="P7856" s="50"/>
      <c r="Q7856" s="50" t="s">
        <v>368</v>
      </c>
      <c r="R7856" s="9" t="s">
        <v>368</v>
      </c>
      <c r="S7856" s="50" t="s">
        <v>368</v>
      </c>
      <c r="T7856" s="9" t="s">
        <v>368</v>
      </c>
      <c r="U7856" s="9" t="s">
        <v>368</v>
      </c>
    </row>
    <row r="7857">
      <c r="F7857" s="9"/>
      <c r="N7857" s="50"/>
      <c r="O7857" s="50"/>
      <c r="P7857" s="50"/>
      <c r="Q7857" s="50" t="s">
        <v>368</v>
      </c>
      <c r="R7857" s="9" t="s">
        <v>368</v>
      </c>
      <c r="S7857" s="50" t="s">
        <v>368</v>
      </c>
      <c r="T7857" s="9" t="s">
        <v>368</v>
      </c>
      <c r="U7857" s="9" t="s">
        <v>368</v>
      </c>
    </row>
    <row r="7858">
      <c r="F7858" s="9"/>
      <c r="N7858" s="50"/>
      <c r="O7858" s="50"/>
      <c r="P7858" s="50"/>
      <c r="Q7858" s="50" t="s">
        <v>368</v>
      </c>
      <c r="R7858" s="9" t="s">
        <v>368</v>
      </c>
      <c r="S7858" s="50" t="s">
        <v>368</v>
      </c>
      <c r="T7858" s="9" t="s">
        <v>368</v>
      </c>
      <c r="U7858" s="9" t="s">
        <v>368</v>
      </c>
    </row>
    <row r="7859">
      <c r="F7859" s="9"/>
      <c r="N7859" s="50"/>
      <c r="O7859" s="50"/>
      <c r="P7859" s="50"/>
      <c r="Q7859" s="50" t="s">
        <v>368</v>
      </c>
      <c r="R7859" s="9" t="s">
        <v>368</v>
      </c>
      <c r="S7859" s="50" t="s">
        <v>368</v>
      </c>
      <c r="T7859" s="9" t="s">
        <v>368</v>
      </c>
      <c r="U7859" s="9" t="s">
        <v>368</v>
      </c>
    </row>
    <row r="7860">
      <c r="F7860" s="9"/>
      <c r="N7860" s="50"/>
      <c r="O7860" s="50"/>
      <c r="P7860" s="50"/>
      <c r="Q7860" s="50" t="s">
        <v>368</v>
      </c>
      <c r="R7860" s="9" t="s">
        <v>368</v>
      </c>
      <c r="S7860" s="50" t="s">
        <v>368</v>
      </c>
      <c r="T7860" s="9" t="s">
        <v>368</v>
      </c>
      <c r="U7860" s="9" t="s">
        <v>368</v>
      </c>
    </row>
    <row r="7861">
      <c r="F7861" s="9"/>
      <c r="N7861" s="50"/>
      <c r="O7861" s="50"/>
      <c r="P7861" s="50"/>
      <c r="Q7861" s="50" t="s">
        <v>368</v>
      </c>
      <c r="R7861" s="9" t="s">
        <v>368</v>
      </c>
      <c r="S7861" s="50" t="s">
        <v>368</v>
      </c>
      <c r="T7861" s="9" t="s">
        <v>368</v>
      </c>
      <c r="U7861" s="9" t="s">
        <v>368</v>
      </c>
    </row>
    <row r="7862">
      <c r="F7862" s="9"/>
      <c r="N7862" s="50"/>
      <c r="O7862" s="50"/>
      <c r="P7862" s="50"/>
      <c r="Q7862" s="50" t="s">
        <v>368</v>
      </c>
      <c r="R7862" s="9" t="s">
        <v>368</v>
      </c>
      <c r="S7862" s="50" t="s">
        <v>368</v>
      </c>
      <c r="T7862" s="9" t="s">
        <v>368</v>
      </c>
      <c r="U7862" s="9" t="s">
        <v>368</v>
      </c>
    </row>
    <row r="7863">
      <c r="F7863" s="9"/>
      <c r="N7863" s="50"/>
      <c r="O7863" s="50"/>
      <c r="P7863" s="50"/>
      <c r="Q7863" s="50" t="s">
        <v>368</v>
      </c>
      <c r="R7863" s="9" t="s">
        <v>368</v>
      </c>
      <c r="S7863" s="50" t="s">
        <v>368</v>
      </c>
      <c r="T7863" s="9" t="s">
        <v>368</v>
      </c>
      <c r="U7863" s="9" t="s">
        <v>368</v>
      </c>
    </row>
    <row r="7864">
      <c r="F7864" s="9"/>
      <c r="N7864" s="50"/>
      <c r="O7864" s="50"/>
      <c r="P7864" s="50"/>
      <c r="Q7864" s="50" t="s">
        <v>368</v>
      </c>
      <c r="R7864" s="9" t="s">
        <v>368</v>
      </c>
      <c r="S7864" s="50" t="s">
        <v>368</v>
      </c>
      <c r="T7864" s="9" t="s">
        <v>368</v>
      </c>
      <c r="U7864" s="9" t="s">
        <v>368</v>
      </c>
    </row>
    <row r="7865">
      <c r="F7865" s="9"/>
      <c r="N7865" s="50"/>
      <c r="O7865" s="50"/>
      <c r="P7865" s="50"/>
      <c r="Q7865" s="50" t="s">
        <v>368</v>
      </c>
      <c r="R7865" s="9" t="s">
        <v>368</v>
      </c>
      <c r="S7865" s="50" t="s">
        <v>368</v>
      </c>
      <c r="T7865" s="9" t="s">
        <v>368</v>
      </c>
      <c r="U7865" s="9" t="s">
        <v>368</v>
      </c>
    </row>
    <row r="7866">
      <c r="F7866" s="9"/>
      <c r="N7866" s="50"/>
      <c r="O7866" s="50"/>
      <c r="P7866" s="50"/>
      <c r="Q7866" s="50" t="s">
        <v>368</v>
      </c>
      <c r="R7866" s="9" t="s">
        <v>368</v>
      </c>
      <c r="S7866" s="50" t="s">
        <v>368</v>
      </c>
      <c r="T7866" s="9" t="s">
        <v>368</v>
      </c>
      <c r="U7866" s="9" t="s">
        <v>368</v>
      </c>
    </row>
    <row r="7867">
      <c r="F7867" s="9"/>
      <c r="N7867" s="50"/>
      <c r="O7867" s="50"/>
      <c r="P7867" s="50"/>
      <c r="Q7867" s="50" t="s">
        <v>368</v>
      </c>
      <c r="R7867" s="9" t="s">
        <v>368</v>
      </c>
      <c r="S7867" s="50" t="s">
        <v>368</v>
      </c>
      <c r="T7867" s="9" t="s">
        <v>368</v>
      </c>
      <c r="U7867" s="9" t="s">
        <v>368</v>
      </c>
    </row>
    <row r="7868">
      <c r="F7868" s="9"/>
      <c r="N7868" s="50"/>
      <c r="O7868" s="50"/>
      <c r="P7868" s="50"/>
      <c r="Q7868" s="50" t="s">
        <v>368</v>
      </c>
      <c r="R7868" s="9" t="s">
        <v>368</v>
      </c>
      <c r="S7868" s="50" t="s">
        <v>368</v>
      </c>
      <c r="T7868" s="9" t="s">
        <v>368</v>
      </c>
      <c r="U7868" s="9" t="s">
        <v>368</v>
      </c>
    </row>
    <row r="7869">
      <c r="F7869" s="9"/>
      <c r="N7869" s="50"/>
      <c r="O7869" s="50"/>
      <c r="P7869" s="50"/>
      <c r="Q7869" s="50" t="s">
        <v>368</v>
      </c>
      <c r="R7869" s="9" t="s">
        <v>368</v>
      </c>
      <c r="S7869" s="50" t="s">
        <v>368</v>
      </c>
      <c r="T7869" s="9" t="s">
        <v>368</v>
      </c>
      <c r="U7869" s="9" t="s">
        <v>368</v>
      </c>
    </row>
    <row r="7870">
      <c r="F7870" s="9"/>
      <c r="N7870" s="50"/>
      <c r="O7870" s="50"/>
      <c r="P7870" s="50"/>
      <c r="Q7870" s="50" t="s">
        <v>368</v>
      </c>
      <c r="R7870" s="9" t="s">
        <v>368</v>
      </c>
      <c r="S7870" s="50" t="s">
        <v>368</v>
      </c>
      <c r="T7870" s="9" t="s">
        <v>368</v>
      </c>
      <c r="U7870" s="9" t="s">
        <v>368</v>
      </c>
    </row>
    <row r="7871">
      <c r="F7871" s="9"/>
      <c r="N7871" s="50"/>
      <c r="O7871" s="50"/>
      <c r="P7871" s="50"/>
      <c r="Q7871" s="50" t="s">
        <v>368</v>
      </c>
      <c r="R7871" s="9" t="s">
        <v>368</v>
      </c>
      <c r="S7871" s="50" t="s">
        <v>368</v>
      </c>
      <c r="T7871" s="9" t="s">
        <v>368</v>
      </c>
      <c r="U7871" s="9" t="s">
        <v>368</v>
      </c>
    </row>
    <row r="7872">
      <c r="F7872" s="9"/>
      <c r="N7872" s="50"/>
      <c r="O7872" s="50"/>
      <c r="P7872" s="50"/>
      <c r="Q7872" s="50" t="s">
        <v>368</v>
      </c>
      <c r="R7872" s="9" t="s">
        <v>368</v>
      </c>
      <c r="S7872" s="50" t="s">
        <v>368</v>
      </c>
      <c r="T7872" s="9" t="s">
        <v>368</v>
      </c>
      <c r="U7872" s="9" t="s">
        <v>368</v>
      </c>
    </row>
    <row r="7873">
      <c r="F7873" s="9"/>
      <c r="N7873" s="50"/>
      <c r="O7873" s="50"/>
      <c r="P7873" s="50"/>
      <c r="Q7873" s="50" t="s">
        <v>368</v>
      </c>
      <c r="R7873" s="9" t="s">
        <v>368</v>
      </c>
      <c r="S7873" s="50" t="s">
        <v>368</v>
      </c>
      <c r="T7873" s="9" t="s">
        <v>368</v>
      </c>
      <c r="U7873" s="9" t="s">
        <v>368</v>
      </c>
    </row>
    <row r="7874">
      <c r="F7874" s="9"/>
      <c r="N7874" s="50"/>
      <c r="O7874" s="50"/>
      <c r="P7874" s="50"/>
      <c r="Q7874" s="50" t="s">
        <v>368</v>
      </c>
      <c r="R7874" s="9" t="s">
        <v>368</v>
      </c>
      <c r="S7874" s="50" t="s">
        <v>368</v>
      </c>
      <c r="T7874" s="9" t="s">
        <v>368</v>
      </c>
      <c r="U7874" s="9" t="s">
        <v>368</v>
      </c>
    </row>
    <row r="7875">
      <c r="F7875" s="9"/>
      <c r="N7875" s="50"/>
      <c r="O7875" s="50"/>
      <c r="P7875" s="50"/>
      <c r="Q7875" s="50" t="s">
        <v>368</v>
      </c>
      <c r="R7875" s="9" t="s">
        <v>368</v>
      </c>
      <c r="S7875" s="50" t="s">
        <v>368</v>
      </c>
      <c r="T7875" s="9" t="s">
        <v>368</v>
      </c>
      <c r="U7875" s="9" t="s">
        <v>368</v>
      </c>
    </row>
    <row r="7876">
      <c r="F7876" s="9"/>
      <c r="N7876" s="50"/>
      <c r="O7876" s="50"/>
      <c r="P7876" s="50"/>
      <c r="Q7876" s="50" t="s">
        <v>368</v>
      </c>
      <c r="R7876" s="9" t="s">
        <v>368</v>
      </c>
      <c r="S7876" s="50" t="s">
        <v>368</v>
      </c>
      <c r="T7876" s="9" t="s">
        <v>368</v>
      </c>
      <c r="U7876" s="9" t="s">
        <v>368</v>
      </c>
    </row>
    <row r="7877">
      <c r="F7877" s="9"/>
      <c r="N7877" s="50"/>
      <c r="O7877" s="50"/>
      <c r="P7877" s="50"/>
      <c r="Q7877" s="50" t="s">
        <v>368</v>
      </c>
      <c r="R7877" s="9" t="s">
        <v>368</v>
      </c>
      <c r="S7877" s="50" t="s">
        <v>368</v>
      </c>
      <c r="T7877" s="9" t="s">
        <v>368</v>
      </c>
      <c r="U7877" s="9" t="s">
        <v>368</v>
      </c>
    </row>
    <row r="7878">
      <c r="F7878" s="9"/>
      <c r="N7878" s="50"/>
      <c r="O7878" s="50"/>
      <c r="P7878" s="50"/>
      <c r="Q7878" s="50" t="s">
        <v>368</v>
      </c>
      <c r="R7878" s="9" t="s">
        <v>368</v>
      </c>
      <c r="S7878" s="50" t="s">
        <v>368</v>
      </c>
      <c r="T7878" s="9" t="s">
        <v>368</v>
      </c>
      <c r="U7878" s="9" t="s">
        <v>368</v>
      </c>
    </row>
    <row r="7879">
      <c r="F7879" s="9"/>
      <c r="N7879" s="50"/>
      <c r="O7879" s="50"/>
      <c r="P7879" s="50"/>
      <c r="Q7879" s="50" t="s">
        <v>368</v>
      </c>
      <c r="R7879" s="9" t="s">
        <v>368</v>
      </c>
      <c r="S7879" s="50" t="s">
        <v>368</v>
      </c>
      <c r="T7879" s="9" t="s">
        <v>368</v>
      </c>
      <c r="U7879" s="9" t="s">
        <v>368</v>
      </c>
    </row>
    <row r="7880">
      <c r="F7880" s="9"/>
      <c r="N7880" s="50"/>
      <c r="O7880" s="50"/>
      <c r="P7880" s="50"/>
      <c r="Q7880" s="50" t="s">
        <v>368</v>
      </c>
      <c r="R7880" s="9" t="s">
        <v>368</v>
      </c>
      <c r="S7880" s="50" t="s">
        <v>368</v>
      </c>
      <c r="T7880" s="9" t="s">
        <v>368</v>
      </c>
      <c r="U7880" s="9" t="s">
        <v>368</v>
      </c>
    </row>
    <row r="7881">
      <c r="F7881" s="9"/>
      <c r="N7881" s="50"/>
      <c r="O7881" s="50"/>
      <c r="P7881" s="50"/>
      <c r="Q7881" s="50" t="s">
        <v>368</v>
      </c>
      <c r="R7881" s="9" t="s">
        <v>368</v>
      </c>
      <c r="S7881" s="50" t="s">
        <v>368</v>
      </c>
      <c r="T7881" s="9" t="s">
        <v>368</v>
      </c>
      <c r="U7881" s="9" t="s">
        <v>368</v>
      </c>
    </row>
    <row r="7882">
      <c r="F7882" s="9"/>
      <c r="N7882" s="50"/>
      <c r="O7882" s="50"/>
      <c r="P7882" s="50"/>
      <c r="Q7882" s="50" t="s">
        <v>368</v>
      </c>
      <c r="R7882" s="9" t="s">
        <v>368</v>
      </c>
      <c r="S7882" s="50" t="s">
        <v>368</v>
      </c>
      <c r="T7882" s="9" t="s">
        <v>368</v>
      </c>
      <c r="U7882" s="9" t="s">
        <v>368</v>
      </c>
    </row>
    <row r="7883">
      <c r="F7883" s="9"/>
      <c r="N7883" s="50"/>
      <c r="O7883" s="50"/>
      <c r="P7883" s="50"/>
      <c r="Q7883" s="50" t="s">
        <v>368</v>
      </c>
      <c r="R7883" s="9" t="s">
        <v>368</v>
      </c>
      <c r="S7883" s="50" t="s">
        <v>368</v>
      </c>
      <c r="T7883" s="9" t="s">
        <v>368</v>
      </c>
      <c r="U7883" s="9" t="s">
        <v>368</v>
      </c>
    </row>
    <row r="7884">
      <c r="F7884" s="9"/>
      <c r="N7884" s="50"/>
      <c r="O7884" s="50"/>
      <c r="P7884" s="50"/>
      <c r="Q7884" s="50" t="s">
        <v>368</v>
      </c>
      <c r="R7884" s="9" t="s">
        <v>368</v>
      </c>
      <c r="S7884" s="50" t="s">
        <v>368</v>
      </c>
      <c r="T7884" s="9" t="s">
        <v>368</v>
      </c>
      <c r="U7884" s="9" t="s">
        <v>368</v>
      </c>
    </row>
    <row r="7885">
      <c r="F7885" s="9"/>
      <c r="N7885" s="50"/>
      <c r="O7885" s="50"/>
      <c r="P7885" s="50"/>
      <c r="Q7885" s="50" t="s">
        <v>368</v>
      </c>
      <c r="R7885" s="9" t="s">
        <v>368</v>
      </c>
      <c r="S7885" s="50" t="s">
        <v>368</v>
      </c>
      <c r="T7885" s="9" t="s">
        <v>368</v>
      </c>
      <c r="U7885" s="9" t="s">
        <v>368</v>
      </c>
    </row>
    <row r="7886">
      <c r="F7886" s="9"/>
      <c r="N7886" s="50"/>
      <c r="O7886" s="50"/>
      <c r="P7886" s="50"/>
      <c r="Q7886" s="50" t="s">
        <v>368</v>
      </c>
      <c r="R7886" s="9" t="s">
        <v>368</v>
      </c>
      <c r="S7886" s="50" t="s">
        <v>368</v>
      </c>
      <c r="T7886" s="9" t="s">
        <v>368</v>
      </c>
      <c r="U7886" s="9" t="s">
        <v>368</v>
      </c>
    </row>
    <row r="7887">
      <c r="F7887" s="9"/>
      <c r="N7887" s="50"/>
      <c r="O7887" s="50"/>
      <c r="P7887" s="50"/>
      <c r="Q7887" s="50" t="s">
        <v>368</v>
      </c>
      <c r="R7887" s="9" t="s">
        <v>368</v>
      </c>
      <c r="S7887" s="50" t="s">
        <v>368</v>
      </c>
      <c r="T7887" s="9" t="s">
        <v>368</v>
      </c>
      <c r="U7887" s="9" t="s">
        <v>368</v>
      </c>
    </row>
    <row r="7888">
      <c r="F7888" s="9"/>
      <c r="N7888" s="50"/>
      <c r="O7888" s="50"/>
      <c r="P7888" s="50"/>
      <c r="Q7888" s="50" t="s">
        <v>368</v>
      </c>
      <c r="R7888" s="9" t="s">
        <v>368</v>
      </c>
      <c r="S7888" s="50" t="s">
        <v>368</v>
      </c>
      <c r="T7888" s="9" t="s">
        <v>368</v>
      </c>
      <c r="U7888" s="9" t="s">
        <v>368</v>
      </c>
    </row>
    <row r="7889">
      <c r="F7889" s="9"/>
      <c r="N7889" s="50"/>
      <c r="O7889" s="50"/>
      <c r="P7889" s="50"/>
      <c r="Q7889" s="50" t="s">
        <v>368</v>
      </c>
      <c r="R7889" s="9" t="s">
        <v>368</v>
      </c>
      <c r="S7889" s="50" t="s">
        <v>368</v>
      </c>
      <c r="T7889" s="9" t="s">
        <v>368</v>
      </c>
      <c r="U7889" s="9" t="s">
        <v>368</v>
      </c>
    </row>
    <row r="7890">
      <c r="F7890" s="9"/>
      <c r="N7890" s="50"/>
      <c r="O7890" s="50"/>
      <c r="P7890" s="50"/>
      <c r="Q7890" s="50" t="s">
        <v>368</v>
      </c>
      <c r="R7890" s="9" t="s">
        <v>368</v>
      </c>
      <c r="S7890" s="50" t="s">
        <v>368</v>
      </c>
      <c r="T7890" s="9" t="s">
        <v>368</v>
      </c>
      <c r="U7890" s="9" t="s">
        <v>368</v>
      </c>
    </row>
    <row r="7891">
      <c r="F7891" s="9"/>
      <c r="N7891" s="50"/>
      <c r="O7891" s="50"/>
      <c r="P7891" s="50"/>
      <c r="Q7891" s="50" t="s">
        <v>368</v>
      </c>
      <c r="R7891" s="9" t="s">
        <v>368</v>
      </c>
      <c r="S7891" s="50" t="s">
        <v>368</v>
      </c>
      <c r="T7891" s="9" t="s">
        <v>368</v>
      </c>
      <c r="U7891" s="9" t="s">
        <v>368</v>
      </c>
    </row>
    <row r="7892">
      <c r="F7892" s="9"/>
      <c r="N7892" s="50"/>
      <c r="O7892" s="50"/>
      <c r="P7892" s="50"/>
      <c r="Q7892" s="50" t="s">
        <v>368</v>
      </c>
      <c r="R7892" s="9" t="s">
        <v>368</v>
      </c>
      <c r="S7892" s="50" t="s">
        <v>368</v>
      </c>
      <c r="T7892" s="9" t="s">
        <v>368</v>
      </c>
      <c r="U7892" s="9" t="s">
        <v>368</v>
      </c>
    </row>
    <row r="7893">
      <c r="F7893" s="9"/>
      <c r="N7893" s="50"/>
      <c r="O7893" s="50"/>
      <c r="P7893" s="50"/>
      <c r="Q7893" s="50" t="s">
        <v>368</v>
      </c>
      <c r="R7893" s="9" t="s">
        <v>368</v>
      </c>
      <c r="S7893" s="50" t="s">
        <v>368</v>
      </c>
      <c r="T7893" s="9" t="s">
        <v>368</v>
      </c>
      <c r="U7893" s="9" t="s">
        <v>368</v>
      </c>
    </row>
    <row r="7894">
      <c r="F7894" s="9"/>
      <c r="N7894" s="50"/>
      <c r="O7894" s="50"/>
      <c r="P7894" s="50"/>
      <c r="Q7894" s="50" t="s">
        <v>368</v>
      </c>
      <c r="R7894" s="9" t="s">
        <v>368</v>
      </c>
      <c r="S7894" s="50" t="s">
        <v>368</v>
      </c>
      <c r="T7894" s="9" t="s">
        <v>368</v>
      </c>
      <c r="U7894" s="9" t="s">
        <v>368</v>
      </c>
    </row>
    <row r="7895">
      <c r="F7895" s="9"/>
      <c r="N7895" s="50"/>
      <c r="O7895" s="50"/>
      <c r="P7895" s="50"/>
      <c r="Q7895" s="50" t="s">
        <v>368</v>
      </c>
      <c r="R7895" s="9" t="s">
        <v>368</v>
      </c>
      <c r="S7895" s="50" t="s">
        <v>368</v>
      </c>
      <c r="T7895" s="9" t="s">
        <v>368</v>
      </c>
      <c r="U7895" s="9" t="s">
        <v>368</v>
      </c>
    </row>
    <row r="7896">
      <c r="F7896" s="9"/>
      <c r="N7896" s="50"/>
      <c r="O7896" s="50"/>
      <c r="P7896" s="50"/>
      <c r="Q7896" s="50" t="s">
        <v>368</v>
      </c>
      <c r="R7896" s="9" t="s">
        <v>368</v>
      </c>
      <c r="S7896" s="50" t="s">
        <v>368</v>
      </c>
      <c r="T7896" s="9" t="s">
        <v>368</v>
      </c>
      <c r="U7896" s="9" t="s">
        <v>368</v>
      </c>
    </row>
    <row r="7897">
      <c r="F7897" s="9"/>
      <c r="N7897" s="50"/>
      <c r="O7897" s="50"/>
      <c r="P7897" s="50"/>
      <c r="Q7897" s="50" t="s">
        <v>368</v>
      </c>
      <c r="R7897" s="9" t="s">
        <v>368</v>
      </c>
      <c r="S7897" s="50" t="s">
        <v>368</v>
      </c>
      <c r="T7897" s="9" t="s">
        <v>368</v>
      </c>
      <c r="U7897" s="9" t="s">
        <v>368</v>
      </c>
    </row>
    <row r="7898">
      <c r="F7898" s="9"/>
      <c r="N7898" s="50"/>
      <c r="O7898" s="50"/>
      <c r="P7898" s="50"/>
      <c r="Q7898" s="50" t="s">
        <v>368</v>
      </c>
      <c r="R7898" s="9" t="s">
        <v>368</v>
      </c>
      <c r="S7898" s="50" t="s">
        <v>368</v>
      </c>
      <c r="T7898" s="9" t="s">
        <v>368</v>
      </c>
      <c r="U7898" s="9" t="s">
        <v>368</v>
      </c>
    </row>
    <row r="7899">
      <c r="F7899" s="9"/>
      <c r="N7899" s="50"/>
      <c r="O7899" s="50"/>
      <c r="P7899" s="50"/>
      <c r="Q7899" s="50" t="s">
        <v>368</v>
      </c>
      <c r="R7899" s="9" t="s">
        <v>368</v>
      </c>
      <c r="S7899" s="50" t="s">
        <v>368</v>
      </c>
      <c r="T7899" s="9" t="s">
        <v>368</v>
      </c>
      <c r="U7899" s="9" t="s">
        <v>368</v>
      </c>
    </row>
    <row r="7900">
      <c r="F7900" s="9"/>
      <c r="N7900" s="50"/>
      <c r="O7900" s="50"/>
      <c r="P7900" s="50"/>
      <c r="Q7900" s="50" t="s">
        <v>368</v>
      </c>
      <c r="R7900" s="9" t="s">
        <v>368</v>
      </c>
      <c r="S7900" s="50" t="s">
        <v>368</v>
      </c>
      <c r="T7900" s="9" t="s">
        <v>368</v>
      </c>
      <c r="U7900" s="9" t="s">
        <v>368</v>
      </c>
    </row>
    <row r="7901">
      <c r="F7901" s="9"/>
      <c r="N7901" s="50"/>
      <c r="O7901" s="50"/>
      <c r="P7901" s="50"/>
      <c r="Q7901" s="50" t="s">
        <v>368</v>
      </c>
      <c r="R7901" s="9" t="s">
        <v>368</v>
      </c>
      <c r="S7901" s="50" t="s">
        <v>368</v>
      </c>
      <c r="T7901" s="9" t="s">
        <v>368</v>
      </c>
      <c r="U7901" s="9" t="s">
        <v>368</v>
      </c>
    </row>
    <row r="7902">
      <c r="F7902" s="9"/>
      <c r="N7902" s="50"/>
      <c r="O7902" s="50"/>
      <c r="P7902" s="50"/>
      <c r="Q7902" s="50" t="s">
        <v>368</v>
      </c>
      <c r="R7902" s="9" t="s">
        <v>368</v>
      </c>
      <c r="S7902" s="50" t="s">
        <v>368</v>
      </c>
      <c r="T7902" s="9" t="s">
        <v>368</v>
      </c>
      <c r="U7902" s="9" t="s">
        <v>368</v>
      </c>
    </row>
    <row r="7903">
      <c r="F7903" s="9"/>
      <c r="N7903" s="50"/>
      <c r="O7903" s="50"/>
      <c r="P7903" s="50"/>
      <c r="Q7903" s="50" t="s">
        <v>368</v>
      </c>
      <c r="R7903" s="9" t="s">
        <v>368</v>
      </c>
      <c r="S7903" s="50" t="s">
        <v>368</v>
      </c>
      <c r="T7903" s="9" t="s">
        <v>368</v>
      </c>
      <c r="U7903" s="9" t="s">
        <v>368</v>
      </c>
    </row>
    <row r="7904">
      <c r="F7904" s="9"/>
      <c r="N7904" s="50"/>
      <c r="O7904" s="50"/>
      <c r="P7904" s="50"/>
      <c r="Q7904" s="50" t="s">
        <v>368</v>
      </c>
      <c r="R7904" s="9" t="s">
        <v>368</v>
      </c>
      <c r="S7904" s="50" t="s">
        <v>368</v>
      </c>
      <c r="T7904" s="9" t="s">
        <v>368</v>
      </c>
      <c r="U7904" s="9" t="s">
        <v>368</v>
      </c>
    </row>
    <row r="7905">
      <c r="F7905" s="9"/>
      <c r="N7905" s="50"/>
      <c r="O7905" s="50"/>
      <c r="P7905" s="50"/>
      <c r="Q7905" s="50" t="s">
        <v>368</v>
      </c>
      <c r="R7905" s="9" t="s">
        <v>368</v>
      </c>
      <c r="S7905" s="50" t="s">
        <v>368</v>
      </c>
      <c r="T7905" s="9" t="s">
        <v>368</v>
      </c>
      <c r="U7905" s="9" t="s">
        <v>368</v>
      </c>
    </row>
    <row r="7906">
      <c r="F7906" s="9"/>
      <c r="N7906" s="50"/>
      <c r="O7906" s="50"/>
      <c r="P7906" s="50"/>
      <c r="Q7906" s="50" t="s">
        <v>368</v>
      </c>
      <c r="R7906" s="9" t="s">
        <v>368</v>
      </c>
      <c r="S7906" s="50" t="s">
        <v>368</v>
      </c>
      <c r="T7906" s="9" t="s">
        <v>368</v>
      </c>
      <c r="U7906" s="9" t="s">
        <v>368</v>
      </c>
    </row>
    <row r="7907">
      <c r="F7907" s="9"/>
      <c r="N7907" s="50"/>
      <c r="O7907" s="50"/>
      <c r="P7907" s="50"/>
      <c r="Q7907" s="50" t="s">
        <v>368</v>
      </c>
      <c r="R7907" s="9" t="s">
        <v>368</v>
      </c>
      <c r="S7907" s="50" t="s">
        <v>368</v>
      </c>
      <c r="T7907" s="9" t="s">
        <v>368</v>
      </c>
      <c r="U7907" s="9" t="s">
        <v>368</v>
      </c>
    </row>
    <row r="7908">
      <c r="F7908" s="9"/>
      <c r="N7908" s="50"/>
      <c r="O7908" s="50"/>
      <c r="P7908" s="50"/>
      <c r="Q7908" s="50" t="s">
        <v>368</v>
      </c>
      <c r="R7908" s="9" t="s">
        <v>368</v>
      </c>
      <c r="S7908" s="50" t="s">
        <v>368</v>
      </c>
      <c r="T7908" s="9" t="s">
        <v>368</v>
      </c>
      <c r="U7908" s="9" t="s">
        <v>368</v>
      </c>
    </row>
    <row r="7909">
      <c r="F7909" s="9"/>
      <c r="N7909" s="50"/>
      <c r="O7909" s="50"/>
      <c r="P7909" s="50"/>
      <c r="Q7909" s="50" t="s">
        <v>368</v>
      </c>
      <c r="R7909" s="9" t="s">
        <v>368</v>
      </c>
      <c r="S7909" s="50" t="s">
        <v>368</v>
      </c>
      <c r="T7909" s="9" t="s">
        <v>368</v>
      </c>
      <c r="U7909" s="9" t="s">
        <v>368</v>
      </c>
    </row>
    <row r="7910">
      <c r="F7910" s="9"/>
      <c r="N7910" s="50"/>
      <c r="O7910" s="50"/>
      <c r="P7910" s="50"/>
      <c r="Q7910" s="50" t="s">
        <v>368</v>
      </c>
      <c r="R7910" s="9" t="s">
        <v>368</v>
      </c>
      <c r="S7910" s="50" t="s">
        <v>368</v>
      </c>
      <c r="T7910" s="9" t="s">
        <v>368</v>
      </c>
      <c r="U7910" s="9" t="s">
        <v>368</v>
      </c>
    </row>
    <row r="7911">
      <c r="F7911" s="9"/>
      <c r="N7911" s="50"/>
      <c r="O7911" s="50"/>
      <c r="P7911" s="50"/>
      <c r="Q7911" s="50" t="s">
        <v>368</v>
      </c>
      <c r="R7911" s="9" t="s">
        <v>368</v>
      </c>
      <c r="S7911" s="50" t="s">
        <v>368</v>
      </c>
      <c r="T7911" s="9" t="s">
        <v>368</v>
      </c>
      <c r="U7911" s="9" t="s">
        <v>368</v>
      </c>
    </row>
    <row r="7912">
      <c r="F7912" s="9"/>
      <c r="N7912" s="50"/>
      <c r="O7912" s="50"/>
      <c r="P7912" s="50"/>
      <c r="Q7912" s="50" t="s">
        <v>368</v>
      </c>
      <c r="R7912" s="9" t="s">
        <v>368</v>
      </c>
      <c r="S7912" s="50" t="s">
        <v>368</v>
      </c>
      <c r="T7912" s="9" t="s">
        <v>368</v>
      </c>
      <c r="U7912" s="9" t="s">
        <v>368</v>
      </c>
    </row>
    <row r="7913">
      <c r="F7913" s="9"/>
      <c r="N7913" s="50"/>
      <c r="O7913" s="50"/>
      <c r="P7913" s="50"/>
      <c r="Q7913" s="50" t="s">
        <v>368</v>
      </c>
      <c r="R7913" s="9" t="s">
        <v>368</v>
      </c>
      <c r="S7913" s="50" t="s">
        <v>368</v>
      </c>
      <c r="T7913" s="9" t="s">
        <v>368</v>
      </c>
      <c r="U7913" s="9" t="s">
        <v>368</v>
      </c>
    </row>
    <row r="7914">
      <c r="F7914" s="9"/>
      <c r="N7914" s="50"/>
      <c r="O7914" s="50"/>
      <c r="P7914" s="50"/>
      <c r="Q7914" s="50" t="s">
        <v>368</v>
      </c>
      <c r="R7914" s="9" t="s">
        <v>368</v>
      </c>
      <c r="S7914" s="50" t="s">
        <v>368</v>
      </c>
      <c r="T7914" s="9" t="s">
        <v>368</v>
      </c>
      <c r="U7914" s="9" t="s">
        <v>368</v>
      </c>
    </row>
    <row r="7915">
      <c r="F7915" s="9"/>
      <c r="N7915" s="50"/>
      <c r="O7915" s="50"/>
      <c r="P7915" s="50"/>
      <c r="Q7915" s="50" t="s">
        <v>368</v>
      </c>
      <c r="R7915" s="9" t="s">
        <v>368</v>
      </c>
      <c r="S7915" s="50" t="s">
        <v>368</v>
      </c>
      <c r="T7915" s="9" t="s">
        <v>368</v>
      </c>
      <c r="U7915" s="9" t="s">
        <v>368</v>
      </c>
    </row>
    <row r="7916">
      <c r="F7916" s="9"/>
      <c r="N7916" s="50"/>
      <c r="O7916" s="50"/>
      <c r="P7916" s="50"/>
      <c r="Q7916" s="50" t="s">
        <v>368</v>
      </c>
      <c r="R7916" s="9" t="s">
        <v>368</v>
      </c>
      <c r="S7916" s="50" t="s">
        <v>368</v>
      </c>
      <c r="T7916" s="9" t="s">
        <v>368</v>
      </c>
      <c r="U7916" s="9" t="s">
        <v>368</v>
      </c>
    </row>
    <row r="7917">
      <c r="F7917" s="9"/>
      <c r="N7917" s="50"/>
      <c r="O7917" s="50"/>
      <c r="P7917" s="50"/>
      <c r="Q7917" s="50" t="s">
        <v>368</v>
      </c>
      <c r="R7917" s="9" t="s">
        <v>368</v>
      </c>
      <c r="S7917" s="50" t="s">
        <v>368</v>
      </c>
      <c r="T7917" s="9" t="s">
        <v>368</v>
      </c>
      <c r="U7917" s="9" t="s">
        <v>368</v>
      </c>
    </row>
    <row r="7918">
      <c r="F7918" s="9"/>
      <c r="N7918" s="50"/>
      <c r="O7918" s="50"/>
      <c r="P7918" s="50"/>
      <c r="Q7918" s="50" t="s">
        <v>368</v>
      </c>
      <c r="R7918" s="9" t="s">
        <v>368</v>
      </c>
      <c r="S7918" s="50" t="s">
        <v>368</v>
      </c>
      <c r="T7918" s="9" t="s">
        <v>368</v>
      </c>
      <c r="U7918" s="9" t="s">
        <v>368</v>
      </c>
    </row>
    <row r="7919">
      <c r="F7919" s="9"/>
      <c r="N7919" s="50"/>
      <c r="O7919" s="50"/>
      <c r="P7919" s="50"/>
      <c r="Q7919" s="50" t="s">
        <v>368</v>
      </c>
      <c r="R7919" s="9" t="s">
        <v>368</v>
      </c>
      <c r="S7919" s="50" t="s">
        <v>368</v>
      </c>
      <c r="T7919" s="9" t="s">
        <v>368</v>
      </c>
      <c r="U7919" s="9" t="s">
        <v>368</v>
      </c>
    </row>
    <row r="7920">
      <c r="F7920" s="9"/>
      <c r="N7920" s="50"/>
      <c r="O7920" s="50"/>
      <c r="P7920" s="50"/>
      <c r="Q7920" s="50" t="s">
        <v>368</v>
      </c>
      <c r="R7920" s="9" t="s">
        <v>368</v>
      </c>
      <c r="S7920" s="50" t="s">
        <v>368</v>
      </c>
      <c r="T7920" s="9" t="s">
        <v>368</v>
      </c>
      <c r="U7920" s="9" t="s">
        <v>368</v>
      </c>
    </row>
    <row r="7921">
      <c r="F7921" s="9"/>
      <c r="N7921" s="50"/>
      <c r="O7921" s="50"/>
      <c r="P7921" s="50"/>
      <c r="Q7921" s="50" t="s">
        <v>368</v>
      </c>
      <c r="R7921" s="9" t="s">
        <v>368</v>
      </c>
      <c r="S7921" s="50" t="s">
        <v>368</v>
      </c>
      <c r="T7921" s="9" t="s">
        <v>368</v>
      </c>
      <c r="U7921" s="9" t="s">
        <v>368</v>
      </c>
    </row>
    <row r="7922">
      <c r="F7922" s="9"/>
      <c r="N7922" s="50"/>
      <c r="O7922" s="50"/>
      <c r="P7922" s="50"/>
      <c r="Q7922" s="50" t="s">
        <v>368</v>
      </c>
      <c r="R7922" s="9" t="s">
        <v>368</v>
      </c>
      <c r="S7922" s="50" t="s">
        <v>368</v>
      </c>
      <c r="T7922" s="9" t="s">
        <v>368</v>
      </c>
      <c r="U7922" s="9" t="s">
        <v>368</v>
      </c>
    </row>
    <row r="7923">
      <c r="F7923" s="9"/>
      <c r="N7923" s="50"/>
      <c r="O7923" s="50"/>
      <c r="P7923" s="50"/>
      <c r="Q7923" s="50" t="s">
        <v>368</v>
      </c>
      <c r="R7923" s="9" t="s">
        <v>368</v>
      </c>
      <c r="S7923" s="50" t="s">
        <v>368</v>
      </c>
      <c r="T7923" s="9" t="s">
        <v>368</v>
      </c>
      <c r="U7923" s="9" t="s">
        <v>368</v>
      </c>
    </row>
    <row r="7924">
      <c r="F7924" s="9"/>
      <c r="N7924" s="50"/>
      <c r="O7924" s="50"/>
      <c r="P7924" s="50"/>
      <c r="Q7924" s="50" t="s">
        <v>368</v>
      </c>
      <c r="R7924" s="9" t="s">
        <v>368</v>
      </c>
      <c r="S7924" s="50" t="s">
        <v>368</v>
      </c>
      <c r="T7924" s="9" t="s">
        <v>368</v>
      </c>
      <c r="U7924" s="9" t="s">
        <v>368</v>
      </c>
    </row>
    <row r="7925">
      <c r="F7925" s="9"/>
      <c r="N7925" s="50"/>
      <c r="O7925" s="50"/>
      <c r="P7925" s="50"/>
      <c r="Q7925" s="50" t="s">
        <v>368</v>
      </c>
      <c r="R7925" s="9" t="s">
        <v>368</v>
      </c>
      <c r="S7925" s="50" t="s">
        <v>368</v>
      </c>
      <c r="T7925" s="9" t="s">
        <v>368</v>
      </c>
      <c r="U7925" s="9" t="s">
        <v>368</v>
      </c>
    </row>
    <row r="7926">
      <c r="F7926" s="9"/>
      <c r="N7926" s="50"/>
      <c r="O7926" s="50"/>
      <c r="P7926" s="50"/>
      <c r="Q7926" s="50" t="s">
        <v>368</v>
      </c>
      <c r="R7926" s="9" t="s">
        <v>368</v>
      </c>
      <c r="S7926" s="50" t="s">
        <v>368</v>
      </c>
      <c r="T7926" s="9" t="s">
        <v>368</v>
      </c>
      <c r="U7926" s="9" t="s">
        <v>368</v>
      </c>
    </row>
    <row r="7927">
      <c r="F7927" s="9"/>
      <c r="N7927" s="50"/>
      <c r="O7927" s="50"/>
      <c r="P7927" s="50"/>
      <c r="Q7927" s="50" t="s">
        <v>368</v>
      </c>
      <c r="R7927" s="9" t="s">
        <v>368</v>
      </c>
      <c r="S7927" s="50" t="s">
        <v>368</v>
      </c>
      <c r="T7927" s="9" t="s">
        <v>368</v>
      </c>
      <c r="U7927" s="9" t="s">
        <v>368</v>
      </c>
    </row>
    <row r="7928">
      <c r="F7928" s="9"/>
      <c r="N7928" s="50"/>
      <c r="O7928" s="50"/>
      <c r="P7928" s="50"/>
      <c r="Q7928" s="50" t="s">
        <v>368</v>
      </c>
      <c r="R7928" s="9" t="s">
        <v>368</v>
      </c>
      <c r="S7928" s="50" t="s">
        <v>368</v>
      </c>
      <c r="T7928" s="9" t="s">
        <v>368</v>
      </c>
      <c r="U7928" s="9" t="s">
        <v>368</v>
      </c>
    </row>
    <row r="7929">
      <c r="F7929" s="9"/>
      <c r="N7929" s="50"/>
      <c r="O7929" s="50"/>
      <c r="P7929" s="50"/>
      <c r="Q7929" s="50" t="s">
        <v>368</v>
      </c>
      <c r="R7929" s="9" t="s">
        <v>368</v>
      </c>
      <c r="S7929" s="50" t="s">
        <v>368</v>
      </c>
      <c r="T7929" s="9" t="s">
        <v>368</v>
      </c>
      <c r="U7929" s="9" t="s">
        <v>368</v>
      </c>
    </row>
    <row r="7930">
      <c r="F7930" s="9"/>
      <c r="N7930" s="50"/>
      <c r="O7930" s="50"/>
      <c r="P7930" s="50"/>
      <c r="Q7930" s="50" t="s">
        <v>368</v>
      </c>
      <c r="R7930" s="9" t="s">
        <v>368</v>
      </c>
      <c r="S7930" s="50" t="s">
        <v>368</v>
      </c>
      <c r="T7930" s="9" t="s">
        <v>368</v>
      </c>
      <c r="U7930" s="9" t="s">
        <v>368</v>
      </c>
    </row>
    <row r="7931">
      <c r="F7931" s="9"/>
      <c r="N7931" s="50"/>
      <c r="O7931" s="50"/>
      <c r="P7931" s="50"/>
      <c r="Q7931" s="50" t="s">
        <v>368</v>
      </c>
      <c r="R7931" s="9" t="s">
        <v>368</v>
      </c>
      <c r="S7931" s="50" t="s">
        <v>368</v>
      </c>
      <c r="T7931" s="9" t="s">
        <v>368</v>
      </c>
      <c r="U7931" s="9" t="s">
        <v>368</v>
      </c>
    </row>
    <row r="7932">
      <c r="F7932" s="9"/>
      <c r="N7932" s="50"/>
      <c r="O7932" s="50"/>
      <c r="P7932" s="50"/>
      <c r="Q7932" s="50" t="s">
        <v>368</v>
      </c>
      <c r="R7932" s="9" t="s">
        <v>368</v>
      </c>
      <c r="S7932" s="50" t="s">
        <v>368</v>
      </c>
      <c r="T7932" s="9" t="s">
        <v>368</v>
      </c>
      <c r="U7932" s="9" t="s">
        <v>368</v>
      </c>
    </row>
    <row r="7933">
      <c r="F7933" s="9"/>
      <c r="N7933" s="50"/>
      <c r="O7933" s="50"/>
      <c r="P7933" s="50"/>
      <c r="Q7933" s="50" t="s">
        <v>368</v>
      </c>
      <c r="R7933" s="9" t="s">
        <v>368</v>
      </c>
      <c r="S7933" s="50" t="s">
        <v>368</v>
      </c>
      <c r="T7933" s="9" t="s">
        <v>368</v>
      </c>
      <c r="U7933" s="9" t="s">
        <v>368</v>
      </c>
    </row>
    <row r="7934">
      <c r="F7934" s="9"/>
      <c r="N7934" s="50"/>
      <c r="O7934" s="50"/>
      <c r="P7934" s="50"/>
      <c r="Q7934" s="50" t="s">
        <v>368</v>
      </c>
      <c r="R7934" s="9" t="s">
        <v>368</v>
      </c>
      <c r="S7934" s="50" t="s">
        <v>368</v>
      </c>
      <c r="T7934" s="9" t="s">
        <v>368</v>
      </c>
      <c r="U7934" s="9" t="s">
        <v>368</v>
      </c>
    </row>
    <row r="7935">
      <c r="F7935" s="9"/>
      <c r="N7935" s="50"/>
      <c r="O7935" s="50"/>
      <c r="P7935" s="50"/>
      <c r="Q7935" s="50" t="s">
        <v>368</v>
      </c>
      <c r="R7935" s="9" t="s">
        <v>368</v>
      </c>
      <c r="S7935" s="50" t="s">
        <v>368</v>
      </c>
      <c r="T7935" s="9" t="s">
        <v>368</v>
      </c>
      <c r="U7935" s="9" t="s">
        <v>368</v>
      </c>
    </row>
    <row r="7936">
      <c r="F7936" s="9"/>
      <c r="N7936" s="50"/>
      <c r="O7936" s="50"/>
      <c r="P7936" s="50"/>
      <c r="Q7936" s="50" t="s">
        <v>368</v>
      </c>
      <c r="R7936" s="9" t="s">
        <v>368</v>
      </c>
      <c r="S7936" s="50" t="s">
        <v>368</v>
      </c>
      <c r="T7936" s="9" t="s">
        <v>368</v>
      </c>
      <c r="U7936" s="9" t="s">
        <v>368</v>
      </c>
    </row>
    <row r="7937">
      <c r="F7937" s="9"/>
      <c r="N7937" s="50"/>
      <c r="O7937" s="50"/>
      <c r="P7937" s="50"/>
      <c r="Q7937" s="50" t="s">
        <v>368</v>
      </c>
      <c r="R7937" s="9" t="s">
        <v>368</v>
      </c>
      <c r="S7937" s="50" t="s">
        <v>368</v>
      </c>
      <c r="T7937" s="9" t="s">
        <v>368</v>
      </c>
      <c r="U7937" s="9" t="s">
        <v>368</v>
      </c>
    </row>
    <row r="7938">
      <c r="F7938" s="9"/>
      <c r="N7938" s="50"/>
      <c r="O7938" s="50"/>
      <c r="P7938" s="50"/>
      <c r="Q7938" s="50" t="s">
        <v>368</v>
      </c>
      <c r="R7938" s="9" t="s">
        <v>368</v>
      </c>
      <c r="S7938" s="50" t="s">
        <v>368</v>
      </c>
      <c r="T7938" s="9" t="s">
        <v>368</v>
      </c>
      <c r="U7938" s="9" t="s">
        <v>368</v>
      </c>
    </row>
    <row r="7939">
      <c r="F7939" s="9"/>
      <c r="N7939" s="50"/>
      <c r="O7939" s="50"/>
      <c r="P7939" s="50"/>
      <c r="Q7939" s="50" t="s">
        <v>368</v>
      </c>
      <c r="R7939" s="9" t="s">
        <v>368</v>
      </c>
      <c r="S7939" s="50" t="s">
        <v>368</v>
      </c>
      <c r="T7939" s="9" t="s">
        <v>368</v>
      </c>
      <c r="U7939" s="9" t="s">
        <v>368</v>
      </c>
    </row>
    <row r="7940">
      <c r="F7940" s="9"/>
      <c r="N7940" s="50"/>
      <c r="O7940" s="50"/>
      <c r="P7940" s="50"/>
      <c r="Q7940" s="50" t="s">
        <v>368</v>
      </c>
      <c r="R7940" s="9" t="s">
        <v>368</v>
      </c>
      <c r="S7940" s="50" t="s">
        <v>368</v>
      </c>
      <c r="T7940" s="9" t="s">
        <v>368</v>
      </c>
      <c r="U7940" s="9" t="s">
        <v>368</v>
      </c>
    </row>
    <row r="7941">
      <c r="F7941" s="9"/>
      <c r="N7941" s="50"/>
      <c r="O7941" s="50"/>
      <c r="P7941" s="50"/>
      <c r="Q7941" s="50" t="s">
        <v>368</v>
      </c>
      <c r="R7941" s="9" t="s">
        <v>368</v>
      </c>
      <c r="S7941" s="50" t="s">
        <v>368</v>
      </c>
      <c r="T7941" s="9" t="s">
        <v>368</v>
      </c>
      <c r="U7941" s="9" t="s">
        <v>368</v>
      </c>
    </row>
    <row r="7942">
      <c r="F7942" s="9"/>
      <c r="N7942" s="50"/>
      <c r="O7942" s="50"/>
      <c r="P7942" s="50"/>
      <c r="Q7942" s="50" t="s">
        <v>368</v>
      </c>
      <c r="R7942" s="9" t="s">
        <v>368</v>
      </c>
      <c r="S7942" s="50" t="s">
        <v>368</v>
      </c>
      <c r="T7942" s="9" t="s">
        <v>368</v>
      </c>
      <c r="U7942" s="9" t="s">
        <v>368</v>
      </c>
    </row>
    <row r="7943">
      <c r="F7943" s="9"/>
      <c r="N7943" s="50"/>
      <c r="O7943" s="50"/>
      <c r="P7943" s="50"/>
      <c r="Q7943" s="50" t="s">
        <v>368</v>
      </c>
      <c r="R7943" s="9" t="s">
        <v>368</v>
      </c>
      <c r="S7943" s="50" t="s">
        <v>368</v>
      </c>
      <c r="T7943" s="9" t="s">
        <v>368</v>
      </c>
      <c r="U7943" s="9" t="s">
        <v>368</v>
      </c>
    </row>
    <row r="7944">
      <c r="F7944" s="9"/>
      <c r="N7944" s="50"/>
      <c r="O7944" s="50"/>
      <c r="P7944" s="50"/>
      <c r="Q7944" s="50" t="s">
        <v>368</v>
      </c>
      <c r="R7944" s="9" t="s">
        <v>368</v>
      </c>
      <c r="S7944" s="50" t="s">
        <v>368</v>
      </c>
      <c r="T7944" s="9" t="s">
        <v>368</v>
      </c>
      <c r="U7944" s="9" t="s">
        <v>368</v>
      </c>
    </row>
    <row r="7945">
      <c r="F7945" s="9"/>
      <c r="N7945" s="50"/>
      <c r="O7945" s="50"/>
      <c r="P7945" s="50"/>
      <c r="Q7945" s="50" t="s">
        <v>368</v>
      </c>
      <c r="R7945" s="9" t="s">
        <v>368</v>
      </c>
      <c r="S7945" s="50" t="s">
        <v>368</v>
      </c>
      <c r="T7945" s="9" t="s">
        <v>368</v>
      </c>
      <c r="U7945" s="9" t="s">
        <v>368</v>
      </c>
    </row>
    <row r="7946">
      <c r="F7946" s="9"/>
      <c r="N7946" s="50"/>
      <c r="O7946" s="50"/>
      <c r="P7946" s="50"/>
      <c r="Q7946" s="50" t="s">
        <v>368</v>
      </c>
      <c r="R7946" s="9" t="s">
        <v>368</v>
      </c>
      <c r="S7946" s="50" t="s">
        <v>368</v>
      </c>
      <c r="T7946" s="9" t="s">
        <v>368</v>
      </c>
      <c r="U7946" s="9" t="s">
        <v>368</v>
      </c>
    </row>
    <row r="7947">
      <c r="F7947" s="9"/>
      <c r="N7947" s="50"/>
      <c r="O7947" s="50"/>
      <c r="P7947" s="50"/>
      <c r="Q7947" s="50" t="s">
        <v>368</v>
      </c>
      <c r="R7947" s="9" t="s">
        <v>368</v>
      </c>
      <c r="S7947" s="50" t="s">
        <v>368</v>
      </c>
      <c r="T7947" s="9" t="s">
        <v>368</v>
      </c>
      <c r="U7947" s="9" t="s">
        <v>368</v>
      </c>
    </row>
    <row r="7948">
      <c r="F7948" s="9"/>
      <c r="N7948" s="50"/>
      <c r="O7948" s="50"/>
      <c r="P7948" s="50"/>
      <c r="Q7948" s="50" t="s">
        <v>368</v>
      </c>
      <c r="R7948" s="9" t="s">
        <v>368</v>
      </c>
      <c r="S7948" s="50" t="s">
        <v>368</v>
      </c>
      <c r="T7948" s="9" t="s">
        <v>368</v>
      </c>
      <c r="U7948" s="9" t="s">
        <v>368</v>
      </c>
    </row>
    <row r="7949">
      <c r="F7949" s="9"/>
      <c r="N7949" s="50"/>
      <c r="O7949" s="50"/>
      <c r="P7949" s="50"/>
      <c r="Q7949" s="50" t="s">
        <v>368</v>
      </c>
      <c r="R7949" s="9" t="s">
        <v>368</v>
      </c>
      <c r="S7949" s="50" t="s">
        <v>368</v>
      </c>
      <c r="T7949" s="9" t="s">
        <v>368</v>
      </c>
      <c r="U7949" s="9" t="s">
        <v>368</v>
      </c>
    </row>
    <row r="7950">
      <c r="F7950" s="9"/>
      <c r="N7950" s="50"/>
      <c r="O7950" s="50"/>
      <c r="P7950" s="50"/>
      <c r="Q7950" s="50" t="s">
        <v>368</v>
      </c>
      <c r="R7950" s="9" t="s">
        <v>368</v>
      </c>
      <c r="S7950" s="50" t="s">
        <v>368</v>
      </c>
      <c r="T7950" s="9" t="s">
        <v>368</v>
      </c>
      <c r="U7950" s="9" t="s">
        <v>368</v>
      </c>
    </row>
    <row r="7951">
      <c r="F7951" s="9"/>
      <c r="N7951" s="50"/>
      <c r="O7951" s="50"/>
      <c r="P7951" s="50"/>
      <c r="Q7951" s="50" t="s">
        <v>368</v>
      </c>
      <c r="R7951" s="9" t="s">
        <v>368</v>
      </c>
      <c r="S7951" s="50" t="s">
        <v>368</v>
      </c>
      <c r="T7951" s="9" t="s">
        <v>368</v>
      </c>
      <c r="U7951" s="9" t="s">
        <v>368</v>
      </c>
    </row>
    <row r="7952">
      <c r="F7952" s="9"/>
      <c r="N7952" s="50"/>
      <c r="O7952" s="50"/>
      <c r="P7952" s="50"/>
      <c r="Q7952" s="50" t="s">
        <v>368</v>
      </c>
      <c r="R7952" s="9" t="s">
        <v>368</v>
      </c>
      <c r="S7952" s="50" t="s">
        <v>368</v>
      </c>
      <c r="T7952" s="9" t="s">
        <v>368</v>
      </c>
      <c r="U7952" s="9" t="s">
        <v>368</v>
      </c>
    </row>
    <row r="7953">
      <c r="F7953" s="9"/>
      <c r="N7953" s="50"/>
      <c r="O7953" s="50"/>
      <c r="P7953" s="50"/>
      <c r="Q7953" s="50" t="s">
        <v>368</v>
      </c>
      <c r="R7953" s="9" t="s">
        <v>368</v>
      </c>
      <c r="S7953" s="50" t="s">
        <v>368</v>
      </c>
      <c r="T7953" s="9" t="s">
        <v>368</v>
      </c>
      <c r="U7953" s="9" t="s">
        <v>368</v>
      </c>
    </row>
    <row r="7954">
      <c r="F7954" s="9"/>
      <c r="N7954" s="50"/>
      <c r="O7954" s="50"/>
      <c r="P7954" s="50"/>
      <c r="Q7954" s="50" t="s">
        <v>368</v>
      </c>
      <c r="R7954" s="9" t="s">
        <v>368</v>
      </c>
      <c r="S7954" s="50" t="s">
        <v>368</v>
      </c>
      <c r="T7954" s="9" t="s">
        <v>368</v>
      </c>
      <c r="U7954" s="9" t="s">
        <v>368</v>
      </c>
    </row>
    <row r="7955">
      <c r="F7955" s="9"/>
      <c r="N7955" s="50"/>
      <c r="O7955" s="50"/>
      <c r="P7955" s="50"/>
      <c r="Q7955" s="50" t="s">
        <v>368</v>
      </c>
      <c r="R7955" s="9" t="s">
        <v>368</v>
      </c>
      <c r="S7955" s="50" t="s">
        <v>368</v>
      </c>
      <c r="T7955" s="9" t="s">
        <v>368</v>
      </c>
      <c r="U7955" s="9" t="s">
        <v>368</v>
      </c>
    </row>
    <row r="7956">
      <c r="F7956" s="9"/>
      <c r="N7956" s="50"/>
      <c r="O7956" s="50"/>
      <c r="P7956" s="50"/>
      <c r="Q7956" s="50" t="s">
        <v>368</v>
      </c>
      <c r="R7956" s="9" t="s">
        <v>368</v>
      </c>
      <c r="S7956" s="50" t="s">
        <v>368</v>
      </c>
      <c r="T7956" s="9" t="s">
        <v>368</v>
      </c>
      <c r="U7956" s="9" t="s">
        <v>368</v>
      </c>
    </row>
    <row r="7957">
      <c r="F7957" s="9"/>
      <c r="N7957" s="50"/>
      <c r="O7957" s="50"/>
      <c r="P7957" s="50"/>
      <c r="Q7957" s="50" t="s">
        <v>368</v>
      </c>
      <c r="R7957" s="9" t="s">
        <v>368</v>
      </c>
      <c r="S7957" s="50" t="s">
        <v>368</v>
      </c>
      <c r="T7957" s="9" t="s">
        <v>368</v>
      </c>
      <c r="U7957" s="9" t="s">
        <v>368</v>
      </c>
    </row>
    <row r="7958">
      <c r="F7958" s="9"/>
      <c r="N7958" s="50"/>
      <c r="O7958" s="50"/>
      <c r="P7958" s="50"/>
      <c r="Q7958" s="50" t="s">
        <v>368</v>
      </c>
      <c r="R7958" s="9" t="s">
        <v>368</v>
      </c>
      <c r="S7958" s="50" t="s">
        <v>368</v>
      </c>
      <c r="T7958" s="9" t="s">
        <v>368</v>
      </c>
      <c r="U7958" s="9" t="s">
        <v>368</v>
      </c>
    </row>
    <row r="7959">
      <c r="F7959" s="9"/>
      <c r="N7959" s="50"/>
      <c r="O7959" s="50"/>
      <c r="P7959" s="50"/>
      <c r="Q7959" s="50" t="s">
        <v>368</v>
      </c>
      <c r="R7959" s="9" t="s">
        <v>368</v>
      </c>
      <c r="S7959" s="50" t="s">
        <v>368</v>
      </c>
      <c r="T7959" s="9" t="s">
        <v>368</v>
      </c>
      <c r="U7959" s="9" t="s">
        <v>368</v>
      </c>
    </row>
    <row r="7960">
      <c r="F7960" s="9"/>
      <c r="N7960" s="50"/>
      <c r="O7960" s="50"/>
      <c r="P7960" s="50"/>
      <c r="Q7960" s="50" t="s">
        <v>368</v>
      </c>
      <c r="R7960" s="9" t="s">
        <v>368</v>
      </c>
      <c r="S7960" s="50" t="s">
        <v>368</v>
      </c>
      <c r="T7960" s="9" t="s">
        <v>368</v>
      </c>
      <c r="U7960" s="9" t="s">
        <v>368</v>
      </c>
    </row>
    <row r="7961">
      <c r="F7961" s="9"/>
      <c r="N7961" s="50"/>
      <c r="O7961" s="50"/>
      <c r="P7961" s="50"/>
      <c r="Q7961" s="50" t="s">
        <v>368</v>
      </c>
      <c r="R7961" s="9" t="s">
        <v>368</v>
      </c>
      <c r="S7961" s="50" t="s">
        <v>368</v>
      </c>
      <c r="T7961" s="9" t="s">
        <v>368</v>
      </c>
      <c r="U7961" s="9" t="s">
        <v>368</v>
      </c>
    </row>
    <row r="7962">
      <c r="F7962" s="9"/>
      <c r="N7962" s="50"/>
      <c r="O7962" s="50"/>
      <c r="P7962" s="50"/>
      <c r="Q7962" s="50" t="s">
        <v>368</v>
      </c>
      <c r="R7962" s="9" t="s">
        <v>368</v>
      </c>
      <c r="S7962" s="50" t="s">
        <v>368</v>
      </c>
      <c r="T7962" s="9" t="s">
        <v>368</v>
      </c>
      <c r="U7962" s="9" t="s">
        <v>368</v>
      </c>
    </row>
    <row r="7963">
      <c r="F7963" s="9"/>
      <c r="N7963" s="50"/>
      <c r="O7963" s="50"/>
      <c r="P7963" s="50"/>
      <c r="Q7963" s="50" t="s">
        <v>368</v>
      </c>
      <c r="R7963" s="9" t="s">
        <v>368</v>
      </c>
      <c r="S7963" s="50" t="s">
        <v>368</v>
      </c>
      <c r="T7963" s="9" t="s">
        <v>368</v>
      </c>
      <c r="U7963" s="9" t="s">
        <v>368</v>
      </c>
    </row>
    <row r="7964">
      <c r="F7964" s="9"/>
      <c r="N7964" s="50"/>
      <c r="O7964" s="50"/>
      <c r="P7964" s="50"/>
      <c r="Q7964" s="50" t="s">
        <v>368</v>
      </c>
      <c r="R7964" s="9" t="s">
        <v>368</v>
      </c>
      <c r="S7964" s="50" t="s">
        <v>368</v>
      </c>
      <c r="T7964" s="9" t="s">
        <v>368</v>
      </c>
      <c r="U7964" s="9" t="s">
        <v>368</v>
      </c>
    </row>
    <row r="7965">
      <c r="F7965" s="9"/>
      <c r="N7965" s="50"/>
      <c r="O7965" s="50"/>
      <c r="P7965" s="50"/>
      <c r="Q7965" s="50" t="s">
        <v>368</v>
      </c>
      <c r="R7965" s="9" t="s">
        <v>368</v>
      </c>
      <c r="S7965" s="50" t="s">
        <v>368</v>
      </c>
      <c r="T7965" s="9" t="s">
        <v>368</v>
      </c>
      <c r="U7965" s="9" t="s">
        <v>368</v>
      </c>
    </row>
    <row r="7966">
      <c r="F7966" s="9"/>
      <c r="N7966" s="50"/>
      <c r="O7966" s="50"/>
      <c r="P7966" s="50"/>
      <c r="Q7966" s="50" t="s">
        <v>368</v>
      </c>
      <c r="R7966" s="9" t="s">
        <v>368</v>
      </c>
      <c r="S7966" s="50" t="s">
        <v>368</v>
      </c>
      <c r="T7966" s="9" t="s">
        <v>368</v>
      </c>
      <c r="U7966" s="9" t="s">
        <v>368</v>
      </c>
    </row>
    <row r="7967">
      <c r="F7967" s="9"/>
      <c r="N7967" s="50"/>
      <c r="O7967" s="50"/>
      <c r="P7967" s="50"/>
      <c r="Q7967" s="50" t="s">
        <v>368</v>
      </c>
      <c r="R7967" s="9" t="s">
        <v>368</v>
      </c>
      <c r="S7967" s="50" t="s">
        <v>368</v>
      </c>
      <c r="T7967" s="9" t="s">
        <v>368</v>
      </c>
      <c r="U7967" s="9" t="s">
        <v>368</v>
      </c>
    </row>
    <row r="7968">
      <c r="F7968" s="9"/>
      <c r="N7968" s="50"/>
      <c r="O7968" s="50"/>
      <c r="P7968" s="50"/>
      <c r="Q7968" s="50" t="s">
        <v>368</v>
      </c>
      <c r="R7968" s="9" t="s">
        <v>368</v>
      </c>
      <c r="S7968" s="50" t="s">
        <v>368</v>
      </c>
      <c r="T7968" s="9" t="s">
        <v>368</v>
      </c>
      <c r="U7968" s="9" t="s">
        <v>368</v>
      </c>
    </row>
    <row r="7969">
      <c r="F7969" s="9"/>
      <c r="N7969" s="50"/>
      <c r="O7969" s="50"/>
      <c r="P7969" s="50"/>
      <c r="Q7969" s="50" t="s">
        <v>368</v>
      </c>
      <c r="R7969" s="9" t="s">
        <v>368</v>
      </c>
      <c r="S7969" s="50" t="s">
        <v>368</v>
      </c>
      <c r="T7969" s="9" t="s">
        <v>368</v>
      </c>
      <c r="U7969" s="9" t="s">
        <v>368</v>
      </c>
    </row>
    <row r="7970">
      <c r="F7970" s="9"/>
      <c r="N7970" s="50"/>
      <c r="O7970" s="50"/>
      <c r="P7970" s="50"/>
      <c r="Q7970" s="50" t="s">
        <v>368</v>
      </c>
      <c r="R7970" s="9" t="s">
        <v>368</v>
      </c>
      <c r="S7970" s="50" t="s">
        <v>368</v>
      </c>
      <c r="T7970" s="9" t="s">
        <v>368</v>
      </c>
      <c r="U7970" s="9" t="s">
        <v>368</v>
      </c>
    </row>
    <row r="7971">
      <c r="F7971" s="9"/>
      <c r="N7971" s="50"/>
      <c r="O7971" s="50"/>
      <c r="P7971" s="50"/>
      <c r="Q7971" s="50" t="s">
        <v>368</v>
      </c>
      <c r="R7971" s="9" t="s">
        <v>368</v>
      </c>
      <c r="S7971" s="50" t="s">
        <v>368</v>
      </c>
      <c r="T7971" s="9" t="s">
        <v>368</v>
      </c>
      <c r="U7971" s="9" t="s">
        <v>368</v>
      </c>
    </row>
    <row r="7972">
      <c r="F7972" s="9"/>
      <c r="N7972" s="50"/>
      <c r="O7972" s="50"/>
      <c r="P7972" s="50"/>
      <c r="Q7972" s="50" t="s">
        <v>368</v>
      </c>
      <c r="R7972" s="9" t="s">
        <v>368</v>
      </c>
      <c r="S7972" s="50" t="s">
        <v>368</v>
      </c>
      <c r="T7972" s="9" t="s">
        <v>368</v>
      </c>
      <c r="U7972" s="9" t="s">
        <v>368</v>
      </c>
    </row>
    <row r="7973">
      <c r="F7973" s="9"/>
      <c r="N7973" s="50"/>
      <c r="O7973" s="50"/>
      <c r="P7973" s="50"/>
      <c r="Q7973" s="50" t="s">
        <v>368</v>
      </c>
      <c r="R7973" s="9" t="s">
        <v>368</v>
      </c>
      <c r="S7973" s="50" t="s">
        <v>368</v>
      </c>
      <c r="T7973" s="9" t="s">
        <v>368</v>
      </c>
      <c r="U7973" s="9" t="s">
        <v>368</v>
      </c>
    </row>
    <row r="7974">
      <c r="F7974" s="9"/>
      <c r="N7974" s="50"/>
      <c r="O7974" s="50"/>
      <c r="P7974" s="50"/>
      <c r="Q7974" s="50" t="s">
        <v>368</v>
      </c>
      <c r="R7974" s="9" t="s">
        <v>368</v>
      </c>
      <c r="S7974" s="50" t="s">
        <v>368</v>
      </c>
      <c r="T7974" s="9" t="s">
        <v>368</v>
      </c>
      <c r="U7974" s="9" t="s">
        <v>368</v>
      </c>
    </row>
    <row r="7975">
      <c r="F7975" s="9"/>
      <c r="N7975" s="50"/>
      <c r="O7975" s="50"/>
      <c r="P7975" s="50"/>
      <c r="Q7975" s="50" t="s">
        <v>368</v>
      </c>
      <c r="R7975" s="9" t="s">
        <v>368</v>
      </c>
      <c r="S7975" s="50" t="s">
        <v>368</v>
      </c>
      <c r="T7975" s="9" t="s">
        <v>368</v>
      </c>
      <c r="U7975" s="9" t="s">
        <v>368</v>
      </c>
    </row>
    <row r="7976">
      <c r="F7976" s="9"/>
      <c r="N7976" s="50"/>
      <c r="O7976" s="50"/>
      <c r="P7976" s="50"/>
      <c r="Q7976" s="50" t="s">
        <v>368</v>
      </c>
      <c r="R7976" s="9" t="s">
        <v>368</v>
      </c>
      <c r="S7976" s="50" t="s">
        <v>368</v>
      </c>
      <c r="T7976" s="9" t="s">
        <v>368</v>
      </c>
      <c r="U7976" s="9" t="s">
        <v>368</v>
      </c>
    </row>
    <row r="7977">
      <c r="F7977" s="9"/>
      <c r="N7977" s="50"/>
      <c r="O7977" s="50"/>
      <c r="P7977" s="50"/>
      <c r="Q7977" s="50" t="s">
        <v>368</v>
      </c>
      <c r="R7977" s="9" t="s">
        <v>368</v>
      </c>
      <c r="S7977" s="50" t="s">
        <v>368</v>
      </c>
      <c r="T7977" s="9" t="s">
        <v>368</v>
      </c>
      <c r="U7977" s="9" t="s">
        <v>368</v>
      </c>
    </row>
    <row r="7978">
      <c r="F7978" s="9"/>
      <c r="N7978" s="50"/>
      <c r="O7978" s="50"/>
      <c r="P7978" s="50"/>
      <c r="Q7978" s="50" t="s">
        <v>368</v>
      </c>
      <c r="R7978" s="9" t="s">
        <v>368</v>
      </c>
      <c r="S7978" s="50" t="s">
        <v>368</v>
      </c>
      <c r="T7978" s="9" t="s">
        <v>368</v>
      </c>
      <c r="U7978" s="9" t="s">
        <v>368</v>
      </c>
    </row>
    <row r="7979">
      <c r="F7979" s="9"/>
      <c r="N7979" s="50"/>
      <c r="O7979" s="50"/>
      <c r="P7979" s="50"/>
      <c r="Q7979" s="50" t="s">
        <v>368</v>
      </c>
      <c r="R7979" s="9" t="s">
        <v>368</v>
      </c>
      <c r="S7979" s="50" t="s">
        <v>368</v>
      </c>
      <c r="T7979" s="9" t="s">
        <v>368</v>
      </c>
      <c r="U7979" s="9" t="s">
        <v>368</v>
      </c>
    </row>
    <row r="7980">
      <c r="F7980" s="9"/>
      <c r="N7980" s="50"/>
      <c r="O7980" s="50"/>
      <c r="P7980" s="50"/>
      <c r="Q7980" s="50" t="s">
        <v>368</v>
      </c>
      <c r="R7980" s="9" t="s">
        <v>368</v>
      </c>
      <c r="S7980" s="50" t="s">
        <v>368</v>
      </c>
      <c r="T7980" s="9" t="s">
        <v>368</v>
      </c>
      <c r="U7980" s="9" t="s">
        <v>368</v>
      </c>
    </row>
    <row r="7981">
      <c r="F7981" s="9"/>
      <c r="N7981" s="50"/>
      <c r="O7981" s="50"/>
      <c r="P7981" s="50"/>
      <c r="Q7981" s="50" t="s">
        <v>368</v>
      </c>
      <c r="R7981" s="9" t="s">
        <v>368</v>
      </c>
      <c r="S7981" s="50" t="s">
        <v>368</v>
      </c>
      <c r="T7981" s="9" t="s">
        <v>368</v>
      </c>
      <c r="U7981" s="9" t="s">
        <v>368</v>
      </c>
    </row>
    <row r="7982">
      <c r="F7982" s="9"/>
      <c r="N7982" s="50"/>
      <c r="O7982" s="50"/>
      <c r="P7982" s="50"/>
      <c r="Q7982" s="50" t="s">
        <v>368</v>
      </c>
      <c r="R7982" s="9" t="s">
        <v>368</v>
      </c>
      <c r="S7982" s="50" t="s">
        <v>368</v>
      </c>
      <c r="T7982" s="9" t="s">
        <v>368</v>
      </c>
      <c r="U7982" s="9" t="s">
        <v>368</v>
      </c>
    </row>
    <row r="7983">
      <c r="F7983" s="9"/>
      <c r="N7983" s="50"/>
      <c r="O7983" s="50"/>
      <c r="P7983" s="50"/>
      <c r="Q7983" s="50" t="s">
        <v>368</v>
      </c>
      <c r="R7983" s="9" t="s">
        <v>368</v>
      </c>
      <c r="S7983" s="50" t="s">
        <v>368</v>
      </c>
      <c r="T7983" s="9" t="s">
        <v>368</v>
      </c>
      <c r="U7983" s="9" t="s">
        <v>368</v>
      </c>
    </row>
    <row r="7984">
      <c r="F7984" s="9"/>
      <c r="N7984" s="50"/>
      <c r="O7984" s="50"/>
      <c r="P7984" s="50"/>
      <c r="Q7984" s="50" t="s">
        <v>368</v>
      </c>
      <c r="R7984" s="9" t="s">
        <v>368</v>
      </c>
      <c r="S7984" s="50" t="s">
        <v>368</v>
      </c>
      <c r="T7984" s="9" t="s">
        <v>368</v>
      </c>
      <c r="U7984" s="9" t="s">
        <v>368</v>
      </c>
    </row>
    <row r="7985">
      <c r="F7985" s="9"/>
      <c r="N7985" s="50"/>
      <c r="O7985" s="50"/>
      <c r="P7985" s="50"/>
      <c r="Q7985" s="50" t="s">
        <v>368</v>
      </c>
      <c r="R7985" s="9" t="s">
        <v>368</v>
      </c>
      <c r="S7985" s="50" t="s">
        <v>368</v>
      </c>
      <c r="T7985" s="9" t="s">
        <v>368</v>
      </c>
      <c r="U7985" s="9" t="s">
        <v>368</v>
      </c>
    </row>
    <row r="7986">
      <c r="F7986" s="9"/>
      <c r="N7986" s="50"/>
      <c r="O7986" s="50"/>
      <c r="P7986" s="50"/>
      <c r="Q7986" s="50" t="s">
        <v>368</v>
      </c>
      <c r="R7986" s="9" t="s">
        <v>368</v>
      </c>
      <c r="S7986" s="50" t="s">
        <v>368</v>
      </c>
      <c r="T7986" s="9" t="s">
        <v>368</v>
      </c>
      <c r="U7986" s="9" t="s">
        <v>368</v>
      </c>
    </row>
    <row r="7987">
      <c r="F7987" s="9"/>
      <c r="N7987" s="50"/>
      <c r="O7987" s="50"/>
      <c r="P7987" s="50"/>
      <c r="Q7987" s="50" t="s">
        <v>368</v>
      </c>
      <c r="R7987" s="9" t="s">
        <v>368</v>
      </c>
      <c r="S7987" s="50" t="s">
        <v>368</v>
      </c>
      <c r="T7987" s="9" t="s">
        <v>368</v>
      </c>
      <c r="U7987" s="9" t="s">
        <v>368</v>
      </c>
    </row>
    <row r="7988">
      <c r="F7988" s="9"/>
      <c r="N7988" s="50"/>
      <c r="O7988" s="50"/>
      <c r="P7988" s="50"/>
      <c r="Q7988" s="50" t="s">
        <v>368</v>
      </c>
      <c r="R7988" s="9" t="s">
        <v>368</v>
      </c>
      <c r="S7988" s="50" t="s">
        <v>368</v>
      </c>
      <c r="T7988" s="9" t="s">
        <v>368</v>
      </c>
      <c r="U7988" s="9" t="s">
        <v>368</v>
      </c>
    </row>
    <row r="7989">
      <c r="F7989" s="9"/>
      <c r="N7989" s="50"/>
      <c r="O7989" s="50"/>
      <c r="P7989" s="50"/>
      <c r="Q7989" s="50" t="s">
        <v>368</v>
      </c>
      <c r="R7989" s="9" t="s">
        <v>368</v>
      </c>
      <c r="S7989" s="50" t="s">
        <v>368</v>
      </c>
      <c r="T7989" s="9" t="s">
        <v>368</v>
      </c>
      <c r="U7989" s="9" t="s">
        <v>368</v>
      </c>
    </row>
    <row r="7990">
      <c r="F7990" s="9"/>
      <c r="N7990" s="50"/>
      <c r="O7990" s="50"/>
      <c r="P7990" s="50"/>
      <c r="Q7990" s="50" t="s">
        <v>368</v>
      </c>
      <c r="R7990" s="9" t="s">
        <v>368</v>
      </c>
      <c r="S7990" s="50" t="s">
        <v>368</v>
      </c>
      <c r="T7990" s="9" t="s">
        <v>368</v>
      </c>
      <c r="U7990" s="9" t="s">
        <v>368</v>
      </c>
    </row>
    <row r="7991">
      <c r="F7991" s="9"/>
      <c r="N7991" s="50"/>
      <c r="O7991" s="50"/>
      <c r="P7991" s="50"/>
      <c r="Q7991" s="50" t="s">
        <v>368</v>
      </c>
      <c r="R7991" s="9" t="s">
        <v>368</v>
      </c>
      <c r="S7991" s="50" t="s">
        <v>368</v>
      </c>
      <c r="T7991" s="9" t="s">
        <v>368</v>
      </c>
      <c r="U7991" s="9" t="s">
        <v>368</v>
      </c>
    </row>
    <row r="7992">
      <c r="F7992" s="9"/>
      <c r="N7992" s="50"/>
      <c r="O7992" s="50"/>
      <c r="P7992" s="50"/>
      <c r="Q7992" s="50" t="s">
        <v>368</v>
      </c>
      <c r="R7992" s="9" t="s">
        <v>368</v>
      </c>
      <c r="S7992" s="50" t="s">
        <v>368</v>
      </c>
      <c r="T7992" s="9" t="s">
        <v>368</v>
      </c>
      <c r="U7992" s="9" t="s">
        <v>368</v>
      </c>
    </row>
    <row r="7993">
      <c r="F7993" s="9"/>
      <c r="N7993" s="50"/>
      <c r="O7993" s="50"/>
      <c r="P7993" s="50"/>
      <c r="Q7993" s="50" t="s">
        <v>368</v>
      </c>
      <c r="R7993" s="9" t="s">
        <v>368</v>
      </c>
      <c r="S7993" s="50" t="s">
        <v>368</v>
      </c>
      <c r="T7993" s="9" t="s">
        <v>368</v>
      </c>
      <c r="U7993" s="9" t="s">
        <v>368</v>
      </c>
    </row>
    <row r="7994">
      <c r="F7994" s="9"/>
      <c r="N7994" s="50"/>
      <c r="O7994" s="50"/>
      <c r="P7994" s="50"/>
      <c r="Q7994" s="50" t="s">
        <v>368</v>
      </c>
      <c r="R7994" s="9" t="s">
        <v>368</v>
      </c>
      <c r="S7994" s="50" t="s">
        <v>368</v>
      </c>
      <c r="T7994" s="9" t="s">
        <v>368</v>
      </c>
      <c r="U7994" s="9" t="s">
        <v>368</v>
      </c>
    </row>
    <row r="7995">
      <c r="F7995" s="9"/>
      <c r="N7995" s="50"/>
      <c r="O7995" s="50"/>
      <c r="P7995" s="50"/>
      <c r="Q7995" s="50" t="s">
        <v>368</v>
      </c>
      <c r="R7995" s="9" t="s">
        <v>368</v>
      </c>
      <c r="S7995" s="50" t="s">
        <v>368</v>
      </c>
      <c r="T7995" s="9" t="s">
        <v>368</v>
      </c>
      <c r="U7995" s="9" t="s">
        <v>368</v>
      </c>
    </row>
    <row r="7996">
      <c r="F7996" s="9"/>
      <c r="N7996" s="50"/>
      <c r="O7996" s="50"/>
      <c r="P7996" s="50"/>
      <c r="Q7996" s="50" t="s">
        <v>368</v>
      </c>
      <c r="R7996" s="9" t="s">
        <v>368</v>
      </c>
      <c r="S7996" s="50" t="s">
        <v>368</v>
      </c>
      <c r="T7996" s="9" t="s">
        <v>368</v>
      </c>
      <c r="U7996" s="9" t="s">
        <v>368</v>
      </c>
    </row>
    <row r="7997">
      <c r="F7997" s="9"/>
      <c r="N7997" s="50"/>
      <c r="O7997" s="50"/>
      <c r="P7997" s="50"/>
      <c r="Q7997" s="50" t="s">
        <v>368</v>
      </c>
      <c r="R7997" s="9" t="s">
        <v>368</v>
      </c>
      <c r="S7997" s="50" t="s">
        <v>368</v>
      </c>
      <c r="T7997" s="9" t="s">
        <v>368</v>
      </c>
      <c r="U7997" s="9" t="s">
        <v>368</v>
      </c>
    </row>
    <row r="7998">
      <c r="F7998" s="9"/>
      <c r="N7998" s="50"/>
      <c r="O7998" s="50"/>
      <c r="P7998" s="50"/>
      <c r="Q7998" s="50" t="s">
        <v>368</v>
      </c>
      <c r="R7998" s="9" t="s">
        <v>368</v>
      </c>
      <c r="S7998" s="50" t="s">
        <v>368</v>
      </c>
      <c r="T7998" s="9" t="s">
        <v>368</v>
      </c>
      <c r="U7998" s="9" t="s">
        <v>368</v>
      </c>
    </row>
    <row r="7999">
      <c r="F7999" s="9"/>
      <c r="N7999" s="50"/>
      <c r="O7999" s="50"/>
      <c r="P7999" s="50"/>
      <c r="Q7999" s="50" t="s">
        <v>368</v>
      </c>
      <c r="R7999" s="9" t="s">
        <v>368</v>
      </c>
      <c r="S7999" s="50" t="s">
        <v>368</v>
      </c>
      <c r="T7999" s="9" t="s">
        <v>368</v>
      </c>
      <c r="U7999" s="9" t="s">
        <v>368</v>
      </c>
    </row>
    <row r="8000">
      <c r="F8000" s="9"/>
      <c r="N8000" s="50"/>
      <c r="O8000" s="50"/>
      <c r="P8000" s="50"/>
      <c r="Q8000" s="50" t="s">
        <v>368</v>
      </c>
      <c r="R8000" s="9" t="s">
        <v>368</v>
      </c>
      <c r="S8000" s="50" t="s">
        <v>368</v>
      </c>
      <c r="T8000" s="9" t="s">
        <v>368</v>
      </c>
      <c r="U8000" s="9" t="s">
        <v>368</v>
      </c>
    </row>
    <row r="8001">
      <c r="F8001" s="9"/>
      <c r="N8001" s="50"/>
      <c r="O8001" s="50"/>
      <c r="P8001" s="50"/>
      <c r="Q8001" s="50" t="s">
        <v>368</v>
      </c>
      <c r="R8001" s="9" t="s">
        <v>368</v>
      </c>
      <c r="S8001" s="50" t="s">
        <v>368</v>
      </c>
      <c r="T8001" s="9" t="s">
        <v>368</v>
      </c>
      <c r="U8001" s="9" t="s">
        <v>368</v>
      </c>
    </row>
    <row r="8002">
      <c r="F8002" s="9"/>
      <c r="N8002" s="50"/>
      <c r="O8002" s="50"/>
      <c r="P8002" s="50"/>
      <c r="Q8002" s="50" t="s">
        <v>368</v>
      </c>
      <c r="R8002" s="9" t="s">
        <v>368</v>
      </c>
      <c r="S8002" s="50" t="s">
        <v>368</v>
      </c>
      <c r="T8002" s="9" t="s">
        <v>368</v>
      </c>
      <c r="U8002" s="9" t="s">
        <v>368</v>
      </c>
    </row>
    <row r="8003">
      <c r="F8003" s="9"/>
      <c r="N8003" s="50"/>
      <c r="O8003" s="50"/>
      <c r="P8003" s="50"/>
      <c r="Q8003" s="50" t="s">
        <v>368</v>
      </c>
      <c r="R8003" s="9" t="s">
        <v>368</v>
      </c>
      <c r="S8003" s="50" t="s">
        <v>368</v>
      </c>
      <c r="T8003" s="9" t="s">
        <v>368</v>
      </c>
      <c r="U8003" s="9" t="s">
        <v>368</v>
      </c>
    </row>
    <row r="8004">
      <c r="F8004" s="9"/>
      <c r="N8004" s="50"/>
      <c r="O8004" s="50"/>
      <c r="P8004" s="50"/>
      <c r="Q8004" s="50" t="s">
        <v>368</v>
      </c>
      <c r="R8004" s="9" t="s">
        <v>368</v>
      </c>
      <c r="S8004" s="50" t="s">
        <v>368</v>
      </c>
      <c r="T8004" s="9" t="s">
        <v>368</v>
      </c>
      <c r="U8004" s="9" t="s">
        <v>368</v>
      </c>
    </row>
    <row r="8005">
      <c r="F8005" s="9"/>
      <c r="N8005" s="50"/>
      <c r="O8005" s="50"/>
      <c r="P8005" s="50"/>
      <c r="Q8005" s="50" t="s">
        <v>368</v>
      </c>
      <c r="R8005" s="9" t="s">
        <v>368</v>
      </c>
      <c r="S8005" s="50" t="s">
        <v>368</v>
      </c>
      <c r="T8005" s="9" t="s">
        <v>368</v>
      </c>
      <c r="U8005" s="9" t="s">
        <v>368</v>
      </c>
    </row>
    <row r="8006">
      <c r="F8006" s="9"/>
      <c r="N8006" s="50"/>
      <c r="O8006" s="50"/>
      <c r="P8006" s="50"/>
      <c r="Q8006" s="50" t="s">
        <v>368</v>
      </c>
      <c r="R8006" s="9" t="s">
        <v>368</v>
      </c>
      <c r="S8006" s="50" t="s">
        <v>368</v>
      </c>
      <c r="T8006" s="9" t="s">
        <v>368</v>
      </c>
      <c r="U8006" s="9" t="s">
        <v>368</v>
      </c>
    </row>
    <row r="8007">
      <c r="F8007" s="9"/>
      <c r="N8007" s="50"/>
      <c r="O8007" s="50"/>
      <c r="P8007" s="50"/>
      <c r="Q8007" s="50" t="s">
        <v>368</v>
      </c>
      <c r="R8007" s="9" t="s">
        <v>368</v>
      </c>
      <c r="S8007" s="50" t="s">
        <v>368</v>
      </c>
      <c r="T8007" s="9" t="s">
        <v>368</v>
      </c>
      <c r="U8007" s="9" t="s">
        <v>368</v>
      </c>
    </row>
    <row r="8008">
      <c r="F8008" s="9"/>
      <c r="N8008" s="50"/>
      <c r="O8008" s="50"/>
      <c r="P8008" s="50"/>
      <c r="Q8008" s="50" t="s">
        <v>368</v>
      </c>
      <c r="R8008" s="9" t="s">
        <v>368</v>
      </c>
      <c r="S8008" s="50" t="s">
        <v>368</v>
      </c>
      <c r="T8008" s="9" t="s">
        <v>368</v>
      </c>
      <c r="U8008" s="9" t="s">
        <v>368</v>
      </c>
    </row>
    <row r="8009">
      <c r="F8009" s="9"/>
      <c r="N8009" s="50"/>
      <c r="O8009" s="50"/>
      <c r="P8009" s="50"/>
      <c r="Q8009" s="50" t="s">
        <v>368</v>
      </c>
      <c r="R8009" s="9" t="s">
        <v>368</v>
      </c>
      <c r="S8009" s="50" t="s">
        <v>368</v>
      </c>
      <c r="T8009" s="9" t="s">
        <v>368</v>
      </c>
      <c r="U8009" s="9" t="s">
        <v>368</v>
      </c>
    </row>
    <row r="8010">
      <c r="F8010" s="9"/>
      <c r="N8010" s="50"/>
      <c r="O8010" s="50"/>
      <c r="P8010" s="50"/>
      <c r="Q8010" s="50" t="s">
        <v>368</v>
      </c>
      <c r="R8010" s="9" t="s">
        <v>368</v>
      </c>
      <c r="S8010" s="50" t="s">
        <v>368</v>
      </c>
      <c r="T8010" s="9" t="s">
        <v>368</v>
      </c>
      <c r="U8010" s="9" t="s">
        <v>368</v>
      </c>
    </row>
    <row r="8011">
      <c r="F8011" s="9"/>
      <c r="N8011" s="50"/>
      <c r="O8011" s="50"/>
      <c r="P8011" s="50"/>
      <c r="Q8011" s="50" t="s">
        <v>368</v>
      </c>
      <c r="R8011" s="9" t="s">
        <v>368</v>
      </c>
      <c r="S8011" s="50" t="s">
        <v>368</v>
      </c>
      <c r="T8011" s="9" t="s">
        <v>368</v>
      </c>
      <c r="U8011" s="9" t="s">
        <v>368</v>
      </c>
    </row>
    <row r="8012">
      <c r="F8012" s="9"/>
      <c r="N8012" s="50"/>
      <c r="O8012" s="50"/>
      <c r="P8012" s="50"/>
      <c r="Q8012" s="50" t="s">
        <v>368</v>
      </c>
      <c r="R8012" s="9" t="s">
        <v>368</v>
      </c>
      <c r="S8012" s="50" t="s">
        <v>368</v>
      </c>
      <c r="T8012" s="9" t="s">
        <v>368</v>
      </c>
      <c r="U8012" s="9" t="s">
        <v>368</v>
      </c>
    </row>
    <row r="8013">
      <c r="F8013" s="9"/>
      <c r="N8013" s="50"/>
      <c r="O8013" s="50"/>
      <c r="P8013" s="50"/>
      <c r="Q8013" s="50" t="s">
        <v>368</v>
      </c>
      <c r="R8013" s="9" t="s">
        <v>368</v>
      </c>
      <c r="S8013" s="50" t="s">
        <v>368</v>
      </c>
      <c r="T8013" s="9" t="s">
        <v>368</v>
      </c>
      <c r="U8013" s="9" t="s">
        <v>368</v>
      </c>
    </row>
    <row r="8014">
      <c r="F8014" s="9"/>
      <c r="N8014" s="50"/>
      <c r="O8014" s="50"/>
      <c r="P8014" s="50"/>
      <c r="Q8014" s="50" t="s">
        <v>368</v>
      </c>
      <c r="R8014" s="9" t="s">
        <v>368</v>
      </c>
      <c r="S8014" s="50" t="s">
        <v>368</v>
      </c>
      <c r="T8014" s="9" t="s">
        <v>368</v>
      </c>
      <c r="U8014" s="9" t="s">
        <v>368</v>
      </c>
    </row>
    <row r="8015">
      <c r="F8015" s="9"/>
      <c r="N8015" s="50"/>
      <c r="O8015" s="50"/>
      <c r="P8015" s="50"/>
      <c r="Q8015" s="50" t="s">
        <v>368</v>
      </c>
      <c r="R8015" s="9" t="s">
        <v>368</v>
      </c>
      <c r="S8015" s="50" t="s">
        <v>368</v>
      </c>
      <c r="T8015" s="9" t="s">
        <v>368</v>
      </c>
      <c r="U8015" s="9" t="s">
        <v>368</v>
      </c>
    </row>
    <row r="8016">
      <c r="F8016" s="9"/>
      <c r="N8016" s="50"/>
      <c r="O8016" s="50"/>
      <c r="P8016" s="50"/>
      <c r="Q8016" s="50" t="s">
        <v>368</v>
      </c>
      <c r="R8016" s="9" t="s">
        <v>368</v>
      </c>
      <c r="S8016" s="50" t="s">
        <v>368</v>
      </c>
      <c r="T8016" s="9" t="s">
        <v>368</v>
      </c>
      <c r="U8016" s="9" t="s">
        <v>368</v>
      </c>
    </row>
    <row r="8017">
      <c r="F8017" s="9"/>
      <c r="N8017" s="50"/>
      <c r="O8017" s="50"/>
      <c r="P8017" s="50"/>
      <c r="Q8017" s="50" t="s">
        <v>368</v>
      </c>
      <c r="R8017" s="9" t="s">
        <v>368</v>
      </c>
      <c r="S8017" s="50" t="s">
        <v>368</v>
      </c>
      <c r="T8017" s="9" t="s">
        <v>368</v>
      </c>
      <c r="U8017" s="9" t="s">
        <v>368</v>
      </c>
    </row>
    <row r="8018">
      <c r="F8018" s="9"/>
      <c r="N8018" s="50"/>
      <c r="O8018" s="50"/>
      <c r="P8018" s="50"/>
      <c r="Q8018" s="50" t="s">
        <v>368</v>
      </c>
      <c r="R8018" s="9" t="s">
        <v>368</v>
      </c>
      <c r="S8018" s="50" t="s">
        <v>368</v>
      </c>
      <c r="T8018" s="9" t="s">
        <v>368</v>
      </c>
      <c r="U8018" s="9" t="s">
        <v>368</v>
      </c>
    </row>
    <row r="8019">
      <c r="F8019" s="9"/>
      <c r="N8019" s="50"/>
      <c r="O8019" s="50"/>
      <c r="P8019" s="50"/>
      <c r="Q8019" s="50" t="s">
        <v>368</v>
      </c>
      <c r="R8019" s="9" t="s">
        <v>368</v>
      </c>
      <c r="S8019" s="50" t="s">
        <v>368</v>
      </c>
      <c r="T8019" s="9" t="s">
        <v>368</v>
      </c>
      <c r="U8019" s="9" t="s">
        <v>368</v>
      </c>
    </row>
    <row r="8020">
      <c r="F8020" s="9"/>
      <c r="N8020" s="50"/>
      <c r="O8020" s="50"/>
      <c r="P8020" s="50"/>
      <c r="Q8020" s="50" t="s">
        <v>368</v>
      </c>
      <c r="R8020" s="9" t="s">
        <v>368</v>
      </c>
      <c r="S8020" s="50" t="s">
        <v>368</v>
      </c>
      <c r="T8020" s="9" t="s">
        <v>368</v>
      </c>
      <c r="U8020" s="9" t="s">
        <v>368</v>
      </c>
    </row>
    <row r="8021">
      <c r="F8021" s="9"/>
      <c r="N8021" s="50"/>
      <c r="O8021" s="50"/>
      <c r="P8021" s="50"/>
      <c r="Q8021" s="50" t="s">
        <v>368</v>
      </c>
      <c r="R8021" s="9" t="s">
        <v>368</v>
      </c>
      <c r="S8021" s="50" t="s">
        <v>368</v>
      </c>
      <c r="T8021" s="9" t="s">
        <v>368</v>
      </c>
      <c r="U8021" s="9" t="s">
        <v>368</v>
      </c>
    </row>
    <row r="8022">
      <c r="F8022" s="9"/>
      <c r="N8022" s="50"/>
      <c r="O8022" s="50"/>
      <c r="P8022" s="50"/>
      <c r="Q8022" s="50" t="s">
        <v>368</v>
      </c>
      <c r="R8022" s="9" t="s">
        <v>368</v>
      </c>
      <c r="S8022" s="50" t="s">
        <v>368</v>
      </c>
      <c r="T8022" s="9" t="s">
        <v>368</v>
      </c>
      <c r="U8022" s="9" t="s">
        <v>368</v>
      </c>
    </row>
    <row r="8023">
      <c r="F8023" s="9"/>
      <c r="N8023" s="50"/>
      <c r="O8023" s="50"/>
      <c r="P8023" s="50"/>
      <c r="Q8023" s="50" t="s">
        <v>368</v>
      </c>
      <c r="R8023" s="9" t="s">
        <v>368</v>
      </c>
      <c r="S8023" s="50" t="s">
        <v>368</v>
      </c>
      <c r="T8023" s="9" t="s">
        <v>368</v>
      </c>
      <c r="U8023" s="9" t="s">
        <v>368</v>
      </c>
    </row>
    <row r="8024">
      <c r="F8024" s="9"/>
      <c r="N8024" s="50"/>
      <c r="O8024" s="50"/>
      <c r="P8024" s="50"/>
      <c r="Q8024" s="50" t="s">
        <v>368</v>
      </c>
      <c r="R8024" s="9" t="s">
        <v>368</v>
      </c>
      <c r="S8024" s="50" t="s">
        <v>368</v>
      </c>
      <c r="T8024" s="9" t="s">
        <v>368</v>
      </c>
      <c r="U8024" s="9" t="s">
        <v>368</v>
      </c>
    </row>
    <row r="8025">
      <c r="F8025" s="9"/>
      <c r="N8025" s="50"/>
      <c r="O8025" s="50"/>
      <c r="P8025" s="50"/>
      <c r="Q8025" s="50" t="s">
        <v>368</v>
      </c>
      <c r="R8025" s="9" t="s">
        <v>368</v>
      </c>
      <c r="S8025" s="50" t="s">
        <v>368</v>
      </c>
      <c r="T8025" s="9" t="s">
        <v>368</v>
      </c>
      <c r="U8025" s="9" t="s">
        <v>368</v>
      </c>
    </row>
    <row r="8026">
      <c r="F8026" s="9"/>
      <c r="N8026" s="50"/>
      <c r="O8026" s="50"/>
      <c r="P8026" s="50"/>
      <c r="Q8026" s="50" t="s">
        <v>368</v>
      </c>
      <c r="R8026" s="9" t="s">
        <v>368</v>
      </c>
      <c r="S8026" s="50" t="s">
        <v>368</v>
      </c>
      <c r="T8026" s="9" t="s">
        <v>368</v>
      </c>
      <c r="U8026" s="9" t="s">
        <v>368</v>
      </c>
    </row>
    <row r="8027">
      <c r="F8027" s="9"/>
      <c r="N8027" s="50"/>
      <c r="O8027" s="50"/>
      <c r="P8027" s="50"/>
      <c r="Q8027" s="50" t="s">
        <v>368</v>
      </c>
      <c r="R8027" s="9" t="s">
        <v>368</v>
      </c>
      <c r="S8027" s="50" t="s">
        <v>368</v>
      </c>
      <c r="T8027" s="9" t="s">
        <v>368</v>
      </c>
      <c r="U8027" s="9" t="s">
        <v>368</v>
      </c>
    </row>
    <row r="8028">
      <c r="F8028" s="9"/>
      <c r="N8028" s="50"/>
      <c r="O8028" s="50"/>
      <c r="P8028" s="50"/>
      <c r="Q8028" s="50" t="s">
        <v>368</v>
      </c>
      <c r="R8028" s="9" t="s">
        <v>368</v>
      </c>
      <c r="S8028" s="50" t="s">
        <v>368</v>
      </c>
      <c r="T8028" s="9" t="s">
        <v>368</v>
      </c>
      <c r="U8028" s="9" t="s">
        <v>368</v>
      </c>
    </row>
    <row r="8029">
      <c r="F8029" s="9"/>
      <c r="N8029" s="50"/>
      <c r="O8029" s="50"/>
      <c r="P8029" s="50"/>
      <c r="Q8029" s="50" t="s">
        <v>368</v>
      </c>
      <c r="R8029" s="9" t="s">
        <v>368</v>
      </c>
      <c r="S8029" s="50" t="s">
        <v>368</v>
      </c>
      <c r="T8029" s="9" t="s">
        <v>368</v>
      </c>
      <c r="U8029" s="9" t="s">
        <v>368</v>
      </c>
    </row>
    <row r="8030">
      <c r="F8030" s="9"/>
      <c r="N8030" s="50"/>
      <c r="O8030" s="50"/>
      <c r="P8030" s="50"/>
      <c r="Q8030" s="50" t="s">
        <v>368</v>
      </c>
      <c r="R8030" s="9" t="s">
        <v>368</v>
      </c>
      <c r="S8030" s="50" t="s">
        <v>368</v>
      </c>
      <c r="T8030" s="9" t="s">
        <v>368</v>
      </c>
      <c r="U8030" s="9" t="s">
        <v>368</v>
      </c>
    </row>
    <row r="8031">
      <c r="F8031" s="9"/>
      <c r="N8031" s="50"/>
      <c r="O8031" s="50"/>
      <c r="P8031" s="50"/>
      <c r="Q8031" s="50" t="s">
        <v>368</v>
      </c>
      <c r="R8031" s="9" t="s">
        <v>368</v>
      </c>
      <c r="S8031" s="50" t="s">
        <v>368</v>
      </c>
      <c r="T8031" s="9" t="s">
        <v>368</v>
      </c>
      <c r="U8031" s="9" t="s">
        <v>368</v>
      </c>
    </row>
    <row r="8032">
      <c r="F8032" s="9"/>
      <c r="N8032" s="50"/>
      <c r="O8032" s="50"/>
      <c r="P8032" s="50"/>
      <c r="Q8032" s="50" t="s">
        <v>368</v>
      </c>
      <c r="R8032" s="9" t="s">
        <v>368</v>
      </c>
      <c r="S8032" s="50" t="s">
        <v>368</v>
      </c>
      <c r="T8032" s="9" t="s">
        <v>368</v>
      </c>
      <c r="U8032" s="9" t="s">
        <v>368</v>
      </c>
    </row>
    <row r="8033">
      <c r="F8033" s="9"/>
      <c r="N8033" s="50"/>
      <c r="O8033" s="50"/>
      <c r="P8033" s="50"/>
      <c r="Q8033" s="50" t="s">
        <v>368</v>
      </c>
      <c r="R8033" s="9" t="s">
        <v>368</v>
      </c>
      <c r="S8033" s="50" t="s">
        <v>368</v>
      </c>
      <c r="T8033" s="9" t="s">
        <v>368</v>
      </c>
      <c r="U8033" s="9" t="s">
        <v>368</v>
      </c>
    </row>
    <row r="8034">
      <c r="F8034" s="9"/>
      <c r="N8034" s="50"/>
      <c r="O8034" s="50"/>
      <c r="P8034" s="50"/>
      <c r="Q8034" s="50" t="s">
        <v>368</v>
      </c>
      <c r="R8034" s="9" t="s">
        <v>368</v>
      </c>
      <c r="S8034" s="50" t="s">
        <v>368</v>
      </c>
      <c r="T8034" s="9" t="s">
        <v>368</v>
      </c>
      <c r="U8034" s="9" t="s">
        <v>368</v>
      </c>
    </row>
    <row r="8035">
      <c r="F8035" s="9"/>
      <c r="N8035" s="50"/>
      <c r="O8035" s="50"/>
      <c r="P8035" s="50"/>
      <c r="Q8035" s="50" t="s">
        <v>368</v>
      </c>
      <c r="R8035" s="9" t="s">
        <v>368</v>
      </c>
      <c r="S8035" s="50" t="s">
        <v>368</v>
      </c>
      <c r="T8035" s="9" t="s">
        <v>368</v>
      </c>
      <c r="U8035" s="9" t="s">
        <v>368</v>
      </c>
    </row>
    <row r="8036">
      <c r="F8036" s="9"/>
      <c r="N8036" s="50"/>
      <c r="O8036" s="50"/>
      <c r="P8036" s="50"/>
      <c r="Q8036" s="50" t="s">
        <v>368</v>
      </c>
      <c r="R8036" s="9" t="s">
        <v>368</v>
      </c>
      <c r="S8036" s="50" t="s">
        <v>368</v>
      </c>
      <c r="T8036" s="9" t="s">
        <v>368</v>
      </c>
      <c r="U8036" s="9" t="s">
        <v>368</v>
      </c>
    </row>
    <row r="8037">
      <c r="F8037" s="9"/>
      <c r="N8037" s="50"/>
      <c r="O8037" s="50"/>
      <c r="P8037" s="50"/>
      <c r="Q8037" s="50" t="s">
        <v>368</v>
      </c>
      <c r="R8037" s="9" t="s">
        <v>368</v>
      </c>
      <c r="S8037" s="50" t="s">
        <v>368</v>
      </c>
      <c r="T8037" s="9" t="s">
        <v>368</v>
      </c>
      <c r="U8037" s="9" t="s">
        <v>368</v>
      </c>
    </row>
    <row r="8038">
      <c r="F8038" s="9"/>
      <c r="N8038" s="50"/>
      <c r="O8038" s="50"/>
      <c r="P8038" s="50"/>
      <c r="Q8038" s="50" t="s">
        <v>368</v>
      </c>
      <c r="R8038" s="9" t="s">
        <v>368</v>
      </c>
      <c r="S8038" s="50" t="s">
        <v>368</v>
      </c>
      <c r="T8038" s="9" t="s">
        <v>368</v>
      </c>
      <c r="U8038" s="9" t="s">
        <v>368</v>
      </c>
    </row>
    <row r="8039">
      <c r="F8039" s="9"/>
      <c r="N8039" s="50"/>
      <c r="O8039" s="50"/>
      <c r="P8039" s="50"/>
      <c r="Q8039" s="50" t="s">
        <v>368</v>
      </c>
      <c r="R8039" s="9" t="s">
        <v>368</v>
      </c>
      <c r="S8039" s="50" t="s">
        <v>368</v>
      </c>
      <c r="T8039" s="9" t="s">
        <v>368</v>
      </c>
      <c r="U8039" s="9" t="s">
        <v>368</v>
      </c>
    </row>
    <row r="8040">
      <c r="F8040" s="9"/>
      <c r="N8040" s="50"/>
      <c r="O8040" s="50"/>
      <c r="P8040" s="50"/>
      <c r="Q8040" s="50" t="s">
        <v>368</v>
      </c>
      <c r="R8040" s="9" t="s">
        <v>368</v>
      </c>
      <c r="S8040" s="50" t="s">
        <v>368</v>
      </c>
      <c r="T8040" s="9" t="s">
        <v>368</v>
      </c>
      <c r="U8040" s="9" t="s">
        <v>368</v>
      </c>
    </row>
    <row r="8041">
      <c r="F8041" s="9"/>
      <c r="N8041" s="50"/>
      <c r="O8041" s="50"/>
      <c r="P8041" s="50"/>
      <c r="Q8041" s="50" t="s">
        <v>368</v>
      </c>
      <c r="R8041" s="9" t="s">
        <v>368</v>
      </c>
      <c r="S8041" s="50" t="s">
        <v>368</v>
      </c>
      <c r="T8041" s="9" t="s">
        <v>368</v>
      </c>
      <c r="U8041" s="9" t="s">
        <v>368</v>
      </c>
    </row>
    <row r="8042">
      <c r="F8042" s="9"/>
      <c r="N8042" s="50"/>
      <c r="O8042" s="50"/>
      <c r="P8042" s="50"/>
      <c r="Q8042" s="50" t="s">
        <v>368</v>
      </c>
      <c r="R8042" s="9" t="s">
        <v>368</v>
      </c>
      <c r="S8042" s="50" t="s">
        <v>368</v>
      </c>
      <c r="T8042" s="9" t="s">
        <v>368</v>
      </c>
      <c r="U8042" s="9" t="s">
        <v>368</v>
      </c>
    </row>
    <row r="8043">
      <c r="F8043" s="9"/>
      <c r="N8043" s="50"/>
      <c r="O8043" s="50"/>
      <c r="P8043" s="50"/>
      <c r="Q8043" s="50" t="s">
        <v>368</v>
      </c>
      <c r="R8043" s="9" t="s">
        <v>368</v>
      </c>
      <c r="S8043" s="50" t="s">
        <v>368</v>
      </c>
      <c r="T8043" s="9" t="s">
        <v>368</v>
      </c>
      <c r="U8043" s="9" t="s">
        <v>368</v>
      </c>
    </row>
    <row r="8044">
      <c r="F8044" s="9"/>
      <c r="N8044" s="50"/>
      <c r="O8044" s="50"/>
      <c r="P8044" s="50"/>
      <c r="Q8044" s="50" t="s">
        <v>368</v>
      </c>
      <c r="R8044" s="9" t="s">
        <v>368</v>
      </c>
      <c r="S8044" s="50" t="s">
        <v>368</v>
      </c>
      <c r="T8044" s="9" t="s">
        <v>368</v>
      </c>
      <c r="U8044" s="9" t="s">
        <v>368</v>
      </c>
    </row>
    <row r="8045">
      <c r="F8045" s="9"/>
      <c r="N8045" s="50"/>
      <c r="O8045" s="50"/>
      <c r="P8045" s="50"/>
      <c r="Q8045" s="50" t="s">
        <v>368</v>
      </c>
      <c r="R8045" s="9" t="s">
        <v>368</v>
      </c>
      <c r="S8045" s="50" t="s">
        <v>368</v>
      </c>
      <c r="T8045" s="9" t="s">
        <v>368</v>
      </c>
      <c r="U8045" s="9" t="s">
        <v>368</v>
      </c>
    </row>
    <row r="8046">
      <c r="F8046" s="9"/>
      <c r="N8046" s="50"/>
      <c r="O8046" s="50"/>
      <c r="P8046" s="50"/>
      <c r="Q8046" s="50" t="s">
        <v>368</v>
      </c>
      <c r="R8046" s="9" t="s">
        <v>368</v>
      </c>
      <c r="S8046" s="50" t="s">
        <v>368</v>
      </c>
      <c r="T8046" s="9" t="s">
        <v>368</v>
      </c>
      <c r="U8046" s="9" t="s">
        <v>368</v>
      </c>
    </row>
    <row r="8047">
      <c r="F8047" s="9"/>
      <c r="N8047" s="50"/>
      <c r="O8047" s="50"/>
      <c r="P8047" s="50"/>
      <c r="Q8047" s="50" t="s">
        <v>368</v>
      </c>
      <c r="R8047" s="9" t="s">
        <v>368</v>
      </c>
      <c r="S8047" s="50" t="s">
        <v>368</v>
      </c>
      <c r="T8047" s="9" t="s">
        <v>368</v>
      </c>
      <c r="U8047" s="9" t="s">
        <v>368</v>
      </c>
    </row>
    <row r="8048">
      <c r="F8048" s="9"/>
      <c r="N8048" s="50"/>
      <c r="O8048" s="50"/>
      <c r="P8048" s="50"/>
      <c r="Q8048" s="50" t="s">
        <v>368</v>
      </c>
      <c r="R8048" s="9" t="s">
        <v>368</v>
      </c>
      <c r="S8048" s="50" t="s">
        <v>368</v>
      </c>
      <c r="T8048" s="9" t="s">
        <v>368</v>
      </c>
      <c r="U8048" s="9" t="s">
        <v>368</v>
      </c>
    </row>
    <row r="8049">
      <c r="F8049" s="9"/>
      <c r="N8049" s="50"/>
      <c r="O8049" s="50"/>
      <c r="P8049" s="50"/>
      <c r="Q8049" s="50" t="s">
        <v>368</v>
      </c>
      <c r="R8049" s="9" t="s">
        <v>368</v>
      </c>
      <c r="S8049" s="50" t="s">
        <v>368</v>
      </c>
      <c r="T8049" s="9" t="s">
        <v>368</v>
      </c>
      <c r="U8049" s="9" t="s">
        <v>368</v>
      </c>
    </row>
    <row r="8050">
      <c r="F8050" s="9"/>
      <c r="N8050" s="50"/>
      <c r="O8050" s="50"/>
      <c r="P8050" s="50"/>
      <c r="Q8050" s="50" t="s">
        <v>368</v>
      </c>
      <c r="R8050" s="9" t="s">
        <v>368</v>
      </c>
      <c r="S8050" s="50" t="s">
        <v>368</v>
      </c>
      <c r="T8050" s="9" t="s">
        <v>368</v>
      </c>
      <c r="U8050" s="9" t="s">
        <v>368</v>
      </c>
    </row>
    <row r="8051">
      <c r="F8051" s="9"/>
      <c r="N8051" s="50"/>
      <c r="O8051" s="50"/>
      <c r="P8051" s="50"/>
      <c r="Q8051" s="50" t="s">
        <v>368</v>
      </c>
      <c r="R8051" s="9" t="s">
        <v>368</v>
      </c>
      <c r="S8051" s="50" t="s">
        <v>368</v>
      </c>
      <c r="T8051" s="9" t="s">
        <v>368</v>
      </c>
      <c r="U8051" s="9" t="s">
        <v>368</v>
      </c>
    </row>
    <row r="8052">
      <c r="F8052" s="9"/>
      <c r="N8052" s="50"/>
      <c r="O8052" s="50"/>
      <c r="P8052" s="50"/>
      <c r="Q8052" s="50" t="s">
        <v>368</v>
      </c>
      <c r="R8052" s="9" t="s">
        <v>368</v>
      </c>
      <c r="S8052" s="50" t="s">
        <v>368</v>
      </c>
      <c r="T8052" s="9" t="s">
        <v>368</v>
      </c>
      <c r="U8052" s="9" t="s">
        <v>368</v>
      </c>
    </row>
    <row r="8053">
      <c r="F8053" s="9"/>
      <c r="N8053" s="50"/>
      <c r="O8053" s="50"/>
      <c r="P8053" s="50"/>
      <c r="Q8053" s="50" t="s">
        <v>368</v>
      </c>
      <c r="R8053" s="9" t="s">
        <v>368</v>
      </c>
      <c r="S8053" s="50" t="s">
        <v>368</v>
      </c>
      <c r="T8053" s="9" t="s">
        <v>368</v>
      </c>
      <c r="U8053" s="9" t="s">
        <v>368</v>
      </c>
    </row>
    <row r="8054">
      <c r="F8054" s="9"/>
      <c r="N8054" s="50"/>
      <c r="O8054" s="50"/>
      <c r="P8054" s="50"/>
      <c r="Q8054" s="50" t="s">
        <v>368</v>
      </c>
      <c r="R8054" s="9" t="s">
        <v>368</v>
      </c>
      <c r="S8054" s="50" t="s">
        <v>368</v>
      </c>
      <c r="T8054" s="9" t="s">
        <v>368</v>
      </c>
      <c r="U8054" s="9" t="s">
        <v>368</v>
      </c>
    </row>
    <row r="8055">
      <c r="F8055" s="9"/>
      <c r="N8055" s="50"/>
      <c r="O8055" s="50"/>
      <c r="P8055" s="50"/>
      <c r="Q8055" s="50" t="s">
        <v>368</v>
      </c>
      <c r="R8055" s="9" t="s">
        <v>368</v>
      </c>
      <c r="S8055" s="50" t="s">
        <v>368</v>
      </c>
      <c r="T8055" s="9" t="s">
        <v>368</v>
      </c>
      <c r="U8055" s="9" t="s">
        <v>368</v>
      </c>
    </row>
    <row r="8056">
      <c r="F8056" s="9"/>
      <c r="N8056" s="50"/>
      <c r="O8056" s="50"/>
      <c r="P8056" s="50"/>
      <c r="Q8056" s="50" t="s">
        <v>368</v>
      </c>
      <c r="R8056" s="9" t="s">
        <v>368</v>
      </c>
      <c r="S8056" s="50" t="s">
        <v>368</v>
      </c>
      <c r="T8056" s="9" t="s">
        <v>368</v>
      </c>
      <c r="U8056" s="9" t="s">
        <v>368</v>
      </c>
    </row>
    <row r="8057">
      <c r="F8057" s="9"/>
      <c r="N8057" s="50"/>
      <c r="O8057" s="50"/>
      <c r="P8057" s="50"/>
      <c r="Q8057" s="50" t="s">
        <v>368</v>
      </c>
      <c r="R8057" s="9" t="s">
        <v>368</v>
      </c>
      <c r="S8057" s="50" t="s">
        <v>368</v>
      </c>
      <c r="T8057" s="9" t="s">
        <v>368</v>
      </c>
      <c r="U8057" s="9" t="s">
        <v>368</v>
      </c>
    </row>
    <row r="8058">
      <c r="F8058" s="9"/>
      <c r="N8058" s="50"/>
      <c r="O8058" s="50"/>
      <c r="P8058" s="50"/>
      <c r="Q8058" s="50" t="s">
        <v>368</v>
      </c>
      <c r="R8058" s="9" t="s">
        <v>368</v>
      </c>
      <c r="S8058" s="50" t="s">
        <v>368</v>
      </c>
      <c r="T8058" s="9" t="s">
        <v>368</v>
      </c>
      <c r="U8058" s="9" t="s">
        <v>368</v>
      </c>
    </row>
    <row r="8059">
      <c r="F8059" s="9"/>
      <c r="N8059" s="50"/>
      <c r="O8059" s="50"/>
      <c r="P8059" s="50"/>
      <c r="Q8059" s="50" t="s">
        <v>368</v>
      </c>
      <c r="R8059" s="9" t="s">
        <v>368</v>
      </c>
      <c r="S8059" s="50" t="s">
        <v>368</v>
      </c>
      <c r="T8059" s="9" t="s">
        <v>368</v>
      </c>
      <c r="U8059" s="9" t="s">
        <v>368</v>
      </c>
    </row>
    <row r="8060">
      <c r="F8060" s="9"/>
      <c r="N8060" s="50"/>
      <c r="O8060" s="50"/>
      <c r="P8060" s="50"/>
      <c r="Q8060" s="50" t="s">
        <v>368</v>
      </c>
      <c r="R8060" s="9" t="s">
        <v>368</v>
      </c>
      <c r="S8060" s="50" t="s">
        <v>368</v>
      </c>
      <c r="T8060" s="9" t="s">
        <v>368</v>
      </c>
      <c r="U8060" s="9" t="s">
        <v>368</v>
      </c>
    </row>
    <row r="8061">
      <c r="F8061" s="9"/>
      <c r="N8061" s="50"/>
      <c r="O8061" s="50"/>
      <c r="P8061" s="50"/>
      <c r="Q8061" s="50" t="s">
        <v>368</v>
      </c>
      <c r="R8061" s="9" t="s">
        <v>368</v>
      </c>
      <c r="S8061" s="50" t="s">
        <v>368</v>
      </c>
      <c r="T8061" s="9" t="s">
        <v>368</v>
      </c>
      <c r="U8061" s="9" t="s">
        <v>368</v>
      </c>
    </row>
    <row r="8062">
      <c r="F8062" s="9"/>
      <c r="N8062" s="50"/>
      <c r="O8062" s="50"/>
      <c r="P8062" s="50"/>
      <c r="Q8062" s="50" t="s">
        <v>368</v>
      </c>
      <c r="R8062" s="9" t="s">
        <v>368</v>
      </c>
      <c r="S8062" s="50" t="s">
        <v>368</v>
      </c>
      <c r="T8062" s="9" t="s">
        <v>368</v>
      </c>
      <c r="U8062" s="9" t="s">
        <v>368</v>
      </c>
    </row>
    <row r="8063">
      <c r="F8063" s="9"/>
      <c r="N8063" s="50"/>
      <c r="O8063" s="50"/>
      <c r="P8063" s="50"/>
      <c r="Q8063" s="50" t="s">
        <v>368</v>
      </c>
      <c r="R8063" s="9" t="s">
        <v>368</v>
      </c>
      <c r="S8063" s="50" t="s">
        <v>368</v>
      </c>
      <c r="T8063" s="9" t="s">
        <v>368</v>
      </c>
      <c r="U8063" s="9" t="s">
        <v>368</v>
      </c>
    </row>
    <row r="8064">
      <c r="F8064" s="9"/>
      <c r="N8064" s="50"/>
      <c r="O8064" s="50"/>
      <c r="P8064" s="50"/>
      <c r="Q8064" s="50" t="s">
        <v>368</v>
      </c>
      <c r="R8064" s="9" t="s">
        <v>368</v>
      </c>
      <c r="S8064" s="50" t="s">
        <v>368</v>
      </c>
      <c r="T8064" s="9" t="s">
        <v>368</v>
      </c>
      <c r="U8064" s="9" t="s">
        <v>368</v>
      </c>
    </row>
    <row r="8065">
      <c r="F8065" s="9"/>
      <c r="N8065" s="50"/>
      <c r="O8065" s="50"/>
      <c r="P8065" s="50"/>
      <c r="Q8065" s="50" t="s">
        <v>368</v>
      </c>
      <c r="R8065" s="9" t="s">
        <v>368</v>
      </c>
      <c r="S8065" s="50" t="s">
        <v>368</v>
      </c>
      <c r="T8065" s="9" t="s">
        <v>368</v>
      </c>
      <c r="U8065" s="9" t="s">
        <v>368</v>
      </c>
    </row>
    <row r="8066">
      <c r="F8066" s="9"/>
      <c r="N8066" s="50"/>
      <c r="O8066" s="50"/>
      <c r="P8066" s="50"/>
      <c r="Q8066" s="50" t="s">
        <v>368</v>
      </c>
      <c r="R8066" s="9" t="s">
        <v>368</v>
      </c>
      <c r="S8066" s="50" t="s">
        <v>368</v>
      </c>
      <c r="T8066" s="9" t="s">
        <v>368</v>
      </c>
      <c r="U8066" s="9" t="s">
        <v>368</v>
      </c>
    </row>
    <row r="8067">
      <c r="F8067" s="9"/>
      <c r="N8067" s="50"/>
      <c r="O8067" s="50"/>
      <c r="P8067" s="50"/>
      <c r="Q8067" s="50" t="s">
        <v>368</v>
      </c>
      <c r="R8067" s="9" t="s">
        <v>368</v>
      </c>
      <c r="S8067" s="50" t="s">
        <v>368</v>
      </c>
      <c r="T8067" s="9" t="s">
        <v>368</v>
      </c>
      <c r="U8067" s="9" t="s">
        <v>368</v>
      </c>
    </row>
    <row r="8068">
      <c r="F8068" s="9"/>
      <c r="N8068" s="50"/>
      <c r="O8068" s="50"/>
      <c r="P8068" s="50"/>
      <c r="Q8068" s="50" t="s">
        <v>368</v>
      </c>
      <c r="R8068" s="9" t="s">
        <v>368</v>
      </c>
      <c r="S8068" s="50" t="s">
        <v>368</v>
      </c>
      <c r="T8068" s="9" t="s">
        <v>368</v>
      </c>
      <c r="U8068" s="9" t="s">
        <v>368</v>
      </c>
    </row>
    <row r="8069">
      <c r="F8069" s="9"/>
      <c r="N8069" s="50"/>
      <c r="O8069" s="50"/>
      <c r="P8069" s="50"/>
      <c r="Q8069" s="50" t="s">
        <v>368</v>
      </c>
      <c r="R8069" s="9" t="s">
        <v>368</v>
      </c>
      <c r="S8069" s="50" t="s">
        <v>368</v>
      </c>
      <c r="T8069" s="9" t="s">
        <v>368</v>
      </c>
      <c r="U8069" s="9" t="s">
        <v>368</v>
      </c>
    </row>
    <row r="8070">
      <c r="F8070" s="9"/>
      <c r="N8070" s="50"/>
      <c r="O8070" s="50"/>
      <c r="P8070" s="50"/>
      <c r="Q8070" s="50" t="s">
        <v>368</v>
      </c>
      <c r="R8070" s="9" t="s">
        <v>368</v>
      </c>
      <c r="S8070" s="50" t="s">
        <v>368</v>
      </c>
      <c r="T8070" s="9" t="s">
        <v>368</v>
      </c>
      <c r="U8070" s="9" t="s">
        <v>368</v>
      </c>
    </row>
    <row r="8071">
      <c r="F8071" s="9"/>
      <c r="N8071" s="50"/>
      <c r="O8071" s="50"/>
      <c r="P8071" s="50"/>
      <c r="Q8071" s="50" t="s">
        <v>368</v>
      </c>
      <c r="R8071" s="9" t="s">
        <v>368</v>
      </c>
      <c r="S8071" s="50" t="s">
        <v>368</v>
      </c>
      <c r="T8071" s="9" t="s">
        <v>368</v>
      </c>
      <c r="U8071" s="9" t="s">
        <v>368</v>
      </c>
    </row>
    <row r="8072">
      <c r="F8072" s="9"/>
      <c r="N8072" s="50"/>
      <c r="O8072" s="50"/>
      <c r="P8072" s="50"/>
      <c r="Q8072" s="50" t="s">
        <v>368</v>
      </c>
      <c r="R8072" s="9" t="s">
        <v>368</v>
      </c>
      <c r="S8072" s="50" t="s">
        <v>368</v>
      </c>
      <c r="T8072" s="9" t="s">
        <v>368</v>
      </c>
      <c r="U8072" s="9" t="s">
        <v>368</v>
      </c>
    </row>
    <row r="8073">
      <c r="F8073" s="9"/>
      <c r="N8073" s="50"/>
      <c r="O8073" s="50"/>
      <c r="P8073" s="50"/>
      <c r="Q8073" s="50" t="s">
        <v>368</v>
      </c>
      <c r="R8073" s="9" t="s">
        <v>368</v>
      </c>
      <c r="S8073" s="50" t="s">
        <v>368</v>
      </c>
      <c r="T8073" s="9" t="s">
        <v>368</v>
      </c>
      <c r="U8073" s="9" t="s">
        <v>368</v>
      </c>
    </row>
    <row r="8074">
      <c r="F8074" s="9"/>
      <c r="N8074" s="50"/>
      <c r="O8074" s="50"/>
      <c r="P8074" s="50"/>
      <c r="Q8074" s="50" t="s">
        <v>368</v>
      </c>
      <c r="R8074" s="9" t="s">
        <v>368</v>
      </c>
      <c r="S8074" s="50" t="s">
        <v>368</v>
      </c>
      <c r="T8074" s="9" t="s">
        <v>368</v>
      </c>
      <c r="U8074" s="9" t="s">
        <v>368</v>
      </c>
    </row>
    <row r="8075">
      <c r="F8075" s="9"/>
      <c r="N8075" s="50"/>
      <c r="O8075" s="50"/>
      <c r="P8075" s="50"/>
      <c r="Q8075" s="50" t="s">
        <v>368</v>
      </c>
      <c r="R8075" s="9" t="s">
        <v>368</v>
      </c>
      <c r="S8075" s="50" t="s">
        <v>368</v>
      </c>
      <c r="T8075" s="9" t="s">
        <v>368</v>
      </c>
      <c r="U8075" s="9" t="s">
        <v>368</v>
      </c>
    </row>
    <row r="8076">
      <c r="F8076" s="9"/>
      <c r="N8076" s="50"/>
      <c r="O8076" s="50"/>
      <c r="P8076" s="50"/>
      <c r="Q8076" s="50" t="s">
        <v>368</v>
      </c>
      <c r="R8076" s="9" t="s">
        <v>368</v>
      </c>
      <c r="S8076" s="50" t="s">
        <v>368</v>
      </c>
      <c r="T8076" s="9" t="s">
        <v>368</v>
      </c>
      <c r="U8076" s="9" t="s">
        <v>368</v>
      </c>
    </row>
    <row r="8077">
      <c r="F8077" s="9"/>
      <c r="N8077" s="50"/>
      <c r="O8077" s="50"/>
      <c r="P8077" s="50"/>
      <c r="Q8077" s="50" t="s">
        <v>368</v>
      </c>
      <c r="R8077" s="9" t="s">
        <v>368</v>
      </c>
      <c r="S8077" s="50" t="s">
        <v>368</v>
      </c>
      <c r="T8077" s="9" t="s">
        <v>368</v>
      </c>
      <c r="U8077" s="9" t="s">
        <v>368</v>
      </c>
    </row>
    <row r="8078">
      <c r="F8078" s="9"/>
      <c r="N8078" s="50"/>
      <c r="O8078" s="50"/>
      <c r="P8078" s="50"/>
      <c r="Q8078" s="50" t="s">
        <v>368</v>
      </c>
      <c r="R8078" s="9" t="s">
        <v>368</v>
      </c>
      <c r="S8078" s="50" t="s">
        <v>368</v>
      </c>
      <c r="T8078" s="9" t="s">
        <v>368</v>
      </c>
      <c r="U8078" s="9" t="s">
        <v>368</v>
      </c>
    </row>
    <row r="8079">
      <c r="F8079" s="9"/>
      <c r="N8079" s="50"/>
      <c r="O8079" s="50"/>
      <c r="P8079" s="50"/>
      <c r="Q8079" s="50" t="s">
        <v>368</v>
      </c>
      <c r="R8079" s="9" t="s">
        <v>368</v>
      </c>
      <c r="S8079" s="50" t="s">
        <v>368</v>
      </c>
      <c r="T8079" s="9" t="s">
        <v>368</v>
      </c>
      <c r="U8079" s="9" t="s">
        <v>368</v>
      </c>
    </row>
    <row r="8080">
      <c r="F8080" s="9"/>
      <c r="N8080" s="50"/>
      <c r="O8080" s="50"/>
      <c r="P8080" s="50"/>
      <c r="Q8080" s="50" t="s">
        <v>368</v>
      </c>
      <c r="R8080" s="9" t="s">
        <v>368</v>
      </c>
      <c r="S8080" s="50" t="s">
        <v>368</v>
      </c>
      <c r="T8080" s="9" t="s">
        <v>368</v>
      </c>
      <c r="U8080" s="9" t="s">
        <v>368</v>
      </c>
    </row>
    <row r="8081">
      <c r="F8081" s="9"/>
      <c r="N8081" s="50"/>
      <c r="O8081" s="50"/>
      <c r="P8081" s="50"/>
      <c r="Q8081" s="50" t="s">
        <v>368</v>
      </c>
      <c r="R8081" s="9" t="s">
        <v>368</v>
      </c>
      <c r="S8081" s="50" t="s">
        <v>368</v>
      </c>
      <c r="T8081" s="9" t="s">
        <v>368</v>
      </c>
      <c r="U8081" s="9" t="s">
        <v>368</v>
      </c>
    </row>
    <row r="8082">
      <c r="F8082" s="9"/>
      <c r="N8082" s="50"/>
      <c r="O8082" s="50"/>
      <c r="P8082" s="50"/>
      <c r="Q8082" s="50" t="s">
        <v>368</v>
      </c>
      <c r="R8082" s="9" t="s">
        <v>368</v>
      </c>
      <c r="S8082" s="50" t="s">
        <v>368</v>
      </c>
      <c r="T8082" s="9" t="s">
        <v>368</v>
      </c>
      <c r="U8082" s="9" t="s">
        <v>368</v>
      </c>
    </row>
    <row r="8083">
      <c r="F8083" s="9"/>
      <c r="N8083" s="50"/>
      <c r="O8083" s="50"/>
      <c r="P8083" s="50"/>
      <c r="Q8083" s="50" t="s">
        <v>368</v>
      </c>
      <c r="R8083" s="9" t="s">
        <v>368</v>
      </c>
      <c r="S8083" s="50" t="s">
        <v>368</v>
      </c>
      <c r="T8083" s="9" t="s">
        <v>368</v>
      </c>
      <c r="U8083" s="9" t="s">
        <v>368</v>
      </c>
    </row>
    <row r="8084">
      <c r="F8084" s="9"/>
      <c r="N8084" s="50"/>
      <c r="O8084" s="50"/>
      <c r="P8084" s="50"/>
      <c r="Q8084" s="50" t="s">
        <v>368</v>
      </c>
      <c r="R8084" s="9" t="s">
        <v>368</v>
      </c>
      <c r="S8084" s="50" t="s">
        <v>368</v>
      </c>
      <c r="T8084" s="9" t="s">
        <v>368</v>
      </c>
      <c r="U8084" s="9" t="s">
        <v>368</v>
      </c>
    </row>
    <row r="8085">
      <c r="F8085" s="9"/>
      <c r="N8085" s="50"/>
      <c r="O8085" s="50"/>
      <c r="P8085" s="50"/>
      <c r="Q8085" s="50" t="s">
        <v>368</v>
      </c>
      <c r="R8085" s="9" t="s">
        <v>368</v>
      </c>
      <c r="S8085" s="50" t="s">
        <v>368</v>
      </c>
      <c r="T8085" s="9" t="s">
        <v>368</v>
      </c>
      <c r="U8085" s="9" t="s">
        <v>368</v>
      </c>
    </row>
    <row r="8086">
      <c r="F8086" s="9"/>
      <c r="N8086" s="50"/>
      <c r="O8086" s="50"/>
      <c r="P8086" s="50"/>
      <c r="Q8086" s="50" t="s">
        <v>368</v>
      </c>
      <c r="R8086" s="9" t="s">
        <v>368</v>
      </c>
      <c r="S8086" s="50" t="s">
        <v>368</v>
      </c>
      <c r="T8086" s="9" t="s">
        <v>368</v>
      </c>
      <c r="U8086" s="9" t="s">
        <v>368</v>
      </c>
    </row>
    <row r="8087">
      <c r="F8087" s="9"/>
      <c r="N8087" s="50"/>
      <c r="O8087" s="50"/>
      <c r="P8087" s="50"/>
      <c r="Q8087" s="50" t="s">
        <v>368</v>
      </c>
      <c r="R8087" s="9" t="s">
        <v>368</v>
      </c>
      <c r="S8087" s="50" t="s">
        <v>368</v>
      </c>
      <c r="T8087" s="9" t="s">
        <v>368</v>
      </c>
      <c r="U8087" s="9" t="s">
        <v>368</v>
      </c>
    </row>
    <row r="8088">
      <c r="F8088" s="9"/>
      <c r="N8088" s="50"/>
      <c r="O8088" s="50"/>
      <c r="P8088" s="50"/>
      <c r="Q8088" s="50" t="s">
        <v>368</v>
      </c>
      <c r="R8088" s="9" t="s">
        <v>368</v>
      </c>
      <c r="S8088" s="50" t="s">
        <v>368</v>
      </c>
      <c r="T8088" s="9" t="s">
        <v>368</v>
      </c>
      <c r="U8088" s="9" t="s">
        <v>368</v>
      </c>
    </row>
    <row r="8089">
      <c r="F8089" s="9"/>
      <c r="N8089" s="50"/>
      <c r="O8089" s="50"/>
      <c r="P8089" s="50"/>
      <c r="Q8089" s="50" t="s">
        <v>368</v>
      </c>
      <c r="R8089" s="9" t="s">
        <v>368</v>
      </c>
      <c r="S8089" s="50" t="s">
        <v>368</v>
      </c>
      <c r="T8089" s="9" t="s">
        <v>368</v>
      </c>
      <c r="U8089" s="9" t="s">
        <v>368</v>
      </c>
    </row>
    <row r="8090">
      <c r="F8090" s="9"/>
      <c r="N8090" s="50"/>
      <c r="O8090" s="50"/>
      <c r="P8090" s="50"/>
      <c r="Q8090" s="50" t="s">
        <v>368</v>
      </c>
      <c r="R8090" s="9" t="s">
        <v>368</v>
      </c>
      <c r="S8090" s="50" t="s">
        <v>368</v>
      </c>
      <c r="T8090" s="9" t="s">
        <v>368</v>
      </c>
      <c r="U8090" s="9" t="s">
        <v>368</v>
      </c>
    </row>
    <row r="8091">
      <c r="F8091" s="9"/>
      <c r="N8091" s="50"/>
      <c r="O8091" s="50"/>
      <c r="P8091" s="50"/>
      <c r="Q8091" s="50" t="s">
        <v>368</v>
      </c>
      <c r="R8091" s="9" t="s">
        <v>368</v>
      </c>
      <c r="S8091" s="50" t="s">
        <v>368</v>
      </c>
      <c r="T8091" s="9" t="s">
        <v>368</v>
      </c>
      <c r="U8091" s="9" t="s">
        <v>368</v>
      </c>
    </row>
    <row r="8092">
      <c r="F8092" s="9"/>
      <c r="N8092" s="50"/>
      <c r="O8092" s="50"/>
      <c r="P8092" s="50"/>
      <c r="Q8092" s="50" t="s">
        <v>368</v>
      </c>
      <c r="R8092" s="9" t="s">
        <v>368</v>
      </c>
      <c r="S8092" s="50" t="s">
        <v>368</v>
      </c>
      <c r="T8092" s="9" t="s">
        <v>368</v>
      </c>
      <c r="U8092" s="9" t="s">
        <v>368</v>
      </c>
    </row>
    <row r="8093">
      <c r="F8093" s="9"/>
      <c r="N8093" s="50"/>
      <c r="O8093" s="50"/>
      <c r="P8093" s="50"/>
      <c r="Q8093" s="50" t="s">
        <v>368</v>
      </c>
      <c r="R8093" s="9" t="s">
        <v>368</v>
      </c>
      <c r="S8093" s="50" t="s">
        <v>368</v>
      </c>
      <c r="T8093" s="9" t="s">
        <v>368</v>
      </c>
      <c r="U8093" s="9" t="s">
        <v>368</v>
      </c>
    </row>
    <row r="8094">
      <c r="F8094" s="9"/>
      <c r="N8094" s="50"/>
      <c r="O8094" s="50"/>
      <c r="P8094" s="50"/>
      <c r="Q8094" s="50" t="s">
        <v>368</v>
      </c>
      <c r="R8094" s="9" t="s">
        <v>368</v>
      </c>
      <c r="S8094" s="50" t="s">
        <v>368</v>
      </c>
      <c r="T8094" s="9" t="s">
        <v>368</v>
      </c>
      <c r="U8094" s="9" t="s">
        <v>368</v>
      </c>
    </row>
    <row r="8095">
      <c r="F8095" s="9"/>
      <c r="N8095" s="50"/>
      <c r="O8095" s="50"/>
      <c r="P8095" s="50"/>
      <c r="Q8095" s="50" t="s">
        <v>368</v>
      </c>
      <c r="R8095" s="9" t="s">
        <v>368</v>
      </c>
      <c r="S8095" s="50" t="s">
        <v>368</v>
      </c>
      <c r="T8095" s="9" t="s">
        <v>368</v>
      </c>
      <c r="U8095" s="9" t="s">
        <v>368</v>
      </c>
    </row>
    <row r="8096">
      <c r="F8096" s="9"/>
      <c r="N8096" s="50"/>
      <c r="O8096" s="50"/>
      <c r="P8096" s="50"/>
      <c r="Q8096" s="50" t="s">
        <v>368</v>
      </c>
      <c r="R8096" s="9" t="s">
        <v>368</v>
      </c>
      <c r="S8096" s="50" t="s">
        <v>368</v>
      </c>
      <c r="T8096" s="9" t="s">
        <v>368</v>
      </c>
      <c r="U8096" s="9" t="s">
        <v>368</v>
      </c>
    </row>
    <row r="8097">
      <c r="F8097" s="9"/>
      <c r="N8097" s="50"/>
      <c r="O8097" s="50"/>
      <c r="P8097" s="50"/>
      <c r="Q8097" s="50" t="s">
        <v>368</v>
      </c>
      <c r="R8097" s="9" t="s">
        <v>368</v>
      </c>
      <c r="S8097" s="50" t="s">
        <v>368</v>
      </c>
      <c r="T8097" s="9" t="s">
        <v>368</v>
      </c>
      <c r="U8097" s="9" t="s">
        <v>368</v>
      </c>
    </row>
    <row r="8098">
      <c r="F8098" s="9"/>
      <c r="N8098" s="50"/>
      <c r="O8098" s="50"/>
      <c r="P8098" s="50"/>
      <c r="Q8098" s="50" t="s">
        <v>368</v>
      </c>
      <c r="R8098" s="9" t="s">
        <v>368</v>
      </c>
      <c r="S8098" s="50" t="s">
        <v>368</v>
      </c>
      <c r="T8098" s="9" t="s">
        <v>368</v>
      </c>
      <c r="U8098" s="9" t="s">
        <v>368</v>
      </c>
    </row>
    <row r="8099">
      <c r="F8099" s="9"/>
      <c r="N8099" s="50"/>
      <c r="O8099" s="50"/>
      <c r="P8099" s="50"/>
      <c r="Q8099" s="50" t="s">
        <v>368</v>
      </c>
      <c r="R8099" s="9" t="s">
        <v>368</v>
      </c>
      <c r="S8099" s="50" t="s">
        <v>368</v>
      </c>
      <c r="T8099" s="9" t="s">
        <v>368</v>
      </c>
      <c r="U8099" s="9" t="s">
        <v>368</v>
      </c>
    </row>
    <row r="8100">
      <c r="F8100" s="9"/>
      <c r="N8100" s="50"/>
      <c r="O8100" s="50"/>
      <c r="P8100" s="50"/>
      <c r="Q8100" s="50" t="s">
        <v>368</v>
      </c>
      <c r="R8100" s="9" t="s">
        <v>368</v>
      </c>
      <c r="S8100" s="50" t="s">
        <v>368</v>
      </c>
      <c r="T8100" s="9" t="s">
        <v>368</v>
      </c>
      <c r="U8100" s="9" t="s">
        <v>368</v>
      </c>
    </row>
    <row r="8101">
      <c r="F8101" s="9"/>
      <c r="N8101" s="50"/>
      <c r="O8101" s="50"/>
      <c r="P8101" s="50"/>
      <c r="Q8101" s="50" t="s">
        <v>368</v>
      </c>
      <c r="R8101" s="9" t="s">
        <v>368</v>
      </c>
      <c r="S8101" s="50" t="s">
        <v>368</v>
      </c>
      <c r="T8101" s="9" t="s">
        <v>368</v>
      </c>
      <c r="U8101" s="9" t="s">
        <v>368</v>
      </c>
    </row>
    <row r="8102">
      <c r="F8102" s="9"/>
      <c r="N8102" s="50"/>
      <c r="O8102" s="50"/>
      <c r="P8102" s="50"/>
      <c r="Q8102" s="50" t="s">
        <v>368</v>
      </c>
      <c r="R8102" s="9" t="s">
        <v>368</v>
      </c>
      <c r="S8102" s="50" t="s">
        <v>368</v>
      </c>
      <c r="T8102" s="9" t="s">
        <v>368</v>
      </c>
      <c r="U8102" s="9" t="s">
        <v>368</v>
      </c>
    </row>
    <row r="8103">
      <c r="F8103" s="9"/>
      <c r="N8103" s="50"/>
      <c r="O8103" s="50"/>
      <c r="P8103" s="50"/>
      <c r="Q8103" s="50" t="s">
        <v>368</v>
      </c>
      <c r="R8103" s="9" t="s">
        <v>368</v>
      </c>
      <c r="S8103" s="50" t="s">
        <v>368</v>
      </c>
      <c r="T8103" s="9" t="s">
        <v>368</v>
      </c>
      <c r="U8103" s="9" t="s">
        <v>368</v>
      </c>
    </row>
    <row r="8104">
      <c r="F8104" s="9"/>
      <c r="N8104" s="50"/>
      <c r="O8104" s="50"/>
      <c r="P8104" s="50"/>
      <c r="Q8104" s="50" t="s">
        <v>368</v>
      </c>
      <c r="R8104" s="9" t="s">
        <v>368</v>
      </c>
      <c r="S8104" s="50" t="s">
        <v>368</v>
      </c>
      <c r="T8104" s="9" t="s">
        <v>368</v>
      </c>
      <c r="U8104" s="9" t="s">
        <v>368</v>
      </c>
    </row>
    <row r="8105">
      <c r="F8105" s="9"/>
      <c r="N8105" s="50"/>
      <c r="O8105" s="50"/>
      <c r="P8105" s="50"/>
      <c r="Q8105" s="50" t="s">
        <v>368</v>
      </c>
      <c r="R8105" s="9" t="s">
        <v>368</v>
      </c>
      <c r="S8105" s="50" t="s">
        <v>368</v>
      </c>
      <c r="T8105" s="9" t="s">
        <v>368</v>
      </c>
      <c r="U8105" s="9" t="s">
        <v>368</v>
      </c>
    </row>
    <row r="8106">
      <c r="F8106" s="9"/>
      <c r="N8106" s="50"/>
      <c r="O8106" s="50"/>
      <c r="P8106" s="50"/>
      <c r="Q8106" s="50" t="s">
        <v>368</v>
      </c>
      <c r="R8106" s="9" t="s">
        <v>368</v>
      </c>
      <c r="S8106" s="50" t="s">
        <v>368</v>
      </c>
      <c r="T8106" s="9" t="s">
        <v>368</v>
      </c>
      <c r="U8106" s="9" t="s">
        <v>368</v>
      </c>
    </row>
    <row r="8107">
      <c r="F8107" s="9"/>
      <c r="N8107" s="50"/>
      <c r="O8107" s="50"/>
      <c r="P8107" s="50"/>
      <c r="Q8107" s="50" t="s">
        <v>368</v>
      </c>
      <c r="R8107" s="9" t="s">
        <v>368</v>
      </c>
      <c r="S8107" s="50" t="s">
        <v>368</v>
      </c>
      <c r="T8107" s="9" t="s">
        <v>368</v>
      </c>
      <c r="U8107" s="9" t="s">
        <v>368</v>
      </c>
    </row>
    <row r="8108">
      <c r="F8108" s="9"/>
      <c r="N8108" s="50"/>
      <c r="O8108" s="50"/>
      <c r="P8108" s="50"/>
      <c r="Q8108" s="50" t="s">
        <v>368</v>
      </c>
      <c r="R8108" s="9" t="s">
        <v>368</v>
      </c>
      <c r="S8108" s="50" t="s">
        <v>368</v>
      </c>
      <c r="T8108" s="9" t="s">
        <v>368</v>
      </c>
      <c r="U8108" s="9" t="s">
        <v>368</v>
      </c>
    </row>
    <row r="8109">
      <c r="F8109" s="9"/>
      <c r="N8109" s="50"/>
      <c r="O8109" s="50"/>
      <c r="P8109" s="50"/>
      <c r="Q8109" s="50" t="s">
        <v>368</v>
      </c>
      <c r="R8109" s="9" t="s">
        <v>368</v>
      </c>
      <c r="S8109" s="50" t="s">
        <v>368</v>
      </c>
      <c r="T8109" s="9" t="s">
        <v>368</v>
      </c>
      <c r="U8109" s="9" t="s">
        <v>368</v>
      </c>
    </row>
    <row r="8110">
      <c r="F8110" s="9"/>
      <c r="N8110" s="50"/>
      <c r="O8110" s="50"/>
      <c r="P8110" s="50"/>
      <c r="Q8110" s="50" t="s">
        <v>368</v>
      </c>
      <c r="R8110" s="9" t="s">
        <v>368</v>
      </c>
      <c r="S8110" s="50" t="s">
        <v>368</v>
      </c>
      <c r="T8110" s="9" t="s">
        <v>368</v>
      </c>
      <c r="U8110" s="9" t="s">
        <v>368</v>
      </c>
    </row>
    <row r="8111">
      <c r="F8111" s="9"/>
      <c r="N8111" s="50"/>
      <c r="O8111" s="50"/>
      <c r="P8111" s="50"/>
      <c r="Q8111" s="50" t="s">
        <v>368</v>
      </c>
      <c r="R8111" s="9" t="s">
        <v>368</v>
      </c>
      <c r="S8111" s="50" t="s">
        <v>368</v>
      </c>
      <c r="T8111" s="9" t="s">
        <v>368</v>
      </c>
      <c r="U8111" s="9" t="s">
        <v>368</v>
      </c>
    </row>
    <row r="8112">
      <c r="F8112" s="9"/>
      <c r="N8112" s="50"/>
      <c r="O8112" s="50"/>
      <c r="P8112" s="50"/>
      <c r="Q8112" s="50" t="s">
        <v>368</v>
      </c>
      <c r="R8112" s="9" t="s">
        <v>368</v>
      </c>
      <c r="S8112" s="50" t="s">
        <v>368</v>
      </c>
      <c r="T8112" s="9" t="s">
        <v>368</v>
      </c>
      <c r="U8112" s="9" t="s">
        <v>368</v>
      </c>
    </row>
    <row r="8113">
      <c r="F8113" s="9"/>
      <c r="N8113" s="50"/>
      <c r="O8113" s="50"/>
      <c r="P8113" s="50"/>
      <c r="Q8113" s="50" t="s">
        <v>368</v>
      </c>
      <c r="R8113" s="9" t="s">
        <v>368</v>
      </c>
      <c r="S8113" s="50" t="s">
        <v>368</v>
      </c>
      <c r="T8113" s="9" t="s">
        <v>368</v>
      </c>
      <c r="U8113" s="9" t="s">
        <v>368</v>
      </c>
    </row>
    <row r="8114">
      <c r="F8114" s="9"/>
      <c r="N8114" s="50"/>
      <c r="O8114" s="50"/>
      <c r="P8114" s="50"/>
      <c r="Q8114" s="50" t="s">
        <v>368</v>
      </c>
      <c r="R8114" s="9" t="s">
        <v>368</v>
      </c>
      <c r="S8114" s="50" t="s">
        <v>368</v>
      </c>
      <c r="T8114" s="9" t="s">
        <v>368</v>
      </c>
      <c r="U8114" s="9" t="s">
        <v>368</v>
      </c>
    </row>
    <row r="8115">
      <c r="F8115" s="9"/>
      <c r="N8115" s="50"/>
      <c r="O8115" s="50"/>
      <c r="P8115" s="50"/>
      <c r="Q8115" s="50" t="s">
        <v>368</v>
      </c>
      <c r="R8115" s="9" t="s">
        <v>368</v>
      </c>
      <c r="S8115" s="50" t="s">
        <v>368</v>
      </c>
      <c r="T8115" s="9" t="s">
        <v>368</v>
      </c>
      <c r="U8115" s="9" t="s">
        <v>368</v>
      </c>
    </row>
    <row r="8116">
      <c r="F8116" s="9"/>
      <c r="N8116" s="50"/>
      <c r="O8116" s="50"/>
      <c r="P8116" s="50"/>
      <c r="Q8116" s="50" t="s">
        <v>368</v>
      </c>
      <c r="R8116" s="9" t="s">
        <v>368</v>
      </c>
      <c r="S8116" s="50" t="s">
        <v>368</v>
      </c>
      <c r="T8116" s="9" t="s">
        <v>368</v>
      </c>
      <c r="U8116" s="9" t="s">
        <v>368</v>
      </c>
    </row>
    <row r="8117">
      <c r="F8117" s="9"/>
      <c r="N8117" s="50"/>
      <c r="O8117" s="50"/>
      <c r="P8117" s="50"/>
      <c r="Q8117" s="50" t="s">
        <v>368</v>
      </c>
      <c r="R8117" s="9" t="s">
        <v>368</v>
      </c>
      <c r="S8117" s="50" t="s">
        <v>368</v>
      </c>
      <c r="T8117" s="9" t="s">
        <v>368</v>
      </c>
      <c r="U8117" s="9" t="s">
        <v>368</v>
      </c>
    </row>
    <row r="8118">
      <c r="F8118" s="9"/>
      <c r="N8118" s="50"/>
      <c r="O8118" s="50"/>
      <c r="P8118" s="50"/>
      <c r="Q8118" s="50" t="s">
        <v>368</v>
      </c>
      <c r="R8118" s="9" t="s">
        <v>368</v>
      </c>
      <c r="S8118" s="50" t="s">
        <v>368</v>
      </c>
      <c r="T8118" s="9" t="s">
        <v>368</v>
      </c>
      <c r="U8118" s="9" t="s">
        <v>368</v>
      </c>
    </row>
    <row r="8119">
      <c r="F8119" s="9"/>
      <c r="N8119" s="50"/>
      <c r="O8119" s="50"/>
      <c r="P8119" s="50"/>
      <c r="Q8119" s="50" t="s">
        <v>368</v>
      </c>
      <c r="R8119" s="9" t="s">
        <v>368</v>
      </c>
      <c r="S8119" s="50" t="s">
        <v>368</v>
      </c>
      <c r="T8119" s="9" t="s">
        <v>368</v>
      </c>
      <c r="U8119" s="9" t="s">
        <v>368</v>
      </c>
    </row>
    <row r="8120">
      <c r="F8120" s="9"/>
      <c r="N8120" s="50"/>
      <c r="O8120" s="50"/>
      <c r="P8120" s="50"/>
      <c r="Q8120" s="50" t="s">
        <v>368</v>
      </c>
      <c r="R8120" s="9" t="s">
        <v>368</v>
      </c>
      <c r="S8120" s="50" t="s">
        <v>368</v>
      </c>
      <c r="T8120" s="9" t="s">
        <v>368</v>
      </c>
      <c r="U8120" s="9" t="s">
        <v>368</v>
      </c>
    </row>
    <row r="8121">
      <c r="F8121" s="9"/>
      <c r="N8121" s="50"/>
      <c r="O8121" s="50"/>
      <c r="P8121" s="50"/>
      <c r="Q8121" s="50" t="s">
        <v>368</v>
      </c>
      <c r="R8121" s="9" t="s">
        <v>368</v>
      </c>
      <c r="S8121" s="50" t="s">
        <v>368</v>
      </c>
      <c r="T8121" s="9" t="s">
        <v>368</v>
      </c>
      <c r="U8121" s="9" t="s">
        <v>368</v>
      </c>
    </row>
    <row r="8122">
      <c r="F8122" s="9"/>
      <c r="N8122" s="50"/>
      <c r="O8122" s="50"/>
      <c r="P8122" s="50"/>
      <c r="Q8122" s="50" t="s">
        <v>368</v>
      </c>
      <c r="R8122" s="9" t="s">
        <v>368</v>
      </c>
      <c r="S8122" s="50" t="s">
        <v>368</v>
      </c>
      <c r="T8122" s="9" t="s">
        <v>368</v>
      </c>
      <c r="U8122" s="9" t="s">
        <v>368</v>
      </c>
    </row>
    <row r="8123">
      <c r="F8123" s="9"/>
      <c r="N8123" s="50"/>
      <c r="O8123" s="50"/>
      <c r="P8123" s="50"/>
      <c r="Q8123" s="50" t="s">
        <v>368</v>
      </c>
      <c r="R8123" s="9" t="s">
        <v>368</v>
      </c>
      <c r="S8123" s="50" t="s">
        <v>368</v>
      </c>
      <c r="T8123" s="9" t="s">
        <v>368</v>
      </c>
      <c r="U8123" s="9" t="s">
        <v>368</v>
      </c>
    </row>
    <row r="8124">
      <c r="F8124" s="9"/>
      <c r="N8124" s="50"/>
      <c r="O8124" s="50"/>
      <c r="P8124" s="50"/>
      <c r="Q8124" s="50" t="s">
        <v>368</v>
      </c>
      <c r="R8124" s="9" t="s">
        <v>368</v>
      </c>
      <c r="S8124" s="50" t="s">
        <v>368</v>
      </c>
      <c r="T8124" s="9" t="s">
        <v>368</v>
      </c>
      <c r="U8124" s="9" t="s">
        <v>368</v>
      </c>
    </row>
    <row r="8125">
      <c r="F8125" s="9"/>
      <c r="N8125" s="50"/>
      <c r="O8125" s="50"/>
      <c r="P8125" s="50"/>
      <c r="Q8125" s="50" t="s">
        <v>368</v>
      </c>
      <c r="R8125" s="9" t="s">
        <v>368</v>
      </c>
      <c r="S8125" s="50" t="s">
        <v>368</v>
      </c>
      <c r="T8125" s="9" t="s">
        <v>368</v>
      </c>
      <c r="U8125" s="9" t="s">
        <v>368</v>
      </c>
    </row>
    <row r="8126">
      <c r="F8126" s="9"/>
      <c r="N8126" s="50"/>
      <c r="O8126" s="50"/>
      <c r="P8126" s="50"/>
      <c r="Q8126" s="50" t="s">
        <v>368</v>
      </c>
      <c r="R8126" s="9" t="s">
        <v>368</v>
      </c>
      <c r="S8126" s="50" t="s">
        <v>368</v>
      </c>
      <c r="T8126" s="9" t="s">
        <v>368</v>
      </c>
      <c r="U8126" s="9" t="s">
        <v>368</v>
      </c>
    </row>
    <row r="8127">
      <c r="F8127" s="9"/>
      <c r="N8127" s="50"/>
      <c r="O8127" s="50"/>
      <c r="P8127" s="50"/>
      <c r="Q8127" s="50" t="s">
        <v>368</v>
      </c>
      <c r="R8127" s="9" t="s">
        <v>368</v>
      </c>
      <c r="S8127" s="50" t="s">
        <v>368</v>
      </c>
      <c r="T8127" s="9" t="s">
        <v>368</v>
      </c>
      <c r="U8127" s="9" t="s">
        <v>368</v>
      </c>
    </row>
    <row r="8128">
      <c r="F8128" s="9"/>
      <c r="N8128" s="50"/>
      <c r="O8128" s="50"/>
      <c r="P8128" s="50"/>
      <c r="Q8128" s="50" t="s">
        <v>368</v>
      </c>
      <c r="R8128" s="9" t="s">
        <v>368</v>
      </c>
      <c r="S8128" s="50" t="s">
        <v>368</v>
      </c>
      <c r="T8128" s="9" t="s">
        <v>368</v>
      </c>
      <c r="U8128" s="9" t="s">
        <v>368</v>
      </c>
    </row>
    <row r="8129">
      <c r="F8129" s="9"/>
      <c r="N8129" s="50"/>
      <c r="O8129" s="50"/>
      <c r="P8129" s="50"/>
      <c r="Q8129" s="50" t="s">
        <v>368</v>
      </c>
      <c r="R8129" s="9" t="s">
        <v>368</v>
      </c>
      <c r="S8129" s="50" t="s">
        <v>368</v>
      </c>
      <c r="T8129" s="9" t="s">
        <v>368</v>
      </c>
      <c r="U8129" s="9" t="s">
        <v>368</v>
      </c>
    </row>
    <row r="8130">
      <c r="F8130" s="9"/>
      <c r="N8130" s="50"/>
      <c r="O8130" s="50"/>
      <c r="P8130" s="50"/>
      <c r="Q8130" s="50" t="s">
        <v>368</v>
      </c>
      <c r="R8130" s="9" t="s">
        <v>368</v>
      </c>
      <c r="S8130" s="50" t="s">
        <v>368</v>
      </c>
      <c r="T8130" s="9" t="s">
        <v>368</v>
      </c>
      <c r="U8130" s="9" t="s">
        <v>368</v>
      </c>
    </row>
    <row r="8131">
      <c r="F8131" s="9"/>
      <c r="N8131" s="50"/>
      <c r="O8131" s="50"/>
      <c r="P8131" s="50"/>
      <c r="Q8131" s="50" t="s">
        <v>368</v>
      </c>
      <c r="R8131" s="9" t="s">
        <v>368</v>
      </c>
      <c r="S8131" s="50" t="s">
        <v>368</v>
      </c>
      <c r="T8131" s="9" t="s">
        <v>368</v>
      </c>
      <c r="U8131" s="9" t="s">
        <v>368</v>
      </c>
    </row>
    <row r="8132">
      <c r="F8132" s="9"/>
      <c r="N8132" s="50"/>
      <c r="O8132" s="50"/>
      <c r="P8132" s="50"/>
      <c r="Q8132" s="50" t="s">
        <v>368</v>
      </c>
      <c r="R8132" s="9" t="s">
        <v>368</v>
      </c>
      <c r="S8132" s="50" t="s">
        <v>368</v>
      </c>
      <c r="T8132" s="9" t="s">
        <v>368</v>
      </c>
      <c r="U8132" s="9" t="s">
        <v>368</v>
      </c>
    </row>
    <row r="8133">
      <c r="F8133" s="9"/>
      <c r="N8133" s="50"/>
      <c r="O8133" s="50"/>
      <c r="P8133" s="50"/>
      <c r="Q8133" s="50" t="s">
        <v>368</v>
      </c>
      <c r="R8133" s="9" t="s">
        <v>368</v>
      </c>
      <c r="S8133" s="50" t="s">
        <v>368</v>
      </c>
      <c r="T8133" s="9" t="s">
        <v>368</v>
      </c>
      <c r="U8133" s="9" t="s">
        <v>368</v>
      </c>
    </row>
    <row r="8134">
      <c r="F8134" s="9"/>
      <c r="N8134" s="50"/>
      <c r="O8134" s="50"/>
      <c r="P8134" s="50"/>
      <c r="Q8134" s="50" t="s">
        <v>368</v>
      </c>
      <c r="R8134" s="9" t="s">
        <v>368</v>
      </c>
      <c r="S8134" s="50" t="s">
        <v>368</v>
      </c>
      <c r="T8134" s="9" t="s">
        <v>368</v>
      </c>
      <c r="U8134" s="9" t="s">
        <v>368</v>
      </c>
    </row>
    <row r="8135">
      <c r="F8135" s="9"/>
      <c r="N8135" s="50"/>
      <c r="O8135" s="50"/>
      <c r="P8135" s="50"/>
      <c r="Q8135" s="50" t="s">
        <v>368</v>
      </c>
      <c r="R8135" s="9" t="s">
        <v>368</v>
      </c>
      <c r="S8135" s="50" t="s">
        <v>368</v>
      </c>
      <c r="T8135" s="9" t="s">
        <v>368</v>
      </c>
      <c r="U8135" s="9" t="s">
        <v>368</v>
      </c>
    </row>
    <row r="8136">
      <c r="F8136" s="9"/>
      <c r="N8136" s="50"/>
      <c r="O8136" s="50"/>
      <c r="P8136" s="50"/>
      <c r="Q8136" s="50" t="s">
        <v>368</v>
      </c>
      <c r="R8136" s="9" t="s">
        <v>368</v>
      </c>
      <c r="S8136" s="50" t="s">
        <v>368</v>
      </c>
      <c r="T8136" s="9" t="s">
        <v>368</v>
      </c>
      <c r="U8136" s="9" t="s">
        <v>368</v>
      </c>
    </row>
    <row r="8137">
      <c r="F8137" s="9"/>
      <c r="N8137" s="50"/>
      <c r="O8137" s="50"/>
      <c r="P8137" s="50"/>
      <c r="Q8137" s="50" t="s">
        <v>368</v>
      </c>
      <c r="R8137" s="9" t="s">
        <v>368</v>
      </c>
      <c r="S8137" s="50" t="s">
        <v>368</v>
      </c>
      <c r="T8137" s="9" t="s">
        <v>368</v>
      </c>
      <c r="U8137" s="9" t="s">
        <v>368</v>
      </c>
    </row>
    <row r="8138">
      <c r="F8138" s="9"/>
      <c r="N8138" s="50"/>
      <c r="O8138" s="50"/>
      <c r="P8138" s="50"/>
      <c r="Q8138" s="50" t="s">
        <v>368</v>
      </c>
      <c r="R8138" s="9" t="s">
        <v>368</v>
      </c>
      <c r="S8138" s="50" t="s">
        <v>368</v>
      </c>
      <c r="T8138" s="9" t="s">
        <v>368</v>
      </c>
      <c r="U8138" s="9" t="s">
        <v>368</v>
      </c>
    </row>
    <row r="8139">
      <c r="F8139" s="9"/>
      <c r="N8139" s="50"/>
      <c r="O8139" s="50"/>
      <c r="P8139" s="50"/>
      <c r="Q8139" s="50" t="s">
        <v>368</v>
      </c>
      <c r="R8139" s="9" t="s">
        <v>368</v>
      </c>
      <c r="S8139" s="50" t="s">
        <v>368</v>
      </c>
      <c r="T8139" s="9" t="s">
        <v>368</v>
      </c>
      <c r="U8139" s="9" t="s">
        <v>368</v>
      </c>
    </row>
    <row r="8140">
      <c r="F8140" s="9"/>
      <c r="N8140" s="50"/>
      <c r="O8140" s="50"/>
      <c r="P8140" s="50"/>
      <c r="Q8140" s="50" t="s">
        <v>368</v>
      </c>
      <c r="R8140" s="9" t="s">
        <v>368</v>
      </c>
      <c r="S8140" s="50" t="s">
        <v>368</v>
      </c>
      <c r="T8140" s="9" t="s">
        <v>368</v>
      </c>
      <c r="U8140" s="9" t="s">
        <v>368</v>
      </c>
    </row>
    <row r="8141">
      <c r="F8141" s="9"/>
      <c r="N8141" s="50"/>
      <c r="O8141" s="50"/>
      <c r="P8141" s="50"/>
      <c r="Q8141" s="50" t="s">
        <v>368</v>
      </c>
      <c r="R8141" s="9" t="s">
        <v>368</v>
      </c>
      <c r="S8141" s="50" t="s">
        <v>368</v>
      </c>
      <c r="T8141" s="9" t="s">
        <v>368</v>
      </c>
      <c r="U8141" s="9" t="s">
        <v>368</v>
      </c>
    </row>
    <row r="8142">
      <c r="F8142" s="9"/>
      <c r="N8142" s="50"/>
      <c r="O8142" s="50"/>
      <c r="P8142" s="50"/>
      <c r="Q8142" s="50" t="s">
        <v>368</v>
      </c>
      <c r="R8142" s="9" t="s">
        <v>368</v>
      </c>
      <c r="S8142" s="50" t="s">
        <v>368</v>
      </c>
      <c r="T8142" s="9" t="s">
        <v>368</v>
      </c>
      <c r="U8142" s="9" t="s">
        <v>368</v>
      </c>
    </row>
    <row r="8143">
      <c r="F8143" s="9"/>
      <c r="N8143" s="50"/>
      <c r="O8143" s="50"/>
      <c r="P8143" s="50"/>
      <c r="Q8143" s="50" t="s">
        <v>368</v>
      </c>
      <c r="R8143" s="9" t="s">
        <v>368</v>
      </c>
      <c r="S8143" s="50" t="s">
        <v>368</v>
      </c>
      <c r="T8143" s="9" t="s">
        <v>368</v>
      </c>
      <c r="U8143" s="9" t="s">
        <v>368</v>
      </c>
    </row>
    <row r="8144">
      <c r="F8144" s="9"/>
      <c r="N8144" s="50"/>
      <c r="O8144" s="50"/>
      <c r="P8144" s="50"/>
      <c r="Q8144" s="50" t="s">
        <v>368</v>
      </c>
      <c r="R8144" s="9" t="s">
        <v>368</v>
      </c>
      <c r="S8144" s="50" t="s">
        <v>368</v>
      </c>
      <c r="T8144" s="9" t="s">
        <v>368</v>
      </c>
      <c r="U8144" s="9" t="s">
        <v>368</v>
      </c>
    </row>
    <row r="8145">
      <c r="F8145" s="9"/>
      <c r="N8145" s="50"/>
      <c r="O8145" s="50"/>
      <c r="P8145" s="50"/>
      <c r="Q8145" s="50" t="s">
        <v>368</v>
      </c>
      <c r="R8145" s="9" t="s">
        <v>368</v>
      </c>
      <c r="S8145" s="50" t="s">
        <v>368</v>
      </c>
      <c r="T8145" s="9" t="s">
        <v>368</v>
      </c>
      <c r="U8145" s="9" t="s">
        <v>368</v>
      </c>
    </row>
    <row r="8146">
      <c r="F8146" s="9"/>
      <c r="N8146" s="50"/>
      <c r="O8146" s="50"/>
      <c r="P8146" s="50"/>
      <c r="Q8146" s="50" t="s">
        <v>368</v>
      </c>
      <c r="R8146" s="9" t="s">
        <v>368</v>
      </c>
      <c r="S8146" s="50" t="s">
        <v>368</v>
      </c>
      <c r="T8146" s="9" t="s">
        <v>368</v>
      </c>
      <c r="U8146" s="9" t="s">
        <v>368</v>
      </c>
    </row>
    <row r="8147">
      <c r="F8147" s="9"/>
      <c r="N8147" s="50"/>
      <c r="O8147" s="50"/>
      <c r="P8147" s="50"/>
      <c r="Q8147" s="50" t="s">
        <v>368</v>
      </c>
      <c r="R8147" s="9" t="s">
        <v>368</v>
      </c>
      <c r="S8147" s="50" t="s">
        <v>368</v>
      </c>
      <c r="T8147" s="9" t="s">
        <v>368</v>
      </c>
      <c r="U8147" s="9" t="s">
        <v>368</v>
      </c>
    </row>
    <row r="8148">
      <c r="F8148" s="9"/>
      <c r="N8148" s="50"/>
      <c r="O8148" s="50"/>
      <c r="P8148" s="50"/>
      <c r="Q8148" s="50" t="s">
        <v>368</v>
      </c>
      <c r="R8148" s="9" t="s">
        <v>368</v>
      </c>
      <c r="S8148" s="50" t="s">
        <v>368</v>
      </c>
      <c r="T8148" s="9" t="s">
        <v>368</v>
      </c>
      <c r="U8148" s="9" t="s">
        <v>368</v>
      </c>
    </row>
    <row r="8149">
      <c r="F8149" s="9"/>
      <c r="N8149" s="50"/>
      <c r="O8149" s="50"/>
      <c r="P8149" s="50"/>
      <c r="Q8149" s="50" t="s">
        <v>368</v>
      </c>
      <c r="R8149" s="9" t="s">
        <v>368</v>
      </c>
      <c r="S8149" s="50" t="s">
        <v>368</v>
      </c>
      <c r="T8149" s="9" t="s">
        <v>368</v>
      </c>
      <c r="U8149" s="9" t="s">
        <v>368</v>
      </c>
    </row>
    <row r="8150">
      <c r="F8150" s="9"/>
      <c r="N8150" s="50"/>
      <c r="O8150" s="50"/>
      <c r="P8150" s="50"/>
      <c r="Q8150" s="50" t="s">
        <v>368</v>
      </c>
      <c r="R8150" s="9" t="s">
        <v>368</v>
      </c>
      <c r="S8150" s="50" t="s">
        <v>368</v>
      </c>
      <c r="T8150" s="9" t="s">
        <v>368</v>
      </c>
      <c r="U8150" s="9" t="s">
        <v>368</v>
      </c>
    </row>
    <row r="8151">
      <c r="F8151" s="9"/>
      <c r="N8151" s="50"/>
      <c r="O8151" s="50"/>
      <c r="P8151" s="50"/>
      <c r="Q8151" s="50" t="s">
        <v>368</v>
      </c>
      <c r="R8151" s="9" t="s">
        <v>368</v>
      </c>
      <c r="S8151" s="50" t="s">
        <v>368</v>
      </c>
      <c r="T8151" s="9" t="s">
        <v>368</v>
      </c>
      <c r="U8151" s="9" t="s">
        <v>368</v>
      </c>
    </row>
    <row r="8152">
      <c r="F8152" s="9"/>
      <c r="N8152" s="50"/>
      <c r="O8152" s="50"/>
      <c r="P8152" s="50"/>
      <c r="Q8152" s="50" t="s">
        <v>368</v>
      </c>
      <c r="R8152" s="9" t="s">
        <v>368</v>
      </c>
      <c r="S8152" s="50" t="s">
        <v>368</v>
      </c>
      <c r="T8152" s="9" t="s">
        <v>368</v>
      </c>
      <c r="U8152" s="9" t="s">
        <v>368</v>
      </c>
    </row>
    <row r="8153">
      <c r="F8153" s="9"/>
      <c r="N8153" s="50"/>
      <c r="O8153" s="50"/>
      <c r="P8153" s="50"/>
      <c r="Q8153" s="50" t="s">
        <v>368</v>
      </c>
      <c r="R8153" s="9" t="s">
        <v>368</v>
      </c>
      <c r="S8153" s="50" t="s">
        <v>368</v>
      </c>
      <c r="T8153" s="9" t="s">
        <v>368</v>
      </c>
      <c r="U8153" s="9" t="s">
        <v>368</v>
      </c>
    </row>
    <row r="8154">
      <c r="F8154" s="9"/>
      <c r="N8154" s="50"/>
      <c r="O8154" s="50"/>
      <c r="P8154" s="50"/>
      <c r="Q8154" s="50" t="s">
        <v>368</v>
      </c>
      <c r="R8154" s="9" t="s">
        <v>368</v>
      </c>
      <c r="S8154" s="50" t="s">
        <v>368</v>
      </c>
      <c r="T8154" s="9" t="s">
        <v>368</v>
      </c>
      <c r="U8154" s="9" t="s">
        <v>368</v>
      </c>
    </row>
    <row r="8155">
      <c r="F8155" s="9"/>
      <c r="N8155" s="50"/>
      <c r="O8155" s="50"/>
      <c r="P8155" s="50"/>
      <c r="Q8155" s="50" t="s">
        <v>368</v>
      </c>
      <c r="R8155" s="9" t="s">
        <v>368</v>
      </c>
      <c r="S8155" s="50" t="s">
        <v>368</v>
      </c>
      <c r="T8155" s="9" t="s">
        <v>368</v>
      </c>
      <c r="U8155" s="9" t="s">
        <v>368</v>
      </c>
    </row>
    <row r="8156">
      <c r="F8156" s="9"/>
      <c r="N8156" s="50"/>
      <c r="O8156" s="50"/>
      <c r="P8156" s="50"/>
      <c r="Q8156" s="50" t="s">
        <v>368</v>
      </c>
      <c r="R8156" s="9" t="s">
        <v>368</v>
      </c>
      <c r="S8156" s="50" t="s">
        <v>368</v>
      </c>
      <c r="T8156" s="9" t="s">
        <v>368</v>
      </c>
      <c r="U8156" s="9" t="s">
        <v>368</v>
      </c>
    </row>
    <row r="8157">
      <c r="F8157" s="9"/>
      <c r="N8157" s="50"/>
      <c r="O8157" s="50"/>
      <c r="P8157" s="50"/>
      <c r="Q8157" s="50" t="s">
        <v>368</v>
      </c>
      <c r="R8157" s="9" t="s">
        <v>368</v>
      </c>
      <c r="S8157" s="50" t="s">
        <v>368</v>
      </c>
      <c r="T8157" s="9" t="s">
        <v>368</v>
      </c>
      <c r="U8157" s="9" t="s">
        <v>368</v>
      </c>
    </row>
    <row r="8158">
      <c r="F8158" s="9"/>
      <c r="N8158" s="50"/>
      <c r="O8158" s="50"/>
      <c r="P8158" s="50"/>
      <c r="Q8158" s="50" t="s">
        <v>368</v>
      </c>
      <c r="R8158" s="9" t="s">
        <v>368</v>
      </c>
      <c r="S8158" s="50" t="s">
        <v>368</v>
      </c>
      <c r="T8158" s="9" t="s">
        <v>368</v>
      </c>
      <c r="U8158" s="9" t="s">
        <v>368</v>
      </c>
    </row>
    <row r="8159">
      <c r="F8159" s="9"/>
      <c r="N8159" s="50"/>
      <c r="O8159" s="50"/>
      <c r="P8159" s="50"/>
      <c r="Q8159" s="50" t="s">
        <v>368</v>
      </c>
      <c r="R8159" s="9" t="s">
        <v>368</v>
      </c>
      <c r="S8159" s="50" t="s">
        <v>368</v>
      </c>
      <c r="T8159" s="9" t="s">
        <v>368</v>
      </c>
      <c r="U8159" s="9" t="s">
        <v>368</v>
      </c>
    </row>
    <row r="8160">
      <c r="F8160" s="9"/>
      <c r="N8160" s="50"/>
      <c r="O8160" s="50"/>
      <c r="P8160" s="50"/>
      <c r="Q8160" s="50" t="s">
        <v>368</v>
      </c>
      <c r="R8160" s="9" t="s">
        <v>368</v>
      </c>
      <c r="S8160" s="50" t="s">
        <v>368</v>
      </c>
      <c r="T8160" s="9" t="s">
        <v>368</v>
      </c>
      <c r="U8160" s="9" t="s">
        <v>368</v>
      </c>
    </row>
    <row r="8161">
      <c r="F8161" s="9"/>
      <c r="N8161" s="50"/>
      <c r="O8161" s="50"/>
      <c r="P8161" s="50"/>
      <c r="Q8161" s="50" t="s">
        <v>368</v>
      </c>
      <c r="R8161" s="9" t="s">
        <v>368</v>
      </c>
      <c r="S8161" s="50" t="s">
        <v>368</v>
      </c>
      <c r="T8161" s="9" t="s">
        <v>368</v>
      </c>
      <c r="U8161" s="9" t="s">
        <v>368</v>
      </c>
    </row>
    <row r="8162">
      <c r="F8162" s="9"/>
      <c r="N8162" s="50"/>
      <c r="O8162" s="50"/>
      <c r="P8162" s="50"/>
      <c r="Q8162" s="50" t="s">
        <v>368</v>
      </c>
      <c r="R8162" s="9" t="s">
        <v>368</v>
      </c>
      <c r="S8162" s="50" t="s">
        <v>368</v>
      </c>
      <c r="T8162" s="9" t="s">
        <v>368</v>
      </c>
      <c r="U8162" s="9" t="s">
        <v>368</v>
      </c>
    </row>
    <row r="8163">
      <c r="F8163" s="9"/>
      <c r="N8163" s="50"/>
      <c r="O8163" s="50"/>
      <c r="P8163" s="50"/>
      <c r="Q8163" s="50" t="s">
        <v>368</v>
      </c>
      <c r="R8163" s="9" t="s">
        <v>368</v>
      </c>
      <c r="S8163" s="50" t="s">
        <v>368</v>
      </c>
      <c r="T8163" s="9" t="s">
        <v>368</v>
      </c>
      <c r="U8163" s="9" t="s">
        <v>368</v>
      </c>
    </row>
    <row r="8164">
      <c r="F8164" s="9"/>
      <c r="N8164" s="50"/>
      <c r="O8164" s="50"/>
      <c r="P8164" s="50"/>
      <c r="Q8164" s="50" t="s">
        <v>368</v>
      </c>
      <c r="R8164" s="9" t="s">
        <v>368</v>
      </c>
      <c r="S8164" s="50" t="s">
        <v>368</v>
      </c>
      <c r="T8164" s="9" t="s">
        <v>368</v>
      </c>
      <c r="U8164" s="9" t="s">
        <v>368</v>
      </c>
    </row>
    <row r="8165">
      <c r="F8165" s="9"/>
      <c r="N8165" s="50"/>
      <c r="O8165" s="50"/>
      <c r="P8165" s="50"/>
      <c r="Q8165" s="50" t="s">
        <v>368</v>
      </c>
      <c r="R8165" s="9" t="s">
        <v>368</v>
      </c>
      <c r="S8165" s="50" t="s">
        <v>368</v>
      </c>
      <c r="T8165" s="9" t="s">
        <v>368</v>
      </c>
      <c r="U8165" s="9" t="s">
        <v>368</v>
      </c>
    </row>
    <row r="8166">
      <c r="F8166" s="9"/>
      <c r="N8166" s="50"/>
      <c r="O8166" s="50"/>
      <c r="P8166" s="50"/>
      <c r="Q8166" s="50" t="s">
        <v>368</v>
      </c>
      <c r="R8166" s="9" t="s">
        <v>368</v>
      </c>
      <c r="S8166" s="50" t="s">
        <v>368</v>
      </c>
      <c r="T8166" s="9" t="s">
        <v>368</v>
      </c>
      <c r="U8166" s="9" t="s">
        <v>368</v>
      </c>
    </row>
    <row r="8167">
      <c r="F8167" s="9"/>
      <c r="N8167" s="50"/>
      <c r="O8167" s="50"/>
      <c r="P8167" s="50"/>
      <c r="Q8167" s="50" t="s">
        <v>368</v>
      </c>
      <c r="R8167" s="9" t="s">
        <v>368</v>
      </c>
      <c r="S8167" s="50" t="s">
        <v>368</v>
      </c>
      <c r="T8167" s="9" t="s">
        <v>368</v>
      </c>
      <c r="U8167" s="9" t="s">
        <v>368</v>
      </c>
    </row>
    <row r="8168">
      <c r="F8168" s="9"/>
      <c r="N8168" s="50"/>
      <c r="O8168" s="50"/>
      <c r="P8168" s="50"/>
      <c r="Q8168" s="50" t="s">
        <v>368</v>
      </c>
      <c r="R8168" s="9" t="s">
        <v>368</v>
      </c>
      <c r="S8168" s="50" t="s">
        <v>368</v>
      </c>
      <c r="T8168" s="9" t="s">
        <v>368</v>
      </c>
      <c r="U8168" s="9" t="s">
        <v>368</v>
      </c>
    </row>
    <row r="8169">
      <c r="F8169" s="9"/>
      <c r="N8169" s="50"/>
      <c r="O8169" s="50"/>
      <c r="P8169" s="50"/>
      <c r="Q8169" s="50" t="s">
        <v>368</v>
      </c>
      <c r="R8169" s="9" t="s">
        <v>368</v>
      </c>
      <c r="S8169" s="50" t="s">
        <v>368</v>
      </c>
      <c r="T8169" s="9" t="s">
        <v>368</v>
      </c>
      <c r="U8169" s="9" t="s">
        <v>368</v>
      </c>
    </row>
    <row r="8170">
      <c r="F8170" s="9"/>
      <c r="N8170" s="50"/>
      <c r="O8170" s="50"/>
      <c r="P8170" s="50"/>
      <c r="Q8170" s="50" t="s">
        <v>368</v>
      </c>
      <c r="R8170" s="9" t="s">
        <v>368</v>
      </c>
      <c r="S8170" s="50" t="s">
        <v>368</v>
      </c>
      <c r="T8170" s="9" t="s">
        <v>368</v>
      </c>
      <c r="U8170" s="9" t="s">
        <v>368</v>
      </c>
    </row>
    <row r="8171">
      <c r="F8171" s="9"/>
      <c r="N8171" s="50"/>
      <c r="O8171" s="50"/>
      <c r="P8171" s="50"/>
      <c r="Q8171" s="50" t="s">
        <v>368</v>
      </c>
      <c r="R8171" s="9" t="s">
        <v>368</v>
      </c>
      <c r="S8171" s="50" t="s">
        <v>368</v>
      </c>
      <c r="T8171" s="9" t="s">
        <v>368</v>
      </c>
      <c r="U8171" s="9" t="s">
        <v>368</v>
      </c>
    </row>
    <row r="8172">
      <c r="F8172" s="9"/>
      <c r="N8172" s="50"/>
      <c r="O8172" s="50"/>
      <c r="P8172" s="50"/>
      <c r="Q8172" s="50" t="s">
        <v>368</v>
      </c>
      <c r="R8172" s="9" t="s">
        <v>368</v>
      </c>
      <c r="S8172" s="50" t="s">
        <v>368</v>
      </c>
      <c r="T8172" s="9" t="s">
        <v>368</v>
      </c>
      <c r="U8172" s="9" t="s">
        <v>368</v>
      </c>
    </row>
    <row r="8173">
      <c r="F8173" s="9"/>
      <c r="N8173" s="50"/>
      <c r="O8173" s="50"/>
      <c r="P8173" s="50"/>
      <c r="Q8173" s="50" t="s">
        <v>368</v>
      </c>
      <c r="R8173" s="9" t="s">
        <v>368</v>
      </c>
      <c r="S8173" s="50" t="s">
        <v>368</v>
      </c>
      <c r="T8173" s="9" t="s">
        <v>368</v>
      </c>
      <c r="U8173" s="9" t="s">
        <v>368</v>
      </c>
    </row>
    <row r="8174">
      <c r="F8174" s="9"/>
      <c r="N8174" s="50"/>
      <c r="O8174" s="50"/>
      <c r="P8174" s="50"/>
      <c r="Q8174" s="50" t="s">
        <v>368</v>
      </c>
      <c r="R8174" s="9" t="s">
        <v>368</v>
      </c>
      <c r="S8174" s="50" t="s">
        <v>368</v>
      </c>
      <c r="T8174" s="9" t="s">
        <v>368</v>
      </c>
      <c r="U8174" s="9" t="s">
        <v>368</v>
      </c>
    </row>
    <row r="8175">
      <c r="F8175" s="9"/>
      <c r="N8175" s="50"/>
      <c r="O8175" s="50"/>
      <c r="P8175" s="50"/>
      <c r="Q8175" s="50" t="s">
        <v>368</v>
      </c>
      <c r="R8175" s="9" t="s">
        <v>368</v>
      </c>
      <c r="S8175" s="50" t="s">
        <v>368</v>
      </c>
      <c r="T8175" s="9" t="s">
        <v>368</v>
      </c>
      <c r="U8175" s="9" t="s">
        <v>368</v>
      </c>
    </row>
    <row r="8176">
      <c r="F8176" s="9"/>
      <c r="N8176" s="50"/>
      <c r="O8176" s="50"/>
      <c r="P8176" s="50"/>
      <c r="Q8176" s="50" t="s">
        <v>368</v>
      </c>
      <c r="R8176" s="9" t="s">
        <v>368</v>
      </c>
      <c r="S8176" s="50" t="s">
        <v>368</v>
      </c>
      <c r="T8176" s="9" t="s">
        <v>368</v>
      </c>
      <c r="U8176" s="9" t="s">
        <v>368</v>
      </c>
    </row>
    <row r="8177">
      <c r="F8177" s="9"/>
      <c r="N8177" s="50"/>
      <c r="O8177" s="50"/>
      <c r="P8177" s="50"/>
      <c r="Q8177" s="50" t="s">
        <v>368</v>
      </c>
      <c r="R8177" s="9" t="s">
        <v>368</v>
      </c>
      <c r="S8177" s="50" t="s">
        <v>368</v>
      </c>
      <c r="T8177" s="9" t="s">
        <v>368</v>
      </c>
      <c r="U8177" s="9" t="s">
        <v>368</v>
      </c>
    </row>
    <row r="8178">
      <c r="F8178" s="9"/>
      <c r="N8178" s="50"/>
      <c r="O8178" s="50"/>
      <c r="P8178" s="50"/>
      <c r="Q8178" s="50" t="s">
        <v>368</v>
      </c>
      <c r="R8178" s="9" t="s">
        <v>368</v>
      </c>
      <c r="S8178" s="50" t="s">
        <v>368</v>
      </c>
      <c r="T8178" s="9" t="s">
        <v>368</v>
      </c>
      <c r="U8178" s="9" t="s">
        <v>368</v>
      </c>
    </row>
    <row r="8179">
      <c r="F8179" s="9"/>
      <c r="N8179" s="50"/>
      <c r="O8179" s="50"/>
      <c r="P8179" s="50"/>
      <c r="Q8179" s="50" t="s">
        <v>368</v>
      </c>
      <c r="R8179" s="9" t="s">
        <v>368</v>
      </c>
      <c r="S8179" s="50" t="s">
        <v>368</v>
      </c>
      <c r="T8179" s="9" t="s">
        <v>368</v>
      </c>
      <c r="U8179" s="9" t="s">
        <v>368</v>
      </c>
    </row>
    <row r="8180">
      <c r="F8180" s="9"/>
      <c r="N8180" s="50"/>
      <c r="O8180" s="50"/>
      <c r="P8180" s="50"/>
      <c r="Q8180" s="50" t="s">
        <v>368</v>
      </c>
      <c r="R8180" s="9" t="s">
        <v>368</v>
      </c>
      <c r="S8180" s="50" t="s">
        <v>368</v>
      </c>
      <c r="T8180" s="9" t="s">
        <v>368</v>
      </c>
      <c r="U8180" s="9" t="s">
        <v>368</v>
      </c>
    </row>
    <row r="8181">
      <c r="F8181" s="9"/>
      <c r="N8181" s="50"/>
      <c r="O8181" s="50"/>
      <c r="P8181" s="50"/>
      <c r="Q8181" s="50" t="s">
        <v>368</v>
      </c>
      <c r="R8181" s="9" t="s">
        <v>368</v>
      </c>
      <c r="S8181" s="50" t="s">
        <v>368</v>
      </c>
      <c r="T8181" s="9" t="s">
        <v>368</v>
      </c>
      <c r="U8181" s="9" t="s">
        <v>368</v>
      </c>
    </row>
    <row r="8182">
      <c r="F8182" s="9"/>
      <c r="N8182" s="50"/>
      <c r="O8182" s="50"/>
      <c r="P8182" s="50"/>
      <c r="Q8182" s="50" t="s">
        <v>368</v>
      </c>
      <c r="R8182" s="9" t="s">
        <v>368</v>
      </c>
      <c r="S8182" s="50" t="s">
        <v>368</v>
      </c>
      <c r="T8182" s="9" t="s">
        <v>368</v>
      </c>
      <c r="U8182" s="9" t="s">
        <v>368</v>
      </c>
    </row>
    <row r="8183">
      <c r="F8183" s="9"/>
      <c r="N8183" s="50"/>
      <c r="O8183" s="50"/>
      <c r="P8183" s="50"/>
      <c r="Q8183" s="50" t="s">
        <v>368</v>
      </c>
      <c r="R8183" s="9" t="s">
        <v>368</v>
      </c>
      <c r="S8183" s="50" t="s">
        <v>368</v>
      </c>
      <c r="T8183" s="9" t="s">
        <v>368</v>
      </c>
      <c r="U8183" s="9" t="s">
        <v>368</v>
      </c>
    </row>
    <row r="8184">
      <c r="F8184" s="9"/>
      <c r="N8184" s="50"/>
      <c r="O8184" s="50"/>
      <c r="P8184" s="50"/>
      <c r="Q8184" s="50" t="s">
        <v>368</v>
      </c>
      <c r="R8184" s="9" t="s">
        <v>368</v>
      </c>
      <c r="S8184" s="50" t="s">
        <v>368</v>
      </c>
      <c r="T8184" s="9" t="s">
        <v>368</v>
      </c>
      <c r="U8184" s="9" t="s">
        <v>368</v>
      </c>
    </row>
    <row r="8185">
      <c r="F8185" s="9"/>
      <c r="N8185" s="50"/>
      <c r="O8185" s="50"/>
      <c r="P8185" s="50"/>
      <c r="Q8185" s="50" t="s">
        <v>368</v>
      </c>
      <c r="R8185" s="9" t="s">
        <v>368</v>
      </c>
      <c r="S8185" s="50" t="s">
        <v>368</v>
      </c>
      <c r="T8185" s="9" t="s">
        <v>368</v>
      </c>
      <c r="U8185" s="9" t="s">
        <v>368</v>
      </c>
    </row>
    <row r="8186">
      <c r="F8186" s="9"/>
      <c r="N8186" s="50"/>
      <c r="O8186" s="50"/>
      <c r="P8186" s="50"/>
      <c r="Q8186" s="50" t="s">
        <v>368</v>
      </c>
      <c r="R8186" s="9" t="s">
        <v>368</v>
      </c>
      <c r="S8186" s="50" t="s">
        <v>368</v>
      </c>
      <c r="T8186" s="9" t="s">
        <v>368</v>
      </c>
      <c r="U8186" s="9" t="s">
        <v>368</v>
      </c>
    </row>
    <row r="8187">
      <c r="F8187" s="9"/>
      <c r="N8187" s="50"/>
      <c r="O8187" s="50"/>
      <c r="P8187" s="50"/>
      <c r="Q8187" s="50" t="s">
        <v>368</v>
      </c>
      <c r="R8187" s="9" t="s">
        <v>368</v>
      </c>
      <c r="S8187" s="50" t="s">
        <v>368</v>
      </c>
      <c r="T8187" s="9" t="s">
        <v>368</v>
      </c>
      <c r="U8187" s="9" t="s">
        <v>368</v>
      </c>
    </row>
    <row r="8188">
      <c r="F8188" s="9"/>
      <c r="N8188" s="50"/>
      <c r="O8188" s="50"/>
      <c r="P8188" s="50"/>
      <c r="Q8188" s="50" t="s">
        <v>368</v>
      </c>
      <c r="R8188" s="9" t="s">
        <v>368</v>
      </c>
      <c r="S8188" s="50" t="s">
        <v>368</v>
      </c>
      <c r="T8188" s="9" t="s">
        <v>368</v>
      </c>
      <c r="U8188" s="9" t="s">
        <v>368</v>
      </c>
    </row>
    <row r="8189">
      <c r="F8189" s="9"/>
      <c r="N8189" s="50"/>
      <c r="O8189" s="50"/>
      <c r="P8189" s="50"/>
      <c r="Q8189" s="50" t="s">
        <v>368</v>
      </c>
      <c r="R8189" s="9" t="s">
        <v>368</v>
      </c>
      <c r="S8189" s="50" t="s">
        <v>368</v>
      </c>
      <c r="T8189" s="9" t="s">
        <v>368</v>
      </c>
      <c r="U8189" s="9" t="s">
        <v>368</v>
      </c>
    </row>
    <row r="8190">
      <c r="F8190" s="9"/>
      <c r="N8190" s="50"/>
      <c r="O8190" s="50"/>
      <c r="P8190" s="50"/>
      <c r="Q8190" s="50" t="s">
        <v>368</v>
      </c>
      <c r="R8190" s="9" t="s">
        <v>368</v>
      </c>
      <c r="S8190" s="50" t="s">
        <v>368</v>
      </c>
      <c r="T8190" s="9" t="s">
        <v>368</v>
      </c>
      <c r="U8190" s="9" t="s">
        <v>368</v>
      </c>
    </row>
    <row r="8191">
      <c r="F8191" s="9"/>
      <c r="N8191" s="50"/>
      <c r="O8191" s="50"/>
      <c r="P8191" s="50"/>
      <c r="Q8191" s="50" t="s">
        <v>368</v>
      </c>
      <c r="R8191" s="9" t="s">
        <v>368</v>
      </c>
      <c r="S8191" s="50" t="s">
        <v>368</v>
      </c>
      <c r="T8191" s="9" t="s">
        <v>368</v>
      </c>
      <c r="U8191" s="9" t="s">
        <v>368</v>
      </c>
    </row>
    <row r="8192">
      <c r="F8192" s="9"/>
      <c r="N8192" s="50"/>
      <c r="O8192" s="50"/>
      <c r="P8192" s="50"/>
      <c r="Q8192" s="50" t="s">
        <v>368</v>
      </c>
      <c r="R8192" s="9" t="s">
        <v>368</v>
      </c>
      <c r="S8192" s="50" t="s">
        <v>368</v>
      </c>
      <c r="T8192" s="9" t="s">
        <v>368</v>
      </c>
      <c r="U8192" s="9" t="s">
        <v>368</v>
      </c>
    </row>
    <row r="8193">
      <c r="F8193" s="9"/>
      <c r="N8193" s="50"/>
      <c r="O8193" s="50"/>
      <c r="P8193" s="50"/>
      <c r="Q8193" s="50" t="s">
        <v>368</v>
      </c>
      <c r="R8193" s="9" t="s">
        <v>368</v>
      </c>
      <c r="S8193" s="50" t="s">
        <v>368</v>
      </c>
      <c r="T8193" s="9" t="s">
        <v>368</v>
      </c>
      <c r="U8193" s="9" t="s">
        <v>368</v>
      </c>
    </row>
    <row r="8194">
      <c r="F8194" s="9"/>
      <c r="N8194" s="50"/>
      <c r="O8194" s="50"/>
      <c r="P8194" s="50"/>
      <c r="Q8194" s="50" t="s">
        <v>368</v>
      </c>
      <c r="R8194" s="9" t="s">
        <v>368</v>
      </c>
      <c r="S8194" s="50" t="s">
        <v>368</v>
      </c>
      <c r="T8194" s="9" t="s">
        <v>368</v>
      </c>
      <c r="U8194" s="9" t="s">
        <v>368</v>
      </c>
    </row>
    <row r="8195">
      <c r="F8195" s="9"/>
      <c r="N8195" s="50"/>
      <c r="O8195" s="50"/>
      <c r="P8195" s="50"/>
      <c r="Q8195" s="50" t="s">
        <v>368</v>
      </c>
      <c r="R8195" s="9" t="s">
        <v>368</v>
      </c>
      <c r="S8195" s="50" t="s">
        <v>368</v>
      </c>
      <c r="T8195" s="9" t="s">
        <v>368</v>
      </c>
      <c r="U8195" s="9" t="s">
        <v>368</v>
      </c>
    </row>
    <row r="8196">
      <c r="F8196" s="9"/>
      <c r="N8196" s="50"/>
      <c r="O8196" s="50"/>
      <c r="P8196" s="50"/>
      <c r="Q8196" s="50" t="s">
        <v>368</v>
      </c>
      <c r="R8196" s="9" t="s">
        <v>368</v>
      </c>
      <c r="S8196" s="50" t="s">
        <v>368</v>
      </c>
      <c r="T8196" s="9" t="s">
        <v>368</v>
      </c>
      <c r="U8196" s="9" t="s">
        <v>368</v>
      </c>
    </row>
    <row r="8197">
      <c r="F8197" s="9"/>
      <c r="N8197" s="50"/>
      <c r="O8197" s="50"/>
      <c r="P8197" s="50"/>
      <c r="Q8197" s="50" t="s">
        <v>368</v>
      </c>
      <c r="R8197" s="9" t="s">
        <v>368</v>
      </c>
      <c r="S8197" s="50" t="s">
        <v>368</v>
      </c>
      <c r="T8197" s="9" t="s">
        <v>368</v>
      </c>
      <c r="U8197" s="9" t="s">
        <v>368</v>
      </c>
    </row>
    <row r="8198">
      <c r="F8198" s="9"/>
      <c r="N8198" s="50"/>
      <c r="O8198" s="50"/>
      <c r="P8198" s="50"/>
      <c r="Q8198" s="50" t="s">
        <v>368</v>
      </c>
      <c r="R8198" s="9" t="s">
        <v>368</v>
      </c>
      <c r="S8198" s="50" t="s">
        <v>368</v>
      </c>
      <c r="T8198" s="9" t="s">
        <v>368</v>
      </c>
      <c r="U8198" s="9" t="s">
        <v>368</v>
      </c>
    </row>
    <row r="8199">
      <c r="F8199" s="9"/>
      <c r="N8199" s="50"/>
      <c r="O8199" s="50"/>
      <c r="P8199" s="50"/>
      <c r="Q8199" s="50" t="s">
        <v>368</v>
      </c>
      <c r="R8199" s="9" t="s">
        <v>368</v>
      </c>
      <c r="S8199" s="50" t="s">
        <v>368</v>
      </c>
      <c r="T8199" s="9" t="s">
        <v>368</v>
      </c>
      <c r="U8199" s="9" t="s">
        <v>368</v>
      </c>
    </row>
    <row r="8200">
      <c r="F8200" s="9"/>
      <c r="N8200" s="50"/>
      <c r="O8200" s="50"/>
      <c r="P8200" s="50"/>
      <c r="Q8200" s="50" t="s">
        <v>368</v>
      </c>
      <c r="R8200" s="9" t="s">
        <v>368</v>
      </c>
      <c r="S8200" s="50" t="s">
        <v>368</v>
      </c>
      <c r="T8200" s="9" t="s">
        <v>368</v>
      </c>
      <c r="U8200" s="9" t="s">
        <v>368</v>
      </c>
    </row>
    <row r="8201">
      <c r="F8201" s="9"/>
      <c r="N8201" s="50"/>
      <c r="O8201" s="50"/>
      <c r="P8201" s="50"/>
      <c r="Q8201" s="50" t="s">
        <v>368</v>
      </c>
      <c r="R8201" s="9" t="s">
        <v>368</v>
      </c>
      <c r="S8201" s="50" t="s">
        <v>368</v>
      </c>
      <c r="T8201" s="9" t="s">
        <v>368</v>
      </c>
      <c r="U8201" s="9" t="s">
        <v>368</v>
      </c>
    </row>
    <row r="8202">
      <c r="F8202" s="9"/>
      <c r="N8202" s="50"/>
      <c r="O8202" s="50"/>
      <c r="P8202" s="50"/>
      <c r="Q8202" s="50" t="s">
        <v>368</v>
      </c>
      <c r="R8202" s="9" t="s">
        <v>368</v>
      </c>
      <c r="S8202" s="50" t="s">
        <v>368</v>
      </c>
      <c r="T8202" s="9" t="s">
        <v>368</v>
      </c>
      <c r="U8202" s="9" t="s">
        <v>368</v>
      </c>
    </row>
    <row r="8203">
      <c r="F8203" s="9"/>
      <c r="N8203" s="50"/>
      <c r="O8203" s="50"/>
      <c r="P8203" s="50"/>
      <c r="Q8203" s="50" t="s">
        <v>368</v>
      </c>
      <c r="R8203" s="9" t="s">
        <v>368</v>
      </c>
      <c r="S8203" s="50" t="s">
        <v>368</v>
      </c>
      <c r="T8203" s="9" t="s">
        <v>368</v>
      </c>
      <c r="U8203" s="9" t="s">
        <v>368</v>
      </c>
    </row>
    <row r="8204">
      <c r="F8204" s="9"/>
      <c r="N8204" s="50"/>
      <c r="O8204" s="50"/>
      <c r="P8204" s="50"/>
      <c r="Q8204" s="50" t="s">
        <v>368</v>
      </c>
      <c r="R8204" s="9" t="s">
        <v>368</v>
      </c>
      <c r="S8204" s="50" t="s">
        <v>368</v>
      </c>
      <c r="T8204" s="9" t="s">
        <v>368</v>
      </c>
      <c r="U8204" s="9" t="s">
        <v>368</v>
      </c>
    </row>
    <row r="8205">
      <c r="F8205" s="9"/>
      <c r="N8205" s="50"/>
      <c r="O8205" s="50"/>
      <c r="P8205" s="50"/>
      <c r="Q8205" s="50" t="s">
        <v>368</v>
      </c>
      <c r="R8205" s="9" t="s">
        <v>368</v>
      </c>
      <c r="S8205" s="50" t="s">
        <v>368</v>
      </c>
      <c r="T8205" s="9" t="s">
        <v>368</v>
      </c>
      <c r="U8205" s="9" t="s">
        <v>368</v>
      </c>
    </row>
    <row r="8206">
      <c r="F8206" s="9"/>
      <c r="N8206" s="50"/>
      <c r="O8206" s="50"/>
      <c r="P8206" s="50"/>
      <c r="Q8206" s="50" t="s">
        <v>368</v>
      </c>
      <c r="R8206" s="9" t="s">
        <v>368</v>
      </c>
      <c r="S8206" s="50" t="s">
        <v>368</v>
      </c>
      <c r="T8206" s="9" t="s">
        <v>368</v>
      </c>
      <c r="U8206" s="9" t="s">
        <v>368</v>
      </c>
    </row>
    <row r="8207">
      <c r="F8207" s="9"/>
      <c r="N8207" s="50"/>
      <c r="O8207" s="50"/>
      <c r="P8207" s="50"/>
      <c r="Q8207" s="50" t="s">
        <v>368</v>
      </c>
      <c r="R8207" s="9" t="s">
        <v>368</v>
      </c>
      <c r="S8207" s="50" t="s">
        <v>368</v>
      </c>
      <c r="T8207" s="9" t="s">
        <v>368</v>
      </c>
      <c r="U8207" s="9" t="s">
        <v>368</v>
      </c>
    </row>
    <row r="8208">
      <c r="F8208" s="9"/>
      <c r="N8208" s="50"/>
      <c r="O8208" s="50"/>
      <c r="P8208" s="50"/>
      <c r="Q8208" s="50" t="s">
        <v>368</v>
      </c>
      <c r="R8208" s="9" t="s">
        <v>368</v>
      </c>
      <c r="S8208" s="50" t="s">
        <v>368</v>
      </c>
      <c r="T8208" s="9" t="s">
        <v>368</v>
      </c>
      <c r="U8208" s="9" t="s">
        <v>368</v>
      </c>
    </row>
    <row r="8209">
      <c r="F8209" s="9"/>
      <c r="N8209" s="50"/>
      <c r="O8209" s="50"/>
      <c r="P8209" s="50"/>
      <c r="Q8209" s="50" t="s">
        <v>368</v>
      </c>
      <c r="R8209" s="9" t="s">
        <v>368</v>
      </c>
      <c r="S8209" s="50" t="s">
        <v>368</v>
      </c>
      <c r="T8209" s="9" t="s">
        <v>368</v>
      </c>
      <c r="U8209" s="9" t="s">
        <v>368</v>
      </c>
    </row>
    <row r="8210">
      <c r="F8210" s="9"/>
      <c r="N8210" s="50"/>
      <c r="O8210" s="50"/>
      <c r="P8210" s="50"/>
      <c r="Q8210" s="50" t="s">
        <v>368</v>
      </c>
      <c r="R8210" s="9" t="s">
        <v>368</v>
      </c>
      <c r="S8210" s="50" t="s">
        <v>368</v>
      </c>
      <c r="T8210" s="9" t="s">
        <v>368</v>
      </c>
      <c r="U8210" s="9" t="s">
        <v>368</v>
      </c>
    </row>
    <row r="8211">
      <c r="F8211" s="9"/>
      <c r="N8211" s="50"/>
      <c r="O8211" s="50"/>
      <c r="P8211" s="50"/>
      <c r="Q8211" s="50" t="s">
        <v>368</v>
      </c>
      <c r="R8211" s="9" t="s">
        <v>368</v>
      </c>
      <c r="S8211" s="50" t="s">
        <v>368</v>
      </c>
      <c r="T8211" s="9" t="s">
        <v>368</v>
      </c>
      <c r="U8211" s="9" t="s">
        <v>368</v>
      </c>
    </row>
    <row r="8212">
      <c r="F8212" s="9"/>
      <c r="N8212" s="50"/>
      <c r="O8212" s="50"/>
      <c r="P8212" s="50"/>
      <c r="Q8212" s="50" t="s">
        <v>368</v>
      </c>
      <c r="R8212" s="9" t="s">
        <v>368</v>
      </c>
      <c r="S8212" s="50" t="s">
        <v>368</v>
      </c>
      <c r="T8212" s="9" t="s">
        <v>368</v>
      </c>
      <c r="U8212" s="9" t="s">
        <v>368</v>
      </c>
    </row>
    <row r="8213">
      <c r="F8213" s="9"/>
      <c r="N8213" s="50"/>
      <c r="O8213" s="50"/>
      <c r="P8213" s="50"/>
      <c r="Q8213" s="50" t="s">
        <v>368</v>
      </c>
      <c r="R8213" s="9" t="s">
        <v>368</v>
      </c>
      <c r="S8213" s="50" t="s">
        <v>368</v>
      </c>
      <c r="T8213" s="9" t="s">
        <v>368</v>
      </c>
      <c r="U8213" s="9" t="s">
        <v>368</v>
      </c>
    </row>
    <row r="8214">
      <c r="F8214" s="9"/>
      <c r="N8214" s="50"/>
      <c r="O8214" s="50"/>
      <c r="P8214" s="50"/>
      <c r="Q8214" s="50" t="s">
        <v>368</v>
      </c>
      <c r="R8214" s="9" t="s">
        <v>368</v>
      </c>
      <c r="S8214" s="50" t="s">
        <v>368</v>
      </c>
      <c r="T8214" s="9" t="s">
        <v>368</v>
      </c>
      <c r="U8214" s="9" t="s">
        <v>368</v>
      </c>
    </row>
    <row r="8215">
      <c r="F8215" s="9"/>
      <c r="N8215" s="50"/>
      <c r="O8215" s="50"/>
      <c r="P8215" s="50"/>
      <c r="Q8215" s="50" t="s">
        <v>368</v>
      </c>
      <c r="R8215" s="9" t="s">
        <v>368</v>
      </c>
      <c r="S8215" s="50" t="s">
        <v>368</v>
      </c>
      <c r="T8215" s="9" t="s">
        <v>368</v>
      </c>
      <c r="U8215" s="9" t="s">
        <v>368</v>
      </c>
    </row>
    <row r="8216">
      <c r="F8216" s="9"/>
      <c r="N8216" s="50"/>
      <c r="O8216" s="50"/>
      <c r="P8216" s="50"/>
      <c r="Q8216" s="50" t="s">
        <v>368</v>
      </c>
      <c r="R8216" s="9" t="s">
        <v>368</v>
      </c>
      <c r="S8216" s="50" t="s">
        <v>368</v>
      </c>
      <c r="T8216" s="9" t="s">
        <v>368</v>
      </c>
      <c r="U8216" s="9" t="s">
        <v>368</v>
      </c>
    </row>
    <row r="8217">
      <c r="F8217" s="9"/>
      <c r="N8217" s="50"/>
      <c r="O8217" s="50"/>
      <c r="P8217" s="50"/>
      <c r="Q8217" s="50" t="s">
        <v>368</v>
      </c>
      <c r="R8217" s="9" t="s">
        <v>368</v>
      </c>
      <c r="S8217" s="50" t="s">
        <v>368</v>
      </c>
      <c r="T8217" s="9" t="s">
        <v>368</v>
      </c>
      <c r="U8217" s="9" t="s">
        <v>368</v>
      </c>
    </row>
    <row r="8218">
      <c r="F8218" s="9"/>
      <c r="N8218" s="50"/>
      <c r="O8218" s="50"/>
      <c r="P8218" s="50"/>
      <c r="Q8218" s="50" t="s">
        <v>368</v>
      </c>
      <c r="R8218" s="9" t="s">
        <v>368</v>
      </c>
      <c r="S8218" s="50" t="s">
        <v>368</v>
      </c>
      <c r="T8218" s="9" t="s">
        <v>368</v>
      </c>
      <c r="U8218" s="9" t="s">
        <v>368</v>
      </c>
    </row>
    <row r="8219">
      <c r="F8219" s="9"/>
      <c r="N8219" s="50"/>
      <c r="O8219" s="50"/>
      <c r="P8219" s="50"/>
      <c r="Q8219" s="50" t="s">
        <v>368</v>
      </c>
      <c r="R8219" s="9" t="s">
        <v>368</v>
      </c>
      <c r="S8219" s="50" t="s">
        <v>368</v>
      </c>
      <c r="T8219" s="9" t="s">
        <v>368</v>
      </c>
      <c r="U8219" s="9" t="s">
        <v>368</v>
      </c>
    </row>
    <row r="8220">
      <c r="F8220" s="9"/>
      <c r="N8220" s="50"/>
      <c r="O8220" s="50"/>
      <c r="P8220" s="50"/>
      <c r="Q8220" s="50" t="s">
        <v>368</v>
      </c>
      <c r="R8220" s="9" t="s">
        <v>368</v>
      </c>
      <c r="S8220" s="50" t="s">
        <v>368</v>
      </c>
      <c r="T8220" s="9" t="s">
        <v>368</v>
      </c>
      <c r="U8220" s="9" t="s">
        <v>368</v>
      </c>
    </row>
    <row r="8221">
      <c r="F8221" s="9"/>
      <c r="N8221" s="50"/>
      <c r="O8221" s="50"/>
      <c r="P8221" s="50"/>
      <c r="Q8221" s="50" t="s">
        <v>368</v>
      </c>
      <c r="R8221" s="9" t="s">
        <v>368</v>
      </c>
      <c r="S8221" s="50" t="s">
        <v>368</v>
      </c>
      <c r="T8221" s="9" t="s">
        <v>368</v>
      </c>
      <c r="U8221" s="9" t="s">
        <v>368</v>
      </c>
    </row>
    <row r="8222">
      <c r="F8222" s="9"/>
      <c r="N8222" s="50"/>
      <c r="O8222" s="50"/>
      <c r="P8222" s="50"/>
      <c r="Q8222" s="50" t="s">
        <v>368</v>
      </c>
      <c r="R8222" s="9" t="s">
        <v>368</v>
      </c>
      <c r="S8222" s="50" t="s">
        <v>368</v>
      </c>
      <c r="T8222" s="9" t="s">
        <v>368</v>
      </c>
      <c r="U8222" s="9" t="s">
        <v>368</v>
      </c>
    </row>
    <row r="8223">
      <c r="F8223" s="9"/>
      <c r="N8223" s="50"/>
      <c r="O8223" s="50"/>
      <c r="P8223" s="50"/>
      <c r="Q8223" s="50" t="s">
        <v>368</v>
      </c>
      <c r="R8223" s="9" t="s">
        <v>368</v>
      </c>
      <c r="S8223" s="50" t="s">
        <v>368</v>
      </c>
      <c r="T8223" s="9" t="s">
        <v>368</v>
      </c>
      <c r="U8223" s="9" t="s">
        <v>368</v>
      </c>
    </row>
    <row r="8224">
      <c r="F8224" s="9"/>
      <c r="N8224" s="50"/>
      <c r="O8224" s="50"/>
      <c r="P8224" s="50"/>
      <c r="Q8224" s="50" t="s">
        <v>368</v>
      </c>
      <c r="R8224" s="9" t="s">
        <v>368</v>
      </c>
      <c r="S8224" s="50" t="s">
        <v>368</v>
      </c>
      <c r="T8224" s="9" t="s">
        <v>368</v>
      </c>
      <c r="U8224" s="9" t="s">
        <v>368</v>
      </c>
    </row>
    <row r="8225">
      <c r="F8225" s="9"/>
      <c r="N8225" s="50"/>
      <c r="O8225" s="50"/>
      <c r="P8225" s="50"/>
      <c r="Q8225" s="50" t="s">
        <v>368</v>
      </c>
      <c r="R8225" s="9" t="s">
        <v>368</v>
      </c>
      <c r="S8225" s="50" t="s">
        <v>368</v>
      </c>
      <c r="T8225" s="9" t="s">
        <v>368</v>
      </c>
      <c r="U8225" s="9" t="s">
        <v>368</v>
      </c>
    </row>
    <row r="8226">
      <c r="F8226" s="9"/>
      <c r="N8226" s="50"/>
      <c r="O8226" s="50"/>
      <c r="P8226" s="50"/>
      <c r="Q8226" s="50" t="s">
        <v>368</v>
      </c>
      <c r="R8226" s="9" t="s">
        <v>368</v>
      </c>
      <c r="S8226" s="50" t="s">
        <v>368</v>
      </c>
      <c r="T8226" s="9" t="s">
        <v>368</v>
      </c>
      <c r="U8226" s="9" t="s">
        <v>368</v>
      </c>
    </row>
    <row r="8227">
      <c r="F8227" s="9"/>
      <c r="N8227" s="50"/>
      <c r="O8227" s="50"/>
      <c r="P8227" s="50"/>
      <c r="Q8227" s="50" t="s">
        <v>368</v>
      </c>
      <c r="R8227" s="9" t="s">
        <v>368</v>
      </c>
      <c r="S8227" s="50" t="s">
        <v>368</v>
      </c>
      <c r="T8227" s="9" t="s">
        <v>368</v>
      </c>
      <c r="U8227" s="9" t="s">
        <v>368</v>
      </c>
    </row>
    <row r="8228">
      <c r="F8228" s="9"/>
      <c r="N8228" s="50"/>
      <c r="O8228" s="50"/>
      <c r="P8228" s="50"/>
      <c r="Q8228" s="50" t="s">
        <v>368</v>
      </c>
      <c r="R8228" s="9" t="s">
        <v>368</v>
      </c>
      <c r="S8228" s="50" t="s">
        <v>368</v>
      </c>
      <c r="T8228" s="9" t="s">
        <v>368</v>
      </c>
      <c r="U8228" s="9" t="s">
        <v>368</v>
      </c>
    </row>
    <row r="8229">
      <c r="F8229" s="9"/>
      <c r="N8229" s="50"/>
      <c r="O8229" s="50"/>
      <c r="P8229" s="50"/>
      <c r="Q8229" s="50" t="s">
        <v>368</v>
      </c>
      <c r="R8229" s="9" t="s">
        <v>368</v>
      </c>
      <c r="S8229" s="50" t="s">
        <v>368</v>
      </c>
      <c r="T8229" s="9" t="s">
        <v>368</v>
      </c>
      <c r="U8229" s="9" t="s">
        <v>368</v>
      </c>
    </row>
    <row r="8230">
      <c r="F8230" s="9"/>
      <c r="N8230" s="50"/>
      <c r="O8230" s="50"/>
      <c r="P8230" s="50"/>
      <c r="Q8230" s="50" t="s">
        <v>368</v>
      </c>
      <c r="R8230" s="9" t="s">
        <v>368</v>
      </c>
      <c r="S8230" s="50" t="s">
        <v>368</v>
      </c>
      <c r="T8230" s="9" t="s">
        <v>368</v>
      </c>
      <c r="U8230" s="9" t="s">
        <v>368</v>
      </c>
    </row>
    <row r="8231">
      <c r="F8231" s="9"/>
      <c r="N8231" s="50"/>
      <c r="O8231" s="50"/>
      <c r="P8231" s="50"/>
      <c r="Q8231" s="50" t="s">
        <v>368</v>
      </c>
      <c r="R8231" s="9" t="s">
        <v>368</v>
      </c>
      <c r="S8231" s="50" t="s">
        <v>368</v>
      </c>
      <c r="T8231" s="9" t="s">
        <v>368</v>
      </c>
      <c r="U8231" s="9" t="s">
        <v>368</v>
      </c>
    </row>
    <row r="8232">
      <c r="F8232" s="9"/>
      <c r="N8232" s="50"/>
      <c r="O8232" s="50"/>
      <c r="P8232" s="50"/>
      <c r="Q8232" s="50" t="s">
        <v>368</v>
      </c>
      <c r="R8232" s="9" t="s">
        <v>368</v>
      </c>
      <c r="S8232" s="50" t="s">
        <v>368</v>
      </c>
      <c r="T8232" s="9" t="s">
        <v>368</v>
      </c>
      <c r="U8232" s="9" t="s">
        <v>368</v>
      </c>
    </row>
    <row r="8233">
      <c r="F8233" s="9"/>
      <c r="N8233" s="50"/>
      <c r="O8233" s="50"/>
      <c r="P8233" s="50"/>
      <c r="Q8233" s="50" t="s">
        <v>368</v>
      </c>
      <c r="R8233" s="9" t="s">
        <v>368</v>
      </c>
      <c r="S8233" s="50" t="s">
        <v>368</v>
      </c>
      <c r="T8233" s="9" t="s">
        <v>368</v>
      </c>
      <c r="U8233" s="9" t="s">
        <v>368</v>
      </c>
    </row>
    <row r="8234">
      <c r="F8234" s="9"/>
      <c r="N8234" s="50"/>
      <c r="O8234" s="50"/>
      <c r="P8234" s="50"/>
      <c r="Q8234" s="50" t="s">
        <v>368</v>
      </c>
      <c r="R8234" s="9" t="s">
        <v>368</v>
      </c>
      <c r="S8234" s="50" t="s">
        <v>368</v>
      </c>
      <c r="T8234" s="9" t="s">
        <v>368</v>
      </c>
      <c r="U8234" s="9" t="s">
        <v>368</v>
      </c>
    </row>
    <row r="8235">
      <c r="F8235" s="9"/>
      <c r="N8235" s="50"/>
      <c r="O8235" s="50"/>
      <c r="P8235" s="50"/>
      <c r="Q8235" s="50" t="s">
        <v>368</v>
      </c>
      <c r="R8235" s="9" t="s">
        <v>368</v>
      </c>
      <c r="S8235" s="50" t="s">
        <v>368</v>
      </c>
      <c r="T8235" s="9" t="s">
        <v>368</v>
      </c>
      <c r="U8235" s="9" t="s">
        <v>368</v>
      </c>
    </row>
    <row r="8236">
      <c r="F8236" s="9"/>
      <c r="N8236" s="50"/>
      <c r="O8236" s="50"/>
      <c r="P8236" s="50"/>
      <c r="Q8236" s="50" t="s">
        <v>368</v>
      </c>
      <c r="R8236" s="9" t="s">
        <v>368</v>
      </c>
      <c r="S8236" s="50" t="s">
        <v>368</v>
      </c>
      <c r="T8236" s="9" t="s">
        <v>368</v>
      </c>
      <c r="U8236" s="9" t="s">
        <v>368</v>
      </c>
    </row>
    <row r="8237">
      <c r="F8237" s="9"/>
      <c r="N8237" s="50"/>
      <c r="O8237" s="50"/>
      <c r="P8237" s="50"/>
      <c r="Q8237" s="50" t="s">
        <v>368</v>
      </c>
      <c r="R8237" s="9" t="s">
        <v>368</v>
      </c>
      <c r="S8237" s="50" t="s">
        <v>368</v>
      </c>
      <c r="T8237" s="9" t="s">
        <v>368</v>
      </c>
      <c r="U8237" s="9" t="s">
        <v>368</v>
      </c>
    </row>
    <row r="8238">
      <c r="F8238" s="9"/>
      <c r="N8238" s="50"/>
      <c r="O8238" s="50"/>
      <c r="P8238" s="50"/>
      <c r="Q8238" s="50" t="s">
        <v>368</v>
      </c>
      <c r="R8238" s="9" t="s">
        <v>368</v>
      </c>
      <c r="S8238" s="50" t="s">
        <v>368</v>
      </c>
      <c r="T8238" s="9" t="s">
        <v>368</v>
      </c>
      <c r="U8238" s="9" t="s">
        <v>368</v>
      </c>
    </row>
    <row r="8239">
      <c r="F8239" s="9"/>
      <c r="N8239" s="50"/>
      <c r="O8239" s="50"/>
      <c r="P8239" s="50"/>
      <c r="Q8239" s="50" t="s">
        <v>368</v>
      </c>
      <c r="R8239" s="9" t="s">
        <v>368</v>
      </c>
      <c r="S8239" s="50" t="s">
        <v>368</v>
      </c>
      <c r="T8239" s="9" t="s">
        <v>368</v>
      </c>
      <c r="U8239" s="9" t="s">
        <v>368</v>
      </c>
    </row>
    <row r="8240">
      <c r="F8240" s="9"/>
      <c r="N8240" s="50"/>
      <c r="O8240" s="50"/>
      <c r="P8240" s="50"/>
      <c r="Q8240" s="50" t="s">
        <v>368</v>
      </c>
      <c r="R8240" s="9" t="s">
        <v>368</v>
      </c>
      <c r="S8240" s="50" t="s">
        <v>368</v>
      </c>
      <c r="T8240" s="9" t="s">
        <v>368</v>
      </c>
      <c r="U8240" s="9" t="s">
        <v>368</v>
      </c>
    </row>
    <row r="8241">
      <c r="F8241" s="9"/>
      <c r="N8241" s="50"/>
      <c r="O8241" s="50"/>
      <c r="P8241" s="50"/>
      <c r="Q8241" s="50" t="s">
        <v>368</v>
      </c>
      <c r="R8241" s="9" t="s">
        <v>368</v>
      </c>
      <c r="S8241" s="50" t="s">
        <v>368</v>
      </c>
      <c r="T8241" s="9" t="s">
        <v>368</v>
      </c>
      <c r="U8241" s="9" t="s">
        <v>368</v>
      </c>
    </row>
    <row r="8242">
      <c r="F8242" s="9"/>
      <c r="N8242" s="50"/>
      <c r="O8242" s="50"/>
      <c r="P8242" s="50"/>
      <c r="Q8242" s="50" t="s">
        <v>368</v>
      </c>
      <c r="R8242" s="9" t="s">
        <v>368</v>
      </c>
      <c r="S8242" s="50" t="s">
        <v>368</v>
      </c>
      <c r="T8242" s="9" t="s">
        <v>368</v>
      </c>
      <c r="U8242" s="9" t="s">
        <v>368</v>
      </c>
    </row>
    <row r="8243">
      <c r="F8243" s="9"/>
      <c r="N8243" s="50"/>
      <c r="O8243" s="50"/>
      <c r="P8243" s="50"/>
      <c r="Q8243" s="50" t="s">
        <v>368</v>
      </c>
      <c r="R8243" s="9" t="s">
        <v>368</v>
      </c>
      <c r="S8243" s="50" t="s">
        <v>368</v>
      </c>
      <c r="T8243" s="9" t="s">
        <v>368</v>
      </c>
      <c r="U8243" s="9" t="s">
        <v>368</v>
      </c>
    </row>
    <row r="8244">
      <c r="F8244" s="9"/>
      <c r="N8244" s="50"/>
      <c r="O8244" s="50"/>
      <c r="P8244" s="50"/>
      <c r="Q8244" s="50" t="s">
        <v>368</v>
      </c>
      <c r="R8244" s="9" t="s">
        <v>368</v>
      </c>
      <c r="S8244" s="50" t="s">
        <v>368</v>
      </c>
      <c r="T8244" s="9" t="s">
        <v>368</v>
      </c>
      <c r="U8244" s="9" t="s">
        <v>368</v>
      </c>
    </row>
    <row r="8245">
      <c r="F8245" s="9"/>
      <c r="N8245" s="50"/>
      <c r="O8245" s="50"/>
      <c r="P8245" s="50"/>
      <c r="Q8245" s="50" t="s">
        <v>368</v>
      </c>
      <c r="R8245" s="9" t="s">
        <v>368</v>
      </c>
      <c r="S8245" s="50" t="s">
        <v>368</v>
      </c>
      <c r="T8245" s="9" t="s">
        <v>368</v>
      </c>
      <c r="U8245" s="9" t="s">
        <v>368</v>
      </c>
    </row>
    <row r="8246">
      <c r="F8246" s="9"/>
      <c r="N8246" s="50"/>
      <c r="O8246" s="50"/>
      <c r="P8246" s="50"/>
      <c r="Q8246" s="50" t="s">
        <v>368</v>
      </c>
      <c r="R8246" s="9" t="s">
        <v>368</v>
      </c>
      <c r="S8246" s="50" t="s">
        <v>368</v>
      </c>
      <c r="T8246" s="9" t="s">
        <v>368</v>
      </c>
      <c r="U8246" s="9" t="s">
        <v>368</v>
      </c>
    </row>
    <row r="8247">
      <c r="F8247" s="9"/>
      <c r="N8247" s="50"/>
      <c r="O8247" s="50"/>
      <c r="P8247" s="50"/>
      <c r="Q8247" s="50" t="s">
        <v>368</v>
      </c>
      <c r="R8247" s="9" t="s">
        <v>368</v>
      </c>
      <c r="S8247" s="50" t="s">
        <v>368</v>
      </c>
      <c r="T8247" s="9" t="s">
        <v>368</v>
      </c>
      <c r="U8247" s="9" t="s">
        <v>368</v>
      </c>
    </row>
    <row r="8248">
      <c r="F8248" s="9"/>
      <c r="N8248" s="50"/>
      <c r="O8248" s="50"/>
      <c r="P8248" s="50"/>
      <c r="Q8248" s="50" t="s">
        <v>368</v>
      </c>
      <c r="R8248" s="9" t="s">
        <v>368</v>
      </c>
      <c r="S8248" s="50" t="s">
        <v>368</v>
      </c>
      <c r="T8248" s="9" t="s">
        <v>368</v>
      </c>
      <c r="U8248" s="9" t="s">
        <v>368</v>
      </c>
    </row>
    <row r="8249">
      <c r="F8249" s="9"/>
      <c r="N8249" s="50"/>
      <c r="O8249" s="50"/>
      <c r="P8249" s="50"/>
      <c r="Q8249" s="50" t="s">
        <v>368</v>
      </c>
      <c r="R8249" s="9" t="s">
        <v>368</v>
      </c>
      <c r="S8249" s="50" t="s">
        <v>368</v>
      </c>
      <c r="T8249" s="9" t="s">
        <v>368</v>
      </c>
      <c r="U8249" s="9" t="s">
        <v>368</v>
      </c>
    </row>
    <row r="8250">
      <c r="F8250" s="9"/>
      <c r="N8250" s="50"/>
      <c r="O8250" s="50"/>
      <c r="P8250" s="50"/>
      <c r="Q8250" s="50" t="s">
        <v>368</v>
      </c>
      <c r="R8250" s="9" t="s">
        <v>368</v>
      </c>
      <c r="S8250" s="50" t="s">
        <v>368</v>
      </c>
      <c r="T8250" s="9" t="s">
        <v>368</v>
      </c>
      <c r="U8250" s="9" t="s">
        <v>368</v>
      </c>
    </row>
    <row r="8251">
      <c r="F8251" s="9"/>
      <c r="N8251" s="50"/>
      <c r="O8251" s="50"/>
      <c r="P8251" s="50"/>
      <c r="Q8251" s="50" t="s">
        <v>368</v>
      </c>
      <c r="R8251" s="9" t="s">
        <v>368</v>
      </c>
      <c r="S8251" s="50" t="s">
        <v>368</v>
      </c>
      <c r="T8251" s="9" t="s">
        <v>368</v>
      </c>
      <c r="U8251" s="9" t="s">
        <v>368</v>
      </c>
    </row>
    <row r="8252">
      <c r="F8252" s="9"/>
      <c r="N8252" s="50"/>
      <c r="O8252" s="50"/>
      <c r="P8252" s="50"/>
      <c r="Q8252" s="50" t="s">
        <v>368</v>
      </c>
      <c r="R8252" s="9" t="s">
        <v>368</v>
      </c>
      <c r="S8252" s="50" t="s">
        <v>368</v>
      </c>
      <c r="T8252" s="9" t="s">
        <v>368</v>
      </c>
      <c r="U8252" s="9" t="s">
        <v>368</v>
      </c>
    </row>
    <row r="8253">
      <c r="F8253" s="9"/>
      <c r="N8253" s="50"/>
      <c r="O8253" s="50"/>
      <c r="P8253" s="50"/>
      <c r="Q8253" s="50" t="s">
        <v>368</v>
      </c>
      <c r="R8253" s="9" t="s">
        <v>368</v>
      </c>
      <c r="S8253" s="50" t="s">
        <v>368</v>
      </c>
      <c r="T8253" s="9" t="s">
        <v>368</v>
      </c>
      <c r="U8253" s="9" t="s">
        <v>368</v>
      </c>
    </row>
    <row r="8254">
      <c r="F8254" s="9"/>
      <c r="N8254" s="50"/>
      <c r="O8254" s="50"/>
      <c r="P8254" s="50"/>
      <c r="Q8254" s="50" t="s">
        <v>368</v>
      </c>
      <c r="R8254" s="9" t="s">
        <v>368</v>
      </c>
      <c r="S8254" s="50" t="s">
        <v>368</v>
      </c>
      <c r="T8254" s="9" t="s">
        <v>368</v>
      </c>
      <c r="U8254" s="9" t="s">
        <v>368</v>
      </c>
    </row>
    <row r="8255">
      <c r="F8255" s="9"/>
      <c r="N8255" s="50"/>
      <c r="O8255" s="50"/>
      <c r="P8255" s="50"/>
      <c r="Q8255" s="50" t="s">
        <v>368</v>
      </c>
      <c r="R8255" s="9" t="s">
        <v>368</v>
      </c>
      <c r="S8255" s="50" t="s">
        <v>368</v>
      </c>
      <c r="T8255" s="9" t="s">
        <v>368</v>
      </c>
      <c r="U8255" s="9" t="s">
        <v>368</v>
      </c>
    </row>
    <row r="8256">
      <c r="F8256" s="9"/>
      <c r="N8256" s="50"/>
      <c r="O8256" s="50"/>
      <c r="P8256" s="50"/>
      <c r="Q8256" s="50" t="s">
        <v>368</v>
      </c>
      <c r="R8256" s="9" t="s">
        <v>368</v>
      </c>
      <c r="S8256" s="50" t="s">
        <v>368</v>
      </c>
      <c r="T8256" s="9" t="s">
        <v>368</v>
      </c>
      <c r="U8256" s="9" t="s">
        <v>368</v>
      </c>
    </row>
    <row r="8257">
      <c r="F8257" s="9"/>
      <c r="N8257" s="50"/>
      <c r="O8257" s="50"/>
      <c r="P8257" s="50"/>
      <c r="Q8257" s="50" t="s">
        <v>368</v>
      </c>
      <c r="R8257" s="9" t="s">
        <v>368</v>
      </c>
      <c r="S8257" s="50" t="s">
        <v>368</v>
      </c>
      <c r="T8257" s="9" t="s">
        <v>368</v>
      </c>
      <c r="U8257" s="9" t="s">
        <v>368</v>
      </c>
    </row>
    <row r="8258">
      <c r="F8258" s="9"/>
      <c r="N8258" s="50"/>
      <c r="O8258" s="50"/>
      <c r="P8258" s="50"/>
      <c r="Q8258" s="50" t="s">
        <v>368</v>
      </c>
      <c r="R8258" s="9" t="s">
        <v>368</v>
      </c>
      <c r="S8258" s="50" t="s">
        <v>368</v>
      </c>
      <c r="T8258" s="9" t="s">
        <v>368</v>
      </c>
      <c r="U8258" s="9" t="s">
        <v>368</v>
      </c>
    </row>
    <row r="8259">
      <c r="F8259" s="9"/>
      <c r="N8259" s="50"/>
      <c r="O8259" s="50"/>
      <c r="P8259" s="50"/>
      <c r="Q8259" s="50" t="s">
        <v>368</v>
      </c>
      <c r="R8259" s="9" t="s">
        <v>368</v>
      </c>
      <c r="S8259" s="50" t="s">
        <v>368</v>
      </c>
      <c r="T8259" s="9" t="s">
        <v>368</v>
      </c>
      <c r="U8259" s="9" t="s">
        <v>368</v>
      </c>
    </row>
    <row r="8260">
      <c r="F8260" s="9"/>
      <c r="N8260" s="50"/>
      <c r="O8260" s="50"/>
      <c r="P8260" s="50"/>
      <c r="Q8260" s="50" t="s">
        <v>368</v>
      </c>
      <c r="R8260" s="9" t="s">
        <v>368</v>
      </c>
      <c r="S8260" s="50" t="s">
        <v>368</v>
      </c>
      <c r="T8260" s="9" t="s">
        <v>368</v>
      </c>
      <c r="U8260" s="9" t="s">
        <v>368</v>
      </c>
    </row>
    <row r="8261">
      <c r="F8261" s="9"/>
      <c r="N8261" s="50"/>
      <c r="O8261" s="50"/>
      <c r="P8261" s="50"/>
      <c r="Q8261" s="50" t="s">
        <v>368</v>
      </c>
      <c r="R8261" s="9" t="s">
        <v>368</v>
      </c>
      <c r="S8261" s="50" t="s">
        <v>368</v>
      </c>
      <c r="T8261" s="9" t="s">
        <v>368</v>
      </c>
      <c r="U8261" s="9" t="s">
        <v>368</v>
      </c>
    </row>
    <row r="8262">
      <c r="F8262" s="9"/>
      <c r="N8262" s="50"/>
      <c r="O8262" s="50"/>
      <c r="P8262" s="50"/>
      <c r="Q8262" s="50" t="s">
        <v>368</v>
      </c>
      <c r="R8262" s="9" t="s">
        <v>368</v>
      </c>
      <c r="S8262" s="50" t="s">
        <v>368</v>
      </c>
      <c r="T8262" s="9" t="s">
        <v>368</v>
      </c>
      <c r="U8262" s="9" t="s">
        <v>368</v>
      </c>
    </row>
    <row r="8263">
      <c r="F8263" s="9"/>
      <c r="N8263" s="50"/>
      <c r="O8263" s="50"/>
      <c r="P8263" s="50"/>
      <c r="Q8263" s="50" t="s">
        <v>368</v>
      </c>
      <c r="R8263" s="9" t="s">
        <v>368</v>
      </c>
      <c r="S8263" s="50" t="s">
        <v>368</v>
      </c>
      <c r="T8263" s="9" t="s">
        <v>368</v>
      </c>
      <c r="U8263" s="9" t="s">
        <v>368</v>
      </c>
    </row>
    <row r="8264">
      <c r="F8264" s="9"/>
      <c r="N8264" s="50"/>
      <c r="O8264" s="50"/>
      <c r="P8264" s="50"/>
      <c r="Q8264" s="50" t="s">
        <v>368</v>
      </c>
      <c r="R8264" s="9" t="s">
        <v>368</v>
      </c>
      <c r="S8264" s="50" t="s">
        <v>368</v>
      </c>
      <c r="T8264" s="9" t="s">
        <v>368</v>
      </c>
      <c r="U8264" s="9" t="s">
        <v>368</v>
      </c>
    </row>
    <row r="8265">
      <c r="F8265" s="9"/>
      <c r="N8265" s="50"/>
      <c r="O8265" s="50"/>
      <c r="P8265" s="50"/>
      <c r="Q8265" s="50" t="s">
        <v>368</v>
      </c>
      <c r="R8265" s="9" t="s">
        <v>368</v>
      </c>
      <c r="S8265" s="50" t="s">
        <v>368</v>
      </c>
      <c r="T8265" s="9" t="s">
        <v>368</v>
      </c>
      <c r="U8265" s="9" t="s">
        <v>368</v>
      </c>
    </row>
    <row r="8266">
      <c r="F8266" s="9"/>
      <c r="N8266" s="50"/>
      <c r="O8266" s="50"/>
      <c r="P8266" s="50"/>
      <c r="Q8266" s="50" t="s">
        <v>368</v>
      </c>
      <c r="R8266" s="9" t="s">
        <v>368</v>
      </c>
      <c r="S8266" s="50" t="s">
        <v>368</v>
      </c>
      <c r="T8266" s="9" t="s">
        <v>368</v>
      </c>
      <c r="U8266" s="9" t="s">
        <v>368</v>
      </c>
    </row>
    <row r="8267">
      <c r="F8267" s="9"/>
      <c r="N8267" s="50"/>
      <c r="O8267" s="50"/>
      <c r="P8267" s="50"/>
      <c r="Q8267" s="50" t="s">
        <v>368</v>
      </c>
      <c r="R8267" s="9" t="s">
        <v>368</v>
      </c>
      <c r="S8267" s="50" t="s">
        <v>368</v>
      </c>
      <c r="T8267" s="9" t="s">
        <v>368</v>
      </c>
      <c r="U8267" s="9" t="s">
        <v>368</v>
      </c>
    </row>
    <row r="8268">
      <c r="F8268" s="9"/>
      <c r="N8268" s="50"/>
      <c r="O8268" s="50"/>
      <c r="P8268" s="50"/>
      <c r="Q8268" s="50" t="s">
        <v>368</v>
      </c>
      <c r="R8268" s="9" t="s">
        <v>368</v>
      </c>
      <c r="S8268" s="50" t="s">
        <v>368</v>
      </c>
      <c r="T8268" s="9" t="s">
        <v>368</v>
      </c>
      <c r="U8268" s="9" t="s">
        <v>368</v>
      </c>
    </row>
    <row r="8269">
      <c r="F8269" s="9"/>
      <c r="N8269" s="50"/>
      <c r="O8269" s="50"/>
      <c r="P8269" s="50"/>
      <c r="Q8269" s="50" t="s">
        <v>368</v>
      </c>
      <c r="R8269" s="9" t="s">
        <v>368</v>
      </c>
      <c r="S8269" s="50" t="s">
        <v>368</v>
      </c>
      <c r="T8269" s="9" t="s">
        <v>368</v>
      </c>
      <c r="U8269" s="9" t="s">
        <v>368</v>
      </c>
    </row>
    <row r="8270">
      <c r="F8270" s="9"/>
      <c r="N8270" s="50"/>
      <c r="O8270" s="50"/>
      <c r="P8270" s="50"/>
      <c r="Q8270" s="50" t="s">
        <v>368</v>
      </c>
      <c r="R8270" s="9" t="s">
        <v>368</v>
      </c>
      <c r="S8270" s="50" t="s">
        <v>368</v>
      </c>
      <c r="T8270" s="9" t="s">
        <v>368</v>
      </c>
      <c r="U8270" s="9" t="s">
        <v>368</v>
      </c>
    </row>
    <row r="8271">
      <c r="F8271" s="9"/>
      <c r="N8271" s="50"/>
      <c r="O8271" s="50"/>
      <c r="P8271" s="50"/>
      <c r="Q8271" s="50" t="s">
        <v>368</v>
      </c>
      <c r="R8271" s="9" t="s">
        <v>368</v>
      </c>
      <c r="S8271" s="50" t="s">
        <v>368</v>
      </c>
      <c r="T8271" s="9" t="s">
        <v>368</v>
      </c>
      <c r="U8271" s="9" t="s">
        <v>368</v>
      </c>
    </row>
    <row r="8272">
      <c r="F8272" s="9"/>
      <c r="N8272" s="50"/>
      <c r="O8272" s="50"/>
      <c r="P8272" s="50"/>
      <c r="Q8272" s="50" t="s">
        <v>368</v>
      </c>
      <c r="R8272" s="9" t="s">
        <v>368</v>
      </c>
      <c r="S8272" s="50" t="s">
        <v>368</v>
      </c>
      <c r="T8272" s="9" t="s">
        <v>368</v>
      </c>
      <c r="U8272" s="9" t="s">
        <v>368</v>
      </c>
    </row>
    <row r="8273">
      <c r="F8273" s="9"/>
      <c r="N8273" s="50"/>
      <c r="O8273" s="50"/>
      <c r="P8273" s="50"/>
      <c r="Q8273" s="50" t="s">
        <v>368</v>
      </c>
      <c r="R8273" s="9" t="s">
        <v>368</v>
      </c>
      <c r="S8273" s="50" t="s">
        <v>368</v>
      </c>
      <c r="T8273" s="9" t="s">
        <v>368</v>
      </c>
      <c r="U8273" s="9" t="s">
        <v>368</v>
      </c>
    </row>
    <row r="8274">
      <c r="F8274" s="9"/>
      <c r="N8274" s="50"/>
      <c r="O8274" s="50"/>
      <c r="P8274" s="50"/>
      <c r="Q8274" s="50" t="s">
        <v>368</v>
      </c>
      <c r="R8274" s="9" t="s">
        <v>368</v>
      </c>
      <c r="S8274" s="50" t="s">
        <v>368</v>
      </c>
      <c r="T8274" s="9" t="s">
        <v>368</v>
      </c>
      <c r="U8274" s="9" t="s">
        <v>368</v>
      </c>
    </row>
    <row r="8275">
      <c r="F8275" s="9"/>
      <c r="N8275" s="50"/>
      <c r="O8275" s="50"/>
      <c r="P8275" s="50"/>
      <c r="Q8275" s="50" t="s">
        <v>368</v>
      </c>
      <c r="R8275" s="9" t="s">
        <v>368</v>
      </c>
      <c r="S8275" s="50" t="s">
        <v>368</v>
      </c>
      <c r="T8275" s="9" t="s">
        <v>368</v>
      </c>
      <c r="U8275" s="9" t="s">
        <v>368</v>
      </c>
    </row>
    <row r="8276">
      <c r="F8276" s="9"/>
      <c r="N8276" s="50"/>
      <c r="O8276" s="50"/>
      <c r="P8276" s="50"/>
      <c r="Q8276" s="50" t="s">
        <v>368</v>
      </c>
      <c r="R8276" s="9" t="s">
        <v>368</v>
      </c>
      <c r="S8276" s="50" t="s">
        <v>368</v>
      </c>
      <c r="T8276" s="9" t="s">
        <v>368</v>
      </c>
      <c r="U8276" s="9" t="s">
        <v>368</v>
      </c>
    </row>
    <row r="8277">
      <c r="F8277" s="9"/>
      <c r="N8277" s="50"/>
      <c r="O8277" s="50"/>
      <c r="P8277" s="50"/>
      <c r="Q8277" s="50" t="s">
        <v>368</v>
      </c>
      <c r="R8277" s="9" t="s">
        <v>368</v>
      </c>
      <c r="S8277" s="50" t="s">
        <v>368</v>
      </c>
      <c r="T8277" s="9" t="s">
        <v>368</v>
      </c>
      <c r="U8277" s="9" t="s">
        <v>368</v>
      </c>
    </row>
    <row r="8278">
      <c r="F8278" s="9"/>
      <c r="N8278" s="50"/>
      <c r="O8278" s="50"/>
      <c r="P8278" s="50"/>
      <c r="Q8278" s="50" t="s">
        <v>368</v>
      </c>
      <c r="R8278" s="9" t="s">
        <v>368</v>
      </c>
      <c r="S8278" s="50" t="s">
        <v>368</v>
      </c>
      <c r="T8278" s="9" t="s">
        <v>368</v>
      </c>
      <c r="U8278" s="9" t="s">
        <v>368</v>
      </c>
    </row>
    <row r="8279">
      <c r="F8279" s="9"/>
      <c r="N8279" s="50"/>
      <c r="O8279" s="50"/>
      <c r="P8279" s="50"/>
      <c r="Q8279" s="50" t="s">
        <v>368</v>
      </c>
      <c r="R8279" s="9" t="s">
        <v>368</v>
      </c>
      <c r="S8279" s="50" t="s">
        <v>368</v>
      </c>
      <c r="T8279" s="9" t="s">
        <v>368</v>
      </c>
      <c r="U8279" s="9" t="s">
        <v>368</v>
      </c>
    </row>
    <row r="8280">
      <c r="F8280" s="9"/>
      <c r="N8280" s="50"/>
      <c r="O8280" s="50"/>
      <c r="P8280" s="50"/>
      <c r="Q8280" s="50" t="s">
        <v>368</v>
      </c>
      <c r="R8280" s="9" t="s">
        <v>368</v>
      </c>
      <c r="S8280" s="50" t="s">
        <v>368</v>
      </c>
      <c r="T8280" s="9" t="s">
        <v>368</v>
      </c>
      <c r="U8280" s="9" t="s">
        <v>368</v>
      </c>
    </row>
    <row r="8281">
      <c r="F8281" s="9"/>
      <c r="N8281" s="50"/>
      <c r="O8281" s="50"/>
      <c r="P8281" s="50"/>
      <c r="Q8281" s="50" t="s">
        <v>368</v>
      </c>
      <c r="R8281" s="9" t="s">
        <v>368</v>
      </c>
      <c r="S8281" s="50" t="s">
        <v>368</v>
      </c>
      <c r="T8281" s="9" t="s">
        <v>368</v>
      </c>
      <c r="U8281" s="9" t="s">
        <v>368</v>
      </c>
    </row>
    <row r="8282">
      <c r="F8282" s="9"/>
      <c r="N8282" s="50"/>
      <c r="O8282" s="50"/>
      <c r="P8282" s="50"/>
      <c r="Q8282" s="50" t="s">
        <v>368</v>
      </c>
      <c r="R8282" s="9" t="s">
        <v>368</v>
      </c>
      <c r="S8282" s="50" t="s">
        <v>368</v>
      </c>
      <c r="T8282" s="9" t="s">
        <v>368</v>
      </c>
      <c r="U8282" s="9" t="s">
        <v>368</v>
      </c>
    </row>
    <row r="8283">
      <c r="F8283" s="9"/>
      <c r="N8283" s="50"/>
      <c r="O8283" s="50"/>
      <c r="P8283" s="50"/>
      <c r="Q8283" s="50" t="s">
        <v>368</v>
      </c>
      <c r="R8283" s="9" t="s">
        <v>368</v>
      </c>
      <c r="S8283" s="50" t="s">
        <v>368</v>
      </c>
      <c r="T8283" s="9" t="s">
        <v>368</v>
      </c>
      <c r="U8283" s="9" t="s">
        <v>368</v>
      </c>
    </row>
    <row r="8284">
      <c r="F8284" s="9"/>
      <c r="N8284" s="50"/>
      <c r="O8284" s="50"/>
      <c r="P8284" s="50"/>
      <c r="Q8284" s="50" t="s">
        <v>368</v>
      </c>
      <c r="R8284" s="9" t="s">
        <v>368</v>
      </c>
      <c r="S8284" s="50" t="s">
        <v>368</v>
      </c>
      <c r="T8284" s="9" t="s">
        <v>368</v>
      </c>
      <c r="U8284" s="9" t="s">
        <v>368</v>
      </c>
    </row>
    <row r="8285">
      <c r="F8285" s="9"/>
      <c r="N8285" s="50"/>
      <c r="O8285" s="50"/>
      <c r="P8285" s="50"/>
      <c r="Q8285" s="50" t="s">
        <v>368</v>
      </c>
      <c r="R8285" s="9" t="s">
        <v>368</v>
      </c>
      <c r="S8285" s="50" t="s">
        <v>368</v>
      </c>
      <c r="T8285" s="9" t="s">
        <v>368</v>
      </c>
      <c r="U8285" s="9" t="s">
        <v>368</v>
      </c>
    </row>
    <row r="8286">
      <c r="F8286" s="9"/>
      <c r="N8286" s="50"/>
      <c r="O8286" s="50"/>
      <c r="P8286" s="50"/>
      <c r="Q8286" s="50" t="s">
        <v>368</v>
      </c>
      <c r="R8286" s="9" t="s">
        <v>368</v>
      </c>
      <c r="S8286" s="50" t="s">
        <v>368</v>
      </c>
      <c r="T8286" s="9" t="s">
        <v>368</v>
      </c>
      <c r="U8286" s="9" t="s">
        <v>368</v>
      </c>
    </row>
    <row r="8287">
      <c r="F8287" s="9"/>
      <c r="N8287" s="50"/>
      <c r="O8287" s="50"/>
      <c r="P8287" s="50"/>
      <c r="Q8287" s="50" t="s">
        <v>368</v>
      </c>
      <c r="R8287" s="9" t="s">
        <v>368</v>
      </c>
      <c r="S8287" s="50" t="s">
        <v>368</v>
      </c>
      <c r="T8287" s="9" t="s">
        <v>368</v>
      </c>
      <c r="U8287" s="9" t="s">
        <v>368</v>
      </c>
    </row>
    <row r="8288">
      <c r="F8288" s="9"/>
      <c r="N8288" s="50"/>
      <c r="O8288" s="50"/>
      <c r="P8288" s="50"/>
      <c r="Q8288" s="50" t="s">
        <v>368</v>
      </c>
      <c r="R8288" s="9" t="s">
        <v>368</v>
      </c>
      <c r="S8288" s="50" t="s">
        <v>368</v>
      </c>
      <c r="T8288" s="9" t="s">
        <v>368</v>
      </c>
      <c r="U8288" s="9" t="s">
        <v>368</v>
      </c>
    </row>
    <row r="8289">
      <c r="F8289" s="9"/>
      <c r="N8289" s="50"/>
      <c r="O8289" s="50"/>
      <c r="P8289" s="50"/>
      <c r="Q8289" s="50" t="s">
        <v>368</v>
      </c>
      <c r="R8289" s="9" t="s">
        <v>368</v>
      </c>
      <c r="S8289" s="50" t="s">
        <v>368</v>
      </c>
      <c r="T8289" s="9" t="s">
        <v>368</v>
      </c>
      <c r="U8289" s="9" t="s">
        <v>368</v>
      </c>
    </row>
    <row r="8290">
      <c r="F8290" s="9"/>
      <c r="N8290" s="50"/>
      <c r="O8290" s="50"/>
      <c r="P8290" s="50"/>
      <c r="Q8290" s="50" t="s">
        <v>368</v>
      </c>
      <c r="R8290" s="9" t="s">
        <v>368</v>
      </c>
      <c r="S8290" s="50" t="s">
        <v>368</v>
      </c>
      <c r="T8290" s="9" t="s">
        <v>368</v>
      </c>
      <c r="U8290" s="9" t="s">
        <v>368</v>
      </c>
    </row>
    <row r="8291">
      <c r="F8291" s="9"/>
      <c r="N8291" s="50"/>
      <c r="O8291" s="50"/>
      <c r="P8291" s="50"/>
      <c r="Q8291" s="50" t="s">
        <v>368</v>
      </c>
      <c r="R8291" s="9" t="s">
        <v>368</v>
      </c>
      <c r="S8291" s="50" t="s">
        <v>368</v>
      </c>
      <c r="T8291" s="9" t="s">
        <v>368</v>
      </c>
      <c r="U8291" s="9" t="s">
        <v>368</v>
      </c>
    </row>
    <row r="8292">
      <c r="F8292" s="9"/>
      <c r="N8292" s="50"/>
      <c r="O8292" s="50"/>
      <c r="P8292" s="50"/>
      <c r="Q8292" s="50" t="s">
        <v>368</v>
      </c>
      <c r="R8292" s="9" t="s">
        <v>368</v>
      </c>
      <c r="S8292" s="50" t="s">
        <v>368</v>
      </c>
      <c r="T8292" s="9" t="s">
        <v>368</v>
      </c>
      <c r="U8292" s="9" t="s">
        <v>368</v>
      </c>
    </row>
    <row r="8293">
      <c r="F8293" s="9"/>
      <c r="N8293" s="50"/>
      <c r="O8293" s="50"/>
      <c r="P8293" s="50"/>
      <c r="Q8293" s="50" t="s">
        <v>368</v>
      </c>
      <c r="R8293" s="9" t="s">
        <v>368</v>
      </c>
      <c r="S8293" s="50" t="s">
        <v>368</v>
      </c>
      <c r="T8293" s="9" t="s">
        <v>368</v>
      </c>
      <c r="U8293" s="9" t="s">
        <v>368</v>
      </c>
    </row>
    <row r="8294">
      <c r="F8294" s="9"/>
      <c r="N8294" s="50"/>
      <c r="O8294" s="50"/>
      <c r="P8294" s="50"/>
      <c r="Q8294" s="50" t="s">
        <v>368</v>
      </c>
      <c r="R8294" s="9" t="s">
        <v>368</v>
      </c>
      <c r="S8294" s="50" t="s">
        <v>368</v>
      </c>
      <c r="T8294" s="9" t="s">
        <v>368</v>
      </c>
      <c r="U8294" s="9" t="s">
        <v>368</v>
      </c>
    </row>
    <row r="8295">
      <c r="F8295" s="9"/>
      <c r="N8295" s="50"/>
      <c r="O8295" s="50"/>
      <c r="P8295" s="50"/>
      <c r="Q8295" s="50" t="s">
        <v>368</v>
      </c>
      <c r="R8295" s="9" t="s">
        <v>368</v>
      </c>
      <c r="S8295" s="50" t="s">
        <v>368</v>
      </c>
      <c r="T8295" s="9" t="s">
        <v>368</v>
      </c>
      <c r="U8295" s="9" t="s">
        <v>368</v>
      </c>
    </row>
    <row r="8296">
      <c r="F8296" s="9"/>
      <c r="N8296" s="50"/>
      <c r="O8296" s="50"/>
      <c r="P8296" s="50"/>
      <c r="Q8296" s="50" t="s">
        <v>368</v>
      </c>
      <c r="R8296" s="9" t="s">
        <v>368</v>
      </c>
      <c r="S8296" s="50" t="s">
        <v>368</v>
      </c>
      <c r="T8296" s="9" t="s">
        <v>368</v>
      </c>
      <c r="U8296" s="9" t="s">
        <v>368</v>
      </c>
    </row>
    <row r="8297">
      <c r="F8297" s="9"/>
      <c r="N8297" s="50"/>
      <c r="O8297" s="50"/>
      <c r="P8297" s="50"/>
      <c r="Q8297" s="50" t="s">
        <v>368</v>
      </c>
      <c r="R8297" s="9" t="s">
        <v>368</v>
      </c>
      <c r="S8297" s="50" t="s">
        <v>368</v>
      </c>
      <c r="T8297" s="9" t="s">
        <v>368</v>
      </c>
      <c r="U8297" s="9" t="s">
        <v>368</v>
      </c>
    </row>
    <row r="8298">
      <c r="F8298" s="9"/>
      <c r="N8298" s="50"/>
      <c r="O8298" s="50"/>
      <c r="P8298" s="50"/>
      <c r="Q8298" s="50" t="s">
        <v>368</v>
      </c>
      <c r="R8298" s="9" t="s">
        <v>368</v>
      </c>
      <c r="S8298" s="50" t="s">
        <v>368</v>
      </c>
      <c r="T8298" s="9" t="s">
        <v>368</v>
      </c>
      <c r="U8298" s="9" t="s">
        <v>368</v>
      </c>
    </row>
    <row r="8299">
      <c r="F8299" s="9"/>
      <c r="N8299" s="50"/>
      <c r="O8299" s="50"/>
      <c r="P8299" s="50"/>
      <c r="Q8299" s="50" t="s">
        <v>368</v>
      </c>
      <c r="R8299" s="9" t="s">
        <v>368</v>
      </c>
      <c r="S8299" s="50" t="s">
        <v>368</v>
      </c>
      <c r="T8299" s="9" t="s">
        <v>368</v>
      </c>
      <c r="U8299" s="9" t="s">
        <v>368</v>
      </c>
    </row>
    <row r="8300">
      <c r="F8300" s="9"/>
      <c r="N8300" s="50"/>
      <c r="O8300" s="50"/>
      <c r="P8300" s="50"/>
      <c r="Q8300" s="50" t="s">
        <v>368</v>
      </c>
      <c r="R8300" s="9" t="s">
        <v>368</v>
      </c>
      <c r="S8300" s="50" t="s">
        <v>368</v>
      </c>
      <c r="T8300" s="9" t="s">
        <v>368</v>
      </c>
      <c r="U8300" s="9" t="s">
        <v>368</v>
      </c>
    </row>
    <row r="8301">
      <c r="F8301" s="9"/>
      <c r="N8301" s="50"/>
      <c r="O8301" s="50"/>
      <c r="P8301" s="50"/>
      <c r="Q8301" s="50" t="s">
        <v>368</v>
      </c>
      <c r="R8301" s="9" t="s">
        <v>368</v>
      </c>
      <c r="S8301" s="50" t="s">
        <v>368</v>
      </c>
      <c r="T8301" s="9" t="s">
        <v>368</v>
      </c>
      <c r="U8301" s="9" t="s">
        <v>368</v>
      </c>
    </row>
    <row r="8302">
      <c r="F8302" s="9"/>
      <c r="N8302" s="50"/>
      <c r="O8302" s="50"/>
      <c r="P8302" s="50"/>
      <c r="Q8302" s="50" t="s">
        <v>368</v>
      </c>
      <c r="R8302" s="9" t="s">
        <v>368</v>
      </c>
      <c r="S8302" s="50" t="s">
        <v>368</v>
      </c>
      <c r="T8302" s="9" t="s">
        <v>368</v>
      </c>
      <c r="U8302" s="9" t="s">
        <v>368</v>
      </c>
    </row>
    <row r="8303">
      <c r="F8303" s="9"/>
      <c r="N8303" s="50"/>
      <c r="O8303" s="50"/>
      <c r="P8303" s="50"/>
      <c r="Q8303" s="50" t="s">
        <v>368</v>
      </c>
      <c r="R8303" s="9" t="s">
        <v>368</v>
      </c>
      <c r="S8303" s="50" t="s">
        <v>368</v>
      </c>
      <c r="T8303" s="9" t="s">
        <v>368</v>
      </c>
      <c r="U8303" s="9" t="s">
        <v>368</v>
      </c>
    </row>
    <row r="8304">
      <c r="F8304" s="9"/>
      <c r="N8304" s="50"/>
      <c r="O8304" s="50"/>
      <c r="P8304" s="50"/>
      <c r="Q8304" s="50" t="s">
        <v>368</v>
      </c>
      <c r="R8304" s="9" t="s">
        <v>368</v>
      </c>
      <c r="S8304" s="50" t="s">
        <v>368</v>
      </c>
      <c r="T8304" s="9" t="s">
        <v>368</v>
      </c>
      <c r="U8304" s="9" t="s">
        <v>368</v>
      </c>
    </row>
    <row r="8305">
      <c r="F8305" s="9"/>
      <c r="N8305" s="50"/>
      <c r="O8305" s="50"/>
      <c r="P8305" s="50"/>
      <c r="Q8305" s="50" t="s">
        <v>368</v>
      </c>
      <c r="R8305" s="9" t="s">
        <v>368</v>
      </c>
      <c r="S8305" s="50" t="s">
        <v>368</v>
      </c>
      <c r="T8305" s="9" t="s">
        <v>368</v>
      </c>
      <c r="U8305" s="9" t="s">
        <v>368</v>
      </c>
    </row>
    <row r="8306">
      <c r="F8306" s="9"/>
      <c r="N8306" s="50"/>
      <c r="O8306" s="50"/>
      <c r="P8306" s="50"/>
      <c r="Q8306" s="50" t="s">
        <v>368</v>
      </c>
      <c r="R8306" s="9" t="s">
        <v>368</v>
      </c>
      <c r="S8306" s="50" t="s">
        <v>368</v>
      </c>
      <c r="T8306" s="9" t="s">
        <v>368</v>
      </c>
      <c r="U8306" s="9" t="s">
        <v>368</v>
      </c>
    </row>
    <row r="8307">
      <c r="F8307" s="9"/>
      <c r="N8307" s="50"/>
      <c r="O8307" s="50"/>
      <c r="P8307" s="50"/>
      <c r="Q8307" s="50" t="s">
        <v>368</v>
      </c>
      <c r="R8307" s="9" t="s">
        <v>368</v>
      </c>
      <c r="S8307" s="50" t="s">
        <v>368</v>
      </c>
      <c r="T8307" s="9" t="s">
        <v>368</v>
      </c>
      <c r="U8307" s="9" t="s">
        <v>368</v>
      </c>
    </row>
    <row r="8308">
      <c r="F8308" s="9"/>
      <c r="N8308" s="50"/>
      <c r="O8308" s="50"/>
      <c r="P8308" s="50"/>
      <c r="Q8308" s="50" t="s">
        <v>368</v>
      </c>
      <c r="R8308" s="9" t="s">
        <v>368</v>
      </c>
      <c r="S8308" s="50" t="s">
        <v>368</v>
      </c>
      <c r="T8308" s="9" t="s">
        <v>368</v>
      </c>
      <c r="U8308" s="9" t="s">
        <v>368</v>
      </c>
    </row>
    <row r="8309">
      <c r="F8309" s="9"/>
      <c r="N8309" s="50"/>
      <c r="O8309" s="50"/>
      <c r="P8309" s="50"/>
      <c r="Q8309" s="50" t="s">
        <v>368</v>
      </c>
      <c r="R8309" s="9" t="s">
        <v>368</v>
      </c>
      <c r="S8309" s="50" t="s">
        <v>368</v>
      </c>
      <c r="T8309" s="9" t="s">
        <v>368</v>
      </c>
      <c r="U8309" s="9" t="s">
        <v>368</v>
      </c>
    </row>
    <row r="8310">
      <c r="F8310" s="9"/>
      <c r="N8310" s="50"/>
      <c r="O8310" s="50"/>
      <c r="P8310" s="50"/>
      <c r="Q8310" s="50" t="s">
        <v>368</v>
      </c>
      <c r="R8310" s="9" t="s">
        <v>368</v>
      </c>
      <c r="S8310" s="50" t="s">
        <v>368</v>
      </c>
      <c r="T8310" s="9" t="s">
        <v>368</v>
      </c>
      <c r="U8310" s="9" t="s">
        <v>368</v>
      </c>
    </row>
    <row r="8311">
      <c r="F8311" s="9"/>
      <c r="N8311" s="50"/>
      <c r="O8311" s="50"/>
      <c r="P8311" s="50"/>
      <c r="Q8311" s="50" t="s">
        <v>368</v>
      </c>
      <c r="R8311" s="9" t="s">
        <v>368</v>
      </c>
      <c r="S8311" s="50" t="s">
        <v>368</v>
      </c>
      <c r="T8311" s="9" t="s">
        <v>368</v>
      </c>
      <c r="U8311" s="9" t="s">
        <v>368</v>
      </c>
    </row>
    <row r="8312">
      <c r="F8312" s="9"/>
      <c r="N8312" s="50"/>
      <c r="O8312" s="50"/>
      <c r="P8312" s="50"/>
      <c r="Q8312" s="50" t="s">
        <v>368</v>
      </c>
      <c r="R8312" s="9" t="s">
        <v>368</v>
      </c>
      <c r="S8312" s="50" t="s">
        <v>368</v>
      </c>
      <c r="T8312" s="9" t="s">
        <v>368</v>
      </c>
      <c r="U8312" s="9" t="s">
        <v>368</v>
      </c>
    </row>
    <row r="8313">
      <c r="F8313" s="9"/>
      <c r="N8313" s="50"/>
      <c r="O8313" s="50"/>
      <c r="P8313" s="50"/>
      <c r="Q8313" s="50" t="s">
        <v>368</v>
      </c>
      <c r="R8313" s="9" t="s">
        <v>368</v>
      </c>
      <c r="S8313" s="50" t="s">
        <v>368</v>
      </c>
      <c r="T8313" s="9" t="s">
        <v>368</v>
      </c>
      <c r="U8313" s="9" t="s">
        <v>368</v>
      </c>
    </row>
    <row r="8314">
      <c r="F8314" s="9"/>
      <c r="N8314" s="50"/>
      <c r="O8314" s="50"/>
      <c r="P8314" s="50"/>
      <c r="Q8314" s="50" t="s">
        <v>368</v>
      </c>
      <c r="R8314" s="9" t="s">
        <v>368</v>
      </c>
      <c r="S8314" s="50" t="s">
        <v>368</v>
      </c>
      <c r="T8314" s="9" t="s">
        <v>368</v>
      </c>
      <c r="U8314" s="9" t="s">
        <v>368</v>
      </c>
    </row>
    <row r="8315">
      <c r="F8315" s="9"/>
      <c r="N8315" s="50"/>
      <c r="O8315" s="50"/>
      <c r="P8315" s="50"/>
      <c r="Q8315" s="50" t="s">
        <v>368</v>
      </c>
      <c r="R8315" s="9" t="s">
        <v>368</v>
      </c>
      <c r="S8315" s="50" t="s">
        <v>368</v>
      </c>
      <c r="T8315" s="9" t="s">
        <v>368</v>
      </c>
      <c r="U8315" s="9" t="s">
        <v>368</v>
      </c>
    </row>
    <row r="8316">
      <c r="F8316" s="9"/>
      <c r="N8316" s="50"/>
      <c r="O8316" s="50"/>
      <c r="P8316" s="50"/>
      <c r="Q8316" s="50" t="s">
        <v>368</v>
      </c>
      <c r="R8316" s="9" t="s">
        <v>368</v>
      </c>
      <c r="S8316" s="50" t="s">
        <v>368</v>
      </c>
      <c r="T8316" s="9" t="s">
        <v>368</v>
      </c>
      <c r="U8316" s="9" t="s">
        <v>368</v>
      </c>
    </row>
    <row r="8317">
      <c r="F8317" s="9"/>
      <c r="N8317" s="50"/>
      <c r="O8317" s="50"/>
      <c r="P8317" s="50"/>
      <c r="Q8317" s="50" t="s">
        <v>368</v>
      </c>
      <c r="R8317" s="9" t="s">
        <v>368</v>
      </c>
      <c r="S8317" s="50" t="s">
        <v>368</v>
      </c>
      <c r="T8317" s="9" t="s">
        <v>368</v>
      </c>
      <c r="U8317" s="9" t="s">
        <v>368</v>
      </c>
    </row>
    <row r="8318">
      <c r="F8318" s="9"/>
      <c r="N8318" s="50"/>
      <c r="O8318" s="50"/>
      <c r="P8318" s="50"/>
      <c r="Q8318" s="50" t="s">
        <v>368</v>
      </c>
      <c r="R8318" s="9" t="s">
        <v>368</v>
      </c>
      <c r="S8318" s="50" t="s">
        <v>368</v>
      </c>
      <c r="T8318" s="9" t="s">
        <v>368</v>
      </c>
      <c r="U8318" s="9" t="s">
        <v>368</v>
      </c>
    </row>
    <row r="8319">
      <c r="F8319" s="9"/>
      <c r="N8319" s="50"/>
      <c r="O8319" s="50"/>
      <c r="P8319" s="50"/>
      <c r="Q8319" s="50" t="s">
        <v>368</v>
      </c>
      <c r="R8319" s="9" t="s">
        <v>368</v>
      </c>
      <c r="S8319" s="50" t="s">
        <v>368</v>
      </c>
      <c r="T8319" s="9" t="s">
        <v>368</v>
      </c>
      <c r="U8319" s="9" t="s">
        <v>368</v>
      </c>
    </row>
    <row r="8320">
      <c r="F8320" s="9"/>
      <c r="N8320" s="50"/>
      <c r="O8320" s="50"/>
      <c r="P8320" s="50"/>
      <c r="Q8320" s="50" t="s">
        <v>368</v>
      </c>
      <c r="R8320" s="9" t="s">
        <v>368</v>
      </c>
      <c r="S8320" s="50" t="s">
        <v>368</v>
      </c>
      <c r="T8320" s="9" t="s">
        <v>368</v>
      </c>
      <c r="U8320" s="9" t="s">
        <v>368</v>
      </c>
    </row>
    <row r="8321">
      <c r="F8321" s="9"/>
      <c r="N8321" s="50"/>
      <c r="O8321" s="50"/>
      <c r="P8321" s="50"/>
      <c r="Q8321" s="50" t="s">
        <v>368</v>
      </c>
      <c r="R8321" s="9" t="s">
        <v>368</v>
      </c>
      <c r="S8321" s="50" t="s">
        <v>368</v>
      </c>
      <c r="T8321" s="9" t="s">
        <v>368</v>
      </c>
      <c r="U8321" s="9" t="s">
        <v>368</v>
      </c>
    </row>
    <row r="8322">
      <c r="F8322" s="9"/>
      <c r="N8322" s="50"/>
      <c r="O8322" s="50"/>
      <c r="P8322" s="50"/>
      <c r="Q8322" s="50" t="s">
        <v>368</v>
      </c>
      <c r="R8322" s="9" t="s">
        <v>368</v>
      </c>
      <c r="S8322" s="50" t="s">
        <v>368</v>
      </c>
      <c r="T8322" s="9" t="s">
        <v>368</v>
      </c>
      <c r="U8322" s="9" t="s">
        <v>368</v>
      </c>
    </row>
    <row r="8323">
      <c r="F8323" s="9"/>
      <c r="N8323" s="50"/>
      <c r="O8323" s="50"/>
      <c r="P8323" s="50"/>
      <c r="Q8323" s="50" t="s">
        <v>368</v>
      </c>
      <c r="R8323" s="9" t="s">
        <v>368</v>
      </c>
      <c r="S8323" s="50" t="s">
        <v>368</v>
      </c>
      <c r="T8323" s="9" t="s">
        <v>368</v>
      </c>
      <c r="U8323" s="9" t="s">
        <v>368</v>
      </c>
    </row>
    <row r="8324">
      <c r="F8324" s="9"/>
      <c r="N8324" s="50"/>
      <c r="O8324" s="50"/>
      <c r="P8324" s="50"/>
      <c r="Q8324" s="50" t="s">
        <v>368</v>
      </c>
      <c r="R8324" s="9" t="s">
        <v>368</v>
      </c>
      <c r="S8324" s="50" t="s">
        <v>368</v>
      </c>
      <c r="T8324" s="9" t="s">
        <v>368</v>
      </c>
      <c r="U8324" s="9" t="s">
        <v>368</v>
      </c>
    </row>
    <row r="8325">
      <c r="F8325" s="9"/>
      <c r="N8325" s="50"/>
      <c r="O8325" s="50"/>
      <c r="P8325" s="50"/>
      <c r="Q8325" s="50" t="s">
        <v>368</v>
      </c>
      <c r="R8325" s="9" t="s">
        <v>368</v>
      </c>
      <c r="S8325" s="50" t="s">
        <v>368</v>
      </c>
      <c r="T8325" s="9" t="s">
        <v>368</v>
      </c>
      <c r="U8325" s="9" t="s">
        <v>368</v>
      </c>
    </row>
    <row r="8326">
      <c r="F8326" s="9"/>
      <c r="N8326" s="50"/>
      <c r="O8326" s="50"/>
      <c r="P8326" s="50"/>
      <c r="Q8326" s="50" t="s">
        <v>368</v>
      </c>
      <c r="R8326" s="9" t="s">
        <v>368</v>
      </c>
      <c r="S8326" s="50" t="s">
        <v>368</v>
      </c>
      <c r="T8326" s="9" t="s">
        <v>368</v>
      </c>
      <c r="U8326" s="9" t="s">
        <v>368</v>
      </c>
    </row>
    <row r="8327">
      <c r="F8327" s="9"/>
      <c r="N8327" s="50"/>
      <c r="O8327" s="50"/>
      <c r="P8327" s="50"/>
      <c r="Q8327" s="50" t="s">
        <v>368</v>
      </c>
      <c r="R8327" s="9" t="s">
        <v>368</v>
      </c>
      <c r="S8327" s="50" t="s">
        <v>368</v>
      </c>
      <c r="T8327" s="9" t="s">
        <v>368</v>
      </c>
      <c r="U8327" s="9" t="s">
        <v>368</v>
      </c>
    </row>
    <row r="8328">
      <c r="F8328" s="9"/>
      <c r="N8328" s="50"/>
      <c r="O8328" s="50"/>
      <c r="P8328" s="50"/>
      <c r="Q8328" s="50" t="s">
        <v>368</v>
      </c>
      <c r="R8328" s="9" t="s">
        <v>368</v>
      </c>
      <c r="S8328" s="50" t="s">
        <v>368</v>
      </c>
      <c r="T8328" s="9" t="s">
        <v>368</v>
      </c>
      <c r="U8328" s="9" t="s">
        <v>368</v>
      </c>
    </row>
    <row r="8329">
      <c r="F8329" s="9"/>
      <c r="N8329" s="50"/>
      <c r="O8329" s="50"/>
      <c r="P8329" s="50"/>
      <c r="Q8329" s="50" t="s">
        <v>368</v>
      </c>
      <c r="R8329" s="9" t="s">
        <v>368</v>
      </c>
      <c r="S8329" s="50" t="s">
        <v>368</v>
      </c>
      <c r="T8329" s="9" t="s">
        <v>368</v>
      </c>
      <c r="U8329" s="9" t="s">
        <v>368</v>
      </c>
    </row>
    <row r="8330">
      <c r="F8330" s="9"/>
      <c r="N8330" s="50"/>
      <c r="O8330" s="50"/>
      <c r="P8330" s="50"/>
      <c r="Q8330" s="50" t="s">
        <v>368</v>
      </c>
      <c r="R8330" s="9" t="s">
        <v>368</v>
      </c>
      <c r="S8330" s="50" t="s">
        <v>368</v>
      </c>
      <c r="T8330" s="9" t="s">
        <v>368</v>
      </c>
      <c r="U8330" s="9" t="s">
        <v>368</v>
      </c>
    </row>
    <row r="8331">
      <c r="F8331" s="9"/>
      <c r="N8331" s="50"/>
      <c r="O8331" s="50"/>
      <c r="P8331" s="50"/>
      <c r="Q8331" s="50" t="s">
        <v>368</v>
      </c>
      <c r="R8331" s="9" t="s">
        <v>368</v>
      </c>
      <c r="S8331" s="50" t="s">
        <v>368</v>
      </c>
      <c r="T8331" s="9" t="s">
        <v>368</v>
      </c>
      <c r="U8331" s="9" t="s">
        <v>368</v>
      </c>
    </row>
    <row r="8332">
      <c r="F8332" s="9"/>
      <c r="N8332" s="50"/>
      <c r="O8332" s="50"/>
      <c r="P8332" s="50"/>
      <c r="Q8332" s="50" t="s">
        <v>368</v>
      </c>
      <c r="R8332" s="9" t="s">
        <v>368</v>
      </c>
      <c r="S8332" s="50" t="s">
        <v>368</v>
      </c>
      <c r="T8332" s="9" t="s">
        <v>368</v>
      </c>
      <c r="U8332" s="9" t="s">
        <v>368</v>
      </c>
    </row>
    <row r="8333">
      <c r="F8333" s="9"/>
      <c r="N8333" s="50"/>
      <c r="O8333" s="50"/>
      <c r="P8333" s="50"/>
      <c r="Q8333" s="50" t="s">
        <v>368</v>
      </c>
      <c r="R8333" s="9" t="s">
        <v>368</v>
      </c>
      <c r="S8333" s="50" t="s">
        <v>368</v>
      </c>
      <c r="T8333" s="9" t="s">
        <v>368</v>
      </c>
      <c r="U8333" s="9" t="s">
        <v>368</v>
      </c>
    </row>
    <row r="8334">
      <c r="F8334" s="9"/>
      <c r="N8334" s="50"/>
      <c r="O8334" s="50"/>
      <c r="P8334" s="50"/>
      <c r="Q8334" s="50" t="s">
        <v>368</v>
      </c>
      <c r="R8334" s="9" t="s">
        <v>368</v>
      </c>
      <c r="S8334" s="50" t="s">
        <v>368</v>
      </c>
      <c r="T8334" s="9" t="s">
        <v>368</v>
      </c>
      <c r="U8334" s="9" t="s">
        <v>368</v>
      </c>
    </row>
    <row r="8335">
      <c r="F8335" s="9"/>
      <c r="N8335" s="50"/>
      <c r="O8335" s="50"/>
      <c r="P8335" s="50"/>
      <c r="Q8335" s="50" t="s">
        <v>368</v>
      </c>
      <c r="R8335" s="9" t="s">
        <v>368</v>
      </c>
      <c r="S8335" s="50" t="s">
        <v>368</v>
      </c>
      <c r="T8335" s="9" t="s">
        <v>368</v>
      </c>
      <c r="U8335" s="9" t="s">
        <v>368</v>
      </c>
    </row>
    <row r="8336">
      <c r="F8336" s="9"/>
      <c r="N8336" s="50"/>
      <c r="O8336" s="50"/>
      <c r="P8336" s="50"/>
      <c r="Q8336" s="50" t="s">
        <v>368</v>
      </c>
      <c r="R8336" s="9" t="s">
        <v>368</v>
      </c>
      <c r="S8336" s="50" t="s">
        <v>368</v>
      </c>
      <c r="T8336" s="9" t="s">
        <v>368</v>
      </c>
      <c r="U8336" s="9" t="s">
        <v>368</v>
      </c>
    </row>
    <row r="8337">
      <c r="F8337" s="9"/>
      <c r="N8337" s="50"/>
      <c r="O8337" s="50"/>
      <c r="P8337" s="50"/>
      <c r="Q8337" s="50" t="s">
        <v>368</v>
      </c>
      <c r="R8337" s="9" t="s">
        <v>368</v>
      </c>
      <c r="S8337" s="50" t="s">
        <v>368</v>
      </c>
      <c r="T8337" s="9" t="s">
        <v>368</v>
      </c>
      <c r="U8337" s="9" t="s">
        <v>368</v>
      </c>
    </row>
    <row r="8338">
      <c r="F8338" s="9"/>
      <c r="N8338" s="50"/>
      <c r="O8338" s="50"/>
      <c r="P8338" s="50"/>
      <c r="Q8338" s="50" t="s">
        <v>368</v>
      </c>
      <c r="R8338" s="9" t="s">
        <v>368</v>
      </c>
      <c r="S8338" s="50" t="s">
        <v>368</v>
      </c>
      <c r="T8338" s="9" t="s">
        <v>368</v>
      </c>
      <c r="U8338" s="9" t="s">
        <v>368</v>
      </c>
    </row>
    <row r="8339">
      <c r="F8339" s="9"/>
      <c r="N8339" s="50"/>
      <c r="O8339" s="50"/>
      <c r="P8339" s="50"/>
      <c r="Q8339" s="50" t="s">
        <v>368</v>
      </c>
      <c r="R8339" s="9" t="s">
        <v>368</v>
      </c>
      <c r="S8339" s="50" t="s">
        <v>368</v>
      </c>
      <c r="T8339" s="9" t="s">
        <v>368</v>
      </c>
      <c r="U8339" s="9" t="s">
        <v>368</v>
      </c>
    </row>
    <row r="8340">
      <c r="F8340" s="9"/>
      <c r="N8340" s="50"/>
      <c r="O8340" s="50"/>
      <c r="P8340" s="50"/>
      <c r="Q8340" s="50" t="s">
        <v>368</v>
      </c>
      <c r="R8340" s="9" t="s">
        <v>368</v>
      </c>
      <c r="S8340" s="50" t="s">
        <v>368</v>
      </c>
      <c r="T8340" s="9" t="s">
        <v>368</v>
      </c>
      <c r="U8340" s="9" t="s">
        <v>368</v>
      </c>
    </row>
    <row r="8341">
      <c r="F8341" s="9"/>
      <c r="N8341" s="50"/>
      <c r="O8341" s="50"/>
      <c r="P8341" s="50"/>
      <c r="Q8341" s="50" t="s">
        <v>368</v>
      </c>
      <c r="R8341" s="9" t="s">
        <v>368</v>
      </c>
      <c r="S8341" s="50" t="s">
        <v>368</v>
      </c>
      <c r="T8341" s="9" t="s">
        <v>368</v>
      </c>
      <c r="U8341" s="9" t="s">
        <v>368</v>
      </c>
    </row>
    <row r="8342">
      <c r="F8342" s="9"/>
      <c r="N8342" s="50"/>
      <c r="O8342" s="50"/>
      <c r="P8342" s="50"/>
      <c r="Q8342" s="50" t="s">
        <v>368</v>
      </c>
      <c r="R8342" s="9" t="s">
        <v>368</v>
      </c>
      <c r="S8342" s="50" t="s">
        <v>368</v>
      </c>
      <c r="T8342" s="9" t="s">
        <v>368</v>
      </c>
      <c r="U8342" s="9" t="s">
        <v>368</v>
      </c>
    </row>
    <row r="8343">
      <c r="F8343" s="9"/>
      <c r="N8343" s="50"/>
      <c r="O8343" s="50"/>
      <c r="P8343" s="50"/>
      <c r="Q8343" s="50" t="s">
        <v>368</v>
      </c>
      <c r="R8343" s="9" t="s">
        <v>368</v>
      </c>
      <c r="S8343" s="50" t="s">
        <v>368</v>
      </c>
      <c r="T8343" s="9" t="s">
        <v>368</v>
      </c>
      <c r="U8343" s="9" t="s">
        <v>368</v>
      </c>
    </row>
    <row r="8344">
      <c r="F8344" s="9"/>
      <c r="N8344" s="50"/>
      <c r="O8344" s="50"/>
      <c r="P8344" s="50"/>
      <c r="Q8344" s="50" t="s">
        <v>368</v>
      </c>
      <c r="R8344" s="9" t="s">
        <v>368</v>
      </c>
      <c r="S8344" s="50" t="s">
        <v>368</v>
      </c>
      <c r="T8344" s="9" t="s">
        <v>368</v>
      </c>
      <c r="U8344" s="9" t="s">
        <v>368</v>
      </c>
    </row>
    <row r="8345">
      <c r="F8345" s="9"/>
      <c r="N8345" s="50"/>
      <c r="O8345" s="50"/>
      <c r="P8345" s="50"/>
      <c r="Q8345" s="50" t="s">
        <v>368</v>
      </c>
      <c r="R8345" s="9" t="s">
        <v>368</v>
      </c>
      <c r="S8345" s="50" t="s">
        <v>368</v>
      </c>
      <c r="T8345" s="9" t="s">
        <v>368</v>
      </c>
      <c r="U8345" s="9" t="s">
        <v>368</v>
      </c>
    </row>
    <row r="8346">
      <c r="F8346" s="9"/>
      <c r="N8346" s="50"/>
      <c r="O8346" s="50"/>
      <c r="P8346" s="50"/>
      <c r="Q8346" s="50" t="s">
        <v>368</v>
      </c>
      <c r="R8346" s="9" t="s">
        <v>368</v>
      </c>
      <c r="S8346" s="50" t="s">
        <v>368</v>
      </c>
      <c r="T8346" s="9" t="s">
        <v>368</v>
      </c>
      <c r="U8346" s="9" t="s">
        <v>368</v>
      </c>
    </row>
    <row r="8347">
      <c r="F8347" s="9"/>
      <c r="N8347" s="50"/>
      <c r="O8347" s="50"/>
      <c r="P8347" s="50"/>
      <c r="Q8347" s="50" t="s">
        <v>368</v>
      </c>
      <c r="R8347" s="9" t="s">
        <v>368</v>
      </c>
      <c r="S8347" s="50" t="s">
        <v>368</v>
      </c>
      <c r="T8347" s="9" t="s">
        <v>368</v>
      </c>
      <c r="U8347" s="9" t="s">
        <v>368</v>
      </c>
    </row>
    <row r="8348">
      <c r="F8348" s="9"/>
      <c r="N8348" s="50"/>
      <c r="O8348" s="50"/>
      <c r="P8348" s="50"/>
      <c r="Q8348" s="50" t="s">
        <v>368</v>
      </c>
      <c r="R8348" s="9" t="s">
        <v>368</v>
      </c>
      <c r="S8348" s="50" t="s">
        <v>368</v>
      </c>
      <c r="T8348" s="9" t="s">
        <v>368</v>
      </c>
      <c r="U8348" s="9" t="s">
        <v>368</v>
      </c>
    </row>
    <row r="8349">
      <c r="F8349" s="9"/>
      <c r="N8349" s="50"/>
      <c r="O8349" s="50"/>
      <c r="P8349" s="50"/>
      <c r="Q8349" s="50" t="s">
        <v>368</v>
      </c>
      <c r="R8349" s="9" t="s">
        <v>368</v>
      </c>
      <c r="S8349" s="50" t="s">
        <v>368</v>
      </c>
      <c r="T8349" s="9" t="s">
        <v>368</v>
      </c>
      <c r="U8349" s="9" t="s">
        <v>368</v>
      </c>
    </row>
    <row r="8350">
      <c r="F8350" s="9"/>
      <c r="N8350" s="50"/>
      <c r="O8350" s="50"/>
      <c r="P8350" s="50"/>
      <c r="Q8350" s="50" t="s">
        <v>368</v>
      </c>
      <c r="R8350" s="9" t="s">
        <v>368</v>
      </c>
      <c r="S8350" s="50" t="s">
        <v>368</v>
      </c>
      <c r="T8350" s="9" t="s">
        <v>368</v>
      </c>
      <c r="U8350" s="9" t="s">
        <v>368</v>
      </c>
    </row>
    <row r="8351">
      <c r="F8351" s="9"/>
      <c r="N8351" s="50"/>
      <c r="O8351" s="50"/>
      <c r="P8351" s="50"/>
      <c r="Q8351" s="50" t="s">
        <v>368</v>
      </c>
      <c r="R8351" s="9" t="s">
        <v>368</v>
      </c>
      <c r="S8351" s="50" t="s">
        <v>368</v>
      </c>
      <c r="T8351" s="9" t="s">
        <v>368</v>
      </c>
      <c r="U8351" s="9" t="s">
        <v>368</v>
      </c>
    </row>
    <row r="8352">
      <c r="F8352" s="9"/>
      <c r="N8352" s="50"/>
      <c r="O8352" s="50"/>
      <c r="P8352" s="50"/>
      <c r="Q8352" s="50" t="s">
        <v>368</v>
      </c>
      <c r="R8352" s="9" t="s">
        <v>368</v>
      </c>
      <c r="S8352" s="50" t="s">
        <v>368</v>
      </c>
      <c r="T8352" s="9" t="s">
        <v>368</v>
      </c>
      <c r="U8352" s="9" t="s">
        <v>368</v>
      </c>
    </row>
    <row r="8353">
      <c r="F8353" s="9"/>
      <c r="N8353" s="50"/>
      <c r="O8353" s="50"/>
      <c r="P8353" s="50"/>
      <c r="Q8353" s="50" t="s">
        <v>368</v>
      </c>
      <c r="R8353" s="9" t="s">
        <v>368</v>
      </c>
      <c r="S8353" s="50" t="s">
        <v>368</v>
      </c>
      <c r="T8353" s="9" t="s">
        <v>368</v>
      </c>
      <c r="U8353" s="9" t="s">
        <v>368</v>
      </c>
    </row>
    <row r="8354">
      <c r="F8354" s="9"/>
      <c r="N8354" s="50"/>
      <c r="O8354" s="50"/>
      <c r="P8354" s="50"/>
      <c r="Q8354" s="50" t="s">
        <v>368</v>
      </c>
      <c r="R8354" s="9" t="s">
        <v>368</v>
      </c>
      <c r="S8354" s="50" t="s">
        <v>368</v>
      </c>
      <c r="T8354" s="9" t="s">
        <v>368</v>
      </c>
      <c r="U8354" s="9" t="s">
        <v>368</v>
      </c>
    </row>
    <row r="8355">
      <c r="F8355" s="9"/>
      <c r="N8355" s="50"/>
      <c r="O8355" s="50"/>
      <c r="P8355" s="50"/>
      <c r="Q8355" s="50" t="s">
        <v>368</v>
      </c>
      <c r="R8355" s="9" t="s">
        <v>368</v>
      </c>
      <c r="S8355" s="50" t="s">
        <v>368</v>
      </c>
      <c r="T8355" s="9" t="s">
        <v>368</v>
      </c>
      <c r="U8355" s="9" t="s">
        <v>368</v>
      </c>
    </row>
    <row r="8356">
      <c r="F8356" s="9"/>
      <c r="N8356" s="50"/>
      <c r="O8356" s="50"/>
      <c r="P8356" s="50"/>
      <c r="Q8356" s="50" t="s">
        <v>368</v>
      </c>
      <c r="R8356" s="9" t="s">
        <v>368</v>
      </c>
      <c r="S8356" s="50" t="s">
        <v>368</v>
      </c>
      <c r="T8356" s="9" t="s">
        <v>368</v>
      </c>
      <c r="U8356" s="9" t="s">
        <v>368</v>
      </c>
    </row>
    <row r="8357">
      <c r="F8357" s="9"/>
      <c r="N8357" s="50"/>
      <c r="O8357" s="50"/>
      <c r="P8357" s="50"/>
      <c r="Q8357" s="50" t="s">
        <v>368</v>
      </c>
      <c r="R8357" s="9" t="s">
        <v>368</v>
      </c>
      <c r="S8357" s="50" t="s">
        <v>368</v>
      </c>
      <c r="T8357" s="9" t="s">
        <v>368</v>
      </c>
      <c r="U8357" s="9" t="s">
        <v>368</v>
      </c>
    </row>
    <row r="8358">
      <c r="F8358" s="9"/>
      <c r="N8358" s="50"/>
      <c r="O8358" s="50"/>
      <c r="P8358" s="50"/>
      <c r="Q8358" s="50" t="s">
        <v>368</v>
      </c>
      <c r="R8358" s="9" t="s">
        <v>368</v>
      </c>
      <c r="S8358" s="50" t="s">
        <v>368</v>
      </c>
      <c r="T8358" s="9" t="s">
        <v>368</v>
      </c>
      <c r="U8358" s="9" t="s">
        <v>368</v>
      </c>
    </row>
    <row r="8359">
      <c r="F8359" s="9"/>
      <c r="N8359" s="50"/>
      <c r="O8359" s="50"/>
      <c r="P8359" s="50"/>
      <c r="Q8359" s="50" t="s">
        <v>368</v>
      </c>
      <c r="R8359" s="9" t="s">
        <v>368</v>
      </c>
      <c r="S8359" s="50" t="s">
        <v>368</v>
      </c>
      <c r="T8359" s="9" t="s">
        <v>368</v>
      </c>
      <c r="U8359" s="9" t="s">
        <v>368</v>
      </c>
    </row>
    <row r="8360">
      <c r="F8360" s="9"/>
      <c r="N8360" s="50"/>
      <c r="O8360" s="50"/>
      <c r="P8360" s="50"/>
      <c r="Q8360" s="50" t="s">
        <v>368</v>
      </c>
      <c r="R8360" s="9" t="s">
        <v>368</v>
      </c>
      <c r="S8360" s="50" t="s">
        <v>368</v>
      </c>
      <c r="T8360" s="9" t="s">
        <v>368</v>
      </c>
      <c r="U8360" s="9" t="s">
        <v>368</v>
      </c>
    </row>
    <row r="8361">
      <c r="F8361" s="9"/>
      <c r="N8361" s="50"/>
      <c r="O8361" s="50"/>
      <c r="P8361" s="50"/>
      <c r="Q8361" s="50" t="s">
        <v>368</v>
      </c>
      <c r="R8361" s="9" t="s">
        <v>368</v>
      </c>
      <c r="S8361" s="50" t="s">
        <v>368</v>
      </c>
      <c r="T8361" s="9" t="s">
        <v>368</v>
      </c>
      <c r="U8361" s="9" t="s">
        <v>368</v>
      </c>
    </row>
    <row r="8362">
      <c r="F8362" s="9"/>
      <c r="N8362" s="50"/>
      <c r="O8362" s="50"/>
      <c r="P8362" s="50"/>
      <c r="Q8362" s="50" t="s">
        <v>368</v>
      </c>
      <c r="R8362" s="9" t="s">
        <v>368</v>
      </c>
      <c r="S8362" s="50" t="s">
        <v>368</v>
      </c>
      <c r="T8362" s="9" t="s">
        <v>368</v>
      </c>
      <c r="U8362" s="9" t="s">
        <v>368</v>
      </c>
    </row>
    <row r="8363">
      <c r="F8363" s="9"/>
      <c r="N8363" s="50"/>
      <c r="O8363" s="50"/>
      <c r="P8363" s="50"/>
      <c r="Q8363" s="50" t="s">
        <v>368</v>
      </c>
      <c r="R8363" s="9" t="s">
        <v>368</v>
      </c>
      <c r="S8363" s="50" t="s">
        <v>368</v>
      </c>
      <c r="T8363" s="9" t="s">
        <v>368</v>
      </c>
      <c r="U8363" s="9" t="s">
        <v>368</v>
      </c>
    </row>
    <row r="8364">
      <c r="F8364" s="9"/>
      <c r="N8364" s="50"/>
      <c r="O8364" s="50"/>
      <c r="P8364" s="50"/>
      <c r="Q8364" s="50" t="s">
        <v>368</v>
      </c>
      <c r="R8364" s="9" t="s">
        <v>368</v>
      </c>
      <c r="S8364" s="50" t="s">
        <v>368</v>
      </c>
      <c r="T8364" s="9" t="s">
        <v>368</v>
      </c>
      <c r="U8364" s="9" t="s">
        <v>368</v>
      </c>
    </row>
    <row r="8365">
      <c r="F8365" s="9"/>
      <c r="N8365" s="50"/>
      <c r="O8365" s="50"/>
      <c r="P8365" s="50"/>
      <c r="Q8365" s="50" t="s">
        <v>368</v>
      </c>
      <c r="R8365" s="9" t="s">
        <v>368</v>
      </c>
      <c r="S8365" s="50" t="s">
        <v>368</v>
      </c>
      <c r="T8365" s="9" t="s">
        <v>368</v>
      </c>
      <c r="U8365" s="9" t="s">
        <v>368</v>
      </c>
    </row>
    <row r="8366">
      <c r="F8366" s="9"/>
      <c r="N8366" s="50"/>
      <c r="O8366" s="50"/>
      <c r="P8366" s="50"/>
      <c r="Q8366" s="50" t="s">
        <v>368</v>
      </c>
      <c r="R8366" s="9" t="s">
        <v>368</v>
      </c>
      <c r="S8366" s="50" t="s">
        <v>368</v>
      </c>
      <c r="T8366" s="9" t="s">
        <v>368</v>
      </c>
      <c r="U8366" s="9" t="s">
        <v>368</v>
      </c>
    </row>
    <row r="8367">
      <c r="F8367" s="9"/>
      <c r="N8367" s="50"/>
      <c r="O8367" s="50"/>
      <c r="P8367" s="50"/>
      <c r="Q8367" s="50" t="s">
        <v>368</v>
      </c>
      <c r="R8367" s="9" t="s">
        <v>368</v>
      </c>
      <c r="S8367" s="50" t="s">
        <v>368</v>
      </c>
      <c r="T8367" s="9" t="s">
        <v>368</v>
      </c>
      <c r="U8367" s="9" t="s">
        <v>368</v>
      </c>
    </row>
    <row r="8368">
      <c r="F8368" s="9"/>
      <c r="N8368" s="50"/>
      <c r="O8368" s="50"/>
      <c r="P8368" s="50"/>
      <c r="Q8368" s="50" t="s">
        <v>368</v>
      </c>
      <c r="R8368" s="9" t="s">
        <v>368</v>
      </c>
      <c r="S8368" s="50" t="s">
        <v>368</v>
      </c>
      <c r="T8368" s="9" t="s">
        <v>368</v>
      </c>
      <c r="U8368" s="9" t="s">
        <v>368</v>
      </c>
    </row>
    <row r="8369">
      <c r="F8369" s="9"/>
      <c r="N8369" s="50"/>
      <c r="O8369" s="50"/>
      <c r="P8369" s="50"/>
      <c r="Q8369" s="50" t="s">
        <v>368</v>
      </c>
      <c r="R8369" s="9" t="s">
        <v>368</v>
      </c>
      <c r="S8369" s="50" t="s">
        <v>368</v>
      </c>
      <c r="T8369" s="9" t="s">
        <v>368</v>
      </c>
      <c r="U8369" s="9" t="s">
        <v>368</v>
      </c>
    </row>
    <row r="8370">
      <c r="F8370" s="9"/>
      <c r="N8370" s="50"/>
      <c r="O8370" s="50"/>
      <c r="P8370" s="50"/>
      <c r="Q8370" s="50" t="s">
        <v>368</v>
      </c>
      <c r="R8370" s="9" t="s">
        <v>368</v>
      </c>
      <c r="S8370" s="50" t="s">
        <v>368</v>
      </c>
      <c r="T8370" s="9" t="s">
        <v>368</v>
      </c>
      <c r="U8370" s="9" t="s">
        <v>368</v>
      </c>
    </row>
    <row r="8371">
      <c r="F8371" s="9"/>
      <c r="N8371" s="50"/>
      <c r="O8371" s="50"/>
      <c r="P8371" s="50"/>
      <c r="Q8371" s="50" t="s">
        <v>368</v>
      </c>
      <c r="R8371" s="9" t="s">
        <v>368</v>
      </c>
      <c r="S8371" s="50" t="s">
        <v>368</v>
      </c>
      <c r="T8371" s="9" t="s">
        <v>368</v>
      </c>
      <c r="U8371" s="9" t="s">
        <v>368</v>
      </c>
    </row>
    <row r="8372">
      <c r="F8372" s="9"/>
      <c r="N8372" s="50"/>
      <c r="O8372" s="50"/>
      <c r="P8372" s="50"/>
      <c r="Q8372" s="50" t="s">
        <v>368</v>
      </c>
      <c r="R8372" s="9" t="s">
        <v>368</v>
      </c>
      <c r="S8372" s="50" t="s">
        <v>368</v>
      </c>
      <c r="T8372" s="9" t="s">
        <v>368</v>
      </c>
      <c r="U8372" s="9" t="s">
        <v>368</v>
      </c>
    </row>
    <row r="8373">
      <c r="F8373" s="9"/>
      <c r="N8373" s="50"/>
      <c r="O8373" s="50"/>
      <c r="P8373" s="50"/>
      <c r="Q8373" s="50" t="s">
        <v>368</v>
      </c>
      <c r="R8373" s="9" t="s">
        <v>368</v>
      </c>
      <c r="S8373" s="50" t="s">
        <v>368</v>
      </c>
      <c r="T8373" s="9" t="s">
        <v>368</v>
      </c>
      <c r="U8373" s="9" t="s">
        <v>368</v>
      </c>
    </row>
    <row r="8374">
      <c r="F8374" s="9"/>
      <c r="N8374" s="50"/>
      <c r="O8374" s="50"/>
      <c r="P8374" s="50"/>
      <c r="Q8374" s="50" t="s">
        <v>368</v>
      </c>
      <c r="R8374" s="9" t="s">
        <v>368</v>
      </c>
      <c r="S8374" s="50" t="s">
        <v>368</v>
      </c>
      <c r="T8374" s="9" t="s">
        <v>368</v>
      </c>
      <c r="U8374" s="9" t="s">
        <v>368</v>
      </c>
    </row>
    <row r="8375">
      <c r="F8375" s="9"/>
      <c r="N8375" s="50"/>
      <c r="O8375" s="50"/>
      <c r="P8375" s="50"/>
      <c r="Q8375" s="50" t="s">
        <v>368</v>
      </c>
      <c r="R8375" s="9" t="s">
        <v>368</v>
      </c>
      <c r="S8375" s="50" t="s">
        <v>368</v>
      </c>
      <c r="T8375" s="9" t="s">
        <v>368</v>
      </c>
      <c r="U8375" s="9" t="s">
        <v>368</v>
      </c>
    </row>
    <row r="8376">
      <c r="F8376" s="9"/>
      <c r="N8376" s="50"/>
      <c r="O8376" s="50"/>
      <c r="P8376" s="50"/>
      <c r="Q8376" s="50" t="s">
        <v>368</v>
      </c>
      <c r="R8376" s="9" t="s">
        <v>368</v>
      </c>
      <c r="S8376" s="50" t="s">
        <v>368</v>
      </c>
      <c r="T8376" s="9" t="s">
        <v>368</v>
      </c>
      <c r="U8376" s="9" t="s">
        <v>368</v>
      </c>
    </row>
    <row r="8377">
      <c r="F8377" s="9"/>
      <c r="N8377" s="50"/>
      <c r="O8377" s="50"/>
      <c r="P8377" s="50"/>
      <c r="Q8377" s="50" t="s">
        <v>368</v>
      </c>
      <c r="R8377" s="9" t="s">
        <v>368</v>
      </c>
      <c r="S8377" s="50" t="s">
        <v>368</v>
      </c>
      <c r="T8377" s="9" t="s">
        <v>368</v>
      </c>
      <c r="U8377" s="9" t="s">
        <v>368</v>
      </c>
    </row>
    <row r="8378">
      <c r="F8378" s="9"/>
      <c r="N8378" s="50"/>
      <c r="O8378" s="50"/>
      <c r="P8378" s="50"/>
      <c r="Q8378" s="50" t="s">
        <v>368</v>
      </c>
      <c r="R8378" s="9" t="s">
        <v>368</v>
      </c>
      <c r="S8378" s="50" t="s">
        <v>368</v>
      </c>
      <c r="T8378" s="9" t="s">
        <v>368</v>
      </c>
      <c r="U8378" s="9" t="s">
        <v>368</v>
      </c>
    </row>
    <row r="8379">
      <c r="F8379" s="9"/>
      <c r="N8379" s="50"/>
      <c r="O8379" s="50"/>
      <c r="P8379" s="50"/>
      <c r="Q8379" s="50" t="s">
        <v>368</v>
      </c>
      <c r="R8379" s="9" t="s">
        <v>368</v>
      </c>
      <c r="S8379" s="50" t="s">
        <v>368</v>
      </c>
      <c r="T8379" s="9" t="s">
        <v>368</v>
      </c>
      <c r="U8379" s="9" t="s">
        <v>368</v>
      </c>
    </row>
    <row r="8380">
      <c r="F8380" s="9"/>
      <c r="N8380" s="50"/>
      <c r="O8380" s="50"/>
      <c r="P8380" s="50"/>
      <c r="Q8380" s="50" t="s">
        <v>368</v>
      </c>
      <c r="R8380" s="9" t="s">
        <v>368</v>
      </c>
      <c r="S8380" s="50" t="s">
        <v>368</v>
      </c>
      <c r="T8380" s="9" t="s">
        <v>368</v>
      </c>
      <c r="U8380" s="9" t="s">
        <v>368</v>
      </c>
    </row>
    <row r="8381">
      <c r="F8381" s="9"/>
      <c r="N8381" s="50"/>
      <c r="O8381" s="50"/>
      <c r="P8381" s="50"/>
      <c r="Q8381" s="50" t="s">
        <v>368</v>
      </c>
      <c r="R8381" s="9" t="s">
        <v>368</v>
      </c>
      <c r="S8381" s="50" t="s">
        <v>368</v>
      </c>
      <c r="T8381" s="9" t="s">
        <v>368</v>
      </c>
      <c r="U8381" s="9" t="s">
        <v>368</v>
      </c>
    </row>
    <row r="8382">
      <c r="F8382" s="9"/>
      <c r="N8382" s="50"/>
      <c r="O8382" s="50"/>
      <c r="P8382" s="50"/>
      <c r="Q8382" s="50" t="s">
        <v>368</v>
      </c>
      <c r="R8382" s="9" t="s">
        <v>368</v>
      </c>
      <c r="S8382" s="50" t="s">
        <v>368</v>
      </c>
      <c r="T8382" s="9" t="s">
        <v>368</v>
      </c>
      <c r="U8382" s="9" t="s">
        <v>368</v>
      </c>
    </row>
    <row r="8383">
      <c r="F8383" s="9"/>
      <c r="N8383" s="50"/>
      <c r="O8383" s="50"/>
      <c r="P8383" s="50"/>
      <c r="Q8383" s="50" t="s">
        <v>368</v>
      </c>
      <c r="R8383" s="9" t="s">
        <v>368</v>
      </c>
      <c r="S8383" s="50" t="s">
        <v>368</v>
      </c>
      <c r="T8383" s="9" t="s">
        <v>368</v>
      </c>
      <c r="U8383" s="9" t="s">
        <v>368</v>
      </c>
    </row>
    <row r="8384">
      <c r="F8384" s="9"/>
      <c r="N8384" s="50"/>
      <c r="O8384" s="50"/>
      <c r="P8384" s="50"/>
      <c r="Q8384" s="50" t="s">
        <v>368</v>
      </c>
      <c r="R8384" s="9" t="s">
        <v>368</v>
      </c>
      <c r="S8384" s="50" t="s">
        <v>368</v>
      </c>
      <c r="T8384" s="9" t="s">
        <v>368</v>
      </c>
      <c r="U8384" s="9" t="s">
        <v>368</v>
      </c>
    </row>
    <row r="8385">
      <c r="F8385" s="9"/>
      <c r="N8385" s="50"/>
      <c r="O8385" s="50"/>
      <c r="P8385" s="50"/>
      <c r="Q8385" s="50" t="s">
        <v>368</v>
      </c>
      <c r="R8385" s="9" t="s">
        <v>368</v>
      </c>
      <c r="S8385" s="50" t="s">
        <v>368</v>
      </c>
      <c r="T8385" s="9" t="s">
        <v>368</v>
      </c>
      <c r="U8385" s="9" t="s">
        <v>368</v>
      </c>
    </row>
    <row r="8386">
      <c r="F8386" s="9"/>
      <c r="N8386" s="50"/>
      <c r="O8386" s="50"/>
      <c r="P8386" s="50"/>
      <c r="Q8386" s="50" t="s">
        <v>368</v>
      </c>
      <c r="R8386" s="9" t="s">
        <v>368</v>
      </c>
      <c r="S8386" s="50" t="s">
        <v>368</v>
      </c>
      <c r="T8386" s="9" t="s">
        <v>368</v>
      </c>
      <c r="U8386" s="9" t="s">
        <v>368</v>
      </c>
    </row>
    <row r="8387">
      <c r="F8387" s="9"/>
      <c r="N8387" s="50"/>
      <c r="O8387" s="50"/>
      <c r="P8387" s="50"/>
      <c r="Q8387" s="50" t="s">
        <v>368</v>
      </c>
      <c r="R8387" s="9" t="s">
        <v>368</v>
      </c>
      <c r="S8387" s="50" t="s">
        <v>368</v>
      </c>
      <c r="T8387" s="9" t="s">
        <v>368</v>
      </c>
      <c r="U8387" s="9" t="s">
        <v>368</v>
      </c>
    </row>
    <row r="8388">
      <c r="F8388" s="9"/>
      <c r="N8388" s="50"/>
      <c r="O8388" s="50"/>
      <c r="P8388" s="50"/>
      <c r="Q8388" s="50" t="s">
        <v>368</v>
      </c>
      <c r="R8388" s="9" t="s">
        <v>368</v>
      </c>
      <c r="S8388" s="50" t="s">
        <v>368</v>
      </c>
      <c r="T8388" s="9" t="s">
        <v>368</v>
      </c>
      <c r="U8388" s="9" t="s">
        <v>368</v>
      </c>
    </row>
    <row r="8389">
      <c r="F8389" s="9"/>
      <c r="N8389" s="50"/>
      <c r="O8389" s="50"/>
      <c r="P8389" s="50"/>
      <c r="Q8389" s="50" t="s">
        <v>368</v>
      </c>
      <c r="R8389" s="9" t="s">
        <v>368</v>
      </c>
      <c r="S8389" s="50" t="s">
        <v>368</v>
      </c>
      <c r="T8389" s="9" t="s">
        <v>368</v>
      </c>
      <c r="U8389" s="9" t="s">
        <v>368</v>
      </c>
    </row>
    <row r="8390">
      <c r="F8390" s="9"/>
      <c r="N8390" s="50"/>
      <c r="O8390" s="50"/>
      <c r="P8390" s="50"/>
      <c r="Q8390" s="50" t="s">
        <v>368</v>
      </c>
      <c r="R8390" s="9" t="s">
        <v>368</v>
      </c>
      <c r="S8390" s="50" t="s">
        <v>368</v>
      </c>
      <c r="T8390" s="9" t="s">
        <v>368</v>
      </c>
      <c r="U8390" s="9" t="s">
        <v>368</v>
      </c>
    </row>
    <row r="8391">
      <c r="F8391" s="9"/>
      <c r="N8391" s="50"/>
      <c r="O8391" s="50"/>
      <c r="P8391" s="50"/>
      <c r="Q8391" s="50" t="s">
        <v>368</v>
      </c>
      <c r="R8391" s="9" t="s">
        <v>368</v>
      </c>
      <c r="S8391" s="50" t="s">
        <v>368</v>
      </c>
      <c r="T8391" s="9" t="s">
        <v>368</v>
      </c>
      <c r="U8391" s="9" t="s">
        <v>368</v>
      </c>
    </row>
    <row r="8392">
      <c r="F8392" s="9"/>
      <c r="N8392" s="50"/>
      <c r="O8392" s="50"/>
      <c r="P8392" s="50"/>
      <c r="Q8392" s="50" t="s">
        <v>368</v>
      </c>
      <c r="R8392" s="9" t="s">
        <v>368</v>
      </c>
      <c r="S8392" s="50" t="s">
        <v>368</v>
      </c>
      <c r="T8392" s="9" t="s">
        <v>368</v>
      </c>
      <c r="U8392" s="9" t="s">
        <v>368</v>
      </c>
    </row>
    <row r="8393">
      <c r="F8393" s="9"/>
      <c r="N8393" s="50"/>
      <c r="O8393" s="50"/>
      <c r="P8393" s="50"/>
      <c r="Q8393" s="50" t="s">
        <v>368</v>
      </c>
      <c r="R8393" s="9" t="s">
        <v>368</v>
      </c>
      <c r="S8393" s="50" t="s">
        <v>368</v>
      </c>
      <c r="T8393" s="9" t="s">
        <v>368</v>
      </c>
      <c r="U8393" s="9" t="s">
        <v>368</v>
      </c>
    </row>
    <row r="8394">
      <c r="F8394" s="9"/>
      <c r="N8394" s="50"/>
      <c r="O8394" s="50"/>
      <c r="P8394" s="50"/>
      <c r="Q8394" s="50" t="s">
        <v>368</v>
      </c>
      <c r="R8394" s="9" t="s">
        <v>368</v>
      </c>
      <c r="S8394" s="50" t="s">
        <v>368</v>
      </c>
      <c r="T8394" s="9" t="s">
        <v>368</v>
      </c>
      <c r="U8394" s="9" t="s">
        <v>368</v>
      </c>
    </row>
    <row r="8395">
      <c r="F8395" s="9"/>
      <c r="N8395" s="50"/>
      <c r="O8395" s="50"/>
      <c r="P8395" s="50"/>
      <c r="Q8395" s="50" t="s">
        <v>368</v>
      </c>
      <c r="R8395" s="9" t="s">
        <v>368</v>
      </c>
      <c r="S8395" s="50" t="s">
        <v>368</v>
      </c>
      <c r="T8395" s="9" t="s">
        <v>368</v>
      </c>
      <c r="U8395" s="9" t="s">
        <v>368</v>
      </c>
    </row>
    <row r="8396">
      <c r="F8396" s="9"/>
      <c r="N8396" s="50"/>
      <c r="O8396" s="50"/>
      <c r="P8396" s="50"/>
      <c r="Q8396" s="50" t="s">
        <v>368</v>
      </c>
      <c r="R8396" s="9" t="s">
        <v>368</v>
      </c>
      <c r="S8396" s="50" t="s">
        <v>368</v>
      </c>
      <c r="T8396" s="9" t="s">
        <v>368</v>
      </c>
      <c r="U8396" s="9" t="s">
        <v>368</v>
      </c>
    </row>
    <row r="8397">
      <c r="F8397" s="9"/>
      <c r="N8397" s="50"/>
      <c r="O8397" s="50"/>
      <c r="P8397" s="50"/>
      <c r="Q8397" s="50" t="s">
        <v>368</v>
      </c>
      <c r="R8397" s="9" t="s">
        <v>368</v>
      </c>
      <c r="S8397" s="50" t="s">
        <v>368</v>
      </c>
      <c r="T8397" s="9" t="s">
        <v>368</v>
      </c>
      <c r="U8397" s="9" t="s">
        <v>368</v>
      </c>
    </row>
    <row r="8398">
      <c r="F8398" s="9"/>
      <c r="N8398" s="50"/>
      <c r="O8398" s="50"/>
      <c r="P8398" s="50"/>
      <c r="Q8398" s="50" t="s">
        <v>368</v>
      </c>
      <c r="R8398" s="9" t="s">
        <v>368</v>
      </c>
      <c r="S8398" s="50" t="s">
        <v>368</v>
      </c>
      <c r="T8398" s="9" t="s">
        <v>368</v>
      </c>
      <c r="U8398" s="9" t="s">
        <v>368</v>
      </c>
    </row>
    <row r="8399">
      <c r="F8399" s="9"/>
      <c r="N8399" s="50"/>
      <c r="O8399" s="50"/>
      <c r="P8399" s="50"/>
      <c r="Q8399" s="50" t="s">
        <v>368</v>
      </c>
      <c r="R8399" s="9" t="s">
        <v>368</v>
      </c>
      <c r="S8399" s="50" t="s">
        <v>368</v>
      </c>
      <c r="T8399" s="9" t="s">
        <v>368</v>
      </c>
      <c r="U8399" s="9" t="s">
        <v>368</v>
      </c>
    </row>
    <row r="8400">
      <c r="F8400" s="9"/>
      <c r="N8400" s="50"/>
      <c r="O8400" s="50"/>
      <c r="P8400" s="50"/>
      <c r="Q8400" s="50" t="s">
        <v>368</v>
      </c>
      <c r="R8400" s="9" t="s">
        <v>368</v>
      </c>
      <c r="S8400" s="50" t="s">
        <v>368</v>
      </c>
      <c r="T8400" s="9" t="s">
        <v>368</v>
      </c>
      <c r="U8400" s="9" t="s">
        <v>368</v>
      </c>
    </row>
    <row r="8401">
      <c r="F8401" s="9"/>
      <c r="N8401" s="50"/>
      <c r="O8401" s="50"/>
      <c r="P8401" s="50"/>
      <c r="Q8401" s="50" t="s">
        <v>368</v>
      </c>
      <c r="R8401" s="9" t="s">
        <v>368</v>
      </c>
      <c r="S8401" s="50" t="s">
        <v>368</v>
      </c>
      <c r="T8401" s="9" t="s">
        <v>368</v>
      </c>
      <c r="U8401" s="9" t="s">
        <v>368</v>
      </c>
    </row>
    <row r="8402">
      <c r="F8402" s="9"/>
      <c r="N8402" s="50"/>
      <c r="O8402" s="50"/>
      <c r="P8402" s="50"/>
      <c r="Q8402" s="50" t="s">
        <v>368</v>
      </c>
      <c r="R8402" s="9" t="s">
        <v>368</v>
      </c>
      <c r="S8402" s="50" t="s">
        <v>368</v>
      </c>
      <c r="T8402" s="9" t="s">
        <v>368</v>
      </c>
      <c r="U8402" s="9" t="s">
        <v>368</v>
      </c>
    </row>
    <row r="8403">
      <c r="F8403" s="9"/>
      <c r="N8403" s="50"/>
      <c r="O8403" s="50"/>
      <c r="P8403" s="50"/>
      <c r="Q8403" s="50" t="s">
        <v>368</v>
      </c>
      <c r="R8403" s="9" t="s">
        <v>368</v>
      </c>
      <c r="S8403" s="50" t="s">
        <v>368</v>
      </c>
      <c r="T8403" s="9" t="s">
        <v>368</v>
      </c>
      <c r="U8403" s="9" t="s">
        <v>368</v>
      </c>
    </row>
    <row r="8404">
      <c r="F8404" s="9"/>
      <c r="N8404" s="50"/>
      <c r="O8404" s="50"/>
      <c r="P8404" s="50"/>
      <c r="Q8404" s="50" t="s">
        <v>368</v>
      </c>
      <c r="R8404" s="9" t="s">
        <v>368</v>
      </c>
      <c r="S8404" s="50" t="s">
        <v>368</v>
      </c>
      <c r="T8404" s="9" t="s">
        <v>368</v>
      </c>
      <c r="U8404" s="9" t="s">
        <v>368</v>
      </c>
    </row>
    <row r="8405">
      <c r="F8405" s="9"/>
      <c r="N8405" s="50"/>
      <c r="O8405" s="50"/>
      <c r="P8405" s="50"/>
      <c r="Q8405" s="50" t="s">
        <v>368</v>
      </c>
      <c r="R8405" s="9" t="s">
        <v>368</v>
      </c>
      <c r="S8405" s="50" t="s">
        <v>368</v>
      </c>
      <c r="T8405" s="9" t="s">
        <v>368</v>
      </c>
      <c r="U8405" s="9" t="s">
        <v>368</v>
      </c>
    </row>
    <row r="8406">
      <c r="F8406" s="9"/>
      <c r="N8406" s="50"/>
      <c r="O8406" s="50"/>
      <c r="P8406" s="50"/>
      <c r="Q8406" s="50" t="s">
        <v>368</v>
      </c>
      <c r="R8406" s="9" t="s">
        <v>368</v>
      </c>
      <c r="S8406" s="50" t="s">
        <v>368</v>
      </c>
      <c r="T8406" s="9" t="s">
        <v>368</v>
      </c>
      <c r="U8406" s="9" t="s">
        <v>368</v>
      </c>
    </row>
    <row r="8407">
      <c r="F8407" s="9"/>
      <c r="N8407" s="50"/>
      <c r="O8407" s="50"/>
      <c r="P8407" s="50"/>
      <c r="Q8407" s="50" t="s">
        <v>368</v>
      </c>
      <c r="R8407" s="9" t="s">
        <v>368</v>
      </c>
      <c r="S8407" s="50" t="s">
        <v>368</v>
      </c>
      <c r="T8407" s="9" t="s">
        <v>368</v>
      </c>
      <c r="U8407" s="9" t="s">
        <v>368</v>
      </c>
    </row>
    <row r="8408">
      <c r="F8408" s="9"/>
      <c r="N8408" s="50"/>
      <c r="O8408" s="50"/>
      <c r="P8408" s="50"/>
      <c r="Q8408" s="50" t="s">
        <v>368</v>
      </c>
      <c r="R8408" s="9" t="s">
        <v>368</v>
      </c>
      <c r="S8408" s="50" t="s">
        <v>368</v>
      </c>
      <c r="T8408" s="9" t="s">
        <v>368</v>
      </c>
      <c r="U8408" s="9" t="s">
        <v>368</v>
      </c>
    </row>
    <row r="8409">
      <c r="F8409" s="9"/>
      <c r="N8409" s="50"/>
      <c r="O8409" s="50"/>
      <c r="P8409" s="50"/>
      <c r="Q8409" s="50" t="s">
        <v>368</v>
      </c>
      <c r="R8409" s="9" t="s">
        <v>368</v>
      </c>
      <c r="S8409" s="50" t="s">
        <v>368</v>
      </c>
      <c r="T8409" s="9" t="s">
        <v>368</v>
      </c>
      <c r="U8409" s="9" t="s">
        <v>368</v>
      </c>
    </row>
    <row r="8410">
      <c r="F8410" s="9"/>
      <c r="N8410" s="50"/>
      <c r="O8410" s="50"/>
      <c r="P8410" s="50"/>
      <c r="Q8410" s="50" t="s">
        <v>368</v>
      </c>
      <c r="R8410" s="9" t="s">
        <v>368</v>
      </c>
      <c r="S8410" s="50" t="s">
        <v>368</v>
      </c>
      <c r="T8410" s="9" t="s">
        <v>368</v>
      </c>
      <c r="U8410" s="9" t="s">
        <v>368</v>
      </c>
    </row>
    <row r="8411">
      <c r="F8411" s="9"/>
      <c r="N8411" s="50"/>
      <c r="O8411" s="50"/>
      <c r="P8411" s="50"/>
      <c r="Q8411" s="50" t="s">
        <v>368</v>
      </c>
      <c r="R8411" s="9" t="s">
        <v>368</v>
      </c>
      <c r="S8411" s="50" t="s">
        <v>368</v>
      </c>
      <c r="T8411" s="9" t="s">
        <v>368</v>
      </c>
      <c r="U8411" s="9" t="s">
        <v>368</v>
      </c>
    </row>
    <row r="8412">
      <c r="F8412" s="9"/>
      <c r="N8412" s="50"/>
      <c r="O8412" s="50"/>
      <c r="P8412" s="50"/>
      <c r="Q8412" s="50" t="s">
        <v>368</v>
      </c>
      <c r="R8412" s="9" t="s">
        <v>368</v>
      </c>
      <c r="S8412" s="50" t="s">
        <v>368</v>
      </c>
      <c r="T8412" s="9" t="s">
        <v>368</v>
      </c>
      <c r="U8412" s="9" t="s">
        <v>368</v>
      </c>
    </row>
    <row r="8413">
      <c r="F8413" s="9"/>
      <c r="N8413" s="50"/>
      <c r="O8413" s="50"/>
      <c r="P8413" s="50"/>
      <c r="Q8413" s="50" t="s">
        <v>368</v>
      </c>
      <c r="R8413" s="9" t="s">
        <v>368</v>
      </c>
      <c r="S8413" s="50" t="s">
        <v>368</v>
      </c>
      <c r="T8413" s="9" t="s">
        <v>368</v>
      </c>
      <c r="U8413" s="9" t="s">
        <v>368</v>
      </c>
    </row>
    <row r="8414">
      <c r="F8414" s="9"/>
      <c r="N8414" s="50"/>
      <c r="O8414" s="50"/>
      <c r="P8414" s="50"/>
      <c r="Q8414" s="50" t="s">
        <v>368</v>
      </c>
      <c r="R8414" s="9" t="s">
        <v>368</v>
      </c>
      <c r="S8414" s="50" t="s">
        <v>368</v>
      </c>
      <c r="T8414" s="9" t="s">
        <v>368</v>
      </c>
      <c r="U8414" s="9" t="s">
        <v>368</v>
      </c>
    </row>
    <row r="8415">
      <c r="F8415" s="9"/>
      <c r="N8415" s="50"/>
      <c r="O8415" s="50"/>
      <c r="P8415" s="50"/>
      <c r="Q8415" s="50" t="s">
        <v>368</v>
      </c>
      <c r="R8415" s="9" t="s">
        <v>368</v>
      </c>
      <c r="S8415" s="50" t="s">
        <v>368</v>
      </c>
      <c r="T8415" s="9" t="s">
        <v>368</v>
      </c>
      <c r="U8415" s="9" t="s">
        <v>368</v>
      </c>
    </row>
    <row r="8416">
      <c r="F8416" s="9"/>
      <c r="N8416" s="50"/>
      <c r="O8416" s="50"/>
      <c r="P8416" s="50"/>
      <c r="Q8416" s="50" t="s">
        <v>368</v>
      </c>
      <c r="R8416" s="9" t="s">
        <v>368</v>
      </c>
      <c r="S8416" s="50" t="s">
        <v>368</v>
      </c>
      <c r="T8416" s="9" t="s">
        <v>368</v>
      </c>
      <c r="U8416" s="9" t="s">
        <v>368</v>
      </c>
    </row>
    <row r="8417">
      <c r="F8417" s="9"/>
      <c r="N8417" s="50"/>
      <c r="O8417" s="50"/>
      <c r="P8417" s="50"/>
      <c r="Q8417" s="50" t="s">
        <v>368</v>
      </c>
      <c r="R8417" s="9" t="s">
        <v>368</v>
      </c>
      <c r="S8417" s="50" t="s">
        <v>368</v>
      </c>
      <c r="T8417" s="9" t="s">
        <v>368</v>
      </c>
      <c r="U8417" s="9" t="s">
        <v>368</v>
      </c>
    </row>
    <row r="8418">
      <c r="F8418" s="9"/>
      <c r="N8418" s="50"/>
      <c r="O8418" s="50"/>
      <c r="P8418" s="50"/>
      <c r="Q8418" s="50" t="s">
        <v>368</v>
      </c>
      <c r="R8418" s="9" t="s">
        <v>368</v>
      </c>
      <c r="S8418" s="50" t="s">
        <v>368</v>
      </c>
      <c r="T8418" s="9" t="s">
        <v>368</v>
      </c>
      <c r="U8418" s="9" t="s">
        <v>368</v>
      </c>
    </row>
    <row r="8419">
      <c r="F8419" s="9"/>
      <c r="N8419" s="50"/>
      <c r="O8419" s="50"/>
      <c r="P8419" s="50"/>
      <c r="Q8419" s="50" t="s">
        <v>368</v>
      </c>
      <c r="R8419" s="9" t="s">
        <v>368</v>
      </c>
      <c r="S8419" s="50" t="s">
        <v>368</v>
      </c>
      <c r="T8419" s="9" t="s">
        <v>368</v>
      </c>
      <c r="U8419" s="9" t="s">
        <v>368</v>
      </c>
    </row>
    <row r="8420">
      <c r="F8420" s="9"/>
      <c r="N8420" s="50"/>
      <c r="O8420" s="50"/>
      <c r="P8420" s="50"/>
      <c r="Q8420" s="50" t="s">
        <v>368</v>
      </c>
      <c r="R8420" s="9" t="s">
        <v>368</v>
      </c>
      <c r="S8420" s="50" t="s">
        <v>368</v>
      </c>
      <c r="T8420" s="9" t="s">
        <v>368</v>
      </c>
      <c r="U8420" s="9" t="s">
        <v>368</v>
      </c>
    </row>
    <row r="8421">
      <c r="F8421" s="9"/>
      <c r="N8421" s="50"/>
      <c r="O8421" s="50"/>
      <c r="P8421" s="50"/>
      <c r="Q8421" s="50" t="s">
        <v>368</v>
      </c>
      <c r="R8421" s="9" t="s">
        <v>368</v>
      </c>
      <c r="S8421" s="50" t="s">
        <v>368</v>
      </c>
      <c r="T8421" s="9" t="s">
        <v>368</v>
      </c>
      <c r="U8421" s="9" t="s">
        <v>368</v>
      </c>
    </row>
    <row r="8422">
      <c r="F8422" s="9"/>
      <c r="N8422" s="50"/>
      <c r="O8422" s="50"/>
      <c r="P8422" s="50"/>
      <c r="Q8422" s="50" t="s">
        <v>368</v>
      </c>
      <c r="R8422" s="9" t="s">
        <v>368</v>
      </c>
      <c r="S8422" s="50" t="s">
        <v>368</v>
      </c>
      <c r="T8422" s="9" t="s">
        <v>368</v>
      </c>
      <c r="U8422" s="9" t="s">
        <v>368</v>
      </c>
    </row>
    <row r="8423">
      <c r="F8423" s="9"/>
      <c r="N8423" s="50"/>
      <c r="O8423" s="50"/>
      <c r="P8423" s="50"/>
      <c r="Q8423" s="50" t="s">
        <v>368</v>
      </c>
      <c r="R8423" s="9" t="s">
        <v>368</v>
      </c>
      <c r="S8423" s="50" t="s">
        <v>368</v>
      </c>
      <c r="T8423" s="9" t="s">
        <v>368</v>
      </c>
      <c r="U8423" s="9" t="s">
        <v>368</v>
      </c>
    </row>
    <row r="8424">
      <c r="F8424" s="9"/>
      <c r="N8424" s="50"/>
      <c r="O8424" s="50"/>
      <c r="P8424" s="50"/>
      <c r="Q8424" s="50" t="s">
        <v>368</v>
      </c>
      <c r="R8424" s="9" t="s">
        <v>368</v>
      </c>
      <c r="S8424" s="50" t="s">
        <v>368</v>
      </c>
      <c r="T8424" s="9" t="s">
        <v>368</v>
      </c>
      <c r="U8424" s="9" t="s">
        <v>368</v>
      </c>
    </row>
    <row r="8425">
      <c r="F8425" s="9"/>
      <c r="N8425" s="50"/>
      <c r="O8425" s="50"/>
      <c r="P8425" s="50"/>
      <c r="Q8425" s="50" t="s">
        <v>368</v>
      </c>
      <c r="R8425" s="9" t="s">
        <v>368</v>
      </c>
      <c r="S8425" s="50" t="s">
        <v>368</v>
      </c>
      <c r="T8425" s="9" t="s">
        <v>368</v>
      </c>
      <c r="U8425" s="9" t="s">
        <v>368</v>
      </c>
    </row>
    <row r="8426">
      <c r="F8426" s="9"/>
      <c r="N8426" s="50"/>
      <c r="O8426" s="50"/>
      <c r="P8426" s="50"/>
      <c r="Q8426" s="50" t="s">
        <v>368</v>
      </c>
      <c r="R8426" s="9" t="s">
        <v>368</v>
      </c>
      <c r="S8426" s="50" t="s">
        <v>368</v>
      </c>
      <c r="T8426" s="9" t="s">
        <v>368</v>
      </c>
      <c r="U8426" s="9" t="s">
        <v>368</v>
      </c>
    </row>
    <row r="8427">
      <c r="F8427" s="9"/>
      <c r="N8427" s="50"/>
      <c r="O8427" s="50"/>
      <c r="P8427" s="50"/>
      <c r="Q8427" s="50" t="s">
        <v>368</v>
      </c>
      <c r="R8427" s="9" t="s">
        <v>368</v>
      </c>
      <c r="S8427" s="50" t="s">
        <v>368</v>
      </c>
      <c r="T8427" s="9" t="s">
        <v>368</v>
      </c>
      <c r="U8427" s="9" t="s">
        <v>368</v>
      </c>
    </row>
    <row r="8428">
      <c r="F8428" s="9"/>
      <c r="N8428" s="50"/>
      <c r="O8428" s="50"/>
      <c r="P8428" s="50"/>
      <c r="Q8428" s="50" t="s">
        <v>368</v>
      </c>
      <c r="R8428" s="9" t="s">
        <v>368</v>
      </c>
      <c r="S8428" s="50" t="s">
        <v>368</v>
      </c>
      <c r="T8428" s="9" t="s">
        <v>368</v>
      </c>
      <c r="U8428" s="9" t="s">
        <v>368</v>
      </c>
    </row>
    <row r="8429">
      <c r="F8429" s="9"/>
      <c r="N8429" s="50"/>
      <c r="O8429" s="50"/>
      <c r="P8429" s="50"/>
      <c r="Q8429" s="50" t="s">
        <v>368</v>
      </c>
      <c r="R8429" s="9" t="s">
        <v>368</v>
      </c>
      <c r="S8429" s="50" t="s">
        <v>368</v>
      </c>
      <c r="T8429" s="9" t="s">
        <v>368</v>
      </c>
      <c r="U8429" s="9" t="s">
        <v>368</v>
      </c>
    </row>
    <row r="8430">
      <c r="F8430" s="9"/>
      <c r="N8430" s="50"/>
      <c r="O8430" s="50"/>
      <c r="P8430" s="50"/>
      <c r="Q8430" s="50" t="s">
        <v>368</v>
      </c>
      <c r="R8430" s="9" t="s">
        <v>368</v>
      </c>
      <c r="S8430" s="50" t="s">
        <v>368</v>
      </c>
      <c r="T8430" s="9" t="s">
        <v>368</v>
      </c>
      <c r="U8430" s="9" t="s">
        <v>368</v>
      </c>
    </row>
    <row r="8431">
      <c r="F8431" s="9"/>
      <c r="N8431" s="50"/>
      <c r="O8431" s="50"/>
      <c r="P8431" s="50"/>
      <c r="Q8431" s="50" t="s">
        <v>368</v>
      </c>
      <c r="R8431" s="9" t="s">
        <v>368</v>
      </c>
      <c r="S8431" s="50" t="s">
        <v>368</v>
      </c>
      <c r="T8431" s="9" t="s">
        <v>368</v>
      </c>
      <c r="U8431" s="9" t="s">
        <v>368</v>
      </c>
    </row>
    <row r="8432">
      <c r="F8432" s="9"/>
      <c r="N8432" s="50"/>
      <c r="O8432" s="50"/>
      <c r="P8432" s="50"/>
      <c r="Q8432" s="50" t="s">
        <v>368</v>
      </c>
      <c r="R8432" s="9" t="s">
        <v>368</v>
      </c>
      <c r="S8432" s="50" t="s">
        <v>368</v>
      </c>
      <c r="T8432" s="9" t="s">
        <v>368</v>
      </c>
      <c r="U8432" s="9" t="s">
        <v>368</v>
      </c>
    </row>
    <row r="8433">
      <c r="F8433" s="9"/>
      <c r="N8433" s="50"/>
      <c r="O8433" s="50"/>
      <c r="P8433" s="50"/>
      <c r="Q8433" s="50" t="s">
        <v>368</v>
      </c>
      <c r="R8433" s="9" t="s">
        <v>368</v>
      </c>
      <c r="S8433" s="50" t="s">
        <v>368</v>
      </c>
      <c r="T8433" s="9" t="s">
        <v>368</v>
      </c>
      <c r="U8433" s="9" t="s">
        <v>368</v>
      </c>
    </row>
    <row r="8434">
      <c r="F8434" s="9"/>
      <c r="N8434" s="50"/>
      <c r="O8434" s="50"/>
      <c r="P8434" s="50"/>
      <c r="Q8434" s="50" t="s">
        <v>368</v>
      </c>
      <c r="R8434" s="9" t="s">
        <v>368</v>
      </c>
      <c r="S8434" s="50" t="s">
        <v>368</v>
      </c>
      <c r="T8434" s="9" t="s">
        <v>368</v>
      </c>
      <c r="U8434" s="9" t="s">
        <v>368</v>
      </c>
    </row>
    <row r="8435">
      <c r="F8435" s="9"/>
      <c r="N8435" s="50"/>
      <c r="O8435" s="50"/>
      <c r="P8435" s="50"/>
      <c r="Q8435" s="50" t="s">
        <v>368</v>
      </c>
      <c r="R8435" s="9" t="s">
        <v>368</v>
      </c>
      <c r="S8435" s="50" t="s">
        <v>368</v>
      </c>
      <c r="T8435" s="9" t="s">
        <v>368</v>
      </c>
      <c r="U8435" s="9" t="s">
        <v>368</v>
      </c>
    </row>
    <row r="8436">
      <c r="F8436" s="9"/>
      <c r="N8436" s="50"/>
      <c r="O8436" s="50"/>
      <c r="P8436" s="50"/>
      <c r="Q8436" s="50" t="s">
        <v>368</v>
      </c>
      <c r="R8436" s="9" t="s">
        <v>368</v>
      </c>
      <c r="S8436" s="50" t="s">
        <v>368</v>
      </c>
      <c r="T8436" s="9" t="s">
        <v>368</v>
      </c>
      <c r="U8436" s="9" t="s">
        <v>368</v>
      </c>
    </row>
    <row r="8437">
      <c r="F8437" s="9"/>
      <c r="N8437" s="50"/>
      <c r="O8437" s="50"/>
      <c r="P8437" s="50"/>
      <c r="Q8437" s="50" t="s">
        <v>368</v>
      </c>
      <c r="R8437" s="9" t="s">
        <v>368</v>
      </c>
      <c r="S8437" s="50" t="s">
        <v>368</v>
      </c>
      <c r="T8437" s="9" t="s">
        <v>368</v>
      </c>
      <c r="U8437" s="9" t="s">
        <v>368</v>
      </c>
    </row>
    <row r="8438">
      <c r="F8438" s="9"/>
      <c r="N8438" s="50"/>
      <c r="O8438" s="50"/>
      <c r="P8438" s="50"/>
      <c r="Q8438" s="50" t="s">
        <v>368</v>
      </c>
      <c r="R8438" s="9" t="s">
        <v>368</v>
      </c>
      <c r="S8438" s="50" t="s">
        <v>368</v>
      </c>
      <c r="T8438" s="9" t="s">
        <v>368</v>
      </c>
      <c r="U8438" s="9" t="s">
        <v>368</v>
      </c>
    </row>
    <row r="8439">
      <c r="F8439" s="9"/>
      <c r="N8439" s="50"/>
      <c r="O8439" s="50"/>
      <c r="P8439" s="50"/>
      <c r="Q8439" s="50" t="s">
        <v>368</v>
      </c>
      <c r="R8439" s="9" t="s">
        <v>368</v>
      </c>
      <c r="S8439" s="50" t="s">
        <v>368</v>
      </c>
      <c r="T8439" s="9" t="s">
        <v>368</v>
      </c>
      <c r="U8439" s="9" t="s">
        <v>368</v>
      </c>
    </row>
    <row r="8440">
      <c r="F8440" s="9"/>
      <c r="N8440" s="50"/>
      <c r="O8440" s="50"/>
      <c r="P8440" s="50"/>
      <c r="Q8440" s="50" t="s">
        <v>368</v>
      </c>
      <c r="R8440" s="9" t="s">
        <v>368</v>
      </c>
      <c r="S8440" s="50" t="s">
        <v>368</v>
      </c>
      <c r="T8440" s="9" t="s">
        <v>368</v>
      </c>
      <c r="U8440" s="9" t="s">
        <v>368</v>
      </c>
    </row>
    <row r="8441">
      <c r="F8441" s="9"/>
      <c r="N8441" s="50"/>
      <c r="O8441" s="50"/>
      <c r="P8441" s="50"/>
      <c r="Q8441" s="50" t="s">
        <v>368</v>
      </c>
      <c r="R8441" s="9" t="s">
        <v>368</v>
      </c>
      <c r="S8441" s="50" t="s">
        <v>368</v>
      </c>
      <c r="T8441" s="9" t="s">
        <v>368</v>
      </c>
      <c r="U8441" s="9" t="s">
        <v>368</v>
      </c>
    </row>
    <row r="8442">
      <c r="F8442" s="9"/>
      <c r="N8442" s="50"/>
      <c r="O8442" s="50"/>
      <c r="P8442" s="50"/>
      <c r="Q8442" s="50" t="s">
        <v>368</v>
      </c>
      <c r="R8442" s="9" t="s">
        <v>368</v>
      </c>
      <c r="S8442" s="50" t="s">
        <v>368</v>
      </c>
      <c r="T8442" s="9" t="s">
        <v>368</v>
      </c>
      <c r="U8442" s="9" t="s">
        <v>368</v>
      </c>
    </row>
    <row r="8443">
      <c r="F8443" s="9"/>
      <c r="N8443" s="50"/>
      <c r="O8443" s="50"/>
      <c r="P8443" s="50"/>
      <c r="Q8443" s="50" t="s">
        <v>368</v>
      </c>
      <c r="R8443" s="9" t="s">
        <v>368</v>
      </c>
      <c r="S8443" s="50" t="s">
        <v>368</v>
      </c>
      <c r="T8443" s="9" t="s">
        <v>368</v>
      </c>
      <c r="U8443" s="9" t="s">
        <v>368</v>
      </c>
    </row>
    <row r="8444">
      <c r="F8444" s="9"/>
      <c r="N8444" s="50"/>
      <c r="O8444" s="50"/>
      <c r="P8444" s="50"/>
      <c r="Q8444" s="50" t="s">
        <v>368</v>
      </c>
      <c r="R8444" s="9" t="s">
        <v>368</v>
      </c>
      <c r="S8444" s="50" t="s">
        <v>368</v>
      </c>
      <c r="T8444" s="9" t="s">
        <v>368</v>
      </c>
      <c r="U8444" s="9" t="s">
        <v>368</v>
      </c>
    </row>
    <row r="8445">
      <c r="F8445" s="9"/>
      <c r="N8445" s="50"/>
      <c r="O8445" s="50"/>
      <c r="P8445" s="50"/>
      <c r="Q8445" s="50" t="s">
        <v>368</v>
      </c>
      <c r="R8445" s="9" t="s">
        <v>368</v>
      </c>
      <c r="S8445" s="50" t="s">
        <v>368</v>
      </c>
      <c r="T8445" s="9" t="s">
        <v>368</v>
      </c>
      <c r="U8445" s="9" t="s">
        <v>368</v>
      </c>
    </row>
    <row r="8446">
      <c r="F8446" s="9"/>
      <c r="N8446" s="50"/>
      <c r="O8446" s="50"/>
      <c r="P8446" s="50"/>
      <c r="Q8446" s="50" t="s">
        <v>368</v>
      </c>
      <c r="R8446" s="9" t="s">
        <v>368</v>
      </c>
      <c r="S8446" s="50" t="s">
        <v>368</v>
      </c>
      <c r="T8446" s="9" t="s">
        <v>368</v>
      </c>
      <c r="U8446" s="9" t="s">
        <v>368</v>
      </c>
    </row>
    <row r="8447">
      <c r="F8447" s="9"/>
      <c r="N8447" s="50"/>
      <c r="O8447" s="50"/>
      <c r="P8447" s="50"/>
      <c r="Q8447" s="50" t="s">
        <v>368</v>
      </c>
      <c r="R8447" s="9" t="s">
        <v>368</v>
      </c>
      <c r="S8447" s="50" t="s">
        <v>368</v>
      </c>
      <c r="T8447" s="9" t="s">
        <v>368</v>
      </c>
      <c r="U8447" s="9" t="s">
        <v>368</v>
      </c>
    </row>
    <row r="8448">
      <c r="F8448" s="9"/>
      <c r="N8448" s="50"/>
      <c r="O8448" s="50"/>
      <c r="P8448" s="50"/>
      <c r="Q8448" s="50" t="s">
        <v>368</v>
      </c>
      <c r="R8448" s="9" t="s">
        <v>368</v>
      </c>
      <c r="S8448" s="50" t="s">
        <v>368</v>
      </c>
      <c r="T8448" s="9" t="s">
        <v>368</v>
      </c>
      <c r="U8448" s="9" t="s">
        <v>368</v>
      </c>
    </row>
    <row r="8449">
      <c r="F8449" s="9"/>
      <c r="N8449" s="50"/>
      <c r="O8449" s="50"/>
      <c r="P8449" s="50"/>
      <c r="Q8449" s="50" t="s">
        <v>368</v>
      </c>
      <c r="R8449" s="9" t="s">
        <v>368</v>
      </c>
      <c r="S8449" s="50" t="s">
        <v>368</v>
      </c>
      <c r="T8449" s="9" t="s">
        <v>368</v>
      </c>
      <c r="U8449" s="9" t="s">
        <v>368</v>
      </c>
    </row>
    <row r="8450">
      <c r="F8450" s="9"/>
      <c r="N8450" s="50"/>
      <c r="O8450" s="50"/>
      <c r="P8450" s="50"/>
      <c r="Q8450" s="50" t="s">
        <v>368</v>
      </c>
      <c r="R8450" s="9" t="s">
        <v>368</v>
      </c>
      <c r="S8450" s="50" t="s">
        <v>368</v>
      </c>
      <c r="T8450" s="9" t="s">
        <v>368</v>
      </c>
      <c r="U8450" s="9" t="s">
        <v>368</v>
      </c>
    </row>
    <row r="8451">
      <c r="F8451" s="9"/>
      <c r="N8451" s="50"/>
      <c r="O8451" s="50"/>
      <c r="P8451" s="50"/>
      <c r="Q8451" s="50" t="s">
        <v>368</v>
      </c>
      <c r="R8451" s="9" t="s">
        <v>368</v>
      </c>
      <c r="S8451" s="50" t="s">
        <v>368</v>
      </c>
      <c r="T8451" s="9" t="s">
        <v>368</v>
      </c>
      <c r="U8451" s="9" t="s">
        <v>368</v>
      </c>
    </row>
    <row r="8452">
      <c r="F8452" s="9"/>
      <c r="N8452" s="50"/>
      <c r="O8452" s="50"/>
      <c r="P8452" s="50"/>
      <c r="Q8452" s="50" t="s">
        <v>368</v>
      </c>
      <c r="R8452" s="9" t="s">
        <v>368</v>
      </c>
      <c r="S8452" s="50" t="s">
        <v>368</v>
      </c>
      <c r="T8452" s="9" t="s">
        <v>368</v>
      </c>
      <c r="U8452" s="9" t="s">
        <v>368</v>
      </c>
    </row>
    <row r="8453">
      <c r="F8453" s="9"/>
      <c r="N8453" s="50"/>
      <c r="O8453" s="50"/>
      <c r="P8453" s="50"/>
      <c r="Q8453" s="50" t="s">
        <v>368</v>
      </c>
      <c r="R8453" s="9" t="s">
        <v>368</v>
      </c>
      <c r="S8453" s="50" t="s">
        <v>368</v>
      </c>
      <c r="T8453" s="9" t="s">
        <v>368</v>
      </c>
      <c r="U8453" s="9" t="s">
        <v>368</v>
      </c>
    </row>
    <row r="8454">
      <c r="F8454" s="9"/>
      <c r="N8454" s="50"/>
      <c r="O8454" s="50"/>
      <c r="P8454" s="50"/>
      <c r="Q8454" s="50" t="s">
        <v>368</v>
      </c>
      <c r="R8454" s="9" t="s">
        <v>368</v>
      </c>
      <c r="S8454" s="50" t="s">
        <v>368</v>
      </c>
      <c r="T8454" s="9" t="s">
        <v>368</v>
      </c>
      <c r="U8454" s="9" t="s">
        <v>368</v>
      </c>
    </row>
    <row r="8455">
      <c r="F8455" s="9"/>
      <c r="N8455" s="50"/>
      <c r="O8455" s="50"/>
      <c r="P8455" s="50"/>
      <c r="Q8455" s="50" t="s">
        <v>368</v>
      </c>
      <c r="R8455" s="9" t="s">
        <v>368</v>
      </c>
      <c r="S8455" s="50" t="s">
        <v>368</v>
      </c>
      <c r="T8455" s="9" t="s">
        <v>368</v>
      </c>
      <c r="U8455" s="9" t="s">
        <v>368</v>
      </c>
    </row>
    <row r="8456">
      <c r="F8456" s="9"/>
      <c r="N8456" s="50"/>
      <c r="O8456" s="50"/>
      <c r="P8456" s="50"/>
      <c r="Q8456" s="50" t="s">
        <v>368</v>
      </c>
      <c r="R8456" s="9" t="s">
        <v>368</v>
      </c>
      <c r="S8456" s="50" t="s">
        <v>368</v>
      </c>
      <c r="T8456" s="9" t="s">
        <v>368</v>
      </c>
      <c r="U8456" s="9" t="s">
        <v>368</v>
      </c>
    </row>
    <row r="8457">
      <c r="F8457" s="9"/>
      <c r="N8457" s="50"/>
      <c r="O8457" s="50"/>
      <c r="P8457" s="50"/>
      <c r="Q8457" s="50" t="s">
        <v>368</v>
      </c>
      <c r="R8457" s="9" t="s">
        <v>368</v>
      </c>
      <c r="S8457" s="50" t="s">
        <v>368</v>
      </c>
      <c r="T8457" s="9" t="s">
        <v>368</v>
      </c>
      <c r="U8457" s="9" t="s">
        <v>368</v>
      </c>
    </row>
    <row r="8458">
      <c r="F8458" s="9"/>
      <c r="N8458" s="50"/>
      <c r="O8458" s="50"/>
      <c r="P8458" s="50"/>
      <c r="Q8458" s="50" t="s">
        <v>368</v>
      </c>
      <c r="R8458" s="9" t="s">
        <v>368</v>
      </c>
      <c r="S8458" s="50" t="s">
        <v>368</v>
      </c>
      <c r="T8458" s="9" t="s">
        <v>368</v>
      </c>
      <c r="U8458" s="9" t="s">
        <v>368</v>
      </c>
    </row>
    <row r="8459">
      <c r="F8459" s="9"/>
      <c r="N8459" s="50"/>
      <c r="O8459" s="50"/>
      <c r="P8459" s="50"/>
      <c r="Q8459" s="50" t="s">
        <v>368</v>
      </c>
      <c r="R8459" s="9" t="s">
        <v>368</v>
      </c>
      <c r="S8459" s="50" t="s">
        <v>368</v>
      </c>
      <c r="T8459" s="9" t="s">
        <v>368</v>
      </c>
      <c r="U8459" s="9" t="s">
        <v>368</v>
      </c>
    </row>
    <row r="8460">
      <c r="F8460" s="9"/>
      <c r="N8460" s="50"/>
      <c r="O8460" s="50"/>
      <c r="P8460" s="50"/>
      <c r="Q8460" s="50" t="s">
        <v>368</v>
      </c>
      <c r="R8460" s="9" t="s">
        <v>368</v>
      </c>
      <c r="S8460" s="50" t="s">
        <v>368</v>
      </c>
      <c r="T8460" s="9" t="s">
        <v>368</v>
      </c>
      <c r="U8460" s="9" t="s">
        <v>368</v>
      </c>
    </row>
    <row r="8461">
      <c r="F8461" s="9"/>
      <c r="N8461" s="50"/>
      <c r="O8461" s="50"/>
      <c r="P8461" s="50"/>
      <c r="Q8461" s="50" t="s">
        <v>368</v>
      </c>
      <c r="R8461" s="9" t="s">
        <v>368</v>
      </c>
      <c r="S8461" s="50" t="s">
        <v>368</v>
      </c>
      <c r="T8461" s="9" t="s">
        <v>368</v>
      </c>
      <c r="U8461" s="9" t="s">
        <v>368</v>
      </c>
    </row>
    <row r="8462">
      <c r="F8462" s="9"/>
      <c r="N8462" s="50"/>
      <c r="O8462" s="50"/>
      <c r="P8462" s="50"/>
      <c r="Q8462" s="50" t="s">
        <v>368</v>
      </c>
      <c r="R8462" s="9" t="s">
        <v>368</v>
      </c>
      <c r="S8462" s="50" t="s">
        <v>368</v>
      </c>
      <c r="T8462" s="9" t="s">
        <v>368</v>
      </c>
      <c r="U8462" s="9" t="s">
        <v>368</v>
      </c>
    </row>
    <row r="8463">
      <c r="F8463" s="9"/>
      <c r="N8463" s="50"/>
      <c r="O8463" s="50"/>
      <c r="P8463" s="50"/>
      <c r="Q8463" s="50" t="s">
        <v>368</v>
      </c>
      <c r="R8463" s="9" t="s">
        <v>368</v>
      </c>
      <c r="S8463" s="50" t="s">
        <v>368</v>
      </c>
      <c r="T8463" s="9" t="s">
        <v>368</v>
      </c>
      <c r="U8463" s="9" t="s">
        <v>368</v>
      </c>
    </row>
    <row r="8464">
      <c r="F8464" s="9"/>
      <c r="N8464" s="50"/>
      <c r="O8464" s="50"/>
      <c r="P8464" s="50"/>
      <c r="Q8464" s="50" t="s">
        <v>368</v>
      </c>
      <c r="R8464" s="9" t="s">
        <v>368</v>
      </c>
      <c r="S8464" s="50" t="s">
        <v>368</v>
      </c>
      <c r="T8464" s="9" t="s">
        <v>368</v>
      </c>
      <c r="U8464" s="9" t="s">
        <v>368</v>
      </c>
    </row>
    <row r="8465">
      <c r="F8465" s="9"/>
      <c r="N8465" s="50"/>
      <c r="O8465" s="50"/>
      <c r="P8465" s="50"/>
      <c r="Q8465" s="50" t="s">
        <v>368</v>
      </c>
      <c r="R8465" s="9" t="s">
        <v>368</v>
      </c>
      <c r="S8465" s="50" t="s">
        <v>368</v>
      </c>
      <c r="T8465" s="9" t="s">
        <v>368</v>
      </c>
      <c r="U8465" s="9" t="s">
        <v>368</v>
      </c>
    </row>
    <row r="8466">
      <c r="F8466" s="9"/>
      <c r="N8466" s="50"/>
      <c r="O8466" s="50"/>
      <c r="P8466" s="50"/>
      <c r="Q8466" s="50" t="s">
        <v>368</v>
      </c>
      <c r="R8466" s="9" t="s">
        <v>368</v>
      </c>
      <c r="S8466" s="50" t="s">
        <v>368</v>
      </c>
      <c r="T8466" s="9" t="s">
        <v>368</v>
      </c>
      <c r="U8466" s="9" t="s">
        <v>368</v>
      </c>
    </row>
    <row r="8467">
      <c r="F8467" s="9"/>
      <c r="N8467" s="50"/>
      <c r="O8467" s="50"/>
      <c r="P8467" s="50"/>
      <c r="Q8467" s="50" t="s">
        <v>368</v>
      </c>
      <c r="R8467" s="9" t="s">
        <v>368</v>
      </c>
      <c r="S8467" s="50" t="s">
        <v>368</v>
      </c>
      <c r="T8467" s="9" t="s">
        <v>368</v>
      </c>
      <c r="U8467" s="9" t="s">
        <v>368</v>
      </c>
    </row>
    <row r="8468">
      <c r="F8468" s="9"/>
      <c r="N8468" s="50"/>
      <c r="O8468" s="50"/>
      <c r="P8468" s="50"/>
      <c r="Q8468" s="50" t="s">
        <v>368</v>
      </c>
      <c r="R8468" s="9" t="s">
        <v>368</v>
      </c>
      <c r="S8468" s="50" t="s">
        <v>368</v>
      </c>
      <c r="T8468" s="9" t="s">
        <v>368</v>
      </c>
      <c r="U8468" s="9" t="s">
        <v>368</v>
      </c>
    </row>
    <row r="8469">
      <c r="F8469" s="9"/>
      <c r="N8469" s="50"/>
      <c r="O8469" s="50"/>
      <c r="P8469" s="50"/>
      <c r="Q8469" s="50" t="s">
        <v>368</v>
      </c>
      <c r="R8469" s="9" t="s">
        <v>368</v>
      </c>
      <c r="S8469" s="50" t="s">
        <v>368</v>
      </c>
      <c r="T8469" s="9" t="s">
        <v>368</v>
      </c>
      <c r="U8469" s="9" t="s">
        <v>368</v>
      </c>
    </row>
    <row r="8470">
      <c r="F8470" s="9"/>
      <c r="N8470" s="50"/>
      <c r="O8470" s="50"/>
      <c r="P8470" s="50"/>
      <c r="Q8470" s="50" t="s">
        <v>368</v>
      </c>
      <c r="R8470" s="9" t="s">
        <v>368</v>
      </c>
      <c r="S8470" s="50" t="s">
        <v>368</v>
      </c>
      <c r="T8470" s="9" t="s">
        <v>368</v>
      </c>
      <c r="U8470" s="9" t="s">
        <v>368</v>
      </c>
    </row>
    <row r="8471">
      <c r="F8471" s="9"/>
      <c r="N8471" s="50"/>
      <c r="O8471" s="50"/>
      <c r="P8471" s="50"/>
      <c r="Q8471" s="50" t="s">
        <v>368</v>
      </c>
      <c r="R8471" s="9" t="s">
        <v>368</v>
      </c>
      <c r="S8471" s="50" t="s">
        <v>368</v>
      </c>
      <c r="T8471" s="9" t="s">
        <v>368</v>
      </c>
      <c r="U8471" s="9" t="s">
        <v>368</v>
      </c>
    </row>
    <row r="8472">
      <c r="F8472" s="9"/>
      <c r="N8472" s="50"/>
      <c r="O8472" s="50"/>
      <c r="P8472" s="50"/>
      <c r="Q8472" s="50" t="s">
        <v>368</v>
      </c>
      <c r="R8472" s="9" t="s">
        <v>368</v>
      </c>
      <c r="S8472" s="50" t="s">
        <v>368</v>
      </c>
      <c r="T8472" s="9" t="s">
        <v>368</v>
      </c>
      <c r="U8472" s="9" t="s">
        <v>368</v>
      </c>
    </row>
    <row r="8473">
      <c r="F8473" s="9"/>
      <c r="N8473" s="50"/>
      <c r="O8473" s="50"/>
      <c r="P8473" s="50"/>
      <c r="Q8473" s="50" t="s">
        <v>368</v>
      </c>
      <c r="R8473" s="9" t="s">
        <v>368</v>
      </c>
      <c r="S8473" s="50" t="s">
        <v>368</v>
      </c>
      <c r="T8473" s="9" t="s">
        <v>368</v>
      </c>
      <c r="U8473" s="9" t="s">
        <v>368</v>
      </c>
    </row>
    <row r="8474">
      <c r="F8474" s="9"/>
      <c r="N8474" s="50"/>
      <c r="O8474" s="50"/>
      <c r="P8474" s="50"/>
      <c r="Q8474" s="50" t="s">
        <v>368</v>
      </c>
      <c r="R8474" s="9" t="s">
        <v>368</v>
      </c>
      <c r="S8474" s="50" t="s">
        <v>368</v>
      </c>
      <c r="T8474" s="9" t="s">
        <v>368</v>
      </c>
      <c r="U8474" s="9" t="s">
        <v>368</v>
      </c>
    </row>
    <row r="8475">
      <c r="F8475" s="9"/>
      <c r="N8475" s="50"/>
      <c r="O8475" s="50"/>
      <c r="P8475" s="50"/>
      <c r="Q8475" s="50" t="s">
        <v>368</v>
      </c>
      <c r="R8475" s="9" t="s">
        <v>368</v>
      </c>
      <c r="S8475" s="50" t="s">
        <v>368</v>
      </c>
      <c r="T8475" s="9" t="s">
        <v>368</v>
      </c>
      <c r="U8475" s="9" t="s">
        <v>368</v>
      </c>
    </row>
    <row r="8476">
      <c r="F8476" s="9"/>
      <c r="N8476" s="50"/>
      <c r="O8476" s="50"/>
      <c r="P8476" s="50"/>
      <c r="Q8476" s="50" t="s">
        <v>368</v>
      </c>
      <c r="R8476" s="9" t="s">
        <v>368</v>
      </c>
      <c r="S8476" s="50" t="s">
        <v>368</v>
      </c>
      <c r="T8476" s="9" t="s">
        <v>368</v>
      </c>
      <c r="U8476" s="9" t="s">
        <v>368</v>
      </c>
    </row>
    <row r="8477">
      <c r="F8477" s="9"/>
      <c r="N8477" s="50"/>
      <c r="O8477" s="50"/>
      <c r="P8477" s="50"/>
      <c r="Q8477" s="50" t="s">
        <v>368</v>
      </c>
      <c r="R8477" s="9" t="s">
        <v>368</v>
      </c>
      <c r="S8477" s="50" t="s">
        <v>368</v>
      </c>
      <c r="T8477" s="9" t="s">
        <v>368</v>
      </c>
      <c r="U8477" s="9" t="s">
        <v>368</v>
      </c>
    </row>
    <row r="8478">
      <c r="F8478" s="9"/>
      <c r="N8478" s="50"/>
      <c r="O8478" s="50"/>
      <c r="P8478" s="50"/>
      <c r="Q8478" s="50" t="s">
        <v>368</v>
      </c>
      <c r="R8478" s="9" t="s">
        <v>368</v>
      </c>
      <c r="S8478" s="50" t="s">
        <v>368</v>
      </c>
      <c r="T8478" s="9" t="s">
        <v>368</v>
      </c>
      <c r="U8478" s="9" t="s">
        <v>368</v>
      </c>
    </row>
    <row r="8479">
      <c r="F8479" s="9"/>
      <c r="N8479" s="50"/>
      <c r="O8479" s="50"/>
      <c r="P8479" s="50"/>
      <c r="Q8479" s="50" t="s">
        <v>368</v>
      </c>
      <c r="R8479" s="9" t="s">
        <v>368</v>
      </c>
      <c r="S8479" s="50" t="s">
        <v>368</v>
      </c>
      <c r="T8479" s="9" t="s">
        <v>368</v>
      </c>
      <c r="U8479" s="9" t="s">
        <v>368</v>
      </c>
    </row>
    <row r="8480">
      <c r="F8480" s="9"/>
      <c r="N8480" s="50"/>
      <c r="O8480" s="50"/>
      <c r="P8480" s="50"/>
      <c r="Q8480" s="50" t="s">
        <v>368</v>
      </c>
      <c r="R8480" s="9" t="s">
        <v>368</v>
      </c>
      <c r="S8480" s="50" t="s">
        <v>368</v>
      </c>
      <c r="T8480" s="9" t="s">
        <v>368</v>
      </c>
      <c r="U8480" s="9" t="s">
        <v>368</v>
      </c>
    </row>
    <row r="8481">
      <c r="F8481" s="9"/>
      <c r="N8481" s="50"/>
      <c r="O8481" s="50"/>
      <c r="P8481" s="50"/>
      <c r="Q8481" s="50" t="s">
        <v>368</v>
      </c>
      <c r="R8481" s="9" t="s">
        <v>368</v>
      </c>
      <c r="S8481" s="50" t="s">
        <v>368</v>
      </c>
      <c r="T8481" s="9" t="s">
        <v>368</v>
      </c>
      <c r="U8481" s="9" t="s">
        <v>368</v>
      </c>
    </row>
    <row r="8482">
      <c r="F8482" s="9"/>
      <c r="N8482" s="50"/>
      <c r="O8482" s="50"/>
      <c r="P8482" s="50"/>
      <c r="Q8482" s="50" t="s">
        <v>368</v>
      </c>
      <c r="R8482" s="9" t="s">
        <v>368</v>
      </c>
      <c r="S8482" s="50" t="s">
        <v>368</v>
      </c>
      <c r="T8482" s="9" t="s">
        <v>368</v>
      </c>
      <c r="U8482" s="9" t="s">
        <v>368</v>
      </c>
    </row>
    <row r="8483">
      <c r="F8483" s="9"/>
      <c r="N8483" s="50"/>
      <c r="O8483" s="50"/>
      <c r="P8483" s="50"/>
      <c r="Q8483" s="50" t="s">
        <v>368</v>
      </c>
      <c r="R8483" s="9" t="s">
        <v>368</v>
      </c>
      <c r="S8483" s="50" t="s">
        <v>368</v>
      </c>
      <c r="T8483" s="9" t="s">
        <v>368</v>
      </c>
      <c r="U8483" s="9" t="s">
        <v>368</v>
      </c>
    </row>
    <row r="8484">
      <c r="F8484" s="9"/>
      <c r="N8484" s="50"/>
      <c r="O8484" s="50"/>
      <c r="P8484" s="50"/>
      <c r="Q8484" s="50" t="s">
        <v>368</v>
      </c>
      <c r="R8484" s="9" t="s">
        <v>368</v>
      </c>
      <c r="S8484" s="50" t="s">
        <v>368</v>
      </c>
      <c r="T8484" s="9" t="s">
        <v>368</v>
      </c>
      <c r="U8484" s="9" t="s">
        <v>368</v>
      </c>
    </row>
    <row r="8485">
      <c r="F8485" s="9"/>
      <c r="N8485" s="50"/>
      <c r="O8485" s="50"/>
      <c r="P8485" s="50"/>
      <c r="Q8485" s="50" t="s">
        <v>368</v>
      </c>
      <c r="R8485" s="9" t="s">
        <v>368</v>
      </c>
      <c r="S8485" s="50" t="s">
        <v>368</v>
      </c>
      <c r="T8485" s="9" t="s">
        <v>368</v>
      </c>
      <c r="U8485" s="9" t="s">
        <v>368</v>
      </c>
    </row>
    <row r="8486">
      <c r="F8486" s="9"/>
      <c r="N8486" s="50"/>
      <c r="O8486" s="50"/>
      <c r="P8486" s="50"/>
      <c r="Q8486" s="50" t="s">
        <v>368</v>
      </c>
      <c r="R8486" s="9" t="s">
        <v>368</v>
      </c>
      <c r="S8486" s="50" t="s">
        <v>368</v>
      </c>
      <c r="T8486" s="9" t="s">
        <v>368</v>
      </c>
      <c r="U8486" s="9" t="s">
        <v>368</v>
      </c>
    </row>
    <row r="8487">
      <c r="F8487" s="9"/>
      <c r="N8487" s="50"/>
      <c r="O8487" s="50"/>
      <c r="P8487" s="50"/>
      <c r="Q8487" s="50" t="s">
        <v>368</v>
      </c>
      <c r="R8487" s="9" t="s">
        <v>368</v>
      </c>
      <c r="S8487" s="50" t="s">
        <v>368</v>
      </c>
      <c r="T8487" s="9" t="s">
        <v>368</v>
      </c>
      <c r="U8487" s="9" t="s">
        <v>368</v>
      </c>
    </row>
    <row r="8488">
      <c r="F8488" s="9"/>
      <c r="N8488" s="50"/>
      <c r="O8488" s="50"/>
      <c r="P8488" s="50"/>
      <c r="Q8488" s="50" t="s">
        <v>368</v>
      </c>
      <c r="R8488" s="9" t="s">
        <v>368</v>
      </c>
      <c r="S8488" s="50" t="s">
        <v>368</v>
      </c>
      <c r="T8488" s="9" t="s">
        <v>368</v>
      </c>
      <c r="U8488" s="9" t="s">
        <v>368</v>
      </c>
    </row>
    <row r="8489">
      <c r="F8489" s="9"/>
      <c r="N8489" s="50"/>
      <c r="O8489" s="50"/>
      <c r="P8489" s="50"/>
      <c r="Q8489" s="50" t="s">
        <v>368</v>
      </c>
      <c r="R8489" s="9" t="s">
        <v>368</v>
      </c>
      <c r="S8489" s="50" t="s">
        <v>368</v>
      </c>
      <c r="T8489" s="9" t="s">
        <v>368</v>
      </c>
      <c r="U8489" s="9" t="s">
        <v>368</v>
      </c>
    </row>
    <row r="8490">
      <c r="F8490" s="9"/>
      <c r="N8490" s="50"/>
      <c r="O8490" s="50"/>
      <c r="P8490" s="50"/>
      <c r="Q8490" s="50" t="s">
        <v>368</v>
      </c>
      <c r="R8490" s="9" t="s">
        <v>368</v>
      </c>
      <c r="S8490" s="50" t="s">
        <v>368</v>
      </c>
      <c r="T8490" s="9" t="s">
        <v>368</v>
      </c>
      <c r="U8490" s="9" t="s">
        <v>368</v>
      </c>
    </row>
    <row r="8491">
      <c r="F8491" s="9"/>
      <c r="N8491" s="50"/>
      <c r="O8491" s="50"/>
      <c r="P8491" s="50"/>
      <c r="Q8491" s="50" t="s">
        <v>368</v>
      </c>
      <c r="R8491" s="9" t="s">
        <v>368</v>
      </c>
      <c r="S8491" s="50" t="s">
        <v>368</v>
      </c>
      <c r="T8491" s="9" t="s">
        <v>368</v>
      </c>
      <c r="U8491" s="9" t="s">
        <v>368</v>
      </c>
    </row>
    <row r="8492">
      <c r="F8492" s="9"/>
      <c r="N8492" s="50"/>
      <c r="O8492" s="50"/>
      <c r="P8492" s="50"/>
      <c r="Q8492" s="50" t="s">
        <v>368</v>
      </c>
      <c r="R8492" s="9" t="s">
        <v>368</v>
      </c>
      <c r="S8492" s="50" t="s">
        <v>368</v>
      </c>
      <c r="T8492" s="9" t="s">
        <v>368</v>
      </c>
      <c r="U8492" s="9" t="s">
        <v>368</v>
      </c>
    </row>
    <row r="8493">
      <c r="F8493" s="9"/>
      <c r="N8493" s="50"/>
      <c r="O8493" s="50"/>
      <c r="P8493" s="50"/>
      <c r="Q8493" s="50" t="s">
        <v>368</v>
      </c>
      <c r="R8493" s="9" t="s">
        <v>368</v>
      </c>
      <c r="S8493" s="50" t="s">
        <v>368</v>
      </c>
      <c r="T8493" s="9" t="s">
        <v>368</v>
      </c>
      <c r="U8493" s="9" t="s">
        <v>368</v>
      </c>
    </row>
    <row r="8494">
      <c r="F8494" s="9"/>
      <c r="N8494" s="50"/>
      <c r="O8494" s="50"/>
      <c r="P8494" s="50"/>
      <c r="Q8494" s="50" t="s">
        <v>368</v>
      </c>
      <c r="R8494" s="9" t="s">
        <v>368</v>
      </c>
      <c r="S8494" s="50" t="s">
        <v>368</v>
      </c>
      <c r="T8494" s="9" t="s">
        <v>368</v>
      </c>
      <c r="U8494" s="9" t="s">
        <v>368</v>
      </c>
    </row>
    <row r="8495">
      <c r="F8495" s="9"/>
      <c r="N8495" s="50"/>
      <c r="O8495" s="50"/>
      <c r="P8495" s="50"/>
      <c r="Q8495" s="50" t="s">
        <v>368</v>
      </c>
      <c r="R8495" s="9" t="s">
        <v>368</v>
      </c>
      <c r="S8495" s="50" t="s">
        <v>368</v>
      </c>
      <c r="T8495" s="9" t="s">
        <v>368</v>
      </c>
      <c r="U8495" s="9" t="s">
        <v>368</v>
      </c>
    </row>
    <row r="8496">
      <c r="F8496" s="9"/>
      <c r="N8496" s="50"/>
      <c r="O8496" s="50"/>
      <c r="P8496" s="50"/>
      <c r="Q8496" s="50" t="s">
        <v>368</v>
      </c>
      <c r="R8496" s="9" t="s">
        <v>368</v>
      </c>
      <c r="S8496" s="50" t="s">
        <v>368</v>
      </c>
      <c r="T8496" s="9" t="s">
        <v>368</v>
      </c>
      <c r="U8496" s="9" t="s">
        <v>368</v>
      </c>
    </row>
    <row r="8497">
      <c r="F8497" s="9"/>
      <c r="N8497" s="50"/>
      <c r="O8497" s="50"/>
      <c r="P8497" s="50"/>
      <c r="Q8497" s="50" t="s">
        <v>368</v>
      </c>
      <c r="R8497" s="9" t="s">
        <v>368</v>
      </c>
      <c r="S8497" s="50" t="s">
        <v>368</v>
      </c>
      <c r="T8497" s="9" t="s">
        <v>368</v>
      </c>
      <c r="U8497" s="9" t="s">
        <v>368</v>
      </c>
    </row>
    <row r="8498">
      <c r="F8498" s="9"/>
      <c r="N8498" s="50"/>
      <c r="O8498" s="50"/>
      <c r="P8498" s="50"/>
      <c r="Q8498" s="50" t="s">
        <v>368</v>
      </c>
      <c r="R8498" s="9" t="s">
        <v>368</v>
      </c>
      <c r="S8498" s="50" t="s">
        <v>368</v>
      </c>
      <c r="T8498" s="9" t="s">
        <v>368</v>
      </c>
      <c r="U8498" s="9" t="s">
        <v>368</v>
      </c>
    </row>
    <row r="8499">
      <c r="F8499" s="9"/>
      <c r="N8499" s="50"/>
      <c r="O8499" s="50"/>
      <c r="P8499" s="50"/>
      <c r="Q8499" s="50" t="s">
        <v>368</v>
      </c>
      <c r="R8499" s="9" t="s">
        <v>368</v>
      </c>
      <c r="S8499" s="50" t="s">
        <v>368</v>
      </c>
      <c r="T8499" s="9" t="s">
        <v>368</v>
      </c>
      <c r="U8499" s="9" t="s">
        <v>368</v>
      </c>
    </row>
    <row r="8500">
      <c r="F8500" s="9"/>
      <c r="N8500" s="50"/>
      <c r="O8500" s="50"/>
      <c r="P8500" s="50"/>
      <c r="Q8500" s="50" t="s">
        <v>368</v>
      </c>
      <c r="R8500" s="9" t="s">
        <v>368</v>
      </c>
      <c r="S8500" s="50" t="s">
        <v>368</v>
      </c>
      <c r="T8500" s="9" t="s">
        <v>368</v>
      </c>
      <c r="U8500" s="9" t="s">
        <v>368</v>
      </c>
    </row>
    <row r="8501">
      <c r="F8501" s="9"/>
      <c r="N8501" s="50"/>
      <c r="O8501" s="50"/>
      <c r="P8501" s="50"/>
      <c r="Q8501" s="50" t="s">
        <v>368</v>
      </c>
      <c r="R8501" s="9" t="s">
        <v>368</v>
      </c>
      <c r="S8501" s="50" t="s">
        <v>368</v>
      </c>
      <c r="T8501" s="9" t="s">
        <v>368</v>
      </c>
      <c r="U8501" s="9" t="s">
        <v>368</v>
      </c>
    </row>
    <row r="8502">
      <c r="F8502" s="9"/>
      <c r="N8502" s="50"/>
      <c r="O8502" s="50"/>
      <c r="P8502" s="50"/>
      <c r="Q8502" s="50" t="s">
        <v>368</v>
      </c>
      <c r="R8502" s="9" t="s">
        <v>368</v>
      </c>
      <c r="S8502" s="50" t="s">
        <v>368</v>
      </c>
      <c r="T8502" s="9" t="s">
        <v>368</v>
      </c>
      <c r="U8502" s="9" t="s">
        <v>368</v>
      </c>
    </row>
    <row r="8503">
      <c r="F8503" s="9"/>
      <c r="N8503" s="50"/>
      <c r="O8503" s="50"/>
      <c r="P8503" s="50"/>
      <c r="Q8503" s="50" t="s">
        <v>368</v>
      </c>
      <c r="R8503" s="9" t="s">
        <v>368</v>
      </c>
      <c r="S8503" s="50" t="s">
        <v>368</v>
      </c>
      <c r="T8503" s="9" t="s">
        <v>368</v>
      </c>
      <c r="U8503" s="9" t="s">
        <v>368</v>
      </c>
    </row>
    <row r="8504">
      <c r="F8504" s="9"/>
      <c r="N8504" s="50"/>
      <c r="O8504" s="50"/>
      <c r="P8504" s="50"/>
      <c r="Q8504" s="50" t="s">
        <v>368</v>
      </c>
      <c r="R8504" s="9" t="s">
        <v>368</v>
      </c>
      <c r="S8504" s="50" t="s">
        <v>368</v>
      </c>
      <c r="T8504" s="9" t="s">
        <v>368</v>
      </c>
      <c r="U8504" s="9" t="s">
        <v>368</v>
      </c>
    </row>
    <row r="8505">
      <c r="F8505" s="9"/>
      <c r="N8505" s="50"/>
      <c r="O8505" s="50"/>
      <c r="P8505" s="50"/>
      <c r="Q8505" s="50" t="s">
        <v>368</v>
      </c>
      <c r="R8505" s="9" t="s">
        <v>368</v>
      </c>
      <c r="S8505" s="50" t="s">
        <v>368</v>
      </c>
      <c r="T8505" s="9" t="s">
        <v>368</v>
      </c>
      <c r="U8505" s="9" t="s">
        <v>368</v>
      </c>
    </row>
    <row r="8506">
      <c r="F8506" s="9"/>
      <c r="N8506" s="50"/>
      <c r="O8506" s="50"/>
      <c r="P8506" s="50"/>
      <c r="Q8506" s="50" t="s">
        <v>368</v>
      </c>
      <c r="R8506" s="9" t="s">
        <v>368</v>
      </c>
      <c r="S8506" s="50" t="s">
        <v>368</v>
      </c>
      <c r="T8506" s="9" t="s">
        <v>368</v>
      </c>
      <c r="U8506" s="9" t="s">
        <v>368</v>
      </c>
    </row>
    <row r="8507">
      <c r="F8507" s="9"/>
      <c r="N8507" s="50"/>
      <c r="O8507" s="50"/>
      <c r="P8507" s="50"/>
      <c r="Q8507" s="50" t="s">
        <v>368</v>
      </c>
      <c r="R8507" s="9" t="s">
        <v>368</v>
      </c>
      <c r="S8507" s="50" t="s">
        <v>368</v>
      </c>
      <c r="T8507" s="9" t="s">
        <v>368</v>
      </c>
      <c r="U8507" s="9" t="s">
        <v>368</v>
      </c>
    </row>
    <row r="8508">
      <c r="F8508" s="9"/>
      <c r="N8508" s="50"/>
      <c r="O8508" s="50"/>
      <c r="P8508" s="50"/>
      <c r="Q8508" s="50" t="s">
        <v>368</v>
      </c>
      <c r="R8508" s="9" t="s">
        <v>368</v>
      </c>
      <c r="S8508" s="50" t="s">
        <v>368</v>
      </c>
      <c r="T8508" s="9" t="s">
        <v>368</v>
      </c>
      <c r="U8508" s="9" t="s">
        <v>368</v>
      </c>
    </row>
    <row r="8509">
      <c r="F8509" s="9"/>
      <c r="N8509" s="50"/>
      <c r="O8509" s="50"/>
      <c r="P8509" s="50"/>
      <c r="Q8509" s="50" t="s">
        <v>368</v>
      </c>
      <c r="R8509" s="9" t="s">
        <v>368</v>
      </c>
      <c r="S8509" s="50" t="s">
        <v>368</v>
      </c>
      <c r="T8509" s="9" t="s">
        <v>368</v>
      </c>
      <c r="U8509" s="9" t="s">
        <v>368</v>
      </c>
    </row>
    <row r="8510">
      <c r="F8510" s="9"/>
      <c r="N8510" s="50"/>
      <c r="O8510" s="50"/>
      <c r="P8510" s="50"/>
      <c r="Q8510" s="50" t="s">
        <v>368</v>
      </c>
      <c r="R8510" s="9" t="s">
        <v>368</v>
      </c>
      <c r="S8510" s="50" t="s">
        <v>368</v>
      </c>
      <c r="T8510" s="9" t="s">
        <v>368</v>
      </c>
      <c r="U8510" s="9" t="s">
        <v>368</v>
      </c>
    </row>
    <row r="8511">
      <c r="F8511" s="9"/>
      <c r="N8511" s="50"/>
      <c r="O8511" s="50"/>
      <c r="P8511" s="50"/>
      <c r="Q8511" s="50" t="s">
        <v>368</v>
      </c>
      <c r="R8511" s="9" t="s">
        <v>368</v>
      </c>
      <c r="S8511" s="50" t="s">
        <v>368</v>
      </c>
      <c r="T8511" s="9" t="s">
        <v>368</v>
      </c>
      <c r="U8511" s="9" t="s">
        <v>368</v>
      </c>
    </row>
    <row r="8512">
      <c r="F8512" s="9"/>
      <c r="N8512" s="50"/>
      <c r="O8512" s="50"/>
      <c r="P8512" s="50"/>
      <c r="Q8512" s="50" t="s">
        <v>368</v>
      </c>
      <c r="R8512" s="9" t="s">
        <v>368</v>
      </c>
      <c r="S8512" s="50" t="s">
        <v>368</v>
      </c>
      <c r="T8512" s="9" t="s">
        <v>368</v>
      </c>
      <c r="U8512" s="9" t="s">
        <v>368</v>
      </c>
    </row>
    <row r="8513">
      <c r="F8513" s="9"/>
      <c r="N8513" s="50"/>
      <c r="O8513" s="50"/>
      <c r="P8513" s="50"/>
      <c r="Q8513" s="50" t="s">
        <v>368</v>
      </c>
      <c r="R8513" s="9" t="s">
        <v>368</v>
      </c>
      <c r="S8513" s="50" t="s">
        <v>368</v>
      </c>
      <c r="T8513" s="9" t="s">
        <v>368</v>
      </c>
      <c r="U8513" s="9" t="s">
        <v>368</v>
      </c>
    </row>
    <row r="8514">
      <c r="F8514" s="9"/>
      <c r="N8514" s="50"/>
      <c r="O8514" s="50"/>
      <c r="P8514" s="50"/>
      <c r="Q8514" s="50" t="s">
        <v>368</v>
      </c>
      <c r="R8514" s="9" t="s">
        <v>368</v>
      </c>
      <c r="S8514" s="50" t="s">
        <v>368</v>
      </c>
      <c r="T8514" s="9" t="s">
        <v>368</v>
      </c>
      <c r="U8514" s="9" t="s">
        <v>368</v>
      </c>
    </row>
    <row r="8515">
      <c r="F8515" s="9"/>
      <c r="N8515" s="50"/>
      <c r="O8515" s="50"/>
      <c r="P8515" s="50"/>
      <c r="Q8515" s="50" t="s">
        <v>368</v>
      </c>
      <c r="R8515" s="9" t="s">
        <v>368</v>
      </c>
      <c r="S8515" s="50" t="s">
        <v>368</v>
      </c>
      <c r="T8515" s="9" t="s">
        <v>368</v>
      </c>
      <c r="U8515" s="9" t="s">
        <v>368</v>
      </c>
    </row>
    <row r="8516">
      <c r="F8516" s="9"/>
      <c r="N8516" s="50"/>
      <c r="O8516" s="50"/>
      <c r="P8516" s="50"/>
      <c r="Q8516" s="50" t="s">
        <v>368</v>
      </c>
      <c r="R8516" s="9" t="s">
        <v>368</v>
      </c>
      <c r="S8516" s="50" t="s">
        <v>368</v>
      </c>
      <c r="T8516" s="9" t="s">
        <v>368</v>
      </c>
      <c r="U8516" s="9" t="s">
        <v>368</v>
      </c>
    </row>
    <row r="8517">
      <c r="F8517" s="9"/>
      <c r="N8517" s="50"/>
      <c r="O8517" s="50"/>
      <c r="P8517" s="50"/>
      <c r="Q8517" s="50" t="s">
        <v>368</v>
      </c>
      <c r="R8517" s="9" t="s">
        <v>368</v>
      </c>
      <c r="S8517" s="50" t="s">
        <v>368</v>
      </c>
      <c r="T8517" s="9" t="s">
        <v>368</v>
      </c>
      <c r="U8517" s="9" t="s">
        <v>368</v>
      </c>
    </row>
    <row r="8518">
      <c r="F8518" s="9"/>
      <c r="N8518" s="50"/>
      <c r="O8518" s="50"/>
      <c r="P8518" s="50"/>
      <c r="Q8518" s="50" t="s">
        <v>368</v>
      </c>
      <c r="R8518" s="9" t="s">
        <v>368</v>
      </c>
      <c r="S8518" s="50" t="s">
        <v>368</v>
      </c>
      <c r="T8518" s="9" t="s">
        <v>368</v>
      </c>
      <c r="U8518" s="9" t="s">
        <v>368</v>
      </c>
    </row>
    <row r="8519">
      <c r="F8519" s="9"/>
      <c r="N8519" s="50"/>
      <c r="O8519" s="50"/>
      <c r="P8519" s="50"/>
      <c r="Q8519" s="50" t="s">
        <v>368</v>
      </c>
      <c r="R8519" s="9" t="s">
        <v>368</v>
      </c>
      <c r="S8519" s="50" t="s">
        <v>368</v>
      </c>
      <c r="T8519" s="9" t="s">
        <v>368</v>
      </c>
      <c r="U8519" s="9" t="s">
        <v>368</v>
      </c>
    </row>
    <row r="8520">
      <c r="F8520" s="9"/>
      <c r="N8520" s="50"/>
      <c r="O8520" s="50"/>
      <c r="P8520" s="50"/>
      <c r="Q8520" s="50" t="s">
        <v>368</v>
      </c>
      <c r="R8520" s="9" t="s">
        <v>368</v>
      </c>
      <c r="S8520" s="50" t="s">
        <v>368</v>
      </c>
      <c r="T8520" s="9" t="s">
        <v>368</v>
      </c>
      <c r="U8520" s="9" t="s">
        <v>368</v>
      </c>
    </row>
    <row r="8521">
      <c r="F8521" s="9"/>
      <c r="N8521" s="50"/>
      <c r="O8521" s="50"/>
      <c r="P8521" s="50"/>
      <c r="Q8521" s="50" t="s">
        <v>368</v>
      </c>
      <c r="R8521" s="9" t="s">
        <v>368</v>
      </c>
      <c r="S8521" s="50" t="s">
        <v>368</v>
      </c>
      <c r="T8521" s="9" t="s">
        <v>368</v>
      </c>
      <c r="U8521" s="9" t="s">
        <v>368</v>
      </c>
    </row>
    <row r="8522">
      <c r="F8522" s="9"/>
      <c r="N8522" s="50"/>
      <c r="O8522" s="50"/>
      <c r="P8522" s="50"/>
      <c r="Q8522" s="50" t="s">
        <v>368</v>
      </c>
      <c r="R8522" s="9" t="s">
        <v>368</v>
      </c>
      <c r="S8522" s="50" t="s">
        <v>368</v>
      </c>
      <c r="T8522" s="9" t="s">
        <v>368</v>
      </c>
      <c r="U8522" s="9" t="s">
        <v>368</v>
      </c>
    </row>
    <row r="8523">
      <c r="F8523" s="9"/>
      <c r="N8523" s="50"/>
      <c r="O8523" s="50"/>
      <c r="P8523" s="50"/>
      <c r="Q8523" s="50" t="s">
        <v>368</v>
      </c>
      <c r="R8523" s="9" t="s">
        <v>368</v>
      </c>
      <c r="S8523" s="50" t="s">
        <v>368</v>
      </c>
      <c r="T8523" s="9" t="s">
        <v>368</v>
      </c>
      <c r="U8523" s="9" t="s">
        <v>368</v>
      </c>
    </row>
    <row r="8524">
      <c r="F8524" s="9"/>
      <c r="N8524" s="50"/>
      <c r="O8524" s="50"/>
      <c r="P8524" s="50"/>
      <c r="Q8524" s="50" t="s">
        <v>368</v>
      </c>
      <c r="R8524" s="9" t="s">
        <v>368</v>
      </c>
      <c r="S8524" s="50" t="s">
        <v>368</v>
      </c>
      <c r="T8524" s="9" t="s">
        <v>368</v>
      </c>
      <c r="U8524" s="9" t="s">
        <v>368</v>
      </c>
    </row>
    <row r="8525">
      <c r="F8525" s="9"/>
      <c r="N8525" s="50"/>
      <c r="O8525" s="50"/>
      <c r="P8525" s="50"/>
      <c r="Q8525" s="50" t="s">
        <v>368</v>
      </c>
      <c r="R8525" s="9" t="s">
        <v>368</v>
      </c>
      <c r="S8525" s="50" t="s">
        <v>368</v>
      </c>
      <c r="T8525" s="9" t="s">
        <v>368</v>
      </c>
      <c r="U8525" s="9" t="s">
        <v>368</v>
      </c>
    </row>
    <row r="8526">
      <c r="F8526" s="9"/>
      <c r="N8526" s="50"/>
      <c r="O8526" s="50"/>
      <c r="P8526" s="50"/>
      <c r="Q8526" s="50" t="s">
        <v>368</v>
      </c>
      <c r="R8526" s="9" t="s">
        <v>368</v>
      </c>
      <c r="S8526" s="50" t="s">
        <v>368</v>
      </c>
      <c r="T8526" s="9" t="s">
        <v>368</v>
      </c>
      <c r="U8526" s="9" t="s">
        <v>368</v>
      </c>
    </row>
    <row r="8527">
      <c r="F8527" s="9"/>
      <c r="N8527" s="50"/>
      <c r="O8527" s="50"/>
      <c r="P8527" s="50"/>
      <c r="Q8527" s="50" t="s">
        <v>368</v>
      </c>
      <c r="R8527" s="9" t="s">
        <v>368</v>
      </c>
      <c r="S8527" s="50" t="s">
        <v>368</v>
      </c>
      <c r="T8527" s="9" t="s">
        <v>368</v>
      </c>
      <c r="U8527" s="9" t="s">
        <v>368</v>
      </c>
    </row>
    <row r="8528">
      <c r="F8528" s="9"/>
      <c r="N8528" s="50"/>
      <c r="O8528" s="50"/>
      <c r="P8528" s="50"/>
      <c r="Q8528" s="50" t="s">
        <v>368</v>
      </c>
      <c r="R8528" s="9" t="s">
        <v>368</v>
      </c>
      <c r="S8528" s="50" t="s">
        <v>368</v>
      </c>
      <c r="T8528" s="9" t="s">
        <v>368</v>
      </c>
      <c r="U8528" s="9" t="s">
        <v>368</v>
      </c>
    </row>
    <row r="8529">
      <c r="F8529" s="9"/>
      <c r="N8529" s="50"/>
      <c r="O8529" s="50"/>
      <c r="P8529" s="50"/>
      <c r="Q8529" s="50" t="s">
        <v>368</v>
      </c>
      <c r="R8529" s="9" t="s">
        <v>368</v>
      </c>
      <c r="S8529" s="50" t="s">
        <v>368</v>
      </c>
      <c r="T8529" s="9" t="s">
        <v>368</v>
      </c>
      <c r="U8529" s="9" t="s">
        <v>368</v>
      </c>
    </row>
    <row r="8530">
      <c r="F8530" s="9"/>
      <c r="N8530" s="50"/>
      <c r="O8530" s="50"/>
      <c r="P8530" s="50"/>
      <c r="Q8530" s="50" t="s">
        <v>368</v>
      </c>
      <c r="R8530" s="9" t="s">
        <v>368</v>
      </c>
      <c r="S8530" s="50" t="s">
        <v>368</v>
      </c>
      <c r="T8530" s="9" t="s">
        <v>368</v>
      </c>
      <c r="U8530" s="9" t="s">
        <v>368</v>
      </c>
    </row>
    <row r="8531">
      <c r="F8531" s="9"/>
      <c r="N8531" s="50"/>
      <c r="O8531" s="50"/>
      <c r="P8531" s="50"/>
      <c r="Q8531" s="50" t="s">
        <v>368</v>
      </c>
      <c r="R8531" s="9" t="s">
        <v>368</v>
      </c>
      <c r="S8531" s="50" t="s">
        <v>368</v>
      </c>
      <c r="T8531" s="9" t="s">
        <v>368</v>
      </c>
      <c r="U8531" s="9" t="s">
        <v>368</v>
      </c>
    </row>
    <row r="8532">
      <c r="F8532" s="9"/>
      <c r="N8532" s="50"/>
      <c r="O8532" s="50"/>
      <c r="P8532" s="50"/>
      <c r="Q8532" s="50" t="s">
        <v>368</v>
      </c>
      <c r="R8532" s="9" t="s">
        <v>368</v>
      </c>
      <c r="S8532" s="50" t="s">
        <v>368</v>
      </c>
      <c r="T8532" s="9" t="s">
        <v>368</v>
      </c>
      <c r="U8532" s="9" t="s">
        <v>368</v>
      </c>
    </row>
    <row r="8533">
      <c r="F8533" s="9"/>
      <c r="N8533" s="50"/>
      <c r="O8533" s="50"/>
      <c r="P8533" s="50"/>
      <c r="Q8533" s="50" t="s">
        <v>368</v>
      </c>
      <c r="R8533" s="9" t="s">
        <v>368</v>
      </c>
      <c r="S8533" s="50" t="s">
        <v>368</v>
      </c>
      <c r="T8533" s="9" t="s">
        <v>368</v>
      </c>
      <c r="U8533" s="9" t="s">
        <v>368</v>
      </c>
    </row>
    <row r="8534">
      <c r="F8534" s="9"/>
      <c r="N8534" s="50"/>
      <c r="O8534" s="50"/>
      <c r="P8534" s="50"/>
      <c r="Q8534" s="50" t="s">
        <v>368</v>
      </c>
      <c r="R8534" s="9" t="s">
        <v>368</v>
      </c>
      <c r="S8534" s="50" t="s">
        <v>368</v>
      </c>
      <c r="T8534" s="9" t="s">
        <v>368</v>
      </c>
      <c r="U8534" s="9" t="s">
        <v>368</v>
      </c>
    </row>
    <row r="8535">
      <c r="F8535" s="9"/>
      <c r="N8535" s="50"/>
      <c r="O8535" s="50"/>
      <c r="P8535" s="50"/>
      <c r="Q8535" s="50" t="s">
        <v>368</v>
      </c>
      <c r="R8535" s="9" t="s">
        <v>368</v>
      </c>
      <c r="S8535" s="50" t="s">
        <v>368</v>
      </c>
      <c r="T8535" s="9" t="s">
        <v>368</v>
      </c>
      <c r="U8535" s="9" t="s">
        <v>368</v>
      </c>
    </row>
    <row r="8536">
      <c r="F8536" s="9"/>
      <c r="N8536" s="50"/>
      <c r="O8536" s="50"/>
      <c r="P8536" s="50"/>
      <c r="Q8536" s="50" t="s">
        <v>368</v>
      </c>
      <c r="R8536" s="9" t="s">
        <v>368</v>
      </c>
      <c r="S8536" s="50" t="s">
        <v>368</v>
      </c>
      <c r="T8536" s="9" t="s">
        <v>368</v>
      </c>
      <c r="U8536" s="9" t="s">
        <v>368</v>
      </c>
    </row>
    <row r="8537">
      <c r="F8537" s="9"/>
      <c r="N8537" s="50"/>
      <c r="O8537" s="50"/>
      <c r="P8537" s="50"/>
      <c r="Q8537" s="50" t="s">
        <v>368</v>
      </c>
      <c r="R8537" s="9" t="s">
        <v>368</v>
      </c>
      <c r="S8537" s="50" t="s">
        <v>368</v>
      </c>
      <c r="T8537" s="9" t="s">
        <v>368</v>
      </c>
      <c r="U8537" s="9" t="s">
        <v>368</v>
      </c>
    </row>
    <row r="8538">
      <c r="F8538" s="9"/>
      <c r="N8538" s="50"/>
      <c r="O8538" s="50"/>
      <c r="P8538" s="50"/>
      <c r="Q8538" s="50" t="s">
        <v>368</v>
      </c>
      <c r="R8538" s="9" t="s">
        <v>368</v>
      </c>
      <c r="S8538" s="50" t="s">
        <v>368</v>
      </c>
      <c r="T8538" s="9" t="s">
        <v>368</v>
      </c>
      <c r="U8538" s="9" t="s">
        <v>368</v>
      </c>
    </row>
    <row r="8539">
      <c r="F8539" s="9"/>
      <c r="N8539" s="50"/>
      <c r="O8539" s="50"/>
      <c r="P8539" s="50"/>
      <c r="Q8539" s="50" t="s">
        <v>368</v>
      </c>
      <c r="R8539" s="9" t="s">
        <v>368</v>
      </c>
      <c r="S8539" s="50" t="s">
        <v>368</v>
      </c>
      <c r="T8539" s="9" t="s">
        <v>368</v>
      </c>
      <c r="U8539" s="9" t="s">
        <v>368</v>
      </c>
    </row>
    <row r="8540">
      <c r="F8540" s="9"/>
      <c r="N8540" s="50"/>
      <c r="O8540" s="50"/>
      <c r="P8540" s="50"/>
      <c r="Q8540" s="50" t="s">
        <v>368</v>
      </c>
      <c r="R8540" s="9" t="s">
        <v>368</v>
      </c>
      <c r="S8540" s="50" t="s">
        <v>368</v>
      </c>
      <c r="T8540" s="9" t="s">
        <v>368</v>
      </c>
      <c r="U8540" s="9" t="s">
        <v>368</v>
      </c>
    </row>
    <row r="8541">
      <c r="F8541" s="9"/>
      <c r="N8541" s="50"/>
      <c r="O8541" s="50"/>
      <c r="P8541" s="50"/>
      <c r="Q8541" s="50" t="s">
        <v>368</v>
      </c>
      <c r="R8541" s="9" t="s">
        <v>368</v>
      </c>
      <c r="S8541" s="50" t="s">
        <v>368</v>
      </c>
      <c r="T8541" s="9" t="s">
        <v>368</v>
      </c>
      <c r="U8541" s="9" t="s">
        <v>368</v>
      </c>
    </row>
    <row r="8542">
      <c r="F8542" s="9"/>
      <c r="N8542" s="50"/>
      <c r="O8542" s="50"/>
      <c r="P8542" s="50"/>
      <c r="Q8542" s="50" t="s">
        <v>368</v>
      </c>
      <c r="R8542" s="9" t="s">
        <v>368</v>
      </c>
      <c r="S8542" s="50" t="s">
        <v>368</v>
      </c>
      <c r="T8542" s="9" t="s">
        <v>368</v>
      </c>
      <c r="U8542" s="9" t="s">
        <v>368</v>
      </c>
    </row>
    <row r="8543">
      <c r="F8543" s="9"/>
      <c r="N8543" s="50"/>
      <c r="O8543" s="50"/>
      <c r="P8543" s="50"/>
      <c r="Q8543" s="50" t="s">
        <v>368</v>
      </c>
      <c r="R8543" s="9" t="s">
        <v>368</v>
      </c>
      <c r="S8543" s="50" t="s">
        <v>368</v>
      </c>
      <c r="T8543" s="9" t="s">
        <v>368</v>
      </c>
      <c r="U8543" s="9" t="s">
        <v>368</v>
      </c>
    </row>
    <row r="8544">
      <c r="F8544" s="9"/>
      <c r="N8544" s="50"/>
      <c r="O8544" s="50"/>
      <c r="P8544" s="50"/>
      <c r="Q8544" s="50" t="s">
        <v>368</v>
      </c>
      <c r="R8544" s="9" t="s">
        <v>368</v>
      </c>
      <c r="S8544" s="50" t="s">
        <v>368</v>
      </c>
      <c r="T8544" s="9" t="s">
        <v>368</v>
      </c>
      <c r="U8544" s="9" t="s">
        <v>368</v>
      </c>
    </row>
    <row r="8545">
      <c r="F8545" s="9"/>
      <c r="N8545" s="50"/>
      <c r="O8545" s="50"/>
      <c r="P8545" s="50"/>
      <c r="Q8545" s="50" t="s">
        <v>368</v>
      </c>
      <c r="R8545" s="9" t="s">
        <v>368</v>
      </c>
      <c r="S8545" s="50" t="s">
        <v>368</v>
      </c>
      <c r="T8545" s="9" t="s">
        <v>368</v>
      </c>
      <c r="U8545" s="9" t="s">
        <v>368</v>
      </c>
    </row>
    <row r="8546">
      <c r="F8546" s="9"/>
      <c r="N8546" s="50"/>
      <c r="O8546" s="50"/>
      <c r="P8546" s="50"/>
      <c r="Q8546" s="50" t="s">
        <v>368</v>
      </c>
      <c r="R8546" s="9" t="s">
        <v>368</v>
      </c>
      <c r="S8546" s="50" t="s">
        <v>368</v>
      </c>
      <c r="T8546" s="9" t="s">
        <v>368</v>
      </c>
      <c r="U8546" s="9" t="s">
        <v>368</v>
      </c>
    </row>
    <row r="8547">
      <c r="F8547" s="9"/>
      <c r="N8547" s="50"/>
      <c r="O8547" s="50"/>
      <c r="P8547" s="50"/>
      <c r="Q8547" s="50" t="s">
        <v>368</v>
      </c>
      <c r="R8547" s="9" t="s">
        <v>368</v>
      </c>
      <c r="S8547" s="50" t="s">
        <v>368</v>
      </c>
      <c r="T8547" s="9" t="s">
        <v>368</v>
      </c>
      <c r="U8547" s="9" t="s">
        <v>368</v>
      </c>
    </row>
    <row r="8548">
      <c r="F8548" s="9"/>
      <c r="N8548" s="50"/>
      <c r="O8548" s="50"/>
      <c r="P8548" s="50"/>
      <c r="Q8548" s="50" t="s">
        <v>368</v>
      </c>
      <c r="R8548" s="9" t="s">
        <v>368</v>
      </c>
      <c r="S8548" s="50" t="s">
        <v>368</v>
      </c>
      <c r="T8548" s="9" t="s">
        <v>368</v>
      </c>
      <c r="U8548" s="9" t="s">
        <v>368</v>
      </c>
    </row>
    <row r="8549">
      <c r="F8549" s="9"/>
      <c r="N8549" s="50"/>
      <c r="O8549" s="50"/>
      <c r="P8549" s="50"/>
      <c r="Q8549" s="50" t="s">
        <v>368</v>
      </c>
      <c r="R8549" s="9" t="s">
        <v>368</v>
      </c>
      <c r="S8549" s="50" t="s">
        <v>368</v>
      </c>
      <c r="T8549" s="9" t="s">
        <v>368</v>
      </c>
      <c r="U8549" s="9" t="s">
        <v>368</v>
      </c>
    </row>
    <row r="8550">
      <c r="F8550" s="9"/>
      <c r="N8550" s="50"/>
      <c r="O8550" s="50"/>
      <c r="P8550" s="50"/>
      <c r="Q8550" s="50" t="s">
        <v>368</v>
      </c>
      <c r="R8550" s="9" t="s">
        <v>368</v>
      </c>
      <c r="S8550" s="50" t="s">
        <v>368</v>
      </c>
      <c r="T8550" s="9" t="s">
        <v>368</v>
      </c>
      <c r="U8550" s="9" t="s">
        <v>368</v>
      </c>
    </row>
    <row r="8551">
      <c r="F8551" s="9"/>
      <c r="N8551" s="50"/>
      <c r="O8551" s="50"/>
      <c r="P8551" s="50"/>
      <c r="Q8551" s="50" t="s">
        <v>368</v>
      </c>
      <c r="R8551" s="9" t="s">
        <v>368</v>
      </c>
      <c r="S8551" s="50" t="s">
        <v>368</v>
      </c>
      <c r="T8551" s="9" t="s">
        <v>368</v>
      </c>
      <c r="U8551" s="9" t="s">
        <v>368</v>
      </c>
    </row>
    <row r="8552">
      <c r="F8552" s="9"/>
      <c r="N8552" s="50"/>
      <c r="O8552" s="50"/>
      <c r="P8552" s="50"/>
      <c r="Q8552" s="50" t="s">
        <v>368</v>
      </c>
      <c r="R8552" s="9" t="s">
        <v>368</v>
      </c>
      <c r="S8552" s="50" t="s">
        <v>368</v>
      </c>
      <c r="T8552" s="9" t="s">
        <v>368</v>
      </c>
      <c r="U8552" s="9" t="s">
        <v>368</v>
      </c>
    </row>
    <row r="8553">
      <c r="F8553" s="9"/>
      <c r="N8553" s="50"/>
      <c r="O8553" s="50"/>
      <c r="P8553" s="50"/>
      <c r="Q8553" s="50" t="s">
        <v>368</v>
      </c>
      <c r="R8553" s="9" t="s">
        <v>368</v>
      </c>
      <c r="S8553" s="50" t="s">
        <v>368</v>
      </c>
      <c r="T8553" s="9" t="s">
        <v>368</v>
      </c>
      <c r="U8553" s="9" t="s">
        <v>368</v>
      </c>
    </row>
    <row r="8554">
      <c r="F8554" s="9"/>
      <c r="N8554" s="50"/>
      <c r="O8554" s="50"/>
      <c r="P8554" s="50"/>
      <c r="Q8554" s="50" t="s">
        <v>368</v>
      </c>
      <c r="R8554" s="9" t="s">
        <v>368</v>
      </c>
      <c r="S8554" s="50" t="s">
        <v>368</v>
      </c>
      <c r="T8554" s="9" t="s">
        <v>368</v>
      </c>
      <c r="U8554" s="9" t="s">
        <v>368</v>
      </c>
    </row>
    <row r="8555">
      <c r="F8555" s="9"/>
      <c r="N8555" s="50"/>
      <c r="O8555" s="50"/>
      <c r="P8555" s="50"/>
      <c r="Q8555" s="50" t="s">
        <v>368</v>
      </c>
      <c r="R8555" s="9" t="s">
        <v>368</v>
      </c>
      <c r="S8555" s="50" t="s">
        <v>368</v>
      </c>
      <c r="T8555" s="9" t="s">
        <v>368</v>
      </c>
      <c r="U8555" s="9" t="s">
        <v>368</v>
      </c>
    </row>
    <row r="8556">
      <c r="F8556" s="9"/>
      <c r="N8556" s="50"/>
      <c r="O8556" s="50"/>
      <c r="P8556" s="50"/>
      <c r="Q8556" s="50" t="s">
        <v>368</v>
      </c>
      <c r="R8556" s="9" t="s">
        <v>368</v>
      </c>
      <c r="S8556" s="50" t="s">
        <v>368</v>
      </c>
      <c r="T8556" s="9" t="s">
        <v>368</v>
      </c>
      <c r="U8556" s="9" t="s">
        <v>368</v>
      </c>
    </row>
    <row r="8557">
      <c r="F8557" s="9"/>
      <c r="N8557" s="50"/>
      <c r="O8557" s="50"/>
      <c r="P8557" s="50"/>
      <c r="Q8557" s="50" t="s">
        <v>368</v>
      </c>
      <c r="R8557" s="9" t="s">
        <v>368</v>
      </c>
      <c r="S8557" s="50" t="s">
        <v>368</v>
      </c>
      <c r="T8557" s="9" t="s">
        <v>368</v>
      </c>
      <c r="U8557" s="9" t="s">
        <v>368</v>
      </c>
    </row>
    <row r="8558">
      <c r="F8558" s="9"/>
      <c r="N8558" s="50"/>
      <c r="O8558" s="50"/>
      <c r="P8558" s="50"/>
      <c r="Q8558" s="50" t="s">
        <v>368</v>
      </c>
      <c r="R8558" s="9" t="s">
        <v>368</v>
      </c>
      <c r="S8558" s="50" t="s">
        <v>368</v>
      </c>
      <c r="T8558" s="9" t="s">
        <v>368</v>
      </c>
      <c r="U8558" s="9" t="s">
        <v>368</v>
      </c>
    </row>
    <row r="8559">
      <c r="F8559" s="9"/>
      <c r="N8559" s="50"/>
      <c r="O8559" s="50"/>
      <c r="P8559" s="50"/>
      <c r="Q8559" s="50" t="s">
        <v>368</v>
      </c>
      <c r="R8559" s="9" t="s">
        <v>368</v>
      </c>
      <c r="S8559" s="50" t="s">
        <v>368</v>
      </c>
      <c r="T8559" s="9" t="s">
        <v>368</v>
      </c>
      <c r="U8559" s="9" t="s">
        <v>368</v>
      </c>
    </row>
    <row r="8560">
      <c r="F8560" s="9"/>
      <c r="N8560" s="50"/>
      <c r="O8560" s="50"/>
      <c r="P8560" s="50"/>
      <c r="Q8560" s="50" t="s">
        <v>368</v>
      </c>
      <c r="R8560" s="9" t="s">
        <v>368</v>
      </c>
      <c r="S8560" s="50" t="s">
        <v>368</v>
      </c>
      <c r="T8560" s="9" t="s">
        <v>368</v>
      </c>
      <c r="U8560" s="9" t="s">
        <v>368</v>
      </c>
    </row>
    <row r="8561">
      <c r="F8561" s="9"/>
      <c r="N8561" s="50"/>
      <c r="O8561" s="50"/>
      <c r="P8561" s="50"/>
      <c r="Q8561" s="50" t="s">
        <v>368</v>
      </c>
      <c r="R8561" s="9" t="s">
        <v>368</v>
      </c>
      <c r="S8561" s="50" t="s">
        <v>368</v>
      </c>
      <c r="T8561" s="9" t="s">
        <v>368</v>
      </c>
      <c r="U8561" s="9" t="s">
        <v>368</v>
      </c>
    </row>
    <row r="8562">
      <c r="F8562" s="9"/>
      <c r="N8562" s="50"/>
      <c r="O8562" s="50"/>
      <c r="P8562" s="50"/>
      <c r="Q8562" s="50" t="s">
        <v>368</v>
      </c>
      <c r="R8562" s="9" t="s">
        <v>368</v>
      </c>
      <c r="S8562" s="50" t="s">
        <v>368</v>
      </c>
      <c r="T8562" s="9" t="s">
        <v>368</v>
      </c>
      <c r="U8562" s="9" t="s">
        <v>368</v>
      </c>
    </row>
    <row r="8563">
      <c r="F8563" s="9"/>
      <c r="N8563" s="50"/>
      <c r="O8563" s="50"/>
      <c r="P8563" s="50"/>
      <c r="Q8563" s="50" t="s">
        <v>368</v>
      </c>
      <c r="R8563" s="9" t="s">
        <v>368</v>
      </c>
      <c r="S8563" s="50" t="s">
        <v>368</v>
      </c>
      <c r="T8563" s="9" t="s">
        <v>368</v>
      </c>
      <c r="U8563" s="9" t="s">
        <v>368</v>
      </c>
    </row>
    <row r="8564">
      <c r="F8564" s="9"/>
      <c r="N8564" s="50"/>
      <c r="O8564" s="50"/>
      <c r="P8564" s="50"/>
      <c r="Q8564" s="50" t="s">
        <v>368</v>
      </c>
      <c r="R8564" s="9" t="s">
        <v>368</v>
      </c>
      <c r="S8564" s="50" t="s">
        <v>368</v>
      </c>
      <c r="T8564" s="9" t="s">
        <v>368</v>
      </c>
      <c r="U8564" s="9" t="s">
        <v>368</v>
      </c>
    </row>
    <row r="8565">
      <c r="F8565" s="9"/>
      <c r="N8565" s="50"/>
      <c r="O8565" s="50"/>
      <c r="P8565" s="50"/>
      <c r="Q8565" s="50" t="s">
        <v>368</v>
      </c>
      <c r="R8565" s="9" t="s">
        <v>368</v>
      </c>
      <c r="S8565" s="50" t="s">
        <v>368</v>
      </c>
      <c r="T8565" s="9" t="s">
        <v>368</v>
      </c>
      <c r="U8565" s="9" t="s">
        <v>368</v>
      </c>
    </row>
    <row r="8566">
      <c r="F8566" s="9"/>
      <c r="N8566" s="50"/>
      <c r="O8566" s="50"/>
      <c r="P8566" s="50"/>
      <c r="Q8566" s="50" t="s">
        <v>368</v>
      </c>
      <c r="R8566" s="9" t="s">
        <v>368</v>
      </c>
      <c r="S8566" s="50" t="s">
        <v>368</v>
      </c>
      <c r="T8566" s="9" t="s">
        <v>368</v>
      </c>
      <c r="U8566" s="9" t="s">
        <v>368</v>
      </c>
    </row>
    <row r="8567">
      <c r="F8567" s="9"/>
      <c r="N8567" s="50"/>
      <c r="O8567" s="50"/>
      <c r="P8567" s="50"/>
      <c r="Q8567" s="50" t="s">
        <v>368</v>
      </c>
      <c r="R8567" s="9" t="s">
        <v>368</v>
      </c>
      <c r="S8567" s="50" t="s">
        <v>368</v>
      </c>
      <c r="T8567" s="9" t="s">
        <v>368</v>
      </c>
      <c r="U8567" s="9" t="s">
        <v>368</v>
      </c>
    </row>
    <row r="8568">
      <c r="F8568" s="9"/>
      <c r="N8568" s="50"/>
      <c r="O8568" s="50"/>
      <c r="P8568" s="50"/>
      <c r="Q8568" s="50" t="s">
        <v>368</v>
      </c>
      <c r="R8568" s="9" t="s">
        <v>368</v>
      </c>
      <c r="S8568" s="50" t="s">
        <v>368</v>
      </c>
      <c r="T8568" s="9" t="s">
        <v>368</v>
      </c>
      <c r="U8568" s="9" t="s">
        <v>368</v>
      </c>
    </row>
    <row r="8569">
      <c r="F8569" s="9"/>
      <c r="N8569" s="50"/>
      <c r="O8569" s="50"/>
      <c r="P8569" s="50"/>
      <c r="Q8569" s="50" t="s">
        <v>368</v>
      </c>
      <c r="R8569" s="9" t="s">
        <v>368</v>
      </c>
      <c r="S8569" s="50" t="s">
        <v>368</v>
      </c>
      <c r="T8569" s="9" t="s">
        <v>368</v>
      </c>
      <c r="U8569" s="9" t="s">
        <v>368</v>
      </c>
    </row>
    <row r="8570">
      <c r="F8570" s="9"/>
      <c r="N8570" s="50"/>
      <c r="O8570" s="50"/>
      <c r="P8570" s="50"/>
      <c r="Q8570" s="50" t="s">
        <v>368</v>
      </c>
      <c r="R8570" s="9" t="s">
        <v>368</v>
      </c>
      <c r="S8570" s="50" t="s">
        <v>368</v>
      </c>
      <c r="T8570" s="9" t="s">
        <v>368</v>
      </c>
      <c r="U8570" s="9" t="s">
        <v>368</v>
      </c>
    </row>
    <row r="8571">
      <c r="F8571" s="9"/>
      <c r="N8571" s="50"/>
      <c r="O8571" s="50"/>
      <c r="P8571" s="50"/>
      <c r="Q8571" s="50" t="s">
        <v>368</v>
      </c>
      <c r="R8571" s="9" t="s">
        <v>368</v>
      </c>
      <c r="S8571" s="50" t="s">
        <v>368</v>
      </c>
      <c r="T8571" s="9" t="s">
        <v>368</v>
      </c>
      <c r="U8571" s="9" t="s">
        <v>368</v>
      </c>
    </row>
    <row r="8572">
      <c r="F8572" s="9"/>
      <c r="N8572" s="50"/>
      <c r="O8572" s="50"/>
      <c r="P8572" s="50"/>
      <c r="Q8572" s="50" t="s">
        <v>368</v>
      </c>
      <c r="R8572" s="9" t="s">
        <v>368</v>
      </c>
      <c r="S8572" s="50" t="s">
        <v>368</v>
      </c>
      <c r="T8572" s="9" t="s">
        <v>368</v>
      </c>
      <c r="U8572" s="9" t="s">
        <v>368</v>
      </c>
    </row>
    <row r="8573">
      <c r="F8573" s="9"/>
      <c r="N8573" s="50"/>
      <c r="O8573" s="50"/>
      <c r="P8573" s="50"/>
      <c r="Q8573" s="50" t="s">
        <v>368</v>
      </c>
      <c r="R8573" s="9" t="s">
        <v>368</v>
      </c>
      <c r="S8573" s="50" t="s">
        <v>368</v>
      </c>
      <c r="T8573" s="9" t="s">
        <v>368</v>
      </c>
      <c r="U8573" s="9" t="s">
        <v>368</v>
      </c>
    </row>
    <row r="8574">
      <c r="F8574" s="9"/>
      <c r="N8574" s="50"/>
      <c r="O8574" s="50"/>
      <c r="P8574" s="50"/>
      <c r="Q8574" s="50" t="s">
        <v>368</v>
      </c>
      <c r="R8574" s="9" t="s">
        <v>368</v>
      </c>
      <c r="S8574" s="50" t="s">
        <v>368</v>
      </c>
      <c r="T8574" s="9" t="s">
        <v>368</v>
      </c>
      <c r="U8574" s="9" t="s">
        <v>368</v>
      </c>
    </row>
    <row r="8575">
      <c r="F8575" s="9"/>
      <c r="N8575" s="50"/>
      <c r="O8575" s="50"/>
      <c r="P8575" s="50"/>
      <c r="Q8575" s="50" t="s">
        <v>368</v>
      </c>
      <c r="R8575" s="9" t="s">
        <v>368</v>
      </c>
      <c r="S8575" s="50" t="s">
        <v>368</v>
      </c>
      <c r="T8575" s="9" t="s">
        <v>368</v>
      </c>
      <c r="U8575" s="9" t="s">
        <v>368</v>
      </c>
    </row>
    <row r="8576">
      <c r="F8576" s="9"/>
      <c r="N8576" s="50"/>
      <c r="O8576" s="50"/>
      <c r="P8576" s="50"/>
      <c r="Q8576" s="50" t="s">
        <v>368</v>
      </c>
      <c r="R8576" s="9" t="s">
        <v>368</v>
      </c>
      <c r="S8576" s="50" t="s">
        <v>368</v>
      </c>
      <c r="T8576" s="9" t="s">
        <v>368</v>
      </c>
      <c r="U8576" s="9" t="s">
        <v>368</v>
      </c>
    </row>
    <row r="8577">
      <c r="F8577" s="9"/>
      <c r="N8577" s="50"/>
      <c r="O8577" s="50"/>
      <c r="P8577" s="50"/>
      <c r="Q8577" s="50" t="s">
        <v>368</v>
      </c>
      <c r="R8577" s="9" t="s">
        <v>368</v>
      </c>
      <c r="S8577" s="50" t="s">
        <v>368</v>
      </c>
      <c r="T8577" s="9" t="s">
        <v>368</v>
      </c>
      <c r="U8577" s="9" t="s">
        <v>368</v>
      </c>
    </row>
    <row r="8578">
      <c r="F8578" s="9"/>
      <c r="N8578" s="50"/>
      <c r="O8578" s="50"/>
      <c r="P8578" s="50"/>
      <c r="Q8578" s="50" t="s">
        <v>368</v>
      </c>
      <c r="R8578" s="9" t="s">
        <v>368</v>
      </c>
      <c r="S8578" s="50" t="s">
        <v>368</v>
      </c>
      <c r="T8578" s="9" t="s">
        <v>368</v>
      </c>
      <c r="U8578" s="9" t="s">
        <v>368</v>
      </c>
    </row>
    <row r="8579">
      <c r="F8579" s="9"/>
      <c r="N8579" s="50"/>
      <c r="O8579" s="50"/>
      <c r="P8579" s="50"/>
      <c r="Q8579" s="50" t="s">
        <v>368</v>
      </c>
      <c r="R8579" s="9" t="s">
        <v>368</v>
      </c>
      <c r="S8579" s="50" t="s">
        <v>368</v>
      </c>
      <c r="T8579" s="9" t="s">
        <v>368</v>
      </c>
      <c r="U8579" s="9" t="s">
        <v>368</v>
      </c>
    </row>
    <row r="8580">
      <c r="F8580" s="9"/>
      <c r="N8580" s="50"/>
      <c r="O8580" s="50"/>
      <c r="P8580" s="50"/>
      <c r="Q8580" s="50" t="s">
        <v>368</v>
      </c>
      <c r="R8580" s="9" t="s">
        <v>368</v>
      </c>
      <c r="S8580" s="50" t="s">
        <v>368</v>
      </c>
      <c r="T8580" s="9" t="s">
        <v>368</v>
      </c>
      <c r="U8580" s="9" t="s">
        <v>368</v>
      </c>
    </row>
    <row r="8581">
      <c r="F8581" s="9"/>
      <c r="N8581" s="50"/>
      <c r="O8581" s="50"/>
      <c r="P8581" s="50"/>
      <c r="Q8581" s="50" t="s">
        <v>368</v>
      </c>
      <c r="R8581" s="9" t="s">
        <v>368</v>
      </c>
      <c r="S8581" s="50" t="s">
        <v>368</v>
      </c>
      <c r="T8581" s="9" t="s">
        <v>368</v>
      </c>
      <c r="U8581" s="9" t="s">
        <v>368</v>
      </c>
    </row>
    <row r="8582">
      <c r="F8582" s="9"/>
      <c r="N8582" s="50"/>
      <c r="O8582" s="50"/>
      <c r="P8582" s="50"/>
      <c r="Q8582" s="50" t="s">
        <v>368</v>
      </c>
      <c r="R8582" s="9" t="s">
        <v>368</v>
      </c>
      <c r="S8582" s="50" t="s">
        <v>368</v>
      </c>
      <c r="T8582" s="9" t="s">
        <v>368</v>
      </c>
      <c r="U8582" s="9" t="s">
        <v>368</v>
      </c>
    </row>
    <row r="8583">
      <c r="F8583" s="9"/>
      <c r="N8583" s="50"/>
      <c r="O8583" s="50"/>
      <c r="P8583" s="50"/>
      <c r="Q8583" s="50" t="s">
        <v>368</v>
      </c>
      <c r="R8583" s="9" t="s">
        <v>368</v>
      </c>
      <c r="S8583" s="50" t="s">
        <v>368</v>
      </c>
      <c r="T8583" s="9" t="s">
        <v>368</v>
      </c>
      <c r="U8583" s="9" t="s">
        <v>368</v>
      </c>
    </row>
    <row r="8584">
      <c r="F8584" s="9"/>
      <c r="N8584" s="50"/>
      <c r="O8584" s="50"/>
      <c r="P8584" s="50"/>
      <c r="Q8584" s="50" t="s">
        <v>368</v>
      </c>
      <c r="R8584" s="9" t="s">
        <v>368</v>
      </c>
      <c r="S8584" s="50" t="s">
        <v>368</v>
      </c>
      <c r="T8584" s="9" t="s">
        <v>368</v>
      </c>
      <c r="U8584" s="9" t="s">
        <v>368</v>
      </c>
    </row>
    <row r="8585">
      <c r="F8585" s="9"/>
      <c r="N8585" s="50"/>
      <c r="O8585" s="50"/>
      <c r="P8585" s="50"/>
      <c r="Q8585" s="50" t="s">
        <v>368</v>
      </c>
      <c r="R8585" s="9" t="s">
        <v>368</v>
      </c>
      <c r="S8585" s="50" t="s">
        <v>368</v>
      </c>
      <c r="T8585" s="9" t="s">
        <v>368</v>
      </c>
      <c r="U8585" s="9" t="s">
        <v>368</v>
      </c>
    </row>
    <row r="8586">
      <c r="F8586" s="9"/>
      <c r="N8586" s="50"/>
      <c r="O8586" s="50"/>
      <c r="P8586" s="50"/>
      <c r="Q8586" s="50" t="s">
        <v>368</v>
      </c>
      <c r="R8586" s="9" t="s">
        <v>368</v>
      </c>
      <c r="S8586" s="50" t="s">
        <v>368</v>
      </c>
      <c r="T8586" s="9" t="s">
        <v>368</v>
      </c>
      <c r="U8586" s="9" t="s">
        <v>368</v>
      </c>
    </row>
    <row r="8587">
      <c r="F8587" s="9"/>
      <c r="N8587" s="50"/>
      <c r="O8587" s="50"/>
      <c r="P8587" s="50"/>
      <c r="Q8587" s="50" t="s">
        <v>368</v>
      </c>
      <c r="R8587" s="9" t="s">
        <v>368</v>
      </c>
      <c r="S8587" s="50" t="s">
        <v>368</v>
      </c>
      <c r="T8587" s="9" t="s">
        <v>368</v>
      </c>
      <c r="U8587" s="9" t="s">
        <v>368</v>
      </c>
    </row>
    <row r="8588">
      <c r="F8588" s="9"/>
      <c r="N8588" s="50"/>
      <c r="O8588" s="50"/>
      <c r="P8588" s="50"/>
      <c r="Q8588" s="50" t="s">
        <v>368</v>
      </c>
      <c r="R8588" s="9" t="s">
        <v>368</v>
      </c>
      <c r="S8588" s="50" t="s">
        <v>368</v>
      </c>
      <c r="T8588" s="9" t="s">
        <v>368</v>
      </c>
      <c r="U8588" s="9" t="s">
        <v>368</v>
      </c>
    </row>
    <row r="8589">
      <c r="F8589" s="9"/>
      <c r="N8589" s="50"/>
      <c r="O8589" s="50"/>
      <c r="P8589" s="50"/>
      <c r="Q8589" s="50" t="s">
        <v>368</v>
      </c>
      <c r="R8589" s="9" t="s">
        <v>368</v>
      </c>
      <c r="S8589" s="50" t="s">
        <v>368</v>
      </c>
      <c r="T8589" s="9" t="s">
        <v>368</v>
      </c>
      <c r="U8589" s="9" t="s">
        <v>368</v>
      </c>
    </row>
    <row r="8590">
      <c r="F8590" s="9"/>
      <c r="N8590" s="50"/>
      <c r="O8590" s="50"/>
      <c r="P8590" s="50"/>
      <c r="Q8590" s="50" t="s">
        <v>368</v>
      </c>
      <c r="R8590" s="9" t="s">
        <v>368</v>
      </c>
      <c r="S8590" s="50" t="s">
        <v>368</v>
      </c>
      <c r="T8590" s="9" t="s">
        <v>368</v>
      </c>
      <c r="U8590" s="9" t="s">
        <v>368</v>
      </c>
    </row>
    <row r="8591">
      <c r="F8591" s="9"/>
      <c r="N8591" s="50"/>
      <c r="O8591" s="50"/>
      <c r="P8591" s="50"/>
      <c r="Q8591" s="50" t="s">
        <v>368</v>
      </c>
      <c r="R8591" s="9" t="s">
        <v>368</v>
      </c>
      <c r="S8591" s="50" t="s">
        <v>368</v>
      </c>
      <c r="T8591" s="9" t="s">
        <v>368</v>
      </c>
      <c r="U8591" s="9" t="s">
        <v>368</v>
      </c>
    </row>
    <row r="8592">
      <c r="F8592" s="9"/>
      <c r="N8592" s="50"/>
      <c r="O8592" s="50"/>
      <c r="P8592" s="50"/>
      <c r="Q8592" s="50" t="s">
        <v>368</v>
      </c>
      <c r="R8592" s="9" t="s">
        <v>368</v>
      </c>
      <c r="S8592" s="50" t="s">
        <v>368</v>
      </c>
      <c r="T8592" s="9" t="s">
        <v>368</v>
      </c>
      <c r="U8592" s="9" t="s">
        <v>368</v>
      </c>
    </row>
    <row r="8593">
      <c r="F8593" s="9"/>
      <c r="N8593" s="50"/>
      <c r="O8593" s="50"/>
      <c r="P8593" s="50"/>
      <c r="Q8593" s="50" t="s">
        <v>368</v>
      </c>
      <c r="R8593" s="9" t="s">
        <v>368</v>
      </c>
      <c r="S8593" s="50" t="s">
        <v>368</v>
      </c>
      <c r="T8593" s="9" t="s">
        <v>368</v>
      </c>
      <c r="U8593" s="9" t="s">
        <v>368</v>
      </c>
    </row>
    <row r="8594">
      <c r="F8594" s="9"/>
      <c r="N8594" s="50"/>
      <c r="O8594" s="50"/>
      <c r="P8594" s="50"/>
      <c r="Q8594" s="50" t="s">
        <v>368</v>
      </c>
      <c r="R8594" s="9" t="s">
        <v>368</v>
      </c>
      <c r="S8594" s="50" t="s">
        <v>368</v>
      </c>
      <c r="T8594" s="9" t="s">
        <v>368</v>
      </c>
      <c r="U8594" s="9" t="s">
        <v>368</v>
      </c>
    </row>
    <row r="8595">
      <c r="F8595" s="9"/>
      <c r="N8595" s="50"/>
      <c r="O8595" s="50"/>
      <c r="P8595" s="50"/>
      <c r="Q8595" s="50" t="s">
        <v>368</v>
      </c>
      <c r="R8595" s="9" t="s">
        <v>368</v>
      </c>
      <c r="S8595" s="50" t="s">
        <v>368</v>
      </c>
      <c r="T8595" s="9" t="s">
        <v>368</v>
      </c>
      <c r="U8595" s="9" t="s">
        <v>368</v>
      </c>
    </row>
    <row r="8596">
      <c r="F8596" s="9"/>
      <c r="N8596" s="50"/>
      <c r="O8596" s="50"/>
      <c r="P8596" s="50"/>
      <c r="Q8596" s="50" t="s">
        <v>368</v>
      </c>
      <c r="R8596" s="9" t="s">
        <v>368</v>
      </c>
      <c r="S8596" s="50" t="s">
        <v>368</v>
      </c>
      <c r="T8596" s="9" t="s">
        <v>368</v>
      </c>
      <c r="U8596" s="9" t="s">
        <v>368</v>
      </c>
    </row>
    <row r="8597">
      <c r="F8597" s="9"/>
      <c r="N8597" s="50"/>
      <c r="O8597" s="50"/>
      <c r="P8597" s="50"/>
      <c r="Q8597" s="50" t="s">
        <v>368</v>
      </c>
      <c r="R8597" s="9" t="s">
        <v>368</v>
      </c>
      <c r="S8597" s="50" t="s">
        <v>368</v>
      </c>
      <c r="T8597" s="9" t="s">
        <v>368</v>
      </c>
      <c r="U8597" s="9" t="s">
        <v>368</v>
      </c>
    </row>
    <row r="8598">
      <c r="F8598" s="9"/>
      <c r="N8598" s="50"/>
      <c r="O8598" s="50"/>
      <c r="P8598" s="50"/>
      <c r="Q8598" s="50" t="s">
        <v>368</v>
      </c>
      <c r="R8598" s="9" t="s">
        <v>368</v>
      </c>
      <c r="S8598" s="50" t="s">
        <v>368</v>
      </c>
      <c r="T8598" s="9" t="s">
        <v>368</v>
      </c>
      <c r="U8598" s="9" t="s">
        <v>368</v>
      </c>
    </row>
    <row r="8599">
      <c r="F8599" s="9"/>
      <c r="N8599" s="50"/>
      <c r="O8599" s="50"/>
      <c r="P8599" s="50"/>
      <c r="Q8599" s="50" t="s">
        <v>368</v>
      </c>
      <c r="R8599" s="9" t="s">
        <v>368</v>
      </c>
      <c r="S8599" s="50" t="s">
        <v>368</v>
      </c>
      <c r="T8599" s="9" t="s">
        <v>368</v>
      </c>
      <c r="U8599" s="9" t="s">
        <v>368</v>
      </c>
    </row>
    <row r="8600">
      <c r="F8600" s="9"/>
      <c r="N8600" s="50"/>
      <c r="O8600" s="50"/>
      <c r="P8600" s="50"/>
      <c r="Q8600" s="50" t="s">
        <v>368</v>
      </c>
      <c r="R8600" s="9" t="s">
        <v>368</v>
      </c>
      <c r="S8600" s="50" t="s">
        <v>368</v>
      </c>
      <c r="T8600" s="9" t="s">
        <v>368</v>
      </c>
      <c r="U8600" s="9" t="s">
        <v>368</v>
      </c>
    </row>
    <row r="8601">
      <c r="F8601" s="9"/>
      <c r="N8601" s="50"/>
      <c r="O8601" s="50"/>
      <c r="P8601" s="50"/>
      <c r="Q8601" s="50" t="s">
        <v>368</v>
      </c>
      <c r="R8601" s="9" t="s">
        <v>368</v>
      </c>
      <c r="S8601" s="50" t="s">
        <v>368</v>
      </c>
      <c r="T8601" s="9" t="s">
        <v>368</v>
      </c>
      <c r="U8601" s="9" t="s">
        <v>368</v>
      </c>
    </row>
    <row r="8602">
      <c r="F8602" s="9"/>
      <c r="N8602" s="50"/>
      <c r="O8602" s="50"/>
      <c r="P8602" s="50"/>
      <c r="Q8602" s="50" t="s">
        <v>368</v>
      </c>
      <c r="R8602" s="9" t="s">
        <v>368</v>
      </c>
      <c r="S8602" s="50" t="s">
        <v>368</v>
      </c>
      <c r="T8602" s="9" t="s">
        <v>368</v>
      </c>
      <c r="U8602" s="9" t="s">
        <v>368</v>
      </c>
    </row>
    <row r="8603">
      <c r="F8603" s="9"/>
      <c r="N8603" s="50"/>
      <c r="O8603" s="50"/>
      <c r="P8603" s="50"/>
      <c r="Q8603" s="50" t="s">
        <v>368</v>
      </c>
      <c r="R8603" s="9" t="s">
        <v>368</v>
      </c>
      <c r="S8603" s="50" t="s">
        <v>368</v>
      </c>
      <c r="T8603" s="9" t="s">
        <v>368</v>
      </c>
      <c r="U8603" s="9" t="s">
        <v>368</v>
      </c>
    </row>
    <row r="8604">
      <c r="F8604" s="9"/>
      <c r="N8604" s="50"/>
      <c r="O8604" s="50"/>
      <c r="P8604" s="50"/>
      <c r="Q8604" s="50" t="s">
        <v>368</v>
      </c>
      <c r="R8604" s="9" t="s">
        <v>368</v>
      </c>
      <c r="S8604" s="50" t="s">
        <v>368</v>
      </c>
      <c r="T8604" s="9" t="s">
        <v>368</v>
      </c>
      <c r="U8604" s="9" t="s">
        <v>368</v>
      </c>
    </row>
    <row r="8605">
      <c r="F8605" s="9"/>
      <c r="N8605" s="50"/>
      <c r="O8605" s="50"/>
      <c r="P8605" s="50"/>
      <c r="Q8605" s="50" t="s">
        <v>368</v>
      </c>
      <c r="R8605" s="9" t="s">
        <v>368</v>
      </c>
      <c r="S8605" s="50" t="s">
        <v>368</v>
      </c>
      <c r="T8605" s="9" t="s">
        <v>368</v>
      </c>
      <c r="U8605" s="9" t="s">
        <v>368</v>
      </c>
    </row>
    <row r="8606">
      <c r="F8606" s="9"/>
      <c r="N8606" s="50"/>
      <c r="O8606" s="50"/>
      <c r="P8606" s="50"/>
      <c r="Q8606" s="50" t="s">
        <v>368</v>
      </c>
      <c r="R8606" s="9" t="s">
        <v>368</v>
      </c>
      <c r="S8606" s="50" t="s">
        <v>368</v>
      </c>
      <c r="T8606" s="9" t="s">
        <v>368</v>
      </c>
      <c r="U8606" s="9" t="s">
        <v>368</v>
      </c>
    </row>
    <row r="8607">
      <c r="F8607" s="9"/>
      <c r="N8607" s="50"/>
      <c r="O8607" s="50"/>
      <c r="P8607" s="50"/>
      <c r="Q8607" s="50" t="s">
        <v>368</v>
      </c>
      <c r="R8607" s="9" t="s">
        <v>368</v>
      </c>
      <c r="S8607" s="50" t="s">
        <v>368</v>
      </c>
      <c r="T8607" s="9" t="s">
        <v>368</v>
      </c>
      <c r="U8607" s="9" t="s">
        <v>368</v>
      </c>
    </row>
    <row r="8608">
      <c r="F8608" s="9"/>
      <c r="N8608" s="50"/>
      <c r="O8608" s="50"/>
      <c r="P8608" s="50"/>
      <c r="Q8608" s="50" t="s">
        <v>368</v>
      </c>
      <c r="R8608" s="9" t="s">
        <v>368</v>
      </c>
      <c r="S8608" s="50" t="s">
        <v>368</v>
      </c>
      <c r="T8608" s="9" t="s">
        <v>368</v>
      </c>
      <c r="U8608" s="9" t="s">
        <v>368</v>
      </c>
    </row>
    <row r="8609">
      <c r="F8609" s="9"/>
      <c r="N8609" s="50"/>
      <c r="O8609" s="50"/>
      <c r="P8609" s="50"/>
      <c r="Q8609" s="50" t="s">
        <v>368</v>
      </c>
      <c r="R8609" s="9" t="s">
        <v>368</v>
      </c>
      <c r="S8609" s="50" t="s">
        <v>368</v>
      </c>
      <c r="T8609" s="9" t="s">
        <v>368</v>
      </c>
      <c r="U8609" s="9" t="s">
        <v>368</v>
      </c>
    </row>
    <row r="8610">
      <c r="F8610" s="9"/>
      <c r="N8610" s="50"/>
      <c r="O8610" s="50"/>
      <c r="P8610" s="50"/>
      <c r="Q8610" s="50" t="s">
        <v>368</v>
      </c>
      <c r="R8610" s="9" t="s">
        <v>368</v>
      </c>
      <c r="S8610" s="50" t="s">
        <v>368</v>
      </c>
      <c r="T8610" s="9" t="s">
        <v>368</v>
      </c>
      <c r="U8610" s="9" t="s">
        <v>368</v>
      </c>
    </row>
    <row r="8611">
      <c r="F8611" s="9"/>
      <c r="N8611" s="50"/>
      <c r="O8611" s="50"/>
      <c r="P8611" s="50"/>
      <c r="Q8611" s="50" t="s">
        <v>368</v>
      </c>
      <c r="R8611" s="9" t="s">
        <v>368</v>
      </c>
      <c r="S8611" s="50" t="s">
        <v>368</v>
      </c>
      <c r="T8611" s="9" t="s">
        <v>368</v>
      </c>
      <c r="U8611" s="9" t="s">
        <v>368</v>
      </c>
    </row>
    <row r="8612">
      <c r="F8612" s="9"/>
      <c r="N8612" s="50"/>
      <c r="O8612" s="50"/>
      <c r="P8612" s="50"/>
      <c r="Q8612" s="50" t="s">
        <v>368</v>
      </c>
      <c r="R8612" s="9" t="s">
        <v>368</v>
      </c>
      <c r="S8612" s="50" t="s">
        <v>368</v>
      </c>
      <c r="T8612" s="9" t="s">
        <v>368</v>
      </c>
      <c r="U8612" s="9" t="s">
        <v>368</v>
      </c>
    </row>
    <row r="8613">
      <c r="F8613" s="9"/>
      <c r="N8613" s="50"/>
      <c r="O8613" s="50"/>
      <c r="P8613" s="50"/>
      <c r="Q8613" s="50" t="s">
        <v>368</v>
      </c>
      <c r="R8613" s="9" t="s">
        <v>368</v>
      </c>
      <c r="S8613" s="50" t="s">
        <v>368</v>
      </c>
      <c r="T8613" s="9" t="s">
        <v>368</v>
      </c>
      <c r="U8613" s="9" t="s">
        <v>368</v>
      </c>
    </row>
    <row r="8614">
      <c r="F8614" s="9"/>
      <c r="N8614" s="50"/>
      <c r="O8614" s="50"/>
      <c r="P8614" s="50"/>
      <c r="Q8614" s="50" t="s">
        <v>368</v>
      </c>
      <c r="R8614" s="9" t="s">
        <v>368</v>
      </c>
      <c r="S8614" s="50" t="s">
        <v>368</v>
      </c>
      <c r="T8614" s="9" t="s">
        <v>368</v>
      </c>
      <c r="U8614" s="9" t="s">
        <v>368</v>
      </c>
    </row>
    <row r="8615">
      <c r="F8615" s="9"/>
      <c r="N8615" s="50"/>
      <c r="O8615" s="50"/>
      <c r="P8615" s="50"/>
      <c r="Q8615" s="50" t="s">
        <v>368</v>
      </c>
      <c r="R8615" s="9" t="s">
        <v>368</v>
      </c>
      <c r="S8615" s="50" t="s">
        <v>368</v>
      </c>
      <c r="T8615" s="9" t="s">
        <v>368</v>
      </c>
      <c r="U8615" s="9" t="s">
        <v>368</v>
      </c>
    </row>
    <row r="8616">
      <c r="F8616" s="9"/>
      <c r="N8616" s="50"/>
      <c r="O8616" s="50"/>
      <c r="P8616" s="50"/>
      <c r="Q8616" s="50" t="s">
        <v>368</v>
      </c>
      <c r="R8616" s="9" t="s">
        <v>368</v>
      </c>
      <c r="S8616" s="50" t="s">
        <v>368</v>
      </c>
      <c r="T8616" s="9" t="s">
        <v>368</v>
      </c>
      <c r="U8616" s="9" t="s">
        <v>368</v>
      </c>
    </row>
    <row r="8617">
      <c r="F8617" s="9"/>
      <c r="N8617" s="50"/>
      <c r="O8617" s="50"/>
      <c r="P8617" s="50"/>
      <c r="Q8617" s="50" t="s">
        <v>368</v>
      </c>
      <c r="R8617" s="9" t="s">
        <v>368</v>
      </c>
      <c r="S8617" s="50" t="s">
        <v>368</v>
      </c>
      <c r="T8617" s="9" t="s">
        <v>368</v>
      </c>
      <c r="U8617" s="9" t="s">
        <v>368</v>
      </c>
    </row>
    <row r="8618">
      <c r="F8618" s="9"/>
      <c r="N8618" s="50"/>
      <c r="O8618" s="50"/>
      <c r="P8618" s="50"/>
      <c r="Q8618" s="50" t="s">
        <v>368</v>
      </c>
      <c r="R8618" s="9" t="s">
        <v>368</v>
      </c>
      <c r="S8618" s="50" t="s">
        <v>368</v>
      </c>
      <c r="T8618" s="9" t="s">
        <v>368</v>
      </c>
      <c r="U8618" s="9" t="s">
        <v>368</v>
      </c>
    </row>
    <row r="8619">
      <c r="F8619" s="9"/>
      <c r="N8619" s="50"/>
      <c r="O8619" s="50"/>
      <c r="P8619" s="50"/>
      <c r="Q8619" s="50" t="s">
        <v>368</v>
      </c>
      <c r="R8619" s="9" t="s">
        <v>368</v>
      </c>
      <c r="S8619" s="50" t="s">
        <v>368</v>
      </c>
      <c r="T8619" s="9" t="s">
        <v>368</v>
      </c>
      <c r="U8619" s="9" t="s">
        <v>368</v>
      </c>
    </row>
    <row r="8620">
      <c r="F8620" s="9"/>
      <c r="N8620" s="50"/>
      <c r="O8620" s="50"/>
      <c r="P8620" s="50"/>
      <c r="Q8620" s="50" t="s">
        <v>368</v>
      </c>
      <c r="R8620" s="9" t="s">
        <v>368</v>
      </c>
      <c r="S8620" s="50" t="s">
        <v>368</v>
      </c>
      <c r="T8620" s="9" t="s">
        <v>368</v>
      </c>
      <c r="U8620" s="9" t="s">
        <v>368</v>
      </c>
    </row>
    <row r="8621">
      <c r="F8621" s="9"/>
      <c r="N8621" s="50"/>
      <c r="O8621" s="50"/>
      <c r="P8621" s="50"/>
      <c r="Q8621" s="50" t="s">
        <v>368</v>
      </c>
      <c r="R8621" s="9" t="s">
        <v>368</v>
      </c>
      <c r="S8621" s="50" t="s">
        <v>368</v>
      </c>
      <c r="T8621" s="9" t="s">
        <v>368</v>
      </c>
      <c r="U8621" s="9" t="s">
        <v>368</v>
      </c>
    </row>
    <row r="8622">
      <c r="F8622" s="9"/>
      <c r="N8622" s="50"/>
      <c r="O8622" s="50"/>
      <c r="P8622" s="50"/>
      <c r="Q8622" s="50" t="s">
        <v>368</v>
      </c>
      <c r="R8622" s="9" t="s">
        <v>368</v>
      </c>
      <c r="S8622" s="50" t="s">
        <v>368</v>
      </c>
      <c r="T8622" s="9" t="s">
        <v>368</v>
      </c>
      <c r="U8622" s="9" t="s">
        <v>368</v>
      </c>
    </row>
    <row r="8623">
      <c r="F8623" s="9"/>
      <c r="N8623" s="50"/>
      <c r="O8623" s="50"/>
      <c r="P8623" s="50"/>
      <c r="Q8623" s="50" t="s">
        <v>368</v>
      </c>
      <c r="R8623" s="9" t="s">
        <v>368</v>
      </c>
      <c r="S8623" s="50" t="s">
        <v>368</v>
      </c>
      <c r="T8623" s="9" t="s">
        <v>368</v>
      </c>
      <c r="U8623" s="9" t="s">
        <v>368</v>
      </c>
    </row>
    <row r="8624">
      <c r="F8624" s="9"/>
      <c r="N8624" s="50"/>
      <c r="O8624" s="50"/>
      <c r="P8624" s="50"/>
      <c r="Q8624" s="50" t="s">
        <v>368</v>
      </c>
      <c r="R8624" s="9" t="s">
        <v>368</v>
      </c>
      <c r="S8624" s="50" t="s">
        <v>368</v>
      </c>
      <c r="T8624" s="9" t="s">
        <v>368</v>
      </c>
      <c r="U8624" s="9" t="s">
        <v>368</v>
      </c>
    </row>
    <row r="8625">
      <c r="F8625" s="9"/>
      <c r="N8625" s="50"/>
      <c r="O8625" s="50"/>
      <c r="P8625" s="50"/>
      <c r="Q8625" s="50" t="s">
        <v>368</v>
      </c>
      <c r="R8625" s="9" t="s">
        <v>368</v>
      </c>
      <c r="S8625" s="50" t="s">
        <v>368</v>
      </c>
      <c r="T8625" s="9" t="s">
        <v>368</v>
      </c>
      <c r="U8625" s="9" t="s">
        <v>368</v>
      </c>
    </row>
    <row r="8626">
      <c r="F8626" s="9"/>
      <c r="N8626" s="50"/>
      <c r="O8626" s="50"/>
      <c r="P8626" s="50"/>
      <c r="Q8626" s="50" t="s">
        <v>368</v>
      </c>
      <c r="R8626" s="9" t="s">
        <v>368</v>
      </c>
      <c r="S8626" s="50" t="s">
        <v>368</v>
      </c>
      <c r="T8626" s="9" t="s">
        <v>368</v>
      </c>
      <c r="U8626" s="9" t="s">
        <v>368</v>
      </c>
    </row>
    <row r="8627">
      <c r="F8627" s="9"/>
      <c r="N8627" s="50"/>
      <c r="O8627" s="50"/>
      <c r="P8627" s="50"/>
      <c r="Q8627" s="50" t="s">
        <v>368</v>
      </c>
      <c r="R8627" s="9" t="s">
        <v>368</v>
      </c>
      <c r="S8627" s="50" t="s">
        <v>368</v>
      </c>
      <c r="T8627" s="9" t="s">
        <v>368</v>
      </c>
      <c r="U8627" s="9" t="s">
        <v>368</v>
      </c>
    </row>
    <row r="8628">
      <c r="F8628" s="9"/>
      <c r="N8628" s="50"/>
      <c r="O8628" s="50"/>
      <c r="P8628" s="50"/>
      <c r="Q8628" s="50" t="s">
        <v>368</v>
      </c>
      <c r="R8628" s="9" t="s">
        <v>368</v>
      </c>
      <c r="S8628" s="50" t="s">
        <v>368</v>
      </c>
      <c r="T8628" s="9" t="s">
        <v>368</v>
      </c>
      <c r="U8628" s="9" t="s">
        <v>368</v>
      </c>
    </row>
    <row r="8629">
      <c r="F8629" s="9"/>
      <c r="N8629" s="50"/>
      <c r="O8629" s="50"/>
      <c r="P8629" s="50"/>
      <c r="Q8629" s="50" t="s">
        <v>368</v>
      </c>
      <c r="R8629" s="9" t="s">
        <v>368</v>
      </c>
      <c r="S8629" s="50" t="s">
        <v>368</v>
      </c>
      <c r="T8629" s="9" t="s">
        <v>368</v>
      </c>
      <c r="U8629" s="9" t="s">
        <v>368</v>
      </c>
    </row>
    <row r="8630">
      <c r="F8630" s="9"/>
      <c r="N8630" s="50"/>
      <c r="O8630" s="50"/>
      <c r="P8630" s="50"/>
      <c r="Q8630" s="50" t="s">
        <v>368</v>
      </c>
      <c r="R8630" s="9" t="s">
        <v>368</v>
      </c>
      <c r="S8630" s="50" t="s">
        <v>368</v>
      </c>
      <c r="T8630" s="9" t="s">
        <v>368</v>
      </c>
      <c r="U8630" s="9" t="s">
        <v>368</v>
      </c>
    </row>
    <row r="8631">
      <c r="F8631" s="9"/>
      <c r="N8631" s="50"/>
      <c r="O8631" s="50"/>
      <c r="P8631" s="50"/>
      <c r="Q8631" s="50" t="s">
        <v>368</v>
      </c>
      <c r="R8631" s="9" t="s">
        <v>368</v>
      </c>
      <c r="S8631" s="50" t="s">
        <v>368</v>
      </c>
      <c r="T8631" s="9" t="s">
        <v>368</v>
      </c>
      <c r="U8631" s="9" t="s">
        <v>368</v>
      </c>
    </row>
    <row r="8632">
      <c r="F8632" s="9"/>
      <c r="N8632" s="50"/>
      <c r="O8632" s="50"/>
      <c r="P8632" s="50"/>
      <c r="Q8632" s="50" t="s">
        <v>368</v>
      </c>
      <c r="R8632" s="9" t="s">
        <v>368</v>
      </c>
      <c r="S8632" s="50" t="s">
        <v>368</v>
      </c>
      <c r="T8632" s="9" t="s">
        <v>368</v>
      </c>
      <c r="U8632" s="9" t="s">
        <v>368</v>
      </c>
    </row>
    <row r="8633">
      <c r="F8633" s="9"/>
      <c r="N8633" s="50"/>
      <c r="O8633" s="50"/>
      <c r="P8633" s="50"/>
      <c r="Q8633" s="50" t="s">
        <v>368</v>
      </c>
      <c r="R8633" s="9" t="s">
        <v>368</v>
      </c>
      <c r="S8633" s="50" t="s">
        <v>368</v>
      </c>
      <c r="T8633" s="9" t="s">
        <v>368</v>
      </c>
      <c r="U8633" s="9" t="s">
        <v>368</v>
      </c>
    </row>
    <row r="8634">
      <c r="F8634" s="9"/>
      <c r="N8634" s="50"/>
      <c r="O8634" s="50"/>
      <c r="P8634" s="50"/>
      <c r="Q8634" s="50" t="s">
        <v>368</v>
      </c>
      <c r="R8634" s="9" t="s">
        <v>368</v>
      </c>
      <c r="S8634" s="50" t="s">
        <v>368</v>
      </c>
      <c r="T8634" s="9" t="s">
        <v>368</v>
      </c>
      <c r="U8634" s="9" t="s">
        <v>368</v>
      </c>
    </row>
    <row r="8635">
      <c r="F8635" s="9"/>
      <c r="N8635" s="50"/>
      <c r="O8635" s="50"/>
      <c r="P8635" s="50"/>
      <c r="Q8635" s="50" t="s">
        <v>368</v>
      </c>
      <c r="R8635" s="9" t="s">
        <v>368</v>
      </c>
      <c r="S8635" s="50" t="s">
        <v>368</v>
      </c>
      <c r="T8635" s="9" t="s">
        <v>368</v>
      </c>
      <c r="U8635" s="9" t="s">
        <v>368</v>
      </c>
    </row>
    <row r="8636">
      <c r="F8636" s="9"/>
      <c r="N8636" s="50"/>
      <c r="O8636" s="50"/>
      <c r="P8636" s="50"/>
      <c r="Q8636" s="50" t="s">
        <v>368</v>
      </c>
      <c r="R8636" s="9" t="s">
        <v>368</v>
      </c>
      <c r="S8636" s="50" t="s">
        <v>368</v>
      </c>
      <c r="T8636" s="9" t="s">
        <v>368</v>
      </c>
      <c r="U8636" s="9" t="s">
        <v>368</v>
      </c>
    </row>
    <row r="8637">
      <c r="F8637" s="9"/>
      <c r="N8637" s="50"/>
      <c r="O8637" s="50"/>
      <c r="P8637" s="50"/>
      <c r="Q8637" s="50" t="s">
        <v>368</v>
      </c>
      <c r="R8637" s="9" t="s">
        <v>368</v>
      </c>
      <c r="S8637" s="50" t="s">
        <v>368</v>
      </c>
      <c r="T8637" s="9" t="s">
        <v>368</v>
      </c>
      <c r="U8637" s="9" t="s">
        <v>368</v>
      </c>
    </row>
    <row r="8638">
      <c r="F8638" s="9"/>
      <c r="N8638" s="50"/>
      <c r="O8638" s="50"/>
      <c r="P8638" s="50"/>
      <c r="Q8638" s="50" t="s">
        <v>368</v>
      </c>
      <c r="R8638" s="9" t="s">
        <v>368</v>
      </c>
      <c r="S8638" s="50" t="s">
        <v>368</v>
      </c>
      <c r="T8638" s="9" t="s">
        <v>368</v>
      </c>
      <c r="U8638" s="9" t="s">
        <v>368</v>
      </c>
    </row>
    <row r="8639">
      <c r="F8639" s="9"/>
      <c r="N8639" s="50"/>
      <c r="O8639" s="50"/>
      <c r="P8639" s="50"/>
      <c r="Q8639" s="50" t="s">
        <v>368</v>
      </c>
      <c r="R8639" s="9" t="s">
        <v>368</v>
      </c>
      <c r="S8639" s="50" t="s">
        <v>368</v>
      </c>
      <c r="T8639" s="9" t="s">
        <v>368</v>
      </c>
      <c r="U8639" s="9" t="s">
        <v>368</v>
      </c>
    </row>
    <row r="8640">
      <c r="F8640" s="9"/>
      <c r="N8640" s="50"/>
      <c r="O8640" s="50"/>
      <c r="P8640" s="50"/>
      <c r="Q8640" s="50" t="s">
        <v>368</v>
      </c>
      <c r="R8640" s="9" t="s">
        <v>368</v>
      </c>
      <c r="S8640" s="50" t="s">
        <v>368</v>
      </c>
      <c r="T8640" s="9" t="s">
        <v>368</v>
      </c>
      <c r="U8640" s="9" t="s">
        <v>368</v>
      </c>
    </row>
    <row r="8641">
      <c r="F8641" s="9"/>
      <c r="N8641" s="50"/>
      <c r="O8641" s="50"/>
      <c r="P8641" s="50"/>
      <c r="Q8641" s="50" t="s">
        <v>368</v>
      </c>
      <c r="R8641" s="9" t="s">
        <v>368</v>
      </c>
      <c r="S8641" s="50" t="s">
        <v>368</v>
      </c>
      <c r="T8641" s="9" t="s">
        <v>368</v>
      </c>
      <c r="U8641" s="9" t="s">
        <v>368</v>
      </c>
    </row>
    <row r="8642">
      <c r="F8642" s="9"/>
      <c r="N8642" s="50"/>
      <c r="O8642" s="50"/>
      <c r="P8642" s="50"/>
      <c r="Q8642" s="50" t="s">
        <v>368</v>
      </c>
      <c r="R8642" s="9" t="s">
        <v>368</v>
      </c>
      <c r="S8642" s="50" t="s">
        <v>368</v>
      </c>
      <c r="T8642" s="9" t="s">
        <v>368</v>
      </c>
      <c r="U8642" s="9" t="s">
        <v>368</v>
      </c>
    </row>
    <row r="8643">
      <c r="F8643" s="9"/>
      <c r="N8643" s="50"/>
      <c r="O8643" s="50"/>
      <c r="P8643" s="50"/>
      <c r="Q8643" s="50" t="s">
        <v>368</v>
      </c>
      <c r="R8643" s="9" t="s">
        <v>368</v>
      </c>
      <c r="S8643" s="50" t="s">
        <v>368</v>
      </c>
      <c r="T8643" s="9" t="s">
        <v>368</v>
      </c>
      <c r="U8643" s="9" t="s">
        <v>368</v>
      </c>
    </row>
    <row r="8644">
      <c r="F8644" s="9"/>
      <c r="N8644" s="50"/>
      <c r="O8644" s="50"/>
      <c r="P8644" s="50"/>
      <c r="Q8644" s="50" t="s">
        <v>368</v>
      </c>
      <c r="R8644" s="9" t="s">
        <v>368</v>
      </c>
      <c r="S8644" s="50" t="s">
        <v>368</v>
      </c>
      <c r="T8644" s="9" t="s">
        <v>368</v>
      </c>
      <c r="U8644" s="9" t="s">
        <v>368</v>
      </c>
    </row>
    <row r="8645">
      <c r="F8645" s="9"/>
      <c r="N8645" s="50"/>
      <c r="O8645" s="50"/>
      <c r="P8645" s="50"/>
      <c r="Q8645" s="50" t="s">
        <v>368</v>
      </c>
      <c r="R8645" s="9" t="s">
        <v>368</v>
      </c>
      <c r="S8645" s="50" t="s">
        <v>368</v>
      </c>
      <c r="T8645" s="9" t="s">
        <v>368</v>
      </c>
      <c r="U8645" s="9" t="s">
        <v>368</v>
      </c>
    </row>
    <row r="8646">
      <c r="F8646" s="9"/>
      <c r="N8646" s="50"/>
      <c r="O8646" s="50"/>
      <c r="P8646" s="50"/>
      <c r="Q8646" s="50" t="s">
        <v>368</v>
      </c>
      <c r="R8646" s="9" t="s">
        <v>368</v>
      </c>
      <c r="S8646" s="50" t="s">
        <v>368</v>
      </c>
      <c r="T8646" s="9" t="s">
        <v>368</v>
      </c>
      <c r="U8646" s="9" t="s">
        <v>368</v>
      </c>
    </row>
    <row r="8647">
      <c r="F8647" s="9"/>
      <c r="N8647" s="50"/>
      <c r="O8647" s="50"/>
      <c r="P8647" s="50"/>
      <c r="Q8647" s="50" t="s">
        <v>368</v>
      </c>
      <c r="R8647" s="9" t="s">
        <v>368</v>
      </c>
      <c r="S8647" s="50" t="s">
        <v>368</v>
      </c>
      <c r="T8647" s="9" t="s">
        <v>368</v>
      </c>
      <c r="U8647" s="9" t="s">
        <v>368</v>
      </c>
    </row>
    <row r="8648">
      <c r="F8648" s="9"/>
      <c r="N8648" s="50"/>
      <c r="O8648" s="50"/>
      <c r="P8648" s="50"/>
      <c r="Q8648" s="50" t="s">
        <v>368</v>
      </c>
      <c r="R8648" s="9" t="s">
        <v>368</v>
      </c>
      <c r="S8648" s="50" t="s">
        <v>368</v>
      </c>
      <c r="T8648" s="9" t="s">
        <v>368</v>
      </c>
      <c r="U8648" s="9" t="s">
        <v>368</v>
      </c>
    </row>
    <row r="8649">
      <c r="F8649" s="9"/>
      <c r="N8649" s="50"/>
      <c r="O8649" s="50"/>
      <c r="P8649" s="50"/>
      <c r="Q8649" s="50" t="s">
        <v>368</v>
      </c>
      <c r="R8649" s="9" t="s">
        <v>368</v>
      </c>
      <c r="S8649" s="50" t="s">
        <v>368</v>
      </c>
      <c r="T8649" s="9" t="s">
        <v>368</v>
      </c>
      <c r="U8649" s="9" t="s">
        <v>368</v>
      </c>
    </row>
    <row r="8650">
      <c r="F8650" s="9"/>
      <c r="N8650" s="50"/>
      <c r="O8650" s="50"/>
      <c r="P8650" s="50"/>
      <c r="Q8650" s="50" t="s">
        <v>368</v>
      </c>
      <c r="R8650" s="9" t="s">
        <v>368</v>
      </c>
      <c r="S8650" s="50" t="s">
        <v>368</v>
      </c>
      <c r="T8650" s="9" t="s">
        <v>368</v>
      </c>
      <c r="U8650" s="9" t="s">
        <v>368</v>
      </c>
    </row>
    <row r="8651">
      <c r="F8651" s="9"/>
      <c r="N8651" s="50"/>
      <c r="O8651" s="50"/>
      <c r="P8651" s="50"/>
      <c r="Q8651" s="50" t="s">
        <v>368</v>
      </c>
      <c r="R8651" s="9" t="s">
        <v>368</v>
      </c>
      <c r="S8651" s="50" t="s">
        <v>368</v>
      </c>
      <c r="T8651" s="9" t="s">
        <v>368</v>
      </c>
      <c r="U8651" s="9" t="s">
        <v>368</v>
      </c>
    </row>
    <row r="8652">
      <c r="F8652" s="9"/>
      <c r="N8652" s="50"/>
      <c r="O8652" s="50"/>
      <c r="P8652" s="50"/>
      <c r="Q8652" s="50" t="s">
        <v>368</v>
      </c>
      <c r="R8652" s="9" t="s">
        <v>368</v>
      </c>
      <c r="S8652" s="50" t="s">
        <v>368</v>
      </c>
      <c r="T8652" s="9" t="s">
        <v>368</v>
      </c>
      <c r="U8652" s="9" t="s">
        <v>368</v>
      </c>
    </row>
    <row r="8653">
      <c r="F8653" s="9"/>
      <c r="N8653" s="50"/>
      <c r="O8653" s="50"/>
      <c r="P8653" s="50"/>
      <c r="Q8653" s="50" t="s">
        <v>368</v>
      </c>
      <c r="R8653" s="9" t="s">
        <v>368</v>
      </c>
      <c r="S8653" s="50" t="s">
        <v>368</v>
      </c>
      <c r="T8653" s="9" t="s">
        <v>368</v>
      </c>
      <c r="U8653" s="9" t="s">
        <v>368</v>
      </c>
    </row>
    <row r="8654">
      <c r="F8654" s="9"/>
      <c r="N8654" s="50"/>
      <c r="O8654" s="50"/>
      <c r="P8654" s="50"/>
      <c r="Q8654" s="50" t="s">
        <v>368</v>
      </c>
      <c r="R8654" s="9" t="s">
        <v>368</v>
      </c>
      <c r="S8654" s="50" t="s">
        <v>368</v>
      </c>
      <c r="T8654" s="9" t="s">
        <v>368</v>
      </c>
      <c r="U8654" s="9" t="s">
        <v>368</v>
      </c>
    </row>
    <row r="8655">
      <c r="F8655" s="9"/>
      <c r="N8655" s="50"/>
      <c r="O8655" s="50"/>
      <c r="P8655" s="50"/>
      <c r="Q8655" s="50" t="s">
        <v>368</v>
      </c>
      <c r="R8655" s="9" t="s">
        <v>368</v>
      </c>
      <c r="S8655" s="50" t="s">
        <v>368</v>
      </c>
      <c r="T8655" s="9" t="s">
        <v>368</v>
      </c>
      <c r="U8655" s="9" t="s">
        <v>368</v>
      </c>
    </row>
    <row r="8656">
      <c r="F8656" s="9"/>
      <c r="N8656" s="50"/>
      <c r="O8656" s="50"/>
      <c r="P8656" s="50"/>
      <c r="Q8656" s="50" t="s">
        <v>368</v>
      </c>
      <c r="R8656" s="9" t="s">
        <v>368</v>
      </c>
      <c r="S8656" s="50" t="s">
        <v>368</v>
      </c>
      <c r="T8656" s="9" t="s">
        <v>368</v>
      </c>
      <c r="U8656" s="9" t="s">
        <v>368</v>
      </c>
    </row>
    <row r="8657">
      <c r="F8657" s="9"/>
      <c r="N8657" s="50"/>
      <c r="O8657" s="50"/>
      <c r="P8657" s="50"/>
      <c r="Q8657" s="50" t="s">
        <v>368</v>
      </c>
      <c r="R8657" s="9" t="s">
        <v>368</v>
      </c>
      <c r="S8657" s="50" t="s">
        <v>368</v>
      </c>
      <c r="T8657" s="9" t="s">
        <v>368</v>
      </c>
      <c r="U8657" s="9" t="s">
        <v>368</v>
      </c>
    </row>
    <row r="8658">
      <c r="F8658" s="9"/>
      <c r="N8658" s="50"/>
      <c r="O8658" s="50"/>
      <c r="P8658" s="50"/>
      <c r="Q8658" s="50" t="s">
        <v>368</v>
      </c>
      <c r="R8658" s="9" t="s">
        <v>368</v>
      </c>
      <c r="S8658" s="50" t="s">
        <v>368</v>
      </c>
      <c r="T8658" s="9" t="s">
        <v>368</v>
      </c>
      <c r="U8658" s="9" t="s">
        <v>368</v>
      </c>
    </row>
    <row r="8659">
      <c r="F8659" s="9"/>
      <c r="N8659" s="50"/>
      <c r="O8659" s="50"/>
      <c r="P8659" s="50"/>
      <c r="Q8659" s="50" t="s">
        <v>368</v>
      </c>
      <c r="R8659" s="9" t="s">
        <v>368</v>
      </c>
      <c r="S8659" s="50" t="s">
        <v>368</v>
      </c>
      <c r="T8659" s="9" t="s">
        <v>368</v>
      </c>
      <c r="U8659" s="9" t="s">
        <v>368</v>
      </c>
    </row>
    <row r="8660">
      <c r="F8660" s="9"/>
      <c r="N8660" s="50"/>
      <c r="O8660" s="50"/>
      <c r="P8660" s="50"/>
      <c r="Q8660" s="50" t="s">
        <v>368</v>
      </c>
      <c r="R8660" s="9" t="s">
        <v>368</v>
      </c>
      <c r="S8660" s="50" t="s">
        <v>368</v>
      </c>
      <c r="T8660" s="9" t="s">
        <v>368</v>
      </c>
      <c r="U8660" s="9" t="s">
        <v>368</v>
      </c>
    </row>
    <row r="8661">
      <c r="F8661" s="9"/>
      <c r="N8661" s="50"/>
      <c r="O8661" s="50"/>
      <c r="P8661" s="50"/>
      <c r="Q8661" s="50" t="s">
        <v>368</v>
      </c>
      <c r="R8661" s="9" t="s">
        <v>368</v>
      </c>
      <c r="S8661" s="50" t="s">
        <v>368</v>
      </c>
      <c r="T8661" s="9" t="s">
        <v>368</v>
      </c>
      <c r="U8661" s="9" t="s">
        <v>368</v>
      </c>
    </row>
    <row r="8662">
      <c r="F8662" s="9"/>
      <c r="N8662" s="50"/>
      <c r="O8662" s="50"/>
      <c r="P8662" s="50"/>
      <c r="Q8662" s="50" t="s">
        <v>368</v>
      </c>
      <c r="R8662" s="9" t="s">
        <v>368</v>
      </c>
      <c r="S8662" s="50" t="s">
        <v>368</v>
      </c>
      <c r="T8662" s="9" t="s">
        <v>368</v>
      </c>
      <c r="U8662" s="9" t="s">
        <v>368</v>
      </c>
    </row>
    <row r="8663">
      <c r="F8663" s="9"/>
      <c r="N8663" s="50"/>
      <c r="O8663" s="50"/>
      <c r="P8663" s="50"/>
      <c r="Q8663" s="50" t="s">
        <v>368</v>
      </c>
      <c r="R8663" s="9" t="s">
        <v>368</v>
      </c>
      <c r="S8663" s="50" t="s">
        <v>368</v>
      </c>
      <c r="T8663" s="9" t="s">
        <v>368</v>
      </c>
      <c r="U8663" s="9" t="s">
        <v>368</v>
      </c>
    </row>
    <row r="8664">
      <c r="F8664" s="9"/>
      <c r="N8664" s="50"/>
      <c r="O8664" s="50"/>
      <c r="P8664" s="50"/>
      <c r="Q8664" s="50" t="s">
        <v>368</v>
      </c>
      <c r="R8664" s="9" t="s">
        <v>368</v>
      </c>
      <c r="S8664" s="50" t="s">
        <v>368</v>
      </c>
      <c r="T8664" s="9" t="s">
        <v>368</v>
      </c>
      <c r="U8664" s="9" t="s">
        <v>368</v>
      </c>
    </row>
    <row r="8665">
      <c r="F8665" s="9"/>
      <c r="N8665" s="50"/>
      <c r="O8665" s="50"/>
      <c r="P8665" s="50"/>
      <c r="Q8665" s="50" t="s">
        <v>368</v>
      </c>
      <c r="R8665" s="9" t="s">
        <v>368</v>
      </c>
      <c r="S8665" s="50" t="s">
        <v>368</v>
      </c>
      <c r="T8665" s="9" t="s">
        <v>368</v>
      </c>
      <c r="U8665" s="9" t="s">
        <v>368</v>
      </c>
    </row>
    <row r="8666">
      <c r="F8666" s="9"/>
      <c r="N8666" s="50"/>
      <c r="O8666" s="50"/>
      <c r="P8666" s="50"/>
      <c r="Q8666" s="50" t="s">
        <v>368</v>
      </c>
      <c r="R8666" s="9" t="s">
        <v>368</v>
      </c>
      <c r="S8666" s="50" t="s">
        <v>368</v>
      </c>
      <c r="T8666" s="9" t="s">
        <v>368</v>
      </c>
      <c r="U8666" s="9" t="s">
        <v>368</v>
      </c>
    </row>
    <row r="8667">
      <c r="F8667" s="9"/>
      <c r="N8667" s="50"/>
      <c r="O8667" s="50"/>
      <c r="P8667" s="50"/>
      <c r="Q8667" s="50" t="s">
        <v>368</v>
      </c>
      <c r="R8667" s="9" t="s">
        <v>368</v>
      </c>
      <c r="S8667" s="50" t="s">
        <v>368</v>
      </c>
      <c r="T8667" s="9" t="s">
        <v>368</v>
      </c>
      <c r="U8667" s="9" t="s">
        <v>368</v>
      </c>
    </row>
    <row r="8668">
      <c r="F8668" s="9"/>
      <c r="N8668" s="50"/>
      <c r="O8668" s="50"/>
      <c r="P8668" s="50"/>
      <c r="Q8668" s="50" t="s">
        <v>368</v>
      </c>
      <c r="R8668" s="9" t="s">
        <v>368</v>
      </c>
      <c r="S8668" s="50" t="s">
        <v>368</v>
      </c>
      <c r="T8668" s="9" t="s">
        <v>368</v>
      </c>
      <c r="U8668" s="9" t="s">
        <v>368</v>
      </c>
    </row>
    <row r="8669">
      <c r="F8669" s="9"/>
      <c r="N8669" s="50"/>
      <c r="O8669" s="50"/>
      <c r="P8669" s="50"/>
      <c r="Q8669" s="50" t="s">
        <v>368</v>
      </c>
      <c r="R8669" s="9" t="s">
        <v>368</v>
      </c>
      <c r="S8669" s="50" t="s">
        <v>368</v>
      </c>
      <c r="T8669" s="9" t="s">
        <v>368</v>
      </c>
      <c r="U8669" s="9" t="s">
        <v>368</v>
      </c>
    </row>
    <row r="8670">
      <c r="F8670" s="9"/>
      <c r="N8670" s="50"/>
      <c r="O8670" s="50"/>
      <c r="P8670" s="50"/>
      <c r="Q8670" s="50" t="s">
        <v>368</v>
      </c>
      <c r="R8670" s="9" t="s">
        <v>368</v>
      </c>
      <c r="S8670" s="50" t="s">
        <v>368</v>
      </c>
      <c r="T8670" s="9" t="s">
        <v>368</v>
      </c>
      <c r="U8670" s="9" t="s">
        <v>368</v>
      </c>
    </row>
    <row r="8671">
      <c r="F8671" s="9"/>
      <c r="N8671" s="50"/>
      <c r="O8671" s="50"/>
      <c r="P8671" s="50"/>
      <c r="Q8671" s="50" t="s">
        <v>368</v>
      </c>
      <c r="R8671" s="9" t="s">
        <v>368</v>
      </c>
      <c r="S8671" s="50" t="s">
        <v>368</v>
      </c>
      <c r="T8671" s="9" t="s">
        <v>368</v>
      </c>
      <c r="U8671" s="9" t="s">
        <v>368</v>
      </c>
    </row>
    <row r="8672">
      <c r="F8672" s="9"/>
      <c r="N8672" s="50"/>
      <c r="O8672" s="50"/>
      <c r="P8672" s="50"/>
      <c r="Q8672" s="50" t="s">
        <v>368</v>
      </c>
      <c r="R8672" s="9" t="s">
        <v>368</v>
      </c>
      <c r="S8672" s="50" t="s">
        <v>368</v>
      </c>
      <c r="T8672" s="9" t="s">
        <v>368</v>
      </c>
      <c r="U8672" s="9" t="s">
        <v>368</v>
      </c>
    </row>
    <row r="8673">
      <c r="F8673" s="9"/>
      <c r="N8673" s="50"/>
      <c r="O8673" s="50"/>
      <c r="P8673" s="50"/>
      <c r="Q8673" s="50" t="s">
        <v>368</v>
      </c>
      <c r="R8673" s="9" t="s">
        <v>368</v>
      </c>
      <c r="S8673" s="50" t="s">
        <v>368</v>
      </c>
      <c r="T8673" s="9" t="s">
        <v>368</v>
      </c>
      <c r="U8673" s="9" t="s">
        <v>368</v>
      </c>
    </row>
    <row r="8674">
      <c r="F8674" s="9"/>
      <c r="N8674" s="50"/>
      <c r="O8674" s="50"/>
      <c r="P8674" s="50"/>
      <c r="Q8674" s="50" t="s">
        <v>368</v>
      </c>
      <c r="R8674" s="9" t="s">
        <v>368</v>
      </c>
      <c r="S8674" s="50" t="s">
        <v>368</v>
      </c>
      <c r="T8674" s="9" t="s">
        <v>368</v>
      </c>
      <c r="U8674" s="9" t="s">
        <v>368</v>
      </c>
    </row>
    <row r="8675">
      <c r="F8675" s="9"/>
      <c r="N8675" s="50"/>
      <c r="O8675" s="50"/>
      <c r="P8675" s="50"/>
      <c r="Q8675" s="50" t="s">
        <v>368</v>
      </c>
      <c r="R8675" s="9" t="s">
        <v>368</v>
      </c>
      <c r="S8675" s="50" t="s">
        <v>368</v>
      </c>
      <c r="T8675" s="9" t="s">
        <v>368</v>
      </c>
      <c r="U8675" s="9" t="s">
        <v>368</v>
      </c>
    </row>
    <row r="8676">
      <c r="F8676" s="9"/>
      <c r="N8676" s="50"/>
      <c r="O8676" s="50"/>
      <c r="P8676" s="50"/>
      <c r="Q8676" s="50" t="s">
        <v>368</v>
      </c>
      <c r="R8676" s="9" t="s">
        <v>368</v>
      </c>
      <c r="S8676" s="50" t="s">
        <v>368</v>
      </c>
      <c r="T8676" s="9" t="s">
        <v>368</v>
      </c>
      <c r="U8676" s="9" t="s">
        <v>368</v>
      </c>
    </row>
    <row r="8677">
      <c r="F8677" s="9"/>
      <c r="N8677" s="50"/>
      <c r="O8677" s="50"/>
      <c r="P8677" s="50"/>
      <c r="Q8677" s="50" t="s">
        <v>368</v>
      </c>
      <c r="R8677" s="9" t="s">
        <v>368</v>
      </c>
      <c r="S8677" s="50" t="s">
        <v>368</v>
      </c>
      <c r="T8677" s="9" t="s">
        <v>368</v>
      </c>
      <c r="U8677" s="9" t="s">
        <v>368</v>
      </c>
    </row>
    <row r="8678">
      <c r="F8678" s="9"/>
      <c r="N8678" s="50"/>
      <c r="O8678" s="50"/>
      <c r="P8678" s="50"/>
      <c r="Q8678" s="50" t="s">
        <v>368</v>
      </c>
      <c r="R8678" s="9" t="s">
        <v>368</v>
      </c>
      <c r="S8678" s="50" t="s">
        <v>368</v>
      </c>
      <c r="T8678" s="9" t="s">
        <v>368</v>
      </c>
      <c r="U8678" s="9" t="s">
        <v>368</v>
      </c>
    </row>
    <row r="8679">
      <c r="F8679" s="9"/>
      <c r="N8679" s="50"/>
      <c r="O8679" s="50"/>
      <c r="P8679" s="50"/>
      <c r="Q8679" s="50" t="s">
        <v>368</v>
      </c>
      <c r="R8679" s="9" t="s">
        <v>368</v>
      </c>
      <c r="S8679" s="50" t="s">
        <v>368</v>
      </c>
      <c r="T8679" s="9" t="s">
        <v>368</v>
      </c>
      <c r="U8679" s="9" t="s">
        <v>368</v>
      </c>
    </row>
    <row r="8680">
      <c r="F8680" s="9"/>
      <c r="N8680" s="50"/>
      <c r="O8680" s="50"/>
      <c r="P8680" s="50"/>
      <c r="Q8680" s="50" t="s">
        <v>368</v>
      </c>
      <c r="R8680" s="9" t="s">
        <v>368</v>
      </c>
      <c r="S8680" s="50" t="s">
        <v>368</v>
      </c>
      <c r="T8680" s="9" t="s">
        <v>368</v>
      </c>
      <c r="U8680" s="9" t="s">
        <v>368</v>
      </c>
    </row>
    <row r="8681">
      <c r="F8681" s="9"/>
      <c r="N8681" s="50"/>
      <c r="O8681" s="50"/>
      <c r="P8681" s="50"/>
      <c r="Q8681" s="50" t="s">
        <v>368</v>
      </c>
      <c r="R8681" s="9" t="s">
        <v>368</v>
      </c>
      <c r="S8681" s="50" t="s">
        <v>368</v>
      </c>
      <c r="T8681" s="9" t="s">
        <v>368</v>
      </c>
      <c r="U8681" s="9" t="s">
        <v>368</v>
      </c>
    </row>
    <row r="8682">
      <c r="F8682" s="9"/>
      <c r="N8682" s="50"/>
      <c r="O8682" s="50"/>
      <c r="P8682" s="50"/>
      <c r="Q8682" s="50" t="s">
        <v>368</v>
      </c>
      <c r="R8682" s="9" t="s">
        <v>368</v>
      </c>
      <c r="S8682" s="50" t="s">
        <v>368</v>
      </c>
      <c r="T8682" s="9" t="s">
        <v>368</v>
      </c>
      <c r="U8682" s="9" t="s">
        <v>368</v>
      </c>
    </row>
    <row r="8683">
      <c r="F8683" s="9"/>
      <c r="N8683" s="50"/>
      <c r="O8683" s="50"/>
      <c r="P8683" s="50"/>
      <c r="Q8683" s="50" t="s">
        <v>368</v>
      </c>
      <c r="R8683" s="9" t="s">
        <v>368</v>
      </c>
      <c r="S8683" s="50" t="s">
        <v>368</v>
      </c>
      <c r="T8683" s="9" t="s">
        <v>368</v>
      </c>
      <c r="U8683" s="9" t="s">
        <v>368</v>
      </c>
    </row>
    <row r="8684">
      <c r="F8684" s="9"/>
      <c r="N8684" s="50"/>
      <c r="O8684" s="50"/>
      <c r="P8684" s="50"/>
      <c r="Q8684" s="50" t="s">
        <v>368</v>
      </c>
      <c r="R8684" s="9" t="s">
        <v>368</v>
      </c>
      <c r="S8684" s="50" t="s">
        <v>368</v>
      </c>
      <c r="T8684" s="9" t="s">
        <v>368</v>
      </c>
      <c r="U8684" s="9" t="s">
        <v>368</v>
      </c>
    </row>
    <row r="8685">
      <c r="F8685" s="9"/>
      <c r="N8685" s="50"/>
      <c r="O8685" s="50"/>
      <c r="P8685" s="50"/>
      <c r="Q8685" s="50" t="s">
        <v>368</v>
      </c>
      <c r="R8685" s="9" t="s">
        <v>368</v>
      </c>
      <c r="S8685" s="50" t="s">
        <v>368</v>
      </c>
      <c r="T8685" s="9" t="s">
        <v>368</v>
      </c>
      <c r="U8685" s="9" t="s">
        <v>368</v>
      </c>
    </row>
    <row r="8686">
      <c r="F8686" s="9"/>
      <c r="N8686" s="50"/>
      <c r="O8686" s="50"/>
      <c r="P8686" s="50"/>
      <c r="Q8686" s="50" t="s">
        <v>368</v>
      </c>
      <c r="R8686" s="9" t="s">
        <v>368</v>
      </c>
      <c r="S8686" s="50" t="s">
        <v>368</v>
      </c>
      <c r="T8686" s="9" t="s">
        <v>368</v>
      </c>
      <c r="U8686" s="9" t="s">
        <v>368</v>
      </c>
    </row>
    <row r="8687">
      <c r="F8687" s="9"/>
      <c r="N8687" s="50"/>
      <c r="O8687" s="50"/>
      <c r="P8687" s="50"/>
      <c r="Q8687" s="50" t="s">
        <v>368</v>
      </c>
      <c r="R8687" s="9" t="s">
        <v>368</v>
      </c>
      <c r="S8687" s="50" t="s">
        <v>368</v>
      </c>
      <c r="T8687" s="9" t="s">
        <v>368</v>
      </c>
      <c r="U8687" s="9" t="s">
        <v>368</v>
      </c>
    </row>
    <row r="8688">
      <c r="F8688" s="9"/>
      <c r="N8688" s="50"/>
      <c r="O8688" s="50"/>
      <c r="P8688" s="50"/>
      <c r="Q8688" s="50" t="s">
        <v>368</v>
      </c>
      <c r="R8688" s="9" t="s">
        <v>368</v>
      </c>
      <c r="S8688" s="50" t="s">
        <v>368</v>
      </c>
      <c r="T8688" s="9" t="s">
        <v>368</v>
      </c>
      <c r="U8688" s="9" t="s">
        <v>368</v>
      </c>
    </row>
    <row r="8689">
      <c r="F8689" s="9"/>
      <c r="N8689" s="50"/>
      <c r="O8689" s="50"/>
      <c r="P8689" s="50"/>
      <c r="Q8689" s="50" t="s">
        <v>368</v>
      </c>
      <c r="R8689" s="9" t="s">
        <v>368</v>
      </c>
      <c r="S8689" s="50" t="s">
        <v>368</v>
      </c>
      <c r="T8689" s="9" t="s">
        <v>368</v>
      </c>
      <c r="U8689" s="9" t="s">
        <v>368</v>
      </c>
    </row>
    <row r="8690">
      <c r="F8690" s="9"/>
      <c r="N8690" s="50"/>
      <c r="O8690" s="50"/>
      <c r="P8690" s="50"/>
      <c r="Q8690" s="50" t="s">
        <v>368</v>
      </c>
      <c r="R8690" s="9" t="s">
        <v>368</v>
      </c>
      <c r="S8690" s="50" t="s">
        <v>368</v>
      </c>
      <c r="T8690" s="9" t="s">
        <v>368</v>
      </c>
      <c r="U8690" s="9" t="s">
        <v>368</v>
      </c>
    </row>
    <row r="8691">
      <c r="F8691" s="9"/>
      <c r="N8691" s="50"/>
      <c r="O8691" s="50"/>
      <c r="P8691" s="50"/>
      <c r="Q8691" s="50" t="s">
        <v>368</v>
      </c>
      <c r="R8691" s="9" t="s">
        <v>368</v>
      </c>
      <c r="S8691" s="50" t="s">
        <v>368</v>
      </c>
      <c r="T8691" s="9" t="s">
        <v>368</v>
      </c>
      <c r="U8691" s="9" t="s">
        <v>368</v>
      </c>
    </row>
    <row r="8692">
      <c r="F8692" s="9"/>
      <c r="N8692" s="50"/>
      <c r="O8692" s="50"/>
      <c r="P8692" s="50"/>
      <c r="Q8692" s="50" t="s">
        <v>368</v>
      </c>
      <c r="R8692" s="9" t="s">
        <v>368</v>
      </c>
      <c r="S8692" s="50" t="s">
        <v>368</v>
      </c>
      <c r="T8692" s="9" t="s">
        <v>368</v>
      </c>
      <c r="U8692" s="9" t="s">
        <v>368</v>
      </c>
    </row>
    <row r="8693">
      <c r="F8693" s="9"/>
      <c r="N8693" s="50"/>
      <c r="O8693" s="50"/>
      <c r="P8693" s="50"/>
      <c r="Q8693" s="50" t="s">
        <v>368</v>
      </c>
      <c r="R8693" s="9" t="s">
        <v>368</v>
      </c>
      <c r="S8693" s="50" t="s">
        <v>368</v>
      </c>
      <c r="T8693" s="9" t="s">
        <v>368</v>
      </c>
      <c r="U8693" s="9" t="s">
        <v>368</v>
      </c>
    </row>
    <row r="8694">
      <c r="F8694" s="9"/>
      <c r="N8694" s="50"/>
      <c r="O8694" s="50"/>
      <c r="P8694" s="50"/>
      <c r="Q8694" s="50" t="s">
        <v>368</v>
      </c>
      <c r="R8694" s="9" t="s">
        <v>368</v>
      </c>
      <c r="S8694" s="50" t="s">
        <v>368</v>
      </c>
      <c r="T8694" s="9" t="s">
        <v>368</v>
      </c>
      <c r="U8694" s="9" t="s">
        <v>368</v>
      </c>
    </row>
    <row r="8695">
      <c r="F8695" s="9"/>
      <c r="N8695" s="50"/>
      <c r="O8695" s="50"/>
      <c r="P8695" s="50"/>
      <c r="Q8695" s="50" t="s">
        <v>368</v>
      </c>
      <c r="R8695" s="9" t="s">
        <v>368</v>
      </c>
      <c r="S8695" s="50" t="s">
        <v>368</v>
      </c>
      <c r="T8695" s="9" t="s">
        <v>368</v>
      </c>
      <c r="U8695" s="9" t="s">
        <v>368</v>
      </c>
    </row>
    <row r="8696">
      <c r="F8696" s="9"/>
      <c r="N8696" s="50"/>
      <c r="O8696" s="50"/>
      <c r="P8696" s="50"/>
      <c r="Q8696" s="50" t="s">
        <v>368</v>
      </c>
      <c r="R8696" s="9" t="s">
        <v>368</v>
      </c>
      <c r="S8696" s="50" t="s">
        <v>368</v>
      </c>
      <c r="T8696" s="9" t="s">
        <v>368</v>
      </c>
      <c r="U8696" s="9" t="s">
        <v>368</v>
      </c>
    </row>
    <row r="8697">
      <c r="F8697" s="9"/>
      <c r="N8697" s="50"/>
      <c r="O8697" s="50"/>
      <c r="P8697" s="50"/>
      <c r="Q8697" s="50" t="s">
        <v>368</v>
      </c>
      <c r="R8697" s="9" t="s">
        <v>368</v>
      </c>
      <c r="S8697" s="50" t="s">
        <v>368</v>
      </c>
      <c r="T8697" s="9" t="s">
        <v>368</v>
      </c>
      <c r="U8697" s="9" t="s">
        <v>368</v>
      </c>
    </row>
    <row r="8698">
      <c r="F8698" s="9"/>
      <c r="N8698" s="50"/>
      <c r="O8698" s="50"/>
      <c r="P8698" s="50"/>
      <c r="Q8698" s="50" t="s">
        <v>368</v>
      </c>
      <c r="R8698" s="9" t="s">
        <v>368</v>
      </c>
      <c r="S8698" s="50" t="s">
        <v>368</v>
      </c>
      <c r="T8698" s="9" t="s">
        <v>368</v>
      </c>
      <c r="U8698" s="9" t="s">
        <v>368</v>
      </c>
    </row>
    <row r="8699">
      <c r="F8699" s="9"/>
      <c r="N8699" s="50"/>
      <c r="O8699" s="50"/>
      <c r="P8699" s="50"/>
      <c r="Q8699" s="50" t="s">
        <v>368</v>
      </c>
      <c r="R8699" s="9" t="s">
        <v>368</v>
      </c>
      <c r="S8699" s="50" t="s">
        <v>368</v>
      </c>
      <c r="T8699" s="9" t="s">
        <v>368</v>
      </c>
      <c r="U8699" s="9" t="s">
        <v>368</v>
      </c>
    </row>
    <row r="8700">
      <c r="F8700" s="9"/>
      <c r="N8700" s="50"/>
      <c r="O8700" s="50"/>
      <c r="P8700" s="50"/>
      <c r="Q8700" s="50" t="s">
        <v>368</v>
      </c>
      <c r="R8700" s="9" t="s">
        <v>368</v>
      </c>
      <c r="S8700" s="50" t="s">
        <v>368</v>
      </c>
      <c r="T8700" s="9" t="s">
        <v>368</v>
      </c>
      <c r="U8700" s="9" t="s">
        <v>368</v>
      </c>
    </row>
    <row r="8701">
      <c r="F8701" s="9"/>
      <c r="N8701" s="50"/>
      <c r="O8701" s="50"/>
      <c r="P8701" s="50"/>
      <c r="Q8701" s="50" t="s">
        <v>368</v>
      </c>
      <c r="R8701" s="9" t="s">
        <v>368</v>
      </c>
      <c r="S8701" s="50" t="s">
        <v>368</v>
      </c>
      <c r="T8701" s="9" t="s">
        <v>368</v>
      </c>
      <c r="U8701" s="9" t="s">
        <v>368</v>
      </c>
    </row>
    <row r="8702">
      <c r="F8702" s="9"/>
      <c r="N8702" s="50"/>
      <c r="O8702" s="50"/>
      <c r="P8702" s="50"/>
      <c r="Q8702" s="50" t="s">
        <v>368</v>
      </c>
      <c r="R8702" s="9" t="s">
        <v>368</v>
      </c>
      <c r="S8702" s="50" t="s">
        <v>368</v>
      </c>
      <c r="T8702" s="9" t="s">
        <v>368</v>
      </c>
      <c r="U8702" s="9" t="s">
        <v>368</v>
      </c>
    </row>
    <row r="8703">
      <c r="F8703" s="9"/>
      <c r="N8703" s="50"/>
      <c r="O8703" s="50"/>
      <c r="P8703" s="50"/>
      <c r="Q8703" s="50" t="s">
        <v>368</v>
      </c>
      <c r="R8703" s="9" t="s">
        <v>368</v>
      </c>
      <c r="S8703" s="50" t="s">
        <v>368</v>
      </c>
      <c r="T8703" s="9" t="s">
        <v>368</v>
      </c>
      <c r="U8703" s="9" t="s">
        <v>368</v>
      </c>
    </row>
    <row r="8704">
      <c r="F8704" s="9"/>
      <c r="N8704" s="50"/>
      <c r="O8704" s="50"/>
      <c r="P8704" s="50"/>
      <c r="Q8704" s="50" t="s">
        <v>368</v>
      </c>
      <c r="R8704" s="9" t="s">
        <v>368</v>
      </c>
      <c r="S8704" s="50" t="s">
        <v>368</v>
      </c>
      <c r="T8704" s="9" t="s">
        <v>368</v>
      </c>
      <c r="U8704" s="9" t="s">
        <v>368</v>
      </c>
    </row>
    <row r="8705">
      <c r="F8705" s="9"/>
      <c r="N8705" s="50"/>
      <c r="O8705" s="50"/>
      <c r="P8705" s="50"/>
      <c r="Q8705" s="50" t="s">
        <v>368</v>
      </c>
      <c r="R8705" s="9" t="s">
        <v>368</v>
      </c>
      <c r="S8705" s="50" t="s">
        <v>368</v>
      </c>
      <c r="T8705" s="9" t="s">
        <v>368</v>
      </c>
      <c r="U8705" s="9" t="s">
        <v>368</v>
      </c>
    </row>
    <row r="8706">
      <c r="F8706" s="9"/>
      <c r="N8706" s="50"/>
      <c r="O8706" s="50"/>
      <c r="P8706" s="50"/>
      <c r="Q8706" s="50" t="s">
        <v>368</v>
      </c>
      <c r="R8706" s="9" t="s">
        <v>368</v>
      </c>
      <c r="S8706" s="50" t="s">
        <v>368</v>
      </c>
      <c r="T8706" s="9" t="s">
        <v>368</v>
      </c>
      <c r="U8706" s="9" t="s">
        <v>368</v>
      </c>
    </row>
    <row r="8707">
      <c r="F8707" s="9"/>
      <c r="N8707" s="50"/>
      <c r="O8707" s="50"/>
      <c r="P8707" s="50"/>
      <c r="Q8707" s="50" t="s">
        <v>368</v>
      </c>
      <c r="R8707" s="9" t="s">
        <v>368</v>
      </c>
      <c r="S8707" s="50" t="s">
        <v>368</v>
      </c>
      <c r="T8707" s="9" t="s">
        <v>368</v>
      </c>
      <c r="U8707" s="9" t="s">
        <v>368</v>
      </c>
    </row>
    <row r="8708">
      <c r="F8708" s="9"/>
      <c r="N8708" s="50"/>
      <c r="O8708" s="50"/>
      <c r="P8708" s="50"/>
      <c r="Q8708" s="50" t="s">
        <v>368</v>
      </c>
      <c r="R8708" s="9" t="s">
        <v>368</v>
      </c>
      <c r="S8708" s="50" t="s">
        <v>368</v>
      </c>
      <c r="T8708" s="9" t="s">
        <v>368</v>
      </c>
      <c r="U8708" s="9" t="s">
        <v>368</v>
      </c>
    </row>
    <row r="8709">
      <c r="F8709" s="9"/>
      <c r="N8709" s="50"/>
      <c r="O8709" s="50"/>
      <c r="P8709" s="50"/>
      <c r="Q8709" s="50" t="s">
        <v>368</v>
      </c>
      <c r="R8709" s="9" t="s">
        <v>368</v>
      </c>
      <c r="S8709" s="50" t="s">
        <v>368</v>
      </c>
      <c r="T8709" s="9" t="s">
        <v>368</v>
      </c>
      <c r="U8709" s="9" t="s">
        <v>368</v>
      </c>
    </row>
    <row r="8710">
      <c r="F8710" s="9"/>
      <c r="N8710" s="50"/>
      <c r="O8710" s="50"/>
      <c r="P8710" s="50"/>
      <c r="Q8710" s="50" t="s">
        <v>368</v>
      </c>
      <c r="R8710" s="9" t="s">
        <v>368</v>
      </c>
      <c r="S8710" s="50" t="s">
        <v>368</v>
      </c>
      <c r="T8710" s="9" t="s">
        <v>368</v>
      </c>
      <c r="U8710" s="9" t="s">
        <v>368</v>
      </c>
    </row>
    <row r="8711">
      <c r="F8711" s="9"/>
      <c r="N8711" s="50"/>
      <c r="O8711" s="50"/>
      <c r="P8711" s="50"/>
      <c r="Q8711" s="50" t="s">
        <v>368</v>
      </c>
      <c r="R8711" s="9" t="s">
        <v>368</v>
      </c>
      <c r="S8711" s="50" t="s">
        <v>368</v>
      </c>
      <c r="T8711" s="9" t="s">
        <v>368</v>
      </c>
      <c r="U8711" s="9" t="s">
        <v>368</v>
      </c>
    </row>
    <row r="8712">
      <c r="F8712" s="9"/>
      <c r="N8712" s="50"/>
      <c r="O8712" s="50"/>
      <c r="P8712" s="50"/>
      <c r="Q8712" s="50" t="s">
        <v>368</v>
      </c>
      <c r="R8712" s="9" t="s">
        <v>368</v>
      </c>
      <c r="S8712" s="50" t="s">
        <v>368</v>
      </c>
      <c r="T8712" s="9" t="s">
        <v>368</v>
      </c>
      <c r="U8712" s="9" t="s">
        <v>368</v>
      </c>
    </row>
    <row r="8713">
      <c r="F8713" s="9"/>
      <c r="N8713" s="50"/>
      <c r="O8713" s="50"/>
      <c r="P8713" s="50"/>
      <c r="Q8713" s="50" t="s">
        <v>368</v>
      </c>
      <c r="R8713" s="9" t="s">
        <v>368</v>
      </c>
      <c r="S8713" s="50" t="s">
        <v>368</v>
      </c>
      <c r="T8713" s="9" t="s">
        <v>368</v>
      </c>
      <c r="U8713" s="9" t="s">
        <v>368</v>
      </c>
    </row>
    <row r="8714">
      <c r="F8714" s="9"/>
      <c r="N8714" s="50"/>
      <c r="O8714" s="50"/>
      <c r="P8714" s="50"/>
      <c r="Q8714" s="50" t="s">
        <v>368</v>
      </c>
      <c r="R8714" s="9" t="s">
        <v>368</v>
      </c>
      <c r="S8714" s="50" t="s">
        <v>368</v>
      </c>
      <c r="T8714" s="9" t="s">
        <v>368</v>
      </c>
      <c r="U8714" s="9" t="s">
        <v>368</v>
      </c>
    </row>
    <row r="8715">
      <c r="F8715" s="9"/>
      <c r="N8715" s="50"/>
      <c r="O8715" s="50"/>
      <c r="P8715" s="50"/>
      <c r="Q8715" s="50" t="s">
        <v>368</v>
      </c>
      <c r="R8715" s="9" t="s">
        <v>368</v>
      </c>
      <c r="S8715" s="50" t="s">
        <v>368</v>
      </c>
      <c r="T8715" s="9" t="s">
        <v>368</v>
      </c>
      <c r="U8715" s="9" t="s">
        <v>368</v>
      </c>
    </row>
    <row r="8716">
      <c r="F8716" s="9"/>
      <c r="N8716" s="50"/>
      <c r="O8716" s="50"/>
      <c r="P8716" s="50"/>
      <c r="Q8716" s="50" t="s">
        <v>368</v>
      </c>
      <c r="R8716" s="9" t="s">
        <v>368</v>
      </c>
      <c r="S8716" s="50" t="s">
        <v>368</v>
      </c>
      <c r="T8716" s="9" t="s">
        <v>368</v>
      </c>
      <c r="U8716" s="9" t="s">
        <v>368</v>
      </c>
    </row>
    <row r="8717">
      <c r="F8717" s="9"/>
      <c r="N8717" s="50"/>
      <c r="O8717" s="50"/>
      <c r="P8717" s="50"/>
      <c r="Q8717" s="50" t="s">
        <v>368</v>
      </c>
      <c r="R8717" s="9" t="s">
        <v>368</v>
      </c>
      <c r="S8717" s="50" t="s">
        <v>368</v>
      </c>
      <c r="T8717" s="9" t="s">
        <v>368</v>
      </c>
      <c r="U8717" s="9" t="s">
        <v>368</v>
      </c>
    </row>
    <row r="8718">
      <c r="F8718" s="9"/>
      <c r="N8718" s="50"/>
      <c r="O8718" s="50"/>
      <c r="P8718" s="50"/>
      <c r="Q8718" s="50" t="s">
        <v>368</v>
      </c>
      <c r="R8718" s="9" t="s">
        <v>368</v>
      </c>
      <c r="S8718" s="50" t="s">
        <v>368</v>
      </c>
      <c r="T8718" s="9" t="s">
        <v>368</v>
      </c>
      <c r="U8718" s="9" t="s">
        <v>368</v>
      </c>
    </row>
    <row r="8719">
      <c r="F8719" s="9"/>
      <c r="N8719" s="50"/>
      <c r="O8719" s="50"/>
      <c r="P8719" s="50"/>
      <c r="Q8719" s="50" t="s">
        <v>368</v>
      </c>
      <c r="R8719" s="9" t="s">
        <v>368</v>
      </c>
      <c r="S8719" s="50" t="s">
        <v>368</v>
      </c>
      <c r="T8719" s="9" t="s">
        <v>368</v>
      </c>
      <c r="U8719" s="9" t="s">
        <v>368</v>
      </c>
    </row>
    <row r="8720">
      <c r="F8720" s="9"/>
      <c r="N8720" s="50"/>
      <c r="O8720" s="50"/>
      <c r="P8720" s="50"/>
      <c r="Q8720" s="50" t="s">
        <v>368</v>
      </c>
      <c r="R8720" s="9" t="s">
        <v>368</v>
      </c>
      <c r="S8720" s="50" t="s">
        <v>368</v>
      </c>
      <c r="T8720" s="9" t="s">
        <v>368</v>
      </c>
      <c r="U8720" s="9" t="s">
        <v>368</v>
      </c>
    </row>
    <row r="8721">
      <c r="F8721" s="9"/>
      <c r="N8721" s="50"/>
      <c r="O8721" s="50"/>
      <c r="P8721" s="50"/>
      <c r="Q8721" s="50" t="s">
        <v>368</v>
      </c>
      <c r="R8721" s="9" t="s">
        <v>368</v>
      </c>
      <c r="S8721" s="50" t="s">
        <v>368</v>
      </c>
      <c r="T8721" s="9" t="s">
        <v>368</v>
      </c>
      <c r="U8721" s="9" t="s">
        <v>368</v>
      </c>
    </row>
    <row r="8722">
      <c r="F8722" s="9"/>
      <c r="N8722" s="50"/>
      <c r="O8722" s="50"/>
      <c r="P8722" s="50"/>
      <c r="Q8722" s="50" t="s">
        <v>368</v>
      </c>
      <c r="R8722" s="9" t="s">
        <v>368</v>
      </c>
      <c r="S8722" s="50" t="s">
        <v>368</v>
      </c>
      <c r="T8722" s="9" t="s">
        <v>368</v>
      </c>
      <c r="U8722" s="9" t="s">
        <v>368</v>
      </c>
    </row>
    <row r="8723">
      <c r="F8723" s="9"/>
      <c r="N8723" s="50"/>
      <c r="O8723" s="50"/>
      <c r="P8723" s="50"/>
      <c r="Q8723" s="50" t="s">
        <v>368</v>
      </c>
      <c r="R8723" s="9" t="s">
        <v>368</v>
      </c>
      <c r="S8723" s="50" t="s">
        <v>368</v>
      </c>
      <c r="T8723" s="9" t="s">
        <v>368</v>
      </c>
      <c r="U8723" s="9" t="s">
        <v>368</v>
      </c>
    </row>
    <row r="8724">
      <c r="F8724" s="9"/>
      <c r="N8724" s="50"/>
      <c r="O8724" s="50"/>
      <c r="P8724" s="50"/>
      <c r="Q8724" s="50" t="s">
        <v>368</v>
      </c>
      <c r="R8724" s="9" t="s">
        <v>368</v>
      </c>
      <c r="S8724" s="50" t="s">
        <v>368</v>
      </c>
      <c r="T8724" s="9" t="s">
        <v>368</v>
      </c>
      <c r="U8724" s="9" t="s">
        <v>368</v>
      </c>
    </row>
    <row r="8725">
      <c r="F8725" s="9"/>
      <c r="N8725" s="50"/>
      <c r="O8725" s="50"/>
      <c r="P8725" s="50"/>
      <c r="Q8725" s="50" t="s">
        <v>368</v>
      </c>
      <c r="R8725" s="9" t="s">
        <v>368</v>
      </c>
      <c r="S8725" s="50" t="s">
        <v>368</v>
      </c>
      <c r="T8725" s="9" t="s">
        <v>368</v>
      </c>
      <c r="U8725" s="9" t="s">
        <v>368</v>
      </c>
    </row>
    <row r="8726">
      <c r="F8726" s="9"/>
      <c r="N8726" s="50"/>
      <c r="O8726" s="50"/>
      <c r="P8726" s="50"/>
      <c r="Q8726" s="50" t="s">
        <v>368</v>
      </c>
      <c r="R8726" s="9" t="s">
        <v>368</v>
      </c>
      <c r="S8726" s="50" t="s">
        <v>368</v>
      </c>
      <c r="T8726" s="9" t="s">
        <v>368</v>
      </c>
      <c r="U8726" s="9" t="s">
        <v>368</v>
      </c>
    </row>
    <row r="8727">
      <c r="F8727" s="9"/>
      <c r="N8727" s="50"/>
      <c r="O8727" s="50"/>
      <c r="P8727" s="50"/>
      <c r="Q8727" s="50" t="s">
        <v>368</v>
      </c>
      <c r="R8727" s="9" t="s">
        <v>368</v>
      </c>
      <c r="S8727" s="50" t="s">
        <v>368</v>
      </c>
      <c r="T8727" s="9" t="s">
        <v>368</v>
      </c>
      <c r="U8727" s="9" t="s">
        <v>368</v>
      </c>
    </row>
    <row r="8728">
      <c r="F8728" s="9"/>
      <c r="N8728" s="50"/>
      <c r="O8728" s="50"/>
      <c r="P8728" s="50"/>
      <c r="Q8728" s="50" t="s">
        <v>368</v>
      </c>
      <c r="R8728" s="9" t="s">
        <v>368</v>
      </c>
      <c r="S8728" s="50" t="s">
        <v>368</v>
      </c>
      <c r="T8728" s="9" t="s">
        <v>368</v>
      </c>
      <c r="U8728" s="9" t="s">
        <v>368</v>
      </c>
    </row>
    <row r="8729">
      <c r="F8729" s="9"/>
      <c r="N8729" s="50"/>
      <c r="O8729" s="50"/>
      <c r="P8729" s="50"/>
      <c r="Q8729" s="50" t="s">
        <v>368</v>
      </c>
      <c r="R8729" s="9" t="s">
        <v>368</v>
      </c>
      <c r="S8729" s="50" t="s">
        <v>368</v>
      </c>
      <c r="T8729" s="9" t="s">
        <v>368</v>
      </c>
      <c r="U8729" s="9" t="s">
        <v>368</v>
      </c>
    </row>
    <row r="8730">
      <c r="F8730" s="9"/>
      <c r="N8730" s="50"/>
      <c r="O8730" s="50"/>
      <c r="P8730" s="50"/>
      <c r="Q8730" s="50" t="s">
        <v>368</v>
      </c>
      <c r="R8730" s="9" t="s">
        <v>368</v>
      </c>
      <c r="S8730" s="50" t="s">
        <v>368</v>
      </c>
      <c r="T8730" s="9" t="s">
        <v>368</v>
      </c>
      <c r="U8730" s="9" t="s">
        <v>368</v>
      </c>
    </row>
    <row r="8731">
      <c r="F8731" s="9"/>
      <c r="N8731" s="50"/>
      <c r="O8731" s="50"/>
      <c r="P8731" s="50"/>
      <c r="Q8731" s="50" t="s">
        <v>368</v>
      </c>
      <c r="R8731" s="9" t="s">
        <v>368</v>
      </c>
      <c r="S8731" s="50" t="s">
        <v>368</v>
      </c>
      <c r="T8731" s="9" t="s">
        <v>368</v>
      </c>
      <c r="U8731" s="9" t="s">
        <v>368</v>
      </c>
    </row>
    <row r="8732">
      <c r="F8732" s="9"/>
      <c r="N8732" s="50"/>
      <c r="O8732" s="50"/>
      <c r="P8732" s="50"/>
      <c r="Q8732" s="50" t="s">
        <v>368</v>
      </c>
      <c r="R8732" s="9" t="s">
        <v>368</v>
      </c>
      <c r="S8732" s="50" t="s">
        <v>368</v>
      </c>
      <c r="T8732" s="9" t="s">
        <v>368</v>
      </c>
      <c r="U8732" s="9" t="s">
        <v>368</v>
      </c>
    </row>
    <row r="8733">
      <c r="F8733" s="9"/>
      <c r="N8733" s="50"/>
      <c r="O8733" s="50"/>
      <c r="P8733" s="50"/>
      <c r="Q8733" s="50" t="s">
        <v>368</v>
      </c>
      <c r="R8733" s="9" t="s">
        <v>368</v>
      </c>
      <c r="S8733" s="50" t="s">
        <v>368</v>
      </c>
      <c r="T8733" s="9" t="s">
        <v>368</v>
      </c>
      <c r="U8733" s="9" t="s">
        <v>368</v>
      </c>
    </row>
    <row r="8734">
      <c r="F8734" s="9"/>
      <c r="N8734" s="50"/>
      <c r="O8734" s="50"/>
      <c r="P8734" s="50"/>
      <c r="Q8734" s="50" t="s">
        <v>368</v>
      </c>
      <c r="R8734" s="9" t="s">
        <v>368</v>
      </c>
      <c r="S8734" s="50" t="s">
        <v>368</v>
      </c>
      <c r="T8734" s="9" t="s">
        <v>368</v>
      </c>
      <c r="U8734" s="9" t="s">
        <v>368</v>
      </c>
    </row>
    <row r="8735">
      <c r="F8735" s="9"/>
      <c r="N8735" s="50"/>
      <c r="O8735" s="50"/>
      <c r="P8735" s="50"/>
      <c r="Q8735" s="50" t="s">
        <v>368</v>
      </c>
      <c r="R8735" s="9" t="s">
        <v>368</v>
      </c>
      <c r="S8735" s="50" t="s">
        <v>368</v>
      </c>
      <c r="T8735" s="9" t="s">
        <v>368</v>
      </c>
      <c r="U8735" s="9" t="s">
        <v>368</v>
      </c>
    </row>
    <row r="8736">
      <c r="F8736" s="9"/>
      <c r="N8736" s="50"/>
      <c r="O8736" s="50"/>
      <c r="P8736" s="50"/>
      <c r="Q8736" s="50" t="s">
        <v>368</v>
      </c>
      <c r="R8736" s="9" t="s">
        <v>368</v>
      </c>
      <c r="S8736" s="50" t="s">
        <v>368</v>
      </c>
      <c r="T8736" s="9" t="s">
        <v>368</v>
      </c>
      <c r="U8736" s="9" t="s">
        <v>368</v>
      </c>
    </row>
    <row r="8737">
      <c r="F8737" s="9"/>
      <c r="N8737" s="50"/>
      <c r="O8737" s="50"/>
      <c r="P8737" s="50"/>
      <c r="Q8737" s="50" t="s">
        <v>368</v>
      </c>
      <c r="R8737" s="9" t="s">
        <v>368</v>
      </c>
      <c r="S8737" s="50" t="s">
        <v>368</v>
      </c>
      <c r="T8737" s="9" t="s">
        <v>368</v>
      </c>
      <c r="U8737" s="9" t="s">
        <v>368</v>
      </c>
    </row>
    <row r="8738">
      <c r="F8738" s="9"/>
      <c r="N8738" s="50"/>
      <c r="O8738" s="50"/>
      <c r="P8738" s="50"/>
      <c r="Q8738" s="50" t="s">
        <v>368</v>
      </c>
      <c r="R8738" s="9" t="s">
        <v>368</v>
      </c>
      <c r="S8738" s="50" t="s">
        <v>368</v>
      </c>
      <c r="T8738" s="9" t="s">
        <v>368</v>
      </c>
      <c r="U8738" s="9" t="s">
        <v>368</v>
      </c>
    </row>
    <row r="8739">
      <c r="F8739" s="9"/>
      <c r="N8739" s="50"/>
      <c r="O8739" s="50"/>
      <c r="P8739" s="50"/>
      <c r="Q8739" s="50" t="s">
        <v>368</v>
      </c>
      <c r="R8739" s="9" t="s">
        <v>368</v>
      </c>
      <c r="S8739" s="50" t="s">
        <v>368</v>
      </c>
      <c r="T8739" s="9" t="s">
        <v>368</v>
      </c>
      <c r="U8739" s="9" t="s">
        <v>368</v>
      </c>
    </row>
    <row r="8740">
      <c r="F8740" s="9"/>
      <c r="N8740" s="50"/>
      <c r="O8740" s="50"/>
      <c r="P8740" s="50"/>
      <c r="Q8740" s="50" t="s">
        <v>368</v>
      </c>
      <c r="R8740" s="9" t="s">
        <v>368</v>
      </c>
      <c r="S8740" s="50" t="s">
        <v>368</v>
      </c>
      <c r="T8740" s="9" t="s">
        <v>368</v>
      </c>
      <c r="U8740" s="9" t="s">
        <v>368</v>
      </c>
    </row>
    <row r="8741">
      <c r="F8741" s="9"/>
      <c r="N8741" s="50"/>
      <c r="O8741" s="50"/>
      <c r="P8741" s="50"/>
      <c r="Q8741" s="50" t="s">
        <v>368</v>
      </c>
      <c r="R8741" s="9" t="s">
        <v>368</v>
      </c>
      <c r="S8741" s="50" t="s">
        <v>368</v>
      </c>
      <c r="T8741" s="9" t="s">
        <v>368</v>
      </c>
      <c r="U8741" s="9" t="s">
        <v>368</v>
      </c>
    </row>
    <row r="8742">
      <c r="F8742" s="9"/>
      <c r="N8742" s="50"/>
      <c r="O8742" s="50"/>
      <c r="P8742" s="50"/>
      <c r="Q8742" s="50" t="s">
        <v>368</v>
      </c>
      <c r="R8742" s="9" t="s">
        <v>368</v>
      </c>
      <c r="S8742" s="50" t="s">
        <v>368</v>
      </c>
      <c r="T8742" s="9" t="s">
        <v>368</v>
      </c>
      <c r="U8742" s="9" t="s">
        <v>368</v>
      </c>
    </row>
    <row r="8743">
      <c r="F8743" s="9"/>
      <c r="N8743" s="50"/>
      <c r="O8743" s="50"/>
      <c r="P8743" s="50"/>
      <c r="Q8743" s="50" t="s">
        <v>368</v>
      </c>
      <c r="R8743" s="9" t="s">
        <v>368</v>
      </c>
      <c r="S8743" s="50" t="s">
        <v>368</v>
      </c>
      <c r="T8743" s="9" t="s">
        <v>368</v>
      </c>
      <c r="U8743" s="9" t="s">
        <v>368</v>
      </c>
    </row>
    <row r="8744">
      <c r="F8744" s="9"/>
      <c r="N8744" s="50"/>
      <c r="O8744" s="50"/>
      <c r="P8744" s="50"/>
      <c r="Q8744" s="50" t="s">
        <v>368</v>
      </c>
      <c r="R8744" s="9" t="s">
        <v>368</v>
      </c>
      <c r="S8744" s="50" t="s">
        <v>368</v>
      </c>
      <c r="T8744" s="9" t="s">
        <v>368</v>
      </c>
      <c r="U8744" s="9" t="s">
        <v>368</v>
      </c>
    </row>
    <row r="8745">
      <c r="F8745" s="9"/>
      <c r="N8745" s="50"/>
      <c r="O8745" s="50"/>
      <c r="P8745" s="50"/>
      <c r="Q8745" s="50" t="s">
        <v>368</v>
      </c>
      <c r="R8745" s="9" t="s">
        <v>368</v>
      </c>
      <c r="S8745" s="50" t="s">
        <v>368</v>
      </c>
      <c r="T8745" s="9" t="s">
        <v>368</v>
      </c>
      <c r="U8745" s="9" t="s">
        <v>368</v>
      </c>
    </row>
    <row r="8746">
      <c r="F8746" s="9"/>
      <c r="N8746" s="50"/>
      <c r="O8746" s="50"/>
      <c r="P8746" s="50"/>
      <c r="Q8746" s="50" t="s">
        <v>368</v>
      </c>
      <c r="R8746" s="9" t="s">
        <v>368</v>
      </c>
      <c r="S8746" s="50" t="s">
        <v>368</v>
      </c>
      <c r="T8746" s="9" t="s">
        <v>368</v>
      </c>
      <c r="U8746" s="9" t="s">
        <v>368</v>
      </c>
    </row>
    <row r="8747">
      <c r="F8747" s="9"/>
      <c r="N8747" s="50"/>
      <c r="O8747" s="50"/>
      <c r="P8747" s="50"/>
      <c r="Q8747" s="50" t="s">
        <v>368</v>
      </c>
      <c r="R8747" s="9" t="s">
        <v>368</v>
      </c>
      <c r="S8747" s="50" t="s">
        <v>368</v>
      </c>
      <c r="T8747" s="9" t="s">
        <v>368</v>
      </c>
      <c r="U8747" s="9" t="s">
        <v>368</v>
      </c>
    </row>
    <row r="8748">
      <c r="F8748" s="9"/>
      <c r="N8748" s="50"/>
      <c r="O8748" s="50"/>
      <c r="P8748" s="50"/>
      <c r="Q8748" s="50" t="s">
        <v>368</v>
      </c>
      <c r="R8748" s="9" t="s">
        <v>368</v>
      </c>
      <c r="S8748" s="50" t="s">
        <v>368</v>
      </c>
      <c r="T8748" s="9" t="s">
        <v>368</v>
      </c>
      <c r="U8748" s="9" t="s">
        <v>368</v>
      </c>
    </row>
    <row r="8749">
      <c r="F8749" s="9"/>
      <c r="N8749" s="50"/>
      <c r="O8749" s="50"/>
      <c r="P8749" s="50"/>
      <c r="Q8749" s="50" t="s">
        <v>368</v>
      </c>
      <c r="R8749" s="9" t="s">
        <v>368</v>
      </c>
      <c r="S8749" s="50" t="s">
        <v>368</v>
      </c>
      <c r="T8749" s="9" t="s">
        <v>368</v>
      </c>
      <c r="U8749" s="9" t="s">
        <v>368</v>
      </c>
    </row>
    <row r="8750">
      <c r="F8750" s="9"/>
      <c r="N8750" s="50"/>
      <c r="O8750" s="50"/>
      <c r="P8750" s="50"/>
      <c r="Q8750" s="50" t="s">
        <v>368</v>
      </c>
      <c r="R8750" s="9" t="s">
        <v>368</v>
      </c>
      <c r="S8750" s="50" t="s">
        <v>368</v>
      </c>
      <c r="T8750" s="9" t="s">
        <v>368</v>
      </c>
      <c r="U8750" s="9" t="s">
        <v>368</v>
      </c>
    </row>
    <row r="8751">
      <c r="F8751" s="9"/>
      <c r="N8751" s="50"/>
      <c r="O8751" s="50"/>
      <c r="P8751" s="50"/>
      <c r="Q8751" s="50" t="s">
        <v>368</v>
      </c>
      <c r="R8751" s="9" t="s">
        <v>368</v>
      </c>
      <c r="S8751" s="50" t="s">
        <v>368</v>
      </c>
      <c r="T8751" s="9" t="s">
        <v>368</v>
      </c>
      <c r="U8751" s="9" t="s">
        <v>368</v>
      </c>
    </row>
    <row r="8752">
      <c r="F8752" s="9"/>
      <c r="N8752" s="50"/>
      <c r="O8752" s="50"/>
      <c r="P8752" s="50"/>
      <c r="Q8752" s="50" t="s">
        <v>368</v>
      </c>
      <c r="R8752" s="9" t="s">
        <v>368</v>
      </c>
      <c r="S8752" s="50" t="s">
        <v>368</v>
      </c>
      <c r="T8752" s="9" t="s">
        <v>368</v>
      </c>
      <c r="U8752" s="9" t="s">
        <v>368</v>
      </c>
    </row>
    <row r="8753">
      <c r="F8753" s="9"/>
      <c r="N8753" s="50"/>
      <c r="O8753" s="50"/>
      <c r="P8753" s="50"/>
      <c r="Q8753" s="50" t="s">
        <v>368</v>
      </c>
      <c r="R8753" s="9" t="s">
        <v>368</v>
      </c>
      <c r="S8753" s="50" t="s">
        <v>368</v>
      </c>
      <c r="T8753" s="9" t="s">
        <v>368</v>
      </c>
      <c r="U8753" s="9" t="s">
        <v>368</v>
      </c>
    </row>
    <row r="8754">
      <c r="F8754" s="9"/>
      <c r="N8754" s="50"/>
      <c r="O8754" s="50"/>
      <c r="P8754" s="50"/>
      <c r="Q8754" s="50" t="s">
        <v>368</v>
      </c>
      <c r="R8754" s="9" t="s">
        <v>368</v>
      </c>
      <c r="S8754" s="50" t="s">
        <v>368</v>
      </c>
      <c r="T8754" s="9" t="s">
        <v>368</v>
      </c>
      <c r="U8754" s="9" t="s">
        <v>368</v>
      </c>
    </row>
    <row r="8755">
      <c r="F8755" s="9"/>
      <c r="N8755" s="50"/>
      <c r="O8755" s="50"/>
      <c r="P8755" s="50"/>
      <c r="Q8755" s="50" t="s">
        <v>368</v>
      </c>
      <c r="R8755" s="9" t="s">
        <v>368</v>
      </c>
      <c r="S8755" s="50" t="s">
        <v>368</v>
      </c>
      <c r="T8755" s="9" t="s">
        <v>368</v>
      </c>
      <c r="U8755" s="9" t="s">
        <v>368</v>
      </c>
    </row>
    <row r="8756">
      <c r="F8756" s="9"/>
      <c r="N8756" s="50"/>
      <c r="O8756" s="50"/>
      <c r="P8756" s="50"/>
      <c r="Q8756" s="50" t="s">
        <v>368</v>
      </c>
      <c r="R8756" s="9" t="s">
        <v>368</v>
      </c>
      <c r="S8756" s="50" t="s">
        <v>368</v>
      </c>
      <c r="T8756" s="9" t="s">
        <v>368</v>
      </c>
      <c r="U8756" s="9" t="s">
        <v>368</v>
      </c>
    </row>
    <row r="8757">
      <c r="F8757" s="9"/>
      <c r="N8757" s="50"/>
      <c r="O8757" s="50"/>
      <c r="P8757" s="50"/>
      <c r="Q8757" s="50" t="s">
        <v>368</v>
      </c>
      <c r="R8757" s="9" t="s">
        <v>368</v>
      </c>
      <c r="S8757" s="50" t="s">
        <v>368</v>
      </c>
      <c r="T8757" s="9" t="s">
        <v>368</v>
      </c>
      <c r="U8757" s="9" t="s">
        <v>368</v>
      </c>
    </row>
    <row r="8758">
      <c r="F8758" s="9"/>
      <c r="N8758" s="50"/>
      <c r="O8758" s="50"/>
      <c r="P8758" s="50"/>
      <c r="Q8758" s="50" t="s">
        <v>368</v>
      </c>
      <c r="R8758" s="9" t="s">
        <v>368</v>
      </c>
      <c r="S8758" s="50" t="s">
        <v>368</v>
      </c>
      <c r="T8758" s="9" t="s">
        <v>368</v>
      </c>
      <c r="U8758" s="9" t="s">
        <v>368</v>
      </c>
    </row>
    <row r="8759">
      <c r="F8759" s="9"/>
      <c r="N8759" s="50"/>
      <c r="O8759" s="50"/>
      <c r="P8759" s="50"/>
      <c r="Q8759" s="50" t="s">
        <v>368</v>
      </c>
      <c r="R8759" s="9" t="s">
        <v>368</v>
      </c>
      <c r="S8759" s="50" t="s">
        <v>368</v>
      </c>
      <c r="T8759" s="9" t="s">
        <v>368</v>
      </c>
      <c r="U8759" s="9" t="s">
        <v>368</v>
      </c>
    </row>
    <row r="8760">
      <c r="F8760" s="9"/>
      <c r="N8760" s="50"/>
      <c r="O8760" s="50"/>
      <c r="P8760" s="50"/>
      <c r="Q8760" s="50" t="s">
        <v>368</v>
      </c>
      <c r="R8760" s="9" t="s">
        <v>368</v>
      </c>
      <c r="S8760" s="50" t="s">
        <v>368</v>
      </c>
      <c r="T8760" s="9" t="s">
        <v>368</v>
      </c>
      <c r="U8760" s="9" t="s">
        <v>368</v>
      </c>
    </row>
    <row r="8761">
      <c r="F8761" s="9"/>
      <c r="N8761" s="50"/>
      <c r="O8761" s="50"/>
      <c r="P8761" s="50"/>
      <c r="Q8761" s="50" t="s">
        <v>368</v>
      </c>
      <c r="R8761" s="9" t="s">
        <v>368</v>
      </c>
      <c r="S8761" s="50" t="s">
        <v>368</v>
      </c>
      <c r="T8761" s="9" t="s">
        <v>368</v>
      </c>
      <c r="U8761" s="9" t="s">
        <v>368</v>
      </c>
    </row>
    <row r="8762">
      <c r="F8762" s="9"/>
      <c r="N8762" s="50"/>
      <c r="O8762" s="50"/>
      <c r="P8762" s="50"/>
      <c r="Q8762" s="50" t="s">
        <v>368</v>
      </c>
      <c r="R8762" s="9" t="s">
        <v>368</v>
      </c>
      <c r="S8762" s="50" t="s">
        <v>368</v>
      </c>
      <c r="T8762" s="9" t="s">
        <v>368</v>
      </c>
      <c r="U8762" s="9" t="s">
        <v>368</v>
      </c>
    </row>
    <row r="8763">
      <c r="F8763" s="9"/>
      <c r="N8763" s="50"/>
      <c r="O8763" s="50"/>
      <c r="P8763" s="50"/>
      <c r="Q8763" s="50" t="s">
        <v>368</v>
      </c>
      <c r="R8763" s="9" t="s">
        <v>368</v>
      </c>
      <c r="S8763" s="50" t="s">
        <v>368</v>
      </c>
      <c r="T8763" s="9" t="s">
        <v>368</v>
      </c>
      <c r="U8763" s="9" t="s">
        <v>368</v>
      </c>
    </row>
    <row r="8764">
      <c r="F8764" s="9"/>
      <c r="N8764" s="50"/>
      <c r="O8764" s="50"/>
      <c r="P8764" s="50"/>
      <c r="Q8764" s="50" t="s">
        <v>368</v>
      </c>
      <c r="R8764" s="9" t="s">
        <v>368</v>
      </c>
      <c r="S8764" s="50" t="s">
        <v>368</v>
      </c>
      <c r="T8764" s="9" t="s">
        <v>368</v>
      </c>
      <c r="U8764" s="9" t="s">
        <v>368</v>
      </c>
    </row>
    <row r="8765">
      <c r="F8765" s="9"/>
      <c r="N8765" s="50"/>
      <c r="O8765" s="50"/>
      <c r="P8765" s="50"/>
      <c r="Q8765" s="50" t="s">
        <v>368</v>
      </c>
      <c r="R8765" s="9" t="s">
        <v>368</v>
      </c>
      <c r="S8765" s="50" t="s">
        <v>368</v>
      </c>
      <c r="T8765" s="9" t="s">
        <v>368</v>
      </c>
      <c r="U8765" s="9" t="s">
        <v>368</v>
      </c>
    </row>
    <row r="8766">
      <c r="F8766" s="9"/>
      <c r="N8766" s="50"/>
      <c r="O8766" s="50"/>
      <c r="P8766" s="50"/>
      <c r="Q8766" s="50" t="s">
        <v>368</v>
      </c>
      <c r="R8766" s="9" t="s">
        <v>368</v>
      </c>
      <c r="S8766" s="50" t="s">
        <v>368</v>
      </c>
      <c r="T8766" s="9" t="s">
        <v>368</v>
      </c>
      <c r="U8766" s="9" t="s">
        <v>368</v>
      </c>
    </row>
    <row r="8767">
      <c r="F8767" s="9"/>
      <c r="N8767" s="50"/>
      <c r="O8767" s="50"/>
      <c r="P8767" s="50"/>
      <c r="Q8767" s="50" t="s">
        <v>368</v>
      </c>
      <c r="R8767" s="9" t="s">
        <v>368</v>
      </c>
      <c r="S8767" s="50" t="s">
        <v>368</v>
      </c>
      <c r="T8767" s="9" t="s">
        <v>368</v>
      </c>
      <c r="U8767" s="9" t="s">
        <v>368</v>
      </c>
    </row>
    <row r="8768">
      <c r="F8768" s="9"/>
      <c r="N8768" s="50"/>
      <c r="O8768" s="50"/>
      <c r="P8768" s="50"/>
      <c r="Q8768" s="50" t="s">
        <v>368</v>
      </c>
      <c r="R8768" s="9" t="s">
        <v>368</v>
      </c>
      <c r="S8768" s="50" t="s">
        <v>368</v>
      </c>
      <c r="T8768" s="9" t="s">
        <v>368</v>
      </c>
      <c r="U8768" s="9" t="s">
        <v>368</v>
      </c>
    </row>
    <row r="8769">
      <c r="F8769" s="9"/>
      <c r="N8769" s="50"/>
      <c r="O8769" s="50"/>
      <c r="P8769" s="50"/>
      <c r="Q8769" s="50" t="s">
        <v>368</v>
      </c>
      <c r="R8769" s="9" t="s">
        <v>368</v>
      </c>
      <c r="S8769" s="50" t="s">
        <v>368</v>
      </c>
      <c r="T8769" s="9" t="s">
        <v>368</v>
      </c>
      <c r="U8769" s="9" t="s">
        <v>368</v>
      </c>
    </row>
    <row r="8770">
      <c r="F8770" s="9"/>
      <c r="N8770" s="50"/>
      <c r="O8770" s="50"/>
      <c r="P8770" s="50"/>
      <c r="Q8770" s="50" t="s">
        <v>368</v>
      </c>
      <c r="R8770" s="9" t="s">
        <v>368</v>
      </c>
      <c r="S8770" s="50" t="s">
        <v>368</v>
      </c>
      <c r="T8770" s="9" t="s">
        <v>368</v>
      </c>
      <c r="U8770" s="9" t="s">
        <v>368</v>
      </c>
    </row>
    <row r="8771">
      <c r="F8771" s="9"/>
      <c r="N8771" s="50"/>
      <c r="O8771" s="50"/>
      <c r="P8771" s="50"/>
      <c r="Q8771" s="50" t="s">
        <v>368</v>
      </c>
      <c r="R8771" s="9" t="s">
        <v>368</v>
      </c>
      <c r="S8771" s="50" t="s">
        <v>368</v>
      </c>
      <c r="T8771" s="9" t="s">
        <v>368</v>
      </c>
      <c r="U8771" s="9" t="s">
        <v>368</v>
      </c>
    </row>
    <row r="8772">
      <c r="F8772" s="9"/>
      <c r="N8772" s="50"/>
      <c r="O8772" s="50"/>
      <c r="P8772" s="50"/>
      <c r="Q8772" s="50" t="s">
        <v>368</v>
      </c>
      <c r="R8772" s="9" t="s">
        <v>368</v>
      </c>
      <c r="S8772" s="50" t="s">
        <v>368</v>
      </c>
      <c r="T8772" s="9" t="s">
        <v>368</v>
      </c>
      <c r="U8772" s="9" t="s">
        <v>368</v>
      </c>
    </row>
    <row r="8773">
      <c r="F8773" s="9"/>
      <c r="N8773" s="50"/>
      <c r="O8773" s="50"/>
      <c r="P8773" s="50"/>
      <c r="Q8773" s="50" t="s">
        <v>368</v>
      </c>
      <c r="R8773" s="9" t="s">
        <v>368</v>
      </c>
      <c r="S8773" s="50" t="s">
        <v>368</v>
      </c>
      <c r="T8773" s="9" t="s">
        <v>368</v>
      </c>
      <c r="U8773" s="9" t="s">
        <v>368</v>
      </c>
    </row>
    <row r="8774">
      <c r="F8774" s="9"/>
      <c r="N8774" s="50"/>
      <c r="O8774" s="50"/>
      <c r="P8774" s="50"/>
      <c r="Q8774" s="50" t="s">
        <v>368</v>
      </c>
      <c r="R8774" s="9" t="s">
        <v>368</v>
      </c>
      <c r="S8774" s="50" t="s">
        <v>368</v>
      </c>
      <c r="T8774" s="9" t="s">
        <v>368</v>
      </c>
      <c r="U8774" s="9" t="s">
        <v>368</v>
      </c>
    </row>
    <row r="8775">
      <c r="F8775" s="9"/>
      <c r="N8775" s="50"/>
      <c r="O8775" s="50"/>
      <c r="P8775" s="50"/>
      <c r="Q8775" s="50" t="s">
        <v>368</v>
      </c>
      <c r="R8775" s="9" t="s">
        <v>368</v>
      </c>
      <c r="S8775" s="50" t="s">
        <v>368</v>
      </c>
      <c r="T8775" s="9" t="s">
        <v>368</v>
      </c>
      <c r="U8775" s="9" t="s">
        <v>368</v>
      </c>
    </row>
    <row r="8776">
      <c r="F8776" s="9"/>
      <c r="N8776" s="50"/>
      <c r="O8776" s="50"/>
      <c r="P8776" s="50"/>
      <c r="Q8776" s="50" t="s">
        <v>368</v>
      </c>
      <c r="R8776" s="9" t="s">
        <v>368</v>
      </c>
      <c r="S8776" s="50" t="s">
        <v>368</v>
      </c>
      <c r="T8776" s="9" t="s">
        <v>368</v>
      </c>
      <c r="U8776" s="9" t="s">
        <v>368</v>
      </c>
    </row>
    <row r="8777">
      <c r="F8777" s="9"/>
      <c r="N8777" s="50"/>
      <c r="O8777" s="50"/>
      <c r="P8777" s="50"/>
      <c r="Q8777" s="50" t="s">
        <v>368</v>
      </c>
      <c r="R8777" s="9" t="s">
        <v>368</v>
      </c>
      <c r="S8777" s="50" t="s">
        <v>368</v>
      </c>
      <c r="T8777" s="9" t="s">
        <v>368</v>
      </c>
      <c r="U8777" s="9" t="s">
        <v>368</v>
      </c>
    </row>
    <row r="8778">
      <c r="F8778" s="9"/>
      <c r="N8778" s="50"/>
      <c r="O8778" s="50"/>
      <c r="P8778" s="50"/>
      <c r="Q8778" s="50" t="s">
        <v>368</v>
      </c>
      <c r="R8778" s="9" t="s">
        <v>368</v>
      </c>
      <c r="S8778" s="50" t="s">
        <v>368</v>
      </c>
      <c r="T8778" s="9" t="s">
        <v>368</v>
      </c>
      <c r="U8778" s="9" t="s">
        <v>368</v>
      </c>
    </row>
    <row r="8779">
      <c r="F8779" s="9"/>
      <c r="N8779" s="50"/>
      <c r="O8779" s="50"/>
      <c r="P8779" s="50"/>
      <c r="Q8779" s="50" t="s">
        <v>368</v>
      </c>
      <c r="R8779" s="9" t="s">
        <v>368</v>
      </c>
      <c r="S8779" s="50" t="s">
        <v>368</v>
      </c>
      <c r="T8779" s="9" t="s">
        <v>368</v>
      </c>
      <c r="U8779" s="9" t="s">
        <v>368</v>
      </c>
    </row>
    <row r="8780">
      <c r="F8780" s="9"/>
      <c r="N8780" s="50"/>
      <c r="O8780" s="50"/>
      <c r="P8780" s="50"/>
      <c r="Q8780" s="50" t="s">
        <v>368</v>
      </c>
      <c r="R8780" s="9" t="s">
        <v>368</v>
      </c>
      <c r="S8780" s="50" t="s">
        <v>368</v>
      </c>
      <c r="T8780" s="9" t="s">
        <v>368</v>
      </c>
      <c r="U8780" s="9" t="s">
        <v>368</v>
      </c>
    </row>
    <row r="8781">
      <c r="F8781" s="9"/>
      <c r="N8781" s="50"/>
      <c r="O8781" s="50"/>
      <c r="P8781" s="50"/>
      <c r="Q8781" s="50" t="s">
        <v>368</v>
      </c>
      <c r="R8781" s="9" t="s">
        <v>368</v>
      </c>
      <c r="S8781" s="50" t="s">
        <v>368</v>
      </c>
      <c r="T8781" s="9" t="s">
        <v>368</v>
      </c>
      <c r="U8781" s="9" t="s">
        <v>368</v>
      </c>
    </row>
    <row r="8782">
      <c r="F8782" s="9"/>
      <c r="N8782" s="50"/>
      <c r="O8782" s="50"/>
      <c r="P8782" s="50"/>
      <c r="Q8782" s="50" t="s">
        <v>368</v>
      </c>
      <c r="R8782" s="9" t="s">
        <v>368</v>
      </c>
      <c r="S8782" s="50" t="s">
        <v>368</v>
      </c>
      <c r="T8782" s="9" t="s">
        <v>368</v>
      </c>
      <c r="U8782" s="9" t="s">
        <v>368</v>
      </c>
    </row>
    <row r="8783">
      <c r="F8783" s="9"/>
      <c r="N8783" s="50"/>
      <c r="O8783" s="50"/>
      <c r="P8783" s="50"/>
      <c r="Q8783" s="50" t="s">
        <v>368</v>
      </c>
      <c r="R8783" s="9" t="s">
        <v>368</v>
      </c>
      <c r="S8783" s="50" t="s">
        <v>368</v>
      </c>
      <c r="T8783" s="9" t="s">
        <v>368</v>
      </c>
      <c r="U8783" s="9" t="s">
        <v>368</v>
      </c>
    </row>
    <row r="8784">
      <c r="F8784" s="9"/>
      <c r="N8784" s="50"/>
      <c r="O8784" s="50"/>
      <c r="P8784" s="50"/>
      <c r="Q8784" s="50" t="s">
        <v>368</v>
      </c>
      <c r="R8784" s="9" t="s">
        <v>368</v>
      </c>
      <c r="S8784" s="50" t="s">
        <v>368</v>
      </c>
      <c r="T8784" s="9" t="s">
        <v>368</v>
      </c>
      <c r="U8784" s="9" t="s">
        <v>368</v>
      </c>
    </row>
    <row r="8785">
      <c r="F8785" s="9"/>
      <c r="N8785" s="50"/>
      <c r="O8785" s="50"/>
      <c r="P8785" s="50"/>
      <c r="Q8785" s="50" t="s">
        <v>368</v>
      </c>
      <c r="R8785" s="9" t="s">
        <v>368</v>
      </c>
      <c r="S8785" s="50" t="s">
        <v>368</v>
      </c>
      <c r="T8785" s="9" t="s">
        <v>368</v>
      </c>
      <c r="U8785" s="9" t="s">
        <v>368</v>
      </c>
    </row>
    <row r="8786">
      <c r="F8786" s="9"/>
      <c r="N8786" s="50"/>
      <c r="O8786" s="50"/>
      <c r="P8786" s="50"/>
      <c r="Q8786" s="50" t="s">
        <v>368</v>
      </c>
      <c r="R8786" s="9" t="s">
        <v>368</v>
      </c>
      <c r="S8786" s="50" t="s">
        <v>368</v>
      </c>
      <c r="T8786" s="9" t="s">
        <v>368</v>
      </c>
      <c r="U8786" s="9" t="s">
        <v>368</v>
      </c>
    </row>
    <row r="8787">
      <c r="F8787" s="9"/>
      <c r="N8787" s="50"/>
      <c r="O8787" s="50"/>
      <c r="P8787" s="50"/>
      <c r="Q8787" s="50" t="s">
        <v>368</v>
      </c>
      <c r="R8787" s="9" t="s">
        <v>368</v>
      </c>
      <c r="S8787" s="50" t="s">
        <v>368</v>
      </c>
      <c r="T8787" s="9" t="s">
        <v>368</v>
      </c>
      <c r="U8787" s="9" t="s">
        <v>368</v>
      </c>
    </row>
    <row r="8788">
      <c r="F8788" s="9"/>
      <c r="N8788" s="50"/>
      <c r="O8788" s="50"/>
      <c r="P8788" s="50"/>
      <c r="Q8788" s="50" t="s">
        <v>368</v>
      </c>
      <c r="R8788" s="9" t="s">
        <v>368</v>
      </c>
      <c r="S8788" s="50" t="s">
        <v>368</v>
      </c>
      <c r="T8788" s="9" t="s">
        <v>368</v>
      </c>
      <c r="U8788" s="9" t="s">
        <v>368</v>
      </c>
    </row>
    <row r="8789">
      <c r="F8789" s="9"/>
      <c r="N8789" s="50"/>
      <c r="O8789" s="50"/>
      <c r="P8789" s="50"/>
      <c r="Q8789" s="50" t="s">
        <v>368</v>
      </c>
      <c r="R8789" s="9" t="s">
        <v>368</v>
      </c>
      <c r="S8789" s="50" t="s">
        <v>368</v>
      </c>
      <c r="T8789" s="9" t="s">
        <v>368</v>
      </c>
      <c r="U8789" s="9" t="s">
        <v>368</v>
      </c>
    </row>
    <row r="8790">
      <c r="F8790" s="9"/>
      <c r="N8790" s="50"/>
      <c r="O8790" s="50"/>
      <c r="P8790" s="50"/>
      <c r="Q8790" s="50" t="s">
        <v>368</v>
      </c>
      <c r="R8790" s="9" t="s">
        <v>368</v>
      </c>
      <c r="S8790" s="50" t="s">
        <v>368</v>
      </c>
      <c r="T8790" s="9" t="s">
        <v>368</v>
      </c>
      <c r="U8790" s="9" t="s">
        <v>368</v>
      </c>
    </row>
    <row r="8791">
      <c r="F8791" s="9"/>
      <c r="N8791" s="50"/>
      <c r="O8791" s="50"/>
      <c r="P8791" s="50"/>
      <c r="Q8791" s="50" t="s">
        <v>368</v>
      </c>
      <c r="R8791" s="9" t="s">
        <v>368</v>
      </c>
      <c r="S8791" s="50" t="s">
        <v>368</v>
      </c>
      <c r="T8791" s="9" t="s">
        <v>368</v>
      </c>
      <c r="U8791" s="9" t="s">
        <v>368</v>
      </c>
    </row>
    <row r="8792">
      <c r="F8792" s="9"/>
      <c r="N8792" s="50"/>
      <c r="O8792" s="50"/>
      <c r="P8792" s="50"/>
      <c r="Q8792" s="50" t="s">
        <v>368</v>
      </c>
      <c r="R8792" s="9" t="s">
        <v>368</v>
      </c>
      <c r="S8792" s="50" t="s">
        <v>368</v>
      </c>
      <c r="T8792" s="9" t="s">
        <v>368</v>
      </c>
      <c r="U8792" s="9" t="s">
        <v>368</v>
      </c>
    </row>
    <row r="8793">
      <c r="F8793" s="9"/>
      <c r="N8793" s="50"/>
      <c r="O8793" s="50"/>
      <c r="P8793" s="50"/>
      <c r="Q8793" s="50" t="s">
        <v>368</v>
      </c>
      <c r="R8793" s="9" t="s">
        <v>368</v>
      </c>
      <c r="S8793" s="50" t="s">
        <v>368</v>
      </c>
      <c r="T8793" s="9" t="s">
        <v>368</v>
      </c>
      <c r="U8793" s="9" t="s">
        <v>368</v>
      </c>
    </row>
    <row r="8794">
      <c r="F8794" s="9"/>
      <c r="N8794" s="50"/>
      <c r="O8794" s="50"/>
      <c r="P8794" s="50"/>
      <c r="Q8794" s="50" t="s">
        <v>368</v>
      </c>
      <c r="R8794" s="9" t="s">
        <v>368</v>
      </c>
      <c r="S8794" s="50" t="s">
        <v>368</v>
      </c>
      <c r="T8794" s="9" t="s">
        <v>368</v>
      </c>
      <c r="U8794" s="9" t="s">
        <v>368</v>
      </c>
    </row>
    <row r="8795">
      <c r="F8795" s="9"/>
      <c r="N8795" s="50"/>
      <c r="O8795" s="50"/>
      <c r="P8795" s="50"/>
      <c r="Q8795" s="50" t="s">
        <v>368</v>
      </c>
      <c r="R8795" s="9" t="s">
        <v>368</v>
      </c>
      <c r="S8795" s="50" t="s">
        <v>368</v>
      </c>
      <c r="T8795" s="9" t="s">
        <v>368</v>
      </c>
      <c r="U8795" s="9" t="s">
        <v>368</v>
      </c>
    </row>
    <row r="8796">
      <c r="F8796" s="9"/>
      <c r="N8796" s="50"/>
      <c r="O8796" s="50"/>
      <c r="P8796" s="50"/>
      <c r="Q8796" s="50" t="s">
        <v>368</v>
      </c>
      <c r="R8796" s="9" t="s">
        <v>368</v>
      </c>
      <c r="S8796" s="50" t="s">
        <v>368</v>
      </c>
      <c r="T8796" s="9" t="s">
        <v>368</v>
      </c>
      <c r="U8796" s="9" t="s">
        <v>368</v>
      </c>
    </row>
    <row r="8797">
      <c r="F8797" s="9"/>
      <c r="N8797" s="50"/>
      <c r="O8797" s="50"/>
      <c r="P8797" s="50"/>
      <c r="Q8797" s="50" t="s">
        <v>368</v>
      </c>
      <c r="R8797" s="9" t="s">
        <v>368</v>
      </c>
      <c r="S8797" s="50" t="s">
        <v>368</v>
      </c>
      <c r="T8797" s="9" t="s">
        <v>368</v>
      </c>
      <c r="U8797" s="9" t="s">
        <v>368</v>
      </c>
    </row>
    <row r="8798">
      <c r="F8798" s="9"/>
      <c r="N8798" s="50"/>
      <c r="O8798" s="50"/>
      <c r="P8798" s="50"/>
      <c r="Q8798" s="50" t="s">
        <v>368</v>
      </c>
      <c r="R8798" s="9" t="s">
        <v>368</v>
      </c>
      <c r="S8798" s="50" t="s">
        <v>368</v>
      </c>
      <c r="T8798" s="9" t="s">
        <v>368</v>
      </c>
      <c r="U8798" s="9" t="s">
        <v>368</v>
      </c>
    </row>
    <row r="8799">
      <c r="F8799" s="9"/>
      <c r="N8799" s="50"/>
      <c r="O8799" s="50"/>
      <c r="P8799" s="50"/>
      <c r="Q8799" s="50" t="s">
        <v>368</v>
      </c>
      <c r="R8799" s="9" t="s">
        <v>368</v>
      </c>
      <c r="S8799" s="50" t="s">
        <v>368</v>
      </c>
      <c r="T8799" s="9" t="s">
        <v>368</v>
      </c>
      <c r="U8799" s="9" t="s">
        <v>368</v>
      </c>
    </row>
    <row r="8800">
      <c r="F8800" s="9"/>
      <c r="N8800" s="50"/>
      <c r="O8800" s="50"/>
      <c r="P8800" s="50"/>
      <c r="Q8800" s="50" t="s">
        <v>368</v>
      </c>
      <c r="R8800" s="9" t="s">
        <v>368</v>
      </c>
      <c r="S8800" s="50" t="s">
        <v>368</v>
      </c>
      <c r="T8800" s="9" t="s">
        <v>368</v>
      </c>
      <c r="U8800" s="9" t="s">
        <v>368</v>
      </c>
    </row>
    <row r="8801">
      <c r="F8801" s="9"/>
      <c r="N8801" s="50"/>
      <c r="O8801" s="50"/>
      <c r="P8801" s="50"/>
      <c r="Q8801" s="50" t="s">
        <v>368</v>
      </c>
      <c r="R8801" s="9" t="s">
        <v>368</v>
      </c>
      <c r="S8801" s="50" t="s">
        <v>368</v>
      </c>
      <c r="T8801" s="9" t="s">
        <v>368</v>
      </c>
      <c r="U8801" s="9" t="s">
        <v>368</v>
      </c>
    </row>
    <row r="8802">
      <c r="F8802" s="9"/>
      <c r="N8802" s="50"/>
      <c r="O8802" s="50"/>
      <c r="P8802" s="50"/>
      <c r="Q8802" s="50" t="s">
        <v>368</v>
      </c>
      <c r="R8802" s="9" t="s">
        <v>368</v>
      </c>
      <c r="S8802" s="50" t="s">
        <v>368</v>
      </c>
      <c r="T8802" s="9" t="s">
        <v>368</v>
      </c>
      <c r="U8802" s="9" t="s">
        <v>368</v>
      </c>
    </row>
    <row r="8803">
      <c r="F8803" s="9"/>
      <c r="N8803" s="50"/>
      <c r="O8803" s="50"/>
      <c r="P8803" s="50"/>
      <c r="Q8803" s="50" t="s">
        <v>368</v>
      </c>
      <c r="R8803" s="9" t="s">
        <v>368</v>
      </c>
      <c r="S8803" s="50" t="s">
        <v>368</v>
      </c>
      <c r="T8803" s="9" t="s">
        <v>368</v>
      </c>
      <c r="U8803" s="9" t="s">
        <v>368</v>
      </c>
    </row>
    <row r="8804">
      <c r="F8804" s="9"/>
      <c r="N8804" s="50"/>
      <c r="O8804" s="50"/>
      <c r="P8804" s="50"/>
      <c r="Q8804" s="50" t="s">
        <v>368</v>
      </c>
      <c r="R8804" s="9" t="s">
        <v>368</v>
      </c>
      <c r="S8804" s="50" t="s">
        <v>368</v>
      </c>
      <c r="T8804" s="9" t="s">
        <v>368</v>
      </c>
      <c r="U8804" s="9" t="s">
        <v>368</v>
      </c>
    </row>
    <row r="8805">
      <c r="F8805" s="9"/>
      <c r="N8805" s="50"/>
      <c r="O8805" s="50"/>
      <c r="P8805" s="50"/>
      <c r="Q8805" s="50" t="s">
        <v>368</v>
      </c>
      <c r="R8805" s="9" t="s">
        <v>368</v>
      </c>
      <c r="S8805" s="50" t="s">
        <v>368</v>
      </c>
      <c r="T8805" s="9" t="s">
        <v>368</v>
      </c>
      <c r="U8805" s="9" t="s">
        <v>368</v>
      </c>
    </row>
    <row r="8806">
      <c r="F8806" s="9"/>
      <c r="N8806" s="50"/>
      <c r="O8806" s="50"/>
      <c r="P8806" s="50"/>
      <c r="Q8806" s="50" t="s">
        <v>368</v>
      </c>
      <c r="R8806" s="9" t="s">
        <v>368</v>
      </c>
      <c r="S8806" s="50" t="s">
        <v>368</v>
      </c>
      <c r="T8806" s="9" t="s">
        <v>368</v>
      </c>
      <c r="U8806" s="9" t="s">
        <v>368</v>
      </c>
    </row>
    <row r="8807">
      <c r="F8807" s="9"/>
      <c r="N8807" s="50"/>
      <c r="O8807" s="50"/>
      <c r="P8807" s="50"/>
      <c r="Q8807" s="50" t="s">
        <v>368</v>
      </c>
      <c r="R8807" s="9" t="s">
        <v>368</v>
      </c>
      <c r="S8807" s="50" t="s">
        <v>368</v>
      </c>
      <c r="T8807" s="9" t="s">
        <v>368</v>
      </c>
      <c r="U8807" s="9" t="s">
        <v>368</v>
      </c>
    </row>
    <row r="8808">
      <c r="F8808" s="9"/>
      <c r="N8808" s="50"/>
      <c r="O8808" s="50"/>
      <c r="P8808" s="50"/>
      <c r="Q8808" s="50" t="s">
        <v>368</v>
      </c>
      <c r="R8808" s="9" t="s">
        <v>368</v>
      </c>
      <c r="S8808" s="50" t="s">
        <v>368</v>
      </c>
      <c r="T8808" s="9" t="s">
        <v>368</v>
      </c>
      <c r="U8808" s="9" t="s">
        <v>368</v>
      </c>
    </row>
    <row r="8809">
      <c r="F8809" s="9"/>
      <c r="N8809" s="50"/>
      <c r="O8809" s="50"/>
      <c r="P8809" s="50"/>
      <c r="Q8809" s="50" t="s">
        <v>368</v>
      </c>
      <c r="R8809" s="9" t="s">
        <v>368</v>
      </c>
      <c r="S8809" s="50" t="s">
        <v>368</v>
      </c>
      <c r="T8809" s="9" t="s">
        <v>368</v>
      </c>
      <c r="U8809" s="9" t="s">
        <v>368</v>
      </c>
    </row>
    <row r="8810">
      <c r="F8810" s="9"/>
      <c r="N8810" s="50"/>
      <c r="O8810" s="50"/>
      <c r="P8810" s="50"/>
      <c r="Q8810" s="50" t="s">
        <v>368</v>
      </c>
      <c r="R8810" s="9" t="s">
        <v>368</v>
      </c>
      <c r="S8810" s="50" t="s">
        <v>368</v>
      </c>
      <c r="T8810" s="9" t="s">
        <v>368</v>
      </c>
      <c r="U8810" s="9" t="s">
        <v>368</v>
      </c>
    </row>
    <row r="8811">
      <c r="F8811" s="9"/>
      <c r="N8811" s="50"/>
      <c r="O8811" s="50"/>
      <c r="P8811" s="50"/>
      <c r="Q8811" s="50" t="s">
        <v>368</v>
      </c>
      <c r="R8811" s="9" t="s">
        <v>368</v>
      </c>
      <c r="S8811" s="50" t="s">
        <v>368</v>
      </c>
      <c r="T8811" s="9" t="s">
        <v>368</v>
      </c>
      <c r="U8811" s="9" t="s">
        <v>368</v>
      </c>
    </row>
    <row r="8812">
      <c r="F8812" s="9"/>
      <c r="N8812" s="50"/>
      <c r="O8812" s="50"/>
      <c r="P8812" s="50"/>
      <c r="Q8812" s="50" t="s">
        <v>368</v>
      </c>
      <c r="R8812" s="9" t="s">
        <v>368</v>
      </c>
      <c r="S8812" s="50" t="s">
        <v>368</v>
      </c>
      <c r="T8812" s="9" t="s">
        <v>368</v>
      </c>
      <c r="U8812" s="9" t="s">
        <v>368</v>
      </c>
    </row>
    <row r="8813">
      <c r="F8813" s="9"/>
      <c r="N8813" s="50"/>
      <c r="O8813" s="50"/>
      <c r="P8813" s="50"/>
      <c r="Q8813" s="50" t="s">
        <v>368</v>
      </c>
      <c r="R8813" s="9" t="s">
        <v>368</v>
      </c>
      <c r="S8813" s="50" t="s">
        <v>368</v>
      </c>
      <c r="T8813" s="9" t="s">
        <v>368</v>
      </c>
      <c r="U8813" s="9" t="s">
        <v>368</v>
      </c>
    </row>
    <row r="8814">
      <c r="F8814" s="9"/>
      <c r="N8814" s="50"/>
      <c r="O8814" s="50"/>
      <c r="P8814" s="50"/>
      <c r="Q8814" s="50" t="s">
        <v>368</v>
      </c>
      <c r="R8814" s="9" t="s">
        <v>368</v>
      </c>
      <c r="S8814" s="50" t="s">
        <v>368</v>
      </c>
      <c r="T8814" s="9" t="s">
        <v>368</v>
      </c>
      <c r="U8814" s="9" t="s">
        <v>368</v>
      </c>
    </row>
    <row r="8815">
      <c r="F8815" s="9"/>
      <c r="N8815" s="50"/>
      <c r="O8815" s="50"/>
      <c r="P8815" s="50"/>
      <c r="Q8815" s="50" t="s">
        <v>368</v>
      </c>
      <c r="R8815" s="9" t="s">
        <v>368</v>
      </c>
      <c r="S8815" s="50" t="s">
        <v>368</v>
      </c>
      <c r="T8815" s="9" t="s">
        <v>368</v>
      </c>
      <c r="U8815" s="9" t="s">
        <v>368</v>
      </c>
    </row>
    <row r="8816">
      <c r="F8816" s="9"/>
      <c r="N8816" s="50"/>
      <c r="O8816" s="50"/>
      <c r="P8816" s="50"/>
      <c r="Q8816" s="50" t="s">
        <v>368</v>
      </c>
      <c r="R8816" s="9" t="s">
        <v>368</v>
      </c>
      <c r="S8816" s="50" t="s">
        <v>368</v>
      </c>
      <c r="T8816" s="9" t="s">
        <v>368</v>
      </c>
      <c r="U8816" s="9" t="s">
        <v>368</v>
      </c>
    </row>
    <row r="8817">
      <c r="F8817" s="9"/>
      <c r="N8817" s="50"/>
      <c r="O8817" s="50"/>
      <c r="P8817" s="50"/>
      <c r="Q8817" s="50" t="s">
        <v>368</v>
      </c>
      <c r="R8817" s="9" t="s">
        <v>368</v>
      </c>
      <c r="S8817" s="50" t="s">
        <v>368</v>
      </c>
      <c r="T8817" s="9" t="s">
        <v>368</v>
      </c>
      <c r="U8817" s="9" t="s">
        <v>368</v>
      </c>
    </row>
    <row r="8818">
      <c r="F8818" s="9"/>
      <c r="N8818" s="50"/>
      <c r="O8818" s="50"/>
      <c r="P8818" s="50"/>
      <c r="Q8818" s="50" t="s">
        <v>368</v>
      </c>
      <c r="R8818" s="9" t="s">
        <v>368</v>
      </c>
      <c r="S8818" s="50" t="s">
        <v>368</v>
      </c>
      <c r="T8818" s="9" t="s">
        <v>368</v>
      </c>
      <c r="U8818" s="9" t="s">
        <v>368</v>
      </c>
    </row>
    <row r="8819">
      <c r="F8819" s="9"/>
      <c r="N8819" s="50"/>
      <c r="O8819" s="50"/>
      <c r="P8819" s="50"/>
      <c r="Q8819" s="50" t="s">
        <v>368</v>
      </c>
      <c r="R8819" s="9" t="s">
        <v>368</v>
      </c>
      <c r="S8819" s="50" t="s">
        <v>368</v>
      </c>
      <c r="T8819" s="9" t="s">
        <v>368</v>
      </c>
      <c r="U8819" s="9" t="s">
        <v>368</v>
      </c>
    </row>
    <row r="8820">
      <c r="F8820" s="9"/>
      <c r="N8820" s="50"/>
      <c r="O8820" s="50"/>
      <c r="P8820" s="50"/>
      <c r="Q8820" s="50" t="s">
        <v>368</v>
      </c>
      <c r="R8820" s="9" t="s">
        <v>368</v>
      </c>
      <c r="S8820" s="50" t="s">
        <v>368</v>
      </c>
      <c r="T8820" s="9" t="s">
        <v>368</v>
      </c>
      <c r="U8820" s="9" t="s">
        <v>368</v>
      </c>
    </row>
    <row r="8821">
      <c r="F8821" s="9"/>
      <c r="N8821" s="50"/>
      <c r="O8821" s="50"/>
      <c r="P8821" s="50"/>
      <c r="Q8821" s="50" t="s">
        <v>368</v>
      </c>
      <c r="R8821" s="9" t="s">
        <v>368</v>
      </c>
      <c r="S8821" s="50" t="s">
        <v>368</v>
      </c>
      <c r="T8821" s="9" t="s">
        <v>368</v>
      </c>
      <c r="U8821" s="9" t="s">
        <v>368</v>
      </c>
    </row>
    <row r="8822">
      <c r="F8822" s="9"/>
      <c r="N8822" s="50"/>
      <c r="O8822" s="50"/>
      <c r="P8822" s="50"/>
      <c r="Q8822" s="50" t="s">
        <v>368</v>
      </c>
      <c r="R8822" s="9" t="s">
        <v>368</v>
      </c>
      <c r="S8822" s="50" t="s">
        <v>368</v>
      </c>
      <c r="T8822" s="9" t="s">
        <v>368</v>
      </c>
      <c r="U8822" s="9" t="s">
        <v>368</v>
      </c>
    </row>
    <row r="8823">
      <c r="F8823" s="9"/>
      <c r="N8823" s="50"/>
      <c r="O8823" s="50"/>
      <c r="P8823" s="50"/>
      <c r="Q8823" s="50" t="s">
        <v>368</v>
      </c>
      <c r="R8823" s="9" t="s">
        <v>368</v>
      </c>
      <c r="S8823" s="50" t="s">
        <v>368</v>
      </c>
      <c r="T8823" s="9" t="s">
        <v>368</v>
      </c>
      <c r="U8823" s="9" t="s">
        <v>368</v>
      </c>
    </row>
    <row r="8824">
      <c r="F8824" s="9"/>
      <c r="N8824" s="50"/>
      <c r="O8824" s="50"/>
      <c r="P8824" s="50"/>
      <c r="Q8824" s="50" t="s">
        <v>368</v>
      </c>
      <c r="R8824" s="9" t="s">
        <v>368</v>
      </c>
      <c r="S8824" s="50" t="s">
        <v>368</v>
      </c>
      <c r="T8824" s="9" t="s">
        <v>368</v>
      </c>
      <c r="U8824" s="9" t="s">
        <v>368</v>
      </c>
    </row>
    <row r="8825">
      <c r="F8825" s="9"/>
      <c r="N8825" s="50"/>
      <c r="O8825" s="50"/>
      <c r="P8825" s="50"/>
      <c r="Q8825" s="50" t="s">
        <v>368</v>
      </c>
      <c r="R8825" s="9" t="s">
        <v>368</v>
      </c>
      <c r="S8825" s="50" t="s">
        <v>368</v>
      </c>
      <c r="T8825" s="9" t="s">
        <v>368</v>
      </c>
      <c r="U8825" s="9" t="s">
        <v>368</v>
      </c>
    </row>
    <row r="8826">
      <c r="F8826" s="9"/>
      <c r="N8826" s="50"/>
      <c r="O8826" s="50"/>
      <c r="P8826" s="50"/>
      <c r="Q8826" s="50" t="s">
        <v>368</v>
      </c>
      <c r="R8826" s="9" t="s">
        <v>368</v>
      </c>
      <c r="S8826" s="50" t="s">
        <v>368</v>
      </c>
      <c r="T8826" s="9" t="s">
        <v>368</v>
      </c>
      <c r="U8826" s="9" t="s">
        <v>368</v>
      </c>
    </row>
    <row r="8827">
      <c r="F8827" s="9"/>
      <c r="N8827" s="50"/>
      <c r="O8827" s="50"/>
      <c r="P8827" s="50"/>
      <c r="Q8827" s="50" t="s">
        <v>368</v>
      </c>
      <c r="R8827" s="9" t="s">
        <v>368</v>
      </c>
      <c r="S8827" s="50" t="s">
        <v>368</v>
      </c>
      <c r="T8827" s="9" t="s">
        <v>368</v>
      </c>
      <c r="U8827" s="9" t="s">
        <v>368</v>
      </c>
    </row>
    <row r="8828">
      <c r="F8828" s="9"/>
      <c r="N8828" s="50"/>
      <c r="O8828" s="50"/>
      <c r="P8828" s="50"/>
      <c r="Q8828" s="50" t="s">
        <v>368</v>
      </c>
      <c r="R8828" s="9" t="s">
        <v>368</v>
      </c>
      <c r="S8828" s="50" t="s">
        <v>368</v>
      </c>
      <c r="T8828" s="9" t="s">
        <v>368</v>
      </c>
      <c r="U8828" s="9" t="s">
        <v>368</v>
      </c>
    </row>
    <row r="8829">
      <c r="F8829" s="9"/>
      <c r="N8829" s="50"/>
      <c r="O8829" s="50"/>
      <c r="P8829" s="50"/>
      <c r="Q8829" s="50" t="s">
        <v>368</v>
      </c>
      <c r="R8829" s="9" t="s">
        <v>368</v>
      </c>
      <c r="S8829" s="50" t="s">
        <v>368</v>
      </c>
      <c r="T8829" s="9" t="s">
        <v>368</v>
      </c>
      <c r="U8829" s="9" t="s">
        <v>368</v>
      </c>
    </row>
    <row r="8830">
      <c r="F8830" s="9"/>
      <c r="N8830" s="50"/>
      <c r="O8830" s="50"/>
      <c r="P8830" s="50"/>
      <c r="Q8830" s="50" t="s">
        <v>368</v>
      </c>
      <c r="R8830" s="9" t="s">
        <v>368</v>
      </c>
      <c r="S8830" s="50" t="s">
        <v>368</v>
      </c>
      <c r="T8830" s="9" t="s">
        <v>368</v>
      </c>
      <c r="U8830" s="9" t="s">
        <v>368</v>
      </c>
    </row>
    <row r="8831">
      <c r="F8831" s="9"/>
      <c r="N8831" s="50"/>
      <c r="O8831" s="50"/>
      <c r="P8831" s="50"/>
      <c r="Q8831" s="50" t="s">
        <v>368</v>
      </c>
      <c r="R8831" s="9" t="s">
        <v>368</v>
      </c>
      <c r="S8831" s="50" t="s">
        <v>368</v>
      </c>
      <c r="T8831" s="9" t="s">
        <v>368</v>
      </c>
      <c r="U8831" s="9" t="s">
        <v>368</v>
      </c>
    </row>
    <row r="8832">
      <c r="F8832" s="9"/>
      <c r="N8832" s="50"/>
      <c r="O8832" s="50"/>
      <c r="P8832" s="50"/>
      <c r="Q8832" s="50" t="s">
        <v>368</v>
      </c>
      <c r="R8832" s="9" t="s">
        <v>368</v>
      </c>
      <c r="S8832" s="50" t="s">
        <v>368</v>
      </c>
      <c r="T8832" s="9" t="s">
        <v>368</v>
      </c>
      <c r="U8832" s="9" t="s">
        <v>368</v>
      </c>
    </row>
    <row r="8833">
      <c r="F8833" s="9"/>
      <c r="N8833" s="50"/>
      <c r="O8833" s="50"/>
      <c r="P8833" s="50"/>
      <c r="Q8833" s="50" t="s">
        <v>368</v>
      </c>
      <c r="R8833" s="9" t="s">
        <v>368</v>
      </c>
      <c r="S8833" s="50" t="s">
        <v>368</v>
      </c>
      <c r="T8833" s="9" t="s">
        <v>368</v>
      </c>
      <c r="U8833" s="9" t="s">
        <v>368</v>
      </c>
    </row>
    <row r="8834">
      <c r="F8834" s="9"/>
      <c r="N8834" s="50"/>
      <c r="O8834" s="50"/>
      <c r="P8834" s="50"/>
      <c r="Q8834" s="50" t="s">
        <v>368</v>
      </c>
      <c r="R8834" s="9" t="s">
        <v>368</v>
      </c>
      <c r="S8834" s="50" t="s">
        <v>368</v>
      </c>
      <c r="T8834" s="9" t="s">
        <v>368</v>
      </c>
      <c r="U8834" s="9" t="s">
        <v>368</v>
      </c>
    </row>
    <row r="8835">
      <c r="F8835" s="9"/>
      <c r="N8835" s="50"/>
      <c r="O8835" s="50"/>
      <c r="P8835" s="50"/>
      <c r="Q8835" s="50" t="s">
        <v>368</v>
      </c>
      <c r="R8835" s="9" t="s">
        <v>368</v>
      </c>
      <c r="S8835" s="50" t="s">
        <v>368</v>
      </c>
      <c r="T8835" s="9" t="s">
        <v>368</v>
      </c>
      <c r="U8835" s="9" t="s">
        <v>368</v>
      </c>
    </row>
    <row r="8836">
      <c r="F8836" s="9"/>
      <c r="N8836" s="50"/>
      <c r="O8836" s="50"/>
      <c r="P8836" s="50"/>
      <c r="Q8836" s="50" t="s">
        <v>368</v>
      </c>
      <c r="R8836" s="9" t="s">
        <v>368</v>
      </c>
      <c r="S8836" s="50" t="s">
        <v>368</v>
      </c>
      <c r="T8836" s="9" t="s">
        <v>368</v>
      </c>
      <c r="U8836" s="9" t="s">
        <v>368</v>
      </c>
    </row>
    <row r="8837">
      <c r="F8837" s="9"/>
      <c r="N8837" s="50"/>
      <c r="O8837" s="50"/>
      <c r="P8837" s="50"/>
      <c r="Q8837" s="50" t="s">
        <v>368</v>
      </c>
      <c r="R8837" s="9" t="s">
        <v>368</v>
      </c>
      <c r="S8837" s="50" t="s">
        <v>368</v>
      </c>
      <c r="T8837" s="9" t="s">
        <v>368</v>
      </c>
      <c r="U8837" s="9" t="s">
        <v>368</v>
      </c>
    </row>
    <row r="8838">
      <c r="F8838" s="9"/>
      <c r="N8838" s="50"/>
      <c r="O8838" s="50"/>
      <c r="P8838" s="50"/>
      <c r="Q8838" s="50" t="s">
        <v>368</v>
      </c>
      <c r="R8838" s="9" t="s">
        <v>368</v>
      </c>
      <c r="S8838" s="50" t="s">
        <v>368</v>
      </c>
      <c r="T8838" s="9" t="s">
        <v>368</v>
      </c>
      <c r="U8838" s="9" t="s">
        <v>368</v>
      </c>
    </row>
    <row r="8839">
      <c r="F8839" s="9"/>
      <c r="N8839" s="50"/>
      <c r="O8839" s="50"/>
      <c r="P8839" s="50"/>
      <c r="Q8839" s="50" t="s">
        <v>368</v>
      </c>
      <c r="R8839" s="9" t="s">
        <v>368</v>
      </c>
      <c r="S8839" s="50" t="s">
        <v>368</v>
      </c>
      <c r="T8839" s="9" t="s">
        <v>368</v>
      </c>
      <c r="U8839" s="9" t="s">
        <v>368</v>
      </c>
    </row>
    <row r="8840">
      <c r="F8840" s="9"/>
      <c r="N8840" s="50"/>
      <c r="O8840" s="50"/>
      <c r="P8840" s="50"/>
      <c r="Q8840" s="50" t="s">
        <v>368</v>
      </c>
      <c r="R8840" s="9" t="s">
        <v>368</v>
      </c>
      <c r="S8840" s="50" t="s">
        <v>368</v>
      </c>
      <c r="T8840" s="9" t="s">
        <v>368</v>
      </c>
      <c r="U8840" s="9" t="s">
        <v>368</v>
      </c>
    </row>
    <row r="8841">
      <c r="F8841" s="9"/>
      <c r="N8841" s="50"/>
      <c r="O8841" s="50"/>
      <c r="P8841" s="50"/>
      <c r="Q8841" s="50" t="s">
        <v>368</v>
      </c>
      <c r="R8841" s="9" t="s">
        <v>368</v>
      </c>
      <c r="S8841" s="50" t="s">
        <v>368</v>
      </c>
      <c r="T8841" s="9" t="s">
        <v>368</v>
      </c>
      <c r="U8841" s="9" t="s">
        <v>368</v>
      </c>
    </row>
    <row r="8842">
      <c r="F8842" s="9"/>
      <c r="N8842" s="50"/>
      <c r="O8842" s="50"/>
      <c r="P8842" s="50"/>
      <c r="Q8842" s="50" t="s">
        <v>368</v>
      </c>
      <c r="R8842" s="9" t="s">
        <v>368</v>
      </c>
      <c r="S8842" s="50" t="s">
        <v>368</v>
      </c>
      <c r="T8842" s="9" t="s">
        <v>368</v>
      </c>
      <c r="U8842" s="9" t="s">
        <v>368</v>
      </c>
    </row>
    <row r="8843">
      <c r="F8843" s="9"/>
      <c r="N8843" s="50"/>
      <c r="O8843" s="50"/>
      <c r="P8843" s="50"/>
      <c r="Q8843" s="50" t="s">
        <v>368</v>
      </c>
      <c r="R8843" s="9" t="s">
        <v>368</v>
      </c>
      <c r="S8843" s="50" t="s">
        <v>368</v>
      </c>
      <c r="T8843" s="9" t="s">
        <v>368</v>
      </c>
      <c r="U8843" s="9" t="s">
        <v>368</v>
      </c>
    </row>
    <row r="8844">
      <c r="F8844" s="9"/>
      <c r="N8844" s="50"/>
      <c r="O8844" s="50"/>
      <c r="P8844" s="50"/>
      <c r="Q8844" s="50" t="s">
        <v>368</v>
      </c>
      <c r="R8844" s="9" t="s">
        <v>368</v>
      </c>
      <c r="S8844" s="50" t="s">
        <v>368</v>
      </c>
      <c r="T8844" s="9" t="s">
        <v>368</v>
      </c>
      <c r="U8844" s="9" t="s">
        <v>368</v>
      </c>
    </row>
    <row r="8845">
      <c r="F8845" s="9"/>
      <c r="N8845" s="50"/>
      <c r="O8845" s="50"/>
      <c r="P8845" s="50"/>
      <c r="Q8845" s="50" t="s">
        <v>368</v>
      </c>
      <c r="R8845" s="9" t="s">
        <v>368</v>
      </c>
      <c r="S8845" s="50" t="s">
        <v>368</v>
      </c>
      <c r="T8845" s="9" t="s">
        <v>368</v>
      </c>
      <c r="U8845" s="9" t="s">
        <v>368</v>
      </c>
    </row>
    <row r="8846">
      <c r="F8846" s="9"/>
      <c r="N8846" s="50"/>
      <c r="O8846" s="50"/>
      <c r="P8846" s="50"/>
      <c r="Q8846" s="50" t="s">
        <v>368</v>
      </c>
      <c r="R8846" s="9" t="s">
        <v>368</v>
      </c>
      <c r="S8846" s="50" t="s">
        <v>368</v>
      </c>
      <c r="T8846" s="9" t="s">
        <v>368</v>
      </c>
      <c r="U8846" s="9" t="s">
        <v>368</v>
      </c>
    </row>
    <row r="8847">
      <c r="F8847" s="9"/>
      <c r="N8847" s="50"/>
      <c r="O8847" s="50"/>
      <c r="P8847" s="50"/>
      <c r="Q8847" s="50" t="s">
        <v>368</v>
      </c>
      <c r="R8847" s="9" t="s">
        <v>368</v>
      </c>
      <c r="S8847" s="50" t="s">
        <v>368</v>
      </c>
      <c r="T8847" s="9" t="s">
        <v>368</v>
      </c>
      <c r="U8847" s="9" t="s">
        <v>368</v>
      </c>
    </row>
    <row r="8848">
      <c r="F8848" s="9"/>
      <c r="N8848" s="50"/>
      <c r="O8848" s="50"/>
      <c r="P8848" s="50"/>
      <c r="Q8848" s="50" t="s">
        <v>368</v>
      </c>
      <c r="R8848" s="9" t="s">
        <v>368</v>
      </c>
      <c r="S8848" s="50" t="s">
        <v>368</v>
      </c>
      <c r="T8848" s="9" t="s">
        <v>368</v>
      </c>
      <c r="U8848" s="9" t="s">
        <v>368</v>
      </c>
    </row>
    <row r="8849">
      <c r="F8849" s="9"/>
      <c r="N8849" s="50"/>
      <c r="O8849" s="50"/>
      <c r="P8849" s="50"/>
      <c r="Q8849" s="50" t="s">
        <v>368</v>
      </c>
      <c r="R8849" s="9" t="s">
        <v>368</v>
      </c>
      <c r="S8849" s="50" t="s">
        <v>368</v>
      </c>
      <c r="T8849" s="9" t="s">
        <v>368</v>
      </c>
      <c r="U8849" s="9" t="s">
        <v>368</v>
      </c>
    </row>
    <row r="8850">
      <c r="F8850" s="9"/>
      <c r="N8850" s="50"/>
      <c r="O8850" s="50"/>
      <c r="P8850" s="50"/>
      <c r="Q8850" s="50" t="s">
        <v>368</v>
      </c>
      <c r="R8850" s="9" t="s">
        <v>368</v>
      </c>
      <c r="S8850" s="50" t="s">
        <v>368</v>
      </c>
      <c r="T8850" s="9" t="s">
        <v>368</v>
      </c>
      <c r="U8850" s="9" t="s">
        <v>368</v>
      </c>
    </row>
    <row r="8851">
      <c r="F8851" s="9"/>
      <c r="N8851" s="50"/>
      <c r="O8851" s="50"/>
      <c r="P8851" s="50"/>
      <c r="Q8851" s="50" t="s">
        <v>368</v>
      </c>
      <c r="R8851" s="9" t="s">
        <v>368</v>
      </c>
      <c r="S8851" s="50" t="s">
        <v>368</v>
      </c>
      <c r="T8851" s="9" t="s">
        <v>368</v>
      </c>
      <c r="U8851" s="9" t="s">
        <v>368</v>
      </c>
    </row>
    <row r="8852">
      <c r="F8852" s="9"/>
      <c r="N8852" s="50"/>
      <c r="O8852" s="50"/>
      <c r="P8852" s="50"/>
      <c r="Q8852" s="50" t="s">
        <v>368</v>
      </c>
      <c r="R8852" s="9" t="s">
        <v>368</v>
      </c>
      <c r="S8852" s="50" t="s">
        <v>368</v>
      </c>
      <c r="T8852" s="9" t="s">
        <v>368</v>
      </c>
      <c r="U8852" s="9" t="s">
        <v>368</v>
      </c>
    </row>
    <row r="8853">
      <c r="F8853" s="9"/>
      <c r="N8853" s="50"/>
      <c r="O8853" s="50"/>
      <c r="P8853" s="50"/>
      <c r="Q8853" s="50" t="s">
        <v>368</v>
      </c>
      <c r="R8853" s="9" t="s">
        <v>368</v>
      </c>
      <c r="S8853" s="50" t="s">
        <v>368</v>
      </c>
      <c r="T8853" s="9" t="s">
        <v>368</v>
      </c>
      <c r="U8853" s="9" t="s">
        <v>368</v>
      </c>
    </row>
    <row r="8854">
      <c r="F8854" s="9"/>
      <c r="N8854" s="50"/>
      <c r="O8854" s="50"/>
      <c r="P8854" s="50"/>
      <c r="Q8854" s="50" t="s">
        <v>368</v>
      </c>
      <c r="R8854" s="9" t="s">
        <v>368</v>
      </c>
      <c r="S8854" s="50" t="s">
        <v>368</v>
      </c>
      <c r="T8854" s="9" t="s">
        <v>368</v>
      </c>
      <c r="U8854" s="9" t="s">
        <v>368</v>
      </c>
    </row>
    <row r="8855">
      <c r="F8855" s="9"/>
      <c r="N8855" s="50"/>
      <c r="O8855" s="50"/>
      <c r="P8855" s="50"/>
      <c r="Q8855" s="50" t="s">
        <v>368</v>
      </c>
      <c r="R8855" s="9" t="s">
        <v>368</v>
      </c>
      <c r="S8855" s="50" t="s">
        <v>368</v>
      </c>
      <c r="T8855" s="9" t="s">
        <v>368</v>
      </c>
      <c r="U8855" s="9" t="s">
        <v>368</v>
      </c>
    </row>
    <row r="8856">
      <c r="F8856" s="9"/>
      <c r="N8856" s="50"/>
      <c r="O8856" s="50"/>
      <c r="P8856" s="50"/>
      <c r="Q8856" s="50" t="s">
        <v>368</v>
      </c>
      <c r="R8856" s="9" t="s">
        <v>368</v>
      </c>
      <c r="S8856" s="50" t="s">
        <v>368</v>
      </c>
      <c r="T8856" s="9" t="s">
        <v>368</v>
      </c>
      <c r="U8856" s="9" t="s">
        <v>368</v>
      </c>
    </row>
    <row r="8857">
      <c r="F8857" s="9"/>
      <c r="N8857" s="50"/>
      <c r="O8857" s="50"/>
      <c r="P8857" s="50"/>
      <c r="Q8857" s="50" t="s">
        <v>368</v>
      </c>
      <c r="R8857" s="9" t="s">
        <v>368</v>
      </c>
      <c r="S8857" s="50" t="s">
        <v>368</v>
      </c>
      <c r="T8857" s="9" t="s">
        <v>368</v>
      </c>
      <c r="U8857" s="9" t="s">
        <v>368</v>
      </c>
    </row>
    <row r="8858">
      <c r="F8858" s="9"/>
      <c r="N8858" s="50"/>
      <c r="O8858" s="50"/>
      <c r="P8858" s="50"/>
      <c r="Q8858" s="50" t="s">
        <v>368</v>
      </c>
      <c r="R8858" s="9" t="s">
        <v>368</v>
      </c>
      <c r="S8858" s="50" t="s">
        <v>368</v>
      </c>
      <c r="T8858" s="9" t="s">
        <v>368</v>
      </c>
      <c r="U8858" s="9" t="s">
        <v>368</v>
      </c>
    </row>
    <row r="8859">
      <c r="F8859" s="9"/>
      <c r="N8859" s="50"/>
      <c r="O8859" s="50"/>
      <c r="P8859" s="50"/>
      <c r="Q8859" s="50" t="s">
        <v>368</v>
      </c>
      <c r="R8859" s="9" t="s">
        <v>368</v>
      </c>
      <c r="S8859" s="50" t="s">
        <v>368</v>
      </c>
      <c r="T8859" s="9" t="s">
        <v>368</v>
      </c>
      <c r="U8859" s="9" t="s">
        <v>368</v>
      </c>
    </row>
    <row r="8860">
      <c r="F8860" s="9"/>
      <c r="N8860" s="50"/>
      <c r="O8860" s="50"/>
      <c r="P8860" s="50"/>
      <c r="Q8860" s="50" t="s">
        <v>368</v>
      </c>
      <c r="R8860" s="9" t="s">
        <v>368</v>
      </c>
      <c r="S8860" s="50" t="s">
        <v>368</v>
      </c>
      <c r="T8860" s="9" t="s">
        <v>368</v>
      </c>
      <c r="U8860" s="9" t="s">
        <v>368</v>
      </c>
    </row>
    <row r="8861">
      <c r="F8861" s="9"/>
      <c r="N8861" s="50"/>
      <c r="O8861" s="50"/>
      <c r="P8861" s="50"/>
      <c r="Q8861" s="50" t="s">
        <v>368</v>
      </c>
      <c r="R8861" s="9" t="s">
        <v>368</v>
      </c>
      <c r="S8861" s="50" t="s">
        <v>368</v>
      </c>
      <c r="T8861" s="9" t="s">
        <v>368</v>
      </c>
      <c r="U8861" s="9" t="s">
        <v>368</v>
      </c>
    </row>
    <row r="8862">
      <c r="F8862" s="9"/>
      <c r="N8862" s="50"/>
      <c r="O8862" s="50"/>
      <c r="P8862" s="50"/>
      <c r="Q8862" s="50" t="s">
        <v>368</v>
      </c>
      <c r="R8862" s="9" t="s">
        <v>368</v>
      </c>
      <c r="S8862" s="50" t="s">
        <v>368</v>
      </c>
      <c r="T8862" s="9" t="s">
        <v>368</v>
      </c>
      <c r="U8862" s="9" t="s">
        <v>368</v>
      </c>
    </row>
    <row r="8863">
      <c r="F8863" s="9"/>
      <c r="N8863" s="50"/>
      <c r="O8863" s="50"/>
      <c r="P8863" s="50"/>
      <c r="Q8863" s="50" t="s">
        <v>368</v>
      </c>
      <c r="R8863" s="9" t="s">
        <v>368</v>
      </c>
      <c r="S8863" s="50" t="s">
        <v>368</v>
      </c>
      <c r="T8863" s="9" t="s">
        <v>368</v>
      </c>
      <c r="U8863" s="9" t="s">
        <v>368</v>
      </c>
    </row>
    <row r="8864">
      <c r="F8864" s="9"/>
      <c r="N8864" s="50"/>
      <c r="O8864" s="50"/>
      <c r="P8864" s="50"/>
      <c r="Q8864" s="50" t="s">
        <v>368</v>
      </c>
      <c r="R8864" s="9" t="s">
        <v>368</v>
      </c>
      <c r="S8864" s="50" t="s">
        <v>368</v>
      </c>
      <c r="T8864" s="9" t="s">
        <v>368</v>
      </c>
      <c r="U8864" s="9" t="s">
        <v>368</v>
      </c>
    </row>
    <row r="8865">
      <c r="F8865" s="9"/>
      <c r="N8865" s="50"/>
      <c r="O8865" s="50"/>
      <c r="P8865" s="50"/>
      <c r="Q8865" s="50" t="s">
        <v>368</v>
      </c>
      <c r="R8865" s="9" t="s">
        <v>368</v>
      </c>
      <c r="S8865" s="50" t="s">
        <v>368</v>
      </c>
      <c r="T8865" s="9" t="s">
        <v>368</v>
      </c>
      <c r="U8865" s="9" t="s">
        <v>368</v>
      </c>
    </row>
    <row r="8866">
      <c r="F8866" s="9"/>
      <c r="N8866" s="50"/>
      <c r="O8866" s="50"/>
      <c r="P8866" s="50"/>
      <c r="Q8866" s="50" t="s">
        <v>368</v>
      </c>
      <c r="R8866" s="9" t="s">
        <v>368</v>
      </c>
      <c r="S8866" s="50" t="s">
        <v>368</v>
      </c>
      <c r="T8866" s="9" t="s">
        <v>368</v>
      </c>
      <c r="U8866" s="9" t="s">
        <v>368</v>
      </c>
    </row>
    <row r="8867">
      <c r="F8867" s="9"/>
      <c r="N8867" s="50"/>
      <c r="O8867" s="50"/>
      <c r="P8867" s="50"/>
      <c r="Q8867" s="50" t="s">
        <v>368</v>
      </c>
      <c r="R8867" s="9" t="s">
        <v>368</v>
      </c>
      <c r="S8867" s="50" t="s">
        <v>368</v>
      </c>
      <c r="T8867" s="9" t="s">
        <v>368</v>
      </c>
      <c r="U8867" s="9" t="s">
        <v>368</v>
      </c>
    </row>
    <row r="8868">
      <c r="F8868" s="9"/>
      <c r="N8868" s="50"/>
      <c r="O8868" s="50"/>
      <c r="P8868" s="50"/>
      <c r="Q8868" s="50" t="s">
        <v>368</v>
      </c>
      <c r="R8868" s="9" t="s">
        <v>368</v>
      </c>
      <c r="S8868" s="50" t="s">
        <v>368</v>
      </c>
      <c r="T8868" s="9" t="s">
        <v>368</v>
      </c>
      <c r="U8868" s="9" t="s">
        <v>368</v>
      </c>
    </row>
    <row r="8869">
      <c r="F8869" s="9"/>
      <c r="N8869" s="50"/>
      <c r="O8869" s="50"/>
      <c r="P8869" s="50"/>
      <c r="Q8869" s="50" t="s">
        <v>368</v>
      </c>
      <c r="R8869" s="9" t="s">
        <v>368</v>
      </c>
      <c r="S8869" s="50" t="s">
        <v>368</v>
      </c>
      <c r="T8869" s="9" t="s">
        <v>368</v>
      </c>
      <c r="U8869" s="9" t="s">
        <v>368</v>
      </c>
    </row>
    <row r="8870">
      <c r="F8870" s="9"/>
      <c r="N8870" s="50"/>
      <c r="O8870" s="50"/>
      <c r="P8870" s="50"/>
      <c r="Q8870" s="50" t="s">
        <v>368</v>
      </c>
      <c r="R8870" s="9" t="s">
        <v>368</v>
      </c>
      <c r="S8870" s="50" t="s">
        <v>368</v>
      </c>
      <c r="T8870" s="9" t="s">
        <v>368</v>
      </c>
      <c r="U8870" s="9" t="s">
        <v>368</v>
      </c>
    </row>
    <row r="8871">
      <c r="F8871" s="9"/>
      <c r="N8871" s="50"/>
      <c r="O8871" s="50"/>
      <c r="P8871" s="50"/>
      <c r="Q8871" s="50" t="s">
        <v>368</v>
      </c>
      <c r="R8871" s="9" t="s">
        <v>368</v>
      </c>
      <c r="S8871" s="50" t="s">
        <v>368</v>
      </c>
      <c r="T8871" s="9" t="s">
        <v>368</v>
      </c>
      <c r="U8871" s="9" t="s">
        <v>368</v>
      </c>
    </row>
    <row r="8872">
      <c r="F8872" s="9"/>
      <c r="N8872" s="50"/>
      <c r="O8872" s="50"/>
      <c r="P8872" s="50"/>
      <c r="Q8872" s="50" t="s">
        <v>368</v>
      </c>
      <c r="R8872" s="9" t="s">
        <v>368</v>
      </c>
      <c r="S8872" s="50" t="s">
        <v>368</v>
      </c>
      <c r="T8872" s="9" t="s">
        <v>368</v>
      </c>
      <c r="U8872" s="9" t="s">
        <v>368</v>
      </c>
    </row>
    <row r="8873">
      <c r="F8873" s="9"/>
      <c r="N8873" s="50"/>
      <c r="O8873" s="50"/>
      <c r="P8873" s="50"/>
      <c r="Q8873" s="50" t="s">
        <v>368</v>
      </c>
      <c r="R8873" s="9" t="s">
        <v>368</v>
      </c>
      <c r="S8873" s="50" t="s">
        <v>368</v>
      </c>
      <c r="T8873" s="9" t="s">
        <v>368</v>
      </c>
      <c r="U8873" s="9" t="s">
        <v>368</v>
      </c>
    </row>
    <row r="8874">
      <c r="F8874" s="9"/>
      <c r="N8874" s="50"/>
      <c r="O8874" s="50"/>
      <c r="P8874" s="50"/>
      <c r="Q8874" s="50" t="s">
        <v>368</v>
      </c>
      <c r="R8874" s="9" t="s">
        <v>368</v>
      </c>
      <c r="S8874" s="50" t="s">
        <v>368</v>
      </c>
      <c r="T8874" s="9" t="s">
        <v>368</v>
      </c>
      <c r="U8874" s="9" t="s">
        <v>368</v>
      </c>
    </row>
    <row r="8875">
      <c r="F8875" s="9"/>
      <c r="N8875" s="50"/>
      <c r="O8875" s="50"/>
      <c r="P8875" s="50"/>
      <c r="Q8875" s="50" t="s">
        <v>368</v>
      </c>
      <c r="R8875" s="9" t="s">
        <v>368</v>
      </c>
      <c r="S8875" s="50" t="s">
        <v>368</v>
      </c>
      <c r="T8875" s="9" t="s">
        <v>368</v>
      </c>
      <c r="U8875" s="9" t="s">
        <v>368</v>
      </c>
    </row>
    <row r="8876">
      <c r="F8876" s="9"/>
      <c r="N8876" s="50"/>
      <c r="O8876" s="50"/>
      <c r="P8876" s="50"/>
      <c r="Q8876" s="50" t="s">
        <v>368</v>
      </c>
      <c r="R8876" s="9" t="s">
        <v>368</v>
      </c>
      <c r="S8876" s="50" t="s">
        <v>368</v>
      </c>
      <c r="T8876" s="9" t="s">
        <v>368</v>
      </c>
      <c r="U8876" s="9" t="s">
        <v>368</v>
      </c>
    </row>
    <row r="8877">
      <c r="F8877" s="9"/>
      <c r="N8877" s="50"/>
      <c r="O8877" s="50"/>
      <c r="P8877" s="50"/>
      <c r="Q8877" s="50" t="s">
        <v>368</v>
      </c>
      <c r="R8877" s="9" t="s">
        <v>368</v>
      </c>
      <c r="S8877" s="50" t="s">
        <v>368</v>
      </c>
      <c r="T8877" s="9" t="s">
        <v>368</v>
      </c>
      <c r="U8877" s="9" t="s">
        <v>368</v>
      </c>
    </row>
    <row r="8878">
      <c r="F8878" s="9"/>
      <c r="N8878" s="50"/>
      <c r="O8878" s="50"/>
      <c r="P8878" s="50"/>
      <c r="Q8878" s="50" t="s">
        <v>368</v>
      </c>
      <c r="R8878" s="9" t="s">
        <v>368</v>
      </c>
      <c r="S8878" s="50" t="s">
        <v>368</v>
      </c>
      <c r="T8878" s="9" t="s">
        <v>368</v>
      </c>
      <c r="U8878" s="9" t="s">
        <v>368</v>
      </c>
    </row>
    <row r="8879">
      <c r="F8879" s="9"/>
      <c r="N8879" s="50"/>
      <c r="O8879" s="50"/>
      <c r="P8879" s="50"/>
      <c r="Q8879" s="50" t="s">
        <v>368</v>
      </c>
      <c r="R8879" s="9" t="s">
        <v>368</v>
      </c>
      <c r="S8879" s="50" t="s">
        <v>368</v>
      </c>
      <c r="T8879" s="9" t="s">
        <v>368</v>
      </c>
      <c r="U8879" s="9" t="s">
        <v>368</v>
      </c>
    </row>
    <row r="8880">
      <c r="F8880" s="9"/>
      <c r="N8880" s="50"/>
      <c r="O8880" s="50"/>
      <c r="P8880" s="50"/>
      <c r="Q8880" s="50" t="s">
        <v>368</v>
      </c>
      <c r="R8880" s="9" t="s">
        <v>368</v>
      </c>
      <c r="S8880" s="50" t="s">
        <v>368</v>
      </c>
      <c r="T8880" s="9" t="s">
        <v>368</v>
      </c>
      <c r="U8880" s="9" t="s">
        <v>368</v>
      </c>
    </row>
    <row r="8881">
      <c r="F8881" s="9"/>
      <c r="N8881" s="50"/>
      <c r="O8881" s="50"/>
      <c r="P8881" s="50"/>
      <c r="Q8881" s="50" t="s">
        <v>368</v>
      </c>
      <c r="R8881" s="9" t="s">
        <v>368</v>
      </c>
      <c r="S8881" s="50" t="s">
        <v>368</v>
      </c>
      <c r="T8881" s="9" t="s">
        <v>368</v>
      </c>
      <c r="U8881" s="9" t="s">
        <v>368</v>
      </c>
    </row>
    <row r="8882">
      <c r="F8882" s="9"/>
      <c r="N8882" s="50"/>
      <c r="O8882" s="50"/>
      <c r="P8882" s="50"/>
      <c r="Q8882" s="50" t="s">
        <v>368</v>
      </c>
      <c r="R8882" s="9" t="s">
        <v>368</v>
      </c>
      <c r="S8882" s="50" t="s">
        <v>368</v>
      </c>
      <c r="T8882" s="9" t="s">
        <v>368</v>
      </c>
      <c r="U8882" s="9" t="s">
        <v>368</v>
      </c>
    </row>
    <row r="8883">
      <c r="F8883" s="9"/>
      <c r="N8883" s="50"/>
      <c r="O8883" s="50"/>
      <c r="P8883" s="50"/>
      <c r="Q8883" s="50" t="s">
        <v>368</v>
      </c>
      <c r="R8883" s="9" t="s">
        <v>368</v>
      </c>
      <c r="S8883" s="50" t="s">
        <v>368</v>
      </c>
      <c r="T8883" s="9" t="s">
        <v>368</v>
      </c>
      <c r="U8883" s="9" t="s">
        <v>368</v>
      </c>
    </row>
    <row r="8884">
      <c r="F8884" s="9"/>
      <c r="N8884" s="50"/>
      <c r="O8884" s="50"/>
      <c r="P8884" s="50"/>
      <c r="Q8884" s="50" t="s">
        <v>368</v>
      </c>
      <c r="R8884" s="9" t="s">
        <v>368</v>
      </c>
      <c r="S8884" s="50" t="s">
        <v>368</v>
      </c>
      <c r="T8884" s="9" t="s">
        <v>368</v>
      </c>
      <c r="U8884" s="9" t="s">
        <v>368</v>
      </c>
    </row>
    <row r="8885">
      <c r="F8885" s="9"/>
      <c r="N8885" s="50"/>
      <c r="O8885" s="50"/>
      <c r="P8885" s="50"/>
      <c r="Q8885" s="50" t="s">
        <v>368</v>
      </c>
      <c r="R8885" s="9" t="s">
        <v>368</v>
      </c>
      <c r="S8885" s="50" t="s">
        <v>368</v>
      </c>
      <c r="T8885" s="9" t="s">
        <v>368</v>
      </c>
      <c r="U8885" s="9" t="s">
        <v>368</v>
      </c>
    </row>
    <row r="8886">
      <c r="F8886" s="9"/>
      <c r="N8886" s="50"/>
      <c r="O8886" s="50"/>
      <c r="P8886" s="50"/>
      <c r="Q8886" s="50" t="s">
        <v>368</v>
      </c>
      <c r="R8886" s="9" t="s">
        <v>368</v>
      </c>
      <c r="S8886" s="50" t="s">
        <v>368</v>
      </c>
      <c r="T8886" s="9" t="s">
        <v>368</v>
      </c>
      <c r="U8886" s="9" t="s">
        <v>368</v>
      </c>
    </row>
    <row r="8887">
      <c r="F8887" s="9"/>
      <c r="N8887" s="50"/>
      <c r="O8887" s="50"/>
      <c r="P8887" s="50"/>
      <c r="Q8887" s="50" t="s">
        <v>368</v>
      </c>
      <c r="R8887" s="9" t="s">
        <v>368</v>
      </c>
      <c r="S8887" s="50" t="s">
        <v>368</v>
      </c>
      <c r="T8887" s="9" t="s">
        <v>368</v>
      </c>
      <c r="U8887" s="9" t="s">
        <v>368</v>
      </c>
    </row>
    <row r="8888">
      <c r="F8888" s="9"/>
      <c r="N8888" s="50"/>
      <c r="O8888" s="50"/>
      <c r="P8888" s="50"/>
      <c r="Q8888" s="50" t="s">
        <v>368</v>
      </c>
      <c r="R8888" s="9" t="s">
        <v>368</v>
      </c>
      <c r="S8888" s="50" t="s">
        <v>368</v>
      </c>
      <c r="T8888" s="9" t="s">
        <v>368</v>
      </c>
      <c r="U8888" s="9" t="s">
        <v>368</v>
      </c>
    </row>
    <row r="8889">
      <c r="F8889" s="9"/>
      <c r="N8889" s="50"/>
      <c r="O8889" s="50"/>
      <c r="P8889" s="50"/>
      <c r="Q8889" s="50" t="s">
        <v>368</v>
      </c>
      <c r="R8889" s="9" t="s">
        <v>368</v>
      </c>
      <c r="S8889" s="50" t="s">
        <v>368</v>
      </c>
      <c r="T8889" s="9" t="s">
        <v>368</v>
      </c>
      <c r="U8889" s="9" t="s">
        <v>368</v>
      </c>
    </row>
    <row r="8890">
      <c r="F8890" s="9"/>
      <c r="N8890" s="50"/>
      <c r="O8890" s="50"/>
      <c r="P8890" s="50"/>
      <c r="Q8890" s="50" t="s">
        <v>368</v>
      </c>
      <c r="R8890" s="9" t="s">
        <v>368</v>
      </c>
      <c r="S8890" s="50" t="s">
        <v>368</v>
      </c>
      <c r="T8890" s="9" t="s">
        <v>368</v>
      </c>
      <c r="U8890" s="9" t="s">
        <v>368</v>
      </c>
    </row>
    <row r="8891">
      <c r="F8891" s="9"/>
      <c r="N8891" s="50"/>
      <c r="O8891" s="50"/>
      <c r="P8891" s="50"/>
      <c r="Q8891" s="50" t="s">
        <v>368</v>
      </c>
      <c r="R8891" s="9" t="s">
        <v>368</v>
      </c>
      <c r="S8891" s="50" t="s">
        <v>368</v>
      </c>
      <c r="T8891" s="9" t="s">
        <v>368</v>
      </c>
      <c r="U8891" s="9" t="s">
        <v>368</v>
      </c>
    </row>
    <row r="8892">
      <c r="F8892" s="9"/>
      <c r="N8892" s="50"/>
      <c r="O8892" s="50"/>
      <c r="P8892" s="50"/>
      <c r="Q8892" s="50" t="s">
        <v>368</v>
      </c>
      <c r="R8892" s="9" t="s">
        <v>368</v>
      </c>
      <c r="S8892" s="50" t="s">
        <v>368</v>
      </c>
      <c r="T8892" s="9" t="s">
        <v>368</v>
      </c>
      <c r="U8892" s="9" t="s">
        <v>368</v>
      </c>
    </row>
    <row r="8893">
      <c r="F8893" s="9"/>
      <c r="N8893" s="50"/>
      <c r="O8893" s="50"/>
      <c r="P8893" s="50"/>
      <c r="Q8893" s="50" t="s">
        <v>368</v>
      </c>
      <c r="R8893" s="9" t="s">
        <v>368</v>
      </c>
      <c r="S8893" s="50" t="s">
        <v>368</v>
      </c>
      <c r="T8893" s="9" t="s">
        <v>368</v>
      </c>
      <c r="U8893" s="9" t="s">
        <v>368</v>
      </c>
    </row>
    <row r="8894">
      <c r="F8894" s="9"/>
      <c r="N8894" s="50"/>
      <c r="O8894" s="50"/>
      <c r="P8894" s="50"/>
      <c r="Q8894" s="50" t="s">
        <v>368</v>
      </c>
      <c r="R8894" s="9" t="s">
        <v>368</v>
      </c>
      <c r="S8894" s="50" t="s">
        <v>368</v>
      </c>
      <c r="T8894" s="9" t="s">
        <v>368</v>
      </c>
      <c r="U8894" s="9" t="s">
        <v>368</v>
      </c>
    </row>
    <row r="8895">
      <c r="F8895" s="9"/>
      <c r="N8895" s="50"/>
      <c r="O8895" s="50"/>
      <c r="P8895" s="50"/>
      <c r="Q8895" s="50" t="s">
        <v>368</v>
      </c>
      <c r="R8895" s="9" t="s">
        <v>368</v>
      </c>
      <c r="S8895" s="50" t="s">
        <v>368</v>
      </c>
      <c r="T8895" s="9" t="s">
        <v>368</v>
      </c>
      <c r="U8895" s="9" t="s">
        <v>368</v>
      </c>
    </row>
    <row r="8896">
      <c r="F8896" s="9"/>
      <c r="N8896" s="50"/>
      <c r="O8896" s="50"/>
      <c r="P8896" s="50"/>
      <c r="Q8896" s="50" t="s">
        <v>368</v>
      </c>
      <c r="R8896" s="9" t="s">
        <v>368</v>
      </c>
      <c r="S8896" s="50" t="s">
        <v>368</v>
      </c>
      <c r="T8896" s="9" t="s">
        <v>368</v>
      </c>
      <c r="U8896" s="9" t="s">
        <v>368</v>
      </c>
    </row>
    <row r="8897">
      <c r="F8897" s="9"/>
      <c r="N8897" s="50"/>
      <c r="O8897" s="50"/>
      <c r="P8897" s="50"/>
      <c r="Q8897" s="50" t="s">
        <v>368</v>
      </c>
      <c r="R8897" s="9" t="s">
        <v>368</v>
      </c>
      <c r="S8897" s="50" t="s">
        <v>368</v>
      </c>
      <c r="T8897" s="9" t="s">
        <v>368</v>
      </c>
      <c r="U8897" s="9" t="s">
        <v>368</v>
      </c>
    </row>
    <row r="8898">
      <c r="F8898" s="9"/>
      <c r="N8898" s="50"/>
      <c r="O8898" s="50"/>
      <c r="P8898" s="50"/>
      <c r="Q8898" s="50" t="s">
        <v>368</v>
      </c>
      <c r="R8898" s="9" t="s">
        <v>368</v>
      </c>
      <c r="S8898" s="50" t="s">
        <v>368</v>
      </c>
      <c r="T8898" s="9" t="s">
        <v>368</v>
      </c>
      <c r="U8898" s="9" t="s">
        <v>368</v>
      </c>
    </row>
    <row r="8899">
      <c r="F8899" s="9"/>
      <c r="N8899" s="50"/>
      <c r="O8899" s="50"/>
      <c r="P8899" s="50"/>
      <c r="Q8899" s="50" t="s">
        <v>368</v>
      </c>
      <c r="R8899" s="9" t="s">
        <v>368</v>
      </c>
      <c r="S8899" s="50" t="s">
        <v>368</v>
      </c>
      <c r="T8899" s="9" t="s">
        <v>368</v>
      </c>
      <c r="U8899" s="9" t="s">
        <v>368</v>
      </c>
    </row>
    <row r="8900">
      <c r="F8900" s="9"/>
      <c r="N8900" s="50"/>
      <c r="O8900" s="50"/>
      <c r="P8900" s="50"/>
      <c r="Q8900" s="50" t="s">
        <v>368</v>
      </c>
      <c r="R8900" s="9" t="s">
        <v>368</v>
      </c>
      <c r="S8900" s="50" t="s">
        <v>368</v>
      </c>
      <c r="T8900" s="9" t="s">
        <v>368</v>
      </c>
      <c r="U8900" s="9" t="s">
        <v>368</v>
      </c>
    </row>
    <row r="8901">
      <c r="F8901" s="9"/>
      <c r="N8901" s="50"/>
      <c r="O8901" s="50"/>
      <c r="P8901" s="50"/>
      <c r="Q8901" s="50" t="s">
        <v>368</v>
      </c>
      <c r="R8901" s="9" t="s">
        <v>368</v>
      </c>
      <c r="S8901" s="50" t="s">
        <v>368</v>
      </c>
      <c r="T8901" s="9" t="s">
        <v>368</v>
      </c>
      <c r="U8901" s="9" t="s">
        <v>368</v>
      </c>
    </row>
    <row r="8902">
      <c r="F8902" s="9"/>
      <c r="N8902" s="50"/>
      <c r="O8902" s="50"/>
      <c r="P8902" s="50"/>
      <c r="Q8902" s="50" t="s">
        <v>368</v>
      </c>
      <c r="R8902" s="9" t="s">
        <v>368</v>
      </c>
      <c r="S8902" s="50" t="s">
        <v>368</v>
      </c>
      <c r="T8902" s="9" t="s">
        <v>368</v>
      </c>
      <c r="U8902" s="9" t="s">
        <v>368</v>
      </c>
    </row>
    <row r="8903">
      <c r="F8903" s="9"/>
      <c r="N8903" s="50"/>
      <c r="O8903" s="50"/>
      <c r="P8903" s="50"/>
      <c r="Q8903" s="50" t="s">
        <v>368</v>
      </c>
      <c r="R8903" s="9" t="s">
        <v>368</v>
      </c>
      <c r="S8903" s="50" t="s">
        <v>368</v>
      </c>
      <c r="T8903" s="9" t="s">
        <v>368</v>
      </c>
      <c r="U8903" s="9" t="s">
        <v>368</v>
      </c>
    </row>
    <row r="8904">
      <c r="F8904" s="9"/>
      <c r="N8904" s="50"/>
      <c r="O8904" s="50"/>
      <c r="P8904" s="50"/>
      <c r="Q8904" s="50" t="s">
        <v>368</v>
      </c>
      <c r="R8904" s="9" t="s">
        <v>368</v>
      </c>
      <c r="S8904" s="50" t="s">
        <v>368</v>
      </c>
      <c r="T8904" s="9" t="s">
        <v>368</v>
      </c>
      <c r="U8904" s="9" t="s">
        <v>368</v>
      </c>
    </row>
    <row r="8905">
      <c r="F8905" s="9"/>
      <c r="N8905" s="50"/>
      <c r="O8905" s="50"/>
      <c r="P8905" s="50"/>
      <c r="Q8905" s="50" t="s">
        <v>368</v>
      </c>
      <c r="R8905" s="9" t="s">
        <v>368</v>
      </c>
      <c r="S8905" s="50" t="s">
        <v>368</v>
      </c>
      <c r="T8905" s="9" t="s">
        <v>368</v>
      </c>
      <c r="U8905" s="9" t="s">
        <v>368</v>
      </c>
    </row>
    <row r="8906">
      <c r="F8906" s="9"/>
      <c r="N8906" s="50"/>
      <c r="O8906" s="50"/>
      <c r="P8906" s="50"/>
      <c r="Q8906" s="50" t="s">
        <v>368</v>
      </c>
      <c r="R8906" s="9" t="s">
        <v>368</v>
      </c>
      <c r="S8906" s="50" t="s">
        <v>368</v>
      </c>
      <c r="T8906" s="9" t="s">
        <v>368</v>
      </c>
      <c r="U8906" s="9" t="s">
        <v>368</v>
      </c>
    </row>
    <row r="8907">
      <c r="F8907" s="9"/>
      <c r="N8907" s="50"/>
      <c r="O8907" s="50"/>
      <c r="P8907" s="50"/>
      <c r="Q8907" s="50" t="s">
        <v>368</v>
      </c>
      <c r="R8907" s="9" t="s">
        <v>368</v>
      </c>
      <c r="S8907" s="50" t="s">
        <v>368</v>
      </c>
      <c r="T8907" s="9" t="s">
        <v>368</v>
      </c>
      <c r="U8907" s="9" t="s">
        <v>368</v>
      </c>
    </row>
    <row r="8908">
      <c r="F8908" s="9"/>
      <c r="N8908" s="50"/>
      <c r="O8908" s="50"/>
      <c r="P8908" s="50"/>
      <c r="Q8908" s="50" t="s">
        <v>368</v>
      </c>
      <c r="R8908" s="9" t="s">
        <v>368</v>
      </c>
      <c r="S8908" s="50" t="s">
        <v>368</v>
      </c>
      <c r="T8908" s="9" t="s">
        <v>368</v>
      </c>
      <c r="U8908" s="9" t="s">
        <v>368</v>
      </c>
    </row>
    <row r="8909">
      <c r="F8909" s="9"/>
      <c r="N8909" s="50"/>
      <c r="O8909" s="50"/>
      <c r="P8909" s="50"/>
      <c r="Q8909" s="50" t="s">
        <v>368</v>
      </c>
      <c r="R8909" s="9" t="s">
        <v>368</v>
      </c>
      <c r="S8909" s="50" t="s">
        <v>368</v>
      </c>
      <c r="T8909" s="9" t="s">
        <v>368</v>
      </c>
      <c r="U8909" s="9" t="s">
        <v>368</v>
      </c>
    </row>
    <row r="8910">
      <c r="F8910" s="9"/>
      <c r="N8910" s="50"/>
      <c r="O8910" s="50"/>
      <c r="P8910" s="50"/>
      <c r="Q8910" s="50" t="s">
        <v>368</v>
      </c>
      <c r="R8910" s="9" t="s">
        <v>368</v>
      </c>
      <c r="S8910" s="50" t="s">
        <v>368</v>
      </c>
      <c r="T8910" s="9" t="s">
        <v>368</v>
      </c>
      <c r="U8910" s="9" t="s">
        <v>368</v>
      </c>
    </row>
    <row r="8911">
      <c r="F8911" s="9"/>
      <c r="N8911" s="50"/>
      <c r="O8911" s="50"/>
      <c r="P8911" s="50"/>
      <c r="Q8911" s="50" t="s">
        <v>368</v>
      </c>
      <c r="R8911" s="9" t="s">
        <v>368</v>
      </c>
      <c r="S8911" s="50" t="s">
        <v>368</v>
      </c>
      <c r="T8911" s="9" t="s">
        <v>368</v>
      </c>
      <c r="U8911" s="9" t="s">
        <v>368</v>
      </c>
    </row>
    <row r="8912">
      <c r="F8912" s="9"/>
      <c r="N8912" s="50"/>
      <c r="O8912" s="50"/>
      <c r="P8912" s="50"/>
      <c r="Q8912" s="50" t="s">
        <v>368</v>
      </c>
      <c r="R8912" s="9" t="s">
        <v>368</v>
      </c>
      <c r="S8912" s="50" t="s">
        <v>368</v>
      </c>
      <c r="T8912" s="9" t="s">
        <v>368</v>
      </c>
      <c r="U8912" s="9" t="s">
        <v>368</v>
      </c>
    </row>
    <row r="8913">
      <c r="F8913" s="9"/>
      <c r="N8913" s="50"/>
      <c r="O8913" s="50"/>
      <c r="P8913" s="50"/>
      <c r="Q8913" s="50" t="s">
        <v>368</v>
      </c>
      <c r="R8913" s="9" t="s">
        <v>368</v>
      </c>
      <c r="S8913" s="50" t="s">
        <v>368</v>
      </c>
      <c r="T8913" s="9" t="s">
        <v>368</v>
      </c>
      <c r="U8913" s="9" t="s">
        <v>368</v>
      </c>
    </row>
    <row r="8914">
      <c r="F8914" s="9"/>
      <c r="N8914" s="50"/>
      <c r="O8914" s="50"/>
      <c r="P8914" s="50"/>
      <c r="Q8914" s="50" t="s">
        <v>368</v>
      </c>
      <c r="R8914" s="9" t="s">
        <v>368</v>
      </c>
      <c r="S8914" s="50" t="s">
        <v>368</v>
      </c>
      <c r="T8914" s="9" t="s">
        <v>368</v>
      </c>
      <c r="U8914" s="9" t="s">
        <v>368</v>
      </c>
    </row>
    <row r="8915">
      <c r="F8915" s="9"/>
      <c r="N8915" s="50"/>
      <c r="O8915" s="50"/>
      <c r="P8915" s="50"/>
      <c r="Q8915" s="50" t="s">
        <v>368</v>
      </c>
      <c r="R8915" s="9" t="s">
        <v>368</v>
      </c>
      <c r="S8915" s="50" t="s">
        <v>368</v>
      </c>
      <c r="T8915" s="9" t="s">
        <v>368</v>
      </c>
      <c r="U8915" s="9" t="s">
        <v>368</v>
      </c>
    </row>
    <row r="8916">
      <c r="F8916" s="9"/>
      <c r="N8916" s="50"/>
      <c r="O8916" s="50"/>
      <c r="P8916" s="50"/>
      <c r="Q8916" s="50" t="s">
        <v>368</v>
      </c>
      <c r="R8916" s="9" t="s">
        <v>368</v>
      </c>
      <c r="S8916" s="50" t="s">
        <v>368</v>
      </c>
      <c r="T8916" s="9" t="s">
        <v>368</v>
      </c>
      <c r="U8916" s="9" t="s">
        <v>368</v>
      </c>
    </row>
    <row r="8917">
      <c r="F8917" s="9"/>
      <c r="N8917" s="50"/>
      <c r="O8917" s="50"/>
      <c r="P8917" s="50"/>
      <c r="Q8917" s="50" t="s">
        <v>368</v>
      </c>
      <c r="R8917" s="9" t="s">
        <v>368</v>
      </c>
      <c r="S8917" s="50" t="s">
        <v>368</v>
      </c>
      <c r="T8917" s="9" t="s">
        <v>368</v>
      </c>
      <c r="U8917" s="9" t="s">
        <v>368</v>
      </c>
    </row>
    <row r="8918">
      <c r="F8918" s="9"/>
      <c r="N8918" s="50"/>
      <c r="O8918" s="50"/>
      <c r="P8918" s="50"/>
      <c r="Q8918" s="50" t="s">
        <v>368</v>
      </c>
      <c r="R8918" s="9" t="s">
        <v>368</v>
      </c>
      <c r="S8918" s="50" t="s">
        <v>368</v>
      </c>
      <c r="T8918" s="9" t="s">
        <v>368</v>
      </c>
      <c r="U8918" s="9" t="s">
        <v>368</v>
      </c>
    </row>
    <row r="8919">
      <c r="F8919" s="9"/>
      <c r="N8919" s="50"/>
      <c r="O8919" s="50"/>
      <c r="P8919" s="50"/>
      <c r="Q8919" s="50" t="s">
        <v>368</v>
      </c>
      <c r="R8919" s="9" t="s">
        <v>368</v>
      </c>
      <c r="S8919" s="50" t="s">
        <v>368</v>
      </c>
      <c r="T8919" s="9" t="s">
        <v>368</v>
      </c>
      <c r="U8919" s="9" t="s">
        <v>368</v>
      </c>
    </row>
    <row r="8920">
      <c r="F8920" s="9"/>
      <c r="N8920" s="50"/>
      <c r="O8920" s="50"/>
      <c r="P8920" s="50"/>
      <c r="Q8920" s="50" t="s">
        <v>368</v>
      </c>
      <c r="R8920" s="9" t="s">
        <v>368</v>
      </c>
      <c r="S8920" s="50" t="s">
        <v>368</v>
      </c>
      <c r="T8920" s="9" t="s">
        <v>368</v>
      </c>
      <c r="U8920" s="9" t="s">
        <v>368</v>
      </c>
    </row>
    <row r="8921">
      <c r="F8921" s="9"/>
      <c r="N8921" s="50"/>
      <c r="O8921" s="50"/>
      <c r="P8921" s="50"/>
      <c r="Q8921" s="50" t="s">
        <v>368</v>
      </c>
      <c r="R8921" s="9" t="s">
        <v>368</v>
      </c>
      <c r="S8921" s="50" t="s">
        <v>368</v>
      </c>
      <c r="T8921" s="9" t="s">
        <v>368</v>
      </c>
      <c r="U8921" s="9" t="s">
        <v>368</v>
      </c>
    </row>
    <row r="8922">
      <c r="F8922" s="9"/>
      <c r="N8922" s="50"/>
      <c r="O8922" s="50"/>
      <c r="P8922" s="50"/>
      <c r="Q8922" s="50" t="s">
        <v>368</v>
      </c>
      <c r="R8922" s="9" t="s">
        <v>368</v>
      </c>
      <c r="S8922" s="50" t="s">
        <v>368</v>
      </c>
      <c r="T8922" s="9" t="s">
        <v>368</v>
      </c>
      <c r="U8922" s="9" t="s">
        <v>368</v>
      </c>
    </row>
    <row r="8923">
      <c r="F8923" s="9"/>
      <c r="N8923" s="50"/>
      <c r="O8923" s="50"/>
      <c r="P8923" s="50"/>
      <c r="Q8923" s="50" t="s">
        <v>368</v>
      </c>
      <c r="R8923" s="9" t="s">
        <v>368</v>
      </c>
      <c r="S8923" s="50" t="s">
        <v>368</v>
      </c>
      <c r="T8923" s="9" t="s">
        <v>368</v>
      </c>
      <c r="U8923" s="9" t="s">
        <v>368</v>
      </c>
    </row>
    <row r="8924">
      <c r="F8924" s="9"/>
      <c r="N8924" s="50"/>
      <c r="O8924" s="50"/>
      <c r="P8924" s="50"/>
      <c r="Q8924" s="50" t="s">
        <v>368</v>
      </c>
      <c r="R8924" s="9" t="s">
        <v>368</v>
      </c>
      <c r="S8924" s="50" t="s">
        <v>368</v>
      </c>
      <c r="T8924" s="9" t="s">
        <v>368</v>
      </c>
      <c r="U8924" s="9" t="s">
        <v>368</v>
      </c>
    </row>
    <row r="8925">
      <c r="F8925" s="9"/>
      <c r="N8925" s="50"/>
      <c r="O8925" s="50"/>
      <c r="P8925" s="50"/>
      <c r="Q8925" s="50" t="s">
        <v>368</v>
      </c>
      <c r="R8925" s="9" t="s">
        <v>368</v>
      </c>
      <c r="S8925" s="50" t="s">
        <v>368</v>
      </c>
      <c r="T8925" s="9" t="s">
        <v>368</v>
      </c>
      <c r="U8925" s="9" t="s">
        <v>368</v>
      </c>
    </row>
    <row r="8926">
      <c r="F8926" s="9"/>
      <c r="N8926" s="50"/>
      <c r="O8926" s="50"/>
      <c r="P8926" s="50"/>
      <c r="Q8926" s="50" t="s">
        <v>368</v>
      </c>
      <c r="R8926" s="9" t="s">
        <v>368</v>
      </c>
      <c r="S8926" s="50" t="s">
        <v>368</v>
      </c>
      <c r="T8926" s="9" t="s">
        <v>368</v>
      </c>
      <c r="U8926" s="9" t="s">
        <v>368</v>
      </c>
    </row>
    <row r="8927">
      <c r="F8927" s="9"/>
      <c r="N8927" s="50"/>
      <c r="O8927" s="50"/>
      <c r="P8927" s="50"/>
      <c r="Q8927" s="50" t="s">
        <v>368</v>
      </c>
      <c r="R8927" s="9" t="s">
        <v>368</v>
      </c>
      <c r="S8927" s="50" t="s">
        <v>368</v>
      </c>
      <c r="T8927" s="9" t="s">
        <v>368</v>
      </c>
      <c r="U8927" s="9" t="s">
        <v>368</v>
      </c>
    </row>
    <row r="8928">
      <c r="F8928" s="9"/>
      <c r="N8928" s="50"/>
      <c r="O8928" s="50"/>
      <c r="P8928" s="50"/>
      <c r="Q8928" s="50" t="s">
        <v>368</v>
      </c>
      <c r="R8928" s="9" t="s">
        <v>368</v>
      </c>
      <c r="S8928" s="50" t="s">
        <v>368</v>
      </c>
      <c r="T8928" s="9" t="s">
        <v>368</v>
      </c>
      <c r="U8928" s="9" t="s">
        <v>368</v>
      </c>
    </row>
    <row r="8929">
      <c r="F8929" s="9"/>
      <c r="N8929" s="50"/>
      <c r="O8929" s="50"/>
      <c r="P8929" s="50"/>
      <c r="Q8929" s="50" t="s">
        <v>368</v>
      </c>
      <c r="R8929" s="9" t="s">
        <v>368</v>
      </c>
      <c r="S8929" s="50" t="s">
        <v>368</v>
      </c>
      <c r="T8929" s="9" t="s">
        <v>368</v>
      </c>
      <c r="U8929" s="9" t="s">
        <v>368</v>
      </c>
    </row>
    <row r="8930">
      <c r="F8930" s="9"/>
      <c r="N8930" s="50"/>
      <c r="O8930" s="50"/>
      <c r="P8930" s="50"/>
      <c r="Q8930" s="50" t="s">
        <v>368</v>
      </c>
      <c r="R8930" s="9" t="s">
        <v>368</v>
      </c>
      <c r="S8930" s="50" t="s">
        <v>368</v>
      </c>
      <c r="T8930" s="9" t="s">
        <v>368</v>
      </c>
      <c r="U8930" s="9" t="s">
        <v>368</v>
      </c>
    </row>
    <row r="8931">
      <c r="F8931" s="9"/>
      <c r="N8931" s="50"/>
      <c r="O8931" s="50"/>
      <c r="P8931" s="50"/>
      <c r="Q8931" s="50" t="s">
        <v>368</v>
      </c>
      <c r="R8931" s="9" t="s">
        <v>368</v>
      </c>
      <c r="S8931" s="50" t="s">
        <v>368</v>
      </c>
      <c r="T8931" s="9" t="s">
        <v>368</v>
      </c>
      <c r="U8931" s="9" t="s">
        <v>368</v>
      </c>
    </row>
    <row r="8932">
      <c r="F8932" s="9"/>
      <c r="N8932" s="50"/>
      <c r="O8932" s="50"/>
      <c r="P8932" s="50"/>
      <c r="Q8932" s="50" t="s">
        <v>368</v>
      </c>
      <c r="R8932" s="9" t="s">
        <v>368</v>
      </c>
      <c r="S8932" s="50" t="s">
        <v>368</v>
      </c>
      <c r="T8932" s="9" t="s">
        <v>368</v>
      </c>
      <c r="U8932" s="9" t="s">
        <v>368</v>
      </c>
    </row>
    <row r="8933">
      <c r="F8933" s="9"/>
      <c r="N8933" s="50"/>
      <c r="O8933" s="50"/>
      <c r="P8933" s="50"/>
      <c r="Q8933" s="50" t="s">
        <v>368</v>
      </c>
      <c r="R8933" s="9" t="s">
        <v>368</v>
      </c>
      <c r="S8933" s="50" t="s">
        <v>368</v>
      </c>
      <c r="T8933" s="9" t="s">
        <v>368</v>
      </c>
      <c r="U8933" s="9" t="s">
        <v>368</v>
      </c>
    </row>
    <row r="8934">
      <c r="F8934" s="9"/>
      <c r="N8934" s="50"/>
      <c r="O8934" s="50"/>
      <c r="P8934" s="50"/>
      <c r="Q8934" s="50" t="s">
        <v>368</v>
      </c>
      <c r="R8934" s="9" t="s">
        <v>368</v>
      </c>
      <c r="S8934" s="50" t="s">
        <v>368</v>
      </c>
      <c r="T8934" s="9" t="s">
        <v>368</v>
      </c>
      <c r="U8934" s="9" t="s">
        <v>368</v>
      </c>
    </row>
    <row r="8935">
      <c r="F8935" s="9"/>
      <c r="N8935" s="50"/>
      <c r="O8935" s="50"/>
      <c r="P8935" s="50"/>
      <c r="Q8935" s="50" t="s">
        <v>368</v>
      </c>
      <c r="R8935" s="9" t="s">
        <v>368</v>
      </c>
      <c r="S8935" s="50" t="s">
        <v>368</v>
      </c>
      <c r="T8935" s="9" t="s">
        <v>368</v>
      </c>
      <c r="U8935" s="9" t="s">
        <v>368</v>
      </c>
    </row>
    <row r="8936">
      <c r="F8936" s="9"/>
      <c r="N8936" s="50"/>
      <c r="O8936" s="50"/>
      <c r="P8936" s="50"/>
      <c r="Q8936" s="50" t="s">
        <v>368</v>
      </c>
      <c r="R8936" s="9" t="s">
        <v>368</v>
      </c>
      <c r="S8936" s="50" t="s">
        <v>368</v>
      </c>
      <c r="T8936" s="9" t="s">
        <v>368</v>
      </c>
      <c r="U8936" s="9" t="s">
        <v>368</v>
      </c>
    </row>
    <row r="8937">
      <c r="F8937" s="9"/>
      <c r="N8937" s="50"/>
      <c r="O8937" s="50"/>
      <c r="P8937" s="50"/>
      <c r="Q8937" s="50" t="s">
        <v>368</v>
      </c>
      <c r="R8937" s="9" t="s">
        <v>368</v>
      </c>
      <c r="S8937" s="50" t="s">
        <v>368</v>
      </c>
      <c r="T8937" s="9" t="s">
        <v>368</v>
      </c>
      <c r="U8937" s="9" t="s">
        <v>368</v>
      </c>
    </row>
    <row r="8938">
      <c r="F8938" s="9"/>
      <c r="N8938" s="50"/>
      <c r="O8938" s="50"/>
      <c r="P8938" s="50"/>
      <c r="Q8938" s="50" t="s">
        <v>368</v>
      </c>
      <c r="R8938" s="9" t="s">
        <v>368</v>
      </c>
      <c r="S8938" s="50" t="s">
        <v>368</v>
      </c>
      <c r="T8938" s="9" t="s">
        <v>368</v>
      </c>
      <c r="U8938" s="9" t="s">
        <v>368</v>
      </c>
    </row>
    <row r="8939">
      <c r="F8939" s="9"/>
      <c r="N8939" s="50"/>
      <c r="O8939" s="50"/>
      <c r="P8939" s="50"/>
      <c r="Q8939" s="50" t="s">
        <v>368</v>
      </c>
      <c r="R8939" s="9" t="s">
        <v>368</v>
      </c>
      <c r="S8939" s="50" t="s">
        <v>368</v>
      </c>
      <c r="T8939" s="9" t="s">
        <v>368</v>
      </c>
      <c r="U8939" s="9" t="s">
        <v>368</v>
      </c>
    </row>
    <row r="8940">
      <c r="F8940" s="9"/>
      <c r="N8940" s="50"/>
      <c r="O8940" s="50"/>
      <c r="P8940" s="50"/>
      <c r="Q8940" s="50" t="s">
        <v>368</v>
      </c>
      <c r="R8940" s="9" t="s">
        <v>368</v>
      </c>
      <c r="S8940" s="50" t="s">
        <v>368</v>
      </c>
      <c r="T8940" s="9" t="s">
        <v>368</v>
      </c>
      <c r="U8940" s="9" t="s">
        <v>368</v>
      </c>
    </row>
    <row r="8941">
      <c r="F8941" s="9"/>
      <c r="N8941" s="50"/>
      <c r="O8941" s="50"/>
      <c r="P8941" s="50"/>
      <c r="Q8941" s="50" t="s">
        <v>368</v>
      </c>
      <c r="R8941" s="9" t="s">
        <v>368</v>
      </c>
      <c r="S8941" s="50" t="s">
        <v>368</v>
      </c>
      <c r="T8941" s="9" t="s">
        <v>368</v>
      </c>
      <c r="U8941" s="9" t="s">
        <v>368</v>
      </c>
    </row>
    <row r="8942">
      <c r="F8942" s="9"/>
      <c r="N8942" s="50"/>
      <c r="O8942" s="50"/>
      <c r="P8942" s="50"/>
      <c r="Q8942" s="50" t="s">
        <v>368</v>
      </c>
      <c r="R8942" s="9" t="s">
        <v>368</v>
      </c>
      <c r="S8942" s="50" t="s">
        <v>368</v>
      </c>
      <c r="T8942" s="9" t="s">
        <v>368</v>
      </c>
      <c r="U8942" s="9" t="s">
        <v>368</v>
      </c>
    </row>
    <row r="8943">
      <c r="F8943" s="9"/>
      <c r="N8943" s="50"/>
      <c r="O8943" s="50"/>
      <c r="P8943" s="50"/>
      <c r="Q8943" s="50" t="s">
        <v>368</v>
      </c>
      <c r="R8943" s="9" t="s">
        <v>368</v>
      </c>
      <c r="S8943" s="50" t="s">
        <v>368</v>
      </c>
      <c r="T8943" s="9" t="s">
        <v>368</v>
      </c>
      <c r="U8943" s="9" t="s">
        <v>368</v>
      </c>
    </row>
    <row r="8944">
      <c r="F8944" s="9"/>
      <c r="N8944" s="50"/>
      <c r="O8944" s="50"/>
      <c r="P8944" s="50"/>
      <c r="Q8944" s="50" t="s">
        <v>368</v>
      </c>
      <c r="R8944" s="9" t="s">
        <v>368</v>
      </c>
      <c r="S8944" s="50" t="s">
        <v>368</v>
      </c>
      <c r="T8944" s="9" t="s">
        <v>368</v>
      </c>
      <c r="U8944" s="9" t="s">
        <v>368</v>
      </c>
    </row>
    <row r="8945">
      <c r="F8945" s="9"/>
      <c r="N8945" s="50"/>
      <c r="O8945" s="50"/>
      <c r="P8945" s="50"/>
      <c r="Q8945" s="50" t="s">
        <v>368</v>
      </c>
      <c r="R8945" s="9" t="s">
        <v>368</v>
      </c>
      <c r="S8945" s="50" t="s">
        <v>368</v>
      </c>
      <c r="T8945" s="9" t="s">
        <v>368</v>
      </c>
      <c r="U8945" s="9" t="s">
        <v>368</v>
      </c>
    </row>
    <row r="8946">
      <c r="F8946" s="9"/>
      <c r="N8946" s="50"/>
      <c r="O8946" s="50"/>
      <c r="P8946" s="50"/>
      <c r="Q8946" s="50" t="s">
        <v>368</v>
      </c>
      <c r="R8946" s="9" t="s">
        <v>368</v>
      </c>
      <c r="S8946" s="50" t="s">
        <v>368</v>
      </c>
      <c r="T8946" s="9" t="s">
        <v>368</v>
      </c>
      <c r="U8946" s="9" t="s">
        <v>368</v>
      </c>
    </row>
    <row r="8947">
      <c r="F8947" s="9"/>
      <c r="N8947" s="50"/>
      <c r="O8947" s="50"/>
      <c r="P8947" s="50"/>
      <c r="Q8947" s="50" t="s">
        <v>368</v>
      </c>
      <c r="R8947" s="9" t="s">
        <v>368</v>
      </c>
      <c r="S8947" s="50" t="s">
        <v>368</v>
      </c>
      <c r="T8947" s="9" t="s">
        <v>368</v>
      </c>
      <c r="U8947" s="9" t="s">
        <v>368</v>
      </c>
    </row>
    <row r="8948">
      <c r="F8948" s="9"/>
      <c r="N8948" s="50"/>
      <c r="O8948" s="50"/>
      <c r="P8948" s="50"/>
      <c r="Q8948" s="50" t="s">
        <v>368</v>
      </c>
      <c r="R8948" s="9" t="s">
        <v>368</v>
      </c>
      <c r="S8948" s="50" t="s">
        <v>368</v>
      </c>
      <c r="T8948" s="9" t="s">
        <v>368</v>
      </c>
      <c r="U8948" s="9" t="s">
        <v>368</v>
      </c>
    </row>
    <row r="8949">
      <c r="F8949" s="9"/>
      <c r="N8949" s="50"/>
      <c r="O8949" s="50"/>
      <c r="P8949" s="50"/>
      <c r="Q8949" s="50" t="s">
        <v>368</v>
      </c>
      <c r="R8949" s="9" t="s">
        <v>368</v>
      </c>
      <c r="S8949" s="50" t="s">
        <v>368</v>
      </c>
      <c r="T8949" s="9" t="s">
        <v>368</v>
      </c>
      <c r="U8949" s="9" t="s">
        <v>368</v>
      </c>
    </row>
    <row r="8950">
      <c r="F8950" s="9"/>
      <c r="N8950" s="50"/>
      <c r="O8950" s="50"/>
      <c r="P8950" s="50"/>
      <c r="Q8950" s="50" t="s">
        <v>368</v>
      </c>
      <c r="R8950" s="9" t="s">
        <v>368</v>
      </c>
      <c r="S8950" s="50" t="s">
        <v>368</v>
      </c>
      <c r="T8950" s="9" t="s">
        <v>368</v>
      </c>
      <c r="U8950" s="9" t="s">
        <v>368</v>
      </c>
    </row>
    <row r="8951">
      <c r="F8951" s="9"/>
      <c r="N8951" s="50"/>
      <c r="O8951" s="50"/>
      <c r="P8951" s="50"/>
      <c r="Q8951" s="50" t="s">
        <v>368</v>
      </c>
      <c r="R8951" s="9" t="s">
        <v>368</v>
      </c>
      <c r="S8951" s="50" t="s">
        <v>368</v>
      </c>
      <c r="T8951" s="9" t="s">
        <v>368</v>
      </c>
      <c r="U8951" s="9" t="s">
        <v>368</v>
      </c>
    </row>
    <row r="8952">
      <c r="F8952" s="9"/>
      <c r="N8952" s="50"/>
      <c r="O8952" s="50"/>
      <c r="P8952" s="50"/>
      <c r="Q8952" s="50" t="s">
        <v>368</v>
      </c>
      <c r="R8952" s="9" t="s">
        <v>368</v>
      </c>
      <c r="S8952" s="50" t="s">
        <v>368</v>
      </c>
      <c r="T8952" s="9" t="s">
        <v>368</v>
      </c>
      <c r="U8952" s="9" t="s">
        <v>368</v>
      </c>
    </row>
    <row r="8953">
      <c r="F8953" s="9"/>
      <c r="N8953" s="50"/>
      <c r="O8953" s="50"/>
      <c r="P8953" s="50"/>
      <c r="Q8953" s="50" t="s">
        <v>368</v>
      </c>
      <c r="R8953" s="9" t="s">
        <v>368</v>
      </c>
      <c r="S8953" s="50" t="s">
        <v>368</v>
      </c>
      <c r="T8953" s="9" t="s">
        <v>368</v>
      </c>
      <c r="U8953" s="9" t="s">
        <v>368</v>
      </c>
    </row>
    <row r="8954">
      <c r="F8954" s="9"/>
      <c r="N8954" s="50"/>
      <c r="O8954" s="50"/>
      <c r="P8954" s="50"/>
      <c r="Q8954" s="50" t="s">
        <v>368</v>
      </c>
      <c r="R8954" s="9" t="s">
        <v>368</v>
      </c>
      <c r="S8954" s="50" t="s">
        <v>368</v>
      </c>
      <c r="T8954" s="9" t="s">
        <v>368</v>
      </c>
      <c r="U8954" s="9" t="s">
        <v>368</v>
      </c>
    </row>
    <row r="8955">
      <c r="F8955" s="9"/>
      <c r="N8955" s="50"/>
      <c r="O8955" s="50"/>
      <c r="P8955" s="50"/>
      <c r="Q8955" s="50" t="s">
        <v>368</v>
      </c>
      <c r="R8955" s="9" t="s">
        <v>368</v>
      </c>
      <c r="S8955" s="50" t="s">
        <v>368</v>
      </c>
      <c r="T8955" s="9" t="s">
        <v>368</v>
      </c>
      <c r="U8955" s="9" t="s">
        <v>368</v>
      </c>
    </row>
    <row r="8956">
      <c r="F8956" s="9"/>
      <c r="N8956" s="50"/>
      <c r="O8956" s="50"/>
      <c r="P8956" s="50"/>
      <c r="Q8956" s="50" t="s">
        <v>368</v>
      </c>
      <c r="R8956" s="9" t="s">
        <v>368</v>
      </c>
      <c r="S8956" s="50" t="s">
        <v>368</v>
      </c>
      <c r="T8956" s="9" t="s">
        <v>368</v>
      </c>
      <c r="U8956" s="9" t="s">
        <v>368</v>
      </c>
    </row>
    <row r="8957">
      <c r="F8957" s="9"/>
      <c r="N8957" s="50"/>
      <c r="O8957" s="50"/>
      <c r="P8957" s="50"/>
      <c r="Q8957" s="50" t="s">
        <v>368</v>
      </c>
      <c r="R8957" s="9" t="s">
        <v>368</v>
      </c>
      <c r="S8957" s="50" t="s">
        <v>368</v>
      </c>
      <c r="T8957" s="9" t="s">
        <v>368</v>
      </c>
      <c r="U8957" s="9" t="s">
        <v>368</v>
      </c>
    </row>
    <row r="8958">
      <c r="F8958" s="9"/>
      <c r="N8958" s="50"/>
      <c r="O8958" s="50"/>
      <c r="P8958" s="50"/>
      <c r="Q8958" s="50" t="s">
        <v>368</v>
      </c>
      <c r="R8958" s="9" t="s">
        <v>368</v>
      </c>
      <c r="S8958" s="50" t="s">
        <v>368</v>
      </c>
      <c r="T8958" s="9" t="s">
        <v>368</v>
      </c>
      <c r="U8958" s="9" t="s">
        <v>368</v>
      </c>
    </row>
    <row r="8959">
      <c r="F8959" s="9"/>
      <c r="N8959" s="50"/>
      <c r="O8959" s="50"/>
      <c r="P8959" s="50"/>
      <c r="Q8959" s="50" t="s">
        <v>368</v>
      </c>
      <c r="R8959" s="9" t="s">
        <v>368</v>
      </c>
      <c r="S8959" s="50" t="s">
        <v>368</v>
      </c>
      <c r="T8959" s="9" t="s">
        <v>368</v>
      </c>
      <c r="U8959" s="9" t="s">
        <v>368</v>
      </c>
    </row>
    <row r="8960">
      <c r="F8960" s="9"/>
      <c r="N8960" s="50"/>
      <c r="O8960" s="50"/>
      <c r="P8960" s="50"/>
      <c r="Q8960" s="50" t="s">
        <v>368</v>
      </c>
      <c r="R8960" s="9" t="s">
        <v>368</v>
      </c>
      <c r="S8960" s="50" t="s">
        <v>368</v>
      </c>
      <c r="T8960" s="9" t="s">
        <v>368</v>
      </c>
      <c r="U8960" s="9" t="s">
        <v>368</v>
      </c>
    </row>
    <row r="8961">
      <c r="F8961" s="9"/>
      <c r="N8961" s="50"/>
      <c r="O8961" s="50"/>
      <c r="P8961" s="50"/>
      <c r="Q8961" s="50" t="s">
        <v>368</v>
      </c>
      <c r="R8961" s="9" t="s">
        <v>368</v>
      </c>
      <c r="S8961" s="50" t="s">
        <v>368</v>
      </c>
      <c r="T8961" s="9" t="s">
        <v>368</v>
      </c>
      <c r="U8961" s="9" t="s">
        <v>368</v>
      </c>
    </row>
    <row r="8962">
      <c r="F8962" s="9"/>
      <c r="N8962" s="50"/>
      <c r="O8962" s="50"/>
      <c r="P8962" s="50"/>
      <c r="Q8962" s="50" t="s">
        <v>368</v>
      </c>
      <c r="R8962" s="9" t="s">
        <v>368</v>
      </c>
      <c r="S8962" s="50" t="s">
        <v>368</v>
      </c>
      <c r="T8962" s="9" t="s">
        <v>368</v>
      </c>
      <c r="U8962" s="9" t="s">
        <v>368</v>
      </c>
    </row>
    <row r="8963">
      <c r="F8963" s="9"/>
      <c r="N8963" s="50"/>
      <c r="O8963" s="50"/>
      <c r="P8963" s="50"/>
      <c r="Q8963" s="50" t="s">
        <v>368</v>
      </c>
      <c r="R8963" s="9" t="s">
        <v>368</v>
      </c>
      <c r="S8963" s="50" t="s">
        <v>368</v>
      </c>
      <c r="T8963" s="9" t="s">
        <v>368</v>
      </c>
      <c r="U8963" s="9" t="s">
        <v>368</v>
      </c>
    </row>
    <row r="8964">
      <c r="F8964" s="9"/>
      <c r="N8964" s="50"/>
      <c r="O8964" s="50"/>
      <c r="P8964" s="50"/>
      <c r="Q8964" s="50" t="s">
        <v>368</v>
      </c>
      <c r="R8964" s="9" t="s">
        <v>368</v>
      </c>
      <c r="S8964" s="50" t="s">
        <v>368</v>
      </c>
      <c r="T8964" s="9" t="s">
        <v>368</v>
      </c>
      <c r="U8964" s="9" t="s">
        <v>368</v>
      </c>
    </row>
    <row r="8965">
      <c r="F8965" s="9"/>
      <c r="N8965" s="50"/>
      <c r="O8965" s="50"/>
      <c r="P8965" s="50"/>
      <c r="Q8965" s="50" t="s">
        <v>368</v>
      </c>
      <c r="R8965" s="9" t="s">
        <v>368</v>
      </c>
      <c r="S8965" s="50" t="s">
        <v>368</v>
      </c>
      <c r="T8965" s="9" t="s">
        <v>368</v>
      </c>
      <c r="U8965" s="9" t="s">
        <v>368</v>
      </c>
    </row>
    <row r="8966">
      <c r="F8966" s="9"/>
      <c r="N8966" s="50"/>
      <c r="O8966" s="50"/>
      <c r="P8966" s="50"/>
      <c r="Q8966" s="50" t="s">
        <v>368</v>
      </c>
      <c r="R8966" s="9" t="s">
        <v>368</v>
      </c>
      <c r="S8966" s="50" t="s">
        <v>368</v>
      </c>
      <c r="T8966" s="9" t="s">
        <v>368</v>
      </c>
      <c r="U8966" s="9" t="s">
        <v>368</v>
      </c>
    </row>
    <row r="8967">
      <c r="F8967" s="9"/>
      <c r="N8967" s="50"/>
      <c r="O8967" s="50"/>
      <c r="P8967" s="50"/>
      <c r="Q8967" s="50" t="s">
        <v>368</v>
      </c>
      <c r="R8967" s="9" t="s">
        <v>368</v>
      </c>
      <c r="S8967" s="50" t="s">
        <v>368</v>
      </c>
      <c r="T8967" s="9" t="s">
        <v>368</v>
      </c>
      <c r="U8967" s="9" t="s">
        <v>368</v>
      </c>
    </row>
    <row r="8968">
      <c r="F8968" s="9"/>
      <c r="N8968" s="50"/>
      <c r="O8968" s="50"/>
      <c r="P8968" s="50"/>
      <c r="Q8968" s="50" t="s">
        <v>368</v>
      </c>
      <c r="R8968" s="9" t="s">
        <v>368</v>
      </c>
      <c r="S8968" s="50" t="s">
        <v>368</v>
      </c>
      <c r="T8968" s="9" t="s">
        <v>368</v>
      </c>
      <c r="U8968" s="9" t="s">
        <v>368</v>
      </c>
    </row>
    <row r="8969">
      <c r="F8969" s="9"/>
      <c r="N8969" s="50"/>
      <c r="O8969" s="50"/>
      <c r="P8969" s="50"/>
      <c r="Q8969" s="50" t="s">
        <v>368</v>
      </c>
      <c r="R8969" s="9" t="s">
        <v>368</v>
      </c>
      <c r="S8969" s="50" t="s">
        <v>368</v>
      </c>
      <c r="T8969" s="9" t="s">
        <v>368</v>
      </c>
      <c r="U8969" s="9" t="s">
        <v>368</v>
      </c>
    </row>
    <row r="8970">
      <c r="F8970" s="9"/>
      <c r="N8970" s="50"/>
      <c r="O8970" s="50"/>
      <c r="P8970" s="50"/>
      <c r="Q8970" s="50" t="s">
        <v>368</v>
      </c>
      <c r="R8970" s="9" t="s">
        <v>368</v>
      </c>
      <c r="S8970" s="50" t="s">
        <v>368</v>
      </c>
      <c r="T8970" s="9" t="s">
        <v>368</v>
      </c>
      <c r="U8970" s="9" t="s">
        <v>368</v>
      </c>
    </row>
    <row r="8971">
      <c r="F8971" s="9"/>
      <c r="N8971" s="50"/>
      <c r="O8971" s="50"/>
      <c r="P8971" s="50"/>
      <c r="Q8971" s="50" t="s">
        <v>368</v>
      </c>
      <c r="R8971" s="9" t="s">
        <v>368</v>
      </c>
      <c r="S8971" s="50" t="s">
        <v>368</v>
      </c>
      <c r="T8971" s="9" t="s">
        <v>368</v>
      </c>
      <c r="U8971" s="9" t="s">
        <v>368</v>
      </c>
    </row>
    <row r="8972">
      <c r="F8972" s="9"/>
      <c r="N8972" s="50"/>
      <c r="O8972" s="50"/>
      <c r="P8972" s="50"/>
      <c r="Q8972" s="50" t="s">
        <v>368</v>
      </c>
      <c r="R8972" s="9" t="s">
        <v>368</v>
      </c>
      <c r="S8972" s="50" t="s">
        <v>368</v>
      </c>
      <c r="T8972" s="9" t="s">
        <v>368</v>
      </c>
      <c r="U8972" s="9" t="s">
        <v>368</v>
      </c>
    </row>
    <row r="8973">
      <c r="F8973" s="9"/>
      <c r="N8973" s="50"/>
      <c r="O8973" s="50"/>
      <c r="P8973" s="50"/>
      <c r="Q8973" s="50" t="s">
        <v>368</v>
      </c>
      <c r="R8973" s="9" t="s">
        <v>368</v>
      </c>
      <c r="S8973" s="50" t="s">
        <v>368</v>
      </c>
      <c r="T8973" s="9" t="s">
        <v>368</v>
      </c>
      <c r="U8973" s="9" t="s">
        <v>368</v>
      </c>
    </row>
    <row r="8974">
      <c r="F8974" s="9"/>
      <c r="N8974" s="50"/>
      <c r="O8974" s="50"/>
      <c r="P8974" s="50"/>
      <c r="Q8974" s="50" t="s">
        <v>368</v>
      </c>
      <c r="R8974" s="9" t="s">
        <v>368</v>
      </c>
      <c r="S8974" s="50" t="s">
        <v>368</v>
      </c>
      <c r="T8974" s="9" t="s">
        <v>368</v>
      </c>
      <c r="U8974" s="9" t="s">
        <v>368</v>
      </c>
    </row>
    <row r="8975">
      <c r="F8975" s="9"/>
      <c r="N8975" s="50"/>
      <c r="O8975" s="50"/>
      <c r="P8975" s="50"/>
      <c r="Q8975" s="50" t="s">
        <v>368</v>
      </c>
      <c r="R8975" s="9" t="s">
        <v>368</v>
      </c>
      <c r="S8975" s="50" t="s">
        <v>368</v>
      </c>
      <c r="T8975" s="9" t="s">
        <v>368</v>
      </c>
      <c r="U8975" s="9" t="s">
        <v>368</v>
      </c>
    </row>
    <row r="8976">
      <c r="F8976" s="9"/>
      <c r="N8976" s="50"/>
      <c r="O8976" s="50"/>
      <c r="P8976" s="50"/>
      <c r="Q8976" s="50" t="s">
        <v>368</v>
      </c>
      <c r="R8976" s="9" t="s">
        <v>368</v>
      </c>
      <c r="S8976" s="50" t="s">
        <v>368</v>
      </c>
      <c r="T8976" s="9" t="s">
        <v>368</v>
      </c>
      <c r="U8976" s="9" t="s">
        <v>368</v>
      </c>
    </row>
    <row r="8977">
      <c r="F8977" s="9"/>
      <c r="N8977" s="50"/>
      <c r="O8977" s="50"/>
      <c r="P8977" s="50"/>
      <c r="Q8977" s="50" t="s">
        <v>368</v>
      </c>
      <c r="R8977" s="9" t="s">
        <v>368</v>
      </c>
      <c r="S8977" s="50" t="s">
        <v>368</v>
      </c>
      <c r="T8977" s="9" t="s">
        <v>368</v>
      </c>
      <c r="U8977" s="9" t="s">
        <v>368</v>
      </c>
    </row>
    <row r="8978">
      <c r="F8978" s="9"/>
      <c r="N8978" s="50"/>
      <c r="O8978" s="50"/>
      <c r="P8978" s="50"/>
      <c r="Q8978" s="50" t="s">
        <v>368</v>
      </c>
      <c r="R8978" s="9" t="s">
        <v>368</v>
      </c>
      <c r="S8978" s="50" t="s">
        <v>368</v>
      </c>
      <c r="T8978" s="9" t="s">
        <v>368</v>
      </c>
      <c r="U8978" s="9" t="s">
        <v>368</v>
      </c>
    </row>
    <row r="8979">
      <c r="F8979" s="9"/>
      <c r="N8979" s="50"/>
      <c r="O8979" s="50"/>
      <c r="P8979" s="50"/>
      <c r="Q8979" s="50" t="s">
        <v>368</v>
      </c>
      <c r="R8979" s="9" t="s">
        <v>368</v>
      </c>
      <c r="S8979" s="50" t="s">
        <v>368</v>
      </c>
      <c r="T8979" s="9" t="s">
        <v>368</v>
      </c>
      <c r="U8979" s="9" t="s">
        <v>368</v>
      </c>
    </row>
    <row r="8980">
      <c r="F8980" s="9"/>
      <c r="N8980" s="50"/>
      <c r="O8980" s="50"/>
      <c r="P8980" s="50"/>
      <c r="Q8980" s="50" t="s">
        <v>368</v>
      </c>
      <c r="R8980" s="9" t="s">
        <v>368</v>
      </c>
      <c r="S8980" s="50" t="s">
        <v>368</v>
      </c>
      <c r="T8980" s="9" t="s">
        <v>368</v>
      </c>
      <c r="U8980" s="9" t="s">
        <v>368</v>
      </c>
    </row>
    <row r="8981">
      <c r="F8981" s="9"/>
      <c r="N8981" s="50"/>
      <c r="O8981" s="50"/>
      <c r="P8981" s="50"/>
      <c r="Q8981" s="50" t="s">
        <v>368</v>
      </c>
      <c r="R8981" s="9" t="s">
        <v>368</v>
      </c>
      <c r="S8981" s="50" t="s">
        <v>368</v>
      </c>
      <c r="T8981" s="9" t="s">
        <v>368</v>
      </c>
      <c r="U8981" s="9" t="s">
        <v>368</v>
      </c>
    </row>
    <row r="8982">
      <c r="F8982" s="9"/>
      <c r="N8982" s="50"/>
      <c r="O8982" s="50"/>
      <c r="P8982" s="50"/>
      <c r="Q8982" s="50" t="s">
        <v>368</v>
      </c>
      <c r="R8982" s="9" t="s">
        <v>368</v>
      </c>
      <c r="S8982" s="50" t="s">
        <v>368</v>
      </c>
      <c r="T8982" s="9" t="s">
        <v>368</v>
      </c>
      <c r="U8982" s="9" t="s">
        <v>368</v>
      </c>
    </row>
    <row r="8983">
      <c r="F8983" s="9"/>
      <c r="N8983" s="50"/>
      <c r="O8983" s="50"/>
      <c r="P8983" s="50"/>
      <c r="Q8983" s="50" t="s">
        <v>368</v>
      </c>
      <c r="R8983" s="9" t="s">
        <v>368</v>
      </c>
      <c r="S8983" s="50" t="s">
        <v>368</v>
      </c>
      <c r="T8983" s="9" t="s">
        <v>368</v>
      </c>
      <c r="U8983" s="9" t="s">
        <v>368</v>
      </c>
    </row>
    <row r="8984">
      <c r="F8984" s="9"/>
      <c r="N8984" s="50"/>
      <c r="O8984" s="50"/>
      <c r="P8984" s="50"/>
      <c r="Q8984" s="50" t="s">
        <v>368</v>
      </c>
      <c r="R8984" s="9" t="s">
        <v>368</v>
      </c>
      <c r="S8984" s="50" t="s">
        <v>368</v>
      </c>
      <c r="T8984" s="9" t="s">
        <v>368</v>
      </c>
      <c r="U8984" s="9" t="s">
        <v>368</v>
      </c>
    </row>
    <row r="8985">
      <c r="F8985" s="9"/>
      <c r="N8985" s="50"/>
      <c r="O8985" s="50"/>
      <c r="P8985" s="50"/>
      <c r="Q8985" s="50" t="s">
        <v>368</v>
      </c>
      <c r="R8985" s="9" t="s">
        <v>368</v>
      </c>
      <c r="S8985" s="50" t="s">
        <v>368</v>
      </c>
      <c r="T8985" s="9" t="s">
        <v>368</v>
      </c>
      <c r="U8985" s="9" t="s">
        <v>368</v>
      </c>
    </row>
    <row r="8986">
      <c r="F8986" s="9"/>
      <c r="N8986" s="50"/>
      <c r="O8986" s="50"/>
      <c r="P8986" s="50"/>
      <c r="Q8986" s="50" t="s">
        <v>368</v>
      </c>
      <c r="R8986" s="9" t="s">
        <v>368</v>
      </c>
      <c r="S8986" s="50" t="s">
        <v>368</v>
      </c>
      <c r="T8986" s="9" t="s">
        <v>368</v>
      </c>
      <c r="U8986" s="9" t="s">
        <v>368</v>
      </c>
    </row>
    <row r="8987">
      <c r="F8987" s="9"/>
      <c r="N8987" s="50"/>
      <c r="O8987" s="50"/>
      <c r="P8987" s="50"/>
      <c r="Q8987" s="50" t="s">
        <v>368</v>
      </c>
      <c r="R8987" s="9" t="s">
        <v>368</v>
      </c>
      <c r="S8987" s="50" t="s">
        <v>368</v>
      </c>
      <c r="T8987" s="9" t="s">
        <v>368</v>
      </c>
      <c r="U8987" s="9" t="s">
        <v>368</v>
      </c>
    </row>
    <row r="8988">
      <c r="F8988" s="9"/>
      <c r="N8988" s="50"/>
      <c r="O8988" s="50"/>
      <c r="P8988" s="50"/>
      <c r="Q8988" s="50" t="s">
        <v>368</v>
      </c>
      <c r="R8988" s="9" t="s">
        <v>368</v>
      </c>
      <c r="S8988" s="50" t="s">
        <v>368</v>
      </c>
      <c r="T8988" s="9" t="s">
        <v>368</v>
      </c>
      <c r="U8988" s="9" t="s">
        <v>368</v>
      </c>
    </row>
    <row r="8989">
      <c r="F8989" s="9"/>
      <c r="N8989" s="50"/>
      <c r="O8989" s="50"/>
      <c r="P8989" s="50"/>
      <c r="Q8989" s="50" t="s">
        <v>368</v>
      </c>
      <c r="R8989" s="9" t="s">
        <v>368</v>
      </c>
      <c r="S8989" s="50" t="s">
        <v>368</v>
      </c>
      <c r="T8989" s="9" t="s">
        <v>368</v>
      </c>
      <c r="U8989" s="9" t="s">
        <v>368</v>
      </c>
    </row>
    <row r="8990">
      <c r="F8990" s="9"/>
      <c r="N8990" s="50"/>
      <c r="O8990" s="50"/>
      <c r="P8990" s="50"/>
      <c r="Q8990" s="50" t="s">
        <v>368</v>
      </c>
      <c r="R8990" s="9" t="s">
        <v>368</v>
      </c>
      <c r="S8990" s="50" t="s">
        <v>368</v>
      </c>
      <c r="T8990" s="9" t="s">
        <v>368</v>
      </c>
      <c r="U8990" s="9" t="s">
        <v>368</v>
      </c>
    </row>
    <row r="8991">
      <c r="F8991" s="9"/>
      <c r="N8991" s="50"/>
      <c r="O8991" s="50"/>
      <c r="P8991" s="50"/>
      <c r="Q8991" s="50" t="s">
        <v>368</v>
      </c>
      <c r="R8991" s="9" t="s">
        <v>368</v>
      </c>
      <c r="S8991" s="50" t="s">
        <v>368</v>
      </c>
      <c r="T8991" s="9" t="s">
        <v>368</v>
      </c>
      <c r="U8991" s="9" t="s">
        <v>368</v>
      </c>
    </row>
    <row r="8992">
      <c r="F8992" s="9"/>
      <c r="N8992" s="50"/>
      <c r="O8992" s="50"/>
      <c r="P8992" s="50"/>
      <c r="Q8992" s="50" t="s">
        <v>368</v>
      </c>
      <c r="R8992" s="9" t="s">
        <v>368</v>
      </c>
      <c r="S8992" s="50" t="s">
        <v>368</v>
      </c>
      <c r="T8992" s="9" t="s">
        <v>368</v>
      </c>
      <c r="U8992" s="9" t="s">
        <v>368</v>
      </c>
    </row>
    <row r="8993">
      <c r="F8993" s="9"/>
      <c r="N8993" s="50"/>
      <c r="O8993" s="50"/>
      <c r="P8993" s="50"/>
      <c r="Q8993" s="50" t="s">
        <v>368</v>
      </c>
      <c r="R8993" s="9" t="s">
        <v>368</v>
      </c>
      <c r="S8993" s="50" t="s">
        <v>368</v>
      </c>
      <c r="T8993" s="9" t="s">
        <v>368</v>
      </c>
      <c r="U8993" s="9" t="s">
        <v>368</v>
      </c>
    </row>
    <row r="8994">
      <c r="F8994" s="9"/>
      <c r="N8994" s="50"/>
      <c r="O8994" s="50"/>
      <c r="P8994" s="50"/>
      <c r="Q8994" s="50" t="s">
        <v>368</v>
      </c>
      <c r="R8994" s="9" t="s">
        <v>368</v>
      </c>
      <c r="S8994" s="50" t="s">
        <v>368</v>
      </c>
      <c r="T8994" s="9" t="s">
        <v>368</v>
      </c>
      <c r="U8994" s="9" t="s">
        <v>368</v>
      </c>
    </row>
    <row r="8995">
      <c r="F8995" s="9"/>
      <c r="N8995" s="50"/>
      <c r="O8995" s="50"/>
      <c r="P8995" s="50"/>
      <c r="Q8995" s="50" t="s">
        <v>368</v>
      </c>
      <c r="R8995" s="9" t="s">
        <v>368</v>
      </c>
      <c r="S8995" s="50" t="s">
        <v>368</v>
      </c>
      <c r="T8995" s="9" t="s">
        <v>368</v>
      </c>
      <c r="U8995" s="9" t="s">
        <v>368</v>
      </c>
    </row>
    <row r="8996">
      <c r="F8996" s="9"/>
      <c r="N8996" s="50"/>
      <c r="O8996" s="50"/>
      <c r="P8996" s="50"/>
      <c r="Q8996" s="50" t="s">
        <v>368</v>
      </c>
      <c r="R8996" s="9" t="s">
        <v>368</v>
      </c>
      <c r="S8996" s="50" t="s">
        <v>368</v>
      </c>
      <c r="T8996" s="9" t="s">
        <v>368</v>
      </c>
      <c r="U8996" s="9" t="s">
        <v>368</v>
      </c>
    </row>
    <row r="8997">
      <c r="F8997" s="9"/>
      <c r="N8997" s="50"/>
      <c r="O8997" s="50"/>
      <c r="P8997" s="50"/>
      <c r="Q8997" s="50" t="s">
        <v>368</v>
      </c>
      <c r="R8997" s="9" t="s">
        <v>368</v>
      </c>
      <c r="S8997" s="50" t="s">
        <v>368</v>
      </c>
      <c r="T8997" s="9" t="s">
        <v>368</v>
      </c>
      <c r="U8997" s="9" t="s">
        <v>368</v>
      </c>
    </row>
    <row r="8998">
      <c r="F8998" s="9"/>
      <c r="N8998" s="50"/>
      <c r="O8998" s="50"/>
      <c r="P8998" s="50"/>
      <c r="Q8998" s="50" t="s">
        <v>368</v>
      </c>
      <c r="R8998" s="9" t="s">
        <v>368</v>
      </c>
      <c r="S8998" s="50" t="s">
        <v>368</v>
      </c>
      <c r="T8998" s="9" t="s">
        <v>368</v>
      </c>
      <c r="U8998" s="9" t="s">
        <v>368</v>
      </c>
    </row>
    <row r="8999">
      <c r="F8999" s="9"/>
      <c r="N8999" s="50"/>
      <c r="O8999" s="50"/>
      <c r="P8999" s="50"/>
      <c r="Q8999" s="50" t="s">
        <v>368</v>
      </c>
      <c r="R8999" s="9" t="s">
        <v>368</v>
      </c>
      <c r="S8999" s="50" t="s">
        <v>368</v>
      </c>
      <c r="T8999" s="9" t="s">
        <v>368</v>
      </c>
      <c r="U8999" s="9" t="s">
        <v>368</v>
      </c>
    </row>
    <row r="9000">
      <c r="F9000" s="9"/>
      <c r="N9000" s="50"/>
      <c r="O9000" s="50"/>
      <c r="P9000" s="50"/>
      <c r="Q9000" s="50" t="s">
        <v>368</v>
      </c>
      <c r="R9000" s="9" t="s">
        <v>368</v>
      </c>
      <c r="S9000" s="50" t="s">
        <v>368</v>
      </c>
      <c r="T9000" s="9" t="s">
        <v>368</v>
      </c>
      <c r="U9000" s="9" t="s">
        <v>368</v>
      </c>
    </row>
    <row r="9001">
      <c r="F9001" s="9"/>
      <c r="N9001" s="50"/>
      <c r="O9001" s="50"/>
      <c r="P9001" s="50"/>
      <c r="Q9001" s="50" t="s">
        <v>368</v>
      </c>
      <c r="R9001" s="9" t="s">
        <v>368</v>
      </c>
      <c r="S9001" s="50" t="s">
        <v>368</v>
      </c>
      <c r="T9001" s="9" t="s">
        <v>368</v>
      </c>
      <c r="U9001" s="9" t="s">
        <v>368</v>
      </c>
    </row>
    <row r="9002">
      <c r="F9002" s="9"/>
      <c r="N9002" s="50"/>
      <c r="O9002" s="50"/>
      <c r="P9002" s="50"/>
      <c r="Q9002" s="50" t="s">
        <v>368</v>
      </c>
      <c r="R9002" s="9" t="s">
        <v>368</v>
      </c>
      <c r="S9002" s="50" t="s">
        <v>368</v>
      </c>
      <c r="T9002" s="9" t="s">
        <v>368</v>
      </c>
      <c r="U9002" s="9" t="s">
        <v>368</v>
      </c>
    </row>
    <row r="9003">
      <c r="F9003" s="9"/>
      <c r="N9003" s="50"/>
      <c r="O9003" s="50"/>
      <c r="P9003" s="50"/>
      <c r="Q9003" s="50" t="s">
        <v>368</v>
      </c>
      <c r="R9003" s="9" t="s">
        <v>368</v>
      </c>
      <c r="S9003" s="50" t="s">
        <v>368</v>
      </c>
      <c r="T9003" s="9" t="s">
        <v>368</v>
      </c>
      <c r="U9003" s="9" t="s">
        <v>368</v>
      </c>
    </row>
    <row r="9004">
      <c r="F9004" s="9"/>
      <c r="N9004" s="50"/>
      <c r="O9004" s="50"/>
      <c r="P9004" s="50"/>
      <c r="Q9004" s="50" t="s">
        <v>368</v>
      </c>
      <c r="R9004" s="9" t="s">
        <v>368</v>
      </c>
      <c r="S9004" s="50" t="s">
        <v>368</v>
      </c>
      <c r="T9004" s="9" t="s">
        <v>368</v>
      </c>
      <c r="U9004" s="9" t="s">
        <v>368</v>
      </c>
    </row>
    <row r="9005">
      <c r="F9005" s="9"/>
      <c r="N9005" s="50"/>
      <c r="O9005" s="50"/>
      <c r="P9005" s="50"/>
      <c r="Q9005" s="50" t="s">
        <v>368</v>
      </c>
      <c r="R9005" s="9" t="s">
        <v>368</v>
      </c>
      <c r="S9005" s="50" t="s">
        <v>368</v>
      </c>
      <c r="T9005" s="9" t="s">
        <v>368</v>
      </c>
      <c r="U9005" s="9" t="s">
        <v>368</v>
      </c>
    </row>
    <row r="9006">
      <c r="F9006" s="9"/>
      <c r="N9006" s="50"/>
      <c r="O9006" s="50"/>
      <c r="P9006" s="50"/>
      <c r="Q9006" s="50" t="s">
        <v>368</v>
      </c>
      <c r="R9006" s="9" t="s">
        <v>368</v>
      </c>
      <c r="S9006" s="50" t="s">
        <v>368</v>
      </c>
      <c r="T9006" s="9" t="s">
        <v>368</v>
      </c>
      <c r="U9006" s="9" t="s">
        <v>368</v>
      </c>
    </row>
    <row r="9007">
      <c r="F9007" s="9"/>
      <c r="N9007" s="50"/>
      <c r="O9007" s="50"/>
      <c r="P9007" s="50"/>
      <c r="Q9007" s="50" t="s">
        <v>368</v>
      </c>
      <c r="R9007" s="9" t="s">
        <v>368</v>
      </c>
      <c r="S9007" s="50" t="s">
        <v>368</v>
      </c>
      <c r="T9007" s="9" t="s">
        <v>368</v>
      </c>
      <c r="U9007" s="9" t="s">
        <v>368</v>
      </c>
    </row>
    <row r="9008">
      <c r="F9008" s="9"/>
      <c r="N9008" s="50"/>
      <c r="O9008" s="50"/>
      <c r="P9008" s="50"/>
      <c r="Q9008" s="50" t="s">
        <v>368</v>
      </c>
      <c r="R9008" s="9" t="s">
        <v>368</v>
      </c>
      <c r="S9008" s="50" t="s">
        <v>368</v>
      </c>
      <c r="T9008" s="9" t="s">
        <v>368</v>
      </c>
      <c r="U9008" s="9" t="s">
        <v>368</v>
      </c>
    </row>
    <row r="9009">
      <c r="F9009" s="9"/>
      <c r="N9009" s="50"/>
      <c r="O9009" s="50"/>
      <c r="P9009" s="50"/>
      <c r="Q9009" s="50" t="s">
        <v>368</v>
      </c>
      <c r="R9009" s="9" t="s">
        <v>368</v>
      </c>
      <c r="S9009" s="50" t="s">
        <v>368</v>
      </c>
      <c r="T9009" s="9" t="s">
        <v>368</v>
      </c>
      <c r="U9009" s="9" t="s">
        <v>368</v>
      </c>
    </row>
    <row r="9010">
      <c r="F9010" s="9"/>
      <c r="N9010" s="50"/>
      <c r="O9010" s="50"/>
      <c r="P9010" s="50"/>
      <c r="Q9010" s="50" t="s">
        <v>368</v>
      </c>
      <c r="R9010" s="9" t="s">
        <v>368</v>
      </c>
      <c r="S9010" s="50" t="s">
        <v>368</v>
      </c>
      <c r="T9010" s="9" t="s">
        <v>368</v>
      </c>
      <c r="U9010" s="9" t="s">
        <v>368</v>
      </c>
    </row>
    <row r="9011">
      <c r="F9011" s="9"/>
      <c r="N9011" s="50"/>
      <c r="O9011" s="50"/>
      <c r="P9011" s="50"/>
      <c r="Q9011" s="50" t="s">
        <v>368</v>
      </c>
      <c r="R9011" s="9" t="s">
        <v>368</v>
      </c>
      <c r="S9011" s="50" t="s">
        <v>368</v>
      </c>
      <c r="T9011" s="9" t="s">
        <v>368</v>
      </c>
      <c r="U9011" s="9" t="s">
        <v>368</v>
      </c>
    </row>
    <row r="9012">
      <c r="F9012" s="9"/>
      <c r="N9012" s="50"/>
      <c r="O9012" s="50"/>
      <c r="P9012" s="50"/>
      <c r="Q9012" s="50" t="s">
        <v>368</v>
      </c>
      <c r="R9012" s="9" t="s">
        <v>368</v>
      </c>
      <c r="S9012" s="50" t="s">
        <v>368</v>
      </c>
      <c r="T9012" s="9" t="s">
        <v>368</v>
      </c>
      <c r="U9012" s="9" t="s">
        <v>368</v>
      </c>
    </row>
    <row r="9013">
      <c r="F9013" s="9"/>
      <c r="N9013" s="50"/>
      <c r="O9013" s="50"/>
      <c r="P9013" s="50"/>
      <c r="Q9013" s="50" t="s">
        <v>368</v>
      </c>
      <c r="R9013" s="9" t="s">
        <v>368</v>
      </c>
      <c r="S9013" s="50" t="s">
        <v>368</v>
      </c>
      <c r="T9013" s="9" t="s">
        <v>368</v>
      </c>
      <c r="U9013" s="9" t="s">
        <v>368</v>
      </c>
    </row>
    <row r="9014">
      <c r="F9014" s="9"/>
      <c r="N9014" s="50"/>
      <c r="O9014" s="50"/>
      <c r="P9014" s="50"/>
      <c r="Q9014" s="50" t="s">
        <v>368</v>
      </c>
      <c r="R9014" s="9" t="s">
        <v>368</v>
      </c>
      <c r="S9014" s="50" t="s">
        <v>368</v>
      </c>
      <c r="T9014" s="9" t="s">
        <v>368</v>
      </c>
      <c r="U9014" s="9" t="s">
        <v>368</v>
      </c>
    </row>
    <row r="9015">
      <c r="F9015" s="9"/>
      <c r="N9015" s="50"/>
      <c r="O9015" s="50"/>
      <c r="P9015" s="50"/>
      <c r="Q9015" s="50" t="s">
        <v>368</v>
      </c>
      <c r="R9015" s="9" t="s">
        <v>368</v>
      </c>
      <c r="S9015" s="50" t="s">
        <v>368</v>
      </c>
      <c r="T9015" s="9" t="s">
        <v>368</v>
      </c>
      <c r="U9015" s="9" t="s">
        <v>368</v>
      </c>
    </row>
    <row r="9016">
      <c r="F9016" s="9"/>
      <c r="N9016" s="50"/>
      <c r="O9016" s="50"/>
      <c r="P9016" s="50"/>
      <c r="Q9016" s="50" t="s">
        <v>368</v>
      </c>
      <c r="R9016" s="9" t="s">
        <v>368</v>
      </c>
      <c r="S9016" s="50" t="s">
        <v>368</v>
      </c>
      <c r="T9016" s="9" t="s">
        <v>368</v>
      </c>
      <c r="U9016" s="9" t="s">
        <v>368</v>
      </c>
    </row>
    <row r="9017">
      <c r="F9017" s="9"/>
      <c r="N9017" s="50"/>
      <c r="O9017" s="50"/>
      <c r="P9017" s="50"/>
      <c r="Q9017" s="50" t="s">
        <v>368</v>
      </c>
      <c r="R9017" s="9" t="s">
        <v>368</v>
      </c>
      <c r="S9017" s="50" t="s">
        <v>368</v>
      </c>
      <c r="T9017" s="9" t="s">
        <v>368</v>
      </c>
      <c r="U9017" s="9" t="s">
        <v>368</v>
      </c>
    </row>
    <row r="9018">
      <c r="F9018" s="9"/>
      <c r="N9018" s="50"/>
      <c r="O9018" s="50"/>
      <c r="P9018" s="50"/>
      <c r="Q9018" s="50" t="s">
        <v>368</v>
      </c>
      <c r="R9018" s="9" t="s">
        <v>368</v>
      </c>
      <c r="S9018" s="50" t="s">
        <v>368</v>
      </c>
      <c r="T9018" s="9" t="s">
        <v>368</v>
      </c>
      <c r="U9018" s="9" t="s">
        <v>368</v>
      </c>
    </row>
    <row r="9019">
      <c r="F9019" s="9"/>
      <c r="N9019" s="50"/>
      <c r="O9019" s="50"/>
      <c r="P9019" s="50"/>
      <c r="Q9019" s="50" t="s">
        <v>368</v>
      </c>
      <c r="R9019" s="9" t="s">
        <v>368</v>
      </c>
      <c r="S9019" s="50" t="s">
        <v>368</v>
      </c>
      <c r="T9019" s="9" t="s">
        <v>368</v>
      </c>
      <c r="U9019" s="9" t="s">
        <v>368</v>
      </c>
    </row>
    <row r="9020">
      <c r="F9020" s="9"/>
      <c r="N9020" s="50"/>
      <c r="O9020" s="50"/>
      <c r="P9020" s="50"/>
      <c r="Q9020" s="50" t="s">
        <v>368</v>
      </c>
      <c r="R9020" s="9" t="s">
        <v>368</v>
      </c>
      <c r="S9020" s="50" t="s">
        <v>368</v>
      </c>
      <c r="T9020" s="9" t="s">
        <v>368</v>
      </c>
      <c r="U9020" s="9" t="s">
        <v>368</v>
      </c>
    </row>
    <row r="9021">
      <c r="F9021" s="9"/>
      <c r="N9021" s="50"/>
      <c r="O9021" s="50"/>
      <c r="P9021" s="50"/>
      <c r="Q9021" s="50" t="s">
        <v>368</v>
      </c>
      <c r="R9021" s="9" t="s">
        <v>368</v>
      </c>
      <c r="S9021" s="50" t="s">
        <v>368</v>
      </c>
      <c r="T9021" s="9" t="s">
        <v>368</v>
      </c>
      <c r="U9021" s="9" t="s">
        <v>368</v>
      </c>
    </row>
    <row r="9022">
      <c r="F9022" s="9"/>
      <c r="N9022" s="50"/>
      <c r="O9022" s="50"/>
      <c r="P9022" s="50"/>
      <c r="Q9022" s="50" t="s">
        <v>368</v>
      </c>
      <c r="R9022" s="9" t="s">
        <v>368</v>
      </c>
      <c r="S9022" s="50" t="s">
        <v>368</v>
      </c>
      <c r="T9022" s="9" t="s">
        <v>368</v>
      </c>
      <c r="U9022" s="9" t="s">
        <v>368</v>
      </c>
    </row>
    <row r="9023">
      <c r="F9023" s="9"/>
      <c r="N9023" s="50"/>
      <c r="O9023" s="50"/>
      <c r="P9023" s="50"/>
      <c r="Q9023" s="50" t="s">
        <v>368</v>
      </c>
      <c r="R9023" s="9" t="s">
        <v>368</v>
      </c>
      <c r="S9023" s="50" t="s">
        <v>368</v>
      </c>
      <c r="T9023" s="9" t="s">
        <v>368</v>
      </c>
      <c r="U9023" s="9" t="s">
        <v>368</v>
      </c>
    </row>
    <row r="9024">
      <c r="F9024" s="9"/>
      <c r="N9024" s="50"/>
      <c r="O9024" s="50"/>
      <c r="P9024" s="50"/>
      <c r="Q9024" s="50" t="s">
        <v>368</v>
      </c>
      <c r="R9024" s="9" t="s">
        <v>368</v>
      </c>
      <c r="S9024" s="50" t="s">
        <v>368</v>
      </c>
      <c r="T9024" s="9" t="s">
        <v>368</v>
      </c>
      <c r="U9024" s="9" t="s">
        <v>368</v>
      </c>
    </row>
    <row r="9025">
      <c r="F9025" s="9"/>
      <c r="N9025" s="50"/>
      <c r="O9025" s="50"/>
      <c r="P9025" s="50"/>
      <c r="Q9025" s="50" t="s">
        <v>368</v>
      </c>
      <c r="R9025" s="9" t="s">
        <v>368</v>
      </c>
      <c r="S9025" s="50" t="s">
        <v>368</v>
      </c>
      <c r="T9025" s="9" t="s">
        <v>368</v>
      </c>
      <c r="U9025" s="9" t="s">
        <v>368</v>
      </c>
    </row>
    <row r="9026">
      <c r="F9026" s="9"/>
      <c r="N9026" s="50"/>
      <c r="O9026" s="50"/>
      <c r="P9026" s="50"/>
      <c r="Q9026" s="50" t="s">
        <v>368</v>
      </c>
      <c r="R9026" s="9" t="s">
        <v>368</v>
      </c>
      <c r="S9026" s="50" t="s">
        <v>368</v>
      </c>
      <c r="T9026" s="9" t="s">
        <v>368</v>
      </c>
      <c r="U9026" s="9" t="s">
        <v>368</v>
      </c>
    </row>
    <row r="9027">
      <c r="F9027" s="9"/>
      <c r="N9027" s="50"/>
      <c r="O9027" s="50"/>
      <c r="P9027" s="50"/>
      <c r="Q9027" s="50" t="s">
        <v>368</v>
      </c>
      <c r="R9027" s="9" t="s">
        <v>368</v>
      </c>
      <c r="S9027" s="50" t="s">
        <v>368</v>
      </c>
      <c r="T9027" s="9" t="s">
        <v>368</v>
      </c>
      <c r="U9027" s="9" t="s">
        <v>368</v>
      </c>
    </row>
    <row r="9028">
      <c r="F9028" s="9"/>
      <c r="N9028" s="50"/>
      <c r="O9028" s="50"/>
      <c r="P9028" s="50"/>
      <c r="Q9028" s="50" t="s">
        <v>368</v>
      </c>
      <c r="R9028" s="9" t="s">
        <v>368</v>
      </c>
      <c r="S9028" s="50" t="s">
        <v>368</v>
      </c>
      <c r="T9028" s="9" t="s">
        <v>368</v>
      </c>
      <c r="U9028" s="9" t="s">
        <v>368</v>
      </c>
    </row>
    <row r="9029">
      <c r="F9029" s="9"/>
      <c r="N9029" s="50"/>
      <c r="O9029" s="50"/>
      <c r="P9029" s="50"/>
      <c r="Q9029" s="50" t="s">
        <v>368</v>
      </c>
      <c r="R9029" s="9" t="s">
        <v>368</v>
      </c>
      <c r="S9029" s="50" t="s">
        <v>368</v>
      </c>
      <c r="T9029" s="9" t="s">
        <v>368</v>
      </c>
      <c r="U9029" s="9" t="s">
        <v>368</v>
      </c>
    </row>
    <row r="9030">
      <c r="F9030" s="9"/>
      <c r="N9030" s="50"/>
      <c r="O9030" s="50"/>
      <c r="P9030" s="50"/>
      <c r="Q9030" s="50" t="s">
        <v>368</v>
      </c>
      <c r="R9030" s="9" t="s">
        <v>368</v>
      </c>
      <c r="S9030" s="50" t="s">
        <v>368</v>
      </c>
      <c r="T9030" s="9" t="s">
        <v>368</v>
      </c>
      <c r="U9030" s="9" t="s">
        <v>368</v>
      </c>
    </row>
    <row r="9031">
      <c r="F9031" s="9"/>
      <c r="N9031" s="50"/>
      <c r="O9031" s="50"/>
      <c r="P9031" s="50"/>
      <c r="Q9031" s="50" t="s">
        <v>368</v>
      </c>
      <c r="R9031" s="9" t="s">
        <v>368</v>
      </c>
      <c r="S9031" s="50" t="s">
        <v>368</v>
      </c>
      <c r="T9031" s="9" t="s">
        <v>368</v>
      </c>
      <c r="U9031" s="9" t="s">
        <v>368</v>
      </c>
    </row>
    <row r="9032">
      <c r="F9032" s="9"/>
      <c r="N9032" s="50"/>
      <c r="O9032" s="50"/>
      <c r="P9032" s="50"/>
      <c r="Q9032" s="50" t="s">
        <v>368</v>
      </c>
      <c r="R9032" s="9" t="s">
        <v>368</v>
      </c>
      <c r="S9032" s="50" t="s">
        <v>368</v>
      </c>
      <c r="T9032" s="9" t="s">
        <v>368</v>
      </c>
      <c r="U9032" s="9" t="s">
        <v>368</v>
      </c>
    </row>
    <row r="9033">
      <c r="F9033" s="9"/>
      <c r="N9033" s="50"/>
      <c r="O9033" s="50"/>
      <c r="P9033" s="50"/>
      <c r="Q9033" s="50" t="s">
        <v>368</v>
      </c>
      <c r="R9033" s="9" t="s">
        <v>368</v>
      </c>
      <c r="S9033" s="50" t="s">
        <v>368</v>
      </c>
      <c r="T9033" s="9" t="s">
        <v>368</v>
      </c>
      <c r="U9033" s="9" t="s">
        <v>368</v>
      </c>
    </row>
    <row r="9034">
      <c r="F9034" s="9"/>
      <c r="N9034" s="50"/>
      <c r="O9034" s="50"/>
      <c r="P9034" s="50"/>
      <c r="Q9034" s="50" t="s">
        <v>368</v>
      </c>
      <c r="R9034" s="9" t="s">
        <v>368</v>
      </c>
      <c r="S9034" s="50" t="s">
        <v>368</v>
      </c>
      <c r="T9034" s="9" t="s">
        <v>368</v>
      </c>
      <c r="U9034" s="9" t="s">
        <v>368</v>
      </c>
    </row>
    <row r="9035">
      <c r="F9035" s="9"/>
      <c r="N9035" s="50"/>
      <c r="O9035" s="50"/>
      <c r="P9035" s="50"/>
      <c r="Q9035" s="50" t="s">
        <v>368</v>
      </c>
      <c r="R9035" s="9" t="s">
        <v>368</v>
      </c>
      <c r="S9035" s="50" t="s">
        <v>368</v>
      </c>
      <c r="T9035" s="9" t="s">
        <v>368</v>
      </c>
      <c r="U9035" s="9" t="s">
        <v>368</v>
      </c>
    </row>
    <row r="9036">
      <c r="F9036" s="9"/>
      <c r="N9036" s="50"/>
      <c r="O9036" s="50"/>
      <c r="P9036" s="50"/>
      <c r="Q9036" s="50" t="s">
        <v>368</v>
      </c>
      <c r="R9036" s="9" t="s">
        <v>368</v>
      </c>
      <c r="S9036" s="50" t="s">
        <v>368</v>
      </c>
      <c r="T9036" s="9" t="s">
        <v>368</v>
      </c>
      <c r="U9036" s="9" t="s">
        <v>368</v>
      </c>
    </row>
    <row r="9037">
      <c r="F9037" s="9"/>
      <c r="N9037" s="50"/>
      <c r="O9037" s="50"/>
      <c r="P9037" s="50"/>
      <c r="Q9037" s="50" t="s">
        <v>368</v>
      </c>
      <c r="R9037" s="9" t="s">
        <v>368</v>
      </c>
      <c r="S9037" s="50" t="s">
        <v>368</v>
      </c>
      <c r="T9037" s="9" t="s">
        <v>368</v>
      </c>
      <c r="U9037" s="9" t="s">
        <v>368</v>
      </c>
    </row>
    <row r="9038">
      <c r="F9038" s="9"/>
      <c r="N9038" s="50"/>
      <c r="O9038" s="50"/>
      <c r="P9038" s="50"/>
      <c r="Q9038" s="50" t="s">
        <v>368</v>
      </c>
      <c r="R9038" s="9" t="s">
        <v>368</v>
      </c>
      <c r="S9038" s="50" t="s">
        <v>368</v>
      </c>
      <c r="T9038" s="9" t="s">
        <v>368</v>
      </c>
      <c r="U9038" s="9" t="s">
        <v>368</v>
      </c>
    </row>
    <row r="9039">
      <c r="F9039" s="9"/>
      <c r="N9039" s="50"/>
      <c r="O9039" s="50"/>
      <c r="P9039" s="50"/>
      <c r="Q9039" s="50" t="s">
        <v>368</v>
      </c>
      <c r="R9039" s="9" t="s">
        <v>368</v>
      </c>
      <c r="S9039" s="50" t="s">
        <v>368</v>
      </c>
      <c r="T9039" s="9" t="s">
        <v>368</v>
      </c>
      <c r="U9039" s="9" t="s">
        <v>368</v>
      </c>
    </row>
    <row r="9040">
      <c r="F9040" s="9"/>
      <c r="N9040" s="50"/>
      <c r="O9040" s="50"/>
      <c r="P9040" s="50"/>
      <c r="Q9040" s="50" t="s">
        <v>368</v>
      </c>
      <c r="R9040" s="9" t="s">
        <v>368</v>
      </c>
      <c r="S9040" s="50" t="s">
        <v>368</v>
      </c>
      <c r="T9040" s="9" t="s">
        <v>368</v>
      </c>
      <c r="U9040" s="9" t="s">
        <v>368</v>
      </c>
    </row>
    <row r="9041">
      <c r="F9041" s="9"/>
      <c r="N9041" s="50"/>
      <c r="O9041" s="50"/>
      <c r="P9041" s="50"/>
      <c r="Q9041" s="50" t="s">
        <v>368</v>
      </c>
      <c r="R9041" s="9" t="s">
        <v>368</v>
      </c>
      <c r="S9041" s="50" t="s">
        <v>368</v>
      </c>
      <c r="T9041" s="9" t="s">
        <v>368</v>
      </c>
      <c r="U9041" s="9" t="s">
        <v>368</v>
      </c>
    </row>
    <row r="9042">
      <c r="F9042" s="9"/>
      <c r="N9042" s="50"/>
      <c r="O9042" s="50"/>
      <c r="P9042" s="50"/>
      <c r="Q9042" s="50" t="s">
        <v>368</v>
      </c>
      <c r="R9042" s="9" t="s">
        <v>368</v>
      </c>
      <c r="S9042" s="50" t="s">
        <v>368</v>
      </c>
      <c r="T9042" s="9" t="s">
        <v>368</v>
      </c>
      <c r="U9042" s="9" t="s">
        <v>368</v>
      </c>
    </row>
    <row r="9043">
      <c r="F9043" s="9"/>
      <c r="N9043" s="50"/>
      <c r="O9043" s="50"/>
      <c r="P9043" s="50"/>
      <c r="Q9043" s="50" t="s">
        <v>368</v>
      </c>
      <c r="R9043" s="9" t="s">
        <v>368</v>
      </c>
      <c r="S9043" s="50" t="s">
        <v>368</v>
      </c>
      <c r="T9043" s="9" t="s">
        <v>368</v>
      </c>
      <c r="U9043" s="9" t="s">
        <v>368</v>
      </c>
    </row>
    <row r="9044">
      <c r="F9044" s="9"/>
      <c r="N9044" s="50"/>
      <c r="O9044" s="50"/>
      <c r="P9044" s="50"/>
      <c r="Q9044" s="50" t="s">
        <v>368</v>
      </c>
      <c r="R9044" s="9" t="s">
        <v>368</v>
      </c>
      <c r="S9044" s="50" t="s">
        <v>368</v>
      </c>
      <c r="T9044" s="9" t="s">
        <v>368</v>
      </c>
      <c r="U9044" s="9" t="s">
        <v>368</v>
      </c>
    </row>
    <row r="9045">
      <c r="F9045" s="9"/>
      <c r="N9045" s="50"/>
      <c r="O9045" s="50"/>
      <c r="P9045" s="50"/>
      <c r="Q9045" s="50" t="s">
        <v>368</v>
      </c>
      <c r="R9045" s="9" t="s">
        <v>368</v>
      </c>
      <c r="S9045" s="50" t="s">
        <v>368</v>
      </c>
      <c r="T9045" s="9" t="s">
        <v>368</v>
      </c>
      <c r="U9045" s="9" t="s">
        <v>368</v>
      </c>
    </row>
    <row r="9046">
      <c r="F9046" s="9"/>
      <c r="N9046" s="50"/>
      <c r="O9046" s="50"/>
      <c r="P9046" s="50"/>
      <c r="Q9046" s="50" t="s">
        <v>368</v>
      </c>
      <c r="R9046" s="9" t="s">
        <v>368</v>
      </c>
      <c r="S9046" s="50" t="s">
        <v>368</v>
      </c>
      <c r="T9046" s="9" t="s">
        <v>368</v>
      </c>
      <c r="U9046" s="9" t="s">
        <v>368</v>
      </c>
    </row>
    <row r="9047">
      <c r="F9047" s="9"/>
      <c r="N9047" s="50"/>
      <c r="O9047" s="50"/>
      <c r="P9047" s="50"/>
      <c r="Q9047" s="50" t="s">
        <v>368</v>
      </c>
      <c r="R9047" s="9" t="s">
        <v>368</v>
      </c>
      <c r="S9047" s="50" t="s">
        <v>368</v>
      </c>
      <c r="T9047" s="9" t="s">
        <v>368</v>
      </c>
      <c r="U9047" s="9" t="s">
        <v>368</v>
      </c>
    </row>
    <row r="9048">
      <c r="F9048" s="9"/>
      <c r="N9048" s="50"/>
      <c r="O9048" s="50"/>
      <c r="P9048" s="50"/>
      <c r="Q9048" s="50" t="s">
        <v>368</v>
      </c>
      <c r="R9048" s="9" t="s">
        <v>368</v>
      </c>
      <c r="S9048" s="50" t="s">
        <v>368</v>
      </c>
      <c r="T9048" s="9" t="s">
        <v>368</v>
      </c>
      <c r="U9048" s="9" t="s">
        <v>368</v>
      </c>
    </row>
    <row r="9049">
      <c r="F9049" s="9"/>
      <c r="N9049" s="50"/>
      <c r="O9049" s="50"/>
      <c r="P9049" s="50"/>
      <c r="Q9049" s="50" t="s">
        <v>368</v>
      </c>
      <c r="R9049" s="9" t="s">
        <v>368</v>
      </c>
      <c r="S9049" s="50" t="s">
        <v>368</v>
      </c>
      <c r="T9049" s="9" t="s">
        <v>368</v>
      </c>
      <c r="U9049" s="9" t="s">
        <v>368</v>
      </c>
    </row>
    <row r="9050">
      <c r="F9050" s="9"/>
      <c r="N9050" s="50"/>
      <c r="O9050" s="50"/>
      <c r="P9050" s="50"/>
      <c r="Q9050" s="50" t="s">
        <v>368</v>
      </c>
      <c r="R9050" s="9" t="s">
        <v>368</v>
      </c>
      <c r="S9050" s="50" t="s">
        <v>368</v>
      </c>
      <c r="T9050" s="9" t="s">
        <v>368</v>
      </c>
      <c r="U9050" s="9" t="s">
        <v>368</v>
      </c>
    </row>
    <row r="9051">
      <c r="F9051" s="9"/>
      <c r="N9051" s="50"/>
      <c r="O9051" s="50"/>
      <c r="P9051" s="50"/>
      <c r="Q9051" s="50" t="s">
        <v>368</v>
      </c>
      <c r="R9051" s="9" t="s">
        <v>368</v>
      </c>
      <c r="S9051" s="50" t="s">
        <v>368</v>
      </c>
      <c r="T9051" s="9" t="s">
        <v>368</v>
      </c>
      <c r="U9051" s="9" t="s">
        <v>368</v>
      </c>
    </row>
    <row r="9052">
      <c r="F9052" s="9"/>
      <c r="N9052" s="50"/>
      <c r="O9052" s="50"/>
      <c r="P9052" s="50"/>
      <c r="Q9052" s="50" t="s">
        <v>368</v>
      </c>
      <c r="R9052" s="9" t="s">
        <v>368</v>
      </c>
      <c r="S9052" s="50" t="s">
        <v>368</v>
      </c>
      <c r="T9052" s="9" t="s">
        <v>368</v>
      </c>
      <c r="U9052" s="9" t="s">
        <v>368</v>
      </c>
    </row>
    <row r="9053">
      <c r="F9053" s="9"/>
      <c r="N9053" s="50"/>
      <c r="O9053" s="50"/>
      <c r="P9053" s="50"/>
      <c r="Q9053" s="50" t="s">
        <v>368</v>
      </c>
      <c r="R9053" s="9" t="s">
        <v>368</v>
      </c>
      <c r="S9053" s="50" t="s">
        <v>368</v>
      </c>
      <c r="T9053" s="9" t="s">
        <v>368</v>
      </c>
      <c r="U9053" s="9" t="s">
        <v>368</v>
      </c>
    </row>
    <row r="9054">
      <c r="F9054" s="9"/>
      <c r="N9054" s="50"/>
      <c r="O9054" s="50"/>
      <c r="P9054" s="50"/>
      <c r="Q9054" s="50" t="s">
        <v>368</v>
      </c>
      <c r="R9054" s="9" t="s">
        <v>368</v>
      </c>
      <c r="S9054" s="50" t="s">
        <v>368</v>
      </c>
      <c r="T9054" s="9" t="s">
        <v>368</v>
      </c>
      <c r="U9054" s="9" t="s">
        <v>368</v>
      </c>
    </row>
    <row r="9055">
      <c r="F9055" s="9"/>
      <c r="N9055" s="50"/>
      <c r="O9055" s="50"/>
      <c r="P9055" s="50"/>
      <c r="Q9055" s="50" t="s">
        <v>368</v>
      </c>
      <c r="R9055" s="9" t="s">
        <v>368</v>
      </c>
      <c r="S9055" s="50" t="s">
        <v>368</v>
      </c>
      <c r="T9055" s="9" t="s">
        <v>368</v>
      </c>
      <c r="U9055" s="9" t="s">
        <v>368</v>
      </c>
    </row>
    <row r="9056">
      <c r="F9056" s="9"/>
      <c r="N9056" s="50"/>
      <c r="O9056" s="50"/>
      <c r="P9056" s="50"/>
      <c r="Q9056" s="50" t="s">
        <v>368</v>
      </c>
      <c r="R9056" s="9" t="s">
        <v>368</v>
      </c>
      <c r="S9056" s="50" t="s">
        <v>368</v>
      </c>
      <c r="T9056" s="9" t="s">
        <v>368</v>
      </c>
      <c r="U9056" s="9" t="s">
        <v>368</v>
      </c>
    </row>
    <row r="9057">
      <c r="F9057" s="9"/>
      <c r="N9057" s="50"/>
      <c r="O9057" s="50"/>
      <c r="P9057" s="50"/>
      <c r="Q9057" s="50" t="s">
        <v>368</v>
      </c>
      <c r="R9057" s="9" t="s">
        <v>368</v>
      </c>
      <c r="S9057" s="50" t="s">
        <v>368</v>
      </c>
      <c r="T9057" s="9" t="s">
        <v>368</v>
      </c>
      <c r="U9057" s="9" t="s">
        <v>368</v>
      </c>
    </row>
    <row r="9058">
      <c r="F9058" s="9"/>
      <c r="N9058" s="50"/>
      <c r="O9058" s="50"/>
      <c r="P9058" s="50"/>
      <c r="Q9058" s="50" t="s">
        <v>368</v>
      </c>
      <c r="R9058" s="9" t="s">
        <v>368</v>
      </c>
      <c r="S9058" s="50" t="s">
        <v>368</v>
      </c>
      <c r="T9058" s="9" t="s">
        <v>368</v>
      </c>
      <c r="U9058" s="9" t="s">
        <v>368</v>
      </c>
    </row>
    <row r="9059">
      <c r="F9059" s="9"/>
      <c r="N9059" s="50"/>
      <c r="O9059" s="50"/>
      <c r="P9059" s="50"/>
      <c r="Q9059" s="50" t="s">
        <v>368</v>
      </c>
      <c r="R9059" s="9" t="s">
        <v>368</v>
      </c>
      <c r="S9059" s="50" t="s">
        <v>368</v>
      </c>
      <c r="T9059" s="9" t="s">
        <v>368</v>
      </c>
      <c r="U9059" s="9" t="s">
        <v>368</v>
      </c>
    </row>
    <row r="9060">
      <c r="F9060" s="9"/>
      <c r="N9060" s="50"/>
      <c r="O9060" s="50"/>
      <c r="P9060" s="50"/>
      <c r="Q9060" s="50" t="s">
        <v>368</v>
      </c>
      <c r="R9060" s="9" t="s">
        <v>368</v>
      </c>
      <c r="S9060" s="50" t="s">
        <v>368</v>
      </c>
      <c r="T9060" s="9" t="s">
        <v>368</v>
      </c>
      <c r="U9060" s="9" t="s">
        <v>368</v>
      </c>
    </row>
    <row r="9061">
      <c r="F9061" s="9"/>
      <c r="N9061" s="50"/>
      <c r="O9061" s="50"/>
      <c r="P9061" s="50"/>
      <c r="Q9061" s="50" t="s">
        <v>368</v>
      </c>
      <c r="R9061" s="9" t="s">
        <v>368</v>
      </c>
      <c r="S9061" s="50" t="s">
        <v>368</v>
      </c>
      <c r="T9061" s="9" t="s">
        <v>368</v>
      </c>
      <c r="U9061" s="9" t="s">
        <v>368</v>
      </c>
    </row>
    <row r="9062">
      <c r="F9062" s="9"/>
      <c r="N9062" s="50"/>
      <c r="O9062" s="50"/>
      <c r="P9062" s="50"/>
      <c r="Q9062" s="50" t="s">
        <v>368</v>
      </c>
      <c r="R9062" s="9" t="s">
        <v>368</v>
      </c>
      <c r="S9062" s="50" t="s">
        <v>368</v>
      </c>
      <c r="T9062" s="9" t="s">
        <v>368</v>
      </c>
      <c r="U9062" s="9" t="s">
        <v>368</v>
      </c>
    </row>
    <row r="9063">
      <c r="F9063" s="9"/>
      <c r="N9063" s="50"/>
      <c r="O9063" s="50"/>
      <c r="P9063" s="50"/>
      <c r="Q9063" s="50" t="s">
        <v>368</v>
      </c>
      <c r="R9063" s="9" t="s">
        <v>368</v>
      </c>
      <c r="S9063" s="50" t="s">
        <v>368</v>
      </c>
      <c r="T9063" s="9" t="s">
        <v>368</v>
      </c>
      <c r="U9063" s="9" t="s">
        <v>368</v>
      </c>
    </row>
    <row r="9064">
      <c r="F9064" s="9"/>
      <c r="N9064" s="50"/>
      <c r="O9064" s="50"/>
      <c r="P9064" s="50"/>
      <c r="Q9064" s="50" t="s">
        <v>368</v>
      </c>
      <c r="R9064" s="9" t="s">
        <v>368</v>
      </c>
      <c r="S9064" s="50" t="s">
        <v>368</v>
      </c>
      <c r="T9064" s="9" t="s">
        <v>368</v>
      </c>
      <c r="U9064" s="9" t="s">
        <v>368</v>
      </c>
    </row>
    <row r="9065">
      <c r="F9065" s="9"/>
      <c r="N9065" s="50"/>
      <c r="O9065" s="50"/>
      <c r="P9065" s="50"/>
      <c r="Q9065" s="50" t="s">
        <v>368</v>
      </c>
      <c r="R9065" s="9" t="s">
        <v>368</v>
      </c>
      <c r="S9065" s="50" t="s">
        <v>368</v>
      </c>
      <c r="T9065" s="9" t="s">
        <v>368</v>
      </c>
      <c r="U9065" s="9" t="s">
        <v>368</v>
      </c>
    </row>
    <row r="9066">
      <c r="F9066" s="9"/>
      <c r="N9066" s="50"/>
      <c r="O9066" s="50"/>
      <c r="P9066" s="50"/>
      <c r="Q9066" s="50" t="s">
        <v>368</v>
      </c>
      <c r="R9066" s="9" t="s">
        <v>368</v>
      </c>
      <c r="S9066" s="50" t="s">
        <v>368</v>
      </c>
      <c r="T9066" s="9" t="s">
        <v>368</v>
      </c>
      <c r="U9066" s="9" t="s">
        <v>368</v>
      </c>
    </row>
    <row r="9067">
      <c r="F9067" s="9"/>
      <c r="N9067" s="50"/>
      <c r="O9067" s="50"/>
      <c r="P9067" s="50"/>
      <c r="Q9067" s="50" t="s">
        <v>368</v>
      </c>
      <c r="R9067" s="9" t="s">
        <v>368</v>
      </c>
      <c r="S9067" s="50" t="s">
        <v>368</v>
      </c>
      <c r="T9067" s="9" t="s">
        <v>368</v>
      </c>
      <c r="U9067" s="9" t="s">
        <v>368</v>
      </c>
    </row>
    <row r="9068">
      <c r="F9068" s="9"/>
      <c r="N9068" s="50"/>
      <c r="O9068" s="50"/>
      <c r="P9068" s="50"/>
      <c r="Q9068" s="50" t="s">
        <v>368</v>
      </c>
      <c r="R9068" s="9" t="s">
        <v>368</v>
      </c>
      <c r="S9068" s="50" t="s">
        <v>368</v>
      </c>
      <c r="T9068" s="9" t="s">
        <v>368</v>
      </c>
      <c r="U9068" s="9" t="s">
        <v>368</v>
      </c>
    </row>
    <row r="9069">
      <c r="F9069" s="9"/>
      <c r="N9069" s="50"/>
      <c r="O9069" s="50"/>
      <c r="P9069" s="50"/>
      <c r="Q9069" s="50" t="s">
        <v>368</v>
      </c>
      <c r="R9069" s="9" t="s">
        <v>368</v>
      </c>
      <c r="S9069" s="50" t="s">
        <v>368</v>
      </c>
      <c r="T9069" s="9" t="s">
        <v>368</v>
      </c>
      <c r="U9069" s="9" t="s">
        <v>368</v>
      </c>
    </row>
    <row r="9070">
      <c r="F9070" s="9"/>
      <c r="N9070" s="50"/>
      <c r="O9070" s="50"/>
      <c r="P9070" s="50"/>
      <c r="Q9070" s="50" t="s">
        <v>368</v>
      </c>
      <c r="R9070" s="9" t="s">
        <v>368</v>
      </c>
      <c r="S9070" s="50" t="s">
        <v>368</v>
      </c>
      <c r="T9070" s="9" t="s">
        <v>368</v>
      </c>
      <c r="U9070" s="9" t="s">
        <v>368</v>
      </c>
    </row>
    <row r="9071">
      <c r="F9071" s="9"/>
      <c r="N9071" s="50"/>
      <c r="O9071" s="50"/>
      <c r="P9071" s="50"/>
      <c r="Q9071" s="50" t="s">
        <v>368</v>
      </c>
      <c r="R9071" s="9" t="s">
        <v>368</v>
      </c>
      <c r="S9071" s="50" t="s">
        <v>368</v>
      </c>
      <c r="T9071" s="9" t="s">
        <v>368</v>
      </c>
      <c r="U9071" s="9" t="s">
        <v>368</v>
      </c>
    </row>
    <row r="9072">
      <c r="F9072" s="9"/>
      <c r="N9072" s="50"/>
      <c r="O9072" s="50"/>
      <c r="P9072" s="50"/>
      <c r="Q9072" s="50" t="s">
        <v>368</v>
      </c>
      <c r="R9072" s="9" t="s">
        <v>368</v>
      </c>
      <c r="S9072" s="50" t="s">
        <v>368</v>
      </c>
      <c r="T9072" s="9" t="s">
        <v>368</v>
      </c>
      <c r="U9072" s="9" t="s">
        <v>368</v>
      </c>
    </row>
    <row r="9073">
      <c r="F9073" s="9"/>
      <c r="N9073" s="50"/>
      <c r="O9073" s="50"/>
      <c r="P9073" s="50"/>
      <c r="Q9073" s="50" t="s">
        <v>368</v>
      </c>
      <c r="R9073" s="9" t="s">
        <v>368</v>
      </c>
      <c r="S9073" s="50" t="s">
        <v>368</v>
      </c>
      <c r="T9073" s="9" t="s">
        <v>368</v>
      </c>
      <c r="U9073" s="9" t="s">
        <v>368</v>
      </c>
    </row>
    <row r="9074">
      <c r="F9074" s="9"/>
      <c r="N9074" s="50"/>
      <c r="O9074" s="50"/>
      <c r="P9074" s="50"/>
      <c r="Q9074" s="50" t="s">
        <v>368</v>
      </c>
      <c r="R9074" s="9" t="s">
        <v>368</v>
      </c>
      <c r="S9074" s="50" t="s">
        <v>368</v>
      </c>
      <c r="T9074" s="9" t="s">
        <v>368</v>
      </c>
      <c r="U9074" s="9" t="s">
        <v>368</v>
      </c>
    </row>
    <row r="9075">
      <c r="F9075" s="9"/>
      <c r="N9075" s="50"/>
      <c r="O9075" s="50"/>
      <c r="P9075" s="50"/>
      <c r="Q9075" s="50" t="s">
        <v>368</v>
      </c>
      <c r="R9075" s="9" t="s">
        <v>368</v>
      </c>
      <c r="S9075" s="50" t="s">
        <v>368</v>
      </c>
      <c r="T9075" s="9" t="s">
        <v>368</v>
      </c>
      <c r="U9075" s="9" t="s">
        <v>368</v>
      </c>
    </row>
    <row r="9076">
      <c r="F9076" s="9"/>
      <c r="N9076" s="50"/>
      <c r="O9076" s="50"/>
      <c r="P9076" s="50"/>
      <c r="Q9076" s="50" t="s">
        <v>368</v>
      </c>
      <c r="R9076" s="9" t="s">
        <v>368</v>
      </c>
      <c r="S9076" s="50" t="s">
        <v>368</v>
      </c>
      <c r="T9076" s="9" t="s">
        <v>368</v>
      </c>
      <c r="U9076" s="9" t="s">
        <v>368</v>
      </c>
    </row>
    <row r="9077">
      <c r="F9077" s="9"/>
      <c r="N9077" s="50"/>
      <c r="O9077" s="50"/>
      <c r="P9077" s="50"/>
      <c r="Q9077" s="50" t="s">
        <v>368</v>
      </c>
      <c r="R9077" s="9" t="s">
        <v>368</v>
      </c>
      <c r="S9077" s="50" t="s">
        <v>368</v>
      </c>
      <c r="T9077" s="9" t="s">
        <v>368</v>
      </c>
      <c r="U9077" s="9" t="s">
        <v>368</v>
      </c>
    </row>
    <row r="9078">
      <c r="F9078" s="9"/>
      <c r="N9078" s="50"/>
      <c r="O9078" s="50"/>
      <c r="P9078" s="50"/>
      <c r="Q9078" s="50" t="s">
        <v>368</v>
      </c>
      <c r="R9078" s="9" t="s">
        <v>368</v>
      </c>
      <c r="S9078" s="50" t="s">
        <v>368</v>
      </c>
      <c r="T9078" s="9" t="s">
        <v>368</v>
      </c>
      <c r="U9078" s="9" t="s">
        <v>368</v>
      </c>
    </row>
    <row r="9079">
      <c r="F9079" s="9"/>
      <c r="N9079" s="50"/>
      <c r="O9079" s="50"/>
      <c r="P9079" s="50"/>
      <c r="Q9079" s="50" t="s">
        <v>368</v>
      </c>
      <c r="R9079" s="9" t="s">
        <v>368</v>
      </c>
      <c r="S9079" s="50" t="s">
        <v>368</v>
      </c>
      <c r="T9079" s="9" t="s">
        <v>368</v>
      </c>
      <c r="U9079" s="9" t="s">
        <v>368</v>
      </c>
    </row>
    <row r="9080">
      <c r="F9080" s="9"/>
      <c r="N9080" s="50"/>
      <c r="O9080" s="50"/>
      <c r="P9080" s="50"/>
      <c r="Q9080" s="50" t="s">
        <v>368</v>
      </c>
      <c r="R9080" s="9" t="s">
        <v>368</v>
      </c>
      <c r="S9080" s="50" t="s">
        <v>368</v>
      </c>
      <c r="T9080" s="9" t="s">
        <v>368</v>
      </c>
      <c r="U9080" s="9" t="s">
        <v>368</v>
      </c>
    </row>
    <row r="9081">
      <c r="F9081" s="9"/>
      <c r="N9081" s="50"/>
      <c r="O9081" s="50"/>
      <c r="P9081" s="50"/>
      <c r="Q9081" s="50" t="s">
        <v>368</v>
      </c>
      <c r="R9081" s="9" t="s">
        <v>368</v>
      </c>
      <c r="S9081" s="50" t="s">
        <v>368</v>
      </c>
      <c r="T9081" s="9" t="s">
        <v>368</v>
      </c>
      <c r="U9081" s="9" t="s">
        <v>368</v>
      </c>
    </row>
    <row r="9082">
      <c r="F9082" s="9"/>
      <c r="N9082" s="50"/>
      <c r="O9082" s="50"/>
      <c r="P9082" s="50"/>
      <c r="Q9082" s="50" t="s">
        <v>368</v>
      </c>
      <c r="R9082" s="9" t="s">
        <v>368</v>
      </c>
      <c r="S9082" s="50" t="s">
        <v>368</v>
      </c>
      <c r="T9082" s="9" t="s">
        <v>368</v>
      </c>
      <c r="U9082" s="9" t="s">
        <v>368</v>
      </c>
    </row>
    <row r="9083">
      <c r="F9083" s="9"/>
      <c r="N9083" s="50"/>
      <c r="O9083" s="50"/>
      <c r="P9083" s="50"/>
      <c r="Q9083" s="50" t="s">
        <v>368</v>
      </c>
      <c r="R9083" s="9" t="s">
        <v>368</v>
      </c>
      <c r="S9083" s="50" t="s">
        <v>368</v>
      </c>
      <c r="T9083" s="9" t="s">
        <v>368</v>
      </c>
      <c r="U9083" s="9" t="s">
        <v>368</v>
      </c>
    </row>
    <row r="9084">
      <c r="F9084" s="9"/>
      <c r="N9084" s="50"/>
      <c r="O9084" s="50"/>
      <c r="P9084" s="50"/>
      <c r="Q9084" s="50" t="s">
        <v>368</v>
      </c>
      <c r="R9084" s="9" t="s">
        <v>368</v>
      </c>
      <c r="S9084" s="50" t="s">
        <v>368</v>
      </c>
      <c r="T9084" s="9" t="s">
        <v>368</v>
      </c>
      <c r="U9084" s="9" t="s">
        <v>368</v>
      </c>
    </row>
    <row r="9085">
      <c r="F9085" s="9"/>
      <c r="N9085" s="50"/>
      <c r="O9085" s="50"/>
      <c r="P9085" s="50"/>
      <c r="Q9085" s="50" t="s">
        <v>368</v>
      </c>
      <c r="R9085" s="9" t="s">
        <v>368</v>
      </c>
      <c r="S9085" s="50" t="s">
        <v>368</v>
      </c>
      <c r="T9085" s="9" t="s">
        <v>368</v>
      </c>
      <c r="U9085" s="9" t="s">
        <v>368</v>
      </c>
    </row>
    <row r="9086">
      <c r="F9086" s="9"/>
      <c r="N9086" s="50"/>
      <c r="O9086" s="50"/>
      <c r="P9086" s="50"/>
      <c r="Q9086" s="50" t="s">
        <v>368</v>
      </c>
      <c r="R9086" s="9" t="s">
        <v>368</v>
      </c>
      <c r="S9086" s="50" t="s">
        <v>368</v>
      </c>
      <c r="T9086" s="9" t="s">
        <v>368</v>
      </c>
      <c r="U9086" s="9" t="s">
        <v>368</v>
      </c>
    </row>
    <row r="9087">
      <c r="F9087" s="9"/>
      <c r="N9087" s="50"/>
      <c r="O9087" s="50"/>
      <c r="P9087" s="50"/>
      <c r="Q9087" s="50" t="s">
        <v>368</v>
      </c>
      <c r="R9087" s="9" t="s">
        <v>368</v>
      </c>
      <c r="S9087" s="50" t="s">
        <v>368</v>
      </c>
      <c r="T9087" s="9" t="s">
        <v>368</v>
      </c>
      <c r="U9087" s="9" t="s">
        <v>368</v>
      </c>
    </row>
    <row r="9088">
      <c r="F9088" s="9"/>
      <c r="N9088" s="50"/>
      <c r="O9088" s="50"/>
      <c r="P9088" s="50"/>
      <c r="Q9088" s="50" t="s">
        <v>368</v>
      </c>
      <c r="R9088" s="9" t="s">
        <v>368</v>
      </c>
      <c r="S9088" s="50" t="s">
        <v>368</v>
      </c>
      <c r="T9088" s="9" t="s">
        <v>368</v>
      </c>
      <c r="U9088" s="9" t="s">
        <v>368</v>
      </c>
    </row>
    <row r="9089">
      <c r="F9089" s="9"/>
      <c r="N9089" s="50"/>
      <c r="O9089" s="50"/>
      <c r="P9089" s="50"/>
      <c r="Q9089" s="50" t="s">
        <v>368</v>
      </c>
      <c r="R9089" s="9" t="s">
        <v>368</v>
      </c>
      <c r="S9089" s="50" t="s">
        <v>368</v>
      </c>
      <c r="T9089" s="9" t="s">
        <v>368</v>
      </c>
      <c r="U9089" s="9" t="s">
        <v>368</v>
      </c>
    </row>
    <row r="9090">
      <c r="F9090" s="9"/>
      <c r="N9090" s="50"/>
      <c r="O9090" s="50"/>
      <c r="P9090" s="50"/>
      <c r="Q9090" s="50" t="s">
        <v>368</v>
      </c>
      <c r="R9090" s="9" t="s">
        <v>368</v>
      </c>
      <c r="S9090" s="50" t="s">
        <v>368</v>
      </c>
      <c r="T9090" s="9" t="s">
        <v>368</v>
      </c>
      <c r="U9090" s="9" t="s">
        <v>368</v>
      </c>
    </row>
    <row r="9091">
      <c r="F9091" s="9"/>
      <c r="N9091" s="50"/>
      <c r="O9091" s="50"/>
      <c r="P9091" s="50"/>
      <c r="Q9091" s="50" t="s">
        <v>368</v>
      </c>
      <c r="R9091" s="9" t="s">
        <v>368</v>
      </c>
      <c r="S9091" s="50" t="s">
        <v>368</v>
      </c>
      <c r="T9091" s="9" t="s">
        <v>368</v>
      </c>
      <c r="U9091" s="9" t="s">
        <v>368</v>
      </c>
    </row>
    <row r="9092">
      <c r="F9092" s="9"/>
      <c r="N9092" s="50"/>
      <c r="O9092" s="50"/>
      <c r="P9092" s="50"/>
      <c r="Q9092" s="50" t="s">
        <v>368</v>
      </c>
      <c r="R9092" s="9" t="s">
        <v>368</v>
      </c>
      <c r="S9092" s="50" t="s">
        <v>368</v>
      </c>
      <c r="T9092" s="9" t="s">
        <v>368</v>
      </c>
      <c r="U9092" s="9" t="s">
        <v>368</v>
      </c>
    </row>
    <row r="9093">
      <c r="F9093" s="9"/>
      <c r="N9093" s="50"/>
      <c r="O9093" s="50"/>
      <c r="P9093" s="50"/>
      <c r="Q9093" s="50" t="s">
        <v>368</v>
      </c>
      <c r="R9093" s="9" t="s">
        <v>368</v>
      </c>
      <c r="S9093" s="50" t="s">
        <v>368</v>
      </c>
      <c r="T9093" s="9" t="s">
        <v>368</v>
      </c>
      <c r="U9093" s="9" t="s">
        <v>368</v>
      </c>
    </row>
    <row r="9094">
      <c r="F9094" s="9"/>
      <c r="N9094" s="50"/>
      <c r="O9094" s="50"/>
      <c r="P9094" s="50"/>
      <c r="Q9094" s="50" t="s">
        <v>368</v>
      </c>
      <c r="R9094" s="9" t="s">
        <v>368</v>
      </c>
      <c r="S9094" s="50" t="s">
        <v>368</v>
      </c>
      <c r="T9094" s="9" t="s">
        <v>368</v>
      </c>
      <c r="U9094" s="9" t="s">
        <v>368</v>
      </c>
    </row>
    <row r="9095">
      <c r="F9095" s="9"/>
      <c r="N9095" s="50"/>
      <c r="O9095" s="50"/>
      <c r="P9095" s="50"/>
      <c r="Q9095" s="50" t="s">
        <v>368</v>
      </c>
      <c r="R9095" s="9" t="s">
        <v>368</v>
      </c>
      <c r="S9095" s="50" t="s">
        <v>368</v>
      </c>
      <c r="T9095" s="9" t="s">
        <v>368</v>
      </c>
      <c r="U9095" s="9" t="s">
        <v>368</v>
      </c>
    </row>
    <row r="9096">
      <c r="F9096" s="9"/>
      <c r="N9096" s="50"/>
      <c r="O9096" s="50"/>
      <c r="P9096" s="50"/>
      <c r="Q9096" s="50" t="s">
        <v>368</v>
      </c>
      <c r="R9096" s="9" t="s">
        <v>368</v>
      </c>
      <c r="S9096" s="50" t="s">
        <v>368</v>
      </c>
      <c r="T9096" s="9" t="s">
        <v>368</v>
      </c>
      <c r="U9096" s="9" t="s">
        <v>368</v>
      </c>
    </row>
    <row r="9097">
      <c r="F9097" s="9"/>
      <c r="N9097" s="50"/>
      <c r="O9097" s="50"/>
      <c r="P9097" s="50"/>
      <c r="Q9097" s="50" t="s">
        <v>368</v>
      </c>
      <c r="R9097" s="9" t="s">
        <v>368</v>
      </c>
      <c r="S9097" s="50" t="s">
        <v>368</v>
      </c>
      <c r="T9097" s="9" t="s">
        <v>368</v>
      </c>
      <c r="U9097" s="9" t="s">
        <v>368</v>
      </c>
    </row>
    <row r="9098">
      <c r="F9098" s="9"/>
      <c r="N9098" s="50"/>
      <c r="O9098" s="50"/>
      <c r="P9098" s="50"/>
      <c r="Q9098" s="50" t="s">
        <v>368</v>
      </c>
      <c r="R9098" s="9" t="s">
        <v>368</v>
      </c>
      <c r="S9098" s="50" t="s">
        <v>368</v>
      </c>
      <c r="T9098" s="9" t="s">
        <v>368</v>
      </c>
      <c r="U9098" s="9" t="s">
        <v>368</v>
      </c>
    </row>
    <row r="9099">
      <c r="F9099" s="9"/>
      <c r="N9099" s="50"/>
      <c r="O9099" s="50"/>
      <c r="P9099" s="50"/>
      <c r="Q9099" s="50" t="s">
        <v>368</v>
      </c>
      <c r="R9099" s="9" t="s">
        <v>368</v>
      </c>
      <c r="S9099" s="50" t="s">
        <v>368</v>
      </c>
      <c r="T9099" s="9" t="s">
        <v>368</v>
      </c>
      <c r="U9099" s="9" t="s">
        <v>368</v>
      </c>
    </row>
    <row r="9100">
      <c r="F9100" s="9"/>
      <c r="N9100" s="50"/>
      <c r="O9100" s="50"/>
      <c r="P9100" s="50"/>
      <c r="Q9100" s="50" t="s">
        <v>368</v>
      </c>
      <c r="R9100" s="9" t="s">
        <v>368</v>
      </c>
      <c r="S9100" s="50" t="s">
        <v>368</v>
      </c>
      <c r="T9100" s="9" t="s">
        <v>368</v>
      </c>
      <c r="U9100" s="9" t="s">
        <v>368</v>
      </c>
    </row>
    <row r="9101">
      <c r="F9101" s="9"/>
      <c r="N9101" s="50"/>
      <c r="O9101" s="50"/>
      <c r="P9101" s="50"/>
      <c r="Q9101" s="50" t="s">
        <v>368</v>
      </c>
      <c r="R9101" s="9" t="s">
        <v>368</v>
      </c>
      <c r="S9101" s="50" t="s">
        <v>368</v>
      </c>
      <c r="T9101" s="9" t="s">
        <v>368</v>
      </c>
      <c r="U9101" s="9" t="s">
        <v>368</v>
      </c>
    </row>
    <row r="9102">
      <c r="F9102" s="9"/>
      <c r="N9102" s="50"/>
      <c r="O9102" s="50"/>
      <c r="P9102" s="50"/>
      <c r="Q9102" s="50" t="s">
        <v>368</v>
      </c>
      <c r="R9102" s="9" t="s">
        <v>368</v>
      </c>
      <c r="S9102" s="50" t="s">
        <v>368</v>
      </c>
      <c r="T9102" s="9" t="s">
        <v>368</v>
      </c>
      <c r="U9102" s="9" t="s">
        <v>368</v>
      </c>
    </row>
    <row r="9103">
      <c r="F9103" s="9"/>
      <c r="N9103" s="50"/>
      <c r="O9103" s="50"/>
      <c r="P9103" s="50"/>
      <c r="Q9103" s="50" t="s">
        <v>368</v>
      </c>
      <c r="R9103" s="9" t="s">
        <v>368</v>
      </c>
      <c r="S9103" s="50" t="s">
        <v>368</v>
      </c>
      <c r="T9103" s="9" t="s">
        <v>368</v>
      </c>
      <c r="U9103" s="9" t="s">
        <v>368</v>
      </c>
    </row>
    <row r="9104">
      <c r="F9104" s="9"/>
      <c r="N9104" s="50"/>
      <c r="O9104" s="50"/>
      <c r="P9104" s="50"/>
      <c r="Q9104" s="50" t="s">
        <v>368</v>
      </c>
      <c r="R9104" s="9" t="s">
        <v>368</v>
      </c>
      <c r="S9104" s="50" t="s">
        <v>368</v>
      </c>
      <c r="T9104" s="9" t="s">
        <v>368</v>
      </c>
      <c r="U9104" s="9" t="s">
        <v>368</v>
      </c>
    </row>
    <row r="9105">
      <c r="F9105" s="9"/>
      <c r="N9105" s="50"/>
      <c r="O9105" s="50"/>
      <c r="P9105" s="50"/>
      <c r="Q9105" s="50" t="s">
        <v>368</v>
      </c>
      <c r="R9105" s="9" t="s">
        <v>368</v>
      </c>
      <c r="S9105" s="50" t="s">
        <v>368</v>
      </c>
      <c r="T9105" s="9" t="s">
        <v>368</v>
      </c>
      <c r="U9105" s="9" t="s">
        <v>368</v>
      </c>
    </row>
    <row r="9106">
      <c r="F9106" s="9"/>
      <c r="N9106" s="50"/>
      <c r="O9106" s="50"/>
      <c r="P9106" s="50"/>
      <c r="Q9106" s="50" t="s">
        <v>368</v>
      </c>
      <c r="R9106" s="9" t="s">
        <v>368</v>
      </c>
      <c r="S9106" s="50" t="s">
        <v>368</v>
      </c>
      <c r="T9106" s="9" t="s">
        <v>368</v>
      </c>
      <c r="U9106" s="9" t="s">
        <v>368</v>
      </c>
    </row>
    <row r="9107">
      <c r="F9107" s="9"/>
      <c r="N9107" s="50"/>
      <c r="O9107" s="50"/>
      <c r="P9107" s="50"/>
      <c r="Q9107" s="50" t="s">
        <v>368</v>
      </c>
      <c r="R9107" s="9" t="s">
        <v>368</v>
      </c>
      <c r="S9107" s="50" t="s">
        <v>368</v>
      </c>
      <c r="T9107" s="9" t="s">
        <v>368</v>
      </c>
      <c r="U9107" s="9" t="s">
        <v>368</v>
      </c>
    </row>
    <row r="9108">
      <c r="F9108" s="9"/>
      <c r="N9108" s="50"/>
      <c r="O9108" s="50"/>
      <c r="P9108" s="50"/>
      <c r="Q9108" s="50" t="s">
        <v>368</v>
      </c>
      <c r="R9108" s="9" t="s">
        <v>368</v>
      </c>
      <c r="S9108" s="50" t="s">
        <v>368</v>
      </c>
      <c r="T9108" s="9" t="s">
        <v>368</v>
      </c>
      <c r="U9108" s="9" t="s">
        <v>368</v>
      </c>
    </row>
    <row r="9109">
      <c r="F9109" s="9"/>
      <c r="N9109" s="50"/>
      <c r="O9109" s="50"/>
      <c r="P9109" s="50"/>
      <c r="Q9109" s="50" t="s">
        <v>368</v>
      </c>
      <c r="R9109" s="9" t="s">
        <v>368</v>
      </c>
      <c r="S9109" s="50" t="s">
        <v>368</v>
      </c>
      <c r="T9109" s="9" t="s">
        <v>368</v>
      </c>
      <c r="U9109" s="9" t="s">
        <v>368</v>
      </c>
    </row>
    <row r="9110">
      <c r="F9110" s="9"/>
      <c r="N9110" s="50"/>
      <c r="O9110" s="50"/>
      <c r="P9110" s="50"/>
      <c r="Q9110" s="50" t="s">
        <v>368</v>
      </c>
      <c r="R9110" s="9" t="s">
        <v>368</v>
      </c>
      <c r="S9110" s="50" t="s">
        <v>368</v>
      </c>
      <c r="T9110" s="9" t="s">
        <v>368</v>
      </c>
      <c r="U9110" s="9" t="s">
        <v>368</v>
      </c>
    </row>
    <row r="9111">
      <c r="F9111" s="9"/>
      <c r="N9111" s="50"/>
      <c r="O9111" s="50"/>
      <c r="P9111" s="50"/>
      <c r="Q9111" s="50" t="s">
        <v>368</v>
      </c>
      <c r="R9111" s="9" t="s">
        <v>368</v>
      </c>
      <c r="S9111" s="50" t="s">
        <v>368</v>
      </c>
      <c r="T9111" s="9" t="s">
        <v>368</v>
      </c>
      <c r="U9111" s="9" t="s">
        <v>368</v>
      </c>
    </row>
    <row r="9112">
      <c r="F9112" s="9"/>
      <c r="N9112" s="50"/>
      <c r="O9112" s="50"/>
      <c r="P9112" s="50"/>
      <c r="Q9112" s="50" t="s">
        <v>368</v>
      </c>
      <c r="R9112" s="9" t="s">
        <v>368</v>
      </c>
      <c r="S9112" s="50" t="s">
        <v>368</v>
      </c>
      <c r="T9112" s="9" t="s">
        <v>368</v>
      </c>
      <c r="U9112" s="9" t="s">
        <v>368</v>
      </c>
    </row>
    <row r="9113">
      <c r="F9113" s="9"/>
      <c r="N9113" s="50"/>
      <c r="O9113" s="50"/>
      <c r="P9113" s="50"/>
      <c r="Q9113" s="50" t="s">
        <v>368</v>
      </c>
      <c r="R9113" s="9" t="s">
        <v>368</v>
      </c>
      <c r="S9113" s="50" t="s">
        <v>368</v>
      </c>
      <c r="T9113" s="9" t="s">
        <v>368</v>
      </c>
      <c r="U9113" s="9" t="s">
        <v>368</v>
      </c>
    </row>
    <row r="9114">
      <c r="F9114" s="9"/>
      <c r="N9114" s="50"/>
      <c r="O9114" s="50"/>
      <c r="P9114" s="50"/>
      <c r="Q9114" s="50" t="s">
        <v>368</v>
      </c>
      <c r="R9114" s="9" t="s">
        <v>368</v>
      </c>
      <c r="S9114" s="50" t="s">
        <v>368</v>
      </c>
      <c r="T9114" s="9" t="s">
        <v>368</v>
      </c>
      <c r="U9114" s="9" t="s">
        <v>368</v>
      </c>
    </row>
    <row r="9115">
      <c r="F9115" s="9"/>
      <c r="N9115" s="50"/>
      <c r="O9115" s="50"/>
      <c r="P9115" s="50"/>
      <c r="Q9115" s="50" t="s">
        <v>368</v>
      </c>
      <c r="R9115" s="9" t="s">
        <v>368</v>
      </c>
      <c r="S9115" s="50" t="s">
        <v>368</v>
      </c>
      <c r="T9115" s="9" t="s">
        <v>368</v>
      </c>
      <c r="U9115" s="9" t="s">
        <v>368</v>
      </c>
    </row>
    <row r="9116">
      <c r="F9116" s="9"/>
      <c r="N9116" s="50"/>
      <c r="O9116" s="50"/>
      <c r="P9116" s="50"/>
      <c r="Q9116" s="50" t="s">
        <v>368</v>
      </c>
      <c r="R9116" s="9" t="s">
        <v>368</v>
      </c>
      <c r="S9116" s="50" t="s">
        <v>368</v>
      </c>
      <c r="T9116" s="9" t="s">
        <v>368</v>
      </c>
      <c r="U9116" s="9" t="s">
        <v>368</v>
      </c>
    </row>
    <row r="9117">
      <c r="F9117" s="9"/>
      <c r="N9117" s="50"/>
      <c r="O9117" s="50"/>
      <c r="P9117" s="50"/>
      <c r="Q9117" s="50" t="s">
        <v>368</v>
      </c>
      <c r="R9117" s="9" t="s">
        <v>368</v>
      </c>
      <c r="S9117" s="50" t="s">
        <v>368</v>
      </c>
      <c r="T9117" s="9" t="s">
        <v>368</v>
      </c>
      <c r="U9117" s="9" t="s">
        <v>368</v>
      </c>
    </row>
    <row r="9118">
      <c r="F9118" s="9"/>
      <c r="N9118" s="50"/>
      <c r="O9118" s="50"/>
      <c r="P9118" s="50"/>
      <c r="Q9118" s="50" t="s">
        <v>368</v>
      </c>
      <c r="R9118" s="9" t="s">
        <v>368</v>
      </c>
      <c r="S9118" s="50" t="s">
        <v>368</v>
      </c>
      <c r="T9118" s="9" t="s">
        <v>368</v>
      </c>
      <c r="U9118" s="9" t="s">
        <v>368</v>
      </c>
    </row>
    <row r="9119">
      <c r="F9119" s="9"/>
      <c r="N9119" s="50"/>
      <c r="O9119" s="50"/>
      <c r="P9119" s="50"/>
      <c r="Q9119" s="50" t="s">
        <v>368</v>
      </c>
      <c r="R9119" s="9" t="s">
        <v>368</v>
      </c>
      <c r="S9119" s="50" t="s">
        <v>368</v>
      </c>
      <c r="T9119" s="9" t="s">
        <v>368</v>
      </c>
      <c r="U9119" s="9" t="s">
        <v>368</v>
      </c>
    </row>
    <row r="9120">
      <c r="F9120" s="9"/>
      <c r="N9120" s="50"/>
      <c r="O9120" s="50"/>
      <c r="P9120" s="50"/>
      <c r="Q9120" s="50" t="s">
        <v>368</v>
      </c>
      <c r="R9120" s="9" t="s">
        <v>368</v>
      </c>
      <c r="S9120" s="50" t="s">
        <v>368</v>
      </c>
      <c r="T9120" s="9" t="s">
        <v>368</v>
      </c>
      <c r="U9120" s="9" t="s">
        <v>368</v>
      </c>
    </row>
    <row r="9121">
      <c r="F9121" s="9"/>
      <c r="N9121" s="50"/>
      <c r="O9121" s="50"/>
      <c r="P9121" s="50"/>
      <c r="Q9121" s="50" t="s">
        <v>368</v>
      </c>
      <c r="R9121" s="9" t="s">
        <v>368</v>
      </c>
      <c r="S9121" s="50" t="s">
        <v>368</v>
      </c>
      <c r="T9121" s="9" t="s">
        <v>368</v>
      </c>
      <c r="U9121" s="9" t="s">
        <v>368</v>
      </c>
    </row>
    <row r="9122">
      <c r="F9122" s="9"/>
      <c r="N9122" s="50"/>
      <c r="O9122" s="50"/>
      <c r="P9122" s="50"/>
      <c r="Q9122" s="50" t="s">
        <v>368</v>
      </c>
      <c r="R9122" s="9" t="s">
        <v>368</v>
      </c>
      <c r="S9122" s="50" t="s">
        <v>368</v>
      </c>
      <c r="T9122" s="9" t="s">
        <v>368</v>
      </c>
      <c r="U9122" s="9" t="s">
        <v>368</v>
      </c>
    </row>
    <row r="9123">
      <c r="F9123" s="9"/>
      <c r="N9123" s="50"/>
      <c r="O9123" s="50"/>
      <c r="P9123" s="50"/>
      <c r="Q9123" s="50" t="s">
        <v>368</v>
      </c>
      <c r="R9123" s="9" t="s">
        <v>368</v>
      </c>
      <c r="S9123" s="50" t="s">
        <v>368</v>
      </c>
      <c r="T9123" s="9" t="s">
        <v>368</v>
      </c>
      <c r="U9123" s="9" t="s">
        <v>368</v>
      </c>
    </row>
    <row r="9124">
      <c r="F9124" s="9"/>
      <c r="N9124" s="50"/>
      <c r="O9124" s="50"/>
      <c r="P9124" s="50"/>
      <c r="Q9124" s="50" t="s">
        <v>368</v>
      </c>
      <c r="R9124" s="9" t="s">
        <v>368</v>
      </c>
      <c r="S9124" s="50" t="s">
        <v>368</v>
      </c>
      <c r="T9124" s="9" t="s">
        <v>368</v>
      </c>
      <c r="U9124" s="9" t="s">
        <v>368</v>
      </c>
    </row>
    <row r="9125">
      <c r="F9125" s="9"/>
      <c r="N9125" s="50"/>
      <c r="O9125" s="50"/>
      <c r="P9125" s="50"/>
      <c r="Q9125" s="50" t="s">
        <v>368</v>
      </c>
      <c r="R9125" s="9" t="s">
        <v>368</v>
      </c>
      <c r="S9125" s="50" t="s">
        <v>368</v>
      </c>
      <c r="T9125" s="9" t="s">
        <v>368</v>
      </c>
      <c r="U9125" s="9" t="s">
        <v>368</v>
      </c>
    </row>
    <row r="9126">
      <c r="F9126" s="9"/>
      <c r="N9126" s="50"/>
      <c r="O9126" s="50"/>
      <c r="P9126" s="50"/>
      <c r="Q9126" s="50" t="s">
        <v>368</v>
      </c>
      <c r="R9126" s="9" t="s">
        <v>368</v>
      </c>
      <c r="S9126" s="50" t="s">
        <v>368</v>
      </c>
      <c r="T9126" s="9" t="s">
        <v>368</v>
      </c>
      <c r="U9126" s="9" t="s">
        <v>368</v>
      </c>
    </row>
    <row r="9127">
      <c r="F9127" s="9"/>
      <c r="N9127" s="50"/>
      <c r="O9127" s="50"/>
      <c r="P9127" s="50"/>
      <c r="Q9127" s="50" t="s">
        <v>368</v>
      </c>
      <c r="R9127" s="9" t="s">
        <v>368</v>
      </c>
      <c r="S9127" s="50" t="s">
        <v>368</v>
      </c>
      <c r="T9127" s="9" t="s">
        <v>368</v>
      </c>
      <c r="U9127" s="9" t="s">
        <v>368</v>
      </c>
    </row>
    <row r="9128">
      <c r="F9128" s="9"/>
      <c r="N9128" s="50"/>
      <c r="O9128" s="50"/>
      <c r="P9128" s="50"/>
      <c r="Q9128" s="50" t="s">
        <v>368</v>
      </c>
      <c r="R9128" s="9" t="s">
        <v>368</v>
      </c>
      <c r="S9128" s="50" t="s">
        <v>368</v>
      </c>
      <c r="T9128" s="9" t="s">
        <v>368</v>
      </c>
      <c r="U9128" s="9" t="s">
        <v>368</v>
      </c>
    </row>
    <row r="9129">
      <c r="F9129" s="9"/>
      <c r="N9129" s="50"/>
      <c r="O9129" s="50"/>
      <c r="P9129" s="50"/>
      <c r="Q9129" s="50" t="s">
        <v>368</v>
      </c>
      <c r="R9129" s="9" t="s">
        <v>368</v>
      </c>
      <c r="S9129" s="50" t="s">
        <v>368</v>
      </c>
      <c r="T9129" s="9" t="s">
        <v>368</v>
      </c>
      <c r="U9129" s="9" t="s">
        <v>368</v>
      </c>
    </row>
    <row r="9130">
      <c r="F9130" s="9"/>
      <c r="N9130" s="50"/>
      <c r="O9130" s="50"/>
      <c r="P9130" s="50"/>
      <c r="Q9130" s="50" t="s">
        <v>368</v>
      </c>
      <c r="R9130" s="9" t="s">
        <v>368</v>
      </c>
      <c r="S9130" s="50" t="s">
        <v>368</v>
      </c>
      <c r="T9130" s="9" t="s">
        <v>368</v>
      </c>
      <c r="U9130" s="9" t="s">
        <v>368</v>
      </c>
    </row>
    <row r="9131">
      <c r="F9131" s="9"/>
      <c r="N9131" s="50"/>
      <c r="O9131" s="50"/>
      <c r="P9131" s="50"/>
      <c r="Q9131" s="50" t="s">
        <v>368</v>
      </c>
      <c r="R9131" s="9" t="s">
        <v>368</v>
      </c>
      <c r="S9131" s="50" t="s">
        <v>368</v>
      </c>
      <c r="T9131" s="9" t="s">
        <v>368</v>
      </c>
      <c r="U9131" s="9" t="s">
        <v>368</v>
      </c>
    </row>
    <row r="9132">
      <c r="F9132" s="9"/>
      <c r="N9132" s="50"/>
      <c r="O9132" s="50"/>
      <c r="P9132" s="50"/>
      <c r="Q9132" s="50" t="s">
        <v>368</v>
      </c>
      <c r="R9132" s="9" t="s">
        <v>368</v>
      </c>
      <c r="S9132" s="50" t="s">
        <v>368</v>
      </c>
      <c r="T9132" s="9" t="s">
        <v>368</v>
      </c>
      <c r="U9132" s="9" t="s">
        <v>368</v>
      </c>
    </row>
    <row r="9133">
      <c r="F9133" s="9"/>
      <c r="N9133" s="50"/>
      <c r="O9133" s="50"/>
      <c r="P9133" s="50"/>
      <c r="Q9133" s="50" t="s">
        <v>368</v>
      </c>
      <c r="R9133" s="9" t="s">
        <v>368</v>
      </c>
      <c r="S9133" s="50" t="s">
        <v>368</v>
      </c>
      <c r="T9133" s="9" t="s">
        <v>368</v>
      </c>
      <c r="U9133" s="9" t="s">
        <v>368</v>
      </c>
    </row>
    <row r="9134">
      <c r="F9134" s="9"/>
      <c r="N9134" s="50"/>
      <c r="O9134" s="50"/>
      <c r="P9134" s="50"/>
      <c r="Q9134" s="50" t="s">
        <v>368</v>
      </c>
      <c r="R9134" s="9" t="s">
        <v>368</v>
      </c>
      <c r="S9134" s="50" t="s">
        <v>368</v>
      </c>
      <c r="T9134" s="9" t="s">
        <v>368</v>
      </c>
      <c r="U9134" s="9" t="s">
        <v>368</v>
      </c>
    </row>
    <row r="9135">
      <c r="F9135" s="9"/>
      <c r="N9135" s="50"/>
      <c r="O9135" s="50"/>
      <c r="P9135" s="50"/>
      <c r="Q9135" s="50" t="s">
        <v>368</v>
      </c>
      <c r="R9135" s="9" t="s">
        <v>368</v>
      </c>
      <c r="S9135" s="50" t="s">
        <v>368</v>
      </c>
      <c r="T9135" s="9" t="s">
        <v>368</v>
      </c>
      <c r="U9135" s="9" t="s">
        <v>368</v>
      </c>
    </row>
    <row r="9136">
      <c r="F9136" s="9"/>
      <c r="N9136" s="50"/>
      <c r="O9136" s="50"/>
      <c r="P9136" s="50"/>
      <c r="Q9136" s="50" t="s">
        <v>368</v>
      </c>
      <c r="R9136" s="9" t="s">
        <v>368</v>
      </c>
      <c r="S9136" s="50" t="s">
        <v>368</v>
      </c>
      <c r="T9136" s="9" t="s">
        <v>368</v>
      </c>
      <c r="U9136" s="9" t="s">
        <v>368</v>
      </c>
    </row>
    <row r="9137">
      <c r="F9137" s="9"/>
      <c r="N9137" s="50"/>
      <c r="O9137" s="50"/>
      <c r="P9137" s="50"/>
      <c r="Q9137" s="50" t="s">
        <v>368</v>
      </c>
      <c r="R9137" s="9" t="s">
        <v>368</v>
      </c>
      <c r="S9137" s="50" t="s">
        <v>368</v>
      </c>
      <c r="T9137" s="9" t="s">
        <v>368</v>
      </c>
      <c r="U9137" s="9" t="s">
        <v>368</v>
      </c>
    </row>
    <row r="9138">
      <c r="F9138" s="9"/>
      <c r="N9138" s="50"/>
      <c r="O9138" s="50"/>
      <c r="P9138" s="50"/>
      <c r="Q9138" s="50" t="s">
        <v>368</v>
      </c>
      <c r="R9138" s="9" t="s">
        <v>368</v>
      </c>
      <c r="S9138" s="50" t="s">
        <v>368</v>
      </c>
      <c r="T9138" s="9" t="s">
        <v>368</v>
      </c>
      <c r="U9138" s="9" t="s">
        <v>368</v>
      </c>
    </row>
    <row r="9139">
      <c r="F9139" s="9"/>
      <c r="N9139" s="50"/>
      <c r="O9139" s="50"/>
      <c r="P9139" s="50"/>
      <c r="Q9139" s="50" t="s">
        <v>368</v>
      </c>
      <c r="R9139" s="9" t="s">
        <v>368</v>
      </c>
      <c r="S9139" s="50" t="s">
        <v>368</v>
      </c>
      <c r="T9139" s="9" t="s">
        <v>368</v>
      </c>
      <c r="U9139" s="9" t="s">
        <v>368</v>
      </c>
    </row>
    <row r="9140">
      <c r="F9140" s="9"/>
      <c r="N9140" s="50"/>
      <c r="O9140" s="50"/>
      <c r="P9140" s="50"/>
      <c r="Q9140" s="50" t="s">
        <v>368</v>
      </c>
      <c r="R9140" s="9" t="s">
        <v>368</v>
      </c>
      <c r="S9140" s="50" t="s">
        <v>368</v>
      </c>
      <c r="T9140" s="9" t="s">
        <v>368</v>
      </c>
      <c r="U9140" s="9" t="s">
        <v>368</v>
      </c>
    </row>
    <row r="9141">
      <c r="F9141" s="9"/>
      <c r="N9141" s="50"/>
      <c r="O9141" s="50"/>
      <c r="P9141" s="50"/>
      <c r="Q9141" s="50" t="s">
        <v>368</v>
      </c>
      <c r="R9141" s="9" t="s">
        <v>368</v>
      </c>
      <c r="S9141" s="50" t="s">
        <v>368</v>
      </c>
      <c r="T9141" s="9" t="s">
        <v>368</v>
      </c>
      <c r="U9141" s="9" t="s">
        <v>368</v>
      </c>
    </row>
    <row r="9142">
      <c r="F9142" s="9"/>
      <c r="N9142" s="50"/>
      <c r="O9142" s="50"/>
      <c r="P9142" s="50"/>
      <c r="Q9142" s="50" t="s">
        <v>368</v>
      </c>
      <c r="R9142" s="9" t="s">
        <v>368</v>
      </c>
      <c r="S9142" s="50" t="s">
        <v>368</v>
      </c>
      <c r="T9142" s="9" t="s">
        <v>368</v>
      </c>
      <c r="U9142" s="9" t="s">
        <v>368</v>
      </c>
    </row>
    <row r="9143">
      <c r="F9143" s="9"/>
      <c r="N9143" s="50"/>
      <c r="O9143" s="50"/>
      <c r="P9143" s="50"/>
      <c r="Q9143" s="50" t="s">
        <v>368</v>
      </c>
      <c r="R9143" s="9" t="s">
        <v>368</v>
      </c>
      <c r="S9143" s="50" t="s">
        <v>368</v>
      </c>
      <c r="T9143" s="9" t="s">
        <v>368</v>
      </c>
      <c r="U9143" s="9" t="s">
        <v>368</v>
      </c>
    </row>
    <row r="9144">
      <c r="F9144" s="9"/>
      <c r="N9144" s="50"/>
      <c r="O9144" s="50"/>
      <c r="P9144" s="50"/>
      <c r="Q9144" s="50" t="s">
        <v>368</v>
      </c>
      <c r="R9144" s="9" t="s">
        <v>368</v>
      </c>
      <c r="S9144" s="50" t="s">
        <v>368</v>
      </c>
      <c r="T9144" s="9" t="s">
        <v>368</v>
      </c>
      <c r="U9144" s="9" t="s">
        <v>368</v>
      </c>
    </row>
    <row r="9145">
      <c r="F9145" s="9"/>
      <c r="N9145" s="50"/>
      <c r="O9145" s="50"/>
      <c r="P9145" s="50"/>
      <c r="Q9145" s="50" t="s">
        <v>368</v>
      </c>
      <c r="R9145" s="9" t="s">
        <v>368</v>
      </c>
      <c r="S9145" s="50" t="s">
        <v>368</v>
      </c>
      <c r="T9145" s="9" t="s">
        <v>368</v>
      </c>
      <c r="U9145" s="9" t="s">
        <v>368</v>
      </c>
    </row>
    <row r="9146">
      <c r="F9146" s="9"/>
      <c r="N9146" s="50"/>
      <c r="O9146" s="50"/>
      <c r="P9146" s="50"/>
      <c r="Q9146" s="50" t="s">
        <v>368</v>
      </c>
      <c r="R9146" s="9" t="s">
        <v>368</v>
      </c>
      <c r="S9146" s="50" t="s">
        <v>368</v>
      </c>
      <c r="T9146" s="9" t="s">
        <v>368</v>
      </c>
      <c r="U9146" s="9" t="s">
        <v>368</v>
      </c>
    </row>
    <row r="9147">
      <c r="F9147" s="9"/>
      <c r="N9147" s="50"/>
      <c r="O9147" s="50"/>
      <c r="P9147" s="50"/>
      <c r="Q9147" s="50" t="s">
        <v>368</v>
      </c>
      <c r="R9147" s="9" t="s">
        <v>368</v>
      </c>
      <c r="S9147" s="50" t="s">
        <v>368</v>
      </c>
      <c r="T9147" s="9" t="s">
        <v>368</v>
      </c>
      <c r="U9147" s="9" t="s">
        <v>368</v>
      </c>
    </row>
    <row r="9148">
      <c r="F9148" s="9"/>
      <c r="N9148" s="50"/>
      <c r="O9148" s="50"/>
      <c r="P9148" s="50"/>
      <c r="Q9148" s="50" t="s">
        <v>368</v>
      </c>
      <c r="R9148" s="9" t="s">
        <v>368</v>
      </c>
      <c r="S9148" s="50" t="s">
        <v>368</v>
      </c>
      <c r="T9148" s="9" t="s">
        <v>368</v>
      </c>
      <c r="U9148" s="9" t="s">
        <v>368</v>
      </c>
    </row>
    <row r="9149">
      <c r="F9149" s="9"/>
      <c r="N9149" s="50"/>
      <c r="O9149" s="50"/>
      <c r="P9149" s="50"/>
      <c r="Q9149" s="50" t="s">
        <v>368</v>
      </c>
      <c r="R9149" s="9" t="s">
        <v>368</v>
      </c>
      <c r="S9149" s="50" t="s">
        <v>368</v>
      </c>
      <c r="T9149" s="9" t="s">
        <v>368</v>
      </c>
      <c r="U9149" s="9" t="s">
        <v>368</v>
      </c>
    </row>
    <row r="9150">
      <c r="F9150" s="9"/>
      <c r="N9150" s="50"/>
      <c r="O9150" s="50"/>
      <c r="P9150" s="50"/>
      <c r="Q9150" s="50" t="s">
        <v>368</v>
      </c>
      <c r="R9150" s="9" t="s">
        <v>368</v>
      </c>
      <c r="S9150" s="50" t="s">
        <v>368</v>
      </c>
      <c r="T9150" s="9" t="s">
        <v>368</v>
      </c>
      <c r="U9150" s="9" t="s">
        <v>368</v>
      </c>
    </row>
    <row r="9151">
      <c r="F9151" s="9"/>
      <c r="N9151" s="50"/>
      <c r="O9151" s="50"/>
      <c r="P9151" s="50"/>
      <c r="Q9151" s="50" t="s">
        <v>368</v>
      </c>
      <c r="R9151" s="9" t="s">
        <v>368</v>
      </c>
      <c r="S9151" s="50" t="s">
        <v>368</v>
      </c>
      <c r="T9151" s="9" t="s">
        <v>368</v>
      </c>
      <c r="U9151" s="9" t="s">
        <v>368</v>
      </c>
    </row>
    <row r="9152">
      <c r="F9152" s="9"/>
      <c r="N9152" s="50"/>
      <c r="O9152" s="50"/>
      <c r="P9152" s="50"/>
      <c r="Q9152" s="50" t="s">
        <v>368</v>
      </c>
      <c r="R9152" s="9" t="s">
        <v>368</v>
      </c>
      <c r="S9152" s="50" t="s">
        <v>368</v>
      </c>
      <c r="T9152" s="9" t="s">
        <v>368</v>
      </c>
      <c r="U9152" s="9" t="s">
        <v>368</v>
      </c>
    </row>
    <row r="9153">
      <c r="F9153" s="9"/>
      <c r="N9153" s="50"/>
      <c r="O9153" s="50"/>
      <c r="P9153" s="50"/>
      <c r="Q9153" s="50" t="s">
        <v>368</v>
      </c>
      <c r="R9153" s="9" t="s">
        <v>368</v>
      </c>
      <c r="S9153" s="50" t="s">
        <v>368</v>
      </c>
      <c r="T9153" s="9" t="s">
        <v>368</v>
      </c>
      <c r="U9153" s="9" t="s">
        <v>368</v>
      </c>
    </row>
    <row r="9154">
      <c r="F9154" s="9"/>
      <c r="N9154" s="50"/>
      <c r="O9154" s="50"/>
      <c r="P9154" s="50"/>
      <c r="Q9154" s="50" t="s">
        <v>368</v>
      </c>
      <c r="R9154" s="9" t="s">
        <v>368</v>
      </c>
      <c r="S9154" s="50" t="s">
        <v>368</v>
      </c>
      <c r="T9154" s="9" t="s">
        <v>368</v>
      </c>
      <c r="U9154" s="9" t="s">
        <v>368</v>
      </c>
    </row>
    <row r="9155">
      <c r="F9155" s="9"/>
      <c r="N9155" s="50"/>
      <c r="O9155" s="50"/>
      <c r="P9155" s="50"/>
      <c r="Q9155" s="50" t="s">
        <v>368</v>
      </c>
      <c r="R9155" s="9" t="s">
        <v>368</v>
      </c>
      <c r="S9155" s="50" t="s">
        <v>368</v>
      </c>
      <c r="T9155" s="9" t="s">
        <v>368</v>
      </c>
      <c r="U9155" s="9" t="s">
        <v>368</v>
      </c>
    </row>
    <row r="9156">
      <c r="F9156" s="9"/>
      <c r="N9156" s="50"/>
      <c r="O9156" s="50"/>
      <c r="P9156" s="50"/>
      <c r="Q9156" s="50" t="s">
        <v>368</v>
      </c>
      <c r="R9156" s="9" t="s">
        <v>368</v>
      </c>
      <c r="S9156" s="50" t="s">
        <v>368</v>
      </c>
      <c r="T9156" s="9" t="s">
        <v>368</v>
      </c>
      <c r="U9156" s="9" t="s">
        <v>368</v>
      </c>
    </row>
    <row r="9157">
      <c r="F9157" s="9"/>
      <c r="N9157" s="50"/>
      <c r="O9157" s="50"/>
      <c r="P9157" s="50"/>
      <c r="Q9157" s="50" t="s">
        <v>368</v>
      </c>
      <c r="R9157" s="9" t="s">
        <v>368</v>
      </c>
      <c r="S9157" s="50" t="s">
        <v>368</v>
      </c>
      <c r="T9157" s="9" t="s">
        <v>368</v>
      </c>
      <c r="U9157" s="9" t="s">
        <v>368</v>
      </c>
    </row>
    <row r="9158">
      <c r="F9158" s="9"/>
      <c r="N9158" s="50"/>
      <c r="O9158" s="50"/>
      <c r="P9158" s="50"/>
      <c r="Q9158" s="50" t="s">
        <v>368</v>
      </c>
      <c r="R9158" s="9" t="s">
        <v>368</v>
      </c>
      <c r="S9158" s="50" t="s">
        <v>368</v>
      </c>
      <c r="T9158" s="9" t="s">
        <v>368</v>
      </c>
      <c r="U9158" s="9" t="s">
        <v>368</v>
      </c>
    </row>
    <row r="9159">
      <c r="F9159" s="9"/>
      <c r="N9159" s="50"/>
      <c r="O9159" s="50"/>
      <c r="P9159" s="50"/>
      <c r="Q9159" s="50" t="s">
        <v>368</v>
      </c>
      <c r="R9159" s="9" t="s">
        <v>368</v>
      </c>
      <c r="S9159" s="50" t="s">
        <v>368</v>
      </c>
      <c r="T9159" s="9" t="s">
        <v>368</v>
      </c>
      <c r="U9159" s="9" t="s">
        <v>368</v>
      </c>
    </row>
    <row r="9160">
      <c r="F9160" s="9"/>
      <c r="N9160" s="50"/>
      <c r="O9160" s="50"/>
      <c r="P9160" s="50"/>
      <c r="Q9160" s="50" t="s">
        <v>368</v>
      </c>
      <c r="R9160" s="9" t="s">
        <v>368</v>
      </c>
      <c r="S9160" s="50" t="s">
        <v>368</v>
      </c>
      <c r="T9160" s="9" t="s">
        <v>368</v>
      </c>
      <c r="U9160" s="9" t="s">
        <v>368</v>
      </c>
    </row>
    <row r="9161">
      <c r="F9161" s="9"/>
      <c r="N9161" s="50"/>
      <c r="O9161" s="50"/>
      <c r="P9161" s="50"/>
      <c r="Q9161" s="50" t="s">
        <v>368</v>
      </c>
      <c r="R9161" s="9" t="s">
        <v>368</v>
      </c>
      <c r="S9161" s="50" t="s">
        <v>368</v>
      </c>
      <c r="T9161" s="9" t="s">
        <v>368</v>
      </c>
      <c r="U9161" s="9" t="s">
        <v>368</v>
      </c>
    </row>
    <row r="9162">
      <c r="F9162" s="9"/>
      <c r="N9162" s="50"/>
      <c r="O9162" s="50"/>
      <c r="P9162" s="50"/>
      <c r="Q9162" s="50" t="s">
        <v>368</v>
      </c>
      <c r="R9162" s="9" t="s">
        <v>368</v>
      </c>
      <c r="S9162" s="50" t="s">
        <v>368</v>
      </c>
      <c r="T9162" s="9" t="s">
        <v>368</v>
      </c>
      <c r="U9162" s="9" t="s">
        <v>368</v>
      </c>
    </row>
    <row r="9163">
      <c r="F9163" s="9"/>
      <c r="N9163" s="50"/>
      <c r="O9163" s="50"/>
      <c r="P9163" s="50"/>
      <c r="Q9163" s="50" t="s">
        <v>368</v>
      </c>
      <c r="R9163" s="9" t="s">
        <v>368</v>
      </c>
      <c r="S9163" s="50" t="s">
        <v>368</v>
      </c>
      <c r="T9163" s="9" t="s">
        <v>368</v>
      </c>
      <c r="U9163" s="9" t="s">
        <v>368</v>
      </c>
    </row>
    <row r="9164">
      <c r="F9164" s="9"/>
      <c r="N9164" s="50"/>
      <c r="O9164" s="50"/>
      <c r="P9164" s="50"/>
      <c r="Q9164" s="50" t="s">
        <v>368</v>
      </c>
      <c r="R9164" s="9" t="s">
        <v>368</v>
      </c>
      <c r="S9164" s="50" t="s">
        <v>368</v>
      </c>
      <c r="T9164" s="9" t="s">
        <v>368</v>
      </c>
      <c r="U9164" s="9" t="s">
        <v>368</v>
      </c>
    </row>
    <row r="9165">
      <c r="F9165" s="9"/>
      <c r="N9165" s="50"/>
      <c r="O9165" s="50"/>
      <c r="P9165" s="50"/>
      <c r="Q9165" s="50" t="s">
        <v>368</v>
      </c>
      <c r="R9165" s="9" t="s">
        <v>368</v>
      </c>
      <c r="S9165" s="50" t="s">
        <v>368</v>
      </c>
      <c r="T9165" s="9" t="s">
        <v>368</v>
      </c>
      <c r="U9165" s="9" t="s">
        <v>368</v>
      </c>
    </row>
    <row r="9166">
      <c r="F9166" s="9"/>
      <c r="N9166" s="50"/>
      <c r="O9166" s="50"/>
      <c r="P9166" s="50"/>
      <c r="Q9166" s="50" t="s">
        <v>368</v>
      </c>
      <c r="R9166" s="9" t="s">
        <v>368</v>
      </c>
      <c r="S9166" s="50" t="s">
        <v>368</v>
      </c>
      <c r="T9166" s="9" t="s">
        <v>368</v>
      </c>
      <c r="U9166" s="9" t="s">
        <v>368</v>
      </c>
    </row>
    <row r="9167">
      <c r="F9167" s="9"/>
      <c r="N9167" s="50"/>
      <c r="O9167" s="50"/>
      <c r="P9167" s="50"/>
      <c r="Q9167" s="50" t="s">
        <v>368</v>
      </c>
      <c r="R9167" s="9" t="s">
        <v>368</v>
      </c>
      <c r="S9167" s="50" t="s">
        <v>368</v>
      </c>
      <c r="T9167" s="9" t="s">
        <v>368</v>
      </c>
      <c r="U9167" s="9" t="s">
        <v>368</v>
      </c>
    </row>
    <row r="9168">
      <c r="F9168" s="9"/>
      <c r="N9168" s="50"/>
      <c r="O9168" s="50"/>
      <c r="P9168" s="50"/>
      <c r="Q9168" s="50" t="s">
        <v>368</v>
      </c>
      <c r="R9168" s="9" t="s">
        <v>368</v>
      </c>
      <c r="S9168" s="50" t="s">
        <v>368</v>
      </c>
      <c r="T9168" s="9" t="s">
        <v>368</v>
      </c>
      <c r="U9168" s="9" t="s">
        <v>368</v>
      </c>
    </row>
    <row r="9169">
      <c r="F9169" s="9"/>
      <c r="N9169" s="50"/>
      <c r="O9169" s="50"/>
      <c r="P9169" s="50"/>
      <c r="Q9169" s="50" t="s">
        <v>368</v>
      </c>
      <c r="R9169" s="9" t="s">
        <v>368</v>
      </c>
      <c r="S9169" s="50" t="s">
        <v>368</v>
      </c>
      <c r="T9169" s="9" t="s">
        <v>368</v>
      </c>
      <c r="U9169" s="9" t="s">
        <v>368</v>
      </c>
    </row>
    <row r="9170">
      <c r="F9170" s="9"/>
      <c r="N9170" s="50"/>
      <c r="O9170" s="50"/>
      <c r="P9170" s="50"/>
      <c r="Q9170" s="50" t="s">
        <v>368</v>
      </c>
      <c r="R9170" s="9" t="s">
        <v>368</v>
      </c>
      <c r="S9170" s="50" t="s">
        <v>368</v>
      </c>
      <c r="T9170" s="9" t="s">
        <v>368</v>
      </c>
      <c r="U9170" s="9" t="s">
        <v>368</v>
      </c>
    </row>
    <row r="9171">
      <c r="F9171" s="9"/>
      <c r="N9171" s="50"/>
      <c r="O9171" s="50"/>
      <c r="P9171" s="50"/>
      <c r="Q9171" s="50" t="s">
        <v>368</v>
      </c>
      <c r="R9171" s="9" t="s">
        <v>368</v>
      </c>
      <c r="S9171" s="50" t="s">
        <v>368</v>
      </c>
      <c r="T9171" s="9" t="s">
        <v>368</v>
      </c>
      <c r="U9171" s="9" t="s">
        <v>368</v>
      </c>
    </row>
    <row r="9172">
      <c r="F9172" s="9"/>
      <c r="N9172" s="50"/>
      <c r="O9172" s="50"/>
      <c r="P9172" s="50"/>
      <c r="Q9172" s="50" t="s">
        <v>368</v>
      </c>
      <c r="R9172" s="9" t="s">
        <v>368</v>
      </c>
      <c r="S9172" s="50" t="s">
        <v>368</v>
      </c>
      <c r="T9172" s="9" t="s">
        <v>368</v>
      </c>
      <c r="U9172" s="9" t="s">
        <v>368</v>
      </c>
    </row>
    <row r="9173">
      <c r="F9173" s="9"/>
      <c r="N9173" s="50"/>
      <c r="O9173" s="50"/>
      <c r="P9173" s="50"/>
      <c r="Q9173" s="50" t="s">
        <v>368</v>
      </c>
      <c r="R9173" s="9" t="s">
        <v>368</v>
      </c>
      <c r="S9173" s="50" t="s">
        <v>368</v>
      </c>
      <c r="T9173" s="9" t="s">
        <v>368</v>
      </c>
      <c r="U9173" s="9" t="s">
        <v>368</v>
      </c>
    </row>
    <row r="9174">
      <c r="F9174" s="9"/>
      <c r="N9174" s="50"/>
      <c r="O9174" s="50"/>
      <c r="P9174" s="50"/>
      <c r="Q9174" s="50" t="s">
        <v>368</v>
      </c>
      <c r="R9174" s="9" t="s">
        <v>368</v>
      </c>
      <c r="S9174" s="50" t="s">
        <v>368</v>
      </c>
      <c r="T9174" s="9" t="s">
        <v>368</v>
      </c>
      <c r="U9174" s="9" t="s">
        <v>368</v>
      </c>
    </row>
    <row r="9175">
      <c r="F9175" s="9"/>
      <c r="N9175" s="50"/>
      <c r="O9175" s="50"/>
      <c r="P9175" s="50"/>
      <c r="Q9175" s="50" t="s">
        <v>368</v>
      </c>
      <c r="R9175" s="9" t="s">
        <v>368</v>
      </c>
      <c r="S9175" s="50" t="s">
        <v>368</v>
      </c>
      <c r="T9175" s="9" t="s">
        <v>368</v>
      </c>
      <c r="U9175" s="9" t="s">
        <v>368</v>
      </c>
    </row>
    <row r="9176">
      <c r="F9176" s="9"/>
      <c r="N9176" s="50"/>
      <c r="O9176" s="50"/>
      <c r="P9176" s="50"/>
      <c r="Q9176" s="50" t="s">
        <v>368</v>
      </c>
      <c r="R9176" s="9" t="s">
        <v>368</v>
      </c>
      <c r="S9176" s="50" t="s">
        <v>368</v>
      </c>
      <c r="T9176" s="9" t="s">
        <v>368</v>
      </c>
      <c r="U9176" s="9" t="s">
        <v>368</v>
      </c>
    </row>
    <row r="9177">
      <c r="F9177" s="9"/>
      <c r="N9177" s="50"/>
      <c r="O9177" s="50"/>
      <c r="P9177" s="50"/>
      <c r="Q9177" s="50" t="s">
        <v>368</v>
      </c>
      <c r="R9177" s="9" t="s">
        <v>368</v>
      </c>
      <c r="S9177" s="50" t="s">
        <v>368</v>
      </c>
      <c r="T9177" s="9" t="s">
        <v>368</v>
      </c>
      <c r="U9177" s="9" t="s">
        <v>368</v>
      </c>
    </row>
    <row r="9178">
      <c r="F9178" s="9"/>
      <c r="N9178" s="50"/>
      <c r="O9178" s="50"/>
      <c r="P9178" s="50"/>
      <c r="Q9178" s="50" t="s">
        <v>368</v>
      </c>
      <c r="R9178" s="9" t="s">
        <v>368</v>
      </c>
      <c r="S9178" s="50" t="s">
        <v>368</v>
      </c>
      <c r="T9178" s="9" t="s">
        <v>368</v>
      </c>
      <c r="U9178" s="9" t="s">
        <v>368</v>
      </c>
    </row>
    <row r="9179">
      <c r="F9179" s="9"/>
      <c r="N9179" s="50"/>
      <c r="O9179" s="50"/>
      <c r="P9179" s="50"/>
      <c r="Q9179" s="50" t="s">
        <v>368</v>
      </c>
      <c r="R9179" s="9" t="s">
        <v>368</v>
      </c>
      <c r="S9179" s="50" t="s">
        <v>368</v>
      </c>
      <c r="T9179" s="9" t="s">
        <v>368</v>
      </c>
      <c r="U9179" s="9" t="s">
        <v>368</v>
      </c>
    </row>
    <row r="9180">
      <c r="F9180" s="9"/>
      <c r="N9180" s="50"/>
      <c r="O9180" s="50"/>
      <c r="P9180" s="50"/>
      <c r="Q9180" s="50" t="s">
        <v>368</v>
      </c>
      <c r="R9180" s="9" t="s">
        <v>368</v>
      </c>
      <c r="S9180" s="50" t="s">
        <v>368</v>
      </c>
      <c r="T9180" s="9" t="s">
        <v>368</v>
      </c>
      <c r="U9180" s="9" t="s">
        <v>368</v>
      </c>
    </row>
    <row r="9181">
      <c r="F9181" s="9"/>
      <c r="N9181" s="50"/>
      <c r="O9181" s="50"/>
      <c r="P9181" s="50"/>
      <c r="Q9181" s="50" t="s">
        <v>368</v>
      </c>
      <c r="R9181" s="9" t="s">
        <v>368</v>
      </c>
      <c r="S9181" s="50" t="s">
        <v>368</v>
      </c>
      <c r="T9181" s="9" t="s">
        <v>368</v>
      </c>
      <c r="U9181" s="9" t="s">
        <v>368</v>
      </c>
    </row>
    <row r="9182">
      <c r="F9182" s="9"/>
      <c r="N9182" s="50"/>
      <c r="O9182" s="50"/>
      <c r="P9182" s="50"/>
      <c r="Q9182" s="50" t="s">
        <v>368</v>
      </c>
      <c r="R9182" s="9" t="s">
        <v>368</v>
      </c>
      <c r="S9182" s="50" t="s">
        <v>368</v>
      </c>
      <c r="T9182" s="9" t="s">
        <v>368</v>
      </c>
      <c r="U9182" s="9" t="s">
        <v>368</v>
      </c>
    </row>
    <row r="9183">
      <c r="F9183" s="9"/>
      <c r="N9183" s="50"/>
      <c r="O9183" s="50"/>
      <c r="P9183" s="50"/>
      <c r="Q9183" s="50" t="s">
        <v>368</v>
      </c>
      <c r="R9183" s="9" t="s">
        <v>368</v>
      </c>
      <c r="S9183" s="50" t="s">
        <v>368</v>
      </c>
      <c r="T9183" s="9" t="s">
        <v>368</v>
      </c>
      <c r="U9183" s="9" t="s">
        <v>368</v>
      </c>
    </row>
    <row r="9184">
      <c r="F9184" s="9"/>
      <c r="N9184" s="50"/>
      <c r="O9184" s="50"/>
      <c r="P9184" s="50"/>
      <c r="Q9184" s="50" t="s">
        <v>368</v>
      </c>
      <c r="R9184" s="9" t="s">
        <v>368</v>
      </c>
      <c r="S9184" s="50" t="s">
        <v>368</v>
      </c>
      <c r="T9184" s="9" t="s">
        <v>368</v>
      </c>
      <c r="U9184" s="9" t="s">
        <v>368</v>
      </c>
    </row>
    <row r="9185">
      <c r="F9185" s="9"/>
      <c r="N9185" s="50"/>
      <c r="O9185" s="50"/>
      <c r="P9185" s="50"/>
      <c r="Q9185" s="50" t="s">
        <v>368</v>
      </c>
      <c r="R9185" s="9" t="s">
        <v>368</v>
      </c>
      <c r="S9185" s="50" t="s">
        <v>368</v>
      </c>
      <c r="T9185" s="9" t="s">
        <v>368</v>
      </c>
      <c r="U9185" s="9" t="s">
        <v>368</v>
      </c>
    </row>
    <row r="9186">
      <c r="F9186" s="9"/>
      <c r="N9186" s="50"/>
      <c r="O9186" s="50"/>
      <c r="P9186" s="50"/>
      <c r="Q9186" s="50" t="s">
        <v>368</v>
      </c>
      <c r="R9186" s="9" t="s">
        <v>368</v>
      </c>
      <c r="S9186" s="50" t="s">
        <v>368</v>
      </c>
      <c r="T9186" s="9" t="s">
        <v>368</v>
      </c>
      <c r="U9186" s="9" t="s">
        <v>368</v>
      </c>
    </row>
    <row r="9187">
      <c r="F9187" s="9"/>
      <c r="N9187" s="50"/>
      <c r="O9187" s="50"/>
      <c r="P9187" s="50"/>
      <c r="Q9187" s="50" t="s">
        <v>368</v>
      </c>
      <c r="R9187" s="9" t="s">
        <v>368</v>
      </c>
      <c r="S9187" s="50" t="s">
        <v>368</v>
      </c>
      <c r="T9187" s="9" t="s">
        <v>368</v>
      </c>
      <c r="U9187" s="9" t="s">
        <v>368</v>
      </c>
    </row>
    <row r="9188">
      <c r="F9188" s="9"/>
      <c r="N9188" s="50"/>
      <c r="O9188" s="50"/>
      <c r="P9188" s="50"/>
      <c r="Q9188" s="50" t="s">
        <v>368</v>
      </c>
      <c r="R9188" s="9" t="s">
        <v>368</v>
      </c>
      <c r="S9188" s="50" t="s">
        <v>368</v>
      </c>
      <c r="T9188" s="9" t="s">
        <v>368</v>
      </c>
      <c r="U9188" s="9" t="s">
        <v>368</v>
      </c>
    </row>
    <row r="9189">
      <c r="F9189" s="9"/>
      <c r="N9189" s="50"/>
      <c r="O9189" s="50"/>
      <c r="P9189" s="50"/>
      <c r="Q9189" s="50" t="s">
        <v>368</v>
      </c>
      <c r="R9189" s="9" t="s">
        <v>368</v>
      </c>
      <c r="S9189" s="50" t="s">
        <v>368</v>
      </c>
      <c r="T9189" s="9" t="s">
        <v>368</v>
      </c>
      <c r="U9189" s="9" t="s">
        <v>368</v>
      </c>
    </row>
    <row r="9190">
      <c r="F9190" s="9"/>
      <c r="N9190" s="50"/>
      <c r="O9190" s="50"/>
      <c r="P9190" s="50"/>
      <c r="Q9190" s="50" t="s">
        <v>368</v>
      </c>
      <c r="R9190" s="9" t="s">
        <v>368</v>
      </c>
      <c r="S9190" s="50" t="s">
        <v>368</v>
      </c>
      <c r="T9190" s="9" t="s">
        <v>368</v>
      </c>
      <c r="U9190" s="9" t="s">
        <v>368</v>
      </c>
    </row>
    <row r="9191">
      <c r="F9191" s="9"/>
      <c r="N9191" s="50"/>
      <c r="O9191" s="50"/>
      <c r="P9191" s="50"/>
      <c r="Q9191" s="50" t="s">
        <v>368</v>
      </c>
      <c r="R9191" s="9" t="s">
        <v>368</v>
      </c>
      <c r="S9191" s="50" t="s">
        <v>368</v>
      </c>
      <c r="T9191" s="9" t="s">
        <v>368</v>
      </c>
      <c r="U9191" s="9" t="s">
        <v>368</v>
      </c>
    </row>
    <row r="9192">
      <c r="F9192" s="9"/>
      <c r="N9192" s="50"/>
      <c r="O9192" s="50"/>
      <c r="P9192" s="50"/>
      <c r="Q9192" s="50" t="s">
        <v>368</v>
      </c>
      <c r="R9192" s="9" t="s">
        <v>368</v>
      </c>
      <c r="S9192" s="50" t="s">
        <v>368</v>
      </c>
      <c r="T9192" s="9" t="s">
        <v>368</v>
      </c>
      <c r="U9192" s="9" t="s">
        <v>368</v>
      </c>
    </row>
    <row r="9193">
      <c r="F9193" s="9"/>
      <c r="N9193" s="50"/>
      <c r="O9193" s="50"/>
      <c r="P9193" s="50"/>
      <c r="Q9193" s="50" t="s">
        <v>368</v>
      </c>
      <c r="R9193" s="9" t="s">
        <v>368</v>
      </c>
      <c r="S9193" s="50" t="s">
        <v>368</v>
      </c>
      <c r="T9193" s="9" t="s">
        <v>368</v>
      </c>
      <c r="U9193" s="9" t="s">
        <v>368</v>
      </c>
    </row>
    <row r="9194">
      <c r="F9194" s="9"/>
      <c r="N9194" s="50"/>
      <c r="O9194" s="50"/>
      <c r="P9194" s="50"/>
      <c r="Q9194" s="50" t="s">
        <v>368</v>
      </c>
      <c r="R9194" s="9" t="s">
        <v>368</v>
      </c>
      <c r="S9194" s="50" t="s">
        <v>368</v>
      </c>
      <c r="T9194" s="9" t="s">
        <v>368</v>
      </c>
      <c r="U9194" s="9" t="s">
        <v>368</v>
      </c>
    </row>
    <row r="9195">
      <c r="F9195" s="9"/>
      <c r="N9195" s="50"/>
      <c r="O9195" s="50"/>
      <c r="P9195" s="50"/>
      <c r="Q9195" s="50" t="s">
        <v>368</v>
      </c>
      <c r="R9195" s="9" t="s">
        <v>368</v>
      </c>
      <c r="S9195" s="50" t="s">
        <v>368</v>
      </c>
      <c r="T9195" s="9" t="s">
        <v>368</v>
      </c>
      <c r="U9195" s="9" t="s">
        <v>368</v>
      </c>
    </row>
    <row r="9196">
      <c r="F9196" s="9"/>
      <c r="N9196" s="50"/>
      <c r="O9196" s="50"/>
      <c r="P9196" s="50"/>
      <c r="Q9196" s="50" t="s">
        <v>368</v>
      </c>
      <c r="R9196" s="9" t="s">
        <v>368</v>
      </c>
      <c r="S9196" s="50" t="s">
        <v>368</v>
      </c>
      <c r="T9196" s="9" t="s">
        <v>368</v>
      </c>
      <c r="U9196" s="9" t="s">
        <v>368</v>
      </c>
    </row>
    <row r="9197">
      <c r="F9197" s="9"/>
      <c r="N9197" s="50"/>
      <c r="O9197" s="50"/>
      <c r="P9197" s="50"/>
      <c r="Q9197" s="50" t="s">
        <v>368</v>
      </c>
      <c r="R9197" s="9" t="s">
        <v>368</v>
      </c>
      <c r="S9197" s="50" t="s">
        <v>368</v>
      </c>
      <c r="T9197" s="9" t="s">
        <v>368</v>
      </c>
      <c r="U9197" s="9" t="s">
        <v>368</v>
      </c>
    </row>
    <row r="9198">
      <c r="F9198" s="9"/>
      <c r="N9198" s="50"/>
      <c r="O9198" s="50"/>
      <c r="P9198" s="50"/>
      <c r="Q9198" s="50" t="s">
        <v>368</v>
      </c>
      <c r="R9198" s="9" t="s">
        <v>368</v>
      </c>
      <c r="S9198" s="50" t="s">
        <v>368</v>
      </c>
      <c r="T9198" s="9" t="s">
        <v>368</v>
      </c>
      <c r="U9198" s="9" t="s">
        <v>368</v>
      </c>
    </row>
    <row r="9199">
      <c r="F9199" s="9"/>
      <c r="N9199" s="50"/>
      <c r="O9199" s="50"/>
      <c r="P9199" s="50"/>
      <c r="Q9199" s="50" t="s">
        <v>368</v>
      </c>
      <c r="R9199" s="9" t="s">
        <v>368</v>
      </c>
      <c r="S9199" s="50" t="s">
        <v>368</v>
      </c>
      <c r="T9199" s="9" t="s">
        <v>368</v>
      </c>
      <c r="U9199" s="9" t="s">
        <v>368</v>
      </c>
    </row>
    <row r="9200">
      <c r="F9200" s="9"/>
      <c r="N9200" s="50"/>
      <c r="O9200" s="50"/>
      <c r="P9200" s="50"/>
      <c r="Q9200" s="50" t="s">
        <v>368</v>
      </c>
      <c r="R9200" s="9" t="s">
        <v>368</v>
      </c>
      <c r="S9200" s="50" t="s">
        <v>368</v>
      </c>
      <c r="T9200" s="9" t="s">
        <v>368</v>
      </c>
      <c r="U9200" s="9" t="s">
        <v>368</v>
      </c>
    </row>
    <row r="9201">
      <c r="F9201" s="9"/>
      <c r="N9201" s="50"/>
      <c r="O9201" s="50"/>
      <c r="P9201" s="50"/>
      <c r="Q9201" s="50" t="s">
        <v>368</v>
      </c>
      <c r="R9201" s="9" t="s">
        <v>368</v>
      </c>
      <c r="S9201" s="50" t="s">
        <v>368</v>
      </c>
      <c r="T9201" s="9" t="s">
        <v>368</v>
      </c>
      <c r="U9201" s="9" t="s">
        <v>368</v>
      </c>
    </row>
    <row r="9202">
      <c r="F9202" s="9"/>
      <c r="N9202" s="50"/>
      <c r="O9202" s="50"/>
      <c r="P9202" s="50"/>
      <c r="Q9202" s="50" t="s">
        <v>368</v>
      </c>
      <c r="R9202" s="9" t="s">
        <v>368</v>
      </c>
      <c r="S9202" s="50" t="s">
        <v>368</v>
      </c>
      <c r="T9202" s="9" t="s">
        <v>368</v>
      </c>
      <c r="U9202" s="9" t="s">
        <v>368</v>
      </c>
    </row>
    <row r="9203">
      <c r="F9203" s="9"/>
      <c r="N9203" s="50"/>
      <c r="O9203" s="50"/>
      <c r="P9203" s="50"/>
      <c r="Q9203" s="50" t="s">
        <v>368</v>
      </c>
      <c r="R9203" s="9" t="s">
        <v>368</v>
      </c>
      <c r="S9203" s="50" t="s">
        <v>368</v>
      </c>
      <c r="T9203" s="9" t="s">
        <v>368</v>
      </c>
      <c r="U9203" s="9" t="s">
        <v>368</v>
      </c>
    </row>
    <row r="9204">
      <c r="F9204" s="9"/>
      <c r="N9204" s="50"/>
      <c r="O9204" s="50"/>
      <c r="P9204" s="50"/>
      <c r="Q9204" s="50" t="s">
        <v>368</v>
      </c>
      <c r="R9204" s="9" t="s">
        <v>368</v>
      </c>
      <c r="S9204" s="50" t="s">
        <v>368</v>
      </c>
      <c r="T9204" s="9" t="s">
        <v>368</v>
      </c>
      <c r="U9204" s="9" t="s">
        <v>368</v>
      </c>
    </row>
    <row r="9205">
      <c r="F9205" s="9"/>
      <c r="N9205" s="50"/>
      <c r="O9205" s="50"/>
      <c r="P9205" s="50"/>
      <c r="Q9205" s="50" t="s">
        <v>368</v>
      </c>
      <c r="R9205" s="9" t="s">
        <v>368</v>
      </c>
      <c r="S9205" s="50" t="s">
        <v>368</v>
      </c>
      <c r="T9205" s="9" t="s">
        <v>368</v>
      </c>
      <c r="U9205" s="9" t="s">
        <v>368</v>
      </c>
    </row>
    <row r="9206">
      <c r="F9206" s="9"/>
      <c r="N9206" s="50"/>
      <c r="O9206" s="50"/>
      <c r="P9206" s="50"/>
      <c r="Q9206" s="50" t="s">
        <v>368</v>
      </c>
      <c r="R9206" s="9" t="s">
        <v>368</v>
      </c>
      <c r="S9206" s="50" t="s">
        <v>368</v>
      </c>
      <c r="T9206" s="9" t="s">
        <v>368</v>
      </c>
      <c r="U9206" s="9" t="s">
        <v>368</v>
      </c>
    </row>
    <row r="9207">
      <c r="F9207" s="9"/>
      <c r="N9207" s="50"/>
      <c r="O9207" s="50"/>
      <c r="P9207" s="50"/>
      <c r="Q9207" s="50" t="s">
        <v>368</v>
      </c>
      <c r="R9207" s="9" t="s">
        <v>368</v>
      </c>
      <c r="S9207" s="50" t="s">
        <v>368</v>
      </c>
      <c r="T9207" s="9" t="s">
        <v>368</v>
      </c>
      <c r="U9207" s="9" t="s">
        <v>368</v>
      </c>
    </row>
    <row r="9208">
      <c r="F9208" s="9"/>
      <c r="N9208" s="50"/>
      <c r="O9208" s="50"/>
      <c r="P9208" s="50"/>
      <c r="Q9208" s="50" t="s">
        <v>368</v>
      </c>
      <c r="R9208" s="9" t="s">
        <v>368</v>
      </c>
      <c r="S9208" s="50" t="s">
        <v>368</v>
      </c>
      <c r="T9208" s="9" t="s">
        <v>368</v>
      </c>
      <c r="U9208" s="9" t="s">
        <v>368</v>
      </c>
    </row>
    <row r="9209">
      <c r="F9209" s="9"/>
      <c r="N9209" s="50"/>
      <c r="O9209" s="50"/>
      <c r="P9209" s="50"/>
      <c r="Q9209" s="50" t="s">
        <v>368</v>
      </c>
      <c r="R9209" s="9" t="s">
        <v>368</v>
      </c>
      <c r="S9209" s="50" t="s">
        <v>368</v>
      </c>
      <c r="T9209" s="9" t="s">
        <v>368</v>
      </c>
      <c r="U9209" s="9" t="s">
        <v>368</v>
      </c>
    </row>
    <row r="9210">
      <c r="F9210" s="9"/>
      <c r="N9210" s="50"/>
      <c r="O9210" s="50"/>
      <c r="P9210" s="50"/>
      <c r="Q9210" s="50" t="s">
        <v>368</v>
      </c>
      <c r="R9210" s="9" t="s">
        <v>368</v>
      </c>
      <c r="S9210" s="50" t="s">
        <v>368</v>
      </c>
      <c r="T9210" s="9" t="s">
        <v>368</v>
      </c>
      <c r="U9210" s="9" t="s">
        <v>368</v>
      </c>
    </row>
    <row r="9211">
      <c r="F9211" s="9"/>
      <c r="N9211" s="50"/>
      <c r="O9211" s="50"/>
      <c r="P9211" s="50"/>
      <c r="Q9211" s="50" t="s">
        <v>368</v>
      </c>
      <c r="R9211" s="9" t="s">
        <v>368</v>
      </c>
      <c r="S9211" s="50" t="s">
        <v>368</v>
      </c>
      <c r="T9211" s="9" t="s">
        <v>368</v>
      </c>
      <c r="U9211" s="9" t="s">
        <v>368</v>
      </c>
    </row>
    <row r="9212">
      <c r="F9212" s="9"/>
      <c r="N9212" s="50"/>
      <c r="O9212" s="50"/>
      <c r="P9212" s="50"/>
      <c r="Q9212" s="50" t="s">
        <v>368</v>
      </c>
      <c r="R9212" s="9" t="s">
        <v>368</v>
      </c>
      <c r="S9212" s="50" t="s">
        <v>368</v>
      </c>
      <c r="T9212" s="9" t="s">
        <v>368</v>
      </c>
      <c r="U9212" s="9" t="s">
        <v>368</v>
      </c>
    </row>
    <row r="9213">
      <c r="F9213" s="9"/>
      <c r="N9213" s="50"/>
      <c r="O9213" s="50"/>
      <c r="P9213" s="50"/>
      <c r="Q9213" s="50" t="s">
        <v>368</v>
      </c>
      <c r="R9213" s="9" t="s">
        <v>368</v>
      </c>
      <c r="S9213" s="50" t="s">
        <v>368</v>
      </c>
      <c r="T9213" s="9" t="s">
        <v>368</v>
      </c>
      <c r="U9213" s="9" t="s">
        <v>368</v>
      </c>
    </row>
    <row r="9214">
      <c r="F9214" s="9"/>
      <c r="N9214" s="50"/>
      <c r="O9214" s="50"/>
      <c r="P9214" s="50"/>
      <c r="Q9214" s="50" t="s">
        <v>368</v>
      </c>
      <c r="R9214" s="9" t="s">
        <v>368</v>
      </c>
      <c r="S9214" s="50" t="s">
        <v>368</v>
      </c>
      <c r="T9214" s="9" t="s">
        <v>368</v>
      </c>
      <c r="U9214" s="9" t="s">
        <v>368</v>
      </c>
    </row>
    <row r="9215">
      <c r="F9215" s="9"/>
      <c r="N9215" s="50"/>
      <c r="O9215" s="50"/>
      <c r="P9215" s="50"/>
      <c r="Q9215" s="50" t="s">
        <v>368</v>
      </c>
      <c r="R9215" s="9" t="s">
        <v>368</v>
      </c>
      <c r="S9215" s="50" t="s">
        <v>368</v>
      </c>
      <c r="T9215" s="9" t="s">
        <v>368</v>
      </c>
      <c r="U9215" s="9" t="s">
        <v>368</v>
      </c>
    </row>
    <row r="9216">
      <c r="F9216" s="9"/>
      <c r="N9216" s="50"/>
      <c r="O9216" s="50"/>
      <c r="P9216" s="50"/>
      <c r="Q9216" s="50" t="s">
        <v>368</v>
      </c>
      <c r="R9216" s="9" t="s">
        <v>368</v>
      </c>
      <c r="S9216" s="50" t="s">
        <v>368</v>
      </c>
      <c r="T9216" s="9" t="s">
        <v>368</v>
      </c>
      <c r="U9216" s="9" t="s">
        <v>368</v>
      </c>
    </row>
    <row r="9217">
      <c r="F9217" s="9"/>
      <c r="N9217" s="50"/>
      <c r="O9217" s="50"/>
      <c r="P9217" s="50"/>
      <c r="Q9217" s="50" t="s">
        <v>368</v>
      </c>
      <c r="R9217" s="9" t="s">
        <v>368</v>
      </c>
      <c r="S9217" s="50" t="s">
        <v>368</v>
      </c>
      <c r="T9217" s="9" t="s">
        <v>368</v>
      </c>
      <c r="U9217" s="9" t="s">
        <v>368</v>
      </c>
    </row>
    <row r="9218">
      <c r="F9218" s="9"/>
      <c r="N9218" s="50"/>
      <c r="O9218" s="50"/>
      <c r="P9218" s="50"/>
      <c r="Q9218" s="50" t="s">
        <v>368</v>
      </c>
      <c r="R9218" s="9" t="s">
        <v>368</v>
      </c>
      <c r="S9218" s="50" t="s">
        <v>368</v>
      </c>
      <c r="T9218" s="9" t="s">
        <v>368</v>
      </c>
      <c r="U9218" s="9" t="s">
        <v>368</v>
      </c>
    </row>
    <row r="9219">
      <c r="F9219" s="9"/>
      <c r="N9219" s="50"/>
      <c r="O9219" s="50"/>
      <c r="P9219" s="50"/>
      <c r="Q9219" s="50" t="s">
        <v>368</v>
      </c>
      <c r="R9219" s="9" t="s">
        <v>368</v>
      </c>
      <c r="S9219" s="50" t="s">
        <v>368</v>
      </c>
      <c r="T9219" s="9" t="s">
        <v>368</v>
      </c>
      <c r="U9219" s="9" t="s">
        <v>368</v>
      </c>
    </row>
    <row r="9220">
      <c r="F9220" s="9"/>
      <c r="N9220" s="50"/>
      <c r="O9220" s="50"/>
      <c r="P9220" s="50"/>
      <c r="Q9220" s="50" t="s">
        <v>368</v>
      </c>
      <c r="R9220" s="9" t="s">
        <v>368</v>
      </c>
      <c r="S9220" s="50" t="s">
        <v>368</v>
      </c>
      <c r="T9220" s="9" t="s">
        <v>368</v>
      </c>
      <c r="U9220" s="9" t="s">
        <v>368</v>
      </c>
    </row>
    <row r="9221">
      <c r="F9221" s="9"/>
      <c r="N9221" s="50"/>
      <c r="O9221" s="50"/>
      <c r="P9221" s="50"/>
      <c r="Q9221" s="50" t="s">
        <v>368</v>
      </c>
      <c r="R9221" s="9" t="s">
        <v>368</v>
      </c>
      <c r="S9221" s="50" t="s">
        <v>368</v>
      </c>
      <c r="T9221" s="9" t="s">
        <v>368</v>
      </c>
      <c r="U9221" s="9" t="s">
        <v>368</v>
      </c>
    </row>
    <row r="9222">
      <c r="F9222" s="9"/>
      <c r="N9222" s="50"/>
      <c r="O9222" s="50"/>
      <c r="P9222" s="50"/>
      <c r="Q9222" s="50" t="s">
        <v>368</v>
      </c>
      <c r="R9222" s="9" t="s">
        <v>368</v>
      </c>
      <c r="S9222" s="50" t="s">
        <v>368</v>
      </c>
      <c r="T9222" s="9" t="s">
        <v>368</v>
      </c>
      <c r="U9222" s="9" t="s">
        <v>368</v>
      </c>
    </row>
    <row r="9223">
      <c r="F9223" s="9"/>
      <c r="N9223" s="50"/>
      <c r="O9223" s="50"/>
      <c r="P9223" s="50"/>
      <c r="Q9223" s="50" t="s">
        <v>368</v>
      </c>
      <c r="R9223" s="9" t="s">
        <v>368</v>
      </c>
      <c r="S9223" s="50" t="s">
        <v>368</v>
      </c>
      <c r="T9223" s="9" t="s">
        <v>368</v>
      </c>
      <c r="U9223" s="9" t="s">
        <v>368</v>
      </c>
    </row>
    <row r="9224">
      <c r="F9224" s="9"/>
      <c r="N9224" s="50"/>
      <c r="O9224" s="50"/>
      <c r="P9224" s="50"/>
      <c r="Q9224" s="50" t="s">
        <v>368</v>
      </c>
      <c r="R9224" s="9" t="s">
        <v>368</v>
      </c>
      <c r="S9224" s="50" t="s">
        <v>368</v>
      </c>
      <c r="T9224" s="9" t="s">
        <v>368</v>
      </c>
      <c r="U9224" s="9" t="s">
        <v>368</v>
      </c>
    </row>
    <row r="9225">
      <c r="F9225" s="9"/>
      <c r="N9225" s="50"/>
      <c r="O9225" s="50"/>
      <c r="P9225" s="50"/>
      <c r="Q9225" s="50" t="s">
        <v>368</v>
      </c>
      <c r="R9225" s="9" t="s">
        <v>368</v>
      </c>
      <c r="S9225" s="50" t="s">
        <v>368</v>
      </c>
      <c r="T9225" s="9" t="s">
        <v>368</v>
      </c>
      <c r="U9225" s="9" t="s">
        <v>368</v>
      </c>
    </row>
    <row r="9226">
      <c r="F9226" s="9"/>
      <c r="N9226" s="50"/>
      <c r="O9226" s="50"/>
      <c r="P9226" s="50"/>
      <c r="Q9226" s="50" t="s">
        <v>368</v>
      </c>
      <c r="R9226" s="9" t="s">
        <v>368</v>
      </c>
      <c r="S9226" s="50" t="s">
        <v>368</v>
      </c>
      <c r="T9226" s="9" t="s">
        <v>368</v>
      </c>
      <c r="U9226" s="9" t="s">
        <v>368</v>
      </c>
    </row>
    <row r="9227">
      <c r="F9227" s="9"/>
      <c r="N9227" s="50"/>
      <c r="O9227" s="50"/>
      <c r="P9227" s="50"/>
      <c r="Q9227" s="50" t="s">
        <v>368</v>
      </c>
      <c r="R9227" s="9" t="s">
        <v>368</v>
      </c>
      <c r="S9227" s="50" t="s">
        <v>368</v>
      </c>
      <c r="T9227" s="9" t="s">
        <v>368</v>
      </c>
      <c r="U9227" s="9" t="s">
        <v>368</v>
      </c>
    </row>
    <row r="9228">
      <c r="F9228" s="9"/>
      <c r="N9228" s="50"/>
      <c r="O9228" s="50"/>
      <c r="P9228" s="50"/>
      <c r="Q9228" s="50" t="s">
        <v>368</v>
      </c>
      <c r="R9228" s="9" t="s">
        <v>368</v>
      </c>
      <c r="S9228" s="50" t="s">
        <v>368</v>
      </c>
      <c r="T9228" s="9" t="s">
        <v>368</v>
      </c>
      <c r="U9228" s="9" t="s">
        <v>368</v>
      </c>
    </row>
    <row r="9229">
      <c r="F9229" s="9"/>
      <c r="N9229" s="50"/>
      <c r="O9229" s="50"/>
      <c r="P9229" s="50"/>
      <c r="Q9229" s="50" t="s">
        <v>368</v>
      </c>
      <c r="R9229" s="9" t="s">
        <v>368</v>
      </c>
      <c r="S9229" s="50" t="s">
        <v>368</v>
      </c>
      <c r="T9229" s="9" t="s">
        <v>368</v>
      </c>
      <c r="U9229" s="9" t="s">
        <v>368</v>
      </c>
    </row>
    <row r="9230">
      <c r="F9230" s="9"/>
      <c r="N9230" s="50"/>
      <c r="O9230" s="50"/>
      <c r="P9230" s="50"/>
      <c r="Q9230" s="50" t="s">
        <v>368</v>
      </c>
      <c r="R9230" s="9" t="s">
        <v>368</v>
      </c>
      <c r="S9230" s="50" t="s">
        <v>368</v>
      </c>
      <c r="T9230" s="9" t="s">
        <v>368</v>
      </c>
      <c r="U9230" s="9" t="s">
        <v>368</v>
      </c>
    </row>
    <row r="9231">
      <c r="F9231" s="9"/>
      <c r="N9231" s="50"/>
      <c r="O9231" s="50"/>
      <c r="P9231" s="50"/>
      <c r="Q9231" s="50" t="s">
        <v>368</v>
      </c>
      <c r="R9231" s="9" t="s">
        <v>368</v>
      </c>
      <c r="S9231" s="50" t="s">
        <v>368</v>
      </c>
      <c r="T9231" s="9" t="s">
        <v>368</v>
      </c>
      <c r="U9231" s="9" t="s">
        <v>368</v>
      </c>
    </row>
    <row r="9232">
      <c r="F9232" s="9"/>
      <c r="N9232" s="50"/>
      <c r="O9232" s="50"/>
      <c r="P9232" s="50"/>
      <c r="Q9232" s="50" t="s">
        <v>368</v>
      </c>
      <c r="R9232" s="9" t="s">
        <v>368</v>
      </c>
      <c r="S9232" s="50" t="s">
        <v>368</v>
      </c>
      <c r="T9232" s="9" t="s">
        <v>368</v>
      </c>
      <c r="U9232" s="9" t="s">
        <v>368</v>
      </c>
    </row>
    <row r="9233">
      <c r="F9233" s="9"/>
      <c r="N9233" s="50"/>
      <c r="O9233" s="50"/>
      <c r="P9233" s="50"/>
      <c r="Q9233" s="50" t="s">
        <v>368</v>
      </c>
      <c r="R9233" s="9" t="s">
        <v>368</v>
      </c>
      <c r="S9233" s="50" t="s">
        <v>368</v>
      </c>
      <c r="T9233" s="9" t="s">
        <v>368</v>
      </c>
      <c r="U9233" s="9" t="s">
        <v>368</v>
      </c>
    </row>
    <row r="9234">
      <c r="F9234" s="9"/>
      <c r="N9234" s="50"/>
      <c r="O9234" s="50"/>
      <c r="P9234" s="50"/>
      <c r="Q9234" s="50" t="s">
        <v>368</v>
      </c>
      <c r="R9234" s="9" t="s">
        <v>368</v>
      </c>
      <c r="S9234" s="50" t="s">
        <v>368</v>
      </c>
      <c r="T9234" s="9" t="s">
        <v>368</v>
      </c>
      <c r="U9234" s="9" t="s">
        <v>368</v>
      </c>
    </row>
    <row r="9235">
      <c r="F9235" s="9"/>
      <c r="N9235" s="50"/>
      <c r="O9235" s="50"/>
      <c r="P9235" s="50"/>
      <c r="Q9235" s="50" t="s">
        <v>368</v>
      </c>
      <c r="R9235" s="9" t="s">
        <v>368</v>
      </c>
      <c r="S9235" s="50" t="s">
        <v>368</v>
      </c>
      <c r="T9235" s="9" t="s">
        <v>368</v>
      </c>
      <c r="U9235" s="9" t="s">
        <v>368</v>
      </c>
    </row>
    <row r="9236">
      <c r="F9236" s="9"/>
      <c r="N9236" s="50"/>
      <c r="O9236" s="50"/>
      <c r="P9236" s="50"/>
      <c r="Q9236" s="50" t="s">
        <v>368</v>
      </c>
      <c r="R9236" s="9" t="s">
        <v>368</v>
      </c>
      <c r="S9236" s="50" t="s">
        <v>368</v>
      </c>
      <c r="T9236" s="9" t="s">
        <v>368</v>
      </c>
      <c r="U9236" s="9" t="s">
        <v>368</v>
      </c>
    </row>
    <row r="9237">
      <c r="F9237" s="9"/>
      <c r="N9237" s="50"/>
      <c r="O9237" s="50"/>
      <c r="P9237" s="50"/>
      <c r="Q9237" s="50" t="s">
        <v>368</v>
      </c>
      <c r="R9237" s="9" t="s">
        <v>368</v>
      </c>
      <c r="S9237" s="50" t="s">
        <v>368</v>
      </c>
      <c r="T9237" s="9" t="s">
        <v>368</v>
      </c>
      <c r="U9237" s="9" t="s">
        <v>368</v>
      </c>
    </row>
    <row r="9238">
      <c r="F9238" s="9"/>
      <c r="N9238" s="50"/>
      <c r="O9238" s="50"/>
      <c r="P9238" s="50"/>
      <c r="Q9238" s="50" t="s">
        <v>368</v>
      </c>
      <c r="R9238" s="9" t="s">
        <v>368</v>
      </c>
      <c r="S9238" s="50" t="s">
        <v>368</v>
      </c>
      <c r="T9238" s="9" t="s">
        <v>368</v>
      </c>
      <c r="U9238" s="9" t="s">
        <v>368</v>
      </c>
    </row>
    <row r="9239">
      <c r="F9239" s="9"/>
      <c r="N9239" s="50"/>
      <c r="O9239" s="50"/>
      <c r="P9239" s="50"/>
      <c r="Q9239" s="50" t="s">
        <v>368</v>
      </c>
      <c r="R9239" s="9" t="s">
        <v>368</v>
      </c>
      <c r="S9239" s="50" t="s">
        <v>368</v>
      </c>
      <c r="T9239" s="9" t="s">
        <v>368</v>
      </c>
      <c r="U9239" s="9" t="s">
        <v>368</v>
      </c>
    </row>
    <row r="9240">
      <c r="F9240" s="9"/>
      <c r="N9240" s="50"/>
      <c r="O9240" s="50"/>
      <c r="P9240" s="50"/>
      <c r="Q9240" s="50" t="s">
        <v>368</v>
      </c>
      <c r="R9240" s="9" t="s">
        <v>368</v>
      </c>
      <c r="S9240" s="50" t="s">
        <v>368</v>
      </c>
      <c r="T9240" s="9" t="s">
        <v>368</v>
      </c>
      <c r="U9240" s="9" t="s">
        <v>368</v>
      </c>
    </row>
    <row r="9241">
      <c r="F9241" s="9"/>
      <c r="N9241" s="50"/>
      <c r="O9241" s="50"/>
      <c r="P9241" s="50"/>
      <c r="Q9241" s="50" t="s">
        <v>368</v>
      </c>
      <c r="R9241" s="9" t="s">
        <v>368</v>
      </c>
      <c r="S9241" s="50" t="s">
        <v>368</v>
      </c>
      <c r="T9241" s="9" t="s">
        <v>368</v>
      </c>
      <c r="U9241" s="9" t="s">
        <v>368</v>
      </c>
    </row>
    <row r="9242">
      <c r="F9242" s="9"/>
      <c r="N9242" s="50"/>
      <c r="O9242" s="50"/>
      <c r="P9242" s="50"/>
      <c r="Q9242" s="50" t="s">
        <v>368</v>
      </c>
      <c r="R9242" s="9" t="s">
        <v>368</v>
      </c>
      <c r="S9242" s="50" t="s">
        <v>368</v>
      </c>
      <c r="T9242" s="9" t="s">
        <v>368</v>
      </c>
      <c r="U9242" s="9" t="s">
        <v>368</v>
      </c>
    </row>
    <row r="9243">
      <c r="F9243" s="9"/>
      <c r="N9243" s="50"/>
      <c r="O9243" s="50"/>
      <c r="P9243" s="50"/>
      <c r="Q9243" s="50" t="s">
        <v>368</v>
      </c>
      <c r="R9243" s="9" t="s">
        <v>368</v>
      </c>
      <c r="S9243" s="50" t="s">
        <v>368</v>
      </c>
      <c r="T9243" s="9" t="s">
        <v>368</v>
      </c>
      <c r="U9243" s="9" t="s">
        <v>368</v>
      </c>
    </row>
    <row r="9244">
      <c r="F9244" s="9"/>
      <c r="N9244" s="50"/>
      <c r="O9244" s="50"/>
      <c r="P9244" s="50"/>
      <c r="Q9244" s="50" t="s">
        <v>368</v>
      </c>
      <c r="R9244" s="9" t="s">
        <v>368</v>
      </c>
      <c r="S9244" s="50" t="s">
        <v>368</v>
      </c>
      <c r="T9244" s="9" t="s">
        <v>368</v>
      </c>
      <c r="U9244" s="9" t="s">
        <v>368</v>
      </c>
    </row>
    <row r="9245">
      <c r="F9245" s="9"/>
      <c r="N9245" s="50"/>
      <c r="O9245" s="50"/>
      <c r="P9245" s="50"/>
      <c r="Q9245" s="50" t="s">
        <v>368</v>
      </c>
      <c r="R9245" s="9" t="s">
        <v>368</v>
      </c>
      <c r="S9245" s="50" t="s">
        <v>368</v>
      </c>
      <c r="T9245" s="9" t="s">
        <v>368</v>
      </c>
      <c r="U9245" s="9" t="s">
        <v>368</v>
      </c>
    </row>
    <row r="9246">
      <c r="F9246" s="9"/>
      <c r="N9246" s="50"/>
      <c r="O9246" s="50"/>
      <c r="P9246" s="50"/>
      <c r="Q9246" s="50" t="s">
        <v>368</v>
      </c>
      <c r="R9246" s="9" t="s">
        <v>368</v>
      </c>
      <c r="S9246" s="50" t="s">
        <v>368</v>
      </c>
      <c r="T9246" s="9" t="s">
        <v>368</v>
      </c>
      <c r="U9246" s="9" t="s">
        <v>368</v>
      </c>
    </row>
    <row r="9247">
      <c r="F9247" s="9"/>
      <c r="N9247" s="50"/>
      <c r="O9247" s="50"/>
      <c r="P9247" s="50"/>
      <c r="Q9247" s="50" t="s">
        <v>368</v>
      </c>
      <c r="R9247" s="9" t="s">
        <v>368</v>
      </c>
      <c r="S9247" s="50" t="s">
        <v>368</v>
      </c>
      <c r="T9247" s="9" t="s">
        <v>368</v>
      </c>
      <c r="U9247" s="9" t="s">
        <v>368</v>
      </c>
    </row>
    <row r="9248">
      <c r="F9248" s="9"/>
      <c r="N9248" s="50"/>
      <c r="O9248" s="50"/>
      <c r="P9248" s="50"/>
      <c r="Q9248" s="50" t="s">
        <v>368</v>
      </c>
      <c r="R9248" s="9" t="s">
        <v>368</v>
      </c>
      <c r="S9248" s="50" t="s">
        <v>368</v>
      </c>
      <c r="T9248" s="9" t="s">
        <v>368</v>
      </c>
      <c r="U9248" s="9" t="s">
        <v>368</v>
      </c>
    </row>
    <row r="9249">
      <c r="F9249" s="9"/>
      <c r="N9249" s="50"/>
      <c r="O9249" s="50"/>
      <c r="P9249" s="50"/>
      <c r="Q9249" s="50" t="s">
        <v>368</v>
      </c>
      <c r="R9249" s="9" t="s">
        <v>368</v>
      </c>
      <c r="S9249" s="50" t="s">
        <v>368</v>
      </c>
      <c r="T9249" s="9" t="s">
        <v>368</v>
      </c>
      <c r="U9249" s="9" t="s">
        <v>368</v>
      </c>
    </row>
    <row r="9250">
      <c r="F9250" s="9"/>
      <c r="N9250" s="50"/>
      <c r="O9250" s="50"/>
      <c r="P9250" s="50"/>
      <c r="Q9250" s="50" t="s">
        <v>368</v>
      </c>
      <c r="R9250" s="9" t="s">
        <v>368</v>
      </c>
      <c r="S9250" s="50" t="s">
        <v>368</v>
      </c>
      <c r="T9250" s="9" t="s">
        <v>368</v>
      </c>
      <c r="U9250" s="9" t="s">
        <v>368</v>
      </c>
    </row>
    <row r="9251">
      <c r="F9251" s="9"/>
      <c r="N9251" s="50"/>
      <c r="O9251" s="50"/>
      <c r="P9251" s="50"/>
      <c r="Q9251" s="50" t="s">
        <v>368</v>
      </c>
      <c r="R9251" s="9" t="s">
        <v>368</v>
      </c>
      <c r="S9251" s="50" t="s">
        <v>368</v>
      </c>
      <c r="T9251" s="9" t="s">
        <v>368</v>
      </c>
      <c r="U9251" s="9" t="s">
        <v>368</v>
      </c>
    </row>
    <row r="9252">
      <c r="F9252" s="9"/>
      <c r="N9252" s="50"/>
      <c r="O9252" s="50"/>
      <c r="P9252" s="50"/>
      <c r="Q9252" s="50" t="s">
        <v>368</v>
      </c>
      <c r="R9252" s="9" t="s">
        <v>368</v>
      </c>
      <c r="S9252" s="50" t="s">
        <v>368</v>
      </c>
      <c r="T9252" s="9" t="s">
        <v>368</v>
      </c>
      <c r="U9252" s="9" t="s">
        <v>368</v>
      </c>
    </row>
    <row r="9253">
      <c r="F9253" s="9"/>
      <c r="N9253" s="50"/>
      <c r="O9253" s="50"/>
      <c r="P9253" s="50"/>
      <c r="Q9253" s="50" t="s">
        <v>368</v>
      </c>
      <c r="R9253" s="9" t="s">
        <v>368</v>
      </c>
      <c r="S9253" s="50" t="s">
        <v>368</v>
      </c>
      <c r="T9253" s="9" t="s">
        <v>368</v>
      </c>
      <c r="U9253" s="9" t="s">
        <v>368</v>
      </c>
    </row>
    <row r="9254">
      <c r="F9254" s="9"/>
      <c r="N9254" s="50"/>
      <c r="O9254" s="50"/>
      <c r="P9254" s="50"/>
      <c r="Q9254" s="50" t="s">
        <v>368</v>
      </c>
      <c r="R9254" s="9" t="s">
        <v>368</v>
      </c>
      <c r="S9254" s="50" t="s">
        <v>368</v>
      </c>
      <c r="T9254" s="9" t="s">
        <v>368</v>
      </c>
      <c r="U9254" s="9" t="s">
        <v>368</v>
      </c>
    </row>
    <row r="9255">
      <c r="F9255" s="9"/>
      <c r="N9255" s="50"/>
      <c r="O9255" s="50"/>
      <c r="P9255" s="50"/>
      <c r="Q9255" s="50" t="s">
        <v>368</v>
      </c>
      <c r="R9255" s="9" t="s">
        <v>368</v>
      </c>
      <c r="S9255" s="50" t="s">
        <v>368</v>
      </c>
      <c r="T9255" s="9" t="s">
        <v>368</v>
      </c>
      <c r="U9255" s="9" t="s">
        <v>368</v>
      </c>
    </row>
    <row r="9256">
      <c r="F9256" s="9"/>
      <c r="N9256" s="50"/>
      <c r="O9256" s="50"/>
      <c r="P9256" s="50"/>
      <c r="Q9256" s="50" t="s">
        <v>368</v>
      </c>
      <c r="R9256" s="9" t="s">
        <v>368</v>
      </c>
      <c r="S9256" s="50" t="s">
        <v>368</v>
      </c>
      <c r="T9256" s="9" t="s">
        <v>368</v>
      </c>
      <c r="U9256" s="9" t="s">
        <v>368</v>
      </c>
    </row>
    <row r="9257">
      <c r="F9257" s="9"/>
      <c r="N9257" s="50"/>
      <c r="O9257" s="50"/>
      <c r="P9257" s="50"/>
      <c r="Q9257" s="50" t="s">
        <v>368</v>
      </c>
      <c r="R9257" s="9" t="s">
        <v>368</v>
      </c>
      <c r="S9257" s="50" t="s">
        <v>368</v>
      </c>
      <c r="T9257" s="9" t="s">
        <v>368</v>
      </c>
      <c r="U9257" s="9" t="s">
        <v>368</v>
      </c>
    </row>
    <row r="9258">
      <c r="F9258" s="9"/>
      <c r="N9258" s="50"/>
      <c r="O9258" s="50"/>
      <c r="P9258" s="50"/>
      <c r="Q9258" s="50" t="s">
        <v>368</v>
      </c>
      <c r="R9258" s="9" t="s">
        <v>368</v>
      </c>
      <c r="S9258" s="50" t="s">
        <v>368</v>
      </c>
      <c r="T9258" s="9" t="s">
        <v>368</v>
      </c>
      <c r="U9258" s="9" t="s">
        <v>368</v>
      </c>
    </row>
    <row r="9259">
      <c r="F9259" s="9"/>
      <c r="N9259" s="50"/>
      <c r="O9259" s="50"/>
      <c r="P9259" s="50"/>
      <c r="Q9259" s="50" t="s">
        <v>368</v>
      </c>
      <c r="R9259" s="9" t="s">
        <v>368</v>
      </c>
      <c r="S9259" s="50" t="s">
        <v>368</v>
      </c>
      <c r="T9259" s="9" t="s">
        <v>368</v>
      </c>
      <c r="U9259" s="9" t="s">
        <v>368</v>
      </c>
    </row>
    <row r="9260">
      <c r="F9260" s="9"/>
      <c r="N9260" s="50"/>
      <c r="O9260" s="50"/>
      <c r="P9260" s="50"/>
      <c r="Q9260" s="50" t="s">
        <v>368</v>
      </c>
      <c r="R9260" s="9" t="s">
        <v>368</v>
      </c>
      <c r="S9260" s="50" t="s">
        <v>368</v>
      </c>
      <c r="T9260" s="9" t="s">
        <v>368</v>
      </c>
      <c r="U9260" s="9" t="s">
        <v>368</v>
      </c>
    </row>
    <row r="9261">
      <c r="F9261" s="9"/>
      <c r="N9261" s="50"/>
      <c r="O9261" s="50"/>
      <c r="P9261" s="50"/>
      <c r="Q9261" s="50" t="s">
        <v>368</v>
      </c>
      <c r="R9261" s="9" t="s">
        <v>368</v>
      </c>
      <c r="S9261" s="50" t="s">
        <v>368</v>
      </c>
      <c r="T9261" s="9" t="s">
        <v>368</v>
      </c>
      <c r="U9261" s="9" t="s">
        <v>368</v>
      </c>
    </row>
    <row r="9262">
      <c r="F9262" s="9"/>
      <c r="N9262" s="50"/>
      <c r="O9262" s="50"/>
      <c r="P9262" s="50"/>
      <c r="Q9262" s="50" t="s">
        <v>368</v>
      </c>
      <c r="R9262" s="9" t="s">
        <v>368</v>
      </c>
      <c r="S9262" s="50" t="s">
        <v>368</v>
      </c>
      <c r="T9262" s="9" t="s">
        <v>368</v>
      </c>
      <c r="U9262" s="9" t="s">
        <v>368</v>
      </c>
    </row>
    <row r="9263">
      <c r="F9263" s="9"/>
      <c r="N9263" s="50"/>
      <c r="O9263" s="50"/>
      <c r="P9263" s="50"/>
      <c r="Q9263" s="50" t="s">
        <v>368</v>
      </c>
      <c r="R9263" s="9" t="s">
        <v>368</v>
      </c>
      <c r="S9263" s="50" t="s">
        <v>368</v>
      </c>
      <c r="T9263" s="9" t="s">
        <v>368</v>
      </c>
      <c r="U9263" s="9" t="s">
        <v>368</v>
      </c>
    </row>
    <row r="9264">
      <c r="F9264" s="9"/>
      <c r="N9264" s="50"/>
      <c r="O9264" s="50"/>
      <c r="P9264" s="50"/>
      <c r="Q9264" s="50" t="s">
        <v>368</v>
      </c>
      <c r="R9264" s="9" t="s">
        <v>368</v>
      </c>
      <c r="S9264" s="50" t="s">
        <v>368</v>
      </c>
      <c r="T9264" s="9" t="s">
        <v>368</v>
      </c>
      <c r="U9264" s="9" t="s">
        <v>368</v>
      </c>
    </row>
    <row r="9265">
      <c r="F9265" s="9"/>
      <c r="N9265" s="50"/>
      <c r="O9265" s="50"/>
      <c r="P9265" s="50"/>
      <c r="Q9265" s="50" t="s">
        <v>368</v>
      </c>
      <c r="R9265" s="9" t="s">
        <v>368</v>
      </c>
      <c r="S9265" s="50" t="s">
        <v>368</v>
      </c>
      <c r="T9265" s="9" t="s">
        <v>368</v>
      </c>
      <c r="U9265" s="9" t="s">
        <v>368</v>
      </c>
    </row>
    <row r="9266">
      <c r="F9266" s="9"/>
      <c r="N9266" s="50"/>
      <c r="O9266" s="50"/>
      <c r="P9266" s="50"/>
      <c r="Q9266" s="50" t="s">
        <v>368</v>
      </c>
      <c r="R9266" s="9" t="s">
        <v>368</v>
      </c>
      <c r="S9266" s="50" t="s">
        <v>368</v>
      </c>
      <c r="T9266" s="9" t="s">
        <v>368</v>
      </c>
      <c r="U9266" s="9" t="s">
        <v>368</v>
      </c>
    </row>
    <row r="9267">
      <c r="F9267" s="9"/>
      <c r="N9267" s="50"/>
      <c r="O9267" s="50"/>
      <c r="P9267" s="50"/>
      <c r="Q9267" s="50" t="s">
        <v>368</v>
      </c>
      <c r="R9267" s="9" t="s">
        <v>368</v>
      </c>
      <c r="S9267" s="50" t="s">
        <v>368</v>
      </c>
      <c r="T9267" s="9" t="s">
        <v>368</v>
      </c>
      <c r="U9267" s="9" t="s">
        <v>368</v>
      </c>
    </row>
    <row r="9268">
      <c r="F9268" s="9"/>
      <c r="N9268" s="50"/>
      <c r="O9268" s="50"/>
      <c r="P9268" s="50"/>
      <c r="Q9268" s="50" t="s">
        <v>368</v>
      </c>
      <c r="R9268" s="9" t="s">
        <v>368</v>
      </c>
      <c r="S9268" s="50" t="s">
        <v>368</v>
      </c>
      <c r="T9268" s="9" t="s">
        <v>368</v>
      </c>
      <c r="U9268" s="9" t="s">
        <v>368</v>
      </c>
    </row>
    <row r="9269">
      <c r="F9269" s="9"/>
      <c r="N9269" s="50"/>
      <c r="O9269" s="50"/>
      <c r="P9269" s="50"/>
      <c r="Q9269" s="50" t="s">
        <v>368</v>
      </c>
      <c r="R9269" s="9" t="s">
        <v>368</v>
      </c>
      <c r="S9269" s="50" t="s">
        <v>368</v>
      </c>
      <c r="T9269" s="9" t="s">
        <v>368</v>
      </c>
      <c r="U9269" s="9" t="s">
        <v>368</v>
      </c>
    </row>
    <row r="9270">
      <c r="F9270" s="9"/>
      <c r="N9270" s="50"/>
      <c r="O9270" s="50"/>
      <c r="P9270" s="50"/>
      <c r="Q9270" s="50" t="s">
        <v>368</v>
      </c>
      <c r="R9270" s="9" t="s">
        <v>368</v>
      </c>
      <c r="S9270" s="50" t="s">
        <v>368</v>
      </c>
      <c r="T9270" s="9" t="s">
        <v>368</v>
      </c>
      <c r="U9270" s="9" t="s">
        <v>368</v>
      </c>
    </row>
    <row r="9271">
      <c r="F9271" s="9"/>
      <c r="N9271" s="50"/>
      <c r="O9271" s="50"/>
      <c r="P9271" s="50"/>
      <c r="Q9271" s="50" t="s">
        <v>368</v>
      </c>
      <c r="R9271" s="9" t="s">
        <v>368</v>
      </c>
      <c r="S9271" s="50" t="s">
        <v>368</v>
      </c>
      <c r="T9271" s="9" t="s">
        <v>368</v>
      </c>
      <c r="U9271" s="9" t="s">
        <v>368</v>
      </c>
    </row>
    <row r="9272">
      <c r="F9272" s="9"/>
      <c r="N9272" s="50"/>
      <c r="O9272" s="50"/>
      <c r="P9272" s="50"/>
      <c r="Q9272" s="50" t="s">
        <v>368</v>
      </c>
      <c r="R9272" s="9" t="s">
        <v>368</v>
      </c>
      <c r="S9272" s="50" t="s">
        <v>368</v>
      </c>
      <c r="T9272" s="9" t="s">
        <v>368</v>
      </c>
      <c r="U9272" s="9" t="s">
        <v>368</v>
      </c>
    </row>
    <row r="9273">
      <c r="F9273" s="9"/>
      <c r="N9273" s="50"/>
      <c r="O9273" s="50"/>
      <c r="P9273" s="50"/>
      <c r="Q9273" s="50" t="s">
        <v>368</v>
      </c>
      <c r="R9273" s="9" t="s">
        <v>368</v>
      </c>
      <c r="S9273" s="50" t="s">
        <v>368</v>
      </c>
      <c r="T9273" s="9" t="s">
        <v>368</v>
      </c>
      <c r="U9273" s="9" t="s">
        <v>368</v>
      </c>
    </row>
    <row r="9274">
      <c r="F9274" s="9"/>
      <c r="N9274" s="50"/>
      <c r="O9274" s="50"/>
      <c r="P9274" s="50"/>
      <c r="Q9274" s="50" t="s">
        <v>368</v>
      </c>
      <c r="R9274" s="9" t="s">
        <v>368</v>
      </c>
      <c r="S9274" s="50" t="s">
        <v>368</v>
      </c>
      <c r="T9274" s="9" t="s">
        <v>368</v>
      </c>
      <c r="U9274" s="9" t="s">
        <v>368</v>
      </c>
    </row>
    <row r="9275">
      <c r="F9275" s="9"/>
      <c r="N9275" s="50"/>
      <c r="O9275" s="50"/>
      <c r="P9275" s="50"/>
      <c r="Q9275" s="50" t="s">
        <v>368</v>
      </c>
      <c r="R9275" s="9" t="s">
        <v>368</v>
      </c>
      <c r="S9275" s="50" t="s">
        <v>368</v>
      </c>
      <c r="T9275" s="9" t="s">
        <v>368</v>
      </c>
      <c r="U9275" s="9" t="s">
        <v>368</v>
      </c>
    </row>
    <row r="9276">
      <c r="F9276" s="9"/>
      <c r="N9276" s="50"/>
      <c r="O9276" s="50"/>
      <c r="P9276" s="50"/>
      <c r="Q9276" s="50" t="s">
        <v>368</v>
      </c>
      <c r="R9276" s="9" t="s">
        <v>368</v>
      </c>
      <c r="S9276" s="50" t="s">
        <v>368</v>
      </c>
      <c r="T9276" s="9" t="s">
        <v>368</v>
      </c>
      <c r="U9276" s="9" t="s">
        <v>368</v>
      </c>
    </row>
    <row r="9277">
      <c r="F9277" s="9"/>
      <c r="N9277" s="50"/>
      <c r="O9277" s="50"/>
      <c r="P9277" s="50"/>
      <c r="Q9277" s="50" t="s">
        <v>368</v>
      </c>
      <c r="R9277" s="9" t="s">
        <v>368</v>
      </c>
      <c r="S9277" s="50" t="s">
        <v>368</v>
      </c>
      <c r="T9277" s="9" t="s">
        <v>368</v>
      </c>
      <c r="U9277" s="9" t="s">
        <v>368</v>
      </c>
    </row>
    <row r="9278">
      <c r="F9278" s="9"/>
      <c r="N9278" s="50"/>
      <c r="O9278" s="50"/>
      <c r="P9278" s="50"/>
      <c r="Q9278" s="50" t="s">
        <v>368</v>
      </c>
      <c r="R9278" s="9" t="s">
        <v>368</v>
      </c>
      <c r="S9278" s="50" t="s">
        <v>368</v>
      </c>
      <c r="T9278" s="9" t="s">
        <v>368</v>
      </c>
      <c r="U9278" s="9" t="s">
        <v>368</v>
      </c>
    </row>
    <row r="9279">
      <c r="F9279" s="9"/>
      <c r="N9279" s="50"/>
      <c r="O9279" s="50"/>
      <c r="P9279" s="50"/>
      <c r="Q9279" s="50" t="s">
        <v>368</v>
      </c>
      <c r="R9279" s="9" t="s">
        <v>368</v>
      </c>
      <c r="S9279" s="50" t="s">
        <v>368</v>
      </c>
      <c r="T9279" s="9" t="s">
        <v>368</v>
      </c>
      <c r="U9279" s="9" t="s">
        <v>368</v>
      </c>
    </row>
    <row r="9280">
      <c r="F9280" s="9"/>
      <c r="N9280" s="50"/>
      <c r="O9280" s="50"/>
      <c r="P9280" s="50"/>
      <c r="Q9280" s="50" t="s">
        <v>368</v>
      </c>
      <c r="R9280" s="9" t="s">
        <v>368</v>
      </c>
      <c r="S9280" s="50" t="s">
        <v>368</v>
      </c>
      <c r="T9280" s="9" t="s">
        <v>368</v>
      </c>
      <c r="U9280" s="9" t="s">
        <v>368</v>
      </c>
    </row>
    <row r="9281">
      <c r="F9281" s="9"/>
      <c r="N9281" s="50"/>
      <c r="O9281" s="50"/>
      <c r="P9281" s="50"/>
      <c r="Q9281" s="50" t="s">
        <v>368</v>
      </c>
      <c r="R9281" s="9" t="s">
        <v>368</v>
      </c>
      <c r="S9281" s="50" t="s">
        <v>368</v>
      </c>
      <c r="T9281" s="9" t="s">
        <v>368</v>
      </c>
      <c r="U9281" s="9" t="s">
        <v>368</v>
      </c>
    </row>
    <row r="9282">
      <c r="F9282" s="9"/>
      <c r="N9282" s="50"/>
      <c r="O9282" s="50"/>
      <c r="P9282" s="50"/>
      <c r="Q9282" s="50" t="s">
        <v>368</v>
      </c>
      <c r="R9282" s="9" t="s">
        <v>368</v>
      </c>
      <c r="S9282" s="50" t="s">
        <v>368</v>
      </c>
      <c r="T9282" s="9" t="s">
        <v>368</v>
      </c>
      <c r="U9282" s="9" t="s">
        <v>368</v>
      </c>
    </row>
    <row r="9283">
      <c r="F9283" s="9"/>
      <c r="N9283" s="50"/>
      <c r="O9283" s="50"/>
      <c r="P9283" s="50"/>
      <c r="Q9283" s="50" t="s">
        <v>368</v>
      </c>
      <c r="R9283" s="9" t="s">
        <v>368</v>
      </c>
      <c r="S9283" s="50" t="s">
        <v>368</v>
      </c>
      <c r="T9283" s="9" t="s">
        <v>368</v>
      </c>
      <c r="U9283" s="9" t="s">
        <v>368</v>
      </c>
    </row>
    <row r="9284">
      <c r="F9284" s="9"/>
      <c r="N9284" s="50"/>
      <c r="O9284" s="50"/>
      <c r="P9284" s="50"/>
      <c r="Q9284" s="50" t="s">
        <v>368</v>
      </c>
      <c r="R9284" s="9" t="s">
        <v>368</v>
      </c>
      <c r="S9284" s="50" t="s">
        <v>368</v>
      </c>
      <c r="T9284" s="9" t="s">
        <v>368</v>
      </c>
      <c r="U9284" s="9" t="s">
        <v>368</v>
      </c>
    </row>
    <row r="9285">
      <c r="F9285" s="9"/>
      <c r="N9285" s="50"/>
      <c r="O9285" s="50"/>
      <c r="P9285" s="50"/>
      <c r="Q9285" s="50" t="s">
        <v>368</v>
      </c>
      <c r="R9285" s="9" t="s">
        <v>368</v>
      </c>
      <c r="S9285" s="50" t="s">
        <v>368</v>
      </c>
      <c r="T9285" s="9" t="s">
        <v>368</v>
      </c>
      <c r="U9285" s="9" t="s">
        <v>368</v>
      </c>
    </row>
    <row r="9286">
      <c r="F9286" s="9"/>
      <c r="N9286" s="50"/>
      <c r="O9286" s="50"/>
      <c r="P9286" s="50"/>
      <c r="Q9286" s="50" t="s">
        <v>368</v>
      </c>
      <c r="R9286" s="9" t="s">
        <v>368</v>
      </c>
      <c r="S9286" s="50" t="s">
        <v>368</v>
      </c>
      <c r="T9286" s="9" t="s">
        <v>368</v>
      </c>
      <c r="U9286" s="9" t="s">
        <v>368</v>
      </c>
    </row>
    <row r="9287">
      <c r="F9287" s="9"/>
      <c r="N9287" s="50"/>
      <c r="O9287" s="50"/>
      <c r="P9287" s="50"/>
      <c r="Q9287" s="50" t="s">
        <v>368</v>
      </c>
      <c r="R9287" s="9" t="s">
        <v>368</v>
      </c>
      <c r="S9287" s="50" t="s">
        <v>368</v>
      </c>
      <c r="T9287" s="9" t="s">
        <v>368</v>
      </c>
      <c r="U9287" s="9" t="s">
        <v>368</v>
      </c>
    </row>
    <row r="9288">
      <c r="F9288" s="9"/>
      <c r="N9288" s="50"/>
      <c r="O9288" s="50"/>
      <c r="P9288" s="50"/>
      <c r="Q9288" s="50" t="s">
        <v>368</v>
      </c>
      <c r="R9288" s="9" t="s">
        <v>368</v>
      </c>
      <c r="S9288" s="50" t="s">
        <v>368</v>
      </c>
      <c r="T9288" s="9" t="s">
        <v>368</v>
      </c>
      <c r="U9288" s="9" t="s">
        <v>368</v>
      </c>
    </row>
    <row r="9289">
      <c r="F9289" s="9"/>
      <c r="N9289" s="50"/>
      <c r="O9289" s="50"/>
      <c r="P9289" s="50"/>
      <c r="Q9289" s="50" t="s">
        <v>368</v>
      </c>
      <c r="R9289" s="9" t="s">
        <v>368</v>
      </c>
      <c r="S9289" s="50" t="s">
        <v>368</v>
      </c>
      <c r="T9289" s="9" t="s">
        <v>368</v>
      </c>
      <c r="U9289" s="9" t="s">
        <v>368</v>
      </c>
    </row>
    <row r="9290">
      <c r="F9290" s="9"/>
      <c r="N9290" s="50"/>
      <c r="O9290" s="50"/>
      <c r="P9290" s="50"/>
      <c r="Q9290" s="50" t="s">
        <v>368</v>
      </c>
      <c r="R9290" s="9" t="s">
        <v>368</v>
      </c>
      <c r="S9290" s="50" t="s">
        <v>368</v>
      </c>
      <c r="T9290" s="9" t="s">
        <v>368</v>
      </c>
      <c r="U9290" s="9" t="s">
        <v>368</v>
      </c>
    </row>
    <row r="9291">
      <c r="F9291" s="9"/>
      <c r="N9291" s="50"/>
      <c r="O9291" s="50"/>
      <c r="P9291" s="50"/>
      <c r="Q9291" s="50" t="s">
        <v>368</v>
      </c>
      <c r="R9291" s="9" t="s">
        <v>368</v>
      </c>
      <c r="S9291" s="50" t="s">
        <v>368</v>
      </c>
      <c r="T9291" s="9" t="s">
        <v>368</v>
      </c>
      <c r="U9291" s="9" t="s">
        <v>368</v>
      </c>
    </row>
    <row r="9292">
      <c r="F9292" s="9"/>
      <c r="N9292" s="50"/>
      <c r="O9292" s="50"/>
      <c r="P9292" s="50"/>
      <c r="Q9292" s="50" t="s">
        <v>368</v>
      </c>
      <c r="R9292" s="9" t="s">
        <v>368</v>
      </c>
      <c r="S9292" s="50" t="s">
        <v>368</v>
      </c>
      <c r="T9292" s="9" t="s">
        <v>368</v>
      </c>
      <c r="U9292" s="9" t="s">
        <v>368</v>
      </c>
    </row>
    <row r="9293">
      <c r="F9293" s="9"/>
      <c r="N9293" s="50"/>
      <c r="O9293" s="50"/>
      <c r="P9293" s="50"/>
      <c r="Q9293" s="50" t="s">
        <v>368</v>
      </c>
      <c r="R9293" s="9" t="s">
        <v>368</v>
      </c>
      <c r="S9293" s="50" t="s">
        <v>368</v>
      </c>
      <c r="T9293" s="9" t="s">
        <v>368</v>
      </c>
      <c r="U9293" s="9" t="s">
        <v>368</v>
      </c>
    </row>
    <row r="9294">
      <c r="F9294" s="9"/>
      <c r="N9294" s="50"/>
      <c r="O9294" s="50"/>
      <c r="P9294" s="50"/>
      <c r="Q9294" s="50" t="s">
        <v>368</v>
      </c>
      <c r="R9294" s="9" t="s">
        <v>368</v>
      </c>
      <c r="S9294" s="50" t="s">
        <v>368</v>
      </c>
      <c r="T9294" s="9" t="s">
        <v>368</v>
      </c>
      <c r="U9294" s="9" t="s">
        <v>368</v>
      </c>
    </row>
    <row r="9295">
      <c r="F9295" s="9"/>
      <c r="N9295" s="50"/>
      <c r="O9295" s="50"/>
      <c r="P9295" s="50"/>
      <c r="Q9295" s="50" t="s">
        <v>368</v>
      </c>
      <c r="R9295" s="9" t="s">
        <v>368</v>
      </c>
      <c r="S9295" s="50" t="s">
        <v>368</v>
      </c>
      <c r="T9295" s="9" t="s">
        <v>368</v>
      </c>
      <c r="U9295" s="9" t="s">
        <v>368</v>
      </c>
    </row>
    <row r="9296">
      <c r="F9296" s="9"/>
      <c r="N9296" s="50"/>
      <c r="O9296" s="50"/>
      <c r="P9296" s="50"/>
      <c r="Q9296" s="50" t="s">
        <v>368</v>
      </c>
      <c r="R9296" s="9" t="s">
        <v>368</v>
      </c>
      <c r="S9296" s="50" t="s">
        <v>368</v>
      </c>
      <c r="T9296" s="9" t="s">
        <v>368</v>
      </c>
      <c r="U9296" s="9" t="s">
        <v>368</v>
      </c>
    </row>
    <row r="9297">
      <c r="F9297" s="9"/>
      <c r="N9297" s="50"/>
      <c r="O9297" s="50"/>
      <c r="P9297" s="50"/>
      <c r="Q9297" s="50" t="s">
        <v>368</v>
      </c>
      <c r="R9297" s="9" t="s">
        <v>368</v>
      </c>
      <c r="S9297" s="50" t="s">
        <v>368</v>
      </c>
      <c r="T9297" s="9" t="s">
        <v>368</v>
      </c>
      <c r="U9297" s="9" t="s">
        <v>368</v>
      </c>
    </row>
    <row r="9298">
      <c r="F9298" s="9"/>
      <c r="N9298" s="50"/>
      <c r="O9298" s="50"/>
      <c r="P9298" s="50"/>
      <c r="Q9298" s="50" t="s">
        <v>368</v>
      </c>
      <c r="R9298" s="9" t="s">
        <v>368</v>
      </c>
      <c r="S9298" s="50" t="s">
        <v>368</v>
      </c>
      <c r="T9298" s="9" t="s">
        <v>368</v>
      </c>
      <c r="U9298" s="9" t="s">
        <v>368</v>
      </c>
    </row>
    <row r="9299">
      <c r="F9299" s="9"/>
      <c r="N9299" s="50"/>
      <c r="O9299" s="50"/>
      <c r="P9299" s="50"/>
      <c r="Q9299" s="50" t="s">
        <v>368</v>
      </c>
      <c r="R9299" s="9" t="s">
        <v>368</v>
      </c>
      <c r="S9299" s="50" t="s">
        <v>368</v>
      </c>
      <c r="T9299" s="9" t="s">
        <v>368</v>
      </c>
      <c r="U9299" s="9" t="s">
        <v>368</v>
      </c>
    </row>
    <row r="9300">
      <c r="F9300" s="9"/>
      <c r="N9300" s="50"/>
      <c r="O9300" s="50"/>
      <c r="P9300" s="50"/>
      <c r="Q9300" s="50" t="s">
        <v>368</v>
      </c>
      <c r="R9300" s="9" t="s">
        <v>368</v>
      </c>
      <c r="S9300" s="50" t="s">
        <v>368</v>
      </c>
      <c r="T9300" s="9" t="s">
        <v>368</v>
      </c>
      <c r="U9300" s="9" t="s">
        <v>368</v>
      </c>
    </row>
    <row r="9301">
      <c r="F9301" s="9"/>
      <c r="N9301" s="50"/>
      <c r="O9301" s="50"/>
      <c r="P9301" s="50"/>
      <c r="Q9301" s="50" t="s">
        <v>368</v>
      </c>
      <c r="R9301" s="9" t="s">
        <v>368</v>
      </c>
      <c r="S9301" s="50" t="s">
        <v>368</v>
      </c>
      <c r="T9301" s="9" t="s">
        <v>368</v>
      </c>
      <c r="U9301" s="9" t="s">
        <v>368</v>
      </c>
    </row>
    <row r="9302">
      <c r="F9302" s="9"/>
      <c r="N9302" s="50"/>
      <c r="O9302" s="50"/>
      <c r="P9302" s="50"/>
      <c r="Q9302" s="50" t="s">
        <v>368</v>
      </c>
      <c r="R9302" s="9" t="s">
        <v>368</v>
      </c>
      <c r="S9302" s="50" t="s">
        <v>368</v>
      </c>
      <c r="T9302" s="9" t="s">
        <v>368</v>
      </c>
      <c r="U9302" s="9" t="s">
        <v>368</v>
      </c>
    </row>
    <row r="9303">
      <c r="F9303" s="9"/>
      <c r="N9303" s="50"/>
      <c r="O9303" s="50"/>
      <c r="P9303" s="50"/>
      <c r="Q9303" s="50" t="s">
        <v>368</v>
      </c>
      <c r="R9303" s="9" t="s">
        <v>368</v>
      </c>
      <c r="S9303" s="50" t="s">
        <v>368</v>
      </c>
      <c r="T9303" s="9" t="s">
        <v>368</v>
      </c>
      <c r="U9303" s="9" t="s">
        <v>368</v>
      </c>
    </row>
    <row r="9304">
      <c r="F9304" s="9"/>
      <c r="N9304" s="50"/>
      <c r="O9304" s="50"/>
      <c r="P9304" s="50"/>
      <c r="Q9304" s="50" t="s">
        <v>368</v>
      </c>
      <c r="R9304" s="9" t="s">
        <v>368</v>
      </c>
      <c r="S9304" s="50" t="s">
        <v>368</v>
      </c>
      <c r="T9304" s="9" t="s">
        <v>368</v>
      </c>
      <c r="U9304" s="9" t="s">
        <v>368</v>
      </c>
    </row>
    <row r="9305">
      <c r="F9305" s="9"/>
      <c r="N9305" s="50"/>
      <c r="O9305" s="50"/>
      <c r="P9305" s="50"/>
      <c r="Q9305" s="50" t="s">
        <v>368</v>
      </c>
      <c r="R9305" s="9" t="s">
        <v>368</v>
      </c>
      <c r="S9305" s="50" t="s">
        <v>368</v>
      </c>
      <c r="T9305" s="9" t="s">
        <v>368</v>
      </c>
      <c r="U9305" s="9" t="s">
        <v>368</v>
      </c>
    </row>
    <row r="9306">
      <c r="F9306" s="9"/>
      <c r="N9306" s="50"/>
      <c r="O9306" s="50"/>
      <c r="P9306" s="50"/>
      <c r="Q9306" s="50" t="s">
        <v>368</v>
      </c>
      <c r="R9306" s="9" t="s">
        <v>368</v>
      </c>
      <c r="S9306" s="50" t="s">
        <v>368</v>
      </c>
      <c r="T9306" s="9" t="s">
        <v>368</v>
      </c>
      <c r="U9306" s="9" t="s">
        <v>368</v>
      </c>
    </row>
    <row r="9307">
      <c r="F9307" s="9"/>
      <c r="N9307" s="50"/>
      <c r="O9307" s="50"/>
      <c r="P9307" s="50"/>
      <c r="Q9307" s="50" t="s">
        <v>368</v>
      </c>
      <c r="R9307" s="9" t="s">
        <v>368</v>
      </c>
      <c r="S9307" s="50" t="s">
        <v>368</v>
      </c>
      <c r="T9307" s="9" t="s">
        <v>368</v>
      </c>
      <c r="U9307" s="9" t="s">
        <v>368</v>
      </c>
    </row>
    <row r="9308">
      <c r="F9308" s="9"/>
      <c r="N9308" s="50"/>
      <c r="O9308" s="50"/>
      <c r="P9308" s="50"/>
      <c r="Q9308" s="50" t="s">
        <v>368</v>
      </c>
      <c r="R9308" s="9" t="s">
        <v>368</v>
      </c>
      <c r="S9308" s="50" t="s">
        <v>368</v>
      </c>
      <c r="T9308" s="9" t="s">
        <v>368</v>
      </c>
      <c r="U9308" s="9" t="s">
        <v>368</v>
      </c>
    </row>
    <row r="9309">
      <c r="F9309" s="9"/>
      <c r="N9309" s="50"/>
      <c r="O9309" s="50"/>
      <c r="P9309" s="50"/>
      <c r="Q9309" s="50" t="s">
        <v>368</v>
      </c>
      <c r="R9309" s="9" t="s">
        <v>368</v>
      </c>
      <c r="S9309" s="50" t="s">
        <v>368</v>
      </c>
      <c r="T9309" s="9" t="s">
        <v>368</v>
      </c>
      <c r="U9309" s="9" t="s">
        <v>368</v>
      </c>
    </row>
    <row r="9310">
      <c r="F9310" s="9"/>
      <c r="N9310" s="50"/>
      <c r="O9310" s="50"/>
      <c r="P9310" s="50"/>
      <c r="Q9310" s="50" t="s">
        <v>368</v>
      </c>
      <c r="R9310" s="9" t="s">
        <v>368</v>
      </c>
      <c r="S9310" s="50" t="s">
        <v>368</v>
      </c>
      <c r="T9310" s="9" t="s">
        <v>368</v>
      </c>
      <c r="U9310" s="9" t="s">
        <v>368</v>
      </c>
    </row>
    <row r="9311">
      <c r="F9311" s="9"/>
      <c r="N9311" s="50"/>
      <c r="O9311" s="50"/>
      <c r="P9311" s="50"/>
      <c r="Q9311" s="50" t="s">
        <v>368</v>
      </c>
      <c r="R9311" s="9" t="s">
        <v>368</v>
      </c>
      <c r="S9311" s="50" t="s">
        <v>368</v>
      </c>
      <c r="T9311" s="9" t="s">
        <v>368</v>
      </c>
      <c r="U9311" s="9" t="s">
        <v>368</v>
      </c>
    </row>
    <row r="9312">
      <c r="F9312" s="9"/>
      <c r="N9312" s="50"/>
      <c r="O9312" s="50"/>
      <c r="P9312" s="50"/>
      <c r="Q9312" s="50" t="s">
        <v>368</v>
      </c>
      <c r="R9312" s="9" t="s">
        <v>368</v>
      </c>
      <c r="S9312" s="50" t="s">
        <v>368</v>
      </c>
      <c r="T9312" s="9" t="s">
        <v>368</v>
      </c>
      <c r="U9312" s="9" t="s">
        <v>368</v>
      </c>
    </row>
    <row r="9313">
      <c r="F9313" s="9"/>
      <c r="N9313" s="50"/>
      <c r="O9313" s="50"/>
      <c r="P9313" s="50"/>
      <c r="Q9313" s="50" t="s">
        <v>368</v>
      </c>
      <c r="R9313" s="9" t="s">
        <v>368</v>
      </c>
      <c r="S9313" s="50" t="s">
        <v>368</v>
      </c>
      <c r="T9313" s="9" t="s">
        <v>368</v>
      </c>
      <c r="U9313" s="9" t="s">
        <v>368</v>
      </c>
    </row>
    <row r="9314">
      <c r="F9314" s="9"/>
      <c r="N9314" s="50"/>
      <c r="O9314" s="50"/>
      <c r="P9314" s="50"/>
      <c r="Q9314" s="50" t="s">
        <v>368</v>
      </c>
      <c r="R9314" s="9" t="s">
        <v>368</v>
      </c>
      <c r="S9314" s="50" t="s">
        <v>368</v>
      </c>
      <c r="T9314" s="9" t="s">
        <v>368</v>
      </c>
      <c r="U9314" s="9" t="s">
        <v>368</v>
      </c>
    </row>
    <row r="9315">
      <c r="F9315" s="9"/>
      <c r="N9315" s="50"/>
      <c r="O9315" s="50"/>
      <c r="P9315" s="50"/>
      <c r="Q9315" s="50" t="s">
        <v>368</v>
      </c>
      <c r="R9315" s="9" t="s">
        <v>368</v>
      </c>
      <c r="S9315" s="50" t="s">
        <v>368</v>
      </c>
      <c r="T9315" s="9" t="s">
        <v>368</v>
      </c>
      <c r="U9315" s="9" t="s">
        <v>368</v>
      </c>
    </row>
    <row r="9316">
      <c r="F9316" s="9"/>
      <c r="N9316" s="50"/>
      <c r="O9316" s="50"/>
      <c r="P9316" s="50"/>
      <c r="Q9316" s="50" t="s">
        <v>368</v>
      </c>
      <c r="R9316" s="9" t="s">
        <v>368</v>
      </c>
      <c r="S9316" s="50" t="s">
        <v>368</v>
      </c>
      <c r="T9316" s="9" t="s">
        <v>368</v>
      </c>
      <c r="U9316" s="9" t="s">
        <v>368</v>
      </c>
    </row>
    <row r="9317">
      <c r="F9317" s="9"/>
      <c r="N9317" s="50"/>
      <c r="O9317" s="50"/>
      <c r="P9317" s="50"/>
      <c r="Q9317" s="50" t="s">
        <v>368</v>
      </c>
      <c r="R9317" s="9" t="s">
        <v>368</v>
      </c>
      <c r="S9317" s="50" t="s">
        <v>368</v>
      </c>
      <c r="T9317" s="9" t="s">
        <v>368</v>
      </c>
      <c r="U9317" s="9" t="s">
        <v>368</v>
      </c>
    </row>
    <row r="9318">
      <c r="F9318" s="9"/>
      <c r="N9318" s="50"/>
      <c r="O9318" s="50"/>
      <c r="P9318" s="50"/>
      <c r="Q9318" s="50" t="s">
        <v>368</v>
      </c>
      <c r="R9318" s="9" t="s">
        <v>368</v>
      </c>
      <c r="S9318" s="50" t="s">
        <v>368</v>
      </c>
      <c r="T9318" s="9" t="s">
        <v>368</v>
      </c>
      <c r="U9318" s="9" t="s">
        <v>368</v>
      </c>
    </row>
    <row r="9319">
      <c r="F9319" s="9"/>
      <c r="N9319" s="50"/>
      <c r="O9319" s="50"/>
      <c r="P9319" s="50"/>
      <c r="Q9319" s="50" t="s">
        <v>368</v>
      </c>
      <c r="R9319" s="9" t="s">
        <v>368</v>
      </c>
      <c r="S9319" s="50" t="s">
        <v>368</v>
      </c>
      <c r="T9319" s="9" t="s">
        <v>368</v>
      </c>
      <c r="U9319" s="9" t="s">
        <v>368</v>
      </c>
    </row>
    <row r="9320">
      <c r="F9320" s="9"/>
      <c r="N9320" s="50"/>
      <c r="O9320" s="50"/>
      <c r="P9320" s="50"/>
      <c r="Q9320" s="50" t="s">
        <v>368</v>
      </c>
      <c r="R9320" s="9" t="s">
        <v>368</v>
      </c>
      <c r="S9320" s="50" t="s">
        <v>368</v>
      </c>
      <c r="T9320" s="9" t="s">
        <v>368</v>
      </c>
      <c r="U9320" s="9" t="s">
        <v>368</v>
      </c>
    </row>
    <row r="9321">
      <c r="F9321" s="9"/>
      <c r="N9321" s="50"/>
      <c r="O9321" s="50"/>
      <c r="P9321" s="50"/>
      <c r="Q9321" s="50" t="s">
        <v>368</v>
      </c>
      <c r="R9321" s="9" t="s">
        <v>368</v>
      </c>
      <c r="S9321" s="50" t="s">
        <v>368</v>
      </c>
      <c r="T9321" s="9" t="s">
        <v>368</v>
      </c>
      <c r="U9321" s="9" t="s">
        <v>368</v>
      </c>
    </row>
    <row r="9322">
      <c r="F9322" s="9"/>
      <c r="N9322" s="50"/>
      <c r="O9322" s="50"/>
      <c r="P9322" s="50"/>
      <c r="Q9322" s="50" t="s">
        <v>368</v>
      </c>
      <c r="R9322" s="9" t="s">
        <v>368</v>
      </c>
      <c r="S9322" s="50" t="s">
        <v>368</v>
      </c>
      <c r="T9322" s="9" t="s">
        <v>368</v>
      </c>
      <c r="U9322" s="9" t="s">
        <v>368</v>
      </c>
    </row>
    <row r="9323">
      <c r="F9323" s="9"/>
      <c r="N9323" s="50"/>
      <c r="O9323" s="50"/>
      <c r="P9323" s="50"/>
      <c r="Q9323" s="50" t="s">
        <v>368</v>
      </c>
      <c r="R9323" s="9" t="s">
        <v>368</v>
      </c>
      <c r="S9323" s="50" t="s">
        <v>368</v>
      </c>
      <c r="T9323" s="9" t="s">
        <v>368</v>
      </c>
      <c r="U9323" s="9" t="s">
        <v>368</v>
      </c>
    </row>
    <row r="9324">
      <c r="F9324" s="9"/>
      <c r="N9324" s="50"/>
      <c r="O9324" s="50"/>
      <c r="P9324" s="50"/>
      <c r="Q9324" s="50" t="s">
        <v>368</v>
      </c>
      <c r="R9324" s="9" t="s">
        <v>368</v>
      </c>
      <c r="S9324" s="50" t="s">
        <v>368</v>
      </c>
      <c r="T9324" s="9" t="s">
        <v>368</v>
      </c>
      <c r="U9324" s="9" t="s">
        <v>368</v>
      </c>
    </row>
    <row r="9325">
      <c r="F9325" s="9"/>
      <c r="N9325" s="50"/>
      <c r="O9325" s="50"/>
      <c r="P9325" s="50"/>
      <c r="Q9325" s="50" t="s">
        <v>368</v>
      </c>
      <c r="R9325" s="9" t="s">
        <v>368</v>
      </c>
      <c r="S9325" s="50" t="s">
        <v>368</v>
      </c>
      <c r="T9325" s="9" t="s">
        <v>368</v>
      </c>
      <c r="U9325" s="9" t="s">
        <v>368</v>
      </c>
    </row>
    <row r="9326">
      <c r="F9326" s="9"/>
      <c r="N9326" s="50"/>
      <c r="O9326" s="50"/>
      <c r="P9326" s="50"/>
      <c r="Q9326" s="50" t="s">
        <v>368</v>
      </c>
      <c r="R9326" s="9" t="s">
        <v>368</v>
      </c>
      <c r="S9326" s="50" t="s">
        <v>368</v>
      </c>
      <c r="T9326" s="9" t="s">
        <v>368</v>
      </c>
      <c r="U9326" s="9" t="s">
        <v>368</v>
      </c>
    </row>
    <row r="9327">
      <c r="F9327" s="9"/>
      <c r="N9327" s="50"/>
      <c r="O9327" s="50"/>
      <c r="P9327" s="50"/>
      <c r="Q9327" s="50" t="s">
        <v>368</v>
      </c>
      <c r="R9327" s="9" t="s">
        <v>368</v>
      </c>
      <c r="S9327" s="50" t="s">
        <v>368</v>
      </c>
      <c r="T9327" s="9" t="s">
        <v>368</v>
      </c>
      <c r="U9327" s="9" t="s">
        <v>368</v>
      </c>
    </row>
    <row r="9328">
      <c r="F9328" s="9"/>
      <c r="N9328" s="50"/>
      <c r="O9328" s="50"/>
      <c r="P9328" s="50"/>
      <c r="Q9328" s="50" t="s">
        <v>368</v>
      </c>
      <c r="R9328" s="9" t="s">
        <v>368</v>
      </c>
      <c r="S9328" s="50" t="s">
        <v>368</v>
      </c>
      <c r="T9328" s="9" t="s">
        <v>368</v>
      </c>
      <c r="U9328" s="9" t="s">
        <v>368</v>
      </c>
    </row>
    <row r="9329">
      <c r="F9329" s="9"/>
      <c r="N9329" s="50"/>
      <c r="O9329" s="50"/>
      <c r="P9329" s="50"/>
      <c r="Q9329" s="50" t="s">
        <v>368</v>
      </c>
      <c r="R9329" s="9" t="s">
        <v>368</v>
      </c>
      <c r="S9329" s="50" t="s">
        <v>368</v>
      </c>
      <c r="T9329" s="9" t="s">
        <v>368</v>
      </c>
      <c r="U9329" s="9" t="s">
        <v>368</v>
      </c>
    </row>
    <row r="9330">
      <c r="F9330" s="9"/>
      <c r="N9330" s="50"/>
      <c r="O9330" s="50"/>
      <c r="P9330" s="50"/>
      <c r="Q9330" s="50" t="s">
        <v>368</v>
      </c>
      <c r="R9330" s="9" t="s">
        <v>368</v>
      </c>
      <c r="S9330" s="50" t="s">
        <v>368</v>
      </c>
      <c r="T9330" s="9" t="s">
        <v>368</v>
      </c>
      <c r="U9330" s="9" t="s">
        <v>368</v>
      </c>
    </row>
    <row r="9331">
      <c r="F9331" s="9"/>
      <c r="N9331" s="50"/>
      <c r="O9331" s="50"/>
      <c r="P9331" s="50"/>
      <c r="Q9331" s="50" t="s">
        <v>368</v>
      </c>
      <c r="R9331" s="9" t="s">
        <v>368</v>
      </c>
      <c r="S9331" s="50" t="s">
        <v>368</v>
      </c>
      <c r="T9331" s="9" t="s">
        <v>368</v>
      </c>
      <c r="U9331" s="9" t="s">
        <v>368</v>
      </c>
    </row>
    <row r="9332">
      <c r="F9332" s="9"/>
      <c r="N9332" s="50"/>
      <c r="O9332" s="50"/>
      <c r="P9332" s="50"/>
      <c r="Q9332" s="50" t="s">
        <v>368</v>
      </c>
      <c r="R9332" s="9" t="s">
        <v>368</v>
      </c>
      <c r="S9332" s="50" t="s">
        <v>368</v>
      </c>
      <c r="T9332" s="9" t="s">
        <v>368</v>
      </c>
      <c r="U9332" s="9" t="s">
        <v>368</v>
      </c>
    </row>
    <row r="9333">
      <c r="F9333" s="9"/>
      <c r="N9333" s="50"/>
      <c r="O9333" s="50"/>
      <c r="P9333" s="50"/>
      <c r="Q9333" s="50" t="s">
        <v>368</v>
      </c>
      <c r="R9333" s="9" t="s">
        <v>368</v>
      </c>
      <c r="S9333" s="50" t="s">
        <v>368</v>
      </c>
      <c r="T9333" s="9" t="s">
        <v>368</v>
      </c>
      <c r="U9333" s="9" t="s">
        <v>368</v>
      </c>
    </row>
    <row r="9334">
      <c r="F9334" s="9"/>
      <c r="N9334" s="50"/>
      <c r="O9334" s="50"/>
      <c r="P9334" s="50"/>
      <c r="Q9334" s="50" t="s">
        <v>368</v>
      </c>
      <c r="R9334" s="9" t="s">
        <v>368</v>
      </c>
      <c r="S9334" s="50" t="s">
        <v>368</v>
      </c>
      <c r="T9334" s="9" t="s">
        <v>368</v>
      </c>
      <c r="U9334" s="9" t="s">
        <v>368</v>
      </c>
    </row>
    <row r="9335">
      <c r="F9335" s="9"/>
      <c r="N9335" s="50"/>
      <c r="O9335" s="50"/>
      <c r="P9335" s="50"/>
      <c r="Q9335" s="50" t="s">
        <v>368</v>
      </c>
      <c r="R9335" s="9" t="s">
        <v>368</v>
      </c>
      <c r="S9335" s="50" t="s">
        <v>368</v>
      </c>
      <c r="T9335" s="9" t="s">
        <v>368</v>
      </c>
      <c r="U9335" s="9" t="s">
        <v>368</v>
      </c>
    </row>
    <row r="9336">
      <c r="F9336" s="9"/>
      <c r="N9336" s="50"/>
      <c r="O9336" s="50"/>
      <c r="P9336" s="50"/>
      <c r="Q9336" s="50" t="s">
        <v>368</v>
      </c>
      <c r="R9336" s="9" t="s">
        <v>368</v>
      </c>
      <c r="S9336" s="50" t="s">
        <v>368</v>
      </c>
      <c r="T9336" s="9" t="s">
        <v>368</v>
      </c>
      <c r="U9336" s="9" t="s">
        <v>368</v>
      </c>
    </row>
    <row r="9337">
      <c r="F9337" s="9"/>
      <c r="N9337" s="50"/>
      <c r="O9337" s="50"/>
      <c r="P9337" s="50"/>
      <c r="Q9337" s="50" t="s">
        <v>368</v>
      </c>
      <c r="R9337" s="9" t="s">
        <v>368</v>
      </c>
      <c r="S9337" s="50" t="s">
        <v>368</v>
      </c>
      <c r="T9337" s="9" t="s">
        <v>368</v>
      </c>
      <c r="U9337" s="9" t="s">
        <v>368</v>
      </c>
    </row>
    <row r="9338">
      <c r="F9338" s="9"/>
      <c r="N9338" s="50"/>
      <c r="O9338" s="50"/>
      <c r="P9338" s="50"/>
      <c r="Q9338" s="50" t="s">
        <v>368</v>
      </c>
      <c r="R9338" s="9" t="s">
        <v>368</v>
      </c>
      <c r="S9338" s="50" t="s">
        <v>368</v>
      </c>
      <c r="T9338" s="9" t="s">
        <v>368</v>
      </c>
      <c r="U9338" s="9" t="s">
        <v>368</v>
      </c>
    </row>
    <row r="9339">
      <c r="F9339" s="9"/>
      <c r="N9339" s="50"/>
      <c r="O9339" s="50"/>
      <c r="P9339" s="50"/>
      <c r="Q9339" s="50" t="s">
        <v>368</v>
      </c>
      <c r="R9339" s="9" t="s">
        <v>368</v>
      </c>
      <c r="S9339" s="50" t="s">
        <v>368</v>
      </c>
      <c r="T9339" s="9" t="s">
        <v>368</v>
      </c>
      <c r="U9339" s="9" t="s">
        <v>368</v>
      </c>
    </row>
    <row r="9340">
      <c r="F9340" s="9"/>
      <c r="N9340" s="50"/>
      <c r="O9340" s="50"/>
      <c r="P9340" s="50"/>
      <c r="Q9340" s="50" t="s">
        <v>368</v>
      </c>
      <c r="R9340" s="9" t="s">
        <v>368</v>
      </c>
      <c r="S9340" s="50" t="s">
        <v>368</v>
      </c>
      <c r="T9340" s="9" t="s">
        <v>368</v>
      </c>
      <c r="U9340" s="9" t="s">
        <v>368</v>
      </c>
    </row>
    <row r="9341">
      <c r="F9341" s="9"/>
      <c r="N9341" s="50"/>
      <c r="O9341" s="50"/>
      <c r="P9341" s="50"/>
      <c r="Q9341" s="50" t="s">
        <v>368</v>
      </c>
      <c r="R9341" s="9" t="s">
        <v>368</v>
      </c>
      <c r="S9341" s="50" t="s">
        <v>368</v>
      </c>
      <c r="T9341" s="9" t="s">
        <v>368</v>
      </c>
      <c r="U9341" s="9" t="s">
        <v>368</v>
      </c>
    </row>
    <row r="9342">
      <c r="F9342" s="9"/>
      <c r="N9342" s="50"/>
      <c r="O9342" s="50"/>
      <c r="P9342" s="50"/>
      <c r="Q9342" s="50" t="s">
        <v>368</v>
      </c>
      <c r="R9342" s="9" t="s">
        <v>368</v>
      </c>
      <c r="S9342" s="50" t="s">
        <v>368</v>
      </c>
      <c r="T9342" s="9" t="s">
        <v>368</v>
      </c>
      <c r="U9342" s="9" t="s">
        <v>368</v>
      </c>
    </row>
    <row r="9343">
      <c r="F9343" s="9"/>
      <c r="N9343" s="50"/>
      <c r="O9343" s="50"/>
      <c r="P9343" s="50"/>
      <c r="Q9343" s="50" t="s">
        <v>368</v>
      </c>
      <c r="R9343" s="9" t="s">
        <v>368</v>
      </c>
      <c r="S9343" s="50" t="s">
        <v>368</v>
      </c>
      <c r="T9343" s="9" t="s">
        <v>368</v>
      </c>
      <c r="U9343" s="9" t="s">
        <v>368</v>
      </c>
    </row>
    <row r="9344">
      <c r="F9344" s="9"/>
      <c r="N9344" s="50"/>
      <c r="O9344" s="50"/>
      <c r="P9344" s="50"/>
      <c r="Q9344" s="50" t="s">
        <v>368</v>
      </c>
      <c r="R9344" s="9" t="s">
        <v>368</v>
      </c>
      <c r="S9344" s="50" t="s">
        <v>368</v>
      </c>
      <c r="T9344" s="9" t="s">
        <v>368</v>
      </c>
      <c r="U9344" s="9" t="s">
        <v>368</v>
      </c>
    </row>
    <row r="9345">
      <c r="F9345" s="9"/>
      <c r="N9345" s="50"/>
      <c r="O9345" s="50"/>
      <c r="P9345" s="50"/>
      <c r="Q9345" s="50" t="s">
        <v>368</v>
      </c>
      <c r="R9345" s="9" t="s">
        <v>368</v>
      </c>
      <c r="S9345" s="50" t="s">
        <v>368</v>
      </c>
      <c r="T9345" s="9" t="s">
        <v>368</v>
      </c>
      <c r="U9345" s="9" t="s">
        <v>368</v>
      </c>
    </row>
    <row r="9346">
      <c r="F9346" s="9"/>
      <c r="N9346" s="50"/>
      <c r="O9346" s="50"/>
      <c r="P9346" s="50"/>
      <c r="Q9346" s="50" t="s">
        <v>368</v>
      </c>
      <c r="R9346" s="9" t="s">
        <v>368</v>
      </c>
      <c r="S9346" s="50" t="s">
        <v>368</v>
      </c>
      <c r="T9346" s="9" t="s">
        <v>368</v>
      </c>
      <c r="U9346" s="9" t="s">
        <v>368</v>
      </c>
    </row>
    <row r="9347">
      <c r="F9347" s="9"/>
      <c r="N9347" s="50"/>
      <c r="O9347" s="50"/>
      <c r="P9347" s="50"/>
      <c r="Q9347" s="50" t="s">
        <v>368</v>
      </c>
      <c r="R9347" s="9" t="s">
        <v>368</v>
      </c>
      <c r="S9347" s="50" t="s">
        <v>368</v>
      </c>
      <c r="T9347" s="9" t="s">
        <v>368</v>
      </c>
      <c r="U9347" s="9" t="s">
        <v>368</v>
      </c>
    </row>
    <row r="9348">
      <c r="F9348" s="9"/>
      <c r="N9348" s="50"/>
      <c r="O9348" s="50"/>
      <c r="P9348" s="50"/>
      <c r="Q9348" s="50" t="s">
        <v>368</v>
      </c>
      <c r="R9348" s="9" t="s">
        <v>368</v>
      </c>
      <c r="S9348" s="50" t="s">
        <v>368</v>
      </c>
      <c r="T9348" s="9" t="s">
        <v>368</v>
      </c>
      <c r="U9348" s="9" t="s">
        <v>368</v>
      </c>
    </row>
    <row r="9349">
      <c r="F9349" s="9"/>
      <c r="N9349" s="50"/>
      <c r="O9349" s="50"/>
      <c r="P9349" s="50"/>
      <c r="Q9349" s="50" t="s">
        <v>368</v>
      </c>
      <c r="R9349" s="9" t="s">
        <v>368</v>
      </c>
      <c r="S9349" s="50" t="s">
        <v>368</v>
      </c>
      <c r="T9349" s="9" t="s">
        <v>368</v>
      </c>
      <c r="U9349" s="9" t="s">
        <v>368</v>
      </c>
    </row>
    <row r="9350">
      <c r="F9350" s="9"/>
      <c r="N9350" s="50"/>
      <c r="O9350" s="50"/>
      <c r="P9350" s="50"/>
      <c r="Q9350" s="50" t="s">
        <v>368</v>
      </c>
      <c r="R9350" s="9" t="s">
        <v>368</v>
      </c>
      <c r="S9350" s="50" t="s">
        <v>368</v>
      </c>
      <c r="T9350" s="9" t="s">
        <v>368</v>
      </c>
      <c r="U9350" s="9" t="s">
        <v>368</v>
      </c>
    </row>
    <row r="9351">
      <c r="F9351" s="9"/>
      <c r="N9351" s="50"/>
      <c r="O9351" s="50"/>
      <c r="P9351" s="50"/>
      <c r="Q9351" s="50" t="s">
        <v>368</v>
      </c>
      <c r="R9351" s="9" t="s">
        <v>368</v>
      </c>
      <c r="S9351" s="50" t="s">
        <v>368</v>
      </c>
      <c r="T9351" s="9" t="s">
        <v>368</v>
      </c>
      <c r="U9351" s="9" t="s">
        <v>368</v>
      </c>
    </row>
    <row r="9352">
      <c r="F9352" s="9"/>
      <c r="N9352" s="50"/>
      <c r="O9352" s="50"/>
      <c r="P9352" s="50"/>
      <c r="Q9352" s="50" t="s">
        <v>368</v>
      </c>
      <c r="R9352" s="9" t="s">
        <v>368</v>
      </c>
      <c r="S9352" s="50" t="s">
        <v>368</v>
      </c>
      <c r="T9352" s="9" t="s">
        <v>368</v>
      </c>
      <c r="U9352" s="9" t="s">
        <v>368</v>
      </c>
    </row>
    <row r="9353">
      <c r="F9353" s="9"/>
      <c r="N9353" s="50"/>
      <c r="O9353" s="50"/>
      <c r="P9353" s="50"/>
      <c r="Q9353" s="50" t="s">
        <v>368</v>
      </c>
      <c r="R9353" s="9" t="s">
        <v>368</v>
      </c>
      <c r="S9353" s="50" t="s">
        <v>368</v>
      </c>
      <c r="T9353" s="9" t="s">
        <v>368</v>
      </c>
      <c r="U9353" s="9" t="s">
        <v>368</v>
      </c>
    </row>
    <row r="9354">
      <c r="F9354" s="9"/>
      <c r="N9354" s="50"/>
      <c r="O9354" s="50"/>
      <c r="P9354" s="50"/>
      <c r="Q9354" s="50" t="s">
        <v>368</v>
      </c>
      <c r="R9354" s="9" t="s">
        <v>368</v>
      </c>
      <c r="S9354" s="50" t="s">
        <v>368</v>
      </c>
      <c r="T9354" s="9" t="s">
        <v>368</v>
      </c>
      <c r="U9354" s="9" t="s">
        <v>368</v>
      </c>
    </row>
    <row r="9355">
      <c r="F9355" s="9"/>
      <c r="N9355" s="50"/>
      <c r="O9355" s="50"/>
      <c r="P9355" s="50"/>
      <c r="Q9355" s="50" t="s">
        <v>368</v>
      </c>
      <c r="R9355" s="9" t="s">
        <v>368</v>
      </c>
      <c r="S9355" s="50" t="s">
        <v>368</v>
      </c>
      <c r="T9355" s="9" t="s">
        <v>368</v>
      </c>
      <c r="U9355" s="9" t="s">
        <v>368</v>
      </c>
    </row>
    <row r="9356">
      <c r="F9356" s="9"/>
      <c r="N9356" s="50"/>
      <c r="O9356" s="50"/>
      <c r="P9356" s="50"/>
      <c r="Q9356" s="50" t="s">
        <v>368</v>
      </c>
      <c r="R9356" s="9" t="s">
        <v>368</v>
      </c>
      <c r="S9356" s="50" t="s">
        <v>368</v>
      </c>
      <c r="T9356" s="9" t="s">
        <v>368</v>
      </c>
      <c r="U9356" s="9" t="s">
        <v>368</v>
      </c>
    </row>
    <row r="9357">
      <c r="F9357" s="9"/>
      <c r="N9357" s="50"/>
      <c r="O9357" s="50"/>
      <c r="P9357" s="50"/>
      <c r="Q9357" s="50" t="s">
        <v>368</v>
      </c>
      <c r="R9357" s="9" t="s">
        <v>368</v>
      </c>
      <c r="S9357" s="50" t="s">
        <v>368</v>
      </c>
      <c r="T9357" s="9" t="s">
        <v>368</v>
      </c>
      <c r="U9357" s="9" t="s">
        <v>368</v>
      </c>
    </row>
    <row r="9358">
      <c r="F9358" s="9"/>
      <c r="N9358" s="50"/>
      <c r="O9358" s="50"/>
      <c r="P9358" s="50"/>
      <c r="Q9358" s="50" t="s">
        <v>368</v>
      </c>
      <c r="R9358" s="9" t="s">
        <v>368</v>
      </c>
      <c r="S9358" s="50" t="s">
        <v>368</v>
      </c>
      <c r="T9358" s="9" t="s">
        <v>368</v>
      </c>
      <c r="U9358" s="9" t="s">
        <v>368</v>
      </c>
    </row>
    <row r="9359">
      <c r="F9359" s="9"/>
      <c r="N9359" s="50"/>
      <c r="O9359" s="50"/>
      <c r="P9359" s="50"/>
      <c r="Q9359" s="50" t="s">
        <v>368</v>
      </c>
      <c r="R9359" s="9" t="s">
        <v>368</v>
      </c>
      <c r="S9359" s="50" t="s">
        <v>368</v>
      </c>
      <c r="T9359" s="9" t="s">
        <v>368</v>
      </c>
      <c r="U9359" s="9" t="s">
        <v>368</v>
      </c>
    </row>
    <row r="9360">
      <c r="F9360" s="9"/>
      <c r="N9360" s="50"/>
      <c r="O9360" s="50"/>
      <c r="P9360" s="50"/>
      <c r="Q9360" s="50" t="s">
        <v>368</v>
      </c>
      <c r="R9360" s="9" t="s">
        <v>368</v>
      </c>
      <c r="S9360" s="50" t="s">
        <v>368</v>
      </c>
      <c r="T9360" s="9" t="s">
        <v>368</v>
      </c>
      <c r="U9360" s="9" t="s">
        <v>368</v>
      </c>
    </row>
    <row r="9361">
      <c r="F9361" s="9"/>
      <c r="N9361" s="50"/>
      <c r="O9361" s="50"/>
      <c r="P9361" s="50"/>
      <c r="Q9361" s="50" t="s">
        <v>368</v>
      </c>
      <c r="R9361" s="9" t="s">
        <v>368</v>
      </c>
      <c r="S9361" s="50" t="s">
        <v>368</v>
      </c>
      <c r="T9361" s="9" t="s">
        <v>368</v>
      </c>
      <c r="U9361" s="9" t="s">
        <v>368</v>
      </c>
    </row>
    <row r="9362">
      <c r="F9362" s="9"/>
      <c r="N9362" s="50"/>
      <c r="O9362" s="50"/>
      <c r="P9362" s="50"/>
      <c r="Q9362" s="50" t="s">
        <v>368</v>
      </c>
      <c r="R9362" s="9" t="s">
        <v>368</v>
      </c>
      <c r="S9362" s="50" t="s">
        <v>368</v>
      </c>
      <c r="T9362" s="9" t="s">
        <v>368</v>
      </c>
      <c r="U9362" s="9" t="s">
        <v>368</v>
      </c>
    </row>
    <row r="9363">
      <c r="F9363" s="9"/>
      <c r="N9363" s="50"/>
      <c r="O9363" s="50"/>
      <c r="P9363" s="50"/>
      <c r="Q9363" s="50" t="s">
        <v>368</v>
      </c>
      <c r="R9363" s="9" t="s">
        <v>368</v>
      </c>
      <c r="S9363" s="50" t="s">
        <v>368</v>
      </c>
      <c r="T9363" s="9" t="s">
        <v>368</v>
      </c>
      <c r="U9363" s="9" t="s">
        <v>368</v>
      </c>
    </row>
    <row r="9364">
      <c r="F9364" s="9"/>
      <c r="N9364" s="50"/>
      <c r="O9364" s="50"/>
      <c r="P9364" s="50"/>
      <c r="Q9364" s="50" t="s">
        <v>368</v>
      </c>
      <c r="R9364" s="9" t="s">
        <v>368</v>
      </c>
      <c r="S9364" s="50" t="s">
        <v>368</v>
      </c>
      <c r="T9364" s="9" t="s">
        <v>368</v>
      </c>
      <c r="U9364" s="9" t="s">
        <v>368</v>
      </c>
    </row>
    <row r="9365">
      <c r="F9365" s="9"/>
      <c r="N9365" s="50"/>
      <c r="O9365" s="50"/>
      <c r="P9365" s="50"/>
      <c r="Q9365" s="50" t="s">
        <v>368</v>
      </c>
      <c r="R9365" s="9" t="s">
        <v>368</v>
      </c>
      <c r="S9365" s="50" t="s">
        <v>368</v>
      </c>
      <c r="T9365" s="9" t="s">
        <v>368</v>
      </c>
      <c r="U9365" s="9" t="s">
        <v>368</v>
      </c>
    </row>
    <row r="9366">
      <c r="F9366" s="9"/>
      <c r="N9366" s="50"/>
      <c r="O9366" s="50"/>
      <c r="P9366" s="50"/>
      <c r="Q9366" s="50" t="s">
        <v>368</v>
      </c>
      <c r="R9366" s="9" t="s">
        <v>368</v>
      </c>
      <c r="S9366" s="50" t="s">
        <v>368</v>
      </c>
      <c r="T9366" s="9" t="s">
        <v>368</v>
      </c>
      <c r="U9366" s="9" t="s">
        <v>368</v>
      </c>
    </row>
    <row r="9367">
      <c r="F9367" s="9"/>
      <c r="N9367" s="50"/>
      <c r="O9367" s="50"/>
      <c r="P9367" s="50"/>
      <c r="Q9367" s="50" t="s">
        <v>368</v>
      </c>
      <c r="R9367" s="9" t="s">
        <v>368</v>
      </c>
      <c r="S9367" s="50" t="s">
        <v>368</v>
      </c>
      <c r="T9367" s="9" t="s">
        <v>368</v>
      </c>
      <c r="U9367" s="9" t="s">
        <v>368</v>
      </c>
    </row>
    <row r="9368">
      <c r="F9368" s="9"/>
      <c r="N9368" s="50"/>
      <c r="O9368" s="50"/>
      <c r="P9368" s="50"/>
      <c r="Q9368" s="50" t="s">
        <v>368</v>
      </c>
      <c r="R9368" s="9" t="s">
        <v>368</v>
      </c>
      <c r="S9368" s="50" t="s">
        <v>368</v>
      </c>
      <c r="T9368" s="9" t="s">
        <v>368</v>
      </c>
      <c r="U9368" s="9" t="s">
        <v>368</v>
      </c>
    </row>
    <row r="9369">
      <c r="F9369" s="9"/>
      <c r="N9369" s="50"/>
      <c r="O9369" s="50"/>
      <c r="P9369" s="50"/>
      <c r="Q9369" s="50" t="s">
        <v>368</v>
      </c>
      <c r="R9369" s="9" t="s">
        <v>368</v>
      </c>
      <c r="S9369" s="50" t="s">
        <v>368</v>
      </c>
      <c r="T9369" s="9" t="s">
        <v>368</v>
      </c>
      <c r="U9369" s="9" t="s">
        <v>368</v>
      </c>
    </row>
    <row r="9370">
      <c r="F9370" s="9"/>
      <c r="N9370" s="50"/>
      <c r="O9370" s="50"/>
      <c r="P9370" s="50"/>
      <c r="Q9370" s="50" t="s">
        <v>368</v>
      </c>
      <c r="R9370" s="9" t="s">
        <v>368</v>
      </c>
      <c r="S9370" s="50" t="s">
        <v>368</v>
      </c>
      <c r="T9370" s="9" t="s">
        <v>368</v>
      </c>
      <c r="U9370" s="9" t="s">
        <v>368</v>
      </c>
    </row>
    <row r="9371">
      <c r="F9371" s="9"/>
      <c r="N9371" s="50"/>
      <c r="O9371" s="50"/>
      <c r="P9371" s="50"/>
      <c r="Q9371" s="50" t="s">
        <v>368</v>
      </c>
      <c r="R9371" s="9" t="s">
        <v>368</v>
      </c>
      <c r="S9371" s="50" t="s">
        <v>368</v>
      </c>
      <c r="T9371" s="9" t="s">
        <v>368</v>
      </c>
      <c r="U9371" s="9" t="s">
        <v>368</v>
      </c>
    </row>
    <row r="9372">
      <c r="F9372" s="9"/>
      <c r="N9372" s="50"/>
      <c r="O9372" s="50"/>
      <c r="P9372" s="50"/>
      <c r="Q9372" s="50" t="s">
        <v>368</v>
      </c>
      <c r="R9372" s="9" t="s">
        <v>368</v>
      </c>
      <c r="S9372" s="50" t="s">
        <v>368</v>
      </c>
      <c r="T9372" s="9" t="s">
        <v>368</v>
      </c>
      <c r="U9372" s="9" t="s">
        <v>368</v>
      </c>
    </row>
    <row r="9373">
      <c r="F9373" s="9"/>
      <c r="N9373" s="50"/>
      <c r="O9373" s="50"/>
      <c r="P9373" s="50"/>
      <c r="Q9373" s="50" t="s">
        <v>368</v>
      </c>
      <c r="R9373" s="9" t="s">
        <v>368</v>
      </c>
      <c r="S9373" s="50" t="s">
        <v>368</v>
      </c>
      <c r="T9373" s="9" t="s">
        <v>368</v>
      </c>
      <c r="U9373" s="9" t="s">
        <v>368</v>
      </c>
    </row>
    <row r="9374">
      <c r="F9374" s="9"/>
      <c r="N9374" s="50"/>
      <c r="O9374" s="50"/>
      <c r="P9374" s="50"/>
      <c r="Q9374" s="50" t="s">
        <v>368</v>
      </c>
      <c r="R9374" s="9" t="s">
        <v>368</v>
      </c>
      <c r="S9374" s="50" t="s">
        <v>368</v>
      </c>
      <c r="T9374" s="9" t="s">
        <v>368</v>
      </c>
      <c r="U9374" s="9" t="s">
        <v>368</v>
      </c>
    </row>
    <row r="9375">
      <c r="F9375" s="9"/>
      <c r="N9375" s="50"/>
      <c r="O9375" s="50"/>
      <c r="P9375" s="50"/>
      <c r="Q9375" s="50" t="s">
        <v>368</v>
      </c>
      <c r="R9375" s="9" t="s">
        <v>368</v>
      </c>
      <c r="S9375" s="50" t="s">
        <v>368</v>
      </c>
      <c r="T9375" s="9" t="s">
        <v>368</v>
      </c>
      <c r="U9375" s="9" t="s">
        <v>368</v>
      </c>
    </row>
    <row r="9376">
      <c r="F9376" s="9"/>
      <c r="N9376" s="50"/>
      <c r="O9376" s="50"/>
      <c r="P9376" s="50"/>
      <c r="Q9376" s="50" t="s">
        <v>368</v>
      </c>
      <c r="R9376" s="9" t="s">
        <v>368</v>
      </c>
      <c r="S9376" s="50" t="s">
        <v>368</v>
      </c>
      <c r="T9376" s="9" t="s">
        <v>368</v>
      </c>
      <c r="U9376" s="9" t="s">
        <v>368</v>
      </c>
    </row>
    <row r="9377">
      <c r="F9377" s="9"/>
      <c r="N9377" s="50"/>
      <c r="O9377" s="50"/>
      <c r="P9377" s="50"/>
      <c r="Q9377" s="50" t="s">
        <v>368</v>
      </c>
      <c r="R9377" s="9" t="s">
        <v>368</v>
      </c>
      <c r="S9377" s="50" t="s">
        <v>368</v>
      </c>
      <c r="T9377" s="9" t="s">
        <v>368</v>
      </c>
      <c r="U9377" s="9" t="s">
        <v>368</v>
      </c>
    </row>
    <row r="9378">
      <c r="F9378" s="9"/>
      <c r="N9378" s="50"/>
      <c r="O9378" s="50"/>
      <c r="P9378" s="50"/>
      <c r="Q9378" s="50" t="s">
        <v>368</v>
      </c>
      <c r="R9378" s="9" t="s">
        <v>368</v>
      </c>
      <c r="S9378" s="50" t="s">
        <v>368</v>
      </c>
      <c r="T9378" s="9" t="s">
        <v>368</v>
      </c>
      <c r="U9378" s="9" t="s">
        <v>368</v>
      </c>
    </row>
    <row r="9379">
      <c r="F9379" s="9"/>
      <c r="N9379" s="50"/>
      <c r="O9379" s="50"/>
      <c r="P9379" s="50"/>
      <c r="Q9379" s="50" t="s">
        <v>368</v>
      </c>
      <c r="R9379" s="9" t="s">
        <v>368</v>
      </c>
      <c r="S9379" s="50" t="s">
        <v>368</v>
      </c>
      <c r="T9379" s="9" t="s">
        <v>368</v>
      </c>
      <c r="U9379" s="9" t="s">
        <v>368</v>
      </c>
    </row>
    <row r="9380">
      <c r="F9380" s="9"/>
      <c r="N9380" s="50"/>
      <c r="O9380" s="50"/>
      <c r="P9380" s="50"/>
      <c r="Q9380" s="50" t="s">
        <v>368</v>
      </c>
      <c r="R9380" s="9" t="s">
        <v>368</v>
      </c>
      <c r="S9380" s="50" t="s">
        <v>368</v>
      </c>
      <c r="T9380" s="9" t="s">
        <v>368</v>
      </c>
      <c r="U9380" s="9" t="s">
        <v>368</v>
      </c>
    </row>
    <row r="9381">
      <c r="F9381" s="9"/>
      <c r="N9381" s="50"/>
      <c r="O9381" s="50"/>
      <c r="P9381" s="50"/>
      <c r="Q9381" s="50" t="s">
        <v>368</v>
      </c>
      <c r="R9381" s="9" t="s">
        <v>368</v>
      </c>
      <c r="S9381" s="50" t="s">
        <v>368</v>
      </c>
      <c r="T9381" s="9" t="s">
        <v>368</v>
      </c>
      <c r="U9381" s="9" t="s">
        <v>368</v>
      </c>
    </row>
    <row r="9382">
      <c r="F9382" s="9"/>
      <c r="N9382" s="50"/>
      <c r="O9382" s="50"/>
      <c r="P9382" s="50"/>
      <c r="Q9382" s="50" t="s">
        <v>368</v>
      </c>
      <c r="R9382" s="9" t="s">
        <v>368</v>
      </c>
      <c r="S9382" s="50" t="s">
        <v>368</v>
      </c>
      <c r="T9382" s="9" t="s">
        <v>368</v>
      </c>
      <c r="U9382" s="9" t="s">
        <v>368</v>
      </c>
    </row>
    <row r="9383">
      <c r="F9383" s="9"/>
      <c r="N9383" s="50"/>
      <c r="O9383" s="50"/>
      <c r="P9383" s="50"/>
      <c r="Q9383" s="50" t="s">
        <v>368</v>
      </c>
      <c r="R9383" s="9" t="s">
        <v>368</v>
      </c>
      <c r="S9383" s="50" t="s">
        <v>368</v>
      </c>
      <c r="T9383" s="9" t="s">
        <v>368</v>
      </c>
      <c r="U9383" s="9" t="s">
        <v>368</v>
      </c>
    </row>
    <row r="9384">
      <c r="F9384" s="9"/>
      <c r="N9384" s="50"/>
      <c r="O9384" s="50"/>
      <c r="P9384" s="50"/>
      <c r="Q9384" s="50" t="s">
        <v>368</v>
      </c>
      <c r="R9384" s="9" t="s">
        <v>368</v>
      </c>
      <c r="S9384" s="50" t="s">
        <v>368</v>
      </c>
      <c r="T9384" s="9" t="s">
        <v>368</v>
      </c>
      <c r="U9384" s="9" t="s">
        <v>368</v>
      </c>
    </row>
    <row r="9385">
      <c r="F9385" s="9"/>
      <c r="N9385" s="50"/>
      <c r="O9385" s="50"/>
      <c r="P9385" s="50"/>
      <c r="Q9385" s="50" t="s">
        <v>368</v>
      </c>
      <c r="R9385" s="9" t="s">
        <v>368</v>
      </c>
      <c r="S9385" s="50" t="s">
        <v>368</v>
      </c>
      <c r="T9385" s="9" t="s">
        <v>368</v>
      </c>
      <c r="U9385" s="9" t="s">
        <v>368</v>
      </c>
    </row>
    <row r="9386">
      <c r="F9386" s="9"/>
      <c r="N9386" s="50"/>
      <c r="O9386" s="50"/>
      <c r="P9386" s="50"/>
      <c r="Q9386" s="50" t="s">
        <v>368</v>
      </c>
      <c r="R9386" s="9" t="s">
        <v>368</v>
      </c>
      <c r="S9386" s="50" t="s">
        <v>368</v>
      </c>
      <c r="T9386" s="9" t="s">
        <v>368</v>
      </c>
      <c r="U9386" s="9" t="s">
        <v>368</v>
      </c>
    </row>
    <row r="9387">
      <c r="F9387" s="9"/>
      <c r="N9387" s="50"/>
      <c r="O9387" s="50"/>
      <c r="P9387" s="50"/>
      <c r="Q9387" s="50" t="s">
        <v>368</v>
      </c>
      <c r="R9387" s="9" t="s">
        <v>368</v>
      </c>
      <c r="S9387" s="50" t="s">
        <v>368</v>
      </c>
      <c r="T9387" s="9" t="s">
        <v>368</v>
      </c>
      <c r="U9387" s="9" t="s">
        <v>368</v>
      </c>
    </row>
    <row r="9388">
      <c r="F9388" s="9"/>
      <c r="N9388" s="50"/>
      <c r="O9388" s="50"/>
      <c r="P9388" s="50"/>
      <c r="Q9388" s="50" t="s">
        <v>368</v>
      </c>
      <c r="R9388" s="9" t="s">
        <v>368</v>
      </c>
      <c r="S9388" s="50" t="s">
        <v>368</v>
      </c>
      <c r="T9388" s="9" t="s">
        <v>368</v>
      </c>
      <c r="U9388" s="9" t="s">
        <v>368</v>
      </c>
    </row>
    <row r="9389">
      <c r="F9389" s="9"/>
      <c r="N9389" s="50"/>
      <c r="O9389" s="50"/>
      <c r="P9389" s="50"/>
      <c r="Q9389" s="50" t="s">
        <v>368</v>
      </c>
      <c r="R9389" s="9" t="s">
        <v>368</v>
      </c>
      <c r="S9389" s="50" t="s">
        <v>368</v>
      </c>
      <c r="T9389" s="9" t="s">
        <v>368</v>
      </c>
      <c r="U9389" s="9" t="s">
        <v>368</v>
      </c>
    </row>
    <row r="9390">
      <c r="F9390" s="9"/>
      <c r="N9390" s="50"/>
      <c r="O9390" s="50"/>
      <c r="P9390" s="50"/>
      <c r="Q9390" s="50" t="s">
        <v>368</v>
      </c>
      <c r="R9390" s="9" t="s">
        <v>368</v>
      </c>
      <c r="S9390" s="50" t="s">
        <v>368</v>
      </c>
      <c r="T9390" s="9" t="s">
        <v>368</v>
      </c>
      <c r="U9390" s="9" t="s">
        <v>368</v>
      </c>
    </row>
    <row r="9391">
      <c r="F9391" s="9"/>
      <c r="N9391" s="50"/>
      <c r="O9391" s="50"/>
      <c r="P9391" s="50"/>
      <c r="Q9391" s="50" t="s">
        <v>368</v>
      </c>
      <c r="R9391" s="9" t="s">
        <v>368</v>
      </c>
      <c r="S9391" s="50" t="s">
        <v>368</v>
      </c>
      <c r="T9391" s="9" t="s">
        <v>368</v>
      </c>
      <c r="U9391" s="9" t="s">
        <v>368</v>
      </c>
    </row>
    <row r="9392">
      <c r="F9392" s="9"/>
      <c r="N9392" s="50"/>
      <c r="O9392" s="50"/>
      <c r="P9392" s="50"/>
      <c r="Q9392" s="50" t="s">
        <v>368</v>
      </c>
      <c r="R9392" s="9" t="s">
        <v>368</v>
      </c>
      <c r="S9392" s="50" t="s">
        <v>368</v>
      </c>
      <c r="T9392" s="9" t="s">
        <v>368</v>
      </c>
      <c r="U9392" s="9" t="s">
        <v>368</v>
      </c>
    </row>
    <row r="9393">
      <c r="F9393" s="9"/>
      <c r="N9393" s="50"/>
      <c r="O9393" s="50"/>
      <c r="P9393" s="50"/>
      <c r="Q9393" s="50" t="s">
        <v>368</v>
      </c>
      <c r="R9393" s="9" t="s">
        <v>368</v>
      </c>
      <c r="S9393" s="50" t="s">
        <v>368</v>
      </c>
      <c r="T9393" s="9" t="s">
        <v>368</v>
      </c>
      <c r="U9393" s="9" t="s">
        <v>368</v>
      </c>
    </row>
    <row r="9394">
      <c r="F9394" s="9"/>
      <c r="N9394" s="50"/>
      <c r="O9394" s="50"/>
      <c r="P9394" s="50"/>
      <c r="Q9394" s="50" t="s">
        <v>368</v>
      </c>
      <c r="R9394" s="9" t="s">
        <v>368</v>
      </c>
      <c r="S9394" s="50" t="s">
        <v>368</v>
      </c>
      <c r="T9394" s="9" t="s">
        <v>368</v>
      </c>
      <c r="U9394" s="9" t="s">
        <v>368</v>
      </c>
    </row>
    <row r="9395">
      <c r="F9395" s="9"/>
      <c r="N9395" s="50"/>
      <c r="O9395" s="50"/>
      <c r="P9395" s="50"/>
      <c r="Q9395" s="50" t="s">
        <v>368</v>
      </c>
      <c r="R9395" s="9" t="s">
        <v>368</v>
      </c>
      <c r="S9395" s="50" t="s">
        <v>368</v>
      </c>
      <c r="T9395" s="9" t="s">
        <v>368</v>
      </c>
      <c r="U9395" s="9" t="s">
        <v>368</v>
      </c>
    </row>
    <row r="9396">
      <c r="F9396" s="9"/>
      <c r="N9396" s="50"/>
      <c r="O9396" s="50"/>
      <c r="P9396" s="50"/>
      <c r="Q9396" s="50" t="s">
        <v>368</v>
      </c>
      <c r="R9396" s="9" t="s">
        <v>368</v>
      </c>
      <c r="S9396" s="50" t="s">
        <v>368</v>
      </c>
      <c r="T9396" s="9" t="s">
        <v>368</v>
      </c>
      <c r="U9396" s="9" t="s">
        <v>368</v>
      </c>
    </row>
    <row r="9397">
      <c r="F9397" s="9"/>
      <c r="N9397" s="50"/>
      <c r="O9397" s="50"/>
      <c r="P9397" s="50"/>
      <c r="Q9397" s="50" t="s">
        <v>368</v>
      </c>
      <c r="R9397" s="9" t="s">
        <v>368</v>
      </c>
      <c r="S9397" s="50" t="s">
        <v>368</v>
      </c>
      <c r="T9397" s="9" t="s">
        <v>368</v>
      </c>
      <c r="U9397" s="9" t="s">
        <v>368</v>
      </c>
    </row>
    <row r="9398">
      <c r="F9398" s="9"/>
      <c r="N9398" s="50"/>
      <c r="O9398" s="50"/>
      <c r="P9398" s="50"/>
      <c r="Q9398" s="50" t="s">
        <v>368</v>
      </c>
      <c r="R9398" s="9" t="s">
        <v>368</v>
      </c>
      <c r="S9398" s="50" t="s">
        <v>368</v>
      </c>
      <c r="T9398" s="9" t="s">
        <v>368</v>
      </c>
      <c r="U9398" s="9" t="s">
        <v>368</v>
      </c>
    </row>
    <row r="9399">
      <c r="F9399" s="9"/>
      <c r="N9399" s="50"/>
      <c r="O9399" s="50"/>
      <c r="P9399" s="50"/>
      <c r="Q9399" s="50" t="s">
        <v>368</v>
      </c>
      <c r="R9399" s="9" t="s">
        <v>368</v>
      </c>
      <c r="S9399" s="50" t="s">
        <v>368</v>
      </c>
      <c r="T9399" s="9" t="s">
        <v>368</v>
      </c>
      <c r="U9399" s="9" t="s">
        <v>368</v>
      </c>
    </row>
    <row r="9400">
      <c r="F9400" s="9"/>
      <c r="N9400" s="50"/>
      <c r="O9400" s="50"/>
      <c r="P9400" s="50"/>
      <c r="Q9400" s="50" t="s">
        <v>368</v>
      </c>
      <c r="R9400" s="9" t="s">
        <v>368</v>
      </c>
      <c r="S9400" s="50" t="s">
        <v>368</v>
      </c>
      <c r="T9400" s="9" t="s">
        <v>368</v>
      </c>
      <c r="U9400" s="9" t="s">
        <v>368</v>
      </c>
    </row>
    <row r="9401">
      <c r="F9401" s="9"/>
      <c r="N9401" s="50"/>
      <c r="O9401" s="50"/>
      <c r="P9401" s="50"/>
      <c r="Q9401" s="50" t="s">
        <v>368</v>
      </c>
      <c r="R9401" s="9" t="s">
        <v>368</v>
      </c>
      <c r="S9401" s="50" t="s">
        <v>368</v>
      </c>
      <c r="T9401" s="9" t="s">
        <v>368</v>
      </c>
      <c r="U9401" s="9" t="s">
        <v>368</v>
      </c>
    </row>
    <row r="9402">
      <c r="F9402" s="9"/>
      <c r="N9402" s="50"/>
      <c r="O9402" s="50"/>
      <c r="P9402" s="50"/>
      <c r="Q9402" s="50" t="s">
        <v>368</v>
      </c>
      <c r="R9402" s="9" t="s">
        <v>368</v>
      </c>
      <c r="S9402" s="50" t="s">
        <v>368</v>
      </c>
      <c r="T9402" s="9" t="s">
        <v>368</v>
      </c>
      <c r="U9402" s="9" t="s">
        <v>368</v>
      </c>
    </row>
    <row r="9403">
      <c r="F9403" s="9"/>
      <c r="N9403" s="50"/>
      <c r="O9403" s="50"/>
      <c r="P9403" s="50"/>
      <c r="Q9403" s="50" t="s">
        <v>368</v>
      </c>
      <c r="R9403" s="9" t="s">
        <v>368</v>
      </c>
      <c r="S9403" s="50" t="s">
        <v>368</v>
      </c>
      <c r="T9403" s="9" t="s">
        <v>368</v>
      </c>
      <c r="U9403" s="9" t="s">
        <v>368</v>
      </c>
    </row>
    <row r="9404">
      <c r="F9404" s="9"/>
      <c r="N9404" s="50"/>
      <c r="O9404" s="50"/>
      <c r="P9404" s="50"/>
      <c r="Q9404" s="50" t="s">
        <v>368</v>
      </c>
      <c r="R9404" s="9" t="s">
        <v>368</v>
      </c>
      <c r="S9404" s="50" t="s">
        <v>368</v>
      </c>
      <c r="T9404" s="9" t="s">
        <v>368</v>
      </c>
      <c r="U9404" s="9" t="s">
        <v>368</v>
      </c>
    </row>
    <row r="9405">
      <c r="F9405" s="9"/>
      <c r="N9405" s="50"/>
      <c r="O9405" s="50"/>
      <c r="P9405" s="50"/>
      <c r="Q9405" s="50" t="s">
        <v>368</v>
      </c>
      <c r="R9405" s="9" t="s">
        <v>368</v>
      </c>
      <c r="S9405" s="50" t="s">
        <v>368</v>
      </c>
      <c r="T9405" s="9" t="s">
        <v>368</v>
      </c>
      <c r="U9405" s="9" t="s">
        <v>368</v>
      </c>
    </row>
    <row r="9406">
      <c r="F9406" s="9"/>
      <c r="N9406" s="50"/>
      <c r="O9406" s="50"/>
      <c r="P9406" s="50"/>
      <c r="Q9406" s="50" t="s">
        <v>368</v>
      </c>
      <c r="R9406" s="9" t="s">
        <v>368</v>
      </c>
      <c r="S9406" s="50" t="s">
        <v>368</v>
      </c>
      <c r="T9406" s="9" t="s">
        <v>368</v>
      </c>
      <c r="U9406" s="9" t="s">
        <v>368</v>
      </c>
    </row>
    <row r="9407">
      <c r="F9407" s="9"/>
      <c r="N9407" s="50"/>
      <c r="O9407" s="50"/>
      <c r="P9407" s="50"/>
      <c r="Q9407" s="50" t="s">
        <v>368</v>
      </c>
      <c r="R9407" s="9" t="s">
        <v>368</v>
      </c>
      <c r="S9407" s="50" t="s">
        <v>368</v>
      </c>
      <c r="T9407" s="9" t="s">
        <v>368</v>
      </c>
      <c r="U9407" s="9" t="s">
        <v>368</v>
      </c>
    </row>
    <row r="9408">
      <c r="F9408" s="9"/>
      <c r="N9408" s="50"/>
      <c r="O9408" s="50"/>
      <c r="P9408" s="50"/>
      <c r="Q9408" s="50" t="s">
        <v>368</v>
      </c>
      <c r="R9408" s="9" t="s">
        <v>368</v>
      </c>
      <c r="S9408" s="50" t="s">
        <v>368</v>
      </c>
      <c r="T9408" s="9" t="s">
        <v>368</v>
      </c>
      <c r="U9408" s="9" t="s">
        <v>368</v>
      </c>
    </row>
    <row r="9409">
      <c r="F9409" s="9"/>
      <c r="N9409" s="50"/>
      <c r="O9409" s="50"/>
      <c r="P9409" s="50"/>
      <c r="Q9409" s="50" t="s">
        <v>368</v>
      </c>
      <c r="R9409" s="9" t="s">
        <v>368</v>
      </c>
      <c r="S9409" s="50" t="s">
        <v>368</v>
      </c>
      <c r="T9409" s="9" t="s">
        <v>368</v>
      </c>
      <c r="U9409" s="9" t="s">
        <v>368</v>
      </c>
    </row>
    <row r="9410">
      <c r="F9410" s="9"/>
      <c r="N9410" s="50"/>
      <c r="O9410" s="50"/>
      <c r="P9410" s="50"/>
      <c r="Q9410" s="50" t="s">
        <v>368</v>
      </c>
      <c r="R9410" s="9" t="s">
        <v>368</v>
      </c>
      <c r="S9410" s="50" t="s">
        <v>368</v>
      </c>
      <c r="T9410" s="9" t="s">
        <v>368</v>
      </c>
      <c r="U9410" s="9" t="s">
        <v>368</v>
      </c>
    </row>
    <row r="9411">
      <c r="F9411" s="9"/>
      <c r="N9411" s="50"/>
      <c r="O9411" s="50"/>
      <c r="P9411" s="50"/>
      <c r="Q9411" s="50" t="s">
        <v>368</v>
      </c>
      <c r="R9411" s="9" t="s">
        <v>368</v>
      </c>
      <c r="S9411" s="50" t="s">
        <v>368</v>
      </c>
      <c r="T9411" s="9" t="s">
        <v>368</v>
      </c>
      <c r="U9411" s="9" t="s">
        <v>368</v>
      </c>
    </row>
    <row r="9412">
      <c r="F9412" s="9"/>
      <c r="N9412" s="50"/>
      <c r="O9412" s="50"/>
      <c r="P9412" s="50"/>
      <c r="Q9412" s="50" t="s">
        <v>368</v>
      </c>
      <c r="R9412" s="9" t="s">
        <v>368</v>
      </c>
      <c r="S9412" s="50" t="s">
        <v>368</v>
      </c>
      <c r="T9412" s="9" t="s">
        <v>368</v>
      </c>
      <c r="U9412" s="9" t="s">
        <v>368</v>
      </c>
    </row>
    <row r="9413">
      <c r="F9413" s="9"/>
      <c r="N9413" s="50"/>
      <c r="O9413" s="50"/>
      <c r="P9413" s="50"/>
      <c r="Q9413" s="50" t="s">
        <v>368</v>
      </c>
      <c r="R9413" s="9" t="s">
        <v>368</v>
      </c>
      <c r="S9413" s="50" t="s">
        <v>368</v>
      </c>
      <c r="T9413" s="9" t="s">
        <v>368</v>
      </c>
      <c r="U9413" s="9" t="s">
        <v>368</v>
      </c>
    </row>
    <row r="9414">
      <c r="F9414" s="9"/>
      <c r="N9414" s="50"/>
      <c r="O9414" s="50"/>
      <c r="P9414" s="50"/>
      <c r="Q9414" s="50" t="s">
        <v>368</v>
      </c>
      <c r="R9414" s="9" t="s">
        <v>368</v>
      </c>
      <c r="S9414" s="50" t="s">
        <v>368</v>
      </c>
      <c r="T9414" s="9" t="s">
        <v>368</v>
      </c>
      <c r="U9414" s="9" t="s">
        <v>368</v>
      </c>
    </row>
    <row r="9415">
      <c r="F9415" s="9"/>
      <c r="N9415" s="50"/>
      <c r="O9415" s="50"/>
      <c r="P9415" s="50"/>
      <c r="Q9415" s="50" t="s">
        <v>368</v>
      </c>
      <c r="R9415" s="9" t="s">
        <v>368</v>
      </c>
      <c r="S9415" s="50" t="s">
        <v>368</v>
      </c>
      <c r="T9415" s="9" t="s">
        <v>368</v>
      </c>
      <c r="U9415" s="9" t="s">
        <v>368</v>
      </c>
    </row>
    <row r="9416">
      <c r="F9416" s="9"/>
      <c r="N9416" s="50"/>
      <c r="O9416" s="50"/>
      <c r="P9416" s="50"/>
      <c r="Q9416" s="50" t="s">
        <v>368</v>
      </c>
      <c r="R9416" s="9" t="s">
        <v>368</v>
      </c>
      <c r="S9416" s="50" t="s">
        <v>368</v>
      </c>
      <c r="T9416" s="9" t="s">
        <v>368</v>
      </c>
      <c r="U9416" s="9" t="s">
        <v>368</v>
      </c>
    </row>
    <row r="9417">
      <c r="F9417" s="9"/>
      <c r="N9417" s="50"/>
      <c r="O9417" s="50"/>
      <c r="P9417" s="50"/>
      <c r="Q9417" s="50" t="s">
        <v>368</v>
      </c>
      <c r="R9417" s="9" t="s">
        <v>368</v>
      </c>
      <c r="S9417" s="50" t="s">
        <v>368</v>
      </c>
      <c r="T9417" s="9" t="s">
        <v>368</v>
      </c>
      <c r="U9417" s="9" t="s">
        <v>368</v>
      </c>
    </row>
    <row r="9418">
      <c r="F9418" s="9"/>
      <c r="N9418" s="50"/>
      <c r="O9418" s="50"/>
      <c r="P9418" s="50"/>
      <c r="Q9418" s="50" t="s">
        <v>368</v>
      </c>
      <c r="R9418" s="9" t="s">
        <v>368</v>
      </c>
      <c r="S9418" s="50" t="s">
        <v>368</v>
      </c>
      <c r="T9418" s="9" t="s">
        <v>368</v>
      </c>
      <c r="U9418" s="9" t="s">
        <v>368</v>
      </c>
    </row>
    <row r="9419">
      <c r="F9419" s="9"/>
      <c r="N9419" s="50"/>
      <c r="O9419" s="50"/>
      <c r="P9419" s="50"/>
      <c r="Q9419" s="50" t="s">
        <v>368</v>
      </c>
      <c r="R9419" s="9" t="s">
        <v>368</v>
      </c>
      <c r="S9419" s="50" t="s">
        <v>368</v>
      </c>
      <c r="T9419" s="9" t="s">
        <v>368</v>
      </c>
      <c r="U9419" s="9" t="s">
        <v>368</v>
      </c>
    </row>
    <row r="9420">
      <c r="F9420" s="9"/>
      <c r="N9420" s="50"/>
      <c r="O9420" s="50"/>
      <c r="P9420" s="50"/>
      <c r="Q9420" s="50" t="s">
        <v>368</v>
      </c>
      <c r="R9420" s="9" t="s">
        <v>368</v>
      </c>
      <c r="S9420" s="50" t="s">
        <v>368</v>
      </c>
      <c r="T9420" s="9" t="s">
        <v>368</v>
      </c>
      <c r="U9420" s="9" t="s">
        <v>368</v>
      </c>
    </row>
    <row r="9421">
      <c r="F9421" s="9"/>
      <c r="N9421" s="50"/>
      <c r="O9421" s="50"/>
      <c r="P9421" s="50"/>
      <c r="Q9421" s="50" t="s">
        <v>368</v>
      </c>
      <c r="R9421" s="9" t="s">
        <v>368</v>
      </c>
      <c r="S9421" s="50" t="s">
        <v>368</v>
      </c>
      <c r="T9421" s="9" t="s">
        <v>368</v>
      </c>
      <c r="U9421" s="9" t="s">
        <v>368</v>
      </c>
    </row>
    <row r="9422">
      <c r="F9422" s="9"/>
      <c r="N9422" s="50"/>
      <c r="O9422" s="50"/>
      <c r="P9422" s="50"/>
      <c r="Q9422" s="50" t="s">
        <v>368</v>
      </c>
      <c r="R9422" s="9" t="s">
        <v>368</v>
      </c>
      <c r="S9422" s="50" t="s">
        <v>368</v>
      </c>
      <c r="T9422" s="9" t="s">
        <v>368</v>
      </c>
      <c r="U9422" s="9" t="s">
        <v>368</v>
      </c>
    </row>
    <row r="9423">
      <c r="F9423" s="9"/>
      <c r="N9423" s="50"/>
      <c r="O9423" s="50"/>
      <c r="P9423" s="50"/>
      <c r="Q9423" s="50" t="s">
        <v>368</v>
      </c>
      <c r="R9423" s="9" t="s">
        <v>368</v>
      </c>
      <c r="S9423" s="50" t="s">
        <v>368</v>
      </c>
      <c r="T9423" s="9" t="s">
        <v>368</v>
      </c>
      <c r="U9423" s="9" t="s">
        <v>368</v>
      </c>
    </row>
    <row r="9424">
      <c r="F9424" s="9"/>
      <c r="N9424" s="50"/>
      <c r="O9424" s="50"/>
      <c r="P9424" s="50"/>
      <c r="Q9424" s="50" t="s">
        <v>368</v>
      </c>
      <c r="R9424" s="9" t="s">
        <v>368</v>
      </c>
      <c r="S9424" s="50" t="s">
        <v>368</v>
      </c>
      <c r="T9424" s="9" t="s">
        <v>368</v>
      </c>
      <c r="U9424" s="9" t="s">
        <v>368</v>
      </c>
    </row>
    <row r="9425">
      <c r="F9425" s="9"/>
      <c r="N9425" s="50"/>
      <c r="O9425" s="50"/>
      <c r="P9425" s="50"/>
      <c r="Q9425" s="50" t="s">
        <v>368</v>
      </c>
      <c r="R9425" s="9" t="s">
        <v>368</v>
      </c>
      <c r="S9425" s="50" t="s">
        <v>368</v>
      </c>
      <c r="T9425" s="9" t="s">
        <v>368</v>
      </c>
      <c r="U9425" s="9" t="s">
        <v>368</v>
      </c>
    </row>
    <row r="9426">
      <c r="F9426" s="9"/>
      <c r="N9426" s="50"/>
      <c r="O9426" s="50"/>
      <c r="P9426" s="50"/>
      <c r="Q9426" s="50" t="s">
        <v>368</v>
      </c>
      <c r="R9426" s="9" t="s">
        <v>368</v>
      </c>
      <c r="S9426" s="50" t="s">
        <v>368</v>
      </c>
      <c r="T9426" s="9" t="s">
        <v>368</v>
      </c>
      <c r="U9426" s="9" t="s">
        <v>368</v>
      </c>
    </row>
    <row r="9427">
      <c r="F9427" s="9"/>
      <c r="N9427" s="50"/>
      <c r="O9427" s="50"/>
      <c r="P9427" s="50"/>
      <c r="Q9427" s="50" t="s">
        <v>368</v>
      </c>
      <c r="R9427" s="9" t="s">
        <v>368</v>
      </c>
      <c r="S9427" s="50" t="s">
        <v>368</v>
      </c>
      <c r="T9427" s="9" t="s">
        <v>368</v>
      </c>
      <c r="U9427" s="9" t="s">
        <v>368</v>
      </c>
    </row>
    <row r="9428">
      <c r="F9428" s="9"/>
      <c r="N9428" s="50"/>
      <c r="O9428" s="50"/>
      <c r="P9428" s="50"/>
      <c r="Q9428" s="50" t="s">
        <v>368</v>
      </c>
      <c r="R9428" s="9" t="s">
        <v>368</v>
      </c>
      <c r="S9428" s="50" t="s">
        <v>368</v>
      </c>
      <c r="T9428" s="9" t="s">
        <v>368</v>
      </c>
      <c r="U9428" s="9" t="s">
        <v>368</v>
      </c>
    </row>
    <row r="9429">
      <c r="F9429" s="9"/>
      <c r="N9429" s="50"/>
      <c r="O9429" s="50"/>
      <c r="P9429" s="50"/>
      <c r="Q9429" s="50" t="s">
        <v>368</v>
      </c>
      <c r="R9429" s="9" t="s">
        <v>368</v>
      </c>
      <c r="S9429" s="50" t="s">
        <v>368</v>
      </c>
      <c r="T9429" s="9" t="s">
        <v>368</v>
      </c>
      <c r="U9429" s="9" t="s">
        <v>368</v>
      </c>
    </row>
    <row r="9430">
      <c r="F9430" s="9"/>
      <c r="N9430" s="50"/>
      <c r="O9430" s="50"/>
      <c r="P9430" s="50"/>
      <c r="Q9430" s="50" t="s">
        <v>368</v>
      </c>
      <c r="R9430" s="9" t="s">
        <v>368</v>
      </c>
      <c r="S9430" s="50" t="s">
        <v>368</v>
      </c>
      <c r="T9430" s="9" t="s">
        <v>368</v>
      </c>
      <c r="U9430" s="9" t="s">
        <v>368</v>
      </c>
    </row>
    <row r="9431">
      <c r="F9431" s="9"/>
      <c r="N9431" s="50"/>
      <c r="O9431" s="50"/>
      <c r="P9431" s="50"/>
      <c r="Q9431" s="50" t="s">
        <v>368</v>
      </c>
      <c r="R9431" s="9" t="s">
        <v>368</v>
      </c>
      <c r="S9431" s="50" t="s">
        <v>368</v>
      </c>
      <c r="T9431" s="9" t="s">
        <v>368</v>
      </c>
      <c r="U9431" s="9" t="s">
        <v>368</v>
      </c>
    </row>
    <row r="9432">
      <c r="F9432" s="9"/>
      <c r="N9432" s="50"/>
      <c r="O9432" s="50"/>
      <c r="P9432" s="50"/>
      <c r="Q9432" s="50" t="s">
        <v>368</v>
      </c>
      <c r="R9432" s="9" t="s">
        <v>368</v>
      </c>
      <c r="S9432" s="50" t="s">
        <v>368</v>
      </c>
      <c r="T9432" s="9" t="s">
        <v>368</v>
      </c>
      <c r="U9432" s="9" t="s">
        <v>368</v>
      </c>
    </row>
    <row r="9433">
      <c r="F9433" s="9"/>
      <c r="N9433" s="50"/>
      <c r="O9433" s="50"/>
      <c r="P9433" s="50"/>
      <c r="Q9433" s="50" t="s">
        <v>368</v>
      </c>
      <c r="R9433" s="9" t="s">
        <v>368</v>
      </c>
      <c r="S9433" s="50" t="s">
        <v>368</v>
      </c>
      <c r="T9433" s="9" t="s">
        <v>368</v>
      </c>
      <c r="U9433" s="9" t="s">
        <v>368</v>
      </c>
    </row>
    <row r="9434">
      <c r="F9434" s="9"/>
      <c r="N9434" s="50"/>
      <c r="O9434" s="50"/>
      <c r="P9434" s="50"/>
      <c r="Q9434" s="50" t="s">
        <v>368</v>
      </c>
      <c r="R9434" s="9" t="s">
        <v>368</v>
      </c>
      <c r="S9434" s="50" t="s">
        <v>368</v>
      </c>
      <c r="T9434" s="9" t="s">
        <v>368</v>
      </c>
      <c r="U9434" s="9" t="s">
        <v>368</v>
      </c>
    </row>
    <row r="9435">
      <c r="F9435" s="9"/>
      <c r="N9435" s="50"/>
      <c r="O9435" s="50"/>
      <c r="P9435" s="50"/>
      <c r="Q9435" s="50" t="s">
        <v>368</v>
      </c>
      <c r="R9435" s="9" t="s">
        <v>368</v>
      </c>
      <c r="S9435" s="50" t="s">
        <v>368</v>
      </c>
      <c r="T9435" s="9" t="s">
        <v>368</v>
      </c>
      <c r="U9435" s="9" t="s">
        <v>368</v>
      </c>
    </row>
    <row r="9436">
      <c r="F9436" s="9"/>
      <c r="N9436" s="50"/>
      <c r="O9436" s="50"/>
      <c r="P9436" s="50"/>
      <c r="Q9436" s="50" t="s">
        <v>368</v>
      </c>
      <c r="R9436" s="9" t="s">
        <v>368</v>
      </c>
      <c r="S9436" s="50" t="s">
        <v>368</v>
      </c>
      <c r="T9436" s="9" t="s">
        <v>368</v>
      </c>
      <c r="U9436" s="9" t="s">
        <v>368</v>
      </c>
    </row>
    <row r="9437">
      <c r="F9437" s="9"/>
      <c r="N9437" s="50"/>
      <c r="O9437" s="50"/>
      <c r="P9437" s="50"/>
      <c r="Q9437" s="50" t="s">
        <v>368</v>
      </c>
      <c r="R9437" s="9" t="s">
        <v>368</v>
      </c>
      <c r="S9437" s="50" t="s">
        <v>368</v>
      </c>
      <c r="T9437" s="9" t="s">
        <v>368</v>
      </c>
      <c r="U9437" s="9" t="s">
        <v>368</v>
      </c>
    </row>
    <row r="9438">
      <c r="F9438" s="9"/>
      <c r="N9438" s="50"/>
      <c r="O9438" s="50"/>
      <c r="P9438" s="50"/>
      <c r="Q9438" s="50" t="s">
        <v>368</v>
      </c>
      <c r="R9438" s="9" t="s">
        <v>368</v>
      </c>
      <c r="S9438" s="50" t="s">
        <v>368</v>
      </c>
      <c r="T9438" s="9" t="s">
        <v>368</v>
      </c>
      <c r="U9438" s="9" t="s">
        <v>368</v>
      </c>
    </row>
    <row r="9439">
      <c r="F9439" s="9"/>
      <c r="N9439" s="50"/>
      <c r="O9439" s="50"/>
      <c r="P9439" s="50"/>
      <c r="Q9439" s="50" t="s">
        <v>368</v>
      </c>
      <c r="R9439" s="9" t="s">
        <v>368</v>
      </c>
      <c r="S9439" s="50" t="s">
        <v>368</v>
      </c>
      <c r="T9439" s="9" t="s">
        <v>368</v>
      </c>
      <c r="U9439" s="9" t="s">
        <v>368</v>
      </c>
    </row>
    <row r="9440">
      <c r="F9440" s="9"/>
      <c r="N9440" s="50"/>
      <c r="O9440" s="50"/>
      <c r="P9440" s="50"/>
      <c r="Q9440" s="50" t="s">
        <v>368</v>
      </c>
      <c r="R9440" s="9" t="s">
        <v>368</v>
      </c>
      <c r="S9440" s="50" t="s">
        <v>368</v>
      </c>
      <c r="T9440" s="9" t="s">
        <v>368</v>
      </c>
      <c r="U9440" s="9" t="s">
        <v>368</v>
      </c>
    </row>
    <row r="9441">
      <c r="F9441" s="9"/>
      <c r="N9441" s="50"/>
      <c r="O9441" s="50"/>
      <c r="P9441" s="50"/>
      <c r="Q9441" s="50" t="s">
        <v>368</v>
      </c>
      <c r="R9441" s="9" t="s">
        <v>368</v>
      </c>
      <c r="S9441" s="50" t="s">
        <v>368</v>
      </c>
      <c r="T9441" s="9" t="s">
        <v>368</v>
      </c>
      <c r="U9441" s="9" t="s">
        <v>368</v>
      </c>
    </row>
    <row r="9442">
      <c r="F9442" s="9"/>
      <c r="N9442" s="50"/>
      <c r="O9442" s="50"/>
      <c r="P9442" s="50"/>
      <c r="Q9442" s="50" t="s">
        <v>368</v>
      </c>
      <c r="R9442" s="9" t="s">
        <v>368</v>
      </c>
      <c r="S9442" s="50" t="s">
        <v>368</v>
      </c>
      <c r="T9442" s="9" t="s">
        <v>368</v>
      </c>
      <c r="U9442" s="9" t="s">
        <v>368</v>
      </c>
    </row>
    <row r="9443">
      <c r="F9443" s="9"/>
      <c r="N9443" s="50"/>
      <c r="O9443" s="50"/>
      <c r="P9443" s="50"/>
      <c r="Q9443" s="50" t="s">
        <v>368</v>
      </c>
      <c r="R9443" s="9" t="s">
        <v>368</v>
      </c>
      <c r="S9443" s="50" t="s">
        <v>368</v>
      </c>
      <c r="T9443" s="9" t="s">
        <v>368</v>
      </c>
      <c r="U9443" s="9" t="s">
        <v>368</v>
      </c>
    </row>
    <row r="9444">
      <c r="F9444" s="9"/>
      <c r="N9444" s="50"/>
      <c r="O9444" s="50"/>
      <c r="P9444" s="50"/>
      <c r="Q9444" s="50" t="s">
        <v>368</v>
      </c>
      <c r="R9444" s="9" t="s">
        <v>368</v>
      </c>
      <c r="S9444" s="50" t="s">
        <v>368</v>
      </c>
      <c r="T9444" s="9" t="s">
        <v>368</v>
      </c>
      <c r="U9444" s="9" t="s">
        <v>368</v>
      </c>
    </row>
    <row r="9445">
      <c r="F9445" s="9"/>
      <c r="N9445" s="50"/>
      <c r="O9445" s="50"/>
      <c r="P9445" s="50"/>
      <c r="Q9445" s="50" t="s">
        <v>368</v>
      </c>
      <c r="R9445" s="9" t="s">
        <v>368</v>
      </c>
      <c r="S9445" s="50" t="s">
        <v>368</v>
      </c>
      <c r="T9445" s="9" t="s">
        <v>368</v>
      </c>
      <c r="U9445" s="9" t="s">
        <v>368</v>
      </c>
    </row>
    <row r="9446">
      <c r="F9446" s="9"/>
      <c r="N9446" s="50"/>
      <c r="O9446" s="50"/>
      <c r="P9446" s="50"/>
      <c r="Q9446" s="50" t="s">
        <v>368</v>
      </c>
      <c r="R9446" s="9" t="s">
        <v>368</v>
      </c>
      <c r="S9446" s="50" t="s">
        <v>368</v>
      </c>
      <c r="T9446" s="9" t="s">
        <v>368</v>
      </c>
      <c r="U9446" s="9" t="s">
        <v>368</v>
      </c>
    </row>
    <row r="9447">
      <c r="F9447" s="9"/>
      <c r="N9447" s="50"/>
      <c r="O9447" s="50"/>
      <c r="P9447" s="50"/>
      <c r="Q9447" s="50" t="s">
        <v>368</v>
      </c>
      <c r="R9447" s="9" t="s">
        <v>368</v>
      </c>
      <c r="S9447" s="50" t="s">
        <v>368</v>
      </c>
      <c r="T9447" s="9" t="s">
        <v>368</v>
      </c>
      <c r="U9447" s="9" t="s">
        <v>368</v>
      </c>
    </row>
    <row r="9448">
      <c r="F9448" s="9"/>
      <c r="N9448" s="50"/>
      <c r="O9448" s="50"/>
      <c r="P9448" s="50"/>
      <c r="Q9448" s="50" t="s">
        <v>368</v>
      </c>
      <c r="R9448" s="9" t="s">
        <v>368</v>
      </c>
      <c r="S9448" s="50" t="s">
        <v>368</v>
      </c>
      <c r="T9448" s="9" t="s">
        <v>368</v>
      </c>
      <c r="U9448" s="9" t="s">
        <v>368</v>
      </c>
    </row>
    <row r="9449">
      <c r="F9449" s="9"/>
      <c r="N9449" s="50"/>
      <c r="O9449" s="50"/>
      <c r="P9449" s="50"/>
      <c r="Q9449" s="50" t="s">
        <v>368</v>
      </c>
      <c r="R9449" s="9" t="s">
        <v>368</v>
      </c>
      <c r="S9449" s="50" t="s">
        <v>368</v>
      </c>
      <c r="T9449" s="9" t="s">
        <v>368</v>
      </c>
      <c r="U9449" s="9" t="s">
        <v>368</v>
      </c>
    </row>
    <row r="9450">
      <c r="F9450" s="9"/>
      <c r="N9450" s="50"/>
      <c r="O9450" s="50"/>
      <c r="P9450" s="50"/>
      <c r="Q9450" s="50" t="s">
        <v>368</v>
      </c>
      <c r="R9450" s="9" t="s">
        <v>368</v>
      </c>
      <c r="S9450" s="50" t="s">
        <v>368</v>
      </c>
      <c r="T9450" s="9" t="s">
        <v>368</v>
      </c>
      <c r="U9450" s="9" t="s">
        <v>368</v>
      </c>
    </row>
    <row r="9451">
      <c r="F9451" s="9"/>
      <c r="N9451" s="50"/>
      <c r="O9451" s="50"/>
      <c r="P9451" s="50"/>
      <c r="Q9451" s="50" t="s">
        <v>368</v>
      </c>
      <c r="R9451" s="9" t="s">
        <v>368</v>
      </c>
      <c r="S9451" s="50" t="s">
        <v>368</v>
      </c>
      <c r="T9451" s="9" t="s">
        <v>368</v>
      </c>
      <c r="U9451" s="9" t="s">
        <v>368</v>
      </c>
    </row>
    <row r="9452">
      <c r="F9452" s="9"/>
      <c r="N9452" s="50"/>
      <c r="O9452" s="50"/>
      <c r="P9452" s="50"/>
      <c r="Q9452" s="50" t="s">
        <v>368</v>
      </c>
      <c r="R9452" s="9" t="s">
        <v>368</v>
      </c>
      <c r="S9452" s="50" t="s">
        <v>368</v>
      </c>
      <c r="T9452" s="9" t="s">
        <v>368</v>
      </c>
      <c r="U9452" s="9" t="s">
        <v>368</v>
      </c>
    </row>
    <row r="9453">
      <c r="F9453" s="9"/>
      <c r="N9453" s="50"/>
      <c r="O9453" s="50"/>
      <c r="P9453" s="50"/>
      <c r="Q9453" s="50" t="s">
        <v>368</v>
      </c>
      <c r="R9453" s="9" t="s">
        <v>368</v>
      </c>
      <c r="S9453" s="50" t="s">
        <v>368</v>
      </c>
      <c r="T9453" s="9" t="s">
        <v>368</v>
      </c>
      <c r="U9453" s="9" t="s">
        <v>368</v>
      </c>
    </row>
    <row r="9454">
      <c r="F9454" s="9"/>
      <c r="N9454" s="50"/>
      <c r="O9454" s="50"/>
      <c r="P9454" s="50"/>
      <c r="Q9454" s="50" t="s">
        <v>368</v>
      </c>
      <c r="R9454" s="9" t="s">
        <v>368</v>
      </c>
      <c r="S9454" s="50" t="s">
        <v>368</v>
      </c>
      <c r="T9454" s="9" t="s">
        <v>368</v>
      </c>
      <c r="U9454" s="9" t="s">
        <v>368</v>
      </c>
    </row>
    <row r="9455">
      <c r="F9455" s="9"/>
      <c r="N9455" s="50"/>
      <c r="O9455" s="50"/>
      <c r="P9455" s="50"/>
      <c r="Q9455" s="50" t="s">
        <v>368</v>
      </c>
      <c r="R9455" s="9" t="s">
        <v>368</v>
      </c>
      <c r="S9455" s="50" t="s">
        <v>368</v>
      </c>
      <c r="T9455" s="9" t="s">
        <v>368</v>
      </c>
      <c r="U9455" s="9" t="s">
        <v>368</v>
      </c>
    </row>
    <row r="9456">
      <c r="F9456" s="9"/>
      <c r="N9456" s="50"/>
      <c r="O9456" s="50"/>
      <c r="P9456" s="50"/>
      <c r="Q9456" s="50" t="s">
        <v>368</v>
      </c>
      <c r="R9456" s="9" t="s">
        <v>368</v>
      </c>
      <c r="S9456" s="50" t="s">
        <v>368</v>
      </c>
      <c r="T9456" s="9" t="s">
        <v>368</v>
      </c>
      <c r="U9456" s="9" t="s">
        <v>368</v>
      </c>
    </row>
    <row r="9457">
      <c r="F9457" s="9"/>
      <c r="N9457" s="50"/>
      <c r="O9457" s="50"/>
      <c r="P9457" s="50"/>
      <c r="Q9457" s="50" t="s">
        <v>368</v>
      </c>
      <c r="R9457" s="9" t="s">
        <v>368</v>
      </c>
      <c r="S9457" s="50" t="s">
        <v>368</v>
      </c>
      <c r="T9457" s="9" t="s">
        <v>368</v>
      </c>
      <c r="U9457" s="9" t="s">
        <v>368</v>
      </c>
    </row>
    <row r="9458">
      <c r="F9458" s="9"/>
      <c r="N9458" s="50"/>
      <c r="O9458" s="50"/>
      <c r="P9458" s="50"/>
      <c r="Q9458" s="50" t="s">
        <v>368</v>
      </c>
      <c r="R9458" s="9" t="s">
        <v>368</v>
      </c>
      <c r="S9458" s="50" t="s">
        <v>368</v>
      </c>
      <c r="T9458" s="9" t="s">
        <v>368</v>
      </c>
      <c r="U9458" s="9" t="s">
        <v>368</v>
      </c>
    </row>
    <row r="9459">
      <c r="F9459" s="9"/>
      <c r="N9459" s="50"/>
      <c r="O9459" s="50"/>
      <c r="P9459" s="50"/>
      <c r="Q9459" s="50" t="s">
        <v>368</v>
      </c>
      <c r="R9459" s="9" t="s">
        <v>368</v>
      </c>
      <c r="S9459" s="50" t="s">
        <v>368</v>
      </c>
      <c r="T9459" s="9" t="s">
        <v>368</v>
      </c>
      <c r="U9459" s="9" t="s">
        <v>368</v>
      </c>
    </row>
    <row r="9460">
      <c r="F9460" s="9"/>
      <c r="N9460" s="50"/>
      <c r="O9460" s="50"/>
      <c r="P9460" s="50"/>
      <c r="Q9460" s="50" t="s">
        <v>368</v>
      </c>
      <c r="R9460" s="9" t="s">
        <v>368</v>
      </c>
      <c r="S9460" s="50" t="s">
        <v>368</v>
      </c>
      <c r="T9460" s="9" t="s">
        <v>368</v>
      </c>
      <c r="U9460" s="9" t="s">
        <v>368</v>
      </c>
    </row>
    <row r="9461">
      <c r="F9461" s="9"/>
      <c r="N9461" s="50"/>
      <c r="O9461" s="50"/>
      <c r="P9461" s="50"/>
      <c r="Q9461" s="50" t="s">
        <v>368</v>
      </c>
      <c r="R9461" s="9" t="s">
        <v>368</v>
      </c>
      <c r="S9461" s="50" t="s">
        <v>368</v>
      </c>
      <c r="T9461" s="9" t="s">
        <v>368</v>
      </c>
      <c r="U9461" s="9" t="s">
        <v>368</v>
      </c>
    </row>
    <row r="9462">
      <c r="F9462" s="9"/>
      <c r="N9462" s="50"/>
      <c r="O9462" s="50"/>
      <c r="P9462" s="50"/>
      <c r="Q9462" s="50" t="s">
        <v>368</v>
      </c>
      <c r="R9462" s="9" t="s">
        <v>368</v>
      </c>
      <c r="S9462" s="50" t="s">
        <v>368</v>
      </c>
      <c r="T9462" s="9" t="s">
        <v>368</v>
      </c>
      <c r="U9462" s="9" t="s">
        <v>368</v>
      </c>
    </row>
    <row r="9463">
      <c r="F9463" s="9"/>
      <c r="N9463" s="50"/>
      <c r="O9463" s="50"/>
      <c r="P9463" s="50"/>
      <c r="Q9463" s="50" t="s">
        <v>368</v>
      </c>
      <c r="R9463" s="9" t="s">
        <v>368</v>
      </c>
      <c r="S9463" s="50" t="s">
        <v>368</v>
      </c>
      <c r="T9463" s="9" t="s">
        <v>368</v>
      </c>
      <c r="U9463" s="9" t="s">
        <v>368</v>
      </c>
    </row>
    <row r="9464">
      <c r="F9464" s="9"/>
      <c r="N9464" s="50"/>
      <c r="O9464" s="50"/>
      <c r="P9464" s="50"/>
      <c r="Q9464" s="50" t="s">
        <v>368</v>
      </c>
      <c r="R9464" s="9" t="s">
        <v>368</v>
      </c>
      <c r="S9464" s="50" t="s">
        <v>368</v>
      </c>
      <c r="T9464" s="9" t="s">
        <v>368</v>
      </c>
      <c r="U9464" s="9" t="s">
        <v>368</v>
      </c>
    </row>
    <row r="9465">
      <c r="F9465" s="9"/>
      <c r="N9465" s="50"/>
      <c r="O9465" s="50"/>
      <c r="P9465" s="50"/>
      <c r="Q9465" s="50" t="s">
        <v>368</v>
      </c>
      <c r="R9465" s="9" t="s">
        <v>368</v>
      </c>
      <c r="S9465" s="50" t="s">
        <v>368</v>
      </c>
      <c r="T9465" s="9" t="s">
        <v>368</v>
      </c>
      <c r="U9465" s="9" t="s">
        <v>368</v>
      </c>
    </row>
    <row r="9466">
      <c r="F9466" s="9"/>
      <c r="N9466" s="50"/>
      <c r="O9466" s="50"/>
      <c r="P9466" s="50"/>
      <c r="Q9466" s="50" t="s">
        <v>368</v>
      </c>
      <c r="R9466" s="9" t="s">
        <v>368</v>
      </c>
      <c r="S9466" s="50" t="s">
        <v>368</v>
      </c>
      <c r="T9466" s="9" t="s">
        <v>368</v>
      </c>
      <c r="U9466" s="9" t="s">
        <v>368</v>
      </c>
    </row>
    <row r="9467">
      <c r="F9467" s="9"/>
      <c r="N9467" s="50"/>
      <c r="O9467" s="50"/>
      <c r="P9467" s="50"/>
      <c r="Q9467" s="50" t="s">
        <v>368</v>
      </c>
      <c r="R9467" s="9" t="s">
        <v>368</v>
      </c>
      <c r="S9467" s="50" t="s">
        <v>368</v>
      </c>
      <c r="T9467" s="9" t="s">
        <v>368</v>
      </c>
      <c r="U9467" s="9" t="s">
        <v>368</v>
      </c>
    </row>
    <row r="9468">
      <c r="F9468" s="9"/>
      <c r="N9468" s="50"/>
      <c r="O9468" s="50"/>
      <c r="P9468" s="50"/>
      <c r="Q9468" s="50" t="s">
        <v>368</v>
      </c>
      <c r="R9468" s="9" t="s">
        <v>368</v>
      </c>
      <c r="S9468" s="50" t="s">
        <v>368</v>
      </c>
      <c r="T9468" s="9" t="s">
        <v>368</v>
      </c>
      <c r="U9468" s="9" t="s">
        <v>368</v>
      </c>
    </row>
    <row r="9469">
      <c r="F9469" s="9"/>
      <c r="N9469" s="50"/>
      <c r="O9469" s="50"/>
      <c r="P9469" s="50"/>
      <c r="Q9469" s="50" t="s">
        <v>368</v>
      </c>
      <c r="R9469" s="9" t="s">
        <v>368</v>
      </c>
      <c r="S9469" s="50" t="s">
        <v>368</v>
      </c>
      <c r="T9469" s="9" t="s">
        <v>368</v>
      </c>
      <c r="U9469" s="9" t="s">
        <v>368</v>
      </c>
    </row>
    <row r="9470">
      <c r="F9470" s="9"/>
      <c r="N9470" s="50"/>
      <c r="O9470" s="50"/>
      <c r="P9470" s="50"/>
      <c r="Q9470" s="50" t="s">
        <v>368</v>
      </c>
      <c r="R9470" s="9" t="s">
        <v>368</v>
      </c>
      <c r="S9470" s="50" t="s">
        <v>368</v>
      </c>
      <c r="T9470" s="9" t="s">
        <v>368</v>
      </c>
      <c r="U9470" s="9" t="s">
        <v>368</v>
      </c>
    </row>
    <row r="9471">
      <c r="F9471" s="9"/>
      <c r="N9471" s="50"/>
      <c r="O9471" s="50"/>
      <c r="P9471" s="50"/>
      <c r="Q9471" s="50" t="s">
        <v>368</v>
      </c>
      <c r="R9471" s="9" t="s">
        <v>368</v>
      </c>
      <c r="S9471" s="50" t="s">
        <v>368</v>
      </c>
      <c r="T9471" s="9" t="s">
        <v>368</v>
      </c>
      <c r="U9471" s="9" t="s">
        <v>368</v>
      </c>
    </row>
    <row r="9472">
      <c r="F9472" s="9"/>
      <c r="N9472" s="50"/>
      <c r="O9472" s="50"/>
      <c r="P9472" s="50"/>
      <c r="Q9472" s="50" t="s">
        <v>368</v>
      </c>
      <c r="R9472" s="9" t="s">
        <v>368</v>
      </c>
      <c r="S9472" s="50" t="s">
        <v>368</v>
      </c>
      <c r="T9472" s="9" t="s">
        <v>368</v>
      </c>
      <c r="U9472" s="9" t="s">
        <v>368</v>
      </c>
    </row>
    <row r="9473">
      <c r="F9473" s="9"/>
      <c r="N9473" s="50"/>
      <c r="O9473" s="50"/>
      <c r="P9473" s="50"/>
      <c r="Q9473" s="50" t="s">
        <v>368</v>
      </c>
      <c r="R9473" s="9" t="s">
        <v>368</v>
      </c>
      <c r="S9473" s="50" t="s">
        <v>368</v>
      </c>
      <c r="T9473" s="9" t="s">
        <v>368</v>
      </c>
      <c r="U9473" s="9" t="s">
        <v>368</v>
      </c>
    </row>
    <row r="9474">
      <c r="F9474" s="9"/>
      <c r="N9474" s="50"/>
      <c r="O9474" s="50"/>
      <c r="P9474" s="50"/>
      <c r="Q9474" s="50" t="s">
        <v>368</v>
      </c>
      <c r="R9474" s="9" t="s">
        <v>368</v>
      </c>
      <c r="S9474" s="50" t="s">
        <v>368</v>
      </c>
      <c r="T9474" s="9" t="s">
        <v>368</v>
      </c>
      <c r="U9474" s="9" t="s">
        <v>368</v>
      </c>
    </row>
    <row r="9475">
      <c r="F9475" s="9"/>
      <c r="N9475" s="50"/>
      <c r="O9475" s="50"/>
      <c r="P9475" s="50"/>
      <c r="Q9475" s="50" t="s">
        <v>368</v>
      </c>
      <c r="R9475" s="9" t="s">
        <v>368</v>
      </c>
      <c r="S9475" s="50" t="s">
        <v>368</v>
      </c>
      <c r="T9475" s="9" t="s">
        <v>368</v>
      </c>
      <c r="U9475" s="9" t="s">
        <v>368</v>
      </c>
    </row>
    <row r="9476">
      <c r="F9476" s="9"/>
      <c r="N9476" s="50"/>
      <c r="O9476" s="50"/>
      <c r="P9476" s="50"/>
      <c r="Q9476" s="50" t="s">
        <v>368</v>
      </c>
      <c r="R9476" s="9" t="s">
        <v>368</v>
      </c>
      <c r="S9476" s="50" t="s">
        <v>368</v>
      </c>
      <c r="T9476" s="9" t="s">
        <v>368</v>
      </c>
      <c r="U9476" s="9" t="s">
        <v>368</v>
      </c>
    </row>
    <row r="9477">
      <c r="F9477" s="9"/>
      <c r="N9477" s="50"/>
      <c r="O9477" s="50"/>
      <c r="P9477" s="50"/>
      <c r="Q9477" s="50" t="s">
        <v>368</v>
      </c>
      <c r="R9477" s="9" t="s">
        <v>368</v>
      </c>
      <c r="S9477" s="50" t="s">
        <v>368</v>
      </c>
      <c r="T9477" s="9" t="s">
        <v>368</v>
      </c>
      <c r="U9477" s="9" t="s">
        <v>368</v>
      </c>
    </row>
    <row r="9478">
      <c r="F9478" s="9"/>
      <c r="N9478" s="50"/>
      <c r="O9478" s="50"/>
      <c r="P9478" s="50"/>
      <c r="Q9478" s="50" t="s">
        <v>368</v>
      </c>
      <c r="R9478" s="9" t="s">
        <v>368</v>
      </c>
      <c r="S9478" s="50" t="s">
        <v>368</v>
      </c>
      <c r="T9478" s="9" t="s">
        <v>368</v>
      </c>
      <c r="U9478" s="9" t="s">
        <v>368</v>
      </c>
    </row>
    <row r="9479">
      <c r="F9479" s="9"/>
      <c r="N9479" s="50"/>
      <c r="O9479" s="50"/>
      <c r="P9479" s="50"/>
      <c r="Q9479" s="50" t="s">
        <v>368</v>
      </c>
      <c r="R9479" s="9" t="s">
        <v>368</v>
      </c>
      <c r="S9479" s="50" t="s">
        <v>368</v>
      </c>
      <c r="T9479" s="9" t="s">
        <v>368</v>
      </c>
      <c r="U9479" s="9" t="s">
        <v>368</v>
      </c>
    </row>
    <row r="9480">
      <c r="F9480" s="9"/>
      <c r="N9480" s="50"/>
      <c r="O9480" s="50"/>
      <c r="P9480" s="50"/>
      <c r="Q9480" s="50" t="s">
        <v>368</v>
      </c>
      <c r="R9480" s="9" t="s">
        <v>368</v>
      </c>
      <c r="S9480" s="50" t="s">
        <v>368</v>
      </c>
      <c r="T9480" s="9" t="s">
        <v>368</v>
      </c>
      <c r="U9480" s="9" t="s">
        <v>368</v>
      </c>
    </row>
    <row r="9481">
      <c r="F9481" s="9"/>
      <c r="N9481" s="50"/>
      <c r="O9481" s="50"/>
      <c r="P9481" s="50"/>
      <c r="Q9481" s="50" t="s">
        <v>368</v>
      </c>
      <c r="R9481" s="9" t="s">
        <v>368</v>
      </c>
      <c r="S9481" s="50" t="s">
        <v>368</v>
      </c>
      <c r="T9481" s="9" t="s">
        <v>368</v>
      </c>
      <c r="U9481" s="9" t="s">
        <v>368</v>
      </c>
    </row>
    <row r="9482">
      <c r="F9482" s="9"/>
      <c r="N9482" s="50"/>
      <c r="O9482" s="50"/>
      <c r="P9482" s="50"/>
      <c r="Q9482" s="50" t="s">
        <v>368</v>
      </c>
      <c r="R9482" s="9" t="s">
        <v>368</v>
      </c>
      <c r="S9482" s="50" t="s">
        <v>368</v>
      </c>
      <c r="T9482" s="9" t="s">
        <v>368</v>
      </c>
      <c r="U9482" s="9" t="s">
        <v>368</v>
      </c>
    </row>
    <row r="9483">
      <c r="F9483" s="9"/>
      <c r="N9483" s="50"/>
      <c r="O9483" s="50"/>
      <c r="P9483" s="50"/>
      <c r="Q9483" s="50" t="s">
        <v>368</v>
      </c>
      <c r="R9483" s="9" t="s">
        <v>368</v>
      </c>
      <c r="S9483" s="50" t="s">
        <v>368</v>
      </c>
      <c r="T9483" s="9" t="s">
        <v>368</v>
      </c>
      <c r="U9483" s="9" t="s">
        <v>368</v>
      </c>
    </row>
    <row r="9484">
      <c r="F9484" s="9"/>
      <c r="N9484" s="50"/>
      <c r="O9484" s="50"/>
      <c r="P9484" s="50"/>
      <c r="Q9484" s="50" t="s">
        <v>368</v>
      </c>
      <c r="R9484" s="9" t="s">
        <v>368</v>
      </c>
      <c r="S9484" s="50" t="s">
        <v>368</v>
      </c>
      <c r="T9484" s="9" t="s">
        <v>368</v>
      </c>
      <c r="U9484" s="9" t="s">
        <v>368</v>
      </c>
    </row>
    <row r="9485">
      <c r="F9485" s="9"/>
      <c r="N9485" s="50"/>
      <c r="O9485" s="50"/>
      <c r="P9485" s="50"/>
      <c r="Q9485" s="50" t="s">
        <v>368</v>
      </c>
      <c r="R9485" s="9" t="s">
        <v>368</v>
      </c>
      <c r="S9485" s="50" t="s">
        <v>368</v>
      </c>
      <c r="T9485" s="9" t="s">
        <v>368</v>
      </c>
      <c r="U9485" s="9" t="s">
        <v>368</v>
      </c>
    </row>
    <row r="9486">
      <c r="F9486" s="9"/>
      <c r="N9486" s="50"/>
      <c r="O9486" s="50"/>
      <c r="P9486" s="50"/>
      <c r="Q9486" s="50" t="s">
        <v>368</v>
      </c>
      <c r="R9486" s="9" t="s">
        <v>368</v>
      </c>
      <c r="S9486" s="50" t="s">
        <v>368</v>
      </c>
      <c r="T9486" s="9" t="s">
        <v>368</v>
      </c>
      <c r="U9486" s="9" t="s">
        <v>368</v>
      </c>
    </row>
    <row r="9487">
      <c r="F9487" s="9"/>
      <c r="N9487" s="50"/>
      <c r="O9487" s="50"/>
      <c r="P9487" s="50"/>
      <c r="Q9487" s="50" t="s">
        <v>368</v>
      </c>
      <c r="R9487" s="9" t="s">
        <v>368</v>
      </c>
      <c r="S9487" s="50" t="s">
        <v>368</v>
      </c>
      <c r="T9487" s="9" t="s">
        <v>368</v>
      </c>
      <c r="U9487" s="9" t="s">
        <v>368</v>
      </c>
    </row>
    <row r="9488">
      <c r="F9488" s="9"/>
      <c r="N9488" s="50"/>
      <c r="O9488" s="50"/>
      <c r="P9488" s="50"/>
      <c r="Q9488" s="50" t="s">
        <v>368</v>
      </c>
      <c r="R9488" s="9" t="s">
        <v>368</v>
      </c>
      <c r="S9488" s="50" t="s">
        <v>368</v>
      </c>
      <c r="T9488" s="9" t="s">
        <v>368</v>
      </c>
      <c r="U9488" s="9" t="s">
        <v>368</v>
      </c>
    </row>
    <row r="9489">
      <c r="F9489" s="9"/>
      <c r="N9489" s="50"/>
      <c r="O9489" s="50"/>
      <c r="P9489" s="50"/>
      <c r="Q9489" s="50" t="s">
        <v>368</v>
      </c>
      <c r="R9489" s="9" t="s">
        <v>368</v>
      </c>
      <c r="S9489" s="50" t="s">
        <v>368</v>
      </c>
      <c r="T9489" s="9" t="s">
        <v>368</v>
      </c>
      <c r="U9489" s="9" t="s">
        <v>368</v>
      </c>
    </row>
    <row r="9490">
      <c r="F9490" s="9"/>
      <c r="N9490" s="50"/>
      <c r="O9490" s="50"/>
      <c r="P9490" s="50"/>
      <c r="Q9490" s="50" t="s">
        <v>368</v>
      </c>
      <c r="R9490" s="9" t="s">
        <v>368</v>
      </c>
      <c r="S9490" s="50" t="s">
        <v>368</v>
      </c>
      <c r="T9490" s="9" t="s">
        <v>368</v>
      </c>
      <c r="U9490" s="9" t="s">
        <v>368</v>
      </c>
    </row>
    <row r="9491">
      <c r="F9491" s="9"/>
      <c r="N9491" s="50"/>
      <c r="O9491" s="50"/>
      <c r="P9491" s="50"/>
      <c r="Q9491" s="50" t="s">
        <v>368</v>
      </c>
      <c r="R9491" s="9" t="s">
        <v>368</v>
      </c>
      <c r="S9491" s="50" t="s">
        <v>368</v>
      </c>
      <c r="T9491" s="9" t="s">
        <v>368</v>
      </c>
      <c r="U9491" s="9" t="s">
        <v>368</v>
      </c>
    </row>
    <row r="9492">
      <c r="F9492" s="9"/>
      <c r="N9492" s="50"/>
      <c r="O9492" s="50"/>
      <c r="P9492" s="50"/>
      <c r="Q9492" s="50" t="s">
        <v>368</v>
      </c>
      <c r="R9492" s="9" t="s">
        <v>368</v>
      </c>
      <c r="S9492" s="50" t="s">
        <v>368</v>
      </c>
      <c r="T9492" s="9" t="s">
        <v>368</v>
      </c>
      <c r="U9492" s="9" t="s">
        <v>368</v>
      </c>
    </row>
    <row r="9493">
      <c r="F9493" s="9"/>
      <c r="N9493" s="50"/>
      <c r="O9493" s="50"/>
      <c r="P9493" s="50"/>
      <c r="Q9493" s="50" t="s">
        <v>368</v>
      </c>
      <c r="R9493" s="9" t="s">
        <v>368</v>
      </c>
      <c r="S9493" s="50" t="s">
        <v>368</v>
      </c>
      <c r="T9493" s="9" t="s">
        <v>368</v>
      </c>
      <c r="U9493" s="9" t="s">
        <v>368</v>
      </c>
    </row>
    <row r="9494">
      <c r="F9494" s="9"/>
      <c r="N9494" s="50"/>
      <c r="O9494" s="50"/>
      <c r="P9494" s="50"/>
      <c r="Q9494" s="50" t="s">
        <v>368</v>
      </c>
      <c r="R9494" s="9" t="s">
        <v>368</v>
      </c>
      <c r="S9494" s="50" t="s">
        <v>368</v>
      </c>
      <c r="T9494" s="9" t="s">
        <v>368</v>
      </c>
      <c r="U9494" s="9" t="s">
        <v>368</v>
      </c>
    </row>
    <row r="9495">
      <c r="F9495" s="9"/>
      <c r="N9495" s="50"/>
      <c r="O9495" s="50"/>
      <c r="P9495" s="50"/>
      <c r="Q9495" s="50" t="s">
        <v>368</v>
      </c>
      <c r="R9495" s="9" t="s">
        <v>368</v>
      </c>
      <c r="S9495" s="50" t="s">
        <v>368</v>
      </c>
      <c r="T9495" s="9" t="s">
        <v>368</v>
      </c>
      <c r="U9495" s="9" t="s">
        <v>368</v>
      </c>
    </row>
    <row r="9496">
      <c r="F9496" s="9"/>
      <c r="N9496" s="50"/>
      <c r="O9496" s="50"/>
      <c r="P9496" s="50"/>
      <c r="Q9496" s="50" t="s">
        <v>368</v>
      </c>
      <c r="R9496" s="9" t="s">
        <v>368</v>
      </c>
      <c r="S9496" s="50" t="s">
        <v>368</v>
      </c>
      <c r="T9496" s="9" t="s">
        <v>368</v>
      </c>
      <c r="U9496" s="9" t="s">
        <v>368</v>
      </c>
    </row>
    <row r="9497">
      <c r="F9497" s="9"/>
      <c r="N9497" s="50"/>
      <c r="O9497" s="50"/>
      <c r="P9497" s="50"/>
      <c r="Q9497" s="50" t="s">
        <v>368</v>
      </c>
      <c r="R9497" s="9" t="s">
        <v>368</v>
      </c>
      <c r="S9497" s="50" t="s">
        <v>368</v>
      </c>
      <c r="T9497" s="9" t="s">
        <v>368</v>
      </c>
      <c r="U9497" s="9" t="s">
        <v>368</v>
      </c>
    </row>
    <row r="9498">
      <c r="F9498" s="9"/>
      <c r="N9498" s="50"/>
      <c r="O9498" s="50"/>
      <c r="P9498" s="50"/>
      <c r="Q9498" s="50" t="s">
        <v>368</v>
      </c>
      <c r="R9498" s="9" t="s">
        <v>368</v>
      </c>
      <c r="S9498" s="50" t="s">
        <v>368</v>
      </c>
      <c r="T9498" s="9" t="s">
        <v>368</v>
      </c>
      <c r="U9498" s="9" t="s">
        <v>368</v>
      </c>
    </row>
    <row r="9499">
      <c r="F9499" s="9"/>
      <c r="N9499" s="50"/>
      <c r="O9499" s="50"/>
      <c r="P9499" s="50"/>
      <c r="Q9499" s="50" t="s">
        <v>368</v>
      </c>
      <c r="R9499" s="9" t="s">
        <v>368</v>
      </c>
      <c r="S9499" s="50" t="s">
        <v>368</v>
      </c>
      <c r="T9499" s="9" t="s">
        <v>368</v>
      </c>
      <c r="U9499" s="9" t="s">
        <v>368</v>
      </c>
    </row>
    <row r="9500">
      <c r="F9500" s="9"/>
      <c r="N9500" s="50"/>
      <c r="O9500" s="50"/>
      <c r="P9500" s="50"/>
      <c r="Q9500" s="50" t="s">
        <v>368</v>
      </c>
      <c r="R9500" s="9" t="s">
        <v>368</v>
      </c>
      <c r="S9500" s="50" t="s">
        <v>368</v>
      </c>
      <c r="T9500" s="9" t="s">
        <v>368</v>
      </c>
      <c r="U9500" s="9" t="s">
        <v>368</v>
      </c>
    </row>
    <row r="9501">
      <c r="F9501" s="9"/>
      <c r="N9501" s="50"/>
      <c r="O9501" s="50"/>
      <c r="P9501" s="50"/>
      <c r="Q9501" s="50" t="s">
        <v>368</v>
      </c>
      <c r="R9501" s="9" t="s">
        <v>368</v>
      </c>
      <c r="S9501" s="50" t="s">
        <v>368</v>
      </c>
      <c r="T9501" s="9" t="s">
        <v>368</v>
      </c>
      <c r="U9501" s="9" t="s">
        <v>368</v>
      </c>
    </row>
    <row r="9502">
      <c r="F9502" s="9"/>
      <c r="N9502" s="50"/>
      <c r="O9502" s="50"/>
      <c r="P9502" s="50"/>
      <c r="Q9502" s="50" t="s">
        <v>368</v>
      </c>
      <c r="R9502" s="9" t="s">
        <v>368</v>
      </c>
      <c r="S9502" s="50" t="s">
        <v>368</v>
      </c>
      <c r="T9502" s="9" t="s">
        <v>368</v>
      </c>
      <c r="U9502" s="9" t="s">
        <v>368</v>
      </c>
    </row>
    <row r="9503">
      <c r="F9503" s="9"/>
      <c r="N9503" s="50"/>
      <c r="O9503" s="50"/>
      <c r="P9503" s="50"/>
      <c r="Q9503" s="50" t="s">
        <v>368</v>
      </c>
      <c r="R9503" s="9" t="s">
        <v>368</v>
      </c>
      <c r="S9503" s="50" t="s">
        <v>368</v>
      </c>
      <c r="T9503" s="9" t="s">
        <v>368</v>
      </c>
      <c r="U9503" s="9" t="s">
        <v>368</v>
      </c>
    </row>
    <row r="9504">
      <c r="F9504" s="9"/>
      <c r="N9504" s="50"/>
      <c r="O9504" s="50"/>
      <c r="P9504" s="50"/>
      <c r="Q9504" s="50" t="s">
        <v>368</v>
      </c>
      <c r="R9504" s="9" t="s">
        <v>368</v>
      </c>
      <c r="S9504" s="50" t="s">
        <v>368</v>
      </c>
      <c r="T9504" s="9" t="s">
        <v>368</v>
      </c>
      <c r="U9504" s="9" t="s">
        <v>368</v>
      </c>
    </row>
    <row r="9505">
      <c r="F9505" s="9"/>
      <c r="N9505" s="50"/>
      <c r="O9505" s="50"/>
      <c r="P9505" s="50"/>
      <c r="Q9505" s="50" t="s">
        <v>368</v>
      </c>
      <c r="R9505" s="9" t="s">
        <v>368</v>
      </c>
      <c r="S9505" s="50" t="s">
        <v>368</v>
      </c>
      <c r="T9505" s="9" t="s">
        <v>368</v>
      </c>
      <c r="U9505" s="9" t="s">
        <v>368</v>
      </c>
    </row>
    <row r="9506">
      <c r="F9506" s="9"/>
      <c r="N9506" s="50"/>
      <c r="O9506" s="50"/>
      <c r="P9506" s="50"/>
      <c r="Q9506" s="50" t="s">
        <v>368</v>
      </c>
      <c r="R9506" s="9" t="s">
        <v>368</v>
      </c>
      <c r="S9506" s="50" t="s">
        <v>368</v>
      </c>
      <c r="T9506" s="9" t="s">
        <v>368</v>
      </c>
      <c r="U9506" s="9" t="s">
        <v>368</v>
      </c>
    </row>
    <row r="9507">
      <c r="F9507" s="9"/>
      <c r="N9507" s="50"/>
      <c r="O9507" s="50"/>
      <c r="P9507" s="50"/>
      <c r="Q9507" s="50" t="s">
        <v>368</v>
      </c>
      <c r="R9507" s="9" t="s">
        <v>368</v>
      </c>
      <c r="S9507" s="50" t="s">
        <v>368</v>
      </c>
      <c r="T9507" s="9" t="s">
        <v>368</v>
      </c>
      <c r="U9507" s="9" t="s">
        <v>368</v>
      </c>
    </row>
    <row r="9508">
      <c r="F9508" s="9"/>
      <c r="N9508" s="50"/>
      <c r="O9508" s="50"/>
      <c r="P9508" s="50"/>
      <c r="Q9508" s="50" t="s">
        <v>368</v>
      </c>
      <c r="R9508" s="9" t="s">
        <v>368</v>
      </c>
      <c r="S9508" s="50" t="s">
        <v>368</v>
      </c>
      <c r="T9508" s="9" t="s">
        <v>368</v>
      </c>
      <c r="U9508" s="9" t="s">
        <v>368</v>
      </c>
    </row>
    <row r="9509">
      <c r="F9509" s="9"/>
      <c r="N9509" s="50"/>
      <c r="O9509" s="50"/>
      <c r="P9509" s="50"/>
      <c r="Q9509" s="50" t="s">
        <v>368</v>
      </c>
      <c r="R9509" s="9" t="s">
        <v>368</v>
      </c>
      <c r="S9509" s="50" t="s">
        <v>368</v>
      </c>
      <c r="T9509" s="9" t="s">
        <v>368</v>
      </c>
      <c r="U9509" s="9" t="s">
        <v>368</v>
      </c>
    </row>
    <row r="9510">
      <c r="F9510" s="9"/>
      <c r="N9510" s="50"/>
      <c r="O9510" s="50"/>
      <c r="P9510" s="50"/>
      <c r="Q9510" s="50" t="s">
        <v>368</v>
      </c>
      <c r="R9510" s="9" t="s">
        <v>368</v>
      </c>
      <c r="S9510" s="50" t="s">
        <v>368</v>
      </c>
      <c r="T9510" s="9" t="s">
        <v>368</v>
      </c>
      <c r="U9510" s="9" t="s">
        <v>368</v>
      </c>
    </row>
    <row r="9511">
      <c r="F9511" s="9"/>
      <c r="N9511" s="50"/>
      <c r="O9511" s="50"/>
      <c r="P9511" s="50"/>
      <c r="Q9511" s="50" t="s">
        <v>368</v>
      </c>
      <c r="R9511" s="9" t="s">
        <v>368</v>
      </c>
      <c r="S9511" s="50" t="s">
        <v>368</v>
      </c>
      <c r="T9511" s="9" t="s">
        <v>368</v>
      </c>
      <c r="U9511" s="9" t="s">
        <v>368</v>
      </c>
    </row>
    <row r="9512">
      <c r="F9512" s="9"/>
      <c r="N9512" s="50"/>
      <c r="O9512" s="50"/>
      <c r="P9512" s="50"/>
      <c r="Q9512" s="50" t="s">
        <v>368</v>
      </c>
      <c r="R9512" s="9" t="s">
        <v>368</v>
      </c>
      <c r="S9512" s="50" t="s">
        <v>368</v>
      </c>
      <c r="T9512" s="9" t="s">
        <v>368</v>
      </c>
      <c r="U9512" s="9" t="s">
        <v>368</v>
      </c>
    </row>
    <row r="9513">
      <c r="F9513" s="9"/>
      <c r="N9513" s="50"/>
      <c r="O9513" s="50"/>
      <c r="P9513" s="50"/>
      <c r="Q9513" s="50" t="s">
        <v>368</v>
      </c>
      <c r="R9513" s="9" t="s">
        <v>368</v>
      </c>
      <c r="S9513" s="50" t="s">
        <v>368</v>
      </c>
      <c r="T9513" s="9" t="s">
        <v>368</v>
      </c>
      <c r="U9513" s="9" t="s">
        <v>368</v>
      </c>
    </row>
    <row r="9514">
      <c r="F9514" s="9"/>
      <c r="N9514" s="50"/>
      <c r="O9514" s="50"/>
      <c r="P9514" s="50"/>
      <c r="Q9514" s="50" t="s">
        <v>368</v>
      </c>
      <c r="R9514" s="9" t="s">
        <v>368</v>
      </c>
      <c r="S9514" s="50" t="s">
        <v>368</v>
      </c>
      <c r="T9514" s="9" t="s">
        <v>368</v>
      </c>
      <c r="U9514" s="9" t="s">
        <v>368</v>
      </c>
    </row>
    <row r="9515">
      <c r="F9515" s="9"/>
      <c r="N9515" s="50"/>
      <c r="O9515" s="50"/>
      <c r="P9515" s="50"/>
      <c r="Q9515" s="50" t="s">
        <v>368</v>
      </c>
      <c r="R9515" s="9" t="s">
        <v>368</v>
      </c>
      <c r="S9515" s="50" t="s">
        <v>368</v>
      </c>
      <c r="T9515" s="9" t="s">
        <v>368</v>
      </c>
      <c r="U9515" s="9" t="s">
        <v>368</v>
      </c>
    </row>
    <row r="9516">
      <c r="F9516" s="9"/>
      <c r="N9516" s="50"/>
      <c r="O9516" s="50"/>
      <c r="P9516" s="50"/>
      <c r="Q9516" s="50" t="s">
        <v>368</v>
      </c>
      <c r="R9516" s="9" t="s">
        <v>368</v>
      </c>
      <c r="S9516" s="50" t="s">
        <v>368</v>
      </c>
      <c r="T9516" s="9" t="s">
        <v>368</v>
      </c>
      <c r="U9516" s="9" t="s">
        <v>368</v>
      </c>
    </row>
    <row r="9517">
      <c r="F9517" s="9"/>
      <c r="N9517" s="50"/>
      <c r="O9517" s="50"/>
      <c r="P9517" s="50"/>
      <c r="Q9517" s="50" t="s">
        <v>368</v>
      </c>
      <c r="R9517" s="9" t="s">
        <v>368</v>
      </c>
      <c r="S9517" s="50" t="s">
        <v>368</v>
      </c>
      <c r="T9517" s="9" t="s">
        <v>368</v>
      </c>
      <c r="U9517" s="9" t="s">
        <v>368</v>
      </c>
    </row>
    <row r="9518">
      <c r="F9518" s="9"/>
      <c r="N9518" s="50"/>
      <c r="O9518" s="50"/>
      <c r="P9518" s="50"/>
      <c r="Q9518" s="50" t="s">
        <v>368</v>
      </c>
      <c r="R9518" s="9" t="s">
        <v>368</v>
      </c>
      <c r="S9518" s="50" t="s">
        <v>368</v>
      </c>
      <c r="T9518" s="9" t="s">
        <v>368</v>
      </c>
      <c r="U9518" s="9" t="s">
        <v>368</v>
      </c>
    </row>
    <row r="9519">
      <c r="F9519" s="9"/>
      <c r="N9519" s="50"/>
      <c r="O9519" s="50"/>
      <c r="P9519" s="50"/>
      <c r="Q9519" s="50" t="s">
        <v>368</v>
      </c>
      <c r="R9519" s="9" t="s">
        <v>368</v>
      </c>
      <c r="S9519" s="50" t="s">
        <v>368</v>
      </c>
      <c r="T9519" s="9" t="s">
        <v>368</v>
      </c>
      <c r="U9519" s="9" t="s">
        <v>368</v>
      </c>
    </row>
    <row r="9520">
      <c r="F9520" s="9"/>
      <c r="N9520" s="50"/>
      <c r="O9520" s="50"/>
      <c r="P9520" s="50"/>
      <c r="Q9520" s="50" t="s">
        <v>368</v>
      </c>
      <c r="R9520" s="9" t="s">
        <v>368</v>
      </c>
      <c r="S9520" s="50" t="s">
        <v>368</v>
      </c>
      <c r="T9520" s="9" t="s">
        <v>368</v>
      </c>
      <c r="U9520" s="9" t="s">
        <v>368</v>
      </c>
    </row>
    <row r="9521">
      <c r="F9521" s="9"/>
      <c r="N9521" s="50"/>
      <c r="O9521" s="50"/>
      <c r="P9521" s="50"/>
      <c r="Q9521" s="50" t="s">
        <v>368</v>
      </c>
      <c r="R9521" s="9" t="s">
        <v>368</v>
      </c>
      <c r="S9521" s="50" t="s">
        <v>368</v>
      </c>
      <c r="T9521" s="9" t="s">
        <v>368</v>
      </c>
      <c r="U9521" s="9" t="s">
        <v>368</v>
      </c>
    </row>
    <row r="9522">
      <c r="F9522" s="9"/>
      <c r="N9522" s="50"/>
      <c r="O9522" s="50"/>
      <c r="P9522" s="50"/>
      <c r="Q9522" s="50" t="s">
        <v>368</v>
      </c>
      <c r="R9522" s="9" t="s">
        <v>368</v>
      </c>
      <c r="S9522" s="50" t="s">
        <v>368</v>
      </c>
      <c r="T9522" s="9" t="s">
        <v>368</v>
      </c>
      <c r="U9522" s="9" t="s">
        <v>368</v>
      </c>
    </row>
    <row r="9523">
      <c r="F9523" s="9"/>
      <c r="N9523" s="50"/>
      <c r="O9523" s="50"/>
      <c r="P9523" s="50"/>
      <c r="Q9523" s="50" t="s">
        <v>368</v>
      </c>
      <c r="R9523" s="9" t="s">
        <v>368</v>
      </c>
      <c r="S9523" s="50" t="s">
        <v>368</v>
      </c>
      <c r="T9523" s="9" t="s">
        <v>368</v>
      </c>
      <c r="U9523" s="9" t="s">
        <v>368</v>
      </c>
    </row>
    <row r="9524">
      <c r="F9524" s="9"/>
      <c r="N9524" s="50"/>
      <c r="O9524" s="50"/>
      <c r="P9524" s="50"/>
      <c r="Q9524" s="50" t="s">
        <v>368</v>
      </c>
      <c r="R9524" s="9" t="s">
        <v>368</v>
      </c>
      <c r="S9524" s="50" t="s">
        <v>368</v>
      </c>
      <c r="T9524" s="9" t="s">
        <v>368</v>
      </c>
      <c r="U9524" s="9" t="s">
        <v>368</v>
      </c>
    </row>
    <row r="9525">
      <c r="F9525" s="9"/>
      <c r="N9525" s="50"/>
      <c r="O9525" s="50"/>
      <c r="P9525" s="50"/>
      <c r="Q9525" s="50" t="s">
        <v>368</v>
      </c>
      <c r="R9525" s="9" t="s">
        <v>368</v>
      </c>
      <c r="S9525" s="50" t="s">
        <v>368</v>
      </c>
      <c r="T9525" s="9" t="s">
        <v>368</v>
      </c>
      <c r="U9525" s="9" t="s">
        <v>368</v>
      </c>
    </row>
    <row r="9526">
      <c r="F9526" s="9"/>
      <c r="N9526" s="50"/>
      <c r="O9526" s="50"/>
      <c r="P9526" s="50"/>
      <c r="Q9526" s="50" t="s">
        <v>368</v>
      </c>
      <c r="R9526" s="9" t="s">
        <v>368</v>
      </c>
      <c r="S9526" s="50" t="s">
        <v>368</v>
      </c>
      <c r="T9526" s="9" t="s">
        <v>368</v>
      </c>
      <c r="U9526" s="9" t="s">
        <v>368</v>
      </c>
    </row>
    <row r="9527">
      <c r="F9527" s="9"/>
      <c r="N9527" s="50"/>
      <c r="O9527" s="50"/>
      <c r="P9527" s="50"/>
      <c r="Q9527" s="50" t="s">
        <v>368</v>
      </c>
      <c r="R9527" s="9" t="s">
        <v>368</v>
      </c>
      <c r="S9527" s="50" t="s">
        <v>368</v>
      </c>
      <c r="T9527" s="9" t="s">
        <v>368</v>
      </c>
      <c r="U9527" s="9" t="s">
        <v>368</v>
      </c>
    </row>
    <row r="9528">
      <c r="F9528" s="9"/>
      <c r="N9528" s="50"/>
      <c r="O9528" s="50"/>
      <c r="P9528" s="50"/>
      <c r="Q9528" s="50" t="s">
        <v>368</v>
      </c>
      <c r="R9528" s="9" t="s">
        <v>368</v>
      </c>
      <c r="S9528" s="50" t="s">
        <v>368</v>
      </c>
      <c r="T9528" s="9" t="s">
        <v>368</v>
      </c>
      <c r="U9528" s="9" t="s">
        <v>368</v>
      </c>
    </row>
    <row r="9529">
      <c r="F9529" s="9"/>
      <c r="N9529" s="50"/>
      <c r="O9529" s="50"/>
      <c r="P9529" s="50"/>
      <c r="Q9529" s="50" t="s">
        <v>368</v>
      </c>
      <c r="R9529" s="9" t="s">
        <v>368</v>
      </c>
      <c r="S9529" s="50" t="s">
        <v>368</v>
      </c>
      <c r="T9529" s="9" t="s">
        <v>368</v>
      </c>
      <c r="U9529" s="9" t="s">
        <v>368</v>
      </c>
    </row>
    <row r="9530">
      <c r="F9530" s="9"/>
      <c r="N9530" s="50"/>
      <c r="O9530" s="50"/>
      <c r="P9530" s="50"/>
      <c r="Q9530" s="50" t="s">
        <v>368</v>
      </c>
      <c r="R9530" s="9" t="s">
        <v>368</v>
      </c>
      <c r="S9530" s="50" t="s">
        <v>368</v>
      </c>
      <c r="T9530" s="9" t="s">
        <v>368</v>
      </c>
      <c r="U9530" s="9" t="s">
        <v>368</v>
      </c>
    </row>
    <row r="9531">
      <c r="F9531" s="9"/>
      <c r="N9531" s="50"/>
      <c r="O9531" s="50"/>
      <c r="P9531" s="50"/>
      <c r="Q9531" s="50" t="s">
        <v>368</v>
      </c>
      <c r="R9531" s="9" t="s">
        <v>368</v>
      </c>
      <c r="S9531" s="50" t="s">
        <v>368</v>
      </c>
      <c r="T9531" s="9" t="s">
        <v>368</v>
      </c>
      <c r="U9531" s="9" t="s">
        <v>368</v>
      </c>
    </row>
    <row r="9532">
      <c r="F9532" s="9"/>
      <c r="N9532" s="50"/>
      <c r="O9532" s="50"/>
      <c r="P9532" s="50"/>
      <c r="Q9532" s="50" t="s">
        <v>368</v>
      </c>
      <c r="R9532" s="9" t="s">
        <v>368</v>
      </c>
      <c r="S9532" s="50" t="s">
        <v>368</v>
      </c>
      <c r="T9532" s="9" t="s">
        <v>368</v>
      </c>
      <c r="U9532" s="9" t="s">
        <v>368</v>
      </c>
    </row>
    <row r="9533">
      <c r="F9533" s="9"/>
      <c r="N9533" s="50"/>
      <c r="O9533" s="50"/>
      <c r="P9533" s="50"/>
      <c r="Q9533" s="50" t="s">
        <v>368</v>
      </c>
      <c r="R9533" s="9" t="s">
        <v>368</v>
      </c>
      <c r="S9533" s="50" t="s">
        <v>368</v>
      </c>
      <c r="T9533" s="9" t="s">
        <v>368</v>
      </c>
      <c r="U9533" s="9" t="s">
        <v>368</v>
      </c>
    </row>
    <row r="9534">
      <c r="F9534" s="9"/>
      <c r="N9534" s="50"/>
      <c r="O9534" s="50"/>
      <c r="P9534" s="50"/>
      <c r="Q9534" s="50" t="s">
        <v>368</v>
      </c>
      <c r="R9534" s="9" t="s">
        <v>368</v>
      </c>
      <c r="S9534" s="50" t="s">
        <v>368</v>
      </c>
      <c r="T9534" s="9" t="s">
        <v>368</v>
      </c>
      <c r="U9534" s="9" t="s">
        <v>368</v>
      </c>
    </row>
    <row r="9535">
      <c r="F9535" s="9"/>
      <c r="N9535" s="50"/>
      <c r="O9535" s="50"/>
      <c r="P9535" s="50"/>
      <c r="Q9535" s="50" t="s">
        <v>368</v>
      </c>
      <c r="R9535" s="9" t="s">
        <v>368</v>
      </c>
      <c r="S9535" s="50" t="s">
        <v>368</v>
      </c>
      <c r="T9535" s="9" t="s">
        <v>368</v>
      </c>
      <c r="U9535" s="9" t="s">
        <v>368</v>
      </c>
    </row>
    <row r="9536">
      <c r="F9536" s="9"/>
      <c r="N9536" s="50"/>
      <c r="O9536" s="50"/>
      <c r="P9536" s="50"/>
      <c r="Q9536" s="50" t="s">
        <v>368</v>
      </c>
      <c r="R9536" s="9" t="s">
        <v>368</v>
      </c>
      <c r="S9536" s="50" t="s">
        <v>368</v>
      </c>
      <c r="T9536" s="9" t="s">
        <v>368</v>
      </c>
      <c r="U9536" s="9" t="s">
        <v>368</v>
      </c>
    </row>
    <row r="9537">
      <c r="F9537" s="9"/>
      <c r="N9537" s="50"/>
      <c r="O9537" s="50"/>
      <c r="P9537" s="50"/>
      <c r="Q9537" s="50" t="s">
        <v>368</v>
      </c>
      <c r="R9537" s="9" t="s">
        <v>368</v>
      </c>
      <c r="S9537" s="50" t="s">
        <v>368</v>
      </c>
      <c r="T9537" s="9" t="s">
        <v>368</v>
      </c>
      <c r="U9537" s="9" t="s">
        <v>368</v>
      </c>
    </row>
    <row r="9538">
      <c r="F9538" s="9"/>
      <c r="N9538" s="50"/>
      <c r="O9538" s="50"/>
      <c r="P9538" s="50"/>
      <c r="Q9538" s="50" t="s">
        <v>368</v>
      </c>
      <c r="R9538" s="9" t="s">
        <v>368</v>
      </c>
      <c r="S9538" s="50" t="s">
        <v>368</v>
      </c>
      <c r="T9538" s="9" t="s">
        <v>368</v>
      </c>
      <c r="U9538" s="9" t="s">
        <v>368</v>
      </c>
    </row>
    <row r="9539">
      <c r="F9539" s="9"/>
      <c r="N9539" s="50"/>
      <c r="O9539" s="50"/>
      <c r="P9539" s="50"/>
      <c r="Q9539" s="50" t="s">
        <v>368</v>
      </c>
      <c r="R9539" s="9" t="s">
        <v>368</v>
      </c>
      <c r="S9539" s="50" t="s">
        <v>368</v>
      </c>
      <c r="T9539" s="9" t="s">
        <v>368</v>
      </c>
      <c r="U9539" s="9" t="s">
        <v>368</v>
      </c>
    </row>
    <row r="9540">
      <c r="F9540" s="9"/>
      <c r="N9540" s="50"/>
      <c r="O9540" s="50"/>
      <c r="P9540" s="50"/>
      <c r="Q9540" s="50" t="s">
        <v>368</v>
      </c>
      <c r="R9540" s="9" t="s">
        <v>368</v>
      </c>
      <c r="S9540" s="50" t="s">
        <v>368</v>
      </c>
      <c r="T9540" s="9" t="s">
        <v>368</v>
      </c>
      <c r="U9540" s="9" t="s">
        <v>368</v>
      </c>
    </row>
    <row r="9541">
      <c r="F9541" s="9"/>
      <c r="N9541" s="50"/>
      <c r="O9541" s="50"/>
      <c r="P9541" s="50"/>
      <c r="Q9541" s="50" t="s">
        <v>368</v>
      </c>
      <c r="R9541" s="9" t="s">
        <v>368</v>
      </c>
      <c r="S9541" s="50" t="s">
        <v>368</v>
      </c>
      <c r="T9541" s="9" t="s">
        <v>368</v>
      </c>
      <c r="U9541" s="9" t="s">
        <v>368</v>
      </c>
    </row>
    <row r="9542">
      <c r="F9542" s="9"/>
      <c r="N9542" s="50"/>
      <c r="O9542" s="50"/>
      <c r="P9542" s="50"/>
      <c r="Q9542" s="50" t="s">
        <v>368</v>
      </c>
      <c r="R9542" s="9" t="s">
        <v>368</v>
      </c>
      <c r="S9542" s="50" t="s">
        <v>368</v>
      </c>
      <c r="T9542" s="9" t="s">
        <v>368</v>
      </c>
      <c r="U9542" s="9" t="s">
        <v>368</v>
      </c>
    </row>
    <row r="9543">
      <c r="F9543" s="9"/>
      <c r="N9543" s="50"/>
      <c r="O9543" s="50"/>
      <c r="P9543" s="50"/>
      <c r="Q9543" s="50" t="s">
        <v>368</v>
      </c>
      <c r="R9543" s="9" t="s">
        <v>368</v>
      </c>
      <c r="S9543" s="50" t="s">
        <v>368</v>
      </c>
      <c r="T9543" s="9" t="s">
        <v>368</v>
      </c>
      <c r="U9543" s="9" t="s">
        <v>368</v>
      </c>
    </row>
    <row r="9544">
      <c r="F9544" s="9"/>
      <c r="N9544" s="50"/>
      <c r="O9544" s="50"/>
      <c r="P9544" s="50"/>
      <c r="Q9544" s="50" t="s">
        <v>368</v>
      </c>
      <c r="R9544" s="9" t="s">
        <v>368</v>
      </c>
      <c r="S9544" s="50" t="s">
        <v>368</v>
      </c>
      <c r="T9544" s="9" t="s">
        <v>368</v>
      </c>
      <c r="U9544" s="9" t="s">
        <v>368</v>
      </c>
    </row>
    <row r="9545">
      <c r="F9545" s="9"/>
      <c r="N9545" s="50"/>
      <c r="O9545" s="50"/>
      <c r="P9545" s="50"/>
      <c r="Q9545" s="50" t="s">
        <v>368</v>
      </c>
      <c r="R9545" s="9" t="s">
        <v>368</v>
      </c>
      <c r="S9545" s="50" t="s">
        <v>368</v>
      </c>
      <c r="T9545" s="9" t="s">
        <v>368</v>
      </c>
      <c r="U9545" s="9" t="s">
        <v>368</v>
      </c>
    </row>
    <row r="9546">
      <c r="F9546" s="9"/>
      <c r="N9546" s="50"/>
      <c r="O9546" s="50"/>
      <c r="P9546" s="50"/>
      <c r="Q9546" s="50" t="s">
        <v>368</v>
      </c>
      <c r="R9546" s="9" t="s">
        <v>368</v>
      </c>
      <c r="S9546" s="50" t="s">
        <v>368</v>
      </c>
      <c r="T9546" s="9" t="s">
        <v>368</v>
      </c>
      <c r="U9546" s="9" t="s">
        <v>368</v>
      </c>
    </row>
    <row r="9547">
      <c r="F9547" s="9"/>
      <c r="N9547" s="50"/>
      <c r="O9547" s="50"/>
      <c r="P9547" s="50"/>
      <c r="Q9547" s="50" t="s">
        <v>368</v>
      </c>
      <c r="R9547" s="9" t="s">
        <v>368</v>
      </c>
      <c r="S9547" s="50" t="s">
        <v>368</v>
      </c>
      <c r="T9547" s="9" t="s">
        <v>368</v>
      </c>
      <c r="U9547" s="9" t="s">
        <v>368</v>
      </c>
    </row>
    <row r="9548">
      <c r="F9548" s="9"/>
      <c r="N9548" s="50"/>
      <c r="O9548" s="50"/>
      <c r="P9548" s="50"/>
      <c r="Q9548" s="50" t="s">
        <v>368</v>
      </c>
      <c r="R9548" s="9" t="s">
        <v>368</v>
      </c>
      <c r="S9548" s="50" t="s">
        <v>368</v>
      </c>
      <c r="T9548" s="9" t="s">
        <v>368</v>
      </c>
      <c r="U9548" s="9" t="s">
        <v>368</v>
      </c>
    </row>
    <row r="9549">
      <c r="F9549" s="9"/>
      <c r="N9549" s="50"/>
      <c r="O9549" s="50"/>
      <c r="P9549" s="50"/>
      <c r="Q9549" s="50" t="s">
        <v>368</v>
      </c>
      <c r="R9549" s="9" t="s">
        <v>368</v>
      </c>
      <c r="S9549" s="50" t="s">
        <v>368</v>
      </c>
      <c r="T9549" s="9" t="s">
        <v>368</v>
      </c>
      <c r="U9549" s="9" t="s">
        <v>368</v>
      </c>
    </row>
    <row r="9550">
      <c r="F9550" s="9"/>
      <c r="N9550" s="50"/>
      <c r="O9550" s="50"/>
      <c r="P9550" s="50"/>
      <c r="Q9550" s="50" t="s">
        <v>368</v>
      </c>
      <c r="R9550" s="9" t="s">
        <v>368</v>
      </c>
      <c r="S9550" s="50" t="s">
        <v>368</v>
      </c>
      <c r="T9550" s="9" t="s">
        <v>368</v>
      </c>
      <c r="U9550" s="9" t="s">
        <v>368</v>
      </c>
    </row>
    <row r="9551">
      <c r="F9551" s="9"/>
      <c r="N9551" s="50"/>
      <c r="O9551" s="50"/>
      <c r="P9551" s="50"/>
      <c r="Q9551" s="50" t="s">
        <v>368</v>
      </c>
      <c r="R9551" s="9" t="s">
        <v>368</v>
      </c>
      <c r="S9551" s="50" t="s">
        <v>368</v>
      </c>
      <c r="T9551" s="9" t="s">
        <v>368</v>
      </c>
      <c r="U9551" s="9" t="s">
        <v>368</v>
      </c>
    </row>
    <row r="9552">
      <c r="F9552" s="9"/>
      <c r="N9552" s="50"/>
      <c r="O9552" s="50"/>
      <c r="P9552" s="50"/>
      <c r="Q9552" s="50" t="s">
        <v>368</v>
      </c>
      <c r="R9552" s="9" t="s">
        <v>368</v>
      </c>
      <c r="S9552" s="50" t="s">
        <v>368</v>
      </c>
      <c r="T9552" s="9" t="s">
        <v>368</v>
      </c>
      <c r="U9552" s="9" t="s">
        <v>368</v>
      </c>
    </row>
    <row r="9553">
      <c r="F9553" s="9"/>
      <c r="N9553" s="50"/>
      <c r="O9553" s="50"/>
      <c r="P9553" s="50"/>
      <c r="Q9553" s="50" t="s">
        <v>368</v>
      </c>
      <c r="R9553" s="9" t="s">
        <v>368</v>
      </c>
      <c r="S9553" s="50" t="s">
        <v>368</v>
      </c>
      <c r="T9553" s="9" t="s">
        <v>368</v>
      </c>
      <c r="U9553" s="9" t="s">
        <v>368</v>
      </c>
    </row>
    <row r="9554">
      <c r="F9554" s="9"/>
      <c r="N9554" s="50"/>
      <c r="O9554" s="50"/>
      <c r="P9554" s="50"/>
      <c r="Q9554" s="50" t="s">
        <v>368</v>
      </c>
      <c r="R9554" s="9" t="s">
        <v>368</v>
      </c>
      <c r="S9554" s="50" t="s">
        <v>368</v>
      </c>
      <c r="T9554" s="9" t="s">
        <v>368</v>
      </c>
      <c r="U9554" s="9" t="s">
        <v>368</v>
      </c>
    </row>
    <row r="9555">
      <c r="F9555" s="9"/>
      <c r="N9555" s="50"/>
      <c r="O9555" s="50"/>
      <c r="P9555" s="50"/>
      <c r="Q9555" s="50" t="s">
        <v>368</v>
      </c>
      <c r="R9555" s="9" t="s">
        <v>368</v>
      </c>
      <c r="S9555" s="50" t="s">
        <v>368</v>
      </c>
      <c r="T9555" s="9" t="s">
        <v>368</v>
      </c>
      <c r="U9555" s="9" t="s">
        <v>368</v>
      </c>
    </row>
    <row r="9556">
      <c r="F9556" s="9"/>
      <c r="N9556" s="50"/>
      <c r="O9556" s="50"/>
      <c r="P9556" s="50"/>
      <c r="Q9556" s="50" t="s">
        <v>368</v>
      </c>
      <c r="R9556" s="9" t="s">
        <v>368</v>
      </c>
      <c r="S9556" s="50" t="s">
        <v>368</v>
      </c>
      <c r="T9556" s="9" t="s">
        <v>368</v>
      </c>
      <c r="U9556" s="9" t="s">
        <v>368</v>
      </c>
    </row>
    <row r="9557">
      <c r="F9557" s="9"/>
      <c r="N9557" s="50"/>
      <c r="O9557" s="50"/>
      <c r="P9557" s="50"/>
      <c r="Q9557" s="50" t="s">
        <v>368</v>
      </c>
      <c r="R9557" s="9" t="s">
        <v>368</v>
      </c>
      <c r="S9557" s="50" t="s">
        <v>368</v>
      </c>
      <c r="T9557" s="9" t="s">
        <v>368</v>
      </c>
      <c r="U9557" s="9" t="s">
        <v>368</v>
      </c>
    </row>
    <row r="9558">
      <c r="F9558" s="9"/>
      <c r="N9558" s="50"/>
      <c r="O9558" s="50"/>
      <c r="P9558" s="50"/>
      <c r="Q9558" s="50" t="s">
        <v>368</v>
      </c>
      <c r="R9558" s="9" t="s">
        <v>368</v>
      </c>
      <c r="S9558" s="50" t="s">
        <v>368</v>
      </c>
      <c r="T9558" s="9" t="s">
        <v>368</v>
      </c>
      <c r="U9558" s="9" t="s">
        <v>368</v>
      </c>
    </row>
    <row r="9559">
      <c r="F9559" s="9"/>
      <c r="N9559" s="50"/>
      <c r="O9559" s="50"/>
      <c r="P9559" s="50"/>
      <c r="Q9559" s="50" t="s">
        <v>368</v>
      </c>
      <c r="R9559" s="9" t="s">
        <v>368</v>
      </c>
      <c r="S9559" s="50" t="s">
        <v>368</v>
      </c>
      <c r="T9559" s="9" t="s">
        <v>368</v>
      </c>
      <c r="U9559" s="9" t="s">
        <v>368</v>
      </c>
    </row>
    <row r="9560">
      <c r="F9560" s="9"/>
      <c r="N9560" s="50"/>
      <c r="O9560" s="50"/>
      <c r="P9560" s="50"/>
      <c r="Q9560" s="50" t="s">
        <v>368</v>
      </c>
      <c r="R9560" s="9" t="s">
        <v>368</v>
      </c>
      <c r="S9560" s="50" t="s">
        <v>368</v>
      </c>
      <c r="T9560" s="9" t="s">
        <v>368</v>
      </c>
      <c r="U9560" s="9" t="s">
        <v>368</v>
      </c>
    </row>
    <row r="9561">
      <c r="F9561" s="9"/>
      <c r="N9561" s="50"/>
      <c r="O9561" s="50"/>
      <c r="P9561" s="50"/>
      <c r="Q9561" s="50" t="s">
        <v>368</v>
      </c>
      <c r="R9561" s="9" t="s">
        <v>368</v>
      </c>
      <c r="S9561" s="50" t="s">
        <v>368</v>
      </c>
      <c r="T9561" s="9" t="s">
        <v>368</v>
      </c>
      <c r="U9561" s="9" t="s">
        <v>368</v>
      </c>
    </row>
    <row r="9562">
      <c r="F9562" s="9"/>
      <c r="N9562" s="50"/>
      <c r="O9562" s="50"/>
      <c r="P9562" s="50"/>
      <c r="Q9562" s="50" t="s">
        <v>368</v>
      </c>
      <c r="R9562" s="9" t="s">
        <v>368</v>
      </c>
      <c r="S9562" s="50" t="s">
        <v>368</v>
      </c>
      <c r="T9562" s="9" t="s">
        <v>368</v>
      </c>
      <c r="U9562" s="9" t="s">
        <v>368</v>
      </c>
    </row>
    <row r="9563">
      <c r="F9563" s="9"/>
      <c r="N9563" s="50"/>
      <c r="O9563" s="50"/>
      <c r="P9563" s="50"/>
      <c r="Q9563" s="50" t="s">
        <v>368</v>
      </c>
      <c r="R9563" s="9" t="s">
        <v>368</v>
      </c>
      <c r="S9563" s="50" t="s">
        <v>368</v>
      </c>
      <c r="T9563" s="9" t="s">
        <v>368</v>
      </c>
      <c r="U9563" s="9" t="s">
        <v>368</v>
      </c>
    </row>
    <row r="9564">
      <c r="F9564" s="9"/>
      <c r="N9564" s="50"/>
      <c r="O9564" s="50"/>
      <c r="P9564" s="50"/>
      <c r="Q9564" s="50" t="s">
        <v>368</v>
      </c>
      <c r="R9564" s="9" t="s">
        <v>368</v>
      </c>
      <c r="S9564" s="50" t="s">
        <v>368</v>
      </c>
      <c r="T9564" s="9" t="s">
        <v>368</v>
      </c>
      <c r="U9564" s="9" t="s">
        <v>368</v>
      </c>
    </row>
    <row r="9565">
      <c r="F9565" s="9"/>
      <c r="N9565" s="50"/>
      <c r="O9565" s="50"/>
      <c r="P9565" s="50"/>
      <c r="Q9565" s="50" t="s">
        <v>368</v>
      </c>
      <c r="R9565" s="9" t="s">
        <v>368</v>
      </c>
      <c r="S9565" s="50" t="s">
        <v>368</v>
      </c>
      <c r="T9565" s="9" t="s">
        <v>368</v>
      </c>
      <c r="U9565" s="9" t="s">
        <v>368</v>
      </c>
    </row>
    <row r="9566">
      <c r="F9566" s="9"/>
      <c r="N9566" s="50"/>
      <c r="O9566" s="50"/>
      <c r="P9566" s="50"/>
      <c r="Q9566" s="50" t="s">
        <v>368</v>
      </c>
      <c r="R9566" s="9" t="s">
        <v>368</v>
      </c>
      <c r="S9566" s="50" t="s">
        <v>368</v>
      </c>
      <c r="T9566" s="9" t="s">
        <v>368</v>
      </c>
      <c r="U9566" s="9" t="s">
        <v>368</v>
      </c>
    </row>
    <row r="9567">
      <c r="F9567" s="9"/>
      <c r="N9567" s="50"/>
      <c r="O9567" s="50"/>
      <c r="P9567" s="50"/>
      <c r="Q9567" s="50" t="s">
        <v>368</v>
      </c>
      <c r="R9567" s="9" t="s">
        <v>368</v>
      </c>
      <c r="S9567" s="50" t="s">
        <v>368</v>
      </c>
      <c r="T9567" s="9" t="s">
        <v>368</v>
      </c>
      <c r="U9567" s="9" t="s">
        <v>368</v>
      </c>
    </row>
    <row r="9568">
      <c r="F9568" s="9"/>
      <c r="N9568" s="50"/>
      <c r="O9568" s="50"/>
      <c r="P9568" s="50"/>
      <c r="Q9568" s="50" t="s">
        <v>368</v>
      </c>
      <c r="R9568" s="9" t="s">
        <v>368</v>
      </c>
      <c r="S9568" s="50" t="s">
        <v>368</v>
      </c>
      <c r="T9568" s="9" t="s">
        <v>368</v>
      </c>
      <c r="U9568" s="9" t="s">
        <v>368</v>
      </c>
    </row>
    <row r="9569">
      <c r="F9569" s="9"/>
      <c r="N9569" s="50"/>
      <c r="O9569" s="50"/>
      <c r="P9569" s="50"/>
      <c r="Q9569" s="50" t="s">
        <v>368</v>
      </c>
      <c r="R9569" s="9" t="s">
        <v>368</v>
      </c>
      <c r="S9569" s="50" t="s">
        <v>368</v>
      </c>
      <c r="T9569" s="9" t="s">
        <v>368</v>
      </c>
      <c r="U9569" s="9" t="s">
        <v>368</v>
      </c>
    </row>
    <row r="9570">
      <c r="F9570" s="9"/>
      <c r="N9570" s="50"/>
      <c r="O9570" s="50"/>
      <c r="P9570" s="50"/>
      <c r="Q9570" s="50" t="s">
        <v>368</v>
      </c>
      <c r="R9570" s="9" t="s">
        <v>368</v>
      </c>
      <c r="S9570" s="50" t="s">
        <v>368</v>
      </c>
      <c r="T9570" s="9" t="s">
        <v>368</v>
      </c>
      <c r="U9570" s="9" t="s">
        <v>368</v>
      </c>
    </row>
    <row r="9571">
      <c r="F9571" s="9"/>
      <c r="N9571" s="50"/>
      <c r="O9571" s="50"/>
      <c r="P9571" s="50"/>
      <c r="Q9571" s="50" t="s">
        <v>368</v>
      </c>
      <c r="R9571" s="9" t="s">
        <v>368</v>
      </c>
      <c r="S9571" s="50" t="s">
        <v>368</v>
      </c>
      <c r="T9571" s="9" t="s">
        <v>368</v>
      </c>
      <c r="U9571" s="9" t="s">
        <v>368</v>
      </c>
    </row>
    <row r="9572">
      <c r="F9572" s="9"/>
      <c r="N9572" s="50"/>
      <c r="O9572" s="50"/>
      <c r="P9572" s="50"/>
      <c r="Q9572" s="50" t="s">
        <v>368</v>
      </c>
      <c r="R9572" s="9" t="s">
        <v>368</v>
      </c>
      <c r="S9572" s="50" t="s">
        <v>368</v>
      </c>
      <c r="T9572" s="9" t="s">
        <v>368</v>
      </c>
      <c r="U9572" s="9" t="s">
        <v>368</v>
      </c>
    </row>
    <row r="9573">
      <c r="F9573" s="9"/>
      <c r="N9573" s="50"/>
      <c r="O9573" s="50"/>
      <c r="P9573" s="50"/>
      <c r="Q9573" s="50" t="s">
        <v>368</v>
      </c>
      <c r="R9573" s="9" t="s">
        <v>368</v>
      </c>
      <c r="S9573" s="50" t="s">
        <v>368</v>
      </c>
      <c r="T9573" s="9" t="s">
        <v>368</v>
      </c>
      <c r="U9573" s="9" t="s">
        <v>368</v>
      </c>
    </row>
    <row r="9574">
      <c r="F9574" s="9"/>
      <c r="N9574" s="50"/>
      <c r="O9574" s="50"/>
      <c r="P9574" s="50"/>
      <c r="Q9574" s="50" t="s">
        <v>368</v>
      </c>
      <c r="R9574" s="9" t="s">
        <v>368</v>
      </c>
      <c r="S9574" s="50" t="s">
        <v>368</v>
      </c>
      <c r="T9574" s="9" t="s">
        <v>368</v>
      </c>
      <c r="U9574" s="9" t="s">
        <v>368</v>
      </c>
    </row>
    <row r="9575">
      <c r="F9575" s="9"/>
      <c r="N9575" s="50"/>
      <c r="O9575" s="50"/>
      <c r="P9575" s="50"/>
      <c r="Q9575" s="50" t="s">
        <v>368</v>
      </c>
      <c r="R9575" s="9" t="s">
        <v>368</v>
      </c>
      <c r="S9575" s="50" t="s">
        <v>368</v>
      </c>
      <c r="T9575" s="9" t="s">
        <v>368</v>
      </c>
      <c r="U9575" s="9" t="s">
        <v>368</v>
      </c>
    </row>
    <row r="9576">
      <c r="F9576" s="9"/>
      <c r="N9576" s="50"/>
      <c r="O9576" s="50"/>
      <c r="P9576" s="50"/>
      <c r="Q9576" s="50" t="s">
        <v>368</v>
      </c>
      <c r="R9576" s="9" t="s">
        <v>368</v>
      </c>
      <c r="S9576" s="50" t="s">
        <v>368</v>
      </c>
      <c r="T9576" s="9" t="s">
        <v>368</v>
      </c>
      <c r="U9576" s="9" t="s">
        <v>368</v>
      </c>
    </row>
    <row r="9577">
      <c r="F9577" s="9"/>
      <c r="N9577" s="50"/>
      <c r="O9577" s="50"/>
      <c r="P9577" s="50"/>
      <c r="Q9577" s="50" t="s">
        <v>368</v>
      </c>
      <c r="R9577" s="9" t="s">
        <v>368</v>
      </c>
      <c r="S9577" s="50" t="s">
        <v>368</v>
      </c>
      <c r="T9577" s="9" t="s">
        <v>368</v>
      </c>
      <c r="U9577" s="9" t="s">
        <v>368</v>
      </c>
    </row>
    <row r="9578">
      <c r="F9578" s="9"/>
      <c r="N9578" s="50"/>
      <c r="O9578" s="50"/>
      <c r="P9578" s="50"/>
      <c r="Q9578" s="50" t="s">
        <v>368</v>
      </c>
      <c r="R9578" s="9" t="s">
        <v>368</v>
      </c>
      <c r="S9578" s="50" t="s">
        <v>368</v>
      </c>
      <c r="T9578" s="9" t="s">
        <v>368</v>
      </c>
      <c r="U9578" s="9" t="s">
        <v>368</v>
      </c>
    </row>
    <row r="9579">
      <c r="F9579" s="9"/>
      <c r="N9579" s="50"/>
      <c r="O9579" s="50"/>
      <c r="P9579" s="50"/>
      <c r="Q9579" s="50" t="s">
        <v>368</v>
      </c>
      <c r="R9579" s="9" t="s">
        <v>368</v>
      </c>
      <c r="S9579" s="50" t="s">
        <v>368</v>
      </c>
      <c r="T9579" s="9" t="s">
        <v>368</v>
      </c>
      <c r="U9579" s="9" t="s">
        <v>368</v>
      </c>
    </row>
    <row r="9580">
      <c r="F9580" s="9"/>
      <c r="N9580" s="50"/>
      <c r="O9580" s="50"/>
      <c r="P9580" s="50"/>
      <c r="Q9580" s="50" t="s">
        <v>368</v>
      </c>
      <c r="R9580" s="9" t="s">
        <v>368</v>
      </c>
      <c r="S9580" s="50" t="s">
        <v>368</v>
      </c>
      <c r="T9580" s="9" t="s">
        <v>368</v>
      </c>
      <c r="U9580" s="9" t="s">
        <v>368</v>
      </c>
    </row>
    <row r="9581">
      <c r="F9581" s="9"/>
      <c r="N9581" s="50"/>
      <c r="O9581" s="50"/>
      <c r="P9581" s="50"/>
      <c r="Q9581" s="50" t="s">
        <v>368</v>
      </c>
      <c r="R9581" s="9" t="s">
        <v>368</v>
      </c>
      <c r="S9581" s="50" t="s">
        <v>368</v>
      </c>
      <c r="T9581" s="9" t="s">
        <v>368</v>
      </c>
      <c r="U9581" s="9" t="s">
        <v>368</v>
      </c>
    </row>
    <row r="9582">
      <c r="F9582" s="9"/>
      <c r="N9582" s="50"/>
      <c r="O9582" s="50"/>
      <c r="P9582" s="50"/>
      <c r="Q9582" s="50" t="s">
        <v>368</v>
      </c>
      <c r="R9582" s="9" t="s">
        <v>368</v>
      </c>
      <c r="S9582" s="50" t="s">
        <v>368</v>
      </c>
      <c r="T9582" s="9" t="s">
        <v>368</v>
      </c>
      <c r="U9582" s="9" t="s">
        <v>368</v>
      </c>
    </row>
    <row r="9583">
      <c r="F9583" s="9"/>
      <c r="N9583" s="50"/>
      <c r="O9583" s="50"/>
      <c r="P9583" s="50"/>
      <c r="Q9583" s="50" t="s">
        <v>368</v>
      </c>
      <c r="R9583" s="9" t="s">
        <v>368</v>
      </c>
      <c r="S9583" s="50" t="s">
        <v>368</v>
      </c>
      <c r="T9583" s="9" t="s">
        <v>368</v>
      </c>
      <c r="U9583" s="9" t="s">
        <v>368</v>
      </c>
    </row>
    <row r="9584">
      <c r="F9584" s="9"/>
      <c r="N9584" s="50"/>
      <c r="O9584" s="50"/>
      <c r="P9584" s="50"/>
      <c r="Q9584" s="50" t="s">
        <v>368</v>
      </c>
      <c r="R9584" s="9" t="s">
        <v>368</v>
      </c>
      <c r="S9584" s="50" t="s">
        <v>368</v>
      </c>
      <c r="T9584" s="9" t="s">
        <v>368</v>
      </c>
      <c r="U9584" s="9" t="s">
        <v>368</v>
      </c>
    </row>
    <row r="9585">
      <c r="F9585" s="9"/>
      <c r="N9585" s="50"/>
      <c r="O9585" s="50"/>
      <c r="P9585" s="50"/>
      <c r="Q9585" s="50" t="s">
        <v>368</v>
      </c>
      <c r="R9585" s="9" t="s">
        <v>368</v>
      </c>
      <c r="S9585" s="50" t="s">
        <v>368</v>
      </c>
      <c r="T9585" s="9" t="s">
        <v>368</v>
      </c>
      <c r="U9585" s="9" t="s">
        <v>368</v>
      </c>
    </row>
    <row r="9586">
      <c r="F9586" s="9"/>
      <c r="N9586" s="50"/>
      <c r="O9586" s="50"/>
      <c r="P9586" s="50"/>
      <c r="Q9586" s="50" t="s">
        <v>368</v>
      </c>
      <c r="R9586" s="9" t="s">
        <v>368</v>
      </c>
      <c r="S9586" s="50" t="s">
        <v>368</v>
      </c>
      <c r="T9586" s="9" t="s">
        <v>368</v>
      </c>
      <c r="U9586" s="9" t="s">
        <v>368</v>
      </c>
    </row>
    <row r="9587">
      <c r="F9587" s="9"/>
      <c r="N9587" s="50"/>
      <c r="O9587" s="50"/>
      <c r="P9587" s="50"/>
      <c r="Q9587" s="50" t="s">
        <v>368</v>
      </c>
      <c r="R9587" s="9" t="s">
        <v>368</v>
      </c>
      <c r="S9587" s="50" t="s">
        <v>368</v>
      </c>
      <c r="T9587" s="9" t="s">
        <v>368</v>
      </c>
      <c r="U9587" s="9" t="s">
        <v>368</v>
      </c>
    </row>
    <row r="9588">
      <c r="F9588" s="9"/>
      <c r="N9588" s="50"/>
      <c r="O9588" s="50"/>
      <c r="P9588" s="50"/>
      <c r="Q9588" s="50" t="s">
        <v>368</v>
      </c>
      <c r="R9588" s="9" t="s">
        <v>368</v>
      </c>
      <c r="S9588" s="50" t="s">
        <v>368</v>
      </c>
      <c r="T9588" s="9" t="s">
        <v>368</v>
      </c>
      <c r="U9588" s="9" t="s">
        <v>368</v>
      </c>
    </row>
    <row r="9589">
      <c r="F9589" s="9"/>
      <c r="N9589" s="50"/>
      <c r="O9589" s="50"/>
      <c r="P9589" s="50"/>
      <c r="Q9589" s="50" t="s">
        <v>368</v>
      </c>
      <c r="R9589" s="9" t="s">
        <v>368</v>
      </c>
      <c r="S9589" s="50" t="s">
        <v>368</v>
      </c>
      <c r="T9589" s="9" t="s">
        <v>368</v>
      </c>
      <c r="U9589" s="9" t="s">
        <v>368</v>
      </c>
    </row>
    <row r="9590">
      <c r="F9590" s="9"/>
      <c r="N9590" s="50"/>
      <c r="O9590" s="50"/>
      <c r="P9590" s="50"/>
      <c r="Q9590" s="50" t="s">
        <v>368</v>
      </c>
      <c r="R9590" s="9" t="s">
        <v>368</v>
      </c>
      <c r="S9590" s="50" t="s">
        <v>368</v>
      </c>
      <c r="T9590" s="9" t="s">
        <v>368</v>
      </c>
      <c r="U9590" s="9" t="s">
        <v>368</v>
      </c>
    </row>
    <row r="9591">
      <c r="F9591" s="9"/>
      <c r="N9591" s="50"/>
      <c r="O9591" s="50"/>
      <c r="P9591" s="50"/>
      <c r="Q9591" s="50" t="s">
        <v>368</v>
      </c>
      <c r="R9591" s="9" t="s">
        <v>368</v>
      </c>
      <c r="S9591" s="50" t="s">
        <v>368</v>
      </c>
      <c r="T9591" s="9" t="s">
        <v>368</v>
      </c>
      <c r="U9591" s="9" t="s">
        <v>368</v>
      </c>
    </row>
    <row r="9592">
      <c r="F9592" s="9"/>
      <c r="N9592" s="50"/>
      <c r="O9592" s="50"/>
      <c r="P9592" s="50"/>
      <c r="Q9592" s="50" t="s">
        <v>368</v>
      </c>
      <c r="R9592" s="9" t="s">
        <v>368</v>
      </c>
      <c r="S9592" s="50" t="s">
        <v>368</v>
      </c>
      <c r="T9592" s="9" t="s">
        <v>368</v>
      </c>
      <c r="U9592" s="9" t="s">
        <v>368</v>
      </c>
    </row>
    <row r="9593">
      <c r="F9593" s="9"/>
      <c r="N9593" s="50"/>
      <c r="O9593" s="50"/>
      <c r="P9593" s="50"/>
      <c r="Q9593" s="50" t="s">
        <v>368</v>
      </c>
      <c r="R9593" s="9" t="s">
        <v>368</v>
      </c>
      <c r="S9593" s="50" t="s">
        <v>368</v>
      </c>
      <c r="T9593" s="9" t="s">
        <v>368</v>
      </c>
      <c r="U9593" s="9" t="s">
        <v>368</v>
      </c>
    </row>
    <row r="9594">
      <c r="F9594" s="9"/>
      <c r="N9594" s="50"/>
      <c r="O9594" s="50"/>
      <c r="P9594" s="50"/>
      <c r="Q9594" s="50" t="s">
        <v>368</v>
      </c>
      <c r="R9594" s="9" t="s">
        <v>368</v>
      </c>
      <c r="S9594" s="50" t="s">
        <v>368</v>
      </c>
      <c r="T9594" s="9" t="s">
        <v>368</v>
      </c>
      <c r="U9594" s="9" t="s">
        <v>368</v>
      </c>
    </row>
    <row r="9595">
      <c r="F9595" s="9"/>
      <c r="N9595" s="50"/>
      <c r="O9595" s="50"/>
      <c r="P9595" s="50"/>
      <c r="Q9595" s="50" t="s">
        <v>368</v>
      </c>
      <c r="R9595" s="9" t="s">
        <v>368</v>
      </c>
      <c r="S9595" s="50" t="s">
        <v>368</v>
      </c>
      <c r="T9595" s="9" t="s">
        <v>368</v>
      </c>
      <c r="U9595" s="9" t="s">
        <v>368</v>
      </c>
    </row>
    <row r="9596">
      <c r="F9596" s="9"/>
      <c r="N9596" s="50"/>
      <c r="O9596" s="50"/>
      <c r="P9596" s="50"/>
      <c r="Q9596" s="50" t="s">
        <v>368</v>
      </c>
      <c r="R9596" s="9" t="s">
        <v>368</v>
      </c>
      <c r="S9596" s="50" t="s">
        <v>368</v>
      </c>
      <c r="T9596" s="9" t="s">
        <v>368</v>
      </c>
      <c r="U9596" s="9" t="s">
        <v>368</v>
      </c>
    </row>
    <row r="9597">
      <c r="F9597" s="9"/>
      <c r="N9597" s="50"/>
      <c r="O9597" s="50"/>
      <c r="P9597" s="50"/>
      <c r="Q9597" s="50" t="s">
        <v>368</v>
      </c>
      <c r="R9597" s="9" t="s">
        <v>368</v>
      </c>
      <c r="S9597" s="50" t="s">
        <v>368</v>
      </c>
      <c r="T9597" s="9" t="s">
        <v>368</v>
      </c>
      <c r="U9597" s="9" t="s">
        <v>368</v>
      </c>
    </row>
    <row r="9598">
      <c r="F9598" s="9"/>
      <c r="N9598" s="50"/>
      <c r="O9598" s="50"/>
      <c r="P9598" s="50"/>
      <c r="Q9598" s="50" t="s">
        <v>368</v>
      </c>
      <c r="R9598" s="9" t="s">
        <v>368</v>
      </c>
      <c r="S9598" s="50" t="s">
        <v>368</v>
      </c>
      <c r="T9598" s="9" t="s">
        <v>368</v>
      </c>
      <c r="U9598" s="9" t="s">
        <v>368</v>
      </c>
    </row>
    <row r="9599">
      <c r="F9599" s="9"/>
      <c r="N9599" s="50"/>
      <c r="O9599" s="50"/>
      <c r="P9599" s="50"/>
      <c r="Q9599" s="50" t="s">
        <v>368</v>
      </c>
      <c r="R9599" s="9" t="s">
        <v>368</v>
      </c>
      <c r="S9599" s="50" t="s">
        <v>368</v>
      </c>
      <c r="T9599" s="9" t="s">
        <v>368</v>
      </c>
      <c r="U9599" s="9" t="s">
        <v>368</v>
      </c>
    </row>
    <row r="9600">
      <c r="F9600" s="9"/>
      <c r="N9600" s="50"/>
      <c r="O9600" s="50"/>
      <c r="P9600" s="50"/>
      <c r="Q9600" s="50" t="s">
        <v>368</v>
      </c>
      <c r="R9600" s="9" t="s">
        <v>368</v>
      </c>
      <c r="S9600" s="50" t="s">
        <v>368</v>
      </c>
      <c r="T9600" s="9" t="s">
        <v>368</v>
      </c>
      <c r="U9600" s="9" t="s">
        <v>368</v>
      </c>
    </row>
    <row r="9601">
      <c r="F9601" s="9"/>
      <c r="N9601" s="50"/>
      <c r="O9601" s="50"/>
      <c r="P9601" s="50"/>
      <c r="Q9601" s="50" t="s">
        <v>368</v>
      </c>
      <c r="R9601" s="9" t="s">
        <v>368</v>
      </c>
      <c r="S9601" s="50" t="s">
        <v>368</v>
      </c>
      <c r="T9601" s="9" t="s">
        <v>368</v>
      </c>
      <c r="U9601" s="9" t="s">
        <v>368</v>
      </c>
    </row>
    <row r="9602">
      <c r="F9602" s="9"/>
      <c r="N9602" s="50"/>
      <c r="O9602" s="50"/>
      <c r="P9602" s="50"/>
      <c r="Q9602" s="50" t="s">
        <v>368</v>
      </c>
      <c r="R9602" s="9" t="s">
        <v>368</v>
      </c>
      <c r="S9602" s="50" t="s">
        <v>368</v>
      </c>
      <c r="T9602" s="9" t="s">
        <v>368</v>
      </c>
      <c r="U9602" s="9" t="s">
        <v>368</v>
      </c>
    </row>
    <row r="9603">
      <c r="F9603" s="9"/>
      <c r="N9603" s="50"/>
      <c r="O9603" s="50"/>
      <c r="P9603" s="50"/>
      <c r="Q9603" s="50" t="s">
        <v>368</v>
      </c>
      <c r="R9603" s="9" t="s">
        <v>368</v>
      </c>
      <c r="S9603" s="50" t="s">
        <v>368</v>
      </c>
      <c r="T9603" s="9" t="s">
        <v>368</v>
      </c>
      <c r="U9603" s="9" t="s">
        <v>368</v>
      </c>
    </row>
    <row r="9604">
      <c r="F9604" s="9"/>
      <c r="N9604" s="50"/>
      <c r="O9604" s="50"/>
      <c r="P9604" s="50"/>
      <c r="Q9604" s="50" t="s">
        <v>368</v>
      </c>
      <c r="R9604" s="9" t="s">
        <v>368</v>
      </c>
      <c r="S9604" s="50" t="s">
        <v>368</v>
      </c>
      <c r="T9604" s="9" t="s">
        <v>368</v>
      </c>
      <c r="U9604" s="9" t="s">
        <v>368</v>
      </c>
    </row>
    <row r="9605">
      <c r="F9605" s="9"/>
      <c r="N9605" s="50"/>
      <c r="O9605" s="50"/>
      <c r="P9605" s="50"/>
      <c r="Q9605" s="50" t="s">
        <v>368</v>
      </c>
      <c r="R9605" s="9" t="s">
        <v>368</v>
      </c>
      <c r="S9605" s="50" t="s">
        <v>368</v>
      </c>
      <c r="T9605" s="9" t="s">
        <v>368</v>
      </c>
      <c r="U9605" s="9" t="s">
        <v>368</v>
      </c>
    </row>
    <row r="9606">
      <c r="F9606" s="9"/>
      <c r="N9606" s="50"/>
      <c r="O9606" s="50"/>
      <c r="P9606" s="50"/>
      <c r="Q9606" s="50" t="s">
        <v>368</v>
      </c>
      <c r="R9606" s="9" t="s">
        <v>368</v>
      </c>
      <c r="S9606" s="50" t="s">
        <v>368</v>
      </c>
      <c r="T9606" s="9" t="s">
        <v>368</v>
      </c>
      <c r="U9606" s="9" t="s">
        <v>368</v>
      </c>
    </row>
    <row r="9607">
      <c r="F9607" s="9"/>
      <c r="N9607" s="50"/>
      <c r="O9607" s="50"/>
      <c r="P9607" s="50"/>
      <c r="Q9607" s="50" t="s">
        <v>368</v>
      </c>
      <c r="R9607" s="9" t="s">
        <v>368</v>
      </c>
      <c r="S9607" s="50" t="s">
        <v>368</v>
      </c>
      <c r="T9607" s="9" t="s">
        <v>368</v>
      </c>
      <c r="U9607" s="9" t="s">
        <v>368</v>
      </c>
    </row>
    <row r="9608">
      <c r="F9608" s="9"/>
      <c r="N9608" s="50"/>
      <c r="O9608" s="50"/>
      <c r="P9608" s="50"/>
      <c r="Q9608" s="50" t="s">
        <v>368</v>
      </c>
      <c r="R9608" s="9" t="s">
        <v>368</v>
      </c>
      <c r="S9608" s="50" t="s">
        <v>368</v>
      </c>
      <c r="T9608" s="9" t="s">
        <v>368</v>
      </c>
      <c r="U9608" s="9" t="s">
        <v>368</v>
      </c>
    </row>
    <row r="9609">
      <c r="F9609" s="9"/>
      <c r="N9609" s="50"/>
      <c r="O9609" s="50"/>
      <c r="P9609" s="50"/>
      <c r="Q9609" s="50" t="s">
        <v>368</v>
      </c>
      <c r="R9609" s="9" t="s">
        <v>368</v>
      </c>
      <c r="S9609" s="50" t="s">
        <v>368</v>
      </c>
      <c r="T9609" s="9" t="s">
        <v>368</v>
      </c>
      <c r="U9609" s="9" t="s">
        <v>368</v>
      </c>
    </row>
    <row r="9610">
      <c r="F9610" s="9"/>
      <c r="N9610" s="50"/>
      <c r="O9610" s="50"/>
      <c r="P9610" s="50"/>
      <c r="Q9610" s="50" t="s">
        <v>368</v>
      </c>
      <c r="R9610" s="9" t="s">
        <v>368</v>
      </c>
      <c r="S9610" s="50" t="s">
        <v>368</v>
      </c>
      <c r="T9610" s="9" t="s">
        <v>368</v>
      </c>
      <c r="U9610" s="9" t="s">
        <v>368</v>
      </c>
    </row>
    <row r="9611">
      <c r="F9611" s="9"/>
      <c r="N9611" s="50"/>
      <c r="O9611" s="50"/>
      <c r="P9611" s="50"/>
      <c r="Q9611" s="50" t="s">
        <v>368</v>
      </c>
      <c r="R9611" s="9" t="s">
        <v>368</v>
      </c>
      <c r="S9611" s="50" t="s">
        <v>368</v>
      </c>
      <c r="T9611" s="9" t="s">
        <v>368</v>
      </c>
      <c r="U9611" s="9" t="s">
        <v>368</v>
      </c>
    </row>
    <row r="9612">
      <c r="F9612" s="9"/>
      <c r="N9612" s="50"/>
      <c r="O9612" s="50"/>
      <c r="P9612" s="50"/>
      <c r="Q9612" s="50" t="s">
        <v>368</v>
      </c>
      <c r="R9612" s="9" t="s">
        <v>368</v>
      </c>
      <c r="S9612" s="50" t="s">
        <v>368</v>
      </c>
      <c r="T9612" s="9" t="s">
        <v>368</v>
      </c>
      <c r="U9612" s="9" t="s">
        <v>368</v>
      </c>
    </row>
    <row r="9613">
      <c r="F9613" s="9"/>
      <c r="N9613" s="50"/>
      <c r="O9613" s="50"/>
      <c r="P9613" s="50"/>
      <c r="Q9613" s="50" t="s">
        <v>368</v>
      </c>
      <c r="R9613" s="9" t="s">
        <v>368</v>
      </c>
      <c r="S9613" s="50" t="s">
        <v>368</v>
      </c>
      <c r="T9613" s="9" t="s">
        <v>368</v>
      </c>
      <c r="U9613" s="9" t="s">
        <v>368</v>
      </c>
    </row>
    <row r="9614">
      <c r="F9614" s="9"/>
      <c r="N9614" s="50"/>
      <c r="O9614" s="50"/>
      <c r="P9614" s="50"/>
      <c r="Q9614" s="50" t="s">
        <v>368</v>
      </c>
      <c r="R9614" s="9" t="s">
        <v>368</v>
      </c>
      <c r="S9614" s="50" t="s">
        <v>368</v>
      </c>
      <c r="T9614" s="9" t="s">
        <v>368</v>
      </c>
      <c r="U9614" s="9" t="s">
        <v>368</v>
      </c>
    </row>
    <row r="9615">
      <c r="F9615" s="9"/>
      <c r="N9615" s="50"/>
      <c r="O9615" s="50"/>
      <c r="P9615" s="50"/>
      <c r="Q9615" s="50" t="s">
        <v>368</v>
      </c>
      <c r="R9615" s="9" t="s">
        <v>368</v>
      </c>
      <c r="S9615" s="50" t="s">
        <v>368</v>
      </c>
      <c r="T9615" s="9" t="s">
        <v>368</v>
      </c>
      <c r="U9615" s="9" t="s">
        <v>368</v>
      </c>
    </row>
    <row r="9616">
      <c r="F9616" s="9"/>
      <c r="N9616" s="50"/>
      <c r="O9616" s="50"/>
      <c r="P9616" s="50"/>
      <c r="Q9616" s="50" t="s">
        <v>368</v>
      </c>
      <c r="R9616" s="9" t="s">
        <v>368</v>
      </c>
      <c r="S9616" s="50" t="s">
        <v>368</v>
      </c>
      <c r="T9616" s="9" t="s">
        <v>368</v>
      </c>
      <c r="U9616" s="9" t="s">
        <v>368</v>
      </c>
    </row>
    <row r="9617">
      <c r="F9617" s="9"/>
      <c r="N9617" s="50"/>
      <c r="O9617" s="50"/>
      <c r="P9617" s="50"/>
      <c r="Q9617" s="50" t="s">
        <v>368</v>
      </c>
      <c r="R9617" s="9" t="s">
        <v>368</v>
      </c>
      <c r="S9617" s="50" t="s">
        <v>368</v>
      </c>
      <c r="T9617" s="9" t="s">
        <v>368</v>
      </c>
      <c r="U9617" s="9" t="s">
        <v>368</v>
      </c>
    </row>
    <row r="9618">
      <c r="F9618" s="9"/>
      <c r="N9618" s="50"/>
      <c r="O9618" s="50"/>
      <c r="P9618" s="50"/>
      <c r="Q9618" s="50" t="s">
        <v>368</v>
      </c>
      <c r="R9618" s="9" t="s">
        <v>368</v>
      </c>
      <c r="S9618" s="50" t="s">
        <v>368</v>
      </c>
      <c r="T9618" s="9" t="s">
        <v>368</v>
      </c>
      <c r="U9618" s="9" t="s">
        <v>368</v>
      </c>
    </row>
    <row r="9619">
      <c r="F9619" s="9"/>
      <c r="N9619" s="50"/>
      <c r="O9619" s="50"/>
      <c r="P9619" s="50"/>
      <c r="Q9619" s="50" t="s">
        <v>368</v>
      </c>
      <c r="R9619" s="9" t="s">
        <v>368</v>
      </c>
      <c r="S9619" s="50" t="s">
        <v>368</v>
      </c>
      <c r="T9619" s="9" t="s">
        <v>368</v>
      </c>
      <c r="U9619" s="9" t="s">
        <v>368</v>
      </c>
    </row>
    <row r="9620">
      <c r="F9620" s="9"/>
      <c r="N9620" s="50"/>
      <c r="O9620" s="50"/>
      <c r="P9620" s="50"/>
      <c r="Q9620" s="50" t="s">
        <v>368</v>
      </c>
      <c r="R9620" s="9" t="s">
        <v>368</v>
      </c>
      <c r="S9620" s="50" t="s">
        <v>368</v>
      </c>
      <c r="T9620" s="9" t="s">
        <v>368</v>
      </c>
      <c r="U9620" s="9" t="s">
        <v>368</v>
      </c>
    </row>
    <row r="9621">
      <c r="F9621" s="9"/>
      <c r="N9621" s="50"/>
      <c r="O9621" s="50"/>
      <c r="P9621" s="50"/>
      <c r="Q9621" s="50" t="s">
        <v>368</v>
      </c>
      <c r="R9621" s="9" t="s">
        <v>368</v>
      </c>
      <c r="S9621" s="50" t="s">
        <v>368</v>
      </c>
      <c r="T9621" s="9" t="s">
        <v>368</v>
      </c>
      <c r="U9621" s="9" t="s">
        <v>368</v>
      </c>
    </row>
    <row r="9622">
      <c r="F9622" s="9"/>
      <c r="N9622" s="50"/>
      <c r="O9622" s="50"/>
      <c r="P9622" s="50"/>
      <c r="Q9622" s="50" t="s">
        <v>368</v>
      </c>
      <c r="R9622" s="9" t="s">
        <v>368</v>
      </c>
      <c r="S9622" s="50" t="s">
        <v>368</v>
      </c>
      <c r="T9622" s="9" t="s">
        <v>368</v>
      </c>
      <c r="U9622" s="9" t="s">
        <v>368</v>
      </c>
    </row>
    <row r="9623">
      <c r="F9623" s="9"/>
      <c r="N9623" s="50"/>
      <c r="O9623" s="50"/>
      <c r="P9623" s="50"/>
      <c r="Q9623" s="50" t="s">
        <v>368</v>
      </c>
      <c r="R9623" s="9" t="s">
        <v>368</v>
      </c>
      <c r="S9623" s="50" t="s">
        <v>368</v>
      </c>
      <c r="T9623" s="9" t="s">
        <v>368</v>
      </c>
      <c r="U9623" s="9" t="s">
        <v>368</v>
      </c>
    </row>
    <row r="9624">
      <c r="F9624" s="9"/>
      <c r="N9624" s="50"/>
      <c r="O9624" s="50"/>
      <c r="P9624" s="50"/>
      <c r="Q9624" s="50" t="s">
        <v>368</v>
      </c>
      <c r="R9624" s="9" t="s">
        <v>368</v>
      </c>
      <c r="S9624" s="50" t="s">
        <v>368</v>
      </c>
      <c r="T9624" s="9" t="s">
        <v>368</v>
      </c>
      <c r="U9624" s="9" t="s">
        <v>368</v>
      </c>
    </row>
    <row r="9625">
      <c r="F9625" s="9"/>
      <c r="N9625" s="50"/>
      <c r="O9625" s="50"/>
      <c r="P9625" s="50"/>
      <c r="Q9625" s="50" t="s">
        <v>368</v>
      </c>
      <c r="R9625" s="9" t="s">
        <v>368</v>
      </c>
      <c r="S9625" s="50" t="s">
        <v>368</v>
      </c>
      <c r="T9625" s="9" t="s">
        <v>368</v>
      </c>
      <c r="U9625" s="9" t="s">
        <v>368</v>
      </c>
    </row>
    <row r="9626">
      <c r="F9626" s="9"/>
      <c r="N9626" s="50"/>
      <c r="O9626" s="50"/>
      <c r="P9626" s="50"/>
      <c r="Q9626" s="50" t="s">
        <v>368</v>
      </c>
      <c r="R9626" s="9" t="s">
        <v>368</v>
      </c>
      <c r="S9626" s="50" t="s">
        <v>368</v>
      </c>
      <c r="T9626" s="9" t="s">
        <v>368</v>
      </c>
      <c r="U9626" s="9" t="s">
        <v>368</v>
      </c>
    </row>
    <row r="9627">
      <c r="F9627" s="9"/>
      <c r="N9627" s="50"/>
      <c r="O9627" s="50"/>
      <c r="P9627" s="50"/>
      <c r="Q9627" s="50" t="s">
        <v>368</v>
      </c>
      <c r="R9627" s="9" t="s">
        <v>368</v>
      </c>
      <c r="S9627" s="50" t="s">
        <v>368</v>
      </c>
      <c r="T9627" s="9" t="s">
        <v>368</v>
      </c>
      <c r="U9627" s="9" t="s">
        <v>368</v>
      </c>
    </row>
    <row r="9628">
      <c r="F9628" s="9"/>
      <c r="N9628" s="50"/>
      <c r="O9628" s="50"/>
      <c r="P9628" s="50"/>
      <c r="Q9628" s="50" t="s">
        <v>368</v>
      </c>
      <c r="R9628" s="9" t="s">
        <v>368</v>
      </c>
      <c r="S9628" s="50" t="s">
        <v>368</v>
      </c>
      <c r="T9628" s="9" t="s">
        <v>368</v>
      </c>
      <c r="U9628" s="9" t="s">
        <v>368</v>
      </c>
    </row>
    <row r="9629">
      <c r="F9629" s="9"/>
      <c r="N9629" s="50"/>
      <c r="O9629" s="50"/>
      <c r="P9629" s="50"/>
      <c r="Q9629" s="50" t="s">
        <v>368</v>
      </c>
      <c r="R9629" s="9" t="s">
        <v>368</v>
      </c>
      <c r="S9629" s="50" t="s">
        <v>368</v>
      </c>
      <c r="T9629" s="9" t="s">
        <v>368</v>
      </c>
      <c r="U9629" s="9" t="s">
        <v>368</v>
      </c>
    </row>
    <row r="9630">
      <c r="F9630" s="9"/>
      <c r="N9630" s="50"/>
      <c r="O9630" s="50"/>
      <c r="P9630" s="50"/>
      <c r="Q9630" s="50" t="s">
        <v>368</v>
      </c>
      <c r="R9630" s="9" t="s">
        <v>368</v>
      </c>
      <c r="S9630" s="50" t="s">
        <v>368</v>
      </c>
      <c r="T9630" s="9" t="s">
        <v>368</v>
      </c>
      <c r="U9630" s="9" t="s">
        <v>368</v>
      </c>
    </row>
    <row r="9631">
      <c r="F9631" s="9"/>
      <c r="N9631" s="50"/>
      <c r="O9631" s="50"/>
      <c r="P9631" s="50"/>
      <c r="Q9631" s="50" t="s">
        <v>368</v>
      </c>
      <c r="R9631" s="9" t="s">
        <v>368</v>
      </c>
      <c r="S9631" s="50" t="s">
        <v>368</v>
      </c>
      <c r="T9631" s="9" t="s">
        <v>368</v>
      </c>
      <c r="U9631" s="9" t="s">
        <v>368</v>
      </c>
    </row>
    <row r="9632">
      <c r="F9632" s="9"/>
      <c r="N9632" s="50"/>
      <c r="O9632" s="50"/>
      <c r="P9632" s="50"/>
      <c r="Q9632" s="50" t="s">
        <v>368</v>
      </c>
      <c r="R9632" s="9" t="s">
        <v>368</v>
      </c>
      <c r="S9632" s="50" t="s">
        <v>368</v>
      </c>
      <c r="T9632" s="9" t="s">
        <v>368</v>
      </c>
      <c r="U9632" s="9" t="s">
        <v>368</v>
      </c>
    </row>
    <row r="9633">
      <c r="F9633" s="9"/>
      <c r="N9633" s="50"/>
      <c r="O9633" s="50"/>
      <c r="P9633" s="50"/>
      <c r="Q9633" s="50" t="s">
        <v>368</v>
      </c>
      <c r="R9633" s="9" t="s">
        <v>368</v>
      </c>
      <c r="S9633" s="50" t="s">
        <v>368</v>
      </c>
      <c r="T9633" s="9" t="s">
        <v>368</v>
      </c>
      <c r="U9633" s="9" t="s">
        <v>368</v>
      </c>
    </row>
    <row r="9634">
      <c r="F9634" s="9"/>
      <c r="N9634" s="50"/>
      <c r="O9634" s="50"/>
      <c r="P9634" s="50"/>
      <c r="Q9634" s="50" t="s">
        <v>368</v>
      </c>
      <c r="R9634" s="9" t="s">
        <v>368</v>
      </c>
      <c r="S9634" s="50" t="s">
        <v>368</v>
      </c>
      <c r="T9634" s="9" t="s">
        <v>368</v>
      </c>
      <c r="U9634" s="9" t="s">
        <v>368</v>
      </c>
    </row>
    <row r="9635">
      <c r="F9635" s="9"/>
      <c r="N9635" s="50"/>
      <c r="O9635" s="50"/>
      <c r="P9635" s="50"/>
      <c r="Q9635" s="50" t="s">
        <v>368</v>
      </c>
      <c r="R9635" s="9" t="s">
        <v>368</v>
      </c>
      <c r="S9635" s="50" t="s">
        <v>368</v>
      </c>
      <c r="T9635" s="9" t="s">
        <v>368</v>
      </c>
      <c r="U9635" s="9" t="s">
        <v>368</v>
      </c>
    </row>
    <row r="9636">
      <c r="F9636" s="9"/>
      <c r="N9636" s="50"/>
      <c r="O9636" s="50"/>
      <c r="P9636" s="50"/>
      <c r="Q9636" s="50" t="s">
        <v>368</v>
      </c>
      <c r="R9636" s="9" t="s">
        <v>368</v>
      </c>
      <c r="S9636" s="50" t="s">
        <v>368</v>
      </c>
      <c r="T9636" s="9" t="s">
        <v>368</v>
      </c>
      <c r="U9636" s="9" t="s">
        <v>368</v>
      </c>
    </row>
    <row r="9637">
      <c r="F9637" s="9"/>
      <c r="N9637" s="50"/>
      <c r="O9637" s="50"/>
      <c r="P9637" s="50"/>
      <c r="Q9637" s="50" t="s">
        <v>368</v>
      </c>
      <c r="R9637" s="9" t="s">
        <v>368</v>
      </c>
      <c r="S9637" s="50" t="s">
        <v>368</v>
      </c>
      <c r="T9637" s="9" t="s">
        <v>368</v>
      </c>
      <c r="U9637" s="9" t="s">
        <v>368</v>
      </c>
    </row>
    <row r="9638">
      <c r="F9638" s="9"/>
      <c r="N9638" s="50"/>
      <c r="O9638" s="50"/>
      <c r="P9638" s="50"/>
      <c r="Q9638" s="50" t="s">
        <v>368</v>
      </c>
      <c r="R9638" s="9" t="s">
        <v>368</v>
      </c>
      <c r="S9638" s="50" t="s">
        <v>368</v>
      </c>
      <c r="T9638" s="9" t="s">
        <v>368</v>
      </c>
      <c r="U9638" s="9" t="s">
        <v>368</v>
      </c>
    </row>
    <row r="9639">
      <c r="F9639" s="9"/>
      <c r="N9639" s="50"/>
      <c r="O9639" s="50"/>
      <c r="P9639" s="50"/>
      <c r="Q9639" s="50" t="s">
        <v>368</v>
      </c>
      <c r="R9639" s="9" t="s">
        <v>368</v>
      </c>
      <c r="S9639" s="50" t="s">
        <v>368</v>
      </c>
      <c r="T9639" s="9" t="s">
        <v>368</v>
      </c>
      <c r="U9639" s="9" t="s">
        <v>368</v>
      </c>
    </row>
    <row r="9640">
      <c r="F9640" s="9"/>
      <c r="N9640" s="50"/>
      <c r="O9640" s="50"/>
      <c r="P9640" s="50"/>
      <c r="Q9640" s="50" t="s">
        <v>368</v>
      </c>
      <c r="R9640" s="9" t="s">
        <v>368</v>
      </c>
      <c r="S9640" s="50" t="s">
        <v>368</v>
      </c>
      <c r="T9640" s="9" t="s">
        <v>368</v>
      </c>
      <c r="U9640" s="9" t="s">
        <v>368</v>
      </c>
    </row>
    <row r="9641">
      <c r="F9641" s="9"/>
      <c r="N9641" s="50"/>
      <c r="O9641" s="50"/>
      <c r="P9641" s="50"/>
      <c r="Q9641" s="50" t="s">
        <v>368</v>
      </c>
      <c r="R9641" s="9" t="s">
        <v>368</v>
      </c>
      <c r="S9641" s="50" t="s">
        <v>368</v>
      </c>
      <c r="T9641" s="9" t="s">
        <v>368</v>
      </c>
      <c r="U9641" s="9" t="s">
        <v>368</v>
      </c>
    </row>
    <row r="9642">
      <c r="F9642" s="9"/>
      <c r="N9642" s="50"/>
      <c r="O9642" s="50"/>
      <c r="P9642" s="50"/>
      <c r="Q9642" s="50" t="s">
        <v>368</v>
      </c>
      <c r="R9642" s="9" t="s">
        <v>368</v>
      </c>
      <c r="S9642" s="50" t="s">
        <v>368</v>
      </c>
      <c r="T9642" s="9" t="s">
        <v>368</v>
      </c>
      <c r="U9642" s="9" t="s">
        <v>368</v>
      </c>
    </row>
    <row r="9643">
      <c r="F9643" s="9"/>
      <c r="N9643" s="50"/>
      <c r="O9643" s="50"/>
      <c r="P9643" s="50"/>
      <c r="Q9643" s="50" t="s">
        <v>368</v>
      </c>
      <c r="R9643" s="9" t="s">
        <v>368</v>
      </c>
      <c r="S9643" s="50" t="s">
        <v>368</v>
      </c>
      <c r="T9643" s="9" t="s">
        <v>368</v>
      </c>
      <c r="U9643" s="9" t="s">
        <v>368</v>
      </c>
    </row>
    <row r="9644">
      <c r="F9644" s="9"/>
      <c r="N9644" s="50"/>
      <c r="O9644" s="50"/>
      <c r="P9644" s="50"/>
      <c r="Q9644" s="50" t="s">
        <v>368</v>
      </c>
      <c r="R9644" s="9" t="s">
        <v>368</v>
      </c>
      <c r="S9644" s="50" t="s">
        <v>368</v>
      </c>
      <c r="T9644" s="9" t="s">
        <v>368</v>
      </c>
      <c r="U9644" s="9" t="s">
        <v>368</v>
      </c>
    </row>
    <row r="9645">
      <c r="F9645" s="9"/>
      <c r="N9645" s="50"/>
      <c r="O9645" s="50"/>
      <c r="P9645" s="50"/>
      <c r="Q9645" s="50" t="s">
        <v>368</v>
      </c>
      <c r="R9645" s="9" t="s">
        <v>368</v>
      </c>
      <c r="S9645" s="50" t="s">
        <v>368</v>
      </c>
      <c r="T9645" s="9" t="s">
        <v>368</v>
      </c>
      <c r="U9645" s="9" t="s">
        <v>368</v>
      </c>
    </row>
    <row r="9646">
      <c r="F9646" s="9"/>
      <c r="N9646" s="50"/>
      <c r="O9646" s="50"/>
      <c r="P9646" s="50"/>
      <c r="Q9646" s="50" t="s">
        <v>368</v>
      </c>
      <c r="R9646" s="9" t="s">
        <v>368</v>
      </c>
      <c r="S9646" s="50" t="s">
        <v>368</v>
      </c>
      <c r="T9646" s="9" t="s">
        <v>368</v>
      </c>
      <c r="U9646" s="9" t="s">
        <v>368</v>
      </c>
    </row>
    <row r="9647">
      <c r="F9647" s="9"/>
      <c r="N9647" s="50"/>
      <c r="O9647" s="50"/>
      <c r="P9647" s="50"/>
      <c r="Q9647" s="50" t="s">
        <v>368</v>
      </c>
      <c r="R9647" s="9" t="s">
        <v>368</v>
      </c>
      <c r="S9647" s="50" t="s">
        <v>368</v>
      </c>
      <c r="T9647" s="9" t="s">
        <v>368</v>
      </c>
      <c r="U9647" s="9" t="s">
        <v>368</v>
      </c>
    </row>
    <row r="9648">
      <c r="F9648" s="9"/>
      <c r="N9648" s="50"/>
      <c r="O9648" s="50"/>
      <c r="P9648" s="50"/>
      <c r="Q9648" s="50" t="s">
        <v>368</v>
      </c>
      <c r="R9648" s="9" t="s">
        <v>368</v>
      </c>
      <c r="S9648" s="50" t="s">
        <v>368</v>
      </c>
      <c r="T9648" s="9" t="s">
        <v>368</v>
      </c>
      <c r="U9648" s="9" t="s">
        <v>368</v>
      </c>
    </row>
    <row r="9649">
      <c r="F9649" s="9"/>
      <c r="N9649" s="50"/>
      <c r="O9649" s="50"/>
      <c r="P9649" s="50"/>
      <c r="Q9649" s="50" t="s">
        <v>368</v>
      </c>
      <c r="R9649" s="9" t="s">
        <v>368</v>
      </c>
      <c r="S9649" s="50" t="s">
        <v>368</v>
      </c>
      <c r="T9649" s="9" t="s">
        <v>368</v>
      </c>
      <c r="U9649" s="9" t="s">
        <v>368</v>
      </c>
    </row>
    <row r="9650">
      <c r="F9650" s="9"/>
      <c r="N9650" s="50"/>
      <c r="O9650" s="50"/>
      <c r="P9650" s="50"/>
      <c r="Q9650" s="50" t="s">
        <v>368</v>
      </c>
      <c r="R9650" s="9" t="s">
        <v>368</v>
      </c>
      <c r="S9650" s="50" t="s">
        <v>368</v>
      </c>
      <c r="T9650" s="9" t="s">
        <v>368</v>
      </c>
      <c r="U9650" s="9" t="s">
        <v>368</v>
      </c>
    </row>
    <row r="9651">
      <c r="F9651" s="9"/>
      <c r="N9651" s="50"/>
      <c r="O9651" s="50"/>
      <c r="P9651" s="50"/>
      <c r="Q9651" s="50" t="s">
        <v>368</v>
      </c>
      <c r="R9651" s="9" t="s">
        <v>368</v>
      </c>
      <c r="S9651" s="50" t="s">
        <v>368</v>
      </c>
      <c r="T9651" s="9" t="s">
        <v>368</v>
      </c>
      <c r="U9651" s="9" t="s">
        <v>368</v>
      </c>
    </row>
    <row r="9652">
      <c r="F9652" s="9"/>
      <c r="N9652" s="50"/>
      <c r="O9652" s="50"/>
      <c r="P9652" s="50"/>
      <c r="Q9652" s="50" t="s">
        <v>368</v>
      </c>
      <c r="R9652" s="9" t="s">
        <v>368</v>
      </c>
      <c r="S9652" s="50" t="s">
        <v>368</v>
      </c>
      <c r="T9652" s="9" t="s">
        <v>368</v>
      </c>
      <c r="U9652" s="9" t="s">
        <v>368</v>
      </c>
    </row>
    <row r="9653">
      <c r="F9653" s="9"/>
      <c r="N9653" s="50"/>
      <c r="O9653" s="50"/>
      <c r="P9653" s="50"/>
      <c r="Q9653" s="50" t="s">
        <v>368</v>
      </c>
      <c r="R9653" s="9" t="s">
        <v>368</v>
      </c>
      <c r="S9653" s="50" t="s">
        <v>368</v>
      </c>
      <c r="T9653" s="9" t="s">
        <v>368</v>
      </c>
      <c r="U9653" s="9" t="s">
        <v>368</v>
      </c>
    </row>
    <row r="9654">
      <c r="F9654" s="9"/>
      <c r="N9654" s="50"/>
      <c r="O9654" s="50"/>
      <c r="P9654" s="50"/>
      <c r="Q9654" s="50" t="s">
        <v>368</v>
      </c>
      <c r="R9654" s="9" t="s">
        <v>368</v>
      </c>
      <c r="S9654" s="50" t="s">
        <v>368</v>
      </c>
      <c r="T9654" s="9" t="s">
        <v>368</v>
      </c>
      <c r="U9654" s="9" t="s">
        <v>368</v>
      </c>
    </row>
    <row r="9655">
      <c r="F9655" s="9"/>
      <c r="N9655" s="50"/>
      <c r="O9655" s="50"/>
      <c r="P9655" s="50"/>
      <c r="Q9655" s="50" t="s">
        <v>368</v>
      </c>
      <c r="R9655" s="9" t="s">
        <v>368</v>
      </c>
      <c r="S9655" s="50" t="s">
        <v>368</v>
      </c>
      <c r="T9655" s="9" t="s">
        <v>368</v>
      </c>
      <c r="U9655" s="9" t="s">
        <v>368</v>
      </c>
    </row>
    <row r="9656">
      <c r="F9656" s="9"/>
      <c r="N9656" s="50"/>
      <c r="O9656" s="50"/>
      <c r="P9656" s="50"/>
      <c r="Q9656" s="50" t="s">
        <v>368</v>
      </c>
      <c r="R9656" s="9" t="s">
        <v>368</v>
      </c>
      <c r="S9656" s="50" t="s">
        <v>368</v>
      </c>
      <c r="T9656" s="9" t="s">
        <v>368</v>
      </c>
      <c r="U9656" s="9" t="s">
        <v>368</v>
      </c>
    </row>
    <row r="9657">
      <c r="F9657" s="9"/>
      <c r="N9657" s="50"/>
      <c r="O9657" s="50"/>
      <c r="P9657" s="50"/>
      <c r="Q9657" s="50" t="s">
        <v>368</v>
      </c>
      <c r="R9657" s="9" t="s">
        <v>368</v>
      </c>
      <c r="S9657" s="50" t="s">
        <v>368</v>
      </c>
      <c r="T9657" s="9" t="s">
        <v>368</v>
      </c>
      <c r="U9657" s="9" t="s">
        <v>368</v>
      </c>
    </row>
    <row r="9658">
      <c r="F9658" s="9"/>
      <c r="N9658" s="50"/>
      <c r="O9658" s="50"/>
      <c r="P9658" s="50"/>
      <c r="Q9658" s="50" t="s">
        <v>368</v>
      </c>
      <c r="R9658" s="9" t="s">
        <v>368</v>
      </c>
      <c r="S9658" s="50" t="s">
        <v>368</v>
      </c>
      <c r="T9658" s="9" t="s">
        <v>368</v>
      </c>
      <c r="U9658" s="9" t="s">
        <v>368</v>
      </c>
    </row>
    <row r="9659">
      <c r="F9659" s="9"/>
      <c r="N9659" s="50"/>
      <c r="O9659" s="50"/>
      <c r="P9659" s="50"/>
      <c r="Q9659" s="50" t="s">
        <v>368</v>
      </c>
      <c r="R9659" s="9" t="s">
        <v>368</v>
      </c>
      <c r="S9659" s="50" t="s">
        <v>368</v>
      </c>
      <c r="T9659" s="9" t="s">
        <v>368</v>
      </c>
      <c r="U9659" s="9" t="s">
        <v>368</v>
      </c>
    </row>
    <row r="9660">
      <c r="F9660" s="9"/>
      <c r="N9660" s="50"/>
      <c r="O9660" s="50"/>
      <c r="P9660" s="50"/>
      <c r="Q9660" s="50" t="s">
        <v>368</v>
      </c>
      <c r="R9660" s="9" t="s">
        <v>368</v>
      </c>
      <c r="S9660" s="50" t="s">
        <v>368</v>
      </c>
      <c r="T9660" s="9" t="s">
        <v>368</v>
      </c>
      <c r="U9660" s="9" t="s">
        <v>368</v>
      </c>
    </row>
    <row r="9661">
      <c r="F9661" s="9"/>
      <c r="N9661" s="50"/>
      <c r="O9661" s="50"/>
      <c r="P9661" s="50"/>
      <c r="Q9661" s="50" t="s">
        <v>368</v>
      </c>
      <c r="R9661" s="9" t="s">
        <v>368</v>
      </c>
      <c r="S9661" s="50" t="s">
        <v>368</v>
      </c>
      <c r="T9661" s="9" t="s">
        <v>368</v>
      </c>
      <c r="U9661" s="9" t="s">
        <v>368</v>
      </c>
    </row>
    <row r="9662">
      <c r="F9662" s="9"/>
      <c r="N9662" s="50"/>
      <c r="O9662" s="50"/>
      <c r="P9662" s="50"/>
      <c r="Q9662" s="50" t="s">
        <v>368</v>
      </c>
      <c r="R9662" s="9" t="s">
        <v>368</v>
      </c>
      <c r="S9662" s="50" t="s">
        <v>368</v>
      </c>
      <c r="T9662" s="9" t="s">
        <v>368</v>
      </c>
      <c r="U9662" s="9" t="s">
        <v>368</v>
      </c>
    </row>
    <row r="9663">
      <c r="F9663" s="9"/>
      <c r="N9663" s="50"/>
      <c r="O9663" s="50"/>
      <c r="P9663" s="50"/>
      <c r="Q9663" s="50" t="s">
        <v>368</v>
      </c>
      <c r="R9663" s="9" t="s">
        <v>368</v>
      </c>
      <c r="S9663" s="50" t="s">
        <v>368</v>
      </c>
      <c r="T9663" s="9" t="s">
        <v>368</v>
      </c>
      <c r="U9663" s="9" t="s">
        <v>368</v>
      </c>
    </row>
    <row r="9664">
      <c r="F9664" s="9"/>
      <c r="N9664" s="50"/>
      <c r="O9664" s="50"/>
      <c r="P9664" s="50"/>
      <c r="Q9664" s="50" t="s">
        <v>368</v>
      </c>
      <c r="R9664" s="9" t="s">
        <v>368</v>
      </c>
      <c r="S9664" s="50" t="s">
        <v>368</v>
      </c>
      <c r="T9664" s="9" t="s">
        <v>368</v>
      </c>
      <c r="U9664" s="9" t="s">
        <v>368</v>
      </c>
    </row>
    <row r="9665">
      <c r="F9665" s="9"/>
      <c r="N9665" s="50"/>
      <c r="O9665" s="50"/>
      <c r="P9665" s="50"/>
      <c r="Q9665" s="50" t="s">
        <v>368</v>
      </c>
      <c r="R9665" s="9" t="s">
        <v>368</v>
      </c>
      <c r="S9665" s="50" t="s">
        <v>368</v>
      </c>
      <c r="T9665" s="9" t="s">
        <v>368</v>
      </c>
      <c r="U9665" s="9" t="s">
        <v>368</v>
      </c>
    </row>
    <row r="9666">
      <c r="F9666" s="9"/>
      <c r="N9666" s="50"/>
      <c r="O9666" s="50"/>
      <c r="P9666" s="50"/>
      <c r="Q9666" s="50" t="s">
        <v>368</v>
      </c>
      <c r="R9666" s="9" t="s">
        <v>368</v>
      </c>
      <c r="S9666" s="50" t="s">
        <v>368</v>
      </c>
      <c r="T9666" s="9" t="s">
        <v>368</v>
      </c>
      <c r="U9666" s="9" t="s">
        <v>368</v>
      </c>
    </row>
    <row r="9667">
      <c r="F9667" s="9"/>
      <c r="N9667" s="50"/>
      <c r="O9667" s="50"/>
      <c r="P9667" s="50"/>
      <c r="Q9667" s="50" t="s">
        <v>368</v>
      </c>
      <c r="R9667" s="9" t="s">
        <v>368</v>
      </c>
      <c r="S9667" s="50" t="s">
        <v>368</v>
      </c>
      <c r="T9667" s="9" t="s">
        <v>368</v>
      </c>
      <c r="U9667" s="9" t="s">
        <v>368</v>
      </c>
    </row>
    <row r="9668">
      <c r="F9668" s="9"/>
      <c r="N9668" s="50"/>
      <c r="O9668" s="50"/>
      <c r="P9668" s="50"/>
      <c r="Q9668" s="50" t="s">
        <v>368</v>
      </c>
      <c r="R9668" s="9" t="s">
        <v>368</v>
      </c>
      <c r="S9668" s="50" t="s">
        <v>368</v>
      </c>
      <c r="T9668" s="9" t="s">
        <v>368</v>
      </c>
      <c r="U9668" s="9" t="s">
        <v>368</v>
      </c>
    </row>
    <row r="9669">
      <c r="F9669" s="9"/>
      <c r="N9669" s="50"/>
      <c r="O9669" s="50"/>
      <c r="P9669" s="50"/>
      <c r="Q9669" s="50" t="s">
        <v>368</v>
      </c>
      <c r="R9669" s="9" t="s">
        <v>368</v>
      </c>
      <c r="S9669" s="50" t="s">
        <v>368</v>
      </c>
      <c r="T9669" s="9" t="s">
        <v>368</v>
      </c>
      <c r="U9669" s="9" t="s">
        <v>368</v>
      </c>
    </row>
    <row r="9670">
      <c r="F9670" s="9"/>
      <c r="N9670" s="50"/>
      <c r="O9670" s="50"/>
      <c r="P9670" s="50"/>
      <c r="Q9670" s="50" t="s">
        <v>368</v>
      </c>
      <c r="R9670" s="9" t="s">
        <v>368</v>
      </c>
      <c r="S9670" s="50" t="s">
        <v>368</v>
      </c>
      <c r="T9670" s="9" t="s">
        <v>368</v>
      </c>
      <c r="U9670" s="9" t="s">
        <v>368</v>
      </c>
    </row>
    <row r="9671">
      <c r="F9671" s="9"/>
      <c r="N9671" s="50"/>
      <c r="O9671" s="50"/>
      <c r="P9671" s="50"/>
      <c r="Q9671" s="50" t="s">
        <v>368</v>
      </c>
      <c r="R9671" s="9" t="s">
        <v>368</v>
      </c>
      <c r="S9671" s="50" t="s">
        <v>368</v>
      </c>
      <c r="T9671" s="9" t="s">
        <v>368</v>
      </c>
      <c r="U9671" s="9" t="s">
        <v>368</v>
      </c>
    </row>
    <row r="9672">
      <c r="F9672" s="9"/>
      <c r="N9672" s="50"/>
      <c r="O9672" s="50"/>
      <c r="P9672" s="50"/>
      <c r="Q9672" s="50" t="s">
        <v>368</v>
      </c>
      <c r="R9672" s="9" t="s">
        <v>368</v>
      </c>
      <c r="S9672" s="50" t="s">
        <v>368</v>
      </c>
      <c r="T9672" s="9" t="s">
        <v>368</v>
      </c>
      <c r="U9672" s="9" t="s">
        <v>368</v>
      </c>
    </row>
    <row r="9673">
      <c r="F9673" s="9"/>
      <c r="N9673" s="50"/>
      <c r="O9673" s="50"/>
      <c r="P9673" s="50"/>
      <c r="Q9673" s="50" t="s">
        <v>368</v>
      </c>
      <c r="R9673" s="9" t="s">
        <v>368</v>
      </c>
      <c r="S9673" s="50" t="s">
        <v>368</v>
      </c>
      <c r="T9673" s="9" t="s">
        <v>368</v>
      </c>
      <c r="U9673" s="9" t="s">
        <v>368</v>
      </c>
    </row>
    <row r="9674">
      <c r="F9674" s="9"/>
      <c r="N9674" s="50"/>
      <c r="O9674" s="50"/>
      <c r="P9674" s="50"/>
      <c r="Q9674" s="50" t="s">
        <v>368</v>
      </c>
      <c r="R9674" s="9" t="s">
        <v>368</v>
      </c>
      <c r="S9674" s="50" t="s">
        <v>368</v>
      </c>
      <c r="T9674" s="9" t="s">
        <v>368</v>
      </c>
      <c r="U9674" s="9" t="s">
        <v>368</v>
      </c>
    </row>
    <row r="9675">
      <c r="F9675" s="9"/>
      <c r="N9675" s="50"/>
      <c r="O9675" s="50"/>
      <c r="P9675" s="50"/>
      <c r="Q9675" s="50" t="s">
        <v>368</v>
      </c>
      <c r="R9675" s="9" t="s">
        <v>368</v>
      </c>
      <c r="S9675" s="50" t="s">
        <v>368</v>
      </c>
      <c r="T9675" s="9" t="s">
        <v>368</v>
      </c>
      <c r="U9675" s="9" t="s">
        <v>368</v>
      </c>
    </row>
    <row r="9676">
      <c r="F9676" s="9"/>
      <c r="N9676" s="50"/>
      <c r="O9676" s="50"/>
      <c r="P9676" s="50"/>
      <c r="Q9676" s="50" t="s">
        <v>368</v>
      </c>
      <c r="R9676" s="9" t="s">
        <v>368</v>
      </c>
      <c r="S9676" s="50" t="s">
        <v>368</v>
      </c>
      <c r="T9676" s="9" t="s">
        <v>368</v>
      </c>
      <c r="U9676" s="9" t="s">
        <v>368</v>
      </c>
    </row>
    <row r="9677">
      <c r="F9677" s="9"/>
      <c r="N9677" s="50"/>
      <c r="O9677" s="50"/>
      <c r="P9677" s="50"/>
      <c r="Q9677" s="50" t="s">
        <v>368</v>
      </c>
      <c r="R9677" s="9" t="s">
        <v>368</v>
      </c>
      <c r="S9677" s="50" t="s">
        <v>368</v>
      </c>
      <c r="T9677" s="9" t="s">
        <v>368</v>
      </c>
      <c r="U9677" s="9" t="s">
        <v>368</v>
      </c>
    </row>
    <row r="9678">
      <c r="F9678" s="9"/>
      <c r="N9678" s="50"/>
      <c r="O9678" s="50"/>
      <c r="P9678" s="50"/>
      <c r="Q9678" s="50" t="s">
        <v>368</v>
      </c>
      <c r="R9678" s="9" t="s">
        <v>368</v>
      </c>
      <c r="S9678" s="50" t="s">
        <v>368</v>
      </c>
      <c r="T9678" s="9" t="s">
        <v>368</v>
      </c>
      <c r="U9678" s="9" t="s">
        <v>368</v>
      </c>
    </row>
    <row r="9679">
      <c r="F9679" s="9"/>
      <c r="N9679" s="50"/>
      <c r="O9679" s="50"/>
      <c r="P9679" s="50"/>
      <c r="Q9679" s="50" t="s">
        <v>368</v>
      </c>
      <c r="R9679" s="9" t="s">
        <v>368</v>
      </c>
      <c r="S9679" s="50" t="s">
        <v>368</v>
      </c>
      <c r="T9679" s="9" t="s">
        <v>368</v>
      </c>
      <c r="U9679" s="9" t="s">
        <v>368</v>
      </c>
    </row>
    <row r="9680">
      <c r="F9680" s="9"/>
      <c r="N9680" s="50"/>
      <c r="O9680" s="50"/>
      <c r="P9680" s="50"/>
      <c r="Q9680" s="50" t="s">
        <v>368</v>
      </c>
      <c r="R9680" s="9" t="s">
        <v>368</v>
      </c>
      <c r="S9680" s="50" t="s">
        <v>368</v>
      </c>
      <c r="T9680" s="9" t="s">
        <v>368</v>
      </c>
      <c r="U9680" s="9" t="s">
        <v>368</v>
      </c>
    </row>
    <row r="9681">
      <c r="F9681" s="9"/>
      <c r="N9681" s="50"/>
      <c r="O9681" s="50"/>
      <c r="P9681" s="50"/>
      <c r="Q9681" s="50" t="s">
        <v>368</v>
      </c>
      <c r="R9681" s="9" t="s">
        <v>368</v>
      </c>
      <c r="S9681" s="50" t="s">
        <v>368</v>
      </c>
      <c r="T9681" s="9" t="s">
        <v>368</v>
      </c>
      <c r="U9681" s="9" t="s">
        <v>368</v>
      </c>
    </row>
    <row r="9682">
      <c r="F9682" s="9"/>
      <c r="N9682" s="50"/>
      <c r="O9682" s="50"/>
      <c r="P9682" s="50"/>
      <c r="Q9682" s="50" t="s">
        <v>368</v>
      </c>
      <c r="R9682" s="9" t="s">
        <v>368</v>
      </c>
      <c r="S9682" s="50" t="s">
        <v>368</v>
      </c>
      <c r="T9682" s="9" t="s">
        <v>368</v>
      </c>
      <c r="U9682" s="9" t="s">
        <v>368</v>
      </c>
    </row>
    <row r="9683">
      <c r="F9683" s="9"/>
      <c r="N9683" s="50"/>
      <c r="O9683" s="50"/>
      <c r="P9683" s="50"/>
      <c r="Q9683" s="50" t="s">
        <v>368</v>
      </c>
      <c r="R9683" s="9" t="s">
        <v>368</v>
      </c>
      <c r="S9683" s="50" t="s">
        <v>368</v>
      </c>
      <c r="T9683" s="9" t="s">
        <v>368</v>
      </c>
      <c r="U9683" s="9" t="s">
        <v>368</v>
      </c>
    </row>
    <row r="9684">
      <c r="F9684" s="9"/>
      <c r="N9684" s="50"/>
      <c r="O9684" s="50"/>
      <c r="P9684" s="50"/>
      <c r="Q9684" s="50" t="s">
        <v>368</v>
      </c>
      <c r="R9684" s="9" t="s">
        <v>368</v>
      </c>
      <c r="S9684" s="50" t="s">
        <v>368</v>
      </c>
      <c r="T9684" s="9" t="s">
        <v>368</v>
      </c>
      <c r="U9684" s="9" t="s">
        <v>368</v>
      </c>
    </row>
    <row r="9685">
      <c r="F9685" s="9"/>
      <c r="N9685" s="50"/>
      <c r="O9685" s="50"/>
      <c r="P9685" s="50"/>
      <c r="Q9685" s="50" t="s">
        <v>368</v>
      </c>
      <c r="R9685" s="9" t="s">
        <v>368</v>
      </c>
      <c r="S9685" s="50" t="s">
        <v>368</v>
      </c>
      <c r="T9685" s="9" t="s">
        <v>368</v>
      </c>
      <c r="U9685" s="9" t="s">
        <v>368</v>
      </c>
    </row>
    <row r="9686">
      <c r="F9686" s="9"/>
      <c r="N9686" s="50"/>
      <c r="O9686" s="50"/>
      <c r="P9686" s="50"/>
      <c r="Q9686" s="50" t="s">
        <v>368</v>
      </c>
      <c r="R9686" s="9" t="s">
        <v>368</v>
      </c>
      <c r="S9686" s="50" t="s">
        <v>368</v>
      </c>
      <c r="T9686" s="9" t="s">
        <v>368</v>
      </c>
      <c r="U9686" s="9" t="s">
        <v>368</v>
      </c>
    </row>
    <row r="9687">
      <c r="F9687" s="9"/>
      <c r="N9687" s="50"/>
      <c r="O9687" s="50"/>
      <c r="P9687" s="50"/>
      <c r="Q9687" s="50" t="s">
        <v>368</v>
      </c>
      <c r="R9687" s="9" t="s">
        <v>368</v>
      </c>
      <c r="S9687" s="50" t="s">
        <v>368</v>
      </c>
      <c r="T9687" s="9" t="s">
        <v>368</v>
      </c>
      <c r="U9687" s="9" t="s">
        <v>368</v>
      </c>
    </row>
    <row r="9688">
      <c r="F9688" s="9"/>
      <c r="N9688" s="50"/>
      <c r="O9688" s="50"/>
      <c r="P9688" s="50"/>
      <c r="Q9688" s="50" t="s">
        <v>368</v>
      </c>
      <c r="R9688" s="9" t="s">
        <v>368</v>
      </c>
      <c r="S9688" s="50" t="s">
        <v>368</v>
      </c>
      <c r="T9688" s="9" t="s">
        <v>368</v>
      </c>
      <c r="U9688" s="9" t="s">
        <v>368</v>
      </c>
    </row>
    <row r="9689">
      <c r="F9689" s="9"/>
      <c r="N9689" s="50"/>
      <c r="O9689" s="50"/>
      <c r="P9689" s="50"/>
      <c r="Q9689" s="50" t="s">
        <v>368</v>
      </c>
      <c r="R9689" s="9" t="s">
        <v>368</v>
      </c>
      <c r="S9689" s="50" t="s">
        <v>368</v>
      </c>
      <c r="T9689" s="9" t="s">
        <v>368</v>
      </c>
      <c r="U9689" s="9" t="s">
        <v>368</v>
      </c>
    </row>
    <row r="9690">
      <c r="F9690" s="9"/>
      <c r="N9690" s="50"/>
      <c r="O9690" s="50"/>
      <c r="P9690" s="50"/>
      <c r="Q9690" s="50" t="s">
        <v>368</v>
      </c>
      <c r="R9690" s="9" t="s">
        <v>368</v>
      </c>
      <c r="S9690" s="50" t="s">
        <v>368</v>
      </c>
      <c r="T9690" s="9" t="s">
        <v>368</v>
      </c>
      <c r="U9690" s="9" t="s">
        <v>368</v>
      </c>
    </row>
    <row r="9691">
      <c r="F9691" s="9"/>
      <c r="N9691" s="50"/>
      <c r="O9691" s="50"/>
      <c r="P9691" s="50"/>
      <c r="Q9691" s="50" t="s">
        <v>368</v>
      </c>
      <c r="R9691" s="9" t="s">
        <v>368</v>
      </c>
      <c r="S9691" s="50" t="s">
        <v>368</v>
      </c>
      <c r="T9691" s="9" t="s">
        <v>368</v>
      </c>
      <c r="U9691" s="9" t="s">
        <v>368</v>
      </c>
    </row>
    <row r="9692">
      <c r="F9692" s="9"/>
      <c r="N9692" s="50"/>
      <c r="O9692" s="50"/>
      <c r="P9692" s="50"/>
      <c r="Q9692" s="50" t="s">
        <v>368</v>
      </c>
      <c r="R9692" s="9" t="s">
        <v>368</v>
      </c>
      <c r="S9692" s="50" t="s">
        <v>368</v>
      </c>
      <c r="T9692" s="9" t="s">
        <v>368</v>
      </c>
      <c r="U9692" s="9" t="s">
        <v>368</v>
      </c>
    </row>
    <row r="9693">
      <c r="F9693" s="9"/>
      <c r="N9693" s="50"/>
      <c r="O9693" s="50"/>
      <c r="P9693" s="50"/>
      <c r="Q9693" s="50" t="s">
        <v>368</v>
      </c>
      <c r="R9693" s="9" t="s">
        <v>368</v>
      </c>
      <c r="S9693" s="50" t="s">
        <v>368</v>
      </c>
      <c r="T9693" s="9" t="s">
        <v>368</v>
      </c>
      <c r="U9693" s="9" t="s">
        <v>368</v>
      </c>
    </row>
    <row r="9694">
      <c r="F9694" s="9"/>
      <c r="N9694" s="50"/>
      <c r="O9694" s="50"/>
      <c r="P9694" s="50"/>
      <c r="Q9694" s="50" t="s">
        <v>368</v>
      </c>
      <c r="R9694" s="9" t="s">
        <v>368</v>
      </c>
      <c r="S9694" s="50" t="s">
        <v>368</v>
      </c>
      <c r="T9694" s="9" t="s">
        <v>368</v>
      </c>
      <c r="U9694" s="9" t="s">
        <v>368</v>
      </c>
    </row>
    <row r="9695">
      <c r="F9695" s="9"/>
      <c r="N9695" s="50"/>
      <c r="O9695" s="50"/>
      <c r="P9695" s="50"/>
      <c r="Q9695" s="50" t="s">
        <v>368</v>
      </c>
      <c r="R9695" s="9" t="s">
        <v>368</v>
      </c>
      <c r="S9695" s="50" t="s">
        <v>368</v>
      </c>
      <c r="T9695" s="9" t="s">
        <v>368</v>
      </c>
      <c r="U9695" s="9" t="s">
        <v>368</v>
      </c>
    </row>
    <row r="9696">
      <c r="F9696" s="9"/>
      <c r="N9696" s="50"/>
      <c r="O9696" s="50"/>
      <c r="P9696" s="50"/>
      <c r="Q9696" s="50" t="s">
        <v>368</v>
      </c>
      <c r="R9696" s="9" t="s">
        <v>368</v>
      </c>
      <c r="S9696" s="50" t="s">
        <v>368</v>
      </c>
      <c r="T9696" s="9" t="s">
        <v>368</v>
      </c>
      <c r="U9696" s="9" t="s">
        <v>368</v>
      </c>
    </row>
    <row r="9697">
      <c r="F9697" s="9"/>
      <c r="N9697" s="50"/>
      <c r="O9697" s="50"/>
      <c r="P9697" s="50"/>
      <c r="Q9697" s="50" t="s">
        <v>368</v>
      </c>
      <c r="R9697" s="9" t="s">
        <v>368</v>
      </c>
      <c r="S9697" s="50" t="s">
        <v>368</v>
      </c>
      <c r="T9697" s="9" t="s">
        <v>368</v>
      </c>
      <c r="U9697" s="9" t="s">
        <v>368</v>
      </c>
    </row>
    <row r="9698">
      <c r="F9698" s="9"/>
      <c r="N9698" s="50"/>
      <c r="O9698" s="50"/>
      <c r="P9698" s="50"/>
      <c r="Q9698" s="50" t="s">
        <v>368</v>
      </c>
      <c r="R9698" s="9" t="s">
        <v>368</v>
      </c>
      <c r="S9698" s="50" t="s">
        <v>368</v>
      </c>
      <c r="T9698" s="9" t="s">
        <v>368</v>
      </c>
      <c r="U9698" s="9" t="s">
        <v>368</v>
      </c>
    </row>
    <row r="9699">
      <c r="F9699" s="9"/>
      <c r="N9699" s="50"/>
      <c r="O9699" s="50"/>
      <c r="P9699" s="50"/>
      <c r="Q9699" s="50" t="s">
        <v>368</v>
      </c>
      <c r="R9699" s="9" t="s">
        <v>368</v>
      </c>
      <c r="S9699" s="50" t="s">
        <v>368</v>
      </c>
      <c r="T9699" s="9" t="s">
        <v>368</v>
      </c>
      <c r="U9699" s="9" t="s">
        <v>368</v>
      </c>
    </row>
    <row r="9700">
      <c r="F9700" s="9"/>
      <c r="N9700" s="50"/>
      <c r="O9700" s="50"/>
      <c r="P9700" s="50"/>
      <c r="Q9700" s="50" t="s">
        <v>368</v>
      </c>
      <c r="R9700" s="9" t="s">
        <v>368</v>
      </c>
      <c r="S9700" s="50" t="s">
        <v>368</v>
      </c>
      <c r="T9700" s="9" t="s">
        <v>368</v>
      </c>
      <c r="U9700" s="9" t="s">
        <v>368</v>
      </c>
    </row>
    <row r="9701">
      <c r="F9701" s="9"/>
      <c r="N9701" s="50"/>
      <c r="O9701" s="50"/>
      <c r="P9701" s="50"/>
      <c r="Q9701" s="50" t="s">
        <v>368</v>
      </c>
      <c r="R9701" s="9" t="s">
        <v>368</v>
      </c>
      <c r="S9701" s="50" t="s">
        <v>368</v>
      </c>
      <c r="T9701" s="9" t="s">
        <v>368</v>
      </c>
      <c r="U9701" s="9" t="s">
        <v>368</v>
      </c>
    </row>
    <row r="9702">
      <c r="F9702" s="9"/>
      <c r="N9702" s="50"/>
      <c r="O9702" s="50"/>
      <c r="P9702" s="50"/>
      <c r="Q9702" s="50" t="s">
        <v>368</v>
      </c>
      <c r="R9702" s="9" t="s">
        <v>368</v>
      </c>
      <c r="S9702" s="50" t="s">
        <v>368</v>
      </c>
      <c r="T9702" s="9" t="s">
        <v>368</v>
      </c>
      <c r="U9702" s="9" t="s">
        <v>368</v>
      </c>
    </row>
    <row r="9703">
      <c r="F9703" s="9"/>
      <c r="N9703" s="50"/>
      <c r="O9703" s="50"/>
      <c r="P9703" s="50"/>
      <c r="Q9703" s="50" t="s">
        <v>368</v>
      </c>
      <c r="R9703" s="9" t="s">
        <v>368</v>
      </c>
      <c r="S9703" s="50" t="s">
        <v>368</v>
      </c>
      <c r="T9703" s="9" t="s">
        <v>368</v>
      </c>
      <c r="U9703" s="9" t="s">
        <v>368</v>
      </c>
    </row>
    <row r="9704">
      <c r="F9704" s="9"/>
      <c r="N9704" s="50"/>
      <c r="O9704" s="50"/>
      <c r="P9704" s="50"/>
      <c r="Q9704" s="50" t="s">
        <v>368</v>
      </c>
      <c r="R9704" s="9" t="s">
        <v>368</v>
      </c>
      <c r="S9704" s="50" t="s">
        <v>368</v>
      </c>
      <c r="T9704" s="9" t="s">
        <v>368</v>
      </c>
      <c r="U9704" s="9" t="s">
        <v>368</v>
      </c>
    </row>
    <row r="9705">
      <c r="F9705" s="9"/>
      <c r="N9705" s="50"/>
      <c r="O9705" s="50"/>
      <c r="P9705" s="50"/>
      <c r="Q9705" s="50" t="s">
        <v>368</v>
      </c>
      <c r="R9705" s="9" t="s">
        <v>368</v>
      </c>
      <c r="S9705" s="50" t="s">
        <v>368</v>
      </c>
      <c r="T9705" s="9" t="s">
        <v>368</v>
      </c>
      <c r="U9705" s="9" t="s">
        <v>368</v>
      </c>
    </row>
    <row r="9706">
      <c r="F9706" s="9"/>
      <c r="N9706" s="50"/>
      <c r="O9706" s="50"/>
      <c r="P9706" s="50"/>
      <c r="Q9706" s="50" t="s">
        <v>368</v>
      </c>
      <c r="R9706" s="9" t="s">
        <v>368</v>
      </c>
      <c r="S9706" s="50" t="s">
        <v>368</v>
      </c>
      <c r="T9706" s="9" t="s">
        <v>368</v>
      </c>
      <c r="U9706" s="9" t="s">
        <v>368</v>
      </c>
    </row>
    <row r="9707">
      <c r="F9707" s="9"/>
      <c r="N9707" s="50"/>
      <c r="O9707" s="50"/>
      <c r="P9707" s="50"/>
      <c r="Q9707" s="50" t="s">
        <v>368</v>
      </c>
      <c r="R9707" s="9" t="s">
        <v>368</v>
      </c>
      <c r="S9707" s="50" t="s">
        <v>368</v>
      </c>
      <c r="T9707" s="9" t="s">
        <v>368</v>
      </c>
      <c r="U9707" s="9" t="s">
        <v>368</v>
      </c>
    </row>
    <row r="9708">
      <c r="F9708" s="9"/>
      <c r="N9708" s="50"/>
      <c r="O9708" s="50"/>
      <c r="P9708" s="50"/>
      <c r="Q9708" s="50" t="s">
        <v>368</v>
      </c>
      <c r="R9708" s="9" t="s">
        <v>368</v>
      </c>
      <c r="S9708" s="50" t="s">
        <v>368</v>
      </c>
      <c r="T9708" s="9" t="s">
        <v>368</v>
      </c>
      <c r="U9708" s="9" t="s">
        <v>368</v>
      </c>
    </row>
    <row r="9709">
      <c r="F9709" s="9"/>
      <c r="N9709" s="50"/>
      <c r="O9709" s="50"/>
      <c r="P9709" s="50"/>
      <c r="Q9709" s="50" t="s">
        <v>368</v>
      </c>
      <c r="R9709" s="9" t="s">
        <v>368</v>
      </c>
      <c r="S9709" s="50" t="s">
        <v>368</v>
      </c>
      <c r="T9709" s="9" t="s">
        <v>368</v>
      </c>
      <c r="U9709" s="9" t="s">
        <v>368</v>
      </c>
    </row>
    <row r="9710">
      <c r="F9710" s="9"/>
      <c r="N9710" s="50"/>
      <c r="O9710" s="50"/>
      <c r="P9710" s="50"/>
      <c r="Q9710" s="50" t="s">
        <v>368</v>
      </c>
      <c r="R9710" s="9" t="s">
        <v>368</v>
      </c>
      <c r="S9710" s="50" t="s">
        <v>368</v>
      </c>
      <c r="T9710" s="9" t="s">
        <v>368</v>
      </c>
      <c r="U9710" s="9" t="s">
        <v>368</v>
      </c>
    </row>
    <row r="9711">
      <c r="F9711" s="9"/>
      <c r="N9711" s="50"/>
      <c r="O9711" s="50"/>
      <c r="P9711" s="50"/>
      <c r="Q9711" s="50" t="s">
        <v>368</v>
      </c>
      <c r="R9711" s="9" t="s">
        <v>368</v>
      </c>
      <c r="S9711" s="50" t="s">
        <v>368</v>
      </c>
      <c r="T9711" s="9" t="s">
        <v>368</v>
      </c>
      <c r="U9711" s="9" t="s">
        <v>368</v>
      </c>
    </row>
    <row r="9712">
      <c r="F9712" s="9"/>
      <c r="N9712" s="50"/>
      <c r="O9712" s="50"/>
      <c r="P9712" s="50"/>
      <c r="Q9712" s="50" t="s">
        <v>368</v>
      </c>
      <c r="R9712" s="9" t="s">
        <v>368</v>
      </c>
      <c r="S9712" s="50" t="s">
        <v>368</v>
      </c>
      <c r="T9712" s="9" t="s">
        <v>368</v>
      </c>
      <c r="U9712" s="9" t="s">
        <v>368</v>
      </c>
    </row>
    <row r="9713">
      <c r="F9713" s="9"/>
      <c r="N9713" s="50"/>
      <c r="O9713" s="50"/>
      <c r="P9713" s="50"/>
      <c r="Q9713" s="50" t="s">
        <v>368</v>
      </c>
      <c r="R9713" s="9" t="s">
        <v>368</v>
      </c>
      <c r="S9713" s="50" t="s">
        <v>368</v>
      </c>
      <c r="T9713" s="9" t="s">
        <v>368</v>
      </c>
      <c r="U9713" s="9" t="s">
        <v>368</v>
      </c>
    </row>
    <row r="9714">
      <c r="F9714" s="9"/>
      <c r="N9714" s="50"/>
      <c r="O9714" s="50"/>
      <c r="P9714" s="50"/>
      <c r="Q9714" s="50" t="s">
        <v>368</v>
      </c>
      <c r="R9714" s="9" t="s">
        <v>368</v>
      </c>
      <c r="S9714" s="50" t="s">
        <v>368</v>
      </c>
      <c r="T9714" s="9" t="s">
        <v>368</v>
      </c>
      <c r="U9714" s="9" t="s">
        <v>368</v>
      </c>
    </row>
    <row r="9715">
      <c r="F9715" s="9"/>
      <c r="N9715" s="50"/>
      <c r="O9715" s="50"/>
      <c r="P9715" s="50"/>
      <c r="Q9715" s="50" t="s">
        <v>368</v>
      </c>
      <c r="R9715" s="9" t="s">
        <v>368</v>
      </c>
      <c r="S9715" s="50" t="s">
        <v>368</v>
      </c>
      <c r="T9715" s="9" t="s">
        <v>368</v>
      </c>
      <c r="U9715" s="9" t="s">
        <v>368</v>
      </c>
    </row>
    <row r="9716">
      <c r="F9716" s="9"/>
      <c r="N9716" s="50"/>
      <c r="O9716" s="50"/>
      <c r="P9716" s="50"/>
      <c r="Q9716" s="50" t="s">
        <v>368</v>
      </c>
      <c r="R9716" s="9" t="s">
        <v>368</v>
      </c>
      <c r="S9716" s="50" t="s">
        <v>368</v>
      </c>
      <c r="T9716" s="9" t="s">
        <v>368</v>
      </c>
      <c r="U9716" s="9" t="s">
        <v>368</v>
      </c>
    </row>
    <row r="9717">
      <c r="F9717" s="9"/>
      <c r="N9717" s="50"/>
      <c r="O9717" s="50"/>
      <c r="P9717" s="50"/>
      <c r="Q9717" s="50" t="s">
        <v>368</v>
      </c>
      <c r="R9717" s="9" t="s">
        <v>368</v>
      </c>
      <c r="S9717" s="50" t="s">
        <v>368</v>
      </c>
      <c r="T9717" s="9" t="s">
        <v>368</v>
      </c>
      <c r="U9717" s="9" t="s">
        <v>368</v>
      </c>
    </row>
    <row r="9718">
      <c r="F9718" s="9"/>
      <c r="N9718" s="50"/>
      <c r="O9718" s="50"/>
      <c r="P9718" s="50"/>
      <c r="Q9718" s="50" t="s">
        <v>368</v>
      </c>
      <c r="R9718" s="9" t="s">
        <v>368</v>
      </c>
      <c r="S9718" s="50" t="s">
        <v>368</v>
      </c>
      <c r="T9718" s="9" t="s">
        <v>368</v>
      </c>
      <c r="U9718" s="9" t="s">
        <v>368</v>
      </c>
    </row>
    <row r="9719">
      <c r="F9719" s="9"/>
      <c r="N9719" s="50"/>
      <c r="O9719" s="50"/>
      <c r="P9719" s="50"/>
      <c r="Q9719" s="50" t="s">
        <v>368</v>
      </c>
      <c r="R9719" s="9" t="s">
        <v>368</v>
      </c>
      <c r="S9719" s="50" t="s">
        <v>368</v>
      </c>
      <c r="T9719" s="9" t="s">
        <v>368</v>
      </c>
      <c r="U9719" s="9" t="s">
        <v>368</v>
      </c>
    </row>
    <row r="9720">
      <c r="F9720" s="9"/>
      <c r="N9720" s="50"/>
      <c r="O9720" s="50"/>
      <c r="P9720" s="50"/>
      <c r="Q9720" s="50" t="s">
        <v>368</v>
      </c>
      <c r="R9720" s="9" t="s">
        <v>368</v>
      </c>
      <c r="S9720" s="50" t="s">
        <v>368</v>
      </c>
      <c r="T9720" s="9" t="s">
        <v>368</v>
      </c>
      <c r="U9720" s="9" t="s">
        <v>368</v>
      </c>
    </row>
    <row r="9721">
      <c r="F9721" s="9"/>
      <c r="N9721" s="50"/>
      <c r="O9721" s="50"/>
      <c r="P9721" s="50"/>
      <c r="Q9721" s="50" t="s">
        <v>368</v>
      </c>
      <c r="R9721" s="9" t="s">
        <v>368</v>
      </c>
      <c r="S9721" s="50" t="s">
        <v>368</v>
      </c>
      <c r="T9721" s="9" t="s">
        <v>368</v>
      </c>
      <c r="U9721" s="9" t="s">
        <v>368</v>
      </c>
    </row>
    <row r="9722">
      <c r="F9722" s="9"/>
      <c r="N9722" s="50"/>
      <c r="O9722" s="50"/>
      <c r="P9722" s="50"/>
      <c r="Q9722" s="50" t="s">
        <v>368</v>
      </c>
      <c r="R9722" s="9" t="s">
        <v>368</v>
      </c>
      <c r="S9722" s="50" t="s">
        <v>368</v>
      </c>
      <c r="T9722" s="9" t="s">
        <v>368</v>
      </c>
      <c r="U9722" s="9" t="s">
        <v>368</v>
      </c>
    </row>
    <row r="9723">
      <c r="F9723" s="9"/>
      <c r="N9723" s="50"/>
      <c r="O9723" s="50"/>
      <c r="P9723" s="50"/>
      <c r="Q9723" s="50" t="s">
        <v>368</v>
      </c>
      <c r="R9723" s="9" t="s">
        <v>368</v>
      </c>
      <c r="S9723" s="50" t="s">
        <v>368</v>
      </c>
      <c r="T9723" s="9" t="s">
        <v>368</v>
      </c>
      <c r="U9723" s="9" t="s">
        <v>368</v>
      </c>
    </row>
    <row r="9724">
      <c r="F9724" s="9"/>
      <c r="N9724" s="50"/>
      <c r="O9724" s="50"/>
      <c r="P9724" s="50"/>
      <c r="Q9724" s="50" t="s">
        <v>368</v>
      </c>
      <c r="R9724" s="9" t="s">
        <v>368</v>
      </c>
      <c r="S9724" s="50" t="s">
        <v>368</v>
      </c>
      <c r="T9724" s="9" t="s">
        <v>368</v>
      </c>
      <c r="U9724" s="9" t="s">
        <v>368</v>
      </c>
    </row>
    <row r="9725">
      <c r="F9725" s="9"/>
      <c r="N9725" s="50"/>
      <c r="O9725" s="50"/>
      <c r="P9725" s="50"/>
      <c r="Q9725" s="50" t="s">
        <v>368</v>
      </c>
      <c r="R9725" s="9" t="s">
        <v>368</v>
      </c>
      <c r="S9725" s="50" t="s">
        <v>368</v>
      </c>
      <c r="T9725" s="9" t="s">
        <v>368</v>
      </c>
      <c r="U9725" s="9" t="s">
        <v>368</v>
      </c>
    </row>
    <row r="9726">
      <c r="F9726" s="9"/>
      <c r="N9726" s="50"/>
      <c r="O9726" s="50"/>
      <c r="P9726" s="50"/>
      <c r="Q9726" s="50" t="s">
        <v>368</v>
      </c>
      <c r="R9726" s="9" t="s">
        <v>368</v>
      </c>
      <c r="S9726" s="50" t="s">
        <v>368</v>
      </c>
      <c r="T9726" s="9" t="s">
        <v>368</v>
      </c>
      <c r="U9726" s="9" t="s">
        <v>368</v>
      </c>
    </row>
    <row r="9727">
      <c r="F9727" s="9"/>
      <c r="N9727" s="50"/>
      <c r="O9727" s="50"/>
      <c r="P9727" s="50"/>
      <c r="Q9727" s="50" t="s">
        <v>368</v>
      </c>
      <c r="R9727" s="9" t="s">
        <v>368</v>
      </c>
      <c r="S9727" s="50" t="s">
        <v>368</v>
      </c>
      <c r="T9727" s="9" t="s">
        <v>368</v>
      </c>
      <c r="U9727" s="9" t="s">
        <v>368</v>
      </c>
    </row>
    <row r="9728">
      <c r="F9728" s="9"/>
      <c r="N9728" s="50"/>
      <c r="O9728" s="50"/>
      <c r="P9728" s="50"/>
      <c r="Q9728" s="50" t="s">
        <v>368</v>
      </c>
      <c r="R9728" s="9" t="s">
        <v>368</v>
      </c>
      <c r="S9728" s="50" t="s">
        <v>368</v>
      </c>
      <c r="T9728" s="9" t="s">
        <v>368</v>
      </c>
      <c r="U9728" s="9" t="s">
        <v>368</v>
      </c>
    </row>
    <row r="9729">
      <c r="F9729" s="9"/>
      <c r="N9729" s="50"/>
      <c r="O9729" s="50"/>
      <c r="P9729" s="50"/>
      <c r="Q9729" s="50" t="s">
        <v>368</v>
      </c>
      <c r="R9729" s="9" t="s">
        <v>368</v>
      </c>
      <c r="S9729" s="50" t="s">
        <v>368</v>
      </c>
      <c r="T9729" s="9" t="s">
        <v>368</v>
      </c>
      <c r="U9729" s="9" t="s">
        <v>368</v>
      </c>
    </row>
    <row r="9730">
      <c r="F9730" s="9"/>
      <c r="N9730" s="50"/>
      <c r="O9730" s="50"/>
      <c r="P9730" s="50"/>
      <c r="Q9730" s="50" t="s">
        <v>368</v>
      </c>
      <c r="R9730" s="9" t="s">
        <v>368</v>
      </c>
      <c r="S9730" s="50" t="s">
        <v>368</v>
      </c>
      <c r="T9730" s="9" t="s">
        <v>368</v>
      </c>
      <c r="U9730" s="9" t="s">
        <v>368</v>
      </c>
    </row>
    <row r="9731">
      <c r="F9731" s="9"/>
      <c r="N9731" s="50"/>
      <c r="O9731" s="50"/>
      <c r="P9731" s="50"/>
      <c r="Q9731" s="50" t="s">
        <v>368</v>
      </c>
      <c r="R9731" s="9" t="s">
        <v>368</v>
      </c>
      <c r="S9731" s="50" t="s">
        <v>368</v>
      </c>
      <c r="T9731" s="9" t="s">
        <v>368</v>
      </c>
      <c r="U9731" s="9" t="s">
        <v>368</v>
      </c>
    </row>
    <row r="9732">
      <c r="F9732" s="9"/>
      <c r="N9732" s="50"/>
      <c r="O9732" s="50"/>
      <c r="P9732" s="50"/>
      <c r="Q9732" s="50" t="s">
        <v>368</v>
      </c>
      <c r="R9732" s="9" t="s">
        <v>368</v>
      </c>
      <c r="S9732" s="50" t="s">
        <v>368</v>
      </c>
      <c r="T9732" s="9" t="s">
        <v>368</v>
      </c>
      <c r="U9732" s="9" t="s">
        <v>368</v>
      </c>
    </row>
    <row r="9733">
      <c r="F9733" s="9"/>
      <c r="N9733" s="50"/>
      <c r="O9733" s="50"/>
      <c r="P9733" s="50"/>
      <c r="Q9733" s="50" t="s">
        <v>368</v>
      </c>
      <c r="R9733" s="9" t="s">
        <v>368</v>
      </c>
      <c r="S9733" s="50" t="s">
        <v>368</v>
      </c>
      <c r="T9733" s="9" t="s">
        <v>368</v>
      </c>
      <c r="U9733" s="9" t="s">
        <v>368</v>
      </c>
    </row>
    <row r="9734">
      <c r="F9734" s="9"/>
      <c r="N9734" s="50"/>
      <c r="O9734" s="50"/>
      <c r="P9734" s="50"/>
      <c r="Q9734" s="50" t="s">
        <v>368</v>
      </c>
      <c r="R9734" s="9" t="s">
        <v>368</v>
      </c>
      <c r="S9734" s="50" t="s">
        <v>368</v>
      </c>
      <c r="T9734" s="9" t="s">
        <v>368</v>
      </c>
      <c r="U9734" s="9" t="s">
        <v>368</v>
      </c>
    </row>
    <row r="9735">
      <c r="F9735" s="9"/>
      <c r="N9735" s="50"/>
      <c r="O9735" s="50"/>
      <c r="P9735" s="50"/>
      <c r="Q9735" s="50" t="s">
        <v>368</v>
      </c>
      <c r="R9735" s="9" t="s">
        <v>368</v>
      </c>
      <c r="S9735" s="50" t="s">
        <v>368</v>
      </c>
      <c r="T9735" s="9" t="s">
        <v>368</v>
      </c>
      <c r="U9735" s="9" t="s">
        <v>368</v>
      </c>
    </row>
    <row r="9736">
      <c r="F9736" s="9"/>
      <c r="N9736" s="50"/>
      <c r="O9736" s="50"/>
      <c r="P9736" s="50"/>
      <c r="Q9736" s="50" t="s">
        <v>368</v>
      </c>
      <c r="R9736" s="9" t="s">
        <v>368</v>
      </c>
      <c r="S9736" s="50" t="s">
        <v>368</v>
      </c>
      <c r="T9736" s="9" t="s">
        <v>368</v>
      </c>
      <c r="U9736" s="9" t="s">
        <v>368</v>
      </c>
    </row>
    <row r="9737">
      <c r="F9737" s="9"/>
      <c r="N9737" s="50"/>
      <c r="O9737" s="50"/>
      <c r="P9737" s="50"/>
      <c r="Q9737" s="50" t="s">
        <v>368</v>
      </c>
      <c r="R9737" s="9" t="s">
        <v>368</v>
      </c>
      <c r="S9737" s="50" t="s">
        <v>368</v>
      </c>
      <c r="T9737" s="9" t="s">
        <v>368</v>
      </c>
      <c r="U9737" s="9" t="s">
        <v>368</v>
      </c>
    </row>
    <row r="9738">
      <c r="F9738" s="9"/>
      <c r="N9738" s="50"/>
      <c r="O9738" s="50"/>
      <c r="P9738" s="50"/>
      <c r="Q9738" s="50" t="s">
        <v>368</v>
      </c>
      <c r="R9738" s="9" t="s">
        <v>368</v>
      </c>
      <c r="S9738" s="50" t="s">
        <v>368</v>
      </c>
      <c r="T9738" s="9" t="s">
        <v>368</v>
      </c>
      <c r="U9738" s="9" t="s">
        <v>368</v>
      </c>
    </row>
    <row r="9739">
      <c r="F9739" s="9"/>
      <c r="N9739" s="50"/>
      <c r="O9739" s="50"/>
      <c r="P9739" s="50"/>
      <c r="Q9739" s="50" t="s">
        <v>368</v>
      </c>
      <c r="R9739" s="9" t="s">
        <v>368</v>
      </c>
      <c r="S9739" s="50" t="s">
        <v>368</v>
      </c>
      <c r="T9739" s="9" t="s">
        <v>368</v>
      </c>
      <c r="U9739" s="9" t="s">
        <v>368</v>
      </c>
    </row>
    <row r="9740">
      <c r="F9740" s="9"/>
      <c r="N9740" s="50"/>
      <c r="O9740" s="50"/>
      <c r="P9740" s="50"/>
      <c r="Q9740" s="50" t="s">
        <v>368</v>
      </c>
      <c r="R9740" s="9" t="s">
        <v>368</v>
      </c>
      <c r="S9740" s="50" t="s">
        <v>368</v>
      </c>
      <c r="T9740" s="9" t="s">
        <v>368</v>
      </c>
      <c r="U9740" s="9" t="s">
        <v>368</v>
      </c>
    </row>
    <row r="9741">
      <c r="F9741" s="9"/>
      <c r="N9741" s="50"/>
      <c r="O9741" s="50"/>
      <c r="P9741" s="50"/>
      <c r="Q9741" s="50" t="s">
        <v>368</v>
      </c>
      <c r="R9741" s="9" t="s">
        <v>368</v>
      </c>
      <c r="S9741" s="50" t="s">
        <v>368</v>
      </c>
      <c r="T9741" s="9" t="s">
        <v>368</v>
      </c>
      <c r="U9741" s="9" t="s">
        <v>368</v>
      </c>
    </row>
    <row r="9742">
      <c r="F9742" s="9"/>
      <c r="N9742" s="50"/>
      <c r="O9742" s="50"/>
      <c r="P9742" s="50"/>
      <c r="Q9742" s="50" t="s">
        <v>368</v>
      </c>
      <c r="R9742" s="9" t="s">
        <v>368</v>
      </c>
      <c r="S9742" s="50" t="s">
        <v>368</v>
      </c>
      <c r="T9742" s="9" t="s">
        <v>368</v>
      </c>
      <c r="U9742" s="9" t="s">
        <v>368</v>
      </c>
    </row>
    <row r="9743">
      <c r="F9743" s="9"/>
      <c r="N9743" s="50"/>
      <c r="O9743" s="50"/>
      <c r="P9743" s="50"/>
      <c r="Q9743" s="50" t="s">
        <v>368</v>
      </c>
      <c r="R9743" s="9" t="s">
        <v>368</v>
      </c>
      <c r="S9743" s="50" t="s">
        <v>368</v>
      </c>
      <c r="T9743" s="9" t="s">
        <v>368</v>
      </c>
      <c r="U9743" s="9" t="s">
        <v>368</v>
      </c>
    </row>
    <row r="9744">
      <c r="F9744" s="9"/>
      <c r="N9744" s="50"/>
      <c r="O9744" s="50"/>
      <c r="P9744" s="50"/>
      <c r="Q9744" s="50" t="s">
        <v>368</v>
      </c>
      <c r="R9744" s="9" t="s">
        <v>368</v>
      </c>
      <c r="S9744" s="50" t="s">
        <v>368</v>
      </c>
      <c r="T9744" s="9" t="s">
        <v>368</v>
      </c>
      <c r="U9744" s="9" t="s">
        <v>368</v>
      </c>
    </row>
    <row r="9745">
      <c r="F9745" s="9"/>
      <c r="N9745" s="50"/>
      <c r="O9745" s="50"/>
      <c r="P9745" s="50"/>
      <c r="Q9745" s="50" t="s">
        <v>368</v>
      </c>
      <c r="R9745" s="9" t="s">
        <v>368</v>
      </c>
      <c r="S9745" s="50" t="s">
        <v>368</v>
      </c>
      <c r="T9745" s="9" t="s">
        <v>368</v>
      </c>
      <c r="U9745" s="9" t="s">
        <v>368</v>
      </c>
    </row>
    <row r="9746">
      <c r="F9746" s="9"/>
      <c r="N9746" s="50"/>
      <c r="O9746" s="50"/>
      <c r="P9746" s="50"/>
      <c r="Q9746" s="50" t="s">
        <v>368</v>
      </c>
      <c r="R9746" s="9" t="s">
        <v>368</v>
      </c>
      <c r="S9746" s="50" t="s">
        <v>368</v>
      </c>
      <c r="T9746" s="9" t="s">
        <v>368</v>
      </c>
      <c r="U9746" s="9" t="s">
        <v>368</v>
      </c>
    </row>
    <row r="9747">
      <c r="F9747" s="9"/>
      <c r="N9747" s="50"/>
      <c r="O9747" s="50"/>
      <c r="P9747" s="50"/>
      <c r="Q9747" s="50" t="s">
        <v>368</v>
      </c>
      <c r="R9747" s="9" t="s">
        <v>368</v>
      </c>
      <c r="S9747" s="50" t="s">
        <v>368</v>
      </c>
      <c r="T9747" s="9" t="s">
        <v>368</v>
      </c>
      <c r="U9747" s="9" t="s">
        <v>368</v>
      </c>
    </row>
    <row r="9748">
      <c r="F9748" s="9"/>
      <c r="N9748" s="50"/>
      <c r="O9748" s="50"/>
      <c r="P9748" s="50"/>
      <c r="Q9748" s="50" t="s">
        <v>368</v>
      </c>
      <c r="R9748" s="9" t="s">
        <v>368</v>
      </c>
      <c r="S9748" s="50" t="s">
        <v>368</v>
      </c>
      <c r="T9748" s="9" t="s">
        <v>368</v>
      </c>
      <c r="U9748" s="9" t="s">
        <v>368</v>
      </c>
    </row>
    <row r="9749">
      <c r="F9749" s="9"/>
      <c r="N9749" s="50"/>
      <c r="O9749" s="50"/>
      <c r="P9749" s="50"/>
      <c r="Q9749" s="50" t="s">
        <v>368</v>
      </c>
      <c r="R9749" s="9" t="s">
        <v>368</v>
      </c>
      <c r="S9749" s="50" t="s">
        <v>368</v>
      </c>
      <c r="T9749" s="9" t="s">
        <v>368</v>
      </c>
      <c r="U9749" s="9" t="s">
        <v>368</v>
      </c>
    </row>
    <row r="9750">
      <c r="F9750" s="9"/>
      <c r="N9750" s="50"/>
      <c r="O9750" s="50"/>
      <c r="P9750" s="50"/>
      <c r="Q9750" s="50" t="s">
        <v>368</v>
      </c>
      <c r="R9750" s="9" t="s">
        <v>368</v>
      </c>
      <c r="S9750" s="50" t="s">
        <v>368</v>
      </c>
      <c r="T9750" s="9" t="s">
        <v>368</v>
      </c>
      <c r="U9750" s="9" t="s">
        <v>368</v>
      </c>
    </row>
    <row r="9751">
      <c r="F9751" s="9"/>
      <c r="N9751" s="50"/>
      <c r="O9751" s="50"/>
      <c r="P9751" s="50"/>
      <c r="Q9751" s="50" t="s">
        <v>368</v>
      </c>
      <c r="R9751" s="9" t="s">
        <v>368</v>
      </c>
      <c r="S9751" s="50" t="s">
        <v>368</v>
      </c>
      <c r="T9751" s="9" t="s">
        <v>368</v>
      </c>
      <c r="U9751" s="9" t="s">
        <v>368</v>
      </c>
    </row>
    <row r="9752">
      <c r="F9752" s="9"/>
      <c r="N9752" s="50"/>
      <c r="O9752" s="50"/>
      <c r="P9752" s="50"/>
      <c r="Q9752" s="50" t="s">
        <v>368</v>
      </c>
      <c r="R9752" s="9" t="s">
        <v>368</v>
      </c>
      <c r="S9752" s="50" t="s">
        <v>368</v>
      </c>
      <c r="T9752" s="9" t="s">
        <v>368</v>
      </c>
      <c r="U9752" s="9" t="s">
        <v>368</v>
      </c>
    </row>
    <row r="9753">
      <c r="F9753" s="9"/>
      <c r="N9753" s="50"/>
      <c r="O9753" s="50"/>
      <c r="P9753" s="50"/>
      <c r="Q9753" s="50" t="s">
        <v>368</v>
      </c>
      <c r="R9753" s="9" t="s">
        <v>368</v>
      </c>
      <c r="S9753" s="50" t="s">
        <v>368</v>
      </c>
      <c r="T9753" s="9" t="s">
        <v>368</v>
      </c>
      <c r="U9753" s="9" t="s">
        <v>368</v>
      </c>
    </row>
    <row r="9754">
      <c r="F9754" s="9"/>
      <c r="N9754" s="50"/>
      <c r="O9754" s="50"/>
      <c r="P9754" s="50"/>
      <c r="Q9754" s="50" t="s">
        <v>368</v>
      </c>
      <c r="R9754" s="9" t="s">
        <v>368</v>
      </c>
      <c r="S9754" s="50" t="s">
        <v>368</v>
      </c>
      <c r="T9754" s="9" t="s">
        <v>368</v>
      </c>
      <c r="U9754" s="9" t="s">
        <v>368</v>
      </c>
    </row>
    <row r="9755">
      <c r="F9755" s="9"/>
      <c r="N9755" s="50"/>
      <c r="O9755" s="50"/>
      <c r="P9755" s="50"/>
      <c r="Q9755" s="50" t="s">
        <v>368</v>
      </c>
      <c r="R9755" s="9" t="s">
        <v>368</v>
      </c>
      <c r="S9755" s="50" t="s">
        <v>368</v>
      </c>
      <c r="T9755" s="9" t="s">
        <v>368</v>
      </c>
      <c r="U9755" s="9" t="s">
        <v>368</v>
      </c>
    </row>
    <row r="9756">
      <c r="F9756" s="9"/>
      <c r="N9756" s="50"/>
      <c r="O9756" s="50"/>
      <c r="P9756" s="50"/>
      <c r="Q9756" s="50" t="s">
        <v>368</v>
      </c>
      <c r="R9756" s="9" t="s">
        <v>368</v>
      </c>
      <c r="S9756" s="50" t="s">
        <v>368</v>
      </c>
      <c r="T9756" s="9" t="s">
        <v>368</v>
      </c>
      <c r="U9756" s="9" t="s">
        <v>368</v>
      </c>
    </row>
    <row r="9757">
      <c r="F9757" s="9"/>
      <c r="N9757" s="50"/>
      <c r="O9757" s="50"/>
      <c r="P9757" s="50"/>
      <c r="Q9757" s="50" t="s">
        <v>368</v>
      </c>
      <c r="R9757" s="9" t="s">
        <v>368</v>
      </c>
      <c r="S9757" s="50" t="s">
        <v>368</v>
      </c>
      <c r="T9757" s="9" t="s">
        <v>368</v>
      </c>
      <c r="U9757" s="9" t="s">
        <v>368</v>
      </c>
    </row>
    <row r="9758">
      <c r="F9758" s="9"/>
      <c r="N9758" s="50"/>
      <c r="O9758" s="50"/>
      <c r="P9758" s="50"/>
      <c r="Q9758" s="50" t="s">
        <v>368</v>
      </c>
      <c r="R9758" s="9" t="s">
        <v>368</v>
      </c>
      <c r="S9758" s="50" t="s">
        <v>368</v>
      </c>
      <c r="T9758" s="9" t="s">
        <v>368</v>
      </c>
      <c r="U9758" s="9" t="s">
        <v>368</v>
      </c>
    </row>
    <row r="9759">
      <c r="F9759" s="9"/>
      <c r="N9759" s="50"/>
      <c r="O9759" s="50"/>
      <c r="P9759" s="50"/>
      <c r="Q9759" s="50" t="s">
        <v>368</v>
      </c>
      <c r="R9759" s="9" t="s">
        <v>368</v>
      </c>
      <c r="S9759" s="50" t="s">
        <v>368</v>
      </c>
      <c r="T9759" s="9" t="s">
        <v>368</v>
      </c>
      <c r="U9759" s="9" t="s">
        <v>368</v>
      </c>
    </row>
    <row r="9760">
      <c r="F9760" s="9"/>
      <c r="N9760" s="50"/>
      <c r="O9760" s="50"/>
      <c r="P9760" s="50"/>
      <c r="Q9760" s="50" t="s">
        <v>368</v>
      </c>
      <c r="R9760" s="9" t="s">
        <v>368</v>
      </c>
      <c r="S9760" s="50" t="s">
        <v>368</v>
      </c>
      <c r="T9760" s="9" t="s">
        <v>368</v>
      </c>
      <c r="U9760" s="9" t="s">
        <v>368</v>
      </c>
    </row>
    <row r="9761">
      <c r="F9761" s="9"/>
      <c r="N9761" s="50"/>
      <c r="O9761" s="50"/>
      <c r="P9761" s="50"/>
      <c r="Q9761" s="50" t="s">
        <v>368</v>
      </c>
      <c r="R9761" s="9" t="s">
        <v>368</v>
      </c>
      <c r="S9761" s="50" t="s">
        <v>368</v>
      </c>
      <c r="T9761" s="9" t="s">
        <v>368</v>
      </c>
      <c r="U9761" s="9" t="s">
        <v>368</v>
      </c>
    </row>
    <row r="9762">
      <c r="F9762" s="9"/>
      <c r="N9762" s="50"/>
      <c r="O9762" s="50"/>
      <c r="P9762" s="50"/>
      <c r="Q9762" s="50" t="s">
        <v>368</v>
      </c>
      <c r="R9762" s="9" t="s">
        <v>368</v>
      </c>
      <c r="S9762" s="50" t="s">
        <v>368</v>
      </c>
      <c r="T9762" s="9" t="s">
        <v>368</v>
      </c>
      <c r="U9762" s="9" t="s">
        <v>368</v>
      </c>
    </row>
    <row r="9763">
      <c r="F9763" s="9"/>
      <c r="N9763" s="50"/>
      <c r="O9763" s="50"/>
      <c r="P9763" s="50"/>
      <c r="Q9763" s="50" t="s">
        <v>368</v>
      </c>
      <c r="R9763" s="9" t="s">
        <v>368</v>
      </c>
      <c r="S9763" s="50" t="s">
        <v>368</v>
      </c>
      <c r="T9763" s="9" t="s">
        <v>368</v>
      </c>
      <c r="U9763" s="9" t="s">
        <v>368</v>
      </c>
    </row>
    <row r="9764">
      <c r="F9764" s="9"/>
      <c r="N9764" s="50"/>
      <c r="O9764" s="50"/>
      <c r="P9764" s="50"/>
      <c r="Q9764" s="50" t="s">
        <v>368</v>
      </c>
      <c r="R9764" s="9" t="s">
        <v>368</v>
      </c>
      <c r="S9764" s="50" t="s">
        <v>368</v>
      </c>
      <c r="T9764" s="9" t="s">
        <v>368</v>
      </c>
      <c r="U9764" s="9" t="s">
        <v>368</v>
      </c>
    </row>
    <row r="9765">
      <c r="F9765" s="9"/>
      <c r="N9765" s="50"/>
      <c r="O9765" s="50"/>
      <c r="P9765" s="50"/>
      <c r="Q9765" s="50" t="s">
        <v>368</v>
      </c>
      <c r="R9765" s="9" t="s">
        <v>368</v>
      </c>
      <c r="S9765" s="50" t="s">
        <v>368</v>
      </c>
      <c r="T9765" s="9" t="s">
        <v>368</v>
      </c>
      <c r="U9765" s="9" t="s">
        <v>368</v>
      </c>
    </row>
    <row r="9766">
      <c r="F9766" s="9"/>
      <c r="N9766" s="50"/>
      <c r="O9766" s="50"/>
      <c r="P9766" s="50"/>
      <c r="Q9766" s="50" t="s">
        <v>368</v>
      </c>
      <c r="R9766" s="9" t="s">
        <v>368</v>
      </c>
      <c r="S9766" s="50" t="s">
        <v>368</v>
      </c>
      <c r="T9766" s="9" t="s">
        <v>368</v>
      </c>
      <c r="U9766" s="9" t="s">
        <v>368</v>
      </c>
    </row>
    <row r="9767">
      <c r="F9767" s="9"/>
      <c r="N9767" s="50"/>
      <c r="O9767" s="50"/>
      <c r="P9767" s="50"/>
      <c r="Q9767" s="50" t="s">
        <v>368</v>
      </c>
      <c r="R9767" s="9" t="s">
        <v>368</v>
      </c>
      <c r="S9767" s="50" t="s">
        <v>368</v>
      </c>
      <c r="T9767" s="9" t="s">
        <v>368</v>
      </c>
      <c r="U9767" s="9" t="s">
        <v>368</v>
      </c>
    </row>
    <row r="9768">
      <c r="F9768" s="9"/>
      <c r="N9768" s="50"/>
      <c r="O9768" s="50"/>
      <c r="P9768" s="50"/>
      <c r="Q9768" s="50" t="s">
        <v>368</v>
      </c>
      <c r="R9768" s="9" t="s">
        <v>368</v>
      </c>
      <c r="S9768" s="50" t="s">
        <v>368</v>
      </c>
      <c r="T9768" s="9" t="s">
        <v>368</v>
      </c>
      <c r="U9768" s="9" t="s">
        <v>368</v>
      </c>
    </row>
    <row r="9769">
      <c r="F9769" s="9"/>
      <c r="N9769" s="50"/>
      <c r="O9769" s="50"/>
      <c r="P9769" s="50"/>
      <c r="Q9769" s="50" t="s">
        <v>368</v>
      </c>
      <c r="R9769" s="9" t="s">
        <v>368</v>
      </c>
      <c r="S9769" s="50" t="s">
        <v>368</v>
      </c>
      <c r="T9769" s="9" t="s">
        <v>368</v>
      </c>
      <c r="U9769" s="9" t="s">
        <v>368</v>
      </c>
    </row>
    <row r="9770">
      <c r="F9770" s="9"/>
      <c r="N9770" s="50"/>
      <c r="O9770" s="50"/>
      <c r="P9770" s="50"/>
      <c r="Q9770" s="50" t="s">
        <v>368</v>
      </c>
      <c r="R9770" s="9" t="s">
        <v>368</v>
      </c>
      <c r="S9770" s="50" t="s">
        <v>368</v>
      </c>
      <c r="T9770" s="9" t="s">
        <v>368</v>
      </c>
      <c r="U9770" s="9" t="s">
        <v>368</v>
      </c>
    </row>
    <row r="9771">
      <c r="F9771" s="9"/>
      <c r="N9771" s="50"/>
      <c r="O9771" s="50"/>
      <c r="P9771" s="50"/>
      <c r="Q9771" s="50" t="s">
        <v>368</v>
      </c>
      <c r="R9771" s="9" t="s">
        <v>368</v>
      </c>
      <c r="S9771" s="50" t="s">
        <v>368</v>
      </c>
      <c r="T9771" s="9" t="s">
        <v>368</v>
      </c>
      <c r="U9771" s="9" t="s">
        <v>368</v>
      </c>
    </row>
    <row r="9772">
      <c r="F9772" s="9"/>
      <c r="N9772" s="50"/>
      <c r="O9772" s="50"/>
      <c r="P9772" s="50"/>
      <c r="Q9772" s="50" t="s">
        <v>368</v>
      </c>
      <c r="R9772" s="9" t="s">
        <v>368</v>
      </c>
      <c r="S9772" s="50" t="s">
        <v>368</v>
      </c>
      <c r="T9772" s="9" t="s">
        <v>368</v>
      </c>
      <c r="U9772" s="9" t="s">
        <v>368</v>
      </c>
    </row>
    <row r="9773">
      <c r="F9773" s="9"/>
      <c r="N9773" s="50"/>
      <c r="O9773" s="50"/>
      <c r="P9773" s="50"/>
      <c r="Q9773" s="50" t="s">
        <v>368</v>
      </c>
      <c r="R9773" s="9" t="s">
        <v>368</v>
      </c>
      <c r="S9773" s="50" t="s">
        <v>368</v>
      </c>
      <c r="T9773" s="9" t="s">
        <v>368</v>
      </c>
      <c r="U9773" s="9" t="s">
        <v>368</v>
      </c>
    </row>
    <row r="9774">
      <c r="F9774" s="9"/>
      <c r="N9774" s="50"/>
      <c r="O9774" s="50"/>
      <c r="P9774" s="50"/>
      <c r="Q9774" s="50" t="s">
        <v>368</v>
      </c>
      <c r="R9774" s="9" t="s">
        <v>368</v>
      </c>
      <c r="S9774" s="50" t="s">
        <v>368</v>
      </c>
      <c r="T9774" s="9" t="s">
        <v>368</v>
      </c>
      <c r="U9774" s="9" t="s">
        <v>368</v>
      </c>
    </row>
    <row r="9775">
      <c r="F9775" s="9"/>
      <c r="N9775" s="50"/>
      <c r="O9775" s="50"/>
      <c r="P9775" s="50"/>
      <c r="Q9775" s="50" t="s">
        <v>368</v>
      </c>
      <c r="R9775" s="9" t="s">
        <v>368</v>
      </c>
      <c r="S9775" s="50" t="s">
        <v>368</v>
      </c>
      <c r="T9775" s="9" t="s">
        <v>368</v>
      </c>
      <c r="U9775" s="9" t="s">
        <v>368</v>
      </c>
    </row>
    <row r="9776">
      <c r="F9776" s="9"/>
      <c r="N9776" s="50"/>
      <c r="O9776" s="50"/>
      <c r="P9776" s="50"/>
      <c r="Q9776" s="50" t="s">
        <v>368</v>
      </c>
      <c r="R9776" s="9" t="s">
        <v>368</v>
      </c>
      <c r="S9776" s="50" t="s">
        <v>368</v>
      </c>
      <c r="T9776" s="9" t="s">
        <v>368</v>
      </c>
      <c r="U9776" s="9" t="s">
        <v>368</v>
      </c>
    </row>
    <row r="9777">
      <c r="F9777" s="9"/>
      <c r="N9777" s="50"/>
      <c r="O9777" s="50"/>
      <c r="P9777" s="50"/>
      <c r="Q9777" s="50" t="s">
        <v>368</v>
      </c>
      <c r="R9777" s="9" t="s">
        <v>368</v>
      </c>
      <c r="S9777" s="50" t="s">
        <v>368</v>
      </c>
      <c r="T9777" s="9" t="s">
        <v>368</v>
      </c>
      <c r="U9777" s="9" t="s">
        <v>368</v>
      </c>
    </row>
    <row r="9778">
      <c r="F9778" s="9"/>
      <c r="N9778" s="50"/>
      <c r="O9778" s="50"/>
      <c r="P9778" s="50"/>
      <c r="Q9778" s="50" t="s">
        <v>368</v>
      </c>
      <c r="R9778" s="9" t="s">
        <v>368</v>
      </c>
      <c r="S9778" s="50" t="s">
        <v>368</v>
      </c>
      <c r="T9778" s="9" t="s">
        <v>368</v>
      </c>
      <c r="U9778" s="9" t="s">
        <v>368</v>
      </c>
    </row>
    <row r="9779">
      <c r="F9779" s="9"/>
      <c r="N9779" s="50"/>
      <c r="O9779" s="50"/>
      <c r="P9779" s="50"/>
      <c r="Q9779" s="50" t="s">
        <v>368</v>
      </c>
      <c r="R9779" s="9" t="s">
        <v>368</v>
      </c>
      <c r="S9779" s="50" t="s">
        <v>368</v>
      </c>
      <c r="T9779" s="9" t="s">
        <v>368</v>
      </c>
      <c r="U9779" s="9" t="s">
        <v>368</v>
      </c>
    </row>
    <row r="9780">
      <c r="F9780" s="9"/>
      <c r="N9780" s="50"/>
      <c r="O9780" s="50"/>
      <c r="P9780" s="50"/>
      <c r="Q9780" s="50" t="s">
        <v>368</v>
      </c>
      <c r="R9780" s="9" t="s">
        <v>368</v>
      </c>
      <c r="S9780" s="50" t="s">
        <v>368</v>
      </c>
      <c r="T9780" s="9" t="s">
        <v>368</v>
      </c>
      <c r="U9780" s="9" t="s">
        <v>368</v>
      </c>
    </row>
    <row r="9781">
      <c r="F9781" s="9"/>
      <c r="N9781" s="50"/>
      <c r="O9781" s="50"/>
      <c r="P9781" s="50"/>
      <c r="Q9781" s="50" t="s">
        <v>368</v>
      </c>
      <c r="R9781" s="9" t="s">
        <v>368</v>
      </c>
      <c r="S9781" s="50" t="s">
        <v>368</v>
      </c>
      <c r="T9781" s="9" t="s">
        <v>368</v>
      </c>
      <c r="U9781" s="9" t="s">
        <v>368</v>
      </c>
    </row>
    <row r="9782">
      <c r="F9782" s="9"/>
      <c r="N9782" s="50"/>
      <c r="O9782" s="50"/>
      <c r="P9782" s="50"/>
      <c r="Q9782" s="50" t="s">
        <v>368</v>
      </c>
      <c r="R9782" s="9" t="s">
        <v>368</v>
      </c>
      <c r="S9782" s="50" t="s">
        <v>368</v>
      </c>
      <c r="T9782" s="9" t="s">
        <v>368</v>
      </c>
      <c r="U9782" s="9" t="s">
        <v>368</v>
      </c>
    </row>
    <row r="9783">
      <c r="F9783" s="9"/>
      <c r="N9783" s="50"/>
      <c r="O9783" s="50"/>
      <c r="P9783" s="50"/>
      <c r="Q9783" s="50" t="s">
        <v>368</v>
      </c>
      <c r="R9783" s="9" t="s">
        <v>368</v>
      </c>
      <c r="S9783" s="50" t="s">
        <v>368</v>
      </c>
      <c r="T9783" s="9" t="s">
        <v>368</v>
      </c>
      <c r="U9783" s="9" t="s">
        <v>368</v>
      </c>
    </row>
    <row r="9784">
      <c r="F9784" s="9"/>
      <c r="N9784" s="50"/>
      <c r="O9784" s="50"/>
      <c r="P9784" s="50"/>
      <c r="Q9784" s="50" t="s">
        <v>368</v>
      </c>
      <c r="R9784" s="9" t="s">
        <v>368</v>
      </c>
      <c r="S9784" s="50" t="s">
        <v>368</v>
      </c>
      <c r="T9784" s="9" t="s">
        <v>368</v>
      </c>
      <c r="U9784" s="9" t="s">
        <v>368</v>
      </c>
    </row>
    <row r="9785">
      <c r="F9785" s="9"/>
      <c r="N9785" s="50"/>
      <c r="O9785" s="50"/>
      <c r="P9785" s="50"/>
      <c r="Q9785" s="50" t="s">
        <v>368</v>
      </c>
      <c r="R9785" s="9" t="s">
        <v>368</v>
      </c>
      <c r="S9785" s="50" t="s">
        <v>368</v>
      </c>
      <c r="T9785" s="9" t="s">
        <v>368</v>
      </c>
      <c r="U9785" s="9" t="s">
        <v>368</v>
      </c>
    </row>
    <row r="9786">
      <c r="F9786" s="9"/>
      <c r="N9786" s="50"/>
      <c r="O9786" s="50"/>
      <c r="P9786" s="50"/>
      <c r="Q9786" s="50" t="s">
        <v>368</v>
      </c>
      <c r="R9786" s="9" t="s">
        <v>368</v>
      </c>
      <c r="S9786" s="50" t="s">
        <v>368</v>
      </c>
      <c r="T9786" s="9" t="s">
        <v>368</v>
      </c>
      <c r="U9786" s="9" t="s">
        <v>368</v>
      </c>
    </row>
    <row r="9787">
      <c r="F9787" s="9"/>
      <c r="N9787" s="50"/>
      <c r="O9787" s="50"/>
      <c r="P9787" s="50"/>
      <c r="Q9787" s="50" t="s">
        <v>368</v>
      </c>
      <c r="R9787" s="9" t="s">
        <v>368</v>
      </c>
      <c r="S9787" s="50" t="s">
        <v>368</v>
      </c>
      <c r="T9787" s="9" t="s">
        <v>368</v>
      </c>
      <c r="U9787" s="9" t="s">
        <v>368</v>
      </c>
    </row>
    <row r="9788">
      <c r="F9788" s="9"/>
      <c r="N9788" s="50"/>
      <c r="O9788" s="50"/>
      <c r="P9788" s="50"/>
      <c r="Q9788" s="50" t="s">
        <v>368</v>
      </c>
      <c r="R9788" s="9" t="s">
        <v>368</v>
      </c>
      <c r="S9788" s="50" t="s">
        <v>368</v>
      </c>
      <c r="T9788" s="9" t="s">
        <v>368</v>
      </c>
      <c r="U9788" s="9" t="s">
        <v>368</v>
      </c>
    </row>
    <row r="9789">
      <c r="F9789" s="9"/>
      <c r="N9789" s="50"/>
      <c r="O9789" s="50"/>
      <c r="P9789" s="50"/>
      <c r="Q9789" s="50" t="s">
        <v>368</v>
      </c>
      <c r="R9789" s="9" t="s">
        <v>368</v>
      </c>
      <c r="S9789" s="50" t="s">
        <v>368</v>
      </c>
      <c r="T9789" s="9" t="s">
        <v>368</v>
      </c>
      <c r="U9789" s="9" t="s">
        <v>368</v>
      </c>
    </row>
    <row r="9790">
      <c r="F9790" s="9"/>
      <c r="N9790" s="50"/>
      <c r="O9790" s="50"/>
      <c r="P9790" s="50"/>
      <c r="Q9790" s="50" t="s">
        <v>368</v>
      </c>
      <c r="R9790" s="9" t="s">
        <v>368</v>
      </c>
      <c r="S9790" s="50" t="s">
        <v>368</v>
      </c>
      <c r="T9790" s="9" t="s">
        <v>368</v>
      </c>
      <c r="U9790" s="9" t="s">
        <v>368</v>
      </c>
    </row>
    <row r="9791">
      <c r="F9791" s="9"/>
      <c r="N9791" s="50"/>
      <c r="O9791" s="50"/>
      <c r="P9791" s="50"/>
      <c r="Q9791" s="50" t="s">
        <v>368</v>
      </c>
      <c r="R9791" s="9" t="s">
        <v>368</v>
      </c>
      <c r="S9791" s="50" t="s">
        <v>368</v>
      </c>
      <c r="T9791" s="9" t="s">
        <v>368</v>
      </c>
      <c r="U9791" s="9" t="s">
        <v>368</v>
      </c>
    </row>
    <row r="9792">
      <c r="F9792" s="9"/>
      <c r="N9792" s="50"/>
      <c r="O9792" s="50"/>
      <c r="P9792" s="50"/>
      <c r="Q9792" s="50" t="s">
        <v>368</v>
      </c>
      <c r="R9792" s="9" t="s">
        <v>368</v>
      </c>
      <c r="S9792" s="50" t="s">
        <v>368</v>
      </c>
      <c r="T9792" s="9" t="s">
        <v>368</v>
      </c>
      <c r="U9792" s="9" t="s">
        <v>368</v>
      </c>
    </row>
    <row r="9793">
      <c r="F9793" s="9"/>
      <c r="N9793" s="50"/>
      <c r="O9793" s="50"/>
      <c r="P9793" s="50"/>
      <c r="Q9793" s="50" t="s">
        <v>368</v>
      </c>
      <c r="R9793" s="9" t="s">
        <v>368</v>
      </c>
      <c r="S9793" s="50" t="s">
        <v>368</v>
      </c>
      <c r="T9793" s="9" t="s">
        <v>368</v>
      </c>
      <c r="U9793" s="9" t="s">
        <v>368</v>
      </c>
    </row>
    <row r="9794">
      <c r="F9794" s="9"/>
      <c r="N9794" s="50"/>
      <c r="O9794" s="50"/>
      <c r="P9794" s="50"/>
      <c r="Q9794" s="50" t="s">
        <v>368</v>
      </c>
      <c r="R9794" s="9" t="s">
        <v>368</v>
      </c>
      <c r="S9794" s="50" t="s">
        <v>368</v>
      </c>
      <c r="T9794" s="9" t="s">
        <v>368</v>
      </c>
      <c r="U9794" s="9" t="s">
        <v>368</v>
      </c>
    </row>
    <row r="9795">
      <c r="F9795" s="9"/>
      <c r="N9795" s="50"/>
      <c r="O9795" s="50"/>
      <c r="P9795" s="50"/>
      <c r="Q9795" s="50" t="s">
        <v>368</v>
      </c>
      <c r="R9795" s="9" t="s">
        <v>368</v>
      </c>
      <c r="S9795" s="50" t="s">
        <v>368</v>
      </c>
      <c r="T9795" s="9" t="s">
        <v>368</v>
      </c>
      <c r="U9795" s="9" t="s">
        <v>368</v>
      </c>
    </row>
    <row r="9796">
      <c r="F9796" s="9"/>
      <c r="N9796" s="50"/>
      <c r="O9796" s="50"/>
      <c r="P9796" s="50"/>
      <c r="Q9796" s="50" t="s">
        <v>368</v>
      </c>
      <c r="R9796" s="9" t="s">
        <v>368</v>
      </c>
      <c r="S9796" s="50" t="s">
        <v>368</v>
      </c>
      <c r="T9796" s="9" t="s">
        <v>368</v>
      </c>
      <c r="U9796" s="9" t="s">
        <v>368</v>
      </c>
    </row>
    <row r="9797">
      <c r="F9797" s="9"/>
      <c r="N9797" s="50"/>
      <c r="O9797" s="50"/>
      <c r="P9797" s="50"/>
      <c r="Q9797" s="50" t="s">
        <v>368</v>
      </c>
      <c r="R9797" s="9" t="s">
        <v>368</v>
      </c>
      <c r="S9797" s="50" t="s">
        <v>368</v>
      </c>
      <c r="T9797" s="9" t="s">
        <v>368</v>
      </c>
      <c r="U9797" s="9" t="s">
        <v>368</v>
      </c>
    </row>
    <row r="9798">
      <c r="F9798" s="9"/>
      <c r="N9798" s="50"/>
      <c r="O9798" s="50"/>
      <c r="P9798" s="50"/>
      <c r="Q9798" s="50" t="s">
        <v>368</v>
      </c>
      <c r="R9798" s="9" t="s">
        <v>368</v>
      </c>
      <c r="S9798" s="50" t="s">
        <v>368</v>
      </c>
      <c r="T9798" s="9" t="s">
        <v>368</v>
      </c>
      <c r="U9798" s="9" t="s">
        <v>368</v>
      </c>
    </row>
    <row r="9799">
      <c r="F9799" s="9"/>
      <c r="N9799" s="50"/>
      <c r="O9799" s="50"/>
      <c r="P9799" s="50"/>
      <c r="Q9799" s="50" t="s">
        <v>368</v>
      </c>
      <c r="R9799" s="9" t="s">
        <v>368</v>
      </c>
      <c r="S9799" s="50" t="s">
        <v>368</v>
      </c>
      <c r="T9799" s="9" t="s">
        <v>368</v>
      </c>
      <c r="U9799" s="9" t="s">
        <v>368</v>
      </c>
    </row>
    <row r="9800">
      <c r="F9800" s="9"/>
      <c r="N9800" s="50"/>
      <c r="O9800" s="50"/>
      <c r="P9800" s="50"/>
      <c r="Q9800" s="50" t="s">
        <v>368</v>
      </c>
      <c r="R9800" s="9" t="s">
        <v>368</v>
      </c>
      <c r="S9800" s="50" t="s">
        <v>368</v>
      </c>
      <c r="T9800" s="9" t="s">
        <v>368</v>
      </c>
      <c r="U9800" s="9" t="s">
        <v>368</v>
      </c>
    </row>
    <row r="9801">
      <c r="F9801" s="9"/>
      <c r="N9801" s="50"/>
      <c r="O9801" s="50"/>
      <c r="P9801" s="50"/>
      <c r="Q9801" s="50" t="s">
        <v>368</v>
      </c>
      <c r="R9801" s="9" t="s">
        <v>368</v>
      </c>
      <c r="S9801" s="50" t="s">
        <v>368</v>
      </c>
      <c r="T9801" s="9" t="s">
        <v>368</v>
      </c>
      <c r="U9801" s="9" t="s">
        <v>368</v>
      </c>
    </row>
    <row r="9802">
      <c r="F9802" s="9"/>
      <c r="N9802" s="50"/>
      <c r="O9802" s="50"/>
      <c r="P9802" s="50"/>
      <c r="Q9802" s="50" t="s">
        <v>368</v>
      </c>
      <c r="R9802" s="9" t="s">
        <v>368</v>
      </c>
      <c r="S9802" s="50" t="s">
        <v>368</v>
      </c>
      <c r="T9802" s="9" t="s">
        <v>368</v>
      </c>
      <c r="U9802" s="9" t="s">
        <v>368</v>
      </c>
    </row>
    <row r="9803">
      <c r="F9803" s="9"/>
      <c r="N9803" s="50"/>
      <c r="O9803" s="50"/>
      <c r="P9803" s="50"/>
      <c r="Q9803" s="50" t="s">
        <v>368</v>
      </c>
      <c r="R9803" s="9" t="s">
        <v>368</v>
      </c>
      <c r="S9803" s="50" t="s">
        <v>368</v>
      </c>
      <c r="T9803" s="9" t="s">
        <v>368</v>
      </c>
      <c r="U9803" s="9" t="s">
        <v>368</v>
      </c>
    </row>
    <row r="9804">
      <c r="F9804" s="9"/>
      <c r="N9804" s="50"/>
      <c r="O9804" s="50"/>
      <c r="P9804" s="50"/>
      <c r="Q9804" s="50" t="s">
        <v>368</v>
      </c>
      <c r="R9804" s="9" t="s">
        <v>368</v>
      </c>
      <c r="S9804" s="50" t="s">
        <v>368</v>
      </c>
      <c r="T9804" s="9" t="s">
        <v>368</v>
      </c>
      <c r="U9804" s="9" t="s">
        <v>368</v>
      </c>
    </row>
    <row r="9805">
      <c r="F9805" s="9"/>
      <c r="N9805" s="50"/>
      <c r="O9805" s="50"/>
      <c r="P9805" s="50"/>
      <c r="Q9805" s="50" t="s">
        <v>368</v>
      </c>
      <c r="R9805" s="9" t="s">
        <v>368</v>
      </c>
      <c r="S9805" s="50" t="s">
        <v>368</v>
      </c>
      <c r="T9805" s="9" t="s">
        <v>368</v>
      </c>
      <c r="U9805" s="9" t="s">
        <v>368</v>
      </c>
    </row>
    <row r="9806">
      <c r="F9806" s="9"/>
      <c r="N9806" s="50"/>
      <c r="O9806" s="50"/>
      <c r="P9806" s="50"/>
      <c r="Q9806" s="50" t="s">
        <v>368</v>
      </c>
      <c r="R9806" s="9" t="s">
        <v>368</v>
      </c>
      <c r="S9806" s="50" t="s">
        <v>368</v>
      </c>
      <c r="T9806" s="9" t="s">
        <v>368</v>
      </c>
      <c r="U9806" s="9" t="s">
        <v>368</v>
      </c>
    </row>
    <row r="9807">
      <c r="F9807" s="9"/>
      <c r="N9807" s="50"/>
      <c r="O9807" s="50"/>
      <c r="P9807" s="50"/>
      <c r="Q9807" s="50" t="s">
        <v>368</v>
      </c>
      <c r="R9807" s="9" t="s">
        <v>368</v>
      </c>
      <c r="S9807" s="50" t="s">
        <v>368</v>
      </c>
      <c r="T9807" s="9" t="s">
        <v>368</v>
      </c>
      <c r="U9807" s="9" t="s">
        <v>368</v>
      </c>
    </row>
    <row r="9808">
      <c r="F9808" s="9"/>
      <c r="N9808" s="50"/>
      <c r="O9808" s="50"/>
      <c r="P9808" s="50"/>
      <c r="Q9808" s="50" t="s">
        <v>368</v>
      </c>
      <c r="R9808" s="9" t="s">
        <v>368</v>
      </c>
      <c r="S9808" s="50" t="s">
        <v>368</v>
      </c>
      <c r="T9808" s="9" t="s">
        <v>368</v>
      </c>
      <c r="U9808" s="9" t="s">
        <v>368</v>
      </c>
    </row>
    <row r="9809">
      <c r="F9809" s="9"/>
      <c r="N9809" s="50"/>
      <c r="O9809" s="50"/>
      <c r="P9809" s="50"/>
      <c r="Q9809" s="50" t="s">
        <v>368</v>
      </c>
      <c r="R9809" s="9" t="s">
        <v>368</v>
      </c>
      <c r="S9809" s="50" t="s">
        <v>368</v>
      </c>
      <c r="T9809" s="9" t="s">
        <v>368</v>
      </c>
      <c r="U9809" s="9" t="s">
        <v>368</v>
      </c>
    </row>
    <row r="9810">
      <c r="F9810" s="9"/>
      <c r="N9810" s="50"/>
      <c r="O9810" s="50"/>
      <c r="P9810" s="50"/>
      <c r="Q9810" s="50" t="s">
        <v>368</v>
      </c>
      <c r="R9810" s="9" t="s">
        <v>368</v>
      </c>
      <c r="S9810" s="50" t="s">
        <v>368</v>
      </c>
      <c r="T9810" s="9" t="s">
        <v>368</v>
      </c>
      <c r="U9810" s="9" t="s">
        <v>368</v>
      </c>
    </row>
    <row r="9811">
      <c r="F9811" s="9"/>
      <c r="N9811" s="50"/>
      <c r="O9811" s="50"/>
      <c r="P9811" s="50"/>
      <c r="Q9811" s="50" t="s">
        <v>368</v>
      </c>
      <c r="R9811" s="9" t="s">
        <v>368</v>
      </c>
      <c r="S9811" s="50" t="s">
        <v>368</v>
      </c>
      <c r="T9811" s="9" t="s">
        <v>368</v>
      </c>
      <c r="U9811" s="9" t="s">
        <v>368</v>
      </c>
    </row>
    <row r="9812">
      <c r="F9812" s="9"/>
      <c r="N9812" s="50"/>
      <c r="O9812" s="50"/>
      <c r="P9812" s="50"/>
      <c r="Q9812" s="50" t="s">
        <v>368</v>
      </c>
      <c r="R9812" s="9" t="s">
        <v>368</v>
      </c>
      <c r="S9812" s="50" t="s">
        <v>368</v>
      </c>
      <c r="T9812" s="9" t="s">
        <v>368</v>
      </c>
      <c r="U9812" s="9" t="s">
        <v>368</v>
      </c>
    </row>
    <row r="9813">
      <c r="F9813" s="9"/>
      <c r="N9813" s="50"/>
      <c r="O9813" s="50"/>
      <c r="P9813" s="50"/>
      <c r="Q9813" s="50" t="s">
        <v>368</v>
      </c>
      <c r="R9813" s="9" t="s">
        <v>368</v>
      </c>
      <c r="S9813" s="50" t="s">
        <v>368</v>
      </c>
      <c r="T9813" s="9" t="s">
        <v>368</v>
      </c>
      <c r="U9813" s="9" t="s">
        <v>368</v>
      </c>
    </row>
    <row r="9814">
      <c r="F9814" s="9"/>
      <c r="N9814" s="50"/>
      <c r="O9814" s="50"/>
      <c r="P9814" s="50"/>
      <c r="Q9814" s="50" t="s">
        <v>368</v>
      </c>
      <c r="R9814" s="9" t="s">
        <v>368</v>
      </c>
      <c r="S9814" s="50" t="s">
        <v>368</v>
      </c>
      <c r="T9814" s="9" t="s">
        <v>368</v>
      </c>
      <c r="U9814" s="9" t="s">
        <v>368</v>
      </c>
    </row>
    <row r="9815">
      <c r="F9815" s="9"/>
      <c r="N9815" s="50"/>
      <c r="O9815" s="50"/>
      <c r="P9815" s="50"/>
      <c r="Q9815" s="50" t="s">
        <v>368</v>
      </c>
      <c r="R9815" s="9" t="s">
        <v>368</v>
      </c>
      <c r="S9815" s="50" t="s">
        <v>368</v>
      </c>
      <c r="T9815" s="9" t="s">
        <v>368</v>
      </c>
      <c r="U9815" s="9" t="s">
        <v>368</v>
      </c>
    </row>
    <row r="9816">
      <c r="F9816" s="9"/>
      <c r="N9816" s="50"/>
      <c r="O9816" s="50"/>
      <c r="P9816" s="50"/>
      <c r="Q9816" s="50" t="s">
        <v>368</v>
      </c>
      <c r="R9816" s="9" t="s">
        <v>368</v>
      </c>
      <c r="S9816" s="50" t="s">
        <v>368</v>
      </c>
      <c r="T9816" s="9" t="s">
        <v>368</v>
      </c>
      <c r="U9816" s="9" t="s">
        <v>368</v>
      </c>
    </row>
    <row r="9817">
      <c r="F9817" s="9"/>
      <c r="N9817" s="50"/>
      <c r="O9817" s="50"/>
      <c r="P9817" s="50"/>
      <c r="Q9817" s="50" t="s">
        <v>368</v>
      </c>
      <c r="R9817" s="9" t="s">
        <v>368</v>
      </c>
      <c r="S9817" s="50" t="s">
        <v>368</v>
      </c>
      <c r="T9817" s="9" t="s">
        <v>368</v>
      </c>
      <c r="U9817" s="9" t="s">
        <v>368</v>
      </c>
    </row>
    <row r="9818">
      <c r="F9818" s="9"/>
      <c r="N9818" s="50"/>
      <c r="O9818" s="50"/>
      <c r="P9818" s="50"/>
      <c r="Q9818" s="50" t="s">
        <v>368</v>
      </c>
      <c r="R9818" s="9" t="s">
        <v>368</v>
      </c>
      <c r="S9818" s="50" t="s">
        <v>368</v>
      </c>
      <c r="T9818" s="9" t="s">
        <v>368</v>
      </c>
      <c r="U9818" s="9" t="s">
        <v>368</v>
      </c>
    </row>
    <row r="9819">
      <c r="F9819" s="9"/>
      <c r="N9819" s="50"/>
      <c r="O9819" s="50"/>
      <c r="P9819" s="50"/>
      <c r="Q9819" s="50" t="s">
        <v>368</v>
      </c>
      <c r="R9819" s="9" t="s">
        <v>368</v>
      </c>
      <c r="S9819" s="50" t="s">
        <v>368</v>
      </c>
      <c r="T9819" s="9" t="s">
        <v>368</v>
      </c>
      <c r="U9819" s="9" t="s">
        <v>368</v>
      </c>
    </row>
    <row r="9820">
      <c r="F9820" s="9"/>
      <c r="N9820" s="50"/>
      <c r="O9820" s="50"/>
      <c r="P9820" s="50"/>
      <c r="Q9820" s="50" t="s">
        <v>368</v>
      </c>
      <c r="R9820" s="9" t="s">
        <v>368</v>
      </c>
      <c r="S9820" s="50" t="s">
        <v>368</v>
      </c>
      <c r="T9820" s="9" t="s">
        <v>368</v>
      </c>
      <c r="U9820" s="9" t="s">
        <v>368</v>
      </c>
    </row>
    <row r="9821">
      <c r="F9821" s="9"/>
      <c r="N9821" s="50"/>
      <c r="O9821" s="50"/>
      <c r="P9821" s="50"/>
      <c r="Q9821" s="50" t="s">
        <v>368</v>
      </c>
      <c r="R9821" s="9" t="s">
        <v>368</v>
      </c>
      <c r="S9821" s="50" t="s">
        <v>368</v>
      </c>
      <c r="T9821" s="9" t="s">
        <v>368</v>
      </c>
      <c r="U9821" s="9" t="s">
        <v>368</v>
      </c>
    </row>
    <row r="9822">
      <c r="F9822" s="9"/>
      <c r="N9822" s="50"/>
      <c r="O9822" s="50"/>
      <c r="P9822" s="50"/>
      <c r="Q9822" s="50" t="s">
        <v>368</v>
      </c>
      <c r="R9822" s="9" t="s">
        <v>368</v>
      </c>
      <c r="S9822" s="50" t="s">
        <v>368</v>
      </c>
      <c r="T9822" s="9" t="s">
        <v>368</v>
      </c>
      <c r="U9822" s="9" t="s">
        <v>368</v>
      </c>
    </row>
    <row r="9823">
      <c r="F9823" s="9"/>
      <c r="N9823" s="50"/>
      <c r="O9823" s="50"/>
      <c r="P9823" s="50"/>
      <c r="Q9823" s="50" t="s">
        <v>368</v>
      </c>
      <c r="R9823" s="9" t="s">
        <v>368</v>
      </c>
      <c r="S9823" s="50" t="s">
        <v>368</v>
      </c>
      <c r="T9823" s="9" t="s">
        <v>368</v>
      </c>
      <c r="U9823" s="9" t="s">
        <v>368</v>
      </c>
    </row>
    <row r="9824">
      <c r="F9824" s="9"/>
      <c r="N9824" s="50"/>
      <c r="O9824" s="50"/>
      <c r="P9824" s="50"/>
      <c r="Q9824" s="50" t="s">
        <v>368</v>
      </c>
      <c r="R9824" s="9" t="s">
        <v>368</v>
      </c>
      <c r="S9824" s="50" t="s">
        <v>368</v>
      </c>
      <c r="T9824" s="9" t="s">
        <v>368</v>
      </c>
      <c r="U9824" s="9" t="s">
        <v>368</v>
      </c>
    </row>
    <row r="9825">
      <c r="F9825" s="9"/>
      <c r="N9825" s="50"/>
      <c r="O9825" s="50"/>
      <c r="P9825" s="50"/>
      <c r="Q9825" s="50" t="s">
        <v>368</v>
      </c>
      <c r="R9825" s="9" t="s">
        <v>368</v>
      </c>
      <c r="S9825" s="50" t="s">
        <v>368</v>
      </c>
      <c r="T9825" s="9" t="s">
        <v>368</v>
      </c>
      <c r="U9825" s="9" t="s">
        <v>368</v>
      </c>
    </row>
    <row r="9826">
      <c r="F9826" s="9"/>
      <c r="N9826" s="50"/>
      <c r="O9826" s="50"/>
      <c r="P9826" s="50"/>
      <c r="Q9826" s="50" t="s">
        <v>368</v>
      </c>
      <c r="R9826" s="9" t="s">
        <v>368</v>
      </c>
      <c r="S9826" s="50" t="s">
        <v>368</v>
      </c>
      <c r="T9826" s="9" t="s">
        <v>368</v>
      </c>
      <c r="U9826" s="9" t="s">
        <v>368</v>
      </c>
    </row>
    <row r="9827">
      <c r="F9827" s="9"/>
      <c r="N9827" s="50"/>
      <c r="O9827" s="50"/>
      <c r="P9827" s="50"/>
      <c r="Q9827" s="50" t="s">
        <v>368</v>
      </c>
      <c r="R9827" s="9" t="s">
        <v>368</v>
      </c>
      <c r="S9827" s="50" t="s">
        <v>368</v>
      </c>
      <c r="T9827" s="9" t="s">
        <v>368</v>
      </c>
      <c r="U9827" s="9" t="s">
        <v>368</v>
      </c>
    </row>
    <row r="9828">
      <c r="F9828" s="9"/>
      <c r="N9828" s="50"/>
      <c r="O9828" s="50"/>
      <c r="P9828" s="50"/>
      <c r="Q9828" s="50" t="s">
        <v>368</v>
      </c>
      <c r="R9828" s="9" t="s">
        <v>368</v>
      </c>
      <c r="S9828" s="50" t="s">
        <v>368</v>
      </c>
      <c r="T9828" s="9" t="s">
        <v>368</v>
      </c>
      <c r="U9828" s="9" t="s">
        <v>368</v>
      </c>
    </row>
    <row r="9829">
      <c r="F9829" s="9"/>
      <c r="N9829" s="50"/>
      <c r="O9829" s="50"/>
      <c r="P9829" s="50"/>
      <c r="Q9829" s="50" t="s">
        <v>368</v>
      </c>
      <c r="R9829" s="9" t="s">
        <v>368</v>
      </c>
      <c r="S9829" s="50" t="s">
        <v>368</v>
      </c>
      <c r="T9829" s="9" t="s">
        <v>368</v>
      </c>
      <c r="U9829" s="9" t="s">
        <v>368</v>
      </c>
    </row>
    <row r="9830">
      <c r="F9830" s="9"/>
      <c r="N9830" s="50"/>
      <c r="O9830" s="50"/>
      <c r="P9830" s="50"/>
      <c r="Q9830" s="50" t="s">
        <v>368</v>
      </c>
      <c r="R9830" s="9" t="s">
        <v>368</v>
      </c>
      <c r="S9830" s="50" t="s">
        <v>368</v>
      </c>
      <c r="T9830" s="9" t="s">
        <v>368</v>
      </c>
      <c r="U9830" s="9" t="s">
        <v>368</v>
      </c>
    </row>
    <row r="9831">
      <c r="F9831" s="9"/>
      <c r="N9831" s="50"/>
      <c r="O9831" s="50"/>
      <c r="P9831" s="50"/>
      <c r="Q9831" s="50" t="s">
        <v>368</v>
      </c>
      <c r="R9831" s="9" t="s">
        <v>368</v>
      </c>
      <c r="S9831" s="50" t="s">
        <v>368</v>
      </c>
      <c r="T9831" s="9" t="s">
        <v>368</v>
      </c>
      <c r="U9831" s="9" t="s">
        <v>368</v>
      </c>
    </row>
    <row r="9832">
      <c r="F9832" s="9"/>
      <c r="N9832" s="50"/>
      <c r="O9832" s="50"/>
      <c r="P9832" s="50"/>
      <c r="Q9832" s="50" t="s">
        <v>368</v>
      </c>
      <c r="R9832" s="9" t="s">
        <v>368</v>
      </c>
      <c r="S9832" s="50" t="s">
        <v>368</v>
      </c>
      <c r="T9832" s="9" t="s">
        <v>368</v>
      </c>
      <c r="U9832" s="9" t="s">
        <v>368</v>
      </c>
    </row>
    <row r="9833">
      <c r="F9833" s="9"/>
      <c r="N9833" s="50"/>
      <c r="O9833" s="50"/>
      <c r="P9833" s="50"/>
      <c r="Q9833" s="50" t="s">
        <v>368</v>
      </c>
      <c r="R9833" s="9" t="s">
        <v>368</v>
      </c>
      <c r="S9833" s="50" t="s">
        <v>368</v>
      </c>
      <c r="T9833" s="9" t="s">
        <v>368</v>
      </c>
      <c r="U9833" s="9" t="s">
        <v>368</v>
      </c>
    </row>
    <row r="9834">
      <c r="F9834" s="9"/>
      <c r="N9834" s="50"/>
      <c r="O9834" s="50"/>
      <c r="P9834" s="50"/>
      <c r="Q9834" s="50" t="s">
        <v>368</v>
      </c>
      <c r="R9834" s="9" t="s">
        <v>368</v>
      </c>
      <c r="S9834" s="50" t="s">
        <v>368</v>
      </c>
      <c r="T9834" s="9" t="s">
        <v>368</v>
      </c>
      <c r="U9834" s="9" t="s">
        <v>368</v>
      </c>
    </row>
    <row r="9835">
      <c r="F9835" s="9"/>
      <c r="N9835" s="50"/>
      <c r="O9835" s="50"/>
      <c r="P9835" s="50"/>
      <c r="Q9835" s="50" t="s">
        <v>368</v>
      </c>
      <c r="R9835" s="9" t="s">
        <v>368</v>
      </c>
      <c r="S9835" s="50" t="s">
        <v>368</v>
      </c>
      <c r="T9835" s="9" t="s">
        <v>368</v>
      </c>
      <c r="U9835" s="9" t="s">
        <v>368</v>
      </c>
    </row>
    <row r="9836">
      <c r="F9836" s="9"/>
      <c r="N9836" s="50"/>
      <c r="O9836" s="50"/>
      <c r="P9836" s="50"/>
      <c r="Q9836" s="50" t="s">
        <v>368</v>
      </c>
      <c r="R9836" s="9" t="s">
        <v>368</v>
      </c>
      <c r="S9836" s="50" t="s">
        <v>368</v>
      </c>
      <c r="T9836" s="9" t="s">
        <v>368</v>
      </c>
      <c r="U9836" s="9" t="s">
        <v>368</v>
      </c>
    </row>
    <row r="9837">
      <c r="F9837" s="9"/>
      <c r="N9837" s="50"/>
      <c r="O9837" s="50"/>
      <c r="P9837" s="50"/>
      <c r="Q9837" s="50" t="s">
        <v>368</v>
      </c>
      <c r="R9837" s="9" t="s">
        <v>368</v>
      </c>
      <c r="S9837" s="50" t="s">
        <v>368</v>
      </c>
      <c r="T9837" s="9" t="s">
        <v>368</v>
      </c>
      <c r="U9837" s="9" t="s">
        <v>368</v>
      </c>
    </row>
    <row r="9838">
      <c r="F9838" s="9"/>
      <c r="N9838" s="50"/>
      <c r="O9838" s="50"/>
      <c r="P9838" s="50"/>
      <c r="Q9838" s="50" t="s">
        <v>368</v>
      </c>
      <c r="R9838" s="9" t="s">
        <v>368</v>
      </c>
      <c r="S9838" s="50" t="s">
        <v>368</v>
      </c>
      <c r="T9838" s="9" t="s">
        <v>368</v>
      </c>
      <c r="U9838" s="9" t="s">
        <v>368</v>
      </c>
    </row>
    <row r="9839">
      <c r="F9839" s="9"/>
      <c r="N9839" s="50"/>
      <c r="O9839" s="50"/>
      <c r="P9839" s="50"/>
      <c r="Q9839" s="50" t="s">
        <v>368</v>
      </c>
      <c r="R9839" s="9" t="s">
        <v>368</v>
      </c>
      <c r="S9839" s="50" t="s">
        <v>368</v>
      </c>
      <c r="T9839" s="9" t="s">
        <v>368</v>
      </c>
      <c r="U9839" s="9" t="s">
        <v>368</v>
      </c>
    </row>
    <row r="9840">
      <c r="F9840" s="9"/>
      <c r="N9840" s="50"/>
      <c r="O9840" s="50"/>
      <c r="P9840" s="50"/>
      <c r="Q9840" s="50" t="s">
        <v>368</v>
      </c>
      <c r="R9840" s="9" t="s">
        <v>368</v>
      </c>
      <c r="S9840" s="50" t="s">
        <v>368</v>
      </c>
      <c r="T9840" s="9" t="s">
        <v>368</v>
      </c>
      <c r="U9840" s="9" t="s">
        <v>368</v>
      </c>
    </row>
    <row r="9841">
      <c r="F9841" s="9"/>
      <c r="N9841" s="50"/>
      <c r="O9841" s="50"/>
      <c r="P9841" s="50"/>
      <c r="Q9841" s="50" t="s">
        <v>368</v>
      </c>
      <c r="R9841" s="9" t="s">
        <v>368</v>
      </c>
      <c r="S9841" s="50" t="s">
        <v>368</v>
      </c>
      <c r="T9841" s="9" t="s">
        <v>368</v>
      </c>
      <c r="U9841" s="9" t="s">
        <v>368</v>
      </c>
    </row>
    <row r="9842">
      <c r="F9842" s="9"/>
      <c r="N9842" s="50"/>
      <c r="O9842" s="50"/>
      <c r="P9842" s="50"/>
      <c r="Q9842" s="50" t="s">
        <v>368</v>
      </c>
      <c r="R9842" s="9" t="s">
        <v>368</v>
      </c>
      <c r="S9842" s="50" t="s">
        <v>368</v>
      </c>
      <c r="T9842" s="9" t="s">
        <v>368</v>
      </c>
      <c r="U9842" s="9" t="s">
        <v>368</v>
      </c>
    </row>
    <row r="9843">
      <c r="F9843" s="9"/>
      <c r="N9843" s="50"/>
      <c r="O9843" s="50"/>
      <c r="P9843" s="50"/>
      <c r="Q9843" s="50" t="s">
        <v>368</v>
      </c>
      <c r="R9843" s="9" t="s">
        <v>368</v>
      </c>
      <c r="S9843" s="50" t="s">
        <v>368</v>
      </c>
      <c r="T9843" s="9" t="s">
        <v>368</v>
      </c>
      <c r="U9843" s="9" t="s">
        <v>368</v>
      </c>
    </row>
    <row r="9844">
      <c r="F9844" s="9"/>
      <c r="N9844" s="50"/>
      <c r="O9844" s="50"/>
      <c r="P9844" s="50"/>
      <c r="Q9844" s="50" t="s">
        <v>368</v>
      </c>
      <c r="R9844" s="9" t="s">
        <v>368</v>
      </c>
      <c r="S9844" s="50" t="s">
        <v>368</v>
      </c>
      <c r="T9844" s="9" t="s">
        <v>368</v>
      </c>
      <c r="U9844" s="9" t="s">
        <v>368</v>
      </c>
    </row>
    <row r="9845">
      <c r="F9845" s="9"/>
      <c r="N9845" s="50"/>
      <c r="O9845" s="50"/>
      <c r="P9845" s="50"/>
      <c r="Q9845" s="50" t="s">
        <v>368</v>
      </c>
      <c r="R9845" s="9" t="s">
        <v>368</v>
      </c>
      <c r="S9845" s="50" t="s">
        <v>368</v>
      </c>
      <c r="T9845" s="9" t="s">
        <v>368</v>
      </c>
      <c r="U9845" s="9" t="s">
        <v>368</v>
      </c>
    </row>
    <row r="9846">
      <c r="F9846" s="9"/>
      <c r="N9846" s="50"/>
      <c r="O9846" s="50"/>
      <c r="P9846" s="50"/>
      <c r="Q9846" s="50" t="s">
        <v>368</v>
      </c>
      <c r="R9846" s="9" t="s">
        <v>368</v>
      </c>
      <c r="S9846" s="50" t="s">
        <v>368</v>
      </c>
      <c r="T9846" s="9" t="s">
        <v>368</v>
      </c>
      <c r="U9846" s="9" t="s">
        <v>368</v>
      </c>
    </row>
    <row r="9847">
      <c r="F9847" s="9"/>
      <c r="N9847" s="50"/>
      <c r="O9847" s="50"/>
      <c r="P9847" s="50"/>
      <c r="Q9847" s="50" t="s">
        <v>368</v>
      </c>
      <c r="R9847" s="9" t="s">
        <v>368</v>
      </c>
      <c r="S9847" s="50" t="s">
        <v>368</v>
      </c>
      <c r="T9847" s="9" t="s">
        <v>368</v>
      </c>
      <c r="U9847" s="9" t="s">
        <v>368</v>
      </c>
    </row>
    <row r="9848">
      <c r="F9848" s="9"/>
      <c r="N9848" s="50"/>
      <c r="O9848" s="50"/>
      <c r="P9848" s="50"/>
      <c r="Q9848" s="50" t="s">
        <v>368</v>
      </c>
      <c r="R9848" s="9" t="s">
        <v>368</v>
      </c>
      <c r="S9848" s="50" t="s">
        <v>368</v>
      </c>
      <c r="T9848" s="9" t="s">
        <v>368</v>
      </c>
      <c r="U9848" s="9" t="s">
        <v>368</v>
      </c>
    </row>
    <row r="9849">
      <c r="F9849" s="9"/>
      <c r="N9849" s="50"/>
      <c r="O9849" s="50"/>
      <c r="P9849" s="50"/>
      <c r="Q9849" s="50" t="s">
        <v>368</v>
      </c>
      <c r="R9849" s="9" t="s">
        <v>368</v>
      </c>
      <c r="S9849" s="50" t="s">
        <v>368</v>
      </c>
      <c r="T9849" s="9" t="s">
        <v>368</v>
      </c>
      <c r="U9849" s="9" t="s">
        <v>368</v>
      </c>
    </row>
    <row r="9850">
      <c r="F9850" s="9"/>
      <c r="N9850" s="50"/>
      <c r="O9850" s="50"/>
      <c r="P9850" s="50"/>
      <c r="Q9850" s="50" t="s">
        <v>368</v>
      </c>
      <c r="R9850" s="9" t="s">
        <v>368</v>
      </c>
      <c r="S9850" s="50" t="s">
        <v>368</v>
      </c>
      <c r="T9850" s="9" t="s">
        <v>368</v>
      </c>
      <c r="U9850" s="9" t="s">
        <v>368</v>
      </c>
    </row>
    <row r="9851">
      <c r="F9851" s="9"/>
      <c r="N9851" s="50"/>
      <c r="O9851" s="50"/>
      <c r="P9851" s="50"/>
      <c r="Q9851" s="50" t="s">
        <v>368</v>
      </c>
      <c r="R9851" s="9" t="s">
        <v>368</v>
      </c>
      <c r="S9851" s="50" t="s">
        <v>368</v>
      </c>
      <c r="T9851" s="9" t="s">
        <v>368</v>
      </c>
      <c r="U9851" s="9" t="s">
        <v>368</v>
      </c>
    </row>
    <row r="9852">
      <c r="F9852" s="9"/>
      <c r="N9852" s="50"/>
      <c r="O9852" s="50"/>
      <c r="P9852" s="50"/>
      <c r="Q9852" s="50" t="s">
        <v>368</v>
      </c>
      <c r="R9852" s="9" t="s">
        <v>368</v>
      </c>
      <c r="S9852" s="50" t="s">
        <v>368</v>
      </c>
      <c r="T9852" s="9" t="s">
        <v>368</v>
      </c>
      <c r="U9852" s="9" t="s">
        <v>368</v>
      </c>
    </row>
    <row r="9853">
      <c r="F9853" s="9"/>
      <c r="N9853" s="50"/>
      <c r="O9853" s="50"/>
      <c r="P9853" s="50"/>
      <c r="Q9853" s="50" t="s">
        <v>368</v>
      </c>
      <c r="R9853" s="9" t="s">
        <v>368</v>
      </c>
      <c r="S9853" s="50" t="s">
        <v>368</v>
      </c>
      <c r="T9853" s="9" t="s">
        <v>368</v>
      </c>
      <c r="U9853" s="9" t="s">
        <v>368</v>
      </c>
    </row>
    <row r="9854">
      <c r="F9854" s="9"/>
      <c r="N9854" s="50"/>
      <c r="O9854" s="50"/>
      <c r="P9854" s="50"/>
      <c r="Q9854" s="50" t="s">
        <v>368</v>
      </c>
      <c r="R9854" s="9" t="s">
        <v>368</v>
      </c>
      <c r="S9854" s="50" t="s">
        <v>368</v>
      </c>
      <c r="T9854" s="9" t="s">
        <v>368</v>
      </c>
      <c r="U9854" s="9" t="s">
        <v>368</v>
      </c>
    </row>
    <row r="9855">
      <c r="F9855" s="9"/>
      <c r="N9855" s="50"/>
      <c r="O9855" s="50"/>
      <c r="P9855" s="50"/>
      <c r="Q9855" s="50" t="s">
        <v>368</v>
      </c>
      <c r="R9855" s="9" t="s">
        <v>368</v>
      </c>
      <c r="S9855" s="50" t="s">
        <v>368</v>
      </c>
      <c r="T9855" s="9" t="s">
        <v>368</v>
      </c>
      <c r="U9855" s="9" t="s">
        <v>368</v>
      </c>
    </row>
    <row r="9856">
      <c r="F9856" s="9"/>
      <c r="N9856" s="50"/>
      <c r="O9856" s="50"/>
      <c r="P9856" s="50"/>
      <c r="Q9856" s="50" t="s">
        <v>368</v>
      </c>
      <c r="R9856" s="9" t="s">
        <v>368</v>
      </c>
      <c r="S9856" s="50" t="s">
        <v>368</v>
      </c>
      <c r="T9856" s="9" t="s">
        <v>368</v>
      </c>
      <c r="U9856" s="9" t="s">
        <v>368</v>
      </c>
    </row>
    <row r="9857">
      <c r="F9857" s="9"/>
      <c r="N9857" s="50"/>
      <c r="O9857" s="50"/>
      <c r="P9857" s="50"/>
      <c r="Q9857" s="50" t="s">
        <v>368</v>
      </c>
      <c r="R9857" s="9" t="s">
        <v>368</v>
      </c>
      <c r="S9857" s="50" t="s">
        <v>368</v>
      </c>
      <c r="T9857" s="9" t="s">
        <v>368</v>
      </c>
      <c r="U9857" s="9" t="s">
        <v>368</v>
      </c>
    </row>
    <row r="9858">
      <c r="F9858" s="9"/>
      <c r="N9858" s="50"/>
      <c r="O9858" s="50"/>
      <c r="P9858" s="50"/>
      <c r="Q9858" s="50" t="s">
        <v>368</v>
      </c>
      <c r="R9858" s="9" t="s">
        <v>368</v>
      </c>
      <c r="S9858" s="50" t="s">
        <v>368</v>
      </c>
      <c r="T9858" s="9" t="s">
        <v>368</v>
      </c>
      <c r="U9858" s="9" t="s">
        <v>368</v>
      </c>
    </row>
    <row r="9859">
      <c r="F9859" s="9"/>
      <c r="N9859" s="50"/>
      <c r="O9859" s="50"/>
      <c r="P9859" s="50"/>
      <c r="Q9859" s="50" t="s">
        <v>368</v>
      </c>
      <c r="R9859" s="9" t="s">
        <v>368</v>
      </c>
      <c r="S9859" s="50" t="s">
        <v>368</v>
      </c>
      <c r="T9859" s="9" t="s">
        <v>368</v>
      </c>
      <c r="U9859" s="9" t="s">
        <v>368</v>
      </c>
    </row>
    <row r="9860">
      <c r="F9860" s="9"/>
      <c r="N9860" s="50"/>
      <c r="O9860" s="50"/>
      <c r="P9860" s="50"/>
      <c r="Q9860" s="50" t="s">
        <v>368</v>
      </c>
      <c r="R9860" s="9" t="s">
        <v>368</v>
      </c>
      <c r="S9860" s="50" t="s">
        <v>368</v>
      </c>
      <c r="T9860" s="9" t="s">
        <v>368</v>
      </c>
      <c r="U9860" s="9" t="s">
        <v>368</v>
      </c>
    </row>
    <row r="9861">
      <c r="F9861" s="9"/>
      <c r="N9861" s="50"/>
      <c r="O9861" s="50"/>
      <c r="P9861" s="50"/>
      <c r="Q9861" s="50" t="s">
        <v>368</v>
      </c>
      <c r="R9861" s="9" t="s">
        <v>368</v>
      </c>
      <c r="S9861" s="50" t="s">
        <v>368</v>
      </c>
      <c r="T9861" s="9" t="s">
        <v>368</v>
      </c>
      <c r="U9861" s="9" t="s">
        <v>368</v>
      </c>
    </row>
    <row r="9862">
      <c r="F9862" s="9"/>
      <c r="N9862" s="50"/>
      <c r="O9862" s="50"/>
      <c r="P9862" s="50"/>
      <c r="Q9862" s="50" t="s">
        <v>368</v>
      </c>
      <c r="R9862" s="9" t="s">
        <v>368</v>
      </c>
      <c r="S9862" s="50" t="s">
        <v>368</v>
      </c>
      <c r="T9862" s="9" t="s">
        <v>368</v>
      </c>
      <c r="U9862" s="9" t="s">
        <v>368</v>
      </c>
    </row>
    <row r="9863">
      <c r="F9863" s="9"/>
      <c r="N9863" s="50"/>
      <c r="O9863" s="50"/>
      <c r="P9863" s="50"/>
      <c r="Q9863" s="50" t="s">
        <v>368</v>
      </c>
      <c r="R9863" s="9" t="s">
        <v>368</v>
      </c>
      <c r="S9863" s="50" t="s">
        <v>368</v>
      </c>
      <c r="T9863" s="9" t="s">
        <v>368</v>
      </c>
      <c r="U9863" s="9" t="s">
        <v>368</v>
      </c>
    </row>
    <row r="9864">
      <c r="F9864" s="9"/>
      <c r="N9864" s="50"/>
      <c r="O9864" s="50"/>
      <c r="P9864" s="50"/>
      <c r="Q9864" s="50" t="s">
        <v>368</v>
      </c>
      <c r="R9864" s="9" t="s">
        <v>368</v>
      </c>
      <c r="S9864" s="50" t="s">
        <v>368</v>
      </c>
      <c r="T9864" s="9" t="s">
        <v>368</v>
      </c>
      <c r="U9864" s="9" t="s">
        <v>368</v>
      </c>
    </row>
    <row r="9865">
      <c r="F9865" s="9"/>
      <c r="N9865" s="50"/>
      <c r="O9865" s="50"/>
      <c r="P9865" s="50"/>
      <c r="Q9865" s="50" t="s">
        <v>368</v>
      </c>
      <c r="R9865" s="9" t="s">
        <v>368</v>
      </c>
      <c r="S9865" s="50" t="s">
        <v>368</v>
      </c>
      <c r="T9865" s="9" t="s">
        <v>368</v>
      </c>
      <c r="U9865" s="9" t="s">
        <v>368</v>
      </c>
    </row>
    <row r="9866">
      <c r="F9866" s="9"/>
      <c r="N9866" s="50"/>
      <c r="O9866" s="50"/>
      <c r="P9866" s="50"/>
      <c r="Q9866" s="50" t="s">
        <v>368</v>
      </c>
      <c r="R9866" s="9" t="s">
        <v>368</v>
      </c>
      <c r="S9866" s="50" t="s">
        <v>368</v>
      </c>
      <c r="T9866" s="9" t="s">
        <v>368</v>
      </c>
      <c r="U9866" s="9" t="s">
        <v>368</v>
      </c>
    </row>
    <row r="9867">
      <c r="F9867" s="9"/>
      <c r="N9867" s="50"/>
      <c r="O9867" s="50"/>
      <c r="P9867" s="50"/>
      <c r="Q9867" s="50" t="s">
        <v>368</v>
      </c>
      <c r="R9867" s="9" t="s">
        <v>368</v>
      </c>
      <c r="S9867" s="50" t="s">
        <v>368</v>
      </c>
      <c r="T9867" s="9" t="s">
        <v>368</v>
      </c>
      <c r="U9867" s="9" t="s">
        <v>368</v>
      </c>
    </row>
    <row r="9868">
      <c r="F9868" s="9"/>
      <c r="N9868" s="50"/>
      <c r="O9868" s="50"/>
      <c r="P9868" s="50"/>
      <c r="Q9868" s="50" t="s">
        <v>368</v>
      </c>
      <c r="R9868" s="9" t="s">
        <v>368</v>
      </c>
      <c r="S9868" s="50" t="s">
        <v>368</v>
      </c>
      <c r="T9868" s="9" t="s">
        <v>368</v>
      </c>
      <c r="U9868" s="9" t="s">
        <v>368</v>
      </c>
    </row>
    <row r="9869">
      <c r="F9869" s="9"/>
      <c r="N9869" s="50"/>
      <c r="O9869" s="50"/>
      <c r="P9869" s="50"/>
      <c r="Q9869" s="50" t="s">
        <v>368</v>
      </c>
      <c r="R9869" s="9" t="s">
        <v>368</v>
      </c>
      <c r="S9869" s="50" t="s">
        <v>368</v>
      </c>
      <c r="T9869" s="9" t="s">
        <v>368</v>
      </c>
      <c r="U9869" s="9" t="s">
        <v>368</v>
      </c>
    </row>
    <row r="9870">
      <c r="F9870" s="9"/>
      <c r="N9870" s="50"/>
      <c r="O9870" s="50"/>
      <c r="P9870" s="50"/>
      <c r="Q9870" s="50" t="s">
        <v>368</v>
      </c>
      <c r="R9870" s="9" t="s">
        <v>368</v>
      </c>
      <c r="S9870" s="50" t="s">
        <v>368</v>
      </c>
      <c r="T9870" s="9" t="s">
        <v>368</v>
      </c>
      <c r="U9870" s="9" t="s">
        <v>368</v>
      </c>
    </row>
    <row r="9871">
      <c r="F9871" s="9"/>
      <c r="N9871" s="50"/>
      <c r="O9871" s="50"/>
      <c r="P9871" s="50"/>
      <c r="Q9871" s="50" t="s">
        <v>368</v>
      </c>
      <c r="R9871" s="9" t="s">
        <v>368</v>
      </c>
      <c r="S9871" s="50" t="s">
        <v>368</v>
      </c>
      <c r="T9871" s="9" t="s">
        <v>368</v>
      </c>
      <c r="U9871" s="9" t="s">
        <v>368</v>
      </c>
    </row>
    <row r="9872">
      <c r="F9872" s="9"/>
      <c r="N9872" s="50"/>
      <c r="O9872" s="50"/>
      <c r="P9872" s="50"/>
      <c r="Q9872" s="50" t="s">
        <v>368</v>
      </c>
      <c r="R9872" s="9" t="s">
        <v>368</v>
      </c>
      <c r="S9872" s="50" t="s">
        <v>368</v>
      </c>
      <c r="T9872" s="9" t="s">
        <v>368</v>
      </c>
      <c r="U9872" s="9" t="s">
        <v>368</v>
      </c>
    </row>
    <row r="9873">
      <c r="F9873" s="9"/>
      <c r="N9873" s="50"/>
      <c r="O9873" s="50"/>
      <c r="P9873" s="50"/>
      <c r="Q9873" s="50" t="s">
        <v>368</v>
      </c>
      <c r="R9873" s="9" t="s">
        <v>368</v>
      </c>
      <c r="S9873" s="50" t="s">
        <v>368</v>
      </c>
      <c r="T9873" s="9" t="s">
        <v>368</v>
      </c>
      <c r="U9873" s="9" t="s">
        <v>368</v>
      </c>
    </row>
    <row r="9874">
      <c r="F9874" s="9"/>
      <c r="N9874" s="50"/>
      <c r="O9874" s="50"/>
      <c r="P9874" s="50"/>
      <c r="Q9874" s="50" t="s">
        <v>368</v>
      </c>
      <c r="R9874" s="9" t="s">
        <v>368</v>
      </c>
      <c r="S9874" s="50" t="s">
        <v>368</v>
      </c>
      <c r="T9874" s="9" t="s">
        <v>368</v>
      </c>
      <c r="U9874" s="9" t="s">
        <v>368</v>
      </c>
    </row>
    <row r="9875">
      <c r="F9875" s="9"/>
      <c r="N9875" s="50"/>
      <c r="O9875" s="50"/>
      <c r="P9875" s="50"/>
      <c r="Q9875" s="50" t="s">
        <v>368</v>
      </c>
      <c r="R9875" s="9" t="s">
        <v>368</v>
      </c>
      <c r="S9875" s="50" t="s">
        <v>368</v>
      </c>
      <c r="T9875" s="9" t="s">
        <v>368</v>
      </c>
      <c r="U9875" s="9" t="s">
        <v>368</v>
      </c>
    </row>
    <row r="9876">
      <c r="F9876" s="9"/>
      <c r="N9876" s="50"/>
      <c r="O9876" s="50"/>
      <c r="P9876" s="50"/>
      <c r="Q9876" s="50" t="s">
        <v>368</v>
      </c>
      <c r="R9876" s="9" t="s">
        <v>368</v>
      </c>
      <c r="S9876" s="50" t="s">
        <v>368</v>
      </c>
      <c r="T9876" s="9" t="s">
        <v>368</v>
      </c>
      <c r="U9876" s="9" t="s">
        <v>368</v>
      </c>
    </row>
    <row r="9877">
      <c r="F9877" s="9"/>
      <c r="N9877" s="50"/>
      <c r="O9877" s="50"/>
      <c r="P9877" s="50"/>
      <c r="Q9877" s="50" t="s">
        <v>368</v>
      </c>
      <c r="R9877" s="9" t="s">
        <v>368</v>
      </c>
      <c r="S9877" s="50" t="s">
        <v>368</v>
      </c>
      <c r="T9877" s="9" t="s">
        <v>368</v>
      </c>
      <c r="U9877" s="9" t="s">
        <v>368</v>
      </c>
    </row>
    <row r="9878">
      <c r="F9878" s="9"/>
      <c r="N9878" s="50"/>
      <c r="O9878" s="50"/>
      <c r="P9878" s="50"/>
      <c r="Q9878" s="50" t="s">
        <v>368</v>
      </c>
      <c r="R9878" s="9" t="s">
        <v>368</v>
      </c>
      <c r="S9878" s="50" t="s">
        <v>368</v>
      </c>
      <c r="T9878" s="9" t="s">
        <v>368</v>
      </c>
      <c r="U9878" s="9" t="s">
        <v>368</v>
      </c>
    </row>
    <row r="9879">
      <c r="F9879" s="9"/>
      <c r="N9879" s="50"/>
      <c r="O9879" s="50"/>
      <c r="P9879" s="50"/>
      <c r="Q9879" s="50" t="s">
        <v>368</v>
      </c>
      <c r="R9879" s="9" t="s">
        <v>368</v>
      </c>
      <c r="S9879" s="50" t="s">
        <v>368</v>
      </c>
      <c r="T9879" s="9" t="s">
        <v>368</v>
      </c>
      <c r="U9879" s="9" t="s">
        <v>368</v>
      </c>
    </row>
    <row r="9880">
      <c r="F9880" s="9"/>
      <c r="N9880" s="50"/>
      <c r="O9880" s="50"/>
      <c r="P9880" s="50"/>
      <c r="Q9880" s="50" t="s">
        <v>368</v>
      </c>
      <c r="R9880" s="9" t="s">
        <v>368</v>
      </c>
      <c r="S9880" s="50" t="s">
        <v>368</v>
      </c>
      <c r="T9880" s="9" t="s">
        <v>368</v>
      </c>
      <c r="U9880" s="9" t="s">
        <v>368</v>
      </c>
    </row>
    <row r="9881">
      <c r="F9881" s="9"/>
      <c r="N9881" s="50"/>
      <c r="O9881" s="50"/>
      <c r="P9881" s="50"/>
      <c r="Q9881" s="50" t="s">
        <v>368</v>
      </c>
      <c r="R9881" s="9" t="s">
        <v>368</v>
      </c>
      <c r="S9881" s="50" t="s">
        <v>368</v>
      </c>
      <c r="T9881" s="9" t="s">
        <v>368</v>
      </c>
      <c r="U9881" s="9" t="s">
        <v>368</v>
      </c>
    </row>
    <row r="9882">
      <c r="F9882" s="9"/>
      <c r="N9882" s="50"/>
      <c r="O9882" s="50"/>
      <c r="P9882" s="50"/>
      <c r="Q9882" s="50" t="s">
        <v>368</v>
      </c>
      <c r="R9882" s="9" t="s">
        <v>368</v>
      </c>
      <c r="S9882" s="50" t="s">
        <v>368</v>
      </c>
      <c r="T9882" s="9" t="s">
        <v>368</v>
      </c>
      <c r="U9882" s="9" t="s">
        <v>368</v>
      </c>
    </row>
    <row r="9883">
      <c r="F9883" s="9"/>
      <c r="N9883" s="50"/>
      <c r="O9883" s="50"/>
      <c r="P9883" s="50"/>
      <c r="Q9883" s="50" t="s">
        <v>368</v>
      </c>
      <c r="R9883" s="9" t="s">
        <v>368</v>
      </c>
      <c r="S9883" s="50" t="s">
        <v>368</v>
      </c>
      <c r="T9883" s="9" t="s">
        <v>368</v>
      </c>
      <c r="U9883" s="9" t="s">
        <v>368</v>
      </c>
    </row>
    <row r="9884">
      <c r="F9884" s="9"/>
      <c r="N9884" s="50"/>
      <c r="O9884" s="50"/>
      <c r="P9884" s="50"/>
      <c r="Q9884" s="50" t="s">
        <v>368</v>
      </c>
      <c r="R9884" s="9" t="s">
        <v>368</v>
      </c>
      <c r="S9884" s="50" t="s">
        <v>368</v>
      </c>
      <c r="T9884" s="9" t="s">
        <v>368</v>
      </c>
      <c r="U9884" s="9" t="s">
        <v>368</v>
      </c>
    </row>
    <row r="9885">
      <c r="F9885" s="9"/>
      <c r="N9885" s="50"/>
      <c r="O9885" s="50"/>
      <c r="P9885" s="50"/>
      <c r="Q9885" s="50" t="s">
        <v>368</v>
      </c>
      <c r="R9885" s="9" t="s">
        <v>368</v>
      </c>
      <c r="S9885" s="50" t="s">
        <v>368</v>
      </c>
      <c r="T9885" s="9" t="s">
        <v>368</v>
      </c>
      <c r="U9885" s="9" t="s">
        <v>368</v>
      </c>
    </row>
    <row r="9886">
      <c r="F9886" s="9"/>
      <c r="N9886" s="50"/>
      <c r="O9886" s="50"/>
      <c r="P9886" s="50"/>
      <c r="Q9886" s="50" t="s">
        <v>368</v>
      </c>
      <c r="R9886" s="9" t="s">
        <v>368</v>
      </c>
      <c r="S9886" s="50" t="s">
        <v>368</v>
      </c>
      <c r="T9886" s="9" t="s">
        <v>368</v>
      </c>
      <c r="U9886" s="9" t="s">
        <v>368</v>
      </c>
    </row>
    <row r="9887">
      <c r="F9887" s="9"/>
      <c r="N9887" s="50"/>
      <c r="O9887" s="50"/>
      <c r="P9887" s="50"/>
      <c r="Q9887" s="50" t="s">
        <v>368</v>
      </c>
      <c r="R9887" s="9" t="s">
        <v>368</v>
      </c>
      <c r="S9887" s="50" t="s">
        <v>368</v>
      </c>
      <c r="T9887" s="9" t="s">
        <v>368</v>
      </c>
      <c r="U9887" s="9" t="s">
        <v>368</v>
      </c>
    </row>
    <row r="9888">
      <c r="F9888" s="9"/>
      <c r="N9888" s="50"/>
      <c r="O9888" s="50"/>
      <c r="P9888" s="50"/>
      <c r="Q9888" s="50" t="s">
        <v>368</v>
      </c>
      <c r="R9888" s="9" t="s">
        <v>368</v>
      </c>
      <c r="S9888" s="50" t="s">
        <v>368</v>
      </c>
      <c r="T9888" s="9" t="s">
        <v>368</v>
      </c>
      <c r="U9888" s="9" t="s">
        <v>368</v>
      </c>
    </row>
    <row r="9889">
      <c r="F9889" s="9"/>
      <c r="N9889" s="50"/>
      <c r="O9889" s="50"/>
      <c r="P9889" s="50"/>
      <c r="Q9889" s="50" t="s">
        <v>368</v>
      </c>
      <c r="R9889" s="9" t="s">
        <v>368</v>
      </c>
      <c r="S9889" s="50" t="s">
        <v>368</v>
      </c>
      <c r="T9889" s="9" t="s">
        <v>368</v>
      </c>
      <c r="U9889" s="9" t="s">
        <v>368</v>
      </c>
    </row>
    <row r="9890">
      <c r="F9890" s="9"/>
      <c r="N9890" s="50"/>
      <c r="O9890" s="50"/>
      <c r="P9890" s="50"/>
      <c r="Q9890" s="50" t="s">
        <v>368</v>
      </c>
      <c r="R9890" s="9" t="s">
        <v>368</v>
      </c>
      <c r="S9890" s="50" t="s">
        <v>368</v>
      </c>
      <c r="T9890" s="9" t="s">
        <v>368</v>
      </c>
      <c r="U9890" s="9" t="s">
        <v>368</v>
      </c>
    </row>
    <row r="9891">
      <c r="F9891" s="9"/>
      <c r="N9891" s="50"/>
      <c r="O9891" s="50"/>
      <c r="P9891" s="50"/>
      <c r="Q9891" s="50" t="s">
        <v>368</v>
      </c>
      <c r="R9891" s="9" t="s">
        <v>368</v>
      </c>
      <c r="S9891" s="50" t="s">
        <v>368</v>
      </c>
      <c r="T9891" s="9" t="s">
        <v>368</v>
      </c>
      <c r="U9891" s="9" t="s">
        <v>368</v>
      </c>
    </row>
    <row r="9892">
      <c r="F9892" s="9"/>
      <c r="N9892" s="50"/>
      <c r="O9892" s="50"/>
      <c r="P9892" s="50"/>
      <c r="Q9892" s="50" t="s">
        <v>368</v>
      </c>
      <c r="R9892" s="9" t="s">
        <v>368</v>
      </c>
      <c r="S9892" s="50" t="s">
        <v>368</v>
      </c>
      <c r="T9892" s="9" t="s">
        <v>368</v>
      </c>
      <c r="U9892" s="9" t="s">
        <v>368</v>
      </c>
    </row>
    <row r="9893">
      <c r="F9893" s="9"/>
      <c r="N9893" s="50"/>
      <c r="O9893" s="50"/>
      <c r="P9893" s="50"/>
      <c r="Q9893" s="50" t="s">
        <v>368</v>
      </c>
      <c r="R9893" s="9" t="s">
        <v>368</v>
      </c>
      <c r="S9893" s="50" t="s">
        <v>368</v>
      </c>
      <c r="T9893" s="9" t="s">
        <v>368</v>
      </c>
      <c r="U9893" s="9" t="s">
        <v>368</v>
      </c>
    </row>
    <row r="9894">
      <c r="F9894" s="9"/>
      <c r="N9894" s="50"/>
      <c r="O9894" s="50"/>
      <c r="P9894" s="50"/>
      <c r="Q9894" s="50" t="s">
        <v>368</v>
      </c>
      <c r="R9894" s="9" t="s">
        <v>368</v>
      </c>
      <c r="S9894" s="50" t="s">
        <v>368</v>
      </c>
      <c r="T9894" s="9" t="s">
        <v>368</v>
      </c>
      <c r="U9894" s="9" t="s">
        <v>368</v>
      </c>
    </row>
    <row r="9895">
      <c r="F9895" s="9"/>
      <c r="N9895" s="50"/>
      <c r="O9895" s="50"/>
      <c r="P9895" s="50"/>
      <c r="Q9895" s="50" t="s">
        <v>368</v>
      </c>
      <c r="R9895" s="9" t="s">
        <v>368</v>
      </c>
      <c r="S9895" s="50" t="s">
        <v>368</v>
      </c>
      <c r="T9895" s="9" t="s">
        <v>368</v>
      </c>
      <c r="U9895" s="9" t="s">
        <v>368</v>
      </c>
    </row>
    <row r="9896">
      <c r="F9896" s="9"/>
      <c r="N9896" s="50"/>
      <c r="O9896" s="50"/>
      <c r="P9896" s="50"/>
      <c r="Q9896" s="50" t="s">
        <v>368</v>
      </c>
      <c r="R9896" s="9" t="s">
        <v>368</v>
      </c>
      <c r="S9896" s="50" t="s">
        <v>368</v>
      </c>
      <c r="T9896" s="9" t="s">
        <v>368</v>
      </c>
      <c r="U9896" s="9" t="s">
        <v>368</v>
      </c>
    </row>
    <row r="9897">
      <c r="F9897" s="9"/>
      <c r="N9897" s="50"/>
      <c r="O9897" s="50"/>
      <c r="P9897" s="50"/>
      <c r="Q9897" s="50" t="s">
        <v>368</v>
      </c>
      <c r="R9897" s="9" t="s">
        <v>368</v>
      </c>
      <c r="S9897" s="50" t="s">
        <v>368</v>
      </c>
      <c r="T9897" s="9" t="s">
        <v>368</v>
      </c>
      <c r="U9897" s="9" t="s">
        <v>368</v>
      </c>
    </row>
    <row r="9898">
      <c r="F9898" s="9"/>
      <c r="N9898" s="50"/>
      <c r="O9898" s="50"/>
      <c r="P9898" s="50"/>
      <c r="Q9898" s="50" t="s">
        <v>368</v>
      </c>
      <c r="R9898" s="9" t="s">
        <v>368</v>
      </c>
      <c r="S9898" s="50" t="s">
        <v>368</v>
      </c>
      <c r="T9898" s="9" t="s">
        <v>368</v>
      </c>
      <c r="U9898" s="9" t="s">
        <v>368</v>
      </c>
    </row>
    <row r="9899">
      <c r="F9899" s="9"/>
      <c r="N9899" s="50"/>
      <c r="O9899" s="50"/>
      <c r="P9899" s="50"/>
      <c r="Q9899" s="50" t="s">
        <v>368</v>
      </c>
      <c r="R9899" s="9" t="s">
        <v>368</v>
      </c>
      <c r="S9899" s="50" t="s">
        <v>368</v>
      </c>
      <c r="T9899" s="9" t="s">
        <v>368</v>
      </c>
      <c r="U9899" s="9" t="s">
        <v>368</v>
      </c>
    </row>
    <row r="9900">
      <c r="F9900" s="9"/>
      <c r="N9900" s="50"/>
      <c r="O9900" s="50"/>
      <c r="P9900" s="50"/>
      <c r="Q9900" s="50" t="s">
        <v>368</v>
      </c>
      <c r="R9900" s="9" t="s">
        <v>368</v>
      </c>
      <c r="S9900" s="50" t="s">
        <v>368</v>
      </c>
      <c r="T9900" s="9" t="s">
        <v>368</v>
      </c>
      <c r="U9900" s="9" t="s">
        <v>368</v>
      </c>
    </row>
    <row r="9901">
      <c r="F9901" s="9"/>
      <c r="N9901" s="50"/>
      <c r="O9901" s="50"/>
      <c r="P9901" s="50"/>
      <c r="Q9901" s="50" t="s">
        <v>368</v>
      </c>
      <c r="R9901" s="9" t="s">
        <v>368</v>
      </c>
      <c r="S9901" s="50" t="s">
        <v>368</v>
      </c>
      <c r="T9901" s="9" t="s">
        <v>368</v>
      </c>
      <c r="U9901" s="9" t="s">
        <v>368</v>
      </c>
    </row>
    <row r="9902">
      <c r="F9902" s="9"/>
      <c r="N9902" s="50"/>
      <c r="O9902" s="50"/>
      <c r="P9902" s="50"/>
      <c r="Q9902" s="50" t="s">
        <v>368</v>
      </c>
      <c r="R9902" s="9" t="s">
        <v>368</v>
      </c>
      <c r="S9902" s="50" t="s">
        <v>368</v>
      </c>
      <c r="T9902" s="9" t="s">
        <v>368</v>
      </c>
      <c r="U9902" s="9" t="s">
        <v>368</v>
      </c>
    </row>
    <row r="9903">
      <c r="F9903" s="9"/>
      <c r="N9903" s="50"/>
      <c r="O9903" s="50"/>
      <c r="P9903" s="50"/>
      <c r="Q9903" s="50" t="s">
        <v>368</v>
      </c>
      <c r="R9903" s="9" t="s">
        <v>368</v>
      </c>
      <c r="S9903" s="50" t="s">
        <v>368</v>
      </c>
      <c r="T9903" s="9" t="s">
        <v>368</v>
      </c>
      <c r="U9903" s="9" t="s">
        <v>368</v>
      </c>
    </row>
    <row r="9904">
      <c r="F9904" s="9"/>
      <c r="N9904" s="50"/>
      <c r="O9904" s="50"/>
      <c r="P9904" s="50"/>
      <c r="Q9904" s="50" t="s">
        <v>368</v>
      </c>
      <c r="R9904" s="9" t="s">
        <v>368</v>
      </c>
      <c r="S9904" s="50" t="s">
        <v>368</v>
      </c>
      <c r="T9904" s="9" t="s">
        <v>368</v>
      </c>
      <c r="U9904" s="9" t="s">
        <v>368</v>
      </c>
    </row>
    <row r="9905">
      <c r="F9905" s="9"/>
      <c r="N9905" s="50"/>
      <c r="O9905" s="50"/>
      <c r="P9905" s="50"/>
      <c r="Q9905" s="50" t="s">
        <v>368</v>
      </c>
      <c r="R9905" s="9" t="s">
        <v>368</v>
      </c>
      <c r="S9905" s="50" t="s">
        <v>368</v>
      </c>
      <c r="T9905" s="9" t="s">
        <v>368</v>
      </c>
      <c r="U9905" s="9" t="s">
        <v>368</v>
      </c>
    </row>
    <row r="9906">
      <c r="F9906" s="9"/>
      <c r="N9906" s="50"/>
      <c r="O9906" s="50"/>
      <c r="P9906" s="50"/>
      <c r="Q9906" s="50" t="s">
        <v>368</v>
      </c>
      <c r="R9906" s="9" t="s">
        <v>368</v>
      </c>
      <c r="S9906" s="50" t="s">
        <v>368</v>
      </c>
      <c r="T9906" s="9" t="s">
        <v>368</v>
      </c>
      <c r="U9906" s="9" t="s">
        <v>368</v>
      </c>
    </row>
    <row r="9907">
      <c r="F9907" s="9"/>
      <c r="N9907" s="50"/>
      <c r="O9907" s="50"/>
      <c r="P9907" s="50"/>
      <c r="Q9907" s="50" t="s">
        <v>368</v>
      </c>
      <c r="R9907" s="9" t="s">
        <v>368</v>
      </c>
      <c r="S9907" s="50" t="s">
        <v>368</v>
      </c>
      <c r="T9907" s="9" t="s">
        <v>368</v>
      </c>
      <c r="U9907" s="9" t="s">
        <v>368</v>
      </c>
    </row>
    <row r="9908">
      <c r="F9908" s="9"/>
      <c r="N9908" s="50"/>
      <c r="O9908" s="50"/>
      <c r="P9908" s="50"/>
      <c r="Q9908" s="50" t="s">
        <v>368</v>
      </c>
      <c r="R9908" s="9" t="s">
        <v>368</v>
      </c>
      <c r="S9908" s="50" t="s">
        <v>368</v>
      </c>
      <c r="T9908" s="9" t="s">
        <v>368</v>
      </c>
      <c r="U9908" s="9" t="s">
        <v>368</v>
      </c>
    </row>
    <row r="9909">
      <c r="F9909" s="9"/>
      <c r="N9909" s="50"/>
      <c r="O9909" s="50"/>
      <c r="P9909" s="50"/>
      <c r="Q9909" s="50" t="s">
        <v>368</v>
      </c>
      <c r="R9909" s="9" t="s">
        <v>368</v>
      </c>
      <c r="S9909" s="50" t="s">
        <v>368</v>
      </c>
      <c r="T9909" s="9" t="s">
        <v>368</v>
      </c>
      <c r="U9909" s="9" t="s">
        <v>368</v>
      </c>
    </row>
    <row r="9910">
      <c r="F9910" s="9"/>
      <c r="N9910" s="50"/>
      <c r="O9910" s="50"/>
      <c r="P9910" s="50"/>
      <c r="Q9910" s="50" t="s">
        <v>368</v>
      </c>
      <c r="R9910" s="9" t="s">
        <v>368</v>
      </c>
      <c r="S9910" s="50" t="s">
        <v>368</v>
      </c>
      <c r="T9910" s="9" t="s">
        <v>368</v>
      </c>
      <c r="U9910" s="9" t="s">
        <v>368</v>
      </c>
    </row>
    <row r="9911">
      <c r="F9911" s="9"/>
      <c r="N9911" s="50"/>
      <c r="O9911" s="50"/>
      <c r="P9911" s="50"/>
      <c r="Q9911" s="50" t="s">
        <v>368</v>
      </c>
      <c r="R9911" s="9" t="s">
        <v>368</v>
      </c>
      <c r="S9911" s="50" t="s">
        <v>368</v>
      </c>
      <c r="T9911" s="9" t="s">
        <v>368</v>
      </c>
      <c r="U9911" s="9" t="s">
        <v>368</v>
      </c>
    </row>
    <row r="9912">
      <c r="F9912" s="9"/>
      <c r="N9912" s="50"/>
      <c r="O9912" s="50"/>
      <c r="P9912" s="50"/>
      <c r="Q9912" s="50" t="s">
        <v>368</v>
      </c>
      <c r="R9912" s="9" t="s">
        <v>368</v>
      </c>
      <c r="S9912" s="50" t="s">
        <v>368</v>
      </c>
      <c r="T9912" s="9" t="s">
        <v>368</v>
      </c>
      <c r="U9912" s="9" t="s">
        <v>368</v>
      </c>
    </row>
    <row r="9913">
      <c r="F9913" s="9"/>
      <c r="N9913" s="50"/>
      <c r="O9913" s="50"/>
      <c r="P9913" s="50"/>
      <c r="Q9913" s="50" t="s">
        <v>368</v>
      </c>
      <c r="R9913" s="9" t="s">
        <v>368</v>
      </c>
      <c r="S9913" s="50" t="s">
        <v>368</v>
      </c>
      <c r="T9913" s="9" t="s">
        <v>368</v>
      </c>
      <c r="U9913" s="9" t="s">
        <v>368</v>
      </c>
    </row>
    <row r="9914">
      <c r="F9914" s="9"/>
      <c r="N9914" s="50"/>
      <c r="O9914" s="50"/>
      <c r="P9914" s="50"/>
      <c r="Q9914" s="50" t="s">
        <v>368</v>
      </c>
      <c r="R9914" s="9" t="s">
        <v>368</v>
      </c>
      <c r="S9914" s="50" t="s">
        <v>368</v>
      </c>
      <c r="T9914" s="9" t="s">
        <v>368</v>
      </c>
      <c r="U9914" s="9" t="s">
        <v>368</v>
      </c>
    </row>
    <row r="9915">
      <c r="F9915" s="9"/>
      <c r="N9915" s="50"/>
      <c r="O9915" s="50"/>
      <c r="P9915" s="50"/>
      <c r="Q9915" s="50" t="s">
        <v>368</v>
      </c>
      <c r="R9915" s="9" t="s">
        <v>368</v>
      </c>
      <c r="S9915" s="50" t="s">
        <v>368</v>
      </c>
      <c r="T9915" s="9" t="s">
        <v>368</v>
      </c>
      <c r="U9915" s="9" t="s">
        <v>368</v>
      </c>
    </row>
    <row r="9916">
      <c r="F9916" s="9"/>
      <c r="N9916" s="50"/>
      <c r="O9916" s="50"/>
      <c r="P9916" s="50"/>
      <c r="Q9916" s="50" t="s">
        <v>368</v>
      </c>
      <c r="R9916" s="9" t="s">
        <v>368</v>
      </c>
      <c r="S9916" s="50" t="s">
        <v>368</v>
      </c>
      <c r="T9916" s="9" t="s">
        <v>368</v>
      </c>
      <c r="U9916" s="9" t="s">
        <v>368</v>
      </c>
    </row>
    <row r="9917">
      <c r="F9917" s="9"/>
      <c r="N9917" s="50"/>
      <c r="O9917" s="50"/>
      <c r="P9917" s="50"/>
      <c r="Q9917" s="50" t="s">
        <v>368</v>
      </c>
      <c r="R9917" s="9" t="s">
        <v>368</v>
      </c>
      <c r="S9917" s="50" t="s">
        <v>368</v>
      </c>
      <c r="T9917" s="9" t="s">
        <v>368</v>
      </c>
      <c r="U9917" s="9" t="s">
        <v>368</v>
      </c>
    </row>
    <row r="9918">
      <c r="F9918" s="9"/>
      <c r="N9918" s="50"/>
      <c r="O9918" s="50"/>
      <c r="P9918" s="50"/>
      <c r="Q9918" s="50" t="s">
        <v>368</v>
      </c>
      <c r="R9918" s="9" t="s">
        <v>368</v>
      </c>
      <c r="S9918" s="50" t="s">
        <v>368</v>
      </c>
      <c r="T9918" s="9" t="s">
        <v>368</v>
      </c>
      <c r="U9918" s="9" t="s">
        <v>368</v>
      </c>
    </row>
    <row r="9919">
      <c r="F9919" s="9"/>
      <c r="N9919" s="50"/>
      <c r="O9919" s="50"/>
      <c r="P9919" s="50"/>
      <c r="Q9919" s="50" t="s">
        <v>368</v>
      </c>
      <c r="R9919" s="9" t="s">
        <v>368</v>
      </c>
      <c r="S9919" s="50" t="s">
        <v>368</v>
      </c>
      <c r="T9919" s="9" t="s">
        <v>368</v>
      </c>
      <c r="U9919" s="9" t="s">
        <v>368</v>
      </c>
    </row>
    <row r="9920">
      <c r="F9920" s="9"/>
      <c r="N9920" s="50"/>
      <c r="O9920" s="50"/>
      <c r="P9920" s="50"/>
      <c r="Q9920" s="50" t="s">
        <v>368</v>
      </c>
      <c r="R9920" s="9" t="s">
        <v>368</v>
      </c>
      <c r="S9920" s="50" t="s">
        <v>368</v>
      </c>
      <c r="T9920" s="9" t="s">
        <v>368</v>
      </c>
      <c r="U9920" s="9" t="s">
        <v>368</v>
      </c>
    </row>
    <row r="9921">
      <c r="F9921" s="9"/>
      <c r="N9921" s="50"/>
      <c r="O9921" s="50"/>
      <c r="P9921" s="50"/>
      <c r="Q9921" s="50" t="s">
        <v>368</v>
      </c>
      <c r="R9921" s="9" t="s">
        <v>368</v>
      </c>
      <c r="S9921" s="50" t="s">
        <v>368</v>
      </c>
      <c r="T9921" s="9" t="s">
        <v>368</v>
      </c>
      <c r="U9921" s="9" t="s">
        <v>368</v>
      </c>
    </row>
    <row r="9922">
      <c r="F9922" s="9"/>
      <c r="N9922" s="50"/>
      <c r="O9922" s="50"/>
      <c r="P9922" s="50"/>
      <c r="Q9922" s="50" t="s">
        <v>368</v>
      </c>
      <c r="R9922" s="9" t="s">
        <v>368</v>
      </c>
      <c r="S9922" s="50" t="s">
        <v>368</v>
      </c>
      <c r="T9922" s="9" t="s">
        <v>368</v>
      </c>
      <c r="U9922" s="9" t="s">
        <v>368</v>
      </c>
    </row>
    <row r="9923">
      <c r="F9923" s="9"/>
      <c r="N9923" s="50"/>
      <c r="O9923" s="50"/>
      <c r="P9923" s="50"/>
      <c r="Q9923" s="50" t="s">
        <v>368</v>
      </c>
      <c r="R9923" s="9" t="s">
        <v>368</v>
      </c>
      <c r="S9923" s="50" t="s">
        <v>368</v>
      </c>
      <c r="T9923" s="9" t="s">
        <v>368</v>
      </c>
      <c r="U9923" s="9" t="s">
        <v>368</v>
      </c>
    </row>
    <row r="9924">
      <c r="F9924" s="9"/>
      <c r="N9924" s="50"/>
      <c r="O9924" s="50"/>
      <c r="P9924" s="50"/>
      <c r="Q9924" s="50" t="s">
        <v>368</v>
      </c>
      <c r="R9924" s="9" t="s">
        <v>368</v>
      </c>
      <c r="S9924" s="50" t="s">
        <v>368</v>
      </c>
      <c r="T9924" s="9" t="s">
        <v>368</v>
      </c>
      <c r="U9924" s="9" t="s">
        <v>368</v>
      </c>
    </row>
    <row r="9925">
      <c r="F9925" s="9"/>
      <c r="N9925" s="50"/>
      <c r="O9925" s="50"/>
      <c r="P9925" s="50"/>
      <c r="Q9925" s="50" t="s">
        <v>368</v>
      </c>
      <c r="R9925" s="9" t="s">
        <v>368</v>
      </c>
      <c r="S9925" s="50" t="s">
        <v>368</v>
      </c>
      <c r="T9925" s="9" t="s">
        <v>368</v>
      </c>
      <c r="U9925" s="9" t="s">
        <v>368</v>
      </c>
    </row>
    <row r="9926">
      <c r="F9926" s="9"/>
      <c r="N9926" s="50"/>
      <c r="O9926" s="50"/>
      <c r="P9926" s="50"/>
      <c r="Q9926" s="50" t="s">
        <v>368</v>
      </c>
      <c r="R9926" s="9" t="s">
        <v>368</v>
      </c>
      <c r="S9926" s="50" t="s">
        <v>368</v>
      </c>
      <c r="T9926" s="9" t="s">
        <v>368</v>
      </c>
      <c r="U9926" s="9" t="s">
        <v>368</v>
      </c>
    </row>
    <row r="9927">
      <c r="F9927" s="9"/>
      <c r="N9927" s="50"/>
      <c r="O9927" s="50"/>
      <c r="P9927" s="50"/>
      <c r="Q9927" s="50" t="s">
        <v>368</v>
      </c>
      <c r="R9927" s="9" t="s">
        <v>368</v>
      </c>
      <c r="S9927" s="50" t="s">
        <v>368</v>
      </c>
      <c r="T9927" s="9" t="s">
        <v>368</v>
      </c>
      <c r="U9927" s="9" t="s">
        <v>368</v>
      </c>
    </row>
    <row r="9928">
      <c r="F9928" s="9"/>
      <c r="N9928" s="50"/>
      <c r="O9928" s="50"/>
      <c r="P9928" s="50"/>
      <c r="Q9928" s="50" t="s">
        <v>368</v>
      </c>
      <c r="R9928" s="9" t="s">
        <v>368</v>
      </c>
      <c r="S9928" s="50" t="s">
        <v>368</v>
      </c>
      <c r="T9928" s="9" t="s">
        <v>368</v>
      </c>
      <c r="U9928" s="9" t="s">
        <v>368</v>
      </c>
    </row>
    <row r="9929">
      <c r="F9929" s="9"/>
      <c r="N9929" s="50"/>
      <c r="O9929" s="50"/>
      <c r="P9929" s="50"/>
      <c r="Q9929" s="50" t="s">
        <v>368</v>
      </c>
      <c r="R9929" s="9" t="s">
        <v>368</v>
      </c>
      <c r="S9929" s="50" t="s">
        <v>368</v>
      </c>
      <c r="T9929" s="9" t="s">
        <v>368</v>
      </c>
      <c r="U9929" s="9" t="s">
        <v>368</v>
      </c>
    </row>
    <row r="9930">
      <c r="F9930" s="9"/>
      <c r="N9930" s="50"/>
      <c r="O9930" s="50"/>
      <c r="P9930" s="50"/>
      <c r="Q9930" s="50" t="s">
        <v>368</v>
      </c>
      <c r="R9930" s="9" t="s">
        <v>368</v>
      </c>
      <c r="S9930" s="50" t="s">
        <v>368</v>
      </c>
      <c r="T9930" s="9" t="s">
        <v>368</v>
      </c>
      <c r="U9930" s="9" t="s">
        <v>368</v>
      </c>
    </row>
    <row r="9931">
      <c r="F9931" s="9"/>
      <c r="N9931" s="50"/>
      <c r="O9931" s="50"/>
      <c r="P9931" s="50"/>
      <c r="Q9931" s="50" t="s">
        <v>368</v>
      </c>
      <c r="R9931" s="9" t="s">
        <v>368</v>
      </c>
      <c r="S9931" s="50" t="s">
        <v>368</v>
      </c>
      <c r="T9931" s="9" t="s">
        <v>368</v>
      </c>
      <c r="U9931" s="9" t="s">
        <v>368</v>
      </c>
    </row>
    <row r="9932">
      <c r="F9932" s="9"/>
      <c r="N9932" s="50"/>
      <c r="O9932" s="50"/>
      <c r="P9932" s="50"/>
      <c r="Q9932" s="50" t="s">
        <v>368</v>
      </c>
      <c r="R9932" s="9" t="s">
        <v>368</v>
      </c>
      <c r="S9932" s="50" t="s">
        <v>368</v>
      </c>
      <c r="T9932" s="9" t="s">
        <v>368</v>
      </c>
      <c r="U9932" s="9" t="s">
        <v>368</v>
      </c>
    </row>
    <row r="9933">
      <c r="F9933" s="9"/>
      <c r="N9933" s="50"/>
      <c r="O9933" s="50"/>
      <c r="P9933" s="50"/>
      <c r="Q9933" s="50" t="s">
        <v>368</v>
      </c>
      <c r="R9933" s="9" t="s">
        <v>368</v>
      </c>
      <c r="S9933" s="50" t="s">
        <v>368</v>
      </c>
      <c r="T9933" s="9" t="s">
        <v>368</v>
      </c>
      <c r="U9933" s="9" t="s">
        <v>368</v>
      </c>
    </row>
    <row r="9934">
      <c r="F9934" s="9"/>
      <c r="N9934" s="50"/>
      <c r="O9934" s="50"/>
      <c r="P9934" s="50"/>
      <c r="Q9934" s="50" t="s">
        <v>368</v>
      </c>
      <c r="R9934" s="9" t="s">
        <v>368</v>
      </c>
      <c r="S9934" s="50" t="s">
        <v>368</v>
      </c>
      <c r="T9934" s="9" t="s">
        <v>368</v>
      </c>
      <c r="U9934" s="9" t="s">
        <v>368</v>
      </c>
    </row>
    <row r="9935">
      <c r="F9935" s="9"/>
      <c r="N9935" s="50"/>
      <c r="O9935" s="50"/>
      <c r="P9935" s="50"/>
      <c r="Q9935" s="50" t="s">
        <v>368</v>
      </c>
      <c r="R9935" s="9" t="s">
        <v>368</v>
      </c>
      <c r="S9935" s="50" t="s">
        <v>368</v>
      </c>
      <c r="T9935" s="9" t="s">
        <v>368</v>
      </c>
      <c r="U9935" s="9" t="s">
        <v>368</v>
      </c>
    </row>
    <row r="9936">
      <c r="F9936" s="9"/>
      <c r="N9936" s="50"/>
      <c r="O9936" s="50"/>
      <c r="P9936" s="50"/>
      <c r="Q9936" s="50" t="s">
        <v>368</v>
      </c>
      <c r="R9936" s="9" t="s">
        <v>368</v>
      </c>
      <c r="S9936" s="50" t="s">
        <v>368</v>
      </c>
      <c r="T9936" s="9" t="s">
        <v>368</v>
      </c>
      <c r="U9936" s="9" t="s">
        <v>368</v>
      </c>
    </row>
    <row r="9937">
      <c r="F9937" s="9"/>
      <c r="N9937" s="50"/>
      <c r="O9937" s="50"/>
      <c r="P9937" s="50"/>
      <c r="Q9937" s="50" t="s">
        <v>368</v>
      </c>
      <c r="R9937" s="9" t="s">
        <v>368</v>
      </c>
      <c r="S9937" s="50" t="s">
        <v>368</v>
      </c>
      <c r="T9937" s="9" t="s">
        <v>368</v>
      </c>
      <c r="U9937" s="9" t="s">
        <v>368</v>
      </c>
    </row>
    <row r="9938">
      <c r="F9938" s="9"/>
      <c r="N9938" s="50"/>
      <c r="O9938" s="50"/>
      <c r="P9938" s="50"/>
      <c r="Q9938" s="50" t="s">
        <v>368</v>
      </c>
      <c r="R9938" s="9" t="s">
        <v>368</v>
      </c>
      <c r="S9938" s="50" t="s">
        <v>368</v>
      </c>
      <c r="T9938" s="9" t="s">
        <v>368</v>
      </c>
      <c r="U9938" s="9" t="s">
        <v>368</v>
      </c>
    </row>
    <row r="9939">
      <c r="F9939" s="9"/>
      <c r="N9939" s="50"/>
      <c r="O9939" s="50"/>
      <c r="P9939" s="50"/>
      <c r="Q9939" s="50" t="s">
        <v>368</v>
      </c>
      <c r="R9939" s="9" t="s">
        <v>368</v>
      </c>
      <c r="S9939" s="50" t="s">
        <v>368</v>
      </c>
      <c r="T9939" s="9" t="s">
        <v>368</v>
      </c>
      <c r="U9939" s="9" t="s">
        <v>368</v>
      </c>
    </row>
    <row r="9940">
      <c r="F9940" s="9"/>
      <c r="N9940" s="50"/>
      <c r="O9940" s="50"/>
      <c r="P9940" s="50"/>
      <c r="Q9940" s="50" t="s">
        <v>368</v>
      </c>
      <c r="R9940" s="9" t="s">
        <v>368</v>
      </c>
      <c r="S9940" s="50" t="s">
        <v>368</v>
      </c>
      <c r="T9940" s="9" t="s">
        <v>368</v>
      </c>
      <c r="U9940" s="9" t="s">
        <v>368</v>
      </c>
    </row>
    <row r="9941">
      <c r="F9941" s="9"/>
      <c r="N9941" s="50"/>
      <c r="O9941" s="50"/>
      <c r="P9941" s="50"/>
      <c r="Q9941" s="50" t="s">
        <v>368</v>
      </c>
      <c r="R9941" s="9" t="s">
        <v>368</v>
      </c>
      <c r="S9941" s="50" t="s">
        <v>368</v>
      </c>
      <c r="T9941" s="9" t="s">
        <v>368</v>
      </c>
      <c r="U9941" s="9" t="s">
        <v>368</v>
      </c>
    </row>
    <row r="9942">
      <c r="F9942" s="9"/>
      <c r="N9942" s="50"/>
      <c r="O9942" s="50"/>
      <c r="P9942" s="50"/>
      <c r="Q9942" s="50" t="s">
        <v>368</v>
      </c>
      <c r="R9942" s="9" t="s">
        <v>368</v>
      </c>
      <c r="S9942" s="50" t="s">
        <v>368</v>
      </c>
      <c r="T9942" s="9" t="s">
        <v>368</v>
      </c>
      <c r="U9942" s="9" t="s">
        <v>368</v>
      </c>
    </row>
    <row r="9943">
      <c r="F9943" s="9"/>
      <c r="N9943" s="50"/>
      <c r="O9943" s="50"/>
      <c r="P9943" s="50"/>
      <c r="Q9943" s="50" t="s">
        <v>368</v>
      </c>
      <c r="R9943" s="9" t="s">
        <v>368</v>
      </c>
      <c r="S9943" s="50" t="s">
        <v>368</v>
      </c>
      <c r="T9943" s="9" t="s">
        <v>368</v>
      </c>
      <c r="U9943" s="9" t="s">
        <v>368</v>
      </c>
    </row>
    <row r="9944">
      <c r="F9944" s="9"/>
      <c r="N9944" s="50"/>
      <c r="O9944" s="50"/>
      <c r="P9944" s="50"/>
      <c r="Q9944" s="50" t="s">
        <v>368</v>
      </c>
      <c r="R9944" s="9" t="s">
        <v>368</v>
      </c>
      <c r="S9944" s="50" t="s">
        <v>368</v>
      </c>
      <c r="T9944" s="9" t="s">
        <v>368</v>
      </c>
      <c r="U9944" s="9" t="s">
        <v>368</v>
      </c>
    </row>
    <row r="9945">
      <c r="F9945" s="9"/>
      <c r="N9945" s="50"/>
      <c r="O9945" s="50"/>
      <c r="P9945" s="50"/>
      <c r="Q9945" s="50" t="s">
        <v>368</v>
      </c>
      <c r="R9945" s="9" t="s">
        <v>368</v>
      </c>
      <c r="S9945" s="50" t="s">
        <v>368</v>
      </c>
      <c r="T9945" s="9" t="s">
        <v>368</v>
      </c>
      <c r="U9945" s="9" t="s">
        <v>368</v>
      </c>
    </row>
    <row r="9946">
      <c r="F9946" s="9"/>
      <c r="N9946" s="50"/>
      <c r="O9946" s="50"/>
      <c r="P9946" s="50"/>
      <c r="Q9946" s="50" t="s">
        <v>368</v>
      </c>
      <c r="R9946" s="9" t="s">
        <v>368</v>
      </c>
      <c r="S9946" s="50" t="s">
        <v>368</v>
      </c>
      <c r="T9946" s="9" t="s">
        <v>368</v>
      </c>
      <c r="U9946" s="9" t="s">
        <v>368</v>
      </c>
    </row>
    <row r="9947">
      <c r="F9947" s="9"/>
      <c r="N9947" s="50"/>
      <c r="O9947" s="50"/>
      <c r="P9947" s="50"/>
      <c r="Q9947" s="50" t="s">
        <v>368</v>
      </c>
      <c r="R9947" s="9" t="s">
        <v>368</v>
      </c>
      <c r="S9947" s="50" t="s">
        <v>368</v>
      </c>
      <c r="T9947" s="9" t="s">
        <v>368</v>
      </c>
      <c r="U9947" s="9" t="s">
        <v>368</v>
      </c>
    </row>
    <row r="9948">
      <c r="F9948" s="9"/>
      <c r="N9948" s="50"/>
      <c r="O9948" s="50"/>
      <c r="P9948" s="50"/>
      <c r="Q9948" s="50" t="s">
        <v>368</v>
      </c>
      <c r="R9948" s="9" t="s">
        <v>368</v>
      </c>
      <c r="S9948" s="50" t="s">
        <v>368</v>
      </c>
      <c r="T9948" s="9" t="s">
        <v>368</v>
      </c>
      <c r="U9948" s="9" t="s">
        <v>368</v>
      </c>
    </row>
    <row r="9949">
      <c r="F9949" s="9"/>
      <c r="N9949" s="50"/>
      <c r="O9949" s="50"/>
      <c r="P9949" s="50"/>
      <c r="Q9949" s="50" t="s">
        <v>368</v>
      </c>
      <c r="R9949" s="9" t="s">
        <v>368</v>
      </c>
      <c r="S9949" s="50" t="s">
        <v>368</v>
      </c>
      <c r="T9949" s="9" t="s">
        <v>368</v>
      </c>
      <c r="U9949" s="9" t="s">
        <v>368</v>
      </c>
    </row>
    <row r="9950">
      <c r="F9950" s="9"/>
      <c r="N9950" s="50"/>
      <c r="O9950" s="50"/>
      <c r="P9950" s="50"/>
      <c r="Q9950" s="50" t="s">
        <v>368</v>
      </c>
      <c r="R9950" s="9" t="s">
        <v>368</v>
      </c>
      <c r="S9950" s="50" t="s">
        <v>368</v>
      </c>
      <c r="T9950" s="9" t="s">
        <v>368</v>
      </c>
      <c r="U9950" s="9" t="s">
        <v>368</v>
      </c>
    </row>
    <row r="9951">
      <c r="F9951" s="9"/>
      <c r="N9951" s="50"/>
      <c r="O9951" s="50"/>
      <c r="P9951" s="50"/>
      <c r="Q9951" s="50" t="s">
        <v>368</v>
      </c>
      <c r="R9951" s="9" t="s">
        <v>368</v>
      </c>
      <c r="S9951" s="50" t="s">
        <v>368</v>
      </c>
      <c r="T9951" s="9" t="s">
        <v>368</v>
      </c>
      <c r="U9951" s="9" t="s">
        <v>368</v>
      </c>
    </row>
    <row r="9952">
      <c r="F9952" s="9"/>
      <c r="N9952" s="50"/>
      <c r="O9952" s="50"/>
      <c r="P9952" s="50"/>
      <c r="Q9952" s="50" t="s">
        <v>368</v>
      </c>
      <c r="R9952" s="9" t="s">
        <v>368</v>
      </c>
      <c r="S9952" s="50" t="s">
        <v>368</v>
      </c>
      <c r="T9952" s="9" t="s">
        <v>368</v>
      </c>
      <c r="U9952" s="9" t="s">
        <v>368</v>
      </c>
    </row>
    <row r="9953">
      <c r="F9953" s="9"/>
      <c r="N9953" s="50"/>
      <c r="O9953" s="50"/>
      <c r="P9953" s="50"/>
      <c r="Q9953" s="50" t="s">
        <v>368</v>
      </c>
      <c r="R9953" s="9" t="s">
        <v>368</v>
      </c>
      <c r="S9953" s="50" t="s">
        <v>368</v>
      </c>
      <c r="T9953" s="9" t="s">
        <v>368</v>
      </c>
      <c r="U9953" s="9" t="s">
        <v>368</v>
      </c>
    </row>
    <row r="9954">
      <c r="F9954" s="9"/>
      <c r="N9954" s="50"/>
      <c r="O9954" s="50"/>
      <c r="P9954" s="50"/>
      <c r="Q9954" s="50" t="s">
        <v>368</v>
      </c>
      <c r="R9954" s="9" t="s">
        <v>368</v>
      </c>
      <c r="S9954" s="50" t="s">
        <v>368</v>
      </c>
      <c r="T9954" s="9" t="s">
        <v>368</v>
      </c>
      <c r="U9954" s="9" t="s">
        <v>368</v>
      </c>
    </row>
    <row r="9955">
      <c r="F9955" s="9"/>
      <c r="N9955" s="50"/>
      <c r="O9955" s="50"/>
      <c r="P9955" s="50"/>
      <c r="Q9955" s="50" t="s">
        <v>368</v>
      </c>
      <c r="R9955" s="9" t="s">
        <v>368</v>
      </c>
      <c r="S9955" s="50" t="s">
        <v>368</v>
      </c>
      <c r="T9955" s="9" t="s">
        <v>368</v>
      </c>
      <c r="U9955" s="9" t="s">
        <v>368</v>
      </c>
    </row>
    <row r="9956">
      <c r="F9956" s="9"/>
      <c r="N9956" s="50"/>
      <c r="O9956" s="50"/>
      <c r="P9956" s="50"/>
      <c r="Q9956" s="50" t="s">
        <v>368</v>
      </c>
      <c r="R9956" s="9" t="s">
        <v>368</v>
      </c>
      <c r="S9956" s="50" t="s">
        <v>368</v>
      </c>
      <c r="T9956" s="9" t="s">
        <v>368</v>
      </c>
      <c r="U9956" s="9" t="s">
        <v>368</v>
      </c>
    </row>
    <row r="9957">
      <c r="F9957" s="9"/>
      <c r="N9957" s="50"/>
      <c r="O9957" s="50"/>
      <c r="P9957" s="50"/>
      <c r="Q9957" s="50" t="s">
        <v>368</v>
      </c>
      <c r="R9957" s="9" t="s">
        <v>368</v>
      </c>
      <c r="S9957" s="50" t="s">
        <v>368</v>
      </c>
      <c r="T9957" s="9" t="s">
        <v>368</v>
      </c>
      <c r="U9957" s="9" t="s">
        <v>368</v>
      </c>
    </row>
    <row r="9958">
      <c r="F9958" s="9"/>
      <c r="N9958" s="50"/>
      <c r="O9958" s="50"/>
      <c r="P9958" s="50"/>
      <c r="Q9958" s="50" t="s">
        <v>368</v>
      </c>
      <c r="R9958" s="9" t="s">
        <v>368</v>
      </c>
      <c r="S9958" s="50" t="s">
        <v>368</v>
      </c>
      <c r="T9958" s="9" t="s">
        <v>368</v>
      </c>
      <c r="U9958" s="9" t="s">
        <v>368</v>
      </c>
    </row>
    <row r="9959">
      <c r="F9959" s="9"/>
      <c r="N9959" s="50"/>
      <c r="O9959" s="50"/>
      <c r="P9959" s="50"/>
      <c r="Q9959" s="50" t="s">
        <v>368</v>
      </c>
      <c r="R9959" s="9" t="s">
        <v>368</v>
      </c>
      <c r="S9959" s="50" t="s">
        <v>368</v>
      </c>
      <c r="T9959" s="9" t="s">
        <v>368</v>
      </c>
      <c r="U9959" s="9" t="s">
        <v>368</v>
      </c>
    </row>
    <row r="9960">
      <c r="F9960" s="9"/>
      <c r="N9960" s="50"/>
      <c r="O9960" s="50"/>
      <c r="P9960" s="50"/>
      <c r="Q9960" s="50" t="s">
        <v>368</v>
      </c>
      <c r="R9960" s="9" t="s">
        <v>368</v>
      </c>
      <c r="S9960" s="50" t="s">
        <v>368</v>
      </c>
      <c r="T9960" s="9" t="s">
        <v>368</v>
      </c>
      <c r="U9960" s="9" t="s">
        <v>368</v>
      </c>
    </row>
    <row r="9961">
      <c r="F9961" s="9"/>
      <c r="N9961" s="50"/>
      <c r="O9961" s="50"/>
      <c r="P9961" s="50"/>
      <c r="Q9961" s="50" t="s">
        <v>368</v>
      </c>
      <c r="R9961" s="9" t="s">
        <v>368</v>
      </c>
      <c r="S9961" s="50" t="s">
        <v>368</v>
      </c>
      <c r="T9961" s="9" t="s">
        <v>368</v>
      </c>
      <c r="U9961" s="9" t="s">
        <v>368</v>
      </c>
    </row>
    <row r="9962">
      <c r="F9962" s="9"/>
      <c r="N9962" s="50"/>
      <c r="O9962" s="50"/>
      <c r="P9962" s="50"/>
      <c r="Q9962" s="50" t="s">
        <v>368</v>
      </c>
      <c r="R9962" s="9" t="s">
        <v>368</v>
      </c>
      <c r="S9962" s="50" t="s">
        <v>368</v>
      </c>
      <c r="T9962" s="9" t="s">
        <v>368</v>
      </c>
      <c r="U9962" s="9" t="s">
        <v>368</v>
      </c>
    </row>
    <row r="9963">
      <c r="F9963" s="9"/>
      <c r="N9963" s="50"/>
      <c r="O9963" s="50"/>
      <c r="P9963" s="50"/>
      <c r="Q9963" s="50" t="s">
        <v>368</v>
      </c>
      <c r="R9963" s="9" t="s">
        <v>368</v>
      </c>
      <c r="S9963" s="50" t="s">
        <v>368</v>
      </c>
      <c r="T9963" s="9" t="s">
        <v>368</v>
      </c>
      <c r="U9963" s="9" t="s">
        <v>368</v>
      </c>
    </row>
    <row r="9964">
      <c r="F9964" s="9"/>
      <c r="N9964" s="50"/>
      <c r="O9964" s="50"/>
      <c r="P9964" s="50"/>
      <c r="Q9964" s="50" t="s">
        <v>368</v>
      </c>
      <c r="R9964" s="9" t="s">
        <v>368</v>
      </c>
      <c r="S9964" s="50" t="s">
        <v>368</v>
      </c>
      <c r="T9964" s="9" t="s">
        <v>368</v>
      </c>
      <c r="U9964" s="9" t="s">
        <v>368</v>
      </c>
    </row>
    <row r="9965">
      <c r="F9965" s="9"/>
      <c r="N9965" s="50"/>
      <c r="O9965" s="50"/>
      <c r="P9965" s="50"/>
      <c r="Q9965" s="50" t="s">
        <v>368</v>
      </c>
      <c r="R9965" s="9" t="s">
        <v>368</v>
      </c>
      <c r="S9965" s="50" t="s">
        <v>368</v>
      </c>
      <c r="T9965" s="9" t="s">
        <v>368</v>
      </c>
      <c r="U9965" s="9" t="s">
        <v>368</v>
      </c>
    </row>
    <row r="9966">
      <c r="F9966" s="9"/>
      <c r="N9966" s="50"/>
      <c r="O9966" s="50"/>
      <c r="P9966" s="50"/>
      <c r="Q9966" s="50" t="s">
        <v>368</v>
      </c>
      <c r="R9966" s="9" t="s">
        <v>368</v>
      </c>
      <c r="S9966" s="50" t="s">
        <v>368</v>
      </c>
      <c r="T9966" s="9" t="s">
        <v>368</v>
      </c>
      <c r="U9966" s="9" t="s">
        <v>368</v>
      </c>
    </row>
    <row r="9967">
      <c r="F9967" s="9"/>
      <c r="N9967" s="50"/>
      <c r="O9967" s="50"/>
      <c r="P9967" s="50"/>
      <c r="Q9967" s="50" t="s">
        <v>368</v>
      </c>
      <c r="R9967" s="9" t="s">
        <v>368</v>
      </c>
      <c r="S9967" s="50" t="s">
        <v>368</v>
      </c>
      <c r="T9967" s="9" t="s">
        <v>368</v>
      </c>
      <c r="U9967" s="9" t="s">
        <v>368</v>
      </c>
    </row>
    <row r="9968">
      <c r="F9968" s="9"/>
      <c r="N9968" s="50"/>
      <c r="O9968" s="50"/>
      <c r="P9968" s="50"/>
      <c r="Q9968" s="50" t="s">
        <v>368</v>
      </c>
      <c r="R9968" s="9" t="s">
        <v>368</v>
      </c>
      <c r="S9968" s="50" t="s">
        <v>368</v>
      </c>
      <c r="T9968" s="9" t="s">
        <v>368</v>
      </c>
      <c r="U9968" s="9" t="s">
        <v>368</v>
      </c>
    </row>
    <row r="9969">
      <c r="F9969" s="9"/>
      <c r="N9969" s="50"/>
      <c r="O9969" s="50"/>
      <c r="P9969" s="50"/>
      <c r="Q9969" s="50" t="s">
        <v>368</v>
      </c>
      <c r="R9969" s="9" t="s">
        <v>368</v>
      </c>
      <c r="S9969" s="50" t="s">
        <v>368</v>
      </c>
      <c r="T9969" s="9" t="s">
        <v>368</v>
      </c>
      <c r="U9969" s="9" t="s">
        <v>368</v>
      </c>
    </row>
    <row r="9970">
      <c r="F9970" s="9"/>
      <c r="N9970" s="50"/>
      <c r="O9970" s="50"/>
      <c r="P9970" s="50"/>
      <c r="Q9970" s="50" t="s">
        <v>368</v>
      </c>
      <c r="R9970" s="9" t="s">
        <v>368</v>
      </c>
      <c r="S9970" s="50" t="s">
        <v>368</v>
      </c>
      <c r="T9970" s="9" t="s">
        <v>368</v>
      </c>
      <c r="U9970" s="9" t="s">
        <v>368</v>
      </c>
    </row>
    <row r="9971">
      <c r="F9971" s="9"/>
      <c r="N9971" s="50"/>
      <c r="O9971" s="50"/>
      <c r="P9971" s="50"/>
      <c r="Q9971" s="50" t="s">
        <v>368</v>
      </c>
      <c r="R9971" s="9" t="s">
        <v>368</v>
      </c>
      <c r="S9971" s="50" t="s">
        <v>368</v>
      </c>
      <c r="T9971" s="9" t="s">
        <v>368</v>
      </c>
      <c r="U9971" s="9" t="s">
        <v>368</v>
      </c>
    </row>
    <row r="9972">
      <c r="F9972" s="9"/>
      <c r="N9972" s="50"/>
      <c r="O9972" s="50"/>
      <c r="P9972" s="50"/>
      <c r="Q9972" s="50" t="s">
        <v>368</v>
      </c>
      <c r="R9972" s="9" t="s">
        <v>368</v>
      </c>
      <c r="S9972" s="50" t="s">
        <v>368</v>
      </c>
      <c r="T9972" s="9" t="s">
        <v>368</v>
      </c>
      <c r="U9972" s="9" t="s">
        <v>368</v>
      </c>
    </row>
    <row r="9973">
      <c r="F9973" s="9"/>
      <c r="N9973" s="50"/>
      <c r="O9973" s="50"/>
      <c r="P9973" s="50"/>
      <c r="Q9973" s="50" t="s">
        <v>368</v>
      </c>
      <c r="R9973" s="9" t="s">
        <v>368</v>
      </c>
      <c r="S9973" s="50" t="s">
        <v>368</v>
      </c>
      <c r="T9973" s="9" t="s">
        <v>368</v>
      </c>
      <c r="U9973" s="9" t="s">
        <v>368</v>
      </c>
    </row>
    <row r="9974">
      <c r="F9974" s="9"/>
      <c r="N9974" s="50"/>
      <c r="O9974" s="50"/>
      <c r="P9974" s="50"/>
      <c r="Q9974" s="50" t="s">
        <v>368</v>
      </c>
      <c r="R9974" s="9" t="s">
        <v>368</v>
      </c>
      <c r="S9974" s="50" t="s">
        <v>368</v>
      </c>
      <c r="T9974" s="9" t="s">
        <v>368</v>
      </c>
      <c r="U9974" s="9" t="s">
        <v>368</v>
      </c>
    </row>
    <row r="9975">
      <c r="F9975" s="9"/>
      <c r="N9975" s="50"/>
      <c r="O9975" s="50"/>
      <c r="P9975" s="50"/>
      <c r="Q9975" s="50" t="s">
        <v>368</v>
      </c>
      <c r="R9975" s="9" t="s">
        <v>368</v>
      </c>
      <c r="S9975" s="50" t="s">
        <v>368</v>
      </c>
      <c r="T9975" s="9" t="s">
        <v>368</v>
      </c>
      <c r="U9975" s="9" t="s">
        <v>368</v>
      </c>
    </row>
    <row r="9976">
      <c r="F9976" s="9"/>
      <c r="N9976" s="50"/>
      <c r="O9976" s="50"/>
      <c r="P9976" s="50"/>
      <c r="Q9976" s="50" t="s">
        <v>368</v>
      </c>
      <c r="R9976" s="9" t="s">
        <v>368</v>
      </c>
      <c r="S9976" s="50" t="s">
        <v>368</v>
      </c>
      <c r="T9976" s="9" t="s">
        <v>368</v>
      </c>
      <c r="U9976" s="9" t="s">
        <v>368</v>
      </c>
    </row>
    <row r="9977">
      <c r="F9977" s="9"/>
      <c r="N9977" s="50"/>
      <c r="O9977" s="50"/>
      <c r="P9977" s="50"/>
      <c r="Q9977" s="50" t="s">
        <v>368</v>
      </c>
      <c r="R9977" s="9" t="s">
        <v>368</v>
      </c>
      <c r="S9977" s="50" t="s">
        <v>368</v>
      </c>
      <c r="T9977" s="9" t="s">
        <v>368</v>
      </c>
      <c r="U9977" s="9" t="s">
        <v>368</v>
      </c>
    </row>
    <row r="9978">
      <c r="F9978" s="9"/>
      <c r="N9978" s="50"/>
      <c r="O9978" s="50"/>
      <c r="P9978" s="50"/>
      <c r="Q9978" s="50" t="s">
        <v>368</v>
      </c>
      <c r="R9978" s="9" t="s">
        <v>368</v>
      </c>
      <c r="S9978" s="50" t="s">
        <v>368</v>
      </c>
      <c r="T9978" s="9" t="s">
        <v>368</v>
      </c>
      <c r="U9978" s="9" t="s">
        <v>368</v>
      </c>
    </row>
    <row r="9979">
      <c r="F9979" s="9"/>
      <c r="N9979" s="50"/>
      <c r="O9979" s="50"/>
      <c r="P9979" s="50"/>
      <c r="Q9979" s="50" t="s">
        <v>368</v>
      </c>
      <c r="R9979" s="9" t="s">
        <v>368</v>
      </c>
      <c r="S9979" s="50" t="s">
        <v>368</v>
      </c>
      <c r="T9979" s="9" t="s">
        <v>368</v>
      </c>
      <c r="U9979" s="9" t="s">
        <v>368</v>
      </c>
    </row>
    <row r="9980">
      <c r="F9980" s="9"/>
      <c r="N9980" s="50"/>
      <c r="O9980" s="50"/>
      <c r="P9980" s="50"/>
      <c r="Q9980" s="50" t="s">
        <v>368</v>
      </c>
      <c r="R9980" s="9" t="s">
        <v>368</v>
      </c>
      <c r="S9980" s="50" t="s">
        <v>368</v>
      </c>
      <c r="T9980" s="9" t="s">
        <v>368</v>
      </c>
      <c r="U9980" s="9" t="s">
        <v>368</v>
      </c>
    </row>
    <row r="9981">
      <c r="F9981" s="9"/>
      <c r="N9981" s="50"/>
      <c r="O9981" s="50"/>
      <c r="P9981" s="50"/>
      <c r="Q9981" s="50" t="s">
        <v>368</v>
      </c>
      <c r="R9981" s="9" t="s">
        <v>368</v>
      </c>
      <c r="S9981" s="50" t="s">
        <v>368</v>
      </c>
      <c r="T9981" s="9" t="s">
        <v>368</v>
      </c>
      <c r="U9981" s="9" t="s">
        <v>368</v>
      </c>
    </row>
    <row r="9982">
      <c r="F9982" s="9"/>
      <c r="N9982" s="50"/>
      <c r="O9982" s="50"/>
      <c r="P9982" s="50"/>
      <c r="Q9982" s="50" t="s">
        <v>368</v>
      </c>
      <c r="R9982" s="9" t="s">
        <v>368</v>
      </c>
      <c r="S9982" s="50" t="s">
        <v>368</v>
      </c>
      <c r="T9982" s="9" t="s">
        <v>368</v>
      </c>
      <c r="U9982" s="9" t="s">
        <v>368</v>
      </c>
    </row>
    <row r="9983">
      <c r="F9983" s="9"/>
      <c r="N9983" s="50"/>
      <c r="O9983" s="50"/>
      <c r="P9983" s="50"/>
      <c r="Q9983" s="50" t="s">
        <v>368</v>
      </c>
      <c r="R9983" s="9" t="s">
        <v>368</v>
      </c>
      <c r="S9983" s="50" t="s">
        <v>368</v>
      </c>
      <c r="T9983" s="9" t="s">
        <v>368</v>
      </c>
      <c r="U9983" s="9" t="s">
        <v>368</v>
      </c>
    </row>
    <row r="9984">
      <c r="F9984" s="9"/>
      <c r="N9984" s="50"/>
      <c r="O9984" s="50"/>
      <c r="P9984" s="50"/>
      <c r="Q9984" s="50" t="s">
        <v>368</v>
      </c>
      <c r="R9984" s="9" t="s">
        <v>368</v>
      </c>
      <c r="S9984" s="50" t="s">
        <v>368</v>
      </c>
      <c r="T9984" s="9" t="s">
        <v>368</v>
      </c>
      <c r="U9984" s="9" t="s">
        <v>368</v>
      </c>
    </row>
    <row r="9985">
      <c r="F9985" s="9"/>
      <c r="N9985" s="50"/>
      <c r="O9985" s="50"/>
      <c r="P9985" s="50"/>
      <c r="Q9985" s="50" t="s">
        <v>368</v>
      </c>
      <c r="R9985" s="9" t="s">
        <v>368</v>
      </c>
      <c r="S9985" s="50" t="s">
        <v>368</v>
      </c>
      <c r="T9985" s="9" t="s">
        <v>368</v>
      </c>
      <c r="U9985" s="9" t="s">
        <v>368</v>
      </c>
    </row>
    <row r="9986">
      <c r="F9986" s="9"/>
      <c r="N9986" s="50"/>
      <c r="O9986" s="50"/>
      <c r="P9986" s="50"/>
      <c r="Q9986" s="50" t="s">
        <v>368</v>
      </c>
      <c r="R9986" s="9" t="s">
        <v>368</v>
      </c>
      <c r="S9986" s="50" t="s">
        <v>368</v>
      </c>
      <c r="T9986" s="9" t="s">
        <v>368</v>
      </c>
      <c r="U9986" s="9" t="s">
        <v>368</v>
      </c>
    </row>
    <row r="9987">
      <c r="F9987" s="9"/>
      <c r="N9987" s="50"/>
      <c r="O9987" s="50"/>
      <c r="P9987" s="50"/>
      <c r="Q9987" s="50" t="s">
        <v>368</v>
      </c>
      <c r="R9987" s="9" t="s">
        <v>368</v>
      </c>
      <c r="S9987" s="50" t="s">
        <v>368</v>
      </c>
      <c r="T9987" s="9" t="s">
        <v>368</v>
      </c>
      <c r="U9987" s="9" t="s">
        <v>368</v>
      </c>
    </row>
    <row r="9988">
      <c r="F9988" s="9"/>
      <c r="N9988" s="50"/>
      <c r="O9988" s="50"/>
      <c r="P9988" s="50"/>
      <c r="Q9988" s="50" t="s">
        <v>368</v>
      </c>
      <c r="R9988" s="9" t="s">
        <v>368</v>
      </c>
      <c r="S9988" s="50" t="s">
        <v>368</v>
      </c>
      <c r="T9988" s="9" t="s">
        <v>368</v>
      </c>
      <c r="U9988" s="9" t="s">
        <v>368</v>
      </c>
    </row>
    <row r="9989">
      <c r="F9989" s="9"/>
      <c r="N9989" s="50"/>
      <c r="O9989" s="50"/>
      <c r="P9989" s="50"/>
      <c r="Q9989" s="50" t="s">
        <v>368</v>
      </c>
      <c r="R9989" s="9" t="s">
        <v>368</v>
      </c>
      <c r="S9989" s="50" t="s">
        <v>368</v>
      </c>
      <c r="T9989" s="9" t="s">
        <v>368</v>
      </c>
      <c r="U9989" s="9" t="s">
        <v>368</v>
      </c>
    </row>
    <row r="9990">
      <c r="F9990" s="9"/>
      <c r="N9990" s="50"/>
      <c r="O9990" s="50"/>
      <c r="P9990" s="50"/>
      <c r="Q9990" s="50" t="s">
        <v>368</v>
      </c>
      <c r="R9990" s="9" t="s">
        <v>368</v>
      </c>
      <c r="S9990" s="50" t="s">
        <v>368</v>
      </c>
      <c r="T9990" s="9" t="s">
        <v>368</v>
      </c>
      <c r="U9990" s="9" t="s">
        <v>368</v>
      </c>
    </row>
    <row r="9991">
      <c r="F9991" s="9"/>
      <c r="N9991" s="50"/>
      <c r="O9991" s="50"/>
      <c r="P9991" s="50"/>
      <c r="Q9991" s="50" t="s">
        <v>368</v>
      </c>
      <c r="R9991" s="9" t="s">
        <v>368</v>
      </c>
      <c r="S9991" s="50" t="s">
        <v>368</v>
      </c>
      <c r="T9991" s="9" t="s">
        <v>368</v>
      </c>
      <c r="U9991" s="9" t="s">
        <v>368</v>
      </c>
    </row>
    <row r="9992">
      <c r="F9992" s="9"/>
      <c r="N9992" s="50"/>
      <c r="O9992" s="50"/>
      <c r="P9992" s="50"/>
      <c r="Q9992" s="50" t="s">
        <v>368</v>
      </c>
      <c r="R9992" s="9" t="s">
        <v>368</v>
      </c>
      <c r="S9992" s="50" t="s">
        <v>368</v>
      </c>
      <c r="T9992" s="9" t="s">
        <v>368</v>
      </c>
      <c r="U9992" s="9" t="s">
        <v>368</v>
      </c>
    </row>
    <row r="9993">
      <c r="F9993" s="9"/>
      <c r="N9993" s="50"/>
      <c r="O9993" s="50"/>
      <c r="P9993" s="50"/>
      <c r="Q9993" s="50" t="s">
        <v>368</v>
      </c>
      <c r="R9993" s="9" t="s">
        <v>368</v>
      </c>
      <c r="S9993" s="50" t="s">
        <v>368</v>
      </c>
      <c r="T9993" s="9" t="s">
        <v>368</v>
      </c>
      <c r="U9993" s="9" t="s">
        <v>368</v>
      </c>
    </row>
    <row r="9994">
      <c r="F9994" s="9"/>
      <c r="N9994" s="50"/>
      <c r="O9994" s="50"/>
      <c r="P9994" s="50"/>
      <c r="Q9994" s="50" t="s">
        <v>368</v>
      </c>
      <c r="R9994" s="9" t="s">
        <v>368</v>
      </c>
      <c r="S9994" s="50" t="s">
        <v>368</v>
      </c>
      <c r="T9994" s="9" t="s">
        <v>368</v>
      </c>
      <c r="U9994" s="9" t="s">
        <v>368</v>
      </c>
    </row>
    <row r="9995">
      <c r="F9995" s="9"/>
      <c r="N9995" s="50"/>
      <c r="O9995" s="50"/>
      <c r="P9995" s="50"/>
      <c r="Q9995" s="50" t="s">
        <v>368</v>
      </c>
      <c r="R9995" s="9" t="s">
        <v>368</v>
      </c>
      <c r="S9995" s="50" t="s">
        <v>368</v>
      </c>
      <c r="T9995" s="9" t="s">
        <v>368</v>
      </c>
      <c r="U9995" s="9" t="s">
        <v>368</v>
      </c>
    </row>
    <row r="9996">
      <c r="F9996" s="9"/>
      <c r="N9996" s="50"/>
      <c r="O9996" s="50"/>
      <c r="P9996" s="50"/>
      <c r="Q9996" s="50" t="s">
        <v>368</v>
      </c>
      <c r="R9996" s="9" t="s">
        <v>368</v>
      </c>
      <c r="S9996" s="50" t="s">
        <v>368</v>
      </c>
      <c r="T9996" s="9" t="s">
        <v>368</v>
      </c>
      <c r="U9996" s="9" t="s">
        <v>368</v>
      </c>
    </row>
    <row r="9997">
      <c r="F9997" s="9"/>
      <c r="N9997" s="50"/>
      <c r="O9997" s="50"/>
      <c r="P9997" s="50"/>
      <c r="Q9997" s="50" t="s">
        <v>368</v>
      </c>
      <c r="R9997" s="9" t="s">
        <v>368</v>
      </c>
      <c r="S9997" s="50" t="s">
        <v>368</v>
      </c>
      <c r="T9997" s="9" t="s">
        <v>368</v>
      </c>
      <c r="U9997" s="9" t="s">
        <v>368</v>
      </c>
    </row>
    <row r="9998">
      <c r="F9998" s="9"/>
      <c r="N9998" s="50"/>
      <c r="O9998" s="50"/>
      <c r="P9998" s="50"/>
      <c r="Q9998" s="50" t="s">
        <v>368</v>
      </c>
      <c r="R9998" s="9" t="s">
        <v>368</v>
      </c>
      <c r="S9998" s="50" t="s">
        <v>368</v>
      </c>
      <c r="T9998" s="9" t="s">
        <v>368</v>
      </c>
      <c r="U9998" s="9" t="s">
        <v>368</v>
      </c>
    </row>
    <row r="9999">
      <c r="F9999" s="9"/>
      <c r="N9999" s="50"/>
      <c r="O9999" s="50"/>
      <c r="P9999" s="50"/>
      <c r="Q9999" s="50" t="s">
        <v>368</v>
      </c>
      <c r="R9999" s="9" t="s">
        <v>368</v>
      </c>
      <c r="S9999" s="50" t="s">
        <v>368</v>
      </c>
      <c r="T9999" s="9" t="s">
        <v>368</v>
      </c>
      <c r="U9999" s="9" t="s">
        <v>368</v>
      </c>
    </row>
    <row r="10000">
      <c r="F10000" s="9"/>
      <c r="N10000" s="50"/>
      <c r="O10000" s="50"/>
      <c r="P10000" s="50"/>
      <c r="Q10000" s="50" t="s">
        <v>368</v>
      </c>
      <c r="R10000" s="9" t="s">
        <v>368</v>
      </c>
      <c r="S10000" s="50" t="s">
        <v>368</v>
      </c>
      <c r="T10000" s="9" t="s">
        <v>368</v>
      </c>
      <c r="U10000" s="9" t="s">
        <v>368</v>
      </c>
    </row>
    <row r="10001">
      <c r="F10001" s="9"/>
      <c r="N10001" s="50"/>
      <c r="O10001" s="50"/>
      <c r="P10001" s="50"/>
      <c r="Q10001" s="50" t="s">
        <v>368</v>
      </c>
      <c r="R10001" s="9" t="s">
        <v>368</v>
      </c>
      <c r="S10001" s="50" t="s">
        <v>368</v>
      </c>
      <c r="T10001" s="9" t="s">
        <v>368</v>
      </c>
      <c r="U10001" s="9" t="s">
        <v>368</v>
      </c>
    </row>
    <row r="10002">
      <c r="F10002" s="9"/>
      <c r="N10002" s="50"/>
      <c r="O10002" s="50"/>
      <c r="P10002" s="50"/>
      <c r="Q10002" s="50" t="s">
        <v>368</v>
      </c>
      <c r="R10002" s="9" t="s">
        <v>368</v>
      </c>
      <c r="S10002" s="50" t="s">
        <v>368</v>
      </c>
      <c r="T10002" s="9" t="s">
        <v>368</v>
      </c>
      <c r="U10002" s="9" t="s">
        <v>368</v>
      </c>
    </row>
    <row r="10003">
      <c r="F10003" s="9"/>
      <c r="N10003" s="50"/>
      <c r="O10003" s="50"/>
      <c r="P10003" s="50"/>
      <c r="Q10003" s="50" t="s">
        <v>368</v>
      </c>
      <c r="R10003" s="9" t="s">
        <v>368</v>
      </c>
      <c r="S10003" s="50" t="s">
        <v>368</v>
      </c>
      <c r="T10003" s="9" t="s">
        <v>368</v>
      </c>
      <c r="U10003" s="9" t="s">
        <v>368</v>
      </c>
    </row>
    <row r="10004">
      <c r="F10004" s="9"/>
      <c r="N10004" s="50"/>
      <c r="O10004" s="50"/>
      <c r="P10004" s="50"/>
      <c r="Q10004" s="50" t="s">
        <v>368</v>
      </c>
      <c r="R10004" s="9" t="s">
        <v>368</v>
      </c>
      <c r="S10004" s="50" t="s">
        <v>368</v>
      </c>
      <c r="T10004" s="9" t="s">
        <v>368</v>
      </c>
      <c r="U10004" s="9" t="s">
        <v>368</v>
      </c>
    </row>
    <row r="10005">
      <c r="F10005" s="9"/>
      <c r="N10005" s="50"/>
      <c r="O10005" s="50"/>
      <c r="P10005" s="50"/>
      <c r="Q10005" s="50" t="s">
        <v>368</v>
      </c>
      <c r="R10005" s="9" t="s">
        <v>368</v>
      </c>
      <c r="S10005" s="50" t="s">
        <v>368</v>
      </c>
      <c r="T10005" s="9" t="s">
        <v>368</v>
      </c>
      <c r="U10005" s="9" t="s">
        <v>368</v>
      </c>
    </row>
    <row r="10006">
      <c r="F10006" s="9"/>
      <c r="N10006" s="50"/>
      <c r="O10006" s="50"/>
      <c r="P10006" s="50"/>
      <c r="Q10006" s="50" t="s">
        <v>368</v>
      </c>
      <c r="R10006" s="9" t="s">
        <v>368</v>
      </c>
      <c r="S10006" s="50" t="s">
        <v>368</v>
      </c>
      <c r="T10006" s="9" t="s">
        <v>368</v>
      </c>
      <c r="U10006" s="9" t="s">
        <v>368</v>
      </c>
    </row>
    <row r="10007">
      <c r="F10007" s="9"/>
      <c r="N10007" s="50"/>
      <c r="O10007" s="50"/>
      <c r="P10007" s="50"/>
      <c r="Q10007" s="50" t="s">
        <v>368</v>
      </c>
      <c r="R10007" s="9" t="s">
        <v>368</v>
      </c>
      <c r="S10007" s="50" t="s">
        <v>368</v>
      </c>
      <c r="T10007" s="9" t="s">
        <v>368</v>
      </c>
      <c r="U10007" s="9" t="s">
        <v>368</v>
      </c>
    </row>
    <row r="10008">
      <c r="F10008" s="9"/>
      <c r="N10008" s="50"/>
      <c r="O10008" s="50"/>
      <c r="P10008" s="50"/>
      <c r="Q10008" s="50" t="s">
        <v>368</v>
      </c>
      <c r="R10008" s="9" t="s">
        <v>368</v>
      </c>
      <c r="S10008" s="50" t="s">
        <v>368</v>
      </c>
      <c r="T10008" s="9" t="s">
        <v>368</v>
      </c>
      <c r="U10008" s="9" t="s">
        <v>368</v>
      </c>
    </row>
    <row r="10009">
      <c r="F10009" s="9"/>
      <c r="N10009" s="50"/>
      <c r="O10009" s="50"/>
      <c r="P10009" s="50"/>
      <c r="Q10009" s="50" t="s">
        <v>368</v>
      </c>
      <c r="R10009" s="9" t="s">
        <v>368</v>
      </c>
      <c r="S10009" s="50" t="s">
        <v>368</v>
      </c>
      <c r="T10009" s="9" t="s">
        <v>368</v>
      </c>
      <c r="U10009" s="9" t="s">
        <v>368</v>
      </c>
    </row>
    <row r="10010">
      <c r="F10010" s="9"/>
      <c r="N10010" s="50"/>
      <c r="O10010" s="50"/>
      <c r="P10010" s="50"/>
      <c r="Q10010" s="50" t="s">
        <v>368</v>
      </c>
      <c r="R10010" s="9" t="s">
        <v>368</v>
      </c>
      <c r="S10010" s="50" t="s">
        <v>368</v>
      </c>
      <c r="T10010" s="9" t="s">
        <v>368</v>
      </c>
      <c r="U10010" s="9" t="s">
        <v>368</v>
      </c>
    </row>
    <row r="10011">
      <c r="F10011" s="9"/>
      <c r="N10011" s="50"/>
      <c r="O10011" s="50"/>
      <c r="P10011" s="50"/>
      <c r="Q10011" s="50" t="s">
        <v>368</v>
      </c>
      <c r="R10011" s="9" t="s">
        <v>368</v>
      </c>
      <c r="S10011" s="50" t="s">
        <v>368</v>
      </c>
      <c r="T10011" s="9" t="s">
        <v>368</v>
      </c>
      <c r="U10011" s="9" t="s">
        <v>368</v>
      </c>
    </row>
    <row r="10012">
      <c r="F10012" s="9"/>
      <c r="N10012" s="50"/>
      <c r="O10012" s="50"/>
      <c r="P10012" s="50"/>
      <c r="Q10012" s="50" t="s">
        <v>368</v>
      </c>
      <c r="R10012" s="9" t="s">
        <v>368</v>
      </c>
      <c r="S10012" s="50" t="s">
        <v>368</v>
      </c>
      <c r="T10012" s="9" t="s">
        <v>368</v>
      </c>
      <c r="U10012" s="9" t="s">
        <v>368</v>
      </c>
    </row>
    <row r="10013">
      <c r="F10013" s="9"/>
      <c r="N10013" s="50"/>
      <c r="O10013" s="50"/>
      <c r="P10013" s="50"/>
      <c r="Q10013" s="50" t="s">
        <v>368</v>
      </c>
      <c r="R10013" s="9" t="s">
        <v>368</v>
      </c>
      <c r="S10013" s="50" t="s">
        <v>368</v>
      </c>
      <c r="T10013" s="9" t="s">
        <v>368</v>
      </c>
      <c r="U10013" s="9" t="s">
        <v>368</v>
      </c>
    </row>
    <row r="10014">
      <c r="F10014" s="9"/>
      <c r="N10014" s="50"/>
      <c r="O10014" s="50"/>
      <c r="P10014" s="50"/>
      <c r="Q10014" s="50" t="s">
        <v>368</v>
      </c>
      <c r="R10014" s="9" t="s">
        <v>368</v>
      </c>
      <c r="S10014" s="50" t="s">
        <v>368</v>
      </c>
      <c r="T10014" s="9" t="s">
        <v>368</v>
      </c>
      <c r="U10014" s="9" t="s">
        <v>368</v>
      </c>
    </row>
    <row r="10015">
      <c r="F10015" s="9"/>
      <c r="N10015" s="50"/>
      <c r="O10015" s="50"/>
      <c r="P10015" s="50"/>
      <c r="Q10015" s="50" t="s">
        <v>368</v>
      </c>
      <c r="R10015" s="9" t="s">
        <v>368</v>
      </c>
      <c r="S10015" s="50" t="s">
        <v>368</v>
      </c>
      <c r="T10015" s="9" t="s">
        <v>368</v>
      </c>
      <c r="U10015" s="9" t="s">
        <v>368</v>
      </c>
    </row>
    <row r="10016">
      <c r="F10016" s="9"/>
      <c r="N10016" s="50"/>
      <c r="O10016" s="50"/>
      <c r="P10016" s="50"/>
      <c r="Q10016" s="50" t="s">
        <v>368</v>
      </c>
      <c r="R10016" s="9" t="s">
        <v>368</v>
      </c>
      <c r="S10016" s="50" t="s">
        <v>368</v>
      </c>
      <c r="T10016" s="9" t="s">
        <v>368</v>
      </c>
      <c r="U10016" s="9" t="s">
        <v>368</v>
      </c>
    </row>
    <row r="10017">
      <c r="F10017" s="9"/>
      <c r="N10017" s="50"/>
      <c r="O10017" s="50"/>
      <c r="P10017" s="50"/>
      <c r="Q10017" s="50" t="s">
        <v>368</v>
      </c>
      <c r="R10017" s="9" t="s">
        <v>368</v>
      </c>
      <c r="S10017" s="50" t="s">
        <v>368</v>
      </c>
      <c r="T10017" s="9" t="s">
        <v>368</v>
      </c>
      <c r="U10017" s="9" t="s">
        <v>368</v>
      </c>
    </row>
    <row r="10018">
      <c r="F10018" s="9"/>
      <c r="N10018" s="50"/>
      <c r="O10018" s="50"/>
      <c r="P10018" s="50"/>
      <c r="Q10018" s="50" t="s">
        <v>368</v>
      </c>
      <c r="R10018" s="9" t="s">
        <v>368</v>
      </c>
      <c r="S10018" s="50" t="s">
        <v>368</v>
      </c>
      <c r="T10018" s="9" t="s">
        <v>368</v>
      </c>
      <c r="U10018" s="9" t="s">
        <v>368</v>
      </c>
    </row>
    <row r="10019">
      <c r="F10019" s="9"/>
      <c r="N10019" s="50"/>
      <c r="O10019" s="50"/>
      <c r="P10019" s="50"/>
      <c r="Q10019" s="50" t="s">
        <v>368</v>
      </c>
      <c r="R10019" s="9" t="s">
        <v>368</v>
      </c>
      <c r="S10019" s="50" t="s">
        <v>368</v>
      </c>
      <c r="T10019" s="9" t="s">
        <v>368</v>
      </c>
      <c r="U10019" s="9" t="s">
        <v>368</v>
      </c>
    </row>
    <row r="10020">
      <c r="F10020" s="9"/>
      <c r="N10020" s="50"/>
      <c r="O10020" s="50"/>
      <c r="P10020" s="50"/>
      <c r="Q10020" s="50" t="s">
        <v>368</v>
      </c>
      <c r="R10020" s="9" t="s">
        <v>368</v>
      </c>
      <c r="S10020" s="50" t="s">
        <v>368</v>
      </c>
      <c r="T10020" s="9" t="s">
        <v>368</v>
      </c>
      <c r="U10020" s="9" t="s">
        <v>368</v>
      </c>
    </row>
    <row r="10021">
      <c r="F10021" s="9"/>
      <c r="N10021" s="50"/>
      <c r="O10021" s="50"/>
      <c r="P10021" s="50"/>
      <c r="Q10021" s="50" t="s">
        <v>368</v>
      </c>
      <c r="R10021" s="9" t="s">
        <v>368</v>
      </c>
      <c r="S10021" s="50" t="s">
        <v>368</v>
      </c>
      <c r="T10021" s="9" t="s">
        <v>368</v>
      </c>
      <c r="U10021" s="9" t="s">
        <v>368</v>
      </c>
    </row>
    <row r="10022">
      <c r="F10022" s="9"/>
      <c r="N10022" s="50"/>
      <c r="O10022" s="50"/>
      <c r="P10022" s="50"/>
      <c r="Q10022" s="50" t="s">
        <v>368</v>
      </c>
      <c r="R10022" s="9" t="s">
        <v>368</v>
      </c>
      <c r="S10022" s="50" t="s">
        <v>368</v>
      </c>
      <c r="T10022" s="9" t="s">
        <v>368</v>
      </c>
      <c r="U10022" s="9" t="s">
        <v>368</v>
      </c>
    </row>
    <row r="10023">
      <c r="F10023" s="9"/>
      <c r="N10023" s="50"/>
      <c r="O10023" s="50"/>
      <c r="P10023" s="50"/>
      <c r="Q10023" s="50" t="s">
        <v>368</v>
      </c>
      <c r="R10023" s="9" t="s">
        <v>368</v>
      </c>
      <c r="S10023" s="50" t="s">
        <v>368</v>
      </c>
      <c r="T10023" s="9" t="s">
        <v>368</v>
      </c>
      <c r="U10023" s="9" t="s">
        <v>368</v>
      </c>
    </row>
    <row r="10024">
      <c r="F10024" s="9"/>
      <c r="N10024" s="50"/>
      <c r="O10024" s="50"/>
      <c r="P10024" s="50"/>
      <c r="Q10024" s="50" t="s">
        <v>368</v>
      </c>
      <c r="R10024" s="9" t="s">
        <v>368</v>
      </c>
      <c r="S10024" s="50" t="s">
        <v>368</v>
      </c>
      <c r="T10024" s="9" t="s">
        <v>368</v>
      </c>
      <c r="U10024" s="9" t="s">
        <v>368</v>
      </c>
    </row>
    <row r="10025">
      <c r="F10025" s="9"/>
      <c r="N10025" s="50"/>
      <c r="O10025" s="50"/>
      <c r="P10025" s="50"/>
      <c r="Q10025" s="50" t="s">
        <v>368</v>
      </c>
      <c r="R10025" s="9" t="s">
        <v>368</v>
      </c>
      <c r="S10025" s="50" t="s">
        <v>368</v>
      </c>
      <c r="T10025" s="9" t="s">
        <v>368</v>
      </c>
      <c r="U10025" s="9" t="s">
        <v>368</v>
      </c>
    </row>
    <row r="10026">
      <c r="F10026" s="9"/>
      <c r="N10026" s="50"/>
      <c r="O10026" s="50"/>
      <c r="P10026" s="50"/>
      <c r="Q10026" s="50" t="s">
        <v>368</v>
      </c>
      <c r="R10026" s="9" t="s">
        <v>368</v>
      </c>
      <c r="S10026" s="50" t="s">
        <v>368</v>
      </c>
      <c r="T10026" s="9" t="s">
        <v>368</v>
      </c>
      <c r="U10026" s="9" t="s">
        <v>368</v>
      </c>
    </row>
    <row r="10027">
      <c r="F10027" s="9"/>
      <c r="N10027" s="50"/>
      <c r="O10027" s="50"/>
      <c r="P10027" s="50"/>
      <c r="Q10027" s="50" t="s">
        <v>368</v>
      </c>
      <c r="R10027" s="9" t="s">
        <v>368</v>
      </c>
      <c r="S10027" s="50" t="s">
        <v>368</v>
      </c>
      <c r="T10027" s="9" t="s">
        <v>368</v>
      </c>
      <c r="U10027" s="9" t="s">
        <v>368</v>
      </c>
    </row>
    <row r="10028">
      <c r="F10028" s="9"/>
      <c r="N10028" s="50"/>
      <c r="O10028" s="50"/>
      <c r="P10028" s="50"/>
      <c r="Q10028" s="50" t="s">
        <v>368</v>
      </c>
      <c r="R10028" s="9" t="s">
        <v>368</v>
      </c>
      <c r="S10028" s="50" t="s">
        <v>368</v>
      </c>
      <c r="T10028" s="9" t="s">
        <v>368</v>
      </c>
      <c r="U10028" s="9" t="s">
        <v>368</v>
      </c>
    </row>
    <row r="10029">
      <c r="F10029" s="9"/>
      <c r="N10029" s="50"/>
      <c r="O10029" s="50"/>
      <c r="P10029" s="50"/>
      <c r="Q10029" s="50" t="s">
        <v>368</v>
      </c>
      <c r="R10029" s="9" t="s">
        <v>368</v>
      </c>
      <c r="S10029" s="50" t="s">
        <v>368</v>
      </c>
      <c r="T10029" s="9" t="s">
        <v>368</v>
      </c>
      <c r="U10029" s="9" t="s">
        <v>368</v>
      </c>
    </row>
    <row r="10030">
      <c r="F10030" s="9"/>
      <c r="N10030" s="50"/>
      <c r="O10030" s="50"/>
      <c r="P10030" s="50"/>
      <c r="Q10030" s="50" t="s">
        <v>368</v>
      </c>
      <c r="R10030" s="9" t="s">
        <v>368</v>
      </c>
      <c r="S10030" s="50" t="s">
        <v>368</v>
      </c>
      <c r="T10030" s="9" t="s">
        <v>368</v>
      </c>
      <c r="U10030" s="9" t="s">
        <v>368</v>
      </c>
    </row>
    <row r="10031">
      <c r="F10031" s="9"/>
      <c r="N10031" s="50"/>
      <c r="O10031" s="50"/>
      <c r="P10031" s="50"/>
      <c r="Q10031" s="50" t="s">
        <v>368</v>
      </c>
      <c r="R10031" s="9" t="s">
        <v>368</v>
      </c>
      <c r="S10031" s="50" t="s">
        <v>368</v>
      </c>
      <c r="T10031" s="9" t="s">
        <v>368</v>
      </c>
      <c r="U10031" s="9" t="s">
        <v>368</v>
      </c>
    </row>
    <row r="10032">
      <c r="F10032" s="9"/>
      <c r="N10032" s="50"/>
      <c r="O10032" s="50"/>
      <c r="P10032" s="50"/>
      <c r="Q10032" s="50" t="s">
        <v>368</v>
      </c>
      <c r="R10032" s="9" t="s">
        <v>368</v>
      </c>
      <c r="S10032" s="50" t="s">
        <v>368</v>
      </c>
      <c r="T10032" s="9" t="s">
        <v>368</v>
      </c>
      <c r="U10032" s="9" t="s">
        <v>368</v>
      </c>
    </row>
    <row r="10033">
      <c r="F10033" s="9"/>
      <c r="N10033" s="50"/>
      <c r="O10033" s="50"/>
      <c r="P10033" s="50"/>
      <c r="Q10033" s="50" t="s">
        <v>368</v>
      </c>
      <c r="R10033" s="9" t="s">
        <v>368</v>
      </c>
      <c r="S10033" s="50" t="s">
        <v>368</v>
      </c>
      <c r="T10033" s="9" t="s">
        <v>368</v>
      </c>
      <c r="U10033" s="9" t="s">
        <v>368</v>
      </c>
    </row>
    <row r="10034">
      <c r="F10034" s="9"/>
      <c r="N10034" s="50"/>
      <c r="O10034" s="50"/>
      <c r="P10034" s="50"/>
      <c r="Q10034" s="50" t="s">
        <v>368</v>
      </c>
      <c r="R10034" s="9" t="s">
        <v>368</v>
      </c>
      <c r="S10034" s="50" t="s">
        <v>368</v>
      </c>
      <c r="T10034" s="9" t="s">
        <v>368</v>
      </c>
      <c r="U10034" s="9" t="s">
        <v>368</v>
      </c>
    </row>
    <row r="10035">
      <c r="F10035" s="9"/>
      <c r="N10035" s="50"/>
      <c r="O10035" s="50"/>
      <c r="P10035" s="50"/>
      <c r="Q10035" s="50" t="s">
        <v>368</v>
      </c>
      <c r="R10035" s="9" t="s">
        <v>368</v>
      </c>
      <c r="S10035" s="50" t="s">
        <v>368</v>
      </c>
      <c r="T10035" s="9" t="s">
        <v>368</v>
      </c>
      <c r="U10035" s="9" t="s">
        <v>368</v>
      </c>
    </row>
    <row r="10036">
      <c r="F10036" s="9"/>
      <c r="N10036" s="50"/>
      <c r="O10036" s="50"/>
      <c r="P10036" s="50"/>
      <c r="Q10036" s="50" t="s">
        <v>368</v>
      </c>
      <c r="R10036" s="9" t="s">
        <v>368</v>
      </c>
      <c r="S10036" s="50" t="s">
        <v>368</v>
      </c>
      <c r="T10036" s="9" t="s">
        <v>368</v>
      </c>
      <c r="U10036" s="9" t="s">
        <v>368</v>
      </c>
    </row>
    <row r="10037">
      <c r="F10037" s="9"/>
      <c r="N10037" s="50"/>
      <c r="O10037" s="50"/>
      <c r="P10037" s="50"/>
      <c r="Q10037" s="50" t="s">
        <v>368</v>
      </c>
      <c r="R10037" s="9" t="s">
        <v>368</v>
      </c>
      <c r="S10037" s="50" t="s">
        <v>368</v>
      </c>
      <c r="T10037" s="9" t="s">
        <v>368</v>
      </c>
      <c r="U10037" s="9" t="s">
        <v>368</v>
      </c>
    </row>
    <row r="10038">
      <c r="F10038" s="9"/>
      <c r="N10038" s="50"/>
      <c r="O10038" s="50"/>
      <c r="P10038" s="50"/>
      <c r="Q10038" s="50" t="s">
        <v>368</v>
      </c>
      <c r="R10038" s="9" t="s">
        <v>368</v>
      </c>
      <c r="S10038" s="50" t="s">
        <v>368</v>
      </c>
      <c r="T10038" s="9" t="s">
        <v>368</v>
      </c>
      <c r="U10038" s="9" t="s">
        <v>368</v>
      </c>
    </row>
    <row r="10039">
      <c r="F10039" s="9"/>
      <c r="N10039" s="50"/>
      <c r="O10039" s="50"/>
      <c r="P10039" s="50"/>
      <c r="Q10039" s="50" t="s">
        <v>368</v>
      </c>
      <c r="R10039" s="9" t="s">
        <v>368</v>
      </c>
      <c r="S10039" s="50" t="s">
        <v>368</v>
      </c>
      <c r="T10039" s="9" t="s">
        <v>368</v>
      </c>
      <c r="U10039" s="9" t="s">
        <v>368</v>
      </c>
    </row>
    <row r="10040">
      <c r="F10040" s="9"/>
      <c r="N10040" s="50"/>
      <c r="O10040" s="50"/>
      <c r="P10040" s="50"/>
      <c r="Q10040" s="50" t="s">
        <v>368</v>
      </c>
      <c r="R10040" s="9" t="s">
        <v>368</v>
      </c>
      <c r="S10040" s="50" t="s">
        <v>368</v>
      </c>
      <c r="T10040" s="9" t="s">
        <v>368</v>
      </c>
      <c r="U10040" s="9" t="s">
        <v>368</v>
      </c>
    </row>
    <row r="10041">
      <c r="F10041" s="9"/>
      <c r="N10041" s="50"/>
      <c r="O10041" s="50"/>
      <c r="P10041" s="50"/>
      <c r="Q10041" s="50" t="s">
        <v>368</v>
      </c>
      <c r="R10041" s="9" t="s">
        <v>368</v>
      </c>
      <c r="S10041" s="50" t="s">
        <v>368</v>
      </c>
      <c r="T10041" s="9" t="s">
        <v>368</v>
      </c>
      <c r="U10041" s="9" t="s">
        <v>368</v>
      </c>
    </row>
    <row r="10042">
      <c r="F10042" s="9"/>
      <c r="N10042" s="50"/>
      <c r="O10042" s="50"/>
      <c r="P10042" s="50"/>
      <c r="Q10042" s="50" t="s">
        <v>368</v>
      </c>
      <c r="R10042" s="9" t="s">
        <v>368</v>
      </c>
      <c r="S10042" s="50" t="s">
        <v>368</v>
      </c>
      <c r="T10042" s="9" t="s">
        <v>368</v>
      </c>
      <c r="U10042" s="9" t="s">
        <v>368</v>
      </c>
    </row>
    <row r="10043">
      <c r="F10043" s="9"/>
      <c r="N10043" s="50"/>
      <c r="O10043" s="50"/>
      <c r="P10043" s="50"/>
      <c r="Q10043" s="50" t="s">
        <v>368</v>
      </c>
      <c r="R10043" s="9" t="s">
        <v>368</v>
      </c>
      <c r="S10043" s="50" t="s">
        <v>368</v>
      </c>
      <c r="T10043" s="9" t="s">
        <v>368</v>
      </c>
      <c r="U10043" s="9" t="s">
        <v>368</v>
      </c>
    </row>
    <row r="10044">
      <c r="F10044" s="9"/>
      <c r="N10044" s="50"/>
      <c r="O10044" s="50"/>
      <c r="P10044" s="50"/>
      <c r="Q10044" s="50" t="s">
        <v>368</v>
      </c>
      <c r="R10044" s="9" t="s">
        <v>368</v>
      </c>
      <c r="S10044" s="50" t="s">
        <v>368</v>
      </c>
      <c r="T10044" s="9" t="s">
        <v>368</v>
      </c>
      <c r="U10044" s="9" t="s">
        <v>368</v>
      </c>
    </row>
    <row r="10045">
      <c r="F10045" s="9"/>
      <c r="N10045" s="50"/>
      <c r="O10045" s="50"/>
      <c r="P10045" s="50"/>
      <c r="Q10045" s="50" t="s">
        <v>368</v>
      </c>
      <c r="R10045" s="9" t="s">
        <v>368</v>
      </c>
      <c r="S10045" s="50" t="s">
        <v>368</v>
      </c>
      <c r="T10045" s="9" t="s">
        <v>368</v>
      </c>
      <c r="U10045" s="9" t="s">
        <v>368</v>
      </c>
    </row>
    <row r="10046">
      <c r="F10046" s="9"/>
      <c r="N10046" s="50"/>
      <c r="O10046" s="50"/>
      <c r="P10046" s="50"/>
      <c r="Q10046" s="50" t="s">
        <v>368</v>
      </c>
      <c r="R10046" s="9" t="s">
        <v>368</v>
      </c>
      <c r="S10046" s="50" t="s">
        <v>368</v>
      </c>
      <c r="T10046" s="9" t="s">
        <v>368</v>
      </c>
      <c r="U10046" s="9" t="s">
        <v>368</v>
      </c>
    </row>
    <row r="10047">
      <c r="F10047" s="9"/>
      <c r="N10047" s="50"/>
      <c r="O10047" s="50"/>
      <c r="P10047" s="50"/>
      <c r="Q10047" s="50" t="s">
        <v>368</v>
      </c>
      <c r="R10047" s="9" t="s">
        <v>368</v>
      </c>
      <c r="S10047" s="50" t="s">
        <v>368</v>
      </c>
      <c r="T10047" s="9" t="s">
        <v>368</v>
      </c>
      <c r="U10047" s="9" t="s">
        <v>368</v>
      </c>
    </row>
    <row r="10048">
      <c r="F10048" s="9"/>
      <c r="N10048" s="50"/>
      <c r="O10048" s="50"/>
      <c r="P10048" s="50"/>
      <c r="Q10048" s="50" t="s">
        <v>368</v>
      </c>
      <c r="R10048" s="9" t="s">
        <v>368</v>
      </c>
      <c r="S10048" s="50" t="s">
        <v>368</v>
      </c>
      <c r="T10048" s="9" t="s">
        <v>368</v>
      </c>
      <c r="U10048" s="9" t="s">
        <v>368</v>
      </c>
    </row>
    <row r="10049">
      <c r="F10049" s="9"/>
      <c r="N10049" s="50"/>
      <c r="O10049" s="50"/>
      <c r="P10049" s="50"/>
      <c r="Q10049" s="50" t="s">
        <v>368</v>
      </c>
      <c r="R10049" s="9" t="s">
        <v>368</v>
      </c>
      <c r="S10049" s="50" t="s">
        <v>368</v>
      </c>
      <c r="T10049" s="9" t="s">
        <v>368</v>
      </c>
      <c r="U10049" s="9" t="s">
        <v>368</v>
      </c>
    </row>
    <row r="10050">
      <c r="F10050" s="9"/>
      <c r="N10050" s="50"/>
      <c r="O10050" s="50"/>
      <c r="P10050" s="50"/>
      <c r="Q10050" s="50" t="s">
        <v>368</v>
      </c>
      <c r="R10050" s="9" t="s">
        <v>368</v>
      </c>
      <c r="S10050" s="50" t="s">
        <v>368</v>
      </c>
      <c r="T10050" s="9" t="s">
        <v>368</v>
      </c>
      <c r="U10050" s="9" t="s">
        <v>368</v>
      </c>
    </row>
    <row r="10051">
      <c r="F10051" s="9"/>
      <c r="N10051" s="50"/>
      <c r="O10051" s="50"/>
      <c r="P10051" s="50"/>
      <c r="Q10051" s="50" t="s">
        <v>368</v>
      </c>
      <c r="R10051" s="9" t="s">
        <v>368</v>
      </c>
      <c r="S10051" s="50" t="s">
        <v>368</v>
      </c>
      <c r="T10051" s="9" t="s">
        <v>368</v>
      </c>
      <c r="U10051" s="9" t="s">
        <v>368</v>
      </c>
    </row>
    <row r="10052">
      <c r="F10052" s="9"/>
      <c r="N10052" s="50"/>
      <c r="O10052" s="50"/>
      <c r="P10052" s="50"/>
      <c r="Q10052" s="50" t="s">
        <v>368</v>
      </c>
      <c r="R10052" s="9" t="s">
        <v>368</v>
      </c>
      <c r="S10052" s="50" t="s">
        <v>368</v>
      </c>
      <c r="T10052" s="9" t="s">
        <v>368</v>
      </c>
      <c r="U10052" s="9" t="s">
        <v>368</v>
      </c>
    </row>
    <row r="10053">
      <c r="F10053" s="9"/>
      <c r="N10053" s="50"/>
      <c r="O10053" s="50"/>
      <c r="P10053" s="50"/>
      <c r="Q10053" s="50" t="s">
        <v>368</v>
      </c>
      <c r="R10053" s="9" t="s">
        <v>368</v>
      </c>
      <c r="S10053" s="50" t="s">
        <v>368</v>
      </c>
      <c r="T10053" s="9" t="s">
        <v>368</v>
      </c>
      <c r="U10053" s="9" t="s">
        <v>368</v>
      </c>
    </row>
    <row r="10054">
      <c r="F10054" s="9"/>
      <c r="N10054" s="50"/>
      <c r="O10054" s="50"/>
      <c r="P10054" s="50"/>
      <c r="Q10054" s="50" t="s">
        <v>368</v>
      </c>
      <c r="R10054" s="9" t="s">
        <v>368</v>
      </c>
      <c r="S10054" s="50" t="s">
        <v>368</v>
      </c>
      <c r="T10054" s="9" t="s">
        <v>368</v>
      </c>
      <c r="U10054" s="9" t="s">
        <v>368</v>
      </c>
    </row>
    <row r="10055">
      <c r="F10055" s="9"/>
      <c r="N10055" s="50"/>
      <c r="O10055" s="50"/>
      <c r="P10055" s="50"/>
      <c r="Q10055" s="50" t="s">
        <v>368</v>
      </c>
      <c r="R10055" s="9" t="s">
        <v>368</v>
      </c>
      <c r="S10055" s="50" t="s">
        <v>368</v>
      </c>
      <c r="T10055" s="9" t="s">
        <v>368</v>
      </c>
      <c r="U10055" s="9" t="s">
        <v>368</v>
      </c>
    </row>
    <row r="10056">
      <c r="F10056" s="9"/>
      <c r="N10056" s="50"/>
      <c r="O10056" s="50"/>
      <c r="P10056" s="50"/>
      <c r="Q10056" s="50" t="s">
        <v>368</v>
      </c>
      <c r="R10056" s="9" t="s">
        <v>368</v>
      </c>
      <c r="S10056" s="50" t="s">
        <v>368</v>
      </c>
      <c r="T10056" s="9" t="s">
        <v>368</v>
      </c>
      <c r="U10056" s="9" t="s">
        <v>368</v>
      </c>
    </row>
    <row r="10057">
      <c r="F10057" s="9"/>
      <c r="N10057" s="50"/>
      <c r="O10057" s="50"/>
      <c r="P10057" s="50"/>
      <c r="Q10057" s="50" t="s">
        <v>368</v>
      </c>
      <c r="R10057" s="9" t="s">
        <v>368</v>
      </c>
      <c r="S10057" s="50" t="s">
        <v>368</v>
      </c>
      <c r="T10057" s="9" t="s">
        <v>368</v>
      </c>
      <c r="U10057" s="9" t="s">
        <v>368</v>
      </c>
    </row>
    <row r="10058">
      <c r="F10058" s="9"/>
      <c r="N10058" s="50"/>
      <c r="O10058" s="50"/>
      <c r="P10058" s="50"/>
      <c r="Q10058" s="50" t="s">
        <v>368</v>
      </c>
      <c r="R10058" s="9" t="s">
        <v>368</v>
      </c>
      <c r="S10058" s="50" t="s">
        <v>368</v>
      </c>
      <c r="T10058" s="9" t="s">
        <v>368</v>
      </c>
      <c r="U10058" s="9" t="s">
        <v>368</v>
      </c>
    </row>
    <row r="10059">
      <c r="F10059" s="9"/>
      <c r="N10059" s="50"/>
      <c r="O10059" s="50"/>
      <c r="P10059" s="50"/>
      <c r="Q10059" s="50" t="s">
        <v>368</v>
      </c>
      <c r="R10059" s="9" t="s">
        <v>368</v>
      </c>
      <c r="S10059" s="50" t="s">
        <v>368</v>
      </c>
      <c r="T10059" s="9" t="s">
        <v>368</v>
      </c>
      <c r="U10059" s="9" t="s">
        <v>368</v>
      </c>
    </row>
    <row r="10060">
      <c r="F10060" s="9"/>
      <c r="N10060" s="50"/>
      <c r="O10060" s="50"/>
      <c r="P10060" s="50"/>
      <c r="Q10060" s="50" t="s">
        <v>368</v>
      </c>
      <c r="R10060" s="9" t="s">
        <v>368</v>
      </c>
      <c r="S10060" s="50" t="s">
        <v>368</v>
      </c>
      <c r="T10060" s="9" t="s">
        <v>368</v>
      </c>
      <c r="U10060" s="9" t="s">
        <v>368</v>
      </c>
    </row>
    <row r="10061">
      <c r="F10061" s="9"/>
      <c r="N10061" s="50"/>
      <c r="O10061" s="50"/>
      <c r="P10061" s="50"/>
      <c r="Q10061" s="50" t="s">
        <v>368</v>
      </c>
      <c r="R10061" s="9" t="s">
        <v>368</v>
      </c>
      <c r="S10061" s="50" t="s">
        <v>368</v>
      </c>
      <c r="T10061" s="9" t="s">
        <v>368</v>
      </c>
      <c r="U10061" s="9" t="s">
        <v>368</v>
      </c>
    </row>
    <row r="10062">
      <c r="F10062" s="9"/>
      <c r="N10062" s="50"/>
      <c r="O10062" s="50"/>
      <c r="P10062" s="50"/>
      <c r="Q10062" s="50" t="s">
        <v>368</v>
      </c>
      <c r="R10062" s="9" t="s">
        <v>368</v>
      </c>
      <c r="S10062" s="50" t="s">
        <v>368</v>
      </c>
      <c r="T10062" s="9" t="s">
        <v>368</v>
      </c>
      <c r="U10062" s="9" t="s">
        <v>368</v>
      </c>
    </row>
    <row r="10063">
      <c r="F10063" s="9"/>
      <c r="N10063" s="50"/>
      <c r="O10063" s="50"/>
      <c r="P10063" s="50"/>
      <c r="Q10063" s="50" t="s">
        <v>368</v>
      </c>
      <c r="R10063" s="9" t="s">
        <v>368</v>
      </c>
      <c r="S10063" s="50" t="s">
        <v>368</v>
      </c>
      <c r="T10063" s="9" t="s">
        <v>368</v>
      </c>
      <c r="U10063" s="9" t="s">
        <v>368</v>
      </c>
    </row>
    <row r="10064">
      <c r="F10064" s="9"/>
      <c r="N10064" s="50"/>
      <c r="O10064" s="50"/>
      <c r="P10064" s="50"/>
      <c r="Q10064" s="50" t="s">
        <v>368</v>
      </c>
      <c r="R10064" s="9" t="s">
        <v>368</v>
      </c>
      <c r="S10064" s="50" t="s">
        <v>368</v>
      </c>
      <c r="T10064" s="9" t="s">
        <v>368</v>
      </c>
      <c r="U10064" s="9" t="s">
        <v>368</v>
      </c>
    </row>
    <row r="10065">
      <c r="F10065" s="9"/>
      <c r="N10065" s="50"/>
      <c r="O10065" s="50"/>
      <c r="P10065" s="50"/>
      <c r="Q10065" s="50" t="s">
        <v>368</v>
      </c>
      <c r="R10065" s="9" t="s">
        <v>368</v>
      </c>
      <c r="S10065" s="50" t="s">
        <v>368</v>
      </c>
      <c r="T10065" s="9" t="s">
        <v>368</v>
      </c>
      <c r="U10065" s="9" t="s">
        <v>368</v>
      </c>
    </row>
    <row r="10066">
      <c r="F10066" s="9"/>
      <c r="N10066" s="50"/>
      <c r="O10066" s="50"/>
      <c r="P10066" s="50"/>
      <c r="Q10066" s="50" t="s">
        <v>368</v>
      </c>
      <c r="R10066" s="9" t="s">
        <v>368</v>
      </c>
      <c r="S10066" s="50" t="s">
        <v>368</v>
      </c>
      <c r="T10066" s="9" t="s">
        <v>368</v>
      </c>
      <c r="U10066" s="9" t="s">
        <v>368</v>
      </c>
    </row>
    <row r="10067">
      <c r="F10067" s="9"/>
      <c r="N10067" s="50"/>
      <c r="O10067" s="50"/>
      <c r="P10067" s="50"/>
      <c r="Q10067" s="50" t="s">
        <v>368</v>
      </c>
      <c r="R10067" s="9" t="s">
        <v>368</v>
      </c>
      <c r="S10067" s="50" t="s">
        <v>368</v>
      </c>
      <c r="T10067" s="9" t="s">
        <v>368</v>
      </c>
      <c r="U10067" s="9" t="s">
        <v>368</v>
      </c>
    </row>
    <row r="10068">
      <c r="F10068" s="9"/>
      <c r="N10068" s="50"/>
      <c r="O10068" s="50"/>
      <c r="P10068" s="50"/>
      <c r="Q10068" s="50" t="s">
        <v>368</v>
      </c>
      <c r="R10068" s="9" t="s">
        <v>368</v>
      </c>
      <c r="S10068" s="50" t="s">
        <v>368</v>
      </c>
      <c r="T10068" s="9" t="s">
        <v>368</v>
      </c>
      <c r="U10068" s="9" t="s">
        <v>368</v>
      </c>
    </row>
    <row r="10069">
      <c r="F10069" s="9"/>
      <c r="N10069" s="50"/>
      <c r="O10069" s="50"/>
      <c r="P10069" s="50"/>
      <c r="Q10069" s="50" t="s">
        <v>368</v>
      </c>
      <c r="R10069" s="9" t="s">
        <v>368</v>
      </c>
      <c r="S10069" s="50" t="s">
        <v>368</v>
      </c>
      <c r="T10069" s="9" t="s">
        <v>368</v>
      </c>
      <c r="U10069" s="9" t="s">
        <v>368</v>
      </c>
    </row>
    <row r="10070">
      <c r="F10070" s="9"/>
      <c r="N10070" s="50"/>
      <c r="O10070" s="50"/>
      <c r="P10070" s="50"/>
      <c r="Q10070" s="50" t="s">
        <v>368</v>
      </c>
      <c r="R10070" s="9" t="s">
        <v>368</v>
      </c>
      <c r="S10070" s="50" t="s">
        <v>368</v>
      </c>
      <c r="T10070" s="9" t="s">
        <v>368</v>
      </c>
      <c r="U10070" s="9" t="s">
        <v>368</v>
      </c>
    </row>
    <row r="10071">
      <c r="F10071" s="9"/>
      <c r="N10071" s="50"/>
      <c r="O10071" s="50"/>
      <c r="P10071" s="50"/>
      <c r="Q10071" s="50" t="s">
        <v>368</v>
      </c>
      <c r="R10071" s="9" t="s">
        <v>368</v>
      </c>
      <c r="S10071" s="50" t="s">
        <v>368</v>
      </c>
      <c r="T10071" s="9" t="s">
        <v>368</v>
      </c>
      <c r="U10071" s="9" t="s">
        <v>368</v>
      </c>
    </row>
    <row r="10072">
      <c r="F10072" s="9"/>
      <c r="N10072" s="50"/>
      <c r="O10072" s="50"/>
      <c r="P10072" s="50"/>
      <c r="Q10072" s="50" t="s">
        <v>368</v>
      </c>
      <c r="R10072" s="9" t="s">
        <v>368</v>
      </c>
      <c r="S10072" s="50" t="s">
        <v>368</v>
      </c>
      <c r="T10072" s="9" t="s">
        <v>368</v>
      </c>
      <c r="U10072" s="9" t="s">
        <v>368</v>
      </c>
    </row>
    <row r="10073">
      <c r="F10073" s="9"/>
      <c r="N10073" s="50"/>
      <c r="O10073" s="50"/>
      <c r="P10073" s="50"/>
      <c r="Q10073" s="50" t="s">
        <v>368</v>
      </c>
      <c r="R10073" s="9" t="s">
        <v>368</v>
      </c>
      <c r="S10073" s="50" t="s">
        <v>368</v>
      </c>
      <c r="T10073" s="9" t="s">
        <v>368</v>
      </c>
      <c r="U10073" s="9" t="s">
        <v>368</v>
      </c>
    </row>
    <row r="10074">
      <c r="F10074" s="9"/>
      <c r="N10074" s="50"/>
      <c r="O10074" s="50"/>
      <c r="P10074" s="50"/>
      <c r="Q10074" s="50" t="s">
        <v>368</v>
      </c>
      <c r="R10074" s="9" t="s">
        <v>368</v>
      </c>
      <c r="S10074" s="50" t="s">
        <v>368</v>
      </c>
      <c r="T10074" s="9" t="s">
        <v>368</v>
      </c>
      <c r="U10074" s="9" t="s">
        <v>368</v>
      </c>
    </row>
    <row r="10075">
      <c r="F10075" s="9"/>
      <c r="N10075" s="50"/>
      <c r="O10075" s="50"/>
      <c r="P10075" s="50"/>
      <c r="Q10075" s="50" t="s">
        <v>368</v>
      </c>
      <c r="R10075" s="9" t="s">
        <v>368</v>
      </c>
      <c r="S10075" s="50" t="s">
        <v>368</v>
      </c>
      <c r="T10075" s="9" t="s">
        <v>368</v>
      </c>
      <c r="U10075" s="9" t="s">
        <v>368</v>
      </c>
    </row>
    <row r="10076">
      <c r="F10076" s="9"/>
      <c r="N10076" s="50"/>
      <c r="O10076" s="50"/>
      <c r="P10076" s="50"/>
      <c r="Q10076" s="50" t="s">
        <v>368</v>
      </c>
      <c r="R10076" s="9" t="s">
        <v>368</v>
      </c>
      <c r="S10076" s="50" t="s">
        <v>368</v>
      </c>
      <c r="T10076" s="9" t="s">
        <v>368</v>
      </c>
      <c r="U10076" s="9" t="s">
        <v>368</v>
      </c>
    </row>
    <row r="10077">
      <c r="F10077" s="9"/>
      <c r="N10077" s="50"/>
      <c r="O10077" s="50"/>
      <c r="P10077" s="50"/>
      <c r="Q10077" s="50" t="s">
        <v>368</v>
      </c>
      <c r="R10077" s="9" t="s">
        <v>368</v>
      </c>
      <c r="S10077" s="50" t="s">
        <v>368</v>
      </c>
      <c r="T10077" s="9" t="s">
        <v>368</v>
      </c>
      <c r="U10077" s="9" t="s">
        <v>368</v>
      </c>
    </row>
    <row r="10078">
      <c r="F10078" s="9"/>
      <c r="N10078" s="50"/>
      <c r="O10078" s="50"/>
      <c r="P10078" s="50"/>
      <c r="Q10078" s="50" t="s">
        <v>368</v>
      </c>
      <c r="R10078" s="9" t="s">
        <v>368</v>
      </c>
      <c r="S10078" s="50" t="s">
        <v>368</v>
      </c>
      <c r="T10078" s="9" t="s">
        <v>368</v>
      </c>
      <c r="U10078" s="9" t="s">
        <v>368</v>
      </c>
    </row>
    <row r="10079">
      <c r="F10079" s="9"/>
      <c r="N10079" s="50"/>
      <c r="O10079" s="50"/>
      <c r="P10079" s="50"/>
      <c r="Q10079" s="50" t="s">
        <v>368</v>
      </c>
      <c r="R10079" s="9" t="s">
        <v>368</v>
      </c>
      <c r="S10079" s="50" t="s">
        <v>368</v>
      </c>
      <c r="T10079" s="9" t="s">
        <v>368</v>
      </c>
      <c r="U10079" s="9" t="s">
        <v>368</v>
      </c>
    </row>
    <row r="10080">
      <c r="F10080" s="9"/>
      <c r="N10080" s="50"/>
      <c r="O10080" s="50"/>
      <c r="P10080" s="50"/>
      <c r="Q10080" s="50" t="s">
        <v>368</v>
      </c>
      <c r="R10080" s="9" t="s">
        <v>368</v>
      </c>
      <c r="S10080" s="50" t="s">
        <v>368</v>
      </c>
      <c r="T10080" s="9" t="s">
        <v>368</v>
      </c>
      <c r="U10080" s="9" t="s">
        <v>368</v>
      </c>
    </row>
    <row r="10081">
      <c r="F10081" s="9"/>
      <c r="N10081" s="50"/>
      <c r="O10081" s="50"/>
      <c r="P10081" s="50"/>
      <c r="Q10081" s="50" t="s">
        <v>368</v>
      </c>
      <c r="R10081" s="9" t="s">
        <v>368</v>
      </c>
      <c r="S10081" s="50" t="s">
        <v>368</v>
      </c>
      <c r="T10081" s="9" t="s">
        <v>368</v>
      </c>
      <c r="U10081" s="9" t="s">
        <v>368</v>
      </c>
    </row>
    <row r="10082">
      <c r="F10082" s="9"/>
      <c r="N10082" s="50"/>
      <c r="O10082" s="50"/>
      <c r="P10082" s="50"/>
      <c r="Q10082" s="50" t="s">
        <v>368</v>
      </c>
      <c r="R10082" s="9" t="s">
        <v>368</v>
      </c>
      <c r="S10082" s="50" t="s">
        <v>368</v>
      </c>
      <c r="T10082" s="9" t="s">
        <v>368</v>
      </c>
      <c r="U10082" s="9" t="s">
        <v>368</v>
      </c>
    </row>
    <row r="10083">
      <c r="F10083" s="9"/>
      <c r="N10083" s="50"/>
      <c r="O10083" s="50"/>
      <c r="P10083" s="50"/>
      <c r="Q10083" s="50" t="s">
        <v>368</v>
      </c>
      <c r="R10083" s="9" t="s">
        <v>368</v>
      </c>
      <c r="S10083" s="50" t="s">
        <v>368</v>
      </c>
      <c r="T10083" s="9" t="s">
        <v>368</v>
      </c>
      <c r="U10083" s="9" t="s">
        <v>368</v>
      </c>
    </row>
    <row r="10084">
      <c r="F10084" s="9"/>
      <c r="N10084" s="50"/>
      <c r="O10084" s="50"/>
      <c r="P10084" s="50"/>
      <c r="Q10084" s="50" t="s">
        <v>368</v>
      </c>
      <c r="R10084" s="9" t="s">
        <v>368</v>
      </c>
      <c r="S10084" s="50" t="s">
        <v>368</v>
      </c>
      <c r="T10084" s="9" t="s">
        <v>368</v>
      </c>
      <c r="U10084" s="9" t="s">
        <v>368</v>
      </c>
    </row>
    <row r="10085">
      <c r="F10085" s="9"/>
      <c r="N10085" s="50"/>
      <c r="O10085" s="50"/>
      <c r="P10085" s="50"/>
      <c r="Q10085" s="50" t="s">
        <v>368</v>
      </c>
      <c r="R10085" s="9" t="s">
        <v>368</v>
      </c>
      <c r="S10085" s="50" t="s">
        <v>368</v>
      </c>
      <c r="T10085" s="9" t="s">
        <v>368</v>
      </c>
      <c r="U10085" s="9" t="s">
        <v>368</v>
      </c>
    </row>
    <row r="10086">
      <c r="F10086" s="9"/>
      <c r="N10086" s="50"/>
      <c r="O10086" s="50"/>
      <c r="P10086" s="50"/>
      <c r="Q10086" s="50" t="s">
        <v>368</v>
      </c>
      <c r="R10086" s="9" t="s">
        <v>368</v>
      </c>
      <c r="S10086" s="50" t="s">
        <v>368</v>
      </c>
      <c r="T10086" s="9" t="s">
        <v>368</v>
      </c>
      <c r="U10086" s="9" t="s">
        <v>368</v>
      </c>
    </row>
    <row r="10087">
      <c r="F10087" s="9"/>
      <c r="N10087" s="50"/>
      <c r="O10087" s="50"/>
      <c r="P10087" s="50"/>
      <c r="Q10087" s="50" t="s">
        <v>368</v>
      </c>
      <c r="R10087" s="9" t="s">
        <v>368</v>
      </c>
      <c r="S10087" s="50" t="s">
        <v>368</v>
      </c>
      <c r="T10087" s="9" t="s">
        <v>368</v>
      </c>
      <c r="U10087" s="9" t="s">
        <v>368</v>
      </c>
    </row>
    <row r="10088">
      <c r="F10088" s="9"/>
      <c r="N10088" s="50"/>
      <c r="O10088" s="50"/>
      <c r="P10088" s="50"/>
      <c r="Q10088" s="50" t="s">
        <v>368</v>
      </c>
      <c r="R10088" s="9" t="s">
        <v>368</v>
      </c>
      <c r="S10088" s="50" t="s">
        <v>368</v>
      </c>
      <c r="T10088" s="9" t="s">
        <v>368</v>
      </c>
      <c r="U10088" s="9" t="s">
        <v>368</v>
      </c>
    </row>
    <row r="10089">
      <c r="F10089" s="9"/>
      <c r="N10089" s="50"/>
      <c r="O10089" s="50"/>
      <c r="P10089" s="50"/>
      <c r="Q10089" s="50" t="s">
        <v>368</v>
      </c>
      <c r="R10089" s="9" t="s">
        <v>368</v>
      </c>
      <c r="S10089" s="50" t="s">
        <v>368</v>
      </c>
      <c r="T10089" s="9" t="s">
        <v>368</v>
      </c>
      <c r="U10089" s="9" t="s">
        <v>368</v>
      </c>
    </row>
    <row r="10090">
      <c r="F10090" s="9"/>
      <c r="N10090" s="50"/>
      <c r="O10090" s="50"/>
      <c r="P10090" s="50"/>
      <c r="Q10090" s="50" t="s">
        <v>368</v>
      </c>
      <c r="R10090" s="9" t="s">
        <v>368</v>
      </c>
      <c r="S10090" s="50" t="s">
        <v>368</v>
      </c>
      <c r="T10090" s="9" t="s">
        <v>368</v>
      </c>
      <c r="U10090" s="9" t="s">
        <v>368</v>
      </c>
    </row>
    <row r="10091">
      <c r="F10091" s="9"/>
      <c r="N10091" s="50"/>
      <c r="O10091" s="50"/>
      <c r="P10091" s="50"/>
      <c r="Q10091" s="50" t="s">
        <v>368</v>
      </c>
      <c r="R10091" s="9" t="s">
        <v>368</v>
      </c>
      <c r="S10091" s="50" t="s">
        <v>368</v>
      </c>
      <c r="T10091" s="9" t="s">
        <v>368</v>
      </c>
      <c r="U10091" s="9" t="s">
        <v>368</v>
      </c>
    </row>
    <row r="10092">
      <c r="F10092" s="9"/>
      <c r="N10092" s="50"/>
      <c r="O10092" s="50"/>
      <c r="P10092" s="50"/>
      <c r="Q10092" s="50" t="s">
        <v>368</v>
      </c>
      <c r="R10092" s="9" t="s">
        <v>368</v>
      </c>
      <c r="S10092" s="50" t="s">
        <v>368</v>
      </c>
      <c r="T10092" s="9" t="s">
        <v>368</v>
      </c>
      <c r="U10092" s="9" t="s">
        <v>368</v>
      </c>
    </row>
    <row r="10093">
      <c r="F10093" s="9"/>
      <c r="N10093" s="50"/>
      <c r="O10093" s="50"/>
      <c r="P10093" s="50"/>
      <c r="Q10093" s="50" t="s">
        <v>368</v>
      </c>
      <c r="R10093" s="9" t="s">
        <v>368</v>
      </c>
      <c r="S10093" s="50" t="s">
        <v>368</v>
      </c>
      <c r="T10093" s="9" t="s">
        <v>368</v>
      </c>
      <c r="U10093" s="9" t="s">
        <v>368</v>
      </c>
    </row>
    <row r="10094">
      <c r="F10094" s="9"/>
      <c r="N10094" s="50"/>
      <c r="O10094" s="50"/>
      <c r="P10094" s="50"/>
      <c r="Q10094" s="50" t="s">
        <v>368</v>
      </c>
      <c r="R10094" s="9" t="s">
        <v>368</v>
      </c>
      <c r="S10094" s="50" t="s">
        <v>368</v>
      </c>
      <c r="T10094" s="9" t="s">
        <v>368</v>
      </c>
      <c r="U10094" s="9" t="s">
        <v>368</v>
      </c>
    </row>
    <row r="10095">
      <c r="F10095" s="9"/>
      <c r="N10095" s="50"/>
      <c r="O10095" s="50"/>
      <c r="P10095" s="50"/>
      <c r="Q10095" s="50" t="s">
        <v>368</v>
      </c>
      <c r="R10095" s="9" t="s">
        <v>368</v>
      </c>
      <c r="S10095" s="50" t="s">
        <v>368</v>
      </c>
      <c r="T10095" s="9" t="s">
        <v>368</v>
      </c>
      <c r="U10095" s="9" t="s">
        <v>368</v>
      </c>
    </row>
    <row r="10096">
      <c r="F10096" s="9"/>
      <c r="N10096" s="50"/>
      <c r="O10096" s="50"/>
      <c r="P10096" s="50"/>
      <c r="Q10096" s="50" t="s">
        <v>368</v>
      </c>
      <c r="R10096" s="9" t="s">
        <v>368</v>
      </c>
      <c r="S10096" s="50" t="s">
        <v>368</v>
      </c>
      <c r="T10096" s="9" t="s">
        <v>368</v>
      </c>
      <c r="U10096" s="9" t="s">
        <v>368</v>
      </c>
    </row>
    <row r="10097">
      <c r="F10097" s="9"/>
      <c r="N10097" s="50"/>
      <c r="O10097" s="50"/>
      <c r="P10097" s="50"/>
      <c r="Q10097" s="50" t="s">
        <v>368</v>
      </c>
      <c r="R10097" s="9" t="s">
        <v>368</v>
      </c>
      <c r="S10097" s="50" t="s">
        <v>368</v>
      </c>
      <c r="T10097" s="9" t="s">
        <v>368</v>
      </c>
      <c r="U10097" s="9" t="s">
        <v>368</v>
      </c>
    </row>
    <row r="10098">
      <c r="F10098" s="9"/>
      <c r="N10098" s="50"/>
      <c r="O10098" s="50"/>
      <c r="P10098" s="50"/>
      <c r="Q10098" s="50" t="s">
        <v>368</v>
      </c>
      <c r="R10098" s="9" t="s">
        <v>368</v>
      </c>
      <c r="S10098" s="50" t="s">
        <v>368</v>
      </c>
      <c r="T10098" s="9" t="s">
        <v>368</v>
      </c>
      <c r="U10098" s="9" t="s">
        <v>368</v>
      </c>
    </row>
    <row r="10099">
      <c r="F10099" s="9"/>
      <c r="N10099" s="50"/>
      <c r="O10099" s="50"/>
      <c r="P10099" s="50"/>
      <c r="Q10099" s="50" t="s">
        <v>368</v>
      </c>
      <c r="R10099" s="9" t="s">
        <v>368</v>
      </c>
      <c r="S10099" s="50" t="s">
        <v>368</v>
      </c>
      <c r="T10099" s="9" t="s">
        <v>368</v>
      </c>
      <c r="U10099" s="9" t="s">
        <v>368</v>
      </c>
    </row>
    <row r="10100">
      <c r="F10100" s="9"/>
      <c r="N10100" s="50"/>
      <c r="O10100" s="50"/>
      <c r="P10100" s="50"/>
      <c r="Q10100" s="50" t="s">
        <v>368</v>
      </c>
      <c r="R10100" s="9" t="s">
        <v>368</v>
      </c>
      <c r="S10100" s="50" t="s">
        <v>368</v>
      </c>
      <c r="T10100" s="9" t="s">
        <v>368</v>
      </c>
      <c r="U10100" s="9" t="s">
        <v>368</v>
      </c>
    </row>
    <row r="10101">
      <c r="F10101" s="9"/>
      <c r="N10101" s="50"/>
      <c r="O10101" s="50"/>
      <c r="P10101" s="50"/>
      <c r="Q10101" s="50" t="s">
        <v>368</v>
      </c>
      <c r="R10101" s="9" t="s">
        <v>368</v>
      </c>
      <c r="S10101" s="50" t="s">
        <v>368</v>
      </c>
      <c r="T10101" s="9" t="s">
        <v>368</v>
      </c>
      <c r="U10101" s="9" t="s">
        <v>368</v>
      </c>
    </row>
    <row r="10102">
      <c r="F10102" s="9"/>
      <c r="N10102" s="50"/>
      <c r="O10102" s="50"/>
      <c r="P10102" s="50"/>
      <c r="Q10102" s="50" t="s">
        <v>368</v>
      </c>
      <c r="R10102" s="9" t="s">
        <v>368</v>
      </c>
      <c r="S10102" s="50" t="s">
        <v>368</v>
      </c>
      <c r="T10102" s="9" t="s">
        <v>368</v>
      </c>
      <c r="U10102" s="9" t="s">
        <v>368</v>
      </c>
    </row>
    <row r="10103">
      <c r="F10103" s="9"/>
      <c r="N10103" s="50"/>
      <c r="O10103" s="50"/>
      <c r="P10103" s="50"/>
      <c r="Q10103" s="50" t="s">
        <v>368</v>
      </c>
      <c r="R10103" s="9" t="s">
        <v>368</v>
      </c>
      <c r="S10103" s="50" t="s">
        <v>368</v>
      </c>
      <c r="T10103" s="9" t="s">
        <v>368</v>
      </c>
      <c r="U10103" s="9" t="s">
        <v>368</v>
      </c>
    </row>
    <row r="10104">
      <c r="F10104" s="9"/>
      <c r="N10104" s="50"/>
      <c r="O10104" s="50"/>
      <c r="P10104" s="50"/>
      <c r="Q10104" s="50" t="s">
        <v>368</v>
      </c>
      <c r="R10104" s="9" t="s">
        <v>368</v>
      </c>
      <c r="S10104" s="50" t="s">
        <v>368</v>
      </c>
      <c r="T10104" s="9" t="s">
        <v>368</v>
      </c>
      <c r="U10104" s="9" t="s">
        <v>368</v>
      </c>
    </row>
    <row r="10105">
      <c r="F10105" s="9"/>
      <c r="N10105" s="50"/>
      <c r="O10105" s="50"/>
      <c r="P10105" s="50"/>
      <c r="Q10105" s="50" t="s">
        <v>368</v>
      </c>
      <c r="R10105" s="9" t="s">
        <v>368</v>
      </c>
      <c r="S10105" s="50" t="s">
        <v>368</v>
      </c>
      <c r="T10105" s="9" t="s">
        <v>368</v>
      </c>
      <c r="U10105" s="9" t="s">
        <v>368</v>
      </c>
    </row>
    <row r="10106">
      <c r="F10106" s="9"/>
      <c r="N10106" s="50"/>
      <c r="O10106" s="50"/>
      <c r="P10106" s="50"/>
      <c r="Q10106" s="50" t="s">
        <v>368</v>
      </c>
      <c r="R10106" s="9" t="s">
        <v>368</v>
      </c>
      <c r="S10106" s="50" t="s">
        <v>368</v>
      </c>
      <c r="T10106" s="9" t="s">
        <v>368</v>
      </c>
      <c r="U10106" s="9" t="s">
        <v>368</v>
      </c>
    </row>
    <row r="10107">
      <c r="F10107" s="9"/>
      <c r="N10107" s="50"/>
      <c r="O10107" s="50"/>
      <c r="P10107" s="50"/>
      <c r="Q10107" s="50" t="s">
        <v>368</v>
      </c>
      <c r="R10107" s="9" t="s">
        <v>368</v>
      </c>
      <c r="S10107" s="50" t="s">
        <v>368</v>
      </c>
      <c r="T10107" s="9" t="s">
        <v>368</v>
      </c>
      <c r="U10107" s="9" t="s">
        <v>368</v>
      </c>
    </row>
    <row r="10108">
      <c r="F10108" s="9"/>
      <c r="N10108" s="50"/>
      <c r="O10108" s="50"/>
      <c r="P10108" s="50"/>
      <c r="Q10108" s="50" t="s">
        <v>368</v>
      </c>
      <c r="R10108" s="9" t="s">
        <v>368</v>
      </c>
      <c r="S10108" s="50" t="s">
        <v>368</v>
      </c>
      <c r="T10108" s="9" t="s">
        <v>368</v>
      </c>
      <c r="U10108" s="9" t="s">
        <v>368</v>
      </c>
    </row>
    <row r="10109">
      <c r="F10109" s="9"/>
      <c r="N10109" s="50"/>
      <c r="O10109" s="50"/>
      <c r="P10109" s="50"/>
      <c r="Q10109" s="50" t="s">
        <v>368</v>
      </c>
      <c r="R10109" s="9" t="s">
        <v>368</v>
      </c>
      <c r="S10109" s="50" t="s">
        <v>368</v>
      </c>
      <c r="T10109" s="9" t="s">
        <v>368</v>
      </c>
      <c r="U10109" s="9" t="s">
        <v>368</v>
      </c>
    </row>
    <row r="10110">
      <c r="F10110" s="9"/>
      <c r="N10110" s="50"/>
      <c r="O10110" s="50"/>
      <c r="P10110" s="50"/>
      <c r="Q10110" s="50" t="s">
        <v>368</v>
      </c>
      <c r="R10110" s="9" t="s">
        <v>368</v>
      </c>
      <c r="S10110" s="50" t="s">
        <v>368</v>
      </c>
      <c r="T10110" s="9" t="s">
        <v>368</v>
      </c>
      <c r="U10110" s="9" t="s">
        <v>368</v>
      </c>
    </row>
    <row r="10111">
      <c r="F10111" s="9"/>
      <c r="N10111" s="50"/>
      <c r="O10111" s="50"/>
      <c r="P10111" s="50"/>
      <c r="Q10111" s="50" t="s">
        <v>368</v>
      </c>
      <c r="R10111" s="9" t="s">
        <v>368</v>
      </c>
      <c r="S10111" s="50" t="s">
        <v>368</v>
      </c>
      <c r="T10111" s="9" t="s">
        <v>368</v>
      </c>
      <c r="U10111" s="9" t="s">
        <v>368</v>
      </c>
    </row>
    <row r="10112">
      <c r="F10112" s="9"/>
      <c r="N10112" s="50"/>
      <c r="O10112" s="50"/>
      <c r="P10112" s="50"/>
      <c r="Q10112" s="50" t="s">
        <v>368</v>
      </c>
      <c r="R10112" s="9" t="s">
        <v>368</v>
      </c>
      <c r="S10112" s="50" t="s">
        <v>368</v>
      </c>
      <c r="T10112" s="9" t="s">
        <v>368</v>
      </c>
      <c r="U10112" s="9" t="s">
        <v>368</v>
      </c>
    </row>
    <row r="10113">
      <c r="F10113" s="9"/>
      <c r="N10113" s="50"/>
      <c r="O10113" s="50"/>
      <c r="P10113" s="50"/>
      <c r="Q10113" s="50" t="s">
        <v>368</v>
      </c>
      <c r="R10113" s="9" t="s">
        <v>368</v>
      </c>
      <c r="S10113" s="50" t="s">
        <v>368</v>
      </c>
      <c r="T10113" s="9" t="s">
        <v>368</v>
      </c>
      <c r="U10113" s="9" t="s">
        <v>368</v>
      </c>
    </row>
    <row r="10114">
      <c r="F10114" s="9"/>
      <c r="N10114" s="50"/>
      <c r="O10114" s="50"/>
      <c r="P10114" s="50"/>
      <c r="Q10114" s="50" t="s">
        <v>368</v>
      </c>
      <c r="R10114" s="9" t="s">
        <v>368</v>
      </c>
      <c r="S10114" s="50" t="s">
        <v>368</v>
      </c>
      <c r="T10114" s="9" t="s">
        <v>368</v>
      </c>
      <c r="U10114" s="9" t="s">
        <v>368</v>
      </c>
    </row>
    <row r="10115">
      <c r="F10115" s="9"/>
      <c r="N10115" s="50"/>
      <c r="O10115" s="50"/>
      <c r="P10115" s="50"/>
      <c r="Q10115" s="50" t="s">
        <v>368</v>
      </c>
      <c r="R10115" s="9" t="s">
        <v>368</v>
      </c>
      <c r="S10115" s="50" t="s">
        <v>368</v>
      </c>
      <c r="T10115" s="9" t="s">
        <v>368</v>
      </c>
      <c r="U10115" s="9" t="s">
        <v>368</v>
      </c>
    </row>
    <row r="10116">
      <c r="F10116" s="9"/>
      <c r="N10116" s="50"/>
      <c r="O10116" s="50"/>
      <c r="P10116" s="50"/>
      <c r="Q10116" s="50" t="s">
        <v>368</v>
      </c>
      <c r="R10116" s="9" t="s">
        <v>368</v>
      </c>
      <c r="S10116" s="50" t="s">
        <v>368</v>
      </c>
      <c r="T10116" s="9" t="s">
        <v>368</v>
      </c>
      <c r="U10116" s="9" t="s">
        <v>368</v>
      </c>
    </row>
    <row r="10117">
      <c r="F10117" s="9"/>
      <c r="N10117" s="50"/>
      <c r="O10117" s="50"/>
      <c r="P10117" s="50"/>
      <c r="Q10117" s="50" t="s">
        <v>368</v>
      </c>
      <c r="R10117" s="9" t="s">
        <v>368</v>
      </c>
      <c r="S10117" s="50" t="s">
        <v>368</v>
      </c>
      <c r="T10117" s="9" t="s">
        <v>368</v>
      </c>
      <c r="U10117" s="9" t="s">
        <v>368</v>
      </c>
    </row>
    <row r="10118">
      <c r="F10118" s="9"/>
      <c r="N10118" s="50"/>
      <c r="O10118" s="50"/>
      <c r="P10118" s="50"/>
      <c r="Q10118" s="50" t="s">
        <v>368</v>
      </c>
      <c r="R10118" s="9" t="s">
        <v>368</v>
      </c>
      <c r="S10118" s="50" t="s">
        <v>368</v>
      </c>
      <c r="T10118" s="9" t="s">
        <v>368</v>
      </c>
      <c r="U10118" s="9" t="s">
        <v>368</v>
      </c>
    </row>
    <row r="10119">
      <c r="F10119" s="9"/>
      <c r="N10119" s="50"/>
      <c r="O10119" s="50"/>
      <c r="P10119" s="50"/>
      <c r="Q10119" s="50" t="s">
        <v>368</v>
      </c>
      <c r="R10119" s="9" t="s">
        <v>368</v>
      </c>
      <c r="S10119" s="50" t="s">
        <v>368</v>
      </c>
      <c r="T10119" s="9" t="s">
        <v>368</v>
      </c>
      <c r="U10119" s="9" t="s">
        <v>368</v>
      </c>
    </row>
    <row r="10120">
      <c r="F10120" s="9"/>
      <c r="N10120" s="50"/>
      <c r="O10120" s="50"/>
      <c r="P10120" s="50"/>
      <c r="Q10120" s="50" t="s">
        <v>368</v>
      </c>
      <c r="R10120" s="9" t="s">
        <v>368</v>
      </c>
      <c r="S10120" s="50" t="s">
        <v>368</v>
      </c>
      <c r="T10120" s="9" t="s">
        <v>368</v>
      </c>
      <c r="U10120" s="9" t="s">
        <v>368</v>
      </c>
    </row>
    <row r="10121">
      <c r="F10121" s="9"/>
      <c r="N10121" s="50"/>
      <c r="O10121" s="50"/>
      <c r="P10121" s="50"/>
      <c r="Q10121" s="50" t="s">
        <v>368</v>
      </c>
      <c r="R10121" s="9" t="s">
        <v>368</v>
      </c>
      <c r="S10121" s="50" t="s">
        <v>368</v>
      </c>
      <c r="T10121" s="9" t="s">
        <v>368</v>
      </c>
      <c r="U10121" s="9" t="s">
        <v>368</v>
      </c>
    </row>
    <row r="10122">
      <c r="F10122" s="9"/>
      <c r="N10122" s="50"/>
      <c r="O10122" s="50"/>
      <c r="P10122" s="50"/>
      <c r="Q10122" s="50" t="s">
        <v>368</v>
      </c>
      <c r="R10122" s="9" t="s">
        <v>368</v>
      </c>
      <c r="S10122" s="50" t="s">
        <v>368</v>
      </c>
      <c r="T10122" s="9" t="s">
        <v>368</v>
      </c>
      <c r="U10122" s="9" t="s">
        <v>368</v>
      </c>
    </row>
    <row r="10123">
      <c r="F10123" s="9"/>
      <c r="N10123" s="50"/>
      <c r="O10123" s="50"/>
      <c r="P10123" s="50"/>
      <c r="Q10123" s="50" t="s">
        <v>368</v>
      </c>
      <c r="R10123" s="9" t="s">
        <v>368</v>
      </c>
      <c r="S10123" s="50" t="s">
        <v>368</v>
      </c>
      <c r="T10123" s="9" t="s">
        <v>368</v>
      </c>
      <c r="U10123" s="9" t="s">
        <v>368</v>
      </c>
    </row>
    <row r="10124">
      <c r="F10124" s="9"/>
      <c r="N10124" s="50"/>
      <c r="O10124" s="50"/>
      <c r="P10124" s="50"/>
      <c r="Q10124" s="50" t="s">
        <v>368</v>
      </c>
      <c r="R10124" s="9" t="s">
        <v>368</v>
      </c>
      <c r="S10124" s="50" t="s">
        <v>368</v>
      </c>
      <c r="T10124" s="9" t="s">
        <v>368</v>
      </c>
      <c r="U10124" s="9" t="s">
        <v>368</v>
      </c>
    </row>
    <row r="10125">
      <c r="F10125" s="9"/>
      <c r="N10125" s="50"/>
      <c r="O10125" s="50"/>
      <c r="P10125" s="50"/>
      <c r="Q10125" s="50" t="s">
        <v>368</v>
      </c>
      <c r="R10125" s="9" t="s">
        <v>368</v>
      </c>
      <c r="S10125" s="50" t="s">
        <v>368</v>
      </c>
      <c r="T10125" s="9" t="s">
        <v>368</v>
      </c>
      <c r="U10125" s="9" t="s">
        <v>368</v>
      </c>
    </row>
    <row r="10126">
      <c r="F10126" s="9"/>
      <c r="N10126" s="50"/>
      <c r="O10126" s="50"/>
      <c r="P10126" s="50"/>
      <c r="Q10126" s="50" t="s">
        <v>368</v>
      </c>
      <c r="R10126" s="9" t="s">
        <v>368</v>
      </c>
      <c r="S10126" s="50" t="s">
        <v>368</v>
      </c>
      <c r="T10126" s="9" t="s">
        <v>368</v>
      </c>
      <c r="U10126" s="9" t="s">
        <v>368</v>
      </c>
    </row>
    <row r="10127">
      <c r="F10127" s="9"/>
      <c r="N10127" s="50"/>
      <c r="O10127" s="50"/>
      <c r="P10127" s="50"/>
      <c r="Q10127" s="50" t="s">
        <v>368</v>
      </c>
      <c r="R10127" s="9" t="s">
        <v>368</v>
      </c>
      <c r="S10127" s="50" t="s">
        <v>368</v>
      </c>
      <c r="T10127" s="9" t="s">
        <v>368</v>
      </c>
      <c r="U10127" s="9" t="s">
        <v>368</v>
      </c>
    </row>
    <row r="10128">
      <c r="F10128" s="9"/>
      <c r="N10128" s="50"/>
      <c r="O10128" s="50"/>
      <c r="P10128" s="50"/>
      <c r="Q10128" s="50" t="s">
        <v>368</v>
      </c>
      <c r="R10128" s="9" t="s">
        <v>368</v>
      </c>
      <c r="S10128" s="50" t="s">
        <v>368</v>
      </c>
      <c r="T10128" s="9" t="s">
        <v>368</v>
      </c>
      <c r="U10128" s="9" t="s">
        <v>368</v>
      </c>
    </row>
    <row r="10129">
      <c r="F10129" s="9"/>
      <c r="N10129" s="50"/>
      <c r="O10129" s="50"/>
      <c r="P10129" s="50"/>
      <c r="Q10129" s="50" t="s">
        <v>368</v>
      </c>
      <c r="R10129" s="9" t="s">
        <v>368</v>
      </c>
      <c r="S10129" s="50" t="s">
        <v>368</v>
      </c>
      <c r="T10129" s="9" t="s">
        <v>368</v>
      </c>
      <c r="U10129" s="9" t="s">
        <v>368</v>
      </c>
    </row>
    <row r="10130">
      <c r="F10130" s="9"/>
      <c r="N10130" s="50"/>
      <c r="O10130" s="50"/>
      <c r="P10130" s="50"/>
      <c r="Q10130" s="50" t="s">
        <v>368</v>
      </c>
      <c r="R10130" s="9" t="s">
        <v>368</v>
      </c>
      <c r="S10130" s="50" t="s">
        <v>368</v>
      </c>
      <c r="T10130" s="9" t="s">
        <v>368</v>
      </c>
      <c r="U10130" s="9" t="s">
        <v>368</v>
      </c>
    </row>
    <row r="10131">
      <c r="F10131" s="9"/>
      <c r="N10131" s="50"/>
      <c r="O10131" s="50"/>
      <c r="P10131" s="50"/>
      <c r="Q10131" s="50" t="s">
        <v>368</v>
      </c>
      <c r="R10131" s="9" t="s">
        <v>368</v>
      </c>
      <c r="S10131" s="50" t="s">
        <v>368</v>
      </c>
      <c r="T10131" s="9" t="s">
        <v>368</v>
      </c>
      <c r="U10131" s="9" t="s">
        <v>368</v>
      </c>
    </row>
    <row r="10132">
      <c r="F10132" s="9"/>
      <c r="N10132" s="50"/>
      <c r="O10132" s="50"/>
      <c r="P10132" s="50"/>
      <c r="Q10132" s="50" t="s">
        <v>368</v>
      </c>
      <c r="R10132" s="9" t="s">
        <v>368</v>
      </c>
      <c r="S10132" s="50" t="s">
        <v>368</v>
      </c>
      <c r="T10132" s="9" t="s">
        <v>368</v>
      </c>
      <c r="U10132" s="9" t="s">
        <v>368</v>
      </c>
    </row>
    <row r="10133">
      <c r="F10133" s="9"/>
      <c r="N10133" s="50"/>
      <c r="O10133" s="50"/>
      <c r="P10133" s="50"/>
      <c r="Q10133" s="50" t="s">
        <v>368</v>
      </c>
      <c r="R10133" s="9" t="s">
        <v>368</v>
      </c>
      <c r="S10133" s="50" t="s">
        <v>368</v>
      </c>
      <c r="T10133" s="9" t="s">
        <v>368</v>
      </c>
      <c r="U10133" s="9" t="s">
        <v>368</v>
      </c>
    </row>
    <row r="10134">
      <c r="F10134" s="9"/>
      <c r="N10134" s="50"/>
      <c r="O10134" s="50"/>
      <c r="P10134" s="50"/>
      <c r="Q10134" s="50" t="s">
        <v>368</v>
      </c>
      <c r="R10134" s="9" t="s">
        <v>368</v>
      </c>
      <c r="S10134" s="50" t="s">
        <v>368</v>
      </c>
      <c r="T10134" s="9" t="s">
        <v>368</v>
      </c>
      <c r="U10134" s="9" t="s">
        <v>368</v>
      </c>
    </row>
    <row r="10135">
      <c r="F10135" s="9"/>
      <c r="N10135" s="50"/>
      <c r="O10135" s="50"/>
      <c r="P10135" s="50"/>
      <c r="Q10135" s="50" t="s">
        <v>368</v>
      </c>
      <c r="R10135" s="9" t="s">
        <v>368</v>
      </c>
      <c r="S10135" s="50" t="s">
        <v>368</v>
      </c>
      <c r="T10135" s="9" t="s">
        <v>368</v>
      </c>
      <c r="U10135" s="9" t="s">
        <v>368</v>
      </c>
    </row>
    <row r="10136">
      <c r="F10136" s="9"/>
      <c r="N10136" s="50"/>
      <c r="O10136" s="50"/>
      <c r="P10136" s="50"/>
      <c r="Q10136" s="50" t="s">
        <v>368</v>
      </c>
      <c r="R10136" s="9" t="s">
        <v>368</v>
      </c>
      <c r="S10136" s="50" t="s">
        <v>368</v>
      </c>
      <c r="T10136" s="9" t="s">
        <v>368</v>
      </c>
      <c r="U10136" s="9" t="s">
        <v>368</v>
      </c>
    </row>
    <row r="10137">
      <c r="F10137" s="9"/>
      <c r="N10137" s="50"/>
      <c r="O10137" s="50"/>
      <c r="P10137" s="50"/>
      <c r="Q10137" s="50" t="s">
        <v>368</v>
      </c>
      <c r="R10137" s="9" t="s">
        <v>368</v>
      </c>
      <c r="S10137" s="50" t="s">
        <v>368</v>
      </c>
      <c r="T10137" s="9" t="s">
        <v>368</v>
      </c>
      <c r="U10137" s="9" t="s">
        <v>368</v>
      </c>
    </row>
    <row r="10138">
      <c r="F10138" s="9"/>
      <c r="N10138" s="50"/>
      <c r="O10138" s="50"/>
      <c r="P10138" s="50"/>
      <c r="Q10138" s="50" t="s">
        <v>368</v>
      </c>
      <c r="R10138" s="9" t="s">
        <v>368</v>
      </c>
      <c r="S10138" s="50" t="s">
        <v>368</v>
      </c>
      <c r="T10138" s="9" t="s">
        <v>368</v>
      </c>
      <c r="U10138" s="9" t="s">
        <v>368</v>
      </c>
    </row>
    <row r="10139">
      <c r="F10139" s="9"/>
      <c r="N10139" s="50"/>
      <c r="O10139" s="50"/>
      <c r="P10139" s="50"/>
      <c r="Q10139" s="50" t="s">
        <v>368</v>
      </c>
      <c r="R10139" s="9" t="s">
        <v>368</v>
      </c>
      <c r="S10139" s="50" t="s">
        <v>368</v>
      </c>
      <c r="T10139" s="9" t="s">
        <v>368</v>
      </c>
      <c r="U10139" s="9" t="s">
        <v>368</v>
      </c>
    </row>
    <row r="10140">
      <c r="F10140" s="9"/>
      <c r="N10140" s="50"/>
      <c r="O10140" s="50"/>
      <c r="P10140" s="50"/>
      <c r="Q10140" s="50" t="s">
        <v>368</v>
      </c>
      <c r="R10140" s="9" t="s">
        <v>368</v>
      </c>
      <c r="S10140" s="50" t="s">
        <v>368</v>
      </c>
      <c r="T10140" s="9" t="s">
        <v>368</v>
      </c>
      <c r="U10140" s="9" t="s">
        <v>368</v>
      </c>
    </row>
    <row r="10141">
      <c r="F10141" s="9"/>
      <c r="N10141" s="50"/>
      <c r="O10141" s="50"/>
      <c r="P10141" s="50"/>
      <c r="Q10141" s="50" t="s">
        <v>368</v>
      </c>
      <c r="R10141" s="9" t="s">
        <v>368</v>
      </c>
      <c r="S10141" s="50" t="s">
        <v>368</v>
      </c>
      <c r="T10141" s="9" t="s">
        <v>368</v>
      </c>
      <c r="U10141" s="9" t="s">
        <v>368</v>
      </c>
    </row>
    <row r="10142">
      <c r="F10142" s="9"/>
      <c r="N10142" s="50"/>
      <c r="O10142" s="50"/>
      <c r="P10142" s="50"/>
      <c r="Q10142" s="50" t="s">
        <v>368</v>
      </c>
      <c r="R10142" s="9" t="s">
        <v>368</v>
      </c>
      <c r="S10142" s="50" t="s">
        <v>368</v>
      </c>
      <c r="T10142" s="9" t="s">
        <v>368</v>
      </c>
      <c r="U10142" s="9" t="s">
        <v>368</v>
      </c>
    </row>
    <row r="10143">
      <c r="F10143" s="9"/>
      <c r="N10143" s="50"/>
      <c r="O10143" s="50"/>
      <c r="P10143" s="50"/>
      <c r="Q10143" s="50" t="s">
        <v>368</v>
      </c>
      <c r="R10143" s="9" t="s">
        <v>368</v>
      </c>
      <c r="S10143" s="50" t="s">
        <v>368</v>
      </c>
      <c r="T10143" s="9" t="s">
        <v>368</v>
      </c>
      <c r="U10143" s="9" t="s">
        <v>368</v>
      </c>
    </row>
    <row r="10144">
      <c r="F10144" s="9"/>
      <c r="N10144" s="50"/>
      <c r="O10144" s="50"/>
      <c r="P10144" s="50"/>
      <c r="Q10144" s="50" t="s">
        <v>368</v>
      </c>
      <c r="R10144" s="9" t="s">
        <v>368</v>
      </c>
      <c r="S10144" s="50" t="s">
        <v>368</v>
      </c>
      <c r="T10144" s="9" t="s">
        <v>368</v>
      </c>
      <c r="U10144" s="9" t="s">
        <v>368</v>
      </c>
    </row>
    <row r="10145">
      <c r="F10145" s="9"/>
      <c r="N10145" s="50"/>
      <c r="O10145" s="50"/>
      <c r="P10145" s="50"/>
      <c r="Q10145" s="50" t="s">
        <v>368</v>
      </c>
      <c r="R10145" s="9" t="s">
        <v>368</v>
      </c>
      <c r="S10145" s="50" t="s">
        <v>368</v>
      </c>
      <c r="T10145" s="9" t="s">
        <v>368</v>
      </c>
      <c r="U10145" s="9" t="s">
        <v>368</v>
      </c>
    </row>
    <row r="10146">
      <c r="F10146" s="9"/>
      <c r="N10146" s="50"/>
      <c r="O10146" s="50"/>
      <c r="P10146" s="50"/>
      <c r="Q10146" s="50" t="s">
        <v>368</v>
      </c>
      <c r="R10146" s="9" t="s">
        <v>368</v>
      </c>
      <c r="S10146" s="50" t="s">
        <v>368</v>
      </c>
      <c r="T10146" s="9" t="s">
        <v>368</v>
      </c>
      <c r="U10146" s="9" t="s">
        <v>368</v>
      </c>
    </row>
    <row r="10147">
      <c r="F10147" s="9"/>
      <c r="N10147" s="50"/>
      <c r="O10147" s="50"/>
      <c r="P10147" s="50"/>
      <c r="Q10147" s="50" t="s">
        <v>368</v>
      </c>
      <c r="R10147" s="9" t="s">
        <v>368</v>
      </c>
      <c r="S10147" s="50" t="s">
        <v>368</v>
      </c>
      <c r="T10147" s="9" t="s">
        <v>368</v>
      </c>
      <c r="U10147" s="9" t="s">
        <v>368</v>
      </c>
    </row>
    <row r="10148">
      <c r="F10148" s="9"/>
      <c r="N10148" s="50"/>
      <c r="O10148" s="50"/>
      <c r="P10148" s="50"/>
      <c r="Q10148" s="50" t="s">
        <v>368</v>
      </c>
      <c r="R10148" s="9" t="s">
        <v>368</v>
      </c>
      <c r="S10148" s="50" t="s">
        <v>368</v>
      </c>
      <c r="T10148" s="9" t="s">
        <v>368</v>
      </c>
      <c r="U10148" s="9" t="s">
        <v>368</v>
      </c>
    </row>
    <row r="10149">
      <c r="F10149" s="9"/>
      <c r="N10149" s="50"/>
      <c r="O10149" s="50"/>
      <c r="P10149" s="50"/>
      <c r="Q10149" s="50" t="s">
        <v>368</v>
      </c>
      <c r="R10149" s="9" t="s">
        <v>368</v>
      </c>
      <c r="S10149" s="50" t="s">
        <v>368</v>
      </c>
      <c r="T10149" s="9" t="s">
        <v>368</v>
      </c>
      <c r="U10149" s="9" t="s">
        <v>368</v>
      </c>
    </row>
    <row r="10150">
      <c r="F10150" s="9"/>
      <c r="N10150" s="50"/>
      <c r="O10150" s="50"/>
      <c r="P10150" s="50"/>
      <c r="Q10150" s="50" t="s">
        <v>368</v>
      </c>
      <c r="R10150" s="9" t="s">
        <v>368</v>
      </c>
      <c r="S10150" s="50" t="s">
        <v>368</v>
      </c>
      <c r="T10150" s="9" t="s">
        <v>368</v>
      </c>
      <c r="U10150" s="9" t="s">
        <v>368</v>
      </c>
    </row>
    <row r="10151">
      <c r="F10151" s="9"/>
      <c r="N10151" s="50"/>
      <c r="O10151" s="50"/>
      <c r="P10151" s="50"/>
      <c r="Q10151" s="50" t="s">
        <v>368</v>
      </c>
      <c r="R10151" s="9" t="s">
        <v>368</v>
      </c>
      <c r="S10151" s="50" t="s">
        <v>368</v>
      </c>
      <c r="T10151" s="9" t="s">
        <v>368</v>
      </c>
      <c r="U10151" s="9" t="s">
        <v>368</v>
      </c>
    </row>
    <row r="10152">
      <c r="F10152" s="9"/>
      <c r="N10152" s="50"/>
      <c r="O10152" s="50"/>
      <c r="P10152" s="50"/>
      <c r="Q10152" s="50" t="s">
        <v>368</v>
      </c>
      <c r="R10152" s="9" t="s">
        <v>368</v>
      </c>
      <c r="S10152" s="50" t="s">
        <v>368</v>
      </c>
      <c r="T10152" s="9" t="s">
        <v>368</v>
      </c>
      <c r="U10152" s="9" t="s">
        <v>368</v>
      </c>
    </row>
    <row r="10153">
      <c r="F10153" s="9"/>
      <c r="N10153" s="50"/>
      <c r="O10153" s="50"/>
      <c r="P10153" s="50"/>
      <c r="Q10153" s="50" t="s">
        <v>368</v>
      </c>
      <c r="R10153" s="9" t="s">
        <v>368</v>
      </c>
      <c r="S10153" s="50" t="s">
        <v>368</v>
      </c>
      <c r="T10153" s="9" t="s">
        <v>368</v>
      </c>
      <c r="U10153" s="9" t="s">
        <v>368</v>
      </c>
    </row>
    <row r="10154">
      <c r="F10154" s="9"/>
      <c r="N10154" s="50"/>
      <c r="O10154" s="50"/>
      <c r="P10154" s="50"/>
      <c r="Q10154" s="50" t="s">
        <v>368</v>
      </c>
      <c r="R10154" s="9" t="s">
        <v>368</v>
      </c>
      <c r="S10154" s="50" t="s">
        <v>368</v>
      </c>
      <c r="T10154" s="9" t="s">
        <v>368</v>
      </c>
      <c r="U10154" s="9" t="s">
        <v>368</v>
      </c>
    </row>
    <row r="10155">
      <c r="F10155" s="9"/>
      <c r="N10155" s="50"/>
      <c r="O10155" s="50"/>
      <c r="P10155" s="50"/>
      <c r="Q10155" s="50" t="s">
        <v>368</v>
      </c>
      <c r="R10155" s="9" t="s">
        <v>368</v>
      </c>
      <c r="S10155" s="50" t="s">
        <v>368</v>
      </c>
      <c r="T10155" s="9" t="s">
        <v>368</v>
      </c>
      <c r="U10155" s="9" t="s">
        <v>368</v>
      </c>
    </row>
    <row r="10156">
      <c r="F10156" s="9"/>
      <c r="N10156" s="50"/>
      <c r="O10156" s="50"/>
      <c r="P10156" s="50"/>
      <c r="Q10156" s="50" t="s">
        <v>368</v>
      </c>
      <c r="R10156" s="9" t="s">
        <v>368</v>
      </c>
      <c r="S10156" s="50" t="s">
        <v>368</v>
      </c>
      <c r="T10156" s="9" t="s">
        <v>368</v>
      </c>
      <c r="U10156" s="9" t="s">
        <v>368</v>
      </c>
    </row>
    <row r="10157">
      <c r="F10157" s="9"/>
      <c r="N10157" s="50"/>
      <c r="O10157" s="50"/>
      <c r="P10157" s="50"/>
      <c r="Q10157" s="50" t="s">
        <v>368</v>
      </c>
      <c r="R10157" s="9" t="s">
        <v>368</v>
      </c>
      <c r="S10157" s="50" t="s">
        <v>368</v>
      </c>
      <c r="T10157" s="9" t="s">
        <v>368</v>
      </c>
      <c r="U10157" s="9" t="s">
        <v>368</v>
      </c>
    </row>
    <row r="10158">
      <c r="F10158" s="9"/>
      <c r="N10158" s="50"/>
      <c r="O10158" s="50"/>
      <c r="P10158" s="50"/>
      <c r="Q10158" s="50" t="s">
        <v>368</v>
      </c>
      <c r="R10158" s="9" t="s">
        <v>368</v>
      </c>
      <c r="S10158" s="50" t="s">
        <v>368</v>
      </c>
      <c r="T10158" s="9" t="s">
        <v>368</v>
      </c>
      <c r="U10158" s="9" t="s">
        <v>368</v>
      </c>
    </row>
    <row r="10159">
      <c r="F10159" s="9"/>
      <c r="N10159" s="50"/>
      <c r="O10159" s="50"/>
      <c r="P10159" s="50"/>
      <c r="Q10159" s="50" t="s">
        <v>368</v>
      </c>
      <c r="R10159" s="9" t="s">
        <v>368</v>
      </c>
      <c r="S10159" s="50" t="s">
        <v>368</v>
      </c>
      <c r="T10159" s="9" t="s">
        <v>368</v>
      </c>
      <c r="U10159" s="9" t="s">
        <v>368</v>
      </c>
    </row>
    <row r="10160">
      <c r="F10160" s="9"/>
      <c r="N10160" s="50"/>
      <c r="O10160" s="50"/>
      <c r="P10160" s="50"/>
      <c r="Q10160" s="50" t="s">
        <v>368</v>
      </c>
      <c r="R10160" s="9" t="s">
        <v>368</v>
      </c>
      <c r="S10160" s="50" t="s">
        <v>368</v>
      </c>
      <c r="T10160" s="9" t="s">
        <v>368</v>
      </c>
      <c r="U10160" s="9" t="s">
        <v>368</v>
      </c>
    </row>
    <row r="10161">
      <c r="F10161" s="9"/>
      <c r="N10161" s="50"/>
      <c r="O10161" s="50"/>
      <c r="P10161" s="50"/>
      <c r="Q10161" s="50" t="s">
        <v>368</v>
      </c>
      <c r="R10161" s="9" t="s">
        <v>368</v>
      </c>
      <c r="S10161" s="50" t="s">
        <v>368</v>
      </c>
      <c r="T10161" s="9" t="s">
        <v>368</v>
      </c>
      <c r="U10161" s="9" t="s">
        <v>368</v>
      </c>
    </row>
    <row r="10162">
      <c r="F10162" s="9"/>
      <c r="N10162" s="50"/>
      <c r="O10162" s="50"/>
      <c r="P10162" s="50"/>
      <c r="Q10162" s="50" t="s">
        <v>368</v>
      </c>
      <c r="R10162" s="9" t="s">
        <v>368</v>
      </c>
      <c r="S10162" s="50" t="s">
        <v>368</v>
      </c>
      <c r="T10162" s="9" t="s">
        <v>368</v>
      </c>
      <c r="U10162" s="9" t="s">
        <v>368</v>
      </c>
    </row>
    <row r="10163">
      <c r="F10163" s="9"/>
      <c r="N10163" s="50"/>
      <c r="O10163" s="50"/>
      <c r="P10163" s="50"/>
      <c r="Q10163" s="50" t="s">
        <v>368</v>
      </c>
      <c r="R10163" s="9" t="s">
        <v>368</v>
      </c>
      <c r="S10163" s="50" t="s">
        <v>368</v>
      </c>
      <c r="T10163" s="9" t="s">
        <v>368</v>
      </c>
      <c r="U10163" s="9" t="s">
        <v>368</v>
      </c>
    </row>
    <row r="10164">
      <c r="F10164" s="9"/>
      <c r="N10164" s="50"/>
      <c r="O10164" s="50"/>
      <c r="P10164" s="50"/>
      <c r="Q10164" s="50" t="s">
        <v>368</v>
      </c>
      <c r="R10164" s="9" t="s">
        <v>368</v>
      </c>
      <c r="S10164" s="50" t="s">
        <v>368</v>
      </c>
      <c r="T10164" s="9" t="s">
        <v>368</v>
      </c>
      <c r="U10164" s="9" t="s">
        <v>368</v>
      </c>
    </row>
    <row r="10165">
      <c r="F10165" s="9"/>
      <c r="N10165" s="50"/>
      <c r="O10165" s="50"/>
      <c r="P10165" s="50"/>
      <c r="Q10165" s="50" t="s">
        <v>368</v>
      </c>
      <c r="R10165" s="9" t="s">
        <v>368</v>
      </c>
      <c r="S10165" s="50" t="s">
        <v>368</v>
      </c>
      <c r="T10165" s="9" t="s">
        <v>368</v>
      </c>
      <c r="U10165" s="9" t="s">
        <v>368</v>
      </c>
    </row>
    <row r="10166">
      <c r="F10166" s="9"/>
      <c r="N10166" s="50"/>
      <c r="O10166" s="50"/>
      <c r="P10166" s="50"/>
      <c r="Q10166" s="50" t="s">
        <v>368</v>
      </c>
      <c r="R10166" s="9" t="s">
        <v>368</v>
      </c>
      <c r="S10166" s="50" t="s">
        <v>368</v>
      </c>
      <c r="T10166" s="9" t="s">
        <v>368</v>
      </c>
      <c r="U10166" s="9" t="s">
        <v>368</v>
      </c>
    </row>
    <row r="10167">
      <c r="F10167" s="9"/>
      <c r="N10167" s="50"/>
      <c r="O10167" s="50"/>
      <c r="P10167" s="50"/>
      <c r="Q10167" s="50" t="s">
        <v>368</v>
      </c>
      <c r="R10167" s="9" t="s">
        <v>368</v>
      </c>
      <c r="S10167" s="50" t="s">
        <v>368</v>
      </c>
      <c r="T10167" s="9" t="s">
        <v>368</v>
      </c>
      <c r="U10167" s="9" t="s">
        <v>368</v>
      </c>
    </row>
    <row r="10168">
      <c r="F10168" s="9"/>
      <c r="N10168" s="50"/>
      <c r="O10168" s="50"/>
      <c r="P10168" s="50"/>
      <c r="Q10168" s="50" t="s">
        <v>368</v>
      </c>
      <c r="R10168" s="9" t="s">
        <v>368</v>
      </c>
      <c r="S10168" s="50" t="s">
        <v>368</v>
      </c>
      <c r="T10168" s="9" t="s">
        <v>368</v>
      </c>
      <c r="U10168" s="9" t="s">
        <v>368</v>
      </c>
    </row>
    <row r="10169">
      <c r="F10169" s="9"/>
      <c r="N10169" s="50"/>
      <c r="O10169" s="50"/>
      <c r="P10169" s="50"/>
      <c r="Q10169" s="50" t="s">
        <v>368</v>
      </c>
      <c r="R10169" s="9" t="s">
        <v>368</v>
      </c>
      <c r="S10169" s="50" t="s">
        <v>368</v>
      </c>
      <c r="T10169" s="9" t="s">
        <v>368</v>
      </c>
      <c r="U10169" s="9" t="s">
        <v>368</v>
      </c>
    </row>
    <row r="10170">
      <c r="F10170" s="9"/>
      <c r="N10170" s="50"/>
      <c r="O10170" s="50"/>
      <c r="P10170" s="50"/>
      <c r="Q10170" s="50" t="s">
        <v>368</v>
      </c>
      <c r="R10170" s="9" t="s">
        <v>368</v>
      </c>
      <c r="S10170" s="50" t="s">
        <v>368</v>
      </c>
      <c r="T10170" s="9" t="s">
        <v>368</v>
      </c>
      <c r="U10170" s="9" t="s">
        <v>368</v>
      </c>
    </row>
    <row r="10171">
      <c r="F10171" s="9"/>
      <c r="N10171" s="50"/>
      <c r="O10171" s="50"/>
      <c r="P10171" s="50"/>
      <c r="Q10171" s="50" t="s">
        <v>368</v>
      </c>
      <c r="R10171" s="9" t="s">
        <v>368</v>
      </c>
      <c r="S10171" s="50" t="s">
        <v>368</v>
      </c>
      <c r="T10171" s="9" t="s">
        <v>368</v>
      </c>
      <c r="U10171" s="9" t="s">
        <v>368</v>
      </c>
    </row>
    <row r="10172">
      <c r="F10172" s="9"/>
      <c r="N10172" s="50"/>
      <c r="O10172" s="50"/>
      <c r="P10172" s="50"/>
      <c r="Q10172" s="50" t="s">
        <v>368</v>
      </c>
      <c r="R10172" s="9" t="s">
        <v>368</v>
      </c>
      <c r="S10172" s="50" t="s">
        <v>368</v>
      </c>
      <c r="T10172" s="9" t="s">
        <v>368</v>
      </c>
      <c r="U10172" s="9" t="s">
        <v>368</v>
      </c>
    </row>
    <row r="10173">
      <c r="F10173" s="9"/>
      <c r="N10173" s="50"/>
      <c r="O10173" s="50"/>
      <c r="P10173" s="50"/>
      <c r="Q10173" s="50" t="s">
        <v>368</v>
      </c>
      <c r="R10173" s="9" t="s">
        <v>368</v>
      </c>
      <c r="S10173" s="50" t="s">
        <v>368</v>
      </c>
      <c r="T10173" s="9" t="s">
        <v>368</v>
      </c>
      <c r="U10173" s="9" t="s">
        <v>368</v>
      </c>
    </row>
    <row r="10174">
      <c r="F10174" s="9"/>
      <c r="N10174" s="50"/>
      <c r="O10174" s="50"/>
      <c r="P10174" s="50"/>
      <c r="Q10174" s="50" t="s">
        <v>368</v>
      </c>
      <c r="R10174" s="9" t="s">
        <v>368</v>
      </c>
      <c r="S10174" s="50" t="s">
        <v>368</v>
      </c>
      <c r="T10174" s="9" t="s">
        <v>368</v>
      </c>
      <c r="U10174" s="9" t="s">
        <v>368</v>
      </c>
    </row>
    <row r="10175">
      <c r="F10175" s="9"/>
      <c r="N10175" s="50"/>
      <c r="O10175" s="50"/>
      <c r="P10175" s="50"/>
      <c r="Q10175" s="50" t="s">
        <v>368</v>
      </c>
      <c r="R10175" s="9" t="s">
        <v>368</v>
      </c>
      <c r="S10175" s="50" t="s">
        <v>368</v>
      </c>
      <c r="T10175" s="9" t="s">
        <v>368</v>
      </c>
      <c r="U10175" s="9" t="s">
        <v>368</v>
      </c>
    </row>
    <row r="10176">
      <c r="F10176" s="9"/>
      <c r="N10176" s="50"/>
      <c r="O10176" s="50"/>
      <c r="P10176" s="50"/>
      <c r="Q10176" s="50" t="s">
        <v>368</v>
      </c>
      <c r="R10176" s="9" t="s">
        <v>368</v>
      </c>
      <c r="S10176" s="50" t="s">
        <v>368</v>
      </c>
      <c r="T10176" s="9" t="s">
        <v>368</v>
      </c>
      <c r="U10176" s="9" t="s">
        <v>368</v>
      </c>
    </row>
    <row r="10177">
      <c r="F10177" s="9"/>
      <c r="N10177" s="50"/>
      <c r="O10177" s="50"/>
      <c r="P10177" s="50"/>
      <c r="Q10177" s="50" t="s">
        <v>368</v>
      </c>
      <c r="R10177" s="9" t="s">
        <v>368</v>
      </c>
      <c r="S10177" s="50" t="s">
        <v>368</v>
      </c>
      <c r="T10177" s="9" t="s">
        <v>368</v>
      </c>
      <c r="U10177" s="9" t="s">
        <v>368</v>
      </c>
    </row>
    <row r="10178">
      <c r="F10178" s="9"/>
      <c r="N10178" s="50"/>
      <c r="O10178" s="50"/>
      <c r="P10178" s="50"/>
      <c r="Q10178" s="50" t="s">
        <v>368</v>
      </c>
      <c r="R10178" s="9" t="s">
        <v>368</v>
      </c>
      <c r="S10178" s="50" t="s">
        <v>368</v>
      </c>
      <c r="T10178" s="9" t="s">
        <v>368</v>
      </c>
      <c r="U10178" s="9" t="s">
        <v>368</v>
      </c>
    </row>
    <row r="10179">
      <c r="F10179" s="9"/>
      <c r="N10179" s="50"/>
      <c r="O10179" s="50"/>
      <c r="P10179" s="50"/>
      <c r="Q10179" s="50" t="s">
        <v>368</v>
      </c>
      <c r="R10179" s="9" t="s">
        <v>368</v>
      </c>
      <c r="S10179" s="50" t="s">
        <v>368</v>
      </c>
      <c r="T10179" s="9" t="s">
        <v>368</v>
      </c>
      <c r="U10179" s="9" t="s">
        <v>368</v>
      </c>
    </row>
    <row r="10180">
      <c r="F10180" s="9"/>
      <c r="N10180" s="50"/>
      <c r="O10180" s="50"/>
      <c r="P10180" s="50"/>
      <c r="Q10180" s="50" t="s">
        <v>368</v>
      </c>
      <c r="R10180" s="9" t="s">
        <v>368</v>
      </c>
      <c r="S10180" s="50" t="s">
        <v>368</v>
      </c>
      <c r="T10180" s="9" t="s">
        <v>368</v>
      </c>
      <c r="U10180" s="9" t="s">
        <v>368</v>
      </c>
    </row>
    <row r="10181">
      <c r="F10181" s="9"/>
      <c r="N10181" s="50"/>
      <c r="O10181" s="50"/>
      <c r="P10181" s="50"/>
      <c r="Q10181" s="50" t="s">
        <v>368</v>
      </c>
      <c r="R10181" s="9" t="s">
        <v>368</v>
      </c>
      <c r="S10181" s="50" t="s">
        <v>368</v>
      </c>
      <c r="T10181" s="9" t="s">
        <v>368</v>
      </c>
      <c r="U10181" s="9" t="s">
        <v>368</v>
      </c>
    </row>
    <row r="10182">
      <c r="F10182" s="9"/>
      <c r="N10182" s="50"/>
      <c r="O10182" s="50"/>
      <c r="P10182" s="50"/>
      <c r="Q10182" s="50" t="s">
        <v>368</v>
      </c>
      <c r="R10182" s="9" t="s">
        <v>368</v>
      </c>
      <c r="S10182" s="50" t="s">
        <v>368</v>
      </c>
      <c r="T10182" s="9" t="s">
        <v>368</v>
      </c>
      <c r="U10182" s="9" t="s">
        <v>368</v>
      </c>
    </row>
    <row r="10183">
      <c r="F10183" s="9"/>
      <c r="N10183" s="50"/>
      <c r="O10183" s="50"/>
      <c r="P10183" s="50"/>
      <c r="Q10183" s="50" t="s">
        <v>368</v>
      </c>
      <c r="R10183" s="9" t="s">
        <v>368</v>
      </c>
      <c r="S10183" s="50" t="s">
        <v>368</v>
      </c>
      <c r="T10183" s="9" t="s">
        <v>368</v>
      </c>
      <c r="U10183" s="9" t="s">
        <v>368</v>
      </c>
    </row>
    <row r="10184">
      <c r="F10184" s="9"/>
      <c r="N10184" s="50"/>
      <c r="O10184" s="50"/>
      <c r="P10184" s="50"/>
      <c r="Q10184" s="50" t="s">
        <v>368</v>
      </c>
      <c r="R10184" s="9" t="s">
        <v>368</v>
      </c>
      <c r="S10184" s="50" t="s">
        <v>368</v>
      </c>
      <c r="T10184" s="9" t="s">
        <v>368</v>
      </c>
      <c r="U10184" s="9" t="s">
        <v>368</v>
      </c>
    </row>
    <row r="10185">
      <c r="F10185" s="9"/>
      <c r="N10185" s="50"/>
      <c r="O10185" s="50"/>
      <c r="P10185" s="50"/>
      <c r="Q10185" s="50" t="s">
        <v>368</v>
      </c>
      <c r="R10185" s="9" t="s">
        <v>368</v>
      </c>
      <c r="S10185" s="50" t="s">
        <v>368</v>
      </c>
      <c r="T10185" s="9" t="s">
        <v>368</v>
      </c>
      <c r="U10185" s="9" t="s">
        <v>368</v>
      </c>
    </row>
    <row r="10186">
      <c r="F10186" s="9"/>
      <c r="N10186" s="50"/>
      <c r="O10186" s="50"/>
      <c r="P10186" s="50"/>
      <c r="Q10186" s="50" t="s">
        <v>368</v>
      </c>
      <c r="R10186" s="9" t="s">
        <v>368</v>
      </c>
      <c r="S10186" s="50" t="s">
        <v>368</v>
      </c>
      <c r="T10186" s="9" t="s">
        <v>368</v>
      </c>
      <c r="U10186" s="9" t="s">
        <v>368</v>
      </c>
    </row>
    <row r="10187">
      <c r="F10187" s="9"/>
      <c r="N10187" s="50"/>
      <c r="O10187" s="50"/>
      <c r="P10187" s="50"/>
      <c r="Q10187" s="50" t="s">
        <v>368</v>
      </c>
      <c r="R10187" s="9" t="s">
        <v>368</v>
      </c>
      <c r="S10187" s="50" t="s">
        <v>368</v>
      </c>
      <c r="T10187" s="9" t="s">
        <v>368</v>
      </c>
      <c r="U10187" s="9" t="s">
        <v>368</v>
      </c>
    </row>
    <row r="10188">
      <c r="F10188" s="9"/>
      <c r="N10188" s="50"/>
      <c r="O10188" s="50"/>
      <c r="P10188" s="50"/>
      <c r="Q10188" s="50" t="s">
        <v>368</v>
      </c>
      <c r="R10188" s="9" t="s">
        <v>368</v>
      </c>
      <c r="S10188" s="50" t="s">
        <v>368</v>
      </c>
      <c r="T10188" s="9" t="s">
        <v>368</v>
      </c>
      <c r="U10188" s="9" t="s">
        <v>368</v>
      </c>
    </row>
    <row r="10189">
      <c r="F10189" s="9"/>
      <c r="N10189" s="50"/>
      <c r="O10189" s="50"/>
      <c r="P10189" s="50"/>
      <c r="Q10189" s="50" t="s">
        <v>368</v>
      </c>
      <c r="R10189" s="9" t="s">
        <v>368</v>
      </c>
      <c r="S10189" s="50" t="s">
        <v>368</v>
      </c>
      <c r="T10189" s="9" t="s">
        <v>368</v>
      </c>
      <c r="U10189" s="9" t="s">
        <v>368</v>
      </c>
    </row>
    <row r="10190">
      <c r="F10190" s="9"/>
      <c r="N10190" s="50"/>
      <c r="O10190" s="50"/>
      <c r="P10190" s="50"/>
      <c r="Q10190" s="50" t="s">
        <v>368</v>
      </c>
      <c r="R10190" s="9" t="s">
        <v>368</v>
      </c>
      <c r="S10190" s="50" t="s">
        <v>368</v>
      </c>
      <c r="T10190" s="9" t="s">
        <v>368</v>
      </c>
      <c r="U10190" s="9" t="s">
        <v>368</v>
      </c>
    </row>
    <row r="10191">
      <c r="F10191" s="9"/>
      <c r="N10191" s="50"/>
      <c r="O10191" s="50"/>
      <c r="P10191" s="50"/>
      <c r="Q10191" s="50" t="s">
        <v>368</v>
      </c>
      <c r="R10191" s="9" t="s">
        <v>368</v>
      </c>
      <c r="S10191" s="50" t="s">
        <v>368</v>
      </c>
      <c r="T10191" s="9" t="s">
        <v>368</v>
      </c>
      <c r="U10191" s="9" t="s">
        <v>368</v>
      </c>
    </row>
    <row r="10192">
      <c r="F10192" s="9"/>
      <c r="N10192" s="50"/>
      <c r="O10192" s="50"/>
      <c r="P10192" s="50"/>
      <c r="Q10192" s="50" t="s">
        <v>368</v>
      </c>
      <c r="R10192" s="9" t="s">
        <v>368</v>
      </c>
      <c r="S10192" s="50" t="s">
        <v>368</v>
      </c>
      <c r="T10192" s="9" t="s">
        <v>368</v>
      </c>
      <c r="U10192" s="9" t="s">
        <v>368</v>
      </c>
    </row>
    <row r="10193">
      <c r="F10193" s="9"/>
      <c r="N10193" s="50"/>
      <c r="O10193" s="50"/>
      <c r="P10193" s="50"/>
      <c r="Q10193" s="50" t="s">
        <v>368</v>
      </c>
      <c r="R10193" s="9" t="s">
        <v>368</v>
      </c>
      <c r="S10193" s="50" t="s">
        <v>368</v>
      </c>
      <c r="T10193" s="9" t="s">
        <v>368</v>
      </c>
      <c r="U10193" s="9" t="s">
        <v>368</v>
      </c>
    </row>
    <row r="10194">
      <c r="F10194" s="9"/>
      <c r="N10194" s="50"/>
      <c r="O10194" s="50"/>
      <c r="P10194" s="50"/>
      <c r="Q10194" s="50" t="s">
        <v>368</v>
      </c>
      <c r="R10194" s="9" t="s">
        <v>368</v>
      </c>
      <c r="S10194" s="50" t="s">
        <v>368</v>
      </c>
      <c r="T10194" s="9" t="s">
        <v>368</v>
      </c>
      <c r="U10194" s="9" t="s">
        <v>368</v>
      </c>
    </row>
    <row r="10195">
      <c r="F10195" s="9"/>
      <c r="N10195" s="50"/>
      <c r="O10195" s="50"/>
      <c r="P10195" s="50"/>
      <c r="Q10195" s="50" t="s">
        <v>368</v>
      </c>
      <c r="R10195" s="9" t="s">
        <v>368</v>
      </c>
      <c r="S10195" s="50" t="s">
        <v>368</v>
      </c>
      <c r="T10195" s="9" t="s">
        <v>368</v>
      </c>
      <c r="U10195" s="9" t="s">
        <v>368</v>
      </c>
    </row>
    <row r="10196">
      <c r="F10196" s="9"/>
      <c r="N10196" s="50"/>
      <c r="O10196" s="50"/>
      <c r="P10196" s="50"/>
      <c r="Q10196" s="50" t="s">
        <v>368</v>
      </c>
      <c r="R10196" s="9" t="s">
        <v>368</v>
      </c>
      <c r="S10196" s="50" t="s">
        <v>368</v>
      </c>
      <c r="T10196" s="9" t="s">
        <v>368</v>
      </c>
      <c r="U10196" s="9" t="s">
        <v>368</v>
      </c>
    </row>
    <row r="10197">
      <c r="F10197" s="9"/>
      <c r="N10197" s="50"/>
      <c r="O10197" s="50"/>
      <c r="P10197" s="50"/>
      <c r="Q10197" s="50" t="s">
        <v>368</v>
      </c>
      <c r="R10197" s="9" t="s">
        <v>368</v>
      </c>
      <c r="S10197" s="50" t="s">
        <v>368</v>
      </c>
      <c r="T10197" s="9" t="s">
        <v>368</v>
      </c>
      <c r="U10197" s="9" t="s">
        <v>368</v>
      </c>
    </row>
    <row r="10198">
      <c r="F10198" s="9"/>
      <c r="N10198" s="50"/>
      <c r="O10198" s="50"/>
      <c r="P10198" s="50"/>
      <c r="Q10198" s="50" t="s">
        <v>368</v>
      </c>
      <c r="R10198" s="9" t="s">
        <v>368</v>
      </c>
      <c r="S10198" s="50" t="s">
        <v>368</v>
      </c>
      <c r="T10198" s="9" t="s">
        <v>368</v>
      </c>
      <c r="U10198" s="9" t="s">
        <v>368</v>
      </c>
    </row>
    <row r="10199">
      <c r="F10199" s="9"/>
      <c r="N10199" s="50"/>
      <c r="O10199" s="50"/>
      <c r="P10199" s="50"/>
      <c r="Q10199" s="50" t="s">
        <v>368</v>
      </c>
      <c r="R10199" s="9" t="s">
        <v>368</v>
      </c>
      <c r="S10199" s="50" t="s">
        <v>368</v>
      </c>
      <c r="T10199" s="9" t="s">
        <v>368</v>
      </c>
      <c r="U10199" s="9" t="s">
        <v>368</v>
      </c>
    </row>
    <row r="10200">
      <c r="F10200" s="9"/>
      <c r="N10200" s="50"/>
      <c r="O10200" s="50"/>
      <c r="P10200" s="50"/>
      <c r="Q10200" s="50" t="s">
        <v>368</v>
      </c>
      <c r="R10200" s="9" t="s">
        <v>368</v>
      </c>
      <c r="S10200" s="50" t="s">
        <v>368</v>
      </c>
      <c r="T10200" s="9" t="s">
        <v>368</v>
      </c>
      <c r="U10200" s="9" t="s">
        <v>368</v>
      </c>
    </row>
    <row r="10201">
      <c r="F10201" s="9"/>
      <c r="N10201" s="50"/>
      <c r="O10201" s="50"/>
      <c r="P10201" s="50"/>
      <c r="Q10201" s="50" t="s">
        <v>368</v>
      </c>
      <c r="R10201" s="9" t="s">
        <v>368</v>
      </c>
      <c r="S10201" s="50" t="s">
        <v>368</v>
      </c>
      <c r="T10201" s="9" t="s">
        <v>368</v>
      </c>
      <c r="U10201" s="9" t="s">
        <v>368</v>
      </c>
    </row>
    <row r="10202">
      <c r="F10202" s="9"/>
      <c r="N10202" s="50"/>
      <c r="O10202" s="50"/>
      <c r="P10202" s="50"/>
      <c r="Q10202" s="50" t="s">
        <v>368</v>
      </c>
      <c r="R10202" s="9" t="s">
        <v>368</v>
      </c>
      <c r="S10202" s="50" t="s">
        <v>368</v>
      </c>
      <c r="T10202" s="9" t="s">
        <v>368</v>
      </c>
      <c r="U10202" s="9" t="s">
        <v>368</v>
      </c>
    </row>
    <row r="10203">
      <c r="F10203" s="9"/>
      <c r="N10203" s="50"/>
      <c r="O10203" s="50"/>
      <c r="P10203" s="50"/>
      <c r="Q10203" s="50" t="s">
        <v>368</v>
      </c>
      <c r="R10203" s="9" t="s">
        <v>368</v>
      </c>
      <c r="S10203" s="50" t="s">
        <v>368</v>
      </c>
      <c r="T10203" s="9" t="s">
        <v>368</v>
      </c>
      <c r="U10203" s="9" t="s">
        <v>368</v>
      </c>
    </row>
    <row r="10204">
      <c r="F10204" s="9"/>
      <c r="N10204" s="50"/>
      <c r="O10204" s="50"/>
      <c r="P10204" s="50"/>
      <c r="Q10204" s="50" t="s">
        <v>368</v>
      </c>
      <c r="R10204" s="9" t="s">
        <v>368</v>
      </c>
      <c r="S10204" s="50" t="s">
        <v>368</v>
      </c>
      <c r="T10204" s="9" t="s">
        <v>368</v>
      </c>
      <c r="U10204" s="9" t="s">
        <v>368</v>
      </c>
    </row>
    <row r="10205">
      <c r="F10205" s="9"/>
      <c r="N10205" s="50"/>
      <c r="O10205" s="50"/>
      <c r="P10205" s="50"/>
      <c r="Q10205" s="50" t="s">
        <v>368</v>
      </c>
      <c r="R10205" s="9" t="s">
        <v>368</v>
      </c>
      <c r="S10205" s="50" t="s">
        <v>368</v>
      </c>
      <c r="T10205" s="9" t="s">
        <v>368</v>
      </c>
      <c r="U10205" s="9" t="s">
        <v>368</v>
      </c>
    </row>
    <row r="10206">
      <c r="F10206" s="9"/>
      <c r="N10206" s="50"/>
      <c r="O10206" s="50"/>
      <c r="P10206" s="50"/>
      <c r="Q10206" s="50" t="s">
        <v>368</v>
      </c>
      <c r="R10206" s="9" t="s">
        <v>368</v>
      </c>
      <c r="S10206" s="50" t="s">
        <v>368</v>
      </c>
      <c r="T10206" s="9" t="s">
        <v>368</v>
      </c>
      <c r="U10206" s="9" t="s">
        <v>368</v>
      </c>
    </row>
    <row r="10207">
      <c r="F10207" s="9"/>
      <c r="N10207" s="50"/>
      <c r="O10207" s="50"/>
      <c r="P10207" s="50"/>
      <c r="Q10207" s="50" t="s">
        <v>368</v>
      </c>
      <c r="R10207" s="9" t="s">
        <v>368</v>
      </c>
      <c r="S10207" s="50" t="s">
        <v>368</v>
      </c>
      <c r="T10207" s="9" t="s">
        <v>368</v>
      </c>
      <c r="U10207" s="9" t="s">
        <v>368</v>
      </c>
    </row>
    <row r="10208">
      <c r="F10208" s="9"/>
      <c r="N10208" s="50"/>
      <c r="O10208" s="50"/>
      <c r="P10208" s="50"/>
      <c r="Q10208" s="50" t="s">
        <v>368</v>
      </c>
      <c r="R10208" s="9" t="s">
        <v>368</v>
      </c>
      <c r="S10208" s="50" t="s">
        <v>368</v>
      </c>
      <c r="T10208" s="9" t="s">
        <v>368</v>
      </c>
      <c r="U10208" s="9" t="s">
        <v>368</v>
      </c>
    </row>
    <row r="10209">
      <c r="F10209" s="9"/>
      <c r="N10209" s="50"/>
      <c r="O10209" s="50"/>
      <c r="P10209" s="50"/>
      <c r="Q10209" s="50" t="s">
        <v>368</v>
      </c>
      <c r="R10209" s="9" t="s">
        <v>368</v>
      </c>
      <c r="S10209" s="50" t="s">
        <v>368</v>
      </c>
      <c r="T10209" s="9" t="s">
        <v>368</v>
      </c>
      <c r="U10209" s="9" t="s">
        <v>368</v>
      </c>
    </row>
    <row r="10210">
      <c r="F10210" s="9"/>
      <c r="N10210" s="50"/>
      <c r="O10210" s="50"/>
      <c r="P10210" s="50"/>
      <c r="Q10210" s="50" t="s">
        <v>368</v>
      </c>
      <c r="R10210" s="9" t="s">
        <v>368</v>
      </c>
      <c r="S10210" s="50" t="s">
        <v>368</v>
      </c>
      <c r="T10210" s="9" t="s">
        <v>368</v>
      </c>
      <c r="U10210" s="9" t="s">
        <v>368</v>
      </c>
    </row>
    <row r="10211">
      <c r="F10211" s="9"/>
      <c r="N10211" s="50"/>
      <c r="O10211" s="50"/>
      <c r="P10211" s="50"/>
      <c r="Q10211" s="50" t="s">
        <v>368</v>
      </c>
      <c r="R10211" s="9" t="s">
        <v>368</v>
      </c>
      <c r="S10211" s="50" t="s">
        <v>368</v>
      </c>
      <c r="T10211" s="9" t="s">
        <v>368</v>
      </c>
      <c r="U10211" s="9" t="s">
        <v>368</v>
      </c>
    </row>
    <row r="10212">
      <c r="F10212" s="9"/>
      <c r="N10212" s="50"/>
      <c r="O10212" s="50"/>
      <c r="P10212" s="50"/>
      <c r="Q10212" s="50" t="s">
        <v>368</v>
      </c>
      <c r="R10212" s="9" t="s">
        <v>368</v>
      </c>
      <c r="S10212" s="50" t="s">
        <v>368</v>
      </c>
      <c r="T10212" s="9" t="s">
        <v>368</v>
      </c>
      <c r="U10212" s="9" t="s">
        <v>368</v>
      </c>
    </row>
    <row r="10213">
      <c r="F10213" s="9"/>
      <c r="N10213" s="50"/>
      <c r="O10213" s="50"/>
      <c r="P10213" s="50"/>
      <c r="Q10213" s="50" t="s">
        <v>368</v>
      </c>
      <c r="R10213" s="9" t="s">
        <v>368</v>
      </c>
      <c r="S10213" s="50" t="s">
        <v>368</v>
      </c>
      <c r="T10213" s="9" t="s">
        <v>368</v>
      </c>
      <c r="U10213" s="9" t="s">
        <v>368</v>
      </c>
    </row>
    <row r="10214">
      <c r="F10214" s="9"/>
      <c r="N10214" s="50"/>
      <c r="O10214" s="50"/>
      <c r="P10214" s="50"/>
      <c r="Q10214" s="50" t="s">
        <v>368</v>
      </c>
      <c r="R10214" s="9" t="s">
        <v>368</v>
      </c>
      <c r="S10214" s="50" t="s">
        <v>368</v>
      </c>
      <c r="T10214" s="9" t="s">
        <v>368</v>
      </c>
      <c r="U10214" s="9" t="s">
        <v>368</v>
      </c>
    </row>
    <row r="10215">
      <c r="F10215" s="9"/>
      <c r="N10215" s="50"/>
      <c r="O10215" s="50"/>
      <c r="P10215" s="50"/>
      <c r="Q10215" s="50" t="s">
        <v>368</v>
      </c>
      <c r="R10215" s="9" t="s">
        <v>368</v>
      </c>
      <c r="S10215" s="50" t="s">
        <v>368</v>
      </c>
      <c r="T10215" s="9" t="s">
        <v>368</v>
      </c>
      <c r="U10215" s="9" t="s">
        <v>368</v>
      </c>
    </row>
    <row r="10216">
      <c r="F10216" s="9"/>
      <c r="N10216" s="50"/>
      <c r="O10216" s="50"/>
      <c r="P10216" s="50"/>
      <c r="Q10216" s="50" t="s">
        <v>368</v>
      </c>
      <c r="R10216" s="9" t="s">
        <v>368</v>
      </c>
      <c r="S10216" s="50" t="s">
        <v>368</v>
      </c>
      <c r="T10216" s="9" t="s">
        <v>368</v>
      </c>
      <c r="U10216" s="9" t="s">
        <v>368</v>
      </c>
    </row>
    <row r="10217">
      <c r="F10217" s="9"/>
      <c r="N10217" s="50"/>
      <c r="O10217" s="50"/>
      <c r="P10217" s="50"/>
      <c r="Q10217" s="50" t="s">
        <v>368</v>
      </c>
      <c r="R10217" s="9" t="s">
        <v>368</v>
      </c>
      <c r="S10217" s="50" t="s">
        <v>368</v>
      </c>
      <c r="T10217" s="9" t="s">
        <v>368</v>
      </c>
      <c r="U10217" s="9" t="s">
        <v>368</v>
      </c>
    </row>
    <row r="10218">
      <c r="F10218" s="9"/>
      <c r="N10218" s="50"/>
      <c r="O10218" s="50"/>
      <c r="P10218" s="50"/>
      <c r="Q10218" s="50" t="s">
        <v>368</v>
      </c>
      <c r="R10218" s="9" t="s">
        <v>368</v>
      </c>
      <c r="S10218" s="50" t="s">
        <v>368</v>
      </c>
      <c r="T10218" s="9" t="s">
        <v>368</v>
      </c>
      <c r="U10218" s="9" t="s">
        <v>368</v>
      </c>
    </row>
    <row r="10219">
      <c r="F10219" s="9"/>
      <c r="N10219" s="50"/>
      <c r="O10219" s="50"/>
      <c r="P10219" s="50"/>
      <c r="Q10219" s="50" t="s">
        <v>368</v>
      </c>
      <c r="R10219" s="9" t="s">
        <v>368</v>
      </c>
      <c r="S10219" s="50" t="s">
        <v>368</v>
      </c>
      <c r="T10219" s="9" t="s">
        <v>368</v>
      </c>
      <c r="U10219" s="9" t="s">
        <v>368</v>
      </c>
    </row>
    <row r="10220">
      <c r="F10220" s="9"/>
      <c r="N10220" s="50"/>
      <c r="O10220" s="50"/>
      <c r="P10220" s="50"/>
      <c r="Q10220" s="50" t="s">
        <v>368</v>
      </c>
      <c r="R10220" s="9" t="s">
        <v>368</v>
      </c>
      <c r="S10220" s="50" t="s">
        <v>368</v>
      </c>
      <c r="T10220" s="9" t="s">
        <v>368</v>
      </c>
      <c r="U10220" s="9" t="s">
        <v>368</v>
      </c>
    </row>
    <row r="10221">
      <c r="F10221" s="9"/>
      <c r="N10221" s="50"/>
      <c r="O10221" s="50"/>
      <c r="P10221" s="50"/>
      <c r="Q10221" s="50" t="s">
        <v>368</v>
      </c>
      <c r="R10221" s="9" t="s">
        <v>368</v>
      </c>
      <c r="S10221" s="50" t="s">
        <v>368</v>
      </c>
      <c r="T10221" s="9" t="s">
        <v>368</v>
      </c>
      <c r="U10221" s="9" t="s">
        <v>368</v>
      </c>
    </row>
    <row r="10222">
      <c r="F10222" s="9"/>
      <c r="N10222" s="50"/>
      <c r="O10222" s="50"/>
      <c r="P10222" s="50"/>
      <c r="Q10222" s="50" t="s">
        <v>368</v>
      </c>
      <c r="R10222" s="9" t="s">
        <v>368</v>
      </c>
      <c r="S10222" s="50" t="s">
        <v>368</v>
      </c>
      <c r="T10222" s="9" t="s">
        <v>368</v>
      </c>
      <c r="U10222" s="9" t="s">
        <v>368</v>
      </c>
    </row>
    <row r="10223">
      <c r="F10223" s="9"/>
      <c r="N10223" s="50"/>
      <c r="O10223" s="50"/>
      <c r="P10223" s="50"/>
      <c r="Q10223" s="50" t="s">
        <v>368</v>
      </c>
      <c r="R10223" s="9" t="s">
        <v>368</v>
      </c>
      <c r="S10223" s="50" t="s">
        <v>368</v>
      </c>
      <c r="T10223" s="9" t="s">
        <v>368</v>
      </c>
      <c r="U10223" s="9" t="s">
        <v>368</v>
      </c>
    </row>
    <row r="10224">
      <c r="F10224" s="9"/>
      <c r="N10224" s="50"/>
      <c r="O10224" s="50"/>
      <c r="P10224" s="50"/>
      <c r="Q10224" s="50" t="s">
        <v>368</v>
      </c>
      <c r="R10224" s="9" t="s">
        <v>368</v>
      </c>
      <c r="S10224" s="50" t="s">
        <v>368</v>
      </c>
      <c r="T10224" s="9" t="s">
        <v>368</v>
      </c>
      <c r="U10224" s="9" t="s">
        <v>368</v>
      </c>
    </row>
    <row r="10225">
      <c r="F10225" s="9"/>
      <c r="N10225" s="50"/>
      <c r="O10225" s="50"/>
      <c r="P10225" s="50"/>
      <c r="Q10225" s="50" t="s">
        <v>368</v>
      </c>
      <c r="R10225" s="9" t="s">
        <v>368</v>
      </c>
      <c r="S10225" s="50" t="s">
        <v>368</v>
      </c>
      <c r="T10225" s="9" t="s">
        <v>368</v>
      </c>
      <c r="U10225" s="9" t="s">
        <v>368</v>
      </c>
    </row>
    <row r="10226">
      <c r="F10226" s="9"/>
      <c r="N10226" s="50"/>
      <c r="O10226" s="50"/>
      <c r="P10226" s="50"/>
      <c r="Q10226" s="50" t="s">
        <v>368</v>
      </c>
      <c r="R10226" s="9" t="s">
        <v>368</v>
      </c>
      <c r="S10226" s="50" t="s">
        <v>368</v>
      </c>
      <c r="T10226" s="9" t="s">
        <v>368</v>
      </c>
      <c r="U10226" s="9" t="s">
        <v>368</v>
      </c>
    </row>
    <row r="10227">
      <c r="F10227" s="9"/>
      <c r="N10227" s="50"/>
      <c r="O10227" s="50"/>
      <c r="P10227" s="50"/>
      <c r="Q10227" s="50" t="s">
        <v>368</v>
      </c>
      <c r="R10227" s="9" t="s">
        <v>368</v>
      </c>
      <c r="S10227" s="50" t="s">
        <v>368</v>
      </c>
      <c r="T10227" s="9" t="s">
        <v>368</v>
      </c>
      <c r="U10227" s="9" t="s">
        <v>368</v>
      </c>
    </row>
    <row r="10228">
      <c r="F10228" s="9"/>
      <c r="N10228" s="50"/>
      <c r="O10228" s="50"/>
      <c r="P10228" s="50"/>
      <c r="Q10228" s="50" t="s">
        <v>368</v>
      </c>
      <c r="R10228" s="9" t="s">
        <v>368</v>
      </c>
      <c r="S10228" s="50" t="s">
        <v>368</v>
      </c>
      <c r="T10228" s="9" t="s">
        <v>368</v>
      </c>
      <c r="U10228" s="9" t="s">
        <v>368</v>
      </c>
    </row>
    <row r="10229">
      <c r="F10229" s="9"/>
      <c r="N10229" s="50"/>
      <c r="O10229" s="50"/>
      <c r="P10229" s="50"/>
      <c r="Q10229" s="50" t="s">
        <v>368</v>
      </c>
      <c r="R10229" s="9" t="s">
        <v>368</v>
      </c>
      <c r="S10229" s="50" t="s">
        <v>368</v>
      </c>
      <c r="T10229" s="9" t="s">
        <v>368</v>
      </c>
      <c r="U10229" s="9" t="s">
        <v>368</v>
      </c>
    </row>
    <row r="10230">
      <c r="F10230" s="9"/>
      <c r="N10230" s="50"/>
      <c r="O10230" s="50"/>
      <c r="P10230" s="50"/>
      <c r="Q10230" s="50" t="s">
        <v>368</v>
      </c>
      <c r="R10230" s="9" t="s">
        <v>368</v>
      </c>
      <c r="S10230" s="50" t="s">
        <v>368</v>
      </c>
      <c r="T10230" s="9" t="s">
        <v>368</v>
      </c>
      <c r="U10230" s="9" t="s">
        <v>368</v>
      </c>
    </row>
    <row r="10231">
      <c r="F10231" s="9"/>
      <c r="N10231" s="50"/>
      <c r="O10231" s="50"/>
      <c r="P10231" s="50"/>
      <c r="Q10231" s="50" t="s">
        <v>368</v>
      </c>
      <c r="R10231" s="9" t="s">
        <v>368</v>
      </c>
      <c r="S10231" s="50" t="s">
        <v>368</v>
      </c>
      <c r="T10231" s="9" t="s">
        <v>368</v>
      </c>
      <c r="U10231" s="9" t="s">
        <v>368</v>
      </c>
    </row>
    <row r="10232">
      <c r="F10232" s="9"/>
      <c r="N10232" s="50"/>
      <c r="O10232" s="50"/>
      <c r="P10232" s="50"/>
      <c r="Q10232" s="50" t="s">
        <v>368</v>
      </c>
      <c r="R10232" s="9" t="s">
        <v>368</v>
      </c>
      <c r="S10232" s="50" t="s">
        <v>368</v>
      </c>
      <c r="T10232" s="9" t="s">
        <v>368</v>
      </c>
      <c r="U10232" s="9" t="s">
        <v>368</v>
      </c>
    </row>
    <row r="10233">
      <c r="F10233" s="9"/>
      <c r="N10233" s="50"/>
      <c r="O10233" s="50"/>
      <c r="P10233" s="50"/>
      <c r="Q10233" s="50" t="s">
        <v>368</v>
      </c>
      <c r="R10233" s="9" t="s">
        <v>368</v>
      </c>
      <c r="S10233" s="50" t="s">
        <v>368</v>
      </c>
      <c r="T10233" s="9" t="s">
        <v>368</v>
      </c>
      <c r="U10233" s="9" t="s">
        <v>368</v>
      </c>
    </row>
    <row r="10234">
      <c r="F10234" s="9"/>
      <c r="N10234" s="50"/>
      <c r="O10234" s="50"/>
      <c r="P10234" s="50"/>
      <c r="Q10234" s="50" t="s">
        <v>368</v>
      </c>
      <c r="R10234" s="9" t="s">
        <v>368</v>
      </c>
      <c r="S10234" s="50" t="s">
        <v>368</v>
      </c>
      <c r="T10234" s="9" t="s">
        <v>368</v>
      </c>
      <c r="U10234" s="9" t="s">
        <v>368</v>
      </c>
    </row>
    <row r="10235">
      <c r="F10235" s="9"/>
      <c r="N10235" s="50"/>
      <c r="O10235" s="50"/>
      <c r="P10235" s="50"/>
      <c r="Q10235" s="50" t="s">
        <v>368</v>
      </c>
      <c r="R10235" s="9" t="s">
        <v>368</v>
      </c>
      <c r="S10235" s="50" t="s">
        <v>368</v>
      </c>
      <c r="T10235" s="9" t="s">
        <v>368</v>
      </c>
      <c r="U10235" s="9" t="s">
        <v>368</v>
      </c>
    </row>
    <row r="10236">
      <c r="F10236" s="9"/>
      <c r="N10236" s="50"/>
      <c r="O10236" s="50"/>
      <c r="P10236" s="50"/>
      <c r="Q10236" s="50" t="s">
        <v>368</v>
      </c>
      <c r="R10236" s="9" t="s">
        <v>368</v>
      </c>
      <c r="S10236" s="50" t="s">
        <v>368</v>
      </c>
      <c r="T10236" s="9" t="s">
        <v>368</v>
      </c>
      <c r="U10236" s="9" t="s">
        <v>368</v>
      </c>
    </row>
    <row r="10237">
      <c r="F10237" s="9"/>
      <c r="N10237" s="50"/>
      <c r="O10237" s="50"/>
      <c r="P10237" s="50"/>
      <c r="Q10237" s="50" t="s">
        <v>368</v>
      </c>
      <c r="R10237" s="9" t="s">
        <v>368</v>
      </c>
      <c r="S10237" s="50" t="s">
        <v>368</v>
      </c>
      <c r="T10237" s="9" t="s">
        <v>368</v>
      </c>
      <c r="U10237" s="9" t="s">
        <v>368</v>
      </c>
    </row>
    <row r="10238">
      <c r="F10238" s="9"/>
      <c r="N10238" s="50"/>
      <c r="O10238" s="50"/>
      <c r="P10238" s="50"/>
      <c r="Q10238" s="50" t="s">
        <v>368</v>
      </c>
      <c r="R10238" s="9" t="s">
        <v>368</v>
      </c>
      <c r="S10238" s="50" t="s">
        <v>368</v>
      </c>
      <c r="T10238" s="9" t="s">
        <v>368</v>
      </c>
      <c r="U10238" s="9" t="s">
        <v>368</v>
      </c>
    </row>
    <row r="10239">
      <c r="F10239" s="9"/>
      <c r="N10239" s="50"/>
      <c r="O10239" s="50"/>
      <c r="P10239" s="50"/>
      <c r="Q10239" s="50" t="s">
        <v>368</v>
      </c>
      <c r="R10239" s="9" t="s">
        <v>368</v>
      </c>
      <c r="S10239" s="50" t="s">
        <v>368</v>
      </c>
      <c r="T10239" s="9" t="s">
        <v>368</v>
      </c>
      <c r="U10239" s="9" t="s">
        <v>368</v>
      </c>
    </row>
    <row r="10240">
      <c r="F10240" s="9"/>
      <c r="N10240" s="50"/>
      <c r="O10240" s="50"/>
      <c r="P10240" s="50"/>
      <c r="Q10240" s="50" t="s">
        <v>368</v>
      </c>
      <c r="R10240" s="9" t="s">
        <v>368</v>
      </c>
      <c r="S10240" s="50" t="s">
        <v>368</v>
      </c>
      <c r="T10240" s="9" t="s">
        <v>368</v>
      </c>
      <c r="U10240" s="9" t="s">
        <v>368</v>
      </c>
    </row>
    <row r="10241">
      <c r="F10241" s="9"/>
      <c r="N10241" s="50"/>
      <c r="O10241" s="50"/>
      <c r="P10241" s="50"/>
      <c r="Q10241" s="50" t="s">
        <v>368</v>
      </c>
      <c r="R10241" s="9" t="s">
        <v>368</v>
      </c>
      <c r="S10241" s="50" t="s">
        <v>368</v>
      </c>
      <c r="T10241" s="9" t="s">
        <v>368</v>
      </c>
      <c r="U10241" s="9" t="s">
        <v>368</v>
      </c>
    </row>
    <row r="10242">
      <c r="F10242" s="9"/>
      <c r="N10242" s="50"/>
      <c r="O10242" s="50"/>
      <c r="P10242" s="50"/>
      <c r="Q10242" s="50" t="s">
        <v>368</v>
      </c>
      <c r="R10242" s="9" t="s">
        <v>368</v>
      </c>
      <c r="S10242" s="50" t="s">
        <v>368</v>
      </c>
      <c r="T10242" s="9" t="s">
        <v>368</v>
      </c>
      <c r="U10242" s="9" t="s">
        <v>368</v>
      </c>
    </row>
    <row r="10243">
      <c r="F10243" s="9"/>
      <c r="N10243" s="50"/>
      <c r="O10243" s="50"/>
      <c r="P10243" s="50"/>
      <c r="Q10243" s="50" t="s">
        <v>368</v>
      </c>
      <c r="R10243" s="9" t="s">
        <v>368</v>
      </c>
      <c r="S10243" s="50" t="s">
        <v>368</v>
      </c>
      <c r="T10243" s="9" t="s">
        <v>368</v>
      </c>
      <c r="U10243" s="9" t="s">
        <v>368</v>
      </c>
    </row>
    <row r="10244">
      <c r="F10244" s="9"/>
      <c r="N10244" s="50"/>
      <c r="O10244" s="50"/>
      <c r="P10244" s="50"/>
      <c r="Q10244" s="50" t="s">
        <v>368</v>
      </c>
      <c r="R10244" s="9" t="s">
        <v>368</v>
      </c>
      <c r="S10244" s="50" t="s">
        <v>368</v>
      </c>
      <c r="T10244" s="9" t="s">
        <v>368</v>
      </c>
      <c r="U10244" s="9" t="s">
        <v>368</v>
      </c>
    </row>
    <row r="10245">
      <c r="F10245" s="9"/>
      <c r="N10245" s="50"/>
      <c r="O10245" s="50"/>
      <c r="P10245" s="50"/>
      <c r="Q10245" s="50" t="s">
        <v>368</v>
      </c>
      <c r="R10245" s="9" t="s">
        <v>368</v>
      </c>
      <c r="S10245" s="50" t="s">
        <v>368</v>
      </c>
      <c r="T10245" s="9" t="s">
        <v>368</v>
      </c>
      <c r="U10245" s="9" t="s">
        <v>368</v>
      </c>
    </row>
    <row r="10246">
      <c r="F10246" s="9"/>
      <c r="N10246" s="50"/>
      <c r="O10246" s="50"/>
      <c r="P10246" s="50"/>
      <c r="Q10246" s="50" t="s">
        <v>368</v>
      </c>
      <c r="R10246" s="9" t="s">
        <v>368</v>
      </c>
      <c r="S10246" s="50" t="s">
        <v>368</v>
      </c>
      <c r="T10246" s="9" t="s">
        <v>368</v>
      </c>
      <c r="U10246" s="9" t="s">
        <v>368</v>
      </c>
    </row>
    <row r="10247">
      <c r="F10247" s="9"/>
      <c r="N10247" s="50"/>
      <c r="O10247" s="50"/>
      <c r="P10247" s="50"/>
      <c r="Q10247" s="50" t="s">
        <v>368</v>
      </c>
      <c r="R10247" s="9" t="s">
        <v>368</v>
      </c>
      <c r="S10247" s="50" t="s">
        <v>368</v>
      </c>
      <c r="T10247" s="9" t="s">
        <v>368</v>
      </c>
      <c r="U10247" s="9" t="s">
        <v>368</v>
      </c>
    </row>
    <row r="10248">
      <c r="F10248" s="9"/>
      <c r="N10248" s="50"/>
      <c r="O10248" s="50"/>
      <c r="P10248" s="50"/>
      <c r="Q10248" s="50" t="s">
        <v>368</v>
      </c>
      <c r="R10248" s="9" t="s">
        <v>368</v>
      </c>
      <c r="S10248" s="50" t="s">
        <v>368</v>
      </c>
      <c r="T10248" s="9" t="s">
        <v>368</v>
      </c>
      <c r="U10248" s="9" t="s">
        <v>368</v>
      </c>
    </row>
    <row r="10249">
      <c r="F10249" s="9"/>
      <c r="N10249" s="50"/>
      <c r="O10249" s="50"/>
      <c r="P10249" s="50"/>
      <c r="Q10249" s="50" t="s">
        <v>368</v>
      </c>
      <c r="R10249" s="9" t="s">
        <v>368</v>
      </c>
      <c r="S10249" s="50" t="s">
        <v>368</v>
      </c>
      <c r="T10249" s="9" t="s">
        <v>368</v>
      </c>
      <c r="U10249" s="9" t="s">
        <v>368</v>
      </c>
    </row>
    <row r="10250">
      <c r="F10250" s="9"/>
      <c r="N10250" s="50"/>
      <c r="O10250" s="50"/>
      <c r="P10250" s="50"/>
      <c r="Q10250" s="50" t="s">
        <v>368</v>
      </c>
      <c r="R10250" s="9" t="s">
        <v>368</v>
      </c>
      <c r="S10250" s="50" t="s">
        <v>368</v>
      </c>
      <c r="T10250" s="9" t="s">
        <v>368</v>
      </c>
      <c r="U10250" s="9" t="s">
        <v>368</v>
      </c>
    </row>
    <row r="10251">
      <c r="F10251" s="9"/>
      <c r="N10251" s="50"/>
      <c r="O10251" s="50"/>
      <c r="P10251" s="50"/>
      <c r="Q10251" s="50" t="s">
        <v>368</v>
      </c>
      <c r="R10251" s="9" t="s">
        <v>368</v>
      </c>
      <c r="S10251" s="50" t="s">
        <v>368</v>
      </c>
      <c r="T10251" s="9" t="s">
        <v>368</v>
      </c>
      <c r="U10251" s="9" t="s">
        <v>368</v>
      </c>
    </row>
    <row r="10252">
      <c r="F10252" s="9"/>
      <c r="N10252" s="50"/>
      <c r="O10252" s="50"/>
      <c r="P10252" s="50"/>
      <c r="Q10252" s="50" t="s">
        <v>368</v>
      </c>
      <c r="R10252" s="9" t="s">
        <v>368</v>
      </c>
      <c r="S10252" s="50" t="s">
        <v>368</v>
      </c>
      <c r="T10252" s="9" t="s">
        <v>368</v>
      </c>
      <c r="U10252" s="9" t="s">
        <v>368</v>
      </c>
    </row>
    <row r="10253">
      <c r="F10253" s="9"/>
      <c r="N10253" s="50"/>
      <c r="O10253" s="50"/>
      <c r="P10253" s="50"/>
      <c r="Q10253" s="50" t="s">
        <v>368</v>
      </c>
      <c r="R10253" s="9" t="s">
        <v>368</v>
      </c>
      <c r="S10253" s="50" t="s">
        <v>368</v>
      </c>
      <c r="T10253" s="9" t="s">
        <v>368</v>
      </c>
      <c r="U10253" s="9" t="s">
        <v>368</v>
      </c>
    </row>
    <row r="10254">
      <c r="F10254" s="9"/>
      <c r="N10254" s="50"/>
      <c r="O10254" s="50"/>
      <c r="P10254" s="50"/>
      <c r="Q10254" s="50" t="s">
        <v>368</v>
      </c>
      <c r="R10254" s="9" t="s">
        <v>368</v>
      </c>
      <c r="S10254" s="50" t="s">
        <v>368</v>
      </c>
      <c r="T10254" s="9" t="s">
        <v>368</v>
      </c>
      <c r="U10254" s="9" t="s">
        <v>368</v>
      </c>
    </row>
    <row r="10255">
      <c r="F10255" s="9"/>
      <c r="N10255" s="50"/>
      <c r="O10255" s="50"/>
      <c r="P10255" s="50"/>
      <c r="Q10255" s="50" t="s">
        <v>368</v>
      </c>
      <c r="R10255" s="9" t="s">
        <v>368</v>
      </c>
      <c r="S10255" s="50" t="s">
        <v>368</v>
      </c>
      <c r="T10255" s="9" t="s">
        <v>368</v>
      </c>
      <c r="U10255" s="9" t="s">
        <v>368</v>
      </c>
    </row>
    <row r="10256">
      <c r="F10256" s="9"/>
      <c r="N10256" s="50"/>
      <c r="O10256" s="50"/>
      <c r="P10256" s="50"/>
      <c r="Q10256" s="50" t="s">
        <v>368</v>
      </c>
      <c r="R10256" s="9" t="s">
        <v>368</v>
      </c>
      <c r="S10256" s="50" t="s">
        <v>368</v>
      </c>
      <c r="T10256" s="9" t="s">
        <v>368</v>
      </c>
      <c r="U10256" s="9" t="s">
        <v>368</v>
      </c>
    </row>
    <row r="10257">
      <c r="F10257" s="9"/>
      <c r="N10257" s="50"/>
      <c r="O10257" s="50"/>
      <c r="P10257" s="50"/>
      <c r="Q10257" s="50" t="s">
        <v>368</v>
      </c>
      <c r="R10257" s="9" t="s">
        <v>368</v>
      </c>
      <c r="S10257" s="50" t="s">
        <v>368</v>
      </c>
      <c r="T10257" s="9" t="s">
        <v>368</v>
      </c>
      <c r="U10257" s="9" t="s">
        <v>368</v>
      </c>
    </row>
    <row r="10258">
      <c r="F10258" s="9"/>
      <c r="N10258" s="50"/>
      <c r="O10258" s="50"/>
      <c r="P10258" s="50"/>
      <c r="Q10258" s="50" t="s">
        <v>368</v>
      </c>
      <c r="R10258" s="9" t="s">
        <v>368</v>
      </c>
      <c r="S10258" s="50" t="s">
        <v>368</v>
      </c>
      <c r="T10258" s="9" t="s">
        <v>368</v>
      </c>
      <c r="U10258" s="9" t="s">
        <v>368</v>
      </c>
    </row>
    <row r="10259">
      <c r="F10259" s="9"/>
      <c r="N10259" s="50"/>
      <c r="O10259" s="50"/>
      <c r="P10259" s="50"/>
      <c r="Q10259" s="50" t="s">
        <v>368</v>
      </c>
      <c r="R10259" s="9" t="s">
        <v>368</v>
      </c>
      <c r="S10259" s="50" t="s">
        <v>368</v>
      </c>
      <c r="T10259" s="9" t="s">
        <v>368</v>
      </c>
      <c r="U10259" s="9" t="s">
        <v>368</v>
      </c>
    </row>
    <row r="10260">
      <c r="F10260" s="9"/>
      <c r="N10260" s="50"/>
      <c r="O10260" s="50"/>
      <c r="P10260" s="50"/>
      <c r="Q10260" s="50" t="s">
        <v>368</v>
      </c>
      <c r="R10260" s="9" t="s">
        <v>368</v>
      </c>
      <c r="S10260" s="50" t="s">
        <v>368</v>
      </c>
      <c r="T10260" s="9" t="s">
        <v>368</v>
      </c>
      <c r="U10260" s="9" t="s">
        <v>368</v>
      </c>
    </row>
    <row r="10261">
      <c r="F10261" s="9"/>
      <c r="N10261" s="50"/>
      <c r="O10261" s="50"/>
      <c r="P10261" s="50"/>
      <c r="Q10261" s="50" t="s">
        <v>368</v>
      </c>
      <c r="R10261" s="9" t="s">
        <v>368</v>
      </c>
      <c r="S10261" s="50" t="s">
        <v>368</v>
      </c>
      <c r="T10261" s="9" t="s">
        <v>368</v>
      </c>
      <c r="U10261" s="9" t="s">
        <v>368</v>
      </c>
    </row>
    <row r="10262">
      <c r="F10262" s="9"/>
      <c r="N10262" s="50"/>
      <c r="O10262" s="50"/>
      <c r="P10262" s="50"/>
      <c r="Q10262" s="50" t="s">
        <v>368</v>
      </c>
      <c r="R10262" s="9" t="s">
        <v>368</v>
      </c>
      <c r="S10262" s="50" t="s">
        <v>368</v>
      </c>
      <c r="T10262" s="9" t="s">
        <v>368</v>
      </c>
      <c r="U10262" s="9" t="s">
        <v>368</v>
      </c>
    </row>
    <row r="10263">
      <c r="F10263" s="9"/>
      <c r="N10263" s="50"/>
      <c r="O10263" s="50"/>
      <c r="P10263" s="50"/>
      <c r="Q10263" s="50" t="s">
        <v>368</v>
      </c>
      <c r="R10263" s="9" t="s">
        <v>368</v>
      </c>
      <c r="S10263" s="50" t="s">
        <v>368</v>
      </c>
      <c r="T10263" s="9" t="s">
        <v>368</v>
      </c>
      <c r="U10263" s="9" t="s">
        <v>368</v>
      </c>
    </row>
    <row r="10264">
      <c r="F10264" s="9"/>
      <c r="N10264" s="50"/>
      <c r="O10264" s="50"/>
      <c r="P10264" s="50"/>
      <c r="Q10264" s="50" t="s">
        <v>368</v>
      </c>
      <c r="R10264" s="9" t="s">
        <v>368</v>
      </c>
      <c r="S10264" s="50" t="s">
        <v>368</v>
      </c>
      <c r="T10264" s="9" t="s">
        <v>368</v>
      </c>
      <c r="U10264" s="9" t="s">
        <v>368</v>
      </c>
    </row>
    <row r="10265">
      <c r="F10265" s="9"/>
      <c r="N10265" s="50"/>
      <c r="O10265" s="50"/>
      <c r="P10265" s="50"/>
      <c r="Q10265" s="50" t="s">
        <v>368</v>
      </c>
      <c r="R10265" s="9" t="s">
        <v>368</v>
      </c>
      <c r="S10265" s="50" t="s">
        <v>368</v>
      </c>
      <c r="T10265" s="9" t="s">
        <v>368</v>
      </c>
      <c r="U10265" s="9" t="s">
        <v>368</v>
      </c>
    </row>
    <row r="10266">
      <c r="F10266" s="9"/>
      <c r="N10266" s="50"/>
      <c r="O10266" s="50"/>
      <c r="P10266" s="50"/>
      <c r="Q10266" s="50" t="s">
        <v>368</v>
      </c>
      <c r="R10266" s="9" t="s">
        <v>368</v>
      </c>
      <c r="S10266" s="50" t="s">
        <v>368</v>
      </c>
      <c r="T10266" s="9" t="s">
        <v>368</v>
      </c>
      <c r="U10266" s="9" t="s">
        <v>368</v>
      </c>
    </row>
    <row r="10267">
      <c r="F10267" s="9"/>
      <c r="N10267" s="50"/>
      <c r="O10267" s="50"/>
      <c r="P10267" s="50"/>
      <c r="Q10267" s="50" t="s">
        <v>368</v>
      </c>
      <c r="R10267" s="9" t="s">
        <v>368</v>
      </c>
      <c r="S10267" s="50" t="s">
        <v>368</v>
      </c>
      <c r="T10267" s="9" t="s">
        <v>368</v>
      </c>
      <c r="U10267" s="9" t="s">
        <v>368</v>
      </c>
    </row>
    <row r="10268">
      <c r="F10268" s="9"/>
      <c r="N10268" s="50"/>
      <c r="O10268" s="50"/>
      <c r="P10268" s="50"/>
      <c r="Q10268" s="50" t="s">
        <v>368</v>
      </c>
      <c r="R10268" s="9" t="s">
        <v>368</v>
      </c>
      <c r="S10268" s="50" t="s">
        <v>368</v>
      </c>
      <c r="T10268" s="9" t="s">
        <v>368</v>
      </c>
      <c r="U10268" s="9" t="s">
        <v>368</v>
      </c>
    </row>
    <row r="10269">
      <c r="F10269" s="9"/>
      <c r="N10269" s="50"/>
      <c r="O10269" s="50"/>
      <c r="P10269" s="50"/>
      <c r="Q10269" s="50" t="s">
        <v>368</v>
      </c>
      <c r="R10269" s="9" t="s">
        <v>368</v>
      </c>
      <c r="S10269" s="50" t="s">
        <v>368</v>
      </c>
      <c r="T10269" s="9" t="s">
        <v>368</v>
      </c>
      <c r="U10269" s="9" t="s">
        <v>368</v>
      </c>
    </row>
    <row r="10270">
      <c r="F10270" s="9"/>
      <c r="N10270" s="50"/>
      <c r="O10270" s="50"/>
      <c r="P10270" s="50"/>
      <c r="Q10270" s="50" t="s">
        <v>368</v>
      </c>
      <c r="R10270" s="9" t="s">
        <v>368</v>
      </c>
      <c r="S10270" s="50" t="s">
        <v>368</v>
      </c>
      <c r="T10270" s="9" t="s">
        <v>368</v>
      </c>
      <c r="U10270" s="9" t="s">
        <v>368</v>
      </c>
    </row>
    <row r="10271">
      <c r="F10271" s="9"/>
      <c r="N10271" s="50"/>
      <c r="O10271" s="50"/>
      <c r="P10271" s="50"/>
      <c r="Q10271" s="50" t="s">
        <v>368</v>
      </c>
      <c r="R10271" s="9" t="s">
        <v>368</v>
      </c>
      <c r="S10271" s="50" t="s">
        <v>368</v>
      </c>
      <c r="T10271" s="9" t="s">
        <v>368</v>
      </c>
      <c r="U10271" s="9" t="s">
        <v>368</v>
      </c>
    </row>
    <row r="10272">
      <c r="F10272" s="9"/>
      <c r="N10272" s="50"/>
      <c r="O10272" s="50"/>
      <c r="P10272" s="50"/>
      <c r="Q10272" s="50" t="s">
        <v>368</v>
      </c>
      <c r="R10272" s="9" t="s">
        <v>368</v>
      </c>
      <c r="S10272" s="50" t="s">
        <v>368</v>
      </c>
      <c r="T10272" s="9" t="s">
        <v>368</v>
      </c>
      <c r="U10272" s="9" t="s">
        <v>368</v>
      </c>
    </row>
    <row r="10273">
      <c r="F10273" s="9"/>
      <c r="N10273" s="50"/>
      <c r="O10273" s="50"/>
      <c r="P10273" s="50"/>
      <c r="Q10273" s="50" t="s">
        <v>368</v>
      </c>
      <c r="R10273" s="9" t="s">
        <v>368</v>
      </c>
      <c r="S10273" s="50" t="s">
        <v>368</v>
      </c>
      <c r="T10273" s="9" t="s">
        <v>368</v>
      </c>
      <c r="U10273" s="9" t="s">
        <v>368</v>
      </c>
    </row>
    <row r="10274">
      <c r="F10274" s="9"/>
      <c r="N10274" s="50"/>
      <c r="O10274" s="50"/>
      <c r="P10274" s="50"/>
      <c r="Q10274" s="50" t="s">
        <v>368</v>
      </c>
      <c r="R10274" s="9" t="s">
        <v>368</v>
      </c>
      <c r="S10274" s="50" t="s">
        <v>368</v>
      </c>
      <c r="T10274" s="9" t="s">
        <v>368</v>
      </c>
      <c r="U10274" s="9" t="s">
        <v>368</v>
      </c>
    </row>
    <row r="10275">
      <c r="F10275" s="9"/>
      <c r="N10275" s="50"/>
      <c r="O10275" s="50"/>
      <c r="P10275" s="50"/>
      <c r="Q10275" s="50" t="s">
        <v>368</v>
      </c>
      <c r="R10275" s="9" t="s">
        <v>368</v>
      </c>
      <c r="S10275" s="50" t="s">
        <v>368</v>
      </c>
      <c r="T10275" s="9" t="s">
        <v>368</v>
      </c>
      <c r="U10275" s="9" t="s">
        <v>368</v>
      </c>
    </row>
    <row r="10276">
      <c r="F10276" s="9"/>
      <c r="N10276" s="50"/>
      <c r="O10276" s="50"/>
      <c r="P10276" s="50"/>
      <c r="Q10276" s="50" t="s">
        <v>368</v>
      </c>
      <c r="R10276" s="9" t="s">
        <v>368</v>
      </c>
      <c r="S10276" s="50" t="s">
        <v>368</v>
      </c>
      <c r="T10276" s="9" t="s">
        <v>368</v>
      </c>
      <c r="U10276" s="9" t="s">
        <v>368</v>
      </c>
    </row>
    <row r="10277">
      <c r="F10277" s="9"/>
      <c r="N10277" s="50"/>
      <c r="O10277" s="50"/>
      <c r="P10277" s="50"/>
      <c r="Q10277" s="50" t="s">
        <v>368</v>
      </c>
      <c r="R10277" s="9" t="s">
        <v>368</v>
      </c>
      <c r="S10277" s="50" t="s">
        <v>368</v>
      </c>
      <c r="T10277" s="9" t="s">
        <v>368</v>
      </c>
      <c r="U10277" s="9" t="s">
        <v>368</v>
      </c>
    </row>
    <row r="10278">
      <c r="F10278" s="9"/>
      <c r="N10278" s="50"/>
      <c r="O10278" s="50"/>
      <c r="P10278" s="50"/>
      <c r="Q10278" s="50" t="s">
        <v>368</v>
      </c>
      <c r="R10278" s="9" t="s">
        <v>368</v>
      </c>
      <c r="S10278" s="50" t="s">
        <v>368</v>
      </c>
      <c r="T10278" s="9" t="s">
        <v>368</v>
      </c>
      <c r="U10278" s="9" t="s">
        <v>368</v>
      </c>
    </row>
    <row r="10279">
      <c r="F10279" s="9"/>
      <c r="N10279" s="50"/>
      <c r="O10279" s="50"/>
      <c r="P10279" s="50"/>
      <c r="Q10279" s="50" t="s">
        <v>368</v>
      </c>
      <c r="R10279" s="9" t="s">
        <v>368</v>
      </c>
      <c r="S10279" s="50" t="s">
        <v>368</v>
      </c>
      <c r="T10279" s="9" t="s">
        <v>368</v>
      </c>
      <c r="U10279" s="9" t="s">
        <v>368</v>
      </c>
    </row>
    <row r="10280">
      <c r="F10280" s="9"/>
      <c r="N10280" s="50"/>
      <c r="O10280" s="50"/>
      <c r="P10280" s="50"/>
      <c r="Q10280" s="50" t="s">
        <v>368</v>
      </c>
      <c r="R10280" s="9" t="s">
        <v>368</v>
      </c>
      <c r="S10280" s="50" t="s">
        <v>368</v>
      </c>
      <c r="T10280" s="9" t="s">
        <v>368</v>
      </c>
      <c r="U10280" s="9" t="s">
        <v>368</v>
      </c>
    </row>
    <row r="10281">
      <c r="F10281" s="9"/>
      <c r="N10281" s="50"/>
      <c r="O10281" s="50"/>
      <c r="P10281" s="50"/>
      <c r="Q10281" s="50" t="s">
        <v>368</v>
      </c>
      <c r="R10281" s="9" t="s">
        <v>368</v>
      </c>
      <c r="S10281" s="50" t="s">
        <v>368</v>
      </c>
      <c r="T10281" s="9" t="s">
        <v>368</v>
      </c>
      <c r="U10281" s="9" t="s">
        <v>368</v>
      </c>
    </row>
    <row r="10282">
      <c r="F10282" s="9"/>
      <c r="N10282" s="50"/>
      <c r="O10282" s="50"/>
      <c r="P10282" s="50"/>
      <c r="Q10282" s="50" t="s">
        <v>368</v>
      </c>
      <c r="R10282" s="9" t="s">
        <v>368</v>
      </c>
      <c r="S10282" s="50" t="s">
        <v>368</v>
      </c>
      <c r="T10282" s="9" t="s">
        <v>368</v>
      </c>
      <c r="U10282" s="9" t="s">
        <v>368</v>
      </c>
    </row>
    <row r="10283">
      <c r="F10283" s="9"/>
      <c r="N10283" s="50"/>
      <c r="O10283" s="50"/>
      <c r="P10283" s="50"/>
      <c r="Q10283" s="50" t="s">
        <v>368</v>
      </c>
      <c r="R10283" s="9" t="s">
        <v>368</v>
      </c>
      <c r="S10283" s="50" t="s">
        <v>368</v>
      </c>
      <c r="T10283" s="9" t="s">
        <v>368</v>
      </c>
      <c r="U10283" s="9" t="s">
        <v>368</v>
      </c>
    </row>
    <row r="10284">
      <c r="F10284" s="9"/>
      <c r="N10284" s="50"/>
      <c r="O10284" s="50"/>
      <c r="P10284" s="50"/>
      <c r="Q10284" s="50" t="s">
        <v>368</v>
      </c>
      <c r="R10284" s="9" t="s">
        <v>368</v>
      </c>
      <c r="S10284" s="50" t="s">
        <v>368</v>
      </c>
      <c r="T10284" s="9" t="s">
        <v>368</v>
      </c>
      <c r="U10284" s="9" t="s">
        <v>368</v>
      </c>
    </row>
    <row r="10285">
      <c r="F10285" s="9"/>
      <c r="N10285" s="50"/>
      <c r="O10285" s="50"/>
      <c r="P10285" s="50"/>
      <c r="Q10285" s="50" t="s">
        <v>368</v>
      </c>
      <c r="R10285" s="9" t="s">
        <v>368</v>
      </c>
      <c r="S10285" s="50" t="s">
        <v>368</v>
      </c>
      <c r="T10285" s="9" t="s">
        <v>368</v>
      </c>
      <c r="U10285" s="9" t="s">
        <v>368</v>
      </c>
    </row>
    <row r="10286">
      <c r="F10286" s="9"/>
      <c r="N10286" s="50"/>
      <c r="O10286" s="50"/>
      <c r="P10286" s="50"/>
      <c r="Q10286" s="50" t="s">
        <v>368</v>
      </c>
      <c r="R10286" s="9" t="s">
        <v>368</v>
      </c>
      <c r="S10286" s="50" t="s">
        <v>368</v>
      </c>
      <c r="T10286" s="9" t="s">
        <v>368</v>
      </c>
      <c r="U10286" s="9" t="s">
        <v>368</v>
      </c>
    </row>
    <row r="10287">
      <c r="F10287" s="9"/>
      <c r="N10287" s="50"/>
      <c r="O10287" s="50"/>
      <c r="P10287" s="50"/>
      <c r="Q10287" s="50" t="s">
        <v>368</v>
      </c>
      <c r="R10287" s="9" t="s">
        <v>368</v>
      </c>
      <c r="S10287" s="50" t="s">
        <v>368</v>
      </c>
      <c r="T10287" s="9" t="s">
        <v>368</v>
      </c>
      <c r="U10287" s="9" t="s">
        <v>368</v>
      </c>
    </row>
    <row r="10288">
      <c r="F10288" s="9"/>
      <c r="N10288" s="50"/>
      <c r="O10288" s="50"/>
      <c r="P10288" s="50"/>
      <c r="Q10288" s="50" t="s">
        <v>368</v>
      </c>
      <c r="R10288" s="9" t="s">
        <v>368</v>
      </c>
      <c r="S10288" s="50" t="s">
        <v>368</v>
      </c>
      <c r="T10288" s="9" t="s">
        <v>368</v>
      </c>
      <c r="U10288" s="9" t="s">
        <v>368</v>
      </c>
    </row>
    <row r="10289">
      <c r="F10289" s="9"/>
      <c r="N10289" s="50"/>
      <c r="O10289" s="50"/>
      <c r="P10289" s="50"/>
      <c r="Q10289" s="50" t="s">
        <v>368</v>
      </c>
      <c r="R10289" s="9" t="s">
        <v>368</v>
      </c>
      <c r="S10289" s="50" t="s">
        <v>368</v>
      </c>
      <c r="T10289" s="9" t="s">
        <v>368</v>
      </c>
      <c r="U10289" s="9" t="s">
        <v>368</v>
      </c>
    </row>
    <row r="10290">
      <c r="F10290" s="9"/>
      <c r="N10290" s="50"/>
      <c r="O10290" s="50"/>
      <c r="P10290" s="50"/>
      <c r="Q10290" s="50" t="s">
        <v>368</v>
      </c>
      <c r="R10290" s="9" t="s">
        <v>368</v>
      </c>
      <c r="S10290" s="50" t="s">
        <v>368</v>
      </c>
      <c r="T10290" s="9" t="s">
        <v>368</v>
      </c>
      <c r="U10290" s="9" t="s">
        <v>368</v>
      </c>
    </row>
    <row r="10291">
      <c r="F10291" s="9"/>
      <c r="N10291" s="50"/>
      <c r="O10291" s="50"/>
      <c r="P10291" s="50"/>
      <c r="Q10291" s="50" t="s">
        <v>368</v>
      </c>
      <c r="R10291" s="9" t="s">
        <v>368</v>
      </c>
      <c r="S10291" s="50" t="s">
        <v>368</v>
      </c>
      <c r="T10291" s="9" t="s">
        <v>368</v>
      </c>
      <c r="U10291" s="9" t="s">
        <v>368</v>
      </c>
    </row>
    <row r="10292">
      <c r="F10292" s="9"/>
      <c r="N10292" s="50"/>
      <c r="O10292" s="50"/>
      <c r="P10292" s="50"/>
      <c r="Q10292" s="50" t="s">
        <v>368</v>
      </c>
      <c r="R10292" s="9" t="s">
        <v>368</v>
      </c>
      <c r="S10292" s="50" t="s">
        <v>368</v>
      </c>
      <c r="T10292" s="9" t="s">
        <v>368</v>
      </c>
      <c r="U10292" s="9" t="s">
        <v>368</v>
      </c>
    </row>
    <row r="10293">
      <c r="F10293" s="9"/>
      <c r="N10293" s="50"/>
      <c r="O10293" s="50"/>
      <c r="P10293" s="50"/>
      <c r="Q10293" s="50" t="s">
        <v>368</v>
      </c>
      <c r="R10293" s="9" t="s">
        <v>368</v>
      </c>
      <c r="S10293" s="50" t="s">
        <v>368</v>
      </c>
      <c r="T10293" s="9" t="s">
        <v>368</v>
      </c>
      <c r="U10293" s="9" t="s">
        <v>368</v>
      </c>
    </row>
    <row r="10294">
      <c r="F10294" s="9"/>
      <c r="N10294" s="50"/>
      <c r="O10294" s="50"/>
      <c r="P10294" s="50"/>
      <c r="Q10294" s="50" t="s">
        <v>368</v>
      </c>
      <c r="R10294" s="9" t="s">
        <v>368</v>
      </c>
      <c r="S10294" s="50" t="s">
        <v>368</v>
      </c>
      <c r="T10294" s="9" t="s">
        <v>368</v>
      </c>
      <c r="U10294" s="9" t="s">
        <v>368</v>
      </c>
    </row>
    <row r="10295">
      <c r="F10295" s="9"/>
      <c r="N10295" s="50"/>
      <c r="O10295" s="50"/>
      <c r="P10295" s="50"/>
      <c r="Q10295" s="50" t="s">
        <v>368</v>
      </c>
      <c r="R10295" s="9" t="s">
        <v>368</v>
      </c>
      <c r="S10295" s="50" t="s">
        <v>368</v>
      </c>
      <c r="T10295" s="9" t="s">
        <v>368</v>
      </c>
      <c r="U10295" s="9" t="s">
        <v>368</v>
      </c>
    </row>
    <row r="10296">
      <c r="F10296" s="9"/>
      <c r="N10296" s="50"/>
      <c r="O10296" s="50"/>
      <c r="P10296" s="50"/>
      <c r="Q10296" s="50" t="s">
        <v>368</v>
      </c>
      <c r="R10296" s="9" t="s">
        <v>368</v>
      </c>
      <c r="S10296" s="50" t="s">
        <v>368</v>
      </c>
      <c r="T10296" s="9" t="s">
        <v>368</v>
      </c>
      <c r="U10296" s="9" t="s">
        <v>368</v>
      </c>
    </row>
    <row r="10297">
      <c r="F10297" s="9"/>
      <c r="N10297" s="50"/>
      <c r="O10297" s="50"/>
      <c r="P10297" s="50"/>
      <c r="Q10297" s="50" t="s">
        <v>368</v>
      </c>
      <c r="R10297" s="9" t="s">
        <v>368</v>
      </c>
      <c r="S10297" s="50" t="s">
        <v>368</v>
      </c>
      <c r="T10297" s="9" t="s">
        <v>368</v>
      </c>
      <c r="U10297" s="9" t="s">
        <v>368</v>
      </c>
    </row>
    <row r="10298">
      <c r="F10298" s="9"/>
      <c r="N10298" s="50"/>
      <c r="O10298" s="50"/>
      <c r="P10298" s="50"/>
      <c r="Q10298" s="50" t="s">
        <v>368</v>
      </c>
      <c r="R10298" s="9" t="s">
        <v>368</v>
      </c>
      <c r="S10298" s="50" t="s">
        <v>368</v>
      </c>
      <c r="T10298" s="9" t="s">
        <v>368</v>
      </c>
      <c r="U10298" s="9" t="s">
        <v>368</v>
      </c>
    </row>
    <row r="10299">
      <c r="F10299" s="9"/>
      <c r="N10299" s="50"/>
      <c r="O10299" s="50"/>
      <c r="P10299" s="50"/>
      <c r="Q10299" s="50" t="s">
        <v>368</v>
      </c>
      <c r="R10299" s="9" t="s">
        <v>368</v>
      </c>
      <c r="S10299" s="50" t="s">
        <v>368</v>
      </c>
      <c r="T10299" s="9" t="s">
        <v>368</v>
      </c>
      <c r="U10299" s="9" t="s">
        <v>368</v>
      </c>
    </row>
    <row r="10300">
      <c r="F10300" s="9"/>
      <c r="N10300" s="50"/>
      <c r="O10300" s="50"/>
      <c r="P10300" s="50"/>
      <c r="Q10300" s="50" t="s">
        <v>368</v>
      </c>
      <c r="R10300" s="9" t="s">
        <v>368</v>
      </c>
      <c r="S10300" s="50" t="s">
        <v>368</v>
      </c>
      <c r="T10300" s="9" t="s">
        <v>368</v>
      </c>
      <c r="U10300" s="9" t="s">
        <v>368</v>
      </c>
    </row>
    <row r="10301">
      <c r="F10301" s="9"/>
      <c r="N10301" s="50"/>
      <c r="O10301" s="50"/>
      <c r="P10301" s="50"/>
      <c r="Q10301" s="50" t="s">
        <v>368</v>
      </c>
      <c r="R10301" s="9" t="s">
        <v>368</v>
      </c>
      <c r="S10301" s="50" t="s">
        <v>368</v>
      </c>
      <c r="T10301" s="9" t="s">
        <v>368</v>
      </c>
      <c r="U10301" s="9" t="s">
        <v>368</v>
      </c>
    </row>
    <row r="10302">
      <c r="F10302" s="9"/>
      <c r="N10302" s="50"/>
      <c r="O10302" s="50"/>
      <c r="P10302" s="50"/>
      <c r="Q10302" s="50" t="s">
        <v>368</v>
      </c>
      <c r="R10302" s="9" t="s">
        <v>368</v>
      </c>
      <c r="S10302" s="50" t="s">
        <v>368</v>
      </c>
      <c r="T10302" s="9" t="s">
        <v>368</v>
      </c>
      <c r="U10302" s="9" t="s">
        <v>368</v>
      </c>
    </row>
    <row r="10303">
      <c r="F10303" s="9"/>
      <c r="N10303" s="50"/>
      <c r="O10303" s="50"/>
      <c r="P10303" s="50"/>
      <c r="Q10303" s="50" t="s">
        <v>368</v>
      </c>
      <c r="R10303" s="9" t="s">
        <v>368</v>
      </c>
      <c r="S10303" s="50" t="s">
        <v>368</v>
      </c>
      <c r="T10303" s="9" t="s">
        <v>368</v>
      </c>
      <c r="U10303" s="9" t="s">
        <v>368</v>
      </c>
    </row>
    <row r="10304">
      <c r="F10304" s="9"/>
      <c r="N10304" s="50"/>
      <c r="O10304" s="50"/>
      <c r="P10304" s="50"/>
      <c r="Q10304" s="50" t="s">
        <v>368</v>
      </c>
      <c r="R10304" s="9" t="s">
        <v>368</v>
      </c>
      <c r="S10304" s="50" t="s">
        <v>368</v>
      </c>
      <c r="T10304" s="9" t="s">
        <v>368</v>
      </c>
      <c r="U10304" s="9" t="s">
        <v>368</v>
      </c>
    </row>
    <row r="10305">
      <c r="F10305" s="9"/>
      <c r="N10305" s="50"/>
      <c r="O10305" s="50"/>
      <c r="P10305" s="50"/>
      <c r="Q10305" s="50" t="s">
        <v>368</v>
      </c>
      <c r="R10305" s="9" t="s">
        <v>368</v>
      </c>
      <c r="S10305" s="50" t="s">
        <v>368</v>
      </c>
      <c r="T10305" s="9" t="s">
        <v>368</v>
      </c>
      <c r="U10305" s="9" t="s">
        <v>368</v>
      </c>
    </row>
    <row r="10306">
      <c r="F10306" s="9"/>
      <c r="N10306" s="50"/>
      <c r="O10306" s="50"/>
      <c r="P10306" s="50"/>
      <c r="Q10306" s="50" t="s">
        <v>368</v>
      </c>
      <c r="R10306" s="9" t="s">
        <v>368</v>
      </c>
      <c r="S10306" s="50" t="s">
        <v>368</v>
      </c>
      <c r="T10306" s="9" t="s">
        <v>368</v>
      </c>
      <c r="U10306" s="9" t="s">
        <v>368</v>
      </c>
    </row>
    <row r="10307">
      <c r="F10307" s="9"/>
      <c r="N10307" s="50"/>
      <c r="O10307" s="50"/>
      <c r="P10307" s="50"/>
      <c r="Q10307" s="50" t="s">
        <v>368</v>
      </c>
      <c r="R10307" s="9" t="s">
        <v>368</v>
      </c>
      <c r="S10307" s="50" t="s">
        <v>368</v>
      </c>
      <c r="T10307" s="9" t="s">
        <v>368</v>
      </c>
      <c r="U10307" s="9" t="s">
        <v>368</v>
      </c>
    </row>
    <row r="10308">
      <c r="F10308" s="9"/>
      <c r="N10308" s="50"/>
      <c r="O10308" s="50"/>
      <c r="P10308" s="50"/>
      <c r="Q10308" s="50" t="s">
        <v>368</v>
      </c>
      <c r="R10308" s="9" t="s">
        <v>368</v>
      </c>
      <c r="S10308" s="50" t="s">
        <v>368</v>
      </c>
      <c r="T10308" s="9" t="s">
        <v>368</v>
      </c>
      <c r="U10308" s="9" t="s">
        <v>368</v>
      </c>
    </row>
    <row r="10309">
      <c r="F10309" s="9"/>
      <c r="N10309" s="50"/>
      <c r="O10309" s="50"/>
      <c r="P10309" s="50"/>
      <c r="Q10309" s="50" t="s">
        <v>368</v>
      </c>
      <c r="R10309" s="9" t="s">
        <v>368</v>
      </c>
      <c r="S10309" s="50" t="s">
        <v>368</v>
      </c>
      <c r="T10309" s="9" t="s">
        <v>368</v>
      </c>
      <c r="U10309" s="9" t="s">
        <v>368</v>
      </c>
    </row>
    <row r="10310">
      <c r="F10310" s="9"/>
      <c r="N10310" s="50"/>
      <c r="O10310" s="50"/>
      <c r="P10310" s="50"/>
      <c r="Q10310" s="50" t="s">
        <v>368</v>
      </c>
      <c r="R10310" s="9" t="s">
        <v>368</v>
      </c>
      <c r="S10310" s="50" t="s">
        <v>368</v>
      </c>
      <c r="T10310" s="9" t="s">
        <v>368</v>
      </c>
      <c r="U10310" s="9" t="s">
        <v>368</v>
      </c>
    </row>
    <row r="10311">
      <c r="F10311" s="9"/>
      <c r="N10311" s="50"/>
      <c r="O10311" s="50"/>
      <c r="P10311" s="50"/>
      <c r="Q10311" s="50" t="s">
        <v>368</v>
      </c>
      <c r="R10311" s="9" t="s">
        <v>368</v>
      </c>
      <c r="S10311" s="50" t="s">
        <v>368</v>
      </c>
      <c r="T10311" s="9" t="s">
        <v>368</v>
      </c>
      <c r="U10311" s="9" t="s">
        <v>368</v>
      </c>
    </row>
    <row r="10312">
      <c r="F10312" s="9"/>
      <c r="N10312" s="50"/>
      <c r="O10312" s="50"/>
      <c r="P10312" s="50"/>
      <c r="Q10312" s="50" t="s">
        <v>368</v>
      </c>
      <c r="R10312" s="9" t="s">
        <v>368</v>
      </c>
      <c r="S10312" s="50" t="s">
        <v>368</v>
      </c>
      <c r="T10312" s="9" t="s">
        <v>368</v>
      </c>
      <c r="U10312" s="9" t="s">
        <v>368</v>
      </c>
    </row>
    <row r="10313">
      <c r="F10313" s="9"/>
      <c r="N10313" s="50"/>
      <c r="O10313" s="50"/>
      <c r="P10313" s="50"/>
      <c r="Q10313" s="50" t="s">
        <v>368</v>
      </c>
      <c r="R10313" s="9" t="s">
        <v>368</v>
      </c>
      <c r="S10313" s="50" t="s">
        <v>368</v>
      </c>
      <c r="T10313" s="9" t="s">
        <v>368</v>
      </c>
      <c r="U10313" s="9" t="s">
        <v>368</v>
      </c>
    </row>
    <row r="10314">
      <c r="F10314" s="9"/>
      <c r="N10314" s="50"/>
      <c r="O10314" s="50"/>
      <c r="P10314" s="50"/>
      <c r="Q10314" s="50" t="s">
        <v>368</v>
      </c>
      <c r="R10314" s="9" t="s">
        <v>368</v>
      </c>
      <c r="S10314" s="50" t="s">
        <v>368</v>
      </c>
      <c r="T10314" s="9" t="s">
        <v>368</v>
      </c>
      <c r="U10314" s="9" t="s">
        <v>368</v>
      </c>
    </row>
    <row r="10315">
      <c r="F10315" s="9"/>
      <c r="N10315" s="50"/>
      <c r="O10315" s="50"/>
      <c r="P10315" s="50"/>
      <c r="Q10315" s="50" t="s">
        <v>368</v>
      </c>
      <c r="R10315" s="9" t="s">
        <v>368</v>
      </c>
      <c r="S10315" s="50" t="s">
        <v>368</v>
      </c>
      <c r="T10315" s="9" t="s">
        <v>368</v>
      </c>
      <c r="U10315" s="9" t="s">
        <v>368</v>
      </c>
    </row>
    <row r="10316">
      <c r="F10316" s="9"/>
      <c r="N10316" s="50"/>
      <c r="O10316" s="50"/>
      <c r="P10316" s="50"/>
      <c r="Q10316" s="50" t="s">
        <v>368</v>
      </c>
      <c r="R10316" s="9" t="s">
        <v>368</v>
      </c>
      <c r="S10316" s="50" t="s">
        <v>368</v>
      </c>
      <c r="T10316" s="9" t="s">
        <v>368</v>
      </c>
      <c r="U10316" s="9" t="s">
        <v>368</v>
      </c>
    </row>
    <row r="10317">
      <c r="F10317" s="9"/>
      <c r="N10317" s="50"/>
      <c r="O10317" s="50"/>
      <c r="P10317" s="50"/>
      <c r="Q10317" s="50" t="s">
        <v>368</v>
      </c>
      <c r="R10317" s="9" t="s">
        <v>368</v>
      </c>
      <c r="S10317" s="50" t="s">
        <v>368</v>
      </c>
      <c r="T10317" s="9" t="s">
        <v>368</v>
      </c>
      <c r="U10317" s="9" t="s">
        <v>368</v>
      </c>
    </row>
    <row r="10318">
      <c r="F10318" s="9"/>
      <c r="N10318" s="50"/>
      <c r="O10318" s="50"/>
      <c r="P10318" s="50"/>
      <c r="Q10318" s="50" t="s">
        <v>368</v>
      </c>
      <c r="R10318" s="9" t="s">
        <v>368</v>
      </c>
      <c r="S10318" s="50" t="s">
        <v>368</v>
      </c>
      <c r="T10318" s="9" t="s">
        <v>368</v>
      </c>
      <c r="U10318" s="9" t="s">
        <v>368</v>
      </c>
    </row>
    <row r="10319">
      <c r="F10319" s="9"/>
      <c r="N10319" s="50"/>
      <c r="O10319" s="50"/>
      <c r="P10319" s="50"/>
      <c r="Q10319" s="50" t="s">
        <v>368</v>
      </c>
      <c r="R10319" s="9" t="s">
        <v>368</v>
      </c>
      <c r="S10319" s="50" t="s">
        <v>368</v>
      </c>
      <c r="T10319" s="9" t="s">
        <v>368</v>
      </c>
      <c r="U10319" s="9" t="s">
        <v>368</v>
      </c>
    </row>
    <row r="10320">
      <c r="F10320" s="9"/>
      <c r="N10320" s="50"/>
      <c r="O10320" s="50"/>
      <c r="P10320" s="50"/>
      <c r="Q10320" s="50" t="s">
        <v>368</v>
      </c>
      <c r="R10320" s="9" t="s">
        <v>368</v>
      </c>
      <c r="S10320" s="50" t="s">
        <v>368</v>
      </c>
      <c r="T10320" s="9" t="s">
        <v>368</v>
      </c>
      <c r="U10320" s="9" t="s">
        <v>368</v>
      </c>
    </row>
    <row r="10321">
      <c r="F10321" s="9"/>
      <c r="N10321" s="50"/>
      <c r="O10321" s="50"/>
      <c r="P10321" s="50"/>
      <c r="Q10321" s="50" t="s">
        <v>368</v>
      </c>
      <c r="R10321" s="9" t="s">
        <v>368</v>
      </c>
      <c r="S10321" s="50" t="s">
        <v>368</v>
      </c>
      <c r="T10321" s="9" t="s">
        <v>368</v>
      </c>
      <c r="U10321" s="9" t="s">
        <v>368</v>
      </c>
    </row>
    <row r="10322">
      <c r="F10322" s="9"/>
      <c r="N10322" s="50"/>
      <c r="O10322" s="50"/>
      <c r="P10322" s="50"/>
      <c r="Q10322" s="50" t="s">
        <v>368</v>
      </c>
      <c r="R10322" s="9" t="s">
        <v>368</v>
      </c>
      <c r="S10322" s="50" t="s">
        <v>368</v>
      </c>
      <c r="T10322" s="9" t="s">
        <v>368</v>
      </c>
      <c r="U10322" s="9" t="s">
        <v>368</v>
      </c>
    </row>
    <row r="10323">
      <c r="F10323" s="9"/>
      <c r="N10323" s="50"/>
      <c r="O10323" s="50"/>
      <c r="P10323" s="50"/>
      <c r="Q10323" s="50" t="s">
        <v>368</v>
      </c>
      <c r="R10323" s="9" t="s">
        <v>368</v>
      </c>
      <c r="S10323" s="50" t="s">
        <v>368</v>
      </c>
      <c r="T10323" s="9" t="s">
        <v>368</v>
      </c>
      <c r="U10323" s="9" t="s">
        <v>368</v>
      </c>
    </row>
    <row r="10324">
      <c r="F10324" s="9"/>
      <c r="N10324" s="50"/>
      <c r="O10324" s="50"/>
      <c r="P10324" s="50"/>
      <c r="Q10324" s="50" t="s">
        <v>368</v>
      </c>
      <c r="R10324" s="9" t="s">
        <v>368</v>
      </c>
      <c r="S10324" s="50" t="s">
        <v>368</v>
      </c>
      <c r="T10324" s="9" t="s">
        <v>368</v>
      </c>
      <c r="U10324" s="9" t="s">
        <v>368</v>
      </c>
    </row>
    <row r="10325">
      <c r="F10325" s="9"/>
      <c r="N10325" s="50"/>
      <c r="O10325" s="50"/>
      <c r="P10325" s="50"/>
      <c r="Q10325" s="50" t="s">
        <v>368</v>
      </c>
      <c r="R10325" s="9" t="s">
        <v>368</v>
      </c>
      <c r="S10325" s="50" t="s">
        <v>368</v>
      </c>
      <c r="T10325" s="9" t="s">
        <v>368</v>
      </c>
      <c r="U10325" s="9" t="s">
        <v>368</v>
      </c>
    </row>
    <row r="10326">
      <c r="F10326" s="9"/>
      <c r="N10326" s="50"/>
      <c r="O10326" s="50"/>
      <c r="P10326" s="50"/>
      <c r="Q10326" s="50" t="s">
        <v>368</v>
      </c>
      <c r="R10326" s="9" t="s">
        <v>368</v>
      </c>
      <c r="S10326" s="50" t="s">
        <v>368</v>
      </c>
      <c r="T10326" s="9" t="s">
        <v>368</v>
      </c>
      <c r="U10326" s="9" t="s">
        <v>368</v>
      </c>
    </row>
    <row r="10327">
      <c r="F10327" s="9"/>
      <c r="N10327" s="50"/>
      <c r="O10327" s="50"/>
      <c r="P10327" s="50"/>
      <c r="Q10327" s="50" t="s">
        <v>368</v>
      </c>
      <c r="R10327" s="9" t="s">
        <v>368</v>
      </c>
      <c r="S10327" s="50" t="s">
        <v>368</v>
      </c>
      <c r="T10327" s="9" t="s">
        <v>368</v>
      </c>
      <c r="U10327" s="9" t="s">
        <v>368</v>
      </c>
    </row>
    <row r="10328">
      <c r="F10328" s="9"/>
      <c r="N10328" s="50"/>
      <c r="O10328" s="50"/>
      <c r="P10328" s="50"/>
      <c r="Q10328" s="50" t="s">
        <v>368</v>
      </c>
      <c r="R10328" s="9" t="s">
        <v>368</v>
      </c>
      <c r="S10328" s="50" t="s">
        <v>368</v>
      </c>
      <c r="T10328" s="9" t="s">
        <v>368</v>
      </c>
      <c r="U10328" s="9" t="s">
        <v>368</v>
      </c>
    </row>
    <row r="10329">
      <c r="F10329" s="9"/>
      <c r="N10329" s="50"/>
      <c r="O10329" s="50"/>
      <c r="P10329" s="50"/>
      <c r="Q10329" s="50" t="s">
        <v>368</v>
      </c>
      <c r="R10329" s="9" t="s">
        <v>368</v>
      </c>
      <c r="S10329" s="50" t="s">
        <v>368</v>
      </c>
      <c r="T10329" s="9" t="s">
        <v>368</v>
      </c>
      <c r="U10329" s="9" t="s">
        <v>368</v>
      </c>
    </row>
    <row r="10330">
      <c r="F10330" s="9"/>
      <c r="N10330" s="50"/>
      <c r="O10330" s="50"/>
      <c r="P10330" s="50"/>
      <c r="Q10330" s="50" t="s">
        <v>368</v>
      </c>
      <c r="R10330" s="9" t="s">
        <v>368</v>
      </c>
      <c r="S10330" s="50" t="s">
        <v>368</v>
      </c>
      <c r="T10330" s="9" t="s">
        <v>368</v>
      </c>
      <c r="U10330" s="9" t="s">
        <v>368</v>
      </c>
    </row>
    <row r="10331">
      <c r="F10331" s="9"/>
      <c r="N10331" s="50"/>
      <c r="O10331" s="50"/>
      <c r="P10331" s="50"/>
      <c r="Q10331" s="50" t="s">
        <v>368</v>
      </c>
      <c r="R10331" s="9" t="s">
        <v>368</v>
      </c>
      <c r="S10331" s="50" t="s">
        <v>368</v>
      </c>
      <c r="T10331" s="9" t="s">
        <v>368</v>
      </c>
      <c r="U10331" s="9" t="s">
        <v>368</v>
      </c>
    </row>
    <row r="10332">
      <c r="F10332" s="9"/>
      <c r="N10332" s="50"/>
      <c r="O10332" s="50"/>
      <c r="P10332" s="50"/>
      <c r="Q10332" s="50" t="s">
        <v>368</v>
      </c>
      <c r="R10332" s="9" t="s">
        <v>368</v>
      </c>
      <c r="S10332" s="50" t="s">
        <v>368</v>
      </c>
      <c r="T10332" s="9" t="s">
        <v>368</v>
      </c>
      <c r="U10332" s="9" t="s">
        <v>368</v>
      </c>
    </row>
    <row r="10333">
      <c r="F10333" s="9"/>
      <c r="N10333" s="50"/>
      <c r="O10333" s="50"/>
      <c r="P10333" s="50"/>
      <c r="Q10333" s="50" t="s">
        <v>368</v>
      </c>
      <c r="R10333" s="9" t="s">
        <v>368</v>
      </c>
      <c r="S10333" s="50" t="s">
        <v>368</v>
      </c>
      <c r="T10333" s="9" t="s">
        <v>368</v>
      </c>
      <c r="U10333" s="9" t="s">
        <v>368</v>
      </c>
    </row>
    <row r="10334">
      <c r="F10334" s="9"/>
      <c r="N10334" s="50"/>
      <c r="O10334" s="50"/>
      <c r="P10334" s="50"/>
      <c r="Q10334" s="50" t="s">
        <v>368</v>
      </c>
      <c r="R10334" s="9" t="s">
        <v>368</v>
      </c>
      <c r="S10334" s="50" t="s">
        <v>368</v>
      </c>
      <c r="T10334" s="9" t="s">
        <v>368</v>
      </c>
      <c r="U10334" s="9" t="s">
        <v>368</v>
      </c>
    </row>
    <row r="10335">
      <c r="F10335" s="9"/>
      <c r="N10335" s="50"/>
      <c r="O10335" s="50"/>
      <c r="P10335" s="50"/>
      <c r="Q10335" s="50" t="s">
        <v>368</v>
      </c>
      <c r="R10335" s="9" t="s">
        <v>368</v>
      </c>
      <c r="S10335" s="50" t="s">
        <v>368</v>
      </c>
      <c r="T10335" s="9" t="s">
        <v>368</v>
      </c>
      <c r="U10335" s="9" t="s">
        <v>368</v>
      </c>
    </row>
    <row r="10336">
      <c r="F10336" s="9"/>
      <c r="N10336" s="50"/>
      <c r="O10336" s="50"/>
      <c r="P10336" s="50"/>
      <c r="Q10336" s="50" t="s">
        <v>368</v>
      </c>
      <c r="R10336" s="9" t="s">
        <v>368</v>
      </c>
      <c r="S10336" s="50" t="s">
        <v>368</v>
      </c>
      <c r="T10336" s="9" t="s">
        <v>368</v>
      </c>
      <c r="U10336" s="9" t="s">
        <v>368</v>
      </c>
    </row>
    <row r="10337">
      <c r="F10337" s="9"/>
      <c r="N10337" s="50"/>
      <c r="O10337" s="50"/>
      <c r="P10337" s="50"/>
      <c r="Q10337" s="50" t="s">
        <v>368</v>
      </c>
      <c r="R10337" s="9" t="s">
        <v>368</v>
      </c>
      <c r="S10337" s="50" t="s">
        <v>368</v>
      </c>
      <c r="T10337" s="9" t="s">
        <v>368</v>
      </c>
      <c r="U10337" s="9" t="s">
        <v>368</v>
      </c>
    </row>
    <row r="10338">
      <c r="F10338" s="9"/>
      <c r="N10338" s="50"/>
      <c r="O10338" s="50"/>
      <c r="P10338" s="50"/>
      <c r="Q10338" s="50" t="s">
        <v>368</v>
      </c>
      <c r="R10338" s="9" t="s">
        <v>368</v>
      </c>
      <c r="S10338" s="50" t="s">
        <v>368</v>
      </c>
      <c r="T10338" s="9" t="s">
        <v>368</v>
      </c>
      <c r="U10338" s="9" t="s">
        <v>368</v>
      </c>
    </row>
    <row r="10339">
      <c r="F10339" s="9"/>
      <c r="N10339" s="50"/>
      <c r="O10339" s="50"/>
      <c r="P10339" s="50"/>
      <c r="Q10339" s="50" t="s">
        <v>368</v>
      </c>
      <c r="R10339" s="9" t="s">
        <v>368</v>
      </c>
      <c r="S10339" s="50" t="s">
        <v>368</v>
      </c>
      <c r="T10339" s="9" t="s">
        <v>368</v>
      </c>
      <c r="U10339" s="9" t="s">
        <v>368</v>
      </c>
    </row>
    <row r="10340">
      <c r="F10340" s="9"/>
      <c r="N10340" s="50"/>
      <c r="O10340" s="50"/>
      <c r="P10340" s="50"/>
      <c r="Q10340" s="50" t="s">
        <v>368</v>
      </c>
      <c r="R10340" s="9" t="s">
        <v>368</v>
      </c>
      <c r="S10340" s="50" t="s">
        <v>368</v>
      </c>
      <c r="T10340" s="9" t="s">
        <v>368</v>
      </c>
      <c r="U10340" s="9" t="s">
        <v>368</v>
      </c>
    </row>
    <row r="10341">
      <c r="F10341" s="9"/>
      <c r="N10341" s="50"/>
      <c r="O10341" s="50"/>
      <c r="P10341" s="50"/>
      <c r="Q10341" s="50" t="s">
        <v>368</v>
      </c>
      <c r="R10341" s="9" t="s">
        <v>368</v>
      </c>
      <c r="S10341" s="50" t="s">
        <v>368</v>
      </c>
      <c r="T10341" s="9" t="s">
        <v>368</v>
      </c>
      <c r="U10341" s="9" t="s">
        <v>368</v>
      </c>
    </row>
    <row r="10342">
      <c r="F10342" s="9"/>
      <c r="N10342" s="50"/>
      <c r="O10342" s="50"/>
      <c r="P10342" s="50"/>
      <c r="Q10342" s="50" t="s">
        <v>368</v>
      </c>
      <c r="R10342" s="9" t="s">
        <v>368</v>
      </c>
      <c r="S10342" s="50" t="s">
        <v>368</v>
      </c>
      <c r="T10342" s="9" t="s">
        <v>368</v>
      </c>
      <c r="U10342" s="9" t="s">
        <v>368</v>
      </c>
    </row>
    <row r="10343">
      <c r="F10343" s="9"/>
      <c r="N10343" s="50"/>
      <c r="O10343" s="50"/>
      <c r="P10343" s="50"/>
      <c r="Q10343" s="50" t="s">
        <v>368</v>
      </c>
      <c r="R10343" s="9" t="s">
        <v>368</v>
      </c>
      <c r="S10343" s="50" t="s">
        <v>368</v>
      </c>
      <c r="T10343" s="9" t="s">
        <v>368</v>
      </c>
      <c r="U10343" s="9" t="s">
        <v>368</v>
      </c>
    </row>
    <row r="10344">
      <c r="F10344" s="9"/>
      <c r="N10344" s="50"/>
      <c r="O10344" s="50"/>
      <c r="P10344" s="50"/>
      <c r="Q10344" s="50" t="s">
        <v>368</v>
      </c>
      <c r="R10344" s="9" t="s">
        <v>368</v>
      </c>
      <c r="S10344" s="50" t="s">
        <v>368</v>
      </c>
      <c r="T10344" s="9" t="s">
        <v>368</v>
      </c>
      <c r="U10344" s="9" t="s">
        <v>368</v>
      </c>
    </row>
    <row r="10345">
      <c r="F10345" s="9"/>
      <c r="N10345" s="50"/>
      <c r="O10345" s="50"/>
      <c r="P10345" s="50"/>
      <c r="Q10345" s="50" t="s">
        <v>368</v>
      </c>
      <c r="R10345" s="9" t="s">
        <v>368</v>
      </c>
      <c r="S10345" s="50" t="s">
        <v>368</v>
      </c>
      <c r="T10345" s="9" t="s">
        <v>368</v>
      </c>
      <c r="U10345" s="9" t="s">
        <v>368</v>
      </c>
    </row>
    <row r="10346">
      <c r="F10346" s="9"/>
      <c r="N10346" s="50"/>
      <c r="O10346" s="50"/>
      <c r="P10346" s="50"/>
      <c r="Q10346" s="50" t="s">
        <v>368</v>
      </c>
      <c r="R10346" s="9" t="s">
        <v>368</v>
      </c>
      <c r="S10346" s="50" t="s">
        <v>368</v>
      </c>
      <c r="T10346" s="9" t="s">
        <v>368</v>
      </c>
      <c r="U10346" s="9" t="s">
        <v>368</v>
      </c>
    </row>
    <row r="10347">
      <c r="F10347" s="9"/>
      <c r="N10347" s="50"/>
      <c r="O10347" s="50"/>
      <c r="P10347" s="50"/>
      <c r="Q10347" s="50" t="s">
        <v>368</v>
      </c>
      <c r="R10347" s="9" t="s">
        <v>368</v>
      </c>
      <c r="S10347" s="50" t="s">
        <v>368</v>
      </c>
      <c r="T10347" s="9" t="s">
        <v>368</v>
      </c>
      <c r="U10347" s="9" t="s">
        <v>368</v>
      </c>
    </row>
    <row r="10348">
      <c r="F10348" s="9"/>
      <c r="N10348" s="50"/>
      <c r="O10348" s="50"/>
      <c r="P10348" s="50"/>
      <c r="Q10348" s="50" t="s">
        <v>368</v>
      </c>
      <c r="R10348" s="9" t="s">
        <v>368</v>
      </c>
      <c r="S10348" s="50" t="s">
        <v>368</v>
      </c>
      <c r="T10348" s="9" t="s">
        <v>368</v>
      </c>
      <c r="U10348" s="9" t="s">
        <v>368</v>
      </c>
    </row>
    <row r="10349">
      <c r="F10349" s="9"/>
      <c r="N10349" s="50"/>
      <c r="O10349" s="50"/>
      <c r="P10349" s="50"/>
      <c r="Q10349" s="50" t="s">
        <v>368</v>
      </c>
      <c r="R10349" s="9" t="s">
        <v>368</v>
      </c>
      <c r="S10349" s="50" t="s">
        <v>368</v>
      </c>
      <c r="T10349" s="9" t="s">
        <v>368</v>
      </c>
      <c r="U10349" s="9" t="s">
        <v>368</v>
      </c>
    </row>
    <row r="10350">
      <c r="F10350" s="9"/>
      <c r="N10350" s="50"/>
      <c r="O10350" s="50"/>
      <c r="P10350" s="50"/>
      <c r="Q10350" s="50" t="s">
        <v>368</v>
      </c>
      <c r="R10350" s="9" t="s">
        <v>368</v>
      </c>
      <c r="S10350" s="50" t="s">
        <v>368</v>
      </c>
      <c r="T10350" s="9" t="s">
        <v>368</v>
      </c>
      <c r="U10350" s="9" t="s">
        <v>368</v>
      </c>
    </row>
    <row r="10351">
      <c r="F10351" s="9"/>
      <c r="N10351" s="50"/>
      <c r="O10351" s="50"/>
      <c r="P10351" s="50"/>
      <c r="Q10351" s="50" t="s">
        <v>368</v>
      </c>
      <c r="R10351" s="9" t="s">
        <v>368</v>
      </c>
      <c r="S10351" s="50" t="s">
        <v>368</v>
      </c>
      <c r="T10351" s="9" t="s">
        <v>368</v>
      </c>
      <c r="U10351" s="9" t="s">
        <v>368</v>
      </c>
    </row>
    <row r="10352">
      <c r="F10352" s="9"/>
      <c r="N10352" s="50"/>
      <c r="O10352" s="50"/>
      <c r="P10352" s="50"/>
      <c r="Q10352" s="50" t="s">
        <v>368</v>
      </c>
      <c r="R10352" s="9" t="s">
        <v>368</v>
      </c>
      <c r="S10352" s="50" t="s">
        <v>368</v>
      </c>
      <c r="T10352" s="9" t="s">
        <v>368</v>
      </c>
      <c r="U10352" s="9" t="s">
        <v>368</v>
      </c>
    </row>
    <row r="10353">
      <c r="F10353" s="9"/>
      <c r="N10353" s="50"/>
      <c r="O10353" s="50"/>
      <c r="P10353" s="50"/>
      <c r="Q10353" s="50" t="s">
        <v>368</v>
      </c>
      <c r="R10353" s="9" t="s">
        <v>368</v>
      </c>
      <c r="S10353" s="50" t="s">
        <v>368</v>
      </c>
      <c r="T10353" s="9" t="s">
        <v>368</v>
      </c>
      <c r="U10353" s="9" t="s">
        <v>368</v>
      </c>
    </row>
    <row r="10354">
      <c r="F10354" s="9"/>
      <c r="N10354" s="50"/>
      <c r="O10354" s="50"/>
      <c r="P10354" s="50"/>
      <c r="Q10354" s="50" t="s">
        <v>368</v>
      </c>
      <c r="R10354" s="9" t="s">
        <v>368</v>
      </c>
      <c r="S10354" s="50" t="s">
        <v>368</v>
      </c>
      <c r="T10354" s="9" t="s">
        <v>368</v>
      </c>
      <c r="U10354" s="9" t="s">
        <v>368</v>
      </c>
    </row>
    <row r="10355">
      <c r="F10355" s="9"/>
      <c r="N10355" s="50"/>
      <c r="O10355" s="50"/>
      <c r="P10355" s="50"/>
      <c r="Q10355" s="50" t="s">
        <v>368</v>
      </c>
      <c r="R10355" s="9" t="s">
        <v>368</v>
      </c>
      <c r="S10355" s="50" t="s">
        <v>368</v>
      </c>
      <c r="T10355" s="9" t="s">
        <v>368</v>
      </c>
      <c r="U10355" s="9" t="s">
        <v>368</v>
      </c>
    </row>
    <row r="10356">
      <c r="F10356" s="9"/>
      <c r="N10356" s="50"/>
      <c r="O10356" s="50"/>
      <c r="P10356" s="50"/>
      <c r="Q10356" s="50" t="s">
        <v>368</v>
      </c>
      <c r="R10356" s="9" t="s">
        <v>368</v>
      </c>
      <c r="S10356" s="50" t="s">
        <v>368</v>
      </c>
      <c r="T10356" s="9" t="s">
        <v>368</v>
      </c>
      <c r="U10356" s="9" t="s">
        <v>368</v>
      </c>
    </row>
    <row r="10357">
      <c r="F10357" s="9"/>
      <c r="N10357" s="50"/>
      <c r="O10357" s="50"/>
      <c r="P10357" s="50"/>
      <c r="Q10357" s="50" t="s">
        <v>368</v>
      </c>
      <c r="R10357" s="9" t="s">
        <v>368</v>
      </c>
      <c r="S10357" s="50" t="s">
        <v>368</v>
      </c>
      <c r="T10357" s="9" t="s">
        <v>368</v>
      </c>
      <c r="U10357" s="9" t="s">
        <v>368</v>
      </c>
    </row>
    <row r="10358">
      <c r="F10358" s="9"/>
      <c r="N10358" s="50"/>
      <c r="O10358" s="50"/>
      <c r="P10358" s="50"/>
      <c r="Q10358" s="50" t="s">
        <v>368</v>
      </c>
      <c r="R10358" s="9" t="s">
        <v>368</v>
      </c>
      <c r="S10358" s="50" t="s">
        <v>368</v>
      </c>
      <c r="T10358" s="9" t="s">
        <v>368</v>
      </c>
      <c r="U10358" s="9" t="s">
        <v>368</v>
      </c>
    </row>
    <row r="10359">
      <c r="F10359" s="9"/>
      <c r="N10359" s="50"/>
      <c r="O10359" s="50"/>
      <c r="P10359" s="50"/>
      <c r="Q10359" s="50" t="s">
        <v>368</v>
      </c>
      <c r="R10359" s="9" t="s">
        <v>368</v>
      </c>
      <c r="S10359" s="50" t="s">
        <v>368</v>
      </c>
      <c r="T10359" s="9" t="s">
        <v>368</v>
      </c>
      <c r="U10359" s="9" t="s">
        <v>368</v>
      </c>
    </row>
    <row r="10360">
      <c r="F10360" s="9"/>
      <c r="N10360" s="50"/>
      <c r="O10360" s="50"/>
      <c r="P10360" s="50"/>
      <c r="Q10360" s="50" t="s">
        <v>368</v>
      </c>
      <c r="R10360" s="9" t="s">
        <v>368</v>
      </c>
      <c r="S10360" s="50" t="s">
        <v>368</v>
      </c>
      <c r="T10360" s="9" t="s">
        <v>368</v>
      </c>
      <c r="U10360" s="9" t="s">
        <v>368</v>
      </c>
    </row>
    <row r="10361">
      <c r="F10361" s="9"/>
      <c r="N10361" s="50"/>
      <c r="O10361" s="50"/>
      <c r="P10361" s="50"/>
      <c r="Q10361" s="50" t="s">
        <v>368</v>
      </c>
      <c r="R10361" s="9" t="s">
        <v>368</v>
      </c>
      <c r="S10361" s="50" t="s">
        <v>368</v>
      </c>
      <c r="T10361" s="9" t="s">
        <v>368</v>
      </c>
      <c r="U10361" s="9" t="s">
        <v>368</v>
      </c>
    </row>
    <row r="10362">
      <c r="F10362" s="9"/>
      <c r="N10362" s="50"/>
      <c r="O10362" s="50"/>
      <c r="P10362" s="50"/>
      <c r="Q10362" s="50" t="s">
        <v>368</v>
      </c>
      <c r="R10362" s="9" t="s">
        <v>368</v>
      </c>
      <c r="S10362" s="50" t="s">
        <v>368</v>
      </c>
      <c r="T10362" s="9" t="s">
        <v>368</v>
      </c>
      <c r="U10362" s="9" t="s">
        <v>368</v>
      </c>
    </row>
    <row r="10363">
      <c r="F10363" s="9"/>
      <c r="N10363" s="50"/>
      <c r="O10363" s="50"/>
      <c r="P10363" s="50"/>
      <c r="Q10363" s="50" t="s">
        <v>368</v>
      </c>
      <c r="R10363" s="9" t="s">
        <v>368</v>
      </c>
      <c r="S10363" s="50" t="s">
        <v>368</v>
      </c>
      <c r="T10363" s="9" t="s">
        <v>368</v>
      </c>
      <c r="U10363" s="9" t="s">
        <v>368</v>
      </c>
    </row>
    <row r="10364">
      <c r="F10364" s="9"/>
      <c r="N10364" s="50"/>
      <c r="O10364" s="50"/>
      <c r="P10364" s="50"/>
      <c r="Q10364" s="50" t="s">
        <v>368</v>
      </c>
      <c r="R10364" s="9" t="s">
        <v>368</v>
      </c>
      <c r="S10364" s="50" t="s">
        <v>368</v>
      </c>
      <c r="T10364" s="9" t="s">
        <v>368</v>
      </c>
      <c r="U10364" s="9" t="s">
        <v>368</v>
      </c>
    </row>
    <row r="10365">
      <c r="F10365" s="9"/>
      <c r="N10365" s="50"/>
      <c r="O10365" s="50"/>
      <c r="P10365" s="50"/>
      <c r="Q10365" s="50" t="s">
        <v>368</v>
      </c>
      <c r="R10365" s="9" t="s">
        <v>368</v>
      </c>
      <c r="S10365" s="50" t="s">
        <v>368</v>
      </c>
      <c r="T10365" s="9" t="s">
        <v>368</v>
      </c>
      <c r="U10365" s="9" t="s">
        <v>368</v>
      </c>
    </row>
    <row r="10366">
      <c r="F10366" s="9"/>
      <c r="N10366" s="50"/>
      <c r="O10366" s="50"/>
      <c r="P10366" s="50"/>
      <c r="Q10366" s="50" t="s">
        <v>368</v>
      </c>
      <c r="R10366" s="9" t="s">
        <v>368</v>
      </c>
      <c r="S10366" s="50" t="s">
        <v>368</v>
      </c>
      <c r="T10366" s="9" t="s">
        <v>368</v>
      </c>
      <c r="U10366" s="9" t="s">
        <v>368</v>
      </c>
    </row>
    <row r="10367">
      <c r="F10367" s="9"/>
      <c r="N10367" s="50"/>
      <c r="O10367" s="50"/>
      <c r="P10367" s="50"/>
      <c r="Q10367" s="50" t="s">
        <v>368</v>
      </c>
      <c r="R10367" s="9" t="s">
        <v>368</v>
      </c>
      <c r="S10367" s="50" t="s">
        <v>368</v>
      </c>
      <c r="T10367" s="9" t="s">
        <v>368</v>
      </c>
      <c r="U10367" s="9" t="s">
        <v>368</v>
      </c>
    </row>
    <row r="10368">
      <c r="F10368" s="9"/>
      <c r="N10368" s="50"/>
      <c r="O10368" s="50"/>
      <c r="P10368" s="50"/>
      <c r="Q10368" s="50" t="s">
        <v>368</v>
      </c>
      <c r="R10368" s="9" t="s">
        <v>368</v>
      </c>
      <c r="S10368" s="50" t="s">
        <v>368</v>
      </c>
      <c r="T10368" s="9" t="s">
        <v>368</v>
      </c>
      <c r="U10368" s="9" t="s">
        <v>368</v>
      </c>
    </row>
    <row r="10369">
      <c r="F10369" s="9"/>
      <c r="N10369" s="50"/>
      <c r="O10369" s="50"/>
      <c r="P10369" s="50"/>
      <c r="Q10369" s="50" t="s">
        <v>368</v>
      </c>
      <c r="R10369" s="9" t="s">
        <v>368</v>
      </c>
      <c r="S10369" s="50" t="s">
        <v>368</v>
      </c>
      <c r="T10369" s="9" t="s">
        <v>368</v>
      </c>
      <c r="U10369" s="9" t="s">
        <v>368</v>
      </c>
    </row>
    <row r="10370">
      <c r="F10370" s="9"/>
      <c r="N10370" s="50"/>
      <c r="O10370" s="50"/>
      <c r="P10370" s="50"/>
      <c r="Q10370" s="50" t="s">
        <v>368</v>
      </c>
      <c r="R10370" s="9" t="s">
        <v>368</v>
      </c>
      <c r="S10370" s="50" t="s">
        <v>368</v>
      </c>
      <c r="T10370" s="9" t="s">
        <v>368</v>
      </c>
      <c r="U10370" s="9" t="s">
        <v>368</v>
      </c>
    </row>
    <row r="10371">
      <c r="F10371" s="9"/>
      <c r="N10371" s="50"/>
      <c r="O10371" s="50"/>
      <c r="P10371" s="50"/>
      <c r="Q10371" s="50" t="s">
        <v>368</v>
      </c>
      <c r="R10371" s="9" t="s">
        <v>368</v>
      </c>
      <c r="S10371" s="50" t="s">
        <v>368</v>
      </c>
      <c r="T10371" s="9" t="s">
        <v>368</v>
      </c>
      <c r="U10371" s="9" t="s">
        <v>368</v>
      </c>
    </row>
    <row r="10372">
      <c r="F10372" s="9"/>
      <c r="N10372" s="50"/>
      <c r="O10372" s="50"/>
      <c r="P10372" s="50"/>
      <c r="Q10372" s="50" t="s">
        <v>368</v>
      </c>
      <c r="R10372" s="9" t="s">
        <v>368</v>
      </c>
      <c r="S10372" s="50" t="s">
        <v>368</v>
      </c>
      <c r="T10372" s="9" t="s">
        <v>368</v>
      </c>
      <c r="U10372" s="9" t="s">
        <v>368</v>
      </c>
    </row>
    <row r="10373">
      <c r="F10373" s="9"/>
      <c r="N10373" s="50"/>
      <c r="O10373" s="50"/>
      <c r="P10373" s="50"/>
      <c r="Q10373" s="50" t="s">
        <v>368</v>
      </c>
      <c r="R10373" s="9" t="s">
        <v>368</v>
      </c>
      <c r="S10373" s="50" t="s">
        <v>368</v>
      </c>
      <c r="T10373" s="9" t="s">
        <v>368</v>
      </c>
      <c r="U10373" s="9" t="s">
        <v>368</v>
      </c>
    </row>
    <row r="10374">
      <c r="F10374" s="9"/>
      <c r="N10374" s="50"/>
      <c r="O10374" s="50"/>
      <c r="P10374" s="50"/>
      <c r="Q10374" s="50" t="s">
        <v>368</v>
      </c>
      <c r="R10374" s="9" t="s">
        <v>368</v>
      </c>
      <c r="S10374" s="50" t="s">
        <v>368</v>
      </c>
      <c r="T10374" s="9" t="s">
        <v>368</v>
      </c>
      <c r="U10374" s="9" t="s">
        <v>368</v>
      </c>
    </row>
    <row r="10375">
      <c r="F10375" s="9"/>
      <c r="N10375" s="50"/>
      <c r="O10375" s="50"/>
      <c r="P10375" s="50"/>
      <c r="Q10375" s="50" t="s">
        <v>368</v>
      </c>
      <c r="R10375" s="9" t="s">
        <v>368</v>
      </c>
      <c r="S10375" s="50" t="s">
        <v>368</v>
      </c>
      <c r="T10375" s="9" t="s">
        <v>368</v>
      </c>
      <c r="U10375" s="9" t="s">
        <v>368</v>
      </c>
    </row>
    <row r="10376">
      <c r="F10376" s="9"/>
      <c r="N10376" s="50"/>
      <c r="O10376" s="50"/>
      <c r="P10376" s="50"/>
      <c r="Q10376" s="50" t="s">
        <v>368</v>
      </c>
      <c r="R10376" s="9" t="s">
        <v>368</v>
      </c>
      <c r="S10376" s="50" t="s">
        <v>368</v>
      </c>
      <c r="T10376" s="9" t="s">
        <v>368</v>
      </c>
      <c r="U10376" s="9" t="s">
        <v>368</v>
      </c>
    </row>
    <row r="10377">
      <c r="F10377" s="9"/>
      <c r="N10377" s="50"/>
      <c r="O10377" s="50"/>
      <c r="P10377" s="50"/>
      <c r="Q10377" s="50" t="s">
        <v>368</v>
      </c>
      <c r="R10377" s="9" t="s">
        <v>368</v>
      </c>
      <c r="S10377" s="50" t="s">
        <v>368</v>
      </c>
      <c r="T10377" s="9" t="s">
        <v>368</v>
      </c>
      <c r="U10377" s="9" t="s">
        <v>368</v>
      </c>
    </row>
    <row r="10378">
      <c r="F10378" s="9"/>
      <c r="N10378" s="50"/>
      <c r="O10378" s="50"/>
      <c r="P10378" s="50"/>
      <c r="Q10378" s="50" t="s">
        <v>368</v>
      </c>
      <c r="R10378" s="9" t="s">
        <v>368</v>
      </c>
      <c r="S10378" s="50" t="s">
        <v>368</v>
      </c>
      <c r="T10378" s="9" t="s">
        <v>368</v>
      </c>
      <c r="U10378" s="9" t="s">
        <v>368</v>
      </c>
    </row>
    <row r="10379">
      <c r="F10379" s="9"/>
      <c r="N10379" s="50"/>
      <c r="O10379" s="50"/>
      <c r="P10379" s="50"/>
      <c r="Q10379" s="50" t="s">
        <v>368</v>
      </c>
      <c r="R10379" s="9" t="s">
        <v>368</v>
      </c>
      <c r="S10379" s="50" t="s">
        <v>368</v>
      </c>
      <c r="T10379" s="9" t="s">
        <v>368</v>
      </c>
      <c r="U10379" s="9" t="s">
        <v>368</v>
      </c>
    </row>
    <row r="10380">
      <c r="F10380" s="9"/>
      <c r="N10380" s="50"/>
      <c r="O10380" s="50"/>
      <c r="P10380" s="50"/>
      <c r="Q10380" s="50" t="s">
        <v>368</v>
      </c>
      <c r="R10380" s="9" t="s">
        <v>368</v>
      </c>
      <c r="S10380" s="50" t="s">
        <v>368</v>
      </c>
      <c r="T10380" s="9" t="s">
        <v>368</v>
      </c>
      <c r="U10380" s="9" t="s">
        <v>368</v>
      </c>
    </row>
    <row r="10381">
      <c r="F10381" s="9"/>
      <c r="N10381" s="50"/>
      <c r="O10381" s="50"/>
      <c r="P10381" s="50"/>
      <c r="Q10381" s="50" t="s">
        <v>368</v>
      </c>
      <c r="R10381" s="9" t="s">
        <v>368</v>
      </c>
      <c r="S10381" s="50" t="s">
        <v>368</v>
      </c>
      <c r="T10381" s="9" t="s">
        <v>368</v>
      </c>
      <c r="U10381" s="9" t="s">
        <v>368</v>
      </c>
    </row>
    <row r="10382">
      <c r="F10382" s="9"/>
      <c r="N10382" s="50"/>
      <c r="O10382" s="50"/>
      <c r="P10382" s="50"/>
      <c r="Q10382" s="50" t="s">
        <v>368</v>
      </c>
      <c r="R10382" s="9" t="s">
        <v>368</v>
      </c>
      <c r="S10382" s="50" t="s">
        <v>368</v>
      </c>
      <c r="T10382" s="9" t="s">
        <v>368</v>
      </c>
      <c r="U10382" s="9" t="s">
        <v>368</v>
      </c>
    </row>
    <row r="10383">
      <c r="F10383" s="9"/>
      <c r="N10383" s="50"/>
      <c r="O10383" s="50"/>
      <c r="P10383" s="50"/>
      <c r="Q10383" s="50" t="s">
        <v>368</v>
      </c>
      <c r="R10383" s="9" t="s">
        <v>368</v>
      </c>
      <c r="S10383" s="50" t="s">
        <v>368</v>
      </c>
      <c r="T10383" s="9" t="s">
        <v>368</v>
      </c>
      <c r="U10383" s="9" t="s">
        <v>368</v>
      </c>
    </row>
    <row r="10384">
      <c r="F10384" s="9"/>
      <c r="N10384" s="50"/>
      <c r="O10384" s="50"/>
      <c r="P10384" s="50"/>
      <c r="Q10384" s="50" t="s">
        <v>368</v>
      </c>
      <c r="R10384" s="9" t="s">
        <v>368</v>
      </c>
      <c r="S10384" s="50" t="s">
        <v>368</v>
      </c>
      <c r="T10384" s="9" t="s">
        <v>368</v>
      </c>
      <c r="U10384" s="9" t="s">
        <v>368</v>
      </c>
    </row>
    <row r="10385">
      <c r="F10385" s="9"/>
      <c r="N10385" s="50"/>
      <c r="O10385" s="50"/>
      <c r="P10385" s="50"/>
      <c r="Q10385" s="50" t="s">
        <v>368</v>
      </c>
      <c r="R10385" s="9" t="s">
        <v>368</v>
      </c>
      <c r="S10385" s="50" t="s">
        <v>368</v>
      </c>
      <c r="T10385" s="9" t="s">
        <v>368</v>
      </c>
      <c r="U10385" s="9" t="s">
        <v>368</v>
      </c>
    </row>
    <row r="10386">
      <c r="F10386" s="9"/>
      <c r="N10386" s="50"/>
      <c r="O10386" s="50"/>
      <c r="P10386" s="50"/>
      <c r="Q10386" s="50" t="s">
        <v>368</v>
      </c>
      <c r="R10386" s="9" t="s">
        <v>368</v>
      </c>
      <c r="S10386" s="50" t="s">
        <v>368</v>
      </c>
      <c r="T10386" s="9" t="s">
        <v>368</v>
      </c>
      <c r="U10386" s="9" t="s">
        <v>368</v>
      </c>
    </row>
    <row r="10387">
      <c r="F10387" s="9"/>
      <c r="N10387" s="50"/>
      <c r="O10387" s="50"/>
      <c r="P10387" s="50"/>
      <c r="Q10387" s="50" t="s">
        <v>368</v>
      </c>
      <c r="R10387" s="9" t="s">
        <v>368</v>
      </c>
      <c r="S10387" s="50" t="s">
        <v>368</v>
      </c>
      <c r="T10387" s="9" t="s">
        <v>368</v>
      </c>
      <c r="U10387" s="9" t="s">
        <v>368</v>
      </c>
    </row>
    <row r="10388">
      <c r="F10388" s="9"/>
      <c r="N10388" s="50"/>
      <c r="O10388" s="50"/>
      <c r="P10388" s="50"/>
      <c r="Q10388" s="50" t="s">
        <v>368</v>
      </c>
      <c r="R10388" s="9" t="s">
        <v>368</v>
      </c>
      <c r="S10388" s="50" t="s">
        <v>368</v>
      </c>
      <c r="T10388" s="9" t="s">
        <v>368</v>
      </c>
      <c r="U10388" s="9" t="s">
        <v>368</v>
      </c>
    </row>
    <row r="10389">
      <c r="F10389" s="9"/>
      <c r="N10389" s="50"/>
      <c r="O10389" s="50"/>
      <c r="P10389" s="50"/>
      <c r="Q10389" s="50" t="s">
        <v>368</v>
      </c>
      <c r="R10389" s="9" t="s">
        <v>368</v>
      </c>
      <c r="S10389" s="50" t="s">
        <v>368</v>
      </c>
      <c r="T10389" s="9" t="s">
        <v>368</v>
      </c>
      <c r="U10389" s="9" t="s">
        <v>368</v>
      </c>
    </row>
    <row r="10390">
      <c r="F10390" s="9"/>
      <c r="N10390" s="50"/>
      <c r="O10390" s="50"/>
      <c r="P10390" s="50"/>
      <c r="Q10390" s="50" t="s">
        <v>368</v>
      </c>
      <c r="R10390" s="9" t="s">
        <v>368</v>
      </c>
      <c r="S10390" s="50" t="s">
        <v>368</v>
      </c>
      <c r="T10390" s="9" t="s">
        <v>368</v>
      </c>
      <c r="U10390" s="9" t="s">
        <v>368</v>
      </c>
    </row>
    <row r="10391">
      <c r="F10391" s="9"/>
      <c r="N10391" s="50"/>
      <c r="O10391" s="50"/>
      <c r="P10391" s="50"/>
      <c r="Q10391" s="50" t="s">
        <v>368</v>
      </c>
      <c r="R10391" s="9" t="s">
        <v>368</v>
      </c>
      <c r="S10391" s="50" t="s">
        <v>368</v>
      </c>
      <c r="T10391" s="9" t="s">
        <v>368</v>
      </c>
      <c r="U10391" s="9" t="s">
        <v>368</v>
      </c>
    </row>
    <row r="10392">
      <c r="F10392" s="9"/>
      <c r="N10392" s="50"/>
      <c r="O10392" s="50"/>
      <c r="P10392" s="50"/>
      <c r="Q10392" s="50" t="s">
        <v>368</v>
      </c>
      <c r="R10392" s="9" t="s">
        <v>368</v>
      </c>
      <c r="S10392" s="50" t="s">
        <v>368</v>
      </c>
      <c r="T10392" s="9" t="s">
        <v>368</v>
      </c>
      <c r="U10392" s="9" t="s">
        <v>368</v>
      </c>
    </row>
    <row r="10393">
      <c r="F10393" s="9"/>
      <c r="N10393" s="50"/>
      <c r="O10393" s="50"/>
      <c r="P10393" s="50"/>
      <c r="Q10393" s="50" t="s">
        <v>368</v>
      </c>
      <c r="R10393" s="9" t="s">
        <v>368</v>
      </c>
      <c r="S10393" s="50" t="s">
        <v>368</v>
      </c>
      <c r="T10393" s="9" t="s">
        <v>368</v>
      </c>
      <c r="U10393" s="9" t="s">
        <v>368</v>
      </c>
    </row>
    <row r="10394">
      <c r="F10394" s="9"/>
      <c r="N10394" s="50"/>
      <c r="O10394" s="50"/>
      <c r="P10394" s="50"/>
      <c r="Q10394" s="50" t="s">
        <v>368</v>
      </c>
      <c r="R10394" s="9" t="s">
        <v>368</v>
      </c>
      <c r="S10394" s="50" t="s">
        <v>368</v>
      </c>
      <c r="T10394" s="9" t="s">
        <v>368</v>
      </c>
      <c r="U10394" s="9" t="s">
        <v>368</v>
      </c>
    </row>
    <row r="10395">
      <c r="F10395" s="9"/>
      <c r="N10395" s="50"/>
      <c r="O10395" s="50"/>
      <c r="P10395" s="50"/>
      <c r="Q10395" s="50" t="s">
        <v>368</v>
      </c>
      <c r="R10395" s="9" t="s">
        <v>368</v>
      </c>
      <c r="S10395" s="50" t="s">
        <v>368</v>
      </c>
      <c r="T10395" s="9" t="s">
        <v>368</v>
      </c>
      <c r="U10395" s="9" t="s">
        <v>368</v>
      </c>
    </row>
    <row r="10396">
      <c r="F10396" s="9"/>
      <c r="N10396" s="50"/>
      <c r="O10396" s="50"/>
      <c r="P10396" s="50"/>
      <c r="Q10396" s="50" t="s">
        <v>368</v>
      </c>
      <c r="R10396" s="9" t="s">
        <v>368</v>
      </c>
      <c r="S10396" s="50" t="s">
        <v>368</v>
      </c>
      <c r="T10396" s="9" t="s">
        <v>368</v>
      </c>
      <c r="U10396" s="9" t="s">
        <v>368</v>
      </c>
    </row>
    <row r="10397">
      <c r="F10397" s="9"/>
      <c r="N10397" s="50"/>
      <c r="O10397" s="50"/>
      <c r="P10397" s="50"/>
      <c r="Q10397" s="50" t="s">
        <v>368</v>
      </c>
      <c r="R10397" s="9" t="s">
        <v>368</v>
      </c>
      <c r="S10397" s="50" t="s">
        <v>368</v>
      </c>
      <c r="T10397" s="9" t="s">
        <v>368</v>
      </c>
      <c r="U10397" s="9" t="s">
        <v>368</v>
      </c>
    </row>
    <row r="10398">
      <c r="F10398" s="9"/>
      <c r="N10398" s="50"/>
      <c r="O10398" s="50"/>
      <c r="P10398" s="50"/>
      <c r="Q10398" s="50" t="s">
        <v>368</v>
      </c>
      <c r="R10398" s="9" t="s">
        <v>368</v>
      </c>
      <c r="S10398" s="50" t="s">
        <v>368</v>
      </c>
      <c r="T10398" s="9" t="s">
        <v>368</v>
      </c>
      <c r="U10398" s="9" t="s">
        <v>368</v>
      </c>
    </row>
    <row r="10399">
      <c r="F10399" s="9"/>
      <c r="N10399" s="50"/>
      <c r="O10399" s="50"/>
      <c r="P10399" s="50"/>
      <c r="Q10399" s="50" t="s">
        <v>368</v>
      </c>
      <c r="R10399" s="9" t="s">
        <v>368</v>
      </c>
      <c r="S10399" s="50" t="s">
        <v>368</v>
      </c>
      <c r="T10399" s="9" t="s">
        <v>368</v>
      </c>
      <c r="U10399" s="9" t="s">
        <v>368</v>
      </c>
    </row>
    <row r="10400">
      <c r="F10400" s="9"/>
      <c r="N10400" s="50"/>
      <c r="O10400" s="50"/>
      <c r="P10400" s="50"/>
      <c r="Q10400" s="50" t="s">
        <v>368</v>
      </c>
      <c r="R10400" s="9" t="s">
        <v>368</v>
      </c>
      <c r="S10400" s="50" t="s">
        <v>368</v>
      </c>
      <c r="T10400" s="9" t="s">
        <v>368</v>
      </c>
      <c r="U10400" s="9" t="s">
        <v>368</v>
      </c>
    </row>
    <row r="10401">
      <c r="F10401" s="9"/>
      <c r="N10401" s="50"/>
      <c r="O10401" s="50"/>
      <c r="P10401" s="50"/>
      <c r="Q10401" s="50" t="s">
        <v>368</v>
      </c>
      <c r="R10401" s="9" t="s">
        <v>368</v>
      </c>
      <c r="S10401" s="50" t="s">
        <v>368</v>
      </c>
      <c r="T10401" s="9" t="s">
        <v>368</v>
      </c>
      <c r="U10401" s="9" t="s">
        <v>368</v>
      </c>
    </row>
    <row r="10402">
      <c r="F10402" s="9"/>
      <c r="N10402" s="50"/>
      <c r="O10402" s="50"/>
      <c r="P10402" s="50"/>
      <c r="Q10402" s="50" t="s">
        <v>368</v>
      </c>
      <c r="R10402" s="9" t="s">
        <v>368</v>
      </c>
      <c r="S10402" s="50" t="s">
        <v>368</v>
      </c>
      <c r="T10402" s="9" t="s">
        <v>368</v>
      </c>
      <c r="U10402" s="9" t="s">
        <v>368</v>
      </c>
    </row>
    <row r="10403">
      <c r="F10403" s="9"/>
      <c r="N10403" s="50"/>
      <c r="O10403" s="50"/>
      <c r="P10403" s="50"/>
      <c r="Q10403" s="50" t="s">
        <v>368</v>
      </c>
      <c r="R10403" s="9" t="s">
        <v>368</v>
      </c>
      <c r="S10403" s="50" t="s">
        <v>368</v>
      </c>
      <c r="T10403" s="9" t="s">
        <v>368</v>
      </c>
      <c r="U10403" s="9" t="s">
        <v>368</v>
      </c>
    </row>
    <row r="10404">
      <c r="F10404" s="9"/>
      <c r="N10404" s="50"/>
      <c r="O10404" s="50"/>
      <c r="P10404" s="50"/>
      <c r="Q10404" s="50" t="s">
        <v>368</v>
      </c>
      <c r="R10404" s="9" t="s">
        <v>368</v>
      </c>
      <c r="S10404" s="50" t="s">
        <v>368</v>
      </c>
      <c r="T10404" s="9" t="s">
        <v>368</v>
      </c>
      <c r="U10404" s="9" t="s">
        <v>368</v>
      </c>
    </row>
    <row r="10405">
      <c r="F10405" s="9"/>
      <c r="N10405" s="50"/>
      <c r="O10405" s="50"/>
      <c r="P10405" s="50"/>
      <c r="Q10405" s="50" t="s">
        <v>368</v>
      </c>
      <c r="R10405" s="9" t="s">
        <v>368</v>
      </c>
      <c r="S10405" s="50" t="s">
        <v>368</v>
      </c>
      <c r="T10405" s="9" t="s">
        <v>368</v>
      </c>
      <c r="U10405" s="9" t="s">
        <v>368</v>
      </c>
    </row>
    <row r="10406">
      <c r="F10406" s="9"/>
      <c r="N10406" s="50"/>
      <c r="O10406" s="50"/>
      <c r="P10406" s="50"/>
      <c r="Q10406" s="50" t="s">
        <v>368</v>
      </c>
      <c r="R10406" s="9" t="s">
        <v>368</v>
      </c>
      <c r="S10406" s="50" t="s">
        <v>368</v>
      </c>
      <c r="T10406" s="9" t="s">
        <v>368</v>
      </c>
      <c r="U10406" s="9" t="s">
        <v>368</v>
      </c>
    </row>
    <row r="10407">
      <c r="F10407" s="9"/>
      <c r="N10407" s="50"/>
      <c r="O10407" s="50"/>
      <c r="P10407" s="50"/>
      <c r="Q10407" s="50" t="s">
        <v>368</v>
      </c>
      <c r="R10407" s="9" t="s">
        <v>368</v>
      </c>
      <c r="S10407" s="50" t="s">
        <v>368</v>
      </c>
      <c r="T10407" s="9" t="s">
        <v>368</v>
      </c>
      <c r="U10407" s="9" t="s">
        <v>368</v>
      </c>
    </row>
    <row r="10408">
      <c r="F10408" s="9"/>
      <c r="N10408" s="50"/>
      <c r="O10408" s="50"/>
      <c r="P10408" s="50"/>
      <c r="Q10408" s="50" t="s">
        <v>368</v>
      </c>
      <c r="R10408" s="9" t="s">
        <v>368</v>
      </c>
      <c r="S10408" s="50" t="s">
        <v>368</v>
      </c>
      <c r="T10408" s="9" t="s">
        <v>368</v>
      </c>
      <c r="U10408" s="9" t="s">
        <v>368</v>
      </c>
    </row>
    <row r="10409">
      <c r="F10409" s="9"/>
      <c r="N10409" s="50"/>
      <c r="O10409" s="50"/>
      <c r="P10409" s="50"/>
      <c r="Q10409" s="50" t="s">
        <v>368</v>
      </c>
      <c r="R10409" s="9" t="s">
        <v>368</v>
      </c>
      <c r="S10409" s="50" t="s">
        <v>368</v>
      </c>
      <c r="T10409" s="9" t="s">
        <v>368</v>
      </c>
      <c r="U10409" s="9" t="s">
        <v>368</v>
      </c>
    </row>
    <row r="10410">
      <c r="F10410" s="9"/>
      <c r="N10410" s="50"/>
      <c r="O10410" s="50"/>
      <c r="P10410" s="50"/>
      <c r="Q10410" s="50" t="s">
        <v>368</v>
      </c>
      <c r="R10410" s="9" t="s">
        <v>368</v>
      </c>
      <c r="S10410" s="50" t="s">
        <v>368</v>
      </c>
      <c r="T10410" s="9" t="s">
        <v>368</v>
      </c>
      <c r="U10410" s="9" t="s">
        <v>368</v>
      </c>
    </row>
    <row r="10411">
      <c r="F10411" s="9"/>
      <c r="N10411" s="50"/>
      <c r="O10411" s="50"/>
      <c r="P10411" s="50"/>
      <c r="Q10411" s="50" t="s">
        <v>368</v>
      </c>
      <c r="R10411" s="9" t="s">
        <v>368</v>
      </c>
      <c r="S10411" s="50" t="s">
        <v>368</v>
      </c>
      <c r="T10411" s="9" t="s">
        <v>368</v>
      </c>
      <c r="U10411" s="9" t="s">
        <v>368</v>
      </c>
    </row>
    <row r="10412">
      <c r="F10412" s="9"/>
      <c r="N10412" s="50"/>
      <c r="O10412" s="50"/>
      <c r="P10412" s="50"/>
      <c r="Q10412" s="50" t="s">
        <v>368</v>
      </c>
      <c r="R10412" s="9" t="s">
        <v>368</v>
      </c>
      <c r="S10412" s="50" t="s">
        <v>368</v>
      </c>
      <c r="T10412" s="9" t="s">
        <v>368</v>
      </c>
      <c r="U10412" s="9" t="s">
        <v>368</v>
      </c>
    </row>
    <row r="10413">
      <c r="F10413" s="9"/>
      <c r="N10413" s="50"/>
      <c r="O10413" s="50"/>
      <c r="P10413" s="50"/>
      <c r="Q10413" s="50" t="s">
        <v>368</v>
      </c>
      <c r="R10413" s="9" t="s">
        <v>368</v>
      </c>
      <c r="S10413" s="50" t="s">
        <v>368</v>
      </c>
      <c r="T10413" s="9" t="s">
        <v>368</v>
      </c>
      <c r="U10413" s="9" t="s">
        <v>368</v>
      </c>
    </row>
    <row r="10414">
      <c r="F10414" s="9"/>
      <c r="N10414" s="50"/>
      <c r="O10414" s="50"/>
      <c r="P10414" s="50"/>
      <c r="Q10414" s="50" t="s">
        <v>368</v>
      </c>
      <c r="R10414" s="9" t="s">
        <v>368</v>
      </c>
      <c r="S10414" s="50" t="s">
        <v>368</v>
      </c>
      <c r="T10414" s="9" t="s">
        <v>368</v>
      </c>
      <c r="U10414" s="9" t="s">
        <v>368</v>
      </c>
    </row>
    <row r="10415">
      <c r="F10415" s="9"/>
      <c r="N10415" s="50"/>
      <c r="O10415" s="50"/>
      <c r="P10415" s="50"/>
      <c r="Q10415" s="50" t="s">
        <v>368</v>
      </c>
      <c r="R10415" s="9" t="s">
        <v>368</v>
      </c>
      <c r="S10415" s="50" t="s">
        <v>368</v>
      </c>
      <c r="T10415" s="9" t="s">
        <v>368</v>
      </c>
      <c r="U10415" s="9" t="s">
        <v>368</v>
      </c>
    </row>
    <row r="10416">
      <c r="F10416" s="9"/>
      <c r="N10416" s="50"/>
      <c r="O10416" s="50"/>
      <c r="P10416" s="50"/>
      <c r="Q10416" s="50" t="s">
        <v>368</v>
      </c>
      <c r="R10416" s="9" t="s">
        <v>368</v>
      </c>
      <c r="S10416" s="50" t="s">
        <v>368</v>
      </c>
      <c r="T10416" s="9" t="s">
        <v>368</v>
      </c>
      <c r="U10416" s="9" t="s">
        <v>368</v>
      </c>
    </row>
    <row r="10417">
      <c r="F10417" s="9"/>
      <c r="N10417" s="50"/>
      <c r="O10417" s="50"/>
      <c r="P10417" s="50"/>
      <c r="Q10417" s="50" t="s">
        <v>368</v>
      </c>
      <c r="R10417" s="9" t="s">
        <v>368</v>
      </c>
      <c r="S10417" s="50" t="s">
        <v>368</v>
      </c>
      <c r="T10417" s="9" t="s">
        <v>368</v>
      </c>
      <c r="U10417" s="9" t="s">
        <v>368</v>
      </c>
    </row>
    <row r="10418">
      <c r="F10418" s="9"/>
      <c r="N10418" s="50"/>
      <c r="O10418" s="50"/>
      <c r="P10418" s="50"/>
      <c r="Q10418" s="50" t="s">
        <v>368</v>
      </c>
      <c r="R10418" s="9" t="s">
        <v>368</v>
      </c>
      <c r="S10418" s="50" t="s">
        <v>368</v>
      </c>
      <c r="T10418" s="9" t="s">
        <v>368</v>
      </c>
      <c r="U10418" s="9" t="s">
        <v>368</v>
      </c>
    </row>
    <row r="10419">
      <c r="F10419" s="9"/>
      <c r="N10419" s="50"/>
      <c r="O10419" s="50"/>
      <c r="P10419" s="50"/>
      <c r="Q10419" s="50" t="s">
        <v>368</v>
      </c>
      <c r="R10419" s="9" t="s">
        <v>368</v>
      </c>
      <c r="S10419" s="50" t="s">
        <v>368</v>
      </c>
      <c r="T10419" s="9" t="s">
        <v>368</v>
      </c>
      <c r="U10419" s="9" t="s">
        <v>368</v>
      </c>
    </row>
    <row r="10420">
      <c r="F10420" s="9"/>
      <c r="N10420" s="50"/>
      <c r="O10420" s="50"/>
      <c r="P10420" s="50"/>
      <c r="Q10420" s="50" t="s">
        <v>368</v>
      </c>
      <c r="R10420" s="9" t="s">
        <v>368</v>
      </c>
      <c r="S10420" s="50" t="s">
        <v>368</v>
      </c>
      <c r="T10420" s="9" t="s">
        <v>368</v>
      </c>
      <c r="U10420" s="9" t="s">
        <v>368</v>
      </c>
    </row>
    <row r="10421">
      <c r="F10421" s="9"/>
      <c r="N10421" s="50"/>
      <c r="O10421" s="50"/>
      <c r="P10421" s="50"/>
      <c r="Q10421" s="50" t="s">
        <v>368</v>
      </c>
      <c r="R10421" s="9" t="s">
        <v>368</v>
      </c>
      <c r="S10421" s="50" t="s">
        <v>368</v>
      </c>
      <c r="T10421" s="9" t="s">
        <v>368</v>
      </c>
      <c r="U10421" s="9" t="s">
        <v>368</v>
      </c>
    </row>
    <row r="10422">
      <c r="F10422" s="9"/>
      <c r="N10422" s="50"/>
      <c r="O10422" s="50"/>
      <c r="P10422" s="50"/>
      <c r="Q10422" s="50" t="s">
        <v>368</v>
      </c>
      <c r="R10422" s="9" t="s">
        <v>368</v>
      </c>
      <c r="S10422" s="50" t="s">
        <v>368</v>
      </c>
      <c r="T10422" s="9" t="s">
        <v>368</v>
      </c>
      <c r="U10422" s="9" t="s">
        <v>368</v>
      </c>
    </row>
    <row r="10423">
      <c r="F10423" s="9"/>
      <c r="N10423" s="50"/>
      <c r="O10423" s="50"/>
      <c r="P10423" s="50"/>
      <c r="Q10423" s="50" t="s">
        <v>368</v>
      </c>
      <c r="R10423" s="9" t="s">
        <v>368</v>
      </c>
      <c r="S10423" s="50" t="s">
        <v>368</v>
      </c>
      <c r="T10423" s="9" t="s">
        <v>368</v>
      </c>
      <c r="U10423" s="9" t="s">
        <v>368</v>
      </c>
    </row>
    <row r="10424">
      <c r="F10424" s="9"/>
      <c r="N10424" s="50"/>
      <c r="O10424" s="50"/>
      <c r="P10424" s="50"/>
      <c r="Q10424" s="50" t="s">
        <v>368</v>
      </c>
      <c r="R10424" s="9" t="s">
        <v>368</v>
      </c>
      <c r="S10424" s="50" t="s">
        <v>368</v>
      </c>
      <c r="T10424" s="9" t="s">
        <v>368</v>
      </c>
      <c r="U10424" s="9" t="s">
        <v>368</v>
      </c>
    </row>
    <row r="10425">
      <c r="F10425" s="9"/>
      <c r="N10425" s="50"/>
      <c r="O10425" s="50"/>
      <c r="P10425" s="50"/>
      <c r="Q10425" s="50" t="s">
        <v>368</v>
      </c>
      <c r="R10425" s="9" t="s">
        <v>368</v>
      </c>
      <c r="S10425" s="50" t="s">
        <v>368</v>
      </c>
      <c r="T10425" s="9" t="s">
        <v>368</v>
      </c>
      <c r="U10425" s="9" t="s">
        <v>368</v>
      </c>
    </row>
    <row r="10426">
      <c r="F10426" s="9"/>
      <c r="N10426" s="50"/>
      <c r="O10426" s="50"/>
      <c r="P10426" s="50"/>
      <c r="Q10426" s="50" t="s">
        <v>368</v>
      </c>
      <c r="R10426" s="9" t="s">
        <v>368</v>
      </c>
      <c r="S10426" s="50" t="s">
        <v>368</v>
      </c>
      <c r="T10426" s="9" t="s">
        <v>368</v>
      </c>
      <c r="U10426" s="9" t="s">
        <v>368</v>
      </c>
    </row>
    <row r="10427">
      <c r="F10427" s="9"/>
      <c r="N10427" s="50"/>
      <c r="O10427" s="50"/>
      <c r="P10427" s="50"/>
      <c r="Q10427" s="50" t="s">
        <v>368</v>
      </c>
      <c r="R10427" s="9" t="s">
        <v>368</v>
      </c>
      <c r="S10427" s="50" t="s">
        <v>368</v>
      </c>
      <c r="T10427" s="9" t="s">
        <v>368</v>
      </c>
      <c r="U10427" s="9" t="s">
        <v>368</v>
      </c>
    </row>
    <row r="10428">
      <c r="F10428" s="9"/>
      <c r="N10428" s="50"/>
      <c r="O10428" s="50"/>
      <c r="P10428" s="50"/>
      <c r="Q10428" s="50" t="s">
        <v>368</v>
      </c>
      <c r="R10428" s="9" t="s">
        <v>368</v>
      </c>
      <c r="S10428" s="50" t="s">
        <v>368</v>
      </c>
      <c r="T10428" s="9" t="s">
        <v>368</v>
      </c>
      <c r="U10428" s="9" t="s">
        <v>368</v>
      </c>
    </row>
    <row r="10429">
      <c r="F10429" s="9"/>
      <c r="N10429" s="50"/>
      <c r="O10429" s="50"/>
      <c r="P10429" s="50"/>
      <c r="Q10429" s="50" t="s">
        <v>368</v>
      </c>
      <c r="R10429" s="9" t="s">
        <v>368</v>
      </c>
      <c r="S10429" s="50" t="s">
        <v>368</v>
      </c>
      <c r="T10429" s="9" t="s">
        <v>368</v>
      </c>
      <c r="U10429" s="9" t="s">
        <v>368</v>
      </c>
    </row>
    <row r="10430">
      <c r="F10430" s="9"/>
      <c r="N10430" s="50"/>
      <c r="O10430" s="50"/>
      <c r="P10430" s="50"/>
      <c r="Q10430" s="50" t="s">
        <v>368</v>
      </c>
      <c r="R10430" s="9" t="s">
        <v>368</v>
      </c>
      <c r="S10430" s="50" t="s">
        <v>368</v>
      </c>
      <c r="T10430" s="9" t="s">
        <v>368</v>
      </c>
      <c r="U10430" s="9" t="s">
        <v>368</v>
      </c>
    </row>
    <row r="10431">
      <c r="F10431" s="9"/>
      <c r="N10431" s="50"/>
      <c r="O10431" s="50"/>
      <c r="P10431" s="50"/>
      <c r="Q10431" s="50" t="s">
        <v>368</v>
      </c>
      <c r="R10431" s="9" t="s">
        <v>368</v>
      </c>
      <c r="S10431" s="50" t="s">
        <v>368</v>
      </c>
      <c r="T10431" s="9" t="s">
        <v>368</v>
      </c>
      <c r="U10431" s="9" t="s">
        <v>368</v>
      </c>
    </row>
    <row r="10432">
      <c r="F10432" s="9"/>
      <c r="N10432" s="50"/>
      <c r="O10432" s="50"/>
      <c r="P10432" s="50"/>
      <c r="Q10432" s="50" t="s">
        <v>368</v>
      </c>
      <c r="R10432" s="9" t="s">
        <v>368</v>
      </c>
      <c r="S10432" s="50" t="s">
        <v>368</v>
      </c>
      <c r="T10432" s="9" t="s">
        <v>368</v>
      </c>
      <c r="U10432" s="9" t="s">
        <v>368</v>
      </c>
    </row>
    <row r="10433">
      <c r="F10433" s="9"/>
      <c r="N10433" s="50"/>
      <c r="O10433" s="50"/>
      <c r="P10433" s="50"/>
      <c r="Q10433" s="50" t="s">
        <v>368</v>
      </c>
      <c r="R10433" s="9" t="s">
        <v>368</v>
      </c>
      <c r="S10433" s="50" t="s">
        <v>368</v>
      </c>
      <c r="T10433" s="9" t="s">
        <v>368</v>
      </c>
      <c r="U10433" s="9" t="s">
        <v>368</v>
      </c>
    </row>
    <row r="10434">
      <c r="F10434" s="9"/>
      <c r="N10434" s="50"/>
      <c r="O10434" s="50"/>
      <c r="P10434" s="50"/>
      <c r="Q10434" s="50" t="s">
        <v>368</v>
      </c>
      <c r="R10434" s="9" t="s">
        <v>368</v>
      </c>
      <c r="S10434" s="50" t="s">
        <v>368</v>
      </c>
      <c r="T10434" s="9" t="s">
        <v>368</v>
      </c>
      <c r="U10434" s="9" t="s">
        <v>368</v>
      </c>
    </row>
    <row r="10435">
      <c r="F10435" s="9"/>
      <c r="N10435" s="50"/>
      <c r="O10435" s="50"/>
      <c r="P10435" s="50"/>
      <c r="Q10435" s="50" t="s">
        <v>368</v>
      </c>
      <c r="R10435" s="9" t="s">
        <v>368</v>
      </c>
      <c r="S10435" s="50" t="s">
        <v>368</v>
      </c>
      <c r="T10435" s="9" t="s">
        <v>368</v>
      </c>
      <c r="U10435" s="9" t="s">
        <v>368</v>
      </c>
    </row>
    <row r="10436">
      <c r="F10436" s="9"/>
      <c r="N10436" s="50"/>
      <c r="O10436" s="50"/>
      <c r="P10436" s="50"/>
      <c r="Q10436" s="50" t="s">
        <v>368</v>
      </c>
      <c r="R10436" s="9" t="s">
        <v>368</v>
      </c>
      <c r="S10436" s="50" t="s">
        <v>368</v>
      </c>
      <c r="T10436" s="9" t="s">
        <v>368</v>
      </c>
      <c r="U10436" s="9" t="s">
        <v>368</v>
      </c>
    </row>
    <row r="10437">
      <c r="F10437" s="9"/>
      <c r="N10437" s="50"/>
      <c r="O10437" s="50"/>
      <c r="P10437" s="50"/>
      <c r="Q10437" s="50" t="s">
        <v>368</v>
      </c>
      <c r="R10437" s="9" t="s">
        <v>368</v>
      </c>
      <c r="S10437" s="50" t="s">
        <v>368</v>
      </c>
      <c r="T10437" s="9" t="s">
        <v>368</v>
      </c>
      <c r="U10437" s="9" t="s">
        <v>368</v>
      </c>
    </row>
    <row r="10438">
      <c r="F10438" s="9"/>
      <c r="N10438" s="50"/>
      <c r="O10438" s="50"/>
      <c r="P10438" s="50"/>
      <c r="Q10438" s="50" t="s">
        <v>368</v>
      </c>
      <c r="R10438" s="9" t="s">
        <v>368</v>
      </c>
      <c r="S10438" s="50" t="s">
        <v>368</v>
      </c>
      <c r="T10438" s="9" t="s">
        <v>368</v>
      </c>
      <c r="U10438" s="9" t="s">
        <v>368</v>
      </c>
    </row>
    <row r="10439">
      <c r="F10439" s="9"/>
      <c r="N10439" s="50"/>
      <c r="O10439" s="50"/>
      <c r="P10439" s="50"/>
      <c r="Q10439" s="50" t="s">
        <v>368</v>
      </c>
      <c r="R10439" s="9" t="s">
        <v>368</v>
      </c>
      <c r="S10439" s="50" t="s">
        <v>368</v>
      </c>
      <c r="T10439" s="9" t="s">
        <v>368</v>
      </c>
      <c r="U10439" s="9" t="s">
        <v>368</v>
      </c>
    </row>
    <row r="10440">
      <c r="F10440" s="9"/>
      <c r="N10440" s="50"/>
      <c r="O10440" s="50"/>
      <c r="P10440" s="50"/>
      <c r="Q10440" s="50" t="s">
        <v>368</v>
      </c>
      <c r="R10440" s="9" t="s">
        <v>368</v>
      </c>
      <c r="S10440" s="50" t="s">
        <v>368</v>
      </c>
      <c r="T10440" s="9" t="s">
        <v>368</v>
      </c>
      <c r="U10440" s="9" t="s">
        <v>368</v>
      </c>
    </row>
    <row r="10441">
      <c r="F10441" s="9"/>
      <c r="N10441" s="50"/>
      <c r="O10441" s="50"/>
      <c r="P10441" s="50"/>
      <c r="Q10441" s="50" t="s">
        <v>368</v>
      </c>
      <c r="R10441" s="9" t="s">
        <v>368</v>
      </c>
      <c r="S10441" s="50" t="s">
        <v>368</v>
      </c>
      <c r="T10441" s="9" t="s">
        <v>368</v>
      </c>
      <c r="U10441" s="9" t="s">
        <v>368</v>
      </c>
    </row>
    <row r="10442">
      <c r="F10442" s="9"/>
      <c r="N10442" s="50"/>
      <c r="O10442" s="50"/>
      <c r="P10442" s="50"/>
      <c r="Q10442" s="50" t="s">
        <v>368</v>
      </c>
      <c r="R10442" s="9" t="s">
        <v>368</v>
      </c>
      <c r="S10442" s="50" t="s">
        <v>368</v>
      </c>
      <c r="T10442" s="9" t="s">
        <v>368</v>
      </c>
      <c r="U10442" s="9" t="s">
        <v>368</v>
      </c>
    </row>
    <row r="10443">
      <c r="F10443" s="9"/>
      <c r="N10443" s="50"/>
      <c r="O10443" s="50"/>
      <c r="P10443" s="50"/>
      <c r="Q10443" s="50" t="s">
        <v>368</v>
      </c>
      <c r="R10443" s="9" t="s">
        <v>368</v>
      </c>
      <c r="S10443" s="50" t="s">
        <v>368</v>
      </c>
      <c r="T10443" s="9" t="s">
        <v>368</v>
      </c>
      <c r="U10443" s="9" t="s">
        <v>368</v>
      </c>
    </row>
    <row r="10444">
      <c r="F10444" s="9"/>
      <c r="N10444" s="50"/>
      <c r="O10444" s="50"/>
      <c r="P10444" s="50"/>
      <c r="Q10444" s="50" t="s">
        <v>368</v>
      </c>
      <c r="R10444" s="9" t="s">
        <v>368</v>
      </c>
      <c r="S10444" s="50" t="s">
        <v>368</v>
      </c>
      <c r="T10444" s="9" t="s">
        <v>368</v>
      </c>
      <c r="U10444" s="9" t="s">
        <v>368</v>
      </c>
    </row>
    <row r="10445">
      <c r="F10445" s="9"/>
      <c r="N10445" s="50"/>
      <c r="O10445" s="50"/>
      <c r="P10445" s="50"/>
      <c r="Q10445" s="50" t="s">
        <v>368</v>
      </c>
      <c r="R10445" s="9" t="s">
        <v>368</v>
      </c>
      <c r="S10445" s="50" t="s">
        <v>368</v>
      </c>
      <c r="T10445" s="9" t="s">
        <v>368</v>
      </c>
      <c r="U10445" s="9" t="s">
        <v>368</v>
      </c>
    </row>
    <row r="10446">
      <c r="F10446" s="9"/>
      <c r="N10446" s="50"/>
      <c r="O10446" s="50"/>
      <c r="P10446" s="50"/>
      <c r="Q10446" s="50" t="s">
        <v>368</v>
      </c>
      <c r="R10446" s="9" t="s">
        <v>368</v>
      </c>
      <c r="S10446" s="50" t="s">
        <v>368</v>
      </c>
      <c r="T10446" s="9" t="s">
        <v>368</v>
      </c>
      <c r="U10446" s="9" t="s">
        <v>368</v>
      </c>
    </row>
    <row r="10447">
      <c r="F10447" s="9"/>
      <c r="N10447" s="50"/>
      <c r="O10447" s="50"/>
      <c r="P10447" s="50"/>
      <c r="Q10447" s="50" t="s">
        <v>368</v>
      </c>
      <c r="R10447" s="9" t="s">
        <v>368</v>
      </c>
      <c r="S10447" s="50" t="s">
        <v>368</v>
      </c>
      <c r="T10447" s="9" t="s">
        <v>368</v>
      </c>
      <c r="U10447" s="9" t="s">
        <v>368</v>
      </c>
    </row>
    <row r="10448">
      <c r="F10448" s="9"/>
      <c r="N10448" s="50"/>
      <c r="O10448" s="50"/>
      <c r="P10448" s="50"/>
      <c r="Q10448" s="50" t="s">
        <v>368</v>
      </c>
      <c r="R10448" s="9" t="s">
        <v>368</v>
      </c>
      <c r="S10448" s="50" t="s">
        <v>368</v>
      </c>
      <c r="T10448" s="9" t="s">
        <v>368</v>
      </c>
      <c r="U10448" s="9" t="s">
        <v>368</v>
      </c>
    </row>
    <row r="10449">
      <c r="F10449" s="9"/>
      <c r="N10449" s="50"/>
      <c r="O10449" s="50"/>
      <c r="P10449" s="50"/>
      <c r="Q10449" s="50" t="s">
        <v>368</v>
      </c>
      <c r="R10449" s="9" t="s">
        <v>368</v>
      </c>
      <c r="S10449" s="50" t="s">
        <v>368</v>
      </c>
      <c r="T10449" s="9" t="s">
        <v>368</v>
      </c>
      <c r="U10449" s="9" t="s">
        <v>368</v>
      </c>
    </row>
    <row r="10450">
      <c r="F10450" s="9"/>
      <c r="N10450" s="50"/>
      <c r="O10450" s="50"/>
      <c r="P10450" s="50"/>
      <c r="Q10450" s="50" t="s">
        <v>368</v>
      </c>
      <c r="R10450" s="9" t="s">
        <v>368</v>
      </c>
      <c r="S10450" s="50" t="s">
        <v>368</v>
      </c>
      <c r="T10450" s="9" t="s">
        <v>368</v>
      </c>
      <c r="U10450" s="9" t="s">
        <v>368</v>
      </c>
    </row>
    <row r="10451">
      <c r="F10451" s="9"/>
      <c r="N10451" s="50"/>
      <c r="O10451" s="50"/>
      <c r="P10451" s="50"/>
      <c r="Q10451" s="50" t="s">
        <v>368</v>
      </c>
      <c r="R10451" s="9" t="s">
        <v>368</v>
      </c>
      <c r="S10451" s="50" t="s">
        <v>368</v>
      </c>
      <c r="T10451" s="9" t="s">
        <v>368</v>
      </c>
      <c r="U10451" s="9" t="s">
        <v>368</v>
      </c>
    </row>
    <row r="10452">
      <c r="F10452" s="9"/>
      <c r="N10452" s="50"/>
      <c r="O10452" s="50"/>
      <c r="P10452" s="50"/>
      <c r="Q10452" s="50" t="s">
        <v>368</v>
      </c>
      <c r="R10452" s="9" t="s">
        <v>368</v>
      </c>
      <c r="S10452" s="50" t="s">
        <v>368</v>
      </c>
      <c r="T10452" s="9" t="s">
        <v>368</v>
      </c>
      <c r="U10452" s="9" t="s">
        <v>368</v>
      </c>
    </row>
    <row r="10453">
      <c r="F10453" s="9"/>
      <c r="N10453" s="50"/>
      <c r="O10453" s="50"/>
      <c r="P10453" s="50"/>
      <c r="Q10453" s="50" t="s">
        <v>368</v>
      </c>
      <c r="R10453" s="9" t="s">
        <v>368</v>
      </c>
      <c r="S10453" s="50" t="s">
        <v>368</v>
      </c>
      <c r="T10453" s="9" t="s">
        <v>368</v>
      </c>
      <c r="U10453" s="9" t="s">
        <v>368</v>
      </c>
    </row>
    <row r="10454">
      <c r="F10454" s="9"/>
      <c r="N10454" s="50"/>
      <c r="O10454" s="50"/>
      <c r="P10454" s="50"/>
      <c r="Q10454" s="50" t="s">
        <v>368</v>
      </c>
      <c r="R10454" s="9" t="s">
        <v>368</v>
      </c>
      <c r="S10454" s="50" t="s">
        <v>368</v>
      </c>
      <c r="T10454" s="9" t="s">
        <v>368</v>
      </c>
      <c r="U10454" s="9" t="s">
        <v>368</v>
      </c>
    </row>
    <row r="10455">
      <c r="F10455" s="9"/>
      <c r="N10455" s="50"/>
      <c r="O10455" s="50"/>
      <c r="P10455" s="50"/>
      <c r="Q10455" s="50" t="s">
        <v>368</v>
      </c>
      <c r="R10455" s="9" t="s">
        <v>368</v>
      </c>
      <c r="S10455" s="50" t="s">
        <v>368</v>
      </c>
      <c r="T10455" s="9" t="s">
        <v>368</v>
      </c>
      <c r="U10455" s="9" t="s">
        <v>368</v>
      </c>
    </row>
    <row r="10456">
      <c r="F10456" s="9"/>
      <c r="N10456" s="50"/>
      <c r="O10456" s="50"/>
      <c r="P10456" s="50"/>
      <c r="Q10456" s="50" t="s">
        <v>368</v>
      </c>
      <c r="R10456" s="9" t="s">
        <v>368</v>
      </c>
      <c r="S10456" s="50" t="s">
        <v>368</v>
      </c>
      <c r="T10456" s="9" t="s">
        <v>368</v>
      </c>
      <c r="U10456" s="9" t="s">
        <v>368</v>
      </c>
    </row>
    <row r="10457">
      <c r="F10457" s="9"/>
      <c r="N10457" s="50"/>
      <c r="O10457" s="50"/>
      <c r="P10457" s="50"/>
      <c r="Q10457" s="50" t="s">
        <v>368</v>
      </c>
      <c r="R10457" s="9" t="s">
        <v>368</v>
      </c>
      <c r="S10457" s="50" t="s">
        <v>368</v>
      </c>
      <c r="T10457" s="9" t="s">
        <v>368</v>
      </c>
      <c r="U10457" s="9" t="s">
        <v>368</v>
      </c>
    </row>
    <row r="10458">
      <c r="F10458" s="9"/>
      <c r="N10458" s="50"/>
      <c r="O10458" s="50"/>
      <c r="P10458" s="50"/>
      <c r="Q10458" s="50" t="s">
        <v>368</v>
      </c>
      <c r="R10458" s="9" t="s">
        <v>368</v>
      </c>
      <c r="S10458" s="50" t="s">
        <v>368</v>
      </c>
      <c r="T10458" s="9" t="s">
        <v>368</v>
      </c>
      <c r="U10458" s="9" t="s">
        <v>368</v>
      </c>
    </row>
    <row r="10459">
      <c r="F10459" s="9"/>
      <c r="N10459" s="50"/>
      <c r="O10459" s="50"/>
      <c r="P10459" s="50"/>
      <c r="Q10459" s="50" t="s">
        <v>368</v>
      </c>
      <c r="R10459" s="9" t="s">
        <v>368</v>
      </c>
      <c r="S10459" s="50" t="s">
        <v>368</v>
      </c>
      <c r="T10459" s="9" t="s">
        <v>368</v>
      </c>
      <c r="U10459" s="9" t="s">
        <v>368</v>
      </c>
    </row>
    <row r="10460">
      <c r="F10460" s="9"/>
      <c r="N10460" s="50"/>
      <c r="O10460" s="50"/>
      <c r="P10460" s="50"/>
      <c r="Q10460" s="50" t="s">
        <v>368</v>
      </c>
      <c r="R10460" s="9" t="s">
        <v>368</v>
      </c>
      <c r="S10460" s="50" t="s">
        <v>368</v>
      </c>
      <c r="T10460" s="9" t="s">
        <v>368</v>
      </c>
      <c r="U10460" s="9" t="s">
        <v>368</v>
      </c>
    </row>
    <row r="10461">
      <c r="F10461" s="9"/>
      <c r="N10461" s="50"/>
      <c r="O10461" s="50"/>
      <c r="P10461" s="50"/>
      <c r="Q10461" s="50" t="s">
        <v>368</v>
      </c>
      <c r="R10461" s="9" t="s">
        <v>368</v>
      </c>
      <c r="S10461" s="50" t="s">
        <v>368</v>
      </c>
      <c r="T10461" s="9" t="s">
        <v>368</v>
      </c>
      <c r="U10461" s="9" t="s">
        <v>368</v>
      </c>
    </row>
    <row r="10462">
      <c r="F10462" s="9"/>
      <c r="N10462" s="50"/>
      <c r="O10462" s="50"/>
      <c r="P10462" s="50"/>
      <c r="Q10462" s="50" t="s">
        <v>368</v>
      </c>
      <c r="R10462" s="9" t="s">
        <v>368</v>
      </c>
      <c r="S10462" s="50" t="s">
        <v>368</v>
      </c>
      <c r="T10462" s="9" t="s">
        <v>368</v>
      </c>
      <c r="U10462" s="9" t="s">
        <v>368</v>
      </c>
    </row>
    <row r="10463">
      <c r="F10463" s="9"/>
      <c r="N10463" s="50"/>
      <c r="O10463" s="50"/>
      <c r="P10463" s="50"/>
      <c r="Q10463" s="50" t="s">
        <v>368</v>
      </c>
      <c r="R10463" s="9" t="s">
        <v>368</v>
      </c>
      <c r="S10463" s="50" t="s">
        <v>368</v>
      </c>
      <c r="T10463" s="9" t="s">
        <v>368</v>
      </c>
      <c r="U10463" s="9" t="s">
        <v>368</v>
      </c>
    </row>
    <row r="10464">
      <c r="F10464" s="9"/>
      <c r="N10464" s="50"/>
      <c r="O10464" s="50"/>
      <c r="P10464" s="50"/>
      <c r="Q10464" s="50" t="s">
        <v>368</v>
      </c>
      <c r="R10464" s="9" t="s">
        <v>368</v>
      </c>
      <c r="S10464" s="50" t="s">
        <v>368</v>
      </c>
      <c r="T10464" s="9" t="s">
        <v>368</v>
      </c>
      <c r="U10464" s="9" t="s">
        <v>368</v>
      </c>
    </row>
    <row r="10465">
      <c r="F10465" s="9"/>
      <c r="N10465" s="50"/>
      <c r="O10465" s="50"/>
      <c r="P10465" s="50"/>
      <c r="Q10465" s="50" t="s">
        <v>368</v>
      </c>
      <c r="R10465" s="9" t="s">
        <v>368</v>
      </c>
      <c r="S10465" s="50" t="s">
        <v>368</v>
      </c>
      <c r="T10465" s="9" t="s">
        <v>368</v>
      </c>
      <c r="U10465" s="9" t="s">
        <v>368</v>
      </c>
    </row>
    <row r="10466">
      <c r="F10466" s="9"/>
      <c r="N10466" s="50"/>
      <c r="O10466" s="50"/>
      <c r="P10466" s="50"/>
      <c r="Q10466" s="50" t="s">
        <v>368</v>
      </c>
      <c r="R10466" s="9" t="s">
        <v>368</v>
      </c>
      <c r="S10466" s="50" t="s">
        <v>368</v>
      </c>
      <c r="T10466" s="9" t="s">
        <v>368</v>
      </c>
      <c r="U10466" s="9" t="s">
        <v>368</v>
      </c>
    </row>
    <row r="10467">
      <c r="F10467" s="9"/>
      <c r="N10467" s="50"/>
      <c r="O10467" s="50"/>
      <c r="P10467" s="50"/>
      <c r="Q10467" s="50" t="s">
        <v>368</v>
      </c>
      <c r="R10467" s="9" t="s">
        <v>368</v>
      </c>
      <c r="S10467" s="50" t="s">
        <v>368</v>
      </c>
      <c r="T10467" s="9" t="s">
        <v>368</v>
      </c>
      <c r="U10467" s="9" t="s">
        <v>368</v>
      </c>
    </row>
    <row r="10468">
      <c r="F10468" s="9"/>
      <c r="N10468" s="50"/>
      <c r="O10468" s="50"/>
      <c r="P10468" s="50"/>
      <c r="Q10468" s="50" t="s">
        <v>368</v>
      </c>
      <c r="R10468" s="9" t="s">
        <v>368</v>
      </c>
      <c r="S10468" s="50" t="s">
        <v>368</v>
      </c>
      <c r="T10468" s="9" t="s">
        <v>368</v>
      </c>
      <c r="U10468" s="9" t="s">
        <v>368</v>
      </c>
    </row>
    <row r="10469">
      <c r="F10469" s="9"/>
      <c r="N10469" s="50"/>
      <c r="O10469" s="50"/>
      <c r="P10469" s="50"/>
      <c r="Q10469" s="50" t="s">
        <v>368</v>
      </c>
      <c r="R10469" s="9" t="s">
        <v>368</v>
      </c>
      <c r="S10469" s="50" t="s">
        <v>368</v>
      </c>
      <c r="T10469" s="9" t="s">
        <v>368</v>
      </c>
      <c r="U10469" s="9" t="s">
        <v>368</v>
      </c>
    </row>
    <row r="10470">
      <c r="F10470" s="9"/>
      <c r="N10470" s="50"/>
      <c r="O10470" s="50"/>
      <c r="P10470" s="50"/>
      <c r="Q10470" s="50" t="s">
        <v>368</v>
      </c>
      <c r="R10470" s="9" t="s">
        <v>368</v>
      </c>
      <c r="S10470" s="50" t="s">
        <v>368</v>
      </c>
      <c r="T10470" s="9" t="s">
        <v>368</v>
      </c>
      <c r="U10470" s="9" t="s">
        <v>368</v>
      </c>
    </row>
    <row r="10471">
      <c r="F10471" s="9"/>
      <c r="N10471" s="50"/>
      <c r="O10471" s="50"/>
      <c r="P10471" s="50"/>
      <c r="Q10471" s="50" t="s">
        <v>368</v>
      </c>
      <c r="R10471" s="9" t="s">
        <v>368</v>
      </c>
      <c r="S10471" s="50" t="s">
        <v>368</v>
      </c>
      <c r="T10471" s="9" t="s">
        <v>368</v>
      </c>
      <c r="U10471" s="9" t="s">
        <v>368</v>
      </c>
    </row>
    <row r="10472">
      <c r="F10472" s="9"/>
      <c r="N10472" s="50"/>
      <c r="O10472" s="50"/>
      <c r="P10472" s="50"/>
      <c r="Q10472" s="50" t="s">
        <v>368</v>
      </c>
      <c r="R10472" s="9" t="s">
        <v>368</v>
      </c>
      <c r="S10472" s="50" t="s">
        <v>368</v>
      </c>
      <c r="T10472" s="9" t="s">
        <v>368</v>
      </c>
      <c r="U10472" s="9" t="s">
        <v>368</v>
      </c>
    </row>
    <row r="10473">
      <c r="F10473" s="9"/>
      <c r="N10473" s="50"/>
      <c r="O10473" s="50"/>
      <c r="P10473" s="50"/>
      <c r="Q10473" s="50" t="s">
        <v>368</v>
      </c>
      <c r="R10473" s="9" t="s">
        <v>368</v>
      </c>
      <c r="S10473" s="50" t="s">
        <v>368</v>
      </c>
      <c r="T10473" s="9" t="s">
        <v>368</v>
      </c>
      <c r="U10473" s="9" t="s">
        <v>368</v>
      </c>
    </row>
    <row r="10474">
      <c r="F10474" s="9"/>
      <c r="N10474" s="50"/>
      <c r="O10474" s="50"/>
      <c r="P10474" s="50"/>
      <c r="Q10474" s="50" t="s">
        <v>368</v>
      </c>
      <c r="R10474" s="9" t="s">
        <v>368</v>
      </c>
      <c r="S10474" s="50" t="s">
        <v>368</v>
      </c>
      <c r="T10474" s="9" t="s">
        <v>368</v>
      </c>
      <c r="U10474" s="9" t="s">
        <v>368</v>
      </c>
    </row>
    <row r="10475">
      <c r="F10475" s="9"/>
      <c r="N10475" s="50"/>
      <c r="O10475" s="50"/>
      <c r="P10475" s="50"/>
      <c r="Q10475" s="50" t="s">
        <v>368</v>
      </c>
      <c r="R10475" s="9" t="s">
        <v>368</v>
      </c>
      <c r="S10475" s="50" t="s">
        <v>368</v>
      </c>
      <c r="T10475" s="9" t="s">
        <v>368</v>
      </c>
      <c r="U10475" s="9" t="s">
        <v>368</v>
      </c>
    </row>
    <row r="10476">
      <c r="F10476" s="9"/>
      <c r="N10476" s="50"/>
      <c r="O10476" s="50"/>
      <c r="P10476" s="50"/>
      <c r="Q10476" s="50" t="s">
        <v>368</v>
      </c>
      <c r="R10476" s="9" t="s">
        <v>368</v>
      </c>
      <c r="S10476" s="50" t="s">
        <v>368</v>
      </c>
      <c r="T10476" s="9" t="s">
        <v>368</v>
      </c>
      <c r="U10476" s="9" t="s">
        <v>368</v>
      </c>
    </row>
    <row r="10477">
      <c r="F10477" s="9"/>
      <c r="N10477" s="50"/>
      <c r="O10477" s="50"/>
      <c r="P10477" s="50"/>
      <c r="Q10477" s="50" t="s">
        <v>368</v>
      </c>
      <c r="R10477" s="9" t="s">
        <v>368</v>
      </c>
      <c r="S10477" s="50" t="s">
        <v>368</v>
      </c>
      <c r="T10477" s="9" t="s">
        <v>368</v>
      </c>
      <c r="U10477" s="9" t="s">
        <v>368</v>
      </c>
    </row>
    <row r="10478">
      <c r="F10478" s="9"/>
      <c r="N10478" s="50"/>
      <c r="O10478" s="50"/>
      <c r="P10478" s="50"/>
      <c r="Q10478" s="50" t="s">
        <v>368</v>
      </c>
      <c r="R10478" s="9" t="s">
        <v>368</v>
      </c>
      <c r="S10478" s="50" t="s">
        <v>368</v>
      </c>
      <c r="T10478" s="9" t="s">
        <v>368</v>
      </c>
      <c r="U10478" s="9" t="s">
        <v>368</v>
      </c>
    </row>
    <row r="10479">
      <c r="F10479" s="9"/>
      <c r="N10479" s="50"/>
      <c r="O10479" s="50"/>
      <c r="P10479" s="50"/>
      <c r="Q10479" s="50" t="s">
        <v>368</v>
      </c>
      <c r="R10479" s="9" t="s">
        <v>368</v>
      </c>
      <c r="S10479" s="50" t="s">
        <v>368</v>
      </c>
      <c r="T10479" s="9" t="s">
        <v>368</v>
      </c>
      <c r="U10479" s="9" t="s">
        <v>368</v>
      </c>
    </row>
    <row r="10480">
      <c r="F10480" s="9"/>
      <c r="N10480" s="50"/>
      <c r="O10480" s="50"/>
      <c r="P10480" s="50"/>
      <c r="Q10480" s="50" t="s">
        <v>368</v>
      </c>
      <c r="R10480" s="9" t="s">
        <v>368</v>
      </c>
      <c r="S10480" s="50" t="s">
        <v>368</v>
      </c>
      <c r="T10480" s="9" t="s">
        <v>368</v>
      </c>
      <c r="U10480" s="9" t="s">
        <v>368</v>
      </c>
    </row>
    <row r="10481">
      <c r="F10481" s="9"/>
      <c r="N10481" s="50"/>
      <c r="O10481" s="50"/>
      <c r="P10481" s="50"/>
      <c r="Q10481" s="50" t="s">
        <v>368</v>
      </c>
      <c r="R10481" s="9" t="s">
        <v>368</v>
      </c>
      <c r="S10481" s="50" t="s">
        <v>368</v>
      </c>
      <c r="T10481" s="9" t="s">
        <v>368</v>
      </c>
      <c r="U10481" s="9" t="s">
        <v>368</v>
      </c>
    </row>
    <row r="10482">
      <c r="F10482" s="9"/>
      <c r="N10482" s="50"/>
      <c r="O10482" s="50"/>
      <c r="P10482" s="50"/>
      <c r="Q10482" s="50" t="s">
        <v>368</v>
      </c>
      <c r="R10482" s="9" t="s">
        <v>368</v>
      </c>
      <c r="S10482" s="50" t="s">
        <v>368</v>
      </c>
      <c r="T10482" s="9" t="s">
        <v>368</v>
      </c>
      <c r="U10482" s="9" t="s">
        <v>368</v>
      </c>
    </row>
    <row r="10483">
      <c r="F10483" s="9"/>
      <c r="N10483" s="50"/>
      <c r="O10483" s="50"/>
      <c r="P10483" s="50"/>
      <c r="Q10483" s="50" t="s">
        <v>368</v>
      </c>
      <c r="R10483" s="9" t="s">
        <v>368</v>
      </c>
      <c r="S10483" s="50" t="s">
        <v>368</v>
      </c>
      <c r="T10483" s="9" t="s">
        <v>368</v>
      </c>
      <c r="U10483" s="9" t="s">
        <v>368</v>
      </c>
    </row>
    <row r="10484">
      <c r="F10484" s="9"/>
      <c r="N10484" s="50"/>
      <c r="O10484" s="50"/>
      <c r="P10484" s="50"/>
      <c r="Q10484" s="50" t="s">
        <v>368</v>
      </c>
      <c r="R10484" s="9" t="s">
        <v>368</v>
      </c>
      <c r="S10484" s="50" t="s">
        <v>368</v>
      </c>
      <c r="T10484" s="9" t="s">
        <v>368</v>
      </c>
      <c r="U10484" s="9" t="s">
        <v>368</v>
      </c>
    </row>
    <row r="10485">
      <c r="F10485" s="9"/>
      <c r="N10485" s="50"/>
      <c r="O10485" s="50"/>
      <c r="P10485" s="50"/>
      <c r="Q10485" s="50" t="s">
        <v>368</v>
      </c>
      <c r="R10485" s="9" t="s">
        <v>368</v>
      </c>
      <c r="S10485" s="50" t="s">
        <v>368</v>
      </c>
      <c r="T10485" s="9" t="s">
        <v>368</v>
      </c>
      <c r="U10485" s="9" t="s">
        <v>368</v>
      </c>
    </row>
    <row r="10486">
      <c r="F10486" s="9"/>
      <c r="N10486" s="50"/>
      <c r="O10486" s="50"/>
      <c r="P10486" s="50"/>
      <c r="Q10486" s="50" t="s">
        <v>368</v>
      </c>
      <c r="R10486" s="9" t="s">
        <v>368</v>
      </c>
      <c r="S10486" s="50" t="s">
        <v>368</v>
      </c>
      <c r="T10486" s="9" t="s">
        <v>368</v>
      </c>
      <c r="U10486" s="9" t="s">
        <v>368</v>
      </c>
    </row>
    <row r="10487">
      <c r="F10487" s="9"/>
      <c r="N10487" s="50"/>
      <c r="O10487" s="50"/>
      <c r="P10487" s="50"/>
      <c r="Q10487" s="50" t="s">
        <v>368</v>
      </c>
      <c r="R10487" s="9" t="s">
        <v>368</v>
      </c>
      <c r="S10487" s="50" t="s">
        <v>368</v>
      </c>
      <c r="T10487" s="9" t="s">
        <v>368</v>
      </c>
      <c r="U10487" s="9" t="s">
        <v>368</v>
      </c>
    </row>
    <row r="10488">
      <c r="F10488" s="9"/>
      <c r="N10488" s="50"/>
      <c r="O10488" s="50"/>
      <c r="P10488" s="50"/>
      <c r="Q10488" s="50" t="s">
        <v>368</v>
      </c>
      <c r="R10488" s="9" t="s">
        <v>368</v>
      </c>
      <c r="S10488" s="50" t="s">
        <v>368</v>
      </c>
      <c r="T10488" s="9" t="s">
        <v>368</v>
      </c>
      <c r="U10488" s="9" t="s">
        <v>368</v>
      </c>
    </row>
    <row r="10489">
      <c r="F10489" s="9"/>
      <c r="N10489" s="50"/>
      <c r="O10489" s="50"/>
      <c r="P10489" s="50"/>
      <c r="Q10489" s="50" t="s">
        <v>368</v>
      </c>
      <c r="R10489" s="9" t="s">
        <v>368</v>
      </c>
      <c r="S10489" s="50" t="s">
        <v>368</v>
      </c>
      <c r="T10489" s="9" t="s">
        <v>368</v>
      </c>
      <c r="U10489" s="9" t="s">
        <v>368</v>
      </c>
    </row>
    <row r="10490">
      <c r="F10490" s="9"/>
      <c r="N10490" s="50"/>
      <c r="O10490" s="50"/>
      <c r="P10490" s="50"/>
      <c r="Q10490" s="50" t="s">
        <v>368</v>
      </c>
      <c r="R10490" s="9" t="s">
        <v>368</v>
      </c>
      <c r="S10490" s="50" t="s">
        <v>368</v>
      </c>
      <c r="T10490" s="9" t="s">
        <v>368</v>
      </c>
      <c r="U10490" s="9" t="s">
        <v>368</v>
      </c>
    </row>
    <row r="10491">
      <c r="F10491" s="9"/>
      <c r="N10491" s="50"/>
      <c r="O10491" s="50"/>
      <c r="P10491" s="50"/>
      <c r="Q10491" s="50" t="s">
        <v>368</v>
      </c>
      <c r="R10491" s="9" t="s">
        <v>368</v>
      </c>
      <c r="S10491" s="50" t="s">
        <v>368</v>
      </c>
      <c r="T10491" s="9" t="s">
        <v>368</v>
      </c>
      <c r="U10491" s="9" t="s">
        <v>368</v>
      </c>
    </row>
    <row r="10492">
      <c r="F10492" s="9"/>
      <c r="N10492" s="50"/>
      <c r="O10492" s="50"/>
      <c r="P10492" s="50"/>
      <c r="Q10492" s="50" t="s">
        <v>368</v>
      </c>
      <c r="R10492" s="9" t="s">
        <v>368</v>
      </c>
      <c r="S10492" s="50" t="s">
        <v>368</v>
      </c>
      <c r="T10492" s="9" t="s">
        <v>368</v>
      </c>
      <c r="U10492" s="9" t="s">
        <v>368</v>
      </c>
    </row>
    <row r="10493">
      <c r="F10493" s="9"/>
      <c r="N10493" s="50"/>
      <c r="O10493" s="50"/>
      <c r="P10493" s="50"/>
      <c r="Q10493" s="50" t="s">
        <v>368</v>
      </c>
      <c r="R10493" s="9" t="s">
        <v>368</v>
      </c>
      <c r="S10493" s="50" t="s">
        <v>368</v>
      </c>
      <c r="T10493" s="9" t="s">
        <v>368</v>
      </c>
      <c r="U10493" s="9" t="s">
        <v>368</v>
      </c>
    </row>
    <row r="10494">
      <c r="F10494" s="9"/>
      <c r="N10494" s="50"/>
      <c r="O10494" s="50"/>
      <c r="P10494" s="50"/>
      <c r="Q10494" s="50" t="s">
        <v>368</v>
      </c>
      <c r="R10494" s="9" t="s">
        <v>368</v>
      </c>
      <c r="S10494" s="50" t="s">
        <v>368</v>
      </c>
      <c r="T10494" s="9" t="s">
        <v>368</v>
      </c>
      <c r="U10494" s="9" t="s">
        <v>368</v>
      </c>
    </row>
    <row r="10495">
      <c r="F10495" s="9"/>
      <c r="N10495" s="50"/>
      <c r="O10495" s="50"/>
      <c r="P10495" s="50"/>
      <c r="Q10495" s="50" t="s">
        <v>368</v>
      </c>
      <c r="R10495" s="9" t="s">
        <v>368</v>
      </c>
      <c r="S10495" s="50" t="s">
        <v>368</v>
      </c>
      <c r="T10495" s="9" t="s">
        <v>368</v>
      </c>
      <c r="U10495" s="9" t="s">
        <v>368</v>
      </c>
    </row>
    <row r="10496">
      <c r="F10496" s="9"/>
      <c r="N10496" s="50"/>
      <c r="O10496" s="50"/>
      <c r="P10496" s="50"/>
      <c r="Q10496" s="50" t="s">
        <v>368</v>
      </c>
      <c r="R10496" s="9" t="s">
        <v>368</v>
      </c>
      <c r="S10496" s="50" t="s">
        <v>368</v>
      </c>
      <c r="T10496" s="9" t="s">
        <v>368</v>
      </c>
      <c r="U10496" s="9" t="s">
        <v>368</v>
      </c>
    </row>
    <row r="10497">
      <c r="F10497" s="9"/>
      <c r="N10497" s="50"/>
      <c r="O10497" s="50"/>
      <c r="P10497" s="50"/>
      <c r="Q10497" s="50" t="s">
        <v>368</v>
      </c>
      <c r="R10497" s="9" t="s">
        <v>368</v>
      </c>
      <c r="S10497" s="50" t="s">
        <v>368</v>
      </c>
      <c r="T10497" s="9" t="s">
        <v>368</v>
      </c>
      <c r="U10497" s="9" t="s">
        <v>368</v>
      </c>
    </row>
    <row r="10498">
      <c r="F10498" s="9"/>
      <c r="N10498" s="50"/>
      <c r="O10498" s="50"/>
      <c r="P10498" s="50"/>
      <c r="Q10498" s="50" t="s">
        <v>368</v>
      </c>
      <c r="R10498" s="9" t="s">
        <v>368</v>
      </c>
      <c r="S10498" s="50" t="s">
        <v>368</v>
      </c>
      <c r="T10498" s="9" t="s">
        <v>368</v>
      </c>
      <c r="U10498" s="9" t="s">
        <v>368</v>
      </c>
    </row>
    <row r="10499">
      <c r="F10499" s="9"/>
      <c r="N10499" s="50"/>
      <c r="O10499" s="50"/>
      <c r="P10499" s="50"/>
      <c r="Q10499" s="50" t="s">
        <v>368</v>
      </c>
      <c r="R10499" s="9" t="s">
        <v>368</v>
      </c>
      <c r="S10499" s="50" t="s">
        <v>368</v>
      </c>
      <c r="T10499" s="9" t="s">
        <v>368</v>
      </c>
      <c r="U10499" s="9" t="s">
        <v>368</v>
      </c>
    </row>
    <row r="10500">
      <c r="F10500" s="9"/>
      <c r="N10500" s="50"/>
      <c r="O10500" s="50"/>
      <c r="P10500" s="50"/>
      <c r="Q10500" s="50" t="s">
        <v>368</v>
      </c>
      <c r="R10500" s="9" t="s">
        <v>368</v>
      </c>
      <c r="S10500" s="50" t="s">
        <v>368</v>
      </c>
      <c r="T10500" s="9" t="s">
        <v>368</v>
      </c>
      <c r="U10500" s="9" t="s">
        <v>368</v>
      </c>
    </row>
    <row r="10501">
      <c r="F10501" s="9"/>
      <c r="N10501" s="50"/>
      <c r="O10501" s="50"/>
      <c r="P10501" s="50"/>
      <c r="Q10501" s="50" t="s">
        <v>368</v>
      </c>
      <c r="R10501" s="9" t="s">
        <v>368</v>
      </c>
      <c r="S10501" s="50" t="s">
        <v>368</v>
      </c>
      <c r="T10501" s="9" t="s">
        <v>368</v>
      </c>
      <c r="U10501" s="9" t="s">
        <v>368</v>
      </c>
    </row>
    <row r="10502">
      <c r="F10502" s="9"/>
      <c r="N10502" s="50"/>
      <c r="O10502" s="50"/>
      <c r="P10502" s="50"/>
      <c r="Q10502" s="50" t="s">
        <v>368</v>
      </c>
      <c r="R10502" s="9" t="s">
        <v>368</v>
      </c>
      <c r="S10502" s="50" t="s">
        <v>368</v>
      </c>
      <c r="T10502" s="9" t="s">
        <v>368</v>
      </c>
      <c r="U10502" s="9" t="s">
        <v>368</v>
      </c>
    </row>
    <row r="10503">
      <c r="F10503" s="9"/>
      <c r="N10503" s="50"/>
      <c r="O10503" s="50"/>
      <c r="P10503" s="50"/>
      <c r="Q10503" s="50" t="s">
        <v>368</v>
      </c>
      <c r="R10503" s="9" t="s">
        <v>368</v>
      </c>
      <c r="S10503" s="50" t="s">
        <v>368</v>
      </c>
      <c r="T10503" s="9" t="s">
        <v>368</v>
      </c>
      <c r="U10503" s="9" t="s">
        <v>368</v>
      </c>
    </row>
    <row r="10504">
      <c r="F10504" s="9"/>
      <c r="N10504" s="50"/>
      <c r="O10504" s="50"/>
      <c r="P10504" s="50"/>
      <c r="Q10504" s="50" t="s">
        <v>368</v>
      </c>
      <c r="R10504" s="9" t="s">
        <v>368</v>
      </c>
      <c r="S10504" s="50" t="s">
        <v>368</v>
      </c>
      <c r="T10504" s="9" t="s">
        <v>368</v>
      </c>
      <c r="U10504" s="9" t="s">
        <v>368</v>
      </c>
    </row>
    <row r="10505">
      <c r="F10505" s="9"/>
      <c r="N10505" s="50"/>
      <c r="O10505" s="50"/>
      <c r="P10505" s="50"/>
      <c r="Q10505" s="50" t="s">
        <v>368</v>
      </c>
      <c r="R10505" s="9" t="s">
        <v>368</v>
      </c>
      <c r="S10505" s="50" t="s">
        <v>368</v>
      </c>
      <c r="T10505" s="9" t="s">
        <v>368</v>
      </c>
      <c r="U10505" s="9" t="s">
        <v>368</v>
      </c>
    </row>
    <row r="10506">
      <c r="F10506" s="9"/>
      <c r="N10506" s="50"/>
      <c r="O10506" s="50"/>
      <c r="P10506" s="50"/>
      <c r="Q10506" s="50" t="s">
        <v>368</v>
      </c>
      <c r="R10506" s="9" t="s">
        <v>368</v>
      </c>
      <c r="S10506" s="50" t="s">
        <v>368</v>
      </c>
      <c r="T10506" s="9" t="s">
        <v>368</v>
      </c>
      <c r="U10506" s="9" t="s">
        <v>368</v>
      </c>
    </row>
    <row r="10507">
      <c r="F10507" s="9"/>
      <c r="N10507" s="50"/>
      <c r="O10507" s="50"/>
      <c r="P10507" s="50"/>
      <c r="Q10507" s="50" t="s">
        <v>368</v>
      </c>
      <c r="R10507" s="9" t="s">
        <v>368</v>
      </c>
      <c r="S10507" s="50" t="s">
        <v>368</v>
      </c>
      <c r="T10507" s="9" t="s">
        <v>368</v>
      </c>
      <c r="U10507" s="9" t="s">
        <v>368</v>
      </c>
    </row>
    <row r="10508">
      <c r="F10508" s="9"/>
      <c r="N10508" s="50"/>
      <c r="O10508" s="50"/>
      <c r="P10508" s="50"/>
      <c r="Q10508" s="50" t="s">
        <v>368</v>
      </c>
      <c r="R10508" s="9" t="s">
        <v>368</v>
      </c>
      <c r="S10508" s="50" t="s">
        <v>368</v>
      </c>
      <c r="T10508" s="9" t="s">
        <v>368</v>
      </c>
      <c r="U10508" s="9" t="s">
        <v>368</v>
      </c>
    </row>
    <row r="10509">
      <c r="F10509" s="9"/>
      <c r="N10509" s="50"/>
      <c r="O10509" s="50"/>
      <c r="P10509" s="50"/>
      <c r="Q10509" s="50" t="s">
        <v>368</v>
      </c>
      <c r="R10509" s="9" t="s">
        <v>368</v>
      </c>
      <c r="S10509" s="50" t="s">
        <v>368</v>
      </c>
      <c r="T10509" s="9" t="s">
        <v>368</v>
      </c>
      <c r="U10509" s="9" t="s">
        <v>368</v>
      </c>
    </row>
    <row r="10510">
      <c r="F10510" s="9"/>
      <c r="N10510" s="50"/>
      <c r="O10510" s="50"/>
      <c r="P10510" s="50"/>
      <c r="Q10510" s="50" t="s">
        <v>368</v>
      </c>
      <c r="R10510" s="9" t="s">
        <v>368</v>
      </c>
      <c r="S10510" s="50" t="s">
        <v>368</v>
      </c>
      <c r="T10510" s="9" t="s">
        <v>368</v>
      </c>
      <c r="U10510" s="9" t="s">
        <v>368</v>
      </c>
    </row>
    <row r="10511">
      <c r="F10511" s="9"/>
      <c r="N10511" s="50"/>
      <c r="O10511" s="50"/>
      <c r="P10511" s="50"/>
      <c r="Q10511" s="50" t="s">
        <v>368</v>
      </c>
      <c r="R10511" s="9" t="s">
        <v>368</v>
      </c>
      <c r="S10511" s="50" t="s">
        <v>368</v>
      </c>
      <c r="T10511" s="9" t="s">
        <v>368</v>
      </c>
      <c r="U10511" s="9" t="s">
        <v>368</v>
      </c>
    </row>
    <row r="10512">
      <c r="F10512" s="9"/>
      <c r="N10512" s="50"/>
      <c r="O10512" s="50"/>
      <c r="P10512" s="50"/>
      <c r="Q10512" s="50" t="s">
        <v>368</v>
      </c>
      <c r="R10512" s="9" t="s">
        <v>368</v>
      </c>
      <c r="S10512" s="50" t="s">
        <v>368</v>
      </c>
      <c r="T10512" s="9" t="s">
        <v>368</v>
      </c>
      <c r="U10512" s="9" t="s">
        <v>368</v>
      </c>
    </row>
    <row r="10513">
      <c r="F10513" s="9"/>
      <c r="N10513" s="50"/>
      <c r="O10513" s="50"/>
      <c r="P10513" s="50"/>
      <c r="Q10513" s="50" t="s">
        <v>368</v>
      </c>
      <c r="R10513" s="9" t="s">
        <v>368</v>
      </c>
      <c r="S10513" s="50" t="s">
        <v>368</v>
      </c>
      <c r="T10513" s="9" t="s">
        <v>368</v>
      </c>
      <c r="U10513" s="9" t="s">
        <v>368</v>
      </c>
    </row>
    <row r="10514">
      <c r="F10514" s="9"/>
      <c r="N10514" s="50"/>
      <c r="O10514" s="50"/>
      <c r="P10514" s="50"/>
      <c r="Q10514" s="50" t="s">
        <v>368</v>
      </c>
      <c r="R10514" s="9" t="s">
        <v>368</v>
      </c>
      <c r="S10514" s="50" t="s">
        <v>368</v>
      </c>
      <c r="T10514" s="9" t="s">
        <v>368</v>
      </c>
      <c r="U10514" s="9" t="s">
        <v>368</v>
      </c>
    </row>
    <row r="10515">
      <c r="F10515" s="9"/>
      <c r="N10515" s="50"/>
      <c r="O10515" s="50"/>
      <c r="P10515" s="50"/>
      <c r="Q10515" s="50" t="s">
        <v>368</v>
      </c>
      <c r="R10515" s="9" t="s">
        <v>368</v>
      </c>
      <c r="S10515" s="50" t="s">
        <v>368</v>
      </c>
      <c r="T10515" s="9" t="s">
        <v>368</v>
      </c>
      <c r="U10515" s="9" t="s">
        <v>368</v>
      </c>
    </row>
    <row r="10516">
      <c r="F10516" s="9"/>
      <c r="N10516" s="50"/>
      <c r="O10516" s="50"/>
      <c r="P10516" s="50"/>
      <c r="Q10516" s="50" t="s">
        <v>368</v>
      </c>
      <c r="R10516" s="9" t="s">
        <v>368</v>
      </c>
      <c r="S10516" s="50" t="s">
        <v>368</v>
      </c>
      <c r="T10516" s="9" t="s">
        <v>368</v>
      </c>
      <c r="U10516" s="9" t="s">
        <v>368</v>
      </c>
    </row>
    <row r="10517">
      <c r="F10517" s="9"/>
      <c r="N10517" s="50"/>
      <c r="O10517" s="50"/>
      <c r="P10517" s="50"/>
      <c r="Q10517" s="50" t="s">
        <v>368</v>
      </c>
      <c r="R10517" s="9" t="s">
        <v>368</v>
      </c>
      <c r="S10517" s="50" t="s">
        <v>368</v>
      </c>
      <c r="T10517" s="9" t="s">
        <v>368</v>
      </c>
      <c r="U10517" s="9" t="s">
        <v>368</v>
      </c>
    </row>
    <row r="10518">
      <c r="F10518" s="9"/>
      <c r="N10518" s="50"/>
      <c r="O10518" s="50"/>
      <c r="P10518" s="50"/>
      <c r="Q10518" s="50" t="s">
        <v>368</v>
      </c>
      <c r="R10518" s="9" t="s">
        <v>368</v>
      </c>
      <c r="S10518" s="50" t="s">
        <v>368</v>
      </c>
      <c r="T10518" s="9" t="s">
        <v>368</v>
      </c>
      <c r="U10518" s="9" t="s">
        <v>368</v>
      </c>
    </row>
    <row r="10519">
      <c r="F10519" s="9"/>
      <c r="N10519" s="50"/>
      <c r="O10519" s="50"/>
      <c r="P10519" s="50"/>
      <c r="Q10519" s="50" t="s">
        <v>368</v>
      </c>
      <c r="R10519" s="9" t="s">
        <v>368</v>
      </c>
      <c r="S10519" s="50" t="s">
        <v>368</v>
      </c>
      <c r="T10519" s="9" t="s">
        <v>368</v>
      </c>
      <c r="U10519" s="9" t="s">
        <v>368</v>
      </c>
    </row>
    <row r="10520">
      <c r="F10520" s="9"/>
      <c r="N10520" s="50"/>
      <c r="O10520" s="50"/>
      <c r="P10520" s="50"/>
      <c r="Q10520" s="50" t="s">
        <v>368</v>
      </c>
      <c r="R10520" s="9" t="s">
        <v>368</v>
      </c>
      <c r="S10520" s="50" t="s">
        <v>368</v>
      </c>
      <c r="T10520" s="9" t="s">
        <v>368</v>
      </c>
      <c r="U10520" s="9" t="s">
        <v>368</v>
      </c>
    </row>
    <row r="10521">
      <c r="F10521" s="9"/>
      <c r="N10521" s="50"/>
      <c r="O10521" s="50"/>
      <c r="P10521" s="50"/>
      <c r="Q10521" s="50" t="s">
        <v>368</v>
      </c>
      <c r="R10521" s="9" t="s">
        <v>368</v>
      </c>
      <c r="S10521" s="50" t="s">
        <v>368</v>
      </c>
      <c r="T10521" s="9" t="s">
        <v>368</v>
      </c>
      <c r="U10521" s="9" t="s">
        <v>368</v>
      </c>
    </row>
    <row r="10522">
      <c r="F10522" s="9"/>
      <c r="N10522" s="50"/>
      <c r="O10522" s="50"/>
      <c r="P10522" s="50"/>
      <c r="Q10522" s="50" t="s">
        <v>368</v>
      </c>
      <c r="R10522" s="9" t="s">
        <v>368</v>
      </c>
      <c r="S10522" s="50" t="s">
        <v>368</v>
      </c>
      <c r="T10522" s="9" t="s">
        <v>368</v>
      </c>
      <c r="U10522" s="9" t="s">
        <v>368</v>
      </c>
    </row>
    <row r="10523">
      <c r="F10523" s="9"/>
      <c r="N10523" s="50"/>
      <c r="O10523" s="50"/>
      <c r="P10523" s="50"/>
      <c r="Q10523" s="50" t="s">
        <v>368</v>
      </c>
      <c r="R10523" s="9" t="s">
        <v>368</v>
      </c>
      <c r="S10523" s="50" t="s">
        <v>368</v>
      </c>
      <c r="T10523" s="9" t="s">
        <v>368</v>
      </c>
      <c r="U10523" s="9" t="s">
        <v>368</v>
      </c>
    </row>
    <row r="10524">
      <c r="F10524" s="9"/>
      <c r="N10524" s="50"/>
      <c r="O10524" s="50"/>
      <c r="P10524" s="50"/>
      <c r="Q10524" s="50" t="s">
        <v>368</v>
      </c>
      <c r="R10524" s="9" t="s">
        <v>368</v>
      </c>
      <c r="S10524" s="50" t="s">
        <v>368</v>
      </c>
      <c r="T10524" s="9" t="s">
        <v>368</v>
      </c>
      <c r="U10524" s="9" t="s">
        <v>368</v>
      </c>
    </row>
    <row r="10525">
      <c r="F10525" s="9"/>
      <c r="N10525" s="50"/>
      <c r="O10525" s="50"/>
      <c r="P10525" s="50"/>
      <c r="Q10525" s="50" t="s">
        <v>368</v>
      </c>
      <c r="R10525" s="9" t="s">
        <v>368</v>
      </c>
      <c r="S10525" s="50" t="s">
        <v>368</v>
      </c>
      <c r="T10525" s="9" t="s">
        <v>368</v>
      </c>
      <c r="U10525" s="9" t="s">
        <v>368</v>
      </c>
    </row>
    <row r="10526">
      <c r="F10526" s="9"/>
      <c r="N10526" s="50"/>
      <c r="O10526" s="50"/>
      <c r="P10526" s="50"/>
      <c r="Q10526" s="50" t="s">
        <v>368</v>
      </c>
      <c r="R10526" s="9" t="s">
        <v>368</v>
      </c>
      <c r="S10526" s="50" t="s">
        <v>368</v>
      </c>
      <c r="T10526" s="9" t="s">
        <v>368</v>
      </c>
      <c r="U10526" s="9" t="s">
        <v>368</v>
      </c>
    </row>
    <row r="10527">
      <c r="F10527" s="9"/>
      <c r="N10527" s="50"/>
      <c r="O10527" s="50"/>
      <c r="P10527" s="50"/>
      <c r="Q10527" s="50" t="s">
        <v>368</v>
      </c>
      <c r="R10527" s="9" t="s">
        <v>368</v>
      </c>
      <c r="S10527" s="50" t="s">
        <v>368</v>
      </c>
      <c r="T10527" s="9" t="s">
        <v>368</v>
      </c>
      <c r="U10527" s="9" t="s">
        <v>368</v>
      </c>
    </row>
    <row r="10528">
      <c r="F10528" s="9"/>
      <c r="N10528" s="50"/>
      <c r="O10528" s="50"/>
      <c r="P10528" s="50"/>
      <c r="Q10528" s="50" t="s">
        <v>368</v>
      </c>
      <c r="R10528" s="9" t="s">
        <v>368</v>
      </c>
      <c r="S10528" s="50" t="s">
        <v>368</v>
      </c>
      <c r="T10528" s="9" t="s">
        <v>368</v>
      </c>
      <c r="U10528" s="9" t="s">
        <v>368</v>
      </c>
    </row>
    <row r="10529">
      <c r="F10529" s="9"/>
      <c r="N10529" s="50"/>
      <c r="O10529" s="50"/>
      <c r="P10529" s="50"/>
      <c r="Q10529" s="50" t="s">
        <v>368</v>
      </c>
      <c r="R10529" s="9" t="s">
        <v>368</v>
      </c>
      <c r="S10529" s="50" t="s">
        <v>368</v>
      </c>
      <c r="T10529" s="9" t="s">
        <v>368</v>
      </c>
      <c r="U10529" s="9" t="s">
        <v>368</v>
      </c>
    </row>
    <row r="10530">
      <c r="F10530" s="9"/>
      <c r="N10530" s="50"/>
      <c r="O10530" s="50"/>
      <c r="P10530" s="50"/>
      <c r="Q10530" s="50" t="s">
        <v>368</v>
      </c>
      <c r="R10530" s="9" t="s">
        <v>368</v>
      </c>
      <c r="S10530" s="50" t="s">
        <v>368</v>
      </c>
      <c r="T10530" s="9" t="s">
        <v>368</v>
      </c>
      <c r="U10530" s="9" t="s">
        <v>368</v>
      </c>
    </row>
    <row r="10531">
      <c r="F10531" s="9"/>
      <c r="N10531" s="50"/>
      <c r="O10531" s="50"/>
      <c r="P10531" s="50"/>
      <c r="Q10531" s="50" t="s">
        <v>368</v>
      </c>
      <c r="R10531" s="9" t="s">
        <v>368</v>
      </c>
      <c r="S10531" s="50" t="s">
        <v>368</v>
      </c>
      <c r="T10531" s="9" t="s">
        <v>368</v>
      </c>
      <c r="U10531" s="9" t="s">
        <v>368</v>
      </c>
    </row>
    <row r="10532">
      <c r="F10532" s="9"/>
      <c r="N10532" s="50"/>
      <c r="O10532" s="50"/>
      <c r="P10532" s="50"/>
      <c r="Q10532" s="50" t="s">
        <v>368</v>
      </c>
      <c r="R10532" s="9" t="s">
        <v>368</v>
      </c>
      <c r="S10532" s="50" t="s">
        <v>368</v>
      </c>
      <c r="T10532" s="9" t="s">
        <v>368</v>
      </c>
      <c r="U10532" s="9" t="s">
        <v>368</v>
      </c>
    </row>
    <row r="10533">
      <c r="F10533" s="9"/>
      <c r="N10533" s="50"/>
      <c r="O10533" s="50"/>
      <c r="P10533" s="50"/>
      <c r="Q10533" s="50" t="s">
        <v>368</v>
      </c>
      <c r="R10533" s="9" t="s">
        <v>368</v>
      </c>
      <c r="S10533" s="50" t="s">
        <v>368</v>
      </c>
      <c r="T10533" s="9" t="s">
        <v>368</v>
      </c>
      <c r="U10533" s="9" t="s">
        <v>368</v>
      </c>
    </row>
    <row r="10534">
      <c r="F10534" s="9"/>
      <c r="N10534" s="50"/>
      <c r="O10534" s="50"/>
      <c r="P10534" s="50"/>
      <c r="Q10534" s="50" t="s">
        <v>368</v>
      </c>
      <c r="R10534" s="9" t="s">
        <v>368</v>
      </c>
      <c r="S10534" s="50" t="s">
        <v>368</v>
      </c>
      <c r="T10534" s="9" t="s">
        <v>368</v>
      </c>
      <c r="U10534" s="9" t="s">
        <v>368</v>
      </c>
    </row>
    <row r="10535">
      <c r="F10535" s="9"/>
      <c r="N10535" s="50"/>
      <c r="O10535" s="50"/>
      <c r="P10535" s="50"/>
      <c r="Q10535" s="50" t="s">
        <v>368</v>
      </c>
      <c r="R10535" s="9" t="s">
        <v>368</v>
      </c>
      <c r="S10535" s="50" t="s">
        <v>368</v>
      </c>
      <c r="T10535" s="9" t="s">
        <v>368</v>
      </c>
      <c r="U10535" s="9" t="s">
        <v>368</v>
      </c>
    </row>
    <row r="10536">
      <c r="F10536" s="9"/>
      <c r="N10536" s="50"/>
      <c r="O10536" s="50"/>
      <c r="P10536" s="50"/>
      <c r="Q10536" s="50" t="s">
        <v>368</v>
      </c>
      <c r="R10536" s="9" t="s">
        <v>368</v>
      </c>
      <c r="S10536" s="50" t="s">
        <v>368</v>
      </c>
      <c r="T10536" s="9" t="s">
        <v>368</v>
      </c>
      <c r="U10536" s="9" t="s">
        <v>368</v>
      </c>
    </row>
    <row r="10537">
      <c r="F10537" s="9"/>
      <c r="N10537" s="50"/>
      <c r="O10537" s="50"/>
      <c r="P10537" s="50"/>
      <c r="Q10537" s="50" t="s">
        <v>368</v>
      </c>
      <c r="R10537" s="9" t="s">
        <v>368</v>
      </c>
      <c r="S10537" s="50" t="s">
        <v>368</v>
      </c>
      <c r="T10537" s="9" t="s">
        <v>368</v>
      </c>
      <c r="U10537" s="9" t="s">
        <v>368</v>
      </c>
    </row>
    <row r="10538">
      <c r="F10538" s="9"/>
      <c r="N10538" s="50"/>
      <c r="O10538" s="50"/>
      <c r="P10538" s="50"/>
      <c r="Q10538" s="50" t="s">
        <v>368</v>
      </c>
      <c r="R10538" s="9" t="s">
        <v>368</v>
      </c>
      <c r="S10538" s="50" t="s">
        <v>368</v>
      </c>
      <c r="T10538" s="9" t="s">
        <v>368</v>
      </c>
      <c r="U10538" s="9" t="s">
        <v>368</v>
      </c>
    </row>
    <row r="10539">
      <c r="F10539" s="9"/>
      <c r="N10539" s="50"/>
      <c r="O10539" s="50"/>
      <c r="P10539" s="50"/>
      <c r="Q10539" s="50" t="s">
        <v>368</v>
      </c>
      <c r="R10539" s="9" t="s">
        <v>368</v>
      </c>
      <c r="S10539" s="50" t="s">
        <v>368</v>
      </c>
      <c r="T10539" s="9" t="s">
        <v>368</v>
      </c>
      <c r="U10539" s="9" t="s">
        <v>368</v>
      </c>
    </row>
    <row r="10540">
      <c r="F10540" s="9"/>
      <c r="N10540" s="50"/>
      <c r="O10540" s="50"/>
      <c r="P10540" s="50"/>
      <c r="Q10540" s="50" t="s">
        <v>368</v>
      </c>
      <c r="R10540" s="9" t="s">
        <v>368</v>
      </c>
      <c r="S10540" s="50" t="s">
        <v>368</v>
      </c>
      <c r="T10540" s="9" t="s">
        <v>368</v>
      </c>
      <c r="U10540" s="9" t="s">
        <v>368</v>
      </c>
    </row>
    <row r="10541">
      <c r="F10541" s="9"/>
      <c r="N10541" s="50"/>
      <c r="O10541" s="50"/>
      <c r="P10541" s="50"/>
      <c r="Q10541" s="50" t="s">
        <v>368</v>
      </c>
      <c r="R10541" s="9" t="s">
        <v>368</v>
      </c>
      <c r="S10541" s="50" t="s">
        <v>368</v>
      </c>
      <c r="T10541" s="9" t="s">
        <v>368</v>
      </c>
      <c r="U10541" s="9" t="s">
        <v>368</v>
      </c>
    </row>
    <row r="10542">
      <c r="F10542" s="9"/>
      <c r="N10542" s="50"/>
      <c r="O10542" s="50"/>
      <c r="P10542" s="50"/>
      <c r="Q10542" s="50" t="s">
        <v>368</v>
      </c>
      <c r="R10542" s="9" t="s">
        <v>368</v>
      </c>
      <c r="S10542" s="50" t="s">
        <v>368</v>
      </c>
      <c r="T10542" s="9" t="s">
        <v>368</v>
      </c>
      <c r="U10542" s="9" t="s">
        <v>368</v>
      </c>
    </row>
    <row r="10543">
      <c r="F10543" s="9"/>
      <c r="N10543" s="50"/>
      <c r="O10543" s="50"/>
      <c r="P10543" s="50"/>
      <c r="Q10543" s="50" t="s">
        <v>368</v>
      </c>
      <c r="R10543" s="9" t="s">
        <v>368</v>
      </c>
      <c r="S10543" s="50" t="s">
        <v>368</v>
      </c>
      <c r="T10543" s="9" t="s">
        <v>368</v>
      </c>
      <c r="U10543" s="9" t="s">
        <v>368</v>
      </c>
    </row>
    <row r="10544">
      <c r="F10544" s="9"/>
      <c r="N10544" s="50"/>
      <c r="O10544" s="50"/>
      <c r="P10544" s="50"/>
      <c r="Q10544" s="50" t="s">
        <v>368</v>
      </c>
      <c r="R10544" s="9" t="s">
        <v>368</v>
      </c>
      <c r="S10544" s="50" t="s">
        <v>368</v>
      </c>
      <c r="T10544" s="9" t="s">
        <v>368</v>
      </c>
      <c r="U10544" s="9" t="s">
        <v>368</v>
      </c>
    </row>
    <row r="10545">
      <c r="F10545" s="9"/>
      <c r="N10545" s="50"/>
      <c r="O10545" s="50"/>
      <c r="P10545" s="50"/>
      <c r="Q10545" s="50" t="s">
        <v>368</v>
      </c>
      <c r="R10545" s="9" t="s">
        <v>368</v>
      </c>
      <c r="S10545" s="50" t="s">
        <v>368</v>
      </c>
      <c r="T10545" s="9" t="s">
        <v>368</v>
      </c>
      <c r="U10545" s="9" t="s">
        <v>368</v>
      </c>
    </row>
    <row r="10546">
      <c r="F10546" s="9"/>
      <c r="N10546" s="50"/>
      <c r="O10546" s="50"/>
      <c r="P10546" s="50"/>
      <c r="Q10546" s="50" t="s">
        <v>368</v>
      </c>
      <c r="R10546" s="9" t="s">
        <v>368</v>
      </c>
      <c r="S10546" s="50" t="s">
        <v>368</v>
      </c>
      <c r="T10546" s="9" t="s">
        <v>368</v>
      </c>
      <c r="U10546" s="9" t="s">
        <v>368</v>
      </c>
    </row>
    <row r="10547">
      <c r="F10547" s="9"/>
      <c r="N10547" s="50"/>
      <c r="O10547" s="50"/>
      <c r="P10547" s="50"/>
      <c r="Q10547" s="50" t="s">
        <v>368</v>
      </c>
      <c r="R10547" s="9" t="s">
        <v>368</v>
      </c>
      <c r="S10547" s="50" t="s">
        <v>368</v>
      </c>
      <c r="T10547" s="9" t="s">
        <v>368</v>
      </c>
      <c r="U10547" s="9" t="s">
        <v>368</v>
      </c>
    </row>
    <row r="10548">
      <c r="F10548" s="9"/>
      <c r="N10548" s="50"/>
      <c r="O10548" s="50"/>
      <c r="P10548" s="50"/>
      <c r="Q10548" s="50" t="s">
        <v>368</v>
      </c>
      <c r="R10548" s="9" t="s">
        <v>368</v>
      </c>
      <c r="S10548" s="50" t="s">
        <v>368</v>
      </c>
      <c r="T10548" s="9" t="s">
        <v>368</v>
      </c>
      <c r="U10548" s="9" t="s">
        <v>368</v>
      </c>
    </row>
    <row r="10549">
      <c r="F10549" s="9"/>
      <c r="N10549" s="50"/>
      <c r="O10549" s="50"/>
      <c r="P10549" s="50"/>
      <c r="Q10549" s="50" t="s">
        <v>368</v>
      </c>
      <c r="R10549" s="9" t="s">
        <v>368</v>
      </c>
      <c r="S10549" s="50" t="s">
        <v>368</v>
      </c>
      <c r="T10549" s="9" t="s">
        <v>368</v>
      </c>
      <c r="U10549" s="9" t="s">
        <v>368</v>
      </c>
    </row>
    <row r="10550">
      <c r="F10550" s="9"/>
      <c r="N10550" s="50"/>
      <c r="O10550" s="50"/>
      <c r="P10550" s="50"/>
      <c r="Q10550" s="50" t="s">
        <v>368</v>
      </c>
      <c r="R10550" s="9" t="s">
        <v>368</v>
      </c>
      <c r="S10550" s="50" t="s">
        <v>368</v>
      </c>
      <c r="T10550" s="9" t="s">
        <v>368</v>
      </c>
      <c r="U10550" s="9" t="s">
        <v>368</v>
      </c>
    </row>
    <row r="10551">
      <c r="F10551" s="9"/>
      <c r="N10551" s="50"/>
      <c r="O10551" s="50"/>
      <c r="P10551" s="50"/>
      <c r="Q10551" s="50" t="s">
        <v>368</v>
      </c>
      <c r="R10551" s="9" t="s">
        <v>368</v>
      </c>
      <c r="S10551" s="50" t="s">
        <v>368</v>
      </c>
      <c r="T10551" s="9" t="s">
        <v>368</v>
      </c>
      <c r="U10551" s="9" t="s">
        <v>368</v>
      </c>
    </row>
    <row r="10552">
      <c r="F10552" s="9"/>
      <c r="N10552" s="50"/>
      <c r="O10552" s="50"/>
      <c r="P10552" s="50"/>
      <c r="Q10552" s="50" t="s">
        <v>368</v>
      </c>
      <c r="R10552" s="9" t="s">
        <v>368</v>
      </c>
      <c r="S10552" s="50" t="s">
        <v>368</v>
      </c>
      <c r="T10552" s="9" t="s">
        <v>368</v>
      </c>
      <c r="U10552" s="9" t="s">
        <v>368</v>
      </c>
    </row>
    <row r="10553">
      <c r="F10553" s="9"/>
      <c r="N10553" s="50"/>
      <c r="O10553" s="50"/>
      <c r="P10553" s="50"/>
      <c r="Q10553" s="50" t="s">
        <v>368</v>
      </c>
      <c r="R10553" s="9" t="s">
        <v>368</v>
      </c>
      <c r="S10553" s="50" t="s">
        <v>368</v>
      </c>
      <c r="T10553" s="9" t="s">
        <v>368</v>
      </c>
      <c r="U10553" s="9" t="s">
        <v>368</v>
      </c>
    </row>
    <row r="10554">
      <c r="F10554" s="9"/>
      <c r="N10554" s="50"/>
      <c r="O10554" s="50"/>
      <c r="P10554" s="50"/>
      <c r="Q10554" s="50" t="s">
        <v>368</v>
      </c>
      <c r="R10554" s="9" t="s">
        <v>368</v>
      </c>
      <c r="S10554" s="50" t="s">
        <v>368</v>
      </c>
      <c r="T10554" s="9" t="s">
        <v>368</v>
      </c>
      <c r="U10554" s="9" t="s">
        <v>368</v>
      </c>
    </row>
    <row r="10555">
      <c r="F10555" s="9"/>
      <c r="N10555" s="50"/>
      <c r="O10555" s="50"/>
      <c r="P10555" s="50"/>
      <c r="Q10555" s="50" t="s">
        <v>368</v>
      </c>
      <c r="R10555" s="9" t="s">
        <v>368</v>
      </c>
      <c r="S10555" s="50" t="s">
        <v>368</v>
      </c>
      <c r="T10555" s="9" t="s">
        <v>368</v>
      </c>
      <c r="U10555" s="9" t="s">
        <v>368</v>
      </c>
    </row>
    <row r="10556">
      <c r="F10556" s="9"/>
      <c r="N10556" s="50"/>
      <c r="O10556" s="50"/>
      <c r="P10556" s="50"/>
      <c r="Q10556" s="50" t="s">
        <v>368</v>
      </c>
      <c r="R10556" s="9" t="s">
        <v>368</v>
      </c>
      <c r="S10556" s="50" t="s">
        <v>368</v>
      </c>
      <c r="T10556" s="9" t="s">
        <v>368</v>
      </c>
      <c r="U10556" s="9" t="s">
        <v>368</v>
      </c>
    </row>
    <row r="10557">
      <c r="F10557" s="9"/>
      <c r="N10557" s="50"/>
      <c r="O10557" s="50"/>
      <c r="P10557" s="50"/>
      <c r="Q10557" s="50" t="s">
        <v>368</v>
      </c>
      <c r="R10557" s="9" t="s">
        <v>368</v>
      </c>
      <c r="S10557" s="50" t="s">
        <v>368</v>
      </c>
      <c r="T10557" s="9" t="s">
        <v>368</v>
      </c>
      <c r="U10557" s="9" t="s">
        <v>368</v>
      </c>
    </row>
    <row r="10558">
      <c r="F10558" s="9"/>
      <c r="N10558" s="50"/>
      <c r="O10558" s="50"/>
      <c r="P10558" s="50"/>
      <c r="Q10558" s="50" t="s">
        <v>368</v>
      </c>
      <c r="R10558" s="9" t="s">
        <v>368</v>
      </c>
      <c r="S10558" s="50" t="s">
        <v>368</v>
      </c>
      <c r="T10558" s="9" t="s">
        <v>368</v>
      </c>
      <c r="U10558" s="9" t="s">
        <v>368</v>
      </c>
    </row>
    <row r="10559">
      <c r="F10559" s="9"/>
      <c r="N10559" s="50"/>
      <c r="O10559" s="50"/>
      <c r="P10559" s="50"/>
      <c r="Q10559" s="50" t="s">
        <v>368</v>
      </c>
      <c r="R10559" s="9" t="s">
        <v>368</v>
      </c>
      <c r="S10559" s="50" t="s">
        <v>368</v>
      </c>
      <c r="T10559" s="9" t="s">
        <v>368</v>
      </c>
      <c r="U10559" s="9" t="s">
        <v>368</v>
      </c>
    </row>
    <row r="10560">
      <c r="F10560" s="9"/>
      <c r="N10560" s="50"/>
      <c r="O10560" s="50"/>
      <c r="P10560" s="50"/>
      <c r="Q10560" s="50" t="s">
        <v>368</v>
      </c>
      <c r="R10560" s="9" t="s">
        <v>368</v>
      </c>
      <c r="S10560" s="50" t="s">
        <v>368</v>
      </c>
      <c r="T10560" s="9" t="s">
        <v>368</v>
      </c>
      <c r="U10560" s="9" t="s">
        <v>368</v>
      </c>
    </row>
    <row r="10561">
      <c r="F10561" s="9"/>
      <c r="N10561" s="50"/>
      <c r="O10561" s="50"/>
      <c r="P10561" s="50"/>
      <c r="Q10561" s="50" t="s">
        <v>368</v>
      </c>
      <c r="R10561" s="9" t="s">
        <v>368</v>
      </c>
      <c r="S10561" s="50" t="s">
        <v>368</v>
      </c>
      <c r="T10561" s="9" t="s">
        <v>368</v>
      </c>
      <c r="U10561" s="9" t="s">
        <v>368</v>
      </c>
    </row>
    <row r="10562">
      <c r="F10562" s="9"/>
      <c r="N10562" s="50"/>
      <c r="O10562" s="50"/>
      <c r="P10562" s="50"/>
      <c r="Q10562" s="50" t="s">
        <v>368</v>
      </c>
      <c r="R10562" s="9" t="s">
        <v>368</v>
      </c>
      <c r="S10562" s="50" t="s">
        <v>368</v>
      </c>
      <c r="T10562" s="9" t="s">
        <v>368</v>
      </c>
      <c r="U10562" s="9" t="s">
        <v>368</v>
      </c>
    </row>
    <row r="10563">
      <c r="F10563" s="9"/>
      <c r="N10563" s="50"/>
      <c r="O10563" s="50"/>
      <c r="P10563" s="50"/>
      <c r="Q10563" s="50" t="s">
        <v>368</v>
      </c>
      <c r="R10563" s="9" t="s">
        <v>368</v>
      </c>
      <c r="S10563" s="50" t="s">
        <v>368</v>
      </c>
      <c r="T10563" s="9" t="s">
        <v>368</v>
      </c>
      <c r="U10563" s="9" t="s">
        <v>368</v>
      </c>
    </row>
    <row r="10564">
      <c r="F10564" s="9"/>
      <c r="N10564" s="50"/>
      <c r="O10564" s="50"/>
      <c r="P10564" s="50"/>
      <c r="Q10564" s="50" t="s">
        <v>368</v>
      </c>
      <c r="R10564" s="9" t="s">
        <v>368</v>
      </c>
      <c r="S10564" s="50" t="s">
        <v>368</v>
      </c>
      <c r="T10564" s="9" t="s">
        <v>368</v>
      </c>
      <c r="U10564" s="9" t="s">
        <v>368</v>
      </c>
    </row>
    <row r="10565">
      <c r="F10565" s="9"/>
      <c r="N10565" s="50"/>
      <c r="O10565" s="50"/>
      <c r="P10565" s="50"/>
      <c r="Q10565" s="50" t="s">
        <v>368</v>
      </c>
      <c r="R10565" s="9" t="s">
        <v>368</v>
      </c>
      <c r="S10565" s="50" t="s">
        <v>368</v>
      </c>
      <c r="T10565" s="9" t="s">
        <v>368</v>
      </c>
      <c r="U10565" s="9" t="s">
        <v>368</v>
      </c>
    </row>
    <row r="10566">
      <c r="F10566" s="9"/>
      <c r="N10566" s="50"/>
      <c r="O10566" s="50"/>
      <c r="P10566" s="50"/>
      <c r="Q10566" s="50" t="s">
        <v>368</v>
      </c>
      <c r="R10566" s="9" t="s">
        <v>368</v>
      </c>
      <c r="S10566" s="50" t="s">
        <v>368</v>
      </c>
      <c r="T10566" s="9" t="s">
        <v>368</v>
      </c>
      <c r="U10566" s="9" t="s">
        <v>368</v>
      </c>
    </row>
    <row r="10567">
      <c r="F10567" s="9"/>
      <c r="N10567" s="50"/>
      <c r="O10567" s="50"/>
      <c r="P10567" s="50"/>
      <c r="Q10567" s="50" t="s">
        <v>368</v>
      </c>
      <c r="R10567" s="9" t="s">
        <v>368</v>
      </c>
      <c r="S10567" s="50" t="s">
        <v>368</v>
      </c>
      <c r="T10567" s="9" t="s">
        <v>368</v>
      </c>
      <c r="U10567" s="9" t="s">
        <v>368</v>
      </c>
    </row>
    <row r="10568">
      <c r="F10568" s="9"/>
      <c r="N10568" s="50"/>
      <c r="O10568" s="50"/>
      <c r="P10568" s="50"/>
      <c r="Q10568" s="50" t="s">
        <v>368</v>
      </c>
      <c r="R10568" s="9" t="s">
        <v>368</v>
      </c>
      <c r="S10568" s="50" t="s">
        <v>368</v>
      </c>
      <c r="T10568" s="9" t="s">
        <v>368</v>
      </c>
      <c r="U10568" s="9" t="s">
        <v>368</v>
      </c>
    </row>
    <row r="10569">
      <c r="F10569" s="9"/>
      <c r="N10569" s="50"/>
      <c r="O10569" s="50"/>
      <c r="P10569" s="50"/>
      <c r="Q10569" s="50" t="s">
        <v>368</v>
      </c>
      <c r="R10569" s="9" t="s">
        <v>368</v>
      </c>
      <c r="S10569" s="50" t="s">
        <v>368</v>
      </c>
      <c r="T10569" s="9" t="s">
        <v>368</v>
      </c>
      <c r="U10569" s="9" t="s">
        <v>368</v>
      </c>
    </row>
    <row r="10570">
      <c r="F10570" s="9"/>
      <c r="N10570" s="50"/>
      <c r="O10570" s="50"/>
      <c r="P10570" s="50"/>
      <c r="Q10570" s="50" t="s">
        <v>368</v>
      </c>
      <c r="R10570" s="9" t="s">
        <v>368</v>
      </c>
      <c r="S10570" s="50" t="s">
        <v>368</v>
      </c>
      <c r="T10570" s="9" t="s">
        <v>368</v>
      </c>
      <c r="U10570" s="9" t="s">
        <v>368</v>
      </c>
    </row>
    <row r="10571">
      <c r="F10571" s="9"/>
      <c r="N10571" s="50"/>
      <c r="O10571" s="50"/>
      <c r="P10571" s="50"/>
      <c r="Q10571" s="50" t="s">
        <v>368</v>
      </c>
      <c r="R10571" s="9" t="s">
        <v>368</v>
      </c>
      <c r="S10571" s="50" t="s">
        <v>368</v>
      </c>
      <c r="T10571" s="9" t="s">
        <v>368</v>
      </c>
      <c r="U10571" s="9" t="s">
        <v>368</v>
      </c>
    </row>
    <row r="10572">
      <c r="F10572" s="9"/>
      <c r="N10572" s="50"/>
      <c r="O10572" s="50"/>
      <c r="P10572" s="50"/>
      <c r="Q10572" s="50" t="s">
        <v>368</v>
      </c>
      <c r="R10572" s="9" t="s">
        <v>368</v>
      </c>
      <c r="S10572" s="50" t="s">
        <v>368</v>
      </c>
      <c r="T10572" s="9" t="s">
        <v>368</v>
      </c>
      <c r="U10572" s="9" t="s">
        <v>368</v>
      </c>
    </row>
    <row r="10573">
      <c r="F10573" s="9"/>
      <c r="N10573" s="50"/>
      <c r="O10573" s="50"/>
      <c r="P10573" s="50"/>
      <c r="Q10573" s="50" t="s">
        <v>368</v>
      </c>
      <c r="R10573" s="9" t="s">
        <v>368</v>
      </c>
      <c r="S10573" s="50" t="s">
        <v>368</v>
      </c>
      <c r="T10573" s="9" t="s">
        <v>368</v>
      </c>
      <c r="U10573" s="9" t="s">
        <v>368</v>
      </c>
    </row>
    <row r="10574">
      <c r="F10574" s="9"/>
      <c r="N10574" s="50"/>
      <c r="O10574" s="50"/>
      <c r="P10574" s="50"/>
      <c r="Q10574" s="50" t="s">
        <v>368</v>
      </c>
      <c r="R10574" s="9" t="s">
        <v>368</v>
      </c>
      <c r="S10574" s="50" t="s">
        <v>368</v>
      </c>
      <c r="T10574" s="9" t="s">
        <v>368</v>
      </c>
      <c r="U10574" s="9" t="s">
        <v>368</v>
      </c>
    </row>
    <row r="10575">
      <c r="F10575" s="9"/>
      <c r="N10575" s="50"/>
      <c r="O10575" s="50"/>
      <c r="P10575" s="50"/>
      <c r="Q10575" s="50" t="s">
        <v>368</v>
      </c>
      <c r="R10575" s="9" t="s">
        <v>368</v>
      </c>
      <c r="S10575" s="50" t="s">
        <v>368</v>
      </c>
      <c r="T10575" s="9" t="s">
        <v>368</v>
      </c>
      <c r="U10575" s="9" t="s">
        <v>368</v>
      </c>
    </row>
    <row r="10576">
      <c r="F10576" s="9"/>
      <c r="N10576" s="50"/>
      <c r="O10576" s="50"/>
      <c r="P10576" s="50"/>
      <c r="Q10576" s="50" t="s">
        <v>368</v>
      </c>
      <c r="R10576" s="9" t="s">
        <v>368</v>
      </c>
      <c r="S10576" s="50" t="s">
        <v>368</v>
      </c>
      <c r="T10576" s="9" t="s">
        <v>368</v>
      </c>
      <c r="U10576" s="9" t="s">
        <v>368</v>
      </c>
    </row>
    <row r="10577">
      <c r="F10577" s="9"/>
      <c r="N10577" s="50"/>
      <c r="O10577" s="50"/>
      <c r="P10577" s="50"/>
      <c r="Q10577" s="50" t="s">
        <v>368</v>
      </c>
      <c r="R10577" s="9" t="s">
        <v>368</v>
      </c>
      <c r="S10577" s="50" t="s">
        <v>368</v>
      </c>
      <c r="T10577" s="9" t="s">
        <v>368</v>
      </c>
      <c r="U10577" s="9" t="s">
        <v>368</v>
      </c>
    </row>
    <row r="10578">
      <c r="F10578" s="9"/>
      <c r="N10578" s="50"/>
      <c r="O10578" s="50"/>
      <c r="P10578" s="50"/>
      <c r="Q10578" s="50" t="s">
        <v>368</v>
      </c>
      <c r="R10578" s="9" t="s">
        <v>368</v>
      </c>
      <c r="S10578" s="50" t="s">
        <v>368</v>
      </c>
      <c r="T10578" s="9" t="s">
        <v>368</v>
      </c>
      <c r="U10578" s="9" t="s">
        <v>368</v>
      </c>
    </row>
    <row r="10579">
      <c r="F10579" s="9"/>
      <c r="N10579" s="50"/>
      <c r="O10579" s="50"/>
      <c r="P10579" s="50"/>
      <c r="Q10579" s="50" t="s">
        <v>368</v>
      </c>
      <c r="R10579" s="9" t="s">
        <v>368</v>
      </c>
      <c r="S10579" s="50" t="s">
        <v>368</v>
      </c>
      <c r="T10579" s="9" t="s">
        <v>368</v>
      </c>
      <c r="U10579" s="9" t="s">
        <v>368</v>
      </c>
    </row>
    <row r="10580">
      <c r="F10580" s="9"/>
      <c r="N10580" s="50"/>
      <c r="O10580" s="50"/>
      <c r="P10580" s="50"/>
      <c r="Q10580" s="50" t="s">
        <v>368</v>
      </c>
      <c r="R10580" s="9" t="s">
        <v>368</v>
      </c>
      <c r="S10580" s="50" t="s">
        <v>368</v>
      </c>
      <c r="T10580" s="9" t="s">
        <v>368</v>
      </c>
      <c r="U10580" s="9" t="s">
        <v>368</v>
      </c>
    </row>
    <row r="10581">
      <c r="F10581" s="9"/>
      <c r="N10581" s="50"/>
      <c r="O10581" s="50"/>
      <c r="P10581" s="50"/>
      <c r="Q10581" s="50" t="s">
        <v>368</v>
      </c>
      <c r="R10581" s="9" t="s">
        <v>368</v>
      </c>
      <c r="S10581" s="50" t="s">
        <v>368</v>
      </c>
      <c r="T10581" s="9" t="s">
        <v>368</v>
      </c>
      <c r="U10581" s="9" t="s">
        <v>368</v>
      </c>
    </row>
    <row r="10582">
      <c r="F10582" s="9"/>
      <c r="N10582" s="50"/>
      <c r="O10582" s="50"/>
      <c r="P10582" s="50"/>
      <c r="Q10582" s="50" t="s">
        <v>368</v>
      </c>
      <c r="R10582" s="9" t="s">
        <v>368</v>
      </c>
      <c r="S10582" s="50" t="s">
        <v>368</v>
      </c>
      <c r="T10582" s="9" t="s">
        <v>368</v>
      </c>
      <c r="U10582" s="9" t="s">
        <v>368</v>
      </c>
    </row>
    <row r="10583">
      <c r="F10583" s="9"/>
      <c r="N10583" s="50"/>
      <c r="O10583" s="50"/>
      <c r="P10583" s="50"/>
      <c r="Q10583" s="50" t="s">
        <v>368</v>
      </c>
      <c r="R10583" s="9" t="s">
        <v>368</v>
      </c>
      <c r="S10583" s="50" t="s">
        <v>368</v>
      </c>
      <c r="T10583" s="9" t="s">
        <v>368</v>
      </c>
      <c r="U10583" s="9" t="s">
        <v>368</v>
      </c>
    </row>
    <row r="10584">
      <c r="F10584" s="9"/>
      <c r="N10584" s="50"/>
      <c r="O10584" s="50"/>
      <c r="P10584" s="50"/>
      <c r="Q10584" s="50" t="s">
        <v>368</v>
      </c>
      <c r="R10584" s="9" t="s">
        <v>368</v>
      </c>
      <c r="S10584" s="50" t="s">
        <v>368</v>
      </c>
      <c r="T10584" s="9" t="s">
        <v>368</v>
      </c>
      <c r="U10584" s="9" t="s">
        <v>368</v>
      </c>
    </row>
    <row r="10585">
      <c r="F10585" s="9"/>
      <c r="N10585" s="50"/>
      <c r="O10585" s="50"/>
      <c r="P10585" s="50"/>
      <c r="Q10585" s="50" t="s">
        <v>368</v>
      </c>
      <c r="R10585" s="9" t="s">
        <v>368</v>
      </c>
      <c r="S10585" s="50" t="s">
        <v>368</v>
      </c>
      <c r="T10585" s="9" t="s">
        <v>368</v>
      </c>
      <c r="U10585" s="9" t="s">
        <v>368</v>
      </c>
    </row>
    <row r="10586">
      <c r="F10586" s="9"/>
      <c r="N10586" s="50"/>
      <c r="O10586" s="50"/>
      <c r="P10586" s="50"/>
      <c r="Q10586" s="50" t="s">
        <v>368</v>
      </c>
      <c r="R10586" s="9" t="s">
        <v>368</v>
      </c>
      <c r="S10586" s="50" t="s">
        <v>368</v>
      </c>
      <c r="T10586" s="9" t="s">
        <v>368</v>
      </c>
      <c r="U10586" s="9" t="s">
        <v>368</v>
      </c>
    </row>
    <row r="10587">
      <c r="F10587" s="9"/>
      <c r="N10587" s="50"/>
      <c r="O10587" s="50"/>
      <c r="P10587" s="50"/>
      <c r="Q10587" s="50" t="s">
        <v>368</v>
      </c>
      <c r="R10587" s="9" t="s">
        <v>368</v>
      </c>
      <c r="S10587" s="50" t="s">
        <v>368</v>
      </c>
      <c r="T10587" s="9" t="s">
        <v>368</v>
      </c>
      <c r="U10587" s="9" t="s">
        <v>368</v>
      </c>
    </row>
    <row r="10588">
      <c r="F10588" s="9"/>
      <c r="N10588" s="50"/>
      <c r="O10588" s="50"/>
      <c r="P10588" s="50"/>
      <c r="Q10588" s="50" t="s">
        <v>368</v>
      </c>
      <c r="R10588" s="9" t="s">
        <v>368</v>
      </c>
      <c r="S10588" s="50" t="s">
        <v>368</v>
      </c>
      <c r="T10588" s="9" t="s">
        <v>368</v>
      </c>
      <c r="U10588" s="9" t="s">
        <v>368</v>
      </c>
    </row>
    <row r="10589">
      <c r="F10589" s="9"/>
      <c r="N10589" s="50"/>
      <c r="O10589" s="50"/>
      <c r="P10589" s="50"/>
      <c r="Q10589" s="50" t="s">
        <v>368</v>
      </c>
      <c r="R10589" s="9" t="s">
        <v>368</v>
      </c>
      <c r="S10589" s="50" t="s">
        <v>368</v>
      </c>
      <c r="T10589" s="9" t="s">
        <v>368</v>
      </c>
      <c r="U10589" s="9" t="s">
        <v>368</v>
      </c>
    </row>
    <row r="10590">
      <c r="F10590" s="9"/>
      <c r="N10590" s="50"/>
      <c r="O10590" s="50"/>
      <c r="P10590" s="50"/>
      <c r="Q10590" s="50" t="s">
        <v>368</v>
      </c>
      <c r="R10590" s="9" t="s">
        <v>368</v>
      </c>
      <c r="S10590" s="50" t="s">
        <v>368</v>
      </c>
      <c r="T10590" s="9" t="s">
        <v>368</v>
      </c>
      <c r="U10590" s="9" t="s">
        <v>368</v>
      </c>
    </row>
    <row r="10591">
      <c r="F10591" s="9"/>
      <c r="N10591" s="50"/>
      <c r="O10591" s="50"/>
      <c r="P10591" s="50"/>
      <c r="Q10591" s="50" t="s">
        <v>368</v>
      </c>
      <c r="R10591" s="9" t="s">
        <v>368</v>
      </c>
      <c r="S10591" s="50" t="s">
        <v>368</v>
      </c>
      <c r="T10591" s="9" t="s">
        <v>368</v>
      </c>
      <c r="U10591" s="9" t="s">
        <v>368</v>
      </c>
    </row>
    <row r="10592">
      <c r="F10592" s="9"/>
      <c r="N10592" s="50"/>
      <c r="O10592" s="50"/>
      <c r="P10592" s="50"/>
      <c r="Q10592" s="50" t="s">
        <v>368</v>
      </c>
      <c r="R10592" s="9" t="s">
        <v>368</v>
      </c>
      <c r="S10592" s="50" t="s">
        <v>368</v>
      </c>
      <c r="T10592" s="9" t="s">
        <v>368</v>
      </c>
      <c r="U10592" s="9" t="s">
        <v>368</v>
      </c>
    </row>
    <row r="10593">
      <c r="F10593" s="9"/>
      <c r="N10593" s="50"/>
      <c r="O10593" s="50"/>
      <c r="P10593" s="50"/>
      <c r="Q10593" s="50" t="s">
        <v>368</v>
      </c>
      <c r="R10593" s="9" t="s">
        <v>368</v>
      </c>
      <c r="S10593" s="50" t="s">
        <v>368</v>
      </c>
      <c r="T10593" s="9" t="s">
        <v>368</v>
      </c>
      <c r="U10593" s="9" t="s">
        <v>368</v>
      </c>
    </row>
    <row r="10594">
      <c r="F10594" s="9"/>
      <c r="N10594" s="50"/>
      <c r="O10594" s="50"/>
      <c r="P10594" s="50"/>
      <c r="Q10594" s="50" t="s">
        <v>368</v>
      </c>
      <c r="R10594" s="9" t="s">
        <v>368</v>
      </c>
      <c r="S10594" s="50" t="s">
        <v>368</v>
      </c>
      <c r="T10594" s="9" t="s">
        <v>368</v>
      </c>
      <c r="U10594" s="9" t="s">
        <v>368</v>
      </c>
    </row>
    <row r="10595">
      <c r="F10595" s="9"/>
      <c r="N10595" s="50"/>
      <c r="O10595" s="50"/>
      <c r="P10595" s="50"/>
      <c r="Q10595" s="50" t="s">
        <v>368</v>
      </c>
      <c r="R10595" s="9" t="s">
        <v>368</v>
      </c>
      <c r="S10595" s="50" t="s">
        <v>368</v>
      </c>
      <c r="T10595" s="9" t="s">
        <v>368</v>
      </c>
      <c r="U10595" s="9" t="s">
        <v>368</v>
      </c>
    </row>
    <row r="10596">
      <c r="F10596" s="9"/>
      <c r="N10596" s="50"/>
      <c r="O10596" s="50"/>
      <c r="P10596" s="50"/>
      <c r="Q10596" s="50" t="s">
        <v>368</v>
      </c>
      <c r="R10596" s="9" t="s">
        <v>368</v>
      </c>
      <c r="S10596" s="50" t="s">
        <v>368</v>
      </c>
      <c r="T10596" s="9" t="s">
        <v>368</v>
      </c>
      <c r="U10596" s="9" t="s">
        <v>368</v>
      </c>
    </row>
    <row r="10597">
      <c r="F10597" s="9"/>
      <c r="N10597" s="50"/>
      <c r="O10597" s="50"/>
      <c r="P10597" s="50"/>
      <c r="Q10597" s="50" t="s">
        <v>368</v>
      </c>
      <c r="R10597" s="9" t="s">
        <v>368</v>
      </c>
      <c r="S10597" s="50" t="s">
        <v>368</v>
      </c>
      <c r="T10597" s="9" t="s">
        <v>368</v>
      </c>
      <c r="U10597" s="9" t="s">
        <v>368</v>
      </c>
    </row>
    <row r="10598">
      <c r="F10598" s="9"/>
      <c r="N10598" s="50"/>
      <c r="O10598" s="50"/>
      <c r="P10598" s="50"/>
      <c r="Q10598" s="50" t="s">
        <v>368</v>
      </c>
      <c r="R10598" s="9" t="s">
        <v>368</v>
      </c>
      <c r="S10598" s="50" t="s">
        <v>368</v>
      </c>
      <c r="T10598" s="9" t="s">
        <v>368</v>
      </c>
      <c r="U10598" s="9" t="s">
        <v>368</v>
      </c>
    </row>
    <row r="10599">
      <c r="F10599" s="9"/>
      <c r="N10599" s="50"/>
      <c r="O10599" s="50"/>
      <c r="P10599" s="50"/>
      <c r="Q10599" s="50" t="s">
        <v>368</v>
      </c>
      <c r="R10599" s="9" t="s">
        <v>368</v>
      </c>
      <c r="S10599" s="50" t="s">
        <v>368</v>
      </c>
      <c r="T10599" s="9" t="s">
        <v>368</v>
      </c>
      <c r="U10599" s="9" t="s">
        <v>368</v>
      </c>
    </row>
    <row r="10600">
      <c r="F10600" s="9"/>
      <c r="N10600" s="50"/>
      <c r="O10600" s="50"/>
      <c r="P10600" s="50"/>
      <c r="Q10600" s="50" t="s">
        <v>368</v>
      </c>
      <c r="R10600" s="9" t="s">
        <v>368</v>
      </c>
      <c r="S10600" s="50" t="s">
        <v>368</v>
      </c>
      <c r="T10600" s="9" t="s">
        <v>368</v>
      </c>
      <c r="U10600" s="9" t="s">
        <v>368</v>
      </c>
    </row>
    <row r="10601">
      <c r="F10601" s="9"/>
      <c r="N10601" s="50"/>
      <c r="O10601" s="50"/>
      <c r="P10601" s="50"/>
      <c r="Q10601" s="50" t="s">
        <v>368</v>
      </c>
      <c r="R10601" s="9" t="s">
        <v>368</v>
      </c>
      <c r="S10601" s="50" t="s">
        <v>368</v>
      </c>
      <c r="T10601" s="9" t="s">
        <v>368</v>
      </c>
      <c r="U10601" s="9" t="s">
        <v>368</v>
      </c>
    </row>
    <row r="10602">
      <c r="F10602" s="9"/>
      <c r="N10602" s="50"/>
      <c r="O10602" s="50"/>
      <c r="P10602" s="50"/>
      <c r="Q10602" s="50" t="s">
        <v>368</v>
      </c>
      <c r="R10602" s="9" t="s">
        <v>368</v>
      </c>
      <c r="S10602" s="50" t="s">
        <v>368</v>
      </c>
      <c r="T10602" s="9" t="s">
        <v>368</v>
      </c>
      <c r="U10602" s="9" t="s">
        <v>368</v>
      </c>
    </row>
    <row r="10603">
      <c r="F10603" s="9"/>
      <c r="N10603" s="50"/>
      <c r="O10603" s="50"/>
      <c r="P10603" s="50"/>
      <c r="Q10603" s="50" t="s">
        <v>368</v>
      </c>
      <c r="R10603" s="9" t="s">
        <v>368</v>
      </c>
      <c r="S10603" s="50" t="s">
        <v>368</v>
      </c>
      <c r="T10603" s="9" t="s">
        <v>368</v>
      </c>
      <c r="U10603" s="9" t="s">
        <v>368</v>
      </c>
    </row>
    <row r="10604">
      <c r="F10604" s="9"/>
      <c r="N10604" s="50"/>
      <c r="O10604" s="50"/>
      <c r="P10604" s="50"/>
      <c r="Q10604" s="50" t="s">
        <v>368</v>
      </c>
      <c r="R10604" s="9" t="s">
        <v>368</v>
      </c>
      <c r="S10604" s="50" t="s">
        <v>368</v>
      </c>
      <c r="T10604" s="9" t="s">
        <v>368</v>
      </c>
      <c r="U10604" s="9" t="s">
        <v>368</v>
      </c>
    </row>
    <row r="10605">
      <c r="F10605" s="9"/>
      <c r="N10605" s="50"/>
      <c r="O10605" s="50"/>
      <c r="P10605" s="50"/>
      <c r="Q10605" s="50" t="s">
        <v>368</v>
      </c>
      <c r="R10605" s="9" t="s">
        <v>368</v>
      </c>
      <c r="S10605" s="50" t="s">
        <v>368</v>
      </c>
      <c r="T10605" s="9" t="s">
        <v>368</v>
      </c>
      <c r="U10605" s="9" t="s">
        <v>368</v>
      </c>
    </row>
    <row r="10606">
      <c r="F10606" s="9"/>
      <c r="N10606" s="50"/>
      <c r="O10606" s="50"/>
      <c r="P10606" s="50"/>
      <c r="Q10606" s="50" t="s">
        <v>368</v>
      </c>
      <c r="R10606" s="9" t="s">
        <v>368</v>
      </c>
      <c r="S10606" s="50" t="s">
        <v>368</v>
      </c>
      <c r="T10606" s="9" t="s">
        <v>368</v>
      </c>
      <c r="U10606" s="9" t="s">
        <v>368</v>
      </c>
    </row>
    <row r="10607">
      <c r="F10607" s="9"/>
      <c r="N10607" s="50"/>
      <c r="O10607" s="50"/>
      <c r="P10607" s="50"/>
      <c r="Q10607" s="50" t="s">
        <v>368</v>
      </c>
      <c r="R10607" s="9" t="s">
        <v>368</v>
      </c>
      <c r="S10607" s="50" t="s">
        <v>368</v>
      </c>
      <c r="T10607" s="9" t="s">
        <v>368</v>
      </c>
      <c r="U10607" s="9" t="s">
        <v>368</v>
      </c>
    </row>
    <row r="10608">
      <c r="F10608" s="9"/>
      <c r="N10608" s="50"/>
      <c r="O10608" s="50"/>
      <c r="P10608" s="50"/>
      <c r="Q10608" s="50" t="s">
        <v>368</v>
      </c>
      <c r="R10608" s="9" t="s">
        <v>368</v>
      </c>
      <c r="S10608" s="50" t="s">
        <v>368</v>
      </c>
      <c r="T10608" s="9" t="s">
        <v>368</v>
      </c>
      <c r="U10608" s="9" t="s">
        <v>368</v>
      </c>
    </row>
    <row r="10609">
      <c r="F10609" s="9"/>
      <c r="N10609" s="50"/>
      <c r="O10609" s="50"/>
      <c r="P10609" s="50"/>
      <c r="Q10609" s="50" t="s">
        <v>368</v>
      </c>
      <c r="R10609" s="9" t="s">
        <v>368</v>
      </c>
      <c r="S10609" s="50" t="s">
        <v>368</v>
      </c>
      <c r="T10609" s="9" t="s">
        <v>368</v>
      </c>
      <c r="U10609" s="9" t="s">
        <v>368</v>
      </c>
    </row>
    <row r="10610">
      <c r="F10610" s="9"/>
      <c r="N10610" s="50"/>
      <c r="O10610" s="50"/>
      <c r="P10610" s="50"/>
      <c r="Q10610" s="50" t="s">
        <v>368</v>
      </c>
      <c r="R10610" s="9" t="s">
        <v>368</v>
      </c>
      <c r="S10610" s="50" t="s">
        <v>368</v>
      </c>
      <c r="T10610" s="9" t="s">
        <v>368</v>
      </c>
      <c r="U10610" s="9" t="s">
        <v>368</v>
      </c>
    </row>
    <row r="10611">
      <c r="F10611" s="9"/>
      <c r="N10611" s="50"/>
      <c r="O10611" s="50"/>
      <c r="P10611" s="50"/>
      <c r="Q10611" s="50" t="s">
        <v>368</v>
      </c>
      <c r="R10611" s="9" t="s">
        <v>368</v>
      </c>
      <c r="S10611" s="50" t="s">
        <v>368</v>
      </c>
      <c r="T10611" s="9" t="s">
        <v>368</v>
      </c>
      <c r="U10611" s="9" t="s">
        <v>368</v>
      </c>
    </row>
    <row r="10612">
      <c r="F10612" s="9"/>
      <c r="N10612" s="50"/>
      <c r="O10612" s="50"/>
      <c r="P10612" s="50"/>
      <c r="Q10612" s="50" t="s">
        <v>368</v>
      </c>
      <c r="R10612" s="9" t="s">
        <v>368</v>
      </c>
      <c r="S10612" s="50" t="s">
        <v>368</v>
      </c>
      <c r="T10612" s="9" t="s">
        <v>368</v>
      </c>
      <c r="U10612" s="9" t="s">
        <v>368</v>
      </c>
    </row>
    <row r="10613">
      <c r="F10613" s="9"/>
      <c r="N10613" s="50"/>
      <c r="O10613" s="50"/>
      <c r="P10613" s="50"/>
      <c r="Q10613" s="50" t="s">
        <v>368</v>
      </c>
      <c r="R10613" s="9" t="s">
        <v>368</v>
      </c>
      <c r="S10613" s="50" t="s">
        <v>368</v>
      </c>
      <c r="T10613" s="9" t="s">
        <v>368</v>
      </c>
      <c r="U10613" s="9" t="s">
        <v>368</v>
      </c>
    </row>
    <row r="10614">
      <c r="F10614" s="9"/>
      <c r="N10614" s="50"/>
      <c r="O10614" s="50"/>
      <c r="P10614" s="50"/>
      <c r="Q10614" s="50" t="s">
        <v>368</v>
      </c>
      <c r="R10614" s="9" t="s">
        <v>368</v>
      </c>
      <c r="S10614" s="50" t="s">
        <v>368</v>
      </c>
      <c r="T10614" s="9" t="s">
        <v>368</v>
      </c>
      <c r="U10614" s="9" t="s">
        <v>368</v>
      </c>
    </row>
    <row r="10615">
      <c r="F10615" s="9"/>
      <c r="N10615" s="50"/>
      <c r="O10615" s="50"/>
      <c r="P10615" s="50"/>
      <c r="Q10615" s="50" t="s">
        <v>368</v>
      </c>
      <c r="R10615" s="9" t="s">
        <v>368</v>
      </c>
      <c r="S10615" s="50" t="s">
        <v>368</v>
      </c>
      <c r="T10615" s="9" t="s">
        <v>368</v>
      </c>
      <c r="U10615" s="9" t="s">
        <v>368</v>
      </c>
    </row>
    <row r="10616">
      <c r="F10616" s="9"/>
      <c r="N10616" s="50"/>
      <c r="O10616" s="50"/>
      <c r="P10616" s="50"/>
      <c r="Q10616" s="50" t="s">
        <v>368</v>
      </c>
      <c r="R10616" s="9" t="s">
        <v>368</v>
      </c>
      <c r="S10616" s="50" t="s">
        <v>368</v>
      </c>
      <c r="T10616" s="9" t="s">
        <v>368</v>
      </c>
      <c r="U10616" s="9" t="s">
        <v>368</v>
      </c>
    </row>
    <row r="10617">
      <c r="F10617" s="9"/>
      <c r="N10617" s="50"/>
      <c r="O10617" s="50"/>
      <c r="P10617" s="50"/>
      <c r="Q10617" s="50" t="s">
        <v>368</v>
      </c>
      <c r="R10617" s="9" t="s">
        <v>368</v>
      </c>
      <c r="S10617" s="50" t="s">
        <v>368</v>
      </c>
      <c r="T10617" s="9" t="s">
        <v>368</v>
      </c>
      <c r="U10617" s="9" t="s">
        <v>368</v>
      </c>
    </row>
    <row r="10618">
      <c r="F10618" s="9"/>
      <c r="N10618" s="50"/>
      <c r="O10618" s="50"/>
      <c r="P10618" s="50"/>
      <c r="Q10618" s="50" t="s">
        <v>368</v>
      </c>
      <c r="R10618" s="9" t="s">
        <v>368</v>
      </c>
      <c r="S10618" s="50" t="s">
        <v>368</v>
      </c>
      <c r="T10618" s="9" t="s">
        <v>368</v>
      </c>
      <c r="U10618" s="9" t="s">
        <v>368</v>
      </c>
    </row>
    <row r="10619">
      <c r="F10619" s="9"/>
      <c r="N10619" s="50"/>
      <c r="O10619" s="50"/>
      <c r="P10619" s="50"/>
      <c r="Q10619" s="50" t="s">
        <v>368</v>
      </c>
      <c r="R10619" s="9" t="s">
        <v>368</v>
      </c>
      <c r="S10619" s="50" t="s">
        <v>368</v>
      </c>
      <c r="T10619" s="9" t="s">
        <v>368</v>
      </c>
      <c r="U10619" s="9" t="s">
        <v>368</v>
      </c>
    </row>
    <row r="10620">
      <c r="F10620" s="9"/>
      <c r="N10620" s="50"/>
      <c r="O10620" s="50"/>
      <c r="P10620" s="50"/>
      <c r="Q10620" s="50" t="s">
        <v>368</v>
      </c>
      <c r="R10620" s="9" t="s">
        <v>368</v>
      </c>
      <c r="S10620" s="50" t="s">
        <v>368</v>
      </c>
      <c r="T10620" s="9" t="s">
        <v>368</v>
      </c>
      <c r="U10620" s="9" t="s">
        <v>368</v>
      </c>
    </row>
    <row r="10621">
      <c r="F10621" s="9"/>
      <c r="N10621" s="50"/>
      <c r="O10621" s="50"/>
      <c r="P10621" s="50"/>
      <c r="Q10621" s="50" t="s">
        <v>368</v>
      </c>
      <c r="R10621" s="9" t="s">
        <v>368</v>
      </c>
      <c r="S10621" s="50" t="s">
        <v>368</v>
      </c>
      <c r="T10621" s="9" t="s">
        <v>368</v>
      </c>
      <c r="U10621" s="9" t="s">
        <v>368</v>
      </c>
    </row>
    <row r="10622">
      <c r="F10622" s="9"/>
      <c r="N10622" s="50"/>
      <c r="O10622" s="50"/>
      <c r="P10622" s="50"/>
      <c r="Q10622" s="50" t="s">
        <v>368</v>
      </c>
      <c r="R10622" s="9" t="s">
        <v>368</v>
      </c>
      <c r="S10622" s="50" t="s">
        <v>368</v>
      </c>
      <c r="T10622" s="9" t="s">
        <v>368</v>
      </c>
      <c r="U10622" s="9" t="s">
        <v>368</v>
      </c>
    </row>
    <row r="10623">
      <c r="F10623" s="9"/>
      <c r="N10623" s="50"/>
      <c r="O10623" s="50"/>
      <c r="P10623" s="50"/>
      <c r="Q10623" s="50" t="s">
        <v>368</v>
      </c>
      <c r="R10623" s="9" t="s">
        <v>368</v>
      </c>
      <c r="S10623" s="50" t="s">
        <v>368</v>
      </c>
      <c r="T10623" s="9" t="s">
        <v>368</v>
      </c>
      <c r="U10623" s="9" t="s">
        <v>368</v>
      </c>
    </row>
    <row r="10624">
      <c r="F10624" s="9"/>
      <c r="N10624" s="50"/>
      <c r="O10624" s="50"/>
      <c r="P10624" s="50"/>
      <c r="Q10624" s="50" t="s">
        <v>368</v>
      </c>
      <c r="R10624" s="9" t="s">
        <v>368</v>
      </c>
      <c r="S10624" s="50" t="s">
        <v>368</v>
      </c>
      <c r="T10624" s="9" t="s">
        <v>368</v>
      </c>
      <c r="U10624" s="9" t="s">
        <v>368</v>
      </c>
    </row>
    <row r="10625">
      <c r="F10625" s="9"/>
      <c r="N10625" s="50"/>
      <c r="O10625" s="50"/>
      <c r="P10625" s="50"/>
      <c r="Q10625" s="50" t="s">
        <v>368</v>
      </c>
      <c r="R10625" s="9" t="s">
        <v>368</v>
      </c>
      <c r="S10625" s="50" t="s">
        <v>368</v>
      </c>
      <c r="T10625" s="9" t="s">
        <v>368</v>
      </c>
      <c r="U10625" s="9" t="s">
        <v>368</v>
      </c>
    </row>
    <row r="10626">
      <c r="F10626" s="9"/>
      <c r="N10626" s="50"/>
      <c r="O10626" s="50"/>
      <c r="P10626" s="50"/>
      <c r="Q10626" s="50" t="s">
        <v>368</v>
      </c>
      <c r="R10626" s="9" t="s">
        <v>368</v>
      </c>
      <c r="S10626" s="50" t="s">
        <v>368</v>
      </c>
      <c r="T10626" s="9" t="s">
        <v>368</v>
      </c>
      <c r="U10626" s="9" t="s">
        <v>368</v>
      </c>
    </row>
    <row r="10627">
      <c r="F10627" s="9"/>
      <c r="N10627" s="50"/>
      <c r="O10627" s="50"/>
      <c r="P10627" s="50"/>
      <c r="Q10627" s="50" t="s">
        <v>368</v>
      </c>
      <c r="R10627" s="9" t="s">
        <v>368</v>
      </c>
      <c r="S10627" s="50" t="s">
        <v>368</v>
      </c>
      <c r="T10627" s="9" t="s">
        <v>368</v>
      </c>
      <c r="U10627" s="9" t="s">
        <v>368</v>
      </c>
    </row>
    <row r="10628">
      <c r="F10628" s="9"/>
      <c r="N10628" s="50"/>
      <c r="O10628" s="50"/>
      <c r="P10628" s="50"/>
      <c r="Q10628" s="50" t="s">
        <v>368</v>
      </c>
      <c r="R10628" s="9" t="s">
        <v>368</v>
      </c>
      <c r="S10628" s="50" t="s">
        <v>368</v>
      </c>
      <c r="T10628" s="9" t="s">
        <v>368</v>
      </c>
      <c r="U10628" s="9" t="s">
        <v>368</v>
      </c>
    </row>
    <row r="10629">
      <c r="F10629" s="9"/>
      <c r="N10629" s="50"/>
      <c r="O10629" s="50"/>
      <c r="P10629" s="50"/>
      <c r="Q10629" s="50" t="s">
        <v>368</v>
      </c>
      <c r="R10629" s="9" t="s">
        <v>368</v>
      </c>
      <c r="S10629" s="50" t="s">
        <v>368</v>
      </c>
      <c r="T10629" s="9" t="s">
        <v>368</v>
      </c>
      <c r="U10629" s="9" t="s">
        <v>368</v>
      </c>
    </row>
    <row r="10630">
      <c r="F10630" s="9"/>
      <c r="N10630" s="50"/>
      <c r="O10630" s="50"/>
      <c r="P10630" s="50"/>
      <c r="Q10630" s="50" t="s">
        <v>368</v>
      </c>
      <c r="R10630" s="9" t="s">
        <v>368</v>
      </c>
      <c r="S10630" s="50" t="s">
        <v>368</v>
      </c>
      <c r="T10630" s="9" t="s">
        <v>368</v>
      </c>
      <c r="U10630" s="9" t="s">
        <v>368</v>
      </c>
    </row>
    <row r="10631">
      <c r="F10631" s="9"/>
      <c r="N10631" s="50"/>
      <c r="O10631" s="50"/>
      <c r="P10631" s="50"/>
      <c r="Q10631" s="50" t="s">
        <v>368</v>
      </c>
      <c r="R10631" s="9" t="s">
        <v>368</v>
      </c>
      <c r="S10631" s="50" t="s">
        <v>368</v>
      </c>
      <c r="T10631" s="9" t="s">
        <v>368</v>
      </c>
      <c r="U10631" s="9" t="s">
        <v>368</v>
      </c>
    </row>
    <row r="10632">
      <c r="F10632" s="9"/>
      <c r="N10632" s="50"/>
      <c r="O10632" s="50"/>
      <c r="P10632" s="50"/>
      <c r="Q10632" s="50" t="s">
        <v>368</v>
      </c>
      <c r="R10632" s="9" t="s">
        <v>368</v>
      </c>
      <c r="S10632" s="50" t="s">
        <v>368</v>
      </c>
      <c r="T10632" s="9" t="s">
        <v>368</v>
      </c>
      <c r="U10632" s="9" t="s">
        <v>368</v>
      </c>
    </row>
    <row r="10633">
      <c r="F10633" s="9"/>
      <c r="N10633" s="50"/>
      <c r="O10633" s="50"/>
      <c r="P10633" s="50"/>
      <c r="Q10633" s="50" t="s">
        <v>368</v>
      </c>
      <c r="R10633" s="9" t="s">
        <v>368</v>
      </c>
      <c r="S10633" s="50" t="s">
        <v>368</v>
      </c>
      <c r="T10633" s="9" t="s">
        <v>368</v>
      </c>
      <c r="U10633" s="9" t="s">
        <v>368</v>
      </c>
    </row>
    <row r="10634">
      <c r="F10634" s="9"/>
      <c r="N10634" s="50"/>
      <c r="O10634" s="50"/>
      <c r="P10634" s="50"/>
      <c r="Q10634" s="50" t="s">
        <v>368</v>
      </c>
      <c r="R10634" s="9" t="s">
        <v>368</v>
      </c>
      <c r="S10634" s="50" t="s">
        <v>368</v>
      </c>
      <c r="T10634" s="9" t="s">
        <v>368</v>
      </c>
      <c r="U10634" s="9" t="s">
        <v>368</v>
      </c>
    </row>
    <row r="10635">
      <c r="F10635" s="9"/>
      <c r="N10635" s="50"/>
      <c r="O10635" s="50"/>
      <c r="P10635" s="50"/>
      <c r="Q10635" s="50" t="s">
        <v>368</v>
      </c>
      <c r="R10635" s="9" t="s">
        <v>368</v>
      </c>
      <c r="S10635" s="50" t="s">
        <v>368</v>
      </c>
      <c r="T10635" s="9" t="s">
        <v>368</v>
      </c>
      <c r="U10635" s="9" t="s">
        <v>368</v>
      </c>
    </row>
    <row r="10636">
      <c r="F10636" s="9"/>
      <c r="N10636" s="50"/>
      <c r="O10636" s="50"/>
      <c r="P10636" s="50"/>
      <c r="Q10636" s="50" t="s">
        <v>368</v>
      </c>
      <c r="R10636" s="9" t="s">
        <v>368</v>
      </c>
      <c r="S10636" s="50" t="s">
        <v>368</v>
      </c>
      <c r="T10636" s="9" t="s">
        <v>368</v>
      </c>
      <c r="U10636" s="9" t="s">
        <v>368</v>
      </c>
    </row>
    <row r="10637">
      <c r="F10637" s="9"/>
      <c r="N10637" s="50"/>
      <c r="O10637" s="50"/>
      <c r="P10637" s="50"/>
      <c r="Q10637" s="50" t="s">
        <v>368</v>
      </c>
      <c r="R10637" s="9" t="s">
        <v>368</v>
      </c>
      <c r="S10637" s="50" t="s">
        <v>368</v>
      </c>
      <c r="T10637" s="9" t="s">
        <v>368</v>
      </c>
      <c r="U10637" s="9" t="s">
        <v>368</v>
      </c>
    </row>
    <row r="10638">
      <c r="F10638" s="9"/>
      <c r="N10638" s="50"/>
      <c r="O10638" s="50"/>
      <c r="P10638" s="50"/>
      <c r="Q10638" s="50" t="s">
        <v>368</v>
      </c>
      <c r="R10638" s="9" t="s">
        <v>368</v>
      </c>
      <c r="S10638" s="50" t="s">
        <v>368</v>
      </c>
      <c r="T10638" s="9" t="s">
        <v>368</v>
      </c>
      <c r="U10638" s="9" t="s">
        <v>368</v>
      </c>
    </row>
    <row r="10639">
      <c r="F10639" s="9"/>
      <c r="N10639" s="50"/>
      <c r="O10639" s="50"/>
      <c r="P10639" s="50"/>
      <c r="Q10639" s="50" t="s">
        <v>368</v>
      </c>
      <c r="R10639" s="9" t="s">
        <v>368</v>
      </c>
      <c r="S10639" s="50" t="s">
        <v>368</v>
      </c>
      <c r="T10639" s="9" t="s">
        <v>368</v>
      </c>
      <c r="U10639" s="9" t="s">
        <v>368</v>
      </c>
    </row>
    <row r="10640">
      <c r="F10640" s="9"/>
      <c r="N10640" s="50"/>
      <c r="O10640" s="50"/>
      <c r="P10640" s="50"/>
      <c r="Q10640" s="50" t="s">
        <v>368</v>
      </c>
      <c r="R10640" s="9" t="s">
        <v>368</v>
      </c>
      <c r="S10640" s="50" t="s">
        <v>368</v>
      </c>
      <c r="T10640" s="9" t="s">
        <v>368</v>
      </c>
      <c r="U10640" s="9" t="s">
        <v>368</v>
      </c>
    </row>
    <row r="10641">
      <c r="F10641" s="9"/>
      <c r="N10641" s="50"/>
      <c r="O10641" s="50"/>
      <c r="P10641" s="50"/>
      <c r="Q10641" s="50" t="s">
        <v>368</v>
      </c>
      <c r="R10641" s="9" t="s">
        <v>368</v>
      </c>
      <c r="S10641" s="50" t="s">
        <v>368</v>
      </c>
      <c r="T10641" s="9" t="s">
        <v>368</v>
      </c>
      <c r="U10641" s="9" t="s">
        <v>368</v>
      </c>
    </row>
    <row r="10642">
      <c r="F10642" s="9"/>
      <c r="N10642" s="50"/>
      <c r="O10642" s="50"/>
      <c r="P10642" s="50"/>
      <c r="Q10642" s="50" t="s">
        <v>368</v>
      </c>
      <c r="R10642" s="9" t="s">
        <v>368</v>
      </c>
      <c r="S10642" s="50" t="s">
        <v>368</v>
      </c>
      <c r="T10642" s="9" t="s">
        <v>368</v>
      </c>
      <c r="U10642" s="9" t="s">
        <v>368</v>
      </c>
    </row>
    <row r="10643">
      <c r="F10643" s="9"/>
      <c r="N10643" s="50"/>
      <c r="O10643" s="50"/>
      <c r="P10643" s="50"/>
      <c r="Q10643" s="50" t="s">
        <v>368</v>
      </c>
      <c r="R10643" s="9" t="s">
        <v>368</v>
      </c>
      <c r="S10643" s="50" t="s">
        <v>368</v>
      </c>
      <c r="T10643" s="9" t="s">
        <v>368</v>
      </c>
      <c r="U10643" s="9" t="s">
        <v>368</v>
      </c>
    </row>
    <row r="10644">
      <c r="F10644" s="9"/>
      <c r="N10644" s="50"/>
      <c r="O10644" s="50"/>
      <c r="P10644" s="50"/>
      <c r="Q10644" s="50" t="s">
        <v>368</v>
      </c>
      <c r="R10644" s="9" t="s">
        <v>368</v>
      </c>
      <c r="S10644" s="50" t="s">
        <v>368</v>
      </c>
      <c r="T10644" s="9" t="s">
        <v>368</v>
      </c>
      <c r="U10644" s="9" t="s">
        <v>368</v>
      </c>
    </row>
    <row r="10645">
      <c r="F10645" s="9"/>
      <c r="N10645" s="50"/>
      <c r="O10645" s="50"/>
      <c r="P10645" s="50"/>
      <c r="Q10645" s="50" t="s">
        <v>368</v>
      </c>
      <c r="R10645" s="9" t="s">
        <v>368</v>
      </c>
      <c r="S10645" s="50" t="s">
        <v>368</v>
      </c>
      <c r="T10645" s="9" t="s">
        <v>368</v>
      </c>
      <c r="U10645" s="9" t="s">
        <v>368</v>
      </c>
    </row>
    <row r="10646">
      <c r="F10646" s="9"/>
      <c r="N10646" s="50"/>
      <c r="O10646" s="50"/>
      <c r="P10646" s="50"/>
      <c r="Q10646" s="50" t="s">
        <v>368</v>
      </c>
      <c r="R10646" s="9" t="s">
        <v>368</v>
      </c>
      <c r="S10646" s="50" t="s">
        <v>368</v>
      </c>
      <c r="T10646" s="9" t="s">
        <v>368</v>
      </c>
      <c r="U10646" s="9" t="s">
        <v>368</v>
      </c>
    </row>
    <row r="10647">
      <c r="F10647" s="9"/>
      <c r="N10647" s="50"/>
      <c r="O10647" s="50"/>
      <c r="P10647" s="50"/>
      <c r="Q10647" s="50" t="s">
        <v>368</v>
      </c>
      <c r="R10647" s="9" t="s">
        <v>368</v>
      </c>
      <c r="S10647" s="50" t="s">
        <v>368</v>
      </c>
      <c r="T10647" s="9" t="s">
        <v>368</v>
      </c>
      <c r="U10647" s="9" t="s">
        <v>368</v>
      </c>
    </row>
    <row r="10648">
      <c r="F10648" s="9"/>
      <c r="N10648" s="50"/>
      <c r="O10648" s="50"/>
      <c r="P10648" s="50"/>
      <c r="Q10648" s="50" t="s">
        <v>368</v>
      </c>
      <c r="R10648" s="9" t="s">
        <v>368</v>
      </c>
      <c r="S10648" s="50" t="s">
        <v>368</v>
      </c>
      <c r="T10648" s="9" t="s">
        <v>368</v>
      </c>
      <c r="U10648" s="9" t="s">
        <v>368</v>
      </c>
    </row>
    <row r="10649">
      <c r="F10649" s="9"/>
      <c r="N10649" s="50"/>
      <c r="O10649" s="50"/>
      <c r="P10649" s="50"/>
      <c r="Q10649" s="50" t="s">
        <v>368</v>
      </c>
      <c r="R10649" s="9" t="s">
        <v>368</v>
      </c>
      <c r="S10649" s="50" t="s">
        <v>368</v>
      </c>
      <c r="T10649" s="9" t="s">
        <v>368</v>
      </c>
      <c r="U10649" s="9" t="s">
        <v>368</v>
      </c>
    </row>
    <row r="10650">
      <c r="F10650" s="9"/>
      <c r="N10650" s="50"/>
      <c r="O10650" s="50"/>
      <c r="P10650" s="50"/>
      <c r="Q10650" s="50" t="s">
        <v>368</v>
      </c>
      <c r="R10650" s="9" t="s">
        <v>368</v>
      </c>
      <c r="S10650" s="50" t="s">
        <v>368</v>
      </c>
      <c r="T10650" s="9" t="s">
        <v>368</v>
      </c>
      <c r="U10650" s="9" t="s">
        <v>368</v>
      </c>
    </row>
    <row r="10651">
      <c r="F10651" s="9"/>
      <c r="N10651" s="50"/>
      <c r="O10651" s="50"/>
      <c r="P10651" s="50"/>
      <c r="Q10651" s="50" t="s">
        <v>368</v>
      </c>
      <c r="R10651" s="9" t="s">
        <v>368</v>
      </c>
      <c r="S10651" s="50" t="s">
        <v>368</v>
      </c>
      <c r="T10651" s="9" t="s">
        <v>368</v>
      </c>
      <c r="U10651" s="9" t="s">
        <v>368</v>
      </c>
    </row>
    <row r="10652">
      <c r="F10652" s="9"/>
      <c r="N10652" s="50"/>
      <c r="O10652" s="50"/>
      <c r="P10652" s="50"/>
      <c r="Q10652" s="50" t="s">
        <v>368</v>
      </c>
      <c r="R10652" s="9" t="s">
        <v>368</v>
      </c>
      <c r="S10652" s="50" t="s">
        <v>368</v>
      </c>
      <c r="T10652" s="9" t="s">
        <v>368</v>
      </c>
      <c r="U10652" s="9" t="s">
        <v>368</v>
      </c>
    </row>
    <row r="10653">
      <c r="F10653" s="9"/>
      <c r="N10653" s="50"/>
      <c r="O10653" s="50"/>
      <c r="P10653" s="50"/>
      <c r="Q10653" s="50" t="s">
        <v>368</v>
      </c>
      <c r="R10653" s="9" t="s">
        <v>368</v>
      </c>
      <c r="S10653" s="50" t="s">
        <v>368</v>
      </c>
      <c r="T10653" s="9" t="s">
        <v>368</v>
      </c>
      <c r="U10653" s="9" t="s">
        <v>368</v>
      </c>
    </row>
    <row r="10654">
      <c r="F10654" s="9"/>
      <c r="N10654" s="50"/>
      <c r="O10654" s="50"/>
      <c r="P10654" s="50"/>
      <c r="Q10654" s="50" t="s">
        <v>368</v>
      </c>
      <c r="R10654" s="9" t="s">
        <v>368</v>
      </c>
      <c r="S10654" s="50" t="s">
        <v>368</v>
      </c>
      <c r="T10654" s="9" t="s">
        <v>368</v>
      </c>
      <c r="U10654" s="9" t="s">
        <v>368</v>
      </c>
    </row>
    <row r="10655">
      <c r="F10655" s="9"/>
      <c r="N10655" s="50"/>
      <c r="O10655" s="50"/>
      <c r="P10655" s="50"/>
      <c r="Q10655" s="50" t="s">
        <v>368</v>
      </c>
      <c r="R10655" s="9" t="s">
        <v>368</v>
      </c>
      <c r="S10655" s="50" t="s">
        <v>368</v>
      </c>
      <c r="T10655" s="9" t="s">
        <v>368</v>
      </c>
      <c r="U10655" s="9" t="s">
        <v>368</v>
      </c>
    </row>
    <row r="10656">
      <c r="F10656" s="9"/>
      <c r="N10656" s="50"/>
      <c r="O10656" s="50"/>
      <c r="P10656" s="50"/>
      <c r="Q10656" s="50" t="s">
        <v>368</v>
      </c>
      <c r="R10656" s="9" t="s">
        <v>368</v>
      </c>
      <c r="S10656" s="50" t="s">
        <v>368</v>
      </c>
      <c r="T10656" s="9" t="s">
        <v>368</v>
      </c>
      <c r="U10656" s="9" t="s">
        <v>368</v>
      </c>
    </row>
    <row r="10657">
      <c r="F10657" s="9"/>
      <c r="N10657" s="50"/>
      <c r="O10657" s="50"/>
      <c r="P10657" s="50"/>
      <c r="Q10657" s="50" t="s">
        <v>368</v>
      </c>
      <c r="R10657" s="9" t="s">
        <v>368</v>
      </c>
      <c r="S10657" s="50" t="s">
        <v>368</v>
      </c>
      <c r="T10657" s="9" t="s">
        <v>368</v>
      </c>
      <c r="U10657" s="9" t="s">
        <v>368</v>
      </c>
    </row>
    <row r="10658">
      <c r="F10658" s="9"/>
      <c r="N10658" s="50"/>
      <c r="O10658" s="50"/>
      <c r="P10658" s="50"/>
      <c r="Q10658" s="50" t="s">
        <v>368</v>
      </c>
      <c r="R10658" s="9" t="s">
        <v>368</v>
      </c>
      <c r="S10658" s="50" t="s">
        <v>368</v>
      </c>
      <c r="T10658" s="9" t="s">
        <v>368</v>
      </c>
      <c r="U10658" s="9" t="s">
        <v>368</v>
      </c>
    </row>
    <row r="10659">
      <c r="F10659" s="9"/>
      <c r="N10659" s="50"/>
      <c r="O10659" s="50"/>
      <c r="P10659" s="50"/>
      <c r="Q10659" s="50" t="s">
        <v>368</v>
      </c>
      <c r="R10659" s="9" t="s">
        <v>368</v>
      </c>
      <c r="S10659" s="50" t="s">
        <v>368</v>
      </c>
      <c r="T10659" s="9" t="s">
        <v>368</v>
      </c>
      <c r="U10659" s="9" t="s">
        <v>368</v>
      </c>
    </row>
    <row r="10660">
      <c r="F10660" s="9"/>
      <c r="N10660" s="50"/>
      <c r="O10660" s="50"/>
      <c r="P10660" s="50"/>
      <c r="Q10660" s="50" t="s">
        <v>368</v>
      </c>
      <c r="R10660" s="9" t="s">
        <v>368</v>
      </c>
      <c r="S10660" s="50" t="s">
        <v>368</v>
      </c>
      <c r="T10660" s="9" t="s">
        <v>368</v>
      </c>
      <c r="U10660" s="9" t="s">
        <v>368</v>
      </c>
    </row>
    <row r="10661">
      <c r="F10661" s="9"/>
      <c r="N10661" s="50"/>
      <c r="O10661" s="50"/>
      <c r="P10661" s="50"/>
      <c r="Q10661" s="50" t="s">
        <v>368</v>
      </c>
      <c r="R10661" s="9" t="s">
        <v>368</v>
      </c>
      <c r="S10661" s="50" t="s">
        <v>368</v>
      </c>
      <c r="T10661" s="9" t="s">
        <v>368</v>
      </c>
      <c r="U10661" s="9" t="s">
        <v>368</v>
      </c>
    </row>
    <row r="10662">
      <c r="F10662" s="9"/>
      <c r="N10662" s="50"/>
      <c r="O10662" s="50"/>
      <c r="P10662" s="50"/>
      <c r="Q10662" s="50" t="s">
        <v>368</v>
      </c>
      <c r="R10662" s="9" t="s">
        <v>368</v>
      </c>
      <c r="S10662" s="50" t="s">
        <v>368</v>
      </c>
      <c r="T10662" s="9" t="s">
        <v>368</v>
      </c>
      <c r="U10662" s="9" t="s">
        <v>368</v>
      </c>
    </row>
    <row r="10663">
      <c r="F10663" s="9"/>
      <c r="N10663" s="50"/>
      <c r="O10663" s="50"/>
      <c r="P10663" s="50"/>
      <c r="Q10663" s="50" t="s">
        <v>368</v>
      </c>
      <c r="R10663" s="9" t="s">
        <v>368</v>
      </c>
      <c r="S10663" s="50" t="s">
        <v>368</v>
      </c>
      <c r="T10663" s="9" t="s">
        <v>368</v>
      </c>
      <c r="U10663" s="9" t="s">
        <v>368</v>
      </c>
    </row>
    <row r="10664">
      <c r="F10664" s="9"/>
      <c r="N10664" s="50"/>
      <c r="O10664" s="50"/>
      <c r="P10664" s="50"/>
      <c r="Q10664" s="50" t="s">
        <v>368</v>
      </c>
      <c r="R10664" s="9" t="s">
        <v>368</v>
      </c>
      <c r="S10664" s="50" t="s">
        <v>368</v>
      </c>
      <c r="T10664" s="9" t="s">
        <v>368</v>
      </c>
      <c r="U10664" s="9" t="s">
        <v>368</v>
      </c>
    </row>
    <row r="10665">
      <c r="F10665" s="9"/>
      <c r="N10665" s="50"/>
      <c r="O10665" s="50"/>
      <c r="P10665" s="50"/>
      <c r="Q10665" s="50" t="s">
        <v>368</v>
      </c>
      <c r="R10665" s="9" t="s">
        <v>368</v>
      </c>
      <c r="S10665" s="50" t="s">
        <v>368</v>
      </c>
      <c r="T10665" s="9" t="s">
        <v>368</v>
      </c>
      <c r="U10665" s="9" t="s">
        <v>368</v>
      </c>
    </row>
    <row r="10666">
      <c r="F10666" s="9"/>
      <c r="N10666" s="50"/>
      <c r="O10666" s="50"/>
      <c r="P10666" s="50"/>
      <c r="Q10666" s="50" t="s">
        <v>368</v>
      </c>
      <c r="R10666" s="9" t="s">
        <v>368</v>
      </c>
      <c r="S10666" s="50" t="s">
        <v>368</v>
      </c>
      <c r="T10666" s="9" t="s">
        <v>368</v>
      </c>
      <c r="U10666" s="9" t="s">
        <v>368</v>
      </c>
    </row>
    <row r="10667">
      <c r="F10667" s="9"/>
      <c r="N10667" s="50"/>
      <c r="O10667" s="50"/>
      <c r="P10667" s="50"/>
      <c r="Q10667" s="50" t="s">
        <v>368</v>
      </c>
      <c r="R10667" s="9" t="s">
        <v>368</v>
      </c>
      <c r="S10667" s="50" t="s">
        <v>368</v>
      </c>
      <c r="T10667" s="9" t="s">
        <v>368</v>
      </c>
      <c r="U10667" s="9" t="s">
        <v>368</v>
      </c>
    </row>
    <row r="10668">
      <c r="F10668" s="9"/>
      <c r="N10668" s="50"/>
      <c r="O10668" s="50"/>
      <c r="P10668" s="50"/>
      <c r="Q10668" s="50" t="s">
        <v>368</v>
      </c>
      <c r="R10668" s="9" t="s">
        <v>368</v>
      </c>
      <c r="S10668" s="50" t="s">
        <v>368</v>
      </c>
      <c r="T10668" s="9" t="s">
        <v>368</v>
      </c>
      <c r="U10668" s="9" t="s">
        <v>368</v>
      </c>
    </row>
    <row r="10669">
      <c r="F10669" s="9"/>
      <c r="N10669" s="50"/>
      <c r="O10669" s="50"/>
      <c r="P10669" s="50"/>
      <c r="Q10669" s="50" t="s">
        <v>368</v>
      </c>
      <c r="R10669" s="9" t="s">
        <v>368</v>
      </c>
      <c r="S10669" s="50" t="s">
        <v>368</v>
      </c>
      <c r="T10669" s="9" t="s">
        <v>368</v>
      </c>
      <c r="U10669" s="9" t="s">
        <v>368</v>
      </c>
    </row>
    <row r="10670">
      <c r="F10670" s="9"/>
      <c r="N10670" s="50"/>
      <c r="O10670" s="50"/>
      <c r="P10670" s="50"/>
      <c r="Q10670" s="50" t="s">
        <v>368</v>
      </c>
      <c r="R10670" s="9" t="s">
        <v>368</v>
      </c>
      <c r="S10670" s="50" t="s">
        <v>368</v>
      </c>
      <c r="T10670" s="9" t="s">
        <v>368</v>
      </c>
      <c r="U10670" s="9" t="s">
        <v>368</v>
      </c>
    </row>
    <row r="10671">
      <c r="F10671" s="9"/>
      <c r="N10671" s="50"/>
      <c r="O10671" s="50"/>
      <c r="P10671" s="50"/>
      <c r="Q10671" s="50" t="s">
        <v>368</v>
      </c>
      <c r="R10671" s="9" t="s">
        <v>368</v>
      </c>
      <c r="S10671" s="50" t="s">
        <v>368</v>
      </c>
      <c r="T10671" s="9" t="s">
        <v>368</v>
      </c>
      <c r="U10671" s="9" t="s">
        <v>368</v>
      </c>
    </row>
    <row r="10672">
      <c r="F10672" s="9"/>
      <c r="N10672" s="50"/>
      <c r="O10672" s="50"/>
      <c r="P10672" s="50"/>
      <c r="Q10672" s="50" t="s">
        <v>368</v>
      </c>
      <c r="R10672" s="9" t="s">
        <v>368</v>
      </c>
      <c r="S10672" s="50" t="s">
        <v>368</v>
      </c>
      <c r="T10672" s="9" t="s">
        <v>368</v>
      </c>
      <c r="U10672" s="9" t="s">
        <v>368</v>
      </c>
    </row>
    <row r="10673">
      <c r="F10673" s="9"/>
      <c r="N10673" s="50"/>
      <c r="O10673" s="50"/>
      <c r="P10673" s="50"/>
      <c r="Q10673" s="50" t="s">
        <v>368</v>
      </c>
      <c r="R10673" s="9" t="s">
        <v>368</v>
      </c>
      <c r="S10673" s="50" t="s">
        <v>368</v>
      </c>
      <c r="T10673" s="9" t="s">
        <v>368</v>
      </c>
      <c r="U10673" s="9" t="s">
        <v>368</v>
      </c>
    </row>
    <row r="10674">
      <c r="F10674" s="9"/>
      <c r="N10674" s="50"/>
      <c r="O10674" s="50"/>
      <c r="P10674" s="50"/>
      <c r="Q10674" s="50" t="s">
        <v>368</v>
      </c>
      <c r="R10674" s="9" t="s">
        <v>368</v>
      </c>
      <c r="S10674" s="50" t="s">
        <v>368</v>
      </c>
      <c r="T10674" s="9" t="s">
        <v>368</v>
      </c>
      <c r="U10674" s="9" t="s">
        <v>368</v>
      </c>
    </row>
    <row r="10675">
      <c r="F10675" s="9"/>
      <c r="N10675" s="50"/>
      <c r="O10675" s="50"/>
      <c r="P10675" s="50"/>
      <c r="Q10675" s="50" t="s">
        <v>368</v>
      </c>
      <c r="R10675" s="9" t="s">
        <v>368</v>
      </c>
      <c r="S10675" s="50" t="s">
        <v>368</v>
      </c>
      <c r="T10675" s="9" t="s">
        <v>368</v>
      </c>
      <c r="U10675" s="9" t="s">
        <v>368</v>
      </c>
    </row>
    <row r="10676">
      <c r="F10676" s="9"/>
      <c r="N10676" s="50"/>
      <c r="O10676" s="50"/>
      <c r="P10676" s="50"/>
      <c r="Q10676" s="50" t="s">
        <v>368</v>
      </c>
      <c r="R10676" s="9" t="s">
        <v>368</v>
      </c>
      <c r="S10676" s="50" t="s">
        <v>368</v>
      </c>
      <c r="T10676" s="9" t="s">
        <v>368</v>
      </c>
      <c r="U10676" s="9" t="s">
        <v>368</v>
      </c>
    </row>
    <row r="10677">
      <c r="F10677" s="9"/>
      <c r="N10677" s="50"/>
      <c r="O10677" s="50"/>
      <c r="P10677" s="50"/>
      <c r="Q10677" s="50" t="s">
        <v>368</v>
      </c>
      <c r="R10677" s="9" t="s">
        <v>368</v>
      </c>
      <c r="S10677" s="50" t="s">
        <v>368</v>
      </c>
      <c r="T10677" s="9" t="s">
        <v>368</v>
      </c>
      <c r="U10677" s="9" t="s">
        <v>368</v>
      </c>
    </row>
    <row r="10678">
      <c r="F10678" s="9"/>
      <c r="N10678" s="50"/>
      <c r="O10678" s="50"/>
      <c r="P10678" s="50"/>
      <c r="Q10678" s="50" t="s">
        <v>368</v>
      </c>
      <c r="R10678" s="9" t="s">
        <v>368</v>
      </c>
      <c r="S10678" s="50" t="s">
        <v>368</v>
      </c>
      <c r="T10678" s="9" t="s">
        <v>368</v>
      </c>
      <c r="U10678" s="9" t="s">
        <v>368</v>
      </c>
    </row>
    <row r="10679">
      <c r="F10679" s="9"/>
      <c r="N10679" s="50"/>
      <c r="O10679" s="50"/>
      <c r="P10679" s="50"/>
      <c r="Q10679" s="50" t="s">
        <v>368</v>
      </c>
      <c r="R10679" s="9" t="s">
        <v>368</v>
      </c>
      <c r="S10679" s="50" t="s">
        <v>368</v>
      </c>
      <c r="T10679" s="9" t="s">
        <v>368</v>
      </c>
      <c r="U10679" s="9" t="s">
        <v>368</v>
      </c>
    </row>
    <row r="10680">
      <c r="F10680" s="9"/>
      <c r="N10680" s="50"/>
      <c r="O10680" s="50"/>
      <c r="P10680" s="50"/>
      <c r="Q10680" s="50" t="s">
        <v>368</v>
      </c>
      <c r="R10680" s="9" t="s">
        <v>368</v>
      </c>
      <c r="S10680" s="50" t="s">
        <v>368</v>
      </c>
      <c r="T10680" s="9" t="s">
        <v>368</v>
      </c>
      <c r="U10680" s="9" t="s">
        <v>368</v>
      </c>
    </row>
    <row r="10681">
      <c r="F10681" s="9"/>
      <c r="N10681" s="50"/>
      <c r="O10681" s="50"/>
      <c r="P10681" s="50"/>
      <c r="Q10681" s="50" t="s">
        <v>368</v>
      </c>
      <c r="R10681" s="9" t="s">
        <v>368</v>
      </c>
      <c r="S10681" s="50" t="s">
        <v>368</v>
      </c>
      <c r="T10681" s="9" t="s">
        <v>368</v>
      </c>
      <c r="U10681" s="9" t="s">
        <v>368</v>
      </c>
    </row>
    <row r="10682">
      <c r="F10682" s="9"/>
      <c r="N10682" s="50"/>
      <c r="O10682" s="50"/>
      <c r="P10682" s="50"/>
      <c r="Q10682" s="50" t="s">
        <v>368</v>
      </c>
      <c r="R10682" s="9" t="s">
        <v>368</v>
      </c>
      <c r="S10682" s="50" t="s">
        <v>368</v>
      </c>
      <c r="T10682" s="9" t="s">
        <v>368</v>
      </c>
      <c r="U10682" s="9" t="s">
        <v>368</v>
      </c>
    </row>
    <row r="10683">
      <c r="F10683" s="9"/>
      <c r="N10683" s="50"/>
      <c r="O10683" s="50"/>
      <c r="P10683" s="50"/>
      <c r="Q10683" s="50" t="s">
        <v>368</v>
      </c>
      <c r="R10683" s="9" t="s">
        <v>368</v>
      </c>
      <c r="S10683" s="50" t="s">
        <v>368</v>
      </c>
      <c r="T10683" s="9" t="s">
        <v>368</v>
      </c>
      <c r="U10683" s="9" t="s">
        <v>368</v>
      </c>
    </row>
    <row r="10684">
      <c r="F10684" s="9"/>
      <c r="N10684" s="50"/>
      <c r="O10684" s="50"/>
      <c r="P10684" s="50"/>
      <c r="Q10684" s="50" t="s">
        <v>368</v>
      </c>
      <c r="R10684" s="9" t="s">
        <v>368</v>
      </c>
      <c r="S10684" s="50" t="s">
        <v>368</v>
      </c>
      <c r="T10684" s="9" t="s">
        <v>368</v>
      </c>
      <c r="U10684" s="9" t="s">
        <v>368</v>
      </c>
    </row>
    <row r="10685">
      <c r="F10685" s="9"/>
      <c r="N10685" s="50"/>
      <c r="O10685" s="50"/>
      <c r="P10685" s="50"/>
      <c r="Q10685" s="50" t="s">
        <v>368</v>
      </c>
      <c r="R10685" s="9" t="s">
        <v>368</v>
      </c>
      <c r="S10685" s="50" t="s">
        <v>368</v>
      </c>
      <c r="T10685" s="9" t="s">
        <v>368</v>
      </c>
      <c r="U10685" s="9" t="s">
        <v>368</v>
      </c>
    </row>
    <row r="10686">
      <c r="F10686" s="9"/>
      <c r="N10686" s="50"/>
      <c r="O10686" s="50"/>
      <c r="P10686" s="50"/>
      <c r="Q10686" s="50" t="s">
        <v>368</v>
      </c>
      <c r="R10686" s="9" t="s">
        <v>368</v>
      </c>
      <c r="S10686" s="50" t="s">
        <v>368</v>
      </c>
      <c r="T10686" s="9" t="s">
        <v>368</v>
      </c>
      <c r="U10686" s="9" t="s">
        <v>368</v>
      </c>
    </row>
    <row r="10687">
      <c r="F10687" s="9"/>
      <c r="N10687" s="50"/>
      <c r="O10687" s="50"/>
      <c r="P10687" s="50"/>
      <c r="Q10687" s="50" t="s">
        <v>368</v>
      </c>
      <c r="R10687" s="9" t="s">
        <v>368</v>
      </c>
      <c r="S10687" s="50" t="s">
        <v>368</v>
      </c>
      <c r="T10687" s="9" t="s">
        <v>368</v>
      </c>
      <c r="U10687" s="9" t="s">
        <v>368</v>
      </c>
    </row>
    <row r="10688">
      <c r="F10688" s="9"/>
      <c r="N10688" s="50"/>
      <c r="O10688" s="50"/>
      <c r="P10688" s="50"/>
      <c r="Q10688" s="50" t="s">
        <v>368</v>
      </c>
      <c r="R10688" s="9" t="s">
        <v>368</v>
      </c>
      <c r="S10688" s="50" t="s">
        <v>368</v>
      </c>
      <c r="T10688" s="9" t="s">
        <v>368</v>
      </c>
      <c r="U10688" s="9" t="s">
        <v>368</v>
      </c>
    </row>
    <row r="10689">
      <c r="F10689" s="9"/>
      <c r="N10689" s="50"/>
      <c r="O10689" s="50"/>
      <c r="P10689" s="50"/>
      <c r="Q10689" s="50" t="s">
        <v>368</v>
      </c>
      <c r="R10689" s="9" t="s">
        <v>368</v>
      </c>
      <c r="S10689" s="50" t="s">
        <v>368</v>
      </c>
      <c r="T10689" s="9" t="s">
        <v>368</v>
      </c>
      <c r="U10689" s="9" t="s">
        <v>368</v>
      </c>
    </row>
    <row r="10690">
      <c r="F10690" s="9"/>
      <c r="N10690" s="50"/>
      <c r="O10690" s="50"/>
      <c r="P10690" s="50"/>
      <c r="Q10690" s="50" t="s">
        <v>368</v>
      </c>
      <c r="R10690" s="9" t="s">
        <v>368</v>
      </c>
      <c r="S10690" s="50" t="s">
        <v>368</v>
      </c>
      <c r="T10690" s="9" t="s">
        <v>368</v>
      </c>
      <c r="U10690" s="9" t="s">
        <v>368</v>
      </c>
    </row>
    <row r="10691">
      <c r="F10691" s="9"/>
      <c r="N10691" s="50"/>
      <c r="O10691" s="50"/>
      <c r="P10691" s="50"/>
      <c r="Q10691" s="50" t="s">
        <v>368</v>
      </c>
      <c r="R10691" s="9" t="s">
        <v>368</v>
      </c>
      <c r="S10691" s="50" t="s">
        <v>368</v>
      </c>
      <c r="T10691" s="9" t="s">
        <v>368</v>
      </c>
      <c r="U10691" s="9" t="s">
        <v>368</v>
      </c>
    </row>
    <row r="10692">
      <c r="F10692" s="9"/>
      <c r="N10692" s="50"/>
      <c r="O10692" s="50"/>
      <c r="P10692" s="50"/>
      <c r="Q10692" s="50" t="s">
        <v>368</v>
      </c>
      <c r="R10692" s="9" t="s">
        <v>368</v>
      </c>
      <c r="S10692" s="50" t="s">
        <v>368</v>
      </c>
      <c r="T10692" s="9" t="s">
        <v>368</v>
      </c>
      <c r="U10692" s="9" t="s">
        <v>368</v>
      </c>
    </row>
    <row r="10693">
      <c r="F10693" s="9"/>
      <c r="N10693" s="50"/>
      <c r="O10693" s="50"/>
      <c r="P10693" s="50"/>
      <c r="Q10693" s="50" t="s">
        <v>368</v>
      </c>
      <c r="R10693" s="9" t="s">
        <v>368</v>
      </c>
      <c r="S10693" s="50" t="s">
        <v>368</v>
      </c>
      <c r="T10693" s="9" t="s">
        <v>368</v>
      </c>
      <c r="U10693" s="9" t="s">
        <v>368</v>
      </c>
    </row>
    <row r="10694">
      <c r="F10694" s="9"/>
      <c r="N10694" s="50"/>
      <c r="O10694" s="50"/>
      <c r="P10694" s="50"/>
      <c r="Q10694" s="50" t="s">
        <v>368</v>
      </c>
      <c r="R10694" s="9" t="s">
        <v>368</v>
      </c>
      <c r="S10694" s="50" t="s">
        <v>368</v>
      </c>
      <c r="T10694" s="9" t="s">
        <v>368</v>
      </c>
      <c r="U10694" s="9" t="s">
        <v>368</v>
      </c>
    </row>
    <row r="10695">
      <c r="F10695" s="9"/>
      <c r="N10695" s="50"/>
      <c r="O10695" s="50"/>
      <c r="P10695" s="50"/>
      <c r="Q10695" s="50" t="s">
        <v>368</v>
      </c>
      <c r="R10695" s="9" t="s">
        <v>368</v>
      </c>
      <c r="S10695" s="50" t="s">
        <v>368</v>
      </c>
      <c r="T10695" s="9" t="s">
        <v>368</v>
      </c>
      <c r="U10695" s="9" t="s">
        <v>368</v>
      </c>
    </row>
    <row r="10696">
      <c r="F10696" s="9"/>
      <c r="N10696" s="50"/>
      <c r="O10696" s="50"/>
      <c r="P10696" s="50"/>
      <c r="Q10696" s="50" t="s">
        <v>368</v>
      </c>
      <c r="R10696" s="9" t="s">
        <v>368</v>
      </c>
      <c r="S10696" s="50" t="s">
        <v>368</v>
      </c>
      <c r="T10696" s="9" t="s">
        <v>368</v>
      </c>
      <c r="U10696" s="9" t="s">
        <v>368</v>
      </c>
    </row>
    <row r="10697">
      <c r="F10697" s="9"/>
      <c r="N10697" s="50"/>
      <c r="O10697" s="50"/>
      <c r="P10697" s="50"/>
      <c r="Q10697" s="50" t="s">
        <v>368</v>
      </c>
      <c r="R10697" s="9" t="s">
        <v>368</v>
      </c>
      <c r="S10697" s="50" t="s">
        <v>368</v>
      </c>
      <c r="T10697" s="9" t="s">
        <v>368</v>
      </c>
      <c r="U10697" s="9" t="s">
        <v>368</v>
      </c>
    </row>
    <row r="10698">
      <c r="F10698" s="9"/>
      <c r="N10698" s="50"/>
      <c r="O10698" s="50"/>
      <c r="P10698" s="50"/>
      <c r="Q10698" s="50" t="s">
        <v>368</v>
      </c>
      <c r="R10698" s="9" t="s">
        <v>368</v>
      </c>
      <c r="S10698" s="50" t="s">
        <v>368</v>
      </c>
      <c r="T10698" s="9" t="s">
        <v>368</v>
      </c>
      <c r="U10698" s="9" t="s">
        <v>368</v>
      </c>
    </row>
    <row r="10699">
      <c r="F10699" s="9"/>
      <c r="N10699" s="50"/>
      <c r="O10699" s="50"/>
      <c r="P10699" s="50"/>
      <c r="Q10699" s="50" t="s">
        <v>368</v>
      </c>
      <c r="R10699" s="9" t="s">
        <v>368</v>
      </c>
      <c r="S10699" s="50" t="s">
        <v>368</v>
      </c>
      <c r="T10699" s="9" t="s">
        <v>368</v>
      </c>
      <c r="U10699" s="9" t="s">
        <v>368</v>
      </c>
    </row>
    <row r="10700">
      <c r="F10700" s="9"/>
      <c r="N10700" s="50"/>
      <c r="O10700" s="50"/>
      <c r="P10700" s="50"/>
      <c r="Q10700" s="50" t="s">
        <v>368</v>
      </c>
      <c r="R10700" s="9" t="s">
        <v>368</v>
      </c>
      <c r="S10700" s="50" t="s">
        <v>368</v>
      </c>
      <c r="T10700" s="9" t="s">
        <v>368</v>
      </c>
      <c r="U10700" s="9" t="s">
        <v>368</v>
      </c>
    </row>
    <row r="10701">
      <c r="F10701" s="9"/>
      <c r="N10701" s="50"/>
      <c r="O10701" s="50"/>
      <c r="P10701" s="50"/>
      <c r="Q10701" s="50" t="s">
        <v>368</v>
      </c>
      <c r="R10701" s="9" t="s">
        <v>368</v>
      </c>
      <c r="S10701" s="50" t="s">
        <v>368</v>
      </c>
      <c r="T10701" s="9" t="s">
        <v>368</v>
      </c>
      <c r="U10701" s="9" t="s">
        <v>368</v>
      </c>
    </row>
    <row r="10702">
      <c r="F10702" s="9"/>
      <c r="N10702" s="50"/>
      <c r="O10702" s="50"/>
      <c r="P10702" s="50"/>
      <c r="Q10702" s="50" t="s">
        <v>368</v>
      </c>
      <c r="R10702" s="9" t="s">
        <v>368</v>
      </c>
      <c r="S10702" s="50" t="s">
        <v>368</v>
      </c>
      <c r="T10702" s="9" t="s">
        <v>368</v>
      </c>
      <c r="U10702" s="9" t="s">
        <v>368</v>
      </c>
    </row>
    <row r="10703">
      <c r="F10703" s="9"/>
      <c r="N10703" s="50"/>
      <c r="O10703" s="50"/>
      <c r="P10703" s="50"/>
      <c r="Q10703" s="50" t="s">
        <v>368</v>
      </c>
      <c r="R10703" s="9" t="s">
        <v>368</v>
      </c>
      <c r="S10703" s="50" t="s">
        <v>368</v>
      </c>
      <c r="T10703" s="9" t="s">
        <v>368</v>
      </c>
      <c r="U10703" s="9" t="s">
        <v>368</v>
      </c>
    </row>
    <row r="10704">
      <c r="F10704" s="9"/>
      <c r="N10704" s="50"/>
      <c r="O10704" s="50"/>
      <c r="P10704" s="50"/>
      <c r="Q10704" s="50" t="s">
        <v>368</v>
      </c>
      <c r="R10704" s="9" t="s">
        <v>368</v>
      </c>
      <c r="S10704" s="50" t="s">
        <v>368</v>
      </c>
      <c r="T10704" s="9" t="s">
        <v>368</v>
      </c>
      <c r="U10704" s="9" t="s">
        <v>368</v>
      </c>
    </row>
    <row r="10705">
      <c r="F10705" s="9"/>
      <c r="N10705" s="50"/>
      <c r="O10705" s="50"/>
      <c r="P10705" s="50"/>
      <c r="Q10705" s="50" t="s">
        <v>368</v>
      </c>
      <c r="R10705" s="9" t="s">
        <v>368</v>
      </c>
      <c r="S10705" s="50" t="s">
        <v>368</v>
      </c>
      <c r="T10705" s="9" t="s">
        <v>368</v>
      </c>
      <c r="U10705" s="9" t="s">
        <v>368</v>
      </c>
    </row>
    <row r="10706">
      <c r="F10706" s="9"/>
      <c r="N10706" s="50"/>
      <c r="O10706" s="50"/>
      <c r="P10706" s="50"/>
      <c r="Q10706" s="50" t="s">
        <v>368</v>
      </c>
      <c r="R10706" s="9" t="s">
        <v>368</v>
      </c>
      <c r="S10706" s="50" t="s">
        <v>368</v>
      </c>
      <c r="T10706" s="9" t="s">
        <v>368</v>
      </c>
      <c r="U10706" s="9" t="s">
        <v>368</v>
      </c>
    </row>
    <row r="10707">
      <c r="F10707" s="9"/>
      <c r="N10707" s="50"/>
      <c r="O10707" s="50"/>
      <c r="P10707" s="50"/>
      <c r="Q10707" s="50" t="s">
        <v>368</v>
      </c>
      <c r="R10707" s="9" t="s">
        <v>368</v>
      </c>
      <c r="S10707" s="50" t="s">
        <v>368</v>
      </c>
      <c r="T10707" s="9" t="s">
        <v>368</v>
      </c>
      <c r="U10707" s="9" t="s">
        <v>368</v>
      </c>
    </row>
    <row r="10708">
      <c r="F10708" s="9"/>
      <c r="N10708" s="50"/>
      <c r="O10708" s="50"/>
      <c r="P10708" s="50"/>
      <c r="Q10708" s="50" t="s">
        <v>368</v>
      </c>
      <c r="R10708" s="9" t="s">
        <v>368</v>
      </c>
      <c r="S10708" s="50" t="s">
        <v>368</v>
      </c>
      <c r="T10708" s="9" t="s">
        <v>368</v>
      </c>
      <c r="U10708" s="9" t="s">
        <v>368</v>
      </c>
    </row>
    <row r="10709">
      <c r="F10709" s="9"/>
      <c r="N10709" s="50"/>
      <c r="O10709" s="50"/>
      <c r="P10709" s="50"/>
      <c r="Q10709" s="50" t="s">
        <v>368</v>
      </c>
      <c r="R10709" s="9" t="s">
        <v>368</v>
      </c>
      <c r="S10709" s="50" t="s">
        <v>368</v>
      </c>
      <c r="T10709" s="9" t="s">
        <v>368</v>
      </c>
      <c r="U10709" s="9" t="s">
        <v>368</v>
      </c>
    </row>
    <row r="10710">
      <c r="F10710" s="9"/>
      <c r="N10710" s="50"/>
      <c r="O10710" s="50"/>
      <c r="P10710" s="50"/>
      <c r="Q10710" s="50" t="s">
        <v>368</v>
      </c>
      <c r="R10710" s="9" t="s">
        <v>368</v>
      </c>
      <c r="S10710" s="50" t="s">
        <v>368</v>
      </c>
      <c r="T10710" s="9" t="s">
        <v>368</v>
      </c>
      <c r="U10710" s="9" t="s">
        <v>368</v>
      </c>
    </row>
    <row r="10711">
      <c r="F10711" s="9"/>
      <c r="N10711" s="50"/>
      <c r="O10711" s="50"/>
      <c r="P10711" s="50"/>
      <c r="Q10711" s="50" t="s">
        <v>368</v>
      </c>
      <c r="R10711" s="9" t="s">
        <v>368</v>
      </c>
      <c r="S10711" s="50" t="s">
        <v>368</v>
      </c>
      <c r="T10711" s="9" t="s">
        <v>368</v>
      </c>
      <c r="U10711" s="9" t="s">
        <v>368</v>
      </c>
    </row>
    <row r="10712">
      <c r="F10712" s="9"/>
      <c r="N10712" s="50"/>
      <c r="O10712" s="50"/>
      <c r="P10712" s="50"/>
      <c r="Q10712" s="50" t="s">
        <v>368</v>
      </c>
      <c r="R10712" s="9" t="s">
        <v>368</v>
      </c>
      <c r="S10712" s="50" t="s">
        <v>368</v>
      </c>
      <c r="T10712" s="9" t="s">
        <v>368</v>
      </c>
      <c r="U10712" s="9" t="s">
        <v>368</v>
      </c>
    </row>
    <row r="10713">
      <c r="F10713" s="9"/>
      <c r="N10713" s="50"/>
      <c r="O10713" s="50"/>
      <c r="P10713" s="50"/>
      <c r="Q10713" s="50" t="s">
        <v>368</v>
      </c>
      <c r="R10713" s="9" t="s">
        <v>368</v>
      </c>
      <c r="S10713" s="50" t="s">
        <v>368</v>
      </c>
      <c r="T10713" s="9" t="s">
        <v>368</v>
      </c>
      <c r="U10713" s="9" t="s">
        <v>368</v>
      </c>
    </row>
    <row r="10714">
      <c r="F10714" s="9"/>
      <c r="N10714" s="50"/>
      <c r="O10714" s="50"/>
      <c r="P10714" s="50"/>
      <c r="Q10714" s="50" t="s">
        <v>368</v>
      </c>
      <c r="R10714" s="9" t="s">
        <v>368</v>
      </c>
      <c r="S10714" s="50" t="s">
        <v>368</v>
      </c>
      <c r="T10714" s="9" t="s">
        <v>368</v>
      </c>
      <c r="U10714" s="9" t="s">
        <v>368</v>
      </c>
    </row>
    <row r="10715">
      <c r="F10715" s="9"/>
      <c r="N10715" s="50"/>
      <c r="O10715" s="50"/>
      <c r="P10715" s="50"/>
      <c r="Q10715" s="50" t="s">
        <v>368</v>
      </c>
      <c r="R10715" s="9" t="s">
        <v>368</v>
      </c>
      <c r="S10715" s="50" t="s">
        <v>368</v>
      </c>
      <c r="T10715" s="9" t="s">
        <v>368</v>
      </c>
      <c r="U10715" s="9" t="s">
        <v>368</v>
      </c>
    </row>
    <row r="10716">
      <c r="F10716" s="9"/>
      <c r="N10716" s="50"/>
      <c r="O10716" s="50"/>
      <c r="P10716" s="50"/>
      <c r="Q10716" s="50" t="s">
        <v>368</v>
      </c>
      <c r="R10716" s="9" t="s">
        <v>368</v>
      </c>
      <c r="S10716" s="50" t="s">
        <v>368</v>
      </c>
      <c r="T10716" s="9" t="s">
        <v>368</v>
      </c>
      <c r="U10716" s="9" t="s">
        <v>368</v>
      </c>
    </row>
    <row r="10717">
      <c r="F10717" s="9"/>
      <c r="N10717" s="50"/>
      <c r="O10717" s="50"/>
      <c r="P10717" s="50"/>
      <c r="Q10717" s="50" t="s">
        <v>368</v>
      </c>
      <c r="R10717" s="9" t="s">
        <v>368</v>
      </c>
      <c r="S10717" s="50" t="s">
        <v>368</v>
      </c>
      <c r="T10717" s="9" t="s">
        <v>368</v>
      </c>
      <c r="U10717" s="9" t="s">
        <v>368</v>
      </c>
    </row>
    <row r="10718">
      <c r="F10718" s="9"/>
      <c r="N10718" s="50"/>
      <c r="O10718" s="50"/>
      <c r="P10718" s="50"/>
      <c r="Q10718" s="50" t="s">
        <v>368</v>
      </c>
      <c r="R10718" s="9" t="s">
        <v>368</v>
      </c>
      <c r="S10718" s="50" t="s">
        <v>368</v>
      </c>
      <c r="T10718" s="9" t="s">
        <v>368</v>
      </c>
      <c r="U10718" s="9" t="s">
        <v>368</v>
      </c>
    </row>
    <row r="10719">
      <c r="F10719" s="9"/>
      <c r="N10719" s="50"/>
      <c r="O10719" s="50"/>
      <c r="P10719" s="50"/>
      <c r="Q10719" s="50" t="s">
        <v>368</v>
      </c>
      <c r="R10719" s="9" t="s">
        <v>368</v>
      </c>
      <c r="S10719" s="50" t="s">
        <v>368</v>
      </c>
      <c r="T10719" s="9" t="s">
        <v>368</v>
      </c>
      <c r="U10719" s="9" t="s">
        <v>368</v>
      </c>
    </row>
    <row r="10720">
      <c r="F10720" s="9"/>
      <c r="N10720" s="50"/>
      <c r="O10720" s="50"/>
      <c r="P10720" s="50"/>
      <c r="Q10720" s="50" t="s">
        <v>368</v>
      </c>
      <c r="R10720" s="9" t="s">
        <v>368</v>
      </c>
      <c r="S10720" s="50" t="s">
        <v>368</v>
      </c>
      <c r="T10720" s="9" t="s">
        <v>368</v>
      </c>
      <c r="U10720" s="9" t="s">
        <v>368</v>
      </c>
    </row>
    <row r="10721">
      <c r="F10721" s="9"/>
      <c r="N10721" s="50"/>
      <c r="O10721" s="50"/>
      <c r="P10721" s="50"/>
      <c r="Q10721" s="50" t="s">
        <v>368</v>
      </c>
      <c r="R10721" s="9" t="s">
        <v>368</v>
      </c>
      <c r="S10721" s="50" t="s">
        <v>368</v>
      </c>
      <c r="T10721" s="9" t="s">
        <v>368</v>
      </c>
      <c r="U10721" s="9" t="s">
        <v>368</v>
      </c>
    </row>
    <row r="10722">
      <c r="F10722" s="9"/>
      <c r="N10722" s="50"/>
      <c r="O10722" s="50"/>
      <c r="P10722" s="50"/>
      <c r="Q10722" s="50" t="s">
        <v>368</v>
      </c>
      <c r="R10722" s="9" t="s">
        <v>368</v>
      </c>
      <c r="S10722" s="50" t="s">
        <v>368</v>
      </c>
      <c r="T10722" s="9" t="s">
        <v>368</v>
      </c>
      <c r="U10722" s="9" t="s">
        <v>368</v>
      </c>
    </row>
    <row r="10723">
      <c r="F10723" s="9"/>
      <c r="N10723" s="50"/>
      <c r="O10723" s="50"/>
      <c r="P10723" s="50"/>
      <c r="Q10723" s="50" t="s">
        <v>368</v>
      </c>
      <c r="R10723" s="9" t="s">
        <v>368</v>
      </c>
      <c r="S10723" s="50" t="s">
        <v>368</v>
      </c>
      <c r="T10723" s="9" t="s">
        <v>368</v>
      </c>
      <c r="U10723" s="9" t="s">
        <v>368</v>
      </c>
    </row>
    <row r="10724">
      <c r="F10724" s="9"/>
      <c r="N10724" s="50"/>
      <c r="O10724" s="50"/>
      <c r="P10724" s="50"/>
      <c r="Q10724" s="50" t="s">
        <v>368</v>
      </c>
      <c r="R10724" s="9" t="s">
        <v>368</v>
      </c>
      <c r="S10724" s="50" t="s">
        <v>368</v>
      </c>
      <c r="T10724" s="9" t="s">
        <v>368</v>
      </c>
      <c r="U10724" s="9" t="s">
        <v>368</v>
      </c>
    </row>
    <row r="10725">
      <c r="F10725" s="9"/>
      <c r="N10725" s="50"/>
      <c r="O10725" s="50"/>
      <c r="P10725" s="50"/>
      <c r="Q10725" s="50" t="s">
        <v>368</v>
      </c>
      <c r="R10725" s="9" t="s">
        <v>368</v>
      </c>
      <c r="S10725" s="50" t="s">
        <v>368</v>
      </c>
      <c r="T10725" s="9" t="s">
        <v>368</v>
      </c>
      <c r="U10725" s="9" t="s">
        <v>368</v>
      </c>
    </row>
    <row r="10726">
      <c r="F10726" s="9"/>
      <c r="N10726" s="50"/>
      <c r="O10726" s="50"/>
      <c r="P10726" s="50"/>
      <c r="Q10726" s="50" t="s">
        <v>368</v>
      </c>
      <c r="R10726" s="9" t="s">
        <v>368</v>
      </c>
      <c r="S10726" s="50" t="s">
        <v>368</v>
      </c>
      <c r="T10726" s="9" t="s">
        <v>368</v>
      </c>
      <c r="U10726" s="9" t="s">
        <v>368</v>
      </c>
    </row>
    <row r="10727">
      <c r="F10727" s="9"/>
      <c r="N10727" s="50"/>
      <c r="O10727" s="50"/>
      <c r="P10727" s="50"/>
      <c r="Q10727" s="50" t="s">
        <v>368</v>
      </c>
      <c r="R10727" s="9" t="s">
        <v>368</v>
      </c>
      <c r="S10727" s="50" t="s">
        <v>368</v>
      </c>
      <c r="T10727" s="9" t="s">
        <v>368</v>
      </c>
      <c r="U10727" s="9" t="s">
        <v>368</v>
      </c>
    </row>
    <row r="10728">
      <c r="F10728" s="9"/>
      <c r="N10728" s="50"/>
      <c r="O10728" s="50"/>
      <c r="P10728" s="50"/>
      <c r="Q10728" s="50" t="s">
        <v>368</v>
      </c>
      <c r="R10728" s="9" t="s">
        <v>368</v>
      </c>
      <c r="S10728" s="50" t="s">
        <v>368</v>
      </c>
      <c r="T10728" s="9" t="s">
        <v>368</v>
      </c>
      <c r="U10728" s="9" t="s">
        <v>368</v>
      </c>
    </row>
    <row r="10729">
      <c r="F10729" s="9"/>
      <c r="N10729" s="50"/>
      <c r="O10729" s="50"/>
      <c r="P10729" s="50"/>
      <c r="Q10729" s="50" t="s">
        <v>368</v>
      </c>
      <c r="R10729" s="9" t="s">
        <v>368</v>
      </c>
      <c r="S10729" s="50" t="s">
        <v>368</v>
      </c>
      <c r="T10729" s="9" t="s">
        <v>368</v>
      </c>
      <c r="U10729" s="9" t="s">
        <v>368</v>
      </c>
    </row>
    <row r="10730">
      <c r="F10730" s="9"/>
      <c r="N10730" s="50"/>
      <c r="O10730" s="50"/>
      <c r="P10730" s="50"/>
      <c r="Q10730" s="50" t="s">
        <v>368</v>
      </c>
      <c r="R10730" s="9" t="s">
        <v>368</v>
      </c>
      <c r="S10730" s="50" t="s">
        <v>368</v>
      </c>
      <c r="T10730" s="9" t="s">
        <v>368</v>
      </c>
      <c r="U10730" s="9" t="s">
        <v>368</v>
      </c>
    </row>
    <row r="10731">
      <c r="F10731" s="9"/>
      <c r="N10731" s="50"/>
      <c r="O10731" s="50"/>
      <c r="P10731" s="50"/>
      <c r="Q10731" s="50" t="s">
        <v>368</v>
      </c>
      <c r="R10731" s="9" t="s">
        <v>368</v>
      </c>
      <c r="S10731" s="50" t="s">
        <v>368</v>
      </c>
      <c r="T10731" s="9" t="s">
        <v>368</v>
      </c>
      <c r="U10731" s="9" t="s">
        <v>368</v>
      </c>
    </row>
    <row r="10732">
      <c r="F10732" s="9"/>
      <c r="N10732" s="50"/>
      <c r="O10732" s="50"/>
      <c r="P10732" s="50"/>
      <c r="Q10732" s="50" t="s">
        <v>368</v>
      </c>
      <c r="R10732" s="9" t="s">
        <v>368</v>
      </c>
      <c r="S10732" s="50" t="s">
        <v>368</v>
      </c>
      <c r="T10732" s="9" t="s">
        <v>368</v>
      </c>
      <c r="U10732" s="9" t="s">
        <v>368</v>
      </c>
    </row>
    <row r="10733">
      <c r="F10733" s="9"/>
      <c r="N10733" s="50"/>
      <c r="O10733" s="50"/>
      <c r="P10733" s="50"/>
      <c r="Q10733" s="50" t="s">
        <v>368</v>
      </c>
      <c r="R10733" s="9" t="s">
        <v>368</v>
      </c>
      <c r="S10733" s="50" t="s">
        <v>368</v>
      </c>
      <c r="T10733" s="9" t="s">
        <v>368</v>
      </c>
      <c r="U10733" s="9" t="s">
        <v>368</v>
      </c>
    </row>
    <row r="10734">
      <c r="F10734" s="9"/>
      <c r="N10734" s="50"/>
      <c r="O10734" s="50"/>
      <c r="P10734" s="50"/>
      <c r="Q10734" s="50" t="s">
        <v>368</v>
      </c>
      <c r="R10734" s="9" t="s">
        <v>368</v>
      </c>
      <c r="S10734" s="50" t="s">
        <v>368</v>
      </c>
      <c r="T10734" s="9" t="s">
        <v>368</v>
      </c>
      <c r="U10734" s="9" t="s">
        <v>368</v>
      </c>
    </row>
    <row r="10735">
      <c r="F10735" s="9"/>
      <c r="N10735" s="50"/>
      <c r="O10735" s="50"/>
      <c r="P10735" s="50"/>
      <c r="Q10735" s="50" t="s">
        <v>368</v>
      </c>
      <c r="R10735" s="9" t="s">
        <v>368</v>
      </c>
      <c r="S10735" s="50" t="s">
        <v>368</v>
      </c>
      <c r="T10735" s="9" t="s">
        <v>368</v>
      </c>
      <c r="U10735" s="9" t="s">
        <v>368</v>
      </c>
    </row>
    <row r="10736">
      <c r="F10736" s="9"/>
      <c r="N10736" s="50"/>
      <c r="O10736" s="50"/>
      <c r="P10736" s="50"/>
      <c r="Q10736" s="50" t="s">
        <v>368</v>
      </c>
      <c r="R10736" s="9" t="s">
        <v>368</v>
      </c>
      <c r="S10736" s="50" t="s">
        <v>368</v>
      </c>
      <c r="T10736" s="9" t="s">
        <v>368</v>
      </c>
      <c r="U10736" s="9" t="s">
        <v>368</v>
      </c>
    </row>
    <row r="10737">
      <c r="F10737" s="9"/>
      <c r="N10737" s="50"/>
      <c r="O10737" s="50"/>
      <c r="P10737" s="50"/>
      <c r="Q10737" s="50" t="s">
        <v>368</v>
      </c>
      <c r="R10737" s="9" t="s">
        <v>368</v>
      </c>
      <c r="S10737" s="50" t="s">
        <v>368</v>
      </c>
      <c r="T10737" s="9" t="s">
        <v>368</v>
      </c>
      <c r="U10737" s="9" t="s">
        <v>368</v>
      </c>
    </row>
    <row r="10738">
      <c r="F10738" s="9"/>
      <c r="N10738" s="50"/>
      <c r="O10738" s="50"/>
      <c r="P10738" s="50"/>
      <c r="Q10738" s="50" t="s">
        <v>368</v>
      </c>
      <c r="R10738" s="9" t="s">
        <v>368</v>
      </c>
      <c r="S10738" s="50" t="s">
        <v>368</v>
      </c>
      <c r="T10738" s="9" t="s">
        <v>368</v>
      </c>
      <c r="U10738" s="9" t="s">
        <v>368</v>
      </c>
    </row>
    <row r="10739">
      <c r="F10739" s="9"/>
      <c r="N10739" s="50"/>
      <c r="O10739" s="50"/>
      <c r="P10739" s="50"/>
      <c r="Q10739" s="50" t="s">
        <v>368</v>
      </c>
      <c r="R10739" s="9" t="s">
        <v>368</v>
      </c>
      <c r="S10739" s="50" t="s">
        <v>368</v>
      </c>
      <c r="T10739" s="9" t="s">
        <v>368</v>
      </c>
      <c r="U10739" s="9" t="s">
        <v>368</v>
      </c>
    </row>
    <row r="10740">
      <c r="F10740" s="9"/>
      <c r="N10740" s="50"/>
      <c r="O10740" s="50"/>
      <c r="P10740" s="50"/>
      <c r="Q10740" s="50" t="s">
        <v>368</v>
      </c>
      <c r="R10740" s="9" t="s">
        <v>368</v>
      </c>
      <c r="S10740" s="50" t="s">
        <v>368</v>
      </c>
      <c r="T10740" s="9" t="s">
        <v>368</v>
      </c>
      <c r="U10740" s="9" t="s">
        <v>368</v>
      </c>
    </row>
    <row r="10741">
      <c r="F10741" s="9"/>
      <c r="N10741" s="50"/>
      <c r="O10741" s="50"/>
      <c r="P10741" s="50"/>
      <c r="Q10741" s="50" t="s">
        <v>368</v>
      </c>
      <c r="R10741" s="9" t="s">
        <v>368</v>
      </c>
      <c r="S10741" s="50" t="s">
        <v>368</v>
      </c>
      <c r="T10741" s="9" t="s">
        <v>368</v>
      </c>
      <c r="U10741" s="9" t="s">
        <v>368</v>
      </c>
    </row>
    <row r="10742">
      <c r="F10742" s="9"/>
      <c r="N10742" s="50"/>
      <c r="O10742" s="50"/>
      <c r="P10742" s="50"/>
      <c r="Q10742" s="50" t="s">
        <v>368</v>
      </c>
      <c r="R10742" s="9" t="s">
        <v>368</v>
      </c>
      <c r="S10742" s="50" t="s">
        <v>368</v>
      </c>
      <c r="T10742" s="9" t="s">
        <v>368</v>
      </c>
      <c r="U10742" s="9" t="s">
        <v>368</v>
      </c>
    </row>
    <row r="10743">
      <c r="F10743" s="9"/>
      <c r="N10743" s="50"/>
      <c r="O10743" s="50"/>
      <c r="P10743" s="50"/>
      <c r="Q10743" s="50" t="s">
        <v>368</v>
      </c>
      <c r="R10743" s="9" t="s">
        <v>368</v>
      </c>
      <c r="S10743" s="50" t="s">
        <v>368</v>
      </c>
      <c r="T10743" s="9" t="s">
        <v>368</v>
      </c>
      <c r="U10743" s="9" t="s">
        <v>368</v>
      </c>
    </row>
    <row r="10744">
      <c r="F10744" s="9"/>
      <c r="N10744" s="50"/>
      <c r="O10744" s="50"/>
      <c r="P10744" s="50"/>
      <c r="Q10744" s="50" t="s">
        <v>368</v>
      </c>
      <c r="R10744" s="9" t="s">
        <v>368</v>
      </c>
      <c r="S10744" s="50" t="s">
        <v>368</v>
      </c>
      <c r="T10744" s="9" t="s">
        <v>368</v>
      </c>
      <c r="U10744" s="9" t="s">
        <v>368</v>
      </c>
    </row>
    <row r="10745">
      <c r="F10745" s="9"/>
      <c r="N10745" s="50"/>
      <c r="O10745" s="50"/>
      <c r="P10745" s="50"/>
      <c r="Q10745" s="50" t="s">
        <v>368</v>
      </c>
      <c r="R10745" s="9" t="s">
        <v>368</v>
      </c>
      <c r="S10745" s="50" t="s">
        <v>368</v>
      </c>
      <c r="T10745" s="9" t="s">
        <v>368</v>
      </c>
      <c r="U10745" s="9" t="s">
        <v>368</v>
      </c>
    </row>
    <row r="10746">
      <c r="F10746" s="9"/>
      <c r="N10746" s="50"/>
      <c r="O10746" s="50"/>
      <c r="P10746" s="50"/>
      <c r="Q10746" s="50" t="s">
        <v>368</v>
      </c>
      <c r="R10746" s="9" t="s">
        <v>368</v>
      </c>
      <c r="S10746" s="50" t="s">
        <v>368</v>
      </c>
      <c r="T10746" s="9" t="s">
        <v>368</v>
      </c>
      <c r="U10746" s="9" t="s">
        <v>368</v>
      </c>
    </row>
    <row r="10747">
      <c r="F10747" s="9"/>
      <c r="N10747" s="50"/>
      <c r="O10747" s="50"/>
      <c r="P10747" s="50"/>
      <c r="Q10747" s="50" t="s">
        <v>368</v>
      </c>
      <c r="R10747" s="9" t="s">
        <v>368</v>
      </c>
      <c r="S10747" s="50" t="s">
        <v>368</v>
      </c>
      <c r="T10747" s="9" t="s">
        <v>368</v>
      </c>
      <c r="U10747" s="9" t="s">
        <v>368</v>
      </c>
    </row>
    <row r="10748">
      <c r="F10748" s="9"/>
      <c r="N10748" s="50"/>
      <c r="O10748" s="50"/>
      <c r="P10748" s="50"/>
      <c r="Q10748" s="50" t="s">
        <v>368</v>
      </c>
      <c r="R10748" s="9" t="s">
        <v>368</v>
      </c>
      <c r="S10748" s="50" t="s">
        <v>368</v>
      </c>
      <c r="T10748" s="9" t="s">
        <v>368</v>
      </c>
      <c r="U10748" s="9" t="s">
        <v>368</v>
      </c>
    </row>
    <row r="10749">
      <c r="F10749" s="9"/>
      <c r="N10749" s="50"/>
      <c r="O10749" s="50"/>
      <c r="P10749" s="50"/>
      <c r="Q10749" s="50" t="s">
        <v>368</v>
      </c>
      <c r="R10749" s="9" t="s">
        <v>368</v>
      </c>
      <c r="S10749" s="50" t="s">
        <v>368</v>
      </c>
      <c r="T10749" s="9" t="s">
        <v>368</v>
      </c>
      <c r="U10749" s="9" t="s">
        <v>368</v>
      </c>
    </row>
    <row r="10750">
      <c r="F10750" s="9"/>
      <c r="N10750" s="50"/>
      <c r="O10750" s="50"/>
      <c r="P10750" s="50"/>
      <c r="Q10750" s="50" t="s">
        <v>368</v>
      </c>
      <c r="R10750" s="9" t="s">
        <v>368</v>
      </c>
      <c r="S10750" s="50" t="s">
        <v>368</v>
      </c>
      <c r="T10750" s="9" t="s">
        <v>368</v>
      </c>
      <c r="U10750" s="9" t="s">
        <v>368</v>
      </c>
    </row>
    <row r="10751">
      <c r="F10751" s="9"/>
      <c r="N10751" s="50"/>
      <c r="O10751" s="50"/>
      <c r="P10751" s="50"/>
      <c r="Q10751" s="50" t="s">
        <v>368</v>
      </c>
      <c r="R10751" s="9" t="s">
        <v>368</v>
      </c>
      <c r="S10751" s="50" t="s">
        <v>368</v>
      </c>
      <c r="T10751" s="9" t="s">
        <v>368</v>
      </c>
      <c r="U10751" s="9" t="s">
        <v>368</v>
      </c>
    </row>
    <row r="10752">
      <c r="F10752" s="9"/>
      <c r="N10752" s="50"/>
      <c r="O10752" s="50"/>
      <c r="P10752" s="50"/>
      <c r="Q10752" s="50" t="s">
        <v>368</v>
      </c>
      <c r="R10752" s="9" t="s">
        <v>368</v>
      </c>
      <c r="S10752" s="50" t="s">
        <v>368</v>
      </c>
      <c r="T10752" s="9" t="s">
        <v>368</v>
      </c>
      <c r="U10752" s="9" t="s">
        <v>368</v>
      </c>
    </row>
    <row r="10753">
      <c r="F10753" s="9"/>
      <c r="N10753" s="50"/>
      <c r="O10753" s="50"/>
      <c r="P10753" s="50"/>
      <c r="Q10753" s="50" t="s">
        <v>368</v>
      </c>
      <c r="R10753" s="9" t="s">
        <v>368</v>
      </c>
      <c r="S10753" s="50" t="s">
        <v>368</v>
      </c>
      <c r="T10753" s="9" t="s">
        <v>368</v>
      </c>
      <c r="U10753" s="9" t="s">
        <v>368</v>
      </c>
    </row>
    <row r="10754">
      <c r="F10754" s="9"/>
      <c r="N10754" s="50"/>
      <c r="O10754" s="50"/>
      <c r="P10754" s="50"/>
      <c r="Q10754" s="50" t="s">
        <v>368</v>
      </c>
      <c r="R10754" s="9" t="s">
        <v>368</v>
      </c>
      <c r="S10754" s="50" t="s">
        <v>368</v>
      </c>
      <c r="T10754" s="9" t="s">
        <v>368</v>
      </c>
      <c r="U10754" s="9" t="s">
        <v>368</v>
      </c>
    </row>
    <row r="10755">
      <c r="F10755" s="9"/>
      <c r="N10755" s="50"/>
      <c r="O10755" s="50"/>
      <c r="P10755" s="50"/>
      <c r="Q10755" s="50" t="s">
        <v>368</v>
      </c>
      <c r="R10755" s="9" t="s">
        <v>368</v>
      </c>
      <c r="S10755" s="50" t="s">
        <v>368</v>
      </c>
      <c r="T10755" s="9" t="s">
        <v>368</v>
      </c>
      <c r="U10755" s="9" t="s">
        <v>368</v>
      </c>
    </row>
    <row r="10756">
      <c r="F10756" s="9"/>
      <c r="N10756" s="50"/>
      <c r="O10756" s="50"/>
      <c r="P10756" s="50"/>
      <c r="Q10756" s="50" t="s">
        <v>368</v>
      </c>
      <c r="R10756" s="9" t="s">
        <v>368</v>
      </c>
      <c r="S10756" s="50" t="s">
        <v>368</v>
      </c>
      <c r="T10756" s="9" t="s">
        <v>368</v>
      </c>
      <c r="U10756" s="9" t="s">
        <v>368</v>
      </c>
    </row>
    <row r="10757">
      <c r="F10757" s="9"/>
      <c r="N10757" s="50"/>
      <c r="O10757" s="50"/>
      <c r="P10757" s="50"/>
      <c r="Q10757" s="50" t="s">
        <v>368</v>
      </c>
      <c r="R10757" s="9" t="s">
        <v>368</v>
      </c>
      <c r="S10757" s="50" t="s">
        <v>368</v>
      </c>
      <c r="T10757" s="9" t="s">
        <v>368</v>
      </c>
      <c r="U10757" s="9" t="s">
        <v>368</v>
      </c>
    </row>
    <row r="10758">
      <c r="F10758" s="9"/>
      <c r="N10758" s="50"/>
      <c r="O10758" s="50"/>
      <c r="P10758" s="50"/>
      <c r="Q10758" s="50" t="s">
        <v>368</v>
      </c>
      <c r="R10758" s="9" t="s">
        <v>368</v>
      </c>
      <c r="S10758" s="50" t="s">
        <v>368</v>
      </c>
      <c r="T10758" s="9" t="s">
        <v>368</v>
      </c>
      <c r="U10758" s="9" t="s">
        <v>368</v>
      </c>
    </row>
    <row r="10759">
      <c r="F10759" s="9"/>
      <c r="N10759" s="50"/>
      <c r="O10759" s="50"/>
      <c r="P10759" s="50"/>
      <c r="Q10759" s="50" t="s">
        <v>368</v>
      </c>
      <c r="R10759" s="9" t="s">
        <v>368</v>
      </c>
      <c r="S10759" s="50" t="s">
        <v>368</v>
      </c>
      <c r="T10759" s="9" t="s">
        <v>368</v>
      </c>
      <c r="U10759" s="9" t="s">
        <v>368</v>
      </c>
    </row>
    <row r="10760">
      <c r="F10760" s="9"/>
      <c r="N10760" s="50"/>
      <c r="O10760" s="50"/>
      <c r="P10760" s="50"/>
      <c r="Q10760" s="50" t="s">
        <v>368</v>
      </c>
      <c r="R10760" s="9" t="s">
        <v>368</v>
      </c>
      <c r="S10760" s="50" t="s">
        <v>368</v>
      </c>
      <c r="T10760" s="9" t="s">
        <v>368</v>
      </c>
      <c r="U10760" s="9" t="s">
        <v>368</v>
      </c>
    </row>
    <row r="10761">
      <c r="F10761" s="9"/>
      <c r="N10761" s="50"/>
      <c r="O10761" s="50"/>
      <c r="P10761" s="50"/>
      <c r="Q10761" s="50" t="s">
        <v>368</v>
      </c>
      <c r="R10761" s="9" t="s">
        <v>368</v>
      </c>
      <c r="S10761" s="50" t="s">
        <v>368</v>
      </c>
      <c r="T10761" s="9" t="s">
        <v>368</v>
      </c>
      <c r="U10761" s="9" t="s">
        <v>368</v>
      </c>
    </row>
    <row r="10762">
      <c r="F10762" s="9"/>
      <c r="N10762" s="50"/>
      <c r="O10762" s="50"/>
      <c r="P10762" s="50"/>
      <c r="Q10762" s="50" t="s">
        <v>368</v>
      </c>
      <c r="R10762" s="9" t="s">
        <v>368</v>
      </c>
      <c r="S10762" s="50" t="s">
        <v>368</v>
      </c>
      <c r="T10762" s="9" t="s">
        <v>368</v>
      </c>
      <c r="U10762" s="9" t="s">
        <v>368</v>
      </c>
    </row>
    <row r="10763">
      <c r="F10763" s="9"/>
      <c r="N10763" s="50"/>
      <c r="O10763" s="50"/>
      <c r="P10763" s="50"/>
      <c r="Q10763" s="50" t="s">
        <v>368</v>
      </c>
      <c r="R10763" s="9" t="s">
        <v>368</v>
      </c>
      <c r="S10763" s="50" t="s">
        <v>368</v>
      </c>
      <c r="T10763" s="9" t="s">
        <v>368</v>
      </c>
      <c r="U10763" s="9" t="s">
        <v>368</v>
      </c>
    </row>
    <row r="10764">
      <c r="F10764" s="9"/>
      <c r="N10764" s="50"/>
      <c r="O10764" s="50"/>
      <c r="P10764" s="50"/>
      <c r="Q10764" s="50" t="s">
        <v>368</v>
      </c>
      <c r="R10764" s="9" t="s">
        <v>368</v>
      </c>
      <c r="S10764" s="50" t="s">
        <v>368</v>
      </c>
      <c r="T10764" s="9" t="s">
        <v>368</v>
      </c>
      <c r="U10764" s="9" t="s">
        <v>368</v>
      </c>
    </row>
    <row r="10765">
      <c r="F10765" s="9"/>
      <c r="N10765" s="50"/>
      <c r="O10765" s="50"/>
      <c r="P10765" s="50"/>
      <c r="Q10765" s="50" t="s">
        <v>368</v>
      </c>
      <c r="R10765" s="9" t="s">
        <v>368</v>
      </c>
      <c r="S10765" s="50" t="s">
        <v>368</v>
      </c>
      <c r="T10765" s="9" t="s">
        <v>368</v>
      </c>
      <c r="U10765" s="9" t="s">
        <v>368</v>
      </c>
    </row>
    <row r="10766">
      <c r="F10766" s="9"/>
      <c r="N10766" s="50"/>
      <c r="O10766" s="50"/>
      <c r="P10766" s="50"/>
      <c r="Q10766" s="50" t="s">
        <v>368</v>
      </c>
      <c r="R10766" s="9" t="s">
        <v>368</v>
      </c>
      <c r="S10766" s="50" t="s">
        <v>368</v>
      </c>
      <c r="T10766" s="9" t="s">
        <v>368</v>
      </c>
      <c r="U10766" s="9" t="s">
        <v>368</v>
      </c>
    </row>
    <row r="10767">
      <c r="F10767" s="9"/>
      <c r="N10767" s="50"/>
      <c r="O10767" s="50"/>
      <c r="P10767" s="50"/>
      <c r="Q10767" s="50" t="s">
        <v>368</v>
      </c>
      <c r="R10767" s="9" t="s">
        <v>368</v>
      </c>
      <c r="S10767" s="50" t="s">
        <v>368</v>
      </c>
      <c r="T10767" s="9" t="s">
        <v>368</v>
      </c>
      <c r="U10767" s="9" t="s">
        <v>368</v>
      </c>
    </row>
    <row r="10768">
      <c r="F10768" s="9"/>
      <c r="N10768" s="50"/>
      <c r="O10768" s="50"/>
      <c r="P10768" s="50"/>
      <c r="Q10768" s="50" t="s">
        <v>368</v>
      </c>
      <c r="R10768" s="9" t="s">
        <v>368</v>
      </c>
      <c r="S10768" s="50" t="s">
        <v>368</v>
      </c>
      <c r="T10768" s="9" t="s">
        <v>368</v>
      </c>
      <c r="U10768" s="9" t="s">
        <v>368</v>
      </c>
    </row>
    <row r="10769">
      <c r="F10769" s="9"/>
      <c r="N10769" s="50"/>
      <c r="O10769" s="50"/>
      <c r="P10769" s="50"/>
      <c r="Q10769" s="50" t="s">
        <v>368</v>
      </c>
      <c r="R10769" s="9" t="s">
        <v>368</v>
      </c>
      <c r="S10769" s="50" t="s">
        <v>368</v>
      </c>
      <c r="T10769" s="9" t="s">
        <v>368</v>
      </c>
      <c r="U10769" s="9" t="s">
        <v>368</v>
      </c>
    </row>
    <row r="10770">
      <c r="F10770" s="9"/>
      <c r="N10770" s="50"/>
      <c r="O10770" s="50"/>
      <c r="P10770" s="50"/>
      <c r="Q10770" s="50" t="s">
        <v>368</v>
      </c>
      <c r="R10770" s="9" t="s">
        <v>368</v>
      </c>
      <c r="S10770" s="50" t="s">
        <v>368</v>
      </c>
      <c r="T10770" s="9" t="s">
        <v>368</v>
      </c>
      <c r="U10770" s="9" t="s">
        <v>368</v>
      </c>
    </row>
    <row r="10771">
      <c r="F10771" s="9"/>
      <c r="N10771" s="50"/>
      <c r="O10771" s="50"/>
      <c r="P10771" s="50"/>
      <c r="Q10771" s="50" t="s">
        <v>368</v>
      </c>
      <c r="R10771" s="9" t="s">
        <v>368</v>
      </c>
      <c r="S10771" s="50" t="s">
        <v>368</v>
      </c>
      <c r="T10771" s="9" t="s">
        <v>368</v>
      </c>
      <c r="U10771" s="9" t="s">
        <v>368</v>
      </c>
    </row>
    <row r="10772">
      <c r="F10772" s="9"/>
      <c r="N10772" s="50"/>
      <c r="O10772" s="50"/>
      <c r="P10772" s="50"/>
      <c r="Q10772" s="50" t="s">
        <v>368</v>
      </c>
      <c r="R10772" s="9" t="s">
        <v>368</v>
      </c>
      <c r="S10772" s="50" t="s">
        <v>368</v>
      </c>
      <c r="T10772" s="9" t="s">
        <v>368</v>
      </c>
      <c r="U10772" s="9" t="s">
        <v>368</v>
      </c>
    </row>
    <row r="10773">
      <c r="F10773" s="9"/>
      <c r="N10773" s="50"/>
      <c r="O10773" s="50"/>
      <c r="P10773" s="50"/>
      <c r="Q10773" s="50" t="s">
        <v>368</v>
      </c>
      <c r="R10773" s="9" t="s">
        <v>368</v>
      </c>
      <c r="S10773" s="50" t="s">
        <v>368</v>
      </c>
      <c r="T10773" s="9" t="s">
        <v>368</v>
      </c>
      <c r="U10773" s="9" t="s">
        <v>368</v>
      </c>
    </row>
    <row r="10774">
      <c r="F10774" s="9"/>
      <c r="N10774" s="50"/>
      <c r="O10774" s="50"/>
      <c r="P10774" s="50"/>
      <c r="Q10774" s="50" t="s">
        <v>368</v>
      </c>
      <c r="R10774" s="9" t="s">
        <v>368</v>
      </c>
      <c r="S10774" s="50" t="s">
        <v>368</v>
      </c>
      <c r="T10774" s="9" t="s">
        <v>368</v>
      </c>
      <c r="U10774" s="9" t="s">
        <v>368</v>
      </c>
    </row>
    <row r="10775">
      <c r="F10775" s="9"/>
      <c r="N10775" s="50"/>
      <c r="O10775" s="50"/>
      <c r="P10775" s="50"/>
      <c r="Q10775" s="50" t="s">
        <v>368</v>
      </c>
      <c r="R10775" s="9" t="s">
        <v>368</v>
      </c>
      <c r="S10775" s="50" t="s">
        <v>368</v>
      </c>
      <c r="T10775" s="9" t="s">
        <v>368</v>
      </c>
      <c r="U10775" s="9" t="s">
        <v>368</v>
      </c>
    </row>
    <row r="10776">
      <c r="F10776" s="9"/>
      <c r="N10776" s="50"/>
      <c r="O10776" s="50"/>
      <c r="P10776" s="50"/>
      <c r="Q10776" s="50" t="s">
        <v>368</v>
      </c>
      <c r="R10776" s="9" t="s">
        <v>368</v>
      </c>
      <c r="S10776" s="50" t="s">
        <v>368</v>
      </c>
      <c r="T10776" s="9" t="s">
        <v>368</v>
      </c>
      <c r="U10776" s="9" t="s">
        <v>368</v>
      </c>
    </row>
    <row r="10777">
      <c r="F10777" s="9"/>
      <c r="N10777" s="50"/>
      <c r="O10777" s="50"/>
      <c r="P10777" s="50"/>
      <c r="Q10777" s="50" t="s">
        <v>368</v>
      </c>
      <c r="R10777" s="9" t="s">
        <v>368</v>
      </c>
      <c r="S10777" s="50" t="s">
        <v>368</v>
      </c>
      <c r="T10777" s="9" t="s">
        <v>368</v>
      </c>
      <c r="U10777" s="9" t="s">
        <v>368</v>
      </c>
    </row>
    <row r="10778">
      <c r="F10778" s="9"/>
      <c r="N10778" s="50"/>
      <c r="O10778" s="50"/>
      <c r="P10778" s="50"/>
      <c r="Q10778" s="50" t="s">
        <v>368</v>
      </c>
      <c r="R10778" s="9" t="s">
        <v>368</v>
      </c>
      <c r="S10778" s="50" t="s">
        <v>368</v>
      </c>
      <c r="T10778" s="9" t="s">
        <v>368</v>
      </c>
      <c r="U10778" s="9" t="s">
        <v>368</v>
      </c>
    </row>
    <row r="10779">
      <c r="F10779" s="9"/>
      <c r="N10779" s="50"/>
      <c r="O10779" s="50"/>
      <c r="P10779" s="50"/>
      <c r="Q10779" s="50" t="s">
        <v>368</v>
      </c>
      <c r="R10779" s="9" t="s">
        <v>368</v>
      </c>
      <c r="S10779" s="50" t="s">
        <v>368</v>
      </c>
      <c r="T10779" s="9" t="s">
        <v>368</v>
      </c>
      <c r="U10779" s="9" t="s">
        <v>368</v>
      </c>
    </row>
    <row r="10780">
      <c r="F10780" s="9"/>
      <c r="N10780" s="50"/>
      <c r="O10780" s="50"/>
      <c r="P10780" s="50"/>
      <c r="Q10780" s="50" t="s">
        <v>368</v>
      </c>
      <c r="R10780" s="9" t="s">
        <v>368</v>
      </c>
      <c r="S10780" s="50" t="s">
        <v>368</v>
      </c>
      <c r="T10780" s="9" t="s">
        <v>368</v>
      </c>
      <c r="U10780" s="9" t="s">
        <v>368</v>
      </c>
    </row>
    <row r="10781">
      <c r="F10781" s="9"/>
      <c r="N10781" s="50"/>
      <c r="O10781" s="50"/>
      <c r="P10781" s="50"/>
      <c r="Q10781" s="50" t="s">
        <v>368</v>
      </c>
      <c r="R10781" s="9" t="s">
        <v>368</v>
      </c>
      <c r="S10781" s="50" t="s">
        <v>368</v>
      </c>
      <c r="T10781" s="9" t="s">
        <v>368</v>
      </c>
      <c r="U10781" s="9" t="s">
        <v>368</v>
      </c>
    </row>
    <row r="10782">
      <c r="F10782" s="9"/>
      <c r="N10782" s="50"/>
      <c r="O10782" s="50"/>
      <c r="P10782" s="50"/>
      <c r="Q10782" s="50" t="s">
        <v>368</v>
      </c>
      <c r="R10782" s="9" t="s">
        <v>368</v>
      </c>
      <c r="S10782" s="50" t="s">
        <v>368</v>
      </c>
      <c r="T10782" s="9" t="s">
        <v>368</v>
      </c>
      <c r="U10782" s="9" t="s">
        <v>368</v>
      </c>
    </row>
    <row r="10783">
      <c r="F10783" s="9"/>
      <c r="N10783" s="50"/>
      <c r="O10783" s="50"/>
      <c r="P10783" s="50"/>
      <c r="Q10783" s="50" t="s">
        <v>368</v>
      </c>
      <c r="R10783" s="9" t="s">
        <v>368</v>
      </c>
      <c r="S10783" s="50" t="s">
        <v>368</v>
      </c>
      <c r="T10783" s="9" t="s">
        <v>368</v>
      </c>
      <c r="U10783" s="9" t="s">
        <v>368</v>
      </c>
    </row>
    <row r="10784">
      <c r="F10784" s="9"/>
      <c r="N10784" s="50"/>
      <c r="O10784" s="50"/>
      <c r="P10784" s="50"/>
      <c r="Q10784" s="50" t="s">
        <v>368</v>
      </c>
      <c r="R10784" s="9" t="s">
        <v>368</v>
      </c>
      <c r="S10784" s="50" t="s">
        <v>368</v>
      </c>
      <c r="T10784" s="9" t="s">
        <v>368</v>
      </c>
      <c r="U10784" s="9" t="s">
        <v>368</v>
      </c>
    </row>
    <row r="10785">
      <c r="F10785" s="9"/>
      <c r="N10785" s="50"/>
      <c r="O10785" s="50"/>
      <c r="P10785" s="50"/>
      <c r="Q10785" s="50" t="s">
        <v>368</v>
      </c>
      <c r="R10785" s="9" t="s">
        <v>368</v>
      </c>
      <c r="S10785" s="50" t="s">
        <v>368</v>
      </c>
      <c r="T10785" s="9" t="s">
        <v>368</v>
      </c>
      <c r="U10785" s="9" t="s">
        <v>368</v>
      </c>
    </row>
    <row r="10786">
      <c r="F10786" s="9"/>
      <c r="N10786" s="50"/>
      <c r="O10786" s="50"/>
      <c r="P10786" s="50"/>
      <c r="Q10786" s="50" t="s">
        <v>368</v>
      </c>
      <c r="R10786" s="9" t="s">
        <v>368</v>
      </c>
      <c r="S10786" s="50" t="s">
        <v>368</v>
      </c>
      <c r="T10786" s="9" t="s">
        <v>368</v>
      </c>
      <c r="U10786" s="9" t="s">
        <v>368</v>
      </c>
    </row>
    <row r="10787">
      <c r="F10787" s="9"/>
      <c r="N10787" s="50"/>
      <c r="O10787" s="50"/>
      <c r="P10787" s="50"/>
      <c r="Q10787" s="50" t="s">
        <v>368</v>
      </c>
      <c r="R10787" s="9" t="s">
        <v>368</v>
      </c>
      <c r="S10787" s="50" t="s">
        <v>368</v>
      </c>
      <c r="T10787" s="9" t="s">
        <v>368</v>
      </c>
      <c r="U10787" s="9" t="s">
        <v>368</v>
      </c>
    </row>
    <row r="10788">
      <c r="F10788" s="9"/>
      <c r="N10788" s="50"/>
      <c r="O10788" s="50"/>
      <c r="P10788" s="50"/>
      <c r="Q10788" s="50" t="s">
        <v>368</v>
      </c>
      <c r="R10788" s="9" t="s">
        <v>368</v>
      </c>
      <c r="S10788" s="50" t="s">
        <v>368</v>
      </c>
      <c r="T10788" s="9" t="s">
        <v>368</v>
      </c>
      <c r="U10788" s="9" t="s">
        <v>368</v>
      </c>
    </row>
    <row r="10789">
      <c r="F10789" s="9"/>
      <c r="N10789" s="50"/>
      <c r="O10789" s="50"/>
      <c r="P10789" s="50"/>
      <c r="Q10789" s="50" t="s">
        <v>368</v>
      </c>
      <c r="R10789" s="9" t="s">
        <v>368</v>
      </c>
      <c r="S10789" s="50" t="s">
        <v>368</v>
      </c>
      <c r="T10789" s="9" t="s">
        <v>368</v>
      </c>
      <c r="U10789" s="9" t="s">
        <v>368</v>
      </c>
    </row>
    <row r="10790">
      <c r="F10790" s="9"/>
      <c r="N10790" s="50"/>
      <c r="O10790" s="50"/>
      <c r="P10790" s="50"/>
      <c r="Q10790" s="50" t="s">
        <v>368</v>
      </c>
      <c r="R10790" s="9" t="s">
        <v>368</v>
      </c>
      <c r="S10790" s="50" t="s">
        <v>368</v>
      </c>
      <c r="T10790" s="9" t="s">
        <v>368</v>
      </c>
      <c r="U10790" s="9" t="s">
        <v>368</v>
      </c>
    </row>
    <row r="10791">
      <c r="F10791" s="9"/>
      <c r="N10791" s="50"/>
      <c r="O10791" s="50"/>
      <c r="P10791" s="50"/>
      <c r="Q10791" s="50" t="s">
        <v>368</v>
      </c>
      <c r="R10791" s="9" t="s">
        <v>368</v>
      </c>
      <c r="S10791" s="50" t="s">
        <v>368</v>
      </c>
      <c r="T10791" s="9" t="s">
        <v>368</v>
      </c>
      <c r="U10791" s="9" t="s">
        <v>368</v>
      </c>
    </row>
    <row r="10792">
      <c r="F10792" s="9"/>
      <c r="N10792" s="50"/>
      <c r="O10792" s="50"/>
      <c r="P10792" s="50"/>
      <c r="Q10792" s="50" t="s">
        <v>368</v>
      </c>
      <c r="R10792" s="9" t="s">
        <v>368</v>
      </c>
      <c r="S10792" s="50" t="s">
        <v>368</v>
      </c>
      <c r="T10792" s="9" t="s">
        <v>368</v>
      </c>
      <c r="U10792" s="9" t="s">
        <v>368</v>
      </c>
    </row>
    <row r="10793">
      <c r="F10793" s="9"/>
      <c r="N10793" s="50"/>
      <c r="O10793" s="50"/>
      <c r="P10793" s="50"/>
      <c r="Q10793" s="50" t="s">
        <v>368</v>
      </c>
      <c r="R10793" s="9" t="s">
        <v>368</v>
      </c>
      <c r="S10793" s="50" t="s">
        <v>368</v>
      </c>
      <c r="T10793" s="9" t="s">
        <v>368</v>
      </c>
      <c r="U10793" s="9" t="s">
        <v>368</v>
      </c>
    </row>
    <row r="10794">
      <c r="F10794" s="9"/>
      <c r="N10794" s="50"/>
      <c r="O10794" s="50"/>
      <c r="P10794" s="50"/>
      <c r="Q10794" s="50" t="s">
        <v>368</v>
      </c>
      <c r="R10794" s="9" t="s">
        <v>368</v>
      </c>
      <c r="S10794" s="50" t="s">
        <v>368</v>
      </c>
      <c r="T10794" s="9" t="s">
        <v>368</v>
      </c>
      <c r="U10794" s="9" t="s">
        <v>368</v>
      </c>
    </row>
    <row r="10795">
      <c r="F10795" s="9"/>
      <c r="N10795" s="50"/>
      <c r="O10795" s="50"/>
      <c r="P10795" s="50"/>
      <c r="Q10795" s="50" t="s">
        <v>368</v>
      </c>
      <c r="R10795" s="9" t="s">
        <v>368</v>
      </c>
      <c r="S10795" s="50" t="s">
        <v>368</v>
      </c>
      <c r="T10795" s="9" t="s">
        <v>368</v>
      </c>
      <c r="U10795" s="9" t="s">
        <v>368</v>
      </c>
    </row>
    <row r="10796">
      <c r="F10796" s="9"/>
      <c r="N10796" s="50"/>
      <c r="O10796" s="50"/>
      <c r="P10796" s="50"/>
      <c r="Q10796" s="50" t="s">
        <v>368</v>
      </c>
      <c r="R10796" s="9" t="s">
        <v>368</v>
      </c>
      <c r="S10796" s="50" t="s">
        <v>368</v>
      </c>
      <c r="T10796" s="9" t="s">
        <v>368</v>
      </c>
      <c r="U10796" s="9" t="s">
        <v>368</v>
      </c>
    </row>
    <row r="10797">
      <c r="F10797" s="9"/>
      <c r="N10797" s="50"/>
      <c r="O10797" s="50"/>
      <c r="P10797" s="50"/>
      <c r="Q10797" s="50" t="s">
        <v>368</v>
      </c>
      <c r="R10797" s="9" t="s">
        <v>368</v>
      </c>
      <c r="S10797" s="50" t="s">
        <v>368</v>
      </c>
      <c r="T10797" s="9" t="s">
        <v>368</v>
      </c>
      <c r="U10797" s="9" t="s">
        <v>368</v>
      </c>
    </row>
    <row r="10798">
      <c r="F10798" s="9"/>
      <c r="N10798" s="50"/>
      <c r="O10798" s="50"/>
      <c r="P10798" s="50"/>
      <c r="Q10798" s="50" t="s">
        <v>368</v>
      </c>
      <c r="R10798" s="9" t="s">
        <v>368</v>
      </c>
      <c r="S10798" s="50" t="s">
        <v>368</v>
      </c>
      <c r="T10798" s="9" t="s">
        <v>368</v>
      </c>
      <c r="U10798" s="9" t="s">
        <v>368</v>
      </c>
    </row>
    <row r="10799">
      <c r="F10799" s="9"/>
      <c r="N10799" s="50"/>
      <c r="O10799" s="50"/>
      <c r="P10799" s="50"/>
      <c r="Q10799" s="50" t="s">
        <v>368</v>
      </c>
      <c r="R10799" s="9" t="s">
        <v>368</v>
      </c>
      <c r="S10799" s="50" t="s">
        <v>368</v>
      </c>
      <c r="T10799" s="9" t="s">
        <v>368</v>
      </c>
      <c r="U10799" s="9" t="s">
        <v>368</v>
      </c>
    </row>
    <row r="10800">
      <c r="F10800" s="9"/>
      <c r="N10800" s="50"/>
      <c r="O10800" s="50"/>
      <c r="P10800" s="50"/>
      <c r="Q10800" s="50" t="s">
        <v>368</v>
      </c>
      <c r="R10800" s="9" t="s">
        <v>368</v>
      </c>
      <c r="S10800" s="50" t="s">
        <v>368</v>
      </c>
      <c r="T10800" s="9" t="s">
        <v>368</v>
      </c>
      <c r="U10800" s="9" t="s">
        <v>368</v>
      </c>
    </row>
    <row r="10801">
      <c r="F10801" s="9"/>
      <c r="N10801" s="50"/>
      <c r="O10801" s="50"/>
      <c r="P10801" s="50"/>
      <c r="Q10801" s="50" t="s">
        <v>368</v>
      </c>
      <c r="R10801" s="9" t="s">
        <v>368</v>
      </c>
      <c r="S10801" s="50" t="s">
        <v>368</v>
      </c>
      <c r="T10801" s="9" t="s">
        <v>368</v>
      </c>
      <c r="U10801" s="9" t="s">
        <v>368</v>
      </c>
    </row>
    <row r="10802">
      <c r="F10802" s="9"/>
      <c r="N10802" s="50"/>
      <c r="O10802" s="50"/>
      <c r="P10802" s="50"/>
      <c r="Q10802" s="50" t="s">
        <v>368</v>
      </c>
      <c r="R10802" s="9" t="s">
        <v>368</v>
      </c>
      <c r="S10802" s="50" t="s">
        <v>368</v>
      </c>
      <c r="T10802" s="9" t="s">
        <v>368</v>
      </c>
      <c r="U10802" s="9" t="s">
        <v>368</v>
      </c>
    </row>
    <row r="10803">
      <c r="F10803" s="9"/>
      <c r="N10803" s="50"/>
      <c r="O10803" s="50"/>
      <c r="P10803" s="50"/>
      <c r="Q10803" s="50" t="s">
        <v>368</v>
      </c>
      <c r="R10803" s="9" t="s">
        <v>368</v>
      </c>
      <c r="S10803" s="50" t="s">
        <v>368</v>
      </c>
      <c r="T10803" s="9" t="s">
        <v>368</v>
      </c>
      <c r="U10803" s="9" t="s">
        <v>368</v>
      </c>
    </row>
    <row r="10804">
      <c r="F10804" s="9"/>
      <c r="N10804" s="50"/>
      <c r="O10804" s="50"/>
      <c r="P10804" s="50"/>
      <c r="Q10804" s="50" t="s">
        <v>368</v>
      </c>
      <c r="R10804" s="9" t="s">
        <v>368</v>
      </c>
      <c r="S10804" s="50" t="s">
        <v>368</v>
      </c>
      <c r="T10804" s="9" t="s">
        <v>368</v>
      </c>
      <c r="U10804" s="9" t="s">
        <v>368</v>
      </c>
    </row>
    <row r="10805">
      <c r="F10805" s="9"/>
      <c r="N10805" s="50"/>
      <c r="O10805" s="50"/>
      <c r="P10805" s="50"/>
      <c r="Q10805" s="50" t="s">
        <v>368</v>
      </c>
      <c r="R10805" s="9" t="s">
        <v>368</v>
      </c>
      <c r="S10805" s="50" t="s">
        <v>368</v>
      </c>
      <c r="T10805" s="9" t="s">
        <v>368</v>
      </c>
      <c r="U10805" s="9" t="s">
        <v>368</v>
      </c>
    </row>
    <row r="10806">
      <c r="F10806" s="9"/>
      <c r="N10806" s="50"/>
      <c r="O10806" s="50"/>
      <c r="P10806" s="50"/>
      <c r="Q10806" s="50" t="s">
        <v>368</v>
      </c>
      <c r="R10806" s="9" t="s">
        <v>368</v>
      </c>
      <c r="S10806" s="50" t="s">
        <v>368</v>
      </c>
      <c r="T10806" s="9" t="s">
        <v>368</v>
      </c>
      <c r="U10806" s="9" t="s">
        <v>368</v>
      </c>
    </row>
    <row r="10807">
      <c r="F10807" s="9"/>
      <c r="N10807" s="50"/>
      <c r="O10807" s="50"/>
      <c r="P10807" s="50"/>
      <c r="Q10807" s="50" t="s">
        <v>368</v>
      </c>
      <c r="R10807" s="9" t="s">
        <v>368</v>
      </c>
      <c r="S10807" s="50" t="s">
        <v>368</v>
      </c>
      <c r="T10807" s="9" t="s">
        <v>368</v>
      </c>
      <c r="U10807" s="9" t="s">
        <v>368</v>
      </c>
    </row>
    <row r="10808">
      <c r="F10808" s="9"/>
      <c r="N10808" s="50"/>
      <c r="O10808" s="50"/>
      <c r="P10808" s="50"/>
      <c r="Q10808" s="50" t="s">
        <v>368</v>
      </c>
      <c r="R10808" s="9" t="s">
        <v>368</v>
      </c>
      <c r="S10808" s="50" t="s">
        <v>368</v>
      </c>
      <c r="T10808" s="9" t="s">
        <v>368</v>
      </c>
      <c r="U10808" s="9" t="s">
        <v>368</v>
      </c>
    </row>
    <row r="10809">
      <c r="F10809" s="9"/>
      <c r="N10809" s="50"/>
      <c r="O10809" s="50"/>
      <c r="P10809" s="50"/>
      <c r="Q10809" s="50" t="s">
        <v>368</v>
      </c>
      <c r="R10809" s="9" t="s">
        <v>368</v>
      </c>
      <c r="S10809" s="50" t="s">
        <v>368</v>
      </c>
      <c r="T10809" s="9" t="s">
        <v>368</v>
      </c>
      <c r="U10809" s="9" t="s">
        <v>368</v>
      </c>
    </row>
    <row r="10810">
      <c r="F10810" s="9"/>
      <c r="N10810" s="50"/>
      <c r="O10810" s="50"/>
      <c r="P10810" s="50"/>
      <c r="Q10810" s="50" t="s">
        <v>368</v>
      </c>
      <c r="R10810" s="9" t="s">
        <v>368</v>
      </c>
      <c r="S10810" s="50" t="s">
        <v>368</v>
      </c>
      <c r="T10810" s="9" t="s">
        <v>368</v>
      </c>
      <c r="U10810" s="9" t="s">
        <v>368</v>
      </c>
    </row>
    <row r="10811">
      <c r="F10811" s="9"/>
      <c r="N10811" s="50"/>
      <c r="O10811" s="50"/>
      <c r="P10811" s="50"/>
      <c r="Q10811" s="50" t="s">
        <v>368</v>
      </c>
      <c r="R10811" s="9" t="s">
        <v>368</v>
      </c>
      <c r="S10811" s="50" t="s">
        <v>368</v>
      </c>
      <c r="T10811" s="9" t="s">
        <v>368</v>
      </c>
      <c r="U10811" s="9" t="s">
        <v>368</v>
      </c>
    </row>
    <row r="10812">
      <c r="F10812" s="9"/>
      <c r="N10812" s="50"/>
      <c r="O10812" s="50"/>
      <c r="P10812" s="50"/>
      <c r="Q10812" s="50" t="s">
        <v>368</v>
      </c>
      <c r="R10812" s="9" t="s">
        <v>368</v>
      </c>
      <c r="S10812" s="50" t="s">
        <v>368</v>
      </c>
      <c r="T10812" s="9" t="s">
        <v>368</v>
      </c>
      <c r="U10812" s="9" t="s">
        <v>368</v>
      </c>
    </row>
    <row r="10813">
      <c r="F10813" s="9"/>
      <c r="N10813" s="50"/>
      <c r="O10813" s="50"/>
      <c r="P10813" s="50"/>
      <c r="Q10813" s="50" t="s">
        <v>368</v>
      </c>
      <c r="R10813" s="9" t="s">
        <v>368</v>
      </c>
      <c r="S10813" s="50" t="s">
        <v>368</v>
      </c>
      <c r="T10813" s="9" t="s">
        <v>368</v>
      </c>
      <c r="U10813" s="9" t="s">
        <v>368</v>
      </c>
    </row>
    <row r="10814">
      <c r="F10814" s="9"/>
      <c r="N10814" s="50"/>
      <c r="O10814" s="50"/>
      <c r="P10814" s="50"/>
      <c r="Q10814" s="50" t="s">
        <v>368</v>
      </c>
      <c r="R10814" s="9" t="s">
        <v>368</v>
      </c>
      <c r="S10814" s="50" t="s">
        <v>368</v>
      </c>
      <c r="T10814" s="9" t="s">
        <v>368</v>
      </c>
      <c r="U10814" s="9" t="s">
        <v>368</v>
      </c>
    </row>
    <row r="10815">
      <c r="F10815" s="9"/>
      <c r="N10815" s="50"/>
      <c r="O10815" s="50"/>
      <c r="P10815" s="50"/>
      <c r="Q10815" s="50" t="s">
        <v>368</v>
      </c>
      <c r="R10815" s="9" t="s">
        <v>368</v>
      </c>
      <c r="S10815" s="50" t="s">
        <v>368</v>
      </c>
      <c r="T10815" s="9" t="s">
        <v>368</v>
      </c>
      <c r="U10815" s="9" t="s">
        <v>368</v>
      </c>
    </row>
    <row r="10816">
      <c r="F10816" s="9"/>
      <c r="N10816" s="50"/>
      <c r="O10816" s="50"/>
      <c r="P10816" s="50"/>
      <c r="Q10816" s="50" t="s">
        <v>368</v>
      </c>
      <c r="R10816" s="9" t="s">
        <v>368</v>
      </c>
      <c r="S10816" s="50" t="s">
        <v>368</v>
      </c>
      <c r="T10816" s="9" t="s">
        <v>368</v>
      </c>
      <c r="U10816" s="9" t="s">
        <v>368</v>
      </c>
    </row>
    <row r="10817">
      <c r="F10817" s="9"/>
      <c r="N10817" s="50"/>
      <c r="O10817" s="50"/>
      <c r="P10817" s="50"/>
      <c r="Q10817" s="50" t="s">
        <v>368</v>
      </c>
      <c r="R10817" s="9" t="s">
        <v>368</v>
      </c>
      <c r="S10817" s="50" t="s">
        <v>368</v>
      </c>
      <c r="T10817" s="9" t="s">
        <v>368</v>
      </c>
      <c r="U10817" s="9" t="s">
        <v>368</v>
      </c>
    </row>
    <row r="10818">
      <c r="F10818" s="9"/>
      <c r="N10818" s="50"/>
      <c r="O10818" s="50"/>
      <c r="P10818" s="50"/>
      <c r="Q10818" s="50" t="s">
        <v>368</v>
      </c>
      <c r="R10818" s="9" t="s">
        <v>368</v>
      </c>
      <c r="S10818" s="50" t="s">
        <v>368</v>
      </c>
      <c r="T10818" s="9" t="s">
        <v>368</v>
      </c>
      <c r="U10818" s="9" t="s">
        <v>368</v>
      </c>
    </row>
    <row r="10819">
      <c r="F10819" s="9"/>
      <c r="N10819" s="50"/>
      <c r="O10819" s="50"/>
      <c r="P10819" s="50"/>
      <c r="Q10819" s="50" t="s">
        <v>368</v>
      </c>
      <c r="R10819" s="9" t="s">
        <v>368</v>
      </c>
      <c r="S10819" s="50" t="s">
        <v>368</v>
      </c>
      <c r="T10819" s="9" t="s">
        <v>368</v>
      </c>
      <c r="U10819" s="9" t="s">
        <v>368</v>
      </c>
    </row>
    <row r="10820">
      <c r="F10820" s="9"/>
      <c r="N10820" s="50"/>
      <c r="O10820" s="50"/>
      <c r="P10820" s="50"/>
      <c r="Q10820" s="50" t="s">
        <v>368</v>
      </c>
      <c r="R10820" s="9" t="s">
        <v>368</v>
      </c>
      <c r="S10820" s="50" t="s">
        <v>368</v>
      </c>
      <c r="T10820" s="9" t="s">
        <v>368</v>
      </c>
      <c r="U10820" s="9" t="s">
        <v>368</v>
      </c>
    </row>
    <row r="10821">
      <c r="F10821" s="9"/>
      <c r="N10821" s="50"/>
      <c r="O10821" s="50"/>
      <c r="P10821" s="50"/>
      <c r="Q10821" s="50" t="s">
        <v>368</v>
      </c>
      <c r="R10821" s="9" t="s">
        <v>368</v>
      </c>
      <c r="S10821" s="50" t="s">
        <v>368</v>
      </c>
      <c r="T10821" s="9" t="s">
        <v>368</v>
      </c>
      <c r="U10821" s="9" t="s">
        <v>368</v>
      </c>
    </row>
    <row r="10822">
      <c r="F10822" s="9"/>
      <c r="N10822" s="50"/>
      <c r="O10822" s="50"/>
      <c r="P10822" s="50"/>
      <c r="Q10822" s="50" t="s">
        <v>368</v>
      </c>
      <c r="R10822" s="9" t="s">
        <v>368</v>
      </c>
      <c r="S10822" s="50" t="s">
        <v>368</v>
      </c>
      <c r="T10822" s="9" t="s">
        <v>368</v>
      </c>
      <c r="U10822" s="9" t="s">
        <v>368</v>
      </c>
    </row>
    <row r="10823">
      <c r="F10823" s="9"/>
      <c r="N10823" s="50"/>
      <c r="O10823" s="50"/>
      <c r="P10823" s="50"/>
      <c r="Q10823" s="50" t="s">
        <v>368</v>
      </c>
      <c r="R10823" s="9" t="s">
        <v>368</v>
      </c>
      <c r="S10823" s="50" t="s">
        <v>368</v>
      </c>
      <c r="T10823" s="9" t="s">
        <v>368</v>
      </c>
      <c r="U10823" s="9" t="s">
        <v>368</v>
      </c>
    </row>
    <row r="10824">
      <c r="F10824" s="9"/>
      <c r="N10824" s="50"/>
      <c r="O10824" s="50"/>
      <c r="P10824" s="50"/>
      <c r="Q10824" s="50" t="s">
        <v>368</v>
      </c>
      <c r="R10824" s="9" t="s">
        <v>368</v>
      </c>
      <c r="S10824" s="50" t="s">
        <v>368</v>
      </c>
      <c r="T10824" s="9" t="s">
        <v>368</v>
      </c>
      <c r="U10824" s="9" t="s">
        <v>368</v>
      </c>
    </row>
    <row r="10825">
      <c r="F10825" s="9"/>
      <c r="N10825" s="50"/>
      <c r="O10825" s="50"/>
      <c r="P10825" s="50"/>
      <c r="Q10825" s="50" t="s">
        <v>368</v>
      </c>
      <c r="R10825" s="9" t="s">
        <v>368</v>
      </c>
      <c r="S10825" s="50" t="s">
        <v>368</v>
      </c>
      <c r="T10825" s="9" t="s">
        <v>368</v>
      </c>
      <c r="U10825" s="9" t="s">
        <v>368</v>
      </c>
    </row>
    <row r="10826">
      <c r="F10826" s="9"/>
      <c r="N10826" s="50"/>
      <c r="O10826" s="50"/>
      <c r="P10826" s="50"/>
      <c r="Q10826" s="50" t="s">
        <v>368</v>
      </c>
      <c r="R10826" s="9" t="s">
        <v>368</v>
      </c>
      <c r="S10826" s="50" t="s">
        <v>368</v>
      </c>
      <c r="T10826" s="9" t="s">
        <v>368</v>
      </c>
      <c r="U10826" s="9" t="s">
        <v>368</v>
      </c>
    </row>
    <row r="10827">
      <c r="F10827" s="9"/>
      <c r="N10827" s="50"/>
      <c r="O10827" s="50"/>
      <c r="P10827" s="50"/>
      <c r="Q10827" s="50" t="s">
        <v>368</v>
      </c>
      <c r="R10827" s="9" t="s">
        <v>368</v>
      </c>
      <c r="S10827" s="50" t="s">
        <v>368</v>
      </c>
      <c r="T10827" s="9" t="s">
        <v>368</v>
      </c>
      <c r="U10827" s="9" t="s">
        <v>368</v>
      </c>
    </row>
    <row r="10828">
      <c r="F10828" s="9"/>
      <c r="N10828" s="50"/>
      <c r="O10828" s="50"/>
      <c r="P10828" s="50"/>
      <c r="Q10828" s="50" t="s">
        <v>368</v>
      </c>
      <c r="R10828" s="9" t="s">
        <v>368</v>
      </c>
      <c r="S10828" s="50" t="s">
        <v>368</v>
      </c>
      <c r="T10828" s="9" t="s">
        <v>368</v>
      </c>
      <c r="U10828" s="9" t="s">
        <v>368</v>
      </c>
    </row>
    <row r="10829">
      <c r="F10829" s="9"/>
      <c r="N10829" s="50"/>
      <c r="O10829" s="50"/>
      <c r="P10829" s="50"/>
      <c r="Q10829" s="50" t="s">
        <v>368</v>
      </c>
      <c r="R10829" s="9" t="s">
        <v>368</v>
      </c>
      <c r="S10829" s="50" t="s">
        <v>368</v>
      </c>
      <c r="T10829" s="9" t="s">
        <v>368</v>
      </c>
      <c r="U10829" s="9" t="s">
        <v>368</v>
      </c>
    </row>
    <row r="10830">
      <c r="F10830" s="9"/>
      <c r="N10830" s="50"/>
      <c r="O10830" s="50"/>
      <c r="P10830" s="50"/>
      <c r="Q10830" s="50" t="s">
        <v>368</v>
      </c>
      <c r="R10830" s="9" t="s">
        <v>368</v>
      </c>
      <c r="S10830" s="50" t="s">
        <v>368</v>
      </c>
      <c r="T10830" s="9" t="s">
        <v>368</v>
      </c>
      <c r="U10830" s="9" t="s">
        <v>368</v>
      </c>
    </row>
    <row r="10831">
      <c r="F10831" s="9"/>
      <c r="N10831" s="50"/>
      <c r="O10831" s="50"/>
      <c r="P10831" s="50"/>
      <c r="Q10831" s="50" t="s">
        <v>368</v>
      </c>
      <c r="R10831" s="9" t="s">
        <v>368</v>
      </c>
      <c r="S10831" s="50" t="s">
        <v>368</v>
      </c>
      <c r="T10831" s="9" t="s">
        <v>368</v>
      </c>
      <c r="U10831" s="9" t="s">
        <v>368</v>
      </c>
    </row>
    <row r="10832">
      <c r="F10832" s="9"/>
      <c r="N10832" s="50"/>
      <c r="O10832" s="50"/>
      <c r="P10832" s="50"/>
      <c r="Q10832" s="50" t="s">
        <v>368</v>
      </c>
      <c r="R10832" s="9" t="s">
        <v>368</v>
      </c>
      <c r="S10832" s="50" t="s">
        <v>368</v>
      </c>
      <c r="T10832" s="9" t="s">
        <v>368</v>
      </c>
      <c r="U10832" s="9" t="s">
        <v>368</v>
      </c>
    </row>
    <row r="10833">
      <c r="F10833" s="9"/>
      <c r="N10833" s="50"/>
      <c r="O10833" s="50"/>
      <c r="P10833" s="50"/>
      <c r="Q10833" s="50" t="s">
        <v>368</v>
      </c>
      <c r="R10833" s="9" t="s">
        <v>368</v>
      </c>
      <c r="S10833" s="50" t="s">
        <v>368</v>
      </c>
      <c r="T10833" s="9" t="s">
        <v>368</v>
      </c>
      <c r="U10833" s="9" t="s">
        <v>368</v>
      </c>
    </row>
    <row r="10834">
      <c r="F10834" s="9"/>
      <c r="N10834" s="50"/>
      <c r="O10834" s="50"/>
      <c r="P10834" s="50"/>
      <c r="Q10834" s="50" t="s">
        <v>368</v>
      </c>
      <c r="R10834" s="9" t="s">
        <v>368</v>
      </c>
      <c r="S10834" s="50" t="s">
        <v>368</v>
      </c>
      <c r="T10834" s="9" t="s">
        <v>368</v>
      </c>
      <c r="U10834" s="9" t="s">
        <v>368</v>
      </c>
    </row>
    <row r="10835">
      <c r="F10835" s="9"/>
      <c r="N10835" s="50"/>
      <c r="O10835" s="50"/>
      <c r="P10835" s="50"/>
      <c r="Q10835" s="50" t="s">
        <v>368</v>
      </c>
      <c r="R10835" s="9" t="s">
        <v>368</v>
      </c>
      <c r="S10835" s="50" t="s">
        <v>368</v>
      </c>
      <c r="T10835" s="9" t="s">
        <v>368</v>
      </c>
      <c r="U10835" s="9" t="s">
        <v>368</v>
      </c>
    </row>
    <row r="10836">
      <c r="F10836" s="9"/>
      <c r="N10836" s="50"/>
      <c r="O10836" s="50"/>
      <c r="P10836" s="50"/>
      <c r="Q10836" s="50" t="s">
        <v>368</v>
      </c>
      <c r="R10836" s="9" t="s">
        <v>368</v>
      </c>
      <c r="S10836" s="50" t="s">
        <v>368</v>
      </c>
      <c r="T10836" s="9" t="s">
        <v>368</v>
      </c>
      <c r="U10836" s="9" t="s">
        <v>368</v>
      </c>
    </row>
    <row r="10837">
      <c r="F10837" s="9"/>
      <c r="N10837" s="50"/>
      <c r="O10837" s="50"/>
      <c r="P10837" s="50"/>
      <c r="Q10837" s="50" t="s">
        <v>368</v>
      </c>
      <c r="R10837" s="9" t="s">
        <v>368</v>
      </c>
      <c r="S10837" s="50" t="s">
        <v>368</v>
      </c>
      <c r="T10837" s="9" t="s">
        <v>368</v>
      </c>
      <c r="U10837" s="9" t="s">
        <v>368</v>
      </c>
    </row>
    <row r="10838">
      <c r="F10838" s="9"/>
      <c r="N10838" s="50"/>
      <c r="O10838" s="50"/>
      <c r="P10838" s="50"/>
      <c r="Q10838" s="50" t="s">
        <v>368</v>
      </c>
      <c r="R10838" s="9" t="s">
        <v>368</v>
      </c>
      <c r="S10838" s="50" t="s">
        <v>368</v>
      </c>
      <c r="T10838" s="9" t="s">
        <v>368</v>
      </c>
      <c r="U10838" s="9" t="s">
        <v>368</v>
      </c>
    </row>
    <row r="10839">
      <c r="F10839" s="9"/>
      <c r="N10839" s="50"/>
      <c r="O10839" s="50"/>
      <c r="P10839" s="50"/>
      <c r="Q10839" s="50" t="s">
        <v>368</v>
      </c>
      <c r="R10839" s="9" t="s">
        <v>368</v>
      </c>
      <c r="S10839" s="50" t="s">
        <v>368</v>
      </c>
      <c r="T10839" s="9" t="s">
        <v>368</v>
      </c>
      <c r="U10839" s="9" t="s">
        <v>368</v>
      </c>
    </row>
    <row r="10840">
      <c r="F10840" s="9"/>
      <c r="N10840" s="50"/>
      <c r="O10840" s="50"/>
      <c r="P10840" s="50"/>
      <c r="Q10840" s="50" t="s">
        <v>368</v>
      </c>
      <c r="R10840" s="9" t="s">
        <v>368</v>
      </c>
      <c r="S10840" s="50" t="s">
        <v>368</v>
      </c>
      <c r="T10840" s="9" t="s">
        <v>368</v>
      </c>
      <c r="U10840" s="9" t="s">
        <v>368</v>
      </c>
    </row>
    <row r="10841">
      <c r="F10841" s="9"/>
      <c r="N10841" s="50"/>
      <c r="O10841" s="50"/>
      <c r="P10841" s="50"/>
      <c r="Q10841" s="50" t="s">
        <v>368</v>
      </c>
      <c r="R10841" s="9" t="s">
        <v>368</v>
      </c>
      <c r="S10841" s="50" t="s">
        <v>368</v>
      </c>
      <c r="T10841" s="9" t="s">
        <v>368</v>
      </c>
      <c r="U10841" s="9" t="s">
        <v>368</v>
      </c>
    </row>
    <row r="10842">
      <c r="F10842" s="9"/>
      <c r="N10842" s="50"/>
      <c r="O10842" s="50"/>
      <c r="P10842" s="50"/>
      <c r="Q10842" s="50" t="s">
        <v>368</v>
      </c>
      <c r="R10842" s="9" t="s">
        <v>368</v>
      </c>
      <c r="S10842" s="50" t="s">
        <v>368</v>
      </c>
      <c r="T10842" s="9" t="s">
        <v>368</v>
      </c>
      <c r="U10842" s="9" t="s">
        <v>368</v>
      </c>
    </row>
    <row r="10843">
      <c r="F10843" s="9"/>
      <c r="N10843" s="50"/>
      <c r="O10843" s="50"/>
      <c r="P10843" s="50"/>
      <c r="Q10843" s="50" t="s">
        <v>368</v>
      </c>
      <c r="R10843" s="9" t="s">
        <v>368</v>
      </c>
      <c r="S10843" s="50" t="s">
        <v>368</v>
      </c>
      <c r="T10843" s="9" t="s">
        <v>368</v>
      </c>
      <c r="U10843" s="9" t="s">
        <v>368</v>
      </c>
    </row>
    <row r="10844">
      <c r="F10844" s="9"/>
      <c r="N10844" s="50"/>
      <c r="O10844" s="50"/>
      <c r="P10844" s="50"/>
      <c r="Q10844" s="50" t="s">
        <v>368</v>
      </c>
      <c r="R10844" s="9" t="s">
        <v>368</v>
      </c>
      <c r="S10844" s="50" t="s">
        <v>368</v>
      </c>
      <c r="T10844" s="9" t="s">
        <v>368</v>
      </c>
      <c r="U10844" s="9" t="s">
        <v>368</v>
      </c>
    </row>
    <row r="10845">
      <c r="F10845" s="9"/>
      <c r="N10845" s="50"/>
      <c r="O10845" s="50"/>
      <c r="P10845" s="50"/>
      <c r="Q10845" s="50" t="s">
        <v>368</v>
      </c>
      <c r="R10845" s="9" t="s">
        <v>368</v>
      </c>
      <c r="S10845" s="50" t="s">
        <v>368</v>
      </c>
      <c r="T10845" s="9" t="s">
        <v>368</v>
      </c>
      <c r="U10845" s="9" t="s">
        <v>368</v>
      </c>
    </row>
    <row r="10846">
      <c r="F10846" s="9"/>
      <c r="N10846" s="50"/>
      <c r="O10846" s="50"/>
      <c r="P10846" s="50"/>
      <c r="Q10846" s="50" t="s">
        <v>368</v>
      </c>
      <c r="R10846" s="9" t="s">
        <v>368</v>
      </c>
      <c r="S10846" s="50" t="s">
        <v>368</v>
      </c>
      <c r="T10846" s="9" t="s">
        <v>368</v>
      </c>
      <c r="U10846" s="9" t="s">
        <v>368</v>
      </c>
    </row>
    <row r="10847">
      <c r="F10847" s="9"/>
      <c r="N10847" s="50"/>
      <c r="O10847" s="50"/>
      <c r="P10847" s="50"/>
      <c r="Q10847" s="50" t="s">
        <v>368</v>
      </c>
      <c r="R10847" s="9" t="s">
        <v>368</v>
      </c>
      <c r="S10847" s="50" t="s">
        <v>368</v>
      </c>
      <c r="T10847" s="9" t="s">
        <v>368</v>
      </c>
      <c r="U10847" s="9" t="s">
        <v>368</v>
      </c>
    </row>
    <row r="10848">
      <c r="F10848" s="9"/>
      <c r="N10848" s="50"/>
      <c r="O10848" s="50"/>
      <c r="P10848" s="50"/>
      <c r="Q10848" s="50" t="s">
        <v>368</v>
      </c>
      <c r="R10848" s="9" t="s">
        <v>368</v>
      </c>
      <c r="S10848" s="50" t="s">
        <v>368</v>
      </c>
      <c r="T10848" s="9" t="s">
        <v>368</v>
      </c>
      <c r="U10848" s="9" t="s">
        <v>368</v>
      </c>
    </row>
    <row r="10849">
      <c r="F10849" s="9"/>
      <c r="N10849" s="50"/>
      <c r="O10849" s="50"/>
      <c r="P10849" s="50"/>
      <c r="Q10849" s="50" t="s">
        <v>368</v>
      </c>
      <c r="R10849" s="9" t="s">
        <v>368</v>
      </c>
      <c r="S10849" s="50" t="s">
        <v>368</v>
      </c>
      <c r="T10849" s="9" t="s">
        <v>368</v>
      </c>
      <c r="U10849" s="9" t="s">
        <v>368</v>
      </c>
    </row>
    <row r="10850">
      <c r="F10850" s="9"/>
      <c r="N10850" s="50"/>
      <c r="O10850" s="50"/>
      <c r="P10850" s="50"/>
      <c r="Q10850" s="50" t="s">
        <v>368</v>
      </c>
      <c r="R10850" s="9" t="s">
        <v>368</v>
      </c>
      <c r="S10850" s="50" t="s">
        <v>368</v>
      </c>
      <c r="T10850" s="9" t="s">
        <v>368</v>
      </c>
      <c r="U10850" s="9" t="s">
        <v>368</v>
      </c>
    </row>
    <row r="10851">
      <c r="F10851" s="9"/>
      <c r="N10851" s="50"/>
      <c r="O10851" s="50"/>
      <c r="P10851" s="50"/>
      <c r="Q10851" s="50" t="s">
        <v>368</v>
      </c>
      <c r="R10851" s="9" t="s">
        <v>368</v>
      </c>
      <c r="S10851" s="50" t="s">
        <v>368</v>
      </c>
      <c r="T10851" s="9" t="s">
        <v>368</v>
      </c>
      <c r="U10851" s="9" t="s">
        <v>368</v>
      </c>
    </row>
    <row r="10852">
      <c r="F10852" s="9"/>
      <c r="N10852" s="50"/>
      <c r="O10852" s="50"/>
      <c r="P10852" s="50"/>
      <c r="Q10852" s="50" t="s">
        <v>368</v>
      </c>
      <c r="R10852" s="9" t="s">
        <v>368</v>
      </c>
      <c r="S10852" s="50" t="s">
        <v>368</v>
      </c>
      <c r="T10852" s="9" t="s">
        <v>368</v>
      </c>
      <c r="U10852" s="9" t="s">
        <v>368</v>
      </c>
    </row>
    <row r="10853">
      <c r="F10853" s="9"/>
      <c r="N10853" s="50"/>
      <c r="O10853" s="50"/>
      <c r="P10853" s="50"/>
      <c r="Q10853" s="50" t="s">
        <v>368</v>
      </c>
      <c r="R10853" s="9" t="s">
        <v>368</v>
      </c>
      <c r="S10853" s="50" t="s">
        <v>368</v>
      </c>
      <c r="T10853" s="9" t="s">
        <v>368</v>
      </c>
      <c r="U10853" s="9" t="s">
        <v>368</v>
      </c>
    </row>
    <row r="10854">
      <c r="F10854" s="9"/>
      <c r="N10854" s="50"/>
      <c r="O10854" s="50"/>
      <c r="P10854" s="50"/>
      <c r="Q10854" s="50" t="s">
        <v>368</v>
      </c>
      <c r="R10854" s="9" t="s">
        <v>368</v>
      </c>
      <c r="S10854" s="50" t="s">
        <v>368</v>
      </c>
      <c r="T10854" s="9" t="s">
        <v>368</v>
      </c>
      <c r="U10854" s="9" t="s">
        <v>368</v>
      </c>
    </row>
    <row r="10855">
      <c r="F10855" s="9"/>
      <c r="N10855" s="50"/>
      <c r="O10855" s="50"/>
      <c r="P10855" s="50"/>
      <c r="Q10855" s="50" t="s">
        <v>368</v>
      </c>
      <c r="R10855" s="9" t="s">
        <v>368</v>
      </c>
      <c r="S10855" s="50" t="s">
        <v>368</v>
      </c>
      <c r="T10855" s="9" t="s">
        <v>368</v>
      </c>
      <c r="U10855" s="9" t="s">
        <v>368</v>
      </c>
    </row>
    <row r="10856">
      <c r="F10856" s="9"/>
      <c r="N10856" s="50"/>
      <c r="O10856" s="50"/>
      <c r="P10856" s="50"/>
      <c r="Q10856" s="50" t="s">
        <v>368</v>
      </c>
      <c r="R10856" s="9" t="s">
        <v>368</v>
      </c>
      <c r="S10856" s="50" t="s">
        <v>368</v>
      </c>
      <c r="T10856" s="9" t="s">
        <v>368</v>
      </c>
      <c r="U10856" s="9" t="s">
        <v>368</v>
      </c>
    </row>
    <row r="10857">
      <c r="F10857" s="9"/>
      <c r="N10857" s="50"/>
      <c r="O10857" s="50"/>
      <c r="P10857" s="50"/>
      <c r="Q10857" s="50" t="s">
        <v>368</v>
      </c>
      <c r="R10857" s="9" t="s">
        <v>368</v>
      </c>
      <c r="S10857" s="50" t="s">
        <v>368</v>
      </c>
      <c r="T10857" s="9" t="s">
        <v>368</v>
      </c>
      <c r="U10857" s="9" t="s">
        <v>368</v>
      </c>
    </row>
    <row r="10858">
      <c r="F10858" s="9"/>
      <c r="N10858" s="50"/>
      <c r="O10858" s="50"/>
      <c r="P10858" s="50"/>
      <c r="Q10858" s="50" t="s">
        <v>368</v>
      </c>
      <c r="R10858" s="9" t="s">
        <v>368</v>
      </c>
      <c r="S10858" s="50" t="s">
        <v>368</v>
      </c>
      <c r="T10858" s="9" t="s">
        <v>368</v>
      </c>
      <c r="U10858" s="9" t="s">
        <v>368</v>
      </c>
    </row>
    <row r="10859">
      <c r="F10859" s="9"/>
      <c r="N10859" s="50"/>
      <c r="O10859" s="50"/>
      <c r="P10859" s="50"/>
      <c r="Q10859" s="50" t="s">
        <v>368</v>
      </c>
      <c r="R10859" s="9" t="s">
        <v>368</v>
      </c>
      <c r="S10859" s="50" t="s">
        <v>368</v>
      </c>
      <c r="T10859" s="9" t="s">
        <v>368</v>
      </c>
      <c r="U10859" s="9" t="s">
        <v>368</v>
      </c>
    </row>
    <row r="10860">
      <c r="F10860" s="9"/>
      <c r="N10860" s="50"/>
      <c r="O10860" s="50"/>
      <c r="P10860" s="50"/>
      <c r="Q10860" s="50" t="s">
        <v>368</v>
      </c>
      <c r="R10860" s="9" t="s">
        <v>368</v>
      </c>
      <c r="S10860" s="50" t="s">
        <v>368</v>
      </c>
      <c r="T10860" s="9" t="s">
        <v>368</v>
      </c>
      <c r="U10860" s="9" t="s">
        <v>368</v>
      </c>
    </row>
    <row r="10861">
      <c r="F10861" s="9"/>
      <c r="N10861" s="50"/>
      <c r="O10861" s="50"/>
      <c r="P10861" s="50"/>
      <c r="Q10861" s="50" t="s">
        <v>368</v>
      </c>
      <c r="R10861" s="9" t="s">
        <v>368</v>
      </c>
      <c r="S10861" s="50" t="s">
        <v>368</v>
      </c>
      <c r="T10861" s="9" t="s">
        <v>368</v>
      </c>
      <c r="U10861" s="9" t="s">
        <v>368</v>
      </c>
    </row>
    <row r="10862">
      <c r="F10862" s="9"/>
      <c r="N10862" s="50"/>
      <c r="O10862" s="50"/>
      <c r="P10862" s="50"/>
      <c r="Q10862" s="50" t="s">
        <v>368</v>
      </c>
      <c r="R10862" s="9" t="s">
        <v>368</v>
      </c>
      <c r="S10862" s="50" t="s">
        <v>368</v>
      </c>
      <c r="T10862" s="9" t="s">
        <v>368</v>
      </c>
      <c r="U10862" s="9" t="s">
        <v>368</v>
      </c>
    </row>
    <row r="10863">
      <c r="F10863" s="9"/>
      <c r="N10863" s="50"/>
      <c r="O10863" s="50"/>
      <c r="P10863" s="50"/>
      <c r="Q10863" s="50" t="s">
        <v>368</v>
      </c>
      <c r="R10863" s="9" t="s">
        <v>368</v>
      </c>
      <c r="S10863" s="50" t="s">
        <v>368</v>
      </c>
      <c r="T10863" s="9" t="s">
        <v>368</v>
      </c>
      <c r="U10863" s="9" t="s">
        <v>368</v>
      </c>
    </row>
    <row r="10864">
      <c r="F10864" s="9"/>
      <c r="N10864" s="50"/>
      <c r="O10864" s="50"/>
      <c r="P10864" s="50"/>
      <c r="Q10864" s="50" t="s">
        <v>368</v>
      </c>
      <c r="R10864" s="9" t="s">
        <v>368</v>
      </c>
      <c r="S10864" s="50" t="s">
        <v>368</v>
      </c>
      <c r="T10864" s="9" t="s">
        <v>368</v>
      </c>
      <c r="U10864" s="9" t="s">
        <v>368</v>
      </c>
    </row>
    <row r="10865">
      <c r="F10865" s="9"/>
      <c r="N10865" s="50"/>
      <c r="O10865" s="50"/>
      <c r="P10865" s="50"/>
      <c r="Q10865" s="50" t="s">
        <v>368</v>
      </c>
      <c r="R10865" s="9" t="s">
        <v>368</v>
      </c>
      <c r="S10865" s="50" t="s">
        <v>368</v>
      </c>
      <c r="T10865" s="9" t="s">
        <v>368</v>
      </c>
      <c r="U10865" s="9" t="s">
        <v>368</v>
      </c>
    </row>
    <row r="10866">
      <c r="F10866" s="9"/>
      <c r="N10866" s="50"/>
      <c r="O10866" s="50"/>
      <c r="P10866" s="50"/>
      <c r="Q10866" s="50" t="s">
        <v>368</v>
      </c>
      <c r="R10866" s="9" t="s">
        <v>368</v>
      </c>
      <c r="S10866" s="50" t="s">
        <v>368</v>
      </c>
      <c r="T10866" s="9" t="s">
        <v>368</v>
      </c>
      <c r="U10866" s="9" t="s">
        <v>368</v>
      </c>
    </row>
    <row r="10867">
      <c r="F10867" s="9"/>
      <c r="N10867" s="50"/>
      <c r="O10867" s="50"/>
      <c r="P10867" s="50"/>
      <c r="Q10867" s="50" t="s">
        <v>368</v>
      </c>
      <c r="R10867" s="9" t="s">
        <v>368</v>
      </c>
      <c r="S10867" s="50" t="s">
        <v>368</v>
      </c>
      <c r="T10867" s="9" t="s">
        <v>368</v>
      </c>
      <c r="U10867" s="9" t="s">
        <v>368</v>
      </c>
    </row>
    <row r="10868">
      <c r="F10868" s="9"/>
      <c r="N10868" s="50"/>
      <c r="O10868" s="50"/>
      <c r="P10868" s="50"/>
      <c r="Q10868" s="50" t="s">
        <v>368</v>
      </c>
      <c r="R10868" s="9" t="s">
        <v>368</v>
      </c>
      <c r="S10868" s="50" t="s">
        <v>368</v>
      </c>
      <c r="T10868" s="9" t="s">
        <v>368</v>
      </c>
      <c r="U10868" s="9" t="s">
        <v>368</v>
      </c>
    </row>
    <row r="10869">
      <c r="F10869" s="9"/>
      <c r="N10869" s="50"/>
      <c r="O10869" s="50"/>
      <c r="P10869" s="50"/>
      <c r="Q10869" s="50" t="s">
        <v>368</v>
      </c>
      <c r="R10869" s="9" t="s">
        <v>368</v>
      </c>
      <c r="S10869" s="50" t="s">
        <v>368</v>
      </c>
      <c r="T10869" s="9" t="s">
        <v>368</v>
      </c>
      <c r="U10869" s="9" t="s">
        <v>368</v>
      </c>
    </row>
    <row r="10870">
      <c r="F10870" s="9"/>
      <c r="N10870" s="50"/>
      <c r="O10870" s="50"/>
      <c r="P10870" s="50"/>
      <c r="Q10870" s="50" t="s">
        <v>368</v>
      </c>
      <c r="R10870" s="9" t="s">
        <v>368</v>
      </c>
      <c r="S10870" s="50" t="s">
        <v>368</v>
      </c>
      <c r="T10870" s="9" t="s">
        <v>368</v>
      </c>
      <c r="U10870" s="9" t="s">
        <v>368</v>
      </c>
    </row>
    <row r="10871">
      <c r="F10871" s="9"/>
      <c r="N10871" s="50"/>
      <c r="O10871" s="50"/>
      <c r="P10871" s="50"/>
      <c r="Q10871" s="50" t="s">
        <v>368</v>
      </c>
      <c r="R10871" s="9" t="s">
        <v>368</v>
      </c>
      <c r="S10871" s="50" t="s">
        <v>368</v>
      </c>
      <c r="T10871" s="9" t="s">
        <v>368</v>
      </c>
      <c r="U10871" s="9" t="s">
        <v>368</v>
      </c>
    </row>
    <row r="10872">
      <c r="F10872" s="9"/>
      <c r="N10872" s="50"/>
      <c r="O10872" s="50"/>
      <c r="P10872" s="50"/>
      <c r="Q10872" s="50" t="s">
        <v>368</v>
      </c>
      <c r="R10872" s="9" t="s">
        <v>368</v>
      </c>
      <c r="S10872" s="50" t="s">
        <v>368</v>
      </c>
      <c r="T10872" s="9" t="s">
        <v>368</v>
      </c>
      <c r="U10872" s="9" t="s">
        <v>368</v>
      </c>
    </row>
    <row r="10873">
      <c r="F10873" s="9"/>
      <c r="N10873" s="50"/>
      <c r="O10873" s="50"/>
      <c r="P10873" s="50"/>
      <c r="Q10873" s="50" t="s">
        <v>368</v>
      </c>
      <c r="R10873" s="9" t="s">
        <v>368</v>
      </c>
      <c r="S10873" s="50" t="s">
        <v>368</v>
      </c>
      <c r="T10873" s="9" t="s">
        <v>368</v>
      </c>
      <c r="U10873" s="9" t="s">
        <v>368</v>
      </c>
    </row>
    <row r="10874">
      <c r="F10874" s="9"/>
      <c r="N10874" s="50"/>
      <c r="O10874" s="50"/>
      <c r="P10874" s="50"/>
      <c r="Q10874" s="50" t="s">
        <v>368</v>
      </c>
      <c r="R10874" s="9" t="s">
        <v>368</v>
      </c>
      <c r="S10874" s="50" t="s">
        <v>368</v>
      </c>
      <c r="T10874" s="9" t="s">
        <v>368</v>
      </c>
      <c r="U10874" s="9" t="s">
        <v>368</v>
      </c>
    </row>
    <row r="10875">
      <c r="F10875" s="9"/>
      <c r="N10875" s="50"/>
      <c r="O10875" s="50"/>
      <c r="P10875" s="50"/>
      <c r="Q10875" s="50" t="s">
        <v>368</v>
      </c>
      <c r="R10875" s="9" t="s">
        <v>368</v>
      </c>
      <c r="S10875" s="50" t="s">
        <v>368</v>
      </c>
      <c r="T10875" s="9" t="s">
        <v>368</v>
      </c>
      <c r="U10875" s="9" t="s">
        <v>368</v>
      </c>
    </row>
    <row r="10876">
      <c r="F10876" s="9"/>
      <c r="N10876" s="50"/>
      <c r="O10876" s="50"/>
      <c r="P10876" s="50"/>
      <c r="Q10876" s="50" t="s">
        <v>368</v>
      </c>
      <c r="R10876" s="9" t="s">
        <v>368</v>
      </c>
      <c r="S10876" s="50" t="s">
        <v>368</v>
      </c>
      <c r="T10876" s="9" t="s">
        <v>368</v>
      </c>
      <c r="U10876" s="9" t="s">
        <v>368</v>
      </c>
    </row>
    <row r="10877">
      <c r="F10877" s="9"/>
      <c r="N10877" s="50"/>
      <c r="O10877" s="50"/>
      <c r="P10877" s="50"/>
      <c r="Q10877" s="50" t="s">
        <v>368</v>
      </c>
      <c r="R10877" s="9" t="s">
        <v>368</v>
      </c>
      <c r="S10877" s="50" t="s">
        <v>368</v>
      </c>
      <c r="T10877" s="9" t="s">
        <v>368</v>
      </c>
      <c r="U10877" s="9" t="s">
        <v>368</v>
      </c>
    </row>
    <row r="10878">
      <c r="F10878" s="9"/>
      <c r="N10878" s="50"/>
      <c r="O10878" s="50"/>
      <c r="P10878" s="50"/>
      <c r="Q10878" s="50" t="s">
        <v>368</v>
      </c>
      <c r="R10878" s="9" t="s">
        <v>368</v>
      </c>
      <c r="S10878" s="50" t="s">
        <v>368</v>
      </c>
      <c r="T10878" s="9" t="s">
        <v>368</v>
      </c>
      <c r="U10878" s="9" t="s">
        <v>368</v>
      </c>
    </row>
    <row r="10879">
      <c r="F10879" s="9"/>
      <c r="N10879" s="50"/>
      <c r="O10879" s="50"/>
      <c r="P10879" s="50"/>
      <c r="Q10879" s="50" t="s">
        <v>368</v>
      </c>
      <c r="R10879" s="9" t="s">
        <v>368</v>
      </c>
      <c r="S10879" s="50" t="s">
        <v>368</v>
      </c>
      <c r="T10879" s="9" t="s">
        <v>368</v>
      </c>
      <c r="U10879" s="9" t="s">
        <v>368</v>
      </c>
    </row>
    <row r="10880">
      <c r="F10880" s="9"/>
      <c r="N10880" s="50"/>
      <c r="O10880" s="50"/>
      <c r="P10880" s="50"/>
      <c r="Q10880" s="50" t="s">
        <v>368</v>
      </c>
      <c r="R10880" s="9" t="s">
        <v>368</v>
      </c>
      <c r="S10880" s="50" t="s">
        <v>368</v>
      </c>
      <c r="T10880" s="9" t="s">
        <v>368</v>
      </c>
      <c r="U10880" s="9" t="s">
        <v>368</v>
      </c>
    </row>
    <row r="10881">
      <c r="F10881" s="9"/>
      <c r="N10881" s="50"/>
      <c r="O10881" s="50"/>
      <c r="P10881" s="50"/>
      <c r="Q10881" s="50" t="s">
        <v>368</v>
      </c>
      <c r="R10881" s="9" t="s">
        <v>368</v>
      </c>
      <c r="S10881" s="50" t="s">
        <v>368</v>
      </c>
      <c r="T10881" s="9" t="s">
        <v>368</v>
      </c>
      <c r="U10881" s="9" t="s">
        <v>368</v>
      </c>
    </row>
    <row r="10882">
      <c r="F10882" s="9"/>
      <c r="N10882" s="50"/>
      <c r="O10882" s="50"/>
      <c r="P10882" s="50"/>
      <c r="Q10882" s="50" t="s">
        <v>368</v>
      </c>
      <c r="R10882" s="9" t="s">
        <v>368</v>
      </c>
      <c r="S10882" s="50" t="s">
        <v>368</v>
      </c>
      <c r="T10882" s="9" t="s">
        <v>368</v>
      </c>
      <c r="U10882" s="9" t="s">
        <v>368</v>
      </c>
    </row>
    <row r="10883">
      <c r="F10883" s="9"/>
      <c r="N10883" s="50"/>
      <c r="O10883" s="50"/>
      <c r="P10883" s="50"/>
      <c r="Q10883" s="50" t="s">
        <v>368</v>
      </c>
      <c r="R10883" s="9" t="s">
        <v>368</v>
      </c>
      <c r="S10883" s="50" t="s">
        <v>368</v>
      </c>
      <c r="T10883" s="9" t="s">
        <v>368</v>
      </c>
      <c r="U10883" s="9" t="s">
        <v>368</v>
      </c>
    </row>
    <row r="10884">
      <c r="F10884" s="9"/>
      <c r="N10884" s="50"/>
      <c r="O10884" s="50"/>
      <c r="P10884" s="50"/>
      <c r="Q10884" s="50" t="s">
        <v>368</v>
      </c>
      <c r="R10884" s="9" t="s">
        <v>368</v>
      </c>
      <c r="S10884" s="50" t="s">
        <v>368</v>
      </c>
      <c r="T10884" s="9" t="s">
        <v>368</v>
      </c>
      <c r="U10884" s="9" t="s">
        <v>368</v>
      </c>
    </row>
    <row r="10885">
      <c r="F10885" s="9"/>
      <c r="N10885" s="50"/>
      <c r="O10885" s="50"/>
      <c r="P10885" s="50"/>
      <c r="Q10885" s="50" t="s">
        <v>368</v>
      </c>
      <c r="R10885" s="9" t="s">
        <v>368</v>
      </c>
      <c r="S10885" s="50" t="s">
        <v>368</v>
      </c>
      <c r="T10885" s="9" t="s">
        <v>368</v>
      </c>
      <c r="U10885" s="9" t="s">
        <v>368</v>
      </c>
    </row>
    <row r="10886">
      <c r="F10886" s="9"/>
      <c r="N10886" s="50"/>
      <c r="O10886" s="50"/>
      <c r="P10886" s="50"/>
      <c r="Q10886" s="50" t="s">
        <v>368</v>
      </c>
      <c r="R10886" s="9" t="s">
        <v>368</v>
      </c>
      <c r="S10886" s="50" t="s">
        <v>368</v>
      </c>
      <c r="T10886" s="9" t="s">
        <v>368</v>
      </c>
      <c r="U10886" s="9" t="s">
        <v>368</v>
      </c>
    </row>
    <row r="10887">
      <c r="F10887" s="9"/>
      <c r="N10887" s="50"/>
      <c r="O10887" s="50"/>
      <c r="P10887" s="50"/>
      <c r="Q10887" s="50" t="s">
        <v>368</v>
      </c>
      <c r="R10887" s="9" t="s">
        <v>368</v>
      </c>
      <c r="S10887" s="50" t="s">
        <v>368</v>
      </c>
      <c r="T10887" s="9" t="s">
        <v>368</v>
      </c>
      <c r="U10887" s="9" t="s">
        <v>368</v>
      </c>
    </row>
    <row r="10888">
      <c r="F10888" s="9"/>
      <c r="N10888" s="50"/>
      <c r="O10888" s="50"/>
      <c r="P10888" s="50"/>
      <c r="Q10888" s="50" t="s">
        <v>368</v>
      </c>
      <c r="R10888" s="9" t="s">
        <v>368</v>
      </c>
      <c r="S10888" s="50" t="s">
        <v>368</v>
      </c>
      <c r="T10888" s="9" t="s">
        <v>368</v>
      </c>
      <c r="U10888" s="9" t="s">
        <v>368</v>
      </c>
    </row>
    <row r="10889">
      <c r="F10889" s="9"/>
      <c r="N10889" s="50"/>
      <c r="O10889" s="50"/>
      <c r="P10889" s="50"/>
      <c r="Q10889" s="50" t="s">
        <v>368</v>
      </c>
      <c r="R10889" s="9" t="s">
        <v>368</v>
      </c>
      <c r="S10889" s="50" t="s">
        <v>368</v>
      </c>
      <c r="T10889" s="9" t="s">
        <v>368</v>
      </c>
      <c r="U10889" s="9" t="s">
        <v>368</v>
      </c>
    </row>
    <row r="10890">
      <c r="F10890" s="9"/>
      <c r="N10890" s="50"/>
      <c r="O10890" s="50"/>
      <c r="P10890" s="50"/>
      <c r="Q10890" s="50" t="s">
        <v>368</v>
      </c>
      <c r="R10890" s="9" t="s">
        <v>368</v>
      </c>
      <c r="S10890" s="50" t="s">
        <v>368</v>
      </c>
      <c r="T10890" s="9" t="s">
        <v>368</v>
      </c>
      <c r="U10890" s="9" t="s">
        <v>368</v>
      </c>
    </row>
    <row r="10891">
      <c r="F10891" s="9"/>
      <c r="N10891" s="50"/>
      <c r="O10891" s="50"/>
      <c r="P10891" s="50"/>
      <c r="Q10891" s="50" t="s">
        <v>368</v>
      </c>
      <c r="R10891" s="9" t="s">
        <v>368</v>
      </c>
      <c r="S10891" s="50" t="s">
        <v>368</v>
      </c>
      <c r="T10891" s="9" t="s">
        <v>368</v>
      </c>
      <c r="U10891" s="9" t="s">
        <v>368</v>
      </c>
    </row>
    <row r="10892">
      <c r="F10892" s="9"/>
      <c r="N10892" s="50"/>
      <c r="O10892" s="50"/>
      <c r="P10892" s="50"/>
      <c r="Q10892" s="50" t="s">
        <v>368</v>
      </c>
      <c r="R10892" s="9" t="s">
        <v>368</v>
      </c>
      <c r="S10892" s="50" t="s">
        <v>368</v>
      </c>
      <c r="T10892" s="9" t="s">
        <v>368</v>
      </c>
      <c r="U10892" s="9" t="s">
        <v>368</v>
      </c>
    </row>
    <row r="10893">
      <c r="F10893" s="9"/>
      <c r="N10893" s="50"/>
      <c r="O10893" s="50"/>
      <c r="P10893" s="50"/>
      <c r="Q10893" s="50" t="s">
        <v>368</v>
      </c>
      <c r="R10893" s="9" t="s">
        <v>368</v>
      </c>
      <c r="S10893" s="50" t="s">
        <v>368</v>
      </c>
      <c r="T10893" s="9" t="s">
        <v>368</v>
      </c>
      <c r="U10893" s="9" t="s">
        <v>368</v>
      </c>
    </row>
    <row r="10894">
      <c r="F10894" s="9"/>
      <c r="N10894" s="50"/>
      <c r="O10894" s="50"/>
      <c r="P10894" s="50"/>
      <c r="Q10894" s="50" t="s">
        <v>368</v>
      </c>
      <c r="R10894" s="9" t="s">
        <v>368</v>
      </c>
      <c r="S10894" s="50" t="s">
        <v>368</v>
      </c>
      <c r="T10894" s="9" t="s">
        <v>368</v>
      </c>
      <c r="U10894" s="9" t="s">
        <v>368</v>
      </c>
    </row>
    <row r="10895">
      <c r="F10895" s="9"/>
      <c r="N10895" s="50"/>
      <c r="O10895" s="50"/>
      <c r="P10895" s="50"/>
      <c r="Q10895" s="50" t="s">
        <v>368</v>
      </c>
      <c r="R10895" s="9" t="s">
        <v>368</v>
      </c>
      <c r="S10895" s="50" t="s">
        <v>368</v>
      </c>
      <c r="T10895" s="9" t="s">
        <v>368</v>
      </c>
      <c r="U10895" s="9" t="s">
        <v>368</v>
      </c>
    </row>
    <row r="10896">
      <c r="F10896" s="9"/>
      <c r="N10896" s="50"/>
      <c r="O10896" s="50"/>
      <c r="P10896" s="50"/>
      <c r="Q10896" s="50" t="s">
        <v>368</v>
      </c>
      <c r="R10896" s="9" t="s">
        <v>368</v>
      </c>
      <c r="S10896" s="50" t="s">
        <v>368</v>
      </c>
      <c r="T10896" s="9" t="s">
        <v>368</v>
      </c>
      <c r="U10896" s="9" t="s">
        <v>368</v>
      </c>
    </row>
    <row r="10897">
      <c r="F10897" s="9"/>
      <c r="N10897" s="50"/>
      <c r="O10897" s="50"/>
      <c r="P10897" s="50"/>
      <c r="Q10897" s="50" t="s">
        <v>368</v>
      </c>
      <c r="R10897" s="9" t="s">
        <v>368</v>
      </c>
      <c r="S10897" s="50" t="s">
        <v>368</v>
      </c>
      <c r="T10897" s="9" t="s">
        <v>368</v>
      </c>
      <c r="U10897" s="9" t="s">
        <v>368</v>
      </c>
    </row>
    <row r="10898">
      <c r="F10898" s="9"/>
      <c r="N10898" s="50"/>
      <c r="O10898" s="50"/>
      <c r="P10898" s="50"/>
      <c r="Q10898" s="50" t="s">
        <v>368</v>
      </c>
      <c r="R10898" s="9" t="s">
        <v>368</v>
      </c>
      <c r="S10898" s="50" t="s">
        <v>368</v>
      </c>
      <c r="T10898" s="9" t="s">
        <v>368</v>
      </c>
      <c r="U10898" s="9" t="s">
        <v>368</v>
      </c>
    </row>
    <row r="10899">
      <c r="F10899" s="9"/>
      <c r="N10899" s="50"/>
      <c r="O10899" s="50"/>
      <c r="P10899" s="50"/>
      <c r="Q10899" s="50" t="s">
        <v>368</v>
      </c>
      <c r="R10899" s="9" t="s">
        <v>368</v>
      </c>
      <c r="S10899" s="50" t="s">
        <v>368</v>
      </c>
      <c r="T10899" s="9" t="s">
        <v>368</v>
      </c>
      <c r="U10899" s="9" t="s">
        <v>368</v>
      </c>
    </row>
    <row r="10900">
      <c r="F10900" s="9"/>
      <c r="N10900" s="50"/>
      <c r="O10900" s="50"/>
      <c r="P10900" s="50"/>
      <c r="Q10900" s="50" t="s">
        <v>368</v>
      </c>
      <c r="R10900" s="9" t="s">
        <v>368</v>
      </c>
      <c r="S10900" s="50" t="s">
        <v>368</v>
      </c>
      <c r="T10900" s="9" t="s">
        <v>368</v>
      </c>
      <c r="U10900" s="9" t="s">
        <v>368</v>
      </c>
    </row>
    <row r="10901">
      <c r="F10901" s="9"/>
      <c r="N10901" s="50"/>
      <c r="O10901" s="50"/>
      <c r="P10901" s="50"/>
      <c r="Q10901" s="50" t="s">
        <v>368</v>
      </c>
      <c r="R10901" s="9" t="s">
        <v>368</v>
      </c>
      <c r="S10901" s="50" t="s">
        <v>368</v>
      </c>
      <c r="T10901" s="9" t="s">
        <v>368</v>
      </c>
      <c r="U10901" s="9" t="s">
        <v>368</v>
      </c>
    </row>
    <row r="10902">
      <c r="F10902" s="9"/>
      <c r="N10902" s="50"/>
      <c r="O10902" s="50"/>
      <c r="P10902" s="50"/>
      <c r="Q10902" s="50" t="s">
        <v>368</v>
      </c>
      <c r="R10902" s="9" t="s">
        <v>368</v>
      </c>
      <c r="S10902" s="50" t="s">
        <v>368</v>
      </c>
      <c r="T10902" s="9" t="s">
        <v>368</v>
      </c>
      <c r="U10902" s="9" t="s">
        <v>368</v>
      </c>
    </row>
    <row r="10903">
      <c r="F10903" s="9"/>
      <c r="N10903" s="50"/>
      <c r="O10903" s="50"/>
      <c r="P10903" s="50"/>
      <c r="Q10903" s="50" t="s">
        <v>368</v>
      </c>
      <c r="R10903" s="9" t="s">
        <v>368</v>
      </c>
      <c r="S10903" s="50" t="s">
        <v>368</v>
      </c>
      <c r="T10903" s="9" t="s">
        <v>368</v>
      </c>
      <c r="U10903" s="9" t="s">
        <v>368</v>
      </c>
    </row>
    <row r="10904">
      <c r="F10904" s="9"/>
      <c r="N10904" s="50"/>
      <c r="O10904" s="50"/>
      <c r="P10904" s="50"/>
      <c r="Q10904" s="50" t="s">
        <v>368</v>
      </c>
      <c r="R10904" s="9" t="s">
        <v>368</v>
      </c>
      <c r="S10904" s="50" t="s">
        <v>368</v>
      </c>
      <c r="T10904" s="9" t="s">
        <v>368</v>
      </c>
      <c r="U10904" s="9" t="s">
        <v>368</v>
      </c>
    </row>
    <row r="10905">
      <c r="F10905" s="9"/>
      <c r="N10905" s="50"/>
      <c r="O10905" s="50"/>
      <c r="P10905" s="50"/>
      <c r="Q10905" s="50" t="s">
        <v>368</v>
      </c>
      <c r="R10905" s="9" t="s">
        <v>368</v>
      </c>
      <c r="S10905" s="50" t="s">
        <v>368</v>
      </c>
      <c r="T10905" s="9" t="s">
        <v>368</v>
      </c>
      <c r="U10905" s="9" t="s">
        <v>368</v>
      </c>
    </row>
    <row r="10906">
      <c r="F10906" s="9"/>
      <c r="N10906" s="50"/>
      <c r="O10906" s="50"/>
      <c r="P10906" s="50"/>
      <c r="Q10906" s="50" t="s">
        <v>368</v>
      </c>
      <c r="R10906" s="9" t="s">
        <v>368</v>
      </c>
      <c r="S10906" s="50" t="s">
        <v>368</v>
      </c>
      <c r="T10906" s="9" t="s">
        <v>368</v>
      </c>
      <c r="U10906" s="9" t="s">
        <v>368</v>
      </c>
    </row>
    <row r="10907">
      <c r="F10907" s="9"/>
      <c r="N10907" s="50"/>
      <c r="O10907" s="50"/>
      <c r="P10907" s="50"/>
      <c r="Q10907" s="50" t="s">
        <v>368</v>
      </c>
      <c r="R10907" s="9" t="s">
        <v>368</v>
      </c>
      <c r="S10907" s="50" t="s">
        <v>368</v>
      </c>
      <c r="T10907" s="9" t="s">
        <v>368</v>
      </c>
      <c r="U10907" s="9" t="s">
        <v>368</v>
      </c>
    </row>
    <row r="10908">
      <c r="F10908" s="9"/>
      <c r="N10908" s="50"/>
      <c r="O10908" s="50"/>
      <c r="P10908" s="50"/>
      <c r="Q10908" s="50" t="s">
        <v>368</v>
      </c>
      <c r="R10908" s="9" t="s">
        <v>368</v>
      </c>
      <c r="S10908" s="50" t="s">
        <v>368</v>
      </c>
      <c r="T10908" s="9" t="s">
        <v>368</v>
      </c>
      <c r="U10908" s="9" t="s">
        <v>368</v>
      </c>
    </row>
    <row r="10909">
      <c r="F10909" s="9"/>
      <c r="N10909" s="50"/>
      <c r="O10909" s="50"/>
      <c r="P10909" s="50"/>
      <c r="Q10909" s="50" t="s">
        <v>368</v>
      </c>
      <c r="R10909" s="9" t="s">
        <v>368</v>
      </c>
      <c r="S10909" s="50" t="s">
        <v>368</v>
      </c>
      <c r="T10909" s="9" t="s">
        <v>368</v>
      </c>
      <c r="U10909" s="9" t="s">
        <v>368</v>
      </c>
    </row>
    <row r="10910">
      <c r="F10910" s="9"/>
      <c r="N10910" s="50"/>
      <c r="O10910" s="50"/>
      <c r="P10910" s="50"/>
      <c r="Q10910" s="50" t="s">
        <v>368</v>
      </c>
      <c r="R10910" s="9" t="s">
        <v>368</v>
      </c>
      <c r="S10910" s="50" t="s">
        <v>368</v>
      </c>
      <c r="T10910" s="9" t="s">
        <v>368</v>
      </c>
      <c r="U10910" s="9" t="s">
        <v>368</v>
      </c>
    </row>
    <row r="10911">
      <c r="F10911" s="9"/>
      <c r="N10911" s="50"/>
      <c r="O10911" s="50"/>
      <c r="P10911" s="50"/>
      <c r="Q10911" s="50" t="s">
        <v>368</v>
      </c>
      <c r="R10911" s="9" t="s">
        <v>368</v>
      </c>
      <c r="S10911" s="50" t="s">
        <v>368</v>
      </c>
      <c r="T10911" s="9" t="s">
        <v>368</v>
      </c>
      <c r="U10911" s="9" t="s">
        <v>368</v>
      </c>
    </row>
    <row r="10912">
      <c r="F10912" s="9"/>
      <c r="N10912" s="50"/>
      <c r="O10912" s="50"/>
      <c r="P10912" s="50"/>
      <c r="Q10912" s="50" t="s">
        <v>368</v>
      </c>
      <c r="R10912" s="9" t="s">
        <v>368</v>
      </c>
      <c r="S10912" s="50" t="s">
        <v>368</v>
      </c>
      <c r="T10912" s="9" t="s">
        <v>368</v>
      </c>
      <c r="U10912" s="9" t="s">
        <v>368</v>
      </c>
    </row>
    <row r="10913">
      <c r="F10913" s="9"/>
      <c r="N10913" s="50"/>
      <c r="O10913" s="50"/>
      <c r="P10913" s="50"/>
      <c r="Q10913" s="50" t="s">
        <v>368</v>
      </c>
      <c r="R10913" s="9" t="s">
        <v>368</v>
      </c>
      <c r="S10913" s="50" t="s">
        <v>368</v>
      </c>
      <c r="T10913" s="9" t="s">
        <v>368</v>
      </c>
      <c r="U10913" s="9" t="s">
        <v>368</v>
      </c>
    </row>
    <row r="10914">
      <c r="F10914" s="9"/>
      <c r="N10914" s="50"/>
      <c r="O10914" s="50"/>
      <c r="P10914" s="50"/>
      <c r="Q10914" s="50" t="s">
        <v>368</v>
      </c>
      <c r="R10914" s="9" t="s">
        <v>368</v>
      </c>
      <c r="S10914" s="50" t="s">
        <v>368</v>
      </c>
      <c r="T10914" s="9" t="s">
        <v>368</v>
      </c>
      <c r="U10914" s="9" t="s">
        <v>368</v>
      </c>
    </row>
    <row r="10915">
      <c r="F10915" s="9"/>
      <c r="N10915" s="50"/>
      <c r="O10915" s="50"/>
      <c r="P10915" s="50"/>
      <c r="Q10915" s="50" t="s">
        <v>368</v>
      </c>
      <c r="R10915" s="9" t="s">
        <v>368</v>
      </c>
      <c r="S10915" s="50" t="s">
        <v>368</v>
      </c>
      <c r="T10915" s="9" t="s">
        <v>368</v>
      </c>
      <c r="U10915" s="9" t="s">
        <v>368</v>
      </c>
    </row>
    <row r="10916">
      <c r="F10916" s="9"/>
      <c r="N10916" s="50"/>
      <c r="O10916" s="50"/>
      <c r="P10916" s="50"/>
      <c r="Q10916" s="50" t="s">
        <v>368</v>
      </c>
      <c r="R10916" s="9" t="s">
        <v>368</v>
      </c>
      <c r="S10916" s="50" t="s">
        <v>368</v>
      </c>
      <c r="T10916" s="9" t="s">
        <v>368</v>
      </c>
      <c r="U10916" s="9" t="s">
        <v>368</v>
      </c>
    </row>
    <row r="10917">
      <c r="F10917" s="9"/>
      <c r="N10917" s="50"/>
      <c r="O10917" s="50"/>
      <c r="P10917" s="50"/>
      <c r="Q10917" s="50" t="s">
        <v>368</v>
      </c>
      <c r="R10917" s="9" t="s">
        <v>368</v>
      </c>
      <c r="S10917" s="50" t="s">
        <v>368</v>
      </c>
      <c r="T10917" s="9" t="s">
        <v>368</v>
      </c>
      <c r="U10917" s="9" t="s">
        <v>368</v>
      </c>
    </row>
    <row r="10918">
      <c r="F10918" s="9"/>
      <c r="N10918" s="50"/>
      <c r="O10918" s="50"/>
      <c r="P10918" s="50"/>
      <c r="Q10918" s="50" t="s">
        <v>368</v>
      </c>
      <c r="R10918" s="9" t="s">
        <v>368</v>
      </c>
      <c r="S10918" s="50" t="s">
        <v>368</v>
      </c>
      <c r="T10918" s="9" t="s">
        <v>368</v>
      </c>
      <c r="U10918" s="9" t="s">
        <v>368</v>
      </c>
    </row>
    <row r="10919">
      <c r="F10919" s="9"/>
      <c r="N10919" s="50"/>
      <c r="O10919" s="50"/>
      <c r="P10919" s="50"/>
      <c r="Q10919" s="50" t="s">
        <v>368</v>
      </c>
      <c r="R10919" s="9" t="s">
        <v>368</v>
      </c>
      <c r="S10919" s="50" t="s">
        <v>368</v>
      </c>
      <c r="T10919" s="9" t="s">
        <v>368</v>
      </c>
      <c r="U10919" s="9" t="s">
        <v>368</v>
      </c>
    </row>
    <row r="10920">
      <c r="F10920" s="9"/>
      <c r="N10920" s="50"/>
      <c r="O10920" s="50"/>
      <c r="P10920" s="50"/>
      <c r="Q10920" s="50" t="s">
        <v>368</v>
      </c>
      <c r="R10920" s="9" t="s">
        <v>368</v>
      </c>
      <c r="S10920" s="50" t="s">
        <v>368</v>
      </c>
      <c r="T10920" s="9" t="s">
        <v>368</v>
      </c>
      <c r="U10920" s="9" t="s">
        <v>368</v>
      </c>
    </row>
    <row r="10921">
      <c r="F10921" s="9"/>
      <c r="N10921" s="50"/>
      <c r="O10921" s="50"/>
      <c r="P10921" s="50"/>
      <c r="Q10921" s="50" t="s">
        <v>368</v>
      </c>
      <c r="R10921" s="9" t="s">
        <v>368</v>
      </c>
      <c r="S10921" s="50" t="s">
        <v>368</v>
      </c>
      <c r="T10921" s="9" t="s">
        <v>368</v>
      </c>
      <c r="U10921" s="9" t="s">
        <v>368</v>
      </c>
    </row>
    <row r="10922">
      <c r="F10922" s="9"/>
      <c r="N10922" s="50"/>
      <c r="O10922" s="50"/>
      <c r="P10922" s="50"/>
      <c r="Q10922" s="50" t="s">
        <v>368</v>
      </c>
      <c r="R10922" s="9" t="s">
        <v>368</v>
      </c>
      <c r="S10922" s="50" t="s">
        <v>368</v>
      </c>
      <c r="T10922" s="9" t="s">
        <v>368</v>
      </c>
      <c r="U10922" s="9" t="s">
        <v>368</v>
      </c>
    </row>
    <row r="10923">
      <c r="F10923" s="9"/>
      <c r="N10923" s="50"/>
      <c r="O10923" s="50"/>
      <c r="P10923" s="50"/>
      <c r="Q10923" s="50" t="s">
        <v>368</v>
      </c>
      <c r="R10923" s="9" t="s">
        <v>368</v>
      </c>
      <c r="S10923" s="50" t="s">
        <v>368</v>
      </c>
      <c r="T10923" s="9" t="s">
        <v>368</v>
      </c>
      <c r="U10923" s="9" t="s">
        <v>368</v>
      </c>
    </row>
    <row r="10924">
      <c r="F10924" s="9"/>
      <c r="N10924" s="50"/>
      <c r="O10924" s="50"/>
      <c r="P10924" s="50"/>
      <c r="Q10924" s="50" t="s">
        <v>368</v>
      </c>
      <c r="R10924" s="9" t="s">
        <v>368</v>
      </c>
      <c r="S10924" s="50" t="s">
        <v>368</v>
      </c>
      <c r="T10924" s="9" t="s">
        <v>368</v>
      </c>
      <c r="U10924" s="9" t="s">
        <v>368</v>
      </c>
    </row>
    <row r="10925">
      <c r="F10925" s="9"/>
      <c r="N10925" s="50"/>
      <c r="O10925" s="50"/>
      <c r="P10925" s="50"/>
      <c r="Q10925" s="50" t="s">
        <v>368</v>
      </c>
      <c r="R10925" s="9" t="s">
        <v>368</v>
      </c>
      <c r="S10925" s="50" t="s">
        <v>368</v>
      </c>
      <c r="T10925" s="9" t="s">
        <v>368</v>
      </c>
      <c r="U10925" s="9" t="s">
        <v>368</v>
      </c>
    </row>
    <row r="10926">
      <c r="F10926" s="9"/>
      <c r="N10926" s="50"/>
      <c r="O10926" s="50"/>
      <c r="P10926" s="50"/>
      <c r="Q10926" s="50" t="s">
        <v>368</v>
      </c>
      <c r="R10926" s="9" t="s">
        <v>368</v>
      </c>
      <c r="S10926" s="50" t="s">
        <v>368</v>
      </c>
      <c r="T10926" s="9" t="s">
        <v>368</v>
      </c>
      <c r="U10926" s="9" t="s">
        <v>368</v>
      </c>
    </row>
    <row r="10927">
      <c r="F10927" s="9"/>
      <c r="N10927" s="50"/>
      <c r="O10927" s="50"/>
      <c r="P10927" s="50"/>
      <c r="Q10927" s="50" t="s">
        <v>368</v>
      </c>
      <c r="R10927" s="9" t="s">
        <v>368</v>
      </c>
      <c r="S10927" s="50" t="s">
        <v>368</v>
      </c>
      <c r="T10927" s="9" t="s">
        <v>368</v>
      </c>
      <c r="U10927" s="9" t="s">
        <v>368</v>
      </c>
    </row>
    <row r="10928">
      <c r="F10928" s="9"/>
      <c r="N10928" s="50"/>
      <c r="O10928" s="50"/>
      <c r="P10928" s="50"/>
      <c r="Q10928" s="50" t="s">
        <v>368</v>
      </c>
      <c r="R10928" s="9" t="s">
        <v>368</v>
      </c>
      <c r="S10928" s="50" t="s">
        <v>368</v>
      </c>
      <c r="T10928" s="9" t="s">
        <v>368</v>
      </c>
      <c r="U10928" s="9" t="s">
        <v>368</v>
      </c>
    </row>
    <row r="10929">
      <c r="F10929" s="9"/>
      <c r="N10929" s="50"/>
      <c r="O10929" s="50"/>
      <c r="P10929" s="50"/>
      <c r="Q10929" s="50" t="s">
        <v>368</v>
      </c>
      <c r="R10929" s="9" t="s">
        <v>368</v>
      </c>
      <c r="S10929" s="50" t="s">
        <v>368</v>
      </c>
      <c r="T10929" s="9" t="s">
        <v>368</v>
      </c>
      <c r="U10929" s="9" t="s">
        <v>368</v>
      </c>
    </row>
    <row r="10930">
      <c r="F10930" s="9"/>
      <c r="N10930" s="50"/>
      <c r="O10930" s="50"/>
      <c r="P10930" s="50"/>
      <c r="Q10930" s="50" t="s">
        <v>368</v>
      </c>
      <c r="R10930" s="9" t="s">
        <v>368</v>
      </c>
      <c r="S10930" s="50" t="s">
        <v>368</v>
      </c>
      <c r="T10930" s="9" t="s">
        <v>368</v>
      </c>
      <c r="U10930" s="9" t="s">
        <v>368</v>
      </c>
    </row>
    <row r="10931">
      <c r="F10931" s="9"/>
      <c r="N10931" s="50"/>
      <c r="O10931" s="50"/>
      <c r="P10931" s="50"/>
      <c r="Q10931" s="50" t="s">
        <v>368</v>
      </c>
      <c r="R10931" s="9" t="s">
        <v>368</v>
      </c>
      <c r="S10931" s="50" t="s">
        <v>368</v>
      </c>
      <c r="T10931" s="9" t="s">
        <v>368</v>
      </c>
      <c r="U10931" s="9" t="s">
        <v>368</v>
      </c>
    </row>
    <row r="10932">
      <c r="F10932" s="9"/>
      <c r="N10932" s="50"/>
      <c r="O10932" s="50"/>
      <c r="P10932" s="50"/>
      <c r="Q10932" s="50" t="s">
        <v>368</v>
      </c>
      <c r="R10932" s="9" t="s">
        <v>368</v>
      </c>
      <c r="S10932" s="50" t="s">
        <v>368</v>
      </c>
      <c r="T10932" s="9" t="s">
        <v>368</v>
      </c>
      <c r="U10932" s="9" t="s">
        <v>368</v>
      </c>
    </row>
    <row r="10933">
      <c r="F10933" s="9"/>
      <c r="N10933" s="50"/>
      <c r="O10933" s="50"/>
      <c r="P10933" s="50"/>
      <c r="Q10933" s="50" t="s">
        <v>368</v>
      </c>
      <c r="R10933" s="9" t="s">
        <v>368</v>
      </c>
      <c r="S10933" s="50" t="s">
        <v>368</v>
      </c>
      <c r="T10933" s="9" t="s">
        <v>368</v>
      </c>
      <c r="U10933" s="9" t="s">
        <v>368</v>
      </c>
    </row>
    <row r="10934">
      <c r="F10934" s="9"/>
      <c r="N10934" s="50"/>
      <c r="O10934" s="50"/>
      <c r="P10934" s="50"/>
      <c r="Q10934" s="50" t="s">
        <v>368</v>
      </c>
      <c r="R10934" s="9" t="s">
        <v>368</v>
      </c>
      <c r="S10934" s="50" t="s">
        <v>368</v>
      </c>
      <c r="T10934" s="9" t="s">
        <v>368</v>
      </c>
      <c r="U10934" s="9" t="s">
        <v>368</v>
      </c>
    </row>
    <row r="10935">
      <c r="F10935" s="9"/>
      <c r="N10935" s="50"/>
      <c r="O10935" s="50"/>
      <c r="P10935" s="50"/>
      <c r="Q10935" s="50" t="s">
        <v>368</v>
      </c>
      <c r="R10935" s="9" t="s">
        <v>368</v>
      </c>
      <c r="S10935" s="50" t="s">
        <v>368</v>
      </c>
      <c r="T10935" s="9" t="s">
        <v>368</v>
      </c>
      <c r="U10935" s="9" t="s">
        <v>368</v>
      </c>
    </row>
    <row r="10936">
      <c r="F10936" s="9"/>
      <c r="N10936" s="50"/>
      <c r="O10936" s="50"/>
      <c r="P10936" s="50"/>
      <c r="Q10936" s="50" t="s">
        <v>368</v>
      </c>
      <c r="R10936" s="9" t="s">
        <v>368</v>
      </c>
      <c r="S10936" s="50" t="s">
        <v>368</v>
      </c>
      <c r="T10936" s="9" t="s">
        <v>368</v>
      </c>
      <c r="U10936" s="9" t="s">
        <v>368</v>
      </c>
    </row>
    <row r="10937">
      <c r="F10937" s="9"/>
      <c r="N10937" s="50"/>
      <c r="O10937" s="50"/>
      <c r="P10937" s="50"/>
      <c r="Q10937" s="50" t="s">
        <v>368</v>
      </c>
      <c r="R10937" s="9" t="s">
        <v>368</v>
      </c>
      <c r="S10937" s="50" t="s">
        <v>368</v>
      </c>
      <c r="T10937" s="9" t="s">
        <v>368</v>
      </c>
      <c r="U10937" s="9" t="s">
        <v>368</v>
      </c>
    </row>
    <row r="10938">
      <c r="F10938" s="9"/>
      <c r="N10938" s="50"/>
      <c r="O10938" s="50"/>
      <c r="P10938" s="50"/>
      <c r="Q10938" s="50" t="s">
        <v>368</v>
      </c>
      <c r="R10938" s="9" t="s">
        <v>368</v>
      </c>
      <c r="S10938" s="50" t="s">
        <v>368</v>
      </c>
      <c r="T10938" s="9" t="s">
        <v>368</v>
      </c>
      <c r="U10938" s="9" t="s">
        <v>368</v>
      </c>
    </row>
    <row r="10939">
      <c r="F10939" s="9"/>
      <c r="N10939" s="50"/>
      <c r="O10939" s="50"/>
      <c r="P10939" s="50"/>
      <c r="Q10939" s="50" t="s">
        <v>368</v>
      </c>
      <c r="R10939" s="9" t="s">
        <v>368</v>
      </c>
      <c r="S10939" s="50" t="s">
        <v>368</v>
      </c>
      <c r="T10939" s="9" t="s">
        <v>368</v>
      </c>
      <c r="U10939" s="9" t="s">
        <v>368</v>
      </c>
    </row>
    <row r="10940">
      <c r="F10940" s="9"/>
      <c r="N10940" s="50"/>
      <c r="O10940" s="50"/>
      <c r="P10940" s="50"/>
      <c r="Q10940" s="50" t="s">
        <v>368</v>
      </c>
      <c r="R10940" s="9" t="s">
        <v>368</v>
      </c>
      <c r="S10940" s="50" t="s">
        <v>368</v>
      </c>
      <c r="T10940" s="9" t="s">
        <v>368</v>
      </c>
      <c r="U10940" s="9" t="s">
        <v>368</v>
      </c>
    </row>
    <row r="10941">
      <c r="F10941" s="9"/>
      <c r="N10941" s="50"/>
      <c r="O10941" s="50"/>
      <c r="P10941" s="50"/>
      <c r="Q10941" s="50" t="s">
        <v>368</v>
      </c>
      <c r="R10941" s="9" t="s">
        <v>368</v>
      </c>
      <c r="S10941" s="50" t="s">
        <v>368</v>
      </c>
      <c r="T10941" s="9" t="s">
        <v>368</v>
      </c>
      <c r="U10941" s="9" t="s">
        <v>368</v>
      </c>
    </row>
    <row r="10942">
      <c r="F10942" s="9"/>
      <c r="N10942" s="50"/>
      <c r="O10942" s="50"/>
      <c r="P10942" s="50"/>
      <c r="Q10942" s="50" t="s">
        <v>368</v>
      </c>
      <c r="R10942" s="9" t="s">
        <v>368</v>
      </c>
      <c r="S10942" s="50" t="s">
        <v>368</v>
      </c>
      <c r="T10942" s="9" t="s">
        <v>368</v>
      </c>
      <c r="U10942" s="9" t="s">
        <v>368</v>
      </c>
    </row>
    <row r="10943">
      <c r="F10943" s="9"/>
      <c r="N10943" s="50"/>
      <c r="O10943" s="50"/>
      <c r="P10943" s="50"/>
      <c r="Q10943" s="50" t="s">
        <v>368</v>
      </c>
      <c r="R10943" s="9" t="s">
        <v>368</v>
      </c>
      <c r="S10943" s="50" t="s">
        <v>368</v>
      </c>
      <c r="T10943" s="9" t="s">
        <v>368</v>
      </c>
      <c r="U10943" s="9" t="s">
        <v>368</v>
      </c>
    </row>
    <row r="10944">
      <c r="F10944" s="9"/>
      <c r="N10944" s="50"/>
      <c r="O10944" s="50"/>
      <c r="P10944" s="50"/>
      <c r="Q10944" s="50" t="s">
        <v>368</v>
      </c>
      <c r="R10944" s="9" t="s">
        <v>368</v>
      </c>
      <c r="S10944" s="50" t="s">
        <v>368</v>
      </c>
      <c r="T10944" s="9" t="s">
        <v>368</v>
      </c>
      <c r="U10944" s="9" t="s">
        <v>368</v>
      </c>
    </row>
    <row r="10945">
      <c r="F10945" s="9"/>
      <c r="N10945" s="50"/>
      <c r="O10945" s="50"/>
      <c r="P10945" s="50"/>
      <c r="Q10945" s="50" t="s">
        <v>368</v>
      </c>
      <c r="R10945" s="9" t="s">
        <v>368</v>
      </c>
      <c r="S10945" s="50" t="s">
        <v>368</v>
      </c>
      <c r="T10945" s="9" t="s">
        <v>368</v>
      </c>
      <c r="U10945" s="9" t="s">
        <v>368</v>
      </c>
    </row>
    <row r="10946">
      <c r="F10946" s="9"/>
      <c r="N10946" s="50"/>
      <c r="O10946" s="50"/>
      <c r="P10946" s="50"/>
      <c r="Q10946" s="50" t="s">
        <v>368</v>
      </c>
      <c r="R10946" s="9" t="s">
        <v>368</v>
      </c>
      <c r="S10946" s="50" t="s">
        <v>368</v>
      </c>
      <c r="T10946" s="9" t="s">
        <v>368</v>
      </c>
      <c r="U10946" s="9" t="s">
        <v>368</v>
      </c>
    </row>
    <row r="10947">
      <c r="F10947" s="9"/>
      <c r="N10947" s="50"/>
      <c r="O10947" s="50"/>
      <c r="P10947" s="50"/>
      <c r="Q10947" s="50" t="s">
        <v>368</v>
      </c>
      <c r="R10947" s="9" t="s">
        <v>368</v>
      </c>
      <c r="S10947" s="50" t="s">
        <v>368</v>
      </c>
      <c r="T10947" s="9" t="s">
        <v>368</v>
      </c>
      <c r="U10947" s="9" t="s">
        <v>368</v>
      </c>
    </row>
    <row r="10948">
      <c r="F10948" s="9"/>
      <c r="N10948" s="50"/>
      <c r="O10948" s="50"/>
      <c r="P10948" s="50"/>
      <c r="Q10948" s="50" t="s">
        <v>368</v>
      </c>
      <c r="R10948" s="9" t="s">
        <v>368</v>
      </c>
      <c r="S10948" s="50" t="s">
        <v>368</v>
      </c>
      <c r="T10948" s="9" t="s">
        <v>368</v>
      </c>
      <c r="U10948" s="9" t="s">
        <v>368</v>
      </c>
    </row>
    <row r="10949">
      <c r="F10949" s="9"/>
      <c r="N10949" s="50"/>
      <c r="O10949" s="50"/>
      <c r="P10949" s="50"/>
      <c r="Q10949" s="50" t="s">
        <v>368</v>
      </c>
      <c r="R10949" s="9" t="s">
        <v>368</v>
      </c>
      <c r="S10949" s="50" t="s">
        <v>368</v>
      </c>
      <c r="T10949" s="9" t="s">
        <v>368</v>
      </c>
      <c r="U10949" s="9" t="s">
        <v>368</v>
      </c>
    </row>
    <row r="10950">
      <c r="F10950" s="9"/>
      <c r="N10950" s="50"/>
      <c r="O10950" s="50"/>
      <c r="P10950" s="50"/>
      <c r="Q10950" s="50" t="s">
        <v>368</v>
      </c>
      <c r="R10950" s="9" t="s">
        <v>368</v>
      </c>
      <c r="S10950" s="50" t="s">
        <v>368</v>
      </c>
      <c r="T10950" s="9" t="s">
        <v>368</v>
      </c>
      <c r="U10950" s="9" t="s">
        <v>368</v>
      </c>
    </row>
    <row r="10951">
      <c r="F10951" s="9"/>
      <c r="N10951" s="50"/>
      <c r="O10951" s="50"/>
      <c r="P10951" s="50"/>
      <c r="Q10951" s="50" t="s">
        <v>368</v>
      </c>
      <c r="R10951" s="9" t="s">
        <v>368</v>
      </c>
      <c r="S10951" s="50" t="s">
        <v>368</v>
      </c>
      <c r="T10951" s="9" t="s">
        <v>368</v>
      </c>
      <c r="U10951" s="9" t="s">
        <v>368</v>
      </c>
    </row>
    <row r="10952">
      <c r="F10952" s="9"/>
      <c r="N10952" s="50"/>
      <c r="O10952" s="50"/>
      <c r="P10952" s="50"/>
      <c r="Q10952" s="50" t="s">
        <v>368</v>
      </c>
      <c r="R10952" s="9" t="s">
        <v>368</v>
      </c>
      <c r="S10952" s="50" t="s">
        <v>368</v>
      </c>
      <c r="T10952" s="9" t="s">
        <v>368</v>
      </c>
      <c r="U10952" s="9" t="s">
        <v>368</v>
      </c>
    </row>
    <row r="10953">
      <c r="F10953" s="9"/>
      <c r="N10953" s="50"/>
      <c r="O10953" s="50"/>
      <c r="P10953" s="50"/>
      <c r="Q10953" s="50" t="s">
        <v>368</v>
      </c>
      <c r="R10953" s="9" t="s">
        <v>368</v>
      </c>
      <c r="S10953" s="50" t="s">
        <v>368</v>
      </c>
      <c r="T10953" s="9" t="s">
        <v>368</v>
      </c>
      <c r="U10953" s="9" t="s">
        <v>368</v>
      </c>
    </row>
    <row r="10954">
      <c r="F10954" s="9"/>
      <c r="N10954" s="50"/>
      <c r="O10954" s="50"/>
      <c r="P10954" s="50"/>
      <c r="Q10954" s="50" t="s">
        <v>368</v>
      </c>
      <c r="R10954" s="9" t="s">
        <v>368</v>
      </c>
      <c r="S10954" s="50" t="s">
        <v>368</v>
      </c>
      <c r="T10954" s="9" t="s">
        <v>368</v>
      </c>
      <c r="U10954" s="9" t="s">
        <v>368</v>
      </c>
    </row>
    <row r="10955">
      <c r="F10955" s="9"/>
      <c r="N10955" s="50"/>
      <c r="O10955" s="50"/>
      <c r="P10955" s="50"/>
      <c r="Q10955" s="50" t="s">
        <v>368</v>
      </c>
      <c r="R10955" s="9" t="s">
        <v>368</v>
      </c>
      <c r="S10955" s="50" t="s">
        <v>368</v>
      </c>
      <c r="T10955" s="9" t="s">
        <v>368</v>
      </c>
      <c r="U10955" s="9" t="s">
        <v>368</v>
      </c>
    </row>
    <row r="10956">
      <c r="F10956" s="9"/>
      <c r="N10956" s="50"/>
      <c r="O10956" s="50"/>
      <c r="P10956" s="50"/>
      <c r="Q10956" s="50" t="s">
        <v>368</v>
      </c>
      <c r="R10956" s="9" t="s">
        <v>368</v>
      </c>
      <c r="S10956" s="50" t="s">
        <v>368</v>
      </c>
      <c r="T10956" s="9" t="s">
        <v>368</v>
      </c>
      <c r="U10956" s="9" t="s">
        <v>368</v>
      </c>
    </row>
    <row r="10957">
      <c r="F10957" s="9"/>
      <c r="N10957" s="50"/>
      <c r="O10957" s="50"/>
      <c r="P10957" s="50"/>
      <c r="Q10957" s="50" t="s">
        <v>368</v>
      </c>
      <c r="R10957" s="9" t="s">
        <v>368</v>
      </c>
      <c r="S10957" s="50" t="s">
        <v>368</v>
      </c>
      <c r="T10957" s="9" t="s">
        <v>368</v>
      </c>
      <c r="U10957" s="9" t="s">
        <v>368</v>
      </c>
    </row>
    <row r="10958">
      <c r="F10958" s="9"/>
      <c r="N10958" s="50"/>
      <c r="O10958" s="50"/>
      <c r="P10958" s="50"/>
      <c r="Q10958" s="50" t="s">
        <v>368</v>
      </c>
      <c r="R10958" s="9" t="s">
        <v>368</v>
      </c>
      <c r="S10958" s="50" t="s">
        <v>368</v>
      </c>
      <c r="T10958" s="9" t="s">
        <v>368</v>
      </c>
      <c r="U10958" s="9" t="s">
        <v>368</v>
      </c>
    </row>
    <row r="10959">
      <c r="F10959" s="9"/>
      <c r="N10959" s="50"/>
      <c r="O10959" s="50"/>
      <c r="P10959" s="50"/>
      <c r="Q10959" s="50" t="s">
        <v>368</v>
      </c>
      <c r="R10959" s="9" t="s">
        <v>368</v>
      </c>
      <c r="S10959" s="50" t="s">
        <v>368</v>
      </c>
      <c r="T10959" s="9" t="s">
        <v>368</v>
      </c>
      <c r="U10959" s="9" t="s">
        <v>368</v>
      </c>
    </row>
    <row r="10960">
      <c r="F10960" s="9"/>
      <c r="N10960" s="50"/>
      <c r="O10960" s="50"/>
      <c r="P10960" s="50"/>
      <c r="Q10960" s="50" t="s">
        <v>368</v>
      </c>
      <c r="R10960" s="9" t="s">
        <v>368</v>
      </c>
      <c r="S10960" s="50" t="s">
        <v>368</v>
      </c>
      <c r="T10960" s="9" t="s">
        <v>368</v>
      </c>
      <c r="U10960" s="9" t="s">
        <v>368</v>
      </c>
    </row>
    <row r="10961">
      <c r="F10961" s="9"/>
      <c r="N10961" s="50"/>
      <c r="O10961" s="50"/>
      <c r="P10961" s="50"/>
      <c r="Q10961" s="50" t="s">
        <v>368</v>
      </c>
      <c r="R10961" s="9" t="s">
        <v>368</v>
      </c>
      <c r="S10961" s="50" t="s">
        <v>368</v>
      </c>
      <c r="T10961" s="9" t="s">
        <v>368</v>
      </c>
      <c r="U10961" s="9" t="s">
        <v>368</v>
      </c>
    </row>
    <row r="10962">
      <c r="F10962" s="9"/>
      <c r="N10962" s="50"/>
      <c r="O10962" s="50"/>
      <c r="P10962" s="50"/>
      <c r="Q10962" s="50" t="s">
        <v>368</v>
      </c>
      <c r="R10962" s="9" t="s">
        <v>368</v>
      </c>
      <c r="S10962" s="50" t="s">
        <v>368</v>
      </c>
      <c r="T10962" s="9" t="s">
        <v>368</v>
      </c>
      <c r="U10962" s="9" t="s">
        <v>368</v>
      </c>
    </row>
    <row r="10963">
      <c r="F10963" s="9"/>
      <c r="N10963" s="50"/>
      <c r="O10963" s="50"/>
      <c r="P10963" s="50"/>
      <c r="Q10963" s="50" t="s">
        <v>368</v>
      </c>
      <c r="R10963" s="9" t="s">
        <v>368</v>
      </c>
      <c r="S10963" s="50" t="s">
        <v>368</v>
      </c>
      <c r="T10963" s="9" t="s">
        <v>368</v>
      </c>
      <c r="U10963" s="9" t="s">
        <v>368</v>
      </c>
    </row>
    <row r="10964">
      <c r="F10964" s="9"/>
      <c r="N10964" s="50"/>
      <c r="O10964" s="50"/>
      <c r="P10964" s="50"/>
      <c r="Q10964" s="50" t="s">
        <v>368</v>
      </c>
      <c r="R10964" s="9" t="s">
        <v>368</v>
      </c>
      <c r="S10964" s="50" t="s">
        <v>368</v>
      </c>
      <c r="T10964" s="9" t="s">
        <v>368</v>
      </c>
      <c r="U10964" s="9" t="s">
        <v>368</v>
      </c>
    </row>
    <row r="10965">
      <c r="F10965" s="9"/>
      <c r="N10965" s="50"/>
      <c r="O10965" s="50"/>
      <c r="P10965" s="50"/>
      <c r="Q10965" s="50" t="s">
        <v>368</v>
      </c>
      <c r="R10965" s="9" t="s">
        <v>368</v>
      </c>
      <c r="S10965" s="50" t="s">
        <v>368</v>
      </c>
      <c r="T10965" s="9" t="s">
        <v>368</v>
      </c>
      <c r="U10965" s="9" t="s">
        <v>368</v>
      </c>
    </row>
    <row r="10966">
      <c r="F10966" s="9"/>
      <c r="N10966" s="50"/>
      <c r="O10966" s="50"/>
      <c r="P10966" s="50"/>
      <c r="Q10966" s="50" t="s">
        <v>368</v>
      </c>
      <c r="R10966" s="9" t="s">
        <v>368</v>
      </c>
      <c r="S10966" s="50" t="s">
        <v>368</v>
      </c>
      <c r="T10966" s="9" t="s">
        <v>368</v>
      </c>
      <c r="U10966" s="9" t="s">
        <v>368</v>
      </c>
    </row>
    <row r="10967">
      <c r="F10967" s="9"/>
      <c r="N10967" s="50"/>
      <c r="O10967" s="50"/>
      <c r="P10967" s="50"/>
      <c r="Q10967" s="50" t="s">
        <v>368</v>
      </c>
      <c r="R10967" s="9" t="s">
        <v>368</v>
      </c>
      <c r="S10967" s="50" t="s">
        <v>368</v>
      </c>
      <c r="T10967" s="9" t="s">
        <v>368</v>
      </c>
      <c r="U10967" s="9" t="s">
        <v>368</v>
      </c>
    </row>
    <row r="10968">
      <c r="F10968" s="9"/>
      <c r="N10968" s="50"/>
      <c r="O10968" s="50"/>
      <c r="P10968" s="50"/>
      <c r="Q10968" s="50" t="s">
        <v>368</v>
      </c>
      <c r="R10968" s="9" t="s">
        <v>368</v>
      </c>
      <c r="S10968" s="50" t="s">
        <v>368</v>
      </c>
      <c r="T10968" s="9" t="s">
        <v>368</v>
      </c>
      <c r="U10968" s="9" t="s">
        <v>368</v>
      </c>
    </row>
    <row r="10969">
      <c r="F10969" s="9"/>
      <c r="N10969" s="50"/>
      <c r="O10969" s="50"/>
      <c r="P10969" s="50"/>
      <c r="Q10969" s="50" t="s">
        <v>368</v>
      </c>
      <c r="R10969" s="9" t="s">
        <v>368</v>
      </c>
      <c r="S10969" s="50" t="s">
        <v>368</v>
      </c>
      <c r="T10969" s="9" t="s">
        <v>368</v>
      </c>
      <c r="U10969" s="9" t="s">
        <v>368</v>
      </c>
    </row>
    <row r="10970">
      <c r="F10970" s="9"/>
      <c r="N10970" s="50"/>
      <c r="O10970" s="50"/>
      <c r="P10970" s="50"/>
      <c r="Q10970" s="50" t="s">
        <v>368</v>
      </c>
      <c r="R10970" s="9" t="s">
        <v>368</v>
      </c>
      <c r="S10970" s="50" t="s">
        <v>368</v>
      </c>
      <c r="T10970" s="9" t="s">
        <v>368</v>
      </c>
      <c r="U10970" s="9" t="s">
        <v>368</v>
      </c>
    </row>
    <row r="10971">
      <c r="F10971" s="9"/>
      <c r="N10971" s="50"/>
      <c r="O10971" s="50"/>
      <c r="P10971" s="50"/>
      <c r="Q10971" s="50" t="s">
        <v>368</v>
      </c>
      <c r="R10971" s="9" t="s">
        <v>368</v>
      </c>
      <c r="S10971" s="50" t="s">
        <v>368</v>
      </c>
      <c r="T10971" s="9" t="s">
        <v>368</v>
      </c>
      <c r="U10971" s="9" t="s">
        <v>368</v>
      </c>
    </row>
    <row r="10972">
      <c r="F10972" s="9"/>
      <c r="N10972" s="50"/>
      <c r="O10972" s="50"/>
      <c r="P10972" s="50"/>
      <c r="Q10972" s="50" t="s">
        <v>368</v>
      </c>
      <c r="R10972" s="9" t="s">
        <v>368</v>
      </c>
      <c r="S10972" s="50" t="s">
        <v>368</v>
      </c>
      <c r="T10972" s="9" t="s">
        <v>368</v>
      </c>
      <c r="U10972" s="9" t="s">
        <v>368</v>
      </c>
    </row>
    <row r="10973">
      <c r="F10973" s="9"/>
      <c r="N10973" s="50"/>
      <c r="O10973" s="50"/>
      <c r="P10973" s="50"/>
      <c r="Q10973" s="50" t="s">
        <v>368</v>
      </c>
      <c r="R10973" s="9" t="s">
        <v>368</v>
      </c>
      <c r="S10973" s="50" t="s">
        <v>368</v>
      </c>
      <c r="T10973" s="9" t="s">
        <v>368</v>
      </c>
      <c r="U10973" s="9" t="s">
        <v>368</v>
      </c>
    </row>
    <row r="10974">
      <c r="F10974" s="9"/>
      <c r="N10974" s="50"/>
      <c r="O10974" s="50"/>
      <c r="P10974" s="50"/>
      <c r="Q10974" s="50" t="s">
        <v>368</v>
      </c>
      <c r="R10974" s="9" t="s">
        <v>368</v>
      </c>
      <c r="S10974" s="50" t="s">
        <v>368</v>
      </c>
      <c r="T10974" s="9" t="s">
        <v>368</v>
      </c>
      <c r="U10974" s="9" t="s">
        <v>368</v>
      </c>
    </row>
    <row r="10975">
      <c r="F10975" s="9"/>
      <c r="N10975" s="50"/>
      <c r="O10975" s="50"/>
      <c r="P10975" s="50"/>
      <c r="Q10975" s="50" t="s">
        <v>368</v>
      </c>
      <c r="R10975" s="9" t="s">
        <v>368</v>
      </c>
      <c r="S10975" s="50" t="s">
        <v>368</v>
      </c>
      <c r="T10975" s="9" t="s">
        <v>368</v>
      </c>
      <c r="U10975" s="9" t="s">
        <v>368</v>
      </c>
    </row>
    <row r="10976">
      <c r="F10976" s="9"/>
      <c r="N10976" s="50"/>
      <c r="O10976" s="50"/>
      <c r="P10976" s="50"/>
      <c r="Q10976" s="50" t="s">
        <v>368</v>
      </c>
      <c r="R10976" s="9" t="s">
        <v>368</v>
      </c>
      <c r="S10976" s="50" t="s">
        <v>368</v>
      </c>
      <c r="T10976" s="9" t="s">
        <v>368</v>
      </c>
      <c r="U10976" s="9" t="s">
        <v>368</v>
      </c>
    </row>
    <row r="10977">
      <c r="F10977" s="9"/>
      <c r="N10977" s="50"/>
      <c r="O10977" s="50"/>
      <c r="P10977" s="50"/>
      <c r="Q10977" s="50" t="s">
        <v>368</v>
      </c>
      <c r="R10977" s="9" t="s">
        <v>368</v>
      </c>
      <c r="S10977" s="50" t="s">
        <v>368</v>
      </c>
      <c r="T10977" s="9" t="s">
        <v>368</v>
      </c>
      <c r="U10977" s="9" t="s">
        <v>368</v>
      </c>
    </row>
    <row r="10978">
      <c r="F10978" s="9"/>
      <c r="N10978" s="50"/>
      <c r="O10978" s="50"/>
      <c r="P10978" s="50"/>
      <c r="Q10978" s="50" t="s">
        <v>368</v>
      </c>
      <c r="R10978" s="9" t="s">
        <v>368</v>
      </c>
      <c r="S10978" s="50" t="s">
        <v>368</v>
      </c>
      <c r="T10978" s="9" t="s">
        <v>368</v>
      </c>
      <c r="U10978" s="9" t="s">
        <v>368</v>
      </c>
    </row>
    <row r="10979">
      <c r="F10979" s="9"/>
      <c r="N10979" s="50"/>
      <c r="O10979" s="50"/>
      <c r="P10979" s="50"/>
      <c r="Q10979" s="50" t="s">
        <v>368</v>
      </c>
      <c r="R10979" s="9" t="s">
        <v>368</v>
      </c>
      <c r="S10979" s="50" t="s">
        <v>368</v>
      </c>
      <c r="T10979" s="9" t="s">
        <v>368</v>
      </c>
      <c r="U10979" s="9" t="s">
        <v>368</v>
      </c>
    </row>
    <row r="10980">
      <c r="F10980" s="9"/>
      <c r="N10980" s="50"/>
      <c r="O10980" s="50"/>
      <c r="P10980" s="50"/>
      <c r="Q10980" s="50" t="s">
        <v>368</v>
      </c>
      <c r="R10980" s="9" t="s">
        <v>368</v>
      </c>
      <c r="S10980" s="50" t="s">
        <v>368</v>
      </c>
      <c r="T10980" s="9" t="s">
        <v>368</v>
      </c>
      <c r="U10980" s="9" t="s">
        <v>368</v>
      </c>
    </row>
    <row r="10981">
      <c r="F10981" s="9"/>
      <c r="N10981" s="50"/>
      <c r="O10981" s="50"/>
      <c r="P10981" s="50"/>
      <c r="Q10981" s="50" t="s">
        <v>368</v>
      </c>
      <c r="R10981" s="9" t="s">
        <v>368</v>
      </c>
      <c r="S10981" s="50" t="s">
        <v>368</v>
      </c>
      <c r="T10981" s="9" t="s">
        <v>368</v>
      </c>
      <c r="U10981" s="9" t="s">
        <v>368</v>
      </c>
    </row>
    <row r="10982">
      <c r="F10982" s="9"/>
      <c r="N10982" s="50"/>
      <c r="O10982" s="50"/>
      <c r="P10982" s="50"/>
      <c r="Q10982" s="50" t="s">
        <v>368</v>
      </c>
      <c r="R10982" s="9" t="s">
        <v>368</v>
      </c>
      <c r="S10982" s="50" t="s">
        <v>368</v>
      </c>
      <c r="T10982" s="9" t="s">
        <v>368</v>
      </c>
      <c r="U10982" s="9" t="s">
        <v>368</v>
      </c>
    </row>
    <row r="10983">
      <c r="F10983" s="9"/>
      <c r="N10983" s="50"/>
      <c r="O10983" s="50"/>
      <c r="P10983" s="50"/>
      <c r="Q10983" s="50" t="s">
        <v>368</v>
      </c>
      <c r="R10983" s="9" t="s">
        <v>368</v>
      </c>
      <c r="S10983" s="50" t="s">
        <v>368</v>
      </c>
      <c r="T10983" s="9" t="s">
        <v>368</v>
      </c>
      <c r="U10983" s="9" t="s">
        <v>368</v>
      </c>
    </row>
    <row r="10984">
      <c r="F10984" s="9"/>
      <c r="N10984" s="50"/>
      <c r="O10984" s="50"/>
      <c r="P10984" s="50"/>
      <c r="Q10984" s="50" t="s">
        <v>368</v>
      </c>
      <c r="R10984" s="9" t="s">
        <v>368</v>
      </c>
      <c r="S10984" s="50" t="s">
        <v>368</v>
      </c>
      <c r="T10984" s="9" t="s">
        <v>368</v>
      </c>
      <c r="U10984" s="9" t="s">
        <v>368</v>
      </c>
    </row>
    <row r="10985">
      <c r="F10985" s="9"/>
      <c r="N10985" s="50"/>
      <c r="O10985" s="50"/>
      <c r="P10985" s="50"/>
      <c r="Q10985" s="50" t="s">
        <v>368</v>
      </c>
      <c r="R10985" s="9" t="s">
        <v>368</v>
      </c>
      <c r="S10985" s="50" t="s">
        <v>368</v>
      </c>
      <c r="T10985" s="9" t="s">
        <v>368</v>
      </c>
      <c r="U10985" s="9" t="s">
        <v>368</v>
      </c>
    </row>
    <row r="10986">
      <c r="F10986" s="9"/>
      <c r="N10986" s="50"/>
      <c r="O10986" s="50"/>
      <c r="P10986" s="50"/>
      <c r="Q10986" s="50" t="s">
        <v>368</v>
      </c>
      <c r="R10986" s="9" t="s">
        <v>368</v>
      </c>
      <c r="S10986" s="50" t="s">
        <v>368</v>
      </c>
      <c r="T10986" s="9" t="s">
        <v>368</v>
      </c>
      <c r="U10986" s="9" t="s">
        <v>368</v>
      </c>
    </row>
    <row r="10987">
      <c r="F10987" s="9"/>
      <c r="N10987" s="50"/>
      <c r="O10987" s="50"/>
      <c r="P10987" s="50"/>
      <c r="Q10987" s="50" t="s">
        <v>368</v>
      </c>
      <c r="R10987" s="9" t="s">
        <v>368</v>
      </c>
      <c r="S10987" s="50" t="s">
        <v>368</v>
      </c>
      <c r="T10987" s="9" t="s">
        <v>368</v>
      </c>
      <c r="U10987" s="9" t="s">
        <v>368</v>
      </c>
    </row>
    <row r="10988">
      <c r="F10988" s="9"/>
      <c r="N10988" s="50"/>
      <c r="O10988" s="50"/>
      <c r="P10988" s="50"/>
      <c r="Q10988" s="50" t="s">
        <v>368</v>
      </c>
      <c r="R10988" s="9" t="s">
        <v>368</v>
      </c>
      <c r="S10988" s="50" t="s">
        <v>368</v>
      </c>
      <c r="T10988" s="9" t="s">
        <v>368</v>
      </c>
      <c r="U10988" s="9" t="s">
        <v>368</v>
      </c>
    </row>
    <row r="10989">
      <c r="F10989" s="9"/>
      <c r="N10989" s="50"/>
      <c r="O10989" s="50"/>
      <c r="P10989" s="50"/>
      <c r="Q10989" s="50" t="s">
        <v>368</v>
      </c>
      <c r="R10989" s="9" t="s">
        <v>368</v>
      </c>
      <c r="S10989" s="50" t="s">
        <v>368</v>
      </c>
      <c r="T10989" s="9" t="s">
        <v>368</v>
      </c>
      <c r="U10989" s="9" t="s">
        <v>368</v>
      </c>
    </row>
    <row r="10990">
      <c r="F10990" s="9"/>
      <c r="N10990" s="50"/>
      <c r="O10990" s="50"/>
      <c r="P10990" s="50"/>
      <c r="Q10990" s="50" t="s">
        <v>368</v>
      </c>
      <c r="R10990" s="9" t="s">
        <v>368</v>
      </c>
      <c r="S10990" s="50" t="s">
        <v>368</v>
      </c>
      <c r="T10990" s="9" t="s">
        <v>368</v>
      </c>
      <c r="U10990" s="9" t="s">
        <v>368</v>
      </c>
    </row>
    <row r="10991">
      <c r="F10991" s="9"/>
      <c r="N10991" s="50"/>
      <c r="O10991" s="50"/>
      <c r="P10991" s="50"/>
      <c r="Q10991" s="50" t="s">
        <v>368</v>
      </c>
      <c r="R10991" s="9" t="s">
        <v>368</v>
      </c>
      <c r="S10991" s="50" t="s">
        <v>368</v>
      </c>
      <c r="T10991" s="9" t="s">
        <v>368</v>
      </c>
      <c r="U10991" s="9" t="s">
        <v>368</v>
      </c>
    </row>
    <row r="10992">
      <c r="F10992" s="9"/>
      <c r="N10992" s="50"/>
      <c r="O10992" s="50"/>
      <c r="P10992" s="50"/>
      <c r="Q10992" s="50" t="s">
        <v>368</v>
      </c>
      <c r="R10992" s="9" t="s">
        <v>368</v>
      </c>
      <c r="S10992" s="50" t="s">
        <v>368</v>
      </c>
      <c r="T10992" s="9" t="s">
        <v>368</v>
      </c>
      <c r="U10992" s="9" t="s">
        <v>368</v>
      </c>
    </row>
    <row r="10993">
      <c r="F10993" s="9"/>
      <c r="N10993" s="50"/>
      <c r="O10993" s="50"/>
      <c r="P10993" s="50"/>
      <c r="Q10993" s="50" t="s">
        <v>368</v>
      </c>
      <c r="R10993" s="9" t="s">
        <v>368</v>
      </c>
      <c r="S10993" s="50" t="s">
        <v>368</v>
      </c>
      <c r="T10993" s="9" t="s">
        <v>368</v>
      </c>
      <c r="U10993" s="9" t="s">
        <v>368</v>
      </c>
    </row>
    <row r="10994">
      <c r="F10994" s="9"/>
      <c r="N10994" s="50"/>
      <c r="O10994" s="50"/>
      <c r="P10994" s="50"/>
      <c r="Q10994" s="50" t="s">
        <v>368</v>
      </c>
      <c r="R10994" s="9" t="s">
        <v>368</v>
      </c>
      <c r="S10994" s="50" t="s">
        <v>368</v>
      </c>
      <c r="T10994" s="9" t="s">
        <v>368</v>
      </c>
      <c r="U10994" s="9" t="s">
        <v>368</v>
      </c>
    </row>
    <row r="10995">
      <c r="F10995" s="9"/>
      <c r="N10995" s="50"/>
      <c r="O10995" s="50"/>
      <c r="P10995" s="50"/>
      <c r="Q10995" s="50" t="s">
        <v>368</v>
      </c>
      <c r="R10995" s="9" t="s">
        <v>368</v>
      </c>
      <c r="S10995" s="50" t="s">
        <v>368</v>
      </c>
      <c r="T10995" s="9" t="s">
        <v>368</v>
      </c>
      <c r="U10995" s="9" t="s">
        <v>368</v>
      </c>
    </row>
    <row r="10996">
      <c r="F10996" s="9"/>
      <c r="N10996" s="50"/>
      <c r="O10996" s="50"/>
      <c r="P10996" s="50"/>
      <c r="Q10996" s="50" t="s">
        <v>368</v>
      </c>
      <c r="R10996" s="9" t="s">
        <v>368</v>
      </c>
      <c r="S10996" s="50" t="s">
        <v>368</v>
      </c>
      <c r="T10996" s="9" t="s">
        <v>368</v>
      </c>
      <c r="U10996" s="9" t="s">
        <v>368</v>
      </c>
    </row>
    <row r="10997">
      <c r="F10997" s="9"/>
      <c r="N10997" s="50"/>
      <c r="O10997" s="50"/>
      <c r="P10997" s="50"/>
      <c r="Q10997" s="50" t="s">
        <v>368</v>
      </c>
      <c r="R10997" s="9" t="s">
        <v>368</v>
      </c>
      <c r="S10997" s="50" t="s">
        <v>368</v>
      </c>
      <c r="T10997" s="9" t="s">
        <v>368</v>
      </c>
      <c r="U10997" s="9" t="s">
        <v>368</v>
      </c>
    </row>
    <row r="10998">
      <c r="F10998" s="9"/>
      <c r="N10998" s="50"/>
      <c r="O10998" s="50"/>
      <c r="P10998" s="50"/>
      <c r="Q10998" s="50" t="s">
        <v>368</v>
      </c>
      <c r="R10998" s="9" t="s">
        <v>368</v>
      </c>
      <c r="S10998" s="50" t="s">
        <v>368</v>
      </c>
      <c r="T10998" s="9" t="s">
        <v>368</v>
      </c>
      <c r="U10998" s="9" t="s">
        <v>368</v>
      </c>
    </row>
    <row r="10999">
      <c r="F10999" s="9"/>
      <c r="N10999" s="50"/>
      <c r="O10999" s="50"/>
      <c r="P10999" s="50"/>
      <c r="Q10999" s="50" t="s">
        <v>368</v>
      </c>
      <c r="R10999" s="9" t="s">
        <v>368</v>
      </c>
      <c r="S10999" s="50" t="s">
        <v>368</v>
      </c>
      <c r="T10999" s="9" t="s">
        <v>368</v>
      </c>
      <c r="U10999" s="9" t="s">
        <v>368</v>
      </c>
    </row>
    <row r="11000">
      <c r="F11000" s="9"/>
      <c r="N11000" s="50"/>
      <c r="O11000" s="50"/>
      <c r="P11000" s="50"/>
      <c r="Q11000" s="50" t="s">
        <v>368</v>
      </c>
      <c r="R11000" s="9" t="s">
        <v>368</v>
      </c>
      <c r="S11000" s="50" t="s">
        <v>368</v>
      </c>
      <c r="T11000" s="9" t="s">
        <v>368</v>
      </c>
      <c r="U11000" s="9" t="s">
        <v>368</v>
      </c>
    </row>
    <row r="11001">
      <c r="F11001" s="9"/>
      <c r="N11001" s="50"/>
      <c r="O11001" s="50"/>
      <c r="P11001" s="50"/>
      <c r="Q11001" s="50" t="s">
        <v>368</v>
      </c>
      <c r="R11001" s="9" t="s">
        <v>368</v>
      </c>
      <c r="S11001" s="50" t="s">
        <v>368</v>
      </c>
      <c r="T11001" s="9" t="s">
        <v>368</v>
      </c>
      <c r="U11001" s="9" t="s">
        <v>368</v>
      </c>
    </row>
    <row r="11002">
      <c r="F11002" s="9"/>
      <c r="N11002" s="50"/>
      <c r="O11002" s="50"/>
      <c r="P11002" s="50"/>
      <c r="Q11002" s="50" t="s">
        <v>368</v>
      </c>
      <c r="R11002" s="9" t="s">
        <v>368</v>
      </c>
      <c r="S11002" s="50" t="s">
        <v>368</v>
      </c>
      <c r="T11002" s="9" t="s">
        <v>368</v>
      </c>
      <c r="U11002" s="9" t="s">
        <v>368</v>
      </c>
    </row>
    <row r="11003">
      <c r="F11003" s="9"/>
      <c r="N11003" s="50"/>
      <c r="O11003" s="50"/>
      <c r="P11003" s="50"/>
      <c r="Q11003" s="50" t="s">
        <v>368</v>
      </c>
      <c r="R11003" s="9" t="s">
        <v>368</v>
      </c>
      <c r="S11003" s="50" t="s">
        <v>368</v>
      </c>
      <c r="T11003" s="9" t="s">
        <v>368</v>
      </c>
      <c r="U11003" s="9" t="s">
        <v>368</v>
      </c>
    </row>
    <row r="11004">
      <c r="F11004" s="9"/>
      <c r="N11004" s="50"/>
      <c r="O11004" s="50"/>
      <c r="P11004" s="50"/>
      <c r="Q11004" s="50" t="s">
        <v>368</v>
      </c>
      <c r="R11004" s="9" t="s">
        <v>368</v>
      </c>
      <c r="S11004" s="50" t="s">
        <v>368</v>
      </c>
      <c r="T11004" s="9" t="s">
        <v>368</v>
      </c>
      <c r="U11004" s="9" t="s">
        <v>368</v>
      </c>
    </row>
    <row r="11005">
      <c r="F11005" s="9"/>
      <c r="N11005" s="50"/>
      <c r="O11005" s="50"/>
      <c r="P11005" s="50"/>
      <c r="Q11005" s="50" t="s">
        <v>368</v>
      </c>
      <c r="R11005" s="9" t="s">
        <v>368</v>
      </c>
      <c r="S11005" s="50" t="s">
        <v>368</v>
      </c>
      <c r="T11005" s="9" t="s">
        <v>368</v>
      </c>
      <c r="U11005" s="9" t="s">
        <v>368</v>
      </c>
    </row>
    <row r="11006">
      <c r="F11006" s="9"/>
      <c r="N11006" s="50"/>
      <c r="O11006" s="50"/>
      <c r="P11006" s="50"/>
      <c r="Q11006" s="50" t="s">
        <v>368</v>
      </c>
      <c r="R11006" s="9" t="s">
        <v>368</v>
      </c>
      <c r="S11006" s="50" t="s">
        <v>368</v>
      </c>
      <c r="T11006" s="9" t="s">
        <v>368</v>
      </c>
      <c r="U11006" s="9" t="s">
        <v>368</v>
      </c>
    </row>
    <row r="11007">
      <c r="F11007" s="9"/>
      <c r="N11007" s="50"/>
      <c r="O11007" s="50"/>
      <c r="P11007" s="50"/>
      <c r="Q11007" s="50" t="s">
        <v>368</v>
      </c>
      <c r="R11007" s="9" t="s">
        <v>368</v>
      </c>
      <c r="S11007" s="50" t="s">
        <v>368</v>
      </c>
      <c r="T11007" s="9" t="s">
        <v>368</v>
      </c>
      <c r="U11007" s="9" t="s">
        <v>368</v>
      </c>
    </row>
    <row r="11008">
      <c r="F11008" s="9"/>
      <c r="N11008" s="50"/>
      <c r="O11008" s="50"/>
      <c r="P11008" s="50"/>
      <c r="Q11008" s="50" t="s">
        <v>368</v>
      </c>
      <c r="R11008" s="9" t="s">
        <v>368</v>
      </c>
      <c r="S11008" s="50" t="s">
        <v>368</v>
      </c>
      <c r="T11008" s="9" t="s">
        <v>368</v>
      </c>
      <c r="U11008" s="9" t="s">
        <v>368</v>
      </c>
    </row>
    <row r="11009">
      <c r="F11009" s="9"/>
      <c r="N11009" s="50"/>
      <c r="O11009" s="50"/>
      <c r="P11009" s="50"/>
      <c r="Q11009" s="50" t="s">
        <v>368</v>
      </c>
      <c r="R11009" s="9" t="s">
        <v>368</v>
      </c>
      <c r="S11009" s="50" t="s">
        <v>368</v>
      </c>
      <c r="T11009" s="9" t="s">
        <v>368</v>
      </c>
      <c r="U11009" s="9" t="s">
        <v>368</v>
      </c>
    </row>
    <row r="11010">
      <c r="F11010" s="9"/>
      <c r="N11010" s="50"/>
      <c r="O11010" s="50"/>
      <c r="P11010" s="50"/>
      <c r="Q11010" s="50" t="s">
        <v>368</v>
      </c>
      <c r="R11010" s="9" t="s">
        <v>368</v>
      </c>
      <c r="S11010" s="50" t="s">
        <v>368</v>
      </c>
      <c r="T11010" s="9" t="s">
        <v>368</v>
      </c>
      <c r="U11010" s="9" t="s">
        <v>368</v>
      </c>
    </row>
    <row r="11011">
      <c r="F11011" s="9"/>
      <c r="N11011" s="50"/>
      <c r="O11011" s="50"/>
      <c r="P11011" s="50"/>
      <c r="Q11011" s="50" t="s">
        <v>368</v>
      </c>
      <c r="R11011" s="9" t="s">
        <v>368</v>
      </c>
      <c r="S11011" s="50" t="s">
        <v>368</v>
      </c>
      <c r="T11011" s="9" t="s">
        <v>368</v>
      </c>
      <c r="U11011" s="9" t="s">
        <v>368</v>
      </c>
    </row>
    <row r="11012">
      <c r="F11012" s="9"/>
      <c r="N11012" s="50"/>
      <c r="O11012" s="50"/>
      <c r="P11012" s="50"/>
      <c r="Q11012" s="50" t="s">
        <v>368</v>
      </c>
      <c r="R11012" s="9" t="s">
        <v>368</v>
      </c>
      <c r="S11012" s="50" t="s">
        <v>368</v>
      </c>
      <c r="T11012" s="9" t="s">
        <v>368</v>
      </c>
      <c r="U11012" s="9" t="s">
        <v>368</v>
      </c>
    </row>
    <row r="11013">
      <c r="F11013" s="9"/>
      <c r="N11013" s="50"/>
      <c r="O11013" s="50"/>
      <c r="P11013" s="50"/>
      <c r="Q11013" s="50" t="s">
        <v>368</v>
      </c>
      <c r="R11013" s="9" t="s">
        <v>368</v>
      </c>
      <c r="S11013" s="50" t="s">
        <v>368</v>
      </c>
      <c r="T11013" s="9" t="s">
        <v>368</v>
      </c>
      <c r="U11013" s="9" t="s">
        <v>368</v>
      </c>
    </row>
    <row r="11014">
      <c r="F11014" s="9"/>
      <c r="N11014" s="50"/>
      <c r="O11014" s="50"/>
      <c r="P11014" s="50"/>
      <c r="Q11014" s="50" t="s">
        <v>368</v>
      </c>
      <c r="R11014" s="9" t="s">
        <v>368</v>
      </c>
      <c r="S11014" s="50" t="s">
        <v>368</v>
      </c>
      <c r="T11014" s="9" t="s">
        <v>368</v>
      </c>
      <c r="U11014" s="9" t="s">
        <v>368</v>
      </c>
    </row>
    <row r="11015">
      <c r="F11015" s="9"/>
      <c r="N11015" s="50"/>
      <c r="O11015" s="50"/>
      <c r="P11015" s="50"/>
      <c r="Q11015" s="50" t="s">
        <v>368</v>
      </c>
      <c r="R11015" s="9" t="s">
        <v>368</v>
      </c>
      <c r="S11015" s="50" t="s">
        <v>368</v>
      </c>
      <c r="T11015" s="9" t="s">
        <v>368</v>
      </c>
      <c r="U11015" s="9" t="s">
        <v>368</v>
      </c>
    </row>
    <row r="11016">
      <c r="F11016" s="9"/>
      <c r="N11016" s="50"/>
      <c r="O11016" s="50"/>
      <c r="P11016" s="50"/>
      <c r="Q11016" s="50" t="s">
        <v>368</v>
      </c>
      <c r="R11016" s="9" t="s">
        <v>368</v>
      </c>
      <c r="S11016" s="50" t="s">
        <v>368</v>
      </c>
      <c r="T11016" s="9" t="s">
        <v>368</v>
      </c>
      <c r="U11016" s="9" t="s">
        <v>368</v>
      </c>
    </row>
    <row r="11017">
      <c r="F11017" s="9"/>
      <c r="N11017" s="50"/>
      <c r="O11017" s="50"/>
      <c r="P11017" s="50"/>
      <c r="Q11017" s="50" t="s">
        <v>368</v>
      </c>
      <c r="R11017" s="9" t="s">
        <v>368</v>
      </c>
      <c r="S11017" s="50" t="s">
        <v>368</v>
      </c>
      <c r="T11017" s="9" t="s">
        <v>368</v>
      </c>
      <c r="U11017" s="9" t="s">
        <v>368</v>
      </c>
    </row>
    <row r="11018">
      <c r="F11018" s="9"/>
      <c r="N11018" s="50"/>
      <c r="O11018" s="50"/>
      <c r="P11018" s="50"/>
      <c r="Q11018" s="50" t="s">
        <v>368</v>
      </c>
      <c r="R11018" s="9" t="s">
        <v>368</v>
      </c>
      <c r="S11018" s="50" t="s">
        <v>368</v>
      </c>
      <c r="T11018" s="9" t="s">
        <v>368</v>
      </c>
      <c r="U11018" s="9" t="s">
        <v>368</v>
      </c>
    </row>
    <row r="11019">
      <c r="F11019" s="9"/>
      <c r="N11019" s="50"/>
      <c r="O11019" s="50"/>
      <c r="P11019" s="50"/>
      <c r="Q11019" s="50" t="s">
        <v>368</v>
      </c>
      <c r="R11019" s="9" t="s">
        <v>368</v>
      </c>
      <c r="S11019" s="50" t="s">
        <v>368</v>
      </c>
      <c r="T11019" s="9" t="s">
        <v>368</v>
      </c>
      <c r="U11019" s="9" t="s">
        <v>368</v>
      </c>
    </row>
    <row r="11020">
      <c r="F11020" s="9"/>
      <c r="N11020" s="50"/>
      <c r="O11020" s="50"/>
      <c r="P11020" s="50"/>
      <c r="Q11020" s="50" t="s">
        <v>368</v>
      </c>
      <c r="R11020" s="9" t="s">
        <v>368</v>
      </c>
      <c r="S11020" s="50" t="s">
        <v>368</v>
      </c>
      <c r="T11020" s="9" t="s">
        <v>368</v>
      </c>
      <c r="U11020" s="9" t="s">
        <v>368</v>
      </c>
    </row>
    <row r="11021">
      <c r="F11021" s="9"/>
      <c r="N11021" s="50"/>
      <c r="O11021" s="50"/>
      <c r="P11021" s="50"/>
      <c r="Q11021" s="50" t="s">
        <v>368</v>
      </c>
      <c r="R11021" s="9" t="s">
        <v>368</v>
      </c>
      <c r="S11021" s="50" t="s">
        <v>368</v>
      </c>
      <c r="T11021" s="9" t="s">
        <v>368</v>
      </c>
      <c r="U11021" s="9" t="s">
        <v>368</v>
      </c>
    </row>
    <row r="11022">
      <c r="F11022" s="9"/>
      <c r="N11022" s="50"/>
      <c r="O11022" s="50"/>
      <c r="P11022" s="50"/>
      <c r="Q11022" s="50" t="s">
        <v>368</v>
      </c>
      <c r="R11022" s="9" t="s">
        <v>368</v>
      </c>
      <c r="S11022" s="50" t="s">
        <v>368</v>
      </c>
      <c r="T11022" s="9" t="s">
        <v>368</v>
      </c>
      <c r="U11022" s="9" t="s">
        <v>368</v>
      </c>
    </row>
    <row r="11023">
      <c r="F11023" s="9"/>
      <c r="N11023" s="50"/>
      <c r="O11023" s="50"/>
      <c r="P11023" s="50"/>
      <c r="Q11023" s="50" t="s">
        <v>368</v>
      </c>
      <c r="R11023" s="9" t="s">
        <v>368</v>
      </c>
      <c r="S11023" s="50" t="s">
        <v>368</v>
      </c>
      <c r="T11023" s="9" t="s">
        <v>368</v>
      </c>
      <c r="U11023" s="9" t="s">
        <v>368</v>
      </c>
    </row>
    <row r="11024">
      <c r="F11024" s="9"/>
      <c r="N11024" s="50"/>
      <c r="O11024" s="50"/>
      <c r="P11024" s="50"/>
      <c r="Q11024" s="50" t="s">
        <v>368</v>
      </c>
      <c r="R11024" s="9" t="s">
        <v>368</v>
      </c>
      <c r="S11024" s="50" t="s">
        <v>368</v>
      </c>
      <c r="T11024" s="9" t="s">
        <v>368</v>
      </c>
      <c r="U11024" s="9" t="s">
        <v>368</v>
      </c>
    </row>
    <row r="11025">
      <c r="F11025" s="9"/>
      <c r="N11025" s="50"/>
      <c r="O11025" s="50"/>
      <c r="P11025" s="50"/>
      <c r="Q11025" s="50" t="s">
        <v>368</v>
      </c>
      <c r="R11025" s="9" t="s">
        <v>368</v>
      </c>
      <c r="S11025" s="50" t="s">
        <v>368</v>
      </c>
      <c r="T11025" s="9" t="s">
        <v>368</v>
      </c>
      <c r="U11025" s="9" t="s">
        <v>368</v>
      </c>
    </row>
    <row r="11026">
      <c r="F11026" s="9"/>
      <c r="N11026" s="50"/>
      <c r="O11026" s="50"/>
      <c r="P11026" s="50"/>
      <c r="Q11026" s="50" t="s">
        <v>368</v>
      </c>
      <c r="R11026" s="9" t="s">
        <v>368</v>
      </c>
      <c r="S11026" s="50" t="s">
        <v>368</v>
      </c>
      <c r="T11026" s="9" t="s">
        <v>368</v>
      </c>
      <c r="U11026" s="9" t="s">
        <v>368</v>
      </c>
    </row>
    <row r="11027">
      <c r="F11027" s="9"/>
      <c r="N11027" s="50"/>
      <c r="O11027" s="50"/>
      <c r="P11027" s="50"/>
      <c r="Q11027" s="50" t="s">
        <v>368</v>
      </c>
      <c r="R11027" s="9" t="s">
        <v>368</v>
      </c>
      <c r="S11027" s="50" t="s">
        <v>368</v>
      </c>
      <c r="T11027" s="9" t="s">
        <v>368</v>
      </c>
      <c r="U11027" s="9" t="s">
        <v>368</v>
      </c>
    </row>
    <row r="11028">
      <c r="F11028" s="9"/>
      <c r="N11028" s="50"/>
      <c r="O11028" s="50"/>
      <c r="P11028" s="50"/>
      <c r="Q11028" s="50" t="s">
        <v>368</v>
      </c>
      <c r="R11028" s="9" t="s">
        <v>368</v>
      </c>
      <c r="S11028" s="50" t="s">
        <v>368</v>
      </c>
      <c r="T11028" s="9" t="s">
        <v>368</v>
      </c>
      <c r="U11028" s="9" t="s">
        <v>368</v>
      </c>
    </row>
    <row r="11029">
      <c r="F11029" s="9"/>
      <c r="N11029" s="50"/>
      <c r="O11029" s="50"/>
      <c r="P11029" s="50"/>
      <c r="Q11029" s="50" t="s">
        <v>368</v>
      </c>
      <c r="R11029" s="9" t="s">
        <v>368</v>
      </c>
      <c r="S11029" s="50" t="s">
        <v>368</v>
      </c>
      <c r="T11029" s="9" t="s">
        <v>368</v>
      </c>
      <c r="U11029" s="9" t="s">
        <v>368</v>
      </c>
    </row>
    <row r="11030">
      <c r="F11030" s="9"/>
      <c r="N11030" s="50"/>
      <c r="O11030" s="50"/>
      <c r="P11030" s="50"/>
      <c r="Q11030" s="50" t="s">
        <v>368</v>
      </c>
      <c r="R11030" s="9" t="s">
        <v>368</v>
      </c>
      <c r="S11030" s="50" t="s">
        <v>368</v>
      </c>
      <c r="T11030" s="9" t="s">
        <v>368</v>
      </c>
      <c r="U11030" s="9" t="s">
        <v>368</v>
      </c>
    </row>
    <row r="11031">
      <c r="F11031" s="9"/>
      <c r="N11031" s="50"/>
      <c r="O11031" s="50"/>
      <c r="P11031" s="50"/>
      <c r="Q11031" s="50" t="s">
        <v>368</v>
      </c>
      <c r="R11031" s="9" t="s">
        <v>368</v>
      </c>
      <c r="S11031" s="50" t="s">
        <v>368</v>
      </c>
      <c r="T11031" s="9" t="s">
        <v>368</v>
      </c>
      <c r="U11031" s="9" t="s">
        <v>368</v>
      </c>
    </row>
    <row r="11032">
      <c r="F11032" s="9"/>
      <c r="N11032" s="50"/>
      <c r="O11032" s="50"/>
      <c r="P11032" s="50"/>
      <c r="Q11032" s="50" t="s">
        <v>368</v>
      </c>
      <c r="R11032" s="9" t="s">
        <v>368</v>
      </c>
      <c r="S11032" s="50" t="s">
        <v>368</v>
      </c>
      <c r="T11032" s="9" t="s">
        <v>368</v>
      </c>
      <c r="U11032" s="9" t="s">
        <v>368</v>
      </c>
    </row>
    <row r="11033">
      <c r="F11033" s="9"/>
      <c r="N11033" s="50"/>
      <c r="O11033" s="50"/>
      <c r="P11033" s="50"/>
      <c r="Q11033" s="50" t="s">
        <v>368</v>
      </c>
      <c r="R11033" s="9" t="s">
        <v>368</v>
      </c>
      <c r="S11033" s="50" t="s">
        <v>368</v>
      </c>
      <c r="T11033" s="9" t="s">
        <v>368</v>
      </c>
      <c r="U11033" s="9" t="s">
        <v>368</v>
      </c>
    </row>
    <row r="11034">
      <c r="F11034" s="9"/>
      <c r="N11034" s="50"/>
      <c r="O11034" s="50"/>
      <c r="P11034" s="50"/>
      <c r="Q11034" s="50" t="s">
        <v>368</v>
      </c>
      <c r="R11034" s="9" t="s">
        <v>368</v>
      </c>
      <c r="S11034" s="50" t="s">
        <v>368</v>
      </c>
      <c r="T11034" s="9" t="s">
        <v>368</v>
      </c>
      <c r="U11034" s="9" t="s">
        <v>368</v>
      </c>
    </row>
    <row r="11035">
      <c r="F11035" s="9"/>
      <c r="N11035" s="50"/>
      <c r="O11035" s="50"/>
      <c r="P11035" s="50"/>
      <c r="Q11035" s="50" t="s">
        <v>368</v>
      </c>
      <c r="R11035" s="9" t="s">
        <v>368</v>
      </c>
      <c r="S11035" s="50" t="s">
        <v>368</v>
      </c>
      <c r="T11035" s="9" t="s">
        <v>368</v>
      </c>
      <c r="U11035" s="9" t="s">
        <v>368</v>
      </c>
    </row>
    <row r="11036">
      <c r="F11036" s="9"/>
      <c r="N11036" s="50"/>
      <c r="O11036" s="50"/>
      <c r="P11036" s="50"/>
      <c r="Q11036" s="50" t="s">
        <v>368</v>
      </c>
      <c r="R11036" s="9" t="s">
        <v>368</v>
      </c>
      <c r="S11036" s="50" t="s">
        <v>368</v>
      </c>
      <c r="T11036" s="9" t="s">
        <v>368</v>
      </c>
      <c r="U11036" s="9" t="s">
        <v>368</v>
      </c>
    </row>
    <row r="11037">
      <c r="F11037" s="9"/>
      <c r="N11037" s="50"/>
      <c r="O11037" s="50"/>
      <c r="P11037" s="50"/>
      <c r="Q11037" s="50" t="s">
        <v>368</v>
      </c>
      <c r="R11037" s="9" t="s">
        <v>368</v>
      </c>
      <c r="S11037" s="50" t="s">
        <v>368</v>
      </c>
      <c r="T11037" s="9" t="s">
        <v>368</v>
      </c>
      <c r="U11037" s="9" t="s">
        <v>368</v>
      </c>
    </row>
    <row r="11038">
      <c r="F11038" s="9"/>
      <c r="N11038" s="50"/>
      <c r="O11038" s="50"/>
      <c r="P11038" s="50"/>
      <c r="Q11038" s="50" t="s">
        <v>368</v>
      </c>
      <c r="R11038" s="9" t="s">
        <v>368</v>
      </c>
      <c r="S11038" s="50" t="s">
        <v>368</v>
      </c>
      <c r="T11038" s="9" t="s">
        <v>368</v>
      </c>
      <c r="U11038" s="9" t="s">
        <v>368</v>
      </c>
    </row>
    <row r="11039">
      <c r="F11039" s="9"/>
      <c r="N11039" s="50"/>
      <c r="O11039" s="50"/>
      <c r="P11039" s="50"/>
      <c r="Q11039" s="50" t="s">
        <v>368</v>
      </c>
      <c r="R11039" s="9" t="s">
        <v>368</v>
      </c>
      <c r="S11039" s="50" t="s">
        <v>368</v>
      </c>
      <c r="T11039" s="9" t="s">
        <v>368</v>
      </c>
      <c r="U11039" s="9" t="s">
        <v>368</v>
      </c>
    </row>
    <row r="11040">
      <c r="F11040" s="9"/>
      <c r="N11040" s="50"/>
      <c r="O11040" s="50"/>
      <c r="P11040" s="50"/>
      <c r="Q11040" s="50" t="s">
        <v>368</v>
      </c>
      <c r="R11040" s="9" t="s">
        <v>368</v>
      </c>
      <c r="S11040" s="50" t="s">
        <v>368</v>
      </c>
      <c r="T11040" s="9" t="s">
        <v>368</v>
      </c>
      <c r="U11040" s="9" t="s">
        <v>368</v>
      </c>
    </row>
    <row r="11041">
      <c r="F11041" s="9"/>
      <c r="N11041" s="50"/>
      <c r="O11041" s="50"/>
      <c r="P11041" s="50"/>
      <c r="Q11041" s="50" t="s">
        <v>368</v>
      </c>
      <c r="R11041" s="9" t="s">
        <v>368</v>
      </c>
      <c r="S11041" s="50" t="s">
        <v>368</v>
      </c>
      <c r="T11041" s="9" t="s">
        <v>368</v>
      </c>
      <c r="U11041" s="9" t="s">
        <v>368</v>
      </c>
    </row>
    <row r="11042">
      <c r="F11042" s="9"/>
      <c r="N11042" s="50"/>
      <c r="O11042" s="50"/>
      <c r="P11042" s="50"/>
      <c r="Q11042" s="50" t="s">
        <v>368</v>
      </c>
      <c r="R11042" s="9" t="s">
        <v>368</v>
      </c>
      <c r="S11042" s="50" t="s">
        <v>368</v>
      </c>
      <c r="T11042" s="9" t="s">
        <v>368</v>
      </c>
      <c r="U11042" s="9" t="s">
        <v>368</v>
      </c>
    </row>
    <row r="11043">
      <c r="F11043" s="9"/>
      <c r="N11043" s="50"/>
      <c r="O11043" s="50"/>
      <c r="P11043" s="50"/>
      <c r="Q11043" s="50" t="s">
        <v>368</v>
      </c>
      <c r="R11043" s="9" t="s">
        <v>368</v>
      </c>
      <c r="S11043" s="50" t="s">
        <v>368</v>
      </c>
      <c r="T11043" s="9" t="s">
        <v>368</v>
      </c>
      <c r="U11043" s="9" t="s">
        <v>368</v>
      </c>
    </row>
    <row r="11044">
      <c r="F11044" s="9"/>
      <c r="N11044" s="50"/>
      <c r="O11044" s="50"/>
      <c r="P11044" s="50"/>
      <c r="Q11044" s="50" t="s">
        <v>368</v>
      </c>
      <c r="R11044" s="9" t="s">
        <v>368</v>
      </c>
      <c r="S11044" s="50" t="s">
        <v>368</v>
      </c>
      <c r="T11044" s="9" t="s">
        <v>368</v>
      </c>
      <c r="U11044" s="9" t="s">
        <v>368</v>
      </c>
    </row>
    <row r="11045">
      <c r="F11045" s="9"/>
      <c r="N11045" s="50"/>
      <c r="O11045" s="50"/>
      <c r="P11045" s="50"/>
      <c r="Q11045" s="50" t="s">
        <v>368</v>
      </c>
      <c r="R11045" s="9" t="s">
        <v>368</v>
      </c>
      <c r="S11045" s="50" t="s">
        <v>368</v>
      </c>
      <c r="T11045" s="9" t="s">
        <v>368</v>
      </c>
      <c r="U11045" s="9" t="s">
        <v>368</v>
      </c>
    </row>
    <row r="11046">
      <c r="F11046" s="9"/>
      <c r="N11046" s="50"/>
      <c r="O11046" s="50"/>
      <c r="P11046" s="50"/>
      <c r="Q11046" s="50" t="s">
        <v>368</v>
      </c>
      <c r="R11046" s="9" t="s">
        <v>368</v>
      </c>
      <c r="S11046" s="50" t="s">
        <v>368</v>
      </c>
      <c r="T11046" s="9" t="s">
        <v>368</v>
      </c>
      <c r="U11046" s="9" t="s">
        <v>368</v>
      </c>
    </row>
    <row r="11047">
      <c r="F11047" s="9"/>
      <c r="N11047" s="50"/>
      <c r="O11047" s="50"/>
      <c r="P11047" s="50"/>
      <c r="Q11047" s="50" t="s">
        <v>368</v>
      </c>
      <c r="R11047" s="9" t="s">
        <v>368</v>
      </c>
      <c r="S11047" s="50" t="s">
        <v>368</v>
      </c>
      <c r="T11047" s="9" t="s">
        <v>368</v>
      </c>
      <c r="U11047" s="9" t="s">
        <v>368</v>
      </c>
    </row>
    <row r="11048">
      <c r="F11048" s="9"/>
      <c r="N11048" s="50"/>
      <c r="O11048" s="50"/>
      <c r="P11048" s="50"/>
      <c r="Q11048" s="50" t="s">
        <v>368</v>
      </c>
      <c r="R11048" s="9" t="s">
        <v>368</v>
      </c>
      <c r="S11048" s="50" t="s">
        <v>368</v>
      </c>
      <c r="T11048" s="9" t="s">
        <v>368</v>
      </c>
      <c r="U11048" s="9" t="s">
        <v>368</v>
      </c>
    </row>
    <row r="11049">
      <c r="F11049" s="9"/>
      <c r="N11049" s="50"/>
      <c r="O11049" s="50"/>
      <c r="P11049" s="50"/>
      <c r="Q11049" s="50" t="s">
        <v>368</v>
      </c>
      <c r="R11049" s="9" t="s">
        <v>368</v>
      </c>
      <c r="S11049" s="50" t="s">
        <v>368</v>
      </c>
      <c r="T11049" s="9" t="s">
        <v>368</v>
      </c>
      <c r="U11049" s="9" t="s">
        <v>368</v>
      </c>
    </row>
    <row r="11050">
      <c r="F11050" s="9"/>
      <c r="N11050" s="50"/>
      <c r="O11050" s="50"/>
      <c r="P11050" s="50"/>
      <c r="Q11050" s="50" t="s">
        <v>368</v>
      </c>
      <c r="R11050" s="9" t="s">
        <v>368</v>
      </c>
      <c r="S11050" s="50" t="s">
        <v>368</v>
      </c>
      <c r="T11050" s="9" t="s">
        <v>368</v>
      </c>
      <c r="U11050" s="9" t="s">
        <v>368</v>
      </c>
    </row>
    <row r="11051">
      <c r="F11051" s="9"/>
      <c r="N11051" s="50"/>
      <c r="O11051" s="50"/>
      <c r="P11051" s="50"/>
      <c r="Q11051" s="50" t="s">
        <v>368</v>
      </c>
      <c r="R11051" s="9" t="s">
        <v>368</v>
      </c>
      <c r="S11051" s="50" t="s">
        <v>368</v>
      </c>
      <c r="T11051" s="9" t="s">
        <v>368</v>
      </c>
      <c r="U11051" s="9" t="s">
        <v>368</v>
      </c>
    </row>
    <row r="11052">
      <c r="F11052" s="9"/>
      <c r="N11052" s="50"/>
      <c r="O11052" s="50"/>
      <c r="P11052" s="50"/>
      <c r="Q11052" s="50" t="s">
        <v>368</v>
      </c>
      <c r="R11052" s="9" t="s">
        <v>368</v>
      </c>
      <c r="S11052" s="50" t="s">
        <v>368</v>
      </c>
      <c r="T11052" s="9" t="s">
        <v>368</v>
      </c>
      <c r="U11052" s="9" t="s">
        <v>368</v>
      </c>
    </row>
    <row r="11053">
      <c r="F11053" s="9"/>
      <c r="N11053" s="50"/>
      <c r="O11053" s="50"/>
      <c r="P11053" s="50"/>
      <c r="Q11053" s="50" t="s">
        <v>368</v>
      </c>
      <c r="R11053" s="9" t="s">
        <v>368</v>
      </c>
      <c r="S11053" s="50" t="s">
        <v>368</v>
      </c>
      <c r="T11053" s="9" t="s">
        <v>368</v>
      </c>
      <c r="U11053" s="9" t="s">
        <v>368</v>
      </c>
    </row>
    <row r="11054">
      <c r="F11054" s="9"/>
      <c r="N11054" s="50"/>
      <c r="O11054" s="50"/>
      <c r="P11054" s="50"/>
      <c r="Q11054" s="50" t="s">
        <v>368</v>
      </c>
      <c r="R11054" s="9" t="s">
        <v>368</v>
      </c>
      <c r="S11054" s="50" t="s">
        <v>368</v>
      </c>
      <c r="T11054" s="9" t="s">
        <v>368</v>
      </c>
      <c r="U11054" s="9" t="s">
        <v>368</v>
      </c>
    </row>
    <row r="11055">
      <c r="F11055" s="9"/>
      <c r="N11055" s="50"/>
      <c r="O11055" s="50"/>
      <c r="P11055" s="50"/>
      <c r="Q11055" s="50" t="s">
        <v>368</v>
      </c>
      <c r="R11055" s="9" t="s">
        <v>368</v>
      </c>
      <c r="S11055" s="50" t="s">
        <v>368</v>
      </c>
      <c r="T11055" s="9" t="s">
        <v>368</v>
      </c>
      <c r="U11055" s="9" t="s">
        <v>368</v>
      </c>
    </row>
    <row r="11056">
      <c r="F11056" s="9"/>
      <c r="N11056" s="50"/>
      <c r="O11056" s="50"/>
      <c r="P11056" s="50"/>
      <c r="Q11056" s="50" t="s">
        <v>368</v>
      </c>
      <c r="R11056" s="9" t="s">
        <v>368</v>
      </c>
      <c r="S11056" s="50" t="s">
        <v>368</v>
      </c>
      <c r="T11056" s="9" t="s">
        <v>368</v>
      </c>
      <c r="U11056" s="9" t="s">
        <v>368</v>
      </c>
    </row>
    <row r="11057">
      <c r="F11057" s="9"/>
      <c r="N11057" s="50"/>
      <c r="O11057" s="50"/>
      <c r="P11057" s="50"/>
      <c r="Q11057" s="50" t="s">
        <v>368</v>
      </c>
      <c r="R11057" s="9" t="s">
        <v>368</v>
      </c>
      <c r="S11057" s="50" t="s">
        <v>368</v>
      </c>
      <c r="T11057" s="9" t="s">
        <v>368</v>
      </c>
      <c r="U11057" s="9" t="s">
        <v>368</v>
      </c>
    </row>
    <row r="11058">
      <c r="F11058" s="9"/>
      <c r="N11058" s="50"/>
      <c r="O11058" s="50"/>
      <c r="P11058" s="50"/>
      <c r="Q11058" s="50" t="s">
        <v>368</v>
      </c>
      <c r="R11058" s="9" t="s">
        <v>368</v>
      </c>
      <c r="S11058" s="50" t="s">
        <v>368</v>
      </c>
      <c r="T11058" s="9" t="s">
        <v>368</v>
      </c>
      <c r="U11058" s="9" t="s">
        <v>368</v>
      </c>
    </row>
    <row r="11059">
      <c r="F11059" s="9"/>
      <c r="N11059" s="50"/>
      <c r="O11059" s="50"/>
      <c r="P11059" s="50"/>
      <c r="Q11059" s="50" t="s">
        <v>368</v>
      </c>
      <c r="R11059" s="9" t="s">
        <v>368</v>
      </c>
      <c r="S11059" s="50" t="s">
        <v>368</v>
      </c>
      <c r="T11059" s="9" t="s">
        <v>368</v>
      </c>
      <c r="U11059" s="9" t="s">
        <v>368</v>
      </c>
    </row>
    <row r="11060">
      <c r="F11060" s="9"/>
      <c r="N11060" s="50"/>
      <c r="O11060" s="50"/>
      <c r="P11060" s="50"/>
      <c r="Q11060" s="50" t="s">
        <v>368</v>
      </c>
      <c r="R11060" s="9" t="s">
        <v>368</v>
      </c>
      <c r="S11060" s="50" t="s">
        <v>368</v>
      </c>
      <c r="T11060" s="9" t="s">
        <v>368</v>
      </c>
      <c r="U11060" s="9" t="s">
        <v>368</v>
      </c>
    </row>
    <row r="11061">
      <c r="F11061" s="9"/>
      <c r="N11061" s="50"/>
      <c r="O11061" s="50"/>
      <c r="P11061" s="50"/>
      <c r="Q11061" s="50" t="s">
        <v>368</v>
      </c>
      <c r="R11061" s="9" t="s">
        <v>368</v>
      </c>
      <c r="S11061" s="50" t="s">
        <v>368</v>
      </c>
      <c r="T11061" s="9" t="s">
        <v>368</v>
      </c>
      <c r="U11061" s="9" t="s">
        <v>368</v>
      </c>
    </row>
    <row r="11062">
      <c r="F11062" s="9"/>
      <c r="N11062" s="50"/>
      <c r="O11062" s="50"/>
      <c r="P11062" s="50"/>
      <c r="Q11062" s="50" t="s">
        <v>368</v>
      </c>
      <c r="R11062" s="9" t="s">
        <v>368</v>
      </c>
      <c r="S11062" s="50" t="s">
        <v>368</v>
      </c>
      <c r="T11062" s="9" t="s">
        <v>368</v>
      </c>
      <c r="U11062" s="9" t="s">
        <v>368</v>
      </c>
    </row>
    <row r="11063">
      <c r="F11063" s="9"/>
      <c r="N11063" s="50"/>
      <c r="O11063" s="50"/>
      <c r="P11063" s="50"/>
      <c r="Q11063" s="50" t="s">
        <v>368</v>
      </c>
      <c r="R11063" s="9" t="s">
        <v>368</v>
      </c>
      <c r="S11063" s="50" t="s">
        <v>368</v>
      </c>
      <c r="T11063" s="9" t="s">
        <v>368</v>
      </c>
      <c r="U11063" s="9" t="s">
        <v>368</v>
      </c>
    </row>
    <row r="11064">
      <c r="F11064" s="9"/>
      <c r="N11064" s="50"/>
      <c r="O11064" s="50"/>
      <c r="P11064" s="50"/>
      <c r="Q11064" s="50" t="s">
        <v>368</v>
      </c>
      <c r="R11064" s="9" t="s">
        <v>368</v>
      </c>
      <c r="S11064" s="50" t="s">
        <v>368</v>
      </c>
      <c r="T11064" s="9" t="s">
        <v>368</v>
      </c>
      <c r="U11064" s="9" t="s">
        <v>368</v>
      </c>
    </row>
    <row r="11065">
      <c r="F11065" s="9"/>
      <c r="N11065" s="50"/>
      <c r="O11065" s="50"/>
      <c r="P11065" s="50"/>
      <c r="Q11065" s="50" t="s">
        <v>368</v>
      </c>
      <c r="R11065" s="9" t="s">
        <v>368</v>
      </c>
      <c r="S11065" s="50" t="s">
        <v>368</v>
      </c>
      <c r="T11065" s="9" t="s">
        <v>368</v>
      </c>
      <c r="U11065" s="9" t="s">
        <v>368</v>
      </c>
    </row>
    <row r="11066">
      <c r="F11066" s="9"/>
      <c r="N11066" s="50"/>
      <c r="O11066" s="50"/>
      <c r="P11066" s="50"/>
      <c r="Q11066" s="50" t="s">
        <v>368</v>
      </c>
      <c r="R11066" s="9" t="s">
        <v>368</v>
      </c>
      <c r="S11066" s="50" t="s">
        <v>368</v>
      </c>
      <c r="T11066" s="9" t="s">
        <v>368</v>
      </c>
      <c r="U11066" s="9" t="s">
        <v>368</v>
      </c>
    </row>
    <row r="11067">
      <c r="F11067" s="9"/>
      <c r="N11067" s="50"/>
      <c r="O11067" s="50"/>
      <c r="P11067" s="50"/>
      <c r="Q11067" s="50" t="s">
        <v>368</v>
      </c>
      <c r="R11067" s="9" t="s">
        <v>368</v>
      </c>
      <c r="S11067" s="50" t="s">
        <v>368</v>
      </c>
      <c r="T11067" s="9" t="s">
        <v>368</v>
      </c>
      <c r="U11067" s="9" t="s">
        <v>368</v>
      </c>
    </row>
    <row r="11068">
      <c r="F11068" s="9"/>
      <c r="N11068" s="50"/>
      <c r="O11068" s="50"/>
      <c r="P11068" s="50"/>
      <c r="Q11068" s="50" t="s">
        <v>368</v>
      </c>
      <c r="R11068" s="9" t="s">
        <v>368</v>
      </c>
      <c r="S11068" s="50" t="s">
        <v>368</v>
      </c>
      <c r="T11068" s="9" t="s">
        <v>368</v>
      </c>
      <c r="U11068" s="9" t="s">
        <v>368</v>
      </c>
    </row>
    <row r="11069">
      <c r="F11069" s="9"/>
      <c r="N11069" s="50"/>
      <c r="O11069" s="50"/>
      <c r="P11069" s="50"/>
      <c r="Q11069" s="50" t="s">
        <v>368</v>
      </c>
      <c r="R11069" s="9" t="s">
        <v>368</v>
      </c>
      <c r="S11069" s="50" t="s">
        <v>368</v>
      </c>
      <c r="T11069" s="9" t="s">
        <v>368</v>
      </c>
      <c r="U11069" s="9" t="s">
        <v>368</v>
      </c>
    </row>
    <row r="11070">
      <c r="F11070" s="9"/>
      <c r="N11070" s="50"/>
      <c r="O11070" s="50"/>
      <c r="P11070" s="50"/>
      <c r="Q11070" s="50" t="s">
        <v>368</v>
      </c>
      <c r="R11070" s="9" t="s">
        <v>368</v>
      </c>
      <c r="S11070" s="50" t="s">
        <v>368</v>
      </c>
      <c r="T11070" s="9" t="s">
        <v>368</v>
      </c>
      <c r="U11070" s="9" t="s">
        <v>368</v>
      </c>
    </row>
    <row r="11071">
      <c r="F11071" s="9"/>
      <c r="N11071" s="50"/>
      <c r="O11071" s="50"/>
      <c r="P11071" s="50"/>
      <c r="Q11071" s="50" t="s">
        <v>368</v>
      </c>
      <c r="R11071" s="9" t="s">
        <v>368</v>
      </c>
      <c r="S11071" s="50" t="s">
        <v>368</v>
      </c>
      <c r="T11071" s="9" t="s">
        <v>368</v>
      </c>
      <c r="U11071" s="9" t="s">
        <v>368</v>
      </c>
    </row>
    <row r="11072">
      <c r="F11072" s="9"/>
      <c r="N11072" s="50"/>
      <c r="O11072" s="50"/>
      <c r="P11072" s="50"/>
      <c r="Q11072" s="50" t="s">
        <v>368</v>
      </c>
      <c r="R11072" s="9" t="s">
        <v>368</v>
      </c>
      <c r="S11072" s="50" t="s">
        <v>368</v>
      </c>
      <c r="T11072" s="9" t="s">
        <v>368</v>
      </c>
      <c r="U11072" s="9" t="s">
        <v>368</v>
      </c>
    </row>
    <row r="11073">
      <c r="F11073" s="9"/>
      <c r="N11073" s="50"/>
      <c r="O11073" s="50"/>
      <c r="P11073" s="50"/>
      <c r="Q11073" s="50" t="s">
        <v>368</v>
      </c>
      <c r="R11073" s="9" t="s">
        <v>368</v>
      </c>
      <c r="S11073" s="50" t="s">
        <v>368</v>
      </c>
      <c r="T11073" s="9" t="s">
        <v>368</v>
      </c>
      <c r="U11073" s="9" t="s">
        <v>368</v>
      </c>
    </row>
    <row r="11074">
      <c r="F11074" s="9"/>
      <c r="N11074" s="50"/>
      <c r="O11074" s="50"/>
      <c r="P11074" s="50"/>
      <c r="Q11074" s="50" t="s">
        <v>368</v>
      </c>
      <c r="R11074" s="9" t="s">
        <v>368</v>
      </c>
      <c r="S11074" s="50" t="s">
        <v>368</v>
      </c>
      <c r="T11074" s="9" t="s">
        <v>368</v>
      </c>
      <c r="U11074" s="9" t="s">
        <v>368</v>
      </c>
    </row>
    <row r="11075">
      <c r="F11075" s="9"/>
      <c r="N11075" s="50"/>
      <c r="O11075" s="50"/>
      <c r="P11075" s="50"/>
      <c r="Q11075" s="50" t="s">
        <v>368</v>
      </c>
      <c r="R11075" s="9" t="s">
        <v>368</v>
      </c>
      <c r="S11075" s="50" t="s">
        <v>368</v>
      </c>
      <c r="T11075" s="9" t="s">
        <v>368</v>
      </c>
      <c r="U11075" s="9" t="s">
        <v>368</v>
      </c>
    </row>
    <row r="11076">
      <c r="F11076" s="9"/>
      <c r="N11076" s="50"/>
      <c r="O11076" s="50"/>
      <c r="P11076" s="50"/>
      <c r="Q11076" s="50" t="s">
        <v>368</v>
      </c>
      <c r="R11076" s="9" t="s">
        <v>368</v>
      </c>
      <c r="S11076" s="50" t="s">
        <v>368</v>
      </c>
      <c r="T11076" s="9" t="s">
        <v>368</v>
      </c>
      <c r="U11076" s="9" t="s">
        <v>368</v>
      </c>
    </row>
    <row r="11077">
      <c r="F11077" s="9"/>
      <c r="N11077" s="50"/>
      <c r="O11077" s="50"/>
      <c r="P11077" s="50"/>
      <c r="Q11077" s="50" t="s">
        <v>368</v>
      </c>
      <c r="R11077" s="9" t="s">
        <v>368</v>
      </c>
      <c r="S11077" s="50" t="s">
        <v>368</v>
      </c>
      <c r="T11077" s="9" t="s">
        <v>368</v>
      </c>
      <c r="U11077" s="9" t="s">
        <v>368</v>
      </c>
    </row>
    <row r="11078">
      <c r="F11078" s="9"/>
      <c r="N11078" s="50"/>
      <c r="O11078" s="50"/>
      <c r="P11078" s="50"/>
      <c r="Q11078" s="50" t="s">
        <v>368</v>
      </c>
      <c r="R11078" s="9" t="s">
        <v>368</v>
      </c>
      <c r="S11078" s="50" t="s">
        <v>368</v>
      </c>
      <c r="T11078" s="9" t="s">
        <v>368</v>
      </c>
      <c r="U11078" s="9" t="s">
        <v>368</v>
      </c>
    </row>
    <row r="11079">
      <c r="F11079" s="9"/>
      <c r="N11079" s="50"/>
      <c r="O11079" s="50"/>
      <c r="P11079" s="50"/>
      <c r="Q11079" s="50" t="s">
        <v>368</v>
      </c>
      <c r="R11079" s="9" t="s">
        <v>368</v>
      </c>
      <c r="S11079" s="50" t="s">
        <v>368</v>
      </c>
      <c r="T11079" s="9" t="s">
        <v>368</v>
      </c>
      <c r="U11079" s="9" t="s">
        <v>368</v>
      </c>
    </row>
    <row r="11080">
      <c r="F11080" s="9"/>
      <c r="N11080" s="50"/>
      <c r="O11080" s="50"/>
      <c r="P11080" s="50"/>
      <c r="Q11080" s="50" t="s">
        <v>368</v>
      </c>
      <c r="R11080" s="9" t="s">
        <v>368</v>
      </c>
      <c r="S11080" s="50" t="s">
        <v>368</v>
      </c>
      <c r="T11080" s="9" t="s">
        <v>368</v>
      </c>
      <c r="U11080" s="9" t="s">
        <v>368</v>
      </c>
    </row>
    <row r="11081">
      <c r="F11081" s="9"/>
      <c r="N11081" s="50"/>
      <c r="O11081" s="50"/>
      <c r="P11081" s="50"/>
      <c r="Q11081" s="50" t="s">
        <v>368</v>
      </c>
      <c r="R11081" s="9" t="s">
        <v>368</v>
      </c>
      <c r="S11081" s="50" t="s">
        <v>368</v>
      </c>
      <c r="T11081" s="9" t="s">
        <v>368</v>
      </c>
      <c r="U11081" s="9" t="s">
        <v>368</v>
      </c>
    </row>
    <row r="11082">
      <c r="F11082" s="9"/>
      <c r="N11082" s="50"/>
      <c r="O11082" s="50"/>
      <c r="P11082" s="50"/>
      <c r="Q11082" s="50" t="s">
        <v>368</v>
      </c>
      <c r="R11082" s="9" t="s">
        <v>368</v>
      </c>
      <c r="S11082" s="50" t="s">
        <v>368</v>
      </c>
      <c r="T11082" s="9" t="s">
        <v>368</v>
      </c>
      <c r="U11082" s="9" t="s">
        <v>368</v>
      </c>
    </row>
    <row r="11083">
      <c r="F11083" s="9"/>
      <c r="N11083" s="50"/>
      <c r="O11083" s="50"/>
      <c r="P11083" s="50"/>
      <c r="Q11083" s="50" t="s">
        <v>368</v>
      </c>
      <c r="R11083" s="9" t="s">
        <v>368</v>
      </c>
      <c r="S11083" s="50" t="s">
        <v>368</v>
      </c>
      <c r="T11083" s="9" t="s">
        <v>368</v>
      </c>
      <c r="U11083" s="9" t="s">
        <v>368</v>
      </c>
    </row>
    <row r="11084">
      <c r="F11084" s="9"/>
      <c r="N11084" s="50"/>
      <c r="O11084" s="50"/>
      <c r="P11084" s="50"/>
      <c r="Q11084" s="50" t="s">
        <v>368</v>
      </c>
      <c r="R11084" s="9" t="s">
        <v>368</v>
      </c>
      <c r="S11084" s="50" t="s">
        <v>368</v>
      </c>
      <c r="T11084" s="9" t="s">
        <v>368</v>
      </c>
      <c r="U11084" s="9" t="s">
        <v>368</v>
      </c>
    </row>
    <row r="11085">
      <c r="F11085" s="9"/>
      <c r="N11085" s="50"/>
      <c r="O11085" s="50"/>
      <c r="P11085" s="50"/>
      <c r="Q11085" s="50" t="s">
        <v>368</v>
      </c>
      <c r="R11085" s="9" t="s">
        <v>368</v>
      </c>
      <c r="S11085" s="50" t="s">
        <v>368</v>
      </c>
      <c r="T11085" s="9" t="s">
        <v>368</v>
      </c>
      <c r="U11085" s="9" t="s">
        <v>368</v>
      </c>
    </row>
    <row r="11086">
      <c r="F11086" s="9"/>
      <c r="N11086" s="50"/>
      <c r="O11086" s="50"/>
      <c r="P11086" s="50"/>
      <c r="Q11086" s="50" t="s">
        <v>368</v>
      </c>
      <c r="R11086" s="9" t="s">
        <v>368</v>
      </c>
      <c r="S11086" s="50" t="s">
        <v>368</v>
      </c>
      <c r="T11086" s="9" t="s">
        <v>368</v>
      </c>
      <c r="U11086" s="9" t="s">
        <v>368</v>
      </c>
    </row>
    <row r="11087">
      <c r="F11087" s="9"/>
      <c r="N11087" s="50"/>
      <c r="O11087" s="50"/>
      <c r="P11087" s="50"/>
      <c r="Q11087" s="50" t="s">
        <v>368</v>
      </c>
      <c r="R11087" s="9" t="s">
        <v>368</v>
      </c>
      <c r="S11087" s="50" t="s">
        <v>368</v>
      </c>
      <c r="T11087" s="9" t="s">
        <v>368</v>
      </c>
      <c r="U11087" s="9" t="s">
        <v>368</v>
      </c>
    </row>
    <row r="11088">
      <c r="F11088" s="9"/>
      <c r="N11088" s="50"/>
      <c r="O11088" s="50"/>
      <c r="P11088" s="50"/>
      <c r="Q11088" s="50" t="s">
        <v>368</v>
      </c>
      <c r="R11088" s="9" t="s">
        <v>368</v>
      </c>
      <c r="S11088" s="50" t="s">
        <v>368</v>
      </c>
      <c r="T11088" s="9" t="s">
        <v>368</v>
      </c>
      <c r="U11088" s="9" t="s">
        <v>368</v>
      </c>
    </row>
    <row r="11089">
      <c r="F11089" s="9"/>
      <c r="N11089" s="50"/>
      <c r="O11089" s="50"/>
      <c r="P11089" s="50"/>
      <c r="Q11089" s="50" t="s">
        <v>368</v>
      </c>
      <c r="R11089" s="9" t="s">
        <v>368</v>
      </c>
      <c r="S11089" s="50" t="s">
        <v>368</v>
      </c>
      <c r="T11089" s="9" t="s">
        <v>368</v>
      </c>
      <c r="U11089" s="9" t="s">
        <v>368</v>
      </c>
    </row>
    <row r="11090">
      <c r="F11090" s="9"/>
      <c r="N11090" s="50"/>
      <c r="O11090" s="50"/>
      <c r="P11090" s="50"/>
      <c r="Q11090" s="50" t="s">
        <v>368</v>
      </c>
      <c r="R11090" s="9" t="s">
        <v>368</v>
      </c>
      <c r="S11090" s="50" t="s">
        <v>368</v>
      </c>
      <c r="T11090" s="9" t="s">
        <v>368</v>
      </c>
      <c r="U11090" s="9" t="s">
        <v>368</v>
      </c>
    </row>
    <row r="11091">
      <c r="F11091" s="9"/>
      <c r="N11091" s="50"/>
      <c r="O11091" s="50"/>
      <c r="P11091" s="50"/>
      <c r="Q11091" s="50" t="s">
        <v>368</v>
      </c>
      <c r="R11091" s="9" t="s">
        <v>368</v>
      </c>
      <c r="S11091" s="50" t="s">
        <v>368</v>
      </c>
      <c r="T11091" s="9" t="s">
        <v>368</v>
      </c>
      <c r="U11091" s="9" t="s">
        <v>368</v>
      </c>
    </row>
    <row r="11092">
      <c r="F11092" s="9"/>
      <c r="N11092" s="50"/>
      <c r="O11092" s="50"/>
      <c r="P11092" s="50"/>
      <c r="Q11092" s="50" t="s">
        <v>368</v>
      </c>
      <c r="R11092" s="9" t="s">
        <v>368</v>
      </c>
      <c r="S11092" s="50" t="s">
        <v>368</v>
      </c>
      <c r="T11092" s="9" t="s">
        <v>368</v>
      </c>
      <c r="U11092" s="9" t="s">
        <v>368</v>
      </c>
    </row>
    <row r="11093">
      <c r="F11093" s="9"/>
      <c r="N11093" s="50"/>
      <c r="O11093" s="50"/>
      <c r="P11093" s="50"/>
      <c r="Q11093" s="50" t="s">
        <v>368</v>
      </c>
      <c r="R11093" s="9" t="s">
        <v>368</v>
      </c>
      <c r="S11093" s="50" t="s">
        <v>368</v>
      </c>
      <c r="T11093" s="9" t="s">
        <v>368</v>
      </c>
      <c r="U11093" s="9" t="s">
        <v>368</v>
      </c>
    </row>
    <row r="11094">
      <c r="F11094" s="9"/>
      <c r="N11094" s="50"/>
      <c r="O11094" s="50"/>
      <c r="P11094" s="50"/>
      <c r="Q11094" s="50" t="s">
        <v>368</v>
      </c>
      <c r="R11094" s="9" t="s">
        <v>368</v>
      </c>
      <c r="S11094" s="50" t="s">
        <v>368</v>
      </c>
      <c r="T11094" s="9" t="s">
        <v>368</v>
      </c>
      <c r="U11094" s="9" t="s">
        <v>368</v>
      </c>
    </row>
    <row r="11095">
      <c r="F11095" s="9"/>
      <c r="N11095" s="50"/>
      <c r="O11095" s="50"/>
      <c r="P11095" s="50"/>
      <c r="Q11095" s="50" t="s">
        <v>368</v>
      </c>
      <c r="R11095" s="9" t="s">
        <v>368</v>
      </c>
      <c r="S11095" s="50" t="s">
        <v>368</v>
      </c>
      <c r="T11095" s="9" t="s">
        <v>368</v>
      </c>
      <c r="U11095" s="9" t="s">
        <v>368</v>
      </c>
    </row>
    <row r="11096">
      <c r="F11096" s="9"/>
      <c r="N11096" s="50"/>
      <c r="O11096" s="50"/>
      <c r="P11096" s="50"/>
      <c r="Q11096" s="50" t="s">
        <v>368</v>
      </c>
      <c r="R11096" s="9" t="s">
        <v>368</v>
      </c>
      <c r="S11096" s="50" t="s">
        <v>368</v>
      </c>
      <c r="T11096" s="9" t="s">
        <v>368</v>
      </c>
      <c r="U11096" s="9" t="s">
        <v>368</v>
      </c>
    </row>
    <row r="11097">
      <c r="F11097" s="9"/>
      <c r="N11097" s="50"/>
      <c r="O11097" s="50"/>
      <c r="P11097" s="50"/>
      <c r="Q11097" s="50" t="s">
        <v>368</v>
      </c>
      <c r="R11097" s="9" t="s">
        <v>368</v>
      </c>
      <c r="S11097" s="50" t="s">
        <v>368</v>
      </c>
      <c r="T11097" s="9" t="s">
        <v>368</v>
      </c>
      <c r="U11097" s="9" t="s">
        <v>368</v>
      </c>
    </row>
    <row r="11098">
      <c r="F11098" s="9"/>
      <c r="N11098" s="50"/>
      <c r="O11098" s="50"/>
      <c r="P11098" s="50"/>
      <c r="Q11098" s="50" t="s">
        <v>368</v>
      </c>
      <c r="R11098" s="9" t="s">
        <v>368</v>
      </c>
      <c r="S11098" s="50" t="s">
        <v>368</v>
      </c>
      <c r="T11098" s="9" t="s">
        <v>368</v>
      </c>
      <c r="U11098" s="9" t="s">
        <v>368</v>
      </c>
    </row>
    <row r="11099">
      <c r="F11099" s="9"/>
      <c r="N11099" s="50"/>
      <c r="O11099" s="50"/>
      <c r="P11099" s="50"/>
      <c r="Q11099" s="50" t="s">
        <v>368</v>
      </c>
      <c r="R11099" s="9" t="s">
        <v>368</v>
      </c>
      <c r="S11099" s="50" t="s">
        <v>368</v>
      </c>
      <c r="T11099" s="9" t="s">
        <v>368</v>
      </c>
      <c r="U11099" s="9" t="s">
        <v>368</v>
      </c>
    </row>
    <row r="11100">
      <c r="F11100" s="9"/>
      <c r="N11100" s="50"/>
      <c r="O11100" s="50"/>
      <c r="P11100" s="50"/>
      <c r="Q11100" s="50" t="s">
        <v>368</v>
      </c>
      <c r="R11100" s="9" t="s">
        <v>368</v>
      </c>
      <c r="S11100" s="50" t="s">
        <v>368</v>
      </c>
      <c r="T11100" s="9" t="s">
        <v>368</v>
      </c>
      <c r="U11100" s="9" t="s">
        <v>368</v>
      </c>
    </row>
    <row r="11101">
      <c r="F11101" s="9"/>
      <c r="N11101" s="50"/>
      <c r="O11101" s="50"/>
      <c r="P11101" s="50"/>
      <c r="Q11101" s="50" t="s">
        <v>368</v>
      </c>
      <c r="R11101" s="9" t="s">
        <v>368</v>
      </c>
      <c r="S11101" s="50" t="s">
        <v>368</v>
      </c>
      <c r="T11101" s="9" t="s">
        <v>368</v>
      </c>
      <c r="U11101" s="9" t="s">
        <v>368</v>
      </c>
    </row>
    <row r="11102">
      <c r="F11102" s="9"/>
      <c r="N11102" s="50"/>
      <c r="O11102" s="50"/>
      <c r="P11102" s="50"/>
      <c r="Q11102" s="50" t="s">
        <v>368</v>
      </c>
      <c r="R11102" s="9" t="s">
        <v>368</v>
      </c>
      <c r="S11102" s="50" t="s">
        <v>368</v>
      </c>
      <c r="T11102" s="9" t="s">
        <v>368</v>
      </c>
      <c r="U11102" s="9" t="s">
        <v>368</v>
      </c>
    </row>
    <row r="11103">
      <c r="F11103" s="9"/>
      <c r="N11103" s="50"/>
      <c r="O11103" s="50"/>
      <c r="P11103" s="50"/>
      <c r="Q11103" s="50" t="s">
        <v>368</v>
      </c>
      <c r="R11103" s="9" t="s">
        <v>368</v>
      </c>
      <c r="S11103" s="50" t="s">
        <v>368</v>
      </c>
      <c r="T11103" s="9" t="s">
        <v>368</v>
      </c>
      <c r="U11103" s="9" t="s">
        <v>368</v>
      </c>
    </row>
    <row r="11104">
      <c r="F11104" s="9"/>
      <c r="N11104" s="50"/>
      <c r="O11104" s="50"/>
      <c r="P11104" s="50"/>
      <c r="Q11104" s="50" t="s">
        <v>368</v>
      </c>
      <c r="R11104" s="9" t="s">
        <v>368</v>
      </c>
      <c r="S11104" s="50" t="s">
        <v>368</v>
      </c>
      <c r="T11104" s="9" t="s">
        <v>368</v>
      </c>
      <c r="U11104" s="9" t="s">
        <v>368</v>
      </c>
    </row>
    <row r="11105">
      <c r="F11105" s="9"/>
      <c r="N11105" s="50"/>
      <c r="O11105" s="50"/>
      <c r="P11105" s="50"/>
      <c r="Q11105" s="50" t="s">
        <v>368</v>
      </c>
      <c r="R11105" s="9" t="s">
        <v>368</v>
      </c>
      <c r="S11105" s="50" t="s">
        <v>368</v>
      </c>
      <c r="T11105" s="9" t="s">
        <v>368</v>
      </c>
      <c r="U11105" s="9" t="s">
        <v>368</v>
      </c>
    </row>
    <row r="11106">
      <c r="F11106" s="9"/>
      <c r="N11106" s="50"/>
      <c r="O11106" s="50"/>
      <c r="P11106" s="50"/>
      <c r="Q11106" s="50" t="s">
        <v>368</v>
      </c>
      <c r="R11106" s="9" t="s">
        <v>368</v>
      </c>
      <c r="S11106" s="50" t="s">
        <v>368</v>
      </c>
      <c r="T11106" s="9" t="s">
        <v>368</v>
      </c>
      <c r="U11106" s="9" t="s">
        <v>368</v>
      </c>
    </row>
    <row r="11107">
      <c r="F11107" s="9"/>
      <c r="N11107" s="50"/>
      <c r="O11107" s="50"/>
      <c r="P11107" s="50"/>
      <c r="Q11107" s="50" t="s">
        <v>368</v>
      </c>
      <c r="R11107" s="9" t="s">
        <v>368</v>
      </c>
      <c r="S11107" s="50" t="s">
        <v>368</v>
      </c>
      <c r="T11107" s="9" t="s">
        <v>368</v>
      </c>
      <c r="U11107" s="9" t="s">
        <v>368</v>
      </c>
    </row>
    <row r="11108">
      <c r="F11108" s="9"/>
      <c r="N11108" s="50"/>
      <c r="O11108" s="50"/>
      <c r="P11108" s="50"/>
      <c r="Q11108" s="50" t="s">
        <v>368</v>
      </c>
      <c r="R11108" s="9" t="s">
        <v>368</v>
      </c>
      <c r="S11108" s="50" t="s">
        <v>368</v>
      </c>
      <c r="T11108" s="9" t="s">
        <v>368</v>
      </c>
      <c r="U11108" s="9" t="s">
        <v>368</v>
      </c>
    </row>
    <row r="11109">
      <c r="F11109" s="9"/>
      <c r="N11109" s="50"/>
      <c r="O11109" s="50"/>
      <c r="P11109" s="50"/>
      <c r="Q11109" s="50" t="s">
        <v>368</v>
      </c>
      <c r="R11109" s="9" t="s">
        <v>368</v>
      </c>
      <c r="S11109" s="50" t="s">
        <v>368</v>
      </c>
      <c r="T11109" s="9" t="s">
        <v>368</v>
      </c>
      <c r="U11109" s="9" t="s">
        <v>368</v>
      </c>
    </row>
    <row r="11110">
      <c r="F11110" s="9"/>
      <c r="N11110" s="50"/>
      <c r="O11110" s="50"/>
      <c r="P11110" s="50"/>
      <c r="Q11110" s="50" t="s">
        <v>368</v>
      </c>
      <c r="R11110" s="9" t="s">
        <v>368</v>
      </c>
      <c r="S11110" s="50" t="s">
        <v>368</v>
      </c>
      <c r="T11110" s="9" t="s">
        <v>368</v>
      </c>
      <c r="U11110" s="9" t="s">
        <v>368</v>
      </c>
    </row>
    <row r="11111">
      <c r="F11111" s="9"/>
      <c r="N11111" s="50"/>
      <c r="O11111" s="50"/>
      <c r="P11111" s="50"/>
      <c r="Q11111" s="50" t="s">
        <v>368</v>
      </c>
      <c r="R11111" s="9" t="s">
        <v>368</v>
      </c>
      <c r="S11111" s="50" t="s">
        <v>368</v>
      </c>
      <c r="T11111" s="9" t="s">
        <v>368</v>
      </c>
      <c r="U11111" s="9" t="s">
        <v>368</v>
      </c>
    </row>
    <row r="11112">
      <c r="F11112" s="9"/>
      <c r="N11112" s="50"/>
      <c r="O11112" s="50"/>
      <c r="P11112" s="50"/>
      <c r="Q11112" s="50" t="s">
        <v>368</v>
      </c>
      <c r="R11112" s="9" t="s">
        <v>368</v>
      </c>
      <c r="S11112" s="50" t="s">
        <v>368</v>
      </c>
      <c r="T11112" s="9" t="s">
        <v>368</v>
      </c>
      <c r="U11112" s="9" t="s">
        <v>368</v>
      </c>
    </row>
    <row r="11113">
      <c r="F11113" s="9"/>
      <c r="N11113" s="50"/>
      <c r="O11113" s="50"/>
      <c r="P11113" s="50"/>
      <c r="Q11113" s="50" t="s">
        <v>368</v>
      </c>
      <c r="R11113" s="9" t="s">
        <v>368</v>
      </c>
      <c r="S11113" s="50" t="s">
        <v>368</v>
      </c>
      <c r="T11113" s="9" t="s">
        <v>368</v>
      </c>
      <c r="U11113" s="9" t="s">
        <v>368</v>
      </c>
    </row>
    <row r="11114">
      <c r="F11114" s="9"/>
      <c r="N11114" s="50"/>
      <c r="O11114" s="50"/>
      <c r="P11114" s="50"/>
      <c r="Q11114" s="50" t="s">
        <v>368</v>
      </c>
      <c r="R11114" s="9" t="s">
        <v>368</v>
      </c>
      <c r="S11114" s="50" t="s">
        <v>368</v>
      </c>
      <c r="T11114" s="9" t="s">
        <v>368</v>
      </c>
      <c r="U11114" s="9" t="s">
        <v>368</v>
      </c>
    </row>
    <row r="11115">
      <c r="F11115" s="9"/>
      <c r="N11115" s="50"/>
      <c r="O11115" s="50"/>
      <c r="P11115" s="50"/>
      <c r="Q11115" s="50" t="s">
        <v>368</v>
      </c>
      <c r="R11115" s="9" t="s">
        <v>368</v>
      </c>
      <c r="S11115" s="50" t="s">
        <v>368</v>
      </c>
      <c r="T11115" s="9" t="s">
        <v>368</v>
      </c>
      <c r="U11115" s="9" t="s">
        <v>368</v>
      </c>
    </row>
    <row r="11116">
      <c r="F11116" s="9"/>
      <c r="N11116" s="50"/>
      <c r="O11116" s="50"/>
      <c r="P11116" s="50"/>
      <c r="Q11116" s="50" t="s">
        <v>368</v>
      </c>
      <c r="R11116" s="9" t="s">
        <v>368</v>
      </c>
      <c r="S11116" s="50" t="s">
        <v>368</v>
      </c>
      <c r="T11116" s="9" t="s">
        <v>368</v>
      </c>
      <c r="U11116" s="9" t="s">
        <v>368</v>
      </c>
    </row>
    <row r="11117">
      <c r="F11117" s="9"/>
      <c r="N11117" s="50"/>
      <c r="O11117" s="50"/>
      <c r="P11117" s="50"/>
      <c r="Q11117" s="50" t="s">
        <v>368</v>
      </c>
      <c r="R11117" s="9" t="s">
        <v>368</v>
      </c>
      <c r="S11117" s="50" t="s">
        <v>368</v>
      </c>
      <c r="T11117" s="9" t="s">
        <v>368</v>
      </c>
      <c r="U11117" s="9" t="s">
        <v>368</v>
      </c>
    </row>
    <row r="11118">
      <c r="F11118" s="9"/>
      <c r="N11118" s="50"/>
      <c r="O11118" s="50"/>
      <c r="P11118" s="50"/>
      <c r="Q11118" s="50" t="s">
        <v>368</v>
      </c>
      <c r="R11118" s="9" t="s">
        <v>368</v>
      </c>
      <c r="S11118" s="50" t="s">
        <v>368</v>
      </c>
      <c r="T11118" s="9" t="s">
        <v>368</v>
      </c>
      <c r="U11118" s="9" t="s">
        <v>368</v>
      </c>
    </row>
    <row r="11119">
      <c r="F11119" s="9"/>
      <c r="N11119" s="50"/>
      <c r="O11119" s="50"/>
      <c r="P11119" s="50"/>
      <c r="Q11119" s="50" t="s">
        <v>368</v>
      </c>
      <c r="R11119" s="9" t="s">
        <v>368</v>
      </c>
      <c r="S11119" s="50" t="s">
        <v>368</v>
      </c>
      <c r="T11119" s="9" t="s">
        <v>368</v>
      </c>
      <c r="U11119" s="9" t="s">
        <v>368</v>
      </c>
    </row>
    <row r="11120">
      <c r="F11120" s="9"/>
      <c r="N11120" s="50"/>
      <c r="O11120" s="50"/>
      <c r="P11120" s="50"/>
      <c r="Q11120" s="50" t="s">
        <v>368</v>
      </c>
      <c r="R11120" s="9" t="s">
        <v>368</v>
      </c>
      <c r="S11120" s="50" t="s">
        <v>368</v>
      </c>
      <c r="T11120" s="9" t="s">
        <v>368</v>
      </c>
      <c r="U11120" s="9" t="s">
        <v>368</v>
      </c>
    </row>
    <row r="11121">
      <c r="F11121" s="9"/>
      <c r="N11121" s="50"/>
      <c r="O11121" s="50"/>
      <c r="P11121" s="50"/>
      <c r="Q11121" s="50" t="s">
        <v>368</v>
      </c>
      <c r="R11121" s="9" t="s">
        <v>368</v>
      </c>
      <c r="S11121" s="50" t="s">
        <v>368</v>
      </c>
      <c r="T11121" s="9" t="s">
        <v>368</v>
      </c>
      <c r="U11121" s="9" t="s">
        <v>368</v>
      </c>
    </row>
    <row r="11122">
      <c r="F11122" s="9"/>
      <c r="N11122" s="50"/>
      <c r="O11122" s="50"/>
      <c r="P11122" s="50"/>
      <c r="Q11122" s="50" t="s">
        <v>368</v>
      </c>
      <c r="R11122" s="9" t="s">
        <v>368</v>
      </c>
      <c r="S11122" s="50" t="s">
        <v>368</v>
      </c>
      <c r="T11122" s="9" t="s">
        <v>368</v>
      </c>
      <c r="U11122" s="9" t="s">
        <v>368</v>
      </c>
    </row>
    <row r="11123">
      <c r="F11123" s="9"/>
      <c r="N11123" s="50"/>
      <c r="O11123" s="50"/>
      <c r="P11123" s="50"/>
      <c r="Q11123" s="50" t="s">
        <v>368</v>
      </c>
      <c r="R11123" s="9" t="s">
        <v>368</v>
      </c>
      <c r="S11123" s="50" t="s">
        <v>368</v>
      </c>
      <c r="T11123" s="9" t="s">
        <v>368</v>
      </c>
      <c r="U11123" s="9" t="s">
        <v>368</v>
      </c>
    </row>
    <row r="11124">
      <c r="F11124" s="9"/>
      <c r="N11124" s="50"/>
      <c r="O11124" s="50"/>
      <c r="P11124" s="50"/>
      <c r="Q11124" s="50" t="s">
        <v>368</v>
      </c>
      <c r="R11124" s="9" t="s">
        <v>368</v>
      </c>
      <c r="S11124" s="50" t="s">
        <v>368</v>
      </c>
      <c r="T11124" s="9" t="s">
        <v>368</v>
      </c>
      <c r="U11124" s="9" t="s">
        <v>368</v>
      </c>
    </row>
    <row r="11125">
      <c r="F11125" s="9"/>
      <c r="N11125" s="50"/>
      <c r="O11125" s="50"/>
      <c r="P11125" s="50"/>
      <c r="Q11125" s="50" t="s">
        <v>368</v>
      </c>
      <c r="R11125" s="9" t="s">
        <v>368</v>
      </c>
      <c r="S11125" s="50" t="s">
        <v>368</v>
      </c>
      <c r="T11125" s="9" t="s">
        <v>368</v>
      </c>
      <c r="U11125" s="9" t="s">
        <v>368</v>
      </c>
    </row>
    <row r="11126">
      <c r="F11126" s="9"/>
      <c r="N11126" s="50"/>
      <c r="O11126" s="50"/>
      <c r="P11126" s="50"/>
      <c r="Q11126" s="50" t="s">
        <v>368</v>
      </c>
      <c r="R11126" s="9" t="s">
        <v>368</v>
      </c>
      <c r="S11126" s="50" t="s">
        <v>368</v>
      </c>
      <c r="T11126" s="9" t="s">
        <v>368</v>
      </c>
      <c r="U11126" s="9" t="s">
        <v>368</v>
      </c>
    </row>
    <row r="11127">
      <c r="F11127" s="9"/>
      <c r="N11127" s="50"/>
      <c r="O11127" s="50"/>
      <c r="P11127" s="50"/>
      <c r="Q11127" s="50" t="s">
        <v>368</v>
      </c>
      <c r="R11127" s="9" t="s">
        <v>368</v>
      </c>
      <c r="S11127" s="50" t="s">
        <v>368</v>
      </c>
      <c r="T11127" s="9" t="s">
        <v>368</v>
      </c>
      <c r="U11127" s="9" t="s">
        <v>368</v>
      </c>
    </row>
    <row r="11128">
      <c r="F11128" s="9"/>
      <c r="N11128" s="50"/>
      <c r="O11128" s="50"/>
      <c r="P11128" s="50"/>
      <c r="Q11128" s="50" t="s">
        <v>368</v>
      </c>
      <c r="R11128" s="9" t="s">
        <v>368</v>
      </c>
      <c r="S11128" s="50" t="s">
        <v>368</v>
      </c>
      <c r="T11128" s="9" t="s">
        <v>368</v>
      </c>
      <c r="U11128" s="9" t="s">
        <v>368</v>
      </c>
    </row>
    <row r="11129">
      <c r="F11129" s="9"/>
      <c r="N11129" s="50"/>
      <c r="O11129" s="50"/>
      <c r="P11129" s="50"/>
      <c r="Q11129" s="50" t="s">
        <v>368</v>
      </c>
      <c r="R11129" s="9" t="s">
        <v>368</v>
      </c>
      <c r="S11129" s="50" t="s">
        <v>368</v>
      </c>
      <c r="T11129" s="9" t="s">
        <v>368</v>
      </c>
      <c r="U11129" s="9" t="s">
        <v>368</v>
      </c>
    </row>
    <row r="11130">
      <c r="F11130" s="9"/>
      <c r="N11130" s="50"/>
      <c r="O11130" s="50"/>
      <c r="P11130" s="50"/>
      <c r="Q11130" s="50" t="s">
        <v>368</v>
      </c>
      <c r="R11130" s="9" t="s">
        <v>368</v>
      </c>
      <c r="S11130" s="50" t="s">
        <v>368</v>
      </c>
      <c r="T11130" s="9" t="s">
        <v>368</v>
      </c>
      <c r="U11130" s="9" t="s">
        <v>368</v>
      </c>
    </row>
    <row r="11131">
      <c r="F11131" s="9"/>
      <c r="N11131" s="50"/>
      <c r="O11131" s="50"/>
      <c r="P11131" s="50"/>
      <c r="Q11131" s="50" t="s">
        <v>368</v>
      </c>
      <c r="R11131" s="9" t="s">
        <v>368</v>
      </c>
      <c r="S11131" s="50" t="s">
        <v>368</v>
      </c>
      <c r="T11131" s="9" t="s">
        <v>368</v>
      </c>
      <c r="U11131" s="9" t="s">
        <v>368</v>
      </c>
    </row>
    <row r="11132">
      <c r="F11132" s="9"/>
      <c r="N11132" s="50"/>
      <c r="O11132" s="50"/>
      <c r="P11132" s="50"/>
      <c r="Q11132" s="50" t="s">
        <v>368</v>
      </c>
      <c r="R11132" s="9" t="s">
        <v>368</v>
      </c>
      <c r="S11132" s="50" t="s">
        <v>368</v>
      </c>
      <c r="T11132" s="9" t="s">
        <v>368</v>
      </c>
      <c r="U11132" s="9" t="s">
        <v>368</v>
      </c>
    </row>
    <row r="11133">
      <c r="F11133" s="9"/>
      <c r="N11133" s="50"/>
      <c r="O11133" s="50"/>
      <c r="P11133" s="50"/>
      <c r="Q11133" s="50" t="s">
        <v>368</v>
      </c>
      <c r="R11133" s="9" t="s">
        <v>368</v>
      </c>
      <c r="S11133" s="50" t="s">
        <v>368</v>
      </c>
      <c r="T11133" s="9" t="s">
        <v>368</v>
      </c>
      <c r="U11133" s="9" t="s">
        <v>368</v>
      </c>
    </row>
    <row r="11134">
      <c r="F11134" s="9"/>
      <c r="N11134" s="50"/>
      <c r="O11134" s="50"/>
      <c r="P11134" s="50"/>
      <c r="Q11134" s="50" t="s">
        <v>368</v>
      </c>
      <c r="R11134" s="9" t="s">
        <v>368</v>
      </c>
      <c r="S11134" s="50" t="s">
        <v>368</v>
      </c>
      <c r="T11134" s="9" t="s">
        <v>368</v>
      </c>
      <c r="U11134" s="9" t="s">
        <v>368</v>
      </c>
    </row>
    <row r="11135">
      <c r="F11135" s="9"/>
      <c r="N11135" s="50"/>
      <c r="O11135" s="50"/>
      <c r="P11135" s="50"/>
      <c r="Q11135" s="50" t="s">
        <v>368</v>
      </c>
      <c r="R11135" s="9" t="s">
        <v>368</v>
      </c>
      <c r="S11135" s="50" t="s">
        <v>368</v>
      </c>
      <c r="T11135" s="9" t="s">
        <v>368</v>
      </c>
      <c r="U11135" s="9" t="s">
        <v>368</v>
      </c>
    </row>
    <row r="11136">
      <c r="F11136" s="9"/>
      <c r="N11136" s="50"/>
      <c r="O11136" s="50"/>
      <c r="P11136" s="50"/>
      <c r="Q11136" s="50" t="s">
        <v>368</v>
      </c>
      <c r="R11136" s="9" t="s">
        <v>368</v>
      </c>
      <c r="S11136" s="50" t="s">
        <v>368</v>
      </c>
      <c r="T11136" s="9" t="s">
        <v>368</v>
      </c>
      <c r="U11136" s="9" t="s">
        <v>368</v>
      </c>
    </row>
    <row r="11137">
      <c r="F11137" s="9"/>
      <c r="N11137" s="50"/>
      <c r="O11137" s="50"/>
      <c r="P11137" s="50"/>
      <c r="Q11137" s="50" t="s">
        <v>368</v>
      </c>
      <c r="R11137" s="9" t="s">
        <v>368</v>
      </c>
      <c r="S11137" s="50" t="s">
        <v>368</v>
      </c>
      <c r="T11137" s="9" t="s">
        <v>368</v>
      </c>
      <c r="U11137" s="9" t="s">
        <v>368</v>
      </c>
    </row>
    <row r="11138">
      <c r="F11138" s="9"/>
      <c r="N11138" s="50"/>
      <c r="O11138" s="50"/>
      <c r="P11138" s="50"/>
      <c r="Q11138" s="50" t="s">
        <v>368</v>
      </c>
      <c r="R11138" s="9" t="s">
        <v>368</v>
      </c>
      <c r="S11138" s="50" t="s">
        <v>368</v>
      </c>
      <c r="T11138" s="9" t="s">
        <v>368</v>
      </c>
      <c r="U11138" s="9" t="s">
        <v>368</v>
      </c>
    </row>
    <row r="11139">
      <c r="F11139" s="9"/>
      <c r="N11139" s="50"/>
      <c r="O11139" s="50"/>
      <c r="P11139" s="50"/>
      <c r="Q11139" s="50" t="s">
        <v>368</v>
      </c>
      <c r="R11139" s="9" t="s">
        <v>368</v>
      </c>
      <c r="S11139" s="50" t="s">
        <v>368</v>
      </c>
      <c r="T11139" s="9" t="s">
        <v>368</v>
      </c>
      <c r="U11139" s="9" t="s">
        <v>368</v>
      </c>
    </row>
    <row r="11140">
      <c r="F11140" s="9"/>
      <c r="N11140" s="50"/>
      <c r="O11140" s="50"/>
      <c r="P11140" s="50"/>
      <c r="Q11140" s="50" t="s">
        <v>368</v>
      </c>
      <c r="R11140" s="9" t="s">
        <v>368</v>
      </c>
      <c r="S11140" s="50" t="s">
        <v>368</v>
      </c>
      <c r="T11140" s="9" t="s">
        <v>368</v>
      </c>
      <c r="U11140" s="9" t="s">
        <v>368</v>
      </c>
    </row>
    <row r="11141">
      <c r="F11141" s="9"/>
      <c r="N11141" s="50"/>
      <c r="O11141" s="50"/>
      <c r="P11141" s="50"/>
      <c r="Q11141" s="50" t="s">
        <v>368</v>
      </c>
      <c r="R11141" s="9" t="s">
        <v>368</v>
      </c>
      <c r="S11141" s="50" t="s">
        <v>368</v>
      </c>
      <c r="T11141" s="9" t="s">
        <v>368</v>
      </c>
      <c r="U11141" s="9" t="s">
        <v>368</v>
      </c>
    </row>
    <row r="11142">
      <c r="F11142" s="9"/>
      <c r="N11142" s="50"/>
      <c r="O11142" s="50"/>
      <c r="P11142" s="50"/>
      <c r="Q11142" s="50" t="s">
        <v>368</v>
      </c>
      <c r="R11142" s="9" t="s">
        <v>368</v>
      </c>
      <c r="S11142" s="50" t="s">
        <v>368</v>
      </c>
      <c r="T11142" s="9" t="s">
        <v>368</v>
      </c>
      <c r="U11142" s="9" t="s">
        <v>368</v>
      </c>
    </row>
    <row r="11143">
      <c r="F11143" s="9"/>
      <c r="N11143" s="50"/>
      <c r="O11143" s="50"/>
      <c r="P11143" s="50"/>
      <c r="Q11143" s="50" t="s">
        <v>368</v>
      </c>
      <c r="R11143" s="9" t="s">
        <v>368</v>
      </c>
      <c r="S11143" s="50" t="s">
        <v>368</v>
      </c>
      <c r="T11143" s="9" t="s">
        <v>368</v>
      </c>
      <c r="U11143" s="9" t="s">
        <v>368</v>
      </c>
    </row>
    <row r="11144">
      <c r="F11144" s="9"/>
      <c r="N11144" s="50"/>
      <c r="O11144" s="50"/>
      <c r="P11144" s="50"/>
      <c r="Q11144" s="50" t="s">
        <v>368</v>
      </c>
      <c r="R11144" s="9" t="s">
        <v>368</v>
      </c>
      <c r="S11144" s="50" t="s">
        <v>368</v>
      </c>
      <c r="T11144" s="9" t="s">
        <v>368</v>
      </c>
      <c r="U11144" s="9" t="s">
        <v>368</v>
      </c>
    </row>
    <row r="11145">
      <c r="F11145" s="9"/>
      <c r="N11145" s="50"/>
      <c r="O11145" s="50"/>
      <c r="P11145" s="50"/>
      <c r="Q11145" s="50" t="s">
        <v>368</v>
      </c>
      <c r="R11145" s="9" t="s">
        <v>368</v>
      </c>
      <c r="S11145" s="50" t="s">
        <v>368</v>
      </c>
      <c r="T11145" s="9" t="s">
        <v>368</v>
      </c>
      <c r="U11145" s="9" t="s">
        <v>368</v>
      </c>
    </row>
    <row r="11146">
      <c r="F11146" s="9"/>
      <c r="N11146" s="50"/>
      <c r="O11146" s="50"/>
      <c r="P11146" s="50"/>
      <c r="Q11146" s="50" t="s">
        <v>368</v>
      </c>
      <c r="R11146" s="9" t="s">
        <v>368</v>
      </c>
      <c r="S11146" s="50" t="s">
        <v>368</v>
      </c>
      <c r="T11146" s="9" t="s">
        <v>368</v>
      </c>
      <c r="U11146" s="9" t="s">
        <v>368</v>
      </c>
    </row>
    <row r="11147">
      <c r="F11147" s="9"/>
      <c r="N11147" s="50"/>
      <c r="O11147" s="50"/>
      <c r="P11147" s="50"/>
      <c r="Q11147" s="50" t="s">
        <v>368</v>
      </c>
      <c r="R11147" s="9" t="s">
        <v>368</v>
      </c>
      <c r="S11147" s="50" t="s">
        <v>368</v>
      </c>
      <c r="T11147" s="9" t="s">
        <v>368</v>
      </c>
      <c r="U11147" s="9" t="s">
        <v>368</v>
      </c>
    </row>
    <row r="11148">
      <c r="F11148" s="9"/>
      <c r="N11148" s="50"/>
      <c r="O11148" s="50"/>
      <c r="P11148" s="50"/>
      <c r="Q11148" s="50" t="s">
        <v>368</v>
      </c>
      <c r="R11148" s="9" t="s">
        <v>368</v>
      </c>
      <c r="S11148" s="50" t="s">
        <v>368</v>
      </c>
      <c r="T11148" s="9" t="s">
        <v>368</v>
      </c>
      <c r="U11148" s="9" t="s">
        <v>368</v>
      </c>
    </row>
    <row r="11149">
      <c r="F11149" s="9"/>
      <c r="N11149" s="50"/>
      <c r="O11149" s="50"/>
      <c r="P11149" s="50"/>
      <c r="Q11149" s="50" t="s">
        <v>368</v>
      </c>
      <c r="R11149" s="9" t="s">
        <v>368</v>
      </c>
      <c r="S11149" s="50" t="s">
        <v>368</v>
      </c>
      <c r="T11149" s="9" t="s">
        <v>368</v>
      </c>
      <c r="U11149" s="9" t="s">
        <v>368</v>
      </c>
    </row>
    <row r="11150">
      <c r="F11150" s="9"/>
      <c r="N11150" s="50"/>
      <c r="O11150" s="50"/>
      <c r="P11150" s="50"/>
      <c r="Q11150" s="50" t="s">
        <v>368</v>
      </c>
      <c r="R11150" s="9" t="s">
        <v>368</v>
      </c>
      <c r="S11150" s="50" t="s">
        <v>368</v>
      </c>
      <c r="T11150" s="9" t="s">
        <v>368</v>
      </c>
      <c r="U11150" s="9" t="s">
        <v>368</v>
      </c>
    </row>
    <row r="11151">
      <c r="F11151" s="9"/>
      <c r="N11151" s="50"/>
      <c r="O11151" s="50"/>
      <c r="P11151" s="50"/>
      <c r="Q11151" s="50" t="s">
        <v>368</v>
      </c>
      <c r="R11151" s="9" t="s">
        <v>368</v>
      </c>
      <c r="S11151" s="50" t="s">
        <v>368</v>
      </c>
      <c r="T11151" s="9" t="s">
        <v>368</v>
      </c>
      <c r="U11151" s="9" t="s">
        <v>368</v>
      </c>
    </row>
    <row r="11152">
      <c r="F11152" s="9"/>
      <c r="N11152" s="50"/>
      <c r="O11152" s="50"/>
      <c r="P11152" s="50"/>
      <c r="Q11152" s="50" t="s">
        <v>368</v>
      </c>
      <c r="R11152" s="9" t="s">
        <v>368</v>
      </c>
      <c r="S11152" s="50" t="s">
        <v>368</v>
      </c>
      <c r="T11152" s="9" t="s">
        <v>368</v>
      </c>
      <c r="U11152" s="9" t="s">
        <v>368</v>
      </c>
    </row>
    <row r="11153">
      <c r="F11153" s="9"/>
      <c r="N11153" s="50"/>
      <c r="O11153" s="50"/>
      <c r="P11153" s="50"/>
      <c r="Q11153" s="50" t="s">
        <v>368</v>
      </c>
      <c r="R11153" s="9" t="s">
        <v>368</v>
      </c>
      <c r="S11153" s="50" t="s">
        <v>368</v>
      </c>
      <c r="T11153" s="9" t="s">
        <v>368</v>
      </c>
      <c r="U11153" s="9" t="s">
        <v>368</v>
      </c>
    </row>
    <row r="11154">
      <c r="F11154" s="9"/>
      <c r="N11154" s="50"/>
      <c r="O11154" s="50"/>
      <c r="P11154" s="50"/>
      <c r="Q11154" s="50" t="s">
        <v>368</v>
      </c>
      <c r="R11154" s="9" t="s">
        <v>368</v>
      </c>
      <c r="S11154" s="50" t="s">
        <v>368</v>
      </c>
      <c r="T11154" s="9" t="s">
        <v>368</v>
      </c>
      <c r="U11154" s="9" t="s">
        <v>368</v>
      </c>
    </row>
    <row r="11155">
      <c r="F11155" s="9"/>
      <c r="N11155" s="50"/>
      <c r="O11155" s="50"/>
      <c r="P11155" s="50"/>
      <c r="Q11155" s="50" t="s">
        <v>368</v>
      </c>
      <c r="R11155" s="9" t="s">
        <v>368</v>
      </c>
      <c r="S11155" s="50" t="s">
        <v>368</v>
      </c>
      <c r="T11155" s="9" t="s">
        <v>368</v>
      </c>
      <c r="U11155" s="9" t="s">
        <v>368</v>
      </c>
    </row>
    <row r="11156">
      <c r="F11156" s="9"/>
      <c r="N11156" s="50"/>
      <c r="O11156" s="50"/>
      <c r="P11156" s="50"/>
      <c r="Q11156" s="50" t="s">
        <v>368</v>
      </c>
      <c r="R11156" s="9" t="s">
        <v>368</v>
      </c>
      <c r="S11156" s="50" t="s">
        <v>368</v>
      </c>
      <c r="T11156" s="9" t="s">
        <v>368</v>
      </c>
      <c r="U11156" s="9" t="s">
        <v>368</v>
      </c>
    </row>
    <row r="11157">
      <c r="F11157" s="9"/>
      <c r="N11157" s="50"/>
      <c r="O11157" s="50"/>
      <c r="P11157" s="50"/>
      <c r="Q11157" s="50" t="s">
        <v>368</v>
      </c>
      <c r="R11157" s="9" t="s">
        <v>368</v>
      </c>
      <c r="S11157" s="50" t="s">
        <v>368</v>
      </c>
      <c r="T11157" s="9" t="s">
        <v>368</v>
      </c>
      <c r="U11157" s="9" t="s">
        <v>368</v>
      </c>
    </row>
    <row r="11158">
      <c r="F11158" s="9"/>
      <c r="N11158" s="50"/>
      <c r="O11158" s="50"/>
      <c r="P11158" s="50"/>
      <c r="Q11158" s="50" t="s">
        <v>368</v>
      </c>
      <c r="R11158" s="9" t="s">
        <v>368</v>
      </c>
      <c r="S11158" s="50" t="s">
        <v>368</v>
      </c>
      <c r="T11158" s="9" t="s">
        <v>368</v>
      </c>
      <c r="U11158" s="9" t="s">
        <v>368</v>
      </c>
    </row>
    <row r="11159">
      <c r="F11159" s="9"/>
      <c r="N11159" s="50"/>
      <c r="O11159" s="50"/>
      <c r="P11159" s="50"/>
      <c r="Q11159" s="50" t="s">
        <v>368</v>
      </c>
      <c r="R11159" s="9" t="s">
        <v>368</v>
      </c>
      <c r="S11159" s="50" t="s">
        <v>368</v>
      </c>
      <c r="T11159" s="9" t="s">
        <v>368</v>
      </c>
      <c r="U11159" s="9" t="s">
        <v>368</v>
      </c>
    </row>
    <row r="11160">
      <c r="F11160" s="9"/>
      <c r="N11160" s="50"/>
      <c r="O11160" s="50"/>
      <c r="P11160" s="50"/>
      <c r="Q11160" s="50" t="s">
        <v>368</v>
      </c>
      <c r="R11160" s="9" t="s">
        <v>368</v>
      </c>
      <c r="S11160" s="50" t="s">
        <v>368</v>
      </c>
      <c r="T11160" s="9" t="s">
        <v>368</v>
      </c>
      <c r="U11160" s="9" t="s">
        <v>368</v>
      </c>
    </row>
    <row r="11161">
      <c r="F11161" s="9"/>
      <c r="N11161" s="50"/>
      <c r="O11161" s="50"/>
      <c r="P11161" s="50"/>
      <c r="Q11161" s="50" t="s">
        <v>368</v>
      </c>
      <c r="R11161" s="9" t="s">
        <v>368</v>
      </c>
      <c r="S11161" s="50" t="s">
        <v>368</v>
      </c>
      <c r="T11161" s="9" t="s">
        <v>368</v>
      </c>
      <c r="U11161" s="9" t="s">
        <v>368</v>
      </c>
    </row>
    <row r="11162">
      <c r="F11162" s="9"/>
      <c r="N11162" s="50"/>
      <c r="O11162" s="50"/>
      <c r="P11162" s="50"/>
      <c r="Q11162" s="50" t="s">
        <v>368</v>
      </c>
      <c r="R11162" s="9" t="s">
        <v>368</v>
      </c>
      <c r="S11162" s="50" t="s">
        <v>368</v>
      </c>
      <c r="T11162" s="9" t="s">
        <v>368</v>
      </c>
      <c r="U11162" s="9" t="s">
        <v>368</v>
      </c>
    </row>
    <row r="11163">
      <c r="F11163" s="9"/>
      <c r="N11163" s="50"/>
      <c r="O11163" s="50"/>
      <c r="P11163" s="50"/>
      <c r="Q11163" s="50" t="s">
        <v>368</v>
      </c>
      <c r="R11163" s="9" t="s">
        <v>368</v>
      </c>
      <c r="S11163" s="50" t="s">
        <v>368</v>
      </c>
      <c r="T11163" s="9" t="s">
        <v>368</v>
      </c>
      <c r="U11163" s="9" t="s">
        <v>368</v>
      </c>
    </row>
    <row r="11164">
      <c r="F11164" s="9"/>
      <c r="N11164" s="50"/>
      <c r="O11164" s="50"/>
      <c r="P11164" s="50"/>
      <c r="Q11164" s="50" t="s">
        <v>368</v>
      </c>
      <c r="R11164" s="9" t="s">
        <v>368</v>
      </c>
      <c r="S11164" s="50" t="s">
        <v>368</v>
      </c>
      <c r="T11164" s="9" t="s">
        <v>368</v>
      </c>
      <c r="U11164" s="9" t="s">
        <v>368</v>
      </c>
    </row>
    <row r="11165">
      <c r="F11165" s="9"/>
      <c r="N11165" s="50"/>
      <c r="O11165" s="50"/>
      <c r="P11165" s="50"/>
      <c r="Q11165" s="50" t="s">
        <v>368</v>
      </c>
      <c r="R11165" s="9" t="s">
        <v>368</v>
      </c>
      <c r="S11165" s="50" t="s">
        <v>368</v>
      </c>
      <c r="T11165" s="9" t="s">
        <v>368</v>
      </c>
      <c r="U11165" s="9" t="s">
        <v>368</v>
      </c>
    </row>
    <row r="11166">
      <c r="F11166" s="9"/>
      <c r="N11166" s="50"/>
      <c r="O11166" s="50"/>
      <c r="P11166" s="50"/>
      <c r="Q11166" s="50" t="s">
        <v>368</v>
      </c>
      <c r="R11166" s="9" t="s">
        <v>368</v>
      </c>
      <c r="S11166" s="50" t="s">
        <v>368</v>
      </c>
      <c r="T11166" s="9" t="s">
        <v>368</v>
      </c>
      <c r="U11166" s="9" t="s">
        <v>368</v>
      </c>
    </row>
    <row r="11167">
      <c r="F11167" s="9"/>
      <c r="N11167" s="50"/>
      <c r="O11167" s="50"/>
      <c r="P11167" s="50"/>
      <c r="Q11167" s="50" t="s">
        <v>368</v>
      </c>
      <c r="R11167" s="9" t="s">
        <v>368</v>
      </c>
      <c r="S11167" s="50" t="s">
        <v>368</v>
      </c>
      <c r="T11167" s="9" t="s">
        <v>368</v>
      </c>
      <c r="U11167" s="9" t="s">
        <v>368</v>
      </c>
    </row>
    <row r="11168">
      <c r="F11168" s="9"/>
      <c r="N11168" s="50"/>
      <c r="O11168" s="50"/>
      <c r="P11168" s="50"/>
      <c r="Q11168" s="50" t="s">
        <v>368</v>
      </c>
      <c r="R11168" s="9" t="s">
        <v>368</v>
      </c>
      <c r="S11168" s="50" t="s">
        <v>368</v>
      </c>
      <c r="T11168" s="9" t="s">
        <v>368</v>
      </c>
      <c r="U11168" s="9" t="s">
        <v>368</v>
      </c>
    </row>
    <row r="11169">
      <c r="F11169" s="9"/>
      <c r="N11169" s="50"/>
      <c r="O11169" s="50"/>
      <c r="P11169" s="50"/>
      <c r="Q11169" s="50" t="s">
        <v>368</v>
      </c>
      <c r="R11169" s="9" t="s">
        <v>368</v>
      </c>
      <c r="S11169" s="50" t="s">
        <v>368</v>
      </c>
      <c r="T11169" s="9" t="s">
        <v>368</v>
      </c>
      <c r="U11169" s="9" t="s">
        <v>368</v>
      </c>
    </row>
    <row r="11170">
      <c r="F11170" s="9"/>
      <c r="N11170" s="50"/>
      <c r="O11170" s="50"/>
      <c r="P11170" s="50"/>
      <c r="Q11170" s="50" t="s">
        <v>368</v>
      </c>
      <c r="R11170" s="9" t="s">
        <v>368</v>
      </c>
      <c r="S11170" s="50" t="s">
        <v>368</v>
      </c>
      <c r="T11170" s="9" t="s">
        <v>368</v>
      </c>
      <c r="U11170" s="9" t="s">
        <v>368</v>
      </c>
    </row>
    <row r="11171">
      <c r="F11171" s="9"/>
      <c r="N11171" s="50"/>
      <c r="O11171" s="50"/>
      <c r="P11171" s="50"/>
      <c r="Q11171" s="50" t="s">
        <v>368</v>
      </c>
      <c r="R11171" s="9" t="s">
        <v>368</v>
      </c>
      <c r="S11171" s="50" t="s">
        <v>368</v>
      </c>
      <c r="T11171" s="9" t="s">
        <v>368</v>
      </c>
      <c r="U11171" s="9" t="s">
        <v>368</v>
      </c>
    </row>
    <row r="11172">
      <c r="F11172" s="9"/>
      <c r="N11172" s="50"/>
      <c r="O11172" s="50"/>
      <c r="P11172" s="50"/>
      <c r="Q11172" s="50" t="s">
        <v>368</v>
      </c>
      <c r="R11172" s="9" t="s">
        <v>368</v>
      </c>
      <c r="S11172" s="50" t="s">
        <v>368</v>
      </c>
      <c r="T11172" s="9" t="s">
        <v>368</v>
      </c>
      <c r="U11172" s="9" t="s">
        <v>368</v>
      </c>
    </row>
    <row r="11173">
      <c r="F11173" s="9"/>
      <c r="N11173" s="50"/>
      <c r="O11173" s="50"/>
      <c r="P11173" s="50"/>
      <c r="Q11173" s="50" t="s">
        <v>368</v>
      </c>
      <c r="R11173" s="9" t="s">
        <v>368</v>
      </c>
      <c r="S11173" s="50" t="s">
        <v>368</v>
      </c>
      <c r="T11173" s="9" t="s">
        <v>368</v>
      </c>
      <c r="U11173" s="9" t="s">
        <v>368</v>
      </c>
    </row>
    <row r="11174">
      <c r="F11174" s="9"/>
      <c r="N11174" s="50"/>
      <c r="O11174" s="50"/>
      <c r="P11174" s="50"/>
      <c r="Q11174" s="50" t="s">
        <v>368</v>
      </c>
      <c r="R11174" s="9" t="s">
        <v>368</v>
      </c>
      <c r="S11174" s="50" t="s">
        <v>368</v>
      </c>
      <c r="T11174" s="9" t="s">
        <v>368</v>
      </c>
      <c r="U11174" s="9" t="s">
        <v>368</v>
      </c>
    </row>
    <row r="11175">
      <c r="F11175" s="9"/>
      <c r="N11175" s="50"/>
      <c r="O11175" s="50"/>
      <c r="P11175" s="50"/>
      <c r="Q11175" s="50" t="s">
        <v>368</v>
      </c>
      <c r="R11175" s="9" t="s">
        <v>368</v>
      </c>
      <c r="S11175" s="50" t="s">
        <v>368</v>
      </c>
      <c r="T11175" s="9" t="s">
        <v>368</v>
      </c>
      <c r="U11175" s="9" t="s">
        <v>368</v>
      </c>
    </row>
    <row r="11176">
      <c r="F11176" s="9"/>
      <c r="N11176" s="50"/>
      <c r="O11176" s="50"/>
      <c r="P11176" s="50"/>
      <c r="Q11176" s="50" t="s">
        <v>368</v>
      </c>
      <c r="R11176" s="9" t="s">
        <v>368</v>
      </c>
      <c r="S11176" s="50" t="s">
        <v>368</v>
      </c>
      <c r="T11176" s="9" t="s">
        <v>368</v>
      </c>
      <c r="U11176" s="9" t="s">
        <v>368</v>
      </c>
    </row>
    <row r="11177">
      <c r="F11177" s="9"/>
      <c r="N11177" s="50"/>
      <c r="O11177" s="50"/>
      <c r="P11177" s="50"/>
      <c r="Q11177" s="50" t="s">
        <v>368</v>
      </c>
      <c r="R11177" s="9" t="s">
        <v>368</v>
      </c>
      <c r="S11177" s="50" t="s">
        <v>368</v>
      </c>
      <c r="T11177" s="9" t="s">
        <v>368</v>
      </c>
      <c r="U11177" s="9" t="s">
        <v>368</v>
      </c>
    </row>
    <row r="11178">
      <c r="F11178" s="9"/>
      <c r="N11178" s="50"/>
      <c r="O11178" s="50"/>
      <c r="P11178" s="50"/>
      <c r="Q11178" s="50" t="s">
        <v>368</v>
      </c>
      <c r="R11178" s="9" t="s">
        <v>368</v>
      </c>
      <c r="S11178" s="50" t="s">
        <v>368</v>
      </c>
      <c r="T11178" s="9" t="s">
        <v>368</v>
      </c>
      <c r="U11178" s="9" t="s">
        <v>368</v>
      </c>
    </row>
    <row r="11179">
      <c r="F11179" s="9"/>
      <c r="N11179" s="50"/>
      <c r="O11179" s="50"/>
      <c r="P11179" s="50"/>
      <c r="Q11179" s="50" t="s">
        <v>368</v>
      </c>
      <c r="R11179" s="9" t="s">
        <v>368</v>
      </c>
      <c r="S11179" s="50" t="s">
        <v>368</v>
      </c>
      <c r="T11179" s="9" t="s">
        <v>368</v>
      </c>
      <c r="U11179" s="9" t="s">
        <v>368</v>
      </c>
    </row>
    <row r="11180">
      <c r="F11180" s="9"/>
      <c r="N11180" s="50"/>
      <c r="O11180" s="50"/>
      <c r="P11180" s="50"/>
      <c r="Q11180" s="50" t="s">
        <v>368</v>
      </c>
      <c r="R11180" s="9" t="s">
        <v>368</v>
      </c>
      <c r="S11180" s="50" t="s">
        <v>368</v>
      </c>
      <c r="T11180" s="9" t="s">
        <v>368</v>
      </c>
      <c r="U11180" s="9" t="s">
        <v>368</v>
      </c>
    </row>
    <row r="11181">
      <c r="F11181" s="9"/>
      <c r="N11181" s="50"/>
      <c r="O11181" s="50"/>
      <c r="P11181" s="50"/>
      <c r="Q11181" s="50" t="s">
        <v>368</v>
      </c>
      <c r="R11181" s="9" t="s">
        <v>368</v>
      </c>
      <c r="S11181" s="50" t="s">
        <v>368</v>
      </c>
      <c r="T11181" s="9" t="s">
        <v>368</v>
      </c>
      <c r="U11181" s="9" t="s">
        <v>368</v>
      </c>
    </row>
    <row r="11182">
      <c r="F11182" s="9"/>
      <c r="N11182" s="50"/>
      <c r="O11182" s="50"/>
      <c r="P11182" s="50"/>
      <c r="Q11182" s="50" t="s">
        <v>368</v>
      </c>
      <c r="R11182" s="9" t="s">
        <v>368</v>
      </c>
      <c r="S11182" s="50" t="s">
        <v>368</v>
      </c>
      <c r="T11182" s="9" t="s">
        <v>368</v>
      </c>
      <c r="U11182" s="9" t="s">
        <v>368</v>
      </c>
    </row>
    <row r="11183">
      <c r="F11183" s="9"/>
      <c r="N11183" s="50"/>
      <c r="O11183" s="50"/>
      <c r="P11183" s="50"/>
      <c r="Q11183" s="50" t="s">
        <v>368</v>
      </c>
      <c r="R11183" s="9" t="s">
        <v>368</v>
      </c>
      <c r="S11183" s="50" t="s">
        <v>368</v>
      </c>
      <c r="T11183" s="9" t="s">
        <v>368</v>
      </c>
      <c r="U11183" s="9" t="s">
        <v>368</v>
      </c>
    </row>
    <row r="11184">
      <c r="F11184" s="9"/>
      <c r="N11184" s="50"/>
      <c r="O11184" s="50"/>
      <c r="P11184" s="50"/>
      <c r="Q11184" s="50" t="s">
        <v>368</v>
      </c>
      <c r="R11184" s="9" t="s">
        <v>368</v>
      </c>
      <c r="S11184" s="50" t="s">
        <v>368</v>
      </c>
      <c r="T11184" s="9" t="s">
        <v>368</v>
      </c>
      <c r="U11184" s="9" t="s">
        <v>368</v>
      </c>
    </row>
    <row r="11185">
      <c r="F11185" s="9"/>
      <c r="N11185" s="50"/>
      <c r="O11185" s="50"/>
      <c r="P11185" s="50"/>
      <c r="Q11185" s="50" t="s">
        <v>368</v>
      </c>
      <c r="R11185" s="9" t="s">
        <v>368</v>
      </c>
      <c r="S11185" s="50" t="s">
        <v>368</v>
      </c>
      <c r="T11185" s="9" t="s">
        <v>368</v>
      </c>
      <c r="U11185" s="9" t="s">
        <v>368</v>
      </c>
    </row>
    <row r="11186">
      <c r="F11186" s="9"/>
      <c r="N11186" s="50"/>
      <c r="O11186" s="50"/>
      <c r="P11186" s="50"/>
      <c r="Q11186" s="50" t="s">
        <v>368</v>
      </c>
      <c r="R11186" s="9" t="s">
        <v>368</v>
      </c>
      <c r="S11186" s="50" t="s">
        <v>368</v>
      </c>
      <c r="T11186" s="9" t="s">
        <v>368</v>
      </c>
      <c r="U11186" s="9" t="s">
        <v>368</v>
      </c>
    </row>
    <row r="11187">
      <c r="F11187" s="9"/>
      <c r="N11187" s="50"/>
      <c r="O11187" s="50"/>
      <c r="P11187" s="50"/>
      <c r="Q11187" s="50" t="s">
        <v>368</v>
      </c>
      <c r="R11187" s="9" t="s">
        <v>368</v>
      </c>
      <c r="S11187" s="50" t="s">
        <v>368</v>
      </c>
      <c r="T11187" s="9" t="s">
        <v>368</v>
      </c>
      <c r="U11187" s="9" t="s">
        <v>368</v>
      </c>
    </row>
    <row r="11188">
      <c r="F11188" s="9"/>
      <c r="N11188" s="50"/>
      <c r="O11188" s="50"/>
      <c r="P11188" s="50"/>
      <c r="Q11188" s="50" t="s">
        <v>368</v>
      </c>
      <c r="R11188" s="9" t="s">
        <v>368</v>
      </c>
      <c r="S11188" s="50" t="s">
        <v>368</v>
      </c>
      <c r="T11188" s="9" t="s">
        <v>368</v>
      </c>
      <c r="U11188" s="9" t="s">
        <v>368</v>
      </c>
    </row>
    <row r="11189">
      <c r="F11189" s="9"/>
      <c r="N11189" s="50"/>
      <c r="O11189" s="50"/>
      <c r="P11189" s="50"/>
      <c r="Q11189" s="50" t="s">
        <v>368</v>
      </c>
      <c r="R11189" s="9" t="s">
        <v>368</v>
      </c>
      <c r="S11189" s="50" t="s">
        <v>368</v>
      </c>
      <c r="T11189" s="9" t="s">
        <v>368</v>
      </c>
      <c r="U11189" s="9" t="s">
        <v>368</v>
      </c>
    </row>
    <row r="11190">
      <c r="F11190" s="9"/>
      <c r="N11190" s="50"/>
      <c r="O11190" s="50"/>
      <c r="P11190" s="50"/>
      <c r="Q11190" s="50" t="s">
        <v>368</v>
      </c>
      <c r="R11190" s="9" t="s">
        <v>368</v>
      </c>
      <c r="S11190" s="50" t="s">
        <v>368</v>
      </c>
      <c r="T11190" s="9" t="s">
        <v>368</v>
      </c>
      <c r="U11190" s="9" t="s">
        <v>368</v>
      </c>
    </row>
    <row r="11191">
      <c r="F11191" s="9"/>
      <c r="N11191" s="50"/>
      <c r="O11191" s="50"/>
      <c r="P11191" s="50"/>
      <c r="Q11191" s="50" t="s">
        <v>368</v>
      </c>
      <c r="R11191" s="9" t="s">
        <v>368</v>
      </c>
      <c r="S11191" s="50" t="s">
        <v>368</v>
      </c>
      <c r="T11191" s="9" t="s">
        <v>368</v>
      </c>
      <c r="U11191" s="9" t="s">
        <v>368</v>
      </c>
    </row>
    <row r="11192">
      <c r="F11192" s="9"/>
      <c r="N11192" s="50"/>
      <c r="O11192" s="50"/>
      <c r="P11192" s="50"/>
      <c r="Q11192" s="50" t="s">
        <v>368</v>
      </c>
      <c r="R11192" s="9" t="s">
        <v>368</v>
      </c>
      <c r="S11192" s="50" t="s">
        <v>368</v>
      </c>
      <c r="T11192" s="9" t="s">
        <v>368</v>
      </c>
      <c r="U11192" s="9" t="s">
        <v>368</v>
      </c>
    </row>
    <row r="11193">
      <c r="F11193" s="9"/>
      <c r="N11193" s="50"/>
      <c r="O11193" s="50"/>
      <c r="P11193" s="50"/>
      <c r="Q11193" s="50" t="s">
        <v>368</v>
      </c>
      <c r="R11193" s="9" t="s">
        <v>368</v>
      </c>
      <c r="S11193" s="50" t="s">
        <v>368</v>
      </c>
      <c r="T11193" s="9" t="s">
        <v>368</v>
      </c>
      <c r="U11193" s="9" t="s">
        <v>368</v>
      </c>
    </row>
    <row r="11194">
      <c r="F11194" s="9"/>
      <c r="N11194" s="50"/>
      <c r="O11194" s="50"/>
      <c r="P11194" s="50"/>
      <c r="Q11194" s="50" t="s">
        <v>368</v>
      </c>
      <c r="R11194" s="9" t="s">
        <v>368</v>
      </c>
      <c r="S11194" s="50" t="s">
        <v>368</v>
      </c>
      <c r="T11194" s="9" t="s">
        <v>368</v>
      </c>
      <c r="U11194" s="9" t="s">
        <v>368</v>
      </c>
    </row>
    <row r="11195">
      <c r="F11195" s="9"/>
      <c r="N11195" s="50"/>
      <c r="O11195" s="50"/>
      <c r="P11195" s="50"/>
      <c r="Q11195" s="50" t="s">
        <v>368</v>
      </c>
      <c r="R11195" s="9" t="s">
        <v>368</v>
      </c>
      <c r="S11195" s="50" t="s">
        <v>368</v>
      </c>
      <c r="T11195" s="9" t="s">
        <v>368</v>
      </c>
      <c r="U11195" s="9" t="s">
        <v>368</v>
      </c>
    </row>
    <row r="11196">
      <c r="F11196" s="9"/>
      <c r="N11196" s="50"/>
      <c r="O11196" s="50"/>
      <c r="P11196" s="50"/>
      <c r="Q11196" s="50" t="s">
        <v>368</v>
      </c>
      <c r="R11196" s="9" t="s">
        <v>368</v>
      </c>
      <c r="S11196" s="50" t="s">
        <v>368</v>
      </c>
      <c r="T11196" s="9" t="s">
        <v>368</v>
      </c>
      <c r="U11196" s="9" t="s">
        <v>368</v>
      </c>
    </row>
    <row r="11197">
      <c r="F11197" s="9"/>
      <c r="N11197" s="50"/>
      <c r="O11197" s="50"/>
      <c r="P11197" s="50"/>
      <c r="Q11197" s="50" t="s">
        <v>368</v>
      </c>
      <c r="R11197" s="9" t="s">
        <v>368</v>
      </c>
      <c r="S11197" s="50" t="s">
        <v>368</v>
      </c>
      <c r="T11197" s="9" t="s">
        <v>368</v>
      </c>
      <c r="U11197" s="9" t="s">
        <v>368</v>
      </c>
    </row>
    <row r="11198">
      <c r="F11198" s="9"/>
      <c r="N11198" s="50"/>
      <c r="O11198" s="50"/>
      <c r="P11198" s="50"/>
      <c r="Q11198" s="50" t="s">
        <v>368</v>
      </c>
      <c r="R11198" s="9" t="s">
        <v>368</v>
      </c>
      <c r="S11198" s="50" t="s">
        <v>368</v>
      </c>
      <c r="T11198" s="9" t="s">
        <v>368</v>
      </c>
      <c r="U11198" s="9" t="s">
        <v>368</v>
      </c>
    </row>
    <row r="11199">
      <c r="F11199" s="9"/>
      <c r="N11199" s="50"/>
      <c r="O11199" s="50"/>
      <c r="P11199" s="50"/>
      <c r="Q11199" s="50" t="s">
        <v>368</v>
      </c>
      <c r="R11199" s="9" t="s">
        <v>368</v>
      </c>
      <c r="S11199" s="50" t="s">
        <v>368</v>
      </c>
      <c r="T11199" s="9" t="s">
        <v>368</v>
      </c>
      <c r="U11199" s="9" t="s">
        <v>368</v>
      </c>
    </row>
    <row r="11200">
      <c r="F11200" s="9"/>
      <c r="N11200" s="50"/>
      <c r="O11200" s="50"/>
      <c r="P11200" s="50"/>
      <c r="Q11200" s="50" t="s">
        <v>368</v>
      </c>
      <c r="R11200" s="9" t="s">
        <v>368</v>
      </c>
      <c r="S11200" s="50" t="s">
        <v>368</v>
      </c>
      <c r="T11200" s="9" t="s">
        <v>368</v>
      </c>
      <c r="U11200" s="9" t="s">
        <v>368</v>
      </c>
    </row>
    <row r="11201">
      <c r="F11201" s="9"/>
      <c r="N11201" s="50"/>
      <c r="O11201" s="50"/>
      <c r="P11201" s="50"/>
      <c r="Q11201" s="50" t="s">
        <v>368</v>
      </c>
      <c r="R11201" s="9" t="s">
        <v>368</v>
      </c>
      <c r="S11201" s="50" t="s">
        <v>368</v>
      </c>
      <c r="T11201" s="9" t="s">
        <v>368</v>
      </c>
      <c r="U11201" s="9" t="s">
        <v>368</v>
      </c>
    </row>
    <row r="11202">
      <c r="F11202" s="9"/>
      <c r="N11202" s="50"/>
      <c r="O11202" s="50"/>
      <c r="P11202" s="50"/>
      <c r="Q11202" s="50" t="s">
        <v>368</v>
      </c>
      <c r="R11202" s="9" t="s">
        <v>368</v>
      </c>
      <c r="S11202" s="50" t="s">
        <v>368</v>
      </c>
      <c r="T11202" s="9" t="s">
        <v>368</v>
      </c>
      <c r="U11202" s="9" t="s">
        <v>368</v>
      </c>
    </row>
    <row r="11203">
      <c r="F11203" s="9"/>
      <c r="N11203" s="50"/>
      <c r="O11203" s="50"/>
      <c r="P11203" s="50"/>
      <c r="Q11203" s="50" t="s">
        <v>368</v>
      </c>
      <c r="R11203" s="9" t="s">
        <v>368</v>
      </c>
      <c r="S11203" s="50" t="s">
        <v>368</v>
      </c>
      <c r="T11203" s="9" t="s">
        <v>368</v>
      </c>
      <c r="U11203" s="9" t="s">
        <v>368</v>
      </c>
    </row>
    <row r="11204">
      <c r="F11204" s="9"/>
      <c r="N11204" s="50"/>
      <c r="O11204" s="50"/>
      <c r="P11204" s="50"/>
      <c r="Q11204" s="50" t="s">
        <v>368</v>
      </c>
      <c r="R11204" s="9" t="s">
        <v>368</v>
      </c>
      <c r="S11204" s="50" t="s">
        <v>368</v>
      </c>
      <c r="T11204" s="9" t="s">
        <v>368</v>
      </c>
      <c r="U11204" s="9" t="s">
        <v>368</v>
      </c>
    </row>
    <row r="11205">
      <c r="F11205" s="9"/>
      <c r="N11205" s="50"/>
      <c r="O11205" s="50"/>
      <c r="P11205" s="50"/>
      <c r="Q11205" s="50" t="s">
        <v>368</v>
      </c>
      <c r="R11205" s="9" t="s">
        <v>368</v>
      </c>
      <c r="S11205" s="50" t="s">
        <v>368</v>
      </c>
      <c r="T11205" s="9" t="s">
        <v>368</v>
      </c>
      <c r="U11205" s="9" t="s">
        <v>368</v>
      </c>
    </row>
    <row r="11206">
      <c r="F11206" s="9"/>
      <c r="N11206" s="50"/>
      <c r="O11206" s="50"/>
      <c r="P11206" s="50"/>
      <c r="Q11206" s="50" t="s">
        <v>368</v>
      </c>
      <c r="R11206" s="9" t="s">
        <v>368</v>
      </c>
      <c r="S11206" s="50" t="s">
        <v>368</v>
      </c>
      <c r="T11206" s="9" t="s">
        <v>368</v>
      </c>
      <c r="U11206" s="9" t="s">
        <v>368</v>
      </c>
    </row>
    <row r="11207">
      <c r="F11207" s="9"/>
      <c r="N11207" s="50"/>
      <c r="O11207" s="50"/>
      <c r="P11207" s="50"/>
      <c r="Q11207" s="50" t="s">
        <v>368</v>
      </c>
      <c r="R11207" s="9" t="s">
        <v>368</v>
      </c>
      <c r="S11207" s="50" t="s">
        <v>368</v>
      </c>
      <c r="T11207" s="9" t="s">
        <v>368</v>
      </c>
      <c r="U11207" s="9" t="s">
        <v>368</v>
      </c>
    </row>
    <row r="11208">
      <c r="F11208" s="9"/>
      <c r="N11208" s="50"/>
      <c r="O11208" s="50"/>
      <c r="P11208" s="50"/>
      <c r="Q11208" s="50" t="s">
        <v>368</v>
      </c>
      <c r="R11208" s="9" t="s">
        <v>368</v>
      </c>
      <c r="S11208" s="50" t="s">
        <v>368</v>
      </c>
      <c r="T11208" s="9" t="s">
        <v>368</v>
      </c>
      <c r="U11208" s="9" t="s">
        <v>368</v>
      </c>
    </row>
    <row r="11209">
      <c r="F11209" s="9"/>
      <c r="N11209" s="50"/>
      <c r="O11209" s="50"/>
      <c r="P11209" s="50"/>
      <c r="Q11209" s="50" t="s">
        <v>368</v>
      </c>
      <c r="R11209" s="9" t="s">
        <v>368</v>
      </c>
      <c r="S11209" s="50" t="s">
        <v>368</v>
      </c>
      <c r="T11209" s="9" t="s">
        <v>368</v>
      </c>
      <c r="U11209" s="9" t="s">
        <v>368</v>
      </c>
    </row>
    <row r="11210">
      <c r="F11210" s="9"/>
      <c r="N11210" s="50"/>
      <c r="O11210" s="50"/>
      <c r="P11210" s="50"/>
      <c r="Q11210" s="50" t="s">
        <v>368</v>
      </c>
      <c r="R11210" s="9" t="s">
        <v>368</v>
      </c>
      <c r="S11210" s="50" t="s">
        <v>368</v>
      </c>
      <c r="T11210" s="9" t="s">
        <v>368</v>
      </c>
      <c r="U11210" s="9" t="s">
        <v>368</v>
      </c>
    </row>
    <row r="11211">
      <c r="F11211" s="9"/>
      <c r="N11211" s="50"/>
      <c r="O11211" s="50"/>
      <c r="P11211" s="50"/>
      <c r="Q11211" s="50" t="s">
        <v>368</v>
      </c>
      <c r="R11211" s="9" t="s">
        <v>368</v>
      </c>
      <c r="S11211" s="50" t="s">
        <v>368</v>
      </c>
      <c r="T11211" s="9" t="s">
        <v>368</v>
      </c>
      <c r="U11211" s="9" t="s">
        <v>368</v>
      </c>
    </row>
    <row r="11212">
      <c r="F11212" s="9"/>
      <c r="N11212" s="50"/>
      <c r="O11212" s="50"/>
      <c r="P11212" s="50"/>
      <c r="Q11212" s="50" t="s">
        <v>368</v>
      </c>
      <c r="R11212" s="9" t="s">
        <v>368</v>
      </c>
      <c r="S11212" s="50" t="s">
        <v>368</v>
      </c>
      <c r="T11212" s="9" t="s">
        <v>368</v>
      </c>
      <c r="U11212" s="9" t="s">
        <v>368</v>
      </c>
    </row>
    <row r="11213">
      <c r="F11213" s="9"/>
      <c r="N11213" s="50"/>
      <c r="O11213" s="50"/>
      <c r="P11213" s="50"/>
      <c r="Q11213" s="50" t="s">
        <v>368</v>
      </c>
      <c r="R11213" s="9" t="s">
        <v>368</v>
      </c>
      <c r="S11213" s="50" t="s">
        <v>368</v>
      </c>
      <c r="T11213" s="9" t="s">
        <v>368</v>
      </c>
      <c r="U11213" s="9" t="s">
        <v>368</v>
      </c>
    </row>
    <row r="11214">
      <c r="F11214" s="9"/>
      <c r="N11214" s="50"/>
      <c r="O11214" s="50"/>
      <c r="P11214" s="50"/>
      <c r="Q11214" s="50" t="s">
        <v>368</v>
      </c>
      <c r="R11214" s="9" t="s">
        <v>368</v>
      </c>
      <c r="S11214" s="50" t="s">
        <v>368</v>
      </c>
      <c r="T11214" s="9" t="s">
        <v>368</v>
      </c>
      <c r="U11214" s="9" t="s">
        <v>368</v>
      </c>
    </row>
    <row r="11215">
      <c r="F11215" s="9"/>
      <c r="N11215" s="50"/>
      <c r="O11215" s="50"/>
      <c r="P11215" s="50"/>
      <c r="Q11215" s="50" t="s">
        <v>368</v>
      </c>
      <c r="R11215" s="9" t="s">
        <v>368</v>
      </c>
      <c r="S11215" s="50" t="s">
        <v>368</v>
      </c>
      <c r="T11215" s="9" t="s">
        <v>368</v>
      </c>
      <c r="U11215" s="9" t="s">
        <v>368</v>
      </c>
    </row>
    <row r="11216">
      <c r="F11216" s="9"/>
      <c r="N11216" s="50"/>
      <c r="O11216" s="50"/>
      <c r="P11216" s="50"/>
      <c r="Q11216" s="50" t="s">
        <v>368</v>
      </c>
      <c r="R11216" s="9" t="s">
        <v>368</v>
      </c>
      <c r="S11216" s="50" t="s">
        <v>368</v>
      </c>
      <c r="T11216" s="9" t="s">
        <v>368</v>
      </c>
      <c r="U11216" s="9" t="s">
        <v>368</v>
      </c>
    </row>
    <row r="11217">
      <c r="F11217" s="9"/>
      <c r="N11217" s="50"/>
      <c r="O11217" s="50"/>
      <c r="P11217" s="50"/>
      <c r="Q11217" s="50" t="s">
        <v>368</v>
      </c>
      <c r="R11217" s="9" t="s">
        <v>368</v>
      </c>
      <c r="S11217" s="50" t="s">
        <v>368</v>
      </c>
      <c r="T11217" s="9" t="s">
        <v>368</v>
      </c>
      <c r="U11217" s="9" t="s">
        <v>368</v>
      </c>
    </row>
    <row r="11218">
      <c r="F11218" s="9"/>
      <c r="N11218" s="50"/>
      <c r="O11218" s="50"/>
      <c r="P11218" s="50"/>
      <c r="Q11218" s="50" t="s">
        <v>368</v>
      </c>
      <c r="R11218" s="9" t="s">
        <v>368</v>
      </c>
      <c r="S11218" s="50" t="s">
        <v>368</v>
      </c>
      <c r="T11218" s="9" t="s">
        <v>368</v>
      </c>
      <c r="U11218" s="9" t="s">
        <v>368</v>
      </c>
    </row>
    <row r="11219">
      <c r="F11219" s="9"/>
      <c r="N11219" s="50"/>
      <c r="O11219" s="50"/>
      <c r="P11219" s="50"/>
      <c r="Q11219" s="50" t="s">
        <v>368</v>
      </c>
      <c r="R11219" s="9" t="s">
        <v>368</v>
      </c>
      <c r="S11219" s="50" t="s">
        <v>368</v>
      </c>
      <c r="T11219" s="9" t="s">
        <v>368</v>
      </c>
      <c r="U11219" s="9" t="s">
        <v>368</v>
      </c>
    </row>
    <row r="11220">
      <c r="F11220" s="9"/>
      <c r="N11220" s="50"/>
      <c r="O11220" s="50"/>
      <c r="P11220" s="50"/>
      <c r="Q11220" s="50" t="s">
        <v>368</v>
      </c>
      <c r="R11220" s="9" t="s">
        <v>368</v>
      </c>
      <c r="S11220" s="50" t="s">
        <v>368</v>
      </c>
      <c r="T11220" s="9" t="s">
        <v>368</v>
      </c>
      <c r="U11220" s="9" t="s">
        <v>368</v>
      </c>
    </row>
    <row r="11221">
      <c r="F11221" s="9"/>
      <c r="N11221" s="50"/>
      <c r="O11221" s="50"/>
      <c r="P11221" s="50"/>
      <c r="Q11221" s="50" t="s">
        <v>368</v>
      </c>
      <c r="R11221" s="9" t="s">
        <v>368</v>
      </c>
      <c r="S11221" s="50" t="s">
        <v>368</v>
      </c>
      <c r="T11221" s="9" t="s">
        <v>368</v>
      </c>
      <c r="U11221" s="9" t="s">
        <v>368</v>
      </c>
    </row>
    <row r="11222">
      <c r="F11222" s="9"/>
      <c r="N11222" s="50"/>
      <c r="O11222" s="50"/>
      <c r="P11222" s="50"/>
      <c r="Q11222" s="50" t="s">
        <v>368</v>
      </c>
      <c r="R11222" s="9" t="s">
        <v>368</v>
      </c>
      <c r="S11222" s="50" t="s">
        <v>368</v>
      </c>
      <c r="T11222" s="9" t="s">
        <v>368</v>
      </c>
      <c r="U11222" s="9" t="s">
        <v>368</v>
      </c>
    </row>
    <row r="11223">
      <c r="F11223" s="9"/>
      <c r="N11223" s="50"/>
      <c r="O11223" s="50"/>
      <c r="P11223" s="50"/>
      <c r="Q11223" s="50" t="s">
        <v>368</v>
      </c>
      <c r="R11223" s="9" t="s">
        <v>368</v>
      </c>
      <c r="S11223" s="50" t="s">
        <v>368</v>
      </c>
      <c r="T11223" s="9" t="s">
        <v>368</v>
      </c>
      <c r="U11223" s="9" t="s">
        <v>368</v>
      </c>
    </row>
    <row r="11224">
      <c r="F11224" s="9"/>
      <c r="N11224" s="50"/>
      <c r="O11224" s="50"/>
      <c r="P11224" s="50"/>
      <c r="Q11224" s="50" t="s">
        <v>368</v>
      </c>
      <c r="R11224" s="9" t="s">
        <v>368</v>
      </c>
      <c r="S11224" s="50" t="s">
        <v>368</v>
      </c>
      <c r="T11224" s="9" t="s">
        <v>368</v>
      </c>
      <c r="U11224" s="9" t="s">
        <v>368</v>
      </c>
    </row>
    <row r="11225">
      <c r="F11225" s="9"/>
      <c r="N11225" s="50"/>
      <c r="O11225" s="50"/>
      <c r="P11225" s="50"/>
      <c r="Q11225" s="50" t="s">
        <v>368</v>
      </c>
      <c r="R11225" s="9" t="s">
        <v>368</v>
      </c>
      <c r="S11225" s="50" t="s">
        <v>368</v>
      </c>
      <c r="T11225" s="9" t="s">
        <v>368</v>
      </c>
      <c r="U11225" s="9" t="s">
        <v>368</v>
      </c>
    </row>
    <row r="11226">
      <c r="F11226" s="9"/>
      <c r="N11226" s="50"/>
      <c r="O11226" s="50"/>
      <c r="P11226" s="50"/>
      <c r="Q11226" s="50" t="s">
        <v>368</v>
      </c>
      <c r="R11226" s="9" t="s">
        <v>368</v>
      </c>
      <c r="S11226" s="50" t="s">
        <v>368</v>
      </c>
      <c r="T11226" s="9" t="s">
        <v>368</v>
      </c>
      <c r="U11226" s="9" t="s">
        <v>368</v>
      </c>
    </row>
    <row r="11227">
      <c r="F11227" s="9"/>
      <c r="N11227" s="50"/>
      <c r="O11227" s="50"/>
      <c r="P11227" s="50"/>
      <c r="Q11227" s="50" t="s">
        <v>368</v>
      </c>
      <c r="R11227" s="9" t="s">
        <v>368</v>
      </c>
      <c r="S11227" s="50" t="s">
        <v>368</v>
      </c>
      <c r="T11227" s="9" t="s">
        <v>368</v>
      </c>
      <c r="U11227" s="9" t="s">
        <v>368</v>
      </c>
    </row>
    <row r="11228">
      <c r="F11228" s="9"/>
      <c r="N11228" s="50"/>
      <c r="O11228" s="50"/>
      <c r="P11228" s="50"/>
      <c r="Q11228" s="50" t="s">
        <v>368</v>
      </c>
      <c r="R11228" s="9" t="s">
        <v>368</v>
      </c>
      <c r="S11228" s="50" t="s">
        <v>368</v>
      </c>
      <c r="T11228" s="9" t="s">
        <v>368</v>
      </c>
      <c r="U11228" s="9" t="s">
        <v>368</v>
      </c>
    </row>
    <row r="11229">
      <c r="F11229" s="9"/>
      <c r="N11229" s="50"/>
      <c r="O11229" s="50"/>
      <c r="P11229" s="50"/>
      <c r="Q11229" s="50" t="s">
        <v>368</v>
      </c>
      <c r="R11229" s="9" t="s">
        <v>368</v>
      </c>
      <c r="S11229" s="50" t="s">
        <v>368</v>
      </c>
      <c r="T11229" s="9" t="s">
        <v>368</v>
      </c>
      <c r="U11229" s="9" t="s">
        <v>368</v>
      </c>
    </row>
    <row r="11230">
      <c r="F11230" s="9"/>
      <c r="N11230" s="50"/>
      <c r="O11230" s="50"/>
      <c r="P11230" s="50"/>
      <c r="Q11230" s="50" t="s">
        <v>368</v>
      </c>
      <c r="R11230" s="9" t="s">
        <v>368</v>
      </c>
      <c r="S11230" s="50" t="s">
        <v>368</v>
      </c>
      <c r="T11230" s="9" t="s">
        <v>368</v>
      </c>
      <c r="U11230" s="9" t="s">
        <v>368</v>
      </c>
    </row>
    <row r="11231">
      <c r="F11231" s="9"/>
      <c r="N11231" s="50"/>
      <c r="O11231" s="50"/>
      <c r="P11231" s="50"/>
      <c r="Q11231" s="50" t="s">
        <v>368</v>
      </c>
      <c r="R11231" s="9" t="s">
        <v>368</v>
      </c>
      <c r="S11231" s="50" t="s">
        <v>368</v>
      </c>
      <c r="T11231" s="9" t="s">
        <v>368</v>
      </c>
      <c r="U11231" s="9" t="s">
        <v>368</v>
      </c>
    </row>
    <row r="11232">
      <c r="F11232" s="9"/>
      <c r="N11232" s="50"/>
      <c r="O11232" s="50"/>
      <c r="P11232" s="50"/>
      <c r="Q11232" s="50" t="s">
        <v>368</v>
      </c>
      <c r="R11232" s="9" t="s">
        <v>368</v>
      </c>
      <c r="S11232" s="50" t="s">
        <v>368</v>
      </c>
      <c r="T11232" s="9" t="s">
        <v>368</v>
      </c>
      <c r="U11232" s="9" t="s">
        <v>368</v>
      </c>
    </row>
    <row r="11233">
      <c r="F11233" s="9"/>
      <c r="N11233" s="50"/>
      <c r="O11233" s="50"/>
      <c r="P11233" s="50"/>
      <c r="Q11233" s="50" t="s">
        <v>368</v>
      </c>
      <c r="R11233" s="9" t="s">
        <v>368</v>
      </c>
      <c r="S11233" s="50" t="s">
        <v>368</v>
      </c>
      <c r="T11233" s="9" t="s">
        <v>368</v>
      </c>
      <c r="U11233" s="9" t="s">
        <v>368</v>
      </c>
    </row>
    <row r="11234">
      <c r="F11234" s="9"/>
      <c r="N11234" s="50"/>
      <c r="O11234" s="50"/>
      <c r="P11234" s="50"/>
      <c r="Q11234" s="50" t="s">
        <v>368</v>
      </c>
      <c r="R11234" s="9" t="s">
        <v>368</v>
      </c>
      <c r="S11234" s="50" t="s">
        <v>368</v>
      </c>
      <c r="T11234" s="9" t="s">
        <v>368</v>
      </c>
      <c r="U11234" s="9" t="s">
        <v>368</v>
      </c>
    </row>
    <row r="11235">
      <c r="F11235" s="9"/>
      <c r="N11235" s="50"/>
      <c r="O11235" s="50"/>
      <c r="P11235" s="50"/>
      <c r="Q11235" s="50" t="s">
        <v>368</v>
      </c>
      <c r="R11235" s="9" t="s">
        <v>368</v>
      </c>
      <c r="S11235" s="50" t="s">
        <v>368</v>
      </c>
      <c r="T11235" s="9" t="s">
        <v>368</v>
      </c>
      <c r="U11235" s="9" t="s">
        <v>368</v>
      </c>
    </row>
    <row r="11236">
      <c r="F11236" s="9"/>
      <c r="N11236" s="50"/>
      <c r="O11236" s="50"/>
      <c r="P11236" s="50"/>
      <c r="Q11236" s="50" t="s">
        <v>368</v>
      </c>
      <c r="R11236" s="9" t="s">
        <v>368</v>
      </c>
      <c r="S11236" s="50" t="s">
        <v>368</v>
      </c>
      <c r="T11236" s="9" t="s">
        <v>368</v>
      </c>
      <c r="U11236" s="9" t="s">
        <v>368</v>
      </c>
    </row>
    <row r="11237">
      <c r="F11237" s="9"/>
      <c r="N11237" s="50"/>
      <c r="O11237" s="50"/>
      <c r="P11237" s="50"/>
      <c r="Q11237" s="50" t="s">
        <v>368</v>
      </c>
      <c r="R11237" s="9" t="s">
        <v>368</v>
      </c>
      <c r="S11237" s="50" t="s">
        <v>368</v>
      </c>
      <c r="T11237" s="9" t="s">
        <v>368</v>
      </c>
      <c r="U11237" s="9" t="s">
        <v>368</v>
      </c>
    </row>
    <row r="11238">
      <c r="F11238" s="9"/>
      <c r="N11238" s="50"/>
      <c r="O11238" s="50"/>
      <c r="P11238" s="50"/>
      <c r="Q11238" s="50" t="s">
        <v>368</v>
      </c>
      <c r="R11238" s="9" t="s">
        <v>368</v>
      </c>
      <c r="S11238" s="50" t="s">
        <v>368</v>
      </c>
      <c r="T11238" s="9" t="s">
        <v>368</v>
      </c>
      <c r="U11238" s="9" t="s">
        <v>368</v>
      </c>
    </row>
    <row r="11239">
      <c r="F11239" s="9"/>
      <c r="N11239" s="50"/>
      <c r="O11239" s="50"/>
      <c r="P11239" s="50"/>
      <c r="Q11239" s="50" t="s">
        <v>368</v>
      </c>
      <c r="R11239" s="9" t="s">
        <v>368</v>
      </c>
      <c r="S11239" s="50" t="s">
        <v>368</v>
      </c>
      <c r="T11239" s="9" t="s">
        <v>368</v>
      </c>
      <c r="U11239" s="9" t="s">
        <v>368</v>
      </c>
    </row>
    <row r="11240">
      <c r="F11240" s="9"/>
      <c r="N11240" s="50"/>
      <c r="O11240" s="50"/>
      <c r="P11240" s="50"/>
      <c r="Q11240" s="50" t="s">
        <v>368</v>
      </c>
      <c r="R11240" s="9" t="s">
        <v>368</v>
      </c>
      <c r="S11240" s="50" t="s">
        <v>368</v>
      </c>
      <c r="T11240" s="9" t="s">
        <v>368</v>
      </c>
      <c r="U11240" s="9" t="s">
        <v>368</v>
      </c>
    </row>
    <row r="11241">
      <c r="F11241" s="9"/>
      <c r="N11241" s="50"/>
      <c r="O11241" s="50"/>
      <c r="P11241" s="50"/>
      <c r="Q11241" s="50" t="s">
        <v>368</v>
      </c>
      <c r="R11241" s="9" t="s">
        <v>368</v>
      </c>
      <c r="S11241" s="50" t="s">
        <v>368</v>
      </c>
      <c r="T11241" s="9" t="s">
        <v>368</v>
      </c>
      <c r="U11241" s="9" t="s">
        <v>368</v>
      </c>
    </row>
    <row r="11242">
      <c r="F11242" s="9"/>
      <c r="N11242" s="50"/>
      <c r="O11242" s="50"/>
      <c r="P11242" s="50"/>
      <c r="Q11242" s="50" t="s">
        <v>368</v>
      </c>
      <c r="R11242" s="9" t="s">
        <v>368</v>
      </c>
      <c r="S11242" s="50" t="s">
        <v>368</v>
      </c>
      <c r="T11242" s="9" t="s">
        <v>368</v>
      </c>
      <c r="U11242" s="9" t="s">
        <v>368</v>
      </c>
    </row>
    <row r="11243">
      <c r="F11243" s="9"/>
      <c r="N11243" s="50"/>
      <c r="O11243" s="50"/>
      <c r="P11243" s="50"/>
      <c r="Q11243" s="50" t="s">
        <v>368</v>
      </c>
      <c r="R11243" s="9" t="s">
        <v>368</v>
      </c>
      <c r="S11243" s="50" t="s">
        <v>368</v>
      </c>
      <c r="T11243" s="9" t="s">
        <v>368</v>
      </c>
      <c r="U11243" s="9" t="s">
        <v>368</v>
      </c>
    </row>
    <row r="11244">
      <c r="F11244" s="9"/>
      <c r="N11244" s="50"/>
      <c r="O11244" s="50"/>
      <c r="P11244" s="50"/>
      <c r="Q11244" s="50" t="s">
        <v>368</v>
      </c>
      <c r="R11244" s="9" t="s">
        <v>368</v>
      </c>
      <c r="S11244" s="50" t="s">
        <v>368</v>
      </c>
      <c r="T11244" s="9" t="s">
        <v>368</v>
      </c>
      <c r="U11244" s="9" t="s">
        <v>368</v>
      </c>
    </row>
    <row r="11245">
      <c r="F11245" s="9"/>
      <c r="N11245" s="50"/>
      <c r="O11245" s="50"/>
      <c r="P11245" s="50"/>
      <c r="Q11245" s="50" t="s">
        <v>368</v>
      </c>
      <c r="R11245" s="9" t="s">
        <v>368</v>
      </c>
      <c r="S11245" s="50" t="s">
        <v>368</v>
      </c>
      <c r="T11245" s="9" t="s">
        <v>368</v>
      </c>
      <c r="U11245" s="9" t="s">
        <v>368</v>
      </c>
    </row>
    <row r="11246">
      <c r="F11246" s="9"/>
      <c r="N11246" s="50"/>
      <c r="O11246" s="50"/>
      <c r="P11246" s="50"/>
      <c r="Q11246" s="50" t="s">
        <v>368</v>
      </c>
      <c r="R11246" s="9" t="s">
        <v>368</v>
      </c>
      <c r="S11246" s="50" t="s">
        <v>368</v>
      </c>
      <c r="T11246" s="9" t="s">
        <v>368</v>
      </c>
      <c r="U11246" s="9" t="s">
        <v>368</v>
      </c>
    </row>
    <row r="11247">
      <c r="F11247" s="9"/>
      <c r="N11247" s="50"/>
      <c r="O11247" s="50"/>
      <c r="P11247" s="50"/>
      <c r="Q11247" s="50" t="s">
        <v>368</v>
      </c>
      <c r="R11247" s="9" t="s">
        <v>368</v>
      </c>
      <c r="S11247" s="50" t="s">
        <v>368</v>
      </c>
      <c r="T11247" s="9" t="s">
        <v>368</v>
      </c>
      <c r="U11247" s="9" t="s">
        <v>368</v>
      </c>
    </row>
    <row r="11248">
      <c r="F11248" s="9"/>
      <c r="N11248" s="50"/>
      <c r="O11248" s="50"/>
      <c r="P11248" s="50"/>
      <c r="Q11248" s="50" t="s">
        <v>368</v>
      </c>
      <c r="R11248" s="9" t="s">
        <v>368</v>
      </c>
      <c r="S11248" s="50" t="s">
        <v>368</v>
      </c>
      <c r="T11248" s="9" t="s">
        <v>368</v>
      </c>
      <c r="U11248" s="9" t="s">
        <v>368</v>
      </c>
    </row>
    <row r="11249">
      <c r="F11249" s="9"/>
      <c r="N11249" s="50"/>
      <c r="O11249" s="50"/>
      <c r="P11249" s="50"/>
      <c r="Q11249" s="50" t="s">
        <v>368</v>
      </c>
      <c r="R11249" s="9" t="s">
        <v>368</v>
      </c>
      <c r="S11249" s="50" t="s">
        <v>368</v>
      </c>
      <c r="T11249" s="9" t="s">
        <v>368</v>
      </c>
      <c r="U11249" s="9" t="s">
        <v>368</v>
      </c>
    </row>
    <row r="11250">
      <c r="F11250" s="9"/>
      <c r="N11250" s="50"/>
      <c r="O11250" s="50"/>
      <c r="P11250" s="50"/>
      <c r="Q11250" s="50" t="s">
        <v>368</v>
      </c>
      <c r="R11250" s="9" t="s">
        <v>368</v>
      </c>
      <c r="S11250" s="50" t="s">
        <v>368</v>
      </c>
      <c r="T11250" s="9" t="s">
        <v>368</v>
      </c>
      <c r="U11250" s="9" t="s">
        <v>368</v>
      </c>
    </row>
    <row r="11251">
      <c r="F11251" s="9"/>
      <c r="N11251" s="50"/>
      <c r="O11251" s="50"/>
      <c r="P11251" s="50"/>
      <c r="Q11251" s="50" t="s">
        <v>368</v>
      </c>
      <c r="R11251" s="9" t="s">
        <v>368</v>
      </c>
      <c r="S11251" s="50" t="s">
        <v>368</v>
      </c>
      <c r="T11251" s="9" t="s">
        <v>368</v>
      </c>
      <c r="U11251" s="9" t="s">
        <v>368</v>
      </c>
    </row>
    <row r="11252">
      <c r="F11252" s="9"/>
      <c r="N11252" s="50"/>
      <c r="O11252" s="50"/>
      <c r="P11252" s="50"/>
      <c r="Q11252" s="50" t="s">
        <v>368</v>
      </c>
      <c r="R11252" s="9" t="s">
        <v>368</v>
      </c>
      <c r="S11252" s="50" t="s">
        <v>368</v>
      </c>
      <c r="T11252" s="9" t="s">
        <v>368</v>
      </c>
      <c r="U11252" s="9" t="s">
        <v>368</v>
      </c>
    </row>
    <row r="11253">
      <c r="F11253" s="9"/>
      <c r="N11253" s="50"/>
      <c r="O11253" s="50"/>
      <c r="P11253" s="50"/>
      <c r="Q11253" s="50" t="s">
        <v>368</v>
      </c>
      <c r="R11253" s="9" t="s">
        <v>368</v>
      </c>
      <c r="S11253" s="50" t="s">
        <v>368</v>
      </c>
      <c r="T11253" s="9" t="s">
        <v>368</v>
      </c>
      <c r="U11253" s="9" t="s">
        <v>368</v>
      </c>
    </row>
    <row r="11254">
      <c r="F11254" s="9"/>
      <c r="N11254" s="50"/>
      <c r="O11254" s="50"/>
      <c r="P11254" s="50"/>
      <c r="Q11254" s="50" t="s">
        <v>368</v>
      </c>
      <c r="R11254" s="9" t="s">
        <v>368</v>
      </c>
      <c r="S11254" s="50" t="s">
        <v>368</v>
      </c>
      <c r="T11254" s="9" t="s">
        <v>368</v>
      </c>
      <c r="U11254" s="9" t="s">
        <v>368</v>
      </c>
    </row>
    <row r="11255">
      <c r="F11255" s="9"/>
      <c r="N11255" s="50"/>
      <c r="O11255" s="50"/>
      <c r="P11255" s="50"/>
      <c r="Q11255" s="50" t="s">
        <v>368</v>
      </c>
      <c r="R11255" s="9" t="s">
        <v>368</v>
      </c>
      <c r="S11255" s="50" t="s">
        <v>368</v>
      </c>
      <c r="T11255" s="9" t="s">
        <v>368</v>
      </c>
      <c r="U11255" s="9" t="s">
        <v>368</v>
      </c>
    </row>
    <row r="11256">
      <c r="F11256" s="9"/>
      <c r="N11256" s="50"/>
      <c r="O11256" s="50"/>
      <c r="P11256" s="50"/>
      <c r="Q11256" s="50" t="s">
        <v>368</v>
      </c>
      <c r="R11256" s="9" t="s">
        <v>368</v>
      </c>
      <c r="S11256" s="50" t="s">
        <v>368</v>
      </c>
      <c r="T11256" s="9" t="s">
        <v>368</v>
      </c>
      <c r="U11256" s="9" t="s">
        <v>368</v>
      </c>
    </row>
    <row r="11257">
      <c r="F11257" s="9"/>
      <c r="N11257" s="50"/>
      <c r="O11257" s="50"/>
      <c r="P11257" s="50"/>
      <c r="Q11257" s="50" t="s">
        <v>368</v>
      </c>
      <c r="R11257" s="9" t="s">
        <v>368</v>
      </c>
      <c r="S11257" s="50" t="s">
        <v>368</v>
      </c>
      <c r="T11257" s="9" t="s">
        <v>368</v>
      </c>
      <c r="U11257" s="9" t="s">
        <v>368</v>
      </c>
    </row>
    <row r="11258">
      <c r="F11258" s="9"/>
      <c r="N11258" s="50"/>
      <c r="O11258" s="50"/>
      <c r="P11258" s="50"/>
      <c r="Q11258" s="50" t="s">
        <v>368</v>
      </c>
      <c r="R11258" s="9" t="s">
        <v>368</v>
      </c>
      <c r="S11258" s="50" t="s">
        <v>368</v>
      </c>
      <c r="T11258" s="9" t="s">
        <v>368</v>
      </c>
      <c r="U11258" s="9" t="s">
        <v>368</v>
      </c>
    </row>
    <row r="11259">
      <c r="F11259" s="9"/>
      <c r="N11259" s="50"/>
      <c r="O11259" s="50"/>
      <c r="P11259" s="50"/>
      <c r="Q11259" s="50" t="s">
        <v>368</v>
      </c>
      <c r="R11259" s="9" t="s">
        <v>368</v>
      </c>
      <c r="S11259" s="50" t="s">
        <v>368</v>
      </c>
      <c r="T11259" s="9" t="s">
        <v>368</v>
      </c>
      <c r="U11259" s="9" t="s">
        <v>368</v>
      </c>
    </row>
    <row r="11260">
      <c r="F11260" s="9"/>
      <c r="N11260" s="50"/>
      <c r="O11260" s="50"/>
      <c r="P11260" s="50"/>
      <c r="Q11260" s="50" t="s">
        <v>368</v>
      </c>
      <c r="R11260" s="9" t="s">
        <v>368</v>
      </c>
      <c r="S11260" s="50" t="s">
        <v>368</v>
      </c>
      <c r="T11260" s="9" t="s">
        <v>368</v>
      </c>
      <c r="U11260" s="9" t="s">
        <v>368</v>
      </c>
    </row>
    <row r="11261">
      <c r="F11261" s="9"/>
      <c r="N11261" s="50"/>
      <c r="O11261" s="50"/>
      <c r="P11261" s="50"/>
      <c r="Q11261" s="50" t="s">
        <v>368</v>
      </c>
      <c r="R11261" s="9" t="s">
        <v>368</v>
      </c>
      <c r="S11261" s="50" t="s">
        <v>368</v>
      </c>
      <c r="T11261" s="9" t="s">
        <v>368</v>
      </c>
      <c r="U11261" s="9" t="s">
        <v>368</v>
      </c>
    </row>
    <row r="11262">
      <c r="F11262" s="9"/>
      <c r="N11262" s="50"/>
      <c r="O11262" s="50"/>
      <c r="P11262" s="50"/>
      <c r="Q11262" s="50" t="s">
        <v>368</v>
      </c>
      <c r="R11262" s="9" t="s">
        <v>368</v>
      </c>
      <c r="S11262" s="50" t="s">
        <v>368</v>
      </c>
      <c r="T11262" s="9" t="s">
        <v>368</v>
      </c>
      <c r="U11262" s="9" t="s">
        <v>368</v>
      </c>
    </row>
    <row r="11263">
      <c r="F11263" s="9"/>
      <c r="N11263" s="50"/>
      <c r="O11263" s="50"/>
      <c r="P11263" s="50"/>
      <c r="Q11263" s="50" t="s">
        <v>368</v>
      </c>
      <c r="R11263" s="9" t="s">
        <v>368</v>
      </c>
      <c r="S11263" s="50" t="s">
        <v>368</v>
      </c>
      <c r="T11263" s="9" t="s">
        <v>368</v>
      </c>
      <c r="U11263" s="9" t="s">
        <v>368</v>
      </c>
    </row>
    <row r="11264">
      <c r="F11264" s="9"/>
      <c r="N11264" s="50"/>
      <c r="O11264" s="50"/>
      <c r="P11264" s="50"/>
      <c r="Q11264" s="50" t="s">
        <v>368</v>
      </c>
      <c r="R11264" s="9" t="s">
        <v>368</v>
      </c>
      <c r="S11264" s="50" t="s">
        <v>368</v>
      </c>
      <c r="T11264" s="9" t="s">
        <v>368</v>
      </c>
      <c r="U11264" s="9" t="s">
        <v>368</v>
      </c>
    </row>
    <row r="11265">
      <c r="F11265" s="9"/>
      <c r="N11265" s="50"/>
      <c r="O11265" s="50"/>
      <c r="P11265" s="50"/>
      <c r="Q11265" s="50" t="s">
        <v>368</v>
      </c>
      <c r="R11265" s="9" t="s">
        <v>368</v>
      </c>
      <c r="S11265" s="50" t="s">
        <v>368</v>
      </c>
      <c r="T11265" s="9" t="s">
        <v>368</v>
      </c>
      <c r="U11265" s="9" t="s">
        <v>368</v>
      </c>
    </row>
    <row r="11266">
      <c r="F11266" s="9"/>
      <c r="N11266" s="50"/>
      <c r="O11266" s="50"/>
      <c r="P11266" s="50"/>
      <c r="Q11266" s="50" t="s">
        <v>368</v>
      </c>
      <c r="R11266" s="9" t="s">
        <v>368</v>
      </c>
      <c r="S11266" s="50" t="s">
        <v>368</v>
      </c>
      <c r="T11266" s="9" t="s">
        <v>368</v>
      </c>
      <c r="U11266" s="9" t="s">
        <v>368</v>
      </c>
    </row>
    <row r="11267">
      <c r="F11267" s="9"/>
      <c r="N11267" s="50"/>
      <c r="O11267" s="50"/>
      <c r="P11267" s="50"/>
      <c r="Q11267" s="50" t="s">
        <v>368</v>
      </c>
      <c r="R11267" s="9" t="s">
        <v>368</v>
      </c>
      <c r="S11267" s="50" t="s">
        <v>368</v>
      </c>
      <c r="T11267" s="9" t="s">
        <v>368</v>
      </c>
      <c r="U11267" s="9" t="s">
        <v>368</v>
      </c>
    </row>
    <row r="11268">
      <c r="F11268" s="9"/>
      <c r="N11268" s="50"/>
      <c r="O11268" s="50"/>
      <c r="P11268" s="50"/>
      <c r="Q11268" s="50" t="s">
        <v>368</v>
      </c>
      <c r="R11268" s="9" t="s">
        <v>368</v>
      </c>
      <c r="S11268" s="50" t="s">
        <v>368</v>
      </c>
      <c r="T11268" s="9" t="s">
        <v>368</v>
      </c>
      <c r="U11268" s="9" t="s">
        <v>368</v>
      </c>
    </row>
    <row r="11269">
      <c r="F11269" s="9"/>
      <c r="N11269" s="50"/>
      <c r="O11269" s="50"/>
      <c r="P11269" s="50"/>
      <c r="Q11269" s="50" t="s">
        <v>368</v>
      </c>
      <c r="R11269" s="9" t="s">
        <v>368</v>
      </c>
      <c r="S11269" s="50" t="s">
        <v>368</v>
      </c>
      <c r="T11269" s="9" t="s">
        <v>368</v>
      </c>
      <c r="U11269" s="9" t="s">
        <v>368</v>
      </c>
    </row>
    <row r="11270">
      <c r="F11270" s="9"/>
      <c r="N11270" s="50"/>
      <c r="O11270" s="50"/>
      <c r="P11270" s="50"/>
      <c r="Q11270" s="50" t="s">
        <v>368</v>
      </c>
      <c r="R11270" s="9" t="s">
        <v>368</v>
      </c>
      <c r="S11270" s="50" t="s">
        <v>368</v>
      </c>
      <c r="T11270" s="9" t="s">
        <v>368</v>
      </c>
      <c r="U11270" s="9" t="s">
        <v>368</v>
      </c>
    </row>
    <row r="11271">
      <c r="F11271" s="9"/>
      <c r="N11271" s="50"/>
      <c r="O11271" s="50"/>
      <c r="P11271" s="50"/>
      <c r="Q11271" s="50" t="s">
        <v>368</v>
      </c>
      <c r="R11271" s="9" t="s">
        <v>368</v>
      </c>
      <c r="S11271" s="50" t="s">
        <v>368</v>
      </c>
      <c r="T11271" s="9" t="s">
        <v>368</v>
      </c>
      <c r="U11271" s="9" t="s">
        <v>368</v>
      </c>
    </row>
    <row r="11272">
      <c r="F11272" s="9"/>
      <c r="N11272" s="50"/>
      <c r="O11272" s="50"/>
      <c r="P11272" s="50"/>
      <c r="Q11272" s="50" t="s">
        <v>368</v>
      </c>
      <c r="R11272" s="9" t="s">
        <v>368</v>
      </c>
      <c r="S11272" s="50" t="s">
        <v>368</v>
      </c>
      <c r="T11272" s="9" t="s">
        <v>368</v>
      </c>
      <c r="U11272" s="9" t="s">
        <v>368</v>
      </c>
    </row>
    <row r="11273">
      <c r="F11273" s="9"/>
      <c r="N11273" s="50"/>
      <c r="O11273" s="50"/>
      <c r="P11273" s="50"/>
      <c r="Q11273" s="50" t="s">
        <v>368</v>
      </c>
      <c r="R11273" s="9" t="s">
        <v>368</v>
      </c>
      <c r="S11273" s="50" t="s">
        <v>368</v>
      </c>
      <c r="T11273" s="9" t="s">
        <v>368</v>
      </c>
      <c r="U11273" s="9" t="s">
        <v>368</v>
      </c>
    </row>
    <row r="11274">
      <c r="F11274" s="9"/>
      <c r="N11274" s="50"/>
      <c r="O11274" s="50"/>
      <c r="P11274" s="50"/>
      <c r="Q11274" s="50" t="s">
        <v>368</v>
      </c>
      <c r="R11274" s="9" t="s">
        <v>368</v>
      </c>
      <c r="S11274" s="50" t="s">
        <v>368</v>
      </c>
      <c r="T11274" s="9" t="s">
        <v>368</v>
      </c>
      <c r="U11274" s="9" t="s">
        <v>368</v>
      </c>
    </row>
    <row r="11275">
      <c r="F11275" s="9"/>
      <c r="N11275" s="50"/>
      <c r="O11275" s="50"/>
      <c r="P11275" s="50"/>
      <c r="Q11275" s="50" t="s">
        <v>368</v>
      </c>
      <c r="R11275" s="9" t="s">
        <v>368</v>
      </c>
      <c r="S11275" s="50" t="s">
        <v>368</v>
      </c>
      <c r="T11275" s="9" t="s">
        <v>368</v>
      </c>
      <c r="U11275" s="9" t="s">
        <v>368</v>
      </c>
    </row>
    <row r="11276">
      <c r="F11276" s="9"/>
      <c r="N11276" s="50"/>
      <c r="O11276" s="50"/>
      <c r="P11276" s="50"/>
      <c r="Q11276" s="50" t="s">
        <v>368</v>
      </c>
      <c r="R11276" s="9" t="s">
        <v>368</v>
      </c>
      <c r="S11276" s="50" t="s">
        <v>368</v>
      </c>
      <c r="T11276" s="9" t="s">
        <v>368</v>
      </c>
      <c r="U11276" s="9" t="s">
        <v>368</v>
      </c>
    </row>
    <row r="11277">
      <c r="F11277" s="9"/>
      <c r="N11277" s="50"/>
      <c r="O11277" s="50"/>
      <c r="P11277" s="50"/>
      <c r="Q11277" s="50" t="s">
        <v>368</v>
      </c>
      <c r="R11277" s="9" t="s">
        <v>368</v>
      </c>
      <c r="S11277" s="50" t="s">
        <v>368</v>
      </c>
      <c r="T11277" s="9" t="s">
        <v>368</v>
      </c>
      <c r="U11277" s="9" t="s">
        <v>368</v>
      </c>
    </row>
    <row r="11278">
      <c r="F11278" s="9"/>
      <c r="N11278" s="50"/>
      <c r="O11278" s="50"/>
      <c r="P11278" s="50"/>
      <c r="Q11278" s="50" t="s">
        <v>368</v>
      </c>
      <c r="R11278" s="9" t="s">
        <v>368</v>
      </c>
      <c r="S11278" s="50" t="s">
        <v>368</v>
      </c>
      <c r="T11278" s="9" t="s">
        <v>368</v>
      </c>
      <c r="U11278" s="9" t="s">
        <v>368</v>
      </c>
    </row>
    <row r="11279">
      <c r="F11279" s="9"/>
      <c r="N11279" s="50"/>
      <c r="O11279" s="50"/>
      <c r="P11279" s="50"/>
      <c r="Q11279" s="50" t="s">
        <v>368</v>
      </c>
      <c r="R11279" s="9" t="s">
        <v>368</v>
      </c>
      <c r="S11279" s="50" t="s">
        <v>368</v>
      </c>
      <c r="T11279" s="9" t="s">
        <v>368</v>
      </c>
      <c r="U11279" s="9" t="s">
        <v>368</v>
      </c>
    </row>
    <row r="11280">
      <c r="F11280" s="9"/>
      <c r="N11280" s="50"/>
      <c r="O11280" s="50"/>
      <c r="P11280" s="50"/>
      <c r="Q11280" s="50" t="s">
        <v>368</v>
      </c>
      <c r="R11280" s="9" t="s">
        <v>368</v>
      </c>
      <c r="S11280" s="50" t="s">
        <v>368</v>
      </c>
      <c r="T11280" s="9" t="s">
        <v>368</v>
      </c>
      <c r="U11280" s="9" t="s">
        <v>368</v>
      </c>
    </row>
    <row r="11281">
      <c r="F11281" s="9"/>
      <c r="N11281" s="50"/>
      <c r="O11281" s="50"/>
      <c r="P11281" s="50"/>
      <c r="Q11281" s="50" t="s">
        <v>368</v>
      </c>
      <c r="R11281" s="9" t="s">
        <v>368</v>
      </c>
      <c r="S11281" s="50" t="s">
        <v>368</v>
      </c>
      <c r="T11281" s="9" t="s">
        <v>368</v>
      </c>
      <c r="U11281" s="9" t="s">
        <v>368</v>
      </c>
    </row>
    <row r="11282">
      <c r="F11282" s="9"/>
      <c r="N11282" s="50"/>
      <c r="O11282" s="50"/>
      <c r="P11282" s="50"/>
      <c r="Q11282" s="50" t="s">
        <v>368</v>
      </c>
      <c r="R11282" s="9" t="s">
        <v>368</v>
      </c>
      <c r="S11282" s="50" t="s">
        <v>368</v>
      </c>
      <c r="T11282" s="9" t="s">
        <v>368</v>
      </c>
      <c r="U11282" s="9" t="s">
        <v>368</v>
      </c>
    </row>
    <row r="11283">
      <c r="F11283" s="9"/>
      <c r="N11283" s="50"/>
      <c r="O11283" s="50"/>
      <c r="P11283" s="50"/>
      <c r="Q11283" s="50" t="s">
        <v>368</v>
      </c>
      <c r="R11283" s="9" t="s">
        <v>368</v>
      </c>
      <c r="S11283" s="50" t="s">
        <v>368</v>
      </c>
      <c r="T11283" s="9" t="s">
        <v>368</v>
      </c>
      <c r="U11283" s="9" t="s">
        <v>368</v>
      </c>
    </row>
    <row r="11284">
      <c r="F11284" s="9"/>
      <c r="N11284" s="50"/>
      <c r="O11284" s="50"/>
      <c r="P11284" s="50"/>
      <c r="Q11284" s="50" t="s">
        <v>368</v>
      </c>
      <c r="R11284" s="9" t="s">
        <v>368</v>
      </c>
      <c r="S11284" s="50" t="s">
        <v>368</v>
      </c>
      <c r="T11284" s="9" t="s">
        <v>368</v>
      </c>
      <c r="U11284" s="9" t="s">
        <v>368</v>
      </c>
    </row>
    <row r="11285">
      <c r="F11285" s="9"/>
      <c r="N11285" s="50"/>
      <c r="O11285" s="50"/>
      <c r="P11285" s="50"/>
      <c r="Q11285" s="50" t="s">
        <v>368</v>
      </c>
      <c r="R11285" s="9" t="s">
        <v>368</v>
      </c>
      <c r="S11285" s="50" t="s">
        <v>368</v>
      </c>
      <c r="T11285" s="9" t="s">
        <v>368</v>
      </c>
      <c r="U11285" s="9" t="s">
        <v>368</v>
      </c>
    </row>
    <row r="11286">
      <c r="F11286" s="9"/>
      <c r="N11286" s="50"/>
      <c r="O11286" s="50"/>
      <c r="P11286" s="50"/>
      <c r="Q11286" s="50" t="s">
        <v>368</v>
      </c>
      <c r="R11286" s="9" t="s">
        <v>368</v>
      </c>
      <c r="S11286" s="50" t="s">
        <v>368</v>
      </c>
      <c r="T11286" s="9" t="s">
        <v>368</v>
      </c>
      <c r="U11286" s="9" t="s">
        <v>368</v>
      </c>
    </row>
    <row r="11287">
      <c r="F11287" s="9"/>
      <c r="N11287" s="50"/>
      <c r="O11287" s="50"/>
      <c r="P11287" s="50"/>
      <c r="Q11287" s="50" t="s">
        <v>368</v>
      </c>
      <c r="R11287" s="9" t="s">
        <v>368</v>
      </c>
      <c r="S11287" s="50" t="s">
        <v>368</v>
      </c>
      <c r="T11287" s="9" t="s">
        <v>368</v>
      </c>
      <c r="U11287" s="9" t="s">
        <v>368</v>
      </c>
    </row>
    <row r="11288">
      <c r="F11288" s="9"/>
      <c r="N11288" s="50"/>
      <c r="O11288" s="50"/>
      <c r="P11288" s="50"/>
      <c r="Q11288" s="50" t="s">
        <v>368</v>
      </c>
      <c r="R11288" s="9" t="s">
        <v>368</v>
      </c>
      <c r="S11288" s="50" t="s">
        <v>368</v>
      </c>
      <c r="T11288" s="9" t="s">
        <v>368</v>
      </c>
      <c r="U11288" s="9" t="s">
        <v>368</v>
      </c>
    </row>
    <row r="11289">
      <c r="F11289" s="9"/>
      <c r="N11289" s="50"/>
      <c r="O11289" s="50"/>
      <c r="P11289" s="50"/>
      <c r="Q11289" s="50" t="s">
        <v>368</v>
      </c>
      <c r="R11289" s="9" t="s">
        <v>368</v>
      </c>
      <c r="S11289" s="50" t="s">
        <v>368</v>
      </c>
      <c r="T11289" s="9" t="s">
        <v>368</v>
      </c>
      <c r="U11289" s="9" t="s">
        <v>368</v>
      </c>
    </row>
    <row r="11290">
      <c r="F11290" s="9"/>
      <c r="N11290" s="50"/>
      <c r="O11290" s="50"/>
      <c r="P11290" s="50"/>
      <c r="Q11290" s="50" t="s">
        <v>368</v>
      </c>
      <c r="R11290" s="9" t="s">
        <v>368</v>
      </c>
      <c r="S11290" s="50" t="s">
        <v>368</v>
      </c>
      <c r="T11290" s="9" t="s">
        <v>368</v>
      </c>
      <c r="U11290" s="9" t="s">
        <v>368</v>
      </c>
    </row>
    <row r="11291">
      <c r="F11291" s="9"/>
      <c r="N11291" s="50"/>
      <c r="O11291" s="50"/>
      <c r="P11291" s="50"/>
      <c r="Q11291" s="50" t="s">
        <v>368</v>
      </c>
      <c r="R11291" s="9" t="s">
        <v>368</v>
      </c>
      <c r="S11291" s="50" t="s">
        <v>368</v>
      </c>
      <c r="T11291" s="9" t="s">
        <v>368</v>
      </c>
      <c r="U11291" s="9" t="s">
        <v>368</v>
      </c>
    </row>
    <row r="11292">
      <c r="F11292" s="9"/>
      <c r="N11292" s="50"/>
      <c r="O11292" s="50"/>
      <c r="P11292" s="50"/>
      <c r="Q11292" s="50" t="s">
        <v>368</v>
      </c>
      <c r="R11292" s="9" t="s">
        <v>368</v>
      </c>
      <c r="S11292" s="50" t="s">
        <v>368</v>
      </c>
      <c r="T11292" s="9" t="s">
        <v>368</v>
      </c>
      <c r="U11292" s="9" t="s">
        <v>368</v>
      </c>
    </row>
    <row r="11293">
      <c r="F11293" s="9"/>
      <c r="N11293" s="50"/>
      <c r="O11293" s="50"/>
      <c r="P11293" s="50"/>
      <c r="Q11293" s="50" t="s">
        <v>368</v>
      </c>
      <c r="R11293" s="9" t="s">
        <v>368</v>
      </c>
      <c r="S11293" s="50" t="s">
        <v>368</v>
      </c>
      <c r="T11293" s="9" t="s">
        <v>368</v>
      </c>
      <c r="U11293" s="9" t="s">
        <v>368</v>
      </c>
    </row>
    <row r="11294">
      <c r="F11294" s="9"/>
      <c r="N11294" s="50"/>
      <c r="O11294" s="50"/>
      <c r="P11294" s="50"/>
      <c r="Q11294" s="50" t="s">
        <v>368</v>
      </c>
      <c r="R11294" s="9" t="s">
        <v>368</v>
      </c>
      <c r="S11294" s="50" t="s">
        <v>368</v>
      </c>
      <c r="T11294" s="9" t="s">
        <v>368</v>
      </c>
      <c r="U11294" s="9" t="s">
        <v>368</v>
      </c>
    </row>
    <row r="11295">
      <c r="F11295" s="9"/>
      <c r="N11295" s="50"/>
      <c r="O11295" s="50"/>
      <c r="P11295" s="50"/>
      <c r="Q11295" s="50" t="s">
        <v>368</v>
      </c>
      <c r="R11295" s="9" t="s">
        <v>368</v>
      </c>
      <c r="S11295" s="50" t="s">
        <v>368</v>
      </c>
      <c r="T11295" s="9" t="s">
        <v>368</v>
      </c>
      <c r="U11295" s="9" t="s">
        <v>368</v>
      </c>
    </row>
    <row r="11296">
      <c r="F11296" s="9"/>
      <c r="N11296" s="50"/>
      <c r="O11296" s="50"/>
      <c r="P11296" s="50"/>
      <c r="Q11296" s="50" t="s">
        <v>368</v>
      </c>
      <c r="R11296" s="9" t="s">
        <v>368</v>
      </c>
      <c r="S11296" s="50" t="s">
        <v>368</v>
      </c>
      <c r="T11296" s="9" t="s">
        <v>368</v>
      </c>
      <c r="U11296" s="9" t="s">
        <v>368</v>
      </c>
    </row>
    <row r="11297">
      <c r="F11297" s="9"/>
      <c r="N11297" s="50"/>
      <c r="O11297" s="50"/>
      <c r="P11297" s="50"/>
      <c r="Q11297" s="50" t="s">
        <v>368</v>
      </c>
      <c r="R11297" s="9" t="s">
        <v>368</v>
      </c>
      <c r="S11297" s="50" t="s">
        <v>368</v>
      </c>
      <c r="T11297" s="9" t="s">
        <v>368</v>
      </c>
      <c r="U11297" s="9" t="s">
        <v>368</v>
      </c>
    </row>
    <row r="11298">
      <c r="F11298" s="9"/>
      <c r="N11298" s="50"/>
      <c r="O11298" s="50"/>
      <c r="P11298" s="50"/>
      <c r="Q11298" s="50" t="s">
        <v>368</v>
      </c>
      <c r="R11298" s="9" t="s">
        <v>368</v>
      </c>
      <c r="S11298" s="50" t="s">
        <v>368</v>
      </c>
      <c r="T11298" s="9" t="s">
        <v>368</v>
      </c>
      <c r="U11298" s="9" t="s">
        <v>368</v>
      </c>
    </row>
    <row r="11299">
      <c r="F11299" s="9"/>
      <c r="N11299" s="50"/>
      <c r="O11299" s="50"/>
      <c r="P11299" s="50"/>
      <c r="Q11299" s="50" t="s">
        <v>368</v>
      </c>
      <c r="R11299" s="9" t="s">
        <v>368</v>
      </c>
      <c r="S11299" s="50" t="s">
        <v>368</v>
      </c>
      <c r="T11299" s="9" t="s">
        <v>368</v>
      </c>
      <c r="U11299" s="9" t="s">
        <v>368</v>
      </c>
    </row>
    <row r="11300">
      <c r="F11300" s="9"/>
      <c r="N11300" s="50"/>
      <c r="O11300" s="50"/>
      <c r="P11300" s="50"/>
      <c r="Q11300" s="50" t="s">
        <v>368</v>
      </c>
      <c r="R11300" s="9" t="s">
        <v>368</v>
      </c>
      <c r="S11300" s="50" t="s">
        <v>368</v>
      </c>
      <c r="T11300" s="9" t="s">
        <v>368</v>
      </c>
      <c r="U11300" s="9" t="s">
        <v>368</v>
      </c>
    </row>
    <row r="11301">
      <c r="F11301" s="9"/>
      <c r="N11301" s="50"/>
      <c r="O11301" s="50"/>
      <c r="P11301" s="50"/>
      <c r="Q11301" s="50" t="s">
        <v>368</v>
      </c>
      <c r="R11301" s="9" t="s">
        <v>368</v>
      </c>
      <c r="S11301" s="50" t="s">
        <v>368</v>
      </c>
      <c r="T11301" s="9" t="s">
        <v>368</v>
      </c>
      <c r="U11301" s="9" t="s">
        <v>368</v>
      </c>
    </row>
    <row r="11302">
      <c r="F11302" s="9"/>
      <c r="N11302" s="50"/>
      <c r="O11302" s="50"/>
      <c r="P11302" s="50"/>
      <c r="Q11302" s="50" t="s">
        <v>368</v>
      </c>
      <c r="R11302" s="9" t="s">
        <v>368</v>
      </c>
      <c r="S11302" s="50" t="s">
        <v>368</v>
      </c>
      <c r="T11302" s="9" t="s">
        <v>368</v>
      </c>
      <c r="U11302" s="9" t="s">
        <v>368</v>
      </c>
    </row>
    <row r="11303">
      <c r="F11303" s="9"/>
      <c r="N11303" s="50"/>
      <c r="O11303" s="50"/>
      <c r="P11303" s="50"/>
      <c r="Q11303" s="50" t="s">
        <v>368</v>
      </c>
      <c r="R11303" s="9" t="s">
        <v>368</v>
      </c>
      <c r="S11303" s="50" t="s">
        <v>368</v>
      </c>
      <c r="T11303" s="9" t="s">
        <v>368</v>
      </c>
      <c r="U11303" s="9" t="s">
        <v>368</v>
      </c>
    </row>
    <row r="11304">
      <c r="F11304" s="9"/>
      <c r="N11304" s="50"/>
      <c r="O11304" s="50"/>
      <c r="P11304" s="50"/>
      <c r="Q11304" s="50" t="s">
        <v>368</v>
      </c>
      <c r="R11304" s="9" t="s">
        <v>368</v>
      </c>
      <c r="S11304" s="50" t="s">
        <v>368</v>
      </c>
      <c r="T11304" s="9" t="s">
        <v>368</v>
      </c>
      <c r="U11304" s="9" t="s">
        <v>368</v>
      </c>
    </row>
    <row r="11305">
      <c r="F11305" s="9"/>
      <c r="N11305" s="50"/>
      <c r="O11305" s="50"/>
      <c r="P11305" s="50"/>
      <c r="Q11305" s="50" t="s">
        <v>368</v>
      </c>
      <c r="R11305" s="9" t="s">
        <v>368</v>
      </c>
      <c r="S11305" s="50" t="s">
        <v>368</v>
      </c>
      <c r="T11305" s="9" t="s">
        <v>368</v>
      </c>
      <c r="U11305" s="9" t="s">
        <v>368</v>
      </c>
    </row>
    <row r="11306">
      <c r="F11306" s="9"/>
      <c r="N11306" s="50"/>
      <c r="O11306" s="50"/>
      <c r="P11306" s="50"/>
      <c r="Q11306" s="50" t="s">
        <v>368</v>
      </c>
      <c r="R11306" s="9" t="s">
        <v>368</v>
      </c>
      <c r="S11306" s="50" t="s">
        <v>368</v>
      </c>
      <c r="T11306" s="9" t="s">
        <v>368</v>
      </c>
      <c r="U11306" s="9" t="s">
        <v>368</v>
      </c>
    </row>
    <row r="11307">
      <c r="F11307" s="9"/>
      <c r="N11307" s="50"/>
      <c r="O11307" s="50"/>
      <c r="P11307" s="50"/>
      <c r="Q11307" s="50" t="s">
        <v>368</v>
      </c>
      <c r="R11307" s="9" t="s">
        <v>368</v>
      </c>
      <c r="S11307" s="50" t="s">
        <v>368</v>
      </c>
      <c r="T11307" s="9" t="s">
        <v>368</v>
      </c>
      <c r="U11307" s="9" t="s">
        <v>368</v>
      </c>
    </row>
    <row r="11308">
      <c r="F11308" s="9"/>
      <c r="N11308" s="50"/>
      <c r="O11308" s="50"/>
      <c r="P11308" s="50"/>
      <c r="Q11308" s="50" t="s">
        <v>368</v>
      </c>
      <c r="R11308" s="9" t="s">
        <v>368</v>
      </c>
      <c r="S11308" s="50" t="s">
        <v>368</v>
      </c>
      <c r="T11308" s="9" t="s">
        <v>368</v>
      </c>
      <c r="U11308" s="9" t="s">
        <v>368</v>
      </c>
    </row>
    <row r="11309">
      <c r="F11309" s="9"/>
      <c r="N11309" s="50"/>
      <c r="O11309" s="50"/>
      <c r="P11309" s="50"/>
      <c r="Q11309" s="50" t="s">
        <v>368</v>
      </c>
      <c r="R11309" s="9" t="s">
        <v>368</v>
      </c>
      <c r="S11309" s="50" t="s">
        <v>368</v>
      </c>
      <c r="T11309" s="9" t="s">
        <v>368</v>
      </c>
      <c r="U11309" s="9" t="s">
        <v>368</v>
      </c>
    </row>
    <row r="11310">
      <c r="F11310" s="9"/>
      <c r="N11310" s="50"/>
      <c r="O11310" s="50"/>
      <c r="P11310" s="50"/>
      <c r="Q11310" s="50" t="s">
        <v>368</v>
      </c>
      <c r="R11310" s="9" t="s">
        <v>368</v>
      </c>
      <c r="S11310" s="50" t="s">
        <v>368</v>
      </c>
      <c r="T11310" s="9" t="s">
        <v>368</v>
      </c>
      <c r="U11310" s="9" t="s">
        <v>368</v>
      </c>
    </row>
    <row r="11311">
      <c r="F11311" s="9"/>
      <c r="N11311" s="50"/>
      <c r="O11311" s="50"/>
      <c r="P11311" s="50"/>
      <c r="Q11311" s="50" t="s">
        <v>368</v>
      </c>
      <c r="R11311" s="9" t="s">
        <v>368</v>
      </c>
      <c r="S11311" s="50" t="s">
        <v>368</v>
      </c>
      <c r="T11311" s="9" t="s">
        <v>368</v>
      </c>
      <c r="U11311" s="9" t="s">
        <v>368</v>
      </c>
    </row>
    <row r="11312">
      <c r="F11312" s="9"/>
      <c r="N11312" s="50"/>
      <c r="O11312" s="50"/>
      <c r="P11312" s="50"/>
      <c r="Q11312" s="50" t="s">
        <v>368</v>
      </c>
      <c r="R11312" s="9" t="s">
        <v>368</v>
      </c>
      <c r="S11312" s="50" t="s">
        <v>368</v>
      </c>
      <c r="T11312" s="9" t="s">
        <v>368</v>
      </c>
      <c r="U11312" s="9" t="s">
        <v>368</v>
      </c>
    </row>
    <row r="11313">
      <c r="F11313" s="9"/>
      <c r="N11313" s="50"/>
      <c r="O11313" s="50"/>
      <c r="P11313" s="50"/>
      <c r="Q11313" s="50" t="s">
        <v>368</v>
      </c>
      <c r="R11313" s="9" t="s">
        <v>368</v>
      </c>
      <c r="S11313" s="50" t="s">
        <v>368</v>
      </c>
      <c r="T11313" s="9" t="s">
        <v>368</v>
      </c>
      <c r="U11313" s="9" t="s">
        <v>368</v>
      </c>
    </row>
    <row r="11314">
      <c r="F11314" s="9"/>
      <c r="N11314" s="50"/>
      <c r="O11314" s="50"/>
      <c r="P11314" s="50"/>
      <c r="Q11314" s="50" t="s">
        <v>368</v>
      </c>
      <c r="R11314" s="9" t="s">
        <v>368</v>
      </c>
      <c r="S11314" s="50" t="s">
        <v>368</v>
      </c>
      <c r="T11314" s="9" t="s">
        <v>368</v>
      </c>
      <c r="U11314" s="9" t="s">
        <v>368</v>
      </c>
    </row>
    <row r="11315">
      <c r="F11315" s="9"/>
      <c r="N11315" s="50"/>
      <c r="O11315" s="50"/>
      <c r="P11315" s="50"/>
      <c r="Q11315" s="50" t="s">
        <v>368</v>
      </c>
      <c r="R11315" s="9" t="s">
        <v>368</v>
      </c>
      <c r="S11315" s="50" t="s">
        <v>368</v>
      </c>
      <c r="T11315" s="9" t="s">
        <v>368</v>
      </c>
      <c r="U11315" s="9" t="s">
        <v>368</v>
      </c>
    </row>
    <row r="11316">
      <c r="F11316" s="9"/>
      <c r="N11316" s="50"/>
      <c r="O11316" s="50"/>
      <c r="P11316" s="50"/>
      <c r="Q11316" s="50" t="s">
        <v>368</v>
      </c>
      <c r="R11316" s="9" t="s">
        <v>368</v>
      </c>
      <c r="S11316" s="50" t="s">
        <v>368</v>
      </c>
      <c r="T11316" s="9" t="s">
        <v>368</v>
      </c>
      <c r="U11316" s="9" t="s">
        <v>368</v>
      </c>
    </row>
    <row r="11317">
      <c r="F11317" s="9"/>
      <c r="N11317" s="50"/>
      <c r="O11317" s="50"/>
      <c r="P11317" s="50"/>
      <c r="Q11317" s="50" t="s">
        <v>368</v>
      </c>
      <c r="R11317" s="9" t="s">
        <v>368</v>
      </c>
      <c r="S11317" s="50" t="s">
        <v>368</v>
      </c>
      <c r="T11317" s="9" t="s">
        <v>368</v>
      </c>
      <c r="U11317" s="9" t="s">
        <v>368</v>
      </c>
    </row>
    <row r="11318">
      <c r="F11318" s="9"/>
      <c r="N11318" s="50"/>
      <c r="O11318" s="50"/>
      <c r="P11318" s="50"/>
      <c r="Q11318" s="50" t="s">
        <v>368</v>
      </c>
      <c r="R11318" s="9" t="s">
        <v>368</v>
      </c>
      <c r="S11318" s="50" t="s">
        <v>368</v>
      </c>
      <c r="T11318" s="9" t="s">
        <v>368</v>
      </c>
      <c r="U11318" s="9" t="s">
        <v>368</v>
      </c>
    </row>
    <row r="11319">
      <c r="F11319" s="9"/>
      <c r="N11319" s="50"/>
      <c r="O11319" s="50"/>
      <c r="P11319" s="50"/>
      <c r="Q11319" s="50" t="s">
        <v>368</v>
      </c>
      <c r="R11319" s="9" t="s">
        <v>368</v>
      </c>
      <c r="S11319" s="50" t="s">
        <v>368</v>
      </c>
      <c r="T11319" s="9" t="s">
        <v>368</v>
      </c>
      <c r="U11319" s="9" t="s">
        <v>368</v>
      </c>
    </row>
    <row r="11320">
      <c r="F11320" s="9"/>
      <c r="N11320" s="50"/>
      <c r="O11320" s="50"/>
      <c r="P11320" s="50"/>
      <c r="Q11320" s="50" t="s">
        <v>368</v>
      </c>
      <c r="R11320" s="9" t="s">
        <v>368</v>
      </c>
      <c r="S11320" s="50" t="s">
        <v>368</v>
      </c>
      <c r="T11320" s="9" t="s">
        <v>368</v>
      </c>
      <c r="U11320" s="9" t="s">
        <v>368</v>
      </c>
    </row>
    <row r="11321">
      <c r="F11321" s="9"/>
      <c r="N11321" s="50"/>
      <c r="O11321" s="50"/>
      <c r="P11321" s="50"/>
      <c r="Q11321" s="50" t="s">
        <v>368</v>
      </c>
      <c r="R11321" s="9" t="s">
        <v>368</v>
      </c>
      <c r="S11321" s="50" t="s">
        <v>368</v>
      </c>
      <c r="T11321" s="9" t="s">
        <v>368</v>
      </c>
      <c r="U11321" s="9" t="s">
        <v>368</v>
      </c>
    </row>
    <row r="11322">
      <c r="F11322" s="9"/>
      <c r="N11322" s="50"/>
      <c r="O11322" s="50"/>
      <c r="P11322" s="50"/>
      <c r="Q11322" s="50" t="s">
        <v>368</v>
      </c>
      <c r="R11322" s="9" t="s">
        <v>368</v>
      </c>
      <c r="S11322" s="50" t="s">
        <v>368</v>
      </c>
      <c r="T11322" s="9" t="s">
        <v>368</v>
      </c>
      <c r="U11322" s="9" t="s">
        <v>368</v>
      </c>
    </row>
    <row r="11323">
      <c r="F11323" s="9"/>
      <c r="N11323" s="50"/>
      <c r="O11323" s="50"/>
      <c r="P11323" s="50"/>
      <c r="Q11323" s="50" t="s">
        <v>368</v>
      </c>
      <c r="R11323" s="9" t="s">
        <v>368</v>
      </c>
      <c r="S11323" s="50" t="s">
        <v>368</v>
      </c>
      <c r="T11323" s="9" t="s">
        <v>368</v>
      </c>
      <c r="U11323" s="9" t="s">
        <v>368</v>
      </c>
    </row>
    <row r="11324">
      <c r="F11324" s="9"/>
      <c r="N11324" s="50"/>
      <c r="O11324" s="50"/>
      <c r="P11324" s="50"/>
      <c r="Q11324" s="50" t="s">
        <v>368</v>
      </c>
      <c r="R11324" s="9" t="s">
        <v>368</v>
      </c>
      <c r="S11324" s="50" t="s">
        <v>368</v>
      </c>
      <c r="T11324" s="9" t="s">
        <v>368</v>
      </c>
      <c r="U11324" s="9" t="s">
        <v>368</v>
      </c>
    </row>
    <row r="11325">
      <c r="F11325" s="9"/>
      <c r="N11325" s="50"/>
      <c r="O11325" s="50"/>
      <c r="P11325" s="50"/>
      <c r="Q11325" s="50" t="s">
        <v>368</v>
      </c>
      <c r="R11325" s="9" t="s">
        <v>368</v>
      </c>
      <c r="S11325" s="50" t="s">
        <v>368</v>
      </c>
      <c r="T11325" s="9" t="s">
        <v>368</v>
      </c>
      <c r="U11325" s="9" t="s">
        <v>368</v>
      </c>
    </row>
    <row r="11326">
      <c r="F11326" s="9"/>
      <c r="N11326" s="50"/>
      <c r="O11326" s="50"/>
      <c r="P11326" s="50"/>
      <c r="Q11326" s="50" t="s">
        <v>368</v>
      </c>
      <c r="R11326" s="9" t="s">
        <v>368</v>
      </c>
      <c r="S11326" s="50" t="s">
        <v>368</v>
      </c>
      <c r="T11326" s="9" t="s">
        <v>368</v>
      </c>
      <c r="U11326" s="9" t="s">
        <v>368</v>
      </c>
    </row>
    <row r="11327">
      <c r="F11327" s="9"/>
      <c r="N11327" s="50"/>
      <c r="O11327" s="50"/>
      <c r="P11327" s="50"/>
      <c r="Q11327" s="50" t="s">
        <v>368</v>
      </c>
      <c r="R11327" s="9" t="s">
        <v>368</v>
      </c>
      <c r="S11327" s="50" t="s">
        <v>368</v>
      </c>
      <c r="T11327" s="9" t="s">
        <v>368</v>
      </c>
      <c r="U11327" s="9" t="s">
        <v>368</v>
      </c>
    </row>
    <row r="11328">
      <c r="F11328" s="9"/>
      <c r="N11328" s="50"/>
      <c r="O11328" s="50"/>
      <c r="P11328" s="50"/>
      <c r="Q11328" s="50" t="s">
        <v>368</v>
      </c>
      <c r="R11328" s="9" t="s">
        <v>368</v>
      </c>
      <c r="S11328" s="50" t="s">
        <v>368</v>
      </c>
      <c r="T11328" s="9" t="s">
        <v>368</v>
      </c>
      <c r="U11328" s="9" t="s">
        <v>368</v>
      </c>
    </row>
    <row r="11329">
      <c r="F11329" s="9"/>
      <c r="N11329" s="50"/>
      <c r="O11329" s="50"/>
      <c r="P11329" s="50"/>
      <c r="Q11329" s="50" t="s">
        <v>368</v>
      </c>
      <c r="R11329" s="9" t="s">
        <v>368</v>
      </c>
      <c r="S11329" s="50" t="s">
        <v>368</v>
      </c>
      <c r="T11329" s="9" t="s">
        <v>368</v>
      </c>
      <c r="U11329" s="9" t="s">
        <v>368</v>
      </c>
    </row>
    <row r="11330">
      <c r="F11330" s="9"/>
      <c r="N11330" s="50"/>
      <c r="O11330" s="50"/>
      <c r="P11330" s="50"/>
      <c r="Q11330" s="50" t="s">
        <v>368</v>
      </c>
      <c r="R11330" s="9" t="s">
        <v>368</v>
      </c>
      <c r="S11330" s="50" t="s">
        <v>368</v>
      </c>
      <c r="T11330" s="9" t="s">
        <v>368</v>
      </c>
      <c r="U11330" s="9" t="s">
        <v>368</v>
      </c>
    </row>
    <row r="11331">
      <c r="F11331" s="9"/>
      <c r="N11331" s="50"/>
      <c r="O11331" s="50"/>
      <c r="P11331" s="50"/>
      <c r="Q11331" s="50" t="s">
        <v>368</v>
      </c>
      <c r="R11331" s="9" t="s">
        <v>368</v>
      </c>
      <c r="S11331" s="50" t="s">
        <v>368</v>
      </c>
      <c r="T11331" s="9" t="s">
        <v>368</v>
      </c>
      <c r="U11331" s="9" t="s">
        <v>368</v>
      </c>
    </row>
    <row r="11332">
      <c r="F11332" s="9"/>
      <c r="N11332" s="50"/>
      <c r="O11332" s="50"/>
      <c r="P11332" s="50"/>
      <c r="Q11332" s="50" t="s">
        <v>368</v>
      </c>
      <c r="R11332" s="9" t="s">
        <v>368</v>
      </c>
      <c r="S11332" s="50" t="s">
        <v>368</v>
      </c>
      <c r="T11332" s="9" t="s">
        <v>368</v>
      </c>
      <c r="U11332" s="9" t="s">
        <v>368</v>
      </c>
    </row>
    <row r="11333">
      <c r="F11333" s="9"/>
      <c r="N11333" s="50"/>
      <c r="O11333" s="50"/>
      <c r="P11333" s="50"/>
      <c r="Q11333" s="50" t="s">
        <v>368</v>
      </c>
      <c r="R11333" s="9" t="s">
        <v>368</v>
      </c>
      <c r="S11333" s="50" t="s">
        <v>368</v>
      </c>
      <c r="T11333" s="9" t="s">
        <v>368</v>
      </c>
      <c r="U11333" s="9" t="s">
        <v>368</v>
      </c>
    </row>
    <row r="11334">
      <c r="F11334" s="9"/>
      <c r="N11334" s="50"/>
      <c r="O11334" s="50"/>
      <c r="P11334" s="50"/>
      <c r="Q11334" s="50" t="s">
        <v>368</v>
      </c>
      <c r="R11334" s="9" t="s">
        <v>368</v>
      </c>
      <c r="S11334" s="50" t="s">
        <v>368</v>
      </c>
      <c r="T11334" s="9" t="s">
        <v>368</v>
      </c>
      <c r="U11334" s="9" t="s">
        <v>368</v>
      </c>
    </row>
    <row r="11335">
      <c r="F11335" s="9"/>
      <c r="N11335" s="50"/>
      <c r="O11335" s="50"/>
      <c r="P11335" s="50"/>
      <c r="Q11335" s="50" t="s">
        <v>368</v>
      </c>
      <c r="R11335" s="9" t="s">
        <v>368</v>
      </c>
      <c r="S11335" s="50" t="s">
        <v>368</v>
      </c>
      <c r="T11335" s="9" t="s">
        <v>368</v>
      </c>
      <c r="U11335" s="9" t="s">
        <v>368</v>
      </c>
    </row>
    <row r="11336">
      <c r="F11336" s="9"/>
      <c r="N11336" s="50"/>
      <c r="O11336" s="50"/>
      <c r="P11336" s="50"/>
      <c r="Q11336" s="50" t="s">
        <v>368</v>
      </c>
      <c r="R11336" s="9" t="s">
        <v>368</v>
      </c>
      <c r="S11336" s="50" t="s">
        <v>368</v>
      </c>
      <c r="T11336" s="9" t="s">
        <v>368</v>
      </c>
      <c r="U11336" s="9" t="s">
        <v>368</v>
      </c>
    </row>
    <row r="11337">
      <c r="F11337" s="9"/>
      <c r="N11337" s="50"/>
      <c r="O11337" s="50"/>
      <c r="P11337" s="50"/>
      <c r="Q11337" s="50" t="s">
        <v>368</v>
      </c>
      <c r="R11337" s="9" t="s">
        <v>368</v>
      </c>
      <c r="S11337" s="50" t="s">
        <v>368</v>
      </c>
      <c r="T11337" s="9" t="s">
        <v>368</v>
      </c>
      <c r="U11337" s="9" t="s">
        <v>368</v>
      </c>
    </row>
    <row r="11338">
      <c r="F11338" s="9"/>
      <c r="N11338" s="50"/>
      <c r="O11338" s="50"/>
      <c r="P11338" s="50"/>
      <c r="Q11338" s="50" t="s">
        <v>368</v>
      </c>
      <c r="R11338" s="9" t="s">
        <v>368</v>
      </c>
      <c r="S11338" s="50" t="s">
        <v>368</v>
      </c>
      <c r="T11338" s="9" t="s">
        <v>368</v>
      </c>
      <c r="U11338" s="9" t="s">
        <v>368</v>
      </c>
    </row>
    <row r="11339">
      <c r="F11339" s="9"/>
      <c r="N11339" s="50"/>
      <c r="O11339" s="50"/>
      <c r="P11339" s="50"/>
      <c r="Q11339" s="50" t="s">
        <v>368</v>
      </c>
      <c r="R11339" s="9" t="s">
        <v>368</v>
      </c>
      <c r="S11339" s="50" t="s">
        <v>368</v>
      </c>
      <c r="T11339" s="9" t="s">
        <v>368</v>
      </c>
      <c r="U11339" s="9" t="s">
        <v>368</v>
      </c>
    </row>
    <row r="11340">
      <c r="F11340" s="9"/>
      <c r="N11340" s="50"/>
      <c r="O11340" s="50"/>
      <c r="P11340" s="50"/>
      <c r="Q11340" s="50" t="s">
        <v>368</v>
      </c>
      <c r="R11340" s="9" t="s">
        <v>368</v>
      </c>
      <c r="S11340" s="50" t="s">
        <v>368</v>
      </c>
      <c r="T11340" s="9" t="s">
        <v>368</v>
      </c>
      <c r="U11340" s="9" t="s">
        <v>368</v>
      </c>
    </row>
    <row r="11341">
      <c r="F11341" s="9"/>
      <c r="N11341" s="50"/>
      <c r="O11341" s="50"/>
      <c r="P11341" s="50"/>
      <c r="Q11341" s="50" t="s">
        <v>368</v>
      </c>
      <c r="R11341" s="9" t="s">
        <v>368</v>
      </c>
      <c r="S11341" s="50" t="s">
        <v>368</v>
      </c>
      <c r="T11341" s="9" t="s">
        <v>368</v>
      </c>
      <c r="U11341" s="9" t="s">
        <v>368</v>
      </c>
    </row>
    <row r="11342">
      <c r="F11342" s="9"/>
      <c r="N11342" s="50"/>
      <c r="O11342" s="50"/>
      <c r="P11342" s="50"/>
      <c r="Q11342" s="50" t="s">
        <v>368</v>
      </c>
      <c r="R11342" s="9" t="s">
        <v>368</v>
      </c>
      <c r="S11342" s="50" t="s">
        <v>368</v>
      </c>
      <c r="T11342" s="9" t="s">
        <v>368</v>
      </c>
      <c r="U11342" s="9" t="s">
        <v>368</v>
      </c>
    </row>
    <row r="11343">
      <c r="F11343" s="9"/>
      <c r="N11343" s="50"/>
      <c r="O11343" s="50"/>
      <c r="P11343" s="50"/>
      <c r="Q11343" s="50" t="s">
        <v>368</v>
      </c>
      <c r="R11343" s="9" t="s">
        <v>368</v>
      </c>
      <c r="S11343" s="50" t="s">
        <v>368</v>
      </c>
      <c r="T11343" s="9" t="s">
        <v>368</v>
      </c>
      <c r="U11343" s="9" t="s">
        <v>368</v>
      </c>
    </row>
    <row r="11344">
      <c r="F11344" s="9"/>
      <c r="N11344" s="50"/>
      <c r="O11344" s="50"/>
      <c r="P11344" s="50"/>
      <c r="Q11344" s="50" t="s">
        <v>368</v>
      </c>
      <c r="R11344" s="9" t="s">
        <v>368</v>
      </c>
      <c r="S11344" s="50" t="s">
        <v>368</v>
      </c>
      <c r="T11344" s="9" t="s">
        <v>368</v>
      </c>
      <c r="U11344" s="9" t="s">
        <v>368</v>
      </c>
    </row>
    <row r="11345">
      <c r="F11345" s="9"/>
      <c r="N11345" s="50"/>
      <c r="O11345" s="50"/>
      <c r="P11345" s="50"/>
      <c r="Q11345" s="50" t="s">
        <v>368</v>
      </c>
      <c r="R11345" s="9" t="s">
        <v>368</v>
      </c>
      <c r="S11345" s="50" t="s">
        <v>368</v>
      </c>
      <c r="T11345" s="9" t="s">
        <v>368</v>
      </c>
      <c r="U11345" s="9" t="s">
        <v>368</v>
      </c>
    </row>
    <row r="11346">
      <c r="F11346" s="9"/>
      <c r="N11346" s="50"/>
      <c r="O11346" s="50"/>
      <c r="P11346" s="50"/>
      <c r="Q11346" s="50" t="s">
        <v>368</v>
      </c>
      <c r="R11346" s="9" t="s">
        <v>368</v>
      </c>
      <c r="S11346" s="50" t="s">
        <v>368</v>
      </c>
      <c r="T11346" s="9" t="s">
        <v>368</v>
      </c>
      <c r="U11346" s="9" t="s">
        <v>368</v>
      </c>
    </row>
    <row r="11347">
      <c r="F11347" s="9"/>
      <c r="N11347" s="50"/>
      <c r="O11347" s="50"/>
      <c r="P11347" s="50"/>
      <c r="Q11347" s="50" t="s">
        <v>368</v>
      </c>
      <c r="R11347" s="9" t="s">
        <v>368</v>
      </c>
      <c r="S11347" s="50" t="s">
        <v>368</v>
      </c>
      <c r="T11347" s="9" t="s">
        <v>368</v>
      </c>
      <c r="U11347" s="9" t="s">
        <v>368</v>
      </c>
    </row>
    <row r="11348">
      <c r="F11348" s="9"/>
      <c r="N11348" s="50"/>
      <c r="O11348" s="50"/>
      <c r="P11348" s="50"/>
      <c r="Q11348" s="50" t="s">
        <v>368</v>
      </c>
      <c r="R11348" s="9" t="s">
        <v>368</v>
      </c>
      <c r="S11348" s="50" t="s">
        <v>368</v>
      </c>
      <c r="T11348" s="9" t="s">
        <v>368</v>
      </c>
      <c r="U11348" s="9" t="s">
        <v>368</v>
      </c>
    </row>
    <row r="11349">
      <c r="F11349" s="9"/>
      <c r="N11349" s="50"/>
      <c r="O11349" s="50"/>
      <c r="P11349" s="50"/>
      <c r="Q11349" s="50" t="s">
        <v>368</v>
      </c>
      <c r="R11349" s="9" t="s">
        <v>368</v>
      </c>
      <c r="S11349" s="50" t="s">
        <v>368</v>
      </c>
      <c r="T11349" s="9" t="s">
        <v>368</v>
      </c>
      <c r="U11349" s="9" t="s">
        <v>368</v>
      </c>
    </row>
    <row r="11350">
      <c r="F11350" s="9"/>
      <c r="N11350" s="50"/>
      <c r="O11350" s="50"/>
      <c r="P11350" s="50"/>
      <c r="Q11350" s="50" t="s">
        <v>368</v>
      </c>
      <c r="R11350" s="9" t="s">
        <v>368</v>
      </c>
      <c r="S11350" s="50" t="s">
        <v>368</v>
      </c>
      <c r="T11350" s="9" t="s">
        <v>368</v>
      </c>
      <c r="U11350" s="9" t="s">
        <v>368</v>
      </c>
    </row>
    <row r="11351">
      <c r="F11351" s="9"/>
      <c r="N11351" s="50"/>
      <c r="O11351" s="50"/>
      <c r="P11351" s="50"/>
      <c r="Q11351" s="50" t="s">
        <v>368</v>
      </c>
      <c r="R11351" s="9" t="s">
        <v>368</v>
      </c>
      <c r="S11351" s="50" t="s">
        <v>368</v>
      </c>
      <c r="T11351" s="9" t="s">
        <v>368</v>
      </c>
      <c r="U11351" s="9" t="s">
        <v>368</v>
      </c>
    </row>
    <row r="11352">
      <c r="F11352" s="9"/>
      <c r="N11352" s="50"/>
      <c r="O11352" s="50"/>
      <c r="P11352" s="50"/>
      <c r="Q11352" s="50" t="s">
        <v>368</v>
      </c>
      <c r="R11352" s="9" t="s">
        <v>368</v>
      </c>
      <c r="S11352" s="50" t="s">
        <v>368</v>
      </c>
      <c r="T11352" s="9" t="s">
        <v>368</v>
      </c>
      <c r="U11352" s="9" t="s">
        <v>368</v>
      </c>
    </row>
    <row r="11353">
      <c r="F11353" s="9"/>
      <c r="N11353" s="50"/>
      <c r="O11353" s="50"/>
      <c r="P11353" s="50"/>
      <c r="Q11353" s="50" t="s">
        <v>368</v>
      </c>
      <c r="R11353" s="9" t="s">
        <v>368</v>
      </c>
      <c r="S11353" s="50" t="s">
        <v>368</v>
      </c>
      <c r="T11353" s="9" t="s">
        <v>368</v>
      </c>
      <c r="U11353" s="9" t="s">
        <v>368</v>
      </c>
    </row>
    <row r="11354">
      <c r="F11354" s="9"/>
      <c r="N11354" s="50"/>
      <c r="O11354" s="50"/>
      <c r="P11354" s="50"/>
      <c r="Q11354" s="50" t="s">
        <v>368</v>
      </c>
      <c r="R11354" s="9" t="s">
        <v>368</v>
      </c>
      <c r="S11354" s="50" t="s">
        <v>368</v>
      </c>
      <c r="T11354" s="9" t="s">
        <v>368</v>
      </c>
      <c r="U11354" s="9" t="s">
        <v>368</v>
      </c>
    </row>
    <row r="11355">
      <c r="F11355" s="9"/>
      <c r="N11355" s="50"/>
      <c r="O11355" s="50"/>
      <c r="P11355" s="50"/>
      <c r="Q11355" s="50" t="s">
        <v>368</v>
      </c>
      <c r="R11355" s="9" t="s">
        <v>368</v>
      </c>
      <c r="S11355" s="50" t="s">
        <v>368</v>
      </c>
      <c r="T11355" s="9" t="s">
        <v>368</v>
      </c>
      <c r="U11355" s="9" t="s">
        <v>368</v>
      </c>
    </row>
    <row r="11356">
      <c r="F11356" s="9"/>
      <c r="N11356" s="50"/>
      <c r="O11356" s="50"/>
      <c r="P11356" s="50"/>
      <c r="Q11356" s="50" t="s">
        <v>368</v>
      </c>
      <c r="R11356" s="9" t="s">
        <v>368</v>
      </c>
      <c r="S11356" s="50" t="s">
        <v>368</v>
      </c>
      <c r="T11356" s="9" t="s">
        <v>368</v>
      </c>
      <c r="U11356" s="9" t="s">
        <v>368</v>
      </c>
    </row>
    <row r="11357">
      <c r="F11357" s="9"/>
      <c r="N11357" s="50"/>
      <c r="O11357" s="50"/>
      <c r="P11357" s="50"/>
      <c r="Q11357" s="50" t="s">
        <v>368</v>
      </c>
      <c r="R11357" s="9" t="s">
        <v>368</v>
      </c>
      <c r="S11357" s="50" t="s">
        <v>368</v>
      </c>
      <c r="T11357" s="9" t="s">
        <v>368</v>
      </c>
      <c r="U11357" s="9" t="s">
        <v>368</v>
      </c>
    </row>
    <row r="11358">
      <c r="F11358" s="9"/>
      <c r="N11358" s="50"/>
      <c r="O11358" s="50"/>
      <c r="P11358" s="50"/>
      <c r="Q11358" s="50" t="s">
        <v>368</v>
      </c>
      <c r="R11358" s="9" t="s">
        <v>368</v>
      </c>
      <c r="S11358" s="50" t="s">
        <v>368</v>
      </c>
      <c r="T11358" s="9" t="s">
        <v>368</v>
      </c>
      <c r="U11358" s="9" t="s">
        <v>368</v>
      </c>
    </row>
    <row r="11359">
      <c r="F11359" s="9"/>
      <c r="N11359" s="50"/>
      <c r="O11359" s="50"/>
      <c r="P11359" s="50"/>
      <c r="Q11359" s="50" t="s">
        <v>368</v>
      </c>
      <c r="R11359" s="9" t="s">
        <v>368</v>
      </c>
      <c r="S11359" s="50" t="s">
        <v>368</v>
      </c>
      <c r="T11359" s="9" t="s">
        <v>368</v>
      </c>
      <c r="U11359" s="9" t="s">
        <v>368</v>
      </c>
    </row>
    <row r="11360">
      <c r="F11360" s="9"/>
      <c r="N11360" s="50"/>
      <c r="O11360" s="50"/>
      <c r="P11360" s="50"/>
      <c r="Q11360" s="50" t="s">
        <v>368</v>
      </c>
      <c r="R11360" s="9" t="s">
        <v>368</v>
      </c>
      <c r="S11360" s="50" t="s">
        <v>368</v>
      </c>
      <c r="T11360" s="9" t="s">
        <v>368</v>
      </c>
      <c r="U11360" s="9" t="s">
        <v>368</v>
      </c>
    </row>
    <row r="11361">
      <c r="F11361" s="9"/>
      <c r="N11361" s="50"/>
      <c r="O11361" s="50"/>
      <c r="P11361" s="50"/>
      <c r="Q11361" s="50" t="s">
        <v>368</v>
      </c>
      <c r="R11361" s="9" t="s">
        <v>368</v>
      </c>
      <c r="S11361" s="50" t="s">
        <v>368</v>
      </c>
      <c r="T11361" s="9" t="s">
        <v>368</v>
      </c>
      <c r="U11361" s="9" t="s">
        <v>368</v>
      </c>
    </row>
    <row r="11362">
      <c r="F11362" s="9"/>
      <c r="N11362" s="50"/>
      <c r="O11362" s="50"/>
      <c r="P11362" s="50"/>
      <c r="Q11362" s="50" t="s">
        <v>368</v>
      </c>
      <c r="R11362" s="9" t="s">
        <v>368</v>
      </c>
      <c r="S11362" s="50" t="s">
        <v>368</v>
      </c>
      <c r="T11362" s="9" t="s">
        <v>368</v>
      </c>
      <c r="U11362" s="9" t="s">
        <v>368</v>
      </c>
    </row>
    <row r="11363">
      <c r="F11363" s="9"/>
      <c r="N11363" s="50"/>
      <c r="O11363" s="50"/>
      <c r="P11363" s="50"/>
      <c r="Q11363" s="50" t="s">
        <v>368</v>
      </c>
      <c r="R11363" s="9" t="s">
        <v>368</v>
      </c>
      <c r="S11363" s="50" t="s">
        <v>368</v>
      </c>
      <c r="T11363" s="9" t="s">
        <v>368</v>
      </c>
      <c r="U11363" s="9" t="s">
        <v>368</v>
      </c>
    </row>
    <row r="11364">
      <c r="F11364" s="9"/>
      <c r="N11364" s="50"/>
      <c r="O11364" s="50"/>
      <c r="P11364" s="50"/>
      <c r="Q11364" s="50" t="s">
        <v>368</v>
      </c>
      <c r="R11364" s="9" t="s">
        <v>368</v>
      </c>
      <c r="S11364" s="50" t="s">
        <v>368</v>
      </c>
      <c r="T11364" s="9" t="s">
        <v>368</v>
      </c>
      <c r="U11364" s="9" t="s">
        <v>368</v>
      </c>
    </row>
    <row r="11365">
      <c r="F11365" s="9"/>
      <c r="N11365" s="50"/>
      <c r="O11365" s="50"/>
      <c r="P11365" s="50"/>
      <c r="Q11365" s="50" t="s">
        <v>368</v>
      </c>
      <c r="R11365" s="9" t="s">
        <v>368</v>
      </c>
      <c r="S11365" s="50" t="s">
        <v>368</v>
      </c>
      <c r="T11365" s="9" t="s">
        <v>368</v>
      </c>
      <c r="U11365" s="9" t="s">
        <v>368</v>
      </c>
    </row>
    <row r="11366">
      <c r="F11366" s="9"/>
      <c r="N11366" s="50"/>
      <c r="O11366" s="50"/>
      <c r="P11366" s="50"/>
      <c r="Q11366" s="50" t="s">
        <v>368</v>
      </c>
      <c r="R11366" s="9" t="s">
        <v>368</v>
      </c>
      <c r="S11366" s="50" t="s">
        <v>368</v>
      </c>
      <c r="T11366" s="9" t="s">
        <v>368</v>
      </c>
      <c r="U11366" s="9" t="s">
        <v>368</v>
      </c>
    </row>
    <row r="11367">
      <c r="F11367" s="9"/>
      <c r="N11367" s="50"/>
      <c r="O11367" s="50"/>
      <c r="P11367" s="50"/>
      <c r="Q11367" s="50" t="s">
        <v>368</v>
      </c>
      <c r="R11367" s="9" t="s">
        <v>368</v>
      </c>
      <c r="S11367" s="50" t="s">
        <v>368</v>
      </c>
      <c r="T11367" s="9" t="s">
        <v>368</v>
      </c>
      <c r="U11367" s="9" t="s">
        <v>368</v>
      </c>
    </row>
    <row r="11368">
      <c r="F11368" s="9"/>
      <c r="N11368" s="50"/>
      <c r="O11368" s="50"/>
      <c r="P11368" s="50"/>
      <c r="Q11368" s="50" t="s">
        <v>368</v>
      </c>
      <c r="R11368" s="9" t="s">
        <v>368</v>
      </c>
      <c r="S11368" s="50" t="s">
        <v>368</v>
      </c>
      <c r="T11368" s="9" t="s">
        <v>368</v>
      </c>
      <c r="U11368" s="9" t="s">
        <v>368</v>
      </c>
    </row>
    <row r="11369">
      <c r="F11369" s="9"/>
      <c r="N11369" s="50"/>
      <c r="O11369" s="50"/>
      <c r="P11369" s="50"/>
      <c r="Q11369" s="50" t="s">
        <v>368</v>
      </c>
      <c r="R11369" s="9" t="s">
        <v>368</v>
      </c>
      <c r="S11369" s="50" t="s">
        <v>368</v>
      </c>
      <c r="T11369" s="9" t="s">
        <v>368</v>
      </c>
      <c r="U11369" s="9" t="s">
        <v>368</v>
      </c>
    </row>
    <row r="11370">
      <c r="F11370" s="9"/>
      <c r="N11370" s="50"/>
      <c r="O11370" s="50"/>
      <c r="P11370" s="50"/>
      <c r="Q11370" s="50" t="s">
        <v>368</v>
      </c>
      <c r="R11370" s="9" t="s">
        <v>368</v>
      </c>
      <c r="S11370" s="50" t="s">
        <v>368</v>
      </c>
      <c r="T11370" s="9" t="s">
        <v>368</v>
      </c>
      <c r="U11370" s="9" t="s">
        <v>368</v>
      </c>
    </row>
    <row r="11371">
      <c r="F11371" s="9"/>
      <c r="N11371" s="50"/>
      <c r="O11371" s="50"/>
      <c r="P11371" s="50"/>
      <c r="Q11371" s="50" t="s">
        <v>368</v>
      </c>
      <c r="R11371" s="9" t="s">
        <v>368</v>
      </c>
      <c r="S11371" s="50" t="s">
        <v>368</v>
      </c>
      <c r="T11371" s="9" t="s">
        <v>368</v>
      </c>
      <c r="U11371" s="9" t="s">
        <v>368</v>
      </c>
    </row>
    <row r="11372">
      <c r="F11372" s="9"/>
      <c r="N11372" s="50"/>
      <c r="O11372" s="50"/>
      <c r="P11372" s="50"/>
      <c r="Q11372" s="50" t="s">
        <v>368</v>
      </c>
      <c r="R11372" s="9" t="s">
        <v>368</v>
      </c>
      <c r="S11372" s="50" t="s">
        <v>368</v>
      </c>
      <c r="T11372" s="9" t="s">
        <v>368</v>
      </c>
      <c r="U11372" s="9" t="s">
        <v>368</v>
      </c>
    </row>
    <row r="11373">
      <c r="F11373" s="9"/>
      <c r="N11373" s="50"/>
      <c r="O11373" s="50"/>
      <c r="P11373" s="50"/>
      <c r="Q11373" s="50" t="s">
        <v>368</v>
      </c>
      <c r="R11373" s="9" t="s">
        <v>368</v>
      </c>
      <c r="S11373" s="50" t="s">
        <v>368</v>
      </c>
      <c r="T11373" s="9" t="s">
        <v>368</v>
      </c>
      <c r="U11373" s="9" t="s">
        <v>368</v>
      </c>
    </row>
    <row r="11374">
      <c r="F11374" s="9"/>
      <c r="N11374" s="50"/>
      <c r="O11374" s="50"/>
      <c r="P11374" s="50"/>
      <c r="Q11374" s="50" t="s">
        <v>368</v>
      </c>
      <c r="R11374" s="9" t="s">
        <v>368</v>
      </c>
      <c r="S11374" s="50" t="s">
        <v>368</v>
      </c>
      <c r="T11374" s="9" t="s">
        <v>368</v>
      </c>
      <c r="U11374" s="9" t="s">
        <v>368</v>
      </c>
    </row>
    <row r="11375">
      <c r="F11375" s="9"/>
      <c r="N11375" s="50"/>
      <c r="O11375" s="50"/>
      <c r="P11375" s="50"/>
      <c r="Q11375" s="50" t="s">
        <v>368</v>
      </c>
      <c r="R11375" s="9" t="s">
        <v>368</v>
      </c>
      <c r="S11375" s="50" t="s">
        <v>368</v>
      </c>
      <c r="T11375" s="9" t="s">
        <v>368</v>
      </c>
      <c r="U11375" s="9" t="s">
        <v>368</v>
      </c>
    </row>
    <row r="11376">
      <c r="F11376" s="9"/>
      <c r="N11376" s="50"/>
      <c r="O11376" s="50"/>
      <c r="P11376" s="50"/>
      <c r="Q11376" s="50" t="s">
        <v>368</v>
      </c>
      <c r="R11376" s="9" t="s">
        <v>368</v>
      </c>
      <c r="S11376" s="50" t="s">
        <v>368</v>
      </c>
      <c r="T11376" s="9" t="s">
        <v>368</v>
      </c>
      <c r="U11376" s="9" t="s">
        <v>368</v>
      </c>
    </row>
    <row r="11377">
      <c r="F11377" s="9"/>
      <c r="N11377" s="50"/>
      <c r="O11377" s="50"/>
      <c r="P11377" s="50"/>
      <c r="Q11377" s="50" t="s">
        <v>368</v>
      </c>
      <c r="R11377" s="9" t="s">
        <v>368</v>
      </c>
      <c r="S11377" s="50" t="s">
        <v>368</v>
      </c>
      <c r="T11377" s="9" t="s">
        <v>368</v>
      </c>
      <c r="U11377" s="9" t="s">
        <v>368</v>
      </c>
    </row>
    <row r="11378">
      <c r="F11378" s="9"/>
      <c r="N11378" s="50"/>
      <c r="O11378" s="50"/>
      <c r="P11378" s="50"/>
      <c r="Q11378" s="50" t="s">
        <v>368</v>
      </c>
      <c r="R11378" s="9" t="s">
        <v>368</v>
      </c>
      <c r="S11378" s="50" t="s">
        <v>368</v>
      </c>
      <c r="T11378" s="9" t="s">
        <v>368</v>
      </c>
      <c r="U11378" s="9" t="s">
        <v>368</v>
      </c>
    </row>
    <row r="11379">
      <c r="F11379" s="9"/>
      <c r="N11379" s="50"/>
      <c r="O11379" s="50"/>
      <c r="P11379" s="50"/>
      <c r="Q11379" s="50" t="s">
        <v>368</v>
      </c>
      <c r="R11379" s="9" t="s">
        <v>368</v>
      </c>
      <c r="S11379" s="50" t="s">
        <v>368</v>
      </c>
      <c r="T11379" s="9" t="s">
        <v>368</v>
      </c>
      <c r="U11379" s="9" t="s">
        <v>368</v>
      </c>
    </row>
    <row r="11380">
      <c r="F11380" s="9"/>
      <c r="N11380" s="50"/>
      <c r="O11380" s="50"/>
      <c r="P11380" s="50"/>
      <c r="Q11380" s="50" t="s">
        <v>368</v>
      </c>
      <c r="R11380" s="9" t="s">
        <v>368</v>
      </c>
      <c r="S11380" s="50" t="s">
        <v>368</v>
      </c>
      <c r="T11380" s="9" t="s">
        <v>368</v>
      </c>
      <c r="U11380" s="9" t="s">
        <v>368</v>
      </c>
    </row>
    <row r="11381">
      <c r="F11381" s="9"/>
      <c r="N11381" s="50"/>
      <c r="O11381" s="50"/>
      <c r="P11381" s="50"/>
      <c r="Q11381" s="50" t="s">
        <v>368</v>
      </c>
      <c r="R11381" s="9" t="s">
        <v>368</v>
      </c>
      <c r="S11381" s="50" t="s">
        <v>368</v>
      </c>
      <c r="T11381" s="9" t="s">
        <v>368</v>
      </c>
      <c r="U11381" s="9" t="s">
        <v>368</v>
      </c>
    </row>
    <row r="11382">
      <c r="F11382" s="9"/>
      <c r="N11382" s="50"/>
      <c r="O11382" s="50"/>
      <c r="P11382" s="50"/>
      <c r="Q11382" s="50" t="s">
        <v>368</v>
      </c>
      <c r="R11382" s="9" t="s">
        <v>368</v>
      </c>
      <c r="S11382" s="50" t="s">
        <v>368</v>
      </c>
      <c r="T11382" s="9" t="s">
        <v>368</v>
      </c>
      <c r="U11382" s="9" t="s">
        <v>368</v>
      </c>
    </row>
    <row r="11383">
      <c r="F11383" s="9"/>
      <c r="N11383" s="50"/>
      <c r="O11383" s="50"/>
      <c r="P11383" s="50"/>
      <c r="Q11383" s="50" t="s">
        <v>368</v>
      </c>
      <c r="R11383" s="9" t="s">
        <v>368</v>
      </c>
      <c r="S11383" s="50" t="s">
        <v>368</v>
      </c>
      <c r="T11383" s="9" t="s">
        <v>368</v>
      </c>
      <c r="U11383" s="9" t="s">
        <v>368</v>
      </c>
    </row>
    <row r="11384">
      <c r="F11384" s="9"/>
      <c r="N11384" s="50"/>
      <c r="O11384" s="50"/>
      <c r="P11384" s="50"/>
      <c r="Q11384" s="50" t="s">
        <v>368</v>
      </c>
      <c r="R11384" s="9" t="s">
        <v>368</v>
      </c>
      <c r="S11384" s="50" t="s">
        <v>368</v>
      </c>
      <c r="T11384" s="9" t="s">
        <v>368</v>
      </c>
      <c r="U11384" s="9" t="s">
        <v>368</v>
      </c>
    </row>
    <row r="11385">
      <c r="F11385" s="9"/>
      <c r="N11385" s="50"/>
      <c r="O11385" s="50"/>
      <c r="P11385" s="50"/>
      <c r="Q11385" s="50" t="s">
        <v>368</v>
      </c>
      <c r="R11385" s="9" t="s">
        <v>368</v>
      </c>
      <c r="S11385" s="50" t="s">
        <v>368</v>
      </c>
      <c r="T11385" s="9" t="s">
        <v>368</v>
      </c>
      <c r="U11385" s="9" t="s">
        <v>368</v>
      </c>
    </row>
    <row r="11386">
      <c r="F11386" s="9"/>
      <c r="N11386" s="50"/>
      <c r="O11386" s="50"/>
      <c r="P11386" s="50"/>
      <c r="Q11386" s="50" t="s">
        <v>368</v>
      </c>
      <c r="R11386" s="9" t="s">
        <v>368</v>
      </c>
      <c r="S11386" s="50" t="s">
        <v>368</v>
      </c>
      <c r="T11386" s="9" t="s">
        <v>368</v>
      </c>
      <c r="U11386" s="9" t="s">
        <v>368</v>
      </c>
    </row>
    <row r="11387">
      <c r="F11387" s="9"/>
      <c r="N11387" s="50"/>
      <c r="O11387" s="50"/>
      <c r="P11387" s="50"/>
      <c r="Q11387" s="50" t="s">
        <v>368</v>
      </c>
      <c r="R11387" s="9" t="s">
        <v>368</v>
      </c>
      <c r="S11387" s="50" t="s">
        <v>368</v>
      </c>
      <c r="T11387" s="9" t="s">
        <v>368</v>
      </c>
      <c r="U11387" s="9" t="s">
        <v>368</v>
      </c>
    </row>
    <row r="11388">
      <c r="F11388" s="9"/>
      <c r="N11388" s="50"/>
      <c r="O11388" s="50"/>
      <c r="P11388" s="50"/>
      <c r="Q11388" s="50" t="s">
        <v>368</v>
      </c>
      <c r="R11388" s="9" t="s">
        <v>368</v>
      </c>
      <c r="S11388" s="50" t="s">
        <v>368</v>
      </c>
      <c r="T11388" s="9" t="s">
        <v>368</v>
      </c>
      <c r="U11388" s="9" t="s">
        <v>368</v>
      </c>
    </row>
    <row r="11389">
      <c r="F11389" s="9"/>
      <c r="N11389" s="50"/>
      <c r="O11389" s="50"/>
      <c r="P11389" s="50"/>
      <c r="Q11389" s="50" t="s">
        <v>368</v>
      </c>
      <c r="R11389" s="9" t="s">
        <v>368</v>
      </c>
      <c r="S11389" s="50" t="s">
        <v>368</v>
      </c>
      <c r="T11389" s="9" t="s">
        <v>368</v>
      </c>
      <c r="U11389" s="9" t="s">
        <v>368</v>
      </c>
    </row>
    <row r="11390">
      <c r="F11390" s="9"/>
      <c r="N11390" s="50"/>
      <c r="O11390" s="50"/>
      <c r="P11390" s="50"/>
      <c r="Q11390" s="50" t="s">
        <v>368</v>
      </c>
      <c r="R11390" s="9" t="s">
        <v>368</v>
      </c>
      <c r="S11390" s="50" t="s">
        <v>368</v>
      </c>
      <c r="T11390" s="9" t="s">
        <v>368</v>
      </c>
      <c r="U11390" s="9" t="s">
        <v>368</v>
      </c>
    </row>
    <row r="11391">
      <c r="F11391" s="9"/>
      <c r="N11391" s="50"/>
      <c r="O11391" s="50"/>
      <c r="P11391" s="50"/>
      <c r="Q11391" s="50" t="s">
        <v>368</v>
      </c>
      <c r="R11391" s="9" t="s">
        <v>368</v>
      </c>
      <c r="S11391" s="50" t="s">
        <v>368</v>
      </c>
      <c r="T11391" s="9" t="s">
        <v>368</v>
      </c>
      <c r="U11391" s="9" t="s">
        <v>368</v>
      </c>
    </row>
    <row r="11392">
      <c r="F11392" s="9"/>
      <c r="N11392" s="50"/>
      <c r="O11392" s="50"/>
      <c r="P11392" s="50"/>
      <c r="Q11392" s="50" t="s">
        <v>368</v>
      </c>
      <c r="R11392" s="9" t="s">
        <v>368</v>
      </c>
      <c r="S11392" s="50" t="s">
        <v>368</v>
      </c>
      <c r="T11392" s="9" t="s">
        <v>368</v>
      </c>
      <c r="U11392" s="9" t="s">
        <v>368</v>
      </c>
    </row>
    <row r="11393">
      <c r="F11393" s="9"/>
      <c r="N11393" s="50"/>
      <c r="O11393" s="50"/>
      <c r="P11393" s="50"/>
      <c r="Q11393" s="50" t="s">
        <v>368</v>
      </c>
      <c r="R11393" s="9" t="s">
        <v>368</v>
      </c>
      <c r="S11393" s="50" t="s">
        <v>368</v>
      </c>
      <c r="T11393" s="9" t="s">
        <v>368</v>
      </c>
      <c r="U11393" s="9" t="s">
        <v>368</v>
      </c>
    </row>
    <row r="11394">
      <c r="F11394" s="9"/>
      <c r="N11394" s="50"/>
      <c r="O11394" s="50"/>
      <c r="P11394" s="50"/>
      <c r="Q11394" s="50" t="s">
        <v>368</v>
      </c>
      <c r="R11394" s="9" t="s">
        <v>368</v>
      </c>
      <c r="S11394" s="50" t="s">
        <v>368</v>
      </c>
      <c r="T11394" s="9" t="s">
        <v>368</v>
      </c>
      <c r="U11394" s="9" t="s">
        <v>368</v>
      </c>
    </row>
    <row r="11395">
      <c r="F11395" s="9"/>
      <c r="N11395" s="50"/>
      <c r="O11395" s="50"/>
      <c r="P11395" s="50"/>
      <c r="Q11395" s="50" t="s">
        <v>368</v>
      </c>
      <c r="R11395" s="9" t="s">
        <v>368</v>
      </c>
      <c r="S11395" s="50" t="s">
        <v>368</v>
      </c>
      <c r="T11395" s="9" t="s">
        <v>368</v>
      </c>
      <c r="U11395" s="9" t="s">
        <v>368</v>
      </c>
    </row>
    <row r="11396">
      <c r="F11396" s="9"/>
      <c r="N11396" s="50"/>
      <c r="O11396" s="50"/>
      <c r="P11396" s="50"/>
      <c r="Q11396" s="50" t="s">
        <v>368</v>
      </c>
      <c r="R11396" s="9" t="s">
        <v>368</v>
      </c>
      <c r="S11396" s="50" t="s">
        <v>368</v>
      </c>
      <c r="T11396" s="9" t="s">
        <v>368</v>
      </c>
      <c r="U11396" s="9" t="s">
        <v>368</v>
      </c>
    </row>
    <row r="11397">
      <c r="F11397" s="9"/>
      <c r="N11397" s="50"/>
      <c r="O11397" s="50"/>
      <c r="P11397" s="50"/>
      <c r="Q11397" s="50" t="s">
        <v>368</v>
      </c>
      <c r="R11397" s="9" t="s">
        <v>368</v>
      </c>
      <c r="S11397" s="50" t="s">
        <v>368</v>
      </c>
      <c r="T11397" s="9" t="s">
        <v>368</v>
      </c>
      <c r="U11397" s="9" t="s">
        <v>368</v>
      </c>
    </row>
    <row r="11398">
      <c r="F11398" s="9"/>
      <c r="N11398" s="50"/>
      <c r="O11398" s="50"/>
      <c r="P11398" s="50"/>
      <c r="Q11398" s="50" t="s">
        <v>368</v>
      </c>
      <c r="R11398" s="9" t="s">
        <v>368</v>
      </c>
      <c r="S11398" s="50" t="s">
        <v>368</v>
      </c>
      <c r="T11398" s="9" t="s">
        <v>368</v>
      </c>
      <c r="U11398" s="9" t="s">
        <v>368</v>
      </c>
    </row>
    <row r="11399">
      <c r="F11399" s="9"/>
      <c r="N11399" s="50"/>
      <c r="O11399" s="50"/>
      <c r="P11399" s="50"/>
      <c r="Q11399" s="50" t="s">
        <v>368</v>
      </c>
      <c r="R11399" s="9" t="s">
        <v>368</v>
      </c>
      <c r="S11399" s="50" t="s">
        <v>368</v>
      </c>
      <c r="T11399" s="9" t="s">
        <v>368</v>
      </c>
      <c r="U11399" s="9" t="s">
        <v>368</v>
      </c>
    </row>
    <row r="11400">
      <c r="F11400" s="9"/>
      <c r="N11400" s="50"/>
      <c r="O11400" s="50"/>
      <c r="P11400" s="50"/>
      <c r="Q11400" s="50" t="s">
        <v>368</v>
      </c>
      <c r="R11400" s="9" t="s">
        <v>368</v>
      </c>
      <c r="S11400" s="50" t="s">
        <v>368</v>
      </c>
      <c r="T11400" s="9" t="s">
        <v>368</v>
      </c>
      <c r="U11400" s="9" t="s">
        <v>368</v>
      </c>
    </row>
    <row r="11401">
      <c r="F11401" s="9"/>
      <c r="N11401" s="50"/>
      <c r="O11401" s="50"/>
      <c r="P11401" s="50"/>
      <c r="Q11401" s="50" t="s">
        <v>368</v>
      </c>
      <c r="R11401" s="9" t="s">
        <v>368</v>
      </c>
      <c r="S11401" s="50" t="s">
        <v>368</v>
      </c>
      <c r="T11401" s="9" t="s">
        <v>368</v>
      </c>
      <c r="U11401" s="9" t="s">
        <v>368</v>
      </c>
    </row>
    <row r="11402">
      <c r="F11402" s="9"/>
      <c r="N11402" s="50"/>
      <c r="O11402" s="50"/>
      <c r="P11402" s="50"/>
      <c r="Q11402" s="50" t="s">
        <v>368</v>
      </c>
      <c r="R11402" s="9" t="s">
        <v>368</v>
      </c>
      <c r="S11402" s="50" t="s">
        <v>368</v>
      </c>
      <c r="T11402" s="9" t="s">
        <v>368</v>
      </c>
      <c r="U11402" s="9" t="s">
        <v>368</v>
      </c>
    </row>
    <row r="11403">
      <c r="F11403" s="9"/>
      <c r="N11403" s="50"/>
      <c r="O11403" s="50"/>
      <c r="P11403" s="50"/>
      <c r="Q11403" s="50" t="s">
        <v>368</v>
      </c>
      <c r="R11403" s="9" t="s">
        <v>368</v>
      </c>
      <c r="S11403" s="50" t="s">
        <v>368</v>
      </c>
      <c r="T11403" s="9" t="s">
        <v>368</v>
      </c>
      <c r="U11403" s="9" t="s">
        <v>368</v>
      </c>
    </row>
    <row r="11404">
      <c r="F11404" s="9"/>
      <c r="N11404" s="50"/>
      <c r="O11404" s="50"/>
      <c r="P11404" s="50"/>
      <c r="Q11404" s="50" t="s">
        <v>368</v>
      </c>
      <c r="R11404" s="9" t="s">
        <v>368</v>
      </c>
      <c r="S11404" s="50" t="s">
        <v>368</v>
      </c>
      <c r="T11404" s="9" t="s">
        <v>368</v>
      </c>
      <c r="U11404" s="9" t="s">
        <v>368</v>
      </c>
    </row>
    <row r="11405">
      <c r="F11405" s="9"/>
      <c r="N11405" s="50"/>
      <c r="O11405" s="50"/>
      <c r="P11405" s="50"/>
      <c r="Q11405" s="50" t="s">
        <v>368</v>
      </c>
      <c r="R11405" s="9" t="s">
        <v>368</v>
      </c>
      <c r="S11405" s="50" t="s">
        <v>368</v>
      </c>
      <c r="T11405" s="9" t="s">
        <v>368</v>
      </c>
      <c r="U11405" s="9" t="s">
        <v>368</v>
      </c>
    </row>
    <row r="11406">
      <c r="F11406" s="9"/>
      <c r="N11406" s="50"/>
      <c r="O11406" s="50"/>
      <c r="P11406" s="50"/>
      <c r="Q11406" s="50" t="s">
        <v>368</v>
      </c>
      <c r="R11406" s="9" t="s">
        <v>368</v>
      </c>
      <c r="S11406" s="50" t="s">
        <v>368</v>
      </c>
      <c r="T11406" s="9" t="s">
        <v>368</v>
      </c>
      <c r="U11406" s="9" t="s">
        <v>368</v>
      </c>
    </row>
    <row r="11407">
      <c r="F11407" s="9"/>
      <c r="N11407" s="50"/>
      <c r="O11407" s="50"/>
      <c r="P11407" s="50"/>
      <c r="Q11407" s="50" t="s">
        <v>368</v>
      </c>
      <c r="R11407" s="9" t="s">
        <v>368</v>
      </c>
      <c r="S11407" s="50" t="s">
        <v>368</v>
      </c>
      <c r="T11407" s="9" t="s">
        <v>368</v>
      </c>
      <c r="U11407" s="9" t="s">
        <v>368</v>
      </c>
    </row>
    <row r="11408">
      <c r="F11408" s="9"/>
      <c r="N11408" s="50"/>
      <c r="O11408" s="50"/>
      <c r="P11408" s="50"/>
      <c r="Q11408" s="50" t="s">
        <v>368</v>
      </c>
      <c r="R11408" s="9" t="s">
        <v>368</v>
      </c>
      <c r="S11408" s="50" t="s">
        <v>368</v>
      </c>
      <c r="T11408" s="9" t="s">
        <v>368</v>
      </c>
      <c r="U11408" s="9" t="s">
        <v>368</v>
      </c>
    </row>
    <row r="11409">
      <c r="F11409" s="9"/>
      <c r="N11409" s="50"/>
      <c r="O11409" s="50"/>
      <c r="P11409" s="50"/>
      <c r="Q11409" s="50" t="s">
        <v>368</v>
      </c>
      <c r="R11409" s="9" t="s">
        <v>368</v>
      </c>
      <c r="S11409" s="50" t="s">
        <v>368</v>
      </c>
      <c r="T11409" s="9" t="s">
        <v>368</v>
      </c>
      <c r="U11409" s="9" t="s">
        <v>368</v>
      </c>
    </row>
    <row r="11410">
      <c r="F11410" s="9"/>
      <c r="N11410" s="50"/>
      <c r="O11410" s="50"/>
      <c r="P11410" s="50"/>
      <c r="Q11410" s="50" t="s">
        <v>368</v>
      </c>
      <c r="R11410" s="9" t="s">
        <v>368</v>
      </c>
      <c r="S11410" s="50" t="s">
        <v>368</v>
      </c>
      <c r="T11410" s="9" t="s">
        <v>368</v>
      </c>
      <c r="U11410" s="9" t="s">
        <v>368</v>
      </c>
    </row>
    <row r="11411">
      <c r="F11411" s="9"/>
      <c r="N11411" s="50"/>
      <c r="O11411" s="50"/>
      <c r="P11411" s="50"/>
      <c r="Q11411" s="50" t="s">
        <v>368</v>
      </c>
      <c r="R11411" s="9" t="s">
        <v>368</v>
      </c>
      <c r="S11411" s="50" t="s">
        <v>368</v>
      </c>
      <c r="T11411" s="9" t="s">
        <v>368</v>
      </c>
      <c r="U11411" s="9" t="s">
        <v>368</v>
      </c>
    </row>
    <row r="11412">
      <c r="F11412" s="9"/>
      <c r="N11412" s="50"/>
      <c r="O11412" s="50"/>
      <c r="P11412" s="50"/>
      <c r="Q11412" s="50" t="s">
        <v>368</v>
      </c>
      <c r="R11412" s="9" t="s">
        <v>368</v>
      </c>
      <c r="S11412" s="50" t="s">
        <v>368</v>
      </c>
      <c r="T11412" s="9" t="s">
        <v>368</v>
      </c>
      <c r="U11412" s="9" t="s">
        <v>368</v>
      </c>
    </row>
    <row r="11413">
      <c r="F11413" s="9"/>
      <c r="N11413" s="50"/>
      <c r="O11413" s="50"/>
      <c r="P11413" s="50"/>
      <c r="Q11413" s="50" t="s">
        <v>368</v>
      </c>
      <c r="R11413" s="9" t="s">
        <v>368</v>
      </c>
      <c r="S11413" s="50" t="s">
        <v>368</v>
      </c>
      <c r="T11413" s="9" t="s">
        <v>368</v>
      </c>
      <c r="U11413" s="9" t="s">
        <v>368</v>
      </c>
    </row>
    <row r="11414">
      <c r="F11414" s="9"/>
      <c r="N11414" s="50"/>
      <c r="O11414" s="50"/>
      <c r="P11414" s="50"/>
      <c r="Q11414" s="50" t="s">
        <v>368</v>
      </c>
      <c r="R11414" s="9" t="s">
        <v>368</v>
      </c>
      <c r="S11414" s="50" t="s">
        <v>368</v>
      </c>
      <c r="T11414" s="9" t="s">
        <v>368</v>
      </c>
      <c r="U11414" s="9" t="s">
        <v>368</v>
      </c>
    </row>
    <row r="11415">
      <c r="F11415" s="9"/>
      <c r="N11415" s="50"/>
      <c r="O11415" s="50"/>
      <c r="P11415" s="50"/>
      <c r="Q11415" s="50" t="s">
        <v>368</v>
      </c>
      <c r="R11415" s="9" t="s">
        <v>368</v>
      </c>
      <c r="S11415" s="50" t="s">
        <v>368</v>
      </c>
      <c r="T11415" s="9" t="s">
        <v>368</v>
      </c>
      <c r="U11415" s="9" t="s">
        <v>368</v>
      </c>
    </row>
    <row r="11416">
      <c r="F11416" s="9"/>
      <c r="N11416" s="50"/>
      <c r="O11416" s="50"/>
      <c r="P11416" s="50"/>
      <c r="Q11416" s="50" t="s">
        <v>368</v>
      </c>
      <c r="R11416" s="9" t="s">
        <v>368</v>
      </c>
      <c r="S11416" s="50" t="s">
        <v>368</v>
      </c>
      <c r="T11416" s="9" t="s">
        <v>368</v>
      </c>
      <c r="U11416" s="9" t="s">
        <v>368</v>
      </c>
    </row>
    <row r="11417">
      <c r="F11417" s="9"/>
      <c r="N11417" s="50"/>
      <c r="O11417" s="50"/>
      <c r="P11417" s="50"/>
      <c r="Q11417" s="50" t="s">
        <v>368</v>
      </c>
      <c r="R11417" s="9" t="s">
        <v>368</v>
      </c>
      <c r="S11417" s="50" t="s">
        <v>368</v>
      </c>
      <c r="T11417" s="9" t="s">
        <v>368</v>
      </c>
      <c r="U11417" s="9" t="s">
        <v>368</v>
      </c>
    </row>
    <row r="11418">
      <c r="F11418" s="9"/>
      <c r="N11418" s="50"/>
      <c r="O11418" s="50"/>
      <c r="P11418" s="50"/>
      <c r="Q11418" s="50" t="s">
        <v>368</v>
      </c>
      <c r="R11418" s="9" t="s">
        <v>368</v>
      </c>
      <c r="S11418" s="50" t="s">
        <v>368</v>
      </c>
      <c r="T11418" s="9" t="s">
        <v>368</v>
      </c>
      <c r="U11418" s="9" t="s">
        <v>368</v>
      </c>
    </row>
    <row r="11419">
      <c r="F11419" s="9"/>
      <c r="N11419" s="50"/>
      <c r="O11419" s="50"/>
      <c r="P11419" s="50"/>
      <c r="Q11419" s="50" t="s">
        <v>368</v>
      </c>
      <c r="R11419" s="9" t="s">
        <v>368</v>
      </c>
      <c r="S11419" s="50" t="s">
        <v>368</v>
      </c>
      <c r="T11419" s="9" t="s">
        <v>368</v>
      </c>
      <c r="U11419" s="9" t="s">
        <v>368</v>
      </c>
    </row>
    <row r="11420">
      <c r="F11420" s="9"/>
      <c r="N11420" s="50"/>
      <c r="O11420" s="50"/>
      <c r="P11420" s="50"/>
      <c r="Q11420" s="50" t="s">
        <v>368</v>
      </c>
      <c r="R11420" s="9" t="s">
        <v>368</v>
      </c>
      <c r="S11420" s="50" t="s">
        <v>368</v>
      </c>
      <c r="T11420" s="9" t="s">
        <v>368</v>
      </c>
      <c r="U11420" s="9" t="s">
        <v>368</v>
      </c>
    </row>
    <row r="11421">
      <c r="F11421" s="9"/>
      <c r="N11421" s="50"/>
      <c r="O11421" s="50"/>
      <c r="P11421" s="50"/>
      <c r="Q11421" s="50" t="s">
        <v>368</v>
      </c>
      <c r="R11421" s="9" t="s">
        <v>368</v>
      </c>
      <c r="S11421" s="50" t="s">
        <v>368</v>
      </c>
      <c r="T11421" s="9" t="s">
        <v>368</v>
      </c>
      <c r="U11421" s="9" t="s">
        <v>368</v>
      </c>
    </row>
    <row r="11422">
      <c r="F11422" s="9"/>
      <c r="N11422" s="50"/>
      <c r="O11422" s="50"/>
      <c r="P11422" s="50"/>
      <c r="Q11422" s="50" t="s">
        <v>368</v>
      </c>
      <c r="R11422" s="9" t="s">
        <v>368</v>
      </c>
      <c r="S11422" s="50" t="s">
        <v>368</v>
      </c>
      <c r="T11422" s="9" t="s">
        <v>368</v>
      </c>
      <c r="U11422" s="9" t="s">
        <v>368</v>
      </c>
    </row>
    <row r="11423">
      <c r="F11423" s="9"/>
      <c r="N11423" s="50"/>
      <c r="O11423" s="50"/>
      <c r="P11423" s="50"/>
      <c r="Q11423" s="50" t="s">
        <v>368</v>
      </c>
      <c r="R11423" s="9" t="s">
        <v>368</v>
      </c>
      <c r="S11423" s="50" t="s">
        <v>368</v>
      </c>
      <c r="T11423" s="9" t="s">
        <v>368</v>
      </c>
      <c r="U11423" s="9" t="s">
        <v>368</v>
      </c>
    </row>
    <row r="11424">
      <c r="F11424" s="9"/>
      <c r="N11424" s="50"/>
      <c r="O11424" s="50"/>
      <c r="P11424" s="50"/>
      <c r="Q11424" s="50" t="s">
        <v>368</v>
      </c>
      <c r="R11424" s="9" t="s">
        <v>368</v>
      </c>
      <c r="S11424" s="50" t="s">
        <v>368</v>
      </c>
      <c r="T11424" s="9" t="s">
        <v>368</v>
      </c>
      <c r="U11424" s="9" t="s">
        <v>368</v>
      </c>
    </row>
    <row r="11425">
      <c r="F11425" s="9"/>
      <c r="N11425" s="50"/>
      <c r="O11425" s="50"/>
      <c r="P11425" s="50"/>
      <c r="Q11425" s="50" t="s">
        <v>368</v>
      </c>
      <c r="R11425" s="9" t="s">
        <v>368</v>
      </c>
      <c r="S11425" s="50" t="s">
        <v>368</v>
      </c>
      <c r="T11425" s="9" t="s">
        <v>368</v>
      </c>
      <c r="U11425" s="9" t="s">
        <v>368</v>
      </c>
    </row>
    <row r="11426">
      <c r="F11426" s="9"/>
      <c r="N11426" s="50"/>
      <c r="O11426" s="50"/>
      <c r="P11426" s="50"/>
      <c r="Q11426" s="50" t="s">
        <v>368</v>
      </c>
      <c r="R11426" s="9" t="s">
        <v>368</v>
      </c>
      <c r="S11426" s="50" t="s">
        <v>368</v>
      </c>
      <c r="T11426" s="9" t="s">
        <v>368</v>
      </c>
      <c r="U11426" s="9" t="s">
        <v>368</v>
      </c>
    </row>
    <row r="11427">
      <c r="F11427" s="9"/>
      <c r="N11427" s="50"/>
      <c r="O11427" s="50"/>
      <c r="P11427" s="50"/>
      <c r="Q11427" s="50" t="s">
        <v>368</v>
      </c>
      <c r="R11427" s="9" t="s">
        <v>368</v>
      </c>
      <c r="S11427" s="50" t="s">
        <v>368</v>
      </c>
      <c r="T11427" s="9" t="s">
        <v>368</v>
      </c>
      <c r="U11427" s="9" t="s">
        <v>368</v>
      </c>
    </row>
    <row r="11428">
      <c r="F11428" s="9"/>
      <c r="N11428" s="50"/>
      <c r="O11428" s="50"/>
      <c r="P11428" s="50"/>
      <c r="Q11428" s="50" t="s">
        <v>368</v>
      </c>
      <c r="R11428" s="9" t="s">
        <v>368</v>
      </c>
      <c r="S11428" s="50" t="s">
        <v>368</v>
      </c>
      <c r="T11428" s="9" t="s">
        <v>368</v>
      </c>
      <c r="U11428" s="9" t="s">
        <v>368</v>
      </c>
    </row>
    <row r="11429">
      <c r="F11429" s="9"/>
      <c r="N11429" s="50"/>
      <c r="O11429" s="50"/>
      <c r="P11429" s="50"/>
      <c r="Q11429" s="50" t="s">
        <v>368</v>
      </c>
      <c r="R11429" s="9" t="s">
        <v>368</v>
      </c>
      <c r="S11429" s="50" t="s">
        <v>368</v>
      </c>
      <c r="T11429" s="9" t="s">
        <v>368</v>
      </c>
      <c r="U11429" s="9" t="s">
        <v>368</v>
      </c>
    </row>
    <row r="11430">
      <c r="F11430" s="9"/>
      <c r="N11430" s="50"/>
      <c r="O11430" s="50"/>
      <c r="P11430" s="50"/>
      <c r="Q11430" s="50" t="s">
        <v>368</v>
      </c>
      <c r="R11430" s="9" t="s">
        <v>368</v>
      </c>
      <c r="S11430" s="50" t="s">
        <v>368</v>
      </c>
      <c r="T11430" s="9" t="s">
        <v>368</v>
      </c>
      <c r="U11430" s="9" t="s">
        <v>368</v>
      </c>
    </row>
    <row r="11431">
      <c r="F11431" s="9"/>
      <c r="N11431" s="50"/>
      <c r="O11431" s="50"/>
      <c r="P11431" s="50"/>
      <c r="Q11431" s="50" t="s">
        <v>368</v>
      </c>
      <c r="R11431" s="9" t="s">
        <v>368</v>
      </c>
      <c r="S11431" s="50" t="s">
        <v>368</v>
      </c>
      <c r="T11431" s="9" t="s">
        <v>368</v>
      </c>
      <c r="U11431" s="9" t="s">
        <v>368</v>
      </c>
    </row>
    <row r="11432">
      <c r="F11432" s="9"/>
      <c r="N11432" s="50"/>
      <c r="O11432" s="50"/>
      <c r="P11432" s="50"/>
      <c r="Q11432" s="50" t="s">
        <v>368</v>
      </c>
      <c r="R11432" s="9" t="s">
        <v>368</v>
      </c>
      <c r="S11432" s="50" t="s">
        <v>368</v>
      </c>
      <c r="T11432" s="9" t="s">
        <v>368</v>
      </c>
      <c r="U11432" s="9" t="s">
        <v>368</v>
      </c>
    </row>
    <row r="11433">
      <c r="F11433" s="9"/>
      <c r="N11433" s="50"/>
      <c r="O11433" s="50"/>
      <c r="P11433" s="50"/>
      <c r="Q11433" s="50" t="s">
        <v>368</v>
      </c>
      <c r="R11433" s="9" t="s">
        <v>368</v>
      </c>
      <c r="S11433" s="50" t="s">
        <v>368</v>
      </c>
      <c r="T11433" s="9" t="s">
        <v>368</v>
      </c>
      <c r="U11433" s="9" t="s">
        <v>368</v>
      </c>
    </row>
    <row r="11434">
      <c r="F11434" s="9"/>
      <c r="N11434" s="50"/>
      <c r="O11434" s="50"/>
      <c r="P11434" s="50"/>
      <c r="Q11434" s="50" t="s">
        <v>368</v>
      </c>
      <c r="R11434" s="9" t="s">
        <v>368</v>
      </c>
      <c r="S11434" s="50" t="s">
        <v>368</v>
      </c>
      <c r="T11434" s="9" t="s">
        <v>368</v>
      </c>
      <c r="U11434" s="9" t="s">
        <v>368</v>
      </c>
    </row>
    <row r="11435">
      <c r="F11435" s="9"/>
      <c r="N11435" s="50"/>
      <c r="O11435" s="50"/>
      <c r="P11435" s="50"/>
      <c r="Q11435" s="50" t="s">
        <v>368</v>
      </c>
      <c r="R11435" s="9" t="s">
        <v>368</v>
      </c>
      <c r="S11435" s="50" t="s">
        <v>368</v>
      </c>
      <c r="T11435" s="9" t="s">
        <v>368</v>
      </c>
      <c r="U11435" s="9" t="s">
        <v>368</v>
      </c>
    </row>
    <row r="11436">
      <c r="F11436" s="9"/>
      <c r="N11436" s="50"/>
      <c r="O11436" s="50"/>
      <c r="P11436" s="50"/>
      <c r="Q11436" s="50" t="s">
        <v>368</v>
      </c>
      <c r="R11436" s="9" t="s">
        <v>368</v>
      </c>
      <c r="S11436" s="50" t="s">
        <v>368</v>
      </c>
      <c r="T11436" s="9" t="s">
        <v>368</v>
      </c>
      <c r="U11436" s="9" t="s">
        <v>368</v>
      </c>
    </row>
    <row r="11437">
      <c r="F11437" s="9"/>
      <c r="N11437" s="50"/>
      <c r="O11437" s="50"/>
      <c r="P11437" s="50"/>
      <c r="Q11437" s="50" t="s">
        <v>368</v>
      </c>
      <c r="R11437" s="9" t="s">
        <v>368</v>
      </c>
      <c r="S11437" s="50" t="s">
        <v>368</v>
      </c>
      <c r="T11437" s="9" t="s">
        <v>368</v>
      </c>
      <c r="U11437" s="9" t="s">
        <v>368</v>
      </c>
    </row>
    <row r="11438">
      <c r="F11438" s="9"/>
      <c r="N11438" s="50"/>
      <c r="O11438" s="50"/>
      <c r="P11438" s="50"/>
      <c r="Q11438" s="50" t="s">
        <v>368</v>
      </c>
      <c r="R11438" s="9" t="s">
        <v>368</v>
      </c>
      <c r="S11438" s="50" t="s">
        <v>368</v>
      </c>
      <c r="T11438" s="9" t="s">
        <v>368</v>
      </c>
      <c r="U11438" s="9" t="s">
        <v>368</v>
      </c>
    </row>
    <row r="11439">
      <c r="F11439" s="9"/>
      <c r="N11439" s="50"/>
      <c r="O11439" s="50"/>
      <c r="P11439" s="50"/>
      <c r="Q11439" s="50" t="s">
        <v>368</v>
      </c>
      <c r="R11439" s="9" t="s">
        <v>368</v>
      </c>
      <c r="S11439" s="50" t="s">
        <v>368</v>
      </c>
      <c r="T11439" s="9" t="s">
        <v>368</v>
      </c>
      <c r="U11439" s="9" t="s">
        <v>368</v>
      </c>
    </row>
    <row r="11440">
      <c r="F11440" s="9"/>
      <c r="N11440" s="50"/>
      <c r="O11440" s="50"/>
      <c r="P11440" s="50"/>
      <c r="Q11440" s="50" t="s">
        <v>368</v>
      </c>
      <c r="R11440" s="9" t="s">
        <v>368</v>
      </c>
      <c r="S11440" s="50" t="s">
        <v>368</v>
      </c>
      <c r="T11440" s="9" t="s">
        <v>368</v>
      </c>
      <c r="U11440" s="9" t="s">
        <v>368</v>
      </c>
    </row>
    <row r="11441">
      <c r="F11441" s="9"/>
      <c r="N11441" s="50"/>
      <c r="O11441" s="50"/>
      <c r="P11441" s="50"/>
      <c r="Q11441" s="50" t="s">
        <v>368</v>
      </c>
      <c r="R11441" s="9" t="s">
        <v>368</v>
      </c>
      <c r="S11441" s="50" t="s">
        <v>368</v>
      </c>
      <c r="T11441" s="9" t="s">
        <v>368</v>
      </c>
      <c r="U11441" s="9" t="s">
        <v>368</v>
      </c>
    </row>
    <row r="11442">
      <c r="F11442" s="9"/>
      <c r="N11442" s="50"/>
      <c r="O11442" s="50"/>
      <c r="P11442" s="50"/>
      <c r="Q11442" s="50" t="s">
        <v>368</v>
      </c>
      <c r="R11442" s="9" t="s">
        <v>368</v>
      </c>
      <c r="S11442" s="50" t="s">
        <v>368</v>
      </c>
      <c r="T11442" s="9" t="s">
        <v>368</v>
      </c>
      <c r="U11442" s="9" t="s">
        <v>368</v>
      </c>
    </row>
    <row r="11443">
      <c r="F11443" s="9"/>
      <c r="N11443" s="50"/>
      <c r="O11443" s="50"/>
      <c r="P11443" s="50"/>
      <c r="Q11443" s="50" t="s">
        <v>368</v>
      </c>
      <c r="R11443" s="9" t="s">
        <v>368</v>
      </c>
      <c r="S11443" s="50" t="s">
        <v>368</v>
      </c>
      <c r="T11443" s="9" t="s">
        <v>368</v>
      </c>
      <c r="U11443" s="9" t="s">
        <v>368</v>
      </c>
    </row>
    <row r="11444">
      <c r="F11444" s="9"/>
      <c r="N11444" s="50"/>
      <c r="O11444" s="50"/>
      <c r="P11444" s="50"/>
      <c r="Q11444" s="50" t="s">
        <v>368</v>
      </c>
      <c r="R11444" s="9" t="s">
        <v>368</v>
      </c>
      <c r="S11444" s="50" t="s">
        <v>368</v>
      </c>
      <c r="T11444" s="9" t="s">
        <v>368</v>
      </c>
      <c r="U11444" s="9" t="s">
        <v>368</v>
      </c>
    </row>
    <row r="11445">
      <c r="F11445" s="9"/>
      <c r="N11445" s="50"/>
      <c r="O11445" s="50"/>
      <c r="P11445" s="50"/>
      <c r="Q11445" s="50" t="s">
        <v>368</v>
      </c>
      <c r="R11445" s="9" t="s">
        <v>368</v>
      </c>
      <c r="S11445" s="50" t="s">
        <v>368</v>
      </c>
      <c r="T11445" s="9" t="s">
        <v>368</v>
      </c>
      <c r="U11445" s="9" t="s">
        <v>368</v>
      </c>
    </row>
    <row r="11446">
      <c r="F11446" s="9"/>
      <c r="N11446" s="50"/>
      <c r="O11446" s="50"/>
      <c r="P11446" s="50"/>
      <c r="Q11446" s="50" t="s">
        <v>368</v>
      </c>
      <c r="R11446" s="9" t="s">
        <v>368</v>
      </c>
      <c r="S11446" s="50" t="s">
        <v>368</v>
      </c>
      <c r="T11446" s="9" t="s">
        <v>368</v>
      </c>
      <c r="U11446" s="9" t="s">
        <v>368</v>
      </c>
    </row>
    <row r="11447">
      <c r="F11447" s="9"/>
      <c r="N11447" s="50"/>
      <c r="O11447" s="50"/>
      <c r="P11447" s="50"/>
      <c r="Q11447" s="50" t="s">
        <v>368</v>
      </c>
      <c r="R11447" s="9" t="s">
        <v>368</v>
      </c>
      <c r="S11447" s="50" t="s">
        <v>368</v>
      </c>
      <c r="T11447" s="9" t="s">
        <v>368</v>
      </c>
      <c r="U11447" s="9" t="s">
        <v>368</v>
      </c>
    </row>
    <row r="11448">
      <c r="F11448" s="9"/>
      <c r="N11448" s="50"/>
      <c r="O11448" s="50"/>
      <c r="P11448" s="50"/>
      <c r="Q11448" s="50" t="s">
        <v>368</v>
      </c>
      <c r="R11448" s="9" t="s">
        <v>368</v>
      </c>
      <c r="S11448" s="50" t="s">
        <v>368</v>
      </c>
      <c r="T11448" s="9" t="s">
        <v>368</v>
      </c>
      <c r="U11448" s="9" t="s">
        <v>368</v>
      </c>
    </row>
    <row r="11449">
      <c r="F11449" s="9"/>
      <c r="N11449" s="50"/>
      <c r="O11449" s="50"/>
      <c r="P11449" s="50"/>
      <c r="Q11449" s="50" t="s">
        <v>368</v>
      </c>
      <c r="R11449" s="9" t="s">
        <v>368</v>
      </c>
      <c r="S11449" s="50" t="s">
        <v>368</v>
      </c>
      <c r="T11449" s="9" t="s">
        <v>368</v>
      </c>
      <c r="U11449" s="9" t="s">
        <v>368</v>
      </c>
    </row>
    <row r="11450">
      <c r="F11450" s="9"/>
      <c r="N11450" s="50"/>
      <c r="O11450" s="50"/>
      <c r="P11450" s="50"/>
      <c r="Q11450" s="50" t="s">
        <v>368</v>
      </c>
      <c r="R11450" s="9" t="s">
        <v>368</v>
      </c>
      <c r="S11450" s="50" t="s">
        <v>368</v>
      </c>
      <c r="T11450" s="9" t="s">
        <v>368</v>
      </c>
      <c r="U11450" s="9" t="s">
        <v>368</v>
      </c>
    </row>
    <row r="11451">
      <c r="F11451" s="9"/>
      <c r="N11451" s="50"/>
      <c r="O11451" s="50"/>
      <c r="P11451" s="50"/>
      <c r="Q11451" s="50" t="s">
        <v>368</v>
      </c>
      <c r="R11451" s="9" t="s">
        <v>368</v>
      </c>
      <c r="S11451" s="50" t="s">
        <v>368</v>
      </c>
      <c r="T11451" s="9" t="s">
        <v>368</v>
      </c>
      <c r="U11451" s="9" t="s">
        <v>368</v>
      </c>
    </row>
    <row r="11452">
      <c r="F11452" s="9"/>
      <c r="N11452" s="50"/>
      <c r="O11452" s="50"/>
      <c r="P11452" s="50"/>
      <c r="Q11452" s="50" t="s">
        <v>368</v>
      </c>
      <c r="R11452" s="9" t="s">
        <v>368</v>
      </c>
      <c r="S11452" s="50" t="s">
        <v>368</v>
      </c>
      <c r="T11452" s="9" t="s">
        <v>368</v>
      </c>
      <c r="U11452" s="9" t="s">
        <v>368</v>
      </c>
    </row>
    <row r="11453">
      <c r="F11453" s="9"/>
      <c r="N11453" s="50"/>
      <c r="O11453" s="50"/>
      <c r="P11453" s="50"/>
      <c r="Q11453" s="50" t="s">
        <v>368</v>
      </c>
      <c r="R11453" s="9" t="s">
        <v>368</v>
      </c>
      <c r="S11453" s="50" t="s">
        <v>368</v>
      </c>
      <c r="T11453" s="9" t="s">
        <v>368</v>
      </c>
      <c r="U11453" s="9" t="s">
        <v>368</v>
      </c>
    </row>
    <row r="11454">
      <c r="F11454" s="9"/>
      <c r="N11454" s="50"/>
      <c r="O11454" s="50"/>
      <c r="P11454" s="50"/>
      <c r="Q11454" s="50" t="s">
        <v>368</v>
      </c>
      <c r="R11454" s="9" t="s">
        <v>368</v>
      </c>
      <c r="S11454" s="50" t="s">
        <v>368</v>
      </c>
      <c r="T11454" s="9" t="s">
        <v>368</v>
      </c>
      <c r="U11454" s="9" t="s">
        <v>368</v>
      </c>
    </row>
    <row r="11455">
      <c r="F11455" s="9"/>
      <c r="N11455" s="50"/>
      <c r="O11455" s="50"/>
      <c r="P11455" s="50"/>
      <c r="Q11455" s="50" t="s">
        <v>368</v>
      </c>
      <c r="R11455" s="9" t="s">
        <v>368</v>
      </c>
      <c r="S11455" s="50" t="s">
        <v>368</v>
      </c>
      <c r="T11455" s="9" t="s">
        <v>368</v>
      </c>
      <c r="U11455" s="9" t="s">
        <v>368</v>
      </c>
    </row>
    <row r="11456">
      <c r="F11456" s="9"/>
      <c r="N11456" s="50"/>
      <c r="O11456" s="50"/>
      <c r="P11456" s="50"/>
      <c r="Q11456" s="50" t="s">
        <v>368</v>
      </c>
      <c r="R11456" s="9" t="s">
        <v>368</v>
      </c>
      <c r="S11456" s="50" t="s">
        <v>368</v>
      </c>
      <c r="T11456" s="9" t="s">
        <v>368</v>
      </c>
      <c r="U11456" s="9" t="s">
        <v>368</v>
      </c>
    </row>
    <row r="11457">
      <c r="F11457" s="9"/>
      <c r="N11457" s="50"/>
      <c r="O11457" s="50"/>
      <c r="P11457" s="50"/>
      <c r="Q11457" s="50" t="s">
        <v>368</v>
      </c>
      <c r="R11457" s="9" t="s">
        <v>368</v>
      </c>
      <c r="S11457" s="50" t="s">
        <v>368</v>
      </c>
      <c r="T11457" s="9" t="s">
        <v>368</v>
      </c>
      <c r="U11457" s="9" t="s">
        <v>368</v>
      </c>
    </row>
    <row r="11458">
      <c r="F11458" s="9"/>
      <c r="N11458" s="50"/>
      <c r="O11458" s="50"/>
      <c r="P11458" s="50"/>
      <c r="Q11458" s="50" t="s">
        <v>368</v>
      </c>
      <c r="R11458" s="9" t="s">
        <v>368</v>
      </c>
      <c r="S11458" s="50" t="s">
        <v>368</v>
      </c>
      <c r="T11458" s="9" t="s">
        <v>368</v>
      </c>
      <c r="U11458" s="9" t="s">
        <v>368</v>
      </c>
    </row>
    <row r="11459">
      <c r="F11459" s="9"/>
      <c r="N11459" s="50"/>
      <c r="O11459" s="50"/>
      <c r="P11459" s="50"/>
      <c r="Q11459" s="50" t="s">
        <v>368</v>
      </c>
      <c r="R11459" s="9" t="s">
        <v>368</v>
      </c>
      <c r="S11459" s="50" t="s">
        <v>368</v>
      </c>
      <c r="T11459" s="9" t="s">
        <v>368</v>
      </c>
      <c r="U11459" s="9" t="s">
        <v>368</v>
      </c>
    </row>
    <row r="11460">
      <c r="F11460" s="9"/>
      <c r="N11460" s="50"/>
      <c r="O11460" s="50"/>
      <c r="P11460" s="50"/>
      <c r="Q11460" s="50" t="s">
        <v>368</v>
      </c>
      <c r="R11460" s="9" t="s">
        <v>368</v>
      </c>
      <c r="S11460" s="50" t="s">
        <v>368</v>
      </c>
      <c r="T11460" s="9" t="s">
        <v>368</v>
      </c>
      <c r="U11460" s="9" t="s">
        <v>368</v>
      </c>
    </row>
    <row r="11461">
      <c r="F11461" s="9"/>
      <c r="N11461" s="50"/>
      <c r="O11461" s="50"/>
      <c r="P11461" s="50"/>
      <c r="Q11461" s="50" t="s">
        <v>368</v>
      </c>
      <c r="R11461" s="9" t="s">
        <v>368</v>
      </c>
      <c r="S11461" s="50" t="s">
        <v>368</v>
      </c>
      <c r="T11461" s="9" t="s">
        <v>368</v>
      </c>
      <c r="U11461" s="9" t="s">
        <v>368</v>
      </c>
    </row>
    <row r="11462">
      <c r="F11462" s="9"/>
      <c r="N11462" s="50"/>
      <c r="O11462" s="50"/>
      <c r="P11462" s="50"/>
      <c r="Q11462" s="50" t="s">
        <v>368</v>
      </c>
      <c r="R11462" s="9" t="s">
        <v>368</v>
      </c>
      <c r="S11462" s="50" t="s">
        <v>368</v>
      </c>
      <c r="T11462" s="9" t="s">
        <v>368</v>
      </c>
      <c r="U11462" s="9" t="s">
        <v>368</v>
      </c>
    </row>
    <row r="11463">
      <c r="F11463" s="9"/>
      <c r="N11463" s="50"/>
      <c r="O11463" s="50"/>
      <c r="P11463" s="50"/>
      <c r="Q11463" s="50" t="s">
        <v>368</v>
      </c>
      <c r="R11463" s="9" t="s">
        <v>368</v>
      </c>
      <c r="S11463" s="50" t="s">
        <v>368</v>
      </c>
      <c r="T11463" s="9" t="s">
        <v>368</v>
      </c>
      <c r="U11463" s="9" t="s">
        <v>368</v>
      </c>
    </row>
    <row r="11464">
      <c r="F11464" s="9"/>
      <c r="N11464" s="50"/>
      <c r="O11464" s="50"/>
      <c r="P11464" s="50"/>
      <c r="Q11464" s="50" t="s">
        <v>368</v>
      </c>
      <c r="R11464" s="9" t="s">
        <v>368</v>
      </c>
      <c r="S11464" s="50" t="s">
        <v>368</v>
      </c>
      <c r="T11464" s="9" t="s">
        <v>368</v>
      </c>
      <c r="U11464" s="9" t="s">
        <v>368</v>
      </c>
    </row>
    <row r="11465">
      <c r="F11465" s="9"/>
      <c r="N11465" s="50"/>
      <c r="O11465" s="50"/>
      <c r="P11465" s="50"/>
      <c r="Q11465" s="50" t="s">
        <v>368</v>
      </c>
      <c r="R11465" s="9" t="s">
        <v>368</v>
      </c>
      <c r="S11465" s="50" t="s">
        <v>368</v>
      </c>
      <c r="T11465" s="9" t="s">
        <v>368</v>
      </c>
      <c r="U11465" s="9" t="s">
        <v>368</v>
      </c>
    </row>
    <row r="11466">
      <c r="F11466" s="9"/>
      <c r="N11466" s="50"/>
      <c r="O11466" s="50"/>
      <c r="P11466" s="50"/>
      <c r="Q11466" s="50" t="s">
        <v>368</v>
      </c>
      <c r="R11466" s="9" t="s">
        <v>368</v>
      </c>
      <c r="S11466" s="50" t="s">
        <v>368</v>
      </c>
      <c r="T11466" s="9" t="s">
        <v>368</v>
      </c>
      <c r="U11466" s="9" t="s">
        <v>368</v>
      </c>
    </row>
    <row r="11467">
      <c r="F11467" s="9"/>
      <c r="N11467" s="50"/>
      <c r="O11467" s="50"/>
      <c r="P11467" s="50"/>
      <c r="Q11467" s="50" t="s">
        <v>368</v>
      </c>
      <c r="R11467" s="9" t="s">
        <v>368</v>
      </c>
      <c r="S11467" s="50" t="s">
        <v>368</v>
      </c>
      <c r="T11467" s="9" t="s">
        <v>368</v>
      </c>
      <c r="U11467" s="9" t="s">
        <v>368</v>
      </c>
    </row>
    <row r="11468">
      <c r="F11468" s="9"/>
      <c r="N11468" s="50"/>
      <c r="O11468" s="50"/>
      <c r="P11468" s="50"/>
      <c r="Q11468" s="50" t="s">
        <v>368</v>
      </c>
      <c r="R11468" s="9" t="s">
        <v>368</v>
      </c>
      <c r="S11468" s="50" t="s">
        <v>368</v>
      </c>
      <c r="T11468" s="9" t="s">
        <v>368</v>
      </c>
      <c r="U11468" s="9" t="s">
        <v>368</v>
      </c>
    </row>
    <row r="11469">
      <c r="F11469" s="9"/>
      <c r="N11469" s="50"/>
      <c r="O11469" s="50"/>
      <c r="P11469" s="50"/>
      <c r="Q11469" s="50" t="s">
        <v>368</v>
      </c>
      <c r="R11469" s="9" t="s">
        <v>368</v>
      </c>
      <c r="S11469" s="50" t="s">
        <v>368</v>
      </c>
      <c r="T11469" s="9" t="s">
        <v>368</v>
      </c>
      <c r="U11469" s="9" t="s">
        <v>368</v>
      </c>
    </row>
    <row r="11470">
      <c r="F11470" s="9"/>
      <c r="N11470" s="50"/>
      <c r="O11470" s="50"/>
      <c r="P11470" s="50"/>
      <c r="Q11470" s="50" t="s">
        <v>368</v>
      </c>
      <c r="R11470" s="9" t="s">
        <v>368</v>
      </c>
      <c r="S11470" s="50" t="s">
        <v>368</v>
      </c>
      <c r="T11470" s="9" t="s">
        <v>368</v>
      </c>
      <c r="U11470" s="9" t="s">
        <v>368</v>
      </c>
    </row>
    <row r="11471">
      <c r="F11471" s="9"/>
      <c r="N11471" s="50"/>
      <c r="O11471" s="50"/>
      <c r="P11471" s="50"/>
      <c r="Q11471" s="50" t="s">
        <v>368</v>
      </c>
      <c r="R11471" s="9" t="s">
        <v>368</v>
      </c>
      <c r="S11471" s="50" t="s">
        <v>368</v>
      </c>
      <c r="T11471" s="9" t="s">
        <v>368</v>
      </c>
      <c r="U11471" s="9" t="s">
        <v>368</v>
      </c>
    </row>
    <row r="11472">
      <c r="F11472" s="9"/>
      <c r="N11472" s="50"/>
      <c r="O11472" s="50"/>
      <c r="P11472" s="50"/>
      <c r="Q11472" s="50" t="s">
        <v>368</v>
      </c>
      <c r="R11472" s="9" t="s">
        <v>368</v>
      </c>
      <c r="S11472" s="50" t="s">
        <v>368</v>
      </c>
      <c r="T11472" s="9" t="s">
        <v>368</v>
      </c>
      <c r="U11472" s="9" t="s">
        <v>368</v>
      </c>
    </row>
    <row r="11473">
      <c r="F11473" s="9"/>
      <c r="N11473" s="50"/>
      <c r="O11473" s="50"/>
      <c r="P11473" s="50"/>
      <c r="Q11473" s="50" t="s">
        <v>368</v>
      </c>
      <c r="R11473" s="9" t="s">
        <v>368</v>
      </c>
      <c r="S11473" s="50" t="s">
        <v>368</v>
      </c>
      <c r="T11473" s="9" t="s">
        <v>368</v>
      </c>
      <c r="U11473" s="9" t="s">
        <v>368</v>
      </c>
    </row>
    <row r="11474">
      <c r="F11474" s="9"/>
      <c r="N11474" s="50"/>
      <c r="O11474" s="50"/>
      <c r="P11474" s="50"/>
      <c r="Q11474" s="50" t="s">
        <v>368</v>
      </c>
      <c r="R11474" s="9" t="s">
        <v>368</v>
      </c>
      <c r="S11474" s="50" t="s">
        <v>368</v>
      </c>
      <c r="T11474" s="9" t="s">
        <v>368</v>
      </c>
      <c r="U11474" s="9" t="s">
        <v>368</v>
      </c>
    </row>
    <row r="11475">
      <c r="F11475" s="9"/>
      <c r="N11475" s="50"/>
      <c r="O11475" s="50"/>
      <c r="P11475" s="50"/>
      <c r="Q11475" s="50" t="s">
        <v>368</v>
      </c>
      <c r="R11475" s="9" t="s">
        <v>368</v>
      </c>
      <c r="S11475" s="50" t="s">
        <v>368</v>
      </c>
      <c r="T11475" s="9" t="s">
        <v>368</v>
      </c>
      <c r="U11475" s="9" t="s">
        <v>368</v>
      </c>
    </row>
    <row r="11476">
      <c r="F11476" s="9"/>
      <c r="N11476" s="50"/>
      <c r="O11476" s="50"/>
      <c r="P11476" s="50"/>
      <c r="Q11476" s="50" t="s">
        <v>368</v>
      </c>
      <c r="R11476" s="9" t="s">
        <v>368</v>
      </c>
      <c r="S11476" s="50" t="s">
        <v>368</v>
      </c>
      <c r="T11476" s="9" t="s">
        <v>368</v>
      </c>
      <c r="U11476" s="9" t="s">
        <v>368</v>
      </c>
    </row>
    <row r="11477">
      <c r="F11477" s="9"/>
      <c r="N11477" s="50"/>
      <c r="O11477" s="50"/>
      <c r="P11477" s="50"/>
      <c r="Q11477" s="50" t="s">
        <v>368</v>
      </c>
      <c r="R11477" s="9" t="s">
        <v>368</v>
      </c>
      <c r="S11477" s="50" t="s">
        <v>368</v>
      </c>
      <c r="T11477" s="9" t="s">
        <v>368</v>
      </c>
      <c r="U11477" s="9" t="s">
        <v>368</v>
      </c>
    </row>
    <row r="11478">
      <c r="F11478" s="9"/>
      <c r="N11478" s="50"/>
      <c r="O11478" s="50"/>
      <c r="P11478" s="50"/>
      <c r="Q11478" s="50" t="s">
        <v>368</v>
      </c>
      <c r="R11478" s="9" t="s">
        <v>368</v>
      </c>
      <c r="S11478" s="50" t="s">
        <v>368</v>
      </c>
      <c r="T11478" s="9" t="s">
        <v>368</v>
      </c>
      <c r="U11478" s="9" t="s">
        <v>368</v>
      </c>
    </row>
    <row r="11479">
      <c r="F11479" s="9"/>
      <c r="N11479" s="50"/>
      <c r="O11479" s="50"/>
      <c r="P11479" s="50"/>
      <c r="Q11479" s="50" t="s">
        <v>368</v>
      </c>
      <c r="R11479" s="9" t="s">
        <v>368</v>
      </c>
      <c r="S11479" s="50" t="s">
        <v>368</v>
      </c>
      <c r="T11479" s="9" t="s">
        <v>368</v>
      </c>
      <c r="U11479" s="9" t="s">
        <v>368</v>
      </c>
    </row>
    <row r="11480">
      <c r="F11480" s="9"/>
      <c r="N11480" s="50"/>
      <c r="O11480" s="50"/>
      <c r="P11480" s="50"/>
      <c r="Q11480" s="50" t="s">
        <v>368</v>
      </c>
      <c r="R11480" s="9" t="s">
        <v>368</v>
      </c>
      <c r="S11480" s="50" t="s">
        <v>368</v>
      </c>
      <c r="T11480" s="9" t="s">
        <v>368</v>
      </c>
      <c r="U11480" s="9" t="s">
        <v>368</v>
      </c>
    </row>
    <row r="11481">
      <c r="F11481" s="9"/>
      <c r="N11481" s="50"/>
      <c r="O11481" s="50"/>
      <c r="P11481" s="50"/>
      <c r="Q11481" s="50" t="s">
        <v>368</v>
      </c>
      <c r="R11481" s="9" t="s">
        <v>368</v>
      </c>
      <c r="S11481" s="50" t="s">
        <v>368</v>
      </c>
      <c r="T11481" s="9" t="s">
        <v>368</v>
      </c>
      <c r="U11481" s="9" t="s">
        <v>368</v>
      </c>
    </row>
    <row r="11482">
      <c r="F11482" s="9"/>
      <c r="N11482" s="50"/>
      <c r="O11482" s="50"/>
      <c r="P11482" s="50"/>
      <c r="Q11482" s="50" t="s">
        <v>368</v>
      </c>
      <c r="R11482" s="9" t="s">
        <v>368</v>
      </c>
      <c r="S11482" s="50" t="s">
        <v>368</v>
      </c>
      <c r="T11482" s="9" t="s">
        <v>368</v>
      </c>
      <c r="U11482" s="9" t="s">
        <v>368</v>
      </c>
    </row>
    <row r="11483">
      <c r="F11483" s="9"/>
      <c r="N11483" s="50"/>
      <c r="O11483" s="50"/>
      <c r="P11483" s="50"/>
      <c r="Q11483" s="50" t="s">
        <v>368</v>
      </c>
      <c r="R11483" s="9" t="s">
        <v>368</v>
      </c>
      <c r="S11483" s="50" t="s">
        <v>368</v>
      </c>
      <c r="T11483" s="9" t="s">
        <v>368</v>
      </c>
      <c r="U11483" s="9" t="s">
        <v>368</v>
      </c>
    </row>
    <row r="11484">
      <c r="F11484" s="9"/>
      <c r="N11484" s="50"/>
      <c r="O11484" s="50"/>
      <c r="P11484" s="50"/>
      <c r="Q11484" s="50" t="s">
        <v>368</v>
      </c>
      <c r="R11484" s="9" t="s">
        <v>368</v>
      </c>
      <c r="S11484" s="50" t="s">
        <v>368</v>
      </c>
      <c r="T11484" s="9" t="s">
        <v>368</v>
      </c>
      <c r="U11484" s="9" t="s">
        <v>368</v>
      </c>
    </row>
    <row r="11485">
      <c r="F11485" s="9"/>
      <c r="N11485" s="50"/>
      <c r="O11485" s="50"/>
      <c r="P11485" s="50"/>
      <c r="Q11485" s="50" t="s">
        <v>368</v>
      </c>
      <c r="R11485" s="9" t="s">
        <v>368</v>
      </c>
      <c r="S11485" s="50" t="s">
        <v>368</v>
      </c>
      <c r="T11485" s="9" t="s">
        <v>368</v>
      </c>
      <c r="U11485" s="9" t="s">
        <v>368</v>
      </c>
    </row>
    <row r="11486">
      <c r="F11486" s="9"/>
      <c r="N11486" s="50"/>
      <c r="O11486" s="50"/>
      <c r="P11486" s="50"/>
      <c r="Q11486" s="50" t="s">
        <v>368</v>
      </c>
      <c r="R11486" s="9" t="s">
        <v>368</v>
      </c>
      <c r="S11486" s="50" t="s">
        <v>368</v>
      </c>
      <c r="T11486" s="9" t="s">
        <v>368</v>
      </c>
      <c r="U11486" s="9" t="s">
        <v>368</v>
      </c>
    </row>
    <row r="11487">
      <c r="F11487" s="9"/>
      <c r="N11487" s="50"/>
      <c r="O11487" s="50"/>
      <c r="P11487" s="50"/>
      <c r="Q11487" s="50" t="s">
        <v>368</v>
      </c>
      <c r="R11487" s="9" t="s">
        <v>368</v>
      </c>
      <c r="S11487" s="50" t="s">
        <v>368</v>
      </c>
      <c r="T11487" s="9" t="s">
        <v>368</v>
      </c>
      <c r="U11487" s="9" t="s">
        <v>368</v>
      </c>
    </row>
    <row r="11488">
      <c r="F11488" s="9"/>
      <c r="N11488" s="50"/>
      <c r="O11488" s="50"/>
      <c r="P11488" s="50"/>
      <c r="Q11488" s="50" t="s">
        <v>368</v>
      </c>
      <c r="R11488" s="9" t="s">
        <v>368</v>
      </c>
      <c r="S11488" s="50" t="s">
        <v>368</v>
      </c>
      <c r="T11488" s="9" t="s">
        <v>368</v>
      </c>
      <c r="U11488" s="9" t="s">
        <v>368</v>
      </c>
    </row>
    <row r="11489">
      <c r="F11489" s="9"/>
      <c r="N11489" s="50"/>
      <c r="O11489" s="50"/>
      <c r="P11489" s="50"/>
      <c r="Q11489" s="50" t="s">
        <v>368</v>
      </c>
      <c r="R11489" s="9" t="s">
        <v>368</v>
      </c>
      <c r="S11489" s="50" t="s">
        <v>368</v>
      </c>
      <c r="T11489" s="9" t="s">
        <v>368</v>
      </c>
      <c r="U11489" s="9" t="s">
        <v>368</v>
      </c>
    </row>
    <row r="11490">
      <c r="F11490" s="9"/>
      <c r="N11490" s="50"/>
      <c r="O11490" s="50"/>
      <c r="P11490" s="50"/>
      <c r="Q11490" s="50" t="s">
        <v>368</v>
      </c>
      <c r="R11490" s="9" t="s">
        <v>368</v>
      </c>
      <c r="S11490" s="50" t="s">
        <v>368</v>
      </c>
      <c r="T11490" s="9" t="s">
        <v>368</v>
      </c>
      <c r="U11490" s="9" t="s">
        <v>368</v>
      </c>
    </row>
    <row r="11491">
      <c r="F11491" s="9"/>
      <c r="N11491" s="50"/>
      <c r="O11491" s="50"/>
      <c r="P11491" s="50"/>
      <c r="Q11491" s="50" t="s">
        <v>368</v>
      </c>
      <c r="R11491" s="9" t="s">
        <v>368</v>
      </c>
      <c r="S11491" s="50" t="s">
        <v>368</v>
      </c>
      <c r="T11491" s="9" t="s">
        <v>368</v>
      </c>
      <c r="U11491" s="9" t="s">
        <v>368</v>
      </c>
    </row>
    <row r="11492">
      <c r="F11492" s="9"/>
      <c r="N11492" s="50"/>
      <c r="O11492" s="50"/>
      <c r="P11492" s="50"/>
      <c r="Q11492" s="50" t="s">
        <v>368</v>
      </c>
      <c r="R11492" s="9" t="s">
        <v>368</v>
      </c>
      <c r="S11492" s="50" t="s">
        <v>368</v>
      </c>
      <c r="T11492" s="9" t="s">
        <v>368</v>
      </c>
      <c r="U11492" s="9" t="s">
        <v>368</v>
      </c>
    </row>
    <row r="11493">
      <c r="F11493" s="9"/>
      <c r="N11493" s="50"/>
      <c r="O11493" s="50"/>
      <c r="P11493" s="50"/>
      <c r="Q11493" s="50" t="s">
        <v>368</v>
      </c>
      <c r="R11493" s="9" t="s">
        <v>368</v>
      </c>
      <c r="S11493" s="50" t="s">
        <v>368</v>
      </c>
      <c r="T11493" s="9" t="s">
        <v>368</v>
      </c>
      <c r="U11493" s="9" t="s">
        <v>368</v>
      </c>
    </row>
    <row r="11494">
      <c r="F11494" s="9"/>
      <c r="N11494" s="50"/>
      <c r="O11494" s="50"/>
      <c r="P11494" s="50"/>
      <c r="Q11494" s="50" t="s">
        <v>368</v>
      </c>
      <c r="R11494" s="9" t="s">
        <v>368</v>
      </c>
      <c r="S11494" s="50" t="s">
        <v>368</v>
      </c>
      <c r="T11494" s="9" t="s">
        <v>368</v>
      </c>
      <c r="U11494" s="9" t="s">
        <v>368</v>
      </c>
    </row>
    <row r="11495">
      <c r="F11495" s="9"/>
      <c r="N11495" s="50"/>
      <c r="O11495" s="50"/>
      <c r="P11495" s="50"/>
      <c r="Q11495" s="50" t="s">
        <v>368</v>
      </c>
      <c r="R11495" s="9" t="s">
        <v>368</v>
      </c>
      <c r="S11495" s="50" t="s">
        <v>368</v>
      </c>
      <c r="T11495" s="9" t="s">
        <v>368</v>
      </c>
      <c r="U11495" s="9" t="s">
        <v>368</v>
      </c>
    </row>
    <row r="11496">
      <c r="F11496" s="9"/>
      <c r="N11496" s="50"/>
      <c r="O11496" s="50"/>
      <c r="P11496" s="50"/>
      <c r="Q11496" s="50" t="s">
        <v>368</v>
      </c>
      <c r="R11496" s="9" t="s">
        <v>368</v>
      </c>
      <c r="S11496" s="50" t="s">
        <v>368</v>
      </c>
      <c r="T11496" s="9" t="s">
        <v>368</v>
      </c>
      <c r="U11496" s="9" t="s">
        <v>368</v>
      </c>
    </row>
    <row r="11497">
      <c r="F11497" s="9"/>
      <c r="N11497" s="50"/>
      <c r="O11497" s="50"/>
      <c r="P11497" s="50"/>
      <c r="Q11497" s="50" t="s">
        <v>368</v>
      </c>
      <c r="R11497" s="9" t="s">
        <v>368</v>
      </c>
      <c r="S11497" s="50" t="s">
        <v>368</v>
      </c>
      <c r="T11497" s="9" t="s">
        <v>368</v>
      </c>
      <c r="U11497" s="9" t="s">
        <v>368</v>
      </c>
    </row>
    <row r="11498">
      <c r="F11498" s="9"/>
      <c r="N11498" s="50"/>
      <c r="O11498" s="50"/>
      <c r="P11498" s="50"/>
      <c r="Q11498" s="50" t="s">
        <v>368</v>
      </c>
      <c r="R11498" s="9" t="s">
        <v>368</v>
      </c>
      <c r="S11498" s="50" t="s">
        <v>368</v>
      </c>
      <c r="T11498" s="9" t="s">
        <v>368</v>
      </c>
      <c r="U11498" s="9" t="s">
        <v>368</v>
      </c>
    </row>
    <row r="11499">
      <c r="F11499" s="9"/>
      <c r="N11499" s="50"/>
      <c r="O11499" s="50"/>
      <c r="P11499" s="50"/>
      <c r="Q11499" s="50" t="s">
        <v>368</v>
      </c>
      <c r="R11499" s="9" t="s">
        <v>368</v>
      </c>
      <c r="S11499" s="50" t="s">
        <v>368</v>
      </c>
      <c r="T11499" s="9" t="s">
        <v>368</v>
      </c>
      <c r="U11499" s="9" t="s">
        <v>368</v>
      </c>
    </row>
    <row r="11500">
      <c r="F11500" s="9"/>
      <c r="N11500" s="50"/>
      <c r="O11500" s="50"/>
      <c r="P11500" s="50"/>
      <c r="Q11500" s="50" t="s">
        <v>368</v>
      </c>
      <c r="R11500" s="9" t="s">
        <v>368</v>
      </c>
      <c r="S11500" s="50" t="s">
        <v>368</v>
      </c>
      <c r="T11500" s="9" t="s">
        <v>368</v>
      </c>
      <c r="U11500" s="9" t="s">
        <v>368</v>
      </c>
    </row>
    <row r="11501">
      <c r="F11501" s="9"/>
      <c r="N11501" s="50"/>
      <c r="O11501" s="50"/>
      <c r="P11501" s="50"/>
      <c r="Q11501" s="50" t="s">
        <v>368</v>
      </c>
      <c r="R11501" s="9" t="s">
        <v>368</v>
      </c>
      <c r="S11501" s="50" t="s">
        <v>368</v>
      </c>
      <c r="T11501" s="9" t="s">
        <v>368</v>
      </c>
      <c r="U11501" s="9" t="s">
        <v>368</v>
      </c>
    </row>
    <row r="11502">
      <c r="F11502" s="9"/>
      <c r="N11502" s="50"/>
      <c r="O11502" s="50"/>
      <c r="P11502" s="50"/>
      <c r="Q11502" s="50" t="s">
        <v>368</v>
      </c>
      <c r="R11502" s="9" t="s">
        <v>368</v>
      </c>
      <c r="S11502" s="50" t="s">
        <v>368</v>
      </c>
      <c r="T11502" s="9" t="s">
        <v>368</v>
      </c>
      <c r="U11502" s="9" t="s">
        <v>368</v>
      </c>
    </row>
    <row r="11503">
      <c r="F11503" s="9"/>
      <c r="N11503" s="50"/>
      <c r="O11503" s="50"/>
      <c r="P11503" s="50"/>
      <c r="Q11503" s="50" t="s">
        <v>368</v>
      </c>
      <c r="R11503" s="9" t="s">
        <v>368</v>
      </c>
      <c r="S11503" s="50" t="s">
        <v>368</v>
      </c>
      <c r="T11503" s="9" t="s">
        <v>368</v>
      </c>
      <c r="U11503" s="9" t="s">
        <v>368</v>
      </c>
    </row>
    <row r="11504">
      <c r="F11504" s="9"/>
      <c r="N11504" s="50"/>
      <c r="O11504" s="50"/>
      <c r="P11504" s="50"/>
      <c r="Q11504" s="50" t="s">
        <v>368</v>
      </c>
      <c r="R11504" s="9" t="s">
        <v>368</v>
      </c>
      <c r="S11504" s="50" t="s">
        <v>368</v>
      </c>
      <c r="T11504" s="9" t="s">
        <v>368</v>
      </c>
      <c r="U11504" s="9" t="s">
        <v>368</v>
      </c>
    </row>
    <row r="11505">
      <c r="F11505" s="9"/>
      <c r="N11505" s="50"/>
      <c r="O11505" s="50"/>
      <c r="P11505" s="50"/>
      <c r="Q11505" s="50" t="s">
        <v>368</v>
      </c>
      <c r="R11505" s="9" t="s">
        <v>368</v>
      </c>
      <c r="S11505" s="50" t="s">
        <v>368</v>
      </c>
      <c r="T11505" s="9" t="s">
        <v>368</v>
      </c>
      <c r="U11505" s="9" t="s">
        <v>368</v>
      </c>
    </row>
    <row r="11506">
      <c r="F11506" s="9"/>
      <c r="N11506" s="50"/>
      <c r="O11506" s="50"/>
      <c r="P11506" s="50"/>
      <c r="Q11506" s="50" t="s">
        <v>368</v>
      </c>
      <c r="R11506" s="9" t="s">
        <v>368</v>
      </c>
      <c r="S11506" s="50" t="s">
        <v>368</v>
      </c>
      <c r="T11506" s="9" t="s">
        <v>368</v>
      </c>
      <c r="U11506" s="9" t="s">
        <v>368</v>
      </c>
    </row>
    <row r="11507">
      <c r="F11507" s="9"/>
      <c r="N11507" s="50"/>
      <c r="O11507" s="50"/>
      <c r="P11507" s="50"/>
      <c r="Q11507" s="50" t="s">
        <v>368</v>
      </c>
      <c r="R11507" s="9" t="s">
        <v>368</v>
      </c>
      <c r="S11507" s="50" t="s">
        <v>368</v>
      </c>
      <c r="T11507" s="9" t="s">
        <v>368</v>
      </c>
      <c r="U11507" s="9" t="s">
        <v>368</v>
      </c>
    </row>
    <row r="11508">
      <c r="F11508" s="9"/>
      <c r="N11508" s="50"/>
      <c r="O11508" s="50"/>
      <c r="P11508" s="50"/>
      <c r="Q11508" s="50" t="s">
        <v>368</v>
      </c>
      <c r="R11508" s="9" t="s">
        <v>368</v>
      </c>
      <c r="S11508" s="50" t="s">
        <v>368</v>
      </c>
      <c r="T11508" s="9" t="s">
        <v>368</v>
      </c>
      <c r="U11508" s="9" t="s">
        <v>368</v>
      </c>
    </row>
    <row r="11509">
      <c r="F11509" s="9"/>
      <c r="N11509" s="50"/>
      <c r="O11509" s="50"/>
      <c r="P11509" s="50"/>
      <c r="Q11509" s="50" t="s">
        <v>368</v>
      </c>
      <c r="R11509" s="9" t="s">
        <v>368</v>
      </c>
      <c r="S11509" s="50" t="s">
        <v>368</v>
      </c>
      <c r="T11509" s="9" t="s">
        <v>368</v>
      </c>
      <c r="U11509" s="9" t="s">
        <v>368</v>
      </c>
    </row>
    <row r="11510">
      <c r="F11510" s="9"/>
      <c r="N11510" s="50"/>
      <c r="O11510" s="50"/>
      <c r="P11510" s="50"/>
      <c r="Q11510" s="50" t="s">
        <v>368</v>
      </c>
      <c r="R11510" s="9" t="s">
        <v>368</v>
      </c>
      <c r="S11510" s="50" t="s">
        <v>368</v>
      </c>
      <c r="T11510" s="9" t="s">
        <v>368</v>
      </c>
      <c r="U11510" s="9" t="s">
        <v>368</v>
      </c>
    </row>
    <row r="11511">
      <c r="F11511" s="9"/>
      <c r="N11511" s="50"/>
      <c r="O11511" s="50"/>
      <c r="P11511" s="50"/>
      <c r="Q11511" s="50" t="s">
        <v>368</v>
      </c>
      <c r="R11511" s="9" t="s">
        <v>368</v>
      </c>
      <c r="S11511" s="50" t="s">
        <v>368</v>
      </c>
      <c r="T11511" s="9" t="s">
        <v>368</v>
      </c>
      <c r="U11511" s="9" t="s">
        <v>368</v>
      </c>
    </row>
    <row r="11512">
      <c r="F11512" s="9"/>
      <c r="N11512" s="50"/>
      <c r="O11512" s="50"/>
      <c r="P11512" s="50"/>
      <c r="Q11512" s="50" t="s">
        <v>368</v>
      </c>
      <c r="R11512" s="9" t="s">
        <v>368</v>
      </c>
      <c r="S11512" s="50" t="s">
        <v>368</v>
      </c>
      <c r="T11512" s="9" t="s">
        <v>368</v>
      </c>
      <c r="U11512" s="9" t="s">
        <v>368</v>
      </c>
    </row>
    <row r="11513">
      <c r="F11513" s="9"/>
      <c r="N11513" s="50"/>
      <c r="O11513" s="50"/>
      <c r="P11513" s="50"/>
      <c r="Q11513" s="50" t="s">
        <v>368</v>
      </c>
      <c r="R11513" s="9" t="s">
        <v>368</v>
      </c>
      <c r="S11513" s="50" t="s">
        <v>368</v>
      </c>
      <c r="T11513" s="9" t="s">
        <v>368</v>
      </c>
      <c r="U11513" s="9" t="s">
        <v>368</v>
      </c>
    </row>
    <row r="11514">
      <c r="F11514" s="9"/>
      <c r="N11514" s="50"/>
      <c r="O11514" s="50"/>
      <c r="P11514" s="50"/>
      <c r="Q11514" s="50" t="s">
        <v>368</v>
      </c>
      <c r="R11514" s="9" t="s">
        <v>368</v>
      </c>
      <c r="S11514" s="50" t="s">
        <v>368</v>
      </c>
      <c r="T11514" s="9" t="s">
        <v>368</v>
      </c>
      <c r="U11514" s="9" t="s">
        <v>368</v>
      </c>
    </row>
    <row r="11515">
      <c r="F11515" s="9"/>
      <c r="N11515" s="50"/>
      <c r="O11515" s="50"/>
      <c r="P11515" s="50"/>
      <c r="Q11515" s="50" t="s">
        <v>368</v>
      </c>
      <c r="R11515" s="9" t="s">
        <v>368</v>
      </c>
      <c r="S11515" s="50" t="s">
        <v>368</v>
      </c>
      <c r="T11515" s="9" t="s">
        <v>368</v>
      </c>
      <c r="U11515" s="9" t="s">
        <v>368</v>
      </c>
    </row>
    <row r="11516">
      <c r="F11516" s="9"/>
      <c r="N11516" s="50"/>
      <c r="O11516" s="50"/>
      <c r="P11516" s="50"/>
      <c r="Q11516" s="50" t="s">
        <v>368</v>
      </c>
      <c r="R11516" s="9" t="s">
        <v>368</v>
      </c>
      <c r="S11516" s="50" t="s">
        <v>368</v>
      </c>
      <c r="T11516" s="9" t="s">
        <v>368</v>
      </c>
      <c r="U11516" s="9" t="s">
        <v>368</v>
      </c>
    </row>
    <row r="11517">
      <c r="F11517" s="9"/>
      <c r="N11517" s="50"/>
      <c r="O11517" s="50"/>
      <c r="P11517" s="50"/>
      <c r="Q11517" s="50" t="s">
        <v>368</v>
      </c>
      <c r="R11517" s="9" t="s">
        <v>368</v>
      </c>
      <c r="S11517" s="50" t="s">
        <v>368</v>
      </c>
      <c r="T11517" s="9" t="s">
        <v>368</v>
      </c>
      <c r="U11517" s="9" t="s">
        <v>368</v>
      </c>
    </row>
    <row r="11518">
      <c r="F11518" s="9"/>
      <c r="N11518" s="50"/>
      <c r="O11518" s="50"/>
      <c r="P11518" s="50"/>
      <c r="Q11518" s="50" t="s">
        <v>368</v>
      </c>
      <c r="R11518" s="9" t="s">
        <v>368</v>
      </c>
      <c r="S11518" s="50" t="s">
        <v>368</v>
      </c>
      <c r="T11518" s="9" t="s">
        <v>368</v>
      </c>
      <c r="U11518" s="9" t="s">
        <v>368</v>
      </c>
    </row>
    <row r="11519">
      <c r="F11519" s="9"/>
      <c r="N11519" s="50"/>
      <c r="O11519" s="50"/>
      <c r="P11519" s="50"/>
      <c r="Q11519" s="50" t="s">
        <v>368</v>
      </c>
      <c r="R11519" s="9" t="s">
        <v>368</v>
      </c>
      <c r="S11519" s="50" t="s">
        <v>368</v>
      </c>
      <c r="T11519" s="9" t="s">
        <v>368</v>
      </c>
      <c r="U11519" s="9" t="s">
        <v>368</v>
      </c>
    </row>
    <row r="11520">
      <c r="F11520" s="9"/>
      <c r="N11520" s="50"/>
      <c r="O11520" s="50"/>
      <c r="P11520" s="50"/>
      <c r="Q11520" s="50" t="s">
        <v>368</v>
      </c>
      <c r="R11520" s="9" t="s">
        <v>368</v>
      </c>
      <c r="S11520" s="50" t="s">
        <v>368</v>
      </c>
      <c r="T11520" s="9" t="s">
        <v>368</v>
      </c>
      <c r="U11520" s="9" t="s">
        <v>368</v>
      </c>
    </row>
    <row r="11521">
      <c r="F11521" s="9"/>
      <c r="N11521" s="50"/>
      <c r="O11521" s="50"/>
      <c r="P11521" s="50"/>
      <c r="Q11521" s="50" t="s">
        <v>368</v>
      </c>
      <c r="R11521" s="9" t="s">
        <v>368</v>
      </c>
      <c r="S11521" s="50" t="s">
        <v>368</v>
      </c>
      <c r="T11521" s="9" t="s">
        <v>368</v>
      </c>
      <c r="U11521" s="9" t="s">
        <v>368</v>
      </c>
    </row>
    <row r="11522">
      <c r="F11522" s="9"/>
      <c r="N11522" s="50"/>
      <c r="O11522" s="50"/>
      <c r="P11522" s="50"/>
      <c r="Q11522" s="50" t="s">
        <v>368</v>
      </c>
      <c r="R11522" s="9" t="s">
        <v>368</v>
      </c>
      <c r="S11522" s="50" t="s">
        <v>368</v>
      </c>
      <c r="T11522" s="9" t="s">
        <v>368</v>
      </c>
      <c r="U11522" s="9" t="s">
        <v>368</v>
      </c>
    </row>
    <row r="11523">
      <c r="F11523" s="9"/>
      <c r="N11523" s="50"/>
      <c r="O11523" s="50"/>
      <c r="P11523" s="50"/>
      <c r="Q11523" s="50" t="s">
        <v>368</v>
      </c>
      <c r="R11523" s="9" t="s">
        <v>368</v>
      </c>
      <c r="S11523" s="50" t="s">
        <v>368</v>
      </c>
      <c r="T11523" s="9" t="s">
        <v>368</v>
      </c>
      <c r="U11523" s="9" t="s">
        <v>368</v>
      </c>
    </row>
    <row r="11524">
      <c r="F11524" s="9"/>
      <c r="N11524" s="50"/>
      <c r="O11524" s="50"/>
      <c r="P11524" s="50"/>
      <c r="Q11524" s="50" t="s">
        <v>368</v>
      </c>
      <c r="R11524" s="9" t="s">
        <v>368</v>
      </c>
      <c r="S11524" s="50" t="s">
        <v>368</v>
      </c>
      <c r="T11524" s="9" t="s">
        <v>368</v>
      </c>
      <c r="U11524" s="9" t="s">
        <v>368</v>
      </c>
    </row>
    <row r="11525">
      <c r="F11525" s="9"/>
      <c r="N11525" s="50"/>
      <c r="O11525" s="50"/>
      <c r="P11525" s="50"/>
      <c r="Q11525" s="50" t="s">
        <v>368</v>
      </c>
      <c r="R11525" s="9" t="s">
        <v>368</v>
      </c>
      <c r="S11525" s="50" t="s">
        <v>368</v>
      </c>
      <c r="T11525" s="9" t="s">
        <v>368</v>
      </c>
      <c r="U11525" s="9" t="s">
        <v>368</v>
      </c>
    </row>
    <row r="11526">
      <c r="F11526" s="9"/>
      <c r="N11526" s="50"/>
      <c r="O11526" s="50"/>
      <c r="P11526" s="50"/>
      <c r="Q11526" s="50" t="s">
        <v>368</v>
      </c>
      <c r="R11526" s="9" t="s">
        <v>368</v>
      </c>
      <c r="S11526" s="50" t="s">
        <v>368</v>
      </c>
      <c r="T11526" s="9" t="s">
        <v>368</v>
      </c>
      <c r="U11526" s="9" t="s">
        <v>368</v>
      </c>
    </row>
    <row r="11527">
      <c r="F11527" s="9"/>
      <c r="N11527" s="50"/>
      <c r="O11527" s="50"/>
      <c r="P11527" s="50"/>
      <c r="Q11527" s="50" t="s">
        <v>368</v>
      </c>
      <c r="R11527" s="9" t="s">
        <v>368</v>
      </c>
      <c r="S11527" s="50" t="s">
        <v>368</v>
      </c>
      <c r="T11527" s="9" t="s">
        <v>368</v>
      </c>
      <c r="U11527" s="9" t="s">
        <v>368</v>
      </c>
    </row>
    <row r="11528">
      <c r="F11528" s="9"/>
      <c r="N11528" s="50"/>
      <c r="O11528" s="50"/>
      <c r="P11528" s="50"/>
      <c r="Q11528" s="50" t="s">
        <v>368</v>
      </c>
      <c r="R11528" s="9" t="s">
        <v>368</v>
      </c>
      <c r="S11528" s="50" t="s">
        <v>368</v>
      </c>
      <c r="T11528" s="9" t="s">
        <v>368</v>
      </c>
      <c r="U11528" s="9" t="s">
        <v>368</v>
      </c>
    </row>
    <row r="11529">
      <c r="F11529" s="9"/>
      <c r="N11529" s="50"/>
      <c r="O11529" s="50"/>
      <c r="P11529" s="50"/>
      <c r="Q11529" s="50" t="s">
        <v>368</v>
      </c>
      <c r="R11529" s="9" t="s">
        <v>368</v>
      </c>
      <c r="S11529" s="50" t="s">
        <v>368</v>
      </c>
      <c r="T11529" s="9" t="s">
        <v>368</v>
      </c>
      <c r="U11529" s="9" t="s">
        <v>368</v>
      </c>
    </row>
    <row r="11530">
      <c r="F11530" s="9"/>
      <c r="N11530" s="50"/>
      <c r="O11530" s="50"/>
      <c r="P11530" s="50"/>
      <c r="Q11530" s="50" t="s">
        <v>368</v>
      </c>
      <c r="R11530" s="9" t="s">
        <v>368</v>
      </c>
      <c r="S11530" s="50" t="s">
        <v>368</v>
      </c>
      <c r="T11530" s="9" t="s">
        <v>368</v>
      </c>
      <c r="U11530" s="9" t="s">
        <v>368</v>
      </c>
    </row>
    <row r="11531">
      <c r="F11531" s="9"/>
      <c r="N11531" s="50"/>
      <c r="O11531" s="50"/>
      <c r="P11531" s="50"/>
      <c r="Q11531" s="50" t="s">
        <v>368</v>
      </c>
      <c r="R11531" s="9" t="s">
        <v>368</v>
      </c>
      <c r="S11531" s="50" t="s">
        <v>368</v>
      </c>
      <c r="T11531" s="9" t="s">
        <v>368</v>
      </c>
      <c r="U11531" s="9" t="s">
        <v>368</v>
      </c>
    </row>
    <row r="11532">
      <c r="F11532" s="9"/>
      <c r="N11532" s="50"/>
      <c r="O11532" s="50"/>
      <c r="P11532" s="50"/>
      <c r="Q11532" s="50" t="s">
        <v>368</v>
      </c>
      <c r="R11532" s="9" t="s">
        <v>368</v>
      </c>
      <c r="S11532" s="50" t="s">
        <v>368</v>
      </c>
      <c r="T11532" s="9" t="s">
        <v>368</v>
      </c>
      <c r="U11532" s="9" t="s">
        <v>368</v>
      </c>
    </row>
    <row r="11533">
      <c r="F11533" s="9"/>
      <c r="N11533" s="50"/>
      <c r="O11533" s="50"/>
      <c r="P11533" s="50"/>
      <c r="Q11533" s="50" t="s">
        <v>368</v>
      </c>
      <c r="R11533" s="9" t="s">
        <v>368</v>
      </c>
      <c r="S11533" s="50" t="s">
        <v>368</v>
      </c>
      <c r="T11533" s="9" t="s">
        <v>368</v>
      </c>
      <c r="U11533" s="9" t="s">
        <v>368</v>
      </c>
    </row>
    <row r="11534">
      <c r="F11534" s="9"/>
      <c r="N11534" s="50"/>
      <c r="O11534" s="50"/>
      <c r="P11534" s="50"/>
      <c r="Q11534" s="50" t="s">
        <v>368</v>
      </c>
      <c r="R11534" s="9" t="s">
        <v>368</v>
      </c>
      <c r="S11534" s="50" t="s">
        <v>368</v>
      </c>
      <c r="T11534" s="9" t="s">
        <v>368</v>
      </c>
      <c r="U11534" s="9" t="s">
        <v>368</v>
      </c>
    </row>
    <row r="11535">
      <c r="F11535" s="9"/>
      <c r="N11535" s="50"/>
      <c r="O11535" s="50"/>
      <c r="P11535" s="50"/>
      <c r="Q11535" s="50" t="s">
        <v>368</v>
      </c>
      <c r="R11535" s="9" t="s">
        <v>368</v>
      </c>
      <c r="S11535" s="50" t="s">
        <v>368</v>
      </c>
      <c r="T11535" s="9" t="s">
        <v>368</v>
      </c>
      <c r="U11535" s="9" t="s">
        <v>368</v>
      </c>
    </row>
    <row r="11536">
      <c r="F11536" s="9"/>
      <c r="N11536" s="50"/>
      <c r="O11536" s="50"/>
      <c r="P11536" s="50"/>
      <c r="Q11536" s="50" t="s">
        <v>368</v>
      </c>
      <c r="R11536" s="9" t="s">
        <v>368</v>
      </c>
      <c r="S11536" s="50" t="s">
        <v>368</v>
      </c>
      <c r="T11536" s="9" t="s">
        <v>368</v>
      </c>
      <c r="U11536" s="9" t="s">
        <v>368</v>
      </c>
    </row>
    <row r="11537">
      <c r="F11537" s="9"/>
      <c r="N11537" s="50"/>
      <c r="O11537" s="50"/>
      <c r="P11537" s="50"/>
      <c r="Q11537" s="50" t="s">
        <v>368</v>
      </c>
      <c r="R11537" s="9" t="s">
        <v>368</v>
      </c>
      <c r="S11537" s="50" t="s">
        <v>368</v>
      </c>
      <c r="T11537" s="9" t="s">
        <v>368</v>
      </c>
      <c r="U11537" s="9" t="s">
        <v>368</v>
      </c>
    </row>
    <row r="11538">
      <c r="F11538" s="9"/>
      <c r="N11538" s="50"/>
      <c r="O11538" s="50"/>
      <c r="P11538" s="50"/>
      <c r="Q11538" s="50" t="s">
        <v>368</v>
      </c>
      <c r="R11538" s="9" t="s">
        <v>368</v>
      </c>
      <c r="S11538" s="50" t="s">
        <v>368</v>
      </c>
      <c r="T11538" s="9" t="s">
        <v>368</v>
      </c>
      <c r="U11538" s="9" t="s">
        <v>368</v>
      </c>
    </row>
    <row r="11539">
      <c r="F11539" s="9"/>
      <c r="N11539" s="50"/>
      <c r="O11539" s="50"/>
      <c r="P11539" s="50"/>
      <c r="Q11539" s="50" t="s">
        <v>368</v>
      </c>
      <c r="R11539" s="9" t="s">
        <v>368</v>
      </c>
      <c r="S11539" s="50" t="s">
        <v>368</v>
      </c>
      <c r="T11539" s="9" t="s">
        <v>368</v>
      </c>
      <c r="U11539" s="9" t="s">
        <v>368</v>
      </c>
    </row>
    <row r="11540">
      <c r="F11540" s="9"/>
      <c r="N11540" s="50"/>
      <c r="O11540" s="50"/>
      <c r="P11540" s="50"/>
      <c r="Q11540" s="50" t="s">
        <v>368</v>
      </c>
      <c r="R11540" s="9" t="s">
        <v>368</v>
      </c>
      <c r="S11540" s="50" t="s">
        <v>368</v>
      </c>
      <c r="T11540" s="9" t="s">
        <v>368</v>
      </c>
      <c r="U11540" s="9" t="s">
        <v>368</v>
      </c>
    </row>
    <row r="11541">
      <c r="F11541" s="9"/>
      <c r="N11541" s="50"/>
      <c r="O11541" s="50"/>
      <c r="P11541" s="50"/>
      <c r="Q11541" s="50" t="s">
        <v>368</v>
      </c>
      <c r="R11541" s="9" t="s">
        <v>368</v>
      </c>
      <c r="S11541" s="50" t="s">
        <v>368</v>
      </c>
      <c r="T11541" s="9" t="s">
        <v>368</v>
      </c>
      <c r="U11541" s="9" t="s">
        <v>368</v>
      </c>
    </row>
    <row r="11542">
      <c r="F11542" s="9"/>
      <c r="N11542" s="50"/>
      <c r="O11542" s="50"/>
      <c r="P11542" s="50"/>
      <c r="Q11542" s="50" t="s">
        <v>368</v>
      </c>
      <c r="R11542" s="9" t="s">
        <v>368</v>
      </c>
      <c r="S11542" s="50" t="s">
        <v>368</v>
      </c>
      <c r="T11542" s="9" t="s">
        <v>368</v>
      </c>
      <c r="U11542" s="9" t="s">
        <v>368</v>
      </c>
    </row>
    <row r="11543">
      <c r="F11543" s="9"/>
      <c r="N11543" s="50"/>
      <c r="O11543" s="50"/>
      <c r="P11543" s="50"/>
      <c r="Q11543" s="50" t="s">
        <v>368</v>
      </c>
      <c r="R11543" s="9" t="s">
        <v>368</v>
      </c>
      <c r="S11543" s="50" t="s">
        <v>368</v>
      </c>
      <c r="T11543" s="9" t="s">
        <v>368</v>
      </c>
      <c r="U11543" s="9" t="s">
        <v>368</v>
      </c>
    </row>
    <row r="11544">
      <c r="F11544" s="9"/>
      <c r="N11544" s="50"/>
      <c r="O11544" s="50"/>
      <c r="P11544" s="50"/>
      <c r="Q11544" s="50" t="s">
        <v>368</v>
      </c>
      <c r="R11544" s="9" t="s">
        <v>368</v>
      </c>
      <c r="S11544" s="50" t="s">
        <v>368</v>
      </c>
      <c r="T11544" s="9" t="s">
        <v>368</v>
      </c>
      <c r="U11544" s="9" t="s">
        <v>368</v>
      </c>
    </row>
    <row r="11545">
      <c r="F11545" s="9"/>
      <c r="N11545" s="50"/>
      <c r="O11545" s="50"/>
      <c r="P11545" s="50"/>
      <c r="Q11545" s="50" t="s">
        <v>368</v>
      </c>
      <c r="R11545" s="9" t="s">
        <v>368</v>
      </c>
      <c r="S11545" s="50" t="s">
        <v>368</v>
      </c>
      <c r="T11545" s="9" t="s">
        <v>368</v>
      </c>
      <c r="U11545" s="9" t="s">
        <v>368</v>
      </c>
    </row>
    <row r="11546">
      <c r="F11546" s="9"/>
      <c r="N11546" s="50"/>
      <c r="O11546" s="50"/>
      <c r="P11546" s="50"/>
      <c r="Q11546" s="50" t="s">
        <v>368</v>
      </c>
      <c r="R11546" s="9" t="s">
        <v>368</v>
      </c>
      <c r="S11546" s="50" t="s">
        <v>368</v>
      </c>
      <c r="T11546" s="9" t="s">
        <v>368</v>
      </c>
      <c r="U11546" s="9" t="s">
        <v>368</v>
      </c>
    </row>
    <row r="11547">
      <c r="F11547" s="9"/>
      <c r="N11547" s="50"/>
      <c r="O11547" s="50"/>
      <c r="P11547" s="50"/>
      <c r="Q11547" s="50" t="s">
        <v>368</v>
      </c>
      <c r="R11547" s="9" t="s">
        <v>368</v>
      </c>
      <c r="S11547" s="50" t="s">
        <v>368</v>
      </c>
      <c r="T11547" s="9" t="s">
        <v>368</v>
      </c>
      <c r="U11547" s="9" t="s">
        <v>368</v>
      </c>
    </row>
    <row r="11548">
      <c r="F11548" s="9"/>
      <c r="N11548" s="50"/>
      <c r="O11548" s="50"/>
      <c r="P11548" s="50"/>
      <c r="Q11548" s="50" t="s">
        <v>368</v>
      </c>
      <c r="R11548" s="9" t="s">
        <v>368</v>
      </c>
      <c r="S11548" s="50" t="s">
        <v>368</v>
      </c>
      <c r="T11548" s="9" t="s">
        <v>368</v>
      </c>
      <c r="U11548" s="9" t="s">
        <v>368</v>
      </c>
    </row>
    <row r="11549">
      <c r="F11549" s="9"/>
      <c r="N11549" s="50"/>
      <c r="O11549" s="50"/>
      <c r="P11549" s="50"/>
      <c r="Q11549" s="50" t="s">
        <v>368</v>
      </c>
      <c r="R11549" s="9" t="s">
        <v>368</v>
      </c>
      <c r="S11549" s="50" t="s">
        <v>368</v>
      </c>
      <c r="T11549" s="9" t="s">
        <v>368</v>
      </c>
      <c r="U11549" s="9" t="s">
        <v>368</v>
      </c>
    </row>
    <row r="11550">
      <c r="F11550" s="9"/>
      <c r="N11550" s="50"/>
      <c r="O11550" s="50"/>
      <c r="P11550" s="50"/>
      <c r="Q11550" s="50" t="s">
        <v>368</v>
      </c>
      <c r="R11550" s="9" t="s">
        <v>368</v>
      </c>
      <c r="S11550" s="50" t="s">
        <v>368</v>
      </c>
      <c r="T11550" s="9" t="s">
        <v>368</v>
      </c>
      <c r="U11550" s="9" t="s">
        <v>368</v>
      </c>
    </row>
    <row r="11551">
      <c r="F11551" s="9"/>
      <c r="N11551" s="50"/>
      <c r="O11551" s="50"/>
      <c r="P11551" s="50"/>
      <c r="Q11551" s="50" t="s">
        <v>368</v>
      </c>
      <c r="R11551" s="9" t="s">
        <v>368</v>
      </c>
      <c r="S11551" s="50" t="s">
        <v>368</v>
      </c>
      <c r="T11551" s="9" t="s">
        <v>368</v>
      </c>
      <c r="U11551" s="9" t="s">
        <v>368</v>
      </c>
    </row>
    <row r="11552">
      <c r="F11552" s="9"/>
      <c r="N11552" s="50"/>
      <c r="O11552" s="50"/>
      <c r="P11552" s="50"/>
      <c r="Q11552" s="50" t="s">
        <v>368</v>
      </c>
      <c r="R11552" s="9" t="s">
        <v>368</v>
      </c>
      <c r="S11552" s="50" t="s">
        <v>368</v>
      </c>
      <c r="T11552" s="9" t="s">
        <v>368</v>
      </c>
      <c r="U11552" s="9" t="s">
        <v>368</v>
      </c>
    </row>
    <row r="11553">
      <c r="F11553" s="9"/>
      <c r="N11553" s="50"/>
      <c r="O11553" s="50"/>
      <c r="P11553" s="50"/>
      <c r="Q11553" s="50" t="s">
        <v>368</v>
      </c>
      <c r="R11553" s="9" t="s">
        <v>368</v>
      </c>
      <c r="S11553" s="50" t="s">
        <v>368</v>
      </c>
      <c r="T11553" s="9" t="s">
        <v>368</v>
      </c>
      <c r="U11553" s="9" t="s">
        <v>368</v>
      </c>
    </row>
    <row r="11554">
      <c r="F11554" s="9"/>
      <c r="N11554" s="50"/>
      <c r="O11554" s="50"/>
      <c r="P11554" s="50"/>
      <c r="Q11554" s="50" t="s">
        <v>368</v>
      </c>
      <c r="R11554" s="9" t="s">
        <v>368</v>
      </c>
      <c r="S11554" s="50" t="s">
        <v>368</v>
      </c>
      <c r="T11554" s="9" t="s">
        <v>368</v>
      </c>
      <c r="U11554" s="9" t="s">
        <v>368</v>
      </c>
    </row>
    <row r="11555">
      <c r="F11555" s="9"/>
      <c r="N11555" s="50"/>
      <c r="O11555" s="50"/>
      <c r="P11555" s="50"/>
      <c r="Q11555" s="50" t="s">
        <v>368</v>
      </c>
      <c r="R11555" s="9" t="s">
        <v>368</v>
      </c>
      <c r="S11555" s="50" t="s">
        <v>368</v>
      </c>
      <c r="T11555" s="9" t="s">
        <v>368</v>
      </c>
      <c r="U11555" s="9" t="s">
        <v>368</v>
      </c>
    </row>
    <row r="11556">
      <c r="F11556" s="9"/>
      <c r="N11556" s="50"/>
      <c r="O11556" s="50"/>
      <c r="P11556" s="50"/>
      <c r="Q11556" s="50" t="s">
        <v>368</v>
      </c>
      <c r="R11556" s="9" t="s">
        <v>368</v>
      </c>
      <c r="S11556" s="50" t="s">
        <v>368</v>
      </c>
      <c r="T11556" s="9" t="s">
        <v>368</v>
      </c>
      <c r="U11556" s="9" t="s">
        <v>368</v>
      </c>
    </row>
    <row r="11557">
      <c r="F11557" s="9"/>
      <c r="N11557" s="50"/>
      <c r="O11557" s="50"/>
      <c r="P11557" s="50"/>
      <c r="Q11557" s="50" t="s">
        <v>368</v>
      </c>
      <c r="R11557" s="9" t="s">
        <v>368</v>
      </c>
      <c r="S11557" s="50" t="s">
        <v>368</v>
      </c>
      <c r="T11557" s="9" t="s">
        <v>368</v>
      </c>
      <c r="U11557" s="9" t="s">
        <v>368</v>
      </c>
    </row>
    <row r="11558">
      <c r="F11558" s="9"/>
      <c r="N11558" s="50"/>
      <c r="O11558" s="50"/>
      <c r="P11558" s="50"/>
      <c r="Q11558" s="50" t="s">
        <v>368</v>
      </c>
      <c r="R11558" s="9" t="s">
        <v>368</v>
      </c>
      <c r="S11558" s="50" t="s">
        <v>368</v>
      </c>
      <c r="T11558" s="9" t="s">
        <v>368</v>
      </c>
      <c r="U11558" s="9" t="s">
        <v>368</v>
      </c>
    </row>
    <row r="11559">
      <c r="F11559" s="9"/>
      <c r="N11559" s="50"/>
      <c r="O11559" s="50"/>
      <c r="P11559" s="50"/>
      <c r="Q11559" s="50" t="s">
        <v>368</v>
      </c>
      <c r="R11559" s="9" t="s">
        <v>368</v>
      </c>
      <c r="S11559" s="50" t="s">
        <v>368</v>
      </c>
      <c r="T11559" s="9" t="s">
        <v>368</v>
      </c>
      <c r="U11559" s="9" t="s">
        <v>368</v>
      </c>
    </row>
    <row r="11560">
      <c r="F11560" s="9"/>
      <c r="N11560" s="50"/>
      <c r="O11560" s="50"/>
      <c r="P11560" s="50"/>
      <c r="Q11560" s="50" t="s">
        <v>368</v>
      </c>
      <c r="R11560" s="9" t="s">
        <v>368</v>
      </c>
      <c r="S11560" s="50" t="s">
        <v>368</v>
      </c>
      <c r="T11560" s="9" t="s">
        <v>368</v>
      </c>
      <c r="U11560" s="9" t="s">
        <v>368</v>
      </c>
    </row>
    <row r="11561">
      <c r="F11561" s="9"/>
      <c r="N11561" s="50"/>
      <c r="O11561" s="50"/>
      <c r="P11561" s="50"/>
      <c r="Q11561" s="50" t="s">
        <v>368</v>
      </c>
      <c r="R11561" s="9" t="s">
        <v>368</v>
      </c>
      <c r="S11561" s="50" t="s">
        <v>368</v>
      </c>
      <c r="T11561" s="9" t="s">
        <v>368</v>
      </c>
      <c r="U11561" s="9" t="s">
        <v>368</v>
      </c>
    </row>
    <row r="11562">
      <c r="F11562" s="9"/>
      <c r="N11562" s="50"/>
      <c r="O11562" s="50"/>
      <c r="P11562" s="50"/>
      <c r="Q11562" s="50" t="s">
        <v>368</v>
      </c>
      <c r="R11562" s="9" t="s">
        <v>368</v>
      </c>
      <c r="S11562" s="50" t="s">
        <v>368</v>
      </c>
      <c r="T11562" s="9" t="s">
        <v>368</v>
      </c>
      <c r="U11562" s="9" t="s">
        <v>368</v>
      </c>
    </row>
    <row r="11563">
      <c r="F11563" s="9"/>
      <c r="N11563" s="50"/>
      <c r="O11563" s="50"/>
      <c r="P11563" s="50"/>
      <c r="Q11563" s="50" t="s">
        <v>368</v>
      </c>
      <c r="R11563" s="9" t="s">
        <v>368</v>
      </c>
      <c r="S11563" s="50" t="s">
        <v>368</v>
      </c>
      <c r="T11563" s="9" t="s">
        <v>368</v>
      </c>
      <c r="U11563" s="9" t="s">
        <v>368</v>
      </c>
    </row>
    <row r="11564">
      <c r="F11564" s="9"/>
      <c r="N11564" s="50"/>
      <c r="O11564" s="50"/>
      <c r="P11564" s="50"/>
      <c r="Q11564" s="50" t="s">
        <v>368</v>
      </c>
      <c r="R11564" s="9" t="s">
        <v>368</v>
      </c>
      <c r="S11564" s="50" t="s">
        <v>368</v>
      </c>
      <c r="T11564" s="9" t="s">
        <v>368</v>
      </c>
      <c r="U11564" s="9" t="s">
        <v>368</v>
      </c>
    </row>
    <row r="11565">
      <c r="F11565" s="9"/>
      <c r="N11565" s="50"/>
      <c r="O11565" s="50"/>
      <c r="P11565" s="50"/>
      <c r="Q11565" s="50" t="s">
        <v>368</v>
      </c>
      <c r="R11565" s="9" t="s">
        <v>368</v>
      </c>
      <c r="S11565" s="50" t="s">
        <v>368</v>
      </c>
      <c r="T11565" s="9" t="s">
        <v>368</v>
      </c>
      <c r="U11565" s="9" t="s">
        <v>368</v>
      </c>
    </row>
    <row r="11566">
      <c r="F11566" s="9"/>
      <c r="N11566" s="50"/>
      <c r="O11566" s="50"/>
      <c r="P11566" s="50"/>
      <c r="Q11566" s="50" t="s">
        <v>368</v>
      </c>
      <c r="R11566" s="9" t="s">
        <v>368</v>
      </c>
      <c r="S11566" s="50" t="s">
        <v>368</v>
      </c>
      <c r="T11566" s="9" t="s">
        <v>368</v>
      </c>
      <c r="U11566" s="9" t="s">
        <v>368</v>
      </c>
    </row>
    <row r="11567">
      <c r="F11567" s="9"/>
      <c r="N11567" s="50"/>
      <c r="O11567" s="50"/>
      <c r="P11567" s="50"/>
      <c r="Q11567" s="50" t="s">
        <v>368</v>
      </c>
      <c r="R11567" s="9" t="s">
        <v>368</v>
      </c>
      <c r="S11567" s="50" t="s">
        <v>368</v>
      </c>
      <c r="T11567" s="9" t="s">
        <v>368</v>
      </c>
      <c r="U11567" s="9" t="s">
        <v>368</v>
      </c>
    </row>
    <row r="11568">
      <c r="F11568" s="9"/>
      <c r="N11568" s="50"/>
      <c r="O11568" s="50"/>
      <c r="P11568" s="50"/>
      <c r="Q11568" s="50" t="s">
        <v>368</v>
      </c>
      <c r="R11568" s="9" t="s">
        <v>368</v>
      </c>
      <c r="S11568" s="50" t="s">
        <v>368</v>
      </c>
      <c r="T11568" s="9" t="s">
        <v>368</v>
      </c>
      <c r="U11568" s="9" t="s">
        <v>368</v>
      </c>
    </row>
    <row r="11569">
      <c r="F11569" s="9"/>
      <c r="N11569" s="50"/>
      <c r="O11569" s="50"/>
      <c r="P11569" s="50"/>
      <c r="Q11569" s="50" t="s">
        <v>368</v>
      </c>
      <c r="R11569" s="9" t="s">
        <v>368</v>
      </c>
      <c r="S11569" s="50" t="s">
        <v>368</v>
      </c>
      <c r="T11569" s="9" t="s">
        <v>368</v>
      </c>
      <c r="U11569" s="9" t="s">
        <v>368</v>
      </c>
    </row>
    <row r="11570">
      <c r="F11570" s="9"/>
      <c r="N11570" s="50"/>
      <c r="O11570" s="50"/>
      <c r="P11570" s="50"/>
      <c r="Q11570" s="50" t="s">
        <v>368</v>
      </c>
      <c r="R11570" s="9" t="s">
        <v>368</v>
      </c>
      <c r="S11570" s="50" t="s">
        <v>368</v>
      </c>
      <c r="T11570" s="9" t="s">
        <v>368</v>
      </c>
      <c r="U11570" s="9" t="s">
        <v>368</v>
      </c>
    </row>
    <row r="11571">
      <c r="F11571" s="9"/>
      <c r="N11571" s="50"/>
      <c r="O11571" s="50"/>
      <c r="P11571" s="50"/>
      <c r="Q11571" s="50" t="s">
        <v>368</v>
      </c>
      <c r="R11571" s="9" t="s">
        <v>368</v>
      </c>
      <c r="S11571" s="50" t="s">
        <v>368</v>
      </c>
      <c r="T11571" s="9" t="s">
        <v>368</v>
      </c>
      <c r="U11571" s="9" t="s">
        <v>368</v>
      </c>
    </row>
    <row r="11572">
      <c r="F11572" s="9"/>
      <c r="N11572" s="50"/>
      <c r="O11572" s="50"/>
      <c r="P11572" s="50"/>
      <c r="Q11572" s="50" t="s">
        <v>368</v>
      </c>
      <c r="R11572" s="9" t="s">
        <v>368</v>
      </c>
      <c r="S11572" s="50" t="s">
        <v>368</v>
      </c>
      <c r="T11572" s="9" t="s">
        <v>368</v>
      </c>
      <c r="U11572" s="9" t="s">
        <v>368</v>
      </c>
    </row>
    <row r="11573">
      <c r="F11573" s="9"/>
      <c r="N11573" s="50"/>
      <c r="O11573" s="50"/>
      <c r="P11573" s="50"/>
      <c r="Q11573" s="50" t="s">
        <v>368</v>
      </c>
      <c r="R11573" s="9" t="s">
        <v>368</v>
      </c>
      <c r="S11573" s="50" t="s">
        <v>368</v>
      </c>
      <c r="T11573" s="9" t="s">
        <v>368</v>
      </c>
      <c r="U11573" s="9" t="s">
        <v>368</v>
      </c>
    </row>
    <row r="11574">
      <c r="F11574" s="9"/>
      <c r="N11574" s="50"/>
      <c r="O11574" s="50"/>
      <c r="P11574" s="50"/>
      <c r="Q11574" s="50" t="s">
        <v>368</v>
      </c>
      <c r="R11574" s="9" t="s">
        <v>368</v>
      </c>
      <c r="S11574" s="50" t="s">
        <v>368</v>
      </c>
      <c r="T11574" s="9" t="s">
        <v>368</v>
      </c>
      <c r="U11574" s="9" t="s">
        <v>368</v>
      </c>
    </row>
    <row r="11575">
      <c r="F11575" s="9"/>
      <c r="N11575" s="50"/>
      <c r="O11575" s="50"/>
      <c r="P11575" s="50"/>
      <c r="Q11575" s="50" t="s">
        <v>368</v>
      </c>
      <c r="R11575" s="9" t="s">
        <v>368</v>
      </c>
      <c r="S11575" s="50" t="s">
        <v>368</v>
      </c>
      <c r="T11575" s="9" t="s">
        <v>368</v>
      </c>
      <c r="U11575" s="9" t="s">
        <v>368</v>
      </c>
    </row>
    <row r="11576">
      <c r="F11576" s="9"/>
      <c r="N11576" s="50"/>
      <c r="O11576" s="50"/>
      <c r="P11576" s="50"/>
      <c r="Q11576" s="50" t="s">
        <v>368</v>
      </c>
      <c r="R11576" s="9" t="s">
        <v>368</v>
      </c>
      <c r="S11576" s="50" t="s">
        <v>368</v>
      </c>
      <c r="T11576" s="9" t="s">
        <v>368</v>
      </c>
      <c r="U11576" s="9" t="s">
        <v>368</v>
      </c>
    </row>
    <row r="11577">
      <c r="F11577" s="9"/>
      <c r="N11577" s="50"/>
      <c r="O11577" s="50"/>
      <c r="P11577" s="50"/>
      <c r="Q11577" s="50" t="s">
        <v>368</v>
      </c>
      <c r="R11577" s="9" t="s">
        <v>368</v>
      </c>
      <c r="S11577" s="50" t="s">
        <v>368</v>
      </c>
      <c r="T11577" s="9" t="s">
        <v>368</v>
      </c>
      <c r="U11577" s="9" t="s">
        <v>368</v>
      </c>
    </row>
    <row r="11578">
      <c r="F11578" s="9"/>
      <c r="N11578" s="50"/>
      <c r="O11578" s="50"/>
      <c r="P11578" s="50"/>
      <c r="Q11578" s="50" t="s">
        <v>368</v>
      </c>
      <c r="R11578" s="9" t="s">
        <v>368</v>
      </c>
      <c r="S11578" s="50" t="s">
        <v>368</v>
      </c>
      <c r="T11578" s="9" t="s">
        <v>368</v>
      </c>
      <c r="U11578" s="9" t="s">
        <v>368</v>
      </c>
    </row>
    <row r="11579">
      <c r="F11579" s="9"/>
      <c r="N11579" s="50"/>
      <c r="O11579" s="50"/>
      <c r="P11579" s="50"/>
      <c r="Q11579" s="50" t="s">
        <v>368</v>
      </c>
      <c r="R11579" s="9" t="s">
        <v>368</v>
      </c>
      <c r="S11579" s="50" t="s">
        <v>368</v>
      </c>
      <c r="T11579" s="9" t="s">
        <v>368</v>
      </c>
      <c r="U11579" s="9" t="s">
        <v>368</v>
      </c>
    </row>
    <row r="11580">
      <c r="F11580" s="9"/>
      <c r="N11580" s="50"/>
      <c r="O11580" s="50"/>
      <c r="P11580" s="50"/>
      <c r="Q11580" s="50" t="s">
        <v>368</v>
      </c>
      <c r="R11580" s="9" t="s">
        <v>368</v>
      </c>
      <c r="S11580" s="50" t="s">
        <v>368</v>
      </c>
      <c r="T11580" s="9" t="s">
        <v>368</v>
      </c>
      <c r="U11580" s="9" t="s">
        <v>368</v>
      </c>
    </row>
    <row r="11581">
      <c r="F11581" s="9"/>
      <c r="N11581" s="50"/>
      <c r="O11581" s="50"/>
      <c r="P11581" s="50"/>
      <c r="Q11581" s="50" t="s">
        <v>368</v>
      </c>
      <c r="R11581" s="9" t="s">
        <v>368</v>
      </c>
      <c r="S11581" s="50" t="s">
        <v>368</v>
      </c>
      <c r="T11581" s="9" t="s">
        <v>368</v>
      </c>
      <c r="U11581" s="9" t="s">
        <v>368</v>
      </c>
    </row>
    <row r="11582">
      <c r="F11582" s="9"/>
      <c r="N11582" s="50"/>
      <c r="O11582" s="50"/>
      <c r="P11582" s="50"/>
      <c r="Q11582" s="50" t="s">
        <v>368</v>
      </c>
      <c r="R11582" s="9" t="s">
        <v>368</v>
      </c>
      <c r="S11582" s="50" t="s">
        <v>368</v>
      </c>
      <c r="T11582" s="9" t="s">
        <v>368</v>
      </c>
      <c r="U11582" s="9" t="s">
        <v>368</v>
      </c>
    </row>
    <row r="11583">
      <c r="F11583" s="9"/>
      <c r="N11583" s="50"/>
      <c r="O11583" s="50"/>
      <c r="P11583" s="50"/>
      <c r="Q11583" s="50" t="s">
        <v>368</v>
      </c>
      <c r="R11583" s="9" t="s">
        <v>368</v>
      </c>
      <c r="S11583" s="50" t="s">
        <v>368</v>
      </c>
      <c r="T11583" s="9" t="s">
        <v>368</v>
      </c>
      <c r="U11583" s="9" t="s">
        <v>368</v>
      </c>
    </row>
    <row r="11584">
      <c r="F11584" s="9"/>
      <c r="N11584" s="50"/>
      <c r="O11584" s="50"/>
      <c r="P11584" s="50"/>
      <c r="Q11584" s="50" t="s">
        <v>368</v>
      </c>
      <c r="R11584" s="9" t="s">
        <v>368</v>
      </c>
      <c r="S11584" s="50" t="s">
        <v>368</v>
      </c>
      <c r="T11584" s="9" t="s">
        <v>368</v>
      </c>
      <c r="U11584" s="9" t="s">
        <v>368</v>
      </c>
    </row>
    <row r="11585">
      <c r="F11585" s="9"/>
      <c r="N11585" s="50"/>
      <c r="O11585" s="50"/>
      <c r="P11585" s="50"/>
      <c r="Q11585" s="50" t="s">
        <v>368</v>
      </c>
      <c r="R11585" s="9" t="s">
        <v>368</v>
      </c>
      <c r="S11585" s="50" t="s">
        <v>368</v>
      </c>
      <c r="T11585" s="9" t="s">
        <v>368</v>
      </c>
      <c r="U11585" s="9" t="s">
        <v>368</v>
      </c>
    </row>
    <row r="11586">
      <c r="F11586" s="9"/>
      <c r="N11586" s="50"/>
      <c r="O11586" s="50"/>
      <c r="P11586" s="50"/>
      <c r="Q11586" s="50" t="s">
        <v>368</v>
      </c>
      <c r="R11586" s="9" t="s">
        <v>368</v>
      </c>
      <c r="S11586" s="50" t="s">
        <v>368</v>
      </c>
      <c r="T11586" s="9" t="s">
        <v>368</v>
      </c>
      <c r="U11586" s="9" t="s">
        <v>368</v>
      </c>
    </row>
    <row r="11587">
      <c r="F11587" s="9"/>
      <c r="N11587" s="50"/>
      <c r="O11587" s="50"/>
      <c r="P11587" s="50"/>
      <c r="Q11587" s="50" t="s">
        <v>368</v>
      </c>
      <c r="R11587" s="9" t="s">
        <v>368</v>
      </c>
      <c r="S11587" s="50" t="s">
        <v>368</v>
      </c>
      <c r="T11587" s="9" t="s">
        <v>368</v>
      </c>
      <c r="U11587" s="9" t="s">
        <v>368</v>
      </c>
    </row>
    <row r="11588">
      <c r="F11588" s="9"/>
      <c r="N11588" s="50"/>
      <c r="O11588" s="50"/>
      <c r="P11588" s="50"/>
      <c r="Q11588" s="50" t="s">
        <v>368</v>
      </c>
      <c r="R11588" s="9" t="s">
        <v>368</v>
      </c>
      <c r="S11588" s="50" t="s">
        <v>368</v>
      </c>
      <c r="T11588" s="9" t="s">
        <v>368</v>
      </c>
      <c r="U11588" s="9" t="s">
        <v>368</v>
      </c>
    </row>
    <row r="11589">
      <c r="F11589" s="9"/>
      <c r="N11589" s="50"/>
      <c r="O11589" s="50"/>
      <c r="P11589" s="50"/>
      <c r="Q11589" s="50" t="s">
        <v>368</v>
      </c>
      <c r="R11589" s="9" t="s">
        <v>368</v>
      </c>
      <c r="S11589" s="50" t="s">
        <v>368</v>
      </c>
      <c r="T11589" s="9" t="s">
        <v>368</v>
      </c>
      <c r="U11589" s="9" t="s">
        <v>368</v>
      </c>
    </row>
    <row r="11590">
      <c r="F11590" s="9"/>
      <c r="N11590" s="50"/>
      <c r="O11590" s="50"/>
      <c r="P11590" s="50"/>
      <c r="Q11590" s="50" t="s">
        <v>368</v>
      </c>
      <c r="R11590" s="9" t="s">
        <v>368</v>
      </c>
      <c r="S11590" s="50" t="s">
        <v>368</v>
      </c>
      <c r="T11590" s="9" t="s">
        <v>368</v>
      </c>
      <c r="U11590" s="9" t="s">
        <v>368</v>
      </c>
    </row>
    <row r="11591">
      <c r="F11591" s="9"/>
      <c r="N11591" s="50"/>
      <c r="O11591" s="50"/>
      <c r="P11591" s="50"/>
      <c r="Q11591" s="50" t="s">
        <v>368</v>
      </c>
      <c r="R11591" s="9" t="s">
        <v>368</v>
      </c>
      <c r="S11591" s="50" t="s">
        <v>368</v>
      </c>
      <c r="T11591" s="9" t="s">
        <v>368</v>
      </c>
      <c r="U11591" s="9" t="s">
        <v>368</v>
      </c>
    </row>
    <row r="11592">
      <c r="F11592" s="9"/>
      <c r="N11592" s="50"/>
      <c r="O11592" s="50"/>
      <c r="P11592" s="50"/>
      <c r="Q11592" s="50" t="s">
        <v>368</v>
      </c>
      <c r="R11592" s="9" t="s">
        <v>368</v>
      </c>
      <c r="S11592" s="50" t="s">
        <v>368</v>
      </c>
      <c r="T11592" s="9" t="s">
        <v>368</v>
      </c>
      <c r="U11592" s="9" t="s">
        <v>368</v>
      </c>
    </row>
    <row r="11593">
      <c r="F11593" s="9"/>
      <c r="N11593" s="50"/>
      <c r="O11593" s="50"/>
      <c r="P11593" s="50"/>
      <c r="Q11593" s="50" t="s">
        <v>368</v>
      </c>
      <c r="R11593" s="9" t="s">
        <v>368</v>
      </c>
      <c r="S11593" s="50" t="s">
        <v>368</v>
      </c>
      <c r="T11593" s="9" t="s">
        <v>368</v>
      </c>
      <c r="U11593" s="9" t="s">
        <v>368</v>
      </c>
    </row>
    <row r="11594">
      <c r="F11594" s="9"/>
      <c r="N11594" s="50"/>
      <c r="O11594" s="50"/>
      <c r="P11594" s="50"/>
      <c r="Q11594" s="50" t="s">
        <v>368</v>
      </c>
      <c r="R11594" s="9" t="s">
        <v>368</v>
      </c>
      <c r="S11594" s="50" t="s">
        <v>368</v>
      </c>
      <c r="T11594" s="9" t="s">
        <v>368</v>
      </c>
      <c r="U11594" s="9" t="s">
        <v>368</v>
      </c>
    </row>
    <row r="11595">
      <c r="F11595" s="9"/>
      <c r="N11595" s="50"/>
      <c r="O11595" s="50"/>
      <c r="P11595" s="50"/>
      <c r="Q11595" s="50" t="s">
        <v>368</v>
      </c>
      <c r="R11595" s="9" t="s">
        <v>368</v>
      </c>
      <c r="S11595" s="50" t="s">
        <v>368</v>
      </c>
      <c r="T11595" s="9" t="s">
        <v>368</v>
      </c>
      <c r="U11595" s="9" t="s">
        <v>368</v>
      </c>
    </row>
    <row r="11596">
      <c r="F11596" s="9"/>
      <c r="N11596" s="50"/>
      <c r="O11596" s="50"/>
      <c r="P11596" s="50"/>
      <c r="Q11596" s="50" t="s">
        <v>368</v>
      </c>
      <c r="R11596" s="9" t="s">
        <v>368</v>
      </c>
      <c r="S11596" s="50" t="s">
        <v>368</v>
      </c>
      <c r="T11596" s="9" t="s">
        <v>368</v>
      </c>
      <c r="U11596" s="9" t="s">
        <v>368</v>
      </c>
    </row>
    <row r="11597">
      <c r="F11597" s="9"/>
      <c r="N11597" s="50"/>
      <c r="O11597" s="50"/>
      <c r="P11597" s="50"/>
      <c r="Q11597" s="50" t="s">
        <v>368</v>
      </c>
      <c r="R11597" s="9" t="s">
        <v>368</v>
      </c>
      <c r="S11597" s="50" t="s">
        <v>368</v>
      </c>
      <c r="T11597" s="9" t="s">
        <v>368</v>
      </c>
      <c r="U11597" s="9" t="s">
        <v>368</v>
      </c>
    </row>
    <row r="11598">
      <c r="F11598" s="9"/>
      <c r="N11598" s="50"/>
      <c r="O11598" s="50"/>
      <c r="P11598" s="50"/>
      <c r="Q11598" s="50" t="s">
        <v>368</v>
      </c>
      <c r="R11598" s="9" t="s">
        <v>368</v>
      </c>
      <c r="S11598" s="50" t="s">
        <v>368</v>
      </c>
      <c r="T11598" s="9" t="s">
        <v>368</v>
      </c>
      <c r="U11598" s="9" t="s">
        <v>368</v>
      </c>
    </row>
    <row r="11599">
      <c r="F11599" s="9"/>
      <c r="N11599" s="50"/>
      <c r="O11599" s="50"/>
      <c r="P11599" s="50"/>
      <c r="Q11599" s="50" t="s">
        <v>368</v>
      </c>
      <c r="R11599" s="9" t="s">
        <v>368</v>
      </c>
      <c r="S11599" s="50" t="s">
        <v>368</v>
      </c>
      <c r="T11599" s="9" t="s">
        <v>368</v>
      </c>
      <c r="U11599" s="9" t="s">
        <v>368</v>
      </c>
    </row>
    <row r="11600">
      <c r="F11600" s="9"/>
      <c r="N11600" s="50"/>
      <c r="O11600" s="50"/>
      <c r="P11600" s="50"/>
      <c r="Q11600" s="50" t="s">
        <v>368</v>
      </c>
      <c r="R11600" s="9" t="s">
        <v>368</v>
      </c>
      <c r="S11600" s="50" t="s">
        <v>368</v>
      </c>
      <c r="T11600" s="9" t="s">
        <v>368</v>
      </c>
      <c r="U11600" s="9" t="s">
        <v>368</v>
      </c>
    </row>
    <row r="11601">
      <c r="F11601" s="9"/>
      <c r="N11601" s="50"/>
      <c r="O11601" s="50"/>
      <c r="P11601" s="50"/>
      <c r="Q11601" s="50" t="s">
        <v>368</v>
      </c>
      <c r="R11601" s="9" t="s">
        <v>368</v>
      </c>
      <c r="S11601" s="50" t="s">
        <v>368</v>
      </c>
      <c r="T11601" s="9" t="s">
        <v>368</v>
      </c>
      <c r="U11601" s="9" t="s">
        <v>368</v>
      </c>
    </row>
    <row r="11602">
      <c r="F11602" s="9"/>
      <c r="N11602" s="50"/>
      <c r="O11602" s="50"/>
      <c r="P11602" s="50"/>
      <c r="Q11602" s="50" t="s">
        <v>368</v>
      </c>
      <c r="R11602" s="9" t="s">
        <v>368</v>
      </c>
      <c r="S11602" s="50" t="s">
        <v>368</v>
      </c>
      <c r="T11602" s="9" t="s">
        <v>368</v>
      </c>
      <c r="U11602" s="9" t="s">
        <v>368</v>
      </c>
    </row>
    <row r="11603">
      <c r="F11603" s="9"/>
      <c r="N11603" s="50"/>
      <c r="O11603" s="50"/>
      <c r="P11603" s="50"/>
      <c r="Q11603" s="50" t="s">
        <v>368</v>
      </c>
      <c r="R11603" s="9" t="s">
        <v>368</v>
      </c>
      <c r="S11603" s="50" t="s">
        <v>368</v>
      </c>
      <c r="T11603" s="9" t="s">
        <v>368</v>
      </c>
      <c r="U11603" s="9" t="s">
        <v>368</v>
      </c>
    </row>
    <row r="11604">
      <c r="F11604" s="9"/>
      <c r="N11604" s="50"/>
      <c r="O11604" s="50"/>
      <c r="P11604" s="50"/>
      <c r="Q11604" s="50" t="s">
        <v>368</v>
      </c>
      <c r="R11604" s="9" t="s">
        <v>368</v>
      </c>
      <c r="S11604" s="50" t="s">
        <v>368</v>
      </c>
      <c r="T11604" s="9" t="s">
        <v>368</v>
      </c>
      <c r="U11604" s="9" t="s">
        <v>368</v>
      </c>
    </row>
    <row r="11605">
      <c r="F11605" s="9"/>
      <c r="N11605" s="50"/>
      <c r="O11605" s="50"/>
      <c r="P11605" s="50"/>
      <c r="Q11605" s="50" t="s">
        <v>368</v>
      </c>
      <c r="R11605" s="9" t="s">
        <v>368</v>
      </c>
      <c r="S11605" s="50" t="s">
        <v>368</v>
      </c>
      <c r="T11605" s="9" t="s">
        <v>368</v>
      </c>
      <c r="U11605" s="9" t="s">
        <v>368</v>
      </c>
    </row>
    <row r="11606">
      <c r="F11606" s="9"/>
      <c r="N11606" s="50"/>
      <c r="O11606" s="50"/>
      <c r="P11606" s="50"/>
      <c r="Q11606" s="50" t="s">
        <v>368</v>
      </c>
      <c r="R11606" s="9" t="s">
        <v>368</v>
      </c>
      <c r="S11606" s="50" t="s">
        <v>368</v>
      </c>
      <c r="T11606" s="9" t="s">
        <v>368</v>
      </c>
      <c r="U11606" s="9" t="s">
        <v>368</v>
      </c>
    </row>
    <row r="11607">
      <c r="F11607" s="9"/>
      <c r="N11607" s="50"/>
      <c r="O11607" s="50"/>
      <c r="P11607" s="50"/>
      <c r="Q11607" s="50" t="s">
        <v>368</v>
      </c>
      <c r="R11607" s="9" t="s">
        <v>368</v>
      </c>
      <c r="S11607" s="50" t="s">
        <v>368</v>
      </c>
      <c r="T11607" s="9" t="s">
        <v>368</v>
      </c>
      <c r="U11607" s="9" t="s">
        <v>368</v>
      </c>
    </row>
    <row r="11608">
      <c r="F11608" s="9"/>
      <c r="N11608" s="50"/>
      <c r="O11608" s="50"/>
      <c r="P11608" s="50"/>
      <c r="Q11608" s="50" t="s">
        <v>368</v>
      </c>
      <c r="R11608" s="9" t="s">
        <v>368</v>
      </c>
      <c r="S11608" s="50" t="s">
        <v>368</v>
      </c>
      <c r="T11608" s="9" t="s">
        <v>368</v>
      </c>
      <c r="U11608" s="9" t="s">
        <v>368</v>
      </c>
    </row>
    <row r="11609">
      <c r="F11609" s="9"/>
      <c r="N11609" s="50"/>
      <c r="O11609" s="50"/>
      <c r="P11609" s="50"/>
      <c r="Q11609" s="50" t="s">
        <v>368</v>
      </c>
      <c r="R11609" s="9" t="s">
        <v>368</v>
      </c>
      <c r="S11609" s="50" t="s">
        <v>368</v>
      </c>
      <c r="T11609" s="9" t="s">
        <v>368</v>
      </c>
      <c r="U11609" s="9" t="s">
        <v>368</v>
      </c>
    </row>
    <row r="11610">
      <c r="F11610" s="9"/>
      <c r="N11610" s="50"/>
      <c r="O11610" s="50"/>
      <c r="P11610" s="50"/>
      <c r="Q11610" s="50" t="s">
        <v>368</v>
      </c>
      <c r="R11610" s="9" t="s">
        <v>368</v>
      </c>
      <c r="S11610" s="50" t="s">
        <v>368</v>
      </c>
      <c r="T11610" s="9" t="s">
        <v>368</v>
      </c>
      <c r="U11610" s="9" t="s">
        <v>368</v>
      </c>
    </row>
    <row r="11611">
      <c r="F11611" s="9"/>
      <c r="N11611" s="50"/>
      <c r="O11611" s="50"/>
      <c r="P11611" s="50"/>
      <c r="Q11611" s="50" t="s">
        <v>368</v>
      </c>
      <c r="R11611" s="9" t="s">
        <v>368</v>
      </c>
      <c r="S11611" s="50" t="s">
        <v>368</v>
      </c>
      <c r="T11611" s="9" t="s">
        <v>368</v>
      </c>
      <c r="U11611" s="9" t="s">
        <v>368</v>
      </c>
    </row>
    <row r="11612">
      <c r="F11612" s="9"/>
      <c r="N11612" s="50"/>
      <c r="O11612" s="50"/>
      <c r="P11612" s="50"/>
      <c r="Q11612" s="50" t="s">
        <v>368</v>
      </c>
      <c r="R11612" s="9" t="s">
        <v>368</v>
      </c>
      <c r="S11612" s="50" t="s">
        <v>368</v>
      </c>
      <c r="T11612" s="9" t="s">
        <v>368</v>
      </c>
      <c r="U11612" s="9" t="s">
        <v>368</v>
      </c>
    </row>
    <row r="11613">
      <c r="F11613" s="9"/>
      <c r="N11613" s="50"/>
      <c r="O11613" s="50"/>
      <c r="P11613" s="50"/>
      <c r="Q11613" s="50" t="s">
        <v>368</v>
      </c>
      <c r="R11613" s="9" t="s">
        <v>368</v>
      </c>
      <c r="S11613" s="50" t="s">
        <v>368</v>
      </c>
      <c r="T11613" s="9" t="s">
        <v>368</v>
      </c>
      <c r="U11613" s="9" t="s">
        <v>368</v>
      </c>
    </row>
    <row r="11614">
      <c r="F11614" s="9"/>
      <c r="N11614" s="50"/>
      <c r="O11614" s="50"/>
      <c r="P11614" s="50"/>
      <c r="Q11614" s="50" t="s">
        <v>368</v>
      </c>
      <c r="R11614" s="9" t="s">
        <v>368</v>
      </c>
      <c r="S11614" s="50" t="s">
        <v>368</v>
      </c>
      <c r="T11614" s="9" t="s">
        <v>368</v>
      </c>
      <c r="U11614" s="9" t="s">
        <v>368</v>
      </c>
    </row>
    <row r="11615">
      <c r="F11615" s="9"/>
      <c r="N11615" s="50"/>
      <c r="O11615" s="50"/>
      <c r="P11615" s="50"/>
      <c r="Q11615" s="50" t="s">
        <v>368</v>
      </c>
      <c r="R11615" s="9" t="s">
        <v>368</v>
      </c>
      <c r="S11615" s="50" t="s">
        <v>368</v>
      </c>
      <c r="T11615" s="9" t="s">
        <v>368</v>
      </c>
      <c r="U11615" s="9" t="s">
        <v>368</v>
      </c>
    </row>
    <row r="11616">
      <c r="F11616" s="9"/>
      <c r="N11616" s="50"/>
      <c r="O11616" s="50"/>
      <c r="P11616" s="50"/>
      <c r="Q11616" s="50" t="s">
        <v>368</v>
      </c>
      <c r="R11616" s="9" t="s">
        <v>368</v>
      </c>
      <c r="S11616" s="50" t="s">
        <v>368</v>
      </c>
      <c r="T11616" s="9" t="s">
        <v>368</v>
      </c>
      <c r="U11616" s="9" t="s">
        <v>368</v>
      </c>
    </row>
    <row r="11617">
      <c r="F11617" s="9"/>
      <c r="N11617" s="50"/>
      <c r="O11617" s="50"/>
      <c r="P11617" s="50"/>
      <c r="Q11617" s="50" t="s">
        <v>368</v>
      </c>
      <c r="R11617" s="9" t="s">
        <v>368</v>
      </c>
      <c r="S11617" s="50" t="s">
        <v>368</v>
      </c>
      <c r="T11617" s="9" t="s">
        <v>368</v>
      </c>
      <c r="U11617" s="9" t="s">
        <v>368</v>
      </c>
    </row>
    <row r="11618">
      <c r="F11618" s="9"/>
      <c r="N11618" s="50"/>
      <c r="O11618" s="50"/>
      <c r="P11618" s="50"/>
      <c r="Q11618" s="50" t="s">
        <v>368</v>
      </c>
      <c r="R11618" s="9" t="s">
        <v>368</v>
      </c>
      <c r="S11618" s="50" t="s">
        <v>368</v>
      </c>
      <c r="T11618" s="9" t="s">
        <v>368</v>
      </c>
      <c r="U11618" s="9" t="s">
        <v>368</v>
      </c>
    </row>
    <row r="11619">
      <c r="F11619" s="9"/>
      <c r="N11619" s="50"/>
      <c r="O11619" s="50"/>
      <c r="P11619" s="50"/>
      <c r="Q11619" s="50" t="s">
        <v>368</v>
      </c>
      <c r="R11619" s="9" t="s">
        <v>368</v>
      </c>
      <c r="S11619" s="50" t="s">
        <v>368</v>
      </c>
      <c r="T11619" s="9" t="s">
        <v>368</v>
      </c>
      <c r="U11619" s="9" t="s">
        <v>368</v>
      </c>
    </row>
    <row r="11620">
      <c r="F11620" s="9"/>
      <c r="N11620" s="50"/>
      <c r="O11620" s="50"/>
      <c r="P11620" s="50"/>
      <c r="Q11620" s="50" t="s">
        <v>368</v>
      </c>
      <c r="R11620" s="9" t="s">
        <v>368</v>
      </c>
      <c r="S11620" s="50" t="s">
        <v>368</v>
      </c>
      <c r="T11620" s="9" t="s">
        <v>368</v>
      </c>
      <c r="U11620" s="9" t="s">
        <v>368</v>
      </c>
    </row>
    <row r="11621">
      <c r="F11621" s="9"/>
      <c r="N11621" s="50"/>
      <c r="O11621" s="50"/>
      <c r="P11621" s="50"/>
      <c r="Q11621" s="50" t="s">
        <v>368</v>
      </c>
      <c r="R11621" s="9" t="s">
        <v>368</v>
      </c>
      <c r="S11621" s="50" t="s">
        <v>368</v>
      </c>
      <c r="T11621" s="9" t="s">
        <v>368</v>
      </c>
      <c r="U11621" s="9" t="s">
        <v>368</v>
      </c>
    </row>
    <row r="11622">
      <c r="F11622" s="9"/>
      <c r="N11622" s="50"/>
      <c r="O11622" s="50"/>
      <c r="P11622" s="50"/>
      <c r="Q11622" s="50" t="s">
        <v>368</v>
      </c>
      <c r="R11622" s="9" t="s">
        <v>368</v>
      </c>
      <c r="S11622" s="50" t="s">
        <v>368</v>
      </c>
      <c r="T11622" s="9" t="s">
        <v>368</v>
      </c>
      <c r="U11622" s="9" t="s">
        <v>368</v>
      </c>
    </row>
    <row r="11623">
      <c r="F11623" s="9"/>
      <c r="N11623" s="50"/>
      <c r="O11623" s="50"/>
      <c r="P11623" s="50"/>
      <c r="Q11623" s="50" t="s">
        <v>368</v>
      </c>
      <c r="R11623" s="9" t="s">
        <v>368</v>
      </c>
      <c r="S11623" s="50" t="s">
        <v>368</v>
      </c>
      <c r="T11623" s="9" t="s">
        <v>368</v>
      </c>
      <c r="U11623" s="9" t="s">
        <v>368</v>
      </c>
    </row>
    <row r="11624">
      <c r="F11624" s="9"/>
      <c r="N11624" s="50"/>
      <c r="O11624" s="50"/>
      <c r="P11624" s="50"/>
      <c r="Q11624" s="50" t="s">
        <v>368</v>
      </c>
      <c r="R11624" s="9" t="s">
        <v>368</v>
      </c>
      <c r="S11624" s="50" t="s">
        <v>368</v>
      </c>
      <c r="T11624" s="9" t="s">
        <v>368</v>
      </c>
      <c r="U11624" s="9" t="s">
        <v>368</v>
      </c>
    </row>
    <row r="11625">
      <c r="F11625" s="9"/>
      <c r="N11625" s="50"/>
      <c r="O11625" s="50"/>
      <c r="P11625" s="50"/>
      <c r="Q11625" s="50" t="s">
        <v>368</v>
      </c>
      <c r="R11625" s="9" t="s">
        <v>368</v>
      </c>
      <c r="S11625" s="50" t="s">
        <v>368</v>
      </c>
      <c r="T11625" s="9" t="s">
        <v>368</v>
      </c>
      <c r="U11625" s="9" t="s">
        <v>368</v>
      </c>
    </row>
    <row r="11626">
      <c r="F11626" s="9"/>
      <c r="N11626" s="50"/>
      <c r="O11626" s="50"/>
      <c r="P11626" s="50"/>
      <c r="Q11626" s="50" t="s">
        <v>368</v>
      </c>
      <c r="R11626" s="9" t="s">
        <v>368</v>
      </c>
      <c r="S11626" s="50" t="s">
        <v>368</v>
      </c>
      <c r="T11626" s="9" t="s">
        <v>368</v>
      </c>
      <c r="U11626" s="9" t="s">
        <v>368</v>
      </c>
    </row>
    <row r="11627">
      <c r="F11627" s="9"/>
      <c r="N11627" s="50"/>
      <c r="O11627" s="50"/>
      <c r="P11627" s="50"/>
      <c r="Q11627" s="50" t="s">
        <v>368</v>
      </c>
      <c r="R11627" s="9" t="s">
        <v>368</v>
      </c>
      <c r="S11627" s="50" t="s">
        <v>368</v>
      </c>
      <c r="T11627" s="9" t="s">
        <v>368</v>
      </c>
      <c r="U11627" s="9" t="s">
        <v>368</v>
      </c>
    </row>
    <row r="11628">
      <c r="F11628" s="9"/>
      <c r="N11628" s="50"/>
      <c r="O11628" s="50"/>
      <c r="P11628" s="50"/>
      <c r="Q11628" s="50" t="s">
        <v>368</v>
      </c>
      <c r="R11628" s="9" t="s">
        <v>368</v>
      </c>
      <c r="S11628" s="50" t="s">
        <v>368</v>
      </c>
      <c r="T11628" s="9" t="s">
        <v>368</v>
      </c>
      <c r="U11628" s="9" t="s">
        <v>368</v>
      </c>
    </row>
    <row r="11629">
      <c r="F11629" s="9"/>
      <c r="N11629" s="50"/>
      <c r="O11629" s="50"/>
      <c r="P11629" s="50"/>
      <c r="Q11629" s="50" t="s">
        <v>368</v>
      </c>
      <c r="R11629" s="9" t="s">
        <v>368</v>
      </c>
      <c r="S11629" s="50" t="s">
        <v>368</v>
      </c>
      <c r="T11629" s="9" t="s">
        <v>368</v>
      </c>
      <c r="U11629" s="9" t="s">
        <v>368</v>
      </c>
    </row>
    <row r="11630">
      <c r="F11630" s="9"/>
      <c r="N11630" s="50"/>
      <c r="O11630" s="50"/>
      <c r="P11630" s="50"/>
      <c r="Q11630" s="50" t="s">
        <v>368</v>
      </c>
      <c r="R11630" s="9" t="s">
        <v>368</v>
      </c>
      <c r="S11630" s="50" t="s">
        <v>368</v>
      </c>
      <c r="T11630" s="9" t="s">
        <v>368</v>
      </c>
      <c r="U11630" s="9" t="s">
        <v>368</v>
      </c>
    </row>
    <row r="11631">
      <c r="F11631" s="9"/>
      <c r="N11631" s="50"/>
      <c r="O11631" s="50"/>
      <c r="P11631" s="50"/>
      <c r="Q11631" s="50" t="s">
        <v>368</v>
      </c>
      <c r="R11631" s="9" t="s">
        <v>368</v>
      </c>
      <c r="S11631" s="50" t="s">
        <v>368</v>
      </c>
      <c r="T11631" s="9" t="s">
        <v>368</v>
      </c>
      <c r="U11631" s="9" t="s">
        <v>368</v>
      </c>
    </row>
    <row r="11632">
      <c r="F11632" s="9"/>
      <c r="N11632" s="50"/>
      <c r="O11632" s="50"/>
      <c r="P11632" s="50"/>
      <c r="Q11632" s="50" t="s">
        <v>368</v>
      </c>
      <c r="R11632" s="9" t="s">
        <v>368</v>
      </c>
      <c r="S11632" s="50" t="s">
        <v>368</v>
      </c>
      <c r="T11632" s="9" t="s">
        <v>368</v>
      </c>
      <c r="U11632" s="9" t="s">
        <v>368</v>
      </c>
    </row>
    <row r="11633">
      <c r="F11633" s="9"/>
      <c r="N11633" s="50"/>
      <c r="O11633" s="50"/>
      <c r="P11633" s="50"/>
      <c r="Q11633" s="50" t="s">
        <v>368</v>
      </c>
      <c r="R11633" s="9" t="s">
        <v>368</v>
      </c>
      <c r="S11633" s="50" t="s">
        <v>368</v>
      </c>
      <c r="T11633" s="9" t="s">
        <v>368</v>
      </c>
      <c r="U11633" s="9" t="s">
        <v>368</v>
      </c>
    </row>
    <row r="11634">
      <c r="F11634" s="9"/>
      <c r="N11634" s="50"/>
      <c r="O11634" s="50"/>
      <c r="P11634" s="50"/>
      <c r="Q11634" s="50" t="s">
        <v>368</v>
      </c>
      <c r="R11634" s="9" t="s">
        <v>368</v>
      </c>
      <c r="S11634" s="50" t="s">
        <v>368</v>
      </c>
      <c r="T11634" s="9" t="s">
        <v>368</v>
      </c>
      <c r="U11634" s="9" t="s">
        <v>368</v>
      </c>
    </row>
    <row r="11635">
      <c r="F11635" s="9"/>
      <c r="N11635" s="50"/>
      <c r="O11635" s="50"/>
      <c r="P11635" s="50"/>
      <c r="Q11635" s="50" t="s">
        <v>368</v>
      </c>
      <c r="R11635" s="9" t="s">
        <v>368</v>
      </c>
      <c r="S11635" s="50" t="s">
        <v>368</v>
      </c>
      <c r="T11635" s="9" t="s">
        <v>368</v>
      </c>
      <c r="U11635" s="9" t="s">
        <v>368</v>
      </c>
    </row>
    <row r="11636">
      <c r="F11636" s="9"/>
      <c r="N11636" s="50"/>
      <c r="O11636" s="50"/>
      <c r="P11636" s="50"/>
      <c r="Q11636" s="50" t="s">
        <v>368</v>
      </c>
      <c r="R11636" s="9" t="s">
        <v>368</v>
      </c>
      <c r="S11636" s="50" t="s">
        <v>368</v>
      </c>
      <c r="T11636" s="9" t="s">
        <v>368</v>
      </c>
      <c r="U11636" s="9" t="s">
        <v>368</v>
      </c>
    </row>
    <row r="11637">
      <c r="F11637" s="9"/>
      <c r="N11637" s="50"/>
      <c r="O11637" s="50"/>
      <c r="P11637" s="50"/>
      <c r="Q11637" s="50" t="s">
        <v>368</v>
      </c>
      <c r="R11637" s="9" t="s">
        <v>368</v>
      </c>
      <c r="S11637" s="50" t="s">
        <v>368</v>
      </c>
      <c r="T11637" s="9" t="s">
        <v>368</v>
      </c>
      <c r="U11637" s="9" t="s">
        <v>368</v>
      </c>
    </row>
    <row r="11638">
      <c r="F11638" s="9"/>
      <c r="N11638" s="50"/>
      <c r="O11638" s="50"/>
      <c r="P11638" s="50"/>
      <c r="Q11638" s="50" t="s">
        <v>368</v>
      </c>
      <c r="R11638" s="9" t="s">
        <v>368</v>
      </c>
      <c r="S11638" s="50" t="s">
        <v>368</v>
      </c>
      <c r="T11638" s="9" t="s">
        <v>368</v>
      </c>
      <c r="U11638" s="9" t="s">
        <v>368</v>
      </c>
    </row>
    <row r="11639">
      <c r="F11639" s="9"/>
      <c r="N11639" s="50"/>
      <c r="O11639" s="50"/>
      <c r="P11639" s="50"/>
      <c r="Q11639" s="50" t="s">
        <v>368</v>
      </c>
      <c r="R11639" s="9" t="s">
        <v>368</v>
      </c>
      <c r="S11639" s="50" t="s">
        <v>368</v>
      </c>
      <c r="T11639" s="9" t="s">
        <v>368</v>
      </c>
      <c r="U11639" s="9" t="s">
        <v>368</v>
      </c>
    </row>
    <row r="11640">
      <c r="F11640" s="9"/>
      <c r="N11640" s="50"/>
      <c r="O11640" s="50"/>
      <c r="P11640" s="50"/>
      <c r="Q11640" s="50" t="s">
        <v>368</v>
      </c>
      <c r="R11640" s="9" t="s">
        <v>368</v>
      </c>
      <c r="S11640" s="50" t="s">
        <v>368</v>
      </c>
      <c r="T11640" s="9" t="s">
        <v>368</v>
      </c>
      <c r="U11640" s="9" t="s">
        <v>368</v>
      </c>
    </row>
    <row r="11641">
      <c r="F11641" s="9"/>
      <c r="N11641" s="50"/>
      <c r="O11641" s="50"/>
      <c r="P11641" s="50"/>
      <c r="Q11641" s="50" t="s">
        <v>368</v>
      </c>
      <c r="R11641" s="9" t="s">
        <v>368</v>
      </c>
      <c r="S11641" s="50" t="s">
        <v>368</v>
      </c>
      <c r="T11641" s="9" t="s">
        <v>368</v>
      </c>
      <c r="U11641" s="9" t="s">
        <v>368</v>
      </c>
    </row>
    <row r="11642">
      <c r="F11642" s="9"/>
      <c r="N11642" s="50"/>
      <c r="O11642" s="50"/>
      <c r="P11642" s="50"/>
      <c r="Q11642" s="50" t="s">
        <v>368</v>
      </c>
      <c r="R11642" s="9" t="s">
        <v>368</v>
      </c>
      <c r="S11642" s="50" t="s">
        <v>368</v>
      </c>
      <c r="T11642" s="9" t="s">
        <v>368</v>
      </c>
      <c r="U11642" s="9" t="s">
        <v>368</v>
      </c>
    </row>
    <row r="11643">
      <c r="F11643" s="9"/>
      <c r="N11643" s="50"/>
      <c r="O11643" s="50"/>
      <c r="P11643" s="50"/>
      <c r="Q11643" s="50" t="s">
        <v>368</v>
      </c>
      <c r="R11643" s="9" t="s">
        <v>368</v>
      </c>
      <c r="S11643" s="50" t="s">
        <v>368</v>
      </c>
      <c r="T11643" s="9" t="s">
        <v>368</v>
      </c>
      <c r="U11643" s="9" t="s">
        <v>368</v>
      </c>
    </row>
    <row r="11644">
      <c r="F11644" s="9"/>
      <c r="N11644" s="50"/>
      <c r="O11644" s="50"/>
      <c r="P11644" s="50"/>
      <c r="Q11644" s="50" t="s">
        <v>368</v>
      </c>
      <c r="R11644" s="9" t="s">
        <v>368</v>
      </c>
      <c r="S11644" s="50" t="s">
        <v>368</v>
      </c>
      <c r="T11644" s="9" t="s">
        <v>368</v>
      </c>
      <c r="U11644" s="9" t="s">
        <v>368</v>
      </c>
    </row>
    <row r="11645">
      <c r="F11645" s="9"/>
      <c r="N11645" s="50"/>
      <c r="O11645" s="50"/>
      <c r="P11645" s="50"/>
      <c r="Q11645" s="50" t="s">
        <v>368</v>
      </c>
      <c r="R11645" s="9" t="s">
        <v>368</v>
      </c>
      <c r="S11645" s="50" t="s">
        <v>368</v>
      </c>
      <c r="T11645" s="9" t="s">
        <v>368</v>
      </c>
      <c r="U11645" s="9" t="s">
        <v>368</v>
      </c>
    </row>
    <row r="11646">
      <c r="F11646" s="9"/>
      <c r="N11646" s="50"/>
      <c r="O11646" s="50"/>
      <c r="P11646" s="50"/>
      <c r="Q11646" s="50" t="s">
        <v>368</v>
      </c>
      <c r="R11646" s="9" t="s">
        <v>368</v>
      </c>
      <c r="S11646" s="50" t="s">
        <v>368</v>
      </c>
      <c r="T11646" s="9" t="s">
        <v>368</v>
      </c>
      <c r="U11646" s="9" t="s">
        <v>368</v>
      </c>
    </row>
    <row r="11647">
      <c r="F11647" s="9"/>
      <c r="N11647" s="50"/>
      <c r="O11647" s="50"/>
      <c r="P11647" s="50"/>
      <c r="Q11647" s="50" t="s">
        <v>368</v>
      </c>
      <c r="R11647" s="9" t="s">
        <v>368</v>
      </c>
      <c r="S11647" s="50" t="s">
        <v>368</v>
      </c>
      <c r="T11647" s="9" t="s">
        <v>368</v>
      </c>
      <c r="U11647" s="9" t="s">
        <v>368</v>
      </c>
    </row>
    <row r="11648">
      <c r="F11648" s="9"/>
      <c r="N11648" s="50"/>
      <c r="O11648" s="50"/>
      <c r="P11648" s="50"/>
      <c r="Q11648" s="50" t="s">
        <v>368</v>
      </c>
      <c r="R11648" s="9" t="s">
        <v>368</v>
      </c>
      <c r="S11648" s="50" t="s">
        <v>368</v>
      </c>
      <c r="T11648" s="9" t="s">
        <v>368</v>
      </c>
      <c r="U11648" s="9" t="s">
        <v>368</v>
      </c>
    </row>
    <row r="11649">
      <c r="F11649" s="9"/>
      <c r="N11649" s="50"/>
      <c r="O11649" s="50"/>
      <c r="P11649" s="50"/>
      <c r="Q11649" s="50" t="s">
        <v>368</v>
      </c>
      <c r="R11649" s="9" t="s">
        <v>368</v>
      </c>
      <c r="S11649" s="50" t="s">
        <v>368</v>
      </c>
      <c r="T11649" s="9" t="s">
        <v>368</v>
      </c>
      <c r="U11649" s="9" t="s">
        <v>368</v>
      </c>
    </row>
    <row r="11650">
      <c r="F11650" s="9"/>
      <c r="N11650" s="50"/>
      <c r="O11650" s="50"/>
      <c r="P11650" s="50"/>
      <c r="Q11650" s="50" t="s">
        <v>368</v>
      </c>
      <c r="R11650" s="9" t="s">
        <v>368</v>
      </c>
      <c r="S11650" s="50" t="s">
        <v>368</v>
      </c>
      <c r="T11650" s="9" t="s">
        <v>368</v>
      </c>
      <c r="U11650" s="9" t="s">
        <v>368</v>
      </c>
    </row>
    <row r="11651">
      <c r="F11651" s="9"/>
      <c r="N11651" s="50"/>
      <c r="O11651" s="50"/>
      <c r="P11651" s="50"/>
      <c r="Q11651" s="50" t="s">
        <v>368</v>
      </c>
      <c r="R11651" s="9" t="s">
        <v>368</v>
      </c>
      <c r="S11651" s="50" t="s">
        <v>368</v>
      </c>
      <c r="T11651" s="9" t="s">
        <v>368</v>
      </c>
      <c r="U11651" s="9" t="s">
        <v>368</v>
      </c>
    </row>
    <row r="11652">
      <c r="F11652" s="9"/>
      <c r="N11652" s="50"/>
      <c r="O11652" s="50"/>
      <c r="P11652" s="50"/>
      <c r="Q11652" s="50" t="s">
        <v>368</v>
      </c>
      <c r="R11652" s="9" t="s">
        <v>368</v>
      </c>
      <c r="S11652" s="50" t="s">
        <v>368</v>
      </c>
      <c r="T11652" s="9" t="s">
        <v>368</v>
      </c>
      <c r="U11652" s="9" t="s">
        <v>368</v>
      </c>
    </row>
    <row r="11653">
      <c r="F11653" s="9"/>
      <c r="N11653" s="50"/>
      <c r="O11653" s="50"/>
      <c r="P11653" s="50"/>
      <c r="Q11653" s="50" t="s">
        <v>368</v>
      </c>
      <c r="R11653" s="9" t="s">
        <v>368</v>
      </c>
      <c r="S11653" s="50" t="s">
        <v>368</v>
      </c>
      <c r="T11653" s="9" t="s">
        <v>368</v>
      </c>
      <c r="U11653" s="9" t="s">
        <v>368</v>
      </c>
    </row>
    <row r="11654">
      <c r="F11654" s="9"/>
      <c r="N11654" s="50"/>
      <c r="O11654" s="50"/>
      <c r="P11654" s="50"/>
      <c r="Q11654" s="50" t="s">
        <v>368</v>
      </c>
      <c r="R11654" s="9" t="s">
        <v>368</v>
      </c>
      <c r="S11654" s="50" t="s">
        <v>368</v>
      </c>
      <c r="T11654" s="9" t="s">
        <v>368</v>
      </c>
      <c r="U11654" s="9" t="s">
        <v>368</v>
      </c>
    </row>
    <row r="11655">
      <c r="F11655" s="9"/>
      <c r="N11655" s="50"/>
      <c r="O11655" s="50"/>
      <c r="P11655" s="50"/>
      <c r="Q11655" s="50" t="s">
        <v>368</v>
      </c>
      <c r="R11655" s="9" t="s">
        <v>368</v>
      </c>
      <c r="S11655" s="50" t="s">
        <v>368</v>
      </c>
      <c r="T11655" s="9" t="s">
        <v>368</v>
      </c>
      <c r="U11655" s="9" t="s">
        <v>368</v>
      </c>
    </row>
    <row r="11656">
      <c r="F11656" s="9"/>
      <c r="N11656" s="50"/>
      <c r="O11656" s="50"/>
      <c r="P11656" s="50"/>
      <c r="Q11656" s="50" t="s">
        <v>368</v>
      </c>
      <c r="R11656" s="9" t="s">
        <v>368</v>
      </c>
      <c r="S11656" s="50" t="s">
        <v>368</v>
      </c>
      <c r="T11656" s="9" t="s">
        <v>368</v>
      </c>
      <c r="U11656" s="9" t="s">
        <v>368</v>
      </c>
    </row>
    <row r="11657">
      <c r="F11657" s="9"/>
      <c r="N11657" s="50"/>
      <c r="O11657" s="50"/>
      <c r="P11657" s="50"/>
      <c r="Q11657" s="50" t="s">
        <v>368</v>
      </c>
      <c r="R11657" s="9" t="s">
        <v>368</v>
      </c>
      <c r="S11657" s="50" t="s">
        <v>368</v>
      </c>
      <c r="T11657" s="9" t="s">
        <v>368</v>
      </c>
      <c r="U11657" s="9" t="s">
        <v>368</v>
      </c>
    </row>
    <row r="11658">
      <c r="F11658" s="9"/>
      <c r="N11658" s="50"/>
      <c r="O11658" s="50"/>
      <c r="P11658" s="50"/>
      <c r="Q11658" s="50" t="s">
        <v>368</v>
      </c>
      <c r="R11658" s="9" t="s">
        <v>368</v>
      </c>
      <c r="S11658" s="50" t="s">
        <v>368</v>
      </c>
      <c r="T11658" s="9" t="s">
        <v>368</v>
      </c>
      <c r="U11658" s="9" t="s">
        <v>368</v>
      </c>
    </row>
    <row r="11659">
      <c r="F11659" s="9"/>
      <c r="N11659" s="50"/>
      <c r="O11659" s="50"/>
      <c r="P11659" s="50"/>
      <c r="Q11659" s="50" t="s">
        <v>368</v>
      </c>
      <c r="R11659" s="9" t="s">
        <v>368</v>
      </c>
      <c r="S11659" s="50" t="s">
        <v>368</v>
      </c>
      <c r="T11659" s="9" t="s">
        <v>368</v>
      </c>
      <c r="U11659" s="9" t="s">
        <v>368</v>
      </c>
    </row>
    <row r="11660">
      <c r="F11660" s="9"/>
      <c r="N11660" s="50"/>
      <c r="O11660" s="50"/>
      <c r="P11660" s="50"/>
      <c r="Q11660" s="50" t="s">
        <v>368</v>
      </c>
      <c r="R11660" s="9" t="s">
        <v>368</v>
      </c>
      <c r="S11660" s="50" t="s">
        <v>368</v>
      </c>
      <c r="T11660" s="9" t="s">
        <v>368</v>
      </c>
      <c r="U11660" s="9" t="s">
        <v>368</v>
      </c>
    </row>
    <row r="11661">
      <c r="F11661" s="9"/>
      <c r="N11661" s="50"/>
      <c r="O11661" s="50"/>
      <c r="P11661" s="50"/>
      <c r="Q11661" s="50" t="s">
        <v>368</v>
      </c>
      <c r="R11661" s="9" t="s">
        <v>368</v>
      </c>
      <c r="S11661" s="50" t="s">
        <v>368</v>
      </c>
      <c r="T11661" s="9" t="s">
        <v>368</v>
      </c>
      <c r="U11661" s="9" t="s">
        <v>368</v>
      </c>
    </row>
    <row r="11662">
      <c r="F11662" s="9"/>
      <c r="N11662" s="50"/>
      <c r="O11662" s="50"/>
      <c r="P11662" s="50"/>
      <c r="Q11662" s="50" t="s">
        <v>368</v>
      </c>
      <c r="R11662" s="9" t="s">
        <v>368</v>
      </c>
      <c r="S11662" s="50" t="s">
        <v>368</v>
      </c>
      <c r="T11662" s="9" t="s">
        <v>368</v>
      </c>
      <c r="U11662" s="9" t="s">
        <v>368</v>
      </c>
    </row>
    <row r="11663">
      <c r="F11663" s="9"/>
      <c r="N11663" s="50"/>
      <c r="O11663" s="50"/>
      <c r="P11663" s="50"/>
      <c r="Q11663" s="50" t="s">
        <v>368</v>
      </c>
      <c r="R11663" s="9" t="s">
        <v>368</v>
      </c>
      <c r="S11663" s="50" t="s">
        <v>368</v>
      </c>
      <c r="T11663" s="9" t="s">
        <v>368</v>
      </c>
      <c r="U11663" s="9" t="s">
        <v>368</v>
      </c>
    </row>
    <row r="11664">
      <c r="F11664" s="9"/>
      <c r="N11664" s="50"/>
      <c r="O11664" s="50"/>
      <c r="P11664" s="50"/>
      <c r="Q11664" s="50" t="s">
        <v>368</v>
      </c>
      <c r="R11664" s="9" t="s">
        <v>368</v>
      </c>
      <c r="S11664" s="50" t="s">
        <v>368</v>
      </c>
      <c r="T11664" s="9" t="s">
        <v>368</v>
      </c>
      <c r="U11664" s="9" t="s">
        <v>368</v>
      </c>
    </row>
    <row r="11665">
      <c r="F11665" s="9"/>
      <c r="N11665" s="50"/>
      <c r="O11665" s="50"/>
      <c r="P11665" s="50"/>
      <c r="Q11665" s="50" t="s">
        <v>368</v>
      </c>
      <c r="R11665" s="9" t="s">
        <v>368</v>
      </c>
      <c r="S11665" s="50" t="s">
        <v>368</v>
      </c>
      <c r="T11665" s="9" t="s">
        <v>368</v>
      </c>
      <c r="U11665" s="9" t="s">
        <v>368</v>
      </c>
    </row>
    <row r="11666">
      <c r="F11666" s="9"/>
      <c r="N11666" s="50"/>
      <c r="O11666" s="50"/>
      <c r="P11666" s="50"/>
      <c r="Q11666" s="50" t="s">
        <v>368</v>
      </c>
      <c r="R11666" s="9" t="s">
        <v>368</v>
      </c>
      <c r="S11666" s="50" t="s">
        <v>368</v>
      </c>
      <c r="T11666" s="9" t="s">
        <v>368</v>
      </c>
      <c r="U11666" s="9" t="s">
        <v>368</v>
      </c>
    </row>
    <row r="11667">
      <c r="F11667" s="9"/>
      <c r="N11667" s="50"/>
      <c r="O11667" s="50"/>
      <c r="P11667" s="50"/>
      <c r="Q11667" s="50" t="s">
        <v>368</v>
      </c>
      <c r="R11667" s="9" t="s">
        <v>368</v>
      </c>
      <c r="S11667" s="50" t="s">
        <v>368</v>
      </c>
      <c r="T11667" s="9" t="s">
        <v>368</v>
      </c>
      <c r="U11667" s="9" t="s">
        <v>368</v>
      </c>
    </row>
    <row r="11668">
      <c r="F11668" s="9"/>
      <c r="N11668" s="50"/>
      <c r="O11668" s="50"/>
      <c r="P11668" s="50"/>
      <c r="Q11668" s="50" t="s">
        <v>368</v>
      </c>
      <c r="R11668" s="9" t="s">
        <v>368</v>
      </c>
      <c r="S11668" s="50" t="s">
        <v>368</v>
      </c>
      <c r="T11668" s="9" t="s">
        <v>368</v>
      </c>
      <c r="U11668" s="9" t="s">
        <v>368</v>
      </c>
    </row>
    <row r="11669">
      <c r="F11669" s="9"/>
      <c r="N11669" s="50"/>
      <c r="O11669" s="50"/>
      <c r="P11669" s="50"/>
      <c r="Q11669" s="50" t="s">
        <v>368</v>
      </c>
      <c r="R11669" s="9" t="s">
        <v>368</v>
      </c>
      <c r="S11669" s="50" t="s">
        <v>368</v>
      </c>
      <c r="T11669" s="9" t="s">
        <v>368</v>
      </c>
      <c r="U11669" s="9" t="s">
        <v>368</v>
      </c>
    </row>
    <row r="11670">
      <c r="F11670" s="9"/>
      <c r="N11670" s="50"/>
      <c r="O11670" s="50"/>
      <c r="P11670" s="50"/>
      <c r="Q11670" s="50" t="s">
        <v>368</v>
      </c>
      <c r="R11670" s="9" t="s">
        <v>368</v>
      </c>
      <c r="S11670" s="50" t="s">
        <v>368</v>
      </c>
      <c r="T11670" s="9" t="s">
        <v>368</v>
      </c>
      <c r="U11670" s="9" t="s">
        <v>368</v>
      </c>
    </row>
    <row r="11671">
      <c r="F11671" s="9"/>
      <c r="N11671" s="50"/>
      <c r="O11671" s="50"/>
      <c r="P11671" s="50"/>
      <c r="Q11671" s="50" t="s">
        <v>368</v>
      </c>
      <c r="R11671" s="9" t="s">
        <v>368</v>
      </c>
      <c r="S11671" s="50" t="s">
        <v>368</v>
      </c>
      <c r="T11671" s="9" t="s">
        <v>368</v>
      </c>
      <c r="U11671" s="9" t="s">
        <v>368</v>
      </c>
    </row>
    <row r="11672">
      <c r="F11672" s="9"/>
      <c r="N11672" s="50"/>
      <c r="O11672" s="50"/>
      <c r="P11672" s="50"/>
      <c r="Q11672" s="50" t="s">
        <v>368</v>
      </c>
      <c r="R11672" s="9" t="s">
        <v>368</v>
      </c>
      <c r="S11672" s="50" t="s">
        <v>368</v>
      </c>
      <c r="T11672" s="9" t="s">
        <v>368</v>
      </c>
      <c r="U11672" s="9" t="s">
        <v>368</v>
      </c>
    </row>
    <row r="11673">
      <c r="F11673" s="9"/>
      <c r="N11673" s="50"/>
      <c r="O11673" s="50"/>
      <c r="P11673" s="50"/>
      <c r="Q11673" s="50" t="s">
        <v>368</v>
      </c>
      <c r="R11673" s="9" t="s">
        <v>368</v>
      </c>
      <c r="S11673" s="50" t="s">
        <v>368</v>
      </c>
      <c r="T11673" s="9" t="s">
        <v>368</v>
      </c>
      <c r="U11673" s="9" t="s">
        <v>368</v>
      </c>
    </row>
    <row r="11674">
      <c r="F11674" s="9"/>
      <c r="N11674" s="50"/>
      <c r="O11674" s="50"/>
      <c r="P11674" s="50"/>
      <c r="Q11674" s="50" t="s">
        <v>368</v>
      </c>
      <c r="R11674" s="9" t="s">
        <v>368</v>
      </c>
      <c r="S11674" s="50" t="s">
        <v>368</v>
      </c>
      <c r="T11674" s="9" t="s">
        <v>368</v>
      </c>
      <c r="U11674" s="9" t="s">
        <v>368</v>
      </c>
    </row>
    <row r="11675">
      <c r="F11675" s="9"/>
      <c r="N11675" s="50"/>
      <c r="O11675" s="50"/>
      <c r="P11675" s="50"/>
      <c r="Q11675" s="50" t="s">
        <v>368</v>
      </c>
      <c r="R11675" s="9" t="s">
        <v>368</v>
      </c>
      <c r="S11675" s="50" t="s">
        <v>368</v>
      </c>
      <c r="T11675" s="9" t="s">
        <v>368</v>
      </c>
      <c r="U11675" s="9" t="s">
        <v>368</v>
      </c>
    </row>
    <row r="11676">
      <c r="F11676" s="9"/>
      <c r="N11676" s="50"/>
      <c r="O11676" s="50"/>
      <c r="P11676" s="50"/>
      <c r="Q11676" s="50" t="s">
        <v>368</v>
      </c>
      <c r="R11676" s="9" t="s">
        <v>368</v>
      </c>
      <c r="S11676" s="50" t="s">
        <v>368</v>
      </c>
      <c r="T11676" s="9" t="s">
        <v>368</v>
      </c>
      <c r="U11676" s="9" t="s">
        <v>368</v>
      </c>
    </row>
    <row r="11677">
      <c r="F11677" s="9"/>
      <c r="N11677" s="50"/>
      <c r="O11677" s="50"/>
      <c r="P11677" s="50"/>
      <c r="Q11677" s="50" t="s">
        <v>368</v>
      </c>
      <c r="R11677" s="9" t="s">
        <v>368</v>
      </c>
      <c r="S11677" s="50" t="s">
        <v>368</v>
      </c>
      <c r="T11677" s="9" t="s">
        <v>368</v>
      </c>
      <c r="U11677" s="9" t="s">
        <v>368</v>
      </c>
    </row>
    <row r="11678">
      <c r="F11678" s="9"/>
      <c r="N11678" s="50"/>
      <c r="O11678" s="50"/>
      <c r="P11678" s="50"/>
      <c r="Q11678" s="50" t="s">
        <v>368</v>
      </c>
      <c r="R11678" s="9" t="s">
        <v>368</v>
      </c>
      <c r="S11678" s="50" t="s">
        <v>368</v>
      </c>
      <c r="T11678" s="9" t="s">
        <v>368</v>
      </c>
      <c r="U11678" s="9" t="s">
        <v>368</v>
      </c>
    </row>
    <row r="11679">
      <c r="F11679" s="9"/>
      <c r="N11679" s="50"/>
      <c r="O11679" s="50"/>
      <c r="P11679" s="50"/>
      <c r="Q11679" s="50" t="s">
        <v>368</v>
      </c>
      <c r="R11679" s="9" t="s">
        <v>368</v>
      </c>
      <c r="S11679" s="50" t="s">
        <v>368</v>
      </c>
      <c r="T11679" s="9" t="s">
        <v>368</v>
      </c>
      <c r="U11679" s="9" t="s">
        <v>368</v>
      </c>
    </row>
    <row r="11680">
      <c r="F11680" s="9"/>
      <c r="N11680" s="50"/>
      <c r="O11680" s="50"/>
      <c r="P11680" s="50"/>
      <c r="Q11680" s="50" t="s">
        <v>368</v>
      </c>
      <c r="R11680" s="9" t="s">
        <v>368</v>
      </c>
      <c r="S11680" s="50" t="s">
        <v>368</v>
      </c>
      <c r="T11680" s="9" t="s">
        <v>368</v>
      </c>
      <c r="U11680" s="9" t="s">
        <v>368</v>
      </c>
    </row>
    <row r="11681">
      <c r="F11681" s="9"/>
      <c r="N11681" s="50"/>
      <c r="O11681" s="50"/>
      <c r="P11681" s="50"/>
      <c r="Q11681" s="50" t="s">
        <v>368</v>
      </c>
      <c r="R11681" s="9" t="s">
        <v>368</v>
      </c>
      <c r="S11681" s="50" t="s">
        <v>368</v>
      </c>
      <c r="T11681" s="9" t="s">
        <v>368</v>
      </c>
      <c r="U11681" s="9" t="s">
        <v>368</v>
      </c>
    </row>
    <row r="11682">
      <c r="F11682" s="9"/>
      <c r="N11682" s="50"/>
      <c r="O11682" s="50"/>
      <c r="P11682" s="50"/>
      <c r="Q11682" s="50" t="s">
        <v>368</v>
      </c>
      <c r="R11682" s="9" t="s">
        <v>368</v>
      </c>
      <c r="S11682" s="50" t="s">
        <v>368</v>
      </c>
      <c r="T11682" s="9" t="s">
        <v>368</v>
      </c>
      <c r="U11682" s="9" t="s">
        <v>368</v>
      </c>
    </row>
    <row r="11683">
      <c r="F11683" s="9"/>
      <c r="N11683" s="50"/>
      <c r="O11683" s="50"/>
      <c r="P11683" s="50"/>
      <c r="Q11683" s="50" t="s">
        <v>368</v>
      </c>
      <c r="R11683" s="9" t="s">
        <v>368</v>
      </c>
      <c r="S11683" s="50" t="s">
        <v>368</v>
      </c>
      <c r="T11683" s="9" t="s">
        <v>368</v>
      </c>
      <c r="U11683" s="9" t="s">
        <v>368</v>
      </c>
    </row>
    <row r="11684">
      <c r="F11684" s="9"/>
      <c r="N11684" s="50"/>
      <c r="O11684" s="50"/>
      <c r="P11684" s="50"/>
      <c r="Q11684" s="50" t="s">
        <v>368</v>
      </c>
      <c r="R11684" s="9" t="s">
        <v>368</v>
      </c>
      <c r="S11684" s="50" t="s">
        <v>368</v>
      </c>
      <c r="T11684" s="9" t="s">
        <v>368</v>
      </c>
      <c r="U11684" s="9" t="s">
        <v>368</v>
      </c>
    </row>
    <row r="11685">
      <c r="F11685" s="9"/>
      <c r="N11685" s="50"/>
      <c r="O11685" s="50"/>
      <c r="P11685" s="50"/>
      <c r="Q11685" s="50" t="s">
        <v>368</v>
      </c>
      <c r="R11685" s="9" t="s">
        <v>368</v>
      </c>
      <c r="S11685" s="50" t="s">
        <v>368</v>
      </c>
      <c r="T11685" s="9" t="s">
        <v>368</v>
      </c>
      <c r="U11685" s="9" t="s">
        <v>368</v>
      </c>
    </row>
    <row r="11686">
      <c r="F11686" s="9"/>
      <c r="N11686" s="50"/>
      <c r="O11686" s="50"/>
      <c r="P11686" s="50"/>
      <c r="Q11686" s="50" t="s">
        <v>368</v>
      </c>
      <c r="R11686" s="9" t="s">
        <v>368</v>
      </c>
      <c r="S11686" s="50" t="s">
        <v>368</v>
      </c>
      <c r="T11686" s="9" t="s">
        <v>368</v>
      </c>
      <c r="U11686" s="9" t="s">
        <v>368</v>
      </c>
    </row>
    <row r="11687">
      <c r="F11687" s="9"/>
      <c r="N11687" s="50"/>
      <c r="O11687" s="50"/>
      <c r="P11687" s="50"/>
      <c r="Q11687" s="50" t="s">
        <v>368</v>
      </c>
      <c r="R11687" s="9" t="s">
        <v>368</v>
      </c>
      <c r="S11687" s="50" t="s">
        <v>368</v>
      </c>
      <c r="T11687" s="9" t="s">
        <v>368</v>
      </c>
      <c r="U11687" s="9" t="s">
        <v>368</v>
      </c>
    </row>
    <row r="11688">
      <c r="F11688" s="9"/>
      <c r="N11688" s="50"/>
      <c r="O11688" s="50"/>
      <c r="P11688" s="50"/>
      <c r="Q11688" s="50" t="s">
        <v>368</v>
      </c>
      <c r="R11688" s="9" t="s">
        <v>368</v>
      </c>
      <c r="S11688" s="50" t="s">
        <v>368</v>
      </c>
      <c r="T11688" s="9" t="s">
        <v>368</v>
      </c>
      <c r="U11688" s="9" t="s">
        <v>368</v>
      </c>
    </row>
    <row r="11689">
      <c r="F11689" s="9"/>
      <c r="N11689" s="50"/>
      <c r="O11689" s="50"/>
      <c r="P11689" s="50"/>
      <c r="Q11689" s="50" t="s">
        <v>368</v>
      </c>
      <c r="R11689" s="9" t="s">
        <v>368</v>
      </c>
      <c r="S11689" s="50" t="s">
        <v>368</v>
      </c>
      <c r="T11689" s="9" t="s">
        <v>368</v>
      </c>
      <c r="U11689" s="9" t="s">
        <v>368</v>
      </c>
    </row>
    <row r="11690">
      <c r="F11690" s="9"/>
      <c r="N11690" s="50"/>
      <c r="O11690" s="50"/>
      <c r="P11690" s="50"/>
      <c r="Q11690" s="50" t="s">
        <v>368</v>
      </c>
      <c r="R11690" s="9" t="s">
        <v>368</v>
      </c>
      <c r="S11690" s="50" t="s">
        <v>368</v>
      </c>
      <c r="T11690" s="9" t="s">
        <v>368</v>
      </c>
      <c r="U11690" s="9" t="s">
        <v>368</v>
      </c>
    </row>
    <row r="11691">
      <c r="F11691" s="9"/>
      <c r="N11691" s="50"/>
      <c r="O11691" s="50"/>
      <c r="P11691" s="50"/>
      <c r="Q11691" s="50" t="s">
        <v>368</v>
      </c>
      <c r="R11691" s="9" t="s">
        <v>368</v>
      </c>
      <c r="S11691" s="50" t="s">
        <v>368</v>
      </c>
      <c r="T11691" s="9" t="s">
        <v>368</v>
      </c>
      <c r="U11691" s="9" t="s">
        <v>368</v>
      </c>
    </row>
    <row r="11692">
      <c r="F11692" s="9"/>
      <c r="N11692" s="50"/>
      <c r="O11692" s="50"/>
      <c r="P11692" s="50"/>
      <c r="Q11692" s="50" t="s">
        <v>368</v>
      </c>
      <c r="R11692" s="9" t="s">
        <v>368</v>
      </c>
      <c r="S11692" s="50" t="s">
        <v>368</v>
      </c>
      <c r="T11692" s="9" t="s">
        <v>368</v>
      </c>
      <c r="U11692" s="9" t="s">
        <v>368</v>
      </c>
    </row>
    <row r="11693">
      <c r="F11693" s="9"/>
      <c r="N11693" s="50"/>
      <c r="O11693" s="50"/>
      <c r="P11693" s="50"/>
      <c r="Q11693" s="50" t="s">
        <v>368</v>
      </c>
      <c r="R11693" s="9" t="s">
        <v>368</v>
      </c>
      <c r="S11693" s="50" t="s">
        <v>368</v>
      </c>
      <c r="T11693" s="9" t="s">
        <v>368</v>
      </c>
      <c r="U11693" s="9" t="s">
        <v>368</v>
      </c>
    </row>
    <row r="11694">
      <c r="F11694" s="9"/>
      <c r="N11694" s="50"/>
      <c r="O11694" s="50"/>
      <c r="P11694" s="50"/>
      <c r="Q11694" s="50" t="s">
        <v>368</v>
      </c>
      <c r="R11694" s="9" t="s">
        <v>368</v>
      </c>
      <c r="S11694" s="50" t="s">
        <v>368</v>
      </c>
      <c r="T11694" s="9" t="s">
        <v>368</v>
      </c>
      <c r="U11694" s="9" t="s">
        <v>368</v>
      </c>
    </row>
    <row r="11695">
      <c r="F11695" s="9"/>
      <c r="N11695" s="50"/>
      <c r="O11695" s="50"/>
      <c r="P11695" s="50"/>
      <c r="Q11695" s="50" t="s">
        <v>368</v>
      </c>
      <c r="R11695" s="9" t="s">
        <v>368</v>
      </c>
      <c r="S11695" s="50" t="s">
        <v>368</v>
      </c>
      <c r="T11695" s="9" t="s">
        <v>368</v>
      </c>
      <c r="U11695" s="9" t="s">
        <v>368</v>
      </c>
    </row>
    <row r="11696">
      <c r="F11696" s="9"/>
      <c r="N11696" s="50"/>
      <c r="O11696" s="50"/>
      <c r="P11696" s="50"/>
      <c r="Q11696" s="50" t="s">
        <v>368</v>
      </c>
      <c r="R11696" s="9" t="s">
        <v>368</v>
      </c>
      <c r="S11696" s="50" t="s">
        <v>368</v>
      </c>
      <c r="T11696" s="9" t="s">
        <v>368</v>
      </c>
      <c r="U11696" s="9" t="s">
        <v>368</v>
      </c>
    </row>
    <row r="11697">
      <c r="F11697" s="9"/>
      <c r="N11697" s="50"/>
      <c r="O11697" s="50"/>
      <c r="P11697" s="50"/>
      <c r="Q11697" s="50" t="s">
        <v>368</v>
      </c>
      <c r="R11697" s="9" t="s">
        <v>368</v>
      </c>
      <c r="S11697" s="50" t="s">
        <v>368</v>
      </c>
      <c r="T11697" s="9" t="s">
        <v>368</v>
      </c>
      <c r="U11697" s="9" t="s">
        <v>368</v>
      </c>
    </row>
    <row r="11698">
      <c r="F11698" s="9"/>
      <c r="N11698" s="50"/>
      <c r="O11698" s="50"/>
      <c r="P11698" s="50"/>
      <c r="Q11698" s="50" t="s">
        <v>368</v>
      </c>
      <c r="R11698" s="9" t="s">
        <v>368</v>
      </c>
      <c r="S11698" s="50" t="s">
        <v>368</v>
      </c>
      <c r="T11698" s="9" t="s">
        <v>368</v>
      </c>
      <c r="U11698" s="9" t="s">
        <v>368</v>
      </c>
    </row>
    <row r="11699">
      <c r="F11699" s="9"/>
      <c r="N11699" s="50"/>
      <c r="O11699" s="50"/>
      <c r="P11699" s="50"/>
      <c r="Q11699" s="50" t="s">
        <v>368</v>
      </c>
      <c r="R11699" s="9" t="s">
        <v>368</v>
      </c>
      <c r="S11699" s="50" t="s">
        <v>368</v>
      </c>
      <c r="T11699" s="9" t="s">
        <v>368</v>
      </c>
      <c r="U11699" s="9" t="s">
        <v>368</v>
      </c>
    </row>
    <row r="11700">
      <c r="F11700" s="9"/>
      <c r="N11700" s="50"/>
      <c r="O11700" s="50"/>
      <c r="P11700" s="50"/>
      <c r="Q11700" s="50" t="s">
        <v>368</v>
      </c>
      <c r="R11700" s="9" t="s">
        <v>368</v>
      </c>
      <c r="S11700" s="50" t="s">
        <v>368</v>
      </c>
      <c r="T11700" s="9" t="s">
        <v>368</v>
      </c>
      <c r="U11700" s="9" t="s">
        <v>368</v>
      </c>
    </row>
    <row r="11701">
      <c r="F11701" s="9"/>
      <c r="N11701" s="50"/>
      <c r="O11701" s="50"/>
      <c r="P11701" s="50"/>
      <c r="Q11701" s="50" t="s">
        <v>368</v>
      </c>
      <c r="R11701" s="9" t="s">
        <v>368</v>
      </c>
      <c r="S11701" s="50" t="s">
        <v>368</v>
      </c>
      <c r="T11701" s="9" t="s">
        <v>368</v>
      </c>
      <c r="U11701" s="9" t="s">
        <v>368</v>
      </c>
    </row>
    <row r="11702">
      <c r="F11702" s="9"/>
      <c r="N11702" s="50"/>
      <c r="O11702" s="50"/>
      <c r="P11702" s="50"/>
      <c r="Q11702" s="50" t="s">
        <v>368</v>
      </c>
      <c r="R11702" s="9" t="s">
        <v>368</v>
      </c>
      <c r="S11702" s="50" t="s">
        <v>368</v>
      </c>
      <c r="T11702" s="9" t="s">
        <v>368</v>
      </c>
      <c r="U11702" s="9" t="s">
        <v>368</v>
      </c>
    </row>
    <row r="11703">
      <c r="F11703" s="9"/>
      <c r="N11703" s="50"/>
      <c r="O11703" s="50"/>
      <c r="P11703" s="50"/>
      <c r="Q11703" s="50" t="s">
        <v>368</v>
      </c>
      <c r="R11703" s="9" t="s">
        <v>368</v>
      </c>
      <c r="S11703" s="50" t="s">
        <v>368</v>
      </c>
      <c r="T11703" s="9" t="s">
        <v>368</v>
      </c>
      <c r="U11703" s="9" t="s">
        <v>368</v>
      </c>
    </row>
    <row r="11704">
      <c r="F11704" s="9"/>
      <c r="N11704" s="50"/>
      <c r="O11704" s="50"/>
      <c r="P11704" s="50"/>
      <c r="Q11704" s="50" t="s">
        <v>368</v>
      </c>
      <c r="R11704" s="9" t="s">
        <v>368</v>
      </c>
      <c r="S11704" s="50" t="s">
        <v>368</v>
      </c>
      <c r="T11704" s="9" t="s">
        <v>368</v>
      </c>
      <c r="U11704" s="9" t="s">
        <v>368</v>
      </c>
    </row>
    <row r="11705">
      <c r="F11705" s="9"/>
      <c r="N11705" s="50"/>
      <c r="O11705" s="50"/>
      <c r="P11705" s="50"/>
      <c r="Q11705" s="50" t="s">
        <v>368</v>
      </c>
      <c r="R11705" s="9" t="s">
        <v>368</v>
      </c>
      <c r="S11705" s="50" t="s">
        <v>368</v>
      </c>
      <c r="T11705" s="9" t="s">
        <v>368</v>
      </c>
      <c r="U11705" s="9" t="s">
        <v>368</v>
      </c>
    </row>
    <row r="11706">
      <c r="F11706" s="9"/>
      <c r="N11706" s="50"/>
      <c r="O11706" s="50"/>
      <c r="P11706" s="50"/>
      <c r="Q11706" s="50" t="s">
        <v>368</v>
      </c>
      <c r="R11706" s="9" t="s">
        <v>368</v>
      </c>
      <c r="S11706" s="50" t="s">
        <v>368</v>
      </c>
      <c r="T11706" s="9" t="s">
        <v>368</v>
      </c>
      <c r="U11706" s="9" t="s">
        <v>368</v>
      </c>
    </row>
    <row r="11707">
      <c r="F11707" s="9"/>
      <c r="N11707" s="50"/>
      <c r="O11707" s="50"/>
      <c r="P11707" s="50"/>
      <c r="Q11707" s="50" t="s">
        <v>368</v>
      </c>
      <c r="R11707" s="9" t="s">
        <v>368</v>
      </c>
      <c r="S11707" s="50" t="s">
        <v>368</v>
      </c>
      <c r="T11707" s="9" t="s">
        <v>368</v>
      </c>
      <c r="U11707" s="9" t="s">
        <v>368</v>
      </c>
    </row>
    <row r="11708">
      <c r="F11708" s="9"/>
      <c r="N11708" s="50"/>
      <c r="O11708" s="50"/>
      <c r="P11708" s="50"/>
      <c r="Q11708" s="50" t="s">
        <v>368</v>
      </c>
      <c r="R11708" s="9" t="s">
        <v>368</v>
      </c>
      <c r="S11708" s="50" t="s">
        <v>368</v>
      </c>
      <c r="T11708" s="9" t="s">
        <v>368</v>
      </c>
      <c r="U11708" s="9" t="s">
        <v>368</v>
      </c>
    </row>
    <row r="11709">
      <c r="F11709" s="9"/>
      <c r="N11709" s="50"/>
      <c r="O11709" s="50"/>
      <c r="P11709" s="50"/>
      <c r="Q11709" s="50" t="s">
        <v>368</v>
      </c>
      <c r="R11709" s="9" t="s">
        <v>368</v>
      </c>
      <c r="S11709" s="50" t="s">
        <v>368</v>
      </c>
      <c r="T11709" s="9" t="s">
        <v>368</v>
      </c>
      <c r="U11709" s="9" t="s">
        <v>368</v>
      </c>
    </row>
    <row r="11710">
      <c r="F11710" s="9"/>
      <c r="N11710" s="50"/>
      <c r="O11710" s="50"/>
      <c r="P11710" s="50"/>
      <c r="Q11710" s="50" t="s">
        <v>368</v>
      </c>
      <c r="R11710" s="9" t="s">
        <v>368</v>
      </c>
      <c r="S11710" s="50" t="s">
        <v>368</v>
      </c>
      <c r="T11710" s="9" t="s">
        <v>368</v>
      </c>
      <c r="U11710" s="9" t="s">
        <v>368</v>
      </c>
    </row>
    <row r="11711">
      <c r="F11711" s="9"/>
      <c r="N11711" s="50"/>
      <c r="O11711" s="50"/>
      <c r="P11711" s="50"/>
      <c r="Q11711" s="50" t="s">
        <v>368</v>
      </c>
      <c r="R11711" s="9" t="s">
        <v>368</v>
      </c>
      <c r="S11711" s="50" t="s">
        <v>368</v>
      </c>
      <c r="T11711" s="9" t="s">
        <v>368</v>
      </c>
      <c r="U11711" s="9" t="s">
        <v>368</v>
      </c>
    </row>
    <row r="11712">
      <c r="F11712" s="9"/>
      <c r="N11712" s="50"/>
      <c r="O11712" s="50"/>
      <c r="P11712" s="50"/>
      <c r="Q11712" s="50" t="s">
        <v>368</v>
      </c>
      <c r="R11712" s="9" t="s">
        <v>368</v>
      </c>
      <c r="S11712" s="50" t="s">
        <v>368</v>
      </c>
      <c r="T11712" s="9" t="s">
        <v>368</v>
      </c>
      <c r="U11712" s="9" t="s">
        <v>368</v>
      </c>
    </row>
    <row r="11713">
      <c r="F11713" s="9"/>
      <c r="N11713" s="50"/>
      <c r="O11713" s="50"/>
      <c r="P11713" s="50"/>
      <c r="Q11713" s="50" t="s">
        <v>368</v>
      </c>
      <c r="R11713" s="9" t="s">
        <v>368</v>
      </c>
      <c r="S11713" s="50" t="s">
        <v>368</v>
      </c>
      <c r="T11713" s="9" t="s">
        <v>368</v>
      </c>
      <c r="U11713" s="9" t="s">
        <v>368</v>
      </c>
    </row>
    <row r="11714">
      <c r="F11714" s="9"/>
      <c r="N11714" s="50"/>
      <c r="O11714" s="50"/>
      <c r="P11714" s="50"/>
      <c r="Q11714" s="50" t="s">
        <v>368</v>
      </c>
      <c r="R11714" s="9" t="s">
        <v>368</v>
      </c>
      <c r="S11714" s="50" t="s">
        <v>368</v>
      </c>
      <c r="T11714" s="9" t="s">
        <v>368</v>
      </c>
      <c r="U11714" s="9" t="s">
        <v>368</v>
      </c>
    </row>
    <row r="11715">
      <c r="F11715" s="9"/>
      <c r="N11715" s="50"/>
      <c r="O11715" s="50"/>
      <c r="P11715" s="50"/>
      <c r="Q11715" s="50" t="s">
        <v>368</v>
      </c>
      <c r="R11715" s="9" t="s">
        <v>368</v>
      </c>
      <c r="S11715" s="50" t="s">
        <v>368</v>
      </c>
      <c r="T11715" s="9" t="s">
        <v>368</v>
      </c>
      <c r="U11715" s="9" t="s">
        <v>368</v>
      </c>
    </row>
    <row r="11716">
      <c r="F11716" s="9"/>
      <c r="N11716" s="50"/>
      <c r="O11716" s="50"/>
      <c r="P11716" s="50"/>
      <c r="Q11716" s="50" t="s">
        <v>368</v>
      </c>
      <c r="R11716" s="9" t="s">
        <v>368</v>
      </c>
      <c r="S11716" s="50" t="s">
        <v>368</v>
      </c>
      <c r="T11716" s="9" t="s">
        <v>368</v>
      </c>
      <c r="U11716" s="9" t="s">
        <v>368</v>
      </c>
    </row>
    <row r="11717">
      <c r="F11717" s="9"/>
      <c r="N11717" s="50"/>
      <c r="O11717" s="50"/>
      <c r="P11717" s="50"/>
      <c r="Q11717" s="50" t="s">
        <v>368</v>
      </c>
      <c r="R11717" s="9" t="s">
        <v>368</v>
      </c>
      <c r="S11717" s="50" t="s">
        <v>368</v>
      </c>
      <c r="T11717" s="9" t="s">
        <v>368</v>
      </c>
      <c r="U11717" s="9" t="s">
        <v>368</v>
      </c>
    </row>
    <row r="11718">
      <c r="F11718" s="9"/>
      <c r="N11718" s="50"/>
      <c r="O11718" s="50"/>
      <c r="P11718" s="50"/>
      <c r="Q11718" s="50" t="s">
        <v>368</v>
      </c>
      <c r="R11718" s="9" t="s">
        <v>368</v>
      </c>
      <c r="S11718" s="50" t="s">
        <v>368</v>
      </c>
      <c r="T11718" s="9" t="s">
        <v>368</v>
      </c>
      <c r="U11718" s="9" t="s">
        <v>368</v>
      </c>
    </row>
    <row r="11719">
      <c r="F11719" s="9"/>
      <c r="N11719" s="50"/>
      <c r="O11719" s="50"/>
      <c r="P11719" s="50"/>
      <c r="Q11719" s="50" t="s">
        <v>368</v>
      </c>
      <c r="R11719" s="9" t="s">
        <v>368</v>
      </c>
      <c r="S11719" s="50" t="s">
        <v>368</v>
      </c>
      <c r="T11719" s="9" t="s">
        <v>368</v>
      </c>
      <c r="U11719" s="9" t="s">
        <v>368</v>
      </c>
    </row>
    <row r="11720">
      <c r="F11720" s="9"/>
      <c r="N11720" s="50"/>
      <c r="O11720" s="50"/>
      <c r="P11720" s="50"/>
      <c r="Q11720" s="50" t="s">
        <v>368</v>
      </c>
      <c r="R11720" s="9" t="s">
        <v>368</v>
      </c>
      <c r="S11720" s="50" t="s">
        <v>368</v>
      </c>
      <c r="T11720" s="9" t="s">
        <v>368</v>
      </c>
      <c r="U11720" s="9" t="s">
        <v>368</v>
      </c>
    </row>
    <row r="11721">
      <c r="F11721" s="9"/>
      <c r="N11721" s="50"/>
      <c r="O11721" s="50"/>
      <c r="P11721" s="50"/>
      <c r="Q11721" s="50" t="s">
        <v>368</v>
      </c>
      <c r="R11721" s="9" t="s">
        <v>368</v>
      </c>
      <c r="S11721" s="50" t="s">
        <v>368</v>
      </c>
      <c r="T11721" s="9" t="s">
        <v>368</v>
      </c>
      <c r="U11721" s="9" t="s">
        <v>368</v>
      </c>
    </row>
    <row r="11722">
      <c r="F11722" s="9"/>
      <c r="N11722" s="50"/>
      <c r="O11722" s="50"/>
      <c r="P11722" s="50"/>
      <c r="Q11722" s="50" t="s">
        <v>368</v>
      </c>
      <c r="R11722" s="9" t="s">
        <v>368</v>
      </c>
      <c r="S11722" s="50" t="s">
        <v>368</v>
      </c>
      <c r="T11722" s="9" t="s">
        <v>368</v>
      </c>
      <c r="U11722" s="9" t="s">
        <v>368</v>
      </c>
    </row>
    <row r="11723">
      <c r="F11723" s="9"/>
      <c r="N11723" s="50"/>
      <c r="O11723" s="50"/>
      <c r="P11723" s="50"/>
      <c r="Q11723" s="50" t="s">
        <v>368</v>
      </c>
      <c r="R11723" s="9" t="s">
        <v>368</v>
      </c>
      <c r="S11723" s="50" t="s">
        <v>368</v>
      </c>
      <c r="T11723" s="9" t="s">
        <v>368</v>
      </c>
      <c r="U11723" s="9" t="s">
        <v>368</v>
      </c>
    </row>
    <row r="11724">
      <c r="F11724" s="9"/>
      <c r="N11724" s="50"/>
      <c r="O11724" s="50"/>
      <c r="P11724" s="50"/>
      <c r="Q11724" s="50" t="s">
        <v>368</v>
      </c>
      <c r="R11724" s="9" t="s">
        <v>368</v>
      </c>
      <c r="S11724" s="50" t="s">
        <v>368</v>
      </c>
      <c r="T11724" s="9" t="s">
        <v>368</v>
      </c>
      <c r="U11724" s="9" t="s">
        <v>368</v>
      </c>
    </row>
    <row r="11725">
      <c r="F11725" s="9"/>
      <c r="N11725" s="50"/>
      <c r="O11725" s="50"/>
      <c r="P11725" s="50"/>
      <c r="Q11725" s="50" t="s">
        <v>368</v>
      </c>
      <c r="R11725" s="9" t="s">
        <v>368</v>
      </c>
      <c r="S11725" s="50" t="s">
        <v>368</v>
      </c>
      <c r="T11725" s="9" t="s">
        <v>368</v>
      </c>
      <c r="U11725" s="9" t="s">
        <v>368</v>
      </c>
    </row>
    <row r="11726">
      <c r="F11726" s="9"/>
      <c r="N11726" s="50"/>
      <c r="O11726" s="50"/>
      <c r="P11726" s="50"/>
      <c r="Q11726" s="50" t="s">
        <v>368</v>
      </c>
      <c r="R11726" s="9" t="s">
        <v>368</v>
      </c>
      <c r="S11726" s="50" t="s">
        <v>368</v>
      </c>
      <c r="T11726" s="9" t="s">
        <v>368</v>
      </c>
      <c r="U11726" s="9" t="s">
        <v>368</v>
      </c>
    </row>
    <row r="11727">
      <c r="F11727" s="9"/>
      <c r="N11727" s="50"/>
      <c r="O11727" s="50"/>
      <c r="P11727" s="50"/>
      <c r="Q11727" s="50" t="s">
        <v>368</v>
      </c>
      <c r="R11727" s="9" t="s">
        <v>368</v>
      </c>
      <c r="S11727" s="50" t="s">
        <v>368</v>
      </c>
      <c r="T11727" s="9" t="s">
        <v>368</v>
      </c>
      <c r="U11727" s="9" t="s">
        <v>368</v>
      </c>
    </row>
    <row r="11728">
      <c r="F11728" s="9"/>
      <c r="N11728" s="50"/>
      <c r="O11728" s="50"/>
      <c r="P11728" s="50"/>
      <c r="Q11728" s="50" t="s">
        <v>368</v>
      </c>
      <c r="R11728" s="9" t="s">
        <v>368</v>
      </c>
      <c r="S11728" s="50" t="s">
        <v>368</v>
      </c>
      <c r="T11728" s="9" t="s">
        <v>368</v>
      </c>
      <c r="U11728" s="9" t="s">
        <v>368</v>
      </c>
    </row>
    <row r="11729">
      <c r="F11729" s="9"/>
      <c r="N11729" s="50"/>
      <c r="O11729" s="50"/>
      <c r="P11729" s="50"/>
      <c r="Q11729" s="50" t="s">
        <v>368</v>
      </c>
      <c r="R11729" s="9" t="s">
        <v>368</v>
      </c>
      <c r="S11729" s="50" t="s">
        <v>368</v>
      </c>
      <c r="T11729" s="9" t="s">
        <v>368</v>
      </c>
      <c r="U11729" s="9" t="s">
        <v>368</v>
      </c>
    </row>
    <row r="11730">
      <c r="F11730" s="9"/>
      <c r="N11730" s="50"/>
      <c r="O11730" s="50"/>
      <c r="P11730" s="50"/>
      <c r="Q11730" s="50" t="s">
        <v>368</v>
      </c>
      <c r="R11730" s="9" t="s">
        <v>368</v>
      </c>
      <c r="S11730" s="50" t="s">
        <v>368</v>
      </c>
      <c r="T11730" s="9" t="s">
        <v>368</v>
      </c>
      <c r="U11730" s="9" t="s">
        <v>368</v>
      </c>
    </row>
    <row r="11731">
      <c r="F11731" s="9"/>
      <c r="N11731" s="50"/>
      <c r="O11731" s="50"/>
      <c r="P11731" s="50"/>
      <c r="Q11731" s="50" t="s">
        <v>368</v>
      </c>
      <c r="R11731" s="9" t="s">
        <v>368</v>
      </c>
      <c r="S11731" s="50" t="s">
        <v>368</v>
      </c>
      <c r="T11731" s="9" t="s">
        <v>368</v>
      </c>
      <c r="U11731" s="9" t="s">
        <v>368</v>
      </c>
    </row>
    <row r="11732">
      <c r="F11732" s="9"/>
      <c r="N11732" s="50"/>
      <c r="O11732" s="50"/>
      <c r="P11732" s="50"/>
      <c r="Q11732" s="50" t="s">
        <v>368</v>
      </c>
      <c r="R11732" s="9" t="s">
        <v>368</v>
      </c>
      <c r="S11732" s="50" t="s">
        <v>368</v>
      </c>
      <c r="T11732" s="9" t="s">
        <v>368</v>
      </c>
      <c r="U11732" s="9" t="s">
        <v>368</v>
      </c>
    </row>
    <row r="11733">
      <c r="F11733" s="9"/>
      <c r="N11733" s="50"/>
      <c r="O11733" s="50"/>
      <c r="P11733" s="50"/>
      <c r="Q11733" s="50" t="s">
        <v>368</v>
      </c>
      <c r="R11733" s="9" t="s">
        <v>368</v>
      </c>
      <c r="S11733" s="50" t="s">
        <v>368</v>
      </c>
      <c r="T11733" s="9" t="s">
        <v>368</v>
      </c>
      <c r="U11733" s="9" t="s">
        <v>368</v>
      </c>
    </row>
    <row r="11734">
      <c r="F11734" s="9"/>
      <c r="N11734" s="50"/>
      <c r="O11734" s="50"/>
      <c r="P11734" s="50"/>
      <c r="Q11734" s="50" t="s">
        <v>368</v>
      </c>
      <c r="R11734" s="9" t="s">
        <v>368</v>
      </c>
      <c r="S11734" s="50" t="s">
        <v>368</v>
      </c>
      <c r="T11734" s="9" t="s">
        <v>368</v>
      </c>
      <c r="U11734" s="9" t="s">
        <v>368</v>
      </c>
    </row>
    <row r="11735">
      <c r="F11735" s="9"/>
      <c r="N11735" s="50"/>
      <c r="O11735" s="50"/>
      <c r="P11735" s="50"/>
      <c r="Q11735" s="50" t="s">
        <v>368</v>
      </c>
      <c r="R11735" s="9" t="s">
        <v>368</v>
      </c>
      <c r="S11735" s="50" t="s">
        <v>368</v>
      </c>
      <c r="T11735" s="9" t="s">
        <v>368</v>
      </c>
      <c r="U11735" s="9" t="s">
        <v>368</v>
      </c>
    </row>
    <row r="11736">
      <c r="F11736" s="9"/>
      <c r="N11736" s="50"/>
      <c r="O11736" s="50"/>
      <c r="P11736" s="50"/>
      <c r="Q11736" s="50" t="s">
        <v>368</v>
      </c>
      <c r="R11736" s="9" t="s">
        <v>368</v>
      </c>
      <c r="S11736" s="50" t="s">
        <v>368</v>
      </c>
      <c r="T11736" s="9" t="s">
        <v>368</v>
      </c>
      <c r="U11736" s="9" t="s">
        <v>368</v>
      </c>
    </row>
    <row r="11737">
      <c r="F11737" s="9"/>
      <c r="N11737" s="50"/>
      <c r="O11737" s="50"/>
      <c r="P11737" s="50"/>
      <c r="Q11737" s="50" t="s">
        <v>368</v>
      </c>
      <c r="R11737" s="9" t="s">
        <v>368</v>
      </c>
      <c r="S11737" s="50" t="s">
        <v>368</v>
      </c>
      <c r="T11737" s="9" t="s">
        <v>368</v>
      </c>
      <c r="U11737" s="9" t="s">
        <v>368</v>
      </c>
    </row>
    <row r="11738">
      <c r="F11738" s="9"/>
      <c r="N11738" s="50"/>
      <c r="O11738" s="50"/>
      <c r="P11738" s="50"/>
      <c r="Q11738" s="50" t="s">
        <v>368</v>
      </c>
      <c r="R11738" s="9" t="s">
        <v>368</v>
      </c>
      <c r="S11738" s="50" t="s">
        <v>368</v>
      </c>
      <c r="T11738" s="9" t="s">
        <v>368</v>
      </c>
      <c r="U11738" s="9" t="s">
        <v>368</v>
      </c>
    </row>
    <row r="11739">
      <c r="F11739" s="9"/>
      <c r="N11739" s="50"/>
      <c r="O11739" s="50"/>
      <c r="P11739" s="50"/>
      <c r="Q11739" s="50" t="s">
        <v>368</v>
      </c>
      <c r="R11739" s="9" t="s">
        <v>368</v>
      </c>
      <c r="S11739" s="50" t="s">
        <v>368</v>
      </c>
      <c r="T11739" s="9" t="s">
        <v>368</v>
      </c>
      <c r="U11739" s="9" t="s">
        <v>368</v>
      </c>
    </row>
    <row r="11740">
      <c r="F11740" s="9"/>
      <c r="N11740" s="50"/>
      <c r="O11740" s="50"/>
      <c r="P11740" s="50"/>
      <c r="Q11740" s="50" t="s">
        <v>368</v>
      </c>
      <c r="R11740" s="9" t="s">
        <v>368</v>
      </c>
      <c r="S11740" s="50" t="s">
        <v>368</v>
      </c>
      <c r="T11740" s="9" t="s">
        <v>368</v>
      </c>
      <c r="U11740" s="9" t="s">
        <v>368</v>
      </c>
    </row>
    <row r="11741">
      <c r="F11741" s="9"/>
      <c r="N11741" s="50"/>
      <c r="O11741" s="50"/>
      <c r="P11741" s="50"/>
      <c r="Q11741" s="50" t="s">
        <v>368</v>
      </c>
      <c r="R11741" s="9" t="s">
        <v>368</v>
      </c>
      <c r="S11741" s="50" t="s">
        <v>368</v>
      </c>
      <c r="T11741" s="9" t="s">
        <v>368</v>
      </c>
      <c r="U11741" s="9" t="s">
        <v>368</v>
      </c>
    </row>
    <row r="11742">
      <c r="F11742" s="9"/>
      <c r="N11742" s="50"/>
      <c r="O11742" s="50"/>
      <c r="P11742" s="50"/>
      <c r="Q11742" s="50" t="s">
        <v>368</v>
      </c>
      <c r="R11742" s="9" t="s">
        <v>368</v>
      </c>
      <c r="S11742" s="50" t="s">
        <v>368</v>
      </c>
      <c r="T11742" s="9" t="s">
        <v>368</v>
      </c>
      <c r="U11742" s="9" t="s">
        <v>368</v>
      </c>
    </row>
    <row r="11743">
      <c r="F11743" s="9"/>
      <c r="N11743" s="50"/>
      <c r="O11743" s="50"/>
      <c r="P11743" s="50"/>
      <c r="Q11743" s="50" t="s">
        <v>368</v>
      </c>
      <c r="R11743" s="9" t="s">
        <v>368</v>
      </c>
      <c r="S11743" s="50" t="s">
        <v>368</v>
      </c>
      <c r="T11743" s="9" t="s">
        <v>368</v>
      </c>
      <c r="U11743" s="9" t="s">
        <v>368</v>
      </c>
    </row>
    <row r="11744">
      <c r="F11744" s="9"/>
      <c r="N11744" s="50"/>
      <c r="O11744" s="50"/>
      <c r="P11744" s="50"/>
      <c r="Q11744" s="50" t="s">
        <v>368</v>
      </c>
      <c r="R11744" s="9" t="s">
        <v>368</v>
      </c>
      <c r="S11744" s="50" t="s">
        <v>368</v>
      </c>
      <c r="T11744" s="9" t="s">
        <v>368</v>
      </c>
      <c r="U11744" s="9" t="s">
        <v>368</v>
      </c>
    </row>
    <row r="11745">
      <c r="F11745" s="9"/>
      <c r="N11745" s="50"/>
      <c r="O11745" s="50"/>
      <c r="P11745" s="50"/>
      <c r="Q11745" s="50" t="s">
        <v>368</v>
      </c>
      <c r="R11745" s="9" t="s">
        <v>368</v>
      </c>
      <c r="S11745" s="50" t="s">
        <v>368</v>
      </c>
      <c r="T11745" s="9" t="s">
        <v>368</v>
      </c>
      <c r="U11745" s="9" t="s">
        <v>368</v>
      </c>
    </row>
    <row r="11746">
      <c r="F11746" s="9"/>
      <c r="N11746" s="50"/>
      <c r="O11746" s="50"/>
      <c r="P11746" s="50"/>
      <c r="Q11746" s="50" t="s">
        <v>368</v>
      </c>
      <c r="R11746" s="9" t="s">
        <v>368</v>
      </c>
      <c r="S11746" s="50" t="s">
        <v>368</v>
      </c>
      <c r="T11746" s="9" t="s">
        <v>368</v>
      </c>
      <c r="U11746" s="9" t="s">
        <v>368</v>
      </c>
    </row>
    <row r="11747">
      <c r="F11747" s="9"/>
      <c r="N11747" s="50"/>
      <c r="O11747" s="50"/>
      <c r="P11747" s="50"/>
      <c r="Q11747" s="50" t="s">
        <v>368</v>
      </c>
      <c r="R11747" s="9" t="s">
        <v>368</v>
      </c>
      <c r="S11747" s="50" t="s">
        <v>368</v>
      </c>
      <c r="T11747" s="9" t="s">
        <v>368</v>
      </c>
      <c r="U11747" s="9" t="s">
        <v>368</v>
      </c>
    </row>
    <row r="11748">
      <c r="F11748" s="9"/>
      <c r="N11748" s="50"/>
      <c r="O11748" s="50"/>
      <c r="P11748" s="50"/>
      <c r="Q11748" s="50" t="s">
        <v>368</v>
      </c>
      <c r="R11748" s="9" t="s">
        <v>368</v>
      </c>
      <c r="S11748" s="50" t="s">
        <v>368</v>
      </c>
      <c r="T11748" s="9" t="s">
        <v>368</v>
      </c>
      <c r="U11748" s="9" t="s">
        <v>368</v>
      </c>
    </row>
    <row r="11749">
      <c r="F11749" s="9"/>
      <c r="N11749" s="50"/>
      <c r="O11749" s="50"/>
      <c r="P11749" s="50"/>
      <c r="Q11749" s="50" t="s">
        <v>368</v>
      </c>
      <c r="R11749" s="9" t="s">
        <v>368</v>
      </c>
      <c r="S11749" s="50" t="s">
        <v>368</v>
      </c>
      <c r="T11749" s="9" t="s">
        <v>368</v>
      </c>
      <c r="U11749" s="9" t="s">
        <v>368</v>
      </c>
    </row>
    <row r="11750">
      <c r="F11750" s="9"/>
      <c r="N11750" s="50"/>
      <c r="O11750" s="50"/>
      <c r="P11750" s="50"/>
      <c r="Q11750" s="50" t="s">
        <v>368</v>
      </c>
      <c r="R11750" s="9" t="s">
        <v>368</v>
      </c>
      <c r="S11750" s="50" t="s">
        <v>368</v>
      </c>
      <c r="T11750" s="9" t="s">
        <v>368</v>
      </c>
      <c r="U11750" s="9" t="s">
        <v>368</v>
      </c>
    </row>
    <row r="11751">
      <c r="F11751" s="9"/>
      <c r="N11751" s="50"/>
      <c r="O11751" s="50"/>
      <c r="P11751" s="50"/>
      <c r="Q11751" s="50" t="s">
        <v>368</v>
      </c>
      <c r="R11751" s="9" t="s">
        <v>368</v>
      </c>
      <c r="S11751" s="50" t="s">
        <v>368</v>
      </c>
      <c r="T11751" s="9" t="s">
        <v>368</v>
      </c>
      <c r="U11751" s="9" t="s">
        <v>368</v>
      </c>
    </row>
    <row r="11752">
      <c r="F11752" s="9"/>
      <c r="N11752" s="50"/>
      <c r="O11752" s="50"/>
      <c r="P11752" s="50"/>
      <c r="Q11752" s="50" t="s">
        <v>368</v>
      </c>
      <c r="R11752" s="9" t="s">
        <v>368</v>
      </c>
      <c r="S11752" s="50" t="s">
        <v>368</v>
      </c>
      <c r="T11752" s="9" t="s">
        <v>368</v>
      </c>
      <c r="U11752" s="9" t="s">
        <v>368</v>
      </c>
    </row>
    <row r="11753">
      <c r="F11753" s="9"/>
      <c r="N11753" s="50"/>
      <c r="O11753" s="50"/>
      <c r="P11753" s="50"/>
      <c r="Q11753" s="50" t="s">
        <v>368</v>
      </c>
      <c r="R11753" s="9" t="s">
        <v>368</v>
      </c>
      <c r="S11753" s="50" t="s">
        <v>368</v>
      </c>
      <c r="T11753" s="9" t="s">
        <v>368</v>
      </c>
      <c r="U11753" s="9" t="s">
        <v>368</v>
      </c>
    </row>
    <row r="11754">
      <c r="F11754" s="9"/>
      <c r="N11754" s="50"/>
      <c r="O11754" s="50"/>
      <c r="P11754" s="50"/>
      <c r="Q11754" s="50" t="s">
        <v>368</v>
      </c>
      <c r="R11754" s="9" t="s">
        <v>368</v>
      </c>
      <c r="S11754" s="50" t="s">
        <v>368</v>
      </c>
      <c r="T11754" s="9" t="s">
        <v>368</v>
      </c>
      <c r="U11754" s="9" t="s">
        <v>368</v>
      </c>
    </row>
    <row r="11755">
      <c r="F11755" s="9"/>
      <c r="N11755" s="50"/>
      <c r="O11755" s="50"/>
      <c r="P11755" s="50"/>
      <c r="Q11755" s="50" t="s">
        <v>368</v>
      </c>
      <c r="R11755" s="9" t="s">
        <v>368</v>
      </c>
      <c r="S11755" s="50" t="s">
        <v>368</v>
      </c>
      <c r="T11755" s="9" t="s">
        <v>368</v>
      </c>
      <c r="U11755" s="9" t="s">
        <v>368</v>
      </c>
    </row>
    <row r="11756">
      <c r="F11756" s="9"/>
      <c r="N11756" s="50"/>
      <c r="O11756" s="50"/>
      <c r="P11756" s="50"/>
      <c r="Q11756" s="50" t="s">
        <v>368</v>
      </c>
      <c r="R11756" s="9" t="s">
        <v>368</v>
      </c>
      <c r="S11756" s="50" t="s">
        <v>368</v>
      </c>
      <c r="T11756" s="9" t="s">
        <v>368</v>
      </c>
      <c r="U11756" s="9" t="s">
        <v>368</v>
      </c>
    </row>
    <row r="11757">
      <c r="F11757" s="9"/>
      <c r="N11757" s="50"/>
      <c r="O11757" s="50"/>
      <c r="P11757" s="50"/>
      <c r="Q11757" s="50" t="s">
        <v>368</v>
      </c>
      <c r="R11757" s="9" t="s">
        <v>368</v>
      </c>
      <c r="S11757" s="50" t="s">
        <v>368</v>
      </c>
      <c r="T11757" s="9" t="s">
        <v>368</v>
      </c>
      <c r="U11757" s="9" t="s">
        <v>368</v>
      </c>
    </row>
    <row r="11758">
      <c r="F11758" s="9"/>
      <c r="N11758" s="50"/>
      <c r="O11758" s="50"/>
      <c r="P11758" s="50"/>
      <c r="Q11758" s="50" t="s">
        <v>368</v>
      </c>
      <c r="R11758" s="9" t="s">
        <v>368</v>
      </c>
      <c r="S11758" s="50" t="s">
        <v>368</v>
      </c>
      <c r="T11758" s="9" t="s">
        <v>368</v>
      </c>
      <c r="U11758" s="9" t="s">
        <v>368</v>
      </c>
    </row>
    <row r="11759">
      <c r="F11759" s="9"/>
      <c r="N11759" s="50"/>
      <c r="O11759" s="50"/>
      <c r="P11759" s="50"/>
      <c r="Q11759" s="50" t="s">
        <v>368</v>
      </c>
      <c r="R11759" s="9" t="s">
        <v>368</v>
      </c>
      <c r="S11759" s="50" t="s">
        <v>368</v>
      </c>
      <c r="T11759" s="9" t="s">
        <v>368</v>
      </c>
      <c r="U11759" s="9" t="s">
        <v>368</v>
      </c>
    </row>
    <row r="11760">
      <c r="F11760" s="9"/>
      <c r="N11760" s="50"/>
      <c r="O11760" s="50"/>
      <c r="P11760" s="50"/>
      <c r="Q11760" s="50" t="s">
        <v>368</v>
      </c>
      <c r="R11760" s="9" t="s">
        <v>368</v>
      </c>
      <c r="S11760" s="50" t="s">
        <v>368</v>
      </c>
      <c r="T11760" s="9" t="s">
        <v>368</v>
      </c>
      <c r="U11760" s="9" t="s">
        <v>368</v>
      </c>
    </row>
    <row r="11761">
      <c r="F11761" s="9"/>
      <c r="N11761" s="50"/>
      <c r="O11761" s="50"/>
      <c r="P11761" s="50"/>
      <c r="Q11761" s="50" t="s">
        <v>368</v>
      </c>
      <c r="R11761" s="9" t="s">
        <v>368</v>
      </c>
      <c r="S11761" s="50" t="s">
        <v>368</v>
      </c>
      <c r="T11761" s="9" t="s">
        <v>368</v>
      </c>
      <c r="U11761" s="9" t="s">
        <v>368</v>
      </c>
    </row>
    <row r="11762">
      <c r="F11762" s="9"/>
      <c r="N11762" s="50"/>
      <c r="O11762" s="50"/>
      <c r="P11762" s="50"/>
      <c r="Q11762" s="50" t="s">
        <v>368</v>
      </c>
      <c r="R11762" s="9" t="s">
        <v>368</v>
      </c>
      <c r="S11762" s="50" t="s">
        <v>368</v>
      </c>
      <c r="T11762" s="9" t="s">
        <v>368</v>
      </c>
      <c r="U11762" s="9" t="s">
        <v>368</v>
      </c>
    </row>
    <row r="11763">
      <c r="F11763" s="9"/>
      <c r="N11763" s="50"/>
      <c r="O11763" s="50"/>
      <c r="P11763" s="50"/>
      <c r="Q11763" s="50" t="s">
        <v>368</v>
      </c>
      <c r="R11763" s="9" t="s">
        <v>368</v>
      </c>
      <c r="S11763" s="50" t="s">
        <v>368</v>
      </c>
      <c r="T11763" s="9" t="s">
        <v>368</v>
      </c>
      <c r="U11763" s="9" t="s">
        <v>368</v>
      </c>
    </row>
    <row r="11764">
      <c r="F11764" s="9"/>
      <c r="N11764" s="50"/>
      <c r="O11764" s="50"/>
      <c r="P11764" s="50"/>
      <c r="Q11764" s="50" t="s">
        <v>368</v>
      </c>
      <c r="R11764" s="9" t="s">
        <v>368</v>
      </c>
      <c r="S11764" s="50" t="s">
        <v>368</v>
      </c>
      <c r="T11764" s="9" t="s">
        <v>368</v>
      </c>
      <c r="U11764" s="9" t="s">
        <v>368</v>
      </c>
    </row>
    <row r="11765">
      <c r="F11765" s="9"/>
      <c r="N11765" s="50"/>
      <c r="O11765" s="50"/>
      <c r="P11765" s="50"/>
      <c r="Q11765" s="50" t="s">
        <v>368</v>
      </c>
      <c r="R11765" s="9" t="s">
        <v>368</v>
      </c>
      <c r="S11765" s="50" t="s">
        <v>368</v>
      </c>
      <c r="T11765" s="9" t="s">
        <v>368</v>
      </c>
      <c r="U11765" s="9" t="s">
        <v>368</v>
      </c>
    </row>
    <row r="11766">
      <c r="F11766" s="9"/>
      <c r="N11766" s="50"/>
      <c r="O11766" s="50"/>
      <c r="P11766" s="50"/>
      <c r="Q11766" s="50" t="s">
        <v>368</v>
      </c>
      <c r="R11766" s="9" t="s">
        <v>368</v>
      </c>
      <c r="S11766" s="50" t="s">
        <v>368</v>
      </c>
      <c r="T11766" s="9" t="s">
        <v>368</v>
      </c>
      <c r="U11766" s="9" t="s">
        <v>368</v>
      </c>
    </row>
    <row r="11767">
      <c r="F11767" s="9"/>
      <c r="N11767" s="50"/>
      <c r="O11767" s="50"/>
      <c r="P11767" s="50"/>
      <c r="Q11767" s="50" t="s">
        <v>368</v>
      </c>
      <c r="R11767" s="9" t="s">
        <v>368</v>
      </c>
      <c r="S11767" s="50" t="s">
        <v>368</v>
      </c>
      <c r="T11767" s="9" t="s">
        <v>368</v>
      </c>
      <c r="U11767" s="9" t="s">
        <v>368</v>
      </c>
    </row>
    <row r="11768">
      <c r="F11768" s="9"/>
      <c r="N11768" s="50"/>
      <c r="O11768" s="50"/>
      <c r="P11768" s="50"/>
      <c r="Q11768" s="50" t="s">
        <v>368</v>
      </c>
      <c r="R11768" s="9" t="s">
        <v>368</v>
      </c>
      <c r="S11768" s="50" t="s">
        <v>368</v>
      </c>
      <c r="T11768" s="9" t="s">
        <v>368</v>
      </c>
      <c r="U11768" s="9" t="s">
        <v>368</v>
      </c>
    </row>
    <row r="11769">
      <c r="F11769" s="9"/>
      <c r="N11769" s="50"/>
      <c r="O11769" s="50"/>
      <c r="P11769" s="50"/>
      <c r="Q11769" s="50" t="s">
        <v>368</v>
      </c>
      <c r="R11769" s="9" t="s">
        <v>368</v>
      </c>
      <c r="S11769" s="50" t="s">
        <v>368</v>
      </c>
      <c r="T11769" s="9" t="s">
        <v>368</v>
      </c>
      <c r="U11769" s="9" t="s">
        <v>368</v>
      </c>
    </row>
    <row r="11770">
      <c r="F11770" s="9"/>
      <c r="N11770" s="50"/>
      <c r="O11770" s="50"/>
      <c r="P11770" s="50"/>
      <c r="Q11770" s="50" t="s">
        <v>368</v>
      </c>
      <c r="R11770" s="9" t="s">
        <v>368</v>
      </c>
      <c r="S11770" s="50" t="s">
        <v>368</v>
      </c>
      <c r="T11770" s="9" t="s">
        <v>368</v>
      </c>
      <c r="U11770" s="9" t="s">
        <v>368</v>
      </c>
    </row>
    <row r="11771">
      <c r="F11771" s="9"/>
      <c r="N11771" s="50"/>
      <c r="O11771" s="50"/>
      <c r="P11771" s="50"/>
      <c r="Q11771" s="50" t="s">
        <v>368</v>
      </c>
      <c r="R11771" s="9" t="s">
        <v>368</v>
      </c>
      <c r="S11771" s="50" t="s">
        <v>368</v>
      </c>
      <c r="T11771" s="9" t="s">
        <v>368</v>
      </c>
      <c r="U11771" s="9" t="s">
        <v>368</v>
      </c>
    </row>
    <row r="11772">
      <c r="F11772" s="9"/>
      <c r="N11772" s="50"/>
      <c r="O11772" s="50"/>
      <c r="P11772" s="50"/>
      <c r="Q11772" s="50" t="s">
        <v>368</v>
      </c>
      <c r="R11772" s="9" t="s">
        <v>368</v>
      </c>
      <c r="S11772" s="50" t="s">
        <v>368</v>
      </c>
      <c r="T11772" s="9" t="s">
        <v>368</v>
      </c>
      <c r="U11772" s="9" t="s">
        <v>368</v>
      </c>
    </row>
    <row r="11773">
      <c r="F11773" s="9"/>
      <c r="N11773" s="50"/>
      <c r="O11773" s="50"/>
      <c r="P11773" s="50"/>
      <c r="Q11773" s="50" t="s">
        <v>368</v>
      </c>
      <c r="R11773" s="9" t="s">
        <v>368</v>
      </c>
      <c r="S11773" s="50" t="s">
        <v>368</v>
      </c>
      <c r="T11773" s="9" t="s">
        <v>368</v>
      </c>
      <c r="U11773" s="9" t="s">
        <v>368</v>
      </c>
    </row>
    <row r="11774">
      <c r="F11774" s="9"/>
      <c r="N11774" s="50"/>
      <c r="O11774" s="50"/>
      <c r="P11774" s="50"/>
      <c r="Q11774" s="50" t="s">
        <v>368</v>
      </c>
      <c r="R11774" s="9" t="s">
        <v>368</v>
      </c>
      <c r="S11774" s="50" t="s">
        <v>368</v>
      </c>
      <c r="T11774" s="9" t="s">
        <v>368</v>
      </c>
      <c r="U11774" s="9" t="s">
        <v>368</v>
      </c>
    </row>
    <row r="11775">
      <c r="F11775" s="9"/>
      <c r="N11775" s="50"/>
      <c r="O11775" s="50"/>
      <c r="P11775" s="50"/>
      <c r="Q11775" s="50" t="s">
        <v>368</v>
      </c>
      <c r="R11775" s="9" t="s">
        <v>368</v>
      </c>
      <c r="S11775" s="50" t="s">
        <v>368</v>
      </c>
      <c r="T11775" s="9" t="s">
        <v>368</v>
      </c>
      <c r="U11775" s="9" t="s">
        <v>368</v>
      </c>
    </row>
    <row r="11776">
      <c r="F11776" s="9"/>
      <c r="N11776" s="50"/>
      <c r="O11776" s="50"/>
      <c r="P11776" s="50"/>
      <c r="Q11776" s="50" t="s">
        <v>368</v>
      </c>
      <c r="R11776" s="9" t="s">
        <v>368</v>
      </c>
      <c r="S11776" s="50" t="s">
        <v>368</v>
      </c>
      <c r="T11776" s="9" t="s">
        <v>368</v>
      </c>
      <c r="U11776" s="9" t="s">
        <v>368</v>
      </c>
    </row>
    <row r="11777">
      <c r="F11777" s="9"/>
      <c r="N11777" s="50"/>
      <c r="O11777" s="50"/>
      <c r="P11777" s="50"/>
      <c r="Q11777" s="50" t="s">
        <v>368</v>
      </c>
      <c r="R11777" s="9" t="s">
        <v>368</v>
      </c>
      <c r="S11777" s="50" t="s">
        <v>368</v>
      </c>
      <c r="T11777" s="9" t="s">
        <v>368</v>
      </c>
      <c r="U11777" s="9" t="s">
        <v>368</v>
      </c>
    </row>
    <row r="11778">
      <c r="F11778" s="9"/>
      <c r="N11778" s="50"/>
      <c r="O11778" s="50"/>
      <c r="P11778" s="50"/>
      <c r="Q11778" s="50" t="s">
        <v>368</v>
      </c>
      <c r="R11778" s="9" t="s">
        <v>368</v>
      </c>
      <c r="S11778" s="50" t="s">
        <v>368</v>
      </c>
      <c r="T11778" s="9" t="s">
        <v>368</v>
      </c>
      <c r="U11778" s="9" t="s">
        <v>368</v>
      </c>
    </row>
    <row r="11779">
      <c r="F11779" s="9"/>
      <c r="N11779" s="50"/>
      <c r="O11779" s="50"/>
      <c r="P11779" s="50"/>
      <c r="Q11779" s="50" t="s">
        <v>368</v>
      </c>
      <c r="R11779" s="9" t="s">
        <v>368</v>
      </c>
      <c r="S11779" s="50" t="s">
        <v>368</v>
      </c>
      <c r="T11779" s="9" t="s">
        <v>368</v>
      </c>
      <c r="U11779" s="9" t="s">
        <v>368</v>
      </c>
    </row>
    <row r="11780">
      <c r="F11780" s="9"/>
      <c r="N11780" s="50"/>
      <c r="O11780" s="50"/>
      <c r="P11780" s="50"/>
      <c r="Q11780" s="50" t="s">
        <v>368</v>
      </c>
      <c r="R11780" s="9" t="s">
        <v>368</v>
      </c>
      <c r="S11780" s="50" t="s">
        <v>368</v>
      </c>
      <c r="T11780" s="9" t="s">
        <v>368</v>
      </c>
      <c r="U11780" s="9" t="s">
        <v>368</v>
      </c>
    </row>
    <row r="11781">
      <c r="F11781" s="9"/>
      <c r="N11781" s="50"/>
      <c r="O11781" s="50"/>
      <c r="P11781" s="50"/>
      <c r="Q11781" s="50" t="s">
        <v>368</v>
      </c>
      <c r="R11781" s="9" t="s">
        <v>368</v>
      </c>
      <c r="S11781" s="50" t="s">
        <v>368</v>
      </c>
      <c r="T11781" s="9" t="s">
        <v>368</v>
      </c>
      <c r="U11781" s="9" t="s">
        <v>368</v>
      </c>
    </row>
    <row r="11782">
      <c r="F11782" s="9"/>
      <c r="N11782" s="50"/>
      <c r="O11782" s="50"/>
      <c r="P11782" s="50"/>
      <c r="Q11782" s="50" t="s">
        <v>368</v>
      </c>
      <c r="R11782" s="9" t="s">
        <v>368</v>
      </c>
      <c r="S11782" s="50" t="s">
        <v>368</v>
      </c>
      <c r="T11782" s="9" t="s">
        <v>368</v>
      </c>
      <c r="U11782" s="9" t="s">
        <v>368</v>
      </c>
    </row>
    <row r="11783">
      <c r="F11783" s="9"/>
      <c r="N11783" s="50"/>
      <c r="O11783" s="50"/>
      <c r="P11783" s="50"/>
      <c r="Q11783" s="50" t="s">
        <v>368</v>
      </c>
      <c r="R11783" s="9" t="s">
        <v>368</v>
      </c>
      <c r="S11783" s="50" t="s">
        <v>368</v>
      </c>
      <c r="T11783" s="9" t="s">
        <v>368</v>
      </c>
      <c r="U11783" s="9" t="s">
        <v>368</v>
      </c>
    </row>
    <row r="11784">
      <c r="F11784" s="9"/>
      <c r="N11784" s="50"/>
      <c r="O11784" s="50"/>
      <c r="P11784" s="50"/>
      <c r="Q11784" s="50" t="s">
        <v>368</v>
      </c>
      <c r="R11784" s="9" t="s">
        <v>368</v>
      </c>
      <c r="S11784" s="50" t="s">
        <v>368</v>
      </c>
      <c r="T11784" s="9" t="s">
        <v>368</v>
      </c>
      <c r="U11784" s="9" t="s">
        <v>368</v>
      </c>
    </row>
    <row r="11785">
      <c r="F11785" s="9"/>
      <c r="N11785" s="50"/>
      <c r="O11785" s="50"/>
      <c r="P11785" s="50"/>
      <c r="Q11785" s="50" t="s">
        <v>368</v>
      </c>
      <c r="R11785" s="9" t="s">
        <v>368</v>
      </c>
      <c r="S11785" s="50" t="s">
        <v>368</v>
      </c>
      <c r="T11785" s="9" t="s">
        <v>368</v>
      </c>
      <c r="U11785" s="9" t="s">
        <v>368</v>
      </c>
    </row>
    <row r="11786">
      <c r="F11786" s="9"/>
      <c r="N11786" s="50"/>
      <c r="O11786" s="50"/>
      <c r="P11786" s="50"/>
      <c r="Q11786" s="50" t="s">
        <v>368</v>
      </c>
      <c r="R11786" s="9" t="s">
        <v>368</v>
      </c>
      <c r="S11786" s="50" t="s">
        <v>368</v>
      </c>
      <c r="T11786" s="9" t="s">
        <v>368</v>
      </c>
      <c r="U11786" s="9" t="s">
        <v>368</v>
      </c>
    </row>
    <row r="11787">
      <c r="F11787" s="9"/>
      <c r="N11787" s="50"/>
      <c r="O11787" s="50"/>
      <c r="P11787" s="50"/>
      <c r="Q11787" s="50" t="s">
        <v>368</v>
      </c>
      <c r="R11787" s="9" t="s">
        <v>368</v>
      </c>
      <c r="S11787" s="50" t="s">
        <v>368</v>
      </c>
      <c r="T11787" s="9" t="s">
        <v>368</v>
      </c>
      <c r="U11787" s="9" t="s">
        <v>368</v>
      </c>
    </row>
    <row r="11788">
      <c r="F11788" s="9"/>
      <c r="N11788" s="50"/>
      <c r="O11788" s="50"/>
      <c r="P11788" s="50"/>
      <c r="Q11788" s="50" t="s">
        <v>368</v>
      </c>
      <c r="R11788" s="9" t="s">
        <v>368</v>
      </c>
      <c r="S11788" s="50" t="s">
        <v>368</v>
      </c>
      <c r="T11788" s="9" t="s">
        <v>368</v>
      </c>
      <c r="U11788" s="9" t="s">
        <v>368</v>
      </c>
    </row>
    <row r="11789">
      <c r="F11789" s="9"/>
      <c r="N11789" s="50"/>
      <c r="O11789" s="50"/>
      <c r="P11789" s="50"/>
      <c r="Q11789" s="50" t="s">
        <v>368</v>
      </c>
      <c r="R11789" s="9" t="s">
        <v>368</v>
      </c>
      <c r="S11789" s="50" t="s">
        <v>368</v>
      </c>
      <c r="T11789" s="9" t="s">
        <v>368</v>
      </c>
      <c r="U11789" s="9" t="s">
        <v>368</v>
      </c>
    </row>
    <row r="11790">
      <c r="F11790" s="9"/>
      <c r="N11790" s="50"/>
      <c r="O11790" s="50"/>
      <c r="P11790" s="50"/>
      <c r="Q11790" s="50" t="s">
        <v>368</v>
      </c>
      <c r="R11790" s="9" t="s">
        <v>368</v>
      </c>
      <c r="S11790" s="50" t="s">
        <v>368</v>
      </c>
      <c r="T11790" s="9" t="s">
        <v>368</v>
      </c>
      <c r="U11790" s="9" t="s">
        <v>368</v>
      </c>
    </row>
    <row r="11791">
      <c r="F11791" s="9"/>
      <c r="N11791" s="50"/>
      <c r="O11791" s="50"/>
      <c r="P11791" s="50"/>
      <c r="Q11791" s="50" t="s">
        <v>368</v>
      </c>
      <c r="R11791" s="9" t="s">
        <v>368</v>
      </c>
      <c r="S11791" s="50" t="s">
        <v>368</v>
      </c>
      <c r="T11791" s="9" t="s">
        <v>368</v>
      </c>
      <c r="U11791" s="9" t="s">
        <v>368</v>
      </c>
    </row>
    <row r="11792">
      <c r="F11792" s="9"/>
      <c r="N11792" s="50"/>
      <c r="O11792" s="50"/>
      <c r="P11792" s="50"/>
      <c r="Q11792" s="50" t="s">
        <v>368</v>
      </c>
      <c r="R11792" s="9" t="s">
        <v>368</v>
      </c>
      <c r="S11792" s="50" t="s">
        <v>368</v>
      </c>
      <c r="T11792" s="9" t="s">
        <v>368</v>
      </c>
      <c r="U11792" s="9" t="s">
        <v>368</v>
      </c>
    </row>
    <row r="11793">
      <c r="F11793" s="9"/>
      <c r="N11793" s="50"/>
      <c r="O11793" s="50"/>
      <c r="P11793" s="50"/>
      <c r="Q11793" s="50" t="s">
        <v>368</v>
      </c>
      <c r="R11793" s="9" t="s">
        <v>368</v>
      </c>
      <c r="S11793" s="50" t="s">
        <v>368</v>
      </c>
      <c r="T11793" s="9" t="s">
        <v>368</v>
      </c>
      <c r="U11793" s="9" t="s">
        <v>368</v>
      </c>
    </row>
    <row r="11794">
      <c r="F11794" s="9"/>
      <c r="N11794" s="50"/>
      <c r="O11794" s="50"/>
      <c r="P11794" s="50"/>
      <c r="Q11794" s="50" t="s">
        <v>368</v>
      </c>
      <c r="R11794" s="9" t="s">
        <v>368</v>
      </c>
      <c r="S11794" s="50" t="s">
        <v>368</v>
      </c>
      <c r="T11794" s="9" t="s">
        <v>368</v>
      </c>
      <c r="U11794" s="9" t="s">
        <v>368</v>
      </c>
    </row>
    <row r="11795">
      <c r="F11795" s="9"/>
      <c r="N11795" s="50"/>
      <c r="O11795" s="50"/>
      <c r="P11795" s="50"/>
      <c r="Q11795" s="50" t="s">
        <v>368</v>
      </c>
      <c r="R11795" s="9" t="s">
        <v>368</v>
      </c>
      <c r="S11795" s="50" t="s">
        <v>368</v>
      </c>
      <c r="T11795" s="9" t="s">
        <v>368</v>
      </c>
      <c r="U11795" s="9" t="s">
        <v>368</v>
      </c>
    </row>
    <row r="11796">
      <c r="F11796" s="9"/>
      <c r="N11796" s="50"/>
      <c r="O11796" s="50"/>
      <c r="P11796" s="50"/>
      <c r="Q11796" s="50" t="s">
        <v>368</v>
      </c>
      <c r="R11796" s="9" t="s">
        <v>368</v>
      </c>
      <c r="S11796" s="50" t="s">
        <v>368</v>
      </c>
      <c r="T11796" s="9" t="s">
        <v>368</v>
      </c>
      <c r="U11796" s="9" t="s">
        <v>368</v>
      </c>
    </row>
    <row r="11797">
      <c r="F11797" s="9"/>
      <c r="N11797" s="50"/>
      <c r="O11797" s="50"/>
      <c r="P11797" s="50"/>
      <c r="Q11797" s="50" t="s">
        <v>368</v>
      </c>
      <c r="R11797" s="9" t="s">
        <v>368</v>
      </c>
      <c r="S11797" s="50" t="s">
        <v>368</v>
      </c>
      <c r="T11797" s="9" t="s">
        <v>368</v>
      </c>
      <c r="U11797" s="9" t="s">
        <v>368</v>
      </c>
    </row>
    <row r="11798">
      <c r="F11798" s="9"/>
      <c r="N11798" s="50"/>
      <c r="O11798" s="50"/>
      <c r="P11798" s="50"/>
      <c r="Q11798" s="50" t="s">
        <v>368</v>
      </c>
      <c r="R11798" s="9" t="s">
        <v>368</v>
      </c>
      <c r="S11798" s="50" t="s">
        <v>368</v>
      </c>
      <c r="T11798" s="9" t="s">
        <v>368</v>
      </c>
      <c r="U11798" s="9" t="s">
        <v>368</v>
      </c>
    </row>
    <row r="11799">
      <c r="F11799" s="9"/>
      <c r="N11799" s="50"/>
      <c r="O11799" s="50"/>
      <c r="P11799" s="50"/>
      <c r="Q11799" s="50" t="s">
        <v>368</v>
      </c>
      <c r="R11799" s="9" t="s">
        <v>368</v>
      </c>
      <c r="S11799" s="50" t="s">
        <v>368</v>
      </c>
      <c r="T11799" s="9" t="s">
        <v>368</v>
      </c>
      <c r="U11799" s="9" t="s">
        <v>368</v>
      </c>
    </row>
    <row r="11800">
      <c r="F11800" s="9"/>
      <c r="N11800" s="50"/>
      <c r="O11800" s="50"/>
      <c r="P11800" s="50"/>
      <c r="Q11800" s="50" t="s">
        <v>368</v>
      </c>
      <c r="R11800" s="9" t="s">
        <v>368</v>
      </c>
      <c r="S11800" s="50" t="s">
        <v>368</v>
      </c>
      <c r="T11800" s="9" t="s">
        <v>368</v>
      </c>
      <c r="U11800" s="9" t="s">
        <v>368</v>
      </c>
    </row>
    <row r="11801">
      <c r="F11801" s="9"/>
      <c r="N11801" s="50"/>
      <c r="O11801" s="50"/>
      <c r="P11801" s="50"/>
      <c r="Q11801" s="50" t="s">
        <v>368</v>
      </c>
      <c r="R11801" s="9" t="s">
        <v>368</v>
      </c>
      <c r="S11801" s="50" t="s">
        <v>368</v>
      </c>
      <c r="T11801" s="9" t="s">
        <v>368</v>
      </c>
      <c r="U11801" s="9" t="s">
        <v>368</v>
      </c>
    </row>
    <row r="11802">
      <c r="F11802" s="9"/>
      <c r="N11802" s="50"/>
      <c r="O11802" s="50"/>
      <c r="P11802" s="50"/>
      <c r="Q11802" s="50" t="s">
        <v>368</v>
      </c>
      <c r="R11802" s="9" t="s">
        <v>368</v>
      </c>
      <c r="S11802" s="50" t="s">
        <v>368</v>
      </c>
      <c r="T11802" s="9" t="s">
        <v>368</v>
      </c>
      <c r="U11802" s="9" t="s">
        <v>368</v>
      </c>
    </row>
    <row r="11803">
      <c r="F11803" s="9"/>
      <c r="N11803" s="50"/>
      <c r="O11803" s="50"/>
      <c r="P11803" s="50"/>
      <c r="Q11803" s="50" t="s">
        <v>368</v>
      </c>
      <c r="R11803" s="9" t="s">
        <v>368</v>
      </c>
      <c r="S11803" s="50" t="s">
        <v>368</v>
      </c>
      <c r="T11803" s="9" t="s">
        <v>368</v>
      </c>
      <c r="U11803" s="9" t="s">
        <v>368</v>
      </c>
    </row>
    <row r="11804">
      <c r="F11804" s="9"/>
      <c r="N11804" s="50"/>
      <c r="O11804" s="50"/>
      <c r="P11804" s="50"/>
      <c r="Q11804" s="50" t="s">
        <v>368</v>
      </c>
      <c r="R11804" s="9" t="s">
        <v>368</v>
      </c>
      <c r="S11804" s="50" t="s">
        <v>368</v>
      </c>
      <c r="T11804" s="9" t="s">
        <v>368</v>
      </c>
      <c r="U11804" s="9" t="s">
        <v>368</v>
      </c>
    </row>
    <row r="11805">
      <c r="F11805" s="9"/>
      <c r="N11805" s="50"/>
      <c r="O11805" s="50"/>
      <c r="P11805" s="50"/>
      <c r="Q11805" s="50" t="s">
        <v>368</v>
      </c>
      <c r="R11805" s="9" t="s">
        <v>368</v>
      </c>
      <c r="S11805" s="50" t="s">
        <v>368</v>
      </c>
      <c r="T11805" s="9" t="s">
        <v>368</v>
      </c>
      <c r="U11805" s="9" t="s">
        <v>368</v>
      </c>
    </row>
    <row r="11806">
      <c r="F11806" s="9"/>
      <c r="N11806" s="50"/>
      <c r="O11806" s="50"/>
      <c r="P11806" s="50"/>
      <c r="Q11806" s="50" t="s">
        <v>368</v>
      </c>
      <c r="R11806" s="9" t="s">
        <v>368</v>
      </c>
      <c r="S11806" s="50" t="s">
        <v>368</v>
      </c>
      <c r="T11806" s="9" t="s">
        <v>368</v>
      </c>
      <c r="U11806" s="9" t="s">
        <v>368</v>
      </c>
    </row>
    <row r="11807">
      <c r="F11807" s="9"/>
      <c r="N11807" s="50"/>
      <c r="O11807" s="50"/>
      <c r="P11807" s="50"/>
      <c r="Q11807" s="50" t="s">
        <v>368</v>
      </c>
      <c r="R11807" s="9" t="s">
        <v>368</v>
      </c>
      <c r="S11807" s="50" t="s">
        <v>368</v>
      </c>
      <c r="T11807" s="9" t="s">
        <v>368</v>
      </c>
      <c r="U11807" s="9" t="s">
        <v>368</v>
      </c>
    </row>
    <row r="11808">
      <c r="F11808" s="9"/>
      <c r="N11808" s="50"/>
      <c r="O11808" s="50"/>
      <c r="P11808" s="50"/>
      <c r="Q11808" s="50" t="s">
        <v>368</v>
      </c>
      <c r="R11808" s="9" t="s">
        <v>368</v>
      </c>
      <c r="S11808" s="50" t="s">
        <v>368</v>
      </c>
      <c r="T11808" s="9" t="s">
        <v>368</v>
      </c>
      <c r="U11808" s="9" t="s">
        <v>368</v>
      </c>
    </row>
    <row r="11809">
      <c r="F11809" s="9"/>
      <c r="N11809" s="50"/>
      <c r="O11809" s="50"/>
      <c r="P11809" s="50"/>
      <c r="Q11809" s="50" t="s">
        <v>368</v>
      </c>
      <c r="R11809" s="9" t="s">
        <v>368</v>
      </c>
      <c r="S11809" s="50" t="s">
        <v>368</v>
      </c>
      <c r="T11809" s="9" t="s">
        <v>368</v>
      </c>
      <c r="U11809" s="9" t="s">
        <v>368</v>
      </c>
    </row>
    <row r="11810">
      <c r="F11810" s="9"/>
      <c r="N11810" s="50"/>
      <c r="O11810" s="50"/>
      <c r="P11810" s="50"/>
      <c r="Q11810" s="50" t="s">
        <v>368</v>
      </c>
      <c r="R11810" s="9" t="s">
        <v>368</v>
      </c>
      <c r="S11810" s="50" t="s">
        <v>368</v>
      </c>
      <c r="T11810" s="9" t="s">
        <v>368</v>
      </c>
      <c r="U11810" s="9" t="s">
        <v>368</v>
      </c>
    </row>
    <row r="11811">
      <c r="F11811" s="9"/>
      <c r="N11811" s="50"/>
      <c r="O11811" s="50"/>
      <c r="P11811" s="50"/>
      <c r="Q11811" s="50" t="s">
        <v>368</v>
      </c>
      <c r="R11811" s="9" t="s">
        <v>368</v>
      </c>
      <c r="S11811" s="50" t="s">
        <v>368</v>
      </c>
      <c r="T11811" s="9" t="s">
        <v>368</v>
      </c>
      <c r="U11811" s="9" t="s">
        <v>368</v>
      </c>
    </row>
    <row r="11812">
      <c r="F11812" s="9"/>
      <c r="N11812" s="50"/>
      <c r="O11812" s="50"/>
      <c r="P11812" s="50"/>
      <c r="Q11812" s="50" t="s">
        <v>368</v>
      </c>
      <c r="R11812" s="9" t="s">
        <v>368</v>
      </c>
      <c r="S11812" s="50" t="s">
        <v>368</v>
      </c>
      <c r="T11812" s="9" t="s">
        <v>368</v>
      </c>
      <c r="U11812" s="9" t="s">
        <v>368</v>
      </c>
    </row>
    <row r="11813">
      <c r="F11813" s="9"/>
      <c r="N11813" s="50"/>
      <c r="O11813" s="50"/>
      <c r="P11813" s="50"/>
      <c r="Q11813" s="50" t="s">
        <v>368</v>
      </c>
      <c r="R11813" s="9" t="s">
        <v>368</v>
      </c>
      <c r="S11813" s="50" t="s">
        <v>368</v>
      </c>
      <c r="T11813" s="9" t="s">
        <v>368</v>
      </c>
      <c r="U11813" s="9" t="s">
        <v>368</v>
      </c>
    </row>
    <row r="11814">
      <c r="F11814" s="9"/>
      <c r="N11814" s="50"/>
      <c r="O11814" s="50"/>
      <c r="P11814" s="50"/>
      <c r="Q11814" s="50" t="s">
        <v>368</v>
      </c>
      <c r="R11814" s="9" t="s">
        <v>368</v>
      </c>
      <c r="S11814" s="50" t="s">
        <v>368</v>
      </c>
      <c r="T11814" s="9" t="s">
        <v>368</v>
      </c>
      <c r="U11814" s="9" t="s">
        <v>368</v>
      </c>
    </row>
    <row r="11815">
      <c r="F11815" s="9"/>
      <c r="N11815" s="50"/>
      <c r="O11815" s="50"/>
      <c r="P11815" s="50"/>
      <c r="Q11815" s="50" t="s">
        <v>368</v>
      </c>
      <c r="R11815" s="9" t="s">
        <v>368</v>
      </c>
      <c r="S11815" s="50" t="s">
        <v>368</v>
      </c>
      <c r="T11815" s="9" t="s">
        <v>368</v>
      </c>
      <c r="U11815" s="9" t="s">
        <v>368</v>
      </c>
    </row>
    <row r="11816">
      <c r="F11816" s="9"/>
      <c r="N11816" s="50"/>
      <c r="O11816" s="50"/>
      <c r="P11816" s="50"/>
      <c r="Q11816" s="50" t="s">
        <v>368</v>
      </c>
      <c r="R11816" s="9" t="s">
        <v>368</v>
      </c>
      <c r="S11816" s="50" t="s">
        <v>368</v>
      </c>
      <c r="T11816" s="9" t="s">
        <v>368</v>
      </c>
      <c r="U11816" s="9" t="s">
        <v>368</v>
      </c>
    </row>
    <row r="11817">
      <c r="F11817" s="9"/>
      <c r="N11817" s="50"/>
      <c r="O11817" s="50"/>
      <c r="P11817" s="50"/>
      <c r="Q11817" s="50" t="s">
        <v>368</v>
      </c>
      <c r="R11817" s="9" t="s">
        <v>368</v>
      </c>
      <c r="S11817" s="50" t="s">
        <v>368</v>
      </c>
      <c r="T11817" s="9" t="s">
        <v>368</v>
      </c>
      <c r="U11817" s="9" t="s">
        <v>368</v>
      </c>
    </row>
    <row r="11818">
      <c r="F11818" s="9"/>
      <c r="N11818" s="50"/>
      <c r="O11818" s="50"/>
      <c r="P11818" s="50"/>
      <c r="Q11818" s="50" t="s">
        <v>368</v>
      </c>
      <c r="R11818" s="9" t="s">
        <v>368</v>
      </c>
      <c r="S11818" s="50" t="s">
        <v>368</v>
      </c>
      <c r="T11818" s="9" t="s">
        <v>368</v>
      </c>
      <c r="U11818" s="9" t="s">
        <v>368</v>
      </c>
    </row>
    <row r="11819">
      <c r="F11819" s="9"/>
      <c r="N11819" s="50"/>
      <c r="O11819" s="50"/>
      <c r="P11819" s="50"/>
      <c r="Q11819" s="50" t="s">
        <v>368</v>
      </c>
      <c r="R11819" s="9" t="s">
        <v>368</v>
      </c>
      <c r="S11819" s="50" t="s">
        <v>368</v>
      </c>
      <c r="T11819" s="9" t="s">
        <v>368</v>
      </c>
      <c r="U11819" s="9" t="s">
        <v>368</v>
      </c>
    </row>
    <row r="11820">
      <c r="F11820" s="9"/>
      <c r="N11820" s="50"/>
      <c r="O11820" s="50"/>
      <c r="P11820" s="50"/>
      <c r="Q11820" s="50" t="s">
        <v>368</v>
      </c>
      <c r="R11820" s="9" t="s">
        <v>368</v>
      </c>
      <c r="S11820" s="50" t="s">
        <v>368</v>
      </c>
      <c r="T11820" s="9" t="s">
        <v>368</v>
      </c>
      <c r="U11820" s="9" t="s">
        <v>368</v>
      </c>
    </row>
    <row r="11821">
      <c r="F11821" s="9"/>
      <c r="N11821" s="50"/>
      <c r="O11821" s="50"/>
      <c r="P11821" s="50"/>
      <c r="Q11821" s="50" t="s">
        <v>368</v>
      </c>
      <c r="R11821" s="9" t="s">
        <v>368</v>
      </c>
      <c r="S11821" s="50" t="s">
        <v>368</v>
      </c>
      <c r="T11821" s="9" t="s">
        <v>368</v>
      </c>
      <c r="U11821" s="9" t="s">
        <v>368</v>
      </c>
    </row>
    <row r="11822">
      <c r="F11822" s="9"/>
      <c r="N11822" s="50"/>
      <c r="O11822" s="50"/>
      <c r="P11822" s="50"/>
      <c r="Q11822" s="50" t="s">
        <v>368</v>
      </c>
      <c r="R11822" s="9" t="s">
        <v>368</v>
      </c>
      <c r="S11822" s="50" t="s">
        <v>368</v>
      </c>
      <c r="T11822" s="9" t="s">
        <v>368</v>
      </c>
      <c r="U11822" s="9" t="s">
        <v>368</v>
      </c>
    </row>
    <row r="11823">
      <c r="F11823" s="9"/>
      <c r="N11823" s="50"/>
      <c r="O11823" s="50"/>
      <c r="P11823" s="50"/>
      <c r="Q11823" s="50" t="s">
        <v>368</v>
      </c>
      <c r="R11823" s="9" t="s">
        <v>368</v>
      </c>
      <c r="S11823" s="50" t="s">
        <v>368</v>
      </c>
      <c r="T11823" s="9" t="s">
        <v>368</v>
      </c>
      <c r="U11823" s="9" t="s">
        <v>368</v>
      </c>
    </row>
    <row r="11824">
      <c r="F11824" s="9"/>
      <c r="N11824" s="50"/>
      <c r="O11824" s="50"/>
      <c r="P11824" s="50"/>
      <c r="Q11824" s="50" t="s">
        <v>368</v>
      </c>
      <c r="R11824" s="9" t="s">
        <v>368</v>
      </c>
      <c r="S11824" s="50" t="s">
        <v>368</v>
      </c>
      <c r="T11824" s="9" t="s">
        <v>368</v>
      </c>
      <c r="U11824" s="9" t="s">
        <v>368</v>
      </c>
    </row>
    <row r="11825">
      <c r="F11825" s="9"/>
      <c r="N11825" s="50"/>
      <c r="O11825" s="50"/>
      <c r="P11825" s="50"/>
      <c r="Q11825" s="50" t="s">
        <v>368</v>
      </c>
      <c r="R11825" s="9" t="s">
        <v>368</v>
      </c>
      <c r="S11825" s="50" t="s">
        <v>368</v>
      </c>
      <c r="T11825" s="9" t="s">
        <v>368</v>
      </c>
      <c r="U11825" s="9" t="s">
        <v>368</v>
      </c>
    </row>
    <row r="11826">
      <c r="F11826" s="9"/>
      <c r="N11826" s="50"/>
      <c r="O11826" s="50"/>
      <c r="P11826" s="50"/>
      <c r="Q11826" s="50" t="s">
        <v>368</v>
      </c>
      <c r="R11826" s="9" t="s">
        <v>368</v>
      </c>
      <c r="S11826" s="50" t="s">
        <v>368</v>
      </c>
      <c r="T11826" s="9" t="s">
        <v>368</v>
      </c>
      <c r="U11826" s="9" t="s">
        <v>368</v>
      </c>
    </row>
    <row r="11827">
      <c r="F11827" s="9"/>
      <c r="N11827" s="50"/>
      <c r="O11827" s="50"/>
      <c r="P11827" s="50"/>
      <c r="Q11827" s="50" t="s">
        <v>368</v>
      </c>
      <c r="R11827" s="9" t="s">
        <v>368</v>
      </c>
      <c r="S11827" s="50" t="s">
        <v>368</v>
      </c>
      <c r="T11827" s="9" t="s">
        <v>368</v>
      </c>
      <c r="U11827" s="9" t="s">
        <v>368</v>
      </c>
    </row>
    <row r="11828">
      <c r="F11828" s="9"/>
      <c r="N11828" s="50"/>
      <c r="O11828" s="50"/>
      <c r="P11828" s="50"/>
      <c r="Q11828" s="50" t="s">
        <v>368</v>
      </c>
      <c r="R11828" s="9" t="s">
        <v>368</v>
      </c>
      <c r="S11828" s="50" t="s">
        <v>368</v>
      </c>
      <c r="T11828" s="9" t="s">
        <v>368</v>
      </c>
      <c r="U11828" s="9" t="s">
        <v>368</v>
      </c>
    </row>
    <row r="11829">
      <c r="F11829" s="9"/>
      <c r="N11829" s="50"/>
      <c r="O11829" s="50"/>
      <c r="P11829" s="50"/>
      <c r="Q11829" s="50" t="s">
        <v>368</v>
      </c>
      <c r="R11829" s="9" t="s">
        <v>368</v>
      </c>
      <c r="S11829" s="50" t="s">
        <v>368</v>
      </c>
      <c r="T11829" s="9" t="s">
        <v>368</v>
      </c>
      <c r="U11829" s="9" t="s">
        <v>368</v>
      </c>
    </row>
    <row r="11830">
      <c r="F11830" s="9"/>
      <c r="N11830" s="50"/>
      <c r="O11830" s="50"/>
      <c r="P11830" s="50"/>
      <c r="Q11830" s="50" t="s">
        <v>368</v>
      </c>
      <c r="R11830" s="9" t="s">
        <v>368</v>
      </c>
      <c r="S11830" s="50" t="s">
        <v>368</v>
      </c>
      <c r="T11830" s="9" t="s">
        <v>368</v>
      </c>
      <c r="U11830" s="9" t="s">
        <v>368</v>
      </c>
    </row>
    <row r="11831">
      <c r="F11831" s="9"/>
      <c r="N11831" s="50"/>
      <c r="O11831" s="50"/>
      <c r="P11831" s="50"/>
      <c r="Q11831" s="50" t="s">
        <v>368</v>
      </c>
      <c r="R11831" s="9" t="s">
        <v>368</v>
      </c>
      <c r="S11831" s="50" t="s">
        <v>368</v>
      </c>
      <c r="T11831" s="9" t="s">
        <v>368</v>
      </c>
      <c r="U11831" s="9" t="s">
        <v>368</v>
      </c>
    </row>
    <row r="11832">
      <c r="F11832" s="9"/>
      <c r="N11832" s="50"/>
      <c r="O11832" s="50"/>
      <c r="P11832" s="50"/>
      <c r="Q11832" s="50" t="s">
        <v>368</v>
      </c>
      <c r="R11832" s="9" t="s">
        <v>368</v>
      </c>
      <c r="S11832" s="50" t="s">
        <v>368</v>
      </c>
      <c r="T11832" s="9" t="s">
        <v>368</v>
      </c>
      <c r="U11832" s="9" t="s">
        <v>368</v>
      </c>
    </row>
    <row r="11833">
      <c r="F11833" s="9"/>
      <c r="N11833" s="50"/>
      <c r="O11833" s="50"/>
      <c r="P11833" s="50"/>
      <c r="Q11833" s="50" t="s">
        <v>368</v>
      </c>
      <c r="R11833" s="9" t="s">
        <v>368</v>
      </c>
      <c r="S11833" s="50" t="s">
        <v>368</v>
      </c>
      <c r="T11833" s="9" t="s">
        <v>368</v>
      </c>
      <c r="U11833" s="9" t="s">
        <v>368</v>
      </c>
    </row>
    <row r="11834">
      <c r="F11834" s="9"/>
      <c r="N11834" s="50"/>
      <c r="O11834" s="50"/>
      <c r="P11834" s="50"/>
      <c r="Q11834" s="50" t="s">
        <v>368</v>
      </c>
      <c r="R11834" s="9" t="s">
        <v>368</v>
      </c>
      <c r="S11834" s="50" t="s">
        <v>368</v>
      </c>
      <c r="T11834" s="9" t="s">
        <v>368</v>
      </c>
      <c r="U11834" s="9" t="s">
        <v>368</v>
      </c>
    </row>
    <row r="11835">
      <c r="F11835" s="9"/>
      <c r="N11835" s="50"/>
      <c r="O11835" s="50"/>
      <c r="P11835" s="50"/>
      <c r="Q11835" s="50" t="s">
        <v>368</v>
      </c>
      <c r="R11835" s="9" t="s">
        <v>368</v>
      </c>
      <c r="S11835" s="50" t="s">
        <v>368</v>
      </c>
      <c r="T11835" s="9" t="s">
        <v>368</v>
      </c>
      <c r="U11835" s="9" t="s">
        <v>368</v>
      </c>
    </row>
    <row r="11836">
      <c r="F11836" s="9"/>
      <c r="N11836" s="50"/>
      <c r="O11836" s="50"/>
      <c r="P11836" s="50"/>
      <c r="Q11836" s="50" t="s">
        <v>368</v>
      </c>
      <c r="R11836" s="9" t="s">
        <v>368</v>
      </c>
      <c r="S11836" s="50" t="s">
        <v>368</v>
      </c>
      <c r="T11836" s="9" t="s">
        <v>368</v>
      </c>
      <c r="U11836" s="9" t="s">
        <v>368</v>
      </c>
    </row>
    <row r="11837">
      <c r="F11837" s="9"/>
      <c r="N11837" s="50"/>
      <c r="O11837" s="50"/>
      <c r="P11837" s="50"/>
      <c r="Q11837" s="50" t="s">
        <v>368</v>
      </c>
      <c r="R11837" s="9" t="s">
        <v>368</v>
      </c>
      <c r="S11837" s="50" t="s">
        <v>368</v>
      </c>
      <c r="T11837" s="9" t="s">
        <v>368</v>
      </c>
      <c r="U11837" s="9" t="s">
        <v>368</v>
      </c>
    </row>
    <row r="11838">
      <c r="F11838" s="9"/>
      <c r="N11838" s="50"/>
      <c r="O11838" s="50"/>
      <c r="P11838" s="50"/>
      <c r="Q11838" s="50" t="s">
        <v>368</v>
      </c>
      <c r="R11838" s="9" t="s">
        <v>368</v>
      </c>
      <c r="S11838" s="50" t="s">
        <v>368</v>
      </c>
      <c r="T11838" s="9" t="s">
        <v>368</v>
      </c>
      <c r="U11838" s="9" t="s">
        <v>368</v>
      </c>
    </row>
    <row r="11839">
      <c r="F11839" s="9"/>
      <c r="N11839" s="50"/>
      <c r="O11839" s="50"/>
      <c r="P11839" s="50"/>
      <c r="Q11839" s="50" t="s">
        <v>368</v>
      </c>
      <c r="R11839" s="9" t="s">
        <v>368</v>
      </c>
      <c r="S11839" s="50" t="s">
        <v>368</v>
      </c>
      <c r="T11839" s="9" t="s">
        <v>368</v>
      </c>
      <c r="U11839" s="9" t="s">
        <v>368</v>
      </c>
    </row>
    <row r="11840">
      <c r="F11840" s="9"/>
      <c r="N11840" s="50"/>
      <c r="O11840" s="50"/>
      <c r="P11840" s="50"/>
      <c r="Q11840" s="50" t="s">
        <v>368</v>
      </c>
      <c r="R11840" s="9" t="s">
        <v>368</v>
      </c>
      <c r="S11840" s="50" t="s">
        <v>368</v>
      </c>
      <c r="T11840" s="9" t="s">
        <v>368</v>
      </c>
      <c r="U11840" s="9" t="s">
        <v>368</v>
      </c>
    </row>
    <row r="11841">
      <c r="F11841" s="9"/>
      <c r="N11841" s="50"/>
      <c r="O11841" s="50"/>
      <c r="P11841" s="50"/>
      <c r="Q11841" s="50" t="s">
        <v>368</v>
      </c>
      <c r="R11841" s="9" t="s">
        <v>368</v>
      </c>
      <c r="S11841" s="50" t="s">
        <v>368</v>
      </c>
      <c r="T11841" s="9" t="s">
        <v>368</v>
      </c>
      <c r="U11841" s="9" t="s">
        <v>368</v>
      </c>
    </row>
    <row r="11842">
      <c r="F11842" s="9"/>
      <c r="N11842" s="50"/>
      <c r="O11842" s="50"/>
      <c r="P11842" s="50"/>
      <c r="Q11842" s="50" t="s">
        <v>368</v>
      </c>
      <c r="R11842" s="9" t="s">
        <v>368</v>
      </c>
      <c r="S11842" s="50" t="s">
        <v>368</v>
      </c>
      <c r="T11842" s="9" t="s">
        <v>368</v>
      </c>
      <c r="U11842" s="9" t="s">
        <v>368</v>
      </c>
    </row>
    <row r="11843">
      <c r="F11843" s="9"/>
      <c r="N11843" s="50"/>
      <c r="O11843" s="50"/>
      <c r="P11843" s="50"/>
      <c r="Q11843" s="50" t="s">
        <v>368</v>
      </c>
      <c r="R11843" s="9" t="s">
        <v>368</v>
      </c>
      <c r="S11843" s="50" t="s">
        <v>368</v>
      </c>
      <c r="T11843" s="9" t="s">
        <v>368</v>
      </c>
      <c r="U11843" s="9" t="s">
        <v>368</v>
      </c>
    </row>
    <row r="11844">
      <c r="F11844" s="9"/>
      <c r="N11844" s="50"/>
      <c r="O11844" s="50"/>
      <c r="P11844" s="50"/>
      <c r="Q11844" s="50" t="s">
        <v>368</v>
      </c>
      <c r="R11844" s="9" t="s">
        <v>368</v>
      </c>
      <c r="S11844" s="50" t="s">
        <v>368</v>
      </c>
      <c r="T11844" s="9" t="s">
        <v>368</v>
      </c>
      <c r="U11844" s="9" t="s">
        <v>368</v>
      </c>
    </row>
    <row r="11845">
      <c r="F11845" s="9"/>
      <c r="N11845" s="50"/>
      <c r="O11845" s="50"/>
      <c r="P11845" s="50"/>
      <c r="Q11845" s="50" t="s">
        <v>368</v>
      </c>
      <c r="R11845" s="9" t="s">
        <v>368</v>
      </c>
      <c r="S11845" s="50" t="s">
        <v>368</v>
      </c>
      <c r="T11845" s="9" t="s">
        <v>368</v>
      </c>
      <c r="U11845" s="9" t="s">
        <v>368</v>
      </c>
    </row>
    <row r="11846">
      <c r="F11846" s="9"/>
      <c r="N11846" s="50"/>
      <c r="O11846" s="50"/>
      <c r="P11846" s="50"/>
      <c r="Q11846" s="50" t="s">
        <v>368</v>
      </c>
      <c r="R11846" s="9" t="s">
        <v>368</v>
      </c>
      <c r="S11846" s="50" t="s">
        <v>368</v>
      </c>
      <c r="T11846" s="9" t="s">
        <v>368</v>
      </c>
      <c r="U11846" s="9" t="s">
        <v>368</v>
      </c>
    </row>
    <row r="11847">
      <c r="F11847" s="9"/>
      <c r="N11847" s="50"/>
      <c r="O11847" s="50"/>
      <c r="P11847" s="50"/>
      <c r="Q11847" s="50" t="s">
        <v>368</v>
      </c>
      <c r="R11847" s="9" t="s">
        <v>368</v>
      </c>
      <c r="S11847" s="50" t="s">
        <v>368</v>
      </c>
      <c r="T11847" s="9" t="s">
        <v>368</v>
      </c>
      <c r="U11847" s="9" t="s">
        <v>368</v>
      </c>
    </row>
    <row r="11848">
      <c r="F11848" s="9"/>
      <c r="N11848" s="50"/>
      <c r="O11848" s="50"/>
      <c r="P11848" s="50"/>
      <c r="Q11848" s="50" t="s">
        <v>368</v>
      </c>
      <c r="R11848" s="9" t="s">
        <v>368</v>
      </c>
      <c r="S11848" s="50" t="s">
        <v>368</v>
      </c>
      <c r="T11848" s="9" t="s">
        <v>368</v>
      </c>
      <c r="U11848" s="9" t="s">
        <v>368</v>
      </c>
    </row>
    <row r="11849">
      <c r="F11849" s="9"/>
      <c r="N11849" s="50"/>
      <c r="O11849" s="50"/>
      <c r="P11849" s="50"/>
      <c r="Q11849" s="50" t="s">
        <v>368</v>
      </c>
      <c r="R11849" s="9" t="s">
        <v>368</v>
      </c>
      <c r="S11849" s="50" t="s">
        <v>368</v>
      </c>
      <c r="T11849" s="9" t="s">
        <v>368</v>
      </c>
      <c r="U11849" s="9" t="s">
        <v>368</v>
      </c>
    </row>
    <row r="11850">
      <c r="F11850" s="9"/>
      <c r="N11850" s="50"/>
      <c r="O11850" s="50"/>
      <c r="P11850" s="50"/>
      <c r="Q11850" s="50" t="s">
        <v>368</v>
      </c>
      <c r="R11850" s="9" t="s">
        <v>368</v>
      </c>
      <c r="S11850" s="50" t="s">
        <v>368</v>
      </c>
      <c r="T11850" s="9" t="s">
        <v>368</v>
      </c>
      <c r="U11850" s="9" t="s">
        <v>368</v>
      </c>
    </row>
    <row r="11851">
      <c r="F11851" s="9"/>
      <c r="N11851" s="50"/>
      <c r="O11851" s="50"/>
      <c r="P11851" s="50"/>
      <c r="Q11851" s="50" t="s">
        <v>368</v>
      </c>
      <c r="R11851" s="9" t="s">
        <v>368</v>
      </c>
      <c r="S11851" s="50" t="s">
        <v>368</v>
      </c>
      <c r="T11851" s="9" t="s">
        <v>368</v>
      </c>
      <c r="U11851" s="9" t="s">
        <v>368</v>
      </c>
    </row>
    <row r="11852">
      <c r="F11852" s="9"/>
      <c r="N11852" s="50"/>
      <c r="O11852" s="50"/>
      <c r="P11852" s="50"/>
      <c r="Q11852" s="50" t="s">
        <v>368</v>
      </c>
      <c r="R11852" s="9" t="s">
        <v>368</v>
      </c>
      <c r="S11852" s="50" t="s">
        <v>368</v>
      </c>
      <c r="T11852" s="9" t="s">
        <v>368</v>
      </c>
      <c r="U11852" s="9" t="s">
        <v>368</v>
      </c>
    </row>
    <row r="11853">
      <c r="F11853" s="9"/>
      <c r="N11853" s="50"/>
      <c r="O11853" s="50"/>
      <c r="P11853" s="50"/>
      <c r="Q11853" s="50" t="s">
        <v>368</v>
      </c>
      <c r="R11853" s="9" t="s">
        <v>368</v>
      </c>
      <c r="S11853" s="50" t="s">
        <v>368</v>
      </c>
      <c r="T11853" s="9" t="s">
        <v>368</v>
      </c>
      <c r="U11853" s="9" t="s">
        <v>368</v>
      </c>
    </row>
    <row r="11854">
      <c r="F11854" s="9"/>
      <c r="N11854" s="50"/>
      <c r="O11854" s="50"/>
      <c r="P11854" s="50"/>
      <c r="Q11854" s="50" t="s">
        <v>368</v>
      </c>
      <c r="R11854" s="9" t="s">
        <v>368</v>
      </c>
      <c r="S11854" s="50" t="s">
        <v>368</v>
      </c>
      <c r="T11854" s="9" t="s">
        <v>368</v>
      </c>
      <c r="U11854" s="9" t="s">
        <v>368</v>
      </c>
    </row>
    <row r="11855">
      <c r="F11855" s="9"/>
      <c r="N11855" s="50"/>
      <c r="O11855" s="50"/>
      <c r="P11855" s="50"/>
      <c r="Q11855" s="50" t="s">
        <v>368</v>
      </c>
      <c r="R11855" s="9" t="s">
        <v>368</v>
      </c>
      <c r="S11855" s="50" t="s">
        <v>368</v>
      </c>
      <c r="T11855" s="9" t="s">
        <v>368</v>
      </c>
      <c r="U11855" s="9" t="s">
        <v>368</v>
      </c>
    </row>
    <row r="11856">
      <c r="F11856" s="9"/>
      <c r="N11856" s="50"/>
      <c r="O11856" s="50"/>
      <c r="P11856" s="50"/>
      <c r="Q11856" s="50" t="s">
        <v>368</v>
      </c>
      <c r="R11856" s="9" t="s">
        <v>368</v>
      </c>
      <c r="S11856" s="50" t="s">
        <v>368</v>
      </c>
      <c r="T11856" s="9" t="s">
        <v>368</v>
      </c>
      <c r="U11856" s="9" t="s">
        <v>368</v>
      </c>
    </row>
    <row r="11857">
      <c r="F11857" s="9"/>
      <c r="N11857" s="50"/>
      <c r="O11857" s="50"/>
      <c r="P11857" s="50"/>
      <c r="Q11857" s="50" t="s">
        <v>368</v>
      </c>
      <c r="R11857" s="9" t="s">
        <v>368</v>
      </c>
      <c r="S11857" s="50" t="s">
        <v>368</v>
      </c>
      <c r="T11857" s="9" t="s">
        <v>368</v>
      </c>
      <c r="U11857" s="9" t="s">
        <v>368</v>
      </c>
    </row>
    <row r="11858">
      <c r="F11858" s="9"/>
      <c r="N11858" s="50"/>
      <c r="O11858" s="50"/>
      <c r="P11858" s="50"/>
      <c r="Q11858" s="50" t="s">
        <v>368</v>
      </c>
      <c r="R11858" s="9" t="s">
        <v>368</v>
      </c>
      <c r="S11858" s="50" t="s">
        <v>368</v>
      </c>
      <c r="T11858" s="9" t="s">
        <v>368</v>
      </c>
      <c r="U11858" s="9" t="s">
        <v>368</v>
      </c>
    </row>
    <row r="11859">
      <c r="F11859" s="9"/>
      <c r="N11859" s="50"/>
      <c r="O11859" s="50"/>
      <c r="P11859" s="50"/>
      <c r="Q11859" s="50" t="s">
        <v>368</v>
      </c>
      <c r="R11859" s="9" t="s">
        <v>368</v>
      </c>
      <c r="S11859" s="50" t="s">
        <v>368</v>
      </c>
      <c r="T11859" s="9" t="s">
        <v>368</v>
      </c>
      <c r="U11859" s="9" t="s">
        <v>368</v>
      </c>
    </row>
    <row r="11860">
      <c r="F11860" s="9"/>
      <c r="N11860" s="50"/>
      <c r="O11860" s="50"/>
      <c r="P11860" s="50"/>
      <c r="Q11860" s="50" t="s">
        <v>368</v>
      </c>
      <c r="R11860" s="9" t="s">
        <v>368</v>
      </c>
      <c r="S11860" s="50" t="s">
        <v>368</v>
      </c>
      <c r="T11860" s="9" t="s">
        <v>368</v>
      </c>
      <c r="U11860" s="9" t="s">
        <v>368</v>
      </c>
    </row>
    <row r="11861">
      <c r="F11861" s="9"/>
      <c r="N11861" s="50"/>
      <c r="O11861" s="50"/>
      <c r="P11861" s="50"/>
      <c r="Q11861" s="50" t="s">
        <v>368</v>
      </c>
      <c r="R11861" s="9" t="s">
        <v>368</v>
      </c>
      <c r="S11861" s="50" t="s">
        <v>368</v>
      </c>
      <c r="T11861" s="9" t="s">
        <v>368</v>
      </c>
      <c r="U11861" s="9" t="s">
        <v>368</v>
      </c>
    </row>
    <row r="11862">
      <c r="F11862" s="9"/>
      <c r="N11862" s="50"/>
      <c r="O11862" s="50"/>
      <c r="P11862" s="50"/>
      <c r="Q11862" s="50" t="s">
        <v>368</v>
      </c>
      <c r="R11862" s="9" t="s">
        <v>368</v>
      </c>
      <c r="S11862" s="50" t="s">
        <v>368</v>
      </c>
      <c r="T11862" s="9" t="s">
        <v>368</v>
      </c>
      <c r="U11862" s="9" t="s">
        <v>368</v>
      </c>
    </row>
    <row r="11863">
      <c r="F11863" s="9"/>
      <c r="N11863" s="50"/>
      <c r="O11863" s="50"/>
      <c r="P11863" s="50"/>
      <c r="Q11863" s="50" t="s">
        <v>368</v>
      </c>
      <c r="R11863" s="9" t="s">
        <v>368</v>
      </c>
      <c r="S11863" s="50" t="s">
        <v>368</v>
      </c>
      <c r="T11863" s="9" t="s">
        <v>368</v>
      </c>
      <c r="U11863" s="9" t="s">
        <v>368</v>
      </c>
    </row>
    <row r="11864">
      <c r="F11864" s="9"/>
      <c r="N11864" s="50"/>
      <c r="O11864" s="50"/>
      <c r="P11864" s="50"/>
      <c r="Q11864" s="50" t="s">
        <v>368</v>
      </c>
      <c r="R11864" s="9" t="s">
        <v>368</v>
      </c>
      <c r="S11864" s="50" t="s">
        <v>368</v>
      </c>
      <c r="T11864" s="9" t="s">
        <v>368</v>
      </c>
      <c r="U11864" s="9" t="s">
        <v>368</v>
      </c>
    </row>
    <row r="11865">
      <c r="F11865" s="9"/>
      <c r="N11865" s="50"/>
      <c r="O11865" s="50"/>
      <c r="P11865" s="50"/>
      <c r="Q11865" s="50" t="s">
        <v>368</v>
      </c>
      <c r="R11865" s="9" t="s">
        <v>368</v>
      </c>
      <c r="S11865" s="50" t="s">
        <v>368</v>
      </c>
      <c r="T11865" s="9" t="s">
        <v>368</v>
      </c>
      <c r="U11865" s="9" t="s">
        <v>368</v>
      </c>
    </row>
    <row r="11866">
      <c r="F11866" s="9"/>
      <c r="N11866" s="50"/>
      <c r="O11866" s="50"/>
      <c r="P11866" s="50"/>
      <c r="Q11866" s="50" t="s">
        <v>368</v>
      </c>
      <c r="R11866" s="9" t="s">
        <v>368</v>
      </c>
      <c r="S11866" s="50" t="s">
        <v>368</v>
      </c>
      <c r="T11866" s="9" t="s">
        <v>368</v>
      </c>
      <c r="U11866" s="9" t="s">
        <v>368</v>
      </c>
    </row>
    <row r="11867">
      <c r="F11867" s="9"/>
      <c r="N11867" s="50"/>
      <c r="O11867" s="50"/>
      <c r="P11867" s="50"/>
      <c r="Q11867" s="50" t="s">
        <v>368</v>
      </c>
      <c r="R11867" s="9" t="s">
        <v>368</v>
      </c>
      <c r="S11867" s="50" t="s">
        <v>368</v>
      </c>
      <c r="T11867" s="9" t="s">
        <v>368</v>
      </c>
      <c r="U11867" s="9" t="s">
        <v>368</v>
      </c>
    </row>
    <row r="11868">
      <c r="F11868" s="9"/>
      <c r="N11868" s="50"/>
      <c r="O11868" s="50"/>
      <c r="P11868" s="50"/>
      <c r="Q11868" s="50" t="s">
        <v>368</v>
      </c>
      <c r="R11868" s="9" t="s">
        <v>368</v>
      </c>
      <c r="S11868" s="50" t="s">
        <v>368</v>
      </c>
      <c r="T11868" s="9" t="s">
        <v>368</v>
      </c>
      <c r="U11868" s="9" t="s">
        <v>368</v>
      </c>
    </row>
    <row r="11869">
      <c r="F11869" s="9"/>
      <c r="N11869" s="50"/>
      <c r="O11869" s="50"/>
      <c r="P11869" s="50"/>
      <c r="Q11869" s="50" t="s">
        <v>368</v>
      </c>
      <c r="R11869" s="9" t="s">
        <v>368</v>
      </c>
      <c r="S11869" s="50" t="s">
        <v>368</v>
      </c>
      <c r="T11869" s="9" t="s">
        <v>368</v>
      </c>
      <c r="U11869" s="9" t="s">
        <v>368</v>
      </c>
    </row>
    <row r="11870">
      <c r="F11870" s="9"/>
      <c r="N11870" s="50"/>
      <c r="O11870" s="50"/>
      <c r="P11870" s="50"/>
      <c r="Q11870" s="50" t="s">
        <v>368</v>
      </c>
      <c r="R11870" s="9" t="s">
        <v>368</v>
      </c>
      <c r="S11870" s="50" t="s">
        <v>368</v>
      </c>
      <c r="T11870" s="9" t="s">
        <v>368</v>
      </c>
      <c r="U11870" s="9" t="s">
        <v>368</v>
      </c>
    </row>
    <row r="11871">
      <c r="F11871" s="9"/>
      <c r="N11871" s="50"/>
      <c r="O11871" s="50"/>
      <c r="P11871" s="50"/>
      <c r="Q11871" s="50" t="s">
        <v>368</v>
      </c>
      <c r="R11871" s="9" t="s">
        <v>368</v>
      </c>
      <c r="S11871" s="50" t="s">
        <v>368</v>
      </c>
      <c r="T11871" s="9" t="s">
        <v>368</v>
      </c>
      <c r="U11871" s="9" t="s">
        <v>368</v>
      </c>
    </row>
    <row r="11872">
      <c r="F11872" s="9"/>
      <c r="N11872" s="50"/>
      <c r="O11872" s="50"/>
      <c r="P11872" s="50"/>
      <c r="Q11872" s="50" t="s">
        <v>368</v>
      </c>
      <c r="R11872" s="9" t="s">
        <v>368</v>
      </c>
      <c r="S11872" s="50" t="s">
        <v>368</v>
      </c>
      <c r="T11872" s="9" t="s">
        <v>368</v>
      </c>
      <c r="U11872" s="9" t="s">
        <v>368</v>
      </c>
    </row>
    <row r="11873">
      <c r="F11873" s="9"/>
      <c r="N11873" s="50"/>
      <c r="O11873" s="50"/>
      <c r="P11873" s="50"/>
      <c r="Q11873" s="50" t="s">
        <v>368</v>
      </c>
      <c r="R11873" s="9" t="s">
        <v>368</v>
      </c>
      <c r="S11873" s="50" t="s">
        <v>368</v>
      </c>
      <c r="T11873" s="9" t="s">
        <v>368</v>
      </c>
      <c r="U11873" s="9" t="s">
        <v>368</v>
      </c>
    </row>
    <row r="11874">
      <c r="F11874" s="9"/>
      <c r="N11874" s="50"/>
      <c r="O11874" s="50"/>
      <c r="P11874" s="50"/>
      <c r="Q11874" s="50" t="s">
        <v>368</v>
      </c>
      <c r="R11874" s="9" t="s">
        <v>368</v>
      </c>
      <c r="S11874" s="50" t="s">
        <v>368</v>
      </c>
      <c r="T11874" s="9" t="s">
        <v>368</v>
      </c>
      <c r="U11874" s="9" t="s">
        <v>368</v>
      </c>
    </row>
    <row r="11875">
      <c r="F11875" s="9"/>
      <c r="N11875" s="50"/>
      <c r="O11875" s="50"/>
      <c r="P11875" s="50"/>
      <c r="Q11875" s="50" t="s">
        <v>368</v>
      </c>
      <c r="R11875" s="9" t="s">
        <v>368</v>
      </c>
      <c r="S11875" s="50" t="s">
        <v>368</v>
      </c>
      <c r="T11875" s="9" t="s">
        <v>368</v>
      </c>
      <c r="U11875" s="9" t="s">
        <v>368</v>
      </c>
    </row>
    <row r="11876">
      <c r="F11876" s="9"/>
      <c r="N11876" s="50"/>
      <c r="O11876" s="50"/>
      <c r="P11876" s="50"/>
      <c r="Q11876" s="50" t="s">
        <v>368</v>
      </c>
      <c r="R11876" s="9" t="s">
        <v>368</v>
      </c>
      <c r="S11876" s="50" t="s">
        <v>368</v>
      </c>
      <c r="T11876" s="9" t="s">
        <v>368</v>
      </c>
      <c r="U11876" s="9" t="s">
        <v>368</v>
      </c>
    </row>
    <row r="11877">
      <c r="F11877" s="9"/>
      <c r="N11877" s="50"/>
      <c r="O11877" s="50"/>
      <c r="P11877" s="50"/>
      <c r="Q11877" s="50" t="s">
        <v>368</v>
      </c>
      <c r="R11877" s="9" t="s">
        <v>368</v>
      </c>
      <c r="S11877" s="50" t="s">
        <v>368</v>
      </c>
      <c r="T11877" s="9" t="s">
        <v>368</v>
      </c>
      <c r="U11877" s="9" t="s">
        <v>368</v>
      </c>
    </row>
    <row r="11878">
      <c r="F11878" s="9"/>
      <c r="N11878" s="50"/>
      <c r="O11878" s="50"/>
      <c r="P11878" s="50"/>
      <c r="Q11878" s="50" t="s">
        <v>368</v>
      </c>
      <c r="R11878" s="9" t="s">
        <v>368</v>
      </c>
      <c r="S11878" s="50" t="s">
        <v>368</v>
      </c>
      <c r="T11878" s="9" t="s">
        <v>368</v>
      </c>
      <c r="U11878" s="9" t="s">
        <v>368</v>
      </c>
    </row>
    <row r="11879">
      <c r="F11879" s="9"/>
      <c r="N11879" s="50"/>
      <c r="O11879" s="50"/>
      <c r="P11879" s="50"/>
      <c r="Q11879" s="50" t="s">
        <v>368</v>
      </c>
      <c r="R11879" s="9" t="s">
        <v>368</v>
      </c>
      <c r="S11879" s="50" t="s">
        <v>368</v>
      </c>
      <c r="T11879" s="9" t="s">
        <v>368</v>
      </c>
      <c r="U11879" s="9" t="s">
        <v>368</v>
      </c>
    </row>
    <row r="11880">
      <c r="F11880" s="9"/>
      <c r="N11880" s="50"/>
      <c r="O11880" s="50"/>
      <c r="P11880" s="50"/>
      <c r="Q11880" s="50" t="s">
        <v>368</v>
      </c>
      <c r="R11880" s="9" t="s">
        <v>368</v>
      </c>
      <c r="S11880" s="50" t="s">
        <v>368</v>
      </c>
      <c r="T11880" s="9" t="s">
        <v>368</v>
      </c>
      <c r="U11880" s="9" t="s">
        <v>368</v>
      </c>
    </row>
    <row r="11881">
      <c r="F11881" s="9"/>
      <c r="N11881" s="50"/>
      <c r="O11881" s="50"/>
      <c r="P11881" s="50"/>
      <c r="Q11881" s="50" t="s">
        <v>368</v>
      </c>
      <c r="R11881" s="9" t="s">
        <v>368</v>
      </c>
      <c r="S11881" s="50" t="s">
        <v>368</v>
      </c>
      <c r="T11881" s="9" t="s">
        <v>368</v>
      </c>
      <c r="U11881" s="9" t="s">
        <v>368</v>
      </c>
    </row>
    <row r="11882">
      <c r="F11882" s="9"/>
      <c r="N11882" s="50"/>
      <c r="O11882" s="50"/>
      <c r="P11882" s="50"/>
      <c r="Q11882" s="50" t="s">
        <v>368</v>
      </c>
      <c r="R11882" s="9" t="s">
        <v>368</v>
      </c>
      <c r="S11882" s="50" t="s">
        <v>368</v>
      </c>
      <c r="T11882" s="9" t="s">
        <v>368</v>
      </c>
      <c r="U11882" s="9" t="s">
        <v>368</v>
      </c>
    </row>
    <row r="11883">
      <c r="F11883" s="9"/>
      <c r="N11883" s="50"/>
      <c r="O11883" s="50"/>
      <c r="P11883" s="50"/>
      <c r="Q11883" s="50" t="s">
        <v>368</v>
      </c>
      <c r="R11883" s="9" t="s">
        <v>368</v>
      </c>
      <c r="S11883" s="50" t="s">
        <v>368</v>
      </c>
      <c r="T11883" s="9" t="s">
        <v>368</v>
      </c>
      <c r="U11883" s="9" t="s">
        <v>368</v>
      </c>
    </row>
    <row r="11884">
      <c r="F11884" s="9"/>
      <c r="N11884" s="50"/>
      <c r="O11884" s="50"/>
      <c r="P11884" s="50"/>
      <c r="Q11884" s="50" t="s">
        <v>368</v>
      </c>
      <c r="R11884" s="9" t="s">
        <v>368</v>
      </c>
      <c r="S11884" s="50" t="s">
        <v>368</v>
      </c>
      <c r="T11884" s="9" t="s">
        <v>368</v>
      </c>
      <c r="U11884" s="9" t="s">
        <v>368</v>
      </c>
    </row>
    <row r="11885">
      <c r="F11885" s="9"/>
      <c r="N11885" s="50"/>
      <c r="O11885" s="50"/>
      <c r="P11885" s="50"/>
      <c r="Q11885" s="50" t="s">
        <v>368</v>
      </c>
      <c r="R11885" s="9" t="s">
        <v>368</v>
      </c>
      <c r="S11885" s="50" t="s">
        <v>368</v>
      </c>
      <c r="T11885" s="9" t="s">
        <v>368</v>
      </c>
      <c r="U11885" s="9" t="s">
        <v>368</v>
      </c>
    </row>
    <row r="11886">
      <c r="F11886" s="9"/>
      <c r="N11886" s="50"/>
      <c r="O11886" s="50"/>
      <c r="P11886" s="50"/>
      <c r="Q11886" s="50" t="s">
        <v>368</v>
      </c>
      <c r="R11886" s="9" t="s">
        <v>368</v>
      </c>
      <c r="S11886" s="50" t="s">
        <v>368</v>
      </c>
      <c r="T11886" s="9" t="s">
        <v>368</v>
      </c>
      <c r="U11886" s="9" t="s">
        <v>368</v>
      </c>
    </row>
    <row r="11887">
      <c r="F11887" s="9"/>
      <c r="N11887" s="50"/>
      <c r="O11887" s="50"/>
      <c r="P11887" s="50"/>
      <c r="Q11887" s="50" t="s">
        <v>368</v>
      </c>
      <c r="R11887" s="9" t="s">
        <v>368</v>
      </c>
      <c r="S11887" s="50" t="s">
        <v>368</v>
      </c>
      <c r="T11887" s="9" t="s">
        <v>368</v>
      </c>
      <c r="U11887" s="9" t="s">
        <v>368</v>
      </c>
    </row>
    <row r="11888">
      <c r="F11888" s="9"/>
      <c r="N11888" s="50"/>
      <c r="O11888" s="50"/>
      <c r="P11888" s="50"/>
      <c r="Q11888" s="50" t="s">
        <v>368</v>
      </c>
      <c r="R11888" s="9" t="s">
        <v>368</v>
      </c>
      <c r="S11888" s="50" t="s">
        <v>368</v>
      </c>
      <c r="T11888" s="9" t="s">
        <v>368</v>
      </c>
      <c r="U11888" s="9" t="s">
        <v>368</v>
      </c>
    </row>
    <row r="11889">
      <c r="F11889" s="9"/>
      <c r="N11889" s="50"/>
      <c r="O11889" s="50"/>
      <c r="P11889" s="50"/>
      <c r="Q11889" s="50" t="s">
        <v>368</v>
      </c>
      <c r="R11889" s="9" t="s">
        <v>368</v>
      </c>
      <c r="S11889" s="50" t="s">
        <v>368</v>
      </c>
      <c r="T11889" s="9" t="s">
        <v>368</v>
      </c>
      <c r="U11889" s="9" t="s">
        <v>368</v>
      </c>
    </row>
    <row r="11890">
      <c r="F11890" s="9"/>
      <c r="N11890" s="50"/>
      <c r="O11890" s="50"/>
      <c r="P11890" s="50"/>
      <c r="Q11890" s="50" t="s">
        <v>368</v>
      </c>
      <c r="R11890" s="9" t="s">
        <v>368</v>
      </c>
      <c r="S11890" s="50" t="s">
        <v>368</v>
      </c>
      <c r="T11890" s="9" t="s">
        <v>368</v>
      </c>
      <c r="U11890" s="9" t="s">
        <v>368</v>
      </c>
    </row>
    <row r="11891">
      <c r="F11891" s="9"/>
      <c r="N11891" s="50"/>
      <c r="O11891" s="50"/>
      <c r="P11891" s="50"/>
      <c r="Q11891" s="50" t="s">
        <v>368</v>
      </c>
      <c r="R11891" s="9" t="s">
        <v>368</v>
      </c>
      <c r="S11891" s="50" t="s">
        <v>368</v>
      </c>
      <c r="T11891" s="9" t="s">
        <v>368</v>
      </c>
      <c r="U11891" s="9" t="s">
        <v>368</v>
      </c>
    </row>
    <row r="11892">
      <c r="F11892" s="9"/>
      <c r="N11892" s="50"/>
      <c r="O11892" s="50"/>
      <c r="P11892" s="50"/>
      <c r="Q11892" s="50" t="s">
        <v>368</v>
      </c>
      <c r="R11892" s="9" t="s">
        <v>368</v>
      </c>
      <c r="S11892" s="50" t="s">
        <v>368</v>
      </c>
      <c r="T11892" s="9" t="s">
        <v>368</v>
      </c>
      <c r="U11892" s="9" t="s">
        <v>368</v>
      </c>
    </row>
    <row r="11893">
      <c r="F11893" s="9"/>
      <c r="N11893" s="50"/>
      <c r="O11893" s="50"/>
      <c r="P11893" s="50"/>
      <c r="Q11893" s="50" t="s">
        <v>368</v>
      </c>
      <c r="R11893" s="9" t="s">
        <v>368</v>
      </c>
      <c r="S11893" s="50" t="s">
        <v>368</v>
      </c>
      <c r="T11893" s="9" t="s">
        <v>368</v>
      </c>
      <c r="U11893" s="9" t="s">
        <v>368</v>
      </c>
    </row>
    <row r="11894">
      <c r="F11894" s="9"/>
      <c r="N11894" s="50"/>
      <c r="O11894" s="50"/>
      <c r="P11894" s="50"/>
      <c r="Q11894" s="50" t="s">
        <v>368</v>
      </c>
      <c r="R11894" s="9" t="s">
        <v>368</v>
      </c>
      <c r="S11894" s="50" t="s">
        <v>368</v>
      </c>
      <c r="T11894" s="9" t="s">
        <v>368</v>
      </c>
      <c r="U11894" s="9" t="s">
        <v>368</v>
      </c>
    </row>
    <row r="11895">
      <c r="F11895" s="9"/>
      <c r="N11895" s="50"/>
      <c r="O11895" s="50"/>
      <c r="P11895" s="50"/>
      <c r="Q11895" s="50" t="s">
        <v>368</v>
      </c>
      <c r="R11895" s="9" t="s">
        <v>368</v>
      </c>
      <c r="S11895" s="50" t="s">
        <v>368</v>
      </c>
      <c r="T11895" s="9" t="s">
        <v>368</v>
      </c>
      <c r="U11895" s="9" t="s">
        <v>368</v>
      </c>
    </row>
    <row r="11896">
      <c r="F11896" s="9"/>
      <c r="N11896" s="50"/>
      <c r="O11896" s="50"/>
      <c r="P11896" s="50"/>
      <c r="Q11896" s="50" t="s">
        <v>368</v>
      </c>
      <c r="R11896" s="9" t="s">
        <v>368</v>
      </c>
      <c r="S11896" s="50" t="s">
        <v>368</v>
      </c>
      <c r="T11896" s="9" t="s">
        <v>368</v>
      </c>
      <c r="U11896" s="9" t="s">
        <v>368</v>
      </c>
    </row>
    <row r="11897">
      <c r="F11897" s="9"/>
      <c r="N11897" s="50"/>
      <c r="O11897" s="50"/>
      <c r="P11897" s="50"/>
      <c r="Q11897" s="50" t="s">
        <v>368</v>
      </c>
      <c r="R11897" s="9" t="s">
        <v>368</v>
      </c>
      <c r="S11897" s="50" t="s">
        <v>368</v>
      </c>
      <c r="T11897" s="9" t="s">
        <v>368</v>
      </c>
      <c r="U11897" s="9" t="s">
        <v>368</v>
      </c>
    </row>
    <row r="11898">
      <c r="F11898" s="9"/>
      <c r="N11898" s="50"/>
      <c r="O11898" s="50"/>
      <c r="P11898" s="50"/>
      <c r="Q11898" s="50" t="s">
        <v>368</v>
      </c>
      <c r="R11898" s="9" t="s">
        <v>368</v>
      </c>
      <c r="S11898" s="50" t="s">
        <v>368</v>
      </c>
      <c r="T11898" s="9" t="s">
        <v>368</v>
      </c>
      <c r="U11898" s="9" t="s">
        <v>368</v>
      </c>
    </row>
    <row r="11899">
      <c r="F11899" s="9"/>
      <c r="N11899" s="50"/>
      <c r="O11899" s="50"/>
      <c r="P11899" s="50"/>
      <c r="Q11899" s="50" t="s">
        <v>368</v>
      </c>
      <c r="R11899" s="9" t="s">
        <v>368</v>
      </c>
      <c r="S11899" s="50" t="s">
        <v>368</v>
      </c>
      <c r="T11899" s="9" t="s">
        <v>368</v>
      </c>
      <c r="U11899" s="9" t="s">
        <v>368</v>
      </c>
    </row>
    <row r="11900">
      <c r="F11900" s="9"/>
      <c r="N11900" s="50"/>
      <c r="O11900" s="50"/>
      <c r="P11900" s="50"/>
      <c r="Q11900" s="50" t="s">
        <v>368</v>
      </c>
      <c r="R11900" s="9" t="s">
        <v>368</v>
      </c>
      <c r="S11900" s="50" t="s">
        <v>368</v>
      </c>
      <c r="T11900" s="9" t="s">
        <v>368</v>
      </c>
      <c r="U11900" s="9" t="s">
        <v>368</v>
      </c>
    </row>
    <row r="11901">
      <c r="F11901" s="9"/>
      <c r="N11901" s="50"/>
      <c r="O11901" s="50"/>
      <c r="P11901" s="50"/>
      <c r="Q11901" s="50" t="s">
        <v>368</v>
      </c>
      <c r="R11901" s="9" t="s">
        <v>368</v>
      </c>
      <c r="S11901" s="50" t="s">
        <v>368</v>
      </c>
      <c r="T11901" s="9" t="s">
        <v>368</v>
      </c>
      <c r="U11901" s="9" t="s">
        <v>368</v>
      </c>
    </row>
    <row r="11902">
      <c r="F11902" s="9"/>
      <c r="N11902" s="50"/>
      <c r="O11902" s="50"/>
      <c r="P11902" s="50"/>
      <c r="Q11902" s="50" t="s">
        <v>368</v>
      </c>
      <c r="R11902" s="9" t="s">
        <v>368</v>
      </c>
      <c r="S11902" s="50" t="s">
        <v>368</v>
      </c>
      <c r="T11902" s="9" t="s">
        <v>368</v>
      </c>
      <c r="U11902" s="9" t="s">
        <v>368</v>
      </c>
    </row>
    <row r="11903">
      <c r="F11903" s="9"/>
      <c r="N11903" s="50"/>
      <c r="O11903" s="50"/>
      <c r="P11903" s="50"/>
      <c r="Q11903" s="50" t="s">
        <v>368</v>
      </c>
      <c r="R11903" s="9" t="s">
        <v>368</v>
      </c>
      <c r="S11903" s="50" t="s">
        <v>368</v>
      </c>
      <c r="T11903" s="9" t="s">
        <v>368</v>
      </c>
      <c r="U11903" s="9" t="s">
        <v>368</v>
      </c>
    </row>
    <row r="11904">
      <c r="F11904" s="9"/>
      <c r="N11904" s="50"/>
      <c r="O11904" s="50"/>
      <c r="P11904" s="50"/>
      <c r="Q11904" s="50" t="s">
        <v>368</v>
      </c>
      <c r="R11904" s="9" t="s">
        <v>368</v>
      </c>
      <c r="S11904" s="50" t="s">
        <v>368</v>
      </c>
      <c r="T11904" s="9" t="s">
        <v>368</v>
      </c>
      <c r="U11904" s="9" t="s">
        <v>368</v>
      </c>
    </row>
    <row r="11905">
      <c r="F11905" s="9"/>
      <c r="N11905" s="50"/>
      <c r="O11905" s="50"/>
      <c r="P11905" s="50"/>
      <c r="Q11905" s="50" t="s">
        <v>368</v>
      </c>
      <c r="R11905" s="9" t="s">
        <v>368</v>
      </c>
      <c r="S11905" s="50" t="s">
        <v>368</v>
      </c>
      <c r="T11905" s="9" t="s">
        <v>368</v>
      </c>
      <c r="U11905" s="9" t="s">
        <v>368</v>
      </c>
    </row>
    <row r="11906">
      <c r="F11906" s="9"/>
      <c r="N11906" s="50"/>
      <c r="O11906" s="50"/>
      <c r="P11906" s="50"/>
      <c r="Q11906" s="50" t="s">
        <v>368</v>
      </c>
      <c r="R11906" s="9" t="s">
        <v>368</v>
      </c>
      <c r="S11906" s="50" t="s">
        <v>368</v>
      </c>
      <c r="T11906" s="9" t="s">
        <v>368</v>
      </c>
      <c r="U11906" s="9" t="s">
        <v>368</v>
      </c>
    </row>
    <row r="11907">
      <c r="F11907" s="9"/>
      <c r="N11907" s="50"/>
      <c r="O11907" s="50"/>
      <c r="P11907" s="50"/>
      <c r="Q11907" s="50" t="s">
        <v>368</v>
      </c>
      <c r="R11907" s="9" t="s">
        <v>368</v>
      </c>
      <c r="S11907" s="50" t="s">
        <v>368</v>
      </c>
      <c r="T11907" s="9" t="s">
        <v>368</v>
      </c>
      <c r="U11907" s="9" t="s">
        <v>368</v>
      </c>
    </row>
    <row r="11908">
      <c r="F11908" s="9"/>
      <c r="N11908" s="50"/>
      <c r="O11908" s="50"/>
      <c r="P11908" s="50"/>
      <c r="Q11908" s="50" t="s">
        <v>368</v>
      </c>
      <c r="R11908" s="9" t="s">
        <v>368</v>
      </c>
      <c r="S11908" s="50" t="s">
        <v>368</v>
      </c>
      <c r="T11908" s="9" t="s">
        <v>368</v>
      </c>
      <c r="U11908" s="9" t="s">
        <v>368</v>
      </c>
    </row>
    <row r="11909">
      <c r="F11909" s="9"/>
      <c r="N11909" s="50"/>
      <c r="O11909" s="50"/>
      <c r="P11909" s="50"/>
      <c r="Q11909" s="50" t="s">
        <v>368</v>
      </c>
      <c r="R11909" s="9" t="s">
        <v>368</v>
      </c>
      <c r="S11909" s="50" t="s">
        <v>368</v>
      </c>
      <c r="T11909" s="9" t="s">
        <v>368</v>
      </c>
      <c r="U11909" s="9" t="s">
        <v>368</v>
      </c>
    </row>
    <row r="11910">
      <c r="F11910" s="9"/>
      <c r="N11910" s="50"/>
      <c r="O11910" s="50"/>
      <c r="P11910" s="50"/>
      <c r="Q11910" s="50" t="s">
        <v>368</v>
      </c>
      <c r="R11910" s="9" t="s">
        <v>368</v>
      </c>
      <c r="S11910" s="50" t="s">
        <v>368</v>
      </c>
      <c r="T11910" s="9" t="s">
        <v>368</v>
      </c>
      <c r="U11910" s="9" t="s">
        <v>368</v>
      </c>
    </row>
    <row r="11911">
      <c r="F11911" s="9"/>
      <c r="N11911" s="50"/>
      <c r="O11911" s="50"/>
      <c r="P11911" s="50"/>
      <c r="Q11911" s="50" t="s">
        <v>368</v>
      </c>
      <c r="R11911" s="9" t="s">
        <v>368</v>
      </c>
      <c r="S11911" s="50" t="s">
        <v>368</v>
      </c>
      <c r="T11911" s="9" t="s">
        <v>368</v>
      </c>
      <c r="U11911" s="9" t="s">
        <v>368</v>
      </c>
    </row>
    <row r="11912">
      <c r="F11912" s="9"/>
      <c r="N11912" s="50"/>
      <c r="O11912" s="50"/>
      <c r="P11912" s="50"/>
      <c r="Q11912" s="50" t="s">
        <v>368</v>
      </c>
      <c r="R11912" s="9" t="s">
        <v>368</v>
      </c>
      <c r="S11912" s="50" t="s">
        <v>368</v>
      </c>
      <c r="T11912" s="9" t="s">
        <v>368</v>
      </c>
      <c r="U11912" s="9" t="s">
        <v>368</v>
      </c>
    </row>
    <row r="11913">
      <c r="F11913" s="9"/>
      <c r="N11913" s="50"/>
      <c r="O11913" s="50"/>
      <c r="P11913" s="50"/>
      <c r="Q11913" s="50" t="s">
        <v>368</v>
      </c>
      <c r="R11913" s="9" t="s">
        <v>368</v>
      </c>
      <c r="S11913" s="50" t="s">
        <v>368</v>
      </c>
      <c r="T11913" s="9" t="s">
        <v>368</v>
      </c>
      <c r="U11913" s="9" t="s">
        <v>368</v>
      </c>
    </row>
    <row r="11914">
      <c r="F11914" s="9"/>
      <c r="N11914" s="50"/>
      <c r="O11914" s="50"/>
      <c r="P11914" s="50"/>
      <c r="Q11914" s="50" t="s">
        <v>368</v>
      </c>
      <c r="R11914" s="9" t="s">
        <v>368</v>
      </c>
      <c r="S11914" s="50" t="s">
        <v>368</v>
      </c>
      <c r="T11914" s="9" t="s">
        <v>368</v>
      </c>
      <c r="U11914" s="9" t="s">
        <v>368</v>
      </c>
    </row>
    <row r="11915">
      <c r="F11915" s="9"/>
      <c r="N11915" s="50"/>
      <c r="O11915" s="50"/>
      <c r="P11915" s="50"/>
      <c r="Q11915" s="50" t="s">
        <v>368</v>
      </c>
      <c r="R11915" s="9" t="s">
        <v>368</v>
      </c>
      <c r="S11915" s="50" t="s">
        <v>368</v>
      </c>
      <c r="T11915" s="9" t="s">
        <v>368</v>
      </c>
      <c r="U11915" s="9" t="s">
        <v>368</v>
      </c>
    </row>
    <row r="11916">
      <c r="F11916" s="9"/>
      <c r="N11916" s="50"/>
      <c r="O11916" s="50"/>
      <c r="P11916" s="50"/>
      <c r="Q11916" s="50" t="s">
        <v>368</v>
      </c>
      <c r="R11916" s="9" t="s">
        <v>368</v>
      </c>
      <c r="S11916" s="50" t="s">
        <v>368</v>
      </c>
      <c r="T11916" s="9" t="s">
        <v>368</v>
      </c>
      <c r="U11916" s="9" t="s">
        <v>368</v>
      </c>
    </row>
    <row r="11917">
      <c r="F11917" s="9"/>
      <c r="N11917" s="50"/>
      <c r="O11917" s="50"/>
      <c r="P11917" s="50"/>
      <c r="Q11917" s="50" t="s">
        <v>368</v>
      </c>
      <c r="R11917" s="9" t="s">
        <v>368</v>
      </c>
      <c r="S11917" s="50" t="s">
        <v>368</v>
      </c>
      <c r="T11917" s="9" t="s">
        <v>368</v>
      </c>
      <c r="U11917" s="9" t="s">
        <v>368</v>
      </c>
    </row>
    <row r="11918">
      <c r="F11918" s="9"/>
      <c r="N11918" s="50"/>
      <c r="O11918" s="50"/>
      <c r="P11918" s="50"/>
      <c r="Q11918" s="50" t="s">
        <v>368</v>
      </c>
      <c r="R11918" s="9" t="s">
        <v>368</v>
      </c>
      <c r="S11918" s="50" t="s">
        <v>368</v>
      </c>
      <c r="T11918" s="9" t="s">
        <v>368</v>
      </c>
      <c r="U11918" s="9" t="s">
        <v>368</v>
      </c>
    </row>
    <row r="11919">
      <c r="F11919" s="9"/>
      <c r="N11919" s="50"/>
      <c r="O11919" s="50"/>
      <c r="P11919" s="50"/>
      <c r="Q11919" s="50" t="s">
        <v>368</v>
      </c>
      <c r="R11919" s="9" t="s">
        <v>368</v>
      </c>
      <c r="S11919" s="50" t="s">
        <v>368</v>
      </c>
      <c r="T11919" s="9" t="s">
        <v>368</v>
      </c>
      <c r="U11919" s="9" t="s">
        <v>368</v>
      </c>
    </row>
    <row r="11920">
      <c r="F11920" s="9"/>
      <c r="N11920" s="50"/>
      <c r="O11920" s="50"/>
      <c r="P11920" s="50"/>
      <c r="Q11920" s="50" t="s">
        <v>368</v>
      </c>
      <c r="R11920" s="9" t="s">
        <v>368</v>
      </c>
      <c r="S11920" s="50" t="s">
        <v>368</v>
      </c>
      <c r="T11920" s="9" t="s">
        <v>368</v>
      </c>
      <c r="U11920" s="9" t="s">
        <v>368</v>
      </c>
    </row>
    <row r="11921">
      <c r="F11921" s="9"/>
      <c r="N11921" s="50"/>
      <c r="O11921" s="50"/>
      <c r="P11921" s="50"/>
      <c r="Q11921" s="50" t="s">
        <v>368</v>
      </c>
      <c r="R11921" s="9" t="s">
        <v>368</v>
      </c>
      <c r="S11921" s="50" t="s">
        <v>368</v>
      </c>
      <c r="T11921" s="9" t="s">
        <v>368</v>
      </c>
      <c r="U11921" s="9" t="s">
        <v>368</v>
      </c>
    </row>
    <row r="11922">
      <c r="F11922" s="9"/>
      <c r="N11922" s="50"/>
      <c r="O11922" s="50"/>
      <c r="P11922" s="50"/>
      <c r="Q11922" s="50" t="s">
        <v>368</v>
      </c>
      <c r="R11922" s="9" t="s">
        <v>368</v>
      </c>
      <c r="S11922" s="50" t="s">
        <v>368</v>
      </c>
      <c r="T11922" s="9" t="s">
        <v>368</v>
      </c>
      <c r="U11922" s="9" t="s">
        <v>368</v>
      </c>
    </row>
    <row r="11923">
      <c r="F11923" s="9"/>
      <c r="N11923" s="50"/>
      <c r="O11923" s="50"/>
      <c r="P11923" s="50"/>
      <c r="Q11923" s="50" t="s">
        <v>368</v>
      </c>
      <c r="R11923" s="9" t="s">
        <v>368</v>
      </c>
      <c r="S11923" s="50" t="s">
        <v>368</v>
      </c>
      <c r="T11923" s="9" t="s">
        <v>368</v>
      </c>
      <c r="U11923" s="9" t="s">
        <v>368</v>
      </c>
    </row>
    <row r="11924">
      <c r="F11924" s="9"/>
      <c r="N11924" s="50"/>
      <c r="O11924" s="50"/>
      <c r="P11924" s="50"/>
      <c r="Q11924" s="50" t="s">
        <v>368</v>
      </c>
      <c r="R11924" s="9" t="s">
        <v>368</v>
      </c>
      <c r="S11924" s="50" t="s">
        <v>368</v>
      </c>
      <c r="T11924" s="9" t="s">
        <v>368</v>
      </c>
      <c r="U11924" s="9" t="s">
        <v>368</v>
      </c>
    </row>
    <row r="11925">
      <c r="F11925" s="9"/>
      <c r="N11925" s="50"/>
      <c r="O11925" s="50"/>
      <c r="P11925" s="50"/>
      <c r="Q11925" s="50" t="s">
        <v>368</v>
      </c>
      <c r="R11925" s="9" t="s">
        <v>368</v>
      </c>
      <c r="S11925" s="50" t="s">
        <v>368</v>
      </c>
      <c r="T11925" s="9" t="s">
        <v>368</v>
      </c>
      <c r="U11925" s="9" t="s">
        <v>368</v>
      </c>
    </row>
    <row r="11926">
      <c r="F11926" s="9"/>
      <c r="N11926" s="50"/>
      <c r="O11926" s="50"/>
      <c r="P11926" s="50"/>
      <c r="Q11926" s="50" t="s">
        <v>368</v>
      </c>
      <c r="R11926" s="9" t="s">
        <v>368</v>
      </c>
      <c r="S11926" s="50" t="s">
        <v>368</v>
      </c>
      <c r="T11926" s="9" t="s">
        <v>368</v>
      </c>
      <c r="U11926" s="9" t="s">
        <v>368</v>
      </c>
    </row>
    <row r="11927">
      <c r="F11927" s="9"/>
      <c r="N11927" s="50"/>
      <c r="O11927" s="50"/>
      <c r="P11927" s="50"/>
      <c r="Q11927" s="50" t="s">
        <v>368</v>
      </c>
      <c r="R11927" s="9" t="s">
        <v>368</v>
      </c>
      <c r="S11927" s="50" t="s">
        <v>368</v>
      </c>
      <c r="T11927" s="9" t="s">
        <v>368</v>
      </c>
      <c r="U11927" s="9" t="s">
        <v>368</v>
      </c>
    </row>
    <row r="11928">
      <c r="F11928" s="9"/>
      <c r="N11928" s="50"/>
      <c r="O11928" s="50"/>
      <c r="P11928" s="50"/>
      <c r="Q11928" s="50" t="s">
        <v>368</v>
      </c>
      <c r="R11928" s="9" t="s">
        <v>368</v>
      </c>
      <c r="S11928" s="50" t="s">
        <v>368</v>
      </c>
      <c r="T11928" s="9" t="s">
        <v>368</v>
      </c>
      <c r="U11928" s="9" t="s">
        <v>368</v>
      </c>
    </row>
    <row r="11929">
      <c r="F11929" s="9"/>
      <c r="N11929" s="50"/>
      <c r="O11929" s="50"/>
      <c r="P11929" s="50"/>
      <c r="Q11929" s="50" t="s">
        <v>368</v>
      </c>
      <c r="R11929" s="9" t="s">
        <v>368</v>
      </c>
      <c r="S11929" s="50" t="s">
        <v>368</v>
      </c>
      <c r="T11929" s="9" t="s">
        <v>368</v>
      </c>
      <c r="U11929" s="9" t="s">
        <v>368</v>
      </c>
    </row>
    <row r="11930">
      <c r="F11930" s="9"/>
      <c r="N11930" s="50"/>
      <c r="O11930" s="50"/>
      <c r="P11930" s="50"/>
      <c r="Q11930" s="50" t="s">
        <v>368</v>
      </c>
      <c r="R11930" s="9" t="s">
        <v>368</v>
      </c>
      <c r="S11930" s="50" t="s">
        <v>368</v>
      </c>
      <c r="T11930" s="9" t="s">
        <v>368</v>
      </c>
      <c r="U11930" s="9" t="s">
        <v>368</v>
      </c>
    </row>
    <row r="11931">
      <c r="F11931" s="9"/>
      <c r="N11931" s="50"/>
      <c r="O11931" s="50"/>
      <c r="P11931" s="50"/>
      <c r="Q11931" s="50" t="s">
        <v>368</v>
      </c>
      <c r="R11931" s="9" t="s">
        <v>368</v>
      </c>
      <c r="S11931" s="50" t="s">
        <v>368</v>
      </c>
      <c r="T11931" s="9" t="s">
        <v>368</v>
      </c>
      <c r="U11931" s="9" t="s">
        <v>368</v>
      </c>
    </row>
    <row r="11932">
      <c r="F11932" s="9"/>
      <c r="N11932" s="50"/>
      <c r="O11932" s="50"/>
      <c r="P11932" s="50"/>
      <c r="Q11932" s="50" t="s">
        <v>368</v>
      </c>
      <c r="R11932" s="9" t="s">
        <v>368</v>
      </c>
      <c r="S11932" s="50" t="s">
        <v>368</v>
      </c>
      <c r="T11932" s="9" t="s">
        <v>368</v>
      </c>
      <c r="U11932" s="9" t="s">
        <v>368</v>
      </c>
    </row>
    <row r="11933">
      <c r="F11933" s="9"/>
      <c r="N11933" s="50"/>
      <c r="O11933" s="50"/>
      <c r="P11933" s="50"/>
      <c r="Q11933" s="50" t="s">
        <v>368</v>
      </c>
      <c r="R11933" s="9" t="s">
        <v>368</v>
      </c>
      <c r="S11933" s="50" t="s">
        <v>368</v>
      </c>
      <c r="T11933" s="9" t="s">
        <v>368</v>
      </c>
      <c r="U11933" s="9" t="s">
        <v>368</v>
      </c>
    </row>
    <row r="11934">
      <c r="F11934" s="9"/>
      <c r="N11934" s="50"/>
      <c r="O11934" s="50"/>
      <c r="P11934" s="50"/>
      <c r="Q11934" s="50" t="s">
        <v>368</v>
      </c>
      <c r="R11934" s="9" t="s">
        <v>368</v>
      </c>
      <c r="S11934" s="50" t="s">
        <v>368</v>
      </c>
      <c r="T11934" s="9" t="s">
        <v>368</v>
      </c>
      <c r="U11934" s="9" t="s">
        <v>368</v>
      </c>
    </row>
    <row r="11935">
      <c r="F11935" s="9"/>
      <c r="N11935" s="50"/>
      <c r="O11935" s="50"/>
      <c r="P11935" s="50"/>
      <c r="Q11935" s="50" t="s">
        <v>368</v>
      </c>
      <c r="R11935" s="9" t="s">
        <v>368</v>
      </c>
      <c r="S11935" s="50" t="s">
        <v>368</v>
      </c>
      <c r="T11935" s="9" t="s">
        <v>368</v>
      </c>
      <c r="U11935" s="9" t="s">
        <v>368</v>
      </c>
    </row>
    <row r="11936">
      <c r="F11936" s="9"/>
      <c r="N11936" s="50"/>
      <c r="O11936" s="50"/>
      <c r="P11936" s="50"/>
      <c r="Q11936" s="50" t="s">
        <v>368</v>
      </c>
      <c r="R11936" s="9" t="s">
        <v>368</v>
      </c>
      <c r="S11936" s="50" t="s">
        <v>368</v>
      </c>
      <c r="T11936" s="9" t="s">
        <v>368</v>
      </c>
      <c r="U11936" s="9" t="s">
        <v>368</v>
      </c>
    </row>
    <row r="11937">
      <c r="F11937" s="9"/>
      <c r="N11937" s="50"/>
      <c r="O11937" s="50"/>
      <c r="P11937" s="50"/>
      <c r="Q11937" s="50" t="s">
        <v>368</v>
      </c>
      <c r="R11937" s="9" t="s">
        <v>368</v>
      </c>
      <c r="S11937" s="50" t="s">
        <v>368</v>
      </c>
      <c r="T11937" s="9" t="s">
        <v>368</v>
      </c>
      <c r="U11937" s="9" t="s">
        <v>368</v>
      </c>
    </row>
    <row r="11938">
      <c r="F11938" s="9"/>
      <c r="N11938" s="50"/>
      <c r="O11938" s="50"/>
      <c r="P11938" s="50"/>
      <c r="Q11938" s="50" t="s">
        <v>368</v>
      </c>
      <c r="R11938" s="9" t="s">
        <v>368</v>
      </c>
      <c r="S11938" s="50" t="s">
        <v>368</v>
      </c>
      <c r="T11938" s="9" t="s">
        <v>368</v>
      </c>
      <c r="U11938" s="9" t="s">
        <v>368</v>
      </c>
    </row>
    <row r="11939">
      <c r="F11939" s="9"/>
      <c r="N11939" s="50"/>
      <c r="O11939" s="50"/>
      <c r="P11939" s="50"/>
      <c r="Q11939" s="50" t="s">
        <v>368</v>
      </c>
      <c r="R11939" s="9" t="s">
        <v>368</v>
      </c>
      <c r="S11939" s="50" t="s">
        <v>368</v>
      </c>
      <c r="T11939" s="9" t="s">
        <v>368</v>
      </c>
      <c r="U11939" s="9" t="s">
        <v>368</v>
      </c>
    </row>
    <row r="11940">
      <c r="F11940" s="9"/>
      <c r="N11940" s="50"/>
      <c r="O11940" s="50"/>
      <c r="P11940" s="50"/>
      <c r="Q11940" s="50" t="s">
        <v>368</v>
      </c>
      <c r="R11940" s="9" t="s">
        <v>368</v>
      </c>
      <c r="S11940" s="50" t="s">
        <v>368</v>
      </c>
      <c r="T11940" s="9" t="s">
        <v>368</v>
      </c>
      <c r="U11940" s="9" t="s">
        <v>368</v>
      </c>
    </row>
    <row r="11941">
      <c r="F11941" s="9"/>
      <c r="N11941" s="50"/>
      <c r="O11941" s="50"/>
      <c r="P11941" s="50"/>
      <c r="Q11941" s="50" t="s">
        <v>368</v>
      </c>
      <c r="R11941" s="9" t="s">
        <v>368</v>
      </c>
      <c r="S11941" s="50" t="s">
        <v>368</v>
      </c>
      <c r="T11941" s="9" t="s">
        <v>368</v>
      </c>
      <c r="U11941" s="9" t="s">
        <v>368</v>
      </c>
    </row>
    <row r="11942">
      <c r="F11942" s="9"/>
      <c r="N11942" s="50"/>
      <c r="O11942" s="50"/>
      <c r="P11942" s="50"/>
      <c r="Q11942" s="50" t="s">
        <v>368</v>
      </c>
      <c r="R11942" s="9" t="s">
        <v>368</v>
      </c>
      <c r="S11942" s="50" t="s">
        <v>368</v>
      </c>
      <c r="T11942" s="9" t="s">
        <v>368</v>
      </c>
      <c r="U11942" s="9" t="s">
        <v>368</v>
      </c>
    </row>
    <row r="11943">
      <c r="F11943" s="9"/>
      <c r="N11943" s="50"/>
      <c r="O11943" s="50"/>
      <c r="P11943" s="50"/>
      <c r="Q11943" s="50" t="s">
        <v>368</v>
      </c>
      <c r="R11943" s="9" t="s">
        <v>368</v>
      </c>
      <c r="S11943" s="50" t="s">
        <v>368</v>
      </c>
      <c r="T11943" s="9" t="s">
        <v>368</v>
      </c>
      <c r="U11943" s="9" t="s">
        <v>368</v>
      </c>
    </row>
    <row r="11944">
      <c r="F11944" s="9"/>
      <c r="N11944" s="50"/>
      <c r="O11944" s="50"/>
      <c r="P11944" s="50"/>
      <c r="Q11944" s="50" t="s">
        <v>368</v>
      </c>
      <c r="R11944" s="9" t="s">
        <v>368</v>
      </c>
      <c r="S11944" s="50" t="s">
        <v>368</v>
      </c>
      <c r="T11944" s="9" t="s">
        <v>368</v>
      </c>
      <c r="U11944" s="9" t="s">
        <v>368</v>
      </c>
    </row>
    <row r="11945">
      <c r="F11945" s="9"/>
      <c r="N11945" s="50"/>
      <c r="O11945" s="50"/>
      <c r="P11945" s="50"/>
      <c r="Q11945" s="50" t="s">
        <v>368</v>
      </c>
      <c r="R11945" s="9" t="s">
        <v>368</v>
      </c>
      <c r="S11945" s="50" t="s">
        <v>368</v>
      </c>
      <c r="T11945" s="9" t="s">
        <v>368</v>
      </c>
      <c r="U11945" s="9" t="s">
        <v>368</v>
      </c>
    </row>
    <row r="11946">
      <c r="F11946" s="9"/>
      <c r="N11946" s="50"/>
      <c r="O11946" s="50"/>
      <c r="P11946" s="50"/>
      <c r="Q11946" s="50" t="s">
        <v>368</v>
      </c>
      <c r="R11946" s="9" t="s">
        <v>368</v>
      </c>
      <c r="S11946" s="50" t="s">
        <v>368</v>
      </c>
      <c r="T11946" s="9" t="s">
        <v>368</v>
      </c>
      <c r="U11946" s="9" t="s">
        <v>368</v>
      </c>
    </row>
    <row r="11947">
      <c r="F11947" s="9"/>
      <c r="N11947" s="50"/>
      <c r="O11947" s="50"/>
      <c r="P11947" s="50"/>
      <c r="Q11947" s="50" t="s">
        <v>368</v>
      </c>
      <c r="R11947" s="9" t="s">
        <v>368</v>
      </c>
      <c r="S11947" s="50" t="s">
        <v>368</v>
      </c>
      <c r="T11947" s="9" t="s">
        <v>368</v>
      </c>
      <c r="U11947" s="9" t="s">
        <v>368</v>
      </c>
    </row>
    <row r="11948">
      <c r="F11948" s="9"/>
      <c r="N11948" s="50"/>
      <c r="O11948" s="50"/>
      <c r="P11948" s="50"/>
      <c r="Q11948" s="50" t="s">
        <v>368</v>
      </c>
      <c r="R11948" s="9" t="s">
        <v>368</v>
      </c>
      <c r="S11948" s="50" t="s">
        <v>368</v>
      </c>
      <c r="T11948" s="9" t="s">
        <v>368</v>
      </c>
      <c r="U11948" s="9" t="s">
        <v>368</v>
      </c>
    </row>
    <row r="11949">
      <c r="F11949" s="9"/>
      <c r="N11949" s="50"/>
      <c r="O11949" s="50"/>
      <c r="P11949" s="50"/>
      <c r="Q11949" s="50" t="s">
        <v>368</v>
      </c>
      <c r="R11949" s="9" t="s">
        <v>368</v>
      </c>
      <c r="S11949" s="50" t="s">
        <v>368</v>
      </c>
      <c r="T11949" s="9" t="s">
        <v>368</v>
      </c>
      <c r="U11949" s="9" t="s">
        <v>368</v>
      </c>
    </row>
    <row r="11950">
      <c r="F11950" s="9"/>
      <c r="N11950" s="50"/>
      <c r="O11950" s="50"/>
      <c r="P11950" s="50"/>
      <c r="Q11950" s="50" t="s">
        <v>368</v>
      </c>
      <c r="R11950" s="9" t="s">
        <v>368</v>
      </c>
      <c r="S11950" s="50" t="s">
        <v>368</v>
      </c>
      <c r="T11950" s="9" t="s">
        <v>368</v>
      </c>
      <c r="U11950" s="9" t="s">
        <v>368</v>
      </c>
    </row>
    <row r="11951">
      <c r="F11951" s="9"/>
      <c r="N11951" s="50"/>
      <c r="O11951" s="50"/>
      <c r="P11951" s="50"/>
      <c r="Q11951" s="50" t="s">
        <v>368</v>
      </c>
      <c r="R11951" s="9" t="s">
        <v>368</v>
      </c>
      <c r="S11951" s="50" t="s">
        <v>368</v>
      </c>
      <c r="T11951" s="9" t="s">
        <v>368</v>
      </c>
      <c r="U11951" s="9" t="s">
        <v>368</v>
      </c>
    </row>
    <row r="11952">
      <c r="F11952" s="9"/>
      <c r="N11952" s="50"/>
      <c r="O11952" s="50"/>
      <c r="P11952" s="50"/>
      <c r="Q11952" s="50" t="s">
        <v>368</v>
      </c>
      <c r="R11952" s="9" t="s">
        <v>368</v>
      </c>
      <c r="S11952" s="50" t="s">
        <v>368</v>
      </c>
      <c r="T11952" s="9" t="s">
        <v>368</v>
      </c>
      <c r="U11952" s="9" t="s">
        <v>368</v>
      </c>
    </row>
    <row r="11953">
      <c r="F11953" s="9"/>
      <c r="N11953" s="50"/>
      <c r="O11953" s="50"/>
      <c r="P11953" s="50"/>
      <c r="Q11953" s="50" t="s">
        <v>368</v>
      </c>
      <c r="R11953" s="9" t="s">
        <v>368</v>
      </c>
      <c r="S11953" s="50" t="s">
        <v>368</v>
      </c>
      <c r="T11953" s="9" t="s">
        <v>368</v>
      </c>
      <c r="U11953" s="9" t="s">
        <v>368</v>
      </c>
    </row>
    <row r="11954">
      <c r="F11954" s="9"/>
      <c r="N11954" s="50"/>
      <c r="O11954" s="50"/>
      <c r="P11954" s="50"/>
      <c r="Q11954" s="50" t="s">
        <v>368</v>
      </c>
      <c r="R11954" s="9" t="s">
        <v>368</v>
      </c>
      <c r="S11954" s="50" t="s">
        <v>368</v>
      </c>
      <c r="T11954" s="9" t="s">
        <v>368</v>
      </c>
      <c r="U11954" s="9" t="s">
        <v>368</v>
      </c>
    </row>
    <row r="11955">
      <c r="F11955" s="9"/>
      <c r="N11955" s="50"/>
      <c r="O11955" s="50"/>
      <c r="P11955" s="50"/>
      <c r="Q11955" s="50" t="s">
        <v>368</v>
      </c>
      <c r="R11955" s="9" t="s">
        <v>368</v>
      </c>
      <c r="S11955" s="50" t="s">
        <v>368</v>
      </c>
      <c r="T11955" s="9" t="s">
        <v>368</v>
      </c>
      <c r="U11955" s="9" t="s">
        <v>368</v>
      </c>
    </row>
    <row r="11956">
      <c r="F11956" s="9"/>
      <c r="N11956" s="50"/>
      <c r="O11956" s="50"/>
      <c r="P11956" s="50"/>
      <c r="Q11956" s="50" t="s">
        <v>368</v>
      </c>
      <c r="R11956" s="9" t="s">
        <v>368</v>
      </c>
      <c r="S11956" s="50" t="s">
        <v>368</v>
      </c>
      <c r="T11956" s="9" t="s">
        <v>368</v>
      </c>
      <c r="U11956" s="9" t="s">
        <v>368</v>
      </c>
    </row>
    <row r="11957">
      <c r="F11957" s="9"/>
      <c r="N11957" s="50"/>
      <c r="O11957" s="50"/>
      <c r="P11957" s="50"/>
      <c r="Q11957" s="50" t="s">
        <v>368</v>
      </c>
      <c r="R11957" s="9" t="s">
        <v>368</v>
      </c>
      <c r="S11957" s="50" t="s">
        <v>368</v>
      </c>
      <c r="T11957" s="9" t="s">
        <v>368</v>
      </c>
      <c r="U11957" s="9" t="s">
        <v>368</v>
      </c>
    </row>
    <row r="11958">
      <c r="F11958" s="9"/>
      <c r="N11958" s="50"/>
      <c r="O11958" s="50"/>
      <c r="P11958" s="50"/>
      <c r="Q11958" s="50" t="s">
        <v>368</v>
      </c>
      <c r="R11958" s="9" t="s">
        <v>368</v>
      </c>
      <c r="S11958" s="50" t="s">
        <v>368</v>
      </c>
      <c r="T11958" s="9" t="s">
        <v>368</v>
      </c>
      <c r="U11958" s="9" t="s">
        <v>368</v>
      </c>
    </row>
    <row r="11959">
      <c r="F11959" s="9"/>
      <c r="N11959" s="50"/>
      <c r="O11959" s="50"/>
      <c r="P11959" s="50"/>
      <c r="Q11959" s="50" t="s">
        <v>368</v>
      </c>
      <c r="R11959" s="9" t="s">
        <v>368</v>
      </c>
      <c r="S11959" s="50" t="s">
        <v>368</v>
      </c>
      <c r="T11959" s="9" t="s">
        <v>368</v>
      </c>
      <c r="U11959" s="9" t="s">
        <v>368</v>
      </c>
    </row>
    <row r="11960">
      <c r="F11960" s="9"/>
      <c r="N11960" s="50"/>
      <c r="O11960" s="50"/>
      <c r="P11960" s="50"/>
      <c r="Q11960" s="50" t="s">
        <v>368</v>
      </c>
      <c r="R11960" s="9" t="s">
        <v>368</v>
      </c>
      <c r="S11960" s="50" t="s">
        <v>368</v>
      </c>
      <c r="T11960" s="9" t="s">
        <v>368</v>
      </c>
      <c r="U11960" s="9" t="s">
        <v>368</v>
      </c>
    </row>
    <row r="11961">
      <c r="F11961" s="9"/>
      <c r="N11961" s="50"/>
      <c r="O11961" s="50"/>
      <c r="P11961" s="50"/>
      <c r="Q11961" s="50" t="s">
        <v>368</v>
      </c>
      <c r="R11961" s="9" t="s">
        <v>368</v>
      </c>
      <c r="S11961" s="50" t="s">
        <v>368</v>
      </c>
      <c r="T11961" s="9" t="s">
        <v>368</v>
      </c>
      <c r="U11961" s="9" t="s">
        <v>368</v>
      </c>
    </row>
    <row r="11962">
      <c r="F11962" s="9"/>
      <c r="N11962" s="50"/>
      <c r="O11962" s="50"/>
      <c r="P11962" s="50"/>
      <c r="Q11962" s="50" t="s">
        <v>368</v>
      </c>
      <c r="R11962" s="9" t="s">
        <v>368</v>
      </c>
      <c r="S11962" s="50" t="s">
        <v>368</v>
      </c>
      <c r="T11962" s="9" t="s">
        <v>368</v>
      </c>
      <c r="U11962" s="9" t="s">
        <v>368</v>
      </c>
    </row>
    <row r="11963">
      <c r="F11963" s="9"/>
      <c r="N11963" s="50"/>
      <c r="O11963" s="50"/>
      <c r="P11963" s="50"/>
      <c r="Q11963" s="50" t="s">
        <v>368</v>
      </c>
      <c r="R11963" s="9" t="s">
        <v>368</v>
      </c>
      <c r="S11963" s="50" t="s">
        <v>368</v>
      </c>
      <c r="T11963" s="9" t="s">
        <v>368</v>
      </c>
      <c r="U11963" s="9" t="s">
        <v>368</v>
      </c>
    </row>
    <row r="11964">
      <c r="F11964" s="9"/>
      <c r="N11964" s="50"/>
      <c r="O11964" s="50"/>
      <c r="P11964" s="50"/>
      <c r="Q11964" s="50" t="s">
        <v>368</v>
      </c>
      <c r="R11964" s="9" t="s">
        <v>368</v>
      </c>
      <c r="S11964" s="50" t="s">
        <v>368</v>
      </c>
      <c r="T11964" s="9" t="s">
        <v>368</v>
      </c>
      <c r="U11964" s="9" t="s">
        <v>368</v>
      </c>
    </row>
    <row r="11965">
      <c r="F11965" s="9"/>
      <c r="N11965" s="50"/>
      <c r="O11965" s="50"/>
      <c r="P11965" s="50"/>
      <c r="Q11965" s="50" t="s">
        <v>368</v>
      </c>
      <c r="R11965" s="9" t="s">
        <v>368</v>
      </c>
      <c r="S11965" s="50" t="s">
        <v>368</v>
      </c>
      <c r="T11965" s="9" t="s">
        <v>368</v>
      </c>
      <c r="U11965" s="9" t="s">
        <v>368</v>
      </c>
    </row>
    <row r="11966">
      <c r="F11966" s="9"/>
      <c r="N11966" s="50"/>
      <c r="O11966" s="50"/>
      <c r="P11966" s="50"/>
      <c r="Q11966" s="50" t="s">
        <v>368</v>
      </c>
      <c r="R11966" s="9" t="s">
        <v>368</v>
      </c>
      <c r="S11966" s="50" t="s">
        <v>368</v>
      </c>
      <c r="T11966" s="9" t="s">
        <v>368</v>
      </c>
      <c r="U11966" s="9" t="s">
        <v>368</v>
      </c>
    </row>
    <row r="11967">
      <c r="F11967" s="9"/>
      <c r="N11967" s="50"/>
      <c r="O11967" s="50"/>
      <c r="P11967" s="50"/>
      <c r="Q11967" s="50" t="s">
        <v>368</v>
      </c>
      <c r="R11967" s="9" t="s">
        <v>368</v>
      </c>
      <c r="S11967" s="50" t="s">
        <v>368</v>
      </c>
      <c r="T11967" s="9" t="s">
        <v>368</v>
      </c>
      <c r="U11967" s="9" t="s">
        <v>368</v>
      </c>
    </row>
    <row r="11968">
      <c r="F11968" s="9"/>
      <c r="N11968" s="50"/>
      <c r="O11968" s="50"/>
      <c r="P11968" s="50"/>
      <c r="Q11968" s="50" t="s">
        <v>368</v>
      </c>
      <c r="R11968" s="9" t="s">
        <v>368</v>
      </c>
      <c r="S11968" s="50" t="s">
        <v>368</v>
      </c>
      <c r="T11968" s="9" t="s">
        <v>368</v>
      </c>
      <c r="U11968" s="9" t="s">
        <v>368</v>
      </c>
    </row>
    <row r="11969">
      <c r="F11969" s="9"/>
      <c r="N11969" s="50"/>
      <c r="O11969" s="50"/>
      <c r="P11969" s="50"/>
      <c r="Q11969" s="50" t="s">
        <v>368</v>
      </c>
      <c r="R11969" s="9" t="s">
        <v>368</v>
      </c>
      <c r="S11969" s="50" t="s">
        <v>368</v>
      </c>
      <c r="T11969" s="9" t="s">
        <v>368</v>
      </c>
      <c r="U11969" s="9" t="s">
        <v>368</v>
      </c>
    </row>
    <row r="11970">
      <c r="F11970" s="9"/>
      <c r="N11970" s="50"/>
      <c r="O11970" s="50"/>
      <c r="P11970" s="50"/>
      <c r="Q11970" s="50" t="s">
        <v>368</v>
      </c>
      <c r="R11970" s="9" t="s">
        <v>368</v>
      </c>
      <c r="S11970" s="50" t="s">
        <v>368</v>
      </c>
      <c r="T11970" s="9" t="s">
        <v>368</v>
      </c>
      <c r="U11970" s="9" t="s">
        <v>368</v>
      </c>
    </row>
    <row r="11971">
      <c r="F11971" s="9"/>
      <c r="N11971" s="50"/>
      <c r="O11971" s="50"/>
      <c r="P11971" s="50"/>
      <c r="Q11971" s="50" t="s">
        <v>368</v>
      </c>
      <c r="R11971" s="9" t="s">
        <v>368</v>
      </c>
      <c r="S11971" s="50" t="s">
        <v>368</v>
      </c>
      <c r="T11971" s="9" t="s">
        <v>368</v>
      </c>
      <c r="U11971" s="9" t="s">
        <v>368</v>
      </c>
    </row>
    <row r="11972">
      <c r="F11972" s="9"/>
      <c r="N11972" s="50"/>
      <c r="O11972" s="50"/>
      <c r="P11972" s="50"/>
      <c r="Q11972" s="50" t="s">
        <v>368</v>
      </c>
      <c r="R11972" s="9" t="s">
        <v>368</v>
      </c>
      <c r="S11972" s="50" t="s">
        <v>368</v>
      </c>
      <c r="T11972" s="9" t="s">
        <v>368</v>
      </c>
      <c r="U11972" s="9" t="s">
        <v>368</v>
      </c>
    </row>
    <row r="11973">
      <c r="F11973" s="9"/>
      <c r="N11973" s="50"/>
      <c r="O11973" s="50"/>
      <c r="P11973" s="50"/>
      <c r="Q11973" s="50" t="s">
        <v>368</v>
      </c>
      <c r="R11973" s="9" t="s">
        <v>368</v>
      </c>
      <c r="S11973" s="50" t="s">
        <v>368</v>
      </c>
      <c r="T11973" s="9" t="s">
        <v>368</v>
      </c>
      <c r="U11973" s="9" t="s">
        <v>368</v>
      </c>
    </row>
    <row r="11974">
      <c r="F11974" s="9"/>
      <c r="N11974" s="50"/>
      <c r="O11974" s="50"/>
      <c r="P11974" s="50"/>
      <c r="Q11974" s="50" t="s">
        <v>368</v>
      </c>
      <c r="R11974" s="9" t="s">
        <v>368</v>
      </c>
      <c r="S11974" s="50" t="s">
        <v>368</v>
      </c>
      <c r="T11974" s="9" t="s">
        <v>368</v>
      </c>
      <c r="U11974" s="9" t="s">
        <v>368</v>
      </c>
    </row>
    <row r="11975">
      <c r="F11975" s="9"/>
      <c r="N11975" s="50"/>
      <c r="O11975" s="50"/>
      <c r="P11975" s="50"/>
      <c r="Q11975" s="50" t="s">
        <v>368</v>
      </c>
      <c r="R11975" s="9" t="s">
        <v>368</v>
      </c>
      <c r="S11975" s="50" t="s">
        <v>368</v>
      </c>
      <c r="T11975" s="9" t="s">
        <v>368</v>
      </c>
      <c r="U11975" s="9" t="s">
        <v>368</v>
      </c>
    </row>
    <row r="11976">
      <c r="F11976" s="9"/>
      <c r="N11976" s="50"/>
      <c r="O11976" s="50"/>
      <c r="P11976" s="50"/>
      <c r="Q11976" s="50" t="s">
        <v>368</v>
      </c>
      <c r="R11976" s="9" t="s">
        <v>368</v>
      </c>
      <c r="S11976" s="50" t="s">
        <v>368</v>
      </c>
      <c r="T11976" s="9" t="s">
        <v>368</v>
      </c>
      <c r="U11976" s="9" t="s">
        <v>368</v>
      </c>
    </row>
    <row r="11977">
      <c r="F11977" s="9"/>
      <c r="N11977" s="50"/>
      <c r="O11977" s="50"/>
      <c r="P11977" s="50"/>
      <c r="Q11977" s="50" t="s">
        <v>368</v>
      </c>
      <c r="R11977" s="9" t="s">
        <v>368</v>
      </c>
      <c r="S11977" s="50" t="s">
        <v>368</v>
      </c>
      <c r="T11977" s="9" t="s">
        <v>368</v>
      </c>
      <c r="U11977" s="9" t="s">
        <v>368</v>
      </c>
    </row>
    <row r="11978">
      <c r="F11978" s="9"/>
      <c r="N11978" s="50"/>
      <c r="O11978" s="50"/>
      <c r="P11978" s="50"/>
      <c r="Q11978" s="50" t="s">
        <v>368</v>
      </c>
      <c r="R11978" s="9" t="s">
        <v>368</v>
      </c>
      <c r="S11978" s="50" t="s">
        <v>368</v>
      </c>
      <c r="T11978" s="9" t="s">
        <v>368</v>
      </c>
      <c r="U11978" s="9" t="s">
        <v>368</v>
      </c>
    </row>
    <row r="11979">
      <c r="F11979" s="9"/>
      <c r="N11979" s="50"/>
      <c r="O11979" s="50"/>
      <c r="P11979" s="50"/>
      <c r="Q11979" s="50" t="s">
        <v>368</v>
      </c>
      <c r="R11979" s="9" t="s">
        <v>368</v>
      </c>
      <c r="S11979" s="50" t="s">
        <v>368</v>
      </c>
      <c r="T11979" s="9" t="s">
        <v>368</v>
      </c>
      <c r="U11979" s="9" t="s">
        <v>368</v>
      </c>
    </row>
    <row r="11980">
      <c r="F11980" s="9"/>
      <c r="N11980" s="50"/>
      <c r="O11980" s="50"/>
      <c r="P11980" s="50"/>
      <c r="Q11980" s="50" t="s">
        <v>368</v>
      </c>
      <c r="R11980" s="9" t="s">
        <v>368</v>
      </c>
      <c r="S11980" s="50" t="s">
        <v>368</v>
      </c>
      <c r="T11980" s="9" t="s">
        <v>368</v>
      </c>
      <c r="U11980" s="9" t="s">
        <v>368</v>
      </c>
    </row>
    <row r="11981">
      <c r="F11981" s="9"/>
      <c r="N11981" s="50"/>
      <c r="O11981" s="50"/>
      <c r="P11981" s="50"/>
      <c r="Q11981" s="50" t="s">
        <v>368</v>
      </c>
      <c r="R11981" s="9" t="s">
        <v>368</v>
      </c>
      <c r="S11981" s="50" t="s">
        <v>368</v>
      </c>
      <c r="T11981" s="9" t="s">
        <v>368</v>
      </c>
      <c r="U11981" s="9" t="s">
        <v>368</v>
      </c>
    </row>
    <row r="11982">
      <c r="F11982" s="9"/>
      <c r="N11982" s="50"/>
      <c r="O11982" s="50"/>
      <c r="P11982" s="50"/>
      <c r="Q11982" s="50" t="s">
        <v>368</v>
      </c>
      <c r="R11982" s="9" t="s">
        <v>368</v>
      </c>
      <c r="S11982" s="50" t="s">
        <v>368</v>
      </c>
      <c r="T11982" s="9" t="s">
        <v>368</v>
      </c>
      <c r="U11982" s="9" t="s">
        <v>368</v>
      </c>
    </row>
    <row r="11983">
      <c r="F11983" s="9"/>
      <c r="N11983" s="50"/>
      <c r="O11983" s="50"/>
      <c r="P11983" s="50"/>
      <c r="Q11983" s="50" t="s">
        <v>368</v>
      </c>
      <c r="R11983" s="9" t="s">
        <v>368</v>
      </c>
      <c r="S11983" s="50" t="s">
        <v>368</v>
      </c>
      <c r="T11983" s="9" t="s">
        <v>368</v>
      </c>
      <c r="U11983" s="9" t="s">
        <v>368</v>
      </c>
    </row>
    <row r="11984">
      <c r="F11984" s="9"/>
      <c r="N11984" s="50"/>
      <c r="O11984" s="50"/>
      <c r="P11984" s="50"/>
      <c r="Q11984" s="50" t="s">
        <v>368</v>
      </c>
      <c r="R11984" s="9" t="s">
        <v>368</v>
      </c>
      <c r="S11984" s="50" t="s">
        <v>368</v>
      </c>
      <c r="T11984" s="9" t="s">
        <v>368</v>
      </c>
      <c r="U11984" s="9" t="s">
        <v>368</v>
      </c>
    </row>
    <row r="11985">
      <c r="F11985" s="9"/>
      <c r="N11985" s="50"/>
      <c r="O11985" s="50"/>
      <c r="P11985" s="50"/>
      <c r="Q11985" s="50" t="s">
        <v>368</v>
      </c>
      <c r="R11985" s="9" t="s">
        <v>368</v>
      </c>
      <c r="S11985" s="50" t="s">
        <v>368</v>
      </c>
      <c r="T11985" s="9" t="s">
        <v>368</v>
      </c>
      <c r="U11985" s="9" t="s">
        <v>368</v>
      </c>
    </row>
    <row r="11986">
      <c r="F11986" s="9"/>
      <c r="N11986" s="50"/>
      <c r="O11986" s="50"/>
      <c r="P11986" s="50"/>
      <c r="Q11986" s="50" t="s">
        <v>368</v>
      </c>
      <c r="R11986" s="9" t="s">
        <v>368</v>
      </c>
      <c r="S11986" s="50" t="s">
        <v>368</v>
      </c>
      <c r="T11986" s="9" t="s">
        <v>368</v>
      </c>
      <c r="U11986" s="9" t="s">
        <v>368</v>
      </c>
    </row>
    <row r="11987">
      <c r="F11987" s="9"/>
      <c r="N11987" s="50"/>
      <c r="O11987" s="50"/>
      <c r="P11987" s="50"/>
      <c r="Q11987" s="50" t="s">
        <v>368</v>
      </c>
      <c r="R11987" s="9" t="s">
        <v>368</v>
      </c>
      <c r="S11987" s="50" t="s">
        <v>368</v>
      </c>
      <c r="T11987" s="9" t="s">
        <v>368</v>
      </c>
      <c r="U11987" s="9" t="s">
        <v>368</v>
      </c>
    </row>
    <row r="11988">
      <c r="F11988" s="9"/>
      <c r="N11988" s="50"/>
      <c r="O11988" s="50"/>
      <c r="P11988" s="50"/>
      <c r="Q11988" s="50" t="s">
        <v>368</v>
      </c>
      <c r="R11988" s="9" t="s">
        <v>368</v>
      </c>
      <c r="S11988" s="50" t="s">
        <v>368</v>
      </c>
      <c r="T11988" s="9" t="s">
        <v>368</v>
      </c>
      <c r="U11988" s="9" t="s">
        <v>368</v>
      </c>
    </row>
    <row r="11989">
      <c r="F11989" s="9"/>
      <c r="N11989" s="50"/>
      <c r="O11989" s="50"/>
      <c r="P11989" s="50"/>
      <c r="Q11989" s="50" t="s">
        <v>368</v>
      </c>
      <c r="R11989" s="9" t="s">
        <v>368</v>
      </c>
      <c r="S11989" s="50" t="s">
        <v>368</v>
      </c>
      <c r="T11989" s="9" t="s">
        <v>368</v>
      </c>
      <c r="U11989" s="9" t="s">
        <v>368</v>
      </c>
    </row>
    <row r="11990">
      <c r="F11990" s="9"/>
      <c r="N11990" s="50"/>
      <c r="O11990" s="50"/>
      <c r="P11990" s="50"/>
      <c r="Q11990" s="50" t="s">
        <v>368</v>
      </c>
      <c r="R11990" s="9" t="s">
        <v>368</v>
      </c>
      <c r="S11990" s="50" t="s">
        <v>368</v>
      </c>
      <c r="T11990" s="9" t="s">
        <v>368</v>
      </c>
      <c r="U11990" s="9" t="s">
        <v>368</v>
      </c>
    </row>
    <row r="11991">
      <c r="F11991" s="9"/>
      <c r="N11991" s="50"/>
      <c r="O11991" s="50"/>
      <c r="P11991" s="50"/>
      <c r="Q11991" s="50" t="s">
        <v>368</v>
      </c>
      <c r="R11991" s="9" t="s">
        <v>368</v>
      </c>
      <c r="S11991" s="50" t="s">
        <v>368</v>
      </c>
      <c r="T11991" s="9" t="s">
        <v>368</v>
      </c>
      <c r="U11991" s="9" t="s">
        <v>368</v>
      </c>
    </row>
    <row r="11992">
      <c r="F11992" s="9"/>
      <c r="N11992" s="50"/>
      <c r="O11992" s="50"/>
      <c r="P11992" s="50"/>
      <c r="Q11992" s="50" t="s">
        <v>368</v>
      </c>
      <c r="R11992" s="9" t="s">
        <v>368</v>
      </c>
      <c r="S11992" s="50" t="s">
        <v>368</v>
      </c>
      <c r="T11992" s="9" t="s">
        <v>368</v>
      </c>
      <c r="U11992" s="9" t="s">
        <v>368</v>
      </c>
    </row>
    <row r="11993">
      <c r="F11993" s="9"/>
      <c r="N11993" s="50"/>
      <c r="O11993" s="50"/>
      <c r="P11993" s="50"/>
      <c r="Q11993" s="50" t="s">
        <v>368</v>
      </c>
      <c r="R11993" s="9" t="s">
        <v>368</v>
      </c>
      <c r="S11993" s="50" t="s">
        <v>368</v>
      </c>
      <c r="T11993" s="9" t="s">
        <v>368</v>
      </c>
      <c r="U11993" s="9" t="s">
        <v>368</v>
      </c>
    </row>
    <row r="11994">
      <c r="F11994" s="9"/>
      <c r="N11994" s="50"/>
      <c r="O11994" s="50"/>
      <c r="P11994" s="50"/>
      <c r="Q11994" s="50" t="s">
        <v>368</v>
      </c>
      <c r="R11994" s="9" t="s">
        <v>368</v>
      </c>
      <c r="S11994" s="50" t="s">
        <v>368</v>
      </c>
      <c r="T11994" s="9" t="s">
        <v>368</v>
      </c>
      <c r="U11994" s="9" t="s">
        <v>368</v>
      </c>
    </row>
    <row r="11995">
      <c r="F11995" s="9"/>
      <c r="N11995" s="50"/>
      <c r="O11995" s="50"/>
      <c r="P11995" s="50"/>
      <c r="Q11995" s="50" t="s">
        <v>368</v>
      </c>
      <c r="R11995" s="9" t="s">
        <v>368</v>
      </c>
      <c r="S11995" s="50" t="s">
        <v>368</v>
      </c>
      <c r="T11995" s="9" t="s">
        <v>368</v>
      </c>
      <c r="U11995" s="9" t="s">
        <v>368</v>
      </c>
    </row>
    <row r="11996">
      <c r="F11996" s="9"/>
      <c r="N11996" s="50"/>
      <c r="O11996" s="50"/>
      <c r="P11996" s="50"/>
      <c r="Q11996" s="50" t="s">
        <v>368</v>
      </c>
      <c r="R11996" s="9" t="s">
        <v>368</v>
      </c>
      <c r="S11996" s="50" t="s">
        <v>368</v>
      </c>
      <c r="T11996" s="9" t="s">
        <v>368</v>
      </c>
      <c r="U11996" s="9" t="s">
        <v>368</v>
      </c>
    </row>
    <row r="11997">
      <c r="F11997" s="9"/>
      <c r="N11997" s="50"/>
      <c r="O11997" s="50"/>
      <c r="P11997" s="50"/>
      <c r="Q11997" s="50" t="s">
        <v>368</v>
      </c>
      <c r="R11997" s="9" t="s">
        <v>368</v>
      </c>
      <c r="S11997" s="50" t="s">
        <v>368</v>
      </c>
      <c r="T11997" s="9" t="s">
        <v>368</v>
      </c>
      <c r="U11997" s="9" t="s">
        <v>368</v>
      </c>
    </row>
    <row r="11998">
      <c r="F11998" s="9"/>
      <c r="N11998" s="50"/>
      <c r="O11998" s="50"/>
      <c r="P11998" s="50"/>
      <c r="Q11998" s="50" t="s">
        <v>368</v>
      </c>
      <c r="R11998" s="9" t="s">
        <v>368</v>
      </c>
      <c r="S11998" s="50" t="s">
        <v>368</v>
      </c>
      <c r="T11998" s="9" t="s">
        <v>368</v>
      </c>
      <c r="U11998" s="9" t="s">
        <v>368</v>
      </c>
    </row>
    <row r="11999">
      <c r="F11999" s="9"/>
      <c r="N11999" s="50"/>
      <c r="O11999" s="50"/>
      <c r="P11999" s="50"/>
      <c r="Q11999" s="50" t="s">
        <v>368</v>
      </c>
      <c r="R11999" s="9" t="s">
        <v>368</v>
      </c>
      <c r="S11999" s="50" t="s">
        <v>368</v>
      </c>
      <c r="T11999" s="9" t="s">
        <v>368</v>
      </c>
      <c r="U11999" s="9" t="s">
        <v>368</v>
      </c>
    </row>
    <row r="12000">
      <c r="F12000" s="9"/>
      <c r="N12000" s="50"/>
      <c r="O12000" s="50"/>
      <c r="P12000" s="50"/>
      <c r="Q12000" s="50" t="s">
        <v>368</v>
      </c>
      <c r="R12000" s="9" t="s">
        <v>368</v>
      </c>
      <c r="S12000" s="50" t="s">
        <v>368</v>
      </c>
      <c r="T12000" s="9" t="s">
        <v>368</v>
      </c>
      <c r="U12000" s="9" t="s">
        <v>368</v>
      </c>
    </row>
    <row r="12001">
      <c r="F12001" s="9"/>
      <c r="N12001" s="50"/>
      <c r="O12001" s="50"/>
      <c r="P12001" s="50"/>
      <c r="Q12001" s="50" t="s">
        <v>368</v>
      </c>
      <c r="R12001" s="9" t="s">
        <v>368</v>
      </c>
      <c r="S12001" s="50" t="s">
        <v>368</v>
      </c>
      <c r="T12001" s="9" t="s">
        <v>368</v>
      </c>
      <c r="U12001" s="9" t="s">
        <v>368</v>
      </c>
    </row>
    <row r="12002">
      <c r="F12002" s="9"/>
      <c r="N12002" s="50"/>
      <c r="O12002" s="50"/>
      <c r="P12002" s="50"/>
      <c r="Q12002" s="50" t="s">
        <v>368</v>
      </c>
      <c r="R12002" s="9" t="s">
        <v>368</v>
      </c>
      <c r="S12002" s="50" t="s">
        <v>368</v>
      </c>
      <c r="T12002" s="9" t="s">
        <v>368</v>
      </c>
      <c r="U12002" s="9" t="s">
        <v>368</v>
      </c>
    </row>
    <row r="12003">
      <c r="F12003" s="9"/>
      <c r="N12003" s="50"/>
      <c r="O12003" s="50"/>
      <c r="P12003" s="50"/>
      <c r="Q12003" s="50" t="s">
        <v>368</v>
      </c>
      <c r="R12003" s="9" t="s">
        <v>368</v>
      </c>
      <c r="S12003" s="50" t="s">
        <v>368</v>
      </c>
      <c r="T12003" s="9" t="s">
        <v>368</v>
      </c>
      <c r="U12003" s="9" t="s">
        <v>368</v>
      </c>
    </row>
    <row r="12004">
      <c r="F12004" s="9"/>
      <c r="N12004" s="50"/>
      <c r="O12004" s="50"/>
      <c r="P12004" s="50"/>
      <c r="Q12004" s="50" t="s">
        <v>368</v>
      </c>
      <c r="R12004" s="9" t="s">
        <v>368</v>
      </c>
      <c r="S12004" s="50" t="s">
        <v>368</v>
      </c>
      <c r="T12004" s="9" t="s">
        <v>368</v>
      </c>
      <c r="U12004" s="9" t="s">
        <v>368</v>
      </c>
    </row>
    <row r="12005">
      <c r="F12005" s="9"/>
      <c r="N12005" s="50"/>
      <c r="O12005" s="50"/>
      <c r="P12005" s="50"/>
      <c r="Q12005" s="50" t="s">
        <v>368</v>
      </c>
      <c r="R12005" s="9" t="s">
        <v>368</v>
      </c>
      <c r="S12005" s="50" t="s">
        <v>368</v>
      </c>
      <c r="T12005" s="9" t="s">
        <v>368</v>
      </c>
      <c r="U12005" s="9" t="s">
        <v>368</v>
      </c>
    </row>
    <row r="12006">
      <c r="F12006" s="9"/>
      <c r="N12006" s="50"/>
      <c r="O12006" s="50"/>
      <c r="P12006" s="50"/>
      <c r="Q12006" s="50" t="s">
        <v>368</v>
      </c>
      <c r="R12006" s="9" t="s">
        <v>368</v>
      </c>
      <c r="S12006" s="50" t="s">
        <v>368</v>
      </c>
      <c r="T12006" s="9" t="s">
        <v>368</v>
      </c>
      <c r="U12006" s="9" t="s">
        <v>368</v>
      </c>
    </row>
    <row r="12007">
      <c r="F12007" s="9"/>
      <c r="N12007" s="50"/>
      <c r="O12007" s="50"/>
      <c r="P12007" s="50"/>
      <c r="Q12007" s="50" t="s">
        <v>368</v>
      </c>
      <c r="R12007" s="9" t="s">
        <v>368</v>
      </c>
      <c r="S12007" s="50" t="s">
        <v>368</v>
      </c>
      <c r="T12007" s="9" t="s">
        <v>368</v>
      </c>
      <c r="U12007" s="9" t="s">
        <v>368</v>
      </c>
    </row>
    <row r="12008">
      <c r="F12008" s="9"/>
      <c r="N12008" s="50"/>
      <c r="O12008" s="50"/>
      <c r="P12008" s="50"/>
      <c r="Q12008" s="50" t="s">
        <v>368</v>
      </c>
      <c r="R12008" s="9" t="s">
        <v>368</v>
      </c>
      <c r="S12008" s="50" t="s">
        <v>368</v>
      </c>
      <c r="T12008" s="9" t="s">
        <v>368</v>
      </c>
      <c r="U12008" s="9" t="s">
        <v>368</v>
      </c>
    </row>
    <row r="12009">
      <c r="F12009" s="9"/>
      <c r="N12009" s="50"/>
      <c r="O12009" s="50"/>
      <c r="P12009" s="50"/>
      <c r="Q12009" s="50" t="s">
        <v>368</v>
      </c>
      <c r="R12009" s="9" t="s">
        <v>368</v>
      </c>
      <c r="S12009" s="50" t="s">
        <v>368</v>
      </c>
      <c r="T12009" s="9" t="s">
        <v>368</v>
      </c>
      <c r="U12009" s="9" t="s">
        <v>368</v>
      </c>
    </row>
    <row r="12010">
      <c r="F12010" s="9"/>
      <c r="N12010" s="50"/>
      <c r="O12010" s="50"/>
      <c r="P12010" s="50"/>
      <c r="Q12010" s="50" t="s">
        <v>368</v>
      </c>
      <c r="R12010" s="9" t="s">
        <v>368</v>
      </c>
      <c r="S12010" s="50" t="s">
        <v>368</v>
      </c>
      <c r="T12010" s="9" t="s">
        <v>368</v>
      </c>
      <c r="U12010" s="9" t="s">
        <v>368</v>
      </c>
    </row>
    <row r="12011">
      <c r="F12011" s="9"/>
      <c r="N12011" s="50"/>
      <c r="O12011" s="50"/>
      <c r="P12011" s="50"/>
      <c r="Q12011" s="50" t="s">
        <v>368</v>
      </c>
      <c r="R12011" s="9" t="s">
        <v>368</v>
      </c>
      <c r="S12011" s="50" t="s">
        <v>368</v>
      </c>
      <c r="T12011" s="9" t="s">
        <v>368</v>
      </c>
      <c r="U12011" s="9" t="s">
        <v>368</v>
      </c>
    </row>
    <row r="12012">
      <c r="F12012" s="9"/>
      <c r="N12012" s="50"/>
      <c r="O12012" s="50"/>
      <c r="P12012" s="50"/>
      <c r="Q12012" s="50" t="s">
        <v>368</v>
      </c>
      <c r="R12012" s="9" t="s">
        <v>368</v>
      </c>
      <c r="S12012" s="50" t="s">
        <v>368</v>
      </c>
      <c r="T12012" s="9" t="s">
        <v>368</v>
      </c>
      <c r="U12012" s="9" t="s">
        <v>368</v>
      </c>
    </row>
    <row r="12013">
      <c r="F12013" s="9"/>
      <c r="N12013" s="50"/>
      <c r="O12013" s="50"/>
      <c r="P12013" s="50"/>
      <c r="Q12013" s="50" t="s">
        <v>368</v>
      </c>
      <c r="R12013" s="9" t="s">
        <v>368</v>
      </c>
      <c r="S12013" s="50" t="s">
        <v>368</v>
      </c>
      <c r="T12013" s="9" t="s">
        <v>368</v>
      </c>
      <c r="U12013" s="9" t="s">
        <v>368</v>
      </c>
    </row>
    <row r="12014">
      <c r="F12014" s="9"/>
      <c r="N12014" s="50"/>
      <c r="O12014" s="50"/>
      <c r="P12014" s="50"/>
      <c r="Q12014" s="50" t="s">
        <v>368</v>
      </c>
      <c r="R12014" s="9" t="s">
        <v>368</v>
      </c>
      <c r="S12014" s="50" t="s">
        <v>368</v>
      </c>
      <c r="T12014" s="9" t="s">
        <v>368</v>
      </c>
      <c r="U12014" s="9" t="s">
        <v>368</v>
      </c>
    </row>
    <row r="12015">
      <c r="F12015" s="9"/>
      <c r="N12015" s="50"/>
      <c r="O12015" s="50"/>
      <c r="P12015" s="50"/>
      <c r="Q12015" s="50" t="s">
        <v>368</v>
      </c>
      <c r="R12015" s="9" t="s">
        <v>368</v>
      </c>
      <c r="S12015" s="50" t="s">
        <v>368</v>
      </c>
      <c r="T12015" s="9" t="s">
        <v>368</v>
      </c>
      <c r="U12015" s="9" t="s">
        <v>368</v>
      </c>
    </row>
    <row r="12016">
      <c r="F12016" s="9"/>
      <c r="N12016" s="50"/>
      <c r="O12016" s="50"/>
      <c r="P12016" s="50"/>
      <c r="Q12016" s="50" t="s">
        <v>368</v>
      </c>
      <c r="R12016" s="9" t="s">
        <v>368</v>
      </c>
      <c r="S12016" s="50" t="s">
        <v>368</v>
      </c>
      <c r="T12016" s="9" t="s">
        <v>368</v>
      </c>
      <c r="U12016" s="9" t="s">
        <v>368</v>
      </c>
    </row>
    <row r="12017">
      <c r="F12017" s="9"/>
      <c r="N12017" s="50"/>
      <c r="O12017" s="50"/>
      <c r="P12017" s="50"/>
      <c r="Q12017" s="50" t="s">
        <v>368</v>
      </c>
      <c r="R12017" s="9" t="s">
        <v>368</v>
      </c>
      <c r="S12017" s="50" t="s">
        <v>368</v>
      </c>
      <c r="T12017" s="9" t="s">
        <v>368</v>
      </c>
      <c r="U12017" s="9" t="s">
        <v>368</v>
      </c>
    </row>
    <row r="12018">
      <c r="F12018" s="9"/>
      <c r="N12018" s="50"/>
      <c r="O12018" s="50"/>
      <c r="P12018" s="50"/>
      <c r="Q12018" s="50" t="s">
        <v>368</v>
      </c>
      <c r="R12018" s="9" t="s">
        <v>368</v>
      </c>
      <c r="S12018" s="50" t="s">
        <v>368</v>
      </c>
      <c r="T12018" s="9" t="s">
        <v>368</v>
      </c>
      <c r="U12018" s="9" t="s">
        <v>368</v>
      </c>
    </row>
    <row r="12019">
      <c r="F12019" s="9"/>
      <c r="N12019" s="50"/>
      <c r="O12019" s="50"/>
      <c r="P12019" s="50"/>
      <c r="Q12019" s="50" t="s">
        <v>368</v>
      </c>
      <c r="R12019" s="9" t="s">
        <v>368</v>
      </c>
      <c r="S12019" s="50" t="s">
        <v>368</v>
      </c>
      <c r="T12019" s="9" t="s">
        <v>368</v>
      </c>
      <c r="U12019" s="9" t="s">
        <v>368</v>
      </c>
    </row>
    <row r="12020">
      <c r="F12020" s="9"/>
      <c r="N12020" s="50"/>
      <c r="O12020" s="50"/>
      <c r="P12020" s="50"/>
      <c r="Q12020" s="50" t="s">
        <v>368</v>
      </c>
      <c r="R12020" s="9" t="s">
        <v>368</v>
      </c>
      <c r="S12020" s="50" t="s">
        <v>368</v>
      </c>
      <c r="T12020" s="9" t="s">
        <v>368</v>
      </c>
      <c r="U12020" s="9" t="s">
        <v>368</v>
      </c>
    </row>
    <row r="12021">
      <c r="F12021" s="9"/>
      <c r="N12021" s="50"/>
      <c r="O12021" s="50"/>
      <c r="P12021" s="50"/>
      <c r="Q12021" s="50" t="s">
        <v>368</v>
      </c>
      <c r="R12021" s="9" t="s">
        <v>368</v>
      </c>
      <c r="S12021" s="50" t="s">
        <v>368</v>
      </c>
      <c r="T12021" s="9" t="s">
        <v>368</v>
      </c>
      <c r="U12021" s="9" t="s">
        <v>368</v>
      </c>
    </row>
    <row r="12022">
      <c r="F12022" s="9"/>
      <c r="N12022" s="50"/>
      <c r="O12022" s="50"/>
      <c r="P12022" s="50"/>
      <c r="Q12022" s="50" t="s">
        <v>368</v>
      </c>
      <c r="R12022" s="9" t="s">
        <v>368</v>
      </c>
      <c r="S12022" s="50" t="s">
        <v>368</v>
      </c>
      <c r="T12022" s="9" t="s">
        <v>368</v>
      </c>
      <c r="U12022" s="9" t="s">
        <v>368</v>
      </c>
    </row>
    <row r="12023">
      <c r="F12023" s="9"/>
      <c r="N12023" s="50"/>
      <c r="O12023" s="50"/>
      <c r="P12023" s="50"/>
      <c r="Q12023" s="50" t="s">
        <v>368</v>
      </c>
      <c r="R12023" s="9" t="s">
        <v>368</v>
      </c>
      <c r="S12023" s="50" t="s">
        <v>368</v>
      </c>
      <c r="T12023" s="9" t="s">
        <v>368</v>
      </c>
      <c r="U12023" s="9" t="s">
        <v>368</v>
      </c>
    </row>
    <row r="12024">
      <c r="F12024" s="9"/>
      <c r="N12024" s="50"/>
      <c r="O12024" s="50"/>
      <c r="P12024" s="50"/>
      <c r="Q12024" s="50" t="s">
        <v>368</v>
      </c>
      <c r="R12024" s="9" t="s">
        <v>368</v>
      </c>
      <c r="S12024" s="50" t="s">
        <v>368</v>
      </c>
      <c r="T12024" s="9" t="s">
        <v>368</v>
      </c>
      <c r="U12024" s="9" t="s">
        <v>368</v>
      </c>
    </row>
    <row r="12025">
      <c r="F12025" s="9"/>
      <c r="N12025" s="50"/>
      <c r="O12025" s="50"/>
      <c r="P12025" s="50"/>
      <c r="Q12025" s="50" t="s">
        <v>368</v>
      </c>
      <c r="R12025" s="9" t="s">
        <v>368</v>
      </c>
      <c r="S12025" s="50" t="s">
        <v>368</v>
      </c>
      <c r="T12025" s="9" t="s">
        <v>368</v>
      </c>
      <c r="U12025" s="9" t="s">
        <v>368</v>
      </c>
    </row>
    <row r="12026">
      <c r="F12026" s="9"/>
      <c r="N12026" s="50"/>
      <c r="O12026" s="50"/>
      <c r="P12026" s="50"/>
      <c r="Q12026" s="50" t="s">
        <v>368</v>
      </c>
      <c r="R12026" s="9" t="s">
        <v>368</v>
      </c>
      <c r="S12026" s="50" t="s">
        <v>368</v>
      </c>
      <c r="T12026" s="9" t="s">
        <v>368</v>
      </c>
      <c r="U12026" s="9" t="s">
        <v>368</v>
      </c>
    </row>
    <row r="12027">
      <c r="F12027" s="9"/>
      <c r="N12027" s="50"/>
      <c r="O12027" s="50"/>
      <c r="P12027" s="50"/>
      <c r="Q12027" s="50" t="s">
        <v>368</v>
      </c>
      <c r="R12027" s="9" t="s">
        <v>368</v>
      </c>
      <c r="S12027" s="50" t="s">
        <v>368</v>
      </c>
      <c r="T12027" s="9" t="s">
        <v>368</v>
      </c>
      <c r="U12027" s="9" t="s">
        <v>368</v>
      </c>
    </row>
    <row r="12028">
      <c r="F12028" s="9"/>
      <c r="N12028" s="50"/>
      <c r="O12028" s="50"/>
      <c r="P12028" s="50"/>
      <c r="Q12028" s="50" t="s">
        <v>368</v>
      </c>
      <c r="R12028" s="9" t="s">
        <v>368</v>
      </c>
      <c r="S12028" s="50" t="s">
        <v>368</v>
      </c>
      <c r="T12028" s="9" t="s">
        <v>368</v>
      </c>
      <c r="U12028" s="9" t="s">
        <v>368</v>
      </c>
    </row>
    <row r="12029">
      <c r="F12029" s="9"/>
      <c r="N12029" s="50"/>
      <c r="O12029" s="50"/>
      <c r="P12029" s="50"/>
      <c r="Q12029" s="50" t="s">
        <v>368</v>
      </c>
      <c r="R12029" s="9" t="s">
        <v>368</v>
      </c>
      <c r="S12029" s="50" t="s">
        <v>368</v>
      </c>
      <c r="T12029" s="9" t="s">
        <v>368</v>
      </c>
      <c r="U12029" s="9" t="s">
        <v>368</v>
      </c>
    </row>
    <row r="12030">
      <c r="F12030" s="9"/>
      <c r="N12030" s="50"/>
      <c r="O12030" s="50"/>
      <c r="P12030" s="50"/>
      <c r="Q12030" s="50" t="s">
        <v>368</v>
      </c>
      <c r="R12030" s="9" t="s">
        <v>368</v>
      </c>
      <c r="S12030" s="50" t="s">
        <v>368</v>
      </c>
      <c r="T12030" s="9" t="s">
        <v>368</v>
      </c>
      <c r="U12030" s="9" t="s">
        <v>368</v>
      </c>
    </row>
    <row r="12031">
      <c r="F12031" s="9"/>
      <c r="N12031" s="50"/>
      <c r="O12031" s="50"/>
      <c r="P12031" s="50"/>
      <c r="Q12031" s="50" t="s">
        <v>368</v>
      </c>
      <c r="R12031" s="9" t="s">
        <v>368</v>
      </c>
      <c r="S12031" s="50" t="s">
        <v>368</v>
      </c>
      <c r="T12031" s="9" t="s">
        <v>368</v>
      </c>
      <c r="U12031" s="9" t="s">
        <v>368</v>
      </c>
    </row>
    <row r="12032">
      <c r="F12032" s="9"/>
      <c r="N12032" s="50"/>
      <c r="O12032" s="50"/>
      <c r="P12032" s="50"/>
      <c r="Q12032" s="50" t="s">
        <v>368</v>
      </c>
      <c r="R12032" s="9" t="s">
        <v>368</v>
      </c>
      <c r="S12032" s="50" t="s">
        <v>368</v>
      </c>
      <c r="T12032" s="9" t="s">
        <v>368</v>
      </c>
      <c r="U12032" s="9" t="s">
        <v>368</v>
      </c>
    </row>
    <row r="12033">
      <c r="F12033" s="9"/>
      <c r="N12033" s="50"/>
      <c r="O12033" s="50"/>
      <c r="P12033" s="50"/>
      <c r="Q12033" s="50" t="s">
        <v>368</v>
      </c>
      <c r="R12033" s="9" t="s">
        <v>368</v>
      </c>
      <c r="S12033" s="50" t="s">
        <v>368</v>
      </c>
      <c r="T12033" s="9" t="s">
        <v>368</v>
      </c>
      <c r="U12033" s="9" t="s">
        <v>368</v>
      </c>
    </row>
    <row r="12034">
      <c r="F12034" s="9"/>
      <c r="N12034" s="50"/>
      <c r="O12034" s="50"/>
      <c r="P12034" s="50"/>
      <c r="Q12034" s="50" t="s">
        <v>368</v>
      </c>
      <c r="R12034" s="9" t="s">
        <v>368</v>
      </c>
      <c r="S12034" s="50" t="s">
        <v>368</v>
      </c>
      <c r="T12034" s="9" t="s">
        <v>368</v>
      </c>
      <c r="U12034" s="9" t="s">
        <v>368</v>
      </c>
    </row>
    <row r="12035">
      <c r="F12035" s="9"/>
      <c r="N12035" s="50"/>
      <c r="O12035" s="50"/>
      <c r="P12035" s="50"/>
      <c r="Q12035" s="50" t="s">
        <v>368</v>
      </c>
      <c r="R12035" s="9" t="s">
        <v>368</v>
      </c>
      <c r="S12035" s="50" t="s">
        <v>368</v>
      </c>
      <c r="T12035" s="9" t="s">
        <v>368</v>
      </c>
      <c r="U12035" s="9" t="s">
        <v>368</v>
      </c>
    </row>
    <row r="12036">
      <c r="F12036" s="9"/>
      <c r="N12036" s="50"/>
      <c r="O12036" s="50"/>
      <c r="P12036" s="50"/>
      <c r="Q12036" s="50" t="s">
        <v>368</v>
      </c>
      <c r="R12036" s="9" t="s">
        <v>368</v>
      </c>
      <c r="S12036" s="50" t="s">
        <v>368</v>
      </c>
      <c r="T12036" s="9" t="s">
        <v>368</v>
      </c>
      <c r="U12036" s="9" t="s">
        <v>368</v>
      </c>
    </row>
    <row r="12037">
      <c r="F12037" s="9"/>
      <c r="N12037" s="50"/>
      <c r="O12037" s="50"/>
      <c r="P12037" s="50"/>
      <c r="Q12037" s="50" t="s">
        <v>368</v>
      </c>
      <c r="R12037" s="9" t="s">
        <v>368</v>
      </c>
      <c r="S12037" s="50" t="s">
        <v>368</v>
      </c>
      <c r="T12037" s="9" t="s">
        <v>368</v>
      </c>
      <c r="U12037" s="9" t="s">
        <v>368</v>
      </c>
    </row>
    <row r="12038">
      <c r="F12038" s="9"/>
      <c r="N12038" s="50"/>
      <c r="O12038" s="50"/>
      <c r="P12038" s="50"/>
      <c r="Q12038" s="50" t="s">
        <v>368</v>
      </c>
      <c r="R12038" s="9" t="s">
        <v>368</v>
      </c>
      <c r="S12038" s="50" t="s">
        <v>368</v>
      </c>
      <c r="T12038" s="9" t="s">
        <v>368</v>
      </c>
      <c r="U12038" s="9" t="s">
        <v>368</v>
      </c>
    </row>
    <row r="12039">
      <c r="F12039" s="9"/>
      <c r="N12039" s="50"/>
      <c r="O12039" s="50"/>
      <c r="P12039" s="50"/>
      <c r="Q12039" s="50" t="s">
        <v>368</v>
      </c>
      <c r="R12039" s="9" t="s">
        <v>368</v>
      </c>
      <c r="S12039" s="50" t="s">
        <v>368</v>
      </c>
      <c r="T12039" s="9" t="s">
        <v>368</v>
      </c>
      <c r="U12039" s="9" t="s">
        <v>368</v>
      </c>
    </row>
    <row r="12040">
      <c r="F12040" s="9"/>
      <c r="N12040" s="50"/>
      <c r="O12040" s="50"/>
      <c r="P12040" s="50"/>
      <c r="Q12040" s="50" t="s">
        <v>368</v>
      </c>
      <c r="R12040" s="9" t="s">
        <v>368</v>
      </c>
      <c r="S12040" s="50" t="s">
        <v>368</v>
      </c>
      <c r="T12040" s="9" t="s">
        <v>368</v>
      </c>
      <c r="U12040" s="9" t="s">
        <v>368</v>
      </c>
    </row>
    <row r="12041">
      <c r="F12041" s="9"/>
      <c r="N12041" s="50"/>
      <c r="O12041" s="50"/>
      <c r="P12041" s="50"/>
      <c r="Q12041" s="50" t="s">
        <v>368</v>
      </c>
      <c r="R12041" s="9" t="s">
        <v>368</v>
      </c>
      <c r="S12041" s="50" t="s">
        <v>368</v>
      </c>
      <c r="T12041" s="9" t="s">
        <v>368</v>
      </c>
      <c r="U12041" s="9" t="s">
        <v>368</v>
      </c>
    </row>
    <row r="12042">
      <c r="F12042" s="9"/>
      <c r="N12042" s="50"/>
      <c r="O12042" s="50"/>
      <c r="P12042" s="50"/>
      <c r="Q12042" s="50" t="s">
        <v>368</v>
      </c>
      <c r="R12042" s="9" t="s">
        <v>368</v>
      </c>
      <c r="S12042" s="50" t="s">
        <v>368</v>
      </c>
      <c r="T12042" s="9" t="s">
        <v>368</v>
      </c>
      <c r="U12042" s="9" t="s">
        <v>368</v>
      </c>
    </row>
    <row r="12043">
      <c r="F12043" s="9"/>
      <c r="N12043" s="50"/>
      <c r="O12043" s="50"/>
      <c r="P12043" s="50"/>
      <c r="Q12043" s="50" t="s">
        <v>368</v>
      </c>
      <c r="R12043" s="9" t="s">
        <v>368</v>
      </c>
      <c r="S12043" s="50" t="s">
        <v>368</v>
      </c>
      <c r="T12043" s="9" t="s">
        <v>368</v>
      </c>
      <c r="U12043" s="9" t="s">
        <v>368</v>
      </c>
    </row>
    <row r="12044">
      <c r="F12044" s="9"/>
      <c r="N12044" s="50"/>
      <c r="O12044" s="50"/>
      <c r="P12044" s="50"/>
      <c r="Q12044" s="50" t="s">
        <v>368</v>
      </c>
      <c r="R12044" s="9" t="s">
        <v>368</v>
      </c>
      <c r="S12044" s="50" t="s">
        <v>368</v>
      </c>
      <c r="T12044" s="9" t="s">
        <v>368</v>
      </c>
      <c r="U12044" s="9" t="s">
        <v>368</v>
      </c>
    </row>
    <row r="12045">
      <c r="F12045" s="9"/>
      <c r="N12045" s="50"/>
      <c r="O12045" s="50"/>
      <c r="P12045" s="50"/>
      <c r="Q12045" s="50" t="s">
        <v>368</v>
      </c>
      <c r="R12045" s="9" t="s">
        <v>368</v>
      </c>
      <c r="S12045" s="50" t="s">
        <v>368</v>
      </c>
      <c r="T12045" s="9" t="s">
        <v>368</v>
      </c>
      <c r="U12045" s="9" t="s">
        <v>368</v>
      </c>
    </row>
    <row r="12046">
      <c r="F12046" s="9"/>
      <c r="N12046" s="50"/>
      <c r="O12046" s="50"/>
      <c r="P12046" s="50"/>
      <c r="Q12046" s="50" t="s">
        <v>368</v>
      </c>
      <c r="R12046" s="9" t="s">
        <v>368</v>
      </c>
      <c r="S12046" s="50" t="s">
        <v>368</v>
      </c>
      <c r="T12046" s="9" t="s">
        <v>368</v>
      </c>
      <c r="U12046" s="9" t="s">
        <v>368</v>
      </c>
    </row>
    <row r="12047">
      <c r="F12047" s="9"/>
      <c r="N12047" s="50"/>
      <c r="O12047" s="50"/>
      <c r="P12047" s="50"/>
      <c r="Q12047" s="50" t="s">
        <v>368</v>
      </c>
      <c r="R12047" s="9" t="s">
        <v>368</v>
      </c>
      <c r="S12047" s="50" t="s">
        <v>368</v>
      </c>
      <c r="T12047" s="9" t="s">
        <v>368</v>
      </c>
      <c r="U12047" s="9" t="s">
        <v>368</v>
      </c>
    </row>
    <row r="12048">
      <c r="F12048" s="9"/>
      <c r="N12048" s="50"/>
      <c r="O12048" s="50"/>
      <c r="P12048" s="50"/>
      <c r="Q12048" s="50" t="s">
        <v>368</v>
      </c>
      <c r="R12048" s="9" t="s">
        <v>368</v>
      </c>
      <c r="S12048" s="50" t="s">
        <v>368</v>
      </c>
      <c r="T12048" s="9" t="s">
        <v>368</v>
      </c>
      <c r="U12048" s="9" t="s">
        <v>368</v>
      </c>
    </row>
    <row r="12049">
      <c r="F12049" s="9"/>
      <c r="N12049" s="50"/>
      <c r="O12049" s="50"/>
      <c r="P12049" s="50"/>
      <c r="Q12049" s="50" t="s">
        <v>368</v>
      </c>
      <c r="R12049" s="9" t="s">
        <v>368</v>
      </c>
      <c r="S12049" s="50" t="s">
        <v>368</v>
      </c>
      <c r="T12049" s="9" t="s">
        <v>368</v>
      </c>
      <c r="U12049" s="9" t="s">
        <v>368</v>
      </c>
    </row>
    <row r="12050">
      <c r="F12050" s="9"/>
      <c r="N12050" s="50"/>
      <c r="O12050" s="50"/>
      <c r="P12050" s="50"/>
      <c r="Q12050" s="50" t="s">
        <v>368</v>
      </c>
      <c r="R12050" s="9" t="s">
        <v>368</v>
      </c>
      <c r="S12050" s="50" t="s">
        <v>368</v>
      </c>
      <c r="T12050" s="9" t="s">
        <v>368</v>
      </c>
      <c r="U12050" s="9" t="s">
        <v>368</v>
      </c>
    </row>
    <row r="12051">
      <c r="F12051" s="9"/>
      <c r="N12051" s="50"/>
      <c r="O12051" s="50"/>
      <c r="P12051" s="50"/>
      <c r="Q12051" s="50" t="s">
        <v>368</v>
      </c>
      <c r="R12051" s="9" t="s">
        <v>368</v>
      </c>
      <c r="S12051" s="50" t="s">
        <v>368</v>
      </c>
      <c r="T12051" s="9" t="s">
        <v>368</v>
      </c>
      <c r="U12051" s="9" t="s">
        <v>368</v>
      </c>
    </row>
    <row r="12052">
      <c r="F12052" s="9"/>
      <c r="N12052" s="50"/>
      <c r="O12052" s="50"/>
      <c r="P12052" s="50"/>
      <c r="Q12052" s="50" t="s">
        <v>368</v>
      </c>
      <c r="R12052" s="9" t="s">
        <v>368</v>
      </c>
      <c r="S12052" s="50" t="s">
        <v>368</v>
      </c>
      <c r="T12052" s="9" t="s">
        <v>368</v>
      </c>
      <c r="U12052" s="9" t="s">
        <v>368</v>
      </c>
    </row>
    <row r="12053">
      <c r="F12053" s="9"/>
      <c r="N12053" s="50"/>
      <c r="O12053" s="50"/>
      <c r="P12053" s="50"/>
      <c r="Q12053" s="50" t="s">
        <v>368</v>
      </c>
      <c r="R12053" s="9" t="s">
        <v>368</v>
      </c>
      <c r="S12053" s="50" t="s">
        <v>368</v>
      </c>
      <c r="T12053" s="9" t="s">
        <v>368</v>
      </c>
      <c r="U12053" s="9" t="s">
        <v>368</v>
      </c>
    </row>
    <row r="12054">
      <c r="F12054" s="9"/>
      <c r="N12054" s="50"/>
      <c r="O12054" s="50"/>
      <c r="P12054" s="50"/>
      <c r="Q12054" s="50" t="s">
        <v>368</v>
      </c>
      <c r="R12054" s="9" t="s">
        <v>368</v>
      </c>
      <c r="S12054" s="50" t="s">
        <v>368</v>
      </c>
      <c r="T12054" s="9" t="s">
        <v>368</v>
      </c>
      <c r="U12054" s="9" t="s">
        <v>368</v>
      </c>
    </row>
    <row r="12055">
      <c r="F12055" s="9"/>
      <c r="N12055" s="50"/>
      <c r="O12055" s="50"/>
      <c r="P12055" s="50"/>
      <c r="Q12055" s="50" t="s">
        <v>368</v>
      </c>
      <c r="R12055" s="9" t="s">
        <v>368</v>
      </c>
      <c r="S12055" s="50" t="s">
        <v>368</v>
      </c>
      <c r="T12055" s="9" t="s">
        <v>368</v>
      </c>
      <c r="U12055" s="9" t="s">
        <v>368</v>
      </c>
    </row>
    <row r="12056">
      <c r="F12056" s="9"/>
      <c r="N12056" s="50"/>
      <c r="O12056" s="50"/>
      <c r="P12056" s="50"/>
      <c r="Q12056" s="50" t="s">
        <v>368</v>
      </c>
      <c r="R12056" s="9" t="s">
        <v>368</v>
      </c>
      <c r="S12056" s="50" t="s">
        <v>368</v>
      </c>
      <c r="T12056" s="9" t="s">
        <v>368</v>
      </c>
      <c r="U12056" s="9" t="s">
        <v>368</v>
      </c>
    </row>
    <row r="12057">
      <c r="F12057" s="9"/>
      <c r="N12057" s="50"/>
      <c r="O12057" s="50"/>
      <c r="P12057" s="50"/>
      <c r="Q12057" s="50" t="s">
        <v>368</v>
      </c>
      <c r="R12057" s="9" t="s">
        <v>368</v>
      </c>
      <c r="S12057" s="50" t="s">
        <v>368</v>
      </c>
      <c r="T12057" s="9" t="s">
        <v>368</v>
      </c>
      <c r="U12057" s="9" t="s">
        <v>368</v>
      </c>
    </row>
    <row r="12058">
      <c r="F12058" s="9"/>
      <c r="N12058" s="50"/>
      <c r="O12058" s="50"/>
      <c r="P12058" s="50"/>
      <c r="Q12058" s="50" t="s">
        <v>368</v>
      </c>
      <c r="R12058" s="9" t="s">
        <v>368</v>
      </c>
      <c r="S12058" s="50" t="s">
        <v>368</v>
      </c>
      <c r="T12058" s="9" t="s">
        <v>368</v>
      </c>
      <c r="U12058" s="9" t="s">
        <v>368</v>
      </c>
    </row>
    <row r="12059">
      <c r="F12059" s="9"/>
      <c r="N12059" s="50"/>
      <c r="O12059" s="50"/>
      <c r="P12059" s="50"/>
      <c r="Q12059" s="50" t="s">
        <v>368</v>
      </c>
      <c r="R12059" s="9" t="s">
        <v>368</v>
      </c>
      <c r="S12059" s="50" t="s">
        <v>368</v>
      </c>
      <c r="T12059" s="9" t="s">
        <v>368</v>
      </c>
      <c r="U12059" s="9" t="s">
        <v>368</v>
      </c>
    </row>
    <row r="12060">
      <c r="F12060" s="9"/>
      <c r="N12060" s="50"/>
      <c r="O12060" s="50"/>
      <c r="P12060" s="50"/>
      <c r="Q12060" s="50" t="s">
        <v>368</v>
      </c>
      <c r="R12060" s="9" t="s">
        <v>368</v>
      </c>
      <c r="S12060" s="50" t="s">
        <v>368</v>
      </c>
      <c r="T12060" s="9" t="s">
        <v>368</v>
      </c>
      <c r="U12060" s="9" t="s">
        <v>368</v>
      </c>
    </row>
    <row r="12061">
      <c r="F12061" s="9"/>
      <c r="N12061" s="50"/>
      <c r="O12061" s="50"/>
      <c r="P12061" s="50"/>
      <c r="Q12061" s="50" t="s">
        <v>368</v>
      </c>
      <c r="R12061" s="9" t="s">
        <v>368</v>
      </c>
      <c r="S12061" s="50" t="s">
        <v>368</v>
      </c>
      <c r="T12061" s="9" t="s">
        <v>368</v>
      </c>
      <c r="U12061" s="9" t="s">
        <v>368</v>
      </c>
    </row>
    <row r="12062">
      <c r="F12062" s="9"/>
      <c r="N12062" s="50"/>
      <c r="O12062" s="50"/>
      <c r="P12062" s="50"/>
      <c r="Q12062" s="50" t="s">
        <v>368</v>
      </c>
      <c r="R12062" s="9" t="s">
        <v>368</v>
      </c>
      <c r="S12062" s="50" t="s">
        <v>368</v>
      </c>
      <c r="T12062" s="9" t="s">
        <v>368</v>
      </c>
      <c r="U12062" s="9" t="s">
        <v>368</v>
      </c>
    </row>
    <row r="12063">
      <c r="F12063" s="9"/>
      <c r="N12063" s="50"/>
      <c r="O12063" s="50"/>
      <c r="P12063" s="50"/>
      <c r="Q12063" s="50" t="s">
        <v>368</v>
      </c>
      <c r="R12063" s="9" t="s">
        <v>368</v>
      </c>
      <c r="S12063" s="50" t="s">
        <v>368</v>
      </c>
      <c r="T12063" s="9" t="s">
        <v>368</v>
      </c>
      <c r="U12063" s="9" t="s">
        <v>368</v>
      </c>
    </row>
    <row r="12064">
      <c r="F12064" s="9"/>
      <c r="N12064" s="50"/>
      <c r="O12064" s="50"/>
      <c r="P12064" s="50"/>
      <c r="Q12064" s="50" t="s">
        <v>368</v>
      </c>
      <c r="R12064" s="9" t="s">
        <v>368</v>
      </c>
      <c r="S12064" s="50" t="s">
        <v>368</v>
      </c>
      <c r="T12064" s="9" t="s">
        <v>368</v>
      </c>
      <c r="U12064" s="9" t="s">
        <v>368</v>
      </c>
    </row>
    <row r="12065">
      <c r="F12065" s="9"/>
      <c r="N12065" s="50"/>
      <c r="O12065" s="50"/>
      <c r="P12065" s="50"/>
      <c r="Q12065" s="50" t="s">
        <v>368</v>
      </c>
      <c r="R12065" s="9" t="s">
        <v>368</v>
      </c>
      <c r="S12065" s="50" t="s">
        <v>368</v>
      </c>
      <c r="T12065" s="9" t="s">
        <v>368</v>
      </c>
      <c r="U12065" s="9" t="s">
        <v>368</v>
      </c>
    </row>
    <row r="12066">
      <c r="F12066" s="9"/>
      <c r="N12066" s="50"/>
      <c r="O12066" s="50"/>
      <c r="P12066" s="50"/>
      <c r="Q12066" s="50" t="s">
        <v>368</v>
      </c>
      <c r="R12066" s="9" t="s">
        <v>368</v>
      </c>
      <c r="S12066" s="50" t="s">
        <v>368</v>
      </c>
      <c r="T12066" s="9" t="s">
        <v>368</v>
      </c>
      <c r="U12066" s="9" t="s">
        <v>368</v>
      </c>
    </row>
    <row r="12067">
      <c r="F12067" s="9"/>
      <c r="N12067" s="50"/>
      <c r="O12067" s="50"/>
      <c r="P12067" s="50"/>
      <c r="Q12067" s="50" t="s">
        <v>368</v>
      </c>
      <c r="R12067" s="9" t="s">
        <v>368</v>
      </c>
      <c r="S12067" s="50" t="s">
        <v>368</v>
      </c>
      <c r="T12067" s="9" t="s">
        <v>368</v>
      </c>
      <c r="U12067" s="9" t="s">
        <v>368</v>
      </c>
    </row>
    <row r="12068">
      <c r="F12068" s="9"/>
      <c r="N12068" s="50"/>
      <c r="O12068" s="50"/>
      <c r="P12068" s="50"/>
      <c r="Q12068" s="50" t="s">
        <v>368</v>
      </c>
      <c r="R12068" s="9" t="s">
        <v>368</v>
      </c>
      <c r="S12068" s="50" t="s">
        <v>368</v>
      </c>
      <c r="T12068" s="9" t="s">
        <v>368</v>
      </c>
      <c r="U12068" s="9" t="s">
        <v>368</v>
      </c>
    </row>
    <row r="12069">
      <c r="F12069" s="9"/>
      <c r="N12069" s="50"/>
      <c r="O12069" s="50"/>
      <c r="P12069" s="50"/>
      <c r="Q12069" s="50" t="s">
        <v>368</v>
      </c>
      <c r="R12069" s="9" t="s">
        <v>368</v>
      </c>
      <c r="S12069" s="50" t="s">
        <v>368</v>
      </c>
      <c r="T12069" s="9" t="s">
        <v>368</v>
      </c>
      <c r="U12069" s="9" t="s">
        <v>368</v>
      </c>
    </row>
    <row r="12070">
      <c r="F12070" s="9"/>
      <c r="N12070" s="50"/>
      <c r="O12070" s="50"/>
      <c r="P12070" s="50"/>
      <c r="Q12070" s="50" t="s">
        <v>368</v>
      </c>
      <c r="R12070" s="9" t="s">
        <v>368</v>
      </c>
      <c r="S12070" s="50" t="s">
        <v>368</v>
      </c>
      <c r="T12070" s="9" t="s">
        <v>368</v>
      </c>
      <c r="U12070" s="9" t="s">
        <v>368</v>
      </c>
    </row>
    <row r="12071">
      <c r="F12071" s="9"/>
      <c r="N12071" s="50"/>
      <c r="O12071" s="50"/>
      <c r="P12071" s="50"/>
      <c r="Q12071" s="50" t="s">
        <v>368</v>
      </c>
      <c r="R12071" s="9" t="s">
        <v>368</v>
      </c>
      <c r="S12071" s="50" t="s">
        <v>368</v>
      </c>
      <c r="T12071" s="9" t="s">
        <v>368</v>
      </c>
      <c r="U12071" s="9" t="s">
        <v>368</v>
      </c>
    </row>
    <row r="12072">
      <c r="F12072" s="9"/>
      <c r="N12072" s="50"/>
      <c r="O12072" s="50"/>
      <c r="P12072" s="50"/>
      <c r="Q12072" s="50" t="s">
        <v>368</v>
      </c>
      <c r="R12072" s="9" t="s">
        <v>368</v>
      </c>
      <c r="S12072" s="50" t="s">
        <v>368</v>
      </c>
      <c r="T12072" s="9" t="s">
        <v>368</v>
      </c>
      <c r="U12072" s="9" t="s">
        <v>368</v>
      </c>
    </row>
    <row r="12073">
      <c r="F12073" s="9"/>
      <c r="N12073" s="50"/>
      <c r="O12073" s="50"/>
      <c r="P12073" s="50"/>
      <c r="Q12073" s="50" t="s">
        <v>368</v>
      </c>
      <c r="R12073" s="9" t="s">
        <v>368</v>
      </c>
      <c r="S12073" s="50" t="s">
        <v>368</v>
      </c>
      <c r="T12073" s="9" t="s">
        <v>368</v>
      </c>
      <c r="U12073" s="9" t="s">
        <v>368</v>
      </c>
    </row>
    <row r="12074">
      <c r="F12074" s="9"/>
      <c r="N12074" s="50"/>
      <c r="O12074" s="50"/>
      <c r="P12074" s="50"/>
      <c r="Q12074" s="50" t="s">
        <v>368</v>
      </c>
      <c r="R12074" s="9" t="s">
        <v>368</v>
      </c>
      <c r="S12074" s="50" t="s">
        <v>368</v>
      </c>
      <c r="T12074" s="9" t="s">
        <v>368</v>
      </c>
      <c r="U12074" s="9" t="s">
        <v>368</v>
      </c>
    </row>
    <row r="12075">
      <c r="F12075" s="9"/>
      <c r="N12075" s="50"/>
      <c r="O12075" s="50"/>
      <c r="P12075" s="50"/>
      <c r="Q12075" s="50" t="s">
        <v>368</v>
      </c>
      <c r="R12075" s="9" t="s">
        <v>368</v>
      </c>
      <c r="S12075" s="50" t="s">
        <v>368</v>
      </c>
      <c r="T12075" s="9" t="s">
        <v>368</v>
      </c>
      <c r="U12075" s="9" t="s">
        <v>368</v>
      </c>
    </row>
    <row r="12076">
      <c r="F12076" s="9"/>
      <c r="N12076" s="50"/>
      <c r="O12076" s="50"/>
      <c r="P12076" s="50"/>
      <c r="Q12076" s="50" t="s">
        <v>368</v>
      </c>
      <c r="R12076" s="9" t="s">
        <v>368</v>
      </c>
      <c r="S12076" s="50" t="s">
        <v>368</v>
      </c>
      <c r="T12076" s="9" t="s">
        <v>368</v>
      </c>
      <c r="U12076" s="9" t="s">
        <v>368</v>
      </c>
    </row>
    <row r="12077">
      <c r="F12077" s="9"/>
      <c r="N12077" s="50"/>
      <c r="O12077" s="50"/>
      <c r="P12077" s="50"/>
      <c r="Q12077" s="50" t="s">
        <v>368</v>
      </c>
      <c r="R12077" s="9" t="s">
        <v>368</v>
      </c>
      <c r="S12077" s="50" t="s">
        <v>368</v>
      </c>
      <c r="T12077" s="9" t="s">
        <v>368</v>
      </c>
      <c r="U12077" s="9" t="s">
        <v>368</v>
      </c>
    </row>
    <row r="12078">
      <c r="F12078" s="9"/>
      <c r="N12078" s="50"/>
      <c r="O12078" s="50"/>
      <c r="P12078" s="50"/>
      <c r="Q12078" s="50" t="s">
        <v>368</v>
      </c>
      <c r="R12078" s="9" t="s">
        <v>368</v>
      </c>
      <c r="S12078" s="50" t="s">
        <v>368</v>
      </c>
      <c r="T12078" s="9" t="s">
        <v>368</v>
      </c>
      <c r="U12078" s="9" t="s">
        <v>368</v>
      </c>
    </row>
    <row r="12079">
      <c r="F12079" s="9"/>
      <c r="N12079" s="50"/>
      <c r="O12079" s="50"/>
      <c r="P12079" s="50"/>
      <c r="Q12079" s="50" t="s">
        <v>368</v>
      </c>
      <c r="R12079" s="9" t="s">
        <v>368</v>
      </c>
      <c r="S12079" s="50" t="s">
        <v>368</v>
      </c>
      <c r="T12079" s="9" t="s">
        <v>368</v>
      </c>
      <c r="U12079" s="9" t="s">
        <v>368</v>
      </c>
    </row>
    <row r="12080">
      <c r="F12080" s="9"/>
      <c r="N12080" s="50"/>
      <c r="O12080" s="50"/>
      <c r="P12080" s="50"/>
      <c r="Q12080" s="50" t="s">
        <v>368</v>
      </c>
      <c r="R12080" s="9" t="s">
        <v>368</v>
      </c>
      <c r="S12080" s="50" t="s">
        <v>368</v>
      </c>
      <c r="T12080" s="9" t="s">
        <v>368</v>
      </c>
      <c r="U12080" s="9" t="s">
        <v>368</v>
      </c>
    </row>
    <row r="12081">
      <c r="F12081" s="9"/>
      <c r="N12081" s="50"/>
      <c r="O12081" s="50"/>
      <c r="P12081" s="50"/>
      <c r="Q12081" s="50" t="s">
        <v>368</v>
      </c>
      <c r="R12081" s="9" t="s">
        <v>368</v>
      </c>
      <c r="S12081" s="50" t="s">
        <v>368</v>
      </c>
      <c r="T12081" s="9" t="s">
        <v>368</v>
      </c>
      <c r="U12081" s="9" t="s">
        <v>368</v>
      </c>
    </row>
    <row r="12082">
      <c r="F12082" s="9"/>
      <c r="N12082" s="50"/>
      <c r="O12082" s="50"/>
      <c r="P12082" s="50"/>
      <c r="Q12082" s="50" t="s">
        <v>368</v>
      </c>
      <c r="R12082" s="9" t="s">
        <v>368</v>
      </c>
      <c r="S12082" s="50" t="s">
        <v>368</v>
      </c>
      <c r="T12082" s="9" t="s">
        <v>368</v>
      </c>
      <c r="U12082" s="9" t="s">
        <v>368</v>
      </c>
    </row>
    <row r="12083">
      <c r="F12083" s="9"/>
      <c r="N12083" s="50"/>
      <c r="O12083" s="50"/>
      <c r="P12083" s="50"/>
      <c r="Q12083" s="50" t="s">
        <v>368</v>
      </c>
      <c r="R12083" s="9" t="s">
        <v>368</v>
      </c>
      <c r="S12083" s="50" t="s">
        <v>368</v>
      </c>
      <c r="T12083" s="9" t="s">
        <v>368</v>
      </c>
      <c r="U12083" s="9" t="s">
        <v>368</v>
      </c>
    </row>
    <row r="12084">
      <c r="F12084" s="9"/>
      <c r="N12084" s="50"/>
      <c r="O12084" s="50"/>
      <c r="P12084" s="50"/>
      <c r="Q12084" s="50" t="s">
        <v>368</v>
      </c>
      <c r="R12084" s="9" t="s">
        <v>368</v>
      </c>
      <c r="S12084" s="50" t="s">
        <v>368</v>
      </c>
      <c r="T12084" s="9" t="s">
        <v>368</v>
      </c>
      <c r="U12084" s="9" t="s">
        <v>368</v>
      </c>
    </row>
    <row r="12085">
      <c r="F12085" s="9"/>
      <c r="N12085" s="50"/>
      <c r="O12085" s="50"/>
      <c r="P12085" s="50"/>
      <c r="Q12085" s="50" t="s">
        <v>368</v>
      </c>
      <c r="R12085" s="9" t="s">
        <v>368</v>
      </c>
      <c r="S12085" s="50" t="s">
        <v>368</v>
      </c>
      <c r="T12085" s="9" t="s">
        <v>368</v>
      </c>
      <c r="U12085" s="9" t="s">
        <v>368</v>
      </c>
    </row>
    <row r="12086">
      <c r="F12086" s="9"/>
      <c r="N12086" s="50"/>
      <c r="O12086" s="50"/>
      <c r="P12086" s="50"/>
      <c r="Q12086" s="50" t="s">
        <v>368</v>
      </c>
      <c r="R12086" s="9" t="s">
        <v>368</v>
      </c>
      <c r="S12086" s="50" t="s">
        <v>368</v>
      </c>
      <c r="T12086" s="9" t="s">
        <v>368</v>
      </c>
      <c r="U12086" s="9" t="s">
        <v>368</v>
      </c>
    </row>
    <row r="12087">
      <c r="F12087" s="9"/>
      <c r="N12087" s="50"/>
      <c r="O12087" s="50"/>
      <c r="P12087" s="50"/>
      <c r="Q12087" s="50" t="s">
        <v>368</v>
      </c>
      <c r="R12087" s="9" t="s">
        <v>368</v>
      </c>
      <c r="S12087" s="50" t="s">
        <v>368</v>
      </c>
      <c r="T12087" s="9" t="s">
        <v>368</v>
      </c>
      <c r="U12087" s="9" t="s">
        <v>368</v>
      </c>
    </row>
    <row r="12088">
      <c r="F12088" s="9"/>
      <c r="N12088" s="50"/>
      <c r="O12088" s="50"/>
      <c r="P12088" s="50"/>
      <c r="Q12088" s="50" t="s">
        <v>368</v>
      </c>
      <c r="R12088" s="9" t="s">
        <v>368</v>
      </c>
      <c r="S12088" s="50" t="s">
        <v>368</v>
      </c>
      <c r="T12088" s="9" t="s">
        <v>368</v>
      </c>
      <c r="U12088" s="9" t="s">
        <v>368</v>
      </c>
    </row>
    <row r="12089">
      <c r="F12089" s="9"/>
      <c r="N12089" s="50"/>
      <c r="O12089" s="50"/>
      <c r="P12089" s="50"/>
      <c r="Q12089" s="50" t="s">
        <v>368</v>
      </c>
      <c r="R12089" s="9" t="s">
        <v>368</v>
      </c>
      <c r="S12089" s="50" t="s">
        <v>368</v>
      </c>
      <c r="T12089" s="9" t="s">
        <v>368</v>
      </c>
      <c r="U12089" s="9" t="s">
        <v>368</v>
      </c>
    </row>
    <row r="12090">
      <c r="F12090" s="9"/>
      <c r="N12090" s="50"/>
      <c r="O12090" s="50"/>
      <c r="P12090" s="50"/>
      <c r="Q12090" s="50" t="s">
        <v>368</v>
      </c>
      <c r="R12090" s="9" t="s">
        <v>368</v>
      </c>
      <c r="S12090" s="50" t="s">
        <v>368</v>
      </c>
      <c r="T12090" s="9" t="s">
        <v>368</v>
      </c>
      <c r="U12090" s="9" t="s">
        <v>368</v>
      </c>
    </row>
    <row r="12091">
      <c r="F12091" s="9"/>
      <c r="N12091" s="50"/>
      <c r="O12091" s="50"/>
      <c r="P12091" s="50"/>
      <c r="Q12091" s="50" t="s">
        <v>368</v>
      </c>
      <c r="R12091" s="9" t="s">
        <v>368</v>
      </c>
      <c r="S12091" s="50" t="s">
        <v>368</v>
      </c>
      <c r="T12091" s="9" t="s">
        <v>368</v>
      </c>
      <c r="U12091" s="9" t="s">
        <v>368</v>
      </c>
    </row>
    <row r="12092">
      <c r="F12092" s="9"/>
      <c r="N12092" s="50"/>
      <c r="O12092" s="50"/>
      <c r="P12092" s="50"/>
      <c r="Q12092" s="50" t="s">
        <v>368</v>
      </c>
      <c r="R12092" s="9" t="s">
        <v>368</v>
      </c>
      <c r="S12092" s="50" t="s">
        <v>368</v>
      </c>
      <c r="T12092" s="9" t="s">
        <v>368</v>
      </c>
      <c r="U12092" s="9" t="s">
        <v>368</v>
      </c>
    </row>
    <row r="12093">
      <c r="F12093" s="9"/>
      <c r="N12093" s="50"/>
      <c r="O12093" s="50"/>
      <c r="P12093" s="50"/>
      <c r="Q12093" s="50" t="s">
        <v>368</v>
      </c>
      <c r="R12093" s="9" t="s">
        <v>368</v>
      </c>
      <c r="S12093" s="50" t="s">
        <v>368</v>
      </c>
      <c r="T12093" s="9" t="s">
        <v>368</v>
      </c>
      <c r="U12093" s="9" t="s">
        <v>368</v>
      </c>
    </row>
    <row r="12094">
      <c r="F12094" s="9"/>
      <c r="N12094" s="50"/>
      <c r="O12094" s="50"/>
      <c r="P12094" s="50"/>
      <c r="Q12094" s="50" t="s">
        <v>368</v>
      </c>
      <c r="R12094" s="9" t="s">
        <v>368</v>
      </c>
      <c r="S12094" s="50" t="s">
        <v>368</v>
      </c>
      <c r="T12094" s="9" t="s">
        <v>368</v>
      </c>
      <c r="U12094" s="9" t="s">
        <v>368</v>
      </c>
    </row>
    <row r="12095">
      <c r="F12095" s="9"/>
      <c r="N12095" s="50"/>
      <c r="O12095" s="50"/>
      <c r="P12095" s="50"/>
      <c r="Q12095" s="50" t="s">
        <v>368</v>
      </c>
      <c r="R12095" s="9" t="s">
        <v>368</v>
      </c>
      <c r="S12095" s="50" t="s">
        <v>368</v>
      </c>
      <c r="T12095" s="9" t="s">
        <v>368</v>
      </c>
      <c r="U12095" s="9" t="s">
        <v>368</v>
      </c>
    </row>
    <row r="12096">
      <c r="F12096" s="9"/>
      <c r="N12096" s="50"/>
      <c r="O12096" s="50"/>
      <c r="P12096" s="50"/>
      <c r="Q12096" s="50" t="s">
        <v>368</v>
      </c>
      <c r="R12096" s="9" t="s">
        <v>368</v>
      </c>
      <c r="S12096" s="50" t="s">
        <v>368</v>
      </c>
      <c r="T12096" s="9" t="s">
        <v>368</v>
      </c>
      <c r="U12096" s="9" t="s">
        <v>368</v>
      </c>
    </row>
    <row r="12097">
      <c r="F12097" s="9"/>
      <c r="N12097" s="50"/>
      <c r="O12097" s="50"/>
      <c r="P12097" s="50"/>
      <c r="Q12097" s="50" t="s">
        <v>368</v>
      </c>
      <c r="R12097" s="9" t="s">
        <v>368</v>
      </c>
      <c r="S12097" s="50" t="s">
        <v>368</v>
      </c>
      <c r="T12097" s="9" t="s">
        <v>368</v>
      </c>
      <c r="U12097" s="9" t="s">
        <v>368</v>
      </c>
    </row>
    <row r="12098">
      <c r="F12098" s="9"/>
      <c r="N12098" s="50"/>
      <c r="O12098" s="50"/>
      <c r="P12098" s="50"/>
      <c r="Q12098" s="50" t="s">
        <v>368</v>
      </c>
      <c r="R12098" s="9" t="s">
        <v>368</v>
      </c>
      <c r="S12098" s="50" t="s">
        <v>368</v>
      </c>
      <c r="T12098" s="9" t="s">
        <v>368</v>
      </c>
      <c r="U12098" s="9" t="s">
        <v>368</v>
      </c>
    </row>
    <row r="12099">
      <c r="F12099" s="9"/>
      <c r="N12099" s="50"/>
      <c r="O12099" s="50"/>
      <c r="P12099" s="50"/>
      <c r="Q12099" s="50" t="s">
        <v>368</v>
      </c>
      <c r="R12099" s="9" t="s">
        <v>368</v>
      </c>
      <c r="S12099" s="50" t="s">
        <v>368</v>
      </c>
      <c r="T12099" s="9" t="s">
        <v>368</v>
      </c>
      <c r="U12099" s="9" t="s">
        <v>368</v>
      </c>
    </row>
    <row r="12100">
      <c r="F12100" s="9"/>
      <c r="N12100" s="50"/>
      <c r="O12100" s="50"/>
      <c r="P12100" s="50"/>
      <c r="Q12100" s="50" t="s">
        <v>368</v>
      </c>
      <c r="R12100" s="9" t="s">
        <v>368</v>
      </c>
      <c r="S12100" s="50" t="s">
        <v>368</v>
      </c>
      <c r="T12100" s="9" t="s">
        <v>368</v>
      </c>
      <c r="U12100" s="9" t="s">
        <v>368</v>
      </c>
    </row>
    <row r="12101">
      <c r="F12101" s="9"/>
      <c r="N12101" s="50"/>
      <c r="O12101" s="50"/>
      <c r="P12101" s="50"/>
      <c r="Q12101" s="50" t="s">
        <v>368</v>
      </c>
      <c r="R12101" s="9" t="s">
        <v>368</v>
      </c>
      <c r="S12101" s="50" t="s">
        <v>368</v>
      </c>
      <c r="T12101" s="9" t="s">
        <v>368</v>
      </c>
      <c r="U12101" s="9" t="s">
        <v>368</v>
      </c>
    </row>
    <row r="12102">
      <c r="F12102" s="9"/>
      <c r="N12102" s="50"/>
      <c r="O12102" s="50"/>
      <c r="P12102" s="50"/>
      <c r="Q12102" s="50" t="s">
        <v>368</v>
      </c>
      <c r="R12102" s="9" t="s">
        <v>368</v>
      </c>
      <c r="S12102" s="50" t="s">
        <v>368</v>
      </c>
      <c r="T12102" s="9" t="s">
        <v>368</v>
      </c>
      <c r="U12102" s="9" t="s">
        <v>368</v>
      </c>
    </row>
    <row r="12103">
      <c r="F12103" s="9"/>
      <c r="N12103" s="50"/>
      <c r="O12103" s="50"/>
      <c r="P12103" s="50"/>
      <c r="Q12103" s="50" t="s">
        <v>368</v>
      </c>
      <c r="R12103" s="9" t="s">
        <v>368</v>
      </c>
      <c r="S12103" s="50" t="s">
        <v>368</v>
      </c>
      <c r="T12103" s="9" t="s">
        <v>368</v>
      </c>
      <c r="U12103" s="9" t="s">
        <v>368</v>
      </c>
    </row>
    <row r="12104">
      <c r="F12104" s="9"/>
      <c r="N12104" s="50"/>
      <c r="O12104" s="50"/>
      <c r="P12104" s="50"/>
      <c r="Q12104" s="50" t="s">
        <v>368</v>
      </c>
      <c r="R12104" s="9" t="s">
        <v>368</v>
      </c>
      <c r="S12104" s="50" t="s">
        <v>368</v>
      </c>
      <c r="T12104" s="9" t="s">
        <v>368</v>
      </c>
      <c r="U12104" s="9" t="s">
        <v>368</v>
      </c>
    </row>
    <row r="12105">
      <c r="F12105" s="9"/>
      <c r="N12105" s="50"/>
      <c r="O12105" s="50"/>
      <c r="P12105" s="50"/>
      <c r="Q12105" s="50" t="s">
        <v>368</v>
      </c>
      <c r="R12105" s="9" t="s">
        <v>368</v>
      </c>
      <c r="S12105" s="50" t="s">
        <v>368</v>
      </c>
      <c r="T12105" s="9" t="s">
        <v>368</v>
      </c>
      <c r="U12105" s="9" t="s">
        <v>368</v>
      </c>
    </row>
    <row r="12106">
      <c r="F12106" s="9"/>
      <c r="N12106" s="50"/>
      <c r="O12106" s="50"/>
      <c r="P12106" s="50"/>
      <c r="Q12106" s="50" t="s">
        <v>368</v>
      </c>
      <c r="R12106" s="9" t="s">
        <v>368</v>
      </c>
      <c r="S12106" s="50" t="s">
        <v>368</v>
      </c>
      <c r="T12106" s="9" t="s">
        <v>368</v>
      </c>
      <c r="U12106" s="9" t="s">
        <v>368</v>
      </c>
    </row>
    <row r="12107">
      <c r="F12107" s="9"/>
      <c r="N12107" s="50"/>
      <c r="O12107" s="50"/>
      <c r="P12107" s="50"/>
      <c r="Q12107" s="50" t="s">
        <v>368</v>
      </c>
      <c r="R12107" s="9" t="s">
        <v>368</v>
      </c>
      <c r="S12107" s="50" t="s">
        <v>368</v>
      </c>
      <c r="T12107" s="9" t="s">
        <v>368</v>
      </c>
      <c r="U12107" s="9" t="s">
        <v>368</v>
      </c>
    </row>
    <row r="12108">
      <c r="F12108" s="9"/>
      <c r="N12108" s="50"/>
      <c r="O12108" s="50"/>
      <c r="P12108" s="50"/>
      <c r="Q12108" s="50" t="s">
        <v>368</v>
      </c>
      <c r="R12108" s="9" t="s">
        <v>368</v>
      </c>
      <c r="S12108" s="50" t="s">
        <v>368</v>
      </c>
      <c r="T12108" s="9" t="s">
        <v>368</v>
      </c>
      <c r="U12108" s="9" t="s">
        <v>368</v>
      </c>
    </row>
    <row r="12109">
      <c r="F12109" s="9"/>
      <c r="N12109" s="50"/>
      <c r="O12109" s="50"/>
      <c r="P12109" s="50"/>
      <c r="Q12109" s="50" t="s">
        <v>368</v>
      </c>
      <c r="R12109" s="9" t="s">
        <v>368</v>
      </c>
      <c r="S12109" s="50" t="s">
        <v>368</v>
      </c>
      <c r="T12109" s="9" t="s">
        <v>368</v>
      </c>
      <c r="U12109" s="9" t="s">
        <v>368</v>
      </c>
    </row>
    <row r="12110">
      <c r="F12110" s="9"/>
      <c r="N12110" s="50"/>
      <c r="O12110" s="50"/>
      <c r="P12110" s="50"/>
      <c r="Q12110" s="50" t="s">
        <v>368</v>
      </c>
      <c r="R12110" s="9" t="s">
        <v>368</v>
      </c>
      <c r="S12110" s="50" t="s">
        <v>368</v>
      </c>
      <c r="T12110" s="9" t="s">
        <v>368</v>
      </c>
      <c r="U12110" s="9" t="s">
        <v>368</v>
      </c>
    </row>
    <row r="12111">
      <c r="F12111" s="9"/>
      <c r="N12111" s="50"/>
      <c r="O12111" s="50"/>
      <c r="P12111" s="50"/>
      <c r="Q12111" s="50" t="s">
        <v>368</v>
      </c>
      <c r="R12111" s="9" t="s">
        <v>368</v>
      </c>
      <c r="S12111" s="50" t="s">
        <v>368</v>
      </c>
      <c r="T12111" s="9" t="s">
        <v>368</v>
      </c>
      <c r="U12111" s="9" t="s">
        <v>368</v>
      </c>
    </row>
    <row r="12112">
      <c r="F12112" s="9"/>
      <c r="N12112" s="50"/>
      <c r="O12112" s="50"/>
      <c r="P12112" s="50"/>
      <c r="Q12112" s="50" t="s">
        <v>368</v>
      </c>
      <c r="R12112" s="9" t="s">
        <v>368</v>
      </c>
      <c r="S12112" s="50" t="s">
        <v>368</v>
      </c>
      <c r="T12112" s="9" t="s">
        <v>368</v>
      </c>
      <c r="U12112" s="9" t="s">
        <v>368</v>
      </c>
    </row>
    <row r="12113">
      <c r="F12113" s="9"/>
      <c r="N12113" s="50"/>
      <c r="O12113" s="50"/>
      <c r="P12113" s="50"/>
      <c r="Q12113" s="50" t="s">
        <v>368</v>
      </c>
      <c r="R12113" s="9" t="s">
        <v>368</v>
      </c>
      <c r="S12113" s="50" t="s">
        <v>368</v>
      </c>
      <c r="T12113" s="9" t="s">
        <v>368</v>
      </c>
      <c r="U12113" s="9" t="s">
        <v>368</v>
      </c>
    </row>
    <row r="12114">
      <c r="F12114" s="9"/>
      <c r="N12114" s="50"/>
      <c r="O12114" s="50"/>
      <c r="P12114" s="50"/>
      <c r="Q12114" s="50" t="s">
        <v>368</v>
      </c>
      <c r="R12114" s="9" t="s">
        <v>368</v>
      </c>
      <c r="S12114" s="50" t="s">
        <v>368</v>
      </c>
      <c r="T12114" s="9" t="s">
        <v>368</v>
      </c>
      <c r="U12114" s="9" t="s">
        <v>368</v>
      </c>
    </row>
    <row r="12115">
      <c r="F12115" s="9"/>
      <c r="N12115" s="50"/>
      <c r="O12115" s="50"/>
      <c r="P12115" s="50"/>
      <c r="Q12115" s="50" t="s">
        <v>368</v>
      </c>
      <c r="R12115" s="9" t="s">
        <v>368</v>
      </c>
      <c r="S12115" s="50" t="s">
        <v>368</v>
      </c>
      <c r="T12115" s="9" t="s">
        <v>368</v>
      </c>
      <c r="U12115" s="9" t="s">
        <v>368</v>
      </c>
    </row>
    <row r="12116">
      <c r="F12116" s="9"/>
      <c r="N12116" s="50"/>
      <c r="O12116" s="50"/>
      <c r="P12116" s="50"/>
      <c r="Q12116" s="50" t="s">
        <v>368</v>
      </c>
      <c r="R12116" s="9" t="s">
        <v>368</v>
      </c>
      <c r="S12116" s="50" t="s">
        <v>368</v>
      </c>
      <c r="T12116" s="9" t="s">
        <v>368</v>
      </c>
      <c r="U12116" s="9" t="s">
        <v>368</v>
      </c>
    </row>
    <row r="12117">
      <c r="F12117" s="9"/>
      <c r="N12117" s="50"/>
      <c r="O12117" s="50"/>
      <c r="P12117" s="50"/>
      <c r="Q12117" s="50" t="s">
        <v>368</v>
      </c>
      <c r="R12117" s="9" t="s">
        <v>368</v>
      </c>
      <c r="S12117" s="50" t="s">
        <v>368</v>
      </c>
      <c r="T12117" s="9" t="s">
        <v>368</v>
      </c>
      <c r="U12117" s="9" t="s">
        <v>368</v>
      </c>
    </row>
    <row r="12118">
      <c r="F12118" s="9"/>
      <c r="N12118" s="50"/>
      <c r="O12118" s="50"/>
      <c r="P12118" s="50"/>
      <c r="Q12118" s="50" t="s">
        <v>368</v>
      </c>
      <c r="R12118" s="9" t="s">
        <v>368</v>
      </c>
      <c r="S12118" s="50" t="s">
        <v>368</v>
      </c>
      <c r="T12118" s="9" t="s">
        <v>368</v>
      </c>
      <c r="U12118" s="9" t="s">
        <v>368</v>
      </c>
    </row>
    <row r="12119">
      <c r="F12119" s="9"/>
      <c r="N12119" s="50"/>
      <c r="O12119" s="50"/>
      <c r="P12119" s="50"/>
      <c r="Q12119" s="50" t="s">
        <v>368</v>
      </c>
      <c r="R12119" s="9" t="s">
        <v>368</v>
      </c>
      <c r="S12119" s="50" t="s">
        <v>368</v>
      </c>
      <c r="T12119" s="9" t="s">
        <v>368</v>
      </c>
      <c r="U12119" s="9" t="s">
        <v>368</v>
      </c>
    </row>
    <row r="12120">
      <c r="F12120" s="9"/>
      <c r="N12120" s="50"/>
      <c r="O12120" s="50"/>
      <c r="P12120" s="50"/>
      <c r="Q12120" s="50" t="s">
        <v>368</v>
      </c>
      <c r="R12120" s="9" t="s">
        <v>368</v>
      </c>
      <c r="S12120" s="50" t="s">
        <v>368</v>
      </c>
      <c r="T12120" s="9" t="s">
        <v>368</v>
      </c>
      <c r="U12120" s="9" t="s">
        <v>368</v>
      </c>
    </row>
    <row r="12121">
      <c r="F12121" s="9"/>
      <c r="N12121" s="50"/>
      <c r="O12121" s="50"/>
      <c r="P12121" s="50"/>
      <c r="Q12121" s="50" t="s">
        <v>368</v>
      </c>
      <c r="R12121" s="9" t="s">
        <v>368</v>
      </c>
      <c r="S12121" s="50" t="s">
        <v>368</v>
      </c>
      <c r="T12121" s="9" t="s">
        <v>368</v>
      </c>
      <c r="U12121" s="9" t="s">
        <v>368</v>
      </c>
    </row>
    <row r="12122">
      <c r="F12122" s="9"/>
      <c r="N12122" s="50"/>
      <c r="O12122" s="50"/>
      <c r="P12122" s="50"/>
      <c r="Q12122" s="50" t="s">
        <v>368</v>
      </c>
      <c r="R12122" s="9" t="s">
        <v>368</v>
      </c>
      <c r="S12122" s="50" t="s">
        <v>368</v>
      </c>
      <c r="T12122" s="9" t="s">
        <v>368</v>
      </c>
      <c r="U12122" s="9" t="s">
        <v>368</v>
      </c>
    </row>
    <row r="12123">
      <c r="F12123" s="9"/>
      <c r="N12123" s="50"/>
      <c r="O12123" s="50"/>
      <c r="P12123" s="50"/>
      <c r="Q12123" s="50" t="s">
        <v>368</v>
      </c>
      <c r="R12123" s="9" t="s">
        <v>368</v>
      </c>
      <c r="S12123" s="50" t="s">
        <v>368</v>
      </c>
      <c r="T12123" s="9" t="s">
        <v>368</v>
      </c>
      <c r="U12123" s="9" t="s">
        <v>368</v>
      </c>
    </row>
    <row r="12124">
      <c r="F12124" s="9"/>
      <c r="N12124" s="50"/>
      <c r="O12124" s="50"/>
      <c r="P12124" s="50"/>
      <c r="Q12124" s="50" t="s">
        <v>368</v>
      </c>
      <c r="R12124" s="9" t="s">
        <v>368</v>
      </c>
      <c r="S12124" s="50" t="s">
        <v>368</v>
      </c>
      <c r="T12124" s="9" t="s">
        <v>368</v>
      </c>
      <c r="U12124" s="9" t="s">
        <v>368</v>
      </c>
    </row>
    <row r="12125">
      <c r="F12125" s="9"/>
      <c r="N12125" s="50"/>
      <c r="O12125" s="50"/>
      <c r="P12125" s="50"/>
      <c r="Q12125" s="50" t="s">
        <v>368</v>
      </c>
      <c r="R12125" s="9" t="s">
        <v>368</v>
      </c>
      <c r="S12125" s="50" t="s">
        <v>368</v>
      </c>
      <c r="T12125" s="9" t="s">
        <v>368</v>
      </c>
      <c r="U12125" s="9" t="s">
        <v>368</v>
      </c>
    </row>
    <row r="12126">
      <c r="F12126" s="9"/>
      <c r="N12126" s="50"/>
      <c r="O12126" s="50"/>
      <c r="P12126" s="50"/>
      <c r="Q12126" s="50" t="s">
        <v>368</v>
      </c>
      <c r="R12126" s="9" t="s">
        <v>368</v>
      </c>
      <c r="S12126" s="50" t="s">
        <v>368</v>
      </c>
      <c r="T12126" s="9" t="s">
        <v>368</v>
      </c>
      <c r="U12126" s="9" t="s">
        <v>368</v>
      </c>
    </row>
    <row r="12127">
      <c r="F12127" s="9"/>
      <c r="N12127" s="50"/>
      <c r="O12127" s="50"/>
      <c r="P12127" s="50"/>
      <c r="Q12127" s="50" t="s">
        <v>368</v>
      </c>
      <c r="R12127" s="9" t="s">
        <v>368</v>
      </c>
      <c r="S12127" s="50" t="s">
        <v>368</v>
      </c>
      <c r="T12127" s="9" t="s">
        <v>368</v>
      </c>
      <c r="U12127" s="9" t="s">
        <v>368</v>
      </c>
    </row>
    <row r="12128">
      <c r="F12128" s="9"/>
      <c r="N12128" s="50"/>
      <c r="O12128" s="50"/>
      <c r="P12128" s="50"/>
      <c r="Q12128" s="50" t="s">
        <v>368</v>
      </c>
      <c r="R12128" s="9" t="s">
        <v>368</v>
      </c>
      <c r="S12128" s="50" t="s">
        <v>368</v>
      </c>
      <c r="T12128" s="9" t="s">
        <v>368</v>
      </c>
      <c r="U12128" s="9" t="s">
        <v>368</v>
      </c>
    </row>
    <row r="12129">
      <c r="F12129" s="9"/>
      <c r="N12129" s="50"/>
      <c r="O12129" s="50"/>
      <c r="P12129" s="50"/>
      <c r="Q12129" s="50" t="s">
        <v>368</v>
      </c>
      <c r="R12129" s="9" t="s">
        <v>368</v>
      </c>
      <c r="S12129" s="50" t="s">
        <v>368</v>
      </c>
      <c r="T12129" s="9" t="s">
        <v>368</v>
      </c>
      <c r="U12129" s="9" t="s">
        <v>368</v>
      </c>
    </row>
    <row r="12130">
      <c r="F12130" s="9"/>
      <c r="N12130" s="50"/>
      <c r="O12130" s="50"/>
      <c r="P12130" s="50"/>
      <c r="Q12130" s="50" t="s">
        <v>368</v>
      </c>
      <c r="R12130" s="9" t="s">
        <v>368</v>
      </c>
      <c r="S12130" s="50" t="s">
        <v>368</v>
      </c>
      <c r="T12130" s="9" t="s">
        <v>368</v>
      </c>
      <c r="U12130" s="9" t="s">
        <v>368</v>
      </c>
    </row>
    <row r="12131">
      <c r="F12131" s="9"/>
      <c r="N12131" s="50"/>
      <c r="O12131" s="50"/>
      <c r="P12131" s="50"/>
      <c r="Q12131" s="50" t="s">
        <v>368</v>
      </c>
      <c r="R12131" s="9" t="s">
        <v>368</v>
      </c>
      <c r="S12131" s="50" t="s">
        <v>368</v>
      </c>
      <c r="T12131" s="9" t="s">
        <v>368</v>
      </c>
      <c r="U12131" s="9" t="s">
        <v>368</v>
      </c>
    </row>
    <row r="12132">
      <c r="F12132" s="9"/>
      <c r="N12132" s="50"/>
      <c r="O12132" s="50"/>
      <c r="P12132" s="50"/>
      <c r="Q12132" s="50" t="s">
        <v>368</v>
      </c>
      <c r="R12132" s="9" t="s">
        <v>368</v>
      </c>
      <c r="S12132" s="50" t="s">
        <v>368</v>
      </c>
      <c r="T12132" s="9" t="s">
        <v>368</v>
      </c>
      <c r="U12132" s="9" t="s">
        <v>368</v>
      </c>
    </row>
    <row r="12133">
      <c r="F12133" s="9"/>
      <c r="N12133" s="50"/>
      <c r="O12133" s="50"/>
      <c r="P12133" s="50"/>
      <c r="Q12133" s="50" t="s">
        <v>368</v>
      </c>
      <c r="R12133" s="9" t="s">
        <v>368</v>
      </c>
      <c r="S12133" s="50" t="s">
        <v>368</v>
      </c>
      <c r="T12133" s="9" t="s">
        <v>368</v>
      </c>
      <c r="U12133" s="9" t="s">
        <v>368</v>
      </c>
    </row>
    <row r="12134">
      <c r="F12134" s="9"/>
      <c r="N12134" s="50"/>
      <c r="O12134" s="50"/>
      <c r="P12134" s="50"/>
      <c r="Q12134" s="50" t="s">
        <v>368</v>
      </c>
      <c r="R12134" s="9" t="s">
        <v>368</v>
      </c>
      <c r="S12134" s="50" t="s">
        <v>368</v>
      </c>
      <c r="T12134" s="9" t="s">
        <v>368</v>
      </c>
      <c r="U12134" s="9" t="s">
        <v>368</v>
      </c>
    </row>
    <row r="12135">
      <c r="F12135" s="9"/>
      <c r="N12135" s="50"/>
      <c r="O12135" s="50"/>
      <c r="P12135" s="50"/>
      <c r="Q12135" s="50" t="s">
        <v>368</v>
      </c>
      <c r="R12135" s="9" t="s">
        <v>368</v>
      </c>
      <c r="S12135" s="50" t="s">
        <v>368</v>
      </c>
      <c r="T12135" s="9" t="s">
        <v>368</v>
      </c>
      <c r="U12135" s="9" t="s">
        <v>368</v>
      </c>
    </row>
    <row r="12136">
      <c r="F12136" s="9"/>
      <c r="N12136" s="50"/>
      <c r="O12136" s="50"/>
      <c r="P12136" s="50"/>
      <c r="Q12136" s="50" t="s">
        <v>368</v>
      </c>
      <c r="R12136" s="9" t="s">
        <v>368</v>
      </c>
      <c r="S12136" s="50" t="s">
        <v>368</v>
      </c>
      <c r="T12136" s="9" t="s">
        <v>368</v>
      </c>
      <c r="U12136" s="9" t="s">
        <v>368</v>
      </c>
    </row>
    <row r="12137">
      <c r="F12137" s="9"/>
      <c r="N12137" s="50"/>
      <c r="O12137" s="50"/>
      <c r="P12137" s="50"/>
      <c r="Q12137" s="50" t="s">
        <v>368</v>
      </c>
      <c r="R12137" s="9" t="s">
        <v>368</v>
      </c>
      <c r="S12137" s="50" t="s">
        <v>368</v>
      </c>
      <c r="T12137" s="9" t="s">
        <v>368</v>
      </c>
      <c r="U12137" s="9" t="s">
        <v>368</v>
      </c>
    </row>
    <row r="12138">
      <c r="F12138" s="9"/>
      <c r="N12138" s="50"/>
      <c r="O12138" s="50"/>
      <c r="P12138" s="50"/>
      <c r="Q12138" s="50" t="s">
        <v>368</v>
      </c>
      <c r="R12138" s="9" t="s">
        <v>368</v>
      </c>
      <c r="S12138" s="50" t="s">
        <v>368</v>
      </c>
      <c r="T12138" s="9" t="s">
        <v>368</v>
      </c>
      <c r="U12138" s="9" t="s">
        <v>368</v>
      </c>
    </row>
    <row r="12139">
      <c r="F12139" s="9"/>
      <c r="N12139" s="50"/>
      <c r="O12139" s="50"/>
      <c r="P12139" s="50"/>
      <c r="Q12139" s="50" t="s">
        <v>368</v>
      </c>
      <c r="R12139" s="9" t="s">
        <v>368</v>
      </c>
      <c r="S12139" s="50" t="s">
        <v>368</v>
      </c>
      <c r="T12139" s="9" t="s">
        <v>368</v>
      </c>
      <c r="U12139" s="9" t="s">
        <v>368</v>
      </c>
    </row>
    <row r="12140">
      <c r="F12140" s="9"/>
      <c r="N12140" s="50"/>
      <c r="O12140" s="50"/>
      <c r="P12140" s="50"/>
      <c r="Q12140" s="50" t="s">
        <v>368</v>
      </c>
      <c r="R12140" s="9" t="s">
        <v>368</v>
      </c>
      <c r="S12140" s="50" t="s">
        <v>368</v>
      </c>
      <c r="T12140" s="9" t="s">
        <v>368</v>
      </c>
      <c r="U12140" s="9" t="s">
        <v>368</v>
      </c>
    </row>
    <row r="12141">
      <c r="F12141" s="9"/>
      <c r="N12141" s="50"/>
      <c r="O12141" s="50"/>
      <c r="P12141" s="50"/>
      <c r="Q12141" s="50" t="s">
        <v>368</v>
      </c>
      <c r="R12141" s="9" t="s">
        <v>368</v>
      </c>
      <c r="S12141" s="50" t="s">
        <v>368</v>
      </c>
      <c r="T12141" s="9" t="s">
        <v>368</v>
      </c>
      <c r="U12141" s="9" t="s">
        <v>368</v>
      </c>
    </row>
    <row r="12142">
      <c r="F12142" s="9"/>
      <c r="N12142" s="50"/>
      <c r="O12142" s="50"/>
      <c r="P12142" s="50"/>
      <c r="Q12142" s="50" t="s">
        <v>368</v>
      </c>
      <c r="R12142" s="9" t="s">
        <v>368</v>
      </c>
      <c r="S12142" s="50" t="s">
        <v>368</v>
      </c>
      <c r="T12142" s="9" t="s">
        <v>368</v>
      </c>
      <c r="U12142" s="9" t="s">
        <v>368</v>
      </c>
    </row>
    <row r="12143">
      <c r="F12143" s="9"/>
      <c r="N12143" s="50"/>
      <c r="O12143" s="50"/>
      <c r="P12143" s="50"/>
      <c r="Q12143" s="50" t="s">
        <v>368</v>
      </c>
      <c r="R12143" s="9" t="s">
        <v>368</v>
      </c>
      <c r="S12143" s="50" t="s">
        <v>368</v>
      </c>
      <c r="T12143" s="9" t="s">
        <v>368</v>
      </c>
      <c r="U12143" s="9" t="s">
        <v>368</v>
      </c>
    </row>
    <row r="12144">
      <c r="F12144" s="9"/>
      <c r="N12144" s="50"/>
      <c r="O12144" s="50"/>
      <c r="P12144" s="50"/>
      <c r="Q12144" s="50" t="s">
        <v>368</v>
      </c>
      <c r="R12144" s="9" t="s">
        <v>368</v>
      </c>
      <c r="S12144" s="50" t="s">
        <v>368</v>
      </c>
      <c r="T12144" s="9" t="s">
        <v>368</v>
      </c>
      <c r="U12144" s="9" t="s">
        <v>368</v>
      </c>
    </row>
    <row r="12145">
      <c r="F12145" s="9"/>
      <c r="N12145" s="50"/>
      <c r="O12145" s="50"/>
      <c r="P12145" s="50"/>
      <c r="Q12145" s="50" t="s">
        <v>368</v>
      </c>
      <c r="R12145" s="9" t="s">
        <v>368</v>
      </c>
      <c r="S12145" s="50" t="s">
        <v>368</v>
      </c>
      <c r="T12145" s="9" t="s">
        <v>368</v>
      </c>
      <c r="U12145" s="9" t="s">
        <v>368</v>
      </c>
    </row>
    <row r="12146">
      <c r="F12146" s="9"/>
      <c r="N12146" s="50"/>
      <c r="O12146" s="50"/>
      <c r="P12146" s="50"/>
      <c r="Q12146" s="50" t="s">
        <v>368</v>
      </c>
      <c r="R12146" s="9" t="s">
        <v>368</v>
      </c>
      <c r="S12146" s="50" t="s">
        <v>368</v>
      </c>
      <c r="T12146" s="9" t="s">
        <v>368</v>
      </c>
      <c r="U12146" s="9" t="s">
        <v>368</v>
      </c>
    </row>
    <row r="12147">
      <c r="F12147" s="9"/>
      <c r="N12147" s="50"/>
      <c r="O12147" s="50"/>
      <c r="P12147" s="50"/>
      <c r="Q12147" s="50" t="s">
        <v>368</v>
      </c>
      <c r="R12147" s="9" t="s">
        <v>368</v>
      </c>
      <c r="S12147" s="50" t="s">
        <v>368</v>
      </c>
      <c r="T12147" s="9" t="s">
        <v>368</v>
      </c>
      <c r="U12147" s="9" t="s">
        <v>368</v>
      </c>
    </row>
    <row r="12148">
      <c r="F12148" s="9"/>
      <c r="N12148" s="50"/>
      <c r="O12148" s="50"/>
      <c r="P12148" s="50"/>
      <c r="Q12148" s="50" t="s">
        <v>368</v>
      </c>
      <c r="R12148" s="9" t="s">
        <v>368</v>
      </c>
      <c r="S12148" s="50" t="s">
        <v>368</v>
      </c>
      <c r="T12148" s="9" t="s">
        <v>368</v>
      </c>
      <c r="U12148" s="9" t="s">
        <v>368</v>
      </c>
    </row>
    <row r="12149">
      <c r="F12149" s="9"/>
      <c r="N12149" s="50"/>
      <c r="O12149" s="50"/>
      <c r="P12149" s="50"/>
      <c r="Q12149" s="50" t="s">
        <v>368</v>
      </c>
      <c r="R12149" s="9" t="s">
        <v>368</v>
      </c>
      <c r="S12149" s="50" t="s">
        <v>368</v>
      </c>
      <c r="T12149" s="9" t="s">
        <v>368</v>
      </c>
      <c r="U12149" s="9" t="s">
        <v>368</v>
      </c>
    </row>
    <row r="12150">
      <c r="F12150" s="9"/>
      <c r="N12150" s="50"/>
      <c r="O12150" s="50"/>
      <c r="P12150" s="50"/>
      <c r="Q12150" s="50" t="s">
        <v>368</v>
      </c>
      <c r="R12150" s="9" t="s">
        <v>368</v>
      </c>
      <c r="S12150" s="50" t="s">
        <v>368</v>
      </c>
      <c r="T12150" s="9" t="s">
        <v>368</v>
      </c>
      <c r="U12150" s="9" t="s">
        <v>368</v>
      </c>
    </row>
    <row r="12151">
      <c r="F12151" s="9"/>
      <c r="N12151" s="50"/>
      <c r="O12151" s="50"/>
      <c r="P12151" s="50"/>
      <c r="Q12151" s="50" t="s">
        <v>368</v>
      </c>
      <c r="R12151" s="9" t="s">
        <v>368</v>
      </c>
      <c r="S12151" s="50" t="s">
        <v>368</v>
      </c>
      <c r="T12151" s="9" t="s">
        <v>368</v>
      </c>
      <c r="U12151" s="9" t="s">
        <v>368</v>
      </c>
    </row>
    <row r="12152">
      <c r="F12152" s="9"/>
      <c r="N12152" s="50"/>
      <c r="O12152" s="50"/>
      <c r="P12152" s="50"/>
      <c r="Q12152" s="50" t="s">
        <v>368</v>
      </c>
      <c r="R12152" s="9" t="s">
        <v>368</v>
      </c>
      <c r="S12152" s="50" t="s">
        <v>368</v>
      </c>
      <c r="T12152" s="9" t="s">
        <v>368</v>
      </c>
      <c r="U12152" s="9" t="s">
        <v>368</v>
      </c>
    </row>
    <row r="12153">
      <c r="F12153" s="9"/>
      <c r="N12153" s="50"/>
      <c r="O12153" s="50"/>
      <c r="P12153" s="50"/>
      <c r="Q12153" s="50" t="s">
        <v>368</v>
      </c>
      <c r="R12153" s="9" t="s">
        <v>368</v>
      </c>
      <c r="S12153" s="50" t="s">
        <v>368</v>
      </c>
      <c r="T12153" s="9" t="s">
        <v>368</v>
      </c>
      <c r="U12153" s="9" t="s">
        <v>368</v>
      </c>
    </row>
    <row r="12154">
      <c r="F12154" s="9"/>
      <c r="N12154" s="50"/>
      <c r="O12154" s="50"/>
      <c r="P12154" s="50"/>
      <c r="Q12154" s="50" t="s">
        <v>368</v>
      </c>
      <c r="R12154" s="9" t="s">
        <v>368</v>
      </c>
      <c r="S12154" s="50" t="s">
        <v>368</v>
      </c>
      <c r="T12154" s="9" t="s">
        <v>368</v>
      </c>
      <c r="U12154" s="9" t="s">
        <v>368</v>
      </c>
    </row>
    <row r="12155">
      <c r="F12155" s="9"/>
      <c r="N12155" s="50"/>
      <c r="O12155" s="50"/>
      <c r="P12155" s="50"/>
      <c r="Q12155" s="50" t="s">
        <v>368</v>
      </c>
      <c r="R12155" s="9" t="s">
        <v>368</v>
      </c>
      <c r="S12155" s="50" t="s">
        <v>368</v>
      </c>
      <c r="T12155" s="9" t="s">
        <v>368</v>
      </c>
      <c r="U12155" s="9" t="s">
        <v>368</v>
      </c>
    </row>
    <row r="12156">
      <c r="F12156" s="9"/>
      <c r="N12156" s="50"/>
      <c r="O12156" s="50"/>
      <c r="P12156" s="50"/>
      <c r="Q12156" s="50" t="s">
        <v>368</v>
      </c>
      <c r="R12156" s="9" t="s">
        <v>368</v>
      </c>
      <c r="S12156" s="50" t="s">
        <v>368</v>
      </c>
      <c r="T12156" s="9" t="s">
        <v>368</v>
      </c>
      <c r="U12156" s="9" t="s">
        <v>368</v>
      </c>
    </row>
    <row r="12157">
      <c r="F12157" s="9"/>
      <c r="N12157" s="50"/>
      <c r="O12157" s="50"/>
      <c r="P12157" s="50"/>
      <c r="Q12157" s="50" t="s">
        <v>368</v>
      </c>
      <c r="R12157" s="9" t="s">
        <v>368</v>
      </c>
      <c r="S12157" s="50" t="s">
        <v>368</v>
      </c>
      <c r="T12157" s="9" t="s">
        <v>368</v>
      </c>
      <c r="U12157" s="9" t="s">
        <v>368</v>
      </c>
    </row>
    <row r="12158">
      <c r="F12158" s="9"/>
      <c r="N12158" s="50"/>
      <c r="O12158" s="50"/>
      <c r="P12158" s="50"/>
      <c r="Q12158" s="50" t="s">
        <v>368</v>
      </c>
      <c r="R12158" s="9" t="s">
        <v>368</v>
      </c>
      <c r="S12158" s="50" t="s">
        <v>368</v>
      </c>
      <c r="T12158" s="9" t="s">
        <v>368</v>
      </c>
      <c r="U12158" s="9" t="s">
        <v>368</v>
      </c>
    </row>
    <row r="12159">
      <c r="F12159" s="9"/>
      <c r="N12159" s="50"/>
      <c r="O12159" s="50"/>
      <c r="P12159" s="50"/>
      <c r="Q12159" s="50" t="s">
        <v>368</v>
      </c>
      <c r="R12159" s="9" t="s">
        <v>368</v>
      </c>
      <c r="S12159" s="50" t="s">
        <v>368</v>
      </c>
      <c r="T12159" s="9" t="s">
        <v>368</v>
      </c>
      <c r="U12159" s="9" t="s">
        <v>368</v>
      </c>
    </row>
    <row r="12160">
      <c r="F12160" s="9"/>
      <c r="N12160" s="50"/>
      <c r="O12160" s="50"/>
      <c r="P12160" s="50"/>
      <c r="Q12160" s="50" t="s">
        <v>368</v>
      </c>
      <c r="R12160" s="9" t="s">
        <v>368</v>
      </c>
      <c r="S12160" s="50" t="s">
        <v>368</v>
      </c>
      <c r="T12160" s="9" t="s">
        <v>368</v>
      </c>
      <c r="U12160" s="9" t="s">
        <v>368</v>
      </c>
    </row>
    <row r="12161">
      <c r="F12161" s="9"/>
      <c r="N12161" s="50"/>
      <c r="O12161" s="50"/>
      <c r="P12161" s="50"/>
      <c r="Q12161" s="50" t="s">
        <v>368</v>
      </c>
      <c r="R12161" s="9" t="s">
        <v>368</v>
      </c>
      <c r="S12161" s="50" t="s">
        <v>368</v>
      </c>
      <c r="T12161" s="9" t="s">
        <v>368</v>
      </c>
      <c r="U12161" s="9" t="s">
        <v>368</v>
      </c>
    </row>
    <row r="12162">
      <c r="F12162" s="9"/>
      <c r="N12162" s="50"/>
      <c r="O12162" s="50"/>
      <c r="P12162" s="50"/>
      <c r="Q12162" s="50" t="s">
        <v>368</v>
      </c>
      <c r="R12162" s="9" t="s">
        <v>368</v>
      </c>
      <c r="S12162" s="50" t="s">
        <v>368</v>
      </c>
      <c r="T12162" s="9" t="s">
        <v>368</v>
      </c>
      <c r="U12162" s="9" t="s">
        <v>368</v>
      </c>
    </row>
    <row r="12163">
      <c r="F12163" s="9"/>
      <c r="N12163" s="50"/>
      <c r="O12163" s="50"/>
      <c r="P12163" s="50"/>
      <c r="Q12163" s="50" t="s">
        <v>368</v>
      </c>
      <c r="R12163" s="9" t="s">
        <v>368</v>
      </c>
      <c r="S12163" s="50" t="s">
        <v>368</v>
      </c>
      <c r="T12163" s="9" t="s">
        <v>368</v>
      </c>
      <c r="U12163" s="9" t="s">
        <v>368</v>
      </c>
    </row>
    <row r="12164">
      <c r="F12164" s="9"/>
      <c r="N12164" s="50"/>
      <c r="O12164" s="50"/>
      <c r="P12164" s="50"/>
      <c r="Q12164" s="50" t="s">
        <v>368</v>
      </c>
      <c r="R12164" s="9" t="s">
        <v>368</v>
      </c>
      <c r="S12164" s="50" t="s">
        <v>368</v>
      </c>
      <c r="T12164" s="9" t="s">
        <v>368</v>
      </c>
      <c r="U12164" s="9" t="s">
        <v>368</v>
      </c>
    </row>
    <row r="12165">
      <c r="F12165" s="9"/>
      <c r="N12165" s="50"/>
      <c r="O12165" s="50"/>
      <c r="P12165" s="50"/>
      <c r="Q12165" s="50" t="s">
        <v>368</v>
      </c>
      <c r="R12165" s="9" t="s">
        <v>368</v>
      </c>
      <c r="S12165" s="50" t="s">
        <v>368</v>
      </c>
      <c r="T12165" s="9" t="s">
        <v>368</v>
      </c>
      <c r="U12165" s="9" t="s">
        <v>368</v>
      </c>
    </row>
    <row r="12166">
      <c r="F12166" s="9"/>
      <c r="N12166" s="50"/>
      <c r="O12166" s="50"/>
      <c r="P12166" s="50"/>
      <c r="Q12166" s="50" t="s">
        <v>368</v>
      </c>
      <c r="R12166" s="9" t="s">
        <v>368</v>
      </c>
      <c r="S12166" s="50" t="s">
        <v>368</v>
      </c>
      <c r="T12166" s="9" t="s">
        <v>368</v>
      </c>
      <c r="U12166" s="9" t="s">
        <v>368</v>
      </c>
    </row>
    <row r="12167">
      <c r="F12167" s="9"/>
      <c r="N12167" s="50"/>
      <c r="O12167" s="50"/>
      <c r="P12167" s="50"/>
      <c r="Q12167" s="50" t="s">
        <v>368</v>
      </c>
      <c r="R12167" s="9" t="s">
        <v>368</v>
      </c>
      <c r="S12167" s="50" t="s">
        <v>368</v>
      </c>
      <c r="T12167" s="9" t="s">
        <v>368</v>
      </c>
      <c r="U12167" s="9" t="s">
        <v>368</v>
      </c>
    </row>
    <row r="12168">
      <c r="F12168" s="9"/>
      <c r="N12168" s="50"/>
      <c r="O12168" s="50"/>
      <c r="P12168" s="50"/>
      <c r="Q12168" s="50" t="s">
        <v>368</v>
      </c>
      <c r="R12168" s="9" t="s">
        <v>368</v>
      </c>
      <c r="S12168" s="50" t="s">
        <v>368</v>
      </c>
      <c r="T12168" s="9" t="s">
        <v>368</v>
      </c>
      <c r="U12168" s="9" t="s">
        <v>368</v>
      </c>
    </row>
    <row r="12169">
      <c r="F12169" s="9"/>
      <c r="N12169" s="50"/>
      <c r="O12169" s="50"/>
      <c r="P12169" s="50"/>
      <c r="Q12169" s="50" t="s">
        <v>368</v>
      </c>
      <c r="R12169" s="9" t="s">
        <v>368</v>
      </c>
      <c r="S12169" s="50" t="s">
        <v>368</v>
      </c>
      <c r="T12169" s="9" t="s">
        <v>368</v>
      </c>
      <c r="U12169" s="9" t="s">
        <v>368</v>
      </c>
    </row>
    <row r="12170">
      <c r="F12170" s="9"/>
      <c r="N12170" s="50"/>
      <c r="O12170" s="50"/>
      <c r="P12170" s="50"/>
      <c r="Q12170" s="50" t="s">
        <v>368</v>
      </c>
      <c r="R12170" s="9" t="s">
        <v>368</v>
      </c>
      <c r="S12170" s="50" t="s">
        <v>368</v>
      </c>
      <c r="T12170" s="9" t="s">
        <v>368</v>
      </c>
      <c r="U12170" s="9" t="s">
        <v>368</v>
      </c>
    </row>
    <row r="12171">
      <c r="F12171" s="9"/>
      <c r="N12171" s="50"/>
      <c r="O12171" s="50"/>
      <c r="P12171" s="50"/>
      <c r="Q12171" s="50" t="s">
        <v>368</v>
      </c>
      <c r="R12171" s="9" t="s">
        <v>368</v>
      </c>
      <c r="S12171" s="50" t="s">
        <v>368</v>
      </c>
      <c r="T12171" s="9" t="s">
        <v>368</v>
      </c>
      <c r="U12171" s="9" t="s">
        <v>368</v>
      </c>
    </row>
    <row r="12172">
      <c r="F12172" s="9"/>
      <c r="N12172" s="50"/>
      <c r="O12172" s="50"/>
      <c r="P12172" s="50"/>
      <c r="Q12172" s="50" t="s">
        <v>368</v>
      </c>
      <c r="R12172" s="9" t="s">
        <v>368</v>
      </c>
      <c r="S12172" s="50" t="s">
        <v>368</v>
      </c>
      <c r="T12172" s="9" t="s">
        <v>368</v>
      </c>
      <c r="U12172" s="9" t="s">
        <v>368</v>
      </c>
    </row>
    <row r="12173">
      <c r="F12173" s="9"/>
      <c r="N12173" s="50"/>
      <c r="O12173" s="50"/>
      <c r="P12173" s="50"/>
      <c r="Q12173" s="50" t="s">
        <v>368</v>
      </c>
      <c r="R12173" s="9" t="s">
        <v>368</v>
      </c>
      <c r="S12173" s="50" t="s">
        <v>368</v>
      </c>
      <c r="T12173" s="9" t="s">
        <v>368</v>
      </c>
      <c r="U12173" s="9" t="s">
        <v>368</v>
      </c>
    </row>
    <row r="12174">
      <c r="F12174" s="9"/>
      <c r="N12174" s="50"/>
      <c r="O12174" s="50"/>
      <c r="P12174" s="50"/>
      <c r="Q12174" s="50" t="s">
        <v>368</v>
      </c>
      <c r="R12174" s="9" t="s">
        <v>368</v>
      </c>
      <c r="S12174" s="50" t="s">
        <v>368</v>
      </c>
      <c r="T12174" s="9" t="s">
        <v>368</v>
      </c>
      <c r="U12174" s="9" t="s">
        <v>368</v>
      </c>
    </row>
    <row r="12175">
      <c r="F12175" s="9"/>
      <c r="N12175" s="50"/>
      <c r="O12175" s="50"/>
      <c r="P12175" s="50"/>
      <c r="Q12175" s="50" t="s">
        <v>368</v>
      </c>
      <c r="R12175" s="9" t="s">
        <v>368</v>
      </c>
      <c r="S12175" s="50" t="s">
        <v>368</v>
      </c>
      <c r="T12175" s="9" t="s">
        <v>368</v>
      </c>
      <c r="U12175" s="9" t="s">
        <v>368</v>
      </c>
    </row>
    <row r="12176">
      <c r="F12176" s="9"/>
      <c r="N12176" s="50"/>
      <c r="O12176" s="50"/>
      <c r="P12176" s="50"/>
      <c r="Q12176" s="50" t="s">
        <v>368</v>
      </c>
      <c r="R12176" s="9" t="s">
        <v>368</v>
      </c>
      <c r="S12176" s="50" t="s">
        <v>368</v>
      </c>
      <c r="T12176" s="9" t="s">
        <v>368</v>
      </c>
      <c r="U12176" s="9" t="s">
        <v>368</v>
      </c>
    </row>
    <row r="12177">
      <c r="F12177" s="9"/>
      <c r="N12177" s="50"/>
      <c r="O12177" s="50"/>
      <c r="P12177" s="50"/>
      <c r="Q12177" s="50" t="s">
        <v>368</v>
      </c>
      <c r="R12177" s="9" t="s">
        <v>368</v>
      </c>
      <c r="S12177" s="50" t="s">
        <v>368</v>
      </c>
      <c r="T12177" s="9" t="s">
        <v>368</v>
      </c>
      <c r="U12177" s="9" t="s">
        <v>368</v>
      </c>
    </row>
    <row r="12178">
      <c r="F12178" s="9"/>
      <c r="N12178" s="50"/>
      <c r="O12178" s="50"/>
      <c r="P12178" s="50"/>
      <c r="Q12178" s="50" t="s">
        <v>368</v>
      </c>
      <c r="R12178" s="9" t="s">
        <v>368</v>
      </c>
      <c r="S12178" s="50" t="s">
        <v>368</v>
      </c>
      <c r="T12178" s="9" t="s">
        <v>368</v>
      </c>
      <c r="U12178" s="9" t="s">
        <v>368</v>
      </c>
    </row>
    <row r="12179">
      <c r="F12179" s="9"/>
      <c r="N12179" s="50"/>
      <c r="O12179" s="50"/>
      <c r="P12179" s="50"/>
      <c r="Q12179" s="50" t="s">
        <v>368</v>
      </c>
      <c r="R12179" s="9" t="s">
        <v>368</v>
      </c>
      <c r="S12179" s="50" t="s">
        <v>368</v>
      </c>
      <c r="T12179" s="9" t="s">
        <v>368</v>
      </c>
      <c r="U12179" s="9" t="s">
        <v>368</v>
      </c>
    </row>
    <row r="12180">
      <c r="F12180" s="9"/>
      <c r="N12180" s="50"/>
      <c r="O12180" s="50"/>
      <c r="P12180" s="50"/>
      <c r="Q12180" s="50" t="s">
        <v>368</v>
      </c>
      <c r="R12180" s="9" t="s">
        <v>368</v>
      </c>
      <c r="S12180" s="50" t="s">
        <v>368</v>
      </c>
      <c r="T12180" s="9" t="s">
        <v>368</v>
      </c>
      <c r="U12180" s="9" t="s">
        <v>368</v>
      </c>
    </row>
    <row r="12181">
      <c r="F12181" s="9"/>
      <c r="N12181" s="50"/>
      <c r="O12181" s="50"/>
      <c r="P12181" s="50"/>
      <c r="Q12181" s="50" t="s">
        <v>368</v>
      </c>
      <c r="R12181" s="9" t="s">
        <v>368</v>
      </c>
      <c r="S12181" s="50" t="s">
        <v>368</v>
      </c>
      <c r="T12181" s="9" t="s">
        <v>368</v>
      </c>
      <c r="U12181" s="9" t="s">
        <v>368</v>
      </c>
    </row>
    <row r="12182">
      <c r="F12182" s="9"/>
      <c r="N12182" s="50"/>
      <c r="O12182" s="50"/>
      <c r="P12182" s="50"/>
      <c r="Q12182" s="50" t="s">
        <v>368</v>
      </c>
      <c r="R12182" s="9" t="s">
        <v>368</v>
      </c>
      <c r="S12182" s="50" t="s">
        <v>368</v>
      </c>
      <c r="T12182" s="9" t="s">
        <v>368</v>
      </c>
      <c r="U12182" s="9" t="s">
        <v>368</v>
      </c>
    </row>
    <row r="12183">
      <c r="F12183" s="9"/>
      <c r="N12183" s="50"/>
      <c r="O12183" s="50"/>
      <c r="P12183" s="50"/>
      <c r="Q12183" s="50" t="s">
        <v>368</v>
      </c>
      <c r="R12183" s="9" t="s">
        <v>368</v>
      </c>
      <c r="S12183" s="50" t="s">
        <v>368</v>
      </c>
      <c r="T12183" s="9" t="s">
        <v>368</v>
      </c>
      <c r="U12183" s="9" t="s">
        <v>368</v>
      </c>
    </row>
    <row r="12184">
      <c r="F12184" s="9"/>
      <c r="N12184" s="50"/>
      <c r="O12184" s="50"/>
      <c r="P12184" s="50"/>
      <c r="Q12184" s="50" t="s">
        <v>368</v>
      </c>
      <c r="R12184" s="9" t="s">
        <v>368</v>
      </c>
      <c r="S12184" s="50" t="s">
        <v>368</v>
      </c>
      <c r="T12184" s="9" t="s">
        <v>368</v>
      </c>
      <c r="U12184" s="9" t="s">
        <v>368</v>
      </c>
    </row>
    <row r="12185">
      <c r="F12185" s="9"/>
      <c r="N12185" s="50"/>
      <c r="O12185" s="50"/>
      <c r="P12185" s="50"/>
      <c r="Q12185" s="50" t="s">
        <v>368</v>
      </c>
      <c r="R12185" s="9" t="s">
        <v>368</v>
      </c>
      <c r="S12185" s="50" t="s">
        <v>368</v>
      </c>
      <c r="T12185" s="9" t="s">
        <v>368</v>
      </c>
      <c r="U12185" s="9" t="s">
        <v>368</v>
      </c>
    </row>
    <row r="12186">
      <c r="F12186" s="9"/>
      <c r="N12186" s="50"/>
      <c r="O12186" s="50"/>
      <c r="P12186" s="50"/>
      <c r="Q12186" s="50" t="s">
        <v>368</v>
      </c>
      <c r="R12186" s="9" t="s">
        <v>368</v>
      </c>
      <c r="S12186" s="50" t="s">
        <v>368</v>
      </c>
      <c r="T12186" s="9" t="s">
        <v>368</v>
      </c>
      <c r="U12186" s="9" t="s">
        <v>368</v>
      </c>
    </row>
    <row r="12187">
      <c r="F12187" s="9"/>
      <c r="N12187" s="50"/>
      <c r="O12187" s="50"/>
      <c r="P12187" s="50"/>
      <c r="Q12187" s="50" t="s">
        <v>368</v>
      </c>
      <c r="R12187" s="9" t="s">
        <v>368</v>
      </c>
      <c r="S12187" s="50" t="s">
        <v>368</v>
      </c>
      <c r="T12187" s="9" t="s">
        <v>368</v>
      </c>
      <c r="U12187" s="9" t="s">
        <v>368</v>
      </c>
    </row>
    <row r="12188">
      <c r="F12188" s="9"/>
      <c r="N12188" s="50"/>
      <c r="O12188" s="50"/>
      <c r="P12188" s="50"/>
      <c r="Q12188" s="50" t="s">
        <v>368</v>
      </c>
      <c r="R12188" s="9" t="s">
        <v>368</v>
      </c>
      <c r="S12188" s="50" t="s">
        <v>368</v>
      </c>
      <c r="T12188" s="9" t="s">
        <v>368</v>
      </c>
      <c r="U12188" s="9" t="s">
        <v>368</v>
      </c>
    </row>
    <row r="12189">
      <c r="F12189" s="9"/>
      <c r="N12189" s="50"/>
      <c r="O12189" s="50"/>
      <c r="P12189" s="50"/>
      <c r="Q12189" s="50" t="s">
        <v>368</v>
      </c>
      <c r="R12189" s="9" t="s">
        <v>368</v>
      </c>
      <c r="S12189" s="50" t="s">
        <v>368</v>
      </c>
      <c r="T12189" s="9" t="s">
        <v>368</v>
      </c>
      <c r="U12189" s="9" t="s">
        <v>368</v>
      </c>
    </row>
    <row r="12190">
      <c r="F12190" s="9"/>
      <c r="N12190" s="50"/>
      <c r="O12190" s="50"/>
      <c r="P12190" s="50"/>
      <c r="Q12190" s="50" t="s">
        <v>368</v>
      </c>
      <c r="R12190" s="9" t="s">
        <v>368</v>
      </c>
      <c r="S12190" s="50" t="s">
        <v>368</v>
      </c>
      <c r="T12190" s="9" t="s">
        <v>368</v>
      </c>
      <c r="U12190" s="9" t="s">
        <v>368</v>
      </c>
    </row>
    <row r="12191">
      <c r="F12191" s="9"/>
      <c r="N12191" s="50"/>
      <c r="O12191" s="50"/>
      <c r="P12191" s="50"/>
      <c r="Q12191" s="50" t="s">
        <v>368</v>
      </c>
      <c r="R12191" s="9" t="s">
        <v>368</v>
      </c>
      <c r="S12191" s="50" t="s">
        <v>368</v>
      </c>
      <c r="T12191" s="9" t="s">
        <v>368</v>
      </c>
      <c r="U12191" s="9" t="s">
        <v>368</v>
      </c>
    </row>
    <row r="12192">
      <c r="F12192" s="9"/>
      <c r="N12192" s="50"/>
      <c r="O12192" s="50"/>
      <c r="P12192" s="50"/>
      <c r="Q12192" s="50" t="s">
        <v>368</v>
      </c>
      <c r="R12192" s="9" t="s">
        <v>368</v>
      </c>
      <c r="S12192" s="50" t="s">
        <v>368</v>
      </c>
      <c r="T12192" s="9" t="s">
        <v>368</v>
      </c>
      <c r="U12192" s="9" t="s">
        <v>368</v>
      </c>
    </row>
    <row r="12193">
      <c r="F12193" s="9"/>
      <c r="N12193" s="50"/>
      <c r="O12193" s="50"/>
      <c r="P12193" s="50"/>
      <c r="Q12193" s="50" t="s">
        <v>368</v>
      </c>
      <c r="R12193" s="9" t="s">
        <v>368</v>
      </c>
      <c r="S12193" s="50" t="s">
        <v>368</v>
      </c>
      <c r="T12193" s="9" t="s">
        <v>368</v>
      </c>
      <c r="U12193" s="9" t="s">
        <v>368</v>
      </c>
    </row>
    <row r="12194">
      <c r="F12194" s="9"/>
      <c r="N12194" s="50"/>
      <c r="O12194" s="50"/>
      <c r="P12194" s="50"/>
      <c r="Q12194" s="50" t="s">
        <v>368</v>
      </c>
      <c r="R12194" s="9" t="s">
        <v>368</v>
      </c>
      <c r="S12194" s="50" t="s">
        <v>368</v>
      </c>
      <c r="T12194" s="9" t="s">
        <v>368</v>
      </c>
      <c r="U12194" s="9" t="s">
        <v>368</v>
      </c>
    </row>
    <row r="12195">
      <c r="F12195" s="9"/>
      <c r="N12195" s="50"/>
      <c r="O12195" s="50"/>
      <c r="P12195" s="50"/>
      <c r="Q12195" s="50" t="s">
        <v>368</v>
      </c>
      <c r="R12195" s="9" t="s">
        <v>368</v>
      </c>
      <c r="S12195" s="50" t="s">
        <v>368</v>
      </c>
      <c r="T12195" s="9" t="s">
        <v>368</v>
      </c>
      <c r="U12195" s="9" t="s">
        <v>368</v>
      </c>
    </row>
    <row r="12196">
      <c r="F12196" s="9"/>
      <c r="N12196" s="50"/>
      <c r="O12196" s="50"/>
      <c r="P12196" s="50"/>
      <c r="Q12196" s="50" t="s">
        <v>368</v>
      </c>
      <c r="R12196" s="9" t="s">
        <v>368</v>
      </c>
      <c r="S12196" s="50" t="s">
        <v>368</v>
      </c>
      <c r="T12196" s="9" t="s">
        <v>368</v>
      </c>
      <c r="U12196" s="9" t="s">
        <v>368</v>
      </c>
    </row>
    <row r="12197">
      <c r="F12197" s="9"/>
      <c r="N12197" s="50"/>
      <c r="O12197" s="50"/>
      <c r="P12197" s="50"/>
      <c r="Q12197" s="50" t="s">
        <v>368</v>
      </c>
      <c r="R12197" s="9" t="s">
        <v>368</v>
      </c>
      <c r="S12197" s="50" t="s">
        <v>368</v>
      </c>
      <c r="T12197" s="9" t="s">
        <v>368</v>
      </c>
      <c r="U12197" s="9" t="s">
        <v>368</v>
      </c>
    </row>
    <row r="12198">
      <c r="F12198" s="9"/>
      <c r="N12198" s="50"/>
      <c r="O12198" s="50"/>
      <c r="P12198" s="50"/>
      <c r="Q12198" s="50" t="s">
        <v>368</v>
      </c>
      <c r="R12198" s="9" t="s">
        <v>368</v>
      </c>
      <c r="S12198" s="50" t="s">
        <v>368</v>
      </c>
      <c r="T12198" s="9" t="s">
        <v>368</v>
      </c>
      <c r="U12198" s="9" t="s">
        <v>368</v>
      </c>
    </row>
    <row r="12199">
      <c r="F12199" s="9"/>
      <c r="N12199" s="50"/>
      <c r="O12199" s="50"/>
      <c r="P12199" s="50"/>
      <c r="Q12199" s="50" t="s">
        <v>368</v>
      </c>
      <c r="R12199" s="9" t="s">
        <v>368</v>
      </c>
      <c r="S12199" s="50" t="s">
        <v>368</v>
      </c>
      <c r="T12199" s="9" t="s">
        <v>368</v>
      </c>
      <c r="U12199" s="9" t="s">
        <v>368</v>
      </c>
    </row>
    <row r="12200">
      <c r="F12200" s="9"/>
      <c r="N12200" s="50"/>
      <c r="O12200" s="50"/>
      <c r="P12200" s="50"/>
      <c r="Q12200" s="50" t="s">
        <v>368</v>
      </c>
      <c r="R12200" s="9" t="s">
        <v>368</v>
      </c>
      <c r="S12200" s="50" t="s">
        <v>368</v>
      </c>
      <c r="T12200" s="9" t="s">
        <v>368</v>
      </c>
      <c r="U12200" s="9" t="s">
        <v>368</v>
      </c>
    </row>
    <row r="12201">
      <c r="F12201" s="9"/>
      <c r="N12201" s="50"/>
      <c r="O12201" s="50"/>
      <c r="P12201" s="50"/>
      <c r="Q12201" s="50" t="s">
        <v>368</v>
      </c>
      <c r="R12201" s="9" t="s">
        <v>368</v>
      </c>
      <c r="S12201" s="50" t="s">
        <v>368</v>
      </c>
      <c r="T12201" s="9" t="s">
        <v>368</v>
      </c>
      <c r="U12201" s="9" t="s">
        <v>368</v>
      </c>
    </row>
    <row r="12202">
      <c r="F12202" s="9"/>
      <c r="N12202" s="50"/>
      <c r="O12202" s="50"/>
      <c r="P12202" s="50"/>
      <c r="Q12202" s="50" t="s">
        <v>368</v>
      </c>
      <c r="R12202" s="9" t="s">
        <v>368</v>
      </c>
      <c r="S12202" s="50" t="s">
        <v>368</v>
      </c>
      <c r="T12202" s="9" t="s">
        <v>368</v>
      </c>
      <c r="U12202" s="9" t="s">
        <v>368</v>
      </c>
    </row>
    <row r="12203">
      <c r="F12203" s="9"/>
      <c r="N12203" s="50"/>
      <c r="O12203" s="50"/>
      <c r="P12203" s="50"/>
      <c r="Q12203" s="50" t="s">
        <v>368</v>
      </c>
      <c r="R12203" s="9" t="s">
        <v>368</v>
      </c>
      <c r="S12203" s="50" t="s">
        <v>368</v>
      </c>
      <c r="T12203" s="9" t="s">
        <v>368</v>
      </c>
      <c r="U12203" s="9" t="s">
        <v>368</v>
      </c>
    </row>
    <row r="12204">
      <c r="F12204" s="9"/>
      <c r="N12204" s="50"/>
      <c r="O12204" s="50"/>
      <c r="P12204" s="50"/>
      <c r="Q12204" s="50" t="s">
        <v>368</v>
      </c>
      <c r="R12204" s="9" t="s">
        <v>368</v>
      </c>
      <c r="S12204" s="50" t="s">
        <v>368</v>
      </c>
      <c r="T12204" s="9" t="s">
        <v>368</v>
      </c>
      <c r="U12204" s="9" t="s">
        <v>368</v>
      </c>
    </row>
    <row r="12205">
      <c r="F12205" s="9"/>
      <c r="N12205" s="50"/>
      <c r="O12205" s="50"/>
      <c r="P12205" s="50"/>
      <c r="Q12205" s="50" t="s">
        <v>368</v>
      </c>
      <c r="R12205" s="9" t="s">
        <v>368</v>
      </c>
      <c r="S12205" s="50" t="s">
        <v>368</v>
      </c>
      <c r="T12205" s="9" t="s">
        <v>368</v>
      </c>
      <c r="U12205" s="9" t="s">
        <v>368</v>
      </c>
    </row>
    <row r="12206">
      <c r="F12206" s="9"/>
      <c r="N12206" s="50"/>
      <c r="O12206" s="50"/>
      <c r="P12206" s="50"/>
      <c r="Q12206" s="50" t="s">
        <v>368</v>
      </c>
      <c r="R12206" s="9" t="s">
        <v>368</v>
      </c>
      <c r="S12206" s="50" t="s">
        <v>368</v>
      </c>
      <c r="T12206" s="9" t="s">
        <v>368</v>
      </c>
      <c r="U12206" s="9" t="s">
        <v>368</v>
      </c>
    </row>
    <row r="12207">
      <c r="F12207" s="9"/>
      <c r="N12207" s="50"/>
      <c r="O12207" s="50"/>
      <c r="P12207" s="50"/>
      <c r="Q12207" s="50" t="s">
        <v>368</v>
      </c>
      <c r="R12207" s="9" t="s">
        <v>368</v>
      </c>
      <c r="S12207" s="50" t="s">
        <v>368</v>
      </c>
      <c r="T12207" s="9" t="s">
        <v>368</v>
      </c>
      <c r="U12207" s="9" t="s">
        <v>368</v>
      </c>
    </row>
    <row r="12208">
      <c r="F12208" s="9"/>
      <c r="N12208" s="50"/>
      <c r="O12208" s="50"/>
      <c r="P12208" s="50"/>
      <c r="Q12208" s="50" t="s">
        <v>368</v>
      </c>
      <c r="R12208" s="9" t="s">
        <v>368</v>
      </c>
      <c r="S12208" s="50" t="s">
        <v>368</v>
      </c>
      <c r="T12208" s="9" t="s">
        <v>368</v>
      </c>
      <c r="U12208" s="9" t="s">
        <v>368</v>
      </c>
    </row>
    <row r="12209">
      <c r="F12209" s="9"/>
      <c r="N12209" s="50"/>
      <c r="O12209" s="50"/>
      <c r="P12209" s="50"/>
      <c r="Q12209" s="50" t="s">
        <v>368</v>
      </c>
      <c r="R12209" s="9" t="s">
        <v>368</v>
      </c>
      <c r="S12209" s="50" t="s">
        <v>368</v>
      </c>
      <c r="T12209" s="9" t="s">
        <v>368</v>
      </c>
      <c r="U12209" s="9" t="s">
        <v>368</v>
      </c>
    </row>
    <row r="12210">
      <c r="F12210" s="9"/>
      <c r="N12210" s="50"/>
      <c r="O12210" s="50"/>
      <c r="P12210" s="50"/>
      <c r="Q12210" s="50" t="s">
        <v>368</v>
      </c>
      <c r="R12210" s="9" t="s">
        <v>368</v>
      </c>
      <c r="S12210" s="50" t="s">
        <v>368</v>
      </c>
      <c r="T12210" s="9" t="s">
        <v>368</v>
      </c>
      <c r="U12210" s="9" t="s">
        <v>368</v>
      </c>
    </row>
    <row r="12211">
      <c r="F12211" s="9"/>
      <c r="N12211" s="50"/>
      <c r="O12211" s="50"/>
      <c r="P12211" s="50"/>
      <c r="Q12211" s="50" t="s">
        <v>368</v>
      </c>
      <c r="R12211" s="9" t="s">
        <v>368</v>
      </c>
      <c r="S12211" s="50" t="s">
        <v>368</v>
      </c>
      <c r="T12211" s="9" t="s">
        <v>368</v>
      </c>
      <c r="U12211" s="9" t="s">
        <v>368</v>
      </c>
    </row>
    <row r="12212">
      <c r="F12212" s="9"/>
      <c r="N12212" s="50"/>
      <c r="O12212" s="50"/>
      <c r="P12212" s="50"/>
      <c r="Q12212" s="50" t="s">
        <v>368</v>
      </c>
      <c r="R12212" s="9" t="s">
        <v>368</v>
      </c>
      <c r="S12212" s="50" t="s">
        <v>368</v>
      </c>
      <c r="T12212" s="9" t="s">
        <v>368</v>
      </c>
      <c r="U12212" s="9" t="s">
        <v>368</v>
      </c>
    </row>
    <row r="12213">
      <c r="F12213" s="9"/>
      <c r="N12213" s="50"/>
      <c r="O12213" s="50"/>
      <c r="P12213" s="50"/>
      <c r="Q12213" s="50" t="s">
        <v>368</v>
      </c>
      <c r="R12213" s="9" t="s">
        <v>368</v>
      </c>
      <c r="S12213" s="50" t="s">
        <v>368</v>
      </c>
      <c r="T12213" s="9" t="s">
        <v>368</v>
      </c>
      <c r="U12213" s="9" t="s">
        <v>368</v>
      </c>
    </row>
    <row r="12214">
      <c r="F12214" s="9"/>
      <c r="N12214" s="50"/>
      <c r="O12214" s="50"/>
      <c r="P12214" s="50"/>
      <c r="Q12214" s="50" t="s">
        <v>368</v>
      </c>
      <c r="R12214" s="9" t="s">
        <v>368</v>
      </c>
      <c r="S12214" s="50" t="s">
        <v>368</v>
      </c>
      <c r="T12214" s="9" t="s">
        <v>368</v>
      </c>
      <c r="U12214" s="9" t="s">
        <v>368</v>
      </c>
    </row>
    <row r="12215">
      <c r="F12215" s="9"/>
      <c r="N12215" s="50"/>
      <c r="O12215" s="50"/>
      <c r="P12215" s="50"/>
      <c r="Q12215" s="50" t="s">
        <v>368</v>
      </c>
      <c r="R12215" s="9" t="s">
        <v>368</v>
      </c>
      <c r="S12215" s="50" t="s">
        <v>368</v>
      </c>
      <c r="T12215" s="9" t="s">
        <v>368</v>
      </c>
      <c r="U12215" s="9" t="s">
        <v>368</v>
      </c>
    </row>
    <row r="12216">
      <c r="F12216" s="9"/>
      <c r="N12216" s="50"/>
      <c r="O12216" s="50"/>
      <c r="P12216" s="50"/>
      <c r="Q12216" s="50" t="s">
        <v>368</v>
      </c>
      <c r="R12216" s="9" t="s">
        <v>368</v>
      </c>
      <c r="S12216" s="50" t="s">
        <v>368</v>
      </c>
      <c r="T12216" s="9" t="s">
        <v>368</v>
      </c>
      <c r="U12216" s="9" t="s">
        <v>368</v>
      </c>
    </row>
    <row r="12217">
      <c r="F12217" s="9"/>
      <c r="N12217" s="50"/>
      <c r="O12217" s="50"/>
      <c r="P12217" s="50"/>
      <c r="Q12217" s="50" t="s">
        <v>368</v>
      </c>
      <c r="R12217" s="9" t="s">
        <v>368</v>
      </c>
      <c r="S12217" s="50" t="s">
        <v>368</v>
      </c>
      <c r="T12217" s="9" t="s">
        <v>368</v>
      </c>
      <c r="U12217" s="9" t="s">
        <v>368</v>
      </c>
    </row>
    <row r="12218">
      <c r="F12218" s="9"/>
      <c r="N12218" s="50"/>
      <c r="O12218" s="50"/>
      <c r="P12218" s="50"/>
      <c r="Q12218" s="50" t="s">
        <v>368</v>
      </c>
      <c r="R12218" s="9" t="s">
        <v>368</v>
      </c>
      <c r="S12218" s="50" t="s">
        <v>368</v>
      </c>
      <c r="T12218" s="9" t="s">
        <v>368</v>
      </c>
      <c r="U12218" s="9" t="s">
        <v>368</v>
      </c>
    </row>
    <row r="12219">
      <c r="F12219" s="9"/>
      <c r="N12219" s="50"/>
      <c r="O12219" s="50"/>
      <c r="P12219" s="50"/>
      <c r="Q12219" s="50" t="s">
        <v>368</v>
      </c>
      <c r="R12219" s="9" t="s">
        <v>368</v>
      </c>
      <c r="S12219" s="50" t="s">
        <v>368</v>
      </c>
      <c r="T12219" s="9" t="s">
        <v>368</v>
      </c>
      <c r="U12219" s="9" t="s">
        <v>368</v>
      </c>
    </row>
    <row r="12220">
      <c r="F12220" s="9"/>
      <c r="N12220" s="50"/>
      <c r="O12220" s="50"/>
      <c r="P12220" s="50"/>
      <c r="Q12220" s="50" t="s">
        <v>368</v>
      </c>
      <c r="R12220" s="9" t="s">
        <v>368</v>
      </c>
      <c r="S12220" s="50" t="s">
        <v>368</v>
      </c>
      <c r="T12220" s="9" t="s">
        <v>368</v>
      </c>
      <c r="U12220" s="9" t="s">
        <v>368</v>
      </c>
    </row>
    <row r="12221">
      <c r="F12221" s="9"/>
      <c r="N12221" s="50"/>
      <c r="O12221" s="50"/>
      <c r="P12221" s="50"/>
      <c r="Q12221" s="50" t="s">
        <v>368</v>
      </c>
      <c r="R12221" s="9" t="s">
        <v>368</v>
      </c>
      <c r="S12221" s="50" t="s">
        <v>368</v>
      </c>
      <c r="T12221" s="9" t="s">
        <v>368</v>
      </c>
      <c r="U12221" s="9" t="s">
        <v>368</v>
      </c>
    </row>
    <row r="12222">
      <c r="F12222" s="9"/>
      <c r="N12222" s="50"/>
      <c r="O12222" s="50"/>
      <c r="P12222" s="50"/>
      <c r="Q12222" s="50" t="s">
        <v>368</v>
      </c>
      <c r="R12222" s="9" t="s">
        <v>368</v>
      </c>
      <c r="S12222" s="50" t="s">
        <v>368</v>
      </c>
      <c r="T12222" s="9" t="s">
        <v>368</v>
      </c>
      <c r="U12222" s="9" t="s">
        <v>368</v>
      </c>
    </row>
    <row r="12223">
      <c r="F12223" s="9"/>
      <c r="N12223" s="50"/>
      <c r="O12223" s="50"/>
      <c r="P12223" s="50"/>
      <c r="Q12223" s="50" t="s">
        <v>368</v>
      </c>
      <c r="R12223" s="9" t="s">
        <v>368</v>
      </c>
      <c r="S12223" s="50" t="s">
        <v>368</v>
      </c>
      <c r="T12223" s="9" t="s">
        <v>368</v>
      </c>
      <c r="U12223" s="9" t="s">
        <v>368</v>
      </c>
    </row>
    <row r="12224">
      <c r="F12224" s="9"/>
      <c r="N12224" s="50"/>
      <c r="O12224" s="50"/>
      <c r="P12224" s="50"/>
      <c r="Q12224" s="50" t="s">
        <v>368</v>
      </c>
      <c r="R12224" s="9" t="s">
        <v>368</v>
      </c>
      <c r="S12224" s="50" t="s">
        <v>368</v>
      </c>
      <c r="T12224" s="9" t="s">
        <v>368</v>
      </c>
      <c r="U12224" s="9" t="s">
        <v>368</v>
      </c>
    </row>
    <row r="12225">
      <c r="F12225" s="9"/>
      <c r="N12225" s="50"/>
      <c r="O12225" s="50"/>
      <c r="P12225" s="50"/>
      <c r="Q12225" s="50" t="s">
        <v>368</v>
      </c>
      <c r="R12225" s="9" t="s">
        <v>368</v>
      </c>
      <c r="S12225" s="50" t="s">
        <v>368</v>
      </c>
      <c r="T12225" s="9" t="s">
        <v>368</v>
      </c>
      <c r="U12225" s="9" t="s">
        <v>368</v>
      </c>
    </row>
    <row r="12226">
      <c r="F12226" s="9"/>
      <c r="N12226" s="50"/>
      <c r="O12226" s="50"/>
      <c r="P12226" s="50"/>
      <c r="Q12226" s="50" t="s">
        <v>368</v>
      </c>
      <c r="R12226" s="9" t="s">
        <v>368</v>
      </c>
      <c r="S12226" s="50" t="s">
        <v>368</v>
      </c>
      <c r="T12226" s="9" t="s">
        <v>368</v>
      </c>
      <c r="U12226" s="9" t="s">
        <v>368</v>
      </c>
    </row>
    <row r="12227">
      <c r="F12227" s="9"/>
      <c r="N12227" s="50"/>
      <c r="O12227" s="50"/>
      <c r="P12227" s="50"/>
      <c r="Q12227" s="50" t="s">
        <v>368</v>
      </c>
      <c r="R12227" s="9" t="s">
        <v>368</v>
      </c>
      <c r="S12227" s="50" t="s">
        <v>368</v>
      </c>
      <c r="T12227" s="9" t="s">
        <v>368</v>
      </c>
      <c r="U12227" s="9" t="s">
        <v>368</v>
      </c>
    </row>
    <row r="12228">
      <c r="F12228" s="9"/>
      <c r="N12228" s="50"/>
      <c r="O12228" s="50"/>
      <c r="P12228" s="50"/>
      <c r="Q12228" s="50" t="s">
        <v>368</v>
      </c>
      <c r="R12228" s="9" t="s">
        <v>368</v>
      </c>
      <c r="S12228" s="50" t="s">
        <v>368</v>
      </c>
      <c r="T12228" s="9" t="s">
        <v>368</v>
      </c>
      <c r="U12228" s="9" t="s">
        <v>368</v>
      </c>
    </row>
    <row r="12229">
      <c r="F12229" s="9"/>
      <c r="N12229" s="50"/>
      <c r="O12229" s="50"/>
      <c r="P12229" s="50"/>
      <c r="Q12229" s="50" t="s">
        <v>368</v>
      </c>
      <c r="R12229" s="9" t="s">
        <v>368</v>
      </c>
      <c r="S12229" s="50" t="s">
        <v>368</v>
      </c>
      <c r="T12229" s="9" t="s">
        <v>368</v>
      </c>
      <c r="U12229" s="9" t="s">
        <v>368</v>
      </c>
    </row>
    <row r="12230">
      <c r="F12230" s="9"/>
      <c r="N12230" s="50"/>
      <c r="O12230" s="50"/>
      <c r="P12230" s="50"/>
      <c r="Q12230" s="50" t="s">
        <v>368</v>
      </c>
      <c r="R12230" s="9" t="s">
        <v>368</v>
      </c>
      <c r="S12230" s="50" t="s">
        <v>368</v>
      </c>
      <c r="T12230" s="9" t="s">
        <v>368</v>
      </c>
      <c r="U12230" s="9" t="s">
        <v>368</v>
      </c>
    </row>
    <row r="12231">
      <c r="F12231" s="9"/>
      <c r="N12231" s="50"/>
      <c r="O12231" s="50"/>
      <c r="P12231" s="50"/>
      <c r="Q12231" s="50" t="s">
        <v>368</v>
      </c>
      <c r="R12231" s="9" t="s">
        <v>368</v>
      </c>
      <c r="S12231" s="50" t="s">
        <v>368</v>
      </c>
      <c r="T12231" s="9" t="s">
        <v>368</v>
      </c>
      <c r="U12231" s="9" t="s">
        <v>368</v>
      </c>
    </row>
    <row r="12232">
      <c r="F12232" s="9"/>
      <c r="N12232" s="50"/>
      <c r="O12232" s="50"/>
      <c r="P12232" s="50"/>
      <c r="Q12232" s="50" t="s">
        <v>368</v>
      </c>
      <c r="R12232" s="9" t="s">
        <v>368</v>
      </c>
      <c r="S12232" s="50" t="s">
        <v>368</v>
      </c>
      <c r="T12232" s="9" t="s">
        <v>368</v>
      </c>
      <c r="U12232" s="9" t="s">
        <v>368</v>
      </c>
    </row>
    <row r="12233">
      <c r="F12233" s="9"/>
      <c r="N12233" s="50"/>
      <c r="O12233" s="50"/>
      <c r="P12233" s="50"/>
      <c r="Q12233" s="50" t="s">
        <v>368</v>
      </c>
      <c r="R12233" s="9" t="s">
        <v>368</v>
      </c>
      <c r="S12233" s="50" t="s">
        <v>368</v>
      </c>
      <c r="T12233" s="9" t="s">
        <v>368</v>
      </c>
      <c r="U12233" s="9" t="s">
        <v>368</v>
      </c>
    </row>
    <row r="12234">
      <c r="F12234" s="9"/>
      <c r="N12234" s="50"/>
      <c r="O12234" s="50"/>
      <c r="P12234" s="50"/>
      <c r="Q12234" s="50" t="s">
        <v>368</v>
      </c>
      <c r="R12234" s="9" t="s">
        <v>368</v>
      </c>
      <c r="S12234" s="50" t="s">
        <v>368</v>
      </c>
      <c r="T12234" s="9" t="s">
        <v>368</v>
      </c>
      <c r="U12234" s="9" t="s">
        <v>368</v>
      </c>
    </row>
    <row r="12235">
      <c r="F12235" s="9"/>
      <c r="N12235" s="50"/>
      <c r="O12235" s="50"/>
      <c r="P12235" s="50"/>
      <c r="Q12235" s="50" t="s">
        <v>368</v>
      </c>
      <c r="R12235" s="9" t="s">
        <v>368</v>
      </c>
      <c r="S12235" s="50" t="s">
        <v>368</v>
      </c>
      <c r="T12235" s="9" t="s">
        <v>368</v>
      </c>
      <c r="U12235" s="9" t="s">
        <v>368</v>
      </c>
    </row>
    <row r="12236">
      <c r="F12236" s="9"/>
      <c r="N12236" s="50"/>
      <c r="O12236" s="50"/>
      <c r="P12236" s="50"/>
      <c r="Q12236" s="50" t="s">
        <v>368</v>
      </c>
      <c r="R12236" s="9" t="s">
        <v>368</v>
      </c>
      <c r="S12236" s="50" t="s">
        <v>368</v>
      </c>
      <c r="T12236" s="9" t="s">
        <v>368</v>
      </c>
      <c r="U12236" s="9" t="s">
        <v>368</v>
      </c>
    </row>
    <row r="12237">
      <c r="F12237" s="9"/>
      <c r="N12237" s="50"/>
      <c r="O12237" s="50"/>
      <c r="P12237" s="50"/>
      <c r="Q12237" s="50" t="s">
        <v>368</v>
      </c>
      <c r="R12237" s="9" t="s">
        <v>368</v>
      </c>
      <c r="S12237" s="50" t="s">
        <v>368</v>
      </c>
      <c r="T12237" s="9" t="s">
        <v>368</v>
      </c>
      <c r="U12237" s="9" t="s">
        <v>368</v>
      </c>
    </row>
    <row r="12238">
      <c r="F12238" s="9"/>
      <c r="N12238" s="50"/>
      <c r="O12238" s="50"/>
      <c r="P12238" s="50"/>
      <c r="Q12238" s="50" t="s">
        <v>368</v>
      </c>
      <c r="R12238" s="9" t="s">
        <v>368</v>
      </c>
      <c r="S12238" s="50" t="s">
        <v>368</v>
      </c>
      <c r="T12238" s="9" t="s">
        <v>368</v>
      </c>
      <c r="U12238" s="9" t="s">
        <v>368</v>
      </c>
    </row>
    <row r="12239">
      <c r="F12239" s="9"/>
      <c r="N12239" s="50"/>
      <c r="O12239" s="50"/>
      <c r="P12239" s="50"/>
      <c r="Q12239" s="50" t="s">
        <v>368</v>
      </c>
      <c r="R12239" s="9" t="s">
        <v>368</v>
      </c>
      <c r="S12239" s="50" t="s">
        <v>368</v>
      </c>
      <c r="T12239" s="9" t="s">
        <v>368</v>
      </c>
      <c r="U12239" s="9" t="s">
        <v>368</v>
      </c>
    </row>
    <row r="12240">
      <c r="F12240" s="9"/>
      <c r="N12240" s="50"/>
      <c r="O12240" s="50"/>
      <c r="P12240" s="50"/>
      <c r="Q12240" s="50" t="s">
        <v>368</v>
      </c>
      <c r="R12240" s="9" t="s">
        <v>368</v>
      </c>
      <c r="S12240" s="50" t="s">
        <v>368</v>
      </c>
      <c r="T12240" s="9" t="s">
        <v>368</v>
      </c>
      <c r="U12240" s="9" t="s">
        <v>368</v>
      </c>
    </row>
    <row r="12241">
      <c r="F12241" s="9"/>
      <c r="N12241" s="50"/>
      <c r="O12241" s="50"/>
      <c r="P12241" s="50"/>
      <c r="Q12241" s="50" t="s">
        <v>368</v>
      </c>
      <c r="R12241" s="9" t="s">
        <v>368</v>
      </c>
      <c r="S12241" s="50" t="s">
        <v>368</v>
      </c>
      <c r="T12241" s="9" t="s">
        <v>368</v>
      </c>
      <c r="U12241" s="9" t="s">
        <v>368</v>
      </c>
    </row>
    <row r="12242">
      <c r="F12242" s="9"/>
      <c r="N12242" s="50"/>
      <c r="O12242" s="50"/>
      <c r="P12242" s="50"/>
      <c r="Q12242" s="50" t="s">
        <v>368</v>
      </c>
      <c r="R12242" s="9" t="s">
        <v>368</v>
      </c>
      <c r="S12242" s="50" t="s">
        <v>368</v>
      </c>
      <c r="T12242" s="9" t="s">
        <v>368</v>
      </c>
      <c r="U12242" s="9" t="s">
        <v>368</v>
      </c>
    </row>
    <row r="12243">
      <c r="F12243" s="9"/>
      <c r="N12243" s="50"/>
      <c r="O12243" s="50"/>
      <c r="P12243" s="50"/>
      <c r="Q12243" s="50" t="s">
        <v>368</v>
      </c>
      <c r="R12243" s="9" t="s">
        <v>368</v>
      </c>
      <c r="S12243" s="50" t="s">
        <v>368</v>
      </c>
      <c r="T12243" s="9" t="s">
        <v>368</v>
      </c>
      <c r="U12243" s="9" t="s">
        <v>368</v>
      </c>
    </row>
    <row r="12244">
      <c r="F12244" s="9"/>
      <c r="N12244" s="50"/>
      <c r="O12244" s="50"/>
      <c r="P12244" s="50"/>
      <c r="Q12244" s="50" t="s">
        <v>368</v>
      </c>
      <c r="R12244" s="9" t="s">
        <v>368</v>
      </c>
      <c r="S12244" s="50" t="s">
        <v>368</v>
      </c>
      <c r="T12244" s="9" t="s">
        <v>368</v>
      </c>
      <c r="U12244" s="9" t="s">
        <v>368</v>
      </c>
    </row>
    <row r="12245">
      <c r="F12245" s="9"/>
      <c r="N12245" s="50"/>
      <c r="O12245" s="50"/>
      <c r="P12245" s="50"/>
      <c r="Q12245" s="50" t="s">
        <v>368</v>
      </c>
      <c r="R12245" s="9" t="s">
        <v>368</v>
      </c>
      <c r="S12245" s="50" t="s">
        <v>368</v>
      </c>
      <c r="T12245" s="9" t="s">
        <v>368</v>
      </c>
      <c r="U12245" s="9" t="s">
        <v>368</v>
      </c>
    </row>
    <row r="12246">
      <c r="F12246" s="9"/>
      <c r="N12246" s="50"/>
      <c r="O12246" s="50"/>
      <c r="P12246" s="50"/>
      <c r="Q12246" s="50" t="s">
        <v>368</v>
      </c>
      <c r="R12246" s="9" t="s">
        <v>368</v>
      </c>
      <c r="S12246" s="50" t="s">
        <v>368</v>
      </c>
      <c r="T12246" s="9" t="s">
        <v>368</v>
      </c>
      <c r="U12246" s="9" t="s">
        <v>368</v>
      </c>
    </row>
    <row r="12247">
      <c r="F12247" s="9"/>
      <c r="N12247" s="50"/>
      <c r="O12247" s="50"/>
      <c r="P12247" s="50"/>
      <c r="Q12247" s="50" t="s">
        <v>368</v>
      </c>
      <c r="R12247" s="9" t="s">
        <v>368</v>
      </c>
      <c r="S12247" s="50" t="s">
        <v>368</v>
      </c>
      <c r="T12247" s="9" t="s">
        <v>368</v>
      </c>
      <c r="U12247" s="9" t="s">
        <v>368</v>
      </c>
    </row>
    <row r="12248">
      <c r="F12248" s="9"/>
      <c r="N12248" s="50"/>
      <c r="O12248" s="50"/>
      <c r="P12248" s="50"/>
      <c r="Q12248" s="50" t="s">
        <v>368</v>
      </c>
      <c r="R12248" s="9" t="s">
        <v>368</v>
      </c>
      <c r="S12248" s="50" t="s">
        <v>368</v>
      </c>
      <c r="T12248" s="9" t="s">
        <v>368</v>
      </c>
      <c r="U12248" s="9" t="s">
        <v>368</v>
      </c>
    </row>
    <row r="12249">
      <c r="F12249" s="9"/>
      <c r="N12249" s="50"/>
      <c r="O12249" s="50"/>
      <c r="P12249" s="50"/>
      <c r="Q12249" s="50" t="s">
        <v>368</v>
      </c>
      <c r="R12249" s="9" t="s">
        <v>368</v>
      </c>
      <c r="S12249" s="50" t="s">
        <v>368</v>
      </c>
      <c r="T12249" s="9" t="s">
        <v>368</v>
      </c>
      <c r="U12249" s="9" t="s">
        <v>368</v>
      </c>
    </row>
    <row r="12250">
      <c r="F12250" s="9"/>
      <c r="N12250" s="50"/>
      <c r="O12250" s="50"/>
      <c r="P12250" s="50"/>
      <c r="Q12250" s="50" t="s">
        <v>368</v>
      </c>
      <c r="R12250" s="9" t="s">
        <v>368</v>
      </c>
      <c r="S12250" s="50" t="s">
        <v>368</v>
      </c>
      <c r="T12250" s="9" t="s">
        <v>368</v>
      </c>
      <c r="U12250" s="9" t="s">
        <v>368</v>
      </c>
    </row>
    <row r="12251">
      <c r="F12251" s="9"/>
      <c r="N12251" s="50"/>
      <c r="O12251" s="50"/>
      <c r="P12251" s="50"/>
      <c r="Q12251" s="50" t="s">
        <v>368</v>
      </c>
      <c r="R12251" s="9" t="s">
        <v>368</v>
      </c>
      <c r="S12251" s="50" t="s">
        <v>368</v>
      </c>
      <c r="T12251" s="9" t="s">
        <v>368</v>
      </c>
      <c r="U12251" s="9" t="s">
        <v>368</v>
      </c>
    </row>
    <row r="12252">
      <c r="F12252" s="9"/>
      <c r="N12252" s="50"/>
      <c r="O12252" s="50"/>
      <c r="P12252" s="50"/>
      <c r="Q12252" s="50" t="s">
        <v>368</v>
      </c>
      <c r="R12252" s="9" t="s">
        <v>368</v>
      </c>
      <c r="S12252" s="50" t="s">
        <v>368</v>
      </c>
      <c r="T12252" s="9" t="s">
        <v>368</v>
      </c>
      <c r="U12252" s="9" t="s">
        <v>368</v>
      </c>
    </row>
    <row r="12253">
      <c r="F12253" s="9"/>
      <c r="N12253" s="50"/>
      <c r="O12253" s="50"/>
      <c r="P12253" s="50"/>
      <c r="Q12253" s="50" t="s">
        <v>368</v>
      </c>
      <c r="R12253" s="9" t="s">
        <v>368</v>
      </c>
      <c r="S12253" s="50" t="s">
        <v>368</v>
      </c>
      <c r="T12253" s="9" t="s">
        <v>368</v>
      </c>
      <c r="U12253" s="9" t="s">
        <v>368</v>
      </c>
    </row>
    <row r="12254">
      <c r="F12254" s="9"/>
      <c r="N12254" s="50"/>
      <c r="O12254" s="50"/>
      <c r="P12254" s="50"/>
      <c r="Q12254" s="50" t="s">
        <v>368</v>
      </c>
      <c r="R12254" s="9" t="s">
        <v>368</v>
      </c>
      <c r="S12254" s="50" t="s">
        <v>368</v>
      </c>
      <c r="T12254" s="9" t="s">
        <v>368</v>
      </c>
      <c r="U12254" s="9" t="s">
        <v>368</v>
      </c>
    </row>
    <row r="12255">
      <c r="F12255" s="9"/>
      <c r="N12255" s="50"/>
      <c r="O12255" s="50"/>
      <c r="P12255" s="50"/>
      <c r="Q12255" s="50" t="s">
        <v>368</v>
      </c>
      <c r="R12255" s="9" t="s">
        <v>368</v>
      </c>
      <c r="S12255" s="50" t="s">
        <v>368</v>
      </c>
      <c r="T12255" s="9" t="s">
        <v>368</v>
      </c>
      <c r="U12255" s="9" t="s">
        <v>368</v>
      </c>
    </row>
    <row r="12256">
      <c r="F12256" s="9"/>
      <c r="N12256" s="50"/>
      <c r="O12256" s="50"/>
      <c r="P12256" s="50"/>
      <c r="Q12256" s="50" t="s">
        <v>368</v>
      </c>
      <c r="R12256" s="9" t="s">
        <v>368</v>
      </c>
      <c r="S12256" s="50" t="s">
        <v>368</v>
      </c>
      <c r="T12256" s="9" t="s">
        <v>368</v>
      </c>
      <c r="U12256" s="9" t="s">
        <v>368</v>
      </c>
    </row>
    <row r="12257">
      <c r="F12257" s="9"/>
      <c r="N12257" s="50"/>
      <c r="O12257" s="50"/>
      <c r="P12257" s="50"/>
      <c r="Q12257" s="50" t="s">
        <v>368</v>
      </c>
      <c r="R12257" s="9" t="s">
        <v>368</v>
      </c>
      <c r="S12257" s="50" t="s">
        <v>368</v>
      </c>
      <c r="T12257" s="9" t="s">
        <v>368</v>
      </c>
      <c r="U12257" s="9" t="s">
        <v>368</v>
      </c>
    </row>
    <row r="12258">
      <c r="F12258" s="9"/>
      <c r="N12258" s="50"/>
      <c r="O12258" s="50"/>
      <c r="P12258" s="50"/>
      <c r="Q12258" s="50" t="s">
        <v>368</v>
      </c>
      <c r="R12258" s="9" t="s">
        <v>368</v>
      </c>
      <c r="S12258" s="50" t="s">
        <v>368</v>
      </c>
      <c r="T12258" s="9" t="s">
        <v>368</v>
      </c>
      <c r="U12258" s="9" t="s">
        <v>368</v>
      </c>
    </row>
    <row r="12259">
      <c r="F12259" s="9"/>
      <c r="N12259" s="50"/>
      <c r="O12259" s="50"/>
      <c r="P12259" s="50"/>
      <c r="Q12259" s="50" t="s">
        <v>368</v>
      </c>
      <c r="R12259" s="9" t="s">
        <v>368</v>
      </c>
      <c r="S12259" s="50" t="s">
        <v>368</v>
      </c>
      <c r="T12259" s="9" t="s">
        <v>368</v>
      </c>
      <c r="U12259" s="9" t="s">
        <v>368</v>
      </c>
    </row>
    <row r="12260">
      <c r="F12260" s="9"/>
      <c r="N12260" s="50"/>
      <c r="O12260" s="50"/>
      <c r="P12260" s="50"/>
      <c r="Q12260" s="50" t="s">
        <v>368</v>
      </c>
      <c r="R12260" s="9" t="s">
        <v>368</v>
      </c>
      <c r="S12260" s="50" t="s">
        <v>368</v>
      </c>
      <c r="T12260" s="9" t="s">
        <v>368</v>
      </c>
      <c r="U12260" s="9" t="s">
        <v>368</v>
      </c>
    </row>
    <row r="12261">
      <c r="F12261" s="9"/>
      <c r="N12261" s="50"/>
      <c r="O12261" s="50"/>
      <c r="P12261" s="50"/>
      <c r="Q12261" s="50" t="s">
        <v>368</v>
      </c>
      <c r="R12261" s="9" t="s">
        <v>368</v>
      </c>
      <c r="S12261" s="50" t="s">
        <v>368</v>
      </c>
      <c r="T12261" s="9" t="s">
        <v>368</v>
      </c>
      <c r="U12261" s="9" t="s">
        <v>368</v>
      </c>
    </row>
    <row r="12262">
      <c r="F12262" s="9"/>
      <c r="N12262" s="50"/>
      <c r="O12262" s="50"/>
      <c r="P12262" s="50"/>
      <c r="Q12262" s="50" t="s">
        <v>368</v>
      </c>
      <c r="R12262" s="9" t="s">
        <v>368</v>
      </c>
      <c r="S12262" s="50" t="s">
        <v>368</v>
      </c>
      <c r="T12262" s="9" t="s">
        <v>368</v>
      </c>
      <c r="U12262" s="9" t="s">
        <v>368</v>
      </c>
    </row>
    <row r="12263">
      <c r="F12263" s="9"/>
      <c r="N12263" s="50"/>
      <c r="O12263" s="50"/>
      <c r="P12263" s="50"/>
      <c r="Q12263" s="50" t="s">
        <v>368</v>
      </c>
      <c r="R12263" s="9" t="s">
        <v>368</v>
      </c>
      <c r="S12263" s="50" t="s">
        <v>368</v>
      </c>
      <c r="T12263" s="9" t="s">
        <v>368</v>
      </c>
      <c r="U12263" s="9" t="s">
        <v>368</v>
      </c>
    </row>
    <row r="12264">
      <c r="F12264" s="9"/>
      <c r="N12264" s="50"/>
      <c r="O12264" s="50"/>
      <c r="P12264" s="50"/>
      <c r="Q12264" s="50" t="s">
        <v>368</v>
      </c>
      <c r="R12264" s="9" t="s">
        <v>368</v>
      </c>
      <c r="S12264" s="50" t="s">
        <v>368</v>
      </c>
      <c r="T12264" s="9" t="s">
        <v>368</v>
      </c>
      <c r="U12264" s="9" t="s">
        <v>368</v>
      </c>
    </row>
    <row r="12265">
      <c r="F12265" s="9"/>
      <c r="N12265" s="50"/>
      <c r="O12265" s="50"/>
      <c r="P12265" s="50"/>
      <c r="Q12265" s="50" t="s">
        <v>368</v>
      </c>
      <c r="R12265" s="9" t="s">
        <v>368</v>
      </c>
      <c r="S12265" s="50" t="s">
        <v>368</v>
      </c>
      <c r="T12265" s="9" t="s">
        <v>368</v>
      </c>
      <c r="U12265" s="9" t="s">
        <v>368</v>
      </c>
    </row>
    <row r="12266">
      <c r="F12266" s="9"/>
      <c r="N12266" s="50"/>
      <c r="O12266" s="50"/>
      <c r="P12266" s="50"/>
      <c r="Q12266" s="50" t="s">
        <v>368</v>
      </c>
      <c r="R12266" s="9" t="s">
        <v>368</v>
      </c>
      <c r="S12266" s="50" t="s">
        <v>368</v>
      </c>
      <c r="T12266" s="9" t="s">
        <v>368</v>
      </c>
      <c r="U12266" s="9" t="s">
        <v>368</v>
      </c>
    </row>
    <row r="12267">
      <c r="F12267" s="9"/>
      <c r="N12267" s="50"/>
      <c r="O12267" s="50"/>
      <c r="P12267" s="50"/>
      <c r="Q12267" s="50" t="s">
        <v>368</v>
      </c>
      <c r="R12267" s="9" t="s">
        <v>368</v>
      </c>
      <c r="S12267" s="50" t="s">
        <v>368</v>
      </c>
      <c r="T12267" s="9" t="s">
        <v>368</v>
      </c>
      <c r="U12267" s="9" t="s">
        <v>368</v>
      </c>
    </row>
    <row r="12268">
      <c r="F12268" s="9"/>
      <c r="N12268" s="50"/>
      <c r="O12268" s="50"/>
      <c r="P12268" s="50"/>
      <c r="Q12268" s="50" t="s">
        <v>368</v>
      </c>
      <c r="R12268" s="9" t="s">
        <v>368</v>
      </c>
      <c r="S12268" s="50" t="s">
        <v>368</v>
      </c>
      <c r="T12268" s="9" t="s">
        <v>368</v>
      </c>
      <c r="U12268" s="9" t="s">
        <v>368</v>
      </c>
    </row>
    <row r="12269">
      <c r="F12269" s="9"/>
      <c r="N12269" s="50"/>
      <c r="O12269" s="50"/>
      <c r="P12269" s="50"/>
      <c r="Q12269" s="50" t="s">
        <v>368</v>
      </c>
      <c r="R12269" s="9" t="s">
        <v>368</v>
      </c>
      <c r="S12269" s="50" t="s">
        <v>368</v>
      </c>
      <c r="T12269" s="9" t="s">
        <v>368</v>
      </c>
      <c r="U12269" s="9" t="s">
        <v>368</v>
      </c>
    </row>
    <row r="12270">
      <c r="F12270" s="9"/>
      <c r="N12270" s="50"/>
      <c r="O12270" s="50"/>
      <c r="P12270" s="50"/>
      <c r="Q12270" s="50" t="s">
        <v>368</v>
      </c>
      <c r="R12270" s="9" t="s">
        <v>368</v>
      </c>
      <c r="S12270" s="50" t="s">
        <v>368</v>
      </c>
      <c r="T12270" s="9" t="s">
        <v>368</v>
      </c>
      <c r="U12270" s="9" t="s">
        <v>368</v>
      </c>
    </row>
    <row r="12271">
      <c r="F12271" s="9"/>
      <c r="N12271" s="50"/>
      <c r="O12271" s="50"/>
      <c r="P12271" s="50"/>
      <c r="Q12271" s="50" t="s">
        <v>368</v>
      </c>
      <c r="R12271" s="9" t="s">
        <v>368</v>
      </c>
      <c r="S12271" s="50" t="s">
        <v>368</v>
      </c>
      <c r="T12271" s="9" t="s">
        <v>368</v>
      </c>
      <c r="U12271" s="9" t="s">
        <v>368</v>
      </c>
    </row>
    <row r="12272">
      <c r="F12272" s="9"/>
      <c r="N12272" s="50"/>
      <c r="O12272" s="50"/>
      <c r="P12272" s="50"/>
      <c r="Q12272" s="50" t="s">
        <v>368</v>
      </c>
      <c r="R12272" s="9" t="s">
        <v>368</v>
      </c>
      <c r="S12272" s="50" t="s">
        <v>368</v>
      </c>
      <c r="T12272" s="9" t="s">
        <v>368</v>
      </c>
      <c r="U12272" s="9" t="s">
        <v>368</v>
      </c>
    </row>
    <row r="12273">
      <c r="F12273" s="9"/>
      <c r="N12273" s="50"/>
      <c r="O12273" s="50"/>
      <c r="P12273" s="50"/>
      <c r="Q12273" s="50" t="s">
        <v>368</v>
      </c>
      <c r="R12273" s="9" t="s">
        <v>368</v>
      </c>
      <c r="S12273" s="50" t="s">
        <v>368</v>
      </c>
      <c r="T12273" s="9" t="s">
        <v>368</v>
      </c>
      <c r="U12273" s="9" t="s">
        <v>368</v>
      </c>
    </row>
    <row r="12274">
      <c r="F12274" s="9"/>
      <c r="N12274" s="50"/>
      <c r="O12274" s="50"/>
      <c r="P12274" s="50"/>
      <c r="Q12274" s="50" t="s">
        <v>368</v>
      </c>
      <c r="R12274" s="9" t="s">
        <v>368</v>
      </c>
      <c r="S12274" s="50" t="s">
        <v>368</v>
      </c>
      <c r="T12274" s="9" t="s">
        <v>368</v>
      </c>
      <c r="U12274" s="9" t="s">
        <v>368</v>
      </c>
    </row>
    <row r="12275">
      <c r="F12275" s="9"/>
      <c r="N12275" s="50"/>
      <c r="O12275" s="50"/>
      <c r="P12275" s="50"/>
      <c r="Q12275" s="50" t="s">
        <v>368</v>
      </c>
      <c r="R12275" s="9" t="s">
        <v>368</v>
      </c>
      <c r="S12275" s="50" t="s">
        <v>368</v>
      </c>
      <c r="T12275" s="9" t="s">
        <v>368</v>
      </c>
      <c r="U12275" s="9" t="s">
        <v>368</v>
      </c>
    </row>
    <row r="12276">
      <c r="F12276" s="9"/>
      <c r="N12276" s="50"/>
      <c r="O12276" s="50"/>
      <c r="P12276" s="50"/>
      <c r="Q12276" s="50" t="s">
        <v>368</v>
      </c>
      <c r="R12276" s="9" t="s">
        <v>368</v>
      </c>
      <c r="S12276" s="50" t="s">
        <v>368</v>
      </c>
      <c r="T12276" s="9" t="s">
        <v>368</v>
      </c>
      <c r="U12276" s="9" t="s">
        <v>368</v>
      </c>
    </row>
    <row r="12277">
      <c r="F12277" s="9"/>
      <c r="N12277" s="50"/>
      <c r="O12277" s="50"/>
      <c r="P12277" s="50"/>
      <c r="Q12277" s="50" t="s">
        <v>368</v>
      </c>
      <c r="R12277" s="9" t="s">
        <v>368</v>
      </c>
      <c r="S12277" s="50" t="s">
        <v>368</v>
      </c>
      <c r="T12277" s="9" t="s">
        <v>368</v>
      </c>
      <c r="U12277" s="9" t="s">
        <v>368</v>
      </c>
    </row>
    <row r="12278">
      <c r="F12278" s="9"/>
      <c r="N12278" s="50"/>
      <c r="O12278" s="50"/>
      <c r="P12278" s="50"/>
      <c r="Q12278" s="50" t="s">
        <v>368</v>
      </c>
      <c r="R12278" s="9" t="s">
        <v>368</v>
      </c>
      <c r="S12278" s="50" t="s">
        <v>368</v>
      </c>
      <c r="T12278" s="9" t="s">
        <v>368</v>
      </c>
      <c r="U12278" s="9" t="s">
        <v>368</v>
      </c>
    </row>
    <row r="12279">
      <c r="F12279" s="9"/>
      <c r="N12279" s="50"/>
      <c r="O12279" s="50"/>
      <c r="P12279" s="50"/>
      <c r="Q12279" s="50" t="s">
        <v>368</v>
      </c>
      <c r="R12279" s="9" t="s">
        <v>368</v>
      </c>
      <c r="S12279" s="50" t="s">
        <v>368</v>
      </c>
      <c r="T12279" s="9" t="s">
        <v>368</v>
      </c>
      <c r="U12279" s="9" t="s">
        <v>368</v>
      </c>
    </row>
    <row r="12280">
      <c r="F12280" s="9"/>
      <c r="N12280" s="50"/>
      <c r="O12280" s="50"/>
      <c r="P12280" s="50"/>
      <c r="Q12280" s="50" t="s">
        <v>368</v>
      </c>
      <c r="R12280" s="9" t="s">
        <v>368</v>
      </c>
      <c r="S12280" s="50" t="s">
        <v>368</v>
      </c>
      <c r="T12280" s="9" t="s">
        <v>368</v>
      </c>
      <c r="U12280" s="9" t="s">
        <v>368</v>
      </c>
    </row>
    <row r="12281">
      <c r="F12281" s="9"/>
      <c r="N12281" s="50"/>
      <c r="O12281" s="50"/>
      <c r="P12281" s="50"/>
      <c r="Q12281" s="50" t="s">
        <v>368</v>
      </c>
      <c r="R12281" s="9" t="s">
        <v>368</v>
      </c>
      <c r="S12281" s="50" t="s">
        <v>368</v>
      </c>
      <c r="T12281" s="9" t="s">
        <v>368</v>
      </c>
      <c r="U12281" s="9" t="s">
        <v>368</v>
      </c>
    </row>
    <row r="12282">
      <c r="F12282" s="9"/>
      <c r="N12282" s="50"/>
      <c r="O12282" s="50"/>
      <c r="P12282" s="50"/>
      <c r="Q12282" s="50" t="s">
        <v>368</v>
      </c>
      <c r="R12282" s="9" t="s">
        <v>368</v>
      </c>
      <c r="S12282" s="50" t="s">
        <v>368</v>
      </c>
      <c r="T12282" s="9" t="s">
        <v>368</v>
      </c>
      <c r="U12282" s="9" t="s">
        <v>368</v>
      </c>
    </row>
    <row r="12283">
      <c r="F12283" s="9"/>
      <c r="N12283" s="50"/>
      <c r="O12283" s="50"/>
      <c r="P12283" s="50"/>
      <c r="Q12283" s="50" t="s">
        <v>368</v>
      </c>
      <c r="R12283" s="9" t="s">
        <v>368</v>
      </c>
      <c r="S12283" s="50" t="s">
        <v>368</v>
      </c>
      <c r="T12283" s="9" t="s">
        <v>368</v>
      </c>
      <c r="U12283" s="9" t="s">
        <v>368</v>
      </c>
    </row>
    <row r="12284">
      <c r="F12284" s="9"/>
      <c r="N12284" s="50"/>
      <c r="O12284" s="50"/>
      <c r="P12284" s="50"/>
      <c r="Q12284" s="50" t="s">
        <v>368</v>
      </c>
      <c r="R12284" s="9" t="s">
        <v>368</v>
      </c>
      <c r="S12284" s="50" t="s">
        <v>368</v>
      </c>
      <c r="T12284" s="9" t="s">
        <v>368</v>
      </c>
      <c r="U12284" s="9" t="s">
        <v>368</v>
      </c>
    </row>
    <row r="12285">
      <c r="F12285" s="9"/>
      <c r="N12285" s="50"/>
      <c r="O12285" s="50"/>
      <c r="P12285" s="50"/>
      <c r="Q12285" s="50" t="s">
        <v>368</v>
      </c>
      <c r="R12285" s="9" t="s">
        <v>368</v>
      </c>
      <c r="S12285" s="50" t="s">
        <v>368</v>
      </c>
      <c r="T12285" s="9" t="s">
        <v>368</v>
      </c>
      <c r="U12285" s="9" t="s">
        <v>368</v>
      </c>
    </row>
    <row r="12286">
      <c r="F12286" s="9"/>
      <c r="N12286" s="50"/>
      <c r="O12286" s="50"/>
      <c r="P12286" s="50"/>
      <c r="Q12286" s="50" t="s">
        <v>368</v>
      </c>
      <c r="R12286" s="9" t="s">
        <v>368</v>
      </c>
      <c r="S12286" s="50" t="s">
        <v>368</v>
      </c>
      <c r="T12286" s="9" t="s">
        <v>368</v>
      </c>
      <c r="U12286" s="9" t="s">
        <v>368</v>
      </c>
    </row>
    <row r="12287">
      <c r="F12287" s="9"/>
      <c r="N12287" s="50"/>
      <c r="O12287" s="50"/>
      <c r="P12287" s="50"/>
      <c r="Q12287" s="50" t="s">
        <v>368</v>
      </c>
      <c r="R12287" s="9" t="s">
        <v>368</v>
      </c>
      <c r="S12287" s="50" t="s">
        <v>368</v>
      </c>
      <c r="T12287" s="9" t="s">
        <v>368</v>
      </c>
      <c r="U12287" s="9" t="s">
        <v>368</v>
      </c>
    </row>
    <row r="12288">
      <c r="F12288" s="9"/>
      <c r="N12288" s="50"/>
      <c r="O12288" s="50"/>
      <c r="P12288" s="50"/>
      <c r="Q12288" s="50" t="s">
        <v>368</v>
      </c>
      <c r="R12288" s="9" t="s">
        <v>368</v>
      </c>
      <c r="S12288" s="50" t="s">
        <v>368</v>
      </c>
      <c r="T12288" s="9" t="s">
        <v>368</v>
      </c>
      <c r="U12288" s="9" t="s">
        <v>368</v>
      </c>
    </row>
    <row r="12289">
      <c r="F12289" s="9"/>
      <c r="N12289" s="50"/>
      <c r="O12289" s="50"/>
      <c r="P12289" s="50"/>
      <c r="Q12289" s="50" t="s">
        <v>368</v>
      </c>
      <c r="R12289" s="9" t="s">
        <v>368</v>
      </c>
      <c r="S12289" s="50" t="s">
        <v>368</v>
      </c>
      <c r="T12289" s="9" t="s">
        <v>368</v>
      </c>
      <c r="U12289" s="9" t="s">
        <v>368</v>
      </c>
    </row>
    <row r="12290">
      <c r="F12290" s="9"/>
      <c r="N12290" s="50"/>
      <c r="O12290" s="50"/>
      <c r="P12290" s="50"/>
      <c r="Q12290" s="50" t="s">
        <v>368</v>
      </c>
      <c r="R12290" s="9" t="s">
        <v>368</v>
      </c>
      <c r="S12290" s="50" t="s">
        <v>368</v>
      </c>
      <c r="T12290" s="9" t="s">
        <v>368</v>
      </c>
      <c r="U12290" s="9" t="s">
        <v>368</v>
      </c>
    </row>
    <row r="12291">
      <c r="F12291" s="9"/>
      <c r="N12291" s="50"/>
      <c r="O12291" s="50"/>
      <c r="P12291" s="50"/>
      <c r="Q12291" s="50" t="s">
        <v>368</v>
      </c>
      <c r="R12291" s="9" t="s">
        <v>368</v>
      </c>
      <c r="S12291" s="50" t="s">
        <v>368</v>
      </c>
      <c r="T12291" s="9" t="s">
        <v>368</v>
      </c>
      <c r="U12291" s="9" t="s">
        <v>368</v>
      </c>
    </row>
    <row r="12292">
      <c r="F12292" s="9"/>
      <c r="N12292" s="50"/>
      <c r="O12292" s="50"/>
      <c r="P12292" s="50"/>
      <c r="Q12292" s="50" t="s">
        <v>368</v>
      </c>
      <c r="R12292" s="9" t="s">
        <v>368</v>
      </c>
      <c r="S12292" s="50" t="s">
        <v>368</v>
      </c>
      <c r="T12292" s="9" t="s">
        <v>368</v>
      </c>
      <c r="U12292" s="9" t="s">
        <v>368</v>
      </c>
    </row>
    <row r="12293">
      <c r="F12293" s="9"/>
      <c r="N12293" s="50"/>
      <c r="O12293" s="50"/>
      <c r="P12293" s="50"/>
      <c r="Q12293" s="50" t="s">
        <v>368</v>
      </c>
      <c r="R12293" s="9" t="s">
        <v>368</v>
      </c>
      <c r="S12293" s="50" t="s">
        <v>368</v>
      </c>
      <c r="T12293" s="9" t="s">
        <v>368</v>
      </c>
      <c r="U12293" s="9" t="s">
        <v>368</v>
      </c>
    </row>
    <row r="12294">
      <c r="F12294" s="9"/>
      <c r="N12294" s="50"/>
      <c r="O12294" s="50"/>
      <c r="P12294" s="50"/>
      <c r="Q12294" s="50" t="s">
        <v>368</v>
      </c>
      <c r="R12294" s="9" t="s">
        <v>368</v>
      </c>
      <c r="S12294" s="50" t="s">
        <v>368</v>
      </c>
      <c r="T12294" s="9" t="s">
        <v>368</v>
      </c>
      <c r="U12294" s="9" t="s">
        <v>368</v>
      </c>
    </row>
    <row r="12295">
      <c r="F12295" s="9"/>
      <c r="N12295" s="50"/>
      <c r="O12295" s="50"/>
      <c r="P12295" s="50"/>
      <c r="Q12295" s="50" t="s">
        <v>368</v>
      </c>
      <c r="R12295" s="9" t="s">
        <v>368</v>
      </c>
      <c r="S12295" s="50" t="s">
        <v>368</v>
      </c>
      <c r="T12295" s="9" t="s">
        <v>368</v>
      </c>
      <c r="U12295" s="9" t="s">
        <v>368</v>
      </c>
    </row>
    <row r="12296">
      <c r="F12296" s="9"/>
      <c r="N12296" s="50"/>
      <c r="O12296" s="50"/>
      <c r="P12296" s="50"/>
      <c r="Q12296" s="50" t="s">
        <v>368</v>
      </c>
      <c r="R12296" s="9" t="s">
        <v>368</v>
      </c>
      <c r="S12296" s="50" t="s">
        <v>368</v>
      </c>
      <c r="T12296" s="9" t="s">
        <v>368</v>
      </c>
      <c r="U12296" s="9" t="s">
        <v>368</v>
      </c>
    </row>
    <row r="12297">
      <c r="F12297" s="9"/>
      <c r="N12297" s="50"/>
      <c r="O12297" s="50"/>
      <c r="P12297" s="50"/>
      <c r="Q12297" s="50" t="s">
        <v>368</v>
      </c>
      <c r="R12297" s="9" t="s">
        <v>368</v>
      </c>
      <c r="S12297" s="50" t="s">
        <v>368</v>
      </c>
      <c r="T12297" s="9" t="s">
        <v>368</v>
      </c>
      <c r="U12297" s="9" t="s">
        <v>368</v>
      </c>
    </row>
    <row r="12298">
      <c r="F12298" s="9"/>
      <c r="N12298" s="50"/>
      <c r="O12298" s="50"/>
      <c r="P12298" s="50"/>
      <c r="Q12298" s="50" t="s">
        <v>368</v>
      </c>
      <c r="R12298" s="9" t="s">
        <v>368</v>
      </c>
      <c r="S12298" s="50" t="s">
        <v>368</v>
      </c>
      <c r="T12298" s="9" t="s">
        <v>368</v>
      </c>
      <c r="U12298" s="9" t="s">
        <v>368</v>
      </c>
    </row>
    <row r="12299">
      <c r="F12299" s="9"/>
      <c r="N12299" s="50"/>
      <c r="O12299" s="50"/>
      <c r="P12299" s="50"/>
      <c r="Q12299" s="50" t="s">
        <v>368</v>
      </c>
      <c r="R12299" s="9" t="s">
        <v>368</v>
      </c>
      <c r="S12299" s="50" t="s">
        <v>368</v>
      </c>
      <c r="T12299" s="9" t="s">
        <v>368</v>
      </c>
      <c r="U12299" s="9" t="s">
        <v>368</v>
      </c>
    </row>
    <row r="12300">
      <c r="F12300" s="9"/>
      <c r="N12300" s="50"/>
      <c r="O12300" s="50"/>
      <c r="P12300" s="50"/>
      <c r="Q12300" s="50" t="s">
        <v>368</v>
      </c>
      <c r="R12300" s="9" t="s">
        <v>368</v>
      </c>
      <c r="S12300" s="50" t="s">
        <v>368</v>
      </c>
      <c r="T12300" s="9" t="s">
        <v>368</v>
      </c>
      <c r="U12300" s="9" t="s">
        <v>368</v>
      </c>
    </row>
    <row r="12301">
      <c r="F12301" s="9"/>
      <c r="N12301" s="50"/>
      <c r="O12301" s="50"/>
      <c r="P12301" s="50"/>
      <c r="Q12301" s="50" t="s">
        <v>368</v>
      </c>
      <c r="R12301" s="9" t="s">
        <v>368</v>
      </c>
      <c r="S12301" s="50" t="s">
        <v>368</v>
      </c>
      <c r="T12301" s="9" t="s">
        <v>368</v>
      </c>
      <c r="U12301" s="9" t="s">
        <v>368</v>
      </c>
    </row>
    <row r="12302">
      <c r="F12302" s="9"/>
      <c r="N12302" s="50"/>
      <c r="O12302" s="50"/>
      <c r="P12302" s="50"/>
      <c r="Q12302" s="50" t="s">
        <v>368</v>
      </c>
      <c r="R12302" s="9" t="s">
        <v>368</v>
      </c>
      <c r="S12302" s="50" t="s">
        <v>368</v>
      </c>
      <c r="T12302" s="9" t="s">
        <v>368</v>
      </c>
      <c r="U12302" s="9" t="s">
        <v>368</v>
      </c>
    </row>
    <row r="12303">
      <c r="F12303" s="9"/>
      <c r="N12303" s="50"/>
      <c r="O12303" s="50"/>
      <c r="P12303" s="50"/>
      <c r="Q12303" s="50" t="s">
        <v>368</v>
      </c>
      <c r="R12303" s="9" t="s">
        <v>368</v>
      </c>
      <c r="S12303" s="50" t="s">
        <v>368</v>
      </c>
      <c r="T12303" s="9" t="s">
        <v>368</v>
      </c>
      <c r="U12303" s="9" t="s">
        <v>368</v>
      </c>
    </row>
    <row r="12304">
      <c r="F12304" s="9"/>
      <c r="N12304" s="50"/>
      <c r="O12304" s="50"/>
      <c r="P12304" s="50"/>
      <c r="Q12304" s="50" t="s">
        <v>368</v>
      </c>
      <c r="R12304" s="9" t="s">
        <v>368</v>
      </c>
      <c r="S12304" s="50" t="s">
        <v>368</v>
      </c>
      <c r="T12304" s="9" t="s">
        <v>368</v>
      </c>
      <c r="U12304" s="9" t="s">
        <v>368</v>
      </c>
    </row>
    <row r="12305">
      <c r="F12305" s="9"/>
      <c r="N12305" s="50"/>
      <c r="O12305" s="50"/>
      <c r="P12305" s="50"/>
      <c r="Q12305" s="50" t="s">
        <v>368</v>
      </c>
      <c r="R12305" s="9" t="s">
        <v>368</v>
      </c>
      <c r="S12305" s="50" t="s">
        <v>368</v>
      </c>
      <c r="T12305" s="9" t="s">
        <v>368</v>
      </c>
      <c r="U12305" s="9" t="s">
        <v>368</v>
      </c>
    </row>
    <row r="12306">
      <c r="F12306" s="9"/>
      <c r="N12306" s="50"/>
      <c r="O12306" s="50"/>
      <c r="P12306" s="50"/>
      <c r="Q12306" s="50" t="s">
        <v>368</v>
      </c>
      <c r="R12306" s="9" t="s">
        <v>368</v>
      </c>
      <c r="S12306" s="50" t="s">
        <v>368</v>
      </c>
      <c r="T12306" s="9" t="s">
        <v>368</v>
      </c>
      <c r="U12306" s="9" t="s">
        <v>368</v>
      </c>
    </row>
    <row r="12307">
      <c r="F12307" s="9"/>
      <c r="N12307" s="50"/>
      <c r="O12307" s="50"/>
      <c r="P12307" s="50"/>
      <c r="Q12307" s="50" t="s">
        <v>368</v>
      </c>
      <c r="R12307" s="9" t="s">
        <v>368</v>
      </c>
      <c r="S12307" s="50" t="s">
        <v>368</v>
      </c>
      <c r="T12307" s="9" t="s">
        <v>368</v>
      </c>
      <c r="U12307" s="9" t="s">
        <v>368</v>
      </c>
    </row>
    <row r="12308">
      <c r="F12308" s="9"/>
      <c r="N12308" s="50"/>
      <c r="O12308" s="50"/>
      <c r="P12308" s="50"/>
      <c r="Q12308" s="50" t="s">
        <v>368</v>
      </c>
      <c r="R12308" s="9" t="s">
        <v>368</v>
      </c>
      <c r="S12308" s="50" t="s">
        <v>368</v>
      </c>
      <c r="T12308" s="9" t="s">
        <v>368</v>
      </c>
      <c r="U12308" s="9" t="s">
        <v>368</v>
      </c>
    </row>
    <row r="12309">
      <c r="F12309" s="9"/>
      <c r="N12309" s="50"/>
      <c r="O12309" s="50"/>
      <c r="P12309" s="50"/>
      <c r="Q12309" s="50" t="s">
        <v>368</v>
      </c>
      <c r="R12309" s="9" t="s">
        <v>368</v>
      </c>
      <c r="S12309" s="50" t="s">
        <v>368</v>
      </c>
      <c r="T12309" s="9" t="s">
        <v>368</v>
      </c>
      <c r="U12309" s="9" t="s">
        <v>368</v>
      </c>
    </row>
    <row r="12310">
      <c r="F12310" s="9"/>
      <c r="N12310" s="50"/>
      <c r="O12310" s="50"/>
      <c r="P12310" s="50"/>
      <c r="Q12310" s="50" t="s">
        <v>368</v>
      </c>
      <c r="R12310" s="9" t="s">
        <v>368</v>
      </c>
      <c r="S12310" s="50" t="s">
        <v>368</v>
      </c>
      <c r="T12310" s="9" t="s">
        <v>368</v>
      </c>
      <c r="U12310" s="9" t="s">
        <v>368</v>
      </c>
    </row>
    <row r="12311">
      <c r="F12311" s="9"/>
      <c r="N12311" s="50"/>
      <c r="O12311" s="50"/>
      <c r="P12311" s="50"/>
      <c r="Q12311" s="50" t="s">
        <v>368</v>
      </c>
      <c r="R12311" s="9" t="s">
        <v>368</v>
      </c>
      <c r="S12311" s="50" t="s">
        <v>368</v>
      </c>
      <c r="T12311" s="9" t="s">
        <v>368</v>
      </c>
      <c r="U12311" s="9" t="s">
        <v>368</v>
      </c>
    </row>
    <row r="12312">
      <c r="F12312" s="9"/>
      <c r="N12312" s="50"/>
      <c r="O12312" s="50"/>
      <c r="P12312" s="50"/>
      <c r="Q12312" s="50" t="s">
        <v>368</v>
      </c>
      <c r="R12312" s="9" t="s">
        <v>368</v>
      </c>
      <c r="S12312" s="50" t="s">
        <v>368</v>
      </c>
      <c r="T12312" s="9" t="s">
        <v>368</v>
      </c>
      <c r="U12312" s="9" t="s">
        <v>368</v>
      </c>
    </row>
    <row r="12313">
      <c r="F12313" s="9"/>
      <c r="N12313" s="50"/>
      <c r="O12313" s="50"/>
      <c r="P12313" s="50"/>
      <c r="Q12313" s="50" t="s">
        <v>368</v>
      </c>
      <c r="R12313" s="9" t="s">
        <v>368</v>
      </c>
      <c r="S12313" s="50" t="s">
        <v>368</v>
      </c>
      <c r="T12313" s="9" t="s">
        <v>368</v>
      </c>
      <c r="U12313" s="9" t="s">
        <v>368</v>
      </c>
    </row>
    <row r="12314">
      <c r="F12314" s="9"/>
      <c r="N12314" s="50"/>
      <c r="O12314" s="50"/>
      <c r="P12314" s="50"/>
      <c r="Q12314" s="50" t="s">
        <v>368</v>
      </c>
      <c r="R12314" s="9" t="s">
        <v>368</v>
      </c>
      <c r="S12314" s="50" t="s">
        <v>368</v>
      </c>
      <c r="T12314" s="9" t="s">
        <v>368</v>
      </c>
      <c r="U12314" s="9" t="s">
        <v>368</v>
      </c>
    </row>
    <row r="12315">
      <c r="F12315" s="9"/>
      <c r="N12315" s="50"/>
      <c r="O12315" s="50"/>
      <c r="P12315" s="50"/>
      <c r="Q12315" s="50" t="s">
        <v>368</v>
      </c>
      <c r="R12315" s="9" t="s">
        <v>368</v>
      </c>
      <c r="S12315" s="50" t="s">
        <v>368</v>
      </c>
      <c r="T12315" s="9" t="s">
        <v>368</v>
      </c>
      <c r="U12315" s="9" t="s">
        <v>368</v>
      </c>
    </row>
    <row r="12316">
      <c r="F12316" s="9"/>
      <c r="N12316" s="50"/>
      <c r="O12316" s="50"/>
      <c r="P12316" s="50"/>
      <c r="Q12316" s="50" t="s">
        <v>368</v>
      </c>
      <c r="R12316" s="9" t="s">
        <v>368</v>
      </c>
      <c r="S12316" s="50" t="s">
        <v>368</v>
      </c>
      <c r="T12316" s="9" t="s">
        <v>368</v>
      </c>
      <c r="U12316" s="9" t="s">
        <v>368</v>
      </c>
    </row>
    <row r="12317">
      <c r="F12317" s="9"/>
      <c r="N12317" s="50"/>
      <c r="O12317" s="50"/>
      <c r="P12317" s="50"/>
      <c r="Q12317" s="50" t="s">
        <v>368</v>
      </c>
      <c r="R12317" s="9" t="s">
        <v>368</v>
      </c>
      <c r="S12317" s="50" t="s">
        <v>368</v>
      </c>
      <c r="T12317" s="9" t="s">
        <v>368</v>
      </c>
      <c r="U12317" s="9" t="s">
        <v>368</v>
      </c>
    </row>
    <row r="12318">
      <c r="F12318" s="9"/>
      <c r="N12318" s="50"/>
      <c r="O12318" s="50"/>
      <c r="P12318" s="50"/>
      <c r="Q12318" s="50" t="s">
        <v>368</v>
      </c>
      <c r="R12318" s="9" t="s">
        <v>368</v>
      </c>
      <c r="S12318" s="50" t="s">
        <v>368</v>
      </c>
      <c r="T12318" s="9" t="s">
        <v>368</v>
      </c>
      <c r="U12318" s="9" t="s">
        <v>368</v>
      </c>
    </row>
    <row r="12319">
      <c r="F12319" s="9"/>
      <c r="N12319" s="50"/>
      <c r="O12319" s="50"/>
      <c r="P12319" s="50"/>
      <c r="Q12319" s="50" t="s">
        <v>368</v>
      </c>
      <c r="R12319" s="9" t="s">
        <v>368</v>
      </c>
      <c r="S12319" s="50" t="s">
        <v>368</v>
      </c>
      <c r="T12319" s="9" t="s">
        <v>368</v>
      </c>
      <c r="U12319" s="9" t="s">
        <v>368</v>
      </c>
    </row>
    <row r="12320">
      <c r="F12320" s="9"/>
      <c r="N12320" s="50"/>
      <c r="O12320" s="50"/>
      <c r="P12320" s="50"/>
      <c r="Q12320" s="50" t="s">
        <v>368</v>
      </c>
      <c r="R12320" s="9" t="s">
        <v>368</v>
      </c>
      <c r="S12320" s="50" t="s">
        <v>368</v>
      </c>
      <c r="T12320" s="9" t="s">
        <v>368</v>
      </c>
      <c r="U12320" s="9" t="s">
        <v>368</v>
      </c>
    </row>
    <row r="12321">
      <c r="F12321" s="9"/>
      <c r="N12321" s="50"/>
      <c r="O12321" s="50"/>
      <c r="P12321" s="50"/>
      <c r="Q12321" s="50" t="s">
        <v>368</v>
      </c>
      <c r="R12321" s="9" t="s">
        <v>368</v>
      </c>
      <c r="S12321" s="50" t="s">
        <v>368</v>
      </c>
      <c r="T12321" s="9" t="s">
        <v>368</v>
      </c>
      <c r="U12321" s="9" t="s">
        <v>368</v>
      </c>
    </row>
    <row r="12322">
      <c r="F12322" s="9"/>
      <c r="N12322" s="50"/>
      <c r="O12322" s="50"/>
      <c r="P12322" s="50"/>
      <c r="Q12322" s="50" t="s">
        <v>368</v>
      </c>
      <c r="R12322" s="9" t="s">
        <v>368</v>
      </c>
      <c r="S12322" s="50" t="s">
        <v>368</v>
      </c>
      <c r="T12322" s="9" t="s">
        <v>368</v>
      </c>
      <c r="U12322" s="9" t="s">
        <v>368</v>
      </c>
    </row>
    <row r="12323">
      <c r="F12323" s="9"/>
      <c r="N12323" s="50"/>
      <c r="O12323" s="50"/>
      <c r="P12323" s="50"/>
      <c r="Q12323" s="50" t="s">
        <v>368</v>
      </c>
      <c r="R12323" s="9" t="s">
        <v>368</v>
      </c>
      <c r="S12323" s="50" t="s">
        <v>368</v>
      </c>
      <c r="T12323" s="9" t="s">
        <v>368</v>
      </c>
      <c r="U12323" s="9" t="s">
        <v>368</v>
      </c>
    </row>
    <row r="12324">
      <c r="F12324" s="9"/>
      <c r="N12324" s="50"/>
      <c r="O12324" s="50"/>
      <c r="P12324" s="50"/>
      <c r="Q12324" s="50" t="s">
        <v>368</v>
      </c>
      <c r="R12324" s="9" t="s">
        <v>368</v>
      </c>
      <c r="S12324" s="50" t="s">
        <v>368</v>
      </c>
      <c r="T12324" s="9" t="s">
        <v>368</v>
      </c>
      <c r="U12324" s="9" t="s">
        <v>368</v>
      </c>
    </row>
    <row r="12325">
      <c r="F12325" s="9"/>
      <c r="N12325" s="50"/>
      <c r="O12325" s="50"/>
      <c r="P12325" s="50"/>
      <c r="Q12325" s="50" t="s">
        <v>368</v>
      </c>
      <c r="R12325" s="9" t="s">
        <v>368</v>
      </c>
      <c r="S12325" s="50" t="s">
        <v>368</v>
      </c>
      <c r="T12325" s="9" t="s">
        <v>368</v>
      </c>
      <c r="U12325" s="9" t="s">
        <v>368</v>
      </c>
    </row>
    <row r="12326">
      <c r="F12326" s="9"/>
      <c r="N12326" s="50"/>
      <c r="O12326" s="50"/>
      <c r="P12326" s="50"/>
      <c r="Q12326" s="50" t="s">
        <v>368</v>
      </c>
      <c r="R12326" s="9" t="s">
        <v>368</v>
      </c>
      <c r="S12326" s="50" t="s">
        <v>368</v>
      </c>
      <c r="T12326" s="9" t="s">
        <v>368</v>
      </c>
      <c r="U12326" s="9" t="s">
        <v>368</v>
      </c>
    </row>
    <row r="12327">
      <c r="F12327" s="9"/>
      <c r="N12327" s="50"/>
      <c r="O12327" s="50"/>
      <c r="P12327" s="50"/>
      <c r="Q12327" s="50" t="s">
        <v>368</v>
      </c>
      <c r="R12327" s="9" t="s">
        <v>368</v>
      </c>
      <c r="S12327" s="50" t="s">
        <v>368</v>
      </c>
      <c r="T12327" s="9" t="s">
        <v>368</v>
      </c>
      <c r="U12327" s="9" t="s">
        <v>368</v>
      </c>
    </row>
    <row r="12328">
      <c r="F12328" s="9"/>
      <c r="N12328" s="50"/>
      <c r="O12328" s="50"/>
      <c r="P12328" s="50"/>
      <c r="Q12328" s="50" t="s">
        <v>368</v>
      </c>
      <c r="R12328" s="9" t="s">
        <v>368</v>
      </c>
      <c r="S12328" s="50" t="s">
        <v>368</v>
      </c>
      <c r="T12328" s="9" t="s">
        <v>368</v>
      </c>
      <c r="U12328" s="9" t="s">
        <v>368</v>
      </c>
    </row>
    <row r="12329">
      <c r="F12329" s="9"/>
      <c r="N12329" s="50"/>
      <c r="O12329" s="50"/>
      <c r="P12329" s="50"/>
      <c r="Q12329" s="50" t="s">
        <v>368</v>
      </c>
      <c r="R12329" s="9" t="s">
        <v>368</v>
      </c>
      <c r="S12329" s="50" t="s">
        <v>368</v>
      </c>
      <c r="T12329" s="9" t="s">
        <v>368</v>
      </c>
      <c r="U12329" s="9" t="s">
        <v>368</v>
      </c>
    </row>
    <row r="12330">
      <c r="F12330" s="9"/>
      <c r="N12330" s="50"/>
      <c r="O12330" s="50"/>
      <c r="P12330" s="50"/>
      <c r="Q12330" s="50" t="s">
        <v>368</v>
      </c>
      <c r="R12330" s="9" t="s">
        <v>368</v>
      </c>
      <c r="S12330" s="50" t="s">
        <v>368</v>
      </c>
      <c r="T12330" s="9" t="s">
        <v>368</v>
      </c>
      <c r="U12330" s="9" t="s">
        <v>368</v>
      </c>
    </row>
    <row r="12331">
      <c r="F12331" s="9"/>
      <c r="N12331" s="50"/>
      <c r="O12331" s="50"/>
      <c r="P12331" s="50"/>
      <c r="Q12331" s="50" t="s">
        <v>368</v>
      </c>
      <c r="R12331" s="9" t="s">
        <v>368</v>
      </c>
      <c r="S12331" s="50" t="s">
        <v>368</v>
      </c>
      <c r="T12331" s="9" t="s">
        <v>368</v>
      </c>
      <c r="U12331" s="9" t="s">
        <v>368</v>
      </c>
    </row>
    <row r="12332">
      <c r="F12332" s="9"/>
      <c r="N12332" s="50"/>
      <c r="O12332" s="50"/>
      <c r="P12332" s="50"/>
      <c r="Q12332" s="50" t="s">
        <v>368</v>
      </c>
      <c r="R12332" s="9" t="s">
        <v>368</v>
      </c>
      <c r="S12332" s="50" t="s">
        <v>368</v>
      </c>
      <c r="T12332" s="9" t="s">
        <v>368</v>
      </c>
      <c r="U12332" s="9" t="s">
        <v>368</v>
      </c>
    </row>
    <row r="12333">
      <c r="F12333" s="9"/>
      <c r="N12333" s="50"/>
      <c r="O12333" s="50"/>
      <c r="P12333" s="50"/>
      <c r="Q12333" s="50" t="s">
        <v>368</v>
      </c>
      <c r="R12333" s="9" t="s">
        <v>368</v>
      </c>
      <c r="S12333" s="50" t="s">
        <v>368</v>
      </c>
      <c r="T12333" s="9" t="s">
        <v>368</v>
      </c>
      <c r="U12333" s="9" t="s">
        <v>368</v>
      </c>
    </row>
    <row r="12334">
      <c r="F12334" s="9"/>
      <c r="N12334" s="50"/>
      <c r="O12334" s="50"/>
      <c r="P12334" s="50"/>
      <c r="Q12334" s="50" t="s">
        <v>368</v>
      </c>
      <c r="R12334" s="9" t="s">
        <v>368</v>
      </c>
      <c r="S12334" s="50" t="s">
        <v>368</v>
      </c>
      <c r="T12334" s="9" t="s">
        <v>368</v>
      </c>
      <c r="U12334" s="9" t="s">
        <v>368</v>
      </c>
    </row>
    <row r="12335">
      <c r="F12335" s="9"/>
      <c r="N12335" s="50"/>
      <c r="O12335" s="50"/>
      <c r="P12335" s="50"/>
      <c r="Q12335" s="50" t="s">
        <v>368</v>
      </c>
      <c r="R12335" s="9" t="s">
        <v>368</v>
      </c>
      <c r="S12335" s="50" t="s">
        <v>368</v>
      </c>
      <c r="T12335" s="9" t="s">
        <v>368</v>
      </c>
      <c r="U12335" s="9" t="s">
        <v>368</v>
      </c>
    </row>
    <row r="12336">
      <c r="F12336" s="9"/>
      <c r="N12336" s="50"/>
      <c r="O12336" s="50"/>
      <c r="P12336" s="50"/>
      <c r="Q12336" s="50" t="s">
        <v>368</v>
      </c>
      <c r="R12336" s="9" t="s">
        <v>368</v>
      </c>
      <c r="S12336" s="50" t="s">
        <v>368</v>
      </c>
      <c r="T12336" s="9" t="s">
        <v>368</v>
      </c>
      <c r="U12336" s="9" t="s">
        <v>368</v>
      </c>
    </row>
    <row r="12337">
      <c r="F12337" s="9"/>
      <c r="N12337" s="50"/>
      <c r="O12337" s="50"/>
      <c r="P12337" s="50"/>
      <c r="Q12337" s="50" t="s">
        <v>368</v>
      </c>
      <c r="R12337" s="9" t="s">
        <v>368</v>
      </c>
      <c r="S12337" s="50" t="s">
        <v>368</v>
      </c>
      <c r="T12337" s="9" t="s">
        <v>368</v>
      </c>
      <c r="U12337" s="9" t="s">
        <v>368</v>
      </c>
    </row>
    <row r="12338">
      <c r="F12338" s="9"/>
      <c r="N12338" s="50"/>
      <c r="O12338" s="50"/>
      <c r="P12338" s="50"/>
      <c r="Q12338" s="50" t="s">
        <v>368</v>
      </c>
      <c r="R12338" s="9" t="s">
        <v>368</v>
      </c>
      <c r="S12338" s="50" t="s">
        <v>368</v>
      </c>
      <c r="T12338" s="9" t="s">
        <v>368</v>
      </c>
      <c r="U12338" s="9" t="s">
        <v>368</v>
      </c>
    </row>
    <row r="12339">
      <c r="F12339" s="9"/>
      <c r="N12339" s="50"/>
      <c r="O12339" s="50"/>
      <c r="P12339" s="50"/>
      <c r="Q12339" s="50" t="s">
        <v>368</v>
      </c>
      <c r="R12339" s="9" t="s">
        <v>368</v>
      </c>
      <c r="S12339" s="50" t="s">
        <v>368</v>
      </c>
      <c r="T12339" s="9" t="s">
        <v>368</v>
      </c>
      <c r="U12339" s="9" t="s">
        <v>368</v>
      </c>
    </row>
    <row r="12340">
      <c r="F12340" s="9"/>
      <c r="N12340" s="50"/>
      <c r="O12340" s="50"/>
      <c r="P12340" s="50"/>
      <c r="Q12340" s="50" t="s">
        <v>368</v>
      </c>
      <c r="R12340" s="9" t="s">
        <v>368</v>
      </c>
      <c r="S12340" s="50" t="s">
        <v>368</v>
      </c>
      <c r="T12340" s="9" t="s">
        <v>368</v>
      </c>
      <c r="U12340" s="9" t="s">
        <v>368</v>
      </c>
    </row>
    <row r="12341">
      <c r="F12341" s="9"/>
      <c r="N12341" s="50"/>
      <c r="O12341" s="50"/>
      <c r="P12341" s="50"/>
      <c r="Q12341" s="50" t="s">
        <v>368</v>
      </c>
      <c r="R12341" s="9" t="s">
        <v>368</v>
      </c>
      <c r="S12341" s="50" t="s">
        <v>368</v>
      </c>
      <c r="T12341" s="9" t="s">
        <v>368</v>
      </c>
      <c r="U12341" s="9" t="s">
        <v>368</v>
      </c>
    </row>
    <row r="12342">
      <c r="F12342" s="9"/>
      <c r="N12342" s="50"/>
      <c r="O12342" s="50"/>
      <c r="P12342" s="50"/>
      <c r="Q12342" s="50" t="s">
        <v>368</v>
      </c>
      <c r="R12342" s="9" t="s">
        <v>368</v>
      </c>
      <c r="S12342" s="50" t="s">
        <v>368</v>
      </c>
      <c r="T12342" s="9" t="s">
        <v>368</v>
      </c>
      <c r="U12342" s="9" t="s">
        <v>368</v>
      </c>
    </row>
    <row r="12343">
      <c r="F12343" s="9"/>
      <c r="N12343" s="50"/>
      <c r="O12343" s="50"/>
      <c r="P12343" s="50"/>
      <c r="Q12343" s="50" t="s">
        <v>368</v>
      </c>
      <c r="R12343" s="9" t="s">
        <v>368</v>
      </c>
      <c r="S12343" s="50" t="s">
        <v>368</v>
      </c>
      <c r="T12343" s="9" t="s">
        <v>368</v>
      </c>
      <c r="U12343" s="9" t="s">
        <v>368</v>
      </c>
    </row>
    <row r="12344">
      <c r="F12344" s="9"/>
      <c r="N12344" s="50"/>
      <c r="O12344" s="50"/>
      <c r="P12344" s="50"/>
      <c r="Q12344" s="50" t="s">
        <v>368</v>
      </c>
      <c r="R12344" s="9" t="s">
        <v>368</v>
      </c>
      <c r="S12344" s="50" t="s">
        <v>368</v>
      </c>
      <c r="T12344" s="9" t="s">
        <v>368</v>
      </c>
      <c r="U12344" s="9" t="s">
        <v>368</v>
      </c>
    </row>
    <row r="12345">
      <c r="F12345" s="9"/>
      <c r="N12345" s="50"/>
      <c r="O12345" s="50"/>
      <c r="P12345" s="50"/>
      <c r="Q12345" s="50" t="s">
        <v>368</v>
      </c>
      <c r="R12345" s="9" t="s">
        <v>368</v>
      </c>
      <c r="S12345" s="50" t="s">
        <v>368</v>
      </c>
      <c r="T12345" s="9" t="s">
        <v>368</v>
      </c>
      <c r="U12345" s="9" t="s">
        <v>368</v>
      </c>
    </row>
    <row r="12346">
      <c r="F12346" s="9"/>
      <c r="N12346" s="50"/>
      <c r="O12346" s="50"/>
      <c r="P12346" s="50"/>
      <c r="Q12346" s="50" t="s">
        <v>368</v>
      </c>
      <c r="R12346" s="9" t="s">
        <v>368</v>
      </c>
      <c r="S12346" s="50" t="s">
        <v>368</v>
      </c>
      <c r="T12346" s="9" t="s">
        <v>368</v>
      </c>
      <c r="U12346" s="9" t="s">
        <v>368</v>
      </c>
    </row>
    <row r="12347">
      <c r="F12347" s="9"/>
      <c r="N12347" s="50"/>
      <c r="O12347" s="50"/>
      <c r="P12347" s="50"/>
      <c r="Q12347" s="50" t="s">
        <v>368</v>
      </c>
      <c r="R12347" s="9" t="s">
        <v>368</v>
      </c>
      <c r="S12347" s="50" t="s">
        <v>368</v>
      </c>
      <c r="T12347" s="9" t="s">
        <v>368</v>
      </c>
      <c r="U12347" s="9" t="s">
        <v>368</v>
      </c>
    </row>
    <row r="12348">
      <c r="F12348" s="9"/>
      <c r="N12348" s="50"/>
      <c r="O12348" s="50"/>
      <c r="P12348" s="50"/>
      <c r="Q12348" s="50" t="s">
        <v>368</v>
      </c>
      <c r="R12348" s="9" t="s">
        <v>368</v>
      </c>
      <c r="S12348" s="50" t="s">
        <v>368</v>
      </c>
      <c r="T12348" s="9" t="s">
        <v>368</v>
      </c>
      <c r="U12348" s="9" t="s">
        <v>368</v>
      </c>
    </row>
    <row r="12349">
      <c r="F12349" s="9"/>
      <c r="N12349" s="50"/>
      <c r="O12349" s="50"/>
      <c r="P12349" s="50"/>
      <c r="Q12349" s="50" t="s">
        <v>368</v>
      </c>
      <c r="R12349" s="9" t="s">
        <v>368</v>
      </c>
      <c r="S12349" s="50" t="s">
        <v>368</v>
      </c>
      <c r="T12349" s="9" t="s">
        <v>368</v>
      </c>
      <c r="U12349" s="9" t="s">
        <v>368</v>
      </c>
    </row>
    <row r="12350">
      <c r="F12350" s="9"/>
      <c r="N12350" s="50"/>
      <c r="O12350" s="50"/>
      <c r="P12350" s="50"/>
      <c r="Q12350" s="50" t="s">
        <v>368</v>
      </c>
      <c r="R12350" s="9" t="s">
        <v>368</v>
      </c>
      <c r="S12350" s="50" t="s">
        <v>368</v>
      </c>
      <c r="T12350" s="9" t="s">
        <v>368</v>
      </c>
      <c r="U12350" s="9" t="s">
        <v>368</v>
      </c>
    </row>
    <row r="12351">
      <c r="F12351" s="9"/>
      <c r="N12351" s="50"/>
      <c r="O12351" s="50"/>
      <c r="P12351" s="50"/>
      <c r="Q12351" s="50" t="s">
        <v>368</v>
      </c>
      <c r="R12351" s="9" t="s">
        <v>368</v>
      </c>
      <c r="S12351" s="50" t="s">
        <v>368</v>
      </c>
      <c r="T12351" s="9" t="s">
        <v>368</v>
      </c>
      <c r="U12351" s="9" t="s">
        <v>368</v>
      </c>
    </row>
    <row r="12352">
      <c r="F12352" s="9"/>
      <c r="N12352" s="50"/>
      <c r="O12352" s="50"/>
      <c r="P12352" s="50"/>
      <c r="Q12352" s="50" t="s">
        <v>368</v>
      </c>
      <c r="R12352" s="9" t="s">
        <v>368</v>
      </c>
      <c r="S12352" s="50" t="s">
        <v>368</v>
      </c>
      <c r="T12352" s="9" t="s">
        <v>368</v>
      </c>
      <c r="U12352" s="9" t="s">
        <v>368</v>
      </c>
    </row>
    <row r="12353">
      <c r="F12353" s="9"/>
      <c r="N12353" s="50"/>
      <c r="O12353" s="50"/>
      <c r="P12353" s="50"/>
      <c r="Q12353" s="50" t="s">
        <v>368</v>
      </c>
      <c r="R12353" s="9" t="s">
        <v>368</v>
      </c>
      <c r="S12353" s="50" t="s">
        <v>368</v>
      </c>
      <c r="T12353" s="9" t="s">
        <v>368</v>
      </c>
      <c r="U12353" s="9" t="s">
        <v>368</v>
      </c>
    </row>
    <row r="12354">
      <c r="F12354" s="9"/>
      <c r="N12354" s="50"/>
      <c r="O12354" s="50"/>
      <c r="P12354" s="50"/>
      <c r="Q12354" s="50" t="s">
        <v>368</v>
      </c>
      <c r="R12354" s="9" t="s">
        <v>368</v>
      </c>
      <c r="S12354" s="50" t="s">
        <v>368</v>
      </c>
      <c r="T12354" s="9" t="s">
        <v>368</v>
      </c>
      <c r="U12354" s="9" t="s">
        <v>368</v>
      </c>
    </row>
    <row r="12355">
      <c r="F12355" s="9"/>
      <c r="N12355" s="50"/>
      <c r="O12355" s="50"/>
      <c r="P12355" s="50"/>
      <c r="Q12355" s="50" t="s">
        <v>368</v>
      </c>
      <c r="R12355" s="9" t="s">
        <v>368</v>
      </c>
      <c r="S12355" s="50" t="s">
        <v>368</v>
      </c>
      <c r="T12355" s="9" t="s">
        <v>368</v>
      </c>
      <c r="U12355" s="9" t="s">
        <v>368</v>
      </c>
    </row>
    <row r="12356">
      <c r="F12356" s="9"/>
      <c r="N12356" s="50"/>
      <c r="O12356" s="50"/>
      <c r="P12356" s="50"/>
      <c r="Q12356" s="50" t="s">
        <v>368</v>
      </c>
      <c r="R12356" s="9" t="s">
        <v>368</v>
      </c>
      <c r="S12356" s="50" t="s">
        <v>368</v>
      </c>
      <c r="T12356" s="9" t="s">
        <v>368</v>
      </c>
      <c r="U12356" s="9" t="s">
        <v>368</v>
      </c>
    </row>
    <row r="12357">
      <c r="F12357" s="9"/>
      <c r="N12357" s="50"/>
      <c r="O12357" s="50"/>
      <c r="P12357" s="50"/>
      <c r="Q12357" s="50" t="s">
        <v>368</v>
      </c>
      <c r="R12357" s="9" t="s">
        <v>368</v>
      </c>
      <c r="S12357" s="50" t="s">
        <v>368</v>
      </c>
      <c r="T12357" s="9" t="s">
        <v>368</v>
      </c>
      <c r="U12357" s="9" t="s">
        <v>368</v>
      </c>
    </row>
    <row r="12358">
      <c r="F12358" s="9"/>
      <c r="N12358" s="50"/>
      <c r="O12358" s="50"/>
      <c r="P12358" s="50"/>
      <c r="Q12358" s="50" t="s">
        <v>368</v>
      </c>
      <c r="R12358" s="9" t="s">
        <v>368</v>
      </c>
      <c r="S12358" s="50" t="s">
        <v>368</v>
      </c>
      <c r="T12358" s="9" t="s">
        <v>368</v>
      </c>
      <c r="U12358" s="9" t="s">
        <v>368</v>
      </c>
    </row>
    <row r="12359">
      <c r="F12359" s="9"/>
      <c r="N12359" s="50"/>
      <c r="O12359" s="50"/>
      <c r="P12359" s="50"/>
      <c r="Q12359" s="50" t="s">
        <v>368</v>
      </c>
      <c r="R12359" s="9" t="s">
        <v>368</v>
      </c>
      <c r="S12359" s="50" t="s">
        <v>368</v>
      </c>
      <c r="T12359" s="9" t="s">
        <v>368</v>
      </c>
      <c r="U12359" s="9" t="s">
        <v>368</v>
      </c>
    </row>
    <row r="12360">
      <c r="F12360" s="9"/>
      <c r="N12360" s="50"/>
      <c r="O12360" s="50"/>
      <c r="P12360" s="50"/>
      <c r="Q12360" s="50" t="s">
        <v>368</v>
      </c>
      <c r="R12360" s="9" t="s">
        <v>368</v>
      </c>
      <c r="S12360" s="50" t="s">
        <v>368</v>
      </c>
      <c r="T12360" s="9" t="s">
        <v>368</v>
      </c>
      <c r="U12360" s="9" t="s">
        <v>368</v>
      </c>
    </row>
    <row r="12361">
      <c r="F12361" s="9"/>
      <c r="N12361" s="50"/>
      <c r="O12361" s="50"/>
      <c r="P12361" s="50"/>
      <c r="Q12361" s="50" t="s">
        <v>368</v>
      </c>
      <c r="R12361" s="9" t="s">
        <v>368</v>
      </c>
      <c r="S12361" s="50" t="s">
        <v>368</v>
      </c>
      <c r="T12361" s="9" t="s">
        <v>368</v>
      </c>
      <c r="U12361" s="9" t="s">
        <v>368</v>
      </c>
    </row>
    <row r="12362">
      <c r="F12362" s="9"/>
      <c r="N12362" s="50"/>
      <c r="O12362" s="50"/>
      <c r="P12362" s="50"/>
      <c r="Q12362" s="50" t="s">
        <v>368</v>
      </c>
      <c r="R12362" s="9" t="s">
        <v>368</v>
      </c>
      <c r="S12362" s="50" t="s">
        <v>368</v>
      </c>
      <c r="T12362" s="9" t="s">
        <v>368</v>
      </c>
      <c r="U12362" s="9" t="s">
        <v>368</v>
      </c>
    </row>
    <row r="12363">
      <c r="F12363" s="9"/>
      <c r="N12363" s="50"/>
      <c r="O12363" s="50"/>
      <c r="P12363" s="50"/>
      <c r="Q12363" s="50" t="s">
        <v>368</v>
      </c>
      <c r="R12363" s="9" t="s">
        <v>368</v>
      </c>
      <c r="S12363" s="50" t="s">
        <v>368</v>
      </c>
      <c r="T12363" s="9" t="s">
        <v>368</v>
      </c>
      <c r="U12363" s="9" t="s">
        <v>368</v>
      </c>
    </row>
    <row r="12364">
      <c r="F12364" s="9"/>
      <c r="N12364" s="50"/>
      <c r="O12364" s="50"/>
      <c r="P12364" s="50"/>
      <c r="Q12364" s="50" t="s">
        <v>368</v>
      </c>
      <c r="R12364" s="9" t="s">
        <v>368</v>
      </c>
      <c r="S12364" s="50" t="s">
        <v>368</v>
      </c>
      <c r="T12364" s="9" t="s">
        <v>368</v>
      </c>
      <c r="U12364" s="9" t="s">
        <v>368</v>
      </c>
    </row>
    <row r="12365">
      <c r="F12365" s="9"/>
      <c r="N12365" s="50"/>
      <c r="O12365" s="50"/>
      <c r="P12365" s="50"/>
      <c r="Q12365" s="50" t="s">
        <v>368</v>
      </c>
      <c r="R12365" s="9" t="s">
        <v>368</v>
      </c>
      <c r="S12365" s="50" t="s">
        <v>368</v>
      </c>
      <c r="T12365" s="9" t="s">
        <v>368</v>
      </c>
      <c r="U12365" s="9" t="s">
        <v>368</v>
      </c>
    </row>
    <row r="12366">
      <c r="F12366" s="9"/>
      <c r="N12366" s="50"/>
      <c r="O12366" s="50"/>
      <c r="P12366" s="50"/>
      <c r="Q12366" s="50" t="s">
        <v>368</v>
      </c>
      <c r="R12366" s="9" t="s">
        <v>368</v>
      </c>
      <c r="S12366" s="50" t="s">
        <v>368</v>
      </c>
      <c r="T12366" s="9" t="s">
        <v>368</v>
      </c>
      <c r="U12366" s="9" t="s">
        <v>368</v>
      </c>
    </row>
    <row r="12367">
      <c r="F12367" s="9"/>
      <c r="N12367" s="50"/>
      <c r="O12367" s="50"/>
      <c r="P12367" s="50"/>
      <c r="Q12367" s="50" t="s">
        <v>368</v>
      </c>
      <c r="R12367" s="9" t="s">
        <v>368</v>
      </c>
      <c r="S12367" s="50" t="s">
        <v>368</v>
      </c>
      <c r="T12367" s="9" t="s">
        <v>368</v>
      </c>
      <c r="U12367" s="9" t="s">
        <v>368</v>
      </c>
    </row>
    <row r="12368">
      <c r="F12368" s="9"/>
      <c r="N12368" s="50"/>
      <c r="O12368" s="50"/>
      <c r="P12368" s="50"/>
      <c r="Q12368" s="50" t="s">
        <v>368</v>
      </c>
      <c r="R12368" s="9" t="s">
        <v>368</v>
      </c>
      <c r="S12368" s="50" t="s">
        <v>368</v>
      </c>
      <c r="T12368" s="9" t="s">
        <v>368</v>
      </c>
      <c r="U12368" s="9" t="s">
        <v>368</v>
      </c>
    </row>
    <row r="12369">
      <c r="F12369" s="9"/>
      <c r="N12369" s="50"/>
      <c r="O12369" s="50"/>
      <c r="P12369" s="50"/>
      <c r="Q12369" s="50" t="s">
        <v>368</v>
      </c>
      <c r="R12369" s="9" t="s">
        <v>368</v>
      </c>
      <c r="S12369" s="50" t="s">
        <v>368</v>
      </c>
      <c r="T12369" s="9" t="s">
        <v>368</v>
      </c>
      <c r="U12369" s="9" t="s">
        <v>368</v>
      </c>
    </row>
    <row r="12370">
      <c r="F12370" s="9"/>
      <c r="N12370" s="50"/>
      <c r="O12370" s="50"/>
      <c r="P12370" s="50"/>
      <c r="Q12370" s="50" t="s">
        <v>368</v>
      </c>
      <c r="R12370" s="9" t="s">
        <v>368</v>
      </c>
      <c r="S12370" s="50" t="s">
        <v>368</v>
      </c>
      <c r="T12370" s="9" t="s">
        <v>368</v>
      </c>
      <c r="U12370" s="9" t="s">
        <v>368</v>
      </c>
    </row>
    <row r="12371">
      <c r="F12371" s="9"/>
      <c r="N12371" s="50"/>
      <c r="O12371" s="50"/>
      <c r="P12371" s="50"/>
      <c r="Q12371" s="50" t="s">
        <v>368</v>
      </c>
      <c r="R12371" s="9" t="s">
        <v>368</v>
      </c>
      <c r="S12371" s="50" t="s">
        <v>368</v>
      </c>
      <c r="T12371" s="9" t="s">
        <v>368</v>
      </c>
      <c r="U12371" s="9" t="s">
        <v>368</v>
      </c>
    </row>
    <row r="12372">
      <c r="F12372" s="9"/>
      <c r="N12372" s="50"/>
      <c r="O12372" s="50"/>
      <c r="P12372" s="50"/>
      <c r="Q12372" s="50" t="s">
        <v>368</v>
      </c>
      <c r="R12372" s="9" t="s">
        <v>368</v>
      </c>
      <c r="S12372" s="50" t="s">
        <v>368</v>
      </c>
      <c r="T12372" s="9" t="s">
        <v>368</v>
      </c>
      <c r="U12372" s="9" t="s">
        <v>368</v>
      </c>
    </row>
    <row r="12373">
      <c r="F12373" s="9"/>
      <c r="N12373" s="50"/>
      <c r="O12373" s="50"/>
      <c r="P12373" s="50"/>
      <c r="Q12373" s="50" t="s">
        <v>368</v>
      </c>
      <c r="R12373" s="9" t="s">
        <v>368</v>
      </c>
      <c r="S12373" s="50" t="s">
        <v>368</v>
      </c>
      <c r="T12373" s="9" t="s">
        <v>368</v>
      </c>
      <c r="U12373" s="9" t="s">
        <v>368</v>
      </c>
    </row>
    <row r="12374">
      <c r="F12374" s="9"/>
      <c r="N12374" s="50"/>
      <c r="O12374" s="50"/>
      <c r="P12374" s="50"/>
      <c r="Q12374" s="50" t="s">
        <v>368</v>
      </c>
      <c r="R12374" s="9" t="s">
        <v>368</v>
      </c>
      <c r="S12374" s="50" t="s">
        <v>368</v>
      </c>
      <c r="T12374" s="9" t="s">
        <v>368</v>
      </c>
      <c r="U12374" s="9" t="s">
        <v>368</v>
      </c>
    </row>
    <row r="12375">
      <c r="F12375" s="9"/>
      <c r="N12375" s="50"/>
      <c r="O12375" s="50"/>
      <c r="P12375" s="50"/>
      <c r="Q12375" s="50" t="s">
        <v>368</v>
      </c>
      <c r="R12375" s="9" t="s">
        <v>368</v>
      </c>
      <c r="S12375" s="50" t="s">
        <v>368</v>
      </c>
      <c r="T12375" s="9" t="s">
        <v>368</v>
      </c>
      <c r="U12375" s="9" t="s">
        <v>368</v>
      </c>
    </row>
    <row r="12376">
      <c r="F12376" s="9"/>
      <c r="N12376" s="50"/>
      <c r="O12376" s="50"/>
      <c r="P12376" s="50"/>
      <c r="Q12376" s="50" t="s">
        <v>368</v>
      </c>
      <c r="R12376" s="9" t="s">
        <v>368</v>
      </c>
      <c r="S12376" s="50" t="s">
        <v>368</v>
      </c>
      <c r="T12376" s="9" t="s">
        <v>368</v>
      </c>
      <c r="U12376" s="9" t="s">
        <v>368</v>
      </c>
    </row>
    <row r="12377">
      <c r="F12377" s="9"/>
      <c r="N12377" s="50"/>
      <c r="O12377" s="50"/>
      <c r="P12377" s="50"/>
      <c r="Q12377" s="50" t="s">
        <v>368</v>
      </c>
      <c r="R12377" s="9" t="s">
        <v>368</v>
      </c>
      <c r="S12377" s="50" t="s">
        <v>368</v>
      </c>
      <c r="T12377" s="9" t="s">
        <v>368</v>
      </c>
      <c r="U12377" s="9" t="s">
        <v>368</v>
      </c>
    </row>
    <row r="12378">
      <c r="F12378" s="9"/>
      <c r="N12378" s="50"/>
      <c r="O12378" s="50"/>
      <c r="P12378" s="50"/>
      <c r="Q12378" s="50" t="s">
        <v>368</v>
      </c>
      <c r="R12378" s="9" t="s">
        <v>368</v>
      </c>
      <c r="S12378" s="50" t="s">
        <v>368</v>
      </c>
      <c r="T12378" s="9" t="s">
        <v>368</v>
      </c>
      <c r="U12378" s="9" t="s">
        <v>368</v>
      </c>
    </row>
    <row r="12379">
      <c r="F12379" s="9"/>
      <c r="N12379" s="50"/>
      <c r="O12379" s="50"/>
      <c r="P12379" s="50"/>
      <c r="Q12379" s="50" t="s">
        <v>368</v>
      </c>
      <c r="R12379" s="9" t="s">
        <v>368</v>
      </c>
      <c r="S12379" s="50" t="s">
        <v>368</v>
      </c>
      <c r="T12379" s="9" t="s">
        <v>368</v>
      </c>
      <c r="U12379" s="9" t="s">
        <v>368</v>
      </c>
    </row>
    <row r="12380">
      <c r="F12380" s="9"/>
      <c r="N12380" s="50"/>
      <c r="O12380" s="50"/>
      <c r="P12380" s="50"/>
      <c r="Q12380" s="50" t="s">
        <v>368</v>
      </c>
      <c r="R12380" s="9" t="s">
        <v>368</v>
      </c>
      <c r="S12380" s="50" t="s">
        <v>368</v>
      </c>
      <c r="T12380" s="9" t="s">
        <v>368</v>
      </c>
      <c r="U12380" s="9" t="s">
        <v>368</v>
      </c>
    </row>
    <row r="12381">
      <c r="F12381" s="9"/>
      <c r="N12381" s="50"/>
      <c r="O12381" s="50"/>
      <c r="P12381" s="50"/>
      <c r="Q12381" s="50" t="s">
        <v>368</v>
      </c>
      <c r="R12381" s="9" t="s">
        <v>368</v>
      </c>
      <c r="S12381" s="50" t="s">
        <v>368</v>
      </c>
      <c r="T12381" s="9" t="s">
        <v>368</v>
      </c>
      <c r="U12381" s="9" t="s">
        <v>368</v>
      </c>
    </row>
    <row r="12382">
      <c r="F12382" s="9"/>
      <c r="N12382" s="50"/>
      <c r="O12382" s="50"/>
      <c r="P12382" s="50"/>
      <c r="Q12382" s="50" t="s">
        <v>368</v>
      </c>
      <c r="R12382" s="9" t="s">
        <v>368</v>
      </c>
      <c r="S12382" s="50" t="s">
        <v>368</v>
      </c>
      <c r="T12382" s="9" t="s">
        <v>368</v>
      </c>
      <c r="U12382" s="9" t="s">
        <v>368</v>
      </c>
    </row>
    <row r="12383">
      <c r="F12383" s="9"/>
      <c r="N12383" s="50"/>
      <c r="O12383" s="50"/>
      <c r="P12383" s="50"/>
      <c r="Q12383" s="50" t="s">
        <v>368</v>
      </c>
      <c r="R12383" s="9" t="s">
        <v>368</v>
      </c>
      <c r="S12383" s="50" t="s">
        <v>368</v>
      </c>
      <c r="T12383" s="9" t="s">
        <v>368</v>
      </c>
      <c r="U12383" s="9" t="s">
        <v>368</v>
      </c>
    </row>
    <row r="12384">
      <c r="F12384" s="9"/>
      <c r="N12384" s="50"/>
      <c r="O12384" s="50"/>
      <c r="P12384" s="50"/>
      <c r="Q12384" s="50" t="s">
        <v>368</v>
      </c>
      <c r="R12384" s="9" t="s">
        <v>368</v>
      </c>
      <c r="S12384" s="50" t="s">
        <v>368</v>
      </c>
      <c r="T12384" s="9" t="s">
        <v>368</v>
      </c>
      <c r="U12384" s="9" t="s">
        <v>368</v>
      </c>
    </row>
    <row r="12385">
      <c r="F12385" s="9"/>
      <c r="N12385" s="50"/>
      <c r="O12385" s="50"/>
      <c r="P12385" s="50"/>
      <c r="Q12385" s="50" t="s">
        <v>368</v>
      </c>
      <c r="R12385" s="9" t="s">
        <v>368</v>
      </c>
      <c r="S12385" s="50" t="s">
        <v>368</v>
      </c>
      <c r="T12385" s="9" t="s">
        <v>368</v>
      </c>
      <c r="U12385" s="9" t="s">
        <v>368</v>
      </c>
    </row>
    <row r="12386">
      <c r="F12386" s="9"/>
      <c r="N12386" s="50"/>
      <c r="O12386" s="50"/>
      <c r="P12386" s="50"/>
      <c r="Q12386" s="50" t="s">
        <v>368</v>
      </c>
      <c r="R12386" s="9" t="s">
        <v>368</v>
      </c>
      <c r="S12386" s="50" t="s">
        <v>368</v>
      </c>
      <c r="T12386" s="9" t="s">
        <v>368</v>
      </c>
      <c r="U12386" s="9" t="s">
        <v>368</v>
      </c>
    </row>
    <row r="12387">
      <c r="F12387" s="9"/>
      <c r="N12387" s="50"/>
      <c r="O12387" s="50"/>
      <c r="P12387" s="50"/>
      <c r="Q12387" s="50" t="s">
        <v>368</v>
      </c>
      <c r="R12387" s="9" t="s">
        <v>368</v>
      </c>
      <c r="S12387" s="50" t="s">
        <v>368</v>
      </c>
      <c r="T12387" s="9" t="s">
        <v>368</v>
      </c>
      <c r="U12387" s="9" t="s">
        <v>368</v>
      </c>
    </row>
    <row r="12388">
      <c r="F12388" s="9"/>
      <c r="N12388" s="50"/>
      <c r="O12388" s="50"/>
      <c r="P12388" s="50"/>
      <c r="Q12388" s="50" t="s">
        <v>368</v>
      </c>
      <c r="R12388" s="9" t="s">
        <v>368</v>
      </c>
      <c r="S12388" s="50" t="s">
        <v>368</v>
      </c>
      <c r="T12388" s="9" t="s">
        <v>368</v>
      </c>
      <c r="U12388" s="9" t="s">
        <v>368</v>
      </c>
    </row>
    <row r="12389">
      <c r="F12389" s="9"/>
      <c r="N12389" s="50"/>
      <c r="O12389" s="50"/>
      <c r="P12389" s="50"/>
      <c r="Q12389" s="50" t="s">
        <v>368</v>
      </c>
      <c r="R12389" s="9" t="s">
        <v>368</v>
      </c>
      <c r="S12389" s="50" t="s">
        <v>368</v>
      </c>
      <c r="T12389" s="9" t="s">
        <v>368</v>
      </c>
      <c r="U12389" s="9" t="s">
        <v>368</v>
      </c>
    </row>
    <row r="12390">
      <c r="F12390" s="9"/>
      <c r="N12390" s="50"/>
      <c r="O12390" s="50"/>
      <c r="P12390" s="50"/>
      <c r="Q12390" s="50" t="s">
        <v>368</v>
      </c>
      <c r="R12390" s="9" t="s">
        <v>368</v>
      </c>
      <c r="S12390" s="50" t="s">
        <v>368</v>
      </c>
      <c r="T12390" s="9" t="s">
        <v>368</v>
      </c>
      <c r="U12390" s="9" t="s">
        <v>368</v>
      </c>
    </row>
    <row r="12391">
      <c r="F12391" s="9"/>
      <c r="N12391" s="50"/>
      <c r="O12391" s="50"/>
      <c r="P12391" s="50"/>
      <c r="Q12391" s="50" t="s">
        <v>368</v>
      </c>
      <c r="R12391" s="9" t="s">
        <v>368</v>
      </c>
      <c r="S12391" s="50" t="s">
        <v>368</v>
      </c>
      <c r="T12391" s="9" t="s">
        <v>368</v>
      </c>
      <c r="U12391" s="9" t="s">
        <v>368</v>
      </c>
    </row>
    <row r="12392">
      <c r="F12392" s="9"/>
      <c r="N12392" s="50"/>
      <c r="O12392" s="50"/>
      <c r="P12392" s="50"/>
      <c r="Q12392" s="50" t="s">
        <v>368</v>
      </c>
      <c r="R12392" s="9" t="s">
        <v>368</v>
      </c>
      <c r="S12392" s="50" t="s">
        <v>368</v>
      </c>
      <c r="T12392" s="9" t="s">
        <v>368</v>
      </c>
      <c r="U12392" s="9" t="s">
        <v>368</v>
      </c>
    </row>
    <row r="12393">
      <c r="F12393" s="9"/>
      <c r="N12393" s="50"/>
      <c r="O12393" s="50"/>
      <c r="P12393" s="50"/>
      <c r="Q12393" s="50" t="s">
        <v>368</v>
      </c>
      <c r="R12393" s="9" t="s">
        <v>368</v>
      </c>
      <c r="S12393" s="50" t="s">
        <v>368</v>
      </c>
      <c r="T12393" s="9" t="s">
        <v>368</v>
      </c>
      <c r="U12393" s="9" t="s">
        <v>368</v>
      </c>
    </row>
    <row r="12394">
      <c r="F12394" s="9"/>
      <c r="N12394" s="50"/>
      <c r="O12394" s="50"/>
      <c r="P12394" s="50"/>
      <c r="Q12394" s="50" t="s">
        <v>368</v>
      </c>
      <c r="R12394" s="9" t="s">
        <v>368</v>
      </c>
      <c r="S12394" s="50" t="s">
        <v>368</v>
      </c>
      <c r="T12394" s="9" t="s">
        <v>368</v>
      </c>
      <c r="U12394" s="9" t="s">
        <v>368</v>
      </c>
    </row>
    <row r="12395">
      <c r="F12395" s="9"/>
      <c r="N12395" s="50"/>
      <c r="O12395" s="50"/>
      <c r="P12395" s="50"/>
      <c r="Q12395" s="50" t="s">
        <v>368</v>
      </c>
      <c r="R12395" s="9" t="s">
        <v>368</v>
      </c>
      <c r="S12395" s="50" t="s">
        <v>368</v>
      </c>
      <c r="T12395" s="9" t="s">
        <v>368</v>
      </c>
      <c r="U12395" s="9" t="s">
        <v>368</v>
      </c>
    </row>
    <row r="12396">
      <c r="F12396" s="9"/>
      <c r="N12396" s="50"/>
      <c r="O12396" s="50"/>
      <c r="P12396" s="50"/>
      <c r="Q12396" s="50" t="s">
        <v>368</v>
      </c>
      <c r="R12396" s="9" t="s">
        <v>368</v>
      </c>
      <c r="S12396" s="50" t="s">
        <v>368</v>
      </c>
      <c r="T12396" s="9" t="s">
        <v>368</v>
      </c>
      <c r="U12396" s="9" t="s">
        <v>368</v>
      </c>
    </row>
    <row r="12397">
      <c r="F12397" s="9"/>
      <c r="N12397" s="50"/>
      <c r="O12397" s="50"/>
      <c r="P12397" s="50"/>
      <c r="Q12397" s="50" t="s">
        <v>368</v>
      </c>
      <c r="R12397" s="9" t="s">
        <v>368</v>
      </c>
      <c r="S12397" s="50" t="s">
        <v>368</v>
      </c>
      <c r="T12397" s="9" t="s">
        <v>368</v>
      </c>
      <c r="U12397" s="9" t="s">
        <v>368</v>
      </c>
    </row>
    <row r="12398">
      <c r="F12398" s="9"/>
      <c r="N12398" s="50"/>
      <c r="O12398" s="50"/>
      <c r="P12398" s="50"/>
      <c r="Q12398" s="50" t="s">
        <v>368</v>
      </c>
      <c r="R12398" s="9" t="s">
        <v>368</v>
      </c>
      <c r="S12398" s="50" t="s">
        <v>368</v>
      </c>
      <c r="T12398" s="9" t="s">
        <v>368</v>
      </c>
      <c r="U12398" s="9" t="s">
        <v>368</v>
      </c>
    </row>
    <row r="12399">
      <c r="F12399" s="9"/>
      <c r="N12399" s="50"/>
      <c r="O12399" s="50"/>
      <c r="P12399" s="50"/>
      <c r="Q12399" s="50" t="s">
        <v>368</v>
      </c>
      <c r="R12399" s="9" t="s">
        <v>368</v>
      </c>
      <c r="S12399" s="50" t="s">
        <v>368</v>
      </c>
      <c r="T12399" s="9" t="s">
        <v>368</v>
      </c>
      <c r="U12399" s="9" t="s">
        <v>368</v>
      </c>
    </row>
    <row r="12400">
      <c r="F12400" s="9"/>
      <c r="N12400" s="50"/>
      <c r="O12400" s="50"/>
      <c r="P12400" s="50"/>
      <c r="Q12400" s="50" t="s">
        <v>368</v>
      </c>
      <c r="R12400" s="9" t="s">
        <v>368</v>
      </c>
      <c r="S12400" s="50" t="s">
        <v>368</v>
      </c>
      <c r="T12400" s="9" t="s">
        <v>368</v>
      </c>
      <c r="U12400" s="9" t="s">
        <v>368</v>
      </c>
    </row>
    <row r="12401">
      <c r="F12401" s="9"/>
      <c r="N12401" s="50"/>
      <c r="O12401" s="50"/>
      <c r="P12401" s="50"/>
      <c r="Q12401" s="50" t="s">
        <v>368</v>
      </c>
      <c r="R12401" s="9" t="s">
        <v>368</v>
      </c>
      <c r="S12401" s="50" t="s">
        <v>368</v>
      </c>
      <c r="T12401" s="9" t="s">
        <v>368</v>
      </c>
      <c r="U12401" s="9" t="s">
        <v>368</v>
      </c>
    </row>
    <row r="12402">
      <c r="F12402" s="9"/>
      <c r="N12402" s="50"/>
      <c r="O12402" s="50"/>
      <c r="P12402" s="50"/>
      <c r="Q12402" s="50" t="s">
        <v>368</v>
      </c>
      <c r="R12402" s="9" t="s">
        <v>368</v>
      </c>
      <c r="S12402" s="50" t="s">
        <v>368</v>
      </c>
      <c r="T12402" s="9" t="s">
        <v>368</v>
      </c>
      <c r="U12402" s="9" t="s">
        <v>368</v>
      </c>
    </row>
    <row r="12403">
      <c r="F12403" s="9"/>
      <c r="N12403" s="50"/>
      <c r="O12403" s="50"/>
      <c r="P12403" s="50"/>
      <c r="Q12403" s="50" t="s">
        <v>368</v>
      </c>
      <c r="R12403" s="9" t="s">
        <v>368</v>
      </c>
      <c r="S12403" s="50" t="s">
        <v>368</v>
      </c>
      <c r="T12403" s="9" t="s">
        <v>368</v>
      </c>
      <c r="U12403" s="9" t="s">
        <v>368</v>
      </c>
    </row>
    <row r="12404">
      <c r="F12404" s="9"/>
      <c r="N12404" s="50"/>
      <c r="O12404" s="50"/>
      <c r="P12404" s="50"/>
      <c r="Q12404" s="50" t="s">
        <v>368</v>
      </c>
      <c r="R12404" s="9" t="s">
        <v>368</v>
      </c>
      <c r="S12404" s="50" t="s">
        <v>368</v>
      </c>
      <c r="T12404" s="9" t="s">
        <v>368</v>
      </c>
      <c r="U12404" s="9" t="s">
        <v>368</v>
      </c>
    </row>
    <row r="12405">
      <c r="F12405" s="9"/>
      <c r="N12405" s="50"/>
      <c r="O12405" s="50"/>
      <c r="P12405" s="50"/>
      <c r="Q12405" s="50" t="s">
        <v>368</v>
      </c>
      <c r="R12405" s="9" t="s">
        <v>368</v>
      </c>
      <c r="S12405" s="50" t="s">
        <v>368</v>
      </c>
      <c r="T12405" s="9" t="s">
        <v>368</v>
      </c>
      <c r="U12405" s="9" t="s">
        <v>368</v>
      </c>
    </row>
    <row r="12406">
      <c r="F12406" s="9"/>
      <c r="N12406" s="50"/>
      <c r="O12406" s="50"/>
      <c r="P12406" s="50"/>
      <c r="Q12406" s="50" t="s">
        <v>368</v>
      </c>
      <c r="R12406" s="9" t="s">
        <v>368</v>
      </c>
      <c r="S12406" s="50" t="s">
        <v>368</v>
      </c>
      <c r="T12406" s="9" t="s">
        <v>368</v>
      </c>
      <c r="U12406" s="9" t="s">
        <v>368</v>
      </c>
    </row>
    <row r="12407">
      <c r="F12407" s="9"/>
      <c r="N12407" s="50"/>
      <c r="O12407" s="50"/>
      <c r="P12407" s="50"/>
      <c r="Q12407" s="50" t="s">
        <v>368</v>
      </c>
      <c r="R12407" s="9" t="s">
        <v>368</v>
      </c>
      <c r="S12407" s="50" t="s">
        <v>368</v>
      </c>
      <c r="T12407" s="9" t="s">
        <v>368</v>
      </c>
      <c r="U12407" s="9" t="s">
        <v>368</v>
      </c>
    </row>
    <row r="12408">
      <c r="F12408" s="9"/>
      <c r="N12408" s="50"/>
      <c r="O12408" s="50"/>
      <c r="P12408" s="50"/>
      <c r="Q12408" s="50" t="s">
        <v>368</v>
      </c>
      <c r="R12408" s="9" t="s">
        <v>368</v>
      </c>
      <c r="S12408" s="50" t="s">
        <v>368</v>
      </c>
      <c r="T12408" s="9" t="s">
        <v>368</v>
      </c>
      <c r="U12408" s="9" t="s">
        <v>368</v>
      </c>
    </row>
    <row r="12409">
      <c r="F12409" s="9"/>
      <c r="N12409" s="50"/>
      <c r="O12409" s="50"/>
      <c r="P12409" s="50"/>
      <c r="Q12409" s="50" t="s">
        <v>368</v>
      </c>
      <c r="R12409" s="9" t="s">
        <v>368</v>
      </c>
      <c r="S12409" s="50" t="s">
        <v>368</v>
      </c>
      <c r="T12409" s="9" t="s">
        <v>368</v>
      </c>
      <c r="U12409" s="9" t="s">
        <v>368</v>
      </c>
    </row>
    <row r="12410">
      <c r="F12410" s="9"/>
      <c r="N12410" s="50"/>
      <c r="O12410" s="50"/>
      <c r="P12410" s="50"/>
      <c r="Q12410" s="50" t="s">
        <v>368</v>
      </c>
      <c r="R12410" s="9" t="s">
        <v>368</v>
      </c>
      <c r="S12410" s="50" t="s">
        <v>368</v>
      </c>
      <c r="T12410" s="9" t="s">
        <v>368</v>
      </c>
      <c r="U12410" s="9" t="s">
        <v>368</v>
      </c>
    </row>
    <row r="12411">
      <c r="F12411" s="9"/>
      <c r="N12411" s="50"/>
      <c r="O12411" s="50"/>
      <c r="P12411" s="50"/>
      <c r="Q12411" s="50" t="s">
        <v>368</v>
      </c>
      <c r="R12411" s="9" t="s">
        <v>368</v>
      </c>
      <c r="S12411" s="50" t="s">
        <v>368</v>
      </c>
      <c r="T12411" s="9" t="s">
        <v>368</v>
      </c>
      <c r="U12411" s="9" t="s">
        <v>368</v>
      </c>
    </row>
    <row r="12412">
      <c r="F12412" s="9"/>
      <c r="N12412" s="50"/>
      <c r="O12412" s="50"/>
      <c r="P12412" s="50"/>
      <c r="Q12412" s="50" t="s">
        <v>368</v>
      </c>
      <c r="R12412" s="9" t="s">
        <v>368</v>
      </c>
      <c r="S12412" s="50" t="s">
        <v>368</v>
      </c>
      <c r="T12412" s="9" t="s">
        <v>368</v>
      </c>
      <c r="U12412" s="9" t="s">
        <v>368</v>
      </c>
    </row>
    <row r="12413">
      <c r="F12413" s="9"/>
      <c r="N12413" s="50"/>
      <c r="O12413" s="50"/>
      <c r="P12413" s="50"/>
      <c r="Q12413" s="50" t="s">
        <v>368</v>
      </c>
      <c r="R12413" s="9" t="s">
        <v>368</v>
      </c>
      <c r="S12413" s="50" t="s">
        <v>368</v>
      </c>
      <c r="T12413" s="9" t="s">
        <v>368</v>
      </c>
      <c r="U12413" s="9" t="s">
        <v>368</v>
      </c>
    </row>
    <row r="12414">
      <c r="F12414" s="9"/>
      <c r="N12414" s="50"/>
      <c r="O12414" s="50"/>
      <c r="P12414" s="50"/>
      <c r="Q12414" s="50" t="s">
        <v>368</v>
      </c>
      <c r="R12414" s="9" t="s">
        <v>368</v>
      </c>
      <c r="S12414" s="50" t="s">
        <v>368</v>
      </c>
      <c r="T12414" s="9" t="s">
        <v>368</v>
      </c>
      <c r="U12414" s="9" t="s">
        <v>368</v>
      </c>
    </row>
    <row r="12415">
      <c r="F12415" s="9"/>
      <c r="N12415" s="50"/>
      <c r="O12415" s="50"/>
      <c r="P12415" s="50"/>
      <c r="Q12415" s="50" t="s">
        <v>368</v>
      </c>
      <c r="R12415" s="9" t="s">
        <v>368</v>
      </c>
      <c r="S12415" s="50" t="s">
        <v>368</v>
      </c>
      <c r="T12415" s="9" t="s">
        <v>368</v>
      </c>
      <c r="U12415" s="9" t="s">
        <v>368</v>
      </c>
    </row>
    <row r="12416">
      <c r="F12416" s="9"/>
      <c r="N12416" s="50"/>
      <c r="O12416" s="50"/>
      <c r="P12416" s="50"/>
      <c r="Q12416" s="50" t="s">
        <v>368</v>
      </c>
      <c r="R12416" s="9" t="s">
        <v>368</v>
      </c>
      <c r="S12416" s="50" t="s">
        <v>368</v>
      </c>
      <c r="T12416" s="9" t="s">
        <v>368</v>
      </c>
      <c r="U12416" s="9" t="s">
        <v>368</v>
      </c>
    </row>
    <row r="12417">
      <c r="F12417" s="9"/>
      <c r="N12417" s="50"/>
      <c r="O12417" s="50"/>
      <c r="P12417" s="50"/>
      <c r="Q12417" s="50" t="s">
        <v>368</v>
      </c>
      <c r="R12417" s="9" t="s">
        <v>368</v>
      </c>
      <c r="S12417" s="50" t="s">
        <v>368</v>
      </c>
      <c r="T12417" s="9" t="s">
        <v>368</v>
      </c>
      <c r="U12417" s="9" t="s">
        <v>368</v>
      </c>
    </row>
    <row r="12418">
      <c r="F12418" s="9"/>
      <c r="N12418" s="50"/>
      <c r="O12418" s="50"/>
      <c r="P12418" s="50"/>
      <c r="Q12418" s="50" t="s">
        <v>368</v>
      </c>
      <c r="R12418" s="9" t="s">
        <v>368</v>
      </c>
      <c r="S12418" s="50" t="s">
        <v>368</v>
      </c>
      <c r="T12418" s="9" t="s">
        <v>368</v>
      </c>
      <c r="U12418" s="9" t="s">
        <v>368</v>
      </c>
    </row>
    <row r="12419">
      <c r="F12419" s="9"/>
      <c r="N12419" s="50"/>
      <c r="O12419" s="50"/>
      <c r="P12419" s="50"/>
      <c r="Q12419" s="50" t="s">
        <v>368</v>
      </c>
      <c r="R12419" s="9" t="s">
        <v>368</v>
      </c>
      <c r="S12419" s="50" t="s">
        <v>368</v>
      </c>
      <c r="T12419" s="9" t="s">
        <v>368</v>
      </c>
      <c r="U12419" s="9" t="s">
        <v>368</v>
      </c>
    </row>
    <row r="12420">
      <c r="F12420" s="9"/>
      <c r="N12420" s="50"/>
      <c r="O12420" s="50"/>
      <c r="P12420" s="50"/>
      <c r="Q12420" s="50" t="s">
        <v>368</v>
      </c>
      <c r="R12420" s="9" t="s">
        <v>368</v>
      </c>
      <c r="S12420" s="50" t="s">
        <v>368</v>
      </c>
      <c r="T12420" s="9" t="s">
        <v>368</v>
      </c>
      <c r="U12420" s="9" t="s">
        <v>368</v>
      </c>
    </row>
    <row r="12421">
      <c r="F12421" s="9"/>
      <c r="N12421" s="50"/>
      <c r="O12421" s="50"/>
      <c r="P12421" s="50"/>
      <c r="Q12421" s="50" t="s">
        <v>368</v>
      </c>
      <c r="R12421" s="9" t="s">
        <v>368</v>
      </c>
      <c r="S12421" s="50" t="s">
        <v>368</v>
      </c>
      <c r="T12421" s="9" t="s">
        <v>368</v>
      </c>
      <c r="U12421" s="9" t="s">
        <v>368</v>
      </c>
    </row>
    <row r="12422">
      <c r="F12422" s="9"/>
      <c r="N12422" s="50"/>
      <c r="O12422" s="50"/>
      <c r="P12422" s="50"/>
      <c r="Q12422" s="50" t="s">
        <v>368</v>
      </c>
      <c r="R12422" s="9" t="s">
        <v>368</v>
      </c>
      <c r="S12422" s="50" t="s">
        <v>368</v>
      </c>
      <c r="T12422" s="9" t="s">
        <v>368</v>
      </c>
      <c r="U12422" s="9" t="s">
        <v>368</v>
      </c>
    </row>
    <row r="12423">
      <c r="F12423" s="9"/>
      <c r="N12423" s="50"/>
      <c r="O12423" s="50"/>
      <c r="P12423" s="50"/>
      <c r="Q12423" s="50" t="s">
        <v>368</v>
      </c>
      <c r="R12423" s="9" t="s">
        <v>368</v>
      </c>
      <c r="S12423" s="50" t="s">
        <v>368</v>
      </c>
      <c r="T12423" s="9" t="s">
        <v>368</v>
      </c>
      <c r="U12423" s="9" t="s">
        <v>368</v>
      </c>
    </row>
    <row r="12424">
      <c r="F12424" s="9"/>
      <c r="N12424" s="50"/>
      <c r="O12424" s="50"/>
      <c r="P12424" s="50"/>
      <c r="Q12424" s="50" t="s">
        <v>368</v>
      </c>
      <c r="R12424" s="9" t="s">
        <v>368</v>
      </c>
      <c r="S12424" s="50" t="s">
        <v>368</v>
      </c>
      <c r="T12424" s="9" t="s">
        <v>368</v>
      </c>
      <c r="U12424" s="9" t="s">
        <v>368</v>
      </c>
    </row>
    <row r="12425">
      <c r="F12425" s="9"/>
      <c r="N12425" s="50"/>
      <c r="O12425" s="50"/>
      <c r="P12425" s="50"/>
      <c r="Q12425" s="50" t="s">
        <v>368</v>
      </c>
      <c r="R12425" s="9" t="s">
        <v>368</v>
      </c>
      <c r="S12425" s="50" t="s">
        <v>368</v>
      </c>
      <c r="T12425" s="9" t="s">
        <v>368</v>
      </c>
      <c r="U12425" s="9" t="s">
        <v>368</v>
      </c>
    </row>
    <row r="12426">
      <c r="F12426" s="9"/>
      <c r="N12426" s="50"/>
      <c r="O12426" s="50"/>
      <c r="P12426" s="50"/>
      <c r="Q12426" s="50" t="s">
        <v>368</v>
      </c>
      <c r="R12426" s="9" t="s">
        <v>368</v>
      </c>
      <c r="S12426" s="50" t="s">
        <v>368</v>
      </c>
      <c r="T12426" s="9" t="s">
        <v>368</v>
      </c>
      <c r="U12426" s="9" t="s">
        <v>368</v>
      </c>
    </row>
    <row r="12427">
      <c r="F12427" s="9"/>
      <c r="N12427" s="50"/>
      <c r="O12427" s="50"/>
      <c r="P12427" s="50"/>
      <c r="Q12427" s="50" t="s">
        <v>368</v>
      </c>
      <c r="R12427" s="9" t="s">
        <v>368</v>
      </c>
      <c r="S12427" s="50" t="s">
        <v>368</v>
      </c>
      <c r="T12427" s="9" t="s">
        <v>368</v>
      </c>
      <c r="U12427" s="9" t="s">
        <v>368</v>
      </c>
    </row>
    <row r="12428">
      <c r="F12428" s="9"/>
      <c r="N12428" s="50"/>
      <c r="O12428" s="50"/>
      <c r="P12428" s="50"/>
      <c r="Q12428" s="50" t="s">
        <v>368</v>
      </c>
      <c r="R12428" s="9" t="s">
        <v>368</v>
      </c>
      <c r="S12428" s="50" t="s">
        <v>368</v>
      </c>
      <c r="T12428" s="9" t="s">
        <v>368</v>
      </c>
      <c r="U12428" s="9" t="s">
        <v>368</v>
      </c>
    </row>
    <row r="12429">
      <c r="F12429" s="9"/>
      <c r="N12429" s="50"/>
      <c r="O12429" s="50"/>
      <c r="P12429" s="50"/>
      <c r="Q12429" s="50" t="s">
        <v>368</v>
      </c>
      <c r="R12429" s="9" t="s">
        <v>368</v>
      </c>
      <c r="S12429" s="50" t="s">
        <v>368</v>
      </c>
      <c r="T12429" s="9" t="s">
        <v>368</v>
      </c>
      <c r="U12429" s="9" t="s">
        <v>368</v>
      </c>
    </row>
    <row r="12430">
      <c r="F12430" s="9"/>
      <c r="N12430" s="50"/>
      <c r="O12430" s="50"/>
      <c r="P12430" s="50"/>
      <c r="Q12430" s="50" t="s">
        <v>368</v>
      </c>
      <c r="R12430" s="9" t="s">
        <v>368</v>
      </c>
      <c r="S12430" s="50" t="s">
        <v>368</v>
      </c>
      <c r="T12430" s="9" t="s">
        <v>368</v>
      </c>
      <c r="U12430" s="9" t="s">
        <v>368</v>
      </c>
    </row>
    <row r="12431">
      <c r="F12431" s="9"/>
      <c r="N12431" s="50"/>
      <c r="O12431" s="50"/>
      <c r="P12431" s="50"/>
      <c r="Q12431" s="50" t="s">
        <v>368</v>
      </c>
      <c r="R12431" s="9" t="s">
        <v>368</v>
      </c>
      <c r="S12431" s="50" t="s">
        <v>368</v>
      </c>
      <c r="T12431" s="9" t="s">
        <v>368</v>
      </c>
      <c r="U12431" s="9" t="s">
        <v>368</v>
      </c>
    </row>
    <row r="12432">
      <c r="F12432" s="9"/>
      <c r="N12432" s="50"/>
      <c r="O12432" s="50"/>
      <c r="P12432" s="50"/>
      <c r="Q12432" s="50" t="s">
        <v>368</v>
      </c>
      <c r="R12432" s="9" t="s">
        <v>368</v>
      </c>
      <c r="S12432" s="50" t="s">
        <v>368</v>
      </c>
      <c r="T12432" s="9" t="s">
        <v>368</v>
      </c>
      <c r="U12432" s="9" t="s">
        <v>368</v>
      </c>
    </row>
    <row r="12433">
      <c r="F12433" s="9"/>
      <c r="N12433" s="50"/>
      <c r="O12433" s="50"/>
      <c r="P12433" s="50"/>
      <c r="Q12433" s="50" t="s">
        <v>368</v>
      </c>
      <c r="R12433" s="9" t="s">
        <v>368</v>
      </c>
      <c r="S12433" s="50" t="s">
        <v>368</v>
      </c>
      <c r="T12433" s="9" t="s">
        <v>368</v>
      </c>
      <c r="U12433" s="9" t="s">
        <v>368</v>
      </c>
    </row>
    <row r="12434">
      <c r="F12434" s="9"/>
      <c r="N12434" s="50"/>
      <c r="O12434" s="50"/>
      <c r="P12434" s="50"/>
      <c r="Q12434" s="50" t="s">
        <v>368</v>
      </c>
      <c r="R12434" s="9" t="s">
        <v>368</v>
      </c>
      <c r="S12434" s="50" t="s">
        <v>368</v>
      </c>
      <c r="T12434" s="9" t="s">
        <v>368</v>
      </c>
      <c r="U12434" s="9" t="s">
        <v>368</v>
      </c>
    </row>
    <row r="12435">
      <c r="F12435" s="9"/>
      <c r="N12435" s="50"/>
      <c r="O12435" s="50"/>
      <c r="P12435" s="50"/>
      <c r="Q12435" s="50" t="s">
        <v>368</v>
      </c>
      <c r="R12435" s="9" t="s">
        <v>368</v>
      </c>
      <c r="S12435" s="50" t="s">
        <v>368</v>
      </c>
      <c r="T12435" s="9" t="s">
        <v>368</v>
      </c>
      <c r="U12435" s="9" t="s">
        <v>368</v>
      </c>
    </row>
    <row r="12436">
      <c r="F12436" s="9"/>
      <c r="N12436" s="50"/>
      <c r="O12436" s="50"/>
      <c r="P12436" s="50"/>
      <c r="Q12436" s="50" t="s">
        <v>368</v>
      </c>
      <c r="R12436" s="9" t="s">
        <v>368</v>
      </c>
      <c r="S12436" s="50" t="s">
        <v>368</v>
      </c>
      <c r="T12436" s="9" t="s">
        <v>368</v>
      </c>
      <c r="U12436" s="9" t="s">
        <v>368</v>
      </c>
    </row>
    <row r="12437">
      <c r="F12437" s="9"/>
      <c r="N12437" s="50"/>
      <c r="O12437" s="50"/>
      <c r="P12437" s="50"/>
      <c r="Q12437" s="50" t="s">
        <v>368</v>
      </c>
      <c r="R12437" s="9" t="s">
        <v>368</v>
      </c>
      <c r="S12437" s="50" t="s">
        <v>368</v>
      </c>
      <c r="T12437" s="9" t="s">
        <v>368</v>
      </c>
      <c r="U12437" s="9" t="s">
        <v>368</v>
      </c>
    </row>
    <row r="12438">
      <c r="F12438" s="9"/>
      <c r="N12438" s="50"/>
      <c r="O12438" s="50"/>
      <c r="P12438" s="50"/>
      <c r="Q12438" s="50" t="s">
        <v>368</v>
      </c>
      <c r="R12438" s="9" t="s">
        <v>368</v>
      </c>
      <c r="S12438" s="50" t="s">
        <v>368</v>
      </c>
      <c r="T12438" s="9" t="s">
        <v>368</v>
      </c>
      <c r="U12438" s="9" t="s">
        <v>368</v>
      </c>
    </row>
    <row r="12439">
      <c r="F12439" s="9"/>
      <c r="N12439" s="50"/>
      <c r="O12439" s="50"/>
      <c r="P12439" s="50"/>
      <c r="Q12439" s="50" t="s">
        <v>368</v>
      </c>
      <c r="R12439" s="9" t="s">
        <v>368</v>
      </c>
      <c r="S12439" s="50" t="s">
        <v>368</v>
      </c>
      <c r="T12439" s="9" t="s">
        <v>368</v>
      </c>
      <c r="U12439" s="9" t="s">
        <v>368</v>
      </c>
    </row>
    <row r="12440">
      <c r="F12440" s="9"/>
      <c r="N12440" s="50"/>
      <c r="O12440" s="50"/>
      <c r="P12440" s="50"/>
      <c r="Q12440" s="50" t="s">
        <v>368</v>
      </c>
      <c r="R12440" s="9" t="s">
        <v>368</v>
      </c>
      <c r="S12440" s="50" t="s">
        <v>368</v>
      </c>
      <c r="T12440" s="9" t="s">
        <v>368</v>
      </c>
      <c r="U12440" s="9" t="s">
        <v>368</v>
      </c>
    </row>
    <row r="12441">
      <c r="F12441" s="9"/>
      <c r="N12441" s="50"/>
      <c r="O12441" s="50"/>
      <c r="P12441" s="50"/>
      <c r="Q12441" s="50" t="s">
        <v>368</v>
      </c>
      <c r="R12441" s="9" t="s">
        <v>368</v>
      </c>
      <c r="S12441" s="50" t="s">
        <v>368</v>
      </c>
      <c r="T12441" s="9" t="s">
        <v>368</v>
      </c>
      <c r="U12441" s="9" t="s">
        <v>368</v>
      </c>
    </row>
    <row r="12442">
      <c r="F12442" s="9"/>
      <c r="N12442" s="50"/>
      <c r="O12442" s="50"/>
      <c r="P12442" s="50"/>
      <c r="Q12442" s="50" t="s">
        <v>368</v>
      </c>
      <c r="R12442" s="9" t="s">
        <v>368</v>
      </c>
      <c r="S12442" s="50" t="s">
        <v>368</v>
      </c>
      <c r="T12442" s="9" t="s">
        <v>368</v>
      </c>
      <c r="U12442" s="9" t="s">
        <v>368</v>
      </c>
    </row>
    <row r="12443">
      <c r="F12443" s="9"/>
      <c r="N12443" s="50"/>
      <c r="O12443" s="50"/>
      <c r="P12443" s="50"/>
      <c r="Q12443" s="50" t="s">
        <v>368</v>
      </c>
      <c r="R12443" s="9" t="s">
        <v>368</v>
      </c>
      <c r="S12443" s="50" t="s">
        <v>368</v>
      </c>
      <c r="T12443" s="9" t="s">
        <v>368</v>
      </c>
      <c r="U12443" s="9" t="s">
        <v>368</v>
      </c>
    </row>
    <row r="12444">
      <c r="F12444" s="9"/>
      <c r="N12444" s="50"/>
      <c r="O12444" s="50"/>
      <c r="P12444" s="50"/>
      <c r="Q12444" s="50" t="s">
        <v>368</v>
      </c>
      <c r="R12444" s="9" t="s">
        <v>368</v>
      </c>
      <c r="S12444" s="50" t="s">
        <v>368</v>
      </c>
      <c r="T12444" s="9" t="s">
        <v>368</v>
      </c>
      <c r="U12444" s="9" t="s">
        <v>368</v>
      </c>
    </row>
    <row r="12445">
      <c r="F12445" s="9"/>
      <c r="N12445" s="50"/>
      <c r="O12445" s="50"/>
      <c r="P12445" s="50"/>
      <c r="Q12445" s="50" t="s">
        <v>368</v>
      </c>
      <c r="R12445" s="9" t="s">
        <v>368</v>
      </c>
      <c r="S12445" s="50" t="s">
        <v>368</v>
      </c>
      <c r="T12445" s="9" t="s">
        <v>368</v>
      </c>
      <c r="U12445" s="9" t="s">
        <v>368</v>
      </c>
    </row>
    <row r="12446">
      <c r="F12446" s="9"/>
      <c r="N12446" s="50"/>
      <c r="O12446" s="50"/>
      <c r="P12446" s="50"/>
      <c r="Q12446" s="50" t="s">
        <v>368</v>
      </c>
      <c r="R12446" s="9" t="s">
        <v>368</v>
      </c>
      <c r="S12446" s="50" t="s">
        <v>368</v>
      </c>
      <c r="T12446" s="9" t="s">
        <v>368</v>
      </c>
      <c r="U12446" s="9" t="s">
        <v>368</v>
      </c>
    </row>
    <row r="12447">
      <c r="F12447" s="9"/>
      <c r="N12447" s="50"/>
      <c r="O12447" s="50"/>
      <c r="P12447" s="50"/>
      <c r="Q12447" s="50" t="s">
        <v>368</v>
      </c>
      <c r="R12447" s="9" t="s">
        <v>368</v>
      </c>
      <c r="S12447" s="50" t="s">
        <v>368</v>
      </c>
      <c r="T12447" s="9" t="s">
        <v>368</v>
      </c>
      <c r="U12447" s="9" t="s">
        <v>368</v>
      </c>
    </row>
    <row r="12448">
      <c r="F12448" s="9"/>
      <c r="N12448" s="50"/>
      <c r="O12448" s="50"/>
      <c r="P12448" s="50"/>
      <c r="Q12448" s="50" t="s">
        <v>368</v>
      </c>
      <c r="R12448" s="9" t="s">
        <v>368</v>
      </c>
      <c r="S12448" s="50" t="s">
        <v>368</v>
      </c>
      <c r="T12448" s="9" t="s">
        <v>368</v>
      </c>
      <c r="U12448" s="9" t="s">
        <v>368</v>
      </c>
    </row>
    <row r="12449">
      <c r="F12449" s="9"/>
      <c r="N12449" s="50"/>
      <c r="O12449" s="50"/>
      <c r="P12449" s="50"/>
      <c r="Q12449" s="50" t="s">
        <v>368</v>
      </c>
      <c r="R12449" s="9" t="s">
        <v>368</v>
      </c>
      <c r="S12449" s="50" t="s">
        <v>368</v>
      </c>
      <c r="T12449" s="9" t="s">
        <v>368</v>
      </c>
      <c r="U12449" s="9" t="s">
        <v>368</v>
      </c>
    </row>
    <row r="12450">
      <c r="F12450" s="9"/>
      <c r="N12450" s="50"/>
      <c r="O12450" s="50"/>
      <c r="P12450" s="50"/>
      <c r="Q12450" s="50" t="s">
        <v>368</v>
      </c>
      <c r="R12450" s="9" t="s">
        <v>368</v>
      </c>
      <c r="S12450" s="50" t="s">
        <v>368</v>
      </c>
      <c r="T12450" s="9" t="s">
        <v>368</v>
      </c>
      <c r="U12450" s="9" t="s">
        <v>368</v>
      </c>
    </row>
    <row r="12451">
      <c r="F12451" s="9"/>
      <c r="N12451" s="50"/>
      <c r="O12451" s="50"/>
      <c r="P12451" s="50"/>
      <c r="Q12451" s="50" t="s">
        <v>368</v>
      </c>
      <c r="R12451" s="9" t="s">
        <v>368</v>
      </c>
      <c r="S12451" s="50" t="s">
        <v>368</v>
      </c>
      <c r="T12451" s="9" t="s">
        <v>368</v>
      </c>
      <c r="U12451" s="9" t="s">
        <v>368</v>
      </c>
    </row>
    <row r="12452">
      <c r="F12452" s="9"/>
      <c r="N12452" s="50"/>
      <c r="O12452" s="50"/>
      <c r="P12452" s="50"/>
      <c r="Q12452" s="50" t="s">
        <v>368</v>
      </c>
      <c r="R12452" s="9" t="s">
        <v>368</v>
      </c>
      <c r="S12452" s="50" t="s">
        <v>368</v>
      </c>
      <c r="T12452" s="9" t="s">
        <v>368</v>
      </c>
      <c r="U12452" s="9" t="s">
        <v>368</v>
      </c>
    </row>
    <row r="12453">
      <c r="F12453" s="9"/>
      <c r="N12453" s="50"/>
      <c r="O12453" s="50"/>
      <c r="P12453" s="50"/>
      <c r="Q12453" s="50" t="s">
        <v>368</v>
      </c>
      <c r="R12453" s="9" t="s">
        <v>368</v>
      </c>
      <c r="S12453" s="50" t="s">
        <v>368</v>
      </c>
      <c r="T12453" s="9" t="s">
        <v>368</v>
      </c>
      <c r="U12453" s="9" t="s">
        <v>368</v>
      </c>
    </row>
    <row r="12454">
      <c r="F12454" s="9"/>
      <c r="N12454" s="50"/>
      <c r="O12454" s="50"/>
      <c r="P12454" s="50"/>
      <c r="Q12454" s="50" t="s">
        <v>368</v>
      </c>
      <c r="R12454" s="9" t="s">
        <v>368</v>
      </c>
      <c r="S12454" s="50" t="s">
        <v>368</v>
      </c>
      <c r="T12454" s="9" t="s">
        <v>368</v>
      </c>
      <c r="U12454" s="9" t="s">
        <v>368</v>
      </c>
    </row>
    <row r="12455">
      <c r="F12455" s="9"/>
      <c r="N12455" s="50"/>
      <c r="O12455" s="50"/>
      <c r="P12455" s="50"/>
      <c r="Q12455" s="50" t="s">
        <v>368</v>
      </c>
      <c r="R12455" s="9" t="s">
        <v>368</v>
      </c>
      <c r="S12455" s="50" t="s">
        <v>368</v>
      </c>
      <c r="T12455" s="9" t="s">
        <v>368</v>
      </c>
      <c r="U12455" s="9" t="s">
        <v>368</v>
      </c>
    </row>
    <row r="12456">
      <c r="F12456" s="9"/>
      <c r="N12456" s="50"/>
      <c r="O12456" s="50"/>
      <c r="P12456" s="50"/>
      <c r="Q12456" s="50" t="s">
        <v>368</v>
      </c>
      <c r="R12456" s="9" t="s">
        <v>368</v>
      </c>
      <c r="S12456" s="50" t="s">
        <v>368</v>
      </c>
      <c r="T12456" s="9" t="s">
        <v>368</v>
      </c>
      <c r="U12456" s="9" t="s">
        <v>368</v>
      </c>
    </row>
    <row r="12457">
      <c r="F12457" s="9"/>
      <c r="N12457" s="50"/>
      <c r="O12457" s="50"/>
      <c r="P12457" s="50"/>
      <c r="Q12457" s="50" t="s">
        <v>368</v>
      </c>
      <c r="R12457" s="9" t="s">
        <v>368</v>
      </c>
      <c r="S12457" s="50" t="s">
        <v>368</v>
      </c>
      <c r="T12457" s="9" t="s">
        <v>368</v>
      </c>
      <c r="U12457" s="9" t="s">
        <v>368</v>
      </c>
    </row>
    <row r="12458">
      <c r="F12458" s="9"/>
      <c r="N12458" s="50"/>
      <c r="O12458" s="50"/>
      <c r="P12458" s="50"/>
      <c r="Q12458" s="50" t="s">
        <v>368</v>
      </c>
      <c r="R12458" s="9" t="s">
        <v>368</v>
      </c>
      <c r="S12458" s="50" t="s">
        <v>368</v>
      </c>
      <c r="T12458" s="9" t="s">
        <v>368</v>
      </c>
      <c r="U12458" s="9" t="s">
        <v>368</v>
      </c>
    </row>
    <row r="12459">
      <c r="F12459" s="9"/>
      <c r="N12459" s="50"/>
      <c r="O12459" s="50"/>
      <c r="P12459" s="50"/>
      <c r="Q12459" s="50" t="s">
        <v>368</v>
      </c>
      <c r="R12459" s="9" t="s">
        <v>368</v>
      </c>
      <c r="S12459" s="50" t="s">
        <v>368</v>
      </c>
      <c r="T12459" s="9" t="s">
        <v>368</v>
      </c>
      <c r="U12459" s="9" t="s">
        <v>368</v>
      </c>
    </row>
    <row r="12460">
      <c r="F12460" s="9"/>
      <c r="N12460" s="50"/>
      <c r="O12460" s="50"/>
      <c r="P12460" s="50"/>
      <c r="Q12460" s="50" t="s">
        <v>368</v>
      </c>
      <c r="R12460" s="9" t="s">
        <v>368</v>
      </c>
      <c r="S12460" s="50" t="s">
        <v>368</v>
      </c>
      <c r="T12460" s="9" t="s">
        <v>368</v>
      </c>
      <c r="U12460" s="9" t="s">
        <v>368</v>
      </c>
    </row>
    <row r="12461">
      <c r="F12461" s="9"/>
      <c r="N12461" s="50"/>
      <c r="O12461" s="50"/>
      <c r="P12461" s="50"/>
      <c r="Q12461" s="50" t="s">
        <v>368</v>
      </c>
      <c r="R12461" s="9" t="s">
        <v>368</v>
      </c>
      <c r="S12461" s="50" t="s">
        <v>368</v>
      </c>
      <c r="T12461" s="9" t="s">
        <v>368</v>
      </c>
      <c r="U12461" s="9" t="s">
        <v>368</v>
      </c>
    </row>
    <row r="12462">
      <c r="F12462" s="9"/>
      <c r="N12462" s="50"/>
      <c r="O12462" s="50"/>
      <c r="P12462" s="50"/>
      <c r="Q12462" s="50" t="s">
        <v>368</v>
      </c>
      <c r="R12462" s="9" t="s">
        <v>368</v>
      </c>
      <c r="S12462" s="50" t="s">
        <v>368</v>
      </c>
      <c r="T12462" s="9" t="s">
        <v>368</v>
      </c>
      <c r="U12462" s="9" t="s">
        <v>368</v>
      </c>
    </row>
    <row r="12463">
      <c r="F12463" s="9"/>
      <c r="N12463" s="50"/>
      <c r="O12463" s="50"/>
      <c r="P12463" s="50"/>
      <c r="Q12463" s="50" t="s">
        <v>368</v>
      </c>
      <c r="R12463" s="9" t="s">
        <v>368</v>
      </c>
      <c r="S12463" s="50" t="s">
        <v>368</v>
      </c>
      <c r="T12463" s="9" t="s">
        <v>368</v>
      </c>
      <c r="U12463" s="9" t="s">
        <v>368</v>
      </c>
    </row>
    <row r="12464">
      <c r="F12464" s="9"/>
      <c r="N12464" s="50"/>
      <c r="O12464" s="50"/>
      <c r="P12464" s="50"/>
      <c r="Q12464" s="50" t="s">
        <v>368</v>
      </c>
      <c r="R12464" s="9" t="s">
        <v>368</v>
      </c>
      <c r="S12464" s="50" t="s">
        <v>368</v>
      </c>
      <c r="T12464" s="9" t="s">
        <v>368</v>
      </c>
      <c r="U12464" s="9" t="s">
        <v>368</v>
      </c>
    </row>
    <row r="12465">
      <c r="F12465" s="9"/>
      <c r="N12465" s="50"/>
      <c r="O12465" s="50"/>
      <c r="P12465" s="50"/>
      <c r="Q12465" s="50" t="s">
        <v>368</v>
      </c>
      <c r="R12465" s="9" t="s">
        <v>368</v>
      </c>
      <c r="S12465" s="50" t="s">
        <v>368</v>
      </c>
      <c r="T12465" s="9" t="s">
        <v>368</v>
      </c>
      <c r="U12465" s="9" t="s">
        <v>368</v>
      </c>
    </row>
    <row r="12466">
      <c r="F12466" s="9"/>
      <c r="N12466" s="50"/>
      <c r="O12466" s="50"/>
      <c r="P12466" s="50"/>
      <c r="Q12466" s="50" t="s">
        <v>368</v>
      </c>
      <c r="R12466" s="9" t="s">
        <v>368</v>
      </c>
      <c r="S12466" s="50" t="s">
        <v>368</v>
      </c>
      <c r="T12466" s="9" t="s">
        <v>368</v>
      </c>
      <c r="U12466" s="9" t="s">
        <v>368</v>
      </c>
    </row>
    <row r="12467">
      <c r="F12467" s="9"/>
      <c r="N12467" s="50"/>
      <c r="O12467" s="50"/>
      <c r="P12467" s="50"/>
      <c r="Q12467" s="50" t="s">
        <v>368</v>
      </c>
      <c r="R12467" s="9" t="s">
        <v>368</v>
      </c>
      <c r="S12467" s="50" t="s">
        <v>368</v>
      </c>
      <c r="T12467" s="9" t="s">
        <v>368</v>
      </c>
      <c r="U12467" s="9" t="s">
        <v>368</v>
      </c>
    </row>
    <row r="12468">
      <c r="F12468" s="9"/>
      <c r="N12468" s="50"/>
      <c r="O12468" s="50"/>
      <c r="P12468" s="50"/>
      <c r="Q12468" s="50" t="s">
        <v>368</v>
      </c>
      <c r="R12468" s="9" t="s">
        <v>368</v>
      </c>
      <c r="S12468" s="50" t="s">
        <v>368</v>
      </c>
      <c r="T12468" s="9" t="s">
        <v>368</v>
      </c>
      <c r="U12468" s="9" t="s">
        <v>368</v>
      </c>
    </row>
    <row r="12469">
      <c r="F12469" s="9"/>
      <c r="N12469" s="50"/>
      <c r="O12469" s="50"/>
      <c r="P12469" s="50"/>
      <c r="Q12469" s="50" t="s">
        <v>368</v>
      </c>
      <c r="R12469" s="9" t="s">
        <v>368</v>
      </c>
      <c r="S12469" s="50" t="s">
        <v>368</v>
      </c>
      <c r="T12469" s="9" t="s">
        <v>368</v>
      </c>
      <c r="U12469" s="9" t="s">
        <v>368</v>
      </c>
    </row>
    <row r="12470">
      <c r="F12470" s="9"/>
      <c r="N12470" s="50"/>
      <c r="O12470" s="50"/>
      <c r="P12470" s="50"/>
      <c r="Q12470" s="50" t="s">
        <v>368</v>
      </c>
      <c r="R12470" s="9" t="s">
        <v>368</v>
      </c>
      <c r="S12470" s="50" t="s">
        <v>368</v>
      </c>
      <c r="T12470" s="9" t="s">
        <v>368</v>
      </c>
      <c r="U12470" s="9" t="s">
        <v>368</v>
      </c>
    </row>
    <row r="12471">
      <c r="F12471" s="9"/>
      <c r="N12471" s="50"/>
      <c r="O12471" s="50"/>
      <c r="P12471" s="50"/>
      <c r="Q12471" s="50" t="s">
        <v>368</v>
      </c>
      <c r="R12471" s="9" t="s">
        <v>368</v>
      </c>
      <c r="S12471" s="50" t="s">
        <v>368</v>
      </c>
      <c r="T12471" s="9" t="s">
        <v>368</v>
      </c>
      <c r="U12471" s="9" t="s">
        <v>368</v>
      </c>
    </row>
    <row r="12472">
      <c r="F12472" s="9"/>
      <c r="N12472" s="50"/>
      <c r="O12472" s="50"/>
      <c r="P12472" s="50"/>
      <c r="Q12472" s="50" t="s">
        <v>368</v>
      </c>
      <c r="R12472" s="9" t="s">
        <v>368</v>
      </c>
      <c r="S12472" s="50" t="s">
        <v>368</v>
      </c>
      <c r="T12472" s="9" t="s">
        <v>368</v>
      </c>
      <c r="U12472" s="9" t="s">
        <v>368</v>
      </c>
    </row>
    <row r="12473">
      <c r="F12473" s="9"/>
      <c r="N12473" s="50"/>
      <c r="O12473" s="50"/>
      <c r="P12473" s="50"/>
      <c r="Q12473" s="50" t="s">
        <v>368</v>
      </c>
      <c r="R12473" s="9" t="s">
        <v>368</v>
      </c>
      <c r="S12473" s="50" t="s">
        <v>368</v>
      </c>
      <c r="T12473" s="9" t="s">
        <v>368</v>
      </c>
      <c r="U12473" s="9" t="s">
        <v>368</v>
      </c>
    </row>
    <row r="12474">
      <c r="F12474" s="9"/>
      <c r="N12474" s="50"/>
      <c r="O12474" s="50"/>
      <c r="P12474" s="50"/>
      <c r="Q12474" s="50" t="s">
        <v>368</v>
      </c>
      <c r="R12474" s="9" t="s">
        <v>368</v>
      </c>
      <c r="S12474" s="50" t="s">
        <v>368</v>
      </c>
      <c r="T12474" s="9" t="s">
        <v>368</v>
      </c>
      <c r="U12474" s="9" t="s">
        <v>368</v>
      </c>
    </row>
    <row r="12475">
      <c r="F12475" s="9"/>
      <c r="N12475" s="50"/>
      <c r="O12475" s="50"/>
      <c r="P12475" s="50"/>
      <c r="Q12475" s="50" t="s">
        <v>368</v>
      </c>
      <c r="R12475" s="9" t="s">
        <v>368</v>
      </c>
      <c r="S12475" s="50" t="s">
        <v>368</v>
      </c>
      <c r="T12475" s="9" t="s">
        <v>368</v>
      </c>
      <c r="U12475" s="9" t="s">
        <v>368</v>
      </c>
    </row>
    <row r="12476">
      <c r="F12476" s="9"/>
      <c r="N12476" s="50"/>
      <c r="O12476" s="50"/>
      <c r="P12476" s="50"/>
      <c r="Q12476" s="50" t="s">
        <v>368</v>
      </c>
      <c r="R12476" s="9" t="s">
        <v>368</v>
      </c>
      <c r="S12476" s="50" t="s">
        <v>368</v>
      </c>
      <c r="T12476" s="9" t="s">
        <v>368</v>
      </c>
      <c r="U12476" s="9" t="s">
        <v>368</v>
      </c>
    </row>
    <row r="12477">
      <c r="F12477" s="9"/>
      <c r="N12477" s="50"/>
      <c r="O12477" s="50"/>
      <c r="P12477" s="50"/>
      <c r="Q12477" s="50" t="s">
        <v>368</v>
      </c>
      <c r="R12477" s="9" t="s">
        <v>368</v>
      </c>
      <c r="S12477" s="50" t="s">
        <v>368</v>
      </c>
      <c r="T12477" s="9" t="s">
        <v>368</v>
      </c>
      <c r="U12477" s="9" t="s">
        <v>368</v>
      </c>
    </row>
    <row r="12478">
      <c r="F12478" s="9"/>
      <c r="N12478" s="50"/>
      <c r="O12478" s="50"/>
      <c r="P12478" s="50"/>
      <c r="Q12478" s="50" t="s">
        <v>368</v>
      </c>
      <c r="R12478" s="9" t="s">
        <v>368</v>
      </c>
      <c r="S12478" s="50" t="s">
        <v>368</v>
      </c>
      <c r="T12478" s="9" t="s">
        <v>368</v>
      </c>
      <c r="U12478" s="9" t="s">
        <v>368</v>
      </c>
    </row>
    <row r="12479">
      <c r="F12479" s="9"/>
      <c r="N12479" s="50"/>
      <c r="O12479" s="50"/>
      <c r="P12479" s="50"/>
      <c r="Q12479" s="50" t="s">
        <v>368</v>
      </c>
      <c r="R12479" s="9" t="s">
        <v>368</v>
      </c>
      <c r="S12479" s="50" t="s">
        <v>368</v>
      </c>
      <c r="T12479" s="9" t="s">
        <v>368</v>
      </c>
      <c r="U12479" s="9" t="s">
        <v>368</v>
      </c>
    </row>
    <row r="12480">
      <c r="F12480" s="9"/>
      <c r="N12480" s="50"/>
      <c r="O12480" s="50"/>
      <c r="P12480" s="50"/>
      <c r="Q12480" s="50" t="s">
        <v>368</v>
      </c>
      <c r="R12480" s="9" t="s">
        <v>368</v>
      </c>
      <c r="S12480" s="50" t="s">
        <v>368</v>
      </c>
      <c r="T12480" s="9" t="s">
        <v>368</v>
      </c>
      <c r="U12480" s="9" t="s">
        <v>368</v>
      </c>
    </row>
    <row r="12481">
      <c r="F12481" s="9"/>
      <c r="N12481" s="50"/>
      <c r="O12481" s="50"/>
      <c r="P12481" s="50"/>
      <c r="Q12481" s="50" t="s">
        <v>368</v>
      </c>
      <c r="R12481" s="9" t="s">
        <v>368</v>
      </c>
      <c r="S12481" s="50" t="s">
        <v>368</v>
      </c>
      <c r="T12481" s="9" t="s">
        <v>368</v>
      </c>
      <c r="U12481" s="9" t="s">
        <v>368</v>
      </c>
    </row>
    <row r="12482">
      <c r="F12482" s="9"/>
      <c r="N12482" s="50"/>
      <c r="O12482" s="50"/>
      <c r="P12482" s="50"/>
      <c r="Q12482" s="50" t="s">
        <v>368</v>
      </c>
      <c r="R12482" s="9" t="s">
        <v>368</v>
      </c>
      <c r="S12482" s="50" t="s">
        <v>368</v>
      </c>
      <c r="T12482" s="9" t="s">
        <v>368</v>
      </c>
      <c r="U12482" s="9" t="s">
        <v>368</v>
      </c>
    </row>
    <row r="12483">
      <c r="F12483" s="9"/>
      <c r="N12483" s="50"/>
      <c r="O12483" s="50"/>
      <c r="P12483" s="50"/>
      <c r="Q12483" s="50" t="s">
        <v>368</v>
      </c>
      <c r="R12483" s="9" t="s">
        <v>368</v>
      </c>
      <c r="S12483" s="50" t="s">
        <v>368</v>
      </c>
      <c r="T12483" s="9" t="s">
        <v>368</v>
      </c>
      <c r="U12483" s="9" t="s">
        <v>368</v>
      </c>
    </row>
    <row r="12484">
      <c r="F12484" s="9"/>
      <c r="N12484" s="50"/>
      <c r="O12484" s="50"/>
      <c r="P12484" s="50"/>
      <c r="Q12484" s="50" t="s">
        <v>368</v>
      </c>
      <c r="R12484" s="9" t="s">
        <v>368</v>
      </c>
      <c r="S12484" s="50" t="s">
        <v>368</v>
      </c>
      <c r="T12484" s="9" t="s">
        <v>368</v>
      </c>
      <c r="U12484" s="9" t="s">
        <v>368</v>
      </c>
    </row>
    <row r="12485">
      <c r="F12485" s="9"/>
      <c r="N12485" s="50"/>
      <c r="O12485" s="50"/>
      <c r="P12485" s="50"/>
      <c r="Q12485" s="50" t="s">
        <v>368</v>
      </c>
      <c r="R12485" s="9" t="s">
        <v>368</v>
      </c>
      <c r="S12485" s="50" t="s">
        <v>368</v>
      </c>
      <c r="T12485" s="9" t="s">
        <v>368</v>
      </c>
      <c r="U12485" s="9" t="s">
        <v>368</v>
      </c>
    </row>
    <row r="12486">
      <c r="F12486" s="9"/>
      <c r="N12486" s="50"/>
      <c r="O12486" s="50"/>
      <c r="P12486" s="50"/>
      <c r="Q12486" s="50" t="s">
        <v>368</v>
      </c>
      <c r="R12486" s="9" t="s">
        <v>368</v>
      </c>
      <c r="S12486" s="50" t="s">
        <v>368</v>
      </c>
      <c r="T12486" s="9" t="s">
        <v>368</v>
      </c>
      <c r="U12486" s="9" t="s">
        <v>368</v>
      </c>
    </row>
    <row r="12487">
      <c r="F12487" s="9"/>
      <c r="N12487" s="50"/>
      <c r="O12487" s="50"/>
      <c r="P12487" s="50"/>
      <c r="Q12487" s="50" t="s">
        <v>368</v>
      </c>
      <c r="R12487" s="9" t="s">
        <v>368</v>
      </c>
      <c r="S12487" s="50" t="s">
        <v>368</v>
      </c>
      <c r="T12487" s="9" t="s">
        <v>368</v>
      </c>
      <c r="U12487" s="9" t="s">
        <v>368</v>
      </c>
    </row>
    <row r="12488">
      <c r="F12488" s="9"/>
      <c r="N12488" s="50"/>
      <c r="O12488" s="50"/>
      <c r="P12488" s="50"/>
      <c r="Q12488" s="50" t="s">
        <v>368</v>
      </c>
      <c r="R12488" s="9" t="s">
        <v>368</v>
      </c>
      <c r="S12488" s="50" t="s">
        <v>368</v>
      </c>
      <c r="T12488" s="9" t="s">
        <v>368</v>
      </c>
      <c r="U12488" s="9" t="s">
        <v>368</v>
      </c>
    </row>
    <row r="12489">
      <c r="F12489" s="9"/>
      <c r="N12489" s="50"/>
      <c r="O12489" s="50"/>
      <c r="P12489" s="50"/>
      <c r="Q12489" s="50" t="s">
        <v>368</v>
      </c>
      <c r="R12489" s="9" t="s">
        <v>368</v>
      </c>
      <c r="S12489" s="50" t="s">
        <v>368</v>
      </c>
      <c r="T12489" s="9" t="s">
        <v>368</v>
      </c>
      <c r="U12489" s="9" t="s">
        <v>368</v>
      </c>
    </row>
    <row r="12490">
      <c r="F12490" s="9"/>
      <c r="N12490" s="50"/>
      <c r="O12490" s="50"/>
      <c r="P12490" s="50"/>
      <c r="Q12490" s="50" t="s">
        <v>368</v>
      </c>
      <c r="R12490" s="9" t="s">
        <v>368</v>
      </c>
      <c r="S12490" s="50" t="s">
        <v>368</v>
      </c>
      <c r="T12490" s="9" t="s">
        <v>368</v>
      </c>
      <c r="U12490" s="9" t="s">
        <v>368</v>
      </c>
    </row>
    <row r="12491">
      <c r="F12491" s="9"/>
      <c r="N12491" s="50"/>
      <c r="O12491" s="50"/>
      <c r="P12491" s="50"/>
      <c r="Q12491" s="50" t="s">
        <v>368</v>
      </c>
      <c r="R12491" s="9" t="s">
        <v>368</v>
      </c>
      <c r="S12491" s="50" t="s">
        <v>368</v>
      </c>
      <c r="T12491" s="9" t="s">
        <v>368</v>
      </c>
      <c r="U12491" s="9" t="s">
        <v>368</v>
      </c>
    </row>
    <row r="12492">
      <c r="F12492" s="9"/>
      <c r="N12492" s="50"/>
      <c r="O12492" s="50"/>
      <c r="P12492" s="50"/>
      <c r="Q12492" s="50" t="s">
        <v>368</v>
      </c>
      <c r="R12492" s="9" t="s">
        <v>368</v>
      </c>
      <c r="S12492" s="50" t="s">
        <v>368</v>
      </c>
      <c r="T12492" s="9" t="s">
        <v>368</v>
      </c>
      <c r="U12492" s="9" t="s">
        <v>368</v>
      </c>
    </row>
    <row r="12493">
      <c r="F12493" s="9"/>
      <c r="N12493" s="50"/>
      <c r="O12493" s="50"/>
      <c r="P12493" s="50"/>
      <c r="Q12493" s="50" t="s">
        <v>368</v>
      </c>
      <c r="R12493" s="9" t="s">
        <v>368</v>
      </c>
      <c r="S12493" s="50" t="s">
        <v>368</v>
      </c>
      <c r="T12493" s="9" t="s">
        <v>368</v>
      </c>
      <c r="U12493" s="9" t="s">
        <v>368</v>
      </c>
    </row>
    <row r="12494">
      <c r="F12494" s="9"/>
      <c r="N12494" s="50"/>
      <c r="O12494" s="50"/>
      <c r="P12494" s="50"/>
      <c r="Q12494" s="50" t="s">
        <v>368</v>
      </c>
      <c r="R12494" s="9" t="s">
        <v>368</v>
      </c>
      <c r="S12494" s="50" t="s">
        <v>368</v>
      </c>
      <c r="T12494" s="9" t="s">
        <v>368</v>
      </c>
      <c r="U12494" s="9" t="s">
        <v>368</v>
      </c>
    </row>
    <row r="12495">
      <c r="F12495" s="9"/>
      <c r="N12495" s="50"/>
      <c r="O12495" s="50"/>
      <c r="P12495" s="50"/>
      <c r="Q12495" s="50" t="s">
        <v>368</v>
      </c>
      <c r="R12495" s="9" t="s">
        <v>368</v>
      </c>
      <c r="S12495" s="50" t="s">
        <v>368</v>
      </c>
      <c r="T12495" s="9" t="s">
        <v>368</v>
      </c>
      <c r="U12495" s="9" t="s">
        <v>368</v>
      </c>
    </row>
    <row r="12496">
      <c r="F12496" s="9"/>
      <c r="N12496" s="50"/>
      <c r="O12496" s="50"/>
      <c r="P12496" s="50"/>
      <c r="Q12496" s="50" t="s">
        <v>368</v>
      </c>
      <c r="R12496" s="9" t="s">
        <v>368</v>
      </c>
      <c r="S12496" s="50" t="s">
        <v>368</v>
      </c>
      <c r="T12496" s="9" t="s">
        <v>368</v>
      </c>
      <c r="U12496" s="9" t="s">
        <v>368</v>
      </c>
    </row>
    <row r="12497">
      <c r="F12497" s="9"/>
      <c r="N12497" s="50"/>
      <c r="O12497" s="50"/>
      <c r="P12497" s="50"/>
      <c r="Q12497" s="50" t="s">
        <v>368</v>
      </c>
      <c r="R12497" s="9" t="s">
        <v>368</v>
      </c>
      <c r="S12497" s="50" t="s">
        <v>368</v>
      </c>
      <c r="T12497" s="9" t="s">
        <v>368</v>
      </c>
      <c r="U12497" s="9" t="s">
        <v>368</v>
      </c>
    </row>
    <row r="12498">
      <c r="F12498" s="9"/>
      <c r="N12498" s="50"/>
      <c r="O12498" s="50"/>
      <c r="P12498" s="50"/>
      <c r="Q12498" s="50" t="s">
        <v>368</v>
      </c>
      <c r="R12498" s="9" t="s">
        <v>368</v>
      </c>
      <c r="S12498" s="50" t="s">
        <v>368</v>
      </c>
      <c r="T12498" s="9" t="s">
        <v>368</v>
      </c>
      <c r="U12498" s="9" t="s">
        <v>368</v>
      </c>
    </row>
    <row r="12499">
      <c r="F12499" s="9"/>
      <c r="N12499" s="50"/>
      <c r="O12499" s="50"/>
      <c r="P12499" s="50"/>
      <c r="Q12499" s="50" t="s">
        <v>368</v>
      </c>
      <c r="R12499" s="9" t="s">
        <v>368</v>
      </c>
      <c r="S12499" s="50" t="s">
        <v>368</v>
      </c>
      <c r="T12499" s="9" t="s">
        <v>368</v>
      </c>
      <c r="U12499" s="9" t="s">
        <v>368</v>
      </c>
    </row>
    <row r="12500">
      <c r="F12500" s="9"/>
      <c r="N12500" s="50"/>
      <c r="O12500" s="50"/>
      <c r="P12500" s="50"/>
      <c r="Q12500" s="50" t="s">
        <v>368</v>
      </c>
      <c r="R12500" s="9" t="s">
        <v>368</v>
      </c>
      <c r="S12500" s="50" t="s">
        <v>368</v>
      </c>
      <c r="T12500" s="9" t="s">
        <v>368</v>
      </c>
      <c r="U12500" s="9" t="s">
        <v>368</v>
      </c>
    </row>
    <row r="12501">
      <c r="F12501" s="9"/>
      <c r="N12501" s="50"/>
      <c r="O12501" s="50"/>
      <c r="P12501" s="50"/>
      <c r="Q12501" s="50" t="s">
        <v>368</v>
      </c>
      <c r="R12501" s="9" t="s">
        <v>368</v>
      </c>
      <c r="S12501" s="50" t="s">
        <v>368</v>
      </c>
      <c r="T12501" s="9" t="s">
        <v>368</v>
      </c>
      <c r="U12501" s="9" t="s">
        <v>368</v>
      </c>
    </row>
    <row r="12502">
      <c r="F12502" s="9"/>
      <c r="N12502" s="50"/>
      <c r="O12502" s="50"/>
      <c r="P12502" s="50"/>
      <c r="Q12502" s="50" t="s">
        <v>368</v>
      </c>
      <c r="R12502" s="9" t="s">
        <v>368</v>
      </c>
      <c r="S12502" s="50" t="s">
        <v>368</v>
      </c>
      <c r="T12502" s="9" t="s">
        <v>368</v>
      </c>
      <c r="U12502" s="9" t="s">
        <v>368</v>
      </c>
    </row>
    <row r="12503">
      <c r="F12503" s="9"/>
      <c r="N12503" s="50"/>
      <c r="O12503" s="50"/>
      <c r="P12503" s="50"/>
      <c r="Q12503" s="50" t="s">
        <v>368</v>
      </c>
      <c r="R12503" s="9" t="s">
        <v>368</v>
      </c>
      <c r="S12503" s="50" t="s">
        <v>368</v>
      </c>
      <c r="T12503" s="9" t="s">
        <v>368</v>
      </c>
      <c r="U12503" s="9" t="s">
        <v>368</v>
      </c>
    </row>
    <row r="12504">
      <c r="F12504" s="9"/>
      <c r="N12504" s="50"/>
      <c r="O12504" s="50"/>
      <c r="P12504" s="50"/>
      <c r="Q12504" s="50" t="s">
        <v>368</v>
      </c>
      <c r="R12504" s="9" t="s">
        <v>368</v>
      </c>
      <c r="S12504" s="50" t="s">
        <v>368</v>
      </c>
      <c r="T12504" s="9" t="s">
        <v>368</v>
      </c>
      <c r="U12504" s="9" t="s">
        <v>368</v>
      </c>
    </row>
    <row r="12505">
      <c r="F12505" s="9"/>
      <c r="N12505" s="50"/>
      <c r="O12505" s="50"/>
      <c r="P12505" s="50"/>
      <c r="Q12505" s="50" t="s">
        <v>368</v>
      </c>
      <c r="R12505" s="9" t="s">
        <v>368</v>
      </c>
      <c r="S12505" s="50" t="s">
        <v>368</v>
      </c>
      <c r="T12505" s="9" t="s">
        <v>368</v>
      </c>
      <c r="U12505" s="9" t="s">
        <v>368</v>
      </c>
    </row>
    <row r="12506">
      <c r="F12506" s="9"/>
      <c r="N12506" s="50"/>
      <c r="O12506" s="50"/>
      <c r="P12506" s="50"/>
      <c r="Q12506" s="50" t="s">
        <v>368</v>
      </c>
      <c r="R12506" s="9" t="s">
        <v>368</v>
      </c>
      <c r="S12506" s="50" t="s">
        <v>368</v>
      </c>
      <c r="T12506" s="9" t="s">
        <v>368</v>
      </c>
      <c r="U12506" s="9" t="s">
        <v>368</v>
      </c>
    </row>
    <row r="12507">
      <c r="F12507" s="9"/>
      <c r="N12507" s="50"/>
      <c r="O12507" s="50"/>
      <c r="P12507" s="50"/>
      <c r="Q12507" s="50" t="s">
        <v>368</v>
      </c>
      <c r="R12507" s="9" t="s">
        <v>368</v>
      </c>
      <c r="S12507" s="50" t="s">
        <v>368</v>
      </c>
      <c r="T12507" s="9" t="s">
        <v>368</v>
      </c>
      <c r="U12507" s="9" t="s">
        <v>368</v>
      </c>
    </row>
    <row r="12508">
      <c r="F12508" s="9"/>
      <c r="N12508" s="50"/>
      <c r="O12508" s="50"/>
      <c r="P12508" s="50"/>
      <c r="Q12508" s="50" t="s">
        <v>368</v>
      </c>
      <c r="R12508" s="9" t="s">
        <v>368</v>
      </c>
      <c r="S12508" s="50" t="s">
        <v>368</v>
      </c>
      <c r="T12508" s="9" t="s">
        <v>368</v>
      </c>
      <c r="U12508" s="9" t="s">
        <v>368</v>
      </c>
    </row>
    <row r="12509">
      <c r="F12509" s="9"/>
      <c r="N12509" s="50"/>
      <c r="O12509" s="50"/>
      <c r="P12509" s="50"/>
      <c r="Q12509" s="50" t="s">
        <v>368</v>
      </c>
      <c r="R12509" s="9" t="s">
        <v>368</v>
      </c>
      <c r="S12509" s="50" t="s">
        <v>368</v>
      </c>
      <c r="T12509" s="9" t="s">
        <v>368</v>
      </c>
      <c r="U12509" s="9" t="s">
        <v>368</v>
      </c>
    </row>
    <row r="12510">
      <c r="F12510" s="9"/>
      <c r="N12510" s="50"/>
      <c r="O12510" s="50"/>
      <c r="P12510" s="50"/>
      <c r="Q12510" s="50" t="s">
        <v>368</v>
      </c>
      <c r="R12510" s="9" t="s">
        <v>368</v>
      </c>
      <c r="S12510" s="50" t="s">
        <v>368</v>
      </c>
      <c r="T12510" s="9" t="s">
        <v>368</v>
      </c>
      <c r="U12510" s="9" t="s">
        <v>368</v>
      </c>
    </row>
    <row r="12511">
      <c r="F12511" s="9"/>
      <c r="N12511" s="50"/>
      <c r="O12511" s="50"/>
      <c r="P12511" s="50"/>
      <c r="Q12511" s="50" t="s">
        <v>368</v>
      </c>
      <c r="R12511" s="9" t="s">
        <v>368</v>
      </c>
      <c r="S12511" s="50" t="s">
        <v>368</v>
      </c>
      <c r="T12511" s="9" t="s">
        <v>368</v>
      </c>
      <c r="U12511" s="9" t="s">
        <v>368</v>
      </c>
    </row>
    <row r="12512">
      <c r="F12512" s="9"/>
      <c r="N12512" s="50"/>
      <c r="O12512" s="50"/>
      <c r="P12512" s="50"/>
      <c r="Q12512" s="50" t="s">
        <v>368</v>
      </c>
      <c r="R12512" s="9" t="s">
        <v>368</v>
      </c>
      <c r="S12512" s="50" t="s">
        <v>368</v>
      </c>
      <c r="T12512" s="9" t="s">
        <v>368</v>
      </c>
      <c r="U12512" s="9" t="s">
        <v>368</v>
      </c>
    </row>
    <row r="12513">
      <c r="F12513" s="9"/>
      <c r="N12513" s="50"/>
      <c r="O12513" s="50"/>
      <c r="P12513" s="50"/>
      <c r="Q12513" s="50" t="s">
        <v>368</v>
      </c>
      <c r="R12513" s="9" t="s">
        <v>368</v>
      </c>
      <c r="S12513" s="50" t="s">
        <v>368</v>
      </c>
      <c r="T12513" s="9" t="s">
        <v>368</v>
      </c>
      <c r="U12513" s="9" t="s">
        <v>368</v>
      </c>
    </row>
    <row r="12514">
      <c r="F12514" s="9"/>
      <c r="N12514" s="50"/>
      <c r="O12514" s="50"/>
      <c r="P12514" s="50"/>
      <c r="Q12514" s="50" t="s">
        <v>368</v>
      </c>
      <c r="R12514" s="9" t="s">
        <v>368</v>
      </c>
      <c r="S12514" s="50" t="s">
        <v>368</v>
      </c>
      <c r="T12514" s="9" t="s">
        <v>368</v>
      </c>
      <c r="U12514" s="9" t="s">
        <v>368</v>
      </c>
    </row>
    <row r="12515">
      <c r="F12515" s="9"/>
      <c r="N12515" s="50"/>
      <c r="O12515" s="50"/>
      <c r="P12515" s="50"/>
      <c r="Q12515" s="50" t="s">
        <v>368</v>
      </c>
      <c r="R12515" s="9" t="s">
        <v>368</v>
      </c>
      <c r="S12515" s="50" t="s">
        <v>368</v>
      </c>
      <c r="T12515" s="9" t="s">
        <v>368</v>
      </c>
      <c r="U12515" s="9" t="s">
        <v>368</v>
      </c>
    </row>
    <row r="12516">
      <c r="F12516" s="9"/>
      <c r="N12516" s="50"/>
      <c r="O12516" s="50"/>
      <c r="P12516" s="50"/>
      <c r="Q12516" s="50" t="s">
        <v>368</v>
      </c>
      <c r="R12516" s="9" t="s">
        <v>368</v>
      </c>
      <c r="S12516" s="50" t="s">
        <v>368</v>
      </c>
      <c r="T12516" s="9" t="s">
        <v>368</v>
      </c>
      <c r="U12516" s="9" t="s">
        <v>368</v>
      </c>
    </row>
    <row r="12517">
      <c r="F12517" s="9"/>
      <c r="N12517" s="50"/>
      <c r="O12517" s="50"/>
      <c r="P12517" s="50"/>
      <c r="Q12517" s="50" t="s">
        <v>368</v>
      </c>
      <c r="R12517" s="9" t="s">
        <v>368</v>
      </c>
      <c r="S12517" s="50" t="s">
        <v>368</v>
      </c>
      <c r="T12517" s="9" t="s">
        <v>368</v>
      </c>
      <c r="U12517" s="9" t="s">
        <v>368</v>
      </c>
    </row>
    <row r="12518">
      <c r="F12518" s="9"/>
      <c r="N12518" s="50"/>
      <c r="O12518" s="50"/>
      <c r="P12518" s="50"/>
      <c r="Q12518" s="50" t="s">
        <v>368</v>
      </c>
      <c r="R12518" s="9" t="s">
        <v>368</v>
      </c>
      <c r="S12518" s="50" t="s">
        <v>368</v>
      </c>
      <c r="T12518" s="9" t="s">
        <v>368</v>
      </c>
      <c r="U12518" s="9" t="s">
        <v>368</v>
      </c>
    </row>
    <row r="12519">
      <c r="F12519" s="9"/>
      <c r="N12519" s="50"/>
      <c r="O12519" s="50"/>
      <c r="P12519" s="50"/>
      <c r="Q12519" s="50" t="s">
        <v>368</v>
      </c>
      <c r="R12519" s="9" t="s">
        <v>368</v>
      </c>
      <c r="S12519" s="50" t="s">
        <v>368</v>
      </c>
      <c r="T12519" s="9" t="s">
        <v>368</v>
      </c>
      <c r="U12519" s="9" t="s">
        <v>368</v>
      </c>
    </row>
    <row r="12520">
      <c r="F12520" s="9"/>
      <c r="N12520" s="50"/>
      <c r="O12520" s="50"/>
      <c r="P12520" s="50"/>
      <c r="Q12520" s="50" t="s">
        <v>368</v>
      </c>
      <c r="R12520" s="9" t="s">
        <v>368</v>
      </c>
      <c r="S12520" s="50" t="s">
        <v>368</v>
      </c>
      <c r="T12520" s="9" t="s">
        <v>368</v>
      </c>
      <c r="U12520" s="9" t="s">
        <v>368</v>
      </c>
    </row>
    <row r="12521">
      <c r="F12521" s="9"/>
      <c r="N12521" s="50"/>
      <c r="O12521" s="50"/>
      <c r="P12521" s="50"/>
      <c r="Q12521" s="50" t="s">
        <v>368</v>
      </c>
      <c r="R12521" s="9" t="s">
        <v>368</v>
      </c>
      <c r="S12521" s="50" t="s">
        <v>368</v>
      </c>
      <c r="T12521" s="9" t="s">
        <v>368</v>
      </c>
      <c r="U12521" s="9" t="s">
        <v>368</v>
      </c>
    </row>
    <row r="12522">
      <c r="F12522" s="9"/>
      <c r="N12522" s="50"/>
      <c r="O12522" s="50"/>
      <c r="P12522" s="50"/>
      <c r="Q12522" s="50" t="s">
        <v>368</v>
      </c>
      <c r="R12522" s="9" t="s">
        <v>368</v>
      </c>
      <c r="S12522" s="50" t="s">
        <v>368</v>
      </c>
      <c r="T12522" s="9" t="s">
        <v>368</v>
      </c>
      <c r="U12522" s="9" t="s">
        <v>368</v>
      </c>
    </row>
    <row r="12523">
      <c r="F12523" s="9"/>
      <c r="N12523" s="50"/>
      <c r="O12523" s="50"/>
      <c r="P12523" s="50"/>
      <c r="Q12523" s="50" t="s">
        <v>368</v>
      </c>
      <c r="R12523" s="9" t="s">
        <v>368</v>
      </c>
      <c r="S12523" s="50" t="s">
        <v>368</v>
      </c>
      <c r="T12523" s="9" t="s">
        <v>368</v>
      </c>
      <c r="U12523" s="9" t="s">
        <v>368</v>
      </c>
    </row>
    <row r="12524">
      <c r="F12524" s="9"/>
      <c r="N12524" s="50"/>
      <c r="O12524" s="50"/>
      <c r="P12524" s="50"/>
      <c r="Q12524" s="50" t="s">
        <v>368</v>
      </c>
      <c r="R12524" s="9" t="s">
        <v>368</v>
      </c>
      <c r="S12524" s="50" t="s">
        <v>368</v>
      </c>
      <c r="T12524" s="9" t="s">
        <v>368</v>
      </c>
      <c r="U12524" s="9" t="s">
        <v>368</v>
      </c>
    </row>
    <row r="12525">
      <c r="F12525" s="9"/>
      <c r="N12525" s="50"/>
      <c r="O12525" s="50"/>
      <c r="P12525" s="50"/>
      <c r="Q12525" s="50" t="s">
        <v>368</v>
      </c>
      <c r="R12525" s="9" t="s">
        <v>368</v>
      </c>
      <c r="S12525" s="50" t="s">
        <v>368</v>
      </c>
      <c r="T12525" s="9" t="s">
        <v>368</v>
      </c>
      <c r="U12525" s="9" t="s">
        <v>368</v>
      </c>
    </row>
    <row r="12526">
      <c r="F12526" s="9"/>
      <c r="N12526" s="50"/>
      <c r="O12526" s="50"/>
      <c r="P12526" s="50"/>
      <c r="Q12526" s="50" t="s">
        <v>368</v>
      </c>
      <c r="R12526" s="9" t="s">
        <v>368</v>
      </c>
      <c r="S12526" s="50" t="s">
        <v>368</v>
      </c>
      <c r="T12526" s="9" t="s">
        <v>368</v>
      </c>
      <c r="U12526" s="9" t="s">
        <v>368</v>
      </c>
    </row>
    <row r="12527">
      <c r="F12527" s="9"/>
      <c r="N12527" s="50"/>
      <c r="O12527" s="50"/>
      <c r="P12527" s="50"/>
      <c r="Q12527" s="50" t="s">
        <v>368</v>
      </c>
      <c r="R12527" s="9" t="s">
        <v>368</v>
      </c>
      <c r="S12527" s="50" t="s">
        <v>368</v>
      </c>
      <c r="T12527" s="9" t="s">
        <v>368</v>
      </c>
      <c r="U12527" s="9" t="s">
        <v>368</v>
      </c>
    </row>
    <row r="12528">
      <c r="F12528" s="9"/>
      <c r="N12528" s="50"/>
      <c r="O12528" s="50"/>
      <c r="P12528" s="50"/>
      <c r="Q12528" s="50" t="s">
        <v>368</v>
      </c>
      <c r="R12528" s="9" t="s">
        <v>368</v>
      </c>
      <c r="S12528" s="50" t="s">
        <v>368</v>
      </c>
      <c r="T12528" s="9" t="s">
        <v>368</v>
      </c>
      <c r="U12528" s="9" t="s">
        <v>368</v>
      </c>
    </row>
    <row r="12529">
      <c r="F12529" s="9"/>
      <c r="N12529" s="50"/>
      <c r="O12529" s="50"/>
      <c r="P12529" s="50"/>
      <c r="Q12529" s="50" t="s">
        <v>368</v>
      </c>
      <c r="R12529" s="9" t="s">
        <v>368</v>
      </c>
      <c r="S12529" s="50" t="s">
        <v>368</v>
      </c>
      <c r="T12529" s="9" t="s">
        <v>368</v>
      </c>
      <c r="U12529" s="9" t="s">
        <v>368</v>
      </c>
    </row>
    <row r="12530">
      <c r="F12530" s="9"/>
      <c r="N12530" s="50"/>
      <c r="O12530" s="50"/>
      <c r="P12530" s="50"/>
      <c r="Q12530" s="50" t="s">
        <v>368</v>
      </c>
      <c r="R12530" s="9" t="s">
        <v>368</v>
      </c>
      <c r="S12530" s="50" t="s">
        <v>368</v>
      </c>
      <c r="T12530" s="9" t="s">
        <v>368</v>
      </c>
      <c r="U12530" s="9" t="s">
        <v>368</v>
      </c>
    </row>
    <row r="12531">
      <c r="F12531" s="9"/>
      <c r="N12531" s="50"/>
      <c r="O12531" s="50"/>
      <c r="P12531" s="50"/>
      <c r="Q12531" s="50" t="s">
        <v>368</v>
      </c>
      <c r="R12531" s="9" t="s">
        <v>368</v>
      </c>
      <c r="S12531" s="50" t="s">
        <v>368</v>
      </c>
      <c r="T12531" s="9" t="s">
        <v>368</v>
      </c>
      <c r="U12531" s="9" t="s">
        <v>368</v>
      </c>
    </row>
    <row r="12532">
      <c r="F12532" s="9"/>
      <c r="N12532" s="50"/>
      <c r="O12532" s="50"/>
      <c r="P12532" s="50"/>
      <c r="Q12532" s="50" t="s">
        <v>368</v>
      </c>
      <c r="R12532" s="9" t="s">
        <v>368</v>
      </c>
      <c r="S12532" s="50" t="s">
        <v>368</v>
      </c>
      <c r="T12532" s="9" t="s">
        <v>368</v>
      </c>
      <c r="U12532" s="9" t="s">
        <v>368</v>
      </c>
    </row>
    <row r="12533">
      <c r="F12533" s="9"/>
      <c r="N12533" s="50"/>
      <c r="O12533" s="50"/>
      <c r="P12533" s="50"/>
      <c r="Q12533" s="50" t="s">
        <v>368</v>
      </c>
      <c r="R12533" s="9" t="s">
        <v>368</v>
      </c>
      <c r="S12533" s="50" t="s">
        <v>368</v>
      </c>
      <c r="T12533" s="9" t="s">
        <v>368</v>
      </c>
      <c r="U12533" s="9" t="s">
        <v>368</v>
      </c>
    </row>
    <row r="12534">
      <c r="F12534" s="9"/>
      <c r="N12534" s="50"/>
      <c r="O12534" s="50"/>
      <c r="P12534" s="50"/>
      <c r="Q12534" s="50" t="s">
        <v>368</v>
      </c>
      <c r="R12534" s="9" t="s">
        <v>368</v>
      </c>
      <c r="S12534" s="50" t="s">
        <v>368</v>
      </c>
      <c r="T12534" s="9" t="s">
        <v>368</v>
      </c>
      <c r="U12534" s="9" t="s">
        <v>368</v>
      </c>
    </row>
    <row r="12535">
      <c r="F12535" s="9"/>
      <c r="N12535" s="50"/>
      <c r="O12535" s="50"/>
      <c r="P12535" s="50"/>
      <c r="Q12535" s="50" t="s">
        <v>368</v>
      </c>
      <c r="R12535" s="9" t="s">
        <v>368</v>
      </c>
      <c r="S12535" s="50" t="s">
        <v>368</v>
      </c>
      <c r="T12535" s="9" t="s">
        <v>368</v>
      </c>
      <c r="U12535" s="9" t="s">
        <v>368</v>
      </c>
    </row>
    <row r="12536">
      <c r="F12536" s="9"/>
      <c r="N12536" s="50"/>
      <c r="O12536" s="50"/>
      <c r="P12536" s="50"/>
      <c r="Q12536" s="50" t="s">
        <v>368</v>
      </c>
      <c r="R12536" s="9" t="s">
        <v>368</v>
      </c>
      <c r="S12536" s="50" t="s">
        <v>368</v>
      </c>
      <c r="T12536" s="9" t="s">
        <v>368</v>
      </c>
      <c r="U12536" s="9" t="s">
        <v>368</v>
      </c>
    </row>
    <row r="12537">
      <c r="F12537" s="9"/>
      <c r="N12537" s="50"/>
      <c r="O12537" s="50"/>
      <c r="P12537" s="50"/>
      <c r="Q12537" s="50" t="s">
        <v>368</v>
      </c>
      <c r="R12537" s="9" t="s">
        <v>368</v>
      </c>
      <c r="S12537" s="50" t="s">
        <v>368</v>
      </c>
      <c r="T12537" s="9" t="s">
        <v>368</v>
      </c>
      <c r="U12537" s="9" t="s">
        <v>368</v>
      </c>
    </row>
    <row r="12538">
      <c r="F12538" s="9"/>
      <c r="N12538" s="50"/>
      <c r="O12538" s="50"/>
      <c r="P12538" s="50"/>
      <c r="Q12538" s="50" t="s">
        <v>368</v>
      </c>
      <c r="R12538" s="9" t="s">
        <v>368</v>
      </c>
      <c r="S12538" s="50" t="s">
        <v>368</v>
      </c>
      <c r="T12538" s="9" t="s">
        <v>368</v>
      </c>
      <c r="U12538" s="9" t="s">
        <v>368</v>
      </c>
    </row>
    <row r="12539">
      <c r="F12539" s="9"/>
      <c r="N12539" s="50"/>
      <c r="O12539" s="50"/>
      <c r="P12539" s="50"/>
      <c r="Q12539" s="50" t="s">
        <v>368</v>
      </c>
      <c r="R12539" s="9" t="s">
        <v>368</v>
      </c>
      <c r="S12539" s="50" t="s">
        <v>368</v>
      </c>
      <c r="T12539" s="9" t="s">
        <v>368</v>
      </c>
      <c r="U12539" s="9" t="s">
        <v>368</v>
      </c>
    </row>
    <row r="12540">
      <c r="F12540" s="9"/>
      <c r="N12540" s="50"/>
      <c r="O12540" s="50"/>
      <c r="P12540" s="50"/>
      <c r="Q12540" s="50" t="s">
        <v>368</v>
      </c>
      <c r="R12540" s="9" t="s">
        <v>368</v>
      </c>
      <c r="S12540" s="50" t="s">
        <v>368</v>
      </c>
      <c r="T12540" s="9" t="s">
        <v>368</v>
      </c>
      <c r="U12540" s="9" t="s">
        <v>368</v>
      </c>
    </row>
    <row r="12541">
      <c r="F12541" s="9"/>
      <c r="N12541" s="50"/>
      <c r="O12541" s="50"/>
      <c r="P12541" s="50"/>
      <c r="Q12541" s="50" t="s">
        <v>368</v>
      </c>
      <c r="R12541" s="9" t="s">
        <v>368</v>
      </c>
      <c r="S12541" s="50" t="s">
        <v>368</v>
      </c>
      <c r="T12541" s="9" t="s">
        <v>368</v>
      </c>
      <c r="U12541" s="9" t="s">
        <v>368</v>
      </c>
    </row>
    <row r="12542">
      <c r="F12542" s="9"/>
      <c r="N12542" s="50"/>
      <c r="O12542" s="50"/>
      <c r="P12542" s="50"/>
      <c r="Q12542" s="50" t="s">
        <v>368</v>
      </c>
      <c r="R12542" s="9" t="s">
        <v>368</v>
      </c>
      <c r="S12542" s="50" t="s">
        <v>368</v>
      </c>
      <c r="T12542" s="9" t="s">
        <v>368</v>
      </c>
      <c r="U12542" s="9" t="s">
        <v>368</v>
      </c>
    </row>
    <row r="12543">
      <c r="F12543" s="9"/>
      <c r="N12543" s="50"/>
      <c r="O12543" s="50"/>
      <c r="P12543" s="50"/>
      <c r="Q12543" s="50" t="s">
        <v>368</v>
      </c>
      <c r="R12543" s="9" t="s">
        <v>368</v>
      </c>
      <c r="S12543" s="50" t="s">
        <v>368</v>
      </c>
      <c r="T12543" s="9" t="s">
        <v>368</v>
      </c>
      <c r="U12543" s="9" t="s">
        <v>368</v>
      </c>
    </row>
    <row r="12544">
      <c r="F12544" s="9"/>
      <c r="N12544" s="50"/>
      <c r="O12544" s="50"/>
      <c r="P12544" s="50"/>
      <c r="Q12544" s="50" t="s">
        <v>368</v>
      </c>
      <c r="R12544" s="9" t="s">
        <v>368</v>
      </c>
      <c r="S12544" s="50" t="s">
        <v>368</v>
      </c>
      <c r="T12544" s="9" t="s">
        <v>368</v>
      </c>
      <c r="U12544" s="9" t="s">
        <v>368</v>
      </c>
    </row>
    <row r="12545">
      <c r="F12545" s="9"/>
      <c r="N12545" s="50"/>
      <c r="O12545" s="50"/>
      <c r="P12545" s="50"/>
      <c r="Q12545" s="50" t="s">
        <v>368</v>
      </c>
      <c r="R12545" s="9" t="s">
        <v>368</v>
      </c>
      <c r="S12545" s="50" t="s">
        <v>368</v>
      </c>
      <c r="T12545" s="9" t="s">
        <v>368</v>
      </c>
      <c r="U12545" s="9" t="s">
        <v>368</v>
      </c>
    </row>
    <row r="12546">
      <c r="F12546" s="9"/>
      <c r="N12546" s="50"/>
      <c r="O12546" s="50"/>
      <c r="P12546" s="50"/>
      <c r="Q12546" s="50" t="s">
        <v>368</v>
      </c>
      <c r="R12546" s="9" t="s">
        <v>368</v>
      </c>
      <c r="S12546" s="50" t="s">
        <v>368</v>
      </c>
      <c r="T12546" s="9" t="s">
        <v>368</v>
      </c>
      <c r="U12546" s="9" t="s">
        <v>368</v>
      </c>
    </row>
    <row r="12547">
      <c r="F12547" s="9"/>
      <c r="N12547" s="50"/>
      <c r="O12547" s="50"/>
      <c r="P12547" s="50"/>
      <c r="Q12547" s="50" t="s">
        <v>368</v>
      </c>
      <c r="R12547" s="9" t="s">
        <v>368</v>
      </c>
      <c r="S12547" s="50" t="s">
        <v>368</v>
      </c>
      <c r="T12547" s="9" t="s">
        <v>368</v>
      </c>
      <c r="U12547" s="9" t="s">
        <v>368</v>
      </c>
    </row>
    <row r="12548">
      <c r="F12548" s="9"/>
      <c r="N12548" s="50"/>
      <c r="O12548" s="50"/>
      <c r="P12548" s="50"/>
      <c r="Q12548" s="50" t="s">
        <v>368</v>
      </c>
      <c r="R12548" s="9" t="s">
        <v>368</v>
      </c>
      <c r="S12548" s="50" t="s">
        <v>368</v>
      </c>
      <c r="T12548" s="9" t="s">
        <v>368</v>
      </c>
      <c r="U12548" s="9" t="s">
        <v>368</v>
      </c>
    </row>
    <row r="12549">
      <c r="F12549" s="9"/>
      <c r="N12549" s="50"/>
      <c r="O12549" s="50"/>
      <c r="P12549" s="50"/>
      <c r="Q12549" s="50" t="s">
        <v>368</v>
      </c>
      <c r="R12549" s="9" t="s">
        <v>368</v>
      </c>
      <c r="S12549" s="50" t="s">
        <v>368</v>
      </c>
      <c r="T12549" s="9" t="s">
        <v>368</v>
      </c>
      <c r="U12549" s="9" t="s">
        <v>368</v>
      </c>
    </row>
    <row r="12550">
      <c r="F12550" s="9"/>
      <c r="N12550" s="50"/>
      <c r="O12550" s="50"/>
      <c r="P12550" s="50"/>
      <c r="Q12550" s="50" t="s">
        <v>368</v>
      </c>
      <c r="R12550" s="9" t="s">
        <v>368</v>
      </c>
      <c r="S12550" s="50" t="s">
        <v>368</v>
      </c>
      <c r="T12550" s="9" t="s">
        <v>368</v>
      </c>
      <c r="U12550" s="9" t="s">
        <v>368</v>
      </c>
    </row>
    <row r="12551">
      <c r="F12551" s="9"/>
      <c r="N12551" s="50"/>
      <c r="O12551" s="50"/>
      <c r="P12551" s="50"/>
      <c r="Q12551" s="50" t="s">
        <v>368</v>
      </c>
      <c r="R12551" s="9" t="s">
        <v>368</v>
      </c>
      <c r="S12551" s="50" t="s">
        <v>368</v>
      </c>
      <c r="T12551" s="9" t="s">
        <v>368</v>
      </c>
      <c r="U12551" s="9" t="s">
        <v>368</v>
      </c>
    </row>
    <row r="12552">
      <c r="F12552" s="9"/>
      <c r="N12552" s="50"/>
      <c r="O12552" s="50"/>
      <c r="P12552" s="50"/>
      <c r="Q12552" s="50" t="s">
        <v>368</v>
      </c>
      <c r="R12552" s="9" t="s">
        <v>368</v>
      </c>
      <c r="S12552" s="50" t="s">
        <v>368</v>
      </c>
      <c r="T12552" s="9" t="s">
        <v>368</v>
      </c>
      <c r="U12552" s="9" t="s">
        <v>368</v>
      </c>
    </row>
    <row r="12553">
      <c r="F12553" s="9"/>
      <c r="N12553" s="50"/>
      <c r="O12553" s="50"/>
      <c r="P12553" s="50"/>
      <c r="Q12553" s="50" t="s">
        <v>368</v>
      </c>
      <c r="R12553" s="9" t="s">
        <v>368</v>
      </c>
      <c r="S12553" s="50" t="s">
        <v>368</v>
      </c>
      <c r="T12553" s="9" t="s">
        <v>368</v>
      </c>
      <c r="U12553" s="9" t="s">
        <v>368</v>
      </c>
    </row>
    <row r="12554">
      <c r="F12554" s="9"/>
      <c r="N12554" s="50"/>
      <c r="O12554" s="50"/>
      <c r="P12554" s="50"/>
      <c r="Q12554" s="50" t="s">
        <v>368</v>
      </c>
      <c r="R12554" s="9" t="s">
        <v>368</v>
      </c>
      <c r="S12554" s="50" t="s">
        <v>368</v>
      </c>
      <c r="T12554" s="9" t="s">
        <v>368</v>
      </c>
      <c r="U12554" s="9" t="s">
        <v>368</v>
      </c>
    </row>
    <row r="12555">
      <c r="F12555" s="9"/>
      <c r="N12555" s="50"/>
      <c r="O12555" s="50"/>
      <c r="P12555" s="50"/>
      <c r="Q12555" s="50" t="s">
        <v>368</v>
      </c>
      <c r="R12555" s="9" t="s">
        <v>368</v>
      </c>
      <c r="S12555" s="50" t="s">
        <v>368</v>
      </c>
      <c r="T12555" s="9" t="s">
        <v>368</v>
      </c>
      <c r="U12555" s="9" t="s">
        <v>368</v>
      </c>
    </row>
    <row r="12556">
      <c r="F12556" s="9"/>
      <c r="N12556" s="50"/>
      <c r="O12556" s="50"/>
      <c r="P12556" s="50"/>
      <c r="Q12556" s="50" t="s">
        <v>368</v>
      </c>
      <c r="R12556" s="9" t="s">
        <v>368</v>
      </c>
      <c r="S12556" s="50" t="s">
        <v>368</v>
      </c>
      <c r="T12556" s="9" t="s">
        <v>368</v>
      </c>
      <c r="U12556" s="9" t="s">
        <v>368</v>
      </c>
    </row>
    <row r="12557">
      <c r="F12557" s="9"/>
      <c r="N12557" s="50"/>
      <c r="O12557" s="50"/>
      <c r="P12557" s="50"/>
      <c r="Q12557" s="50" t="s">
        <v>368</v>
      </c>
      <c r="R12557" s="9" t="s">
        <v>368</v>
      </c>
      <c r="S12557" s="50" t="s">
        <v>368</v>
      </c>
      <c r="T12557" s="9" t="s">
        <v>368</v>
      </c>
      <c r="U12557" s="9" t="s">
        <v>368</v>
      </c>
    </row>
    <row r="12558">
      <c r="F12558" s="9"/>
      <c r="N12558" s="50"/>
      <c r="O12558" s="50"/>
      <c r="P12558" s="50"/>
      <c r="Q12558" s="50" t="s">
        <v>368</v>
      </c>
      <c r="R12558" s="9" t="s">
        <v>368</v>
      </c>
      <c r="S12558" s="50" t="s">
        <v>368</v>
      </c>
      <c r="T12558" s="9" t="s">
        <v>368</v>
      </c>
      <c r="U12558" s="9" t="s">
        <v>368</v>
      </c>
    </row>
    <row r="12559">
      <c r="F12559" s="9"/>
      <c r="N12559" s="50"/>
      <c r="O12559" s="50"/>
      <c r="P12559" s="50"/>
      <c r="Q12559" s="50" t="s">
        <v>368</v>
      </c>
      <c r="R12559" s="9" t="s">
        <v>368</v>
      </c>
      <c r="S12559" s="50" t="s">
        <v>368</v>
      </c>
      <c r="T12559" s="9" t="s">
        <v>368</v>
      </c>
      <c r="U12559" s="9" t="s">
        <v>368</v>
      </c>
    </row>
    <row r="12560">
      <c r="F12560" s="9"/>
      <c r="N12560" s="50"/>
      <c r="O12560" s="50"/>
      <c r="P12560" s="50"/>
      <c r="Q12560" s="50" t="s">
        <v>368</v>
      </c>
      <c r="R12560" s="9" t="s">
        <v>368</v>
      </c>
      <c r="S12560" s="50" t="s">
        <v>368</v>
      </c>
      <c r="T12560" s="9" t="s">
        <v>368</v>
      </c>
      <c r="U12560" s="9" t="s">
        <v>368</v>
      </c>
    </row>
    <row r="12561">
      <c r="F12561" s="9"/>
      <c r="N12561" s="50"/>
      <c r="O12561" s="50"/>
      <c r="P12561" s="50"/>
      <c r="Q12561" s="50" t="s">
        <v>368</v>
      </c>
      <c r="R12561" s="9" t="s">
        <v>368</v>
      </c>
      <c r="S12561" s="50" t="s">
        <v>368</v>
      </c>
      <c r="T12561" s="9" t="s">
        <v>368</v>
      </c>
      <c r="U12561" s="9" t="s">
        <v>368</v>
      </c>
    </row>
    <row r="12562">
      <c r="F12562" s="9"/>
      <c r="N12562" s="50"/>
      <c r="O12562" s="50"/>
      <c r="P12562" s="50"/>
      <c r="Q12562" s="50" t="s">
        <v>368</v>
      </c>
      <c r="R12562" s="9" t="s">
        <v>368</v>
      </c>
      <c r="S12562" s="50" t="s">
        <v>368</v>
      </c>
      <c r="T12562" s="9" t="s">
        <v>368</v>
      </c>
      <c r="U12562" s="9" t="s">
        <v>368</v>
      </c>
    </row>
    <row r="12563">
      <c r="F12563" s="9"/>
      <c r="N12563" s="50"/>
      <c r="O12563" s="50"/>
      <c r="P12563" s="50"/>
      <c r="Q12563" s="50" t="s">
        <v>368</v>
      </c>
      <c r="R12563" s="9" t="s">
        <v>368</v>
      </c>
      <c r="S12563" s="50" t="s">
        <v>368</v>
      </c>
      <c r="T12563" s="9" t="s">
        <v>368</v>
      </c>
      <c r="U12563" s="9" t="s">
        <v>368</v>
      </c>
    </row>
    <row r="12564">
      <c r="F12564" s="9"/>
      <c r="N12564" s="50"/>
      <c r="O12564" s="50"/>
      <c r="P12564" s="50"/>
      <c r="Q12564" s="50" t="s">
        <v>368</v>
      </c>
      <c r="R12564" s="9" t="s">
        <v>368</v>
      </c>
      <c r="S12564" s="50" t="s">
        <v>368</v>
      </c>
      <c r="T12564" s="9" t="s">
        <v>368</v>
      </c>
      <c r="U12564" s="9" t="s">
        <v>368</v>
      </c>
    </row>
    <row r="12565">
      <c r="F12565" s="9"/>
      <c r="N12565" s="50"/>
      <c r="O12565" s="50"/>
      <c r="P12565" s="50"/>
      <c r="Q12565" s="50" t="s">
        <v>368</v>
      </c>
      <c r="R12565" s="9" t="s">
        <v>368</v>
      </c>
      <c r="S12565" s="50" t="s">
        <v>368</v>
      </c>
      <c r="T12565" s="9" t="s">
        <v>368</v>
      </c>
      <c r="U12565" s="9" t="s">
        <v>368</v>
      </c>
    </row>
    <row r="12566">
      <c r="F12566" s="9"/>
      <c r="N12566" s="50"/>
      <c r="O12566" s="50"/>
      <c r="P12566" s="50"/>
      <c r="Q12566" s="50" t="s">
        <v>368</v>
      </c>
      <c r="R12566" s="9" t="s">
        <v>368</v>
      </c>
      <c r="S12566" s="50" t="s">
        <v>368</v>
      </c>
      <c r="T12566" s="9" t="s">
        <v>368</v>
      </c>
      <c r="U12566" s="9" t="s">
        <v>368</v>
      </c>
    </row>
    <row r="12567">
      <c r="F12567" s="9"/>
      <c r="N12567" s="50"/>
      <c r="O12567" s="50"/>
      <c r="P12567" s="50"/>
      <c r="Q12567" s="50" t="s">
        <v>368</v>
      </c>
      <c r="R12567" s="9" t="s">
        <v>368</v>
      </c>
      <c r="S12567" s="50" t="s">
        <v>368</v>
      </c>
      <c r="T12567" s="9" t="s">
        <v>368</v>
      </c>
      <c r="U12567" s="9" t="s">
        <v>368</v>
      </c>
    </row>
    <row r="12568">
      <c r="F12568" s="9"/>
      <c r="N12568" s="50"/>
      <c r="O12568" s="50"/>
      <c r="P12568" s="50"/>
      <c r="Q12568" s="50" t="s">
        <v>368</v>
      </c>
      <c r="R12568" s="9" t="s">
        <v>368</v>
      </c>
      <c r="S12568" s="50" t="s">
        <v>368</v>
      </c>
      <c r="T12568" s="9" t="s">
        <v>368</v>
      </c>
      <c r="U12568" s="9" t="s">
        <v>368</v>
      </c>
    </row>
    <row r="12569">
      <c r="F12569" s="9"/>
      <c r="N12569" s="50"/>
      <c r="O12569" s="50"/>
      <c r="P12569" s="50"/>
      <c r="Q12569" s="50" t="s">
        <v>368</v>
      </c>
      <c r="R12569" s="9" t="s">
        <v>368</v>
      </c>
      <c r="S12569" s="50" t="s">
        <v>368</v>
      </c>
      <c r="T12569" s="9" t="s">
        <v>368</v>
      </c>
      <c r="U12569" s="9" t="s">
        <v>368</v>
      </c>
    </row>
    <row r="12570">
      <c r="F12570" s="9"/>
      <c r="N12570" s="50"/>
      <c r="O12570" s="50"/>
      <c r="P12570" s="50"/>
      <c r="Q12570" s="50" t="s">
        <v>368</v>
      </c>
      <c r="R12570" s="9" t="s">
        <v>368</v>
      </c>
      <c r="S12570" s="50" t="s">
        <v>368</v>
      </c>
      <c r="T12570" s="9" t="s">
        <v>368</v>
      </c>
      <c r="U12570" s="9" t="s">
        <v>368</v>
      </c>
    </row>
    <row r="12571">
      <c r="F12571" s="9"/>
      <c r="N12571" s="50"/>
      <c r="O12571" s="50"/>
      <c r="P12571" s="50"/>
      <c r="Q12571" s="50" t="s">
        <v>368</v>
      </c>
      <c r="R12571" s="9" t="s">
        <v>368</v>
      </c>
      <c r="S12571" s="50" t="s">
        <v>368</v>
      </c>
      <c r="T12571" s="9" t="s">
        <v>368</v>
      </c>
      <c r="U12571" s="9" t="s">
        <v>368</v>
      </c>
    </row>
    <row r="12572">
      <c r="F12572" s="9"/>
      <c r="N12572" s="50"/>
      <c r="O12572" s="50"/>
      <c r="P12572" s="50"/>
      <c r="Q12572" s="50" t="s">
        <v>368</v>
      </c>
      <c r="R12572" s="9" t="s">
        <v>368</v>
      </c>
      <c r="S12572" s="50" t="s">
        <v>368</v>
      </c>
      <c r="T12572" s="9" t="s">
        <v>368</v>
      </c>
      <c r="U12572" s="9" t="s">
        <v>368</v>
      </c>
    </row>
    <row r="12573">
      <c r="F12573" s="9"/>
      <c r="N12573" s="50"/>
      <c r="O12573" s="50"/>
      <c r="P12573" s="50"/>
      <c r="Q12573" s="50" t="s">
        <v>368</v>
      </c>
      <c r="R12573" s="9" t="s">
        <v>368</v>
      </c>
      <c r="S12573" s="50" t="s">
        <v>368</v>
      </c>
      <c r="T12573" s="9" t="s">
        <v>368</v>
      </c>
      <c r="U12573" s="9" t="s">
        <v>368</v>
      </c>
    </row>
    <row r="12574">
      <c r="F12574" s="9"/>
      <c r="N12574" s="50"/>
      <c r="O12574" s="50"/>
      <c r="P12574" s="50"/>
      <c r="Q12574" s="50" t="s">
        <v>368</v>
      </c>
      <c r="R12574" s="9" t="s">
        <v>368</v>
      </c>
      <c r="S12574" s="50" t="s">
        <v>368</v>
      </c>
      <c r="T12574" s="9" t="s">
        <v>368</v>
      </c>
      <c r="U12574" s="9" t="s">
        <v>368</v>
      </c>
    </row>
    <row r="12575">
      <c r="F12575" s="9"/>
      <c r="N12575" s="50"/>
      <c r="O12575" s="50"/>
      <c r="P12575" s="50"/>
      <c r="Q12575" s="50" t="s">
        <v>368</v>
      </c>
      <c r="R12575" s="9" t="s">
        <v>368</v>
      </c>
      <c r="S12575" s="50" t="s">
        <v>368</v>
      </c>
      <c r="T12575" s="9" t="s">
        <v>368</v>
      </c>
      <c r="U12575" s="9" t="s">
        <v>368</v>
      </c>
    </row>
    <row r="12576">
      <c r="F12576" s="9"/>
      <c r="N12576" s="50"/>
      <c r="O12576" s="50"/>
      <c r="P12576" s="50"/>
      <c r="Q12576" s="50" t="s">
        <v>368</v>
      </c>
      <c r="R12576" s="9" t="s">
        <v>368</v>
      </c>
      <c r="S12576" s="50" t="s">
        <v>368</v>
      </c>
      <c r="T12576" s="9" t="s">
        <v>368</v>
      </c>
      <c r="U12576" s="9" t="s">
        <v>368</v>
      </c>
    </row>
    <row r="12577">
      <c r="F12577" s="9"/>
      <c r="N12577" s="50"/>
      <c r="O12577" s="50"/>
      <c r="P12577" s="50"/>
      <c r="Q12577" s="50" t="s">
        <v>368</v>
      </c>
      <c r="R12577" s="9" t="s">
        <v>368</v>
      </c>
      <c r="S12577" s="50" t="s">
        <v>368</v>
      </c>
      <c r="T12577" s="9" t="s">
        <v>368</v>
      </c>
      <c r="U12577" s="9" t="s">
        <v>368</v>
      </c>
    </row>
    <row r="12578">
      <c r="F12578" s="9"/>
      <c r="N12578" s="50"/>
      <c r="O12578" s="50"/>
      <c r="P12578" s="50"/>
      <c r="Q12578" s="50" t="s">
        <v>368</v>
      </c>
      <c r="R12578" s="9" t="s">
        <v>368</v>
      </c>
      <c r="S12578" s="50" t="s">
        <v>368</v>
      </c>
      <c r="T12578" s="9" t="s">
        <v>368</v>
      </c>
      <c r="U12578" s="9" t="s">
        <v>368</v>
      </c>
    </row>
    <row r="12579">
      <c r="F12579" s="9"/>
      <c r="N12579" s="50"/>
      <c r="O12579" s="50"/>
      <c r="P12579" s="50"/>
      <c r="Q12579" s="50" t="s">
        <v>368</v>
      </c>
      <c r="R12579" s="9" t="s">
        <v>368</v>
      </c>
      <c r="S12579" s="50" t="s">
        <v>368</v>
      </c>
      <c r="T12579" s="9" t="s">
        <v>368</v>
      </c>
      <c r="U12579" s="9" t="s">
        <v>368</v>
      </c>
    </row>
    <row r="12580">
      <c r="F12580" s="9"/>
      <c r="N12580" s="50"/>
      <c r="O12580" s="50"/>
      <c r="P12580" s="50"/>
      <c r="Q12580" s="50" t="s">
        <v>368</v>
      </c>
      <c r="R12580" s="9" t="s">
        <v>368</v>
      </c>
      <c r="S12580" s="50" t="s">
        <v>368</v>
      </c>
      <c r="T12580" s="9" t="s">
        <v>368</v>
      </c>
      <c r="U12580" s="9" t="s">
        <v>368</v>
      </c>
    </row>
    <row r="12581">
      <c r="F12581" s="9"/>
      <c r="N12581" s="50"/>
      <c r="O12581" s="50"/>
      <c r="P12581" s="50"/>
      <c r="Q12581" s="50" t="s">
        <v>368</v>
      </c>
      <c r="R12581" s="9" t="s">
        <v>368</v>
      </c>
      <c r="S12581" s="50" t="s">
        <v>368</v>
      </c>
      <c r="T12581" s="9" t="s">
        <v>368</v>
      </c>
      <c r="U12581" s="9" t="s">
        <v>368</v>
      </c>
    </row>
    <row r="12582">
      <c r="F12582" s="9"/>
      <c r="N12582" s="50"/>
      <c r="O12582" s="50"/>
      <c r="P12582" s="50"/>
      <c r="Q12582" s="50" t="s">
        <v>368</v>
      </c>
      <c r="R12582" s="9" t="s">
        <v>368</v>
      </c>
      <c r="S12582" s="50" t="s">
        <v>368</v>
      </c>
      <c r="T12582" s="9" t="s">
        <v>368</v>
      </c>
      <c r="U12582" s="9" t="s">
        <v>368</v>
      </c>
    </row>
    <row r="12583">
      <c r="F12583" s="9"/>
      <c r="N12583" s="50"/>
      <c r="O12583" s="50"/>
      <c r="P12583" s="50"/>
      <c r="Q12583" s="50" t="s">
        <v>368</v>
      </c>
      <c r="R12583" s="9" t="s">
        <v>368</v>
      </c>
      <c r="S12583" s="50" t="s">
        <v>368</v>
      </c>
      <c r="T12583" s="9" t="s">
        <v>368</v>
      </c>
      <c r="U12583" s="9" t="s">
        <v>368</v>
      </c>
    </row>
    <row r="12584">
      <c r="F12584" s="9"/>
      <c r="N12584" s="50"/>
      <c r="O12584" s="50"/>
      <c r="P12584" s="50"/>
      <c r="Q12584" s="50" t="s">
        <v>368</v>
      </c>
      <c r="R12584" s="9" t="s">
        <v>368</v>
      </c>
      <c r="S12584" s="50" t="s">
        <v>368</v>
      </c>
      <c r="T12584" s="9" t="s">
        <v>368</v>
      </c>
      <c r="U12584" s="9" t="s">
        <v>368</v>
      </c>
    </row>
    <row r="12585">
      <c r="F12585" s="9"/>
      <c r="N12585" s="50"/>
      <c r="O12585" s="50"/>
      <c r="P12585" s="50"/>
      <c r="Q12585" s="50" t="s">
        <v>368</v>
      </c>
      <c r="R12585" s="9" t="s">
        <v>368</v>
      </c>
      <c r="S12585" s="50" t="s">
        <v>368</v>
      </c>
      <c r="T12585" s="9" t="s">
        <v>368</v>
      </c>
      <c r="U12585" s="9" t="s">
        <v>368</v>
      </c>
    </row>
    <row r="12586">
      <c r="F12586" s="9"/>
      <c r="N12586" s="50"/>
      <c r="O12586" s="50"/>
      <c r="P12586" s="50"/>
      <c r="Q12586" s="50" t="s">
        <v>368</v>
      </c>
      <c r="R12586" s="9" t="s">
        <v>368</v>
      </c>
      <c r="S12586" s="50" t="s">
        <v>368</v>
      </c>
      <c r="T12586" s="9" t="s">
        <v>368</v>
      </c>
      <c r="U12586" s="9" t="s">
        <v>368</v>
      </c>
    </row>
    <row r="12587">
      <c r="F12587" s="9"/>
      <c r="N12587" s="50"/>
      <c r="O12587" s="50"/>
      <c r="P12587" s="50"/>
      <c r="Q12587" s="50" t="s">
        <v>368</v>
      </c>
      <c r="R12587" s="9" t="s">
        <v>368</v>
      </c>
      <c r="S12587" s="50" t="s">
        <v>368</v>
      </c>
      <c r="T12587" s="9" t="s">
        <v>368</v>
      </c>
      <c r="U12587" s="9" t="s">
        <v>368</v>
      </c>
    </row>
    <row r="12588">
      <c r="F12588" s="9"/>
      <c r="N12588" s="50"/>
      <c r="O12588" s="50"/>
      <c r="P12588" s="50"/>
      <c r="Q12588" s="50" t="s">
        <v>368</v>
      </c>
      <c r="R12588" s="9" t="s">
        <v>368</v>
      </c>
      <c r="S12588" s="50" t="s">
        <v>368</v>
      </c>
      <c r="T12588" s="9" t="s">
        <v>368</v>
      </c>
      <c r="U12588" s="9" t="s">
        <v>368</v>
      </c>
    </row>
    <row r="12589">
      <c r="F12589" s="9"/>
      <c r="N12589" s="50"/>
      <c r="O12589" s="50"/>
      <c r="P12589" s="50"/>
      <c r="Q12589" s="50" t="s">
        <v>368</v>
      </c>
      <c r="R12589" s="9" t="s">
        <v>368</v>
      </c>
      <c r="S12589" s="50" t="s">
        <v>368</v>
      </c>
      <c r="T12589" s="9" t="s">
        <v>368</v>
      </c>
      <c r="U12589" s="9" t="s">
        <v>368</v>
      </c>
    </row>
    <row r="12590">
      <c r="F12590" s="9"/>
      <c r="N12590" s="50"/>
      <c r="O12590" s="50"/>
      <c r="P12590" s="50"/>
      <c r="Q12590" s="50" t="s">
        <v>368</v>
      </c>
      <c r="R12590" s="9" t="s">
        <v>368</v>
      </c>
      <c r="S12590" s="50" t="s">
        <v>368</v>
      </c>
      <c r="T12590" s="9" t="s">
        <v>368</v>
      </c>
      <c r="U12590" s="9" t="s">
        <v>368</v>
      </c>
    </row>
    <row r="12591">
      <c r="F12591" s="9"/>
      <c r="N12591" s="50"/>
      <c r="O12591" s="50"/>
      <c r="P12591" s="50"/>
      <c r="Q12591" s="50" t="s">
        <v>368</v>
      </c>
      <c r="R12591" s="9" t="s">
        <v>368</v>
      </c>
      <c r="S12591" s="50" t="s">
        <v>368</v>
      </c>
      <c r="T12591" s="9" t="s">
        <v>368</v>
      </c>
      <c r="U12591" s="9" t="s">
        <v>368</v>
      </c>
    </row>
    <row r="12592">
      <c r="F12592" s="9"/>
      <c r="N12592" s="50"/>
      <c r="O12592" s="50"/>
      <c r="P12592" s="50"/>
      <c r="Q12592" s="50" t="s">
        <v>368</v>
      </c>
      <c r="R12592" s="9" t="s">
        <v>368</v>
      </c>
      <c r="S12592" s="50" t="s">
        <v>368</v>
      </c>
      <c r="T12592" s="9" t="s">
        <v>368</v>
      </c>
      <c r="U12592" s="9" t="s">
        <v>368</v>
      </c>
    </row>
    <row r="12593">
      <c r="F12593" s="9"/>
      <c r="N12593" s="50"/>
      <c r="O12593" s="50"/>
      <c r="P12593" s="50"/>
      <c r="Q12593" s="50" t="s">
        <v>368</v>
      </c>
      <c r="R12593" s="9" t="s">
        <v>368</v>
      </c>
      <c r="S12593" s="50" t="s">
        <v>368</v>
      </c>
      <c r="T12593" s="9" t="s">
        <v>368</v>
      </c>
      <c r="U12593" s="9" t="s">
        <v>368</v>
      </c>
    </row>
    <row r="12594">
      <c r="F12594" s="9"/>
      <c r="N12594" s="50"/>
      <c r="O12594" s="50"/>
      <c r="P12594" s="50"/>
      <c r="Q12594" s="50" t="s">
        <v>368</v>
      </c>
      <c r="R12594" s="9" t="s">
        <v>368</v>
      </c>
      <c r="S12594" s="50" t="s">
        <v>368</v>
      </c>
      <c r="T12594" s="9" t="s">
        <v>368</v>
      </c>
      <c r="U12594" s="9" t="s">
        <v>368</v>
      </c>
    </row>
    <row r="12595">
      <c r="F12595" s="9"/>
      <c r="N12595" s="50"/>
      <c r="O12595" s="50"/>
      <c r="P12595" s="50"/>
      <c r="Q12595" s="50" t="s">
        <v>368</v>
      </c>
      <c r="R12595" s="9" t="s">
        <v>368</v>
      </c>
      <c r="S12595" s="50" t="s">
        <v>368</v>
      </c>
      <c r="T12595" s="9" t="s">
        <v>368</v>
      </c>
      <c r="U12595" s="9" t="s">
        <v>368</v>
      </c>
    </row>
    <row r="12596">
      <c r="F12596" s="9"/>
      <c r="N12596" s="50"/>
      <c r="O12596" s="50"/>
      <c r="P12596" s="50"/>
      <c r="Q12596" s="50" t="s">
        <v>368</v>
      </c>
      <c r="R12596" s="9" t="s">
        <v>368</v>
      </c>
      <c r="S12596" s="50" t="s">
        <v>368</v>
      </c>
      <c r="T12596" s="9" t="s">
        <v>368</v>
      </c>
      <c r="U12596" s="9" t="s">
        <v>368</v>
      </c>
    </row>
    <row r="12597">
      <c r="F12597" s="9"/>
      <c r="N12597" s="50"/>
      <c r="O12597" s="50"/>
      <c r="P12597" s="50"/>
      <c r="Q12597" s="50" t="s">
        <v>368</v>
      </c>
      <c r="R12597" s="9" t="s">
        <v>368</v>
      </c>
      <c r="S12597" s="50" t="s">
        <v>368</v>
      </c>
      <c r="T12597" s="9" t="s">
        <v>368</v>
      </c>
      <c r="U12597" s="9" t="s">
        <v>368</v>
      </c>
    </row>
    <row r="12598">
      <c r="F12598" s="9"/>
      <c r="N12598" s="50"/>
      <c r="O12598" s="50"/>
      <c r="P12598" s="50"/>
      <c r="Q12598" s="50" t="s">
        <v>368</v>
      </c>
      <c r="R12598" s="9" t="s">
        <v>368</v>
      </c>
      <c r="S12598" s="50" t="s">
        <v>368</v>
      </c>
      <c r="T12598" s="9" t="s">
        <v>368</v>
      </c>
      <c r="U12598" s="9" t="s">
        <v>368</v>
      </c>
    </row>
    <row r="12599">
      <c r="F12599" s="9"/>
      <c r="N12599" s="50"/>
      <c r="O12599" s="50"/>
      <c r="P12599" s="50"/>
      <c r="Q12599" s="50" t="s">
        <v>368</v>
      </c>
      <c r="R12599" s="9" t="s">
        <v>368</v>
      </c>
      <c r="S12599" s="50" t="s">
        <v>368</v>
      </c>
      <c r="T12599" s="9" t="s">
        <v>368</v>
      </c>
      <c r="U12599" s="9" t="s">
        <v>368</v>
      </c>
    </row>
    <row r="12600">
      <c r="F12600" s="9"/>
      <c r="N12600" s="50"/>
      <c r="O12600" s="50"/>
      <c r="P12600" s="50"/>
      <c r="Q12600" s="50" t="s">
        <v>368</v>
      </c>
      <c r="R12600" s="9" t="s">
        <v>368</v>
      </c>
      <c r="S12600" s="50" t="s">
        <v>368</v>
      </c>
      <c r="T12600" s="9" t="s">
        <v>368</v>
      </c>
      <c r="U12600" s="9" t="s">
        <v>368</v>
      </c>
    </row>
    <row r="12601">
      <c r="F12601" s="9"/>
      <c r="N12601" s="50"/>
      <c r="O12601" s="50"/>
      <c r="P12601" s="50"/>
      <c r="Q12601" s="50" t="s">
        <v>368</v>
      </c>
      <c r="R12601" s="9" t="s">
        <v>368</v>
      </c>
      <c r="S12601" s="50" t="s">
        <v>368</v>
      </c>
      <c r="T12601" s="9" t="s">
        <v>368</v>
      </c>
      <c r="U12601" s="9" t="s">
        <v>368</v>
      </c>
    </row>
    <row r="12602">
      <c r="F12602" s="9"/>
      <c r="N12602" s="50"/>
      <c r="O12602" s="50"/>
      <c r="P12602" s="50"/>
      <c r="Q12602" s="50" t="s">
        <v>368</v>
      </c>
      <c r="R12602" s="9" t="s">
        <v>368</v>
      </c>
      <c r="S12602" s="50" t="s">
        <v>368</v>
      </c>
      <c r="T12602" s="9" t="s">
        <v>368</v>
      </c>
      <c r="U12602" s="9" t="s">
        <v>368</v>
      </c>
    </row>
    <row r="12603">
      <c r="F12603" s="9"/>
      <c r="N12603" s="50"/>
      <c r="O12603" s="50"/>
      <c r="P12603" s="50"/>
      <c r="Q12603" s="50" t="s">
        <v>368</v>
      </c>
      <c r="R12603" s="9" t="s">
        <v>368</v>
      </c>
      <c r="S12603" s="50" t="s">
        <v>368</v>
      </c>
      <c r="T12603" s="9" t="s">
        <v>368</v>
      </c>
      <c r="U12603" s="9" t="s">
        <v>368</v>
      </c>
    </row>
    <row r="12604">
      <c r="F12604" s="9"/>
      <c r="N12604" s="50"/>
      <c r="O12604" s="50"/>
      <c r="P12604" s="50"/>
      <c r="Q12604" s="50" t="s">
        <v>368</v>
      </c>
      <c r="R12604" s="9" t="s">
        <v>368</v>
      </c>
      <c r="S12604" s="50" t="s">
        <v>368</v>
      </c>
      <c r="T12604" s="9" t="s">
        <v>368</v>
      </c>
      <c r="U12604" s="9" t="s">
        <v>368</v>
      </c>
    </row>
    <row r="12605">
      <c r="F12605" s="9"/>
      <c r="N12605" s="50"/>
      <c r="O12605" s="50"/>
      <c r="P12605" s="50"/>
      <c r="Q12605" s="50" t="s">
        <v>368</v>
      </c>
      <c r="R12605" s="9" t="s">
        <v>368</v>
      </c>
      <c r="S12605" s="50" t="s">
        <v>368</v>
      </c>
      <c r="T12605" s="9" t="s">
        <v>368</v>
      </c>
      <c r="U12605" s="9" t="s">
        <v>368</v>
      </c>
    </row>
    <row r="12606">
      <c r="F12606" s="9"/>
      <c r="N12606" s="50"/>
      <c r="O12606" s="50"/>
      <c r="P12606" s="50"/>
      <c r="Q12606" s="50" t="s">
        <v>368</v>
      </c>
      <c r="R12606" s="9" t="s">
        <v>368</v>
      </c>
      <c r="S12606" s="50" t="s">
        <v>368</v>
      </c>
      <c r="T12606" s="9" t="s">
        <v>368</v>
      </c>
      <c r="U12606" s="9" t="s">
        <v>368</v>
      </c>
    </row>
    <row r="12607">
      <c r="F12607" s="9"/>
      <c r="N12607" s="50"/>
      <c r="O12607" s="50"/>
      <c r="P12607" s="50"/>
      <c r="Q12607" s="50" t="s">
        <v>368</v>
      </c>
      <c r="R12607" s="9" t="s">
        <v>368</v>
      </c>
      <c r="S12607" s="50" t="s">
        <v>368</v>
      </c>
      <c r="T12607" s="9" t="s">
        <v>368</v>
      </c>
      <c r="U12607" s="9" t="s">
        <v>368</v>
      </c>
    </row>
    <row r="12608">
      <c r="F12608" s="9"/>
      <c r="N12608" s="50"/>
      <c r="O12608" s="50"/>
      <c r="P12608" s="50"/>
      <c r="Q12608" s="50" t="s">
        <v>368</v>
      </c>
      <c r="R12608" s="9" t="s">
        <v>368</v>
      </c>
      <c r="S12608" s="50" t="s">
        <v>368</v>
      </c>
      <c r="T12608" s="9" t="s">
        <v>368</v>
      </c>
      <c r="U12608" s="9" t="s">
        <v>368</v>
      </c>
    </row>
    <row r="12609">
      <c r="F12609" s="9"/>
      <c r="N12609" s="50"/>
      <c r="O12609" s="50"/>
      <c r="P12609" s="50"/>
      <c r="Q12609" s="50" t="s">
        <v>368</v>
      </c>
      <c r="R12609" s="9" t="s">
        <v>368</v>
      </c>
      <c r="S12609" s="50" t="s">
        <v>368</v>
      </c>
      <c r="T12609" s="9" t="s">
        <v>368</v>
      </c>
      <c r="U12609" s="9" t="s">
        <v>368</v>
      </c>
    </row>
    <row r="12610">
      <c r="F12610" s="9"/>
      <c r="N12610" s="50"/>
      <c r="O12610" s="50"/>
      <c r="P12610" s="50"/>
      <c r="Q12610" s="50" t="s">
        <v>368</v>
      </c>
      <c r="R12610" s="9" t="s">
        <v>368</v>
      </c>
      <c r="S12610" s="50" t="s">
        <v>368</v>
      </c>
      <c r="T12610" s="9" t="s">
        <v>368</v>
      </c>
      <c r="U12610" s="9" t="s">
        <v>368</v>
      </c>
    </row>
    <row r="12611">
      <c r="F12611" s="9"/>
      <c r="N12611" s="50"/>
      <c r="O12611" s="50"/>
      <c r="P12611" s="50"/>
      <c r="Q12611" s="50" t="s">
        <v>368</v>
      </c>
      <c r="R12611" s="9" t="s">
        <v>368</v>
      </c>
      <c r="S12611" s="50" t="s">
        <v>368</v>
      </c>
      <c r="T12611" s="9" t="s">
        <v>368</v>
      </c>
      <c r="U12611" s="9" t="s">
        <v>368</v>
      </c>
    </row>
    <row r="12612">
      <c r="F12612" s="9"/>
      <c r="N12612" s="50"/>
      <c r="O12612" s="50"/>
      <c r="P12612" s="50"/>
      <c r="Q12612" s="50" t="s">
        <v>368</v>
      </c>
      <c r="R12612" s="9" t="s">
        <v>368</v>
      </c>
      <c r="S12612" s="50" t="s">
        <v>368</v>
      </c>
      <c r="T12612" s="9" t="s">
        <v>368</v>
      </c>
      <c r="U12612" s="9" t="s">
        <v>368</v>
      </c>
    </row>
    <row r="12613">
      <c r="F12613" s="9"/>
      <c r="N12613" s="50"/>
      <c r="O12613" s="50"/>
      <c r="P12613" s="50"/>
      <c r="Q12613" s="50" t="s">
        <v>368</v>
      </c>
      <c r="R12613" s="9" t="s">
        <v>368</v>
      </c>
      <c r="S12613" s="50" t="s">
        <v>368</v>
      </c>
      <c r="T12613" s="9" t="s">
        <v>368</v>
      </c>
      <c r="U12613" s="9" t="s">
        <v>368</v>
      </c>
    </row>
    <row r="12614">
      <c r="F12614" s="9"/>
      <c r="N12614" s="50"/>
      <c r="O12614" s="50"/>
      <c r="P12614" s="50"/>
      <c r="Q12614" s="50" t="s">
        <v>368</v>
      </c>
      <c r="R12614" s="9" t="s">
        <v>368</v>
      </c>
      <c r="S12614" s="50" t="s">
        <v>368</v>
      </c>
      <c r="T12614" s="9" t="s">
        <v>368</v>
      </c>
      <c r="U12614" s="9" t="s">
        <v>368</v>
      </c>
    </row>
    <row r="12615">
      <c r="F12615" s="9"/>
      <c r="N12615" s="50"/>
      <c r="O12615" s="50"/>
      <c r="P12615" s="50"/>
      <c r="Q12615" s="50" t="s">
        <v>368</v>
      </c>
      <c r="R12615" s="9" t="s">
        <v>368</v>
      </c>
      <c r="S12615" s="50" t="s">
        <v>368</v>
      </c>
      <c r="T12615" s="9" t="s">
        <v>368</v>
      </c>
      <c r="U12615" s="9" t="s">
        <v>368</v>
      </c>
    </row>
    <row r="12616">
      <c r="F12616" s="9"/>
      <c r="N12616" s="50"/>
      <c r="O12616" s="50"/>
      <c r="P12616" s="50"/>
      <c r="Q12616" s="50" t="s">
        <v>368</v>
      </c>
      <c r="R12616" s="9" t="s">
        <v>368</v>
      </c>
      <c r="S12616" s="50" t="s">
        <v>368</v>
      </c>
      <c r="T12616" s="9" t="s">
        <v>368</v>
      </c>
      <c r="U12616" s="9" t="s">
        <v>368</v>
      </c>
    </row>
    <row r="12617">
      <c r="F12617" s="9"/>
      <c r="N12617" s="50"/>
      <c r="O12617" s="50"/>
      <c r="P12617" s="50"/>
      <c r="Q12617" s="50" t="s">
        <v>368</v>
      </c>
      <c r="R12617" s="9" t="s">
        <v>368</v>
      </c>
      <c r="S12617" s="50" t="s">
        <v>368</v>
      </c>
      <c r="T12617" s="9" t="s">
        <v>368</v>
      </c>
      <c r="U12617" s="9" t="s">
        <v>368</v>
      </c>
    </row>
    <row r="12618">
      <c r="F12618" s="9"/>
      <c r="N12618" s="50"/>
      <c r="O12618" s="50"/>
      <c r="P12618" s="50"/>
      <c r="Q12618" s="50" t="s">
        <v>368</v>
      </c>
      <c r="R12618" s="9" t="s">
        <v>368</v>
      </c>
      <c r="S12618" s="50" t="s">
        <v>368</v>
      </c>
      <c r="T12618" s="9" t="s">
        <v>368</v>
      </c>
      <c r="U12618" s="9" t="s">
        <v>368</v>
      </c>
    </row>
    <row r="12619">
      <c r="F12619" s="9"/>
      <c r="N12619" s="50"/>
      <c r="O12619" s="50"/>
      <c r="P12619" s="50"/>
      <c r="Q12619" s="50" t="s">
        <v>368</v>
      </c>
      <c r="R12619" s="9" t="s">
        <v>368</v>
      </c>
      <c r="S12619" s="50" t="s">
        <v>368</v>
      </c>
      <c r="T12619" s="9" t="s">
        <v>368</v>
      </c>
      <c r="U12619" s="9" t="s">
        <v>368</v>
      </c>
    </row>
    <row r="12620">
      <c r="F12620" s="9"/>
      <c r="N12620" s="50"/>
      <c r="O12620" s="50"/>
      <c r="P12620" s="50"/>
      <c r="Q12620" s="50" t="s">
        <v>368</v>
      </c>
      <c r="R12620" s="9" t="s">
        <v>368</v>
      </c>
      <c r="S12620" s="50" t="s">
        <v>368</v>
      </c>
      <c r="T12620" s="9" t="s">
        <v>368</v>
      </c>
      <c r="U12620" s="9" t="s">
        <v>368</v>
      </c>
    </row>
    <row r="12621">
      <c r="F12621" s="9"/>
      <c r="N12621" s="50"/>
      <c r="O12621" s="50"/>
      <c r="P12621" s="50"/>
      <c r="Q12621" s="50" t="s">
        <v>368</v>
      </c>
      <c r="R12621" s="9" t="s">
        <v>368</v>
      </c>
      <c r="S12621" s="50" t="s">
        <v>368</v>
      </c>
      <c r="T12621" s="9" t="s">
        <v>368</v>
      </c>
      <c r="U12621" s="9" t="s">
        <v>368</v>
      </c>
    </row>
    <row r="12622">
      <c r="F12622" s="9"/>
      <c r="N12622" s="50"/>
      <c r="O12622" s="50"/>
      <c r="P12622" s="50"/>
      <c r="Q12622" s="50" t="s">
        <v>368</v>
      </c>
      <c r="R12622" s="9" t="s">
        <v>368</v>
      </c>
      <c r="S12622" s="50" t="s">
        <v>368</v>
      </c>
      <c r="T12622" s="9" t="s">
        <v>368</v>
      </c>
      <c r="U12622" s="9" t="s">
        <v>368</v>
      </c>
    </row>
    <row r="12623">
      <c r="F12623" s="9"/>
      <c r="N12623" s="50"/>
      <c r="O12623" s="50"/>
      <c r="P12623" s="50"/>
      <c r="Q12623" s="50" t="s">
        <v>368</v>
      </c>
      <c r="R12623" s="9" t="s">
        <v>368</v>
      </c>
      <c r="S12623" s="50" t="s">
        <v>368</v>
      </c>
      <c r="T12623" s="9" t="s">
        <v>368</v>
      </c>
      <c r="U12623" s="9" t="s">
        <v>368</v>
      </c>
    </row>
    <row r="12624">
      <c r="F12624" s="9"/>
      <c r="N12624" s="50"/>
      <c r="O12624" s="50"/>
      <c r="P12624" s="50"/>
      <c r="Q12624" s="50" t="s">
        <v>368</v>
      </c>
      <c r="R12624" s="9" t="s">
        <v>368</v>
      </c>
      <c r="S12624" s="50" t="s">
        <v>368</v>
      </c>
      <c r="T12624" s="9" t="s">
        <v>368</v>
      </c>
      <c r="U12624" s="9" t="s">
        <v>368</v>
      </c>
    </row>
    <row r="12625">
      <c r="F12625" s="9"/>
      <c r="N12625" s="50"/>
      <c r="O12625" s="50"/>
      <c r="P12625" s="50"/>
      <c r="Q12625" s="50" t="s">
        <v>368</v>
      </c>
      <c r="R12625" s="9" t="s">
        <v>368</v>
      </c>
      <c r="S12625" s="50" t="s">
        <v>368</v>
      </c>
      <c r="T12625" s="9" t="s">
        <v>368</v>
      </c>
      <c r="U12625" s="9" t="s">
        <v>368</v>
      </c>
    </row>
    <row r="12626">
      <c r="F12626" s="9"/>
      <c r="N12626" s="50"/>
      <c r="O12626" s="50"/>
      <c r="P12626" s="50"/>
      <c r="Q12626" s="50" t="s">
        <v>368</v>
      </c>
      <c r="R12626" s="9" t="s">
        <v>368</v>
      </c>
      <c r="S12626" s="50" t="s">
        <v>368</v>
      </c>
      <c r="T12626" s="9" t="s">
        <v>368</v>
      </c>
      <c r="U12626" s="9" t="s">
        <v>368</v>
      </c>
    </row>
    <row r="12627">
      <c r="F12627" s="9"/>
      <c r="N12627" s="50"/>
      <c r="O12627" s="50"/>
      <c r="P12627" s="50"/>
      <c r="Q12627" s="50" t="s">
        <v>368</v>
      </c>
      <c r="R12627" s="9" t="s">
        <v>368</v>
      </c>
      <c r="S12627" s="50" t="s">
        <v>368</v>
      </c>
      <c r="T12627" s="9" t="s">
        <v>368</v>
      </c>
      <c r="U12627" s="9" t="s">
        <v>368</v>
      </c>
    </row>
    <row r="12628">
      <c r="F12628" s="9"/>
      <c r="N12628" s="50"/>
      <c r="O12628" s="50"/>
      <c r="P12628" s="50"/>
      <c r="Q12628" s="50" t="s">
        <v>368</v>
      </c>
      <c r="R12628" s="9" t="s">
        <v>368</v>
      </c>
      <c r="S12628" s="50" t="s">
        <v>368</v>
      </c>
      <c r="T12628" s="9" t="s">
        <v>368</v>
      </c>
      <c r="U12628" s="9" t="s">
        <v>368</v>
      </c>
    </row>
    <row r="12629">
      <c r="F12629" s="9"/>
      <c r="N12629" s="50"/>
      <c r="O12629" s="50"/>
      <c r="P12629" s="50"/>
      <c r="Q12629" s="50" t="s">
        <v>368</v>
      </c>
      <c r="R12629" s="9" t="s">
        <v>368</v>
      </c>
      <c r="S12629" s="50" t="s">
        <v>368</v>
      </c>
      <c r="T12629" s="9" t="s">
        <v>368</v>
      </c>
      <c r="U12629" s="9" t="s">
        <v>368</v>
      </c>
    </row>
    <row r="12630">
      <c r="F12630" s="9"/>
      <c r="N12630" s="50"/>
      <c r="O12630" s="50"/>
      <c r="P12630" s="50"/>
      <c r="Q12630" s="50" t="s">
        <v>368</v>
      </c>
      <c r="R12630" s="9" t="s">
        <v>368</v>
      </c>
      <c r="S12630" s="50" t="s">
        <v>368</v>
      </c>
      <c r="T12630" s="9" t="s">
        <v>368</v>
      </c>
      <c r="U12630" s="9" t="s">
        <v>368</v>
      </c>
    </row>
    <row r="12631">
      <c r="F12631" s="9"/>
      <c r="N12631" s="50"/>
      <c r="O12631" s="50"/>
      <c r="P12631" s="50"/>
      <c r="Q12631" s="50" t="s">
        <v>368</v>
      </c>
      <c r="R12631" s="9" t="s">
        <v>368</v>
      </c>
      <c r="S12631" s="50" t="s">
        <v>368</v>
      </c>
      <c r="T12631" s="9" t="s">
        <v>368</v>
      </c>
      <c r="U12631" s="9" t="s">
        <v>368</v>
      </c>
    </row>
    <row r="12632">
      <c r="F12632" s="9"/>
      <c r="N12632" s="50"/>
      <c r="O12632" s="50"/>
      <c r="P12632" s="50"/>
      <c r="Q12632" s="50" t="s">
        <v>368</v>
      </c>
      <c r="R12632" s="9" t="s">
        <v>368</v>
      </c>
      <c r="S12632" s="50" t="s">
        <v>368</v>
      </c>
      <c r="T12632" s="9" t="s">
        <v>368</v>
      </c>
      <c r="U12632" s="9" t="s">
        <v>368</v>
      </c>
    </row>
    <row r="12633">
      <c r="F12633" s="9"/>
      <c r="N12633" s="50"/>
      <c r="O12633" s="50"/>
      <c r="P12633" s="50"/>
      <c r="Q12633" s="50" t="s">
        <v>368</v>
      </c>
      <c r="R12633" s="9" t="s">
        <v>368</v>
      </c>
      <c r="S12633" s="50" t="s">
        <v>368</v>
      </c>
      <c r="T12633" s="9" t="s">
        <v>368</v>
      </c>
      <c r="U12633" s="9" t="s">
        <v>368</v>
      </c>
    </row>
    <row r="12634">
      <c r="F12634" s="9"/>
      <c r="N12634" s="50"/>
      <c r="O12634" s="50"/>
      <c r="P12634" s="50"/>
      <c r="Q12634" s="50" t="s">
        <v>368</v>
      </c>
      <c r="R12634" s="9" t="s">
        <v>368</v>
      </c>
      <c r="S12634" s="50" t="s">
        <v>368</v>
      </c>
      <c r="T12634" s="9" t="s">
        <v>368</v>
      </c>
      <c r="U12634" s="9" t="s">
        <v>368</v>
      </c>
    </row>
    <row r="12635">
      <c r="F12635" s="9"/>
      <c r="N12635" s="50"/>
      <c r="O12635" s="50"/>
      <c r="P12635" s="50"/>
      <c r="Q12635" s="50" t="s">
        <v>368</v>
      </c>
      <c r="R12635" s="9" t="s">
        <v>368</v>
      </c>
      <c r="S12635" s="50" t="s">
        <v>368</v>
      </c>
      <c r="T12635" s="9" t="s">
        <v>368</v>
      </c>
      <c r="U12635" s="9" t="s">
        <v>368</v>
      </c>
    </row>
    <row r="12636">
      <c r="F12636" s="9"/>
      <c r="N12636" s="50"/>
      <c r="O12636" s="50"/>
      <c r="P12636" s="50"/>
      <c r="Q12636" s="50" t="s">
        <v>368</v>
      </c>
      <c r="R12636" s="9" t="s">
        <v>368</v>
      </c>
      <c r="S12636" s="50" t="s">
        <v>368</v>
      </c>
      <c r="T12636" s="9" t="s">
        <v>368</v>
      </c>
      <c r="U12636" s="9" t="s">
        <v>368</v>
      </c>
    </row>
    <row r="12637">
      <c r="F12637" s="9"/>
      <c r="N12637" s="50"/>
      <c r="O12637" s="50"/>
      <c r="P12637" s="50"/>
      <c r="Q12637" s="50" t="s">
        <v>368</v>
      </c>
      <c r="R12637" s="9" t="s">
        <v>368</v>
      </c>
      <c r="S12637" s="50" t="s">
        <v>368</v>
      </c>
      <c r="T12637" s="9" t="s">
        <v>368</v>
      </c>
      <c r="U12637" s="9" t="s">
        <v>368</v>
      </c>
    </row>
    <row r="12638">
      <c r="F12638" s="9"/>
      <c r="N12638" s="50"/>
      <c r="O12638" s="50"/>
      <c r="P12638" s="50"/>
      <c r="Q12638" s="50" t="s">
        <v>368</v>
      </c>
      <c r="R12638" s="9" t="s">
        <v>368</v>
      </c>
      <c r="S12638" s="50" t="s">
        <v>368</v>
      </c>
      <c r="T12638" s="9" t="s">
        <v>368</v>
      </c>
      <c r="U12638" s="9" t="s">
        <v>368</v>
      </c>
    </row>
    <row r="12639">
      <c r="F12639" s="9"/>
      <c r="N12639" s="50"/>
      <c r="O12639" s="50"/>
      <c r="P12639" s="50"/>
      <c r="Q12639" s="50" t="s">
        <v>368</v>
      </c>
      <c r="R12639" s="9" t="s">
        <v>368</v>
      </c>
      <c r="S12639" s="50" t="s">
        <v>368</v>
      </c>
      <c r="T12639" s="9" t="s">
        <v>368</v>
      </c>
      <c r="U12639" s="9" t="s">
        <v>368</v>
      </c>
    </row>
    <row r="12640">
      <c r="F12640" s="9"/>
      <c r="N12640" s="50"/>
      <c r="O12640" s="50"/>
      <c r="P12640" s="50"/>
      <c r="Q12640" s="50" t="s">
        <v>368</v>
      </c>
      <c r="R12640" s="9" t="s">
        <v>368</v>
      </c>
      <c r="S12640" s="50" t="s">
        <v>368</v>
      </c>
      <c r="T12640" s="9" t="s">
        <v>368</v>
      </c>
      <c r="U12640" s="9" t="s">
        <v>368</v>
      </c>
    </row>
    <row r="12641">
      <c r="F12641" s="9"/>
      <c r="N12641" s="50"/>
      <c r="O12641" s="50"/>
      <c r="P12641" s="50"/>
      <c r="Q12641" s="50" t="s">
        <v>368</v>
      </c>
      <c r="R12641" s="9" t="s">
        <v>368</v>
      </c>
      <c r="S12641" s="50" t="s">
        <v>368</v>
      </c>
      <c r="T12641" s="9" t="s">
        <v>368</v>
      </c>
      <c r="U12641" s="9" t="s">
        <v>368</v>
      </c>
    </row>
    <row r="12642">
      <c r="F12642" s="9"/>
      <c r="N12642" s="50"/>
      <c r="O12642" s="50"/>
      <c r="P12642" s="50"/>
      <c r="Q12642" s="50" t="s">
        <v>368</v>
      </c>
      <c r="R12642" s="9" t="s">
        <v>368</v>
      </c>
      <c r="S12642" s="50" t="s">
        <v>368</v>
      </c>
      <c r="T12642" s="9" t="s">
        <v>368</v>
      </c>
      <c r="U12642" s="9" t="s">
        <v>368</v>
      </c>
    </row>
    <row r="12643">
      <c r="F12643" s="9"/>
      <c r="N12643" s="50"/>
      <c r="O12643" s="50"/>
      <c r="P12643" s="50"/>
      <c r="Q12643" s="50" t="s">
        <v>368</v>
      </c>
      <c r="R12643" s="9" t="s">
        <v>368</v>
      </c>
      <c r="S12643" s="50" t="s">
        <v>368</v>
      </c>
      <c r="T12643" s="9" t="s">
        <v>368</v>
      </c>
      <c r="U12643" s="9" t="s">
        <v>368</v>
      </c>
    </row>
    <row r="12644">
      <c r="F12644" s="9"/>
      <c r="N12644" s="50"/>
      <c r="O12644" s="50"/>
      <c r="P12644" s="50"/>
      <c r="Q12644" s="50" t="s">
        <v>368</v>
      </c>
      <c r="R12644" s="9" t="s">
        <v>368</v>
      </c>
      <c r="S12644" s="50" t="s">
        <v>368</v>
      </c>
      <c r="T12644" s="9" t="s">
        <v>368</v>
      </c>
      <c r="U12644" s="9" t="s">
        <v>368</v>
      </c>
    </row>
    <row r="12645">
      <c r="F12645" s="9"/>
      <c r="N12645" s="50"/>
      <c r="O12645" s="50"/>
      <c r="P12645" s="50"/>
      <c r="Q12645" s="50" t="s">
        <v>368</v>
      </c>
      <c r="R12645" s="9" t="s">
        <v>368</v>
      </c>
      <c r="S12645" s="50" t="s">
        <v>368</v>
      </c>
      <c r="T12645" s="9" t="s">
        <v>368</v>
      </c>
      <c r="U12645" s="9" t="s">
        <v>368</v>
      </c>
    </row>
    <row r="12646">
      <c r="F12646" s="9"/>
      <c r="N12646" s="50"/>
      <c r="O12646" s="50"/>
      <c r="P12646" s="50"/>
      <c r="Q12646" s="50" t="s">
        <v>368</v>
      </c>
      <c r="R12646" s="9" t="s">
        <v>368</v>
      </c>
      <c r="S12646" s="50" t="s">
        <v>368</v>
      </c>
      <c r="T12646" s="9" t="s">
        <v>368</v>
      </c>
      <c r="U12646" s="9" t="s">
        <v>368</v>
      </c>
    </row>
    <row r="12647">
      <c r="F12647" s="9"/>
      <c r="N12647" s="50"/>
      <c r="O12647" s="50"/>
      <c r="P12647" s="50"/>
      <c r="Q12647" s="50" t="s">
        <v>368</v>
      </c>
      <c r="R12647" s="9" t="s">
        <v>368</v>
      </c>
      <c r="S12647" s="50" t="s">
        <v>368</v>
      </c>
      <c r="T12647" s="9" t="s">
        <v>368</v>
      </c>
      <c r="U12647" s="9" t="s">
        <v>368</v>
      </c>
    </row>
    <row r="12648">
      <c r="F12648" s="9"/>
      <c r="N12648" s="50"/>
      <c r="O12648" s="50"/>
      <c r="P12648" s="50"/>
      <c r="Q12648" s="50" t="s">
        <v>368</v>
      </c>
      <c r="R12648" s="9" t="s">
        <v>368</v>
      </c>
      <c r="S12648" s="50" t="s">
        <v>368</v>
      </c>
      <c r="T12648" s="9" t="s">
        <v>368</v>
      </c>
      <c r="U12648" s="9" t="s">
        <v>368</v>
      </c>
    </row>
    <row r="12649">
      <c r="F12649" s="9"/>
      <c r="N12649" s="50"/>
      <c r="O12649" s="50"/>
      <c r="P12649" s="50"/>
      <c r="Q12649" s="50" t="s">
        <v>368</v>
      </c>
      <c r="R12649" s="9" t="s">
        <v>368</v>
      </c>
      <c r="S12649" s="50" t="s">
        <v>368</v>
      </c>
      <c r="T12649" s="9" t="s">
        <v>368</v>
      </c>
      <c r="U12649" s="9" t="s">
        <v>368</v>
      </c>
    </row>
    <row r="12650">
      <c r="F12650" s="9"/>
      <c r="N12650" s="50"/>
      <c r="O12650" s="50"/>
      <c r="P12650" s="50"/>
      <c r="Q12650" s="50" t="s">
        <v>368</v>
      </c>
      <c r="R12650" s="9" t="s">
        <v>368</v>
      </c>
      <c r="S12650" s="50" t="s">
        <v>368</v>
      </c>
      <c r="T12650" s="9" t="s">
        <v>368</v>
      </c>
      <c r="U12650" s="9" t="s">
        <v>368</v>
      </c>
    </row>
    <row r="12651">
      <c r="F12651" s="9"/>
      <c r="N12651" s="50"/>
      <c r="O12651" s="50"/>
      <c r="P12651" s="50"/>
      <c r="Q12651" s="50" t="s">
        <v>368</v>
      </c>
      <c r="R12651" s="9" t="s">
        <v>368</v>
      </c>
      <c r="S12651" s="50" t="s">
        <v>368</v>
      </c>
      <c r="T12651" s="9" t="s">
        <v>368</v>
      </c>
      <c r="U12651" s="9" t="s">
        <v>368</v>
      </c>
    </row>
    <row r="12652">
      <c r="F12652" s="9"/>
      <c r="N12652" s="50"/>
      <c r="O12652" s="50"/>
      <c r="P12652" s="50"/>
      <c r="Q12652" s="50" t="s">
        <v>368</v>
      </c>
      <c r="R12652" s="9" t="s">
        <v>368</v>
      </c>
      <c r="S12652" s="50" t="s">
        <v>368</v>
      </c>
      <c r="T12652" s="9" t="s">
        <v>368</v>
      </c>
      <c r="U12652" s="9" t="s">
        <v>368</v>
      </c>
    </row>
    <row r="12653">
      <c r="F12653" s="9"/>
      <c r="N12653" s="50"/>
      <c r="O12653" s="50"/>
      <c r="P12653" s="50"/>
      <c r="Q12653" s="50" t="s">
        <v>368</v>
      </c>
      <c r="R12653" s="9" t="s">
        <v>368</v>
      </c>
      <c r="S12653" s="50" t="s">
        <v>368</v>
      </c>
      <c r="T12653" s="9" t="s">
        <v>368</v>
      </c>
      <c r="U12653" s="9" t="s">
        <v>368</v>
      </c>
    </row>
    <row r="12654">
      <c r="F12654" s="9"/>
      <c r="N12654" s="50"/>
      <c r="O12654" s="50"/>
      <c r="P12654" s="50"/>
      <c r="Q12654" s="50" t="s">
        <v>368</v>
      </c>
      <c r="R12654" s="9" t="s">
        <v>368</v>
      </c>
      <c r="S12654" s="50" t="s">
        <v>368</v>
      </c>
      <c r="T12654" s="9" t="s">
        <v>368</v>
      </c>
      <c r="U12654" s="9" t="s">
        <v>368</v>
      </c>
    </row>
    <row r="12655">
      <c r="F12655" s="9"/>
      <c r="N12655" s="50"/>
      <c r="O12655" s="50"/>
      <c r="P12655" s="50"/>
      <c r="Q12655" s="50" t="s">
        <v>368</v>
      </c>
      <c r="R12655" s="9" t="s">
        <v>368</v>
      </c>
      <c r="S12655" s="50" t="s">
        <v>368</v>
      </c>
      <c r="T12655" s="9" t="s">
        <v>368</v>
      </c>
      <c r="U12655" s="9" t="s">
        <v>368</v>
      </c>
    </row>
    <row r="12656">
      <c r="F12656" s="9"/>
      <c r="N12656" s="50"/>
      <c r="O12656" s="50"/>
      <c r="P12656" s="50"/>
      <c r="Q12656" s="50" t="s">
        <v>368</v>
      </c>
      <c r="R12656" s="9" t="s">
        <v>368</v>
      </c>
      <c r="S12656" s="50" t="s">
        <v>368</v>
      </c>
      <c r="T12656" s="9" t="s">
        <v>368</v>
      </c>
      <c r="U12656" s="9" t="s">
        <v>368</v>
      </c>
    </row>
    <row r="12657">
      <c r="F12657" s="9"/>
      <c r="N12657" s="50"/>
      <c r="O12657" s="50"/>
      <c r="P12657" s="50"/>
      <c r="Q12657" s="50" t="s">
        <v>368</v>
      </c>
      <c r="R12657" s="9" t="s">
        <v>368</v>
      </c>
      <c r="S12657" s="50" t="s">
        <v>368</v>
      </c>
      <c r="T12657" s="9" t="s">
        <v>368</v>
      </c>
      <c r="U12657" s="9" t="s">
        <v>368</v>
      </c>
    </row>
    <row r="12658">
      <c r="F12658" s="9"/>
      <c r="N12658" s="50"/>
      <c r="O12658" s="50"/>
      <c r="P12658" s="50"/>
      <c r="Q12658" s="50" t="s">
        <v>368</v>
      </c>
      <c r="R12658" s="9" t="s">
        <v>368</v>
      </c>
      <c r="S12658" s="50" t="s">
        <v>368</v>
      </c>
      <c r="T12658" s="9" t="s">
        <v>368</v>
      </c>
      <c r="U12658" s="9" t="s">
        <v>368</v>
      </c>
    </row>
    <row r="12659">
      <c r="F12659" s="9"/>
      <c r="N12659" s="50"/>
      <c r="O12659" s="50"/>
      <c r="P12659" s="50"/>
      <c r="Q12659" s="50" t="s">
        <v>368</v>
      </c>
      <c r="R12659" s="9" t="s">
        <v>368</v>
      </c>
      <c r="S12659" s="50" t="s">
        <v>368</v>
      </c>
      <c r="T12659" s="9" t="s">
        <v>368</v>
      </c>
      <c r="U12659" s="9" t="s">
        <v>368</v>
      </c>
    </row>
    <row r="12660">
      <c r="F12660" s="9"/>
      <c r="N12660" s="50"/>
      <c r="O12660" s="50"/>
      <c r="P12660" s="50"/>
      <c r="Q12660" s="50" t="s">
        <v>368</v>
      </c>
      <c r="R12660" s="9" t="s">
        <v>368</v>
      </c>
      <c r="S12660" s="50" t="s">
        <v>368</v>
      </c>
      <c r="T12660" s="9" t="s">
        <v>368</v>
      </c>
      <c r="U12660" s="9" t="s">
        <v>368</v>
      </c>
    </row>
    <row r="12661">
      <c r="F12661" s="9"/>
      <c r="N12661" s="50"/>
      <c r="O12661" s="50"/>
      <c r="P12661" s="50"/>
      <c r="Q12661" s="50" t="s">
        <v>368</v>
      </c>
      <c r="R12661" s="9" t="s">
        <v>368</v>
      </c>
      <c r="S12661" s="50" t="s">
        <v>368</v>
      </c>
      <c r="T12661" s="9" t="s">
        <v>368</v>
      </c>
      <c r="U12661" s="9" t="s">
        <v>368</v>
      </c>
    </row>
    <row r="12662">
      <c r="F12662" s="9"/>
      <c r="N12662" s="50"/>
      <c r="O12662" s="50"/>
      <c r="P12662" s="50"/>
      <c r="Q12662" s="50" t="s">
        <v>368</v>
      </c>
      <c r="R12662" s="9" t="s">
        <v>368</v>
      </c>
      <c r="S12662" s="50" t="s">
        <v>368</v>
      </c>
      <c r="T12662" s="9" t="s">
        <v>368</v>
      </c>
      <c r="U12662" s="9" t="s">
        <v>368</v>
      </c>
    </row>
    <row r="12663">
      <c r="F12663" s="9"/>
      <c r="N12663" s="50"/>
      <c r="O12663" s="50"/>
      <c r="P12663" s="50"/>
      <c r="Q12663" s="50" t="s">
        <v>368</v>
      </c>
      <c r="R12663" s="9" t="s">
        <v>368</v>
      </c>
      <c r="S12663" s="50" t="s">
        <v>368</v>
      </c>
      <c r="T12663" s="9" t="s">
        <v>368</v>
      </c>
      <c r="U12663" s="9" t="s">
        <v>368</v>
      </c>
    </row>
    <row r="12664">
      <c r="F12664" s="9"/>
      <c r="N12664" s="50"/>
      <c r="O12664" s="50"/>
      <c r="P12664" s="50"/>
      <c r="Q12664" s="50" t="s">
        <v>368</v>
      </c>
      <c r="R12664" s="9" t="s">
        <v>368</v>
      </c>
      <c r="S12664" s="50" t="s">
        <v>368</v>
      </c>
      <c r="T12664" s="9" t="s">
        <v>368</v>
      </c>
      <c r="U12664" s="9" t="s">
        <v>368</v>
      </c>
    </row>
    <row r="12665">
      <c r="F12665" s="9"/>
      <c r="N12665" s="50"/>
      <c r="O12665" s="50"/>
      <c r="P12665" s="50"/>
      <c r="Q12665" s="50" t="s">
        <v>368</v>
      </c>
      <c r="R12665" s="9" t="s">
        <v>368</v>
      </c>
      <c r="S12665" s="50" t="s">
        <v>368</v>
      </c>
      <c r="T12665" s="9" t="s">
        <v>368</v>
      </c>
      <c r="U12665" s="9" t="s">
        <v>368</v>
      </c>
    </row>
    <row r="12666">
      <c r="F12666" s="9"/>
      <c r="N12666" s="50"/>
      <c r="O12666" s="50"/>
      <c r="P12666" s="50"/>
      <c r="Q12666" s="50" t="s">
        <v>368</v>
      </c>
      <c r="R12666" s="9" t="s">
        <v>368</v>
      </c>
      <c r="S12666" s="50" t="s">
        <v>368</v>
      </c>
      <c r="T12666" s="9" t="s">
        <v>368</v>
      </c>
      <c r="U12666" s="9" t="s">
        <v>368</v>
      </c>
    </row>
    <row r="12667">
      <c r="F12667" s="9"/>
      <c r="N12667" s="50"/>
      <c r="O12667" s="50"/>
      <c r="P12667" s="50"/>
      <c r="Q12667" s="50" t="s">
        <v>368</v>
      </c>
      <c r="R12667" s="9" t="s">
        <v>368</v>
      </c>
      <c r="S12667" s="50" t="s">
        <v>368</v>
      </c>
      <c r="T12667" s="9" t="s">
        <v>368</v>
      </c>
      <c r="U12667" s="9" t="s">
        <v>368</v>
      </c>
    </row>
    <row r="12668">
      <c r="F12668" s="9"/>
      <c r="N12668" s="50"/>
      <c r="O12668" s="50"/>
      <c r="P12668" s="50"/>
      <c r="Q12668" s="50" t="s">
        <v>368</v>
      </c>
      <c r="R12668" s="9" t="s">
        <v>368</v>
      </c>
      <c r="S12668" s="50" t="s">
        <v>368</v>
      </c>
      <c r="T12668" s="9" t="s">
        <v>368</v>
      </c>
      <c r="U12668" s="9" t="s">
        <v>368</v>
      </c>
    </row>
    <row r="12669">
      <c r="F12669" s="9"/>
      <c r="N12669" s="50"/>
      <c r="O12669" s="50"/>
      <c r="P12669" s="50"/>
      <c r="Q12669" s="50" t="s">
        <v>368</v>
      </c>
      <c r="R12669" s="9" t="s">
        <v>368</v>
      </c>
      <c r="S12669" s="50" t="s">
        <v>368</v>
      </c>
      <c r="T12669" s="9" t="s">
        <v>368</v>
      </c>
      <c r="U12669" s="9" t="s">
        <v>368</v>
      </c>
    </row>
    <row r="12670">
      <c r="F12670" s="9"/>
      <c r="N12670" s="50"/>
      <c r="O12670" s="50"/>
      <c r="P12670" s="50"/>
      <c r="Q12670" s="50" t="s">
        <v>368</v>
      </c>
      <c r="R12670" s="9" t="s">
        <v>368</v>
      </c>
      <c r="S12670" s="50" t="s">
        <v>368</v>
      </c>
      <c r="T12670" s="9" t="s">
        <v>368</v>
      </c>
      <c r="U12670" s="9" t="s">
        <v>368</v>
      </c>
    </row>
    <row r="12671">
      <c r="F12671" s="9"/>
      <c r="N12671" s="50"/>
      <c r="O12671" s="50"/>
      <c r="P12671" s="50"/>
      <c r="Q12671" s="50" t="s">
        <v>368</v>
      </c>
      <c r="R12671" s="9" t="s">
        <v>368</v>
      </c>
      <c r="S12671" s="50" t="s">
        <v>368</v>
      </c>
      <c r="T12671" s="9" t="s">
        <v>368</v>
      </c>
      <c r="U12671" s="9" t="s">
        <v>368</v>
      </c>
    </row>
    <row r="12672">
      <c r="F12672" s="9"/>
      <c r="N12672" s="50"/>
      <c r="O12672" s="50"/>
      <c r="P12672" s="50"/>
      <c r="Q12672" s="50" t="s">
        <v>368</v>
      </c>
      <c r="R12672" s="9" t="s">
        <v>368</v>
      </c>
      <c r="S12672" s="50" t="s">
        <v>368</v>
      </c>
      <c r="T12672" s="9" t="s">
        <v>368</v>
      </c>
      <c r="U12672" s="9" t="s">
        <v>368</v>
      </c>
    </row>
    <row r="12673">
      <c r="F12673" s="9"/>
      <c r="N12673" s="50"/>
      <c r="O12673" s="50"/>
      <c r="P12673" s="50"/>
      <c r="Q12673" s="50" t="s">
        <v>368</v>
      </c>
      <c r="R12673" s="9" t="s">
        <v>368</v>
      </c>
      <c r="S12673" s="50" t="s">
        <v>368</v>
      </c>
      <c r="T12673" s="9" t="s">
        <v>368</v>
      </c>
      <c r="U12673" s="9" t="s">
        <v>368</v>
      </c>
    </row>
    <row r="12674">
      <c r="F12674" s="9"/>
      <c r="N12674" s="50"/>
      <c r="O12674" s="50"/>
      <c r="P12674" s="50"/>
      <c r="Q12674" s="50" t="s">
        <v>368</v>
      </c>
      <c r="R12674" s="9" t="s">
        <v>368</v>
      </c>
      <c r="S12674" s="50" t="s">
        <v>368</v>
      </c>
      <c r="T12674" s="9" t="s">
        <v>368</v>
      </c>
      <c r="U12674" s="9" t="s">
        <v>368</v>
      </c>
    </row>
    <row r="12675">
      <c r="F12675" s="9"/>
      <c r="N12675" s="50"/>
      <c r="O12675" s="50"/>
      <c r="P12675" s="50"/>
      <c r="Q12675" s="50" t="s">
        <v>368</v>
      </c>
      <c r="R12675" s="9" t="s">
        <v>368</v>
      </c>
      <c r="S12675" s="50" t="s">
        <v>368</v>
      </c>
      <c r="T12675" s="9" t="s">
        <v>368</v>
      </c>
      <c r="U12675" s="9" t="s">
        <v>368</v>
      </c>
    </row>
    <row r="12676">
      <c r="F12676" s="9"/>
      <c r="N12676" s="50"/>
      <c r="O12676" s="50"/>
      <c r="P12676" s="50"/>
      <c r="Q12676" s="50" t="s">
        <v>368</v>
      </c>
      <c r="R12676" s="9" t="s">
        <v>368</v>
      </c>
      <c r="S12676" s="50" t="s">
        <v>368</v>
      </c>
      <c r="T12676" s="9" t="s">
        <v>368</v>
      </c>
      <c r="U12676" s="9" t="s">
        <v>368</v>
      </c>
    </row>
    <row r="12677">
      <c r="F12677" s="9"/>
      <c r="N12677" s="50"/>
      <c r="O12677" s="50"/>
      <c r="P12677" s="50"/>
      <c r="Q12677" s="50" t="s">
        <v>368</v>
      </c>
      <c r="R12677" s="9" t="s">
        <v>368</v>
      </c>
      <c r="S12677" s="50" t="s">
        <v>368</v>
      </c>
      <c r="T12677" s="9" t="s">
        <v>368</v>
      </c>
      <c r="U12677" s="9" t="s">
        <v>368</v>
      </c>
    </row>
    <row r="12678">
      <c r="F12678" s="9"/>
      <c r="N12678" s="50"/>
      <c r="O12678" s="50"/>
      <c r="P12678" s="50"/>
      <c r="Q12678" s="50" t="s">
        <v>368</v>
      </c>
      <c r="R12678" s="9" t="s">
        <v>368</v>
      </c>
      <c r="S12678" s="50" t="s">
        <v>368</v>
      </c>
      <c r="T12678" s="9" t="s">
        <v>368</v>
      </c>
      <c r="U12678" s="9" t="s">
        <v>368</v>
      </c>
    </row>
    <row r="12679">
      <c r="F12679" s="9"/>
      <c r="N12679" s="50"/>
      <c r="O12679" s="50"/>
      <c r="P12679" s="50"/>
      <c r="Q12679" s="50" t="s">
        <v>368</v>
      </c>
      <c r="R12679" s="9" t="s">
        <v>368</v>
      </c>
      <c r="S12679" s="50" t="s">
        <v>368</v>
      </c>
      <c r="T12679" s="9" t="s">
        <v>368</v>
      </c>
      <c r="U12679" s="9" t="s">
        <v>368</v>
      </c>
    </row>
    <row r="12680">
      <c r="F12680" s="9"/>
      <c r="N12680" s="50"/>
      <c r="O12680" s="50"/>
      <c r="P12680" s="50"/>
      <c r="Q12680" s="50" t="s">
        <v>368</v>
      </c>
      <c r="R12680" s="9" t="s">
        <v>368</v>
      </c>
      <c r="S12680" s="50" t="s">
        <v>368</v>
      </c>
      <c r="T12680" s="9" t="s">
        <v>368</v>
      </c>
      <c r="U12680" s="9" t="s">
        <v>368</v>
      </c>
    </row>
    <row r="12681">
      <c r="F12681" s="9"/>
      <c r="N12681" s="50"/>
      <c r="O12681" s="50"/>
      <c r="P12681" s="50"/>
      <c r="Q12681" s="50" t="s">
        <v>368</v>
      </c>
      <c r="R12681" s="9" t="s">
        <v>368</v>
      </c>
      <c r="S12681" s="50" t="s">
        <v>368</v>
      </c>
      <c r="T12681" s="9" t="s">
        <v>368</v>
      </c>
      <c r="U12681" s="9" t="s">
        <v>368</v>
      </c>
    </row>
    <row r="12682">
      <c r="F12682" s="9"/>
      <c r="N12682" s="50"/>
      <c r="O12682" s="50"/>
      <c r="P12682" s="50"/>
      <c r="Q12682" s="50" t="s">
        <v>368</v>
      </c>
      <c r="R12682" s="9" t="s">
        <v>368</v>
      </c>
      <c r="S12682" s="50" t="s">
        <v>368</v>
      </c>
      <c r="T12682" s="9" t="s">
        <v>368</v>
      </c>
      <c r="U12682" s="9" t="s">
        <v>368</v>
      </c>
    </row>
    <row r="12683">
      <c r="F12683" s="9"/>
      <c r="N12683" s="50"/>
      <c r="O12683" s="50"/>
      <c r="P12683" s="50"/>
      <c r="Q12683" s="50" t="s">
        <v>368</v>
      </c>
      <c r="R12683" s="9" t="s">
        <v>368</v>
      </c>
      <c r="S12683" s="50" t="s">
        <v>368</v>
      </c>
      <c r="T12683" s="9" t="s">
        <v>368</v>
      </c>
      <c r="U12683" s="9" t="s">
        <v>368</v>
      </c>
    </row>
    <row r="12684">
      <c r="F12684" s="9"/>
      <c r="N12684" s="50"/>
      <c r="O12684" s="50"/>
      <c r="P12684" s="50"/>
      <c r="Q12684" s="50" t="s">
        <v>368</v>
      </c>
      <c r="R12684" s="9" t="s">
        <v>368</v>
      </c>
      <c r="S12684" s="50" t="s">
        <v>368</v>
      </c>
      <c r="T12684" s="9" t="s">
        <v>368</v>
      </c>
      <c r="U12684" s="9" t="s">
        <v>368</v>
      </c>
    </row>
    <row r="12685">
      <c r="F12685" s="9"/>
      <c r="N12685" s="50"/>
      <c r="O12685" s="50"/>
      <c r="P12685" s="50"/>
      <c r="Q12685" s="50" t="s">
        <v>368</v>
      </c>
      <c r="R12685" s="9" t="s">
        <v>368</v>
      </c>
      <c r="S12685" s="50" t="s">
        <v>368</v>
      </c>
      <c r="T12685" s="9" t="s">
        <v>368</v>
      </c>
      <c r="U12685" s="9" t="s">
        <v>368</v>
      </c>
    </row>
    <row r="12686">
      <c r="F12686" s="9"/>
      <c r="N12686" s="50"/>
      <c r="O12686" s="50"/>
      <c r="P12686" s="50"/>
      <c r="Q12686" s="50" t="s">
        <v>368</v>
      </c>
      <c r="R12686" s="9" t="s">
        <v>368</v>
      </c>
      <c r="S12686" s="50" t="s">
        <v>368</v>
      </c>
      <c r="T12686" s="9" t="s">
        <v>368</v>
      </c>
      <c r="U12686" s="9" t="s">
        <v>368</v>
      </c>
    </row>
    <row r="12687">
      <c r="F12687" s="9"/>
      <c r="N12687" s="50"/>
      <c r="O12687" s="50"/>
      <c r="P12687" s="50"/>
      <c r="Q12687" s="50" t="s">
        <v>368</v>
      </c>
      <c r="R12687" s="9" t="s">
        <v>368</v>
      </c>
      <c r="S12687" s="50" t="s">
        <v>368</v>
      </c>
      <c r="T12687" s="9" t="s">
        <v>368</v>
      </c>
      <c r="U12687" s="9" t="s">
        <v>368</v>
      </c>
    </row>
    <row r="12688">
      <c r="F12688" s="9"/>
      <c r="N12688" s="50"/>
      <c r="O12688" s="50"/>
      <c r="P12688" s="50"/>
      <c r="Q12688" s="50" t="s">
        <v>368</v>
      </c>
      <c r="R12688" s="9" t="s">
        <v>368</v>
      </c>
      <c r="S12688" s="50" t="s">
        <v>368</v>
      </c>
      <c r="T12688" s="9" t="s">
        <v>368</v>
      </c>
      <c r="U12688" s="9" t="s">
        <v>368</v>
      </c>
    </row>
    <row r="12689">
      <c r="F12689" s="9"/>
      <c r="N12689" s="50"/>
      <c r="O12689" s="50"/>
      <c r="P12689" s="50"/>
      <c r="Q12689" s="50" t="s">
        <v>368</v>
      </c>
      <c r="R12689" s="9" t="s">
        <v>368</v>
      </c>
      <c r="S12689" s="50" t="s">
        <v>368</v>
      </c>
      <c r="T12689" s="9" t="s">
        <v>368</v>
      </c>
      <c r="U12689" s="9" t="s">
        <v>368</v>
      </c>
    </row>
    <row r="12690">
      <c r="F12690" s="9"/>
      <c r="N12690" s="50"/>
      <c r="O12690" s="50"/>
      <c r="P12690" s="50"/>
      <c r="Q12690" s="50" t="s">
        <v>368</v>
      </c>
      <c r="R12690" s="9" t="s">
        <v>368</v>
      </c>
      <c r="S12690" s="50" t="s">
        <v>368</v>
      </c>
      <c r="T12690" s="9" t="s">
        <v>368</v>
      </c>
      <c r="U12690" s="9" t="s">
        <v>368</v>
      </c>
    </row>
    <row r="12691">
      <c r="F12691" s="9"/>
      <c r="N12691" s="50"/>
      <c r="O12691" s="50"/>
      <c r="P12691" s="50"/>
      <c r="Q12691" s="50" t="s">
        <v>368</v>
      </c>
      <c r="R12691" s="9" t="s">
        <v>368</v>
      </c>
      <c r="S12691" s="50" t="s">
        <v>368</v>
      </c>
      <c r="T12691" s="9" t="s">
        <v>368</v>
      </c>
      <c r="U12691" s="9" t="s">
        <v>368</v>
      </c>
    </row>
    <row r="12692">
      <c r="F12692" s="9"/>
      <c r="N12692" s="50"/>
      <c r="O12692" s="50"/>
      <c r="P12692" s="50"/>
      <c r="Q12692" s="50" t="s">
        <v>368</v>
      </c>
      <c r="R12692" s="9" t="s">
        <v>368</v>
      </c>
      <c r="S12692" s="50" t="s">
        <v>368</v>
      </c>
      <c r="T12692" s="9" t="s">
        <v>368</v>
      </c>
      <c r="U12692" s="9" t="s">
        <v>368</v>
      </c>
    </row>
    <row r="12693">
      <c r="F12693" s="9"/>
      <c r="N12693" s="50"/>
      <c r="O12693" s="50"/>
      <c r="P12693" s="50"/>
      <c r="Q12693" s="50" t="s">
        <v>368</v>
      </c>
      <c r="R12693" s="9" t="s">
        <v>368</v>
      </c>
      <c r="S12693" s="50" t="s">
        <v>368</v>
      </c>
      <c r="T12693" s="9" t="s">
        <v>368</v>
      </c>
      <c r="U12693" s="9" t="s">
        <v>368</v>
      </c>
    </row>
    <row r="12694">
      <c r="F12694" s="9"/>
      <c r="N12694" s="50"/>
      <c r="O12694" s="50"/>
      <c r="P12694" s="50"/>
      <c r="Q12694" s="50" t="s">
        <v>368</v>
      </c>
      <c r="R12694" s="9" t="s">
        <v>368</v>
      </c>
      <c r="S12694" s="50" t="s">
        <v>368</v>
      </c>
      <c r="T12694" s="9" t="s">
        <v>368</v>
      </c>
      <c r="U12694" s="9" t="s">
        <v>368</v>
      </c>
    </row>
    <row r="12695">
      <c r="F12695" s="9"/>
      <c r="N12695" s="50"/>
      <c r="O12695" s="50"/>
      <c r="P12695" s="50"/>
      <c r="Q12695" s="50" t="s">
        <v>368</v>
      </c>
      <c r="R12695" s="9" t="s">
        <v>368</v>
      </c>
      <c r="S12695" s="50" t="s">
        <v>368</v>
      </c>
      <c r="T12695" s="9" t="s">
        <v>368</v>
      </c>
      <c r="U12695" s="9" t="s">
        <v>368</v>
      </c>
    </row>
    <row r="12696">
      <c r="F12696" s="9"/>
      <c r="N12696" s="50"/>
      <c r="O12696" s="50"/>
      <c r="P12696" s="50"/>
      <c r="Q12696" s="50" t="s">
        <v>368</v>
      </c>
      <c r="R12696" s="9" t="s">
        <v>368</v>
      </c>
      <c r="S12696" s="50" t="s">
        <v>368</v>
      </c>
      <c r="T12696" s="9" t="s">
        <v>368</v>
      </c>
      <c r="U12696" s="9" t="s">
        <v>368</v>
      </c>
    </row>
    <row r="12697">
      <c r="F12697" s="9"/>
      <c r="N12697" s="50"/>
      <c r="O12697" s="50"/>
      <c r="P12697" s="50"/>
      <c r="Q12697" s="50" t="s">
        <v>368</v>
      </c>
      <c r="R12697" s="9" t="s">
        <v>368</v>
      </c>
      <c r="S12697" s="50" t="s">
        <v>368</v>
      </c>
      <c r="T12697" s="9" t="s">
        <v>368</v>
      </c>
      <c r="U12697" s="9" t="s">
        <v>368</v>
      </c>
    </row>
    <row r="12698">
      <c r="F12698" s="9"/>
      <c r="N12698" s="50"/>
      <c r="O12698" s="50"/>
      <c r="P12698" s="50"/>
      <c r="Q12698" s="50" t="s">
        <v>368</v>
      </c>
      <c r="R12698" s="9" t="s">
        <v>368</v>
      </c>
      <c r="S12698" s="50" t="s">
        <v>368</v>
      </c>
      <c r="T12698" s="9" t="s">
        <v>368</v>
      </c>
      <c r="U12698" s="9" t="s">
        <v>368</v>
      </c>
    </row>
    <row r="12699">
      <c r="F12699" s="9"/>
      <c r="N12699" s="50"/>
      <c r="O12699" s="50"/>
      <c r="P12699" s="50"/>
      <c r="Q12699" s="50" t="s">
        <v>368</v>
      </c>
      <c r="R12699" s="9" t="s">
        <v>368</v>
      </c>
      <c r="S12699" s="50" t="s">
        <v>368</v>
      </c>
      <c r="T12699" s="9" t="s">
        <v>368</v>
      </c>
      <c r="U12699" s="9" t="s">
        <v>368</v>
      </c>
    </row>
    <row r="12700">
      <c r="F12700" s="9"/>
      <c r="N12700" s="50"/>
      <c r="O12700" s="50"/>
      <c r="P12700" s="50"/>
      <c r="Q12700" s="50" t="s">
        <v>368</v>
      </c>
      <c r="R12700" s="9" t="s">
        <v>368</v>
      </c>
      <c r="S12700" s="50" t="s">
        <v>368</v>
      </c>
      <c r="T12700" s="9" t="s">
        <v>368</v>
      </c>
      <c r="U12700" s="9" t="s">
        <v>368</v>
      </c>
    </row>
    <row r="12701">
      <c r="F12701" s="9"/>
      <c r="N12701" s="50"/>
      <c r="O12701" s="50"/>
      <c r="P12701" s="50"/>
      <c r="Q12701" s="50" t="s">
        <v>368</v>
      </c>
      <c r="R12701" s="9" t="s">
        <v>368</v>
      </c>
      <c r="S12701" s="50" t="s">
        <v>368</v>
      </c>
      <c r="T12701" s="9" t="s">
        <v>368</v>
      </c>
      <c r="U12701" s="9" t="s">
        <v>368</v>
      </c>
    </row>
    <row r="12702">
      <c r="F12702" s="9"/>
      <c r="N12702" s="50"/>
      <c r="O12702" s="50"/>
      <c r="P12702" s="50"/>
      <c r="Q12702" s="50" t="s">
        <v>368</v>
      </c>
      <c r="R12702" s="9" t="s">
        <v>368</v>
      </c>
      <c r="S12702" s="50" t="s">
        <v>368</v>
      </c>
      <c r="T12702" s="9" t="s">
        <v>368</v>
      </c>
      <c r="U12702" s="9" t="s">
        <v>368</v>
      </c>
    </row>
    <row r="12703">
      <c r="F12703" s="9"/>
      <c r="N12703" s="50"/>
      <c r="O12703" s="50"/>
      <c r="P12703" s="50"/>
      <c r="Q12703" s="50" t="s">
        <v>368</v>
      </c>
      <c r="R12703" s="9" t="s">
        <v>368</v>
      </c>
      <c r="S12703" s="50" t="s">
        <v>368</v>
      </c>
      <c r="T12703" s="9" t="s">
        <v>368</v>
      </c>
      <c r="U12703" s="9" t="s">
        <v>368</v>
      </c>
    </row>
    <row r="12704">
      <c r="F12704" s="9"/>
      <c r="N12704" s="50"/>
      <c r="O12704" s="50"/>
      <c r="P12704" s="50"/>
      <c r="Q12704" s="50" t="s">
        <v>368</v>
      </c>
      <c r="R12704" s="9" t="s">
        <v>368</v>
      </c>
      <c r="S12704" s="50" t="s">
        <v>368</v>
      </c>
      <c r="T12704" s="9" t="s">
        <v>368</v>
      </c>
      <c r="U12704" s="9" t="s">
        <v>368</v>
      </c>
    </row>
    <row r="12705">
      <c r="F12705" s="9"/>
      <c r="N12705" s="50"/>
      <c r="O12705" s="50"/>
      <c r="P12705" s="50"/>
      <c r="Q12705" s="50" t="s">
        <v>368</v>
      </c>
      <c r="R12705" s="9" t="s">
        <v>368</v>
      </c>
      <c r="S12705" s="50" t="s">
        <v>368</v>
      </c>
      <c r="T12705" s="9" t="s">
        <v>368</v>
      </c>
      <c r="U12705" s="9" t="s">
        <v>368</v>
      </c>
    </row>
    <row r="12706">
      <c r="F12706" s="9"/>
      <c r="N12706" s="50"/>
      <c r="O12706" s="50"/>
      <c r="P12706" s="50"/>
      <c r="Q12706" s="50" t="s">
        <v>368</v>
      </c>
      <c r="R12706" s="9" t="s">
        <v>368</v>
      </c>
      <c r="S12706" s="50" t="s">
        <v>368</v>
      </c>
      <c r="T12706" s="9" t="s">
        <v>368</v>
      </c>
      <c r="U12706" s="9" t="s">
        <v>368</v>
      </c>
    </row>
    <row r="12707">
      <c r="F12707" s="9"/>
      <c r="N12707" s="50"/>
      <c r="O12707" s="50"/>
      <c r="P12707" s="50"/>
      <c r="Q12707" s="50" t="s">
        <v>368</v>
      </c>
      <c r="R12707" s="9" t="s">
        <v>368</v>
      </c>
      <c r="S12707" s="50" t="s">
        <v>368</v>
      </c>
      <c r="T12707" s="9" t="s">
        <v>368</v>
      </c>
      <c r="U12707" s="9" t="s">
        <v>368</v>
      </c>
    </row>
    <row r="12708">
      <c r="F12708" s="9"/>
      <c r="N12708" s="50"/>
      <c r="O12708" s="50"/>
      <c r="P12708" s="50"/>
      <c r="Q12708" s="50" t="s">
        <v>368</v>
      </c>
      <c r="R12708" s="9" t="s">
        <v>368</v>
      </c>
      <c r="S12708" s="50" t="s">
        <v>368</v>
      </c>
      <c r="T12708" s="9" t="s">
        <v>368</v>
      </c>
      <c r="U12708" s="9" t="s">
        <v>368</v>
      </c>
    </row>
    <row r="12709">
      <c r="F12709" s="9"/>
      <c r="N12709" s="50"/>
      <c r="O12709" s="50"/>
      <c r="P12709" s="50"/>
      <c r="Q12709" s="50" t="s">
        <v>368</v>
      </c>
      <c r="R12709" s="9" t="s">
        <v>368</v>
      </c>
      <c r="S12709" s="50" t="s">
        <v>368</v>
      </c>
      <c r="T12709" s="9" t="s">
        <v>368</v>
      </c>
      <c r="U12709" s="9" t="s">
        <v>368</v>
      </c>
    </row>
    <row r="12710">
      <c r="F12710" s="9"/>
      <c r="N12710" s="50"/>
      <c r="O12710" s="50"/>
      <c r="P12710" s="50"/>
      <c r="Q12710" s="50" t="s">
        <v>368</v>
      </c>
      <c r="R12710" s="9" t="s">
        <v>368</v>
      </c>
      <c r="S12710" s="50" t="s">
        <v>368</v>
      </c>
      <c r="T12710" s="9" t="s">
        <v>368</v>
      </c>
      <c r="U12710" s="9" t="s">
        <v>368</v>
      </c>
    </row>
    <row r="12711">
      <c r="F12711" s="9"/>
      <c r="N12711" s="50"/>
      <c r="O12711" s="50"/>
      <c r="P12711" s="50"/>
      <c r="Q12711" s="50" t="s">
        <v>368</v>
      </c>
      <c r="R12711" s="9" t="s">
        <v>368</v>
      </c>
      <c r="S12711" s="50" t="s">
        <v>368</v>
      </c>
      <c r="T12711" s="9" t="s">
        <v>368</v>
      </c>
      <c r="U12711" s="9" t="s">
        <v>368</v>
      </c>
    </row>
    <row r="12712">
      <c r="F12712" s="9"/>
      <c r="N12712" s="50"/>
      <c r="O12712" s="50"/>
      <c r="P12712" s="50"/>
      <c r="Q12712" s="50" t="s">
        <v>368</v>
      </c>
      <c r="R12712" s="9" t="s">
        <v>368</v>
      </c>
      <c r="S12712" s="50" t="s">
        <v>368</v>
      </c>
      <c r="T12712" s="9" t="s">
        <v>368</v>
      </c>
      <c r="U12712" s="9" t="s">
        <v>368</v>
      </c>
    </row>
    <row r="12713">
      <c r="F12713" s="9"/>
      <c r="N12713" s="50"/>
      <c r="O12713" s="50"/>
      <c r="P12713" s="50"/>
      <c r="Q12713" s="50" t="s">
        <v>368</v>
      </c>
      <c r="R12713" s="9" t="s">
        <v>368</v>
      </c>
      <c r="S12713" s="50" t="s">
        <v>368</v>
      </c>
      <c r="T12713" s="9" t="s">
        <v>368</v>
      </c>
      <c r="U12713" s="9" t="s">
        <v>368</v>
      </c>
    </row>
    <row r="12714">
      <c r="F12714" s="9"/>
      <c r="N12714" s="50"/>
      <c r="O12714" s="50"/>
      <c r="P12714" s="50"/>
      <c r="Q12714" s="50" t="s">
        <v>368</v>
      </c>
      <c r="R12714" s="9" t="s">
        <v>368</v>
      </c>
      <c r="S12714" s="50" t="s">
        <v>368</v>
      </c>
      <c r="T12714" s="9" t="s">
        <v>368</v>
      </c>
      <c r="U12714" s="9" t="s">
        <v>368</v>
      </c>
    </row>
    <row r="12715">
      <c r="F12715" s="9"/>
      <c r="N12715" s="50"/>
      <c r="O12715" s="50"/>
      <c r="P12715" s="50"/>
      <c r="Q12715" s="50" t="s">
        <v>368</v>
      </c>
      <c r="R12715" s="9" t="s">
        <v>368</v>
      </c>
      <c r="S12715" s="50" t="s">
        <v>368</v>
      </c>
      <c r="T12715" s="9" t="s">
        <v>368</v>
      </c>
      <c r="U12715" s="9" t="s">
        <v>368</v>
      </c>
    </row>
    <row r="12716">
      <c r="F12716" s="9"/>
      <c r="N12716" s="50"/>
      <c r="O12716" s="50"/>
      <c r="P12716" s="50"/>
      <c r="Q12716" s="50" t="s">
        <v>368</v>
      </c>
      <c r="R12716" s="9" t="s">
        <v>368</v>
      </c>
      <c r="S12716" s="50" t="s">
        <v>368</v>
      </c>
      <c r="T12716" s="9" t="s">
        <v>368</v>
      </c>
      <c r="U12716" s="9" t="s">
        <v>368</v>
      </c>
    </row>
    <row r="12717">
      <c r="F12717" s="9"/>
      <c r="N12717" s="50"/>
      <c r="O12717" s="50"/>
      <c r="P12717" s="50"/>
      <c r="Q12717" s="50" t="s">
        <v>368</v>
      </c>
      <c r="R12717" s="9" t="s">
        <v>368</v>
      </c>
      <c r="S12717" s="50" t="s">
        <v>368</v>
      </c>
      <c r="T12717" s="9" t="s">
        <v>368</v>
      </c>
      <c r="U12717" s="9" t="s">
        <v>368</v>
      </c>
    </row>
    <row r="12718">
      <c r="F12718" s="9"/>
      <c r="N12718" s="50"/>
      <c r="O12718" s="50"/>
      <c r="P12718" s="50"/>
      <c r="Q12718" s="50" t="s">
        <v>368</v>
      </c>
      <c r="R12718" s="9" t="s">
        <v>368</v>
      </c>
      <c r="S12718" s="50" t="s">
        <v>368</v>
      </c>
      <c r="T12718" s="9" t="s">
        <v>368</v>
      </c>
      <c r="U12718" s="9" t="s">
        <v>368</v>
      </c>
    </row>
    <row r="12719">
      <c r="F12719" s="9"/>
      <c r="N12719" s="50"/>
      <c r="O12719" s="50"/>
      <c r="P12719" s="50"/>
      <c r="Q12719" s="50" t="s">
        <v>368</v>
      </c>
      <c r="R12719" s="9" t="s">
        <v>368</v>
      </c>
      <c r="S12719" s="50" t="s">
        <v>368</v>
      </c>
      <c r="T12719" s="9" t="s">
        <v>368</v>
      </c>
      <c r="U12719" s="9" t="s">
        <v>368</v>
      </c>
    </row>
    <row r="12720">
      <c r="F12720" s="9"/>
      <c r="N12720" s="50"/>
      <c r="O12720" s="50"/>
      <c r="P12720" s="50"/>
      <c r="Q12720" s="50" t="s">
        <v>368</v>
      </c>
      <c r="R12720" s="9" t="s">
        <v>368</v>
      </c>
      <c r="S12720" s="50" t="s">
        <v>368</v>
      </c>
      <c r="T12720" s="9" t="s">
        <v>368</v>
      </c>
      <c r="U12720" s="9" t="s">
        <v>368</v>
      </c>
    </row>
    <row r="12721">
      <c r="F12721" s="9"/>
      <c r="N12721" s="50"/>
      <c r="O12721" s="50"/>
      <c r="P12721" s="50"/>
      <c r="Q12721" s="50" t="s">
        <v>368</v>
      </c>
      <c r="R12721" s="9" t="s">
        <v>368</v>
      </c>
      <c r="S12721" s="50" t="s">
        <v>368</v>
      </c>
      <c r="T12721" s="9" t="s">
        <v>368</v>
      </c>
      <c r="U12721" s="9" t="s">
        <v>368</v>
      </c>
    </row>
    <row r="12722">
      <c r="F12722" s="9"/>
      <c r="N12722" s="50"/>
      <c r="O12722" s="50"/>
      <c r="P12722" s="50"/>
      <c r="Q12722" s="50" t="s">
        <v>368</v>
      </c>
      <c r="R12722" s="9" t="s">
        <v>368</v>
      </c>
      <c r="S12722" s="50" t="s">
        <v>368</v>
      </c>
      <c r="T12722" s="9" t="s">
        <v>368</v>
      </c>
      <c r="U12722" s="9" t="s">
        <v>368</v>
      </c>
    </row>
    <row r="12723">
      <c r="F12723" s="9"/>
      <c r="N12723" s="50"/>
      <c r="O12723" s="50"/>
      <c r="P12723" s="50"/>
      <c r="Q12723" s="50" t="s">
        <v>368</v>
      </c>
      <c r="R12723" s="9" t="s">
        <v>368</v>
      </c>
      <c r="S12723" s="50" t="s">
        <v>368</v>
      </c>
      <c r="T12723" s="9" t="s">
        <v>368</v>
      </c>
      <c r="U12723" s="9" t="s">
        <v>368</v>
      </c>
    </row>
    <row r="12724">
      <c r="F12724" s="9"/>
      <c r="N12724" s="50"/>
      <c r="O12724" s="50"/>
      <c r="P12724" s="50"/>
      <c r="Q12724" s="50" t="s">
        <v>368</v>
      </c>
      <c r="R12724" s="9" t="s">
        <v>368</v>
      </c>
      <c r="S12724" s="50" t="s">
        <v>368</v>
      </c>
      <c r="T12724" s="9" t="s">
        <v>368</v>
      </c>
      <c r="U12724" s="9" t="s">
        <v>368</v>
      </c>
    </row>
    <row r="12725">
      <c r="F12725" s="9"/>
      <c r="N12725" s="50"/>
      <c r="O12725" s="50"/>
      <c r="P12725" s="50"/>
      <c r="Q12725" s="50" t="s">
        <v>368</v>
      </c>
      <c r="R12725" s="9" t="s">
        <v>368</v>
      </c>
      <c r="S12725" s="50" t="s">
        <v>368</v>
      </c>
      <c r="T12725" s="9" t="s">
        <v>368</v>
      </c>
      <c r="U12725" s="9" t="s">
        <v>368</v>
      </c>
    </row>
    <row r="12726">
      <c r="F12726" s="9"/>
      <c r="N12726" s="50"/>
      <c r="O12726" s="50"/>
      <c r="P12726" s="50"/>
      <c r="Q12726" s="50" t="s">
        <v>368</v>
      </c>
      <c r="R12726" s="9" t="s">
        <v>368</v>
      </c>
      <c r="S12726" s="50" t="s">
        <v>368</v>
      </c>
      <c r="T12726" s="9" t="s">
        <v>368</v>
      </c>
      <c r="U12726" s="9" t="s">
        <v>368</v>
      </c>
    </row>
    <row r="12727">
      <c r="F12727" s="9"/>
      <c r="N12727" s="50"/>
      <c r="O12727" s="50"/>
      <c r="P12727" s="50"/>
      <c r="Q12727" s="50" t="s">
        <v>368</v>
      </c>
      <c r="R12727" s="9" t="s">
        <v>368</v>
      </c>
      <c r="S12727" s="50" t="s">
        <v>368</v>
      </c>
      <c r="T12727" s="9" t="s">
        <v>368</v>
      </c>
      <c r="U12727" s="9" t="s">
        <v>368</v>
      </c>
    </row>
    <row r="12728">
      <c r="F12728" s="9"/>
      <c r="N12728" s="50"/>
      <c r="O12728" s="50"/>
      <c r="P12728" s="50"/>
      <c r="Q12728" s="50" t="s">
        <v>368</v>
      </c>
      <c r="R12728" s="9" t="s">
        <v>368</v>
      </c>
      <c r="S12728" s="50" t="s">
        <v>368</v>
      </c>
      <c r="T12728" s="9" t="s">
        <v>368</v>
      </c>
      <c r="U12728" s="9" t="s">
        <v>368</v>
      </c>
    </row>
    <row r="12729">
      <c r="F12729" s="9"/>
      <c r="N12729" s="50"/>
      <c r="O12729" s="50"/>
      <c r="P12729" s="50"/>
      <c r="Q12729" s="50" t="s">
        <v>368</v>
      </c>
      <c r="R12729" s="9" t="s">
        <v>368</v>
      </c>
      <c r="S12729" s="50" t="s">
        <v>368</v>
      </c>
      <c r="T12729" s="9" t="s">
        <v>368</v>
      </c>
      <c r="U12729" s="9" t="s">
        <v>368</v>
      </c>
    </row>
    <row r="12730">
      <c r="F12730" s="9"/>
      <c r="N12730" s="50"/>
      <c r="O12730" s="50"/>
      <c r="P12730" s="50"/>
      <c r="Q12730" s="50" t="s">
        <v>368</v>
      </c>
      <c r="R12730" s="9" t="s">
        <v>368</v>
      </c>
      <c r="S12730" s="50" t="s">
        <v>368</v>
      </c>
      <c r="T12730" s="9" t="s">
        <v>368</v>
      </c>
      <c r="U12730" s="9" t="s">
        <v>368</v>
      </c>
    </row>
    <row r="12731">
      <c r="F12731" s="9"/>
      <c r="N12731" s="50"/>
      <c r="O12731" s="50"/>
      <c r="P12731" s="50"/>
      <c r="Q12731" s="50" t="s">
        <v>368</v>
      </c>
      <c r="R12731" s="9" t="s">
        <v>368</v>
      </c>
      <c r="S12731" s="50" t="s">
        <v>368</v>
      </c>
      <c r="T12731" s="9" t="s">
        <v>368</v>
      </c>
      <c r="U12731" s="9" t="s">
        <v>368</v>
      </c>
    </row>
    <row r="12732">
      <c r="F12732" s="9"/>
      <c r="N12732" s="50"/>
      <c r="O12732" s="50"/>
      <c r="P12732" s="50"/>
      <c r="Q12732" s="50" t="s">
        <v>368</v>
      </c>
      <c r="R12732" s="9" t="s">
        <v>368</v>
      </c>
      <c r="S12732" s="50" t="s">
        <v>368</v>
      </c>
      <c r="T12732" s="9" t="s">
        <v>368</v>
      </c>
      <c r="U12732" s="9" t="s">
        <v>368</v>
      </c>
    </row>
    <row r="12733">
      <c r="F12733" s="9"/>
      <c r="N12733" s="50"/>
      <c r="O12733" s="50"/>
      <c r="P12733" s="50"/>
      <c r="Q12733" s="50" t="s">
        <v>368</v>
      </c>
      <c r="R12733" s="9" t="s">
        <v>368</v>
      </c>
      <c r="S12733" s="50" t="s">
        <v>368</v>
      </c>
      <c r="T12733" s="9" t="s">
        <v>368</v>
      </c>
      <c r="U12733" s="9" t="s">
        <v>368</v>
      </c>
    </row>
    <row r="12734">
      <c r="F12734" s="9"/>
      <c r="N12734" s="50"/>
      <c r="O12734" s="50"/>
      <c r="P12734" s="50"/>
      <c r="Q12734" s="50" t="s">
        <v>368</v>
      </c>
      <c r="R12734" s="9" t="s">
        <v>368</v>
      </c>
      <c r="S12734" s="50" t="s">
        <v>368</v>
      </c>
      <c r="T12734" s="9" t="s">
        <v>368</v>
      </c>
      <c r="U12734" s="9" t="s">
        <v>368</v>
      </c>
    </row>
    <row r="12735">
      <c r="F12735" s="9"/>
      <c r="N12735" s="50"/>
      <c r="O12735" s="50"/>
      <c r="P12735" s="50"/>
      <c r="Q12735" s="50" t="s">
        <v>368</v>
      </c>
      <c r="R12735" s="9" t="s">
        <v>368</v>
      </c>
      <c r="S12735" s="50" t="s">
        <v>368</v>
      </c>
      <c r="T12735" s="9" t="s">
        <v>368</v>
      </c>
      <c r="U12735" s="9" t="s">
        <v>368</v>
      </c>
    </row>
    <row r="12736">
      <c r="F12736" s="9"/>
      <c r="N12736" s="50"/>
      <c r="O12736" s="50"/>
      <c r="P12736" s="50"/>
      <c r="Q12736" s="50" t="s">
        <v>368</v>
      </c>
      <c r="R12736" s="9" t="s">
        <v>368</v>
      </c>
      <c r="S12736" s="50" t="s">
        <v>368</v>
      </c>
      <c r="T12736" s="9" t="s">
        <v>368</v>
      </c>
      <c r="U12736" s="9" t="s">
        <v>368</v>
      </c>
    </row>
    <row r="12737">
      <c r="F12737" s="9"/>
      <c r="N12737" s="50"/>
      <c r="O12737" s="50"/>
      <c r="P12737" s="50"/>
      <c r="Q12737" s="50" t="s">
        <v>368</v>
      </c>
      <c r="R12737" s="9" t="s">
        <v>368</v>
      </c>
      <c r="S12737" s="50" t="s">
        <v>368</v>
      </c>
      <c r="T12737" s="9" t="s">
        <v>368</v>
      </c>
      <c r="U12737" s="9" t="s">
        <v>368</v>
      </c>
    </row>
    <row r="12738">
      <c r="F12738" s="9"/>
      <c r="N12738" s="50"/>
      <c r="O12738" s="50"/>
      <c r="P12738" s="50"/>
      <c r="Q12738" s="50" t="s">
        <v>368</v>
      </c>
      <c r="R12738" s="9" t="s">
        <v>368</v>
      </c>
      <c r="S12738" s="50" t="s">
        <v>368</v>
      </c>
      <c r="T12738" s="9" t="s">
        <v>368</v>
      </c>
      <c r="U12738" s="9" t="s">
        <v>368</v>
      </c>
    </row>
    <row r="12739">
      <c r="F12739" s="9"/>
      <c r="N12739" s="50"/>
      <c r="O12739" s="50"/>
      <c r="P12739" s="50"/>
      <c r="Q12739" s="50" t="s">
        <v>368</v>
      </c>
      <c r="R12739" s="9" t="s">
        <v>368</v>
      </c>
      <c r="S12739" s="50" t="s">
        <v>368</v>
      </c>
      <c r="T12739" s="9" t="s">
        <v>368</v>
      </c>
      <c r="U12739" s="9" t="s">
        <v>368</v>
      </c>
    </row>
    <row r="12740">
      <c r="F12740" s="9"/>
      <c r="N12740" s="50"/>
      <c r="O12740" s="50"/>
      <c r="P12740" s="50"/>
      <c r="Q12740" s="50" t="s">
        <v>368</v>
      </c>
      <c r="R12740" s="9" t="s">
        <v>368</v>
      </c>
      <c r="S12740" s="50" t="s">
        <v>368</v>
      </c>
      <c r="T12740" s="9" t="s">
        <v>368</v>
      </c>
      <c r="U12740" s="9" t="s">
        <v>368</v>
      </c>
    </row>
    <row r="12741">
      <c r="F12741" s="9"/>
      <c r="N12741" s="50"/>
      <c r="O12741" s="50"/>
      <c r="P12741" s="50"/>
      <c r="Q12741" s="50" t="s">
        <v>368</v>
      </c>
      <c r="R12741" s="9" t="s">
        <v>368</v>
      </c>
      <c r="S12741" s="50" t="s">
        <v>368</v>
      </c>
      <c r="T12741" s="9" t="s">
        <v>368</v>
      </c>
      <c r="U12741" s="9" t="s">
        <v>368</v>
      </c>
    </row>
    <row r="12742">
      <c r="F12742" s="9"/>
      <c r="N12742" s="50"/>
      <c r="O12742" s="50"/>
      <c r="P12742" s="50"/>
      <c r="Q12742" s="50" t="s">
        <v>368</v>
      </c>
      <c r="R12742" s="9" t="s">
        <v>368</v>
      </c>
      <c r="S12742" s="50" t="s">
        <v>368</v>
      </c>
      <c r="T12742" s="9" t="s">
        <v>368</v>
      </c>
      <c r="U12742" s="9" t="s">
        <v>368</v>
      </c>
    </row>
    <row r="12743">
      <c r="F12743" s="9"/>
      <c r="N12743" s="50"/>
      <c r="O12743" s="50"/>
      <c r="P12743" s="50"/>
      <c r="Q12743" s="50" t="s">
        <v>368</v>
      </c>
      <c r="R12743" s="9" t="s">
        <v>368</v>
      </c>
      <c r="S12743" s="50" t="s">
        <v>368</v>
      </c>
      <c r="T12743" s="9" t="s">
        <v>368</v>
      </c>
      <c r="U12743" s="9" t="s">
        <v>368</v>
      </c>
    </row>
    <row r="12744">
      <c r="F12744" s="9"/>
      <c r="N12744" s="50"/>
      <c r="O12744" s="50"/>
      <c r="P12744" s="50"/>
      <c r="Q12744" s="50" t="s">
        <v>368</v>
      </c>
      <c r="R12744" s="9" t="s">
        <v>368</v>
      </c>
      <c r="S12744" s="50" t="s">
        <v>368</v>
      </c>
      <c r="T12744" s="9" t="s">
        <v>368</v>
      </c>
      <c r="U12744" s="9" t="s">
        <v>368</v>
      </c>
    </row>
    <row r="12745">
      <c r="F12745" s="9"/>
      <c r="N12745" s="50"/>
      <c r="O12745" s="50"/>
      <c r="P12745" s="50"/>
      <c r="Q12745" s="50" t="s">
        <v>368</v>
      </c>
      <c r="R12745" s="9" t="s">
        <v>368</v>
      </c>
      <c r="S12745" s="50" t="s">
        <v>368</v>
      </c>
      <c r="T12745" s="9" t="s">
        <v>368</v>
      </c>
      <c r="U12745" s="9" t="s">
        <v>368</v>
      </c>
    </row>
    <row r="12746">
      <c r="F12746" s="9"/>
      <c r="N12746" s="50"/>
      <c r="O12746" s="50"/>
      <c r="P12746" s="50"/>
      <c r="Q12746" s="50" t="s">
        <v>368</v>
      </c>
      <c r="R12746" s="9" t="s">
        <v>368</v>
      </c>
      <c r="S12746" s="50" t="s">
        <v>368</v>
      </c>
      <c r="T12746" s="9" t="s">
        <v>368</v>
      </c>
      <c r="U12746" s="9" t="s">
        <v>368</v>
      </c>
    </row>
    <row r="12747">
      <c r="F12747" s="9"/>
      <c r="N12747" s="50"/>
      <c r="O12747" s="50"/>
      <c r="P12747" s="50"/>
      <c r="Q12747" s="50" t="s">
        <v>368</v>
      </c>
      <c r="R12747" s="9" t="s">
        <v>368</v>
      </c>
      <c r="S12747" s="50" t="s">
        <v>368</v>
      </c>
      <c r="T12747" s="9" t="s">
        <v>368</v>
      </c>
      <c r="U12747" s="9" t="s">
        <v>368</v>
      </c>
    </row>
    <row r="12748">
      <c r="F12748" s="9"/>
      <c r="N12748" s="50"/>
      <c r="O12748" s="50"/>
      <c r="P12748" s="50"/>
      <c r="Q12748" s="50" t="s">
        <v>368</v>
      </c>
      <c r="R12748" s="9" t="s">
        <v>368</v>
      </c>
      <c r="S12748" s="50" t="s">
        <v>368</v>
      </c>
      <c r="T12748" s="9" t="s">
        <v>368</v>
      </c>
      <c r="U12748" s="9" t="s">
        <v>368</v>
      </c>
    </row>
    <row r="12749">
      <c r="F12749" s="9"/>
      <c r="N12749" s="50"/>
      <c r="O12749" s="50"/>
      <c r="P12749" s="50"/>
      <c r="Q12749" s="50" t="s">
        <v>368</v>
      </c>
      <c r="R12749" s="9" t="s">
        <v>368</v>
      </c>
      <c r="S12749" s="50" t="s">
        <v>368</v>
      </c>
      <c r="T12749" s="9" t="s">
        <v>368</v>
      </c>
      <c r="U12749" s="9" t="s">
        <v>368</v>
      </c>
    </row>
    <row r="12750">
      <c r="F12750" s="9"/>
      <c r="N12750" s="50"/>
      <c r="O12750" s="50"/>
      <c r="P12750" s="50"/>
      <c r="Q12750" s="50" t="s">
        <v>368</v>
      </c>
      <c r="R12750" s="9" t="s">
        <v>368</v>
      </c>
      <c r="S12750" s="50" t="s">
        <v>368</v>
      </c>
      <c r="T12750" s="9" t="s">
        <v>368</v>
      </c>
      <c r="U12750" s="9" t="s">
        <v>368</v>
      </c>
    </row>
    <row r="12751">
      <c r="F12751" s="9"/>
      <c r="N12751" s="50"/>
      <c r="O12751" s="50"/>
      <c r="P12751" s="50"/>
      <c r="Q12751" s="50" t="s">
        <v>368</v>
      </c>
      <c r="R12751" s="9" t="s">
        <v>368</v>
      </c>
      <c r="S12751" s="50" t="s">
        <v>368</v>
      </c>
      <c r="T12751" s="9" t="s">
        <v>368</v>
      </c>
      <c r="U12751" s="9" t="s">
        <v>368</v>
      </c>
    </row>
    <row r="12752">
      <c r="F12752" s="9"/>
      <c r="N12752" s="50"/>
      <c r="O12752" s="50"/>
      <c r="P12752" s="50"/>
      <c r="Q12752" s="50" t="s">
        <v>368</v>
      </c>
      <c r="R12752" s="9" t="s">
        <v>368</v>
      </c>
      <c r="S12752" s="50" t="s">
        <v>368</v>
      </c>
      <c r="T12752" s="9" t="s">
        <v>368</v>
      </c>
      <c r="U12752" s="9" t="s">
        <v>368</v>
      </c>
    </row>
    <row r="12753">
      <c r="F12753" s="9"/>
      <c r="N12753" s="50"/>
      <c r="O12753" s="50"/>
      <c r="P12753" s="50"/>
      <c r="Q12753" s="50" t="s">
        <v>368</v>
      </c>
      <c r="R12753" s="9" t="s">
        <v>368</v>
      </c>
      <c r="S12753" s="50" t="s">
        <v>368</v>
      </c>
      <c r="T12753" s="9" t="s">
        <v>368</v>
      </c>
      <c r="U12753" s="9" t="s">
        <v>368</v>
      </c>
    </row>
    <row r="12754">
      <c r="F12754" s="9"/>
      <c r="N12754" s="50"/>
      <c r="O12754" s="50"/>
      <c r="P12754" s="50"/>
      <c r="Q12754" s="50" t="s">
        <v>368</v>
      </c>
      <c r="R12754" s="9" t="s">
        <v>368</v>
      </c>
      <c r="S12754" s="50" t="s">
        <v>368</v>
      </c>
      <c r="T12754" s="9" t="s">
        <v>368</v>
      </c>
      <c r="U12754" s="9" t="s">
        <v>368</v>
      </c>
    </row>
    <row r="12755">
      <c r="F12755" s="9"/>
      <c r="N12755" s="50"/>
      <c r="O12755" s="50"/>
      <c r="P12755" s="50"/>
      <c r="Q12755" s="50" t="s">
        <v>368</v>
      </c>
      <c r="R12755" s="9" t="s">
        <v>368</v>
      </c>
      <c r="S12755" s="50" t="s">
        <v>368</v>
      </c>
      <c r="T12755" s="9" t="s">
        <v>368</v>
      </c>
      <c r="U12755" s="9" t="s">
        <v>368</v>
      </c>
    </row>
    <row r="12756">
      <c r="F12756" s="9"/>
      <c r="N12756" s="50"/>
      <c r="O12756" s="50"/>
      <c r="P12756" s="50"/>
      <c r="Q12756" s="50" t="s">
        <v>368</v>
      </c>
      <c r="R12756" s="9" t="s">
        <v>368</v>
      </c>
      <c r="S12756" s="50" t="s">
        <v>368</v>
      </c>
      <c r="T12756" s="9" t="s">
        <v>368</v>
      </c>
      <c r="U12756" s="9" t="s">
        <v>368</v>
      </c>
    </row>
    <row r="12757">
      <c r="F12757" s="9"/>
      <c r="N12757" s="50"/>
      <c r="O12757" s="50"/>
      <c r="P12757" s="50"/>
      <c r="Q12757" s="50" t="s">
        <v>368</v>
      </c>
      <c r="R12757" s="9" t="s">
        <v>368</v>
      </c>
      <c r="S12757" s="50" t="s">
        <v>368</v>
      </c>
      <c r="T12757" s="9" t="s">
        <v>368</v>
      </c>
      <c r="U12757" s="9" t="s">
        <v>368</v>
      </c>
    </row>
    <row r="12758">
      <c r="F12758" s="9"/>
      <c r="N12758" s="50"/>
      <c r="O12758" s="50"/>
      <c r="P12758" s="50"/>
      <c r="Q12758" s="50" t="s">
        <v>368</v>
      </c>
      <c r="R12758" s="9" t="s">
        <v>368</v>
      </c>
      <c r="S12758" s="50" t="s">
        <v>368</v>
      </c>
      <c r="T12758" s="9" t="s">
        <v>368</v>
      </c>
      <c r="U12758" s="9" t="s">
        <v>368</v>
      </c>
    </row>
    <row r="12759">
      <c r="F12759" s="9"/>
      <c r="N12759" s="50"/>
      <c r="O12759" s="50"/>
      <c r="P12759" s="50"/>
      <c r="Q12759" s="50" t="s">
        <v>368</v>
      </c>
      <c r="R12759" s="9" t="s">
        <v>368</v>
      </c>
      <c r="S12759" s="50" t="s">
        <v>368</v>
      </c>
      <c r="T12759" s="9" t="s">
        <v>368</v>
      </c>
      <c r="U12759" s="9" t="s">
        <v>368</v>
      </c>
    </row>
    <row r="12760">
      <c r="F12760" s="9"/>
      <c r="N12760" s="50"/>
      <c r="O12760" s="50"/>
      <c r="P12760" s="50"/>
      <c r="Q12760" s="50" t="s">
        <v>368</v>
      </c>
      <c r="R12760" s="9" t="s">
        <v>368</v>
      </c>
      <c r="S12760" s="50" t="s">
        <v>368</v>
      </c>
      <c r="T12760" s="9" t="s">
        <v>368</v>
      </c>
      <c r="U12760" s="9" t="s">
        <v>368</v>
      </c>
    </row>
    <row r="12761">
      <c r="F12761" s="9"/>
      <c r="N12761" s="50"/>
      <c r="O12761" s="50"/>
      <c r="P12761" s="50"/>
      <c r="Q12761" s="50" t="s">
        <v>368</v>
      </c>
      <c r="R12761" s="9" t="s">
        <v>368</v>
      </c>
      <c r="S12761" s="50" t="s">
        <v>368</v>
      </c>
      <c r="T12761" s="9" t="s">
        <v>368</v>
      </c>
      <c r="U12761" s="9" t="s">
        <v>368</v>
      </c>
    </row>
    <row r="12762">
      <c r="F12762" s="9"/>
      <c r="N12762" s="50"/>
      <c r="O12762" s="50"/>
      <c r="P12762" s="50"/>
      <c r="Q12762" s="50" t="s">
        <v>368</v>
      </c>
      <c r="R12762" s="9" t="s">
        <v>368</v>
      </c>
      <c r="S12762" s="50" t="s">
        <v>368</v>
      </c>
      <c r="T12762" s="9" t="s">
        <v>368</v>
      </c>
      <c r="U12762" s="9" t="s">
        <v>368</v>
      </c>
    </row>
    <row r="12763">
      <c r="F12763" s="9"/>
      <c r="N12763" s="50"/>
      <c r="O12763" s="50"/>
      <c r="P12763" s="50"/>
      <c r="Q12763" s="50" t="s">
        <v>368</v>
      </c>
      <c r="R12763" s="9" t="s">
        <v>368</v>
      </c>
      <c r="S12763" s="50" t="s">
        <v>368</v>
      </c>
      <c r="T12763" s="9" t="s">
        <v>368</v>
      </c>
      <c r="U12763" s="9" t="s">
        <v>368</v>
      </c>
    </row>
    <row r="12764">
      <c r="F12764" s="9"/>
      <c r="N12764" s="50"/>
      <c r="O12764" s="50"/>
      <c r="P12764" s="50"/>
      <c r="Q12764" s="50" t="s">
        <v>368</v>
      </c>
      <c r="R12764" s="9" t="s">
        <v>368</v>
      </c>
      <c r="S12764" s="50" t="s">
        <v>368</v>
      </c>
      <c r="T12764" s="9" t="s">
        <v>368</v>
      </c>
      <c r="U12764" s="9" t="s">
        <v>368</v>
      </c>
    </row>
    <row r="12765">
      <c r="F12765" s="9"/>
      <c r="N12765" s="50"/>
      <c r="O12765" s="50"/>
      <c r="P12765" s="50"/>
      <c r="Q12765" s="50" t="s">
        <v>368</v>
      </c>
      <c r="R12765" s="9" t="s">
        <v>368</v>
      </c>
      <c r="S12765" s="50" t="s">
        <v>368</v>
      </c>
      <c r="T12765" s="9" t="s">
        <v>368</v>
      </c>
      <c r="U12765" s="9" t="s">
        <v>368</v>
      </c>
    </row>
    <row r="12766">
      <c r="F12766" s="9"/>
      <c r="N12766" s="50"/>
      <c r="O12766" s="50"/>
      <c r="P12766" s="50"/>
      <c r="Q12766" s="50" t="s">
        <v>368</v>
      </c>
      <c r="R12766" s="9" t="s">
        <v>368</v>
      </c>
      <c r="S12766" s="50" t="s">
        <v>368</v>
      </c>
      <c r="T12766" s="9" t="s">
        <v>368</v>
      </c>
      <c r="U12766" s="9" t="s">
        <v>368</v>
      </c>
    </row>
    <row r="12767">
      <c r="F12767" s="9"/>
      <c r="N12767" s="50"/>
      <c r="O12767" s="50"/>
      <c r="P12767" s="50"/>
      <c r="Q12767" s="50" t="s">
        <v>368</v>
      </c>
      <c r="R12767" s="9" t="s">
        <v>368</v>
      </c>
      <c r="S12767" s="50" t="s">
        <v>368</v>
      </c>
      <c r="T12767" s="9" t="s">
        <v>368</v>
      </c>
      <c r="U12767" s="9" t="s">
        <v>368</v>
      </c>
    </row>
    <row r="12768">
      <c r="F12768" s="9"/>
      <c r="N12768" s="50"/>
      <c r="O12768" s="50"/>
      <c r="P12768" s="50"/>
      <c r="Q12768" s="50" t="s">
        <v>368</v>
      </c>
      <c r="R12768" s="9" t="s">
        <v>368</v>
      </c>
      <c r="S12768" s="50" t="s">
        <v>368</v>
      </c>
      <c r="T12768" s="9" t="s">
        <v>368</v>
      </c>
      <c r="U12768" s="9" t="s">
        <v>368</v>
      </c>
    </row>
    <row r="12769">
      <c r="F12769" s="9"/>
      <c r="N12769" s="50"/>
      <c r="O12769" s="50"/>
      <c r="P12769" s="50"/>
      <c r="Q12769" s="50" t="s">
        <v>368</v>
      </c>
      <c r="R12769" s="9" t="s">
        <v>368</v>
      </c>
      <c r="S12769" s="50" t="s">
        <v>368</v>
      </c>
      <c r="T12769" s="9" t="s">
        <v>368</v>
      </c>
      <c r="U12769" s="9" t="s">
        <v>368</v>
      </c>
    </row>
    <row r="12770">
      <c r="F12770" s="9"/>
      <c r="N12770" s="50"/>
      <c r="O12770" s="50"/>
      <c r="P12770" s="50"/>
      <c r="Q12770" s="50" t="s">
        <v>368</v>
      </c>
      <c r="R12770" s="9" t="s">
        <v>368</v>
      </c>
      <c r="S12770" s="50" t="s">
        <v>368</v>
      </c>
      <c r="T12770" s="9" t="s">
        <v>368</v>
      </c>
      <c r="U12770" s="9" t="s">
        <v>368</v>
      </c>
    </row>
    <row r="12771">
      <c r="F12771" s="9"/>
      <c r="N12771" s="50"/>
      <c r="O12771" s="50"/>
      <c r="P12771" s="50"/>
      <c r="Q12771" s="50" t="s">
        <v>368</v>
      </c>
      <c r="R12771" s="9" t="s">
        <v>368</v>
      </c>
      <c r="S12771" s="50" t="s">
        <v>368</v>
      </c>
      <c r="T12771" s="9" t="s">
        <v>368</v>
      </c>
      <c r="U12771" s="9" t="s">
        <v>368</v>
      </c>
    </row>
    <row r="12772">
      <c r="F12772" s="9"/>
      <c r="N12772" s="50"/>
      <c r="O12772" s="50"/>
      <c r="P12772" s="50"/>
      <c r="Q12772" s="50" t="s">
        <v>368</v>
      </c>
      <c r="R12772" s="9" t="s">
        <v>368</v>
      </c>
      <c r="S12772" s="50" t="s">
        <v>368</v>
      </c>
      <c r="T12772" s="9" t="s">
        <v>368</v>
      </c>
      <c r="U12772" s="9" t="s">
        <v>368</v>
      </c>
    </row>
    <row r="12773">
      <c r="F12773" s="9"/>
      <c r="N12773" s="50"/>
      <c r="O12773" s="50"/>
      <c r="P12773" s="50"/>
      <c r="Q12773" s="50" t="s">
        <v>368</v>
      </c>
      <c r="R12773" s="9" t="s">
        <v>368</v>
      </c>
      <c r="S12773" s="50" t="s">
        <v>368</v>
      </c>
      <c r="T12773" s="9" t="s">
        <v>368</v>
      </c>
      <c r="U12773" s="9" t="s">
        <v>368</v>
      </c>
    </row>
    <row r="12774">
      <c r="F12774" s="9"/>
      <c r="N12774" s="50"/>
      <c r="O12774" s="50"/>
      <c r="P12774" s="50"/>
      <c r="Q12774" s="50" t="s">
        <v>368</v>
      </c>
      <c r="R12774" s="9" t="s">
        <v>368</v>
      </c>
      <c r="S12774" s="50" t="s">
        <v>368</v>
      </c>
      <c r="T12774" s="9" t="s">
        <v>368</v>
      </c>
      <c r="U12774" s="9" t="s">
        <v>368</v>
      </c>
    </row>
    <row r="12775">
      <c r="F12775" s="9"/>
      <c r="N12775" s="50"/>
      <c r="O12775" s="50"/>
      <c r="P12775" s="50"/>
      <c r="Q12775" s="50" t="s">
        <v>368</v>
      </c>
      <c r="R12775" s="9" t="s">
        <v>368</v>
      </c>
      <c r="S12775" s="50" t="s">
        <v>368</v>
      </c>
      <c r="T12775" s="9" t="s">
        <v>368</v>
      </c>
      <c r="U12775" s="9" t="s">
        <v>368</v>
      </c>
    </row>
    <row r="12776">
      <c r="F12776" s="9"/>
      <c r="N12776" s="50"/>
      <c r="O12776" s="50"/>
      <c r="P12776" s="50"/>
      <c r="Q12776" s="50" t="s">
        <v>368</v>
      </c>
      <c r="R12776" s="9" t="s">
        <v>368</v>
      </c>
      <c r="S12776" s="50" t="s">
        <v>368</v>
      </c>
      <c r="T12776" s="9" t="s">
        <v>368</v>
      </c>
      <c r="U12776" s="9" t="s">
        <v>368</v>
      </c>
    </row>
    <row r="12777">
      <c r="F12777" s="9"/>
      <c r="N12777" s="50"/>
      <c r="O12777" s="50"/>
      <c r="P12777" s="50"/>
      <c r="Q12777" s="50" t="s">
        <v>368</v>
      </c>
      <c r="R12777" s="9" t="s">
        <v>368</v>
      </c>
      <c r="S12777" s="50" t="s">
        <v>368</v>
      </c>
      <c r="T12777" s="9" t="s">
        <v>368</v>
      </c>
      <c r="U12777" s="9" t="s">
        <v>368</v>
      </c>
    </row>
    <row r="12778">
      <c r="F12778" s="9"/>
      <c r="N12778" s="50"/>
      <c r="O12778" s="50"/>
      <c r="P12778" s="50"/>
      <c r="Q12778" s="50" t="s">
        <v>368</v>
      </c>
      <c r="R12778" s="9" t="s">
        <v>368</v>
      </c>
      <c r="S12778" s="50" t="s">
        <v>368</v>
      </c>
      <c r="T12778" s="9" t="s">
        <v>368</v>
      </c>
      <c r="U12778" s="9" t="s">
        <v>368</v>
      </c>
    </row>
    <row r="12779">
      <c r="F12779" s="9"/>
      <c r="N12779" s="50"/>
      <c r="O12779" s="50"/>
      <c r="P12779" s="50"/>
      <c r="Q12779" s="50" t="s">
        <v>368</v>
      </c>
      <c r="R12779" s="9" t="s">
        <v>368</v>
      </c>
      <c r="S12779" s="50" t="s">
        <v>368</v>
      </c>
      <c r="T12779" s="9" t="s">
        <v>368</v>
      </c>
      <c r="U12779" s="9" t="s">
        <v>368</v>
      </c>
    </row>
    <row r="12780">
      <c r="F12780" s="9"/>
      <c r="N12780" s="50"/>
      <c r="O12780" s="50"/>
      <c r="P12780" s="50"/>
      <c r="Q12780" s="50" t="s">
        <v>368</v>
      </c>
      <c r="R12780" s="9" t="s">
        <v>368</v>
      </c>
      <c r="S12780" s="50" t="s">
        <v>368</v>
      </c>
      <c r="T12780" s="9" t="s">
        <v>368</v>
      </c>
      <c r="U12780" s="9" t="s">
        <v>368</v>
      </c>
    </row>
    <row r="12781">
      <c r="F12781" s="9"/>
      <c r="N12781" s="50"/>
      <c r="O12781" s="50"/>
      <c r="P12781" s="50"/>
      <c r="Q12781" s="50" t="s">
        <v>368</v>
      </c>
      <c r="R12781" s="9" t="s">
        <v>368</v>
      </c>
      <c r="S12781" s="50" t="s">
        <v>368</v>
      </c>
      <c r="T12781" s="9" t="s">
        <v>368</v>
      </c>
      <c r="U12781" s="9" t="s">
        <v>368</v>
      </c>
    </row>
    <row r="12782">
      <c r="F12782" s="9"/>
      <c r="N12782" s="50"/>
      <c r="O12782" s="50"/>
      <c r="P12782" s="50"/>
      <c r="Q12782" s="50" t="s">
        <v>368</v>
      </c>
      <c r="R12782" s="9" t="s">
        <v>368</v>
      </c>
      <c r="S12782" s="50" t="s">
        <v>368</v>
      </c>
      <c r="T12782" s="9" t="s">
        <v>368</v>
      </c>
      <c r="U12782" s="9" t="s">
        <v>368</v>
      </c>
    </row>
    <row r="12783">
      <c r="F12783" s="9"/>
      <c r="N12783" s="50"/>
      <c r="O12783" s="50"/>
      <c r="P12783" s="50"/>
      <c r="Q12783" s="50" t="s">
        <v>368</v>
      </c>
      <c r="R12783" s="9" t="s">
        <v>368</v>
      </c>
      <c r="S12783" s="50" t="s">
        <v>368</v>
      </c>
      <c r="T12783" s="9" t="s">
        <v>368</v>
      </c>
      <c r="U12783" s="9" t="s">
        <v>368</v>
      </c>
    </row>
    <row r="12784">
      <c r="F12784" s="9"/>
      <c r="N12784" s="50"/>
      <c r="O12784" s="50"/>
      <c r="P12784" s="50"/>
      <c r="Q12784" s="50" t="s">
        <v>368</v>
      </c>
      <c r="R12784" s="9" t="s">
        <v>368</v>
      </c>
      <c r="S12784" s="50" t="s">
        <v>368</v>
      </c>
      <c r="T12784" s="9" t="s">
        <v>368</v>
      </c>
      <c r="U12784" s="9" t="s">
        <v>368</v>
      </c>
    </row>
    <row r="12785">
      <c r="F12785" s="9"/>
      <c r="N12785" s="50"/>
      <c r="O12785" s="50"/>
      <c r="P12785" s="50"/>
      <c r="Q12785" s="50" t="s">
        <v>368</v>
      </c>
      <c r="R12785" s="9" t="s">
        <v>368</v>
      </c>
      <c r="S12785" s="50" t="s">
        <v>368</v>
      </c>
      <c r="T12785" s="9" t="s">
        <v>368</v>
      </c>
      <c r="U12785" s="9" t="s">
        <v>368</v>
      </c>
    </row>
    <row r="12786">
      <c r="F12786" s="9"/>
      <c r="N12786" s="50"/>
      <c r="O12786" s="50"/>
      <c r="P12786" s="50"/>
      <c r="Q12786" s="50" t="s">
        <v>368</v>
      </c>
      <c r="R12786" s="9" t="s">
        <v>368</v>
      </c>
      <c r="S12786" s="50" t="s">
        <v>368</v>
      </c>
      <c r="T12786" s="9" t="s">
        <v>368</v>
      </c>
      <c r="U12786" s="9" t="s">
        <v>368</v>
      </c>
    </row>
    <row r="12787">
      <c r="F12787" s="9"/>
      <c r="N12787" s="50"/>
      <c r="O12787" s="50"/>
      <c r="P12787" s="50"/>
      <c r="Q12787" s="50" t="s">
        <v>368</v>
      </c>
      <c r="R12787" s="9" t="s">
        <v>368</v>
      </c>
      <c r="S12787" s="50" t="s">
        <v>368</v>
      </c>
      <c r="T12787" s="9" t="s">
        <v>368</v>
      </c>
      <c r="U12787" s="9" t="s">
        <v>368</v>
      </c>
    </row>
    <row r="12788">
      <c r="F12788" s="9"/>
      <c r="N12788" s="50"/>
      <c r="O12788" s="50"/>
      <c r="P12788" s="50"/>
      <c r="Q12788" s="50" t="s">
        <v>368</v>
      </c>
      <c r="R12788" s="9" t="s">
        <v>368</v>
      </c>
      <c r="S12788" s="50" t="s">
        <v>368</v>
      </c>
      <c r="T12788" s="9" t="s">
        <v>368</v>
      </c>
      <c r="U12788" s="9" t="s">
        <v>368</v>
      </c>
    </row>
    <row r="12789">
      <c r="F12789" s="9"/>
      <c r="N12789" s="50"/>
      <c r="O12789" s="50"/>
      <c r="P12789" s="50"/>
      <c r="Q12789" s="50" t="s">
        <v>368</v>
      </c>
      <c r="R12789" s="9" t="s">
        <v>368</v>
      </c>
      <c r="S12789" s="50" t="s">
        <v>368</v>
      </c>
      <c r="T12789" s="9" t="s">
        <v>368</v>
      </c>
      <c r="U12789" s="9" t="s">
        <v>368</v>
      </c>
    </row>
    <row r="12790">
      <c r="F12790" s="9"/>
      <c r="N12790" s="50"/>
      <c r="O12790" s="50"/>
      <c r="P12790" s="50"/>
      <c r="Q12790" s="50" t="s">
        <v>368</v>
      </c>
      <c r="R12790" s="9" t="s">
        <v>368</v>
      </c>
      <c r="S12790" s="50" t="s">
        <v>368</v>
      </c>
      <c r="T12790" s="9" t="s">
        <v>368</v>
      </c>
      <c r="U12790" s="9" t="s">
        <v>368</v>
      </c>
    </row>
    <row r="12791">
      <c r="F12791" s="9"/>
      <c r="N12791" s="50"/>
      <c r="O12791" s="50"/>
      <c r="P12791" s="50"/>
      <c r="Q12791" s="50" t="s">
        <v>368</v>
      </c>
      <c r="R12791" s="9" t="s">
        <v>368</v>
      </c>
      <c r="S12791" s="50" t="s">
        <v>368</v>
      </c>
      <c r="T12791" s="9" t="s">
        <v>368</v>
      </c>
      <c r="U12791" s="9" t="s">
        <v>368</v>
      </c>
    </row>
    <row r="12792">
      <c r="F12792" s="9"/>
      <c r="N12792" s="50"/>
      <c r="O12792" s="50"/>
      <c r="P12792" s="50"/>
      <c r="Q12792" s="50" t="s">
        <v>368</v>
      </c>
      <c r="R12792" s="9" t="s">
        <v>368</v>
      </c>
      <c r="S12792" s="50" t="s">
        <v>368</v>
      </c>
      <c r="T12792" s="9" t="s">
        <v>368</v>
      </c>
      <c r="U12792" s="9" t="s">
        <v>368</v>
      </c>
    </row>
    <row r="12793">
      <c r="F12793" s="9"/>
      <c r="N12793" s="50"/>
      <c r="O12793" s="50"/>
      <c r="P12793" s="50"/>
      <c r="Q12793" s="50" t="s">
        <v>368</v>
      </c>
      <c r="R12793" s="9" t="s">
        <v>368</v>
      </c>
      <c r="S12793" s="50" t="s">
        <v>368</v>
      </c>
      <c r="T12793" s="9" t="s">
        <v>368</v>
      </c>
      <c r="U12793" s="9" t="s">
        <v>368</v>
      </c>
    </row>
    <row r="12794">
      <c r="F12794" s="9"/>
      <c r="N12794" s="50"/>
      <c r="O12794" s="50"/>
      <c r="P12794" s="50"/>
      <c r="Q12794" s="50" t="s">
        <v>368</v>
      </c>
      <c r="R12794" s="9" t="s">
        <v>368</v>
      </c>
      <c r="S12794" s="50" t="s">
        <v>368</v>
      </c>
      <c r="T12794" s="9" t="s">
        <v>368</v>
      </c>
      <c r="U12794" s="9" t="s">
        <v>368</v>
      </c>
    </row>
    <row r="12795">
      <c r="F12795" s="9"/>
      <c r="N12795" s="50"/>
      <c r="O12795" s="50"/>
      <c r="P12795" s="50"/>
      <c r="Q12795" s="50" t="s">
        <v>368</v>
      </c>
      <c r="R12795" s="9" t="s">
        <v>368</v>
      </c>
      <c r="S12795" s="50" t="s">
        <v>368</v>
      </c>
      <c r="T12795" s="9" t="s">
        <v>368</v>
      </c>
      <c r="U12795" s="9" t="s">
        <v>368</v>
      </c>
    </row>
    <row r="12796">
      <c r="F12796" s="9"/>
      <c r="N12796" s="50"/>
      <c r="O12796" s="50"/>
      <c r="P12796" s="50"/>
      <c r="Q12796" s="50" t="s">
        <v>368</v>
      </c>
      <c r="R12796" s="9" t="s">
        <v>368</v>
      </c>
      <c r="S12796" s="50" t="s">
        <v>368</v>
      </c>
      <c r="T12796" s="9" t="s">
        <v>368</v>
      </c>
      <c r="U12796" s="9" t="s">
        <v>368</v>
      </c>
    </row>
    <row r="12797">
      <c r="F12797" s="9"/>
      <c r="N12797" s="50"/>
      <c r="O12797" s="50"/>
      <c r="P12797" s="50"/>
      <c r="Q12797" s="50" t="s">
        <v>368</v>
      </c>
      <c r="R12797" s="9" t="s">
        <v>368</v>
      </c>
      <c r="S12797" s="50" t="s">
        <v>368</v>
      </c>
      <c r="T12797" s="9" t="s">
        <v>368</v>
      </c>
      <c r="U12797" s="9" t="s">
        <v>368</v>
      </c>
    </row>
    <row r="12798">
      <c r="F12798" s="9"/>
      <c r="N12798" s="50"/>
      <c r="O12798" s="50"/>
      <c r="P12798" s="50"/>
      <c r="Q12798" s="50" t="s">
        <v>368</v>
      </c>
      <c r="R12798" s="9" t="s">
        <v>368</v>
      </c>
      <c r="S12798" s="50" t="s">
        <v>368</v>
      </c>
      <c r="T12798" s="9" t="s">
        <v>368</v>
      </c>
      <c r="U12798" s="9" t="s">
        <v>368</v>
      </c>
    </row>
    <row r="12799">
      <c r="F12799" s="9"/>
      <c r="N12799" s="50"/>
      <c r="O12799" s="50"/>
      <c r="P12799" s="50"/>
      <c r="Q12799" s="50" t="s">
        <v>368</v>
      </c>
      <c r="R12799" s="9" t="s">
        <v>368</v>
      </c>
      <c r="S12799" s="50" t="s">
        <v>368</v>
      </c>
      <c r="T12799" s="9" t="s">
        <v>368</v>
      </c>
      <c r="U12799" s="9" t="s">
        <v>368</v>
      </c>
    </row>
    <row r="12800">
      <c r="F12800" s="9"/>
      <c r="N12800" s="50"/>
      <c r="O12800" s="50"/>
      <c r="P12800" s="50"/>
      <c r="Q12800" s="50" t="s">
        <v>368</v>
      </c>
      <c r="R12800" s="9" t="s">
        <v>368</v>
      </c>
      <c r="S12800" s="50" t="s">
        <v>368</v>
      </c>
      <c r="T12800" s="9" t="s">
        <v>368</v>
      </c>
      <c r="U12800" s="9" t="s">
        <v>368</v>
      </c>
    </row>
    <row r="12801">
      <c r="F12801" s="9"/>
      <c r="N12801" s="50"/>
      <c r="O12801" s="50"/>
      <c r="P12801" s="50"/>
      <c r="Q12801" s="50" t="s">
        <v>368</v>
      </c>
      <c r="R12801" s="9" t="s">
        <v>368</v>
      </c>
      <c r="S12801" s="50" t="s">
        <v>368</v>
      </c>
      <c r="T12801" s="9" t="s">
        <v>368</v>
      </c>
      <c r="U12801" s="9" t="s">
        <v>368</v>
      </c>
    </row>
    <row r="12802">
      <c r="F12802" s="9"/>
      <c r="N12802" s="50"/>
      <c r="O12802" s="50"/>
      <c r="P12802" s="50"/>
      <c r="Q12802" s="50" t="s">
        <v>368</v>
      </c>
      <c r="R12802" s="9" t="s">
        <v>368</v>
      </c>
      <c r="S12802" s="50" t="s">
        <v>368</v>
      </c>
      <c r="T12802" s="9" t="s">
        <v>368</v>
      </c>
      <c r="U12802" s="9" t="s">
        <v>368</v>
      </c>
    </row>
    <row r="12803">
      <c r="F12803" s="9"/>
      <c r="N12803" s="50"/>
      <c r="O12803" s="50"/>
      <c r="P12803" s="50"/>
      <c r="Q12803" s="50" t="s">
        <v>368</v>
      </c>
      <c r="R12803" s="9" t="s">
        <v>368</v>
      </c>
      <c r="S12803" s="50" t="s">
        <v>368</v>
      </c>
      <c r="T12803" s="9" t="s">
        <v>368</v>
      </c>
      <c r="U12803" s="9" t="s">
        <v>368</v>
      </c>
    </row>
    <row r="12804">
      <c r="F12804" s="9"/>
      <c r="N12804" s="50"/>
      <c r="O12804" s="50"/>
      <c r="P12804" s="50"/>
      <c r="Q12804" s="50" t="s">
        <v>368</v>
      </c>
      <c r="R12804" s="9" t="s">
        <v>368</v>
      </c>
      <c r="S12804" s="50" t="s">
        <v>368</v>
      </c>
      <c r="T12804" s="9" t="s">
        <v>368</v>
      </c>
      <c r="U12804" s="9" t="s">
        <v>368</v>
      </c>
    </row>
    <row r="12805">
      <c r="F12805" s="9"/>
      <c r="N12805" s="50"/>
      <c r="O12805" s="50"/>
      <c r="P12805" s="50"/>
      <c r="Q12805" s="50" t="s">
        <v>368</v>
      </c>
      <c r="R12805" s="9" t="s">
        <v>368</v>
      </c>
      <c r="S12805" s="50" t="s">
        <v>368</v>
      </c>
      <c r="T12805" s="9" t="s">
        <v>368</v>
      </c>
      <c r="U12805" s="9" t="s">
        <v>368</v>
      </c>
    </row>
    <row r="12806">
      <c r="F12806" s="9"/>
      <c r="N12806" s="50"/>
      <c r="O12806" s="50"/>
      <c r="P12806" s="50"/>
      <c r="Q12806" s="50" t="s">
        <v>368</v>
      </c>
      <c r="R12806" s="9" t="s">
        <v>368</v>
      </c>
      <c r="S12806" s="50" t="s">
        <v>368</v>
      </c>
      <c r="T12806" s="9" t="s">
        <v>368</v>
      </c>
      <c r="U12806" s="9" t="s">
        <v>368</v>
      </c>
    </row>
    <row r="12807">
      <c r="F12807" s="9"/>
      <c r="N12807" s="50"/>
      <c r="O12807" s="50"/>
      <c r="P12807" s="50"/>
      <c r="Q12807" s="50" t="s">
        <v>368</v>
      </c>
      <c r="R12807" s="9" t="s">
        <v>368</v>
      </c>
      <c r="S12807" s="50" t="s">
        <v>368</v>
      </c>
      <c r="T12807" s="9" t="s">
        <v>368</v>
      </c>
      <c r="U12807" s="9" t="s">
        <v>368</v>
      </c>
    </row>
    <row r="12808">
      <c r="F12808" s="9"/>
      <c r="N12808" s="50"/>
      <c r="O12808" s="50"/>
      <c r="P12808" s="50"/>
      <c r="Q12808" s="50" t="s">
        <v>368</v>
      </c>
      <c r="R12808" s="9" t="s">
        <v>368</v>
      </c>
      <c r="S12808" s="50" t="s">
        <v>368</v>
      </c>
      <c r="T12808" s="9" t="s">
        <v>368</v>
      </c>
      <c r="U12808" s="9" t="s">
        <v>368</v>
      </c>
    </row>
    <row r="12809">
      <c r="F12809" s="9"/>
      <c r="N12809" s="50"/>
      <c r="O12809" s="50"/>
      <c r="P12809" s="50"/>
      <c r="Q12809" s="50" t="s">
        <v>368</v>
      </c>
      <c r="R12809" s="9" t="s">
        <v>368</v>
      </c>
      <c r="S12809" s="50" t="s">
        <v>368</v>
      </c>
      <c r="T12809" s="9" t="s">
        <v>368</v>
      </c>
      <c r="U12809" s="9" t="s">
        <v>368</v>
      </c>
    </row>
    <row r="12810">
      <c r="F12810" s="9"/>
      <c r="N12810" s="50"/>
      <c r="O12810" s="50"/>
      <c r="P12810" s="50"/>
      <c r="Q12810" s="50" t="s">
        <v>368</v>
      </c>
      <c r="R12810" s="9" t="s">
        <v>368</v>
      </c>
      <c r="S12810" s="50" t="s">
        <v>368</v>
      </c>
      <c r="T12810" s="9" t="s">
        <v>368</v>
      </c>
      <c r="U12810" s="9" t="s">
        <v>368</v>
      </c>
    </row>
    <row r="12811">
      <c r="F12811" s="9"/>
      <c r="N12811" s="50"/>
      <c r="O12811" s="50"/>
      <c r="P12811" s="50"/>
      <c r="Q12811" s="50" t="s">
        <v>368</v>
      </c>
      <c r="R12811" s="9" t="s">
        <v>368</v>
      </c>
      <c r="S12811" s="50" t="s">
        <v>368</v>
      </c>
      <c r="T12811" s="9" t="s">
        <v>368</v>
      </c>
      <c r="U12811" s="9" t="s">
        <v>368</v>
      </c>
    </row>
    <row r="12812">
      <c r="F12812" s="9"/>
      <c r="N12812" s="50"/>
      <c r="O12812" s="50"/>
      <c r="P12812" s="50"/>
      <c r="Q12812" s="50" t="s">
        <v>368</v>
      </c>
      <c r="R12812" s="9" t="s">
        <v>368</v>
      </c>
      <c r="S12812" s="50" t="s">
        <v>368</v>
      </c>
      <c r="T12812" s="9" t="s">
        <v>368</v>
      </c>
      <c r="U12812" s="9" t="s">
        <v>368</v>
      </c>
    </row>
    <row r="12813">
      <c r="F12813" s="9"/>
      <c r="N12813" s="50"/>
      <c r="O12813" s="50"/>
      <c r="P12813" s="50"/>
      <c r="Q12813" s="50" t="s">
        <v>368</v>
      </c>
      <c r="R12813" s="9" t="s">
        <v>368</v>
      </c>
      <c r="S12813" s="50" t="s">
        <v>368</v>
      </c>
      <c r="T12813" s="9" t="s">
        <v>368</v>
      </c>
      <c r="U12813" s="9" t="s">
        <v>368</v>
      </c>
    </row>
    <row r="12814">
      <c r="F12814" s="9"/>
      <c r="N12814" s="50"/>
      <c r="O12814" s="50"/>
      <c r="P12814" s="50"/>
      <c r="Q12814" s="50" t="s">
        <v>368</v>
      </c>
      <c r="R12814" s="9" t="s">
        <v>368</v>
      </c>
      <c r="S12814" s="50" t="s">
        <v>368</v>
      </c>
      <c r="T12814" s="9" t="s">
        <v>368</v>
      </c>
      <c r="U12814" s="9" t="s">
        <v>368</v>
      </c>
    </row>
    <row r="12815">
      <c r="F12815" s="9"/>
      <c r="N12815" s="50"/>
      <c r="O12815" s="50"/>
      <c r="P12815" s="50"/>
      <c r="Q12815" s="50" t="s">
        <v>368</v>
      </c>
      <c r="R12815" s="9" t="s">
        <v>368</v>
      </c>
      <c r="S12815" s="50" t="s">
        <v>368</v>
      </c>
      <c r="T12815" s="9" t="s">
        <v>368</v>
      </c>
      <c r="U12815" s="9" t="s">
        <v>368</v>
      </c>
    </row>
    <row r="12816">
      <c r="F12816" s="9"/>
      <c r="N12816" s="50"/>
      <c r="O12816" s="50"/>
      <c r="P12816" s="50"/>
      <c r="Q12816" s="50" t="s">
        <v>368</v>
      </c>
      <c r="R12816" s="9" t="s">
        <v>368</v>
      </c>
      <c r="S12816" s="50" t="s">
        <v>368</v>
      </c>
      <c r="T12816" s="9" t="s">
        <v>368</v>
      </c>
      <c r="U12816" s="9" t="s">
        <v>368</v>
      </c>
    </row>
    <row r="12817">
      <c r="F12817" s="9"/>
      <c r="N12817" s="50"/>
      <c r="O12817" s="50"/>
      <c r="P12817" s="50"/>
      <c r="Q12817" s="50" t="s">
        <v>368</v>
      </c>
      <c r="R12817" s="9" t="s">
        <v>368</v>
      </c>
      <c r="S12817" s="50" t="s">
        <v>368</v>
      </c>
      <c r="T12817" s="9" t="s">
        <v>368</v>
      </c>
      <c r="U12817" s="9" t="s">
        <v>368</v>
      </c>
    </row>
    <row r="12818">
      <c r="F12818" s="9"/>
      <c r="N12818" s="50"/>
      <c r="O12818" s="50"/>
      <c r="P12818" s="50"/>
      <c r="Q12818" s="50" t="s">
        <v>368</v>
      </c>
      <c r="R12818" s="9" t="s">
        <v>368</v>
      </c>
      <c r="S12818" s="50" t="s">
        <v>368</v>
      </c>
      <c r="T12818" s="9" t="s">
        <v>368</v>
      </c>
      <c r="U12818" s="9" t="s">
        <v>368</v>
      </c>
    </row>
    <row r="12819">
      <c r="F12819" s="9"/>
      <c r="N12819" s="50"/>
      <c r="O12819" s="50"/>
      <c r="P12819" s="50"/>
      <c r="Q12819" s="50" t="s">
        <v>368</v>
      </c>
      <c r="R12819" s="9" t="s">
        <v>368</v>
      </c>
      <c r="S12819" s="50" t="s">
        <v>368</v>
      </c>
      <c r="T12819" s="9" t="s">
        <v>368</v>
      </c>
      <c r="U12819" s="9" t="s">
        <v>368</v>
      </c>
    </row>
    <row r="12820">
      <c r="F12820" s="9"/>
      <c r="N12820" s="50"/>
      <c r="O12820" s="50"/>
      <c r="P12820" s="50"/>
      <c r="Q12820" s="50" t="s">
        <v>368</v>
      </c>
      <c r="R12820" s="9" t="s">
        <v>368</v>
      </c>
      <c r="S12820" s="50" t="s">
        <v>368</v>
      </c>
      <c r="T12820" s="9" t="s">
        <v>368</v>
      </c>
      <c r="U12820" s="9" t="s">
        <v>368</v>
      </c>
    </row>
    <row r="12821">
      <c r="F12821" s="9"/>
      <c r="N12821" s="50"/>
      <c r="O12821" s="50"/>
      <c r="P12821" s="50"/>
      <c r="Q12821" s="50" t="s">
        <v>368</v>
      </c>
      <c r="R12821" s="9" t="s">
        <v>368</v>
      </c>
      <c r="S12821" s="50" t="s">
        <v>368</v>
      </c>
      <c r="T12821" s="9" t="s">
        <v>368</v>
      </c>
      <c r="U12821" s="9" t="s">
        <v>368</v>
      </c>
    </row>
    <row r="12822">
      <c r="F12822" s="9"/>
      <c r="N12822" s="50"/>
      <c r="O12822" s="50"/>
      <c r="P12822" s="50"/>
      <c r="Q12822" s="50" t="s">
        <v>368</v>
      </c>
      <c r="R12822" s="9" t="s">
        <v>368</v>
      </c>
      <c r="S12822" s="50" t="s">
        <v>368</v>
      </c>
      <c r="T12822" s="9" t="s">
        <v>368</v>
      </c>
      <c r="U12822" s="9" t="s">
        <v>368</v>
      </c>
    </row>
    <row r="12823">
      <c r="F12823" s="9"/>
      <c r="N12823" s="50"/>
      <c r="O12823" s="50"/>
      <c r="P12823" s="50"/>
      <c r="Q12823" s="50" t="s">
        <v>368</v>
      </c>
      <c r="R12823" s="9" t="s">
        <v>368</v>
      </c>
      <c r="S12823" s="50" t="s">
        <v>368</v>
      </c>
      <c r="T12823" s="9" t="s">
        <v>368</v>
      </c>
      <c r="U12823" s="9" t="s">
        <v>368</v>
      </c>
    </row>
    <row r="12824">
      <c r="F12824" s="9"/>
      <c r="N12824" s="50"/>
      <c r="O12824" s="50"/>
      <c r="P12824" s="50"/>
      <c r="Q12824" s="50" t="s">
        <v>368</v>
      </c>
      <c r="R12824" s="9" t="s">
        <v>368</v>
      </c>
      <c r="S12824" s="50" t="s">
        <v>368</v>
      </c>
      <c r="T12824" s="9" t="s">
        <v>368</v>
      </c>
      <c r="U12824" s="9" t="s">
        <v>368</v>
      </c>
    </row>
    <row r="12825">
      <c r="F12825" s="9"/>
      <c r="N12825" s="50"/>
      <c r="O12825" s="50"/>
      <c r="P12825" s="50"/>
      <c r="Q12825" s="50" t="s">
        <v>368</v>
      </c>
      <c r="R12825" s="9" t="s">
        <v>368</v>
      </c>
      <c r="S12825" s="50" t="s">
        <v>368</v>
      </c>
      <c r="T12825" s="9" t="s">
        <v>368</v>
      </c>
      <c r="U12825" s="9" t="s">
        <v>368</v>
      </c>
    </row>
    <row r="12826">
      <c r="F12826" s="9"/>
      <c r="N12826" s="50"/>
      <c r="O12826" s="50"/>
      <c r="P12826" s="50"/>
      <c r="Q12826" s="50" t="s">
        <v>368</v>
      </c>
      <c r="R12826" s="9" t="s">
        <v>368</v>
      </c>
      <c r="S12826" s="50" t="s">
        <v>368</v>
      </c>
      <c r="T12826" s="9" t="s">
        <v>368</v>
      </c>
      <c r="U12826" s="9" t="s">
        <v>368</v>
      </c>
    </row>
    <row r="12827">
      <c r="F12827" s="9"/>
      <c r="N12827" s="50"/>
      <c r="O12827" s="50"/>
      <c r="P12827" s="50"/>
      <c r="Q12827" s="50" t="s">
        <v>368</v>
      </c>
      <c r="R12827" s="9" t="s">
        <v>368</v>
      </c>
      <c r="S12827" s="50" t="s">
        <v>368</v>
      </c>
      <c r="T12827" s="9" t="s">
        <v>368</v>
      </c>
      <c r="U12827" s="9" t="s">
        <v>368</v>
      </c>
    </row>
    <row r="12828">
      <c r="F12828" s="9"/>
      <c r="N12828" s="50"/>
      <c r="O12828" s="50"/>
      <c r="P12828" s="50"/>
      <c r="Q12828" s="50" t="s">
        <v>368</v>
      </c>
      <c r="R12828" s="9" t="s">
        <v>368</v>
      </c>
      <c r="S12828" s="50" t="s">
        <v>368</v>
      </c>
      <c r="T12828" s="9" t="s">
        <v>368</v>
      </c>
      <c r="U12828" s="9" t="s">
        <v>368</v>
      </c>
    </row>
    <row r="12829">
      <c r="F12829" s="9"/>
      <c r="N12829" s="50"/>
      <c r="O12829" s="50"/>
      <c r="P12829" s="50"/>
      <c r="Q12829" s="50" t="s">
        <v>368</v>
      </c>
      <c r="R12829" s="9" t="s">
        <v>368</v>
      </c>
      <c r="S12829" s="50" t="s">
        <v>368</v>
      </c>
      <c r="T12829" s="9" t="s">
        <v>368</v>
      </c>
      <c r="U12829" s="9" t="s">
        <v>368</v>
      </c>
    </row>
    <row r="12830">
      <c r="F12830" s="9"/>
      <c r="N12830" s="50"/>
      <c r="O12830" s="50"/>
      <c r="P12830" s="50"/>
      <c r="Q12830" s="50" t="s">
        <v>368</v>
      </c>
      <c r="R12830" s="9" t="s">
        <v>368</v>
      </c>
      <c r="S12830" s="50" t="s">
        <v>368</v>
      </c>
      <c r="T12830" s="9" t="s">
        <v>368</v>
      </c>
      <c r="U12830" s="9" t="s">
        <v>368</v>
      </c>
    </row>
    <row r="12831">
      <c r="F12831" s="9"/>
      <c r="N12831" s="50"/>
      <c r="O12831" s="50"/>
      <c r="P12831" s="50"/>
      <c r="Q12831" s="50" t="s">
        <v>368</v>
      </c>
      <c r="R12831" s="9" t="s">
        <v>368</v>
      </c>
      <c r="S12831" s="50" t="s">
        <v>368</v>
      </c>
      <c r="T12831" s="9" t="s">
        <v>368</v>
      </c>
      <c r="U12831" s="9" t="s">
        <v>368</v>
      </c>
    </row>
    <row r="12832">
      <c r="F12832" s="9"/>
      <c r="N12832" s="50"/>
      <c r="O12832" s="50"/>
      <c r="P12832" s="50"/>
      <c r="Q12832" s="50" t="s">
        <v>368</v>
      </c>
      <c r="R12832" s="9" t="s">
        <v>368</v>
      </c>
      <c r="S12832" s="50" t="s">
        <v>368</v>
      </c>
      <c r="T12832" s="9" t="s">
        <v>368</v>
      </c>
      <c r="U12832" s="9" t="s">
        <v>368</v>
      </c>
    </row>
    <row r="12833">
      <c r="F12833" s="9"/>
      <c r="N12833" s="50"/>
      <c r="O12833" s="50"/>
      <c r="P12833" s="50"/>
      <c r="Q12833" s="50" t="s">
        <v>368</v>
      </c>
      <c r="R12833" s="9" t="s">
        <v>368</v>
      </c>
      <c r="S12833" s="50" t="s">
        <v>368</v>
      </c>
      <c r="T12833" s="9" t="s">
        <v>368</v>
      </c>
      <c r="U12833" s="9" t="s">
        <v>368</v>
      </c>
    </row>
    <row r="12834">
      <c r="F12834" s="9"/>
      <c r="N12834" s="50"/>
      <c r="O12834" s="50"/>
      <c r="P12834" s="50"/>
      <c r="Q12834" s="50" t="s">
        <v>368</v>
      </c>
      <c r="R12834" s="9" t="s">
        <v>368</v>
      </c>
      <c r="S12834" s="50" t="s">
        <v>368</v>
      </c>
      <c r="T12834" s="9" t="s">
        <v>368</v>
      </c>
      <c r="U12834" s="9" t="s">
        <v>368</v>
      </c>
    </row>
    <row r="12835">
      <c r="F12835" s="9"/>
      <c r="N12835" s="50"/>
      <c r="O12835" s="50"/>
      <c r="P12835" s="50"/>
      <c r="Q12835" s="50" t="s">
        <v>368</v>
      </c>
      <c r="R12835" s="9" t="s">
        <v>368</v>
      </c>
      <c r="S12835" s="50" t="s">
        <v>368</v>
      </c>
      <c r="T12835" s="9" t="s">
        <v>368</v>
      </c>
      <c r="U12835" s="9" t="s">
        <v>368</v>
      </c>
    </row>
    <row r="12836">
      <c r="F12836" s="9"/>
      <c r="N12836" s="50"/>
      <c r="O12836" s="50"/>
      <c r="P12836" s="50"/>
      <c r="Q12836" s="50" t="s">
        <v>368</v>
      </c>
      <c r="R12836" s="9" t="s">
        <v>368</v>
      </c>
      <c r="S12836" s="50" t="s">
        <v>368</v>
      </c>
      <c r="T12836" s="9" t="s">
        <v>368</v>
      </c>
      <c r="U12836" s="9" t="s">
        <v>368</v>
      </c>
    </row>
    <row r="12837">
      <c r="F12837" s="9"/>
      <c r="N12837" s="50"/>
      <c r="O12837" s="50"/>
      <c r="P12837" s="50"/>
      <c r="Q12837" s="50" t="s">
        <v>368</v>
      </c>
      <c r="R12837" s="9" t="s">
        <v>368</v>
      </c>
      <c r="S12837" s="50" t="s">
        <v>368</v>
      </c>
      <c r="T12837" s="9" t="s">
        <v>368</v>
      </c>
      <c r="U12837" s="9" t="s">
        <v>368</v>
      </c>
    </row>
    <row r="12838">
      <c r="F12838" s="9"/>
      <c r="N12838" s="50"/>
      <c r="O12838" s="50"/>
      <c r="P12838" s="50"/>
      <c r="Q12838" s="50" t="s">
        <v>368</v>
      </c>
      <c r="R12838" s="9" t="s">
        <v>368</v>
      </c>
      <c r="S12838" s="50" t="s">
        <v>368</v>
      </c>
      <c r="T12838" s="9" t="s">
        <v>368</v>
      </c>
      <c r="U12838" s="9" t="s">
        <v>368</v>
      </c>
    </row>
    <row r="12839">
      <c r="F12839" s="9"/>
      <c r="N12839" s="50"/>
      <c r="O12839" s="50"/>
      <c r="P12839" s="50"/>
      <c r="Q12839" s="50" t="s">
        <v>368</v>
      </c>
      <c r="R12839" s="9" t="s">
        <v>368</v>
      </c>
      <c r="S12839" s="50" t="s">
        <v>368</v>
      </c>
      <c r="T12839" s="9" t="s">
        <v>368</v>
      </c>
      <c r="U12839" s="9" t="s">
        <v>368</v>
      </c>
    </row>
    <row r="12840">
      <c r="F12840" s="9"/>
      <c r="N12840" s="50"/>
      <c r="O12840" s="50"/>
      <c r="P12840" s="50"/>
      <c r="Q12840" s="50" t="s">
        <v>368</v>
      </c>
      <c r="R12840" s="9" t="s">
        <v>368</v>
      </c>
      <c r="S12840" s="50" t="s">
        <v>368</v>
      </c>
      <c r="T12840" s="9" t="s">
        <v>368</v>
      </c>
      <c r="U12840" s="9" t="s">
        <v>368</v>
      </c>
    </row>
    <row r="12841">
      <c r="F12841" s="9"/>
      <c r="N12841" s="50"/>
      <c r="O12841" s="50"/>
      <c r="P12841" s="50"/>
      <c r="Q12841" s="50" t="s">
        <v>368</v>
      </c>
      <c r="R12841" s="9" t="s">
        <v>368</v>
      </c>
      <c r="S12841" s="50" t="s">
        <v>368</v>
      </c>
      <c r="T12841" s="9" t="s">
        <v>368</v>
      </c>
      <c r="U12841" s="9" t="s">
        <v>368</v>
      </c>
    </row>
    <row r="12842">
      <c r="F12842" s="9"/>
      <c r="N12842" s="50"/>
      <c r="O12842" s="50"/>
      <c r="P12842" s="50"/>
      <c r="Q12842" s="50" t="s">
        <v>368</v>
      </c>
      <c r="R12842" s="9" t="s">
        <v>368</v>
      </c>
      <c r="S12842" s="50" t="s">
        <v>368</v>
      </c>
      <c r="T12842" s="9" t="s">
        <v>368</v>
      </c>
      <c r="U12842" s="9" t="s">
        <v>368</v>
      </c>
    </row>
    <row r="12843">
      <c r="F12843" s="9"/>
      <c r="N12843" s="50"/>
      <c r="O12843" s="50"/>
      <c r="P12843" s="50"/>
      <c r="Q12843" s="50" t="s">
        <v>368</v>
      </c>
      <c r="R12843" s="9" t="s">
        <v>368</v>
      </c>
      <c r="S12843" s="50" t="s">
        <v>368</v>
      </c>
      <c r="T12843" s="9" t="s">
        <v>368</v>
      </c>
      <c r="U12843" s="9" t="s">
        <v>368</v>
      </c>
    </row>
    <row r="12844">
      <c r="F12844" s="9"/>
      <c r="N12844" s="50"/>
      <c r="O12844" s="50"/>
      <c r="P12844" s="50"/>
      <c r="Q12844" s="50" t="s">
        <v>368</v>
      </c>
      <c r="R12844" s="9" t="s">
        <v>368</v>
      </c>
      <c r="S12844" s="50" t="s">
        <v>368</v>
      </c>
      <c r="T12844" s="9" t="s">
        <v>368</v>
      </c>
      <c r="U12844" s="9" t="s">
        <v>368</v>
      </c>
    </row>
    <row r="12845">
      <c r="F12845" s="9"/>
      <c r="N12845" s="50"/>
      <c r="O12845" s="50"/>
      <c r="P12845" s="50"/>
      <c r="Q12845" s="50" t="s">
        <v>368</v>
      </c>
      <c r="R12845" s="9" t="s">
        <v>368</v>
      </c>
      <c r="S12845" s="50" t="s">
        <v>368</v>
      </c>
      <c r="T12845" s="9" t="s">
        <v>368</v>
      </c>
      <c r="U12845" s="9" t="s">
        <v>368</v>
      </c>
    </row>
    <row r="12846">
      <c r="F12846" s="9"/>
      <c r="N12846" s="50"/>
      <c r="O12846" s="50"/>
      <c r="P12846" s="50"/>
      <c r="Q12846" s="50" t="s">
        <v>368</v>
      </c>
      <c r="R12846" s="9" t="s">
        <v>368</v>
      </c>
      <c r="S12846" s="50" t="s">
        <v>368</v>
      </c>
      <c r="T12846" s="9" t="s">
        <v>368</v>
      </c>
      <c r="U12846" s="9" t="s">
        <v>368</v>
      </c>
    </row>
    <row r="12847">
      <c r="F12847" s="9"/>
      <c r="N12847" s="50"/>
      <c r="O12847" s="50"/>
      <c r="P12847" s="50"/>
      <c r="Q12847" s="50" t="s">
        <v>368</v>
      </c>
      <c r="R12847" s="9" t="s">
        <v>368</v>
      </c>
      <c r="S12847" s="50" t="s">
        <v>368</v>
      </c>
      <c r="T12847" s="9" t="s">
        <v>368</v>
      </c>
      <c r="U12847" s="9" t="s">
        <v>368</v>
      </c>
    </row>
    <row r="12848">
      <c r="F12848" s="9"/>
      <c r="N12848" s="50"/>
      <c r="O12848" s="50"/>
      <c r="P12848" s="50"/>
      <c r="Q12848" s="50" t="s">
        <v>368</v>
      </c>
      <c r="R12848" s="9" t="s">
        <v>368</v>
      </c>
      <c r="S12848" s="50" t="s">
        <v>368</v>
      </c>
      <c r="T12848" s="9" t="s">
        <v>368</v>
      </c>
      <c r="U12848" s="9" t="s">
        <v>368</v>
      </c>
    </row>
    <row r="12849">
      <c r="F12849" s="9"/>
      <c r="N12849" s="50"/>
      <c r="O12849" s="50"/>
      <c r="P12849" s="50"/>
      <c r="Q12849" s="50" t="s">
        <v>368</v>
      </c>
      <c r="R12849" s="9" t="s">
        <v>368</v>
      </c>
      <c r="S12849" s="50" t="s">
        <v>368</v>
      </c>
      <c r="T12849" s="9" t="s">
        <v>368</v>
      </c>
      <c r="U12849" s="9" t="s">
        <v>368</v>
      </c>
    </row>
    <row r="12850">
      <c r="F12850" s="9"/>
      <c r="N12850" s="50"/>
      <c r="O12850" s="50"/>
      <c r="P12850" s="50"/>
      <c r="Q12850" s="50" t="s">
        <v>368</v>
      </c>
      <c r="R12850" s="9" t="s">
        <v>368</v>
      </c>
      <c r="S12850" s="50" t="s">
        <v>368</v>
      </c>
      <c r="T12850" s="9" t="s">
        <v>368</v>
      </c>
      <c r="U12850" s="9" t="s">
        <v>368</v>
      </c>
    </row>
    <row r="12851">
      <c r="F12851" s="9"/>
      <c r="N12851" s="50"/>
      <c r="O12851" s="50"/>
      <c r="P12851" s="50"/>
      <c r="Q12851" s="50" t="s">
        <v>368</v>
      </c>
      <c r="R12851" s="9" t="s">
        <v>368</v>
      </c>
      <c r="S12851" s="50" t="s">
        <v>368</v>
      </c>
      <c r="T12851" s="9" t="s">
        <v>368</v>
      </c>
      <c r="U12851" s="9" t="s">
        <v>368</v>
      </c>
    </row>
    <row r="12852">
      <c r="F12852" s="9"/>
      <c r="N12852" s="50"/>
      <c r="O12852" s="50"/>
      <c r="P12852" s="50"/>
      <c r="Q12852" s="50" t="s">
        <v>368</v>
      </c>
      <c r="R12852" s="9" t="s">
        <v>368</v>
      </c>
      <c r="S12852" s="50" t="s">
        <v>368</v>
      </c>
      <c r="T12852" s="9" t="s">
        <v>368</v>
      </c>
      <c r="U12852" s="9" t="s">
        <v>368</v>
      </c>
    </row>
    <row r="12853">
      <c r="F12853" s="9"/>
      <c r="N12853" s="50"/>
      <c r="O12853" s="50"/>
      <c r="P12853" s="50"/>
      <c r="Q12853" s="50" t="s">
        <v>368</v>
      </c>
      <c r="R12853" s="9" t="s">
        <v>368</v>
      </c>
      <c r="S12853" s="50" t="s">
        <v>368</v>
      </c>
      <c r="T12853" s="9" t="s">
        <v>368</v>
      </c>
      <c r="U12853" s="9" t="s">
        <v>368</v>
      </c>
    </row>
    <row r="12854">
      <c r="F12854" s="9"/>
      <c r="N12854" s="50"/>
      <c r="O12854" s="50"/>
      <c r="P12854" s="50"/>
      <c r="Q12854" s="50" t="s">
        <v>368</v>
      </c>
      <c r="R12854" s="9" t="s">
        <v>368</v>
      </c>
      <c r="S12854" s="50" t="s">
        <v>368</v>
      </c>
      <c r="T12854" s="9" t="s">
        <v>368</v>
      </c>
      <c r="U12854" s="9" t="s">
        <v>368</v>
      </c>
    </row>
    <row r="12855">
      <c r="F12855" s="9"/>
      <c r="N12855" s="50"/>
      <c r="O12855" s="50"/>
      <c r="P12855" s="50"/>
      <c r="Q12855" s="50" t="s">
        <v>368</v>
      </c>
      <c r="R12855" s="9" t="s">
        <v>368</v>
      </c>
      <c r="S12855" s="50" t="s">
        <v>368</v>
      </c>
      <c r="T12855" s="9" t="s">
        <v>368</v>
      </c>
      <c r="U12855" s="9" t="s">
        <v>368</v>
      </c>
    </row>
    <row r="12856">
      <c r="F12856" s="9"/>
      <c r="N12856" s="50"/>
      <c r="O12856" s="50"/>
      <c r="P12856" s="50"/>
      <c r="Q12856" s="50" t="s">
        <v>368</v>
      </c>
      <c r="R12856" s="9" t="s">
        <v>368</v>
      </c>
      <c r="S12856" s="50" t="s">
        <v>368</v>
      </c>
      <c r="T12856" s="9" t="s">
        <v>368</v>
      </c>
      <c r="U12856" s="9" t="s">
        <v>368</v>
      </c>
    </row>
    <row r="12857">
      <c r="F12857" s="9"/>
      <c r="N12857" s="50"/>
      <c r="O12857" s="50"/>
      <c r="P12857" s="50"/>
      <c r="Q12857" s="50" t="s">
        <v>368</v>
      </c>
      <c r="R12857" s="9" t="s">
        <v>368</v>
      </c>
      <c r="S12857" s="50" t="s">
        <v>368</v>
      </c>
      <c r="T12857" s="9" t="s">
        <v>368</v>
      </c>
      <c r="U12857" s="9" t="s">
        <v>368</v>
      </c>
    </row>
    <row r="12858">
      <c r="F12858" s="9"/>
      <c r="N12858" s="50"/>
      <c r="O12858" s="50"/>
      <c r="P12858" s="50"/>
      <c r="Q12858" s="50" t="s">
        <v>368</v>
      </c>
      <c r="R12858" s="9" t="s">
        <v>368</v>
      </c>
      <c r="S12858" s="50" t="s">
        <v>368</v>
      </c>
      <c r="T12858" s="9" t="s">
        <v>368</v>
      </c>
      <c r="U12858" s="9" t="s">
        <v>368</v>
      </c>
    </row>
    <row r="12859">
      <c r="F12859" s="9"/>
      <c r="N12859" s="50"/>
      <c r="O12859" s="50"/>
      <c r="P12859" s="50"/>
      <c r="Q12859" s="50" t="s">
        <v>368</v>
      </c>
      <c r="R12859" s="9" t="s">
        <v>368</v>
      </c>
      <c r="S12859" s="50" t="s">
        <v>368</v>
      </c>
      <c r="T12859" s="9" t="s">
        <v>368</v>
      </c>
      <c r="U12859" s="9" t="s">
        <v>368</v>
      </c>
    </row>
    <row r="12860">
      <c r="F12860" s="9"/>
      <c r="N12860" s="50"/>
      <c r="O12860" s="50"/>
      <c r="P12860" s="50"/>
      <c r="Q12860" s="50" t="s">
        <v>368</v>
      </c>
      <c r="R12860" s="9" t="s">
        <v>368</v>
      </c>
      <c r="S12860" s="50" t="s">
        <v>368</v>
      </c>
      <c r="T12860" s="9" t="s">
        <v>368</v>
      </c>
      <c r="U12860" s="9" t="s">
        <v>368</v>
      </c>
    </row>
    <row r="12861">
      <c r="F12861" s="9"/>
      <c r="N12861" s="50"/>
      <c r="O12861" s="50"/>
      <c r="P12861" s="50"/>
      <c r="Q12861" s="50" t="s">
        <v>368</v>
      </c>
      <c r="R12861" s="9" t="s">
        <v>368</v>
      </c>
      <c r="S12861" s="50" t="s">
        <v>368</v>
      </c>
      <c r="T12861" s="9" t="s">
        <v>368</v>
      </c>
      <c r="U12861" s="9" t="s">
        <v>368</v>
      </c>
    </row>
    <row r="12862">
      <c r="F12862" s="9"/>
      <c r="N12862" s="50"/>
      <c r="O12862" s="50"/>
      <c r="P12862" s="50"/>
      <c r="Q12862" s="50" t="s">
        <v>368</v>
      </c>
      <c r="R12862" s="9" t="s">
        <v>368</v>
      </c>
      <c r="S12862" s="50" t="s">
        <v>368</v>
      </c>
      <c r="T12862" s="9" t="s">
        <v>368</v>
      </c>
      <c r="U12862" s="9" t="s">
        <v>368</v>
      </c>
    </row>
    <row r="12863">
      <c r="F12863" s="9"/>
      <c r="N12863" s="50"/>
      <c r="O12863" s="50"/>
      <c r="P12863" s="50"/>
      <c r="Q12863" s="50" t="s">
        <v>368</v>
      </c>
      <c r="R12863" s="9" t="s">
        <v>368</v>
      </c>
      <c r="S12863" s="50" t="s">
        <v>368</v>
      </c>
      <c r="T12863" s="9" t="s">
        <v>368</v>
      </c>
      <c r="U12863" s="9" t="s">
        <v>368</v>
      </c>
    </row>
    <row r="12864">
      <c r="F12864" s="9"/>
      <c r="N12864" s="50"/>
      <c r="O12864" s="50"/>
      <c r="P12864" s="50"/>
      <c r="Q12864" s="50" t="s">
        <v>368</v>
      </c>
      <c r="R12864" s="9" t="s">
        <v>368</v>
      </c>
      <c r="S12864" s="50" t="s">
        <v>368</v>
      </c>
      <c r="T12864" s="9" t="s">
        <v>368</v>
      </c>
      <c r="U12864" s="9" t="s">
        <v>368</v>
      </c>
    </row>
    <row r="12865">
      <c r="F12865" s="9"/>
      <c r="N12865" s="50"/>
      <c r="O12865" s="50"/>
      <c r="P12865" s="50"/>
      <c r="Q12865" s="50" t="s">
        <v>368</v>
      </c>
      <c r="R12865" s="9" t="s">
        <v>368</v>
      </c>
      <c r="S12865" s="50" t="s">
        <v>368</v>
      </c>
      <c r="T12865" s="9" t="s">
        <v>368</v>
      </c>
      <c r="U12865" s="9" t="s">
        <v>368</v>
      </c>
    </row>
    <row r="12866">
      <c r="F12866" s="9"/>
      <c r="N12866" s="50"/>
      <c r="O12866" s="50"/>
      <c r="P12866" s="50"/>
      <c r="Q12866" s="50" t="s">
        <v>368</v>
      </c>
      <c r="R12866" s="9" t="s">
        <v>368</v>
      </c>
      <c r="S12866" s="50" t="s">
        <v>368</v>
      </c>
      <c r="T12866" s="9" t="s">
        <v>368</v>
      </c>
      <c r="U12866" s="9" t="s">
        <v>368</v>
      </c>
    </row>
    <row r="12867">
      <c r="F12867" s="9"/>
      <c r="N12867" s="50"/>
      <c r="O12867" s="50"/>
      <c r="P12867" s="50"/>
      <c r="Q12867" s="50" t="s">
        <v>368</v>
      </c>
      <c r="R12867" s="9" t="s">
        <v>368</v>
      </c>
      <c r="S12867" s="50" t="s">
        <v>368</v>
      </c>
      <c r="T12867" s="9" t="s">
        <v>368</v>
      </c>
      <c r="U12867" s="9" t="s">
        <v>368</v>
      </c>
    </row>
    <row r="12868">
      <c r="F12868" s="9"/>
      <c r="N12868" s="50"/>
      <c r="O12868" s="50"/>
      <c r="P12868" s="50"/>
      <c r="Q12868" s="50" t="s">
        <v>368</v>
      </c>
      <c r="R12868" s="9" t="s">
        <v>368</v>
      </c>
      <c r="S12868" s="50" t="s">
        <v>368</v>
      </c>
      <c r="T12868" s="9" t="s">
        <v>368</v>
      </c>
      <c r="U12868" s="9" t="s">
        <v>368</v>
      </c>
    </row>
    <row r="12869">
      <c r="F12869" s="9"/>
      <c r="N12869" s="50"/>
      <c r="O12869" s="50"/>
      <c r="P12869" s="50"/>
      <c r="Q12869" s="50" t="s">
        <v>368</v>
      </c>
      <c r="R12869" s="9" t="s">
        <v>368</v>
      </c>
      <c r="S12869" s="50" t="s">
        <v>368</v>
      </c>
      <c r="T12869" s="9" t="s">
        <v>368</v>
      </c>
      <c r="U12869" s="9" t="s">
        <v>368</v>
      </c>
    </row>
    <row r="12870">
      <c r="F12870" s="9"/>
      <c r="N12870" s="50"/>
      <c r="O12870" s="50"/>
      <c r="P12870" s="50"/>
      <c r="Q12870" s="50" t="s">
        <v>368</v>
      </c>
      <c r="R12870" s="9" t="s">
        <v>368</v>
      </c>
      <c r="S12870" s="50" t="s">
        <v>368</v>
      </c>
      <c r="T12870" s="9" t="s">
        <v>368</v>
      </c>
      <c r="U12870" s="9" t="s">
        <v>368</v>
      </c>
    </row>
    <row r="12871">
      <c r="F12871" s="9"/>
      <c r="N12871" s="50"/>
      <c r="O12871" s="50"/>
      <c r="P12871" s="50"/>
      <c r="Q12871" s="50" t="s">
        <v>368</v>
      </c>
      <c r="R12871" s="9" t="s">
        <v>368</v>
      </c>
      <c r="S12871" s="50" t="s">
        <v>368</v>
      </c>
      <c r="T12871" s="9" t="s">
        <v>368</v>
      </c>
      <c r="U12871" s="9" t="s">
        <v>368</v>
      </c>
    </row>
    <row r="12872">
      <c r="F12872" s="9"/>
      <c r="N12872" s="50"/>
      <c r="O12872" s="50"/>
      <c r="P12872" s="50"/>
      <c r="Q12872" s="50" t="s">
        <v>368</v>
      </c>
      <c r="R12872" s="9" t="s">
        <v>368</v>
      </c>
      <c r="S12872" s="50" t="s">
        <v>368</v>
      </c>
      <c r="T12872" s="9" t="s">
        <v>368</v>
      </c>
      <c r="U12872" s="9" t="s">
        <v>368</v>
      </c>
    </row>
    <row r="12873">
      <c r="F12873" s="9"/>
      <c r="N12873" s="50"/>
      <c r="O12873" s="50"/>
      <c r="P12873" s="50"/>
      <c r="Q12873" s="50" t="s">
        <v>368</v>
      </c>
      <c r="R12873" s="9" t="s">
        <v>368</v>
      </c>
      <c r="S12873" s="50" t="s">
        <v>368</v>
      </c>
      <c r="T12873" s="9" t="s">
        <v>368</v>
      </c>
      <c r="U12873" s="9" t="s">
        <v>368</v>
      </c>
    </row>
    <row r="12874">
      <c r="F12874" s="9"/>
      <c r="N12874" s="50"/>
      <c r="O12874" s="50"/>
      <c r="P12874" s="50"/>
      <c r="Q12874" s="50" t="s">
        <v>368</v>
      </c>
      <c r="R12874" s="9" t="s">
        <v>368</v>
      </c>
      <c r="S12874" s="50" t="s">
        <v>368</v>
      </c>
      <c r="T12874" s="9" t="s">
        <v>368</v>
      </c>
      <c r="U12874" s="9" t="s">
        <v>368</v>
      </c>
    </row>
    <row r="12875">
      <c r="F12875" s="9"/>
      <c r="N12875" s="50"/>
      <c r="O12875" s="50"/>
      <c r="P12875" s="50"/>
      <c r="Q12875" s="50" t="s">
        <v>368</v>
      </c>
      <c r="R12875" s="9" t="s">
        <v>368</v>
      </c>
      <c r="S12875" s="50" t="s">
        <v>368</v>
      </c>
      <c r="T12875" s="9" t="s">
        <v>368</v>
      </c>
      <c r="U12875" s="9" t="s">
        <v>368</v>
      </c>
    </row>
    <row r="12876">
      <c r="F12876" s="9"/>
      <c r="N12876" s="50"/>
      <c r="O12876" s="50"/>
      <c r="P12876" s="50"/>
      <c r="Q12876" s="50" t="s">
        <v>368</v>
      </c>
      <c r="R12876" s="9" t="s">
        <v>368</v>
      </c>
      <c r="S12876" s="50" t="s">
        <v>368</v>
      </c>
      <c r="T12876" s="9" t="s">
        <v>368</v>
      </c>
      <c r="U12876" s="9" t="s">
        <v>368</v>
      </c>
    </row>
    <row r="12877">
      <c r="F12877" s="9"/>
      <c r="N12877" s="50"/>
      <c r="O12877" s="50"/>
      <c r="P12877" s="50"/>
      <c r="Q12877" s="50" t="s">
        <v>368</v>
      </c>
      <c r="R12877" s="9" t="s">
        <v>368</v>
      </c>
      <c r="S12877" s="50" t="s">
        <v>368</v>
      </c>
      <c r="T12877" s="9" t="s">
        <v>368</v>
      </c>
      <c r="U12877" s="9" t="s">
        <v>368</v>
      </c>
    </row>
    <row r="12878">
      <c r="F12878" s="9"/>
      <c r="N12878" s="50"/>
      <c r="O12878" s="50"/>
      <c r="P12878" s="50"/>
      <c r="Q12878" s="50" t="s">
        <v>368</v>
      </c>
      <c r="R12878" s="9" t="s">
        <v>368</v>
      </c>
      <c r="S12878" s="50" t="s">
        <v>368</v>
      </c>
      <c r="T12878" s="9" t="s">
        <v>368</v>
      </c>
      <c r="U12878" s="9" t="s">
        <v>368</v>
      </c>
    </row>
    <row r="12879">
      <c r="F12879" s="9"/>
      <c r="N12879" s="50"/>
      <c r="O12879" s="50"/>
      <c r="P12879" s="50"/>
      <c r="Q12879" s="50" t="s">
        <v>368</v>
      </c>
      <c r="R12879" s="9" t="s">
        <v>368</v>
      </c>
      <c r="S12879" s="50" t="s">
        <v>368</v>
      </c>
      <c r="T12879" s="9" t="s">
        <v>368</v>
      </c>
      <c r="U12879" s="9" t="s">
        <v>368</v>
      </c>
    </row>
    <row r="12880">
      <c r="F12880" s="9"/>
      <c r="N12880" s="50"/>
      <c r="O12880" s="50"/>
      <c r="P12880" s="50"/>
      <c r="Q12880" s="50" t="s">
        <v>368</v>
      </c>
      <c r="R12880" s="9" t="s">
        <v>368</v>
      </c>
      <c r="S12880" s="50" t="s">
        <v>368</v>
      </c>
      <c r="T12880" s="9" t="s">
        <v>368</v>
      </c>
      <c r="U12880" s="9" t="s">
        <v>368</v>
      </c>
    </row>
    <row r="12881">
      <c r="F12881" s="9"/>
      <c r="N12881" s="50"/>
      <c r="O12881" s="50"/>
      <c r="P12881" s="50"/>
      <c r="Q12881" s="50" t="s">
        <v>368</v>
      </c>
      <c r="R12881" s="9" t="s">
        <v>368</v>
      </c>
      <c r="S12881" s="50" t="s">
        <v>368</v>
      </c>
      <c r="T12881" s="9" t="s">
        <v>368</v>
      </c>
      <c r="U12881" s="9" t="s">
        <v>368</v>
      </c>
    </row>
    <row r="12882">
      <c r="F12882" s="9"/>
      <c r="N12882" s="50"/>
      <c r="O12882" s="50"/>
      <c r="P12882" s="50"/>
      <c r="Q12882" s="50" t="s">
        <v>368</v>
      </c>
      <c r="R12882" s="9" t="s">
        <v>368</v>
      </c>
      <c r="S12882" s="50" t="s">
        <v>368</v>
      </c>
      <c r="T12882" s="9" t="s">
        <v>368</v>
      </c>
      <c r="U12882" s="9" t="s">
        <v>368</v>
      </c>
    </row>
    <row r="12883">
      <c r="F12883" s="9"/>
      <c r="N12883" s="50"/>
      <c r="O12883" s="50"/>
      <c r="P12883" s="50"/>
      <c r="Q12883" s="50" t="s">
        <v>368</v>
      </c>
      <c r="R12883" s="9" t="s">
        <v>368</v>
      </c>
      <c r="S12883" s="50" t="s">
        <v>368</v>
      </c>
      <c r="T12883" s="9" t="s">
        <v>368</v>
      </c>
      <c r="U12883" s="9" t="s">
        <v>368</v>
      </c>
    </row>
    <row r="12884">
      <c r="F12884" s="9"/>
      <c r="N12884" s="50"/>
      <c r="O12884" s="50"/>
      <c r="P12884" s="50"/>
      <c r="Q12884" s="50" t="s">
        <v>368</v>
      </c>
      <c r="R12884" s="9" t="s">
        <v>368</v>
      </c>
      <c r="S12884" s="50" t="s">
        <v>368</v>
      </c>
      <c r="T12884" s="9" t="s">
        <v>368</v>
      </c>
      <c r="U12884" s="9" t="s">
        <v>368</v>
      </c>
    </row>
    <row r="12885">
      <c r="F12885" s="9"/>
      <c r="N12885" s="50"/>
      <c r="O12885" s="50"/>
      <c r="P12885" s="50"/>
      <c r="Q12885" s="50" t="s">
        <v>368</v>
      </c>
      <c r="R12885" s="9" t="s">
        <v>368</v>
      </c>
      <c r="S12885" s="50" t="s">
        <v>368</v>
      </c>
      <c r="T12885" s="9" t="s">
        <v>368</v>
      </c>
      <c r="U12885" s="9" t="s">
        <v>368</v>
      </c>
    </row>
    <row r="12886">
      <c r="F12886" s="9"/>
      <c r="N12886" s="50"/>
      <c r="O12886" s="50"/>
      <c r="P12886" s="50"/>
      <c r="Q12886" s="50" t="s">
        <v>368</v>
      </c>
      <c r="R12886" s="9" t="s">
        <v>368</v>
      </c>
      <c r="S12886" s="50" t="s">
        <v>368</v>
      </c>
      <c r="T12886" s="9" t="s">
        <v>368</v>
      </c>
      <c r="U12886" s="9" t="s">
        <v>368</v>
      </c>
    </row>
    <row r="12887">
      <c r="F12887" s="9"/>
      <c r="N12887" s="50"/>
      <c r="O12887" s="50"/>
      <c r="P12887" s="50"/>
      <c r="Q12887" s="50" t="s">
        <v>368</v>
      </c>
      <c r="R12887" s="9" t="s">
        <v>368</v>
      </c>
      <c r="S12887" s="50" t="s">
        <v>368</v>
      </c>
      <c r="T12887" s="9" t="s">
        <v>368</v>
      </c>
      <c r="U12887" s="9" t="s">
        <v>368</v>
      </c>
    </row>
    <row r="12888">
      <c r="F12888" s="9"/>
      <c r="N12888" s="50"/>
      <c r="O12888" s="50"/>
      <c r="P12888" s="50"/>
      <c r="Q12888" s="50" t="s">
        <v>368</v>
      </c>
      <c r="R12888" s="9" t="s">
        <v>368</v>
      </c>
      <c r="S12888" s="50" t="s">
        <v>368</v>
      </c>
      <c r="T12888" s="9" t="s">
        <v>368</v>
      </c>
      <c r="U12888" s="9" t="s">
        <v>368</v>
      </c>
    </row>
    <row r="12889">
      <c r="F12889" s="9"/>
      <c r="N12889" s="50"/>
      <c r="O12889" s="50"/>
      <c r="P12889" s="50"/>
      <c r="Q12889" s="50" t="s">
        <v>368</v>
      </c>
      <c r="R12889" s="9" t="s">
        <v>368</v>
      </c>
      <c r="S12889" s="50" t="s">
        <v>368</v>
      </c>
      <c r="T12889" s="9" t="s">
        <v>368</v>
      </c>
      <c r="U12889" s="9" t="s">
        <v>368</v>
      </c>
    </row>
    <row r="12890">
      <c r="F12890" s="9"/>
      <c r="N12890" s="50"/>
      <c r="O12890" s="50"/>
      <c r="P12890" s="50"/>
      <c r="Q12890" s="50" t="s">
        <v>368</v>
      </c>
      <c r="R12890" s="9" t="s">
        <v>368</v>
      </c>
      <c r="S12890" s="50" t="s">
        <v>368</v>
      </c>
      <c r="T12890" s="9" t="s">
        <v>368</v>
      </c>
      <c r="U12890" s="9" t="s">
        <v>368</v>
      </c>
    </row>
    <row r="12891">
      <c r="F12891" s="9"/>
      <c r="N12891" s="50"/>
      <c r="O12891" s="50"/>
      <c r="P12891" s="50"/>
      <c r="Q12891" s="50" t="s">
        <v>368</v>
      </c>
      <c r="R12891" s="9" t="s">
        <v>368</v>
      </c>
      <c r="S12891" s="50" t="s">
        <v>368</v>
      </c>
      <c r="T12891" s="9" t="s">
        <v>368</v>
      </c>
      <c r="U12891" s="9" t="s">
        <v>368</v>
      </c>
    </row>
    <row r="12892">
      <c r="F12892" s="9"/>
      <c r="N12892" s="50"/>
      <c r="O12892" s="50"/>
      <c r="P12892" s="50"/>
      <c r="Q12892" s="50" t="s">
        <v>368</v>
      </c>
      <c r="R12892" s="9" t="s">
        <v>368</v>
      </c>
      <c r="S12892" s="50" t="s">
        <v>368</v>
      </c>
      <c r="T12892" s="9" t="s">
        <v>368</v>
      </c>
      <c r="U12892" s="9" t="s">
        <v>368</v>
      </c>
    </row>
    <row r="12893">
      <c r="F12893" s="9"/>
      <c r="N12893" s="50"/>
      <c r="O12893" s="50"/>
      <c r="P12893" s="50"/>
      <c r="Q12893" s="50" t="s">
        <v>368</v>
      </c>
      <c r="R12893" s="9" t="s">
        <v>368</v>
      </c>
      <c r="S12893" s="50" t="s">
        <v>368</v>
      </c>
      <c r="T12893" s="9" t="s">
        <v>368</v>
      </c>
      <c r="U12893" s="9" t="s">
        <v>368</v>
      </c>
    </row>
    <row r="12894">
      <c r="F12894" s="9"/>
      <c r="N12894" s="50"/>
      <c r="O12894" s="50"/>
      <c r="P12894" s="50"/>
      <c r="Q12894" s="50" t="s">
        <v>368</v>
      </c>
      <c r="R12894" s="9" t="s">
        <v>368</v>
      </c>
      <c r="S12894" s="50" t="s">
        <v>368</v>
      </c>
      <c r="T12894" s="9" t="s">
        <v>368</v>
      </c>
      <c r="U12894" s="9" t="s">
        <v>368</v>
      </c>
    </row>
    <row r="12895">
      <c r="F12895" s="9"/>
      <c r="N12895" s="50"/>
      <c r="O12895" s="50"/>
      <c r="P12895" s="50"/>
      <c r="Q12895" s="50" t="s">
        <v>368</v>
      </c>
      <c r="R12895" s="9" t="s">
        <v>368</v>
      </c>
      <c r="S12895" s="50" t="s">
        <v>368</v>
      </c>
      <c r="T12895" s="9" t="s">
        <v>368</v>
      </c>
      <c r="U12895" s="9" t="s">
        <v>368</v>
      </c>
    </row>
    <row r="12896">
      <c r="F12896" s="9"/>
      <c r="N12896" s="50"/>
      <c r="O12896" s="50"/>
      <c r="P12896" s="50"/>
      <c r="Q12896" s="50" t="s">
        <v>368</v>
      </c>
      <c r="R12896" s="9" t="s">
        <v>368</v>
      </c>
      <c r="S12896" s="50" t="s">
        <v>368</v>
      </c>
      <c r="T12896" s="9" t="s">
        <v>368</v>
      </c>
      <c r="U12896" s="9" t="s">
        <v>368</v>
      </c>
    </row>
    <row r="12897">
      <c r="F12897" s="9"/>
      <c r="N12897" s="50"/>
      <c r="O12897" s="50"/>
      <c r="P12897" s="50"/>
      <c r="Q12897" s="50" t="s">
        <v>368</v>
      </c>
      <c r="R12897" s="9" t="s">
        <v>368</v>
      </c>
      <c r="S12897" s="50" t="s">
        <v>368</v>
      </c>
      <c r="T12897" s="9" t="s">
        <v>368</v>
      </c>
      <c r="U12897" s="9" t="s">
        <v>368</v>
      </c>
    </row>
    <row r="12898">
      <c r="F12898" s="9"/>
      <c r="N12898" s="50"/>
      <c r="O12898" s="50"/>
      <c r="P12898" s="50"/>
      <c r="Q12898" s="50" t="s">
        <v>368</v>
      </c>
      <c r="R12898" s="9" t="s">
        <v>368</v>
      </c>
      <c r="S12898" s="50" t="s">
        <v>368</v>
      </c>
      <c r="T12898" s="9" t="s">
        <v>368</v>
      </c>
      <c r="U12898" s="9" t="s">
        <v>368</v>
      </c>
    </row>
    <row r="12899">
      <c r="F12899" s="9"/>
      <c r="N12899" s="50"/>
      <c r="O12899" s="50"/>
      <c r="P12899" s="50"/>
      <c r="Q12899" s="50" t="s">
        <v>368</v>
      </c>
      <c r="R12899" s="9" t="s">
        <v>368</v>
      </c>
      <c r="S12899" s="50" t="s">
        <v>368</v>
      </c>
      <c r="T12899" s="9" t="s">
        <v>368</v>
      </c>
      <c r="U12899" s="9" t="s">
        <v>368</v>
      </c>
    </row>
    <row r="12900">
      <c r="F12900" s="9"/>
      <c r="N12900" s="50"/>
      <c r="O12900" s="50"/>
      <c r="P12900" s="50"/>
      <c r="Q12900" s="50" t="s">
        <v>368</v>
      </c>
      <c r="R12900" s="9" t="s">
        <v>368</v>
      </c>
      <c r="S12900" s="50" t="s">
        <v>368</v>
      </c>
      <c r="T12900" s="9" t="s">
        <v>368</v>
      </c>
      <c r="U12900" s="9" t="s">
        <v>368</v>
      </c>
    </row>
    <row r="12901">
      <c r="F12901" s="9"/>
      <c r="N12901" s="50"/>
      <c r="O12901" s="50"/>
      <c r="P12901" s="50"/>
      <c r="Q12901" s="50" t="s">
        <v>368</v>
      </c>
      <c r="R12901" s="9" t="s">
        <v>368</v>
      </c>
      <c r="S12901" s="50" t="s">
        <v>368</v>
      </c>
      <c r="T12901" s="9" t="s">
        <v>368</v>
      </c>
      <c r="U12901" s="9" t="s">
        <v>368</v>
      </c>
    </row>
    <row r="12902">
      <c r="F12902" s="9"/>
      <c r="N12902" s="50"/>
      <c r="O12902" s="50"/>
      <c r="P12902" s="50"/>
      <c r="Q12902" s="50" t="s">
        <v>368</v>
      </c>
      <c r="R12902" s="9" t="s">
        <v>368</v>
      </c>
      <c r="S12902" s="50" t="s">
        <v>368</v>
      </c>
      <c r="T12902" s="9" t="s">
        <v>368</v>
      </c>
      <c r="U12902" s="9" t="s">
        <v>368</v>
      </c>
    </row>
    <row r="12903">
      <c r="F12903" s="9"/>
      <c r="N12903" s="50"/>
      <c r="O12903" s="50"/>
      <c r="P12903" s="50"/>
      <c r="Q12903" s="50" t="s">
        <v>368</v>
      </c>
      <c r="R12903" s="9" t="s">
        <v>368</v>
      </c>
      <c r="S12903" s="50" t="s">
        <v>368</v>
      </c>
      <c r="T12903" s="9" t="s">
        <v>368</v>
      </c>
      <c r="U12903" s="9" t="s">
        <v>368</v>
      </c>
    </row>
    <row r="12904">
      <c r="F12904" s="9"/>
      <c r="N12904" s="50"/>
      <c r="O12904" s="50"/>
      <c r="P12904" s="50"/>
      <c r="Q12904" s="50" t="s">
        <v>368</v>
      </c>
      <c r="R12904" s="9" t="s">
        <v>368</v>
      </c>
      <c r="S12904" s="50" t="s">
        <v>368</v>
      </c>
      <c r="T12904" s="9" t="s">
        <v>368</v>
      </c>
      <c r="U12904" s="9" t="s">
        <v>368</v>
      </c>
    </row>
    <row r="12905">
      <c r="F12905" s="9"/>
      <c r="N12905" s="50"/>
      <c r="O12905" s="50"/>
      <c r="P12905" s="50"/>
      <c r="Q12905" s="50" t="s">
        <v>368</v>
      </c>
      <c r="R12905" s="9" t="s">
        <v>368</v>
      </c>
      <c r="S12905" s="50" t="s">
        <v>368</v>
      </c>
      <c r="T12905" s="9" t="s">
        <v>368</v>
      </c>
      <c r="U12905" s="9" t="s">
        <v>368</v>
      </c>
    </row>
    <row r="12906">
      <c r="F12906" s="9"/>
      <c r="N12906" s="50"/>
      <c r="O12906" s="50"/>
      <c r="P12906" s="50"/>
      <c r="Q12906" s="50" t="s">
        <v>368</v>
      </c>
      <c r="R12906" s="9" t="s">
        <v>368</v>
      </c>
      <c r="S12906" s="50" t="s">
        <v>368</v>
      </c>
      <c r="T12906" s="9" t="s">
        <v>368</v>
      </c>
      <c r="U12906" s="9" t="s">
        <v>368</v>
      </c>
    </row>
    <row r="12907">
      <c r="F12907" s="9"/>
      <c r="N12907" s="50"/>
      <c r="O12907" s="50"/>
      <c r="P12907" s="50"/>
      <c r="Q12907" s="50" t="s">
        <v>368</v>
      </c>
      <c r="R12907" s="9" t="s">
        <v>368</v>
      </c>
      <c r="S12907" s="50" t="s">
        <v>368</v>
      </c>
      <c r="T12907" s="9" t="s">
        <v>368</v>
      </c>
      <c r="U12907" s="9" t="s">
        <v>368</v>
      </c>
    </row>
    <row r="12908">
      <c r="F12908" s="9"/>
      <c r="N12908" s="50"/>
      <c r="O12908" s="50"/>
      <c r="P12908" s="50"/>
      <c r="Q12908" s="50" t="s">
        <v>368</v>
      </c>
      <c r="R12908" s="9" t="s">
        <v>368</v>
      </c>
      <c r="S12908" s="50" t="s">
        <v>368</v>
      </c>
      <c r="T12908" s="9" t="s">
        <v>368</v>
      </c>
      <c r="U12908" s="9" t="s">
        <v>368</v>
      </c>
    </row>
    <row r="12909">
      <c r="F12909" s="9"/>
      <c r="N12909" s="50"/>
      <c r="O12909" s="50"/>
      <c r="P12909" s="50"/>
      <c r="Q12909" s="50" t="s">
        <v>368</v>
      </c>
      <c r="R12909" s="9" t="s">
        <v>368</v>
      </c>
      <c r="S12909" s="50" t="s">
        <v>368</v>
      </c>
      <c r="T12909" s="9" t="s">
        <v>368</v>
      </c>
      <c r="U12909" s="9" t="s">
        <v>368</v>
      </c>
    </row>
    <row r="12910">
      <c r="F12910" s="9"/>
      <c r="N12910" s="50"/>
      <c r="O12910" s="50"/>
      <c r="P12910" s="50"/>
      <c r="Q12910" s="50" t="s">
        <v>368</v>
      </c>
      <c r="R12910" s="9" t="s">
        <v>368</v>
      </c>
      <c r="S12910" s="50" t="s">
        <v>368</v>
      </c>
      <c r="T12910" s="9" t="s">
        <v>368</v>
      </c>
      <c r="U12910" s="9" t="s">
        <v>368</v>
      </c>
    </row>
    <row r="12911">
      <c r="F12911" s="9"/>
      <c r="N12911" s="50"/>
      <c r="O12911" s="50"/>
      <c r="P12911" s="50"/>
      <c r="Q12911" s="50" t="s">
        <v>368</v>
      </c>
      <c r="R12911" s="9" t="s">
        <v>368</v>
      </c>
      <c r="S12911" s="50" t="s">
        <v>368</v>
      </c>
      <c r="T12911" s="9" t="s">
        <v>368</v>
      </c>
      <c r="U12911" s="9" t="s">
        <v>368</v>
      </c>
    </row>
    <row r="12912">
      <c r="F12912" s="9"/>
      <c r="N12912" s="50"/>
      <c r="O12912" s="50"/>
      <c r="P12912" s="50"/>
      <c r="Q12912" s="50" t="s">
        <v>368</v>
      </c>
      <c r="R12912" s="9" t="s">
        <v>368</v>
      </c>
      <c r="S12912" s="50" t="s">
        <v>368</v>
      </c>
      <c r="T12912" s="9" t="s">
        <v>368</v>
      </c>
      <c r="U12912" s="9" t="s">
        <v>368</v>
      </c>
    </row>
    <row r="12913">
      <c r="F12913" s="9"/>
      <c r="N12913" s="50"/>
      <c r="O12913" s="50"/>
      <c r="P12913" s="50"/>
      <c r="Q12913" s="50" t="s">
        <v>368</v>
      </c>
      <c r="R12913" s="9" t="s">
        <v>368</v>
      </c>
      <c r="S12913" s="50" t="s">
        <v>368</v>
      </c>
      <c r="T12913" s="9" t="s">
        <v>368</v>
      </c>
      <c r="U12913" s="9" t="s">
        <v>368</v>
      </c>
    </row>
    <row r="12914">
      <c r="F12914" s="9"/>
      <c r="N12914" s="50"/>
      <c r="O12914" s="50"/>
      <c r="P12914" s="50"/>
      <c r="Q12914" s="50" t="s">
        <v>368</v>
      </c>
      <c r="R12914" s="9" t="s">
        <v>368</v>
      </c>
      <c r="S12914" s="50" t="s">
        <v>368</v>
      </c>
      <c r="T12914" s="9" t="s">
        <v>368</v>
      </c>
      <c r="U12914" s="9" t="s">
        <v>368</v>
      </c>
    </row>
    <row r="12915">
      <c r="F12915" s="9"/>
      <c r="N12915" s="50"/>
      <c r="O12915" s="50"/>
      <c r="P12915" s="50"/>
      <c r="Q12915" s="50" t="s">
        <v>368</v>
      </c>
      <c r="R12915" s="9" t="s">
        <v>368</v>
      </c>
      <c r="S12915" s="50" t="s">
        <v>368</v>
      </c>
      <c r="T12915" s="9" t="s">
        <v>368</v>
      </c>
      <c r="U12915" s="9" t="s">
        <v>368</v>
      </c>
    </row>
    <row r="12916">
      <c r="F12916" s="9"/>
      <c r="N12916" s="50"/>
      <c r="O12916" s="50"/>
      <c r="P12916" s="50"/>
      <c r="Q12916" s="50" t="s">
        <v>368</v>
      </c>
      <c r="R12916" s="9" t="s">
        <v>368</v>
      </c>
      <c r="S12916" s="50" t="s">
        <v>368</v>
      </c>
      <c r="T12916" s="9" t="s">
        <v>368</v>
      </c>
      <c r="U12916" s="9" t="s">
        <v>368</v>
      </c>
    </row>
    <row r="12917">
      <c r="F12917" s="9"/>
      <c r="N12917" s="50"/>
      <c r="O12917" s="50"/>
      <c r="P12917" s="50"/>
      <c r="Q12917" s="50" t="s">
        <v>368</v>
      </c>
      <c r="R12917" s="9" t="s">
        <v>368</v>
      </c>
      <c r="S12917" s="50" t="s">
        <v>368</v>
      </c>
      <c r="T12917" s="9" t="s">
        <v>368</v>
      </c>
      <c r="U12917" s="9" t="s">
        <v>368</v>
      </c>
    </row>
    <row r="12918">
      <c r="F12918" s="9"/>
      <c r="N12918" s="50"/>
      <c r="O12918" s="50"/>
      <c r="P12918" s="50"/>
      <c r="Q12918" s="50" t="s">
        <v>368</v>
      </c>
      <c r="R12918" s="9" t="s">
        <v>368</v>
      </c>
      <c r="S12918" s="50" t="s">
        <v>368</v>
      </c>
      <c r="T12918" s="9" t="s">
        <v>368</v>
      </c>
      <c r="U12918" s="9" t="s">
        <v>368</v>
      </c>
    </row>
    <row r="12919">
      <c r="F12919" s="9"/>
      <c r="N12919" s="50"/>
      <c r="O12919" s="50"/>
      <c r="P12919" s="50"/>
      <c r="Q12919" s="50" t="s">
        <v>368</v>
      </c>
      <c r="R12919" s="9" t="s">
        <v>368</v>
      </c>
      <c r="S12919" s="50" t="s">
        <v>368</v>
      </c>
      <c r="T12919" s="9" t="s">
        <v>368</v>
      </c>
      <c r="U12919" s="9" t="s">
        <v>368</v>
      </c>
    </row>
    <row r="12920">
      <c r="F12920" s="9"/>
      <c r="N12920" s="50"/>
      <c r="O12920" s="50"/>
      <c r="P12920" s="50"/>
      <c r="Q12920" s="50" t="s">
        <v>368</v>
      </c>
      <c r="R12920" s="9" t="s">
        <v>368</v>
      </c>
      <c r="S12920" s="50" t="s">
        <v>368</v>
      </c>
      <c r="T12920" s="9" t="s">
        <v>368</v>
      </c>
      <c r="U12920" s="9" t="s">
        <v>368</v>
      </c>
    </row>
    <row r="12921">
      <c r="F12921" s="9"/>
      <c r="N12921" s="50"/>
      <c r="O12921" s="50"/>
      <c r="P12921" s="50"/>
      <c r="Q12921" s="50" t="s">
        <v>368</v>
      </c>
      <c r="R12921" s="9" t="s">
        <v>368</v>
      </c>
      <c r="S12921" s="50" t="s">
        <v>368</v>
      </c>
      <c r="T12921" s="9" t="s">
        <v>368</v>
      </c>
      <c r="U12921" s="9" t="s">
        <v>368</v>
      </c>
    </row>
    <row r="12922">
      <c r="F12922" s="9"/>
      <c r="N12922" s="50"/>
      <c r="O12922" s="50"/>
      <c r="P12922" s="50"/>
      <c r="Q12922" s="50" t="s">
        <v>368</v>
      </c>
      <c r="R12922" s="9" t="s">
        <v>368</v>
      </c>
      <c r="S12922" s="50" t="s">
        <v>368</v>
      </c>
      <c r="T12922" s="9" t="s">
        <v>368</v>
      </c>
      <c r="U12922" s="9" t="s">
        <v>368</v>
      </c>
    </row>
    <row r="12923">
      <c r="F12923" s="9"/>
      <c r="N12923" s="50"/>
      <c r="O12923" s="50"/>
      <c r="P12923" s="50"/>
      <c r="Q12923" s="50" t="s">
        <v>368</v>
      </c>
      <c r="R12923" s="9" t="s">
        <v>368</v>
      </c>
      <c r="S12923" s="50" t="s">
        <v>368</v>
      </c>
      <c r="T12923" s="9" t="s">
        <v>368</v>
      </c>
      <c r="U12923" s="9" t="s">
        <v>368</v>
      </c>
    </row>
    <row r="12924">
      <c r="F12924" s="9"/>
      <c r="N12924" s="50"/>
      <c r="O12924" s="50"/>
      <c r="P12924" s="50"/>
      <c r="Q12924" s="50" t="s">
        <v>368</v>
      </c>
      <c r="R12924" s="9" t="s">
        <v>368</v>
      </c>
      <c r="S12924" s="50" t="s">
        <v>368</v>
      </c>
      <c r="T12924" s="9" t="s">
        <v>368</v>
      </c>
      <c r="U12924" s="9" t="s">
        <v>368</v>
      </c>
    </row>
    <row r="12925">
      <c r="F12925" s="9"/>
      <c r="N12925" s="50"/>
      <c r="O12925" s="50"/>
      <c r="P12925" s="50"/>
      <c r="Q12925" s="50" t="s">
        <v>368</v>
      </c>
      <c r="R12925" s="9" t="s">
        <v>368</v>
      </c>
      <c r="S12925" s="50" t="s">
        <v>368</v>
      </c>
      <c r="T12925" s="9" t="s">
        <v>368</v>
      </c>
      <c r="U12925" s="9" t="s">
        <v>368</v>
      </c>
    </row>
    <row r="12926">
      <c r="F12926" s="9"/>
      <c r="N12926" s="50"/>
      <c r="O12926" s="50"/>
      <c r="P12926" s="50"/>
      <c r="Q12926" s="50" t="s">
        <v>368</v>
      </c>
      <c r="R12926" s="9" t="s">
        <v>368</v>
      </c>
      <c r="S12926" s="50" t="s">
        <v>368</v>
      </c>
      <c r="T12926" s="9" t="s">
        <v>368</v>
      </c>
      <c r="U12926" s="9" t="s">
        <v>368</v>
      </c>
    </row>
    <row r="12927">
      <c r="F12927" s="9"/>
      <c r="N12927" s="50"/>
      <c r="O12927" s="50"/>
      <c r="P12927" s="50"/>
      <c r="Q12927" s="50" t="s">
        <v>368</v>
      </c>
      <c r="R12927" s="9" t="s">
        <v>368</v>
      </c>
      <c r="S12927" s="50" t="s">
        <v>368</v>
      </c>
      <c r="T12927" s="9" t="s">
        <v>368</v>
      </c>
      <c r="U12927" s="9" t="s">
        <v>368</v>
      </c>
    </row>
    <row r="12928">
      <c r="F12928" s="9"/>
      <c r="N12928" s="50"/>
      <c r="O12928" s="50"/>
      <c r="P12928" s="50"/>
      <c r="Q12928" s="50" t="s">
        <v>368</v>
      </c>
      <c r="R12928" s="9" t="s">
        <v>368</v>
      </c>
      <c r="S12928" s="50" t="s">
        <v>368</v>
      </c>
      <c r="T12928" s="9" t="s">
        <v>368</v>
      </c>
      <c r="U12928" s="9" t="s">
        <v>368</v>
      </c>
    </row>
    <row r="12929">
      <c r="F12929" s="9"/>
      <c r="N12929" s="50"/>
      <c r="O12929" s="50"/>
      <c r="P12929" s="50"/>
      <c r="Q12929" s="50" t="s">
        <v>368</v>
      </c>
      <c r="R12929" s="9" t="s">
        <v>368</v>
      </c>
      <c r="S12929" s="50" t="s">
        <v>368</v>
      </c>
      <c r="T12929" s="9" t="s">
        <v>368</v>
      </c>
      <c r="U12929" s="9" t="s">
        <v>368</v>
      </c>
    </row>
    <row r="12930">
      <c r="F12930" s="9"/>
      <c r="N12930" s="50"/>
      <c r="O12930" s="50"/>
      <c r="P12930" s="50"/>
      <c r="Q12930" s="50" t="s">
        <v>368</v>
      </c>
      <c r="R12930" s="9" t="s">
        <v>368</v>
      </c>
      <c r="S12930" s="50" t="s">
        <v>368</v>
      </c>
      <c r="T12930" s="9" t="s">
        <v>368</v>
      </c>
      <c r="U12930" s="9" t="s">
        <v>368</v>
      </c>
    </row>
    <row r="12931">
      <c r="F12931" s="9"/>
      <c r="N12931" s="50"/>
      <c r="O12931" s="50"/>
      <c r="P12931" s="50"/>
      <c r="Q12931" s="50" t="s">
        <v>368</v>
      </c>
      <c r="R12931" s="9" t="s">
        <v>368</v>
      </c>
      <c r="S12931" s="50" t="s">
        <v>368</v>
      </c>
      <c r="T12931" s="9" t="s">
        <v>368</v>
      </c>
      <c r="U12931" s="9" t="s">
        <v>368</v>
      </c>
    </row>
    <row r="12932">
      <c r="F12932" s="9"/>
      <c r="N12932" s="50"/>
      <c r="O12932" s="50"/>
      <c r="P12932" s="50"/>
      <c r="Q12932" s="50" t="s">
        <v>368</v>
      </c>
      <c r="R12932" s="9" t="s">
        <v>368</v>
      </c>
      <c r="S12932" s="50" t="s">
        <v>368</v>
      </c>
      <c r="T12932" s="9" t="s">
        <v>368</v>
      </c>
      <c r="U12932" s="9" t="s">
        <v>368</v>
      </c>
    </row>
    <row r="12933">
      <c r="F12933" s="9"/>
      <c r="N12933" s="50"/>
      <c r="O12933" s="50"/>
      <c r="P12933" s="50"/>
      <c r="Q12933" s="50" t="s">
        <v>368</v>
      </c>
      <c r="R12933" s="9" t="s">
        <v>368</v>
      </c>
      <c r="S12933" s="50" t="s">
        <v>368</v>
      </c>
      <c r="T12933" s="9" t="s">
        <v>368</v>
      </c>
      <c r="U12933" s="9" t="s">
        <v>368</v>
      </c>
    </row>
    <row r="12934">
      <c r="F12934" s="9"/>
      <c r="N12934" s="50"/>
      <c r="O12934" s="50"/>
      <c r="P12934" s="50"/>
      <c r="Q12934" s="50" t="s">
        <v>368</v>
      </c>
      <c r="R12934" s="9" t="s">
        <v>368</v>
      </c>
      <c r="S12934" s="50" t="s">
        <v>368</v>
      </c>
      <c r="T12934" s="9" t="s">
        <v>368</v>
      </c>
      <c r="U12934" s="9" t="s">
        <v>368</v>
      </c>
    </row>
    <row r="12935">
      <c r="F12935" s="9"/>
      <c r="N12935" s="50"/>
      <c r="O12935" s="50"/>
      <c r="P12935" s="50"/>
      <c r="Q12935" s="50" t="s">
        <v>368</v>
      </c>
      <c r="R12935" s="9" t="s">
        <v>368</v>
      </c>
      <c r="S12935" s="50" t="s">
        <v>368</v>
      </c>
      <c r="T12935" s="9" t="s">
        <v>368</v>
      </c>
      <c r="U12935" s="9" t="s">
        <v>368</v>
      </c>
    </row>
    <row r="12936">
      <c r="F12936" s="9"/>
      <c r="N12936" s="50"/>
      <c r="O12936" s="50"/>
      <c r="P12936" s="50"/>
      <c r="Q12936" s="50" t="s">
        <v>368</v>
      </c>
      <c r="R12936" s="9" t="s">
        <v>368</v>
      </c>
      <c r="S12936" s="50" t="s">
        <v>368</v>
      </c>
      <c r="T12936" s="9" t="s">
        <v>368</v>
      </c>
      <c r="U12936" s="9" t="s">
        <v>368</v>
      </c>
    </row>
    <row r="12937">
      <c r="F12937" s="9"/>
      <c r="N12937" s="50"/>
      <c r="O12937" s="50"/>
      <c r="P12937" s="50"/>
      <c r="Q12937" s="50" t="s">
        <v>368</v>
      </c>
      <c r="R12937" s="9" t="s">
        <v>368</v>
      </c>
      <c r="S12937" s="50" t="s">
        <v>368</v>
      </c>
      <c r="T12937" s="9" t="s">
        <v>368</v>
      </c>
      <c r="U12937" s="9" t="s">
        <v>368</v>
      </c>
    </row>
    <row r="12938">
      <c r="F12938" s="9"/>
      <c r="N12938" s="50"/>
      <c r="O12938" s="50"/>
      <c r="P12938" s="50"/>
      <c r="Q12938" s="50" t="s">
        <v>368</v>
      </c>
      <c r="R12938" s="9" t="s">
        <v>368</v>
      </c>
      <c r="S12938" s="50" t="s">
        <v>368</v>
      </c>
      <c r="T12938" s="9" t="s">
        <v>368</v>
      </c>
      <c r="U12938" s="9" t="s">
        <v>368</v>
      </c>
    </row>
    <row r="12939">
      <c r="F12939" s="9"/>
      <c r="N12939" s="50"/>
      <c r="O12939" s="50"/>
      <c r="P12939" s="50"/>
      <c r="Q12939" s="50" t="s">
        <v>368</v>
      </c>
      <c r="R12939" s="9" t="s">
        <v>368</v>
      </c>
      <c r="S12939" s="50" t="s">
        <v>368</v>
      </c>
      <c r="T12939" s="9" t="s">
        <v>368</v>
      </c>
      <c r="U12939" s="9" t="s">
        <v>368</v>
      </c>
    </row>
    <row r="12940">
      <c r="F12940" s="9"/>
      <c r="N12940" s="50"/>
      <c r="O12940" s="50"/>
      <c r="P12940" s="50"/>
      <c r="Q12940" s="50" t="s">
        <v>368</v>
      </c>
      <c r="R12940" s="9" t="s">
        <v>368</v>
      </c>
      <c r="S12940" s="50" t="s">
        <v>368</v>
      </c>
      <c r="T12940" s="9" t="s">
        <v>368</v>
      </c>
      <c r="U12940" s="9" t="s">
        <v>368</v>
      </c>
    </row>
    <row r="12941">
      <c r="F12941" s="9"/>
      <c r="N12941" s="50"/>
      <c r="O12941" s="50"/>
      <c r="P12941" s="50"/>
      <c r="Q12941" s="50" t="s">
        <v>368</v>
      </c>
      <c r="R12941" s="9" t="s">
        <v>368</v>
      </c>
      <c r="S12941" s="50" t="s">
        <v>368</v>
      </c>
      <c r="T12941" s="9" t="s">
        <v>368</v>
      </c>
      <c r="U12941" s="9" t="s">
        <v>368</v>
      </c>
    </row>
    <row r="12942">
      <c r="F12942" s="9"/>
      <c r="N12942" s="50"/>
      <c r="O12942" s="50"/>
      <c r="P12942" s="50"/>
      <c r="Q12942" s="50" t="s">
        <v>368</v>
      </c>
      <c r="R12942" s="9" t="s">
        <v>368</v>
      </c>
      <c r="S12942" s="50" t="s">
        <v>368</v>
      </c>
      <c r="T12942" s="9" t="s">
        <v>368</v>
      </c>
      <c r="U12942" s="9" t="s">
        <v>368</v>
      </c>
    </row>
    <row r="12943">
      <c r="F12943" s="9"/>
      <c r="N12943" s="50"/>
      <c r="O12943" s="50"/>
      <c r="P12943" s="50"/>
      <c r="Q12943" s="50" t="s">
        <v>368</v>
      </c>
      <c r="R12943" s="9" t="s">
        <v>368</v>
      </c>
      <c r="S12943" s="50" t="s">
        <v>368</v>
      </c>
      <c r="T12943" s="9" t="s">
        <v>368</v>
      </c>
      <c r="U12943" s="9" t="s">
        <v>368</v>
      </c>
    </row>
    <row r="12944">
      <c r="F12944" s="9"/>
      <c r="N12944" s="50"/>
      <c r="O12944" s="50"/>
      <c r="P12944" s="50"/>
      <c r="Q12944" s="50" t="s">
        <v>368</v>
      </c>
      <c r="R12944" s="9" t="s">
        <v>368</v>
      </c>
      <c r="S12944" s="50" t="s">
        <v>368</v>
      </c>
      <c r="T12944" s="9" t="s">
        <v>368</v>
      </c>
      <c r="U12944" s="9" t="s">
        <v>368</v>
      </c>
    </row>
    <row r="12945">
      <c r="F12945" s="9"/>
      <c r="N12945" s="50"/>
      <c r="O12945" s="50"/>
      <c r="P12945" s="50"/>
      <c r="Q12945" s="50" t="s">
        <v>368</v>
      </c>
      <c r="R12945" s="9" t="s">
        <v>368</v>
      </c>
      <c r="S12945" s="50" t="s">
        <v>368</v>
      </c>
      <c r="T12945" s="9" t="s">
        <v>368</v>
      </c>
      <c r="U12945" s="9" t="s">
        <v>368</v>
      </c>
    </row>
    <row r="12946">
      <c r="F12946" s="9"/>
      <c r="N12946" s="50"/>
      <c r="O12946" s="50"/>
      <c r="P12946" s="50"/>
      <c r="Q12946" s="50" t="s">
        <v>368</v>
      </c>
      <c r="R12946" s="9" t="s">
        <v>368</v>
      </c>
      <c r="S12946" s="50" t="s">
        <v>368</v>
      </c>
      <c r="T12946" s="9" t="s">
        <v>368</v>
      </c>
      <c r="U12946" s="9" t="s">
        <v>368</v>
      </c>
    </row>
    <row r="12947">
      <c r="F12947" s="9"/>
      <c r="N12947" s="50"/>
      <c r="O12947" s="50"/>
      <c r="P12947" s="50"/>
      <c r="Q12947" s="50" t="s">
        <v>368</v>
      </c>
      <c r="R12947" s="9" t="s">
        <v>368</v>
      </c>
      <c r="S12947" s="50" t="s">
        <v>368</v>
      </c>
      <c r="T12947" s="9" t="s">
        <v>368</v>
      </c>
      <c r="U12947" s="9" t="s">
        <v>368</v>
      </c>
    </row>
    <row r="12948">
      <c r="F12948" s="9"/>
      <c r="N12948" s="50"/>
      <c r="O12948" s="50"/>
      <c r="P12948" s="50"/>
      <c r="Q12948" s="50" t="s">
        <v>368</v>
      </c>
      <c r="R12948" s="9" t="s">
        <v>368</v>
      </c>
      <c r="S12948" s="50" t="s">
        <v>368</v>
      </c>
      <c r="T12948" s="9" t="s">
        <v>368</v>
      </c>
      <c r="U12948" s="9" t="s">
        <v>368</v>
      </c>
    </row>
    <row r="12949">
      <c r="F12949" s="9"/>
      <c r="N12949" s="50"/>
      <c r="O12949" s="50"/>
      <c r="P12949" s="50"/>
      <c r="Q12949" s="50" t="s">
        <v>368</v>
      </c>
      <c r="R12949" s="9" t="s">
        <v>368</v>
      </c>
      <c r="S12949" s="50" t="s">
        <v>368</v>
      </c>
      <c r="T12949" s="9" t="s">
        <v>368</v>
      </c>
      <c r="U12949" s="9" t="s">
        <v>368</v>
      </c>
    </row>
    <row r="12950">
      <c r="F12950" s="9"/>
      <c r="N12950" s="50"/>
      <c r="O12950" s="50"/>
      <c r="P12950" s="50"/>
      <c r="Q12950" s="50" t="s">
        <v>368</v>
      </c>
      <c r="R12950" s="9" t="s">
        <v>368</v>
      </c>
      <c r="S12950" s="50" t="s">
        <v>368</v>
      </c>
      <c r="T12950" s="9" t="s">
        <v>368</v>
      </c>
      <c r="U12950" s="9" t="s">
        <v>368</v>
      </c>
    </row>
    <row r="12951">
      <c r="F12951" s="9"/>
      <c r="N12951" s="50"/>
      <c r="O12951" s="50"/>
      <c r="P12951" s="50"/>
      <c r="Q12951" s="50" t="s">
        <v>368</v>
      </c>
      <c r="R12951" s="9" t="s">
        <v>368</v>
      </c>
      <c r="S12951" s="50" t="s">
        <v>368</v>
      </c>
      <c r="T12951" s="9" t="s">
        <v>368</v>
      </c>
      <c r="U12951" s="9" t="s">
        <v>368</v>
      </c>
    </row>
    <row r="12952">
      <c r="F12952" s="9"/>
      <c r="N12952" s="50"/>
      <c r="O12952" s="50"/>
      <c r="P12952" s="50"/>
      <c r="Q12952" s="50" t="s">
        <v>368</v>
      </c>
      <c r="R12952" s="9" t="s">
        <v>368</v>
      </c>
      <c r="S12952" s="50" t="s">
        <v>368</v>
      </c>
      <c r="T12952" s="9" t="s">
        <v>368</v>
      </c>
      <c r="U12952" s="9" t="s">
        <v>368</v>
      </c>
    </row>
    <row r="12953">
      <c r="F12953" s="9"/>
      <c r="N12953" s="50"/>
      <c r="O12953" s="50"/>
      <c r="P12953" s="50"/>
      <c r="Q12953" s="50" t="s">
        <v>368</v>
      </c>
      <c r="R12953" s="9" t="s">
        <v>368</v>
      </c>
      <c r="S12953" s="50" t="s">
        <v>368</v>
      </c>
      <c r="T12953" s="9" t="s">
        <v>368</v>
      </c>
      <c r="U12953" s="9" t="s">
        <v>368</v>
      </c>
    </row>
    <row r="12954">
      <c r="F12954" s="9"/>
      <c r="N12954" s="50"/>
      <c r="O12954" s="50"/>
      <c r="P12954" s="50"/>
      <c r="Q12954" s="50" t="s">
        <v>368</v>
      </c>
      <c r="R12954" s="9" t="s">
        <v>368</v>
      </c>
      <c r="S12954" s="50" t="s">
        <v>368</v>
      </c>
      <c r="T12954" s="9" t="s">
        <v>368</v>
      </c>
      <c r="U12954" s="9" t="s">
        <v>368</v>
      </c>
    </row>
    <row r="12955">
      <c r="F12955" s="9"/>
      <c r="N12955" s="50"/>
      <c r="O12955" s="50"/>
      <c r="P12955" s="50"/>
      <c r="Q12955" s="50" t="s">
        <v>368</v>
      </c>
      <c r="R12955" s="9" t="s">
        <v>368</v>
      </c>
      <c r="S12955" s="50" t="s">
        <v>368</v>
      </c>
      <c r="T12955" s="9" t="s">
        <v>368</v>
      </c>
      <c r="U12955" s="9" t="s">
        <v>368</v>
      </c>
    </row>
    <row r="12956">
      <c r="F12956" s="9"/>
      <c r="N12956" s="50"/>
      <c r="O12956" s="50"/>
      <c r="P12956" s="50"/>
      <c r="Q12956" s="50" t="s">
        <v>368</v>
      </c>
      <c r="R12956" s="9" t="s">
        <v>368</v>
      </c>
      <c r="S12956" s="50" t="s">
        <v>368</v>
      </c>
      <c r="T12956" s="9" t="s">
        <v>368</v>
      </c>
      <c r="U12956" s="9" t="s">
        <v>368</v>
      </c>
    </row>
    <row r="12957">
      <c r="F12957" s="9"/>
      <c r="N12957" s="50"/>
      <c r="O12957" s="50"/>
      <c r="P12957" s="50"/>
      <c r="Q12957" s="50" t="s">
        <v>368</v>
      </c>
      <c r="R12957" s="9" t="s">
        <v>368</v>
      </c>
      <c r="S12957" s="50" t="s">
        <v>368</v>
      </c>
      <c r="T12957" s="9" t="s">
        <v>368</v>
      </c>
      <c r="U12957" s="9" t="s">
        <v>368</v>
      </c>
    </row>
    <row r="12958">
      <c r="F12958" s="9"/>
      <c r="N12958" s="50"/>
      <c r="O12958" s="50"/>
      <c r="P12958" s="50"/>
      <c r="Q12958" s="50" t="s">
        <v>368</v>
      </c>
      <c r="R12958" s="9" t="s">
        <v>368</v>
      </c>
      <c r="S12958" s="50" t="s">
        <v>368</v>
      </c>
      <c r="T12958" s="9" t="s">
        <v>368</v>
      </c>
      <c r="U12958" s="9" t="s">
        <v>368</v>
      </c>
    </row>
    <row r="12959">
      <c r="F12959" s="9"/>
      <c r="N12959" s="50"/>
      <c r="O12959" s="50"/>
      <c r="P12959" s="50"/>
      <c r="Q12959" s="50" t="s">
        <v>368</v>
      </c>
      <c r="R12959" s="9" t="s">
        <v>368</v>
      </c>
      <c r="S12959" s="50" t="s">
        <v>368</v>
      </c>
      <c r="T12959" s="9" t="s">
        <v>368</v>
      </c>
      <c r="U12959" s="9" t="s">
        <v>368</v>
      </c>
    </row>
    <row r="12960">
      <c r="F12960" s="9"/>
      <c r="N12960" s="50"/>
      <c r="O12960" s="50"/>
      <c r="P12960" s="50"/>
      <c r="Q12960" s="50" t="s">
        <v>368</v>
      </c>
      <c r="R12960" s="9" t="s">
        <v>368</v>
      </c>
      <c r="S12960" s="50" t="s">
        <v>368</v>
      </c>
      <c r="T12960" s="9" t="s">
        <v>368</v>
      </c>
      <c r="U12960" s="9" t="s">
        <v>368</v>
      </c>
    </row>
    <row r="12961">
      <c r="F12961" s="9"/>
      <c r="N12961" s="50"/>
      <c r="O12961" s="50"/>
      <c r="P12961" s="50"/>
      <c r="Q12961" s="50" t="s">
        <v>368</v>
      </c>
      <c r="R12961" s="9" t="s">
        <v>368</v>
      </c>
      <c r="S12961" s="50" t="s">
        <v>368</v>
      </c>
      <c r="T12961" s="9" t="s">
        <v>368</v>
      </c>
      <c r="U12961" s="9" t="s">
        <v>368</v>
      </c>
    </row>
    <row r="12962">
      <c r="F12962" s="9"/>
      <c r="N12962" s="50"/>
      <c r="O12962" s="50"/>
      <c r="P12962" s="50"/>
      <c r="Q12962" s="50" t="s">
        <v>368</v>
      </c>
      <c r="R12962" s="9" t="s">
        <v>368</v>
      </c>
      <c r="S12962" s="50" t="s">
        <v>368</v>
      </c>
      <c r="T12962" s="9" t="s">
        <v>368</v>
      </c>
      <c r="U12962" s="9" t="s">
        <v>368</v>
      </c>
    </row>
    <row r="12963">
      <c r="F12963" s="9"/>
      <c r="N12963" s="50"/>
      <c r="O12963" s="50"/>
      <c r="P12963" s="50"/>
      <c r="Q12963" s="50" t="s">
        <v>368</v>
      </c>
      <c r="R12963" s="9" t="s">
        <v>368</v>
      </c>
      <c r="S12963" s="50" t="s">
        <v>368</v>
      </c>
      <c r="T12963" s="9" t="s">
        <v>368</v>
      </c>
      <c r="U12963" s="9" t="s">
        <v>368</v>
      </c>
    </row>
    <row r="12964">
      <c r="F12964" s="9"/>
      <c r="N12964" s="50"/>
      <c r="O12964" s="50"/>
      <c r="P12964" s="50"/>
      <c r="Q12964" s="50" t="s">
        <v>368</v>
      </c>
      <c r="R12964" s="9" t="s">
        <v>368</v>
      </c>
      <c r="S12964" s="50" t="s">
        <v>368</v>
      </c>
      <c r="T12964" s="9" t="s">
        <v>368</v>
      </c>
      <c r="U12964" s="9" t="s">
        <v>368</v>
      </c>
    </row>
    <row r="12965">
      <c r="F12965" s="9"/>
      <c r="N12965" s="50"/>
      <c r="O12965" s="50"/>
      <c r="P12965" s="50"/>
      <c r="Q12965" s="50" t="s">
        <v>368</v>
      </c>
      <c r="R12965" s="9" t="s">
        <v>368</v>
      </c>
      <c r="S12965" s="50" t="s">
        <v>368</v>
      </c>
      <c r="T12965" s="9" t="s">
        <v>368</v>
      </c>
      <c r="U12965" s="9" t="s">
        <v>368</v>
      </c>
    </row>
    <row r="12966">
      <c r="F12966" s="9"/>
      <c r="N12966" s="50"/>
      <c r="O12966" s="50"/>
      <c r="P12966" s="50"/>
      <c r="Q12966" s="50" t="s">
        <v>368</v>
      </c>
      <c r="R12966" s="9" t="s">
        <v>368</v>
      </c>
      <c r="S12966" s="50" t="s">
        <v>368</v>
      </c>
      <c r="T12966" s="9" t="s">
        <v>368</v>
      </c>
      <c r="U12966" s="9" t="s">
        <v>368</v>
      </c>
    </row>
    <row r="12967">
      <c r="F12967" s="9"/>
      <c r="N12967" s="50"/>
      <c r="O12967" s="50"/>
      <c r="P12967" s="50"/>
      <c r="Q12967" s="50" t="s">
        <v>368</v>
      </c>
      <c r="R12967" s="9" t="s">
        <v>368</v>
      </c>
      <c r="S12967" s="50" t="s">
        <v>368</v>
      </c>
      <c r="T12967" s="9" t="s">
        <v>368</v>
      </c>
      <c r="U12967" s="9" t="s">
        <v>368</v>
      </c>
    </row>
    <row r="12968">
      <c r="F12968" s="9"/>
      <c r="N12968" s="50"/>
      <c r="O12968" s="50"/>
      <c r="P12968" s="50"/>
      <c r="Q12968" s="50" t="s">
        <v>368</v>
      </c>
      <c r="R12968" s="9" t="s">
        <v>368</v>
      </c>
      <c r="S12968" s="50" t="s">
        <v>368</v>
      </c>
      <c r="T12968" s="9" t="s">
        <v>368</v>
      </c>
      <c r="U12968" s="9" t="s">
        <v>368</v>
      </c>
    </row>
    <row r="12969">
      <c r="F12969" s="9"/>
      <c r="N12969" s="50"/>
      <c r="O12969" s="50"/>
      <c r="P12969" s="50"/>
      <c r="Q12969" s="50" t="s">
        <v>368</v>
      </c>
      <c r="R12969" s="9" t="s">
        <v>368</v>
      </c>
      <c r="S12969" s="50" t="s">
        <v>368</v>
      </c>
      <c r="T12969" s="9" t="s">
        <v>368</v>
      </c>
      <c r="U12969" s="9" t="s">
        <v>368</v>
      </c>
    </row>
    <row r="12970">
      <c r="F12970" s="9"/>
      <c r="N12970" s="50"/>
      <c r="O12970" s="50"/>
      <c r="P12970" s="50"/>
      <c r="Q12970" s="50" t="s">
        <v>368</v>
      </c>
      <c r="R12970" s="9" t="s">
        <v>368</v>
      </c>
      <c r="S12970" s="50" t="s">
        <v>368</v>
      </c>
      <c r="T12970" s="9" t="s">
        <v>368</v>
      </c>
      <c r="U12970" s="9" t="s">
        <v>368</v>
      </c>
    </row>
    <row r="12971">
      <c r="F12971" s="9"/>
      <c r="N12971" s="50"/>
      <c r="O12971" s="50"/>
      <c r="P12971" s="50"/>
      <c r="Q12971" s="50" t="s">
        <v>368</v>
      </c>
      <c r="R12971" s="9" t="s">
        <v>368</v>
      </c>
      <c r="S12971" s="50" t="s">
        <v>368</v>
      </c>
      <c r="T12971" s="9" t="s">
        <v>368</v>
      </c>
      <c r="U12971" s="9" t="s">
        <v>368</v>
      </c>
    </row>
    <row r="12972">
      <c r="F12972" s="9"/>
      <c r="N12972" s="50"/>
      <c r="O12972" s="50"/>
      <c r="P12972" s="50"/>
      <c r="Q12972" s="50" t="s">
        <v>368</v>
      </c>
      <c r="R12972" s="9" t="s">
        <v>368</v>
      </c>
      <c r="S12972" s="50" t="s">
        <v>368</v>
      </c>
      <c r="T12972" s="9" t="s">
        <v>368</v>
      </c>
      <c r="U12972" s="9" t="s">
        <v>368</v>
      </c>
    </row>
    <row r="12973">
      <c r="F12973" s="9"/>
      <c r="N12973" s="50"/>
      <c r="O12973" s="50"/>
      <c r="P12973" s="50"/>
      <c r="Q12973" s="50" t="s">
        <v>368</v>
      </c>
      <c r="R12973" s="9" t="s">
        <v>368</v>
      </c>
      <c r="S12973" s="50" t="s">
        <v>368</v>
      </c>
      <c r="T12973" s="9" t="s">
        <v>368</v>
      </c>
      <c r="U12973" s="9" t="s">
        <v>368</v>
      </c>
    </row>
    <row r="12974">
      <c r="F12974" s="9"/>
      <c r="N12974" s="50"/>
      <c r="O12974" s="50"/>
      <c r="P12974" s="50"/>
      <c r="Q12974" s="50" t="s">
        <v>368</v>
      </c>
      <c r="R12974" s="9" t="s">
        <v>368</v>
      </c>
      <c r="S12974" s="50" t="s">
        <v>368</v>
      </c>
      <c r="T12974" s="9" t="s">
        <v>368</v>
      </c>
      <c r="U12974" s="9" t="s">
        <v>368</v>
      </c>
    </row>
    <row r="12975">
      <c r="F12975" s="9"/>
      <c r="N12975" s="50"/>
      <c r="O12975" s="50"/>
      <c r="P12975" s="50"/>
      <c r="Q12975" s="50" t="s">
        <v>368</v>
      </c>
      <c r="R12975" s="9" t="s">
        <v>368</v>
      </c>
      <c r="S12975" s="50" t="s">
        <v>368</v>
      </c>
      <c r="T12975" s="9" t="s">
        <v>368</v>
      </c>
      <c r="U12975" s="9" t="s">
        <v>368</v>
      </c>
    </row>
    <row r="12976">
      <c r="F12976" s="9"/>
      <c r="N12976" s="50"/>
      <c r="O12976" s="50"/>
      <c r="P12976" s="50"/>
      <c r="Q12976" s="50" t="s">
        <v>368</v>
      </c>
      <c r="R12976" s="9" t="s">
        <v>368</v>
      </c>
      <c r="S12976" s="50" t="s">
        <v>368</v>
      </c>
      <c r="T12976" s="9" t="s">
        <v>368</v>
      </c>
      <c r="U12976" s="9" t="s">
        <v>368</v>
      </c>
    </row>
    <row r="12977">
      <c r="F12977" s="9"/>
      <c r="N12977" s="50"/>
      <c r="O12977" s="50"/>
      <c r="P12977" s="50"/>
      <c r="Q12977" s="50" t="s">
        <v>368</v>
      </c>
      <c r="R12977" s="9" t="s">
        <v>368</v>
      </c>
      <c r="S12977" s="50" t="s">
        <v>368</v>
      </c>
      <c r="T12977" s="9" t="s">
        <v>368</v>
      </c>
      <c r="U12977" s="9" t="s">
        <v>368</v>
      </c>
    </row>
    <row r="12978">
      <c r="F12978" s="9"/>
      <c r="N12978" s="50"/>
      <c r="O12978" s="50"/>
      <c r="P12978" s="50"/>
      <c r="Q12978" s="50" t="s">
        <v>368</v>
      </c>
      <c r="R12978" s="9" t="s">
        <v>368</v>
      </c>
      <c r="S12978" s="50" t="s">
        <v>368</v>
      </c>
      <c r="T12978" s="9" t="s">
        <v>368</v>
      </c>
      <c r="U12978" s="9" t="s">
        <v>368</v>
      </c>
    </row>
    <row r="12979">
      <c r="F12979" s="9"/>
      <c r="N12979" s="50"/>
      <c r="O12979" s="50"/>
      <c r="P12979" s="50"/>
      <c r="Q12979" s="50" t="s">
        <v>368</v>
      </c>
      <c r="R12979" s="9" t="s">
        <v>368</v>
      </c>
      <c r="S12979" s="50" t="s">
        <v>368</v>
      </c>
      <c r="T12979" s="9" t="s">
        <v>368</v>
      </c>
      <c r="U12979" s="9" t="s">
        <v>368</v>
      </c>
    </row>
    <row r="12980">
      <c r="F12980" s="9"/>
      <c r="N12980" s="50"/>
      <c r="O12980" s="50"/>
      <c r="P12980" s="50"/>
      <c r="Q12980" s="50" t="s">
        <v>368</v>
      </c>
      <c r="R12980" s="9" t="s">
        <v>368</v>
      </c>
      <c r="S12980" s="50" t="s">
        <v>368</v>
      </c>
      <c r="T12980" s="9" t="s">
        <v>368</v>
      </c>
      <c r="U12980" s="9" t="s">
        <v>368</v>
      </c>
    </row>
    <row r="12981">
      <c r="F12981" s="9"/>
      <c r="N12981" s="50"/>
      <c r="O12981" s="50"/>
      <c r="P12981" s="50"/>
      <c r="Q12981" s="50" t="s">
        <v>368</v>
      </c>
      <c r="R12981" s="9" t="s">
        <v>368</v>
      </c>
      <c r="S12981" s="50" t="s">
        <v>368</v>
      </c>
      <c r="T12981" s="9" t="s">
        <v>368</v>
      </c>
      <c r="U12981" s="9" t="s">
        <v>368</v>
      </c>
    </row>
    <row r="12982">
      <c r="F12982" s="9"/>
      <c r="N12982" s="50"/>
      <c r="O12982" s="50"/>
      <c r="P12982" s="50"/>
      <c r="Q12982" s="50" t="s">
        <v>368</v>
      </c>
      <c r="R12982" s="9" t="s">
        <v>368</v>
      </c>
      <c r="S12982" s="50" t="s">
        <v>368</v>
      </c>
      <c r="T12982" s="9" t="s">
        <v>368</v>
      </c>
      <c r="U12982" s="9" t="s">
        <v>368</v>
      </c>
    </row>
    <row r="12983">
      <c r="F12983" s="9"/>
      <c r="N12983" s="50"/>
      <c r="O12983" s="50"/>
      <c r="P12983" s="50"/>
      <c r="Q12983" s="50" t="s">
        <v>368</v>
      </c>
      <c r="R12983" s="9" t="s">
        <v>368</v>
      </c>
      <c r="S12983" s="50" t="s">
        <v>368</v>
      </c>
      <c r="T12983" s="9" t="s">
        <v>368</v>
      </c>
      <c r="U12983" s="9" t="s">
        <v>368</v>
      </c>
    </row>
    <row r="12984">
      <c r="F12984" s="9"/>
      <c r="N12984" s="50"/>
      <c r="O12984" s="50"/>
      <c r="P12984" s="50"/>
      <c r="Q12984" s="50" t="s">
        <v>368</v>
      </c>
      <c r="R12984" s="9" t="s">
        <v>368</v>
      </c>
      <c r="S12984" s="50" t="s">
        <v>368</v>
      </c>
      <c r="T12984" s="9" t="s">
        <v>368</v>
      </c>
      <c r="U12984" s="9" t="s">
        <v>368</v>
      </c>
    </row>
    <row r="12985">
      <c r="F12985" s="9"/>
      <c r="N12985" s="50"/>
      <c r="O12985" s="50"/>
      <c r="P12985" s="50"/>
      <c r="Q12985" s="50" t="s">
        <v>368</v>
      </c>
      <c r="R12985" s="9" t="s">
        <v>368</v>
      </c>
      <c r="S12985" s="50" t="s">
        <v>368</v>
      </c>
      <c r="T12985" s="9" t="s">
        <v>368</v>
      </c>
      <c r="U12985" s="9" t="s">
        <v>368</v>
      </c>
    </row>
    <row r="12986">
      <c r="F12986" s="9"/>
      <c r="N12986" s="50"/>
      <c r="O12986" s="50"/>
      <c r="P12986" s="50"/>
      <c r="Q12986" s="50" t="s">
        <v>368</v>
      </c>
      <c r="R12986" s="9" t="s">
        <v>368</v>
      </c>
      <c r="S12986" s="50" t="s">
        <v>368</v>
      </c>
      <c r="T12986" s="9" t="s">
        <v>368</v>
      </c>
      <c r="U12986" s="9" t="s">
        <v>368</v>
      </c>
    </row>
    <row r="12987">
      <c r="F12987" s="9"/>
      <c r="N12987" s="50"/>
      <c r="O12987" s="50"/>
      <c r="P12987" s="50"/>
      <c r="Q12987" s="50" t="s">
        <v>368</v>
      </c>
      <c r="R12987" s="9" t="s">
        <v>368</v>
      </c>
      <c r="S12987" s="50" t="s">
        <v>368</v>
      </c>
      <c r="T12987" s="9" t="s">
        <v>368</v>
      </c>
      <c r="U12987" s="9" t="s">
        <v>368</v>
      </c>
    </row>
    <row r="12988">
      <c r="F12988" s="9"/>
      <c r="N12988" s="50"/>
      <c r="O12988" s="50"/>
      <c r="P12988" s="50"/>
      <c r="Q12988" s="50" t="s">
        <v>368</v>
      </c>
      <c r="R12988" s="9" t="s">
        <v>368</v>
      </c>
      <c r="S12988" s="50" t="s">
        <v>368</v>
      </c>
      <c r="T12988" s="9" t="s">
        <v>368</v>
      </c>
      <c r="U12988" s="9" t="s">
        <v>368</v>
      </c>
    </row>
    <row r="12989">
      <c r="F12989" s="9"/>
      <c r="N12989" s="50"/>
      <c r="O12989" s="50"/>
      <c r="P12989" s="50"/>
      <c r="Q12989" s="50" t="s">
        <v>368</v>
      </c>
      <c r="R12989" s="9" t="s">
        <v>368</v>
      </c>
      <c r="S12989" s="50" t="s">
        <v>368</v>
      </c>
      <c r="T12989" s="9" t="s">
        <v>368</v>
      </c>
      <c r="U12989" s="9" t="s">
        <v>368</v>
      </c>
    </row>
    <row r="12990">
      <c r="F12990" s="9"/>
      <c r="N12990" s="50"/>
      <c r="O12990" s="50"/>
      <c r="P12990" s="50"/>
      <c r="Q12990" s="50" t="s">
        <v>368</v>
      </c>
      <c r="R12990" s="9" t="s">
        <v>368</v>
      </c>
      <c r="S12990" s="50" t="s">
        <v>368</v>
      </c>
      <c r="T12990" s="9" t="s">
        <v>368</v>
      </c>
      <c r="U12990" s="9" t="s">
        <v>368</v>
      </c>
    </row>
    <row r="12991">
      <c r="F12991" s="9"/>
      <c r="N12991" s="50"/>
      <c r="O12991" s="50"/>
      <c r="P12991" s="50"/>
      <c r="Q12991" s="50" t="s">
        <v>368</v>
      </c>
      <c r="R12991" s="9" t="s">
        <v>368</v>
      </c>
      <c r="S12991" s="50" t="s">
        <v>368</v>
      </c>
      <c r="T12991" s="9" t="s">
        <v>368</v>
      </c>
      <c r="U12991" s="9" t="s">
        <v>368</v>
      </c>
    </row>
    <row r="12992">
      <c r="F12992" s="9"/>
      <c r="N12992" s="50"/>
      <c r="O12992" s="50"/>
      <c r="P12992" s="50"/>
      <c r="Q12992" s="50" t="s">
        <v>368</v>
      </c>
      <c r="R12992" s="9" t="s">
        <v>368</v>
      </c>
      <c r="S12992" s="50" t="s">
        <v>368</v>
      </c>
      <c r="T12992" s="9" t="s">
        <v>368</v>
      </c>
      <c r="U12992" s="9" t="s">
        <v>368</v>
      </c>
    </row>
    <row r="12993">
      <c r="F12993" s="9"/>
      <c r="N12993" s="50"/>
      <c r="O12993" s="50"/>
      <c r="P12993" s="50"/>
      <c r="Q12993" s="50" t="s">
        <v>368</v>
      </c>
      <c r="R12993" s="9" t="s">
        <v>368</v>
      </c>
      <c r="S12993" s="50" t="s">
        <v>368</v>
      </c>
      <c r="T12993" s="9" t="s">
        <v>368</v>
      </c>
      <c r="U12993" s="9" t="s">
        <v>368</v>
      </c>
    </row>
    <row r="12994">
      <c r="F12994" s="9"/>
      <c r="N12994" s="50"/>
      <c r="O12994" s="50"/>
      <c r="P12994" s="50"/>
      <c r="Q12994" s="50" t="s">
        <v>368</v>
      </c>
      <c r="R12994" s="9" t="s">
        <v>368</v>
      </c>
      <c r="S12994" s="50" t="s">
        <v>368</v>
      </c>
      <c r="T12994" s="9" t="s">
        <v>368</v>
      </c>
      <c r="U12994" s="9" t="s">
        <v>368</v>
      </c>
    </row>
    <row r="12995">
      <c r="F12995" s="9"/>
      <c r="N12995" s="50"/>
      <c r="O12995" s="50"/>
      <c r="P12995" s="50"/>
      <c r="Q12995" s="50" t="s">
        <v>368</v>
      </c>
      <c r="R12995" s="9" t="s">
        <v>368</v>
      </c>
      <c r="S12995" s="50" t="s">
        <v>368</v>
      </c>
      <c r="T12995" s="9" t="s">
        <v>368</v>
      </c>
      <c r="U12995" s="9" t="s">
        <v>368</v>
      </c>
    </row>
    <row r="12996">
      <c r="F12996" s="9"/>
      <c r="N12996" s="50"/>
      <c r="O12996" s="50"/>
      <c r="P12996" s="50"/>
      <c r="Q12996" s="50" t="s">
        <v>368</v>
      </c>
      <c r="R12996" s="9" t="s">
        <v>368</v>
      </c>
      <c r="S12996" s="50" t="s">
        <v>368</v>
      </c>
      <c r="T12996" s="9" t="s">
        <v>368</v>
      </c>
      <c r="U12996" s="9" t="s">
        <v>368</v>
      </c>
    </row>
    <row r="12997">
      <c r="F12997" s="9"/>
      <c r="N12997" s="50"/>
      <c r="O12997" s="50"/>
      <c r="P12997" s="50"/>
      <c r="Q12997" s="50" t="s">
        <v>368</v>
      </c>
      <c r="R12997" s="9" t="s">
        <v>368</v>
      </c>
      <c r="S12997" s="50" t="s">
        <v>368</v>
      </c>
      <c r="T12997" s="9" t="s">
        <v>368</v>
      </c>
      <c r="U12997" s="9" t="s">
        <v>368</v>
      </c>
    </row>
    <row r="12998">
      <c r="F12998" s="9"/>
      <c r="N12998" s="50"/>
      <c r="O12998" s="50"/>
      <c r="P12998" s="50"/>
      <c r="Q12998" s="50" t="s">
        <v>368</v>
      </c>
      <c r="R12998" s="9" t="s">
        <v>368</v>
      </c>
      <c r="S12998" s="50" t="s">
        <v>368</v>
      </c>
      <c r="T12998" s="9" t="s">
        <v>368</v>
      </c>
      <c r="U12998" s="9" t="s">
        <v>368</v>
      </c>
    </row>
    <row r="12999">
      <c r="F12999" s="9"/>
      <c r="N12999" s="50"/>
      <c r="O12999" s="50"/>
      <c r="P12999" s="50"/>
      <c r="Q12999" s="50" t="s">
        <v>368</v>
      </c>
      <c r="R12999" s="9" t="s">
        <v>368</v>
      </c>
      <c r="S12999" s="50" t="s">
        <v>368</v>
      </c>
      <c r="T12999" s="9" t="s">
        <v>368</v>
      </c>
      <c r="U12999" s="9" t="s">
        <v>368</v>
      </c>
    </row>
    <row r="13000">
      <c r="F13000" s="9"/>
      <c r="N13000" s="50"/>
      <c r="O13000" s="50"/>
      <c r="P13000" s="50"/>
      <c r="Q13000" s="50" t="s">
        <v>368</v>
      </c>
      <c r="R13000" s="9" t="s">
        <v>368</v>
      </c>
      <c r="S13000" s="50" t="s">
        <v>368</v>
      </c>
      <c r="T13000" s="9" t="s">
        <v>368</v>
      </c>
      <c r="U13000" s="9" t="s">
        <v>368</v>
      </c>
    </row>
    <row r="13001">
      <c r="F13001" s="9"/>
      <c r="N13001" s="50"/>
      <c r="O13001" s="50"/>
      <c r="P13001" s="50"/>
      <c r="Q13001" s="50" t="s">
        <v>368</v>
      </c>
      <c r="R13001" s="9" t="s">
        <v>368</v>
      </c>
      <c r="S13001" s="50" t="s">
        <v>368</v>
      </c>
      <c r="T13001" s="9" t="s">
        <v>368</v>
      </c>
      <c r="U13001" s="9" t="s">
        <v>368</v>
      </c>
    </row>
    <row r="13002">
      <c r="F13002" s="9"/>
      <c r="N13002" s="50"/>
      <c r="O13002" s="50"/>
      <c r="P13002" s="50"/>
      <c r="Q13002" s="50" t="s">
        <v>368</v>
      </c>
      <c r="R13002" s="9" t="s">
        <v>368</v>
      </c>
      <c r="S13002" s="50" t="s">
        <v>368</v>
      </c>
      <c r="T13002" s="9" t="s">
        <v>368</v>
      </c>
      <c r="U13002" s="9" t="s">
        <v>368</v>
      </c>
    </row>
    <row r="13003">
      <c r="F13003" s="9"/>
      <c r="N13003" s="50"/>
      <c r="O13003" s="50"/>
      <c r="P13003" s="50"/>
      <c r="Q13003" s="50" t="s">
        <v>368</v>
      </c>
      <c r="R13003" s="9" t="s">
        <v>368</v>
      </c>
      <c r="S13003" s="50" t="s">
        <v>368</v>
      </c>
      <c r="T13003" s="9" t="s">
        <v>368</v>
      </c>
      <c r="U13003" s="9" t="s">
        <v>368</v>
      </c>
    </row>
    <row r="13004">
      <c r="F13004" s="9"/>
      <c r="N13004" s="50"/>
      <c r="O13004" s="50"/>
      <c r="P13004" s="50"/>
      <c r="Q13004" s="50" t="s">
        <v>368</v>
      </c>
      <c r="R13004" s="9" t="s">
        <v>368</v>
      </c>
      <c r="S13004" s="50" t="s">
        <v>368</v>
      </c>
      <c r="T13004" s="9" t="s">
        <v>368</v>
      </c>
      <c r="U13004" s="9" t="s">
        <v>368</v>
      </c>
    </row>
    <row r="13005">
      <c r="F13005" s="9"/>
      <c r="N13005" s="50"/>
      <c r="O13005" s="50"/>
      <c r="P13005" s="50"/>
      <c r="Q13005" s="50" t="s">
        <v>368</v>
      </c>
      <c r="R13005" s="9" t="s">
        <v>368</v>
      </c>
      <c r="S13005" s="50" t="s">
        <v>368</v>
      </c>
      <c r="T13005" s="9" t="s">
        <v>368</v>
      </c>
      <c r="U13005" s="9" t="s">
        <v>368</v>
      </c>
    </row>
    <row r="13006">
      <c r="F13006" s="9"/>
      <c r="N13006" s="50"/>
      <c r="O13006" s="50"/>
      <c r="P13006" s="50"/>
      <c r="Q13006" s="50" t="s">
        <v>368</v>
      </c>
      <c r="R13006" s="9" t="s">
        <v>368</v>
      </c>
      <c r="S13006" s="50" t="s">
        <v>368</v>
      </c>
      <c r="T13006" s="9" t="s">
        <v>368</v>
      </c>
      <c r="U13006" s="9" t="s">
        <v>368</v>
      </c>
    </row>
    <row r="13007">
      <c r="F13007" s="9"/>
      <c r="N13007" s="50"/>
      <c r="O13007" s="50"/>
      <c r="P13007" s="50"/>
      <c r="Q13007" s="50" t="s">
        <v>368</v>
      </c>
      <c r="R13007" s="9" t="s">
        <v>368</v>
      </c>
      <c r="S13007" s="50" t="s">
        <v>368</v>
      </c>
      <c r="T13007" s="9" t="s">
        <v>368</v>
      </c>
      <c r="U13007" s="9" t="s">
        <v>368</v>
      </c>
    </row>
    <row r="13008">
      <c r="F13008" s="9"/>
      <c r="N13008" s="50"/>
      <c r="O13008" s="50"/>
      <c r="P13008" s="50"/>
      <c r="Q13008" s="50" t="s">
        <v>368</v>
      </c>
      <c r="R13008" s="9" t="s">
        <v>368</v>
      </c>
      <c r="S13008" s="50" t="s">
        <v>368</v>
      </c>
      <c r="T13008" s="9" t="s">
        <v>368</v>
      </c>
      <c r="U13008" s="9" t="s">
        <v>368</v>
      </c>
    </row>
    <row r="13009">
      <c r="F13009" s="9"/>
      <c r="N13009" s="50"/>
      <c r="O13009" s="50"/>
      <c r="P13009" s="50"/>
      <c r="Q13009" s="50" t="s">
        <v>368</v>
      </c>
      <c r="R13009" s="9" t="s">
        <v>368</v>
      </c>
      <c r="S13009" s="50" t="s">
        <v>368</v>
      </c>
      <c r="T13009" s="9" t="s">
        <v>368</v>
      </c>
      <c r="U13009" s="9" t="s">
        <v>368</v>
      </c>
    </row>
    <row r="13010">
      <c r="F13010" s="9"/>
      <c r="N13010" s="50"/>
      <c r="O13010" s="50"/>
      <c r="P13010" s="50"/>
      <c r="Q13010" s="50" t="s">
        <v>368</v>
      </c>
      <c r="R13010" s="9" t="s">
        <v>368</v>
      </c>
      <c r="S13010" s="50" t="s">
        <v>368</v>
      </c>
      <c r="T13010" s="9" t="s">
        <v>368</v>
      </c>
      <c r="U13010" s="9" t="s">
        <v>368</v>
      </c>
    </row>
    <row r="13011">
      <c r="F13011" s="9"/>
      <c r="N13011" s="50"/>
      <c r="O13011" s="50"/>
      <c r="P13011" s="50"/>
      <c r="Q13011" s="50" t="s">
        <v>368</v>
      </c>
      <c r="R13011" s="9" t="s">
        <v>368</v>
      </c>
      <c r="S13011" s="50" t="s">
        <v>368</v>
      </c>
      <c r="T13011" s="9" t="s">
        <v>368</v>
      </c>
      <c r="U13011" s="9" t="s">
        <v>368</v>
      </c>
    </row>
    <row r="13012">
      <c r="F13012" s="9"/>
      <c r="N13012" s="50"/>
      <c r="O13012" s="50"/>
      <c r="P13012" s="50"/>
      <c r="Q13012" s="50" t="s">
        <v>368</v>
      </c>
      <c r="R13012" s="9" t="s">
        <v>368</v>
      </c>
      <c r="S13012" s="50" t="s">
        <v>368</v>
      </c>
      <c r="T13012" s="9" t="s">
        <v>368</v>
      </c>
      <c r="U13012" s="9" t="s">
        <v>368</v>
      </c>
    </row>
    <row r="13013">
      <c r="F13013" s="9"/>
      <c r="N13013" s="50"/>
      <c r="O13013" s="50"/>
      <c r="P13013" s="50"/>
      <c r="Q13013" s="50" t="s">
        <v>368</v>
      </c>
      <c r="R13013" s="9" t="s">
        <v>368</v>
      </c>
      <c r="S13013" s="50" t="s">
        <v>368</v>
      </c>
      <c r="T13013" s="9" t="s">
        <v>368</v>
      </c>
      <c r="U13013" s="9" t="s">
        <v>368</v>
      </c>
    </row>
    <row r="13014">
      <c r="F13014" s="9"/>
      <c r="N13014" s="50"/>
      <c r="O13014" s="50"/>
      <c r="P13014" s="50"/>
      <c r="Q13014" s="50" t="s">
        <v>368</v>
      </c>
      <c r="R13014" s="9" t="s">
        <v>368</v>
      </c>
      <c r="S13014" s="50" t="s">
        <v>368</v>
      </c>
      <c r="T13014" s="9" t="s">
        <v>368</v>
      </c>
      <c r="U13014" s="9" t="s">
        <v>368</v>
      </c>
    </row>
    <row r="13015">
      <c r="F13015" s="9"/>
      <c r="N13015" s="50"/>
      <c r="O13015" s="50"/>
      <c r="P13015" s="50"/>
      <c r="Q13015" s="50" t="s">
        <v>368</v>
      </c>
      <c r="R13015" s="9" t="s">
        <v>368</v>
      </c>
      <c r="S13015" s="50" t="s">
        <v>368</v>
      </c>
      <c r="T13015" s="9" t="s">
        <v>368</v>
      </c>
      <c r="U13015" s="9" t="s">
        <v>368</v>
      </c>
    </row>
    <row r="13016">
      <c r="F13016" s="9"/>
      <c r="N13016" s="50"/>
      <c r="O13016" s="50"/>
      <c r="P13016" s="50"/>
      <c r="Q13016" s="50" t="s">
        <v>368</v>
      </c>
      <c r="R13016" s="9" t="s">
        <v>368</v>
      </c>
      <c r="S13016" s="50" t="s">
        <v>368</v>
      </c>
      <c r="T13016" s="9" t="s">
        <v>368</v>
      </c>
      <c r="U13016" s="9" t="s">
        <v>368</v>
      </c>
    </row>
    <row r="13017">
      <c r="F13017" s="9"/>
      <c r="N13017" s="50"/>
      <c r="O13017" s="50"/>
      <c r="P13017" s="50"/>
      <c r="Q13017" s="50" t="s">
        <v>368</v>
      </c>
      <c r="R13017" s="9" t="s">
        <v>368</v>
      </c>
      <c r="S13017" s="50" t="s">
        <v>368</v>
      </c>
      <c r="T13017" s="9" t="s">
        <v>368</v>
      </c>
      <c r="U13017" s="9" t="s">
        <v>368</v>
      </c>
    </row>
    <row r="13018">
      <c r="F13018" s="9"/>
      <c r="N13018" s="50"/>
      <c r="O13018" s="50"/>
      <c r="P13018" s="50"/>
      <c r="Q13018" s="50" t="s">
        <v>368</v>
      </c>
      <c r="R13018" s="9" t="s">
        <v>368</v>
      </c>
      <c r="S13018" s="50" t="s">
        <v>368</v>
      </c>
      <c r="T13018" s="9" t="s">
        <v>368</v>
      </c>
      <c r="U13018" s="9" t="s">
        <v>368</v>
      </c>
    </row>
    <row r="13019">
      <c r="F13019" s="9"/>
      <c r="N13019" s="50"/>
      <c r="O13019" s="50"/>
      <c r="P13019" s="50"/>
      <c r="Q13019" s="50" t="s">
        <v>368</v>
      </c>
      <c r="R13019" s="9" t="s">
        <v>368</v>
      </c>
      <c r="S13019" s="50" t="s">
        <v>368</v>
      </c>
      <c r="T13019" s="9" t="s">
        <v>368</v>
      </c>
      <c r="U13019" s="9" t="s">
        <v>368</v>
      </c>
    </row>
    <row r="13020">
      <c r="F13020" s="9"/>
      <c r="N13020" s="50"/>
      <c r="O13020" s="50"/>
      <c r="P13020" s="50"/>
      <c r="Q13020" s="50" t="s">
        <v>368</v>
      </c>
      <c r="R13020" s="9" t="s">
        <v>368</v>
      </c>
      <c r="S13020" s="50" t="s">
        <v>368</v>
      </c>
      <c r="T13020" s="9" t="s">
        <v>368</v>
      </c>
      <c r="U13020" s="9" t="s">
        <v>368</v>
      </c>
    </row>
    <row r="13021">
      <c r="F13021" s="9"/>
      <c r="N13021" s="50"/>
      <c r="O13021" s="50"/>
      <c r="P13021" s="50"/>
      <c r="Q13021" s="50" t="s">
        <v>368</v>
      </c>
      <c r="R13021" s="9" t="s">
        <v>368</v>
      </c>
      <c r="S13021" s="50" t="s">
        <v>368</v>
      </c>
      <c r="T13021" s="9" t="s">
        <v>368</v>
      </c>
      <c r="U13021" s="9" t="s">
        <v>368</v>
      </c>
    </row>
    <row r="13022">
      <c r="F13022" s="9"/>
      <c r="N13022" s="50"/>
      <c r="O13022" s="50"/>
      <c r="P13022" s="50"/>
      <c r="Q13022" s="50" t="s">
        <v>368</v>
      </c>
      <c r="R13022" s="9" t="s">
        <v>368</v>
      </c>
      <c r="S13022" s="50" t="s">
        <v>368</v>
      </c>
      <c r="T13022" s="9" t="s">
        <v>368</v>
      </c>
      <c r="U13022" s="9" t="s">
        <v>368</v>
      </c>
    </row>
    <row r="13023">
      <c r="F13023" s="9"/>
      <c r="N13023" s="50"/>
      <c r="O13023" s="50"/>
      <c r="P13023" s="50"/>
      <c r="Q13023" s="50" t="s">
        <v>368</v>
      </c>
      <c r="R13023" s="9" t="s">
        <v>368</v>
      </c>
      <c r="S13023" s="50" t="s">
        <v>368</v>
      </c>
      <c r="T13023" s="9" t="s">
        <v>368</v>
      </c>
      <c r="U13023" s="9" t="s">
        <v>368</v>
      </c>
    </row>
    <row r="13024">
      <c r="F13024" s="9"/>
      <c r="N13024" s="50"/>
      <c r="O13024" s="50"/>
      <c r="P13024" s="50"/>
      <c r="Q13024" s="50" t="s">
        <v>368</v>
      </c>
      <c r="R13024" s="9" t="s">
        <v>368</v>
      </c>
      <c r="S13024" s="50" t="s">
        <v>368</v>
      </c>
      <c r="T13024" s="9" t="s">
        <v>368</v>
      </c>
      <c r="U13024" s="9" t="s">
        <v>368</v>
      </c>
    </row>
    <row r="13025">
      <c r="F13025" s="9"/>
      <c r="N13025" s="50"/>
      <c r="O13025" s="50"/>
      <c r="P13025" s="50"/>
      <c r="Q13025" s="50" t="s">
        <v>368</v>
      </c>
      <c r="R13025" s="9" t="s">
        <v>368</v>
      </c>
      <c r="S13025" s="50" t="s">
        <v>368</v>
      </c>
      <c r="T13025" s="9" t="s">
        <v>368</v>
      </c>
      <c r="U13025" s="9" t="s">
        <v>368</v>
      </c>
    </row>
    <row r="13026">
      <c r="F13026" s="9"/>
      <c r="N13026" s="50"/>
      <c r="O13026" s="50"/>
      <c r="P13026" s="50"/>
      <c r="Q13026" s="50" t="s">
        <v>368</v>
      </c>
      <c r="R13026" s="9" t="s">
        <v>368</v>
      </c>
      <c r="S13026" s="50" t="s">
        <v>368</v>
      </c>
      <c r="T13026" s="9" t="s">
        <v>368</v>
      </c>
      <c r="U13026" s="9" t="s">
        <v>368</v>
      </c>
    </row>
    <row r="13027">
      <c r="F13027" s="9"/>
      <c r="N13027" s="50"/>
      <c r="O13027" s="50"/>
      <c r="P13027" s="50"/>
      <c r="Q13027" s="50" t="s">
        <v>368</v>
      </c>
      <c r="R13027" s="9" t="s">
        <v>368</v>
      </c>
      <c r="S13027" s="50" t="s">
        <v>368</v>
      </c>
      <c r="T13027" s="9" t="s">
        <v>368</v>
      </c>
      <c r="U13027" s="9" t="s">
        <v>368</v>
      </c>
    </row>
    <row r="13028">
      <c r="F13028" s="9"/>
      <c r="N13028" s="50"/>
      <c r="O13028" s="50"/>
      <c r="P13028" s="50"/>
      <c r="Q13028" s="50" t="s">
        <v>368</v>
      </c>
      <c r="R13028" s="9" t="s">
        <v>368</v>
      </c>
      <c r="S13028" s="50" t="s">
        <v>368</v>
      </c>
      <c r="T13028" s="9" t="s">
        <v>368</v>
      </c>
      <c r="U13028" s="9" t="s">
        <v>368</v>
      </c>
    </row>
    <row r="13029">
      <c r="F13029" s="9"/>
      <c r="N13029" s="50"/>
      <c r="O13029" s="50"/>
      <c r="P13029" s="50"/>
      <c r="Q13029" s="50" t="s">
        <v>368</v>
      </c>
      <c r="R13029" s="9" t="s">
        <v>368</v>
      </c>
      <c r="S13029" s="50" t="s">
        <v>368</v>
      </c>
      <c r="T13029" s="9" t="s">
        <v>368</v>
      </c>
      <c r="U13029" s="9" t="s">
        <v>368</v>
      </c>
    </row>
    <row r="13030">
      <c r="F13030" s="9"/>
      <c r="N13030" s="50"/>
      <c r="O13030" s="50"/>
      <c r="P13030" s="50"/>
      <c r="Q13030" s="50" t="s">
        <v>368</v>
      </c>
      <c r="R13030" s="9" t="s">
        <v>368</v>
      </c>
      <c r="S13030" s="50" t="s">
        <v>368</v>
      </c>
      <c r="T13030" s="9" t="s">
        <v>368</v>
      </c>
      <c r="U13030" s="9" t="s">
        <v>368</v>
      </c>
    </row>
    <row r="13031">
      <c r="F13031" s="9"/>
      <c r="N13031" s="50"/>
      <c r="O13031" s="50"/>
      <c r="P13031" s="50"/>
      <c r="Q13031" s="50" t="s">
        <v>368</v>
      </c>
      <c r="R13031" s="9" t="s">
        <v>368</v>
      </c>
      <c r="S13031" s="50" t="s">
        <v>368</v>
      </c>
      <c r="T13031" s="9" t="s">
        <v>368</v>
      </c>
      <c r="U13031" s="9" t="s">
        <v>368</v>
      </c>
    </row>
    <row r="13032">
      <c r="F13032" s="9"/>
      <c r="N13032" s="50"/>
      <c r="O13032" s="50"/>
      <c r="P13032" s="50"/>
      <c r="Q13032" s="50" t="s">
        <v>368</v>
      </c>
      <c r="R13032" s="9" t="s">
        <v>368</v>
      </c>
      <c r="S13032" s="50" t="s">
        <v>368</v>
      </c>
      <c r="T13032" s="9" t="s">
        <v>368</v>
      </c>
      <c r="U13032" s="9" t="s">
        <v>368</v>
      </c>
    </row>
    <row r="13033">
      <c r="F13033" s="9"/>
      <c r="N13033" s="50"/>
      <c r="O13033" s="50"/>
      <c r="P13033" s="50"/>
      <c r="Q13033" s="50" t="s">
        <v>368</v>
      </c>
      <c r="R13033" s="9" t="s">
        <v>368</v>
      </c>
      <c r="S13033" s="50" t="s">
        <v>368</v>
      </c>
      <c r="T13033" s="9" t="s">
        <v>368</v>
      </c>
      <c r="U13033" s="9" t="s">
        <v>368</v>
      </c>
    </row>
    <row r="13034">
      <c r="F13034" s="9"/>
      <c r="N13034" s="50"/>
      <c r="O13034" s="50"/>
      <c r="P13034" s="50"/>
      <c r="Q13034" s="50" t="s">
        <v>368</v>
      </c>
      <c r="R13034" s="9" t="s">
        <v>368</v>
      </c>
      <c r="S13034" s="50" t="s">
        <v>368</v>
      </c>
      <c r="T13034" s="9" t="s">
        <v>368</v>
      </c>
      <c r="U13034" s="9" t="s">
        <v>368</v>
      </c>
    </row>
    <row r="13035">
      <c r="F13035" s="9"/>
      <c r="N13035" s="50"/>
      <c r="O13035" s="50"/>
      <c r="P13035" s="50"/>
      <c r="Q13035" s="50" t="s">
        <v>368</v>
      </c>
      <c r="R13035" s="9" t="s">
        <v>368</v>
      </c>
      <c r="S13035" s="50" t="s">
        <v>368</v>
      </c>
      <c r="T13035" s="9" t="s">
        <v>368</v>
      </c>
      <c r="U13035" s="9" t="s">
        <v>368</v>
      </c>
    </row>
    <row r="13036">
      <c r="F13036" s="9"/>
      <c r="N13036" s="50"/>
      <c r="O13036" s="50"/>
      <c r="P13036" s="50"/>
      <c r="Q13036" s="50" t="s">
        <v>368</v>
      </c>
      <c r="R13036" s="9" t="s">
        <v>368</v>
      </c>
      <c r="S13036" s="50" t="s">
        <v>368</v>
      </c>
      <c r="T13036" s="9" t="s">
        <v>368</v>
      </c>
      <c r="U13036" s="9" t="s">
        <v>368</v>
      </c>
    </row>
    <row r="13037">
      <c r="F13037" s="9"/>
      <c r="N13037" s="50"/>
      <c r="O13037" s="50"/>
      <c r="P13037" s="50"/>
      <c r="Q13037" s="50" t="s">
        <v>368</v>
      </c>
      <c r="R13037" s="9" t="s">
        <v>368</v>
      </c>
      <c r="S13037" s="50" t="s">
        <v>368</v>
      </c>
      <c r="T13037" s="9" t="s">
        <v>368</v>
      </c>
      <c r="U13037" s="9" t="s">
        <v>368</v>
      </c>
    </row>
    <row r="13038">
      <c r="F13038" s="9"/>
      <c r="N13038" s="50"/>
      <c r="O13038" s="50"/>
      <c r="P13038" s="50"/>
      <c r="Q13038" s="50" t="s">
        <v>368</v>
      </c>
      <c r="R13038" s="9" t="s">
        <v>368</v>
      </c>
      <c r="S13038" s="50" t="s">
        <v>368</v>
      </c>
      <c r="T13038" s="9" t="s">
        <v>368</v>
      </c>
      <c r="U13038" s="9" t="s">
        <v>368</v>
      </c>
    </row>
    <row r="13039">
      <c r="F13039" s="9"/>
      <c r="N13039" s="50"/>
      <c r="O13039" s="50"/>
      <c r="P13039" s="50"/>
      <c r="Q13039" s="50" t="s">
        <v>368</v>
      </c>
      <c r="R13039" s="9" t="s">
        <v>368</v>
      </c>
      <c r="S13039" s="50" t="s">
        <v>368</v>
      </c>
      <c r="T13039" s="9" t="s">
        <v>368</v>
      </c>
      <c r="U13039" s="9" t="s">
        <v>368</v>
      </c>
    </row>
    <row r="13040">
      <c r="F13040" s="9"/>
      <c r="N13040" s="50"/>
      <c r="O13040" s="50"/>
      <c r="P13040" s="50"/>
      <c r="Q13040" s="50" t="s">
        <v>368</v>
      </c>
      <c r="R13040" s="9" t="s">
        <v>368</v>
      </c>
      <c r="S13040" s="50" t="s">
        <v>368</v>
      </c>
      <c r="T13040" s="9" t="s">
        <v>368</v>
      </c>
      <c r="U13040" s="9" t="s">
        <v>368</v>
      </c>
    </row>
    <row r="13041">
      <c r="F13041" s="9"/>
      <c r="N13041" s="50"/>
      <c r="O13041" s="50"/>
      <c r="P13041" s="50"/>
      <c r="Q13041" s="50" t="s">
        <v>368</v>
      </c>
      <c r="R13041" s="9" t="s">
        <v>368</v>
      </c>
      <c r="S13041" s="50" t="s">
        <v>368</v>
      </c>
      <c r="T13041" s="9" t="s">
        <v>368</v>
      </c>
      <c r="U13041" s="9" t="s">
        <v>368</v>
      </c>
    </row>
    <row r="13042">
      <c r="F13042" s="9"/>
      <c r="N13042" s="50"/>
      <c r="O13042" s="50"/>
      <c r="P13042" s="50"/>
      <c r="Q13042" s="50" t="s">
        <v>368</v>
      </c>
      <c r="R13042" s="9" t="s">
        <v>368</v>
      </c>
      <c r="S13042" s="50" t="s">
        <v>368</v>
      </c>
      <c r="T13042" s="9" t="s">
        <v>368</v>
      </c>
      <c r="U13042" s="9" t="s">
        <v>368</v>
      </c>
    </row>
    <row r="13043">
      <c r="F13043" s="9"/>
      <c r="N13043" s="50"/>
      <c r="O13043" s="50"/>
      <c r="P13043" s="50"/>
      <c r="Q13043" s="50" t="s">
        <v>368</v>
      </c>
      <c r="R13043" s="9" t="s">
        <v>368</v>
      </c>
      <c r="S13043" s="50" t="s">
        <v>368</v>
      </c>
      <c r="T13043" s="9" t="s">
        <v>368</v>
      </c>
      <c r="U13043" s="9" t="s">
        <v>368</v>
      </c>
    </row>
    <row r="13044">
      <c r="F13044" s="9"/>
      <c r="N13044" s="50"/>
      <c r="O13044" s="50"/>
      <c r="P13044" s="50"/>
      <c r="Q13044" s="50" t="s">
        <v>368</v>
      </c>
      <c r="R13044" s="9" t="s">
        <v>368</v>
      </c>
      <c r="S13044" s="50" t="s">
        <v>368</v>
      </c>
      <c r="T13044" s="9" t="s">
        <v>368</v>
      </c>
      <c r="U13044" s="9" t="s">
        <v>368</v>
      </c>
    </row>
    <row r="13045">
      <c r="F13045" s="9"/>
      <c r="N13045" s="50"/>
      <c r="O13045" s="50"/>
      <c r="P13045" s="50"/>
      <c r="Q13045" s="50" t="s">
        <v>368</v>
      </c>
      <c r="R13045" s="9" t="s">
        <v>368</v>
      </c>
      <c r="S13045" s="50" t="s">
        <v>368</v>
      </c>
      <c r="T13045" s="9" t="s">
        <v>368</v>
      </c>
      <c r="U13045" s="9" t="s">
        <v>368</v>
      </c>
    </row>
    <row r="13046">
      <c r="F13046" s="9"/>
      <c r="N13046" s="50"/>
      <c r="O13046" s="50"/>
      <c r="P13046" s="50"/>
      <c r="Q13046" s="50" t="s">
        <v>368</v>
      </c>
      <c r="R13046" s="9" t="s">
        <v>368</v>
      </c>
      <c r="S13046" s="50" t="s">
        <v>368</v>
      </c>
      <c r="T13046" s="9" t="s">
        <v>368</v>
      </c>
      <c r="U13046" s="9" t="s">
        <v>368</v>
      </c>
    </row>
    <row r="13047">
      <c r="F13047" s="9"/>
      <c r="N13047" s="50"/>
      <c r="O13047" s="50"/>
      <c r="P13047" s="50"/>
      <c r="Q13047" s="50" t="s">
        <v>368</v>
      </c>
      <c r="R13047" s="9" t="s">
        <v>368</v>
      </c>
      <c r="S13047" s="50" t="s">
        <v>368</v>
      </c>
      <c r="T13047" s="9" t="s">
        <v>368</v>
      </c>
      <c r="U13047" s="9" t="s">
        <v>368</v>
      </c>
    </row>
    <row r="13048">
      <c r="F13048" s="9"/>
      <c r="N13048" s="50"/>
      <c r="O13048" s="50"/>
      <c r="P13048" s="50"/>
      <c r="Q13048" s="50" t="s">
        <v>368</v>
      </c>
      <c r="R13048" s="9" t="s">
        <v>368</v>
      </c>
      <c r="S13048" s="50" t="s">
        <v>368</v>
      </c>
      <c r="T13048" s="9" t="s">
        <v>368</v>
      </c>
      <c r="U13048" s="9" t="s">
        <v>368</v>
      </c>
    </row>
    <row r="13049">
      <c r="F13049" s="9"/>
      <c r="N13049" s="50"/>
      <c r="O13049" s="50"/>
      <c r="P13049" s="50"/>
      <c r="Q13049" s="50" t="s">
        <v>368</v>
      </c>
      <c r="R13049" s="9" t="s">
        <v>368</v>
      </c>
      <c r="S13049" s="50" t="s">
        <v>368</v>
      </c>
      <c r="T13049" s="9" t="s">
        <v>368</v>
      </c>
      <c r="U13049" s="9" t="s">
        <v>368</v>
      </c>
    </row>
    <row r="13050">
      <c r="F13050" s="9"/>
      <c r="N13050" s="50"/>
      <c r="O13050" s="50"/>
      <c r="P13050" s="50"/>
      <c r="Q13050" s="50" t="s">
        <v>368</v>
      </c>
      <c r="R13050" s="9" t="s">
        <v>368</v>
      </c>
      <c r="S13050" s="50" t="s">
        <v>368</v>
      </c>
      <c r="T13050" s="9" t="s">
        <v>368</v>
      </c>
      <c r="U13050" s="9" t="s">
        <v>368</v>
      </c>
    </row>
    <row r="13051">
      <c r="F13051" s="9"/>
      <c r="N13051" s="50"/>
      <c r="O13051" s="50"/>
      <c r="P13051" s="50"/>
      <c r="Q13051" s="50" t="s">
        <v>368</v>
      </c>
      <c r="R13051" s="9" t="s">
        <v>368</v>
      </c>
      <c r="S13051" s="50" t="s">
        <v>368</v>
      </c>
      <c r="T13051" s="9" t="s">
        <v>368</v>
      </c>
      <c r="U13051" s="9" t="s">
        <v>368</v>
      </c>
    </row>
    <row r="13052">
      <c r="F13052" s="9"/>
      <c r="N13052" s="50"/>
      <c r="O13052" s="50"/>
      <c r="P13052" s="50"/>
      <c r="Q13052" s="50" t="s">
        <v>368</v>
      </c>
      <c r="R13052" s="9" t="s">
        <v>368</v>
      </c>
      <c r="S13052" s="50" t="s">
        <v>368</v>
      </c>
      <c r="T13052" s="9" t="s">
        <v>368</v>
      </c>
      <c r="U13052" s="9" t="s">
        <v>368</v>
      </c>
    </row>
    <row r="13053">
      <c r="F13053" s="9"/>
      <c r="N13053" s="50"/>
      <c r="O13053" s="50"/>
      <c r="P13053" s="50"/>
      <c r="Q13053" s="50" t="s">
        <v>368</v>
      </c>
      <c r="R13053" s="9" t="s">
        <v>368</v>
      </c>
      <c r="S13053" s="50" t="s">
        <v>368</v>
      </c>
      <c r="T13053" s="9" t="s">
        <v>368</v>
      </c>
      <c r="U13053" s="9" t="s">
        <v>368</v>
      </c>
    </row>
    <row r="13054">
      <c r="F13054" s="9"/>
      <c r="N13054" s="50"/>
      <c r="O13054" s="50"/>
      <c r="P13054" s="50"/>
      <c r="Q13054" s="50" t="s">
        <v>368</v>
      </c>
      <c r="R13054" s="9" t="s">
        <v>368</v>
      </c>
      <c r="S13054" s="50" t="s">
        <v>368</v>
      </c>
      <c r="T13054" s="9" t="s">
        <v>368</v>
      </c>
      <c r="U13054" s="9" t="s">
        <v>368</v>
      </c>
    </row>
    <row r="13055">
      <c r="F13055" s="9"/>
      <c r="N13055" s="50"/>
      <c r="O13055" s="50"/>
      <c r="P13055" s="50"/>
      <c r="Q13055" s="50" t="s">
        <v>368</v>
      </c>
      <c r="R13055" s="9" t="s">
        <v>368</v>
      </c>
      <c r="S13055" s="50" t="s">
        <v>368</v>
      </c>
      <c r="T13055" s="9" t="s">
        <v>368</v>
      </c>
      <c r="U13055" s="9" t="s">
        <v>368</v>
      </c>
    </row>
    <row r="13056">
      <c r="F13056" s="9"/>
      <c r="N13056" s="50"/>
      <c r="O13056" s="50"/>
      <c r="P13056" s="50"/>
      <c r="Q13056" s="50" t="s">
        <v>368</v>
      </c>
      <c r="R13056" s="9" t="s">
        <v>368</v>
      </c>
      <c r="S13056" s="50" t="s">
        <v>368</v>
      </c>
      <c r="T13056" s="9" t="s">
        <v>368</v>
      </c>
      <c r="U13056" s="9" t="s">
        <v>368</v>
      </c>
    </row>
    <row r="13057">
      <c r="F13057" s="9"/>
      <c r="N13057" s="50"/>
      <c r="O13057" s="50"/>
      <c r="P13057" s="50"/>
      <c r="Q13057" s="50" t="s">
        <v>368</v>
      </c>
      <c r="R13057" s="9" t="s">
        <v>368</v>
      </c>
      <c r="S13057" s="50" t="s">
        <v>368</v>
      </c>
      <c r="T13057" s="9" t="s">
        <v>368</v>
      </c>
      <c r="U13057" s="9" t="s">
        <v>368</v>
      </c>
    </row>
    <row r="13058">
      <c r="F13058" s="9"/>
      <c r="N13058" s="50"/>
      <c r="O13058" s="50"/>
      <c r="P13058" s="50"/>
      <c r="Q13058" s="50" t="s">
        <v>368</v>
      </c>
      <c r="R13058" s="9" t="s">
        <v>368</v>
      </c>
      <c r="S13058" s="50" t="s">
        <v>368</v>
      </c>
      <c r="T13058" s="9" t="s">
        <v>368</v>
      </c>
      <c r="U13058" s="9" t="s">
        <v>368</v>
      </c>
    </row>
    <row r="13059">
      <c r="F13059" s="9"/>
      <c r="N13059" s="50"/>
      <c r="O13059" s="50"/>
      <c r="P13059" s="50"/>
      <c r="Q13059" s="50" t="s">
        <v>368</v>
      </c>
      <c r="R13059" s="9" t="s">
        <v>368</v>
      </c>
      <c r="S13059" s="50" t="s">
        <v>368</v>
      </c>
      <c r="T13059" s="9" t="s">
        <v>368</v>
      </c>
      <c r="U13059" s="9" t="s">
        <v>368</v>
      </c>
    </row>
    <row r="13060">
      <c r="F13060" s="9"/>
      <c r="N13060" s="50"/>
      <c r="O13060" s="50"/>
      <c r="P13060" s="50"/>
      <c r="Q13060" s="50" t="s">
        <v>368</v>
      </c>
      <c r="R13060" s="9" t="s">
        <v>368</v>
      </c>
      <c r="S13060" s="50" t="s">
        <v>368</v>
      </c>
      <c r="T13060" s="9" t="s">
        <v>368</v>
      </c>
      <c r="U13060" s="9" t="s">
        <v>368</v>
      </c>
    </row>
    <row r="13061">
      <c r="F13061" s="9"/>
      <c r="N13061" s="50"/>
      <c r="O13061" s="50"/>
      <c r="P13061" s="50"/>
      <c r="Q13061" s="50" t="s">
        <v>368</v>
      </c>
      <c r="R13061" s="9" t="s">
        <v>368</v>
      </c>
      <c r="S13061" s="50" t="s">
        <v>368</v>
      </c>
      <c r="T13061" s="9" t="s">
        <v>368</v>
      </c>
      <c r="U13061" s="9" t="s">
        <v>368</v>
      </c>
    </row>
    <row r="13062">
      <c r="F13062" s="9"/>
      <c r="N13062" s="50"/>
      <c r="O13062" s="50"/>
      <c r="P13062" s="50"/>
      <c r="Q13062" s="50" t="s">
        <v>368</v>
      </c>
      <c r="R13062" s="9" t="s">
        <v>368</v>
      </c>
      <c r="S13062" s="50" t="s">
        <v>368</v>
      </c>
      <c r="T13062" s="9" t="s">
        <v>368</v>
      </c>
      <c r="U13062" s="9" t="s">
        <v>368</v>
      </c>
    </row>
    <row r="13063">
      <c r="F13063" s="9"/>
      <c r="N13063" s="50"/>
      <c r="O13063" s="50"/>
      <c r="P13063" s="50"/>
      <c r="Q13063" s="50" t="s">
        <v>368</v>
      </c>
      <c r="R13063" s="9" t="s">
        <v>368</v>
      </c>
      <c r="S13063" s="50" t="s">
        <v>368</v>
      </c>
      <c r="T13063" s="9" t="s">
        <v>368</v>
      </c>
      <c r="U13063" s="9" t="s">
        <v>368</v>
      </c>
    </row>
    <row r="13064">
      <c r="F13064" s="9"/>
      <c r="N13064" s="50"/>
      <c r="O13064" s="50"/>
      <c r="P13064" s="50"/>
      <c r="Q13064" s="50" t="s">
        <v>368</v>
      </c>
      <c r="R13064" s="9" t="s">
        <v>368</v>
      </c>
      <c r="S13064" s="50" t="s">
        <v>368</v>
      </c>
      <c r="T13064" s="9" t="s">
        <v>368</v>
      </c>
      <c r="U13064" s="9" t="s">
        <v>368</v>
      </c>
    </row>
    <row r="13065">
      <c r="F13065" s="9"/>
      <c r="N13065" s="50"/>
      <c r="O13065" s="50"/>
      <c r="P13065" s="50"/>
      <c r="Q13065" s="50" t="s">
        <v>368</v>
      </c>
      <c r="R13065" s="9" t="s">
        <v>368</v>
      </c>
      <c r="S13065" s="50" t="s">
        <v>368</v>
      </c>
      <c r="T13065" s="9" t="s">
        <v>368</v>
      </c>
      <c r="U13065" s="9" t="s">
        <v>368</v>
      </c>
    </row>
    <row r="13066">
      <c r="F13066" s="9"/>
      <c r="N13066" s="50"/>
      <c r="O13066" s="50"/>
      <c r="P13066" s="50"/>
      <c r="Q13066" s="50" t="s">
        <v>368</v>
      </c>
      <c r="R13066" s="9" t="s">
        <v>368</v>
      </c>
      <c r="S13066" s="50" t="s">
        <v>368</v>
      </c>
      <c r="T13066" s="9" t="s">
        <v>368</v>
      </c>
      <c r="U13066" s="9" t="s">
        <v>368</v>
      </c>
    </row>
    <row r="13067">
      <c r="F13067" s="9"/>
      <c r="N13067" s="50"/>
      <c r="O13067" s="50"/>
      <c r="P13067" s="50"/>
      <c r="Q13067" s="50" t="s">
        <v>368</v>
      </c>
      <c r="R13067" s="9" t="s">
        <v>368</v>
      </c>
      <c r="S13067" s="50" t="s">
        <v>368</v>
      </c>
      <c r="T13067" s="9" t="s">
        <v>368</v>
      </c>
      <c r="U13067" s="9" t="s">
        <v>368</v>
      </c>
    </row>
    <row r="13068">
      <c r="F13068" s="9"/>
      <c r="N13068" s="50"/>
      <c r="O13068" s="50"/>
      <c r="P13068" s="50"/>
      <c r="Q13068" s="50" t="s">
        <v>368</v>
      </c>
      <c r="R13068" s="9" t="s">
        <v>368</v>
      </c>
      <c r="S13068" s="50" t="s">
        <v>368</v>
      </c>
      <c r="T13068" s="9" t="s">
        <v>368</v>
      </c>
      <c r="U13068" s="9" t="s">
        <v>368</v>
      </c>
    </row>
    <row r="13069">
      <c r="F13069" s="9"/>
      <c r="N13069" s="50"/>
      <c r="O13069" s="50"/>
      <c r="P13069" s="50"/>
      <c r="Q13069" s="50" t="s">
        <v>368</v>
      </c>
      <c r="R13069" s="9" t="s">
        <v>368</v>
      </c>
      <c r="S13069" s="50" t="s">
        <v>368</v>
      </c>
      <c r="T13069" s="9" t="s">
        <v>368</v>
      </c>
      <c r="U13069" s="9" t="s">
        <v>368</v>
      </c>
    </row>
    <row r="13070">
      <c r="F13070" s="9"/>
      <c r="N13070" s="50"/>
      <c r="O13070" s="50"/>
      <c r="P13070" s="50"/>
      <c r="Q13070" s="50" t="s">
        <v>368</v>
      </c>
      <c r="R13070" s="9" t="s">
        <v>368</v>
      </c>
      <c r="S13070" s="50" t="s">
        <v>368</v>
      </c>
      <c r="T13070" s="9" t="s">
        <v>368</v>
      </c>
      <c r="U13070" s="9" t="s">
        <v>368</v>
      </c>
    </row>
    <row r="13071">
      <c r="F13071" s="9"/>
      <c r="N13071" s="50"/>
      <c r="O13071" s="50"/>
      <c r="P13071" s="50"/>
      <c r="Q13071" s="50" t="s">
        <v>368</v>
      </c>
      <c r="R13071" s="9" t="s">
        <v>368</v>
      </c>
      <c r="S13071" s="50" t="s">
        <v>368</v>
      </c>
      <c r="T13071" s="9" t="s">
        <v>368</v>
      </c>
      <c r="U13071" s="9" t="s">
        <v>368</v>
      </c>
    </row>
    <row r="13072">
      <c r="F13072" s="9"/>
      <c r="N13072" s="50"/>
      <c r="O13072" s="50"/>
      <c r="P13072" s="50"/>
      <c r="Q13072" s="50" t="s">
        <v>368</v>
      </c>
      <c r="R13072" s="9" t="s">
        <v>368</v>
      </c>
      <c r="S13072" s="50" t="s">
        <v>368</v>
      </c>
      <c r="T13072" s="9" t="s">
        <v>368</v>
      </c>
      <c r="U13072" s="9" t="s">
        <v>368</v>
      </c>
    </row>
    <row r="13073">
      <c r="F13073" s="9"/>
      <c r="N13073" s="50"/>
      <c r="O13073" s="50"/>
      <c r="P13073" s="50"/>
      <c r="Q13073" s="50" t="s">
        <v>368</v>
      </c>
      <c r="R13073" s="9" t="s">
        <v>368</v>
      </c>
      <c r="S13073" s="50" t="s">
        <v>368</v>
      </c>
      <c r="T13073" s="9" t="s">
        <v>368</v>
      </c>
      <c r="U13073" s="9" t="s">
        <v>368</v>
      </c>
    </row>
    <row r="13074">
      <c r="F13074" s="9"/>
      <c r="N13074" s="50"/>
      <c r="O13074" s="50"/>
      <c r="P13074" s="50"/>
      <c r="Q13074" s="50" t="s">
        <v>368</v>
      </c>
      <c r="R13074" s="9" t="s">
        <v>368</v>
      </c>
      <c r="S13074" s="50" t="s">
        <v>368</v>
      </c>
      <c r="T13074" s="9" t="s">
        <v>368</v>
      </c>
      <c r="U13074" s="9" t="s">
        <v>368</v>
      </c>
    </row>
    <row r="13075">
      <c r="F13075" s="9"/>
      <c r="N13075" s="50"/>
      <c r="O13075" s="50"/>
      <c r="P13075" s="50"/>
      <c r="Q13075" s="50" t="s">
        <v>368</v>
      </c>
      <c r="R13075" s="9" t="s">
        <v>368</v>
      </c>
      <c r="S13075" s="50" t="s">
        <v>368</v>
      </c>
      <c r="T13075" s="9" t="s">
        <v>368</v>
      </c>
      <c r="U13075" s="9" t="s">
        <v>368</v>
      </c>
    </row>
    <row r="13076">
      <c r="F13076" s="9"/>
      <c r="N13076" s="50"/>
      <c r="O13076" s="50"/>
      <c r="P13076" s="50"/>
      <c r="Q13076" s="50" t="s">
        <v>368</v>
      </c>
      <c r="R13076" s="9" t="s">
        <v>368</v>
      </c>
      <c r="S13076" s="50" t="s">
        <v>368</v>
      </c>
      <c r="T13076" s="9" t="s">
        <v>368</v>
      </c>
      <c r="U13076" s="9" t="s">
        <v>368</v>
      </c>
    </row>
    <row r="13077">
      <c r="F13077" s="9"/>
      <c r="N13077" s="50"/>
      <c r="O13077" s="50"/>
      <c r="P13077" s="50"/>
      <c r="Q13077" s="50" t="s">
        <v>368</v>
      </c>
      <c r="R13077" s="9" t="s">
        <v>368</v>
      </c>
      <c r="S13077" s="50" t="s">
        <v>368</v>
      </c>
      <c r="T13077" s="9" t="s">
        <v>368</v>
      </c>
      <c r="U13077" s="9" t="s">
        <v>368</v>
      </c>
    </row>
    <row r="13078">
      <c r="F13078" s="9"/>
      <c r="N13078" s="50"/>
      <c r="O13078" s="50"/>
      <c r="P13078" s="50"/>
      <c r="Q13078" s="50" t="s">
        <v>368</v>
      </c>
      <c r="R13078" s="9" t="s">
        <v>368</v>
      </c>
      <c r="S13078" s="50" t="s">
        <v>368</v>
      </c>
      <c r="T13078" s="9" t="s">
        <v>368</v>
      </c>
      <c r="U13078" s="9" t="s">
        <v>368</v>
      </c>
    </row>
    <row r="13079">
      <c r="F13079" s="9"/>
      <c r="N13079" s="50"/>
      <c r="O13079" s="50"/>
      <c r="P13079" s="50"/>
      <c r="Q13079" s="50" t="s">
        <v>368</v>
      </c>
      <c r="R13079" s="9" t="s">
        <v>368</v>
      </c>
      <c r="S13079" s="50" t="s">
        <v>368</v>
      </c>
      <c r="T13079" s="9" t="s">
        <v>368</v>
      </c>
      <c r="U13079" s="9" t="s">
        <v>368</v>
      </c>
    </row>
    <row r="13080">
      <c r="F13080" s="9"/>
      <c r="N13080" s="50"/>
      <c r="O13080" s="50"/>
      <c r="P13080" s="50"/>
      <c r="Q13080" s="50" t="s">
        <v>368</v>
      </c>
      <c r="R13080" s="9" t="s">
        <v>368</v>
      </c>
      <c r="S13080" s="50" t="s">
        <v>368</v>
      </c>
      <c r="T13080" s="9" t="s">
        <v>368</v>
      </c>
      <c r="U13080" s="9" t="s">
        <v>368</v>
      </c>
    </row>
    <row r="13081">
      <c r="F13081" s="9"/>
      <c r="N13081" s="50"/>
      <c r="O13081" s="50"/>
      <c r="P13081" s="50"/>
      <c r="Q13081" s="50" t="s">
        <v>368</v>
      </c>
      <c r="R13081" s="9" t="s">
        <v>368</v>
      </c>
      <c r="S13081" s="50" t="s">
        <v>368</v>
      </c>
      <c r="T13081" s="9" t="s">
        <v>368</v>
      </c>
      <c r="U13081" s="9" t="s">
        <v>368</v>
      </c>
    </row>
    <row r="13082">
      <c r="F13082" s="9"/>
      <c r="N13082" s="50"/>
      <c r="O13082" s="50"/>
      <c r="P13082" s="50"/>
      <c r="Q13082" s="50" t="s">
        <v>368</v>
      </c>
      <c r="R13082" s="9" t="s">
        <v>368</v>
      </c>
      <c r="S13082" s="50" t="s">
        <v>368</v>
      </c>
      <c r="T13082" s="9" t="s">
        <v>368</v>
      </c>
      <c r="U13082" s="9" t="s">
        <v>368</v>
      </c>
    </row>
    <row r="13083">
      <c r="F13083" s="9"/>
      <c r="N13083" s="50"/>
      <c r="O13083" s="50"/>
      <c r="P13083" s="50"/>
      <c r="Q13083" s="50" t="s">
        <v>368</v>
      </c>
      <c r="R13083" s="9" t="s">
        <v>368</v>
      </c>
      <c r="S13083" s="50" t="s">
        <v>368</v>
      </c>
      <c r="T13083" s="9" t="s">
        <v>368</v>
      </c>
      <c r="U13083" s="9" t="s">
        <v>368</v>
      </c>
    </row>
    <row r="13084">
      <c r="F13084" s="9"/>
      <c r="N13084" s="50"/>
      <c r="O13084" s="50"/>
      <c r="P13084" s="50"/>
      <c r="Q13084" s="50" t="s">
        <v>368</v>
      </c>
      <c r="R13084" s="9" t="s">
        <v>368</v>
      </c>
      <c r="S13084" s="50" t="s">
        <v>368</v>
      </c>
      <c r="T13084" s="9" t="s">
        <v>368</v>
      </c>
      <c r="U13084" s="9" t="s">
        <v>368</v>
      </c>
    </row>
    <row r="13085">
      <c r="F13085" s="9"/>
      <c r="N13085" s="50"/>
      <c r="O13085" s="50"/>
      <c r="P13085" s="50"/>
      <c r="Q13085" s="50" t="s">
        <v>368</v>
      </c>
      <c r="R13085" s="9" t="s">
        <v>368</v>
      </c>
      <c r="S13085" s="50" t="s">
        <v>368</v>
      </c>
      <c r="T13085" s="9" t="s">
        <v>368</v>
      </c>
      <c r="U13085" s="9" t="s">
        <v>368</v>
      </c>
    </row>
    <row r="13086">
      <c r="F13086" s="9"/>
      <c r="N13086" s="50"/>
      <c r="O13086" s="50"/>
      <c r="P13086" s="50"/>
      <c r="Q13086" s="50" t="s">
        <v>368</v>
      </c>
      <c r="R13086" s="9" t="s">
        <v>368</v>
      </c>
      <c r="S13086" s="50" t="s">
        <v>368</v>
      </c>
      <c r="T13086" s="9" t="s">
        <v>368</v>
      </c>
      <c r="U13086" s="9" t="s">
        <v>368</v>
      </c>
    </row>
    <row r="13087">
      <c r="F13087" s="9"/>
      <c r="N13087" s="50"/>
      <c r="O13087" s="50"/>
      <c r="P13087" s="50"/>
      <c r="Q13087" s="50" t="s">
        <v>368</v>
      </c>
      <c r="R13087" s="9" t="s">
        <v>368</v>
      </c>
      <c r="S13087" s="50" t="s">
        <v>368</v>
      </c>
      <c r="T13087" s="9" t="s">
        <v>368</v>
      </c>
      <c r="U13087" s="9" t="s">
        <v>368</v>
      </c>
    </row>
    <row r="13088">
      <c r="F13088" s="9"/>
      <c r="N13088" s="50"/>
      <c r="O13088" s="50"/>
      <c r="P13088" s="50"/>
      <c r="Q13088" s="50" t="s">
        <v>368</v>
      </c>
      <c r="R13088" s="9" t="s">
        <v>368</v>
      </c>
      <c r="S13088" s="50" t="s">
        <v>368</v>
      </c>
      <c r="T13088" s="9" t="s">
        <v>368</v>
      </c>
      <c r="U13088" s="9" t="s">
        <v>368</v>
      </c>
    </row>
    <row r="13089">
      <c r="F13089" s="9"/>
      <c r="N13089" s="50"/>
      <c r="O13089" s="50"/>
      <c r="P13089" s="50"/>
      <c r="Q13089" s="50" t="s">
        <v>368</v>
      </c>
      <c r="R13089" s="9" t="s">
        <v>368</v>
      </c>
      <c r="S13089" s="50" t="s">
        <v>368</v>
      </c>
      <c r="T13089" s="9" t="s">
        <v>368</v>
      </c>
      <c r="U13089" s="9" t="s">
        <v>368</v>
      </c>
    </row>
    <row r="13090">
      <c r="F13090" s="9"/>
      <c r="N13090" s="50"/>
      <c r="O13090" s="50"/>
      <c r="P13090" s="50"/>
      <c r="Q13090" s="50" t="s">
        <v>368</v>
      </c>
      <c r="R13090" s="9" t="s">
        <v>368</v>
      </c>
      <c r="S13090" s="50" t="s">
        <v>368</v>
      </c>
      <c r="T13090" s="9" t="s">
        <v>368</v>
      </c>
      <c r="U13090" s="9" t="s">
        <v>368</v>
      </c>
    </row>
    <row r="13091">
      <c r="F13091" s="9"/>
      <c r="N13091" s="50"/>
      <c r="O13091" s="50"/>
      <c r="P13091" s="50"/>
      <c r="Q13091" s="50" t="s">
        <v>368</v>
      </c>
      <c r="R13091" s="9" t="s">
        <v>368</v>
      </c>
      <c r="S13091" s="50" t="s">
        <v>368</v>
      </c>
      <c r="T13091" s="9" t="s">
        <v>368</v>
      </c>
      <c r="U13091" s="9" t="s">
        <v>368</v>
      </c>
    </row>
    <row r="13092">
      <c r="F13092" s="9"/>
      <c r="N13092" s="50"/>
      <c r="O13092" s="50"/>
      <c r="P13092" s="50"/>
      <c r="Q13092" s="50" t="s">
        <v>368</v>
      </c>
      <c r="R13092" s="9" t="s">
        <v>368</v>
      </c>
      <c r="S13092" s="50" t="s">
        <v>368</v>
      </c>
      <c r="T13092" s="9" t="s">
        <v>368</v>
      </c>
      <c r="U13092" s="9" t="s">
        <v>368</v>
      </c>
    </row>
    <row r="13093">
      <c r="F13093" s="9"/>
      <c r="N13093" s="50"/>
      <c r="O13093" s="50"/>
      <c r="P13093" s="50"/>
      <c r="Q13093" s="50" t="s">
        <v>368</v>
      </c>
      <c r="R13093" s="9" t="s">
        <v>368</v>
      </c>
      <c r="S13093" s="50" t="s">
        <v>368</v>
      </c>
      <c r="T13093" s="9" t="s">
        <v>368</v>
      </c>
      <c r="U13093" s="9" t="s">
        <v>368</v>
      </c>
    </row>
    <row r="13094">
      <c r="F13094" s="9"/>
      <c r="N13094" s="50"/>
      <c r="O13094" s="50"/>
      <c r="P13094" s="50"/>
      <c r="Q13094" s="50" t="s">
        <v>368</v>
      </c>
      <c r="R13094" s="9" t="s">
        <v>368</v>
      </c>
      <c r="S13094" s="50" t="s">
        <v>368</v>
      </c>
      <c r="T13094" s="9" t="s">
        <v>368</v>
      </c>
      <c r="U13094" s="9" t="s">
        <v>368</v>
      </c>
    </row>
    <row r="13095">
      <c r="F13095" s="9"/>
      <c r="N13095" s="50"/>
      <c r="O13095" s="50"/>
      <c r="P13095" s="50"/>
      <c r="Q13095" s="50" t="s">
        <v>368</v>
      </c>
      <c r="R13095" s="9" t="s">
        <v>368</v>
      </c>
      <c r="S13095" s="50" t="s">
        <v>368</v>
      </c>
      <c r="T13095" s="9" t="s">
        <v>368</v>
      </c>
      <c r="U13095" s="9" t="s">
        <v>368</v>
      </c>
    </row>
    <row r="13096">
      <c r="F13096" s="9"/>
      <c r="N13096" s="50"/>
      <c r="O13096" s="50"/>
      <c r="P13096" s="50"/>
      <c r="Q13096" s="50" t="s">
        <v>368</v>
      </c>
      <c r="R13096" s="9" t="s">
        <v>368</v>
      </c>
      <c r="S13096" s="50" t="s">
        <v>368</v>
      </c>
      <c r="T13096" s="9" t="s">
        <v>368</v>
      </c>
      <c r="U13096" s="9" t="s">
        <v>368</v>
      </c>
    </row>
    <row r="13097">
      <c r="F13097" s="9"/>
      <c r="N13097" s="50"/>
      <c r="O13097" s="50"/>
      <c r="P13097" s="50"/>
      <c r="Q13097" s="50" t="s">
        <v>368</v>
      </c>
      <c r="R13097" s="9" t="s">
        <v>368</v>
      </c>
      <c r="S13097" s="50" t="s">
        <v>368</v>
      </c>
      <c r="T13097" s="9" t="s">
        <v>368</v>
      </c>
      <c r="U13097" s="9" t="s">
        <v>368</v>
      </c>
    </row>
    <row r="13098">
      <c r="F13098" s="9"/>
      <c r="N13098" s="50"/>
      <c r="O13098" s="50"/>
      <c r="P13098" s="50"/>
      <c r="Q13098" s="50" t="s">
        <v>368</v>
      </c>
      <c r="R13098" s="9" t="s">
        <v>368</v>
      </c>
      <c r="S13098" s="50" t="s">
        <v>368</v>
      </c>
      <c r="T13098" s="9" t="s">
        <v>368</v>
      </c>
      <c r="U13098" s="9" t="s">
        <v>368</v>
      </c>
    </row>
    <row r="13099">
      <c r="F13099" s="9"/>
      <c r="N13099" s="50"/>
      <c r="O13099" s="50"/>
      <c r="P13099" s="50"/>
      <c r="Q13099" s="50" t="s">
        <v>368</v>
      </c>
      <c r="R13099" s="9" t="s">
        <v>368</v>
      </c>
      <c r="S13099" s="50" t="s">
        <v>368</v>
      </c>
      <c r="T13099" s="9" t="s">
        <v>368</v>
      </c>
      <c r="U13099" s="9" t="s">
        <v>368</v>
      </c>
    </row>
    <row r="13100">
      <c r="F13100" s="9"/>
      <c r="N13100" s="50"/>
      <c r="O13100" s="50"/>
      <c r="P13100" s="50"/>
      <c r="Q13100" s="50" t="s">
        <v>368</v>
      </c>
      <c r="R13100" s="9" t="s">
        <v>368</v>
      </c>
      <c r="S13100" s="50" t="s">
        <v>368</v>
      </c>
      <c r="T13100" s="9" t="s">
        <v>368</v>
      </c>
      <c r="U13100" s="9" t="s">
        <v>368</v>
      </c>
    </row>
    <row r="13101">
      <c r="F13101" s="9"/>
      <c r="N13101" s="50"/>
      <c r="O13101" s="50"/>
      <c r="P13101" s="50"/>
      <c r="Q13101" s="50" t="s">
        <v>368</v>
      </c>
      <c r="R13101" s="9" t="s">
        <v>368</v>
      </c>
      <c r="S13101" s="50" t="s">
        <v>368</v>
      </c>
      <c r="T13101" s="9" t="s">
        <v>368</v>
      </c>
      <c r="U13101" s="9" t="s">
        <v>368</v>
      </c>
    </row>
    <row r="13102">
      <c r="F13102" s="9"/>
      <c r="N13102" s="50"/>
      <c r="O13102" s="50"/>
      <c r="P13102" s="50"/>
      <c r="Q13102" s="50" t="s">
        <v>368</v>
      </c>
      <c r="R13102" s="9" t="s">
        <v>368</v>
      </c>
      <c r="S13102" s="50" t="s">
        <v>368</v>
      </c>
      <c r="T13102" s="9" t="s">
        <v>368</v>
      </c>
      <c r="U13102" s="9" t="s">
        <v>368</v>
      </c>
    </row>
    <row r="13103">
      <c r="F13103" s="9"/>
      <c r="N13103" s="50"/>
      <c r="O13103" s="50"/>
      <c r="P13103" s="50"/>
      <c r="Q13103" s="50" t="s">
        <v>368</v>
      </c>
      <c r="R13103" s="9" t="s">
        <v>368</v>
      </c>
      <c r="S13103" s="50" t="s">
        <v>368</v>
      </c>
      <c r="T13103" s="9" t="s">
        <v>368</v>
      </c>
      <c r="U13103" s="9" t="s">
        <v>368</v>
      </c>
    </row>
    <row r="13104">
      <c r="F13104" s="9"/>
      <c r="N13104" s="50"/>
      <c r="O13104" s="50"/>
      <c r="P13104" s="50"/>
      <c r="Q13104" s="50" t="s">
        <v>368</v>
      </c>
      <c r="R13104" s="9" t="s">
        <v>368</v>
      </c>
      <c r="S13104" s="50" t="s">
        <v>368</v>
      </c>
      <c r="T13104" s="9" t="s">
        <v>368</v>
      </c>
      <c r="U13104" s="9" t="s">
        <v>368</v>
      </c>
    </row>
    <row r="13105">
      <c r="F13105" s="9"/>
      <c r="N13105" s="50"/>
      <c r="O13105" s="50"/>
      <c r="P13105" s="50"/>
      <c r="Q13105" s="50" t="s">
        <v>368</v>
      </c>
      <c r="R13105" s="9" t="s">
        <v>368</v>
      </c>
      <c r="S13105" s="50" t="s">
        <v>368</v>
      </c>
      <c r="T13105" s="9" t="s">
        <v>368</v>
      </c>
      <c r="U13105" s="9" t="s">
        <v>368</v>
      </c>
    </row>
    <row r="13106">
      <c r="F13106" s="9"/>
      <c r="N13106" s="50"/>
      <c r="O13106" s="50"/>
      <c r="P13106" s="50"/>
      <c r="Q13106" s="50" t="s">
        <v>368</v>
      </c>
      <c r="R13106" s="9" t="s">
        <v>368</v>
      </c>
      <c r="S13106" s="50" t="s">
        <v>368</v>
      </c>
      <c r="T13106" s="9" t="s">
        <v>368</v>
      </c>
      <c r="U13106" s="9" t="s">
        <v>368</v>
      </c>
    </row>
    <row r="13107">
      <c r="F13107" s="9"/>
      <c r="N13107" s="50"/>
      <c r="O13107" s="50"/>
      <c r="P13107" s="50"/>
      <c r="Q13107" s="50" t="s">
        <v>368</v>
      </c>
      <c r="R13107" s="9" t="s">
        <v>368</v>
      </c>
      <c r="S13107" s="50" t="s">
        <v>368</v>
      </c>
      <c r="T13107" s="9" t="s">
        <v>368</v>
      </c>
      <c r="U13107" s="9" t="s">
        <v>368</v>
      </c>
    </row>
    <row r="13108">
      <c r="F13108" s="9"/>
      <c r="N13108" s="50"/>
      <c r="O13108" s="50"/>
      <c r="P13108" s="50"/>
      <c r="Q13108" s="50" t="s">
        <v>368</v>
      </c>
      <c r="R13108" s="9" t="s">
        <v>368</v>
      </c>
      <c r="S13108" s="50" t="s">
        <v>368</v>
      </c>
      <c r="T13108" s="9" t="s">
        <v>368</v>
      </c>
      <c r="U13108" s="9" t="s">
        <v>368</v>
      </c>
    </row>
    <row r="13109">
      <c r="F13109" s="9"/>
      <c r="N13109" s="50"/>
      <c r="O13109" s="50"/>
      <c r="P13109" s="50"/>
      <c r="Q13109" s="50" t="s">
        <v>368</v>
      </c>
      <c r="R13109" s="9" t="s">
        <v>368</v>
      </c>
      <c r="S13109" s="50" t="s">
        <v>368</v>
      </c>
      <c r="T13109" s="9" t="s">
        <v>368</v>
      </c>
      <c r="U13109" s="9" t="s">
        <v>368</v>
      </c>
    </row>
    <row r="13110">
      <c r="F13110" s="9"/>
      <c r="N13110" s="50"/>
      <c r="O13110" s="50"/>
      <c r="P13110" s="50"/>
      <c r="Q13110" s="50" t="s">
        <v>368</v>
      </c>
      <c r="R13110" s="9" t="s">
        <v>368</v>
      </c>
      <c r="S13110" s="50" t="s">
        <v>368</v>
      </c>
      <c r="T13110" s="9" t="s">
        <v>368</v>
      </c>
      <c r="U13110" s="9" t="s">
        <v>368</v>
      </c>
    </row>
    <row r="13111">
      <c r="F13111" s="9"/>
      <c r="N13111" s="50"/>
      <c r="O13111" s="50"/>
      <c r="P13111" s="50"/>
      <c r="Q13111" s="50" t="s">
        <v>368</v>
      </c>
      <c r="R13111" s="9" t="s">
        <v>368</v>
      </c>
      <c r="S13111" s="50" t="s">
        <v>368</v>
      </c>
      <c r="T13111" s="9" t="s">
        <v>368</v>
      </c>
      <c r="U13111" s="9" t="s">
        <v>368</v>
      </c>
    </row>
    <row r="13112">
      <c r="F13112" s="9"/>
      <c r="N13112" s="50"/>
      <c r="O13112" s="50"/>
      <c r="P13112" s="50"/>
      <c r="Q13112" s="50" t="s">
        <v>368</v>
      </c>
      <c r="R13112" s="9" t="s">
        <v>368</v>
      </c>
      <c r="S13112" s="50" t="s">
        <v>368</v>
      </c>
      <c r="T13112" s="9" t="s">
        <v>368</v>
      </c>
      <c r="U13112" s="9" t="s">
        <v>368</v>
      </c>
    </row>
    <row r="13113">
      <c r="F13113" s="9"/>
      <c r="N13113" s="50"/>
      <c r="O13113" s="50"/>
      <c r="P13113" s="50"/>
      <c r="Q13113" s="50" t="s">
        <v>368</v>
      </c>
      <c r="R13113" s="9" t="s">
        <v>368</v>
      </c>
      <c r="S13113" s="50" t="s">
        <v>368</v>
      </c>
      <c r="T13113" s="9" t="s">
        <v>368</v>
      </c>
      <c r="U13113" s="9" t="s">
        <v>368</v>
      </c>
    </row>
    <row r="13114">
      <c r="F13114" s="9"/>
      <c r="N13114" s="50"/>
      <c r="O13114" s="50"/>
      <c r="P13114" s="50"/>
      <c r="Q13114" s="50" t="s">
        <v>368</v>
      </c>
      <c r="R13114" s="9" t="s">
        <v>368</v>
      </c>
      <c r="S13114" s="50" t="s">
        <v>368</v>
      </c>
      <c r="T13114" s="9" t="s">
        <v>368</v>
      </c>
      <c r="U13114" s="9" t="s">
        <v>368</v>
      </c>
    </row>
    <row r="13115">
      <c r="F13115" s="9"/>
      <c r="N13115" s="50"/>
      <c r="O13115" s="50"/>
      <c r="P13115" s="50"/>
      <c r="Q13115" s="50" t="s">
        <v>368</v>
      </c>
      <c r="R13115" s="9" t="s">
        <v>368</v>
      </c>
      <c r="S13115" s="50" t="s">
        <v>368</v>
      </c>
      <c r="T13115" s="9" t="s">
        <v>368</v>
      </c>
      <c r="U13115" s="9" t="s">
        <v>368</v>
      </c>
    </row>
    <row r="13116">
      <c r="F13116" s="9"/>
      <c r="N13116" s="50"/>
      <c r="O13116" s="50"/>
      <c r="P13116" s="50"/>
      <c r="Q13116" s="50" t="s">
        <v>368</v>
      </c>
      <c r="R13116" s="9" t="s">
        <v>368</v>
      </c>
      <c r="S13116" s="50" t="s">
        <v>368</v>
      </c>
      <c r="T13116" s="9" t="s">
        <v>368</v>
      </c>
      <c r="U13116" s="9" t="s">
        <v>368</v>
      </c>
    </row>
    <row r="13117">
      <c r="F13117" s="9"/>
      <c r="N13117" s="50"/>
      <c r="O13117" s="50"/>
      <c r="P13117" s="50"/>
      <c r="Q13117" s="50" t="s">
        <v>368</v>
      </c>
      <c r="R13117" s="9" t="s">
        <v>368</v>
      </c>
      <c r="S13117" s="50" t="s">
        <v>368</v>
      </c>
      <c r="T13117" s="9" t="s">
        <v>368</v>
      </c>
      <c r="U13117" s="9" t="s">
        <v>368</v>
      </c>
    </row>
    <row r="13118">
      <c r="F13118" s="9"/>
      <c r="N13118" s="50"/>
      <c r="O13118" s="50"/>
      <c r="P13118" s="50"/>
      <c r="Q13118" s="50" t="s">
        <v>368</v>
      </c>
      <c r="R13118" s="9" t="s">
        <v>368</v>
      </c>
      <c r="S13118" s="50" t="s">
        <v>368</v>
      </c>
      <c r="T13118" s="9" t="s">
        <v>368</v>
      </c>
      <c r="U13118" s="9" t="s">
        <v>368</v>
      </c>
    </row>
    <row r="13119">
      <c r="F13119" s="9"/>
      <c r="N13119" s="50"/>
      <c r="O13119" s="50"/>
      <c r="P13119" s="50"/>
      <c r="Q13119" s="50" t="s">
        <v>368</v>
      </c>
      <c r="R13119" s="9" t="s">
        <v>368</v>
      </c>
      <c r="S13119" s="50" t="s">
        <v>368</v>
      </c>
      <c r="T13119" s="9" t="s">
        <v>368</v>
      </c>
      <c r="U13119" s="9" t="s">
        <v>368</v>
      </c>
    </row>
    <row r="13120">
      <c r="F13120" s="9"/>
      <c r="N13120" s="50"/>
      <c r="O13120" s="50"/>
      <c r="P13120" s="50"/>
      <c r="Q13120" s="50" t="s">
        <v>368</v>
      </c>
      <c r="R13120" s="9" t="s">
        <v>368</v>
      </c>
      <c r="S13120" s="50" t="s">
        <v>368</v>
      </c>
      <c r="T13120" s="9" t="s">
        <v>368</v>
      </c>
      <c r="U13120" s="9" t="s">
        <v>368</v>
      </c>
    </row>
    <row r="13121">
      <c r="F13121" s="9"/>
      <c r="N13121" s="50"/>
      <c r="O13121" s="50"/>
      <c r="P13121" s="50"/>
      <c r="Q13121" s="50" t="s">
        <v>368</v>
      </c>
      <c r="R13121" s="9" t="s">
        <v>368</v>
      </c>
      <c r="S13121" s="50" t="s">
        <v>368</v>
      </c>
      <c r="T13121" s="9" t="s">
        <v>368</v>
      </c>
      <c r="U13121" s="9" t="s">
        <v>368</v>
      </c>
    </row>
    <row r="13122">
      <c r="F13122" s="9"/>
      <c r="N13122" s="50"/>
      <c r="O13122" s="50"/>
      <c r="P13122" s="50"/>
      <c r="Q13122" s="50" t="s">
        <v>368</v>
      </c>
      <c r="R13122" s="9" t="s">
        <v>368</v>
      </c>
      <c r="S13122" s="50" t="s">
        <v>368</v>
      </c>
      <c r="T13122" s="9" t="s">
        <v>368</v>
      </c>
      <c r="U13122" s="9" t="s">
        <v>368</v>
      </c>
    </row>
    <row r="13123">
      <c r="F13123" s="9"/>
      <c r="N13123" s="50"/>
      <c r="O13123" s="50"/>
      <c r="P13123" s="50"/>
      <c r="Q13123" s="50" t="s">
        <v>368</v>
      </c>
      <c r="R13123" s="9" t="s">
        <v>368</v>
      </c>
      <c r="S13123" s="50" t="s">
        <v>368</v>
      </c>
      <c r="T13123" s="9" t="s">
        <v>368</v>
      </c>
      <c r="U13123" s="9" t="s">
        <v>368</v>
      </c>
    </row>
    <row r="13124">
      <c r="F13124" s="9"/>
      <c r="N13124" s="50"/>
      <c r="O13124" s="50"/>
      <c r="P13124" s="50"/>
      <c r="Q13124" s="50" t="s">
        <v>368</v>
      </c>
      <c r="R13124" s="9" t="s">
        <v>368</v>
      </c>
      <c r="S13124" s="50" t="s">
        <v>368</v>
      </c>
      <c r="T13124" s="9" t="s">
        <v>368</v>
      </c>
      <c r="U13124" s="9" t="s">
        <v>368</v>
      </c>
    </row>
    <row r="13125">
      <c r="F13125" s="9"/>
      <c r="N13125" s="50"/>
      <c r="O13125" s="50"/>
      <c r="P13125" s="50"/>
      <c r="Q13125" s="50" t="s">
        <v>368</v>
      </c>
      <c r="R13125" s="9" t="s">
        <v>368</v>
      </c>
      <c r="S13125" s="50" t="s">
        <v>368</v>
      </c>
      <c r="T13125" s="9" t="s">
        <v>368</v>
      </c>
      <c r="U13125" s="9" t="s">
        <v>368</v>
      </c>
    </row>
    <row r="13126">
      <c r="F13126" s="9"/>
      <c r="N13126" s="50"/>
      <c r="O13126" s="50"/>
      <c r="P13126" s="50"/>
      <c r="Q13126" s="50" t="s">
        <v>368</v>
      </c>
      <c r="R13126" s="9" t="s">
        <v>368</v>
      </c>
      <c r="S13126" s="50" t="s">
        <v>368</v>
      </c>
      <c r="T13126" s="9" t="s">
        <v>368</v>
      </c>
      <c r="U13126" s="9" t="s">
        <v>368</v>
      </c>
    </row>
    <row r="13127">
      <c r="F13127" s="9"/>
      <c r="N13127" s="50"/>
      <c r="O13127" s="50"/>
      <c r="P13127" s="50"/>
      <c r="Q13127" s="50" t="s">
        <v>368</v>
      </c>
      <c r="R13127" s="9" t="s">
        <v>368</v>
      </c>
      <c r="S13127" s="50" t="s">
        <v>368</v>
      </c>
      <c r="T13127" s="9" t="s">
        <v>368</v>
      </c>
      <c r="U13127" s="9" t="s">
        <v>368</v>
      </c>
    </row>
    <row r="13128">
      <c r="F13128" s="9"/>
      <c r="N13128" s="50"/>
      <c r="O13128" s="50"/>
      <c r="P13128" s="50"/>
      <c r="Q13128" s="50" t="s">
        <v>368</v>
      </c>
      <c r="R13128" s="9" t="s">
        <v>368</v>
      </c>
      <c r="S13128" s="50" t="s">
        <v>368</v>
      </c>
      <c r="T13128" s="9" t="s">
        <v>368</v>
      </c>
      <c r="U13128" s="9" t="s">
        <v>368</v>
      </c>
    </row>
    <row r="13129">
      <c r="F13129" s="9"/>
      <c r="N13129" s="50"/>
      <c r="O13129" s="50"/>
      <c r="P13129" s="50"/>
      <c r="Q13129" s="50" t="s">
        <v>368</v>
      </c>
      <c r="R13129" s="9" t="s">
        <v>368</v>
      </c>
      <c r="S13129" s="50" t="s">
        <v>368</v>
      </c>
      <c r="T13129" s="9" t="s">
        <v>368</v>
      </c>
      <c r="U13129" s="9" t="s">
        <v>368</v>
      </c>
    </row>
    <row r="13130">
      <c r="F13130" s="9"/>
      <c r="N13130" s="50"/>
      <c r="O13130" s="50"/>
      <c r="P13130" s="50"/>
      <c r="Q13130" s="50" t="s">
        <v>368</v>
      </c>
      <c r="R13130" s="9" t="s">
        <v>368</v>
      </c>
      <c r="S13130" s="50" t="s">
        <v>368</v>
      </c>
      <c r="T13130" s="9" t="s">
        <v>368</v>
      </c>
      <c r="U13130" s="9" t="s">
        <v>368</v>
      </c>
    </row>
    <row r="13131">
      <c r="F13131" s="9"/>
      <c r="N13131" s="50"/>
      <c r="O13131" s="50"/>
      <c r="P13131" s="50"/>
      <c r="Q13131" s="50" t="s">
        <v>368</v>
      </c>
      <c r="R13131" s="9" t="s">
        <v>368</v>
      </c>
      <c r="S13131" s="50" t="s">
        <v>368</v>
      </c>
      <c r="T13131" s="9" t="s">
        <v>368</v>
      </c>
      <c r="U13131" s="9" t="s">
        <v>368</v>
      </c>
    </row>
    <row r="13132">
      <c r="F13132" s="9"/>
      <c r="N13132" s="50"/>
      <c r="O13132" s="50"/>
      <c r="P13132" s="50"/>
      <c r="Q13132" s="50" t="s">
        <v>368</v>
      </c>
      <c r="R13132" s="9" t="s">
        <v>368</v>
      </c>
      <c r="S13132" s="50" t="s">
        <v>368</v>
      </c>
      <c r="T13132" s="9" t="s">
        <v>368</v>
      </c>
      <c r="U13132" s="9" t="s">
        <v>368</v>
      </c>
    </row>
    <row r="13133">
      <c r="F13133" s="9"/>
      <c r="N13133" s="50"/>
      <c r="O13133" s="50"/>
      <c r="P13133" s="50"/>
      <c r="Q13133" s="50" t="s">
        <v>368</v>
      </c>
      <c r="R13133" s="9" t="s">
        <v>368</v>
      </c>
      <c r="S13133" s="50" t="s">
        <v>368</v>
      </c>
      <c r="T13133" s="9" t="s">
        <v>368</v>
      </c>
      <c r="U13133" s="9" t="s">
        <v>368</v>
      </c>
    </row>
    <row r="13134">
      <c r="F13134" s="9"/>
      <c r="N13134" s="50"/>
      <c r="O13134" s="50"/>
      <c r="P13134" s="50"/>
      <c r="Q13134" s="50" t="s">
        <v>368</v>
      </c>
      <c r="R13134" s="9" t="s">
        <v>368</v>
      </c>
      <c r="S13134" s="50" t="s">
        <v>368</v>
      </c>
      <c r="T13134" s="9" t="s">
        <v>368</v>
      </c>
      <c r="U13134" s="9" t="s">
        <v>368</v>
      </c>
    </row>
    <row r="13135">
      <c r="F13135" s="9"/>
      <c r="N13135" s="50"/>
      <c r="O13135" s="50"/>
      <c r="P13135" s="50"/>
      <c r="Q13135" s="50" t="s">
        <v>368</v>
      </c>
      <c r="R13135" s="9" t="s">
        <v>368</v>
      </c>
      <c r="S13135" s="50" t="s">
        <v>368</v>
      </c>
      <c r="T13135" s="9" t="s">
        <v>368</v>
      </c>
      <c r="U13135" s="9" t="s">
        <v>368</v>
      </c>
    </row>
    <row r="13136">
      <c r="F13136" s="9"/>
      <c r="N13136" s="50"/>
      <c r="O13136" s="50"/>
      <c r="P13136" s="50"/>
      <c r="Q13136" s="50" t="s">
        <v>368</v>
      </c>
      <c r="R13136" s="9" t="s">
        <v>368</v>
      </c>
      <c r="S13136" s="50" t="s">
        <v>368</v>
      </c>
      <c r="T13136" s="9" t="s">
        <v>368</v>
      </c>
      <c r="U13136" s="9" t="s">
        <v>368</v>
      </c>
    </row>
    <row r="13137">
      <c r="F13137" s="9"/>
      <c r="N13137" s="50"/>
      <c r="O13137" s="50"/>
      <c r="P13137" s="50"/>
      <c r="Q13137" s="50" t="s">
        <v>368</v>
      </c>
      <c r="R13137" s="9" t="s">
        <v>368</v>
      </c>
      <c r="S13137" s="50" t="s">
        <v>368</v>
      </c>
      <c r="T13137" s="9" t="s">
        <v>368</v>
      </c>
      <c r="U13137" s="9" t="s">
        <v>368</v>
      </c>
    </row>
    <row r="13138">
      <c r="F13138" s="9"/>
      <c r="N13138" s="50"/>
      <c r="O13138" s="50"/>
      <c r="P13138" s="50"/>
      <c r="Q13138" s="50" t="s">
        <v>368</v>
      </c>
      <c r="R13138" s="9" t="s">
        <v>368</v>
      </c>
      <c r="S13138" s="50" t="s">
        <v>368</v>
      </c>
      <c r="T13138" s="9" t="s">
        <v>368</v>
      </c>
      <c r="U13138" s="9" t="s">
        <v>368</v>
      </c>
    </row>
    <row r="13139">
      <c r="F13139" s="9"/>
      <c r="N13139" s="50"/>
      <c r="O13139" s="50"/>
      <c r="P13139" s="50"/>
      <c r="Q13139" s="50" t="s">
        <v>368</v>
      </c>
      <c r="R13139" s="9" t="s">
        <v>368</v>
      </c>
      <c r="S13139" s="50" t="s">
        <v>368</v>
      </c>
      <c r="T13139" s="9" t="s">
        <v>368</v>
      </c>
      <c r="U13139" s="9" t="s">
        <v>368</v>
      </c>
    </row>
    <row r="13140">
      <c r="F13140" s="9"/>
      <c r="N13140" s="50"/>
      <c r="O13140" s="50"/>
      <c r="P13140" s="50"/>
      <c r="Q13140" s="50" t="s">
        <v>368</v>
      </c>
      <c r="R13140" s="9" t="s">
        <v>368</v>
      </c>
      <c r="S13140" s="50" t="s">
        <v>368</v>
      </c>
      <c r="T13140" s="9" t="s">
        <v>368</v>
      </c>
      <c r="U13140" s="9" t="s">
        <v>368</v>
      </c>
    </row>
    <row r="13141">
      <c r="F13141" s="9"/>
      <c r="N13141" s="50"/>
      <c r="O13141" s="50"/>
      <c r="P13141" s="50"/>
      <c r="Q13141" s="50" t="s">
        <v>368</v>
      </c>
      <c r="R13141" s="9" t="s">
        <v>368</v>
      </c>
      <c r="S13141" s="50" t="s">
        <v>368</v>
      </c>
      <c r="T13141" s="9" t="s">
        <v>368</v>
      </c>
      <c r="U13141" s="9" t="s">
        <v>368</v>
      </c>
    </row>
    <row r="13142">
      <c r="F13142" s="9"/>
      <c r="N13142" s="50"/>
      <c r="O13142" s="50"/>
      <c r="P13142" s="50"/>
      <c r="Q13142" s="50" t="s">
        <v>368</v>
      </c>
      <c r="R13142" s="9" t="s">
        <v>368</v>
      </c>
      <c r="S13142" s="50" t="s">
        <v>368</v>
      </c>
      <c r="T13142" s="9" t="s">
        <v>368</v>
      </c>
      <c r="U13142" s="9" t="s">
        <v>368</v>
      </c>
    </row>
    <row r="13143">
      <c r="F13143" s="9"/>
      <c r="N13143" s="50"/>
      <c r="O13143" s="50"/>
      <c r="P13143" s="50"/>
      <c r="Q13143" s="50" t="s">
        <v>368</v>
      </c>
      <c r="R13143" s="9" t="s">
        <v>368</v>
      </c>
      <c r="S13143" s="50" t="s">
        <v>368</v>
      </c>
      <c r="T13143" s="9" t="s">
        <v>368</v>
      </c>
      <c r="U13143" s="9" t="s">
        <v>368</v>
      </c>
    </row>
    <row r="13144">
      <c r="F13144" s="9"/>
      <c r="N13144" s="50"/>
      <c r="O13144" s="50"/>
      <c r="P13144" s="50"/>
      <c r="Q13144" s="50" t="s">
        <v>368</v>
      </c>
      <c r="R13144" s="9" t="s">
        <v>368</v>
      </c>
      <c r="S13144" s="50" t="s">
        <v>368</v>
      </c>
      <c r="T13144" s="9" t="s">
        <v>368</v>
      </c>
      <c r="U13144" s="9" t="s">
        <v>368</v>
      </c>
    </row>
    <row r="13145">
      <c r="F13145" s="9"/>
      <c r="N13145" s="50"/>
      <c r="O13145" s="50"/>
      <c r="P13145" s="50"/>
      <c r="Q13145" s="50" t="s">
        <v>368</v>
      </c>
      <c r="R13145" s="9" t="s">
        <v>368</v>
      </c>
      <c r="S13145" s="50" t="s">
        <v>368</v>
      </c>
      <c r="T13145" s="9" t="s">
        <v>368</v>
      </c>
      <c r="U13145" s="9" t="s">
        <v>368</v>
      </c>
    </row>
    <row r="13146">
      <c r="F13146" s="9"/>
      <c r="N13146" s="50"/>
      <c r="O13146" s="50"/>
      <c r="P13146" s="50"/>
      <c r="Q13146" s="50" t="s">
        <v>368</v>
      </c>
      <c r="R13146" s="9" t="s">
        <v>368</v>
      </c>
      <c r="S13146" s="50" t="s">
        <v>368</v>
      </c>
      <c r="T13146" s="9" t="s">
        <v>368</v>
      </c>
      <c r="U13146" s="9" t="s">
        <v>368</v>
      </c>
    </row>
    <row r="13147">
      <c r="F13147" s="9"/>
      <c r="N13147" s="50"/>
      <c r="O13147" s="50"/>
      <c r="P13147" s="50"/>
      <c r="Q13147" s="50" t="s">
        <v>368</v>
      </c>
      <c r="R13147" s="9" t="s">
        <v>368</v>
      </c>
      <c r="S13147" s="50" t="s">
        <v>368</v>
      </c>
      <c r="T13147" s="9" t="s">
        <v>368</v>
      </c>
      <c r="U13147" s="9" t="s">
        <v>368</v>
      </c>
    </row>
    <row r="13148">
      <c r="F13148" s="9"/>
      <c r="N13148" s="50"/>
      <c r="O13148" s="50"/>
      <c r="P13148" s="50"/>
      <c r="Q13148" s="50" t="s">
        <v>368</v>
      </c>
      <c r="R13148" s="9" t="s">
        <v>368</v>
      </c>
      <c r="S13148" s="50" t="s">
        <v>368</v>
      </c>
      <c r="T13148" s="9" t="s">
        <v>368</v>
      </c>
      <c r="U13148" s="9" t="s">
        <v>368</v>
      </c>
    </row>
    <row r="13149">
      <c r="F13149" s="9"/>
      <c r="N13149" s="50"/>
      <c r="O13149" s="50"/>
      <c r="P13149" s="50"/>
      <c r="Q13149" s="50" t="s">
        <v>368</v>
      </c>
      <c r="R13149" s="9" t="s">
        <v>368</v>
      </c>
      <c r="S13149" s="50" t="s">
        <v>368</v>
      </c>
      <c r="T13149" s="9" t="s">
        <v>368</v>
      </c>
      <c r="U13149" s="9" t="s">
        <v>368</v>
      </c>
    </row>
    <row r="13150">
      <c r="F13150" s="9"/>
      <c r="N13150" s="50"/>
      <c r="O13150" s="50"/>
      <c r="P13150" s="50"/>
      <c r="Q13150" s="50" t="s">
        <v>368</v>
      </c>
      <c r="R13150" s="9" t="s">
        <v>368</v>
      </c>
      <c r="S13150" s="50" t="s">
        <v>368</v>
      </c>
      <c r="T13150" s="9" t="s">
        <v>368</v>
      </c>
      <c r="U13150" s="9" t="s">
        <v>368</v>
      </c>
    </row>
    <row r="13151">
      <c r="F13151" s="9"/>
      <c r="N13151" s="50"/>
      <c r="O13151" s="50"/>
      <c r="P13151" s="50"/>
      <c r="Q13151" s="50" t="s">
        <v>368</v>
      </c>
      <c r="R13151" s="9" t="s">
        <v>368</v>
      </c>
      <c r="S13151" s="50" t="s">
        <v>368</v>
      </c>
      <c r="T13151" s="9" t="s">
        <v>368</v>
      </c>
      <c r="U13151" s="9" t="s">
        <v>368</v>
      </c>
    </row>
    <row r="13152">
      <c r="F13152" s="9"/>
      <c r="N13152" s="50"/>
      <c r="O13152" s="50"/>
      <c r="P13152" s="50"/>
      <c r="Q13152" s="50" t="s">
        <v>368</v>
      </c>
      <c r="R13152" s="9" t="s">
        <v>368</v>
      </c>
      <c r="S13152" s="50" t="s">
        <v>368</v>
      </c>
      <c r="T13152" s="9" t="s">
        <v>368</v>
      </c>
      <c r="U13152" s="9" t="s">
        <v>368</v>
      </c>
    </row>
    <row r="13153">
      <c r="F13153" s="9"/>
      <c r="N13153" s="50"/>
      <c r="O13153" s="50"/>
      <c r="P13153" s="50"/>
      <c r="Q13153" s="50" t="s">
        <v>368</v>
      </c>
      <c r="R13153" s="9" t="s">
        <v>368</v>
      </c>
      <c r="S13153" s="50" t="s">
        <v>368</v>
      </c>
      <c r="T13153" s="9" t="s">
        <v>368</v>
      </c>
      <c r="U13153" s="9" t="s">
        <v>368</v>
      </c>
    </row>
    <row r="13154">
      <c r="F13154" s="9"/>
      <c r="N13154" s="50"/>
      <c r="O13154" s="50"/>
      <c r="P13154" s="50"/>
      <c r="Q13154" s="50" t="s">
        <v>368</v>
      </c>
      <c r="R13154" s="9" t="s">
        <v>368</v>
      </c>
      <c r="S13154" s="50" t="s">
        <v>368</v>
      </c>
      <c r="T13154" s="9" t="s">
        <v>368</v>
      </c>
      <c r="U13154" s="9" t="s">
        <v>368</v>
      </c>
    </row>
    <row r="13155">
      <c r="F13155" s="9"/>
      <c r="N13155" s="50"/>
      <c r="O13155" s="50"/>
      <c r="P13155" s="50"/>
      <c r="Q13155" s="50" t="s">
        <v>368</v>
      </c>
      <c r="R13155" s="9" t="s">
        <v>368</v>
      </c>
      <c r="S13155" s="50" t="s">
        <v>368</v>
      </c>
      <c r="T13155" s="9" t="s">
        <v>368</v>
      </c>
      <c r="U13155" s="9" t="s">
        <v>368</v>
      </c>
    </row>
    <row r="13156">
      <c r="F13156" s="9"/>
      <c r="N13156" s="50"/>
      <c r="O13156" s="50"/>
      <c r="P13156" s="50"/>
      <c r="Q13156" s="50" t="s">
        <v>368</v>
      </c>
      <c r="R13156" s="9" t="s">
        <v>368</v>
      </c>
      <c r="S13156" s="50" t="s">
        <v>368</v>
      </c>
      <c r="T13156" s="9" t="s">
        <v>368</v>
      </c>
      <c r="U13156" s="9" t="s">
        <v>368</v>
      </c>
    </row>
    <row r="13157">
      <c r="F13157" s="9"/>
      <c r="N13157" s="50"/>
      <c r="O13157" s="50"/>
      <c r="P13157" s="50"/>
      <c r="Q13157" s="50" t="s">
        <v>368</v>
      </c>
      <c r="R13157" s="9" t="s">
        <v>368</v>
      </c>
      <c r="S13157" s="50" t="s">
        <v>368</v>
      </c>
      <c r="T13157" s="9" t="s">
        <v>368</v>
      </c>
      <c r="U13157" s="9" t="s">
        <v>368</v>
      </c>
    </row>
    <row r="13158">
      <c r="F13158" s="9"/>
      <c r="N13158" s="50"/>
      <c r="O13158" s="50"/>
      <c r="P13158" s="50"/>
      <c r="Q13158" s="50" t="s">
        <v>368</v>
      </c>
      <c r="R13158" s="9" t="s">
        <v>368</v>
      </c>
      <c r="S13158" s="50" t="s">
        <v>368</v>
      </c>
      <c r="T13158" s="9" t="s">
        <v>368</v>
      </c>
      <c r="U13158" s="9" t="s">
        <v>368</v>
      </c>
    </row>
    <row r="13159">
      <c r="F13159" s="9"/>
      <c r="N13159" s="50"/>
      <c r="O13159" s="50"/>
      <c r="P13159" s="50"/>
      <c r="Q13159" s="50" t="s">
        <v>368</v>
      </c>
      <c r="R13159" s="9" t="s">
        <v>368</v>
      </c>
      <c r="S13159" s="50" t="s">
        <v>368</v>
      </c>
      <c r="T13159" s="9" t="s">
        <v>368</v>
      </c>
      <c r="U13159" s="9" t="s">
        <v>368</v>
      </c>
    </row>
    <row r="13160">
      <c r="F13160" s="9"/>
      <c r="N13160" s="50"/>
      <c r="O13160" s="50"/>
      <c r="P13160" s="50"/>
      <c r="Q13160" s="50" t="s">
        <v>368</v>
      </c>
      <c r="R13160" s="9" t="s">
        <v>368</v>
      </c>
      <c r="S13160" s="50" t="s">
        <v>368</v>
      </c>
      <c r="T13160" s="9" t="s">
        <v>368</v>
      </c>
      <c r="U13160" s="9" t="s">
        <v>368</v>
      </c>
    </row>
    <row r="13161">
      <c r="F13161" s="9"/>
      <c r="N13161" s="50"/>
      <c r="O13161" s="50"/>
      <c r="P13161" s="50"/>
      <c r="Q13161" s="50" t="s">
        <v>368</v>
      </c>
      <c r="R13161" s="9" t="s">
        <v>368</v>
      </c>
      <c r="S13161" s="50" t="s">
        <v>368</v>
      </c>
      <c r="T13161" s="9" t="s">
        <v>368</v>
      </c>
      <c r="U13161" s="9" t="s">
        <v>368</v>
      </c>
    </row>
    <row r="13162">
      <c r="F13162" s="9"/>
      <c r="N13162" s="50"/>
      <c r="O13162" s="50"/>
      <c r="P13162" s="50"/>
      <c r="Q13162" s="50" t="s">
        <v>368</v>
      </c>
      <c r="R13162" s="9" t="s">
        <v>368</v>
      </c>
      <c r="S13162" s="50" t="s">
        <v>368</v>
      </c>
      <c r="T13162" s="9" t="s">
        <v>368</v>
      </c>
      <c r="U13162" s="9" t="s">
        <v>368</v>
      </c>
    </row>
    <row r="13163">
      <c r="F13163" s="9"/>
      <c r="N13163" s="50"/>
      <c r="O13163" s="50"/>
      <c r="P13163" s="50"/>
      <c r="Q13163" s="50" t="s">
        <v>368</v>
      </c>
      <c r="R13163" s="9" t="s">
        <v>368</v>
      </c>
      <c r="S13163" s="50" t="s">
        <v>368</v>
      </c>
      <c r="T13163" s="9" t="s">
        <v>368</v>
      </c>
      <c r="U13163" s="9" t="s">
        <v>368</v>
      </c>
    </row>
    <row r="13164">
      <c r="F13164" s="9"/>
      <c r="N13164" s="50"/>
      <c r="O13164" s="50"/>
      <c r="P13164" s="50"/>
      <c r="Q13164" s="50" t="s">
        <v>368</v>
      </c>
      <c r="R13164" s="9" t="s">
        <v>368</v>
      </c>
      <c r="S13164" s="50" t="s">
        <v>368</v>
      </c>
      <c r="T13164" s="9" t="s">
        <v>368</v>
      </c>
      <c r="U13164" s="9" t="s">
        <v>368</v>
      </c>
    </row>
    <row r="13165">
      <c r="F13165" s="9"/>
      <c r="N13165" s="50"/>
      <c r="O13165" s="50"/>
      <c r="P13165" s="50"/>
      <c r="Q13165" s="50" t="s">
        <v>368</v>
      </c>
      <c r="R13165" s="9" t="s">
        <v>368</v>
      </c>
      <c r="S13165" s="50" t="s">
        <v>368</v>
      </c>
      <c r="T13165" s="9" t="s">
        <v>368</v>
      </c>
      <c r="U13165" s="9" t="s">
        <v>368</v>
      </c>
    </row>
    <row r="13166">
      <c r="F13166" s="9"/>
      <c r="N13166" s="50"/>
      <c r="O13166" s="50"/>
      <c r="P13166" s="50"/>
      <c r="Q13166" s="50" t="s">
        <v>368</v>
      </c>
      <c r="R13166" s="9" t="s">
        <v>368</v>
      </c>
      <c r="S13166" s="50" t="s">
        <v>368</v>
      </c>
      <c r="T13166" s="9" t="s">
        <v>368</v>
      </c>
      <c r="U13166" s="9" t="s">
        <v>368</v>
      </c>
    </row>
    <row r="13167">
      <c r="F13167" s="9"/>
      <c r="N13167" s="50"/>
      <c r="O13167" s="50"/>
      <c r="P13167" s="50"/>
      <c r="Q13167" s="50" t="s">
        <v>368</v>
      </c>
      <c r="R13167" s="9" t="s">
        <v>368</v>
      </c>
      <c r="S13167" s="50" t="s">
        <v>368</v>
      </c>
      <c r="T13167" s="9" t="s">
        <v>368</v>
      </c>
      <c r="U13167" s="9" t="s">
        <v>368</v>
      </c>
    </row>
    <row r="13168">
      <c r="F13168" s="9"/>
      <c r="N13168" s="50"/>
      <c r="O13168" s="50"/>
      <c r="P13168" s="50"/>
      <c r="Q13168" s="50" t="s">
        <v>368</v>
      </c>
      <c r="R13168" s="9" t="s">
        <v>368</v>
      </c>
      <c r="S13168" s="50" t="s">
        <v>368</v>
      </c>
      <c r="T13168" s="9" t="s">
        <v>368</v>
      </c>
      <c r="U13168" s="9" t="s">
        <v>368</v>
      </c>
    </row>
    <row r="13169">
      <c r="F13169" s="9"/>
      <c r="N13169" s="50"/>
      <c r="O13169" s="50"/>
      <c r="P13169" s="50"/>
      <c r="Q13169" s="50" t="s">
        <v>368</v>
      </c>
      <c r="R13169" s="9" t="s">
        <v>368</v>
      </c>
      <c r="S13169" s="50" t="s">
        <v>368</v>
      </c>
      <c r="T13169" s="9" t="s">
        <v>368</v>
      </c>
      <c r="U13169" s="9" t="s">
        <v>368</v>
      </c>
    </row>
    <row r="13170">
      <c r="F13170" s="9"/>
      <c r="N13170" s="50"/>
      <c r="O13170" s="50"/>
      <c r="P13170" s="50"/>
      <c r="Q13170" s="50" t="s">
        <v>368</v>
      </c>
      <c r="R13170" s="9" t="s">
        <v>368</v>
      </c>
      <c r="S13170" s="50" t="s">
        <v>368</v>
      </c>
      <c r="T13170" s="9" t="s">
        <v>368</v>
      </c>
      <c r="U13170" s="9" t="s">
        <v>368</v>
      </c>
    </row>
    <row r="13171">
      <c r="F13171" s="9"/>
      <c r="N13171" s="50"/>
      <c r="O13171" s="50"/>
      <c r="P13171" s="50"/>
      <c r="Q13171" s="50" t="s">
        <v>368</v>
      </c>
      <c r="R13171" s="9" t="s">
        <v>368</v>
      </c>
      <c r="S13171" s="50" t="s">
        <v>368</v>
      </c>
      <c r="T13171" s="9" t="s">
        <v>368</v>
      </c>
      <c r="U13171" s="9" t="s">
        <v>368</v>
      </c>
    </row>
    <row r="13172">
      <c r="F13172" s="9"/>
      <c r="N13172" s="50"/>
      <c r="O13172" s="50"/>
      <c r="P13172" s="50"/>
      <c r="Q13172" s="50" t="s">
        <v>368</v>
      </c>
      <c r="R13172" s="9" t="s">
        <v>368</v>
      </c>
      <c r="S13172" s="50" t="s">
        <v>368</v>
      </c>
      <c r="T13172" s="9" t="s">
        <v>368</v>
      </c>
      <c r="U13172" s="9" t="s">
        <v>368</v>
      </c>
    </row>
    <row r="13173">
      <c r="F13173" s="9"/>
      <c r="N13173" s="50"/>
      <c r="O13173" s="50"/>
      <c r="P13173" s="50"/>
      <c r="Q13173" s="50" t="s">
        <v>368</v>
      </c>
      <c r="R13173" s="9" t="s">
        <v>368</v>
      </c>
      <c r="S13173" s="50" t="s">
        <v>368</v>
      </c>
      <c r="T13173" s="9" t="s">
        <v>368</v>
      </c>
      <c r="U13173" s="9" t="s">
        <v>368</v>
      </c>
    </row>
    <row r="13174">
      <c r="F13174" s="9"/>
      <c r="N13174" s="50"/>
      <c r="O13174" s="50"/>
      <c r="P13174" s="50"/>
      <c r="Q13174" s="50" t="s">
        <v>368</v>
      </c>
      <c r="R13174" s="9" t="s">
        <v>368</v>
      </c>
      <c r="S13174" s="50" t="s">
        <v>368</v>
      </c>
      <c r="T13174" s="9" t="s">
        <v>368</v>
      </c>
      <c r="U13174" s="9" t="s">
        <v>368</v>
      </c>
    </row>
    <row r="13175">
      <c r="F13175" s="9"/>
      <c r="N13175" s="50"/>
      <c r="O13175" s="50"/>
      <c r="P13175" s="50"/>
      <c r="Q13175" s="50" t="s">
        <v>368</v>
      </c>
      <c r="R13175" s="9" t="s">
        <v>368</v>
      </c>
      <c r="S13175" s="50" t="s">
        <v>368</v>
      </c>
      <c r="T13175" s="9" t="s">
        <v>368</v>
      </c>
      <c r="U13175" s="9" t="s">
        <v>368</v>
      </c>
    </row>
    <row r="13176">
      <c r="F13176" s="9"/>
      <c r="N13176" s="50"/>
      <c r="O13176" s="50"/>
      <c r="P13176" s="50"/>
      <c r="Q13176" s="50" t="s">
        <v>368</v>
      </c>
      <c r="R13176" s="9" t="s">
        <v>368</v>
      </c>
      <c r="S13176" s="50" t="s">
        <v>368</v>
      </c>
      <c r="T13176" s="9" t="s">
        <v>368</v>
      </c>
      <c r="U13176" s="9" t="s">
        <v>368</v>
      </c>
    </row>
    <row r="13177">
      <c r="F13177" s="9"/>
      <c r="N13177" s="50"/>
      <c r="O13177" s="50"/>
      <c r="P13177" s="50"/>
      <c r="Q13177" s="50" t="s">
        <v>368</v>
      </c>
      <c r="R13177" s="9" t="s">
        <v>368</v>
      </c>
      <c r="S13177" s="50" t="s">
        <v>368</v>
      </c>
      <c r="T13177" s="9" t="s">
        <v>368</v>
      </c>
      <c r="U13177" s="9" t="s">
        <v>368</v>
      </c>
    </row>
    <row r="13178">
      <c r="F13178" s="9"/>
      <c r="N13178" s="50"/>
      <c r="O13178" s="50"/>
      <c r="P13178" s="50"/>
      <c r="Q13178" s="50" t="s">
        <v>368</v>
      </c>
      <c r="R13178" s="9" t="s">
        <v>368</v>
      </c>
      <c r="S13178" s="50" t="s">
        <v>368</v>
      </c>
      <c r="T13178" s="9" t="s">
        <v>368</v>
      </c>
      <c r="U13178" s="9" t="s">
        <v>368</v>
      </c>
    </row>
    <row r="13179">
      <c r="F13179" s="9"/>
      <c r="N13179" s="50"/>
      <c r="O13179" s="50"/>
      <c r="P13179" s="50"/>
      <c r="Q13179" s="50" t="s">
        <v>368</v>
      </c>
      <c r="R13179" s="9" t="s">
        <v>368</v>
      </c>
      <c r="S13179" s="50" t="s">
        <v>368</v>
      </c>
      <c r="T13179" s="9" t="s">
        <v>368</v>
      </c>
      <c r="U13179" s="9" t="s">
        <v>368</v>
      </c>
    </row>
    <row r="13180">
      <c r="F13180" s="9"/>
      <c r="N13180" s="50"/>
      <c r="O13180" s="50"/>
      <c r="P13180" s="50"/>
      <c r="Q13180" s="50" t="s">
        <v>368</v>
      </c>
      <c r="R13180" s="9" t="s">
        <v>368</v>
      </c>
      <c r="S13180" s="50" t="s">
        <v>368</v>
      </c>
      <c r="T13180" s="9" t="s">
        <v>368</v>
      </c>
      <c r="U13180" s="9" t="s">
        <v>368</v>
      </c>
    </row>
    <row r="13181">
      <c r="F13181" s="9"/>
      <c r="N13181" s="50"/>
      <c r="O13181" s="50"/>
      <c r="P13181" s="50"/>
      <c r="Q13181" s="50" t="s">
        <v>368</v>
      </c>
      <c r="R13181" s="9" t="s">
        <v>368</v>
      </c>
      <c r="S13181" s="50" t="s">
        <v>368</v>
      </c>
      <c r="T13181" s="9" t="s">
        <v>368</v>
      </c>
      <c r="U13181" s="9" t="s">
        <v>368</v>
      </c>
    </row>
    <row r="13182">
      <c r="F13182" s="9"/>
      <c r="N13182" s="50"/>
      <c r="O13182" s="50"/>
      <c r="P13182" s="50"/>
      <c r="Q13182" s="50" t="s">
        <v>368</v>
      </c>
      <c r="R13182" s="9" t="s">
        <v>368</v>
      </c>
      <c r="S13182" s="50" t="s">
        <v>368</v>
      </c>
      <c r="T13182" s="9" t="s">
        <v>368</v>
      </c>
      <c r="U13182" s="9" t="s">
        <v>368</v>
      </c>
    </row>
    <row r="13183">
      <c r="F13183" s="9"/>
      <c r="N13183" s="50"/>
      <c r="O13183" s="50"/>
      <c r="P13183" s="50"/>
      <c r="Q13183" s="50" t="s">
        <v>368</v>
      </c>
      <c r="R13183" s="9" t="s">
        <v>368</v>
      </c>
      <c r="S13183" s="50" t="s">
        <v>368</v>
      </c>
      <c r="T13183" s="9" t="s">
        <v>368</v>
      </c>
      <c r="U13183" s="9" t="s">
        <v>368</v>
      </c>
    </row>
    <row r="13184">
      <c r="F13184" s="9"/>
      <c r="N13184" s="50"/>
      <c r="O13184" s="50"/>
      <c r="P13184" s="50"/>
      <c r="Q13184" s="50" t="s">
        <v>368</v>
      </c>
      <c r="R13184" s="9" t="s">
        <v>368</v>
      </c>
      <c r="S13184" s="50" t="s">
        <v>368</v>
      </c>
      <c r="T13184" s="9" t="s">
        <v>368</v>
      </c>
      <c r="U13184" s="9" t="s">
        <v>368</v>
      </c>
    </row>
    <row r="13185">
      <c r="F13185" s="9"/>
      <c r="N13185" s="50"/>
      <c r="O13185" s="50"/>
      <c r="P13185" s="50"/>
      <c r="Q13185" s="50" t="s">
        <v>368</v>
      </c>
      <c r="R13185" s="9" t="s">
        <v>368</v>
      </c>
      <c r="S13185" s="50" t="s">
        <v>368</v>
      </c>
      <c r="T13185" s="9" t="s">
        <v>368</v>
      </c>
      <c r="U13185" s="9" t="s">
        <v>368</v>
      </c>
    </row>
    <row r="13186">
      <c r="F13186" s="9"/>
      <c r="N13186" s="50"/>
      <c r="O13186" s="50"/>
      <c r="P13186" s="50"/>
      <c r="Q13186" s="50" t="s">
        <v>368</v>
      </c>
      <c r="R13186" s="9" t="s">
        <v>368</v>
      </c>
      <c r="S13186" s="50" t="s">
        <v>368</v>
      </c>
      <c r="T13186" s="9" t="s">
        <v>368</v>
      </c>
      <c r="U13186" s="9" t="s">
        <v>368</v>
      </c>
    </row>
    <row r="13187">
      <c r="F13187" s="9"/>
      <c r="N13187" s="50"/>
      <c r="O13187" s="50"/>
      <c r="P13187" s="50"/>
      <c r="Q13187" s="50" t="s">
        <v>368</v>
      </c>
      <c r="R13187" s="9" t="s">
        <v>368</v>
      </c>
      <c r="S13187" s="50" t="s">
        <v>368</v>
      </c>
      <c r="T13187" s="9" t="s">
        <v>368</v>
      </c>
      <c r="U13187" s="9" t="s">
        <v>368</v>
      </c>
    </row>
    <row r="13188">
      <c r="F13188" s="9"/>
      <c r="N13188" s="50"/>
      <c r="O13188" s="50"/>
      <c r="P13188" s="50"/>
      <c r="Q13188" s="50" t="s">
        <v>368</v>
      </c>
      <c r="R13188" s="9" t="s">
        <v>368</v>
      </c>
      <c r="S13188" s="50" t="s">
        <v>368</v>
      </c>
      <c r="T13188" s="9" t="s">
        <v>368</v>
      </c>
      <c r="U13188" s="9" t="s">
        <v>368</v>
      </c>
    </row>
    <row r="13189">
      <c r="F13189" s="9"/>
      <c r="N13189" s="50"/>
      <c r="O13189" s="50"/>
      <c r="P13189" s="50"/>
      <c r="Q13189" s="50" t="s">
        <v>368</v>
      </c>
      <c r="R13189" s="9" t="s">
        <v>368</v>
      </c>
      <c r="S13189" s="50" t="s">
        <v>368</v>
      </c>
      <c r="T13189" s="9" t="s">
        <v>368</v>
      </c>
      <c r="U13189" s="9" t="s">
        <v>368</v>
      </c>
    </row>
    <row r="13190">
      <c r="F13190" s="9"/>
      <c r="N13190" s="50"/>
      <c r="O13190" s="50"/>
      <c r="P13190" s="50"/>
      <c r="Q13190" s="50" t="s">
        <v>368</v>
      </c>
      <c r="R13190" s="9" t="s">
        <v>368</v>
      </c>
      <c r="S13190" s="50" t="s">
        <v>368</v>
      </c>
      <c r="T13190" s="9" t="s">
        <v>368</v>
      </c>
      <c r="U13190" s="9" t="s">
        <v>368</v>
      </c>
    </row>
    <row r="13191">
      <c r="F13191" s="9"/>
      <c r="N13191" s="50"/>
      <c r="O13191" s="50"/>
      <c r="P13191" s="50"/>
      <c r="Q13191" s="50" t="s">
        <v>368</v>
      </c>
      <c r="R13191" s="9" t="s">
        <v>368</v>
      </c>
      <c r="S13191" s="50" t="s">
        <v>368</v>
      </c>
      <c r="T13191" s="9" t="s">
        <v>368</v>
      </c>
      <c r="U13191" s="9" t="s">
        <v>368</v>
      </c>
    </row>
    <row r="13192">
      <c r="F13192" s="9"/>
      <c r="N13192" s="50"/>
      <c r="O13192" s="50"/>
      <c r="P13192" s="50"/>
      <c r="Q13192" s="50" t="s">
        <v>368</v>
      </c>
      <c r="R13192" s="9" t="s">
        <v>368</v>
      </c>
      <c r="S13192" s="50" t="s">
        <v>368</v>
      </c>
      <c r="T13192" s="9" t="s">
        <v>368</v>
      </c>
      <c r="U13192" s="9" t="s">
        <v>368</v>
      </c>
    </row>
    <row r="13193">
      <c r="F13193" s="9"/>
      <c r="N13193" s="50"/>
      <c r="O13193" s="50"/>
      <c r="P13193" s="50"/>
      <c r="Q13193" s="50" t="s">
        <v>368</v>
      </c>
      <c r="R13193" s="9" t="s">
        <v>368</v>
      </c>
      <c r="S13193" s="50" t="s">
        <v>368</v>
      </c>
      <c r="T13193" s="9" t="s">
        <v>368</v>
      </c>
      <c r="U13193" s="9" t="s">
        <v>368</v>
      </c>
    </row>
    <row r="13194">
      <c r="F13194" s="9"/>
      <c r="N13194" s="50"/>
      <c r="O13194" s="50"/>
      <c r="P13194" s="50"/>
      <c r="Q13194" s="50" t="s">
        <v>368</v>
      </c>
      <c r="R13194" s="9" t="s">
        <v>368</v>
      </c>
      <c r="S13194" s="50" t="s">
        <v>368</v>
      </c>
      <c r="T13194" s="9" t="s">
        <v>368</v>
      </c>
      <c r="U13194" s="9" t="s">
        <v>368</v>
      </c>
    </row>
    <row r="13195">
      <c r="F13195" s="9"/>
      <c r="N13195" s="50"/>
      <c r="O13195" s="50"/>
      <c r="P13195" s="50"/>
      <c r="Q13195" s="50" t="s">
        <v>368</v>
      </c>
      <c r="R13195" s="9" t="s">
        <v>368</v>
      </c>
      <c r="S13195" s="50" t="s">
        <v>368</v>
      </c>
      <c r="T13195" s="9" t="s">
        <v>368</v>
      </c>
      <c r="U13195" s="9" t="s">
        <v>368</v>
      </c>
    </row>
    <row r="13196">
      <c r="F13196" s="9"/>
      <c r="N13196" s="50"/>
      <c r="O13196" s="50"/>
      <c r="P13196" s="50"/>
      <c r="Q13196" s="50" t="s">
        <v>368</v>
      </c>
      <c r="R13196" s="9" t="s">
        <v>368</v>
      </c>
      <c r="S13196" s="50" t="s">
        <v>368</v>
      </c>
      <c r="T13196" s="9" t="s">
        <v>368</v>
      </c>
      <c r="U13196" s="9" t="s">
        <v>368</v>
      </c>
    </row>
    <row r="13197">
      <c r="F13197" s="9"/>
      <c r="N13197" s="50"/>
      <c r="O13197" s="50"/>
      <c r="P13197" s="50"/>
      <c r="Q13197" s="50" t="s">
        <v>368</v>
      </c>
      <c r="R13197" s="9" t="s">
        <v>368</v>
      </c>
      <c r="S13197" s="50" t="s">
        <v>368</v>
      </c>
      <c r="T13197" s="9" t="s">
        <v>368</v>
      </c>
      <c r="U13197" s="9" t="s">
        <v>368</v>
      </c>
    </row>
    <row r="13198">
      <c r="F13198" s="9"/>
      <c r="N13198" s="50"/>
      <c r="O13198" s="50"/>
      <c r="P13198" s="50"/>
      <c r="Q13198" s="50" t="s">
        <v>368</v>
      </c>
      <c r="R13198" s="9" t="s">
        <v>368</v>
      </c>
      <c r="S13198" s="50" t="s">
        <v>368</v>
      </c>
      <c r="T13198" s="9" t="s">
        <v>368</v>
      </c>
      <c r="U13198" s="9" t="s">
        <v>368</v>
      </c>
    </row>
    <row r="13199">
      <c r="F13199" s="9"/>
      <c r="N13199" s="50"/>
      <c r="O13199" s="50"/>
      <c r="P13199" s="50"/>
      <c r="Q13199" s="50" t="s">
        <v>368</v>
      </c>
      <c r="R13199" s="9" t="s">
        <v>368</v>
      </c>
      <c r="S13199" s="50" t="s">
        <v>368</v>
      </c>
      <c r="T13199" s="9" t="s">
        <v>368</v>
      </c>
      <c r="U13199" s="9" t="s">
        <v>368</v>
      </c>
    </row>
    <row r="13200">
      <c r="F13200" s="9"/>
      <c r="N13200" s="50"/>
      <c r="O13200" s="50"/>
      <c r="P13200" s="50"/>
      <c r="Q13200" s="50" t="s">
        <v>368</v>
      </c>
      <c r="R13200" s="9" t="s">
        <v>368</v>
      </c>
      <c r="S13200" s="50" t="s">
        <v>368</v>
      </c>
      <c r="T13200" s="9" t="s">
        <v>368</v>
      </c>
      <c r="U13200" s="9" t="s">
        <v>368</v>
      </c>
    </row>
    <row r="13201">
      <c r="F13201" s="9"/>
      <c r="N13201" s="50"/>
      <c r="O13201" s="50"/>
      <c r="P13201" s="50"/>
      <c r="Q13201" s="50" t="s">
        <v>368</v>
      </c>
      <c r="R13201" s="9" t="s">
        <v>368</v>
      </c>
      <c r="S13201" s="50" t="s">
        <v>368</v>
      </c>
      <c r="T13201" s="9" t="s">
        <v>368</v>
      </c>
      <c r="U13201" s="9" t="s">
        <v>368</v>
      </c>
    </row>
    <row r="13202">
      <c r="F13202" s="9"/>
      <c r="N13202" s="50"/>
      <c r="O13202" s="50"/>
      <c r="P13202" s="50"/>
      <c r="Q13202" s="50" t="s">
        <v>368</v>
      </c>
      <c r="R13202" s="9" t="s">
        <v>368</v>
      </c>
      <c r="S13202" s="50" t="s">
        <v>368</v>
      </c>
      <c r="T13202" s="9" t="s">
        <v>368</v>
      </c>
      <c r="U13202" s="9" t="s">
        <v>368</v>
      </c>
    </row>
    <row r="13203">
      <c r="F13203" s="9"/>
      <c r="N13203" s="50"/>
      <c r="O13203" s="50"/>
      <c r="P13203" s="50"/>
      <c r="Q13203" s="50" t="s">
        <v>368</v>
      </c>
      <c r="R13203" s="9" t="s">
        <v>368</v>
      </c>
      <c r="S13203" s="50" t="s">
        <v>368</v>
      </c>
      <c r="T13203" s="9" t="s">
        <v>368</v>
      </c>
      <c r="U13203" s="9" t="s">
        <v>368</v>
      </c>
    </row>
    <row r="13204">
      <c r="F13204" s="9"/>
      <c r="N13204" s="50"/>
      <c r="O13204" s="50"/>
      <c r="P13204" s="50"/>
      <c r="Q13204" s="50" t="s">
        <v>368</v>
      </c>
      <c r="R13204" s="9" t="s">
        <v>368</v>
      </c>
      <c r="S13204" s="50" t="s">
        <v>368</v>
      </c>
      <c r="T13204" s="9" t="s">
        <v>368</v>
      </c>
      <c r="U13204" s="9" t="s">
        <v>368</v>
      </c>
    </row>
    <row r="13205">
      <c r="F13205" s="9"/>
      <c r="N13205" s="50"/>
      <c r="O13205" s="50"/>
      <c r="P13205" s="50"/>
      <c r="Q13205" s="50" t="s">
        <v>368</v>
      </c>
      <c r="R13205" s="9" t="s">
        <v>368</v>
      </c>
      <c r="S13205" s="50" t="s">
        <v>368</v>
      </c>
      <c r="T13205" s="9" t="s">
        <v>368</v>
      </c>
      <c r="U13205" s="9" t="s">
        <v>368</v>
      </c>
    </row>
    <row r="13206">
      <c r="F13206" s="9"/>
      <c r="N13206" s="50"/>
      <c r="O13206" s="50"/>
      <c r="P13206" s="50"/>
      <c r="Q13206" s="50" t="s">
        <v>368</v>
      </c>
      <c r="R13206" s="9" t="s">
        <v>368</v>
      </c>
      <c r="S13206" s="50" t="s">
        <v>368</v>
      </c>
      <c r="T13206" s="9" t="s">
        <v>368</v>
      </c>
      <c r="U13206" s="9" t="s">
        <v>368</v>
      </c>
    </row>
    <row r="13207">
      <c r="F13207" s="9"/>
      <c r="N13207" s="50"/>
      <c r="O13207" s="50"/>
      <c r="P13207" s="50"/>
      <c r="Q13207" s="50" t="s">
        <v>368</v>
      </c>
      <c r="R13207" s="9" t="s">
        <v>368</v>
      </c>
      <c r="S13207" s="50" t="s">
        <v>368</v>
      </c>
      <c r="T13207" s="9" t="s">
        <v>368</v>
      </c>
      <c r="U13207" s="9" t="s">
        <v>368</v>
      </c>
    </row>
    <row r="13208">
      <c r="F13208" s="9"/>
      <c r="N13208" s="50"/>
      <c r="O13208" s="50"/>
      <c r="P13208" s="50"/>
      <c r="Q13208" s="50" t="s">
        <v>368</v>
      </c>
      <c r="R13208" s="9" t="s">
        <v>368</v>
      </c>
      <c r="S13208" s="50" t="s">
        <v>368</v>
      </c>
      <c r="T13208" s="9" t="s">
        <v>368</v>
      </c>
      <c r="U13208" s="9" t="s">
        <v>368</v>
      </c>
    </row>
    <row r="13209">
      <c r="F13209" s="9"/>
      <c r="N13209" s="50"/>
      <c r="O13209" s="50"/>
      <c r="P13209" s="50"/>
      <c r="Q13209" s="50" t="s">
        <v>368</v>
      </c>
      <c r="R13209" s="9" t="s">
        <v>368</v>
      </c>
      <c r="S13209" s="50" t="s">
        <v>368</v>
      </c>
      <c r="T13209" s="9" t="s">
        <v>368</v>
      </c>
      <c r="U13209" s="9" t="s">
        <v>368</v>
      </c>
    </row>
    <row r="13210">
      <c r="F13210" s="9"/>
      <c r="N13210" s="50"/>
      <c r="O13210" s="50"/>
      <c r="P13210" s="50"/>
      <c r="Q13210" s="50" t="s">
        <v>368</v>
      </c>
      <c r="R13210" s="9" t="s">
        <v>368</v>
      </c>
      <c r="S13210" s="50" t="s">
        <v>368</v>
      </c>
      <c r="T13210" s="9" t="s">
        <v>368</v>
      </c>
      <c r="U13210" s="9" t="s">
        <v>368</v>
      </c>
    </row>
    <row r="13211">
      <c r="F13211" s="9"/>
      <c r="N13211" s="50"/>
      <c r="O13211" s="50"/>
      <c r="P13211" s="50"/>
      <c r="Q13211" s="50" t="s">
        <v>368</v>
      </c>
      <c r="R13211" s="9" t="s">
        <v>368</v>
      </c>
      <c r="S13211" s="50" t="s">
        <v>368</v>
      </c>
      <c r="T13211" s="9" t="s">
        <v>368</v>
      </c>
      <c r="U13211" s="9" t="s">
        <v>368</v>
      </c>
    </row>
    <row r="13212">
      <c r="F13212" s="9"/>
      <c r="N13212" s="50"/>
      <c r="O13212" s="50"/>
      <c r="P13212" s="50"/>
      <c r="Q13212" s="50" t="s">
        <v>368</v>
      </c>
      <c r="R13212" s="9" t="s">
        <v>368</v>
      </c>
      <c r="S13212" s="50" t="s">
        <v>368</v>
      </c>
      <c r="T13212" s="9" t="s">
        <v>368</v>
      </c>
      <c r="U13212" s="9" t="s">
        <v>368</v>
      </c>
    </row>
    <row r="13213">
      <c r="F13213" s="9"/>
      <c r="N13213" s="50"/>
      <c r="O13213" s="50"/>
      <c r="P13213" s="50"/>
      <c r="Q13213" s="50" t="s">
        <v>368</v>
      </c>
      <c r="R13213" s="9" t="s">
        <v>368</v>
      </c>
      <c r="S13213" s="50" t="s">
        <v>368</v>
      </c>
      <c r="T13213" s="9" t="s">
        <v>368</v>
      </c>
      <c r="U13213" s="9" t="s">
        <v>368</v>
      </c>
    </row>
    <row r="13214">
      <c r="F13214" s="9"/>
      <c r="N13214" s="50"/>
      <c r="O13214" s="50"/>
      <c r="P13214" s="50"/>
      <c r="Q13214" s="50" t="s">
        <v>368</v>
      </c>
      <c r="R13214" s="9" t="s">
        <v>368</v>
      </c>
      <c r="S13214" s="50" t="s">
        <v>368</v>
      </c>
      <c r="T13214" s="9" t="s">
        <v>368</v>
      </c>
      <c r="U13214" s="9" t="s">
        <v>368</v>
      </c>
    </row>
    <row r="13215">
      <c r="F13215" s="9"/>
      <c r="N13215" s="50"/>
      <c r="O13215" s="50"/>
      <c r="P13215" s="50"/>
      <c r="Q13215" s="50" t="s">
        <v>368</v>
      </c>
      <c r="R13215" s="9" t="s">
        <v>368</v>
      </c>
      <c r="S13215" s="50" t="s">
        <v>368</v>
      </c>
      <c r="T13215" s="9" t="s">
        <v>368</v>
      </c>
      <c r="U13215" s="9" t="s">
        <v>368</v>
      </c>
    </row>
    <row r="13216">
      <c r="F13216" s="9"/>
      <c r="N13216" s="50"/>
      <c r="O13216" s="50"/>
      <c r="P13216" s="50"/>
      <c r="Q13216" s="50" t="s">
        <v>368</v>
      </c>
      <c r="R13216" s="9" t="s">
        <v>368</v>
      </c>
      <c r="S13216" s="50" t="s">
        <v>368</v>
      </c>
      <c r="T13216" s="9" t="s">
        <v>368</v>
      </c>
      <c r="U13216" s="9" t="s">
        <v>368</v>
      </c>
    </row>
    <row r="13217">
      <c r="F13217" s="9"/>
      <c r="N13217" s="50"/>
      <c r="O13217" s="50"/>
      <c r="P13217" s="50"/>
      <c r="Q13217" s="50" t="s">
        <v>368</v>
      </c>
      <c r="R13217" s="9" t="s">
        <v>368</v>
      </c>
      <c r="S13217" s="50" t="s">
        <v>368</v>
      </c>
      <c r="T13217" s="9" t="s">
        <v>368</v>
      </c>
      <c r="U13217" s="9" t="s">
        <v>368</v>
      </c>
    </row>
    <row r="13218">
      <c r="F13218" s="9"/>
      <c r="N13218" s="50"/>
      <c r="O13218" s="50"/>
      <c r="P13218" s="50"/>
      <c r="Q13218" s="50" t="s">
        <v>368</v>
      </c>
      <c r="R13218" s="9" t="s">
        <v>368</v>
      </c>
      <c r="S13218" s="50" t="s">
        <v>368</v>
      </c>
      <c r="T13218" s="9" t="s">
        <v>368</v>
      </c>
      <c r="U13218" s="9" t="s">
        <v>368</v>
      </c>
    </row>
    <row r="13219">
      <c r="F13219" s="9"/>
      <c r="N13219" s="50"/>
      <c r="O13219" s="50"/>
      <c r="P13219" s="50"/>
      <c r="Q13219" s="50" t="s">
        <v>368</v>
      </c>
      <c r="R13219" s="9" t="s">
        <v>368</v>
      </c>
      <c r="S13219" s="50" t="s">
        <v>368</v>
      </c>
      <c r="T13219" s="9" t="s">
        <v>368</v>
      </c>
      <c r="U13219" s="9" t="s">
        <v>368</v>
      </c>
    </row>
    <row r="13220">
      <c r="F13220" s="9"/>
      <c r="N13220" s="50"/>
      <c r="O13220" s="50"/>
      <c r="P13220" s="50"/>
      <c r="Q13220" s="50" t="s">
        <v>368</v>
      </c>
      <c r="R13220" s="9" t="s">
        <v>368</v>
      </c>
      <c r="S13220" s="50" t="s">
        <v>368</v>
      </c>
      <c r="T13220" s="9" t="s">
        <v>368</v>
      </c>
      <c r="U13220" s="9" t="s">
        <v>368</v>
      </c>
    </row>
    <row r="13221">
      <c r="F13221" s="9"/>
      <c r="N13221" s="50"/>
      <c r="O13221" s="50"/>
      <c r="P13221" s="50"/>
      <c r="Q13221" s="50" t="s">
        <v>368</v>
      </c>
      <c r="R13221" s="9" t="s">
        <v>368</v>
      </c>
      <c r="S13221" s="50" t="s">
        <v>368</v>
      </c>
      <c r="T13221" s="9" t="s">
        <v>368</v>
      </c>
      <c r="U13221" s="9" t="s">
        <v>368</v>
      </c>
    </row>
    <row r="13222">
      <c r="F13222" s="9"/>
      <c r="N13222" s="50"/>
      <c r="O13222" s="50"/>
      <c r="P13222" s="50"/>
      <c r="Q13222" s="50" t="s">
        <v>368</v>
      </c>
      <c r="R13222" s="9" t="s">
        <v>368</v>
      </c>
      <c r="S13222" s="50" t="s">
        <v>368</v>
      </c>
      <c r="T13222" s="9" t="s">
        <v>368</v>
      </c>
      <c r="U13222" s="9" t="s">
        <v>368</v>
      </c>
    </row>
    <row r="13223">
      <c r="F13223" s="9"/>
      <c r="N13223" s="50"/>
      <c r="O13223" s="50"/>
      <c r="P13223" s="50"/>
      <c r="Q13223" s="50" t="s">
        <v>368</v>
      </c>
      <c r="R13223" s="9" t="s">
        <v>368</v>
      </c>
      <c r="S13223" s="50" t="s">
        <v>368</v>
      </c>
      <c r="T13223" s="9" t="s">
        <v>368</v>
      </c>
      <c r="U13223" s="9" t="s">
        <v>368</v>
      </c>
    </row>
    <row r="13224">
      <c r="F13224" s="9"/>
      <c r="N13224" s="50"/>
      <c r="O13224" s="50"/>
      <c r="P13224" s="50"/>
      <c r="Q13224" s="50" t="s">
        <v>368</v>
      </c>
      <c r="R13224" s="9" t="s">
        <v>368</v>
      </c>
      <c r="S13224" s="50" t="s">
        <v>368</v>
      </c>
      <c r="T13224" s="9" t="s">
        <v>368</v>
      </c>
      <c r="U13224" s="9" t="s">
        <v>368</v>
      </c>
    </row>
    <row r="13225">
      <c r="F13225" s="9"/>
      <c r="N13225" s="50"/>
      <c r="O13225" s="50"/>
      <c r="P13225" s="50"/>
      <c r="Q13225" s="50" t="s">
        <v>368</v>
      </c>
      <c r="R13225" s="9" t="s">
        <v>368</v>
      </c>
      <c r="S13225" s="50" t="s">
        <v>368</v>
      </c>
      <c r="T13225" s="9" t="s">
        <v>368</v>
      </c>
      <c r="U13225" s="9" t="s">
        <v>368</v>
      </c>
    </row>
    <row r="13226">
      <c r="F13226" s="9"/>
      <c r="N13226" s="50"/>
      <c r="O13226" s="50"/>
      <c r="P13226" s="50"/>
      <c r="Q13226" s="50" t="s">
        <v>368</v>
      </c>
      <c r="R13226" s="9" t="s">
        <v>368</v>
      </c>
      <c r="S13226" s="50" t="s">
        <v>368</v>
      </c>
      <c r="T13226" s="9" t="s">
        <v>368</v>
      </c>
      <c r="U13226" s="9" t="s">
        <v>368</v>
      </c>
    </row>
    <row r="13227">
      <c r="F13227" s="9"/>
      <c r="N13227" s="50"/>
      <c r="O13227" s="50"/>
      <c r="P13227" s="50"/>
      <c r="Q13227" s="50" t="s">
        <v>368</v>
      </c>
      <c r="R13227" s="9" t="s">
        <v>368</v>
      </c>
      <c r="S13227" s="50" t="s">
        <v>368</v>
      </c>
      <c r="T13227" s="9" t="s">
        <v>368</v>
      </c>
      <c r="U13227" s="9" t="s">
        <v>368</v>
      </c>
    </row>
    <row r="13228">
      <c r="F13228" s="9"/>
      <c r="N13228" s="50"/>
      <c r="O13228" s="50"/>
      <c r="P13228" s="50"/>
      <c r="Q13228" s="50" t="s">
        <v>368</v>
      </c>
      <c r="R13228" s="9" t="s">
        <v>368</v>
      </c>
      <c r="S13228" s="50" t="s">
        <v>368</v>
      </c>
      <c r="T13228" s="9" t="s">
        <v>368</v>
      </c>
      <c r="U13228" s="9" t="s">
        <v>368</v>
      </c>
    </row>
    <row r="13229">
      <c r="F13229" s="9"/>
      <c r="N13229" s="50"/>
      <c r="O13229" s="50"/>
      <c r="P13229" s="50"/>
      <c r="Q13229" s="50" t="s">
        <v>368</v>
      </c>
      <c r="R13229" s="9" t="s">
        <v>368</v>
      </c>
      <c r="S13229" s="50" t="s">
        <v>368</v>
      </c>
      <c r="T13229" s="9" t="s">
        <v>368</v>
      </c>
      <c r="U13229" s="9" t="s">
        <v>368</v>
      </c>
    </row>
    <row r="13230">
      <c r="F13230" s="9"/>
      <c r="N13230" s="50"/>
      <c r="O13230" s="50"/>
      <c r="P13230" s="50"/>
      <c r="Q13230" s="50" t="s">
        <v>368</v>
      </c>
      <c r="R13230" s="9" t="s">
        <v>368</v>
      </c>
      <c r="S13230" s="50" t="s">
        <v>368</v>
      </c>
      <c r="T13230" s="9" t="s">
        <v>368</v>
      </c>
      <c r="U13230" s="9" t="s">
        <v>368</v>
      </c>
    </row>
    <row r="13231">
      <c r="F13231" s="9"/>
      <c r="N13231" s="50"/>
      <c r="O13231" s="50"/>
      <c r="P13231" s="50"/>
      <c r="Q13231" s="50" t="s">
        <v>368</v>
      </c>
      <c r="R13231" s="9" t="s">
        <v>368</v>
      </c>
      <c r="S13231" s="50" t="s">
        <v>368</v>
      </c>
      <c r="T13231" s="9" t="s">
        <v>368</v>
      </c>
      <c r="U13231" s="9" t="s">
        <v>368</v>
      </c>
    </row>
    <row r="13232">
      <c r="F13232" s="9"/>
      <c r="N13232" s="50"/>
      <c r="O13232" s="50"/>
      <c r="P13232" s="50"/>
      <c r="Q13232" s="50" t="s">
        <v>368</v>
      </c>
      <c r="R13232" s="9" t="s">
        <v>368</v>
      </c>
      <c r="S13232" s="50" t="s">
        <v>368</v>
      </c>
      <c r="T13232" s="9" t="s">
        <v>368</v>
      </c>
      <c r="U13232" s="9" t="s">
        <v>368</v>
      </c>
    </row>
    <row r="13233">
      <c r="F13233" s="9"/>
      <c r="N13233" s="50"/>
      <c r="O13233" s="50"/>
      <c r="P13233" s="50"/>
      <c r="Q13233" s="50" t="s">
        <v>368</v>
      </c>
      <c r="R13233" s="9" t="s">
        <v>368</v>
      </c>
      <c r="S13233" s="50" t="s">
        <v>368</v>
      </c>
      <c r="T13233" s="9" t="s">
        <v>368</v>
      </c>
      <c r="U13233" s="9" t="s">
        <v>368</v>
      </c>
    </row>
    <row r="13234">
      <c r="F13234" s="9"/>
      <c r="N13234" s="50"/>
      <c r="O13234" s="50"/>
      <c r="P13234" s="50"/>
      <c r="Q13234" s="50" t="s">
        <v>368</v>
      </c>
      <c r="R13234" s="9" t="s">
        <v>368</v>
      </c>
      <c r="S13234" s="50" t="s">
        <v>368</v>
      </c>
      <c r="T13234" s="9" t="s">
        <v>368</v>
      </c>
      <c r="U13234" s="9" t="s">
        <v>368</v>
      </c>
    </row>
    <row r="13235">
      <c r="F13235" s="9"/>
      <c r="N13235" s="50"/>
      <c r="O13235" s="50"/>
      <c r="P13235" s="50"/>
      <c r="Q13235" s="50" t="s">
        <v>368</v>
      </c>
      <c r="R13235" s="9" t="s">
        <v>368</v>
      </c>
      <c r="S13235" s="50" t="s">
        <v>368</v>
      </c>
      <c r="T13235" s="9" t="s">
        <v>368</v>
      </c>
      <c r="U13235" s="9" t="s">
        <v>368</v>
      </c>
    </row>
    <row r="13236">
      <c r="F13236" s="9"/>
      <c r="N13236" s="50"/>
      <c r="O13236" s="50"/>
      <c r="P13236" s="50"/>
      <c r="Q13236" s="50" t="s">
        <v>368</v>
      </c>
      <c r="R13236" s="9" t="s">
        <v>368</v>
      </c>
      <c r="S13236" s="50" t="s">
        <v>368</v>
      </c>
      <c r="T13236" s="9" t="s">
        <v>368</v>
      </c>
      <c r="U13236" s="9" t="s">
        <v>368</v>
      </c>
    </row>
    <row r="13237">
      <c r="F13237" s="9"/>
      <c r="N13237" s="50"/>
      <c r="O13237" s="50"/>
      <c r="P13237" s="50"/>
      <c r="Q13237" s="50" t="s">
        <v>368</v>
      </c>
      <c r="R13237" s="9" t="s">
        <v>368</v>
      </c>
      <c r="S13237" s="50" t="s">
        <v>368</v>
      </c>
      <c r="T13237" s="9" t="s">
        <v>368</v>
      </c>
      <c r="U13237" s="9" t="s">
        <v>368</v>
      </c>
    </row>
    <row r="13238">
      <c r="F13238" s="9"/>
      <c r="N13238" s="50"/>
      <c r="O13238" s="50"/>
      <c r="P13238" s="50"/>
      <c r="Q13238" s="50" t="s">
        <v>368</v>
      </c>
      <c r="R13238" s="9" t="s">
        <v>368</v>
      </c>
      <c r="S13238" s="50" t="s">
        <v>368</v>
      </c>
      <c r="T13238" s="9" t="s">
        <v>368</v>
      </c>
      <c r="U13238" s="9" t="s">
        <v>368</v>
      </c>
    </row>
    <row r="13239">
      <c r="F13239" s="9"/>
      <c r="N13239" s="50"/>
      <c r="O13239" s="50"/>
      <c r="P13239" s="50"/>
      <c r="Q13239" s="50" t="s">
        <v>368</v>
      </c>
      <c r="R13239" s="9" t="s">
        <v>368</v>
      </c>
      <c r="S13239" s="50" t="s">
        <v>368</v>
      </c>
      <c r="T13239" s="9" t="s">
        <v>368</v>
      </c>
      <c r="U13239" s="9" t="s">
        <v>368</v>
      </c>
    </row>
    <row r="13240">
      <c r="F13240" s="9"/>
      <c r="N13240" s="50"/>
      <c r="O13240" s="50"/>
      <c r="P13240" s="50"/>
      <c r="Q13240" s="50" t="s">
        <v>368</v>
      </c>
      <c r="R13240" s="9" t="s">
        <v>368</v>
      </c>
      <c r="S13240" s="50" t="s">
        <v>368</v>
      </c>
      <c r="T13240" s="9" t="s">
        <v>368</v>
      </c>
      <c r="U13240" s="9" t="s">
        <v>368</v>
      </c>
    </row>
    <row r="13241">
      <c r="F13241" s="9"/>
      <c r="N13241" s="50"/>
      <c r="O13241" s="50"/>
      <c r="P13241" s="50"/>
      <c r="Q13241" s="50" t="s">
        <v>368</v>
      </c>
      <c r="R13241" s="9" t="s">
        <v>368</v>
      </c>
      <c r="S13241" s="50" t="s">
        <v>368</v>
      </c>
      <c r="T13241" s="9" t="s">
        <v>368</v>
      </c>
      <c r="U13241" s="9" t="s">
        <v>368</v>
      </c>
    </row>
    <row r="13242">
      <c r="F13242" s="9"/>
      <c r="N13242" s="50"/>
      <c r="O13242" s="50"/>
      <c r="P13242" s="50"/>
      <c r="Q13242" s="50" t="s">
        <v>368</v>
      </c>
      <c r="R13242" s="9" t="s">
        <v>368</v>
      </c>
      <c r="S13242" s="50" t="s">
        <v>368</v>
      </c>
      <c r="T13242" s="9" t="s">
        <v>368</v>
      </c>
      <c r="U13242" s="9" t="s">
        <v>368</v>
      </c>
    </row>
    <row r="13243">
      <c r="F13243" s="9"/>
      <c r="N13243" s="50"/>
      <c r="O13243" s="50"/>
      <c r="P13243" s="50"/>
      <c r="Q13243" s="50" t="s">
        <v>368</v>
      </c>
      <c r="R13243" s="9" t="s">
        <v>368</v>
      </c>
      <c r="S13243" s="50" t="s">
        <v>368</v>
      </c>
      <c r="T13243" s="9" t="s">
        <v>368</v>
      </c>
      <c r="U13243" s="9" t="s">
        <v>368</v>
      </c>
    </row>
    <row r="13244">
      <c r="F13244" s="9"/>
      <c r="N13244" s="50"/>
      <c r="O13244" s="50"/>
      <c r="P13244" s="50"/>
      <c r="Q13244" s="50" t="s">
        <v>368</v>
      </c>
      <c r="R13244" s="9" t="s">
        <v>368</v>
      </c>
      <c r="S13244" s="50" t="s">
        <v>368</v>
      </c>
      <c r="T13244" s="9" t="s">
        <v>368</v>
      </c>
      <c r="U13244" s="9" t="s">
        <v>368</v>
      </c>
    </row>
    <row r="13245">
      <c r="F13245" s="9"/>
      <c r="N13245" s="50"/>
      <c r="O13245" s="50"/>
      <c r="P13245" s="50"/>
      <c r="Q13245" s="50" t="s">
        <v>368</v>
      </c>
      <c r="R13245" s="9" t="s">
        <v>368</v>
      </c>
      <c r="S13245" s="50" t="s">
        <v>368</v>
      </c>
      <c r="T13245" s="9" t="s">
        <v>368</v>
      </c>
      <c r="U13245" s="9" t="s">
        <v>368</v>
      </c>
    </row>
    <row r="13246">
      <c r="F13246" s="9"/>
      <c r="N13246" s="50"/>
      <c r="O13246" s="50"/>
      <c r="P13246" s="50"/>
      <c r="Q13246" s="50" t="s">
        <v>368</v>
      </c>
      <c r="R13246" s="9" t="s">
        <v>368</v>
      </c>
      <c r="S13246" s="50" t="s">
        <v>368</v>
      </c>
      <c r="T13246" s="9" t="s">
        <v>368</v>
      </c>
      <c r="U13246" s="9" t="s">
        <v>368</v>
      </c>
    </row>
    <row r="13247">
      <c r="F13247" s="9"/>
      <c r="N13247" s="50"/>
      <c r="O13247" s="50"/>
      <c r="P13247" s="50"/>
      <c r="Q13247" s="50" t="s">
        <v>368</v>
      </c>
      <c r="R13247" s="9" t="s">
        <v>368</v>
      </c>
      <c r="S13247" s="50" t="s">
        <v>368</v>
      </c>
      <c r="T13247" s="9" t="s">
        <v>368</v>
      </c>
      <c r="U13247" s="9" t="s">
        <v>368</v>
      </c>
    </row>
    <row r="13248">
      <c r="F13248" s="9"/>
      <c r="N13248" s="50"/>
      <c r="O13248" s="50"/>
      <c r="P13248" s="50"/>
      <c r="Q13248" s="50" t="s">
        <v>368</v>
      </c>
      <c r="R13248" s="9" t="s">
        <v>368</v>
      </c>
      <c r="S13248" s="50" t="s">
        <v>368</v>
      </c>
      <c r="T13248" s="9" t="s">
        <v>368</v>
      </c>
      <c r="U13248" s="9" t="s">
        <v>368</v>
      </c>
    </row>
    <row r="13249">
      <c r="F13249" s="9"/>
      <c r="N13249" s="50"/>
      <c r="O13249" s="50"/>
      <c r="P13249" s="50"/>
      <c r="Q13249" s="50" t="s">
        <v>368</v>
      </c>
      <c r="R13249" s="9" t="s">
        <v>368</v>
      </c>
      <c r="S13249" s="50" t="s">
        <v>368</v>
      </c>
      <c r="T13249" s="9" t="s">
        <v>368</v>
      </c>
      <c r="U13249" s="9" t="s">
        <v>368</v>
      </c>
    </row>
    <row r="13250">
      <c r="F13250" s="9"/>
      <c r="N13250" s="50"/>
      <c r="O13250" s="50"/>
      <c r="P13250" s="50"/>
      <c r="Q13250" s="50" t="s">
        <v>368</v>
      </c>
      <c r="R13250" s="9" t="s">
        <v>368</v>
      </c>
      <c r="S13250" s="50" t="s">
        <v>368</v>
      </c>
      <c r="T13250" s="9" t="s">
        <v>368</v>
      </c>
      <c r="U13250" s="9" t="s">
        <v>368</v>
      </c>
    </row>
    <row r="13251">
      <c r="F13251" s="9"/>
      <c r="N13251" s="50"/>
      <c r="O13251" s="50"/>
      <c r="P13251" s="50"/>
      <c r="Q13251" s="50" t="s">
        <v>368</v>
      </c>
      <c r="R13251" s="9" t="s">
        <v>368</v>
      </c>
      <c r="S13251" s="50" t="s">
        <v>368</v>
      </c>
      <c r="T13251" s="9" t="s">
        <v>368</v>
      </c>
      <c r="U13251" s="9" t="s">
        <v>368</v>
      </c>
    </row>
    <row r="13252">
      <c r="F13252" s="9"/>
      <c r="N13252" s="50"/>
      <c r="O13252" s="50"/>
      <c r="P13252" s="50"/>
      <c r="Q13252" s="50" t="s">
        <v>368</v>
      </c>
      <c r="R13252" s="9" t="s">
        <v>368</v>
      </c>
      <c r="S13252" s="50" t="s">
        <v>368</v>
      </c>
      <c r="T13252" s="9" t="s">
        <v>368</v>
      </c>
      <c r="U13252" s="9" t="s">
        <v>368</v>
      </c>
    </row>
    <row r="13253">
      <c r="F13253" s="9"/>
      <c r="N13253" s="50"/>
      <c r="O13253" s="50"/>
      <c r="P13253" s="50"/>
      <c r="Q13253" s="50" t="s">
        <v>368</v>
      </c>
      <c r="R13253" s="9" t="s">
        <v>368</v>
      </c>
      <c r="S13253" s="50" t="s">
        <v>368</v>
      </c>
      <c r="T13253" s="9" t="s">
        <v>368</v>
      </c>
      <c r="U13253" s="9" t="s">
        <v>368</v>
      </c>
    </row>
    <row r="13254">
      <c r="F13254" s="9"/>
      <c r="N13254" s="50"/>
      <c r="O13254" s="50"/>
      <c r="P13254" s="50"/>
      <c r="Q13254" s="50" t="s">
        <v>368</v>
      </c>
      <c r="R13254" s="9" t="s">
        <v>368</v>
      </c>
      <c r="S13254" s="50" t="s">
        <v>368</v>
      </c>
      <c r="T13254" s="9" t="s">
        <v>368</v>
      </c>
      <c r="U13254" s="9" t="s">
        <v>368</v>
      </c>
    </row>
    <row r="13255">
      <c r="F13255" s="9"/>
      <c r="N13255" s="50"/>
      <c r="O13255" s="50"/>
      <c r="P13255" s="50"/>
      <c r="Q13255" s="50" t="s">
        <v>368</v>
      </c>
      <c r="R13255" s="9" t="s">
        <v>368</v>
      </c>
      <c r="S13255" s="50" t="s">
        <v>368</v>
      </c>
      <c r="T13255" s="9" t="s">
        <v>368</v>
      </c>
      <c r="U13255" s="9" t="s">
        <v>368</v>
      </c>
    </row>
    <row r="13256">
      <c r="F13256" s="9"/>
      <c r="N13256" s="50"/>
      <c r="O13256" s="50"/>
      <c r="P13256" s="50"/>
      <c r="Q13256" s="50" t="s">
        <v>368</v>
      </c>
      <c r="R13256" s="9" t="s">
        <v>368</v>
      </c>
      <c r="S13256" s="50" t="s">
        <v>368</v>
      </c>
      <c r="T13256" s="9" t="s">
        <v>368</v>
      </c>
      <c r="U13256" s="9" t="s">
        <v>368</v>
      </c>
    </row>
    <row r="13257">
      <c r="F13257" s="9"/>
      <c r="N13257" s="50"/>
      <c r="O13257" s="50"/>
      <c r="P13257" s="50"/>
      <c r="Q13257" s="50" t="s">
        <v>368</v>
      </c>
      <c r="R13257" s="9" t="s">
        <v>368</v>
      </c>
      <c r="S13257" s="50" t="s">
        <v>368</v>
      </c>
      <c r="T13257" s="9" t="s">
        <v>368</v>
      </c>
      <c r="U13257" s="9" t="s">
        <v>368</v>
      </c>
    </row>
    <row r="13258">
      <c r="F13258" s="9"/>
      <c r="N13258" s="50"/>
      <c r="O13258" s="50"/>
      <c r="P13258" s="50"/>
      <c r="Q13258" s="50" t="s">
        <v>368</v>
      </c>
      <c r="R13258" s="9" t="s">
        <v>368</v>
      </c>
      <c r="S13258" s="50" t="s">
        <v>368</v>
      </c>
      <c r="T13258" s="9" t="s">
        <v>368</v>
      </c>
      <c r="U13258" s="9" t="s">
        <v>368</v>
      </c>
    </row>
    <row r="13259">
      <c r="F13259" s="9"/>
      <c r="N13259" s="50"/>
      <c r="O13259" s="50"/>
      <c r="P13259" s="50"/>
      <c r="Q13259" s="50" t="s">
        <v>368</v>
      </c>
      <c r="R13259" s="9" t="s">
        <v>368</v>
      </c>
      <c r="S13259" s="50" t="s">
        <v>368</v>
      </c>
      <c r="T13259" s="9" t="s">
        <v>368</v>
      </c>
      <c r="U13259" s="9" t="s">
        <v>368</v>
      </c>
    </row>
    <row r="13260">
      <c r="F13260" s="9"/>
      <c r="N13260" s="50"/>
      <c r="O13260" s="50"/>
      <c r="P13260" s="50"/>
      <c r="Q13260" s="50" t="s">
        <v>368</v>
      </c>
      <c r="R13260" s="9" t="s">
        <v>368</v>
      </c>
      <c r="S13260" s="50" t="s">
        <v>368</v>
      </c>
      <c r="T13260" s="9" t="s">
        <v>368</v>
      </c>
      <c r="U13260" s="9" t="s">
        <v>368</v>
      </c>
    </row>
    <row r="13261">
      <c r="F13261" s="9"/>
      <c r="N13261" s="50"/>
      <c r="O13261" s="50"/>
      <c r="P13261" s="50"/>
      <c r="Q13261" s="50" t="s">
        <v>368</v>
      </c>
      <c r="R13261" s="9" t="s">
        <v>368</v>
      </c>
      <c r="S13261" s="50" t="s">
        <v>368</v>
      </c>
      <c r="T13261" s="9" t="s">
        <v>368</v>
      </c>
      <c r="U13261" s="9" t="s">
        <v>368</v>
      </c>
    </row>
    <row r="13262">
      <c r="F13262" s="9"/>
      <c r="N13262" s="50"/>
      <c r="O13262" s="50"/>
      <c r="P13262" s="50"/>
      <c r="Q13262" s="50" t="s">
        <v>368</v>
      </c>
      <c r="R13262" s="9" t="s">
        <v>368</v>
      </c>
      <c r="S13262" s="50" t="s">
        <v>368</v>
      </c>
      <c r="T13262" s="9" t="s">
        <v>368</v>
      </c>
      <c r="U13262" s="9" t="s">
        <v>368</v>
      </c>
    </row>
    <row r="13263">
      <c r="F13263" s="9"/>
      <c r="N13263" s="50"/>
      <c r="O13263" s="50"/>
      <c r="P13263" s="50"/>
      <c r="Q13263" s="50" t="s">
        <v>368</v>
      </c>
      <c r="R13263" s="9" t="s">
        <v>368</v>
      </c>
      <c r="S13263" s="50" t="s">
        <v>368</v>
      </c>
      <c r="T13263" s="9" t="s">
        <v>368</v>
      </c>
      <c r="U13263" s="9" t="s">
        <v>368</v>
      </c>
    </row>
    <row r="13264">
      <c r="F13264" s="9"/>
      <c r="N13264" s="50"/>
      <c r="O13264" s="50"/>
      <c r="P13264" s="50"/>
      <c r="Q13264" s="50" t="s">
        <v>368</v>
      </c>
      <c r="R13264" s="9" t="s">
        <v>368</v>
      </c>
      <c r="S13264" s="50" t="s">
        <v>368</v>
      </c>
      <c r="T13264" s="9" t="s">
        <v>368</v>
      </c>
      <c r="U13264" s="9" t="s">
        <v>368</v>
      </c>
    </row>
    <row r="13265">
      <c r="F13265" s="9"/>
      <c r="N13265" s="50"/>
      <c r="O13265" s="50"/>
      <c r="P13265" s="50"/>
      <c r="Q13265" s="50" t="s">
        <v>368</v>
      </c>
      <c r="R13265" s="9" t="s">
        <v>368</v>
      </c>
      <c r="S13265" s="50" t="s">
        <v>368</v>
      </c>
      <c r="T13265" s="9" t="s">
        <v>368</v>
      </c>
      <c r="U13265" s="9" t="s">
        <v>368</v>
      </c>
    </row>
    <row r="13266">
      <c r="F13266" s="9"/>
      <c r="N13266" s="50"/>
      <c r="O13266" s="50"/>
      <c r="P13266" s="50"/>
      <c r="Q13266" s="50" t="s">
        <v>368</v>
      </c>
      <c r="R13266" s="9" t="s">
        <v>368</v>
      </c>
      <c r="S13266" s="50" t="s">
        <v>368</v>
      </c>
      <c r="T13266" s="9" t="s">
        <v>368</v>
      </c>
      <c r="U13266" s="9" t="s">
        <v>368</v>
      </c>
    </row>
    <row r="13267">
      <c r="F13267" s="9"/>
      <c r="N13267" s="50"/>
      <c r="O13267" s="50"/>
      <c r="P13267" s="50"/>
      <c r="Q13267" s="50" t="s">
        <v>368</v>
      </c>
      <c r="R13267" s="9" t="s">
        <v>368</v>
      </c>
      <c r="S13267" s="50" t="s">
        <v>368</v>
      </c>
      <c r="T13267" s="9" t="s">
        <v>368</v>
      </c>
      <c r="U13267" s="9" t="s">
        <v>368</v>
      </c>
    </row>
    <row r="13268">
      <c r="F13268" s="9"/>
      <c r="N13268" s="50"/>
      <c r="O13268" s="50"/>
      <c r="P13268" s="50"/>
      <c r="Q13268" s="50" t="s">
        <v>368</v>
      </c>
      <c r="R13268" s="9" t="s">
        <v>368</v>
      </c>
      <c r="S13268" s="50" t="s">
        <v>368</v>
      </c>
      <c r="T13268" s="9" t="s">
        <v>368</v>
      </c>
      <c r="U13268" s="9" t="s">
        <v>368</v>
      </c>
    </row>
    <row r="13269">
      <c r="F13269" s="9"/>
      <c r="N13269" s="50"/>
      <c r="O13269" s="50"/>
      <c r="P13269" s="50"/>
      <c r="Q13269" s="50" t="s">
        <v>368</v>
      </c>
      <c r="R13269" s="9" t="s">
        <v>368</v>
      </c>
      <c r="S13269" s="50" t="s">
        <v>368</v>
      </c>
      <c r="T13269" s="9" t="s">
        <v>368</v>
      </c>
      <c r="U13269" s="9" t="s">
        <v>368</v>
      </c>
    </row>
    <row r="13270">
      <c r="F13270" s="9"/>
      <c r="N13270" s="50"/>
      <c r="O13270" s="50"/>
      <c r="P13270" s="50"/>
      <c r="Q13270" s="50" t="s">
        <v>368</v>
      </c>
      <c r="R13270" s="9" t="s">
        <v>368</v>
      </c>
      <c r="S13270" s="50" t="s">
        <v>368</v>
      </c>
      <c r="T13270" s="9" t="s">
        <v>368</v>
      </c>
      <c r="U13270" s="9" t="s">
        <v>368</v>
      </c>
    </row>
    <row r="13271">
      <c r="F13271" s="9"/>
      <c r="N13271" s="50"/>
      <c r="O13271" s="50"/>
      <c r="P13271" s="50"/>
      <c r="Q13271" s="50" t="s">
        <v>368</v>
      </c>
      <c r="R13271" s="9" t="s">
        <v>368</v>
      </c>
      <c r="S13271" s="50" t="s">
        <v>368</v>
      </c>
      <c r="T13271" s="9" t="s">
        <v>368</v>
      </c>
      <c r="U13271" s="9" t="s">
        <v>368</v>
      </c>
    </row>
    <row r="13272">
      <c r="F13272" s="9"/>
      <c r="N13272" s="50"/>
      <c r="O13272" s="50"/>
      <c r="P13272" s="50"/>
      <c r="Q13272" s="50" t="s">
        <v>368</v>
      </c>
      <c r="R13272" s="9" t="s">
        <v>368</v>
      </c>
      <c r="S13272" s="50" t="s">
        <v>368</v>
      </c>
      <c r="T13272" s="9" t="s">
        <v>368</v>
      </c>
      <c r="U13272" s="9" t="s">
        <v>368</v>
      </c>
    </row>
    <row r="13273">
      <c r="F13273" s="9"/>
      <c r="N13273" s="50"/>
      <c r="O13273" s="50"/>
      <c r="P13273" s="50"/>
      <c r="Q13273" s="50" t="s">
        <v>368</v>
      </c>
      <c r="R13273" s="9" t="s">
        <v>368</v>
      </c>
      <c r="S13273" s="50" t="s">
        <v>368</v>
      </c>
      <c r="T13273" s="9" t="s">
        <v>368</v>
      </c>
      <c r="U13273" s="9" t="s">
        <v>368</v>
      </c>
    </row>
    <row r="13274">
      <c r="F13274" s="9"/>
      <c r="N13274" s="50"/>
      <c r="O13274" s="50"/>
      <c r="P13274" s="50"/>
      <c r="Q13274" s="50" t="s">
        <v>368</v>
      </c>
      <c r="R13274" s="9" t="s">
        <v>368</v>
      </c>
      <c r="S13274" s="50" t="s">
        <v>368</v>
      </c>
      <c r="T13274" s="9" t="s">
        <v>368</v>
      </c>
      <c r="U13274" s="9" t="s">
        <v>368</v>
      </c>
    </row>
    <row r="13275">
      <c r="F13275" s="9"/>
      <c r="N13275" s="50"/>
      <c r="O13275" s="50"/>
      <c r="P13275" s="50"/>
      <c r="Q13275" s="50" t="s">
        <v>368</v>
      </c>
      <c r="R13275" s="9" t="s">
        <v>368</v>
      </c>
      <c r="S13275" s="50" t="s">
        <v>368</v>
      </c>
      <c r="T13275" s="9" t="s">
        <v>368</v>
      </c>
      <c r="U13275" s="9" t="s">
        <v>368</v>
      </c>
    </row>
    <row r="13276">
      <c r="F13276" s="9"/>
      <c r="N13276" s="50"/>
      <c r="O13276" s="50"/>
      <c r="P13276" s="50"/>
      <c r="Q13276" s="50" t="s">
        <v>368</v>
      </c>
      <c r="R13276" s="9" t="s">
        <v>368</v>
      </c>
      <c r="S13276" s="50" t="s">
        <v>368</v>
      </c>
      <c r="T13276" s="9" t="s">
        <v>368</v>
      </c>
      <c r="U13276" s="9" t="s">
        <v>368</v>
      </c>
    </row>
    <row r="13277">
      <c r="F13277" s="9"/>
      <c r="N13277" s="50"/>
      <c r="O13277" s="50"/>
      <c r="P13277" s="50"/>
      <c r="Q13277" s="50" t="s">
        <v>368</v>
      </c>
      <c r="R13277" s="9" t="s">
        <v>368</v>
      </c>
      <c r="S13277" s="50" t="s">
        <v>368</v>
      </c>
      <c r="T13277" s="9" t="s">
        <v>368</v>
      </c>
      <c r="U13277" s="9" t="s">
        <v>368</v>
      </c>
    </row>
    <row r="13278">
      <c r="F13278" s="9"/>
      <c r="N13278" s="50"/>
      <c r="O13278" s="50"/>
      <c r="P13278" s="50"/>
      <c r="Q13278" s="50" t="s">
        <v>368</v>
      </c>
      <c r="R13278" s="9" t="s">
        <v>368</v>
      </c>
      <c r="S13278" s="50" t="s">
        <v>368</v>
      </c>
      <c r="T13278" s="9" t="s">
        <v>368</v>
      </c>
      <c r="U13278" s="9" t="s">
        <v>368</v>
      </c>
    </row>
    <row r="13279">
      <c r="F13279" s="9"/>
      <c r="N13279" s="50"/>
      <c r="O13279" s="50"/>
      <c r="P13279" s="50"/>
      <c r="Q13279" s="50" t="s">
        <v>368</v>
      </c>
      <c r="R13279" s="9" t="s">
        <v>368</v>
      </c>
      <c r="S13279" s="50" t="s">
        <v>368</v>
      </c>
      <c r="T13279" s="9" t="s">
        <v>368</v>
      </c>
      <c r="U13279" s="9" t="s">
        <v>368</v>
      </c>
    </row>
    <row r="13280">
      <c r="F13280" s="9"/>
      <c r="N13280" s="50"/>
      <c r="O13280" s="50"/>
      <c r="P13280" s="50"/>
      <c r="Q13280" s="50" t="s">
        <v>368</v>
      </c>
      <c r="R13280" s="9" t="s">
        <v>368</v>
      </c>
      <c r="S13280" s="50" t="s">
        <v>368</v>
      </c>
      <c r="T13280" s="9" t="s">
        <v>368</v>
      </c>
      <c r="U13280" s="9" t="s">
        <v>368</v>
      </c>
    </row>
    <row r="13281">
      <c r="F13281" s="9"/>
      <c r="N13281" s="50"/>
      <c r="O13281" s="50"/>
      <c r="P13281" s="50"/>
      <c r="Q13281" s="50" t="s">
        <v>368</v>
      </c>
      <c r="R13281" s="9" t="s">
        <v>368</v>
      </c>
      <c r="S13281" s="50" t="s">
        <v>368</v>
      </c>
      <c r="T13281" s="9" t="s">
        <v>368</v>
      </c>
      <c r="U13281" s="9" t="s">
        <v>368</v>
      </c>
    </row>
    <row r="13282">
      <c r="F13282" s="9"/>
      <c r="N13282" s="50"/>
      <c r="O13282" s="50"/>
      <c r="P13282" s="50"/>
      <c r="Q13282" s="50" t="s">
        <v>368</v>
      </c>
      <c r="R13282" s="9" t="s">
        <v>368</v>
      </c>
      <c r="S13282" s="50" t="s">
        <v>368</v>
      </c>
      <c r="T13282" s="9" t="s">
        <v>368</v>
      </c>
      <c r="U13282" s="9" t="s">
        <v>368</v>
      </c>
    </row>
    <row r="13283">
      <c r="F13283" s="9"/>
      <c r="N13283" s="50"/>
      <c r="O13283" s="50"/>
      <c r="P13283" s="50"/>
      <c r="Q13283" s="50" t="s">
        <v>368</v>
      </c>
      <c r="R13283" s="9" t="s">
        <v>368</v>
      </c>
      <c r="S13283" s="50" t="s">
        <v>368</v>
      </c>
      <c r="T13283" s="9" t="s">
        <v>368</v>
      </c>
      <c r="U13283" s="9" t="s">
        <v>368</v>
      </c>
    </row>
    <row r="13284">
      <c r="F13284" s="9"/>
      <c r="N13284" s="50"/>
      <c r="O13284" s="50"/>
      <c r="P13284" s="50"/>
      <c r="Q13284" s="50" t="s">
        <v>368</v>
      </c>
      <c r="R13284" s="9" t="s">
        <v>368</v>
      </c>
      <c r="S13284" s="50" t="s">
        <v>368</v>
      </c>
      <c r="T13284" s="9" t="s">
        <v>368</v>
      </c>
      <c r="U13284" s="9" t="s">
        <v>368</v>
      </c>
    </row>
    <row r="13285">
      <c r="F13285" s="9"/>
      <c r="N13285" s="50"/>
      <c r="O13285" s="50"/>
      <c r="P13285" s="50"/>
      <c r="Q13285" s="50" t="s">
        <v>368</v>
      </c>
      <c r="R13285" s="9" t="s">
        <v>368</v>
      </c>
      <c r="S13285" s="50" t="s">
        <v>368</v>
      </c>
      <c r="T13285" s="9" t="s">
        <v>368</v>
      </c>
      <c r="U13285" s="9" t="s">
        <v>368</v>
      </c>
    </row>
    <row r="13286">
      <c r="F13286" s="9"/>
      <c r="N13286" s="50"/>
      <c r="O13286" s="50"/>
      <c r="P13286" s="50"/>
      <c r="Q13286" s="50" t="s">
        <v>368</v>
      </c>
      <c r="R13286" s="9" t="s">
        <v>368</v>
      </c>
      <c r="S13286" s="50" t="s">
        <v>368</v>
      </c>
      <c r="T13286" s="9" t="s">
        <v>368</v>
      </c>
      <c r="U13286" s="9" t="s">
        <v>368</v>
      </c>
    </row>
    <row r="13287">
      <c r="F13287" s="9"/>
      <c r="N13287" s="50"/>
      <c r="O13287" s="50"/>
      <c r="P13287" s="50"/>
      <c r="Q13287" s="50" t="s">
        <v>368</v>
      </c>
      <c r="R13287" s="9" t="s">
        <v>368</v>
      </c>
      <c r="S13287" s="50" t="s">
        <v>368</v>
      </c>
      <c r="T13287" s="9" t="s">
        <v>368</v>
      </c>
      <c r="U13287" s="9" t="s">
        <v>368</v>
      </c>
    </row>
    <row r="13288">
      <c r="F13288" s="9"/>
      <c r="N13288" s="50"/>
      <c r="O13288" s="50"/>
      <c r="P13288" s="50"/>
      <c r="Q13288" s="50" t="s">
        <v>368</v>
      </c>
      <c r="R13288" s="9" t="s">
        <v>368</v>
      </c>
      <c r="S13288" s="50" t="s">
        <v>368</v>
      </c>
      <c r="T13288" s="9" t="s">
        <v>368</v>
      </c>
      <c r="U13288" s="9" t="s">
        <v>368</v>
      </c>
    </row>
    <row r="13289">
      <c r="F13289" s="9"/>
      <c r="N13289" s="50"/>
      <c r="O13289" s="50"/>
      <c r="P13289" s="50"/>
      <c r="Q13289" s="50" t="s">
        <v>368</v>
      </c>
      <c r="R13289" s="9" t="s">
        <v>368</v>
      </c>
      <c r="S13289" s="50" t="s">
        <v>368</v>
      </c>
      <c r="T13289" s="9" t="s">
        <v>368</v>
      </c>
      <c r="U13289" s="9" t="s">
        <v>368</v>
      </c>
    </row>
    <row r="13290">
      <c r="F13290" s="9"/>
      <c r="N13290" s="50"/>
      <c r="O13290" s="50"/>
      <c r="P13290" s="50"/>
      <c r="Q13290" s="50" t="s">
        <v>368</v>
      </c>
      <c r="R13290" s="9" t="s">
        <v>368</v>
      </c>
      <c r="S13290" s="50" t="s">
        <v>368</v>
      </c>
      <c r="T13290" s="9" t="s">
        <v>368</v>
      </c>
      <c r="U13290" s="9" t="s">
        <v>368</v>
      </c>
    </row>
    <row r="13291">
      <c r="F13291" s="9"/>
      <c r="N13291" s="50"/>
      <c r="O13291" s="50"/>
      <c r="P13291" s="50"/>
      <c r="Q13291" s="50" t="s">
        <v>368</v>
      </c>
      <c r="R13291" s="9" t="s">
        <v>368</v>
      </c>
      <c r="S13291" s="50" t="s">
        <v>368</v>
      </c>
      <c r="T13291" s="9" t="s">
        <v>368</v>
      </c>
      <c r="U13291" s="9" t="s">
        <v>368</v>
      </c>
    </row>
    <row r="13292">
      <c r="F13292" s="9"/>
      <c r="N13292" s="50"/>
      <c r="O13292" s="50"/>
      <c r="P13292" s="50"/>
      <c r="Q13292" s="50" t="s">
        <v>368</v>
      </c>
      <c r="R13292" s="9" t="s">
        <v>368</v>
      </c>
      <c r="S13292" s="50" t="s">
        <v>368</v>
      </c>
      <c r="T13292" s="9" t="s">
        <v>368</v>
      </c>
      <c r="U13292" s="9" t="s">
        <v>368</v>
      </c>
    </row>
    <row r="13293">
      <c r="F13293" s="9"/>
      <c r="N13293" s="50"/>
      <c r="O13293" s="50"/>
      <c r="P13293" s="50"/>
      <c r="Q13293" s="50" t="s">
        <v>368</v>
      </c>
      <c r="R13293" s="9" t="s">
        <v>368</v>
      </c>
      <c r="S13293" s="50" t="s">
        <v>368</v>
      </c>
      <c r="T13293" s="9" t="s">
        <v>368</v>
      </c>
      <c r="U13293" s="9" t="s">
        <v>368</v>
      </c>
    </row>
    <row r="13294">
      <c r="F13294" s="9"/>
      <c r="N13294" s="50"/>
      <c r="O13294" s="50"/>
      <c r="P13294" s="50"/>
      <c r="Q13294" s="50" t="s">
        <v>368</v>
      </c>
      <c r="R13294" s="9" t="s">
        <v>368</v>
      </c>
      <c r="S13294" s="50" t="s">
        <v>368</v>
      </c>
      <c r="T13294" s="9" t="s">
        <v>368</v>
      </c>
      <c r="U13294" s="9" t="s">
        <v>368</v>
      </c>
    </row>
    <row r="13295">
      <c r="F13295" s="9"/>
      <c r="N13295" s="50"/>
      <c r="O13295" s="50"/>
      <c r="P13295" s="50"/>
      <c r="Q13295" s="50" t="s">
        <v>368</v>
      </c>
      <c r="R13295" s="9" t="s">
        <v>368</v>
      </c>
      <c r="S13295" s="50" t="s">
        <v>368</v>
      </c>
      <c r="T13295" s="9" t="s">
        <v>368</v>
      </c>
      <c r="U13295" s="9" t="s">
        <v>368</v>
      </c>
    </row>
    <row r="13296">
      <c r="F13296" s="9"/>
      <c r="N13296" s="50"/>
      <c r="O13296" s="50"/>
      <c r="P13296" s="50"/>
      <c r="Q13296" s="50" t="s">
        <v>368</v>
      </c>
      <c r="R13296" s="9" t="s">
        <v>368</v>
      </c>
      <c r="S13296" s="50" t="s">
        <v>368</v>
      </c>
      <c r="T13296" s="9" t="s">
        <v>368</v>
      </c>
      <c r="U13296" s="9" t="s">
        <v>368</v>
      </c>
    </row>
    <row r="13297">
      <c r="F13297" s="9"/>
      <c r="N13297" s="50"/>
      <c r="O13297" s="50"/>
      <c r="P13297" s="50"/>
      <c r="Q13297" s="50" t="s">
        <v>368</v>
      </c>
      <c r="R13297" s="9" t="s">
        <v>368</v>
      </c>
      <c r="S13297" s="50" t="s">
        <v>368</v>
      </c>
      <c r="T13297" s="9" t="s">
        <v>368</v>
      </c>
      <c r="U13297" s="9" t="s">
        <v>368</v>
      </c>
    </row>
    <row r="13298">
      <c r="F13298" s="9"/>
      <c r="N13298" s="50"/>
      <c r="O13298" s="50"/>
      <c r="P13298" s="50"/>
      <c r="Q13298" s="50" t="s">
        <v>368</v>
      </c>
      <c r="R13298" s="9" t="s">
        <v>368</v>
      </c>
      <c r="S13298" s="50" t="s">
        <v>368</v>
      </c>
      <c r="T13298" s="9" t="s">
        <v>368</v>
      </c>
      <c r="U13298" s="9" t="s">
        <v>368</v>
      </c>
    </row>
    <row r="13299">
      <c r="F13299" s="9"/>
      <c r="N13299" s="50"/>
      <c r="O13299" s="50"/>
      <c r="P13299" s="50"/>
      <c r="Q13299" s="50" t="s">
        <v>368</v>
      </c>
      <c r="R13299" s="9" t="s">
        <v>368</v>
      </c>
      <c r="S13299" s="50" t="s">
        <v>368</v>
      </c>
      <c r="T13299" s="9" t="s">
        <v>368</v>
      </c>
      <c r="U13299" s="9" t="s">
        <v>368</v>
      </c>
    </row>
    <row r="13300">
      <c r="F13300" s="9"/>
      <c r="N13300" s="50"/>
      <c r="O13300" s="50"/>
      <c r="P13300" s="50"/>
      <c r="Q13300" s="50" t="s">
        <v>368</v>
      </c>
      <c r="R13300" s="9" t="s">
        <v>368</v>
      </c>
      <c r="S13300" s="50" t="s">
        <v>368</v>
      </c>
      <c r="T13300" s="9" t="s">
        <v>368</v>
      </c>
      <c r="U13300" s="9" t="s">
        <v>368</v>
      </c>
    </row>
    <row r="13301">
      <c r="F13301" s="9"/>
      <c r="N13301" s="50"/>
      <c r="O13301" s="50"/>
      <c r="P13301" s="50"/>
      <c r="Q13301" s="50" t="s">
        <v>368</v>
      </c>
      <c r="R13301" s="9" t="s">
        <v>368</v>
      </c>
      <c r="S13301" s="50" t="s">
        <v>368</v>
      </c>
      <c r="T13301" s="9" t="s">
        <v>368</v>
      </c>
      <c r="U13301" s="9" t="s">
        <v>368</v>
      </c>
    </row>
    <row r="13302">
      <c r="F13302" s="9"/>
      <c r="N13302" s="50"/>
      <c r="O13302" s="50"/>
      <c r="P13302" s="50"/>
      <c r="Q13302" s="50" t="s">
        <v>368</v>
      </c>
      <c r="R13302" s="9" t="s">
        <v>368</v>
      </c>
      <c r="S13302" s="50" t="s">
        <v>368</v>
      </c>
      <c r="T13302" s="9" t="s">
        <v>368</v>
      </c>
      <c r="U13302" s="9" t="s">
        <v>368</v>
      </c>
    </row>
    <row r="13303">
      <c r="F13303" s="9"/>
      <c r="N13303" s="50"/>
      <c r="O13303" s="50"/>
      <c r="P13303" s="50"/>
      <c r="Q13303" s="50" t="s">
        <v>368</v>
      </c>
      <c r="R13303" s="9" t="s">
        <v>368</v>
      </c>
      <c r="S13303" s="50" t="s">
        <v>368</v>
      </c>
      <c r="T13303" s="9" t="s">
        <v>368</v>
      </c>
      <c r="U13303" s="9" t="s">
        <v>368</v>
      </c>
    </row>
    <row r="13304">
      <c r="F13304" s="9"/>
      <c r="N13304" s="50"/>
      <c r="O13304" s="50"/>
      <c r="P13304" s="50"/>
      <c r="Q13304" s="50" t="s">
        <v>368</v>
      </c>
      <c r="R13304" s="9" t="s">
        <v>368</v>
      </c>
      <c r="S13304" s="50" t="s">
        <v>368</v>
      </c>
      <c r="T13304" s="9" t="s">
        <v>368</v>
      </c>
      <c r="U13304" s="9" t="s">
        <v>368</v>
      </c>
    </row>
    <row r="13305">
      <c r="F13305" s="9"/>
      <c r="N13305" s="50"/>
      <c r="O13305" s="50"/>
      <c r="P13305" s="50"/>
      <c r="Q13305" s="50" t="s">
        <v>368</v>
      </c>
      <c r="R13305" s="9" t="s">
        <v>368</v>
      </c>
      <c r="S13305" s="50" t="s">
        <v>368</v>
      </c>
      <c r="T13305" s="9" t="s">
        <v>368</v>
      </c>
      <c r="U13305" s="9" t="s">
        <v>368</v>
      </c>
    </row>
    <row r="13306">
      <c r="F13306" s="9"/>
      <c r="N13306" s="50"/>
      <c r="O13306" s="50"/>
      <c r="P13306" s="50"/>
      <c r="Q13306" s="50" t="s">
        <v>368</v>
      </c>
      <c r="R13306" s="9" t="s">
        <v>368</v>
      </c>
      <c r="S13306" s="50" t="s">
        <v>368</v>
      </c>
      <c r="T13306" s="9" t="s">
        <v>368</v>
      </c>
      <c r="U13306" s="9" t="s">
        <v>368</v>
      </c>
    </row>
    <row r="13307">
      <c r="F13307" s="9"/>
      <c r="N13307" s="50"/>
      <c r="O13307" s="50"/>
      <c r="P13307" s="50"/>
      <c r="Q13307" s="50" t="s">
        <v>368</v>
      </c>
      <c r="R13307" s="9" t="s">
        <v>368</v>
      </c>
      <c r="S13307" s="50" t="s">
        <v>368</v>
      </c>
      <c r="T13307" s="9" t="s">
        <v>368</v>
      </c>
      <c r="U13307" s="9" t="s">
        <v>368</v>
      </c>
    </row>
    <row r="13308">
      <c r="F13308" s="9"/>
      <c r="N13308" s="50"/>
      <c r="O13308" s="50"/>
      <c r="P13308" s="50"/>
      <c r="Q13308" s="50" t="s">
        <v>368</v>
      </c>
      <c r="R13308" s="9" t="s">
        <v>368</v>
      </c>
      <c r="S13308" s="50" t="s">
        <v>368</v>
      </c>
      <c r="T13308" s="9" t="s">
        <v>368</v>
      </c>
      <c r="U13308" s="9" t="s">
        <v>368</v>
      </c>
    </row>
    <row r="13309">
      <c r="F13309" s="9"/>
      <c r="N13309" s="50"/>
      <c r="O13309" s="50"/>
      <c r="P13309" s="50"/>
      <c r="Q13309" s="50" t="s">
        <v>368</v>
      </c>
      <c r="R13309" s="9" t="s">
        <v>368</v>
      </c>
      <c r="S13309" s="50" t="s">
        <v>368</v>
      </c>
      <c r="T13309" s="9" t="s">
        <v>368</v>
      </c>
      <c r="U13309" s="9" t="s">
        <v>368</v>
      </c>
    </row>
    <row r="13310">
      <c r="F13310" s="9"/>
      <c r="N13310" s="50"/>
      <c r="O13310" s="50"/>
      <c r="P13310" s="50"/>
      <c r="Q13310" s="50" t="s">
        <v>368</v>
      </c>
      <c r="R13310" s="9" t="s">
        <v>368</v>
      </c>
      <c r="S13310" s="50" t="s">
        <v>368</v>
      </c>
      <c r="T13310" s="9" t="s">
        <v>368</v>
      </c>
      <c r="U13310" s="9" t="s">
        <v>368</v>
      </c>
    </row>
    <row r="13311">
      <c r="F13311" s="9"/>
      <c r="N13311" s="50"/>
      <c r="O13311" s="50"/>
      <c r="P13311" s="50"/>
      <c r="Q13311" s="50" t="s">
        <v>368</v>
      </c>
      <c r="R13311" s="9" t="s">
        <v>368</v>
      </c>
      <c r="S13311" s="50" t="s">
        <v>368</v>
      </c>
      <c r="T13311" s="9" t="s">
        <v>368</v>
      </c>
      <c r="U13311" s="9" t="s">
        <v>368</v>
      </c>
    </row>
    <row r="13312">
      <c r="F13312" s="9"/>
      <c r="N13312" s="50"/>
      <c r="O13312" s="50"/>
      <c r="P13312" s="50"/>
      <c r="Q13312" s="50" t="s">
        <v>368</v>
      </c>
      <c r="R13312" s="9" t="s">
        <v>368</v>
      </c>
      <c r="S13312" s="50" t="s">
        <v>368</v>
      </c>
      <c r="T13312" s="9" t="s">
        <v>368</v>
      </c>
      <c r="U13312" s="9" t="s">
        <v>368</v>
      </c>
    </row>
    <row r="13313">
      <c r="F13313" s="9"/>
      <c r="N13313" s="50"/>
      <c r="O13313" s="50"/>
      <c r="P13313" s="50"/>
      <c r="Q13313" s="50" t="s">
        <v>368</v>
      </c>
      <c r="R13313" s="9" t="s">
        <v>368</v>
      </c>
      <c r="S13313" s="50" t="s">
        <v>368</v>
      </c>
      <c r="T13313" s="9" t="s">
        <v>368</v>
      </c>
      <c r="U13313" s="9" t="s">
        <v>368</v>
      </c>
    </row>
    <row r="13314">
      <c r="F13314" s="9"/>
      <c r="N13314" s="50"/>
      <c r="O13314" s="50"/>
      <c r="P13314" s="50"/>
      <c r="Q13314" s="50" t="s">
        <v>368</v>
      </c>
      <c r="R13314" s="9" t="s">
        <v>368</v>
      </c>
      <c r="S13314" s="50" t="s">
        <v>368</v>
      </c>
      <c r="T13314" s="9" t="s">
        <v>368</v>
      </c>
      <c r="U13314" s="9" t="s">
        <v>368</v>
      </c>
    </row>
    <row r="13315">
      <c r="F13315" s="9"/>
      <c r="N13315" s="50"/>
      <c r="O13315" s="50"/>
      <c r="P13315" s="50"/>
      <c r="Q13315" s="50" t="s">
        <v>368</v>
      </c>
      <c r="R13315" s="9" t="s">
        <v>368</v>
      </c>
      <c r="S13315" s="50" t="s">
        <v>368</v>
      </c>
      <c r="T13315" s="9" t="s">
        <v>368</v>
      </c>
      <c r="U13315" s="9" t="s">
        <v>368</v>
      </c>
    </row>
    <row r="13316">
      <c r="F13316" s="9"/>
      <c r="N13316" s="50"/>
      <c r="O13316" s="50"/>
      <c r="P13316" s="50"/>
      <c r="Q13316" s="50" t="s">
        <v>368</v>
      </c>
      <c r="R13316" s="9" t="s">
        <v>368</v>
      </c>
      <c r="S13316" s="50" t="s">
        <v>368</v>
      </c>
      <c r="T13316" s="9" t="s">
        <v>368</v>
      </c>
      <c r="U13316" s="9" t="s">
        <v>368</v>
      </c>
    </row>
    <row r="13317">
      <c r="F13317" s="9"/>
      <c r="N13317" s="50"/>
      <c r="O13317" s="50"/>
      <c r="P13317" s="50"/>
      <c r="Q13317" s="50" t="s">
        <v>368</v>
      </c>
      <c r="R13317" s="9" t="s">
        <v>368</v>
      </c>
      <c r="S13317" s="50" t="s">
        <v>368</v>
      </c>
      <c r="T13317" s="9" t="s">
        <v>368</v>
      </c>
      <c r="U13317" s="9" t="s">
        <v>368</v>
      </c>
    </row>
    <row r="13318">
      <c r="F13318" s="9"/>
      <c r="N13318" s="50"/>
      <c r="O13318" s="50"/>
      <c r="P13318" s="50"/>
      <c r="Q13318" s="50" t="s">
        <v>368</v>
      </c>
      <c r="R13318" s="9" t="s">
        <v>368</v>
      </c>
      <c r="S13318" s="50" t="s">
        <v>368</v>
      </c>
      <c r="T13318" s="9" t="s">
        <v>368</v>
      </c>
      <c r="U13318" s="9" t="s">
        <v>368</v>
      </c>
    </row>
    <row r="13319">
      <c r="F13319" s="9"/>
      <c r="N13319" s="50"/>
      <c r="O13319" s="50"/>
      <c r="P13319" s="50"/>
      <c r="Q13319" s="50" t="s">
        <v>368</v>
      </c>
      <c r="R13319" s="9" t="s">
        <v>368</v>
      </c>
      <c r="S13319" s="50" t="s">
        <v>368</v>
      </c>
      <c r="T13319" s="9" t="s">
        <v>368</v>
      </c>
      <c r="U13319" s="9" t="s">
        <v>368</v>
      </c>
    </row>
    <row r="13320">
      <c r="F13320" s="9"/>
      <c r="N13320" s="50"/>
      <c r="O13320" s="50"/>
      <c r="P13320" s="50"/>
      <c r="Q13320" s="50" t="s">
        <v>368</v>
      </c>
      <c r="R13320" s="9" t="s">
        <v>368</v>
      </c>
      <c r="S13320" s="50" t="s">
        <v>368</v>
      </c>
      <c r="T13320" s="9" t="s">
        <v>368</v>
      </c>
      <c r="U13320" s="9" t="s">
        <v>368</v>
      </c>
    </row>
    <row r="13321">
      <c r="F13321" s="9"/>
      <c r="N13321" s="50"/>
      <c r="O13321" s="50"/>
      <c r="P13321" s="50"/>
      <c r="Q13321" s="50" t="s">
        <v>368</v>
      </c>
      <c r="R13321" s="9" t="s">
        <v>368</v>
      </c>
      <c r="S13321" s="50" t="s">
        <v>368</v>
      </c>
      <c r="T13321" s="9" t="s">
        <v>368</v>
      </c>
      <c r="U13321" s="9" t="s">
        <v>368</v>
      </c>
    </row>
    <row r="13322">
      <c r="F13322" s="9"/>
      <c r="N13322" s="50"/>
      <c r="O13322" s="50"/>
      <c r="P13322" s="50"/>
      <c r="Q13322" s="50" t="s">
        <v>368</v>
      </c>
      <c r="R13322" s="9" t="s">
        <v>368</v>
      </c>
      <c r="S13322" s="50" t="s">
        <v>368</v>
      </c>
      <c r="T13322" s="9" t="s">
        <v>368</v>
      </c>
      <c r="U13322" s="9" t="s">
        <v>368</v>
      </c>
    </row>
    <row r="13323">
      <c r="F13323" s="9"/>
      <c r="N13323" s="50"/>
      <c r="O13323" s="50"/>
      <c r="P13323" s="50"/>
      <c r="Q13323" s="50" t="s">
        <v>368</v>
      </c>
      <c r="R13323" s="9" t="s">
        <v>368</v>
      </c>
      <c r="S13323" s="50" t="s">
        <v>368</v>
      </c>
      <c r="T13323" s="9" t="s">
        <v>368</v>
      </c>
      <c r="U13323" s="9" t="s">
        <v>368</v>
      </c>
    </row>
    <row r="13324">
      <c r="F13324" s="9"/>
      <c r="N13324" s="50"/>
      <c r="O13324" s="50"/>
      <c r="P13324" s="50"/>
      <c r="Q13324" s="50" t="s">
        <v>368</v>
      </c>
      <c r="R13324" s="9" t="s">
        <v>368</v>
      </c>
      <c r="S13324" s="50" t="s">
        <v>368</v>
      </c>
      <c r="T13324" s="9" t="s">
        <v>368</v>
      </c>
      <c r="U13324" s="9" t="s">
        <v>368</v>
      </c>
    </row>
    <row r="13325">
      <c r="F13325" s="9"/>
      <c r="N13325" s="50"/>
      <c r="O13325" s="50"/>
      <c r="P13325" s="50"/>
      <c r="Q13325" s="50" t="s">
        <v>368</v>
      </c>
      <c r="R13325" s="9" t="s">
        <v>368</v>
      </c>
      <c r="S13325" s="50" t="s">
        <v>368</v>
      </c>
      <c r="T13325" s="9" t="s">
        <v>368</v>
      </c>
      <c r="U13325" s="9" t="s">
        <v>368</v>
      </c>
    </row>
    <row r="13326">
      <c r="F13326" s="9"/>
      <c r="N13326" s="50"/>
      <c r="O13326" s="50"/>
      <c r="P13326" s="50"/>
      <c r="Q13326" s="50" t="s">
        <v>368</v>
      </c>
      <c r="R13326" s="9" t="s">
        <v>368</v>
      </c>
      <c r="S13326" s="50" t="s">
        <v>368</v>
      </c>
      <c r="T13326" s="9" t="s">
        <v>368</v>
      </c>
      <c r="U13326" s="9" t="s">
        <v>368</v>
      </c>
    </row>
    <row r="13327">
      <c r="F13327" s="9"/>
      <c r="N13327" s="50"/>
      <c r="O13327" s="50"/>
      <c r="P13327" s="50"/>
      <c r="Q13327" s="50" t="s">
        <v>368</v>
      </c>
      <c r="R13327" s="9" t="s">
        <v>368</v>
      </c>
      <c r="S13327" s="50" t="s">
        <v>368</v>
      </c>
      <c r="T13327" s="9" t="s">
        <v>368</v>
      </c>
      <c r="U13327" s="9" t="s">
        <v>368</v>
      </c>
    </row>
    <row r="13328">
      <c r="F13328" s="9"/>
      <c r="N13328" s="50"/>
      <c r="O13328" s="50"/>
      <c r="P13328" s="50"/>
      <c r="Q13328" s="50" t="s">
        <v>368</v>
      </c>
      <c r="R13328" s="9" t="s">
        <v>368</v>
      </c>
      <c r="S13328" s="50" t="s">
        <v>368</v>
      </c>
      <c r="T13328" s="9" t="s">
        <v>368</v>
      </c>
      <c r="U13328" s="9" t="s">
        <v>368</v>
      </c>
    </row>
    <row r="13329">
      <c r="F13329" s="9"/>
      <c r="N13329" s="50"/>
      <c r="O13329" s="50"/>
      <c r="P13329" s="50"/>
      <c r="Q13329" s="50" t="s">
        <v>368</v>
      </c>
      <c r="R13329" s="9" t="s">
        <v>368</v>
      </c>
      <c r="S13329" s="50" t="s">
        <v>368</v>
      </c>
      <c r="T13329" s="9" t="s">
        <v>368</v>
      </c>
      <c r="U13329" s="9" t="s">
        <v>368</v>
      </c>
    </row>
    <row r="13330">
      <c r="F13330" s="9"/>
      <c r="N13330" s="50"/>
      <c r="O13330" s="50"/>
      <c r="P13330" s="50"/>
      <c r="Q13330" s="50" t="s">
        <v>368</v>
      </c>
      <c r="R13330" s="9" t="s">
        <v>368</v>
      </c>
      <c r="S13330" s="50" t="s">
        <v>368</v>
      </c>
      <c r="T13330" s="9" t="s">
        <v>368</v>
      </c>
      <c r="U13330" s="9" t="s">
        <v>368</v>
      </c>
    </row>
    <row r="13331">
      <c r="F13331" s="9"/>
      <c r="N13331" s="50"/>
      <c r="O13331" s="50"/>
      <c r="P13331" s="50"/>
      <c r="Q13331" s="50" t="s">
        <v>368</v>
      </c>
      <c r="R13331" s="9" t="s">
        <v>368</v>
      </c>
      <c r="S13331" s="50" t="s">
        <v>368</v>
      </c>
      <c r="T13331" s="9" t="s">
        <v>368</v>
      </c>
      <c r="U13331" s="9" t="s">
        <v>368</v>
      </c>
    </row>
    <row r="13332">
      <c r="F13332" s="9"/>
      <c r="N13332" s="50"/>
      <c r="O13332" s="50"/>
      <c r="P13332" s="50"/>
      <c r="Q13332" s="50" t="s">
        <v>368</v>
      </c>
      <c r="R13332" s="9" t="s">
        <v>368</v>
      </c>
      <c r="S13332" s="50" t="s">
        <v>368</v>
      </c>
      <c r="T13332" s="9" t="s">
        <v>368</v>
      </c>
      <c r="U13332" s="9" t="s">
        <v>368</v>
      </c>
    </row>
    <row r="13333">
      <c r="F13333" s="9"/>
      <c r="N13333" s="50"/>
      <c r="O13333" s="50"/>
      <c r="P13333" s="50"/>
      <c r="Q13333" s="50" t="s">
        <v>368</v>
      </c>
      <c r="R13333" s="9" t="s">
        <v>368</v>
      </c>
      <c r="S13333" s="50" t="s">
        <v>368</v>
      </c>
      <c r="T13333" s="9" t="s">
        <v>368</v>
      </c>
      <c r="U13333" s="9" t="s">
        <v>368</v>
      </c>
    </row>
    <row r="13334">
      <c r="F13334" s="9"/>
      <c r="N13334" s="50"/>
      <c r="O13334" s="50"/>
      <c r="P13334" s="50"/>
      <c r="Q13334" s="50" t="s">
        <v>368</v>
      </c>
      <c r="R13334" s="9" t="s">
        <v>368</v>
      </c>
      <c r="S13334" s="50" t="s">
        <v>368</v>
      </c>
      <c r="T13334" s="9" t="s">
        <v>368</v>
      </c>
      <c r="U13334" s="9" t="s">
        <v>368</v>
      </c>
    </row>
    <row r="13335">
      <c r="F13335" s="9"/>
      <c r="N13335" s="50"/>
      <c r="O13335" s="50"/>
      <c r="P13335" s="50"/>
      <c r="Q13335" s="50" t="s">
        <v>368</v>
      </c>
      <c r="R13335" s="9" t="s">
        <v>368</v>
      </c>
      <c r="S13335" s="50" t="s">
        <v>368</v>
      </c>
      <c r="T13335" s="9" t="s">
        <v>368</v>
      </c>
      <c r="U13335" s="9" t="s">
        <v>368</v>
      </c>
    </row>
    <row r="13336">
      <c r="F13336" s="9"/>
      <c r="N13336" s="50"/>
      <c r="O13336" s="50"/>
      <c r="P13336" s="50"/>
      <c r="Q13336" s="50" t="s">
        <v>368</v>
      </c>
      <c r="R13336" s="9" t="s">
        <v>368</v>
      </c>
      <c r="S13336" s="50" t="s">
        <v>368</v>
      </c>
      <c r="T13336" s="9" t="s">
        <v>368</v>
      </c>
      <c r="U13336" s="9" t="s">
        <v>368</v>
      </c>
    </row>
    <row r="13337">
      <c r="F13337" s="9"/>
      <c r="N13337" s="50"/>
      <c r="O13337" s="50"/>
      <c r="P13337" s="50"/>
      <c r="Q13337" s="50" t="s">
        <v>368</v>
      </c>
      <c r="R13337" s="9" t="s">
        <v>368</v>
      </c>
      <c r="S13337" s="50" t="s">
        <v>368</v>
      </c>
      <c r="T13337" s="9" t="s">
        <v>368</v>
      </c>
      <c r="U13337" s="9" t="s">
        <v>368</v>
      </c>
    </row>
    <row r="13338">
      <c r="F13338" s="9"/>
      <c r="N13338" s="50"/>
      <c r="O13338" s="50"/>
      <c r="P13338" s="50"/>
      <c r="Q13338" s="50" t="s">
        <v>368</v>
      </c>
      <c r="R13338" s="9" t="s">
        <v>368</v>
      </c>
      <c r="S13338" s="50" t="s">
        <v>368</v>
      </c>
      <c r="T13338" s="9" t="s">
        <v>368</v>
      </c>
      <c r="U13338" s="9" t="s">
        <v>368</v>
      </c>
    </row>
    <row r="13339">
      <c r="F13339" s="9"/>
      <c r="N13339" s="50"/>
      <c r="O13339" s="50"/>
      <c r="P13339" s="50"/>
      <c r="Q13339" s="50" t="s">
        <v>368</v>
      </c>
      <c r="R13339" s="9" t="s">
        <v>368</v>
      </c>
      <c r="S13339" s="50" t="s">
        <v>368</v>
      </c>
      <c r="T13339" s="9" t="s">
        <v>368</v>
      </c>
      <c r="U13339" s="9" t="s">
        <v>368</v>
      </c>
    </row>
    <row r="13340">
      <c r="F13340" s="9"/>
      <c r="N13340" s="50"/>
      <c r="O13340" s="50"/>
      <c r="P13340" s="50"/>
      <c r="Q13340" s="50" t="s">
        <v>368</v>
      </c>
      <c r="R13340" s="9" t="s">
        <v>368</v>
      </c>
      <c r="S13340" s="50" t="s">
        <v>368</v>
      </c>
      <c r="T13340" s="9" t="s">
        <v>368</v>
      </c>
      <c r="U13340" s="9" t="s">
        <v>368</v>
      </c>
    </row>
    <row r="13341">
      <c r="F13341" s="9"/>
      <c r="N13341" s="50"/>
      <c r="O13341" s="50"/>
      <c r="P13341" s="50"/>
      <c r="Q13341" s="50" t="s">
        <v>368</v>
      </c>
      <c r="R13341" s="9" t="s">
        <v>368</v>
      </c>
      <c r="S13341" s="50" t="s">
        <v>368</v>
      </c>
      <c r="T13341" s="9" t="s">
        <v>368</v>
      </c>
      <c r="U13341" s="9" t="s">
        <v>368</v>
      </c>
    </row>
    <row r="13342">
      <c r="F13342" s="9"/>
      <c r="N13342" s="50"/>
      <c r="O13342" s="50"/>
      <c r="P13342" s="50"/>
      <c r="Q13342" s="50" t="s">
        <v>368</v>
      </c>
      <c r="R13342" s="9" t="s">
        <v>368</v>
      </c>
      <c r="S13342" s="50" t="s">
        <v>368</v>
      </c>
      <c r="T13342" s="9" t="s">
        <v>368</v>
      </c>
      <c r="U13342" s="9" t="s">
        <v>368</v>
      </c>
    </row>
    <row r="13343">
      <c r="F13343" s="9"/>
      <c r="N13343" s="50"/>
      <c r="O13343" s="50"/>
      <c r="P13343" s="50"/>
      <c r="Q13343" s="50" t="s">
        <v>368</v>
      </c>
      <c r="R13343" s="9" t="s">
        <v>368</v>
      </c>
      <c r="S13343" s="50" t="s">
        <v>368</v>
      </c>
      <c r="T13343" s="9" t="s">
        <v>368</v>
      </c>
      <c r="U13343" s="9" t="s">
        <v>368</v>
      </c>
    </row>
    <row r="13344">
      <c r="F13344" s="9"/>
      <c r="N13344" s="50"/>
      <c r="O13344" s="50"/>
      <c r="P13344" s="50"/>
      <c r="Q13344" s="50" t="s">
        <v>368</v>
      </c>
      <c r="R13344" s="9" t="s">
        <v>368</v>
      </c>
      <c r="S13344" s="50" t="s">
        <v>368</v>
      </c>
      <c r="T13344" s="9" t="s">
        <v>368</v>
      </c>
      <c r="U13344" s="9" t="s">
        <v>368</v>
      </c>
    </row>
    <row r="13345">
      <c r="F13345" s="9"/>
      <c r="N13345" s="50"/>
      <c r="O13345" s="50"/>
      <c r="P13345" s="50"/>
      <c r="Q13345" s="50" t="s">
        <v>368</v>
      </c>
      <c r="R13345" s="9" t="s">
        <v>368</v>
      </c>
      <c r="S13345" s="50" t="s">
        <v>368</v>
      </c>
      <c r="T13345" s="9" t="s">
        <v>368</v>
      </c>
      <c r="U13345" s="9" t="s">
        <v>368</v>
      </c>
    </row>
    <row r="13346">
      <c r="F13346" s="9"/>
      <c r="N13346" s="50"/>
      <c r="O13346" s="50"/>
      <c r="P13346" s="50"/>
      <c r="Q13346" s="50" t="s">
        <v>368</v>
      </c>
      <c r="R13346" s="9" t="s">
        <v>368</v>
      </c>
      <c r="S13346" s="50" t="s">
        <v>368</v>
      </c>
      <c r="T13346" s="9" t="s">
        <v>368</v>
      </c>
      <c r="U13346" s="9" t="s">
        <v>368</v>
      </c>
    </row>
    <row r="13347">
      <c r="F13347" s="9"/>
      <c r="N13347" s="50"/>
      <c r="O13347" s="50"/>
      <c r="P13347" s="50"/>
      <c r="Q13347" s="50" t="s">
        <v>368</v>
      </c>
      <c r="R13347" s="9" t="s">
        <v>368</v>
      </c>
      <c r="S13347" s="50" t="s">
        <v>368</v>
      </c>
      <c r="T13347" s="9" t="s">
        <v>368</v>
      </c>
      <c r="U13347" s="9" t="s">
        <v>368</v>
      </c>
    </row>
    <row r="13348">
      <c r="F13348" s="9"/>
      <c r="N13348" s="50"/>
      <c r="O13348" s="50"/>
      <c r="P13348" s="50"/>
      <c r="Q13348" s="50" t="s">
        <v>368</v>
      </c>
      <c r="R13348" s="9" t="s">
        <v>368</v>
      </c>
      <c r="S13348" s="50" t="s">
        <v>368</v>
      </c>
      <c r="T13348" s="9" t="s">
        <v>368</v>
      </c>
      <c r="U13348" s="9" t="s">
        <v>368</v>
      </c>
    </row>
    <row r="13349">
      <c r="F13349" s="9"/>
      <c r="N13349" s="50"/>
      <c r="O13349" s="50"/>
      <c r="P13349" s="50"/>
      <c r="Q13349" s="50" t="s">
        <v>368</v>
      </c>
      <c r="R13349" s="9" t="s">
        <v>368</v>
      </c>
      <c r="S13349" s="50" t="s">
        <v>368</v>
      </c>
      <c r="T13349" s="9" t="s">
        <v>368</v>
      </c>
      <c r="U13349" s="9" t="s">
        <v>368</v>
      </c>
    </row>
    <row r="13350">
      <c r="F13350" s="9"/>
      <c r="N13350" s="50"/>
      <c r="O13350" s="50"/>
      <c r="P13350" s="50"/>
      <c r="Q13350" s="50" t="s">
        <v>368</v>
      </c>
      <c r="R13350" s="9" t="s">
        <v>368</v>
      </c>
      <c r="S13350" s="50" t="s">
        <v>368</v>
      </c>
      <c r="T13350" s="9" t="s">
        <v>368</v>
      </c>
      <c r="U13350" s="9" t="s">
        <v>368</v>
      </c>
    </row>
    <row r="13351">
      <c r="F13351" s="9"/>
      <c r="N13351" s="50"/>
      <c r="O13351" s="50"/>
      <c r="P13351" s="50"/>
      <c r="Q13351" s="50" t="s">
        <v>368</v>
      </c>
      <c r="R13351" s="9" t="s">
        <v>368</v>
      </c>
      <c r="S13351" s="50" t="s">
        <v>368</v>
      </c>
      <c r="T13351" s="9" t="s">
        <v>368</v>
      </c>
      <c r="U13351" s="9" t="s">
        <v>368</v>
      </c>
    </row>
    <row r="13352">
      <c r="F13352" s="9"/>
      <c r="N13352" s="50"/>
      <c r="O13352" s="50"/>
      <c r="P13352" s="50"/>
      <c r="Q13352" s="50" t="s">
        <v>368</v>
      </c>
      <c r="R13352" s="9" t="s">
        <v>368</v>
      </c>
      <c r="S13352" s="50" t="s">
        <v>368</v>
      </c>
      <c r="T13352" s="9" t="s">
        <v>368</v>
      </c>
      <c r="U13352" s="9" t="s">
        <v>368</v>
      </c>
    </row>
    <row r="13353">
      <c r="F13353" s="9"/>
      <c r="N13353" s="50"/>
      <c r="O13353" s="50"/>
      <c r="P13353" s="50"/>
      <c r="Q13353" s="50" t="s">
        <v>368</v>
      </c>
      <c r="R13353" s="9" t="s">
        <v>368</v>
      </c>
      <c r="S13353" s="50" t="s">
        <v>368</v>
      </c>
      <c r="T13353" s="9" t="s">
        <v>368</v>
      </c>
      <c r="U13353" s="9" t="s">
        <v>368</v>
      </c>
    </row>
    <row r="13354">
      <c r="F13354" s="9"/>
      <c r="N13354" s="50"/>
      <c r="O13354" s="50"/>
      <c r="P13354" s="50"/>
      <c r="Q13354" s="50" t="s">
        <v>368</v>
      </c>
      <c r="R13354" s="9" t="s">
        <v>368</v>
      </c>
      <c r="S13354" s="50" t="s">
        <v>368</v>
      </c>
      <c r="T13354" s="9" t="s">
        <v>368</v>
      </c>
      <c r="U13354" s="9" t="s">
        <v>368</v>
      </c>
    </row>
    <row r="13355">
      <c r="F13355" s="9"/>
      <c r="N13355" s="50"/>
      <c r="O13355" s="50"/>
      <c r="P13355" s="50"/>
      <c r="Q13355" s="50" t="s">
        <v>368</v>
      </c>
      <c r="R13355" s="9" t="s">
        <v>368</v>
      </c>
      <c r="S13355" s="50" t="s">
        <v>368</v>
      </c>
      <c r="T13355" s="9" t="s">
        <v>368</v>
      </c>
      <c r="U13355" s="9" t="s">
        <v>368</v>
      </c>
    </row>
    <row r="13356">
      <c r="F13356" s="9"/>
      <c r="N13356" s="50"/>
      <c r="O13356" s="50"/>
      <c r="P13356" s="50"/>
      <c r="Q13356" s="50" t="s">
        <v>368</v>
      </c>
      <c r="R13356" s="9" t="s">
        <v>368</v>
      </c>
      <c r="S13356" s="50" t="s">
        <v>368</v>
      </c>
      <c r="T13356" s="9" t="s">
        <v>368</v>
      </c>
      <c r="U13356" s="9" t="s">
        <v>368</v>
      </c>
    </row>
    <row r="13357">
      <c r="F13357" s="9"/>
      <c r="N13357" s="50"/>
      <c r="O13357" s="50"/>
      <c r="P13357" s="50"/>
      <c r="Q13357" s="50" t="s">
        <v>368</v>
      </c>
      <c r="R13357" s="9" t="s">
        <v>368</v>
      </c>
      <c r="S13357" s="50" t="s">
        <v>368</v>
      </c>
      <c r="T13357" s="9" t="s">
        <v>368</v>
      </c>
      <c r="U13357" s="9" t="s">
        <v>368</v>
      </c>
    </row>
    <row r="13358">
      <c r="F13358" s="9"/>
      <c r="N13358" s="50"/>
      <c r="O13358" s="50"/>
      <c r="P13358" s="50"/>
      <c r="Q13358" s="50" t="s">
        <v>368</v>
      </c>
      <c r="R13358" s="9" t="s">
        <v>368</v>
      </c>
      <c r="S13358" s="50" t="s">
        <v>368</v>
      </c>
      <c r="T13358" s="9" t="s">
        <v>368</v>
      </c>
      <c r="U13358" s="9" t="s">
        <v>368</v>
      </c>
    </row>
    <row r="13359">
      <c r="F13359" s="9"/>
      <c r="N13359" s="50"/>
      <c r="O13359" s="50"/>
      <c r="P13359" s="50"/>
      <c r="Q13359" s="50" t="s">
        <v>368</v>
      </c>
      <c r="R13359" s="9" t="s">
        <v>368</v>
      </c>
      <c r="S13359" s="50" t="s">
        <v>368</v>
      </c>
      <c r="T13359" s="9" t="s">
        <v>368</v>
      </c>
      <c r="U13359" s="9" t="s">
        <v>368</v>
      </c>
    </row>
    <row r="13360">
      <c r="F13360" s="9"/>
      <c r="N13360" s="50"/>
      <c r="O13360" s="50"/>
      <c r="P13360" s="50"/>
      <c r="Q13360" s="50" t="s">
        <v>368</v>
      </c>
      <c r="R13360" s="9" t="s">
        <v>368</v>
      </c>
      <c r="S13360" s="50" t="s">
        <v>368</v>
      </c>
      <c r="T13360" s="9" t="s">
        <v>368</v>
      </c>
      <c r="U13360" s="9" t="s">
        <v>368</v>
      </c>
    </row>
    <row r="13361">
      <c r="F13361" s="9"/>
      <c r="N13361" s="50"/>
      <c r="O13361" s="50"/>
      <c r="P13361" s="50"/>
      <c r="Q13361" s="50" t="s">
        <v>368</v>
      </c>
      <c r="R13361" s="9" t="s">
        <v>368</v>
      </c>
      <c r="S13361" s="50" t="s">
        <v>368</v>
      </c>
      <c r="T13361" s="9" t="s">
        <v>368</v>
      </c>
      <c r="U13361" s="9" t="s">
        <v>368</v>
      </c>
    </row>
    <row r="13362">
      <c r="F13362" s="9"/>
      <c r="N13362" s="50"/>
      <c r="O13362" s="50"/>
      <c r="P13362" s="50"/>
      <c r="Q13362" s="50" t="s">
        <v>368</v>
      </c>
      <c r="R13362" s="9" t="s">
        <v>368</v>
      </c>
      <c r="S13362" s="50" t="s">
        <v>368</v>
      </c>
      <c r="T13362" s="9" t="s">
        <v>368</v>
      </c>
      <c r="U13362" s="9" t="s">
        <v>368</v>
      </c>
    </row>
    <row r="13363">
      <c r="F13363" s="9"/>
      <c r="N13363" s="50"/>
      <c r="O13363" s="50"/>
      <c r="P13363" s="50"/>
      <c r="Q13363" s="50" t="s">
        <v>368</v>
      </c>
      <c r="R13363" s="9" t="s">
        <v>368</v>
      </c>
      <c r="S13363" s="50" t="s">
        <v>368</v>
      </c>
      <c r="T13363" s="9" t="s">
        <v>368</v>
      </c>
      <c r="U13363" s="9" t="s">
        <v>368</v>
      </c>
    </row>
    <row r="13364">
      <c r="F13364" s="9"/>
      <c r="N13364" s="50"/>
      <c r="O13364" s="50"/>
      <c r="P13364" s="50"/>
      <c r="Q13364" s="50" t="s">
        <v>368</v>
      </c>
      <c r="R13364" s="9" t="s">
        <v>368</v>
      </c>
      <c r="S13364" s="50" t="s">
        <v>368</v>
      </c>
      <c r="T13364" s="9" t="s">
        <v>368</v>
      </c>
      <c r="U13364" s="9" t="s">
        <v>368</v>
      </c>
    </row>
    <row r="13365">
      <c r="F13365" s="9"/>
      <c r="N13365" s="50"/>
      <c r="O13365" s="50"/>
      <c r="P13365" s="50"/>
      <c r="Q13365" s="50" t="s">
        <v>368</v>
      </c>
      <c r="R13365" s="9" t="s">
        <v>368</v>
      </c>
      <c r="S13365" s="50" t="s">
        <v>368</v>
      </c>
      <c r="T13365" s="9" t="s">
        <v>368</v>
      </c>
      <c r="U13365" s="9" t="s">
        <v>368</v>
      </c>
    </row>
    <row r="13366">
      <c r="F13366" s="9"/>
      <c r="N13366" s="50"/>
      <c r="O13366" s="50"/>
      <c r="P13366" s="50"/>
      <c r="Q13366" s="50" t="s">
        <v>368</v>
      </c>
      <c r="R13366" s="9" t="s">
        <v>368</v>
      </c>
      <c r="S13366" s="50" t="s">
        <v>368</v>
      </c>
      <c r="T13366" s="9" t="s">
        <v>368</v>
      </c>
      <c r="U13366" s="9" t="s">
        <v>368</v>
      </c>
    </row>
    <row r="13367">
      <c r="F13367" s="9"/>
      <c r="N13367" s="50"/>
      <c r="O13367" s="50"/>
      <c r="P13367" s="50"/>
      <c r="Q13367" s="50" t="s">
        <v>368</v>
      </c>
      <c r="R13367" s="9" t="s">
        <v>368</v>
      </c>
      <c r="S13367" s="50" t="s">
        <v>368</v>
      </c>
      <c r="T13367" s="9" t="s">
        <v>368</v>
      </c>
      <c r="U13367" s="9" t="s">
        <v>368</v>
      </c>
    </row>
    <row r="13368">
      <c r="F13368" s="9"/>
      <c r="N13368" s="50"/>
      <c r="O13368" s="50"/>
      <c r="P13368" s="50"/>
      <c r="Q13368" s="50" t="s">
        <v>368</v>
      </c>
      <c r="R13368" s="9" t="s">
        <v>368</v>
      </c>
      <c r="S13368" s="50" t="s">
        <v>368</v>
      </c>
      <c r="T13368" s="9" t="s">
        <v>368</v>
      </c>
      <c r="U13368" s="9" t="s">
        <v>368</v>
      </c>
    </row>
    <row r="13369">
      <c r="F13369" s="9"/>
      <c r="N13369" s="50"/>
      <c r="O13369" s="50"/>
      <c r="P13369" s="50"/>
      <c r="Q13369" s="50" t="s">
        <v>368</v>
      </c>
      <c r="R13369" s="9" t="s">
        <v>368</v>
      </c>
      <c r="S13369" s="50" t="s">
        <v>368</v>
      </c>
      <c r="T13369" s="9" t="s">
        <v>368</v>
      </c>
      <c r="U13369" s="9" t="s">
        <v>368</v>
      </c>
    </row>
    <row r="13370">
      <c r="F13370" s="9"/>
      <c r="N13370" s="50"/>
      <c r="O13370" s="50"/>
      <c r="P13370" s="50"/>
      <c r="Q13370" s="50" t="s">
        <v>368</v>
      </c>
      <c r="R13370" s="9" t="s">
        <v>368</v>
      </c>
      <c r="S13370" s="50" t="s">
        <v>368</v>
      </c>
      <c r="T13370" s="9" t="s">
        <v>368</v>
      </c>
      <c r="U13370" s="9" t="s">
        <v>368</v>
      </c>
    </row>
    <row r="13371">
      <c r="F13371" s="9"/>
      <c r="N13371" s="50"/>
      <c r="O13371" s="50"/>
      <c r="P13371" s="50"/>
      <c r="Q13371" s="50" t="s">
        <v>368</v>
      </c>
      <c r="R13371" s="9" t="s">
        <v>368</v>
      </c>
      <c r="S13371" s="50" t="s">
        <v>368</v>
      </c>
      <c r="T13371" s="9" t="s">
        <v>368</v>
      </c>
      <c r="U13371" s="9" t="s">
        <v>368</v>
      </c>
    </row>
    <row r="13372">
      <c r="F13372" s="9"/>
      <c r="N13372" s="50"/>
      <c r="O13372" s="50"/>
      <c r="P13372" s="50"/>
      <c r="Q13372" s="50" t="s">
        <v>368</v>
      </c>
      <c r="R13372" s="9" t="s">
        <v>368</v>
      </c>
      <c r="S13372" s="50" t="s">
        <v>368</v>
      </c>
      <c r="T13372" s="9" t="s">
        <v>368</v>
      </c>
      <c r="U13372" s="9" t="s">
        <v>368</v>
      </c>
    </row>
    <row r="13373">
      <c r="F13373" s="9"/>
      <c r="N13373" s="50"/>
      <c r="O13373" s="50"/>
      <c r="P13373" s="50"/>
      <c r="Q13373" s="50" t="s">
        <v>368</v>
      </c>
      <c r="R13373" s="9" t="s">
        <v>368</v>
      </c>
      <c r="S13373" s="50" t="s">
        <v>368</v>
      </c>
      <c r="T13373" s="9" t="s">
        <v>368</v>
      </c>
      <c r="U13373" s="9" t="s">
        <v>368</v>
      </c>
    </row>
    <row r="13374">
      <c r="F13374" s="9"/>
      <c r="N13374" s="50"/>
      <c r="O13374" s="50"/>
      <c r="P13374" s="50"/>
      <c r="Q13374" s="50" t="s">
        <v>368</v>
      </c>
      <c r="R13374" s="9" t="s">
        <v>368</v>
      </c>
      <c r="S13374" s="50" t="s">
        <v>368</v>
      </c>
      <c r="T13374" s="9" t="s">
        <v>368</v>
      </c>
      <c r="U13374" s="9" t="s">
        <v>368</v>
      </c>
    </row>
    <row r="13375">
      <c r="F13375" s="9"/>
      <c r="N13375" s="50"/>
      <c r="O13375" s="50"/>
      <c r="P13375" s="50"/>
      <c r="Q13375" s="50" t="s">
        <v>368</v>
      </c>
      <c r="R13375" s="9" t="s">
        <v>368</v>
      </c>
      <c r="S13375" s="50" t="s">
        <v>368</v>
      </c>
      <c r="T13375" s="9" t="s">
        <v>368</v>
      </c>
      <c r="U13375" s="9" t="s">
        <v>368</v>
      </c>
    </row>
    <row r="13376">
      <c r="F13376" s="9"/>
      <c r="N13376" s="50"/>
      <c r="O13376" s="50"/>
      <c r="P13376" s="50"/>
      <c r="Q13376" s="50" t="s">
        <v>368</v>
      </c>
      <c r="R13376" s="9" t="s">
        <v>368</v>
      </c>
      <c r="S13376" s="50" t="s">
        <v>368</v>
      </c>
      <c r="T13376" s="9" t="s">
        <v>368</v>
      </c>
      <c r="U13376" s="9" t="s">
        <v>368</v>
      </c>
    </row>
    <row r="13377">
      <c r="F13377" s="9"/>
      <c r="N13377" s="50"/>
      <c r="O13377" s="50"/>
      <c r="P13377" s="50"/>
      <c r="Q13377" s="50" t="s">
        <v>368</v>
      </c>
      <c r="R13377" s="9" t="s">
        <v>368</v>
      </c>
      <c r="S13377" s="50" t="s">
        <v>368</v>
      </c>
      <c r="T13377" s="9" t="s">
        <v>368</v>
      </c>
      <c r="U13377" s="9" t="s">
        <v>368</v>
      </c>
    </row>
    <row r="13378">
      <c r="F13378" s="9"/>
      <c r="N13378" s="50"/>
      <c r="O13378" s="50"/>
      <c r="P13378" s="50"/>
      <c r="Q13378" s="50" t="s">
        <v>368</v>
      </c>
      <c r="R13378" s="9" t="s">
        <v>368</v>
      </c>
      <c r="S13378" s="50" t="s">
        <v>368</v>
      </c>
      <c r="T13378" s="9" t="s">
        <v>368</v>
      </c>
      <c r="U13378" s="9" t="s">
        <v>368</v>
      </c>
    </row>
    <row r="13379">
      <c r="F13379" s="9"/>
      <c r="N13379" s="50"/>
      <c r="O13379" s="50"/>
      <c r="P13379" s="50"/>
      <c r="Q13379" s="50" t="s">
        <v>368</v>
      </c>
      <c r="R13379" s="9" t="s">
        <v>368</v>
      </c>
      <c r="S13379" s="50" t="s">
        <v>368</v>
      </c>
      <c r="T13379" s="9" t="s">
        <v>368</v>
      </c>
      <c r="U13379" s="9" t="s">
        <v>368</v>
      </c>
    </row>
    <row r="13380">
      <c r="F13380" s="9"/>
      <c r="N13380" s="50"/>
      <c r="O13380" s="50"/>
      <c r="P13380" s="50"/>
      <c r="Q13380" s="50" t="s">
        <v>368</v>
      </c>
      <c r="R13380" s="9" t="s">
        <v>368</v>
      </c>
      <c r="S13380" s="50" t="s">
        <v>368</v>
      </c>
      <c r="T13380" s="9" t="s">
        <v>368</v>
      </c>
      <c r="U13380" s="9" t="s">
        <v>368</v>
      </c>
    </row>
    <row r="13381">
      <c r="F13381" s="9"/>
      <c r="N13381" s="50"/>
      <c r="O13381" s="50"/>
      <c r="P13381" s="50"/>
      <c r="Q13381" s="50" t="s">
        <v>368</v>
      </c>
      <c r="R13381" s="9" t="s">
        <v>368</v>
      </c>
      <c r="S13381" s="50" t="s">
        <v>368</v>
      </c>
      <c r="T13381" s="9" t="s">
        <v>368</v>
      </c>
      <c r="U13381" s="9" t="s">
        <v>368</v>
      </c>
    </row>
    <row r="13382">
      <c r="F13382" s="9"/>
      <c r="N13382" s="50"/>
      <c r="O13382" s="50"/>
      <c r="P13382" s="50"/>
      <c r="Q13382" s="50" t="s">
        <v>368</v>
      </c>
      <c r="R13382" s="9" t="s">
        <v>368</v>
      </c>
      <c r="S13382" s="50" t="s">
        <v>368</v>
      </c>
      <c r="T13382" s="9" t="s">
        <v>368</v>
      </c>
      <c r="U13382" s="9" t="s">
        <v>368</v>
      </c>
    </row>
    <row r="13383">
      <c r="F13383" s="9"/>
      <c r="N13383" s="50"/>
      <c r="O13383" s="50"/>
      <c r="P13383" s="50"/>
      <c r="Q13383" s="50" t="s">
        <v>368</v>
      </c>
      <c r="R13383" s="9" t="s">
        <v>368</v>
      </c>
      <c r="S13383" s="50" t="s">
        <v>368</v>
      </c>
      <c r="T13383" s="9" t="s">
        <v>368</v>
      </c>
      <c r="U13383" s="9" t="s">
        <v>368</v>
      </c>
    </row>
    <row r="13384">
      <c r="F13384" s="9"/>
      <c r="N13384" s="50"/>
      <c r="O13384" s="50"/>
      <c r="P13384" s="50"/>
      <c r="Q13384" s="50" t="s">
        <v>368</v>
      </c>
      <c r="R13384" s="9" t="s">
        <v>368</v>
      </c>
      <c r="S13384" s="50" t="s">
        <v>368</v>
      </c>
      <c r="T13384" s="9" t="s">
        <v>368</v>
      </c>
      <c r="U13384" s="9" t="s">
        <v>368</v>
      </c>
    </row>
    <row r="13385">
      <c r="F13385" s="9"/>
      <c r="N13385" s="50"/>
      <c r="O13385" s="50"/>
      <c r="P13385" s="50"/>
      <c r="Q13385" s="50" t="s">
        <v>368</v>
      </c>
      <c r="R13385" s="9" t="s">
        <v>368</v>
      </c>
      <c r="S13385" s="50" t="s">
        <v>368</v>
      </c>
      <c r="T13385" s="9" t="s">
        <v>368</v>
      </c>
      <c r="U13385" s="9" t="s">
        <v>368</v>
      </c>
    </row>
    <row r="13386">
      <c r="F13386" s="9"/>
      <c r="N13386" s="50"/>
      <c r="O13386" s="50"/>
      <c r="P13386" s="50"/>
      <c r="Q13386" s="50" t="s">
        <v>368</v>
      </c>
      <c r="R13386" s="9" t="s">
        <v>368</v>
      </c>
      <c r="S13386" s="50" t="s">
        <v>368</v>
      </c>
      <c r="T13386" s="9" t="s">
        <v>368</v>
      </c>
      <c r="U13386" s="9" t="s">
        <v>368</v>
      </c>
    </row>
    <row r="13387">
      <c r="F13387" s="9"/>
      <c r="N13387" s="50"/>
      <c r="O13387" s="50"/>
      <c r="P13387" s="50"/>
      <c r="Q13387" s="50" t="s">
        <v>368</v>
      </c>
      <c r="R13387" s="9" t="s">
        <v>368</v>
      </c>
      <c r="S13387" s="50" t="s">
        <v>368</v>
      </c>
      <c r="T13387" s="9" t="s">
        <v>368</v>
      </c>
      <c r="U13387" s="9" t="s">
        <v>368</v>
      </c>
    </row>
    <row r="13388">
      <c r="F13388" s="9"/>
      <c r="N13388" s="50"/>
      <c r="O13388" s="50"/>
      <c r="P13388" s="50"/>
      <c r="Q13388" s="50" t="s">
        <v>368</v>
      </c>
      <c r="R13388" s="9" t="s">
        <v>368</v>
      </c>
      <c r="S13388" s="50" t="s">
        <v>368</v>
      </c>
      <c r="T13388" s="9" t="s">
        <v>368</v>
      </c>
      <c r="U13388" s="9" t="s">
        <v>368</v>
      </c>
    </row>
    <row r="13389">
      <c r="F13389" s="9"/>
      <c r="N13389" s="50"/>
      <c r="O13389" s="50"/>
      <c r="P13389" s="50"/>
      <c r="Q13389" s="50" t="s">
        <v>368</v>
      </c>
      <c r="R13389" s="9" t="s">
        <v>368</v>
      </c>
      <c r="S13389" s="50" t="s">
        <v>368</v>
      </c>
      <c r="T13389" s="9" t="s">
        <v>368</v>
      </c>
      <c r="U13389" s="9" t="s">
        <v>368</v>
      </c>
    </row>
    <row r="13390">
      <c r="F13390" s="9"/>
      <c r="N13390" s="50"/>
      <c r="O13390" s="50"/>
      <c r="P13390" s="50"/>
      <c r="Q13390" s="50" t="s">
        <v>368</v>
      </c>
      <c r="R13390" s="9" t="s">
        <v>368</v>
      </c>
      <c r="S13390" s="50" t="s">
        <v>368</v>
      </c>
      <c r="T13390" s="9" t="s">
        <v>368</v>
      </c>
      <c r="U13390" s="9" t="s">
        <v>368</v>
      </c>
    </row>
    <row r="13391">
      <c r="F13391" s="9"/>
      <c r="N13391" s="50"/>
      <c r="O13391" s="50"/>
      <c r="P13391" s="50"/>
      <c r="Q13391" s="50" t="s">
        <v>368</v>
      </c>
      <c r="R13391" s="9" t="s">
        <v>368</v>
      </c>
      <c r="S13391" s="50" t="s">
        <v>368</v>
      </c>
      <c r="T13391" s="9" t="s">
        <v>368</v>
      </c>
      <c r="U13391" s="9" t="s">
        <v>368</v>
      </c>
    </row>
    <row r="13392">
      <c r="F13392" s="9"/>
      <c r="N13392" s="50"/>
      <c r="O13392" s="50"/>
      <c r="P13392" s="50"/>
      <c r="Q13392" s="50" t="s">
        <v>368</v>
      </c>
      <c r="R13392" s="9" t="s">
        <v>368</v>
      </c>
      <c r="S13392" s="50" t="s">
        <v>368</v>
      </c>
      <c r="T13392" s="9" t="s">
        <v>368</v>
      </c>
      <c r="U13392" s="9" t="s">
        <v>368</v>
      </c>
    </row>
    <row r="13393">
      <c r="F13393" s="9"/>
      <c r="N13393" s="50"/>
      <c r="O13393" s="50"/>
      <c r="P13393" s="50"/>
      <c r="Q13393" s="50" t="s">
        <v>368</v>
      </c>
      <c r="R13393" s="9" t="s">
        <v>368</v>
      </c>
      <c r="S13393" s="50" t="s">
        <v>368</v>
      </c>
      <c r="T13393" s="9" t="s">
        <v>368</v>
      </c>
      <c r="U13393" s="9" t="s">
        <v>368</v>
      </c>
    </row>
    <row r="13394">
      <c r="F13394" s="9"/>
      <c r="N13394" s="50"/>
      <c r="O13394" s="50"/>
      <c r="P13394" s="50"/>
      <c r="Q13394" s="50" t="s">
        <v>368</v>
      </c>
      <c r="R13394" s="9" t="s">
        <v>368</v>
      </c>
      <c r="S13394" s="50" t="s">
        <v>368</v>
      </c>
      <c r="T13394" s="9" t="s">
        <v>368</v>
      </c>
      <c r="U13394" s="9" t="s">
        <v>368</v>
      </c>
    </row>
    <row r="13395">
      <c r="F13395" s="9"/>
      <c r="N13395" s="50"/>
      <c r="O13395" s="50"/>
      <c r="P13395" s="50"/>
      <c r="Q13395" s="50" t="s">
        <v>368</v>
      </c>
      <c r="R13395" s="9" t="s">
        <v>368</v>
      </c>
      <c r="S13395" s="50" t="s">
        <v>368</v>
      </c>
      <c r="T13395" s="9" t="s">
        <v>368</v>
      </c>
      <c r="U13395" s="9" t="s">
        <v>368</v>
      </c>
    </row>
    <row r="13396">
      <c r="F13396" s="9"/>
      <c r="N13396" s="50"/>
      <c r="O13396" s="50"/>
      <c r="P13396" s="50"/>
      <c r="Q13396" s="50" t="s">
        <v>368</v>
      </c>
      <c r="R13396" s="9" t="s">
        <v>368</v>
      </c>
      <c r="S13396" s="50" t="s">
        <v>368</v>
      </c>
      <c r="T13396" s="9" t="s">
        <v>368</v>
      </c>
      <c r="U13396" s="9" t="s">
        <v>368</v>
      </c>
    </row>
    <row r="13397">
      <c r="F13397" s="9"/>
      <c r="N13397" s="50"/>
      <c r="O13397" s="50"/>
      <c r="P13397" s="50"/>
      <c r="Q13397" s="50" t="s">
        <v>368</v>
      </c>
      <c r="R13397" s="9" t="s">
        <v>368</v>
      </c>
      <c r="S13397" s="50" t="s">
        <v>368</v>
      </c>
      <c r="T13397" s="9" t="s">
        <v>368</v>
      </c>
      <c r="U13397" s="9" t="s">
        <v>368</v>
      </c>
    </row>
    <row r="13398">
      <c r="F13398" s="9"/>
      <c r="N13398" s="50"/>
      <c r="O13398" s="50"/>
      <c r="P13398" s="50"/>
      <c r="Q13398" s="50" t="s">
        <v>368</v>
      </c>
      <c r="R13398" s="9" t="s">
        <v>368</v>
      </c>
      <c r="S13398" s="50" t="s">
        <v>368</v>
      </c>
      <c r="T13398" s="9" t="s">
        <v>368</v>
      </c>
      <c r="U13398" s="9" t="s">
        <v>368</v>
      </c>
    </row>
    <row r="13399">
      <c r="F13399" s="9"/>
      <c r="N13399" s="50"/>
      <c r="O13399" s="50"/>
      <c r="P13399" s="50"/>
      <c r="Q13399" s="50" t="s">
        <v>368</v>
      </c>
      <c r="R13399" s="9" t="s">
        <v>368</v>
      </c>
      <c r="S13399" s="50" t="s">
        <v>368</v>
      </c>
      <c r="T13399" s="9" t="s">
        <v>368</v>
      </c>
      <c r="U13399" s="9" t="s">
        <v>368</v>
      </c>
    </row>
    <row r="13400">
      <c r="F13400" s="9"/>
      <c r="N13400" s="50"/>
      <c r="O13400" s="50"/>
      <c r="P13400" s="50"/>
      <c r="Q13400" s="50" t="s">
        <v>368</v>
      </c>
      <c r="R13400" s="9" t="s">
        <v>368</v>
      </c>
      <c r="S13400" s="50" t="s">
        <v>368</v>
      </c>
      <c r="T13400" s="9" t="s">
        <v>368</v>
      </c>
      <c r="U13400" s="9" t="s">
        <v>368</v>
      </c>
    </row>
    <row r="13401">
      <c r="F13401" s="9"/>
      <c r="N13401" s="50"/>
      <c r="O13401" s="50"/>
      <c r="P13401" s="50"/>
      <c r="Q13401" s="50" t="s">
        <v>368</v>
      </c>
      <c r="R13401" s="9" t="s">
        <v>368</v>
      </c>
      <c r="S13401" s="50" t="s">
        <v>368</v>
      </c>
      <c r="T13401" s="9" t="s">
        <v>368</v>
      </c>
      <c r="U13401" s="9" t="s">
        <v>368</v>
      </c>
    </row>
    <row r="13402">
      <c r="F13402" s="9"/>
      <c r="N13402" s="50"/>
      <c r="O13402" s="50"/>
      <c r="P13402" s="50"/>
      <c r="Q13402" s="50" t="s">
        <v>368</v>
      </c>
      <c r="R13402" s="9" t="s">
        <v>368</v>
      </c>
      <c r="S13402" s="50" t="s">
        <v>368</v>
      </c>
      <c r="T13402" s="9" t="s">
        <v>368</v>
      </c>
      <c r="U13402" s="9" t="s">
        <v>368</v>
      </c>
    </row>
    <row r="13403">
      <c r="F13403" s="9"/>
      <c r="N13403" s="50"/>
      <c r="O13403" s="50"/>
      <c r="P13403" s="50"/>
      <c r="Q13403" s="50" t="s">
        <v>368</v>
      </c>
      <c r="R13403" s="9" t="s">
        <v>368</v>
      </c>
      <c r="S13403" s="50" t="s">
        <v>368</v>
      </c>
      <c r="T13403" s="9" t="s">
        <v>368</v>
      </c>
      <c r="U13403" s="9" t="s">
        <v>368</v>
      </c>
    </row>
    <row r="13404">
      <c r="F13404" s="9"/>
      <c r="N13404" s="50"/>
      <c r="O13404" s="50"/>
      <c r="P13404" s="50"/>
      <c r="Q13404" s="50" t="s">
        <v>368</v>
      </c>
      <c r="R13404" s="9" t="s">
        <v>368</v>
      </c>
      <c r="S13404" s="50" t="s">
        <v>368</v>
      </c>
      <c r="T13404" s="9" t="s">
        <v>368</v>
      </c>
      <c r="U13404" s="9" t="s">
        <v>368</v>
      </c>
    </row>
    <row r="13405">
      <c r="F13405" s="9"/>
      <c r="N13405" s="50"/>
      <c r="O13405" s="50"/>
      <c r="P13405" s="50"/>
      <c r="Q13405" s="50" t="s">
        <v>368</v>
      </c>
      <c r="R13405" s="9" t="s">
        <v>368</v>
      </c>
      <c r="S13405" s="50" t="s">
        <v>368</v>
      </c>
      <c r="T13405" s="9" t="s">
        <v>368</v>
      </c>
      <c r="U13405" s="9" t="s">
        <v>368</v>
      </c>
    </row>
    <row r="13406">
      <c r="F13406" s="9"/>
      <c r="N13406" s="50"/>
      <c r="O13406" s="50"/>
      <c r="P13406" s="50"/>
      <c r="Q13406" s="50" t="s">
        <v>368</v>
      </c>
      <c r="R13406" s="9" t="s">
        <v>368</v>
      </c>
      <c r="S13406" s="50" t="s">
        <v>368</v>
      </c>
      <c r="T13406" s="9" t="s">
        <v>368</v>
      </c>
      <c r="U13406" s="9" t="s">
        <v>368</v>
      </c>
    </row>
    <row r="13407">
      <c r="F13407" s="9"/>
      <c r="N13407" s="50"/>
      <c r="O13407" s="50"/>
      <c r="P13407" s="50"/>
      <c r="Q13407" s="50" t="s">
        <v>368</v>
      </c>
      <c r="R13407" s="9" t="s">
        <v>368</v>
      </c>
      <c r="S13407" s="50" t="s">
        <v>368</v>
      </c>
      <c r="T13407" s="9" t="s">
        <v>368</v>
      </c>
      <c r="U13407" s="9" t="s">
        <v>368</v>
      </c>
    </row>
    <row r="13408">
      <c r="F13408" s="9"/>
      <c r="N13408" s="50"/>
      <c r="O13408" s="50"/>
      <c r="P13408" s="50"/>
      <c r="Q13408" s="50" t="s">
        <v>368</v>
      </c>
      <c r="R13408" s="9" t="s">
        <v>368</v>
      </c>
      <c r="S13408" s="50" t="s">
        <v>368</v>
      </c>
      <c r="T13408" s="9" t="s">
        <v>368</v>
      </c>
      <c r="U13408" s="9" t="s">
        <v>368</v>
      </c>
    </row>
    <row r="13409">
      <c r="F13409" s="9"/>
      <c r="N13409" s="50"/>
      <c r="O13409" s="50"/>
      <c r="P13409" s="50"/>
      <c r="Q13409" s="50" t="s">
        <v>368</v>
      </c>
      <c r="R13409" s="9" t="s">
        <v>368</v>
      </c>
      <c r="S13409" s="50" t="s">
        <v>368</v>
      </c>
      <c r="T13409" s="9" t="s">
        <v>368</v>
      </c>
      <c r="U13409" s="9" t="s">
        <v>368</v>
      </c>
    </row>
    <row r="13410">
      <c r="F13410" s="9"/>
      <c r="N13410" s="50"/>
      <c r="O13410" s="50"/>
      <c r="P13410" s="50"/>
      <c r="Q13410" s="50" t="s">
        <v>368</v>
      </c>
      <c r="R13410" s="9" t="s">
        <v>368</v>
      </c>
      <c r="S13410" s="50" t="s">
        <v>368</v>
      </c>
      <c r="T13410" s="9" t="s">
        <v>368</v>
      </c>
      <c r="U13410" s="9" t="s">
        <v>368</v>
      </c>
    </row>
    <row r="13411">
      <c r="F13411" s="9"/>
      <c r="N13411" s="50"/>
      <c r="O13411" s="50"/>
      <c r="P13411" s="50"/>
      <c r="Q13411" s="50" t="s">
        <v>368</v>
      </c>
      <c r="R13411" s="9" t="s">
        <v>368</v>
      </c>
      <c r="S13411" s="50" t="s">
        <v>368</v>
      </c>
      <c r="T13411" s="9" t="s">
        <v>368</v>
      </c>
      <c r="U13411" s="9" t="s">
        <v>368</v>
      </c>
    </row>
    <row r="13412">
      <c r="F13412" s="9"/>
      <c r="N13412" s="50"/>
      <c r="O13412" s="50"/>
      <c r="P13412" s="50"/>
      <c r="Q13412" s="50" t="s">
        <v>368</v>
      </c>
      <c r="R13412" s="9" t="s">
        <v>368</v>
      </c>
      <c r="S13412" s="50" t="s">
        <v>368</v>
      </c>
      <c r="T13412" s="9" t="s">
        <v>368</v>
      </c>
      <c r="U13412" s="9" t="s">
        <v>368</v>
      </c>
    </row>
    <row r="13413">
      <c r="F13413" s="9"/>
      <c r="N13413" s="50"/>
      <c r="O13413" s="50"/>
      <c r="P13413" s="50"/>
      <c r="Q13413" s="50" t="s">
        <v>368</v>
      </c>
      <c r="R13413" s="9" t="s">
        <v>368</v>
      </c>
      <c r="S13413" s="50" t="s">
        <v>368</v>
      </c>
      <c r="T13413" s="9" t="s">
        <v>368</v>
      </c>
      <c r="U13413" s="9" t="s">
        <v>368</v>
      </c>
    </row>
    <row r="13414">
      <c r="F13414" s="9"/>
      <c r="N13414" s="50"/>
      <c r="O13414" s="50"/>
      <c r="P13414" s="50"/>
      <c r="Q13414" s="50" t="s">
        <v>368</v>
      </c>
      <c r="R13414" s="9" t="s">
        <v>368</v>
      </c>
      <c r="S13414" s="50" t="s">
        <v>368</v>
      </c>
      <c r="T13414" s="9" t="s">
        <v>368</v>
      </c>
      <c r="U13414" s="9" t="s">
        <v>368</v>
      </c>
    </row>
    <row r="13415">
      <c r="F13415" s="9"/>
      <c r="N13415" s="50"/>
      <c r="O13415" s="50"/>
      <c r="P13415" s="50"/>
      <c r="Q13415" s="50" t="s">
        <v>368</v>
      </c>
      <c r="R13415" s="9" t="s">
        <v>368</v>
      </c>
      <c r="S13415" s="50" t="s">
        <v>368</v>
      </c>
      <c r="T13415" s="9" t="s">
        <v>368</v>
      </c>
      <c r="U13415" s="9" t="s">
        <v>368</v>
      </c>
    </row>
    <row r="13416">
      <c r="F13416" s="9"/>
      <c r="N13416" s="50"/>
      <c r="O13416" s="50"/>
      <c r="P13416" s="50"/>
      <c r="Q13416" s="50" t="s">
        <v>368</v>
      </c>
      <c r="R13416" s="9" t="s">
        <v>368</v>
      </c>
      <c r="S13416" s="50" t="s">
        <v>368</v>
      </c>
      <c r="T13416" s="9" t="s">
        <v>368</v>
      </c>
      <c r="U13416" s="9" t="s">
        <v>368</v>
      </c>
    </row>
    <row r="13417">
      <c r="F13417" s="9"/>
      <c r="N13417" s="50"/>
      <c r="O13417" s="50"/>
      <c r="P13417" s="50"/>
      <c r="Q13417" s="50" t="s">
        <v>368</v>
      </c>
      <c r="R13417" s="9" t="s">
        <v>368</v>
      </c>
      <c r="S13417" s="50" t="s">
        <v>368</v>
      </c>
      <c r="T13417" s="9" t="s">
        <v>368</v>
      </c>
      <c r="U13417" s="9" t="s">
        <v>368</v>
      </c>
    </row>
    <row r="13418">
      <c r="F13418" s="9"/>
      <c r="N13418" s="50"/>
      <c r="O13418" s="50"/>
      <c r="P13418" s="50"/>
      <c r="Q13418" s="50" t="s">
        <v>368</v>
      </c>
      <c r="R13418" s="9" t="s">
        <v>368</v>
      </c>
      <c r="S13418" s="50" t="s">
        <v>368</v>
      </c>
      <c r="T13418" s="9" t="s">
        <v>368</v>
      </c>
      <c r="U13418" s="9" t="s">
        <v>368</v>
      </c>
    </row>
    <row r="13419">
      <c r="F13419" s="9"/>
      <c r="N13419" s="50"/>
      <c r="O13419" s="50"/>
      <c r="P13419" s="50"/>
      <c r="Q13419" s="50" t="s">
        <v>368</v>
      </c>
      <c r="R13419" s="9" t="s">
        <v>368</v>
      </c>
      <c r="S13419" s="50" t="s">
        <v>368</v>
      </c>
      <c r="T13419" s="9" t="s">
        <v>368</v>
      </c>
      <c r="U13419" s="9" t="s">
        <v>368</v>
      </c>
    </row>
    <row r="13420">
      <c r="F13420" s="9"/>
      <c r="N13420" s="50"/>
      <c r="O13420" s="50"/>
      <c r="P13420" s="50"/>
      <c r="Q13420" s="50" t="s">
        <v>368</v>
      </c>
      <c r="R13420" s="9" t="s">
        <v>368</v>
      </c>
      <c r="S13420" s="50" t="s">
        <v>368</v>
      </c>
      <c r="T13420" s="9" t="s">
        <v>368</v>
      </c>
      <c r="U13420" s="9" t="s">
        <v>368</v>
      </c>
    </row>
    <row r="13421">
      <c r="F13421" s="9"/>
      <c r="N13421" s="50"/>
      <c r="O13421" s="50"/>
      <c r="P13421" s="50"/>
      <c r="Q13421" s="50" t="s">
        <v>368</v>
      </c>
      <c r="R13421" s="9" t="s">
        <v>368</v>
      </c>
      <c r="S13421" s="50" t="s">
        <v>368</v>
      </c>
      <c r="T13421" s="9" t="s">
        <v>368</v>
      </c>
      <c r="U13421" s="9" t="s">
        <v>368</v>
      </c>
    </row>
    <row r="13422">
      <c r="F13422" s="9"/>
      <c r="N13422" s="50"/>
      <c r="O13422" s="50"/>
      <c r="P13422" s="50"/>
      <c r="Q13422" s="50" t="s">
        <v>368</v>
      </c>
      <c r="R13422" s="9" t="s">
        <v>368</v>
      </c>
      <c r="S13422" s="50" t="s">
        <v>368</v>
      </c>
      <c r="T13422" s="9" t="s">
        <v>368</v>
      </c>
      <c r="U13422" s="9" t="s">
        <v>368</v>
      </c>
    </row>
    <row r="13423">
      <c r="F13423" s="9"/>
      <c r="N13423" s="50"/>
      <c r="O13423" s="50"/>
      <c r="P13423" s="50"/>
      <c r="Q13423" s="50" t="s">
        <v>368</v>
      </c>
      <c r="R13423" s="9" t="s">
        <v>368</v>
      </c>
      <c r="S13423" s="50" t="s">
        <v>368</v>
      </c>
      <c r="T13423" s="9" t="s">
        <v>368</v>
      </c>
      <c r="U13423" s="9" t="s">
        <v>368</v>
      </c>
    </row>
    <row r="13424">
      <c r="F13424" s="9"/>
      <c r="N13424" s="50"/>
      <c r="O13424" s="50"/>
      <c r="P13424" s="50"/>
      <c r="Q13424" s="50" t="s">
        <v>368</v>
      </c>
      <c r="R13424" s="9" t="s">
        <v>368</v>
      </c>
      <c r="S13424" s="50" t="s">
        <v>368</v>
      </c>
      <c r="T13424" s="9" t="s">
        <v>368</v>
      </c>
      <c r="U13424" s="9" t="s">
        <v>368</v>
      </c>
    </row>
    <row r="13425">
      <c r="F13425" s="9"/>
      <c r="N13425" s="50"/>
      <c r="O13425" s="50"/>
      <c r="P13425" s="50"/>
      <c r="Q13425" s="50" t="s">
        <v>368</v>
      </c>
      <c r="R13425" s="9" t="s">
        <v>368</v>
      </c>
      <c r="S13425" s="50" t="s">
        <v>368</v>
      </c>
      <c r="T13425" s="9" t="s">
        <v>368</v>
      </c>
      <c r="U13425" s="9" t="s">
        <v>368</v>
      </c>
    </row>
    <row r="13426">
      <c r="F13426" s="9"/>
      <c r="N13426" s="50"/>
      <c r="O13426" s="50"/>
      <c r="P13426" s="50"/>
      <c r="Q13426" s="50" t="s">
        <v>368</v>
      </c>
      <c r="R13426" s="9" t="s">
        <v>368</v>
      </c>
      <c r="S13426" s="50" t="s">
        <v>368</v>
      </c>
      <c r="T13426" s="9" t="s">
        <v>368</v>
      </c>
      <c r="U13426" s="9" t="s">
        <v>368</v>
      </c>
    </row>
    <row r="13427">
      <c r="F13427" s="9"/>
      <c r="N13427" s="50"/>
      <c r="O13427" s="50"/>
      <c r="P13427" s="50"/>
      <c r="Q13427" s="50" t="s">
        <v>368</v>
      </c>
      <c r="R13427" s="9" t="s">
        <v>368</v>
      </c>
      <c r="S13427" s="50" t="s">
        <v>368</v>
      </c>
      <c r="T13427" s="9" t="s">
        <v>368</v>
      </c>
      <c r="U13427" s="9" t="s">
        <v>368</v>
      </c>
    </row>
    <row r="13428">
      <c r="F13428" s="9"/>
      <c r="N13428" s="50"/>
      <c r="O13428" s="50"/>
      <c r="P13428" s="50"/>
      <c r="Q13428" s="50" t="s">
        <v>368</v>
      </c>
      <c r="R13428" s="9" t="s">
        <v>368</v>
      </c>
      <c r="S13428" s="50" t="s">
        <v>368</v>
      </c>
      <c r="T13428" s="9" t="s">
        <v>368</v>
      </c>
      <c r="U13428" s="9" t="s">
        <v>368</v>
      </c>
    </row>
    <row r="13429">
      <c r="F13429" s="9"/>
      <c r="N13429" s="50"/>
      <c r="O13429" s="50"/>
      <c r="P13429" s="50"/>
      <c r="Q13429" s="50" t="s">
        <v>368</v>
      </c>
      <c r="R13429" s="9" t="s">
        <v>368</v>
      </c>
      <c r="S13429" s="50" t="s">
        <v>368</v>
      </c>
      <c r="T13429" s="9" t="s">
        <v>368</v>
      </c>
      <c r="U13429" s="9" t="s">
        <v>368</v>
      </c>
    </row>
    <row r="13430">
      <c r="F13430" s="9"/>
      <c r="N13430" s="50"/>
      <c r="O13430" s="50"/>
      <c r="P13430" s="50"/>
      <c r="Q13430" s="50" t="s">
        <v>368</v>
      </c>
      <c r="R13430" s="9" t="s">
        <v>368</v>
      </c>
      <c r="S13430" s="50" t="s">
        <v>368</v>
      </c>
      <c r="T13430" s="9" t="s">
        <v>368</v>
      </c>
      <c r="U13430" s="9" t="s">
        <v>368</v>
      </c>
    </row>
    <row r="13431">
      <c r="F13431" s="9"/>
      <c r="N13431" s="50"/>
      <c r="O13431" s="50"/>
      <c r="P13431" s="50"/>
      <c r="Q13431" s="50" t="s">
        <v>368</v>
      </c>
      <c r="R13431" s="9" t="s">
        <v>368</v>
      </c>
      <c r="S13431" s="50" t="s">
        <v>368</v>
      </c>
      <c r="T13431" s="9" t="s">
        <v>368</v>
      </c>
      <c r="U13431" s="9" t="s">
        <v>368</v>
      </c>
    </row>
    <row r="13432">
      <c r="F13432" s="9"/>
      <c r="N13432" s="50"/>
      <c r="O13432" s="50"/>
      <c r="P13432" s="50"/>
      <c r="Q13432" s="50" t="s">
        <v>368</v>
      </c>
      <c r="R13432" s="9" t="s">
        <v>368</v>
      </c>
      <c r="S13432" s="50" t="s">
        <v>368</v>
      </c>
      <c r="T13432" s="9" t="s">
        <v>368</v>
      </c>
      <c r="U13432" s="9" t="s">
        <v>368</v>
      </c>
    </row>
    <row r="13433">
      <c r="F13433" s="9"/>
      <c r="N13433" s="50"/>
      <c r="O13433" s="50"/>
      <c r="P13433" s="50"/>
      <c r="Q13433" s="50" t="s">
        <v>368</v>
      </c>
      <c r="R13433" s="9" t="s">
        <v>368</v>
      </c>
      <c r="S13433" s="50" t="s">
        <v>368</v>
      </c>
      <c r="T13433" s="9" t="s">
        <v>368</v>
      </c>
      <c r="U13433" s="9" t="s">
        <v>368</v>
      </c>
    </row>
    <row r="13434">
      <c r="F13434" s="9"/>
      <c r="N13434" s="50"/>
      <c r="O13434" s="50"/>
      <c r="P13434" s="50"/>
      <c r="Q13434" s="50" t="s">
        <v>368</v>
      </c>
      <c r="R13434" s="9" t="s">
        <v>368</v>
      </c>
      <c r="S13434" s="50" t="s">
        <v>368</v>
      </c>
      <c r="T13434" s="9" t="s">
        <v>368</v>
      </c>
      <c r="U13434" s="9" t="s">
        <v>368</v>
      </c>
    </row>
    <row r="13435">
      <c r="F13435" s="9"/>
      <c r="N13435" s="50"/>
      <c r="O13435" s="50"/>
      <c r="P13435" s="50"/>
      <c r="Q13435" s="50" t="s">
        <v>368</v>
      </c>
      <c r="R13435" s="9" t="s">
        <v>368</v>
      </c>
      <c r="S13435" s="50" t="s">
        <v>368</v>
      </c>
      <c r="T13435" s="9" t="s">
        <v>368</v>
      </c>
      <c r="U13435" s="9" t="s">
        <v>368</v>
      </c>
    </row>
    <row r="13436">
      <c r="F13436" s="9"/>
      <c r="N13436" s="50"/>
      <c r="O13436" s="50"/>
      <c r="P13436" s="50"/>
      <c r="Q13436" s="50" t="s">
        <v>368</v>
      </c>
      <c r="R13436" s="9" t="s">
        <v>368</v>
      </c>
      <c r="S13436" s="50" t="s">
        <v>368</v>
      </c>
      <c r="T13436" s="9" t="s">
        <v>368</v>
      </c>
      <c r="U13436" s="9" t="s">
        <v>368</v>
      </c>
    </row>
    <row r="13437">
      <c r="F13437" s="9"/>
      <c r="N13437" s="50"/>
      <c r="O13437" s="50"/>
      <c r="P13437" s="50"/>
      <c r="Q13437" s="50" t="s">
        <v>368</v>
      </c>
      <c r="R13437" s="9" t="s">
        <v>368</v>
      </c>
      <c r="S13437" s="50" t="s">
        <v>368</v>
      </c>
      <c r="T13437" s="9" t="s">
        <v>368</v>
      </c>
      <c r="U13437" s="9" t="s">
        <v>368</v>
      </c>
    </row>
    <row r="13438">
      <c r="F13438" s="9"/>
      <c r="N13438" s="50"/>
      <c r="O13438" s="50"/>
      <c r="P13438" s="50"/>
      <c r="Q13438" s="50" t="s">
        <v>368</v>
      </c>
      <c r="R13438" s="9" t="s">
        <v>368</v>
      </c>
      <c r="S13438" s="50" t="s">
        <v>368</v>
      </c>
      <c r="T13438" s="9" t="s">
        <v>368</v>
      </c>
      <c r="U13438" s="9" t="s">
        <v>368</v>
      </c>
    </row>
    <row r="13439">
      <c r="F13439" s="9"/>
      <c r="N13439" s="50"/>
      <c r="O13439" s="50"/>
      <c r="P13439" s="50"/>
      <c r="Q13439" s="50" t="s">
        <v>368</v>
      </c>
      <c r="R13439" s="9" t="s">
        <v>368</v>
      </c>
      <c r="S13439" s="50" t="s">
        <v>368</v>
      </c>
      <c r="T13439" s="9" t="s">
        <v>368</v>
      </c>
      <c r="U13439" s="9" t="s">
        <v>368</v>
      </c>
    </row>
    <row r="13440">
      <c r="F13440" s="9"/>
      <c r="N13440" s="50"/>
      <c r="O13440" s="50"/>
      <c r="P13440" s="50"/>
      <c r="Q13440" s="50" t="s">
        <v>368</v>
      </c>
      <c r="R13440" s="9" t="s">
        <v>368</v>
      </c>
      <c r="S13440" s="50" t="s">
        <v>368</v>
      </c>
      <c r="T13440" s="9" t="s">
        <v>368</v>
      </c>
      <c r="U13440" s="9" t="s">
        <v>368</v>
      </c>
    </row>
    <row r="13441">
      <c r="F13441" s="9"/>
      <c r="N13441" s="50"/>
      <c r="O13441" s="50"/>
      <c r="P13441" s="50"/>
      <c r="Q13441" s="50" t="s">
        <v>368</v>
      </c>
      <c r="R13441" s="9" t="s">
        <v>368</v>
      </c>
      <c r="S13441" s="50" t="s">
        <v>368</v>
      </c>
      <c r="T13441" s="9" t="s">
        <v>368</v>
      </c>
      <c r="U13441" s="9" t="s">
        <v>368</v>
      </c>
    </row>
    <row r="13442">
      <c r="F13442" s="9"/>
      <c r="N13442" s="50"/>
      <c r="O13442" s="50"/>
      <c r="P13442" s="50"/>
      <c r="Q13442" s="50" t="s">
        <v>368</v>
      </c>
      <c r="R13442" s="9" t="s">
        <v>368</v>
      </c>
      <c r="S13442" s="50" t="s">
        <v>368</v>
      </c>
      <c r="T13442" s="9" t="s">
        <v>368</v>
      </c>
      <c r="U13442" s="9" t="s">
        <v>368</v>
      </c>
    </row>
    <row r="13443">
      <c r="F13443" s="9"/>
      <c r="N13443" s="50"/>
      <c r="O13443" s="50"/>
      <c r="P13443" s="50"/>
      <c r="Q13443" s="50" t="s">
        <v>368</v>
      </c>
      <c r="R13443" s="9" t="s">
        <v>368</v>
      </c>
      <c r="S13443" s="50" t="s">
        <v>368</v>
      </c>
      <c r="T13443" s="9" t="s">
        <v>368</v>
      </c>
      <c r="U13443" s="9" t="s">
        <v>368</v>
      </c>
    </row>
    <row r="13444">
      <c r="F13444" s="9"/>
      <c r="N13444" s="50"/>
      <c r="O13444" s="50"/>
      <c r="P13444" s="50"/>
      <c r="Q13444" s="50" t="s">
        <v>368</v>
      </c>
      <c r="R13444" s="9" t="s">
        <v>368</v>
      </c>
      <c r="S13444" s="50" t="s">
        <v>368</v>
      </c>
      <c r="T13444" s="9" t="s">
        <v>368</v>
      </c>
      <c r="U13444" s="9" t="s">
        <v>368</v>
      </c>
    </row>
    <row r="13445">
      <c r="F13445" s="9"/>
      <c r="N13445" s="50"/>
      <c r="O13445" s="50"/>
      <c r="P13445" s="50"/>
      <c r="Q13445" s="50" t="s">
        <v>368</v>
      </c>
      <c r="R13445" s="9" t="s">
        <v>368</v>
      </c>
      <c r="S13445" s="50" t="s">
        <v>368</v>
      </c>
      <c r="T13445" s="9" t="s">
        <v>368</v>
      </c>
      <c r="U13445" s="9" t="s">
        <v>368</v>
      </c>
    </row>
    <row r="13446">
      <c r="F13446" s="9"/>
      <c r="N13446" s="50"/>
      <c r="O13446" s="50"/>
      <c r="P13446" s="50"/>
      <c r="Q13446" s="50" t="s">
        <v>368</v>
      </c>
      <c r="R13446" s="9" t="s">
        <v>368</v>
      </c>
      <c r="S13446" s="50" t="s">
        <v>368</v>
      </c>
      <c r="T13446" s="9" t="s">
        <v>368</v>
      </c>
      <c r="U13446" s="9" t="s">
        <v>368</v>
      </c>
    </row>
    <row r="13447">
      <c r="F13447" s="9"/>
      <c r="N13447" s="50"/>
      <c r="O13447" s="50"/>
      <c r="P13447" s="50"/>
      <c r="Q13447" s="50" t="s">
        <v>368</v>
      </c>
      <c r="R13447" s="9" t="s">
        <v>368</v>
      </c>
      <c r="S13447" s="50" t="s">
        <v>368</v>
      </c>
      <c r="T13447" s="9" t="s">
        <v>368</v>
      </c>
      <c r="U13447" s="9" t="s">
        <v>368</v>
      </c>
    </row>
    <row r="13448">
      <c r="F13448" s="9"/>
      <c r="N13448" s="50"/>
      <c r="O13448" s="50"/>
      <c r="P13448" s="50"/>
      <c r="Q13448" s="50" t="s">
        <v>368</v>
      </c>
      <c r="R13448" s="9" t="s">
        <v>368</v>
      </c>
      <c r="S13448" s="50" t="s">
        <v>368</v>
      </c>
      <c r="T13448" s="9" t="s">
        <v>368</v>
      </c>
      <c r="U13448" s="9" t="s">
        <v>368</v>
      </c>
    </row>
    <row r="13449">
      <c r="F13449" s="9"/>
      <c r="N13449" s="50"/>
      <c r="O13449" s="50"/>
      <c r="P13449" s="50"/>
      <c r="Q13449" s="50" t="s">
        <v>368</v>
      </c>
      <c r="R13449" s="9" t="s">
        <v>368</v>
      </c>
      <c r="S13449" s="50" t="s">
        <v>368</v>
      </c>
      <c r="T13449" s="9" t="s">
        <v>368</v>
      </c>
      <c r="U13449" s="9" t="s">
        <v>368</v>
      </c>
    </row>
    <row r="13450">
      <c r="F13450" s="9"/>
      <c r="N13450" s="50"/>
      <c r="O13450" s="50"/>
      <c r="P13450" s="50"/>
      <c r="Q13450" s="50" t="s">
        <v>368</v>
      </c>
      <c r="R13450" s="9" t="s">
        <v>368</v>
      </c>
      <c r="S13450" s="50" t="s">
        <v>368</v>
      </c>
      <c r="T13450" s="9" t="s">
        <v>368</v>
      </c>
      <c r="U13450" s="9" t="s">
        <v>368</v>
      </c>
    </row>
    <row r="13451">
      <c r="F13451" s="9"/>
      <c r="N13451" s="50"/>
      <c r="O13451" s="50"/>
      <c r="P13451" s="50"/>
      <c r="Q13451" s="50" t="s">
        <v>368</v>
      </c>
      <c r="R13451" s="9" t="s">
        <v>368</v>
      </c>
      <c r="S13451" s="50" t="s">
        <v>368</v>
      </c>
      <c r="T13451" s="9" t="s">
        <v>368</v>
      </c>
      <c r="U13451" s="9" t="s">
        <v>368</v>
      </c>
    </row>
    <row r="13452">
      <c r="F13452" s="9"/>
      <c r="N13452" s="50"/>
      <c r="O13452" s="50"/>
      <c r="P13452" s="50"/>
      <c r="Q13452" s="50" t="s">
        <v>368</v>
      </c>
      <c r="R13452" s="9" t="s">
        <v>368</v>
      </c>
      <c r="S13452" s="50" t="s">
        <v>368</v>
      </c>
      <c r="T13452" s="9" t="s">
        <v>368</v>
      </c>
      <c r="U13452" s="9" t="s">
        <v>368</v>
      </c>
    </row>
    <row r="13453">
      <c r="F13453" s="9"/>
      <c r="N13453" s="50"/>
      <c r="O13453" s="50"/>
      <c r="P13453" s="50"/>
      <c r="Q13453" s="50" t="s">
        <v>368</v>
      </c>
      <c r="R13453" s="9" t="s">
        <v>368</v>
      </c>
      <c r="S13453" s="50" t="s">
        <v>368</v>
      </c>
      <c r="T13453" s="9" t="s">
        <v>368</v>
      </c>
      <c r="U13453" s="9" t="s">
        <v>368</v>
      </c>
    </row>
    <row r="13454">
      <c r="F13454" s="9"/>
      <c r="N13454" s="50"/>
      <c r="O13454" s="50"/>
      <c r="P13454" s="50"/>
      <c r="Q13454" s="50" t="s">
        <v>368</v>
      </c>
      <c r="R13454" s="9" t="s">
        <v>368</v>
      </c>
      <c r="S13454" s="50" t="s">
        <v>368</v>
      </c>
      <c r="T13454" s="9" t="s">
        <v>368</v>
      </c>
      <c r="U13454" s="9" t="s">
        <v>368</v>
      </c>
    </row>
    <row r="13455">
      <c r="F13455" s="9"/>
      <c r="N13455" s="50"/>
      <c r="O13455" s="50"/>
      <c r="P13455" s="50"/>
      <c r="Q13455" s="50" t="s">
        <v>368</v>
      </c>
      <c r="R13455" s="9" t="s">
        <v>368</v>
      </c>
      <c r="S13455" s="50" t="s">
        <v>368</v>
      </c>
      <c r="T13455" s="9" t="s">
        <v>368</v>
      </c>
      <c r="U13455" s="9" t="s">
        <v>368</v>
      </c>
    </row>
    <row r="13456">
      <c r="F13456" s="9"/>
      <c r="N13456" s="50"/>
      <c r="O13456" s="50"/>
      <c r="P13456" s="50"/>
      <c r="Q13456" s="50" t="s">
        <v>368</v>
      </c>
      <c r="R13456" s="9" t="s">
        <v>368</v>
      </c>
      <c r="S13456" s="50" t="s">
        <v>368</v>
      </c>
      <c r="T13456" s="9" t="s">
        <v>368</v>
      </c>
      <c r="U13456" s="9" t="s">
        <v>368</v>
      </c>
    </row>
    <row r="13457">
      <c r="F13457" s="9"/>
      <c r="N13457" s="50"/>
      <c r="O13457" s="50"/>
      <c r="P13457" s="50"/>
      <c r="Q13457" s="50" t="s">
        <v>368</v>
      </c>
      <c r="R13457" s="9" t="s">
        <v>368</v>
      </c>
      <c r="S13457" s="50" t="s">
        <v>368</v>
      </c>
      <c r="T13457" s="9" t="s">
        <v>368</v>
      </c>
      <c r="U13457" s="9" t="s">
        <v>368</v>
      </c>
    </row>
    <row r="13458">
      <c r="F13458" s="9"/>
      <c r="N13458" s="50"/>
      <c r="O13458" s="50"/>
      <c r="P13458" s="50"/>
      <c r="Q13458" s="50" t="s">
        <v>368</v>
      </c>
      <c r="R13458" s="9" t="s">
        <v>368</v>
      </c>
      <c r="S13458" s="50" t="s">
        <v>368</v>
      </c>
      <c r="T13458" s="9" t="s">
        <v>368</v>
      </c>
      <c r="U13458" s="9" t="s">
        <v>368</v>
      </c>
    </row>
    <row r="13459">
      <c r="F13459" s="9"/>
      <c r="N13459" s="50"/>
      <c r="O13459" s="50"/>
      <c r="P13459" s="50"/>
      <c r="Q13459" s="50" t="s">
        <v>368</v>
      </c>
      <c r="R13459" s="9" t="s">
        <v>368</v>
      </c>
      <c r="S13459" s="50" t="s">
        <v>368</v>
      </c>
      <c r="T13459" s="9" t="s">
        <v>368</v>
      </c>
      <c r="U13459" s="9" t="s">
        <v>368</v>
      </c>
    </row>
    <row r="13460">
      <c r="F13460" s="9"/>
      <c r="N13460" s="50"/>
      <c r="O13460" s="50"/>
      <c r="P13460" s="50"/>
      <c r="Q13460" s="50" t="s">
        <v>368</v>
      </c>
      <c r="R13460" s="9" t="s">
        <v>368</v>
      </c>
      <c r="S13460" s="50" t="s">
        <v>368</v>
      </c>
      <c r="T13460" s="9" t="s">
        <v>368</v>
      </c>
      <c r="U13460" s="9" t="s">
        <v>368</v>
      </c>
    </row>
    <row r="13461">
      <c r="F13461" s="9"/>
      <c r="N13461" s="50"/>
      <c r="O13461" s="50"/>
      <c r="P13461" s="50"/>
      <c r="Q13461" s="50" t="s">
        <v>368</v>
      </c>
      <c r="R13461" s="9" t="s">
        <v>368</v>
      </c>
      <c r="S13461" s="50" t="s">
        <v>368</v>
      </c>
      <c r="T13461" s="9" t="s">
        <v>368</v>
      </c>
      <c r="U13461" s="9" t="s">
        <v>368</v>
      </c>
    </row>
    <row r="13462">
      <c r="F13462" s="9"/>
      <c r="N13462" s="50"/>
      <c r="O13462" s="50"/>
      <c r="P13462" s="50"/>
      <c r="Q13462" s="50" t="s">
        <v>368</v>
      </c>
      <c r="R13462" s="9" t="s">
        <v>368</v>
      </c>
      <c r="S13462" s="50" t="s">
        <v>368</v>
      </c>
      <c r="T13462" s="9" t="s">
        <v>368</v>
      </c>
      <c r="U13462" s="9" t="s">
        <v>368</v>
      </c>
    </row>
    <row r="13463">
      <c r="F13463" s="9"/>
      <c r="N13463" s="50"/>
      <c r="O13463" s="50"/>
      <c r="P13463" s="50"/>
      <c r="Q13463" s="50" t="s">
        <v>368</v>
      </c>
      <c r="R13463" s="9" t="s">
        <v>368</v>
      </c>
      <c r="S13463" s="50" t="s">
        <v>368</v>
      </c>
      <c r="T13463" s="9" t="s">
        <v>368</v>
      </c>
      <c r="U13463" s="9" t="s">
        <v>368</v>
      </c>
    </row>
    <row r="13464">
      <c r="F13464" s="9"/>
      <c r="N13464" s="50"/>
      <c r="O13464" s="50"/>
      <c r="P13464" s="50"/>
      <c r="Q13464" s="50" t="s">
        <v>368</v>
      </c>
      <c r="R13464" s="9" t="s">
        <v>368</v>
      </c>
      <c r="S13464" s="50" t="s">
        <v>368</v>
      </c>
      <c r="T13464" s="9" t="s">
        <v>368</v>
      </c>
      <c r="U13464" s="9" t="s">
        <v>368</v>
      </c>
    </row>
    <row r="13465">
      <c r="F13465" s="9"/>
      <c r="N13465" s="50"/>
      <c r="O13465" s="50"/>
      <c r="P13465" s="50"/>
      <c r="Q13465" s="50" t="s">
        <v>368</v>
      </c>
      <c r="R13465" s="9" t="s">
        <v>368</v>
      </c>
      <c r="S13465" s="50" t="s">
        <v>368</v>
      </c>
      <c r="T13465" s="9" t="s">
        <v>368</v>
      </c>
      <c r="U13465" s="9" t="s">
        <v>368</v>
      </c>
    </row>
    <row r="13466">
      <c r="F13466" s="9"/>
      <c r="N13466" s="50"/>
      <c r="O13466" s="50"/>
      <c r="P13466" s="50"/>
      <c r="Q13466" s="50" t="s">
        <v>368</v>
      </c>
      <c r="R13466" s="9" t="s">
        <v>368</v>
      </c>
      <c r="S13466" s="50" t="s">
        <v>368</v>
      </c>
      <c r="T13466" s="9" t="s">
        <v>368</v>
      </c>
      <c r="U13466" s="9" t="s">
        <v>368</v>
      </c>
    </row>
    <row r="13467">
      <c r="F13467" s="9"/>
      <c r="N13467" s="50"/>
      <c r="O13467" s="50"/>
      <c r="P13467" s="50"/>
      <c r="Q13467" s="50" t="s">
        <v>368</v>
      </c>
      <c r="R13467" s="9" t="s">
        <v>368</v>
      </c>
      <c r="S13467" s="50" t="s">
        <v>368</v>
      </c>
      <c r="T13467" s="9" t="s">
        <v>368</v>
      </c>
      <c r="U13467" s="9" t="s">
        <v>368</v>
      </c>
    </row>
    <row r="13468">
      <c r="F13468" s="9"/>
      <c r="N13468" s="50"/>
      <c r="O13468" s="50"/>
      <c r="P13468" s="50"/>
      <c r="Q13468" s="50" t="s">
        <v>368</v>
      </c>
      <c r="R13468" s="9" t="s">
        <v>368</v>
      </c>
      <c r="S13468" s="50" t="s">
        <v>368</v>
      </c>
      <c r="T13468" s="9" t="s">
        <v>368</v>
      </c>
      <c r="U13468" s="9" t="s">
        <v>368</v>
      </c>
    </row>
    <row r="13469">
      <c r="F13469" s="9"/>
      <c r="N13469" s="50"/>
      <c r="O13469" s="50"/>
      <c r="P13469" s="50"/>
      <c r="Q13469" s="50" t="s">
        <v>368</v>
      </c>
      <c r="R13469" s="9" t="s">
        <v>368</v>
      </c>
      <c r="S13469" s="50" t="s">
        <v>368</v>
      </c>
      <c r="T13469" s="9" t="s">
        <v>368</v>
      </c>
      <c r="U13469" s="9" t="s">
        <v>368</v>
      </c>
    </row>
    <row r="13470">
      <c r="F13470" s="9"/>
      <c r="N13470" s="50"/>
      <c r="O13470" s="50"/>
      <c r="P13470" s="50"/>
      <c r="Q13470" s="50" t="s">
        <v>368</v>
      </c>
      <c r="R13470" s="9" t="s">
        <v>368</v>
      </c>
      <c r="S13470" s="50" t="s">
        <v>368</v>
      </c>
      <c r="T13470" s="9" t="s">
        <v>368</v>
      </c>
      <c r="U13470" s="9" t="s">
        <v>368</v>
      </c>
    </row>
    <row r="13471">
      <c r="F13471" s="9"/>
      <c r="N13471" s="50"/>
      <c r="O13471" s="50"/>
      <c r="P13471" s="50"/>
      <c r="Q13471" s="50" t="s">
        <v>368</v>
      </c>
      <c r="R13471" s="9" t="s">
        <v>368</v>
      </c>
      <c r="S13471" s="50" t="s">
        <v>368</v>
      </c>
      <c r="T13471" s="9" t="s">
        <v>368</v>
      </c>
      <c r="U13471" s="9" t="s">
        <v>368</v>
      </c>
    </row>
    <row r="13472">
      <c r="F13472" s="9"/>
      <c r="N13472" s="50"/>
      <c r="O13472" s="50"/>
      <c r="P13472" s="50"/>
      <c r="Q13472" s="50" t="s">
        <v>368</v>
      </c>
      <c r="R13472" s="9" t="s">
        <v>368</v>
      </c>
      <c r="S13472" s="50" t="s">
        <v>368</v>
      </c>
      <c r="T13472" s="9" t="s">
        <v>368</v>
      </c>
      <c r="U13472" s="9" t="s">
        <v>368</v>
      </c>
    </row>
    <row r="13473">
      <c r="F13473" s="9"/>
      <c r="N13473" s="50"/>
      <c r="O13473" s="50"/>
      <c r="P13473" s="50"/>
      <c r="Q13473" s="50" t="s">
        <v>368</v>
      </c>
      <c r="R13473" s="9" t="s">
        <v>368</v>
      </c>
      <c r="S13473" s="50" t="s">
        <v>368</v>
      </c>
      <c r="T13473" s="9" t="s">
        <v>368</v>
      </c>
      <c r="U13473" s="9" t="s">
        <v>368</v>
      </c>
    </row>
    <row r="13474">
      <c r="F13474" s="9"/>
      <c r="N13474" s="50"/>
      <c r="O13474" s="50"/>
      <c r="P13474" s="50"/>
      <c r="Q13474" s="50" t="s">
        <v>368</v>
      </c>
      <c r="R13474" s="9" t="s">
        <v>368</v>
      </c>
      <c r="S13474" s="50" t="s">
        <v>368</v>
      </c>
      <c r="T13474" s="9" t="s">
        <v>368</v>
      </c>
      <c r="U13474" s="9" t="s">
        <v>368</v>
      </c>
    </row>
    <row r="13475">
      <c r="F13475" s="9"/>
      <c r="N13475" s="50"/>
      <c r="O13475" s="50"/>
      <c r="P13475" s="50"/>
      <c r="Q13475" s="50" t="s">
        <v>368</v>
      </c>
      <c r="R13475" s="9" t="s">
        <v>368</v>
      </c>
      <c r="S13475" s="50" t="s">
        <v>368</v>
      </c>
      <c r="T13475" s="9" t="s">
        <v>368</v>
      </c>
      <c r="U13475" s="9" t="s">
        <v>368</v>
      </c>
    </row>
    <row r="13476">
      <c r="F13476" s="9"/>
      <c r="N13476" s="50"/>
      <c r="O13476" s="50"/>
      <c r="P13476" s="50"/>
      <c r="Q13476" s="50" t="s">
        <v>368</v>
      </c>
      <c r="R13476" s="9" t="s">
        <v>368</v>
      </c>
      <c r="S13476" s="50" t="s">
        <v>368</v>
      </c>
      <c r="T13476" s="9" t="s">
        <v>368</v>
      </c>
      <c r="U13476" s="9" t="s">
        <v>368</v>
      </c>
    </row>
    <row r="13477">
      <c r="F13477" s="9"/>
      <c r="N13477" s="50"/>
      <c r="O13477" s="50"/>
      <c r="P13477" s="50"/>
      <c r="Q13477" s="50" t="s">
        <v>368</v>
      </c>
      <c r="R13477" s="9" t="s">
        <v>368</v>
      </c>
      <c r="S13477" s="50" t="s">
        <v>368</v>
      </c>
      <c r="T13477" s="9" t="s">
        <v>368</v>
      </c>
      <c r="U13477" s="9" t="s">
        <v>368</v>
      </c>
    </row>
    <row r="13478">
      <c r="F13478" s="9"/>
      <c r="N13478" s="50"/>
      <c r="O13478" s="50"/>
      <c r="P13478" s="50"/>
      <c r="Q13478" s="50" t="s">
        <v>368</v>
      </c>
      <c r="R13478" s="9" t="s">
        <v>368</v>
      </c>
      <c r="S13478" s="50" t="s">
        <v>368</v>
      </c>
      <c r="T13478" s="9" t="s">
        <v>368</v>
      </c>
      <c r="U13478" s="9" t="s">
        <v>368</v>
      </c>
    </row>
    <row r="13479">
      <c r="F13479" s="9"/>
      <c r="N13479" s="50"/>
      <c r="O13479" s="50"/>
      <c r="P13479" s="50"/>
      <c r="Q13479" s="50" t="s">
        <v>368</v>
      </c>
      <c r="R13479" s="9" t="s">
        <v>368</v>
      </c>
      <c r="S13479" s="50" t="s">
        <v>368</v>
      </c>
      <c r="T13479" s="9" t="s">
        <v>368</v>
      </c>
      <c r="U13479" s="9" t="s">
        <v>368</v>
      </c>
    </row>
    <row r="13480">
      <c r="F13480" s="9"/>
      <c r="N13480" s="50"/>
      <c r="O13480" s="50"/>
      <c r="P13480" s="50"/>
      <c r="Q13480" s="50" t="s">
        <v>368</v>
      </c>
      <c r="R13480" s="9" t="s">
        <v>368</v>
      </c>
      <c r="S13480" s="50" t="s">
        <v>368</v>
      </c>
      <c r="T13480" s="9" t="s">
        <v>368</v>
      </c>
      <c r="U13480" s="9" t="s">
        <v>368</v>
      </c>
    </row>
    <row r="13481">
      <c r="F13481" s="9"/>
      <c r="N13481" s="50"/>
      <c r="O13481" s="50"/>
      <c r="P13481" s="50"/>
      <c r="Q13481" s="50" t="s">
        <v>368</v>
      </c>
      <c r="R13481" s="9" t="s">
        <v>368</v>
      </c>
      <c r="S13481" s="50" t="s">
        <v>368</v>
      </c>
      <c r="T13481" s="9" t="s">
        <v>368</v>
      </c>
      <c r="U13481" s="9" t="s">
        <v>368</v>
      </c>
    </row>
    <row r="13482">
      <c r="F13482" s="9"/>
      <c r="N13482" s="50"/>
      <c r="O13482" s="50"/>
      <c r="P13482" s="50"/>
      <c r="Q13482" s="50" t="s">
        <v>368</v>
      </c>
      <c r="R13482" s="9" t="s">
        <v>368</v>
      </c>
      <c r="S13482" s="50" t="s">
        <v>368</v>
      </c>
      <c r="T13482" s="9" t="s">
        <v>368</v>
      </c>
      <c r="U13482" s="9" t="s">
        <v>368</v>
      </c>
    </row>
    <row r="13483">
      <c r="F13483" s="9"/>
      <c r="N13483" s="50"/>
      <c r="O13483" s="50"/>
      <c r="P13483" s="50"/>
      <c r="Q13483" s="50" t="s">
        <v>368</v>
      </c>
      <c r="R13483" s="9" t="s">
        <v>368</v>
      </c>
      <c r="S13483" s="50" t="s">
        <v>368</v>
      </c>
      <c r="T13483" s="9" t="s">
        <v>368</v>
      </c>
      <c r="U13483" s="9" t="s">
        <v>368</v>
      </c>
    </row>
    <row r="13484">
      <c r="F13484" s="9"/>
      <c r="N13484" s="50"/>
      <c r="O13484" s="50"/>
      <c r="P13484" s="50"/>
      <c r="Q13484" s="50" t="s">
        <v>368</v>
      </c>
      <c r="R13484" s="9" t="s">
        <v>368</v>
      </c>
      <c r="S13484" s="50" t="s">
        <v>368</v>
      </c>
      <c r="T13484" s="9" t="s">
        <v>368</v>
      </c>
      <c r="U13484" s="9" t="s">
        <v>368</v>
      </c>
    </row>
    <row r="13485">
      <c r="F13485" s="9"/>
      <c r="N13485" s="50"/>
      <c r="O13485" s="50"/>
      <c r="P13485" s="50"/>
      <c r="Q13485" s="50" t="s">
        <v>368</v>
      </c>
      <c r="R13485" s="9" t="s">
        <v>368</v>
      </c>
      <c r="S13485" s="50" t="s">
        <v>368</v>
      </c>
      <c r="T13485" s="9" t="s">
        <v>368</v>
      </c>
      <c r="U13485" s="9" t="s">
        <v>368</v>
      </c>
    </row>
    <row r="13486">
      <c r="F13486" s="9"/>
      <c r="N13486" s="50"/>
      <c r="O13486" s="50"/>
      <c r="P13486" s="50"/>
      <c r="Q13486" s="50" t="s">
        <v>368</v>
      </c>
      <c r="R13486" s="9" t="s">
        <v>368</v>
      </c>
      <c r="S13486" s="50" t="s">
        <v>368</v>
      </c>
      <c r="T13486" s="9" t="s">
        <v>368</v>
      </c>
      <c r="U13486" s="9" t="s">
        <v>368</v>
      </c>
    </row>
    <row r="13487">
      <c r="F13487" s="9"/>
      <c r="N13487" s="50"/>
      <c r="O13487" s="50"/>
      <c r="P13487" s="50"/>
      <c r="Q13487" s="50" t="s">
        <v>368</v>
      </c>
      <c r="R13487" s="9" t="s">
        <v>368</v>
      </c>
      <c r="S13487" s="50" t="s">
        <v>368</v>
      </c>
      <c r="T13487" s="9" t="s">
        <v>368</v>
      </c>
      <c r="U13487" s="9" t="s">
        <v>368</v>
      </c>
    </row>
    <row r="13488">
      <c r="F13488" s="9"/>
      <c r="N13488" s="50"/>
      <c r="O13488" s="50"/>
      <c r="P13488" s="50"/>
      <c r="Q13488" s="50" t="s">
        <v>368</v>
      </c>
      <c r="R13488" s="9" t="s">
        <v>368</v>
      </c>
      <c r="S13488" s="50" t="s">
        <v>368</v>
      </c>
      <c r="T13488" s="9" t="s">
        <v>368</v>
      </c>
      <c r="U13488" s="9" t="s">
        <v>368</v>
      </c>
    </row>
    <row r="13489">
      <c r="F13489" s="9"/>
      <c r="N13489" s="50"/>
      <c r="O13489" s="50"/>
      <c r="P13489" s="50"/>
      <c r="Q13489" s="50" t="s">
        <v>368</v>
      </c>
      <c r="R13489" s="9" t="s">
        <v>368</v>
      </c>
      <c r="S13489" s="50" t="s">
        <v>368</v>
      </c>
      <c r="T13489" s="9" t="s">
        <v>368</v>
      </c>
      <c r="U13489" s="9" t="s">
        <v>368</v>
      </c>
    </row>
    <row r="13490">
      <c r="F13490" s="9"/>
      <c r="N13490" s="50"/>
      <c r="O13490" s="50"/>
      <c r="P13490" s="50"/>
      <c r="Q13490" s="50" t="s">
        <v>368</v>
      </c>
      <c r="R13490" s="9" t="s">
        <v>368</v>
      </c>
      <c r="S13490" s="50" t="s">
        <v>368</v>
      </c>
      <c r="T13490" s="9" t="s">
        <v>368</v>
      </c>
      <c r="U13490" s="9" t="s">
        <v>368</v>
      </c>
    </row>
    <row r="13491">
      <c r="F13491" s="9"/>
      <c r="N13491" s="50"/>
      <c r="O13491" s="50"/>
      <c r="P13491" s="50"/>
      <c r="Q13491" s="50" t="s">
        <v>368</v>
      </c>
      <c r="R13491" s="9" t="s">
        <v>368</v>
      </c>
      <c r="S13491" s="50" t="s">
        <v>368</v>
      </c>
      <c r="T13491" s="9" t="s">
        <v>368</v>
      </c>
      <c r="U13491" s="9" t="s">
        <v>368</v>
      </c>
    </row>
    <row r="13492">
      <c r="F13492" s="9"/>
      <c r="N13492" s="50"/>
      <c r="O13492" s="50"/>
      <c r="P13492" s="50"/>
      <c r="Q13492" s="50" t="s">
        <v>368</v>
      </c>
      <c r="R13492" s="9" t="s">
        <v>368</v>
      </c>
      <c r="S13492" s="50" t="s">
        <v>368</v>
      </c>
      <c r="T13492" s="9" t="s">
        <v>368</v>
      </c>
      <c r="U13492" s="9" t="s">
        <v>368</v>
      </c>
    </row>
    <row r="13493">
      <c r="F13493" s="9"/>
      <c r="N13493" s="50"/>
      <c r="O13493" s="50"/>
      <c r="P13493" s="50"/>
      <c r="Q13493" s="50" t="s">
        <v>368</v>
      </c>
      <c r="R13493" s="9" t="s">
        <v>368</v>
      </c>
      <c r="S13493" s="50" t="s">
        <v>368</v>
      </c>
      <c r="T13493" s="9" t="s">
        <v>368</v>
      </c>
      <c r="U13493" s="9" t="s">
        <v>368</v>
      </c>
    </row>
    <row r="13494">
      <c r="F13494" s="9"/>
      <c r="N13494" s="50"/>
      <c r="O13494" s="50"/>
      <c r="P13494" s="50"/>
      <c r="Q13494" s="50" t="s">
        <v>368</v>
      </c>
      <c r="R13494" s="9" t="s">
        <v>368</v>
      </c>
      <c r="S13494" s="50" t="s">
        <v>368</v>
      </c>
      <c r="T13494" s="9" t="s">
        <v>368</v>
      </c>
      <c r="U13494" s="9" t="s">
        <v>368</v>
      </c>
    </row>
    <row r="13495">
      <c r="F13495" s="9"/>
      <c r="N13495" s="50"/>
      <c r="O13495" s="50"/>
      <c r="P13495" s="50"/>
      <c r="Q13495" s="50" t="s">
        <v>368</v>
      </c>
      <c r="R13495" s="9" t="s">
        <v>368</v>
      </c>
      <c r="S13495" s="50" t="s">
        <v>368</v>
      </c>
      <c r="T13495" s="9" t="s">
        <v>368</v>
      </c>
      <c r="U13495" s="9" t="s">
        <v>368</v>
      </c>
    </row>
    <row r="13496">
      <c r="F13496" s="9"/>
      <c r="N13496" s="50"/>
      <c r="O13496" s="50"/>
      <c r="P13496" s="50"/>
      <c r="Q13496" s="50" t="s">
        <v>368</v>
      </c>
      <c r="R13496" s="9" t="s">
        <v>368</v>
      </c>
      <c r="S13496" s="50" t="s">
        <v>368</v>
      </c>
      <c r="T13496" s="9" t="s">
        <v>368</v>
      </c>
      <c r="U13496" s="9" t="s">
        <v>368</v>
      </c>
    </row>
    <row r="13497">
      <c r="F13497" s="9"/>
      <c r="N13497" s="50"/>
      <c r="O13497" s="50"/>
      <c r="P13497" s="50"/>
      <c r="Q13497" s="50" t="s">
        <v>368</v>
      </c>
      <c r="R13497" s="9" t="s">
        <v>368</v>
      </c>
      <c r="S13497" s="50" t="s">
        <v>368</v>
      </c>
      <c r="T13497" s="9" t="s">
        <v>368</v>
      </c>
      <c r="U13497" s="9" t="s">
        <v>368</v>
      </c>
    </row>
    <row r="13498">
      <c r="F13498" s="9"/>
      <c r="N13498" s="50"/>
      <c r="O13498" s="50"/>
      <c r="P13498" s="50"/>
      <c r="Q13498" s="50" t="s">
        <v>368</v>
      </c>
      <c r="R13498" s="9" t="s">
        <v>368</v>
      </c>
      <c r="S13498" s="50" t="s">
        <v>368</v>
      </c>
      <c r="T13498" s="9" t="s">
        <v>368</v>
      </c>
      <c r="U13498" s="9" t="s">
        <v>368</v>
      </c>
    </row>
    <row r="13499">
      <c r="F13499" s="9"/>
      <c r="N13499" s="50"/>
      <c r="O13499" s="50"/>
      <c r="P13499" s="50"/>
      <c r="Q13499" s="50" t="s">
        <v>368</v>
      </c>
      <c r="R13499" s="9" t="s">
        <v>368</v>
      </c>
      <c r="S13499" s="50" t="s">
        <v>368</v>
      </c>
      <c r="T13499" s="9" t="s">
        <v>368</v>
      </c>
      <c r="U13499" s="9" t="s">
        <v>368</v>
      </c>
    </row>
    <row r="13500">
      <c r="F13500" s="9"/>
      <c r="N13500" s="50"/>
      <c r="O13500" s="50"/>
      <c r="P13500" s="50"/>
      <c r="Q13500" s="50" t="s">
        <v>368</v>
      </c>
      <c r="R13500" s="9" t="s">
        <v>368</v>
      </c>
      <c r="S13500" s="50" t="s">
        <v>368</v>
      </c>
      <c r="T13500" s="9" t="s">
        <v>368</v>
      </c>
      <c r="U13500" s="9" t="s">
        <v>368</v>
      </c>
    </row>
    <row r="13501">
      <c r="F13501" s="9"/>
      <c r="N13501" s="50"/>
      <c r="O13501" s="50"/>
      <c r="P13501" s="50"/>
      <c r="Q13501" s="50" t="s">
        <v>368</v>
      </c>
      <c r="R13501" s="9" t="s">
        <v>368</v>
      </c>
      <c r="S13501" s="50" t="s">
        <v>368</v>
      </c>
      <c r="T13501" s="9" t="s">
        <v>368</v>
      </c>
      <c r="U13501" s="9" t="s">
        <v>368</v>
      </c>
    </row>
    <row r="13502">
      <c r="F13502" s="9"/>
      <c r="N13502" s="50"/>
      <c r="O13502" s="50"/>
      <c r="P13502" s="50"/>
      <c r="Q13502" s="50" t="s">
        <v>368</v>
      </c>
      <c r="R13502" s="9" t="s">
        <v>368</v>
      </c>
      <c r="S13502" s="50" t="s">
        <v>368</v>
      </c>
      <c r="T13502" s="9" t="s">
        <v>368</v>
      </c>
      <c r="U13502" s="9" t="s">
        <v>368</v>
      </c>
    </row>
    <row r="13503">
      <c r="F13503" s="9"/>
      <c r="N13503" s="50"/>
      <c r="O13503" s="50"/>
      <c r="P13503" s="50"/>
      <c r="Q13503" s="50" t="s">
        <v>368</v>
      </c>
      <c r="R13503" s="9" t="s">
        <v>368</v>
      </c>
      <c r="S13503" s="50" t="s">
        <v>368</v>
      </c>
      <c r="T13503" s="9" t="s">
        <v>368</v>
      </c>
      <c r="U13503" s="9" t="s">
        <v>368</v>
      </c>
    </row>
    <row r="13504">
      <c r="F13504" s="9"/>
      <c r="N13504" s="50"/>
      <c r="O13504" s="50"/>
      <c r="P13504" s="50"/>
      <c r="Q13504" s="50" t="s">
        <v>368</v>
      </c>
      <c r="R13504" s="9" t="s">
        <v>368</v>
      </c>
      <c r="S13504" s="50" t="s">
        <v>368</v>
      </c>
      <c r="T13504" s="9" t="s">
        <v>368</v>
      </c>
      <c r="U13504" s="9" t="s">
        <v>368</v>
      </c>
    </row>
    <row r="13505">
      <c r="F13505" s="9"/>
      <c r="N13505" s="50"/>
      <c r="O13505" s="50"/>
      <c r="P13505" s="50"/>
      <c r="Q13505" s="50" t="s">
        <v>368</v>
      </c>
      <c r="R13505" s="9" t="s">
        <v>368</v>
      </c>
      <c r="S13505" s="50" t="s">
        <v>368</v>
      </c>
      <c r="T13505" s="9" t="s">
        <v>368</v>
      </c>
      <c r="U13505" s="9" t="s">
        <v>368</v>
      </c>
    </row>
    <row r="13506">
      <c r="F13506" s="9"/>
      <c r="N13506" s="50"/>
      <c r="O13506" s="50"/>
      <c r="P13506" s="50"/>
      <c r="Q13506" s="50" t="s">
        <v>368</v>
      </c>
      <c r="R13506" s="9" t="s">
        <v>368</v>
      </c>
      <c r="S13506" s="50" t="s">
        <v>368</v>
      </c>
      <c r="T13506" s="9" t="s">
        <v>368</v>
      </c>
      <c r="U13506" s="9" t="s">
        <v>368</v>
      </c>
    </row>
    <row r="13507">
      <c r="F13507" s="9"/>
      <c r="N13507" s="50"/>
      <c r="O13507" s="50"/>
      <c r="P13507" s="50"/>
      <c r="Q13507" s="50" t="s">
        <v>368</v>
      </c>
      <c r="R13507" s="9" t="s">
        <v>368</v>
      </c>
      <c r="S13507" s="50" t="s">
        <v>368</v>
      </c>
      <c r="T13507" s="9" t="s">
        <v>368</v>
      </c>
      <c r="U13507" s="9" t="s">
        <v>368</v>
      </c>
    </row>
    <row r="13508">
      <c r="F13508" s="9"/>
      <c r="N13508" s="50"/>
      <c r="O13508" s="50"/>
      <c r="P13508" s="50"/>
      <c r="Q13508" s="50" t="s">
        <v>368</v>
      </c>
      <c r="R13508" s="9" t="s">
        <v>368</v>
      </c>
      <c r="S13508" s="50" t="s">
        <v>368</v>
      </c>
      <c r="T13508" s="9" t="s">
        <v>368</v>
      </c>
      <c r="U13508" s="9" t="s">
        <v>368</v>
      </c>
    </row>
    <row r="13509">
      <c r="F13509" s="9"/>
      <c r="N13509" s="50"/>
      <c r="O13509" s="50"/>
      <c r="P13509" s="50"/>
      <c r="Q13509" s="50" t="s">
        <v>368</v>
      </c>
      <c r="R13509" s="9" t="s">
        <v>368</v>
      </c>
      <c r="S13509" s="50" t="s">
        <v>368</v>
      </c>
      <c r="T13509" s="9" t="s">
        <v>368</v>
      </c>
      <c r="U13509" s="9" t="s">
        <v>368</v>
      </c>
    </row>
    <row r="13510">
      <c r="F13510" s="9"/>
      <c r="N13510" s="50"/>
      <c r="O13510" s="50"/>
      <c r="P13510" s="50"/>
      <c r="Q13510" s="50" t="s">
        <v>368</v>
      </c>
      <c r="R13510" s="9" t="s">
        <v>368</v>
      </c>
      <c r="S13510" s="50" t="s">
        <v>368</v>
      </c>
      <c r="T13510" s="9" t="s">
        <v>368</v>
      </c>
      <c r="U13510" s="9" t="s">
        <v>368</v>
      </c>
    </row>
    <row r="13511">
      <c r="F13511" s="9"/>
      <c r="N13511" s="50"/>
      <c r="O13511" s="50"/>
      <c r="P13511" s="50"/>
      <c r="Q13511" s="50" t="s">
        <v>368</v>
      </c>
      <c r="R13511" s="9" t="s">
        <v>368</v>
      </c>
      <c r="S13511" s="50" t="s">
        <v>368</v>
      </c>
      <c r="T13511" s="9" t="s">
        <v>368</v>
      </c>
      <c r="U13511" s="9" t="s">
        <v>368</v>
      </c>
    </row>
    <row r="13512">
      <c r="F13512" s="9"/>
      <c r="N13512" s="50"/>
      <c r="O13512" s="50"/>
      <c r="P13512" s="50"/>
      <c r="Q13512" s="50" t="s">
        <v>368</v>
      </c>
      <c r="R13512" s="9" t="s">
        <v>368</v>
      </c>
      <c r="S13512" s="50" t="s">
        <v>368</v>
      </c>
      <c r="T13512" s="9" t="s">
        <v>368</v>
      </c>
      <c r="U13512" s="9" t="s">
        <v>368</v>
      </c>
    </row>
    <row r="13513">
      <c r="F13513" s="9"/>
      <c r="N13513" s="50"/>
      <c r="O13513" s="50"/>
      <c r="P13513" s="50"/>
      <c r="Q13513" s="50" t="s">
        <v>368</v>
      </c>
      <c r="R13513" s="9" t="s">
        <v>368</v>
      </c>
      <c r="S13513" s="50" t="s">
        <v>368</v>
      </c>
      <c r="T13513" s="9" t="s">
        <v>368</v>
      </c>
      <c r="U13513" s="9" t="s">
        <v>368</v>
      </c>
    </row>
    <row r="13514">
      <c r="F13514" s="9"/>
      <c r="N13514" s="50"/>
      <c r="O13514" s="50"/>
      <c r="P13514" s="50"/>
      <c r="Q13514" s="50" t="s">
        <v>368</v>
      </c>
      <c r="R13514" s="9" t="s">
        <v>368</v>
      </c>
      <c r="S13514" s="50" t="s">
        <v>368</v>
      </c>
      <c r="T13514" s="9" t="s">
        <v>368</v>
      </c>
      <c r="U13514" s="9" t="s">
        <v>368</v>
      </c>
    </row>
    <row r="13515">
      <c r="F13515" s="9"/>
      <c r="N13515" s="50"/>
      <c r="O13515" s="50"/>
      <c r="P13515" s="50"/>
      <c r="Q13515" s="50" t="s">
        <v>368</v>
      </c>
      <c r="R13515" s="9" t="s">
        <v>368</v>
      </c>
      <c r="S13515" s="50" t="s">
        <v>368</v>
      </c>
      <c r="T13515" s="9" t="s">
        <v>368</v>
      </c>
      <c r="U13515" s="9" t="s">
        <v>368</v>
      </c>
    </row>
    <row r="13516">
      <c r="F13516" s="9"/>
      <c r="N13516" s="50"/>
      <c r="O13516" s="50"/>
      <c r="P13516" s="50"/>
      <c r="Q13516" s="50" t="s">
        <v>368</v>
      </c>
      <c r="R13516" s="9" t="s">
        <v>368</v>
      </c>
      <c r="S13516" s="50" t="s">
        <v>368</v>
      </c>
      <c r="T13516" s="9" t="s">
        <v>368</v>
      </c>
      <c r="U13516" s="9" t="s">
        <v>368</v>
      </c>
    </row>
    <row r="13517">
      <c r="F13517" s="9"/>
      <c r="N13517" s="50"/>
      <c r="O13517" s="50"/>
      <c r="P13517" s="50"/>
      <c r="Q13517" s="50" t="s">
        <v>368</v>
      </c>
      <c r="R13517" s="9" t="s">
        <v>368</v>
      </c>
      <c r="S13517" s="50" t="s">
        <v>368</v>
      </c>
      <c r="T13517" s="9" t="s">
        <v>368</v>
      </c>
      <c r="U13517" s="9" t="s">
        <v>368</v>
      </c>
    </row>
    <row r="13518">
      <c r="F13518" s="9"/>
      <c r="N13518" s="50"/>
      <c r="O13518" s="50"/>
      <c r="P13518" s="50"/>
      <c r="Q13518" s="50" t="s">
        <v>368</v>
      </c>
      <c r="R13518" s="9" t="s">
        <v>368</v>
      </c>
      <c r="S13518" s="50" t="s">
        <v>368</v>
      </c>
      <c r="T13518" s="9" t="s">
        <v>368</v>
      </c>
      <c r="U13518" s="9" t="s">
        <v>368</v>
      </c>
    </row>
    <row r="13519">
      <c r="F13519" s="9"/>
      <c r="N13519" s="50"/>
      <c r="O13519" s="50"/>
      <c r="P13519" s="50"/>
      <c r="Q13519" s="50" t="s">
        <v>368</v>
      </c>
      <c r="R13519" s="9" t="s">
        <v>368</v>
      </c>
      <c r="S13519" s="50" t="s">
        <v>368</v>
      </c>
      <c r="T13519" s="9" t="s">
        <v>368</v>
      </c>
      <c r="U13519" s="9" t="s">
        <v>368</v>
      </c>
    </row>
    <row r="13520">
      <c r="F13520" s="9"/>
      <c r="N13520" s="50"/>
      <c r="O13520" s="50"/>
      <c r="P13520" s="50"/>
      <c r="Q13520" s="50" t="s">
        <v>368</v>
      </c>
      <c r="R13520" s="9" t="s">
        <v>368</v>
      </c>
      <c r="S13520" s="50" t="s">
        <v>368</v>
      </c>
      <c r="T13520" s="9" t="s">
        <v>368</v>
      </c>
      <c r="U13520" s="9" t="s">
        <v>368</v>
      </c>
    </row>
    <row r="13521">
      <c r="F13521" s="9"/>
      <c r="N13521" s="50"/>
      <c r="O13521" s="50"/>
      <c r="P13521" s="50"/>
      <c r="Q13521" s="50" t="s">
        <v>368</v>
      </c>
      <c r="R13521" s="9" t="s">
        <v>368</v>
      </c>
      <c r="S13521" s="50" t="s">
        <v>368</v>
      </c>
      <c r="T13521" s="9" t="s">
        <v>368</v>
      </c>
      <c r="U13521" s="9" t="s">
        <v>368</v>
      </c>
    </row>
    <row r="13522">
      <c r="F13522" s="9"/>
      <c r="N13522" s="50"/>
      <c r="O13522" s="50"/>
      <c r="P13522" s="50"/>
      <c r="Q13522" s="50" t="s">
        <v>368</v>
      </c>
      <c r="R13522" s="9" t="s">
        <v>368</v>
      </c>
      <c r="S13522" s="50" t="s">
        <v>368</v>
      </c>
      <c r="T13522" s="9" t="s">
        <v>368</v>
      </c>
      <c r="U13522" s="9" t="s">
        <v>368</v>
      </c>
    </row>
    <row r="13523">
      <c r="F13523" s="9"/>
      <c r="N13523" s="50"/>
      <c r="O13523" s="50"/>
      <c r="P13523" s="50"/>
      <c r="Q13523" s="50" t="s">
        <v>368</v>
      </c>
      <c r="R13523" s="9" t="s">
        <v>368</v>
      </c>
      <c r="S13523" s="50" t="s">
        <v>368</v>
      </c>
      <c r="T13523" s="9" t="s">
        <v>368</v>
      </c>
      <c r="U13523" s="9" t="s">
        <v>368</v>
      </c>
    </row>
    <row r="13524">
      <c r="F13524" s="9"/>
      <c r="N13524" s="50"/>
      <c r="O13524" s="50"/>
      <c r="P13524" s="50"/>
      <c r="Q13524" s="50" t="s">
        <v>368</v>
      </c>
      <c r="R13524" s="9" t="s">
        <v>368</v>
      </c>
      <c r="S13524" s="50" t="s">
        <v>368</v>
      </c>
      <c r="T13524" s="9" t="s">
        <v>368</v>
      </c>
      <c r="U13524" s="9" t="s">
        <v>368</v>
      </c>
    </row>
    <row r="13525">
      <c r="F13525" s="9"/>
      <c r="N13525" s="50"/>
      <c r="O13525" s="50"/>
      <c r="P13525" s="50"/>
      <c r="Q13525" s="50" t="s">
        <v>368</v>
      </c>
      <c r="R13525" s="9" t="s">
        <v>368</v>
      </c>
      <c r="S13525" s="50" t="s">
        <v>368</v>
      </c>
      <c r="T13525" s="9" t="s">
        <v>368</v>
      </c>
      <c r="U13525" s="9" t="s">
        <v>368</v>
      </c>
    </row>
    <row r="13526">
      <c r="F13526" s="9"/>
      <c r="N13526" s="50"/>
      <c r="O13526" s="50"/>
      <c r="P13526" s="50"/>
      <c r="Q13526" s="50" t="s">
        <v>368</v>
      </c>
      <c r="R13526" s="9" t="s">
        <v>368</v>
      </c>
      <c r="S13526" s="50" t="s">
        <v>368</v>
      </c>
      <c r="T13526" s="9" t="s">
        <v>368</v>
      </c>
      <c r="U13526" s="9" t="s">
        <v>368</v>
      </c>
    </row>
    <row r="13527">
      <c r="F13527" s="9"/>
      <c r="N13527" s="50"/>
      <c r="O13527" s="50"/>
      <c r="P13527" s="50"/>
      <c r="Q13527" s="50" t="s">
        <v>368</v>
      </c>
      <c r="R13527" s="9" t="s">
        <v>368</v>
      </c>
      <c r="S13527" s="50" t="s">
        <v>368</v>
      </c>
      <c r="T13527" s="9" t="s">
        <v>368</v>
      </c>
      <c r="U13527" s="9" t="s">
        <v>368</v>
      </c>
    </row>
    <row r="13528">
      <c r="F13528" s="9"/>
      <c r="N13528" s="50"/>
      <c r="O13528" s="50"/>
      <c r="P13528" s="50"/>
      <c r="Q13528" s="50" t="s">
        <v>368</v>
      </c>
      <c r="R13528" s="9" t="s">
        <v>368</v>
      </c>
      <c r="S13528" s="50" t="s">
        <v>368</v>
      </c>
      <c r="T13528" s="9" t="s">
        <v>368</v>
      </c>
      <c r="U13528" s="9" t="s">
        <v>368</v>
      </c>
    </row>
    <row r="13529">
      <c r="F13529" s="9"/>
      <c r="N13529" s="50"/>
      <c r="O13529" s="50"/>
      <c r="P13529" s="50"/>
      <c r="Q13529" s="50" t="s">
        <v>368</v>
      </c>
      <c r="R13529" s="9" t="s">
        <v>368</v>
      </c>
      <c r="S13529" s="50" t="s">
        <v>368</v>
      </c>
      <c r="T13529" s="9" t="s">
        <v>368</v>
      </c>
      <c r="U13529" s="9" t="s">
        <v>368</v>
      </c>
    </row>
    <row r="13530">
      <c r="F13530" s="9"/>
      <c r="N13530" s="50"/>
      <c r="O13530" s="50"/>
      <c r="P13530" s="50"/>
      <c r="Q13530" s="50" t="s">
        <v>368</v>
      </c>
      <c r="R13530" s="9" t="s">
        <v>368</v>
      </c>
      <c r="S13530" s="50" t="s">
        <v>368</v>
      </c>
      <c r="T13530" s="9" t="s">
        <v>368</v>
      </c>
      <c r="U13530" s="9" t="s">
        <v>368</v>
      </c>
    </row>
    <row r="13531">
      <c r="F13531" s="9"/>
      <c r="N13531" s="50"/>
      <c r="O13531" s="50"/>
      <c r="P13531" s="50"/>
      <c r="Q13531" s="50" t="s">
        <v>368</v>
      </c>
      <c r="R13531" s="9" t="s">
        <v>368</v>
      </c>
      <c r="S13531" s="50" t="s">
        <v>368</v>
      </c>
      <c r="T13531" s="9" t="s">
        <v>368</v>
      </c>
      <c r="U13531" s="9" t="s">
        <v>368</v>
      </c>
    </row>
    <row r="13532">
      <c r="F13532" s="9"/>
      <c r="N13532" s="50"/>
      <c r="O13532" s="50"/>
      <c r="P13532" s="50"/>
      <c r="Q13532" s="50" t="s">
        <v>368</v>
      </c>
      <c r="R13532" s="9" t="s">
        <v>368</v>
      </c>
      <c r="S13532" s="50" t="s">
        <v>368</v>
      </c>
      <c r="T13532" s="9" t="s">
        <v>368</v>
      </c>
      <c r="U13532" s="9" t="s">
        <v>368</v>
      </c>
    </row>
    <row r="13533">
      <c r="F13533" s="9"/>
      <c r="N13533" s="50"/>
      <c r="O13533" s="50"/>
      <c r="P13533" s="50"/>
      <c r="Q13533" s="50" t="s">
        <v>368</v>
      </c>
      <c r="R13533" s="9" t="s">
        <v>368</v>
      </c>
      <c r="S13533" s="50" t="s">
        <v>368</v>
      </c>
      <c r="T13533" s="9" t="s">
        <v>368</v>
      </c>
      <c r="U13533" s="9" t="s">
        <v>368</v>
      </c>
    </row>
    <row r="13534">
      <c r="F13534" s="9"/>
      <c r="N13534" s="50"/>
      <c r="O13534" s="50"/>
      <c r="P13534" s="50"/>
      <c r="Q13534" s="50" t="s">
        <v>368</v>
      </c>
      <c r="R13534" s="9" t="s">
        <v>368</v>
      </c>
      <c r="S13534" s="50" t="s">
        <v>368</v>
      </c>
      <c r="T13534" s="9" t="s">
        <v>368</v>
      </c>
      <c r="U13534" s="9" t="s">
        <v>368</v>
      </c>
    </row>
    <row r="13535">
      <c r="F13535" s="9"/>
      <c r="N13535" s="50"/>
      <c r="O13535" s="50"/>
      <c r="P13535" s="50"/>
      <c r="Q13535" s="50" t="s">
        <v>368</v>
      </c>
      <c r="R13535" s="9" t="s">
        <v>368</v>
      </c>
      <c r="S13535" s="50" t="s">
        <v>368</v>
      </c>
      <c r="T13535" s="9" t="s">
        <v>368</v>
      </c>
      <c r="U13535" s="9" t="s">
        <v>368</v>
      </c>
    </row>
    <row r="13536">
      <c r="F13536" s="9"/>
      <c r="N13536" s="50"/>
      <c r="O13536" s="50"/>
      <c r="P13536" s="50"/>
      <c r="Q13536" s="50" t="s">
        <v>368</v>
      </c>
      <c r="R13536" s="9" t="s">
        <v>368</v>
      </c>
      <c r="S13536" s="50" t="s">
        <v>368</v>
      </c>
      <c r="T13536" s="9" t="s">
        <v>368</v>
      </c>
      <c r="U13536" s="9" t="s">
        <v>368</v>
      </c>
    </row>
    <row r="13537">
      <c r="F13537" s="9"/>
      <c r="N13537" s="50"/>
      <c r="O13537" s="50"/>
      <c r="P13537" s="50"/>
      <c r="Q13537" s="50" t="s">
        <v>368</v>
      </c>
      <c r="R13537" s="9" t="s">
        <v>368</v>
      </c>
      <c r="S13537" s="50" t="s">
        <v>368</v>
      </c>
      <c r="T13537" s="9" t="s">
        <v>368</v>
      </c>
      <c r="U13537" s="9" t="s">
        <v>368</v>
      </c>
    </row>
    <row r="13538">
      <c r="F13538" s="9"/>
      <c r="N13538" s="50"/>
      <c r="O13538" s="50"/>
      <c r="P13538" s="50"/>
      <c r="Q13538" s="50" t="s">
        <v>368</v>
      </c>
      <c r="R13538" s="9" t="s">
        <v>368</v>
      </c>
      <c r="S13538" s="50" t="s">
        <v>368</v>
      </c>
      <c r="T13538" s="9" t="s">
        <v>368</v>
      </c>
      <c r="U13538" s="9" t="s">
        <v>368</v>
      </c>
    </row>
    <row r="13539">
      <c r="F13539" s="9"/>
      <c r="N13539" s="50"/>
      <c r="O13539" s="50"/>
      <c r="P13539" s="50"/>
      <c r="Q13539" s="50" t="s">
        <v>368</v>
      </c>
      <c r="R13539" s="9" t="s">
        <v>368</v>
      </c>
      <c r="S13539" s="50" t="s">
        <v>368</v>
      </c>
      <c r="T13539" s="9" t="s">
        <v>368</v>
      </c>
      <c r="U13539" s="9" t="s">
        <v>368</v>
      </c>
    </row>
    <row r="13540">
      <c r="F13540" s="9"/>
      <c r="N13540" s="50"/>
      <c r="O13540" s="50"/>
      <c r="P13540" s="50"/>
      <c r="Q13540" s="50" t="s">
        <v>368</v>
      </c>
      <c r="R13540" s="9" t="s">
        <v>368</v>
      </c>
      <c r="S13540" s="50" t="s">
        <v>368</v>
      </c>
      <c r="T13540" s="9" t="s">
        <v>368</v>
      </c>
      <c r="U13540" s="9" t="s">
        <v>368</v>
      </c>
    </row>
    <row r="13541">
      <c r="F13541" s="9"/>
      <c r="N13541" s="50"/>
      <c r="O13541" s="50"/>
      <c r="P13541" s="50"/>
      <c r="Q13541" s="50" t="s">
        <v>368</v>
      </c>
      <c r="R13541" s="9" t="s">
        <v>368</v>
      </c>
      <c r="S13541" s="50" t="s">
        <v>368</v>
      </c>
      <c r="T13541" s="9" t="s">
        <v>368</v>
      </c>
      <c r="U13541" s="9" t="s">
        <v>368</v>
      </c>
    </row>
    <row r="13542">
      <c r="F13542" s="9"/>
      <c r="N13542" s="50"/>
      <c r="O13542" s="50"/>
      <c r="P13542" s="50"/>
      <c r="Q13542" s="50" t="s">
        <v>368</v>
      </c>
      <c r="R13542" s="9" t="s">
        <v>368</v>
      </c>
      <c r="S13542" s="50" t="s">
        <v>368</v>
      </c>
      <c r="T13542" s="9" t="s">
        <v>368</v>
      </c>
      <c r="U13542" s="9" t="s">
        <v>368</v>
      </c>
    </row>
    <row r="13543">
      <c r="F13543" s="9"/>
      <c r="N13543" s="50"/>
      <c r="O13543" s="50"/>
      <c r="P13543" s="50"/>
      <c r="Q13543" s="50" t="s">
        <v>368</v>
      </c>
      <c r="R13543" s="9" t="s">
        <v>368</v>
      </c>
      <c r="S13543" s="50" t="s">
        <v>368</v>
      </c>
      <c r="T13543" s="9" t="s">
        <v>368</v>
      </c>
      <c r="U13543" s="9" t="s">
        <v>368</v>
      </c>
    </row>
    <row r="13544">
      <c r="F13544" s="9"/>
      <c r="N13544" s="50"/>
      <c r="O13544" s="50"/>
      <c r="P13544" s="50"/>
      <c r="Q13544" s="50" t="s">
        <v>368</v>
      </c>
      <c r="R13544" s="9" t="s">
        <v>368</v>
      </c>
      <c r="S13544" s="50" t="s">
        <v>368</v>
      </c>
      <c r="T13544" s="9" t="s">
        <v>368</v>
      </c>
      <c r="U13544" s="9" t="s">
        <v>368</v>
      </c>
    </row>
    <row r="13545">
      <c r="F13545" s="9"/>
      <c r="N13545" s="50"/>
      <c r="O13545" s="50"/>
      <c r="P13545" s="50"/>
      <c r="Q13545" s="50" t="s">
        <v>368</v>
      </c>
      <c r="R13545" s="9" t="s">
        <v>368</v>
      </c>
      <c r="S13545" s="50" t="s">
        <v>368</v>
      </c>
      <c r="T13545" s="9" t="s">
        <v>368</v>
      </c>
      <c r="U13545" s="9" t="s">
        <v>368</v>
      </c>
    </row>
    <row r="13546">
      <c r="F13546" s="9"/>
      <c r="N13546" s="50"/>
      <c r="O13546" s="50"/>
      <c r="P13546" s="50"/>
      <c r="Q13546" s="50" t="s">
        <v>368</v>
      </c>
      <c r="R13546" s="9" t="s">
        <v>368</v>
      </c>
      <c r="S13546" s="50" t="s">
        <v>368</v>
      </c>
      <c r="T13546" s="9" t="s">
        <v>368</v>
      </c>
      <c r="U13546" s="9" t="s">
        <v>368</v>
      </c>
    </row>
    <row r="13547">
      <c r="F13547" s="9"/>
      <c r="N13547" s="50"/>
      <c r="O13547" s="50"/>
      <c r="P13547" s="50"/>
      <c r="Q13547" s="50" t="s">
        <v>368</v>
      </c>
      <c r="R13547" s="9" t="s">
        <v>368</v>
      </c>
      <c r="S13547" s="50" t="s">
        <v>368</v>
      </c>
      <c r="T13547" s="9" t="s">
        <v>368</v>
      </c>
      <c r="U13547" s="9" t="s">
        <v>368</v>
      </c>
    </row>
    <row r="13548">
      <c r="F13548" s="9"/>
      <c r="N13548" s="50"/>
      <c r="O13548" s="50"/>
      <c r="P13548" s="50"/>
      <c r="Q13548" s="50" t="s">
        <v>368</v>
      </c>
      <c r="R13548" s="9" t="s">
        <v>368</v>
      </c>
      <c r="S13548" s="50" t="s">
        <v>368</v>
      </c>
      <c r="T13548" s="9" t="s">
        <v>368</v>
      </c>
      <c r="U13548" s="9" t="s">
        <v>368</v>
      </c>
    </row>
    <row r="13549">
      <c r="F13549" s="9"/>
      <c r="N13549" s="50"/>
      <c r="O13549" s="50"/>
      <c r="P13549" s="50"/>
      <c r="Q13549" s="50" t="s">
        <v>368</v>
      </c>
      <c r="R13549" s="9" t="s">
        <v>368</v>
      </c>
      <c r="S13549" s="50" t="s">
        <v>368</v>
      </c>
      <c r="T13549" s="9" t="s">
        <v>368</v>
      </c>
      <c r="U13549" s="9" t="s">
        <v>368</v>
      </c>
    </row>
    <row r="13550">
      <c r="F13550" s="9"/>
      <c r="N13550" s="50"/>
      <c r="O13550" s="50"/>
      <c r="P13550" s="50"/>
      <c r="Q13550" s="50" t="s">
        <v>368</v>
      </c>
      <c r="R13550" s="9" t="s">
        <v>368</v>
      </c>
      <c r="S13550" s="50" t="s">
        <v>368</v>
      </c>
      <c r="T13550" s="9" t="s">
        <v>368</v>
      </c>
      <c r="U13550" s="9" t="s">
        <v>368</v>
      </c>
    </row>
    <row r="13551">
      <c r="F13551" s="9"/>
      <c r="N13551" s="50"/>
      <c r="O13551" s="50"/>
      <c r="P13551" s="50"/>
      <c r="Q13551" s="50" t="s">
        <v>368</v>
      </c>
      <c r="R13551" s="9" t="s">
        <v>368</v>
      </c>
      <c r="S13551" s="50" t="s">
        <v>368</v>
      </c>
      <c r="T13551" s="9" t="s">
        <v>368</v>
      </c>
      <c r="U13551" s="9" t="s">
        <v>368</v>
      </c>
    </row>
    <row r="13552">
      <c r="F13552" s="9"/>
      <c r="N13552" s="50"/>
      <c r="O13552" s="50"/>
      <c r="P13552" s="50"/>
      <c r="Q13552" s="50" t="s">
        <v>368</v>
      </c>
      <c r="R13552" s="9" t="s">
        <v>368</v>
      </c>
      <c r="S13552" s="50" t="s">
        <v>368</v>
      </c>
      <c r="T13552" s="9" t="s">
        <v>368</v>
      </c>
      <c r="U13552" s="9" t="s">
        <v>368</v>
      </c>
    </row>
    <row r="13553">
      <c r="F13553" s="9"/>
      <c r="N13553" s="50"/>
      <c r="O13553" s="50"/>
      <c r="P13553" s="50"/>
      <c r="Q13553" s="50" t="s">
        <v>368</v>
      </c>
      <c r="R13553" s="9" t="s">
        <v>368</v>
      </c>
      <c r="S13553" s="50" t="s">
        <v>368</v>
      </c>
      <c r="T13553" s="9" t="s">
        <v>368</v>
      </c>
      <c r="U13553" s="9" t="s">
        <v>368</v>
      </c>
    </row>
    <row r="13554">
      <c r="F13554" s="9"/>
      <c r="N13554" s="50"/>
      <c r="O13554" s="50"/>
      <c r="P13554" s="50"/>
      <c r="Q13554" s="50" t="s">
        <v>368</v>
      </c>
      <c r="R13554" s="9" t="s">
        <v>368</v>
      </c>
      <c r="S13554" s="50" t="s">
        <v>368</v>
      </c>
      <c r="T13554" s="9" t="s">
        <v>368</v>
      </c>
      <c r="U13554" s="9" t="s">
        <v>368</v>
      </c>
    </row>
    <row r="13555">
      <c r="F13555" s="9"/>
      <c r="N13555" s="50"/>
      <c r="O13555" s="50"/>
      <c r="P13555" s="50"/>
      <c r="Q13555" s="50" t="s">
        <v>368</v>
      </c>
      <c r="R13555" s="9" t="s">
        <v>368</v>
      </c>
      <c r="S13555" s="50" t="s">
        <v>368</v>
      </c>
      <c r="T13555" s="9" t="s">
        <v>368</v>
      </c>
      <c r="U13555" s="9" t="s">
        <v>368</v>
      </c>
    </row>
    <row r="13556">
      <c r="F13556" s="9"/>
      <c r="N13556" s="50"/>
      <c r="O13556" s="50"/>
      <c r="P13556" s="50"/>
      <c r="Q13556" s="50" t="s">
        <v>368</v>
      </c>
      <c r="R13556" s="9" t="s">
        <v>368</v>
      </c>
      <c r="S13556" s="50" t="s">
        <v>368</v>
      </c>
      <c r="T13556" s="9" t="s">
        <v>368</v>
      </c>
      <c r="U13556" s="9" t="s">
        <v>368</v>
      </c>
    </row>
    <row r="13557">
      <c r="F13557" s="9"/>
      <c r="N13557" s="50"/>
      <c r="O13557" s="50"/>
      <c r="P13557" s="50"/>
      <c r="Q13557" s="50" t="s">
        <v>368</v>
      </c>
      <c r="R13557" s="9" t="s">
        <v>368</v>
      </c>
      <c r="S13557" s="50" t="s">
        <v>368</v>
      </c>
      <c r="T13557" s="9" t="s">
        <v>368</v>
      </c>
      <c r="U13557" s="9" t="s">
        <v>368</v>
      </c>
    </row>
    <row r="13558">
      <c r="F13558" s="9"/>
      <c r="N13558" s="50"/>
      <c r="O13558" s="50"/>
      <c r="P13558" s="50"/>
      <c r="Q13558" s="50" t="s">
        <v>368</v>
      </c>
      <c r="R13558" s="9" t="s">
        <v>368</v>
      </c>
      <c r="S13558" s="50" t="s">
        <v>368</v>
      </c>
      <c r="T13558" s="9" t="s">
        <v>368</v>
      </c>
      <c r="U13558" s="9" t="s">
        <v>368</v>
      </c>
    </row>
    <row r="13559">
      <c r="F13559" s="9"/>
      <c r="N13559" s="50"/>
      <c r="O13559" s="50"/>
      <c r="P13559" s="50"/>
      <c r="Q13559" s="50" t="s">
        <v>368</v>
      </c>
      <c r="R13559" s="9" t="s">
        <v>368</v>
      </c>
      <c r="S13559" s="50" t="s">
        <v>368</v>
      </c>
      <c r="T13559" s="9" t="s">
        <v>368</v>
      </c>
      <c r="U13559" s="9" t="s">
        <v>368</v>
      </c>
    </row>
    <row r="13560">
      <c r="F13560" s="9"/>
      <c r="N13560" s="50"/>
      <c r="O13560" s="50"/>
      <c r="P13560" s="50"/>
      <c r="Q13560" s="50" t="s">
        <v>368</v>
      </c>
      <c r="R13560" s="9" t="s">
        <v>368</v>
      </c>
      <c r="S13560" s="50" t="s">
        <v>368</v>
      </c>
      <c r="T13560" s="9" t="s">
        <v>368</v>
      </c>
      <c r="U13560" s="9" t="s">
        <v>368</v>
      </c>
    </row>
    <row r="13561">
      <c r="F13561" s="9"/>
      <c r="N13561" s="50"/>
      <c r="O13561" s="50"/>
      <c r="P13561" s="50"/>
      <c r="Q13561" s="50" t="s">
        <v>368</v>
      </c>
      <c r="R13561" s="9" t="s">
        <v>368</v>
      </c>
      <c r="S13561" s="50" t="s">
        <v>368</v>
      </c>
      <c r="T13561" s="9" t="s">
        <v>368</v>
      </c>
      <c r="U13561" s="9" t="s">
        <v>368</v>
      </c>
    </row>
    <row r="13562">
      <c r="F13562" s="9"/>
      <c r="N13562" s="50"/>
      <c r="O13562" s="50"/>
      <c r="P13562" s="50"/>
      <c r="Q13562" s="50" t="s">
        <v>368</v>
      </c>
      <c r="R13562" s="9" t="s">
        <v>368</v>
      </c>
      <c r="S13562" s="50" t="s">
        <v>368</v>
      </c>
      <c r="T13562" s="9" t="s">
        <v>368</v>
      </c>
      <c r="U13562" s="9" t="s">
        <v>368</v>
      </c>
    </row>
    <row r="13563">
      <c r="F13563" s="9"/>
      <c r="N13563" s="50"/>
      <c r="O13563" s="50"/>
      <c r="P13563" s="50"/>
      <c r="Q13563" s="50" t="s">
        <v>368</v>
      </c>
      <c r="R13563" s="9" t="s">
        <v>368</v>
      </c>
      <c r="S13563" s="50" t="s">
        <v>368</v>
      </c>
      <c r="T13563" s="9" t="s">
        <v>368</v>
      </c>
      <c r="U13563" s="9" t="s">
        <v>368</v>
      </c>
    </row>
    <row r="13564">
      <c r="F13564" s="9"/>
      <c r="N13564" s="50"/>
      <c r="O13564" s="50"/>
      <c r="P13564" s="50"/>
      <c r="Q13564" s="50" t="s">
        <v>368</v>
      </c>
      <c r="R13564" s="9" t="s">
        <v>368</v>
      </c>
      <c r="S13564" s="50" t="s">
        <v>368</v>
      </c>
      <c r="T13564" s="9" t="s">
        <v>368</v>
      </c>
      <c r="U13564" s="9" t="s">
        <v>368</v>
      </c>
    </row>
    <row r="13565">
      <c r="F13565" s="9"/>
      <c r="N13565" s="50"/>
      <c r="O13565" s="50"/>
      <c r="P13565" s="50"/>
      <c r="Q13565" s="50" t="s">
        <v>368</v>
      </c>
      <c r="R13565" s="9" t="s">
        <v>368</v>
      </c>
      <c r="S13565" s="50" t="s">
        <v>368</v>
      </c>
      <c r="T13565" s="9" t="s">
        <v>368</v>
      </c>
      <c r="U13565" s="9" t="s">
        <v>368</v>
      </c>
    </row>
    <row r="13566">
      <c r="F13566" s="9"/>
      <c r="N13566" s="50"/>
      <c r="O13566" s="50"/>
      <c r="P13566" s="50"/>
      <c r="Q13566" s="50" t="s">
        <v>368</v>
      </c>
      <c r="R13566" s="9" t="s">
        <v>368</v>
      </c>
      <c r="S13566" s="50" t="s">
        <v>368</v>
      </c>
      <c r="T13566" s="9" t="s">
        <v>368</v>
      </c>
      <c r="U13566" s="9" t="s">
        <v>368</v>
      </c>
    </row>
    <row r="13567">
      <c r="F13567" s="9"/>
      <c r="N13567" s="50"/>
      <c r="O13567" s="50"/>
      <c r="P13567" s="50"/>
      <c r="Q13567" s="50" t="s">
        <v>368</v>
      </c>
      <c r="R13567" s="9" t="s">
        <v>368</v>
      </c>
      <c r="S13567" s="50" t="s">
        <v>368</v>
      </c>
      <c r="T13567" s="9" t="s">
        <v>368</v>
      </c>
      <c r="U13567" s="9" t="s">
        <v>368</v>
      </c>
    </row>
    <row r="13568">
      <c r="F13568" s="9"/>
      <c r="N13568" s="50"/>
      <c r="O13568" s="50"/>
      <c r="P13568" s="50"/>
      <c r="Q13568" s="50" t="s">
        <v>368</v>
      </c>
      <c r="R13568" s="9" t="s">
        <v>368</v>
      </c>
      <c r="S13568" s="50" t="s">
        <v>368</v>
      </c>
      <c r="T13568" s="9" t="s">
        <v>368</v>
      </c>
      <c r="U13568" s="9" t="s">
        <v>368</v>
      </c>
    </row>
    <row r="13569">
      <c r="F13569" s="9"/>
      <c r="N13569" s="50"/>
      <c r="O13569" s="50"/>
      <c r="P13569" s="50"/>
      <c r="Q13569" s="50" t="s">
        <v>368</v>
      </c>
      <c r="R13569" s="9" t="s">
        <v>368</v>
      </c>
      <c r="S13569" s="50" t="s">
        <v>368</v>
      </c>
      <c r="T13569" s="9" t="s">
        <v>368</v>
      </c>
      <c r="U13569" s="9" t="s">
        <v>368</v>
      </c>
    </row>
    <row r="13570">
      <c r="F13570" s="9"/>
      <c r="N13570" s="50"/>
      <c r="O13570" s="50"/>
      <c r="P13570" s="50"/>
      <c r="Q13570" s="50" t="s">
        <v>368</v>
      </c>
      <c r="R13570" s="9" t="s">
        <v>368</v>
      </c>
      <c r="S13570" s="50" t="s">
        <v>368</v>
      </c>
      <c r="T13570" s="9" t="s">
        <v>368</v>
      </c>
      <c r="U13570" s="9" t="s">
        <v>368</v>
      </c>
    </row>
    <row r="13571">
      <c r="F13571" s="9"/>
      <c r="N13571" s="50"/>
      <c r="O13571" s="50"/>
      <c r="P13571" s="50"/>
      <c r="Q13571" s="50" t="s">
        <v>368</v>
      </c>
      <c r="R13571" s="9" t="s">
        <v>368</v>
      </c>
      <c r="S13571" s="50" t="s">
        <v>368</v>
      </c>
      <c r="T13571" s="9" t="s">
        <v>368</v>
      </c>
      <c r="U13571" s="9" t="s">
        <v>368</v>
      </c>
    </row>
    <row r="13572">
      <c r="F13572" s="9"/>
      <c r="N13572" s="50"/>
      <c r="O13572" s="50"/>
      <c r="P13572" s="50"/>
      <c r="Q13572" s="50" t="s">
        <v>368</v>
      </c>
      <c r="R13572" s="9" t="s">
        <v>368</v>
      </c>
      <c r="S13572" s="50" t="s">
        <v>368</v>
      </c>
      <c r="T13572" s="9" t="s">
        <v>368</v>
      </c>
      <c r="U13572" s="9" t="s">
        <v>368</v>
      </c>
    </row>
    <row r="13573">
      <c r="F13573" s="9"/>
      <c r="N13573" s="50"/>
      <c r="O13573" s="50"/>
      <c r="P13573" s="50"/>
      <c r="Q13573" s="50" t="s">
        <v>368</v>
      </c>
      <c r="R13573" s="9" t="s">
        <v>368</v>
      </c>
      <c r="S13573" s="50" t="s">
        <v>368</v>
      </c>
      <c r="T13573" s="9" t="s">
        <v>368</v>
      </c>
      <c r="U13573" s="9" t="s">
        <v>368</v>
      </c>
    </row>
    <row r="13574">
      <c r="F13574" s="9"/>
      <c r="N13574" s="50"/>
      <c r="O13574" s="50"/>
      <c r="P13574" s="50"/>
      <c r="Q13574" s="50" t="s">
        <v>368</v>
      </c>
      <c r="R13574" s="9" t="s">
        <v>368</v>
      </c>
      <c r="S13574" s="50" t="s">
        <v>368</v>
      </c>
      <c r="T13574" s="9" t="s">
        <v>368</v>
      </c>
      <c r="U13574" s="9" t="s">
        <v>368</v>
      </c>
    </row>
    <row r="13575">
      <c r="F13575" s="9"/>
      <c r="N13575" s="50"/>
      <c r="O13575" s="50"/>
      <c r="P13575" s="50"/>
      <c r="Q13575" s="50" t="s">
        <v>368</v>
      </c>
      <c r="R13575" s="9" t="s">
        <v>368</v>
      </c>
      <c r="S13575" s="50" t="s">
        <v>368</v>
      </c>
      <c r="T13575" s="9" t="s">
        <v>368</v>
      </c>
      <c r="U13575" s="9" t="s">
        <v>368</v>
      </c>
    </row>
    <row r="13576">
      <c r="F13576" s="9"/>
      <c r="N13576" s="50"/>
      <c r="O13576" s="50"/>
      <c r="P13576" s="50"/>
      <c r="Q13576" s="50" t="s">
        <v>368</v>
      </c>
      <c r="R13576" s="9" t="s">
        <v>368</v>
      </c>
      <c r="S13576" s="50" t="s">
        <v>368</v>
      </c>
      <c r="T13576" s="9" t="s">
        <v>368</v>
      </c>
      <c r="U13576" s="9" t="s">
        <v>368</v>
      </c>
    </row>
    <row r="13577">
      <c r="F13577" s="9"/>
      <c r="N13577" s="50"/>
      <c r="O13577" s="50"/>
      <c r="P13577" s="50"/>
      <c r="Q13577" s="50" t="s">
        <v>368</v>
      </c>
      <c r="R13577" s="9" t="s">
        <v>368</v>
      </c>
      <c r="S13577" s="50" t="s">
        <v>368</v>
      </c>
      <c r="T13577" s="9" t="s">
        <v>368</v>
      </c>
      <c r="U13577" s="9" t="s">
        <v>368</v>
      </c>
    </row>
    <row r="13578">
      <c r="F13578" s="9"/>
      <c r="N13578" s="50"/>
      <c r="O13578" s="50"/>
      <c r="P13578" s="50"/>
      <c r="Q13578" s="50" t="s">
        <v>368</v>
      </c>
      <c r="R13578" s="9" t="s">
        <v>368</v>
      </c>
      <c r="S13578" s="50" t="s">
        <v>368</v>
      </c>
      <c r="T13578" s="9" t="s">
        <v>368</v>
      </c>
      <c r="U13578" s="9" t="s">
        <v>368</v>
      </c>
    </row>
    <row r="13579">
      <c r="F13579" s="9"/>
      <c r="N13579" s="50"/>
      <c r="O13579" s="50"/>
      <c r="P13579" s="50"/>
      <c r="Q13579" s="50" t="s">
        <v>368</v>
      </c>
      <c r="R13579" s="9" t="s">
        <v>368</v>
      </c>
      <c r="S13579" s="50" t="s">
        <v>368</v>
      </c>
      <c r="T13579" s="9" t="s">
        <v>368</v>
      </c>
      <c r="U13579" s="9" t="s">
        <v>368</v>
      </c>
    </row>
    <row r="13580">
      <c r="F13580" s="9"/>
      <c r="N13580" s="50"/>
      <c r="O13580" s="50"/>
      <c r="P13580" s="50"/>
      <c r="Q13580" s="50" t="s">
        <v>368</v>
      </c>
      <c r="R13580" s="9" t="s">
        <v>368</v>
      </c>
      <c r="S13580" s="50" t="s">
        <v>368</v>
      </c>
      <c r="T13580" s="9" t="s">
        <v>368</v>
      </c>
      <c r="U13580" s="9" t="s">
        <v>368</v>
      </c>
    </row>
    <row r="13581">
      <c r="F13581" s="9"/>
      <c r="N13581" s="50"/>
      <c r="O13581" s="50"/>
      <c r="P13581" s="50"/>
      <c r="Q13581" s="50" t="s">
        <v>368</v>
      </c>
      <c r="R13581" s="9" t="s">
        <v>368</v>
      </c>
      <c r="S13581" s="50" t="s">
        <v>368</v>
      </c>
      <c r="T13581" s="9" t="s">
        <v>368</v>
      </c>
      <c r="U13581" s="9" t="s">
        <v>368</v>
      </c>
    </row>
    <row r="13582">
      <c r="F13582" s="9"/>
      <c r="N13582" s="50"/>
      <c r="O13582" s="50"/>
      <c r="P13582" s="50"/>
      <c r="Q13582" s="50" t="s">
        <v>368</v>
      </c>
      <c r="R13582" s="9" t="s">
        <v>368</v>
      </c>
      <c r="S13582" s="50" t="s">
        <v>368</v>
      </c>
      <c r="T13582" s="9" t="s">
        <v>368</v>
      </c>
      <c r="U13582" s="9" t="s">
        <v>368</v>
      </c>
    </row>
    <row r="13583">
      <c r="F13583" s="9"/>
      <c r="N13583" s="50"/>
      <c r="O13583" s="50"/>
      <c r="P13583" s="50"/>
      <c r="Q13583" s="50" t="s">
        <v>368</v>
      </c>
      <c r="R13583" s="9" t="s">
        <v>368</v>
      </c>
      <c r="S13583" s="50" t="s">
        <v>368</v>
      </c>
      <c r="T13583" s="9" t="s">
        <v>368</v>
      </c>
      <c r="U13583" s="9" t="s">
        <v>368</v>
      </c>
    </row>
    <row r="13584">
      <c r="F13584" s="9"/>
      <c r="N13584" s="50"/>
      <c r="O13584" s="50"/>
      <c r="P13584" s="50"/>
      <c r="Q13584" s="50" t="s">
        <v>368</v>
      </c>
      <c r="R13584" s="9" t="s">
        <v>368</v>
      </c>
      <c r="S13584" s="50" t="s">
        <v>368</v>
      </c>
      <c r="T13584" s="9" t="s">
        <v>368</v>
      </c>
      <c r="U13584" s="9" t="s">
        <v>368</v>
      </c>
    </row>
    <row r="13585">
      <c r="F13585" s="9"/>
      <c r="N13585" s="50"/>
      <c r="O13585" s="50"/>
      <c r="P13585" s="50"/>
      <c r="Q13585" s="50" t="s">
        <v>368</v>
      </c>
      <c r="R13585" s="9" t="s">
        <v>368</v>
      </c>
      <c r="S13585" s="50" t="s">
        <v>368</v>
      </c>
      <c r="T13585" s="9" t="s">
        <v>368</v>
      </c>
      <c r="U13585" s="9" t="s">
        <v>368</v>
      </c>
    </row>
    <row r="13586">
      <c r="F13586" s="9"/>
      <c r="N13586" s="50"/>
      <c r="O13586" s="50"/>
      <c r="P13586" s="50"/>
      <c r="Q13586" s="50" t="s">
        <v>368</v>
      </c>
      <c r="R13586" s="9" t="s">
        <v>368</v>
      </c>
      <c r="S13586" s="50" t="s">
        <v>368</v>
      </c>
      <c r="T13586" s="9" t="s">
        <v>368</v>
      </c>
      <c r="U13586" s="9" t="s">
        <v>368</v>
      </c>
    </row>
    <row r="13587">
      <c r="F13587" s="9"/>
      <c r="N13587" s="50"/>
      <c r="O13587" s="50"/>
      <c r="P13587" s="50"/>
      <c r="Q13587" s="50" t="s">
        <v>368</v>
      </c>
      <c r="R13587" s="9" t="s">
        <v>368</v>
      </c>
      <c r="S13587" s="50" t="s">
        <v>368</v>
      </c>
      <c r="T13587" s="9" t="s">
        <v>368</v>
      </c>
      <c r="U13587" s="9" t="s">
        <v>368</v>
      </c>
    </row>
    <row r="13588">
      <c r="F13588" s="9"/>
      <c r="N13588" s="50"/>
      <c r="O13588" s="50"/>
      <c r="P13588" s="50"/>
      <c r="Q13588" s="50" t="s">
        <v>368</v>
      </c>
      <c r="R13588" s="9" t="s">
        <v>368</v>
      </c>
      <c r="S13588" s="50" t="s">
        <v>368</v>
      </c>
      <c r="T13588" s="9" t="s">
        <v>368</v>
      </c>
      <c r="U13588" s="9" t="s">
        <v>368</v>
      </c>
    </row>
    <row r="13589">
      <c r="F13589" s="9"/>
      <c r="N13589" s="50"/>
      <c r="O13589" s="50"/>
      <c r="P13589" s="50"/>
      <c r="Q13589" s="50" t="s">
        <v>368</v>
      </c>
      <c r="R13589" s="9" t="s">
        <v>368</v>
      </c>
      <c r="S13589" s="50" t="s">
        <v>368</v>
      </c>
      <c r="T13589" s="9" t="s">
        <v>368</v>
      </c>
      <c r="U13589" s="9" t="s">
        <v>368</v>
      </c>
    </row>
    <row r="13590">
      <c r="F13590" s="9"/>
      <c r="N13590" s="50"/>
      <c r="O13590" s="50"/>
      <c r="P13590" s="50"/>
      <c r="Q13590" s="50" t="s">
        <v>368</v>
      </c>
      <c r="R13590" s="9" t="s">
        <v>368</v>
      </c>
      <c r="S13590" s="50" t="s">
        <v>368</v>
      </c>
      <c r="T13590" s="9" t="s">
        <v>368</v>
      </c>
      <c r="U13590" s="9" t="s">
        <v>368</v>
      </c>
    </row>
    <row r="13591">
      <c r="F13591" s="9"/>
      <c r="N13591" s="50"/>
      <c r="O13591" s="50"/>
      <c r="P13591" s="50"/>
      <c r="Q13591" s="50" t="s">
        <v>368</v>
      </c>
      <c r="R13591" s="9" t="s">
        <v>368</v>
      </c>
      <c r="S13591" s="50" t="s">
        <v>368</v>
      </c>
      <c r="T13591" s="9" t="s">
        <v>368</v>
      </c>
      <c r="U13591" s="9" t="s">
        <v>368</v>
      </c>
    </row>
    <row r="13592">
      <c r="F13592" s="9"/>
      <c r="N13592" s="50"/>
      <c r="O13592" s="50"/>
      <c r="P13592" s="50"/>
      <c r="Q13592" s="50" t="s">
        <v>368</v>
      </c>
      <c r="R13592" s="9" t="s">
        <v>368</v>
      </c>
      <c r="S13592" s="50" t="s">
        <v>368</v>
      </c>
      <c r="T13592" s="9" t="s">
        <v>368</v>
      </c>
      <c r="U13592" s="9" t="s">
        <v>368</v>
      </c>
    </row>
    <row r="13593">
      <c r="F13593" s="9"/>
      <c r="N13593" s="50"/>
      <c r="O13593" s="50"/>
      <c r="P13593" s="50"/>
      <c r="Q13593" s="50" t="s">
        <v>368</v>
      </c>
      <c r="R13593" s="9" t="s">
        <v>368</v>
      </c>
      <c r="S13593" s="50" t="s">
        <v>368</v>
      </c>
      <c r="T13593" s="9" t="s">
        <v>368</v>
      </c>
      <c r="U13593" s="9" t="s">
        <v>368</v>
      </c>
    </row>
    <row r="13594">
      <c r="F13594" s="9"/>
      <c r="N13594" s="50"/>
      <c r="O13594" s="50"/>
      <c r="P13594" s="50"/>
      <c r="Q13594" s="50" t="s">
        <v>368</v>
      </c>
      <c r="R13594" s="9" t="s">
        <v>368</v>
      </c>
      <c r="S13594" s="50" t="s">
        <v>368</v>
      </c>
      <c r="T13594" s="9" t="s">
        <v>368</v>
      </c>
      <c r="U13594" s="9" t="s">
        <v>368</v>
      </c>
    </row>
    <row r="13595">
      <c r="F13595" s="9"/>
      <c r="N13595" s="50"/>
      <c r="O13595" s="50"/>
      <c r="P13595" s="50"/>
      <c r="Q13595" s="50" t="s">
        <v>368</v>
      </c>
      <c r="R13595" s="9" t="s">
        <v>368</v>
      </c>
      <c r="S13595" s="50" t="s">
        <v>368</v>
      </c>
      <c r="T13595" s="9" t="s">
        <v>368</v>
      </c>
      <c r="U13595" s="9" t="s">
        <v>368</v>
      </c>
    </row>
    <row r="13596">
      <c r="F13596" s="9"/>
      <c r="N13596" s="50"/>
      <c r="O13596" s="50"/>
      <c r="P13596" s="50"/>
      <c r="Q13596" s="50" t="s">
        <v>368</v>
      </c>
      <c r="R13596" s="9" t="s">
        <v>368</v>
      </c>
      <c r="S13596" s="50" t="s">
        <v>368</v>
      </c>
      <c r="T13596" s="9" t="s">
        <v>368</v>
      </c>
      <c r="U13596" s="9" t="s">
        <v>368</v>
      </c>
    </row>
    <row r="13597">
      <c r="F13597" s="9"/>
      <c r="N13597" s="50"/>
      <c r="O13597" s="50"/>
      <c r="P13597" s="50"/>
      <c r="Q13597" s="50" t="s">
        <v>368</v>
      </c>
      <c r="R13597" s="9" t="s">
        <v>368</v>
      </c>
      <c r="S13597" s="50" t="s">
        <v>368</v>
      </c>
      <c r="T13597" s="9" t="s">
        <v>368</v>
      </c>
      <c r="U13597" s="9" t="s">
        <v>368</v>
      </c>
    </row>
    <row r="13598">
      <c r="F13598" s="9"/>
      <c r="N13598" s="50"/>
      <c r="O13598" s="50"/>
      <c r="P13598" s="50"/>
      <c r="Q13598" s="50" t="s">
        <v>368</v>
      </c>
      <c r="R13598" s="9" t="s">
        <v>368</v>
      </c>
      <c r="S13598" s="50" t="s">
        <v>368</v>
      </c>
      <c r="T13598" s="9" t="s">
        <v>368</v>
      </c>
      <c r="U13598" s="9" t="s">
        <v>368</v>
      </c>
    </row>
    <row r="13599">
      <c r="F13599" s="9"/>
      <c r="N13599" s="50"/>
      <c r="O13599" s="50"/>
      <c r="P13599" s="50"/>
      <c r="Q13599" s="50" t="s">
        <v>368</v>
      </c>
      <c r="R13599" s="9" t="s">
        <v>368</v>
      </c>
      <c r="S13599" s="50" t="s">
        <v>368</v>
      </c>
      <c r="T13599" s="9" t="s">
        <v>368</v>
      </c>
      <c r="U13599" s="9" t="s">
        <v>368</v>
      </c>
    </row>
    <row r="13600">
      <c r="F13600" s="9"/>
      <c r="N13600" s="50"/>
      <c r="O13600" s="50"/>
      <c r="P13600" s="50"/>
      <c r="Q13600" s="50" t="s">
        <v>368</v>
      </c>
      <c r="R13600" s="9" t="s">
        <v>368</v>
      </c>
      <c r="S13600" s="50" t="s">
        <v>368</v>
      </c>
      <c r="T13600" s="9" t="s">
        <v>368</v>
      </c>
      <c r="U13600" s="9" t="s">
        <v>368</v>
      </c>
    </row>
    <row r="13601">
      <c r="F13601" s="9"/>
      <c r="N13601" s="50"/>
      <c r="O13601" s="50"/>
      <c r="P13601" s="50"/>
      <c r="Q13601" s="50" t="s">
        <v>368</v>
      </c>
      <c r="R13601" s="9" t="s">
        <v>368</v>
      </c>
      <c r="S13601" s="50" t="s">
        <v>368</v>
      </c>
      <c r="T13601" s="9" t="s">
        <v>368</v>
      </c>
      <c r="U13601" s="9" t="s">
        <v>368</v>
      </c>
    </row>
    <row r="13602">
      <c r="F13602" s="9"/>
      <c r="N13602" s="50"/>
      <c r="O13602" s="50"/>
      <c r="P13602" s="50"/>
      <c r="Q13602" s="50" t="s">
        <v>368</v>
      </c>
      <c r="R13602" s="9" t="s">
        <v>368</v>
      </c>
      <c r="S13602" s="50" t="s">
        <v>368</v>
      </c>
      <c r="T13602" s="9" t="s">
        <v>368</v>
      </c>
      <c r="U13602" s="9" t="s">
        <v>368</v>
      </c>
    </row>
    <row r="13603">
      <c r="F13603" s="9"/>
      <c r="N13603" s="50"/>
      <c r="O13603" s="50"/>
      <c r="P13603" s="50"/>
      <c r="Q13603" s="50" t="s">
        <v>368</v>
      </c>
      <c r="R13603" s="9" t="s">
        <v>368</v>
      </c>
      <c r="S13603" s="50" t="s">
        <v>368</v>
      </c>
      <c r="T13603" s="9" t="s">
        <v>368</v>
      </c>
      <c r="U13603" s="9" t="s">
        <v>368</v>
      </c>
    </row>
    <row r="13604">
      <c r="F13604" s="9"/>
      <c r="N13604" s="50"/>
      <c r="O13604" s="50"/>
      <c r="P13604" s="50"/>
      <c r="Q13604" s="50" t="s">
        <v>368</v>
      </c>
      <c r="R13604" s="9" t="s">
        <v>368</v>
      </c>
      <c r="S13604" s="50" t="s">
        <v>368</v>
      </c>
      <c r="T13604" s="9" t="s">
        <v>368</v>
      </c>
      <c r="U13604" s="9" t="s">
        <v>368</v>
      </c>
    </row>
    <row r="13605">
      <c r="F13605" s="9"/>
      <c r="N13605" s="50"/>
      <c r="O13605" s="50"/>
      <c r="P13605" s="50"/>
      <c r="Q13605" s="50" t="s">
        <v>368</v>
      </c>
      <c r="R13605" s="9" t="s">
        <v>368</v>
      </c>
      <c r="S13605" s="50" t="s">
        <v>368</v>
      </c>
      <c r="T13605" s="9" t="s">
        <v>368</v>
      </c>
      <c r="U13605" s="9" t="s">
        <v>368</v>
      </c>
    </row>
    <row r="13606">
      <c r="F13606" s="9"/>
      <c r="N13606" s="50"/>
      <c r="O13606" s="50"/>
      <c r="P13606" s="50"/>
      <c r="Q13606" s="50" t="s">
        <v>368</v>
      </c>
      <c r="R13606" s="9" t="s">
        <v>368</v>
      </c>
      <c r="S13606" s="50" t="s">
        <v>368</v>
      </c>
      <c r="T13606" s="9" t="s">
        <v>368</v>
      </c>
      <c r="U13606" s="9" t="s">
        <v>368</v>
      </c>
    </row>
    <row r="13607">
      <c r="F13607" s="9"/>
      <c r="N13607" s="50"/>
      <c r="O13607" s="50"/>
      <c r="P13607" s="50"/>
      <c r="Q13607" s="50" t="s">
        <v>368</v>
      </c>
      <c r="R13607" s="9" t="s">
        <v>368</v>
      </c>
      <c r="S13607" s="50" t="s">
        <v>368</v>
      </c>
      <c r="T13607" s="9" t="s">
        <v>368</v>
      </c>
      <c r="U13607" s="9" t="s">
        <v>368</v>
      </c>
    </row>
    <row r="13608">
      <c r="F13608" s="9"/>
      <c r="N13608" s="50"/>
      <c r="O13608" s="50"/>
      <c r="P13608" s="50"/>
      <c r="Q13608" s="50" t="s">
        <v>368</v>
      </c>
      <c r="R13608" s="9" t="s">
        <v>368</v>
      </c>
      <c r="S13608" s="50" t="s">
        <v>368</v>
      </c>
      <c r="T13608" s="9" t="s">
        <v>368</v>
      </c>
      <c r="U13608" s="9" t="s">
        <v>368</v>
      </c>
    </row>
    <row r="13609">
      <c r="F13609" s="9"/>
      <c r="N13609" s="50"/>
      <c r="O13609" s="50"/>
      <c r="P13609" s="50"/>
      <c r="Q13609" s="50" t="s">
        <v>368</v>
      </c>
      <c r="R13609" s="9" t="s">
        <v>368</v>
      </c>
      <c r="S13609" s="50" t="s">
        <v>368</v>
      </c>
      <c r="T13609" s="9" t="s">
        <v>368</v>
      </c>
      <c r="U13609" s="9" t="s">
        <v>368</v>
      </c>
    </row>
    <row r="13610">
      <c r="F13610" s="9"/>
      <c r="N13610" s="50"/>
      <c r="O13610" s="50"/>
      <c r="P13610" s="50"/>
      <c r="Q13610" s="50" t="s">
        <v>368</v>
      </c>
      <c r="R13610" s="9" t="s">
        <v>368</v>
      </c>
      <c r="S13610" s="50" t="s">
        <v>368</v>
      </c>
      <c r="T13610" s="9" t="s">
        <v>368</v>
      </c>
      <c r="U13610" s="9" t="s">
        <v>368</v>
      </c>
    </row>
    <row r="13611">
      <c r="F13611" s="9"/>
      <c r="N13611" s="50"/>
      <c r="O13611" s="50"/>
      <c r="P13611" s="50"/>
      <c r="Q13611" s="50" t="s">
        <v>368</v>
      </c>
      <c r="R13611" s="9" t="s">
        <v>368</v>
      </c>
      <c r="S13611" s="50" t="s">
        <v>368</v>
      </c>
      <c r="T13611" s="9" t="s">
        <v>368</v>
      </c>
      <c r="U13611" s="9" t="s">
        <v>368</v>
      </c>
    </row>
    <row r="13612">
      <c r="F13612" s="9"/>
      <c r="N13612" s="50"/>
      <c r="O13612" s="50"/>
      <c r="P13612" s="50"/>
      <c r="Q13612" s="50" t="s">
        <v>368</v>
      </c>
      <c r="R13612" s="9" t="s">
        <v>368</v>
      </c>
      <c r="S13612" s="50" t="s">
        <v>368</v>
      </c>
      <c r="T13612" s="9" t="s">
        <v>368</v>
      </c>
      <c r="U13612" s="9" t="s">
        <v>368</v>
      </c>
    </row>
    <row r="13613">
      <c r="F13613" s="9"/>
      <c r="N13613" s="50"/>
      <c r="O13613" s="50"/>
      <c r="P13613" s="50"/>
      <c r="Q13613" s="50" t="s">
        <v>368</v>
      </c>
      <c r="R13613" s="9" t="s">
        <v>368</v>
      </c>
      <c r="S13613" s="50" t="s">
        <v>368</v>
      </c>
      <c r="T13613" s="9" t="s">
        <v>368</v>
      </c>
      <c r="U13613" s="9" t="s">
        <v>368</v>
      </c>
    </row>
    <row r="13614">
      <c r="F13614" s="9"/>
      <c r="N13614" s="50"/>
      <c r="O13614" s="50"/>
      <c r="P13614" s="50"/>
      <c r="Q13614" s="50" t="s">
        <v>368</v>
      </c>
      <c r="R13614" s="9" t="s">
        <v>368</v>
      </c>
      <c r="S13614" s="50" t="s">
        <v>368</v>
      </c>
      <c r="T13614" s="9" t="s">
        <v>368</v>
      </c>
      <c r="U13614" s="9" t="s">
        <v>368</v>
      </c>
    </row>
    <row r="13615">
      <c r="F13615" s="9"/>
      <c r="N13615" s="50"/>
      <c r="O13615" s="50"/>
      <c r="P13615" s="50"/>
      <c r="Q13615" s="50" t="s">
        <v>368</v>
      </c>
      <c r="R13615" s="9" t="s">
        <v>368</v>
      </c>
      <c r="S13615" s="50" t="s">
        <v>368</v>
      </c>
      <c r="T13615" s="9" t="s">
        <v>368</v>
      </c>
      <c r="U13615" s="9" t="s">
        <v>368</v>
      </c>
    </row>
    <row r="13616">
      <c r="F13616" s="9"/>
      <c r="N13616" s="50"/>
      <c r="O13616" s="50"/>
      <c r="P13616" s="50"/>
      <c r="Q13616" s="50" t="s">
        <v>368</v>
      </c>
      <c r="R13616" s="9" t="s">
        <v>368</v>
      </c>
      <c r="S13616" s="50" t="s">
        <v>368</v>
      </c>
      <c r="T13616" s="9" t="s">
        <v>368</v>
      </c>
      <c r="U13616" s="9" t="s">
        <v>368</v>
      </c>
    </row>
    <row r="13617">
      <c r="F13617" s="9"/>
      <c r="N13617" s="50"/>
      <c r="O13617" s="50"/>
      <c r="P13617" s="50"/>
      <c r="Q13617" s="50" t="s">
        <v>368</v>
      </c>
      <c r="R13617" s="9" t="s">
        <v>368</v>
      </c>
      <c r="S13617" s="50" t="s">
        <v>368</v>
      </c>
      <c r="T13617" s="9" t="s">
        <v>368</v>
      </c>
      <c r="U13617" s="9" t="s">
        <v>368</v>
      </c>
    </row>
    <row r="13618">
      <c r="F13618" s="9"/>
      <c r="N13618" s="50"/>
      <c r="O13618" s="50"/>
      <c r="P13618" s="50"/>
      <c r="Q13618" s="50" t="s">
        <v>368</v>
      </c>
      <c r="R13618" s="9" t="s">
        <v>368</v>
      </c>
      <c r="S13618" s="50" t="s">
        <v>368</v>
      </c>
      <c r="T13618" s="9" t="s">
        <v>368</v>
      </c>
      <c r="U13618" s="9" t="s">
        <v>368</v>
      </c>
    </row>
    <row r="13619">
      <c r="F13619" s="9"/>
      <c r="N13619" s="50"/>
      <c r="O13619" s="50"/>
      <c r="P13619" s="50"/>
      <c r="Q13619" s="50" t="s">
        <v>368</v>
      </c>
      <c r="R13619" s="9" t="s">
        <v>368</v>
      </c>
      <c r="S13619" s="50" t="s">
        <v>368</v>
      </c>
      <c r="T13619" s="9" t="s">
        <v>368</v>
      </c>
      <c r="U13619" s="9" t="s">
        <v>368</v>
      </c>
    </row>
    <row r="13620">
      <c r="F13620" s="9"/>
      <c r="N13620" s="50"/>
      <c r="O13620" s="50"/>
      <c r="P13620" s="50"/>
      <c r="Q13620" s="50" t="s">
        <v>368</v>
      </c>
      <c r="R13620" s="9" t="s">
        <v>368</v>
      </c>
      <c r="S13620" s="50" t="s">
        <v>368</v>
      </c>
      <c r="T13620" s="9" t="s">
        <v>368</v>
      </c>
      <c r="U13620" s="9" t="s">
        <v>368</v>
      </c>
    </row>
    <row r="13621">
      <c r="F13621" s="9"/>
      <c r="N13621" s="50"/>
      <c r="O13621" s="50"/>
      <c r="P13621" s="50"/>
      <c r="Q13621" s="50" t="s">
        <v>368</v>
      </c>
      <c r="R13621" s="9" t="s">
        <v>368</v>
      </c>
      <c r="S13621" s="50" t="s">
        <v>368</v>
      </c>
      <c r="T13621" s="9" t="s">
        <v>368</v>
      </c>
      <c r="U13621" s="9" t="s">
        <v>368</v>
      </c>
    </row>
    <row r="13622">
      <c r="F13622" s="9"/>
      <c r="N13622" s="50"/>
      <c r="O13622" s="50"/>
      <c r="P13622" s="50"/>
      <c r="Q13622" s="50" t="s">
        <v>368</v>
      </c>
      <c r="R13622" s="9" t="s">
        <v>368</v>
      </c>
      <c r="S13622" s="50" t="s">
        <v>368</v>
      </c>
      <c r="T13622" s="9" t="s">
        <v>368</v>
      </c>
      <c r="U13622" s="9" t="s">
        <v>368</v>
      </c>
    </row>
    <row r="13623">
      <c r="F13623" s="9"/>
      <c r="N13623" s="50"/>
      <c r="O13623" s="50"/>
      <c r="P13623" s="50"/>
      <c r="Q13623" s="50" t="s">
        <v>368</v>
      </c>
      <c r="R13623" s="9" t="s">
        <v>368</v>
      </c>
      <c r="S13623" s="50" t="s">
        <v>368</v>
      </c>
      <c r="T13623" s="9" t="s">
        <v>368</v>
      </c>
      <c r="U13623" s="9" t="s">
        <v>368</v>
      </c>
    </row>
    <row r="13624">
      <c r="F13624" s="9"/>
      <c r="N13624" s="50"/>
      <c r="O13624" s="50"/>
      <c r="P13624" s="50"/>
      <c r="Q13624" s="50" t="s">
        <v>368</v>
      </c>
      <c r="R13624" s="9" t="s">
        <v>368</v>
      </c>
      <c r="S13624" s="50" t="s">
        <v>368</v>
      </c>
      <c r="T13624" s="9" t="s">
        <v>368</v>
      </c>
      <c r="U13624" s="9" t="s">
        <v>368</v>
      </c>
    </row>
    <row r="13625">
      <c r="F13625" s="9"/>
      <c r="N13625" s="50"/>
      <c r="O13625" s="50"/>
      <c r="P13625" s="50"/>
      <c r="Q13625" s="50" t="s">
        <v>368</v>
      </c>
      <c r="R13625" s="9" t="s">
        <v>368</v>
      </c>
      <c r="S13625" s="50" t="s">
        <v>368</v>
      </c>
      <c r="T13625" s="9" t="s">
        <v>368</v>
      </c>
      <c r="U13625" s="9" t="s">
        <v>368</v>
      </c>
    </row>
    <row r="13626">
      <c r="F13626" s="9"/>
      <c r="N13626" s="50"/>
      <c r="O13626" s="50"/>
      <c r="P13626" s="50"/>
      <c r="Q13626" s="50" t="s">
        <v>368</v>
      </c>
      <c r="R13626" s="9" t="s">
        <v>368</v>
      </c>
      <c r="S13626" s="50" t="s">
        <v>368</v>
      </c>
      <c r="T13626" s="9" t="s">
        <v>368</v>
      </c>
      <c r="U13626" s="9" t="s">
        <v>368</v>
      </c>
    </row>
    <row r="13627">
      <c r="F13627" s="9"/>
      <c r="N13627" s="50"/>
      <c r="O13627" s="50"/>
      <c r="P13627" s="50"/>
      <c r="Q13627" s="50" t="s">
        <v>368</v>
      </c>
      <c r="R13627" s="9" t="s">
        <v>368</v>
      </c>
      <c r="S13627" s="50" t="s">
        <v>368</v>
      </c>
      <c r="T13627" s="9" t="s">
        <v>368</v>
      </c>
      <c r="U13627" s="9" t="s">
        <v>368</v>
      </c>
    </row>
    <row r="13628">
      <c r="F13628" s="9"/>
      <c r="N13628" s="50"/>
      <c r="O13628" s="50"/>
      <c r="P13628" s="50"/>
      <c r="Q13628" s="50" t="s">
        <v>368</v>
      </c>
      <c r="R13628" s="9" t="s">
        <v>368</v>
      </c>
      <c r="S13628" s="50" t="s">
        <v>368</v>
      </c>
      <c r="T13628" s="9" t="s">
        <v>368</v>
      </c>
      <c r="U13628" s="9" t="s">
        <v>368</v>
      </c>
    </row>
    <row r="13629">
      <c r="F13629" s="9"/>
      <c r="N13629" s="50"/>
      <c r="O13629" s="50"/>
      <c r="P13629" s="50"/>
      <c r="Q13629" s="50" t="s">
        <v>368</v>
      </c>
      <c r="R13629" s="9" t="s">
        <v>368</v>
      </c>
      <c r="S13629" s="50" t="s">
        <v>368</v>
      </c>
      <c r="T13629" s="9" t="s">
        <v>368</v>
      </c>
      <c r="U13629" s="9" t="s">
        <v>368</v>
      </c>
    </row>
    <row r="13630">
      <c r="F13630" s="9"/>
      <c r="N13630" s="50"/>
      <c r="O13630" s="50"/>
      <c r="P13630" s="50"/>
      <c r="Q13630" s="50" t="s">
        <v>368</v>
      </c>
      <c r="R13630" s="9" t="s">
        <v>368</v>
      </c>
      <c r="S13630" s="50" t="s">
        <v>368</v>
      </c>
      <c r="T13630" s="9" t="s">
        <v>368</v>
      </c>
      <c r="U13630" s="9" t="s">
        <v>368</v>
      </c>
    </row>
    <row r="13631">
      <c r="F13631" s="9"/>
      <c r="N13631" s="50"/>
      <c r="O13631" s="50"/>
      <c r="P13631" s="50"/>
      <c r="Q13631" s="50" t="s">
        <v>368</v>
      </c>
      <c r="R13631" s="9" t="s">
        <v>368</v>
      </c>
      <c r="S13631" s="50" t="s">
        <v>368</v>
      </c>
      <c r="T13631" s="9" t="s">
        <v>368</v>
      </c>
      <c r="U13631" s="9" t="s">
        <v>368</v>
      </c>
    </row>
    <row r="13632">
      <c r="F13632" s="9"/>
      <c r="N13632" s="50"/>
      <c r="O13632" s="50"/>
      <c r="P13632" s="50"/>
      <c r="Q13632" s="50" t="s">
        <v>368</v>
      </c>
      <c r="R13632" s="9" t="s">
        <v>368</v>
      </c>
      <c r="S13632" s="50" t="s">
        <v>368</v>
      </c>
      <c r="T13632" s="9" t="s">
        <v>368</v>
      </c>
      <c r="U13632" s="9" t="s">
        <v>368</v>
      </c>
    </row>
    <row r="13633">
      <c r="F13633" s="9"/>
      <c r="N13633" s="50"/>
      <c r="O13633" s="50"/>
      <c r="P13633" s="50"/>
      <c r="Q13633" s="50" t="s">
        <v>368</v>
      </c>
      <c r="R13633" s="9" t="s">
        <v>368</v>
      </c>
      <c r="S13633" s="50" t="s">
        <v>368</v>
      </c>
      <c r="T13633" s="9" t="s">
        <v>368</v>
      </c>
      <c r="U13633" s="9" t="s">
        <v>368</v>
      </c>
    </row>
    <row r="13634">
      <c r="F13634" s="9"/>
      <c r="N13634" s="50"/>
      <c r="O13634" s="50"/>
      <c r="P13634" s="50"/>
      <c r="Q13634" s="50" t="s">
        <v>368</v>
      </c>
      <c r="R13634" s="9" t="s">
        <v>368</v>
      </c>
      <c r="S13634" s="50" t="s">
        <v>368</v>
      </c>
      <c r="T13634" s="9" t="s">
        <v>368</v>
      </c>
      <c r="U13634" s="9" t="s">
        <v>368</v>
      </c>
    </row>
    <row r="13635">
      <c r="F13635" s="9"/>
      <c r="N13635" s="50"/>
      <c r="O13635" s="50"/>
      <c r="P13635" s="50"/>
      <c r="Q13635" s="50" t="s">
        <v>368</v>
      </c>
      <c r="R13635" s="9" t="s">
        <v>368</v>
      </c>
      <c r="S13635" s="50" t="s">
        <v>368</v>
      </c>
      <c r="T13635" s="9" t="s">
        <v>368</v>
      </c>
      <c r="U13635" s="9" t="s">
        <v>368</v>
      </c>
    </row>
    <row r="13636">
      <c r="F13636" s="9"/>
      <c r="N13636" s="50"/>
      <c r="O13636" s="50"/>
      <c r="P13636" s="50"/>
      <c r="Q13636" s="50" t="s">
        <v>368</v>
      </c>
      <c r="R13636" s="9" t="s">
        <v>368</v>
      </c>
      <c r="S13636" s="50" t="s">
        <v>368</v>
      </c>
      <c r="T13636" s="9" t="s">
        <v>368</v>
      </c>
      <c r="U13636" s="9" t="s">
        <v>368</v>
      </c>
    </row>
    <row r="13637">
      <c r="F13637" s="9"/>
      <c r="N13637" s="50"/>
      <c r="O13637" s="50"/>
      <c r="P13637" s="50"/>
      <c r="Q13637" s="50" t="s">
        <v>368</v>
      </c>
      <c r="R13637" s="9" t="s">
        <v>368</v>
      </c>
      <c r="S13637" s="50" t="s">
        <v>368</v>
      </c>
      <c r="T13637" s="9" t="s">
        <v>368</v>
      </c>
      <c r="U13637" s="9" t="s">
        <v>368</v>
      </c>
    </row>
    <row r="13638">
      <c r="F13638" s="9"/>
      <c r="N13638" s="50"/>
      <c r="O13638" s="50"/>
      <c r="P13638" s="50"/>
      <c r="Q13638" s="50" t="s">
        <v>368</v>
      </c>
      <c r="R13638" s="9" t="s">
        <v>368</v>
      </c>
      <c r="S13638" s="50" t="s">
        <v>368</v>
      </c>
      <c r="T13638" s="9" t="s">
        <v>368</v>
      </c>
      <c r="U13638" s="9" t="s">
        <v>368</v>
      </c>
    </row>
    <row r="13639">
      <c r="F13639" s="9"/>
      <c r="N13639" s="50"/>
      <c r="O13639" s="50"/>
      <c r="P13639" s="50"/>
      <c r="Q13639" s="50" t="s">
        <v>368</v>
      </c>
      <c r="R13639" s="9" t="s">
        <v>368</v>
      </c>
      <c r="S13639" s="50" t="s">
        <v>368</v>
      </c>
      <c r="T13639" s="9" t="s">
        <v>368</v>
      </c>
      <c r="U13639" s="9" t="s">
        <v>368</v>
      </c>
    </row>
    <row r="13640">
      <c r="F13640" s="9"/>
      <c r="N13640" s="50"/>
      <c r="O13640" s="50"/>
      <c r="P13640" s="50"/>
      <c r="Q13640" s="50" t="s">
        <v>368</v>
      </c>
      <c r="R13640" s="9" t="s">
        <v>368</v>
      </c>
      <c r="S13640" s="50" t="s">
        <v>368</v>
      </c>
      <c r="T13640" s="9" t="s">
        <v>368</v>
      </c>
      <c r="U13640" s="9" t="s">
        <v>368</v>
      </c>
    </row>
    <row r="13641">
      <c r="F13641" s="9"/>
      <c r="N13641" s="50"/>
      <c r="O13641" s="50"/>
      <c r="P13641" s="50"/>
      <c r="Q13641" s="50" t="s">
        <v>368</v>
      </c>
      <c r="R13641" s="9" t="s">
        <v>368</v>
      </c>
      <c r="S13641" s="50" t="s">
        <v>368</v>
      </c>
      <c r="T13641" s="9" t="s">
        <v>368</v>
      </c>
      <c r="U13641" s="9" t="s">
        <v>368</v>
      </c>
    </row>
    <row r="13642">
      <c r="F13642" s="9"/>
      <c r="N13642" s="50"/>
      <c r="O13642" s="50"/>
      <c r="P13642" s="50"/>
      <c r="Q13642" s="50" t="s">
        <v>368</v>
      </c>
      <c r="R13642" s="9" t="s">
        <v>368</v>
      </c>
      <c r="S13642" s="50" t="s">
        <v>368</v>
      </c>
      <c r="T13642" s="9" t="s">
        <v>368</v>
      </c>
      <c r="U13642" s="9" t="s">
        <v>368</v>
      </c>
    </row>
    <row r="13643">
      <c r="F13643" s="9"/>
      <c r="N13643" s="50"/>
      <c r="O13643" s="50"/>
      <c r="P13643" s="50"/>
      <c r="Q13643" s="50" t="s">
        <v>368</v>
      </c>
      <c r="R13643" s="9" t="s">
        <v>368</v>
      </c>
      <c r="S13643" s="50" t="s">
        <v>368</v>
      </c>
      <c r="T13643" s="9" t="s">
        <v>368</v>
      </c>
      <c r="U13643" s="9" t="s">
        <v>368</v>
      </c>
    </row>
    <row r="13644">
      <c r="F13644" s="9"/>
      <c r="N13644" s="50"/>
      <c r="O13644" s="50"/>
      <c r="P13644" s="50"/>
      <c r="Q13644" s="50" t="s">
        <v>368</v>
      </c>
      <c r="R13644" s="9" t="s">
        <v>368</v>
      </c>
      <c r="S13644" s="50" t="s">
        <v>368</v>
      </c>
      <c r="T13644" s="9" t="s">
        <v>368</v>
      </c>
      <c r="U13644" s="9" t="s">
        <v>368</v>
      </c>
    </row>
    <row r="13645">
      <c r="F13645" s="9"/>
      <c r="N13645" s="50"/>
      <c r="O13645" s="50"/>
      <c r="P13645" s="50"/>
      <c r="Q13645" s="50" t="s">
        <v>368</v>
      </c>
      <c r="R13645" s="9" t="s">
        <v>368</v>
      </c>
      <c r="S13645" s="50" t="s">
        <v>368</v>
      </c>
      <c r="T13645" s="9" t="s">
        <v>368</v>
      </c>
      <c r="U13645" s="9" t="s">
        <v>368</v>
      </c>
    </row>
    <row r="13646">
      <c r="F13646" s="9"/>
      <c r="N13646" s="50"/>
      <c r="O13646" s="50"/>
      <c r="P13646" s="50"/>
      <c r="Q13646" s="50" t="s">
        <v>368</v>
      </c>
      <c r="R13646" s="9" t="s">
        <v>368</v>
      </c>
      <c r="S13646" s="50" t="s">
        <v>368</v>
      </c>
      <c r="T13646" s="9" t="s">
        <v>368</v>
      </c>
      <c r="U13646" s="9" t="s">
        <v>368</v>
      </c>
    </row>
    <row r="13647">
      <c r="F13647" s="9"/>
      <c r="N13647" s="50"/>
      <c r="O13647" s="50"/>
      <c r="P13647" s="50"/>
      <c r="Q13647" s="50" t="s">
        <v>368</v>
      </c>
      <c r="R13647" s="9" t="s">
        <v>368</v>
      </c>
      <c r="S13647" s="50" t="s">
        <v>368</v>
      </c>
      <c r="T13647" s="9" t="s">
        <v>368</v>
      </c>
      <c r="U13647" s="9" t="s">
        <v>368</v>
      </c>
    </row>
    <row r="13648">
      <c r="F13648" s="9"/>
      <c r="N13648" s="50"/>
      <c r="O13648" s="50"/>
      <c r="P13648" s="50"/>
      <c r="Q13648" s="50" t="s">
        <v>368</v>
      </c>
      <c r="R13648" s="9" t="s">
        <v>368</v>
      </c>
      <c r="S13648" s="50" t="s">
        <v>368</v>
      </c>
      <c r="T13648" s="9" t="s">
        <v>368</v>
      </c>
      <c r="U13648" s="9" t="s">
        <v>368</v>
      </c>
    </row>
    <row r="13649">
      <c r="F13649" s="9"/>
      <c r="N13649" s="50"/>
      <c r="O13649" s="50"/>
      <c r="P13649" s="50"/>
      <c r="Q13649" s="50" t="s">
        <v>368</v>
      </c>
      <c r="R13649" s="9" t="s">
        <v>368</v>
      </c>
      <c r="S13649" s="50" t="s">
        <v>368</v>
      </c>
      <c r="T13649" s="9" t="s">
        <v>368</v>
      </c>
      <c r="U13649" s="9" t="s">
        <v>368</v>
      </c>
    </row>
    <row r="13650">
      <c r="F13650" s="9"/>
      <c r="N13650" s="50"/>
      <c r="O13650" s="50"/>
      <c r="P13650" s="50"/>
      <c r="Q13650" s="50" t="s">
        <v>368</v>
      </c>
      <c r="R13650" s="9" t="s">
        <v>368</v>
      </c>
      <c r="S13650" s="50" t="s">
        <v>368</v>
      </c>
      <c r="T13650" s="9" t="s">
        <v>368</v>
      </c>
      <c r="U13650" s="9" t="s">
        <v>368</v>
      </c>
    </row>
    <row r="13651">
      <c r="F13651" s="9"/>
      <c r="N13651" s="50"/>
      <c r="O13651" s="50"/>
      <c r="P13651" s="50"/>
      <c r="Q13651" s="50" t="s">
        <v>368</v>
      </c>
      <c r="R13651" s="9" t="s">
        <v>368</v>
      </c>
      <c r="S13651" s="50" t="s">
        <v>368</v>
      </c>
      <c r="T13651" s="9" t="s">
        <v>368</v>
      </c>
      <c r="U13651" s="9" t="s">
        <v>368</v>
      </c>
    </row>
    <row r="13652">
      <c r="F13652" s="9"/>
      <c r="N13652" s="50"/>
      <c r="O13652" s="50"/>
      <c r="P13652" s="50"/>
      <c r="Q13652" s="50" t="s">
        <v>368</v>
      </c>
      <c r="R13652" s="9" t="s">
        <v>368</v>
      </c>
      <c r="S13652" s="50" t="s">
        <v>368</v>
      </c>
      <c r="T13652" s="9" t="s">
        <v>368</v>
      </c>
      <c r="U13652" s="9" t="s">
        <v>368</v>
      </c>
    </row>
    <row r="13653">
      <c r="F13653" s="9"/>
      <c r="N13653" s="50"/>
      <c r="O13653" s="50"/>
      <c r="P13653" s="50"/>
      <c r="Q13653" s="50" t="s">
        <v>368</v>
      </c>
      <c r="R13653" s="9" t="s">
        <v>368</v>
      </c>
      <c r="S13653" s="50" t="s">
        <v>368</v>
      </c>
      <c r="T13653" s="9" t="s">
        <v>368</v>
      </c>
      <c r="U13653" s="9" t="s">
        <v>368</v>
      </c>
    </row>
    <row r="13654">
      <c r="F13654" s="9"/>
      <c r="N13654" s="50"/>
      <c r="O13654" s="50"/>
      <c r="P13654" s="50"/>
      <c r="Q13654" s="50" t="s">
        <v>368</v>
      </c>
      <c r="R13654" s="9" t="s">
        <v>368</v>
      </c>
      <c r="S13654" s="50" t="s">
        <v>368</v>
      </c>
      <c r="T13654" s="9" t="s">
        <v>368</v>
      </c>
      <c r="U13654" s="9" t="s">
        <v>368</v>
      </c>
    </row>
    <row r="13655">
      <c r="F13655" s="9"/>
      <c r="N13655" s="50"/>
      <c r="O13655" s="50"/>
      <c r="P13655" s="50"/>
      <c r="Q13655" s="50" t="s">
        <v>368</v>
      </c>
      <c r="R13655" s="9" t="s">
        <v>368</v>
      </c>
      <c r="S13655" s="50" t="s">
        <v>368</v>
      </c>
      <c r="T13655" s="9" t="s">
        <v>368</v>
      </c>
      <c r="U13655" s="9" t="s">
        <v>368</v>
      </c>
    </row>
    <row r="13656">
      <c r="F13656" s="9"/>
      <c r="N13656" s="50"/>
      <c r="O13656" s="50"/>
      <c r="P13656" s="50"/>
      <c r="Q13656" s="50" t="s">
        <v>368</v>
      </c>
      <c r="R13656" s="9" t="s">
        <v>368</v>
      </c>
      <c r="S13656" s="50" t="s">
        <v>368</v>
      </c>
      <c r="T13656" s="9" t="s">
        <v>368</v>
      </c>
      <c r="U13656" s="9" t="s">
        <v>368</v>
      </c>
    </row>
    <row r="13657">
      <c r="F13657" s="9"/>
      <c r="N13657" s="50"/>
      <c r="O13657" s="50"/>
      <c r="P13657" s="50"/>
      <c r="Q13657" s="50" t="s">
        <v>368</v>
      </c>
      <c r="R13657" s="9" t="s">
        <v>368</v>
      </c>
      <c r="S13657" s="50" t="s">
        <v>368</v>
      </c>
      <c r="T13657" s="9" t="s">
        <v>368</v>
      </c>
      <c r="U13657" s="9" t="s">
        <v>368</v>
      </c>
    </row>
    <row r="13658">
      <c r="F13658" s="9"/>
      <c r="N13658" s="50"/>
      <c r="O13658" s="50"/>
      <c r="P13658" s="50"/>
      <c r="Q13658" s="50" t="s">
        <v>368</v>
      </c>
      <c r="R13658" s="9" t="s">
        <v>368</v>
      </c>
      <c r="S13658" s="50" t="s">
        <v>368</v>
      </c>
      <c r="T13658" s="9" t="s">
        <v>368</v>
      </c>
      <c r="U13658" s="9" t="s">
        <v>368</v>
      </c>
    </row>
    <row r="13659">
      <c r="F13659" s="9"/>
      <c r="N13659" s="50"/>
      <c r="O13659" s="50"/>
      <c r="P13659" s="50"/>
      <c r="Q13659" s="50" t="s">
        <v>368</v>
      </c>
      <c r="R13659" s="9" t="s">
        <v>368</v>
      </c>
      <c r="S13659" s="50" t="s">
        <v>368</v>
      </c>
      <c r="T13659" s="9" t="s">
        <v>368</v>
      </c>
      <c r="U13659" s="9" t="s">
        <v>368</v>
      </c>
    </row>
    <row r="13660">
      <c r="F13660" s="9"/>
      <c r="N13660" s="50"/>
      <c r="O13660" s="50"/>
      <c r="P13660" s="50"/>
      <c r="Q13660" s="50" t="s">
        <v>368</v>
      </c>
      <c r="R13660" s="9" t="s">
        <v>368</v>
      </c>
      <c r="S13660" s="50" t="s">
        <v>368</v>
      </c>
      <c r="T13660" s="9" t="s">
        <v>368</v>
      </c>
      <c r="U13660" s="9" t="s">
        <v>368</v>
      </c>
    </row>
    <row r="13661">
      <c r="F13661" s="9"/>
      <c r="N13661" s="50"/>
      <c r="O13661" s="50"/>
      <c r="P13661" s="50"/>
      <c r="Q13661" s="50" t="s">
        <v>368</v>
      </c>
      <c r="R13661" s="9" t="s">
        <v>368</v>
      </c>
      <c r="S13661" s="50" t="s">
        <v>368</v>
      </c>
      <c r="T13661" s="9" t="s">
        <v>368</v>
      </c>
      <c r="U13661" s="9" t="s">
        <v>368</v>
      </c>
    </row>
    <row r="13662">
      <c r="F13662" s="9"/>
      <c r="N13662" s="50"/>
      <c r="O13662" s="50"/>
      <c r="P13662" s="50"/>
      <c r="Q13662" s="50" t="s">
        <v>368</v>
      </c>
      <c r="R13662" s="9" t="s">
        <v>368</v>
      </c>
      <c r="S13662" s="50" t="s">
        <v>368</v>
      </c>
      <c r="T13662" s="9" t="s">
        <v>368</v>
      </c>
      <c r="U13662" s="9" t="s">
        <v>368</v>
      </c>
    </row>
    <row r="13663">
      <c r="F13663" s="9"/>
      <c r="N13663" s="50"/>
      <c r="O13663" s="50"/>
      <c r="P13663" s="50"/>
      <c r="Q13663" s="50" t="s">
        <v>368</v>
      </c>
      <c r="R13663" s="9" t="s">
        <v>368</v>
      </c>
      <c r="S13663" s="50" t="s">
        <v>368</v>
      </c>
      <c r="T13663" s="9" t="s">
        <v>368</v>
      </c>
      <c r="U13663" s="9" t="s">
        <v>368</v>
      </c>
    </row>
    <row r="13664">
      <c r="F13664" s="9"/>
      <c r="N13664" s="50"/>
      <c r="O13664" s="50"/>
      <c r="P13664" s="50"/>
      <c r="Q13664" s="50" t="s">
        <v>368</v>
      </c>
      <c r="R13664" s="9" t="s">
        <v>368</v>
      </c>
      <c r="S13664" s="50" t="s">
        <v>368</v>
      </c>
      <c r="T13664" s="9" t="s">
        <v>368</v>
      </c>
      <c r="U13664" s="9" t="s">
        <v>368</v>
      </c>
    </row>
    <row r="13665">
      <c r="F13665" s="9"/>
      <c r="N13665" s="50"/>
      <c r="O13665" s="50"/>
      <c r="P13665" s="50"/>
      <c r="Q13665" s="50" t="s">
        <v>368</v>
      </c>
      <c r="R13665" s="9" t="s">
        <v>368</v>
      </c>
      <c r="S13665" s="50" t="s">
        <v>368</v>
      </c>
      <c r="T13665" s="9" t="s">
        <v>368</v>
      </c>
      <c r="U13665" s="9" t="s">
        <v>368</v>
      </c>
    </row>
    <row r="13666">
      <c r="F13666" s="9"/>
      <c r="N13666" s="50"/>
      <c r="O13666" s="50"/>
      <c r="P13666" s="50"/>
      <c r="Q13666" s="50" t="s">
        <v>368</v>
      </c>
      <c r="R13666" s="9" t="s">
        <v>368</v>
      </c>
      <c r="S13666" s="50" t="s">
        <v>368</v>
      </c>
      <c r="T13666" s="9" t="s">
        <v>368</v>
      </c>
      <c r="U13666" s="9" t="s">
        <v>368</v>
      </c>
    </row>
    <row r="13667">
      <c r="F13667" s="9"/>
      <c r="N13667" s="50"/>
      <c r="O13667" s="50"/>
      <c r="P13667" s="50"/>
      <c r="Q13667" s="50" t="s">
        <v>368</v>
      </c>
      <c r="R13667" s="9" t="s">
        <v>368</v>
      </c>
      <c r="S13667" s="50" t="s">
        <v>368</v>
      </c>
      <c r="T13667" s="9" t="s">
        <v>368</v>
      </c>
      <c r="U13667" s="9" t="s">
        <v>368</v>
      </c>
    </row>
    <row r="13668">
      <c r="F13668" s="9"/>
      <c r="N13668" s="50"/>
      <c r="O13668" s="50"/>
      <c r="P13668" s="50"/>
      <c r="Q13668" s="50" t="s">
        <v>368</v>
      </c>
      <c r="R13668" s="9" t="s">
        <v>368</v>
      </c>
      <c r="S13668" s="50" t="s">
        <v>368</v>
      </c>
      <c r="T13668" s="9" t="s">
        <v>368</v>
      </c>
      <c r="U13668" s="9" t="s">
        <v>368</v>
      </c>
    </row>
    <row r="13669">
      <c r="F13669" s="9"/>
      <c r="N13669" s="50"/>
      <c r="O13669" s="50"/>
      <c r="P13669" s="50"/>
      <c r="Q13669" s="50" t="s">
        <v>368</v>
      </c>
      <c r="R13669" s="9" t="s">
        <v>368</v>
      </c>
      <c r="S13669" s="50" t="s">
        <v>368</v>
      </c>
      <c r="T13669" s="9" t="s">
        <v>368</v>
      </c>
      <c r="U13669" s="9" t="s">
        <v>368</v>
      </c>
    </row>
    <row r="13670">
      <c r="F13670" s="9"/>
      <c r="N13670" s="50"/>
      <c r="O13670" s="50"/>
      <c r="P13670" s="50"/>
      <c r="Q13670" s="50" t="s">
        <v>368</v>
      </c>
      <c r="R13670" s="9" t="s">
        <v>368</v>
      </c>
      <c r="S13670" s="50" t="s">
        <v>368</v>
      </c>
      <c r="T13670" s="9" t="s">
        <v>368</v>
      </c>
      <c r="U13670" s="9" t="s">
        <v>368</v>
      </c>
    </row>
    <row r="13671">
      <c r="F13671" s="9"/>
      <c r="N13671" s="50"/>
      <c r="O13671" s="50"/>
      <c r="P13671" s="50"/>
      <c r="Q13671" s="50" t="s">
        <v>368</v>
      </c>
      <c r="R13671" s="9" t="s">
        <v>368</v>
      </c>
      <c r="S13671" s="50" t="s">
        <v>368</v>
      </c>
      <c r="T13671" s="9" t="s">
        <v>368</v>
      </c>
      <c r="U13671" s="9" t="s">
        <v>368</v>
      </c>
    </row>
    <row r="13672">
      <c r="F13672" s="9"/>
      <c r="N13672" s="50"/>
      <c r="O13672" s="50"/>
      <c r="P13672" s="50"/>
      <c r="Q13672" s="50" t="s">
        <v>368</v>
      </c>
      <c r="R13672" s="9" t="s">
        <v>368</v>
      </c>
      <c r="S13672" s="50" t="s">
        <v>368</v>
      </c>
      <c r="T13672" s="9" t="s">
        <v>368</v>
      </c>
      <c r="U13672" s="9" t="s">
        <v>368</v>
      </c>
    </row>
    <row r="13673">
      <c r="F13673" s="9"/>
      <c r="N13673" s="50"/>
      <c r="O13673" s="50"/>
      <c r="P13673" s="50"/>
      <c r="Q13673" s="50" t="s">
        <v>368</v>
      </c>
      <c r="R13673" s="9" t="s">
        <v>368</v>
      </c>
      <c r="S13673" s="50" t="s">
        <v>368</v>
      </c>
      <c r="T13673" s="9" t="s">
        <v>368</v>
      </c>
      <c r="U13673" s="9" t="s">
        <v>368</v>
      </c>
    </row>
    <row r="13674">
      <c r="F13674" s="9"/>
      <c r="N13674" s="50"/>
      <c r="O13674" s="50"/>
      <c r="P13674" s="50"/>
      <c r="Q13674" s="50" t="s">
        <v>368</v>
      </c>
      <c r="R13674" s="9" t="s">
        <v>368</v>
      </c>
      <c r="S13674" s="50" t="s">
        <v>368</v>
      </c>
      <c r="T13674" s="9" t="s">
        <v>368</v>
      </c>
      <c r="U13674" s="9" t="s">
        <v>368</v>
      </c>
    </row>
    <row r="13675">
      <c r="F13675" s="9"/>
      <c r="N13675" s="50"/>
      <c r="O13675" s="50"/>
      <c r="P13675" s="50"/>
      <c r="Q13675" s="50" t="s">
        <v>368</v>
      </c>
      <c r="R13675" s="9" t="s">
        <v>368</v>
      </c>
      <c r="S13675" s="50" t="s">
        <v>368</v>
      </c>
      <c r="T13675" s="9" t="s">
        <v>368</v>
      </c>
      <c r="U13675" s="9" t="s">
        <v>368</v>
      </c>
    </row>
    <row r="13676">
      <c r="F13676" s="9"/>
      <c r="N13676" s="50"/>
      <c r="O13676" s="50"/>
      <c r="P13676" s="50"/>
      <c r="Q13676" s="50" t="s">
        <v>368</v>
      </c>
      <c r="R13676" s="9" t="s">
        <v>368</v>
      </c>
      <c r="S13676" s="50" t="s">
        <v>368</v>
      </c>
      <c r="T13676" s="9" t="s">
        <v>368</v>
      </c>
      <c r="U13676" s="9" t="s">
        <v>368</v>
      </c>
    </row>
    <row r="13677">
      <c r="F13677" s="9"/>
      <c r="N13677" s="50"/>
      <c r="O13677" s="50"/>
      <c r="P13677" s="50"/>
      <c r="Q13677" s="50" t="s">
        <v>368</v>
      </c>
      <c r="R13677" s="9" t="s">
        <v>368</v>
      </c>
      <c r="S13677" s="50" t="s">
        <v>368</v>
      </c>
      <c r="T13677" s="9" t="s">
        <v>368</v>
      </c>
      <c r="U13677" s="9" t="s">
        <v>368</v>
      </c>
    </row>
    <row r="13678">
      <c r="F13678" s="9"/>
      <c r="N13678" s="50"/>
      <c r="O13678" s="50"/>
      <c r="P13678" s="50"/>
      <c r="Q13678" s="50" t="s">
        <v>368</v>
      </c>
      <c r="R13678" s="9" t="s">
        <v>368</v>
      </c>
      <c r="S13678" s="50" t="s">
        <v>368</v>
      </c>
      <c r="T13678" s="9" t="s">
        <v>368</v>
      </c>
      <c r="U13678" s="9" t="s">
        <v>368</v>
      </c>
    </row>
    <row r="13679">
      <c r="F13679" s="9"/>
      <c r="N13679" s="50"/>
      <c r="O13679" s="50"/>
      <c r="P13679" s="50"/>
      <c r="Q13679" s="50" t="s">
        <v>368</v>
      </c>
      <c r="R13679" s="9" t="s">
        <v>368</v>
      </c>
      <c r="S13679" s="50" t="s">
        <v>368</v>
      </c>
      <c r="T13679" s="9" t="s">
        <v>368</v>
      </c>
      <c r="U13679" s="9" t="s">
        <v>368</v>
      </c>
    </row>
    <row r="13680">
      <c r="F13680" s="9"/>
      <c r="N13680" s="50"/>
      <c r="O13680" s="50"/>
      <c r="P13680" s="50"/>
      <c r="Q13680" s="50" t="s">
        <v>368</v>
      </c>
      <c r="R13680" s="9" t="s">
        <v>368</v>
      </c>
      <c r="S13680" s="50" t="s">
        <v>368</v>
      </c>
      <c r="T13680" s="9" t="s">
        <v>368</v>
      </c>
      <c r="U13680" s="9" t="s">
        <v>368</v>
      </c>
    </row>
    <row r="13681">
      <c r="F13681" s="9"/>
      <c r="N13681" s="50"/>
      <c r="O13681" s="50"/>
      <c r="P13681" s="50"/>
      <c r="Q13681" s="50" t="s">
        <v>368</v>
      </c>
      <c r="R13681" s="9" t="s">
        <v>368</v>
      </c>
      <c r="S13681" s="50" t="s">
        <v>368</v>
      </c>
      <c r="T13681" s="9" t="s">
        <v>368</v>
      </c>
      <c r="U13681" s="9" t="s">
        <v>368</v>
      </c>
    </row>
    <row r="13682">
      <c r="F13682" s="9"/>
      <c r="N13682" s="50"/>
      <c r="O13682" s="50"/>
      <c r="P13682" s="50"/>
      <c r="Q13682" s="50" t="s">
        <v>368</v>
      </c>
      <c r="R13682" s="9" t="s">
        <v>368</v>
      </c>
      <c r="S13682" s="50" t="s">
        <v>368</v>
      </c>
      <c r="T13682" s="9" t="s">
        <v>368</v>
      </c>
      <c r="U13682" s="9" t="s">
        <v>368</v>
      </c>
    </row>
    <row r="13683">
      <c r="F13683" s="9"/>
      <c r="N13683" s="50"/>
      <c r="O13683" s="50"/>
      <c r="P13683" s="50"/>
      <c r="Q13683" s="50" t="s">
        <v>368</v>
      </c>
      <c r="R13683" s="9" t="s">
        <v>368</v>
      </c>
      <c r="S13683" s="50" t="s">
        <v>368</v>
      </c>
      <c r="T13683" s="9" t="s">
        <v>368</v>
      </c>
      <c r="U13683" s="9" t="s">
        <v>368</v>
      </c>
    </row>
    <row r="13684">
      <c r="F13684" s="9"/>
      <c r="N13684" s="50"/>
      <c r="O13684" s="50"/>
      <c r="P13684" s="50"/>
      <c r="Q13684" s="50" t="s">
        <v>368</v>
      </c>
      <c r="R13684" s="9" t="s">
        <v>368</v>
      </c>
      <c r="S13684" s="50" t="s">
        <v>368</v>
      </c>
      <c r="T13684" s="9" t="s">
        <v>368</v>
      </c>
      <c r="U13684" s="9" t="s">
        <v>368</v>
      </c>
    </row>
    <row r="13685">
      <c r="F13685" s="9"/>
      <c r="N13685" s="50"/>
      <c r="O13685" s="50"/>
      <c r="P13685" s="50"/>
      <c r="Q13685" s="50" t="s">
        <v>368</v>
      </c>
      <c r="R13685" s="9" t="s">
        <v>368</v>
      </c>
      <c r="S13685" s="50" t="s">
        <v>368</v>
      </c>
      <c r="T13685" s="9" t="s">
        <v>368</v>
      </c>
      <c r="U13685" s="9" t="s">
        <v>368</v>
      </c>
    </row>
    <row r="13686">
      <c r="F13686" s="9"/>
      <c r="N13686" s="50"/>
      <c r="O13686" s="50"/>
      <c r="P13686" s="50"/>
      <c r="Q13686" s="50" t="s">
        <v>368</v>
      </c>
      <c r="R13686" s="9" t="s">
        <v>368</v>
      </c>
      <c r="S13686" s="50" t="s">
        <v>368</v>
      </c>
      <c r="T13686" s="9" t="s">
        <v>368</v>
      </c>
      <c r="U13686" s="9" t="s">
        <v>368</v>
      </c>
    </row>
    <row r="13687">
      <c r="F13687" s="9"/>
      <c r="N13687" s="50"/>
      <c r="O13687" s="50"/>
      <c r="P13687" s="50"/>
      <c r="Q13687" s="50" t="s">
        <v>368</v>
      </c>
      <c r="R13687" s="9" t="s">
        <v>368</v>
      </c>
      <c r="S13687" s="50" t="s">
        <v>368</v>
      </c>
      <c r="T13687" s="9" t="s">
        <v>368</v>
      </c>
      <c r="U13687" s="9" t="s">
        <v>368</v>
      </c>
    </row>
    <row r="13688">
      <c r="F13688" s="9"/>
      <c r="N13688" s="50"/>
      <c r="O13688" s="50"/>
      <c r="P13688" s="50"/>
      <c r="Q13688" s="50" t="s">
        <v>368</v>
      </c>
      <c r="R13688" s="9" t="s">
        <v>368</v>
      </c>
      <c r="S13688" s="50" t="s">
        <v>368</v>
      </c>
      <c r="T13688" s="9" t="s">
        <v>368</v>
      </c>
      <c r="U13688" s="9" t="s">
        <v>368</v>
      </c>
    </row>
    <row r="13689">
      <c r="F13689" s="9"/>
      <c r="N13689" s="50"/>
      <c r="O13689" s="50"/>
      <c r="P13689" s="50"/>
      <c r="Q13689" s="50" t="s">
        <v>368</v>
      </c>
      <c r="R13689" s="9" t="s">
        <v>368</v>
      </c>
      <c r="S13689" s="50" t="s">
        <v>368</v>
      </c>
      <c r="T13689" s="9" t="s">
        <v>368</v>
      </c>
      <c r="U13689" s="9" t="s">
        <v>368</v>
      </c>
    </row>
    <row r="13690">
      <c r="F13690" s="9"/>
      <c r="N13690" s="50"/>
      <c r="O13690" s="50"/>
      <c r="P13690" s="50"/>
      <c r="Q13690" s="50" t="s">
        <v>368</v>
      </c>
      <c r="R13690" s="9" t="s">
        <v>368</v>
      </c>
      <c r="S13690" s="50" t="s">
        <v>368</v>
      </c>
      <c r="T13690" s="9" t="s">
        <v>368</v>
      </c>
      <c r="U13690" s="9" t="s">
        <v>368</v>
      </c>
    </row>
    <row r="13691">
      <c r="F13691" s="9"/>
      <c r="N13691" s="50"/>
      <c r="O13691" s="50"/>
      <c r="P13691" s="50"/>
      <c r="Q13691" s="50" t="s">
        <v>368</v>
      </c>
      <c r="R13691" s="9" t="s">
        <v>368</v>
      </c>
      <c r="S13691" s="50" t="s">
        <v>368</v>
      </c>
      <c r="T13691" s="9" t="s">
        <v>368</v>
      </c>
      <c r="U13691" s="9" t="s">
        <v>368</v>
      </c>
    </row>
    <row r="13692">
      <c r="F13692" s="9"/>
      <c r="N13692" s="50"/>
      <c r="O13692" s="50"/>
      <c r="P13692" s="50"/>
      <c r="Q13692" s="50" t="s">
        <v>368</v>
      </c>
      <c r="R13692" s="9" t="s">
        <v>368</v>
      </c>
      <c r="S13692" s="50" t="s">
        <v>368</v>
      </c>
      <c r="T13692" s="9" t="s">
        <v>368</v>
      </c>
      <c r="U13692" s="9" t="s">
        <v>368</v>
      </c>
    </row>
    <row r="13693">
      <c r="F13693" s="9"/>
      <c r="N13693" s="50"/>
      <c r="O13693" s="50"/>
      <c r="P13693" s="50"/>
      <c r="Q13693" s="50" t="s">
        <v>368</v>
      </c>
      <c r="R13693" s="9" t="s">
        <v>368</v>
      </c>
      <c r="S13693" s="50" t="s">
        <v>368</v>
      </c>
      <c r="T13693" s="9" t="s">
        <v>368</v>
      </c>
      <c r="U13693" s="9" t="s">
        <v>368</v>
      </c>
    </row>
    <row r="13694">
      <c r="F13694" s="9"/>
      <c r="N13694" s="50"/>
      <c r="O13694" s="50"/>
      <c r="P13694" s="50"/>
      <c r="Q13694" s="50" t="s">
        <v>368</v>
      </c>
      <c r="R13694" s="9" t="s">
        <v>368</v>
      </c>
      <c r="S13694" s="50" t="s">
        <v>368</v>
      </c>
      <c r="T13694" s="9" t="s">
        <v>368</v>
      </c>
      <c r="U13694" s="9" t="s">
        <v>368</v>
      </c>
    </row>
    <row r="13695">
      <c r="F13695" s="9"/>
      <c r="N13695" s="50"/>
      <c r="O13695" s="50"/>
      <c r="P13695" s="50"/>
      <c r="Q13695" s="50" t="s">
        <v>368</v>
      </c>
      <c r="R13695" s="9" t="s">
        <v>368</v>
      </c>
      <c r="S13695" s="50" t="s">
        <v>368</v>
      </c>
      <c r="T13695" s="9" t="s">
        <v>368</v>
      </c>
      <c r="U13695" s="9" t="s">
        <v>368</v>
      </c>
    </row>
    <row r="13696">
      <c r="F13696" s="9"/>
      <c r="N13696" s="50"/>
      <c r="O13696" s="50"/>
      <c r="P13696" s="50"/>
      <c r="Q13696" s="50" t="s">
        <v>368</v>
      </c>
      <c r="R13696" s="9" t="s">
        <v>368</v>
      </c>
      <c r="S13696" s="50" t="s">
        <v>368</v>
      </c>
      <c r="T13696" s="9" t="s">
        <v>368</v>
      </c>
      <c r="U13696" s="9" t="s">
        <v>368</v>
      </c>
    </row>
    <row r="13697">
      <c r="F13697" s="9"/>
      <c r="N13697" s="50"/>
      <c r="O13697" s="50"/>
      <c r="P13697" s="50"/>
      <c r="Q13697" s="50" t="s">
        <v>368</v>
      </c>
      <c r="R13697" s="9" t="s">
        <v>368</v>
      </c>
      <c r="S13697" s="50" t="s">
        <v>368</v>
      </c>
      <c r="T13697" s="9" t="s">
        <v>368</v>
      </c>
      <c r="U13697" s="9" t="s">
        <v>368</v>
      </c>
    </row>
    <row r="13698">
      <c r="F13698" s="9"/>
      <c r="N13698" s="50"/>
      <c r="O13698" s="50"/>
      <c r="P13698" s="50"/>
      <c r="Q13698" s="50" t="s">
        <v>368</v>
      </c>
      <c r="R13698" s="9" t="s">
        <v>368</v>
      </c>
      <c r="S13698" s="50" t="s">
        <v>368</v>
      </c>
      <c r="T13698" s="9" t="s">
        <v>368</v>
      </c>
      <c r="U13698" s="9" t="s">
        <v>368</v>
      </c>
    </row>
    <row r="13699">
      <c r="F13699" s="9"/>
      <c r="N13699" s="50"/>
      <c r="O13699" s="50"/>
      <c r="P13699" s="50"/>
      <c r="Q13699" s="50" t="s">
        <v>368</v>
      </c>
      <c r="R13699" s="9" t="s">
        <v>368</v>
      </c>
      <c r="S13699" s="50" t="s">
        <v>368</v>
      </c>
      <c r="T13699" s="9" t="s">
        <v>368</v>
      </c>
      <c r="U13699" s="9" t="s">
        <v>368</v>
      </c>
    </row>
    <row r="13700">
      <c r="F13700" s="9"/>
      <c r="N13700" s="50"/>
      <c r="O13700" s="50"/>
      <c r="P13700" s="50"/>
      <c r="Q13700" s="50" t="s">
        <v>368</v>
      </c>
      <c r="R13700" s="9" t="s">
        <v>368</v>
      </c>
      <c r="S13700" s="50" t="s">
        <v>368</v>
      </c>
      <c r="T13700" s="9" t="s">
        <v>368</v>
      </c>
      <c r="U13700" s="9" t="s">
        <v>368</v>
      </c>
    </row>
    <row r="13701">
      <c r="F13701" s="9"/>
      <c r="N13701" s="50"/>
      <c r="O13701" s="50"/>
      <c r="P13701" s="50"/>
      <c r="Q13701" s="50" t="s">
        <v>368</v>
      </c>
      <c r="R13701" s="9" t="s">
        <v>368</v>
      </c>
      <c r="S13701" s="50" t="s">
        <v>368</v>
      </c>
      <c r="T13701" s="9" t="s">
        <v>368</v>
      </c>
      <c r="U13701" s="9" t="s">
        <v>368</v>
      </c>
    </row>
    <row r="13702">
      <c r="F13702" s="9"/>
      <c r="N13702" s="50"/>
      <c r="O13702" s="50"/>
      <c r="P13702" s="50"/>
      <c r="Q13702" s="50" t="s">
        <v>368</v>
      </c>
      <c r="R13702" s="9" t="s">
        <v>368</v>
      </c>
      <c r="S13702" s="50" t="s">
        <v>368</v>
      </c>
      <c r="T13702" s="9" t="s">
        <v>368</v>
      </c>
      <c r="U13702" s="9" t="s">
        <v>368</v>
      </c>
    </row>
    <row r="13703">
      <c r="F13703" s="9"/>
      <c r="N13703" s="50"/>
      <c r="O13703" s="50"/>
      <c r="P13703" s="50"/>
      <c r="Q13703" s="50" t="s">
        <v>368</v>
      </c>
      <c r="R13703" s="9" t="s">
        <v>368</v>
      </c>
      <c r="S13703" s="50" t="s">
        <v>368</v>
      </c>
      <c r="T13703" s="9" t="s">
        <v>368</v>
      </c>
      <c r="U13703" s="9" t="s">
        <v>368</v>
      </c>
    </row>
    <row r="13704">
      <c r="F13704" s="9"/>
      <c r="N13704" s="50"/>
      <c r="O13704" s="50"/>
      <c r="P13704" s="50"/>
      <c r="Q13704" s="50" t="s">
        <v>368</v>
      </c>
      <c r="R13704" s="9" t="s">
        <v>368</v>
      </c>
      <c r="S13704" s="50" t="s">
        <v>368</v>
      </c>
      <c r="T13704" s="9" t="s">
        <v>368</v>
      </c>
      <c r="U13704" s="9" t="s">
        <v>368</v>
      </c>
    </row>
    <row r="13705">
      <c r="F13705" s="9"/>
      <c r="N13705" s="50"/>
      <c r="O13705" s="50"/>
      <c r="P13705" s="50"/>
      <c r="Q13705" s="50" t="s">
        <v>368</v>
      </c>
      <c r="R13705" s="9" t="s">
        <v>368</v>
      </c>
      <c r="S13705" s="50" t="s">
        <v>368</v>
      </c>
      <c r="T13705" s="9" t="s">
        <v>368</v>
      </c>
      <c r="U13705" s="9" t="s">
        <v>368</v>
      </c>
    </row>
    <row r="13706">
      <c r="F13706" s="9"/>
      <c r="N13706" s="50"/>
      <c r="O13706" s="50"/>
      <c r="P13706" s="50"/>
      <c r="Q13706" s="50" t="s">
        <v>368</v>
      </c>
      <c r="R13706" s="9" t="s">
        <v>368</v>
      </c>
      <c r="S13706" s="50" t="s">
        <v>368</v>
      </c>
      <c r="T13706" s="9" t="s">
        <v>368</v>
      </c>
      <c r="U13706" s="9" t="s">
        <v>368</v>
      </c>
    </row>
    <row r="13707">
      <c r="F13707" s="9"/>
      <c r="N13707" s="50"/>
      <c r="O13707" s="50"/>
      <c r="P13707" s="50"/>
      <c r="Q13707" s="50" t="s">
        <v>368</v>
      </c>
      <c r="R13707" s="9" t="s">
        <v>368</v>
      </c>
      <c r="S13707" s="50" t="s">
        <v>368</v>
      </c>
      <c r="T13707" s="9" t="s">
        <v>368</v>
      </c>
      <c r="U13707" s="9" t="s">
        <v>368</v>
      </c>
    </row>
    <row r="13708">
      <c r="F13708" s="9"/>
      <c r="N13708" s="50"/>
      <c r="O13708" s="50"/>
      <c r="P13708" s="50"/>
      <c r="Q13708" s="50" t="s">
        <v>368</v>
      </c>
      <c r="R13708" s="9" t="s">
        <v>368</v>
      </c>
      <c r="S13708" s="50" t="s">
        <v>368</v>
      </c>
      <c r="T13708" s="9" t="s">
        <v>368</v>
      </c>
      <c r="U13708" s="9" t="s">
        <v>368</v>
      </c>
    </row>
    <row r="13709">
      <c r="F13709" s="9"/>
      <c r="N13709" s="50"/>
      <c r="O13709" s="50"/>
      <c r="P13709" s="50"/>
      <c r="Q13709" s="50" t="s">
        <v>368</v>
      </c>
      <c r="R13709" s="9" t="s">
        <v>368</v>
      </c>
      <c r="S13709" s="50" t="s">
        <v>368</v>
      </c>
      <c r="T13709" s="9" t="s">
        <v>368</v>
      </c>
      <c r="U13709" s="9" t="s">
        <v>368</v>
      </c>
    </row>
    <row r="13710">
      <c r="F13710" s="9"/>
      <c r="N13710" s="50"/>
      <c r="O13710" s="50"/>
      <c r="P13710" s="50"/>
      <c r="Q13710" s="50" t="s">
        <v>368</v>
      </c>
      <c r="R13710" s="9" t="s">
        <v>368</v>
      </c>
      <c r="S13710" s="50" t="s">
        <v>368</v>
      </c>
      <c r="T13710" s="9" t="s">
        <v>368</v>
      </c>
      <c r="U13710" s="9" t="s">
        <v>368</v>
      </c>
    </row>
    <row r="13711">
      <c r="F13711" s="9"/>
      <c r="N13711" s="50"/>
      <c r="O13711" s="50"/>
      <c r="P13711" s="50"/>
      <c r="Q13711" s="50" t="s">
        <v>368</v>
      </c>
      <c r="R13711" s="9" t="s">
        <v>368</v>
      </c>
      <c r="S13711" s="50" t="s">
        <v>368</v>
      </c>
      <c r="T13711" s="9" t="s">
        <v>368</v>
      </c>
      <c r="U13711" s="9" t="s">
        <v>368</v>
      </c>
    </row>
    <row r="13712">
      <c r="F13712" s="9"/>
      <c r="N13712" s="50"/>
      <c r="O13712" s="50"/>
      <c r="P13712" s="50"/>
      <c r="Q13712" s="50" t="s">
        <v>368</v>
      </c>
      <c r="R13712" s="9" t="s">
        <v>368</v>
      </c>
      <c r="S13712" s="50" t="s">
        <v>368</v>
      </c>
      <c r="T13712" s="9" t="s">
        <v>368</v>
      </c>
      <c r="U13712" s="9" t="s">
        <v>368</v>
      </c>
    </row>
    <row r="13713">
      <c r="F13713" s="9"/>
      <c r="N13713" s="50"/>
      <c r="O13713" s="50"/>
      <c r="P13713" s="50"/>
      <c r="Q13713" s="50" t="s">
        <v>368</v>
      </c>
      <c r="R13713" s="9" t="s">
        <v>368</v>
      </c>
      <c r="S13713" s="50" t="s">
        <v>368</v>
      </c>
      <c r="T13713" s="9" t="s">
        <v>368</v>
      </c>
      <c r="U13713" s="9" t="s">
        <v>368</v>
      </c>
    </row>
    <row r="13714">
      <c r="F13714" s="9"/>
      <c r="N13714" s="50"/>
      <c r="O13714" s="50"/>
      <c r="P13714" s="50"/>
      <c r="Q13714" s="50" t="s">
        <v>368</v>
      </c>
      <c r="R13714" s="9" t="s">
        <v>368</v>
      </c>
      <c r="S13714" s="50" t="s">
        <v>368</v>
      </c>
      <c r="T13714" s="9" t="s">
        <v>368</v>
      </c>
      <c r="U13714" s="9" t="s">
        <v>368</v>
      </c>
    </row>
    <row r="13715">
      <c r="F13715" s="9"/>
      <c r="N13715" s="50"/>
      <c r="O13715" s="50"/>
      <c r="P13715" s="50"/>
      <c r="Q13715" s="50" t="s">
        <v>368</v>
      </c>
      <c r="R13715" s="9" t="s">
        <v>368</v>
      </c>
      <c r="S13715" s="50" t="s">
        <v>368</v>
      </c>
      <c r="T13715" s="9" t="s">
        <v>368</v>
      </c>
      <c r="U13715" s="9" t="s">
        <v>368</v>
      </c>
    </row>
    <row r="13716">
      <c r="F13716" s="9"/>
      <c r="N13716" s="50"/>
      <c r="O13716" s="50"/>
      <c r="P13716" s="50"/>
      <c r="Q13716" s="50" t="s">
        <v>368</v>
      </c>
      <c r="R13716" s="9" t="s">
        <v>368</v>
      </c>
      <c r="S13716" s="50" t="s">
        <v>368</v>
      </c>
      <c r="T13716" s="9" t="s">
        <v>368</v>
      </c>
      <c r="U13716" s="9" t="s">
        <v>368</v>
      </c>
    </row>
    <row r="13717">
      <c r="F13717" s="9"/>
      <c r="N13717" s="50"/>
      <c r="O13717" s="50"/>
      <c r="P13717" s="50"/>
      <c r="Q13717" s="50" t="s">
        <v>368</v>
      </c>
      <c r="R13717" s="9" t="s">
        <v>368</v>
      </c>
      <c r="S13717" s="50" t="s">
        <v>368</v>
      </c>
      <c r="T13717" s="9" t="s">
        <v>368</v>
      </c>
      <c r="U13717" s="9" t="s">
        <v>368</v>
      </c>
    </row>
    <row r="13718">
      <c r="F13718" s="9"/>
      <c r="N13718" s="50"/>
      <c r="O13718" s="50"/>
      <c r="P13718" s="50"/>
      <c r="Q13718" s="50" t="s">
        <v>368</v>
      </c>
      <c r="R13718" s="9" t="s">
        <v>368</v>
      </c>
      <c r="S13718" s="50" t="s">
        <v>368</v>
      </c>
      <c r="T13718" s="9" t="s">
        <v>368</v>
      </c>
      <c r="U13718" s="9" t="s">
        <v>368</v>
      </c>
    </row>
    <row r="13719">
      <c r="F13719" s="9"/>
      <c r="N13719" s="50"/>
      <c r="O13719" s="50"/>
      <c r="P13719" s="50"/>
      <c r="Q13719" s="50" t="s">
        <v>368</v>
      </c>
      <c r="R13719" s="9" t="s">
        <v>368</v>
      </c>
      <c r="S13719" s="50" t="s">
        <v>368</v>
      </c>
      <c r="T13719" s="9" t="s">
        <v>368</v>
      </c>
      <c r="U13719" s="9" t="s">
        <v>368</v>
      </c>
    </row>
    <row r="13720">
      <c r="F13720" s="9"/>
      <c r="N13720" s="50"/>
      <c r="O13720" s="50"/>
      <c r="P13720" s="50"/>
      <c r="Q13720" s="50" t="s">
        <v>368</v>
      </c>
      <c r="R13720" s="9" t="s">
        <v>368</v>
      </c>
      <c r="S13720" s="50" t="s">
        <v>368</v>
      </c>
      <c r="T13720" s="9" t="s">
        <v>368</v>
      </c>
      <c r="U13720" s="9" t="s">
        <v>368</v>
      </c>
    </row>
    <row r="13721">
      <c r="F13721" s="9"/>
      <c r="N13721" s="50"/>
      <c r="O13721" s="50"/>
      <c r="P13721" s="50"/>
      <c r="Q13721" s="50" t="s">
        <v>368</v>
      </c>
      <c r="R13721" s="9" t="s">
        <v>368</v>
      </c>
      <c r="S13721" s="50" t="s">
        <v>368</v>
      </c>
      <c r="T13721" s="9" t="s">
        <v>368</v>
      </c>
      <c r="U13721" s="9" t="s">
        <v>368</v>
      </c>
    </row>
    <row r="13722">
      <c r="F13722" s="9"/>
      <c r="N13722" s="50"/>
      <c r="O13722" s="50"/>
      <c r="P13722" s="50"/>
      <c r="Q13722" s="50" t="s">
        <v>368</v>
      </c>
      <c r="R13722" s="9" t="s">
        <v>368</v>
      </c>
      <c r="S13722" s="50" t="s">
        <v>368</v>
      </c>
      <c r="T13722" s="9" t="s">
        <v>368</v>
      </c>
      <c r="U13722" s="9" t="s">
        <v>368</v>
      </c>
    </row>
    <row r="13723">
      <c r="F13723" s="9"/>
      <c r="N13723" s="50"/>
      <c r="O13723" s="50"/>
      <c r="P13723" s="50"/>
      <c r="Q13723" s="50" t="s">
        <v>368</v>
      </c>
      <c r="R13723" s="9" t="s">
        <v>368</v>
      </c>
      <c r="S13723" s="50" t="s">
        <v>368</v>
      </c>
      <c r="T13723" s="9" t="s">
        <v>368</v>
      </c>
      <c r="U13723" s="9" t="s">
        <v>368</v>
      </c>
    </row>
    <row r="13724">
      <c r="F13724" s="9"/>
      <c r="N13724" s="50"/>
      <c r="O13724" s="50"/>
      <c r="P13724" s="50"/>
      <c r="Q13724" s="50" t="s">
        <v>368</v>
      </c>
      <c r="R13724" s="9" t="s">
        <v>368</v>
      </c>
      <c r="S13724" s="50" t="s">
        <v>368</v>
      </c>
      <c r="T13724" s="9" t="s">
        <v>368</v>
      </c>
      <c r="U13724" s="9" t="s">
        <v>368</v>
      </c>
    </row>
    <row r="13725">
      <c r="F13725" s="9"/>
      <c r="N13725" s="50"/>
      <c r="O13725" s="50"/>
      <c r="P13725" s="50"/>
      <c r="Q13725" s="50" t="s">
        <v>368</v>
      </c>
      <c r="R13725" s="9" t="s">
        <v>368</v>
      </c>
      <c r="S13725" s="50" t="s">
        <v>368</v>
      </c>
      <c r="T13725" s="9" t="s">
        <v>368</v>
      </c>
      <c r="U13725" s="9" t="s">
        <v>368</v>
      </c>
    </row>
    <row r="13726">
      <c r="F13726" s="9"/>
      <c r="N13726" s="50"/>
      <c r="O13726" s="50"/>
      <c r="P13726" s="50"/>
      <c r="Q13726" s="50" t="s">
        <v>368</v>
      </c>
      <c r="R13726" s="9" t="s">
        <v>368</v>
      </c>
      <c r="S13726" s="50" t="s">
        <v>368</v>
      </c>
      <c r="T13726" s="9" t="s">
        <v>368</v>
      </c>
      <c r="U13726" s="9" t="s">
        <v>368</v>
      </c>
    </row>
    <row r="13727">
      <c r="F13727" s="9"/>
      <c r="N13727" s="50"/>
      <c r="O13727" s="50"/>
      <c r="P13727" s="50"/>
      <c r="Q13727" s="50" t="s">
        <v>368</v>
      </c>
      <c r="R13727" s="9" t="s">
        <v>368</v>
      </c>
      <c r="S13727" s="50" t="s">
        <v>368</v>
      </c>
      <c r="T13727" s="9" t="s">
        <v>368</v>
      </c>
      <c r="U13727" s="9" t="s">
        <v>368</v>
      </c>
    </row>
    <row r="13728">
      <c r="F13728" s="9"/>
      <c r="N13728" s="50"/>
      <c r="O13728" s="50"/>
      <c r="P13728" s="50"/>
      <c r="Q13728" s="50" t="s">
        <v>368</v>
      </c>
      <c r="R13728" s="9" t="s">
        <v>368</v>
      </c>
      <c r="S13728" s="50" t="s">
        <v>368</v>
      </c>
      <c r="T13728" s="9" t="s">
        <v>368</v>
      </c>
      <c r="U13728" s="9" t="s">
        <v>368</v>
      </c>
    </row>
    <row r="13729">
      <c r="F13729" s="9"/>
      <c r="N13729" s="50"/>
      <c r="O13729" s="50"/>
      <c r="P13729" s="50"/>
      <c r="Q13729" s="50" t="s">
        <v>368</v>
      </c>
      <c r="R13729" s="9" t="s">
        <v>368</v>
      </c>
      <c r="S13729" s="50" t="s">
        <v>368</v>
      </c>
      <c r="T13729" s="9" t="s">
        <v>368</v>
      </c>
      <c r="U13729" s="9" t="s">
        <v>368</v>
      </c>
    </row>
    <row r="13730">
      <c r="F13730" s="9"/>
      <c r="N13730" s="50"/>
      <c r="O13730" s="50"/>
      <c r="P13730" s="50"/>
      <c r="Q13730" s="50" t="s">
        <v>368</v>
      </c>
      <c r="R13730" s="9" t="s">
        <v>368</v>
      </c>
      <c r="S13730" s="50" t="s">
        <v>368</v>
      </c>
      <c r="T13730" s="9" t="s">
        <v>368</v>
      </c>
      <c r="U13730" s="9" t="s">
        <v>368</v>
      </c>
    </row>
    <row r="13731">
      <c r="F13731" s="9"/>
      <c r="N13731" s="50"/>
      <c r="O13731" s="50"/>
      <c r="P13731" s="50"/>
      <c r="Q13731" s="50" t="s">
        <v>368</v>
      </c>
      <c r="R13731" s="9" t="s">
        <v>368</v>
      </c>
      <c r="S13731" s="50" t="s">
        <v>368</v>
      </c>
      <c r="T13731" s="9" t="s">
        <v>368</v>
      </c>
      <c r="U13731" s="9" t="s">
        <v>368</v>
      </c>
    </row>
    <row r="13732">
      <c r="F13732" s="9"/>
      <c r="N13732" s="50"/>
      <c r="O13732" s="50"/>
      <c r="P13732" s="50"/>
      <c r="Q13732" s="50" t="s">
        <v>368</v>
      </c>
      <c r="R13732" s="9" t="s">
        <v>368</v>
      </c>
      <c r="S13732" s="50" t="s">
        <v>368</v>
      </c>
      <c r="T13732" s="9" t="s">
        <v>368</v>
      </c>
      <c r="U13732" s="9" t="s">
        <v>368</v>
      </c>
    </row>
    <row r="13733">
      <c r="F13733" s="9"/>
      <c r="N13733" s="50"/>
      <c r="O13733" s="50"/>
      <c r="P13733" s="50"/>
      <c r="Q13733" s="50" t="s">
        <v>368</v>
      </c>
      <c r="R13733" s="9" t="s">
        <v>368</v>
      </c>
      <c r="S13733" s="50" t="s">
        <v>368</v>
      </c>
      <c r="T13733" s="9" t="s">
        <v>368</v>
      </c>
      <c r="U13733" s="9" t="s">
        <v>368</v>
      </c>
    </row>
    <row r="13734">
      <c r="F13734" s="9"/>
      <c r="N13734" s="50"/>
      <c r="O13734" s="50"/>
      <c r="P13734" s="50"/>
      <c r="Q13734" s="50" t="s">
        <v>368</v>
      </c>
      <c r="R13734" s="9" t="s">
        <v>368</v>
      </c>
      <c r="S13734" s="50" t="s">
        <v>368</v>
      </c>
      <c r="T13734" s="9" t="s">
        <v>368</v>
      </c>
      <c r="U13734" s="9" t="s">
        <v>368</v>
      </c>
    </row>
    <row r="13735">
      <c r="F13735" s="9"/>
      <c r="N13735" s="50"/>
      <c r="O13735" s="50"/>
      <c r="P13735" s="50"/>
      <c r="Q13735" s="50" t="s">
        <v>368</v>
      </c>
      <c r="R13735" s="9" t="s">
        <v>368</v>
      </c>
      <c r="S13735" s="50" t="s">
        <v>368</v>
      </c>
      <c r="T13735" s="9" t="s">
        <v>368</v>
      </c>
      <c r="U13735" s="9" t="s">
        <v>368</v>
      </c>
    </row>
    <row r="13736">
      <c r="F13736" s="9"/>
      <c r="N13736" s="50"/>
      <c r="O13736" s="50"/>
      <c r="P13736" s="50"/>
      <c r="Q13736" s="50" t="s">
        <v>368</v>
      </c>
      <c r="R13736" s="9" t="s">
        <v>368</v>
      </c>
      <c r="S13736" s="50" t="s">
        <v>368</v>
      </c>
      <c r="T13736" s="9" t="s">
        <v>368</v>
      </c>
      <c r="U13736" s="9" t="s">
        <v>368</v>
      </c>
    </row>
    <row r="13737">
      <c r="F13737" s="9"/>
      <c r="N13737" s="50"/>
      <c r="O13737" s="50"/>
      <c r="P13737" s="50"/>
      <c r="Q13737" s="50" t="s">
        <v>368</v>
      </c>
      <c r="R13737" s="9" t="s">
        <v>368</v>
      </c>
      <c r="S13737" s="50" t="s">
        <v>368</v>
      </c>
      <c r="T13737" s="9" t="s">
        <v>368</v>
      </c>
      <c r="U13737" s="9" t="s">
        <v>368</v>
      </c>
    </row>
    <row r="13738">
      <c r="F13738" s="9"/>
      <c r="N13738" s="50"/>
      <c r="O13738" s="50"/>
      <c r="P13738" s="50"/>
      <c r="Q13738" s="50" t="s">
        <v>368</v>
      </c>
      <c r="R13738" s="9" t="s">
        <v>368</v>
      </c>
      <c r="S13738" s="50" t="s">
        <v>368</v>
      </c>
      <c r="T13738" s="9" t="s">
        <v>368</v>
      </c>
      <c r="U13738" s="9" t="s">
        <v>368</v>
      </c>
    </row>
    <row r="13739">
      <c r="F13739" s="9"/>
      <c r="N13739" s="50"/>
      <c r="O13739" s="50"/>
      <c r="P13739" s="50"/>
      <c r="Q13739" s="50" t="s">
        <v>368</v>
      </c>
      <c r="R13739" s="9" t="s">
        <v>368</v>
      </c>
      <c r="S13739" s="50" t="s">
        <v>368</v>
      </c>
      <c r="T13739" s="9" t="s">
        <v>368</v>
      </c>
      <c r="U13739" s="9" t="s">
        <v>368</v>
      </c>
    </row>
    <row r="13740">
      <c r="F13740" s="9"/>
      <c r="N13740" s="50"/>
      <c r="O13740" s="50"/>
      <c r="P13740" s="50"/>
      <c r="Q13740" s="50" t="s">
        <v>368</v>
      </c>
      <c r="R13740" s="9" t="s">
        <v>368</v>
      </c>
      <c r="S13740" s="50" t="s">
        <v>368</v>
      </c>
      <c r="T13740" s="9" t="s">
        <v>368</v>
      </c>
      <c r="U13740" s="9" t="s">
        <v>368</v>
      </c>
    </row>
    <row r="13741">
      <c r="F13741" s="9"/>
      <c r="N13741" s="50"/>
      <c r="O13741" s="50"/>
      <c r="P13741" s="50"/>
      <c r="Q13741" s="50" t="s">
        <v>368</v>
      </c>
      <c r="R13741" s="9" t="s">
        <v>368</v>
      </c>
      <c r="S13741" s="50" t="s">
        <v>368</v>
      </c>
      <c r="T13741" s="9" t="s">
        <v>368</v>
      </c>
      <c r="U13741" s="9" t="s">
        <v>368</v>
      </c>
    </row>
    <row r="13742">
      <c r="F13742" s="9"/>
      <c r="N13742" s="50"/>
      <c r="O13742" s="50"/>
      <c r="P13742" s="50"/>
      <c r="Q13742" s="50" t="s">
        <v>368</v>
      </c>
      <c r="R13742" s="9" t="s">
        <v>368</v>
      </c>
      <c r="S13742" s="50" t="s">
        <v>368</v>
      </c>
      <c r="T13742" s="9" t="s">
        <v>368</v>
      </c>
      <c r="U13742" s="9" t="s">
        <v>368</v>
      </c>
    </row>
    <row r="13743">
      <c r="F13743" s="9"/>
      <c r="N13743" s="50"/>
      <c r="O13743" s="50"/>
      <c r="P13743" s="50"/>
      <c r="Q13743" s="50" t="s">
        <v>368</v>
      </c>
      <c r="R13743" s="9" t="s">
        <v>368</v>
      </c>
      <c r="S13743" s="50" t="s">
        <v>368</v>
      </c>
      <c r="T13743" s="9" t="s">
        <v>368</v>
      </c>
      <c r="U13743" s="9" t="s">
        <v>368</v>
      </c>
    </row>
    <row r="13744">
      <c r="F13744" s="9"/>
      <c r="N13744" s="50"/>
      <c r="O13744" s="50"/>
      <c r="P13744" s="50"/>
      <c r="Q13744" s="50" t="s">
        <v>368</v>
      </c>
      <c r="R13744" s="9" t="s">
        <v>368</v>
      </c>
      <c r="S13744" s="50" t="s">
        <v>368</v>
      </c>
      <c r="T13744" s="9" t="s">
        <v>368</v>
      </c>
      <c r="U13744" s="9" t="s">
        <v>368</v>
      </c>
    </row>
    <row r="13745">
      <c r="F13745" s="9"/>
      <c r="N13745" s="50"/>
      <c r="O13745" s="50"/>
      <c r="P13745" s="50"/>
      <c r="Q13745" s="50" t="s">
        <v>368</v>
      </c>
      <c r="R13745" s="9" t="s">
        <v>368</v>
      </c>
      <c r="S13745" s="50" t="s">
        <v>368</v>
      </c>
      <c r="T13745" s="9" t="s">
        <v>368</v>
      </c>
      <c r="U13745" s="9" t="s">
        <v>368</v>
      </c>
    </row>
    <row r="13746">
      <c r="F13746" s="9"/>
      <c r="N13746" s="50"/>
      <c r="O13746" s="50"/>
      <c r="P13746" s="50"/>
      <c r="Q13746" s="50" t="s">
        <v>368</v>
      </c>
      <c r="R13746" s="9" t="s">
        <v>368</v>
      </c>
      <c r="S13746" s="50" t="s">
        <v>368</v>
      </c>
      <c r="T13746" s="9" t="s">
        <v>368</v>
      </c>
      <c r="U13746" s="9" t="s">
        <v>368</v>
      </c>
    </row>
    <row r="13747">
      <c r="F13747" s="9"/>
      <c r="N13747" s="50"/>
      <c r="O13747" s="50"/>
      <c r="P13747" s="50"/>
      <c r="Q13747" s="50" t="s">
        <v>368</v>
      </c>
      <c r="R13747" s="9" t="s">
        <v>368</v>
      </c>
      <c r="S13747" s="50" t="s">
        <v>368</v>
      </c>
      <c r="T13747" s="9" t="s">
        <v>368</v>
      </c>
      <c r="U13747" s="9" t="s">
        <v>368</v>
      </c>
    </row>
    <row r="13748">
      <c r="F13748" s="9"/>
      <c r="N13748" s="50"/>
      <c r="O13748" s="50"/>
      <c r="P13748" s="50"/>
      <c r="Q13748" s="50" t="s">
        <v>368</v>
      </c>
      <c r="R13748" s="9" t="s">
        <v>368</v>
      </c>
      <c r="S13748" s="50" t="s">
        <v>368</v>
      </c>
      <c r="T13748" s="9" t="s">
        <v>368</v>
      </c>
      <c r="U13748" s="9" t="s">
        <v>368</v>
      </c>
    </row>
    <row r="13749">
      <c r="F13749" s="9"/>
      <c r="N13749" s="50"/>
      <c r="O13749" s="50"/>
      <c r="P13749" s="50"/>
      <c r="Q13749" s="50" t="s">
        <v>368</v>
      </c>
      <c r="R13749" s="9" t="s">
        <v>368</v>
      </c>
      <c r="S13749" s="50" t="s">
        <v>368</v>
      </c>
      <c r="T13749" s="9" t="s">
        <v>368</v>
      </c>
      <c r="U13749" s="9" t="s">
        <v>368</v>
      </c>
    </row>
    <row r="13750">
      <c r="F13750" s="9"/>
      <c r="N13750" s="50"/>
      <c r="O13750" s="50"/>
      <c r="P13750" s="50"/>
      <c r="Q13750" s="50" t="s">
        <v>368</v>
      </c>
      <c r="R13750" s="9" t="s">
        <v>368</v>
      </c>
      <c r="S13750" s="50" t="s">
        <v>368</v>
      </c>
      <c r="T13750" s="9" t="s">
        <v>368</v>
      </c>
      <c r="U13750" s="9" t="s">
        <v>368</v>
      </c>
    </row>
    <row r="13751">
      <c r="F13751" s="9"/>
      <c r="N13751" s="50"/>
      <c r="O13751" s="50"/>
      <c r="P13751" s="50"/>
      <c r="Q13751" s="50" t="s">
        <v>368</v>
      </c>
      <c r="R13751" s="9" t="s">
        <v>368</v>
      </c>
      <c r="S13751" s="50" t="s">
        <v>368</v>
      </c>
      <c r="T13751" s="9" t="s">
        <v>368</v>
      </c>
      <c r="U13751" s="9" t="s">
        <v>368</v>
      </c>
    </row>
    <row r="13752">
      <c r="F13752" s="9"/>
      <c r="N13752" s="50"/>
      <c r="O13752" s="50"/>
      <c r="P13752" s="50"/>
      <c r="Q13752" s="50" t="s">
        <v>368</v>
      </c>
      <c r="R13752" s="9" t="s">
        <v>368</v>
      </c>
      <c r="S13752" s="50" t="s">
        <v>368</v>
      </c>
      <c r="T13752" s="9" t="s">
        <v>368</v>
      </c>
      <c r="U13752" s="9" t="s">
        <v>368</v>
      </c>
    </row>
    <row r="13753">
      <c r="F13753" s="9"/>
      <c r="N13753" s="50"/>
      <c r="O13753" s="50"/>
      <c r="P13753" s="50"/>
      <c r="Q13753" s="50" t="s">
        <v>368</v>
      </c>
      <c r="R13753" s="9" t="s">
        <v>368</v>
      </c>
      <c r="S13753" s="50" t="s">
        <v>368</v>
      </c>
      <c r="T13753" s="9" t="s">
        <v>368</v>
      </c>
      <c r="U13753" s="9" t="s">
        <v>368</v>
      </c>
    </row>
    <row r="13754">
      <c r="F13754" s="9"/>
      <c r="N13754" s="50"/>
      <c r="O13754" s="50"/>
      <c r="P13754" s="50"/>
      <c r="Q13754" s="50" t="s">
        <v>368</v>
      </c>
      <c r="R13754" s="9" t="s">
        <v>368</v>
      </c>
      <c r="S13754" s="50" t="s">
        <v>368</v>
      </c>
      <c r="T13754" s="9" t="s">
        <v>368</v>
      </c>
      <c r="U13754" s="9" t="s">
        <v>368</v>
      </c>
    </row>
    <row r="13755">
      <c r="F13755" s="9"/>
      <c r="N13755" s="50"/>
      <c r="O13755" s="50"/>
      <c r="P13755" s="50"/>
      <c r="Q13755" s="50" t="s">
        <v>368</v>
      </c>
      <c r="R13755" s="9" t="s">
        <v>368</v>
      </c>
      <c r="S13755" s="50" t="s">
        <v>368</v>
      </c>
      <c r="T13755" s="9" t="s">
        <v>368</v>
      </c>
      <c r="U13755" s="9" t="s">
        <v>368</v>
      </c>
    </row>
    <row r="13756">
      <c r="F13756" s="9"/>
      <c r="N13756" s="50"/>
      <c r="O13756" s="50"/>
      <c r="P13756" s="50"/>
      <c r="Q13756" s="50" t="s">
        <v>368</v>
      </c>
      <c r="R13756" s="9" t="s">
        <v>368</v>
      </c>
      <c r="S13756" s="50" t="s">
        <v>368</v>
      </c>
      <c r="T13756" s="9" t="s">
        <v>368</v>
      </c>
      <c r="U13756" s="9" t="s">
        <v>368</v>
      </c>
    </row>
    <row r="13757">
      <c r="F13757" s="9"/>
      <c r="N13757" s="50"/>
      <c r="O13757" s="50"/>
      <c r="P13757" s="50"/>
      <c r="Q13757" s="50" t="s">
        <v>368</v>
      </c>
      <c r="R13757" s="9" t="s">
        <v>368</v>
      </c>
      <c r="S13757" s="50" t="s">
        <v>368</v>
      </c>
      <c r="T13757" s="9" t="s">
        <v>368</v>
      </c>
      <c r="U13757" s="9" t="s">
        <v>368</v>
      </c>
    </row>
    <row r="13758">
      <c r="F13758" s="9"/>
      <c r="N13758" s="50"/>
      <c r="O13758" s="50"/>
      <c r="P13758" s="50"/>
      <c r="Q13758" s="50" t="s">
        <v>368</v>
      </c>
      <c r="R13758" s="9" t="s">
        <v>368</v>
      </c>
      <c r="S13758" s="50" t="s">
        <v>368</v>
      </c>
      <c r="T13758" s="9" t="s">
        <v>368</v>
      </c>
      <c r="U13758" s="9" t="s">
        <v>368</v>
      </c>
    </row>
    <row r="13759">
      <c r="F13759" s="9"/>
      <c r="N13759" s="50"/>
      <c r="O13759" s="50"/>
      <c r="P13759" s="50"/>
      <c r="Q13759" s="50" t="s">
        <v>368</v>
      </c>
      <c r="R13759" s="9" t="s">
        <v>368</v>
      </c>
      <c r="S13759" s="50" t="s">
        <v>368</v>
      </c>
      <c r="T13759" s="9" t="s">
        <v>368</v>
      </c>
      <c r="U13759" s="9" t="s">
        <v>368</v>
      </c>
    </row>
    <row r="13760">
      <c r="F13760" s="9"/>
      <c r="N13760" s="50"/>
      <c r="O13760" s="50"/>
      <c r="P13760" s="50"/>
      <c r="Q13760" s="50" t="s">
        <v>368</v>
      </c>
      <c r="R13760" s="9" t="s">
        <v>368</v>
      </c>
      <c r="S13760" s="50" t="s">
        <v>368</v>
      </c>
      <c r="T13760" s="9" t="s">
        <v>368</v>
      </c>
      <c r="U13760" s="9" t="s">
        <v>368</v>
      </c>
    </row>
    <row r="13761">
      <c r="F13761" s="9"/>
      <c r="N13761" s="50"/>
      <c r="O13761" s="50"/>
      <c r="P13761" s="50"/>
      <c r="Q13761" s="50" t="s">
        <v>368</v>
      </c>
      <c r="R13761" s="9" t="s">
        <v>368</v>
      </c>
      <c r="S13761" s="50" t="s">
        <v>368</v>
      </c>
      <c r="T13761" s="9" t="s">
        <v>368</v>
      </c>
      <c r="U13761" s="9" t="s">
        <v>368</v>
      </c>
    </row>
    <row r="13762">
      <c r="F13762" s="9"/>
      <c r="N13762" s="50"/>
      <c r="O13762" s="50"/>
      <c r="P13762" s="50"/>
      <c r="Q13762" s="50" t="s">
        <v>368</v>
      </c>
      <c r="R13762" s="9" t="s">
        <v>368</v>
      </c>
      <c r="S13762" s="50" t="s">
        <v>368</v>
      </c>
      <c r="T13762" s="9" t="s">
        <v>368</v>
      </c>
      <c r="U13762" s="9" t="s">
        <v>368</v>
      </c>
    </row>
    <row r="13763">
      <c r="F13763" s="9"/>
      <c r="N13763" s="50"/>
      <c r="O13763" s="50"/>
      <c r="P13763" s="50"/>
      <c r="Q13763" s="50" t="s">
        <v>368</v>
      </c>
      <c r="R13763" s="9" t="s">
        <v>368</v>
      </c>
      <c r="S13763" s="50" t="s">
        <v>368</v>
      </c>
      <c r="T13763" s="9" t="s">
        <v>368</v>
      </c>
      <c r="U13763" s="9" t="s">
        <v>368</v>
      </c>
    </row>
    <row r="13764">
      <c r="F13764" s="9"/>
      <c r="N13764" s="50"/>
      <c r="O13764" s="50"/>
      <c r="P13764" s="50"/>
      <c r="Q13764" s="50" t="s">
        <v>368</v>
      </c>
      <c r="R13764" s="9" t="s">
        <v>368</v>
      </c>
      <c r="S13764" s="50" t="s">
        <v>368</v>
      </c>
      <c r="T13764" s="9" t="s">
        <v>368</v>
      </c>
      <c r="U13764" s="9" t="s">
        <v>368</v>
      </c>
    </row>
    <row r="13765">
      <c r="F13765" s="9"/>
      <c r="N13765" s="50"/>
      <c r="O13765" s="50"/>
      <c r="P13765" s="50"/>
      <c r="Q13765" s="50" t="s">
        <v>368</v>
      </c>
      <c r="R13765" s="9" t="s">
        <v>368</v>
      </c>
      <c r="S13765" s="50" t="s">
        <v>368</v>
      </c>
      <c r="T13765" s="9" t="s">
        <v>368</v>
      </c>
      <c r="U13765" s="9" t="s">
        <v>368</v>
      </c>
    </row>
    <row r="13766">
      <c r="F13766" s="9"/>
      <c r="N13766" s="50"/>
      <c r="O13766" s="50"/>
      <c r="P13766" s="50"/>
      <c r="Q13766" s="50" t="s">
        <v>368</v>
      </c>
      <c r="R13766" s="9" t="s">
        <v>368</v>
      </c>
      <c r="S13766" s="50" t="s">
        <v>368</v>
      </c>
      <c r="T13766" s="9" t="s">
        <v>368</v>
      </c>
      <c r="U13766" s="9" t="s">
        <v>368</v>
      </c>
    </row>
    <row r="13767">
      <c r="F13767" s="9"/>
      <c r="N13767" s="50"/>
      <c r="O13767" s="50"/>
      <c r="P13767" s="50"/>
      <c r="Q13767" s="50" t="s">
        <v>368</v>
      </c>
      <c r="R13767" s="9" t="s">
        <v>368</v>
      </c>
      <c r="S13767" s="50" t="s">
        <v>368</v>
      </c>
      <c r="T13767" s="9" t="s">
        <v>368</v>
      </c>
      <c r="U13767" s="9" t="s">
        <v>368</v>
      </c>
    </row>
    <row r="13768">
      <c r="F13768" s="9"/>
      <c r="N13768" s="50"/>
      <c r="O13768" s="50"/>
      <c r="P13768" s="50"/>
      <c r="Q13768" s="50" t="s">
        <v>368</v>
      </c>
      <c r="R13768" s="9" t="s">
        <v>368</v>
      </c>
      <c r="S13768" s="50" t="s">
        <v>368</v>
      </c>
      <c r="T13768" s="9" t="s">
        <v>368</v>
      </c>
      <c r="U13768" s="9" t="s">
        <v>368</v>
      </c>
    </row>
    <row r="13769">
      <c r="F13769" s="9"/>
      <c r="N13769" s="50"/>
      <c r="O13769" s="50"/>
      <c r="P13769" s="50"/>
      <c r="Q13769" s="50" t="s">
        <v>368</v>
      </c>
      <c r="R13769" s="9" t="s">
        <v>368</v>
      </c>
      <c r="S13769" s="50" t="s">
        <v>368</v>
      </c>
      <c r="T13769" s="9" t="s">
        <v>368</v>
      </c>
      <c r="U13769" s="9" t="s">
        <v>368</v>
      </c>
    </row>
    <row r="13770">
      <c r="F13770" s="9"/>
      <c r="N13770" s="50"/>
      <c r="O13770" s="50"/>
      <c r="P13770" s="50"/>
      <c r="Q13770" s="50" t="s">
        <v>368</v>
      </c>
      <c r="R13770" s="9" t="s">
        <v>368</v>
      </c>
      <c r="S13770" s="50" t="s">
        <v>368</v>
      </c>
      <c r="T13770" s="9" t="s">
        <v>368</v>
      </c>
      <c r="U13770" s="9" t="s">
        <v>368</v>
      </c>
    </row>
    <row r="13771">
      <c r="F13771" s="9"/>
      <c r="N13771" s="50"/>
      <c r="O13771" s="50"/>
      <c r="P13771" s="50"/>
      <c r="Q13771" s="50" t="s">
        <v>368</v>
      </c>
      <c r="R13771" s="9" t="s">
        <v>368</v>
      </c>
      <c r="S13771" s="50" t="s">
        <v>368</v>
      </c>
      <c r="T13771" s="9" t="s">
        <v>368</v>
      </c>
      <c r="U13771" s="9" t="s">
        <v>368</v>
      </c>
    </row>
    <row r="13772">
      <c r="F13772" s="9"/>
      <c r="N13772" s="50"/>
      <c r="O13772" s="50"/>
      <c r="P13772" s="50"/>
      <c r="Q13772" s="50" t="s">
        <v>368</v>
      </c>
      <c r="R13772" s="9" t="s">
        <v>368</v>
      </c>
      <c r="S13772" s="50" t="s">
        <v>368</v>
      </c>
      <c r="T13772" s="9" t="s">
        <v>368</v>
      </c>
      <c r="U13772" s="9" t="s">
        <v>368</v>
      </c>
    </row>
    <row r="13773">
      <c r="F13773" s="9"/>
      <c r="N13773" s="50"/>
      <c r="O13773" s="50"/>
      <c r="P13773" s="50"/>
      <c r="Q13773" s="50" t="s">
        <v>368</v>
      </c>
      <c r="R13773" s="9" t="s">
        <v>368</v>
      </c>
      <c r="S13773" s="50" t="s">
        <v>368</v>
      </c>
      <c r="T13773" s="9" t="s">
        <v>368</v>
      </c>
      <c r="U13773" s="9" t="s">
        <v>368</v>
      </c>
    </row>
    <row r="13774">
      <c r="F13774" s="9"/>
      <c r="N13774" s="50"/>
      <c r="O13774" s="50"/>
      <c r="P13774" s="50"/>
      <c r="Q13774" s="50" t="s">
        <v>368</v>
      </c>
      <c r="R13774" s="9" t="s">
        <v>368</v>
      </c>
      <c r="S13774" s="50" t="s">
        <v>368</v>
      </c>
      <c r="T13774" s="9" t="s">
        <v>368</v>
      </c>
      <c r="U13774" s="9" t="s">
        <v>368</v>
      </c>
    </row>
    <row r="13775">
      <c r="F13775" s="9"/>
      <c r="N13775" s="50"/>
      <c r="O13775" s="50"/>
      <c r="P13775" s="50"/>
      <c r="Q13775" s="50" t="s">
        <v>368</v>
      </c>
      <c r="R13775" s="9" t="s">
        <v>368</v>
      </c>
      <c r="S13775" s="50" t="s">
        <v>368</v>
      </c>
      <c r="T13775" s="9" t="s">
        <v>368</v>
      </c>
      <c r="U13775" s="9" t="s">
        <v>368</v>
      </c>
    </row>
    <row r="13776">
      <c r="F13776" s="9"/>
      <c r="N13776" s="50"/>
      <c r="O13776" s="50"/>
      <c r="P13776" s="50"/>
      <c r="Q13776" s="50" t="s">
        <v>368</v>
      </c>
      <c r="R13776" s="9" t="s">
        <v>368</v>
      </c>
      <c r="S13776" s="50" t="s">
        <v>368</v>
      </c>
      <c r="T13776" s="9" t="s">
        <v>368</v>
      </c>
      <c r="U13776" s="9" t="s">
        <v>368</v>
      </c>
    </row>
    <row r="13777">
      <c r="F13777" s="9"/>
      <c r="N13777" s="50"/>
      <c r="O13777" s="50"/>
      <c r="P13777" s="50"/>
      <c r="Q13777" s="50" t="s">
        <v>368</v>
      </c>
      <c r="R13777" s="9" t="s">
        <v>368</v>
      </c>
      <c r="S13777" s="50" t="s">
        <v>368</v>
      </c>
      <c r="T13777" s="9" t="s">
        <v>368</v>
      </c>
      <c r="U13777" s="9" t="s">
        <v>368</v>
      </c>
    </row>
    <row r="13778">
      <c r="F13778" s="9"/>
      <c r="N13778" s="50"/>
      <c r="O13778" s="50"/>
      <c r="P13778" s="50"/>
      <c r="Q13778" s="50" t="s">
        <v>368</v>
      </c>
      <c r="R13778" s="9" t="s">
        <v>368</v>
      </c>
      <c r="S13778" s="50" t="s">
        <v>368</v>
      </c>
      <c r="T13778" s="9" t="s">
        <v>368</v>
      </c>
      <c r="U13778" s="9" t="s">
        <v>368</v>
      </c>
    </row>
    <row r="13779">
      <c r="F13779" s="9"/>
      <c r="N13779" s="50"/>
      <c r="O13779" s="50"/>
      <c r="P13779" s="50"/>
      <c r="Q13779" s="50" t="s">
        <v>368</v>
      </c>
      <c r="R13779" s="9" t="s">
        <v>368</v>
      </c>
      <c r="S13779" s="50" t="s">
        <v>368</v>
      </c>
      <c r="T13779" s="9" t="s">
        <v>368</v>
      </c>
      <c r="U13779" s="9" t="s">
        <v>368</v>
      </c>
    </row>
    <row r="13780">
      <c r="F13780" s="9"/>
      <c r="N13780" s="50"/>
      <c r="O13780" s="50"/>
      <c r="P13780" s="50"/>
      <c r="Q13780" s="50" t="s">
        <v>368</v>
      </c>
      <c r="R13780" s="9" t="s">
        <v>368</v>
      </c>
      <c r="S13780" s="50" t="s">
        <v>368</v>
      </c>
      <c r="T13780" s="9" t="s">
        <v>368</v>
      </c>
      <c r="U13780" s="9" t="s">
        <v>368</v>
      </c>
    </row>
    <row r="13781">
      <c r="F13781" s="9"/>
      <c r="N13781" s="50"/>
      <c r="O13781" s="50"/>
      <c r="P13781" s="50"/>
      <c r="Q13781" s="50" t="s">
        <v>368</v>
      </c>
      <c r="R13781" s="9" t="s">
        <v>368</v>
      </c>
      <c r="S13781" s="50" t="s">
        <v>368</v>
      </c>
      <c r="T13781" s="9" t="s">
        <v>368</v>
      </c>
      <c r="U13781" s="9" t="s">
        <v>368</v>
      </c>
    </row>
    <row r="13782">
      <c r="F13782" s="9"/>
      <c r="N13782" s="50"/>
      <c r="O13782" s="50"/>
      <c r="P13782" s="50"/>
      <c r="Q13782" s="50" t="s">
        <v>368</v>
      </c>
      <c r="R13782" s="9" t="s">
        <v>368</v>
      </c>
      <c r="S13782" s="50" t="s">
        <v>368</v>
      </c>
      <c r="T13782" s="9" t="s">
        <v>368</v>
      </c>
      <c r="U13782" s="9" t="s">
        <v>368</v>
      </c>
    </row>
    <row r="13783">
      <c r="F13783" s="9"/>
      <c r="N13783" s="50"/>
      <c r="O13783" s="50"/>
      <c r="P13783" s="50"/>
      <c r="Q13783" s="50" t="s">
        <v>368</v>
      </c>
      <c r="R13783" s="9" t="s">
        <v>368</v>
      </c>
      <c r="S13783" s="50" t="s">
        <v>368</v>
      </c>
      <c r="T13783" s="9" t="s">
        <v>368</v>
      </c>
      <c r="U13783" s="9" t="s">
        <v>368</v>
      </c>
    </row>
    <row r="13784">
      <c r="F13784" s="9"/>
      <c r="N13784" s="50"/>
      <c r="O13784" s="50"/>
      <c r="P13784" s="50"/>
      <c r="Q13784" s="50" t="s">
        <v>368</v>
      </c>
      <c r="R13784" s="9" t="s">
        <v>368</v>
      </c>
      <c r="S13784" s="50" t="s">
        <v>368</v>
      </c>
      <c r="T13784" s="9" t="s">
        <v>368</v>
      </c>
      <c r="U13784" s="9" t="s">
        <v>368</v>
      </c>
    </row>
    <row r="13785">
      <c r="F13785" s="9"/>
      <c r="N13785" s="50"/>
      <c r="O13785" s="50"/>
      <c r="P13785" s="50"/>
      <c r="Q13785" s="50" t="s">
        <v>368</v>
      </c>
      <c r="R13785" s="9" t="s">
        <v>368</v>
      </c>
      <c r="S13785" s="50" t="s">
        <v>368</v>
      </c>
      <c r="T13785" s="9" t="s">
        <v>368</v>
      </c>
      <c r="U13785" s="9" t="s">
        <v>368</v>
      </c>
    </row>
    <row r="13786">
      <c r="F13786" s="9"/>
      <c r="N13786" s="50"/>
      <c r="O13786" s="50"/>
      <c r="P13786" s="50"/>
      <c r="Q13786" s="50" t="s">
        <v>368</v>
      </c>
      <c r="R13786" s="9" t="s">
        <v>368</v>
      </c>
      <c r="S13786" s="50" t="s">
        <v>368</v>
      </c>
      <c r="T13786" s="9" t="s">
        <v>368</v>
      </c>
      <c r="U13786" s="9" t="s">
        <v>368</v>
      </c>
    </row>
    <row r="13787">
      <c r="F13787" s="9"/>
      <c r="N13787" s="50"/>
      <c r="O13787" s="50"/>
      <c r="P13787" s="50"/>
      <c r="Q13787" s="50" t="s">
        <v>368</v>
      </c>
      <c r="R13787" s="9" t="s">
        <v>368</v>
      </c>
      <c r="S13787" s="50" t="s">
        <v>368</v>
      </c>
      <c r="T13787" s="9" t="s">
        <v>368</v>
      </c>
      <c r="U13787" s="9" t="s">
        <v>368</v>
      </c>
    </row>
    <row r="13788">
      <c r="F13788" s="9"/>
      <c r="N13788" s="50"/>
      <c r="O13788" s="50"/>
      <c r="P13788" s="50"/>
      <c r="Q13788" s="50" t="s">
        <v>368</v>
      </c>
      <c r="R13788" s="9" t="s">
        <v>368</v>
      </c>
      <c r="S13788" s="50" t="s">
        <v>368</v>
      </c>
      <c r="T13788" s="9" t="s">
        <v>368</v>
      </c>
      <c r="U13788" s="9" t="s">
        <v>368</v>
      </c>
    </row>
    <row r="13789">
      <c r="F13789" s="9"/>
      <c r="N13789" s="50"/>
      <c r="O13789" s="50"/>
      <c r="P13789" s="50"/>
      <c r="Q13789" s="50" t="s">
        <v>368</v>
      </c>
      <c r="R13789" s="9" t="s">
        <v>368</v>
      </c>
      <c r="S13789" s="50" t="s">
        <v>368</v>
      </c>
      <c r="T13789" s="9" t="s">
        <v>368</v>
      </c>
      <c r="U13789" s="9" t="s">
        <v>368</v>
      </c>
    </row>
    <row r="13790">
      <c r="F13790" s="9"/>
      <c r="N13790" s="50"/>
      <c r="O13790" s="50"/>
      <c r="P13790" s="50"/>
      <c r="Q13790" s="50" t="s">
        <v>368</v>
      </c>
      <c r="R13790" s="9" t="s">
        <v>368</v>
      </c>
      <c r="S13790" s="50" t="s">
        <v>368</v>
      </c>
      <c r="T13790" s="9" t="s">
        <v>368</v>
      </c>
      <c r="U13790" s="9" t="s">
        <v>368</v>
      </c>
    </row>
    <row r="13791">
      <c r="F13791" s="9"/>
      <c r="N13791" s="50"/>
      <c r="O13791" s="50"/>
      <c r="P13791" s="50"/>
      <c r="Q13791" s="50" t="s">
        <v>368</v>
      </c>
      <c r="R13791" s="9" t="s">
        <v>368</v>
      </c>
      <c r="S13791" s="50" t="s">
        <v>368</v>
      </c>
      <c r="T13791" s="9" t="s">
        <v>368</v>
      </c>
      <c r="U13791" s="9" t="s">
        <v>368</v>
      </c>
    </row>
    <row r="13792">
      <c r="F13792" s="9"/>
      <c r="N13792" s="50"/>
      <c r="O13792" s="50"/>
      <c r="P13792" s="50"/>
      <c r="Q13792" s="50" t="s">
        <v>368</v>
      </c>
      <c r="R13792" s="9" t="s">
        <v>368</v>
      </c>
      <c r="S13792" s="50" t="s">
        <v>368</v>
      </c>
      <c r="T13792" s="9" t="s">
        <v>368</v>
      </c>
      <c r="U13792" s="9" t="s">
        <v>368</v>
      </c>
    </row>
    <row r="13793">
      <c r="F13793" s="9"/>
      <c r="N13793" s="50"/>
      <c r="O13793" s="50"/>
      <c r="P13793" s="50"/>
      <c r="Q13793" s="50" t="s">
        <v>368</v>
      </c>
      <c r="R13793" s="9" t="s">
        <v>368</v>
      </c>
      <c r="S13793" s="50" t="s">
        <v>368</v>
      </c>
      <c r="T13793" s="9" t="s">
        <v>368</v>
      </c>
      <c r="U13793" s="9" t="s">
        <v>368</v>
      </c>
    </row>
    <row r="13794">
      <c r="F13794" s="9"/>
      <c r="N13794" s="50"/>
      <c r="O13794" s="50"/>
      <c r="P13794" s="50"/>
      <c r="Q13794" s="50" t="s">
        <v>368</v>
      </c>
      <c r="R13794" s="9" t="s">
        <v>368</v>
      </c>
      <c r="S13794" s="50" t="s">
        <v>368</v>
      </c>
      <c r="T13794" s="9" t="s">
        <v>368</v>
      </c>
      <c r="U13794" s="9" t="s">
        <v>368</v>
      </c>
    </row>
    <row r="13795">
      <c r="F13795" s="9"/>
      <c r="N13795" s="50"/>
      <c r="O13795" s="50"/>
      <c r="P13795" s="50"/>
      <c r="Q13795" s="50" t="s">
        <v>368</v>
      </c>
      <c r="R13795" s="9" t="s">
        <v>368</v>
      </c>
      <c r="S13795" s="50" t="s">
        <v>368</v>
      </c>
      <c r="T13795" s="9" t="s">
        <v>368</v>
      </c>
      <c r="U13795" s="9" t="s">
        <v>368</v>
      </c>
    </row>
    <row r="13796">
      <c r="F13796" s="9"/>
      <c r="N13796" s="50"/>
      <c r="O13796" s="50"/>
      <c r="P13796" s="50"/>
      <c r="Q13796" s="50" t="s">
        <v>368</v>
      </c>
      <c r="R13796" s="9" t="s">
        <v>368</v>
      </c>
      <c r="S13796" s="50" t="s">
        <v>368</v>
      </c>
      <c r="T13796" s="9" t="s">
        <v>368</v>
      </c>
      <c r="U13796" s="9" t="s">
        <v>368</v>
      </c>
    </row>
    <row r="13797">
      <c r="F13797" s="9"/>
      <c r="N13797" s="50"/>
      <c r="O13797" s="50"/>
      <c r="P13797" s="50"/>
      <c r="Q13797" s="50" t="s">
        <v>368</v>
      </c>
      <c r="R13797" s="9" t="s">
        <v>368</v>
      </c>
      <c r="S13797" s="50" t="s">
        <v>368</v>
      </c>
      <c r="T13797" s="9" t="s">
        <v>368</v>
      </c>
      <c r="U13797" s="9" t="s">
        <v>368</v>
      </c>
    </row>
    <row r="13798">
      <c r="F13798" s="9"/>
      <c r="N13798" s="50"/>
      <c r="O13798" s="50"/>
      <c r="P13798" s="50"/>
      <c r="Q13798" s="50" t="s">
        <v>368</v>
      </c>
      <c r="R13798" s="9" t="s">
        <v>368</v>
      </c>
      <c r="S13798" s="50" t="s">
        <v>368</v>
      </c>
      <c r="T13798" s="9" t="s">
        <v>368</v>
      </c>
      <c r="U13798" s="9" t="s">
        <v>368</v>
      </c>
    </row>
    <row r="13799">
      <c r="F13799" s="9"/>
      <c r="N13799" s="50"/>
      <c r="O13799" s="50"/>
      <c r="P13799" s="50"/>
      <c r="Q13799" s="50" t="s">
        <v>368</v>
      </c>
      <c r="R13799" s="9" t="s">
        <v>368</v>
      </c>
      <c r="S13799" s="50" t="s">
        <v>368</v>
      </c>
      <c r="T13799" s="9" t="s">
        <v>368</v>
      </c>
      <c r="U13799" s="9" t="s">
        <v>368</v>
      </c>
    </row>
    <row r="13800">
      <c r="F13800" s="9"/>
      <c r="N13800" s="50"/>
      <c r="O13800" s="50"/>
      <c r="P13800" s="50"/>
      <c r="Q13800" s="50" t="s">
        <v>368</v>
      </c>
      <c r="R13800" s="9" t="s">
        <v>368</v>
      </c>
      <c r="S13800" s="50" t="s">
        <v>368</v>
      </c>
      <c r="T13800" s="9" t="s">
        <v>368</v>
      </c>
      <c r="U13800" s="9" t="s">
        <v>368</v>
      </c>
    </row>
    <row r="13801">
      <c r="F13801" s="9"/>
      <c r="N13801" s="50"/>
      <c r="O13801" s="50"/>
      <c r="P13801" s="50"/>
      <c r="Q13801" s="50" t="s">
        <v>368</v>
      </c>
      <c r="R13801" s="9" t="s">
        <v>368</v>
      </c>
      <c r="S13801" s="50" t="s">
        <v>368</v>
      </c>
      <c r="T13801" s="9" t="s">
        <v>368</v>
      </c>
      <c r="U13801" s="9" t="s">
        <v>368</v>
      </c>
    </row>
    <row r="13802">
      <c r="F13802" s="9"/>
      <c r="N13802" s="50"/>
      <c r="O13802" s="50"/>
      <c r="P13802" s="50"/>
      <c r="Q13802" s="50" t="s">
        <v>368</v>
      </c>
      <c r="R13802" s="9" t="s">
        <v>368</v>
      </c>
      <c r="S13802" s="50" t="s">
        <v>368</v>
      </c>
      <c r="T13802" s="9" t="s">
        <v>368</v>
      </c>
      <c r="U13802" s="9" t="s">
        <v>368</v>
      </c>
    </row>
    <row r="13803">
      <c r="F13803" s="9"/>
      <c r="N13803" s="50"/>
      <c r="O13803" s="50"/>
      <c r="P13803" s="50"/>
      <c r="Q13803" s="50" t="s">
        <v>368</v>
      </c>
      <c r="R13803" s="9" t="s">
        <v>368</v>
      </c>
      <c r="S13803" s="50" t="s">
        <v>368</v>
      </c>
      <c r="T13803" s="9" t="s">
        <v>368</v>
      </c>
      <c r="U13803" s="9" t="s">
        <v>368</v>
      </c>
    </row>
    <row r="13804">
      <c r="F13804" s="9"/>
      <c r="N13804" s="50"/>
      <c r="O13804" s="50"/>
      <c r="P13804" s="50"/>
      <c r="Q13804" s="50" t="s">
        <v>368</v>
      </c>
      <c r="R13804" s="9" t="s">
        <v>368</v>
      </c>
      <c r="S13804" s="50" t="s">
        <v>368</v>
      </c>
      <c r="T13804" s="9" t="s">
        <v>368</v>
      </c>
      <c r="U13804" s="9" t="s">
        <v>368</v>
      </c>
    </row>
    <row r="13805">
      <c r="F13805" s="9"/>
      <c r="N13805" s="50"/>
      <c r="O13805" s="50"/>
      <c r="P13805" s="50"/>
      <c r="Q13805" s="50" t="s">
        <v>368</v>
      </c>
      <c r="R13805" s="9" t="s">
        <v>368</v>
      </c>
      <c r="S13805" s="50" t="s">
        <v>368</v>
      </c>
      <c r="T13805" s="9" t="s">
        <v>368</v>
      </c>
      <c r="U13805" s="9" t="s">
        <v>368</v>
      </c>
    </row>
    <row r="13806">
      <c r="F13806" s="9"/>
      <c r="N13806" s="50"/>
      <c r="O13806" s="50"/>
      <c r="P13806" s="50"/>
      <c r="Q13806" s="50" t="s">
        <v>368</v>
      </c>
      <c r="R13806" s="9" t="s">
        <v>368</v>
      </c>
      <c r="S13806" s="50" t="s">
        <v>368</v>
      </c>
      <c r="T13806" s="9" t="s">
        <v>368</v>
      </c>
      <c r="U13806" s="9" t="s">
        <v>368</v>
      </c>
    </row>
    <row r="13807">
      <c r="F13807" s="9"/>
      <c r="N13807" s="50"/>
      <c r="O13807" s="50"/>
      <c r="P13807" s="50"/>
      <c r="Q13807" s="50" t="s">
        <v>368</v>
      </c>
      <c r="R13807" s="9" t="s">
        <v>368</v>
      </c>
      <c r="S13807" s="50" t="s">
        <v>368</v>
      </c>
      <c r="T13807" s="9" t="s">
        <v>368</v>
      </c>
      <c r="U13807" s="9" t="s">
        <v>368</v>
      </c>
    </row>
    <row r="13808">
      <c r="F13808" s="9"/>
      <c r="N13808" s="50"/>
      <c r="O13808" s="50"/>
      <c r="P13808" s="50"/>
      <c r="Q13808" s="50" t="s">
        <v>368</v>
      </c>
      <c r="R13808" s="9" t="s">
        <v>368</v>
      </c>
      <c r="S13808" s="50" t="s">
        <v>368</v>
      </c>
      <c r="T13808" s="9" t="s">
        <v>368</v>
      </c>
      <c r="U13808" s="9" t="s">
        <v>368</v>
      </c>
    </row>
    <row r="13809">
      <c r="F13809" s="9"/>
      <c r="N13809" s="50"/>
      <c r="O13809" s="50"/>
      <c r="P13809" s="50"/>
      <c r="Q13809" s="50" t="s">
        <v>368</v>
      </c>
      <c r="R13809" s="9" t="s">
        <v>368</v>
      </c>
      <c r="S13809" s="50" t="s">
        <v>368</v>
      </c>
      <c r="T13809" s="9" t="s">
        <v>368</v>
      </c>
      <c r="U13809" s="9" t="s">
        <v>368</v>
      </c>
    </row>
    <row r="13810">
      <c r="F13810" s="9"/>
      <c r="N13810" s="50"/>
      <c r="O13810" s="50"/>
      <c r="P13810" s="50"/>
      <c r="Q13810" s="50" t="s">
        <v>368</v>
      </c>
      <c r="R13810" s="9" t="s">
        <v>368</v>
      </c>
      <c r="S13810" s="50" t="s">
        <v>368</v>
      </c>
      <c r="T13810" s="9" t="s">
        <v>368</v>
      </c>
      <c r="U13810" s="9" t="s">
        <v>368</v>
      </c>
    </row>
    <row r="13811">
      <c r="F13811" s="9"/>
      <c r="N13811" s="50"/>
      <c r="O13811" s="50"/>
      <c r="P13811" s="50"/>
      <c r="Q13811" s="50" t="s">
        <v>368</v>
      </c>
      <c r="R13811" s="9" t="s">
        <v>368</v>
      </c>
      <c r="S13811" s="50" t="s">
        <v>368</v>
      </c>
      <c r="T13811" s="9" t="s">
        <v>368</v>
      </c>
      <c r="U13811" s="9" t="s">
        <v>368</v>
      </c>
    </row>
    <row r="13812">
      <c r="F13812" s="9"/>
      <c r="N13812" s="50"/>
      <c r="O13812" s="50"/>
      <c r="P13812" s="50"/>
      <c r="Q13812" s="50" t="s">
        <v>368</v>
      </c>
      <c r="R13812" s="9" t="s">
        <v>368</v>
      </c>
      <c r="S13812" s="50" t="s">
        <v>368</v>
      </c>
      <c r="T13812" s="9" t="s">
        <v>368</v>
      </c>
      <c r="U13812" s="9" t="s">
        <v>368</v>
      </c>
    </row>
    <row r="13813">
      <c r="F13813" s="9"/>
      <c r="N13813" s="50"/>
      <c r="O13813" s="50"/>
      <c r="P13813" s="50"/>
      <c r="Q13813" s="50" t="s">
        <v>368</v>
      </c>
      <c r="R13813" s="9" t="s">
        <v>368</v>
      </c>
      <c r="S13813" s="50" t="s">
        <v>368</v>
      </c>
      <c r="T13813" s="9" t="s">
        <v>368</v>
      </c>
      <c r="U13813" s="9" t="s">
        <v>368</v>
      </c>
    </row>
    <row r="13814">
      <c r="F13814" s="9"/>
      <c r="N13814" s="50"/>
      <c r="O13814" s="50"/>
      <c r="P13814" s="50"/>
      <c r="Q13814" s="50" t="s">
        <v>368</v>
      </c>
      <c r="R13814" s="9" t="s">
        <v>368</v>
      </c>
      <c r="S13814" s="50" t="s">
        <v>368</v>
      </c>
      <c r="T13814" s="9" t="s">
        <v>368</v>
      </c>
      <c r="U13814" s="9" t="s">
        <v>368</v>
      </c>
    </row>
    <row r="13815">
      <c r="F13815" s="9"/>
      <c r="N13815" s="50"/>
      <c r="O13815" s="50"/>
      <c r="P13815" s="50"/>
      <c r="Q13815" s="50" t="s">
        <v>368</v>
      </c>
      <c r="R13815" s="9" t="s">
        <v>368</v>
      </c>
      <c r="S13815" s="50" t="s">
        <v>368</v>
      </c>
      <c r="T13815" s="9" t="s">
        <v>368</v>
      </c>
      <c r="U13815" s="9" t="s">
        <v>368</v>
      </c>
    </row>
    <row r="13816">
      <c r="F13816" s="9"/>
      <c r="N13816" s="50"/>
      <c r="O13816" s="50"/>
      <c r="P13816" s="50"/>
      <c r="Q13816" s="50" t="s">
        <v>368</v>
      </c>
      <c r="R13816" s="9" t="s">
        <v>368</v>
      </c>
      <c r="S13816" s="50" t="s">
        <v>368</v>
      </c>
      <c r="T13816" s="9" t="s">
        <v>368</v>
      </c>
      <c r="U13816" s="9" t="s">
        <v>368</v>
      </c>
    </row>
    <row r="13817">
      <c r="F13817" s="9"/>
      <c r="N13817" s="50"/>
      <c r="O13817" s="50"/>
      <c r="P13817" s="50"/>
      <c r="Q13817" s="50" t="s">
        <v>368</v>
      </c>
      <c r="R13817" s="9" t="s">
        <v>368</v>
      </c>
      <c r="S13817" s="50" t="s">
        <v>368</v>
      </c>
      <c r="T13817" s="9" t="s">
        <v>368</v>
      </c>
      <c r="U13817" s="9" t="s">
        <v>368</v>
      </c>
    </row>
    <row r="13818">
      <c r="F13818" s="9"/>
      <c r="N13818" s="50"/>
      <c r="O13818" s="50"/>
      <c r="P13818" s="50"/>
      <c r="Q13818" s="50" t="s">
        <v>368</v>
      </c>
      <c r="R13818" s="9" t="s">
        <v>368</v>
      </c>
      <c r="S13818" s="50" t="s">
        <v>368</v>
      </c>
      <c r="T13818" s="9" t="s">
        <v>368</v>
      </c>
      <c r="U13818" s="9" t="s">
        <v>368</v>
      </c>
    </row>
    <row r="13819">
      <c r="F13819" s="9"/>
      <c r="N13819" s="50"/>
      <c r="O13819" s="50"/>
      <c r="P13819" s="50"/>
      <c r="Q13819" s="50" t="s">
        <v>368</v>
      </c>
      <c r="R13819" s="9" t="s">
        <v>368</v>
      </c>
      <c r="S13819" s="50" t="s">
        <v>368</v>
      </c>
      <c r="T13819" s="9" t="s">
        <v>368</v>
      </c>
      <c r="U13819" s="9" t="s">
        <v>368</v>
      </c>
    </row>
    <row r="13820">
      <c r="F13820" s="9"/>
      <c r="N13820" s="50"/>
      <c r="O13820" s="50"/>
      <c r="P13820" s="50"/>
      <c r="Q13820" s="50" t="s">
        <v>368</v>
      </c>
      <c r="R13820" s="9" t="s">
        <v>368</v>
      </c>
      <c r="S13820" s="50" t="s">
        <v>368</v>
      </c>
      <c r="T13820" s="9" t="s">
        <v>368</v>
      </c>
      <c r="U13820" s="9" t="s">
        <v>368</v>
      </c>
    </row>
    <row r="13821">
      <c r="F13821" s="9"/>
      <c r="N13821" s="50"/>
      <c r="O13821" s="50"/>
      <c r="P13821" s="50"/>
      <c r="Q13821" s="50" t="s">
        <v>368</v>
      </c>
      <c r="R13821" s="9" t="s">
        <v>368</v>
      </c>
      <c r="S13821" s="50" t="s">
        <v>368</v>
      </c>
      <c r="T13821" s="9" t="s">
        <v>368</v>
      </c>
      <c r="U13821" s="9" t="s">
        <v>368</v>
      </c>
    </row>
    <row r="13822">
      <c r="F13822" s="9"/>
      <c r="N13822" s="50"/>
      <c r="O13822" s="50"/>
      <c r="P13822" s="50"/>
      <c r="Q13822" s="50" t="s">
        <v>368</v>
      </c>
      <c r="R13822" s="9" t="s">
        <v>368</v>
      </c>
      <c r="S13822" s="50" t="s">
        <v>368</v>
      </c>
      <c r="T13822" s="9" t="s">
        <v>368</v>
      </c>
      <c r="U13822" s="9" t="s">
        <v>368</v>
      </c>
    </row>
    <row r="13823">
      <c r="F13823" s="9"/>
      <c r="N13823" s="50"/>
      <c r="O13823" s="50"/>
      <c r="P13823" s="50"/>
      <c r="Q13823" s="50" t="s">
        <v>368</v>
      </c>
      <c r="R13823" s="9" t="s">
        <v>368</v>
      </c>
      <c r="S13823" s="50" t="s">
        <v>368</v>
      </c>
      <c r="T13823" s="9" t="s">
        <v>368</v>
      </c>
      <c r="U13823" s="9" t="s">
        <v>368</v>
      </c>
    </row>
    <row r="13824">
      <c r="F13824" s="9"/>
      <c r="N13824" s="50"/>
      <c r="O13824" s="50"/>
      <c r="P13824" s="50"/>
      <c r="Q13824" s="50" t="s">
        <v>368</v>
      </c>
      <c r="R13824" s="9" t="s">
        <v>368</v>
      </c>
      <c r="S13824" s="50" t="s">
        <v>368</v>
      </c>
      <c r="T13824" s="9" t="s">
        <v>368</v>
      </c>
      <c r="U13824" s="9" t="s">
        <v>368</v>
      </c>
    </row>
    <row r="13825">
      <c r="F13825" s="9"/>
      <c r="N13825" s="50"/>
      <c r="O13825" s="50"/>
      <c r="P13825" s="50"/>
      <c r="Q13825" s="50" t="s">
        <v>368</v>
      </c>
      <c r="R13825" s="9" t="s">
        <v>368</v>
      </c>
      <c r="S13825" s="50" t="s">
        <v>368</v>
      </c>
      <c r="T13825" s="9" t="s">
        <v>368</v>
      </c>
      <c r="U13825" s="9" t="s">
        <v>368</v>
      </c>
    </row>
    <row r="13826">
      <c r="F13826" s="9"/>
      <c r="N13826" s="50"/>
      <c r="O13826" s="50"/>
      <c r="P13826" s="50"/>
      <c r="Q13826" s="50" t="s">
        <v>368</v>
      </c>
      <c r="R13826" s="9" t="s">
        <v>368</v>
      </c>
      <c r="S13826" s="50" t="s">
        <v>368</v>
      </c>
      <c r="T13826" s="9" t="s">
        <v>368</v>
      </c>
      <c r="U13826" s="9" t="s">
        <v>368</v>
      </c>
    </row>
    <row r="13827">
      <c r="F13827" s="9"/>
      <c r="N13827" s="50"/>
      <c r="O13827" s="50"/>
      <c r="P13827" s="50"/>
      <c r="Q13827" s="50" t="s">
        <v>368</v>
      </c>
      <c r="R13827" s="9" t="s">
        <v>368</v>
      </c>
      <c r="S13827" s="50" t="s">
        <v>368</v>
      </c>
      <c r="T13827" s="9" t="s">
        <v>368</v>
      </c>
      <c r="U13827" s="9" t="s">
        <v>368</v>
      </c>
    </row>
    <row r="13828">
      <c r="F13828" s="9"/>
      <c r="N13828" s="50"/>
      <c r="O13828" s="50"/>
      <c r="P13828" s="50"/>
      <c r="Q13828" s="50" t="s">
        <v>368</v>
      </c>
      <c r="R13828" s="9" t="s">
        <v>368</v>
      </c>
      <c r="S13828" s="50" t="s">
        <v>368</v>
      </c>
      <c r="T13828" s="9" t="s">
        <v>368</v>
      </c>
      <c r="U13828" s="9" t="s">
        <v>368</v>
      </c>
    </row>
    <row r="13829">
      <c r="F13829" s="9"/>
      <c r="N13829" s="50"/>
      <c r="O13829" s="50"/>
      <c r="P13829" s="50"/>
      <c r="Q13829" s="50" t="s">
        <v>368</v>
      </c>
      <c r="R13829" s="9" t="s">
        <v>368</v>
      </c>
      <c r="S13829" s="50" t="s">
        <v>368</v>
      </c>
      <c r="T13829" s="9" t="s">
        <v>368</v>
      </c>
      <c r="U13829" s="9" t="s">
        <v>368</v>
      </c>
    </row>
    <row r="13830">
      <c r="F13830" s="9"/>
      <c r="N13830" s="50"/>
      <c r="O13830" s="50"/>
      <c r="P13830" s="50"/>
      <c r="Q13830" s="50" t="s">
        <v>368</v>
      </c>
      <c r="R13830" s="9" t="s">
        <v>368</v>
      </c>
      <c r="S13830" s="50" t="s">
        <v>368</v>
      </c>
      <c r="T13830" s="9" t="s">
        <v>368</v>
      </c>
      <c r="U13830" s="9" t="s">
        <v>368</v>
      </c>
    </row>
    <row r="13831">
      <c r="F13831" s="9"/>
      <c r="N13831" s="50"/>
      <c r="O13831" s="50"/>
      <c r="P13831" s="50"/>
      <c r="Q13831" s="50" t="s">
        <v>368</v>
      </c>
      <c r="R13831" s="9" t="s">
        <v>368</v>
      </c>
      <c r="S13831" s="50" t="s">
        <v>368</v>
      </c>
      <c r="T13831" s="9" t="s">
        <v>368</v>
      </c>
      <c r="U13831" s="9" t="s">
        <v>368</v>
      </c>
    </row>
    <row r="13832">
      <c r="F13832" s="9"/>
      <c r="N13832" s="50"/>
      <c r="O13832" s="50"/>
      <c r="P13832" s="50"/>
      <c r="Q13832" s="50" t="s">
        <v>368</v>
      </c>
      <c r="R13832" s="9" t="s">
        <v>368</v>
      </c>
      <c r="S13832" s="50" t="s">
        <v>368</v>
      </c>
      <c r="T13832" s="9" t="s">
        <v>368</v>
      </c>
      <c r="U13832" s="9" t="s">
        <v>368</v>
      </c>
    </row>
    <row r="13833">
      <c r="F13833" s="9"/>
      <c r="N13833" s="50"/>
      <c r="O13833" s="50"/>
      <c r="P13833" s="50"/>
      <c r="Q13833" s="50" t="s">
        <v>368</v>
      </c>
      <c r="R13833" s="9" t="s">
        <v>368</v>
      </c>
      <c r="S13833" s="50" t="s">
        <v>368</v>
      </c>
      <c r="T13833" s="9" t="s">
        <v>368</v>
      </c>
      <c r="U13833" s="9" t="s">
        <v>368</v>
      </c>
    </row>
    <row r="13834">
      <c r="F13834" s="9"/>
      <c r="N13834" s="50"/>
      <c r="O13834" s="50"/>
      <c r="P13834" s="50"/>
      <c r="Q13834" s="50" t="s">
        <v>368</v>
      </c>
      <c r="R13834" s="9" t="s">
        <v>368</v>
      </c>
      <c r="S13834" s="50" t="s">
        <v>368</v>
      </c>
      <c r="T13834" s="9" t="s">
        <v>368</v>
      </c>
      <c r="U13834" s="9" t="s">
        <v>368</v>
      </c>
    </row>
    <row r="13835">
      <c r="F13835" s="9"/>
      <c r="N13835" s="50"/>
      <c r="O13835" s="50"/>
      <c r="P13835" s="50"/>
      <c r="Q13835" s="50" t="s">
        <v>368</v>
      </c>
      <c r="R13835" s="9" t="s">
        <v>368</v>
      </c>
      <c r="S13835" s="50" t="s">
        <v>368</v>
      </c>
      <c r="T13835" s="9" t="s">
        <v>368</v>
      </c>
      <c r="U13835" s="9" t="s">
        <v>368</v>
      </c>
    </row>
    <row r="13836">
      <c r="F13836" s="9"/>
      <c r="N13836" s="50"/>
      <c r="O13836" s="50"/>
      <c r="P13836" s="50"/>
      <c r="Q13836" s="50" t="s">
        <v>368</v>
      </c>
      <c r="R13836" s="9" t="s">
        <v>368</v>
      </c>
      <c r="S13836" s="50" t="s">
        <v>368</v>
      </c>
      <c r="T13836" s="9" t="s">
        <v>368</v>
      </c>
      <c r="U13836" s="9" t="s">
        <v>368</v>
      </c>
    </row>
    <row r="13837">
      <c r="F13837" s="9"/>
      <c r="N13837" s="50"/>
      <c r="O13837" s="50"/>
      <c r="P13837" s="50"/>
      <c r="Q13837" s="50" t="s">
        <v>368</v>
      </c>
      <c r="R13837" s="9" t="s">
        <v>368</v>
      </c>
      <c r="S13837" s="50" t="s">
        <v>368</v>
      </c>
      <c r="T13837" s="9" t="s">
        <v>368</v>
      </c>
      <c r="U13837" s="9" t="s">
        <v>368</v>
      </c>
    </row>
    <row r="13838">
      <c r="F13838" s="9"/>
      <c r="N13838" s="50"/>
      <c r="O13838" s="50"/>
      <c r="P13838" s="50"/>
      <c r="Q13838" s="50" t="s">
        <v>368</v>
      </c>
      <c r="R13838" s="9" t="s">
        <v>368</v>
      </c>
      <c r="S13838" s="50" t="s">
        <v>368</v>
      </c>
      <c r="T13838" s="9" t="s">
        <v>368</v>
      </c>
      <c r="U13838" s="9" t="s">
        <v>368</v>
      </c>
    </row>
    <row r="13839">
      <c r="F13839" s="9"/>
      <c r="N13839" s="50"/>
      <c r="O13839" s="50"/>
      <c r="P13839" s="50"/>
      <c r="Q13839" s="50" t="s">
        <v>368</v>
      </c>
      <c r="R13839" s="9" t="s">
        <v>368</v>
      </c>
      <c r="S13839" s="50" t="s">
        <v>368</v>
      </c>
      <c r="T13839" s="9" t="s">
        <v>368</v>
      </c>
      <c r="U13839" s="9" t="s">
        <v>368</v>
      </c>
    </row>
    <row r="13840">
      <c r="F13840" s="9"/>
      <c r="N13840" s="50"/>
      <c r="O13840" s="50"/>
      <c r="P13840" s="50"/>
      <c r="Q13840" s="50" t="s">
        <v>368</v>
      </c>
      <c r="R13840" s="9" t="s">
        <v>368</v>
      </c>
      <c r="S13840" s="50" t="s">
        <v>368</v>
      </c>
      <c r="T13840" s="9" t="s">
        <v>368</v>
      </c>
      <c r="U13840" s="9" t="s">
        <v>368</v>
      </c>
    </row>
    <row r="13841">
      <c r="F13841" s="9"/>
      <c r="N13841" s="50"/>
      <c r="O13841" s="50"/>
      <c r="P13841" s="50"/>
      <c r="Q13841" s="50" t="s">
        <v>368</v>
      </c>
      <c r="R13841" s="9" t="s">
        <v>368</v>
      </c>
      <c r="S13841" s="50" t="s">
        <v>368</v>
      </c>
      <c r="T13841" s="9" t="s">
        <v>368</v>
      </c>
      <c r="U13841" s="9" t="s">
        <v>368</v>
      </c>
    </row>
    <row r="13842">
      <c r="F13842" s="9"/>
      <c r="N13842" s="50"/>
      <c r="O13842" s="50"/>
      <c r="P13842" s="50"/>
      <c r="Q13842" s="50" t="s">
        <v>368</v>
      </c>
      <c r="R13842" s="9" t="s">
        <v>368</v>
      </c>
      <c r="S13842" s="50" t="s">
        <v>368</v>
      </c>
      <c r="T13842" s="9" t="s">
        <v>368</v>
      </c>
      <c r="U13842" s="9" t="s">
        <v>368</v>
      </c>
    </row>
    <row r="13843">
      <c r="F13843" s="9"/>
      <c r="N13843" s="50"/>
      <c r="O13843" s="50"/>
      <c r="P13843" s="50"/>
      <c r="Q13843" s="50" t="s">
        <v>368</v>
      </c>
      <c r="R13843" s="9" t="s">
        <v>368</v>
      </c>
      <c r="S13843" s="50" t="s">
        <v>368</v>
      </c>
      <c r="T13843" s="9" t="s">
        <v>368</v>
      </c>
      <c r="U13843" s="9" t="s">
        <v>368</v>
      </c>
    </row>
    <row r="13844">
      <c r="F13844" s="9"/>
      <c r="N13844" s="50"/>
      <c r="O13844" s="50"/>
      <c r="P13844" s="50"/>
      <c r="Q13844" s="50" t="s">
        <v>368</v>
      </c>
      <c r="R13844" s="9" t="s">
        <v>368</v>
      </c>
      <c r="S13844" s="50" t="s">
        <v>368</v>
      </c>
      <c r="T13844" s="9" t="s">
        <v>368</v>
      </c>
      <c r="U13844" s="9" t="s">
        <v>368</v>
      </c>
    </row>
    <row r="13845">
      <c r="F13845" s="9"/>
      <c r="N13845" s="50"/>
      <c r="O13845" s="50"/>
      <c r="P13845" s="50"/>
      <c r="Q13845" s="50" t="s">
        <v>368</v>
      </c>
      <c r="R13845" s="9" t="s">
        <v>368</v>
      </c>
      <c r="S13845" s="50" t="s">
        <v>368</v>
      </c>
      <c r="T13845" s="9" t="s">
        <v>368</v>
      </c>
      <c r="U13845" s="9" t="s">
        <v>368</v>
      </c>
    </row>
    <row r="13846">
      <c r="F13846" s="9"/>
      <c r="N13846" s="50"/>
      <c r="O13846" s="50"/>
      <c r="P13846" s="50"/>
      <c r="Q13846" s="50" t="s">
        <v>368</v>
      </c>
      <c r="R13846" s="9" t="s">
        <v>368</v>
      </c>
      <c r="S13846" s="50" t="s">
        <v>368</v>
      </c>
      <c r="T13846" s="9" t="s">
        <v>368</v>
      </c>
      <c r="U13846" s="9" t="s">
        <v>368</v>
      </c>
    </row>
    <row r="13847">
      <c r="F13847" s="9"/>
      <c r="N13847" s="50"/>
      <c r="O13847" s="50"/>
      <c r="P13847" s="50"/>
      <c r="Q13847" s="50" t="s">
        <v>368</v>
      </c>
      <c r="R13847" s="9" t="s">
        <v>368</v>
      </c>
      <c r="S13847" s="50" t="s">
        <v>368</v>
      </c>
      <c r="T13847" s="9" t="s">
        <v>368</v>
      </c>
      <c r="U13847" s="9" t="s">
        <v>368</v>
      </c>
    </row>
    <row r="13848">
      <c r="F13848" s="9"/>
      <c r="N13848" s="50"/>
      <c r="O13848" s="50"/>
      <c r="P13848" s="50"/>
      <c r="Q13848" s="50" t="s">
        <v>368</v>
      </c>
      <c r="R13848" s="9" t="s">
        <v>368</v>
      </c>
      <c r="S13848" s="50" t="s">
        <v>368</v>
      </c>
      <c r="T13848" s="9" t="s">
        <v>368</v>
      </c>
      <c r="U13848" s="9" t="s">
        <v>368</v>
      </c>
    </row>
    <row r="13849">
      <c r="F13849" s="9"/>
      <c r="N13849" s="50"/>
      <c r="O13849" s="50"/>
      <c r="P13849" s="50"/>
      <c r="Q13849" s="50" t="s">
        <v>368</v>
      </c>
      <c r="R13849" s="9" t="s">
        <v>368</v>
      </c>
      <c r="S13849" s="50" t="s">
        <v>368</v>
      </c>
      <c r="T13849" s="9" t="s">
        <v>368</v>
      </c>
      <c r="U13849" s="9" t="s">
        <v>368</v>
      </c>
    </row>
    <row r="13850">
      <c r="F13850" s="9"/>
      <c r="N13850" s="50"/>
      <c r="O13850" s="50"/>
      <c r="P13850" s="50"/>
      <c r="Q13850" s="50" t="s">
        <v>368</v>
      </c>
      <c r="R13850" s="9" t="s">
        <v>368</v>
      </c>
      <c r="S13850" s="50" t="s">
        <v>368</v>
      </c>
      <c r="T13850" s="9" t="s">
        <v>368</v>
      </c>
      <c r="U13850" s="9" t="s">
        <v>368</v>
      </c>
    </row>
    <row r="13851">
      <c r="F13851" s="9"/>
      <c r="N13851" s="50"/>
      <c r="O13851" s="50"/>
      <c r="P13851" s="50"/>
      <c r="Q13851" s="50" t="s">
        <v>368</v>
      </c>
      <c r="R13851" s="9" t="s">
        <v>368</v>
      </c>
      <c r="S13851" s="50" t="s">
        <v>368</v>
      </c>
      <c r="T13851" s="9" t="s">
        <v>368</v>
      </c>
      <c r="U13851" s="9" t="s">
        <v>368</v>
      </c>
    </row>
    <row r="13852">
      <c r="F13852" s="9"/>
      <c r="N13852" s="50"/>
      <c r="O13852" s="50"/>
      <c r="P13852" s="50"/>
      <c r="Q13852" s="50" t="s">
        <v>368</v>
      </c>
      <c r="R13852" s="9" t="s">
        <v>368</v>
      </c>
      <c r="S13852" s="50" t="s">
        <v>368</v>
      </c>
      <c r="T13852" s="9" t="s">
        <v>368</v>
      </c>
      <c r="U13852" s="9" t="s">
        <v>368</v>
      </c>
    </row>
    <row r="13853">
      <c r="F13853" s="9"/>
      <c r="N13853" s="50"/>
      <c r="O13853" s="50"/>
      <c r="P13853" s="50"/>
      <c r="Q13853" s="50" t="s">
        <v>368</v>
      </c>
      <c r="R13853" s="9" t="s">
        <v>368</v>
      </c>
      <c r="S13853" s="50" t="s">
        <v>368</v>
      </c>
      <c r="T13853" s="9" t="s">
        <v>368</v>
      </c>
      <c r="U13853" s="9" t="s">
        <v>368</v>
      </c>
    </row>
    <row r="13854">
      <c r="F13854" s="9"/>
      <c r="N13854" s="50"/>
      <c r="O13854" s="50"/>
      <c r="P13854" s="50"/>
      <c r="Q13854" s="50" t="s">
        <v>368</v>
      </c>
      <c r="R13854" s="9" t="s">
        <v>368</v>
      </c>
      <c r="S13854" s="50" t="s">
        <v>368</v>
      </c>
      <c r="T13854" s="9" t="s">
        <v>368</v>
      </c>
      <c r="U13854" s="9" t="s">
        <v>368</v>
      </c>
    </row>
    <row r="13855">
      <c r="F13855" s="9"/>
      <c r="N13855" s="50"/>
      <c r="O13855" s="50"/>
      <c r="P13855" s="50"/>
      <c r="Q13855" s="50" t="s">
        <v>368</v>
      </c>
      <c r="R13855" s="9" t="s">
        <v>368</v>
      </c>
      <c r="S13855" s="50" t="s">
        <v>368</v>
      </c>
      <c r="T13855" s="9" t="s">
        <v>368</v>
      </c>
      <c r="U13855" s="9" t="s">
        <v>368</v>
      </c>
    </row>
    <row r="13856">
      <c r="F13856" s="9"/>
      <c r="N13856" s="50"/>
      <c r="O13856" s="50"/>
      <c r="P13856" s="50"/>
      <c r="Q13856" s="50" t="s">
        <v>368</v>
      </c>
      <c r="R13856" s="9" t="s">
        <v>368</v>
      </c>
      <c r="S13856" s="50" t="s">
        <v>368</v>
      </c>
      <c r="T13856" s="9" t="s">
        <v>368</v>
      </c>
      <c r="U13856" s="9" t="s">
        <v>368</v>
      </c>
    </row>
    <row r="13857">
      <c r="F13857" s="9"/>
      <c r="N13857" s="50"/>
      <c r="O13857" s="50"/>
      <c r="P13857" s="50"/>
      <c r="Q13857" s="50" t="s">
        <v>368</v>
      </c>
      <c r="R13857" s="9" t="s">
        <v>368</v>
      </c>
      <c r="S13857" s="50" t="s">
        <v>368</v>
      </c>
      <c r="T13857" s="9" t="s">
        <v>368</v>
      </c>
      <c r="U13857" s="9" t="s">
        <v>368</v>
      </c>
    </row>
    <row r="13858">
      <c r="F13858" s="9"/>
      <c r="N13858" s="50"/>
      <c r="O13858" s="50"/>
      <c r="P13858" s="50"/>
      <c r="Q13858" s="50" t="s">
        <v>368</v>
      </c>
      <c r="R13858" s="9" t="s">
        <v>368</v>
      </c>
      <c r="S13858" s="50" t="s">
        <v>368</v>
      </c>
      <c r="T13858" s="9" t="s">
        <v>368</v>
      </c>
      <c r="U13858" s="9" t="s">
        <v>368</v>
      </c>
    </row>
    <row r="13859">
      <c r="F13859" s="9"/>
      <c r="N13859" s="50"/>
      <c r="O13859" s="50"/>
      <c r="P13859" s="50"/>
      <c r="Q13859" s="50" t="s">
        <v>368</v>
      </c>
      <c r="R13859" s="9" t="s">
        <v>368</v>
      </c>
      <c r="S13859" s="50" t="s">
        <v>368</v>
      </c>
      <c r="T13859" s="9" t="s">
        <v>368</v>
      </c>
      <c r="U13859" s="9" t="s">
        <v>368</v>
      </c>
    </row>
    <row r="13860">
      <c r="F13860" s="9"/>
      <c r="N13860" s="50"/>
      <c r="O13860" s="50"/>
      <c r="P13860" s="50"/>
      <c r="Q13860" s="50" t="s">
        <v>368</v>
      </c>
      <c r="R13860" s="9" t="s">
        <v>368</v>
      </c>
      <c r="S13860" s="50" t="s">
        <v>368</v>
      </c>
      <c r="T13860" s="9" t="s">
        <v>368</v>
      </c>
      <c r="U13860" s="9" t="s">
        <v>368</v>
      </c>
    </row>
    <row r="13861">
      <c r="F13861" s="9"/>
      <c r="N13861" s="50"/>
      <c r="O13861" s="50"/>
      <c r="P13861" s="50"/>
      <c r="Q13861" s="50" t="s">
        <v>368</v>
      </c>
      <c r="R13861" s="9" t="s">
        <v>368</v>
      </c>
      <c r="S13861" s="50" t="s">
        <v>368</v>
      </c>
      <c r="T13861" s="9" t="s">
        <v>368</v>
      </c>
      <c r="U13861" s="9" t="s">
        <v>368</v>
      </c>
    </row>
    <row r="13862">
      <c r="F13862" s="9"/>
      <c r="N13862" s="50"/>
      <c r="O13862" s="50"/>
      <c r="P13862" s="50"/>
      <c r="Q13862" s="50" t="s">
        <v>368</v>
      </c>
      <c r="R13862" s="9" t="s">
        <v>368</v>
      </c>
      <c r="S13862" s="50" t="s">
        <v>368</v>
      </c>
      <c r="T13862" s="9" t="s">
        <v>368</v>
      </c>
      <c r="U13862" s="9" t="s">
        <v>368</v>
      </c>
    </row>
    <row r="13863">
      <c r="F13863" s="9"/>
      <c r="N13863" s="50"/>
      <c r="O13863" s="50"/>
      <c r="P13863" s="50"/>
      <c r="Q13863" s="50" t="s">
        <v>368</v>
      </c>
      <c r="R13863" s="9" t="s">
        <v>368</v>
      </c>
      <c r="S13863" s="50" t="s">
        <v>368</v>
      </c>
      <c r="T13863" s="9" t="s">
        <v>368</v>
      </c>
      <c r="U13863" s="9" t="s">
        <v>368</v>
      </c>
    </row>
    <row r="13864">
      <c r="F13864" s="9"/>
      <c r="N13864" s="50"/>
      <c r="O13864" s="50"/>
      <c r="P13864" s="50"/>
      <c r="Q13864" s="50" t="s">
        <v>368</v>
      </c>
      <c r="R13864" s="9" t="s">
        <v>368</v>
      </c>
      <c r="S13864" s="50" t="s">
        <v>368</v>
      </c>
      <c r="T13864" s="9" t="s">
        <v>368</v>
      </c>
      <c r="U13864" s="9" t="s">
        <v>368</v>
      </c>
    </row>
    <row r="13865">
      <c r="F13865" s="9"/>
      <c r="N13865" s="50"/>
      <c r="O13865" s="50"/>
      <c r="P13865" s="50"/>
      <c r="Q13865" s="50" t="s">
        <v>368</v>
      </c>
      <c r="R13865" s="9" t="s">
        <v>368</v>
      </c>
      <c r="S13865" s="50" t="s">
        <v>368</v>
      </c>
      <c r="T13865" s="9" t="s">
        <v>368</v>
      </c>
      <c r="U13865" s="9" t="s">
        <v>368</v>
      </c>
    </row>
    <row r="13866">
      <c r="F13866" s="9"/>
      <c r="N13866" s="50"/>
      <c r="O13866" s="50"/>
      <c r="P13866" s="50"/>
      <c r="Q13866" s="50" t="s">
        <v>368</v>
      </c>
      <c r="R13866" s="9" t="s">
        <v>368</v>
      </c>
      <c r="S13866" s="50" t="s">
        <v>368</v>
      </c>
      <c r="T13866" s="9" t="s">
        <v>368</v>
      </c>
      <c r="U13866" s="9" t="s">
        <v>368</v>
      </c>
    </row>
    <row r="13867">
      <c r="F13867" s="9"/>
      <c r="N13867" s="50"/>
      <c r="O13867" s="50"/>
      <c r="P13867" s="50"/>
      <c r="Q13867" s="50" t="s">
        <v>368</v>
      </c>
      <c r="R13867" s="9" t="s">
        <v>368</v>
      </c>
      <c r="S13867" s="50" t="s">
        <v>368</v>
      </c>
      <c r="T13867" s="9" t="s">
        <v>368</v>
      </c>
      <c r="U13867" s="9" t="s">
        <v>368</v>
      </c>
    </row>
    <row r="13868">
      <c r="F13868" s="9"/>
      <c r="N13868" s="50"/>
      <c r="O13868" s="50"/>
      <c r="P13868" s="50"/>
      <c r="Q13868" s="50" t="s">
        <v>368</v>
      </c>
      <c r="R13868" s="9" t="s">
        <v>368</v>
      </c>
      <c r="S13868" s="50" t="s">
        <v>368</v>
      </c>
      <c r="T13868" s="9" t="s">
        <v>368</v>
      </c>
      <c r="U13868" s="9" t="s">
        <v>368</v>
      </c>
    </row>
    <row r="13869">
      <c r="F13869" s="9"/>
      <c r="N13869" s="50"/>
      <c r="O13869" s="50"/>
      <c r="P13869" s="50"/>
      <c r="Q13869" s="50" t="s">
        <v>368</v>
      </c>
      <c r="R13869" s="9" t="s">
        <v>368</v>
      </c>
      <c r="S13869" s="50" t="s">
        <v>368</v>
      </c>
      <c r="T13869" s="9" t="s">
        <v>368</v>
      </c>
      <c r="U13869" s="9" t="s">
        <v>368</v>
      </c>
    </row>
    <row r="13870">
      <c r="F13870" s="9"/>
      <c r="N13870" s="50"/>
      <c r="O13870" s="50"/>
      <c r="P13870" s="50"/>
      <c r="Q13870" s="50" t="s">
        <v>368</v>
      </c>
      <c r="R13870" s="9" t="s">
        <v>368</v>
      </c>
      <c r="S13870" s="50" t="s">
        <v>368</v>
      </c>
      <c r="T13870" s="9" t="s">
        <v>368</v>
      </c>
      <c r="U13870" s="9" t="s">
        <v>368</v>
      </c>
    </row>
    <row r="13871">
      <c r="F13871" s="9"/>
      <c r="N13871" s="50"/>
      <c r="O13871" s="50"/>
      <c r="P13871" s="50"/>
      <c r="Q13871" s="50" t="s">
        <v>368</v>
      </c>
      <c r="R13871" s="9" t="s">
        <v>368</v>
      </c>
      <c r="S13871" s="50" t="s">
        <v>368</v>
      </c>
      <c r="T13871" s="9" t="s">
        <v>368</v>
      </c>
      <c r="U13871" s="9" t="s">
        <v>368</v>
      </c>
    </row>
    <row r="13872">
      <c r="F13872" s="9"/>
      <c r="N13872" s="50"/>
      <c r="O13872" s="50"/>
      <c r="P13872" s="50"/>
      <c r="Q13872" s="50" t="s">
        <v>368</v>
      </c>
      <c r="R13872" s="9" t="s">
        <v>368</v>
      </c>
      <c r="S13872" s="50" t="s">
        <v>368</v>
      </c>
      <c r="T13872" s="9" t="s">
        <v>368</v>
      </c>
      <c r="U13872" s="9" t="s">
        <v>368</v>
      </c>
    </row>
    <row r="13873">
      <c r="F13873" s="9"/>
      <c r="N13873" s="50"/>
      <c r="O13873" s="50"/>
      <c r="P13873" s="50"/>
      <c r="Q13873" s="50" t="s">
        <v>368</v>
      </c>
      <c r="R13873" s="9" t="s">
        <v>368</v>
      </c>
      <c r="S13873" s="50" t="s">
        <v>368</v>
      </c>
      <c r="T13873" s="9" t="s">
        <v>368</v>
      </c>
      <c r="U13873" s="9" t="s">
        <v>368</v>
      </c>
    </row>
    <row r="13874">
      <c r="F13874" s="9"/>
      <c r="N13874" s="50"/>
      <c r="O13874" s="50"/>
      <c r="P13874" s="50"/>
      <c r="Q13874" s="50" t="s">
        <v>368</v>
      </c>
      <c r="R13874" s="9" t="s">
        <v>368</v>
      </c>
      <c r="S13874" s="50" t="s">
        <v>368</v>
      </c>
      <c r="T13874" s="9" t="s">
        <v>368</v>
      </c>
      <c r="U13874" s="9" t="s">
        <v>368</v>
      </c>
    </row>
    <row r="13875">
      <c r="F13875" s="9"/>
      <c r="N13875" s="50"/>
      <c r="O13875" s="50"/>
      <c r="P13875" s="50"/>
      <c r="Q13875" s="50" t="s">
        <v>368</v>
      </c>
      <c r="R13875" s="9" t="s">
        <v>368</v>
      </c>
      <c r="S13875" s="50" t="s">
        <v>368</v>
      </c>
      <c r="T13875" s="9" t="s">
        <v>368</v>
      </c>
      <c r="U13875" s="9" t="s">
        <v>368</v>
      </c>
    </row>
    <row r="13876">
      <c r="F13876" s="9"/>
      <c r="N13876" s="50"/>
      <c r="O13876" s="50"/>
      <c r="P13876" s="50"/>
      <c r="Q13876" s="50" t="s">
        <v>368</v>
      </c>
      <c r="R13876" s="9" t="s">
        <v>368</v>
      </c>
      <c r="S13876" s="50" t="s">
        <v>368</v>
      </c>
      <c r="T13876" s="9" t="s">
        <v>368</v>
      </c>
      <c r="U13876" s="9" t="s">
        <v>368</v>
      </c>
    </row>
    <row r="13877">
      <c r="F13877" s="9"/>
      <c r="N13877" s="50"/>
      <c r="O13877" s="50"/>
      <c r="P13877" s="50"/>
      <c r="Q13877" s="50" t="s">
        <v>368</v>
      </c>
      <c r="R13877" s="9" t="s">
        <v>368</v>
      </c>
      <c r="S13877" s="50" t="s">
        <v>368</v>
      </c>
      <c r="T13877" s="9" t="s">
        <v>368</v>
      </c>
      <c r="U13877" s="9" t="s">
        <v>368</v>
      </c>
    </row>
    <row r="13878">
      <c r="F13878" s="9"/>
      <c r="N13878" s="50"/>
      <c r="O13878" s="50"/>
      <c r="P13878" s="50"/>
      <c r="Q13878" s="50" t="s">
        <v>368</v>
      </c>
      <c r="R13878" s="9" t="s">
        <v>368</v>
      </c>
      <c r="S13878" s="50" t="s">
        <v>368</v>
      </c>
      <c r="T13878" s="9" t="s">
        <v>368</v>
      </c>
      <c r="U13878" s="9" t="s">
        <v>368</v>
      </c>
    </row>
    <row r="13879">
      <c r="F13879" s="9"/>
      <c r="N13879" s="50"/>
      <c r="O13879" s="50"/>
      <c r="P13879" s="50"/>
      <c r="Q13879" s="50" t="s">
        <v>368</v>
      </c>
      <c r="R13879" s="9" t="s">
        <v>368</v>
      </c>
      <c r="S13879" s="50" t="s">
        <v>368</v>
      </c>
      <c r="T13879" s="9" t="s">
        <v>368</v>
      </c>
      <c r="U13879" s="9" t="s">
        <v>368</v>
      </c>
    </row>
    <row r="13880">
      <c r="F13880" s="9"/>
      <c r="N13880" s="50"/>
      <c r="O13880" s="50"/>
      <c r="P13880" s="50"/>
      <c r="Q13880" s="50" t="s">
        <v>368</v>
      </c>
      <c r="R13880" s="9" t="s">
        <v>368</v>
      </c>
      <c r="S13880" s="50" t="s">
        <v>368</v>
      </c>
      <c r="T13880" s="9" t="s">
        <v>368</v>
      </c>
      <c r="U13880" s="9" t="s">
        <v>368</v>
      </c>
    </row>
    <row r="13881">
      <c r="F13881" s="9"/>
      <c r="N13881" s="50"/>
      <c r="O13881" s="50"/>
      <c r="P13881" s="50"/>
      <c r="Q13881" s="50" t="s">
        <v>368</v>
      </c>
      <c r="R13881" s="9" t="s">
        <v>368</v>
      </c>
      <c r="S13881" s="50" t="s">
        <v>368</v>
      </c>
      <c r="T13881" s="9" t="s">
        <v>368</v>
      </c>
      <c r="U13881" s="9" t="s">
        <v>368</v>
      </c>
    </row>
    <row r="13882">
      <c r="F13882" s="9"/>
      <c r="N13882" s="50"/>
      <c r="O13882" s="50"/>
      <c r="P13882" s="50"/>
      <c r="Q13882" s="50" t="s">
        <v>368</v>
      </c>
      <c r="R13882" s="9" t="s">
        <v>368</v>
      </c>
      <c r="S13882" s="50" t="s">
        <v>368</v>
      </c>
      <c r="T13882" s="9" t="s">
        <v>368</v>
      </c>
      <c r="U13882" s="9" t="s">
        <v>368</v>
      </c>
    </row>
    <row r="13883">
      <c r="F13883" s="9"/>
      <c r="N13883" s="50"/>
      <c r="O13883" s="50"/>
      <c r="P13883" s="50"/>
      <c r="Q13883" s="50" t="s">
        <v>368</v>
      </c>
      <c r="R13883" s="9" t="s">
        <v>368</v>
      </c>
      <c r="S13883" s="50" t="s">
        <v>368</v>
      </c>
      <c r="T13883" s="9" t="s">
        <v>368</v>
      </c>
      <c r="U13883" s="9" t="s">
        <v>368</v>
      </c>
    </row>
    <row r="13884">
      <c r="F13884" s="9"/>
      <c r="N13884" s="50"/>
      <c r="O13884" s="50"/>
      <c r="P13884" s="50"/>
      <c r="Q13884" s="50" t="s">
        <v>368</v>
      </c>
      <c r="R13884" s="9" t="s">
        <v>368</v>
      </c>
      <c r="S13884" s="50" t="s">
        <v>368</v>
      </c>
      <c r="T13884" s="9" t="s">
        <v>368</v>
      </c>
      <c r="U13884" s="9" t="s">
        <v>368</v>
      </c>
    </row>
    <row r="13885">
      <c r="F13885" s="9"/>
      <c r="N13885" s="50"/>
      <c r="O13885" s="50"/>
      <c r="P13885" s="50"/>
      <c r="Q13885" s="50" t="s">
        <v>368</v>
      </c>
      <c r="R13885" s="9" t="s">
        <v>368</v>
      </c>
      <c r="S13885" s="50" t="s">
        <v>368</v>
      </c>
      <c r="T13885" s="9" t="s">
        <v>368</v>
      </c>
      <c r="U13885" s="9" t="s">
        <v>368</v>
      </c>
    </row>
    <row r="13886">
      <c r="F13886" s="9"/>
      <c r="N13886" s="50"/>
      <c r="O13886" s="50"/>
      <c r="P13886" s="50"/>
      <c r="Q13886" s="50" t="s">
        <v>368</v>
      </c>
      <c r="R13886" s="9" t="s">
        <v>368</v>
      </c>
      <c r="S13886" s="50" t="s">
        <v>368</v>
      </c>
      <c r="T13886" s="9" t="s">
        <v>368</v>
      </c>
      <c r="U13886" s="9" t="s">
        <v>368</v>
      </c>
    </row>
    <row r="13887">
      <c r="F13887" s="9"/>
      <c r="N13887" s="50"/>
      <c r="O13887" s="50"/>
      <c r="P13887" s="50"/>
      <c r="Q13887" s="50" t="s">
        <v>368</v>
      </c>
      <c r="R13887" s="9" t="s">
        <v>368</v>
      </c>
      <c r="S13887" s="50" t="s">
        <v>368</v>
      </c>
      <c r="T13887" s="9" t="s">
        <v>368</v>
      </c>
      <c r="U13887" s="9" t="s">
        <v>368</v>
      </c>
    </row>
    <row r="13888">
      <c r="F13888" s="9"/>
      <c r="N13888" s="50"/>
      <c r="O13888" s="50"/>
      <c r="P13888" s="50"/>
      <c r="Q13888" s="50" t="s">
        <v>368</v>
      </c>
      <c r="R13888" s="9" t="s">
        <v>368</v>
      </c>
      <c r="S13888" s="50" t="s">
        <v>368</v>
      </c>
      <c r="T13888" s="9" t="s">
        <v>368</v>
      </c>
      <c r="U13888" s="9" t="s">
        <v>368</v>
      </c>
    </row>
    <row r="13889">
      <c r="F13889" s="9"/>
      <c r="N13889" s="50"/>
      <c r="O13889" s="50"/>
      <c r="P13889" s="50"/>
      <c r="Q13889" s="50" t="s">
        <v>368</v>
      </c>
      <c r="R13889" s="9" t="s">
        <v>368</v>
      </c>
      <c r="S13889" s="50" t="s">
        <v>368</v>
      </c>
      <c r="T13889" s="9" t="s">
        <v>368</v>
      </c>
      <c r="U13889" s="9" t="s">
        <v>368</v>
      </c>
    </row>
    <row r="13890">
      <c r="F13890" s="9"/>
      <c r="N13890" s="50"/>
      <c r="O13890" s="50"/>
      <c r="P13890" s="50"/>
      <c r="Q13890" s="50" t="s">
        <v>368</v>
      </c>
      <c r="R13890" s="9" t="s">
        <v>368</v>
      </c>
      <c r="S13890" s="50" t="s">
        <v>368</v>
      </c>
      <c r="T13890" s="9" t="s">
        <v>368</v>
      </c>
      <c r="U13890" s="9" t="s">
        <v>368</v>
      </c>
    </row>
    <row r="13891">
      <c r="F13891" s="9"/>
      <c r="N13891" s="50"/>
      <c r="O13891" s="50"/>
      <c r="P13891" s="50"/>
      <c r="Q13891" s="50" t="s">
        <v>368</v>
      </c>
      <c r="R13891" s="9" t="s">
        <v>368</v>
      </c>
      <c r="S13891" s="50" t="s">
        <v>368</v>
      </c>
      <c r="T13891" s="9" t="s">
        <v>368</v>
      </c>
      <c r="U13891" s="9" t="s">
        <v>368</v>
      </c>
    </row>
    <row r="13892">
      <c r="F13892" s="9"/>
      <c r="N13892" s="50"/>
      <c r="O13892" s="50"/>
      <c r="P13892" s="50"/>
      <c r="Q13892" s="50" t="s">
        <v>368</v>
      </c>
      <c r="R13892" s="9" t="s">
        <v>368</v>
      </c>
      <c r="S13892" s="50" t="s">
        <v>368</v>
      </c>
      <c r="T13892" s="9" t="s">
        <v>368</v>
      </c>
      <c r="U13892" s="9" t="s">
        <v>368</v>
      </c>
    </row>
    <row r="13893">
      <c r="F13893" s="9"/>
      <c r="N13893" s="50"/>
      <c r="O13893" s="50"/>
      <c r="P13893" s="50"/>
      <c r="Q13893" s="50" t="s">
        <v>368</v>
      </c>
      <c r="R13893" s="9" t="s">
        <v>368</v>
      </c>
      <c r="S13893" s="50" t="s">
        <v>368</v>
      </c>
      <c r="T13893" s="9" t="s">
        <v>368</v>
      </c>
      <c r="U13893" s="9" t="s">
        <v>368</v>
      </c>
    </row>
    <row r="13894">
      <c r="F13894" s="9"/>
      <c r="N13894" s="50"/>
      <c r="O13894" s="50"/>
      <c r="P13894" s="50"/>
      <c r="Q13894" s="50" t="s">
        <v>368</v>
      </c>
      <c r="R13894" s="9" t="s">
        <v>368</v>
      </c>
      <c r="S13894" s="50" t="s">
        <v>368</v>
      </c>
      <c r="T13894" s="9" t="s">
        <v>368</v>
      </c>
      <c r="U13894" s="9" t="s">
        <v>368</v>
      </c>
    </row>
    <row r="13895">
      <c r="F13895" s="9"/>
      <c r="N13895" s="50"/>
      <c r="O13895" s="50"/>
      <c r="P13895" s="50"/>
      <c r="Q13895" s="50" t="s">
        <v>368</v>
      </c>
      <c r="R13895" s="9" t="s">
        <v>368</v>
      </c>
      <c r="S13895" s="50" t="s">
        <v>368</v>
      </c>
      <c r="T13895" s="9" t="s">
        <v>368</v>
      </c>
      <c r="U13895" s="9" t="s">
        <v>368</v>
      </c>
    </row>
    <row r="13896">
      <c r="F13896" s="9"/>
      <c r="N13896" s="50"/>
      <c r="O13896" s="50"/>
      <c r="P13896" s="50"/>
      <c r="Q13896" s="50" t="s">
        <v>368</v>
      </c>
      <c r="R13896" s="9" t="s">
        <v>368</v>
      </c>
      <c r="S13896" s="50" t="s">
        <v>368</v>
      </c>
      <c r="T13896" s="9" t="s">
        <v>368</v>
      </c>
      <c r="U13896" s="9" t="s">
        <v>368</v>
      </c>
    </row>
    <row r="13897">
      <c r="F13897" s="9"/>
      <c r="N13897" s="50"/>
      <c r="O13897" s="50"/>
      <c r="P13897" s="50"/>
      <c r="Q13897" s="50" t="s">
        <v>368</v>
      </c>
      <c r="R13897" s="9" t="s">
        <v>368</v>
      </c>
      <c r="S13897" s="50" t="s">
        <v>368</v>
      </c>
      <c r="T13897" s="9" t="s">
        <v>368</v>
      </c>
      <c r="U13897" s="9" t="s">
        <v>368</v>
      </c>
    </row>
    <row r="13898">
      <c r="F13898" s="9"/>
      <c r="N13898" s="50"/>
      <c r="O13898" s="50"/>
      <c r="P13898" s="50"/>
      <c r="Q13898" s="50" t="s">
        <v>368</v>
      </c>
      <c r="R13898" s="9" t="s">
        <v>368</v>
      </c>
      <c r="S13898" s="50" t="s">
        <v>368</v>
      </c>
      <c r="T13898" s="9" t="s">
        <v>368</v>
      </c>
      <c r="U13898" s="9" t="s">
        <v>368</v>
      </c>
    </row>
    <row r="13899">
      <c r="F13899" s="9"/>
      <c r="N13899" s="50"/>
      <c r="O13899" s="50"/>
      <c r="P13899" s="50"/>
      <c r="Q13899" s="50" t="s">
        <v>368</v>
      </c>
      <c r="R13899" s="9" t="s">
        <v>368</v>
      </c>
      <c r="S13899" s="50" t="s">
        <v>368</v>
      </c>
      <c r="T13899" s="9" t="s">
        <v>368</v>
      </c>
      <c r="U13899" s="9" t="s">
        <v>368</v>
      </c>
    </row>
    <row r="13900">
      <c r="F13900" s="9"/>
      <c r="N13900" s="50"/>
      <c r="O13900" s="50"/>
      <c r="P13900" s="50"/>
      <c r="Q13900" s="50" t="s">
        <v>368</v>
      </c>
      <c r="R13900" s="9" t="s">
        <v>368</v>
      </c>
      <c r="S13900" s="50" t="s">
        <v>368</v>
      </c>
      <c r="T13900" s="9" t="s">
        <v>368</v>
      </c>
      <c r="U13900" s="9" t="s">
        <v>368</v>
      </c>
    </row>
    <row r="13901">
      <c r="F13901" s="9"/>
      <c r="N13901" s="50"/>
      <c r="O13901" s="50"/>
      <c r="P13901" s="50"/>
      <c r="Q13901" s="50" t="s">
        <v>368</v>
      </c>
      <c r="R13901" s="9" t="s">
        <v>368</v>
      </c>
      <c r="S13901" s="50" t="s">
        <v>368</v>
      </c>
      <c r="T13901" s="9" t="s">
        <v>368</v>
      </c>
      <c r="U13901" s="9" t="s">
        <v>368</v>
      </c>
    </row>
    <row r="13902">
      <c r="F13902" s="9"/>
      <c r="N13902" s="50"/>
      <c r="O13902" s="50"/>
      <c r="P13902" s="50"/>
      <c r="Q13902" s="50" t="s">
        <v>368</v>
      </c>
      <c r="R13902" s="9" t="s">
        <v>368</v>
      </c>
      <c r="S13902" s="50" t="s">
        <v>368</v>
      </c>
      <c r="T13902" s="9" t="s">
        <v>368</v>
      </c>
      <c r="U13902" s="9" t="s">
        <v>368</v>
      </c>
    </row>
    <row r="13903">
      <c r="F13903" s="9"/>
      <c r="N13903" s="50"/>
      <c r="O13903" s="50"/>
      <c r="P13903" s="50"/>
      <c r="Q13903" s="50" t="s">
        <v>368</v>
      </c>
      <c r="R13903" s="9" t="s">
        <v>368</v>
      </c>
      <c r="S13903" s="50" t="s">
        <v>368</v>
      </c>
      <c r="T13903" s="9" t="s">
        <v>368</v>
      </c>
      <c r="U13903" s="9" t="s">
        <v>368</v>
      </c>
    </row>
    <row r="13904">
      <c r="F13904" s="9"/>
      <c r="N13904" s="50"/>
      <c r="O13904" s="50"/>
      <c r="P13904" s="50"/>
      <c r="Q13904" s="50" t="s">
        <v>368</v>
      </c>
      <c r="R13904" s="9" t="s">
        <v>368</v>
      </c>
      <c r="S13904" s="50" t="s">
        <v>368</v>
      </c>
      <c r="T13904" s="9" t="s">
        <v>368</v>
      </c>
      <c r="U13904" s="9" t="s">
        <v>368</v>
      </c>
    </row>
    <row r="13905">
      <c r="F13905" s="9"/>
      <c r="N13905" s="50"/>
      <c r="O13905" s="50"/>
      <c r="P13905" s="50"/>
      <c r="Q13905" s="50" t="s">
        <v>368</v>
      </c>
      <c r="R13905" s="9" t="s">
        <v>368</v>
      </c>
      <c r="S13905" s="50" t="s">
        <v>368</v>
      </c>
      <c r="T13905" s="9" t="s">
        <v>368</v>
      </c>
      <c r="U13905" s="9" t="s">
        <v>368</v>
      </c>
    </row>
    <row r="13906">
      <c r="F13906" s="9"/>
      <c r="N13906" s="50"/>
      <c r="O13906" s="50"/>
      <c r="P13906" s="50"/>
      <c r="Q13906" s="50" t="s">
        <v>368</v>
      </c>
      <c r="R13906" s="9" t="s">
        <v>368</v>
      </c>
      <c r="S13906" s="50" t="s">
        <v>368</v>
      </c>
      <c r="T13906" s="9" t="s">
        <v>368</v>
      </c>
      <c r="U13906" s="9" t="s">
        <v>368</v>
      </c>
    </row>
    <row r="13907">
      <c r="F13907" s="9"/>
      <c r="N13907" s="50"/>
      <c r="O13907" s="50"/>
      <c r="P13907" s="50"/>
      <c r="Q13907" s="50" t="s">
        <v>368</v>
      </c>
      <c r="R13907" s="9" t="s">
        <v>368</v>
      </c>
      <c r="S13907" s="50" t="s">
        <v>368</v>
      </c>
      <c r="T13907" s="9" t="s">
        <v>368</v>
      </c>
      <c r="U13907" s="9" t="s">
        <v>368</v>
      </c>
    </row>
    <row r="13908">
      <c r="F13908" s="9"/>
      <c r="N13908" s="50"/>
      <c r="O13908" s="50"/>
      <c r="P13908" s="50"/>
      <c r="Q13908" s="50" t="s">
        <v>368</v>
      </c>
      <c r="R13908" s="9" t="s">
        <v>368</v>
      </c>
      <c r="S13908" s="50" t="s">
        <v>368</v>
      </c>
      <c r="T13908" s="9" t="s">
        <v>368</v>
      </c>
      <c r="U13908" s="9" t="s">
        <v>368</v>
      </c>
    </row>
    <row r="13909">
      <c r="F13909" s="9"/>
      <c r="N13909" s="50"/>
      <c r="O13909" s="50"/>
      <c r="P13909" s="50"/>
      <c r="Q13909" s="50" t="s">
        <v>368</v>
      </c>
      <c r="R13909" s="9" t="s">
        <v>368</v>
      </c>
      <c r="S13909" s="50" t="s">
        <v>368</v>
      </c>
      <c r="T13909" s="9" t="s">
        <v>368</v>
      </c>
      <c r="U13909" s="9" t="s">
        <v>368</v>
      </c>
    </row>
    <row r="13910">
      <c r="F13910" s="9"/>
      <c r="N13910" s="50"/>
      <c r="O13910" s="50"/>
      <c r="P13910" s="50"/>
      <c r="Q13910" s="50" t="s">
        <v>368</v>
      </c>
      <c r="R13910" s="9" t="s">
        <v>368</v>
      </c>
      <c r="S13910" s="50" t="s">
        <v>368</v>
      </c>
      <c r="T13910" s="9" t="s">
        <v>368</v>
      </c>
      <c r="U13910" s="9" t="s">
        <v>368</v>
      </c>
    </row>
    <row r="13911">
      <c r="F13911" s="9"/>
      <c r="N13911" s="50"/>
      <c r="O13911" s="50"/>
      <c r="P13911" s="50"/>
      <c r="Q13911" s="50" t="s">
        <v>368</v>
      </c>
      <c r="R13911" s="9" t="s">
        <v>368</v>
      </c>
      <c r="S13911" s="50" t="s">
        <v>368</v>
      </c>
      <c r="T13911" s="9" t="s">
        <v>368</v>
      </c>
      <c r="U13911" s="9" t="s">
        <v>368</v>
      </c>
    </row>
    <row r="13912">
      <c r="F13912" s="9"/>
      <c r="N13912" s="50"/>
      <c r="O13912" s="50"/>
      <c r="P13912" s="50"/>
      <c r="Q13912" s="50" t="s">
        <v>368</v>
      </c>
      <c r="R13912" s="9" t="s">
        <v>368</v>
      </c>
      <c r="S13912" s="50" t="s">
        <v>368</v>
      </c>
      <c r="T13912" s="9" t="s">
        <v>368</v>
      </c>
      <c r="U13912" s="9" t="s">
        <v>368</v>
      </c>
    </row>
    <row r="13913">
      <c r="F13913" s="9"/>
      <c r="N13913" s="50"/>
      <c r="O13913" s="50"/>
      <c r="P13913" s="50"/>
      <c r="Q13913" s="50" t="s">
        <v>368</v>
      </c>
      <c r="R13913" s="9" t="s">
        <v>368</v>
      </c>
      <c r="S13913" s="50" t="s">
        <v>368</v>
      </c>
      <c r="T13913" s="9" t="s">
        <v>368</v>
      </c>
      <c r="U13913" s="9" t="s">
        <v>368</v>
      </c>
    </row>
    <row r="13914">
      <c r="F13914" s="9"/>
      <c r="N13914" s="50"/>
      <c r="O13914" s="50"/>
      <c r="P13914" s="50"/>
      <c r="Q13914" s="50" t="s">
        <v>368</v>
      </c>
      <c r="R13914" s="9" t="s">
        <v>368</v>
      </c>
      <c r="S13914" s="50" t="s">
        <v>368</v>
      </c>
      <c r="T13914" s="9" t="s">
        <v>368</v>
      </c>
      <c r="U13914" s="9" t="s">
        <v>368</v>
      </c>
    </row>
    <row r="13915">
      <c r="F13915" s="9"/>
      <c r="N13915" s="50"/>
      <c r="O13915" s="50"/>
      <c r="P13915" s="50"/>
      <c r="Q13915" s="50" t="s">
        <v>368</v>
      </c>
      <c r="R13915" s="9" t="s">
        <v>368</v>
      </c>
      <c r="S13915" s="50" t="s">
        <v>368</v>
      </c>
      <c r="T13915" s="9" t="s">
        <v>368</v>
      </c>
      <c r="U13915" s="9" t="s">
        <v>368</v>
      </c>
    </row>
    <row r="13916">
      <c r="F13916" s="9"/>
      <c r="N13916" s="50"/>
      <c r="O13916" s="50"/>
      <c r="P13916" s="50"/>
      <c r="Q13916" s="50" t="s">
        <v>368</v>
      </c>
      <c r="R13916" s="9" t="s">
        <v>368</v>
      </c>
      <c r="S13916" s="50" t="s">
        <v>368</v>
      </c>
      <c r="T13916" s="9" t="s">
        <v>368</v>
      </c>
      <c r="U13916" s="9" t="s">
        <v>368</v>
      </c>
    </row>
    <row r="13917">
      <c r="F13917" s="9"/>
      <c r="N13917" s="50"/>
      <c r="O13917" s="50"/>
      <c r="P13917" s="50"/>
      <c r="Q13917" s="50" t="s">
        <v>368</v>
      </c>
      <c r="R13917" s="9" t="s">
        <v>368</v>
      </c>
      <c r="S13917" s="50" t="s">
        <v>368</v>
      </c>
      <c r="T13917" s="9" t="s">
        <v>368</v>
      </c>
      <c r="U13917" s="9" t="s">
        <v>368</v>
      </c>
    </row>
    <row r="13918">
      <c r="F13918" s="9"/>
      <c r="N13918" s="50"/>
      <c r="O13918" s="50"/>
      <c r="P13918" s="50"/>
      <c r="Q13918" s="50" t="s">
        <v>368</v>
      </c>
      <c r="R13918" s="9" t="s">
        <v>368</v>
      </c>
      <c r="S13918" s="50" t="s">
        <v>368</v>
      </c>
      <c r="T13918" s="9" t="s">
        <v>368</v>
      </c>
      <c r="U13918" s="9" t="s">
        <v>368</v>
      </c>
    </row>
    <row r="13919">
      <c r="F13919" s="9"/>
      <c r="N13919" s="50"/>
      <c r="O13919" s="50"/>
      <c r="P13919" s="50"/>
      <c r="Q13919" s="50" t="s">
        <v>368</v>
      </c>
      <c r="R13919" s="9" t="s">
        <v>368</v>
      </c>
      <c r="S13919" s="50" t="s">
        <v>368</v>
      </c>
      <c r="T13919" s="9" t="s">
        <v>368</v>
      </c>
      <c r="U13919" s="9" t="s">
        <v>368</v>
      </c>
    </row>
    <row r="13920">
      <c r="F13920" s="9"/>
      <c r="N13920" s="50"/>
      <c r="O13920" s="50"/>
      <c r="P13920" s="50"/>
      <c r="Q13920" s="50" t="s">
        <v>368</v>
      </c>
      <c r="R13920" s="9" t="s">
        <v>368</v>
      </c>
      <c r="S13920" s="50" t="s">
        <v>368</v>
      </c>
      <c r="T13920" s="9" t="s">
        <v>368</v>
      </c>
      <c r="U13920" s="9" t="s">
        <v>368</v>
      </c>
    </row>
    <row r="13921">
      <c r="F13921" s="9"/>
      <c r="N13921" s="50"/>
      <c r="O13921" s="50"/>
      <c r="P13921" s="50"/>
      <c r="Q13921" s="50" t="s">
        <v>368</v>
      </c>
      <c r="R13921" s="9" t="s">
        <v>368</v>
      </c>
      <c r="S13921" s="50" t="s">
        <v>368</v>
      </c>
      <c r="T13921" s="9" t="s">
        <v>368</v>
      </c>
      <c r="U13921" s="9" t="s">
        <v>368</v>
      </c>
    </row>
    <row r="13922">
      <c r="F13922" s="9"/>
      <c r="N13922" s="50"/>
      <c r="O13922" s="50"/>
      <c r="P13922" s="50"/>
      <c r="Q13922" s="50" t="s">
        <v>368</v>
      </c>
      <c r="R13922" s="9" t="s">
        <v>368</v>
      </c>
      <c r="S13922" s="50" t="s">
        <v>368</v>
      </c>
      <c r="T13922" s="9" t="s">
        <v>368</v>
      </c>
      <c r="U13922" s="9" t="s">
        <v>368</v>
      </c>
    </row>
    <row r="13923">
      <c r="F13923" s="9"/>
      <c r="N13923" s="50"/>
      <c r="O13923" s="50"/>
      <c r="P13923" s="50"/>
      <c r="Q13923" s="50" t="s">
        <v>368</v>
      </c>
      <c r="R13923" s="9" t="s">
        <v>368</v>
      </c>
      <c r="S13923" s="50" t="s">
        <v>368</v>
      </c>
      <c r="T13923" s="9" t="s">
        <v>368</v>
      </c>
      <c r="U13923" s="9" t="s">
        <v>368</v>
      </c>
    </row>
    <row r="13924">
      <c r="F13924" s="9"/>
      <c r="N13924" s="50"/>
      <c r="O13924" s="50"/>
      <c r="P13924" s="50"/>
      <c r="Q13924" s="50" t="s">
        <v>368</v>
      </c>
      <c r="R13924" s="9" t="s">
        <v>368</v>
      </c>
      <c r="S13924" s="50" t="s">
        <v>368</v>
      </c>
      <c r="T13924" s="9" t="s">
        <v>368</v>
      </c>
      <c r="U13924" s="9" t="s">
        <v>368</v>
      </c>
    </row>
    <row r="13925">
      <c r="F13925" s="9"/>
      <c r="N13925" s="50"/>
      <c r="O13925" s="50"/>
      <c r="P13925" s="50"/>
      <c r="Q13925" s="50" t="s">
        <v>368</v>
      </c>
      <c r="R13925" s="9" t="s">
        <v>368</v>
      </c>
      <c r="S13925" s="50" t="s">
        <v>368</v>
      </c>
      <c r="T13925" s="9" t="s">
        <v>368</v>
      </c>
      <c r="U13925" s="9" t="s">
        <v>368</v>
      </c>
    </row>
    <row r="13926">
      <c r="F13926" s="9"/>
      <c r="N13926" s="50"/>
      <c r="O13926" s="50"/>
      <c r="P13926" s="50"/>
      <c r="Q13926" s="50" t="s">
        <v>368</v>
      </c>
      <c r="R13926" s="9" t="s">
        <v>368</v>
      </c>
      <c r="S13926" s="50" t="s">
        <v>368</v>
      </c>
      <c r="T13926" s="9" t="s">
        <v>368</v>
      </c>
      <c r="U13926" s="9" t="s">
        <v>368</v>
      </c>
    </row>
    <row r="13927">
      <c r="F13927" s="9"/>
      <c r="N13927" s="50"/>
      <c r="O13927" s="50"/>
      <c r="P13927" s="50"/>
      <c r="Q13927" s="50" t="s">
        <v>368</v>
      </c>
      <c r="R13927" s="9" t="s">
        <v>368</v>
      </c>
      <c r="S13927" s="50" t="s">
        <v>368</v>
      </c>
      <c r="T13927" s="9" t="s">
        <v>368</v>
      </c>
      <c r="U13927" s="9" t="s">
        <v>368</v>
      </c>
    </row>
    <row r="13928">
      <c r="F13928" s="9"/>
      <c r="N13928" s="50"/>
      <c r="O13928" s="50"/>
      <c r="P13928" s="50"/>
      <c r="Q13928" s="50" t="s">
        <v>368</v>
      </c>
      <c r="R13928" s="9" t="s">
        <v>368</v>
      </c>
      <c r="S13928" s="50" t="s">
        <v>368</v>
      </c>
      <c r="T13928" s="9" t="s">
        <v>368</v>
      </c>
      <c r="U13928" s="9" t="s">
        <v>368</v>
      </c>
    </row>
    <row r="13929">
      <c r="F13929" s="9"/>
      <c r="N13929" s="50"/>
      <c r="O13929" s="50"/>
      <c r="P13929" s="50"/>
      <c r="Q13929" s="50" t="s">
        <v>368</v>
      </c>
      <c r="R13929" s="9" t="s">
        <v>368</v>
      </c>
      <c r="S13929" s="50" t="s">
        <v>368</v>
      </c>
      <c r="T13929" s="9" t="s">
        <v>368</v>
      </c>
      <c r="U13929" s="9" t="s">
        <v>368</v>
      </c>
    </row>
    <row r="13930">
      <c r="F13930" s="9"/>
      <c r="N13930" s="50"/>
      <c r="O13930" s="50"/>
      <c r="P13930" s="50"/>
      <c r="Q13930" s="50" t="s">
        <v>368</v>
      </c>
      <c r="R13930" s="9" t="s">
        <v>368</v>
      </c>
      <c r="S13930" s="50" t="s">
        <v>368</v>
      </c>
      <c r="T13930" s="9" t="s">
        <v>368</v>
      </c>
      <c r="U13930" s="9" t="s">
        <v>368</v>
      </c>
    </row>
    <row r="13931">
      <c r="F13931" s="9"/>
      <c r="N13931" s="50"/>
      <c r="O13931" s="50"/>
      <c r="P13931" s="50"/>
      <c r="Q13931" s="50" t="s">
        <v>368</v>
      </c>
      <c r="R13931" s="9" t="s">
        <v>368</v>
      </c>
      <c r="S13931" s="50" t="s">
        <v>368</v>
      </c>
      <c r="T13931" s="9" t="s">
        <v>368</v>
      </c>
      <c r="U13931" s="9" t="s">
        <v>368</v>
      </c>
    </row>
    <row r="13932">
      <c r="F13932" s="9"/>
      <c r="N13932" s="50"/>
      <c r="O13932" s="50"/>
      <c r="P13932" s="50"/>
      <c r="Q13932" s="50" t="s">
        <v>368</v>
      </c>
      <c r="R13932" s="9" t="s">
        <v>368</v>
      </c>
      <c r="S13932" s="50" t="s">
        <v>368</v>
      </c>
      <c r="T13932" s="9" t="s">
        <v>368</v>
      </c>
      <c r="U13932" s="9" t="s">
        <v>368</v>
      </c>
    </row>
    <row r="13933">
      <c r="F13933" s="9"/>
      <c r="N13933" s="50"/>
      <c r="O13933" s="50"/>
      <c r="P13933" s="50"/>
      <c r="Q13933" s="50" t="s">
        <v>368</v>
      </c>
      <c r="R13933" s="9" t="s">
        <v>368</v>
      </c>
      <c r="S13933" s="50" t="s">
        <v>368</v>
      </c>
      <c r="T13933" s="9" t="s">
        <v>368</v>
      </c>
      <c r="U13933" s="9" t="s">
        <v>368</v>
      </c>
    </row>
    <row r="13934">
      <c r="F13934" s="9"/>
      <c r="N13934" s="50"/>
      <c r="O13934" s="50"/>
      <c r="P13934" s="50"/>
      <c r="Q13934" s="50" t="s">
        <v>368</v>
      </c>
      <c r="R13934" s="9" t="s">
        <v>368</v>
      </c>
      <c r="S13934" s="50" t="s">
        <v>368</v>
      </c>
      <c r="T13934" s="9" t="s">
        <v>368</v>
      </c>
      <c r="U13934" s="9" t="s">
        <v>368</v>
      </c>
    </row>
    <row r="13935">
      <c r="F13935" s="9"/>
      <c r="N13935" s="50"/>
      <c r="O13935" s="50"/>
      <c r="P13935" s="50"/>
      <c r="Q13935" s="50" t="s">
        <v>368</v>
      </c>
      <c r="R13935" s="9" t="s">
        <v>368</v>
      </c>
      <c r="S13935" s="50" t="s">
        <v>368</v>
      </c>
      <c r="T13935" s="9" t="s">
        <v>368</v>
      </c>
      <c r="U13935" s="9" t="s">
        <v>368</v>
      </c>
    </row>
    <row r="13936">
      <c r="F13936" s="9"/>
      <c r="N13936" s="50"/>
      <c r="O13936" s="50"/>
      <c r="P13936" s="50"/>
      <c r="Q13936" s="50" t="s">
        <v>368</v>
      </c>
      <c r="R13936" s="9" t="s">
        <v>368</v>
      </c>
      <c r="S13936" s="50" t="s">
        <v>368</v>
      </c>
      <c r="T13936" s="9" t="s">
        <v>368</v>
      </c>
      <c r="U13936" s="9" t="s">
        <v>368</v>
      </c>
    </row>
    <row r="13937">
      <c r="F13937" s="9"/>
      <c r="N13937" s="50"/>
      <c r="O13937" s="50"/>
      <c r="P13937" s="50"/>
      <c r="Q13937" s="50" t="s">
        <v>368</v>
      </c>
      <c r="R13937" s="9" t="s">
        <v>368</v>
      </c>
      <c r="S13937" s="50" t="s">
        <v>368</v>
      </c>
      <c r="T13937" s="9" t="s">
        <v>368</v>
      </c>
      <c r="U13937" s="9" t="s">
        <v>368</v>
      </c>
    </row>
    <row r="13938">
      <c r="F13938" s="9"/>
      <c r="N13938" s="50"/>
      <c r="O13938" s="50"/>
      <c r="P13938" s="50"/>
      <c r="Q13938" s="50" t="s">
        <v>368</v>
      </c>
      <c r="R13938" s="9" t="s">
        <v>368</v>
      </c>
      <c r="S13938" s="50" t="s">
        <v>368</v>
      </c>
      <c r="T13938" s="9" t="s">
        <v>368</v>
      </c>
      <c r="U13938" s="9" t="s">
        <v>368</v>
      </c>
    </row>
    <row r="13939">
      <c r="F13939" s="9"/>
      <c r="N13939" s="50"/>
      <c r="O13939" s="50"/>
      <c r="P13939" s="50"/>
      <c r="Q13939" s="50" t="s">
        <v>368</v>
      </c>
      <c r="R13939" s="9" t="s">
        <v>368</v>
      </c>
      <c r="S13939" s="50" t="s">
        <v>368</v>
      </c>
      <c r="T13939" s="9" t="s">
        <v>368</v>
      </c>
      <c r="U13939" s="9" t="s">
        <v>368</v>
      </c>
    </row>
    <row r="13940">
      <c r="F13940" s="9"/>
      <c r="N13940" s="50"/>
      <c r="O13940" s="50"/>
      <c r="P13940" s="50"/>
      <c r="Q13940" s="50" t="s">
        <v>368</v>
      </c>
      <c r="R13940" s="9" t="s">
        <v>368</v>
      </c>
      <c r="S13940" s="50" t="s">
        <v>368</v>
      </c>
      <c r="T13940" s="9" t="s">
        <v>368</v>
      </c>
      <c r="U13940" s="9" t="s">
        <v>368</v>
      </c>
    </row>
    <row r="13941">
      <c r="F13941" s="9"/>
      <c r="N13941" s="50"/>
      <c r="O13941" s="50"/>
      <c r="P13941" s="50"/>
      <c r="Q13941" s="50" t="s">
        <v>368</v>
      </c>
      <c r="R13941" s="9" t="s">
        <v>368</v>
      </c>
      <c r="S13941" s="50" t="s">
        <v>368</v>
      </c>
      <c r="T13941" s="9" t="s">
        <v>368</v>
      </c>
      <c r="U13941" s="9" t="s">
        <v>368</v>
      </c>
    </row>
    <row r="13942">
      <c r="F13942" s="9"/>
      <c r="N13942" s="50"/>
      <c r="O13942" s="50"/>
      <c r="P13942" s="50"/>
      <c r="Q13942" s="50" t="s">
        <v>368</v>
      </c>
      <c r="R13942" s="9" t="s">
        <v>368</v>
      </c>
      <c r="S13942" s="50" t="s">
        <v>368</v>
      </c>
      <c r="T13942" s="9" t="s">
        <v>368</v>
      </c>
      <c r="U13942" s="9" t="s">
        <v>368</v>
      </c>
    </row>
    <row r="13943">
      <c r="F13943" s="9"/>
      <c r="N13943" s="50"/>
      <c r="O13943" s="50"/>
      <c r="P13943" s="50"/>
      <c r="Q13943" s="50" t="s">
        <v>368</v>
      </c>
      <c r="R13943" s="9" t="s">
        <v>368</v>
      </c>
      <c r="S13943" s="50" t="s">
        <v>368</v>
      </c>
      <c r="T13943" s="9" t="s">
        <v>368</v>
      </c>
      <c r="U13943" s="9" t="s">
        <v>368</v>
      </c>
    </row>
    <row r="13944">
      <c r="F13944" s="9"/>
      <c r="N13944" s="50"/>
      <c r="O13944" s="50"/>
      <c r="P13944" s="50"/>
      <c r="Q13944" s="50" t="s">
        <v>368</v>
      </c>
      <c r="R13944" s="9" t="s">
        <v>368</v>
      </c>
      <c r="S13944" s="50" t="s">
        <v>368</v>
      </c>
      <c r="T13944" s="9" t="s">
        <v>368</v>
      </c>
      <c r="U13944" s="9" t="s">
        <v>368</v>
      </c>
    </row>
    <row r="13945">
      <c r="F13945" s="9"/>
      <c r="N13945" s="50"/>
      <c r="O13945" s="50"/>
      <c r="P13945" s="50"/>
      <c r="Q13945" s="50" t="s">
        <v>368</v>
      </c>
      <c r="R13945" s="9" t="s">
        <v>368</v>
      </c>
      <c r="S13945" s="50" t="s">
        <v>368</v>
      </c>
      <c r="T13945" s="9" t="s">
        <v>368</v>
      </c>
      <c r="U13945" s="9" t="s">
        <v>368</v>
      </c>
    </row>
    <row r="13946">
      <c r="F13946" s="9"/>
      <c r="N13946" s="50"/>
      <c r="O13946" s="50"/>
      <c r="P13946" s="50"/>
      <c r="Q13946" s="50" t="s">
        <v>368</v>
      </c>
      <c r="R13946" s="9" t="s">
        <v>368</v>
      </c>
      <c r="S13946" s="50" t="s">
        <v>368</v>
      </c>
      <c r="T13946" s="9" t="s">
        <v>368</v>
      </c>
      <c r="U13946" s="9" t="s">
        <v>368</v>
      </c>
    </row>
    <row r="13947">
      <c r="F13947" s="9"/>
      <c r="N13947" s="50"/>
      <c r="O13947" s="50"/>
      <c r="P13947" s="50"/>
      <c r="Q13947" s="50" t="s">
        <v>368</v>
      </c>
      <c r="R13947" s="9" t="s">
        <v>368</v>
      </c>
      <c r="S13947" s="50" t="s">
        <v>368</v>
      </c>
      <c r="T13947" s="9" t="s">
        <v>368</v>
      </c>
      <c r="U13947" s="9" t="s">
        <v>368</v>
      </c>
    </row>
    <row r="13948">
      <c r="F13948" s="9"/>
      <c r="N13948" s="50"/>
      <c r="O13948" s="50"/>
      <c r="P13948" s="50"/>
      <c r="Q13948" s="50" t="s">
        <v>368</v>
      </c>
      <c r="R13948" s="9" t="s">
        <v>368</v>
      </c>
      <c r="S13948" s="50" t="s">
        <v>368</v>
      </c>
      <c r="T13948" s="9" t="s">
        <v>368</v>
      </c>
      <c r="U13948" s="9" t="s">
        <v>368</v>
      </c>
    </row>
    <row r="13949">
      <c r="F13949" s="9"/>
      <c r="N13949" s="50"/>
      <c r="O13949" s="50"/>
      <c r="P13949" s="50"/>
      <c r="Q13949" s="50" t="s">
        <v>368</v>
      </c>
      <c r="R13949" s="9" t="s">
        <v>368</v>
      </c>
      <c r="S13949" s="50" t="s">
        <v>368</v>
      </c>
      <c r="T13949" s="9" t="s">
        <v>368</v>
      </c>
      <c r="U13949" s="9" t="s">
        <v>368</v>
      </c>
    </row>
    <row r="13950">
      <c r="F13950" s="9"/>
      <c r="N13950" s="50"/>
      <c r="O13950" s="50"/>
      <c r="P13950" s="50"/>
      <c r="Q13950" s="50" t="s">
        <v>368</v>
      </c>
      <c r="R13950" s="9" t="s">
        <v>368</v>
      </c>
      <c r="S13950" s="50" t="s">
        <v>368</v>
      </c>
      <c r="T13950" s="9" t="s">
        <v>368</v>
      </c>
      <c r="U13950" s="9" t="s">
        <v>368</v>
      </c>
    </row>
    <row r="13951">
      <c r="F13951" s="9"/>
      <c r="N13951" s="50"/>
      <c r="O13951" s="50"/>
      <c r="P13951" s="50"/>
      <c r="Q13951" s="50" t="s">
        <v>368</v>
      </c>
      <c r="R13951" s="9" t="s">
        <v>368</v>
      </c>
      <c r="S13951" s="50" t="s">
        <v>368</v>
      </c>
      <c r="T13951" s="9" t="s">
        <v>368</v>
      </c>
      <c r="U13951" s="9" t="s">
        <v>368</v>
      </c>
    </row>
    <row r="13952">
      <c r="F13952" s="9"/>
      <c r="N13952" s="50"/>
      <c r="O13952" s="50"/>
      <c r="P13952" s="50"/>
      <c r="Q13952" s="50" t="s">
        <v>368</v>
      </c>
      <c r="R13952" s="9" t="s">
        <v>368</v>
      </c>
      <c r="S13952" s="50" t="s">
        <v>368</v>
      </c>
      <c r="T13952" s="9" t="s">
        <v>368</v>
      </c>
      <c r="U13952" s="9" t="s">
        <v>368</v>
      </c>
    </row>
    <row r="13953">
      <c r="F13953" s="9"/>
      <c r="N13953" s="50"/>
      <c r="O13953" s="50"/>
      <c r="P13953" s="50"/>
      <c r="Q13953" s="50" t="s">
        <v>368</v>
      </c>
      <c r="R13953" s="9" t="s">
        <v>368</v>
      </c>
      <c r="S13953" s="50" t="s">
        <v>368</v>
      </c>
      <c r="T13953" s="9" t="s">
        <v>368</v>
      </c>
      <c r="U13953" s="9" t="s">
        <v>368</v>
      </c>
    </row>
    <row r="13954">
      <c r="F13954" s="9"/>
      <c r="N13954" s="50"/>
      <c r="O13954" s="50"/>
      <c r="P13954" s="50"/>
      <c r="Q13954" s="50" t="s">
        <v>368</v>
      </c>
      <c r="R13954" s="9" t="s">
        <v>368</v>
      </c>
      <c r="S13954" s="50" t="s">
        <v>368</v>
      </c>
      <c r="T13954" s="9" t="s">
        <v>368</v>
      </c>
      <c r="U13954" s="9" t="s">
        <v>368</v>
      </c>
    </row>
    <row r="13955">
      <c r="F13955" s="9"/>
      <c r="N13955" s="50"/>
      <c r="O13955" s="50"/>
      <c r="P13955" s="50"/>
      <c r="Q13955" s="50" t="s">
        <v>368</v>
      </c>
      <c r="R13955" s="9" t="s">
        <v>368</v>
      </c>
      <c r="S13955" s="50" t="s">
        <v>368</v>
      </c>
      <c r="T13955" s="9" t="s">
        <v>368</v>
      </c>
      <c r="U13955" s="9" t="s">
        <v>368</v>
      </c>
    </row>
    <row r="13956">
      <c r="F13956" s="9"/>
      <c r="N13956" s="50"/>
      <c r="O13956" s="50"/>
      <c r="P13956" s="50"/>
      <c r="Q13956" s="50" t="s">
        <v>368</v>
      </c>
      <c r="R13956" s="9" t="s">
        <v>368</v>
      </c>
      <c r="S13956" s="50" t="s">
        <v>368</v>
      </c>
      <c r="T13956" s="9" t="s">
        <v>368</v>
      </c>
      <c r="U13956" s="9" t="s">
        <v>368</v>
      </c>
    </row>
    <row r="13957">
      <c r="F13957" s="9"/>
      <c r="N13957" s="50"/>
      <c r="O13957" s="50"/>
      <c r="P13957" s="50"/>
      <c r="Q13957" s="50" t="s">
        <v>368</v>
      </c>
      <c r="R13957" s="9" t="s">
        <v>368</v>
      </c>
      <c r="S13957" s="50" t="s">
        <v>368</v>
      </c>
      <c r="T13957" s="9" t="s">
        <v>368</v>
      </c>
      <c r="U13957" s="9" t="s">
        <v>368</v>
      </c>
    </row>
    <row r="13958">
      <c r="F13958" s="9"/>
      <c r="N13958" s="50"/>
      <c r="O13958" s="50"/>
      <c r="P13958" s="50"/>
      <c r="Q13958" s="50" t="s">
        <v>368</v>
      </c>
      <c r="R13958" s="9" t="s">
        <v>368</v>
      </c>
      <c r="S13958" s="50" t="s">
        <v>368</v>
      </c>
      <c r="T13958" s="9" t="s">
        <v>368</v>
      </c>
      <c r="U13958" s="9" t="s">
        <v>368</v>
      </c>
    </row>
    <row r="13959">
      <c r="F13959" s="9"/>
      <c r="N13959" s="50"/>
      <c r="O13959" s="50"/>
      <c r="P13959" s="50"/>
      <c r="Q13959" s="50" t="s">
        <v>368</v>
      </c>
      <c r="R13959" s="9" t="s">
        <v>368</v>
      </c>
      <c r="S13959" s="50" t="s">
        <v>368</v>
      </c>
      <c r="T13959" s="9" t="s">
        <v>368</v>
      </c>
      <c r="U13959" s="9" t="s">
        <v>368</v>
      </c>
    </row>
    <row r="13960">
      <c r="F13960" s="9"/>
      <c r="N13960" s="50"/>
      <c r="O13960" s="50"/>
      <c r="P13960" s="50"/>
      <c r="Q13960" s="50" t="s">
        <v>368</v>
      </c>
      <c r="R13960" s="9" t="s">
        <v>368</v>
      </c>
      <c r="S13960" s="50" t="s">
        <v>368</v>
      </c>
      <c r="T13960" s="9" t="s">
        <v>368</v>
      </c>
      <c r="U13960" s="9" t="s">
        <v>368</v>
      </c>
    </row>
    <row r="13961">
      <c r="F13961" s="9"/>
      <c r="N13961" s="50"/>
      <c r="O13961" s="50"/>
      <c r="P13961" s="50"/>
      <c r="Q13961" s="50" t="s">
        <v>368</v>
      </c>
      <c r="R13961" s="9" t="s">
        <v>368</v>
      </c>
      <c r="S13961" s="50" t="s">
        <v>368</v>
      </c>
      <c r="T13961" s="9" t="s">
        <v>368</v>
      </c>
      <c r="U13961" s="9" t="s">
        <v>368</v>
      </c>
    </row>
    <row r="13962">
      <c r="F13962" s="9"/>
      <c r="N13962" s="50"/>
      <c r="O13962" s="50"/>
      <c r="P13962" s="50"/>
      <c r="Q13962" s="50" t="s">
        <v>368</v>
      </c>
      <c r="R13962" s="9" t="s">
        <v>368</v>
      </c>
      <c r="S13962" s="50" t="s">
        <v>368</v>
      </c>
      <c r="T13962" s="9" t="s">
        <v>368</v>
      </c>
      <c r="U13962" s="9" t="s">
        <v>368</v>
      </c>
    </row>
    <row r="13963">
      <c r="F13963" s="9"/>
      <c r="N13963" s="50"/>
      <c r="O13963" s="50"/>
      <c r="P13963" s="50"/>
      <c r="Q13963" s="50" t="s">
        <v>368</v>
      </c>
      <c r="R13963" s="9" t="s">
        <v>368</v>
      </c>
      <c r="S13963" s="50" t="s">
        <v>368</v>
      </c>
      <c r="T13963" s="9" t="s">
        <v>368</v>
      </c>
      <c r="U13963" s="9" t="s">
        <v>368</v>
      </c>
    </row>
    <row r="13964">
      <c r="F13964" s="9"/>
      <c r="N13964" s="50"/>
      <c r="O13964" s="50"/>
      <c r="P13964" s="50"/>
      <c r="Q13964" s="50" t="s">
        <v>368</v>
      </c>
      <c r="R13964" s="9" t="s">
        <v>368</v>
      </c>
      <c r="S13964" s="50" t="s">
        <v>368</v>
      </c>
      <c r="T13964" s="9" t="s">
        <v>368</v>
      </c>
      <c r="U13964" s="9" t="s">
        <v>368</v>
      </c>
    </row>
    <row r="13965">
      <c r="F13965" s="9"/>
      <c r="N13965" s="50"/>
      <c r="O13965" s="50"/>
      <c r="P13965" s="50"/>
      <c r="Q13965" s="50" t="s">
        <v>368</v>
      </c>
      <c r="R13965" s="9" t="s">
        <v>368</v>
      </c>
      <c r="S13965" s="50" t="s">
        <v>368</v>
      </c>
      <c r="T13965" s="9" t="s">
        <v>368</v>
      </c>
      <c r="U13965" s="9" t="s">
        <v>368</v>
      </c>
    </row>
    <row r="13966">
      <c r="F13966" s="9"/>
      <c r="N13966" s="50"/>
      <c r="O13966" s="50"/>
      <c r="P13966" s="50"/>
      <c r="Q13966" s="50" t="s">
        <v>368</v>
      </c>
      <c r="R13966" s="9" t="s">
        <v>368</v>
      </c>
      <c r="S13966" s="50" t="s">
        <v>368</v>
      </c>
      <c r="T13966" s="9" t="s">
        <v>368</v>
      </c>
      <c r="U13966" s="9" t="s">
        <v>368</v>
      </c>
    </row>
    <row r="13967">
      <c r="F13967" s="9"/>
      <c r="N13967" s="50"/>
      <c r="O13967" s="50"/>
      <c r="P13967" s="50"/>
      <c r="Q13967" s="50" t="s">
        <v>368</v>
      </c>
      <c r="R13967" s="9" t="s">
        <v>368</v>
      </c>
      <c r="S13967" s="50" t="s">
        <v>368</v>
      </c>
      <c r="T13967" s="9" t="s">
        <v>368</v>
      </c>
      <c r="U13967" s="9" t="s">
        <v>368</v>
      </c>
    </row>
    <row r="13968">
      <c r="F13968" s="9"/>
      <c r="N13968" s="50"/>
      <c r="O13968" s="50"/>
      <c r="P13968" s="50"/>
      <c r="Q13968" s="50" t="s">
        <v>368</v>
      </c>
      <c r="R13968" s="9" t="s">
        <v>368</v>
      </c>
      <c r="S13968" s="50" t="s">
        <v>368</v>
      </c>
      <c r="T13968" s="9" t="s">
        <v>368</v>
      </c>
      <c r="U13968" s="9" t="s">
        <v>368</v>
      </c>
    </row>
    <row r="13969">
      <c r="F13969" s="9"/>
      <c r="N13969" s="50"/>
      <c r="O13969" s="50"/>
      <c r="P13969" s="50"/>
      <c r="Q13969" s="50" t="s">
        <v>368</v>
      </c>
      <c r="R13969" s="9" t="s">
        <v>368</v>
      </c>
      <c r="S13969" s="50" t="s">
        <v>368</v>
      </c>
      <c r="T13969" s="9" t="s">
        <v>368</v>
      </c>
      <c r="U13969" s="9" t="s">
        <v>368</v>
      </c>
    </row>
    <row r="13970">
      <c r="F13970" s="9"/>
      <c r="N13970" s="50"/>
      <c r="O13970" s="50"/>
      <c r="P13970" s="50"/>
      <c r="Q13970" s="50" t="s">
        <v>368</v>
      </c>
      <c r="R13970" s="9" t="s">
        <v>368</v>
      </c>
      <c r="S13970" s="50" t="s">
        <v>368</v>
      </c>
      <c r="T13970" s="9" t="s">
        <v>368</v>
      </c>
      <c r="U13970" s="9" t="s">
        <v>368</v>
      </c>
    </row>
    <row r="13971">
      <c r="F13971" s="9"/>
      <c r="N13971" s="50"/>
      <c r="O13971" s="50"/>
      <c r="P13971" s="50"/>
      <c r="Q13971" s="50" t="s">
        <v>368</v>
      </c>
      <c r="R13971" s="9" t="s">
        <v>368</v>
      </c>
      <c r="S13971" s="50" t="s">
        <v>368</v>
      </c>
      <c r="T13971" s="9" t="s">
        <v>368</v>
      </c>
      <c r="U13971" s="9" t="s">
        <v>368</v>
      </c>
    </row>
    <row r="13972">
      <c r="F13972" s="9"/>
      <c r="N13972" s="50"/>
      <c r="O13972" s="50"/>
      <c r="P13972" s="50"/>
      <c r="Q13972" s="50" t="s">
        <v>368</v>
      </c>
      <c r="R13972" s="9" t="s">
        <v>368</v>
      </c>
      <c r="S13972" s="50" t="s">
        <v>368</v>
      </c>
      <c r="T13972" s="9" t="s">
        <v>368</v>
      </c>
      <c r="U13972" s="9" t="s">
        <v>368</v>
      </c>
    </row>
    <row r="13973">
      <c r="F13973" s="9"/>
      <c r="N13973" s="50"/>
      <c r="O13973" s="50"/>
      <c r="P13973" s="50"/>
      <c r="Q13973" s="50" t="s">
        <v>368</v>
      </c>
      <c r="R13973" s="9" t="s">
        <v>368</v>
      </c>
      <c r="S13973" s="50" t="s">
        <v>368</v>
      </c>
      <c r="T13973" s="9" t="s">
        <v>368</v>
      </c>
      <c r="U13973" s="9" t="s">
        <v>368</v>
      </c>
    </row>
    <row r="13974">
      <c r="F13974" s="9"/>
      <c r="N13974" s="50"/>
      <c r="O13974" s="50"/>
      <c r="P13974" s="50"/>
      <c r="Q13974" s="50" t="s">
        <v>368</v>
      </c>
      <c r="R13974" s="9" t="s">
        <v>368</v>
      </c>
      <c r="S13974" s="50" t="s">
        <v>368</v>
      </c>
      <c r="T13974" s="9" t="s">
        <v>368</v>
      </c>
      <c r="U13974" s="9" t="s">
        <v>368</v>
      </c>
    </row>
    <row r="13975">
      <c r="F13975" s="9"/>
      <c r="N13975" s="50"/>
      <c r="O13975" s="50"/>
      <c r="P13975" s="50"/>
      <c r="Q13975" s="50" t="s">
        <v>368</v>
      </c>
      <c r="R13975" s="9" t="s">
        <v>368</v>
      </c>
      <c r="S13975" s="50" t="s">
        <v>368</v>
      </c>
      <c r="T13975" s="9" t="s">
        <v>368</v>
      </c>
      <c r="U13975" s="9" t="s">
        <v>368</v>
      </c>
    </row>
    <row r="13976">
      <c r="F13976" s="9"/>
      <c r="N13976" s="50"/>
      <c r="O13976" s="50"/>
      <c r="P13976" s="50"/>
      <c r="Q13976" s="50" t="s">
        <v>368</v>
      </c>
      <c r="R13976" s="9" t="s">
        <v>368</v>
      </c>
      <c r="S13976" s="50" t="s">
        <v>368</v>
      </c>
      <c r="T13976" s="9" t="s">
        <v>368</v>
      </c>
      <c r="U13976" s="9" t="s">
        <v>368</v>
      </c>
    </row>
    <row r="13977">
      <c r="F13977" s="9"/>
      <c r="N13977" s="50"/>
      <c r="O13977" s="50"/>
      <c r="P13977" s="50"/>
      <c r="Q13977" s="50" t="s">
        <v>368</v>
      </c>
      <c r="R13977" s="9" t="s">
        <v>368</v>
      </c>
      <c r="S13977" s="50" t="s">
        <v>368</v>
      </c>
      <c r="T13977" s="9" t="s">
        <v>368</v>
      </c>
      <c r="U13977" s="9" t="s">
        <v>368</v>
      </c>
    </row>
    <row r="13978">
      <c r="F13978" s="9"/>
      <c r="N13978" s="50"/>
      <c r="O13978" s="50"/>
      <c r="P13978" s="50"/>
      <c r="Q13978" s="50" t="s">
        <v>368</v>
      </c>
      <c r="R13978" s="9" t="s">
        <v>368</v>
      </c>
      <c r="S13978" s="50" t="s">
        <v>368</v>
      </c>
      <c r="T13978" s="9" t="s">
        <v>368</v>
      </c>
      <c r="U13978" s="9" t="s">
        <v>368</v>
      </c>
    </row>
    <row r="13979">
      <c r="F13979" s="9"/>
      <c r="N13979" s="50"/>
      <c r="O13979" s="50"/>
      <c r="P13979" s="50"/>
      <c r="Q13979" s="50" t="s">
        <v>368</v>
      </c>
      <c r="R13979" s="9" t="s">
        <v>368</v>
      </c>
      <c r="S13979" s="50" t="s">
        <v>368</v>
      </c>
      <c r="T13979" s="9" t="s">
        <v>368</v>
      </c>
      <c r="U13979" s="9" t="s">
        <v>368</v>
      </c>
    </row>
    <row r="13980">
      <c r="F13980" s="9"/>
      <c r="N13980" s="50"/>
      <c r="O13980" s="50"/>
      <c r="P13980" s="50"/>
      <c r="Q13980" s="50" t="s">
        <v>368</v>
      </c>
      <c r="R13980" s="9" t="s">
        <v>368</v>
      </c>
      <c r="S13980" s="50" t="s">
        <v>368</v>
      </c>
      <c r="T13980" s="9" t="s">
        <v>368</v>
      </c>
      <c r="U13980" s="9" t="s">
        <v>368</v>
      </c>
    </row>
    <row r="13981">
      <c r="F13981" s="9"/>
      <c r="N13981" s="50"/>
      <c r="O13981" s="50"/>
      <c r="P13981" s="50"/>
      <c r="Q13981" s="50" t="s">
        <v>368</v>
      </c>
      <c r="R13981" s="9" t="s">
        <v>368</v>
      </c>
      <c r="S13981" s="50" t="s">
        <v>368</v>
      </c>
      <c r="T13981" s="9" t="s">
        <v>368</v>
      </c>
      <c r="U13981" s="9" t="s">
        <v>368</v>
      </c>
    </row>
    <row r="13982">
      <c r="F13982" s="9"/>
      <c r="N13982" s="50"/>
      <c r="O13982" s="50"/>
      <c r="P13982" s="50"/>
      <c r="Q13982" s="50" t="s">
        <v>368</v>
      </c>
      <c r="R13982" s="9" t="s">
        <v>368</v>
      </c>
      <c r="S13982" s="50" t="s">
        <v>368</v>
      </c>
      <c r="T13982" s="9" t="s">
        <v>368</v>
      </c>
      <c r="U13982" s="9" t="s">
        <v>368</v>
      </c>
    </row>
    <row r="13983">
      <c r="F13983" s="9"/>
      <c r="N13983" s="50"/>
      <c r="O13983" s="50"/>
      <c r="P13983" s="50"/>
      <c r="Q13983" s="50" t="s">
        <v>368</v>
      </c>
      <c r="R13983" s="9" t="s">
        <v>368</v>
      </c>
      <c r="S13983" s="50" t="s">
        <v>368</v>
      </c>
      <c r="T13983" s="9" t="s">
        <v>368</v>
      </c>
      <c r="U13983" s="9" t="s">
        <v>368</v>
      </c>
    </row>
    <row r="13984">
      <c r="F13984" s="9"/>
      <c r="N13984" s="50"/>
      <c r="O13984" s="50"/>
      <c r="P13984" s="50"/>
      <c r="Q13984" s="50" t="s">
        <v>368</v>
      </c>
      <c r="R13984" s="9" t="s">
        <v>368</v>
      </c>
      <c r="S13984" s="50" t="s">
        <v>368</v>
      </c>
      <c r="T13984" s="9" t="s">
        <v>368</v>
      </c>
      <c r="U13984" s="9" t="s">
        <v>368</v>
      </c>
    </row>
    <row r="13985">
      <c r="F13985" s="9"/>
      <c r="N13985" s="50"/>
      <c r="O13985" s="50"/>
      <c r="P13985" s="50"/>
      <c r="Q13985" s="50" t="s">
        <v>368</v>
      </c>
      <c r="R13985" s="9" t="s">
        <v>368</v>
      </c>
      <c r="S13985" s="50" t="s">
        <v>368</v>
      </c>
      <c r="T13985" s="9" t="s">
        <v>368</v>
      </c>
      <c r="U13985" s="9" t="s">
        <v>368</v>
      </c>
    </row>
    <row r="13986">
      <c r="F13986" s="9"/>
      <c r="N13986" s="50"/>
      <c r="O13986" s="50"/>
      <c r="P13986" s="50"/>
      <c r="Q13986" s="50" t="s">
        <v>368</v>
      </c>
      <c r="R13986" s="9" t="s">
        <v>368</v>
      </c>
      <c r="S13986" s="50" t="s">
        <v>368</v>
      </c>
      <c r="T13986" s="9" t="s">
        <v>368</v>
      </c>
      <c r="U13986" s="9" t="s">
        <v>368</v>
      </c>
    </row>
    <row r="13987">
      <c r="F13987" s="9"/>
      <c r="N13987" s="50"/>
      <c r="O13987" s="50"/>
      <c r="P13987" s="50"/>
      <c r="Q13987" s="50" t="s">
        <v>368</v>
      </c>
      <c r="R13987" s="9" t="s">
        <v>368</v>
      </c>
      <c r="S13987" s="50" t="s">
        <v>368</v>
      </c>
      <c r="T13987" s="9" t="s">
        <v>368</v>
      </c>
      <c r="U13987" s="9" t="s">
        <v>368</v>
      </c>
    </row>
    <row r="13988">
      <c r="F13988" s="9"/>
      <c r="N13988" s="50"/>
      <c r="O13988" s="50"/>
      <c r="P13988" s="50"/>
      <c r="Q13988" s="50" t="s">
        <v>368</v>
      </c>
      <c r="R13988" s="9" t="s">
        <v>368</v>
      </c>
      <c r="S13988" s="50" t="s">
        <v>368</v>
      </c>
      <c r="T13988" s="9" t="s">
        <v>368</v>
      </c>
      <c r="U13988" s="9" t="s">
        <v>368</v>
      </c>
    </row>
    <row r="13989">
      <c r="F13989" s="9"/>
      <c r="N13989" s="50"/>
      <c r="O13989" s="50"/>
      <c r="P13989" s="50"/>
      <c r="Q13989" s="50" t="s">
        <v>368</v>
      </c>
      <c r="R13989" s="9" t="s">
        <v>368</v>
      </c>
      <c r="S13989" s="50" t="s">
        <v>368</v>
      </c>
      <c r="T13989" s="9" t="s">
        <v>368</v>
      </c>
      <c r="U13989" s="9" t="s">
        <v>368</v>
      </c>
    </row>
    <row r="13990">
      <c r="F13990" s="9"/>
      <c r="N13990" s="50"/>
      <c r="O13990" s="50"/>
      <c r="P13990" s="50"/>
      <c r="Q13990" s="50" t="s">
        <v>368</v>
      </c>
      <c r="R13990" s="9" t="s">
        <v>368</v>
      </c>
      <c r="S13990" s="50" t="s">
        <v>368</v>
      </c>
      <c r="T13990" s="9" t="s">
        <v>368</v>
      </c>
      <c r="U13990" s="9" t="s">
        <v>368</v>
      </c>
    </row>
    <row r="13991">
      <c r="F13991" s="9"/>
      <c r="N13991" s="50"/>
      <c r="O13991" s="50"/>
      <c r="P13991" s="50"/>
      <c r="Q13991" s="50" t="s">
        <v>368</v>
      </c>
      <c r="R13991" s="9" t="s">
        <v>368</v>
      </c>
      <c r="S13991" s="50" t="s">
        <v>368</v>
      </c>
      <c r="T13991" s="9" t="s">
        <v>368</v>
      </c>
      <c r="U13991" s="9" t="s">
        <v>368</v>
      </c>
    </row>
    <row r="13992">
      <c r="F13992" s="9"/>
      <c r="N13992" s="50"/>
      <c r="O13992" s="50"/>
      <c r="P13992" s="50"/>
      <c r="Q13992" s="50" t="s">
        <v>368</v>
      </c>
      <c r="R13992" s="9" t="s">
        <v>368</v>
      </c>
      <c r="S13992" s="50" t="s">
        <v>368</v>
      </c>
      <c r="T13992" s="9" t="s">
        <v>368</v>
      </c>
      <c r="U13992" s="9" t="s">
        <v>368</v>
      </c>
    </row>
    <row r="13993">
      <c r="F13993" s="9"/>
      <c r="N13993" s="50"/>
      <c r="O13993" s="50"/>
      <c r="P13993" s="50"/>
      <c r="Q13993" s="50" t="s">
        <v>368</v>
      </c>
      <c r="R13993" s="9" t="s">
        <v>368</v>
      </c>
      <c r="S13993" s="50" t="s">
        <v>368</v>
      </c>
      <c r="T13993" s="9" t="s">
        <v>368</v>
      </c>
      <c r="U13993" s="9" t="s">
        <v>368</v>
      </c>
    </row>
    <row r="13994">
      <c r="F13994" s="9"/>
      <c r="N13994" s="50"/>
      <c r="O13994" s="50"/>
      <c r="P13994" s="50"/>
      <c r="Q13994" s="50" t="s">
        <v>368</v>
      </c>
      <c r="R13994" s="9" t="s">
        <v>368</v>
      </c>
      <c r="S13994" s="50" t="s">
        <v>368</v>
      </c>
      <c r="T13994" s="9" t="s">
        <v>368</v>
      </c>
      <c r="U13994" s="9" t="s">
        <v>368</v>
      </c>
    </row>
    <row r="13995">
      <c r="F13995" s="9"/>
      <c r="N13995" s="50"/>
      <c r="O13995" s="50"/>
      <c r="P13995" s="50"/>
      <c r="Q13995" s="50" t="s">
        <v>368</v>
      </c>
      <c r="R13995" s="9" t="s">
        <v>368</v>
      </c>
      <c r="S13995" s="50" t="s">
        <v>368</v>
      </c>
      <c r="T13995" s="9" t="s">
        <v>368</v>
      </c>
      <c r="U13995" s="9" t="s">
        <v>368</v>
      </c>
    </row>
    <row r="13996">
      <c r="F13996" s="9"/>
      <c r="N13996" s="50"/>
      <c r="O13996" s="50"/>
      <c r="P13996" s="50"/>
      <c r="Q13996" s="50" t="s">
        <v>368</v>
      </c>
      <c r="R13996" s="9" t="s">
        <v>368</v>
      </c>
      <c r="S13996" s="50" t="s">
        <v>368</v>
      </c>
      <c r="T13996" s="9" t="s">
        <v>368</v>
      </c>
      <c r="U13996" s="9" t="s">
        <v>368</v>
      </c>
    </row>
    <row r="13997">
      <c r="F13997" s="9"/>
      <c r="N13997" s="50"/>
      <c r="O13997" s="50"/>
      <c r="P13997" s="50"/>
      <c r="Q13997" s="50" t="s">
        <v>368</v>
      </c>
      <c r="R13997" s="9" t="s">
        <v>368</v>
      </c>
      <c r="S13997" s="50" t="s">
        <v>368</v>
      </c>
      <c r="T13997" s="9" t="s">
        <v>368</v>
      </c>
      <c r="U13997" s="9" t="s">
        <v>368</v>
      </c>
    </row>
    <row r="13998">
      <c r="F13998" s="9"/>
      <c r="N13998" s="50"/>
      <c r="O13998" s="50"/>
      <c r="P13998" s="50"/>
      <c r="Q13998" s="50" t="s">
        <v>368</v>
      </c>
      <c r="R13998" s="9" t="s">
        <v>368</v>
      </c>
      <c r="S13998" s="50" t="s">
        <v>368</v>
      </c>
      <c r="T13998" s="9" t="s">
        <v>368</v>
      </c>
      <c r="U13998" s="9" t="s">
        <v>368</v>
      </c>
    </row>
    <row r="13999">
      <c r="F13999" s="9"/>
      <c r="N13999" s="50"/>
      <c r="O13999" s="50"/>
      <c r="P13999" s="50"/>
      <c r="Q13999" s="50" t="s">
        <v>368</v>
      </c>
      <c r="R13999" s="9" t="s">
        <v>368</v>
      </c>
      <c r="S13999" s="50" t="s">
        <v>368</v>
      </c>
      <c r="T13999" s="9" t="s">
        <v>368</v>
      </c>
      <c r="U13999" s="9" t="s">
        <v>368</v>
      </c>
    </row>
    <row r="14000">
      <c r="F14000" s="9"/>
      <c r="N14000" s="50"/>
      <c r="O14000" s="50"/>
      <c r="P14000" s="50"/>
      <c r="Q14000" s="50" t="s">
        <v>368</v>
      </c>
      <c r="R14000" s="9" t="s">
        <v>368</v>
      </c>
      <c r="S14000" s="50" t="s">
        <v>368</v>
      </c>
      <c r="T14000" s="9" t="s">
        <v>368</v>
      </c>
      <c r="U14000" s="9" t="s">
        <v>368</v>
      </c>
    </row>
    <row r="14001">
      <c r="F14001" s="9"/>
      <c r="N14001" s="50"/>
      <c r="O14001" s="50"/>
      <c r="P14001" s="50"/>
      <c r="Q14001" s="50" t="s">
        <v>368</v>
      </c>
      <c r="R14001" s="9" t="s">
        <v>368</v>
      </c>
      <c r="S14001" s="50" t="s">
        <v>368</v>
      </c>
      <c r="T14001" s="9" t="s">
        <v>368</v>
      </c>
      <c r="U14001" s="9" t="s">
        <v>368</v>
      </c>
    </row>
    <row r="14002">
      <c r="F14002" s="9"/>
      <c r="N14002" s="50"/>
      <c r="O14002" s="50"/>
      <c r="P14002" s="50"/>
      <c r="Q14002" s="50" t="s">
        <v>368</v>
      </c>
      <c r="R14002" s="9" t="s">
        <v>368</v>
      </c>
      <c r="S14002" s="50" t="s">
        <v>368</v>
      </c>
      <c r="T14002" s="9" t="s">
        <v>368</v>
      </c>
      <c r="U14002" s="9" t="s">
        <v>368</v>
      </c>
    </row>
    <row r="14003">
      <c r="F14003" s="9"/>
      <c r="N14003" s="50"/>
      <c r="O14003" s="50"/>
      <c r="P14003" s="50"/>
      <c r="Q14003" s="50" t="s">
        <v>368</v>
      </c>
      <c r="R14003" s="9" t="s">
        <v>368</v>
      </c>
      <c r="S14003" s="50" t="s">
        <v>368</v>
      </c>
      <c r="T14003" s="9" t="s">
        <v>368</v>
      </c>
      <c r="U14003" s="9" t="s">
        <v>368</v>
      </c>
    </row>
    <row r="14004">
      <c r="F14004" s="9"/>
      <c r="N14004" s="50"/>
      <c r="O14004" s="50"/>
      <c r="P14004" s="50"/>
      <c r="Q14004" s="50" t="s">
        <v>368</v>
      </c>
      <c r="R14004" s="9" t="s">
        <v>368</v>
      </c>
      <c r="S14004" s="50" t="s">
        <v>368</v>
      </c>
      <c r="T14004" s="9" t="s">
        <v>368</v>
      </c>
      <c r="U14004" s="9" t="s">
        <v>368</v>
      </c>
    </row>
    <row r="14005">
      <c r="F14005" s="9"/>
      <c r="N14005" s="50"/>
      <c r="O14005" s="50"/>
      <c r="P14005" s="50"/>
      <c r="Q14005" s="50" t="s">
        <v>368</v>
      </c>
      <c r="R14005" s="9" t="s">
        <v>368</v>
      </c>
      <c r="S14005" s="50" t="s">
        <v>368</v>
      </c>
      <c r="T14005" s="9" t="s">
        <v>368</v>
      </c>
      <c r="U14005" s="9" t="s">
        <v>368</v>
      </c>
    </row>
    <row r="14006">
      <c r="F14006" s="9"/>
      <c r="N14006" s="50"/>
      <c r="O14006" s="50"/>
      <c r="P14006" s="50"/>
      <c r="Q14006" s="50" t="s">
        <v>368</v>
      </c>
      <c r="R14006" s="9" t="s">
        <v>368</v>
      </c>
      <c r="S14006" s="50" t="s">
        <v>368</v>
      </c>
      <c r="T14006" s="9" t="s">
        <v>368</v>
      </c>
      <c r="U14006" s="9" t="s">
        <v>368</v>
      </c>
    </row>
    <row r="14007">
      <c r="F14007" s="9"/>
      <c r="N14007" s="50"/>
      <c r="O14007" s="50"/>
      <c r="P14007" s="50"/>
      <c r="Q14007" s="50" t="s">
        <v>368</v>
      </c>
      <c r="R14007" s="9" t="s">
        <v>368</v>
      </c>
      <c r="S14007" s="50" t="s">
        <v>368</v>
      </c>
      <c r="T14007" s="9" t="s">
        <v>368</v>
      </c>
      <c r="U14007" s="9" t="s">
        <v>368</v>
      </c>
    </row>
    <row r="14008">
      <c r="F14008" s="9"/>
      <c r="N14008" s="50"/>
      <c r="O14008" s="50"/>
      <c r="P14008" s="50"/>
      <c r="Q14008" s="50" t="s">
        <v>368</v>
      </c>
      <c r="R14008" s="9" t="s">
        <v>368</v>
      </c>
      <c r="S14008" s="50" t="s">
        <v>368</v>
      </c>
      <c r="T14008" s="9" t="s">
        <v>368</v>
      </c>
      <c r="U14008" s="9" t="s">
        <v>368</v>
      </c>
    </row>
    <row r="14009">
      <c r="F14009" s="9"/>
      <c r="N14009" s="50"/>
      <c r="O14009" s="50"/>
      <c r="P14009" s="50"/>
      <c r="Q14009" s="50" t="s">
        <v>368</v>
      </c>
      <c r="R14009" s="9" t="s">
        <v>368</v>
      </c>
      <c r="S14009" s="50" t="s">
        <v>368</v>
      </c>
      <c r="T14009" s="9" t="s">
        <v>368</v>
      </c>
      <c r="U14009" s="9" t="s">
        <v>368</v>
      </c>
    </row>
    <row r="14010">
      <c r="F14010" s="9"/>
      <c r="N14010" s="50"/>
      <c r="O14010" s="50"/>
      <c r="P14010" s="50"/>
      <c r="Q14010" s="50" t="s">
        <v>368</v>
      </c>
      <c r="R14010" s="9" t="s">
        <v>368</v>
      </c>
      <c r="S14010" s="50" t="s">
        <v>368</v>
      </c>
      <c r="T14010" s="9" t="s">
        <v>368</v>
      </c>
      <c r="U14010" s="9" t="s">
        <v>368</v>
      </c>
    </row>
    <row r="14011">
      <c r="F14011" s="9"/>
      <c r="N14011" s="50"/>
      <c r="O14011" s="50"/>
      <c r="P14011" s="50"/>
      <c r="Q14011" s="50" t="s">
        <v>368</v>
      </c>
      <c r="R14011" s="9" t="s">
        <v>368</v>
      </c>
      <c r="S14011" s="50" t="s">
        <v>368</v>
      </c>
      <c r="T14011" s="9" t="s">
        <v>368</v>
      </c>
      <c r="U14011" s="9" t="s">
        <v>368</v>
      </c>
    </row>
    <row r="14012">
      <c r="F14012" s="9"/>
      <c r="N14012" s="50"/>
      <c r="O14012" s="50"/>
      <c r="P14012" s="50"/>
      <c r="Q14012" s="50" t="s">
        <v>368</v>
      </c>
      <c r="R14012" s="9" t="s">
        <v>368</v>
      </c>
      <c r="S14012" s="50" t="s">
        <v>368</v>
      </c>
      <c r="T14012" s="9" t="s">
        <v>368</v>
      </c>
      <c r="U14012" s="9" t="s">
        <v>368</v>
      </c>
    </row>
    <row r="14013">
      <c r="F14013" s="9"/>
      <c r="N14013" s="50"/>
      <c r="O14013" s="50"/>
      <c r="P14013" s="50"/>
      <c r="Q14013" s="50" t="s">
        <v>368</v>
      </c>
      <c r="R14013" s="9" t="s">
        <v>368</v>
      </c>
      <c r="S14013" s="50" t="s">
        <v>368</v>
      </c>
      <c r="T14013" s="9" t="s">
        <v>368</v>
      </c>
      <c r="U14013" s="9" t="s">
        <v>368</v>
      </c>
    </row>
    <row r="14014">
      <c r="F14014" s="9"/>
      <c r="N14014" s="50"/>
      <c r="O14014" s="50"/>
      <c r="P14014" s="50"/>
      <c r="Q14014" s="50" t="s">
        <v>368</v>
      </c>
      <c r="R14014" s="9" t="s">
        <v>368</v>
      </c>
      <c r="S14014" s="50" t="s">
        <v>368</v>
      </c>
      <c r="T14014" s="9" t="s">
        <v>368</v>
      </c>
      <c r="U14014" s="9" t="s">
        <v>368</v>
      </c>
    </row>
    <row r="14015">
      <c r="F14015" s="9"/>
      <c r="N14015" s="50"/>
      <c r="O14015" s="50"/>
      <c r="P14015" s="50"/>
      <c r="Q14015" s="50" t="s">
        <v>368</v>
      </c>
      <c r="R14015" s="9" t="s">
        <v>368</v>
      </c>
      <c r="S14015" s="50" t="s">
        <v>368</v>
      </c>
      <c r="T14015" s="9" t="s">
        <v>368</v>
      </c>
      <c r="U14015" s="9" t="s">
        <v>368</v>
      </c>
    </row>
    <row r="14016">
      <c r="F14016" s="9"/>
      <c r="N14016" s="50"/>
      <c r="O14016" s="50"/>
      <c r="P14016" s="50"/>
      <c r="Q14016" s="50" t="s">
        <v>368</v>
      </c>
      <c r="R14016" s="9" t="s">
        <v>368</v>
      </c>
      <c r="S14016" s="50" t="s">
        <v>368</v>
      </c>
      <c r="T14016" s="9" t="s">
        <v>368</v>
      </c>
      <c r="U14016" s="9" t="s">
        <v>368</v>
      </c>
    </row>
    <row r="14017">
      <c r="F14017" s="9"/>
      <c r="N14017" s="50"/>
      <c r="O14017" s="50"/>
      <c r="P14017" s="50"/>
      <c r="Q14017" s="50" t="s">
        <v>368</v>
      </c>
      <c r="R14017" s="9" t="s">
        <v>368</v>
      </c>
      <c r="S14017" s="50" t="s">
        <v>368</v>
      </c>
      <c r="T14017" s="9" t="s">
        <v>368</v>
      </c>
      <c r="U14017" s="9" t="s">
        <v>368</v>
      </c>
    </row>
    <row r="14018">
      <c r="F14018" s="9"/>
      <c r="N14018" s="50"/>
      <c r="O14018" s="50"/>
      <c r="P14018" s="50"/>
      <c r="Q14018" s="50" t="s">
        <v>368</v>
      </c>
      <c r="R14018" s="9" t="s">
        <v>368</v>
      </c>
      <c r="S14018" s="50" t="s">
        <v>368</v>
      </c>
      <c r="T14018" s="9" t="s">
        <v>368</v>
      </c>
      <c r="U14018" s="9" t="s">
        <v>368</v>
      </c>
    </row>
    <row r="14019">
      <c r="F14019" s="9"/>
      <c r="N14019" s="50"/>
      <c r="O14019" s="50"/>
      <c r="P14019" s="50"/>
      <c r="Q14019" s="50" t="s">
        <v>368</v>
      </c>
      <c r="R14019" s="9" t="s">
        <v>368</v>
      </c>
      <c r="S14019" s="50" t="s">
        <v>368</v>
      </c>
      <c r="T14019" s="9" t="s">
        <v>368</v>
      </c>
      <c r="U14019" s="9" t="s">
        <v>368</v>
      </c>
    </row>
    <row r="14020">
      <c r="F14020" s="9"/>
      <c r="N14020" s="50"/>
      <c r="O14020" s="50"/>
      <c r="P14020" s="50"/>
      <c r="Q14020" s="50" t="s">
        <v>368</v>
      </c>
      <c r="R14020" s="9" t="s">
        <v>368</v>
      </c>
      <c r="S14020" s="50" t="s">
        <v>368</v>
      </c>
      <c r="T14020" s="9" t="s">
        <v>368</v>
      </c>
      <c r="U14020" s="9" t="s">
        <v>368</v>
      </c>
    </row>
    <row r="14021">
      <c r="F14021" s="9"/>
      <c r="N14021" s="50"/>
      <c r="O14021" s="50"/>
      <c r="P14021" s="50"/>
      <c r="Q14021" s="50" t="s">
        <v>368</v>
      </c>
      <c r="R14021" s="9" t="s">
        <v>368</v>
      </c>
      <c r="S14021" s="50" t="s">
        <v>368</v>
      </c>
      <c r="T14021" s="9" t="s">
        <v>368</v>
      </c>
      <c r="U14021" s="9" t="s">
        <v>368</v>
      </c>
    </row>
    <row r="14022">
      <c r="F14022" s="9"/>
      <c r="N14022" s="50"/>
      <c r="O14022" s="50"/>
      <c r="P14022" s="50"/>
      <c r="Q14022" s="50" t="s">
        <v>368</v>
      </c>
      <c r="R14022" s="9" t="s">
        <v>368</v>
      </c>
      <c r="S14022" s="50" t="s">
        <v>368</v>
      </c>
      <c r="T14022" s="9" t="s">
        <v>368</v>
      </c>
      <c r="U14022" s="9" t="s">
        <v>368</v>
      </c>
    </row>
    <row r="14023">
      <c r="F14023" s="9"/>
      <c r="N14023" s="50"/>
      <c r="O14023" s="50"/>
      <c r="P14023" s="50"/>
      <c r="Q14023" s="50" t="s">
        <v>368</v>
      </c>
      <c r="R14023" s="9" t="s">
        <v>368</v>
      </c>
      <c r="S14023" s="50" t="s">
        <v>368</v>
      </c>
      <c r="T14023" s="9" t="s">
        <v>368</v>
      </c>
      <c r="U14023" s="9" t="s">
        <v>368</v>
      </c>
    </row>
    <row r="14024">
      <c r="F14024" s="9"/>
      <c r="N14024" s="50"/>
      <c r="O14024" s="50"/>
      <c r="P14024" s="50"/>
      <c r="Q14024" s="50" t="s">
        <v>368</v>
      </c>
      <c r="R14024" s="9" t="s">
        <v>368</v>
      </c>
      <c r="S14024" s="50" t="s">
        <v>368</v>
      </c>
      <c r="T14024" s="9" t="s">
        <v>368</v>
      </c>
      <c r="U14024" s="9" t="s">
        <v>368</v>
      </c>
    </row>
    <row r="14025">
      <c r="F14025" s="9"/>
      <c r="N14025" s="50"/>
      <c r="O14025" s="50"/>
      <c r="P14025" s="50"/>
      <c r="Q14025" s="50" t="s">
        <v>368</v>
      </c>
      <c r="R14025" s="9" t="s">
        <v>368</v>
      </c>
      <c r="S14025" s="50" t="s">
        <v>368</v>
      </c>
      <c r="T14025" s="9" t="s">
        <v>368</v>
      </c>
      <c r="U14025" s="9" t="s">
        <v>368</v>
      </c>
    </row>
    <row r="14026">
      <c r="F14026" s="9"/>
      <c r="N14026" s="50"/>
      <c r="O14026" s="50"/>
      <c r="P14026" s="50"/>
      <c r="Q14026" s="50" t="s">
        <v>368</v>
      </c>
      <c r="R14026" s="9" t="s">
        <v>368</v>
      </c>
      <c r="S14026" s="50" t="s">
        <v>368</v>
      </c>
      <c r="T14026" s="9" t="s">
        <v>368</v>
      </c>
      <c r="U14026" s="9" t="s">
        <v>368</v>
      </c>
    </row>
    <row r="14027">
      <c r="F14027" s="9"/>
      <c r="N14027" s="50"/>
      <c r="O14027" s="50"/>
      <c r="P14027" s="50"/>
      <c r="Q14027" s="50" t="s">
        <v>368</v>
      </c>
      <c r="R14027" s="9" t="s">
        <v>368</v>
      </c>
      <c r="S14027" s="50" t="s">
        <v>368</v>
      </c>
      <c r="T14027" s="9" t="s">
        <v>368</v>
      </c>
      <c r="U14027" s="9" t="s">
        <v>368</v>
      </c>
    </row>
    <row r="14028">
      <c r="F14028" s="9"/>
      <c r="N14028" s="50"/>
      <c r="O14028" s="50"/>
      <c r="P14028" s="50"/>
      <c r="Q14028" s="50" t="s">
        <v>368</v>
      </c>
      <c r="R14028" s="9" t="s">
        <v>368</v>
      </c>
      <c r="S14028" s="50" t="s">
        <v>368</v>
      </c>
      <c r="T14028" s="9" t="s">
        <v>368</v>
      </c>
      <c r="U14028" s="9" t="s">
        <v>368</v>
      </c>
    </row>
    <row r="14029">
      <c r="F14029" s="9"/>
      <c r="N14029" s="50"/>
      <c r="O14029" s="50"/>
      <c r="P14029" s="50"/>
      <c r="Q14029" s="50" t="s">
        <v>368</v>
      </c>
      <c r="R14029" s="9" t="s">
        <v>368</v>
      </c>
      <c r="S14029" s="50" t="s">
        <v>368</v>
      </c>
      <c r="T14029" s="9" t="s">
        <v>368</v>
      </c>
      <c r="U14029" s="9" t="s">
        <v>368</v>
      </c>
    </row>
    <row r="14030">
      <c r="F14030" s="9"/>
      <c r="N14030" s="50"/>
      <c r="O14030" s="50"/>
      <c r="P14030" s="50"/>
      <c r="Q14030" s="50" t="s">
        <v>368</v>
      </c>
      <c r="R14030" s="9" t="s">
        <v>368</v>
      </c>
      <c r="S14030" s="50" t="s">
        <v>368</v>
      </c>
      <c r="T14030" s="9" t="s">
        <v>368</v>
      </c>
      <c r="U14030" s="9" t="s">
        <v>368</v>
      </c>
    </row>
    <row r="14031">
      <c r="F14031" s="9"/>
      <c r="N14031" s="50"/>
      <c r="O14031" s="50"/>
      <c r="P14031" s="50"/>
      <c r="Q14031" s="50" t="s">
        <v>368</v>
      </c>
      <c r="R14031" s="9" t="s">
        <v>368</v>
      </c>
      <c r="S14031" s="50" t="s">
        <v>368</v>
      </c>
      <c r="T14031" s="9" t="s">
        <v>368</v>
      </c>
      <c r="U14031" s="9" t="s">
        <v>368</v>
      </c>
    </row>
    <row r="14032">
      <c r="F14032" s="9"/>
      <c r="N14032" s="50"/>
      <c r="O14032" s="50"/>
      <c r="P14032" s="50"/>
      <c r="Q14032" s="50" t="s">
        <v>368</v>
      </c>
      <c r="R14032" s="9" t="s">
        <v>368</v>
      </c>
      <c r="S14032" s="50" t="s">
        <v>368</v>
      </c>
      <c r="T14032" s="9" t="s">
        <v>368</v>
      </c>
      <c r="U14032" s="9" t="s">
        <v>368</v>
      </c>
    </row>
    <row r="14033">
      <c r="F14033" s="9"/>
      <c r="N14033" s="50"/>
      <c r="O14033" s="50"/>
      <c r="P14033" s="50"/>
      <c r="Q14033" s="50" t="s">
        <v>368</v>
      </c>
      <c r="R14033" s="9" t="s">
        <v>368</v>
      </c>
      <c r="S14033" s="50" t="s">
        <v>368</v>
      </c>
      <c r="T14033" s="9" t="s">
        <v>368</v>
      </c>
      <c r="U14033" s="9" t="s">
        <v>368</v>
      </c>
    </row>
    <row r="14034">
      <c r="F14034" s="9"/>
      <c r="N14034" s="50"/>
      <c r="O14034" s="50"/>
      <c r="P14034" s="50"/>
      <c r="Q14034" s="50" t="s">
        <v>368</v>
      </c>
      <c r="R14034" s="9" t="s">
        <v>368</v>
      </c>
      <c r="S14034" s="50" t="s">
        <v>368</v>
      </c>
      <c r="T14034" s="9" t="s">
        <v>368</v>
      </c>
      <c r="U14034" s="9" t="s">
        <v>368</v>
      </c>
    </row>
    <row r="14035">
      <c r="F14035" s="9"/>
      <c r="N14035" s="50"/>
      <c r="O14035" s="50"/>
      <c r="P14035" s="50"/>
      <c r="Q14035" s="50" t="s">
        <v>368</v>
      </c>
      <c r="R14035" s="9" t="s">
        <v>368</v>
      </c>
      <c r="S14035" s="50" t="s">
        <v>368</v>
      </c>
      <c r="T14035" s="9" t="s">
        <v>368</v>
      </c>
      <c r="U14035" s="9" t="s">
        <v>368</v>
      </c>
    </row>
    <row r="14036">
      <c r="F14036" s="9"/>
      <c r="N14036" s="50"/>
      <c r="O14036" s="50"/>
      <c r="P14036" s="50"/>
      <c r="Q14036" s="50" t="s">
        <v>368</v>
      </c>
      <c r="R14036" s="9" t="s">
        <v>368</v>
      </c>
      <c r="S14036" s="50" t="s">
        <v>368</v>
      </c>
      <c r="T14036" s="9" t="s">
        <v>368</v>
      </c>
      <c r="U14036" s="9" t="s">
        <v>368</v>
      </c>
    </row>
    <row r="14037">
      <c r="F14037" s="9"/>
      <c r="N14037" s="50"/>
      <c r="O14037" s="50"/>
      <c r="P14037" s="50"/>
      <c r="Q14037" s="50" t="s">
        <v>368</v>
      </c>
      <c r="R14037" s="9" t="s">
        <v>368</v>
      </c>
      <c r="S14037" s="50" t="s">
        <v>368</v>
      </c>
      <c r="T14037" s="9" t="s">
        <v>368</v>
      </c>
      <c r="U14037" s="9" t="s">
        <v>368</v>
      </c>
    </row>
    <row r="14038">
      <c r="F14038" s="9"/>
      <c r="N14038" s="50"/>
      <c r="O14038" s="50"/>
      <c r="P14038" s="50"/>
      <c r="Q14038" s="50" t="s">
        <v>368</v>
      </c>
      <c r="R14038" s="9" t="s">
        <v>368</v>
      </c>
      <c r="S14038" s="50" t="s">
        <v>368</v>
      </c>
      <c r="T14038" s="9" t="s">
        <v>368</v>
      </c>
      <c r="U14038" s="9" t="s">
        <v>368</v>
      </c>
    </row>
    <row r="14039">
      <c r="F14039" s="9"/>
      <c r="N14039" s="50"/>
      <c r="O14039" s="50"/>
      <c r="P14039" s="50"/>
      <c r="Q14039" s="50" t="s">
        <v>368</v>
      </c>
      <c r="R14039" s="9" t="s">
        <v>368</v>
      </c>
      <c r="S14039" s="50" t="s">
        <v>368</v>
      </c>
      <c r="T14039" s="9" t="s">
        <v>368</v>
      </c>
      <c r="U14039" s="9" t="s">
        <v>368</v>
      </c>
    </row>
    <row r="14040">
      <c r="F14040" s="9"/>
      <c r="N14040" s="50"/>
      <c r="O14040" s="50"/>
      <c r="P14040" s="50"/>
      <c r="Q14040" s="50" t="s">
        <v>368</v>
      </c>
      <c r="R14040" s="9" t="s">
        <v>368</v>
      </c>
      <c r="S14040" s="50" t="s">
        <v>368</v>
      </c>
      <c r="T14040" s="9" t="s">
        <v>368</v>
      </c>
      <c r="U14040" s="9" t="s">
        <v>368</v>
      </c>
    </row>
    <row r="14041">
      <c r="F14041" s="9"/>
      <c r="N14041" s="50"/>
      <c r="O14041" s="50"/>
      <c r="P14041" s="50"/>
      <c r="Q14041" s="50" t="s">
        <v>368</v>
      </c>
      <c r="R14041" s="9" t="s">
        <v>368</v>
      </c>
      <c r="S14041" s="50" t="s">
        <v>368</v>
      </c>
      <c r="T14041" s="9" t="s">
        <v>368</v>
      </c>
      <c r="U14041" s="9" t="s">
        <v>368</v>
      </c>
    </row>
    <row r="14042">
      <c r="F14042" s="9"/>
      <c r="N14042" s="50"/>
      <c r="O14042" s="50"/>
      <c r="P14042" s="50"/>
      <c r="Q14042" s="50" t="s">
        <v>368</v>
      </c>
      <c r="R14042" s="9" t="s">
        <v>368</v>
      </c>
      <c r="S14042" s="50" t="s">
        <v>368</v>
      </c>
      <c r="T14042" s="9" t="s">
        <v>368</v>
      </c>
      <c r="U14042" s="9" t="s">
        <v>368</v>
      </c>
    </row>
    <row r="14043">
      <c r="F14043" s="9"/>
      <c r="N14043" s="50"/>
      <c r="O14043" s="50"/>
      <c r="P14043" s="50"/>
      <c r="Q14043" s="50" t="s">
        <v>368</v>
      </c>
      <c r="R14043" s="9" t="s">
        <v>368</v>
      </c>
      <c r="S14043" s="50" t="s">
        <v>368</v>
      </c>
      <c r="T14043" s="9" t="s">
        <v>368</v>
      </c>
      <c r="U14043" s="9" t="s">
        <v>368</v>
      </c>
    </row>
    <row r="14044">
      <c r="F14044" s="9"/>
      <c r="N14044" s="50"/>
      <c r="O14044" s="50"/>
      <c r="P14044" s="50"/>
      <c r="Q14044" s="50" t="s">
        <v>368</v>
      </c>
      <c r="R14044" s="9" t="s">
        <v>368</v>
      </c>
      <c r="S14044" s="50" t="s">
        <v>368</v>
      </c>
      <c r="T14044" s="9" t="s">
        <v>368</v>
      </c>
      <c r="U14044" s="9" t="s">
        <v>368</v>
      </c>
    </row>
    <row r="14045">
      <c r="F14045" s="9"/>
      <c r="N14045" s="50"/>
      <c r="O14045" s="50"/>
      <c r="P14045" s="50"/>
      <c r="Q14045" s="50" t="s">
        <v>368</v>
      </c>
      <c r="R14045" s="9" t="s">
        <v>368</v>
      </c>
      <c r="S14045" s="50" t="s">
        <v>368</v>
      </c>
      <c r="T14045" s="9" t="s">
        <v>368</v>
      </c>
      <c r="U14045" s="9" t="s">
        <v>368</v>
      </c>
    </row>
    <row r="14046">
      <c r="F14046" s="9"/>
      <c r="N14046" s="50"/>
      <c r="O14046" s="50"/>
      <c r="P14046" s="50"/>
      <c r="Q14046" s="50" t="s">
        <v>368</v>
      </c>
      <c r="R14046" s="9" t="s">
        <v>368</v>
      </c>
      <c r="S14046" s="50" t="s">
        <v>368</v>
      </c>
      <c r="T14046" s="9" t="s">
        <v>368</v>
      </c>
      <c r="U14046" s="9" t="s">
        <v>368</v>
      </c>
    </row>
    <row r="14047">
      <c r="F14047" s="9"/>
      <c r="N14047" s="50"/>
      <c r="O14047" s="50"/>
      <c r="P14047" s="50"/>
      <c r="Q14047" s="50" t="s">
        <v>368</v>
      </c>
      <c r="R14047" s="9" t="s">
        <v>368</v>
      </c>
      <c r="S14047" s="50" t="s">
        <v>368</v>
      </c>
      <c r="T14047" s="9" t="s">
        <v>368</v>
      </c>
      <c r="U14047" s="9" t="s">
        <v>368</v>
      </c>
    </row>
    <row r="14048">
      <c r="F14048" s="9"/>
      <c r="N14048" s="50"/>
      <c r="O14048" s="50"/>
      <c r="P14048" s="50"/>
      <c r="Q14048" s="50" t="s">
        <v>368</v>
      </c>
      <c r="R14048" s="9" t="s">
        <v>368</v>
      </c>
      <c r="S14048" s="50" t="s">
        <v>368</v>
      </c>
      <c r="T14048" s="9" t="s">
        <v>368</v>
      </c>
      <c r="U14048" s="9" t="s">
        <v>368</v>
      </c>
    </row>
    <row r="14049">
      <c r="F14049" s="9"/>
      <c r="N14049" s="50"/>
      <c r="O14049" s="50"/>
      <c r="P14049" s="50"/>
      <c r="Q14049" s="50" t="s">
        <v>368</v>
      </c>
      <c r="R14049" s="9" t="s">
        <v>368</v>
      </c>
      <c r="S14049" s="50" t="s">
        <v>368</v>
      </c>
      <c r="T14049" s="9" t="s">
        <v>368</v>
      </c>
      <c r="U14049" s="9" t="s">
        <v>368</v>
      </c>
    </row>
    <row r="14050">
      <c r="F14050" s="9"/>
      <c r="N14050" s="50"/>
      <c r="O14050" s="50"/>
      <c r="P14050" s="50"/>
      <c r="Q14050" s="50" t="s">
        <v>368</v>
      </c>
      <c r="R14050" s="9" t="s">
        <v>368</v>
      </c>
      <c r="S14050" s="50" t="s">
        <v>368</v>
      </c>
      <c r="T14050" s="9" t="s">
        <v>368</v>
      </c>
      <c r="U14050" s="9" t="s">
        <v>368</v>
      </c>
    </row>
    <row r="14051">
      <c r="F14051" s="9"/>
      <c r="N14051" s="50"/>
      <c r="O14051" s="50"/>
      <c r="P14051" s="50"/>
      <c r="Q14051" s="50" t="s">
        <v>368</v>
      </c>
      <c r="R14051" s="9" t="s">
        <v>368</v>
      </c>
      <c r="S14051" s="50" t="s">
        <v>368</v>
      </c>
      <c r="T14051" s="9" t="s">
        <v>368</v>
      </c>
      <c r="U14051" s="9" t="s">
        <v>368</v>
      </c>
    </row>
    <row r="14052">
      <c r="F14052" s="9"/>
      <c r="N14052" s="50"/>
      <c r="O14052" s="50"/>
      <c r="P14052" s="50"/>
      <c r="Q14052" s="50" t="s">
        <v>368</v>
      </c>
      <c r="R14052" s="9" t="s">
        <v>368</v>
      </c>
      <c r="S14052" s="50" t="s">
        <v>368</v>
      </c>
      <c r="T14052" s="9" t="s">
        <v>368</v>
      </c>
      <c r="U14052" s="9" t="s">
        <v>368</v>
      </c>
    </row>
    <row r="14053">
      <c r="F14053" s="9"/>
      <c r="N14053" s="50"/>
      <c r="O14053" s="50"/>
      <c r="P14053" s="50"/>
      <c r="Q14053" s="50" t="s">
        <v>368</v>
      </c>
      <c r="R14053" s="9" t="s">
        <v>368</v>
      </c>
      <c r="S14053" s="50" t="s">
        <v>368</v>
      </c>
      <c r="T14053" s="9" t="s">
        <v>368</v>
      </c>
      <c r="U14053" s="9" t="s">
        <v>368</v>
      </c>
    </row>
    <row r="14054">
      <c r="F14054" s="9"/>
      <c r="N14054" s="50"/>
      <c r="O14054" s="50"/>
      <c r="P14054" s="50"/>
      <c r="Q14054" s="50" t="s">
        <v>368</v>
      </c>
      <c r="R14054" s="9" t="s">
        <v>368</v>
      </c>
      <c r="S14054" s="50" t="s">
        <v>368</v>
      </c>
      <c r="T14054" s="9" t="s">
        <v>368</v>
      </c>
      <c r="U14054" s="9" t="s">
        <v>368</v>
      </c>
    </row>
    <row r="14055">
      <c r="F14055" s="9"/>
      <c r="N14055" s="50"/>
      <c r="O14055" s="50"/>
      <c r="P14055" s="50"/>
      <c r="Q14055" s="50" t="s">
        <v>368</v>
      </c>
      <c r="R14055" s="9" t="s">
        <v>368</v>
      </c>
      <c r="S14055" s="50" t="s">
        <v>368</v>
      </c>
      <c r="T14055" s="9" t="s">
        <v>368</v>
      </c>
      <c r="U14055" s="9" t="s">
        <v>368</v>
      </c>
    </row>
    <row r="14056">
      <c r="F14056" s="9"/>
      <c r="N14056" s="50"/>
      <c r="O14056" s="50"/>
      <c r="P14056" s="50"/>
      <c r="Q14056" s="50" t="s">
        <v>368</v>
      </c>
      <c r="R14056" s="9" t="s">
        <v>368</v>
      </c>
      <c r="S14056" s="50" t="s">
        <v>368</v>
      </c>
      <c r="T14056" s="9" t="s">
        <v>368</v>
      </c>
      <c r="U14056" s="9" t="s">
        <v>368</v>
      </c>
    </row>
    <row r="14057">
      <c r="F14057" s="9"/>
      <c r="N14057" s="50"/>
      <c r="O14057" s="50"/>
      <c r="P14057" s="50"/>
      <c r="Q14057" s="50" t="s">
        <v>368</v>
      </c>
      <c r="R14057" s="9" t="s">
        <v>368</v>
      </c>
      <c r="S14057" s="50" t="s">
        <v>368</v>
      </c>
      <c r="T14057" s="9" t="s">
        <v>368</v>
      </c>
      <c r="U14057" s="9" t="s">
        <v>368</v>
      </c>
    </row>
    <row r="14058">
      <c r="F14058" s="9"/>
      <c r="N14058" s="50"/>
      <c r="O14058" s="50"/>
      <c r="P14058" s="50"/>
      <c r="Q14058" s="50" t="s">
        <v>368</v>
      </c>
      <c r="R14058" s="9" t="s">
        <v>368</v>
      </c>
      <c r="S14058" s="50" t="s">
        <v>368</v>
      </c>
      <c r="T14058" s="9" t="s">
        <v>368</v>
      </c>
      <c r="U14058" s="9" t="s">
        <v>368</v>
      </c>
    </row>
    <row r="14059">
      <c r="F14059" s="9"/>
      <c r="N14059" s="50"/>
      <c r="O14059" s="50"/>
      <c r="P14059" s="50"/>
      <c r="Q14059" s="50" t="s">
        <v>368</v>
      </c>
      <c r="R14059" s="9" t="s">
        <v>368</v>
      </c>
      <c r="S14059" s="50" t="s">
        <v>368</v>
      </c>
      <c r="T14059" s="9" t="s">
        <v>368</v>
      </c>
      <c r="U14059" s="9" t="s">
        <v>368</v>
      </c>
    </row>
    <row r="14060">
      <c r="F14060" s="9"/>
      <c r="N14060" s="50"/>
      <c r="O14060" s="50"/>
      <c r="P14060" s="50"/>
      <c r="Q14060" s="50" t="s">
        <v>368</v>
      </c>
      <c r="R14060" s="9" t="s">
        <v>368</v>
      </c>
      <c r="S14060" s="50" t="s">
        <v>368</v>
      </c>
      <c r="T14060" s="9" t="s">
        <v>368</v>
      </c>
      <c r="U14060" s="9" t="s">
        <v>368</v>
      </c>
    </row>
    <row r="14061">
      <c r="F14061" s="9"/>
      <c r="N14061" s="50"/>
      <c r="O14061" s="50"/>
      <c r="P14061" s="50"/>
      <c r="Q14061" s="50" t="s">
        <v>368</v>
      </c>
      <c r="R14061" s="9" t="s">
        <v>368</v>
      </c>
      <c r="S14061" s="50" t="s">
        <v>368</v>
      </c>
      <c r="T14061" s="9" t="s">
        <v>368</v>
      </c>
      <c r="U14061" s="9" t="s">
        <v>368</v>
      </c>
    </row>
    <row r="14062">
      <c r="F14062" s="9"/>
      <c r="N14062" s="50"/>
      <c r="O14062" s="50"/>
      <c r="P14062" s="50"/>
      <c r="Q14062" s="50" t="s">
        <v>368</v>
      </c>
      <c r="R14062" s="9" t="s">
        <v>368</v>
      </c>
      <c r="S14062" s="50" t="s">
        <v>368</v>
      </c>
      <c r="T14062" s="9" t="s">
        <v>368</v>
      </c>
      <c r="U14062" s="9" t="s">
        <v>368</v>
      </c>
    </row>
    <row r="14063">
      <c r="F14063" s="9"/>
      <c r="N14063" s="50"/>
      <c r="O14063" s="50"/>
      <c r="P14063" s="50"/>
      <c r="Q14063" s="50" t="s">
        <v>368</v>
      </c>
      <c r="R14063" s="9" t="s">
        <v>368</v>
      </c>
      <c r="S14063" s="50" t="s">
        <v>368</v>
      </c>
      <c r="T14063" s="9" t="s">
        <v>368</v>
      </c>
      <c r="U14063" s="9" t="s">
        <v>368</v>
      </c>
    </row>
    <row r="14064">
      <c r="F14064" s="9"/>
      <c r="N14064" s="50"/>
      <c r="O14064" s="50"/>
      <c r="P14064" s="50"/>
      <c r="Q14064" s="50" t="s">
        <v>368</v>
      </c>
      <c r="R14064" s="9" t="s">
        <v>368</v>
      </c>
      <c r="S14064" s="50" t="s">
        <v>368</v>
      </c>
      <c r="T14064" s="9" t="s">
        <v>368</v>
      </c>
      <c r="U14064" s="9" t="s">
        <v>368</v>
      </c>
    </row>
    <row r="14065">
      <c r="F14065" s="9"/>
      <c r="N14065" s="50"/>
      <c r="O14065" s="50"/>
      <c r="P14065" s="50"/>
      <c r="Q14065" s="50" t="s">
        <v>368</v>
      </c>
      <c r="R14065" s="9" t="s">
        <v>368</v>
      </c>
      <c r="S14065" s="50" t="s">
        <v>368</v>
      </c>
      <c r="T14065" s="9" t="s">
        <v>368</v>
      </c>
      <c r="U14065" s="9" t="s">
        <v>368</v>
      </c>
    </row>
    <row r="14066">
      <c r="F14066" s="9"/>
      <c r="N14066" s="50"/>
      <c r="O14066" s="50"/>
      <c r="P14066" s="50"/>
      <c r="Q14066" s="50" t="s">
        <v>368</v>
      </c>
      <c r="R14066" s="9" t="s">
        <v>368</v>
      </c>
      <c r="S14066" s="50" t="s">
        <v>368</v>
      </c>
      <c r="T14066" s="9" t="s">
        <v>368</v>
      </c>
      <c r="U14066" s="9" t="s">
        <v>368</v>
      </c>
    </row>
    <row r="14067">
      <c r="F14067" s="9"/>
      <c r="N14067" s="50"/>
      <c r="O14067" s="50"/>
      <c r="P14067" s="50"/>
      <c r="Q14067" s="50" t="s">
        <v>368</v>
      </c>
      <c r="R14067" s="9" t="s">
        <v>368</v>
      </c>
      <c r="S14067" s="50" t="s">
        <v>368</v>
      </c>
      <c r="T14067" s="9" t="s">
        <v>368</v>
      </c>
      <c r="U14067" s="9" t="s">
        <v>368</v>
      </c>
    </row>
    <row r="14068">
      <c r="F14068" s="9"/>
      <c r="N14068" s="50"/>
      <c r="O14068" s="50"/>
      <c r="P14068" s="50"/>
      <c r="Q14068" s="50" t="s">
        <v>368</v>
      </c>
      <c r="R14068" s="9" t="s">
        <v>368</v>
      </c>
      <c r="S14068" s="50" t="s">
        <v>368</v>
      </c>
      <c r="T14068" s="9" t="s">
        <v>368</v>
      </c>
      <c r="U14068" s="9" t="s">
        <v>368</v>
      </c>
    </row>
    <row r="14069">
      <c r="F14069" s="9"/>
      <c r="N14069" s="50"/>
      <c r="O14069" s="50"/>
      <c r="P14069" s="50"/>
      <c r="Q14069" s="50" t="s">
        <v>368</v>
      </c>
      <c r="R14069" s="9" t="s">
        <v>368</v>
      </c>
      <c r="S14069" s="50" t="s">
        <v>368</v>
      </c>
      <c r="T14069" s="9" t="s">
        <v>368</v>
      </c>
      <c r="U14069" s="9" t="s">
        <v>368</v>
      </c>
    </row>
    <row r="14070">
      <c r="F14070" s="9"/>
      <c r="N14070" s="50"/>
      <c r="O14070" s="50"/>
      <c r="P14070" s="50"/>
      <c r="Q14070" s="50" t="s">
        <v>368</v>
      </c>
      <c r="R14070" s="9" t="s">
        <v>368</v>
      </c>
      <c r="S14070" s="50" t="s">
        <v>368</v>
      </c>
      <c r="T14070" s="9" t="s">
        <v>368</v>
      </c>
      <c r="U14070" s="9" t="s">
        <v>368</v>
      </c>
    </row>
    <row r="14071">
      <c r="F14071" s="9"/>
      <c r="N14071" s="50"/>
      <c r="O14071" s="50"/>
      <c r="P14071" s="50"/>
      <c r="Q14071" s="50" t="s">
        <v>368</v>
      </c>
      <c r="R14071" s="9" t="s">
        <v>368</v>
      </c>
      <c r="S14071" s="50" t="s">
        <v>368</v>
      </c>
      <c r="T14071" s="9" t="s">
        <v>368</v>
      </c>
      <c r="U14071" s="9" t="s">
        <v>368</v>
      </c>
    </row>
    <row r="14072">
      <c r="F14072" s="9"/>
      <c r="N14072" s="50"/>
      <c r="O14072" s="50"/>
      <c r="P14072" s="50"/>
      <c r="Q14072" s="50" t="s">
        <v>368</v>
      </c>
      <c r="R14072" s="9" t="s">
        <v>368</v>
      </c>
      <c r="S14072" s="50" t="s">
        <v>368</v>
      </c>
      <c r="T14072" s="9" t="s">
        <v>368</v>
      </c>
      <c r="U14072" s="9" t="s">
        <v>368</v>
      </c>
    </row>
    <row r="14073">
      <c r="F14073" s="9"/>
      <c r="N14073" s="50"/>
      <c r="O14073" s="50"/>
      <c r="P14073" s="50"/>
      <c r="Q14073" s="50" t="s">
        <v>368</v>
      </c>
      <c r="R14073" s="9" t="s">
        <v>368</v>
      </c>
      <c r="S14073" s="50" t="s">
        <v>368</v>
      </c>
      <c r="T14073" s="9" t="s">
        <v>368</v>
      </c>
      <c r="U14073" s="9" t="s">
        <v>368</v>
      </c>
    </row>
    <row r="14074">
      <c r="F14074" s="9"/>
      <c r="N14074" s="50"/>
      <c r="O14074" s="50"/>
      <c r="P14074" s="50"/>
      <c r="Q14074" s="50" t="s">
        <v>368</v>
      </c>
      <c r="R14074" s="9" t="s">
        <v>368</v>
      </c>
      <c r="S14074" s="50" t="s">
        <v>368</v>
      </c>
      <c r="T14074" s="9" t="s">
        <v>368</v>
      </c>
      <c r="U14074" s="9" t="s">
        <v>368</v>
      </c>
    </row>
    <row r="14075">
      <c r="F14075" s="9"/>
      <c r="N14075" s="50"/>
      <c r="O14075" s="50"/>
      <c r="P14075" s="50"/>
      <c r="Q14075" s="50" t="s">
        <v>368</v>
      </c>
      <c r="R14075" s="9" t="s">
        <v>368</v>
      </c>
      <c r="S14075" s="50" t="s">
        <v>368</v>
      </c>
      <c r="T14075" s="9" t="s">
        <v>368</v>
      </c>
      <c r="U14075" s="9" t="s">
        <v>368</v>
      </c>
    </row>
    <row r="14076">
      <c r="F14076" s="9"/>
      <c r="N14076" s="50"/>
      <c r="O14076" s="50"/>
      <c r="P14076" s="50"/>
      <c r="Q14076" s="50" t="s">
        <v>368</v>
      </c>
      <c r="R14076" s="9" t="s">
        <v>368</v>
      </c>
      <c r="S14076" s="50" t="s">
        <v>368</v>
      </c>
      <c r="T14076" s="9" t="s">
        <v>368</v>
      </c>
      <c r="U14076" s="9" t="s">
        <v>368</v>
      </c>
    </row>
    <row r="14077">
      <c r="F14077" s="9"/>
      <c r="N14077" s="50"/>
      <c r="O14077" s="50"/>
      <c r="P14077" s="50"/>
      <c r="Q14077" s="50" t="s">
        <v>368</v>
      </c>
      <c r="R14077" s="9" t="s">
        <v>368</v>
      </c>
      <c r="S14077" s="50" t="s">
        <v>368</v>
      </c>
      <c r="T14077" s="9" t="s">
        <v>368</v>
      </c>
      <c r="U14077" s="9" t="s">
        <v>368</v>
      </c>
    </row>
    <row r="14078">
      <c r="F14078" s="9"/>
      <c r="N14078" s="50"/>
      <c r="O14078" s="50"/>
      <c r="P14078" s="50"/>
      <c r="Q14078" s="50" t="s">
        <v>368</v>
      </c>
      <c r="R14078" s="9" t="s">
        <v>368</v>
      </c>
      <c r="S14078" s="50" t="s">
        <v>368</v>
      </c>
      <c r="T14078" s="9" t="s">
        <v>368</v>
      </c>
      <c r="U14078" s="9" t="s">
        <v>368</v>
      </c>
    </row>
    <row r="14079">
      <c r="F14079" s="9"/>
      <c r="N14079" s="50"/>
      <c r="O14079" s="50"/>
      <c r="P14079" s="50"/>
      <c r="Q14079" s="50" t="s">
        <v>368</v>
      </c>
      <c r="R14079" s="9" t="s">
        <v>368</v>
      </c>
      <c r="S14079" s="50" t="s">
        <v>368</v>
      </c>
      <c r="T14079" s="9" t="s">
        <v>368</v>
      </c>
      <c r="U14079" s="9" t="s">
        <v>368</v>
      </c>
    </row>
    <row r="14080">
      <c r="F14080" s="9"/>
      <c r="N14080" s="50"/>
      <c r="O14080" s="50"/>
      <c r="P14080" s="50"/>
      <c r="Q14080" s="50" t="s">
        <v>368</v>
      </c>
      <c r="R14080" s="9" t="s">
        <v>368</v>
      </c>
      <c r="S14080" s="50" t="s">
        <v>368</v>
      </c>
      <c r="T14080" s="9" t="s">
        <v>368</v>
      </c>
      <c r="U14080" s="9" t="s">
        <v>368</v>
      </c>
    </row>
    <row r="14081">
      <c r="F14081" s="9"/>
      <c r="N14081" s="50"/>
      <c r="O14081" s="50"/>
      <c r="P14081" s="50"/>
      <c r="Q14081" s="50" t="s">
        <v>368</v>
      </c>
      <c r="R14081" s="9" t="s">
        <v>368</v>
      </c>
      <c r="S14081" s="50" t="s">
        <v>368</v>
      </c>
      <c r="T14081" s="9" t="s">
        <v>368</v>
      </c>
      <c r="U14081" s="9" t="s">
        <v>368</v>
      </c>
    </row>
    <row r="14082">
      <c r="F14082" s="9"/>
      <c r="N14082" s="50"/>
      <c r="O14082" s="50"/>
      <c r="P14082" s="50"/>
      <c r="Q14082" s="50" t="s">
        <v>368</v>
      </c>
      <c r="R14082" s="9" t="s">
        <v>368</v>
      </c>
      <c r="S14082" s="50" t="s">
        <v>368</v>
      </c>
      <c r="T14082" s="9" t="s">
        <v>368</v>
      </c>
      <c r="U14082" s="9" t="s">
        <v>368</v>
      </c>
    </row>
    <row r="14083">
      <c r="F14083" s="9"/>
      <c r="N14083" s="50"/>
      <c r="O14083" s="50"/>
      <c r="P14083" s="50"/>
      <c r="Q14083" s="50" t="s">
        <v>368</v>
      </c>
      <c r="R14083" s="9" t="s">
        <v>368</v>
      </c>
      <c r="S14083" s="50" t="s">
        <v>368</v>
      </c>
      <c r="T14083" s="9" t="s">
        <v>368</v>
      </c>
      <c r="U14083" s="9" t="s">
        <v>368</v>
      </c>
    </row>
    <row r="14084">
      <c r="F14084" s="9"/>
      <c r="N14084" s="50"/>
      <c r="O14084" s="50"/>
      <c r="P14084" s="50"/>
      <c r="Q14084" s="50" t="s">
        <v>368</v>
      </c>
      <c r="R14084" s="9" t="s">
        <v>368</v>
      </c>
      <c r="S14084" s="50" t="s">
        <v>368</v>
      </c>
      <c r="T14084" s="9" t="s">
        <v>368</v>
      </c>
      <c r="U14084" s="9" t="s">
        <v>368</v>
      </c>
    </row>
    <row r="14085">
      <c r="F14085" s="9"/>
      <c r="N14085" s="50"/>
      <c r="O14085" s="50"/>
      <c r="P14085" s="50"/>
      <c r="Q14085" s="50" t="s">
        <v>368</v>
      </c>
      <c r="R14085" s="9" t="s">
        <v>368</v>
      </c>
      <c r="S14085" s="50" t="s">
        <v>368</v>
      </c>
      <c r="T14085" s="9" t="s">
        <v>368</v>
      </c>
      <c r="U14085" s="9" t="s">
        <v>368</v>
      </c>
    </row>
    <row r="14086">
      <c r="F14086" s="9"/>
      <c r="N14086" s="50"/>
      <c r="O14086" s="50"/>
      <c r="P14086" s="50"/>
      <c r="Q14086" s="50" t="s">
        <v>368</v>
      </c>
      <c r="R14086" s="9" t="s">
        <v>368</v>
      </c>
      <c r="S14086" s="50" t="s">
        <v>368</v>
      </c>
      <c r="T14086" s="9" t="s">
        <v>368</v>
      </c>
      <c r="U14086" s="9" t="s">
        <v>368</v>
      </c>
    </row>
    <row r="14087">
      <c r="F14087" s="9"/>
      <c r="N14087" s="50"/>
      <c r="O14087" s="50"/>
      <c r="P14087" s="50"/>
      <c r="Q14087" s="50" t="s">
        <v>368</v>
      </c>
      <c r="R14087" s="9" t="s">
        <v>368</v>
      </c>
      <c r="S14087" s="50" t="s">
        <v>368</v>
      </c>
      <c r="T14087" s="9" t="s">
        <v>368</v>
      </c>
      <c r="U14087" s="9" t="s">
        <v>368</v>
      </c>
    </row>
    <row r="14088">
      <c r="F14088" s="9"/>
      <c r="N14088" s="50"/>
      <c r="O14088" s="50"/>
      <c r="P14088" s="50"/>
      <c r="Q14088" s="50" t="s">
        <v>368</v>
      </c>
      <c r="R14088" s="9" t="s">
        <v>368</v>
      </c>
      <c r="S14088" s="50" t="s">
        <v>368</v>
      </c>
      <c r="T14088" s="9" t="s">
        <v>368</v>
      </c>
      <c r="U14088" s="9" t="s">
        <v>368</v>
      </c>
    </row>
    <row r="14089">
      <c r="F14089" s="9"/>
      <c r="N14089" s="50"/>
      <c r="O14089" s="50"/>
      <c r="P14089" s="50"/>
      <c r="Q14089" s="50" t="s">
        <v>368</v>
      </c>
      <c r="R14089" s="9" t="s">
        <v>368</v>
      </c>
      <c r="S14089" s="50" t="s">
        <v>368</v>
      </c>
      <c r="T14089" s="9" t="s">
        <v>368</v>
      </c>
      <c r="U14089" s="9" t="s">
        <v>368</v>
      </c>
    </row>
    <row r="14090">
      <c r="F14090" s="9"/>
      <c r="N14090" s="50"/>
      <c r="O14090" s="50"/>
      <c r="P14090" s="50"/>
      <c r="Q14090" s="50" t="s">
        <v>368</v>
      </c>
      <c r="R14090" s="9" t="s">
        <v>368</v>
      </c>
      <c r="S14090" s="50" t="s">
        <v>368</v>
      </c>
      <c r="T14090" s="9" t="s">
        <v>368</v>
      </c>
      <c r="U14090" s="9" t="s">
        <v>368</v>
      </c>
    </row>
    <row r="14091">
      <c r="F14091" s="9"/>
      <c r="N14091" s="50"/>
      <c r="O14091" s="50"/>
      <c r="P14091" s="50"/>
      <c r="Q14091" s="50" t="s">
        <v>368</v>
      </c>
      <c r="R14091" s="9" t="s">
        <v>368</v>
      </c>
      <c r="S14091" s="50" t="s">
        <v>368</v>
      </c>
      <c r="T14091" s="9" t="s">
        <v>368</v>
      </c>
      <c r="U14091" s="9" t="s">
        <v>368</v>
      </c>
    </row>
    <row r="14092">
      <c r="F14092" s="9"/>
      <c r="N14092" s="50"/>
      <c r="O14092" s="50"/>
      <c r="P14092" s="50"/>
      <c r="Q14092" s="50" t="s">
        <v>368</v>
      </c>
      <c r="R14092" s="9" t="s">
        <v>368</v>
      </c>
      <c r="S14092" s="50" t="s">
        <v>368</v>
      </c>
      <c r="T14092" s="9" t="s">
        <v>368</v>
      </c>
      <c r="U14092" s="9" t="s">
        <v>368</v>
      </c>
    </row>
    <row r="14093">
      <c r="F14093" s="9"/>
      <c r="N14093" s="50"/>
      <c r="O14093" s="50"/>
      <c r="P14093" s="50"/>
      <c r="Q14093" s="50" t="s">
        <v>368</v>
      </c>
      <c r="R14093" s="9" t="s">
        <v>368</v>
      </c>
      <c r="S14093" s="50" t="s">
        <v>368</v>
      </c>
      <c r="T14093" s="9" t="s">
        <v>368</v>
      </c>
      <c r="U14093" s="9" t="s">
        <v>368</v>
      </c>
    </row>
    <row r="14094">
      <c r="F14094" s="9"/>
      <c r="N14094" s="50"/>
      <c r="O14094" s="50"/>
      <c r="P14094" s="50"/>
      <c r="Q14094" s="50" t="s">
        <v>368</v>
      </c>
      <c r="R14094" s="9" t="s">
        <v>368</v>
      </c>
      <c r="S14094" s="50" t="s">
        <v>368</v>
      </c>
      <c r="T14094" s="9" t="s">
        <v>368</v>
      </c>
      <c r="U14094" s="9" t="s">
        <v>368</v>
      </c>
    </row>
    <row r="14095">
      <c r="F14095" s="9"/>
      <c r="N14095" s="50"/>
      <c r="O14095" s="50"/>
      <c r="P14095" s="50"/>
      <c r="Q14095" s="50" t="s">
        <v>368</v>
      </c>
      <c r="R14095" s="9" t="s">
        <v>368</v>
      </c>
      <c r="S14095" s="50" t="s">
        <v>368</v>
      </c>
      <c r="T14095" s="9" t="s">
        <v>368</v>
      </c>
      <c r="U14095" s="9" t="s">
        <v>368</v>
      </c>
    </row>
    <row r="14096">
      <c r="F14096" s="9"/>
      <c r="N14096" s="50"/>
      <c r="O14096" s="50"/>
      <c r="P14096" s="50"/>
      <c r="Q14096" s="50" t="s">
        <v>368</v>
      </c>
      <c r="R14096" s="9" t="s">
        <v>368</v>
      </c>
      <c r="S14096" s="50" t="s">
        <v>368</v>
      </c>
      <c r="T14096" s="9" t="s">
        <v>368</v>
      </c>
      <c r="U14096" s="9" t="s">
        <v>368</v>
      </c>
    </row>
    <row r="14097">
      <c r="F14097" s="9"/>
      <c r="N14097" s="50"/>
      <c r="O14097" s="50"/>
      <c r="P14097" s="50"/>
      <c r="Q14097" s="50" t="s">
        <v>368</v>
      </c>
      <c r="R14097" s="9" t="s">
        <v>368</v>
      </c>
      <c r="S14097" s="50" t="s">
        <v>368</v>
      </c>
      <c r="T14097" s="9" t="s">
        <v>368</v>
      </c>
      <c r="U14097" s="9" t="s">
        <v>368</v>
      </c>
    </row>
    <row r="14098">
      <c r="F14098" s="9"/>
      <c r="N14098" s="50"/>
      <c r="O14098" s="50"/>
      <c r="P14098" s="50"/>
      <c r="Q14098" s="50" t="s">
        <v>368</v>
      </c>
      <c r="R14098" s="9" t="s">
        <v>368</v>
      </c>
      <c r="S14098" s="50" t="s">
        <v>368</v>
      </c>
      <c r="T14098" s="9" t="s">
        <v>368</v>
      </c>
      <c r="U14098" s="9" t="s">
        <v>368</v>
      </c>
    </row>
    <row r="14099">
      <c r="F14099" s="9"/>
      <c r="N14099" s="50"/>
      <c r="O14099" s="50"/>
      <c r="P14099" s="50"/>
      <c r="Q14099" s="50" t="s">
        <v>368</v>
      </c>
      <c r="R14099" s="9" t="s">
        <v>368</v>
      </c>
      <c r="S14099" s="50" t="s">
        <v>368</v>
      </c>
      <c r="T14099" s="9" t="s">
        <v>368</v>
      </c>
      <c r="U14099" s="9" t="s">
        <v>368</v>
      </c>
    </row>
    <row r="14100">
      <c r="F14100" s="9"/>
      <c r="N14100" s="50"/>
      <c r="O14100" s="50"/>
      <c r="P14100" s="50"/>
      <c r="Q14100" s="50" t="s">
        <v>368</v>
      </c>
      <c r="R14100" s="9" t="s">
        <v>368</v>
      </c>
      <c r="S14100" s="50" t="s">
        <v>368</v>
      </c>
      <c r="T14100" s="9" t="s">
        <v>368</v>
      </c>
      <c r="U14100" s="9" t="s">
        <v>368</v>
      </c>
    </row>
    <row r="14101">
      <c r="F14101" s="9"/>
      <c r="N14101" s="50"/>
      <c r="O14101" s="50"/>
      <c r="P14101" s="50"/>
      <c r="Q14101" s="50" t="s">
        <v>368</v>
      </c>
      <c r="R14101" s="9" t="s">
        <v>368</v>
      </c>
      <c r="S14101" s="50" t="s">
        <v>368</v>
      </c>
      <c r="T14101" s="9" t="s">
        <v>368</v>
      </c>
      <c r="U14101" s="9" t="s">
        <v>368</v>
      </c>
    </row>
    <row r="14102">
      <c r="F14102" s="9"/>
      <c r="N14102" s="50"/>
      <c r="O14102" s="50"/>
      <c r="P14102" s="50"/>
      <c r="Q14102" s="50" t="s">
        <v>368</v>
      </c>
      <c r="R14102" s="9" t="s">
        <v>368</v>
      </c>
      <c r="S14102" s="50" t="s">
        <v>368</v>
      </c>
      <c r="T14102" s="9" t="s">
        <v>368</v>
      </c>
      <c r="U14102" s="9" t="s">
        <v>368</v>
      </c>
    </row>
    <row r="14103">
      <c r="F14103" s="9"/>
      <c r="N14103" s="50"/>
      <c r="O14103" s="50"/>
      <c r="P14103" s="50"/>
      <c r="Q14103" s="50" t="s">
        <v>368</v>
      </c>
      <c r="R14103" s="9" t="s">
        <v>368</v>
      </c>
      <c r="S14103" s="50" t="s">
        <v>368</v>
      </c>
      <c r="T14103" s="9" t="s">
        <v>368</v>
      </c>
      <c r="U14103" s="9" t="s">
        <v>368</v>
      </c>
    </row>
    <row r="14104">
      <c r="F14104" s="9"/>
      <c r="N14104" s="50"/>
      <c r="O14104" s="50"/>
      <c r="P14104" s="50"/>
      <c r="Q14104" s="50" t="s">
        <v>368</v>
      </c>
      <c r="R14104" s="9" t="s">
        <v>368</v>
      </c>
      <c r="S14104" s="50" t="s">
        <v>368</v>
      </c>
      <c r="T14104" s="9" t="s">
        <v>368</v>
      </c>
      <c r="U14104" s="9" t="s">
        <v>368</v>
      </c>
    </row>
    <row r="14105">
      <c r="F14105" s="9"/>
      <c r="N14105" s="50"/>
      <c r="O14105" s="50"/>
      <c r="P14105" s="50"/>
      <c r="Q14105" s="50" t="s">
        <v>368</v>
      </c>
      <c r="R14105" s="9" t="s">
        <v>368</v>
      </c>
      <c r="S14105" s="50" t="s">
        <v>368</v>
      </c>
      <c r="T14105" s="9" t="s">
        <v>368</v>
      </c>
      <c r="U14105" s="9" t="s">
        <v>368</v>
      </c>
    </row>
    <row r="14106">
      <c r="F14106" s="9"/>
      <c r="N14106" s="50"/>
      <c r="O14106" s="50"/>
      <c r="P14106" s="50"/>
      <c r="Q14106" s="50" t="s">
        <v>368</v>
      </c>
      <c r="R14106" s="9" t="s">
        <v>368</v>
      </c>
      <c r="S14106" s="50" t="s">
        <v>368</v>
      </c>
      <c r="T14106" s="9" t="s">
        <v>368</v>
      </c>
      <c r="U14106" s="9" t="s">
        <v>368</v>
      </c>
    </row>
    <row r="14107">
      <c r="F14107" s="9"/>
      <c r="N14107" s="50"/>
      <c r="O14107" s="50"/>
      <c r="P14107" s="50"/>
      <c r="Q14107" s="50" t="s">
        <v>368</v>
      </c>
      <c r="R14107" s="9" t="s">
        <v>368</v>
      </c>
      <c r="S14107" s="50" t="s">
        <v>368</v>
      </c>
      <c r="T14107" s="9" t="s">
        <v>368</v>
      </c>
      <c r="U14107" s="9" t="s">
        <v>368</v>
      </c>
    </row>
    <row r="14108">
      <c r="F14108" s="9"/>
      <c r="N14108" s="50"/>
      <c r="O14108" s="50"/>
      <c r="P14108" s="50"/>
      <c r="Q14108" s="50" t="s">
        <v>368</v>
      </c>
      <c r="R14108" s="9" t="s">
        <v>368</v>
      </c>
      <c r="S14108" s="50" t="s">
        <v>368</v>
      </c>
      <c r="T14108" s="9" t="s">
        <v>368</v>
      </c>
      <c r="U14108" s="9" t="s">
        <v>368</v>
      </c>
    </row>
    <row r="14109">
      <c r="F14109" s="9"/>
      <c r="N14109" s="50"/>
      <c r="O14109" s="50"/>
      <c r="P14109" s="50"/>
      <c r="Q14109" s="50" t="s">
        <v>368</v>
      </c>
      <c r="R14109" s="9" t="s">
        <v>368</v>
      </c>
      <c r="S14109" s="50" t="s">
        <v>368</v>
      </c>
      <c r="T14109" s="9" t="s">
        <v>368</v>
      </c>
      <c r="U14109" s="9" t="s">
        <v>368</v>
      </c>
    </row>
    <row r="14110">
      <c r="F14110" s="9"/>
      <c r="N14110" s="50"/>
      <c r="O14110" s="50"/>
      <c r="P14110" s="50"/>
      <c r="Q14110" s="50" t="s">
        <v>368</v>
      </c>
      <c r="R14110" s="9" t="s">
        <v>368</v>
      </c>
      <c r="S14110" s="50" t="s">
        <v>368</v>
      </c>
      <c r="T14110" s="9" t="s">
        <v>368</v>
      </c>
      <c r="U14110" s="9" t="s">
        <v>368</v>
      </c>
    </row>
    <row r="14111">
      <c r="F14111" s="9"/>
      <c r="N14111" s="50"/>
      <c r="O14111" s="50"/>
      <c r="P14111" s="50"/>
      <c r="Q14111" s="50" t="s">
        <v>368</v>
      </c>
      <c r="R14111" s="9" t="s">
        <v>368</v>
      </c>
      <c r="S14111" s="50" t="s">
        <v>368</v>
      </c>
      <c r="T14111" s="9" t="s">
        <v>368</v>
      </c>
      <c r="U14111" s="9" t="s">
        <v>368</v>
      </c>
    </row>
    <row r="14112">
      <c r="F14112" s="9"/>
      <c r="N14112" s="50"/>
      <c r="O14112" s="50"/>
      <c r="P14112" s="50"/>
      <c r="Q14112" s="50" t="s">
        <v>368</v>
      </c>
      <c r="R14112" s="9" t="s">
        <v>368</v>
      </c>
      <c r="S14112" s="50" t="s">
        <v>368</v>
      </c>
      <c r="T14112" s="9" t="s">
        <v>368</v>
      </c>
      <c r="U14112" s="9" t="s">
        <v>368</v>
      </c>
    </row>
    <row r="14113">
      <c r="F14113" s="9"/>
      <c r="N14113" s="50"/>
      <c r="O14113" s="50"/>
      <c r="P14113" s="50"/>
      <c r="Q14113" s="50" t="s">
        <v>368</v>
      </c>
      <c r="R14113" s="9" t="s">
        <v>368</v>
      </c>
      <c r="S14113" s="50" t="s">
        <v>368</v>
      </c>
      <c r="T14113" s="9" t="s">
        <v>368</v>
      </c>
      <c r="U14113" s="9" t="s">
        <v>368</v>
      </c>
    </row>
    <row r="14114">
      <c r="F14114" s="9"/>
      <c r="N14114" s="50"/>
      <c r="O14114" s="50"/>
      <c r="P14114" s="50"/>
      <c r="Q14114" s="50" t="s">
        <v>368</v>
      </c>
      <c r="R14114" s="9" t="s">
        <v>368</v>
      </c>
      <c r="S14114" s="50" t="s">
        <v>368</v>
      </c>
      <c r="T14114" s="9" t="s">
        <v>368</v>
      </c>
      <c r="U14114" s="9" t="s">
        <v>368</v>
      </c>
    </row>
    <row r="14115">
      <c r="F14115" s="9"/>
      <c r="N14115" s="50"/>
      <c r="O14115" s="50"/>
      <c r="P14115" s="50"/>
      <c r="Q14115" s="50" t="s">
        <v>368</v>
      </c>
      <c r="R14115" s="9" t="s">
        <v>368</v>
      </c>
      <c r="S14115" s="50" t="s">
        <v>368</v>
      </c>
      <c r="T14115" s="9" t="s">
        <v>368</v>
      </c>
      <c r="U14115" s="9" t="s">
        <v>368</v>
      </c>
    </row>
    <row r="14116">
      <c r="F14116" s="9"/>
      <c r="N14116" s="50"/>
      <c r="O14116" s="50"/>
      <c r="P14116" s="50"/>
      <c r="Q14116" s="50" t="s">
        <v>368</v>
      </c>
      <c r="R14116" s="9" t="s">
        <v>368</v>
      </c>
      <c r="S14116" s="50" t="s">
        <v>368</v>
      </c>
      <c r="T14116" s="9" t="s">
        <v>368</v>
      </c>
      <c r="U14116" s="9" t="s">
        <v>368</v>
      </c>
    </row>
    <row r="14117">
      <c r="F14117" s="9"/>
      <c r="N14117" s="50"/>
      <c r="O14117" s="50"/>
      <c r="P14117" s="50"/>
      <c r="Q14117" s="50" t="s">
        <v>368</v>
      </c>
      <c r="R14117" s="9" t="s">
        <v>368</v>
      </c>
      <c r="S14117" s="50" t="s">
        <v>368</v>
      </c>
      <c r="T14117" s="9" t="s">
        <v>368</v>
      </c>
      <c r="U14117" s="9" t="s">
        <v>368</v>
      </c>
    </row>
    <row r="14118">
      <c r="F14118" s="9"/>
      <c r="N14118" s="50"/>
      <c r="O14118" s="50"/>
      <c r="P14118" s="50"/>
      <c r="Q14118" s="50" t="s">
        <v>368</v>
      </c>
      <c r="R14118" s="9" t="s">
        <v>368</v>
      </c>
      <c r="S14118" s="50" t="s">
        <v>368</v>
      </c>
      <c r="T14118" s="9" t="s">
        <v>368</v>
      </c>
      <c r="U14118" s="9" t="s">
        <v>368</v>
      </c>
    </row>
    <row r="14119">
      <c r="F14119" s="9"/>
      <c r="N14119" s="50"/>
      <c r="O14119" s="50"/>
      <c r="P14119" s="50"/>
      <c r="Q14119" s="50" t="s">
        <v>368</v>
      </c>
      <c r="R14119" s="9" t="s">
        <v>368</v>
      </c>
      <c r="S14119" s="50" t="s">
        <v>368</v>
      </c>
      <c r="T14119" s="9" t="s">
        <v>368</v>
      </c>
      <c r="U14119" s="9" t="s">
        <v>368</v>
      </c>
    </row>
    <row r="14120">
      <c r="F14120" s="9"/>
      <c r="N14120" s="50"/>
      <c r="O14120" s="50"/>
      <c r="P14120" s="50"/>
      <c r="Q14120" s="50" t="s">
        <v>368</v>
      </c>
      <c r="R14120" s="9" t="s">
        <v>368</v>
      </c>
      <c r="S14120" s="50" t="s">
        <v>368</v>
      </c>
      <c r="T14120" s="9" t="s">
        <v>368</v>
      </c>
      <c r="U14120" s="9" t="s">
        <v>368</v>
      </c>
    </row>
    <row r="14121">
      <c r="F14121" s="9"/>
      <c r="N14121" s="50"/>
      <c r="O14121" s="50"/>
      <c r="P14121" s="50"/>
      <c r="Q14121" s="50" t="s">
        <v>368</v>
      </c>
      <c r="R14121" s="9" t="s">
        <v>368</v>
      </c>
      <c r="S14121" s="50" t="s">
        <v>368</v>
      </c>
      <c r="T14121" s="9" t="s">
        <v>368</v>
      </c>
      <c r="U14121" s="9" t="s">
        <v>368</v>
      </c>
    </row>
    <row r="14122">
      <c r="F14122" s="9"/>
      <c r="N14122" s="50"/>
      <c r="O14122" s="50"/>
      <c r="P14122" s="50"/>
      <c r="Q14122" s="50" t="s">
        <v>368</v>
      </c>
      <c r="R14122" s="9" t="s">
        <v>368</v>
      </c>
      <c r="S14122" s="50" t="s">
        <v>368</v>
      </c>
      <c r="T14122" s="9" t="s">
        <v>368</v>
      </c>
      <c r="U14122" s="9" t="s">
        <v>368</v>
      </c>
    </row>
    <row r="14123">
      <c r="F14123" s="9"/>
      <c r="N14123" s="50"/>
      <c r="O14123" s="50"/>
      <c r="P14123" s="50"/>
      <c r="Q14123" s="50" t="s">
        <v>368</v>
      </c>
      <c r="R14123" s="9" t="s">
        <v>368</v>
      </c>
      <c r="S14123" s="50" t="s">
        <v>368</v>
      </c>
      <c r="T14123" s="9" t="s">
        <v>368</v>
      </c>
      <c r="U14123" s="9" t="s">
        <v>368</v>
      </c>
    </row>
    <row r="14124">
      <c r="F14124" s="9"/>
      <c r="N14124" s="50"/>
      <c r="O14124" s="50"/>
      <c r="P14124" s="50"/>
      <c r="Q14124" s="50" t="s">
        <v>368</v>
      </c>
      <c r="R14124" s="9" t="s">
        <v>368</v>
      </c>
      <c r="S14124" s="50" t="s">
        <v>368</v>
      </c>
      <c r="T14124" s="9" t="s">
        <v>368</v>
      </c>
      <c r="U14124" s="9" t="s">
        <v>368</v>
      </c>
    </row>
    <row r="14125">
      <c r="F14125" s="9"/>
      <c r="N14125" s="50"/>
      <c r="O14125" s="50"/>
      <c r="P14125" s="50"/>
      <c r="Q14125" s="50" t="s">
        <v>368</v>
      </c>
      <c r="R14125" s="9" t="s">
        <v>368</v>
      </c>
      <c r="S14125" s="50" t="s">
        <v>368</v>
      </c>
      <c r="T14125" s="9" t="s">
        <v>368</v>
      </c>
      <c r="U14125" s="9" t="s">
        <v>368</v>
      </c>
    </row>
    <row r="14126">
      <c r="F14126" s="9"/>
      <c r="N14126" s="50"/>
      <c r="O14126" s="50"/>
      <c r="P14126" s="50"/>
      <c r="Q14126" s="50" t="s">
        <v>368</v>
      </c>
      <c r="R14126" s="9" t="s">
        <v>368</v>
      </c>
      <c r="S14126" s="50" t="s">
        <v>368</v>
      </c>
      <c r="T14126" s="9" t="s">
        <v>368</v>
      </c>
      <c r="U14126" s="9" t="s">
        <v>368</v>
      </c>
    </row>
    <row r="14127">
      <c r="F14127" s="9"/>
      <c r="N14127" s="50"/>
      <c r="O14127" s="50"/>
      <c r="P14127" s="50"/>
      <c r="Q14127" s="50" t="s">
        <v>368</v>
      </c>
      <c r="R14127" s="9" t="s">
        <v>368</v>
      </c>
      <c r="S14127" s="50" t="s">
        <v>368</v>
      </c>
      <c r="T14127" s="9" t="s">
        <v>368</v>
      </c>
      <c r="U14127" s="9" t="s">
        <v>368</v>
      </c>
    </row>
    <row r="14128">
      <c r="F14128" s="9"/>
      <c r="N14128" s="50"/>
      <c r="O14128" s="50"/>
      <c r="P14128" s="50"/>
      <c r="Q14128" s="50" t="s">
        <v>368</v>
      </c>
      <c r="R14128" s="9" t="s">
        <v>368</v>
      </c>
      <c r="S14128" s="50" t="s">
        <v>368</v>
      </c>
      <c r="T14128" s="9" t="s">
        <v>368</v>
      </c>
      <c r="U14128" s="9" t="s">
        <v>368</v>
      </c>
    </row>
    <row r="14129">
      <c r="F14129" s="9"/>
      <c r="N14129" s="50"/>
      <c r="O14129" s="50"/>
      <c r="P14129" s="50"/>
      <c r="Q14129" s="50" t="s">
        <v>368</v>
      </c>
      <c r="R14129" s="9" t="s">
        <v>368</v>
      </c>
      <c r="S14129" s="50" t="s">
        <v>368</v>
      </c>
      <c r="T14129" s="9" t="s">
        <v>368</v>
      </c>
      <c r="U14129" s="9" t="s">
        <v>368</v>
      </c>
    </row>
    <row r="14130">
      <c r="F14130" s="9"/>
      <c r="N14130" s="50"/>
      <c r="O14130" s="50"/>
      <c r="P14130" s="50"/>
      <c r="Q14130" s="50" t="s">
        <v>368</v>
      </c>
      <c r="R14130" s="9" t="s">
        <v>368</v>
      </c>
      <c r="S14130" s="50" t="s">
        <v>368</v>
      </c>
      <c r="T14130" s="9" t="s">
        <v>368</v>
      </c>
      <c r="U14130" s="9" t="s">
        <v>368</v>
      </c>
    </row>
    <row r="14131">
      <c r="F14131" s="9"/>
      <c r="N14131" s="50"/>
      <c r="O14131" s="50"/>
      <c r="P14131" s="50"/>
      <c r="Q14131" s="50" t="s">
        <v>368</v>
      </c>
      <c r="R14131" s="9" t="s">
        <v>368</v>
      </c>
      <c r="S14131" s="50" t="s">
        <v>368</v>
      </c>
      <c r="T14131" s="9" t="s">
        <v>368</v>
      </c>
      <c r="U14131" s="9" t="s">
        <v>368</v>
      </c>
    </row>
    <row r="14132">
      <c r="F14132" s="9"/>
      <c r="N14132" s="50"/>
      <c r="O14132" s="50"/>
      <c r="P14132" s="50"/>
      <c r="Q14132" s="50" t="s">
        <v>368</v>
      </c>
      <c r="R14132" s="9" t="s">
        <v>368</v>
      </c>
      <c r="S14132" s="50" t="s">
        <v>368</v>
      </c>
      <c r="T14132" s="9" t="s">
        <v>368</v>
      </c>
      <c r="U14132" s="9" t="s">
        <v>368</v>
      </c>
    </row>
    <row r="14133">
      <c r="F14133" s="9"/>
      <c r="N14133" s="50"/>
      <c r="O14133" s="50"/>
      <c r="P14133" s="50"/>
      <c r="Q14133" s="50" t="s">
        <v>368</v>
      </c>
      <c r="R14133" s="9" t="s">
        <v>368</v>
      </c>
      <c r="S14133" s="50" t="s">
        <v>368</v>
      </c>
      <c r="T14133" s="9" t="s">
        <v>368</v>
      </c>
      <c r="U14133" s="9" t="s">
        <v>368</v>
      </c>
    </row>
    <row r="14134">
      <c r="F14134" s="9"/>
      <c r="N14134" s="50"/>
      <c r="O14134" s="50"/>
      <c r="P14134" s="50"/>
      <c r="Q14134" s="50" t="s">
        <v>368</v>
      </c>
      <c r="R14134" s="9" t="s">
        <v>368</v>
      </c>
      <c r="S14134" s="50" t="s">
        <v>368</v>
      </c>
      <c r="T14134" s="9" t="s">
        <v>368</v>
      </c>
      <c r="U14134" s="9" t="s">
        <v>368</v>
      </c>
    </row>
    <row r="14135">
      <c r="F14135" s="9"/>
      <c r="N14135" s="50"/>
      <c r="O14135" s="50"/>
      <c r="P14135" s="50"/>
      <c r="Q14135" s="50" t="s">
        <v>368</v>
      </c>
      <c r="R14135" s="9" t="s">
        <v>368</v>
      </c>
      <c r="S14135" s="50" t="s">
        <v>368</v>
      </c>
      <c r="T14135" s="9" t="s">
        <v>368</v>
      </c>
      <c r="U14135" s="9" t="s">
        <v>368</v>
      </c>
    </row>
    <row r="14136">
      <c r="F14136" s="9"/>
      <c r="N14136" s="50"/>
      <c r="O14136" s="50"/>
      <c r="P14136" s="50"/>
      <c r="Q14136" s="50" t="s">
        <v>368</v>
      </c>
      <c r="R14136" s="9" t="s">
        <v>368</v>
      </c>
      <c r="S14136" s="50" t="s">
        <v>368</v>
      </c>
      <c r="T14136" s="9" t="s">
        <v>368</v>
      </c>
      <c r="U14136" s="9" t="s">
        <v>368</v>
      </c>
    </row>
    <row r="14137">
      <c r="F14137" s="9"/>
      <c r="N14137" s="50"/>
      <c r="O14137" s="50"/>
      <c r="P14137" s="50"/>
      <c r="Q14137" s="50" t="s">
        <v>368</v>
      </c>
      <c r="R14137" s="9" t="s">
        <v>368</v>
      </c>
      <c r="S14137" s="50" t="s">
        <v>368</v>
      </c>
      <c r="T14137" s="9" t="s">
        <v>368</v>
      </c>
      <c r="U14137" s="9" t="s">
        <v>368</v>
      </c>
    </row>
    <row r="14138">
      <c r="F14138" s="9"/>
      <c r="N14138" s="50"/>
      <c r="O14138" s="50"/>
      <c r="P14138" s="50"/>
      <c r="Q14138" s="50" t="s">
        <v>368</v>
      </c>
      <c r="R14138" s="9" t="s">
        <v>368</v>
      </c>
      <c r="S14138" s="50" t="s">
        <v>368</v>
      </c>
      <c r="T14138" s="9" t="s">
        <v>368</v>
      </c>
      <c r="U14138" s="9" t="s">
        <v>368</v>
      </c>
    </row>
    <row r="14139">
      <c r="F14139" s="9"/>
      <c r="N14139" s="50"/>
      <c r="O14139" s="50"/>
      <c r="P14139" s="50"/>
      <c r="Q14139" s="50" t="s">
        <v>368</v>
      </c>
      <c r="R14139" s="9" t="s">
        <v>368</v>
      </c>
      <c r="S14139" s="50" t="s">
        <v>368</v>
      </c>
      <c r="T14139" s="9" t="s">
        <v>368</v>
      </c>
      <c r="U14139" s="9" t="s">
        <v>368</v>
      </c>
    </row>
    <row r="14140">
      <c r="F14140" s="9"/>
      <c r="N14140" s="50"/>
      <c r="O14140" s="50"/>
      <c r="P14140" s="50"/>
      <c r="Q14140" s="50" t="s">
        <v>368</v>
      </c>
      <c r="R14140" s="9" t="s">
        <v>368</v>
      </c>
      <c r="S14140" s="50" t="s">
        <v>368</v>
      </c>
      <c r="T14140" s="9" t="s">
        <v>368</v>
      </c>
      <c r="U14140" s="9" t="s">
        <v>368</v>
      </c>
    </row>
    <row r="14141">
      <c r="F14141" s="9"/>
      <c r="N14141" s="50"/>
      <c r="O14141" s="50"/>
      <c r="P14141" s="50"/>
      <c r="Q14141" s="50" t="s">
        <v>368</v>
      </c>
      <c r="R14141" s="9" t="s">
        <v>368</v>
      </c>
      <c r="S14141" s="50" t="s">
        <v>368</v>
      </c>
      <c r="T14141" s="9" t="s">
        <v>368</v>
      </c>
      <c r="U14141" s="9" t="s">
        <v>368</v>
      </c>
    </row>
    <row r="14142">
      <c r="F14142" s="9"/>
      <c r="N14142" s="50"/>
      <c r="O14142" s="50"/>
      <c r="P14142" s="50"/>
      <c r="Q14142" s="50" t="s">
        <v>368</v>
      </c>
      <c r="R14142" s="9" t="s">
        <v>368</v>
      </c>
      <c r="S14142" s="50" t="s">
        <v>368</v>
      </c>
      <c r="T14142" s="9" t="s">
        <v>368</v>
      </c>
      <c r="U14142" s="9" t="s">
        <v>368</v>
      </c>
    </row>
    <row r="14143">
      <c r="F14143" s="9"/>
      <c r="N14143" s="50"/>
      <c r="O14143" s="50"/>
      <c r="P14143" s="50"/>
      <c r="Q14143" s="50" t="s">
        <v>368</v>
      </c>
      <c r="R14143" s="9" t="s">
        <v>368</v>
      </c>
      <c r="S14143" s="50" t="s">
        <v>368</v>
      </c>
      <c r="T14143" s="9" t="s">
        <v>368</v>
      </c>
      <c r="U14143" s="9" t="s">
        <v>368</v>
      </c>
    </row>
    <row r="14144">
      <c r="F14144" s="9"/>
      <c r="N14144" s="50"/>
      <c r="O14144" s="50"/>
      <c r="P14144" s="50"/>
      <c r="Q14144" s="50" t="s">
        <v>368</v>
      </c>
      <c r="R14144" s="9" t="s">
        <v>368</v>
      </c>
      <c r="S14144" s="50" t="s">
        <v>368</v>
      </c>
      <c r="T14144" s="9" t="s">
        <v>368</v>
      </c>
      <c r="U14144" s="9" t="s">
        <v>368</v>
      </c>
    </row>
    <row r="14145">
      <c r="F14145" s="9"/>
      <c r="N14145" s="50"/>
      <c r="O14145" s="50"/>
      <c r="P14145" s="50"/>
      <c r="Q14145" s="50" t="s">
        <v>368</v>
      </c>
      <c r="R14145" s="9" t="s">
        <v>368</v>
      </c>
      <c r="S14145" s="50" t="s">
        <v>368</v>
      </c>
      <c r="T14145" s="9" t="s">
        <v>368</v>
      </c>
      <c r="U14145" s="9" t="s">
        <v>368</v>
      </c>
    </row>
    <row r="14146">
      <c r="F14146" s="9"/>
      <c r="N14146" s="50"/>
      <c r="O14146" s="50"/>
      <c r="P14146" s="50"/>
      <c r="Q14146" s="50" t="s">
        <v>368</v>
      </c>
      <c r="R14146" s="9" t="s">
        <v>368</v>
      </c>
      <c r="S14146" s="50" t="s">
        <v>368</v>
      </c>
      <c r="T14146" s="9" t="s">
        <v>368</v>
      </c>
      <c r="U14146" s="9" t="s">
        <v>368</v>
      </c>
    </row>
    <row r="14147">
      <c r="F14147" s="9"/>
      <c r="N14147" s="50"/>
      <c r="O14147" s="50"/>
      <c r="P14147" s="50"/>
      <c r="Q14147" s="50" t="s">
        <v>368</v>
      </c>
      <c r="R14147" s="9" t="s">
        <v>368</v>
      </c>
      <c r="S14147" s="50" t="s">
        <v>368</v>
      </c>
      <c r="T14147" s="9" t="s">
        <v>368</v>
      </c>
      <c r="U14147" s="9" t="s">
        <v>368</v>
      </c>
    </row>
    <row r="14148">
      <c r="F14148" s="9"/>
      <c r="N14148" s="50"/>
      <c r="O14148" s="50"/>
      <c r="P14148" s="50"/>
      <c r="Q14148" s="50" t="s">
        <v>368</v>
      </c>
      <c r="R14148" s="9" t="s">
        <v>368</v>
      </c>
      <c r="S14148" s="50" t="s">
        <v>368</v>
      </c>
      <c r="T14148" s="9" t="s">
        <v>368</v>
      </c>
      <c r="U14148" s="9" t="s">
        <v>368</v>
      </c>
    </row>
    <row r="14149">
      <c r="F14149" s="9"/>
      <c r="N14149" s="50"/>
      <c r="O14149" s="50"/>
      <c r="P14149" s="50"/>
      <c r="Q14149" s="50" t="s">
        <v>368</v>
      </c>
      <c r="R14149" s="9" t="s">
        <v>368</v>
      </c>
      <c r="S14149" s="50" t="s">
        <v>368</v>
      </c>
      <c r="T14149" s="9" t="s">
        <v>368</v>
      </c>
      <c r="U14149" s="9" t="s">
        <v>368</v>
      </c>
    </row>
    <row r="14150">
      <c r="F14150" s="9"/>
      <c r="N14150" s="50"/>
      <c r="O14150" s="50"/>
      <c r="P14150" s="50"/>
      <c r="Q14150" s="50" t="s">
        <v>368</v>
      </c>
      <c r="R14150" s="9" t="s">
        <v>368</v>
      </c>
      <c r="S14150" s="50" t="s">
        <v>368</v>
      </c>
      <c r="T14150" s="9" t="s">
        <v>368</v>
      </c>
      <c r="U14150" s="9" t="s">
        <v>368</v>
      </c>
    </row>
    <row r="14151">
      <c r="F14151" s="9"/>
      <c r="N14151" s="50"/>
      <c r="O14151" s="50"/>
      <c r="P14151" s="50"/>
      <c r="Q14151" s="50" t="s">
        <v>368</v>
      </c>
      <c r="R14151" s="9" t="s">
        <v>368</v>
      </c>
      <c r="S14151" s="50" t="s">
        <v>368</v>
      </c>
      <c r="T14151" s="9" t="s">
        <v>368</v>
      </c>
      <c r="U14151" s="9" t="s">
        <v>368</v>
      </c>
    </row>
    <row r="14152">
      <c r="F14152" s="9"/>
      <c r="N14152" s="50"/>
      <c r="O14152" s="50"/>
      <c r="P14152" s="50"/>
      <c r="Q14152" s="50" t="s">
        <v>368</v>
      </c>
      <c r="R14152" s="9" t="s">
        <v>368</v>
      </c>
      <c r="S14152" s="50" t="s">
        <v>368</v>
      </c>
      <c r="T14152" s="9" t="s">
        <v>368</v>
      </c>
      <c r="U14152" s="9" t="s">
        <v>368</v>
      </c>
    </row>
    <row r="14153">
      <c r="F14153" s="9"/>
      <c r="N14153" s="50"/>
      <c r="O14153" s="50"/>
      <c r="P14153" s="50"/>
      <c r="Q14153" s="50" t="s">
        <v>368</v>
      </c>
      <c r="R14153" s="9" t="s">
        <v>368</v>
      </c>
      <c r="S14153" s="50" t="s">
        <v>368</v>
      </c>
      <c r="T14153" s="9" t="s">
        <v>368</v>
      </c>
      <c r="U14153" s="9" t="s">
        <v>368</v>
      </c>
    </row>
    <row r="14154">
      <c r="F14154" s="9"/>
      <c r="N14154" s="50"/>
      <c r="O14154" s="50"/>
      <c r="P14154" s="50"/>
      <c r="Q14154" s="50" t="s">
        <v>368</v>
      </c>
      <c r="R14154" s="9" t="s">
        <v>368</v>
      </c>
      <c r="S14154" s="50" t="s">
        <v>368</v>
      </c>
      <c r="T14154" s="9" t="s">
        <v>368</v>
      </c>
      <c r="U14154" s="9" t="s">
        <v>368</v>
      </c>
    </row>
    <row r="14155">
      <c r="F14155" s="9"/>
      <c r="N14155" s="50"/>
      <c r="O14155" s="50"/>
      <c r="P14155" s="50"/>
      <c r="Q14155" s="50" t="s">
        <v>368</v>
      </c>
      <c r="R14155" s="9" t="s">
        <v>368</v>
      </c>
      <c r="S14155" s="50" t="s">
        <v>368</v>
      </c>
      <c r="T14155" s="9" t="s">
        <v>368</v>
      </c>
      <c r="U14155" s="9" t="s">
        <v>368</v>
      </c>
    </row>
    <row r="14156">
      <c r="F14156" s="9"/>
      <c r="N14156" s="50"/>
      <c r="O14156" s="50"/>
      <c r="P14156" s="50"/>
      <c r="Q14156" s="50" t="s">
        <v>368</v>
      </c>
      <c r="R14156" s="9" t="s">
        <v>368</v>
      </c>
      <c r="S14156" s="50" t="s">
        <v>368</v>
      </c>
      <c r="T14156" s="9" t="s">
        <v>368</v>
      </c>
      <c r="U14156" s="9" t="s">
        <v>368</v>
      </c>
    </row>
    <row r="14157">
      <c r="F14157" s="9"/>
      <c r="N14157" s="50"/>
      <c r="O14157" s="50"/>
      <c r="P14157" s="50"/>
      <c r="Q14157" s="50" t="s">
        <v>368</v>
      </c>
      <c r="R14157" s="9" t="s">
        <v>368</v>
      </c>
      <c r="S14157" s="50" t="s">
        <v>368</v>
      </c>
      <c r="T14157" s="9" t="s">
        <v>368</v>
      </c>
      <c r="U14157" s="9" t="s">
        <v>368</v>
      </c>
    </row>
    <row r="14158">
      <c r="F14158" s="9"/>
      <c r="N14158" s="50"/>
      <c r="O14158" s="50"/>
      <c r="P14158" s="50"/>
      <c r="Q14158" s="50" t="s">
        <v>368</v>
      </c>
      <c r="R14158" s="9" t="s">
        <v>368</v>
      </c>
      <c r="S14158" s="50" t="s">
        <v>368</v>
      </c>
      <c r="T14158" s="9" t="s">
        <v>368</v>
      </c>
      <c r="U14158" s="9" t="s">
        <v>368</v>
      </c>
    </row>
    <row r="14159">
      <c r="F14159" s="9"/>
      <c r="N14159" s="50"/>
      <c r="O14159" s="50"/>
      <c r="P14159" s="50"/>
      <c r="Q14159" s="50" t="s">
        <v>368</v>
      </c>
      <c r="R14159" s="9" t="s">
        <v>368</v>
      </c>
      <c r="S14159" s="50" t="s">
        <v>368</v>
      </c>
      <c r="T14159" s="9" t="s">
        <v>368</v>
      </c>
      <c r="U14159" s="9" t="s">
        <v>368</v>
      </c>
    </row>
    <row r="14160">
      <c r="F14160" s="9"/>
      <c r="N14160" s="50"/>
      <c r="O14160" s="50"/>
      <c r="P14160" s="50"/>
      <c r="Q14160" s="50" t="s">
        <v>368</v>
      </c>
      <c r="R14160" s="9" t="s">
        <v>368</v>
      </c>
      <c r="S14160" s="50" t="s">
        <v>368</v>
      </c>
      <c r="T14160" s="9" t="s">
        <v>368</v>
      </c>
      <c r="U14160" s="9" t="s">
        <v>368</v>
      </c>
    </row>
    <row r="14161">
      <c r="F14161" s="9"/>
      <c r="N14161" s="50"/>
      <c r="O14161" s="50"/>
      <c r="P14161" s="50"/>
      <c r="Q14161" s="50" t="s">
        <v>368</v>
      </c>
      <c r="R14161" s="9" t="s">
        <v>368</v>
      </c>
      <c r="S14161" s="50" t="s">
        <v>368</v>
      </c>
      <c r="T14161" s="9" t="s">
        <v>368</v>
      </c>
      <c r="U14161" s="9" t="s">
        <v>368</v>
      </c>
    </row>
    <row r="14162">
      <c r="F14162" s="9"/>
      <c r="N14162" s="50"/>
      <c r="O14162" s="50"/>
      <c r="P14162" s="50"/>
      <c r="Q14162" s="50" t="s">
        <v>368</v>
      </c>
      <c r="R14162" s="9" t="s">
        <v>368</v>
      </c>
      <c r="S14162" s="50" t="s">
        <v>368</v>
      </c>
      <c r="T14162" s="9" t="s">
        <v>368</v>
      </c>
      <c r="U14162" s="9" t="s">
        <v>368</v>
      </c>
    </row>
    <row r="14163">
      <c r="F14163" s="9"/>
      <c r="N14163" s="50"/>
      <c r="O14163" s="50"/>
      <c r="P14163" s="50"/>
      <c r="Q14163" s="50" t="s">
        <v>368</v>
      </c>
      <c r="R14163" s="9" t="s">
        <v>368</v>
      </c>
      <c r="S14163" s="50" t="s">
        <v>368</v>
      </c>
      <c r="T14163" s="9" t="s">
        <v>368</v>
      </c>
      <c r="U14163" s="9" t="s">
        <v>368</v>
      </c>
    </row>
    <row r="14164">
      <c r="F14164" s="9"/>
      <c r="N14164" s="50"/>
      <c r="O14164" s="50"/>
      <c r="P14164" s="50"/>
      <c r="Q14164" s="50" t="s">
        <v>368</v>
      </c>
      <c r="R14164" s="9" t="s">
        <v>368</v>
      </c>
      <c r="S14164" s="50" t="s">
        <v>368</v>
      </c>
      <c r="T14164" s="9" t="s">
        <v>368</v>
      </c>
      <c r="U14164" s="9" t="s">
        <v>368</v>
      </c>
    </row>
    <row r="14165">
      <c r="F14165" s="9"/>
      <c r="N14165" s="50"/>
      <c r="O14165" s="50"/>
      <c r="P14165" s="50"/>
      <c r="Q14165" s="50" t="s">
        <v>368</v>
      </c>
      <c r="R14165" s="9" t="s">
        <v>368</v>
      </c>
      <c r="S14165" s="50" t="s">
        <v>368</v>
      </c>
      <c r="T14165" s="9" t="s">
        <v>368</v>
      </c>
      <c r="U14165" s="9" t="s">
        <v>368</v>
      </c>
    </row>
    <row r="14166">
      <c r="F14166" s="9"/>
      <c r="N14166" s="50"/>
      <c r="O14166" s="50"/>
      <c r="P14166" s="50"/>
      <c r="Q14166" s="50" t="s">
        <v>368</v>
      </c>
      <c r="R14166" s="9" t="s">
        <v>368</v>
      </c>
      <c r="S14166" s="50" t="s">
        <v>368</v>
      </c>
      <c r="T14166" s="9" t="s">
        <v>368</v>
      </c>
      <c r="U14166" s="9" t="s">
        <v>368</v>
      </c>
    </row>
    <row r="14167">
      <c r="F14167" s="9"/>
      <c r="N14167" s="50"/>
      <c r="O14167" s="50"/>
      <c r="P14167" s="50"/>
      <c r="Q14167" s="50" t="s">
        <v>368</v>
      </c>
      <c r="R14167" s="9" t="s">
        <v>368</v>
      </c>
      <c r="S14167" s="50" t="s">
        <v>368</v>
      </c>
      <c r="T14167" s="9" t="s">
        <v>368</v>
      </c>
      <c r="U14167" s="9" t="s">
        <v>368</v>
      </c>
    </row>
    <row r="14168">
      <c r="F14168" s="9"/>
      <c r="N14168" s="50"/>
      <c r="O14168" s="50"/>
      <c r="P14168" s="50"/>
      <c r="Q14168" s="50" t="s">
        <v>368</v>
      </c>
      <c r="R14168" s="9" t="s">
        <v>368</v>
      </c>
      <c r="S14168" s="50" t="s">
        <v>368</v>
      </c>
      <c r="T14168" s="9" t="s">
        <v>368</v>
      </c>
      <c r="U14168" s="9" t="s">
        <v>368</v>
      </c>
    </row>
    <row r="14169">
      <c r="F14169" s="9"/>
      <c r="N14169" s="50"/>
      <c r="O14169" s="50"/>
      <c r="P14169" s="50"/>
      <c r="Q14169" s="50" t="s">
        <v>368</v>
      </c>
      <c r="R14169" s="9" t="s">
        <v>368</v>
      </c>
      <c r="S14169" s="50" t="s">
        <v>368</v>
      </c>
      <c r="T14169" s="9" t="s">
        <v>368</v>
      </c>
      <c r="U14169" s="9" t="s">
        <v>368</v>
      </c>
    </row>
    <row r="14170">
      <c r="F14170" s="9"/>
      <c r="N14170" s="50"/>
      <c r="O14170" s="50"/>
      <c r="P14170" s="50"/>
      <c r="Q14170" s="50" t="s">
        <v>368</v>
      </c>
      <c r="R14170" s="9" t="s">
        <v>368</v>
      </c>
      <c r="S14170" s="50" t="s">
        <v>368</v>
      </c>
      <c r="T14170" s="9" t="s">
        <v>368</v>
      </c>
      <c r="U14170" s="9" t="s">
        <v>368</v>
      </c>
    </row>
    <row r="14171">
      <c r="F14171" s="9"/>
      <c r="N14171" s="50"/>
      <c r="O14171" s="50"/>
      <c r="P14171" s="50"/>
      <c r="Q14171" s="50" t="s">
        <v>368</v>
      </c>
      <c r="R14171" s="9" t="s">
        <v>368</v>
      </c>
      <c r="S14171" s="50" t="s">
        <v>368</v>
      </c>
      <c r="T14171" s="9" t="s">
        <v>368</v>
      </c>
      <c r="U14171" s="9" t="s">
        <v>368</v>
      </c>
    </row>
    <row r="14172">
      <c r="F14172" s="9"/>
      <c r="N14172" s="50"/>
      <c r="O14172" s="50"/>
      <c r="P14172" s="50"/>
      <c r="Q14172" s="50" t="s">
        <v>368</v>
      </c>
      <c r="R14172" s="9" t="s">
        <v>368</v>
      </c>
      <c r="S14172" s="50" t="s">
        <v>368</v>
      </c>
      <c r="T14172" s="9" t="s">
        <v>368</v>
      </c>
      <c r="U14172" s="9" t="s">
        <v>368</v>
      </c>
    </row>
    <row r="14173">
      <c r="F14173" s="9"/>
      <c r="N14173" s="50"/>
      <c r="O14173" s="50"/>
      <c r="P14173" s="50"/>
      <c r="Q14173" s="50" t="s">
        <v>368</v>
      </c>
      <c r="R14173" s="9" t="s">
        <v>368</v>
      </c>
      <c r="S14173" s="50" t="s">
        <v>368</v>
      </c>
      <c r="T14173" s="9" t="s">
        <v>368</v>
      </c>
      <c r="U14173" s="9" t="s">
        <v>368</v>
      </c>
    </row>
    <row r="14174">
      <c r="F14174" s="9"/>
      <c r="N14174" s="50"/>
      <c r="O14174" s="50"/>
      <c r="P14174" s="50"/>
      <c r="Q14174" s="50" t="s">
        <v>368</v>
      </c>
      <c r="R14174" s="9" t="s">
        <v>368</v>
      </c>
      <c r="S14174" s="50" t="s">
        <v>368</v>
      </c>
      <c r="T14174" s="9" t="s">
        <v>368</v>
      </c>
      <c r="U14174" s="9" t="s">
        <v>368</v>
      </c>
    </row>
    <row r="14175">
      <c r="F14175" s="9"/>
      <c r="N14175" s="50"/>
      <c r="O14175" s="50"/>
      <c r="P14175" s="50"/>
      <c r="Q14175" s="50" t="s">
        <v>368</v>
      </c>
      <c r="R14175" s="9" t="s">
        <v>368</v>
      </c>
      <c r="S14175" s="50" t="s">
        <v>368</v>
      </c>
      <c r="T14175" s="9" t="s">
        <v>368</v>
      </c>
      <c r="U14175" s="9" t="s">
        <v>368</v>
      </c>
    </row>
    <row r="14176">
      <c r="F14176" s="9"/>
      <c r="N14176" s="50"/>
      <c r="O14176" s="50"/>
      <c r="P14176" s="50"/>
      <c r="Q14176" s="50" t="s">
        <v>368</v>
      </c>
      <c r="R14176" s="9" t="s">
        <v>368</v>
      </c>
      <c r="S14176" s="50" t="s">
        <v>368</v>
      </c>
      <c r="T14176" s="9" t="s">
        <v>368</v>
      </c>
      <c r="U14176" s="9" t="s">
        <v>368</v>
      </c>
    </row>
    <row r="14177">
      <c r="F14177" s="9"/>
      <c r="N14177" s="50"/>
      <c r="O14177" s="50"/>
      <c r="P14177" s="50"/>
      <c r="Q14177" s="50" t="s">
        <v>368</v>
      </c>
      <c r="R14177" s="9" t="s">
        <v>368</v>
      </c>
      <c r="S14177" s="50" t="s">
        <v>368</v>
      </c>
      <c r="T14177" s="9" t="s">
        <v>368</v>
      </c>
      <c r="U14177" s="9" t="s">
        <v>368</v>
      </c>
    </row>
    <row r="14178">
      <c r="F14178" s="9"/>
      <c r="N14178" s="50"/>
      <c r="O14178" s="50"/>
      <c r="P14178" s="50"/>
      <c r="Q14178" s="50" t="s">
        <v>368</v>
      </c>
      <c r="R14178" s="9" t="s">
        <v>368</v>
      </c>
      <c r="S14178" s="50" t="s">
        <v>368</v>
      </c>
      <c r="T14178" s="9" t="s">
        <v>368</v>
      </c>
      <c r="U14178" s="9" t="s">
        <v>368</v>
      </c>
    </row>
    <row r="14179">
      <c r="F14179" s="9"/>
      <c r="N14179" s="50"/>
      <c r="O14179" s="50"/>
      <c r="P14179" s="50"/>
      <c r="Q14179" s="50" t="s">
        <v>368</v>
      </c>
      <c r="R14179" s="9" t="s">
        <v>368</v>
      </c>
      <c r="S14179" s="50" t="s">
        <v>368</v>
      </c>
      <c r="T14179" s="9" t="s">
        <v>368</v>
      </c>
      <c r="U14179" s="9" t="s">
        <v>368</v>
      </c>
    </row>
    <row r="14180">
      <c r="F14180" s="9"/>
      <c r="N14180" s="50"/>
      <c r="O14180" s="50"/>
      <c r="P14180" s="50"/>
      <c r="Q14180" s="50" t="s">
        <v>368</v>
      </c>
      <c r="R14180" s="9" t="s">
        <v>368</v>
      </c>
      <c r="S14180" s="50" t="s">
        <v>368</v>
      </c>
      <c r="T14180" s="9" t="s">
        <v>368</v>
      </c>
      <c r="U14180" s="9" t="s">
        <v>368</v>
      </c>
    </row>
    <row r="14181">
      <c r="F14181" s="9"/>
      <c r="N14181" s="50"/>
      <c r="O14181" s="50"/>
      <c r="P14181" s="50"/>
      <c r="Q14181" s="50" t="s">
        <v>368</v>
      </c>
      <c r="R14181" s="9" t="s">
        <v>368</v>
      </c>
      <c r="S14181" s="50" t="s">
        <v>368</v>
      </c>
      <c r="T14181" s="9" t="s">
        <v>368</v>
      </c>
      <c r="U14181" s="9" t="s">
        <v>368</v>
      </c>
    </row>
    <row r="14182">
      <c r="F14182" s="9"/>
      <c r="N14182" s="50"/>
      <c r="O14182" s="50"/>
      <c r="P14182" s="50"/>
      <c r="Q14182" s="50" t="s">
        <v>368</v>
      </c>
      <c r="R14182" s="9" t="s">
        <v>368</v>
      </c>
      <c r="S14182" s="50" t="s">
        <v>368</v>
      </c>
      <c r="T14182" s="9" t="s">
        <v>368</v>
      </c>
      <c r="U14182" s="9" t="s">
        <v>368</v>
      </c>
    </row>
    <row r="14183">
      <c r="F14183" s="9"/>
      <c r="N14183" s="50"/>
      <c r="O14183" s="50"/>
      <c r="P14183" s="50"/>
      <c r="Q14183" s="50" t="s">
        <v>368</v>
      </c>
      <c r="R14183" s="9" t="s">
        <v>368</v>
      </c>
      <c r="S14183" s="50" t="s">
        <v>368</v>
      </c>
      <c r="T14183" s="9" t="s">
        <v>368</v>
      </c>
      <c r="U14183" s="9" t="s">
        <v>368</v>
      </c>
    </row>
    <row r="14184">
      <c r="F14184" s="9"/>
      <c r="N14184" s="50"/>
      <c r="O14184" s="50"/>
      <c r="P14184" s="50"/>
      <c r="Q14184" s="50" t="s">
        <v>368</v>
      </c>
      <c r="R14184" s="9" t="s">
        <v>368</v>
      </c>
      <c r="S14184" s="50" t="s">
        <v>368</v>
      </c>
      <c r="T14184" s="9" t="s">
        <v>368</v>
      </c>
      <c r="U14184" s="9" t="s">
        <v>368</v>
      </c>
    </row>
    <row r="14185">
      <c r="F14185" s="9"/>
      <c r="N14185" s="50"/>
      <c r="O14185" s="50"/>
      <c r="P14185" s="50"/>
      <c r="Q14185" s="50" t="s">
        <v>368</v>
      </c>
      <c r="R14185" s="9" t="s">
        <v>368</v>
      </c>
      <c r="S14185" s="50" t="s">
        <v>368</v>
      </c>
      <c r="T14185" s="9" t="s">
        <v>368</v>
      </c>
      <c r="U14185" s="9" t="s">
        <v>368</v>
      </c>
    </row>
    <row r="14186">
      <c r="F14186" s="9"/>
      <c r="N14186" s="50"/>
      <c r="O14186" s="50"/>
      <c r="P14186" s="50"/>
      <c r="Q14186" s="50" t="s">
        <v>368</v>
      </c>
      <c r="R14186" s="9" t="s">
        <v>368</v>
      </c>
      <c r="S14186" s="50" t="s">
        <v>368</v>
      </c>
      <c r="T14186" s="9" t="s">
        <v>368</v>
      </c>
      <c r="U14186" s="9" t="s">
        <v>368</v>
      </c>
    </row>
    <row r="14187">
      <c r="F14187" s="9"/>
      <c r="N14187" s="50"/>
      <c r="O14187" s="50"/>
      <c r="P14187" s="50"/>
      <c r="Q14187" s="50" t="s">
        <v>368</v>
      </c>
      <c r="R14187" s="9" t="s">
        <v>368</v>
      </c>
      <c r="S14187" s="50" t="s">
        <v>368</v>
      </c>
      <c r="T14187" s="9" t="s">
        <v>368</v>
      </c>
      <c r="U14187" s="9" t="s">
        <v>368</v>
      </c>
    </row>
    <row r="14188">
      <c r="F14188" s="9"/>
      <c r="N14188" s="50"/>
      <c r="O14188" s="50"/>
      <c r="P14188" s="50"/>
      <c r="Q14188" s="50" t="s">
        <v>368</v>
      </c>
      <c r="R14188" s="9" t="s">
        <v>368</v>
      </c>
      <c r="S14188" s="50" t="s">
        <v>368</v>
      </c>
      <c r="T14188" s="9" t="s">
        <v>368</v>
      </c>
      <c r="U14188" s="9" t="s">
        <v>368</v>
      </c>
    </row>
    <row r="14189">
      <c r="F14189" s="9"/>
      <c r="N14189" s="50"/>
      <c r="O14189" s="50"/>
      <c r="P14189" s="50"/>
      <c r="Q14189" s="50" t="s">
        <v>368</v>
      </c>
      <c r="R14189" s="9" t="s">
        <v>368</v>
      </c>
      <c r="S14189" s="50" t="s">
        <v>368</v>
      </c>
      <c r="T14189" s="9" t="s">
        <v>368</v>
      </c>
      <c r="U14189" s="9" t="s">
        <v>368</v>
      </c>
    </row>
    <row r="14190">
      <c r="F14190" s="9"/>
      <c r="N14190" s="50"/>
      <c r="O14190" s="50"/>
      <c r="P14190" s="50"/>
      <c r="Q14190" s="50" t="s">
        <v>368</v>
      </c>
      <c r="R14190" s="9" t="s">
        <v>368</v>
      </c>
      <c r="S14190" s="50" t="s">
        <v>368</v>
      </c>
      <c r="T14190" s="9" t="s">
        <v>368</v>
      </c>
      <c r="U14190" s="9" t="s">
        <v>368</v>
      </c>
    </row>
    <row r="14191">
      <c r="F14191" s="9"/>
      <c r="N14191" s="50"/>
      <c r="O14191" s="50"/>
      <c r="P14191" s="50"/>
      <c r="Q14191" s="50" t="s">
        <v>368</v>
      </c>
      <c r="R14191" s="9" t="s">
        <v>368</v>
      </c>
      <c r="S14191" s="50" t="s">
        <v>368</v>
      </c>
      <c r="T14191" s="9" t="s">
        <v>368</v>
      </c>
      <c r="U14191" s="9" t="s">
        <v>368</v>
      </c>
    </row>
    <row r="14192">
      <c r="F14192" s="9"/>
      <c r="N14192" s="50"/>
      <c r="O14192" s="50"/>
      <c r="P14192" s="50"/>
      <c r="Q14192" s="50" t="s">
        <v>368</v>
      </c>
      <c r="R14192" s="9" t="s">
        <v>368</v>
      </c>
      <c r="S14192" s="50" t="s">
        <v>368</v>
      </c>
      <c r="T14192" s="9" t="s">
        <v>368</v>
      </c>
      <c r="U14192" s="9" t="s">
        <v>368</v>
      </c>
    </row>
    <row r="14193">
      <c r="F14193" s="9"/>
      <c r="N14193" s="50"/>
      <c r="O14193" s="50"/>
      <c r="P14193" s="50"/>
      <c r="Q14193" s="50" t="s">
        <v>368</v>
      </c>
      <c r="R14193" s="9" t="s">
        <v>368</v>
      </c>
      <c r="S14193" s="50" t="s">
        <v>368</v>
      </c>
      <c r="T14193" s="9" t="s">
        <v>368</v>
      </c>
      <c r="U14193" s="9" t="s">
        <v>368</v>
      </c>
    </row>
    <row r="14194">
      <c r="F14194" s="9"/>
      <c r="N14194" s="50"/>
      <c r="O14194" s="50"/>
      <c r="P14194" s="50"/>
      <c r="Q14194" s="50" t="s">
        <v>368</v>
      </c>
      <c r="R14194" s="9" t="s">
        <v>368</v>
      </c>
      <c r="S14194" s="50" t="s">
        <v>368</v>
      </c>
      <c r="T14194" s="9" t="s">
        <v>368</v>
      </c>
      <c r="U14194" s="9" t="s">
        <v>368</v>
      </c>
    </row>
    <row r="14195">
      <c r="F14195" s="9"/>
      <c r="N14195" s="50"/>
      <c r="O14195" s="50"/>
      <c r="P14195" s="50"/>
      <c r="Q14195" s="50" t="s">
        <v>368</v>
      </c>
      <c r="R14195" s="9" t="s">
        <v>368</v>
      </c>
      <c r="S14195" s="50" t="s">
        <v>368</v>
      </c>
      <c r="T14195" s="9" t="s">
        <v>368</v>
      </c>
      <c r="U14195" s="9" t="s">
        <v>368</v>
      </c>
    </row>
    <row r="14196">
      <c r="F14196" s="9"/>
      <c r="N14196" s="50"/>
      <c r="O14196" s="50"/>
      <c r="P14196" s="50"/>
      <c r="Q14196" s="50" t="s">
        <v>368</v>
      </c>
      <c r="R14196" s="9" t="s">
        <v>368</v>
      </c>
      <c r="S14196" s="50" t="s">
        <v>368</v>
      </c>
      <c r="T14196" s="9" t="s">
        <v>368</v>
      </c>
      <c r="U14196" s="9" t="s">
        <v>368</v>
      </c>
    </row>
    <row r="14197">
      <c r="F14197" s="9"/>
      <c r="N14197" s="50"/>
      <c r="O14197" s="50"/>
      <c r="P14197" s="50"/>
      <c r="Q14197" s="50" t="s">
        <v>368</v>
      </c>
      <c r="R14197" s="9" t="s">
        <v>368</v>
      </c>
      <c r="S14197" s="50" t="s">
        <v>368</v>
      </c>
      <c r="T14197" s="9" t="s">
        <v>368</v>
      </c>
      <c r="U14197" s="9" t="s">
        <v>368</v>
      </c>
    </row>
    <row r="14198">
      <c r="F14198" s="9"/>
      <c r="N14198" s="50"/>
      <c r="O14198" s="50"/>
      <c r="P14198" s="50"/>
      <c r="Q14198" s="50" t="s">
        <v>368</v>
      </c>
      <c r="R14198" s="9" t="s">
        <v>368</v>
      </c>
      <c r="S14198" s="50" t="s">
        <v>368</v>
      </c>
      <c r="T14198" s="9" t="s">
        <v>368</v>
      </c>
      <c r="U14198" s="9" t="s">
        <v>368</v>
      </c>
    </row>
    <row r="14199">
      <c r="F14199" s="9"/>
      <c r="N14199" s="50"/>
      <c r="O14199" s="50"/>
      <c r="P14199" s="50"/>
      <c r="Q14199" s="50" t="s">
        <v>368</v>
      </c>
      <c r="R14199" s="9" t="s">
        <v>368</v>
      </c>
      <c r="S14199" s="50" t="s">
        <v>368</v>
      </c>
      <c r="T14199" s="9" t="s">
        <v>368</v>
      </c>
      <c r="U14199" s="9" t="s">
        <v>368</v>
      </c>
    </row>
    <row r="14200">
      <c r="F14200" s="9"/>
      <c r="N14200" s="50"/>
      <c r="O14200" s="50"/>
      <c r="P14200" s="50"/>
      <c r="Q14200" s="50" t="s">
        <v>368</v>
      </c>
      <c r="R14200" s="9" t="s">
        <v>368</v>
      </c>
      <c r="S14200" s="50" t="s">
        <v>368</v>
      </c>
      <c r="T14200" s="9" t="s">
        <v>368</v>
      </c>
      <c r="U14200" s="9" t="s">
        <v>368</v>
      </c>
    </row>
    <row r="14201">
      <c r="F14201" s="9"/>
      <c r="N14201" s="50"/>
      <c r="O14201" s="50"/>
      <c r="P14201" s="50"/>
      <c r="Q14201" s="50" t="s">
        <v>368</v>
      </c>
      <c r="R14201" s="9" t="s">
        <v>368</v>
      </c>
      <c r="S14201" s="50" t="s">
        <v>368</v>
      </c>
      <c r="T14201" s="9" t="s">
        <v>368</v>
      </c>
      <c r="U14201" s="9" t="s">
        <v>368</v>
      </c>
    </row>
    <row r="14202">
      <c r="F14202" s="9"/>
      <c r="N14202" s="50"/>
      <c r="O14202" s="50"/>
      <c r="P14202" s="50"/>
      <c r="Q14202" s="50" t="s">
        <v>368</v>
      </c>
      <c r="R14202" s="9" t="s">
        <v>368</v>
      </c>
      <c r="S14202" s="50" t="s">
        <v>368</v>
      </c>
      <c r="T14202" s="9" t="s">
        <v>368</v>
      </c>
      <c r="U14202" s="9" t="s">
        <v>368</v>
      </c>
    </row>
    <row r="14203">
      <c r="F14203" s="9"/>
      <c r="N14203" s="50"/>
      <c r="O14203" s="50"/>
      <c r="P14203" s="50"/>
      <c r="Q14203" s="50" t="s">
        <v>368</v>
      </c>
      <c r="R14203" s="9" t="s">
        <v>368</v>
      </c>
      <c r="S14203" s="50" t="s">
        <v>368</v>
      </c>
      <c r="T14203" s="9" t="s">
        <v>368</v>
      </c>
      <c r="U14203" s="9" t="s">
        <v>368</v>
      </c>
    </row>
    <row r="14204">
      <c r="F14204" s="9"/>
      <c r="N14204" s="50"/>
      <c r="O14204" s="50"/>
      <c r="P14204" s="50"/>
      <c r="Q14204" s="50" t="s">
        <v>368</v>
      </c>
      <c r="R14204" s="9" t="s">
        <v>368</v>
      </c>
      <c r="S14204" s="50" t="s">
        <v>368</v>
      </c>
      <c r="T14204" s="9" t="s">
        <v>368</v>
      </c>
      <c r="U14204" s="9" t="s">
        <v>368</v>
      </c>
    </row>
    <row r="14205">
      <c r="F14205" s="9"/>
      <c r="N14205" s="50"/>
      <c r="O14205" s="50"/>
      <c r="P14205" s="50"/>
      <c r="Q14205" s="50" t="s">
        <v>368</v>
      </c>
      <c r="R14205" s="9" t="s">
        <v>368</v>
      </c>
      <c r="S14205" s="50" t="s">
        <v>368</v>
      </c>
      <c r="T14205" s="9" t="s">
        <v>368</v>
      </c>
      <c r="U14205" s="9" t="s">
        <v>368</v>
      </c>
    </row>
    <row r="14206">
      <c r="F14206" s="9"/>
      <c r="N14206" s="50"/>
      <c r="O14206" s="50"/>
      <c r="P14206" s="50"/>
      <c r="Q14206" s="50" t="s">
        <v>368</v>
      </c>
      <c r="R14206" s="9" t="s">
        <v>368</v>
      </c>
      <c r="S14206" s="50" t="s">
        <v>368</v>
      </c>
      <c r="T14206" s="9" t="s">
        <v>368</v>
      </c>
      <c r="U14206" s="9" t="s">
        <v>368</v>
      </c>
    </row>
    <row r="14207">
      <c r="F14207" s="9"/>
      <c r="N14207" s="50"/>
      <c r="O14207" s="50"/>
      <c r="P14207" s="50"/>
      <c r="Q14207" s="50" t="s">
        <v>368</v>
      </c>
      <c r="R14207" s="9" t="s">
        <v>368</v>
      </c>
      <c r="S14207" s="50" t="s">
        <v>368</v>
      </c>
      <c r="T14207" s="9" t="s">
        <v>368</v>
      </c>
      <c r="U14207" s="9" t="s">
        <v>368</v>
      </c>
    </row>
    <row r="14208">
      <c r="F14208" s="9"/>
      <c r="N14208" s="50"/>
      <c r="O14208" s="50"/>
      <c r="P14208" s="50"/>
      <c r="Q14208" s="50" t="s">
        <v>368</v>
      </c>
      <c r="R14208" s="9" t="s">
        <v>368</v>
      </c>
      <c r="S14208" s="50" t="s">
        <v>368</v>
      </c>
      <c r="T14208" s="9" t="s">
        <v>368</v>
      </c>
      <c r="U14208" s="9" t="s">
        <v>368</v>
      </c>
    </row>
    <row r="14209">
      <c r="F14209" s="9"/>
      <c r="N14209" s="50"/>
      <c r="O14209" s="50"/>
      <c r="P14209" s="50"/>
      <c r="Q14209" s="50" t="s">
        <v>368</v>
      </c>
      <c r="R14209" s="9" t="s">
        <v>368</v>
      </c>
      <c r="S14209" s="50" t="s">
        <v>368</v>
      </c>
      <c r="T14209" s="9" t="s">
        <v>368</v>
      </c>
      <c r="U14209" s="9" t="s">
        <v>368</v>
      </c>
    </row>
    <row r="14210">
      <c r="F14210" s="9"/>
      <c r="N14210" s="50"/>
      <c r="O14210" s="50"/>
      <c r="P14210" s="50"/>
      <c r="Q14210" s="50" t="s">
        <v>368</v>
      </c>
      <c r="R14210" s="9" t="s">
        <v>368</v>
      </c>
      <c r="S14210" s="50" t="s">
        <v>368</v>
      </c>
      <c r="T14210" s="9" t="s">
        <v>368</v>
      </c>
      <c r="U14210" s="9" t="s">
        <v>368</v>
      </c>
    </row>
    <row r="14211">
      <c r="F14211" s="9"/>
      <c r="N14211" s="50"/>
      <c r="O14211" s="50"/>
      <c r="P14211" s="50"/>
      <c r="Q14211" s="50" t="s">
        <v>368</v>
      </c>
      <c r="R14211" s="9" t="s">
        <v>368</v>
      </c>
      <c r="S14211" s="50" t="s">
        <v>368</v>
      </c>
      <c r="T14211" s="9" t="s">
        <v>368</v>
      </c>
      <c r="U14211" s="9" t="s">
        <v>368</v>
      </c>
    </row>
    <row r="14212">
      <c r="F14212" s="9"/>
      <c r="N14212" s="50"/>
      <c r="O14212" s="50"/>
      <c r="P14212" s="50"/>
      <c r="Q14212" s="50" t="s">
        <v>368</v>
      </c>
      <c r="R14212" s="9" t="s">
        <v>368</v>
      </c>
      <c r="S14212" s="50" t="s">
        <v>368</v>
      </c>
      <c r="T14212" s="9" t="s">
        <v>368</v>
      </c>
      <c r="U14212" s="9" t="s">
        <v>368</v>
      </c>
    </row>
    <row r="14213">
      <c r="F14213" s="9"/>
      <c r="N14213" s="50"/>
      <c r="O14213" s="50"/>
      <c r="P14213" s="50"/>
      <c r="Q14213" s="50" t="s">
        <v>368</v>
      </c>
      <c r="R14213" s="9" t="s">
        <v>368</v>
      </c>
      <c r="S14213" s="50" t="s">
        <v>368</v>
      </c>
      <c r="T14213" s="9" t="s">
        <v>368</v>
      </c>
      <c r="U14213" s="9" t="s">
        <v>368</v>
      </c>
    </row>
    <row r="14214">
      <c r="F14214" s="9"/>
      <c r="N14214" s="50"/>
      <c r="O14214" s="50"/>
      <c r="P14214" s="50"/>
      <c r="Q14214" s="50" t="s">
        <v>368</v>
      </c>
      <c r="R14214" s="9" t="s">
        <v>368</v>
      </c>
      <c r="S14214" s="50" t="s">
        <v>368</v>
      </c>
      <c r="T14214" s="9" t="s">
        <v>368</v>
      </c>
      <c r="U14214" s="9" t="s">
        <v>368</v>
      </c>
    </row>
    <row r="14215">
      <c r="F14215" s="9"/>
      <c r="N14215" s="50"/>
      <c r="O14215" s="50"/>
      <c r="P14215" s="50"/>
      <c r="Q14215" s="50" t="s">
        <v>368</v>
      </c>
      <c r="R14215" s="9" t="s">
        <v>368</v>
      </c>
      <c r="S14215" s="50" t="s">
        <v>368</v>
      </c>
      <c r="T14215" s="9" t="s">
        <v>368</v>
      </c>
      <c r="U14215" s="9" t="s">
        <v>368</v>
      </c>
    </row>
    <row r="14216">
      <c r="F14216" s="9"/>
      <c r="N14216" s="50"/>
      <c r="O14216" s="50"/>
      <c r="P14216" s="50"/>
      <c r="Q14216" s="50" t="s">
        <v>368</v>
      </c>
      <c r="R14216" s="9" t="s">
        <v>368</v>
      </c>
      <c r="S14216" s="50" t="s">
        <v>368</v>
      </c>
      <c r="T14216" s="9" t="s">
        <v>368</v>
      </c>
      <c r="U14216" s="9" t="s">
        <v>368</v>
      </c>
    </row>
    <row r="14217">
      <c r="F14217" s="9"/>
      <c r="N14217" s="50"/>
      <c r="O14217" s="50"/>
      <c r="P14217" s="50"/>
      <c r="Q14217" s="50" t="s">
        <v>368</v>
      </c>
      <c r="R14217" s="9" t="s">
        <v>368</v>
      </c>
      <c r="S14217" s="50" t="s">
        <v>368</v>
      </c>
      <c r="T14217" s="9" t="s">
        <v>368</v>
      </c>
      <c r="U14217" s="9" t="s">
        <v>368</v>
      </c>
    </row>
    <row r="14218">
      <c r="F14218" s="9"/>
      <c r="N14218" s="50"/>
      <c r="O14218" s="50"/>
      <c r="P14218" s="50"/>
      <c r="Q14218" s="50" t="s">
        <v>368</v>
      </c>
      <c r="R14218" s="9" t="s">
        <v>368</v>
      </c>
      <c r="S14218" s="50" t="s">
        <v>368</v>
      </c>
      <c r="T14218" s="9" t="s">
        <v>368</v>
      </c>
      <c r="U14218" s="9" t="s">
        <v>368</v>
      </c>
    </row>
    <row r="14219">
      <c r="F14219" s="9"/>
      <c r="N14219" s="50"/>
      <c r="O14219" s="50"/>
      <c r="P14219" s="50"/>
      <c r="Q14219" s="50" t="s">
        <v>368</v>
      </c>
      <c r="R14219" s="9" t="s">
        <v>368</v>
      </c>
      <c r="S14219" s="50" t="s">
        <v>368</v>
      </c>
      <c r="T14219" s="9" t="s">
        <v>368</v>
      </c>
      <c r="U14219" s="9" t="s">
        <v>368</v>
      </c>
    </row>
    <row r="14220">
      <c r="F14220" s="9"/>
      <c r="N14220" s="50"/>
      <c r="O14220" s="50"/>
      <c r="P14220" s="50"/>
      <c r="Q14220" s="50" t="s">
        <v>368</v>
      </c>
      <c r="R14220" s="9" t="s">
        <v>368</v>
      </c>
      <c r="S14220" s="50" t="s">
        <v>368</v>
      </c>
      <c r="T14220" s="9" t="s">
        <v>368</v>
      </c>
      <c r="U14220" s="9" t="s">
        <v>368</v>
      </c>
    </row>
    <row r="14221">
      <c r="F14221" s="9"/>
      <c r="N14221" s="50"/>
      <c r="O14221" s="50"/>
      <c r="P14221" s="50"/>
      <c r="Q14221" s="50" t="s">
        <v>368</v>
      </c>
      <c r="R14221" s="9" t="s">
        <v>368</v>
      </c>
      <c r="S14221" s="50" t="s">
        <v>368</v>
      </c>
      <c r="T14221" s="9" t="s">
        <v>368</v>
      </c>
      <c r="U14221" s="9" t="s">
        <v>368</v>
      </c>
    </row>
    <row r="14222">
      <c r="F14222" s="9"/>
      <c r="N14222" s="50"/>
      <c r="O14222" s="50"/>
      <c r="P14222" s="50"/>
      <c r="Q14222" s="50" t="s">
        <v>368</v>
      </c>
      <c r="R14222" s="9" t="s">
        <v>368</v>
      </c>
      <c r="S14222" s="50" t="s">
        <v>368</v>
      </c>
      <c r="T14222" s="9" t="s">
        <v>368</v>
      </c>
      <c r="U14222" s="9" t="s">
        <v>368</v>
      </c>
    </row>
    <row r="14223">
      <c r="F14223" s="9"/>
      <c r="N14223" s="50"/>
      <c r="O14223" s="50"/>
      <c r="P14223" s="50"/>
      <c r="Q14223" s="50" t="s">
        <v>368</v>
      </c>
      <c r="R14223" s="9" t="s">
        <v>368</v>
      </c>
      <c r="S14223" s="50" t="s">
        <v>368</v>
      </c>
      <c r="T14223" s="9" t="s">
        <v>368</v>
      </c>
      <c r="U14223" s="9" t="s">
        <v>368</v>
      </c>
    </row>
    <row r="14224">
      <c r="F14224" s="9"/>
      <c r="N14224" s="50"/>
      <c r="O14224" s="50"/>
      <c r="P14224" s="50"/>
      <c r="Q14224" s="50" t="s">
        <v>368</v>
      </c>
      <c r="R14224" s="9" t="s">
        <v>368</v>
      </c>
      <c r="S14224" s="50" t="s">
        <v>368</v>
      </c>
      <c r="T14224" s="9" t="s">
        <v>368</v>
      </c>
      <c r="U14224" s="9" t="s">
        <v>368</v>
      </c>
    </row>
    <row r="14225">
      <c r="F14225" s="9"/>
      <c r="N14225" s="50"/>
      <c r="O14225" s="50"/>
      <c r="P14225" s="50"/>
      <c r="Q14225" s="50" t="s">
        <v>368</v>
      </c>
      <c r="R14225" s="9" t="s">
        <v>368</v>
      </c>
      <c r="S14225" s="50" t="s">
        <v>368</v>
      </c>
      <c r="T14225" s="9" t="s">
        <v>368</v>
      </c>
      <c r="U14225" s="9" t="s">
        <v>368</v>
      </c>
    </row>
    <row r="14226">
      <c r="F14226" s="9"/>
      <c r="N14226" s="50"/>
      <c r="O14226" s="50"/>
      <c r="P14226" s="50"/>
      <c r="Q14226" s="50" t="s">
        <v>368</v>
      </c>
      <c r="R14226" s="9" t="s">
        <v>368</v>
      </c>
      <c r="S14226" s="50" t="s">
        <v>368</v>
      </c>
      <c r="T14226" s="9" t="s">
        <v>368</v>
      </c>
      <c r="U14226" s="9" t="s">
        <v>368</v>
      </c>
    </row>
    <row r="14227">
      <c r="F14227" s="9"/>
      <c r="N14227" s="50"/>
      <c r="O14227" s="50"/>
      <c r="P14227" s="50"/>
      <c r="Q14227" s="50" t="s">
        <v>368</v>
      </c>
      <c r="R14227" s="9" t="s">
        <v>368</v>
      </c>
      <c r="S14227" s="50" t="s">
        <v>368</v>
      </c>
      <c r="T14227" s="9" t="s">
        <v>368</v>
      </c>
      <c r="U14227" s="9" t="s">
        <v>368</v>
      </c>
    </row>
    <row r="14228">
      <c r="F14228" s="9"/>
      <c r="N14228" s="50"/>
      <c r="O14228" s="50"/>
      <c r="P14228" s="50"/>
      <c r="Q14228" s="50" t="s">
        <v>368</v>
      </c>
      <c r="R14228" s="9" t="s">
        <v>368</v>
      </c>
      <c r="S14228" s="50" t="s">
        <v>368</v>
      </c>
      <c r="T14228" s="9" t="s">
        <v>368</v>
      </c>
      <c r="U14228" s="9" t="s">
        <v>368</v>
      </c>
    </row>
    <row r="14229">
      <c r="F14229" s="9"/>
      <c r="N14229" s="50"/>
      <c r="O14229" s="50"/>
      <c r="P14229" s="50"/>
      <c r="Q14229" s="50" t="s">
        <v>368</v>
      </c>
      <c r="R14229" s="9" t="s">
        <v>368</v>
      </c>
      <c r="S14229" s="50" t="s">
        <v>368</v>
      </c>
      <c r="T14229" s="9" t="s">
        <v>368</v>
      </c>
      <c r="U14229" s="9" t="s">
        <v>368</v>
      </c>
    </row>
    <row r="14230">
      <c r="F14230" s="9"/>
      <c r="N14230" s="50"/>
      <c r="O14230" s="50"/>
      <c r="P14230" s="50"/>
      <c r="Q14230" s="50" t="s">
        <v>368</v>
      </c>
      <c r="R14230" s="9" t="s">
        <v>368</v>
      </c>
      <c r="S14230" s="50" t="s">
        <v>368</v>
      </c>
      <c r="T14230" s="9" t="s">
        <v>368</v>
      </c>
      <c r="U14230" s="9" t="s">
        <v>368</v>
      </c>
    </row>
    <row r="14231">
      <c r="F14231" s="9"/>
      <c r="N14231" s="50"/>
      <c r="O14231" s="50"/>
      <c r="P14231" s="50"/>
      <c r="Q14231" s="50" t="s">
        <v>368</v>
      </c>
      <c r="R14231" s="9" t="s">
        <v>368</v>
      </c>
      <c r="S14231" s="50" t="s">
        <v>368</v>
      </c>
      <c r="T14231" s="9" t="s">
        <v>368</v>
      </c>
      <c r="U14231" s="9" t="s">
        <v>368</v>
      </c>
    </row>
    <row r="14232">
      <c r="F14232" s="9"/>
      <c r="N14232" s="50"/>
      <c r="O14232" s="50"/>
      <c r="P14232" s="50"/>
      <c r="Q14232" s="50" t="s">
        <v>368</v>
      </c>
      <c r="R14232" s="9" t="s">
        <v>368</v>
      </c>
      <c r="S14232" s="50" t="s">
        <v>368</v>
      </c>
      <c r="T14232" s="9" t="s">
        <v>368</v>
      </c>
      <c r="U14232" s="9" t="s">
        <v>368</v>
      </c>
    </row>
    <row r="14233">
      <c r="F14233" s="9"/>
      <c r="N14233" s="50"/>
      <c r="O14233" s="50"/>
      <c r="P14233" s="50"/>
      <c r="Q14233" s="50" t="s">
        <v>368</v>
      </c>
      <c r="R14233" s="9" t="s">
        <v>368</v>
      </c>
      <c r="S14233" s="50" t="s">
        <v>368</v>
      </c>
      <c r="T14233" s="9" t="s">
        <v>368</v>
      </c>
      <c r="U14233" s="9" t="s">
        <v>368</v>
      </c>
    </row>
    <row r="14234">
      <c r="F14234" s="9"/>
      <c r="N14234" s="50"/>
      <c r="O14234" s="50"/>
      <c r="P14234" s="50"/>
      <c r="Q14234" s="50" t="s">
        <v>368</v>
      </c>
      <c r="R14234" s="9" t="s">
        <v>368</v>
      </c>
      <c r="S14234" s="50" t="s">
        <v>368</v>
      </c>
      <c r="T14234" s="9" t="s">
        <v>368</v>
      </c>
      <c r="U14234" s="9" t="s">
        <v>368</v>
      </c>
    </row>
    <row r="14235">
      <c r="F14235" s="9"/>
      <c r="N14235" s="50"/>
      <c r="O14235" s="50"/>
      <c r="P14235" s="50"/>
      <c r="Q14235" s="50" t="s">
        <v>368</v>
      </c>
      <c r="R14235" s="9" t="s">
        <v>368</v>
      </c>
      <c r="S14235" s="50" t="s">
        <v>368</v>
      </c>
      <c r="T14235" s="9" t="s">
        <v>368</v>
      </c>
      <c r="U14235" s="9" t="s">
        <v>368</v>
      </c>
    </row>
    <row r="14236">
      <c r="F14236" s="9"/>
      <c r="N14236" s="50"/>
      <c r="O14236" s="50"/>
      <c r="P14236" s="50"/>
      <c r="Q14236" s="50" t="s">
        <v>368</v>
      </c>
      <c r="R14236" s="9" t="s">
        <v>368</v>
      </c>
      <c r="S14236" s="50" t="s">
        <v>368</v>
      </c>
      <c r="T14236" s="9" t="s">
        <v>368</v>
      </c>
      <c r="U14236" s="9" t="s">
        <v>368</v>
      </c>
    </row>
    <row r="14237">
      <c r="F14237" s="9"/>
      <c r="N14237" s="50"/>
      <c r="O14237" s="50"/>
      <c r="P14237" s="50"/>
      <c r="Q14237" s="50" t="s">
        <v>368</v>
      </c>
      <c r="R14237" s="9" t="s">
        <v>368</v>
      </c>
      <c r="S14237" s="50" t="s">
        <v>368</v>
      </c>
      <c r="T14237" s="9" t="s">
        <v>368</v>
      </c>
      <c r="U14237" s="9" t="s">
        <v>368</v>
      </c>
    </row>
    <row r="14238">
      <c r="F14238" s="9"/>
      <c r="N14238" s="50"/>
      <c r="O14238" s="50"/>
      <c r="P14238" s="50"/>
      <c r="Q14238" s="50" t="s">
        <v>368</v>
      </c>
      <c r="R14238" s="9" t="s">
        <v>368</v>
      </c>
      <c r="S14238" s="50" t="s">
        <v>368</v>
      </c>
      <c r="T14238" s="9" t="s">
        <v>368</v>
      </c>
      <c r="U14238" s="9" t="s">
        <v>368</v>
      </c>
    </row>
    <row r="14239">
      <c r="F14239" s="9"/>
      <c r="N14239" s="50"/>
      <c r="O14239" s="50"/>
      <c r="P14239" s="50"/>
      <c r="Q14239" s="50" t="s">
        <v>368</v>
      </c>
      <c r="R14239" s="9" t="s">
        <v>368</v>
      </c>
      <c r="S14239" s="50" t="s">
        <v>368</v>
      </c>
      <c r="T14239" s="9" t="s">
        <v>368</v>
      </c>
      <c r="U14239" s="9" t="s">
        <v>368</v>
      </c>
    </row>
    <row r="14240">
      <c r="F14240" s="9"/>
      <c r="N14240" s="50"/>
      <c r="O14240" s="50"/>
      <c r="P14240" s="50"/>
      <c r="Q14240" s="50" t="s">
        <v>368</v>
      </c>
      <c r="R14240" s="9" t="s">
        <v>368</v>
      </c>
      <c r="S14240" s="50" t="s">
        <v>368</v>
      </c>
      <c r="T14240" s="9" t="s">
        <v>368</v>
      </c>
      <c r="U14240" s="9" t="s">
        <v>368</v>
      </c>
    </row>
    <row r="14241">
      <c r="F14241" s="9"/>
      <c r="N14241" s="50"/>
      <c r="O14241" s="50"/>
      <c r="P14241" s="50"/>
      <c r="Q14241" s="50" t="s">
        <v>368</v>
      </c>
      <c r="R14241" s="9" t="s">
        <v>368</v>
      </c>
      <c r="S14241" s="50" t="s">
        <v>368</v>
      </c>
      <c r="T14241" s="9" t="s">
        <v>368</v>
      </c>
      <c r="U14241" s="9" t="s">
        <v>368</v>
      </c>
    </row>
    <row r="14242">
      <c r="F14242" s="9"/>
      <c r="N14242" s="50"/>
      <c r="O14242" s="50"/>
      <c r="P14242" s="50"/>
      <c r="Q14242" s="50" t="s">
        <v>368</v>
      </c>
      <c r="R14242" s="9" t="s">
        <v>368</v>
      </c>
      <c r="S14242" s="50" t="s">
        <v>368</v>
      </c>
      <c r="T14242" s="9" t="s">
        <v>368</v>
      </c>
      <c r="U14242" s="9" t="s">
        <v>368</v>
      </c>
    </row>
    <row r="14243">
      <c r="F14243" s="9"/>
      <c r="N14243" s="50"/>
      <c r="O14243" s="50"/>
      <c r="P14243" s="50"/>
      <c r="Q14243" s="50" t="s">
        <v>368</v>
      </c>
      <c r="R14243" s="9" t="s">
        <v>368</v>
      </c>
      <c r="S14243" s="50" t="s">
        <v>368</v>
      </c>
      <c r="T14243" s="9" t="s">
        <v>368</v>
      </c>
      <c r="U14243" s="9" t="s">
        <v>368</v>
      </c>
    </row>
    <row r="14244">
      <c r="F14244" s="9"/>
      <c r="N14244" s="50"/>
      <c r="O14244" s="50"/>
      <c r="P14244" s="50"/>
      <c r="Q14244" s="50" t="s">
        <v>368</v>
      </c>
      <c r="R14244" s="9" t="s">
        <v>368</v>
      </c>
      <c r="S14244" s="50" t="s">
        <v>368</v>
      </c>
      <c r="T14244" s="9" t="s">
        <v>368</v>
      </c>
      <c r="U14244" s="9" t="s">
        <v>368</v>
      </c>
    </row>
    <row r="14245">
      <c r="F14245" s="9"/>
      <c r="N14245" s="50"/>
      <c r="O14245" s="50"/>
      <c r="P14245" s="50"/>
      <c r="Q14245" s="50" t="s">
        <v>368</v>
      </c>
      <c r="R14245" s="9" t="s">
        <v>368</v>
      </c>
      <c r="S14245" s="50" t="s">
        <v>368</v>
      </c>
      <c r="T14245" s="9" t="s">
        <v>368</v>
      </c>
      <c r="U14245" s="9" t="s">
        <v>368</v>
      </c>
    </row>
    <row r="14246">
      <c r="F14246" s="9"/>
      <c r="N14246" s="50"/>
      <c r="O14246" s="50"/>
      <c r="P14246" s="50"/>
      <c r="Q14246" s="50" t="s">
        <v>368</v>
      </c>
      <c r="R14246" s="9" t="s">
        <v>368</v>
      </c>
      <c r="S14246" s="50" t="s">
        <v>368</v>
      </c>
      <c r="T14246" s="9" t="s">
        <v>368</v>
      </c>
      <c r="U14246" s="9" t="s">
        <v>368</v>
      </c>
    </row>
    <row r="14247">
      <c r="F14247" s="9"/>
      <c r="N14247" s="50"/>
      <c r="O14247" s="50"/>
      <c r="P14247" s="50"/>
      <c r="Q14247" s="50" t="s">
        <v>368</v>
      </c>
      <c r="R14247" s="9" t="s">
        <v>368</v>
      </c>
      <c r="S14247" s="50" t="s">
        <v>368</v>
      </c>
      <c r="T14247" s="9" t="s">
        <v>368</v>
      </c>
      <c r="U14247" s="9" t="s">
        <v>368</v>
      </c>
    </row>
    <row r="14248">
      <c r="F14248" s="9"/>
      <c r="N14248" s="50"/>
      <c r="O14248" s="50"/>
      <c r="P14248" s="50"/>
      <c r="Q14248" s="50" t="s">
        <v>368</v>
      </c>
      <c r="R14248" s="9" t="s">
        <v>368</v>
      </c>
      <c r="S14248" s="50" t="s">
        <v>368</v>
      </c>
      <c r="T14248" s="9" t="s">
        <v>368</v>
      </c>
      <c r="U14248" s="9" t="s">
        <v>368</v>
      </c>
    </row>
    <row r="14249">
      <c r="F14249" s="9"/>
      <c r="N14249" s="50"/>
      <c r="O14249" s="50"/>
      <c r="P14249" s="50"/>
      <c r="Q14249" s="50" t="s">
        <v>368</v>
      </c>
      <c r="R14249" s="9" t="s">
        <v>368</v>
      </c>
      <c r="S14249" s="50" t="s">
        <v>368</v>
      </c>
      <c r="T14249" s="9" t="s">
        <v>368</v>
      </c>
      <c r="U14249" s="9" t="s">
        <v>368</v>
      </c>
    </row>
    <row r="14250">
      <c r="F14250" s="9"/>
      <c r="N14250" s="50"/>
      <c r="O14250" s="50"/>
      <c r="P14250" s="50"/>
      <c r="Q14250" s="50" t="s">
        <v>368</v>
      </c>
      <c r="R14250" s="9" t="s">
        <v>368</v>
      </c>
      <c r="S14250" s="50" t="s">
        <v>368</v>
      </c>
      <c r="T14250" s="9" t="s">
        <v>368</v>
      </c>
      <c r="U14250" s="9" t="s">
        <v>368</v>
      </c>
    </row>
    <row r="14251">
      <c r="F14251" s="9"/>
      <c r="N14251" s="50"/>
      <c r="O14251" s="50"/>
      <c r="P14251" s="50"/>
      <c r="Q14251" s="50" t="s">
        <v>368</v>
      </c>
      <c r="R14251" s="9" t="s">
        <v>368</v>
      </c>
      <c r="S14251" s="50" t="s">
        <v>368</v>
      </c>
      <c r="T14251" s="9" t="s">
        <v>368</v>
      </c>
      <c r="U14251" s="9" t="s">
        <v>368</v>
      </c>
    </row>
    <row r="14252">
      <c r="F14252" s="9"/>
      <c r="N14252" s="50"/>
      <c r="O14252" s="50"/>
      <c r="P14252" s="50"/>
      <c r="Q14252" s="50" t="s">
        <v>368</v>
      </c>
      <c r="R14252" s="9" t="s">
        <v>368</v>
      </c>
      <c r="S14252" s="50" t="s">
        <v>368</v>
      </c>
      <c r="T14252" s="9" t="s">
        <v>368</v>
      </c>
      <c r="U14252" s="9" t="s">
        <v>368</v>
      </c>
    </row>
    <row r="14253">
      <c r="F14253" s="9"/>
      <c r="N14253" s="50"/>
      <c r="O14253" s="50"/>
      <c r="P14253" s="50"/>
      <c r="Q14253" s="50" t="s">
        <v>368</v>
      </c>
      <c r="R14253" s="9" t="s">
        <v>368</v>
      </c>
      <c r="S14253" s="50" t="s">
        <v>368</v>
      </c>
      <c r="T14253" s="9" t="s">
        <v>368</v>
      </c>
      <c r="U14253" s="9" t="s">
        <v>368</v>
      </c>
    </row>
    <row r="14254">
      <c r="F14254" s="9"/>
      <c r="N14254" s="50"/>
      <c r="O14254" s="50"/>
      <c r="P14254" s="50"/>
      <c r="Q14254" s="50" t="s">
        <v>368</v>
      </c>
      <c r="R14254" s="9" t="s">
        <v>368</v>
      </c>
      <c r="S14254" s="50" t="s">
        <v>368</v>
      </c>
      <c r="T14254" s="9" t="s">
        <v>368</v>
      </c>
      <c r="U14254" s="9" t="s">
        <v>368</v>
      </c>
    </row>
    <row r="14255">
      <c r="F14255" s="9"/>
      <c r="N14255" s="50"/>
      <c r="O14255" s="50"/>
      <c r="P14255" s="50"/>
      <c r="Q14255" s="50" t="s">
        <v>368</v>
      </c>
      <c r="R14255" s="9" t="s">
        <v>368</v>
      </c>
      <c r="S14255" s="50" t="s">
        <v>368</v>
      </c>
      <c r="T14255" s="9" t="s">
        <v>368</v>
      </c>
      <c r="U14255" s="9" t="s">
        <v>368</v>
      </c>
    </row>
    <row r="14256">
      <c r="F14256" s="9"/>
      <c r="N14256" s="50"/>
      <c r="O14256" s="50"/>
      <c r="P14256" s="50"/>
      <c r="Q14256" s="50" t="s">
        <v>368</v>
      </c>
      <c r="R14256" s="9" t="s">
        <v>368</v>
      </c>
      <c r="S14256" s="50" t="s">
        <v>368</v>
      </c>
      <c r="T14256" s="9" t="s">
        <v>368</v>
      </c>
      <c r="U14256" s="9" t="s">
        <v>368</v>
      </c>
    </row>
    <row r="14257">
      <c r="F14257" s="9"/>
      <c r="N14257" s="50"/>
      <c r="O14257" s="50"/>
      <c r="P14257" s="50"/>
      <c r="Q14257" s="50" t="s">
        <v>368</v>
      </c>
      <c r="R14257" s="9" t="s">
        <v>368</v>
      </c>
      <c r="S14257" s="50" t="s">
        <v>368</v>
      </c>
      <c r="T14257" s="9" t="s">
        <v>368</v>
      </c>
      <c r="U14257" s="9" t="s">
        <v>368</v>
      </c>
    </row>
    <row r="14258">
      <c r="F14258" s="9"/>
      <c r="N14258" s="50"/>
      <c r="O14258" s="50"/>
      <c r="P14258" s="50"/>
      <c r="Q14258" s="50" t="s">
        <v>368</v>
      </c>
      <c r="R14258" s="9" t="s">
        <v>368</v>
      </c>
      <c r="S14258" s="50" t="s">
        <v>368</v>
      </c>
      <c r="T14258" s="9" t="s">
        <v>368</v>
      </c>
      <c r="U14258" s="9" t="s">
        <v>368</v>
      </c>
    </row>
    <row r="14259">
      <c r="F14259" s="9"/>
      <c r="N14259" s="50"/>
      <c r="O14259" s="50"/>
      <c r="P14259" s="50"/>
      <c r="Q14259" s="50" t="s">
        <v>368</v>
      </c>
      <c r="R14259" s="9" t="s">
        <v>368</v>
      </c>
      <c r="S14259" s="50" t="s">
        <v>368</v>
      </c>
      <c r="T14259" s="9" t="s">
        <v>368</v>
      </c>
      <c r="U14259" s="9" t="s">
        <v>368</v>
      </c>
    </row>
    <row r="14260">
      <c r="F14260" s="9"/>
      <c r="N14260" s="50"/>
      <c r="O14260" s="50"/>
      <c r="P14260" s="50"/>
      <c r="Q14260" s="50" t="s">
        <v>368</v>
      </c>
      <c r="R14260" s="9" t="s">
        <v>368</v>
      </c>
      <c r="S14260" s="50" t="s">
        <v>368</v>
      </c>
      <c r="T14260" s="9" t="s">
        <v>368</v>
      </c>
      <c r="U14260" s="9" t="s">
        <v>368</v>
      </c>
    </row>
    <row r="14261">
      <c r="F14261" s="9"/>
      <c r="N14261" s="50"/>
      <c r="O14261" s="50"/>
      <c r="P14261" s="50"/>
      <c r="Q14261" s="50" t="s">
        <v>368</v>
      </c>
      <c r="R14261" s="9" t="s">
        <v>368</v>
      </c>
      <c r="S14261" s="50" t="s">
        <v>368</v>
      </c>
      <c r="T14261" s="9" t="s">
        <v>368</v>
      </c>
      <c r="U14261" s="9" t="s">
        <v>368</v>
      </c>
    </row>
    <row r="14262">
      <c r="F14262" s="9"/>
      <c r="N14262" s="50"/>
      <c r="O14262" s="50"/>
      <c r="P14262" s="50"/>
      <c r="Q14262" s="50" t="s">
        <v>368</v>
      </c>
      <c r="R14262" s="9" t="s">
        <v>368</v>
      </c>
      <c r="S14262" s="50" t="s">
        <v>368</v>
      </c>
      <c r="T14262" s="9" t="s">
        <v>368</v>
      </c>
      <c r="U14262" s="9" t="s">
        <v>368</v>
      </c>
    </row>
    <row r="14263">
      <c r="F14263" s="9"/>
      <c r="N14263" s="50"/>
      <c r="O14263" s="50"/>
      <c r="P14263" s="50"/>
      <c r="Q14263" s="50" t="s">
        <v>368</v>
      </c>
      <c r="R14263" s="9" t="s">
        <v>368</v>
      </c>
      <c r="S14263" s="50" t="s">
        <v>368</v>
      </c>
      <c r="T14263" s="9" t="s">
        <v>368</v>
      </c>
      <c r="U14263" s="9" t="s">
        <v>368</v>
      </c>
    </row>
    <row r="14264">
      <c r="F14264" s="9"/>
      <c r="N14264" s="50"/>
      <c r="O14264" s="50"/>
      <c r="P14264" s="50"/>
      <c r="Q14264" s="50" t="s">
        <v>368</v>
      </c>
      <c r="R14264" s="9" t="s">
        <v>368</v>
      </c>
      <c r="S14264" s="50" t="s">
        <v>368</v>
      </c>
      <c r="T14264" s="9" t="s">
        <v>368</v>
      </c>
      <c r="U14264" s="9" t="s">
        <v>368</v>
      </c>
    </row>
    <row r="14265">
      <c r="F14265" s="9"/>
      <c r="N14265" s="50"/>
      <c r="O14265" s="50"/>
      <c r="P14265" s="50"/>
      <c r="Q14265" s="50" t="s">
        <v>368</v>
      </c>
      <c r="R14265" s="9" t="s">
        <v>368</v>
      </c>
      <c r="S14265" s="50" t="s">
        <v>368</v>
      </c>
      <c r="T14265" s="9" t="s">
        <v>368</v>
      </c>
      <c r="U14265" s="9" t="s">
        <v>368</v>
      </c>
    </row>
    <row r="14266">
      <c r="F14266" s="9"/>
      <c r="N14266" s="50"/>
      <c r="O14266" s="50"/>
      <c r="P14266" s="50"/>
      <c r="Q14266" s="50" t="s">
        <v>368</v>
      </c>
      <c r="R14266" s="9" t="s">
        <v>368</v>
      </c>
      <c r="S14266" s="50" t="s">
        <v>368</v>
      </c>
      <c r="T14266" s="9" t="s">
        <v>368</v>
      </c>
      <c r="U14266" s="9" t="s">
        <v>368</v>
      </c>
    </row>
    <row r="14267">
      <c r="F14267" s="9"/>
      <c r="N14267" s="50"/>
      <c r="O14267" s="50"/>
      <c r="P14267" s="50"/>
      <c r="Q14267" s="50" t="s">
        <v>368</v>
      </c>
      <c r="R14267" s="9" t="s">
        <v>368</v>
      </c>
      <c r="S14267" s="50" t="s">
        <v>368</v>
      </c>
      <c r="T14267" s="9" t="s">
        <v>368</v>
      </c>
      <c r="U14267" s="9" t="s">
        <v>368</v>
      </c>
    </row>
    <row r="14268">
      <c r="F14268" s="9"/>
      <c r="N14268" s="50"/>
      <c r="O14268" s="50"/>
      <c r="P14268" s="50"/>
      <c r="Q14268" s="50" t="s">
        <v>368</v>
      </c>
      <c r="R14268" s="9" t="s">
        <v>368</v>
      </c>
      <c r="S14268" s="50" t="s">
        <v>368</v>
      </c>
      <c r="T14268" s="9" t="s">
        <v>368</v>
      </c>
      <c r="U14268" s="9" t="s">
        <v>368</v>
      </c>
    </row>
    <row r="14269">
      <c r="F14269" s="9"/>
      <c r="N14269" s="50"/>
      <c r="O14269" s="50"/>
      <c r="P14269" s="50"/>
      <c r="Q14269" s="50" t="s">
        <v>368</v>
      </c>
      <c r="R14269" s="9" t="s">
        <v>368</v>
      </c>
      <c r="S14269" s="50" t="s">
        <v>368</v>
      </c>
      <c r="T14269" s="9" t="s">
        <v>368</v>
      </c>
      <c r="U14269" s="9" t="s">
        <v>368</v>
      </c>
    </row>
    <row r="14270">
      <c r="F14270" s="9"/>
      <c r="N14270" s="50"/>
      <c r="O14270" s="50"/>
      <c r="P14270" s="50"/>
      <c r="Q14270" s="50" t="s">
        <v>368</v>
      </c>
      <c r="R14270" s="9" t="s">
        <v>368</v>
      </c>
      <c r="S14270" s="50" t="s">
        <v>368</v>
      </c>
      <c r="T14270" s="9" t="s">
        <v>368</v>
      </c>
      <c r="U14270" s="9" t="s">
        <v>368</v>
      </c>
    </row>
    <row r="14271">
      <c r="F14271" s="9"/>
      <c r="N14271" s="50"/>
      <c r="O14271" s="50"/>
      <c r="P14271" s="50"/>
      <c r="Q14271" s="50" t="s">
        <v>368</v>
      </c>
      <c r="R14271" s="9" t="s">
        <v>368</v>
      </c>
      <c r="S14271" s="50" t="s">
        <v>368</v>
      </c>
      <c r="T14271" s="9" t="s">
        <v>368</v>
      </c>
      <c r="U14271" s="9" t="s">
        <v>368</v>
      </c>
    </row>
    <row r="14272">
      <c r="F14272" s="9"/>
      <c r="N14272" s="50"/>
      <c r="O14272" s="50"/>
      <c r="P14272" s="50"/>
      <c r="Q14272" s="50" t="s">
        <v>368</v>
      </c>
      <c r="R14272" s="9" t="s">
        <v>368</v>
      </c>
      <c r="S14272" s="50" t="s">
        <v>368</v>
      </c>
      <c r="T14272" s="9" t="s">
        <v>368</v>
      </c>
      <c r="U14272" s="9" t="s">
        <v>368</v>
      </c>
    </row>
    <row r="14273">
      <c r="F14273" s="9"/>
      <c r="N14273" s="50"/>
      <c r="O14273" s="50"/>
      <c r="P14273" s="50"/>
      <c r="Q14273" s="50" t="s">
        <v>368</v>
      </c>
      <c r="R14273" s="9" t="s">
        <v>368</v>
      </c>
      <c r="S14273" s="50" t="s">
        <v>368</v>
      </c>
      <c r="T14273" s="9" t="s">
        <v>368</v>
      </c>
      <c r="U14273" s="9" t="s">
        <v>368</v>
      </c>
    </row>
    <row r="14274">
      <c r="F14274" s="9"/>
      <c r="N14274" s="50"/>
      <c r="O14274" s="50"/>
      <c r="P14274" s="50"/>
      <c r="Q14274" s="50" t="s">
        <v>368</v>
      </c>
      <c r="R14274" s="9" t="s">
        <v>368</v>
      </c>
      <c r="S14274" s="50" t="s">
        <v>368</v>
      </c>
      <c r="T14274" s="9" t="s">
        <v>368</v>
      </c>
      <c r="U14274" s="9" t="s">
        <v>368</v>
      </c>
    </row>
    <row r="14275">
      <c r="F14275" s="9"/>
      <c r="N14275" s="50"/>
      <c r="O14275" s="50"/>
      <c r="P14275" s="50"/>
      <c r="Q14275" s="50" t="s">
        <v>368</v>
      </c>
      <c r="R14275" s="9" t="s">
        <v>368</v>
      </c>
      <c r="S14275" s="50" t="s">
        <v>368</v>
      </c>
      <c r="T14275" s="9" t="s">
        <v>368</v>
      </c>
      <c r="U14275" s="9" t="s">
        <v>368</v>
      </c>
    </row>
    <row r="14276">
      <c r="F14276" s="9"/>
      <c r="N14276" s="50"/>
      <c r="O14276" s="50"/>
      <c r="P14276" s="50"/>
      <c r="Q14276" s="50" t="s">
        <v>368</v>
      </c>
      <c r="R14276" s="9" t="s">
        <v>368</v>
      </c>
      <c r="S14276" s="50" t="s">
        <v>368</v>
      </c>
      <c r="T14276" s="9" t="s">
        <v>368</v>
      </c>
      <c r="U14276" s="9" t="s">
        <v>368</v>
      </c>
    </row>
    <row r="14277">
      <c r="F14277" s="9"/>
      <c r="N14277" s="50"/>
      <c r="O14277" s="50"/>
      <c r="P14277" s="50"/>
      <c r="Q14277" s="50" t="s">
        <v>368</v>
      </c>
      <c r="R14277" s="9" t="s">
        <v>368</v>
      </c>
      <c r="S14277" s="50" t="s">
        <v>368</v>
      </c>
      <c r="T14277" s="9" t="s">
        <v>368</v>
      </c>
      <c r="U14277" s="9" t="s">
        <v>368</v>
      </c>
    </row>
    <row r="14278">
      <c r="F14278" s="9"/>
      <c r="N14278" s="50"/>
      <c r="O14278" s="50"/>
      <c r="P14278" s="50"/>
      <c r="Q14278" s="50" t="s">
        <v>368</v>
      </c>
      <c r="R14278" s="9" t="s">
        <v>368</v>
      </c>
      <c r="S14278" s="50" t="s">
        <v>368</v>
      </c>
      <c r="T14278" s="9" t="s">
        <v>368</v>
      </c>
      <c r="U14278" s="9" t="s">
        <v>368</v>
      </c>
    </row>
    <row r="14279">
      <c r="F14279" s="9"/>
      <c r="N14279" s="50"/>
      <c r="O14279" s="50"/>
      <c r="P14279" s="50"/>
      <c r="Q14279" s="50" t="s">
        <v>368</v>
      </c>
      <c r="R14279" s="9" t="s">
        <v>368</v>
      </c>
      <c r="S14279" s="50" t="s">
        <v>368</v>
      </c>
      <c r="T14279" s="9" t="s">
        <v>368</v>
      </c>
      <c r="U14279" s="9" t="s">
        <v>368</v>
      </c>
    </row>
    <row r="14280">
      <c r="F14280" s="9"/>
      <c r="N14280" s="50"/>
      <c r="O14280" s="50"/>
      <c r="P14280" s="50"/>
      <c r="Q14280" s="50" t="s">
        <v>368</v>
      </c>
      <c r="R14280" s="9" t="s">
        <v>368</v>
      </c>
      <c r="S14280" s="50" t="s">
        <v>368</v>
      </c>
      <c r="T14280" s="9" t="s">
        <v>368</v>
      </c>
      <c r="U14280" s="9" t="s">
        <v>368</v>
      </c>
    </row>
    <row r="14281">
      <c r="F14281" s="9"/>
      <c r="N14281" s="50"/>
      <c r="O14281" s="50"/>
      <c r="P14281" s="50"/>
      <c r="Q14281" s="50" t="s">
        <v>368</v>
      </c>
      <c r="R14281" s="9" t="s">
        <v>368</v>
      </c>
      <c r="S14281" s="50" t="s">
        <v>368</v>
      </c>
      <c r="T14281" s="9" t="s">
        <v>368</v>
      </c>
      <c r="U14281" s="9" t="s">
        <v>368</v>
      </c>
    </row>
    <row r="14282">
      <c r="F14282" s="9"/>
      <c r="N14282" s="50"/>
      <c r="O14282" s="50"/>
      <c r="P14282" s="50"/>
      <c r="Q14282" s="50" t="s">
        <v>368</v>
      </c>
      <c r="R14282" s="9" t="s">
        <v>368</v>
      </c>
      <c r="S14282" s="50" t="s">
        <v>368</v>
      </c>
      <c r="T14282" s="9" t="s">
        <v>368</v>
      </c>
      <c r="U14282" s="9" t="s">
        <v>368</v>
      </c>
    </row>
    <row r="14283">
      <c r="F14283" s="9"/>
      <c r="N14283" s="50"/>
      <c r="O14283" s="50"/>
      <c r="P14283" s="50"/>
      <c r="Q14283" s="50" t="s">
        <v>368</v>
      </c>
      <c r="R14283" s="9" t="s">
        <v>368</v>
      </c>
      <c r="S14283" s="50" t="s">
        <v>368</v>
      </c>
      <c r="T14283" s="9" t="s">
        <v>368</v>
      </c>
      <c r="U14283" s="9" t="s">
        <v>368</v>
      </c>
    </row>
    <row r="14284">
      <c r="F14284" s="9"/>
      <c r="N14284" s="50"/>
      <c r="O14284" s="50"/>
      <c r="P14284" s="50"/>
      <c r="Q14284" s="50" t="s">
        <v>368</v>
      </c>
      <c r="R14284" s="9" t="s">
        <v>368</v>
      </c>
      <c r="S14284" s="50" t="s">
        <v>368</v>
      </c>
      <c r="T14284" s="9" t="s">
        <v>368</v>
      </c>
      <c r="U14284" s="9" t="s">
        <v>368</v>
      </c>
    </row>
    <row r="14285">
      <c r="F14285" s="9"/>
      <c r="N14285" s="50"/>
      <c r="O14285" s="50"/>
      <c r="P14285" s="50"/>
      <c r="Q14285" s="50" t="s">
        <v>368</v>
      </c>
      <c r="R14285" s="9" t="s">
        <v>368</v>
      </c>
      <c r="S14285" s="50" t="s">
        <v>368</v>
      </c>
      <c r="T14285" s="9" t="s">
        <v>368</v>
      </c>
      <c r="U14285" s="9" t="s">
        <v>368</v>
      </c>
    </row>
    <row r="14286">
      <c r="F14286" s="9"/>
      <c r="N14286" s="50"/>
      <c r="O14286" s="50"/>
      <c r="P14286" s="50"/>
      <c r="Q14286" s="50" t="s">
        <v>368</v>
      </c>
      <c r="R14286" s="9" t="s">
        <v>368</v>
      </c>
      <c r="S14286" s="50" t="s">
        <v>368</v>
      </c>
      <c r="T14286" s="9" t="s">
        <v>368</v>
      </c>
      <c r="U14286" s="9" t="s">
        <v>368</v>
      </c>
    </row>
    <row r="14287">
      <c r="F14287" s="9"/>
      <c r="N14287" s="50"/>
      <c r="O14287" s="50"/>
      <c r="P14287" s="50"/>
      <c r="Q14287" s="50" t="s">
        <v>368</v>
      </c>
      <c r="R14287" s="9" t="s">
        <v>368</v>
      </c>
      <c r="S14287" s="50" t="s">
        <v>368</v>
      </c>
      <c r="T14287" s="9" t="s">
        <v>368</v>
      </c>
      <c r="U14287" s="9" t="s">
        <v>368</v>
      </c>
    </row>
    <row r="14288">
      <c r="F14288" s="9"/>
      <c r="N14288" s="50"/>
      <c r="O14288" s="50"/>
      <c r="P14288" s="50"/>
      <c r="Q14288" s="50" t="s">
        <v>368</v>
      </c>
      <c r="R14288" s="9" t="s">
        <v>368</v>
      </c>
      <c r="S14288" s="50" t="s">
        <v>368</v>
      </c>
      <c r="T14288" s="9" t="s">
        <v>368</v>
      </c>
      <c r="U14288" s="9" t="s">
        <v>368</v>
      </c>
    </row>
    <row r="14289">
      <c r="F14289" s="9"/>
      <c r="N14289" s="50"/>
      <c r="O14289" s="50"/>
      <c r="P14289" s="50"/>
      <c r="Q14289" s="50" t="s">
        <v>368</v>
      </c>
      <c r="R14289" s="9" t="s">
        <v>368</v>
      </c>
      <c r="S14289" s="50" t="s">
        <v>368</v>
      </c>
      <c r="T14289" s="9" t="s">
        <v>368</v>
      </c>
      <c r="U14289" s="9" t="s">
        <v>368</v>
      </c>
    </row>
    <row r="14290">
      <c r="F14290" s="9"/>
      <c r="N14290" s="50"/>
      <c r="O14290" s="50"/>
      <c r="P14290" s="50"/>
      <c r="Q14290" s="50" t="s">
        <v>368</v>
      </c>
      <c r="R14290" s="9" t="s">
        <v>368</v>
      </c>
      <c r="S14290" s="50" t="s">
        <v>368</v>
      </c>
      <c r="T14290" s="9" t="s">
        <v>368</v>
      </c>
      <c r="U14290" s="9" t="s">
        <v>368</v>
      </c>
    </row>
    <row r="14291">
      <c r="F14291" s="9"/>
      <c r="N14291" s="50"/>
      <c r="O14291" s="50"/>
      <c r="P14291" s="50"/>
      <c r="Q14291" s="50" t="s">
        <v>368</v>
      </c>
      <c r="R14291" s="9" t="s">
        <v>368</v>
      </c>
      <c r="S14291" s="50" t="s">
        <v>368</v>
      </c>
      <c r="T14291" s="9" t="s">
        <v>368</v>
      </c>
      <c r="U14291" s="9" t="s">
        <v>368</v>
      </c>
    </row>
    <row r="14292">
      <c r="F14292" s="9"/>
      <c r="N14292" s="50"/>
      <c r="O14292" s="50"/>
      <c r="P14292" s="50"/>
      <c r="Q14292" s="50" t="s">
        <v>368</v>
      </c>
      <c r="R14292" s="9" t="s">
        <v>368</v>
      </c>
      <c r="S14292" s="50" t="s">
        <v>368</v>
      </c>
      <c r="T14292" s="9" t="s">
        <v>368</v>
      </c>
      <c r="U14292" s="9" t="s">
        <v>368</v>
      </c>
    </row>
    <row r="14293">
      <c r="F14293" s="9"/>
      <c r="N14293" s="50"/>
      <c r="O14293" s="50"/>
      <c r="P14293" s="50"/>
      <c r="Q14293" s="50" t="s">
        <v>368</v>
      </c>
      <c r="R14293" s="9" t="s">
        <v>368</v>
      </c>
      <c r="S14293" s="50" t="s">
        <v>368</v>
      </c>
      <c r="T14293" s="9" t="s">
        <v>368</v>
      </c>
      <c r="U14293" s="9" t="s">
        <v>368</v>
      </c>
    </row>
    <row r="14294">
      <c r="F14294" s="9"/>
      <c r="N14294" s="50"/>
      <c r="O14294" s="50"/>
      <c r="P14294" s="50"/>
      <c r="Q14294" s="50" t="s">
        <v>368</v>
      </c>
      <c r="R14294" s="9" t="s">
        <v>368</v>
      </c>
      <c r="S14294" s="50" t="s">
        <v>368</v>
      </c>
      <c r="T14294" s="9" t="s">
        <v>368</v>
      </c>
      <c r="U14294" s="9" t="s">
        <v>368</v>
      </c>
    </row>
    <row r="14295">
      <c r="F14295" s="9"/>
      <c r="N14295" s="50"/>
      <c r="O14295" s="50"/>
      <c r="P14295" s="50"/>
      <c r="Q14295" s="50" t="s">
        <v>368</v>
      </c>
      <c r="R14295" s="9" t="s">
        <v>368</v>
      </c>
      <c r="S14295" s="50" t="s">
        <v>368</v>
      </c>
      <c r="T14295" s="9" t="s">
        <v>368</v>
      </c>
      <c r="U14295" s="9" t="s">
        <v>368</v>
      </c>
    </row>
    <row r="14296">
      <c r="F14296" s="9"/>
      <c r="N14296" s="50"/>
      <c r="O14296" s="50"/>
      <c r="P14296" s="50"/>
      <c r="Q14296" s="50" t="s">
        <v>368</v>
      </c>
      <c r="R14296" s="9" t="s">
        <v>368</v>
      </c>
      <c r="S14296" s="50" t="s">
        <v>368</v>
      </c>
      <c r="T14296" s="9" t="s">
        <v>368</v>
      </c>
      <c r="U14296" s="9" t="s">
        <v>368</v>
      </c>
    </row>
    <row r="14297">
      <c r="F14297" s="9"/>
      <c r="N14297" s="50"/>
      <c r="O14297" s="50"/>
      <c r="P14297" s="50"/>
      <c r="Q14297" s="50" t="s">
        <v>368</v>
      </c>
      <c r="R14297" s="9" t="s">
        <v>368</v>
      </c>
      <c r="S14297" s="50" t="s">
        <v>368</v>
      </c>
      <c r="T14297" s="9" t="s">
        <v>368</v>
      </c>
      <c r="U14297" s="9" t="s">
        <v>368</v>
      </c>
    </row>
    <row r="14298">
      <c r="F14298" s="9"/>
      <c r="N14298" s="50"/>
      <c r="O14298" s="50"/>
      <c r="P14298" s="50"/>
      <c r="Q14298" s="50" t="s">
        <v>368</v>
      </c>
      <c r="R14298" s="9" t="s">
        <v>368</v>
      </c>
      <c r="S14298" s="50" t="s">
        <v>368</v>
      </c>
      <c r="T14298" s="9" t="s">
        <v>368</v>
      </c>
      <c r="U14298" s="9" t="s">
        <v>368</v>
      </c>
    </row>
    <row r="14299">
      <c r="F14299" s="9"/>
      <c r="N14299" s="50"/>
      <c r="O14299" s="50"/>
      <c r="P14299" s="50"/>
      <c r="Q14299" s="50" t="s">
        <v>368</v>
      </c>
      <c r="R14299" s="9" t="s">
        <v>368</v>
      </c>
      <c r="S14299" s="50" t="s">
        <v>368</v>
      </c>
      <c r="T14299" s="9" t="s">
        <v>368</v>
      </c>
      <c r="U14299" s="9" t="s">
        <v>368</v>
      </c>
    </row>
    <row r="14300">
      <c r="F14300" s="9"/>
      <c r="N14300" s="50"/>
      <c r="O14300" s="50"/>
      <c r="P14300" s="50"/>
      <c r="Q14300" s="50" t="s">
        <v>368</v>
      </c>
      <c r="R14300" s="9" t="s">
        <v>368</v>
      </c>
      <c r="S14300" s="50" t="s">
        <v>368</v>
      </c>
      <c r="T14300" s="9" t="s">
        <v>368</v>
      </c>
      <c r="U14300" s="9" t="s">
        <v>368</v>
      </c>
    </row>
    <row r="14301">
      <c r="F14301" s="9"/>
      <c r="N14301" s="50"/>
      <c r="O14301" s="50"/>
      <c r="P14301" s="50"/>
      <c r="Q14301" s="50" t="s">
        <v>368</v>
      </c>
      <c r="R14301" s="9" t="s">
        <v>368</v>
      </c>
      <c r="S14301" s="50" t="s">
        <v>368</v>
      </c>
      <c r="T14301" s="9" t="s">
        <v>368</v>
      </c>
      <c r="U14301" s="9" t="s">
        <v>368</v>
      </c>
    </row>
    <row r="14302">
      <c r="F14302" s="9"/>
      <c r="N14302" s="50"/>
      <c r="O14302" s="50"/>
      <c r="P14302" s="50"/>
      <c r="Q14302" s="50" t="s">
        <v>368</v>
      </c>
      <c r="R14302" s="9" t="s">
        <v>368</v>
      </c>
      <c r="S14302" s="50" t="s">
        <v>368</v>
      </c>
      <c r="T14302" s="9" t="s">
        <v>368</v>
      </c>
      <c r="U14302" s="9" t="s">
        <v>368</v>
      </c>
    </row>
    <row r="14303">
      <c r="F14303" s="9"/>
      <c r="N14303" s="50"/>
      <c r="O14303" s="50"/>
      <c r="P14303" s="50"/>
      <c r="Q14303" s="50" t="s">
        <v>368</v>
      </c>
      <c r="R14303" s="9" t="s">
        <v>368</v>
      </c>
      <c r="S14303" s="50" t="s">
        <v>368</v>
      </c>
      <c r="T14303" s="9" t="s">
        <v>368</v>
      </c>
      <c r="U14303" s="9" t="s">
        <v>368</v>
      </c>
    </row>
    <row r="14304">
      <c r="F14304" s="9"/>
      <c r="N14304" s="50"/>
      <c r="O14304" s="50"/>
      <c r="P14304" s="50"/>
      <c r="Q14304" s="50" t="s">
        <v>368</v>
      </c>
      <c r="R14304" s="9" t="s">
        <v>368</v>
      </c>
      <c r="S14304" s="50" t="s">
        <v>368</v>
      </c>
      <c r="T14304" s="9" t="s">
        <v>368</v>
      </c>
      <c r="U14304" s="9" t="s">
        <v>368</v>
      </c>
    </row>
    <row r="14305">
      <c r="F14305" s="9"/>
      <c r="N14305" s="50"/>
      <c r="O14305" s="50"/>
      <c r="P14305" s="50"/>
      <c r="Q14305" s="50" t="s">
        <v>368</v>
      </c>
      <c r="R14305" s="9" t="s">
        <v>368</v>
      </c>
      <c r="S14305" s="50" t="s">
        <v>368</v>
      </c>
      <c r="T14305" s="9" t="s">
        <v>368</v>
      </c>
      <c r="U14305" s="9" t="s">
        <v>368</v>
      </c>
    </row>
    <row r="14306">
      <c r="F14306" s="9"/>
      <c r="N14306" s="50"/>
      <c r="O14306" s="50"/>
      <c r="P14306" s="50"/>
      <c r="Q14306" s="50" t="s">
        <v>368</v>
      </c>
      <c r="R14306" s="9" t="s">
        <v>368</v>
      </c>
      <c r="S14306" s="50" t="s">
        <v>368</v>
      </c>
      <c r="T14306" s="9" t="s">
        <v>368</v>
      </c>
      <c r="U14306" s="9" t="s">
        <v>368</v>
      </c>
    </row>
    <row r="14307">
      <c r="F14307" s="9"/>
      <c r="N14307" s="50"/>
      <c r="O14307" s="50"/>
      <c r="P14307" s="50"/>
      <c r="Q14307" s="50" t="s">
        <v>368</v>
      </c>
      <c r="R14307" s="9" t="s">
        <v>368</v>
      </c>
      <c r="S14307" s="50" t="s">
        <v>368</v>
      </c>
      <c r="T14307" s="9" t="s">
        <v>368</v>
      </c>
      <c r="U14307" s="9" t="s">
        <v>368</v>
      </c>
    </row>
    <row r="14308">
      <c r="F14308" s="9"/>
      <c r="N14308" s="50"/>
      <c r="O14308" s="50"/>
      <c r="P14308" s="50"/>
      <c r="Q14308" s="50" t="s">
        <v>368</v>
      </c>
      <c r="R14308" s="9" t="s">
        <v>368</v>
      </c>
      <c r="S14308" s="50" t="s">
        <v>368</v>
      </c>
      <c r="T14308" s="9" t="s">
        <v>368</v>
      </c>
      <c r="U14308" s="9" t="s">
        <v>368</v>
      </c>
    </row>
    <row r="14309">
      <c r="F14309" s="9"/>
      <c r="N14309" s="50"/>
      <c r="O14309" s="50"/>
      <c r="P14309" s="50"/>
      <c r="Q14309" s="50" t="s">
        <v>368</v>
      </c>
      <c r="R14309" s="9" t="s">
        <v>368</v>
      </c>
      <c r="S14309" s="50" t="s">
        <v>368</v>
      </c>
      <c r="T14309" s="9" t="s">
        <v>368</v>
      </c>
      <c r="U14309" s="9" t="s">
        <v>368</v>
      </c>
    </row>
    <row r="14310">
      <c r="F14310" s="9"/>
      <c r="N14310" s="50"/>
      <c r="O14310" s="50"/>
      <c r="P14310" s="50"/>
      <c r="Q14310" s="50" t="s">
        <v>368</v>
      </c>
      <c r="R14310" s="9" t="s">
        <v>368</v>
      </c>
      <c r="S14310" s="50" t="s">
        <v>368</v>
      </c>
      <c r="T14310" s="9" t="s">
        <v>368</v>
      </c>
      <c r="U14310" s="9" t="s">
        <v>368</v>
      </c>
    </row>
    <row r="14311">
      <c r="F14311" s="9"/>
      <c r="N14311" s="50"/>
      <c r="O14311" s="50"/>
      <c r="P14311" s="50"/>
      <c r="Q14311" s="50" t="s">
        <v>368</v>
      </c>
      <c r="R14311" s="9" t="s">
        <v>368</v>
      </c>
      <c r="S14311" s="50" t="s">
        <v>368</v>
      </c>
      <c r="T14311" s="9" t="s">
        <v>368</v>
      </c>
      <c r="U14311" s="9" t="s">
        <v>368</v>
      </c>
    </row>
    <row r="14312">
      <c r="F14312" s="9"/>
      <c r="N14312" s="50"/>
      <c r="O14312" s="50"/>
      <c r="P14312" s="50"/>
      <c r="Q14312" s="50" t="s">
        <v>368</v>
      </c>
      <c r="R14312" s="9" t="s">
        <v>368</v>
      </c>
      <c r="S14312" s="50" t="s">
        <v>368</v>
      </c>
      <c r="T14312" s="9" t="s">
        <v>368</v>
      </c>
      <c r="U14312" s="9" t="s">
        <v>368</v>
      </c>
    </row>
    <row r="14313">
      <c r="F14313" s="9"/>
      <c r="N14313" s="50"/>
      <c r="O14313" s="50"/>
      <c r="P14313" s="50"/>
      <c r="Q14313" s="50" t="s">
        <v>368</v>
      </c>
      <c r="R14313" s="9" t="s">
        <v>368</v>
      </c>
      <c r="S14313" s="50" t="s">
        <v>368</v>
      </c>
      <c r="T14313" s="9" t="s">
        <v>368</v>
      </c>
      <c r="U14313" s="9" t="s">
        <v>368</v>
      </c>
    </row>
    <row r="14314">
      <c r="F14314" s="9"/>
      <c r="N14314" s="50"/>
      <c r="O14314" s="50"/>
      <c r="P14314" s="50"/>
      <c r="Q14314" s="50" t="s">
        <v>368</v>
      </c>
      <c r="R14314" s="9" t="s">
        <v>368</v>
      </c>
      <c r="S14314" s="50" t="s">
        <v>368</v>
      </c>
      <c r="T14314" s="9" t="s">
        <v>368</v>
      </c>
      <c r="U14314" s="9" t="s">
        <v>368</v>
      </c>
    </row>
    <row r="14315">
      <c r="F14315" s="9"/>
      <c r="N14315" s="50"/>
      <c r="O14315" s="50"/>
      <c r="P14315" s="50"/>
      <c r="Q14315" s="50" t="s">
        <v>368</v>
      </c>
      <c r="R14315" s="9" t="s">
        <v>368</v>
      </c>
      <c r="S14315" s="50" t="s">
        <v>368</v>
      </c>
      <c r="T14315" s="9" t="s">
        <v>368</v>
      </c>
      <c r="U14315" s="9" t="s">
        <v>368</v>
      </c>
    </row>
    <row r="14316">
      <c r="F14316" s="9"/>
      <c r="N14316" s="50"/>
      <c r="O14316" s="50"/>
      <c r="P14316" s="50"/>
      <c r="Q14316" s="50" t="s">
        <v>368</v>
      </c>
      <c r="R14316" s="9" t="s">
        <v>368</v>
      </c>
      <c r="S14316" s="50" t="s">
        <v>368</v>
      </c>
      <c r="T14316" s="9" t="s">
        <v>368</v>
      </c>
      <c r="U14316" s="9" t="s">
        <v>368</v>
      </c>
    </row>
    <row r="14317">
      <c r="F14317" s="9"/>
      <c r="N14317" s="50"/>
      <c r="O14317" s="50"/>
      <c r="P14317" s="50"/>
      <c r="Q14317" s="50" t="s">
        <v>368</v>
      </c>
      <c r="R14317" s="9" t="s">
        <v>368</v>
      </c>
      <c r="S14317" s="50" t="s">
        <v>368</v>
      </c>
      <c r="T14317" s="9" t="s">
        <v>368</v>
      </c>
      <c r="U14317" s="9" t="s">
        <v>368</v>
      </c>
    </row>
    <row r="14318">
      <c r="F14318" s="9"/>
      <c r="N14318" s="50"/>
      <c r="O14318" s="50"/>
      <c r="P14318" s="50"/>
      <c r="Q14318" s="50" t="s">
        <v>368</v>
      </c>
      <c r="R14318" s="9" t="s">
        <v>368</v>
      </c>
      <c r="S14318" s="50" t="s">
        <v>368</v>
      </c>
      <c r="T14318" s="9" t="s">
        <v>368</v>
      </c>
      <c r="U14318" s="9" t="s">
        <v>368</v>
      </c>
    </row>
    <row r="14319">
      <c r="F14319" s="9"/>
      <c r="N14319" s="50"/>
      <c r="O14319" s="50"/>
      <c r="P14319" s="50"/>
      <c r="Q14319" s="50" t="s">
        <v>368</v>
      </c>
      <c r="R14319" s="9" t="s">
        <v>368</v>
      </c>
      <c r="S14319" s="50" t="s">
        <v>368</v>
      </c>
      <c r="T14319" s="9" t="s">
        <v>368</v>
      </c>
      <c r="U14319" s="9" t="s">
        <v>368</v>
      </c>
    </row>
    <row r="14320">
      <c r="F14320" s="9"/>
      <c r="N14320" s="50"/>
      <c r="O14320" s="50"/>
      <c r="P14320" s="50"/>
      <c r="Q14320" s="50" t="s">
        <v>368</v>
      </c>
      <c r="R14320" s="9" t="s">
        <v>368</v>
      </c>
      <c r="S14320" s="50" t="s">
        <v>368</v>
      </c>
      <c r="T14320" s="9" t="s">
        <v>368</v>
      </c>
      <c r="U14320" s="9" t="s">
        <v>368</v>
      </c>
    </row>
    <row r="14321">
      <c r="F14321" s="9"/>
      <c r="N14321" s="50"/>
      <c r="O14321" s="50"/>
      <c r="P14321" s="50"/>
      <c r="Q14321" s="50" t="s">
        <v>368</v>
      </c>
      <c r="R14321" s="9" t="s">
        <v>368</v>
      </c>
      <c r="S14321" s="50" t="s">
        <v>368</v>
      </c>
      <c r="T14321" s="9" t="s">
        <v>368</v>
      </c>
      <c r="U14321" s="9" t="s">
        <v>368</v>
      </c>
    </row>
    <row r="14322">
      <c r="F14322" s="9"/>
      <c r="N14322" s="50"/>
      <c r="O14322" s="50"/>
      <c r="P14322" s="50"/>
      <c r="Q14322" s="50" t="s">
        <v>368</v>
      </c>
      <c r="R14322" s="9" t="s">
        <v>368</v>
      </c>
      <c r="S14322" s="50" t="s">
        <v>368</v>
      </c>
      <c r="T14322" s="9" t="s">
        <v>368</v>
      </c>
      <c r="U14322" s="9" t="s">
        <v>368</v>
      </c>
    </row>
    <row r="14323">
      <c r="F14323" s="9"/>
      <c r="N14323" s="50"/>
      <c r="O14323" s="50"/>
      <c r="P14323" s="50"/>
      <c r="Q14323" s="50" t="s">
        <v>368</v>
      </c>
      <c r="R14323" s="9" t="s">
        <v>368</v>
      </c>
      <c r="S14323" s="50" t="s">
        <v>368</v>
      </c>
      <c r="T14323" s="9" t="s">
        <v>368</v>
      </c>
      <c r="U14323" s="9" t="s">
        <v>368</v>
      </c>
    </row>
    <row r="14324">
      <c r="F14324" s="9"/>
      <c r="N14324" s="50"/>
      <c r="O14324" s="50"/>
      <c r="P14324" s="50"/>
      <c r="Q14324" s="50" t="s">
        <v>368</v>
      </c>
      <c r="R14324" s="9" t="s">
        <v>368</v>
      </c>
      <c r="S14324" s="50" t="s">
        <v>368</v>
      </c>
      <c r="T14324" s="9" t="s">
        <v>368</v>
      </c>
      <c r="U14324" s="9" t="s">
        <v>368</v>
      </c>
    </row>
    <row r="14325">
      <c r="F14325" s="9"/>
      <c r="N14325" s="50"/>
      <c r="O14325" s="50"/>
      <c r="P14325" s="50"/>
      <c r="Q14325" s="50" t="s">
        <v>368</v>
      </c>
      <c r="R14325" s="9" t="s">
        <v>368</v>
      </c>
      <c r="S14325" s="50" t="s">
        <v>368</v>
      </c>
      <c r="T14325" s="9" t="s">
        <v>368</v>
      </c>
      <c r="U14325" s="9" t="s">
        <v>368</v>
      </c>
    </row>
    <row r="14326">
      <c r="F14326" s="9"/>
      <c r="N14326" s="50"/>
      <c r="O14326" s="50"/>
      <c r="P14326" s="50"/>
      <c r="Q14326" s="50" t="s">
        <v>368</v>
      </c>
      <c r="R14326" s="9" t="s">
        <v>368</v>
      </c>
      <c r="S14326" s="50" t="s">
        <v>368</v>
      </c>
      <c r="T14326" s="9" t="s">
        <v>368</v>
      </c>
      <c r="U14326" s="9" t="s">
        <v>368</v>
      </c>
    </row>
    <row r="14327">
      <c r="F14327" s="9"/>
      <c r="N14327" s="50"/>
      <c r="O14327" s="50"/>
      <c r="P14327" s="50"/>
      <c r="Q14327" s="50" t="s">
        <v>368</v>
      </c>
      <c r="R14327" s="9" t="s">
        <v>368</v>
      </c>
      <c r="S14327" s="50" t="s">
        <v>368</v>
      </c>
      <c r="T14327" s="9" t="s">
        <v>368</v>
      </c>
      <c r="U14327" s="9" t="s">
        <v>368</v>
      </c>
    </row>
    <row r="14328">
      <c r="F14328" s="9"/>
      <c r="N14328" s="50"/>
      <c r="O14328" s="50"/>
      <c r="P14328" s="50"/>
      <c r="Q14328" s="50" t="s">
        <v>368</v>
      </c>
      <c r="R14328" s="9" t="s">
        <v>368</v>
      </c>
      <c r="S14328" s="50" t="s">
        <v>368</v>
      </c>
      <c r="T14328" s="9" t="s">
        <v>368</v>
      </c>
      <c r="U14328" s="9" t="s">
        <v>368</v>
      </c>
    </row>
    <row r="14329">
      <c r="F14329" s="9"/>
      <c r="N14329" s="50"/>
      <c r="O14329" s="50"/>
      <c r="P14329" s="50"/>
      <c r="Q14329" s="50" t="s">
        <v>368</v>
      </c>
      <c r="R14329" s="9" t="s">
        <v>368</v>
      </c>
      <c r="S14329" s="50" t="s">
        <v>368</v>
      </c>
      <c r="T14329" s="9" t="s">
        <v>368</v>
      </c>
      <c r="U14329" s="9" t="s">
        <v>368</v>
      </c>
    </row>
    <row r="14330">
      <c r="F14330" s="9"/>
      <c r="N14330" s="50"/>
      <c r="O14330" s="50"/>
      <c r="P14330" s="50"/>
      <c r="Q14330" s="50" t="s">
        <v>368</v>
      </c>
      <c r="R14330" s="9" t="s">
        <v>368</v>
      </c>
      <c r="S14330" s="50" t="s">
        <v>368</v>
      </c>
      <c r="T14330" s="9" t="s">
        <v>368</v>
      </c>
      <c r="U14330" s="9" t="s">
        <v>368</v>
      </c>
    </row>
    <row r="14331">
      <c r="F14331" s="9"/>
      <c r="N14331" s="50"/>
      <c r="O14331" s="50"/>
      <c r="P14331" s="50"/>
      <c r="Q14331" s="50" t="s">
        <v>368</v>
      </c>
      <c r="R14331" s="9" t="s">
        <v>368</v>
      </c>
      <c r="S14331" s="50" t="s">
        <v>368</v>
      </c>
      <c r="T14331" s="9" t="s">
        <v>368</v>
      </c>
      <c r="U14331" s="9" t="s">
        <v>368</v>
      </c>
    </row>
    <row r="14332">
      <c r="F14332" s="9"/>
      <c r="N14332" s="50"/>
      <c r="O14332" s="50"/>
      <c r="P14332" s="50"/>
      <c r="Q14332" s="50" t="s">
        <v>368</v>
      </c>
      <c r="R14332" s="9" t="s">
        <v>368</v>
      </c>
      <c r="S14332" s="50" t="s">
        <v>368</v>
      </c>
      <c r="T14332" s="9" t="s">
        <v>368</v>
      </c>
      <c r="U14332" s="9" t="s">
        <v>368</v>
      </c>
    </row>
    <row r="14333">
      <c r="F14333" s="9"/>
      <c r="N14333" s="50"/>
      <c r="O14333" s="50"/>
      <c r="P14333" s="50"/>
      <c r="Q14333" s="50" t="s">
        <v>368</v>
      </c>
      <c r="R14333" s="9" t="s">
        <v>368</v>
      </c>
      <c r="S14333" s="50" t="s">
        <v>368</v>
      </c>
      <c r="T14333" s="9" t="s">
        <v>368</v>
      </c>
      <c r="U14333" s="9" t="s">
        <v>368</v>
      </c>
    </row>
    <row r="14334">
      <c r="F14334" s="9"/>
      <c r="N14334" s="50"/>
      <c r="O14334" s="50"/>
      <c r="P14334" s="50"/>
      <c r="Q14334" s="50" t="s">
        <v>368</v>
      </c>
      <c r="R14334" s="9" t="s">
        <v>368</v>
      </c>
      <c r="S14334" s="50" t="s">
        <v>368</v>
      </c>
      <c r="T14334" s="9" t="s">
        <v>368</v>
      </c>
      <c r="U14334" s="9" t="s">
        <v>368</v>
      </c>
    </row>
    <row r="14335">
      <c r="F14335" s="9"/>
      <c r="N14335" s="50"/>
      <c r="O14335" s="50"/>
      <c r="P14335" s="50"/>
      <c r="Q14335" s="50" t="s">
        <v>368</v>
      </c>
      <c r="R14335" s="9" t="s">
        <v>368</v>
      </c>
      <c r="S14335" s="50" t="s">
        <v>368</v>
      </c>
      <c r="T14335" s="9" t="s">
        <v>368</v>
      </c>
      <c r="U14335" s="9" t="s">
        <v>368</v>
      </c>
    </row>
    <row r="14336">
      <c r="F14336" s="9"/>
      <c r="N14336" s="50"/>
      <c r="O14336" s="50"/>
      <c r="P14336" s="50"/>
      <c r="Q14336" s="50" t="s">
        <v>368</v>
      </c>
      <c r="R14336" s="9" t="s">
        <v>368</v>
      </c>
      <c r="S14336" s="50" t="s">
        <v>368</v>
      </c>
      <c r="T14336" s="9" t="s">
        <v>368</v>
      </c>
      <c r="U14336" s="9" t="s">
        <v>368</v>
      </c>
    </row>
    <row r="14337">
      <c r="F14337" s="9"/>
      <c r="N14337" s="50"/>
      <c r="O14337" s="50"/>
      <c r="P14337" s="50"/>
      <c r="Q14337" s="50" t="s">
        <v>368</v>
      </c>
      <c r="R14337" s="9" t="s">
        <v>368</v>
      </c>
      <c r="S14337" s="50" t="s">
        <v>368</v>
      </c>
      <c r="T14337" s="9" t="s">
        <v>368</v>
      </c>
      <c r="U14337" s="9" t="s">
        <v>368</v>
      </c>
    </row>
    <row r="14338">
      <c r="F14338" s="9"/>
      <c r="N14338" s="50"/>
      <c r="O14338" s="50"/>
      <c r="P14338" s="50"/>
      <c r="Q14338" s="50" t="s">
        <v>368</v>
      </c>
      <c r="R14338" s="9" t="s">
        <v>368</v>
      </c>
      <c r="S14338" s="50" t="s">
        <v>368</v>
      </c>
      <c r="T14338" s="9" t="s">
        <v>368</v>
      </c>
      <c r="U14338" s="9" t="s">
        <v>368</v>
      </c>
    </row>
    <row r="14339">
      <c r="F14339" s="9"/>
      <c r="N14339" s="50"/>
      <c r="O14339" s="50"/>
      <c r="P14339" s="50"/>
      <c r="Q14339" s="50" t="s">
        <v>368</v>
      </c>
      <c r="R14339" s="9" t="s">
        <v>368</v>
      </c>
      <c r="S14339" s="50" t="s">
        <v>368</v>
      </c>
      <c r="T14339" s="9" t="s">
        <v>368</v>
      </c>
      <c r="U14339" s="9" t="s">
        <v>368</v>
      </c>
    </row>
    <row r="14340">
      <c r="F14340" s="9"/>
      <c r="N14340" s="50"/>
      <c r="O14340" s="50"/>
      <c r="P14340" s="50"/>
      <c r="Q14340" s="50" t="s">
        <v>368</v>
      </c>
      <c r="R14340" s="9" t="s">
        <v>368</v>
      </c>
      <c r="S14340" s="50" t="s">
        <v>368</v>
      </c>
      <c r="T14340" s="9" t="s">
        <v>368</v>
      </c>
      <c r="U14340" s="9" t="s">
        <v>368</v>
      </c>
    </row>
    <row r="14341">
      <c r="F14341" s="9"/>
      <c r="N14341" s="50"/>
      <c r="O14341" s="50"/>
      <c r="P14341" s="50"/>
      <c r="Q14341" s="50" t="s">
        <v>368</v>
      </c>
      <c r="R14341" s="9" t="s">
        <v>368</v>
      </c>
      <c r="S14341" s="50" t="s">
        <v>368</v>
      </c>
      <c r="T14341" s="9" t="s">
        <v>368</v>
      </c>
      <c r="U14341" s="9" t="s">
        <v>368</v>
      </c>
    </row>
    <row r="14342">
      <c r="F14342" s="9"/>
      <c r="N14342" s="50"/>
      <c r="O14342" s="50"/>
      <c r="P14342" s="50"/>
      <c r="Q14342" s="50" t="s">
        <v>368</v>
      </c>
      <c r="R14342" s="9" t="s">
        <v>368</v>
      </c>
      <c r="S14342" s="50" t="s">
        <v>368</v>
      </c>
      <c r="T14342" s="9" t="s">
        <v>368</v>
      </c>
      <c r="U14342" s="9" t="s">
        <v>368</v>
      </c>
    </row>
    <row r="14343">
      <c r="F14343" s="9"/>
      <c r="N14343" s="50"/>
      <c r="O14343" s="50"/>
      <c r="P14343" s="50"/>
      <c r="Q14343" s="50" t="s">
        <v>368</v>
      </c>
      <c r="R14343" s="9" t="s">
        <v>368</v>
      </c>
      <c r="S14343" s="50" t="s">
        <v>368</v>
      </c>
      <c r="T14343" s="9" t="s">
        <v>368</v>
      </c>
      <c r="U14343" s="9" t="s">
        <v>368</v>
      </c>
    </row>
    <row r="14344">
      <c r="F14344" s="9"/>
      <c r="N14344" s="50"/>
      <c r="O14344" s="50"/>
      <c r="P14344" s="50"/>
      <c r="Q14344" s="50" t="s">
        <v>368</v>
      </c>
      <c r="R14344" s="9" t="s">
        <v>368</v>
      </c>
      <c r="S14344" s="50" t="s">
        <v>368</v>
      </c>
      <c r="T14344" s="9" t="s">
        <v>368</v>
      </c>
      <c r="U14344" s="9" t="s">
        <v>368</v>
      </c>
    </row>
    <row r="14345">
      <c r="F14345" s="9"/>
      <c r="N14345" s="50"/>
      <c r="O14345" s="50"/>
      <c r="P14345" s="50"/>
      <c r="Q14345" s="50" t="s">
        <v>368</v>
      </c>
      <c r="R14345" s="9" t="s">
        <v>368</v>
      </c>
      <c r="S14345" s="50" t="s">
        <v>368</v>
      </c>
      <c r="T14345" s="9" t="s">
        <v>368</v>
      </c>
      <c r="U14345" s="9" t="s">
        <v>368</v>
      </c>
    </row>
    <row r="14346">
      <c r="F14346" s="9"/>
      <c r="N14346" s="50"/>
      <c r="O14346" s="50"/>
      <c r="P14346" s="50"/>
      <c r="Q14346" s="50" t="s">
        <v>368</v>
      </c>
      <c r="R14346" s="9" t="s">
        <v>368</v>
      </c>
      <c r="S14346" s="50" t="s">
        <v>368</v>
      </c>
      <c r="T14346" s="9" t="s">
        <v>368</v>
      </c>
      <c r="U14346" s="9" t="s">
        <v>368</v>
      </c>
    </row>
    <row r="14347">
      <c r="F14347" s="9"/>
      <c r="N14347" s="50"/>
      <c r="O14347" s="50"/>
      <c r="P14347" s="50"/>
      <c r="Q14347" s="50" t="s">
        <v>368</v>
      </c>
      <c r="R14347" s="9" t="s">
        <v>368</v>
      </c>
      <c r="S14347" s="50" t="s">
        <v>368</v>
      </c>
      <c r="T14347" s="9" t="s">
        <v>368</v>
      </c>
      <c r="U14347" s="9" t="s">
        <v>368</v>
      </c>
    </row>
    <row r="14348">
      <c r="F14348" s="9"/>
      <c r="N14348" s="50"/>
      <c r="O14348" s="50"/>
      <c r="P14348" s="50"/>
      <c r="Q14348" s="50" t="s">
        <v>368</v>
      </c>
      <c r="R14348" s="9" t="s">
        <v>368</v>
      </c>
      <c r="S14348" s="50" t="s">
        <v>368</v>
      </c>
      <c r="T14348" s="9" t="s">
        <v>368</v>
      </c>
      <c r="U14348" s="9" t="s">
        <v>368</v>
      </c>
    </row>
    <row r="14349">
      <c r="F14349" s="9"/>
      <c r="N14349" s="50"/>
      <c r="O14349" s="50"/>
      <c r="P14349" s="50"/>
      <c r="Q14349" s="50" t="s">
        <v>368</v>
      </c>
      <c r="R14349" s="9" t="s">
        <v>368</v>
      </c>
      <c r="S14349" s="50" t="s">
        <v>368</v>
      </c>
      <c r="T14349" s="9" t="s">
        <v>368</v>
      </c>
      <c r="U14349" s="9" t="s">
        <v>368</v>
      </c>
    </row>
    <row r="14350">
      <c r="F14350" s="9"/>
      <c r="N14350" s="50"/>
      <c r="O14350" s="50"/>
      <c r="P14350" s="50"/>
      <c r="Q14350" s="50" t="s">
        <v>368</v>
      </c>
      <c r="R14350" s="9" t="s">
        <v>368</v>
      </c>
      <c r="S14350" s="50" t="s">
        <v>368</v>
      </c>
      <c r="T14350" s="9" t="s">
        <v>368</v>
      </c>
      <c r="U14350" s="9" t="s">
        <v>368</v>
      </c>
    </row>
    <row r="14351">
      <c r="F14351" s="9"/>
      <c r="N14351" s="50"/>
      <c r="O14351" s="50"/>
      <c r="P14351" s="50"/>
      <c r="Q14351" s="50" t="s">
        <v>368</v>
      </c>
      <c r="R14351" s="9" t="s">
        <v>368</v>
      </c>
      <c r="S14351" s="50" t="s">
        <v>368</v>
      </c>
      <c r="T14351" s="9" t="s">
        <v>368</v>
      </c>
      <c r="U14351" s="9" t="s">
        <v>368</v>
      </c>
    </row>
    <row r="14352">
      <c r="F14352" s="9"/>
      <c r="N14352" s="50"/>
      <c r="O14352" s="50"/>
      <c r="P14352" s="50"/>
      <c r="Q14352" s="50" t="s">
        <v>368</v>
      </c>
      <c r="R14352" s="9" t="s">
        <v>368</v>
      </c>
      <c r="S14352" s="50" t="s">
        <v>368</v>
      </c>
      <c r="T14352" s="9" t="s">
        <v>368</v>
      </c>
      <c r="U14352" s="9" t="s">
        <v>368</v>
      </c>
    </row>
    <row r="14353">
      <c r="F14353" s="9"/>
      <c r="N14353" s="50"/>
      <c r="O14353" s="50"/>
      <c r="P14353" s="50"/>
      <c r="Q14353" s="50" t="s">
        <v>368</v>
      </c>
      <c r="R14353" s="9" t="s">
        <v>368</v>
      </c>
      <c r="S14353" s="50" t="s">
        <v>368</v>
      </c>
      <c r="T14353" s="9" t="s">
        <v>368</v>
      </c>
      <c r="U14353" s="9" t="s">
        <v>368</v>
      </c>
    </row>
    <row r="14354">
      <c r="F14354" s="9"/>
      <c r="N14354" s="50"/>
      <c r="O14354" s="50"/>
      <c r="P14354" s="50"/>
      <c r="Q14354" s="50" t="s">
        <v>368</v>
      </c>
      <c r="R14354" s="9" t="s">
        <v>368</v>
      </c>
      <c r="S14354" s="50" t="s">
        <v>368</v>
      </c>
      <c r="T14354" s="9" t="s">
        <v>368</v>
      </c>
      <c r="U14354" s="9" t="s">
        <v>368</v>
      </c>
    </row>
    <row r="14355">
      <c r="F14355" s="9"/>
      <c r="N14355" s="50"/>
      <c r="O14355" s="50"/>
      <c r="P14355" s="50"/>
      <c r="Q14355" s="50" t="s">
        <v>368</v>
      </c>
      <c r="R14355" s="9" t="s">
        <v>368</v>
      </c>
      <c r="S14355" s="50" t="s">
        <v>368</v>
      </c>
      <c r="T14355" s="9" t="s">
        <v>368</v>
      </c>
      <c r="U14355" s="9" t="s">
        <v>368</v>
      </c>
    </row>
    <row r="14356">
      <c r="F14356" s="9"/>
      <c r="N14356" s="50"/>
      <c r="O14356" s="50"/>
      <c r="P14356" s="50"/>
      <c r="Q14356" s="50" t="s">
        <v>368</v>
      </c>
      <c r="R14356" s="9" t="s">
        <v>368</v>
      </c>
      <c r="S14356" s="50" t="s">
        <v>368</v>
      </c>
      <c r="T14356" s="9" t="s">
        <v>368</v>
      </c>
      <c r="U14356" s="9" t="s">
        <v>368</v>
      </c>
    </row>
    <row r="14357">
      <c r="F14357" s="9"/>
      <c r="N14357" s="50"/>
      <c r="O14357" s="50"/>
      <c r="P14357" s="50"/>
      <c r="Q14357" s="50" t="s">
        <v>368</v>
      </c>
      <c r="R14357" s="9" t="s">
        <v>368</v>
      </c>
      <c r="S14357" s="50" t="s">
        <v>368</v>
      </c>
      <c r="T14357" s="9" t="s">
        <v>368</v>
      </c>
      <c r="U14357" s="9" t="s">
        <v>368</v>
      </c>
    </row>
    <row r="14358">
      <c r="F14358" s="9"/>
      <c r="N14358" s="50"/>
      <c r="O14358" s="50"/>
      <c r="P14358" s="50"/>
      <c r="Q14358" s="50" t="s">
        <v>368</v>
      </c>
      <c r="R14358" s="9" t="s">
        <v>368</v>
      </c>
      <c r="S14358" s="50" t="s">
        <v>368</v>
      </c>
      <c r="T14358" s="9" t="s">
        <v>368</v>
      </c>
      <c r="U14358" s="9" t="s">
        <v>368</v>
      </c>
    </row>
    <row r="14359">
      <c r="F14359" s="9"/>
      <c r="N14359" s="50"/>
      <c r="O14359" s="50"/>
      <c r="P14359" s="50"/>
      <c r="Q14359" s="50" t="s">
        <v>368</v>
      </c>
      <c r="R14359" s="9" t="s">
        <v>368</v>
      </c>
      <c r="S14359" s="50" t="s">
        <v>368</v>
      </c>
      <c r="T14359" s="9" t="s">
        <v>368</v>
      </c>
      <c r="U14359" s="9" t="s">
        <v>368</v>
      </c>
    </row>
    <row r="14360">
      <c r="F14360" s="9"/>
      <c r="N14360" s="50"/>
      <c r="O14360" s="50"/>
      <c r="P14360" s="50"/>
      <c r="Q14360" s="50" t="s">
        <v>368</v>
      </c>
      <c r="R14360" s="9" t="s">
        <v>368</v>
      </c>
      <c r="S14360" s="50" t="s">
        <v>368</v>
      </c>
      <c r="T14360" s="9" t="s">
        <v>368</v>
      </c>
      <c r="U14360" s="9" t="s">
        <v>368</v>
      </c>
    </row>
    <row r="14361">
      <c r="F14361" s="9"/>
      <c r="N14361" s="50"/>
      <c r="O14361" s="50"/>
      <c r="P14361" s="50"/>
      <c r="Q14361" s="50" t="s">
        <v>368</v>
      </c>
      <c r="R14361" s="9" t="s">
        <v>368</v>
      </c>
      <c r="S14361" s="50" t="s">
        <v>368</v>
      </c>
      <c r="T14361" s="9" t="s">
        <v>368</v>
      </c>
      <c r="U14361" s="9" t="s">
        <v>368</v>
      </c>
    </row>
    <row r="14362">
      <c r="F14362" s="9"/>
      <c r="N14362" s="50"/>
      <c r="O14362" s="50"/>
      <c r="P14362" s="50"/>
      <c r="Q14362" s="50" t="s">
        <v>368</v>
      </c>
      <c r="R14362" s="9" t="s">
        <v>368</v>
      </c>
      <c r="S14362" s="50" t="s">
        <v>368</v>
      </c>
      <c r="T14362" s="9" t="s">
        <v>368</v>
      </c>
      <c r="U14362" s="9" t="s">
        <v>368</v>
      </c>
    </row>
    <row r="14363">
      <c r="F14363" s="9"/>
      <c r="N14363" s="50"/>
      <c r="O14363" s="50"/>
      <c r="P14363" s="50"/>
      <c r="Q14363" s="50" t="s">
        <v>368</v>
      </c>
      <c r="R14363" s="9" t="s">
        <v>368</v>
      </c>
      <c r="S14363" s="50" t="s">
        <v>368</v>
      </c>
      <c r="T14363" s="9" t="s">
        <v>368</v>
      </c>
      <c r="U14363" s="9" t="s">
        <v>368</v>
      </c>
    </row>
    <row r="14364">
      <c r="F14364" s="9"/>
      <c r="N14364" s="50"/>
      <c r="O14364" s="50"/>
      <c r="P14364" s="50"/>
      <c r="Q14364" s="50" t="s">
        <v>368</v>
      </c>
      <c r="R14364" s="9" t="s">
        <v>368</v>
      </c>
      <c r="S14364" s="50" t="s">
        <v>368</v>
      </c>
      <c r="T14364" s="9" t="s">
        <v>368</v>
      </c>
      <c r="U14364" s="9" t="s">
        <v>368</v>
      </c>
    </row>
    <row r="14365">
      <c r="F14365" s="9"/>
      <c r="N14365" s="50"/>
      <c r="O14365" s="50"/>
      <c r="P14365" s="50"/>
      <c r="Q14365" s="50" t="s">
        <v>368</v>
      </c>
      <c r="R14365" s="9" t="s">
        <v>368</v>
      </c>
      <c r="S14365" s="50" t="s">
        <v>368</v>
      </c>
      <c r="T14365" s="9" t="s">
        <v>368</v>
      </c>
      <c r="U14365" s="9" t="s">
        <v>368</v>
      </c>
    </row>
    <row r="14366">
      <c r="F14366" s="9"/>
      <c r="N14366" s="50"/>
      <c r="O14366" s="50"/>
      <c r="P14366" s="50"/>
      <c r="Q14366" s="50" t="s">
        <v>368</v>
      </c>
      <c r="R14366" s="9" t="s">
        <v>368</v>
      </c>
      <c r="S14366" s="50" t="s">
        <v>368</v>
      </c>
      <c r="T14366" s="9" t="s">
        <v>368</v>
      </c>
      <c r="U14366" s="9" t="s">
        <v>368</v>
      </c>
    </row>
    <row r="14367">
      <c r="F14367" s="9"/>
      <c r="N14367" s="50"/>
      <c r="O14367" s="50"/>
      <c r="P14367" s="50"/>
      <c r="Q14367" s="50" t="s">
        <v>368</v>
      </c>
      <c r="R14367" s="9" t="s">
        <v>368</v>
      </c>
      <c r="S14367" s="50" t="s">
        <v>368</v>
      </c>
      <c r="T14367" s="9" t="s">
        <v>368</v>
      </c>
      <c r="U14367" s="9" t="s">
        <v>368</v>
      </c>
    </row>
    <row r="14368">
      <c r="F14368" s="9"/>
      <c r="N14368" s="50"/>
      <c r="O14368" s="50"/>
      <c r="P14368" s="50"/>
      <c r="Q14368" s="50" t="s">
        <v>368</v>
      </c>
      <c r="R14368" s="9" t="s">
        <v>368</v>
      </c>
      <c r="S14368" s="50" t="s">
        <v>368</v>
      </c>
      <c r="T14368" s="9" t="s">
        <v>368</v>
      </c>
      <c r="U14368" s="9" t="s">
        <v>368</v>
      </c>
    </row>
    <row r="14369">
      <c r="F14369" s="9"/>
      <c r="N14369" s="50"/>
      <c r="O14369" s="50"/>
      <c r="P14369" s="50"/>
      <c r="Q14369" s="50" t="s">
        <v>368</v>
      </c>
      <c r="R14369" s="9" t="s">
        <v>368</v>
      </c>
      <c r="S14369" s="50" t="s">
        <v>368</v>
      </c>
      <c r="T14369" s="9" t="s">
        <v>368</v>
      </c>
      <c r="U14369" s="9" t="s">
        <v>368</v>
      </c>
    </row>
    <row r="14370">
      <c r="F14370" s="9"/>
      <c r="N14370" s="50"/>
      <c r="O14370" s="50"/>
      <c r="P14370" s="50"/>
      <c r="Q14370" s="50" t="s">
        <v>368</v>
      </c>
      <c r="R14370" s="9" t="s">
        <v>368</v>
      </c>
      <c r="S14370" s="50" t="s">
        <v>368</v>
      </c>
      <c r="T14370" s="9" t="s">
        <v>368</v>
      </c>
      <c r="U14370" s="9" t="s">
        <v>368</v>
      </c>
    </row>
    <row r="14371">
      <c r="F14371" s="9"/>
      <c r="N14371" s="50"/>
      <c r="O14371" s="50"/>
      <c r="P14371" s="50"/>
      <c r="Q14371" s="50" t="s">
        <v>368</v>
      </c>
      <c r="R14371" s="9" t="s">
        <v>368</v>
      </c>
      <c r="S14371" s="50" t="s">
        <v>368</v>
      </c>
      <c r="T14371" s="9" t="s">
        <v>368</v>
      </c>
      <c r="U14371" s="9" t="s">
        <v>368</v>
      </c>
    </row>
    <row r="14372">
      <c r="F14372" s="9"/>
      <c r="N14372" s="50"/>
      <c r="O14372" s="50"/>
      <c r="P14372" s="50"/>
      <c r="Q14372" s="50" t="s">
        <v>368</v>
      </c>
      <c r="R14372" s="9" t="s">
        <v>368</v>
      </c>
      <c r="S14372" s="50" t="s">
        <v>368</v>
      </c>
      <c r="T14372" s="9" t="s">
        <v>368</v>
      </c>
      <c r="U14372" s="9" t="s">
        <v>368</v>
      </c>
    </row>
    <row r="14373">
      <c r="F14373" s="9"/>
      <c r="N14373" s="50"/>
      <c r="O14373" s="50"/>
      <c r="P14373" s="50"/>
      <c r="Q14373" s="50" t="s">
        <v>368</v>
      </c>
      <c r="R14373" s="9" t="s">
        <v>368</v>
      </c>
      <c r="S14373" s="50" t="s">
        <v>368</v>
      </c>
      <c r="T14373" s="9" t="s">
        <v>368</v>
      </c>
      <c r="U14373" s="9" t="s">
        <v>368</v>
      </c>
    </row>
    <row r="14374">
      <c r="F14374" s="9"/>
      <c r="N14374" s="50"/>
      <c r="O14374" s="50"/>
      <c r="P14374" s="50"/>
      <c r="Q14374" s="50" t="s">
        <v>368</v>
      </c>
      <c r="R14374" s="9" t="s">
        <v>368</v>
      </c>
      <c r="S14374" s="50" t="s">
        <v>368</v>
      </c>
      <c r="T14374" s="9" t="s">
        <v>368</v>
      </c>
      <c r="U14374" s="9" t="s">
        <v>368</v>
      </c>
    </row>
    <row r="14375">
      <c r="F14375" s="9"/>
      <c r="N14375" s="50"/>
      <c r="O14375" s="50"/>
      <c r="P14375" s="50"/>
      <c r="Q14375" s="50" t="s">
        <v>368</v>
      </c>
      <c r="R14375" s="9" t="s">
        <v>368</v>
      </c>
      <c r="S14375" s="50" t="s">
        <v>368</v>
      </c>
      <c r="T14375" s="9" t="s">
        <v>368</v>
      </c>
      <c r="U14375" s="9" t="s">
        <v>368</v>
      </c>
    </row>
    <row r="14376">
      <c r="F14376" s="9"/>
      <c r="N14376" s="50"/>
      <c r="O14376" s="50"/>
      <c r="P14376" s="50"/>
      <c r="Q14376" s="50" t="s">
        <v>368</v>
      </c>
      <c r="R14376" s="9" t="s">
        <v>368</v>
      </c>
      <c r="S14376" s="50" t="s">
        <v>368</v>
      </c>
      <c r="T14376" s="9" t="s">
        <v>368</v>
      </c>
      <c r="U14376" s="9" t="s">
        <v>368</v>
      </c>
    </row>
    <row r="14377">
      <c r="F14377" s="9"/>
      <c r="N14377" s="50"/>
      <c r="O14377" s="50"/>
      <c r="P14377" s="50"/>
      <c r="Q14377" s="50" t="s">
        <v>368</v>
      </c>
      <c r="R14377" s="9" t="s">
        <v>368</v>
      </c>
      <c r="S14377" s="50" t="s">
        <v>368</v>
      </c>
      <c r="T14377" s="9" t="s">
        <v>368</v>
      </c>
      <c r="U14377" s="9" t="s">
        <v>368</v>
      </c>
    </row>
    <row r="14378">
      <c r="F14378" s="9"/>
      <c r="N14378" s="50"/>
      <c r="O14378" s="50"/>
      <c r="P14378" s="50"/>
      <c r="Q14378" s="50" t="s">
        <v>368</v>
      </c>
      <c r="R14378" s="9" t="s">
        <v>368</v>
      </c>
      <c r="S14378" s="50" t="s">
        <v>368</v>
      </c>
      <c r="T14378" s="9" t="s">
        <v>368</v>
      </c>
      <c r="U14378" s="9" t="s">
        <v>368</v>
      </c>
    </row>
    <row r="14379">
      <c r="F14379" s="9"/>
      <c r="N14379" s="50"/>
      <c r="O14379" s="50"/>
      <c r="P14379" s="50"/>
      <c r="Q14379" s="50" t="s">
        <v>368</v>
      </c>
      <c r="R14379" s="9" t="s">
        <v>368</v>
      </c>
      <c r="S14379" s="50" t="s">
        <v>368</v>
      </c>
      <c r="T14379" s="9" t="s">
        <v>368</v>
      </c>
      <c r="U14379" s="9" t="s">
        <v>368</v>
      </c>
    </row>
    <row r="14380">
      <c r="F14380" s="9"/>
      <c r="N14380" s="50"/>
      <c r="O14380" s="50"/>
      <c r="P14380" s="50"/>
      <c r="Q14380" s="50" t="s">
        <v>368</v>
      </c>
      <c r="R14380" s="9" t="s">
        <v>368</v>
      </c>
      <c r="S14380" s="50" t="s">
        <v>368</v>
      </c>
      <c r="T14380" s="9" t="s">
        <v>368</v>
      </c>
      <c r="U14380" s="9" t="s">
        <v>368</v>
      </c>
    </row>
    <row r="14381">
      <c r="F14381" s="9"/>
      <c r="N14381" s="50"/>
      <c r="O14381" s="50"/>
      <c r="P14381" s="50"/>
      <c r="Q14381" s="50" t="s">
        <v>368</v>
      </c>
      <c r="R14381" s="9" t="s">
        <v>368</v>
      </c>
      <c r="S14381" s="50" t="s">
        <v>368</v>
      </c>
      <c r="T14381" s="9" t="s">
        <v>368</v>
      </c>
      <c r="U14381" s="9" t="s">
        <v>368</v>
      </c>
    </row>
    <row r="14382">
      <c r="F14382" s="9"/>
      <c r="N14382" s="50"/>
      <c r="O14382" s="50"/>
      <c r="P14382" s="50"/>
      <c r="Q14382" s="50" t="s">
        <v>368</v>
      </c>
      <c r="R14382" s="9" t="s">
        <v>368</v>
      </c>
      <c r="S14382" s="50" t="s">
        <v>368</v>
      </c>
      <c r="T14382" s="9" t="s">
        <v>368</v>
      </c>
      <c r="U14382" s="9" t="s">
        <v>368</v>
      </c>
    </row>
    <row r="14383">
      <c r="F14383" s="9"/>
      <c r="N14383" s="50"/>
      <c r="O14383" s="50"/>
      <c r="P14383" s="50"/>
      <c r="Q14383" s="50" t="s">
        <v>368</v>
      </c>
      <c r="R14383" s="9" t="s">
        <v>368</v>
      </c>
      <c r="S14383" s="50" t="s">
        <v>368</v>
      </c>
      <c r="T14383" s="9" t="s">
        <v>368</v>
      </c>
      <c r="U14383" s="9" t="s">
        <v>368</v>
      </c>
    </row>
    <row r="14384">
      <c r="F14384" s="9"/>
      <c r="N14384" s="50"/>
      <c r="O14384" s="50"/>
      <c r="P14384" s="50"/>
      <c r="Q14384" s="50" t="s">
        <v>368</v>
      </c>
      <c r="R14384" s="9" t="s">
        <v>368</v>
      </c>
      <c r="S14384" s="50" t="s">
        <v>368</v>
      </c>
      <c r="T14384" s="9" t="s">
        <v>368</v>
      </c>
      <c r="U14384" s="9" t="s">
        <v>368</v>
      </c>
    </row>
    <row r="14385">
      <c r="F14385" s="9"/>
      <c r="N14385" s="50"/>
      <c r="O14385" s="50"/>
      <c r="P14385" s="50"/>
      <c r="Q14385" s="50" t="s">
        <v>368</v>
      </c>
      <c r="R14385" s="9" t="s">
        <v>368</v>
      </c>
      <c r="S14385" s="50" t="s">
        <v>368</v>
      </c>
      <c r="T14385" s="9" t="s">
        <v>368</v>
      </c>
      <c r="U14385" s="9" t="s">
        <v>368</v>
      </c>
    </row>
    <row r="14386">
      <c r="F14386" s="9"/>
      <c r="N14386" s="50"/>
      <c r="O14386" s="50"/>
      <c r="P14386" s="50"/>
      <c r="Q14386" s="50" t="s">
        <v>368</v>
      </c>
      <c r="R14386" s="9" t="s">
        <v>368</v>
      </c>
      <c r="S14386" s="50" t="s">
        <v>368</v>
      </c>
      <c r="T14386" s="9" t="s">
        <v>368</v>
      </c>
      <c r="U14386" s="9" t="s">
        <v>368</v>
      </c>
    </row>
    <row r="14387">
      <c r="F14387" s="9"/>
      <c r="N14387" s="50"/>
      <c r="O14387" s="50"/>
      <c r="P14387" s="50"/>
      <c r="Q14387" s="50" t="s">
        <v>368</v>
      </c>
      <c r="R14387" s="9" t="s">
        <v>368</v>
      </c>
      <c r="S14387" s="50" t="s">
        <v>368</v>
      </c>
      <c r="T14387" s="9" t="s">
        <v>368</v>
      </c>
      <c r="U14387" s="9" t="s">
        <v>368</v>
      </c>
    </row>
    <row r="14388">
      <c r="F14388" s="9"/>
      <c r="N14388" s="50"/>
      <c r="O14388" s="50"/>
      <c r="P14388" s="50"/>
      <c r="Q14388" s="50" t="s">
        <v>368</v>
      </c>
      <c r="R14388" s="9" t="s">
        <v>368</v>
      </c>
      <c r="S14388" s="50" t="s">
        <v>368</v>
      </c>
      <c r="T14388" s="9" t="s">
        <v>368</v>
      </c>
      <c r="U14388" s="9" t="s">
        <v>368</v>
      </c>
    </row>
    <row r="14389">
      <c r="F14389" s="9"/>
      <c r="N14389" s="50"/>
      <c r="O14389" s="50"/>
      <c r="P14389" s="50"/>
      <c r="Q14389" s="50" t="s">
        <v>368</v>
      </c>
      <c r="R14389" s="9" t="s">
        <v>368</v>
      </c>
      <c r="S14389" s="50" t="s">
        <v>368</v>
      </c>
      <c r="T14389" s="9" t="s">
        <v>368</v>
      </c>
      <c r="U14389" s="9" t="s">
        <v>368</v>
      </c>
    </row>
    <row r="14390">
      <c r="F14390" s="9"/>
      <c r="N14390" s="50"/>
      <c r="O14390" s="50"/>
      <c r="P14390" s="50"/>
      <c r="Q14390" s="50" t="s">
        <v>368</v>
      </c>
      <c r="R14390" s="9" t="s">
        <v>368</v>
      </c>
      <c r="S14390" s="50" t="s">
        <v>368</v>
      </c>
      <c r="T14390" s="9" t="s">
        <v>368</v>
      </c>
      <c r="U14390" s="9" t="s">
        <v>368</v>
      </c>
    </row>
    <row r="14391">
      <c r="F14391" s="9"/>
      <c r="N14391" s="50"/>
      <c r="O14391" s="50"/>
      <c r="P14391" s="50"/>
      <c r="Q14391" s="50" t="s">
        <v>368</v>
      </c>
      <c r="R14391" s="9" t="s">
        <v>368</v>
      </c>
      <c r="S14391" s="50" t="s">
        <v>368</v>
      </c>
      <c r="T14391" s="9" t="s">
        <v>368</v>
      </c>
      <c r="U14391" s="9" t="s">
        <v>368</v>
      </c>
    </row>
    <row r="14392">
      <c r="F14392" s="9"/>
      <c r="N14392" s="50"/>
      <c r="O14392" s="50"/>
      <c r="P14392" s="50"/>
      <c r="Q14392" s="50" t="s">
        <v>368</v>
      </c>
      <c r="R14392" s="9" t="s">
        <v>368</v>
      </c>
      <c r="S14392" s="50" t="s">
        <v>368</v>
      </c>
      <c r="T14392" s="9" t="s">
        <v>368</v>
      </c>
      <c r="U14392" s="9" t="s">
        <v>368</v>
      </c>
    </row>
    <row r="14393">
      <c r="F14393" s="9"/>
      <c r="N14393" s="50"/>
      <c r="O14393" s="50"/>
      <c r="P14393" s="50"/>
      <c r="Q14393" s="50" t="s">
        <v>368</v>
      </c>
      <c r="R14393" s="9" t="s">
        <v>368</v>
      </c>
      <c r="S14393" s="50" t="s">
        <v>368</v>
      </c>
      <c r="T14393" s="9" t="s">
        <v>368</v>
      </c>
      <c r="U14393" s="9" t="s">
        <v>368</v>
      </c>
    </row>
    <row r="14394">
      <c r="F14394" s="9"/>
      <c r="N14394" s="50"/>
      <c r="O14394" s="50"/>
      <c r="P14394" s="50"/>
      <c r="Q14394" s="50" t="s">
        <v>368</v>
      </c>
      <c r="R14394" s="9" t="s">
        <v>368</v>
      </c>
      <c r="S14394" s="50" t="s">
        <v>368</v>
      </c>
      <c r="T14394" s="9" t="s">
        <v>368</v>
      </c>
      <c r="U14394" s="9" t="s">
        <v>368</v>
      </c>
    </row>
    <row r="14395">
      <c r="F14395" s="9"/>
      <c r="N14395" s="50"/>
      <c r="O14395" s="50"/>
      <c r="P14395" s="50"/>
      <c r="Q14395" s="50" t="s">
        <v>368</v>
      </c>
      <c r="R14395" s="9" t="s">
        <v>368</v>
      </c>
      <c r="S14395" s="50" t="s">
        <v>368</v>
      </c>
      <c r="T14395" s="9" t="s">
        <v>368</v>
      </c>
      <c r="U14395" s="9" t="s">
        <v>368</v>
      </c>
    </row>
    <row r="14396">
      <c r="F14396" s="9"/>
      <c r="N14396" s="50"/>
      <c r="O14396" s="50"/>
      <c r="P14396" s="50"/>
      <c r="Q14396" s="50" t="s">
        <v>368</v>
      </c>
      <c r="R14396" s="9" t="s">
        <v>368</v>
      </c>
      <c r="S14396" s="50" t="s">
        <v>368</v>
      </c>
      <c r="T14396" s="9" t="s">
        <v>368</v>
      </c>
      <c r="U14396" s="9" t="s">
        <v>368</v>
      </c>
    </row>
    <row r="14397">
      <c r="F14397" s="9"/>
      <c r="N14397" s="50"/>
      <c r="O14397" s="50"/>
      <c r="P14397" s="50"/>
      <c r="Q14397" s="50" t="s">
        <v>368</v>
      </c>
      <c r="R14397" s="9" t="s">
        <v>368</v>
      </c>
      <c r="S14397" s="50" t="s">
        <v>368</v>
      </c>
      <c r="T14397" s="9" t="s">
        <v>368</v>
      </c>
      <c r="U14397" s="9" t="s">
        <v>368</v>
      </c>
    </row>
    <row r="14398">
      <c r="F14398" s="9"/>
      <c r="N14398" s="50"/>
      <c r="O14398" s="50"/>
      <c r="P14398" s="50"/>
      <c r="Q14398" s="50" t="s">
        <v>368</v>
      </c>
      <c r="R14398" s="9" t="s">
        <v>368</v>
      </c>
      <c r="S14398" s="50" t="s">
        <v>368</v>
      </c>
      <c r="T14398" s="9" t="s">
        <v>368</v>
      </c>
      <c r="U14398" s="9" t="s">
        <v>368</v>
      </c>
    </row>
    <row r="14399">
      <c r="F14399" s="9"/>
      <c r="N14399" s="50"/>
      <c r="O14399" s="50"/>
      <c r="P14399" s="50"/>
      <c r="Q14399" s="50" t="s">
        <v>368</v>
      </c>
      <c r="R14399" s="9" t="s">
        <v>368</v>
      </c>
      <c r="S14399" s="50" t="s">
        <v>368</v>
      </c>
      <c r="T14399" s="9" t="s">
        <v>368</v>
      </c>
      <c r="U14399" s="9" t="s">
        <v>368</v>
      </c>
    </row>
    <row r="14400">
      <c r="F14400" s="9"/>
      <c r="N14400" s="50"/>
      <c r="O14400" s="50"/>
      <c r="P14400" s="50"/>
      <c r="Q14400" s="50" t="s">
        <v>368</v>
      </c>
      <c r="R14400" s="9" t="s">
        <v>368</v>
      </c>
      <c r="S14400" s="50" t="s">
        <v>368</v>
      </c>
      <c r="T14400" s="9" t="s">
        <v>368</v>
      </c>
      <c r="U14400" s="9" t="s">
        <v>368</v>
      </c>
    </row>
    <row r="14401">
      <c r="F14401" s="9"/>
      <c r="N14401" s="50"/>
      <c r="O14401" s="50"/>
      <c r="P14401" s="50"/>
      <c r="Q14401" s="50" t="s">
        <v>368</v>
      </c>
      <c r="R14401" s="9" t="s">
        <v>368</v>
      </c>
      <c r="S14401" s="50" t="s">
        <v>368</v>
      </c>
      <c r="T14401" s="9" t="s">
        <v>368</v>
      </c>
      <c r="U14401" s="9" t="s">
        <v>368</v>
      </c>
    </row>
    <row r="14402">
      <c r="F14402" s="9"/>
      <c r="N14402" s="50"/>
      <c r="O14402" s="50"/>
      <c r="P14402" s="50"/>
      <c r="Q14402" s="50" t="s">
        <v>368</v>
      </c>
      <c r="R14402" s="9" t="s">
        <v>368</v>
      </c>
      <c r="S14402" s="50" t="s">
        <v>368</v>
      </c>
      <c r="T14402" s="9" t="s">
        <v>368</v>
      </c>
      <c r="U14402" s="9" t="s">
        <v>368</v>
      </c>
    </row>
    <row r="14403">
      <c r="F14403" s="9"/>
      <c r="N14403" s="50"/>
      <c r="O14403" s="50"/>
      <c r="P14403" s="50"/>
      <c r="Q14403" s="50" t="s">
        <v>368</v>
      </c>
      <c r="R14403" s="9" t="s">
        <v>368</v>
      </c>
      <c r="S14403" s="50" t="s">
        <v>368</v>
      </c>
      <c r="T14403" s="9" t="s">
        <v>368</v>
      </c>
      <c r="U14403" s="9" t="s">
        <v>368</v>
      </c>
    </row>
    <row r="14404">
      <c r="F14404" s="9"/>
      <c r="N14404" s="50"/>
      <c r="O14404" s="50"/>
      <c r="P14404" s="50"/>
      <c r="Q14404" s="50" t="s">
        <v>368</v>
      </c>
      <c r="R14404" s="9" t="s">
        <v>368</v>
      </c>
      <c r="S14404" s="50" t="s">
        <v>368</v>
      </c>
      <c r="T14404" s="9" t="s">
        <v>368</v>
      </c>
      <c r="U14404" s="9" t="s">
        <v>368</v>
      </c>
    </row>
    <row r="14405">
      <c r="F14405" s="9"/>
      <c r="N14405" s="50"/>
      <c r="O14405" s="50"/>
      <c r="P14405" s="50"/>
      <c r="Q14405" s="50" t="s">
        <v>368</v>
      </c>
      <c r="R14405" s="9" t="s">
        <v>368</v>
      </c>
      <c r="S14405" s="50" t="s">
        <v>368</v>
      </c>
      <c r="T14405" s="9" t="s">
        <v>368</v>
      </c>
      <c r="U14405" s="9" t="s">
        <v>368</v>
      </c>
    </row>
    <row r="14406">
      <c r="F14406" s="9"/>
      <c r="N14406" s="50"/>
      <c r="O14406" s="50"/>
      <c r="P14406" s="50"/>
      <c r="Q14406" s="50" t="s">
        <v>368</v>
      </c>
      <c r="R14406" s="9" t="s">
        <v>368</v>
      </c>
      <c r="S14406" s="50" t="s">
        <v>368</v>
      </c>
      <c r="T14406" s="9" t="s">
        <v>368</v>
      </c>
      <c r="U14406" s="9" t="s">
        <v>368</v>
      </c>
    </row>
    <row r="14407">
      <c r="F14407" s="9"/>
      <c r="N14407" s="50"/>
      <c r="O14407" s="50"/>
      <c r="P14407" s="50"/>
      <c r="Q14407" s="50" t="s">
        <v>368</v>
      </c>
      <c r="R14407" s="9" t="s">
        <v>368</v>
      </c>
      <c r="S14407" s="50" t="s">
        <v>368</v>
      </c>
      <c r="T14407" s="9" t="s">
        <v>368</v>
      </c>
      <c r="U14407" s="9" t="s">
        <v>368</v>
      </c>
    </row>
    <row r="14408">
      <c r="F14408" s="9"/>
      <c r="N14408" s="50"/>
      <c r="O14408" s="50"/>
      <c r="P14408" s="50"/>
      <c r="Q14408" s="50" t="s">
        <v>368</v>
      </c>
      <c r="R14408" s="9" t="s">
        <v>368</v>
      </c>
      <c r="S14408" s="50" t="s">
        <v>368</v>
      </c>
      <c r="T14408" s="9" t="s">
        <v>368</v>
      </c>
      <c r="U14408" s="9" t="s">
        <v>368</v>
      </c>
    </row>
    <row r="14409">
      <c r="F14409" s="9"/>
      <c r="N14409" s="50"/>
      <c r="O14409" s="50"/>
      <c r="P14409" s="50"/>
      <c r="Q14409" s="50" t="s">
        <v>368</v>
      </c>
      <c r="R14409" s="9" t="s">
        <v>368</v>
      </c>
      <c r="S14409" s="50" t="s">
        <v>368</v>
      </c>
      <c r="T14409" s="9" t="s">
        <v>368</v>
      </c>
      <c r="U14409" s="9" t="s">
        <v>368</v>
      </c>
    </row>
    <row r="14410">
      <c r="F14410" s="9"/>
      <c r="N14410" s="50"/>
      <c r="O14410" s="50"/>
      <c r="P14410" s="50"/>
      <c r="Q14410" s="50" t="s">
        <v>368</v>
      </c>
      <c r="R14410" s="9" t="s">
        <v>368</v>
      </c>
      <c r="S14410" s="50" t="s">
        <v>368</v>
      </c>
      <c r="T14410" s="9" t="s">
        <v>368</v>
      </c>
      <c r="U14410" s="9" t="s">
        <v>368</v>
      </c>
    </row>
    <row r="14411">
      <c r="F14411" s="9"/>
      <c r="N14411" s="50"/>
      <c r="O14411" s="50"/>
      <c r="P14411" s="50"/>
      <c r="Q14411" s="50" t="s">
        <v>368</v>
      </c>
      <c r="R14411" s="9" t="s">
        <v>368</v>
      </c>
      <c r="S14411" s="50" t="s">
        <v>368</v>
      </c>
      <c r="T14411" s="9" t="s">
        <v>368</v>
      </c>
      <c r="U14411" s="9" t="s">
        <v>368</v>
      </c>
    </row>
    <row r="14412">
      <c r="F14412" s="9"/>
      <c r="N14412" s="50"/>
      <c r="O14412" s="50"/>
      <c r="P14412" s="50"/>
      <c r="Q14412" s="50" t="s">
        <v>368</v>
      </c>
      <c r="R14412" s="9" t="s">
        <v>368</v>
      </c>
      <c r="S14412" s="50" t="s">
        <v>368</v>
      </c>
      <c r="T14412" s="9" t="s">
        <v>368</v>
      </c>
      <c r="U14412" s="9" t="s">
        <v>368</v>
      </c>
    </row>
    <row r="14413">
      <c r="F14413" s="9"/>
      <c r="N14413" s="50"/>
      <c r="O14413" s="50"/>
      <c r="P14413" s="50"/>
      <c r="Q14413" s="50" t="s">
        <v>368</v>
      </c>
      <c r="R14413" s="9" t="s">
        <v>368</v>
      </c>
      <c r="S14413" s="50" t="s">
        <v>368</v>
      </c>
      <c r="T14413" s="9" t="s">
        <v>368</v>
      </c>
      <c r="U14413" s="9" t="s">
        <v>368</v>
      </c>
    </row>
    <row r="14414">
      <c r="F14414" s="9"/>
      <c r="N14414" s="50"/>
      <c r="O14414" s="50"/>
      <c r="P14414" s="50"/>
      <c r="Q14414" s="50" t="s">
        <v>368</v>
      </c>
      <c r="R14414" s="9" t="s">
        <v>368</v>
      </c>
      <c r="S14414" s="50" t="s">
        <v>368</v>
      </c>
      <c r="T14414" s="9" t="s">
        <v>368</v>
      </c>
      <c r="U14414" s="9" t="s">
        <v>368</v>
      </c>
    </row>
    <row r="14415">
      <c r="F14415" s="9"/>
      <c r="N14415" s="50"/>
      <c r="O14415" s="50"/>
      <c r="P14415" s="50"/>
      <c r="Q14415" s="50" t="s">
        <v>368</v>
      </c>
      <c r="R14415" s="9" t="s">
        <v>368</v>
      </c>
      <c r="S14415" s="50" t="s">
        <v>368</v>
      </c>
      <c r="T14415" s="9" t="s">
        <v>368</v>
      </c>
      <c r="U14415" s="9" t="s">
        <v>368</v>
      </c>
    </row>
    <row r="14416">
      <c r="F14416" s="9"/>
      <c r="N14416" s="50"/>
      <c r="O14416" s="50"/>
      <c r="P14416" s="50"/>
      <c r="Q14416" s="50" t="s">
        <v>368</v>
      </c>
      <c r="R14416" s="9" t="s">
        <v>368</v>
      </c>
      <c r="S14416" s="50" t="s">
        <v>368</v>
      </c>
      <c r="T14416" s="9" t="s">
        <v>368</v>
      </c>
      <c r="U14416" s="9" t="s">
        <v>368</v>
      </c>
    </row>
    <row r="14417">
      <c r="F14417" s="9"/>
      <c r="N14417" s="50"/>
      <c r="O14417" s="50"/>
      <c r="P14417" s="50"/>
      <c r="Q14417" s="50" t="s">
        <v>368</v>
      </c>
      <c r="R14417" s="9" t="s">
        <v>368</v>
      </c>
      <c r="S14417" s="50" t="s">
        <v>368</v>
      </c>
      <c r="T14417" s="9" t="s">
        <v>368</v>
      </c>
      <c r="U14417" s="9" t="s">
        <v>368</v>
      </c>
    </row>
    <row r="14418">
      <c r="F14418" s="9"/>
      <c r="N14418" s="50"/>
      <c r="O14418" s="50"/>
      <c r="P14418" s="50"/>
      <c r="Q14418" s="50" t="s">
        <v>368</v>
      </c>
      <c r="R14418" s="9" t="s">
        <v>368</v>
      </c>
      <c r="S14418" s="50" t="s">
        <v>368</v>
      </c>
      <c r="T14418" s="9" t="s">
        <v>368</v>
      </c>
      <c r="U14418" s="9" t="s">
        <v>368</v>
      </c>
    </row>
    <row r="14419">
      <c r="F14419" s="9"/>
      <c r="N14419" s="50"/>
      <c r="O14419" s="50"/>
      <c r="P14419" s="50"/>
      <c r="Q14419" s="50" t="s">
        <v>368</v>
      </c>
      <c r="R14419" s="9" t="s">
        <v>368</v>
      </c>
      <c r="S14419" s="50" t="s">
        <v>368</v>
      </c>
      <c r="T14419" s="9" t="s">
        <v>368</v>
      </c>
      <c r="U14419" s="9" t="s">
        <v>368</v>
      </c>
    </row>
    <row r="14420">
      <c r="F14420" s="9"/>
      <c r="N14420" s="50"/>
      <c r="O14420" s="50"/>
      <c r="P14420" s="50"/>
      <c r="Q14420" s="50" t="s">
        <v>368</v>
      </c>
      <c r="R14420" s="9" t="s">
        <v>368</v>
      </c>
      <c r="S14420" s="50" t="s">
        <v>368</v>
      </c>
      <c r="T14420" s="9" t="s">
        <v>368</v>
      </c>
      <c r="U14420" s="9" t="s">
        <v>368</v>
      </c>
    </row>
    <row r="14421">
      <c r="F14421" s="9"/>
      <c r="N14421" s="50"/>
      <c r="O14421" s="50"/>
      <c r="P14421" s="50"/>
      <c r="Q14421" s="50" t="s">
        <v>368</v>
      </c>
      <c r="R14421" s="9" t="s">
        <v>368</v>
      </c>
      <c r="S14421" s="50" t="s">
        <v>368</v>
      </c>
      <c r="T14421" s="9" t="s">
        <v>368</v>
      </c>
      <c r="U14421" s="9" t="s">
        <v>368</v>
      </c>
    </row>
    <row r="14422">
      <c r="F14422" s="9"/>
      <c r="N14422" s="50"/>
      <c r="O14422" s="50"/>
      <c r="P14422" s="50"/>
      <c r="Q14422" s="50" t="s">
        <v>368</v>
      </c>
      <c r="R14422" s="9" t="s">
        <v>368</v>
      </c>
      <c r="S14422" s="50" t="s">
        <v>368</v>
      </c>
      <c r="T14422" s="9" t="s">
        <v>368</v>
      </c>
      <c r="U14422" s="9" t="s">
        <v>368</v>
      </c>
    </row>
    <row r="14423">
      <c r="F14423" s="9"/>
      <c r="N14423" s="50"/>
      <c r="O14423" s="50"/>
      <c r="P14423" s="50"/>
      <c r="Q14423" s="50" t="s">
        <v>368</v>
      </c>
      <c r="R14423" s="9" t="s">
        <v>368</v>
      </c>
      <c r="S14423" s="50" t="s">
        <v>368</v>
      </c>
      <c r="T14423" s="9" t="s">
        <v>368</v>
      </c>
      <c r="U14423" s="9" t="s">
        <v>368</v>
      </c>
    </row>
    <row r="14424">
      <c r="F14424" s="9"/>
      <c r="N14424" s="50"/>
      <c r="O14424" s="50"/>
      <c r="P14424" s="50"/>
      <c r="Q14424" s="50" t="s">
        <v>368</v>
      </c>
      <c r="R14424" s="9" t="s">
        <v>368</v>
      </c>
      <c r="S14424" s="50" t="s">
        <v>368</v>
      </c>
      <c r="T14424" s="9" t="s">
        <v>368</v>
      </c>
      <c r="U14424" s="9" t="s">
        <v>368</v>
      </c>
    </row>
    <row r="14425">
      <c r="F14425" s="9"/>
      <c r="N14425" s="50"/>
      <c r="O14425" s="50"/>
      <c r="P14425" s="50"/>
      <c r="Q14425" s="50" t="s">
        <v>368</v>
      </c>
      <c r="R14425" s="9" t="s">
        <v>368</v>
      </c>
      <c r="S14425" s="50" t="s">
        <v>368</v>
      </c>
      <c r="T14425" s="9" t="s">
        <v>368</v>
      </c>
      <c r="U14425" s="9" t="s">
        <v>368</v>
      </c>
    </row>
    <row r="14426">
      <c r="F14426" s="9"/>
      <c r="N14426" s="50"/>
      <c r="O14426" s="50"/>
      <c r="P14426" s="50"/>
      <c r="Q14426" s="50" t="s">
        <v>368</v>
      </c>
      <c r="R14426" s="9" t="s">
        <v>368</v>
      </c>
      <c r="S14426" s="50" t="s">
        <v>368</v>
      </c>
      <c r="T14426" s="9" t="s">
        <v>368</v>
      </c>
      <c r="U14426" s="9" t="s">
        <v>368</v>
      </c>
    </row>
    <row r="14427">
      <c r="F14427" s="9"/>
      <c r="N14427" s="50"/>
      <c r="O14427" s="50"/>
      <c r="P14427" s="50"/>
      <c r="Q14427" s="50" t="s">
        <v>368</v>
      </c>
      <c r="R14427" s="9" t="s">
        <v>368</v>
      </c>
      <c r="S14427" s="50" t="s">
        <v>368</v>
      </c>
      <c r="T14427" s="9" t="s">
        <v>368</v>
      </c>
      <c r="U14427" s="9" t="s">
        <v>368</v>
      </c>
    </row>
    <row r="14428">
      <c r="F14428" s="9"/>
      <c r="N14428" s="50"/>
      <c r="O14428" s="50"/>
      <c r="P14428" s="50"/>
      <c r="Q14428" s="50" t="s">
        <v>368</v>
      </c>
      <c r="R14428" s="9" t="s">
        <v>368</v>
      </c>
      <c r="S14428" s="50" t="s">
        <v>368</v>
      </c>
      <c r="T14428" s="9" t="s">
        <v>368</v>
      </c>
      <c r="U14428" s="9" t="s">
        <v>368</v>
      </c>
    </row>
    <row r="14429">
      <c r="F14429" s="9"/>
      <c r="N14429" s="50"/>
      <c r="O14429" s="50"/>
      <c r="P14429" s="50"/>
      <c r="Q14429" s="50" t="s">
        <v>368</v>
      </c>
      <c r="R14429" s="9" t="s">
        <v>368</v>
      </c>
      <c r="S14429" s="50" t="s">
        <v>368</v>
      </c>
      <c r="T14429" s="9" t="s">
        <v>368</v>
      </c>
      <c r="U14429" s="9" t="s">
        <v>368</v>
      </c>
    </row>
    <row r="14430">
      <c r="F14430" s="9"/>
      <c r="N14430" s="50"/>
      <c r="O14430" s="50"/>
      <c r="P14430" s="50"/>
      <c r="Q14430" s="50" t="s">
        <v>368</v>
      </c>
      <c r="R14430" s="9" t="s">
        <v>368</v>
      </c>
      <c r="S14430" s="50" t="s">
        <v>368</v>
      </c>
      <c r="T14430" s="9" t="s">
        <v>368</v>
      </c>
      <c r="U14430" s="9" t="s">
        <v>368</v>
      </c>
    </row>
    <row r="14431">
      <c r="F14431" s="9"/>
      <c r="N14431" s="50"/>
      <c r="O14431" s="50"/>
      <c r="P14431" s="50"/>
      <c r="Q14431" s="50" t="s">
        <v>368</v>
      </c>
      <c r="R14431" s="9" t="s">
        <v>368</v>
      </c>
      <c r="S14431" s="50" t="s">
        <v>368</v>
      </c>
      <c r="T14431" s="9" t="s">
        <v>368</v>
      </c>
      <c r="U14431" s="9" t="s">
        <v>368</v>
      </c>
    </row>
    <row r="14432">
      <c r="F14432" s="9"/>
      <c r="N14432" s="50"/>
      <c r="O14432" s="50"/>
      <c r="P14432" s="50"/>
      <c r="Q14432" s="50" t="s">
        <v>368</v>
      </c>
      <c r="R14432" s="9" t="s">
        <v>368</v>
      </c>
      <c r="S14432" s="50" t="s">
        <v>368</v>
      </c>
      <c r="T14432" s="9" t="s">
        <v>368</v>
      </c>
      <c r="U14432" s="9" t="s">
        <v>368</v>
      </c>
    </row>
    <row r="14433">
      <c r="F14433" s="9"/>
      <c r="N14433" s="50"/>
      <c r="O14433" s="50"/>
      <c r="P14433" s="50"/>
      <c r="Q14433" s="50" t="s">
        <v>368</v>
      </c>
      <c r="R14433" s="9" t="s">
        <v>368</v>
      </c>
      <c r="S14433" s="50" t="s">
        <v>368</v>
      </c>
      <c r="T14433" s="9" t="s">
        <v>368</v>
      </c>
      <c r="U14433" s="9" t="s">
        <v>368</v>
      </c>
    </row>
    <row r="14434">
      <c r="F14434" s="9"/>
      <c r="N14434" s="50"/>
      <c r="O14434" s="50"/>
      <c r="P14434" s="50"/>
      <c r="Q14434" s="50" t="s">
        <v>368</v>
      </c>
      <c r="R14434" s="9" t="s">
        <v>368</v>
      </c>
      <c r="S14434" s="50" t="s">
        <v>368</v>
      </c>
      <c r="T14434" s="9" t="s">
        <v>368</v>
      </c>
      <c r="U14434" s="9" t="s">
        <v>368</v>
      </c>
    </row>
    <row r="14435">
      <c r="F14435" s="9"/>
      <c r="N14435" s="50"/>
      <c r="O14435" s="50"/>
      <c r="P14435" s="50"/>
      <c r="Q14435" s="50" t="s">
        <v>368</v>
      </c>
      <c r="R14435" s="9" t="s">
        <v>368</v>
      </c>
      <c r="S14435" s="50" t="s">
        <v>368</v>
      </c>
      <c r="T14435" s="9" t="s">
        <v>368</v>
      </c>
      <c r="U14435" s="9" t="s">
        <v>368</v>
      </c>
    </row>
    <row r="14436">
      <c r="F14436" s="9"/>
      <c r="N14436" s="50"/>
      <c r="O14436" s="50"/>
      <c r="P14436" s="50"/>
      <c r="Q14436" s="50" t="s">
        <v>368</v>
      </c>
      <c r="R14436" s="9" t="s">
        <v>368</v>
      </c>
      <c r="S14436" s="50" t="s">
        <v>368</v>
      </c>
      <c r="T14436" s="9" t="s">
        <v>368</v>
      </c>
      <c r="U14436" s="9" t="s">
        <v>368</v>
      </c>
    </row>
    <row r="14437">
      <c r="F14437" s="9"/>
      <c r="N14437" s="50"/>
      <c r="O14437" s="50"/>
      <c r="P14437" s="50"/>
      <c r="Q14437" s="50" t="s">
        <v>368</v>
      </c>
      <c r="R14437" s="9" t="s">
        <v>368</v>
      </c>
      <c r="S14437" s="50" t="s">
        <v>368</v>
      </c>
      <c r="T14437" s="9" t="s">
        <v>368</v>
      </c>
      <c r="U14437" s="9" t="s">
        <v>368</v>
      </c>
    </row>
    <row r="14438">
      <c r="F14438" s="9"/>
      <c r="N14438" s="50"/>
      <c r="O14438" s="50"/>
      <c r="P14438" s="50"/>
      <c r="Q14438" s="50" t="s">
        <v>368</v>
      </c>
      <c r="R14438" s="9" t="s">
        <v>368</v>
      </c>
      <c r="S14438" s="50" t="s">
        <v>368</v>
      </c>
      <c r="T14438" s="9" t="s">
        <v>368</v>
      </c>
      <c r="U14438" s="9" t="s">
        <v>368</v>
      </c>
    </row>
    <row r="14439">
      <c r="F14439" s="9"/>
      <c r="N14439" s="50"/>
      <c r="O14439" s="50"/>
      <c r="P14439" s="50"/>
      <c r="Q14439" s="50" t="s">
        <v>368</v>
      </c>
      <c r="R14439" s="9" t="s">
        <v>368</v>
      </c>
      <c r="S14439" s="50" t="s">
        <v>368</v>
      </c>
      <c r="T14439" s="9" t="s">
        <v>368</v>
      </c>
      <c r="U14439" s="9" t="s">
        <v>368</v>
      </c>
    </row>
    <row r="14440">
      <c r="F14440" s="9"/>
      <c r="N14440" s="50"/>
      <c r="O14440" s="50"/>
      <c r="P14440" s="50"/>
      <c r="Q14440" s="50" t="s">
        <v>368</v>
      </c>
      <c r="R14440" s="9" t="s">
        <v>368</v>
      </c>
      <c r="S14440" s="50" t="s">
        <v>368</v>
      </c>
      <c r="T14440" s="9" t="s">
        <v>368</v>
      </c>
      <c r="U14440" s="9" t="s">
        <v>368</v>
      </c>
    </row>
    <row r="14441">
      <c r="F14441" s="9"/>
      <c r="N14441" s="50"/>
      <c r="O14441" s="50"/>
      <c r="P14441" s="50"/>
      <c r="Q14441" s="50" t="s">
        <v>368</v>
      </c>
      <c r="R14441" s="9" t="s">
        <v>368</v>
      </c>
      <c r="S14441" s="50" t="s">
        <v>368</v>
      </c>
      <c r="T14441" s="9" t="s">
        <v>368</v>
      </c>
      <c r="U14441" s="9" t="s">
        <v>368</v>
      </c>
    </row>
    <row r="14442">
      <c r="F14442" s="9"/>
      <c r="N14442" s="50"/>
      <c r="O14442" s="50"/>
      <c r="P14442" s="50"/>
      <c r="Q14442" s="50" t="s">
        <v>368</v>
      </c>
      <c r="R14442" s="9" t="s">
        <v>368</v>
      </c>
      <c r="S14442" s="50" t="s">
        <v>368</v>
      </c>
      <c r="T14442" s="9" t="s">
        <v>368</v>
      </c>
      <c r="U14442" s="9" t="s">
        <v>368</v>
      </c>
    </row>
    <row r="14443">
      <c r="F14443" s="9"/>
      <c r="N14443" s="50"/>
      <c r="O14443" s="50"/>
      <c r="P14443" s="50"/>
      <c r="Q14443" s="50" t="s">
        <v>368</v>
      </c>
      <c r="R14443" s="9" t="s">
        <v>368</v>
      </c>
      <c r="S14443" s="50" t="s">
        <v>368</v>
      </c>
      <c r="T14443" s="9" t="s">
        <v>368</v>
      </c>
      <c r="U14443" s="9" t="s">
        <v>368</v>
      </c>
    </row>
    <row r="14444">
      <c r="F14444" s="9"/>
      <c r="N14444" s="50"/>
      <c r="O14444" s="50"/>
      <c r="P14444" s="50"/>
      <c r="Q14444" s="50" t="s">
        <v>368</v>
      </c>
      <c r="R14444" s="9" t="s">
        <v>368</v>
      </c>
      <c r="S14444" s="50" t="s">
        <v>368</v>
      </c>
      <c r="T14444" s="9" t="s">
        <v>368</v>
      </c>
      <c r="U14444" s="9" t="s">
        <v>368</v>
      </c>
    </row>
    <row r="14445">
      <c r="F14445" s="9"/>
      <c r="N14445" s="50"/>
      <c r="O14445" s="50"/>
      <c r="P14445" s="50"/>
      <c r="Q14445" s="50" t="s">
        <v>368</v>
      </c>
      <c r="R14445" s="9" t="s">
        <v>368</v>
      </c>
      <c r="S14445" s="50" t="s">
        <v>368</v>
      </c>
      <c r="T14445" s="9" t="s">
        <v>368</v>
      </c>
      <c r="U14445" s="9" t="s">
        <v>368</v>
      </c>
    </row>
    <row r="14446">
      <c r="F14446" s="9"/>
      <c r="N14446" s="50"/>
      <c r="O14446" s="50"/>
      <c r="P14446" s="50"/>
      <c r="Q14446" s="50" t="s">
        <v>368</v>
      </c>
      <c r="R14446" s="9" t="s">
        <v>368</v>
      </c>
      <c r="S14446" s="50" t="s">
        <v>368</v>
      </c>
      <c r="T14446" s="9" t="s">
        <v>368</v>
      </c>
      <c r="U14446" s="9" t="s">
        <v>368</v>
      </c>
    </row>
    <row r="14447">
      <c r="F14447" s="9"/>
      <c r="N14447" s="50"/>
      <c r="O14447" s="50"/>
      <c r="P14447" s="50"/>
      <c r="Q14447" s="50" t="s">
        <v>368</v>
      </c>
      <c r="R14447" s="9" t="s">
        <v>368</v>
      </c>
      <c r="S14447" s="50" t="s">
        <v>368</v>
      </c>
      <c r="T14447" s="9" t="s">
        <v>368</v>
      </c>
      <c r="U14447" s="9" t="s">
        <v>368</v>
      </c>
    </row>
    <row r="14448">
      <c r="F14448" s="9"/>
      <c r="N14448" s="50"/>
      <c r="O14448" s="50"/>
      <c r="P14448" s="50"/>
      <c r="Q14448" s="50" t="s">
        <v>368</v>
      </c>
      <c r="R14448" s="9" t="s">
        <v>368</v>
      </c>
      <c r="S14448" s="50" t="s">
        <v>368</v>
      </c>
      <c r="T14448" s="9" t="s">
        <v>368</v>
      </c>
      <c r="U14448" s="9" t="s">
        <v>368</v>
      </c>
    </row>
    <row r="14449">
      <c r="F14449" s="9"/>
      <c r="N14449" s="50"/>
      <c r="O14449" s="50"/>
      <c r="P14449" s="50"/>
      <c r="Q14449" s="50" t="s">
        <v>368</v>
      </c>
      <c r="R14449" s="9" t="s">
        <v>368</v>
      </c>
      <c r="S14449" s="50" t="s">
        <v>368</v>
      </c>
      <c r="T14449" s="9" t="s">
        <v>368</v>
      </c>
      <c r="U14449" s="9" t="s">
        <v>368</v>
      </c>
    </row>
    <row r="14450">
      <c r="F14450" s="9"/>
      <c r="N14450" s="50"/>
      <c r="O14450" s="50"/>
      <c r="P14450" s="50"/>
      <c r="Q14450" s="50" t="s">
        <v>368</v>
      </c>
      <c r="R14450" s="9" t="s">
        <v>368</v>
      </c>
      <c r="S14450" s="50" t="s">
        <v>368</v>
      </c>
      <c r="T14450" s="9" t="s">
        <v>368</v>
      </c>
      <c r="U14450" s="9" t="s">
        <v>368</v>
      </c>
    </row>
    <row r="14451">
      <c r="F14451" s="9"/>
      <c r="N14451" s="50"/>
      <c r="O14451" s="50"/>
      <c r="P14451" s="50"/>
      <c r="Q14451" s="50" t="s">
        <v>368</v>
      </c>
      <c r="R14451" s="9" t="s">
        <v>368</v>
      </c>
      <c r="S14451" s="50" t="s">
        <v>368</v>
      </c>
      <c r="T14451" s="9" t="s">
        <v>368</v>
      </c>
      <c r="U14451" s="9" t="s">
        <v>368</v>
      </c>
    </row>
    <row r="14452">
      <c r="F14452" s="9"/>
      <c r="N14452" s="50"/>
      <c r="O14452" s="50"/>
      <c r="P14452" s="50"/>
      <c r="Q14452" s="50" t="s">
        <v>368</v>
      </c>
      <c r="R14452" s="9" t="s">
        <v>368</v>
      </c>
      <c r="S14452" s="50" t="s">
        <v>368</v>
      </c>
      <c r="T14452" s="9" t="s">
        <v>368</v>
      </c>
      <c r="U14452" s="9" t="s">
        <v>368</v>
      </c>
    </row>
    <row r="14453">
      <c r="F14453" s="9"/>
      <c r="N14453" s="50"/>
      <c r="O14453" s="50"/>
      <c r="P14453" s="50"/>
      <c r="Q14453" s="50" t="s">
        <v>368</v>
      </c>
      <c r="R14453" s="9" t="s">
        <v>368</v>
      </c>
      <c r="S14453" s="50" t="s">
        <v>368</v>
      </c>
      <c r="T14453" s="9" t="s">
        <v>368</v>
      </c>
      <c r="U14453" s="9" t="s">
        <v>368</v>
      </c>
    </row>
    <row r="14454">
      <c r="F14454" s="9"/>
      <c r="N14454" s="50"/>
      <c r="O14454" s="50"/>
      <c r="P14454" s="50"/>
      <c r="Q14454" s="50" t="s">
        <v>368</v>
      </c>
      <c r="R14454" s="9" t="s">
        <v>368</v>
      </c>
      <c r="S14454" s="50" t="s">
        <v>368</v>
      </c>
      <c r="T14454" s="9" t="s">
        <v>368</v>
      </c>
      <c r="U14454" s="9" t="s">
        <v>368</v>
      </c>
    </row>
    <row r="14455">
      <c r="F14455" s="9"/>
      <c r="N14455" s="50"/>
      <c r="O14455" s="50"/>
      <c r="P14455" s="50"/>
      <c r="Q14455" s="50" t="s">
        <v>368</v>
      </c>
      <c r="R14455" s="9" t="s">
        <v>368</v>
      </c>
      <c r="S14455" s="50" t="s">
        <v>368</v>
      </c>
      <c r="T14455" s="9" t="s">
        <v>368</v>
      </c>
      <c r="U14455" s="9" t="s">
        <v>368</v>
      </c>
    </row>
    <row r="14456">
      <c r="F14456" s="9"/>
      <c r="N14456" s="50"/>
      <c r="O14456" s="50"/>
      <c r="P14456" s="50"/>
      <c r="Q14456" s="50" t="s">
        <v>368</v>
      </c>
      <c r="R14456" s="9" t="s">
        <v>368</v>
      </c>
      <c r="S14456" s="50" t="s">
        <v>368</v>
      </c>
      <c r="T14456" s="9" t="s">
        <v>368</v>
      </c>
      <c r="U14456" s="9" t="s">
        <v>368</v>
      </c>
    </row>
    <row r="14457">
      <c r="F14457" s="9"/>
      <c r="N14457" s="50"/>
      <c r="O14457" s="50"/>
      <c r="P14457" s="50"/>
      <c r="Q14457" s="50" t="s">
        <v>368</v>
      </c>
      <c r="R14457" s="9" t="s">
        <v>368</v>
      </c>
      <c r="S14457" s="50" t="s">
        <v>368</v>
      </c>
      <c r="T14457" s="9" t="s">
        <v>368</v>
      </c>
      <c r="U14457" s="9" t="s">
        <v>368</v>
      </c>
    </row>
    <row r="14458">
      <c r="F14458" s="9"/>
      <c r="N14458" s="50"/>
      <c r="O14458" s="50"/>
      <c r="P14458" s="50"/>
      <c r="Q14458" s="50" t="s">
        <v>368</v>
      </c>
      <c r="R14458" s="9" t="s">
        <v>368</v>
      </c>
      <c r="S14458" s="50" t="s">
        <v>368</v>
      </c>
      <c r="T14458" s="9" t="s">
        <v>368</v>
      </c>
      <c r="U14458" s="9" t="s">
        <v>368</v>
      </c>
    </row>
    <row r="14459">
      <c r="F14459" s="9"/>
      <c r="N14459" s="50"/>
      <c r="O14459" s="50"/>
      <c r="P14459" s="50"/>
      <c r="Q14459" s="50" t="s">
        <v>368</v>
      </c>
      <c r="R14459" s="9" t="s">
        <v>368</v>
      </c>
      <c r="S14459" s="50" t="s">
        <v>368</v>
      </c>
      <c r="T14459" s="9" t="s">
        <v>368</v>
      </c>
      <c r="U14459" s="9" t="s">
        <v>368</v>
      </c>
    </row>
    <row r="14460">
      <c r="F14460" s="9"/>
      <c r="N14460" s="50"/>
      <c r="O14460" s="50"/>
      <c r="P14460" s="50"/>
      <c r="Q14460" s="50" t="s">
        <v>368</v>
      </c>
      <c r="R14460" s="9" t="s">
        <v>368</v>
      </c>
      <c r="S14460" s="50" t="s">
        <v>368</v>
      </c>
      <c r="T14460" s="9" t="s">
        <v>368</v>
      </c>
      <c r="U14460" s="9" t="s">
        <v>368</v>
      </c>
    </row>
    <row r="14461">
      <c r="F14461" s="9"/>
      <c r="N14461" s="50"/>
      <c r="O14461" s="50"/>
      <c r="P14461" s="50"/>
      <c r="Q14461" s="50" t="s">
        <v>368</v>
      </c>
      <c r="R14461" s="9" t="s">
        <v>368</v>
      </c>
      <c r="S14461" s="50" t="s">
        <v>368</v>
      </c>
      <c r="T14461" s="9" t="s">
        <v>368</v>
      </c>
      <c r="U14461" s="9" t="s">
        <v>368</v>
      </c>
    </row>
    <row r="14462">
      <c r="F14462" s="9"/>
      <c r="N14462" s="50"/>
      <c r="O14462" s="50"/>
      <c r="P14462" s="50"/>
      <c r="Q14462" s="50" t="s">
        <v>368</v>
      </c>
      <c r="R14462" s="9" t="s">
        <v>368</v>
      </c>
      <c r="S14462" s="50" t="s">
        <v>368</v>
      </c>
      <c r="T14462" s="9" t="s">
        <v>368</v>
      </c>
      <c r="U14462" s="9" t="s">
        <v>368</v>
      </c>
    </row>
    <row r="14463">
      <c r="F14463" s="9"/>
      <c r="N14463" s="50"/>
      <c r="O14463" s="50"/>
      <c r="P14463" s="50"/>
      <c r="Q14463" s="50" t="s">
        <v>368</v>
      </c>
      <c r="R14463" s="9" t="s">
        <v>368</v>
      </c>
      <c r="S14463" s="50" t="s">
        <v>368</v>
      </c>
      <c r="T14463" s="9" t="s">
        <v>368</v>
      </c>
      <c r="U14463" s="9" t="s">
        <v>368</v>
      </c>
    </row>
    <row r="14464">
      <c r="F14464" s="9"/>
      <c r="N14464" s="50"/>
      <c r="O14464" s="50"/>
      <c r="P14464" s="50"/>
      <c r="Q14464" s="50" t="s">
        <v>368</v>
      </c>
      <c r="R14464" s="9" t="s">
        <v>368</v>
      </c>
      <c r="S14464" s="50" t="s">
        <v>368</v>
      </c>
      <c r="T14464" s="9" t="s">
        <v>368</v>
      </c>
      <c r="U14464" s="9" t="s">
        <v>368</v>
      </c>
    </row>
    <row r="14465">
      <c r="F14465" s="9"/>
      <c r="N14465" s="50"/>
      <c r="O14465" s="50"/>
      <c r="P14465" s="50"/>
      <c r="Q14465" s="50" t="s">
        <v>368</v>
      </c>
      <c r="R14465" s="9" t="s">
        <v>368</v>
      </c>
      <c r="S14465" s="50" t="s">
        <v>368</v>
      </c>
      <c r="T14465" s="9" t="s">
        <v>368</v>
      </c>
      <c r="U14465" s="9" t="s">
        <v>368</v>
      </c>
    </row>
    <row r="14466">
      <c r="F14466" s="9"/>
      <c r="N14466" s="50"/>
      <c r="O14466" s="50"/>
      <c r="P14466" s="50"/>
      <c r="Q14466" s="50" t="s">
        <v>368</v>
      </c>
      <c r="R14466" s="9" t="s">
        <v>368</v>
      </c>
      <c r="S14466" s="50" t="s">
        <v>368</v>
      </c>
      <c r="T14466" s="9" t="s">
        <v>368</v>
      </c>
      <c r="U14466" s="9" t="s">
        <v>368</v>
      </c>
    </row>
    <row r="14467">
      <c r="F14467" s="9"/>
      <c r="N14467" s="50"/>
      <c r="O14467" s="50"/>
      <c r="P14467" s="50"/>
      <c r="Q14467" s="50" t="s">
        <v>368</v>
      </c>
      <c r="R14467" s="9" t="s">
        <v>368</v>
      </c>
      <c r="S14467" s="50" t="s">
        <v>368</v>
      </c>
      <c r="T14467" s="9" t="s">
        <v>368</v>
      </c>
      <c r="U14467" s="9" t="s">
        <v>368</v>
      </c>
    </row>
    <row r="14468">
      <c r="F14468" s="9"/>
      <c r="N14468" s="50"/>
      <c r="O14468" s="50"/>
      <c r="P14468" s="50"/>
      <c r="Q14468" s="50" t="s">
        <v>368</v>
      </c>
      <c r="R14468" s="9" t="s">
        <v>368</v>
      </c>
      <c r="S14468" s="50" t="s">
        <v>368</v>
      </c>
      <c r="T14468" s="9" t="s">
        <v>368</v>
      </c>
      <c r="U14468" s="9" t="s">
        <v>368</v>
      </c>
    </row>
    <row r="14469">
      <c r="F14469" s="9"/>
      <c r="N14469" s="50"/>
      <c r="O14469" s="50"/>
      <c r="P14469" s="50"/>
      <c r="Q14469" s="50" t="s">
        <v>368</v>
      </c>
      <c r="R14469" s="9" t="s">
        <v>368</v>
      </c>
      <c r="S14469" s="50" t="s">
        <v>368</v>
      </c>
      <c r="T14469" s="9" t="s">
        <v>368</v>
      </c>
      <c r="U14469" s="9" t="s">
        <v>368</v>
      </c>
    </row>
    <row r="14470">
      <c r="F14470" s="9"/>
      <c r="N14470" s="50"/>
      <c r="O14470" s="50"/>
      <c r="P14470" s="50"/>
      <c r="Q14470" s="50" t="s">
        <v>368</v>
      </c>
      <c r="R14470" s="9" t="s">
        <v>368</v>
      </c>
      <c r="S14470" s="50" t="s">
        <v>368</v>
      </c>
      <c r="T14470" s="9" t="s">
        <v>368</v>
      </c>
      <c r="U14470" s="9" t="s">
        <v>368</v>
      </c>
    </row>
    <row r="14471">
      <c r="F14471" s="9"/>
      <c r="N14471" s="50"/>
      <c r="O14471" s="50"/>
      <c r="P14471" s="50"/>
      <c r="Q14471" s="50" t="s">
        <v>368</v>
      </c>
      <c r="R14471" s="9" t="s">
        <v>368</v>
      </c>
      <c r="S14471" s="50" t="s">
        <v>368</v>
      </c>
      <c r="T14471" s="9" t="s">
        <v>368</v>
      </c>
      <c r="U14471" s="9" t="s">
        <v>368</v>
      </c>
    </row>
    <row r="14472">
      <c r="F14472" s="9"/>
      <c r="N14472" s="50"/>
      <c r="O14472" s="50"/>
      <c r="P14472" s="50"/>
      <c r="Q14472" s="50" t="s">
        <v>368</v>
      </c>
      <c r="R14472" s="9" t="s">
        <v>368</v>
      </c>
      <c r="S14472" s="50" t="s">
        <v>368</v>
      </c>
      <c r="T14472" s="9" t="s">
        <v>368</v>
      </c>
      <c r="U14472" s="9" t="s">
        <v>368</v>
      </c>
    </row>
    <row r="14473">
      <c r="F14473" s="9"/>
      <c r="N14473" s="50"/>
      <c r="O14473" s="50"/>
      <c r="P14473" s="50"/>
      <c r="Q14473" s="50" t="s">
        <v>368</v>
      </c>
      <c r="R14473" s="9" t="s">
        <v>368</v>
      </c>
      <c r="S14473" s="50" t="s">
        <v>368</v>
      </c>
      <c r="T14473" s="9" t="s">
        <v>368</v>
      </c>
      <c r="U14473" s="9" t="s">
        <v>368</v>
      </c>
    </row>
    <row r="14474">
      <c r="F14474" s="9"/>
      <c r="N14474" s="50"/>
      <c r="O14474" s="50"/>
      <c r="P14474" s="50"/>
      <c r="Q14474" s="50" t="s">
        <v>368</v>
      </c>
      <c r="R14474" s="9" t="s">
        <v>368</v>
      </c>
      <c r="S14474" s="50" t="s">
        <v>368</v>
      </c>
      <c r="T14474" s="9" t="s">
        <v>368</v>
      </c>
      <c r="U14474" s="9" t="s">
        <v>368</v>
      </c>
    </row>
    <row r="14475">
      <c r="F14475" s="9"/>
      <c r="N14475" s="50"/>
      <c r="O14475" s="50"/>
      <c r="P14475" s="50"/>
      <c r="Q14475" s="50" t="s">
        <v>368</v>
      </c>
      <c r="R14475" s="9" t="s">
        <v>368</v>
      </c>
      <c r="S14475" s="50" t="s">
        <v>368</v>
      </c>
      <c r="T14475" s="9" t="s">
        <v>368</v>
      </c>
      <c r="U14475" s="9" t="s">
        <v>368</v>
      </c>
    </row>
    <row r="14476">
      <c r="F14476" s="9"/>
      <c r="N14476" s="50"/>
      <c r="O14476" s="50"/>
      <c r="P14476" s="50"/>
      <c r="Q14476" s="50" t="s">
        <v>368</v>
      </c>
      <c r="R14476" s="9" t="s">
        <v>368</v>
      </c>
      <c r="S14476" s="50" t="s">
        <v>368</v>
      </c>
      <c r="T14476" s="9" t="s">
        <v>368</v>
      </c>
      <c r="U14476" s="9" t="s">
        <v>368</v>
      </c>
    </row>
    <row r="14477">
      <c r="F14477" s="9"/>
      <c r="N14477" s="50"/>
      <c r="O14477" s="50"/>
      <c r="P14477" s="50"/>
      <c r="Q14477" s="50" t="s">
        <v>368</v>
      </c>
      <c r="R14477" s="9" t="s">
        <v>368</v>
      </c>
      <c r="S14477" s="50" t="s">
        <v>368</v>
      </c>
      <c r="T14477" s="9" t="s">
        <v>368</v>
      </c>
      <c r="U14477" s="9" t="s">
        <v>368</v>
      </c>
    </row>
    <row r="14478">
      <c r="F14478" s="9"/>
      <c r="N14478" s="50"/>
      <c r="O14478" s="50"/>
      <c r="P14478" s="50"/>
      <c r="Q14478" s="50" t="s">
        <v>368</v>
      </c>
      <c r="R14478" s="9" t="s">
        <v>368</v>
      </c>
      <c r="S14478" s="50" t="s">
        <v>368</v>
      </c>
      <c r="T14478" s="9" t="s">
        <v>368</v>
      </c>
      <c r="U14478" s="9" t="s">
        <v>368</v>
      </c>
    </row>
    <row r="14479">
      <c r="F14479" s="9"/>
      <c r="N14479" s="50"/>
      <c r="O14479" s="50"/>
      <c r="P14479" s="50"/>
      <c r="Q14479" s="50" t="s">
        <v>368</v>
      </c>
      <c r="R14479" s="9" t="s">
        <v>368</v>
      </c>
      <c r="S14479" s="50" t="s">
        <v>368</v>
      </c>
      <c r="T14479" s="9" t="s">
        <v>368</v>
      </c>
      <c r="U14479" s="9" t="s">
        <v>368</v>
      </c>
    </row>
    <row r="14480">
      <c r="F14480" s="9"/>
      <c r="N14480" s="50"/>
      <c r="O14480" s="50"/>
      <c r="P14480" s="50"/>
      <c r="Q14480" s="50" t="s">
        <v>368</v>
      </c>
      <c r="R14480" s="9" t="s">
        <v>368</v>
      </c>
      <c r="S14480" s="50" t="s">
        <v>368</v>
      </c>
      <c r="T14480" s="9" t="s">
        <v>368</v>
      </c>
      <c r="U14480" s="9" t="s">
        <v>368</v>
      </c>
    </row>
    <row r="14481">
      <c r="F14481" s="9"/>
      <c r="N14481" s="50"/>
      <c r="O14481" s="50"/>
      <c r="P14481" s="50"/>
      <c r="Q14481" s="50" t="s">
        <v>368</v>
      </c>
      <c r="R14481" s="9" t="s">
        <v>368</v>
      </c>
      <c r="S14481" s="50" t="s">
        <v>368</v>
      </c>
      <c r="T14481" s="9" t="s">
        <v>368</v>
      </c>
      <c r="U14481" s="9" t="s">
        <v>368</v>
      </c>
    </row>
    <row r="14482">
      <c r="F14482" s="9"/>
      <c r="N14482" s="50"/>
      <c r="O14482" s="50"/>
      <c r="P14482" s="50"/>
      <c r="Q14482" s="50" t="s">
        <v>368</v>
      </c>
      <c r="R14482" s="9" t="s">
        <v>368</v>
      </c>
      <c r="S14482" s="50" t="s">
        <v>368</v>
      </c>
      <c r="T14482" s="9" t="s">
        <v>368</v>
      </c>
      <c r="U14482" s="9" t="s">
        <v>368</v>
      </c>
    </row>
    <row r="14483">
      <c r="F14483" s="9"/>
      <c r="N14483" s="50"/>
      <c r="O14483" s="50"/>
      <c r="P14483" s="50"/>
      <c r="Q14483" s="50" t="s">
        <v>368</v>
      </c>
      <c r="R14483" s="9" t="s">
        <v>368</v>
      </c>
      <c r="S14483" s="50" t="s">
        <v>368</v>
      </c>
      <c r="T14483" s="9" t="s">
        <v>368</v>
      </c>
      <c r="U14483" s="9" t="s">
        <v>368</v>
      </c>
    </row>
    <row r="14484">
      <c r="F14484" s="9"/>
      <c r="N14484" s="50"/>
      <c r="O14484" s="50"/>
      <c r="P14484" s="50"/>
      <c r="Q14484" s="50" t="s">
        <v>368</v>
      </c>
      <c r="R14484" s="9" t="s">
        <v>368</v>
      </c>
      <c r="S14484" s="50" t="s">
        <v>368</v>
      </c>
      <c r="T14484" s="9" t="s">
        <v>368</v>
      </c>
      <c r="U14484" s="9" t="s">
        <v>368</v>
      </c>
    </row>
    <row r="14485">
      <c r="F14485" s="9"/>
      <c r="N14485" s="50"/>
      <c r="O14485" s="50"/>
      <c r="P14485" s="50"/>
      <c r="Q14485" s="50" t="s">
        <v>368</v>
      </c>
      <c r="R14485" s="9" t="s">
        <v>368</v>
      </c>
      <c r="S14485" s="50" t="s">
        <v>368</v>
      </c>
      <c r="T14485" s="9" t="s">
        <v>368</v>
      </c>
      <c r="U14485" s="9" t="s">
        <v>368</v>
      </c>
    </row>
    <row r="14486">
      <c r="F14486" s="9"/>
      <c r="N14486" s="50"/>
      <c r="O14486" s="50"/>
      <c r="P14486" s="50"/>
      <c r="Q14486" s="50" t="s">
        <v>368</v>
      </c>
      <c r="R14486" s="9" t="s">
        <v>368</v>
      </c>
      <c r="S14486" s="50" t="s">
        <v>368</v>
      </c>
      <c r="T14486" s="9" t="s">
        <v>368</v>
      </c>
      <c r="U14486" s="9" t="s">
        <v>368</v>
      </c>
    </row>
    <row r="14487">
      <c r="F14487" s="9"/>
      <c r="N14487" s="50"/>
      <c r="O14487" s="50"/>
      <c r="P14487" s="50"/>
      <c r="Q14487" s="50" t="s">
        <v>368</v>
      </c>
      <c r="R14487" s="9" t="s">
        <v>368</v>
      </c>
      <c r="S14487" s="50" t="s">
        <v>368</v>
      </c>
      <c r="T14487" s="9" t="s">
        <v>368</v>
      </c>
      <c r="U14487" s="9" t="s">
        <v>368</v>
      </c>
    </row>
    <row r="14488">
      <c r="F14488" s="9"/>
      <c r="N14488" s="50"/>
      <c r="O14488" s="50"/>
      <c r="P14488" s="50"/>
      <c r="Q14488" s="50" t="s">
        <v>368</v>
      </c>
      <c r="R14488" s="9" t="s">
        <v>368</v>
      </c>
      <c r="S14488" s="50" t="s">
        <v>368</v>
      </c>
      <c r="T14488" s="9" t="s">
        <v>368</v>
      </c>
      <c r="U14488" s="9" t="s">
        <v>368</v>
      </c>
    </row>
    <row r="14489">
      <c r="F14489" s="9"/>
      <c r="N14489" s="50"/>
      <c r="O14489" s="50"/>
      <c r="P14489" s="50"/>
      <c r="Q14489" s="50" t="s">
        <v>368</v>
      </c>
      <c r="R14489" s="9" t="s">
        <v>368</v>
      </c>
      <c r="S14489" s="50" t="s">
        <v>368</v>
      </c>
      <c r="T14489" s="9" t="s">
        <v>368</v>
      </c>
      <c r="U14489" s="9" t="s">
        <v>368</v>
      </c>
    </row>
    <row r="14490">
      <c r="F14490" s="9"/>
      <c r="N14490" s="50"/>
      <c r="O14490" s="50"/>
      <c r="P14490" s="50"/>
      <c r="Q14490" s="50" t="s">
        <v>368</v>
      </c>
      <c r="R14490" s="9" t="s">
        <v>368</v>
      </c>
      <c r="S14490" s="50" t="s">
        <v>368</v>
      </c>
      <c r="T14490" s="9" t="s">
        <v>368</v>
      </c>
      <c r="U14490" s="9" t="s">
        <v>368</v>
      </c>
    </row>
    <row r="14491">
      <c r="F14491" s="9"/>
      <c r="N14491" s="50"/>
      <c r="O14491" s="50"/>
      <c r="P14491" s="50"/>
      <c r="Q14491" s="50" t="s">
        <v>368</v>
      </c>
      <c r="R14491" s="9" t="s">
        <v>368</v>
      </c>
      <c r="S14491" s="50" t="s">
        <v>368</v>
      </c>
      <c r="T14491" s="9" t="s">
        <v>368</v>
      </c>
      <c r="U14491" s="9" t="s">
        <v>368</v>
      </c>
    </row>
    <row r="14492">
      <c r="F14492" s="9"/>
      <c r="N14492" s="50"/>
      <c r="O14492" s="50"/>
      <c r="P14492" s="50"/>
      <c r="Q14492" s="50" t="s">
        <v>368</v>
      </c>
      <c r="R14492" s="9" t="s">
        <v>368</v>
      </c>
      <c r="S14492" s="50" t="s">
        <v>368</v>
      </c>
      <c r="T14492" s="9" t="s">
        <v>368</v>
      </c>
      <c r="U14492" s="9" t="s">
        <v>368</v>
      </c>
    </row>
    <row r="14493">
      <c r="F14493" s="9"/>
      <c r="N14493" s="50"/>
      <c r="O14493" s="50"/>
      <c r="P14493" s="50"/>
      <c r="Q14493" s="50" t="s">
        <v>368</v>
      </c>
      <c r="R14493" s="9" t="s">
        <v>368</v>
      </c>
      <c r="S14493" s="50" t="s">
        <v>368</v>
      </c>
      <c r="T14493" s="9" t="s">
        <v>368</v>
      </c>
      <c r="U14493" s="9" t="s">
        <v>368</v>
      </c>
    </row>
    <row r="14494">
      <c r="F14494" s="9"/>
      <c r="N14494" s="50"/>
      <c r="O14494" s="50"/>
      <c r="P14494" s="50"/>
      <c r="Q14494" s="50" t="s">
        <v>368</v>
      </c>
      <c r="R14494" s="9" t="s">
        <v>368</v>
      </c>
      <c r="S14494" s="50" t="s">
        <v>368</v>
      </c>
      <c r="T14494" s="9" t="s">
        <v>368</v>
      </c>
      <c r="U14494" s="9" t="s">
        <v>368</v>
      </c>
    </row>
    <row r="14495">
      <c r="F14495" s="9"/>
      <c r="N14495" s="50"/>
      <c r="O14495" s="50"/>
      <c r="P14495" s="50"/>
      <c r="Q14495" s="50" t="s">
        <v>368</v>
      </c>
      <c r="R14495" s="9" t="s">
        <v>368</v>
      </c>
      <c r="S14495" s="50" t="s">
        <v>368</v>
      </c>
      <c r="T14495" s="9" t="s">
        <v>368</v>
      </c>
      <c r="U14495" s="9" t="s">
        <v>368</v>
      </c>
    </row>
    <row r="14496">
      <c r="F14496" s="9"/>
      <c r="N14496" s="50"/>
      <c r="O14496" s="50"/>
      <c r="P14496" s="50"/>
      <c r="Q14496" s="50" t="s">
        <v>368</v>
      </c>
      <c r="R14496" s="9" t="s">
        <v>368</v>
      </c>
      <c r="S14496" s="50" t="s">
        <v>368</v>
      </c>
      <c r="T14496" s="9" t="s">
        <v>368</v>
      </c>
      <c r="U14496" s="9" t="s">
        <v>368</v>
      </c>
    </row>
    <row r="14497">
      <c r="F14497" s="9"/>
      <c r="N14497" s="50"/>
      <c r="O14497" s="50"/>
      <c r="P14497" s="50"/>
      <c r="Q14497" s="50" t="s">
        <v>368</v>
      </c>
      <c r="R14497" s="9" t="s">
        <v>368</v>
      </c>
      <c r="S14497" s="50" t="s">
        <v>368</v>
      </c>
      <c r="T14497" s="9" t="s">
        <v>368</v>
      </c>
      <c r="U14497" s="9" t="s">
        <v>368</v>
      </c>
    </row>
    <row r="14498">
      <c r="F14498" s="9"/>
      <c r="N14498" s="50"/>
      <c r="O14498" s="50"/>
      <c r="P14498" s="50"/>
      <c r="Q14498" s="50" t="s">
        <v>368</v>
      </c>
      <c r="R14498" s="9" t="s">
        <v>368</v>
      </c>
      <c r="S14498" s="50" t="s">
        <v>368</v>
      </c>
      <c r="T14498" s="9" t="s">
        <v>368</v>
      </c>
      <c r="U14498" s="9" t="s">
        <v>368</v>
      </c>
    </row>
    <row r="14499">
      <c r="F14499" s="9"/>
      <c r="N14499" s="50"/>
      <c r="O14499" s="50"/>
      <c r="P14499" s="50"/>
      <c r="Q14499" s="50" t="s">
        <v>368</v>
      </c>
      <c r="R14499" s="9" t="s">
        <v>368</v>
      </c>
      <c r="S14499" s="50" t="s">
        <v>368</v>
      </c>
      <c r="T14499" s="9" t="s">
        <v>368</v>
      </c>
      <c r="U14499" s="9" t="s">
        <v>368</v>
      </c>
    </row>
    <row r="14500">
      <c r="F14500" s="9"/>
      <c r="N14500" s="50"/>
      <c r="O14500" s="50"/>
      <c r="P14500" s="50"/>
      <c r="Q14500" s="50" t="s">
        <v>368</v>
      </c>
      <c r="R14500" s="9" t="s">
        <v>368</v>
      </c>
      <c r="S14500" s="50" t="s">
        <v>368</v>
      </c>
      <c r="T14500" s="9" t="s">
        <v>368</v>
      </c>
      <c r="U14500" s="9" t="s">
        <v>368</v>
      </c>
    </row>
    <row r="14501">
      <c r="F14501" s="9"/>
      <c r="N14501" s="50"/>
      <c r="O14501" s="50"/>
      <c r="P14501" s="50"/>
      <c r="Q14501" s="50" t="s">
        <v>368</v>
      </c>
      <c r="R14501" s="9" t="s">
        <v>368</v>
      </c>
      <c r="S14501" s="50" t="s">
        <v>368</v>
      </c>
      <c r="T14501" s="9" t="s">
        <v>368</v>
      </c>
      <c r="U14501" s="9" t="s">
        <v>368</v>
      </c>
    </row>
    <row r="14502">
      <c r="F14502" s="9"/>
      <c r="N14502" s="50"/>
      <c r="O14502" s="50"/>
      <c r="P14502" s="50"/>
      <c r="Q14502" s="50" t="s">
        <v>368</v>
      </c>
      <c r="R14502" s="9" t="s">
        <v>368</v>
      </c>
      <c r="S14502" s="50" t="s">
        <v>368</v>
      </c>
      <c r="T14502" s="9" t="s">
        <v>368</v>
      </c>
      <c r="U14502" s="9" t="s">
        <v>368</v>
      </c>
    </row>
    <row r="14503">
      <c r="F14503" s="9"/>
      <c r="N14503" s="50"/>
      <c r="O14503" s="50"/>
      <c r="P14503" s="50"/>
      <c r="Q14503" s="50" t="s">
        <v>368</v>
      </c>
      <c r="R14503" s="9" t="s">
        <v>368</v>
      </c>
      <c r="S14503" s="50" t="s">
        <v>368</v>
      </c>
      <c r="T14503" s="9" t="s">
        <v>368</v>
      </c>
      <c r="U14503" s="9" t="s">
        <v>368</v>
      </c>
    </row>
    <row r="14504">
      <c r="F14504" s="9"/>
      <c r="N14504" s="50"/>
      <c r="O14504" s="50"/>
      <c r="P14504" s="50"/>
      <c r="Q14504" s="50" t="s">
        <v>368</v>
      </c>
      <c r="R14504" s="9" t="s">
        <v>368</v>
      </c>
      <c r="S14504" s="50" t="s">
        <v>368</v>
      </c>
      <c r="T14504" s="9" t="s">
        <v>368</v>
      </c>
      <c r="U14504" s="9" t="s">
        <v>368</v>
      </c>
    </row>
    <row r="14505">
      <c r="F14505" s="9"/>
      <c r="N14505" s="50"/>
      <c r="O14505" s="50"/>
      <c r="P14505" s="50"/>
      <c r="Q14505" s="50" t="s">
        <v>368</v>
      </c>
      <c r="R14505" s="9" t="s">
        <v>368</v>
      </c>
      <c r="S14505" s="50" t="s">
        <v>368</v>
      </c>
      <c r="T14505" s="9" t="s">
        <v>368</v>
      </c>
      <c r="U14505" s="9" t="s">
        <v>368</v>
      </c>
    </row>
    <row r="14506">
      <c r="F14506" s="9"/>
      <c r="N14506" s="50"/>
      <c r="O14506" s="50"/>
      <c r="P14506" s="50"/>
      <c r="Q14506" s="50" t="s">
        <v>368</v>
      </c>
      <c r="R14506" s="9" t="s">
        <v>368</v>
      </c>
      <c r="S14506" s="50" t="s">
        <v>368</v>
      </c>
      <c r="T14506" s="9" t="s">
        <v>368</v>
      </c>
      <c r="U14506" s="9" t="s">
        <v>368</v>
      </c>
    </row>
    <row r="14507">
      <c r="F14507" s="9"/>
      <c r="N14507" s="50"/>
      <c r="O14507" s="50"/>
      <c r="P14507" s="50"/>
      <c r="Q14507" s="50" t="s">
        <v>368</v>
      </c>
      <c r="R14507" s="9" t="s">
        <v>368</v>
      </c>
      <c r="S14507" s="50" t="s">
        <v>368</v>
      </c>
      <c r="T14507" s="9" t="s">
        <v>368</v>
      </c>
      <c r="U14507" s="9" t="s">
        <v>368</v>
      </c>
    </row>
    <row r="14508">
      <c r="F14508" s="9"/>
      <c r="N14508" s="50"/>
      <c r="O14508" s="50"/>
      <c r="P14508" s="50"/>
      <c r="Q14508" s="50" t="s">
        <v>368</v>
      </c>
      <c r="R14508" s="9" t="s">
        <v>368</v>
      </c>
      <c r="S14508" s="50" t="s">
        <v>368</v>
      </c>
      <c r="T14508" s="9" t="s">
        <v>368</v>
      </c>
      <c r="U14508" s="9" t="s">
        <v>368</v>
      </c>
    </row>
    <row r="14509">
      <c r="F14509" s="9"/>
      <c r="N14509" s="50"/>
      <c r="O14509" s="50"/>
      <c r="P14509" s="50"/>
      <c r="Q14509" s="50" t="s">
        <v>368</v>
      </c>
      <c r="R14509" s="9" t="s">
        <v>368</v>
      </c>
      <c r="S14509" s="50" t="s">
        <v>368</v>
      </c>
      <c r="T14509" s="9" t="s">
        <v>368</v>
      </c>
      <c r="U14509" s="9" t="s">
        <v>368</v>
      </c>
    </row>
    <row r="14510">
      <c r="F14510" s="9"/>
      <c r="N14510" s="50"/>
      <c r="O14510" s="50"/>
      <c r="P14510" s="50"/>
      <c r="Q14510" s="50" t="s">
        <v>368</v>
      </c>
      <c r="R14510" s="9" t="s">
        <v>368</v>
      </c>
      <c r="S14510" s="50" t="s">
        <v>368</v>
      </c>
      <c r="T14510" s="9" t="s">
        <v>368</v>
      </c>
      <c r="U14510" s="9" t="s">
        <v>368</v>
      </c>
    </row>
    <row r="14511">
      <c r="F14511" s="9"/>
      <c r="N14511" s="50"/>
      <c r="O14511" s="50"/>
      <c r="P14511" s="50"/>
      <c r="Q14511" s="50" t="s">
        <v>368</v>
      </c>
      <c r="R14511" s="9" t="s">
        <v>368</v>
      </c>
      <c r="S14511" s="50" t="s">
        <v>368</v>
      </c>
      <c r="T14511" s="9" t="s">
        <v>368</v>
      </c>
      <c r="U14511" s="9" t="s">
        <v>368</v>
      </c>
    </row>
    <row r="14512">
      <c r="F14512" s="9"/>
      <c r="N14512" s="50"/>
      <c r="O14512" s="50"/>
      <c r="P14512" s="50"/>
      <c r="Q14512" s="50" t="s">
        <v>368</v>
      </c>
      <c r="R14512" s="9" t="s">
        <v>368</v>
      </c>
      <c r="S14512" s="50" t="s">
        <v>368</v>
      </c>
      <c r="T14512" s="9" t="s">
        <v>368</v>
      </c>
      <c r="U14512" s="9" t="s">
        <v>368</v>
      </c>
    </row>
    <row r="14513">
      <c r="F14513" s="9"/>
      <c r="N14513" s="50"/>
      <c r="O14513" s="50"/>
      <c r="P14513" s="50"/>
      <c r="Q14513" s="50" t="s">
        <v>368</v>
      </c>
      <c r="R14513" s="9" t="s">
        <v>368</v>
      </c>
      <c r="S14513" s="50" t="s">
        <v>368</v>
      </c>
      <c r="T14513" s="9" t="s">
        <v>368</v>
      </c>
      <c r="U14513" s="9" t="s">
        <v>368</v>
      </c>
    </row>
    <row r="14514">
      <c r="F14514" s="9"/>
      <c r="N14514" s="50"/>
      <c r="O14514" s="50"/>
      <c r="P14514" s="50"/>
      <c r="Q14514" s="50" t="s">
        <v>368</v>
      </c>
      <c r="R14514" s="9" t="s">
        <v>368</v>
      </c>
      <c r="S14514" s="50" t="s">
        <v>368</v>
      </c>
      <c r="T14514" s="9" t="s">
        <v>368</v>
      </c>
      <c r="U14514" s="9" t="s">
        <v>368</v>
      </c>
    </row>
    <row r="14515">
      <c r="F14515" s="9"/>
      <c r="N14515" s="50"/>
      <c r="O14515" s="50"/>
      <c r="P14515" s="50"/>
      <c r="Q14515" s="50" t="s">
        <v>368</v>
      </c>
      <c r="R14515" s="9" t="s">
        <v>368</v>
      </c>
      <c r="S14515" s="50" t="s">
        <v>368</v>
      </c>
      <c r="T14515" s="9" t="s">
        <v>368</v>
      </c>
      <c r="U14515" s="9" t="s">
        <v>368</v>
      </c>
    </row>
    <row r="14516">
      <c r="F14516" s="9"/>
      <c r="N14516" s="50"/>
      <c r="O14516" s="50"/>
      <c r="P14516" s="50"/>
      <c r="Q14516" s="50" t="s">
        <v>368</v>
      </c>
      <c r="R14516" s="9" t="s">
        <v>368</v>
      </c>
      <c r="S14516" s="50" t="s">
        <v>368</v>
      </c>
      <c r="T14516" s="9" t="s">
        <v>368</v>
      </c>
      <c r="U14516" s="9" t="s">
        <v>368</v>
      </c>
    </row>
    <row r="14517">
      <c r="F14517" s="9"/>
      <c r="N14517" s="50"/>
      <c r="O14517" s="50"/>
      <c r="P14517" s="50"/>
      <c r="Q14517" s="50" t="s">
        <v>368</v>
      </c>
      <c r="R14517" s="9" t="s">
        <v>368</v>
      </c>
      <c r="S14517" s="50" t="s">
        <v>368</v>
      </c>
      <c r="T14517" s="9" t="s">
        <v>368</v>
      </c>
      <c r="U14517" s="9" t="s">
        <v>368</v>
      </c>
    </row>
    <row r="14518">
      <c r="F14518" s="9"/>
      <c r="N14518" s="50"/>
      <c r="O14518" s="50"/>
      <c r="P14518" s="50"/>
      <c r="Q14518" s="50" t="s">
        <v>368</v>
      </c>
      <c r="R14518" s="9" t="s">
        <v>368</v>
      </c>
      <c r="S14518" s="50" t="s">
        <v>368</v>
      </c>
      <c r="T14518" s="9" t="s">
        <v>368</v>
      </c>
      <c r="U14518" s="9" t="s">
        <v>368</v>
      </c>
    </row>
    <row r="14519">
      <c r="F14519" s="9"/>
      <c r="N14519" s="50"/>
      <c r="O14519" s="50"/>
      <c r="P14519" s="50"/>
      <c r="Q14519" s="50" t="s">
        <v>368</v>
      </c>
      <c r="R14519" s="9" t="s">
        <v>368</v>
      </c>
      <c r="S14519" s="50" t="s">
        <v>368</v>
      </c>
      <c r="T14519" s="9" t="s">
        <v>368</v>
      </c>
      <c r="U14519" s="9" t="s">
        <v>368</v>
      </c>
    </row>
    <row r="14520">
      <c r="F14520" s="9"/>
      <c r="N14520" s="50"/>
      <c r="O14520" s="50"/>
      <c r="P14520" s="50"/>
      <c r="Q14520" s="50" t="s">
        <v>368</v>
      </c>
      <c r="R14520" s="9" t="s">
        <v>368</v>
      </c>
      <c r="S14520" s="50" t="s">
        <v>368</v>
      </c>
      <c r="T14520" s="9" t="s">
        <v>368</v>
      </c>
      <c r="U14520" s="9" t="s">
        <v>368</v>
      </c>
    </row>
    <row r="14521">
      <c r="F14521" s="9"/>
      <c r="N14521" s="50"/>
      <c r="O14521" s="50"/>
      <c r="P14521" s="50"/>
      <c r="Q14521" s="50" t="s">
        <v>368</v>
      </c>
      <c r="R14521" s="9" t="s">
        <v>368</v>
      </c>
      <c r="S14521" s="50" t="s">
        <v>368</v>
      </c>
      <c r="T14521" s="9" t="s">
        <v>368</v>
      </c>
      <c r="U14521" s="9" t="s">
        <v>368</v>
      </c>
    </row>
    <row r="14522">
      <c r="F14522" s="9"/>
      <c r="N14522" s="50"/>
      <c r="O14522" s="50"/>
      <c r="P14522" s="50"/>
      <c r="Q14522" s="50" t="s">
        <v>368</v>
      </c>
      <c r="R14522" s="9" t="s">
        <v>368</v>
      </c>
      <c r="S14522" s="50" t="s">
        <v>368</v>
      </c>
      <c r="T14522" s="9" t="s">
        <v>368</v>
      </c>
      <c r="U14522" s="9" t="s">
        <v>368</v>
      </c>
    </row>
    <row r="14523">
      <c r="F14523" s="9"/>
      <c r="N14523" s="50"/>
      <c r="O14523" s="50"/>
      <c r="P14523" s="50"/>
      <c r="Q14523" s="50" t="s">
        <v>368</v>
      </c>
      <c r="R14523" s="9" t="s">
        <v>368</v>
      </c>
      <c r="S14523" s="50" t="s">
        <v>368</v>
      </c>
      <c r="T14523" s="9" t="s">
        <v>368</v>
      </c>
      <c r="U14523" s="9" t="s">
        <v>368</v>
      </c>
    </row>
    <row r="14524">
      <c r="F14524" s="9"/>
      <c r="N14524" s="50"/>
      <c r="O14524" s="50"/>
      <c r="P14524" s="50"/>
      <c r="Q14524" s="50" t="s">
        <v>368</v>
      </c>
      <c r="R14524" s="9" t="s">
        <v>368</v>
      </c>
      <c r="S14524" s="50" t="s">
        <v>368</v>
      </c>
      <c r="T14524" s="9" t="s">
        <v>368</v>
      </c>
      <c r="U14524" s="9" t="s">
        <v>368</v>
      </c>
    </row>
    <row r="14525">
      <c r="F14525" s="9"/>
      <c r="N14525" s="50"/>
      <c r="O14525" s="50"/>
      <c r="P14525" s="50"/>
      <c r="Q14525" s="50" t="s">
        <v>368</v>
      </c>
      <c r="R14525" s="9" t="s">
        <v>368</v>
      </c>
      <c r="S14525" s="50" t="s">
        <v>368</v>
      </c>
      <c r="T14525" s="9" t="s">
        <v>368</v>
      </c>
      <c r="U14525" s="9" t="s">
        <v>368</v>
      </c>
    </row>
    <row r="14526">
      <c r="F14526" s="9"/>
      <c r="N14526" s="50"/>
      <c r="O14526" s="50"/>
      <c r="P14526" s="50"/>
      <c r="Q14526" s="50" t="s">
        <v>368</v>
      </c>
      <c r="R14526" s="9" t="s">
        <v>368</v>
      </c>
      <c r="S14526" s="50" t="s">
        <v>368</v>
      </c>
      <c r="T14526" s="9" t="s">
        <v>368</v>
      </c>
      <c r="U14526" s="9" t="s">
        <v>368</v>
      </c>
    </row>
    <row r="14527">
      <c r="F14527" s="9"/>
      <c r="N14527" s="50"/>
      <c r="O14527" s="50"/>
      <c r="P14527" s="50"/>
      <c r="Q14527" s="50" t="s">
        <v>368</v>
      </c>
      <c r="R14527" s="9" t="s">
        <v>368</v>
      </c>
      <c r="S14527" s="50" t="s">
        <v>368</v>
      </c>
      <c r="T14527" s="9" t="s">
        <v>368</v>
      </c>
      <c r="U14527" s="9" t="s">
        <v>368</v>
      </c>
    </row>
    <row r="14528">
      <c r="F14528" s="9"/>
      <c r="N14528" s="50"/>
      <c r="O14528" s="50"/>
      <c r="P14528" s="50"/>
      <c r="Q14528" s="50" t="s">
        <v>368</v>
      </c>
      <c r="R14528" s="9" t="s">
        <v>368</v>
      </c>
      <c r="S14528" s="50" t="s">
        <v>368</v>
      </c>
      <c r="T14528" s="9" t="s">
        <v>368</v>
      </c>
      <c r="U14528" s="9" t="s">
        <v>368</v>
      </c>
    </row>
    <row r="14529">
      <c r="F14529" s="9"/>
      <c r="N14529" s="50"/>
      <c r="O14529" s="50"/>
      <c r="P14529" s="50"/>
      <c r="Q14529" s="50" t="s">
        <v>368</v>
      </c>
      <c r="R14529" s="9" t="s">
        <v>368</v>
      </c>
      <c r="S14529" s="50" t="s">
        <v>368</v>
      </c>
      <c r="T14529" s="9" t="s">
        <v>368</v>
      </c>
      <c r="U14529" s="9" t="s">
        <v>368</v>
      </c>
    </row>
    <row r="14530">
      <c r="F14530" s="9"/>
      <c r="N14530" s="50"/>
      <c r="O14530" s="50"/>
      <c r="P14530" s="50"/>
      <c r="Q14530" s="50" t="s">
        <v>368</v>
      </c>
      <c r="R14530" s="9" t="s">
        <v>368</v>
      </c>
      <c r="S14530" s="50" t="s">
        <v>368</v>
      </c>
      <c r="T14530" s="9" t="s">
        <v>368</v>
      </c>
      <c r="U14530" s="9" t="s">
        <v>368</v>
      </c>
    </row>
    <row r="14531">
      <c r="F14531" s="9"/>
      <c r="N14531" s="50"/>
      <c r="O14531" s="50"/>
      <c r="P14531" s="50"/>
      <c r="Q14531" s="50" t="s">
        <v>368</v>
      </c>
      <c r="R14531" s="9" t="s">
        <v>368</v>
      </c>
      <c r="S14531" s="50" t="s">
        <v>368</v>
      </c>
      <c r="T14531" s="9" t="s">
        <v>368</v>
      </c>
      <c r="U14531" s="9" t="s">
        <v>368</v>
      </c>
    </row>
    <row r="14532">
      <c r="F14532" s="9"/>
      <c r="N14532" s="50"/>
      <c r="O14532" s="50"/>
      <c r="P14532" s="50"/>
      <c r="Q14532" s="50" t="s">
        <v>368</v>
      </c>
      <c r="R14532" s="9" t="s">
        <v>368</v>
      </c>
      <c r="S14532" s="50" t="s">
        <v>368</v>
      </c>
      <c r="T14532" s="9" t="s">
        <v>368</v>
      </c>
      <c r="U14532" s="9" t="s">
        <v>368</v>
      </c>
    </row>
    <row r="14533">
      <c r="F14533" s="9"/>
      <c r="N14533" s="50"/>
      <c r="O14533" s="50"/>
      <c r="P14533" s="50"/>
      <c r="Q14533" s="50" t="s">
        <v>368</v>
      </c>
      <c r="R14533" s="9" t="s">
        <v>368</v>
      </c>
      <c r="S14533" s="50" t="s">
        <v>368</v>
      </c>
      <c r="T14533" s="9" t="s">
        <v>368</v>
      </c>
      <c r="U14533" s="9" t="s">
        <v>368</v>
      </c>
    </row>
    <row r="14534">
      <c r="F14534" s="9"/>
      <c r="N14534" s="50"/>
      <c r="O14534" s="50"/>
      <c r="P14534" s="50"/>
      <c r="Q14534" s="50" t="s">
        <v>368</v>
      </c>
      <c r="R14534" s="9" t="s">
        <v>368</v>
      </c>
      <c r="S14534" s="50" t="s">
        <v>368</v>
      </c>
      <c r="T14534" s="9" t="s">
        <v>368</v>
      </c>
      <c r="U14534" s="9" t="s">
        <v>368</v>
      </c>
    </row>
    <row r="14535">
      <c r="F14535" s="9"/>
      <c r="N14535" s="50"/>
      <c r="O14535" s="50"/>
      <c r="P14535" s="50"/>
      <c r="Q14535" s="50" t="s">
        <v>368</v>
      </c>
      <c r="R14535" s="9" t="s">
        <v>368</v>
      </c>
      <c r="S14535" s="50" t="s">
        <v>368</v>
      </c>
      <c r="T14535" s="9" t="s">
        <v>368</v>
      </c>
      <c r="U14535" s="9" t="s">
        <v>368</v>
      </c>
    </row>
    <row r="14536">
      <c r="F14536" s="9"/>
      <c r="N14536" s="50"/>
      <c r="O14536" s="50"/>
      <c r="P14536" s="50"/>
      <c r="Q14536" s="50" t="s">
        <v>368</v>
      </c>
      <c r="R14536" s="9" t="s">
        <v>368</v>
      </c>
      <c r="S14536" s="50" t="s">
        <v>368</v>
      </c>
      <c r="T14536" s="9" t="s">
        <v>368</v>
      </c>
      <c r="U14536" s="9" t="s">
        <v>368</v>
      </c>
    </row>
    <row r="14537">
      <c r="F14537" s="9"/>
      <c r="N14537" s="50"/>
      <c r="O14537" s="50"/>
      <c r="P14537" s="50"/>
      <c r="Q14537" s="50" t="s">
        <v>368</v>
      </c>
      <c r="R14537" s="9" t="s">
        <v>368</v>
      </c>
      <c r="S14537" s="50" t="s">
        <v>368</v>
      </c>
      <c r="T14537" s="9" t="s">
        <v>368</v>
      </c>
      <c r="U14537" s="9" t="s">
        <v>368</v>
      </c>
    </row>
    <row r="14538">
      <c r="F14538" s="9"/>
      <c r="N14538" s="50"/>
      <c r="O14538" s="50"/>
      <c r="P14538" s="50"/>
      <c r="Q14538" s="50" t="s">
        <v>368</v>
      </c>
      <c r="R14538" s="9" t="s">
        <v>368</v>
      </c>
      <c r="S14538" s="50" t="s">
        <v>368</v>
      </c>
      <c r="T14538" s="9" t="s">
        <v>368</v>
      </c>
      <c r="U14538" s="9" t="s">
        <v>368</v>
      </c>
    </row>
    <row r="14539">
      <c r="F14539" s="9"/>
      <c r="N14539" s="50"/>
      <c r="O14539" s="50"/>
      <c r="P14539" s="50"/>
      <c r="Q14539" s="50" t="s">
        <v>368</v>
      </c>
      <c r="R14539" s="9" t="s">
        <v>368</v>
      </c>
      <c r="S14539" s="50" t="s">
        <v>368</v>
      </c>
      <c r="T14539" s="9" t="s">
        <v>368</v>
      </c>
      <c r="U14539" s="9" t="s">
        <v>368</v>
      </c>
    </row>
    <row r="14540">
      <c r="F14540" s="9"/>
      <c r="N14540" s="50"/>
      <c r="O14540" s="50"/>
      <c r="P14540" s="50"/>
      <c r="Q14540" s="50" t="s">
        <v>368</v>
      </c>
      <c r="R14540" s="9" t="s">
        <v>368</v>
      </c>
      <c r="S14540" s="50" t="s">
        <v>368</v>
      </c>
      <c r="T14540" s="9" t="s">
        <v>368</v>
      </c>
      <c r="U14540" s="9" t="s">
        <v>368</v>
      </c>
    </row>
    <row r="14541">
      <c r="F14541" s="9"/>
      <c r="N14541" s="50"/>
      <c r="O14541" s="50"/>
      <c r="P14541" s="50"/>
      <c r="Q14541" s="50" t="s">
        <v>368</v>
      </c>
      <c r="R14541" s="9" t="s">
        <v>368</v>
      </c>
      <c r="S14541" s="50" t="s">
        <v>368</v>
      </c>
      <c r="T14541" s="9" t="s">
        <v>368</v>
      </c>
      <c r="U14541" s="9" t="s">
        <v>368</v>
      </c>
    </row>
    <row r="14542">
      <c r="F14542" s="9"/>
      <c r="N14542" s="50"/>
      <c r="O14542" s="50"/>
      <c r="P14542" s="50"/>
      <c r="Q14542" s="50" t="s">
        <v>368</v>
      </c>
      <c r="R14542" s="9" t="s">
        <v>368</v>
      </c>
      <c r="S14542" s="50" t="s">
        <v>368</v>
      </c>
      <c r="T14542" s="9" t="s">
        <v>368</v>
      </c>
      <c r="U14542" s="9" t="s">
        <v>368</v>
      </c>
    </row>
    <row r="14543">
      <c r="F14543" s="9"/>
      <c r="N14543" s="50"/>
      <c r="O14543" s="50"/>
      <c r="P14543" s="50"/>
      <c r="Q14543" s="50" t="s">
        <v>368</v>
      </c>
      <c r="R14543" s="9" t="s">
        <v>368</v>
      </c>
      <c r="S14543" s="50" t="s">
        <v>368</v>
      </c>
      <c r="T14543" s="9" t="s">
        <v>368</v>
      </c>
      <c r="U14543" s="9" t="s">
        <v>368</v>
      </c>
    </row>
    <row r="14544">
      <c r="F14544" s="9"/>
      <c r="N14544" s="50"/>
      <c r="O14544" s="50"/>
      <c r="P14544" s="50"/>
      <c r="Q14544" s="50" t="s">
        <v>368</v>
      </c>
      <c r="R14544" s="9" t="s">
        <v>368</v>
      </c>
      <c r="S14544" s="50" t="s">
        <v>368</v>
      </c>
      <c r="T14544" s="9" t="s">
        <v>368</v>
      </c>
      <c r="U14544" s="9" t="s">
        <v>368</v>
      </c>
    </row>
    <row r="14545">
      <c r="F14545" s="9"/>
      <c r="N14545" s="50"/>
      <c r="O14545" s="50"/>
      <c r="P14545" s="50"/>
      <c r="Q14545" s="50" t="s">
        <v>368</v>
      </c>
      <c r="R14545" s="9" t="s">
        <v>368</v>
      </c>
      <c r="S14545" s="50" t="s">
        <v>368</v>
      </c>
      <c r="T14545" s="9" t="s">
        <v>368</v>
      </c>
      <c r="U14545" s="9" t="s">
        <v>368</v>
      </c>
    </row>
    <row r="14546">
      <c r="F14546" s="9"/>
      <c r="N14546" s="50"/>
      <c r="O14546" s="50"/>
      <c r="P14546" s="50"/>
      <c r="Q14546" s="50" t="s">
        <v>368</v>
      </c>
      <c r="R14546" s="9" t="s">
        <v>368</v>
      </c>
      <c r="S14546" s="50" t="s">
        <v>368</v>
      </c>
      <c r="T14546" s="9" t="s">
        <v>368</v>
      </c>
      <c r="U14546" s="9" t="s">
        <v>368</v>
      </c>
    </row>
    <row r="14547">
      <c r="F14547" s="9"/>
      <c r="N14547" s="50"/>
      <c r="O14547" s="50"/>
      <c r="P14547" s="50"/>
      <c r="Q14547" s="50" t="s">
        <v>368</v>
      </c>
      <c r="R14547" s="9" t="s">
        <v>368</v>
      </c>
      <c r="S14547" s="50" t="s">
        <v>368</v>
      </c>
      <c r="T14547" s="9" t="s">
        <v>368</v>
      </c>
      <c r="U14547" s="9" t="s">
        <v>368</v>
      </c>
    </row>
    <row r="14548">
      <c r="F14548" s="9"/>
      <c r="N14548" s="50"/>
      <c r="O14548" s="50"/>
      <c r="P14548" s="50"/>
      <c r="Q14548" s="50" t="s">
        <v>368</v>
      </c>
      <c r="R14548" s="9" t="s">
        <v>368</v>
      </c>
      <c r="S14548" s="50" t="s">
        <v>368</v>
      </c>
      <c r="T14548" s="9" t="s">
        <v>368</v>
      </c>
      <c r="U14548" s="9" t="s">
        <v>368</v>
      </c>
    </row>
    <row r="14549">
      <c r="F14549" s="9"/>
      <c r="N14549" s="50"/>
      <c r="O14549" s="50"/>
      <c r="P14549" s="50"/>
      <c r="Q14549" s="50" t="s">
        <v>368</v>
      </c>
      <c r="R14549" s="9" t="s">
        <v>368</v>
      </c>
      <c r="S14549" s="50" t="s">
        <v>368</v>
      </c>
      <c r="T14549" s="9" t="s">
        <v>368</v>
      </c>
      <c r="U14549" s="9" t="s">
        <v>368</v>
      </c>
    </row>
    <row r="14550">
      <c r="F14550" s="9"/>
      <c r="N14550" s="50"/>
      <c r="O14550" s="50"/>
      <c r="P14550" s="50"/>
      <c r="Q14550" s="50" t="s">
        <v>368</v>
      </c>
      <c r="R14550" s="9" t="s">
        <v>368</v>
      </c>
      <c r="S14550" s="50" t="s">
        <v>368</v>
      </c>
      <c r="T14550" s="9" t="s">
        <v>368</v>
      </c>
      <c r="U14550" s="9" t="s">
        <v>368</v>
      </c>
    </row>
    <row r="14551">
      <c r="F14551" s="9"/>
      <c r="N14551" s="50"/>
      <c r="O14551" s="50"/>
      <c r="P14551" s="50"/>
      <c r="Q14551" s="50" t="s">
        <v>368</v>
      </c>
      <c r="R14551" s="9" t="s">
        <v>368</v>
      </c>
      <c r="S14551" s="50" t="s">
        <v>368</v>
      </c>
      <c r="T14551" s="9" t="s">
        <v>368</v>
      </c>
      <c r="U14551" s="9" t="s">
        <v>368</v>
      </c>
    </row>
    <row r="14552">
      <c r="F14552" s="9"/>
      <c r="N14552" s="50"/>
      <c r="O14552" s="50"/>
      <c r="P14552" s="50"/>
      <c r="Q14552" s="50" t="s">
        <v>368</v>
      </c>
      <c r="R14552" s="9" t="s">
        <v>368</v>
      </c>
      <c r="S14552" s="50" t="s">
        <v>368</v>
      </c>
      <c r="T14552" s="9" t="s">
        <v>368</v>
      </c>
      <c r="U14552" s="9" t="s">
        <v>368</v>
      </c>
    </row>
    <row r="14553">
      <c r="F14553" s="9"/>
      <c r="N14553" s="50"/>
      <c r="O14553" s="50"/>
      <c r="P14553" s="50"/>
      <c r="Q14553" s="50" t="s">
        <v>368</v>
      </c>
      <c r="R14553" s="9" t="s">
        <v>368</v>
      </c>
      <c r="S14553" s="50" t="s">
        <v>368</v>
      </c>
      <c r="T14553" s="9" t="s">
        <v>368</v>
      </c>
      <c r="U14553" s="9" t="s">
        <v>368</v>
      </c>
    </row>
    <row r="14554">
      <c r="F14554" s="9"/>
      <c r="N14554" s="50"/>
      <c r="O14554" s="50"/>
      <c r="P14554" s="50"/>
      <c r="Q14554" s="50" t="s">
        <v>368</v>
      </c>
      <c r="R14554" s="9" t="s">
        <v>368</v>
      </c>
      <c r="S14554" s="50" t="s">
        <v>368</v>
      </c>
      <c r="T14554" s="9" t="s">
        <v>368</v>
      </c>
      <c r="U14554" s="9" t="s">
        <v>368</v>
      </c>
    </row>
    <row r="14555">
      <c r="F14555" s="9"/>
      <c r="N14555" s="50"/>
      <c r="O14555" s="50"/>
      <c r="P14555" s="50"/>
      <c r="Q14555" s="50" t="s">
        <v>368</v>
      </c>
      <c r="R14555" s="9" t="s">
        <v>368</v>
      </c>
      <c r="S14555" s="50" t="s">
        <v>368</v>
      </c>
      <c r="T14555" s="9" t="s">
        <v>368</v>
      </c>
      <c r="U14555" s="9" t="s">
        <v>368</v>
      </c>
    </row>
    <row r="14556">
      <c r="F14556" s="9"/>
      <c r="N14556" s="50"/>
      <c r="O14556" s="50"/>
      <c r="P14556" s="50"/>
      <c r="Q14556" s="50" t="s">
        <v>368</v>
      </c>
      <c r="R14556" s="9" t="s">
        <v>368</v>
      </c>
      <c r="S14556" s="50" t="s">
        <v>368</v>
      </c>
      <c r="T14556" s="9" t="s">
        <v>368</v>
      </c>
      <c r="U14556" s="9" t="s">
        <v>368</v>
      </c>
    </row>
    <row r="14557">
      <c r="F14557" s="9"/>
      <c r="N14557" s="50"/>
      <c r="O14557" s="50"/>
      <c r="P14557" s="50"/>
      <c r="Q14557" s="50" t="s">
        <v>368</v>
      </c>
      <c r="R14557" s="9" t="s">
        <v>368</v>
      </c>
      <c r="S14557" s="50" t="s">
        <v>368</v>
      </c>
      <c r="T14557" s="9" t="s">
        <v>368</v>
      </c>
      <c r="U14557" s="9" t="s">
        <v>368</v>
      </c>
    </row>
    <row r="14558">
      <c r="F14558" s="9"/>
      <c r="N14558" s="50"/>
      <c r="O14558" s="50"/>
      <c r="P14558" s="50"/>
      <c r="Q14558" s="50" t="s">
        <v>368</v>
      </c>
      <c r="R14558" s="9" t="s">
        <v>368</v>
      </c>
      <c r="S14558" s="50" t="s">
        <v>368</v>
      </c>
      <c r="T14558" s="9" t="s">
        <v>368</v>
      </c>
      <c r="U14558" s="9" t="s">
        <v>368</v>
      </c>
    </row>
    <row r="14559">
      <c r="F14559" s="9"/>
      <c r="N14559" s="50"/>
      <c r="O14559" s="50"/>
      <c r="P14559" s="50"/>
      <c r="Q14559" s="50" t="s">
        <v>368</v>
      </c>
      <c r="R14559" s="9" t="s">
        <v>368</v>
      </c>
      <c r="S14559" s="50" t="s">
        <v>368</v>
      </c>
      <c r="T14559" s="9" t="s">
        <v>368</v>
      </c>
      <c r="U14559" s="9" t="s">
        <v>368</v>
      </c>
    </row>
    <row r="14560">
      <c r="F14560" s="9"/>
      <c r="N14560" s="50"/>
      <c r="O14560" s="50"/>
      <c r="P14560" s="50"/>
      <c r="Q14560" s="50" t="s">
        <v>368</v>
      </c>
      <c r="R14560" s="9" t="s">
        <v>368</v>
      </c>
      <c r="S14560" s="50" t="s">
        <v>368</v>
      </c>
      <c r="T14560" s="9" t="s">
        <v>368</v>
      </c>
      <c r="U14560" s="9" t="s">
        <v>368</v>
      </c>
    </row>
    <row r="14561">
      <c r="F14561" s="9"/>
      <c r="N14561" s="50"/>
      <c r="O14561" s="50"/>
      <c r="P14561" s="50"/>
      <c r="Q14561" s="50" t="s">
        <v>368</v>
      </c>
      <c r="R14561" s="9" t="s">
        <v>368</v>
      </c>
      <c r="S14561" s="50" t="s">
        <v>368</v>
      </c>
      <c r="T14561" s="9" t="s">
        <v>368</v>
      </c>
      <c r="U14561" s="9" t="s">
        <v>368</v>
      </c>
    </row>
    <row r="14562">
      <c r="F14562" s="9"/>
      <c r="N14562" s="50"/>
      <c r="O14562" s="50"/>
      <c r="P14562" s="50"/>
      <c r="Q14562" s="50" t="s">
        <v>368</v>
      </c>
      <c r="R14562" s="9" t="s">
        <v>368</v>
      </c>
      <c r="S14562" s="50" t="s">
        <v>368</v>
      </c>
      <c r="T14562" s="9" t="s">
        <v>368</v>
      </c>
      <c r="U14562" s="9" t="s">
        <v>368</v>
      </c>
    </row>
    <row r="14563">
      <c r="F14563" s="9"/>
      <c r="N14563" s="50"/>
      <c r="O14563" s="50"/>
      <c r="P14563" s="50"/>
      <c r="Q14563" s="50" t="s">
        <v>368</v>
      </c>
      <c r="R14563" s="9" t="s">
        <v>368</v>
      </c>
      <c r="S14563" s="50" t="s">
        <v>368</v>
      </c>
      <c r="T14563" s="9" t="s">
        <v>368</v>
      </c>
      <c r="U14563" s="9" t="s">
        <v>368</v>
      </c>
    </row>
    <row r="14564">
      <c r="F14564" s="9"/>
      <c r="N14564" s="50"/>
      <c r="O14564" s="50"/>
      <c r="P14564" s="50"/>
      <c r="Q14564" s="50" t="s">
        <v>368</v>
      </c>
      <c r="R14564" s="9" t="s">
        <v>368</v>
      </c>
      <c r="S14564" s="50" t="s">
        <v>368</v>
      </c>
      <c r="T14564" s="9" t="s">
        <v>368</v>
      </c>
      <c r="U14564" s="9" t="s">
        <v>368</v>
      </c>
    </row>
    <row r="14565">
      <c r="F14565" s="9"/>
      <c r="N14565" s="50"/>
      <c r="O14565" s="50"/>
      <c r="P14565" s="50"/>
      <c r="Q14565" s="50" t="s">
        <v>368</v>
      </c>
      <c r="R14565" s="9" t="s">
        <v>368</v>
      </c>
      <c r="S14565" s="50" t="s">
        <v>368</v>
      </c>
      <c r="T14565" s="9" t="s">
        <v>368</v>
      </c>
      <c r="U14565" s="9" t="s">
        <v>368</v>
      </c>
    </row>
    <row r="14566">
      <c r="F14566" s="9"/>
      <c r="N14566" s="50"/>
      <c r="O14566" s="50"/>
      <c r="P14566" s="50"/>
      <c r="Q14566" s="50" t="s">
        <v>368</v>
      </c>
      <c r="R14566" s="9" t="s">
        <v>368</v>
      </c>
      <c r="S14566" s="50" t="s">
        <v>368</v>
      </c>
      <c r="T14566" s="9" t="s">
        <v>368</v>
      </c>
      <c r="U14566" s="9" t="s">
        <v>368</v>
      </c>
    </row>
    <row r="14567">
      <c r="F14567" s="9"/>
      <c r="N14567" s="50"/>
      <c r="O14567" s="50"/>
      <c r="P14567" s="50"/>
      <c r="Q14567" s="50" t="s">
        <v>368</v>
      </c>
      <c r="R14567" s="9" t="s">
        <v>368</v>
      </c>
      <c r="S14567" s="50" t="s">
        <v>368</v>
      </c>
      <c r="T14567" s="9" t="s">
        <v>368</v>
      </c>
      <c r="U14567" s="9" t="s">
        <v>368</v>
      </c>
    </row>
    <row r="14568">
      <c r="F14568" s="9"/>
      <c r="N14568" s="50"/>
      <c r="O14568" s="50"/>
      <c r="P14568" s="50"/>
      <c r="Q14568" s="50" t="s">
        <v>368</v>
      </c>
      <c r="R14568" s="9" t="s">
        <v>368</v>
      </c>
      <c r="S14568" s="50" t="s">
        <v>368</v>
      </c>
      <c r="T14568" s="9" t="s">
        <v>368</v>
      </c>
      <c r="U14568" s="9" t="s">
        <v>368</v>
      </c>
    </row>
    <row r="14569">
      <c r="F14569" s="9"/>
      <c r="N14569" s="50"/>
      <c r="O14569" s="50"/>
      <c r="P14569" s="50"/>
      <c r="Q14569" s="50" t="s">
        <v>368</v>
      </c>
      <c r="R14569" s="9" t="s">
        <v>368</v>
      </c>
      <c r="S14569" s="50" t="s">
        <v>368</v>
      </c>
      <c r="T14569" s="9" t="s">
        <v>368</v>
      </c>
      <c r="U14569" s="9" t="s">
        <v>368</v>
      </c>
    </row>
    <row r="14570">
      <c r="F14570" s="9"/>
      <c r="N14570" s="50"/>
      <c r="O14570" s="50"/>
      <c r="P14570" s="50"/>
      <c r="Q14570" s="50" t="s">
        <v>368</v>
      </c>
      <c r="R14570" s="9" t="s">
        <v>368</v>
      </c>
      <c r="S14570" s="50" t="s">
        <v>368</v>
      </c>
      <c r="T14570" s="9" t="s">
        <v>368</v>
      </c>
      <c r="U14570" s="9" t="s">
        <v>368</v>
      </c>
    </row>
    <row r="14571">
      <c r="F14571" s="9"/>
      <c r="N14571" s="50"/>
      <c r="O14571" s="50"/>
      <c r="P14571" s="50"/>
      <c r="Q14571" s="50" t="s">
        <v>368</v>
      </c>
      <c r="R14571" s="9" t="s">
        <v>368</v>
      </c>
      <c r="S14571" s="50" t="s">
        <v>368</v>
      </c>
      <c r="T14571" s="9" t="s">
        <v>368</v>
      </c>
      <c r="U14571" s="9" t="s">
        <v>368</v>
      </c>
    </row>
    <row r="14572">
      <c r="F14572" s="9"/>
      <c r="N14572" s="50"/>
      <c r="O14572" s="50"/>
      <c r="P14572" s="50"/>
      <c r="Q14572" s="50" t="s">
        <v>368</v>
      </c>
      <c r="R14572" s="9" t="s">
        <v>368</v>
      </c>
      <c r="S14572" s="50" t="s">
        <v>368</v>
      </c>
      <c r="T14572" s="9" t="s">
        <v>368</v>
      </c>
      <c r="U14572" s="9" t="s">
        <v>368</v>
      </c>
    </row>
    <row r="14573">
      <c r="F14573" s="9"/>
      <c r="N14573" s="50"/>
      <c r="O14573" s="50"/>
      <c r="P14573" s="50"/>
      <c r="Q14573" s="50" t="s">
        <v>368</v>
      </c>
      <c r="R14573" s="9" t="s">
        <v>368</v>
      </c>
      <c r="S14573" s="50" t="s">
        <v>368</v>
      </c>
      <c r="T14573" s="9" t="s">
        <v>368</v>
      </c>
      <c r="U14573" s="9" t="s">
        <v>368</v>
      </c>
    </row>
    <row r="14574">
      <c r="F14574" s="9"/>
      <c r="N14574" s="50"/>
      <c r="O14574" s="50"/>
      <c r="P14574" s="50"/>
      <c r="Q14574" s="50" t="s">
        <v>368</v>
      </c>
      <c r="R14574" s="9" t="s">
        <v>368</v>
      </c>
      <c r="S14574" s="50" t="s">
        <v>368</v>
      </c>
      <c r="T14574" s="9" t="s">
        <v>368</v>
      </c>
      <c r="U14574" s="9" t="s">
        <v>368</v>
      </c>
    </row>
    <row r="14575">
      <c r="F14575" s="9"/>
      <c r="N14575" s="50"/>
      <c r="O14575" s="50"/>
      <c r="P14575" s="50"/>
      <c r="Q14575" s="50" t="s">
        <v>368</v>
      </c>
      <c r="R14575" s="9" t="s">
        <v>368</v>
      </c>
      <c r="S14575" s="50" t="s">
        <v>368</v>
      </c>
      <c r="T14575" s="9" t="s">
        <v>368</v>
      </c>
      <c r="U14575" s="9" t="s">
        <v>368</v>
      </c>
    </row>
    <row r="14576">
      <c r="F14576" s="9"/>
      <c r="N14576" s="50"/>
      <c r="O14576" s="50"/>
      <c r="P14576" s="50"/>
      <c r="Q14576" s="50" t="s">
        <v>368</v>
      </c>
      <c r="R14576" s="9" t="s">
        <v>368</v>
      </c>
      <c r="S14576" s="50" t="s">
        <v>368</v>
      </c>
      <c r="T14576" s="9" t="s">
        <v>368</v>
      </c>
      <c r="U14576" s="9" t="s">
        <v>368</v>
      </c>
    </row>
    <row r="14577">
      <c r="F14577" s="9"/>
      <c r="N14577" s="50"/>
      <c r="O14577" s="50"/>
      <c r="P14577" s="50"/>
      <c r="Q14577" s="50" t="s">
        <v>368</v>
      </c>
      <c r="R14577" s="9" t="s">
        <v>368</v>
      </c>
      <c r="S14577" s="50" t="s">
        <v>368</v>
      </c>
      <c r="T14577" s="9" t="s">
        <v>368</v>
      </c>
      <c r="U14577" s="9" t="s">
        <v>368</v>
      </c>
    </row>
    <row r="14578">
      <c r="F14578" s="9"/>
      <c r="N14578" s="50"/>
      <c r="O14578" s="50"/>
      <c r="P14578" s="50"/>
      <c r="Q14578" s="50" t="s">
        <v>368</v>
      </c>
      <c r="R14578" s="9" t="s">
        <v>368</v>
      </c>
      <c r="S14578" s="50" t="s">
        <v>368</v>
      </c>
      <c r="T14578" s="9" t="s">
        <v>368</v>
      </c>
      <c r="U14578" s="9" t="s">
        <v>368</v>
      </c>
    </row>
    <row r="14579">
      <c r="F14579" s="9"/>
      <c r="N14579" s="50"/>
      <c r="O14579" s="50"/>
      <c r="P14579" s="50"/>
      <c r="Q14579" s="50" t="s">
        <v>368</v>
      </c>
      <c r="R14579" s="9" t="s">
        <v>368</v>
      </c>
      <c r="S14579" s="50" t="s">
        <v>368</v>
      </c>
      <c r="T14579" s="9" t="s">
        <v>368</v>
      </c>
      <c r="U14579" s="9" t="s">
        <v>368</v>
      </c>
    </row>
    <row r="14580">
      <c r="F14580" s="9"/>
      <c r="N14580" s="50"/>
      <c r="O14580" s="50"/>
      <c r="P14580" s="50"/>
      <c r="Q14580" s="50" t="s">
        <v>368</v>
      </c>
      <c r="R14580" s="9" t="s">
        <v>368</v>
      </c>
      <c r="S14580" s="50" t="s">
        <v>368</v>
      </c>
      <c r="T14580" s="9" t="s">
        <v>368</v>
      </c>
      <c r="U14580" s="9" t="s">
        <v>368</v>
      </c>
    </row>
    <row r="14581">
      <c r="F14581" s="9"/>
      <c r="N14581" s="50"/>
      <c r="O14581" s="50"/>
      <c r="P14581" s="50"/>
      <c r="Q14581" s="50" t="s">
        <v>368</v>
      </c>
      <c r="R14581" s="9" t="s">
        <v>368</v>
      </c>
      <c r="S14581" s="50" t="s">
        <v>368</v>
      </c>
      <c r="T14581" s="9" t="s">
        <v>368</v>
      </c>
      <c r="U14581" s="9" t="s">
        <v>368</v>
      </c>
    </row>
    <row r="14582">
      <c r="F14582" s="9"/>
      <c r="N14582" s="50"/>
      <c r="O14582" s="50"/>
      <c r="P14582" s="50"/>
      <c r="Q14582" s="50" t="s">
        <v>368</v>
      </c>
      <c r="R14582" s="9" t="s">
        <v>368</v>
      </c>
      <c r="S14582" s="50" t="s">
        <v>368</v>
      </c>
      <c r="T14582" s="9" t="s">
        <v>368</v>
      </c>
      <c r="U14582" s="9" t="s">
        <v>368</v>
      </c>
    </row>
    <row r="14583">
      <c r="F14583" s="9"/>
      <c r="N14583" s="50"/>
      <c r="O14583" s="50"/>
      <c r="P14583" s="50"/>
      <c r="Q14583" s="50" t="s">
        <v>368</v>
      </c>
      <c r="R14583" s="9" t="s">
        <v>368</v>
      </c>
      <c r="S14583" s="50" t="s">
        <v>368</v>
      </c>
      <c r="T14583" s="9" t="s">
        <v>368</v>
      </c>
      <c r="U14583" s="9" t="s">
        <v>368</v>
      </c>
    </row>
    <row r="14584">
      <c r="F14584" s="9"/>
      <c r="N14584" s="50"/>
      <c r="O14584" s="50"/>
      <c r="P14584" s="50"/>
      <c r="Q14584" s="50" t="s">
        <v>368</v>
      </c>
      <c r="R14584" s="9" t="s">
        <v>368</v>
      </c>
      <c r="S14584" s="50" t="s">
        <v>368</v>
      </c>
      <c r="T14584" s="9" t="s">
        <v>368</v>
      </c>
      <c r="U14584" s="9" t="s">
        <v>368</v>
      </c>
    </row>
    <row r="14585">
      <c r="F14585" s="9"/>
      <c r="N14585" s="50"/>
      <c r="O14585" s="50"/>
      <c r="P14585" s="50"/>
      <c r="Q14585" s="50" t="s">
        <v>368</v>
      </c>
      <c r="R14585" s="9" t="s">
        <v>368</v>
      </c>
      <c r="S14585" s="50" t="s">
        <v>368</v>
      </c>
      <c r="T14585" s="9" t="s">
        <v>368</v>
      </c>
      <c r="U14585" s="9" t="s">
        <v>368</v>
      </c>
    </row>
    <row r="14586">
      <c r="F14586" s="9"/>
      <c r="N14586" s="50"/>
      <c r="O14586" s="50"/>
      <c r="P14586" s="50"/>
      <c r="Q14586" s="50" t="s">
        <v>368</v>
      </c>
      <c r="R14586" s="9" t="s">
        <v>368</v>
      </c>
      <c r="S14586" s="50" t="s">
        <v>368</v>
      </c>
      <c r="T14586" s="9" t="s">
        <v>368</v>
      </c>
      <c r="U14586" s="9" t="s">
        <v>368</v>
      </c>
    </row>
    <row r="14587">
      <c r="F14587" s="9"/>
      <c r="N14587" s="50"/>
      <c r="O14587" s="50"/>
      <c r="P14587" s="50"/>
      <c r="Q14587" s="50" t="s">
        <v>368</v>
      </c>
      <c r="R14587" s="9" t="s">
        <v>368</v>
      </c>
      <c r="S14587" s="50" t="s">
        <v>368</v>
      </c>
      <c r="T14587" s="9" t="s">
        <v>368</v>
      </c>
      <c r="U14587" s="9" t="s">
        <v>368</v>
      </c>
    </row>
    <row r="14588">
      <c r="F14588" s="9"/>
      <c r="N14588" s="50"/>
      <c r="O14588" s="50"/>
      <c r="P14588" s="50"/>
      <c r="Q14588" s="50" t="s">
        <v>368</v>
      </c>
      <c r="R14588" s="9" t="s">
        <v>368</v>
      </c>
      <c r="S14588" s="50" t="s">
        <v>368</v>
      </c>
      <c r="T14588" s="9" t="s">
        <v>368</v>
      </c>
      <c r="U14588" s="9" t="s">
        <v>368</v>
      </c>
    </row>
    <row r="14589">
      <c r="F14589" s="9"/>
      <c r="N14589" s="50"/>
      <c r="O14589" s="50"/>
      <c r="P14589" s="50"/>
      <c r="Q14589" s="50" t="s">
        <v>368</v>
      </c>
      <c r="R14589" s="9" t="s">
        <v>368</v>
      </c>
      <c r="S14589" s="50" t="s">
        <v>368</v>
      </c>
      <c r="T14589" s="9" t="s">
        <v>368</v>
      </c>
      <c r="U14589" s="9" t="s">
        <v>368</v>
      </c>
    </row>
    <row r="14590">
      <c r="F14590" s="9"/>
      <c r="N14590" s="50"/>
      <c r="O14590" s="50"/>
      <c r="P14590" s="50"/>
      <c r="Q14590" s="50" t="s">
        <v>368</v>
      </c>
      <c r="R14590" s="9" t="s">
        <v>368</v>
      </c>
      <c r="S14590" s="50" t="s">
        <v>368</v>
      </c>
      <c r="T14590" s="9" t="s">
        <v>368</v>
      </c>
      <c r="U14590" s="9" t="s">
        <v>368</v>
      </c>
    </row>
    <row r="14591">
      <c r="F14591" s="9"/>
      <c r="N14591" s="50"/>
      <c r="O14591" s="50"/>
      <c r="P14591" s="50"/>
      <c r="Q14591" s="50" t="s">
        <v>368</v>
      </c>
      <c r="R14591" s="9" t="s">
        <v>368</v>
      </c>
      <c r="S14591" s="50" t="s">
        <v>368</v>
      </c>
      <c r="T14591" s="9" t="s">
        <v>368</v>
      </c>
      <c r="U14591" s="9" t="s">
        <v>368</v>
      </c>
    </row>
    <row r="14592">
      <c r="F14592" s="9"/>
      <c r="N14592" s="50"/>
      <c r="O14592" s="50"/>
      <c r="P14592" s="50"/>
      <c r="Q14592" s="50" t="s">
        <v>368</v>
      </c>
      <c r="R14592" s="9" t="s">
        <v>368</v>
      </c>
      <c r="S14592" s="50" t="s">
        <v>368</v>
      </c>
      <c r="T14592" s="9" t="s">
        <v>368</v>
      </c>
      <c r="U14592" s="9" t="s">
        <v>368</v>
      </c>
    </row>
    <row r="14593">
      <c r="F14593" s="9"/>
      <c r="N14593" s="50"/>
      <c r="O14593" s="50"/>
      <c r="P14593" s="50"/>
      <c r="Q14593" s="50" t="s">
        <v>368</v>
      </c>
      <c r="R14593" s="9" t="s">
        <v>368</v>
      </c>
      <c r="S14593" s="50" t="s">
        <v>368</v>
      </c>
      <c r="T14593" s="9" t="s">
        <v>368</v>
      </c>
      <c r="U14593" s="9" t="s">
        <v>368</v>
      </c>
    </row>
    <row r="14594">
      <c r="F14594" s="9"/>
      <c r="N14594" s="50"/>
      <c r="O14594" s="50"/>
      <c r="P14594" s="50"/>
      <c r="Q14594" s="50" t="s">
        <v>368</v>
      </c>
      <c r="R14594" s="9" t="s">
        <v>368</v>
      </c>
      <c r="S14594" s="50" t="s">
        <v>368</v>
      </c>
      <c r="T14594" s="9" t="s">
        <v>368</v>
      </c>
      <c r="U14594" s="9" t="s">
        <v>368</v>
      </c>
    </row>
    <row r="14595">
      <c r="F14595" s="9"/>
      <c r="N14595" s="50"/>
      <c r="O14595" s="50"/>
      <c r="P14595" s="50"/>
      <c r="Q14595" s="50" t="s">
        <v>368</v>
      </c>
      <c r="R14595" s="9" t="s">
        <v>368</v>
      </c>
      <c r="S14595" s="50" t="s">
        <v>368</v>
      </c>
      <c r="T14595" s="9" t="s">
        <v>368</v>
      </c>
      <c r="U14595" s="9" t="s">
        <v>368</v>
      </c>
    </row>
    <row r="14596">
      <c r="F14596" s="9"/>
      <c r="N14596" s="50"/>
      <c r="O14596" s="50"/>
      <c r="P14596" s="50"/>
      <c r="Q14596" s="50" t="s">
        <v>368</v>
      </c>
      <c r="R14596" s="9" t="s">
        <v>368</v>
      </c>
      <c r="S14596" s="50" t="s">
        <v>368</v>
      </c>
      <c r="T14596" s="9" t="s">
        <v>368</v>
      </c>
      <c r="U14596" s="9" t="s">
        <v>368</v>
      </c>
    </row>
    <row r="14597">
      <c r="F14597" s="9"/>
      <c r="N14597" s="50"/>
      <c r="O14597" s="50"/>
      <c r="P14597" s="50"/>
      <c r="Q14597" s="50" t="s">
        <v>368</v>
      </c>
      <c r="R14597" s="9" t="s">
        <v>368</v>
      </c>
      <c r="S14597" s="50" t="s">
        <v>368</v>
      </c>
      <c r="T14597" s="9" t="s">
        <v>368</v>
      </c>
      <c r="U14597" s="9" t="s">
        <v>368</v>
      </c>
    </row>
    <row r="14598">
      <c r="F14598" s="9"/>
      <c r="N14598" s="50"/>
      <c r="O14598" s="50"/>
      <c r="P14598" s="50"/>
      <c r="Q14598" s="50" t="s">
        <v>368</v>
      </c>
      <c r="R14598" s="9" t="s">
        <v>368</v>
      </c>
      <c r="S14598" s="50" t="s">
        <v>368</v>
      </c>
      <c r="T14598" s="9" t="s">
        <v>368</v>
      </c>
      <c r="U14598" s="9" t="s">
        <v>368</v>
      </c>
    </row>
    <row r="14599">
      <c r="F14599" s="9"/>
      <c r="N14599" s="50"/>
      <c r="O14599" s="50"/>
      <c r="P14599" s="50"/>
      <c r="Q14599" s="50" t="s">
        <v>368</v>
      </c>
      <c r="R14599" s="9" t="s">
        <v>368</v>
      </c>
      <c r="S14599" s="50" t="s">
        <v>368</v>
      </c>
      <c r="T14599" s="9" t="s">
        <v>368</v>
      </c>
      <c r="U14599" s="9" t="s">
        <v>368</v>
      </c>
    </row>
    <row r="14600">
      <c r="F14600" s="9"/>
      <c r="N14600" s="50"/>
      <c r="O14600" s="50"/>
      <c r="P14600" s="50"/>
      <c r="Q14600" s="50" t="s">
        <v>368</v>
      </c>
      <c r="R14600" s="9" t="s">
        <v>368</v>
      </c>
      <c r="S14600" s="50" t="s">
        <v>368</v>
      </c>
      <c r="T14600" s="9" t="s">
        <v>368</v>
      </c>
      <c r="U14600" s="9" t="s">
        <v>368</v>
      </c>
    </row>
    <row r="14601">
      <c r="F14601" s="9"/>
      <c r="N14601" s="50"/>
      <c r="O14601" s="50"/>
      <c r="P14601" s="50"/>
      <c r="Q14601" s="50" t="s">
        <v>368</v>
      </c>
      <c r="R14601" s="9" t="s">
        <v>368</v>
      </c>
      <c r="S14601" s="50" t="s">
        <v>368</v>
      </c>
      <c r="T14601" s="9" t="s">
        <v>368</v>
      </c>
      <c r="U14601" s="9" t="s">
        <v>368</v>
      </c>
    </row>
    <row r="14602">
      <c r="F14602" s="9"/>
      <c r="N14602" s="50"/>
      <c r="O14602" s="50"/>
      <c r="P14602" s="50"/>
      <c r="Q14602" s="50" t="s">
        <v>368</v>
      </c>
      <c r="R14602" s="9" t="s">
        <v>368</v>
      </c>
      <c r="S14602" s="50" t="s">
        <v>368</v>
      </c>
      <c r="T14602" s="9" t="s">
        <v>368</v>
      </c>
      <c r="U14602" s="9" t="s">
        <v>368</v>
      </c>
    </row>
    <row r="14603">
      <c r="F14603" s="9"/>
      <c r="N14603" s="50"/>
      <c r="O14603" s="50"/>
      <c r="P14603" s="50"/>
      <c r="Q14603" s="50" t="s">
        <v>368</v>
      </c>
      <c r="R14603" s="9" t="s">
        <v>368</v>
      </c>
      <c r="S14603" s="50" t="s">
        <v>368</v>
      </c>
      <c r="T14603" s="9" t="s">
        <v>368</v>
      </c>
      <c r="U14603" s="9" t="s">
        <v>368</v>
      </c>
    </row>
    <row r="14604">
      <c r="F14604" s="9"/>
      <c r="N14604" s="50"/>
      <c r="O14604" s="50"/>
      <c r="P14604" s="50"/>
      <c r="Q14604" s="50" t="s">
        <v>368</v>
      </c>
      <c r="R14604" s="9" t="s">
        <v>368</v>
      </c>
      <c r="S14604" s="50" t="s">
        <v>368</v>
      </c>
      <c r="T14604" s="9" t="s">
        <v>368</v>
      </c>
      <c r="U14604" s="9" t="s">
        <v>368</v>
      </c>
    </row>
    <row r="14605">
      <c r="F14605" s="9"/>
      <c r="N14605" s="50"/>
      <c r="O14605" s="50"/>
      <c r="P14605" s="50"/>
      <c r="Q14605" s="50" t="s">
        <v>368</v>
      </c>
      <c r="R14605" s="9" t="s">
        <v>368</v>
      </c>
      <c r="S14605" s="50" t="s">
        <v>368</v>
      </c>
      <c r="T14605" s="9" t="s">
        <v>368</v>
      </c>
      <c r="U14605" s="9" t="s">
        <v>368</v>
      </c>
    </row>
    <row r="14606">
      <c r="F14606" s="9"/>
      <c r="N14606" s="50"/>
      <c r="O14606" s="50"/>
      <c r="P14606" s="50"/>
      <c r="Q14606" s="50" t="s">
        <v>368</v>
      </c>
      <c r="R14606" s="9" t="s">
        <v>368</v>
      </c>
      <c r="S14606" s="50" t="s">
        <v>368</v>
      </c>
      <c r="T14606" s="9" t="s">
        <v>368</v>
      </c>
      <c r="U14606" s="9" t="s">
        <v>368</v>
      </c>
    </row>
    <row r="14607">
      <c r="F14607" s="9"/>
      <c r="N14607" s="50"/>
      <c r="O14607" s="50"/>
      <c r="P14607" s="50"/>
      <c r="Q14607" s="50" t="s">
        <v>368</v>
      </c>
      <c r="R14607" s="9" t="s">
        <v>368</v>
      </c>
      <c r="S14607" s="50" t="s">
        <v>368</v>
      </c>
      <c r="T14607" s="9" t="s">
        <v>368</v>
      </c>
      <c r="U14607" s="9" t="s">
        <v>368</v>
      </c>
    </row>
    <row r="14608">
      <c r="F14608" s="9"/>
      <c r="N14608" s="50"/>
      <c r="O14608" s="50"/>
      <c r="P14608" s="50"/>
      <c r="Q14608" s="50" t="s">
        <v>368</v>
      </c>
      <c r="R14608" s="9" t="s">
        <v>368</v>
      </c>
      <c r="S14608" s="50" t="s">
        <v>368</v>
      </c>
      <c r="T14608" s="9" t="s">
        <v>368</v>
      </c>
      <c r="U14608" s="9" t="s">
        <v>368</v>
      </c>
    </row>
    <row r="14609">
      <c r="F14609" s="9"/>
      <c r="N14609" s="50"/>
      <c r="O14609" s="50"/>
      <c r="P14609" s="50"/>
      <c r="Q14609" s="50" t="s">
        <v>368</v>
      </c>
      <c r="R14609" s="9" t="s">
        <v>368</v>
      </c>
      <c r="S14609" s="50" t="s">
        <v>368</v>
      </c>
      <c r="T14609" s="9" t="s">
        <v>368</v>
      </c>
      <c r="U14609" s="9" t="s">
        <v>368</v>
      </c>
    </row>
    <row r="14610">
      <c r="F14610" s="9"/>
      <c r="N14610" s="50"/>
      <c r="O14610" s="50"/>
      <c r="P14610" s="50"/>
      <c r="Q14610" s="50" t="s">
        <v>368</v>
      </c>
      <c r="R14610" s="9" t="s">
        <v>368</v>
      </c>
      <c r="S14610" s="50" t="s">
        <v>368</v>
      </c>
      <c r="T14610" s="9" t="s">
        <v>368</v>
      </c>
      <c r="U14610" s="9" t="s">
        <v>368</v>
      </c>
    </row>
    <row r="14611">
      <c r="F14611" s="9"/>
      <c r="N14611" s="50"/>
      <c r="O14611" s="50"/>
      <c r="P14611" s="50"/>
      <c r="Q14611" s="50" t="s">
        <v>368</v>
      </c>
      <c r="R14611" s="9" t="s">
        <v>368</v>
      </c>
      <c r="S14611" s="50" t="s">
        <v>368</v>
      </c>
      <c r="T14611" s="9" t="s">
        <v>368</v>
      </c>
      <c r="U14611" s="9" t="s">
        <v>368</v>
      </c>
    </row>
    <row r="14612">
      <c r="F14612" s="9"/>
      <c r="N14612" s="50"/>
      <c r="O14612" s="50"/>
      <c r="P14612" s="50"/>
      <c r="Q14612" s="50" t="s">
        <v>368</v>
      </c>
      <c r="R14612" s="9" t="s">
        <v>368</v>
      </c>
      <c r="S14612" s="50" t="s">
        <v>368</v>
      </c>
      <c r="T14612" s="9" t="s">
        <v>368</v>
      </c>
      <c r="U14612" s="9" t="s">
        <v>368</v>
      </c>
    </row>
    <row r="14613">
      <c r="F14613" s="9"/>
      <c r="N14613" s="50"/>
      <c r="O14613" s="50"/>
      <c r="P14613" s="50"/>
      <c r="Q14613" s="50" t="s">
        <v>368</v>
      </c>
      <c r="R14613" s="9" t="s">
        <v>368</v>
      </c>
      <c r="S14613" s="50" t="s">
        <v>368</v>
      </c>
      <c r="T14613" s="9" t="s">
        <v>368</v>
      </c>
      <c r="U14613" s="9" t="s">
        <v>368</v>
      </c>
    </row>
    <row r="14614">
      <c r="F14614" s="9"/>
      <c r="N14614" s="50"/>
      <c r="O14614" s="50"/>
      <c r="P14614" s="50"/>
      <c r="Q14614" s="50" t="s">
        <v>368</v>
      </c>
      <c r="R14614" s="9" t="s">
        <v>368</v>
      </c>
      <c r="S14614" s="50" t="s">
        <v>368</v>
      </c>
      <c r="T14614" s="9" t="s">
        <v>368</v>
      </c>
      <c r="U14614" s="9" t="s">
        <v>368</v>
      </c>
    </row>
    <row r="14615">
      <c r="F14615" s="9"/>
      <c r="N14615" s="50"/>
      <c r="O14615" s="50"/>
      <c r="P14615" s="50"/>
      <c r="Q14615" s="50" t="s">
        <v>368</v>
      </c>
      <c r="R14615" s="9" t="s">
        <v>368</v>
      </c>
      <c r="S14615" s="50" t="s">
        <v>368</v>
      </c>
      <c r="T14615" s="9" t="s">
        <v>368</v>
      </c>
      <c r="U14615" s="9" t="s">
        <v>368</v>
      </c>
    </row>
    <row r="14616">
      <c r="F14616" s="9"/>
      <c r="N14616" s="50"/>
      <c r="O14616" s="50"/>
      <c r="P14616" s="50"/>
      <c r="Q14616" s="50" t="s">
        <v>368</v>
      </c>
      <c r="R14616" s="9" t="s">
        <v>368</v>
      </c>
      <c r="S14616" s="50" t="s">
        <v>368</v>
      </c>
      <c r="T14616" s="9" t="s">
        <v>368</v>
      </c>
      <c r="U14616" s="9" t="s">
        <v>368</v>
      </c>
    </row>
    <row r="14617">
      <c r="F14617" s="9"/>
      <c r="N14617" s="50"/>
      <c r="O14617" s="50"/>
      <c r="P14617" s="50"/>
      <c r="Q14617" s="50" t="s">
        <v>368</v>
      </c>
      <c r="R14617" s="9" t="s">
        <v>368</v>
      </c>
      <c r="S14617" s="50" t="s">
        <v>368</v>
      </c>
      <c r="T14617" s="9" t="s">
        <v>368</v>
      </c>
      <c r="U14617" s="9" t="s">
        <v>368</v>
      </c>
    </row>
    <row r="14618">
      <c r="F14618" s="9"/>
      <c r="N14618" s="50"/>
      <c r="O14618" s="50"/>
      <c r="P14618" s="50"/>
      <c r="Q14618" s="50" t="s">
        <v>368</v>
      </c>
      <c r="R14618" s="9" t="s">
        <v>368</v>
      </c>
      <c r="S14618" s="50" t="s">
        <v>368</v>
      </c>
      <c r="T14618" s="9" t="s">
        <v>368</v>
      </c>
      <c r="U14618" s="9" t="s">
        <v>368</v>
      </c>
    </row>
    <row r="14619">
      <c r="F14619" s="9"/>
      <c r="N14619" s="50"/>
      <c r="O14619" s="50"/>
      <c r="P14619" s="50"/>
      <c r="Q14619" s="50" t="s">
        <v>368</v>
      </c>
      <c r="R14619" s="9" t="s">
        <v>368</v>
      </c>
      <c r="S14619" s="50" t="s">
        <v>368</v>
      </c>
      <c r="T14619" s="9" t="s">
        <v>368</v>
      </c>
      <c r="U14619" s="9" t="s">
        <v>368</v>
      </c>
    </row>
    <row r="14620">
      <c r="F14620" s="9"/>
      <c r="N14620" s="50"/>
      <c r="O14620" s="50"/>
      <c r="P14620" s="50"/>
      <c r="Q14620" s="50" t="s">
        <v>368</v>
      </c>
      <c r="R14620" s="9" t="s">
        <v>368</v>
      </c>
      <c r="S14620" s="50" t="s">
        <v>368</v>
      </c>
      <c r="T14620" s="9" t="s">
        <v>368</v>
      </c>
      <c r="U14620" s="9" t="s">
        <v>368</v>
      </c>
    </row>
    <row r="14621">
      <c r="F14621" s="9"/>
      <c r="N14621" s="50"/>
      <c r="O14621" s="50"/>
      <c r="P14621" s="50"/>
      <c r="Q14621" s="50" t="s">
        <v>368</v>
      </c>
      <c r="R14621" s="9" t="s">
        <v>368</v>
      </c>
      <c r="S14621" s="50" t="s">
        <v>368</v>
      </c>
      <c r="T14621" s="9" t="s">
        <v>368</v>
      </c>
      <c r="U14621" s="9" t="s">
        <v>368</v>
      </c>
    </row>
    <row r="14622">
      <c r="F14622" s="9"/>
      <c r="N14622" s="50"/>
      <c r="O14622" s="50"/>
      <c r="P14622" s="50"/>
      <c r="Q14622" s="50" t="s">
        <v>368</v>
      </c>
      <c r="R14622" s="9" t="s">
        <v>368</v>
      </c>
      <c r="S14622" s="50" t="s">
        <v>368</v>
      </c>
      <c r="T14622" s="9" t="s">
        <v>368</v>
      </c>
      <c r="U14622" s="9" t="s">
        <v>368</v>
      </c>
    </row>
    <row r="14623">
      <c r="F14623" s="9"/>
      <c r="N14623" s="50"/>
      <c r="O14623" s="50"/>
      <c r="P14623" s="50"/>
      <c r="Q14623" s="50" t="s">
        <v>368</v>
      </c>
      <c r="R14623" s="9" t="s">
        <v>368</v>
      </c>
      <c r="S14623" s="50" t="s">
        <v>368</v>
      </c>
      <c r="T14623" s="9" t="s">
        <v>368</v>
      </c>
      <c r="U14623" s="9" t="s">
        <v>368</v>
      </c>
    </row>
    <row r="14624">
      <c r="F14624" s="9"/>
      <c r="N14624" s="50"/>
      <c r="O14624" s="50"/>
      <c r="P14624" s="50"/>
      <c r="Q14624" s="50" t="s">
        <v>368</v>
      </c>
      <c r="R14624" s="9" t="s">
        <v>368</v>
      </c>
      <c r="S14624" s="50" t="s">
        <v>368</v>
      </c>
      <c r="T14624" s="9" t="s">
        <v>368</v>
      </c>
      <c r="U14624" s="9" t="s">
        <v>368</v>
      </c>
    </row>
    <row r="14625">
      <c r="F14625" s="9"/>
      <c r="N14625" s="50"/>
      <c r="O14625" s="50"/>
      <c r="P14625" s="50"/>
      <c r="Q14625" s="50" t="s">
        <v>368</v>
      </c>
      <c r="R14625" s="9" t="s">
        <v>368</v>
      </c>
      <c r="S14625" s="50" t="s">
        <v>368</v>
      </c>
      <c r="T14625" s="9" t="s">
        <v>368</v>
      </c>
      <c r="U14625" s="9" t="s">
        <v>368</v>
      </c>
    </row>
    <row r="14626">
      <c r="F14626" s="9"/>
      <c r="N14626" s="50"/>
      <c r="O14626" s="50"/>
      <c r="P14626" s="50"/>
      <c r="Q14626" s="50" t="s">
        <v>368</v>
      </c>
      <c r="R14626" s="9" t="s">
        <v>368</v>
      </c>
      <c r="S14626" s="50" t="s">
        <v>368</v>
      </c>
      <c r="T14626" s="9" t="s">
        <v>368</v>
      </c>
      <c r="U14626" s="9" t="s">
        <v>368</v>
      </c>
    </row>
    <row r="14627">
      <c r="F14627" s="9"/>
      <c r="N14627" s="50"/>
      <c r="O14627" s="50"/>
      <c r="P14627" s="50"/>
      <c r="Q14627" s="50" t="s">
        <v>368</v>
      </c>
      <c r="R14627" s="9" t="s">
        <v>368</v>
      </c>
      <c r="S14627" s="50" t="s">
        <v>368</v>
      </c>
      <c r="T14627" s="9" t="s">
        <v>368</v>
      </c>
      <c r="U14627" s="9" t="s">
        <v>368</v>
      </c>
    </row>
    <row r="14628">
      <c r="F14628" s="9"/>
      <c r="N14628" s="50"/>
      <c r="O14628" s="50"/>
      <c r="P14628" s="50"/>
      <c r="Q14628" s="50" t="s">
        <v>368</v>
      </c>
      <c r="R14628" s="9" t="s">
        <v>368</v>
      </c>
      <c r="S14628" s="50" t="s">
        <v>368</v>
      </c>
      <c r="T14628" s="9" t="s">
        <v>368</v>
      </c>
      <c r="U14628" s="9" t="s">
        <v>368</v>
      </c>
    </row>
    <row r="14629">
      <c r="F14629" s="9"/>
      <c r="N14629" s="50"/>
      <c r="O14629" s="50"/>
      <c r="P14629" s="50"/>
      <c r="Q14629" s="50" t="s">
        <v>368</v>
      </c>
      <c r="R14629" s="9" t="s">
        <v>368</v>
      </c>
      <c r="S14629" s="50" t="s">
        <v>368</v>
      </c>
      <c r="T14629" s="9" t="s">
        <v>368</v>
      </c>
      <c r="U14629" s="9" t="s">
        <v>368</v>
      </c>
    </row>
    <row r="14630">
      <c r="F14630" s="9"/>
      <c r="N14630" s="50"/>
      <c r="O14630" s="50"/>
      <c r="P14630" s="50"/>
      <c r="Q14630" s="50" t="s">
        <v>368</v>
      </c>
      <c r="R14630" s="9" t="s">
        <v>368</v>
      </c>
      <c r="S14630" s="50" t="s">
        <v>368</v>
      </c>
      <c r="T14630" s="9" t="s">
        <v>368</v>
      </c>
      <c r="U14630" s="9" t="s">
        <v>368</v>
      </c>
    </row>
    <row r="14631">
      <c r="F14631" s="9"/>
      <c r="N14631" s="50"/>
      <c r="O14631" s="50"/>
      <c r="P14631" s="50"/>
      <c r="Q14631" s="50" t="s">
        <v>368</v>
      </c>
      <c r="R14631" s="9" t="s">
        <v>368</v>
      </c>
      <c r="S14631" s="50" t="s">
        <v>368</v>
      </c>
      <c r="T14631" s="9" t="s">
        <v>368</v>
      </c>
      <c r="U14631" s="9" t="s">
        <v>368</v>
      </c>
    </row>
    <row r="14632">
      <c r="F14632" s="9"/>
      <c r="N14632" s="50"/>
      <c r="O14632" s="50"/>
      <c r="P14632" s="50"/>
      <c r="Q14632" s="50" t="s">
        <v>368</v>
      </c>
      <c r="R14632" s="9" t="s">
        <v>368</v>
      </c>
      <c r="S14632" s="50" t="s">
        <v>368</v>
      </c>
      <c r="T14632" s="9" t="s">
        <v>368</v>
      </c>
      <c r="U14632" s="9" t="s">
        <v>368</v>
      </c>
    </row>
    <row r="14633">
      <c r="F14633" s="9"/>
      <c r="N14633" s="50"/>
      <c r="O14633" s="50"/>
      <c r="P14633" s="50"/>
      <c r="Q14633" s="50" t="s">
        <v>368</v>
      </c>
      <c r="R14633" s="9" t="s">
        <v>368</v>
      </c>
      <c r="S14633" s="50" t="s">
        <v>368</v>
      </c>
      <c r="T14633" s="9" t="s">
        <v>368</v>
      </c>
      <c r="U14633" s="9" t="s">
        <v>368</v>
      </c>
    </row>
    <row r="14634">
      <c r="F14634" s="9"/>
      <c r="N14634" s="50"/>
      <c r="O14634" s="50"/>
      <c r="P14634" s="50"/>
      <c r="Q14634" s="50" t="s">
        <v>368</v>
      </c>
      <c r="R14634" s="9" t="s">
        <v>368</v>
      </c>
      <c r="S14634" s="50" t="s">
        <v>368</v>
      </c>
      <c r="T14634" s="9" t="s">
        <v>368</v>
      </c>
      <c r="U14634" s="9" t="s">
        <v>368</v>
      </c>
    </row>
    <row r="14635">
      <c r="F14635" s="9"/>
      <c r="N14635" s="50"/>
      <c r="O14635" s="50"/>
      <c r="P14635" s="50"/>
      <c r="Q14635" s="50" t="s">
        <v>368</v>
      </c>
      <c r="R14635" s="9" t="s">
        <v>368</v>
      </c>
      <c r="S14635" s="50" t="s">
        <v>368</v>
      </c>
      <c r="T14635" s="9" t="s">
        <v>368</v>
      </c>
      <c r="U14635" s="9" t="s">
        <v>368</v>
      </c>
    </row>
    <row r="14636">
      <c r="F14636" s="9"/>
      <c r="N14636" s="50"/>
      <c r="O14636" s="50"/>
      <c r="P14636" s="50"/>
      <c r="Q14636" s="50" t="s">
        <v>368</v>
      </c>
      <c r="R14636" s="9" t="s">
        <v>368</v>
      </c>
      <c r="S14636" s="50" t="s">
        <v>368</v>
      </c>
      <c r="T14636" s="9" t="s">
        <v>368</v>
      </c>
      <c r="U14636" s="9" t="s">
        <v>368</v>
      </c>
    </row>
    <row r="14637">
      <c r="F14637" s="9"/>
      <c r="N14637" s="50"/>
      <c r="O14637" s="50"/>
      <c r="P14637" s="50"/>
      <c r="Q14637" s="50" t="s">
        <v>368</v>
      </c>
      <c r="R14637" s="9" t="s">
        <v>368</v>
      </c>
      <c r="S14637" s="50" t="s">
        <v>368</v>
      </c>
      <c r="T14637" s="9" t="s">
        <v>368</v>
      </c>
      <c r="U14637" s="9" t="s">
        <v>368</v>
      </c>
    </row>
    <row r="14638">
      <c r="F14638" s="9"/>
      <c r="N14638" s="50"/>
      <c r="O14638" s="50"/>
      <c r="P14638" s="50"/>
      <c r="Q14638" s="50" t="s">
        <v>368</v>
      </c>
      <c r="R14638" s="9" t="s">
        <v>368</v>
      </c>
      <c r="S14638" s="50" t="s">
        <v>368</v>
      </c>
      <c r="T14638" s="9" t="s">
        <v>368</v>
      </c>
      <c r="U14638" s="9" t="s">
        <v>368</v>
      </c>
    </row>
    <row r="14639">
      <c r="F14639" s="9"/>
      <c r="N14639" s="50"/>
      <c r="O14639" s="50"/>
      <c r="P14639" s="50"/>
      <c r="Q14639" s="50" t="s">
        <v>368</v>
      </c>
      <c r="R14639" s="9" t="s">
        <v>368</v>
      </c>
      <c r="S14639" s="50" t="s">
        <v>368</v>
      </c>
      <c r="T14639" s="9" t="s">
        <v>368</v>
      </c>
      <c r="U14639" s="9" t="s">
        <v>368</v>
      </c>
    </row>
    <row r="14640">
      <c r="F14640" s="9"/>
      <c r="N14640" s="50"/>
      <c r="O14640" s="50"/>
      <c r="P14640" s="50"/>
      <c r="Q14640" s="50" t="s">
        <v>368</v>
      </c>
      <c r="R14640" s="9" t="s">
        <v>368</v>
      </c>
      <c r="S14640" s="50" t="s">
        <v>368</v>
      </c>
      <c r="T14640" s="9" t="s">
        <v>368</v>
      </c>
      <c r="U14640" s="9" t="s">
        <v>368</v>
      </c>
    </row>
    <row r="14641">
      <c r="F14641" s="9"/>
      <c r="N14641" s="50"/>
      <c r="O14641" s="50"/>
      <c r="P14641" s="50"/>
      <c r="Q14641" s="50" t="s">
        <v>368</v>
      </c>
      <c r="R14641" s="9" t="s">
        <v>368</v>
      </c>
      <c r="S14641" s="50" t="s">
        <v>368</v>
      </c>
      <c r="T14641" s="9" t="s">
        <v>368</v>
      </c>
      <c r="U14641" s="9" t="s">
        <v>368</v>
      </c>
    </row>
    <row r="14642">
      <c r="F14642" s="9"/>
      <c r="N14642" s="50"/>
      <c r="O14642" s="50"/>
      <c r="P14642" s="50"/>
      <c r="Q14642" s="50" t="s">
        <v>368</v>
      </c>
      <c r="R14642" s="9" t="s">
        <v>368</v>
      </c>
      <c r="S14642" s="50" t="s">
        <v>368</v>
      </c>
      <c r="T14642" s="9" t="s">
        <v>368</v>
      </c>
      <c r="U14642" s="9" t="s">
        <v>368</v>
      </c>
    </row>
    <row r="14643">
      <c r="F14643" s="9"/>
      <c r="N14643" s="50"/>
      <c r="O14643" s="50"/>
      <c r="P14643" s="50"/>
      <c r="Q14643" s="50" t="s">
        <v>368</v>
      </c>
      <c r="R14643" s="9" t="s">
        <v>368</v>
      </c>
      <c r="S14643" s="50" t="s">
        <v>368</v>
      </c>
      <c r="T14643" s="9" t="s">
        <v>368</v>
      </c>
      <c r="U14643" s="9" t="s">
        <v>368</v>
      </c>
    </row>
    <row r="14644">
      <c r="F14644" s="9"/>
      <c r="N14644" s="50"/>
      <c r="O14644" s="50"/>
      <c r="P14644" s="50"/>
      <c r="Q14644" s="50" t="s">
        <v>368</v>
      </c>
      <c r="R14644" s="9" t="s">
        <v>368</v>
      </c>
      <c r="S14644" s="50" t="s">
        <v>368</v>
      </c>
      <c r="T14644" s="9" t="s">
        <v>368</v>
      </c>
      <c r="U14644" s="9" t="s">
        <v>368</v>
      </c>
    </row>
    <row r="14645">
      <c r="F14645" s="9"/>
      <c r="N14645" s="50"/>
      <c r="O14645" s="50"/>
      <c r="P14645" s="50"/>
      <c r="Q14645" s="50" t="s">
        <v>368</v>
      </c>
      <c r="R14645" s="9" t="s">
        <v>368</v>
      </c>
      <c r="S14645" s="50" t="s">
        <v>368</v>
      </c>
      <c r="T14645" s="9" t="s">
        <v>368</v>
      </c>
      <c r="U14645" s="9" t="s">
        <v>368</v>
      </c>
    </row>
    <row r="14646">
      <c r="F14646" s="9"/>
      <c r="N14646" s="50"/>
      <c r="O14646" s="50"/>
      <c r="P14646" s="50"/>
      <c r="Q14646" s="50" t="s">
        <v>368</v>
      </c>
      <c r="R14646" s="9" t="s">
        <v>368</v>
      </c>
      <c r="S14646" s="50" t="s">
        <v>368</v>
      </c>
      <c r="T14646" s="9" t="s">
        <v>368</v>
      </c>
      <c r="U14646" s="9" t="s">
        <v>368</v>
      </c>
    </row>
    <row r="14647">
      <c r="F14647" s="9"/>
      <c r="N14647" s="50"/>
      <c r="O14647" s="50"/>
      <c r="P14647" s="50"/>
      <c r="Q14647" s="50" t="s">
        <v>368</v>
      </c>
      <c r="R14647" s="9" t="s">
        <v>368</v>
      </c>
      <c r="S14647" s="50" t="s">
        <v>368</v>
      </c>
      <c r="T14647" s="9" t="s">
        <v>368</v>
      </c>
      <c r="U14647" s="9" t="s">
        <v>368</v>
      </c>
    </row>
    <row r="14648">
      <c r="F14648" s="9"/>
      <c r="N14648" s="50"/>
      <c r="O14648" s="50"/>
      <c r="P14648" s="50"/>
      <c r="Q14648" s="50" t="s">
        <v>368</v>
      </c>
      <c r="R14648" s="9" t="s">
        <v>368</v>
      </c>
      <c r="S14648" s="50" t="s">
        <v>368</v>
      </c>
      <c r="T14648" s="9" t="s">
        <v>368</v>
      </c>
      <c r="U14648" s="9" t="s">
        <v>368</v>
      </c>
    </row>
    <row r="14649">
      <c r="F14649" s="9"/>
      <c r="N14649" s="50"/>
      <c r="O14649" s="50"/>
      <c r="P14649" s="50"/>
      <c r="Q14649" s="50" t="s">
        <v>368</v>
      </c>
      <c r="R14649" s="9" t="s">
        <v>368</v>
      </c>
      <c r="S14649" s="50" t="s">
        <v>368</v>
      </c>
      <c r="T14649" s="9" t="s">
        <v>368</v>
      </c>
      <c r="U14649" s="9" t="s">
        <v>368</v>
      </c>
    </row>
    <row r="14650">
      <c r="F14650" s="9"/>
      <c r="N14650" s="50"/>
      <c r="O14650" s="50"/>
      <c r="P14650" s="50"/>
      <c r="Q14650" s="50" t="s">
        <v>368</v>
      </c>
      <c r="R14650" s="9" t="s">
        <v>368</v>
      </c>
      <c r="S14650" s="50" t="s">
        <v>368</v>
      </c>
      <c r="T14650" s="9" t="s">
        <v>368</v>
      </c>
      <c r="U14650" s="9" t="s">
        <v>368</v>
      </c>
    </row>
    <row r="14651">
      <c r="F14651" s="9"/>
      <c r="N14651" s="50"/>
      <c r="O14651" s="50"/>
      <c r="P14651" s="50"/>
      <c r="Q14651" s="50" t="s">
        <v>368</v>
      </c>
      <c r="R14651" s="9" t="s">
        <v>368</v>
      </c>
      <c r="S14651" s="50" t="s">
        <v>368</v>
      </c>
      <c r="T14651" s="9" t="s">
        <v>368</v>
      </c>
      <c r="U14651" s="9" t="s">
        <v>368</v>
      </c>
    </row>
    <row r="14652">
      <c r="F14652" s="9"/>
      <c r="N14652" s="50"/>
      <c r="O14652" s="50"/>
      <c r="P14652" s="50"/>
      <c r="Q14652" s="50" t="s">
        <v>368</v>
      </c>
      <c r="R14652" s="9" t="s">
        <v>368</v>
      </c>
      <c r="S14652" s="50" t="s">
        <v>368</v>
      </c>
      <c r="T14652" s="9" t="s">
        <v>368</v>
      </c>
      <c r="U14652" s="9" t="s">
        <v>368</v>
      </c>
    </row>
    <row r="14653">
      <c r="F14653" s="9"/>
      <c r="N14653" s="50"/>
      <c r="O14653" s="50"/>
      <c r="P14653" s="50"/>
      <c r="Q14653" s="50" t="s">
        <v>368</v>
      </c>
      <c r="R14653" s="9" t="s">
        <v>368</v>
      </c>
      <c r="S14653" s="50" t="s">
        <v>368</v>
      </c>
      <c r="T14653" s="9" t="s">
        <v>368</v>
      </c>
      <c r="U14653" s="9" t="s">
        <v>368</v>
      </c>
    </row>
    <row r="14654">
      <c r="F14654" s="9"/>
      <c r="N14654" s="50"/>
      <c r="O14654" s="50"/>
      <c r="P14654" s="50"/>
      <c r="Q14654" s="50" t="s">
        <v>368</v>
      </c>
      <c r="R14654" s="9" t="s">
        <v>368</v>
      </c>
      <c r="S14654" s="50" t="s">
        <v>368</v>
      </c>
      <c r="T14654" s="9" t="s">
        <v>368</v>
      </c>
      <c r="U14654" s="9" t="s">
        <v>368</v>
      </c>
    </row>
    <row r="14655">
      <c r="F14655" s="9"/>
      <c r="N14655" s="50"/>
      <c r="O14655" s="50"/>
      <c r="P14655" s="50"/>
      <c r="Q14655" s="50" t="s">
        <v>368</v>
      </c>
      <c r="R14655" s="9" t="s">
        <v>368</v>
      </c>
      <c r="S14655" s="50" t="s">
        <v>368</v>
      </c>
      <c r="T14655" s="9" t="s">
        <v>368</v>
      </c>
      <c r="U14655" s="9" t="s">
        <v>368</v>
      </c>
    </row>
    <row r="14656">
      <c r="F14656" s="9"/>
      <c r="N14656" s="50"/>
      <c r="O14656" s="50"/>
      <c r="P14656" s="50"/>
      <c r="Q14656" s="50" t="s">
        <v>368</v>
      </c>
      <c r="R14656" s="9" t="s">
        <v>368</v>
      </c>
      <c r="S14656" s="50" t="s">
        <v>368</v>
      </c>
      <c r="T14656" s="9" t="s">
        <v>368</v>
      </c>
      <c r="U14656" s="9" t="s">
        <v>368</v>
      </c>
    </row>
    <row r="14657">
      <c r="F14657" s="9"/>
      <c r="N14657" s="50"/>
      <c r="O14657" s="50"/>
      <c r="P14657" s="50"/>
      <c r="Q14657" s="50" t="s">
        <v>368</v>
      </c>
      <c r="R14657" s="9" t="s">
        <v>368</v>
      </c>
      <c r="S14657" s="50" t="s">
        <v>368</v>
      </c>
      <c r="T14657" s="9" t="s">
        <v>368</v>
      </c>
      <c r="U14657" s="9" t="s">
        <v>368</v>
      </c>
    </row>
    <row r="14658">
      <c r="F14658" s="9"/>
      <c r="N14658" s="50"/>
      <c r="O14658" s="50"/>
      <c r="P14658" s="50"/>
      <c r="Q14658" s="50" t="s">
        <v>368</v>
      </c>
      <c r="R14658" s="9" t="s">
        <v>368</v>
      </c>
      <c r="S14658" s="50" t="s">
        <v>368</v>
      </c>
      <c r="T14658" s="9" t="s">
        <v>368</v>
      </c>
      <c r="U14658" s="9" t="s">
        <v>368</v>
      </c>
    </row>
    <row r="14659">
      <c r="F14659" s="9"/>
      <c r="N14659" s="50"/>
      <c r="O14659" s="50"/>
      <c r="P14659" s="50"/>
      <c r="Q14659" s="50" t="s">
        <v>368</v>
      </c>
      <c r="R14659" s="9" t="s">
        <v>368</v>
      </c>
      <c r="S14659" s="50" t="s">
        <v>368</v>
      </c>
      <c r="T14659" s="9" t="s">
        <v>368</v>
      </c>
      <c r="U14659" s="9" t="s">
        <v>368</v>
      </c>
    </row>
    <row r="14660">
      <c r="F14660" s="9"/>
      <c r="N14660" s="50"/>
      <c r="O14660" s="50"/>
      <c r="P14660" s="50"/>
      <c r="Q14660" s="50" t="s">
        <v>368</v>
      </c>
      <c r="R14660" s="9" t="s">
        <v>368</v>
      </c>
      <c r="S14660" s="50" t="s">
        <v>368</v>
      </c>
      <c r="T14660" s="9" t="s">
        <v>368</v>
      </c>
      <c r="U14660" s="9" t="s">
        <v>368</v>
      </c>
    </row>
    <row r="14661">
      <c r="F14661" s="9"/>
      <c r="N14661" s="50"/>
      <c r="O14661" s="50"/>
      <c r="P14661" s="50"/>
      <c r="Q14661" s="50" t="s">
        <v>368</v>
      </c>
      <c r="R14661" s="9" t="s">
        <v>368</v>
      </c>
      <c r="S14661" s="50" t="s">
        <v>368</v>
      </c>
      <c r="T14661" s="9" t="s">
        <v>368</v>
      </c>
      <c r="U14661" s="9" t="s">
        <v>368</v>
      </c>
    </row>
    <row r="14662">
      <c r="F14662" s="9"/>
      <c r="N14662" s="50"/>
      <c r="O14662" s="50"/>
      <c r="P14662" s="50"/>
      <c r="Q14662" s="50" t="s">
        <v>368</v>
      </c>
      <c r="R14662" s="9" t="s">
        <v>368</v>
      </c>
      <c r="S14662" s="50" t="s">
        <v>368</v>
      </c>
      <c r="T14662" s="9" t="s">
        <v>368</v>
      </c>
      <c r="U14662" s="9" t="s">
        <v>368</v>
      </c>
    </row>
    <row r="14663">
      <c r="F14663" s="9"/>
      <c r="N14663" s="50"/>
      <c r="O14663" s="50"/>
      <c r="P14663" s="50"/>
      <c r="Q14663" s="50" t="s">
        <v>368</v>
      </c>
      <c r="R14663" s="9" t="s">
        <v>368</v>
      </c>
      <c r="S14663" s="50" t="s">
        <v>368</v>
      </c>
      <c r="T14663" s="9" t="s">
        <v>368</v>
      </c>
      <c r="U14663" s="9" t="s">
        <v>368</v>
      </c>
    </row>
    <row r="14664">
      <c r="F14664" s="9"/>
      <c r="N14664" s="50"/>
      <c r="O14664" s="50"/>
      <c r="P14664" s="50"/>
      <c r="Q14664" s="50" t="s">
        <v>368</v>
      </c>
      <c r="R14664" s="9" t="s">
        <v>368</v>
      </c>
      <c r="S14664" s="50" t="s">
        <v>368</v>
      </c>
      <c r="T14664" s="9" t="s">
        <v>368</v>
      </c>
      <c r="U14664" s="9" t="s">
        <v>368</v>
      </c>
    </row>
    <row r="14665">
      <c r="F14665" s="9"/>
      <c r="N14665" s="50"/>
      <c r="O14665" s="50"/>
      <c r="P14665" s="50"/>
      <c r="Q14665" s="50" t="s">
        <v>368</v>
      </c>
      <c r="R14665" s="9" t="s">
        <v>368</v>
      </c>
      <c r="S14665" s="50" t="s">
        <v>368</v>
      </c>
      <c r="T14665" s="9" t="s">
        <v>368</v>
      </c>
      <c r="U14665" s="9" t="s">
        <v>368</v>
      </c>
    </row>
    <row r="14666">
      <c r="F14666" s="9"/>
      <c r="N14666" s="50"/>
      <c r="O14666" s="50"/>
      <c r="P14666" s="50"/>
      <c r="Q14666" s="50" t="s">
        <v>368</v>
      </c>
      <c r="R14666" s="9" t="s">
        <v>368</v>
      </c>
      <c r="S14666" s="50" t="s">
        <v>368</v>
      </c>
      <c r="T14666" s="9" t="s">
        <v>368</v>
      </c>
      <c r="U14666" s="9" t="s">
        <v>368</v>
      </c>
    </row>
    <row r="14667">
      <c r="F14667" s="9"/>
      <c r="N14667" s="50"/>
      <c r="O14667" s="50"/>
      <c r="P14667" s="50"/>
      <c r="Q14667" s="50" t="s">
        <v>368</v>
      </c>
      <c r="R14667" s="9" t="s">
        <v>368</v>
      </c>
      <c r="S14667" s="50" t="s">
        <v>368</v>
      </c>
      <c r="T14667" s="9" t="s">
        <v>368</v>
      </c>
      <c r="U14667" s="9" t="s">
        <v>368</v>
      </c>
    </row>
    <row r="14668">
      <c r="F14668" s="9"/>
      <c r="N14668" s="50"/>
      <c r="O14668" s="50"/>
      <c r="P14668" s="50"/>
      <c r="Q14668" s="50" t="s">
        <v>368</v>
      </c>
      <c r="R14668" s="9" t="s">
        <v>368</v>
      </c>
      <c r="S14668" s="50" t="s">
        <v>368</v>
      </c>
      <c r="T14668" s="9" t="s">
        <v>368</v>
      </c>
      <c r="U14668" s="9" t="s">
        <v>368</v>
      </c>
    </row>
    <row r="14669">
      <c r="F14669" s="9"/>
      <c r="N14669" s="50"/>
      <c r="O14669" s="50"/>
      <c r="P14669" s="50"/>
      <c r="Q14669" s="50" t="s">
        <v>368</v>
      </c>
      <c r="R14669" s="9" t="s">
        <v>368</v>
      </c>
      <c r="S14669" s="50" t="s">
        <v>368</v>
      </c>
      <c r="T14669" s="9" t="s">
        <v>368</v>
      </c>
      <c r="U14669" s="9" t="s">
        <v>368</v>
      </c>
    </row>
    <row r="14670">
      <c r="F14670" s="9"/>
      <c r="N14670" s="50"/>
      <c r="O14670" s="50"/>
      <c r="P14670" s="50"/>
      <c r="Q14670" s="50" t="s">
        <v>368</v>
      </c>
      <c r="R14670" s="9" t="s">
        <v>368</v>
      </c>
      <c r="S14670" s="50" t="s">
        <v>368</v>
      </c>
      <c r="T14670" s="9" t="s">
        <v>368</v>
      </c>
      <c r="U14670" s="9" t="s">
        <v>368</v>
      </c>
    </row>
    <row r="14671">
      <c r="F14671" s="9"/>
      <c r="N14671" s="50"/>
      <c r="O14671" s="50"/>
      <c r="P14671" s="50"/>
      <c r="Q14671" s="50" t="s">
        <v>368</v>
      </c>
      <c r="R14671" s="9" t="s">
        <v>368</v>
      </c>
      <c r="S14671" s="50" t="s">
        <v>368</v>
      </c>
      <c r="T14671" s="9" t="s">
        <v>368</v>
      </c>
      <c r="U14671" s="9" t="s">
        <v>368</v>
      </c>
    </row>
    <row r="14672">
      <c r="F14672" s="9"/>
      <c r="N14672" s="50"/>
      <c r="O14672" s="50"/>
      <c r="P14672" s="50"/>
      <c r="Q14672" s="50" t="s">
        <v>368</v>
      </c>
      <c r="R14672" s="9" t="s">
        <v>368</v>
      </c>
      <c r="S14672" s="50" t="s">
        <v>368</v>
      </c>
      <c r="T14672" s="9" t="s">
        <v>368</v>
      </c>
      <c r="U14672" s="9" t="s">
        <v>368</v>
      </c>
    </row>
    <row r="14673">
      <c r="F14673" s="9"/>
      <c r="N14673" s="50"/>
      <c r="O14673" s="50"/>
      <c r="P14673" s="50"/>
      <c r="Q14673" s="50" t="s">
        <v>368</v>
      </c>
      <c r="R14673" s="9" t="s">
        <v>368</v>
      </c>
      <c r="S14673" s="50" t="s">
        <v>368</v>
      </c>
      <c r="T14673" s="9" t="s">
        <v>368</v>
      </c>
      <c r="U14673" s="9" t="s">
        <v>368</v>
      </c>
    </row>
    <row r="14674">
      <c r="F14674" s="9"/>
      <c r="N14674" s="50"/>
      <c r="O14674" s="50"/>
      <c r="P14674" s="50"/>
      <c r="Q14674" s="50" t="s">
        <v>368</v>
      </c>
      <c r="R14674" s="9" t="s">
        <v>368</v>
      </c>
      <c r="S14674" s="50" t="s">
        <v>368</v>
      </c>
      <c r="T14674" s="9" t="s">
        <v>368</v>
      </c>
      <c r="U14674" s="9" t="s">
        <v>368</v>
      </c>
    </row>
    <row r="14675">
      <c r="F14675" s="9"/>
      <c r="N14675" s="50"/>
      <c r="O14675" s="50"/>
      <c r="P14675" s="50"/>
      <c r="Q14675" s="50" t="s">
        <v>368</v>
      </c>
      <c r="R14675" s="9" t="s">
        <v>368</v>
      </c>
      <c r="S14675" s="50" t="s">
        <v>368</v>
      </c>
      <c r="T14675" s="9" t="s">
        <v>368</v>
      </c>
      <c r="U14675" s="9" t="s">
        <v>368</v>
      </c>
    </row>
    <row r="14676">
      <c r="F14676" s="9"/>
      <c r="N14676" s="50"/>
      <c r="O14676" s="50"/>
      <c r="P14676" s="50"/>
      <c r="Q14676" s="50" t="s">
        <v>368</v>
      </c>
      <c r="R14676" s="9" t="s">
        <v>368</v>
      </c>
      <c r="S14676" s="50" t="s">
        <v>368</v>
      </c>
      <c r="T14676" s="9" t="s">
        <v>368</v>
      </c>
      <c r="U14676" s="9" t="s">
        <v>368</v>
      </c>
    </row>
    <row r="14677">
      <c r="F14677" s="9"/>
      <c r="N14677" s="50"/>
      <c r="O14677" s="50"/>
      <c r="P14677" s="50"/>
      <c r="Q14677" s="50" t="s">
        <v>368</v>
      </c>
      <c r="R14677" s="9" t="s">
        <v>368</v>
      </c>
      <c r="S14677" s="50" t="s">
        <v>368</v>
      </c>
      <c r="T14677" s="9" t="s">
        <v>368</v>
      </c>
      <c r="U14677" s="9" t="s">
        <v>368</v>
      </c>
    </row>
    <row r="14678">
      <c r="F14678" s="9"/>
      <c r="N14678" s="50"/>
      <c r="O14678" s="50"/>
      <c r="P14678" s="50"/>
      <c r="Q14678" s="50" t="s">
        <v>368</v>
      </c>
      <c r="R14678" s="9" t="s">
        <v>368</v>
      </c>
      <c r="S14678" s="50" t="s">
        <v>368</v>
      </c>
      <c r="T14678" s="9" t="s">
        <v>368</v>
      </c>
      <c r="U14678" s="9" t="s">
        <v>368</v>
      </c>
    </row>
    <row r="14679">
      <c r="F14679" s="9"/>
      <c r="N14679" s="50"/>
      <c r="O14679" s="50"/>
      <c r="P14679" s="50"/>
      <c r="Q14679" s="50" t="s">
        <v>368</v>
      </c>
      <c r="R14679" s="9" t="s">
        <v>368</v>
      </c>
      <c r="S14679" s="50" t="s">
        <v>368</v>
      </c>
      <c r="T14679" s="9" t="s">
        <v>368</v>
      </c>
      <c r="U14679" s="9" t="s">
        <v>368</v>
      </c>
    </row>
    <row r="14680">
      <c r="F14680" s="9"/>
      <c r="N14680" s="50"/>
      <c r="O14680" s="50"/>
      <c r="P14680" s="50"/>
      <c r="Q14680" s="50" t="s">
        <v>368</v>
      </c>
      <c r="R14680" s="9" t="s">
        <v>368</v>
      </c>
      <c r="S14680" s="50" t="s">
        <v>368</v>
      </c>
      <c r="T14680" s="9" t="s">
        <v>368</v>
      </c>
      <c r="U14680" s="9" t="s">
        <v>368</v>
      </c>
    </row>
    <row r="14681">
      <c r="F14681" s="9"/>
      <c r="N14681" s="50"/>
      <c r="O14681" s="50"/>
      <c r="P14681" s="50"/>
      <c r="Q14681" s="50" t="s">
        <v>368</v>
      </c>
      <c r="R14681" s="9" t="s">
        <v>368</v>
      </c>
      <c r="S14681" s="50" t="s">
        <v>368</v>
      </c>
      <c r="T14681" s="9" t="s">
        <v>368</v>
      </c>
      <c r="U14681" s="9" t="s">
        <v>368</v>
      </c>
    </row>
    <row r="14682">
      <c r="F14682" s="9"/>
      <c r="N14682" s="50"/>
      <c r="O14682" s="50"/>
      <c r="P14682" s="50"/>
      <c r="Q14682" s="50" t="s">
        <v>368</v>
      </c>
      <c r="R14682" s="9" t="s">
        <v>368</v>
      </c>
      <c r="S14682" s="50" t="s">
        <v>368</v>
      </c>
      <c r="T14682" s="9" t="s">
        <v>368</v>
      </c>
      <c r="U14682" s="9" t="s">
        <v>368</v>
      </c>
    </row>
    <row r="14683">
      <c r="F14683" s="9"/>
      <c r="N14683" s="50"/>
      <c r="O14683" s="50"/>
      <c r="P14683" s="50"/>
      <c r="Q14683" s="50" t="s">
        <v>368</v>
      </c>
      <c r="R14683" s="9" t="s">
        <v>368</v>
      </c>
      <c r="S14683" s="50" t="s">
        <v>368</v>
      </c>
      <c r="T14683" s="9" t="s">
        <v>368</v>
      </c>
      <c r="U14683" s="9" t="s">
        <v>368</v>
      </c>
    </row>
    <row r="14684">
      <c r="F14684" s="9"/>
      <c r="N14684" s="50"/>
      <c r="O14684" s="50"/>
      <c r="P14684" s="50"/>
      <c r="Q14684" s="50" t="s">
        <v>368</v>
      </c>
      <c r="R14684" s="9" t="s">
        <v>368</v>
      </c>
      <c r="S14684" s="50" t="s">
        <v>368</v>
      </c>
      <c r="T14684" s="9" t="s">
        <v>368</v>
      </c>
      <c r="U14684" s="9" t="s">
        <v>368</v>
      </c>
    </row>
    <row r="14685">
      <c r="F14685" s="9"/>
      <c r="N14685" s="50"/>
      <c r="O14685" s="50"/>
      <c r="P14685" s="50"/>
      <c r="Q14685" s="50" t="s">
        <v>368</v>
      </c>
      <c r="R14685" s="9" t="s">
        <v>368</v>
      </c>
      <c r="S14685" s="50" t="s">
        <v>368</v>
      </c>
      <c r="T14685" s="9" t="s">
        <v>368</v>
      </c>
      <c r="U14685" s="9" t="s">
        <v>368</v>
      </c>
    </row>
    <row r="14686">
      <c r="F14686" s="9"/>
      <c r="N14686" s="50"/>
      <c r="O14686" s="50"/>
      <c r="P14686" s="50"/>
      <c r="Q14686" s="50" t="s">
        <v>368</v>
      </c>
      <c r="R14686" s="9" t="s">
        <v>368</v>
      </c>
      <c r="S14686" s="50" t="s">
        <v>368</v>
      </c>
      <c r="T14686" s="9" t="s">
        <v>368</v>
      </c>
      <c r="U14686" s="9" t="s">
        <v>368</v>
      </c>
    </row>
    <row r="14687">
      <c r="F14687" s="9"/>
      <c r="N14687" s="50"/>
      <c r="O14687" s="50"/>
      <c r="P14687" s="50"/>
      <c r="Q14687" s="50" t="s">
        <v>368</v>
      </c>
      <c r="R14687" s="9" t="s">
        <v>368</v>
      </c>
      <c r="S14687" s="50" t="s">
        <v>368</v>
      </c>
      <c r="T14687" s="9" t="s">
        <v>368</v>
      </c>
      <c r="U14687" s="9" t="s">
        <v>368</v>
      </c>
    </row>
    <row r="14688">
      <c r="F14688" s="9"/>
      <c r="N14688" s="50"/>
      <c r="O14688" s="50"/>
      <c r="P14688" s="50"/>
      <c r="Q14688" s="50" t="s">
        <v>368</v>
      </c>
      <c r="R14688" s="9" t="s">
        <v>368</v>
      </c>
      <c r="S14688" s="50" t="s">
        <v>368</v>
      </c>
      <c r="T14688" s="9" t="s">
        <v>368</v>
      </c>
      <c r="U14688" s="9" t="s">
        <v>368</v>
      </c>
    </row>
    <row r="14689">
      <c r="F14689" s="9"/>
      <c r="N14689" s="50"/>
      <c r="O14689" s="50"/>
      <c r="P14689" s="50"/>
      <c r="Q14689" s="50" t="s">
        <v>368</v>
      </c>
      <c r="R14689" s="9" t="s">
        <v>368</v>
      </c>
      <c r="S14689" s="50" t="s">
        <v>368</v>
      </c>
      <c r="T14689" s="9" t="s">
        <v>368</v>
      </c>
      <c r="U14689" s="9" t="s">
        <v>368</v>
      </c>
    </row>
    <row r="14690">
      <c r="F14690" s="9"/>
      <c r="N14690" s="50"/>
      <c r="O14690" s="50"/>
      <c r="P14690" s="50"/>
      <c r="Q14690" s="50" t="s">
        <v>368</v>
      </c>
      <c r="R14690" s="9" t="s">
        <v>368</v>
      </c>
      <c r="S14690" s="50" t="s">
        <v>368</v>
      </c>
      <c r="T14690" s="9" t="s">
        <v>368</v>
      </c>
      <c r="U14690" s="9" t="s">
        <v>368</v>
      </c>
    </row>
    <row r="14691">
      <c r="F14691" s="9"/>
      <c r="N14691" s="50"/>
      <c r="O14691" s="50"/>
      <c r="P14691" s="50"/>
      <c r="Q14691" s="50" t="s">
        <v>368</v>
      </c>
      <c r="R14691" s="9" t="s">
        <v>368</v>
      </c>
      <c r="S14691" s="50" t="s">
        <v>368</v>
      </c>
      <c r="T14691" s="9" t="s">
        <v>368</v>
      </c>
      <c r="U14691" s="9" t="s">
        <v>368</v>
      </c>
    </row>
    <row r="14692">
      <c r="F14692" s="9"/>
      <c r="N14692" s="50"/>
      <c r="O14692" s="50"/>
      <c r="P14692" s="50"/>
      <c r="Q14692" s="50" t="s">
        <v>368</v>
      </c>
      <c r="R14692" s="9" t="s">
        <v>368</v>
      </c>
      <c r="S14692" s="50" t="s">
        <v>368</v>
      </c>
      <c r="T14692" s="9" t="s">
        <v>368</v>
      </c>
      <c r="U14692" s="9" t="s">
        <v>368</v>
      </c>
    </row>
    <row r="14693">
      <c r="F14693" s="9"/>
      <c r="N14693" s="50"/>
      <c r="O14693" s="50"/>
      <c r="P14693" s="50"/>
      <c r="Q14693" s="50" t="s">
        <v>368</v>
      </c>
      <c r="R14693" s="9" t="s">
        <v>368</v>
      </c>
      <c r="S14693" s="50" t="s">
        <v>368</v>
      </c>
      <c r="T14693" s="9" t="s">
        <v>368</v>
      </c>
      <c r="U14693" s="9" t="s">
        <v>368</v>
      </c>
    </row>
    <row r="14694">
      <c r="F14694" s="9"/>
      <c r="N14694" s="50"/>
      <c r="O14694" s="50"/>
      <c r="P14694" s="50"/>
      <c r="Q14694" s="50" t="s">
        <v>368</v>
      </c>
      <c r="R14694" s="9" t="s">
        <v>368</v>
      </c>
      <c r="S14694" s="50" t="s">
        <v>368</v>
      </c>
      <c r="T14694" s="9" t="s">
        <v>368</v>
      </c>
      <c r="U14694" s="9" t="s">
        <v>368</v>
      </c>
    </row>
    <row r="14695">
      <c r="F14695" s="9"/>
      <c r="N14695" s="50"/>
      <c r="O14695" s="50"/>
      <c r="P14695" s="50"/>
      <c r="Q14695" s="50" t="s">
        <v>368</v>
      </c>
      <c r="R14695" s="9" t="s">
        <v>368</v>
      </c>
      <c r="S14695" s="50" t="s">
        <v>368</v>
      </c>
      <c r="T14695" s="9" t="s">
        <v>368</v>
      </c>
      <c r="U14695" s="9" t="s">
        <v>368</v>
      </c>
    </row>
    <row r="14696">
      <c r="F14696" s="9"/>
      <c r="N14696" s="50"/>
      <c r="O14696" s="50"/>
      <c r="P14696" s="50"/>
      <c r="Q14696" s="50" t="s">
        <v>368</v>
      </c>
      <c r="R14696" s="9" t="s">
        <v>368</v>
      </c>
      <c r="S14696" s="50" t="s">
        <v>368</v>
      </c>
      <c r="T14696" s="9" t="s">
        <v>368</v>
      </c>
      <c r="U14696" s="9" t="s">
        <v>368</v>
      </c>
    </row>
    <row r="14697">
      <c r="F14697" s="9"/>
      <c r="N14697" s="50"/>
      <c r="O14697" s="50"/>
      <c r="P14697" s="50"/>
      <c r="Q14697" s="50" t="s">
        <v>368</v>
      </c>
      <c r="R14697" s="9" t="s">
        <v>368</v>
      </c>
      <c r="S14697" s="50" t="s">
        <v>368</v>
      </c>
      <c r="T14697" s="9" t="s">
        <v>368</v>
      </c>
      <c r="U14697" s="9" t="s">
        <v>368</v>
      </c>
    </row>
    <row r="14698">
      <c r="F14698" s="9"/>
      <c r="N14698" s="50"/>
      <c r="O14698" s="50"/>
      <c r="P14698" s="50"/>
      <c r="Q14698" s="50" t="s">
        <v>368</v>
      </c>
      <c r="R14698" s="9" t="s">
        <v>368</v>
      </c>
      <c r="S14698" s="50" t="s">
        <v>368</v>
      </c>
      <c r="T14698" s="9" t="s">
        <v>368</v>
      </c>
      <c r="U14698" s="9" t="s">
        <v>368</v>
      </c>
    </row>
    <row r="14699">
      <c r="F14699" s="9"/>
      <c r="N14699" s="50"/>
      <c r="O14699" s="50"/>
      <c r="P14699" s="50"/>
      <c r="Q14699" s="50" t="s">
        <v>368</v>
      </c>
      <c r="R14699" s="9" t="s">
        <v>368</v>
      </c>
      <c r="S14699" s="50" t="s">
        <v>368</v>
      </c>
      <c r="T14699" s="9" t="s">
        <v>368</v>
      </c>
      <c r="U14699" s="9" t="s">
        <v>368</v>
      </c>
    </row>
    <row r="14700">
      <c r="F14700" s="9"/>
      <c r="N14700" s="50"/>
      <c r="O14700" s="50"/>
      <c r="P14700" s="50"/>
      <c r="Q14700" s="50" t="s">
        <v>368</v>
      </c>
      <c r="R14700" s="9" t="s">
        <v>368</v>
      </c>
      <c r="S14700" s="50" t="s">
        <v>368</v>
      </c>
      <c r="T14700" s="9" t="s">
        <v>368</v>
      </c>
      <c r="U14700" s="9" t="s">
        <v>368</v>
      </c>
    </row>
    <row r="14701">
      <c r="F14701" s="9"/>
      <c r="N14701" s="50"/>
      <c r="O14701" s="50"/>
      <c r="P14701" s="50"/>
      <c r="Q14701" s="50" t="s">
        <v>368</v>
      </c>
      <c r="R14701" s="9" t="s">
        <v>368</v>
      </c>
      <c r="S14701" s="50" t="s">
        <v>368</v>
      </c>
      <c r="T14701" s="9" t="s">
        <v>368</v>
      </c>
      <c r="U14701" s="9" t="s">
        <v>368</v>
      </c>
    </row>
    <row r="14702">
      <c r="F14702" s="9"/>
      <c r="N14702" s="50"/>
      <c r="O14702" s="50"/>
      <c r="P14702" s="50"/>
      <c r="Q14702" s="50" t="s">
        <v>368</v>
      </c>
      <c r="R14702" s="9" t="s">
        <v>368</v>
      </c>
      <c r="S14702" s="50" t="s">
        <v>368</v>
      </c>
      <c r="T14702" s="9" t="s">
        <v>368</v>
      </c>
      <c r="U14702" s="9" t="s">
        <v>368</v>
      </c>
    </row>
    <row r="14703">
      <c r="F14703" s="9"/>
      <c r="N14703" s="50"/>
      <c r="O14703" s="50"/>
      <c r="P14703" s="50"/>
      <c r="Q14703" s="50" t="s">
        <v>368</v>
      </c>
      <c r="R14703" s="9" t="s">
        <v>368</v>
      </c>
      <c r="S14703" s="50" t="s">
        <v>368</v>
      </c>
      <c r="T14703" s="9" t="s">
        <v>368</v>
      </c>
      <c r="U14703" s="9" t="s">
        <v>368</v>
      </c>
    </row>
    <row r="14704">
      <c r="F14704" s="9"/>
      <c r="N14704" s="50"/>
      <c r="O14704" s="50"/>
      <c r="P14704" s="50"/>
      <c r="Q14704" s="50" t="s">
        <v>368</v>
      </c>
      <c r="R14704" s="9" t="s">
        <v>368</v>
      </c>
      <c r="S14704" s="50" t="s">
        <v>368</v>
      </c>
      <c r="T14704" s="9" t="s">
        <v>368</v>
      </c>
      <c r="U14704" s="9" t="s">
        <v>368</v>
      </c>
    </row>
    <row r="14705">
      <c r="F14705" s="9"/>
      <c r="N14705" s="50"/>
      <c r="O14705" s="50"/>
      <c r="P14705" s="50"/>
      <c r="Q14705" s="50" t="s">
        <v>368</v>
      </c>
      <c r="R14705" s="9" t="s">
        <v>368</v>
      </c>
      <c r="S14705" s="50" t="s">
        <v>368</v>
      </c>
      <c r="T14705" s="9" t="s">
        <v>368</v>
      </c>
      <c r="U14705" s="9" t="s">
        <v>368</v>
      </c>
    </row>
    <row r="14706">
      <c r="F14706" s="9"/>
      <c r="N14706" s="50"/>
      <c r="O14706" s="50"/>
      <c r="P14706" s="50"/>
      <c r="Q14706" s="50" t="s">
        <v>368</v>
      </c>
      <c r="R14706" s="9" t="s">
        <v>368</v>
      </c>
      <c r="S14706" s="50" t="s">
        <v>368</v>
      </c>
      <c r="T14706" s="9" t="s">
        <v>368</v>
      </c>
      <c r="U14706" s="9" t="s">
        <v>368</v>
      </c>
    </row>
    <row r="14707">
      <c r="F14707" s="9"/>
      <c r="N14707" s="50"/>
      <c r="O14707" s="50"/>
      <c r="P14707" s="50"/>
      <c r="Q14707" s="50" t="s">
        <v>368</v>
      </c>
      <c r="R14707" s="9" t="s">
        <v>368</v>
      </c>
      <c r="S14707" s="50" t="s">
        <v>368</v>
      </c>
      <c r="T14707" s="9" t="s">
        <v>368</v>
      </c>
      <c r="U14707" s="9" t="s">
        <v>368</v>
      </c>
    </row>
    <row r="14708">
      <c r="F14708" s="9"/>
      <c r="N14708" s="50"/>
      <c r="O14708" s="50"/>
      <c r="P14708" s="50"/>
      <c r="Q14708" s="50" t="s">
        <v>368</v>
      </c>
      <c r="R14708" s="9" t="s">
        <v>368</v>
      </c>
      <c r="S14708" s="50" t="s">
        <v>368</v>
      </c>
      <c r="T14708" s="9" t="s">
        <v>368</v>
      </c>
      <c r="U14708" s="9" t="s">
        <v>368</v>
      </c>
    </row>
    <row r="14709">
      <c r="F14709" s="9"/>
      <c r="N14709" s="50"/>
      <c r="O14709" s="50"/>
      <c r="P14709" s="50"/>
      <c r="Q14709" s="50" t="s">
        <v>368</v>
      </c>
      <c r="R14709" s="9" t="s">
        <v>368</v>
      </c>
      <c r="S14709" s="50" t="s">
        <v>368</v>
      </c>
      <c r="T14709" s="9" t="s">
        <v>368</v>
      </c>
      <c r="U14709" s="9" t="s">
        <v>368</v>
      </c>
    </row>
    <row r="14710">
      <c r="F14710" s="9"/>
      <c r="N14710" s="50"/>
      <c r="O14710" s="50"/>
      <c r="P14710" s="50"/>
      <c r="Q14710" s="50" t="s">
        <v>368</v>
      </c>
      <c r="R14710" s="9" t="s">
        <v>368</v>
      </c>
      <c r="S14710" s="50" t="s">
        <v>368</v>
      </c>
      <c r="T14710" s="9" t="s">
        <v>368</v>
      </c>
      <c r="U14710" s="9" t="s">
        <v>368</v>
      </c>
    </row>
    <row r="14711">
      <c r="F14711" s="9"/>
      <c r="N14711" s="50"/>
      <c r="O14711" s="50"/>
      <c r="P14711" s="50"/>
      <c r="Q14711" s="50" t="s">
        <v>368</v>
      </c>
      <c r="R14711" s="9" t="s">
        <v>368</v>
      </c>
      <c r="S14711" s="50" t="s">
        <v>368</v>
      </c>
      <c r="T14711" s="9" t="s">
        <v>368</v>
      </c>
      <c r="U14711" s="9" t="s">
        <v>368</v>
      </c>
    </row>
    <row r="14712">
      <c r="F14712" s="9"/>
      <c r="N14712" s="50"/>
      <c r="O14712" s="50"/>
      <c r="P14712" s="50"/>
      <c r="Q14712" s="50" t="s">
        <v>368</v>
      </c>
      <c r="R14712" s="9" t="s">
        <v>368</v>
      </c>
      <c r="S14712" s="50" t="s">
        <v>368</v>
      </c>
      <c r="T14712" s="9" t="s">
        <v>368</v>
      </c>
      <c r="U14712" s="9" t="s">
        <v>368</v>
      </c>
    </row>
    <row r="14713">
      <c r="F14713" s="9"/>
      <c r="N14713" s="50"/>
      <c r="O14713" s="50"/>
      <c r="P14713" s="50"/>
      <c r="Q14713" s="50" t="s">
        <v>368</v>
      </c>
      <c r="R14713" s="9" t="s">
        <v>368</v>
      </c>
      <c r="S14713" s="50" t="s">
        <v>368</v>
      </c>
      <c r="T14713" s="9" t="s">
        <v>368</v>
      </c>
      <c r="U14713" s="9" t="s">
        <v>368</v>
      </c>
    </row>
    <row r="14714">
      <c r="F14714" s="9"/>
      <c r="N14714" s="50"/>
      <c r="O14714" s="50"/>
      <c r="P14714" s="50"/>
      <c r="Q14714" s="50" t="s">
        <v>368</v>
      </c>
      <c r="R14714" s="9" t="s">
        <v>368</v>
      </c>
      <c r="S14714" s="50" t="s">
        <v>368</v>
      </c>
      <c r="T14714" s="9" t="s">
        <v>368</v>
      </c>
      <c r="U14714" s="9" t="s">
        <v>368</v>
      </c>
    </row>
    <row r="14715">
      <c r="F14715" s="9"/>
      <c r="N14715" s="50"/>
      <c r="O14715" s="50"/>
      <c r="P14715" s="50"/>
      <c r="Q14715" s="50" t="s">
        <v>368</v>
      </c>
      <c r="R14715" s="9" t="s">
        <v>368</v>
      </c>
      <c r="S14715" s="50" t="s">
        <v>368</v>
      </c>
      <c r="T14715" s="9" t="s">
        <v>368</v>
      </c>
      <c r="U14715" s="9" t="s">
        <v>368</v>
      </c>
    </row>
    <row r="14716">
      <c r="F14716" s="9"/>
      <c r="N14716" s="50"/>
      <c r="O14716" s="50"/>
      <c r="P14716" s="50"/>
      <c r="Q14716" s="50" t="s">
        <v>368</v>
      </c>
      <c r="R14716" s="9" t="s">
        <v>368</v>
      </c>
      <c r="S14716" s="50" t="s">
        <v>368</v>
      </c>
      <c r="T14716" s="9" t="s">
        <v>368</v>
      </c>
      <c r="U14716" s="9" t="s">
        <v>368</v>
      </c>
    </row>
    <row r="14717">
      <c r="F14717" s="9"/>
      <c r="N14717" s="50"/>
      <c r="O14717" s="50"/>
      <c r="P14717" s="50"/>
      <c r="Q14717" s="50" t="s">
        <v>368</v>
      </c>
      <c r="R14717" s="9" t="s">
        <v>368</v>
      </c>
      <c r="S14717" s="50" t="s">
        <v>368</v>
      </c>
      <c r="T14717" s="9" t="s">
        <v>368</v>
      </c>
      <c r="U14717" s="9" t="s">
        <v>368</v>
      </c>
    </row>
    <row r="14718">
      <c r="F14718" s="9"/>
      <c r="N14718" s="50"/>
      <c r="O14718" s="50"/>
      <c r="P14718" s="50"/>
      <c r="Q14718" s="50" t="s">
        <v>368</v>
      </c>
      <c r="R14718" s="9" t="s">
        <v>368</v>
      </c>
      <c r="S14718" s="50" t="s">
        <v>368</v>
      </c>
      <c r="T14718" s="9" t="s">
        <v>368</v>
      </c>
      <c r="U14718" s="9" t="s">
        <v>368</v>
      </c>
    </row>
    <row r="14719">
      <c r="F14719" s="9"/>
      <c r="N14719" s="50"/>
      <c r="O14719" s="50"/>
      <c r="P14719" s="50"/>
      <c r="Q14719" s="50" t="s">
        <v>368</v>
      </c>
      <c r="R14719" s="9" t="s">
        <v>368</v>
      </c>
      <c r="S14719" s="50" t="s">
        <v>368</v>
      </c>
      <c r="T14719" s="9" t="s">
        <v>368</v>
      </c>
      <c r="U14719" s="9" t="s">
        <v>368</v>
      </c>
    </row>
    <row r="14720">
      <c r="F14720" s="9"/>
      <c r="N14720" s="50"/>
      <c r="O14720" s="50"/>
      <c r="P14720" s="50"/>
      <c r="Q14720" s="50" t="s">
        <v>368</v>
      </c>
      <c r="R14720" s="9" t="s">
        <v>368</v>
      </c>
      <c r="S14720" s="50" t="s">
        <v>368</v>
      </c>
      <c r="T14720" s="9" t="s">
        <v>368</v>
      </c>
      <c r="U14720" s="9" t="s">
        <v>368</v>
      </c>
    </row>
    <row r="14721">
      <c r="F14721" s="9"/>
      <c r="N14721" s="50"/>
      <c r="O14721" s="50"/>
      <c r="P14721" s="50"/>
      <c r="Q14721" s="50" t="s">
        <v>368</v>
      </c>
      <c r="R14721" s="9" t="s">
        <v>368</v>
      </c>
      <c r="S14721" s="50" t="s">
        <v>368</v>
      </c>
      <c r="T14721" s="9" t="s">
        <v>368</v>
      </c>
      <c r="U14721" s="9" t="s">
        <v>368</v>
      </c>
    </row>
    <row r="14722">
      <c r="F14722" s="9"/>
      <c r="N14722" s="50"/>
      <c r="O14722" s="50"/>
      <c r="P14722" s="50"/>
      <c r="Q14722" s="50" t="s">
        <v>368</v>
      </c>
      <c r="R14722" s="9" t="s">
        <v>368</v>
      </c>
      <c r="S14722" s="50" t="s">
        <v>368</v>
      </c>
      <c r="T14722" s="9" t="s">
        <v>368</v>
      </c>
      <c r="U14722" s="9" t="s">
        <v>368</v>
      </c>
    </row>
    <row r="14723">
      <c r="F14723" s="9"/>
      <c r="N14723" s="50"/>
      <c r="O14723" s="50"/>
      <c r="P14723" s="50"/>
      <c r="Q14723" s="50" t="s">
        <v>368</v>
      </c>
      <c r="R14723" s="9" t="s">
        <v>368</v>
      </c>
      <c r="S14723" s="50" t="s">
        <v>368</v>
      </c>
      <c r="T14723" s="9" t="s">
        <v>368</v>
      </c>
      <c r="U14723" s="9" t="s">
        <v>368</v>
      </c>
    </row>
    <row r="14724">
      <c r="F14724" s="9"/>
      <c r="N14724" s="50"/>
      <c r="O14724" s="50"/>
      <c r="P14724" s="50"/>
      <c r="Q14724" s="50" t="s">
        <v>368</v>
      </c>
      <c r="R14724" s="9" t="s">
        <v>368</v>
      </c>
      <c r="S14724" s="50" t="s">
        <v>368</v>
      </c>
      <c r="T14724" s="9" t="s">
        <v>368</v>
      </c>
      <c r="U14724" s="9" t="s">
        <v>368</v>
      </c>
    </row>
    <row r="14725">
      <c r="F14725" s="9"/>
      <c r="N14725" s="50"/>
      <c r="O14725" s="50"/>
      <c r="P14725" s="50"/>
      <c r="Q14725" s="50" t="s">
        <v>368</v>
      </c>
      <c r="R14725" s="9" t="s">
        <v>368</v>
      </c>
      <c r="S14725" s="50" t="s">
        <v>368</v>
      </c>
      <c r="T14725" s="9" t="s">
        <v>368</v>
      </c>
      <c r="U14725" s="9" t="s">
        <v>368</v>
      </c>
    </row>
    <row r="14726">
      <c r="F14726" s="9"/>
      <c r="N14726" s="50"/>
      <c r="O14726" s="50"/>
      <c r="P14726" s="50"/>
      <c r="Q14726" s="50" t="s">
        <v>368</v>
      </c>
      <c r="R14726" s="9" t="s">
        <v>368</v>
      </c>
      <c r="S14726" s="50" t="s">
        <v>368</v>
      </c>
      <c r="T14726" s="9" t="s">
        <v>368</v>
      </c>
      <c r="U14726" s="9" t="s">
        <v>368</v>
      </c>
    </row>
    <row r="14727">
      <c r="F14727" s="9"/>
      <c r="N14727" s="50"/>
      <c r="O14727" s="50"/>
      <c r="P14727" s="50"/>
      <c r="Q14727" s="50" t="s">
        <v>368</v>
      </c>
      <c r="R14727" s="9" t="s">
        <v>368</v>
      </c>
      <c r="S14727" s="50" t="s">
        <v>368</v>
      </c>
      <c r="T14727" s="9" t="s">
        <v>368</v>
      </c>
      <c r="U14727" s="9" t="s">
        <v>368</v>
      </c>
    </row>
    <row r="14728">
      <c r="F14728" s="9"/>
      <c r="N14728" s="50"/>
      <c r="O14728" s="50"/>
      <c r="P14728" s="50"/>
      <c r="Q14728" s="50" t="s">
        <v>368</v>
      </c>
      <c r="R14728" s="9" t="s">
        <v>368</v>
      </c>
      <c r="S14728" s="50" t="s">
        <v>368</v>
      </c>
      <c r="T14728" s="9" t="s">
        <v>368</v>
      </c>
      <c r="U14728" s="9" t="s">
        <v>368</v>
      </c>
    </row>
    <row r="14729">
      <c r="F14729" s="9"/>
      <c r="N14729" s="50"/>
      <c r="O14729" s="50"/>
      <c r="P14729" s="50"/>
      <c r="Q14729" s="50" t="s">
        <v>368</v>
      </c>
      <c r="R14729" s="9" t="s">
        <v>368</v>
      </c>
      <c r="S14729" s="50" t="s">
        <v>368</v>
      </c>
      <c r="T14729" s="9" t="s">
        <v>368</v>
      </c>
      <c r="U14729" s="9" t="s">
        <v>368</v>
      </c>
    </row>
    <row r="14730">
      <c r="F14730" s="9"/>
      <c r="N14730" s="50"/>
      <c r="O14730" s="50"/>
      <c r="P14730" s="50"/>
      <c r="Q14730" s="50" t="s">
        <v>368</v>
      </c>
      <c r="R14730" s="9" t="s">
        <v>368</v>
      </c>
      <c r="S14730" s="50" t="s">
        <v>368</v>
      </c>
      <c r="T14730" s="9" t="s">
        <v>368</v>
      </c>
      <c r="U14730" s="9" t="s">
        <v>368</v>
      </c>
    </row>
    <row r="14731">
      <c r="F14731" s="9"/>
      <c r="N14731" s="50"/>
      <c r="O14731" s="50"/>
      <c r="P14731" s="50"/>
      <c r="Q14731" s="50" t="s">
        <v>368</v>
      </c>
      <c r="R14731" s="9" t="s">
        <v>368</v>
      </c>
      <c r="S14731" s="50" t="s">
        <v>368</v>
      </c>
      <c r="T14731" s="9" t="s">
        <v>368</v>
      </c>
      <c r="U14731" s="9" t="s">
        <v>368</v>
      </c>
    </row>
    <row r="14732">
      <c r="F14732" s="9"/>
      <c r="N14732" s="50"/>
      <c r="O14732" s="50"/>
      <c r="P14732" s="50"/>
      <c r="Q14732" s="50" t="s">
        <v>368</v>
      </c>
      <c r="R14732" s="9" t="s">
        <v>368</v>
      </c>
      <c r="S14732" s="50" t="s">
        <v>368</v>
      </c>
      <c r="T14732" s="9" t="s">
        <v>368</v>
      </c>
      <c r="U14732" s="9" t="s">
        <v>368</v>
      </c>
    </row>
    <row r="14733">
      <c r="F14733" s="9"/>
      <c r="N14733" s="50"/>
      <c r="O14733" s="50"/>
      <c r="P14733" s="50"/>
      <c r="Q14733" s="50" t="s">
        <v>368</v>
      </c>
      <c r="R14733" s="9" t="s">
        <v>368</v>
      </c>
      <c r="S14733" s="50" t="s">
        <v>368</v>
      </c>
      <c r="T14733" s="9" t="s">
        <v>368</v>
      </c>
      <c r="U14733" s="9" t="s">
        <v>368</v>
      </c>
    </row>
    <row r="14734">
      <c r="F14734" s="9"/>
      <c r="N14734" s="50"/>
      <c r="O14734" s="50"/>
      <c r="P14734" s="50"/>
      <c r="Q14734" s="50" t="s">
        <v>368</v>
      </c>
      <c r="R14734" s="9" t="s">
        <v>368</v>
      </c>
      <c r="S14734" s="50" t="s">
        <v>368</v>
      </c>
      <c r="T14734" s="9" t="s">
        <v>368</v>
      </c>
      <c r="U14734" s="9" t="s">
        <v>368</v>
      </c>
    </row>
    <row r="14735">
      <c r="F14735" s="9"/>
      <c r="N14735" s="50"/>
      <c r="O14735" s="50"/>
      <c r="P14735" s="50"/>
      <c r="Q14735" s="50" t="s">
        <v>368</v>
      </c>
      <c r="R14735" s="9" t="s">
        <v>368</v>
      </c>
      <c r="S14735" s="50" t="s">
        <v>368</v>
      </c>
      <c r="T14735" s="9" t="s">
        <v>368</v>
      </c>
      <c r="U14735" s="9" t="s">
        <v>368</v>
      </c>
    </row>
    <row r="14736">
      <c r="F14736" s="9"/>
      <c r="N14736" s="50"/>
      <c r="O14736" s="50"/>
      <c r="P14736" s="50"/>
      <c r="Q14736" s="50" t="s">
        <v>368</v>
      </c>
      <c r="R14736" s="9" t="s">
        <v>368</v>
      </c>
      <c r="S14736" s="50" t="s">
        <v>368</v>
      </c>
      <c r="T14736" s="9" t="s">
        <v>368</v>
      </c>
      <c r="U14736" s="9" t="s">
        <v>368</v>
      </c>
    </row>
    <row r="14737">
      <c r="F14737" s="9"/>
      <c r="N14737" s="50"/>
      <c r="O14737" s="50"/>
      <c r="P14737" s="50"/>
      <c r="Q14737" s="50" t="s">
        <v>368</v>
      </c>
      <c r="R14737" s="9" t="s">
        <v>368</v>
      </c>
      <c r="S14737" s="50" t="s">
        <v>368</v>
      </c>
      <c r="T14737" s="9" t="s">
        <v>368</v>
      </c>
      <c r="U14737" s="9" t="s">
        <v>368</v>
      </c>
    </row>
    <row r="14738">
      <c r="F14738" s="9"/>
      <c r="N14738" s="50"/>
      <c r="O14738" s="50"/>
      <c r="P14738" s="50"/>
      <c r="Q14738" s="50" t="s">
        <v>368</v>
      </c>
      <c r="R14738" s="9" t="s">
        <v>368</v>
      </c>
      <c r="S14738" s="50" t="s">
        <v>368</v>
      </c>
      <c r="T14738" s="9" t="s">
        <v>368</v>
      </c>
      <c r="U14738" s="9" t="s">
        <v>368</v>
      </c>
    </row>
    <row r="14739">
      <c r="F14739" s="9"/>
      <c r="N14739" s="50"/>
      <c r="O14739" s="50"/>
      <c r="P14739" s="50"/>
      <c r="Q14739" s="50" t="s">
        <v>368</v>
      </c>
      <c r="R14739" s="9" t="s">
        <v>368</v>
      </c>
      <c r="S14739" s="50" t="s">
        <v>368</v>
      </c>
      <c r="T14739" s="9" t="s">
        <v>368</v>
      </c>
      <c r="U14739" s="9" t="s">
        <v>368</v>
      </c>
    </row>
    <row r="14740">
      <c r="F14740" s="9"/>
      <c r="N14740" s="50"/>
      <c r="O14740" s="50"/>
      <c r="P14740" s="50"/>
      <c r="Q14740" s="50" t="s">
        <v>368</v>
      </c>
      <c r="R14740" s="9" t="s">
        <v>368</v>
      </c>
      <c r="S14740" s="50" t="s">
        <v>368</v>
      </c>
      <c r="T14740" s="9" t="s">
        <v>368</v>
      </c>
      <c r="U14740" s="9" t="s">
        <v>368</v>
      </c>
    </row>
    <row r="14741">
      <c r="F14741" s="9"/>
      <c r="N14741" s="50"/>
      <c r="O14741" s="50"/>
      <c r="P14741" s="50"/>
      <c r="Q14741" s="50" t="s">
        <v>368</v>
      </c>
      <c r="R14741" s="9" t="s">
        <v>368</v>
      </c>
      <c r="S14741" s="50" t="s">
        <v>368</v>
      </c>
      <c r="T14741" s="9" t="s">
        <v>368</v>
      </c>
      <c r="U14741" s="9" t="s">
        <v>368</v>
      </c>
    </row>
    <row r="14742">
      <c r="F14742" s="9"/>
      <c r="N14742" s="50"/>
      <c r="O14742" s="50"/>
      <c r="P14742" s="50"/>
      <c r="Q14742" s="50" t="s">
        <v>368</v>
      </c>
      <c r="R14742" s="9" t="s">
        <v>368</v>
      </c>
      <c r="S14742" s="50" t="s">
        <v>368</v>
      </c>
      <c r="T14742" s="9" t="s">
        <v>368</v>
      </c>
      <c r="U14742" s="9" t="s">
        <v>368</v>
      </c>
    </row>
    <row r="14743">
      <c r="F14743" s="9"/>
      <c r="N14743" s="50"/>
      <c r="O14743" s="50"/>
      <c r="P14743" s="50"/>
      <c r="Q14743" s="50" t="s">
        <v>368</v>
      </c>
      <c r="R14743" s="9" t="s">
        <v>368</v>
      </c>
      <c r="S14743" s="50" t="s">
        <v>368</v>
      </c>
      <c r="T14743" s="9" t="s">
        <v>368</v>
      </c>
      <c r="U14743" s="9" t="s">
        <v>368</v>
      </c>
    </row>
    <row r="14744">
      <c r="F14744" s="9"/>
      <c r="N14744" s="50"/>
      <c r="O14744" s="50"/>
      <c r="P14744" s="50"/>
      <c r="Q14744" s="50" t="s">
        <v>368</v>
      </c>
      <c r="R14744" s="9" t="s">
        <v>368</v>
      </c>
      <c r="S14744" s="50" t="s">
        <v>368</v>
      </c>
      <c r="T14744" s="9" t="s">
        <v>368</v>
      </c>
      <c r="U14744" s="9" t="s">
        <v>368</v>
      </c>
    </row>
    <row r="14745">
      <c r="F14745" s="9"/>
      <c r="N14745" s="50"/>
      <c r="O14745" s="50"/>
      <c r="P14745" s="50"/>
      <c r="Q14745" s="50" t="s">
        <v>368</v>
      </c>
      <c r="R14745" s="9" t="s">
        <v>368</v>
      </c>
      <c r="S14745" s="50" t="s">
        <v>368</v>
      </c>
      <c r="T14745" s="9" t="s">
        <v>368</v>
      </c>
      <c r="U14745" s="9" t="s">
        <v>368</v>
      </c>
    </row>
    <row r="14746">
      <c r="F14746" s="9"/>
      <c r="N14746" s="50"/>
      <c r="O14746" s="50"/>
      <c r="P14746" s="50"/>
      <c r="Q14746" s="50" t="s">
        <v>368</v>
      </c>
      <c r="R14746" s="9" t="s">
        <v>368</v>
      </c>
      <c r="S14746" s="50" t="s">
        <v>368</v>
      </c>
      <c r="T14746" s="9" t="s">
        <v>368</v>
      </c>
      <c r="U14746" s="9" t="s">
        <v>368</v>
      </c>
    </row>
    <row r="14747">
      <c r="F14747" s="9"/>
      <c r="N14747" s="50"/>
      <c r="O14747" s="50"/>
      <c r="P14747" s="50"/>
      <c r="Q14747" s="50" t="s">
        <v>368</v>
      </c>
      <c r="R14747" s="9" t="s">
        <v>368</v>
      </c>
      <c r="S14747" s="50" t="s">
        <v>368</v>
      </c>
      <c r="T14747" s="9" t="s">
        <v>368</v>
      </c>
      <c r="U14747" s="9" t="s">
        <v>368</v>
      </c>
    </row>
    <row r="14748">
      <c r="F14748" s="9"/>
      <c r="N14748" s="50"/>
      <c r="O14748" s="50"/>
      <c r="P14748" s="50"/>
      <c r="Q14748" s="50" t="s">
        <v>368</v>
      </c>
      <c r="R14748" s="9" t="s">
        <v>368</v>
      </c>
      <c r="S14748" s="50" t="s">
        <v>368</v>
      </c>
      <c r="T14748" s="9" t="s">
        <v>368</v>
      </c>
      <c r="U14748" s="9" t="s">
        <v>368</v>
      </c>
    </row>
    <row r="14749">
      <c r="F14749" s="9"/>
      <c r="N14749" s="50"/>
      <c r="O14749" s="50"/>
      <c r="P14749" s="50"/>
      <c r="Q14749" s="50" t="s">
        <v>368</v>
      </c>
      <c r="R14749" s="9" t="s">
        <v>368</v>
      </c>
      <c r="S14749" s="50" t="s">
        <v>368</v>
      </c>
      <c r="T14749" s="9" t="s">
        <v>368</v>
      </c>
      <c r="U14749" s="9" t="s">
        <v>368</v>
      </c>
    </row>
    <row r="14750">
      <c r="F14750" s="9"/>
      <c r="N14750" s="50"/>
      <c r="O14750" s="50"/>
      <c r="P14750" s="50"/>
      <c r="Q14750" s="50" t="s">
        <v>368</v>
      </c>
      <c r="R14750" s="9" t="s">
        <v>368</v>
      </c>
      <c r="S14750" s="50" t="s">
        <v>368</v>
      </c>
      <c r="T14750" s="9" t="s">
        <v>368</v>
      </c>
      <c r="U14750" s="9" t="s">
        <v>368</v>
      </c>
    </row>
    <row r="14751">
      <c r="F14751" s="9"/>
      <c r="N14751" s="50"/>
      <c r="O14751" s="50"/>
      <c r="P14751" s="50"/>
      <c r="Q14751" s="50" t="s">
        <v>368</v>
      </c>
      <c r="R14751" s="9" t="s">
        <v>368</v>
      </c>
      <c r="S14751" s="50" t="s">
        <v>368</v>
      </c>
      <c r="T14751" s="9" t="s">
        <v>368</v>
      </c>
      <c r="U14751" s="9" t="s">
        <v>368</v>
      </c>
    </row>
    <row r="14752">
      <c r="F14752" s="9"/>
      <c r="N14752" s="50"/>
      <c r="O14752" s="50"/>
      <c r="P14752" s="50"/>
      <c r="Q14752" s="50" t="s">
        <v>368</v>
      </c>
      <c r="R14752" s="9" t="s">
        <v>368</v>
      </c>
      <c r="S14752" s="50" t="s">
        <v>368</v>
      </c>
      <c r="T14752" s="9" t="s">
        <v>368</v>
      </c>
      <c r="U14752" s="9" t="s">
        <v>368</v>
      </c>
    </row>
    <row r="14753">
      <c r="F14753" s="9"/>
      <c r="N14753" s="50"/>
      <c r="O14753" s="50"/>
      <c r="P14753" s="50"/>
      <c r="Q14753" s="50" t="s">
        <v>368</v>
      </c>
      <c r="R14753" s="9" t="s">
        <v>368</v>
      </c>
      <c r="S14753" s="50" t="s">
        <v>368</v>
      </c>
      <c r="T14753" s="9" t="s">
        <v>368</v>
      </c>
      <c r="U14753" s="9" t="s">
        <v>368</v>
      </c>
    </row>
    <row r="14754">
      <c r="F14754" s="9"/>
      <c r="N14754" s="50"/>
      <c r="O14754" s="50"/>
      <c r="P14754" s="50"/>
      <c r="Q14754" s="50" t="s">
        <v>368</v>
      </c>
      <c r="R14754" s="9" t="s">
        <v>368</v>
      </c>
      <c r="S14754" s="50" t="s">
        <v>368</v>
      </c>
      <c r="T14754" s="9" t="s">
        <v>368</v>
      </c>
      <c r="U14754" s="9" t="s">
        <v>368</v>
      </c>
    </row>
    <row r="14755">
      <c r="F14755" s="9"/>
      <c r="N14755" s="50"/>
      <c r="O14755" s="50"/>
      <c r="P14755" s="50"/>
      <c r="Q14755" s="50" t="s">
        <v>368</v>
      </c>
      <c r="R14755" s="9" t="s">
        <v>368</v>
      </c>
      <c r="S14755" s="50" t="s">
        <v>368</v>
      </c>
      <c r="T14755" s="9" t="s">
        <v>368</v>
      </c>
      <c r="U14755" s="9" t="s">
        <v>368</v>
      </c>
    </row>
    <row r="14756">
      <c r="F14756" s="9"/>
      <c r="N14756" s="50"/>
      <c r="O14756" s="50"/>
      <c r="P14756" s="50"/>
      <c r="Q14756" s="50" t="s">
        <v>368</v>
      </c>
      <c r="R14756" s="9" t="s">
        <v>368</v>
      </c>
      <c r="S14756" s="50" t="s">
        <v>368</v>
      </c>
      <c r="T14756" s="9" t="s">
        <v>368</v>
      </c>
      <c r="U14756" s="9" t="s">
        <v>368</v>
      </c>
    </row>
    <row r="14757">
      <c r="F14757" s="9"/>
      <c r="N14757" s="50"/>
      <c r="O14757" s="50"/>
      <c r="P14757" s="50"/>
      <c r="Q14757" s="50" t="s">
        <v>368</v>
      </c>
      <c r="R14757" s="9" t="s">
        <v>368</v>
      </c>
      <c r="S14757" s="50" t="s">
        <v>368</v>
      </c>
      <c r="T14757" s="9" t="s">
        <v>368</v>
      </c>
      <c r="U14757" s="9" t="s">
        <v>368</v>
      </c>
    </row>
    <row r="14758">
      <c r="F14758" s="9"/>
      <c r="N14758" s="50"/>
      <c r="O14758" s="50"/>
      <c r="P14758" s="50"/>
      <c r="Q14758" s="50" t="s">
        <v>368</v>
      </c>
      <c r="R14758" s="9" t="s">
        <v>368</v>
      </c>
      <c r="S14758" s="50" t="s">
        <v>368</v>
      </c>
      <c r="T14758" s="9" t="s">
        <v>368</v>
      </c>
      <c r="U14758" s="9" t="s">
        <v>368</v>
      </c>
    </row>
    <row r="14759">
      <c r="F14759" s="9"/>
      <c r="N14759" s="50"/>
      <c r="O14759" s="50"/>
      <c r="P14759" s="50"/>
      <c r="Q14759" s="50" t="s">
        <v>368</v>
      </c>
      <c r="R14759" s="9" t="s">
        <v>368</v>
      </c>
      <c r="S14759" s="50" t="s">
        <v>368</v>
      </c>
      <c r="T14759" s="9" t="s">
        <v>368</v>
      </c>
      <c r="U14759" s="9" t="s">
        <v>368</v>
      </c>
    </row>
    <row r="14760">
      <c r="F14760" s="9"/>
      <c r="N14760" s="50"/>
      <c r="O14760" s="50"/>
      <c r="P14760" s="50"/>
      <c r="Q14760" s="50" t="s">
        <v>368</v>
      </c>
      <c r="R14760" s="9" t="s">
        <v>368</v>
      </c>
      <c r="S14760" s="50" t="s">
        <v>368</v>
      </c>
      <c r="T14760" s="9" t="s">
        <v>368</v>
      </c>
      <c r="U14760" s="9" t="s">
        <v>368</v>
      </c>
    </row>
    <row r="14761">
      <c r="F14761" s="9"/>
      <c r="N14761" s="50"/>
      <c r="O14761" s="50"/>
      <c r="P14761" s="50"/>
      <c r="Q14761" s="50" t="s">
        <v>368</v>
      </c>
      <c r="R14761" s="9" t="s">
        <v>368</v>
      </c>
      <c r="S14761" s="50" t="s">
        <v>368</v>
      </c>
      <c r="T14761" s="9" t="s">
        <v>368</v>
      </c>
      <c r="U14761" s="9" t="s">
        <v>368</v>
      </c>
    </row>
    <row r="14762">
      <c r="F14762" s="9"/>
      <c r="N14762" s="50"/>
      <c r="O14762" s="50"/>
      <c r="P14762" s="50"/>
      <c r="Q14762" s="50" t="s">
        <v>368</v>
      </c>
      <c r="R14762" s="9" t="s">
        <v>368</v>
      </c>
      <c r="S14762" s="50" t="s">
        <v>368</v>
      </c>
      <c r="T14762" s="9" t="s">
        <v>368</v>
      </c>
      <c r="U14762" s="9" t="s">
        <v>368</v>
      </c>
    </row>
    <row r="14763">
      <c r="F14763" s="9"/>
      <c r="N14763" s="50"/>
      <c r="O14763" s="50"/>
      <c r="P14763" s="50"/>
      <c r="Q14763" s="50" t="s">
        <v>368</v>
      </c>
      <c r="R14763" s="9" t="s">
        <v>368</v>
      </c>
      <c r="S14763" s="50" t="s">
        <v>368</v>
      </c>
      <c r="T14763" s="9" t="s">
        <v>368</v>
      </c>
      <c r="U14763" s="9" t="s">
        <v>368</v>
      </c>
    </row>
    <row r="14764">
      <c r="F14764" s="9"/>
      <c r="N14764" s="50"/>
      <c r="O14764" s="50"/>
      <c r="P14764" s="50"/>
      <c r="Q14764" s="50" t="s">
        <v>368</v>
      </c>
      <c r="R14764" s="9" t="s">
        <v>368</v>
      </c>
      <c r="S14764" s="50" t="s">
        <v>368</v>
      </c>
      <c r="T14764" s="9" t="s">
        <v>368</v>
      </c>
      <c r="U14764" s="9" t="s">
        <v>368</v>
      </c>
    </row>
    <row r="14765">
      <c r="F14765" s="9"/>
      <c r="N14765" s="50"/>
      <c r="O14765" s="50"/>
      <c r="P14765" s="50"/>
      <c r="Q14765" s="50" t="s">
        <v>368</v>
      </c>
      <c r="R14765" s="9" t="s">
        <v>368</v>
      </c>
      <c r="S14765" s="50" t="s">
        <v>368</v>
      </c>
      <c r="T14765" s="9" t="s">
        <v>368</v>
      </c>
      <c r="U14765" s="9" t="s">
        <v>368</v>
      </c>
    </row>
    <row r="14766">
      <c r="F14766" s="9"/>
      <c r="N14766" s="50"/>
      <c r="O14766" s="50"/>
      <c r="P14766" s="50"/>
      <c r="Q14766" s="50" t="s">
        <v>368</v>
      </c>
      <c r="R14766" s="9" t="s">
        <v>368</v>
      </c>
      <c r="S14766" s="50" t="s">
        <v>368</v>
      </c>
      <c r="T14766" s="9" t="s">
        <v>368</v>
      </c>
      <c r="U14766" s="9" t="s">
        <v>368</v>
      </c>
    </row>
    <row r="14767">
      <c r="F14767" s="9"/>
      <c r="N14767" s="50"/>
      <c r="O14767" s="50"/>
      <c r="P14767" s="50"/>
      <c r="Q14767" s="50" t="s">
        <v>368</v>
      </c>
      <c r="R14767" s="9" t="s">
        <v>368</v>
      </c>
      <c r="S14767" s="50" t="s">
        <v>368</v>
      </c>
      <c r="T14767" s="9" t="s">
        <v>368</v>
      </c>
      <c r="U14767" s="9" t="s">
        <v>368</v>
      </c>
    </row>
    <row r="14768">
      <c r="F14768" s="9"/>
      <c r="N14768" s="50"/>
      <c r="O14768" s="50"/>
      <c r="P14768" s="50"/>
      <c r="Q14768" s="50" t="s">
        <v>368</v>
      </c>
      <c r="R14768" s="9" t="s">
        <v>368</v>
      </c>
      <c r="S14768" s="50" t="s">
        <v>368</v>
      </c>
      <c r="T14768" s="9" t="s">
        <v>368</v>
      </c>
      <c r="U14768" s="9" t="s">
        <v>368</v>
      </c>
    </row>
    <row r="14769">
      <c r="F14769" s="9"/>
      <c r="N14769" s="50"/>
      <c r="O14769" s="50"/>
      <c r="P14769" s="50"/>
      <c r="Q14769" s="50" t="s">
        <v>368</v>
      </c>
      <c r="R14769" s="9" t="s">
        <v>368</v>
      </c>
      <c r="S14769" s="50" t="s">
        <v>368</v>
      </c>
      <c r="T14769" s="9" t="s">
        <v>368</v>
      </c>
      <c r="U14769" s="9" t="s">
        <v>368</v>
      </c>
    </row>
    <row r="14770">
      <c r="F14770" s="9"/>
      <c r="N14770" s="50"/>
      <c r="O14770" s="50"/>
      <c r="P14770" s="50"/>
      <c r="Q14770" s="50" t="s">
        <v>368</v>
      </c>
      <c r="R14770" s="9" t="s">
        <v>368</v>
      </c>
      <c r="S14770" s="50" t="s">
        <v>368</v>
      </c>
      <c r="T14770" s="9" t="s">
        <v>368</v>
      </c>
      <c r="U14770" s="9" t="s">
        <v>368</v>
      </c>
    </row>
    <row r="14771">
      <c r="F14771" s="9"/>
      <c r="N14771" s="50"/>
      <c r="O14771" s="50"/>
      <c r="P14771" s="50"/>
      <c r="Q14771" s="50" t="s">
        <v>368</v>
      </c>
      <c r="R14771" s="9" t="s">
        <v>368</v>
      </c>
      <c r="S14771" s="50" t="s">
        <v>368</v>
      </c>
      <c r="T14771" s="9" t="s">
        <v>368</v>
      </c>
      <c r="U14771" s="9" t="s">
        <v>368</v>
      </c>
    </row>
    <row r="14772">
      <c r="F14772" s="9"/>
      <c r="N14772" s="50"/>
      <c r="O14772" s="50"/>
      <c r="P14772" s="50"/>
      <c r="Q14772" s="50" t="s">
        <v>368</v>
      </c>
      <c r="R14772" s="9" t="s">
        <v>368</v>
      </c>
      <c r="S14772" s="50" t="s">
        <v>368</v>
      </c>
      <c r="T14772" s="9" t="s">
        <v>368</v>
      </c>
      <c r="U14772" s="9" t="s">
        <v>368</v>
      </c>
    </row>
    <row r="14773">
      <c r="F14773" s="9"/>
      <c r="N14773" s="50"/>
      <c r="O14773" s="50"/>
      <c r="P14773" s="50"/>
      <c r="Q14773" s="50" t="s">
        <v>368</v>
      </c>
      <c r="R14773" s="9" t="s">
        <v>368</v>
      </c>
      <c r="S14773" s="50" t="s">
        <v>368</v>
      </c>
      <c r="T14773" s="9" t="s">
        <v>368</v>
      </c>
      <c r="U14773" s="9" t="s">
        <v>368</v>
      </c>
    </row>
    <row r="14774">
      <c r="F14774" s="9"/>
      <c r="N14774" s="50"/>
      <c r="O14774" s="50"/>
      <c r="P14774" s="50"/>
      <c r="Q14774" s="50" t="s">
        <v>368</v>
      </c>
      <c r="R14774" s="9" t="s">
        <v>368</v>
      </c>
      <c r="S14774" s="50" t="s">
        <v>368</v>
      </c>
      <c r="T14774" s="9" t="s">
        <v>368</v>
      </c>
      <c r="U14774" s="9" t="s">
        <v>368</v>
      </c>
    </row>
    <row r="14775">
      <c r="F14775" s="9"/>
      <c r="N14775" s="50"/>
      <c r="O14775" s="50"/>
      <c r="P14775" s="50"/>
      <c r="Q14775" s="50" t="s">
        <v>368</v>
      </c>
      <c r="R14775" s="9" t="s">
        <v>368</v>
      </c>
      <c r="S14775" s="50" t="s">
        <v>368</v>
      </c>
      <c r="T14775" s="9" t="s">
        <v>368</v>
      </c>
      <c r="U14775" s="9" t="s">
        <v>368</v>
      </c>
    </row>
    <row r="14776">
      <c r="F14776" s="9"/>
      <c r="N14776" s="50"/>
      <c r="O14776" s="50"/>
      <c r="P14776" s="50"/>
      <c r="Q14776" s="50" t="s">
        <v>368</v>
      </c>
      <c r="R14776" s="9" t="s">
        <v>368</v>
      </c>
      <c r="S14776" s="50" t="s">
        <v>368</v>
      </c>
      <c r="T14776" s="9" t="s">
        <v>368</v>
      </c>
      <c r="U14776" s="9" t="s">
        <v>368</v>
      </c>
    </row>
    <row r="14777">
      <c r="F14777" s="9"/>
      <c r="N14777" s="50"/>
      <c r="O14777" s="50"/>
      <c r="P14777" s="50"/>
      <c r="Q14777" s="50" t="s">
        <v>368</v>
      </c>
      <c r="R14777" s="9" t="s">
        <v>368</v>
      </c>
      <c r="S14777" s="50" t="s">
        <v>368</v>
      </c>
      <c r="T14777" s="9" t="s">
        <v>368</v>
      </c>
      <c r="U14777" s="9" t="s">
        <v>368</v>
      </c>
    </row>
    <row r="14778">
      <c r="F14778" s="9"/>
      <c r="N14778" s="50"/>
      <c r="O14778" s="50"/>
      <c r="P14778" s="50"/>
      <c r="Q14778" s="50" t="s">
        <v>368</v>
      </c>
      <c r="R14778" s="9" t="s">
        <v>368</v>
      </c>
      <c r="S14778" s="50" t="s">
        <v>368</v>
      </c>
      <c r="T14778" s="9" t="s">
        <v>368</v>
      </c>
      <c r="U14778" s="9" t="s">
        <v>368</v>
      </c>
    </row>
    <row r="14779">
      <c r="F14779" s="9"/>
      <c r="N14779" s="50"/>
      <c r="O14779" s="50"/>
      <c r="P14779" s="50"/>
      <c r="Q14779" s="50" t="s">
        <v>368</v>
      </c>
      <c r="R14779" s="9" t="s">
        <v>368</v>
      </c>
      <c r="S14779" s="50" t="s">
        <v>368</v>
      </c>
      <c r="T14779" s="9" t="s">
        <v>368</v>
      </c>
      <c r="U14779" s="9" t="s">
        <v>368</v>
      </c>
    </row>
    <row r="14780">
      <c r="F14780" s="9"/>
      <c r="N14780" s="50"/>
      <c r="O14780" s="50"/>
      <c r="P14780" s="50"/>
      <c r="Q14780" s="50" t="s">
        <v>368</v>
      </c>
      <c r="R14780" s="9" t="s">
        <v>368</v>
      </c>
      <c r="S14780" s="50" t="s">
        <v>368</v>
      </c>
      <c r="T14780" s="9" t="s">
        <v>368</v>
      </c>
      <c r="U14780" s="9" t="s">
        <v>368</v>
      </c>
    </row>
    <row r="14781">
      <c r="F14781" s="9"/>
      <c r="N14781" s="50"/>
      <c r="O14781" s="50"/>
      <c r="P14781" s="50"/>
      <c r="Q14781" s="50" t="s">
        <v>368</v>
      </c>
      <c r="R14781" s="9" t="s">
        <v>368</v>
      </c>
      <c r="S14781" s="50" t="s">
        <v>368</v>
      </c>
      <c r="T14781" s="9" t="s">
        <v>368</v>
      </c>
      <c r="U14781" s="9" t="s">
        <v>368</v>
      </c>
    </row>
    <row r="14782">
      <c r="F14782" s="9"/>
      <c r="N14782" s="50"/>
      <c r="O14782" s="50"/>
      <c r="P14782" s="50"/>
      <c r="Q14782" s="50" t="s">
        <v>368</v>
      </c>
      <c r="R14782" s="9" t="s">
        <v>368</v>
      </c>
      <c r="S14782" s="50" t="s">
        <v>368</v>
      </c>
      <c r="T14782" s="9" t="s">
        <v>368</v>
      </c>
      <c r="U14782" s="9" t="s">
        <v>368</v>
      </c>
    </row>
    <row r="14783">
      <c r="F14783" s="9"/>
      <c r="N14783" s="50"/>
      <c r="O14783" s="50"/>
      <c r="P14783" s="50"/>
      <c r="Q14783" s="50" t="s">
        <v>368</v>
      </c>
      <c r="R14783" s="9" t="s">
        <v>368</v>
      </c>
      <c r="S14783" s="50" t="s">
        <v>368</v>
      </c>
      <c r="T14783" s="9" t="s">
        <v>368</v>
      </c>
      <c r="U14783" s="9" t="s">
        <v>368</v>
      </c>
    </row>
    <row r="14784">
      <c r="F14784" s="9"/>
      <c r="N14784" s="50"/>
      <c r="O14784" s="50"/>
      <c r="P14784" s="50"/>
      <c r="Q14784" s="50" t="s">
        <v>368</v>
      </c>
      <c r="R14784" s="9" t="s">
        <v>368</v>
      </c>
      <c r="S14784" s="50" t="s">
        <v>368</v>
      </c>
      <c r="T14784" s="9" t="s">
        <v>368</v>
      </c>
      <c r="U14784" s="9" t="s">
        <v>368</v>
      </c>
    </row>
    <row r="14785">
      <c r="F14785" s="9"/>
      <c r="N14785" s="50"/>
      <c r="O14785" s="50"/>
      <c r="P14785" s="50"/>
      <c r="Q14785" s="50" t="s">
        <v>368</v>
      </c>
      <c r="R14785" s="9" t="s">
        <v>368</v>
      </c>
      <c r="S14785" s="50" t="s">
        <v>368</v>
      </c>
      <c r="T14785" s="9" t="s">
        <v>368</v>
      </c>
      <c r="U14785" s="9" t="s">
        <v>368</v>
      </c>
    </row>
    <row r="14786">
      <c r="F14786" s="9"/>
      <c r="N14786" s="50"/>
      <c r="O14786" s="50"/>
      <c r="P14786" s="50"/>
      <c r="Q14786" s="50" t="s">
        <v>368</v>
      </c>
      <c r="R14786" s="9" t="s">
        <v>368</v>
      </c>
      <c r="S14786" s="50" t="s">
        <v>368</v>
      </c>
      <c r="T14786" s="9" t="s">
        <v>368</v>
      </c>
      <c r="U14786" s="9" t="s">
        <v>368</v>
      </c>
    </row>
    <row r="14787">
      <c r="F14787" s="9"/>
      <c r="N14787" s="50"/>
      <c r="O14787" s="50"/>
      <c r="P14787" s="50"/>
      <c r="Q14787" s="50" t="s">
        <v>368</v>
      </c>
      <c r="R14787" s="9" t="s">
        <v>368</v>
      </c>
      <c r="S14787" s="50" t="s">
        <v>368</v>
      </c>
      <c r="T14787" s="9" t="s">
        <v>368</v>
      </c>
      <c r="U14787" s="9" t="s">
        <v>368</v>
      </c>
    </row>
    <row r="14788">
      <c r="F14788" s="9"/>
      <c r="N14788" s="50"/>
      <c r="O14788" s="50"/>
      <c r="P14788" s="50"/>
      <c r="Q14788" s="50" t="s">
        <v>368</v>
      </c>
      <c r="R14788" s="9" t="s">
        <v>368</v>
      </c>
      <c r="S14788" s="50" t="s">
        <v>368</v>
      </c>
      <c r="T14788" s="9" t="s">
        <v>368</v>
      </c>
      <c r="U14788" s="9" t="s">
        <v>368</v>
      </c>
    </row>
    <row r="14789">
      <c r="F14789" s="9"/>
      <c r="N14789" s="50"/>
      <c r="O14789" s="50"/>
      <c r="P14789" s="50"/>
      <c r="Q14789" s="50" t="s">
        <v>368</v>
      </c>
      <c r="R14789" s="9" t="s">
        <v>368</v>
      </c>
      <c r="S14789" s="50" t="s">
        <v>368</v>
      </c>
      <c r="T14789" s="9" t="s">
        <v>368</v>
      </c>
      <c r="U14789" s="9" t="s">
        <v>368</v>
      </c>
    </row>
    <row r="14790">
      <c r="F14790" s="9"/>
      <c r="N14790" s="50"/>
      <c r="O14790" s="50"/>
      <c r="P14790" s="50"/>
      <c r="Q14790" s="50" t="s">
        <v>368</v>
      </c>
      <c r="R14790" s="9" t="s">
        <v>368</v>
      </c>
      <c r="S14790" s="50" t="s">
        <v>368</v>
      </c>
      <c r="T14790" s="9" t="s">
        <v>368</v>
      </c>
      <c r="U14790" s="9" t="s">
        <v>368</v>
      </c>
    </row>
    <row r="14791">
      <c r="F14791" s="9"/>
      <c r="N14791" s="50"/>
      <c r="O14791" s="50"/>
      <c r="P14791" s="50"/>
      <c r="Q14791" s="50" t="s">
        <v>368</v>
      </c>
      <c r="R14791" s="9" t="s">
        <v>368</v>
      </c>
      <c r="S14791" s="50" t="s">
        <v>368</v>
      </c>
      <c r="T14791" s="9" t="s">
        <v>368</v>
      </c>
      <c r="U14791" s="9" t="s">
        <v>368</v>
      </c>
    </row>
    <row r="14792">
      <c r="F14792" s="9"/>
      <c r="N14792" s="50"/>
      <c r="O14792" s="50"/>
      <c r="P14792" s="50"/>
      <c r="Q14792" s="50" t="s">
        <v>368</v>
      </c>
      <c r="R14792" s="9" t="s">
        <v>368</v>
      </c>
      <c r="S14792" s="50" t="s">
        <v>368</v>
      </c>
      <c r="T14792" s="9" t="s">
        <v>368</v>
      </c>
      <c r="U14792" s="9" t="s">
        <v>368</v>
      </c>
    </row>
    <row r="14793">
      <c r="F14793" s="9"/>
      <c r="N14793" s="50"/>
      <c r="O14793" s="50"/>
      <c r="P14793" s="50"/>
      <c r="Q14793" s="50" t="s">
        <v>368</v>
      </c>
      <c r="R14793" s="9" t="s">
        <v>368</v>
      </c>
      <c r="S14793" s="50" t="s">
        <v>368</v>
      </c>
      <c r="T14793" s="9" t="s">
        <v>368</v>
      </c>
      <c r="U14793" s="9" t="s">
        <v>368</v>
      </c>
    </row>
    <row r="14794">
      <c r="F14794" s="9"/>
      <c r="N14794" s="50"/>
      <c r="O14794" s="50"/>
      <c r="P14794" s="50"/>
      <c r="Q14794" s="50" t="s">
        <v>368</v>
      </c>
      <c r="R14794" s="9" t="s">
        <v>368</v>
      </c>
      <c r="S14794" s="50" t="s">
        <v>368</v>
      </c>
      <c r="T14794" s="9" t="s">
        <v>368</v>
      </c>
      <c r="U14794" s="9" t="s">
        <v>368</v>
      </c>
    </row>
    <row r="14795">
      <c r="F14795" s="9"/>
      <c r="N14795" s="50"/>
      <c r="O14795" s="50"/>
      <c r="P14795" s="50"/>
      <c r="Q14795" s="50" t="s">
        <v>368</v>
      </c>
      <c r="R14795" s="9" t="s">
        <v>368</v>
      </c>
      <c r="S14795" s="50" t="s">
        <v>368</v>
      </c>
      <c r="T14795" s="9" t="s">
        <v>368</v>
      </c>
      <c r="U14795" s="9" t="s">
        <v>368</v>
      </c>
    </row>
    <row r="14796">
      <c r="F14796" s="9"/>
      <c r="N14796" s="50"/>
      <c r="O14796" s="50"/>
      <c r="P14796" s="50"/>
      <c r="Q14796" s="50" t="s">
        <v>368</v>
      </c>
      <c r="R14796" s="9" t="s">
        <v>368</v>
      </c>
      <c r="S14796" s="50" t="s">
        <v>368</v>
      </c>
      <c r="T14796" s="9" t="s">
        <v>368</v>
      </c>
      <c r="U14796" s="9" t="s">
        <v>368</v>
      </c>
    </row>
    <row r="14797">
      <c r="F14797" s="9"/>
      <c r="N14797" s="50"/>
      <c r="O14797" s="50"/>
      <c r="P14797" s="50"/>
      <c r="Q14797" s="50" t="s">
        <v>368</v>
      </c>
      <c r="R14797" s="9" t="s">
        <v>368</v>
      </c>
      <c r="S14797" s="50" t="s">
        <v>368</v>
      </c>
      <c r="T14797" s="9" t="s">
        <v>368</v>
      </c>
      <c r="U14797" s="9" t="s">
        <v>368</v>
      </c>
    </row>
    <row r="14798">
      <c r="F14798" s="9"/>
      <c r="N14798" s="50"/>
      <c r="O14798" s="50"/>
      <c r="P14798" s="50"/>
      <c r="Q14798" s="50" t="s">
        <v>368</v>
      </c>
      <c r="R14798" s="9" t="s">
        <v>368</v>
      </c>
      <c r="S14798" s="50" t="s">
        <v>368</v>
      </c>
      <c r="T14798" s="9" t="s">
        <v>368</v>
      </c>
      <c r="U14798" s="9" t="s">
        <v>368</v>
      </c>
    </row>
    <row r="14799">
      <c r="F14799" s="9"/>
      <c r="N14799" s="50"/>
      <c r="O14799" s="50"/>
      <c r="P14799" s="50"/>
      <c r="Q14799" s="50" t="s">
        <v>368</v>
      </c>
      <c r="R14799" s="9" t="s">
        <v>368</v>
      </c>
      <c r="S14799" s="50" t="s">
        <v>368</v>
      </c>
      <c r="T14799" s="9" t="s">
        <v>368</v>
      </c>
      <c r="U14799" s="9" t="s">
        <v>368</v>
      </c>
    </row>
    <row r="14800">
      <c r="F14800" s="9"/>
      <c r="N14800" s="50"/>
      <c r="O14800" s="50"/>
      <c r="P14800" s="50"/>
      <c r="Q14800" s="50" t="s">
        <v>368</v>
      </c>
      <c r="R14800" s="9" t="s">
        <v>368</v>
      </c>
      <c r="S14800" s="50" t="s">
        <v>368</v>
      </c>
      <c r="T14800" s="9" t="s">
        <v>368</v>
      </c>
      <c r="U14800" s="9" t="s">
        <v>368</v>
      </c>
    </row>
    <row r="14801">
      <c r="F14801" s="9"/>
      <c r="N14801" s="50"/>
      <c r="O14801" s="50"/>
      <c r="P14801" s="50"/>
      <c r="Q14801" s="50" t="s">
        <v>368</v>
      </c>
      <c r="R14801" s="9" t="s">
        <v>368</v>
      </c>
      <c r="S14801" s="50" t="s">
        <v>368</v>
      </c>
      <c r="T14801" s="9" t="s">
        <v>368</v>
      </c>
      <c r="U14801" s="9" t="s">
        <v>368</v>
      </c>
    </row>
    <row r="14802">
      <c r="F14802" s="9"/>
      <c r="N14802" s="50"/>
      <c r="O14802" s="50"/>
      <c r="P14802" s="50"/>
      <c r="Q14802" s="50" t="s">
        <v>368</v>
      </c>
      <c r="R14802" s="9" t="s">
        <v>368</v>
      </c>
      <c r="S14802" s="50" t="s">
        <v>368</v>
      </c>
      <c r="T14802" s="9" t="s">
        <v>368</v>
      </c>
      <c r="U14802" s="9" t="s">
        <v>368</v>
      </c>
    </row>
    <row r="14803">
      <c r="F14803" s="9"/>
      <c r="N14803" s="50"/>
      <c r="O14803" s="50"/>
      <c r="P14803" s="50"/>
      <c r="Q14803" s="50" t="s">
        <v>368</v>
      </c>
      <c r="R14803" s="9" t="s">
        <v>368</v>
      </c>
      <c r="S14803" s="50" t="s">
        <v>368</v>
      </c>
      <c r="T14803" s="9" t="s">
        <v>368</v>
      </c>
      <c r="U14803" s="9" t="s">
        <v>368</v>
      </c>
    </row>
    <row r="14804">
      <c r="F14804" s="9"/>
      <c r="N14804" s="50"/>
      <c r="O14804" s="50"/>
      <c r="P14804" s="50"/>
      <c r="Q14804" s="50" t="s">
        <v>368</v>
      </c>
      <c r="R14804" s="9" t="s">
        <v>368</v>
      </c>
      <c r="S14804" s="50" t="s">
        <v>368</v>
      </c>
      <c r="T14804" s="9" t="s">
        <v>368</v>
      </c>
      <c r="U14804" s="9" t="s">
        <v>368</v>
      </c>
    </row>
    <row r="14805">
      <c r="F14805" s="9"/>
      <c r="N14805" s="50"/>
      <c r="O14805" s="50"/>
      <c r="P14805" s="50"/>
      <c r="Q14805" s="50" t="s">
        <v>368</v>
      </c>
      <c r="R14805" s="9" t="s">
        <v>368</v>
      </c>
      <c r="S14805" s="50" t="s">
        <v>368</v>
      </c>
      <c r="T14805" s="9" t="s">
        <v>368</v>
      </c>
      <c r="U14805" s="9" t="s">
        <v>368</v>
      </c>
    </row>
    <row r="14806">
      <c r="F14806" s="9"/>
      <c r="N14806" s="50"/>
      <c r="O14806" s="50"/>
      <c r="P14806" s="50"/>
      <c r="Q14806" s="50" t="s">
        <v>368</v>
      </c>
      <c r="R14806" s="9" t="s">
        <v>368</v>
      </c>
      <c r="S14806" s="50" t="s">
        <v>368</v>
      </c>
      <c r="T14806" s="9" t="s">
        <v>368</v>
      </c>
      <c r="U14806" s="9" t="s">
        <v>368</v>
      </c>
    </row>
    <row r="14807">
      <c r="F14807" s="9"/>
      <c r="N14807" s="50"/>
      <c r="O14807" s="50"/>
      <c r="P14807" s="50"/>
      <c r="Q14807" s="50" t="s">
        <v>368</v>
      </c>
      <c r="R14807" s="9" t="s">
        <v>368</v>
      </c>
      <c r="S14807" s="50" t="s">
        <v>368</v>
      </c>
      <c r="T14807" s="9" t="s">
        <v>368</v>
      </c>
      <c r="U14807" s="9" t="s">
        <v>368</v>
      </c>
    </row>
    <row r="14808">
      <c r="F14808" s="9"/>
      <c r="N14808" s="50"/>
      <c r="O14808" s="50"/>
      <c r="P14808" s="50"/>
      <c r="Q14808" s="50" t="s">
        <v>368</v>
      </c>
      <c r="R14808" s="9" t="s">
        <v>368</v>
      </c>
      <c r="S14808" s="50" t="s">
        <v>368</v>
      </c>
      <c r="T14808" s="9" t="s">
        <v>368</v>
      </c>
      <c r="U14808" s="9" t="s">
        <v>368</v>
      </c>
    </row>
    <row r="14809">
      <c r="F14809" s="9"/>
      <c r="N14809" s="50"/>
      <c r="O14809" s="50"/>
      <c r="P14809" s="50"/>
      <c r="Q14809" s="50" t="s">
        <v>368</v>
      </c>
      <c r="R14809" s="9" t="s">
        <v>368</v>
      </c>
      <c r="S14809" s="50" t="s">
        <v>368</v>
      </c>
      <c r="T14809" s="9" t="s">
        <v>368</v>
      </c>
      <c r="U14809" s="9" t="s">
        <v>368</v>
      </c>
    </row>
    <row r="14810">
      <c r="F14810" s="9"/>
      <c r="N14810" s="50"/>
      <c r="O14810" s="50"/>
      <c r="P14810" s="50"/>
      <c r="Q14810" s="50" t="s">
        <v>368</v>
      </c>
      <c r="R14810" s="9" t="s">
        <v>368</v>
      </c>
      <c r="S14810" s="50" t="s">
        <v>368</v>
      </c>
      <c r="T14810" s="9" t="s">
        <v>368</v>
      </c>
      <c r="U14810" s="9" t="s">
        <v>368</v>
      </c>
    </row>
    <row r="14811">
      <c r="F14811" s="9"/>
      <c r="N14811" s="50"/>
      <c r="O14811" s="50"/>
      <c r="P14811" s="50"/>
      <c r="Q14811" s="50" t="s">
        <v>368</v>
      </c>
      <c r="R14811" s="9" t="s">
        <v>368</v>
      </c>
      <c r="S14811" s="50" t="s">
        <v>368</v>
      </c>
      <c r="T14811" s="9" t="s">
        <v>368</v>
      </c>
      <c r="U14811" s="9" t="s">
        <v>368</v>
      </c>
    </row>
    <row r="14812">
      <c r="F14812" s="9"/>
      <c r="N14812" s="50"/>
      <c r="O14812" s="50"/>
      <c r="P14812" s="50"/>
      <c r="Q14812" s="50" t="s">
        <v>368</v>
      </c>
      <c r="R14812" s="9" t="s">
        <v>368</v>
      </c>
      <c r="S14812" s="50" t="s">
        <v>368</v>
      </c>
      <c r="T14812" s="9" t="s">
        <v>368</v>
      </c>
      <c r="U14812" s="9" t="s">
        <v>368</v>
      </c>
    </row>
    <row r="14813">
      <c r="F14813" s="9"/>
      <c r="N14813" s="50"/>
      <c r="O14813" s="50"/>
      <c r="P14813" s="50"/>
      <c r="Q14813" s="50" t="s">
        <v>368</v>
      </c>
      <c r="R14813" s="9" t="s">
        <v>368</v>
      </c>
      <c r="S14813" s="50" t="s">
        <v>368</v>
      </c>
      <c r="T14813" s="9" t="s">
        <v>368</v>
      </c>
      <c r="U14813" s="9" t="s">
        <v>368</v>
      </c>
    </row>
    <row r="14814">
      <c r="F14814" s="9"/>
      <c r="N14814" s="50"/>
      <c r="O14814" s="50"/>
      <c r="P14814" s="50"/>
      <c r="Q14814" s="50" t="s">
        <v>368</v>
      </c>
      <c r="R14814" s="9" t="s">
        <v>368</v>
      </c>
      <c r="S14814" s="50" t="s">
        <v>368</v>
      </c>
      <c r="T14814" s="9" t="s">
        <v>368</v>
      </c>
      <c r="U14814" s="9" t="s">
        <v>368</v>
      </c>
    </row>
    <row r="14815">
      <c r="F14815" s="9"/>
      <c r="N14815" s="50"/>
      <c r="O14815" s="50"/>
      <c r="P14815" s="50"/>
      <c r="Q14815" s="50" t="s">
        <v>368</v>
      </c>
      <c r="R14815" s="9" t="s">
        <v>368</v>
      </c>
      <c r="S14815" s="50" t="s">
        <v>368</v>
      </c>
      <c r="T14815" s="9" t="s">
        <v>368</v>
      </c>
      <c r="U14815" s="9" t="s">
        <v>368</v>
      </c>
    </row>
    <row r="14816">
      <c r="F14816" s="9"/>
      <c r="N14816" s="50"/>
      <c r="O14816" s="50"/>
      <c r="P14816" s="50"/>
      <c r="Q14816" s="50" t="s">
        <v>368</v>
      </c>
      <c r="R14816" s="9" t="s">
        <v>368</v>
      </c>
      <c r="S14816" s="50" t="s">
        <v>368</v>
      </c>
      <c r="T14816" s="9" t="s">
        <v>368</v>
      </c>
      <c r="U14816" s="9" t="s">
        <v>368</v>
      </c>
    </row>
    <row r="14817">
      <c r="F14817" s="9"/>
      <c r="N14817" s="50"/>
      <c r="O14817" s="50"/>
      <c r="P14817" s="50"/>
      <c r="Q14817" s="50" t="s">
        <v>368</v>
      </c>
      <c r="R14817" s="9" t="s">
        <v>368</v>
      </c>
      <c r="S14817" s="50" t="s">
        <v>368</v>
      </c>
      <c r="T14817" s="9" t="s">
        <v>368</v>
      </c>
      <c r="U14817" s="9" t="s">
        <v>368</v>
      </c>
    </row>
    <row r="14818">
      <c r="F14818" s="9"/>
      <c r="N14818" s="50"/>
      <c r="O14818" s="50"/>
      <c r="P14818" s="50"/>
      <c r="Q14818" s="50" t="s">
        <v>368</v>
      </c>
      <c r="R14818" s="9" t="s">
        <v>368</v>
      </c>
      <c r="S14818" s="50" t="s">
        <v>368</v>
      </c>
      <c r="T14818" s="9" t="s">
        <v>368</v>
      </c>
      <c r="U14818" s="9" t="s">
        <v>368</v>
      </c>
    </row>
    <row r="14819">
      <c r="F14819" s="9"/>
      <c r="N14819" s="50"/>
      <c r="O14819" s="50"/>
      <c r="P14819" s="50"/>
      <c r="Q14819" s="50" t="s">
        <v>368</v>
      </c>
      <c r="R14819" s="9" t="s">
        <v>368</v>
      </c>
      <c r="S14819" s="50" t="s">
        <v>368</v>
      </c>
      <c r="T14819" s="9" t="s">
        <v>368</v>
      </c>
      <c r="U14819" s="9" t="s">
        <v>368</v>
      </c>
    </row>
    <row r="14820">
      <c r="F14820" s="9"/>
      <c r="N14820" s="50"/>
      <c r="O14820" s="50"/>
      <c r="P14820" s="50"/>
      <c r="Q14820" s="50" t="s">
        <v>368</v>
      </c>
      <c r="R14820" s="9" t="s">
        <v>368</v>
      </c>
      <c r="S14820" s="50" t="s">
        <v>368</v>
      </c>
      <c r="T14820" s="9" t="s">
        <v>368</v>
      </c>
      <c r="U14820" s="9" t="s">
        <v>368</v>
      </c>
    </row>
    <row r="14821">
      <c r="F14821" s="9"/>
      <c r="N14821" s="50"/>
      <c r="O14821" s="50"/>
      <c r="P14821" s="50"/>
      <c r="Q14821" s="50" t="s">
        <v>368</v>
      </c>
      <c r="R14821" s="9" t="s">
        <v>368</v>
      </c>
      <c r="S14821" s="50" t="s">
        <v>368</v>
      </c>
      <c r="T14821" s="9" t="s">
        <v>368</v>
      </c>
      <c r="U14821" s="9" t="s">
        <v>368</v>
      </c>
    </row>
    <row r="14822">
      <c r="F14822" s="9"/>
      <c r="N14822" s="50"/>
      <c r="O14822" s="50"/>
      <c r="P14822" s="50"/>
      <c r="Q14822" s="50" t="s">
        <v>368</v>
      </c>
      <c r="R14822" s="9" t="s">
        <v>368</v>
      </c>
      <c r="S14822" s="50" t="s">
        <v>368</v>
      </c>
      <c r="T14822" s="9" t="s">
        <v>368</v>
      </c>
      <c r="U14822" s="9" t="s">
        <v>368</v>
      </c>
    </row>
    <row r="14823">
      <c r="F14823" s="9"/>
      <c r="N14823" s="50"/>
      <c r="O14823" s="50"/>
      <c r="P14823" s="50"/>
      <c r="Q14823" s="50" t="s">
        <v>368</v>
      </c>
      <c r="R14823" s="9" t="s">
        <v>368</v>
      </c>
      <c r="S14823" s="50" t="s">
        <v>368</v>
      </c>
      <c r="T14823" s="9" t="s">
        <v>368</v>
      </c>
      <c r="U14823" s="9" t="s">
        <v>368</v>
      </c>
    </row>
    <row r="14824">
      <c r="F14824" s="9"/>
      <c r="N14824" s="50"/>
      <c r="O14824" s="50"/>
      <c r="P14824" s="50"/>
      <c r="Q14824" s="50" t="s">
        <v>368</v>
      </c>
      <c r="R14824" s="9" t="s">
        <v>368</v>
      </c>
      <c r="S14824" s="50" t="s">
        <v>368</v>
      </c>
      <c r="T14824" s="9" t="s">
        <v>368</v>
      </c>
      <c r="U14824" s="9" t="s">
        <v>368</v>
      </c>
    </row>
    <row r="14825">
      <c r="F14825" s="9"/>
      <c r="N14825" s="50"/>
      <c r="O14825" s="50"/>
      <c r="P14825" s="50"/>
      <c r="Q14825" s="50" t="s">
        <v>368</v>
      </c>
      <c r="R14825" s="9" t="s">
        <v>368</v>
      </c>
      <c r="S14825" s="50" t="s">
        <v>368</v>
      </c>
      <c r="T14825" s="9" t="s">
        <v>368</v>
      </c>
      <c r="U14825" s="9" t="s">
        <v>368</v>
      </c>
    </row>
    <row r="14826">
      <c r="F14826" s="9"/>
      <c r="N14826" s="50"/>
      <c r="O14826" s="50"/>
      <c r="P14826" s="50"/>
      <c r="Q14826" s="50" t="s">
        <v>368</v>
      </c>
      <c r="R14826" s="9" t="s">
        <v>368</v>
      </c>
      <c r="S14826" s="50" t="s">
        <v>368</v>
      </c>
      <c r="T14826" s="9" t="s">
        <v>368</v>
      </c>
      <c r="U14826" s="9" t="s">
        <v>368</v>
      </c>
    </row>
    <row r="14827">
      <c r="F14827" s="9"/>
      <c r="N14827" s="50"/>
      <c r="O14827" s="50"/>
      <c r="P14827" s="50"/>
      <c r="Q14827" s="50" t="s">
        <v>368</v>
      </c>
      <c r="R14827" s="9" t="s">
        <v>368</v>
      </c>
      <c r="S14827" s="50" t="s">
        <v>368</v>
      </c>
      <c r="T14827" s="9" t="s">
        <v>368</v>
      </c>
      <c r="U14827" s="9" t="s">
        <v>368</v>
      </c>
    </row>
    <row r="14828">
      <c r="F14828" s="9"/>
      <c r="N14828" s="50"/>
      <c r="O14828" s="50"/>
      <c r="P14828" s="50"/>
      <c r="Q14828" s="50" t="s">
        <v>368</v>
      </c>
      <c r="R14828" s="9" t="s">
        <v>368</v>
      </c>
      <c r="S14828" s="50" t="s">
        <v>368</v>
      </c>
      <c r="T14828" s="9" t="s">
        <v>368</v>
      </c>
      <c r="U14828" s="9" t="s">
        <v>368</v>
      </c>
    </row>
    <row r="14829">
      <c r="F14829" s="9"/>
      <c r="N14829" s="50"/>
      <c r="O14829" s="50"/>
      <c r="P14829" s="50"/>
      <c r="Q14829" s="50" t="s">
        <v>368</v>
      </c>
      <c r="R14829" s="9" t="s">
        <v>368</v>
      </c>
      <c r="S14829" s="50" t="s">
        <v>368</v>
      </c>
      <c r="T14829" s="9" t="s">
        <v>368</v>
      </c>
      <c r="U14829" s="9" t="s">
        <v>368</v>
      </c>
    </row>
    <row r="14830">
      <c r="F14830" s="9"/>
      <c r="N14830" s="50"/>
      <c r="O14830" s="50"/>
      <c r="P14830" s="50"/>
      <c r="Q14830" s="50" t="s">
        <v>368</v>
      </c>
      <c r="R14830" s="9" t="s">
        <v>368</v>
      </c>
      <c r="S14830" s="50" t="s">
        <v>368</v>
      </c>
      <c r="T14830" s="9" t="s">
        <v>368</v>
      </c>
      <c r="U14830" s="9" t="s">
        <v>368</v>
      </c>
    </row>
    <row r="14831">
      <c r="F14831" s="9"/>
      <c r="N14831" s="50"/>
      <c r="O14831" s="50"/>
      <c r="P14831" s="50"/>
      <c r="Q14831" s="50" t="s">
        <v>368</v>
      </c>
      <c r="R14831" s="9" t="s">
        <v>368</v>
      </c>
      <c r="S14831" s="50" t="s">
        <v>368</v>
      </c>
      <c r="T14831" s="9" t="s">
        <v>368</v>
      </c>
      <c r="U14831" s="9" t="s">
        <v>368</v>
      </c>
    </row>
    <row r="14832">
      <c r="F14832" s="9"/>
      <c r="N14832" s="50"/>
      <c r="O14832" s="50"/>
      <c r="P14832" s="50"/>
      <c r="Q14832" s="50" t="s">
        <v>368</v>
      </c>
      <c r="R14832" s="9" t="s">
        <v>368</v>
      </c>
      <c r="S14832" s="50" t="s">
        <v>368</v>
      </c>
      <c r="T14832" s="9" t="s">
        <v>368</v>
      </c>
      <c r="U14832" s="9" t="s">
        <v>368</v>
      </c>
    </row>
    <row r="14833">
      <c r="F14833" s="9"/>
      <c r="N14833" s="50"/>
      <c r="O14833" s="50"/>
      <c r="P14833" s="50"/>
      <c r="Q14833" s="50" t="s">
        <v>368</v>
      </c>
      <c r="R14833" s="9" t="s">
        <v>368</v>
      </c>
      <c r="S14833" s="50" t="s">
        <v>368</v>
      </c>
      <c r="T14833" s="9" t="s">
        <v>368</v>
      </c>
      <c r="U14833" s="9" t="s">
        <v>368</v>
      </c>
    </row>
    <row r="14834">
      <c r="F14834" s="9"/>
      <c r="N14834" s="50"/>
      <c r="O14834" s="50"/>
      <c r="P14834" s="50"/>
      <c r="Q14834" s="50" t="s">
        <v>368</v>
      </c>
      <c r="R14834" s="9" t="s">
        <v>368</v>
      </c>
      <c r="S14834" s="50" t="s">
        <v>368</v>
      </c>
      <c r="T14834" s="9" t="s">
        <v>368</v>
      </c>
      <c r="U14834" s="9" t="s">
        <v>368</v>
      </c>
    </row>
    <row r="14835">
      <c r="F14835" s="9"/>
      <c r="N14835" s="50"/>
      <c r="O14835" s="50"/>
      <c r="P14835" s="50"/>
      <c r="Q14835" s="50" t="s">
        <v>368</v>
      </c>
      <c r="R14835" s="9" t="s">
        <v>368</v>
      </c>
      <c r="S14835" s="50" t="s">
        <v>368</v>
      </c>
      <c r="T14835" s="9" t="s">
        <v>368</v>
      </c>
      <c r="U14835" s="9" t="s">
        <v>368</v>
      </c>
    </row>
    <row r="14836">
      <c r="F14836" s="9"/>
      <c r="N14836" s="50"/>
      <c r="O14836" s="50"/>
      <c r="P14836" s="50"/>
      <c r="Q14836" s="50" t="s">
        <v>368</v>
      </c>
      <c r="R14836" s="9" t="s">
        <v>368</v>
      </c>
      <c r="S14836" s="50" t="s">
        <v>368</v>
      </c>
      <c r="T14836" s="9" t="s">
        <v>368</v>
      </c>
      <c r="U14836" s="9" t="s">
        <v>368</v>
      </c>
    </row>
    <row r="14837">
      <c r="F14837" s="9"/>
      <c r="N14837" s="50"/>
      <c r="O14837" s="50"/>
      <c r="P14837" s="50"/>
      <c r="Q14837" s="50" t="s">
        <v>368</v>
      </c>
      <c r="R14837" s="9" t="s">
        <v>368</v>
      </c>
      <c r="S14837" s="50" t="s">
        <v>368</v>
      </c>
      <c r="T14837" s="9" t="s">
        <v>368</v>
      </c>
      <c r="U14837" s="9" t="s">
        <v>368</v>
      </c>
    </row>
    <row r="14838">
      <c r="F14838" s="9"/>
      <c r="N14838" s="50"/>
      <c r="O14838" s="50"/>
      <c r="P14838" s="50"/>
      <c r="Q14838" s="50" t="s">
        <v>368</v>
      </c>
      <c r="R14838" s="9" t="s">
        <v>368</v>
      </c>
      <c r="S14838" s="50" t="s">
        <v>368</v>
      </c>
      <c r="T14838" s="9" t="s">
        <v>368</v>
      </c>
      <c r="U14838" s="9" t="s">
        <v>368</v>
      </c>
    </row>
    <row r="14839">
      <c r="F14839" s="9"/>
      <c r="N14839" s="50"/>
      <c r="O14839" s="50"/>
      <c r="P14839" s="50"/>
      <c r="Q14839" s="50" t="s">
        <v>368</v>
      </c>
      <c r="R14839" s="9" t="s">
        <v>368</v>
      </c>
      <c r="S14839" s="50" t="s">
        <v>368</v>
      </c>
      <c r="T14839" s="9" t="s">
        <v>368</v>
      </c>
      <c r="U14839" s="9" t="s">
        <v>368</v>
      </c>
    </row>
    <row r="14840">
      <c r="F14840" s="9"/>
      <c r="N14840" s="50"/>
      <c r="O14840" s="50"/>
      <c r="P14840" s="50"/>
      <c r="Q14840" s="50" t="s">
        <v>368</v>
      </c>
      <c r="R14840" s="9" t="s">
        <v>368</v>
      </c>
      <c r="S14840" s="50" t="s">
        <v>368</v>
      </c>
      <c r="T14840" s="9" t="s">
        <v>368</v>
      </c>
      <c r="U14840" s="9" t="s">
        <v>368</v>
      </c>
    </row>
    <row r="14841">
      <c r="F14841" s="9"/>
      <c r="N14841" s="50"/>
      <c r="O14841" s="50"/>
      <c r="P14841" s="50"/>
      <c r="Q14841" s="50" t="s">
        <v>368</v>
      </c>
      <c r="R14841" s="9" t="s">
        <v>368</v>
      </c>
      <c r="S14841" s="50" t="s">
        <v>368</v>
      </c>
      <c r="T14841" s="9" t="s">
        <v>368</v>
      </c>
      <c r="U14841" s="9" t="s">
        <v>368</v>
      </c>
    </row>
    <row r="14842">
      <c r="F14842" s="9"/>
      <c r="N14842" s="50"/>
      <c r="O14842" s="50"/>
      <c r="P14842" s="50"/>
      <c r="Q14842" s="50" t="s">
        <v>368</v>
      </c>
      <c r="R14842" s="9" t="s">
        <v>368</v>
      </c>
      <c r="S14842" s="50" t="s">
        <v>368</v>
      </c>
      <c r="T14842" s="9" t="s">
        <v>368</v>
      </c>
      <c r="U14842" s="9" t="s">
        <v>368</v>
      </c>
    </row>
    <row r="14843">
      <c r="F14843" s="9"/>
      <c r="N14843" s="50"/>
      <c r="O14843" s="50"/>
      <c r="P14843" s="50"/>
      <c r="Q14843" s="50" t="s">
        <v>368</v>
      </c>
      <c r="R14843" s="9" t="s">
        <v>368</v>
      </c>
      <c r="S14843" s="50" t="s">
        <v>368</v>
      </c>
      <c r="T14843" s="9" t="s">
        <v>368</v>
      </c>
      <c r="U14843" s="9" t="s">
        <v>368</v>
      </c>
    </row>
    <row r="14844">
      <c r="F14844" s="9"/>
      <c r="N14844" s="50"/>
      <c r="O14844" s="50"/>
      <c r="P14844" s="50"/>
      <c r="Q14844" s="50" t="s">
        <v>368</v>
      </c>
      <c r="R14844" s="9" t="s">
        <v>368</v>
      </c>
      <c r="S14844" s="50" t="s">
        <v>368</v>
      </c>
      <c r="T14844" s="9" t="s">
        <v>368</v>
      </c>
      <c r="U14844" s="9" t="s">
        <v>368</v>
      </c>
    </row>
    <row r="14845">
      <c r="F14845" s="9"/>
      <c r="N14845" s="50"/>
      <c r="O14845" s="50"/>
      <c r="P14845" s="50"/>
      <c r="Q14845" s="50" t="s">
        <v>368</v>
      </c>
      <c r="R14845" s="9" t="s">
        <v>368</v>
      </c>
      <c r="S14845" s="50" t="s">
        <v>368</v>
      </c>
      <c r="T14845" s="9" t="s">
        <v>368</v>
      </c>
      <c r="U14845" s="9" t="s">
        <v>368</v>
      </c>
    </row>
    <row r="14846">
      <c r="F14846" s="9"/>
      <c r="N14846" s="50"/>
      <c r="O14846" s="50"/>
      <c r="P14846" s="50"/>
      <c r="Q14846" s="50" t="s">
        <v>368</v>
      </c>
      <c r="R14846" s="9" t="s">
        <v>368</v>
      </c>
      <c r="S14846" s="50" t="s">
        <v>368</v>
      </c>
      <c r="T14846" s="9" t="s">
        <v>368</v>
      </c>
      <c r="U14846" s="9" t="s">
        <v>368</v>
      </c>
    </row>
    <row r="14847">
      <c r="F14847" s="9"/>
      <c r="N14847" s="50"/>
      <c r="O14847" s="50"/>
      <c r="P14847" s="50"/>
      <c r="Q14847" s="50" t="s">
        <v>368</v>
      </c>
      <c r="R14847" s="9" t="s">
        <v>368</v>
      </c>
      <c r="S14847" s="50" t="s">
        <v>368</v>
      </c>
      <c r="T14847" s="9" t="s">
        <v>368</v>
      </c>
      <c r="U14847" s="9" t="s">
        <v>368</v>
      </c>
    </row>
    <row r="14848">
      <c r="F14848" s="9"/>
      <c r="N14848" s="50"/>
      <c r="O14848" s="50"/>
      <c r="P14848" s="50"/>
      <c r="Q14848" s="50" t="s">
        <v>368</v>
      </c>
      <c r="R14848" s="9" t="s">
        <v>368</v>
      </c>
      <c r="S14848" s="50" t="s">
        <v>368</v>
      </c>
      <c r="T14848" s="9" t="s">
        <v>368</v>
      </c>
      <c r="U14848" s="9" t="s">
        <v>368</v>
      </c>
    </row>
    <row r="14849">
      <c r="F14849" s="9"/>
      <c r="N14849" s="50"/>
      <c r="O14849" s="50"/>
      <c r="P14849" s="50"/>
      <c r="Q14849" s="50" t="s">
        <v>368</v>
      </c>
      <c r="R14849" s="9" t="s">
        <v>368</v>
      </c>
      <c r="S14849" s="50" t="s">
        <v>368</v>
      </c>
      <c r="T14849" s="9" t="s">
        <v>368</v>
      </c>
      <c r="U14849" s="9" t="s">
        <v>368</v>
      </c>
    </row>
    <row r="14850">
      <c r="F14850" s="9"/>
      <c r="N14850" s="50"/>
      <c r="O14850" s="50"/>
      <c r="P14850" s="50"/>
      <c r="Q14850" s="50" t="s">
        <v>368</v>
      </c>
      <c r="R14850" s="9" t="s">
        <v>368</v>
      </c>
      <c r="S14850" s="50" t="s">
        <v>368</v>
      </c>
      <c r="T14850" s="9" t="s">
        <v>368</v>
      </c>
      <c r="U14850" s="9" t="s">
        <v>368</v>
      </c>
    </row>
    <row r="14851">
      <c r="F14851" s="9"/>
      <c r="N14851" s="50"/>
      <c r="O14851" s="50"/>
      <c r="P14851" s="50"/>
      <c r="Q14851" s="50" t="s">
        <v>368</v>
      </c>
      <c r="R14851" s="9" t="s">
        <v>368</v>
      </c>
      <c r="S14851" s="50" t="s">
        <v>368</v>
      </c>
      <c r="T14851" s="9" t="s">
        <v>368</v>
      </c>
      <c r="U14851" s="9" t="s">
        <v>368</v>
      </c>
    </row>
    <row r="14852">
      <c r="F14852" s="9"/>
      <c r="N14852" s="50"/>
      <c r="O14852" s="50"/>
      <c r="P14852" s="50"/>
      <c r="Q14852" s="50" t="s">
        <v>368</v>
      </c>
      <c r="R14852" s="9" t="s">
        <v>368</v>
      </c>
      <c r="S14852" s="50" t="s">
        <v>368</v>
      </c>
      <c r="T14852" s="9" t="s">
        <v>368</v>
      </c>
      <c r="U14852" s="9" t="s">
        <v>368</v>
      </c>
    </row>
    <row r="14853">
      <c r="F14853" s="9"/>
      <c r="N14853" s="50"/>
      <c r="O14853" s="50"/>
      <c r="P14853" s="50"/>
      <c r="Q14853" s="50" t="s">
        <v>368</v>
      </c>
      <c r="R14853" s="9" t="s">
        <v>368</v>
      </c>
      <c r="S14853" s="50" t="s">
        <v>368</v>
      </c>
      <c r="T14853" s="9" t="s">
        <v>368</v>
      </c>
      <c r="U14853" s="9" t="s">
        <v>368</v>
      </c>
    </row>
    <row r="14854">
      <c r="F14854" s="9"/>
      <c r="N14854" s="50"/>
      <c r="O14854" s="50"/>
      <c r="P14854" s="50"/>
      <c r="Q14854" s="50" t="s">
        <v>368</v>
      </c>
      <c r="R14854" s="9" t="s">
        <v>368</v>
      </c>
      <c r="S14854" s="50" t="s">
        <v>368</v>
      </c>
      <c r="T14854" s="9" t="s">
        <v>368</v>
      </c>
      <c r="U14854" s="9" t="s">
        <v>368</v>
      </c>
    </row>
    <row r="14855">
      <c r="F14855" s="9"/>
      <c r="N14855" s="50"/>
      <c r="O14855" s="50"/>
      <c r="P14855" s="50"/>
      <c r="Q14855" s="50" t="s">
        <v>368</v>
      </c>
      <c r="R14855" s="9" t="s">
        <v>368</v>
      </c>
      <c r="S14855" s="50" t="s">
        <v>368</v>
      </c>
      <c r="T14855" s="9" t="s">
        <v>368</v>
      </c>
      <c r="U14855" s="9" t="s">
        <v>368</v>
      </c>
    </row>
    <row r="14856">
      <c r="F14856" s="9"/>
      <c r="N14856" s="50"/>
      <c r="O14856" s="50"/>
      <c r="P14856" s="50"/>
      <c r="Q14856" s="50" t="s">
        <v>368</v>
      </c>
      <c r="R14856" s="9" t="s">
        <v>368</v>
      </c>
      <c r="S14856" s="50" t="s">
        <v>368</v>
      </c>
      <c r="T14856" s="9" t="s">
        <v>368</v>
      </c>
      <c r="U14856" s="9" t="s">
        <v>368</v>
      </c>
    </row>
    <row r="14857">
      <c r="F14857" s="9"/>
      <c r="N14857" s="50"/>
      <c r="O14857" s="50"/>
      <c r="P14857" s="50"/>
      <c r="Q14857" s="50" t="s">
        <v>368</v>
      </c>
      <c r="R14857" s="9" t="s">
        <v>368</v>
      </c>
      <c r="S14857" s="50" t="s">
        <v>368</v>
      </c>
      <c r="T14857" s="9" t="s">
        <v>368</v>
      </c>
      <c r="U14857" s="9" t="s">
        <v>368</v>
      </c>
    </row>
    <row r="14858">
      <c r="F14858" s="9"/>
      <c r="N14858" s="50"/>
      <c r="O14858" s="50"/>
      <c r="P14858" s="50"/>
      <c r="Q14858" s="50" t="s">
        <v>368</v>
      </c>
      <c r="R14858" s="9" t="s">
        <v>368</v>
      </c>
      <c r="S14858" s="50" t="s">
        <v>368</v>
      </c>
      <c r="T14858" s="9" t="s">
        <v>368</v>
      </c>
      <c r="U14858" s="9" t="s">
        <v>368</v>
      </c>
    </row>
    <row r="14859">
      <c r="F14859" s="9"/>
      <c r="N14859" s="50"/>
      <c r="O14859" s="50"/>
      <c r="P14859" s="50"/>
      <c r="Q14859" s="50" t="s">
        <v>368</v>
      </c>
      <c r="R14859" s="9" t="s">
        <v>368</v>
      </c>
      <c r="S14859" s="50" t="s">
        <v>368</v>
      </c>
      <c r="T14859" s="9" t="s">
        <v>368</v>
      </c>
      <c r="U14859" s="9" t="s">
        <v>368</v>
      </c>
    </row>
    <row r="14860">
      <c r="F14860" s="9"/>
      <c r="N14860" s="50"/>
      <c r="O14860" s="50"/>
      <c r="P14860" s="50"/>
      <c r="Q14860" s="50" t="s">
        <v>368</v>
      </c>
      <c r="R14860" s="9" t="s">
        <v>368</v>
      </c>
      <c r="S14860" s="50" t="s">
        <v>368</v>
      </c>
      <c r="T14860" s="9" t="s">
        <v>368</v>
      </c>
      <c r="U14860" s="9" t="s">
        <v>368</v>
      </c>
    </row>
    <row r="14861">
      <c r="F14861" s="9"/>
      <c r="N14861" s="50"/>
      <c r="O14861" s="50"/>
      <c r="P14861" s="50"/>
      <c r="Q14861" s="50" t="s">
        <v>368</v>
      </c>
      <c r="R14861" s="9" t="s">
        <v>368</v>
      </c>
      <c r="S14861" s="50" t="s">
        <v>368</v>
      </c>
      <c r="T14861" s="9" t="s">
        <v>368</v>
      </c>
      <c r="U14861" s="9" t="s">
        <v>368</v>
      </c>
    </row>
    <row r="14862">
      <c r="F14862" s="9"/>
      <c r="N14862" s="50"/>
      <c r="O14862" s="50"/>
      <c r="P14862" s="50"/>
      <c r="Q14862" s="50" t="s">
        <v>368</v>
      </c>
      <c r="R14862" s="9" t="s">
        <v>368</v>
      </c>
      <c r="S14862" s="50" t="s">
        <v>368</v>
      </c>
      <c r="T14862" s="9" t="s">
        <v>368</v>
      </c>
      <c r="U14862" s="9" t="s">
        <v>368</v>
      </c>
    </row>
    <row r="14863">
      <c r="F14863" s="9"/>
      <c r="N14863" s="50"/>
      <c r="O14863" s="50"/>
      <c r="P14863" s="50"/>
      <c r="Q14863" s="50" t="s">
        <v>368</v>
      </c>
      <c r="R14863" s="9" t="s">
        <v>368</v>
      </c>
      <c r="S14863" s="50" t="s">
        <v>368</v>
      </c>
      <c r="T14863" s="9" t="s">
        <v>368</v>
      </c>
      <c r="U14863" s="9" t="s">
        <v>368</v>
      </c>
    </row>
    <row r="14864">
      <c r="F14864" s="9"/>
      <c r="N14864" s="50"/>
      <c r="O14864" s="50"/>
      <c r="P14864" s="50"/>
      <c r="Q14864" s="50" t="s">
        <v>368</v>
      </c>
      <c r="R14864" s="9" t="s">
        <v>368</v>
      </c>
      <c r="S14864" s="50" t="s">
        <v>368</v>
      </c>
      <c r="T14864" s="9" t="s">
        <v>368</v>
      </c>
      <c r="U14864" s="9" t="s">
        <v>368</v>
      </c>
    </row>
    <row r="14865">
      <c r="F14865" s="9"/>
      <c r="N14865" s="50"/>
      <c r="O14865" s="50"/>
      <c r="P14865" s="50"/>
      <c r="Q14865" s="50" t="s">
        <v>368</v>
      </c>
      <c r="R14865" s="9" t="s">
        <v>368</v>
      </c>
      <c r="S14865" s="50" t="s">
        <v>368</v>
      </c>
      <c r="T14865" s="9" t="s">
        <v>368</v>
      </c>
      <c r="U14865" s="9" t="s">
        <v>368</v>
      </c>
    </row>
    <row r="14866">
      <c r="F14866" s="9"/>
      <c r="N14866" s="50"/>
      <c r="O14866" s="50"/>
      <c r="P14866" s="50"/>
      <c r="Q14866" s="50" t="s">
        <v>368</v>
      </c>
      <c r="R14866" s="9" t="s">
        <v>368</v>
      </c>
      <c r="S14866" s="50" t="s">
        <v>368</v>
      </c>
      <c r="T14866" s="9" t="s">
        <v>368</v>
      </c>
      <c r="U14866" s="9" t="s">
        <v>368</v>
      </c>
    </row>
    <row r="14867">
      <c r="F14867" s="9"/>
      <c r="N14867" s="50"/>
      <c r="O14867" s="50"/>
      <c r="P14867" s="50"/>
      <c r="Q14867" s="50" t="s">
        <v>368</v>
      </c>
      <c r="R14867" s="9" t="s">
        <v>368</v>
      </c>
      <c r="S14867" s="50" t="s">
        <v>368</v>
      </c>
      <c r="T14867" s="9" t="s">
        <v>368</v>
      </c>
      <c r="U14867" s="9" t="s">
        <v>368</v>
      </c>
    </row>
    <row r="14868">
      <c r="F14868" s="9"/>
      <c r="N14868" s="50"/>
      <c r="O14868" s="50"/>
      <c r="P14868" s="50"/>
      <c r="Q14868" s="50" t="s">
        <v>368</v>
      </c>
      <c r="R14868" s="9" t="s">
        <v>368</v>
      </c>
      <c r="S14868" s="50" t="s">
        <v>368</v>
      </c>
      <c r="T14868" s="9" t="s">
        <v>368</v>
      </c>
      <c r="U14868" s="9" t="s">
        <v>368</v>
      </c>
    </row>
    <row r="14869">
      <c r="F14869" s="9"/>
      <c r="N14869" s="50"/>
      <c r="O14869" s="50"/>
      <c r="P14869" s="50"/>
      <c r="Q14869" s="50" t="s">
        <v>368</v>
      </c>
      <c r="R14869" s="9" t="s">
        <v>368</v>
      </c>
      <c r="S14869" s="50" t="s">
        <v>368</v>
      </c>
      <c r="T14869" s="9" t="s">
        <v>368</v>
      </c>
      <c r="U14869" s="9" t="s">
        <v>368</v>
      </c>
    </row>
    <row r="14870">
      <c r="F14870" s="9"/>
      <c r="N14870" s="50"/>
      <c r="O14870" s="50"/>
      <c r="P14870" s="50"/>
      <c r="Q14870" s="50" t="s">
        <v>368</v>
      </c>
      <c r="R14870" s="9" t="s">
        <v>368</v>
      </c>
      <c r="S14870" s="50" t="s">
        <v>368</v>
      </c>
      <c r="T14870" s="9" t="s">
        <v>368</v>
      </c>
      <c r="U14870" s="9" t="s">
        <v>368</v>
      </c>
    </row>
    <row r="14871">
      <c r="F14871" s="9"/>
      <c r="N14871" s="50"/>
      <c r="O14871" s="50"/>
      <c r="P14871" s="50"/>
      <c r="Q14871" s="50" t="s">
        <v>368</v>
      </c>
      <c r="R14871" s="9" t="s">
        <v>368</v>
      </c>
      <c r="S14871" s="50" t="s">
        <v>368</v>
      </c>
      <c r="T14871" s="9" t="s">
        <v>368</v>
      </c>
      <c r="U14871" s="9" t="s">
        <v>368</v>
      </c>
    </row>
    <row r="14872">
      <c r="F14872" s="9"/>
      <c r="N14872" s="50"/>
      <c r="O14872" s="50"/>
      <c r="P14872" s="50"/>
      <c r="Q14872" s="50" t="s">
        <v>368</v>
      </c>
      <c r="R14872" s="9" t="s">
        <v>368</v>
      </c>
      <c r="S14872" s="50" t="s">
        <v>368</v>
      </c>
      <c r="T14872" s="9" t="s">
        <v>368</v>
      </c>
      <c r="U14872" s="9" t="s">
        <v>368</v>
      </c>
    </row>
    <row r="14873">
      <c r="F14873" s="9"/>
      <c r="N14873" s="50"/>
      <c r="O14873" s="50"/>
      <c r="P14873" s="50"/>
      <c r="Q14873" s="50" t="s">
        <v>368</v>
      </c>
      <c r="R14873" s="9" t="s">
        <v>368</v>
      </c>
      <c r="S14873" s="50" t="s">
        <v>368</v>
      </c>
      <c r="T14873" s="9" t="s">
        <v>368</v>
      </c>
      <c r="U14873" s="9" t="s">
        <v>368</v>
      </c>
    </row>
    <row r="14874">
      <c r="F14874" s="9"/>
      <c r="N14874" s="50"/>
      <c r="O14874" s="50"/>
      <c r="P14874" s="50"/>
      <c r="Q14874" s="50" t="s">
        <v>368</v>
      </c>
      <c r="R14874" s="9" t="s">
        <v>368</v>
      </c>
      <c r="S14874" s="50" t="s">
        <v>368</v>
      </c>
      <c r="T14874" s="9" t="s">
        <v>368</v>
      </c>
      <c r="U14874" s="9" t="s">
        <v>368</v>
      </c>
    </row>
    <row r="14875">
      <c r="F14875" s="9"/>
      <c r="N14875" s="50"/>
      <c r="O14875" s="50"/>
      <c r="P14875" s="50"/>
      <c r="Q14875" s="50" t="s">
        <v>368</v>
      </c>
      <c r="R14875" s="9" t="s">
        <v>368</v>
      </c>
      <c r="S14875" s="50" t="s">
        <v>368</v>
      </c>
      <c r="T14875" s="9" t="s">
        <v>368</v>
      </c>
      <c r="U14875" s="9" t="s">
        <v>368</v>
      </c>
    </row>
    <row r="14876">
      <c r="F14876" s="9"/>
      <c r="N14876" s="50"/>
      <c r="O14876" s="50"/>
      <c r="P14876" s="50"/>
      <c r="Q14876" s="50" t="s">
        <v>368</v>
      </c>
      <c r="R14876" s="9" t="s">
        <v>368</v>
      </c>
      <c r="S14876" s="50" t="s">
        <v>368</v>
      </c>
      <c r="T14876" s="9" t="s">
        <v>368</v>
      </c>
      <c r="U14876" s="9" t="s">
        <v>368</v>
      </c>
    </row>
    <row r="14877">
      <c r="F14877" s="9"/>
      <c r="N14877" s="50"/>
      <c r="O14877" s="50"/>
      <c r="P14877" s="50"/>
      <c r="Q14877" s="50" t="s">
        <v>368</v>
      </c>
      <c r="R14877" s="9" t="s">
        <v>368</v>
      </c>
      <c r="S14877" s="50" t="s">
        <v>368</v>
      </c>
      <c r="T14877" s="9" t="s">
        <v>368</v>
      </c>
      <c r="U14877" s="9" t="s">
        <v>368</v>
      </c>
    </row>
    <row r="14878">
      <c r="F14878" s="9"/>
      <c r="N14878" s="50"/>
      <c r="O14878" s="50"/>
      <c r="P14878" s="50"/>
      <c r="Q14878" s="50" t="s">
        <v>368</v>
      </c>
      <c r="R14878" s="9" t="s">
        <v>368</v>
      </c>
      <c r="S14878" s="50" t="s">
        <v>368</v>
      </c>
      <c r="T14878" s="9" t="s">
        <v>368</v>
      </c>
      <c r="U14878" s="9" t="s">
        <v>368</v>
      </c>
    </row>
    <row r="14879">
      <c r="F14879" s="9"/>
      <c r="N14879" s="50"/>
      <c r="O14879" s="50"/>
      <c r="P14879" s="50"/>
      <c r="Q14879" s="50" t="s">
        <v>368</v>
      </c>
      <c r="R14879" s="9" t="s">
        <v>368</v>
      </c>
      <c r="S14879" s="50" t="s">
        <v>368</v>
      </c>
      <c r="T14879" s="9" t="s">
        <v>368</v>
      </c>
      <c r="U14879" s="9" t="s">
        <v>368</v>
      </c>
    </row>
    <row r="14880">
      <c r="F14880" s="9"/>
      <c r="N14880" s="50"/>
      <c r="O14880" s="50"/>
      <c r="P14880" s="50"/>
      <c r="Q14880" s="50" t="s">
        <v>368</v>
      </c>
      <c r="R14880" s="9" t="s">
        <v>368</v>
      </c>
      <c r="S14880" s="50" t="s">
        <v>368</v>
      </c>
      <c r="T14880" s="9" t="s">
        <v>368</v>
      </c>
      <c r="U14880" s="9" t="s">
        <v>368</v>
      </c>
    </row>
    <row r="14881">
      <c r="F14881" s="9"/>
      <c r="N14881" s="50"/>
      <c r="O14881" s="50"/>
      <c r="P14881" s="50"/>
      <c r="Q14881" s="50" t="s">
        <v>368</v>
      </c>
      <c r="R14881" s="9" t="s">
        <v>368</v>
      </c>
      <c r="S14881" s="50" t="s">
        <v>368</v>
      </c>
      <c r="T14881" s="9" t="s">
        <v>368</v>
      </c>
      <c r="U14881" s="9" t="s">
        <v>368</v>
      </c>
    </row>
    <row r="14882">
      <c r="F14882" s="9"/>
      <c r="N14882" s="50"/>
      <c r="O14882" s="50"/>
      <c r="P14882" s="50"/>
      <c r="Q14882" s="50" t="s">
        <v>368</v>
      </c>
      <c r="R14882" s="9" t="s">
        <v>368</v>
      </c>
      <c r="S14882" s="50" t="s">
        <v>368</v>
      </c>
      <c r="T14882" s="9" t="s">
        <v>368</v>
      </c>
      <c r="U14882" s="9" t="s">
        <v>368</v>
      </c>
    </row>
    <row r="14883">
      <c r="F14883" s="9"/>
      <c r="N14883" s="50"/>
      <c r="O14883" s="50"/>
      <c r="P14883" s="50"/>
      <c r="Q14883" s="50" t="s">
        <v>368</v>
      </c>
      <c r="R14883" s="9" t="s">
        <v>368</v>
      </c>
      <c r="S14883" s="50" t="s">
        <v>368</v>
      </c>
      <c r="T14883" s="9" t="s">
        <v>368</v>
      </c>
      <c r="U14883" s="9" t="s">
        <v>368</v>
      </c>
    </row>
    <row r="14884">
      <c r="F14884" s="9"/>
      <c r="N14884" s="50"/>
      <c r="O14884" s="50"/>
      <c r="P14884" s="50"/>
      <c r="Q14884" s="50" t="s">
        <v>368</v>
      </c>
      <c r="R14884" s="9" t="s">
        <v>368</v>
      </c>
      <c r="S14884" s="50" t="s">
        <v>368</v>
      </c>
      <c r="T14884" s="9" t="s">
        <v>368</v>
      </c>
      <c r="U14884" s="9" t="s">
        <v>368</v>
      </c>
    </row>
    <row r="14885">
      <c r="F14885" s="9"/>
      <c r="N14885" s="50"/>
      <c r="O14885" s="50"/>
      <c r="P14885" s="50"/>
      <c r="Q14885" s="50" t="s">
        <v>368</v>
      </c>
      <c r="R14885" s="9" t="s">
        <v>368</v>
      </c>
      <c r="S14885" s="50" t="s">
        <v>368</v>
      </c>
      <c r="T14885" s="9" t="s">
        <v>368</v>
      </c>
      <c r="U14885" s="9" t="s">
        <v>368</v>
      </c>
    </row>
    <row r="14886">
      <c r="F14886" s="9"/>
      <c r="N14886" s="50"/>
      <c r="O14886" s="50"/>
      <c r="P14886" s="50"/>
      <c r="Q14886" s="50" t="s">
        <v>368</v>
      </c>
      <c r="R14886" s="9" t="s">
        <v>368</v>
      </c>
      <c r="S14886" s="50" t="s">
        <v>368</v>
      </c>
      <c r="T14886" s="9" t="s">
        <v>368</v>
      </c>
      <c r="U14886" s="9" t="s">
        <v>368</v>
      </c>
    </row>
    <row r="14887">
      <c r="F14887" s="9"/>
      <c r="N14887" s="50"/>
      <c r="O14887" s="50"/>
      <c r="P14887" s="50"/>
      <c r="Q14887" s="50" t="s">
        <v>368</v>
      </c>
      <c r="R14887" s="9" t="s">
        <v>368</v>
      </c>
      <c r="S14887" s="50" t="s">
        <v>368</v>
      </c>
      <c r="T14887" s="9" t="s">
        <v>368</v>
      </c>
      <c r="U14887" s="9" t="s">
        <v>368</v>
      </c>
    </row>
    <row r="14888">
      <c r="F14888" s="9"/>
      <c r="N14888" s="50"/>
      <c r="O14888" s="50"/>
      <c r="P14888" s="50"/>
      <c r="Q14888" s="50" t="s">
        <v>368</v>
      </c>
      <c r="R14888" s="9" t="s">
        <v>368</v>
      </c>
      <c r="S14888" s="50" t="s">
        <v>368</v>
      </c>
      <c r="T14888" s="9" t="s">
        <v>368</v>
      </c>
      <c r="U14888" s="9" t="s">
        <v>368</v>
      </c>
    </row>
    <row r="14889">
      <c r="F14889" s="9"/>
      <c r="N14889" s="50"/>
      <c r="O14889" s="50"/>
      <c r="P14889" s="50"/>
      <c r="Q14889" s="50" t="s">
        <v>368</v>
      </c>
      <c r="R14889" s="9" t="s">
        <v>368</v>
      </c>
      <c r="S14889" s="50" t="s">
        <v>368</v>
      </c>
      <c r="T14889" s="9" t="s">
        <v>368</v>
      </c>
      <c r="U14889" s="9" t="s">
        <v>368</v>
      </c>
    </row>
    <row r="14890">
      <c r="F14890" s="9"/>
      <c r="N14890" s="50"/>
      <c r="O14890" s="50"/>
      <c r="P14890" s="50"/>
      <c r="Q14890" s="50" t="s">
        <v>368</v>
      </c>
      <c r="R14890" s="9" t="s">
        <v>368</v>
      </c>
      <c r="S14890" s="50" t="s">
        <v>368</v>
      </c>
      <c r="T14890" s="9" t="s">
        <v>368</v>
      </c>
      <c r="U14890" s="9" t="s">
        <v>368</v>
      </c>
    </row>
    <row r="14891">
      <c r="F14891" s="9"/>
      <c r="N14891" s="50"/>
      <c r="O14891" s="50"/>
      <c r="P14891" s="50"/>
      <c r="Q14891" s="50" t="s">
        <v>368</v>
      </c>
      <c r="R14891" s="9" t="s">
        <v>368</v>
      </c>
      <c r="S14891" s="50" t="s">
        <v>368</v>
      </c>
      <c r="T14891" s="9" t="s">
        <v>368</v>
      </c>
      <c r="U14891" s="9" t="s">
        <v>368</v>
      </c>
    </row>
    <row r="14892">
      <c r="F14892" s="9"/>
      <c r="N14892" s="50"/>
      <c r="O14892" s="50"/>
      <c r="P14892" s="50"/>
      <c r="Q14892" s="50" t="s">
        <v>368</v>
      </c>
      <c r="R14892" s="9" t="s">
        <v>368</v>
      </c>
      <c r="S14892" s="50" t="s">
        <v>368</v>
      </c>
      <c r="T14892" s="9" t="s">
        <v>368</v>
      </c>
      <c r="U14892" s="9" t="s">
        <v>368</v>
      </c>
    </row>
    <row r="14893">
      <c r="F14893" s="9"/>
      <c r="N14893" s="50"/>
      <c r="O14893" s="50"/>
      <c r="P14893" s="50"/>
      <c r="Q14893" s="50" t="s">
        <v>368</v>
      </c>
      <c r="R14893" s="9" t="s">
        <v>368</v>
      </c>
      <c r="S14893" s="50" t="s">
        <v>368</v>
      </c>
      <c r="T14893" s="9" t="s">
        <v>368</v>
      </c>
      <c r="U14893" s="9" t="s">
        <v>368</v>
      </c>
    </row>
    <row r="14894">
      <c r="F14894" s="9"/>
      <c r="N14894" s="50"/>
      <c r="O14894" s="50"/>
      <c r="P14894" s="50"/>
      <c r="Q14894" s="50" t="s">
        <v>368</v>
      </c>
      <c r="R14894" s="9" t="s">
        <v>368</v>
      </c>
      <c r="S14894" s="50" t="s">
        <v>368</v>
      </c>
      <c r="T14894" s="9" t="s">
        <v>368</v>
      </c>
      <c r="U14894" s="9" t="s">
        <v>368</v>
      </c>
    </row>
    <row r="14895">
      <c r="F14895" s="9"/>
      <c r="N14895" s="50"/>
      <c r="O14895" s="50"/>
      <c r="P14895" s="50"/>
      <c r="Q14895" s="50" t="s">
        <v>368</v>
      </c>
      <c r="R14895" s="9" t="s">
        <v>368</v>
      </c>
      <c r="S14895" s="50" t="s">
        <v>368</v>
      </c>
      <c r="T14895" s="9" t="s">
        <v>368</v>
      </c>
      <c r="U14895" s="9" t="s">
        <v>368</v>
      </c>
    </row>
    <row r="14896">
      <c r="F14896" s="9"/>
      <c r="N14896" s="50"/>
      <c r="O14896" s="50"/>
      <c r="P14896" s="50"/>
      <c r="Q14896" s="50" t="s">
        <v>368</v>
      </c>
      <c r="R14896" s="9" t="s">
        <v>368</v>
      </c>
      <c r="S14896" s="50" t="s">
        <v>368</v>
      </c>
      <c r="T14896" s="9" t="s">
        <v>368</v>
      </c>
      <c r="U14896" s="9" t="s">
        <v>368</v>
      </c>
    </row>
    <row r="14897">
      <c r="F14897" s="9"/>
      <c r="N14897" s="50"/>
      <c r="O14897" s="50"/>
      <c r="P14897" s="50"/>
      <c r="Q14897" s="50" t="s">
        <v>368</v>
      </c>
      <c r="R14897" s="9" t="s">
        <v>368</v>
      </c>
      <c r="S14897" s="50" t="s">
        <v>368</v>
      </c>
      <c r="T14897" s="9" t="s">
        <v>368</v>
      </c>
      <c r="U14897" s="9" t="s">
        <v>368</v>
      </c>
    </row>
    <row r="14898">
      <c r="F14898" s="9"/>
      <c r="N14898" s="50"/>
      <c r="O14898" s="50"/>
      <c r="P14898" s="50"/>
      <c r="Q14898" s="50" t="s">
        <v>368</v>
      </c>
      <c r="R14898" s="9" t="s">
        <v>368</v>
      </c>
      <c r="S14898" s="50" t="s">
        <v>368</v>
      </c>
      <c r="T14898" s="9" t="s">
        <v>368</v>
      </c>
      <c r="U14898" s="9" t="s">
        <v>368</v>
      </c>
    </row>
    <row r="14899">
      <c r="F14899" s="9"/>
      <c r="N14899" s="50"/>
      <c r="O14899" s="50"/>
      <c r="P14899" s="50"/>
      <c r="Q14899" s="50" t="s">
        <v>368</v>
      </c>
      <c r="R14899" s="9" t="s">
        <v>368</v>
      </c>
      <c r="S14899" s="50" t="s">
        <v>368</v>
      </c>
      <c r="T14899" s="9" t="s">
        <v>368</v>
      </c>
      <c r="U14899" s="9" t="s">
        <v>368</v>
      </c>
    </row>
    <row r="14900">
      <c r="F14900" s="9"/>
      <c r="N14900" s="50"/>
      <c r="O14900" s="50"/>
      <c r="P14900" s="50"/>
      <c r="Q14900" s="50" t="s">
        <v>368</v>
      </c>
      <c r="R14900" s="9" t="s">
        <v>368</v>
      </c>
      <c r="S14900" s="50" t="s">
        <v>368</v>
      </c>
      <c r="T14900" s="9" t="s">
        <v>368</v>
      </c>
      <c r="U14900" s="9" t="s">
        <v>368</v>
      </c>
    </row>
    <row r="14901">
      <c r="F14901" s="9"/>
      <c r="N14901" s="50"/>
      <c r="O14901" s="50"/>
      <c r="P14901" s="50"/>
      <c r="Q14901" s="50" t="s">
        <v>368</v>
      </c>
      <c r="R14901" s="9" t="s">
        <v>368</v>
      </c>
      <c r="S14901" s="50" t="s">
        <v>368</v>
      </c>
      <c r="T14901" s="9" t="s">
        <v>368</v>
      </c>
      <c r="U14901" s="9" t="s">
        <v>368</v>
      </c>
    </row>
    <row r="14902">
      <c r="F14902" s="9"/>
      <c r="N14902" s="50"/>
      <c r="O14902" s="50"/>
      <c r="P14902" s="50"/>
      <c r="Q14902" s="50" t="s">
        <v>368</v>
      </c>
      <c r="R14902" s="9" t="s">
        <v>368</v>
      </c>
      <c r="S14902" s="50" t="s">
        <v>368</v>
      </c>
      <c r="T14902" s="9" t="s">
        <v>368</v>
      </c>
      <c r="U14902" s="9" t="s">
        <v>368</v>
      </c>
    </row>
    <row r="14903">
      <c r="F14903" s="9"/>
      <c r="N14903" s="50"/>
      <c r="O14903" s="50"/>
      <c r="P14903" s="50"/>
      <c r="Q14903" s="50" t="s">
        <v>368</v>
      </c>
      <c r="R14903" s="9" t="s">
        <v>368</v>
      </c>
      <c r="S14903" s="50" t="s">
        <v>368</v>
      </c>
      <c r="T14903" s="9" t="s">
        <v>368</v>
      </c>
      <c r="U14903" s="9" t="s">
        <v>368</v>
      </c>
    </row>
    <row r="14904">
      <c r="F14904" s="9"/>
      <c r="N14904" s="50"/>
      <c r="O14904" s="50"/>
      <c r="P14904" s="50"/>
      <c r="Q14904" s="50" t="s">
        <v>368</v>
      </c>
      <c r="R14904" s="9" t="s">
        <v>368</v>
      </c>
      <c r="S14904" s="50" t="s">
        <v>368</v>
      </c>
      <c r="T14904" s="9" t="s">
        <v>368</v>
      </c>
      <c r="U14904" s="9" t="s">
        <v>368</v>
      </c>
    </row>
    <row r="14905">
      <c r="F14905" s="9"/>
      <c r="N14905" s="50"/>
      <c r="O14905" s="50"/>
      <c r="P14905" s="50"/>
      <c r="Q14905" s="50" t="s">
        <v>368</v>
      </c>
      <c r="R14905" s="9" t="s">
        <v>368</v>
      </c>
      <c r="S14905" s="50" t="s">
        <v>368</v>
      </c>
      <c r="T14905" s="9" t="s">
        <v>368</v>
      </c>
      <c r="U14905" s="9" t="s">
        <v>368</v>
      </c>
    </row>
    <row r="14906">
      <c r="F14906" s="9"/>
      <c r="N14906" s="50"/>
      <c r="O14906" s="50"/>
      <c r="P14906" s="50"/>
      <c r="Q14906" s="50" t="s">
        <v>368</v>
      </c>
      <c r="R14906" s="9" t="s">
        <v>368</v>
      </c>
      <c r="S14906" s="50" t="s">
        <v>368</v>
      </c>
      <c r="T14906" s="9" t="s">
        <v>368</v>
      </c>
      <c r="U14906" s="9" t="s">
        <v>368</v>
      </c>
    </row>
    <row r="14907">
      <c r="F14907" s="9"/>
      <c r="N14907" s="50"/>
      <c r="O14907" s="50"/>
      <c r="P14907" s="50"/>
      <c r="Q14907" s="50" t="s">
        <v>368</v>
      </c>
      <c r="R14907" s="9" t="s">
        <v>368</v>
      </c>
      <c r="S14907" s="50" t="s">
        <v>368</v>
      </c>
      <c r="T14907" s="9" t="s">
        <v>368</v>
      </c>
      <c r="U14907" s="9" t="s">
        <v>368</v>
      </c>
    </row>
    <row r="14908">
      <c r="F14908" s="9"/>
      <c r="N14908" s="50"/>
      <c r="O14908" s="50"/>
      <c r="P14908" s="50"/>
      <c r="Q14908" s="50" t="s">
        <v>368</v>
      </c>
      <c r="R14908" s="9" t="s">
        <v>368</v>
      </c>
      <c r="S14908" s="50" t="s">
        <v>368</v>
      </c>
      <c r="T14908" s="9" t="s">
        <v>368</v>
      </c>
      <c r="U14908" s="9" t="s">
        <v>368</v>
      </c>
    </row>
    <row r="14909">
      <c r="F14909" s="9"/>
      <c r="N14909" s="50"/>
      <c r="O14909" s="50"/>
      <c r="P14909" s="50"/>
      <c r="Q14909" s="50" t="s">
        <v>368</v>
      </c>
      <c r="R14909" s="9" t="s">
        <v>368</v>
      </c>
      <c r="S14909" s="50" t="s">
        <v>368</v>
      </c>
      <c r="T14909" s="9" t="s">
        <v>368</v>
      </c>
      <c r="U14909" s="9" t="s">
        <v>368</v>
      </c>
    </row>
    <row r="14910">
      <c r="F14910" s="9"/>
      <c r="N14910" s="50"/>
      <c r="O14910" s="50"/>
      <c r="P14910" s="50"/>
      <c r="Q14910" s="50" t="s">
        <v>368</v>
      </c>
      <c r="R14910" s="9" t="s">
        <v>368</v>
      </c>
      <c r="S14910" s="50" t="s">
        <v>368</v>
      </c>
      <c r="T14910" s="9" t="s">
        <v>368</v>
      </c>
      <c r="U14910" s="9" t="s">
        <v>368</v>
      </c>
    </row>
    <row r="14911">
      <c r="F14911" s="9"/>
      <c r="N14911" s="50"/>
      <c r="O14911" s="50"/>
      <c r="P14911" s="50"/>
      <c r="Q14911" s="50" t="s">
        <v>368</v>
      </c>
      <c r="R14911" s="9" t="s">
        <v>368</v>
      </c>
      <c r="S14911" s="50" t="s">
        <v>368</v>
      </c>
      <c r="T14911" s="9" t="s">
        <v>368</v>
      </c>
      <c r="U14911" s="9" t="s">
        <v>368</v>
      </c>
    </row>
    <row r="14912">
      <c r="F14912" s="9"/>
      <c r="N14912" s="50"/>
      <c r="O14912" s="50"/>
      <c r="P14912" s="50"/>
      <c r="Q14912" s="50" t="s">
        <v>368</v>
      </c>
      <c r="R14912" s="9" t="s">
        <v>368</v>
      </c>
      <c r="S14912" s="50" t="s">
        <v>368</v>
      </c>
      <c r="T14912" s="9" t="s">
        <v>368</v>
      </c>
      <c r="U14912" s="9" t="s">
        <v>368</v>
      </c>
    </row>
    <row r="14913">
      <c r="F14913" s="9"/>
      <c r="N14913" s="50"/>
      <c r="O14913" s="50"/>
      <c r="P14913" s="50"/>
      <c r="Q14913" s="50" t="s">
        <v>368</v>
      </c>
      <c r="R14913" s="9" t="s">
        <v>368</v>
      </c>
      <c r="S14913" s="50" t="s">
        <v>368</v>
      </c>
      <c r="T14913" s="9" t="s">
        <v>368</v>
      </c>
      <c r="U14913" s="9" t="s">
        <v>368</v>
      </c>
    </row>
    <row r="14914">
      <c r="F14914" s="9"/>
      <c r="N14914" s="50"/>
      <c r="O14914" s="50"/>
      <c r="P14914" s="50"/>
      <c r="Q14914" s="50" t="s">
        <v>368</v>
      </c>
      <c r="R14914" s="9" t="s">
        <v>368</v>
      </c>
      <c r="S14914" s="50" t="s">
        <v>368</v>
      </c>
      <c r="T14914" s="9" t="s">
        <v>368</v>
      </c>
      <c r="U14914" s="9" t="s">
        <v>368</v>
      </c>
    </row>
    <row r="14915">
      <c r="F14915" s="9"/>
      <c r="N14915" s="50"/>
      <c r="O14915" s="50"/>
      <c r="P14915" s="50"/>
      <c r="Q14915" s="50" t="s">
        <v>368</v>
      </c>
      <c r="R14915" s="9" t="s">
        <v>368</v>
      </c>
      <c r="S14915" s="50" t="s">
        <v>368</v>
      </c>
      <c r="T14915" s="9" t="s">
        <v>368</v>
      </c>
      <c r="U14915" s="9" t="s">
        <v>368</v>
      </c>
    </row>
    <row r="14916">
      <c r="F14916" s="9"/>
      <c r="N14916" s="50"/>
      <c r="O14916" s="50"/>
      <c r="P14916" s="50"/>
      <c r="Q14916" s="50" t="s">
        <v>368</v>
      </c>
      <c r="R14916" s="9" t="s">
        <v>368</v>
      </c>
      <c r="S14916" s="50" t="s">
        <v>368</v>
      </c>
      <c r="T14916" s="9" t="s">
        <v>368</v>
      </c>
      <c r="U14916" s="9" t="s">
        <v>368</v>
      </c>
    </row>
    <row r="14917">
      <c r="F14917" s="9"/>
      <c r="N14917" s="50"/>
      <c r="O14917" s="50"/>
      <c r="P14917" s="50"/>
      <c r="Q14917" s="50" t="s">
        <v>368</v>
      </c>
      <c r="R14917" s="9" t="s">
        <v>368</v>
      </c>
      <c r="S14917" s="50" t="s">
        <v>368</v>
      </c>
      <c r="T14917" s="9" t="s">
        <v>368</v>
      </c>
      <c r="U14917" s="9" t="s">
        <v>368</v>
      </c>
    </row>
    <row r="14918">
      <c r="F14918" s="9"/>
      <c r="N14918" s="50"/>
      <c r="O14918" s="50"/>
      <c r="P14918" s="50"/>
      <c r="Q14918" s="50" t="s">
        <v>368</v>
      </c>
      <c r="R14918" s="9" t="s">
        <v>368</v>
      </c>
      <c r="S14918" s="50" t="s">
        <v>368</v>
      </c>
      <c r="T14918" s="9" t="s">
        <v>368</v>
      </c>
      <c r="U14918" s="9" t="s">
        <v>368</v>
      </c>
    </row>
    <row r="14919">
      <c r="F14919" s="9"/>
      <c r="N14919" s="50"/>
      <c r="O14919" s="50"/>
      <c r="P14919" s="50"/>
      <c r="Q14919" s="50" t="s">
        <v>368</v>
      </c>
      <c r="R14919" s="9" t="s">
        <v>368</v>
      </c>
      <c r="S14919" s="50" t="s">
        <v>368</v>
      </c>
      <c r="T14919" s="9" t="s">
        <v>368</v>
      </c>
      <c r="U14919" s="9" t="s">
        <v>368</v>
      </c>
    </row>
    <row r="14920">
      <c r="F14920" s="9"/>
      <c r="N14920" s="50"/>
      <c r="O14920" s="50"/>
      <c r="P14920" s="50"/>
      <c r="Q14920" s="50" t="s">
        <v>368</v>
      </c>
      <c r="R14920" s="9" t="s">
        <v>368</v>
      </c>
      <c r="S14920" s="50" t="s">
        <v>368</v>
      </c>
      <c r="T14920" s="9" t="s">
        <v>368</v>
      </c>
      <c r="U14920" s="9" t="s">
        <v>368</v>
      </c>
    </row>
    <row r="14921">
      <c r="F14921" s="9"/>
      <c r="N14921" s="50"/>
      <c r="O14921" s="50"/>
      <c r="P14921" s="50"/>
      <c r="Q14921" s="50" t="s">
        <v>368</v>
      </c>
      <c r="R14921" s="9" t="s">
        <v>368</v>
      </c>
      <c r="S14921" s="50" t="s">
        <v>368</v>
      </c>
      <c r="T14921" s="9" t="s">
        <v>368</v>
      </c>
      <c r="U14921" s="9" t="s">
        <v>368</v>
      </c>
    </row>
    <row r="14922">
      <c r="F14922" s="9"/>
      <c r="N14922" s="50"/>
      <c r="O14922" s="50"/>
      <c r="P14922" s="50"/>
      <c r="Q14922" s="50" t="s">
        <v>368</v>
      </c>
      <c r="R14922" s="9" t="s">
        <v>368</v>
      </c>
      <c r="S14922" s="50" t="s">
        <v>368</v>
      </c>
      <c r="T14922" s="9" t="s">
        <v>368</v>
      </c>
      <c r="U14922" s="9" t="s">
        <v>368</v>
      </c>
    </row>
    <row r="14923">
      <c r="F14923" s="9"/>
      <c r="N14923" s="50"/>
      <c r="O14923" s="50"/>
      <c r="P14923" s="50"/>
      <c r="Q14923" s="50" t="s">
        <v>368</v>
      </c>
      <c r="R14923" s="9" t="s">
        <v>368</v>
      </c>
      <c r="S14923" s="50" t="s">
        <v>368</v>
      </c>
      <c r="T14923" s="9" t="s">
        <v>368</v>
      </c>
      <c r="U14923" s="9" t="s">
        <v>368</v>
      </c>
    </row>
    <row r="14924">
      <c r="F14924" s="9"/>
      <c r="N14924" s="50"/>
      <c r="O14924" s="50"/>
      <c r="P14924" s="50"/>
      <c r="Q14924" s="50" t="s">
        <v>368</v>
      </c>
      <c r="R14924" s="9" t="s">
        <v>368</v>
      </c>
      <c r="S14924" s="50" t="s">
        <v>368</v>
      </c>
      <c r="T14924" s="9" t="s">
        <v>368</v>
      </c>
      <c r="U14924" s="9" t="s">
        <v>368</v>
      </c>
    </row>
    <row r="14925">
      <c r="F14925" s="9"/>
      <c r="N14925" s="50"/>
      <c r="O14925" s="50"/>
      <c r="P14925" s="50"/>
      <c r="Q14925" s="50" t="s">
        <v>368</v>
      </c>
      <c r="R14925" s="9" t="s">
        <v>368</v>
      </c>
      <c r="S14925" s="50" t="s">
        <v>368</v>
      </c>
      <c r="T14925" s="9" t="s">
        <v>368</v>
      </c>
      <c r="U14925" s="9" t="s">
        <v>368</v>
      </c>
    </row>
    <row r="14926">
      <c r="F14926" s="9"/>
      <c r="N14926" s="50"/>
      <c r="O14926" s="50"/>
      <c r="P14926" s="50"/>
      <c r="Q14926" s="50" t="s">
        <v>368</v>
      </c>
      <c r="R14926" s="9" t="s">
        <v>368</v>
      </c>
      <c r="S14926" s="50" t="s">
        <v>368</v>
      </c>
      <c r="T14926" s="9" t="s">
        <v>368</v>
      </c>
      <c r="U14926" s="9" t="s">
        <v>368</v>
      </c>
    </row>
    <row r="14927">
      <c r="F14927" s="9"/>
      <c r="N14927" s="50"/>
      <c r="O14927" s="50"/>
      <c r="P14927" s="50"/>
      <c r="Q14927" s="50" t="s">
        <v>368</v>
      </c>
      <c r="R14927" s="9" t="s">
        <v>368</v>
      </c>
      <c r="S14927" s="50" t="s">
        <v>368</v>
      </c>
      <c r="T14927" s="9" t="s">
        <v>368</v>
      </c>
      <c r="U14927" s="9" t="s">
        <v>368</v>
      </c>
    </row>
    <row r="14928">
      <c r="F14928" s="9"/>
      <c r="N14928" s="50"/>
      <c r="O14928" s="50"/>
      <c r="P14928" s="50"/>
      <c r="Q14928" s="50" t="s">
        <v>368</v>
      </c>
      <c r="R14928" s="9" t="s">
        <v>368</v>
      </c>
      <c r="S14928" s="50" t="s">
        <v>368</v>
      </c>
      <c r="T14928" s="9" t="s">
        <v>368</v>
      </c>
      <c r="U14928" s="9" t="s">
        <v>368</v>
      </c>
    </row>
    <row r="14929">
      <c r="F14929" s="9"/>
      <c r="N14929" s="50"/>
      <c r="O14929" s="50"/>
      <c r="P14929" s="50"/>
      <c r="Q14929" s="50" t="s">
        <v>368</v>
      </c>
      <c r="R14929" s="9" t="s">
        <v>368</v>
      </c>
      <c r="S14929" s="50" t="s">
        <v>368</v>
      </c>
      <c r="T14929" s="9" t="s">
        <v>368</v>
      </c>
      <c r="U14929" s="9" t="s">
        <v>368</v>
      </c>
    </row>
    <row r="14930">
      <c r="F14930" s="9"/>
      <c r="N14930" s="50"/>
      <c r="O14930" s="50"/>
      <c r="P14930" s="50"/>
      <c r="Q14930" s="50" t="s">
        <v>368</v>
      </c>
      <c r="R14930" s="9" t="s">
        <v>368</v>
      </c>
      <c r="S14930" s="50" t="s">
        <v>368</v>
      </c>
      <c r="T14930" s="9" t="s">
        <v>368</v>
      </c>
      <c r="U14930" s="9" t="s">
        <v>368</v>
      </c>
    </row>
    <row r="14931">
      <c r="F14931" s="9"/>
      <c r="N14931" s="50"/>
      <c r="O14931" s="50"/>
      <c r="P14931" s="50"/>
      <c r="Q14931" s="50" t="s">
        <v>368</v>
      </c>
      <c r="R14931" s="9" t="s">
        <v>368</v>
      </c>
      <c r="S14931" s="50" t="s">
        <v>368</v>
      </c>
      <c r="T14931" s="9" t="s">
        <v>368</v>
      </c>
      <c r="U14931" s="9" t="s">
        <v>368</v>
      </c>
    </row>
    <row r="14932">
      <c r="F14932" s="9"/>
      <c r="N14932" s="50"/>
      <c r="O14932" s="50"/>
      <c r="P14932" s="50"/>
      <c r="Q14932" s="50" t="s">
        <v>368</v>
      </c>
      <c r="R14932" s="9" t="s">
        <v>368</v>
      </c>
      <c r="S14932" s="50" t="s">
        <v>368</v>
      </c>
      <c r="T14932" s="9" t="s">
        <v>368</v>
      </c>
      <c r="U14932" s="9" t="s">
        <v>368</v>
      </c>
    </row>
    <row r="14933">
      <c r="F14933" s="9"/>
      <c r="N14933" s="50"/>
      <c r="O14933" s="50"/>
      <c r="P14933" s="50"/>
      <c r="Q14933" s="50" t="s">
        <v>368</v>
      </c>
      <c r="R14933" s="9" t="s">
        <v>368</v>
      </c>
      <c r="S14933" s="50" t="s">
        <v>368</v>
      </c>
      <c r="T14933" s="9" t="s">
        <v>368</v>
      </c>
      <c r="U14933" s="9" t="s">
        <v>368</v>
      </c>
    </row>
    <row r="14934">
      <c r="F14934" s="9"/>
      <c r="N14934" s="50"/>
      <c r="O14934" s="50"/>
      <c r="P14934" s="50"/>
      <c r="Q14934" s="50" t="s">
        <v>368</v>
      </c>
      <c r="R14934" s="9" t="s">
        <v>368</v>
      </c>
      <c r="S14934" s="50" t="s">
        <v>368</v>
      </c>
      <c r="T14934" s="9" t="s">
        <v>368</v>
      </c>
      <c r="U14934" s="9" t="s">
        <v>368</v>
      </c>
    </row>
    <row r="14935">
      <c r="F14935" s="9"/>
      <c r="N14935" s="50"/>
      <c r="O14935" s="50"/>
      <c r="P14935" s="50"/>
      <c r="Q14935" s="50" t="s">
        <v>368</v>
      </c>
      <c r="R14935" s="9" t="s">
        <v>368</v>
      </c>
      <c r="S14935" s="50" t="s">
        <v>368</v>
      </c>
      <c r="T14935" s="9" t="s">
        <v>368</v>
      </c>
      <c r="U14935" s="9" t="s">
        <v>368</v>
      </c>
    </row>
    <row r="14936">
      <c r="F14936" s="9"/>
      <c r="N14936" s="50"/>
      <c r="O14936" s="50"/>
      <c r="P14936" s="50"/>
      <c r="Q14936" s="50" t="s">
        <v>368</v>
      </c>
      <c r="R14936" s="9" t="s">
        <v>368</v>
      </c>
      <c r="S14936" s="50" t="s">
        <v>368</v>
      </c>
      <c r="T14936" s="9" t="s">
        <v>368</v>
      </c>
      <c r="U14936" s="9" t="s">
        <v>368</v>
      </c>
    </row>
    <row r="14937">
      <c r="F14937" s="9"/>
      <c r="N14937" s="50"/>
      <c r="O14937" s="50"/>
      <c r="P14937" s="50"/>
      <c r="Q14937" s="50" t="s">
        <v>368</v>
      </c>
      <c r="R14937" s="9" t="s">
        <v>368</v>
      </c>
      <c r="S14937" s="50" t="s">
        <v>368</v>
      </c>
      <c r="T14937" s="9" t="s">
        <v>368</v>
      </c>
      <c r="U14937" s="9" t="s">
        <v>368</v>
      </c>
    </row>
    <row r="14938">
      <c r="F14938" s="9"/>
      <c r="N14938" s="50"/>
      <c r="O14938" s="50"/>
      <c r="P14938" s="50"/>
      <c r="Q14938" s="50" t="s">
        <v>368</v>
      </c>
      <c r="R14938" s="9" t="s">
        <v>368</v>
      </c>
      <c r="S14938" s="50" t="s">
        <v>368</v>
      </c>
      <c r="T14938" s="9" t="s">
        <v>368</v>
      </c>
      <c r="U14938" s="9" t="s">
        <v>368</v>
      </c>
    </row>
    <row r="14939">
      <c r="F14939" s="9"/>
      <c r="N14939" s="50"/>
      <c r="O14939" s="50"/>
      <c r="P14939" s="50"/>
      <c r="Q14939" s="50" t="s">
        <v>368</v>
      </c>
      <c r="R14939" s="9" t="s">
        <v>368</v>
      </c>
      <c r="S14939" s="50" t="s">
        <v>368</v>
      </c>
      <c r="T14939" s="9" t="s">
        <v>368</v>
      </c>
      <c r="U14939" s="9" t="s">
        <v>368</v>
      </c>
    </row>
    <row r="14940">
      <c r="F14940" s="9"/>
      <c r="N14940" s="50"/>
      <c r="O14940" s="50"/>
      <c r="P14940" s="50"/>
      <c r="Q14940" s="50" t="s">
        <v>368</v>
      </c>
      <c r="R14940" s="9" t="s">
        <v>368</v>
      </c>
      <c r="S14940" s="50" t="s">
        <v>368</v>
      </c>
      <c r="T14940" s="9" t="s">
        <v>368</v>
      </c>
      <c r="U14940" s="9" t="s">
        <v>368</v>
      </c>
    </row>
    <row r="14941">
      <c r="F14941" s="9"/>
      <c r="N14941" s="50"/>
      <c r="O14941" s="50"/>
      <c r="P14941" s="50"/>
      <c r="Q14941" s="50" t="s">
        <v>368</v>
      </c>
      <c r="R14941" s="9" t="s">
        <v>368</v>
      </c>
      <c r="S14941" s="50" t="s">
        <v>368</v>
      </c>
      <c r="T14941" s="9" t="s">
        <v>368</v>
      </c>
      <c r="U14941" s="9" t="s">
        <v>368</v>
      </c>
    </row>
    <row r="14942">
      <c r="F14942" s="9"/>
      <c r="N14942" s="50"/>
      <c r="O14942" s="50"/>
      <c r="P14942" s="50"/>
      <c r="Q14942" s="50" t="s">
        <v>368</v>
      </c>
      <c r="R14942" s="9" t="s">
        <v>368</v>
      </c>
      <c r="S14942" s="50" t="s">
        <v>368</v>
      </c>
      <c r="T14942" s="9" t="s">
        <v>368</v>
      </c>
      <c r="U14942" s="9" t="s">
        <v>368</v>
      </c>
    </row>
    <row r="14943">
      <c r="F14943" s="9"/>
      <c r="N14943" s="50"/>
      <c r="O14943" s="50"/>
      <c r="P14943" s="50"/>
      <c r="Q14943" s="50" t="s">
        <v>368</v>
      </c>
      <c r="R14943" s="9" t="s">
        <v>368</v>
      </c>
      <c r="S14943" s="50" t="s">
        <v>368</v>
      </c>
      <c r="T14943" s="9" t="s">
        <v>368</v>
      </c>
      <c r="U14943" s="9" t="s">
        <v>368</v>
      </c>
    </row>
    <row r="14944">
      <c r="F14944" s="9"/>
      <c r="N14944" s="50"/>
      <c r="O14944" s="50"/>
      <c r="P14944" s="50"/>
      <c r="Q14944" s="50" t="s">
        <v>368</v>
      </c>
      <c r="R14944" s="9" t="s">
        <v>368</v>
      </c>
      <c r="S14944" s="50" t="s">
        <v>368</v>
      </c>
      <c r="T14944" s="9" t="s">
        <v>368</v>
      </c>
      <c r="U14944" s="9" t="s">
        <v>368</v>
      </c>
    </row>
    <row r="14945">
      <c r="F14945" s="9"/>
      <c r="N14945" s="50"/>
      <c r="O14945" s="50"/>
      <c r="P14945" s="50"/>
      <c r="Q14945" s="50" t="s">
        <v>368</v>
      </c>
      <c r="R14945" s="9" t="s">
        <v>368</v>
      </c>
      <c r="S14945" s="50" t="s">
        <v>368</v>
      </c>
      <c r="T14945" s="9" t="s">
        <v>368</v>
      </c>
      <c r="U14945" s="9" t="s">
        <v>368</v>
      </c>
    </row>
    <row r="14946">
      <c r="F14946" s="9"/>
      <c r="N14946" s="50"/>
      <c r="O14946" s="50"/>
      <c r="P14946" s="50"/>
      <c r="Q14946" s="50" t="s">
        <v>368</v>
      </c>
      <c r="R14946" s="9" t="s">
        <v>368</v>
      </c>
      <c r="S14946" s="50" t="s">
        <v>368</v>
      </c>
      <c r="T14946" s="9" t="s">
        <v>368</v>
      </c>
      <c r="U14946" s="9" t="s">
        <v>368</v>
      </c>
    </row>
    <row r="14947">
      <c r="F14947" s="9"/>
      <c r="N14947" s="50"/>
      <c r="O14947" s="50"/>
      <c r="P14947" s="50"/>
      <c r="Q14947" s="50" t="s">
        <v>368</v>
      </c>
      <c r="R14947" s="9" t="s">
        <v>368</v>
      </c>
      <c r="S14947" s="50" t="s">
        <v>368</v>
      </c>
      <c r="T14947" s="9" t="s">
        <v>368</v>
      </c>
      <c r="U14947" s="9" t="s">
        <v>368</v>
      </c>
    </row>
    <row r="14948">
      <c r="F14948" s="9"/>
      <c r="N14948" s="50"/>
      <c r="O14948" s="50"/>
      <c r="P14948" s="50"/>
      <c r="Q14948" s="50" t="s">
        <v>368</v>
      </c>
      <c r="R14948" s="9" t="s">
        <v>368</v>
      </c>
      <c r="S14948" s="50" t="s">
        <v>368</v>
      </c>
      <c r="T14948" s="9" t="s">
        <v>368</v>
      </c>
      <c r="U14948" s="9" t="s">
        <v>368</v>
      </c>
    </row>
    <row r="14949">
      <c r="F14949" s="9"/>
      <c r="N14949" s="50"/>
      <c r="O14949" s="50"/>
      <c r="P14949" s="50"/>
      <c r="Q14949" s="50" t="s">
        <v>368</v>
      </c>
      <c r="R14949" s="9" t="s">
        <v>368</v>
      </c>
      <c r="S14949" s="50" t="s">
        <v>368</v>
      </c>
      <c r="T14949" s="9" t="s">
        <v>368</v>
      </c>
      <c r="U14949" s="9" t="s">
        <v>368</v>
      </c>
    </row>
    <row r="14950">
      <c r="F14950" s="9"/>
      <c r="N14950" s="50"/>
      <c r="O14950" s="50"/>
      <c r="P14950" s="50"/>
      <c r="Q14950" s="50" t="s">
        <v>368</v>
      </c>
      <c r="R14950" s="9" t="s">
        <v>368</v>
      </c>
      <c r="S14950" s="50" t="s">
        <v>368</v>
      </c>
      <c r="T14950" s="9" t="s">
        <v>368</v>
      </c>
      <c r="U14950" s="9" t="s">
        <v>368</v>
      </c>
    </row>
    <row r="14951">
      <c r="F14951" s="9"/>
      <c r="N14951" s="50"/>
      <c r="O14951" s="50"/>
      <c r="P14951" s="50"/>
      <c r="Q14951" s="50" t="s">
        <v>368</v>
      </c>
      <c r="R14951" s="9" t="s">
        <v>368</v>
      </c>
      <c r="S14951" s="50" t="s">
        <v>368</v>
      </c>
      <c r="T14951" s="9" t="s">
        <v>368</v>
      </c>
      <c r="U14951" s="9" t="s">
        <v>368</v>
      </c>
    </row>
    <row r="14952">
      <c r="F14952" s="9"/>
      <c r="N14952" s="50"/>
      <c r="O14952" s="50"/>
      <c r="P14952" s="50"/>
      <c r="Q14952" s="50" t="s">
        <v>368</v>
      </c>
      <c r="R14952" s="9" t="s">
        <v>368</v>
      </c>
      <c r="S14952" s="50" t="s">
        <v>368</v>
      </c>
      <c r="T14952" s="9" t="s">
        <v>368</v>
      </c>
      <c r="U14952" s="9" t="s">
        <v>368</v>
      </c>
    </row>
    <row r="14953">
      <c r="F14953" s="9"/>
      <c r="N14953" s="50"/>
      <c r="O14953" s="50"/>
      <c r="P14953" s="50"/>
      <c r="Q14953" s="50" t="s">
        <v>368</v>
      </c>
      <c r="R14953" s="9" t="s">
        <v>368</v>
      </c>
      <c r="S14953" s="50" t="s">
        <v>368</v>
      </c>
      <c r="T14953" s="9" t="s">
        <v>368</v>
      </c>
      <c r="U14953" s="9" t="s">
        <v>368</v>
      </c>
    </row>
    <row r="14954">
      <c r="F14954" s="9"/>
      <c r="N14954" s="50"/>
      <c r="O14954" s="50"/>
      <c r="P14954" s="50"/>
      <c r="Q14954" s="50" t="s">
        <v>368</v>
      </c>
      <c r="R14954" s="9" t="s">
        <v>368</v>
      </c>
      <c r="S14954" s="50" t="s">
        <v>368</v>
      </c>
      <c r="T14954" s="9" t="s">
        <v>368</v>
      </c>
      <c r="U14954" s="9" t="s">
        <v>368</v>
      </c>
    </row>
    <row r="14955">
      <c r="F14955" s="9"/>
      <c r="N14955" s="50"/>
      <c r="O14955" s="50"/>
      <c r="P14955" s="50"/>
      <c r="Q14955" s="50" t="s">
        <v>368</v>
      </c>
      <c r="R14955" s="9" t="s">
        <v>368</v>
      </c>
      <c r="S14955" s="50" t="s">
        <v>368</v>
      </c>
      <c r="T14955" s="9" t="s">
        <v>368</v>
      </c>
      <c r="U14955" s="9" t="s">
        <v>368</v>
      </c>
    </row>
    <row r="14956">
      <c r="F14956" s="9"/>
      <c r="N14956" s="50"/>
      <c r="O14956" s="50"/>
      <c r="P14956" s="50"/>
      <c r="Q14956" s="50" t="s">
        <v>368</v>
      </c>
      <c r="R14956" s="9" t="s">
        <v>368</v>
      </c>
      <c r="S14956" s="50" t="s">
        <v>368</v>
      </c>
      <c r="T14956" s="9" t="s">
        <v>368</v>
      </c>
      <c r="U14956" s="9" t="s">
        <v>368</v>
      </c>
    </row>
    <row r="14957">
      <c r="F14957" s="9"/>
      <c r="N14957" s="50"/>
      <c r="O14957" s="50"/>
      <c r="P14957" s="50"/>
      <c r="Q14957" s="50" t="s">
        <v>368</v>
      </c>
      <c r="R14957" s="9" t="s">
        <v>368</v>
      </c>
      <c r="S14957" s="50" t="s">
        <v>368</v>
      </c>
      <c r="T14957" s="9" t="s">
        <v>368</v>
      </c>
      <c r="U14957" s="9" t="s">
        <v>368</v>
      </c>
    </row>
    <row r="14958">
      <c r="F14958" s="9"/>
      <c r="N14958" s="50"/>
      <c r="O14958" s="50"/>
      <c r="P14958" s="50"/>
      <c r="Q14958" s="50" t="s">
        <v>368</v>
      </c>
      <c r="R14958" s="9" t="s">
        <v>368</v>
      </c>
      <c r="S14958" s="50" t="s">
        <v>368</v>
      </c>
      <c r="T14958" s="9" t="s">
        <v>368</v>
      </c>
      <c r="U14958" s="9" t="s">
        <v>368</v>
      </c>
    </row>
    <row r="14959">
      <c r="F14959" s="9"/>
      <c r="N14959" s="50"/>
      <c r="O14959" s="50"/>
      <c r="P14959" s="50"/>
      <c r="Q14959" s="50" t="s">
        <v>368</v>
      </c>
      <c r="R14959" s="9" t="s">
        <v>368</v>
      </c>
      <c r="S14959" s="50" t="s">
        <v>368</v>
      </c>
      <c r="T14959" s="9" t="s">
        <v>368</v>
      </c>
      <c r="U14959" s="9" t="s">
        <v>368</v>
      </c>
    </row>
    <row r="14960">
      <c r="F14960" s="9"/>
      <c r="N14960" s="50"/>
      <c r="O14960" s="50"/>
      <c r="P14960" s="50"/>
      <c r="Q14960" s="50" t="s">
        <v>368</v>
      </c>
      <c r="R14960" s="9" t="s">
        <v>368</v>
      </c>
      <c r="S14960" s="50" t="s">
        <v>368</v>
      </c>
      <c r="T14960" s="9" t="s">
        <v>368</v>
      </c>
      <c r="U14960" s="9" t="s">
        <v>368</v>
      </c>
    </row>
    <row r="14961">
      <c r="F14961" s="9"/>
      <c r="N14961" s="50"/>
      <c r="O14961" s="50"/>
      <c r="P14961" s="50"/>
      <c r="Q14961" s="50" t="s">
        <v>368</v>
      </c>
      <c r="R14961" s="9" t="s">
        <v>368</v>
      </c>
      <c r="S14961" s="50" t="s">
        <v>368</v>
      </c>
      <c r="T14961" s="9" t="s">
        <v>368</v>
      </c>
      <c r="U14961" s="9" t="s">
        <v>368</v>
      </c>
    </row>
    <row r="14962">
      <c r="F14962" s="9"/>
      <c r="N14962" s="50"/>
      <c r="O14962" s="50"/>
      <c r="P14962" s="50"/>
      <c r="Q14962" s="50" t="s">
        <v>368</v>
      </c>
      <c r="R14962" s="9" t="s">
        <v>368</v>
      </c>
      <c r="S14962" s="50" t="s">
        <v>368</v>
      </c>
      <c r="T14962" s="9" t="s">
        <v>368</v>
      </c>
      <c r="U14962" s="9" t="s">
        <v>368</v>
      </c>
    </row>
    <row r="14963">
      <c r="F14963" s="9"/>
      <c r="N14963" s="50"/>
      <c r="O14963" s="50"/>
      <c r="P14963" s="50"/>
      <c r="Q14963" s="50" t="s">
        <v>368</v>
      </c>
      <c r="R14963" s="9" t="s">
        <v>368</v>
      </c>
      <c r="S14963" s="50" t="s">
        <v>368</v>
      </c>
      <c r="T14963" s="9" t="s">
        <v>368</v>
      </c>
      <c r="U14963" s="9" t="s">
        <v>368</v>
      </c>
    </row>
    <row r="14964">
      <c r="F14964" s="9"/>
      <c r="N14964" s="50"/>
      <c r="O14964" s="50"/>
      <c r="P14964" s="50"/>
      <c r="Q14964" s="50" t="s">
        <v>368</v>
      </c>
      <c r="R14964" s="9" t="s">
        <v>368</v>
      </c>
      <c r="S14964" s="50" t="s">
        <v>368</v>
      </c>
      <c r="T14964" s="9" t="s">
        <v>368</v>
      </c>
      <c r="U14964" s="9" t="s">
        <v>368</v>
      </c>
    </row>
    <row r="14965">
      <c r="F14965" s="9"/>
      <c r="N14965" s="50"/>
      <c r="O14965" s="50"/>
      <c r="P14965" s="50"/>
      <c r="Q14965" s="50" t="s">
        <v>368</v>
      </c>
      <c r="R14965" s="9" t="s">
        <v>368</v>
      </c>
      <c r="S14965" s="50" t="s">
        <v>368</v>
      </c>
      <c r="T14965" s="9" t="s">
        <v>368</v>
      </c>
      <c r="U14965" s="9" t="s">
        <v>368</v>
      </c>
    </row>
    <row r="14966">
      <c r="F14966" s="9"/>
      <c r="N14966" s="50"/>
      <c r="O14966" s="50"/>
      <c r="P14966" s="50"/>
      <c r="Q14966" s="50" t="s">
        <v>368</v>
      </c>
      <c r="R14966" s="9" t="s">
        <v>368</v>
      </c>
      <c r="S14966" s="50" t="s">
        <v>368</v>
      </c>
      <c r="T14966" s="9" t="s">
        <v>368</v>
      </c>
      <c r="U14966" s="9" t="s">
        <v>368</v>
      </c>
    </row>
    <row r="14967">
      <c r="F14967" s="9"/>
      <c r="N14967" s="50"/>
      <c r="O14967" s="50"/>
      <c r="P14967" s="50"/>
      <c r="Q14967" s="50" t="s">
        <v>368</v>
      </c>
      <c r="R14967" s="9" t="s">
        <v>368</v>
      </c>
      <c r="S14967" s="50" t="s">
        <v>368</v>
      </c>
      <c r="T14967" s="9" t="s">
        <v>368</v>
      </c>
      <c r="U14967" s="9" t="s">
        <v>368</v>
      </c>
    </row>
    <row r="14968">
      <c r="F14968" s="9"/>
      <c r="N14968" s="50"/>
      <c r="O14968" s="50"/>
      <c r="P14968" s="50"/>
      <c r="Q14968" s="50" t="s">
        <v>368</v>
      </c>
      <c r="R14968" s="9" t="s">
        <v>368</v>
      </c>
      <c r="S14968" s="50" t="s">
        <v>368</v>
      </c>
      <c r="T14968" s="9" t="s">
        <v>368</v>
      </c>
      <c r="U14968" s="9" t="s">
        <v>368</v>
      </c>
    </row>
    <row r="14969">
      <c r="F14969" s="9"/>
      <c r="N14969" s="50"/>
      <c r="O14969" s="50"/>
      <c r="P14969" s="50"/>
      <c r="Q14969" s="50" t="s">
        <v>368</v>
      </c>
      <c r="R14969" s="9" t="s">
        <v>368</v>
      </c>
      <c r="S14969" s="50" t="s">
        <v>368</v>
      </c>
      <c r="T14969" s="9" t="s">
        <v>368</v>
      </c>
      <c r="U14969" s="9" t="s">
        <v>368</v>
      </c>
    </row>
    <row r="14970">
      <c r="F14970" s="9"/>
      <c r="N14970" s="50"/>
      <c r="O14970" s="50"/>
      <c r="P14970" s="50"/>
      <c r="Q14970" s="50" t="s">
        <v>368</v>
      </c>
      <c r="R14970" s="9" t="s">
        <v>368</v>
      </c>
      <c r="S14970" s="50" t="s">
        <v>368</v>
      </c>
      <c r="T14970" s="9" t="s">
        <v>368</v>
      </c>
      <c r="U14970" s="9" t="s">
        <v>368</v>
      </c>
    </row>
    <row r="14971">
      <c r="F14971" s="9"/>
      <c r="N14971" s="50"/>
      <c r="O14971" s="50"/>
      <c r="P14971" s="50"/>
      <c r="Q14971" s="50" t="s">
        <v>368</v>
      </c>
      <c r="R14971" s="9" t="s">
        <v>368</v>
      </c>
      <c r="S14971" s="50" t="s">
        <v>368</v>
      </c>
      <c r="T14971" s="9" t="s">
        <v>368</v>
      </c>
      <c r="U14971" s="9" t="s">
        <v>368</v>
      </c>
    </row>
    <row r="14972">
      <c r="F14972" s="9"/>
      <c r="N14972" s="50"/>
      <c r="O14972" s="50"/>
      <c r="P14972" s="50"/>
      <c r="Q14972" s="50" t="s">
        <v>368</v>
      </c>
      <c r="R14972" s="9" t="s">
        <v>368</v>
      </c>
      <c r="S14972" s="50" t="s">
        <v>368</v>
      </c>
      <c r="T14972" s="9" t="s">
        <v>368</v>
      </c>
      <c r="U14972" s="9" t="s">
        <v>368</v>
      </c>
    </row>
    <row r="14973">
      <c r="F14973" s="9"/>
      <c r="N14973" s="50"/>
      <c r="O14973" s="50"/>
      <c r="P14973" s="50"/>
      <c r="Q14973" s="50" t="s">
        <v>368</v>
      </c>
      <c r="R14973" s="9" t="s">
        <v>368</v>
      </c>
      <c r="S14973" s="50" t="s">
        <v>368</v>
      </c>
      <c r="T14973" s="9" t="s">
        <v>368</v>
      </c>
      <c r="U14973" s="9" t="s">
        <v>368</v>
      </c>
    </row>
    <row r="14974">
      <c r="F14974" s="9"/>
      <c r="N14974" s="50"/>
      <c r="O14974" s="50"/>
      <c r="P14974" s="50"/>
      <c r="Q14974" s="50" t="s">
        <v>368</v>
      </c>
      <c r="R14974" s="9" t="s">
        <v>368</v>
      </c>
      <c r="S14974" s="50" t="s">
        <v>368</v>
      </c>
      <c r="T14974" s="9" t="s">
        <v>368</v>
      </c>
      <c r="U14974" s="9" t="s">
        <v>368</v>
      </c>
    </row>
    <row r="14975">
      <c r="F14975" s="9"/>
      <c r="N14975" s="50"/>
      <c r="O14975" s="50"/>
      <c r="P14975" s="50"/>
      <c r="Q14975" s="50" t="s">
        <v>368</v>
      </c>
      <c r="R14975" s="9" t="s">
        <v>368</v>
      </c>
      <c r="S14975" s="50" t="s">
        <v>368</v>
      </c>
      <c r="T14975" s="9" t="s">
        <v>368</v>
      </c>
      <c r="U14975" s="9" t="s">
        <v>368</v>
      </c>
    </row>
    <row r="14976">
      <c r="F14976" s="9"/>
      <c r="N14976" s="50"/>
      <c r="O14976" s="50"/>
      <c r="P14976" s="50"/>
      <c r="Q14976" s="50" t="s">
        <v>368</v>
      </c>
      <c r="R14976" s="9" t="s">
        <v>368</v>
      </c>
      <c r="S14976" s="50" t="s">
        <v>368</v>
      </c>
      <c r="T14976" s="9" t="s">
        <v>368</v>
      </c>
      <c r="U14976" s="9" t="s">
        <v>368</v>
      </c>
    </row>
    <row r="14977">
      <c r="F14977" s="9"/>
      <c r="N14977" s="50"/>
      <c r="O14977" s="50"/>
      <c r="P14977" s="50"/>
      <c r="Q14977" s="50" t="s">
        <v>368</v>
      </c>
      <c r="R14977" s="9" t="s">
        <v>368</v>
      </c>
      <c r="S14977" s="50" t="s">
        <v>368</v>
      </c>
      <c r="T14977" s="9" t="s">
        <v>368</v>
      </c>
      <c r="U14977" s="9" t="s">
        <v>368</v>
      </c>
    </row>
    <row r="14978">
      <c r="F14978" s="9"/>
      <c r="N14978" s="50"/>
      <c r="O14978" s="50"/>
      <c r="P14978" s="50"/>
      <c r="Q14978" s="50" t="s">
        <v>368</v>
      </c>
      <c r="R14978" s="9" t="s">
        <v>368</v>
      </c>
      <c r="S14978" s="50" t="s">
        <v>368</v>
      </c>
      <c r="T14978" s="9" t="s">
        <v>368</v>
      </c>
      <c r="U14978" s="9" t="s">
        <v>368</v>
      </c>
    </row>
    <row r="14979">
      <c r="F14979" s="9"/>
      <c r="N14979" s="50"/>
      <c r="O14979" s="50"/>
      <c r="P14979" s="50"/>
      <c r="Q14979" s="50" t="s">
        <v>368</v>
      </c>
      <c r="R14979" s="9" t="s">
        <v>368</v>
      </c>
      <c r="S14979" s="50" t="s">
        <v>368</v>
      </c>
      <c r="T14979" s="9" t="s">
        <v>368</v>
      </c>
      <c r="U14979" s="9" t="s">
        <v>368</v>
      </c>
    </row>
    <row r="14980">
      <c r="F14980" s="9"/>
      <c r="N14980" s="50"/>
      <c r="O14980" s="50"/>
      <c r="P14980" s="50"/>
      <c r="Q14980" s="50" t="s">
        <v>368</v>
      </c>
      <c r="R14980" s="9" t="s">
        <v>368</v>
      </c>
      <c r="S14980" s="50" t="s">
        <v>368</v>
      </c>
      <c r="T14980" s="9" t="s">
        <v>368</v>
      </c>
      <c r="U14980" s="9" t="s">
        <v>368</v>
      </c>
    </row>
    <row r="14981">
      <c r="F14981" s="9"/>
      <c r="N14981" s="50"/>
      <c r="O14981" s="50"/>
      <c r="P14981" s="50"/>
      <c r="Q14981" s="50" t="s">
        <v>368</v>
      </c>
      <c r="R14981" s="9" t="s">
        <v>368</v>
      </c>
      <c r="S14981" s="50" t="s">
        <v>368</v>
      </c>
      <c r="T14981" s="9" t="s">
        <v>368</v>
      </c>
      <c r="U14981" s="9" t="s">
        <v>368</v>
      </c>
    </row>
    <row r="14982">
      <c r="F14982" s="9"/>
      <c r="N14982" s="50"/>
      <c r="O14982" s="50"/>
      <c r="P14982" s="50"/>
      <c r="Q14982" s="50" t="s">
        <v>368</v>
      </c>
      <c r="R14982" s="9" t="s">
        <v>368</v>
      </c>
      <c r="S14982" s="50" t="s">
        <v>368</v>
      </c>
      <c r="T14982" s="9" t="s">
        <v>368</v>
      </c>
      <c r="U14982" s="9" t="s">
        <v>368</v>
      </c>
    </row>
    <row r="14983">
      <c r="F14983" s="9"/>
      <c r="N14983" s="50"/>
      <c r="O14983" s="50"/>
      <c r="P14983" s="50"/>
      <c r="Q14983" s="50" t="s">
        <v>368</v>
      </c>
      <c r="R14983" s="9" t="s">
        <v>368</v>
      </c>
      <c r="S14983" s="50" t="s">
        <v>368</v>
      </c>
      <c r="T14983" s="9" t="s">
        <v>368</v>
      </c>
      <c r="U14983" s="9" t="s">
        <v>368</v>
      </c>
    </row>
    <row r="14984">
      <c r="F14984" s="9"/>
      <c r="N14984" s="50"/>
      <c r="O14984" s="50"/>
      <c r="P14984" s="50"/>
      <c r="Q14984" s="50" t="s">
        <v>368</v>
      </c>
      <c r="R14984" s="9" t="s">
        <v>368</v>
      </c>
      <c r="S14984" s="50" t="s">
        <v>368</v>
      </c>
      <c r="T14984" s="9" t="s">
        <v>368</v>
      </c>
      <c r="U14984" s="9" t="s">
        <v>368</v>
      </c>
    </row>
    <row r="14985">
      <c r="F14985" s="9"/>
      <c r="N14985" s="50"/>
      <c r="O14985" s="50"/>
      <c r="P14985" s="50"/>
      <c r="Q14985" s="50" t="s">
        <v>368</v>
      </c>
      <c r="R14985" s="9" t="s">
        <v>368</v>
      </c>
      <c r="S14985" s="50" t="s">
        <v>368</v>
      </c>
      <c r="T14985" s="9" t="s">
        <v>368</v>
      </c>
      <c r="U14985" s="9" t="s">
        <v>368</v>
      </c>
    </row>
    <row r="14986">
      <c r="F14986" s="9"/>
      <c r="N14986" s="50"/>
      <c r="O14986" s="50"/>
      <c r="P14986" s="50"/>
      <c r="Q14986" s="50" t="s">
        <v>368</v>
      </c>
      <c r="R14986" s="9" t="s">
        <v>368</v>
      </c>
      <c r="S14986" s="50" t="s">
        <v>368</v>
      </c>
      <c r="T14986" s="9" t="s">
        <v>368</v>
      </c>
      <c r="U14986" s="9" t="s">
        <v>368</v>
      </c>
    </row>
    <row r="14987">
      <c r="F14987" s="9"/>
      <c r="N14987" s="50"/>
      <c r="O14987" s="50"/>
      <c r="P14987" s="50"/>
      <c r="Q14987" s="50" t="s">
        <v>368</v>
      </c>
      <c r="R14987" s="9" t="s">
        <v>368</v>
      </c>
      <c r="S14987" s="50" t="s">
        <v>368</v>
      </c>
      <c r="T14987" s="9" t="s">
        <v>368</v>
      </c>
      <c r="U14987" s="9" t="s">
        <v>368</v>
      </c>
    </row>
    <row r="14988">
      <c r="F14988" s="9"/>
      <c r="N14988" s="50"/>
      <c r="O14988" s="50"/>
      <c r="P14988" s="50"/>
      <c r="Q14988" s="50" t="s">
        <v>368</v>
      </c>
      <c r="R14988" s="9" t="s">
        <v>368</v>
      </c>
      <c r="S14988" s="50" t="s">
        <v>368</v>
      </c>
      <c r="T14988" s="9" t="s">
        <v>368</v>
      </c>
      <c r="U14988" s="9" t="s">
        <v>368</v>
      </c>
    </row>
    <row r="14989">
      <c r="F14989" s="9"/>
      <c r="N14989" s="50"/>
      <c r="O14989" s="50"/>
      <c r="P14989" s="50"/>
      <c r="Q14989" s="50" t="s">
        <v>368</v>
      </c>
      <c r="R14989" s="9" t="s">
        <v>368</v>
      </c>
      <c r="S14989" s="50" t="s">
        <v>368</v>
      </c>
      <c r="T14989" s="9" t="s">
        <v>368</v>
      </c>
      <c r="U14989" s="9" t="s">
        <v>368</v>
      </c>
    </row>
    <row r="14990">
      <c r="F14990" s="9"/>
      <c r="N14990" s="50"/>
      <c r="O14990" s="50"/>
      <c r="P14990" s="50"/>
      <c r="Q14990" s="50" t="s">
        <v>368</v>
      </c>
      <c r="R14990" s="9" t="s">
        <v>368</v>
      </c>
      <c r="S14990" s="50" t="s">
        <v>368</v>
      </c>
      <c r="T14990" s="9" t="s">
        <v>368</v>
      </c>
      <c r="U14990" s="9" t="s">
        <v>368</v>
      </c>
    </row>
    <row r="14991">
      <c r="F14991" s="9"/>
      <c r="N14991" s="50"/>
      <c r="O14991" s="50"/>
      <c r="P14991" s="50"/>
      <c r="Q14991" s="50" t="s">
        <v>368</v>
      </c>
      <c r="R14991" s="9" t="s">
        <v>368</v>
      </c>
      <c r="S14991" s="50" t="s">
        <v>368</v>
      </c>
      <c r="T14991" s="9" t="s">
        <v>368</v>
      </c>
      <c r="U14991" s="9" t="s">
        <v>368</v>
      </c>
    </row>
    <row r="14992">
      <c r="F14992" s="9"/>
      <c r="N14992" s="50"/>
      <c r="O14992" s="50"/>
      <c r="P14992" s="50"/>
      <c r="Q14992" s="50" t="s">
        <v>368</v>
      </c>
      <c r="R14992" s="9" t="s">
        <v>368</v>
      </c>
      <c r="S14992" s="50" t="s">
        <v>368</v>
      </c>
      <c r="T14992" s="9" t="s">
        <v>368</v>
      </c>
      <c r="U14992" s="9" t="s">
        <v>368</v>
      </c>
    </row>
    <row r="14993">
      <c r="F14993" s="9"/>
      <c r="N14993" s="50"/>
      <c r="O14993" s="50"/>
      <c r="P14993" s="50"/>
      <c r="Q14993" s="50" t="s">
        <v>368</v>
      </c>
      <c r="R14993" s="9" t="s">
        <v>368</v>
      </c>
      <c r="S14993" s="50" t="s">
        <v>368</v>
      </c>
      <c r="T14993" s="9" t="s">
        <v>368</v>
      </c>
      <c r="U14993" s="9" t="s">
        <v>368</v>
      </c>
    </row>
    <row r="14994">
      <c r="F14994" s="9"/>
      <c r="N14994" s="50"/>
      <c r="O14994" s="50"/>
      <c r="P14994" s="50"/>
      <c r="Q14994" s="50" t="s">
        <v>368</v>
      </c>
      <c r="R14994" s="9" t="s">
        <v>368</v>
      </c>
      <c r="S14994" s="50" t="s">
        <v>368</v>
      </c>
      <c r="T14994" s="9" t="s">
        <v>368</v>
      </c>
      <c r="U14994" s="9" t="s">
        <v>368</v>
      </c>
    </row>
    <row r="14995">
      <c r="F14995" s="9"/>
      <c r="N14995" s="50"/>
      <c r="O14995" s="50"/>
      <c r="P14995" s="50"/>
      <c r="Q14995" s="50" t="s">
        <v>368</v>
      </c>
      <c r="R14995" s="9" t="s">
        <v>368</v>
      </c>
      <c r="S14995" s="50" t="s">
        <v>368</v>
      </c>
      <c r="T14995" s="9" t="s">
        <v>368</v>
      </c>
      <c r="U14995" s="9" t="s">
        <v>368</v>
      </c>
    </row>
    <row r="14996">
      <c r="F14996" s="9"/>
      <c r="N14996" s="50"/>
      <c r="O14996" s="50"/>
      <c r="P14996" s="50"/>
      <c r="Q14996" s="50" t="s">
        <v>368</v>
      </c>
      <c r="R14996" s="9" t="s">
        <v>368</v>
      </c>
      <c r="S14996" s="50" t="s">
        <v>368</v>
      </c>
      <c r="T14996" s="9" t="s">
        <v>368</v>
      </c>
      <c r="U14996" s="9" t="s">
        <v>368</v>
      </c>
    </row>
    <row r="14997">
      <c r="F14997" s="9"/>
      <c r="N14997" s="50"/>
      <c r="O14997" s="50"/>
      <c r="P14997" s="50"/>
      <c r="Q14997" s="50" t="s">
        <v>368</v>
      </c>
      <c r="R14997" s="9" t="s">
        <v>368</v>
      </c>
      <c r="S14997" s="50" t="s">
        <v>368</v>
      </c>
      <c r="T14997" s="9" t="s">
        <v>368</v>
      </c>
      <c r="U14997" s="9" t="s">
        <v>368</v>
      </c>
    </row>
    <row r="14998">
      <c r="F14998" s="9"/>
      <c r="N14998" s="50"/>
      <c r="O14998" s="50"/>
      <c r="P14998" s="50"/>
      <c r="Q14998" s="50" t="s">
        <v>368</v>
      </c>
      <c r="R14998" s="9" t="s">
        <v>368</v>
      </c>
      <c r="S14998" s="50" t="s">
        <v>368</v>
      </c>
      <c r="T14998" s="9" t="s">
        <v>368</v>
      </c>
      <c r="U14998" s="9" t="s">
        <v>368</v>
      </c>
    </row>
    <row r="14999">
      <c r="F14999" s="9"/>
      <c r="N14999" s="50"/>
      <c r="O14999" s="50"/>
      <c r="P14999" s="50"/>
      <c r="Q14999" s="50" t="s">
        <v>368</v>
      </c>
      <c r="R14999" s="9" t="s">
        <v>368</v>
      </c>
      <c r="S14999" s="50" t="s">
        <v>368</v>
      </c>
      <c r="T14999" s="9" t="s">
        <v>368</v>
      </c>
      <c r="U14999" s="9" t="s">
        <v>368</v>
      </c>
    </row>
    <row r="15000">
      <c r="F15000" s="9"/>
      <c r="N15000" s="50"/>
      <c r="O15000" s="50"/>
      <c r="P15000" s="50"/>
      <c r="Q15000" s="50" t="s">
        <v>368</v>
      </c>
      <c r="R15000" s="9" t="s">
        <v>368</v>
      </c>
      <c r="S15000" s="50" t="s">
        <v>368</v>
      </c>
      <c r="T15000" s="9" t="s">
        <v>368</v>
      </c>
      <c r="U15000" s="9" t="s">
        <v>368</v>
      </c>
    </row>
    <row r="15001">
      <c r="F15001" s="9"/>
      <c r="N15001" s="50"/>
      <c r="O15001" s="50"/>
      <c r="P15001" s="50"/>
      <c r="Q15001" s="50" t="s">
        <v>368</v>
      </c>
      <c r="R15001" s="9" t="s">
        <v>368</v>
      </c>
      <c r="S15001" s="50" t="s">
        <v>368</v>
      </c>
      <c r="T15001" s="9" t="s">
        <v>368</v>
      </c>
      <c r="U15001" s="9" t="s">
        <v>368</v>
      </c>
    </row>
    <row r="15002">
      <c r="F15002" s="9"/>
      <c r="N15002" s="50"/>
      <c r="O15002" s="50"/>
      <c r="P15002" s="50"/>
      <c r="Q15002" s="50" t="s">
        <v>368</v>
      </c>
      <c r="R15002" s="9" t="s">
        <v>368</v>
      </c>
      <c r="S15002" s="50" t="s">
        <v>368</v>
      </c>
      <c r="T15002" s="9" t="s">
        <v>368</v>
      </c>
      <c r="U15002" s="9" t="s">
        <v>368</v>
      </c>
    </row>
    <row r="15003">
      <c r="F15003" s="9"/>
      <c r="N15003" s="50"/>
      <c r="O15003" s="50"/>
      <c r="P15003" s="50"/>
      <c r="Q15003" s="50" t="s">
        <v>368</v>
      </c>
      <c r="R15003" s="9" t="s">
        <v>368</v>
      </c>
      <c r="S15003" s="50" t="s">
        <v>368</v>
      </c>
      <c r="T15003" s="9" t="s">
        <v>368</v>
      </c>
      <c r="U15003" s="9" t="s">
        <v>368</v>
      </c>
    </row>
    <row r="15004">
      <c r="F15004" s="9"/>
      <c r="N15004" s="50"/>
      <c r="O15004" s="50"/>
      <c r="P15004" s="50"/>
      <c r="Q15004" s="50" t="s">
        <v>368</v>
      </c>
      <c r="R15004" s="9" t="s">
        <v>368</v>
      </c>
      <c r="S15004" s="50" t="s">
        <v>368</v>
      </c>
      <c r="T15004" s="9" t="s">
        <v>368</v>
      </c>
      <c r="U15004" s="9" t="s">
        <v>368</v>
      </c>
    </row>
    <row r="15005">
      <c r="F15005" s="9"/>
      <c r="N15005" s="50"/>
      <c r="O15005" s="50"/>
      <c r="P15005" s="50"/>
      <c r="Q15005" s="50" t="s">
        <v>368</v>
      </c>
      <c r="R15005" s="9" t="s">
        <v>368</v>
      </c>
      <c r="S15005" s="50" t="s">
        <v>368</v>
      </c>
      <c r="T15005" s="9" t="s">
        <v>368</v>
      </c>
      <c r="U15005" s="9" t="s">
        <v>368</v>
      </c>
    </row>
    <row r="15006">
      <c r="F15006" s="9"/>
      <c r="N15006" s="50"/>
      <c r="O15006" s="50"/>
      <c r="P15006" s="50"/>
      <c r="Q15006" s="50" t="s">
        <v>368</v>
      </c>
      <c r="R15006" s="9" t="s">
        <v>368</v>
      </c>
      <c r="S15006" s="50" t="s">
        <v>368</v>
      </c>
      <c r="T15006" s="9" t="s">
        <v>368</v>
      </c>
      <c r="U15006" s="9" t="s">
        <v>368</v>
      </c>
    </row>
    <row r="15007">
      <c r="F15007" s="9"/>
      <c r="N15007" s="50"/>
      <c r="O15007" s="50"/>
      <c r="P15007" s="50"/>
      <c r="Q15007" s="50" t="s">
        <v>368</v>
      </c>
      <c r="R15007" s="9" t="s">
        <v>368</v>
      </c>
      <c r="S15007" s="50" t="s">
        <v>368</v>
      </c>
      <c r="T15007" s="9" t="s">
        <v>368</v>
      </c>
      <c r="U15007" s="9" t="s">
        <v>368</v>
      </c>
    </row>
    <row r="15008">
      <c r="F15008" s="9"/>
      <c r="N15008" s="50"/>
      <c r="O15008" s="50"/>
      <c r="P15008" s="50"/>
      <c r="Q15008" s="50" t="s">
        <v>368</v>
      </c>
      <c r="R15008" s="9" t="s">
        <v>368</v>
      </c>
      <c r="S15008" s="50" t="s">
        <v>368</v>
      </c>
      <c r="T15008" s="9" t="s">
        <v>368</v>
      </c>
      <c r="U15008" s="9" t="s">
        <v>368</v>
      </c>
    </row>
    <row r="15009">
      <c r="F15009" s="9"/>
      <c r="N15009" s="50"/>
      <c r="O15009" s="50"/>
      <c r="P15009" s="50"/>
      <c r="Q15009" s="50" t="s">
        <v>368</v>
      </c>
      <c r="R15009" s="9" t="s">
        <v>368</v>
      </c>
      <c r="S15009" s="50" t="s">
        <v>368</v>
      </c>
      <c r="T15009" s="9" t="s">
        <v>368</v>
      </c>
      <c r="U15009" s="9" t="s">
        <v>368</v>
      </c>
    </row>
    <row r="15010">
      <c r="F15010" s="9"/>
      <c r="N15010" s="50"/>
      <c r="O15010" s="50"/>
      <c r="P15010" s="50"/>
      <c r="Q15010" s="50" t="s">
        <v>368</v>
      </c>
      <c r="R15010" s="9" t="s">
        <v>368</v>
      </c>
      <c r="S15010" s="50" t="s">
        <v>368</v>
      </c>
      <c r="T15010" s="9" t="s">
        <v>368</v>
      </c>
      <c r="U15010" s="9" t="s">
        <v>368</v>
      </c>
    </row>
    <row r="15011">
      <c r="F15011" s="9"/>
      <c r="N15011" s="50"/>
      <c r="O15011" s="50"/>
      <c r="P15011" s="50"/>
      <c r="Q15011" s="50" t="s">
        <v>368</v>
      </c>
      <c r="R15011" s="9" t="s">
        <v>368</v>
      </c>
      <c r="S15011" s="50" t="s">
        <v>368</v>
      </c>
      <c r="T15011" s="9" t="s">
        <v>368</v>
      </c>
      <c r="U15011" s="9" t="s">
        <v>368</v>
      </c>
    </row>
    <row r="15012">
      <c r="F15012" s="9"/>
      <c r="N15012" s="50"/>
      <c r="O15012" s="50"/>
      <c r="P15012" s="50"/>
      <c r="Q15012" s="50" t="s">
        <v>368</v>
      </c>
      <c r="R15012" s="9" t="s">
        <v>368</v>
      </c>
      <c r="S15012" s="50" t="s">
        <v>368</v>
      </c>
      <c r="T15012" s="9" t="s">
        <v>368</v>
      </c>
      <c r="U15012" s="9" t="s">
        <v>368</v>
      </c>
    </row>
    <row r="15013">
      <c r="F15013" s="9"/>
      <c r="N15013" s="50"/>
      <c r="O15013" s="50"/>
      <c r="P15013" s="50"/>
      <c r="Q15013" s="50" t="s">
        <v>368</v>
      </c>
      <c r="R15013" s="9" t="s">
        <v>368</v>
      </c>
      <c r="S15013" s="50" t="s">
        <v>368</v>
      </c>
      <c r="T15013" s="9" t="s">
        <v>368</v>
      </c>
      <c r="U15013" s="9" t="s">
        <v>368</v>
      </c>
    </row>
    <row r="15014">
      <c r="F15014" s="9"/>
      <c r="N15014" s="50"/>
      <c r="O15014" s="50"/>
      <c r="P15014" s="50"/>
      <c r="Q15014" s="50" t="s">
        <v>368</v>
      </c>
      <c r="R15014" s="9" t="s">
        <v>368</v>
      </c>
      <c r="S15014" s="50" t="s">
        <v>368</v>
      </c>
      <c r="T15014" s="9" t="s">
        <v>368</v>
      </c>
      <c r="U15014" s="9" t="s">
        <v>368</v>
      </c>
    </row>
    <row r="15015">
      <c r="F15015" s="9"/>
      <c r="N15015" s="50"/>
      <c r="O15015" s="50"/>
      <c r="P15015" s="50"/>
      <c r="Q15015" s="50" t="s">
        <v>368</v>
      </c>
      <c r="R15015" s="9" t="s">
        <v>368</v>
      </c>
      <c r="S15015" s="50" t="s">
        <v>368</v>
      </c>
      <c r="T15015" s="9" t="s">
        <v>368</v>
      </c>
      <c r="U15015" s="9" t="s">
        <v>368</v>
      </c>
    </row>
    <row r="15016">
      <c r="F15016" s="9"/>
      <c r="N15016" s="50"/>
      <c r="O15016" s="50"/>
      <c r="P15016" s="50"/>
      <c r="Q15016" s="50" t="s">
        <v>368</v>
      </c>
      <c r="R15016" s="9" t="s">
        <v>368</v>
      </c>
      <c r="S15016" s="50" t="s">
        <v>368</v>
      </c>
      <c r="T15016" s="9" t="s">
        <v>368</v>
      </c>
      <c r="U15016" s="9" t="s">
        <v>368</v>
      </c>
    </row>
    <row r="15017">
      <c r="F15017" s="9"/>
      <c r="N15017" s="50"/>
      <c r="O15017" s="50"/>
      <c r="P15017" s="50"/>
      <c r="Q15017" s="50" t="s">
        <v>368</v>
      </c>
      <c r="R15017" s="9" t="s">
        <v>368</v>
      </c>
      <c r="S15017" s="50" t="s">
        <v>368</v>
      </c>
      <c r="T15017" s="9" t="s">
        <v>368</v>
      </c>
      <c r="U15017" s="9" t="s">
        <v>368</v>
      </c>
    </row>
    <row r="15018">
      <c r="F15018" s="9"/>
      <c r="N15018" s="50"/>
      <c r="O15018" s="50"/>
      <c r="P15018" s="50"/>
      <c r="Q15018" s="50" t="s">
        <v>368</v>
      </c>
      <c r="R15018" s="9" t="s">
        <v>368</v>
      </c>
      <c r="S15018" s="50" t="s">
        <v>368</v>
      </c>
      <c r="T15018" s="9" t="s">
        <v>368</v>
      </c>
      <c r="U15018" s="9" t="s">
        <v>368</v>
      </c>
    </row>
    <row r="15019">
      <c r="F15019" s="9"/>
      <c r="N15019" s="50"/>
      <c r="O15019" s="50"/>
      <c r="P15019" s="50"/>
      <c r="Q15019" s="50" t="s">
        <v>368</v>
      </c>
      <c r="R15019" s="9" t="s">
        <v>368</v>
      </c>
      <c r="S15019" s="50" t="s">
        <v>368</v>
      </c>
      <c r="T15019" s="9" t="s">
        <v>368</v>
      </c>
      <c r="U15019" s="9" t="s">
        <v>368</v>
      </c>
    </row>
    <row r="15020">
      <c r="F15020" s="9"/>
      <c r="N15020" s="50"/>
      <c r="O15020" s="50"/>
      <c r="P15020" s="50"/>
      <c r="Q15020" s="50" t="s">
        <v>368</v>
      </c>
      <c r="R15020" s="9" t="s">
        <v>368</v>
      </c>
      <c r="S15020" s="50" t="s">
        <v>368</v>
      </c>
      <c r="T15020" s="9" t="s">
        <v>368</v>
      </c>
      <c r="U15020" s="9" t="s">
        <v>368</v>
      </c>
    </row>
    <row r="15021">
      <c r="F15021" s="9"/>
      <c r="N15021" s="50"/>
      <c r="O15021" s="50"/>
      <c r="P15021" s="50"/>
      <c r="Q15021" s="50" t="s">
        <v>368</v>
      </c>
      <c r="R15021" s="9" t="s">
        <v>368</v>
      </c>
      <c r="S15021" s="50" t="s">
        <v>368</v>
      </c>
      <c r="T15021" s="9" t="s">
        <v>368</v>
      </c>
      <c r="U15021" s="9" t="s">
        <v>368</v>
      </c>
    </row>
    <row r="15022">
      <c r="F15022" s="9"/>
      <c r="N15022" s="50"/>
      <c r="O15022" s="50"/>
      <c r="P15022" s="50"/>
      <c r="Q15022" s="50" t="s">
        <v>368</v>
      </c>
      <c r="R15022" s="9" t="s">
        <v>368</v>
      </c>
      <c r="S15022" s="50" t="s">
        <v>368</v>
      </c>
      <c r="T15022" s="9" t="s">
        <v>368</v>
      </c>
      <c r="U15022" s="9" t="s">
        <v>368</v>
      </c>
    </row>
    <row r="15023">
      <c r="F15023" s="9"/>
      <c r="N15023" s="50"/>
      <c r="O15023" s="50"/>
      <c r="P15023" s="50"/>
      <c r="Q15023" s="50" t="s">
        <v>368</v>
      </c>
      <c r="R15023" s="9" t="s">
        <v>368</v>
      </c>
      <c r="S15023" s="50" t="s">
        <v>368</v>
      </c>
      <c r="T15023" s="9" t="s">
        <v>368</v>
      </c>
      <c r="U15023" s="9" t="s">
        <v>368</v>
      </c>
    </row>
    <row r="15024">
      <c r="F15024" s="9"/>
      <c r="N15024" s="50"/>
      <c r="O15024" s="50"/>
      <c r="P15024" s="50"/>
      <c r="Q15024" s="50" t="s">
        <v>368</v>
      </c>
      <c r="R15024" s="9" t="s">
        <v>368</v>
      </c>
      <c r="S15024" s="50" t="s">
        <v>368</v>
      </c>
      <c r="T15024" s="9" t="s">
        <v>368</v>
      </c>
      <c r="U15024" s="9" t="s">
        <v>368</v>
      </c>
    </row>
    <row r="15025">
      <c r="F15025" s="9"/>
      <c r="N15025" s="50"/>
      <c r="O15025" s="50"/>
      <c r="P15025" s="50"/>
      <c r="Q15025" s="50" t="s">
        <v>368</v>
      </c>
      <c r="R15025" s="9" t="s">
        <v>368</v>
      </c>
      <c r="S15025" s="50" t="s">
        <v>368</v>
      </c>
      <c r="T15025" s="9" t="s">
        <v>368</v>
      </c>
      <c r="U15025" s="9" t="s">
        <v>368</v>
      </c>
    </row>
    <row r="15026">
      <c r="F15026" s="9"/>
      <c r="N15026" s="50"/>
      <c r="O15026" s="50"/>
      <c r="P15026" s="50"/>
      <c r="Q15026" s="50" t="s">
        <v>368</v>
      </c>
      <c r="R15026" s="9" t="s">
        <v>368</v>
      </c>
      <c r="S15026" s="50" t="s">
        <v>368</v>
      </c>
      <c r="T15026" s="9" t="s">
        <v>368</v>
      </c>
      <c r="U15026" s="9" t="s">
        <v>368</v>
      </c>
    </row>
    <row r="15027">
      <c r="F15027" s="9"/>
      <c r="N15027" s="50"/>
      <c r="O15027" s="50"/>
      <c r="P15027" s="50"/>
      <c r="Q15027" s="50" t="s">
        <v>368</v>
      </c>
      <c r="R15027" s="9" t="s">
        <v>368</v>
      </c>
      <c r="S15027" s="50" t="s">
        <v>368</v>
      </c>
      <c r="T15027" s="9" t="s">
        <v>368</v>
      </c>
      <c r="U15027" s="9" t="s">
        <v>368</v>
      </c>
    </row>
    <row r="15028">
      <c r="F15028" s="9"/>
      <c r="N15028" s="50"/>
      <c r="O15028" s="50"/>
      <c r="P15028" s="50"/>
      <c r="Q15028" s="50" t="s">
        <v>368</v>
      </c>
      <c r="R15028" s="9" t="s">
        <v>368</v>
      </c>
      <c r="S15028" s="50" t="s">
        <v>368</v>
      </c>
      <c r="T15028" s="9" t="s">
        <v>368</v>
      </c>
      <c r="U15028" s="9" t="s">
        <v>368</v>
      </c>
    </row>
    <row r="15029">
      <c r="F15029" s="9"/>
      <c r="N15029" s="50"/>
      <c r="O15029" s="50"/>
      <c r="P15029" s="50"/>
      <c r="Q15029" s="50" t="s">
        <v>368</v>
      </c>
      <c r="R15029" s="9" t="s">
        <v>368</v>
      </c>
      <c r="S15029" s="50" t="s">
        <v>368</v>
      </c>
      <c r="T15029" s="9" t="s">
        <v>368</v>
      </c>
      <c r="U15029" s="9" t="s">
        <v>368</v>
      </c>
    </row>
    <row r="15030">
      <c r="F15030" s="9"/>
      <c r="N15030" s="50"/>
      <c r="O15030" s="50"/>
      <c r="P15030" s="50"/>
      <c r="Q15030" s="50" t="s">
        <v>368</v>
      </c>
      <c r="R15030" s="9" t="s">
        <v>368</v>
      </c>
      <c r="S15030" s="50" t="s">
        <v>368</v>
      </c>
      <c r="T15030" s="9" t="s">
        <v>368</v>
      </c>
      <c r="U15030" s="9" t="s">
        <v>368</v>
      </c>
    </row>
    <row r="15031">
      <c r="F15031" s="9"/>
      <c r="N15031" s="50"/>
      <c r="O15031" s="50"/>
      <c r="P15031" s="50"/>
      <c r="Q15031" s="50" t="s">
        <v>368</v>
      </c>
      <c r="R15031" s="9" t="s">
        <v>368</v>
      </c>
      <c r="S15031" s="50" t="s">
        <v>368</v>
      </c>
      <c r="T15031" s="9" t="s">
        <v>368</v>
      </c>
      <c r="U15031" s="9" t="s">
        <v>368</v>
      </c>
    </row>
    <row r="15032">
      <c r="F15032" s="9"/>
      <c r="N15032" s="50"/>
      <c r="O15032" s="50"/>
      <c r="P15032" s="50"/>
      <c r="Q15032" s="50" t="s">
        <v>368</v>
      </c>
      <c r="R15032" s="9" t="s">
        <v>368</v>
      </c>
      <c r="S15032" s="50" t="s">
        <v>368</v>
      </c>
      <c r="T15032" s="9" t="s">
        <v>368</v>
      </c>
      <c r="U15032" s="9" t="s">
        <v>368</v>
      </c>
    </row>
    <row r="15033">
      <c r="F15033" s="9"/>
      <c r="N15033" s="50"/>
      <c r="O15033" s="50"/>
      <c r="P15033" s="50"/>
      <c r="Q15033" s="50" t="s">
        <v>368</v>
      </c>
      <c r="R15033" s="9" t="s">
        <v>368</v>
      </c>
      <c r="S15033" s="50" t="s">
        <v>368</v>
      </c>
      <c r="T15033" s="9" t="s">
        <v>368</v>
      </c>
      <c r="U15033" s="9" t="s">
        <v>368</v>
      </c>
    </row>
    <row r="15034">
      <c r="F15034" s="9"/>
      <c r="N15034" s="50"/>
      <c r="O15034" s="50"/>
      <c r="P15034" s="50"/>
      <c r="Q15034" s="50" t="s">
        <v>368</v>
      </c>
      <c r="R15034" s="9" t="s">
        <v>368</v>
      </c>
      <c r="S15034" s="50" t="s">
        <v>368</v>
      </c>
      <c r="T15034" s="9" t="s">
        <v>368</v>
      </c>
      <c r="U15034" s="9" t="s">
        <v>368</v>
      </c>
    </row>
    <row r="15035">
      <c r="F15035" s="9"/>
      <c r="N15035" s="50"/>
      <c r="O15035" s="50"/>
      <c r="P15035" s="50"/>
      <c r="Q15035" s="50" t="s">
        <v>368</v>
      </c>
      <c r="R15035" s="9" t="s">
        <v>368</v>
      </c>
      <c r="S15035" s="50" t="s">
        <v>368</v>
      </c>
      <c r="T15035" s="9" t="s">
        <v>368</v>
      </c>
      <c r="U15035" s="9" t="s">
        <v>368</v>
      </c>
    </row>
    <row r="15036">
      <c r="F15036" s="9"/>
      <c r="N15036" s="50"/>
      <c r="O15036" s="50"/>
      <c r="P15036" s="50"/>
      <c r="Q15036" s="50" t="s">
        <v>368</v>
      </c>
      <c r="R15036" s="9" t="s">
        <v>368</v>
      </c>
      <c r="S15036" s="50" t="s">
        <v>368</v>
      </c>
      <c r="T15036" s="9" t="s">
        <v>368</v>
      </c>
      <c r="U15036" s="9" t="s">
        <v>368</v>
      </c>
    </row>
    <row r="15037">
      <c r="F15037" s="9"/>
      <c r="N15037" s="50"/>
      <c r="O15037" s="50"/>
      <c r="P15037" s="50"/>
      <c r="Q15037" s="50" t="s">
        <v>368</v>
      </c>
      <c r="R15037" s="9" t="s">
        <v>368</v>
      </c>
      <c r="S15037" s="50" t="s">
        <v>368</v>
      </c>
      <c r="T15037" s="9" t="s">
        <v>368</v>
      </c>
      <c r="U15037" s="9" t="s">
        <v>368</v>
      </c>
    </row>
    <row r="15038">
      <c r="F15038" s="9"/>
      <c r="N15038" s="50"/>
      <c r="O15038" s="50"/>
      <c r="P15038" s="50"/>
      <c r="Q15038" s="50" t="s">
        <v>368</v>
      </c>
      <c r="R15038" s="9" t="s">
        <v>368</v>
      </c>
      <c r="S15038" s="50" t="s">
        <v>368</v>
      </c>
      <c r="T15038" s="9" t="s">
        <v>368</v>
      </c>
      <c r="U15038" s="9" t="s">
        <v>368</v>
      </c>
    </row>
    <row r="15039">
      <c r="F15039" s="9"/>
      <c r="N15039" s="50"/>
      <c r="O15039" s="50"/>
      <c r="P15039" s="50"/>
      <c r="Q15039" s="50" t="s">
        <v>368</v>
      </c>
      <c r="R15039" s="9" t="s">
        <v>368</v>
      </c>
      <c r="S15039" s="50" t="s">
        <v>368</v>
      </c>
      <c r="T15039" s="9" t="s">
        <v>368</v>
      </c>
      <c r="U15039" s="9" t="s">
        <v>368</v>
      </c>
    </row>
    <row r="15040">
      <c r="F15040" s="9"/>
      <c r="N15040" s="50"/>
      <c r="O15040" s="50"/>
      <c r="P15040" s="50"/>
      <c r="Q15040" s="50" t="s">
        <v>368</v>
      </c>
      <c r="R15040" s="9" t="s">
        <v>368</v>
      </c>
      <c r="S15040" s="50" t="s">
        <v>368</v>
      </c>
      <c r="T15040" s="9" t="s">
        <v>368</v>
      </c>
      <c r="U15040" s="9" t="s">
        <v>368</v>
      </c>
    </row>
    <row r="15041">
      <c r="F15041" s="9"/>
      <c r="N15041" s="50"/>
      <c r="O15041" s="50"/>
      <c r="P15041" s="50"/>
      <c r="Q15041" s="50" t="s">
        <v>368</v>
      </c>
      <c r="R15041" s="9" t="s">
        <v>368</v>
      </c>
      <c r="S15041" s="50" t="s">
        <v>368</v>
      </c>
      <c r="T15041" s="9" t="s">
        <v>368</v>
      </c>
      <c r="U15041" s="9" t="s">
        <v>368</v>
      </c>
    </row>
    <row r="15042">
      <c r="F15042" s="9"/>
      <c r="N15042" s="50"/>
      <c r="O15042" s="50"/>
      <c r="P15042" s="50"/>
      <c r="Q15042" s="50" t="s">
        <v>368</v>
      </c>
      <c r="R15042" s="9" t="s">
        <v>368</v>
      </c>
      <c r="S15042" s="50" t="s">
        <v>368</v>
      </c>
      <c r="T15042" s="9" t="s">
        <v>368</v>
      </c>
      <c r="U15042" s="9" t="s">
        <v>368</v>
      </c>
    </row>
    <row r="15043">
      <c r="F15043" s="9"/>
      <c r="N15043" s="50"/>
      <c r="O15043" s="50"/>
      <c r="P15043" s="50"/>
      <c r="Q15043" s="50" t="s">
        <v>368</v>
      </c>
      <c r="R15043" s="9" t="s">
        <v>368</v>
      </c>
      <c r="S15043" s="50" t="s">
        <v>368</v>
      </c>
      <c r="T15043" s="9" t="s">
        <v>368</v>
      </c>
      <c r="U15043" s="9" t="s">
        <v>368</v>
      </c>
    </row>
    <row r="15044">
      <c r="F15044" s="9"/>
      <c r="N15044" s="50"/>
      <c r="O15044" s="50"/>
      <c r="P15044" s="50"/>
      <c r="Q15044" s="50" t="s">
        <v>368</v>
      </c>
      <c r="R15044" s="9" t="s">
        <v>368</v>
      </c>
      <c r="S15044" s="50" t="s">
        <v>368</v>
      </c>
      <c r="T15044" s="9" t="s">
        <v>368</v>
      </c>
      <c r="U15044" s="9" t="s">
        <v>368</v>
      </c>
    </row>
    <row r="15045">
      <c r="F15045" s="9"/>
      <c r="N15045" s="50"/>
      <c r="O15045" s="50"/>
      <c r="P15045" s="50"/>
      <c r="Q15045" s="50" t="s">
        <v>368</v>
      </c>
      <c r="R15045" s="9" t="s">
        <v>368</v>
      </c>
      <c r="S15045" s="50" t="s">
        <v>368</v>
      </c>
      <c r="T15045" s="9" t="s">
        <v>368</v>
      </c>
      <c r="U15045" s="9" t="s">
        <v>368</v>
      </c>
    </row>
    <row r="15046">
      <c r="F15046" s="9"/>
      <c r="N15046" s="50"/>
      <c r="O15046" s="50"/>
      <c r="P15046" s="50"/>
      <c r="Q15046" s="50" t="s">
        <v>368</v>
      </c>
      <c r="R15046" s="9" t="s">
        <v>368</v>
      </c>
      <c r="S15046" s="50" t="s">
        <v>368</v>
      </c>
      <c r="T15046" s="9" t="s">
        <v>368</v>
      </c>
      <c r="U15046" s="9" t="s">
        <v>368</v>
      </c>
    </row>
    <row r="15047">
      <c r="F15047" s="9"/>
      <c r="N15047" s="50"/>
      <c r="O15047" s="50"/>
      <c r="P15047" s="50"/>
      <c r="Q15047" s="50" t="s">
        <v>368</v>
      </c>
      <c r="R15047" s="9" t="s">
        <v>368</v>
      </c>
      <c r="S15047" s="50" t="s">
        <v>368</v>
      </c>
      <c r="T15047" s="9" t="s">
        <v>368</v>
      </c>
      <c r="U15047" s="9" t="s">
        <v>368</v>
      </c>
    </row>
    <row r="15048">
      <c r="F15048" s="9"/>
      <c r="N15048" s="50"/>
      <c r="O15048" s="50"/>
      <c r="P15048" s="50"/>
      <c r="Q15048" s="50" t="s">
        <v>368</v>
      </c>
      <c r="R15048" s="9" t="s">
        <v>368</v>
      </c>
      <c r="S15048" s="50" t="s">
        <v>368</v>
      </c>
      <c r="T15048" s="9" t="s">
        <v>368</v>
      </c>
      <c r="U15048" s="9" t="s">
        <v>368</v>
      </c>
    </row>
    <row r="15049">
      <c r="F15049" s="9"/>
      <c r="N15049" s="50"/>
      <c r="O15049" s="50"/>
      <c r="P15049" s="50"/>
      <c r="Q15049" s="50" t="s">
        <v>368</v>
      </c>
      <c r="R15049" s="9" t="s">
        <v>368</v>
      </c>
      <c r="S15049" s="50" t="s">
        <v>368</v>
      </c>
      <c r="T15049" s="9" t="s">
        <v>368</v>
      </c>
      <c r="U15049" s="9" t="s">
        <v>368</v>
      </c>
    </row>
    <row r="15050">
      <c r="F15050" s="9"/>
      <c r="N15050" s="50"/>
      <c r="O15050" s="50"/>
      <c r="P15050" s="50"/>
      <c r="Q15050" s="50" t="s">
        <v>368</v>
      </c>
      <c r="R15050" s="9" t="s">
        <v>368</v>
      </c>
      <c r="S15050" s="50" t="s">
        <v>368</v>
      </c>
      <c r="T15050" s="9" t="s">
        <v>368</v>
      </c>
      <c r="U15050" s="9" t="s">
        <v>368</v>
      </c>
    </row>
    <row r="15051">
      <c r="F15051" s="9"/>
      <c r="N15051" s="50"/>
      <c r="O15051" s="50"/>
      <c r="P15051" s="50"/>
      <c r="Q15051" s="50" t="s">
        <v>368</v>
      </c>
      <c r="R15051" s="9" t="s">
        <v>368</v>
      </c>
      <c r="S15051" s="50" t="s">
        <v>368</v>
      </c>
      <c r="T15051" s="9" t="s">
        <v>368</v>
      </c>
      <c r="U15051" s="9" t="s">
        <v>368</v>
      </c>
    </row>
    <row r="15052">
      <c r="F15052" s="9"/>
      <c r="N15052" s="50"/>
      <c r="O15052" s="50"/>
      <c r="P15052" s="50"/>
      <c r="Q15052" s="50" t="s">
        <v>368</v>
      </c>
      <c r="R15052" s="9" t="s">
        <v>368</v>
      </c>
      <c r="S15052" s="50" t="s">
        <v>368</v>
      </c>
      <c r="T15052" s="9" t="s">
        <v>368</v>
      </c>
      <c r="U15052" s="9" t="s">
        <v>368</v>
      </c>
    </row>
    <row r="15053">
      <c r="F15053" s="9"/>
      <c r="N15053" s="50"/>
      <c r="O15053" s="50"/>
      <c r="P15053" s="50"/>
      <c r="Q15053" s="50" t="s">
        <v>368</v>
      </c>
      <c r="R15053" s="9" t="s">
        <v>368</v>
      </c>
      <c r="S15053" s="50" t="s">
        <v>368</v>
      </c>
      <c r="T15053" s="9" t="s">
        <v>368</v>
      </c>
      <c r="U15053" s="9" t="s">
        <v>368</v>
      </c>
    </row>
    <row r="15054">
      <c r="F15054" s="9"/>
      <c r="N15054" s="50"/>
      <c r="O15054" s="50"/>
      <c r="P15054" s="50"/>
      <c r="Q15054" s="50" t="s">
        <v>368</v>
      </c>
      <c r="R15054" s="9" t="s">
        <v>368</v>
      </c>
      <c r="S15054" s="50" t="s">
        <v>368</v>
      </c>
      <c r="T15054" s="9" t="s">
        <v>368</v>
      </c>
      <c r="U15054" s="9" t="s">
        <v>368</v>
      </c>
    </row>
    <row r="15055">
      <c r="F15055" s="9"/>
      <c r="N15055" s="50"/>
      <c r="O15055" s="50"/>
      <c r="P15055" s="50"/>
      <c r="Q15055" s="50" t="s">
        <v>368</v>
      </c>
      <c r="R15055" s="9" t="s">
        <v>368</v>
      </c>
      <c r="S15055" s="50" t="s">
        <v>368</v>
      </c>
      <c r="T15055" s="9" t="s">
        <v>368</v>
      </c>
      <c r="U15055" s="9" t="s">
        <v>368</v>
      </c>
    </row>
    <row r="15056">
      <c r="F15056" s="9"/>
      <c r="N15056" s="50"/>
      <c r="O15056" s="50"/>
      <c r="P15056" s="50"/>
      <c r="Q15056" s="50" t="s">
        <v>368</v>
      </c>
      <c r="R15056" s="9" t="s">
        <v>368</v>
      </c>
      <c r="S15056" s="50" t="s">
        <v>368</v>
      </c>
      <c r="T15056" s="9" t="s">
        <v>368</v>
      </c>
      <c r="U15056" s="9" t="s">
        <v>368</v>
      </c>
    </row>
    <row r="15057">
      <c r="F15057" s="9"/>
      <c r="N15057" s="50"/>
      <c r="O15057" s="50"/>
      <c r="P15057" s="50"/>
      <c r="Q15057" s="50" t="s">
        <v>368</v>
      </c>
      <c r="R15057" s="9" t="s">
        <v>368</v>
      </c>
      <c r="S15057" s="50" t="s">
        <v>368</v>
      </c>
      <c r="T15057" s="9" t="s">
        <v>368</v>
      </c>
      <c r="U15057" s="9" t="s">
        <v>368</v>
      </c>
    </row>
    <row r="15058">
      <c r="F15058" s="9"/>
      <c r="N15058" s="50"/>
      <c r="O15058" s="50"/>
      <c r="P15058" s="50"/>
      <c r="Q15058" s="50" t="s">
        <v>368</v>
      </c>
      <c r="R15058" s="9" t="s">
        <v>368</v>
      </c>
      <c r="S15058" s="50" t="s">
        <v>368</v>
      </c>
      <c r="T15058" s="9" t="s">
        <v>368</v>
      </c>
      <c r="U15058" s="9" t="s">
        <v>368</v>
      </c>
    </row>
    <row r="15059">
      <c r="F15059" s="9"/>
      <c r="N15059" s="50"/>
      <c r="O15059" s="50"/>
      <c r="P15059" s="50"/>
      <c r="Q15059" s="50" t="s">
        <v>368</v>
      </c>
      <c r="R15059" s="9" t="s">
        <v>368</v>
      </c>
      <c r="S15059" s="50" t="s">
        <v>368</v>
      </c>
      <c r="T15059" s="9" t="s">
        <v>368</v>
      </c>
      <c r="U15059" s="9" t="s">
        <v>368</v>
      </c>
    </row>
    <row r="15060">
      <c r="F15060" s="9"/>
      <c r="N15060" s="50"/>
      <c r="O15060" s="50"/>
      <c r="P15060" s="50"/>
      <c r="Q15060" s="50" t="s">
        <v>368</v>
      </c>
      <c r="R15060" s="9" t="s">
        <v>368</v>
      </c>
      <c r="S15060" s="50" t="s">
        <v>368</v>
      </c>
      <c r="T15060" s="9" t="s">
        <v>368</v>
      </c>
      <c r="U15060" s="9" t="s">
        <v>368</v>
      </c>
    </row>
    <row r="15061">
      <c r="F15061" s="9"/>
      <c r="N15061" s="50"/>
      <c r="O15061" s="50"/>
      <c r="P15061" s="50"/>
      <c r="Q15061" s="50" t="s">
        <v>368</v>
      </c>
      <c r="R15061" s="9" t="s">
        <v>368</v>
      </c>
      <c r="S15061" s="50" t="s">
        <v>368</v>
      </c>
      <c r="T15061" s="9" t="s">
        <v>368</v>
      </c>
      <c r="U15061" s="9" t="s">
        <v>368</v>
      </c>
    </row>
    <row r="15062">
      <c r="F15062" s="9"/>
      <c r="N15062" s="50"/>
      <c r="O15062" s="50"/>
      <c r="P15062" s="50"/>
      <c r="Q15062" s="50" t="s">
        <v>368</v>
      </c>
      <c r="R15062" s="9" t="s">
        <v>368</v>
      </c>
      <c r="S15062" s="50" t="s">
        <v>368</v>
      </c>
      <c r="T15062" s="9" t="s">
        <v>368</v>
      </c>
      <c r="U15062" s="9" t="s">
        <v>368</v>
      </c>
    </row>
    <row r="15063">
      <c r="F15063" s="9"/>
      <c r="N15063" s="50"/>
      <c r="O15063" s="50"/>
      <c r="P15063" s="50"/>
      <c r="Q15063" s="50" t="s">
        <v>368</v>
      </c>
      <c r="R15063" s="9" t="s">
        <v>368</v>
      </c>
      <c r="S15063" s="50" t="s">
        <v>368</v>
      </c>
      <c r="T15063" s="9" t="s">
        <v>368</v>
      </c>
      <c r="U15063" s="9" t="s">
        <v>368</v>
      </c>
    </row>
    <row r="15064">
      <c r="F15064" s="9"/>
      <c r="N15064" s="50"/>
      <c r="O15064" s="50"/>
      <c r="P15064" s="50"/>
      <c r="Q15064" s="50" t="s">
        <v>368</v>
      </c>
      <c r="R15064" s="9" t="s">
        <v>368</v>
      </c>
      <c r="S15064" s="50" t="s">
        <v>368</v>
      </c>
      <c r="T15064" s="9" t="s">
        <v>368</v>
      </c>
      <c r="U15064" s="9" t="s">
        <v>368</v>
      </c>
    </row>
    <row r="15065">
      <c r="F15065" s="9"/>
      <c r="N15065" s="50"/>
      <c r="O15065" s="50"/>
      <c r="P15065" s="50"/>
      <c r="Q15065" s="50" t="s">
        <v>368</v>
      </c>
      <c r="R15065" s="9" t="s">
        <v>368</v>
      </c>
      <c r="S15065" s="50" t="s">
        <v>368</v>
      </c>
      <c r="T15065" s="9" t="s">
        <v>368</v>
      </c>
      <c r="U15065" s="9" t="s">
        <v>368</v>
      </c>
    </row>
    <row r="15066">
      <c r="F15066" s="9"/>
      <c r="N15066" s="50"/>
      <c r="O15066" s="50"/>
      <c r="P15066" s="50"/>
      <c r="Q15066" s="50" t="s">
        <v>368</v>
      </c>
      <c r="R15066" s="9" t="s">
        <v>368</v>
      </c>
      <c r="S15066" s="50" t="s">
        <v>368</v>
      </c>
      <c r="T15066" s="9" t="s">
        <v>368</v>
      </c>
      <c r="U15066" s="9" t="s">
        <v>368</v>
      </c>
    </row>
    <row r="15067">
      <c r="F15067" s="9"/>
      <c r="N15067" s="50"/>
      <c r="O15067" s="50"/>
      <c r="P15067" s="50"/>
      <c r="Q15067" s="50" t="s">
        <v>368</v>
      </c>
      <c r="R15067" s="9" t="s">
        <v>368</v>
      </c>
      <c r="S15067" s="50" t="s">
        <v>368</v>
      </c>
      <c r="T15067" s="9" t="s">
        <v>368</v>
      </c>
      <c r="U15067" s="9" t="s">
        <v>368</v>
      </c>
    </row>
    <row r="15068">
      <c r="F15068" s="9"/>
      <c r="N15068" s="50"/>
      <c r="O15068" s="50"/>
      <c r="P15068" s="50"/>
      <c r="Q15068" s="50" t="s">
        <v>368</v>
      </c>
      <c r="R15068" s="9" t="s">
        <v>368</v>
      </c>
      <c r="S15068" s="50" t="s">
        <v>368</v>
      </c>
      <c r="T15068" s="9" t="s">
        <v>368</v>
      </c>
      <c r="U15068" s="9" t="s">
        <v>368</v>
      </c>
    </row>
    <row r="15069">
      <c r="F15069" s="9"/>
      <c r="N15069" s="50"/>
      <c r="O15069" s="50"/>
      <c r="P15069" s="50"/>
      <c r="Q15069" s="50" t="s">
        <v>368</v>
      </c>
      <c r="R15069" s="9" t="s">
        <v>368</v>
      </c>
      <c r="S15069" s="50" t="s">
        <v>368</v>
      </c>
      <c r="T15069" s="9" t="s">
        <v>368</v>
      </c>
      <c r="U15069" s="9" t="s">
        <v>368</v>
      </c>
    </row>
    <row r="15070">
      <c r="F15070" s="9"/>
      <c r="N15070" s="50"/>
      <c r="O15070" s="50"/>
      <c r="P15070" s="50"/>
      <c r="Q15070" s="50" t="s">
        <v>368</v>
      </c>
      <c r="R15070" s="9" t="s">
        <v>368</v>
      </c>
      <c r="S15070" s="50" t="s">
        <v>368</v>
      </c>
      <c r="T15070" s="9" t="s">
        <v>368</v>
      </c>
      <c r="U15070" s="9" t="s">
        <v>368</v>
      </c>
    </row>
    <row r="15071">
      <c r="F15071" s="9"/>
      <c r="N15071" s="50"/>
      <c r="O15071" s="50"/>
      <c r="P15071" s="50"/>
      <c r="Q15071" s="50" t="s">
        <v>368</v>
      </c>
      <c r="R15071" s="9" t="s">
        <v>368</v>
      </c>
      <c r="S15071" s="50" t="s">
        <v>368</v>
      </c>
      <c r="T15071" s="9" t="s">
        <v>368</v>
      </c>
      <c r="U15071" s="9" t="s">
        <v>368</v>
      </c>
    </row>
    <row r="15072">
      <c r="F15072" s="9"/>
      <c r="N15072" s="50"/>
      <c r="O15072" s="50"/>
      <c r="P15072" s="50"/>
      <c r="Q15072" s="50" t="s">
        <v>368</v>
      </c>
      <c r="R15072" s="9" t="s">
        <v>368</v>
      </c>
      <c r="S15072" s="50" t="s">
        <v>368</v>
      </c>
      <c r="T15072" s="9" t="s">
        <v>368</v>
      </c>
      <c r="U15072" s="9" t="s">
        <v>368</v>
      </c>
    </row>
    <row r="15073">
      <c r="F15073" s="9"/>
      <c r="N15073" s="50"/>
      <c r="O15073" s="50"/>
      <c r="P15073" s="50"/>
      <c r="Q15073" s="50" t="s">
        <v>368</v>
      </c>
      <c r="R15073" s="9" t="s">
        <v>368</v>
      </c>
      <c r="S15073" s="50" t="s">
        <v>368</v>
      </c>
      <c r="T15073" s="9" t="s">
        <v>368</v>
      </c>
      <c r="U15073" s="9" t="s">
        <v>368</v>
      </c>
    </row>
    <row r="15074">
      <c r="F15074" s="9"/>
      <c r="N15074" s="50"/>
      <c r="O15074" s="50"/>
      <c r="P15074" s="50"/>
      <c r="Q15074" s="50" t="s">
        <v>368</v>
      </c>
      <c r="R15074" s="9" t="s">
        <v>368</v>
      </c>
      <c r="S15074" s="50" t="s">
        <v>368</v>
      </c>
      <c r="T15074" s="9" t="s">
        <v>368</v>
      </c>
      <c r="U15074" s="9" t="s">
        <v>368</v>
      </c>
    </row>
    <row r="15075">
      <c r="F15075" s="9"/>
      <c r="N15075" s="50"/>
      <c r="O15075" s="50"/>
      <c r="P15075" s="50"/>
      <c r="Q15075" s="50" t="s">
        <v>368</v>
      </c>
      <c r="R15075" s="9" t="s">
        <v>368</v>
      </c>
      <c r="S15075" s="50" t="s">
        <v>368</v>
      </c>
      <c r="T15075" s="9" t="s">
        <v>368</v>
      </c>
      <c r="U15075" s="9" t="s">
        <v>368</v>
      </c>
    </row>
    <row r="15076">
      <c r="F15076" s="9"/>
      <c r="N15076" s="50"/>
      <c r="O15076" s="50"/>
      <c r="P15076" s="50"/>
      <c r="Q15076" s="50" t="s">
        <v>368</v>
      </c>
      <c r="R15076" s="9" t="s">
        <v>368</v>
      </c>
      <c r="S15076" s="50" t="s">
        <v>368</v>
      </c>
      <c r="T15076" s="9" t="s">
        <v>368</v>
      </c>
      <c r="U15076" s="9" t="s">
        <v>368</v>
      </c>
    </row>
    <row r="15077">
      <c r="F15077" s="9"/>
      <c r="N15077" s="50"/>
      <c r="O15077" s="50"/>
      <c r="P15077" s="50"/>
      <c r="Q15077" s="50" t="s">
        <v>368</v>
      </c>
      <c r="R15077" s="9" t="s">
        <v>368</v>
      </c>
      <c r="S15077" s="50" t="s">
        <v>368</v>
      </c>
      <c r="T15077" s="9" t="s">
        <v>368</v>
      </c>
      <c r="U15077" s="9" t="s">
        <v>368</v>
      </c>
    </row>
    <row r="15078">
      <c r="F15078" s="9"/>
      <c r="N15078" s="50"/>
      <c r="O15078" s="50"/>
      <c r="P15078" s="50"/>
      <c r="Q15078" s="50" t="s">
        <v>368</v>
      </c>
      <c r="R15078" s="9" t="s">
        <v>368</v>
      </c>
      <c r="S15078" s="50" t="s">
        <v>368</v>
      </c>
      <c r="T15078" s="9" t="s">
        <v>368</v>
      </c>
      <c r="U15078" s="9" t="s">
        <v>368</v>
      </c>
    </row>
    <row r="15079">
      <c r="F15079" s="9"/>
      <c r="N15079" s="50"/>
      <c r="O15079" s="50"/>
      <c r="P15079" s="50"/>
      <c r="Q15079" s="50" t="s">
        <v>368</v>
      </c>
      <c r="R15079" s="9" t="s">
        <v>368</v>
      </c>
      <c r="S15079" s="50" t="s">
        <v>368</v>
      </c>
      <c r="T15079" s="9" t="s">
        <v>368</v>
      </c>
      <c r="U15079" s="9" t="s">
        <v>368</v>
      </c>
    </row>
    <row r="15080">
      <c r="F15080" s="9"/>
      <c r="N15080" s="50"/>
      <c r="O15080" s="50"/>
      <c r="P15080" s="50"/>
      <c r="Q15080" s="50" t="s">
        <v>368</v>
      </c>
      <c r="R15080" s="9" t="s">
        <v>368</v>
      </c>
      <c r="S15080" s="50" t="s">
        <v>368</v>
      </c>
      <c r="T15080" s="9" t="s">
        <v>368</v>
      </c>
      <c r="U15080" s="9" t="s">
        <v>368</v>
      </c>
    </row>
    <row r="15081">
      <c r="F15081" s="9"/>
      <c r="N15081" s="50"/>
      <c r="O15081" s="50"/>
      <c r="P15081" s="50"/>
      <c r="Q15081" s="50" t="s">
        <v>368</v>
      </c>
      <c r="R15081" s="9" t="s">
        <v>368</v>
      </c>
      <c r="S15081" s="50" t="s">
        <v>368</v>
      </c>
      <c r="T15081" s="9" t="s">
        <v>368</v>
      </c>
      <c r="U15081" s="9" t="s">
        <v>368</v>
      </c>
    </row>
    <row r="15082">
      <c r="F15082" s="9"/>
      <c r="N15082" s="50"/>
      <c r="O15082" s="50"/>
      <c r="P15082" s="50"/>
      <c r="Q15082" s="50" t="s">
        <v>368</v>
      </c>
      <c r="R15082" s="9" t="s">
        <v>368</v>
      </c>
      <c r="S15082" s="50" t="s">
        <v>368</v>
      </c>
      <c r="T15082" s="9" t="s">
        <v>368</v>
      </c>
      <c r="U15082" s="9" t="s">
        <v>368</v>
      </c>
    </row>
    <row r="15083">
      <c r="F15083" s="9"/>
      <c r="N15083" s="50"/>
      <c r="O15083" s="50"/>
      <c r="P15083" s="50"/>
      <c r="Q15083" s="50" t="s">
        <v>368</v>
      </c>
      <c r="R15083" s="9" t="s">
        <v>368</v>
      </c>
      <c r="S15083" s="50" t="s">
        <v>368</v>
      </c>
      <c r="T15083" s="9" t="s">
        <v>368</v>
      </c>
      <c r="U15083" s="9" t="s">
        <v>368</v>
      </c>
    </row>
    <row r="15084">
      <c r="F15084" s="9"/>
      <c r="N15084" s="50"/>
      <c r="O15084" s="50"/>
      <c r="P15084" s="50"/>
      <c r="Q15084" s="50" t="s">
        <v>368</v>
      </c>
      <c r="R15084" s="9" t="s">
        <v>368</v>
      </c>
      <c r="S15084" s="50" t="s">
        <v>368</v>
      </c>
      <c r="T15084" s="9" t="s">
        <v>368</v>
      </c>
      <c r="U15084" s="9" t="s">
        <v>368</v>
      </c>
    </row>
    <row r="15085">
      <c r="F15085" s="9"/>
      <c r="N15085" s="50"/>
      <c r="O15085" s="50"/>
      <c r="P15085" s="50"/>
      <c r="Q15085" s="50" t="s">
        <v>368</v>
      </c>
      <c r="R15085" s="9" t="s">
        <v>368</v>
      </c>
      <c r="S15085" s="50" t="s">
        <v>368</v>
      </c>
      <c r="T15085" s="9" t="s">
        <v>368</v>
      </c>
      <c r="U15085" s="9" t="s">
        <v>368</v>
      </c>
    </row>
    <row r="15086">
      <c r="F15086" s="9"/>
      <c r="N15086" s="50"/>
      <c r="O15086" s="50"/>
      <c r="P15086" s="50"/>
      <c r="Q15086" s="50" t="s">
        <v>368</v>
      </c>
      <c r="R15086" s="9" t="s">
        <v>368</v>
      </c>
      <c r="S15086" s="50" t="s">
        <v>368</v>
      </c>
      <c r="T15086" s="9" t="s">
        <v>368</v>
      </c>
      <c r="U15086" s="9" t="s">
        <v>368</v>
      </c>
    </row>
    <row r="15087">
      <c r="F15087" s="9"/>
      <c r="N15087" s="50"/>
      <c r="O15087" s="50"/>
      <c r="P15087" s="50"/>
      <c r="Q15087" s="50" t="s">
        <v>368</v>
      </c>
      <c r="R15087" s="9" t="s">
        <v>368</v>
      </c>
      <c r="S15087" s="50" t="s">
        <v>368</v>
      </c>
      <c r="T15087" s="9" t="s">
        <v>368</v>
      </c>
      <c r="U15087" s="9" t="s">
        <v>368</v>
      </c>
    </row>
    <row r="15088">
      <c r="F15088" s="9"/>
      <c r="N15088" s="50"/>
      <c r="O15088" s="50"/>
      <c r="P15088" s="50"/>
      <c r="Q15088" s="50" t="s">
        <v>368</v>
      </c>
      <c r="R15088" s="9" t="s">
        <v>368</v>
      </c>
      <c r="S15088" s="50" t="s">
        <v>368</v>
      </c>
      <c r="T15088" s="9" t="s">
        <v>368</v>
      </c>
      <c r="U15088" s="9" t="s">
        <v>368</v>
      </c>
    </row>
    <row r="15089">
      <c r="F15089" s="9"/>
      <c r="N15089" s="50"/>
      <c r="O15089" s="50"/>
      <c r="P15089" s="50"/>
      <c r="Q15089" s="50" t="s">
        <v>368</v>
      </c>
      <c r="R15089" s="9" t="s">
        <v>368</v>
      </c>
      <c r="S15089" s="50" t="s">
        <v>368</v>
      </c>
      <c r="T15089" s="9" t="s">
        <v>368</v>
      </c>
      <c r="U15089" s="9" t="s">
        <v>368</v>
      </c>
    </row>
    <row r="15090">
      <c r="F15090" s="9"/>
      <c r="N15090" s="50"/>
      <c r="O15090" s="50"/>
      <c r="P15090" s="50"/>
      <c r="Q15090" s="50" t="s">
        <v>368</v>
      </c>
      <c r="R15090" s="9" t="s">
        <v>368</v>
      </c>
      <c r="S15090" s="50" t="s">
        <v>368</v>
      </c>
      <c r="T15090" s="9" t="s">
        <v>368</v>
      </c>
      <c r="U15090" s="9" t="s">
        <v>368</v>
      </c>
    </row>
    <row r="15091">
      <c r="F15091" s="9"/>
      <c r="N15091" s="50"/>
      <c r="O15091" s="50"/>
      <c r="P15091" s="50"/>
      <c r="Q15091" s="50" t="s">
        <v>368</v>
      </c>
      <c r="R15091" s="9" t="s">
        <v>368</v>
      </c>
      <c r="S15091" s="50" t="s">
        <v>368</v>
      </c>
      <c r="T15091" s="9" t="s">
        <v>368</v>
      </c>
      <c r="U15091" s="9" t="s">
        <v>368</v>
      </c>
    </row>
    <row r="15092">
      <c r="F15092" s="9"/>
      <c r="N15092" s="50"/>
      <c r="O15092" s="50"/>
      <c r="P15092" s="50"/>
      <c r="Q15092" s="50" t="s">
        <v>368</v>
      </c>
      <c r="R15092" s="9" t="s">
        <v>368</v>
      </c>
      <c r="S15092" s="50" t="s">
        <v>368</v>
      </c>
      <c r="T15092" s="9" t="s">
        <v>368</v>
      </c>
      <c r="U15092" s="9" t="s">
        <v>368</v>
      </c>
    </row>
    <row r="15093">
      <c r="F15093" s="9"/>
      <c r="N15093" s="50"/>
      <c r="O15093" s="50"/>
      <c r="P15093" s="50"/>
      <c r="Q15093" s="50" t="s">
        <v>368</v>
      </c>
      <c r="R15093" s="9" t="s">
        <v>368</v>
      </c>
      <c r="S15093" s="50" t="s">
        <v>368</v>
      </c>
      <c r="T15093" s="9" t="s">
        <v>368</v>
      </c>
      <c r="U15093" s="9" t="s">
        <v>368</v>
      </c>
    </row>
    <row r="15094">
      <c r="F15094" s="9"/>
      <c r="N15094" s="50"/>
      <c r="O15094" s="50"/>
      <c r="P15094" s="50"/>
      <c r="Q15094" s="50" t="s">
        <v>368</v>
      </c>
      <c r="R15094" s="9" t="s">
        <v>368</v>
      </c>
      <c r="S15094" s="50" t="s">
        <v>368</v>
      </c>
      <c r="T15094" s="9" t="s">
        <v>368</v>
      </c>
      <c r="U15094" s="9" t="s">
        <v>368</v>
      </c>
    </row>
    <row r="15095">
      <c r="F15095" s="9"/>
      <c r="N15095" s="50"/>
      <c r="O15095" s="50"/>
      <c r="P15095" s="50"/>
      <c r="Q15095" s="50" t="s">
        <v>368</v>
      </c>
      <c r="R15095" s="9" t="s">
        <v>368</v>
      </c>
      <c r="S15095" s="50" t="s">
        <v>368</v>
      </c>
      <c r="T15095" s="9" t="s">
        <v>368</v>
      </c>
      <c r="U15095" s="9" t="s">
        <v>368</v>
      </c>
    </row>
    <row r="15096">
      <c r="F15096" s="9"/>
      <c r="N15096" s="50"/>
      <c r="O15096" s="50"/>
      <c r="P15096" s="50"/>
      <c r="Q15096" s="50" t="s">
        <v>368</v>
      </c>
      <c r="R15096" s="9" t="s">
        <v>368</v>
      </c>
      <c r="S15096" s="50" t="s">
        <v>368</v>
      </c>
      <c r="T15096" s="9" t="s">
        <v>368</v>
      </c>
      <c r="U15096" s="9" t="s">
        <v>368</v>
      </c>
    </row>
    <row r="15097">
      <c r="F15097" s="9"/>
      <c r="N15097" s="50"/>
      <c r="O15097" s="50"/>
      <c r="P15097" s="50"/>
      <c r="Q15097" s="50" t="s">
        <v>368</v>
      </c>
      <c r="R15097" s="9" t="s">
        <v>368</v>
      </c>
      <c r="S15097" s="50" t="s">
        <v>368</v>
      </c>
      <c r="T15097" s="9" t="s">
        <v>368</v>
      </c>
      <c r="U15097" s="9" t="s">
        <v>368</v>
      </c>
    </row>
    <row r="15098">
      <c r="F15098" s="9"/>
      <c r="N15098" s="50"/>
      <c r="O15098" s="50"/>
      <c r="P15098" s="50"/>
      <c r="Q15098" s="50" t="s">
        <v>368</v>
      </c>
      <c r="R15098" s="9" t="s">
        <v>368</v>
      </c>
      <c r="S15098" s="50" t="s">
        <v>368</v>
      </c>
      <c r="T15098" s="9" t="s">
        <v>368</v>
      </c>
      <c r="U15098" s="9" t="s">
        <v>368</v>
      </c>
    </row>
    <row r="15099">
      <c r="F15099" s="9"/>
      <c r="N15099" s="50"/>
      <c r="O15099" s="50"/>
      <c r="P15099" s="50"/>
      <c r="Q15099" s="50" t="s">
        <v>368</v>
      </c>
      <c r="R15099" s="9" t="s">
        <v>368</v>
      </c>
      <c r="S15099" s="50" t="s">
        <v>368</v>
      </c>
      <c r="T15099" s="9" t="s">
        <v>368</v>
      </c>
      <c r="U15099" s="9" t="s">
        <v>368</v>
      </c>
    </row>
    <row r="15100">
      <c r="F15100" s="9"/>
      <c r="N15100" s="50"/>
      <c r="O15100" s="50"/>
      <c r="P15100" s="50"/>
      <c r="Q15100" s="50" t="s">
        <v>368</v>
      </c>
      <c r="R15100" s="9" t="s">
        <v>368</v>
      </c>
      <c r="S15100" s="50" t="s">
        <v>368</v>
      </c>
      <c r="T15100" s="9" t="s">
        <v>368</v>
      </c>
      <c r="U15100" s="9" t="s">
        <v>368</v>
      </c>
    </row>
    <row r="15101">
      <c r="F15101" s="9"/>
      <c r="N15101" s="50"/>
      <c r="O15101" s="50"/>
      <c r="P15101" s="50"/>
      <c r="Q15101" s="50" t="s">
        <v>368</v>
      </c>
      <c r="R15101" s="9" t="s">
        <v>368</v>
      </c>
      <c r="S15101" s="50" t="s">
        <v>368</v>
      </c>
      <c r="T15101" s="9" t="s">
        <v>368</v>
      </c>
      <c r="U15101" s="9" t="s">
        <v>368</v>
      </c>
    </row>
    <row r="15102">
      <c r="F15102" s="9"/>
      <c r="N15102" s="50"/>
      <c r="O15102" s="50"/>
      <c r="P15102" s="50"/>
      <c r="Q15102" s="50" t="s">
        <v>368</v>
      </c>
      <c r="R15102" s="9" t="s">
        <v>368</v>
      </c>
      <c r="S15102" s="50" t="s">
        <v>368</v>
      </c>
      <c r="T15102" s="9" t="s">
        <v>368</v>
      </c>
      <c r="U15102" s="9" t="s">
        <v>368</v>
      </c>
    </row>
    <row r="15103">
      <c r="F15103" s="9"/>
      <c r="N15103" s="50"/>
      <c r="O15103" s="50"/>
      <c r="P15103" s="50"/>
      <c r="Q15103" s="50" t="s">
        <v>368</v>
      </c>
      <c r="R15103" s="9" t="s">
        <v>368</v>
      </c>
      <c r="S15103" s="50" t="s">
        <v>368</v>
      </c>
      <c r="T15103" s="9" t="s">
        <v>368</v>
      </c>
      <c r="U15103" s="9" t="s">
        <v>368</v>
      </c>
    </row>
    <row r="15104">
      <c r="F15104" s="9"/>
      <c r="N15104" s="50"/>
      <c r="O15104" s="50"/>
      <c r="P15104" s="50"/>
      <c r="Q15104" s="50" t="s">
        <v>368</v>
      </c>
      <c r="R15104" s="9" t="s">
        <v>368</v>
      </c>
      <c r="S15104" s="50" t="s">
        <v>368</v>
      </c>
      <c r="T15104" s="9" t="s">
        <v>368</v>
      </c>
      <c r="U15104" s="9" t="s">
        <v>368</v>
      </c>
    </row>
    <row r="15105">
      <c r="F15105" s="9"/>
      <c r="N15105" s="50"/>
      <c r="O15105" s="50"/>
      <c r="P15105" s="50"/>
      <c r="Q15105" s="50" t="s">
        <v>368</v>
      </c>
      <c r="R15105" s="9" t="s">
        <v>368</v>
      </c>
      <c r="S15105" s="50" t="s">
        <v>368</v>
      </c>
      <c r="T15105" s="9" t="s">
        <v>368</v>
      </c>
      <c r="U15105" s="9" t="s">
        <v>368</v>
      </c>
    </row>
    <row r="15106">
      <c r="F15106" s="9"/>
      <c r="N15106" s="50"/>
      <c r="O15106" s="50"/>
      <c r="P15106" s="50"/>
      <c r="Q15106" s="50" t="s">
        <v>368</v>
      </c>
      <c r="R15106" s="9" t="s">
        <v>368</v>
      </c>
      <c r="S15106" s="50" t="s">
        <v>368</v>
      </c>
      <c r="T15106" s="9" t="s">
        <v>368</v>
      </c>
      <c r="U15106" s="9" t="s">
        <v>368</v>
      </c>
    </row>
    <row r="15107">
      <c r="F15107" s="9"/>
      <c r="N15107" s="50"/>
      <c r="O15107" s="50"/>
      <c r="P15107" s="50"/>
      <c r="Q15107" s="50" t="s">
        <v>368</v>
      </c>
      <c r="R15107" s="9" t="s">
        <v>368</v>
      </c>
      <c r="S15107" s="50" t="s">
        <v>368</v>
      </c>
      <c r="T15107" s="9" t="s">
        <v>368</v>
      </c>
      <c r="U15107" s="9" t="s">
        <v>368</v>
      </c>
    </row>
    <row r="15108">
      <c r="F15108" s="9"/>
      <c r="N15108" s="50"/>
      <c r="O15108" s="50"/>
      <c r="P15108" s="50"/>
      <c r="Q15108" s="50" t="s">
        <v>368</v>
      </c>
      <c r="R15108" s="9" t="s">
        <v>368</v>
      </c>
      <c r="S15108" s="50" t="s">
        <v>368</v>
      </c>
      <c r="T15108" s="9" t="s">
        <v>368</v>
      </c>
      <c r="U15108" s="9" t="s">
        <v>368</v>
      </c>
    </row>
    <row r="15109">
      <c r="F15109" s="9"/>
      <c r="N15109" s="50"/>
      <c r="O15109" s="50"/>
      <c r="P15109" s="50"/>
      <c r="Q15109" s="50" t="s">
        <v>368</v>
      </c>
      <c r="R15109" s="9" t="s">
        <v>368</v>
      </c>
      <c r="S15109" s="50" t="s">
        <v>368</v>
      </c>
      <c r="T15109" s="9" t="s">
        <v>368</v>
      </c>
      <c r="U15109" s="9" t="s">
        <v>368</v>
      </c>
    </row>
    <row r="15110">
      <c r="F15110" s="9"/>
      <c r="N15110" s="50"/>
      <c r="O15110" s="50"/>
      <c r="P15110" s="50"/>
      <c r="Q15110" s="50" t="s">
        <v>368</v>
      </c>
      <c r="R15110" s="9" t="s">
        <v>368</v>
      </c>
      <c r="S15110" s="50" t="s">
        <v>368</v>
      </c>
      <c r="T15110" s="9" t="s">
        <v>368</v>
      </c>
      <c r="U15110" s="9" t="s">
        <v>368</v>
      </c>
    </row>
    <row r="15111">
      <c r="F15111" s="9"/>
      <c r="N15111" s="50"/>
      <c r="O15111" s="50"/>
      <c r="P15111" s="50"/>
      <c r="Q15111" s="50" t="s">
        <v>368</v>
      </c>
      <c r="R15111" s="9" t="s">
        <v>368</v>
      </c>
      <c r="S15111" s="50" t="s">
        <v>368</v>
      </c>
      <c r="T15111" s="9" t="s">
        <v>368</v>
      </c>
      <c r="U15111" s="9" t="s">
        <v>368</v>
      </c>
    </row>
    <row r="15112">
      <c r="F15112" s="9"/>
      <c r="N15112" s="50"/>
      <c r="O15112" s="50"/>
      <c r="P15112" s="50"/>
      <c r="Q15112" s="50" t="s">
        <v>368</v>
      </c>
      <c r="R15112" s="9" t="s">
        <v>368</v>
      </c>
      <c r="S15112" s="50" t="s">
        <v>368</v>
      </c>
      <c r="T15112" s="9" t="s">
        <v>368</v>
      </c>
      <c r="U15112" s="9" t="s">
        <v>368</v>
      </c>
    </row>
    <row r="15113">
      <c r="F15113" s="9"/>
      <c r="N15113" s="50"/>
      <c r="O15113" s="50"/>
      <c r="P15113" s="50"/>
      <c r="Q15113" s="50" t="s">
        <v>368</v>
      </c>
      <c r="R15113" s="9" t="s">
        <v>368</v>
      </c>
      <c r="S15113" s="50" t="s">
        <v>368</v>
      </c>
      <c r="T15113" s="9" t="s">
        <v>368</v>
      </c>
      <c r="U15113" s="9" t="s">
        <v>368</v>
      </c>
    </row>
    <row r="15114">
      <c r="F15114" s="9"/>
      <c r="N15114" s="50"/>
      <c r="O15114" s="50"/>
      <c r="P15114" s="50"/>
      <c r="Q15114" s="50" t="s">
        <v>368</v>
      </c>
      <c r="R15114" s="9" t="s">
        <v>368</v>
      </c>
      <c r="S15114" s="50" t="s">
        <v>368</v>
      </c>
      <c r="T15114" s="9" t="s">
        <v>368</v>
      </c>
      <c r="U15114" s="9" t="s">
        <v>368</v>
      </c>
    </row>
    <row r="15115">
      <c r="F15115" s="9"/>
      <c r="N15115" s="50"/>
      <c r="O15115" s="50"/>
      <c r="P15115" s="50"/>
      <c r="Q15115" s="50" t="s">
        <v>368</v>
      </c>
      <c r="R15115" s="9" t="s">
        <v>368</v>
      </c>
      <c r="S15115" s="50" t="s">
        <v>368</v>
      </c>
      <c r="T15115" s="9" t="s">
        <v>368</v>
      </c>
      <c r="U15115" s="9" t="s">
        <v>368</v>
      </c>
    </row>
    <row r="15116">
      <c r="F15116" s="9"/>
      <c r="N15116" s="50"/>
      <c r="O15116" s="50"/>
      <c r="P15116" s="50"/>
      <c r="Q15116" s="50" t="s">
        <v>368</v>
      </c>
      <c r="R15116" s="9" t="s">
        <v>368</v>
      </c>
      <c r="S15116" s="50" t="s">
        <v>368</v>
      </c>
      <c r="T15116" s="9" t="s">
        <v>368</v>
      </c>
      <c r="U15116" s="9" t="s">
        <v>368</v>
      </c>
    </row>
    <row r="15117">
      <c r="F15117" s="9"/>
      <c r="N15117" s="50"/>
      <c r="O15117" s="50"/>
      <c r="P15117" s="50"/>
      <c r="Q15117" s="50" t="s">
        <v>368</v>
      </c>
      <c r="R15117" s="9" t="s">
        <v>368</v>
      </c>
      <c r="S15117" s="50" t="s">
        <v>368</v>
      </c>
      <c r="T15117" s="9" t="s">
        <v>368</v>
      </c>
      <c r="U15117" s="9" t="s">
        <v>368</v>
      </c>
    </row>
    <row r="15118">
      <c r="F15118" s="9"/>
      <c r="N15118" s="50"/>
      <c r="O15118" s="50"/>
      <c r="P15118" s="50"/>
      <c r="Q15118" s="50" t="s">
        <v>368</v>
      </c>
      <c r="R15118" s="9" t="s">
        <v>368</v>
      </c>
      <c r="S15118" s="50" t="s">
        <v>368</v>
      </c>
      <c r="T15118" s="9" t="s">
        <v>368</v>
      </c>
      <c r="U15118" s="9" t="s">
        <v>368</v>
      </c>
    </row>
    <row r="15119">
      <c r="F15119" s="9"/>
      <c r="N15119" s="50"/>
      <c r="O15119" s="50"/>
      <c r="P15119" s="50"/>
      <c r="Q15119" s="50" t="s">
        <v>368</v>
      </c>
      <c r="R15119" s="9" t="s">
        <v>368</v>
      </c>
      <c r="S15119" s="50" t="s">
        <v>368</v>
      </c>
      <c r="T15119" s="9" t="s">
        <v>368</v>
      </c>
      <c r="U15119" s="9" t="s">
        <v>368</v>
      </c>
    </row>
    <row r="15120">
      <c r="F15120" s="9"/>
      <c r="N15120" s="50"/>
      <c r="O15120" s="50"/>
      <c r="P15120" s="50"/>
      <c r="Q15120" s="50" t="s">
        <v>368</v>
      </c>
      <c r="R15120" s="9" t="s">
        <v>368</v>
      </c>
      <c r="S15120" s="50" t="s">
        <v>368</v>
      </c>
      <c r="T15120" s="9" t="s">
        <v>368</v>
      </c>
      <c r="U15120" s="9" t="s">
        <v>368</v>
      </c>
    </row>
    <row r="15121">
      <c r="F15121" s="9"/>
      <c r="N15121" s="50"/>
      <c r="O15121" s="50"/>
      <c r="P15121" s="50"/>
      <c r="Q15121" s="50" t="s">
        <v>368</v>
      </c>
      <c r="R15121" s="9" t="s">
        <v>368</v>
      </c>
      <c r="S15121" s="50" t="s">
        <v>368</v>
      </c>
      <c r="T15121" s="9" t="s">
        <v>368</v>
      </c>
      <c r="U15121" s="9" t="s">
        <v>368</v>
      </c>
    </row>
    <row r="15122">
      <c r="F15122" s="9"/>
      <c r="N15122" s="50"/>
      <c r="O15122" s="50"/>
      <c r="P15122" s="50"/>
      <c r="Q15122" s="50" t="s">
        <v>368</v>
      </c>
      <c r="R15122" s="9" t="s">
        <v>368</v>
      </c>
      <c r="S15122" s="50" t="s">
        <v>368</v>
      </c>
      <c r="T15122" s="9" t="s">
        <v>368</v>
      </c>
      <c r="U15122" s="9" t="s">
        <v>368</v>
      </c>
    </row>
    <row r="15123">
      <c r="F15123" s="9"/>
      <c r="N15123" s="50"/>
      <c r="O15123" s="50"/>
      <c r="P15123" s="50"/>
      <c r="Q15123" s="50" t="s">
        <v>368</v>
      </c>
      <c r="R15123" s="9" t="s">
        <v>368</v>
      </c>
      <c r="S15123" s="50" t="s">
        <v>368</v>
      </c>
      <c r="T15123" s="9" t="s">
        <v>368</v>
      </c>
      <c r="U15123" s="9" t="s">
        <v>368</v>
      </c>
    </row>
    <row r="15124">
      <c r="F15124" s="9"/>
      <c r="N15124" s="50"/>
      <c r="O15124" s="50"/>
      <c r="P15124" s="50"/>
      <c r="Q15124" s="50" t="s">
        <v>368</v>
      </c>
      <c r="R15124" s="9" t="s">
        <v>368</v>
      </c>
      <c r="S15124" s="50" t="s">
        <v>368</v>
      </c>
      <c r="T15124" s="9" t="s">
        <v>368</v>
      </c>
      <c r="U15124" s="9" t="s">
        <v>368</v>
      </c>
    </row>
    <row r="15125">
      <c r="F15125" s="9"/>
      <c r="N15125" s="50"/>
      <c r="O15125" s="50"/>
      <c r="P15125" s="50"/>
      <c r="Q15125" s="50" t="s">
        <v>368</v>
      </c>
      <c r="R15125" s="9" t="s">
        <v>368</v>
      </c>
      <c r="S15125" s="50" t="s">
        <v>368</v>
      </c>
      <c r="T15125" s="9" t="s">
        <v>368</v>
      </c>
      <c r="U15125" s="9" t="s">
        <v>368</v>
      </c>
    </row>
    <row r="15126">
      <c r="F15126" s="9"/>
      <c r="N15126" s="50"/>
      <c r="O15126" s="50"/>
      <c r="P15126" s="50"/>
      <c r="Q15126" s="50" t="s">
        <v>368</v>
      </c>
      <c r="R15126" s="9" t="s">
        <v>368</v>
      </c>
      <c r="S15126" s="50" t="s">
        <v>368</v>
      </c>
      <c r="T15126" s="9" t="s">
        <v>368</v>
      </c>
      <c r="U15126" s="9" t="s">
        <v>368</v>
      </c>
    </row>
    <row r="15127">
      <c r="F15127" s="9"/>
      <c r="N15127" s="50"/>
      <c r="O15127" s="50"/>
      <c r="P15127" s="50"/>
      <c r="Q15127" s="50" t="s">
        <v>368</v>
      </c>
      <c r="R15127" s="9" t="s">
        <v>368</v>
      </c>
      <c r="S15127" s="50" t="s">
        <v>368</v>
      </c>
      <c r="T15127" s="9" t="s">
        <v>368</v>
      </c>
      <c r="U15127" s="9" t="s">
        <v>368</v>
      </c>
    </row>
    <row r="15128">
      <c r="F15128" s="9"/>
      <c r="N15128" s="50"/>
      <c r="O15128" s="50"/>
      <c r="P15128" s="50"/>
      <c r="Q15128" s="50" t="s">
        <v>368</v>
      </c>
      <c r="R15128" s="9" t="s">
        <v>368</v>
      </c>
      <c r="S15128" s="50" t="s">
        <v>368</v>
      </c>
      <c r="T15128" s="9" t="s">
        <v>368</v>
      </c>
      <c r="U15128" s="9" t="s">
        <v>368</v>
      </c>
    </row>
    <row r="15129">
      <c r="F15129" s="9"/>
      <c r="N15129" s="50"/>
      <c r="O15129" s="50"/>
      <c r="P15129" s="50"/>
      <c r="Q15129" s="50" t="s">
        <v>368</v>
      </c>
      <c r="R15129" s="9" t="s">
        <v>368</v>
      </c>
      <c r="S15129" s="50" t="s">
        <v>368</v>
      </c>
      <c r="T15129" s="9" t="s">
        <v>368</v>
      </c>
      <c r="U15129" s="9" t="s">
        <v>368</v>
      </c>
    </row>
    <row r="15130">
      <c r="F15130" s="9"/>
      <c r="N15130" s="50"/>
      <c r="O15130" s="50"/>
      <c r="P15130" s="50"/>
      <c r="Q15130" s="50" t="s">
        <v>368</v>
      </c>
      <c r="R15130" s="9" t="s">
        <v>368</v>
      </c>
      <c r="S15130" s="50" t="s">
        <v>368</v>
      </c>
      <c r="T15130" s="9" t="s">
        <v>368</v>
      </c>
      <c r="U15130" s="9" t="s">
        <v>368</v>
      </c>
    </row>
    <row r="15131">
      <c r="F15131" s="9"/>
      <c r="N15131" s="50"/>
      <c r="O15131" s="50"/>
      <c r="P15131" s="50"/>
      <c r="Q15131" s="50" t="s">
        <v>368</v>
      </c>
      <c r="R15131" s="9" t="s">
        <v>368</v>
      </c>
      <c r="S15131" s="50" t="s">
        <v>368</v>
      </c>
      <c r="T15131" s="9" t="s">
        <v>368</v>
      </c>
      <c r="U15131" s="9" t="s">
        <v>368</v>
      </c>
    </row>
    <row r="15132">
      <c r="F15132" s="9"/>
      <c r="N15132" s="50"/>
      <c r="O15132" s="50"/>
      <c r="P15132" s="50"/>
      <c r="Q15132" s="50" t="s">
        <v>368</v>
      </c>
      <c r="R15132" s="9" t="s">
        <v>368</v>
      </c>
      <c r="S15132" s="50" t="s">
        <v>368</v>
      </c>
      <c r="T15132" s="9" t="s">
        <v>368</v>
      </c>
      <c r="U15132" s="9" t="s">
        <v>368</v>
      </c>
    </row>
    <row r="15133">
      <c r="F15133" s="9"/>
      <c r="N15133" s="50"/>
      <c r="O15133" s="50"/>
      <c r="P15133" s="50"/>
      <c r="Q15133" s="50" t="s">
        <v>368</v>
      </c>
      <c r="R15133" s="9" t="s">
        <v>368</v>
      </c>
      <c r="S15133" s="50" t="s">
        <v>368</v>
      </c>
      <c r="T15133" s="9" t="s">
        <v>368</v>
      </c>
      <c r="U15133" s="9" t="s">
        <v>368</v>
      </c>
    </row>
    <row r="15134">
      <c r="F15134" s="9"/>
      <c r="N15134" s="50"/>
      <c r="O15134" s="50"/>
      <c r="P15134" s="50"/>
      <c r="Q15134" s="50" t="s">
        <v>368</v>
      </c>
      <c r="R15134" s="9" t="s">
        <v>368</v>
      </c>
      <c r="S15134" s="50" t="s">
        <v>368</v>
      </c>
      <c r="T15134" s="9" t="s">
        <v>368</v>
      </c>
      <c r="U15134" s="9" t="s">
        <v>368</v>
      </c>
    </row>
    <row r="15135">
      <c r="F15135" s="9"/>
      <c r="N15135" s="50"/>
      <c r="O15135" s="50"/>
      <c r="P15135" s="50"/>
      <c r="Q15135" s="50" t="s">
        <v>368</v>
      </c>
      <c r="R15135" s="9" t="s">
        <v>368</v>
      </c>
      <c r="S15135" s="50" t="s">
        <v>368</v>
      </c>
      <c r="T15135" s="9" t="s">
        <v>368</v>
      </c>
      <c r="U15135" s="9" t="s">
        <v>368</v>
      </c>
    </row>
    <row r="15136">
      <c r="F15136" s="9"/>
      <c r="N15136" s="50"/>
      <c r="O15136" s="50"/>
      <c r="P15136" s="50"/>
      <c r="Q15136" s="50" t="s">
        <v>368</v>
      </c>
      <c r="R15136" s="9" t="s">
        <v>368</v>
      </c>
      <c r="S15136" s="50" t="s">
        <v>368</v>
      </c>
      <c r="T15136" s="9" t="s">
        <v>368</v>
      </c>
      <c r="U15136" s="9" t="s">
        <v>368</v>
      </c>
    </row>
    <row r="15137">
      <c r="F15137" s="9"/>
      <c r="N15137" s="50"/>
      <c r="O15137" s="50"/>
      <c r="P15137" s="50"/>
      <c r="Q15137" s="50" t="s">
        <v>368</v>
      </c>
      <c r="R15137" s="9" t="s">
        <v>368</v>
      </c>
      <c r="S15137" s="50" t="s">
        <v>368</v>
      </c>
      <c r="T15137" s="9" t="s">
        <v>368</v>
      </c>
      <c r="U15137" s="9" t="s">
        <v>368</v>
      </c>
    </row>
    <row r="15138">
      <c r="F15138" s="9"/>
      <c r="N15138" s="50"/>
      <c r="O15138" s="50"/>
      <c r="P15138" s="50"/>
      <c r="Q15138" s="50" t="s">
        <v>368</v>
      </c>
      <c r="R15138" s="9" t="s">
        <v>368</v>
      </c>
      <c r="S15138" s="50" t="s">
        <v>368</v>
      </c>
      <c r="T15138" s="9" t="s">
        <v>368</v>
      </c>
      <c r="U15138" s="9" t="s">
        <v>368</v>
      </c>
    </row>
    <row r="15139">
      <c r="F15139" s="9"/>
      <c r="N15139" s="50"/>
      <c r="O15139" s="50"/>
      <c r="P15139" s="50"/>
      <c r="Q15139" s="50" t="s">
        <v>368</v>
      </c>
      <c r="R15139" s="9" t="s">
        <v>368</v>
      </c>
      <c r="S15139" s="50" t="s">
        <v>368</v>
      </c>
      <c r="T15139" s="9" t="s">
        <v>368</v>
      </c>
      <c r="U15139" s="9" t="s">
        <v>368</v>
      </c>
    </row>
    <row r="15140">
      <c r="F15140" s="9"/>
      <c r="N15140" s="50"/>
      <c r="O15140" s="50"/>
      <c r="P15140" s="50"/>
      <c r="Q15140" s="50" t="s">
        <v>368</v>
      </c>
      <c r="R15140" s="9" t="s">
        <v>368</v>
      </c>
      <c r="S15140" s="50" t="s">
        <v>368</v>
      </c>
      <c r="T15140" s="9" t="s">
        <v>368</v>
      </c>
      <c r="U15140" s="9" t="s">
        <v>368</v>
      </c>
    </row>
    <row r="15141">
      <c r="F15141" s="9"/>
      <c r="N15141" s="50"/>
      <c r="O15141" s="50"/>
      <c r="P15141" s="50"/>
      <c r="Q15141" s="50" t="s">
        <v>368</v>
      </c>
      <c r="R15141" s="9" t="s">
        <v>368</v>
      </c>
      <c r="S15141" s="50" t="s">
        <v>368</v>
      </c>
      <c r="T15141" s="9" t="s">
        <v>368</v>
      </c>
      <c r="U15141" s="9" t="s">
        <v>368</v>
      </c>
    </row>
    <row r="15142">
      <c r="F15142" s="9"/>
      <c r="N15142" s="50"/>
      <c r="O15142" s="50"/>
      <c r="P15142" s="50"/>
      <c r="Q15142" s="50" t="s">
        <v>368</v>
      </c>
      <c r="R15142" s="9" t="s">
        <v>368</v>
      </c>
      <c r="S15142" s="50" t="s">
        <v>368</v>
      </c>
      <c r="T15142" s="9" t="s">
        <v>368</v>
      </c>
      <c r="U15142" s="9" t="s">
        <v>368</v>
      </c>
    </row>
    <row r="15143">
      <c r="F15143" s="9"/>
      <c r="N15143" s="50"/>
      <c r="O15143" s="50"/>
      <c r="P15143" s="50"/>
      <c r="Q15143" s="50" t="s">
        <v>368</v>
      </c>
      <c r="R15143" s="9" t="s">
        <v>368</v>
      </c>
      <c r="S15143" s="50" t="s">
        <v>368</v>
      </c>
      <c r="T15143" s="9" t="s">
        <v>368</v>
      </c>
      <c r="U15143" s="9" t="s">
        <v>368</v>
      </c>
    </row>
    <row r="15144">
      <c r="F15144" s="9"/>
      <c r="N15144" s="50"/>
      <c r="O15144" s="50"/>
      <c r="P15144" s="50"/>
      <c r="Q15144" s="50" t="s">
        <v>368</v>
      </c>
      <c r="R15144" s="9" t="s">
        <v>368</v>
      </c>
      <c r="S15144" s="50" t="s">
        <v>368</v>
      </c>
      <c r="T15144" s="9" t="s">
        <v>368</v>
      </c>
      <c r="U15144" s="9" t="s">
        <v>368</v>
      </c>
    </row>
    <row r="15145">
      <c r="F15145" s="9"/>
      <c r="N15145" s="50"/>
      <c r="O15145" s="50"/>
      <c r="P15145" s="50"/>
      <c r="Q15145" s="50" t="s">
        <v>368</v>
      </c>
      <c r="R15145" s="9" t="s">
        <v>368</v>
      </c>
      <c r="S15145" s="50" t="s">
        <v>368</v>
      </c>
      <c r="T15145" s="9" t="s">
        <v>368</v>
      </c>
      <c r="U15145" s="9" t="s">
        <v>368</v>
      </c>
    </row>
    <row r="15146">
      <c r="F15146" s="9"/>
      <c r="N15146" s="50"/>
      <c r="O15146" s="50"/>
      <c r="P15146" s="50"/>
      <c r="Q15146" s="50" t="s">
        <v>368</v>
      </c>
      <c r="R15146" s="9" t="s">
        <v>368</v>
      </c>
      <c r="S15146" s="50" t="s">
        <v>368</v>
      </c>
      <c r="T15146" s="9" t="s">
        <v>368</v>
      </c>
      <c r="U15146" s="9" t="s">
        <v>368</v>
      </c>
    </row>
    <row r="15147">
      <c r="F15147" s="9"/>
      <c r="N15147" s="50"/>
      <c r="O15147" s="50"/>
      <c r="P15147" s="50"/>
      <c r="Q15147" s="50" t="s">
        <v>368</v>
      </c>
      <c r="R15147" s="9" t="s">
        <v>368</v>
      </c>
      <c r="S15147" s="50" t="s">
        <v>368</v>
      </c>
      <c r="T15147" s="9" t="s">
        <v>368</v>
      </c>
      <c r="U15147" s="9" t="s">
        <v>368</v>
      </c>
    </row>
    <row r="15148">
      <c r="F15148" s="9"/>
      <c r="N15148" s="50"/>
      <c r="O15148" s="50"/>
      <c r="P15148" s="50"/>
      <c r="Q15148" s="50" t="s">
        <v>368</v>
      </c>
      <c r="R15148" s="9" t="s">
        <v>368</v>
      </c>
      <c r="S15148" s="50" t="s">
        <v>368</v>
      </c>
      <c r="T15148" s="9" t="s">
        <v>368</v>
      </c>
      <c r="U15148" s="9" t="s">
        <v>368</v>
      </c>
    </row>
    <row r="15149">
      <c r="F15149" s="9"/>
      <c r="N15149" s="50"/>
      <c r="O15149" s="50"/>
      <c r="P15149" s="50"/>
      <c r="Q15149" s="50" t="s">
        <v>368</v>
      </c>
      <c r="R15149" s="9" t="s">
        <v>368</v>
      </c>
      <c r="S15149" s="50" t="s">
        <v>368</v>
      </c>
      <c r="T15149" s="9" t="s">
        <v>368</v>
      </c>
      <c r="U15149" s="9" t="s">
        <v>368</v>
      </c>
    </row>
    <row r="15150">
      <c r="F15150" s="9"/>
      <c r="N15150" s="50"/>
      <c r="O15150" s="50"/>
      <c r="P15150" s="50"/>
      <c r="Q15150" s="50" t="s">
        <v>368</v>
      </c>
      <c r="R15150" s="9" t="s">
        <v>368</v>
      </c>
      <c r="S15150" s="50" t="s">
        <v>368</v>
      </c>
      <c r="T15150" s="9" t="s">
        <v>368</v>
      </c>
      <c r="U15150" s="9" t="s">
        <v>368</v>
      </c>
    </row>
    <row r="15151">
      <c r="F15151" s="9"/>
      <c r="N15151" s="50"/>
      <c r="O15151" s="50"/>
      <c r="P15151" s="50"/>
      <c r="Q15151" s="50" t="s">
        <v>368</v>
      </c>
      <c r="R15151" s="9" t="s">
        <v>368</v>
      </c>
      <c r="S15151" s="50" t="s">
        <v>368</v>
      </c>
      <c r="T15151" s="9" t="s">
        <v>368</v>
      </c>
      <c r="U15151" s="9" t="s">
        <v>368</v>
      </c>
    </row>
    <row r="15152">
      <c r="F15152" s="9"/>
      <c r="N15152" s="50"/>
      <c r="O15152" s="50"/>
      <c r="P15152" s="50"/>
      <c r="Q15152" s="50" t="s">
        <v>368</v>
      </c>
      <c r="R15152" s="9" t="s">
        <v>368</v>
      </c>
      <c r="S15152" s="50" t="s">
        <v>368</v>
      </c>
      <c r="T15152" s="9" t="s">
        <v>368</v>
      </c>
      <c r="U15152" s="9" t="s">
        <v>368</v>
      </c>
    </row>
    <row r="15153">
      <c r="F15153" s="9"/>
      <c r="N15153" s="50"/>
      <c r="O15153" s="50"/>
      <c r="P15153" s="50"/>
      <c r="Q15153" s="50" t="s">
        <v>368</v>
      </c>
      <c r="R15153" s="9" t="s">
        <v>368</v>
      </c>
      <c r="S15153" s="50" t="s">
        <v>368</v>
      </c>
      <c r="T15153" s="9" t="s">
        <v>368</v>
      </c>
      <c r="U15153" s="9" t="s">
        <v>368</v>
      </c>
    </row>
    <row r="15154">
      <c r="F15154" s="9"/>
      <c r="N15154" s="50"/>
      <c r="O15154" s="50"/>
      <c r="P15154" s="50"/>
      <c r="Q15154" s="50" t="s">
        <v>368</v>
      </c>
      <c r="R15154" s="9" t="s">
        <v>368</v>
      </c>
      <c r="S15154" s="50" t="s">
        <v>368</v>
      </c>
      <c r="T15154" s="9" t="s">
        <v>368</v>
      </c>
      <c r="U15154" s="9" t="s">
        <v>368</v>
      </c>
    </row>
    <row r="15155">
      <c r="F15155" s="9"/>
      <c r="N15155" s="50"/>
      <c r="O15155" s="50"/>
      <c r="P15155" s="50"/>
      <c r="Q15155" s="50" t="s">
        <v>368</v>
      </c>
      <c r="R15155" s="9" t="s">
        <v>368</v>
      </c>
      <c r="S15155" s="50" t="s">
        <v>368</v>
      </c>
      <c r="T15155" s="9" t="s">
        <v>368</v>
      </c>
      <c r="U15155" s="9" t="s">
        <v>368</v>
      </c>
    </row>
    <row r="15156">
      <c r="F15156" s="9"/>
      <c r="N15156" s="50"/>
      <c r="O15156" s="50"/>
      <c r="P15156" s="50"/>
      <c r="Q15156" s="50" t="s">
        <v>368</v>
      </c>
      <c r="R15156" s="9" t="s">
        <v>368</v>
      </c>
      <c r="S15156" s="50" t="s">
        <v>368</v>
      </c>
      <c r="T15156" s="9" t="s">
        <v>368</v>
      </c>
      <c r="U15156" s="9" t="s">
        <v>368</v>
      </c>
    </row>
    <row r="15157">
      <c r="F15157" s="9"/>
      <c r="N15157" s="50"/>
      <c r="O15157" s="50"/>
      <c r="P15157" s="50"/>
      <c r="Q15157" s="50" t="s">
        <v>368</v>
      </c>
      <c r="R15157" s="9" t="s">
        <v>368</v>
      </c>
      <c r="S15157" s="50" t="s">
        <v>368</v>
      </c>
      <c r="T15157" s="9" t="s">
        <v>368</v>
      </c>
      <c r="U15157" s="9" t="s">
        <v>368</v>
      </c>
    </row>
    <row r="15158">
      <c r="F15158" s="9"/>
      <c r="N15158" s="50"/>
      <c r="O15158" s="50"/>
      <c r="P15158" s="50"/>
      <c r="Q15158" s="50" t="s">
        <v>368</v>
      </c>
      <c r="R15158" s="9" t="s">
        <v>368</v>
      </c>
      <c r="S15158" s="50" t="s">
        <v>368</v>
      </c>
      <c r="T15158" s="9" t="s">
        <v>368</v>
      </c>
      <c r="U15158" s="9" t="s">
        <v>368</v>
      </c>
    </row>
    <row r="15159">
      <c r="F15159" s="9"/>
      <c r="N15159" s="50"/>
      <c r="O15159" s="50"/>
      <c r="P15159" s="50"/>
      <c r="Q15159" s="50" t="s">
        <v>368</v>
      </c>
      <c r="R15159" s="9" t="s">
        <v>368</v>
      </c>
      <c r="S15159" s="50" t="s">
        <v>368</v>
      </c>
      <c r="T15159" s="9" t="s">
        <v>368</v>
      </c>
      <c r="U15159" s="9" t="s">
        <v>368</v>
      </c>
    </row>
    <row r="15160">
      <c r="F15160" s="9"/>
      <c r="N15160" s="50"/>
      <c r="O15160" s="50"/>
      <c r="P15160" s="50"/>
      <c r="Q15160" s="50" t="s">
        <v>368</v>
      </c>
      <c r="R15160" s="9" t="s">
        <v>368</v>
      </c>
      <c r="S15160" s="50" t="s">
        <v>368</v>
      </c>
      <c r="T15160" s="9" t="s">
        <v>368</v>
      </c>
      <c r="U15160" s="9" t="s">
        <v>368</v>
      </c>
    </row>
    <row r="15161">
      <c r="F15161" s="9"/>
      <c r="N15161" s="50"/>
      <c r="O15161" s="50"/>
      <c r="P15161" s="50"/>
      <c r="Q15161" s="50" t="s">
        <v>368</v>
      </c>
      <c r="R15161" s="9" t="s">
        <v>368</v>
      </c>
      <c r="S15161" s="50" t="s">
        <v>368</v>
      </c>
      <c r="T15161" s="9" t="s">
        <v>368</v>
      </c>
      <c r="U15161" s="9" t="s">
        <v>368</v>
      </c>
    </row>
    <row r="15162">
      <c r="F15162" s="9"/>
      <c r="N15162" s="50"/>
      <c r="O15162" s="50"/>
      <c r="P15162" s="50"/>
      <c r="Q15162" s="50" t="s">
        <v>368</v>
      </c>
      <c r="R15162" s="9" t="s">
        <v>368</v>
      </c>
      <c r="S15162" s="50" t="s">
        <v>368</v>
      </c>
      <c r="T15162" s="9" t="s">
        <v>368</v>
      </c>
      <c r="U15162" s="9" t="s">
        <v>368</v>
      </c>
    </row>
    <row r="15163">
      <c r="F15163" s="9"/>
      <c r="N15163" s="50"/>
      <c r="O15163" s="50"/>
      <c r="P15163" s="50"/>
      <c r="Q15163" s="50" t="s">
        <v>368</v>
      </c>
      <c r="R15163" s="9" t="s">
        <v>368</v>
      </c>
      <c r="S15163" s="50" t="s">
        <v>368</v>
      </c>
      <c r="T15163" s="9" t="s">
        <v>368</v>
      </c>
      <c r="U15163" s="9" t="s">
        <v>368</v>
      </c>
    </row>
    <row r="15164">
      <c r="F15164" s="9"/>
      <c r="N15164" s="50"/>
      <c r="O15164" s="50"/>
      <c r="P15164" s="50"/>
      <c r="Q15164" s="50" t="s">
        <v>368</v>
      </c>
      <c r="R15164" s="9" t="s">
        <v>368</v>
      </c>
      <c r="S15164" s="50" t="s">
        <v>368</v>
      </c>
      <c r="T15164" s="9" t="s">
        <v>368</v>
      </c>
      <c r="U15164" s="9" t="s">
        <v>368</v>
      </c>
    </row>
    <row r="15165">
      <c r="F15165" s="9"/>
      <c r="N15165" s="50"/>
      <c r="O15165" s="50"/>
      <c r="P15165" s="50"/>
      <c r="Q15165" s="50" t="s">
        <v>368</v>
      </c>
      <c r="R15165" s="9" t="s">
        <v>368</v>
      </c>
      <c r="S15165" s="50" t="s">
        <v>368</v>
      </c>
      <c r="T15165" s="9" t="s">
        <v>368</v>
      </c>
      <c r="U15165" s="9" t="s">
        <v>368</v>
      </c>
    </row>
    <row r="15166">
      <c r="F15166" s="9"/>
      <c r="N15166" s="50"/>
      <c r="O15166" s="50"/>
      <c r="P15166" s="50"/>
      <c r="Q15166" s="50" t="s">
        <v>368</v>
      </c>
      <c r="R15166" s="9" t="s">
        <v>368</v>
      </c>
      <c r="S15166" s="50" t="s">
        <v>368</v>
      </c>
      <c r="T15166" s="9" t="s">
        <v>368</v>
      </c>
      <c r="U15166" s="9" t="s">
        <v>368</v>
      </c>
    </row>
    <row r="15167">
      <c r="F15167" s="9"/>
      <c r="N15167" s="50"/>
      <c r="O15167" s="50"/>
      <c r="P15167" s="50"/>
      <c r="Q15167" s="50" t="s">
        <v>368</v>
      </c>
      <c r="R15167" s="9" t="s">
        <v>368</v>
      </c>
      <c r="S15167" s="50" t="s">
        <v>368</v>
      </c>
      <c r="T15167" s="9" t="s">
        <v>368</v>
      </c>
      <c r="U15167" s="9" t="s">
        <v>368</v>
      </c>
    </row>
    <row r="15168">
      <c r="F15168" s="9"/>
      <c r="N15168" s="50"/>
      <c r="O15168" s="50"/>
      <c r="P15168" s="50"/>
      <c r="Q15168" s="50" t="s">
        <v>368</v>
      </c>
      <c r="R15168" s="9" t="s">
        <v>368</v>
      </c>
      <c r="S15168" s="50" t="s">
        <v>368</v>
      </c>
      <c r="T15168" s="9" t="s">
        <v>368</v>
      </c>
      <c r="U15168" s="9" t="s">
        <v>368</v>
      </c>
    </row>
    <row r="15169">
      <c r="F15169" s="9"/>
      <c r="N15169" s="50"/>
      <c r="O15169" s="50"/>
      <c r="P15169" s="50"/>
      <c r="Q15169" s="50" t="s">
        <v>368</v>
      </c>
      <c r="R15169" s="9" t="s">
        <v>368</v>
      </c>
      <c r="S15169" s="50" t="s">
        <v>368</v>
      </c>
      <c r="T15169" s="9" t="s">
        <v>368</v>
      </c>
      <c r="U15169" s="9" t="s">
        <v>368</v>
      </c>
    </row>
    <row r="15170">
      <c r="F15170" s="9"/>
      <c r="N15170" s="50"/>
      <c r="O15170" s="50"/>
      <c r="P15170" s="50"/>
      <c r="Q15170" s="50" t="s">
        <v>368</v>
      </c>
      <c r="R15170" s="9" t="s">
        <v>368</v>
      </c>
      <c r="S15170" s="50" t="s">
        <v>368</v>
      </c>
      <c r="T15170" s="9" t="s">
        <v>368</v>
      </c>
      <c r="U15170" s="9" t="s">
        <v>368</v>
      </c>
    </row>
    <row r="15171">
      <c r="F15171" s="9"/>
      <c r="N15171" s="50"/>
      <c r="O15171" s="50"/>
      <c r="P15171" s="50"/>
      <c r="Q15171" s="50" t="s">
        <v>368</v>
      </c>
      <c r="R15171" s="9" t="s">
        <v>368</v>
      </c>
      <c r="S15171" s="50" t="s">
        <v>368</v>
      </c>
      <c r="T15171" s="9" t="s">
        <v>368</v>
      </c>
      <c r="U15171" s="9" t="s">
        <v>368</v>
      </c>
    </row>
    <row r="15172">
      <c r="F15172" s="9"/>
      <c r="N15172" s="50"/>
      <c r="O15172" s="50"/>
      <c r="P15172" s="50"/>
      <c r="Q15172" s="50" t="s">
        <v>368</v>
      </c>
      <c r="R15172" s="9" t="s">
        <v>368</v>
      </c>
      <c r="S15172" s="50" t="s">
        <v>368</v>
      </c>
      <c r="T15172" s="9" t="s">
        <v>368</v>
      </c>
      <c r="U15172" s="9" t="s">
        <v>368</v>
      </c>
    </row>
    <row r="15173">
      <c r="F15173" s="9"/>
      <c r="N15173" s="50"/>
      <c r="O15173" s="50"/>
      <c r="P15173" s="50"/>
      <c r="Q15173" s="50" t="s">
        <v>368</v>
      </c>
      <c r="R15173" s="9" t="s">
        <v>368</v>
      </c>
      <c r="S15173" s="50" t="s">
        <v>368</v>
      </c>
      <c r="T15173" s="9" t="s">
        <v>368</v>
      </c>
      <c r="U15173" s="9" t="s">
        <v>368</v>
      </c>
    </row>
    <row r="15174">
      <c r="F15174" s="9"/>
      <c r="N15174" s="50"/>
      <c r="O15174" s="50"/>
      <c r="P15174" s="50"/>
      <c r="Q15174" s="50" t="s">
        <v>368</v>
      </c>
      <c r="R15174" s="9" t="s">
        <v>368</v>
      </c>
      <c r="S15174" s="50" t="s">
        <v>368</v>
      </c>
      <c r="T15174" s="9" t="s">
        <v>368</v>
      </c>
      <c r="U15174" s="9" t="s">
        <v>368</v>
      </c>
    </row>
    <row r="15175">
      <c r="F15175" s="9"/>
      <c r="N15175" s="50"/>
      <c r="O15175" s="50"/>
      <c r="P15175" s="50"/>
      <c r="Q15175" s="50" t="s">
        <v>368</v>
      </c>
      <c r="R15175" s="9" t="s">
        <v>368</v>
      </c>
      <c r="S15175" s="50" t="s">
        <v>368</v>
      </c>
      <c r="T15175" s="9" t="s">
        <v>368</v>
      </c>
      <c r="U15175" s="9" t="s">
        <v>368</v>
      </c>
    </row>
    <row r="15176">
      <c r="F15176" s="9"/>
      <c r="N15176" s="50"/>
      <c r="O15176" s="50"/>
      <c r="P15176" s="50"/>
      <c r="Q15176" s="50" t="s">
        <v>368</v>
      </c>
      <c r="R15176" s="9" t="s">
        <v>368</v>
      </c>
      <c r="S15176" s="50" t="s">
        <v>368</v>
      </c>
      <c r="T15176" s="9" t="s">
        <v>368</v>
      </c>
      <c r="U15176" s="9" t="s">
        <v>368</v>
      </c>
    </row>
    <row r="15177">
      <c r="F15177" s="9"/>
      <c r="N15177" s="50"/>
      <c r="O15177" s="50"/>
      <c r="P15177" s="50"/>
      <c r="Q15177" s="50" t="s">
        <v>368</v>
      </c>
      <c r="R15177" s="9" t="s">
        <v>368</v>
      </c>
      <c r="S15177" s="50" t="s">
        <v>368</v>
      </c>
      <c r="T15177" s="9" t="s">
        <v>368</v>
      </c>
      <c r="U15177" s="9" t="s">
        <v>368</v>
      </c>
    </row>
    <row r="15178">
      <c r="F15178" s="9"/>
      <c r="N15178" s="50"/>
      <c r="O15178" s="50"/>
      <c r="P15178" s="50"/>
      <c r="Q15178" s="50" t="s">
        <v>368</v>
      </c>
      <c r="R15178" s="9" t="s">
        <v>368</v>
      </c>
      <c r="S15178" s="50" t="s">
        <v>368</v>
      </c>
      <c r="T15178" s="9" t="s">
        <v>368</v>
      </c>
      <c r="U15178" s="9" t="s">
        <v>368</v>
      </c>
    </row>
    <row r="15179">
      <c r="F15179" s="9"/>
      <c r="N15179" s="50"/>
      <c r="O15179" s="50"/>
      <c r="P15179" s="50"/>
      <c r="Q15179" s="50" t="s">
        <v>368</v>
      </c>
      <c r="R15179" s="9" t="s">
        <v>368</v>
      </c>
      <c r="S15179" s="50" t="s">
        <v>368</v>
      </c>
      <c r="T15179" s="9" t="s">
        <v>368</v>
      </c>
      <c r="U15179" s="9" t="s">
        <v>368</v>
      </c>
    </row>
    <row r="15180">
      <c r="F15180" s="9"/>
      <c r="N15180" s="50"/>
      <c r="O15180" s="50"/>
      <c r="P15180" s="50"/>
      <c r="Q15180" s="50" t="s">
        <v>368</v>
      </c>
      <c r="R15180" s="9" t="s">
        <v>368</v>
      </c>
      <c r="S15180" s="50" t="s">
        <v>368</v>
      </c>
      <c r="T15180" s="9" t="s">
        <v>368</v>
      </c>
      <c r="U15180" s="9" t="s">
        <v>368</v>
      </c>
    </row>
    <row r="15181">
      <c r="F15181" s="9"/>
      <c r="N15181" s="50"/>
      <c r="O15181" s="50"/>
      <c r="P15181" s="50"/>
      <c r="Q15181" s="50" t="s">
        <v>368</v>
      </c>
      <c r="R15181" s="9" t="s">
        <v>368</v>
      </c>
      <c r="S15181" s="50" t="s">
        <v>368</v>
      </c>
      <c r="T15181" s="9" t="s">
        <v>368</v>
      </c>
      <c r="U15181" s="9" t="s">
        <v>368</v>
      </c>
    </row>
    <row r="15182">
      <c r="F15182" s="9"/>
      <c r="N15182" s="50"/>
      <c r="O15182" s="50"/>
      <c r="P15182" s="50"/>
      <c r="Q15182" s="50" t="s">
        <v>368</v>
      </c>
      <c r="R15182" s="9" t="s">
        <v>368</v>
      </c>
      <c r="S15182" s="50" t="s">
        <v>368</v>
      </c>
      <c r="T15182" s="9" t="s">
        <v>368</v>
      </c>
      <c r="U15182" s="9" t="s">
        <v>368</v>
      </c>
    </row>
    <row r="15183">
      <c r="F15183" s="9"/>
      <c r="N15183" s="50"/>
      <c r="O15183" s="50"/>
      <c r="P15183" s="50"/>
      <c r="Q15183" s="50" t="s">
        <v>368</v>
      </c>
      <c r="R15183" s="9" t="s">
        <v>368</v>
      </c>
      <c r="S15183" s="50" t="s">
        <v>368</v>
      </c>
      <c r="T15183" s="9" t="s">
        <v>368</v>
      </c>
      <c r="U15183" s="9" t="s">
        <v>368</v>
      </c>
    </row>
    <row r="15184">
      <c r="F15184" s="9"/>
      <c r="N15184" s="50"/>
      <c r="O15184" s="50"/>
      <c r="P15184" s="50"/>
      <c r="Q15184" s="50" t="s">
        <v>368</v>
      </c>
      <c r="R15184" s="9" t="s">
        <v>368</v>
      </c>
      <c r="S15184" s="50" t="s">
        <v>368</v>
      </c>
      <c r="T15184" s="9" t="s">
        <v>368</v>
      </c>
      <c r="U15184" s="9" t="s">
        <v>368</v>
      </c>
    </row>
    <row r="15185">
      <c r="F15185" s="9"/>
      <c r="N15185" s="50"/>
      <c r="O15185" s="50"/>
      <c r="P15185" s="50"/>
      <c r="Q15185" s="50" t="s">
        <v>368</v>
      </c>
      <c r="R15185" s="9" t="s">
        <v>368</v>
      </c>
      <c r="S15185" s="50" t="s">
        <v>368</v>
      </c>
      <c r="T15185" s="9" t="s">
        <v>368</v>
      </c>
      <c r="U15185" s="9" t="s">
        <v>368</v>
      </c>
    </row>
    <row r="15186">
      <c r="F15186" s="9"/>
      <c r="N15186" s="50"/>
      <c r="O15186" s="50"/>
      <c r="P15186" s="50"/>
      <c r="Q15186" s="50" t="s">
        <v>368</v>
      </c>
      <c r="R15186" s="9" t="s">
        <v>368</v>
      </c>
      <c r="S15186" s="50" t="s">
        <v>368</v>
      </c>
      <c r="T15186" s="9" t="s">
        <v>368</v>
      </c>
      <c r="U15186" s="9" t="s">
        <v>368</v>
      </c>
    </row>
    <row r="15187">
      <c r="F15187" s="9"/>
      <c r="N15187" s="50"/>
      <c r="O15187" s="50"/>
      <c r="P15187" s="50"/>
      <c r="Q15187" s="50" t="s">
        <v>368</v>
      </c>
      <c r="R15187" s="9" t="s">
        <v>368</v>
      </c>
      <c r="S15187" s="50" t="s">
        <v>368</v>
      </c>
      <c r="T15187" s="9" t="s">
        <v>368</v>
      </c>
      <c r="U15187" s="9" t="s">
        <v>368</v>
      </c>
    </row>
    <row r="15188">
      <c r="F15188" s="9"/>
      <c r="N15188" s="50"/>
      <c r="O15188" s="50"/>
      <c r="P15188" s="50"/>
      <c r="Q15188" s="50" t="s">
        <v>368</v>
      </c>
      <c r="R15188" s="9" t="s">
        <v>368</v>
      </c>
      <c r="S15188" s="50" t="s">
        <v>368</v>
      </c>
      <c r="T15188" s="9" t="s">
        <v>368</v>
      </c>
      <c r="U15188" s="9" t="s">
        <v>368</v>
      </c>
    </row>
    <row r="15189">
      <c r="F15189" s="9"/>
      <c r="N15189" s="50"/>
      <c r="O15189" s="50"/>
      <c r="P15189" s="50"/>
      <c r="Q15189" s="50" t="s">
        <v>368</v>
      </c>
      <c r="R15189" s="9" t="s">
        <v>368</v>
      </c>
      <c r="S15189" s="50" t="s">
        <v>368</v>
      </c>
      <c r="T15189" s="9" t="s">
        <v>368</v>
      </c>
      <c r="U15189" s="9" t="s">
        <v>368</v>
      </c>
    </row>
    <row r="15190">
      <c r="F15190" s="9"/>
      <c r="N15190" s="50"/>
      <c r="O15190" s="50"/>
      <c r="P15190" s="50"/>
      <c r="Q15190" s="50" t="s">
        <v>368</v>
      </c>
      <c r="R15190" s="9" t="s">
        <v>368</v>
      </c>
      <c r="S15190" s="50" t="s">
        <v>368</v>
      </c>
      <c r="T15190" s="9" t="s">
        <v>368</v>
      </c>
      <c r="U15190" s="9" t="s">
        <v>368</v>
      </c>
    </row>
    <row r="15191">
      <c r="F15191" s="9"/>
      <c r="N15191" s="50"/>
      <c r="O15191" s="50"/>
      <c r="P15191" s="50"/>
      <c r="Q15191" s="50" t="s">
        <v>368</v>
      </c>
      <c r="R15191" s="9" t="s">
        <v>368</v>
      </c>
      <c r="S15191" s="50" t="s">
        <v>368</v>
      </c>
      <c r="T15191" s="9" t="s">
        <v>368</v>
      </c>
      <c r="U15191" s="9" t="s">
        <v>368</v>
      </c>
    </row>
    <row r="15192">
      <c r="F15192" s="9"/>
      <c r="N15192" s="50"/>
      <c r="O15192" s="50"/>
      <c r="P15192" s="50"/>
      <c r="Q15192" s="50" t="s">
        <v>368</v>
      </c>
      <c r="R15192" s="9" t="s">
        <v>368</v>
      </c>
      <c r="S15192" s="50" t="s">
        <v>368</v>
      </c>
      <c r="T15192" s="9" t="s">
        <v>368</v>
      </c>
      <c r="U15192" s="9" t="s">
        <v>368</v>
      </c>
    </row>
    <row r="15193">
      <c r="F15193" s="9"/>
      <c r="N15193" s="50"/>
      <c r="O15193" s="50"/>
      <c r="P15193" s="50"/>
      <c r="Q15193" s="50" t="s">
        <v>368</v>
      </c>
      <c r="R15193" s="9" t="s">
        <v>368</v>
      </c>
      <c r="S15193" s="50" t="s">
        <v>368</v>
      </c>
      <c r="T15193" s="9" t="s">
        <v>368</v>
      </c>
      <c r="U15193" s="9" t="s">
        <v>368</v>
      </c>
    </row>
    <row r="15194">
      <c r="F15194" s="9"/>
      <c r="N15194" s="50"/>
      <c r="O15194" s="50"/>
      <c r="P15194" s="50"/>
      <c r="Q15194" s="50" t="s">
        <v>368</v>
      </c>
      <c r="R15194" s="9" t="s">
        <v>368</v>
      </c>
      <c r="S15194" s="50" t="s">
        <v>368</v>
      </c>
      <c r="T15194" s="9" t="s">
        <v>368</v>
      </c>
      <c r="U15194" s="9" t="s">
        <v>368</v>
      </c>
    </row>
    <row r="15195">
      <c r="F15195" s="9"/>
      <c r="N15195" s="50"/>
      <c r="O15195" s="50"/>
      <c r="P15195" s="50"/>
      <c r="Q15195" s="50" t="s">
        <v>368</v>
      </c>
      <c r="R15195" s="9" t="s">
        <v>368</v>
      </c>
      <c r="S15195" s="50" t="s">
        <v>368</v>
      </c>
      <c r="T15195" s="9" t="s">
        <v>368</v>
      </c>
      <c r="U15195" s="9" t="s">
        <v>368</v>
      </c>
    </row>
    <row r="15196">
      <c r="F15196" s="9"/>
      <c r="N15196" s="50"/>
      <c r="O15196" s="50"/>
      <c r="P15196" s="50"/>
      <c r="Q15196" s="50" t="s">
        <v>368</v>
      </c>
      <c r="R15196" s="9" t="s">
        <v>368</v>
      </c>
      <c r="S15196" s="50" t="s">
        <v>368</v>
      </c>
      <c r="T15196" s="9" t="s">
        <v>368</v>
      </c>
      <c r="U15196" s="9" t="s">
        <v>368</v>
      </c>
    </row>
    <row r="15197">
      <c r="F15197" s="9"/>
      <c r="N15197" s="50"/>
      <c r="O15197" s="50"/>
      <c r="P15197" s="50"/>
      <c r="Q15197" s="50" t="s">
        <v>368</v>
      </c>
      <c r="R15197" s="9" t="s">
        <v>368</v>
      </c>
      <c r="S15197" s="50" t="s">
        <v>368</v>
      </c>
      <c r="T15197" s="9" t="s">
        <v>368</v>
      </c>
      <c r="U15197" s="9" t="s">
        <v>368</v>
      </c>
    </row>
    <row r="15198">
      <c r="F15198" s="9"/>
      <c r="N15198" s="50"/>
      <c r="O15198" s="50"/>
      <c r="P15198" s="50"/>
      <c r="Q15198" s="50" t="s">
        <v>368</v>
      </c>
      <c r="R15198" s="9" t="s">
        <v>368</v>
      </c>
      <c r="S15198" s="50" t="s">
        <v>368</v>
      </c>
      <c r="T15198" s="9" t="s">
        <v>368</v>
      </c>
      <c r="U15198" s="9" t="s">
        <v>368</v>
      </c>
    </row>
    <row r="15199">
      <c r="F15199" s="9"/>
      <c r="N15199" s="50"/>
      <c r="O15199" s="50"/>
      <c r="P15199" s="50"/>
      <c r="Q15199" s="50" t="s">
        <v>368</v>
      </c>
      <c r="R15199" s="9" t="s">
        <v>368</v>
      </c>
      <c r="S15199" s="50" t="s">
        <v>368</v>
      </c>
      <c r="T15199" s="9" t="s">
        <v>368</v>
      </c>
      <c r="U15199" s="9" t="s">
        <v>368</v>
      </c>
    </row>
    <row r="15200">
      <c r="F15200" s="9"/>
      <c r="N15200" s="50"/>
      <c r="O15200" s="50"/>
      <c r="P15200" s="50"/>
      <c r="Q15200" s="50" t="s">
        <v>368</v>
      </c>
      <c r="R15200" s="9" t="s">
        <v>368</v>
      </c>
      <c r="S15200" s="50" t="s">
        <v>368</v>
      </c>
      <c r="T15200" s="9" t="s">
        <v>368</v>
      </c>
      <c r="U15200" s="9" t="s">
        <v>368</v>
      </c>
    </row>
    <row r="15201">
      <c r="F15201" s="9"/>
      <c r="N15201" s="50"/>
      <c r="O15201" s="50"/>
      <c r="P15201" s="50"/>
      <c r="Q15201" s="50" t="s">
        <v>368</v>
      </c>
      <c r="R15201" s="9" t="s">
        <v>368</v>
      </c>
      <c r="S15201" s="50" t="s">
        <v>368</v>
      </c>
      <c r="T15201" s="9" t="s">
        <v>368</v>
      </c>
      <c r="U15201" s="9" t="s">
        <v>368</v>
      </c>
    </row>
    <row r="15202">
      <c r="F15202" s="9"/>
      <c r="N15202" s="50"/>
      <c r="O15202" s="50"/>
      <c r="P15202" s="50"/>
      <c r="Q15202" s="50" t="s">
        <v>368</v>
      </c>
      <c r="R15202" s="9" t="s">
        <v>368</v>
      </c>
      <c r="S15202" s="50" t="s">
        <v>368</v>
      </c>
      <c r="T15202" s="9" t="s">
        <v>368</v>
      </c>
      <c r="U15202" s="9" t="s">
        <v>368</v>
      </c>
    </row>
    <row r="15203">
      <c r="F15203" s="9"/>
      <c r="N15203" s="50"/>
      <c r="O15203" s="50"/>
      <c r="P15203" s="50"/>
      <c r="Q15203" s="50" t="s">
        <v>368</v>
      </c>
      <c r="R15203" s="9" t="s">
        <v>368</v>
      </c>
      <c r="S15203" s="50" t="s">
        <v>368</v>
      </c>
      <c r="T15203" s="9" t="s">
        <v>368</v>
      </c>
      <c r="U15203" s="9" t="s">
        <v>368</v>
      </c>
    </row>
    <row r="15204">
      <c r="F15204" s="9"/>
      <c r="N15204" s="50"/>
      <c r="O15204" s="50"/>
      <c r="P15204" s="50"/>
      <c r="Q15204" s="50" t="s">
        <v>368</v>
      </c>
      <c r="R15204" s="9" t="s">
        <v>368</v>
      </c>
      <c r="S15204" s="50" t="s">
        <v>368</v>
      </c>
      <c r="T15204" s="9" t="s">
        <v>368</v>
      </c>
      <c r="U15204" s="9" t="s">
        <v>368</v>
      </c>
    </row>
    <row r="15205">
      <c r="F15205" s="9"/>
      <c r="N15205" s="50"/>
      <c r="O15205" s="50"/>
      <c r="P15205" s="50"/>
      <c r="Q15205" s="50" t="s">
        <v>368</v>
      </c>
      <c r="R15205" s="9" t="s">
        <v>368</v>
      </c>
      <c r="S15205" s="50" t="s">
        <v>368</v>
      </c>
      <c r="T15205" s="9" t="s">
        <v>368</v>
      </c>
      <c r="U15205" s="9" t="s">
        <v>368</v>
      </c>
    </row>
    <row r="15206">
      <c r="F15206" s="9"/>
      <c r="N15206" s="50"/>
      <c r="O15206" s="50"/>
      <c r="P15206" s="50"/>
      <c r="Q15206" s="50" t="s">
        <v>368</v>
      </c>
      <c r="R15206" s="9" t="s">
        <v>368</v>
      </c>
      <c r="S15206" s="50" t="s">
        <v>368</v>
      </c>
      <c r="T15206" s="9" t="s">
        <v>368</v>
      </c>
      <c r="U15206" s="9" t="s">
        <v>368</v>
      </c>
    </row>
    <row r="15207">
      <c r="F15207" s="9"/>
      <c r="N15207" s="50"/>
      <c r="O15207" s="50"/>
      <c r="P15207" s="50"/>
      <c r="Q15207" s="50" t="s">
        <v>368</v>
      </c>
      <c r="R15207" s="9" t="s">
        <v>368</v>
      </c>
      <c r="S15207" s="50" t="s">
        <v>368</v>
      </c>
      <c r="T15207" s="9" t="s">
        <v>368</v>
      </c>
      <c r="U15207" s="9" t="s">
        <v>368</v>
      </c>
    </row>
    <row r="15208">
      <c r="F15208" s="9"/>
      <c r="N15208" s="50"/>
      <c r="O15208" s="50"/>
      <c r="P15208" s="50"/>
      <c r="Q15208" s="50" t="s">
        <v>368</v>
      </c>
      <c r="R15208" s="9" t="s">
        <v>368</v>
      </c>
      <c r="S15208" s="50" t="s">
        <v>368</v>
      </c>
      <c r="T15208" s="9" t="s">
        <v>368</v>
      </c>
      <c r="U15208" s="9" t="s">
        <v>368</v>
      </c>
    </row>
    <row r="15209">
      <c r="F15209" s="9"/>
      <c r="N15209" s="50"/>
      <c r="O15209" s="50"/>
      <c r="P15209" s="50"/>
      <c r="Q15209" s="50" t="s">
        <v>368</v>
      </c>
      <c r="R15209" s="9" t="s">
        <v>368</v>
      </c>
      <c r="S15209" s="50" t="s">
        <v>368</v>
      </c>
      <c r="T15209" s="9" t="s">
        <v>368</v>
      </c>
      <c r="U15209" s="9" t="s">
        <v>368</v>
      </c>
    </row>
    <row r="15210">
      <c r="F15210" s="9"/>
      <c r="N15210" s="50"/>
      <c r="O15210" s="50"/>
      <c r="P15210" s="50"/>
      <c r="Q15210" s="50" t="s">
        <v>368</v>
      </c>
      <c r="R15210" s="9" t="s">
        <v>368</v>
      </c>
      <c r="S15210" s="50" t="s">
        <v>368</v>
      </c>
      <c r="T15210" s="9" t="s">
        <v>368</v>
      </c>
      <c r="U15210" s="9" t="s">
        <v>368</v>
      </c>
    </row>
    <row r="15211">
      <c r="F15211" s="9"/>
      <c r="N15211" s="50"/>
      <c r="O15211" s="50"/>
      <c r="P15211" s="50"/>
      <c r="Q15211" s="50" t="s">
        <v>368</v>
      </c>
      <c r="R15211" s="9" t="s">
        <v>368</v>
      </c>
      <c r="S15211" s="50" t="s">
        <v>368</v>
      </c>
      <c r="T15211" s="9" t="s">
        <v>368</v>
      </c>
      <c r="U15211" s="9" t="s">
        <v>368</v>
      </c>
    </row>
    <row r="15212">
      <c r="F15212" s="9"/>
      <c r="N15212" s="50"/>
      <c r="O15212" s="50"/>
      <c r="P15212" s="50"/>
      <c r="Q15212" s="50" t="s">
        <v>368</v>
      </c>
      <c r="R15212" s="9" t="s">
        <v>368</v>
      </c>
      <c r="S15212" s="50" t="s">
        <v>368</v>
      </c>
      <c r="T15212" s="9" t="s">
        <v>368</v>
      </c>
      <c r="U15212" s="9" t="s">
        <v>368</v>
      </c>
    </row>
    <row r="15213">
      <c r="F15213" s="9"/>
      <c r="N15213" s="50"/>
      <c r="O15213" s="50"/>
      <c r="P15213" s="50"/>
      <c r="Q15213" s="50" t="s">
        <v>368</v>
      </c>
      <c r="R15213" s="9" t="s">
        <v>368</v>
      </c>
      <c r="S15213" s="50" t="s">
        <v>368</v>
      </c>
      <c r="T15213" s="9" t="s">
        <v>368</v>
      </c>
      <c r="U15213" s="9" t="s">
        <v>368</v>
      </c>
    </row>
    <row r="15214">
      <c r="F15214" s="9"/>
      <c r="N15214" s="50"/>
      <c r="O15214" s="50"/>
      <c r="P15214" s="50"/>
      <c r="Q15214" s="50" t="s">
        <v>368</v>
      </c>
      <c r="R15214" s="9" t="s">
        <v>368</v>
      </c>
      <c r="S15214" s="50" t="s">
        <v>368</v>
      </c>
      <c r="T15214" s="9" t="s">
        <v>368</v>
      </c>
      <c r="U15214" s="9" t="s">
        <v>368</v>
      </c>
    </row>
    <row r="15215">
      <c r="F15215" s="9"/>
      <c r="N15215" s="50"/>
      <c r="O15215" s="50"/>
      <c r="P15215" s="50"/>
      <c r="Q15215" s="50" t="s">
        <v>368</v>
      </c>
      <c r="R15215" s="9" t="s">
        <v>368</v>
      </c>
      <c r="S15215" s="50" t="s">
        <v>368</v>
      </c>
      <c r="T15215" s="9" t="s">
        <v>368</v>
      </c>
      <c r="U15215" s="9" t="s">
        <v>368</v>
      </c>
    </row>
    <row r="15216">
      <c r="F15216" s="9"/>
      <c r="N15216" s="50"/>
      <c r="O15216" s="50"/>
      <c r="P15216" s="50"/>
      <c r="Q15216" s="50" t="s">
        <v>368</v>
      </c>
      <c r="R15216" s="9" t="s">
        <v>368</v>
      </c>
      <c r="S15216" s="50" t="s">
        <v>368</v>
      </c>
      <c r="T15216" s="9" t="s">
        <v>368</v>
      </c>
      <c r="U15216" s="9" t="s">
        <v>368</v>
      </c>
    </row>
    <row r="15217">
      <c r="F15217" s="9"/>
      <c r="N15217" s="50"/>
      <c r="O15217" s="50"/>
      <c r="P15217" s="50"/>
      <c r="Q15217" s="50" t="s">
        <v>368</v>
      </c>
      <c r="R15217" s="9" t="s">
        <v>368</v>
      </c>
      <c r="S15217" s="50" t="s">
        <v>368</v>
      </c>
      <c r="T15217" s="9" t="s">
        <v>368</v>
      </c>
      <c r="U15217" s="9" t="s">
        <v>368</v>
      </c>
    </row>
    <row r="15218">
      <c r="F15218" s="9"/>
      <c r="N15218" s="50"/>
      <c r="O15218" s="50"/>
      <c r="P15218" s="50"/>
      <c r="Q15218" s="50" t="s">
        <v>368</v>
      </c>
      <c r="R15218" s="9" t="s">
        <v>368</v>
      </c>
      <c r="S15218" s="50" t="s">
        <v>368</v>
      </c>
      <c r="T15218" s="9" t="s">
        <v>368</v>
      </c>
      <c r="U15218" s="9" t="s">
        <v>368</v>
      </c>
    </row>
    <row r="15219">
      <c r="F15219" s="9"/>
      <c r="N15219" s="50"/>
      <c r="O15219" s="50"/>
      <c r="P15219" s="50"/>
      <c r="Q15219" s="50" t="s">
        <v>368</v>
      </c>
      <c r="R15219" s="9" t="s">
        <v>368</v>
      </c>
      <c r="S15219" s="50" t="s">
        <v>368</v>
      </c>
      <c r="T15219" s="9" t="s">
        <v>368</v>
      </c>
      <c r="U15219" s="9" t="s">
        <v>368</v>
      </c>
    </row>
    <row r="15220">
      <c r="F15220" s="9"/>
      <c r="N15220" s="50"/>
      <c r="O15220" s="50"/>
      <c r="P15220" s="50"/>
      <c r="Q15220" s="50" t="s">
        <v>368</v>
      </c>
      <c r="R15220" s="9" t="s">
        <v>368</v>
      </c>
      <c r="S15220" s="50" t="s">
        <v>368</v>
      </c>
      <c r="T15220" s="9" t="s">
        <v>368</v>
      </c>
      <c r="U15220" s="9" t="s">
        <v>368</v>
      </c>
    </row>
    <row r="15221">
      <c r="F15221" s="9"/>
      <c r="N15221" s="50"/>
      <c r="O15221" s="50"/>
      <c r="P15221" s="50"/>
      <c r="Q15221" s="50" t="s">
        <v>368</v>
      </c>
      <c r="R15221" s="9" t="s">
        <v>368</v>
      </c>
      <c r="S15221" s="50" t="s">
        <v>368</v>
      </c>
      <c r="T15221" s="9" t="s">
        <v>368</v>
      </c>
      <c r="U15221" s="9" t="s">
        <v>368</v>
      </c>
    </row>
    <row r="15222">
      <c r="F15222" s="9"/>
      <c r="N15222" s="50"/>
      <c r="O15222" s="50"/>
      <c r="P15222" s="50"/>
      <c r="Q15222" s="50" t="s">
        <v>368</v>
      </c>
      <c r="R15222" s="9" t="s">
        <v>368</v>
      </c>
      <c r="S15222" s="50" t="s">
        <v>368</v>
      </c>
      <c r="T15222" s="9" t="s">
        <v>368</v>
      </c>
      <c r="U15222" s="9" t="s">
        <v>368</v>
      </c>
    </row>
    <row r="15223">
      <c r="F15223" s="9"/>
      <c r="N15223" s="50"/>
      <c r="O15223" s="50"/>
      <c r="P15223" s="50"/>
      <c r="Q15223" s="50" t="s">
        <v>368</v>
      </c>
      <c r="R15223" s="9" t="s">
        <v>368</v>
      </c>
      <c r="S15223" s="50" t="s">
        <v>368</v>
      </c>
      <c r="T15223" s="9" t="s">
        <v>368</v>
      </c>
      <c r="U15223" s="9" t="s">
        <v>368</v>
      </c>
    </row>
    <row r="15224">
      <c r="F15224" s="9"/>
      <c r="N15224" s="50"/>
      <c r="O15224" s="50"/>
      <c r="P15224" s="50"/>
      <c r="Q15224" s="50" t="s">
        <v>368</v>
      </c>
      <c r="R15224" s="9" t="s">
        <v>368</v>
      </c>
      <c r="S15224" s="50" t="s">
        <v>368</v>
      </c>
      <c r="T15224" s="9" t="s">
        <v>368</v>
      </c>
      <c r="U15224" s="9" t="s">
        <v>368</v>
      </c>
    </row>
    <row r="15225">
      <c r="F15225" s="9"/>
      <c r="N15225" s="50"/>
      <c r="O15225" s="50"/>
      <c r="P15225" s="50"/>
      <c r="Q15225" s="50" t="s">
        <v>368</v>
      </c>
      <c r="R15225" s="9" t="s">
        <v>368</v>
      </c>
      <c r="S15225" s="50" t="s">
        <v>368</v>
      </c>
      <c r="T15225" s="9" t="s">
        <v>368</v>
      </c>
      <c r="U15225" s="9" t="s">
        <v>368</v>
      </c>
    </row>
    <row r="15226">
      <c r="F15226" s="9"/>
      <c r="N15226" s="50"/>
      <c r="O15226" s="50"/>
      <c r="P15226" s="50"/>
      <c r="Q15226" s="50" t="s">
        <v>368</v>
      </c>
      <c r="R15226" s="9" t="s">
        <v>368</v>
      </c>
      <c r="S15226" s="50" t="s">
        <v>368</v>
      </c>
      <c r="T15226" s="9" t="s">
        <v>368</v>
      </c>
      <c r="U15226" s="9" t="s">
        <v>368</v>
      </c>
    </row>
    <row r="15227">
      <c r="F15227" s="9"/>
      <c r="N15227" s="50"/>
      <c r="O15227" s="50"/>
      <c r="P15227" s="50"/>
      <c r="Q15227" s="50" t="s">
        <v>368</v>
      </c>
      <c r="R15227" s="9" t="s">
        <v>368</v>
      </c>
      <c r="S15227" s="50" t="s">
        <v>368</v>
      </c>
      <c r="T15227" s="9" t="s">
        <v>368</v>
      </c>
      <c r="U15227" s="9" t="s">
        <v>368</v>
      </c>
    </row>
    <row r="15228">
      <c r="F15228" s="9"/>
      <c r="N15228" s="50"/>
      <c r="O15228" s="50"/>
      <c r="P15228" s="50"/>
      <c r="Q15228" s="50" t="s">
        <v>368</v>
      </c>
      <c r="R15228" s="9" t="s">
        <v>368</v>
      </c>
      <c r="S15228" s="50" t="s">
        <v>368</v>
      </c>
      <c r="T15228" s="9" t="s">
        <v>368</v>
      </c>
      <c r="U15228" s="9" t="s">
        <v>368</v>
      </c>
    </row>
    <row r="15229">
      <c r="F15229" s="9"/>
      <c r="N15229" s="50"/>
      <c r="O15229" s="50"/>
      <c r="P15229" s="50"/>
      <c r="Q15229" s="50" t="s">
        <v>368</v>
      </c>
      <c r="R15229" s="9" t="s">
        <v>368</v>
      </c>
      <c r="S15229" s="50" t="s">
        <v>368</v>
      </c>
      <c r="T15229" s="9" t="s">
        <v>368</v>
      </c>
      <c r="U15229" s="9" t="s">
        <v>368</v>
      </c>
    </row>
    <row r="15230">
      <c r="F15230" s="9"/>
      <c r="N15230" s="50"/>
      <c r="O15230" s="50"/>
      <c r="P15230" s="50"/>
      <c r="Q15230" s="50" t="s">
        <v>368</v>
      </c>
      <c r="R15230" s="9" t="s">
        <v>368</v>
      </c>
      <c r="S15230" s="50" t="s">
        <v>368</v>
      </c>
      <c r="T15230" s="9" t="s">
        <v>368</v>
      </c>
      <c r="U15230" s="9" t="s">
        <v>368</v>
      </c>
    </row>
    <row r="15231">
      <c r="F15231" s="9"/>
      <c r="N15231" s="50"/>
      <c r="O15231" s="50"/>
      <c r="P15231" s="50"/>
      <c r="Q15231" s="50" t="s">
        <v>368</v>
      </c>
      <c r="R15231" s="9" t="s">
        <v>368</v>
      </c>
      <c r="S15231" s="50" t="s">
        <v>368</v>
      </c>
      <c r="T15231" s="9" t="s">
        <v>368</v>
      </c>
      <c r="U15231" s="9" t="s">
        <v>368</v>
      </c>
    </row>
    <row r="15232">
      <c r="F15232" s="9"/>
      <c r="N15232" s="50"/>
      <c r="O15232" s="50"/>
      <c r="P15232" s="50"/>
      <c r="Q15232" s="50" t="s">
        <v>368</v>
      </c>
      <c r="R15232" s="9" t="s">
        <v>368</v>
      </c>
      <c r="S15232" s="50" t="s">
        <v>368</v>
      </c>
      <c r="T15232" s="9" t="s">
        <v>368</v>
      </c>
      <c r="U15232" s="9" t="s">
        <v>368</v>
      </c>
    </row>
    <row r="15233">
      <c r="F15233" s="9"/>
      <c r="N15233" s="50"/>
      <c r="O15233" s="50"/>
      <c r="P15233" s="50"/>
      <c r="Q15233" s="50" t="s">
        <v>368</v>
      </c>
      <c r="R15233" s="9" t="s">
        <v>368</v>
      </c>
      <c r="S15233" s="50" t="s">
        <v>368</v>
      </c>
      <c r="T15233" s="9" t="s">
        <v>368</v>
      </c>
      <c r="U15233" s="9" t="s">
        <v>368</v>
      </c>
    </row>
    <row r="15234">
      <c r="F15234" s="9"/>
      <c r="N15234" s="50"/>
      <c r="O15234" s="50"/>
      <c r="P15234" s="50"/>
      <c r="Q15234" s="50" t="s">
        <v>368</v>
      </c>
      <c r="R15234" s="9" t="s">
        <v>368</v>
      </c>
      <c r="S15234" s="50" t="s">
        <v>368</v>
      </c>
      <c r="T15234" s="9" t="s">
        <v>368</v>
      </c>
      <c r="U15234" s="9" t="s">
        <v>368</v>
      </c>
    </row>
    <row r="15235">
      <c r="F15235" s="9"/>
      <c r="N15235" s="50"/>
      <c r="O15235" s="50"/>
      <c r="P15235" s="50"/>
      <c r="Q15235" s="50" t="s">
        <v>368</v>
      </c>
      <c r="R15235" s="9" t="s">
        <v>368</v>
      </c>
      <c r="S15235" s="50" t="s">
        <v>368</v>
      </c>
      <c r="T15235" s="9" t="s">
        <v>368</v>
      </c>
      <c r="U15235" s="9" t="s">
        <v>368</v>
      </c>
    </row>
    <row r="15236">
      <c r="F15236" s="9"/>
      <c r="N15236" s="50"/>
      <c r="O15236" s="50"/>
      <c r="P15236" s="50"/>
      <c r="Q15236" s="50" t="s">
        <v>368</v>
      </c>
      <c r="R15236" s="9" t="s">
        <v>368</v>
      </c>
      <c r="S15236" s="50" t="s">
        <v>368</v>
      </c>
      <c r="T15236" s="9" t="s">
        <v>368</v>
      </c>
      <c r="U15236" s="9" t="s">
        <v>368</v>
      </c>
    </row>
    <row r="15237">
      <c r="F15237" s="9"/>
      <c r="N15237" s="50"/>
      <c r="O15237" s="50"/>
      <c r="P15237" s="50"/>
      <c r="Q15237" s="50" t="s">
        <v>368</v>
      </c>
      <c r="R15237" s="9" t="s">
        <v>368</v>
      </c>
      <c r="S15237" s="50" t="s">
        <v>368</v>
      </c>
      <c r="T15237" s="9" t="s">
        <v>368</v>
      </c>
      <c r="U15237" s="9" t="s">
        <v>368</v>
      </c>
    </row>
    <row r="15238">
      <c r="F15238" s="9"/>
      <c r="N15238" s="50"/>
      <c r="O15238" s="50"/>
      <c r="P15238" s="50"/>
      <c r="Q15238" s="50" t="s">
        <v>368</v>
      </c>
      <c r="R15238" s="9" t="s">
        <v>368</v>
      </c>
      <c r="S15238" s="50" t="s">
        <v>368</v>
      </c>
      <c r="T15238" s="9" t="s">
        <v>368</v>
      </c>
      <c r="U15238" s="9" t="s">
        <v>368</v>
      </c>
    </row>
    <row r="15239">
      <c r="F15239" s="9"/>
      <c r="N15239" s="50"/>
      <c r="O15239" s="50"/>
      <c r="P15239" s="50"/>
      <c r="Q15239" s="50" t="s">
        <v>368</v>
      </c>
      <c r="R15239" s="9" t="s">
        <v>368</v>
      </c>
      <c r="S15239" s="50" t="s">
        <v>368</v>
      </c>
      <c r="T15239" s="9" t="s">
        <v>368</v>
      </c>
      <c r="U15239" s="9" t="s">
        <v>368</v>
      </c>
    </row>
    <row r="15240">
      <c r="F15240" s="9"/>
      <c r="N15240" s="50"/>
      <c r="O15240" s="50"/>
      <c r="P15240" s="50"/>
      <c r="Q15240" s="50" t="s">
        <v>368</v>
      </c>
      <c r="R15240" s="9" t="s">
        <v>368</v>
      </c>
      <c r="S15240" s="50" t="s">
        <v>368</v>
      </c>
      <c r="T15240" s="9" t="s">
        <v>368</v>
      </c>
      <c r="U15240" s="9" t="s">
        <v>368</v>
      </c>
    </row>
    <row r="15241">
      <c r="F15241" s="9"/>
      <c r="N15241" s="50"/>
      <c r="O15241" s="50"/>
      <c r="P15241" s="50"/>
      <c r="Q15241" s="50" t="s">
        <v>368</v>
      </c>
      <c r="R15241" s="9" t="s">
        <v>368</v>
      </c>
      <c r="S15241" s="50" t="s">
        <v>368</v>
      </c>
      <c r="T15241" s="9" t="s">
        <v>368</v>
      </c>
      <c r="U15241" s="9" t="s">
        <v>368</v>
      </c>
    </row>
    <row r="15242">
      <c r="F15242" s="9"/>
      <c r="N15242" s="50"/>
      <c r="O15242" s="50"/>
      <c r="P15242" s="50"/>
      <c r="Q15242" s="50" t="s">
        <v>368</v>
      </c>
      <c r="R15242" s="9" t="s">
        <v>368</v>
      </c>
      <c r="S15242" s="50" t="s">
        <v>368</v>
      </c>
      <c r="T15242" s="9" t="s">
        <v>368</v>
      </c>
      <c r="U15242" s="9" t="s">
        <v>368</v>
      </c>
    </row>
    <row r="15243">
      <c r="F15243" s="9"/>
      <c r="N15243" s="50"/>
      <c r="O15243" s="50"/>
      <c r="P15243" s="50"/>
      <c r="Q15243" s="50" t="s">
        <v>368</v>
      </c>
      <c r="R15243" s="9" t="s">
        <v>368</v>
      </c>
      <c r="S15243" s="50" t="s">
        <v>368</v>
      </c>
      <c r="T15243" s="9" t="s">
        <v>368</v>
      </c>
      <c r="U15243" s="9" t="s">
        <v>368</v>
      </c>
    </row>
    <row r="15244">
      <c r="F15244" s="9"/>
      <c r="N15244" s="50"/>
      <c r="O15244" s="50"/>
      <c r="P15244" s="50"/>
      <c r="Q15244" s="50" t="s">
        <v>368</v>
      </c>
      <c r="R15244" s="9" t="s">
        <v>368</v>
      </c>
      <c r="S15244" s="50" t="s">
        <v>368</v>
      </c>
      <c r="T15244" s="9" t="s">
        <v>368</v>
      </c>
      <c r="U15244" s="9" t="s">
        <v>368</v>
      </c>
    </row>
    <row r="15245">
      <c r="F15245" s="9"/>
      <c r="N15245" s="50"/>
      <c r="O15245" s="50"/>
      <c r="P15245" s="50"/>
      <c r="Q15245" s="50" t="s">
        <v>368</v>
      </c>
      <c r="R15245" s="9" t="s">
        <v>368</v>
      </c>
      <c r="S15245" s="50" t="s">
        <v>368</v>
      </c>
      <c r="T15245" s="9" t="s">
        <v>368</v>
      </c>
      <c r="U15245" s="9" t="s">
        <v>368</v>
      </c>
    </row>
    <row r="15246">
      <c r="F15246" s="9"/>
      <c r="N15246" s="50"/>
      <c r="O15246" s="50"/>
      <c r="P15246" s="50"/>
      <c r="Q15246" s="50" t="s">
        <v>368</v>
      </c>
      <c r="R15246" s="9" t="s">
        <v>368</v>
      </c>
      <c r="S15246" s="50" t="s">
        <v>368</v>
      </c>
      <c r="T15246" s="9" t="s">
        <v>368</v>
      </c>
      <c r="U15246" s="9" t="s">
        <v>368</v>
      </c>
    </row>
    <row r="15247">
      <c r="F15247" s="9"/>
      <c r="N15247" s="50"/>
      <c r="O15247" s="50"/>
      <c r="P15247" s="50"/>
      <c r="Q15247" s="50" t="s">
        <v>368</v>
      </c>
      <c r="R15247" s="9" t="s">
        <v>368</v>
      </c>
      <c r="S15247" s="50" t="s">
        <v>368</v>
      </c>
      <c r="T15247" s="9" t="s">
        <v>368</v>
      </c>
      <c r="U15247" s="9" t="s">
        <v>368</v>
      </c>
    </row>
    <row r="15248">
      <c r="F15248" s="9"/>
      <c r="N15248" s="50"/>
      <c r="O15248" s="50"/>
      <c r="P15248" s="50"/>
      <c r="Q15248" s="50" t="s">
        <v>368</v>
      </c>
      <c r="R15248" s="9" t="s">
        <v>368</v>
      </c>
      <c r="S15248" s="50" t="s">
        <v>368</v>
      </c>
      <c r="T15248" s="9" t="s">
        <v>368</v>
      </c>
      <c r="U15248" s="9" t="s">
        <v>368</v>
      </c>
    </row>
    <row r="15249">
      <c r="F15249" s="9"/>
      <c r="N15249" s="50"/>
      <c r="O15249" s="50"/>
      <c r="P15249" s="50"/>
      <c r="Q15249" s="50" t="s">
        <v>368</v>
      </c>
      <c r="R15249" s="9" t="s">
        <v>368</v>
      </c>
      <c r="S15249" s="50" t="s">
        <v>368</v>
      </c>
      <c r="T15249" s="9" t="s">
        <v>368</v>
      </c>
      <c r="U15249" s="9" t="s">
        <v>368</v>
      </c>
    </row>
    <row r="15250">
      <c r="F15250" s="9"/>
      <c r="N15250" s="50"/>
      <c r="O15250" s="50"/>
      <c r="P15250" s="50"/>
      <c r="Q15250" s="50" t="s">
        <v>368</v>
      </c>
      <c r="R15250" s="9" t="s">
        <v>368</v>
      </c>
      <c r="S15250" s="50" t="s">
        <v>368</v>
      </c>
      <c r="T15250" s="9" t="s">
        <v>368</v>
      </c>
      <c r="U15250" s="9" t="s">
        <v>368</v>
      </c>
    </row>
    <row r="15251">
      <c r="F15251" s="9"/>
      <c r="N15251" s="50"/>
      <c r="O15251" s="50"/>
      <c r="P15251" s="50"/>
      <c r="Q15251" s="50" t="s">
        <v>368</v>
      </c>
      <c r="R15251" s="9" t="s">
        <v>368</v>
      </c>
      <c r="S15251" s="50" t="s">
        <v>368</v>
      </c>
      <c r="T15251" s="9" t="s">
        <v>368</v>
      </c>
      <c r="U15251" s="9" t="s">
        <v>368</v>
      </c>
    </row>
    <row r="15252">
      <c r="F15252" s="9"/>
      <c r="N15252" s="50"/>
      <c r="O15252" s="50"/>
      <c r="P15252" s="50"/>
      <c r="Q15252" s="50" t="s">
        <v>368</v>
      </c>
      <c r="R15252" s="9" t="s">
        <v>368</v>
      </c>
      <c r="S15252" s="50" t="s">
        <v>368</v>
      </c>
      <c r="T15252" s="9" t="s">
        <v>368</v>
      </c>
      <c r="U15252" s="9" t="s">
        <v>368</v>
      </c>
    </row>
    <row r="15253">
      <c r="F15253" s="9"/>
      <c r="N15253" s="50"/>
      <c r="O15253" s="50"/>
      <c r="P15253" s="50"/>
      <c r="Q15253" s="50" t="s">
        <v>368</v>
      </c>
      <c r="R15253" s="9" t="s">
        <v>368</v>
      </c>
      <c r="S15253" s="50" t="s">
        <v>368</v>
      </c>
      <c r="T15253" s="9" t="s">
        <v>368</v>
      </c>
      <c r="U15253" s="9" t="s">
        <v>368</v>
      </c>
    </row>
    <row r="15254">
      <c r="F15254" s="9"/>
      <c r="N15254" s="50"/>
      <c r="O15254" s="50"/>
      <c r="P15254" s="50"/>
      <c r="Q15254" s="50" t="s">
        <v>368</v>
      </c>
      <c r="R15254" s="9" t="s">
        <v>368</v>
      </c>
      <c r="S15254" s="50" t="s">
        <v>368</v>
      </c>
      <c r="T15254" s="9" t="s">
        <v>368</v>
      </c>
      <c r="U15254" s="9" t="s">
        <v>368</v>
      </c>
    </row>
    <row r="15255">
      <c r="F15255" s="9"/>
      <c r="N15255" s="50"/>
      <c r="O15255" s="50"/>
      <c r="P15255" s="50"/>
      <c r="Q15255" s="50" t="s">
        <v>368</v>
      </c>
      <c r="R15255" s="9" t="s">
        <v>368</v>
      </c>
      <c r="S15255" s="50" t="s">
        <v>368</v>
      </c>
      <c r="T15255" s="9" t="s">
        <v>368</v>
      </c>
      <c r="U15255" s="9" t="s">
        <v>368</v>
      </c>
    </row>
    <row r="15256">
      <c r="F15256" s="9"/>
      <c r="N15256" s="50"/>
      <c r="O15256" s="50"/>
      <c r="P15256" s="50"/>
      <c r="Q15256" s="50" t="s">
        <v>368</v>
      </c>
      <c r="R15256" s="9" t="s">
        <v>368</v>
      </c>
      <c r="S15256" s="50" t="s">
        <v>368</v>
      </c>
      <c r="T15256" s="9" t="s">
        <v>368</v>
      </c>
      <c r="U15256" s="9" t="s">
        <v>368</v>
      </c>
    </row>
    <row r="15257">
      <c r="F15257" s="9"/>
      <c r="N15257" s="50"/>
      <c r="O15257" s="50"/>
      <c r="P15257" s="50"/>
      <c r="Q15257" s="50" t="s">
        <v>368</v>
      </c>
      <c r="R15257" s="9" t="s">
        <v>368</v>
      </c>
      <c r="S15257" s="50" t="s">
        <v>368</v>
      </c>
      <c r="T15257" s="9" t="s">
        <v>368</v>
      </c>
      <c r="U15257" s="9" t="s">
        <v>368</v>
      </c>
    </row>
    <row r="15258">
      <c r="F15258" s="9"/>
      <c r="N15258" s="50"/>
      <c r="O15258" s="50"/>
      <c r="P15258" s="50"/>
      <c r="Q15258" s="50" t="s">
        <v>368</v>
      </c>
      <c r="R15258" s="9" t="s">
        <v>368</v>
      </c>
      <c r="S15258" s="50" t="s">
        <v>368</v>
      </c>
      <c r="T15258" s="9" t="s">
        <v>368</v>
      </c>
      <c r="U15258" s="9" t="s">
        <v>368</v>
      </c>
    </row>
    <row r="15259">
      <c r="F15259" s="9"/>
      <c r="N15259" s="50"/>
      <c r="O15259" s="50"/>
      <c r="P15259" s="50"/>
      <c r="Q15259" s="50" t="s">
        <v>368</v>
      </c>
      <c r="R15259" s="9" t="s">
        <v>368</v>
      </c>
      <c r="S15259" s="50" t="s">
        <v>368</v>
      </c>
      <c r="T15259" s="9" t="s">
        <v>368</v>
      </c>
      <c r="U15259" s="9" t="s">
        <v>368</v>
      </c>
    </row>
    <row r="15260">
      <c r="F15260" s="9"/>
      <c r="N15260" s="50"/>
      <c r="O15260" s="50"/>
      <c r="P15260" s="50"/>
      <c r="Q15260" s="50" t="s">
        <v>368</v>
      </c>
      <c r="R15260" s="9" t="s">
        <v>368</v>
      </c>
      <c r="S15260" s="50" t="s">
        <v>368</v>
      </c>
      <c r="T15260" s="9" t="s">
        <v>368</v>
      </c>
      <c r="U15260" s="9" t="s">
        <v>368</v>
      </c>
    </row>
    <row r="15261">
      <c r="F15261" s="9"/>
      <c r="N15261" s="50"/>
      <c r="O15261" s="50"/>
      <c r="P15261" s="50"/>
      <c r="Q15261" s="50" t="s">
        <v>368</v>
      </c>
      <c r="R15261" s="9" t="s">
        <v>368</v>
      </c>
      <c r="S15261" s="50" t="s">
        <v>368</v>
      </c>
      <c r="T15261" s="9" t="s">
        <v>368</v>
      </c>
      <c r="U15261" s="9" t="s">
        <v>368</v>
      </c>
    </row>
    <row r="15262">
      <c r="F15262" s="9"/>
      <c r="N15262" s="50"/>
      <c r="O15262" s="50"/>
      <c r="P15262" s="50"/>
      <c r="Q15262" s="50" t="s">
        <v>368</v>
      </c>
      <c r="R15262" s="9" t="s">
        <v>368</v>
      </c>
      <c r="S15262" s="50" t="s">
        <v>368</v>
      </c>
      <c r="T15262" s="9" t="s">
        <v>368</v>
      </c>
      <c r="U15262" s="9" t="s">
        <v>368</v>
      </c>
    </row>
    <row r="15263">
      <c r="F15263" s="9"/>
      <c r="N15263" s="50"/>
      <c r="O15263" s="50"/>
      <c r="P15263" s="50"/>
      <c r="Q15263" s="50" t="s">
        <v>368</v>
      </c>
      <c r="R15263" s="9" t="s">
        <v>368</v>
      </c>
      <c r="S15263" s="50" t="s">
        <v>368</v>
      </c>
      <c r="T15263" s="9" t="s">
        <v>368</v>
      </c>
      <c r="U15263" s="9" t="s">
        <v>368</v>
      </c>
    </row>
    <row r="15264">
      <c r="F15264" s="9"/>
      <c r="N15264" s="50"/>
      <c r="O15264" s="50"/>
      <c r="P15264" s="50"/>
      <c r="Q15264" s="50" t="s">
        <v>368</v>
      </c>
      <c r="R15264" s="9" t="s">
        <v>368</v>
      </c>
      <c r="S15264" s="50" t="s">
        <v>368</v>
      </c>
      <c r="T15264" s="9" t="s">
        <v>368</v>
      </c>
      <c r="U15264" s="9" t="s">
        <v>368</v>
      </c>
    </row>
    <row r="15265">
      <c r="F15265" s="9"/>
      <c r="N15265" s="50"/>
      <c r="O15265" s="50"/>
      <c r="P15265" s="50"/>
      <c r="Q15265" s="50" t="s">
        <v>368</v>
      </c>
      <c r="R15265" s="9" t="s">
        <v>368</v>
      </c>
      <c r="S15265" s="50" t="s">
        <v>368</v>
      </c>
      <c r="T15265" s="9" t="s">
        <v>368</v>
      </c>
      <c r="U15265" s="9" t="s">
        <v>368</v>
      </c>
    </row>
    <row r="15266">
      <c r="F15266" s="9"/>
      <c r="N15266" s="50"/>
      <c r="O15266" s="50"/>
      <c r="P15266" s="50"/>
      <c r="Q15266" s="50" t="s">
        <v>368</v>
      </c>
      <c r="R15266" s="9" t="s">
        <v>368</v>
      </c>
      <c r="S15266" s="50" t="s">
        <v>368</v>
      </c>
      <c r="T15266" s="9" t="s">
        <v>368</v>
      </c>
      <c r="U15266" s="9" t="s">
        <v>368</v>
      </c>
    </row>
    <row r="15267">
      <c r="F15267" s="9"/>
      <c r="N15267" s="50"/>
      <c r="O15267" s="50"/>
      <c r="P15267" s="50"/>
      <c r="Q15267" s="50" t="s">
        <v>368</v>
      </c>
      <c r="R15267" s="9" t="s">
        <v>368</v>
      </c>
      <c r="S15267" s="50" t="s">
        <v>368</v>
      </c>
      <c r="T15267" s="9" t="s">
        <v>368</v>
      </c>
      <c r="U15267" s="9" t="s">
        <v>368</v>
      </c>
    </row>
    <row r="15268">
      <c r="F15268" s="9"/>
      <c r="N15268" s="50"/>
      <c r="O15268" s="50"/>
      <c r="P15268" s="50"/>
      <c r="Q15268" s="50" t="s">
        <v>368</v>
      </c>
      <c r="R15268" s="9" t="s">
        <v>368</v>
      </c>
      <c r="S15268" s="50" t="s">
        <v>368</v>
      </c>
      <c r="T15268" s="9" t="s">
        <v>368</v>
      </c>
      <c r="U15268" s="9" t="s">
        <v>368</v>
      </c>
    </row>
    <row r="15269">
      <c r="F15269" s="9"/>
      <c r="N15269" s="50"/>
      <c r="O15269" s="50"/>
      <c r="P15269" s="50"/>
      <c r="Q15269" s="50" t="s">
        <v>368</v>
      </c>
      <c r="R15269" s="9" t="s">
        <v>368</v>
      </c>
      <c r="S15269" s="50" t="s">
        <v>368</v>
      </c>
      <c r="T15269" s="9" t="s">
        <v>368</v>
      </c>
      <c r="U15269" s="9" t="s">
        <v>368</v>
      </c>
    </row>
    <row r="15270">
      <c r="F15270" s="9"/>
      <c r="N15270" s="50"/>
      <c r="O15270" s="50"/>
      <c r="P15270" s="50"/>
      <c r="Q15270" s="50" t="s">
        <v>368</v>
      </c>
      <c r="R15270" s="9" t="s">
        <v>368</v>
      </c>
      <c r="S15270" s="50" t="s">
        <v>368</v>
      </c>
      <c r="T15270" s="9" t="s">
        <v>368</v>
      </c>
      <c r="U15270" s="9" t="s">
        <v>368</v>
      </c>
    </row>
    <row r="15271">
      <c r="F15271" s="9"/>
      <c r="N15271" s="50"/>
      <c r="O15271" s="50"/>
      <c r="P15271" s="50"/>
      <c r="Q15271" s="50" t="s">
        <v>368</v>
      </c>
      <c r="R15271" s="9" t="s">
        <v>368</v>
      </c>
      <c r="S15271" s="50" t="s">
        <v>368</v>
      </c>
      <c r="T15271" s="9" t="s">
        <v>368</v>
      </c>
      <c r="U15271" s="9" t="s">
        <v>368</v>
      </c>
    </row>
    <row r="15272">
      <c r="F15272" s="9"/>
      <c r="N15272" s="50"/>
      <c r="O15272" s="50"/>
      <c r="P15272" s="50"/>
      <c r="Q15272" s="50" t="s">
        <v>368</v>
      </c>
      <c r="R15272" s="9" t="s">
        <v>368</v>
      </c>
      <c r="S15272" s="50" t="s">
        <v>368</v>
      </c>
      <c r="T15272" s="9" t="s">
        <v>368</v>
      </c>
      <c r="U15272" s="9" t="s">
        <v>368</v>
      </c>
    </row>
    <row r="15273">
      <c r="F15273" s="9"/>
      <c r="N15273" s="50"/>
      <c r="O15273" s="50"/>
      <c r="P15273" s="50"/>
      <c r="Q15273" s="50" t="s">
        <v>368</v>
      </c>
      <c r="R15273" s="9" t="s">
        <v>368</v>
      </c>
      <c r="S15273" s="50" t="s">
        <v>368</v>
      </c>
      <c r="T15273" s="9" t="s">
        <v>368</v>
      </c>
      <c r="U15273" s="9" t="s">
        <v>368</v>
      </c>
    </row>
    <row r="15274">
      <c r="F15274" s="9"/>
      <c r="N15274" s="50"/>
      <c r="O15274" s="50"/>
      <c r="P15274" s="50"/>
      <c r="Q15274" s="50" t="s">
        <v>368</v>
      </c>
      <c r="R15274" s="9" t="s">
        <v>368</v>
      </c>
      <c r="S15274" s="50" t="s">
        <v>368</v>
      </c>
      <c r="T15274" s="9" t="s">
        <v>368</v>
      </c>
      <c r="U15274" s="9" t="s">
        <v>368</v>
      </c>
    </row>
    <row r="15275">
      <c r="F15275" s="9"/>
      <c r="N15275" s="50"/>
      <c r="O15275" s="50"/>
      <c r="P15275" s="50"/>
      <c r="Q15275" s="50" t="s">
        <v>368</v>
      </c>
      <c r="R15275" s="9" t="s">
        <v>368</v>
      </c>
      <c r="S15275" s="50" t="s">
        <v>368</v>
      </c>
      <c r="T15275" s="9" t="s">
        <v>368</v>
      </c>
      <c r="U15275" s="9" t="s">
        <v>368</v>
      </c>
    </row>
    <row r="15276">
      <c r="F15276" s="9"/>
      <c r="N15276" s="50"/>
      <c r="O15276" s="50"/>
      <c r="P15276" s="50"/>
      <c r="Q15276" s="50" t="s">
        <v>368</v>
      </c>
      <c r="R15276" s="9" t="s">
        <v>368</v>
      </c>
      <c r="S15276" s="50" t="s">
        <v>368</v>
      </c>
      <c r="T15276" s="9" t="s">
        <v>368</v>
      </c>
      <c r="U15276" s="9" t="s">
        <v>368</v>
      </c>
    </row>
    <row r="15277">
      <c r="F15277" s="9"/>
      <c r="N15277" s="50"/>
      <c r="O15277" s="50"/>
      <c r="P15277" s="50"/>
      <c r="Q15277" s="50" t="s">
        <v>368</v>
      </c>
      <c r="R15277" s="9" t="s">
        <v>368</v>
      </c>
      <c r="S15277" s="50" t="s">
        <v>368</v>
      </c>
      <c r="T15277" s="9" t="s">
        <v>368</v>
      </c>
      <c r="U15277" s="9" t="s">
        <v>368</v>
      </c>
    </row>
    <row r="15278">
      <c r="F15278" s="9"/>
      <c r="N15278" s="50"/>
      <c r="O15278" s="50"/>
      <c r="P15278" s="50"/>
      <c r="Q15278" s="50" t="s">
        <v>368</v>
      </c>
      <c r="R15278" s="9" t="s">
        <v>368</v>
      </c>
      <c r="S15278" s="50" t="s">
        <v>368</v>
      </c>
      <c r="T15278" s="9" t="s">
        <v>368</v>
      </c>
      <c r="U15278" s="9" t="s">
        <v>368</v>
      </c>
    </row>
    <row r="15279">
      <c r="F15279" s="9"/>
      <c r="N15279" s="50"/>
      <c r="O15279" s="50"/>
      <c r="P15279" s="50"/>
      <c r="Q15279" s="50" t="s">
        <v>368</v>
      </c>
      <c r="R15279" s="9" t="s">
        <v>368</v>
      </c>
      <c r="S15279" s="50" t="s">
        <v>368</v>
      </c>
      <c r="T15279" s="9" t="s">
        <v>368</v>
      </c>
      <c r="U15279" s="9" t="s">
        <v>368</v>
      </c>
    </row>
    <row r="15280">
      <c r="F15280" s="9"/>
      <c r="N15280" s="50"/>
      <c r="O15280" s="50"/>
      <c r="P15280" s="50"/>
      <c r="Q15280" s="50" t="s">
        <v>368</v>
      </c>
      <c r="R15280" s="9" t="s">
        <v>368</v>
      </c>
      <c r="S15280" s="50" t="s">
        <v>368</v>
      </c>
      <c r="T15280" s="9" t="s">
        <v>368</v>
      </c>
      <c r="U15280" s="9" t="s">
        <v>368</v>
      </c>
    </row>
    <row r="15281">
      <c r="F15281" s="9"/>
      <c r="N15281" s="50"/>
      <c r="O15281" s="50"/>
      <c r="P15281" s="50"/>
      <c r="Q15281" s="50" t="s">
        <v>368</v>
      </c>
      <c r="R15281" s="9" t="s">
        <v>368</v>
      </c>
      <c r="S15281" s="50" t="s">
        <v>368</v>
      </c>
      <c r="T15281" s="9" t="s">
        <v>368</v>
      </c>
      <c r="U15281" s="9" t="s">
        <v>368</v>
      </c>
    </row>
    <row r="15282">
      <c r="F15282" s="9"/>
      <c r="N15282" s="50"/>
      <c r="O15282" s="50"/>
      <c r="P15282" s="50"/>
      <c r="Q15282" s="50" t="s">
        <v>368</v>
      </c>
      <c r="R15282" s="9" t="s">
        <v>368</v>
      </c>
      <c r="S15282" s="50" t="s">
        <v>368</v>
      </c>
      <c r="T15282" s="9" t="s">
        <v>368</v>
      </c>
      <c r="U15282" s="9" t="s">
        <v>368</v>
      </c>
    </row>
    <row r="15283">
      <c r="F15283" s="9"/>
      <c r="N15283" s="50"/>
      <c r="O15283" s="50"/>
      <c r="P15283" s="50"/>
      <c r="Q15283" s="50" t="s">
        <v>368</v>
      </c>
      <c r="R15283" s="9" t="s">
        <v>368</v>
      </c>
      <c r="S15283" s="50" t="s">
        <v>368</v>
      </c>
      <c r="T15283" s="9" t="s">
        <v>368</v>
      </c>
      <c r="U15283" s="9" t="s">
        <v>368</v>
      </c>
    </row>
    <row r="15284">
      <c r="F15284" s="9"/>
      <c r="N15284" s="50"/>
      <c r="O15284" s="50"/>
      <c r="P15284" s="50"/>
      <c r="Q15284" s="50" t="s">
        <v>368</v>
      </c>
      <c r="R15284" s="9" t="s">
        <v>368</v>
      </c>
      <c r="S15284" s="50" t="s">
        <v>368</v>
      </c>
      <c r="T15284" s="9" t="s">
        <v>368</v>
      </c>
      <c r="U15284" s="9" t="s">
        <v>368</v>
      </c>
    </row>
    <row r="15285">
      <c r="F15285" s="9"/>
      <c r="N15285" s="50"/>
      <c r="O15285" s="50"/>
      <c r="P15285" s="50"/>
      <c r="Q15285" s="50" t="s">
        <v>368</v>
      </c>
      <c r="R15285" s="9" t="s">
        <v>368</v>
      </c>
      <c r="S15285" s="50" t="s">
        <v>368</v>
      </c>
      <c r="T15285" s="9" t="s">
        <v>368</v>
      </c>
      <c r="U15285" s="9" t="s">
        <v>368</v>
      </c>
    </row>
    <row r="15286">
      <c r="F15286" s="9"/>
      <c r="N15286" s="50"/>
      <c r="O15286" s="50"/>
      <c r="P15286" s="50"/>
      <c r="Q15286" s="50" t="s">
        <v>368</v>
      </c>
      <c r="R15286" s="9" t="s">
        <v>368</v>
      </c>
      <c r="S15286" s="50" t="s">
        <v>368</v>
      </c>
      <c r="T15286" s="9" t="s">
        <v>368</v>
      </c>
      <c r="U15286" s="9" t="s">
        <v>368</v>
      </c>
    </row>
    <row r="15287">
      <c r="F15287" s="9"/>
      <c r="N15287" s="50"/>
      <c r="O15287" s="50"/>
      <c r="P15287" s="50"/>
      <c r="Q15287" s="50" t="s">
        <v>368</v>
      </c>
      <c r="R15287" s="9" t="s">
        <v>368</v>
      </c>
      <c r="S15287" s="50" t="s">
        <v>368</v>
      </c>
      <c r="T15287" s="9" t="s">
        <v>368</v>
      </c>
      <c r="U15287" s="9" t="s">
        <v>368</v>
      </c>
    </row>
    <row r="15288">
      <c r="F15288" s="9"/>
      <c r="N15288" s="50"/>
      <c r="O15288" s="50"/>
      <c r="P15288" s="50"/>
      <c r="Q15288" s="50" t="s">
        <v>368</v>
      </c>
      <c r="R15288" s="9" t="s">
        <v>368</v>
      </c>
      <c r="S15288" s="50" t="s">
        <v>368</v>
      </c>
      <c r="T15288" s="9" t="s">
        <v>368</v>
      </c>
      <c r="U15288" s="9" t="s">
        <v>368</v>
      </c>
    </row>
    <row r="15289">
      <c r="F15289" s="9"/>
      <c r="N15289" s="50"/>
      <c r="O15289" s="50"/>
      <c r="P15289" s="50"/>
      <c r="Q15289" s="50" t="s">
        <v>368</v>
      </c>
      <c r="R15289" s="9" t="s">
        <v>368</v>
      </c>
      <c r="S15289" s="50" t="s">
        <v>368</v>
      </c>
      <c r="T15289" s="9" t="s">
        <v>368</v>
      </c>
      <c r="U15289" s="9" t="s">
        <v>368</v>
      </c>
    </row>
    <row r="15290">
      <c r="F15290" s="9"/>
      <c r="N15290" s="50"/>
      <c r="O15290" s="50"/>
      <c r="P15290" s="50"/>
      <c r="Q15290" s="50" t="s">
        <v>368</v>
      </c>
      <c r="R15290" s="9" t="s">
        <v>368</v>
      </c>
      <c r="S15290" s="50" t="s">
        <v>368</v>
      </c>
      <c r="T15290" s="9" t="s">
        <v>368</v>
      </c>
      <c r="U15290" s="9" t="s">
        <v>368</v>
      </c>
    </row>
    <row r="15291">
      <c r="F15291" s="9"/>
      <c r="N15291" s="50"/>
      <c r="O15291" s="50"/>
      <c r="P15291" s="50"/>
      <c r="Q15291" s="50" t="s">
        <v>368</v>
      </c>
      <c r="R15291" s="9" t="s">
        <v>368</v>
      </c>
      <c r="S15291" s="50" t="s">
        <v>368</v>
      </c>
      <c r="T15291" s="9" t="s">
        <v>368</v>
      </c>
      <c r="U15291" s="9" t="s">
        <v>368</v>
      </c>
    </row>
    <row r="15292">
      <c r="F15292" s="9"/>
      <c r="N15292" s="50"/>
      <c r="O15292" s="50"/>
      <c r="P15292" s="50"/>
      <c r="Q15292" s="50" t="s">
        <v>368</v>
      </c>
      <c r="R15292" s="9" t="s">
        <v>368</v>
      </c>
      <c r="S15292" s="50" t="s">
        <v>368</v>
      </c>
      <c r="T15292" s="9" t="s">
        <v>368</v>
      </c>
      <c r="U15292" s="9" t="s">
        <v>368</v>
      </c>
    </row>
    <row r="15293">
      <c r="F15293" s="9"/>
      <c r="N15293" s="50"/>
      <c r="O15293" s="50"/>
      <c r="P15293" s="50"/>
      <c r="Q15293" s="50" t="s">
        <v>368</v>
      </c>
      <c r="R15293" s="9" t="s">
        <v>368</v>
      </c>
      <c r="S15293" s="50" t="s">
        <v>368</v>
      </c>
      <c r="T15293" s="9" t="s">
        <v>368</v>
      </c>
      <c r="U15293" s="9" t="s">
        <v>368</v>
      </c>
    </row>
    <row r="15294">
      <c r="F15294" s="9"/>
      <c r="N15294" s="50"/>
      <c r="O15294" s="50"/>
      <c r="P15294" s="50"/>
      <c r="Q15294" s="50" t="s">
        <v>368</v>
      </c>
      <c r="R15294" s="9" t="s">
        <v>368</v>
      </c>
      <c r="S15294" s="50" t="s">
        <v>368</v>
      </c>
      <c r="T15294" s="9" t="s">
        <v>368</v>
      </c>
      <c r="U15294" s="9" t="s">
        <v>368</v>
      </c>
    </row>
    <row r="15295">
      <c r="F15295" s="9"/>
      <c r="N15295" s="50"/>
      <c r="O15295" s="50"/>
      <c r="P15295" s="50"/>
      <c r="Q15295" s="50" t="s">
        <v>368</v>
      </c>
      <c r="R15295" s="9" t="s">
        <v>368</v>
      </c>
      <c r="S15295" s="50" t="s">
        <v>368</v>
      </c>
      <c r="T15295" s="9" t="s">
        <v>368</v>
      </c>
      <c r="U15295" s="9" t="s">
        <v>368</v>
      </c>
    </row>
    <row r="15296">
      <c r="F15296" s="9"/>
      <c r="N15296" s="50"/>
      <c r="O15296" s="50"/>
      <c r="P15296" s="50"/>
      <c r="Q15296" s="50" t="s">
        <v>368</v>
      </c>
      <c r="R15296" s="9" t="s">
        <v>368</v>
      </c>
      <c r="S15296" s="50" t="s">
        <v>368</v>
      </c>
      <c r="T15296" s="9" t="s">
        <v>368</v>
      </c>
      <c r="U15296" s="9" t="s">
        <v>368</v>
      </c>
    </row>
    <row r="15297">
      <c r="F15297" s="9"/>
      <c r="N15297" s="50"/>
      <c r="O15297" s="50"/>
      <c r="P15297" s="50"/>
      <c r="Q15297" s="50" t="s">
        <v>368</v>
      </c>
      <c r="R15297" s="9" t="s">
        <v>368</v>
      </c>
      <c r="S15297" s="50" t="s">
        <v>368</v>
      </c>
      <c r="T15297" s="9" t="s">
        <v>368</v>
      </c>
      <c r="U15297" s="9" t="s">
        <v>368</v>
      </c>
    </row>
    <row r="15298">
      <c r="F15298" s="9"/>
      <c r="N15298" s="50"/>
      <c r="O15298" s="50"/>
      <c r="P15298" s="50"/>
      <c r="Q15298" s="50" t="s">
        <v>368</v>
      </c>
      <c r="R15298" s="9" t="s">
        <v>368</v>
      </c>
      <c r="S15298" s="50" t="s">
        <v>368</v>
      </c>
      <c r="T15298" s="9" t="s">
        <v>368</v>
      </c>
      <c r="U15298" s="9" t="s">
        <v>368</v>
      </c>
    </row>
    <row r="15299">
      <c r="F15299" s="9"/>
      <c r="N15299" s="50"/>
      <c r="O15299" s="50"/>
      <c r="P15299" s="50"/>
      <c r="Q15299" s="50" t="s">
        <v>368</v>
      </c>
      <c r="R15299" s="9" t="s">
        <v>368</v>
      </c>
      <c r="S15299" s="50" t="s">
        <v>368</v>
      </c>
      <c r="T15299" s="9" t="s">
        <v>368</v>
      </c>
      <c r="U15299" s="9" t="s">
        <v>368</v>
      </c>
    </row>
    <row r="15300">
      <c r="F15300" s="9"/>
      <c r="N15300" s="50"/>
      <c r="O15300" s="50"/>
      <c r="P15300" s="50"/>
      <c r="Q15300" s="50" t="s">
        <v>368</v>
      </c>
      <c r="R15300" s="9" t="s">
        <v>368</v>
      </c>
      <c r="S15300" s="50" t="s">
        <v>368</v>
      </c>
      <c r="T15300" s="9" t="s">
        <v>368</v>
      </c>
      <c r="U15300" s="9" t="s">
        <v>368</v>
      </c>
    </row>
    <row r="15301">
      <c r="F15301" s="9"/>
      <c r="N15301" s="50"/>
      <c r="O15301" s="50"/>
      <c r="P15301" s="50"/>
      <c r="Q15301" s="50" t="s">
        <v>368</v>
      </c>
      <c r="R15301" s="9" t="s">
        <v>368</v>
      </c>
      <c r="S15301" s="50" t="s">
        <v>368</v>
      </c>
      <c r="T15301" s="9" t="s">
        <v>368</v>
      </c>
      <c r="U15301" s="9" t="s">
        <v>368</v>
      </c>
    </row>
    <row r="15302">
      <c r="F15302" s="9"/>
      <c r="N15302" s="50"/>
      <c r="O15302" s="50"/>
      <c r="P15302" s="50"/>
      <c r="Q15302" s="50" t="s">
        <v>368</v>
      </c>
      <c r="R15302" s="9" t="s">
        <v>368</v>
      </c>
      <c r="S15302" s="50" t="s">
        <v>368</v>
      </c>
      <c r="T15302" s="9" t="s">
        <v>368</v>
      </c>
      <c r="U15302" s="9" t="s">
        <v>368</v>
      </c>
    </row>
    <row r="15303">
      <c r="F15303" s="9"/>
      <c r="N15303" s="50"/>
      <c r="O15303" s="50"/>
      <c r="P15303" s="50"/>
      <c r="Q15303" s="50" t="s">
        <v>368</v>
      </c>
      <c r="R15303" s="9" t="s">
        <v>368</v>
      </c>
      <c r="S15303" s="50" t="s">
        <v>368</v>
      </c>
      <c r="T15303" s="9" t="s">
        <v>368</v>
      </c>
      <c r="U15303" s="9" t="s">
        <v>368</v>
      </c>
    </row>
    <row r="15304">
      <c r="F15304" s="9"/>
      <c r="N15304" s="50"/>
      <c r="O15304" s="50"/>
      <c r="P15304" s="50"/>
      <c r="Q15304" s="50" t="s">
        <v>368</v>
      </c>
      <c r="R15304" s="9" t="s">
        <v>368</v>
      </c>
      <c r="S15304" s="50" t="s">
        <v>368</v>
      </c>
      <c r="T15304" s="9" t="s">
        <v>368</v>
      </c>
      <c r="U15304" s="9" t="s">
        <v>368</v>
      </c>
    </row>
    <row r="15305">
      <c r="F15305" s="9"/>
      <c r="N15305" s="50"/>
      <c r="O15305" s="50"/>
      <c r="P15305" s="50"/>
      <c r="Q15305" s="50" t="s">
        <v>368</v>
      </c>
      <c r="R15305" s="9" t="s">
        <v>368</v>
      </c>
      <c r="S15305" s="50" t="s">
        <v>368</v>
      </c>
      <c r="T15305" s="9" t="s">
        <v>368</v>
      </c>
      <c r="U15305" s="9" t="s">
        <v>368</v>
      </c>
    </row>
    <row r="15306">
      <c r="F15306" s="9"/>
      <c r="N15306" s="50"/>
      <c r="O15306" s="50"/>
      <c r="P15306" s="50"/>
      <c r="Q15306" s="50" t="s">
        <v>368</v>
      </c>
      <c r="R15306" s="9" t="s">
        <v>368</v>
      </c>
      <c r="S15306" s="50" t="s">
        <v>368</v>
      </c>
      <c r="T15306" s="9" t="s">
        <v>368</v>
      </c>
      <c r="U15306" s="9" t="s">
        <v>368</v>
      </c>
    </row>
    <row r="15307">
      <c r="F15307" s="9"/>
      <c r="N15307" s="50"/>
      <c r="O15307" s="50"/>
      <c r="P15307" s="50"/>
      <c r="Q15307" s="50" t="s">
        <v>368</v>
      </c>
      <c r="R15307" s="9" t="s">
        <v>368</v>
      </c>
      <c r="S15307" s="50" t="s">
        <v>368</v>
      </c>
      <c r="T15307" s="9" t="s">
        <v>368</v>
      </c>
      <c r="U15307" s="9" t="s">
        <v>368</v>
      </c>
    </row>
    <row r="15308">
      <c r="F15308" s="9"/>
      <c r="N15308" s="50"/>
      <c r="O15308" s="50"/>
      <c r="P15308" s="50"/>
      <c r="Q15308" s="50" t="s">
        <v>368</v>
      </c>
      <c r="R15308" s="9" t="s">
        <v>368</v>
      </c>
      <c r="S15308" s="50" t="s">
        <v>368</v>
      </c>
      <c r="T15308" s="9" t="s">
        <v>368</v>
      </c>
      <c r="U15308" s="9" t="s">
        <v>368</v>
      </c>
    </row>
    <row r="15309">
      <c r="F15309" s="9"/>
      <c r="N15309" s="50"/>
      <c r="O15309" s="50"/>
      <c r="P15309" s="50"/>
      <c r="Q15309" s="50" t="s">
        <v>368</v>
      </c>
      <c r="R15309" s="9" t="s">
        <v>368</v>
      </c>
      <c r="S15309" s="50" t="s">
        <v>368</v>
      </c>
      <c r="T15309" s="9" t="s">
        <v>368</v>
      </c>
      <c r="U15309" s="9" t="s">
        <v>368</v>
      </c>
    </row>
    <row r="15310">
      <c r="F15310" s="9"/>
      <c r="N15310" s="50"/>
      <c r="O15310" s="50"/>
      <c r="P15310" s="50"/>
      <c r="Q15310" s="50" t="s">
        <v>368</v>
      </c>
      <c r="R15310" s="9" t="s">
        <v>368</v>
      </c>
      <c r="S15310" s="50" t="s">
        <v>368</v>
      </c>
      <c r="T15310" s="9" t="s">
        <v>368</v>
      </c>
      <c r="U15310" s="9" t="s">
        <v>368</v>
      </c>
    </row>
    <row r="15311">
      <c r="F15311" s="9"/>
      <c r="N15311" s="50"/>
      <c r="O15311" s="50"/>
      <c r="P15311" s="50"/>
      <c r="Q15311" s="50" t="s">
        <v>368</v>
      </c>
      <c r="R15311" s="9" t="s">
        <v>368</v>
      </c>
      <c r="S15311" s="50" t="s">
        <v>368</v>
      </c>
      <c r="T15311" s="9" t="s">
        <v>368</v>
      </c>
      <c r="U15311" s="9" t="s">
        <v>368</v>
      </c>
    </row>
    <row r="15312">
      <c r="F15312" s="9"/>
      <c r="N15312" s="50"/>
      <c r="O15312" s="50"/>
      <c r="P15312" s="50"/>
      <c r="Q15312" s="50" t="s">
        <v>368</v>
      </c>
      <c r="R15312" s="9" t="s">
        <v>368</v>
      </c>
      <c r="S15312" s="50" t="s">
        <v>368</v>
      </c>
      <c r="T15312" s="9" t="s">
        <v>368</v>
      </c>
      <c r="U15312" s="9" t="s">
        <v>368</v>
      </c>
    </row>
    <row r="15313">
      <c r="F15313" s="9"/>
      <c r="N15313" s="50"/>
      <c r="O15313" s="50"/>
      <c r="P15313" s="50"/>
      <c r="Q15313" s="50" t="s">
        <v>368</v>
      </c>
      <c r="R15313" s="9" t="s">
        <v>368</v>
      </c>
      <c r="S15313" s="50" t="s">
        <v>368</v>
      </c>
      <c r="T15313" s="9" t="s">
        <v>368</v>
      </c>
      <c r="U15313" s="9" t="s">
        <v>368</v>
      </c>
    </row>
    <row r="15314">
      <c r="F15314" s="9"/>
      <c r="N15314" s="50"/>
      <c r="O15314" s="50"/>
      <c r="P15314" s="50"/>
      <c r="Q15314" s="50" t="s">
        <v>368</v>
      </c>
      <c r="R15314" s="9" t="s">
        <v>368</v>
      </c>
      <c r="S15314" s="50" t="s">
        <v>368</v>
      </c>
      <c r="T15314" s="9" t="s">
        <v>368</v>
      </c>
      <c r="U15314" s="9" t="s">
        <v>368</v>
      </c>
    </row>
    <row r="15315">
      <c r="F15315" s="9"/>
      <c r="N15315" s="50"/>
      <c r="O15315" s="50"/>
      <c r="P15315" s="50"/>
      <c r="Q15315" s="50" t="s">
        <v>368</v>
      </c>
      <c r="R15315" s="9" t="s">
        <v>368</v>
      </c>
      <c r="S15315" s="50" t="s">
        <v>368</v>
      </c>
      <c r="T15315" s="9" t="s">
        <v>368</v>
      </c>
      <c r="U15315" s="9" t="s">
        <v>368</v>
      </c>
    </row>
    <row r="15316">
      <c r="F15316" s="9"/>
      <c r="N15316" s="50"/>
      <c r="O15316" s="50"/>
      <c r="P15316" s="50"/>
      <c r="Q15316" s="50" t="s">
        <v>368</v>
      </c>
      <c r="R15316" s="9" t="s">
        <v>368</v>
      </c>
      <c r="S15316" s="50" t="s">
        <v>368</v>
      </c>
      <c r="T15316" s="9" t="s">
        <v>368</v>
      </c>
      <c r="U15316" s="9" t="s">
        <v>368</v>
      </c>
    </row>
    <row r="15317">
      <c r="F15317" s="9"/>
      <c r="N15317" s="50"/>
      <c r="O15317" s="50"/>
      <c r="P15317" s="50"/>
      <c r="Q15317" s="50" t="s">
        <v>368</v>
      </c>
      <c r="R15317" s="9" t="s">
        <v>368</v>
      </c>
      <c r="S15317" s="50" t="s">
        <v>368</v>
      </c>
      <c r="T15317" s="9" t="s">
        <v>368</v>
      </c>
      <c r="U15317" s="9" t="s">
        <v>368</v>
      </c>
    </row>
    <row r="15318">
      <c r="F15318" s="9"/>
      <c r="N15318" s="50"/>
      <c r="O15318" s="50"/>
      <c r="P15318" s="50"/>
      <c r="Q15318" s="50" t="s">
        <v>368</v>
      </c>
      <c r="R15318" s="9" t="s">
        <v>368</v>
      </c>
      <c r="S15318" s="50" t="s">
        <v>368</v>
      </c>
      <c r="T15318" s="9" t="s">
        <v>368</v>
      </c>
      <c r="U15318" s="9" t="s">
        <v>368</v>
      </c>
    </row>
    <row r="15319">
      <c r="F15319" s="9"/>
      <c r="N15319" s="50"/>
      <c r="O15319" s="50"/>
      <c r="P15319" s="50"/>
      <c r="Q15319" s="50" t="s">
        <v>368</v>
      </c>
      <c r="R15319" s="9" t="s">
        <v>368</v>
      </c>
      <c r="S15319" s="50" t="s">
        <v>368</v>
      </c>
      <c r="T15319" s="9" t="s">
        <v>368</v>
      </c>
      <c r="U15319" s="9" t="s">
        <v>368</v>
      </c>
    </row>
    <row r="15320">
      <c r="F15320" s="9"/>
      <c r="N15320" s="50"/>
      <c r="O15320" s="50"/>
      <c r="P15320" s="50"/>
      <c r="Q15320" s="50" t="s">
        <v>368</v>
      </c>
      <c r="R15320" s="9" t="s">
        <v>368</v>
      </c>
      <c r="S15320" s="50" t="s">
        <v>368</v>
      </c>
      <c r="T15320" s="9" t="s">
        <v>368</v>
      </c>
      <c r="U15320" s="9" t="s">
        <v>368</v>
      </c>
    </row>
    <row r="15321">
      <c r="F15321" s="9"/>
      <c r="N15321" s="50"/>
      <c r="O15321" s="50"/>
      <c r="P15321" s="50"/>
      <c r="Q15321" s="50" t="s">
        <v>368</v>
      </c>
      <c r="R15321" s="9" t="s">
        <v>368</v>
      </c>
      <c r="S15321" s="50" t="s">
        <v>368</v>
      </c>
      <c r="T15321" s="9" t="s">
        <v>368</v>
      </c>
      <c r="U15321" s="9" t="s">
        <v>368</v>
      </c>
    </row>
    <row r="15322">
      <c r="F15322" s="9"/>
      <c r="N15322" s="50"/>
      <c r="O15322" s="50"/>
      <c r="P15322" s="50"/>
      <c r="Q15322" s="50" t="s">
        <v>368</v>
      </c>
      <c r="R15322" s="9" t="s">
        <v>368</v>
      </c>
      <c r="S15322" s="50" t="s">
        <v>368</v>
      </c>
      <c r="T15322" s="9" t="s">
        <v>368</v>
      </c>
      <c r="U15322" s="9" t="s">
        <v>368</v>
      </c>
    </row>
    <row r="15323">
      <c r="F15323" s="9"/>
      <c r="N15323" s="50"/>
      <c r="O15323" s="50"/>
      <c r="P15323" s="50"/>
      <c r="Q15323" s="50" t="s">
        <v>368</v>
      </c>
      <c r="R15323" s="9" t="s">
        <v>368</v>
      </c>
      <c r="S15323" s="50" t="s">
        <v>368</v>
      </c>
      <c r="T15323" s="9" t="s">
        <v>368</v>
      </c>
      <c r="U15323" s="9" t="s">
        <v>368</v>
      </c>
    </row>
    <row r="15324">
      <c r="F15324" s="9"/>
      <c r="N15324" s="50"/>
      <c r="O15324" s="50"/>
      <c r="P15324" s="50"/>
      <c r="Q15324" s="50" t="s">
        <v>368</v>
      </c>
      <c r="R15324" s="9" t="s">
        <v>368</v>
      </c>
      <c r="S15324" s="50" t="s">
        <v>368</v>
      </c>
      <c r="T15324" s="9" t="s">
        <v>368</v>
      </c>
      <c r="U15324" s="9" t="s">
        <v>368</v>
      </c>
    </row>
    <row r="15325">
      <c r="F15325" s="9"/>
      <c r="N15325" s="50"/>
      <c r="O15325" s="50"/>
      <c r="P15325" s="50"/>
      <c r="Q15325" s="50" t="s">
        <v>368</v>
      </c>
      <c r="R15325" s="9" t="s">
        <v>368</v>
      </c>
      <c r="S15325" s="50" t="s">
        <v>368</v>
      </c>
      <c r="T15325" s="9" t="s">
        <v>368</v>
      </c>
      <c r="U15325" s="9" t="s">
        <v>368</v>
      </c>
    </row>
    <row r="15326">
      <c r="F15326" s="9"/>
      <c r="N15326" s="50"/>
      <c r="O15326" s="50"/>
      <c r="P15326" s="50"/>
      <c r="Q15326" s="50" t="s">
        <v>368</v>
      </c>
      <c r="R15326" s="9" t="s">
        <v>368</v>
      </c>
      <c r="S15326" s="50" t="s">
        <v>368</v>
      </c>
      <c r="T15326" s="9" t="s">
        <v>368</v>
      </c>
      <c r="U15326" s="9" t="s">
        <v>368</v>
      </c>
    </row>
    <row r="15327">
      <c r="F15327" s="9"/>
      <c r="N15327" s="50"/>
      <c r="O15327" s="50"/>
      <c r="P15327" s="50"/>
      <c r="Q15327" s="50" t="s">
        <v>368</v>
      </c>
      <c r="R15327" s="9" t="s">
        <v>368</v>
      </c>
      <c r="S15327" s="50" t="s">
        <v>368</v>
      </c>
      <c r="T15327" s="9" t="s">
        <v>368</v>
      </c>
      <c r="U15327" s="9" t="s">
        <v>368</v>
      </c>
    </row>
    <row r="15328">
      <c r="F15328" s="9"/>
      <c r="N15328" s="50"/>
      <c r="O15328" s="50"/>
      <c r="P15328" s="50"/>
      <c r="Q15328" s="50" t="s">
        <v>368</v>
      </c>
      <c r="R15328" s="9" t="s">
        <v>368</v>
      </c>
      <c r="S15328" s="50" t="s">
        <v>368</v>
      </c>
      <c r="T15328" s="9" t="s">
        <v>368</v>
      </c>
      <c r="U15328" s="9" t="s">
        <v>368</v>
      </c>
    </row>
    <row r="15329">
      <c r="F15329" s="9"/>
      <c r="N15329" s="50"/>
      <c r="O15329" s="50"/>
      <c r="P15329" s="50"/>
      <c r="Q15329" s="50" t="s">
        <v>368</v>
      </c>
      <c r="R15329" s="9" t="s">
        <v>368</v>
      </c>
      <c r="S15329" s="50" t="s">
        <v>368</v>
      </c>
      <c r="T15329" s="9" t="s">
        <v>368</v>
      </c>
      <c r="U15329" s="9" t="s">
        <v>368</v>
      </c>
    </row>
    <row r="15330">
      <c r="F15330" s="9"/>
      <c r="N15330" s="50"/>
      <c r="O15330" s="50"/>
      <c r="P15330" s="50"/>
      <c r="Q15330" s="50" t="s">
        <v>368</v>
      </c>
      <c r="R15330" s="9" t="s">
        <v>368</v>
      </c>
      <c r="S15330" s="50" t="s">
        <v>368</v>
      </c>
      <c r="T15330" s="9" t="s">
        <v>368</v>
      </c>
      <c r="U15330" s="9" t="s">
        <v>368</v>
      </c>
    </row>
    <row r="15331">
      <c r="F15331" s="9"/>
      <c r="N15331" s="50"/>
      <c r="O15331" s="50"/>
      <c r="P15331" s="50"/>
      <c r="Q15331" s="50" t="s">
        <v>368</v>
      </c>
      <c r="R15331" s="9" t="s">
        <v>368</v>
      </c>
      <c r="S15331" s="50" t="s">
        <v>368</v>
      </c>
      <c r="T15331" s="9" t="s">
        <v>368</v>
      </c>
      <c r="U15331" s="9" t="s">
        <v>368</v>
      </c>
    </row>
    <row r="15332">
      <c r="F15332" s="9"/>
      <c r="N15332" s="50"/>
      <c r="O15332" s="50"/>
      <c r="P15332" s="50"/>
      <c r="Q15332" s="50" t="s">
        <v>368</v>
      </c>
      <c r="R15332" s="9" t="s">
        <v>368</v>
      </c>
      <c r="S15332" s="50" t="s">
        <v>368</v>
      </c>
      <c r="T15332" s="9" t="s">
        <v>368</v>
      </c>
      <c r="U15332" s="9" t="s">
        <v>368</v>
      </c>
    </row>
    <row r="15333">
      <c r="F15333" s="9"/>
      <c r="N15333" s="50"/>
      <c r="O15333" s="50"/>
      <c r="P15333" s="50"/>
      <c r="Q15333" s="50" t="s">
        <v>368</v>
      </c>
      <c r="R15333" s="9" t="s">
        <v>368</v>
      </c>
      <c r="S15333" s="50" t="s">
        <v>368</v>
      </c>
      <c r="T15333" s="9" t="s">
        <v>368</v>
      </c>
      <c r="U15333" s="9" t="s">
        <v>368</v>
      </c>
    </row>
    <row r="15334">
      <c r="F15334" s="9"/>
      <c r="N15334" s="50"/>
      <c r="O15334" s="50"/>
      <c r="P15334" s="50"/>
      <c r="Q15334" s="50" t="s">
        <v>368</v>
      </c>
      <c r="R15334" s="9" t="s">
        <v>368</v>
      </c>
      <c r="S15334" s="50" t="s">
        <v>368</v>
      </c>
      <c r="T15334" s="9" t="s">
        <v>368</v>
      </c>
      <c r="U15334" s="9" t="s">
        <v>368</v>
      </c>
    </row>
    <row r="15335">
      <c r="F15335" s="9"/>
      <c r="N15335" s="50"/>
      <c r="O15335" s="50"/>
      <c r="P15335" s="50"/>
      <c r="Q15335" s="50" t="s">
        <v>368</v>
      </c>
      <c r="R15335" s="9" t="s">
        <v>368</v>
      </c>
      <c r="S15335" s="50" t="s">
        <v>368</v>
      </c>
      <c r="T15335" s="9" t="s">
        <v>368</v>
      </c>
      <c r="U15335" s="9" t="s">
        <v>368</v>
      </c>
    </row>
    <row r="15336">
      <c r="F15336" s="9"/>
      <c r="N15336" s="50"/>
      <c r="O15336" s="50"/>
      <c r="P15336" s="50"/>
      <c r="Q15336" s="50" t="s">
        <v>368</v>
      </c>
      <c r="R15336" s="9" t="s">
        <v>368</v>
      </c>
      <c r="S15336" s="50" t="s">
        <v>368</v>
      </c>
      <c r="T15336" s="9" t="s">
        <v>368</v>
      </c>
      <c r="U15336" s="9" t="s">
        <v>368</v>
      </c>
    </row>
    <row r="15337">
      <c r="F15337" s="9"/>
      <c r="N15337" s="50"/>
      <c r="O15337" s="50"/>
      <c r="P15337" s="50"/>
      <c r="Q15337" s="50" t="s">
        <v>368</v>
      </c>
      <c r="R15337" s="9" t="s">
        <v>368</v>
      </c>
      <c r="S15337" s="50" t="s">
        <v>368</v>
      </c>
      <c r="T15337" s="9" t="s">
        <v>368</v>
      </c>
      <c r="U15337" s="9" t="s">
        <v>368</v>
      </c>
    </row>
    <row r="15338">
      <c r="F15338" s="9"/>
      <c r="N15338" s="50"/>
      <c r="O15338" s="50"/>
      <c r="P15338" s="50"/>
      <c r="Q15338" s="50" t="s">
        <v>368</v>
      </c>
      <c r="R15338" s="9" t="s">
        <v>368</v>
      </c>
      <c r="S15338" s="50" t="s">
        <v>368</v>
      </c>
      <c r="T15338" s="9" t="s">
        <v>368</v>
      </c>
      <c r="U15338" s="9" t="s">
        <v>368</v>
      </c>
    </row>
    <row r="15339">
      <c r="F15339" s="9"/>
      <c r="N15339" s="50"/>
      <c r="O15339" s="50"/>
      <c r="P15339" s="50"/>
      <c r="Q15339" s="50" t="s">
        <v>368</v>
      </c>
      <c r="R15339" s="9" t="s">
        <v>368</v>
      </c>
      <c r="S15339" s="50" t="s">
        <v>368</v>
      </c>
      <c r="T15339" s="9" t="s">
        <v>368</v>
      </c>
      <c r="U15339" s="9" t="s">
        <v>368</v>
      </c>
    </row>
    <row r="15340">
      <c r="F15340" s="9"/>
      <c r="N15340" s="50"/>
      <c r="O15340" s="50"/>
      <c r="P15340" s="50"/>
      <c r="Q15340" s="50" t="s">
        <v>368</v>
      </c>
      <c r="R15340" s="9" t="s">
        <v>368</v>
      </c>
      <c r="S15340" s="50" t="s">
        <v>368</v>
      </c>
      <c r="T15340" s="9" t="s">
        <v>368</v>
      </c>
      <c r="U15340" s="9" t="s">
        <v>368</v>
      </c>
    </row>
    <row r="15341">
      <c r="F15341" s="9"/>
      <c r="N15341" s="50"/>
      <c r="O15341" s="50"/>
      <c r="P15341" s="50"/>
      <c r="Q15341" s="50" t="s">
        <v>368</v>
      </c>
      <c r="R15341" s="9" t="s">
        <v>368</v>
      </c>
      <c r="S15341" s="50" t="s">
        <v>368</v>
      </c>
      <c r="T15341" s="9" t="s">
        <v>368</v>
      </c>
      <c r="U15341" s="9" t="s">
        <v>368</v>
      </c>
    </row>
    <row r="15342">
      <c r="F15342" s="9"/>
      <c r="N15342" s="50"/>
      <c r="O15342" s="50"/>
      <c r="P15342" s="50"/>
      <c r="Q15342" s="50" t="s">
        <v>368</v>
      </c>
      <c r="R15342" s="9" t="s">
        <v>368</v>
      </c>
      <c r="S15342" s="50" t="s">
        <v>368</v>
      </c>
      <c r="T15342" s="9" t="s">
        <v>368</v>
      </c>
      <c r="U15342" s="9" t="s">
        <v>368</v>
      </c>
    </row>
    <row r="15343">
      <c r="F15343" s="9"/>
      <c r="N15343" s="50"/>
      <c r="O15343" s="50"/>
      <c r="P15343" s="50"/>
      <c r="Q15343" s="50" t="s">
        <v>368</v>
      </c>
      <c r="R15343" s="9" t="s">
        <v>368</v>
      </c>
      <c r="S15343" s="50" t="s">
        <v>368</v>
      </c>
      <c r="T15343" s="9" t="s">
        <v>368</v>
      </c>
      <c r="U15343" s="9" t="s">
        <v>368</v>
      </c>
    </row>
    <row r="15344">
      <c r="F15344" s="9"/>
      <c r="N15344" s="50"/>
      <c r="O15344" s="50"/>
      <c r="P15344" s="50"/>
      <c r="Q15344" s="50" t="s">
        <v>368</v>
      </c>
      <c r="R15344" s="9" t="s">
        <v>368</v>
      </c>
      <c r="S15344" s="50" t="s">
        <v>368</v>
      </c>
      <c r="T15344" s="9" t="s">
        <v>368</v>
      </c>
      <c r="U15344" s="9" t="s">
        <v>368</v>
      </c>
    </row>
    <row r="15345">
      <c r="F15345" s="9"/>
      <c r="N15345" s="50"/>
      <c r="O15345" s="50"/>
      <c r="P15345" s="50"/>
      <c r="Q15345" s="50" t="s">
        <v>368</v>
      </c>
      <c r="R15345" s="9" t="s">
        <v>368</v>
      </c>
      <c r="S15345" s="50" t="s">
        <v>368</v>
      </c>
      <c r="T15345" s="9" t="s">
        <v>368</v>
      </c>
      <c r="U15345" s="9" t="s">
        <v>368</v>
      </c>
    </row>
    <row r="15346">
      <c r="F15346" s="9"/>
      <c r="N15346" s="50"/>
      <c r="O15346" s="50"/>
      <c r="P15346" s="50"/>
      <c r="Q15346" s="50" t="s">
        <v>368</v>
      </c>
      <c r="R15346" s="9" t="s">
        <v>368</v>
      </c>
      <c r="S15346" s="50" t="s">
        <v>368</v>
      </c>
      <c r="T15346" s="9" t="s">
        <v>368</v>
      </c>
      <c r="U15346" s="9" t="s">
        <v>368</v>
      </c>
    </row>
    <row r="15347">
      <c r="F15347" s="9"/>
      <c r="N15347" s="50"/>
      <c r="O15347" s="50"/>
      <c r="P15347" s="50"/>
      <c r="Q15347" s="50" t="s">
        <v>368</v>
      </c>
      <c r="R15347" s="9" t="s">
        <v>368</v>
      </c>
      <c r="S15347" s="50" t="s">
        <v>368</v>
      </c>
      <c r="T15347" s="9" t="s">
        <v>368</v>
      </c>
      <c r="U15347" s="9" t="s">
        <v>368</v>
      </c>
    </row>
    <row r="15348">
      <c r="F15348" s="9"/>
      <c r="N15348" s="50"/>
      <c r="O15348" s="50"/>
      <c r="P15348" s="50"/>
      <c r="Q15348" s="50" t="s">
        <v>368</v>
      </c>
      <c r="R15348" s="9" t="s">
        <v>368</v>
      </c>
      <c r="S15348" s="50" t="s">
        <v>368</v>
      </c>
      <c r="T15348" s="9" t="s">
        <v>368</v>
      </c>
      <c r="U15348" s="9" t="s">
        <v>368</v>
      </c>
    </row>
    <row r="15349">
      <c r="F15349" s="9"/>
      <c r="N15349" s="50"/>
      <c r="O15349" s="50"/>
      <c r="P15349" s="50"/>
      <c r="Q15349" s="50" t="s">
        <v>368</v>
      </c>
      <c r="R15349" s="9" t="s">
        <v>368</v>
      </c>
      <c r="S15349" s="50" t="s">
        <v>368</v>
      </c>
      <c r="T15349" s="9" t="s">
        <v>368</v>
      </c>
      <c r="U15349" s="9" t="s">
        <v>368</v>
      </c>
    </row>
    <row r="15350">
      <c r="F15350" s="9"/>
      <c r="N15350" s="50"/>
      <c r="O15350" s="50"/>
      <c r="P15350" s="50"/>
      <c r="Q15350" s="50" t="s">
        <v>368</v>
      </c>
      <c r="R15350" s="9" t="s">
        <v>368</v>
      </c>
      <c r="S15350" s="50" t="s">
        <v>368</v>
      </c>
      <c r="T15350" s="9" t="s">
        <v>368</v>
      </c>
      <c r="U15350" s="9" t="s">
        <v>368</v>
      </c>
    </row>
    <row r="15351">
      <c r="F15351" s="9"/>
      <c r="N15351" s="50"/>
      <c r="O15351" s="50"/>
      <c r="P15351" s="50"/>
      <c r="Q15351" s="50" t="s">
        <v>368</v>
      </c>
      <c r="R15351" s="9" t="s">
        <v>368</v>
      </c>
      <c r="S15351" s="50" t="s">
        <v>368</v>
      </c>
      <c r="T15351" s="9" t="s">
        <v>368</v>
      </c>
      <c r="U15351" s="9" t="s">
        <v>368</v>
      </c>
    </row>
    <row r="15352">
      <c r="F15352" s="9"/>
      <c r="N15352" s="50"/>
      <c r="O15352" s="50"/>
      <c r="P15352" s="50"/>
      <c r="Q15352" s="50" t="s">
        <v>368</v>
      </c>
      <c r="R15352" s="9" t="s">
        <v>368</v>
      </c>
      <c r="S15352" s="50" t="s">
        <v>368</v>
      </c>
      <c r="T15352" s="9" t="s">
        <v>368</v>
      </c>
      <c r="U15352" s="9" t="s">
        <v>368</v>
      </c>
    </row>
    <row r="15353">
      <c r="F15353" s="9"/>
      <c r="N15353" s="50"/>
      <c r="O15353" s="50"/>
      <c r="P15353" s="50"/>
      <c r="Q15353" s="50" t="s">
        <v>368</v>
      </c>
      <c r="R15353" s="9" t="s">
        <v>368</v>
      </c>
      <c r="S15353" s="50" t="s">
        <v>368</v>
      </c>
      <c r="T15353" s="9" t="s">
        <v>368</v>
      </c>
      <c r="U15353" s="9" t="s">
        <v>368</v>
      </c>
    </row>
    <row r="15354">
      <c r="F15354" s="9"/>
      <c r="N15354" s="50"/>
      <c r="O15354" s="50"/>
      <c r="P15354" s="50"/>
      <c r="Q15354" s="50" t="s">
        <v>368</v>
      </c>
      <c r="R15354" s="9" t="s">
        <v>368</v>
      </c>
      <c r="S15354" s="50" t="s">
        <v>368</v>
      </c>
      <c r="T15354" s="9" t="s">
        <v>368</v>
      </c>
      <c r="U15354" s="9" t="s">
        <v>368</v>
      </c>
    </row>
    <row r="15355">
      <c r="F15355" s="9"/>
      <c r="N15355" s="50"/>
      <c r="O15355" s="50"/>
      <c r="P15355" s="50"/>
      <c r="Q15355" s="50" t="s">
        <v>368</v>
      </c>
      <c r="R15355" s="9" t="s">
        <v>368</v>
      </c>
      <c r="S15355" s="50" t="s">
        <v>368</v>
      </c>
      <c r="T15355" s="9" t="s">
        <v>368</v>
      </c>
      <c r="U15355" s="9" t="s">
        <v>368</v>
      </c>
    </row>
    <row r="15356">
      <c r="F15356" s="9"/>
      <c r="N15356" s="50"/>
      <c r="O15356" s="50"/>
      <c r="P15356" s="50"/>
      <c r="Q15356" s="50" t="s">
        <v>368</v>
      </c>
      <c r="R15356" s="9" t="s">
        <v>368</v>
      </c>
      <c r="S15356" s="50" t="s">
        <v>368</v>
      </c>
      <c r="T15356" s="9" t="s">
        <v>368</v>
      </c>
      <c r="U15356" s="9" t="s">
        <v>368</v>
      </c>
    </row>
    <row r="15357">
      <c r="F15357" s="9"/>
      <c r="N15357" s="50"/>
      <c r="O15357" s="50"/>
      <c r="P15357" s="50"/>
      <c r="Q15357" s="50" t="s">
        <v>368</v>
      </c>
      <c r="R15357" s="9" t="s">
        <v>368</v>
      </c>
      <c r="S15357" s="50" t="s">
        <v>368</v>
      </c>
      <c r="T15357" s="9" t="s">
        <v>368</v>
      </c>
      <c r="U15357" s="9" t="s">
        <v>368</v>
      </c>
    </row>
    <row r="15358">
      <c r="F15358" s="9"/>
      <c r="N15358" s="50"/>
      <c r="O15358" s="50"/>
      <c r="P15358" s="50"/>
      <c r="Q15358" s="50" t="s">
        <v>368</v>
      </c>
      <c r="R15358" s="9" t="s">
        <v>368</v>
      </c>
      <c r="S15358" s="50" t="s">
        <v>368</v>
      </c>
      <c r="T15358" s="9" t="s">
        <v>368</v>
      </c>
      <c r="U15358" s="9" t="s">
        <v>368</v>
      </c>
    </row>
    <row r="15359">
      <c r="F15359" s="9"/>
      <c r="N15359" s="50"/>
      <c r="O15359" s="50"/>
      <c r="P15359" s="50"/>
      <c r="Q15359" s="50" t="s">
        <v>368</v>
      </c>
      <c r="R15359" s="9" t="s">
        <v>368</v>
      </c>
      <c r="S15359" s="50" t="s">
        <v>368</v>
      </c>
      <c r="T15359" s="9" t="s">
        <v>368</v>
      </c>
      <c r="U15359" s="9" t="s">
        <v>368</v>
      </c>
    </row>
    <row r="15360">
      <c r="F15360" s="9"/>
      <c r="N15360" s="50"/>
      <c r="O15360" s="50"/>
      <c r="P15360" s="50"/>
      <c r="Q15360" s="50" t="s">
        <v>368</v>
      </c>
      <c r="R15360" s="9" t="s">
        <v>368</v>
      </c>
      <c r="S15360" s="50" t="s">
        <v>368</v>
      </c>
      <c r="T15360" s="9" t="s">
        <v>368</v>
      </c>
      <c r="U15360" s="9" t="s">
        <v>368</v>
      </c>
    </row>
    <row r="15361">
      <c r="F15361" s="9"/>
      <c r="N15361" s="50"/>
      <c r="O15361" s="50"/>
      <c r="P15361" s="50"/>
      <c r="Q15361" s="50" t="s">
        <v>368</v>
      </c>
      <c r="R15361" s="9" t="s">
        <v>368</v>
      </c>
      <c r="S15361" s="50" t="s">
        <v>368</v>
      </c>
      <c r="T15361" s="9" t="s">
        <v>368</v>
      </c>
      <c r="U15361" s="9" t="s">
        <v>368</v>
      </c>
    </row>
    <row r="15362">
      <c r="F15362" s="9"/>
      <c r="N15362" s="50"/>
      <c r="O15362" s="50"/>
      <c r="P15362" s="50"/>
      <c r="Q15362" s="50" t="s">
        <v>368</v>
      </c>
      <c r="R15362" s="9" t="s">
        <v>368</v>
      </c>
      <c r="S15362" s="50" t="s">
        <v>368</v>
      </c>
      <c r="T15362" s="9" t="s">
        <v>368</v>
      </c>
      <c r="U15362" s="9" t="s">
        <v>368</v>
      </c>
    </row>
    <row r="15363">
      <c r="F15363" s="9"/>
      <c r="N15363" s="50"/>
      <c r="O15363" s="50"/>
      <c r="P15363" s="50"/>
      <c r="Q15363" s="50" t="s">
        <v>368</v>
      </c>
      <c r="R15363" s="9" t="s">
        <v>368</v>
      </c>
      <c r="S15363" s="50" t="s">
        <v>368</v>
      </c>
      <c r="T15363" s="9" t="s">
        <v>368</v>
      </c>
      <c r="U15363" s="9" t="s">
        <v>368</v>
      </c>
    </row>
    <row r="15364">
      <c r="F15364" s="9"/>
      <c r="N15364" s="50"/>
      <c r="O15364" s="50"/>
      <c r="P15364" s="50"/>
      <c r="Q15364" s="50" t="s">
        <v>368</v>
      </c>
      <c r="R15364" s="9" t="s">
        <v>368</v>
      </c>
      <c r="S15364" s="50" t="s">
        <v>368</v>
      </c>
      <c r="T15364" s="9" t="s">
        <v>368</v>
      </c>
      <c r="U15364" s="9" t="s">
        <v>368</v>
      </c>
    </row>
    <row r="15365">
      <c r="F15365" s="9"/>
      <c r="N15365" s="50"/>
      <c r="O15365" s="50"/>
      <c r="P15365" s="50"/>
      <c r="Q15365" s="50" t="s">
        <v>368</v>
      </c>
      <c r="R15365" s="9" t="s">
        <v>368</v>
      </c>
      <c r="S15365" s="50" t="s">
        <v>368</v>
      </c>
      <c r="T15365" s="9" t="s">
        <v>368</v>
      </c>
      <c r="U15365" s="9" t="s">
        <v>368</v>
      </c>
    </row>
    <row r="15366">
      <c r="F15366" s="9"/>
      <c r="N15366" s="50"/>
      <c r="O15366" s="50"/>
      <c r="P15366" s="50"/>
      <c r="Q15366" s="50" t="s">
        <v>368</v>
      </c>
      <c r="R15366" s="9" t="s">
        <v>368</v>
      </c>
      <c r="S15366" s="50" t="s">
        <v>368</v>
      </c>
      <c r="T15366" s="9" t="s">
        <v>368</v>
      </c>
      <c r="U15366" s="9" t="s">
        <v>368</v>
      </c>
    </row>
    <row r="15367">
      <c r="F15367" s="9"/>
      <c r="N15367" s="50"/>
      <c r="O15367" s="50"/>
      <c r="P15367" s="50"/>
      <c r="Q15367" s="50" t="s">
        <v>368</v>
      </c>
      <c r="R15367" s="9" t="s">
        <v>368</v>
      </c>
      <c r="S15367" s="50" t="s">
        <v>368</v>
      </c>
      <c r="T15367" s="9" t="s">
        <v>368</v>
      </c>
      <c r="U15367" s="9" t="s">
        <v>368</v>
      </c>
    </row>
    <row r="15368">
      <c r="F15368" s="9"/>
      <c r="N15368" s="50"/>
      <c r="O15368" s="50"/>
      <c r="P15368" s="50"/>
      <c r="Q15368" s="50" t="s">
        <v>368</v>
      </c>
      <c r="R15368" s="9" t="s">
        <v>368</v>
      </c>
      <c r="S15368" s="50" t="s">
        <v>368</v>
      </c>
      <c r="T15368" s="9" t="s">
        <v>368</v>
      </c>
      <c r="U15368" s="9" t="s">
        <v>368</v>
      </c>
    </row>
    <row r="15369">
      <c r="F15369" s="9"/>
      <c r="N15369" s="50"/>
      <c r="O15369" s="50"/>
      <c r="P15369" s="50"/>
      <c r="Q15369" s="50" t="s">
        <v>368</v>
      </c>
      <c r="R15369" s="9" t="s">
        <v>368</v>
      </c>
      <c r="S15369" s="50" t="s">
        <v>368</v>
      </c>
      <c r="T15369" s="9" t="s">
        <v>368</v>
      </c>
      <c r="U15369" s="9" t="s">
        <v>368</v>
      </c>
    </row>
    <row r="15370">
      <c r="F15370" s="9"/>
      <c r="N15370" s="50"/>
      <c r="O15370" s="50"/>
      <c r="P15370" s="50"/>
      <c r="Q15370" s="50" t="s">
        <v>368</v>
      </c>
      <c r="R15370" s="9" t="s">
        <v>368</v>
      </c>
      <c r="S15370" s="50" t="s">
        <v>368</v>
      </c>
      <c r="T15370" s="9" t="s">
        <v>368</v>
      </c>
      <c r="U15370" s="9" t="s">
        <v>368</v>
      </c>
    </row>
    <row r="15371">
      <c r="F15371" s="9"/>
      <c r="N15371" s="50"/>
      <c r="O15371" s="50"/>
      <c r="P15371" s="50"/>
      <c r="Q15371" s="50" t="s">
        <v>368</v>
      </c>
      <c r="R15371" s="9" t="s">
        <v>368</v>
      </c>
      <c r="S15371" s="50" t="s">
        <v>368</v>
      </c>
      <c r="T15371" s="9" t="s">
        <v>368</v>
      </c>
      <c r="U15371" s="9" t="s">
        <v>368</v>
      </c>
    </row>
    <row r="15372">
      <c r="F15372" s="9"/>
      <c r="N15372" s="50"/>
      <c r="O15372" s="50"/>
      <c r="P15372" s="50"/>
      <c r="Q15372" s="50" t="s">
        <v>368</v>
      </c>
      <c r="R15372" s="9" t="s">
        <v>368</v>
      </c>
      <c r="S15372" s="50" t="s">
        <v>368</v>
      </c>
      <c r="T15372" s="9" t="s">
        <v>368</v>
      </c>
      <c r="U15372" s="9" t="s">
        <v>368</v>
      </c>
    </row>
    <row r="15373">
      <c r="F15373" s="9"/>
      <c r="N15373" s="50"/>
      <c r="O15373" s="50"/>
      <c r="P15373" s="50"/>
      <c r="Q15373" s="50" t="s">
        <v>368</v>
      </c>
      <c r="R15373" s="9" t="s">
        <v>368</v>
      </c>
      <c r="S15373" s="50" t="s">
        <v>368</v>
      </c>
      <c r="T15373" s="9" t="s">
        <v>368</v>
      </c>
      <c r="U15373" s="9" t="s">
        <v>368</v>
      </c>
    </row>
    <row r="15374">
      <c r="F15374" s="9"/>
      <c r="N15374" s="50"/>
      <c r="O15374" s="50"/>
      <c r="P15374" s="50"/>
      <c r="Q15374" s="50" t="s">
        <v>368</v>
      </c>
      <c r="R15374" s="9" t="s">
        <v>368</v>
      </c>
      <c r="S15374" s="50" t="s">
        <v>368</v>
      </c>
      <c r="T15374" s="9" t="s">
        <v>368</v>
      </c>
      <c r="U15374" s="9" t="s">
        <v>368</v>
      </c>
    </row>
    <row r="15375">
      <c r="F15375" s="9"/>
      <c r="N15375" s="50"/>
      <c r="O15375" s="50"/>
      <c r="P15375" s="50"/>
      <c r="Q15375" s="50" t="s">
        <v>368</v>
      </c>
      <c r="R15375" s="9" t="s">
        <v>368</v>
      </c>
      <c r="S15375" s="50" t="s">
        <v>368</v>
      </c>
      <c r="T15375" s="9" t="s">
        <v>368</v>
      </c>
      <c r="U15375" s="9" t="s">
        <v>368</v>
      </c>
    </row>
    <row r="15376">
      <c r="F15376" s="9"/>
      <c r="N15376" s="50"/>
      <c r="O15376" s="50"/>
      <c r="P15376" s="50"/>
      <c r="Q15376" s="50" t="s">
        <v>368</v>
      </c>
      <c r="R15376" s="9" t="s">
        <v>368</v>
      </c>
      <c r="S15376" s="50" t="s">
        <v>368</v>
      </c>
      <c r="T15376" s="9" t="s">
        <v>368</v>
      </c>
      <c r="U15376" s="9" t="s">
        <v>368</v>
      </c>
    </row>
    <row r="15377">
      <c r="F15377" s="9"/>
      <c r="N15377" s="50"/>
      <c r="O15377" s="50"/>
      <c r="P15377" s="50"/>
      <c r="Q15377" s="50" t="s">
        <v>368</v>
      </c>
      <c r="R15377" s="9" t="s">
        <v>368</v>
      </c>
      <c r="S15377" s="50" t="s">
        <v>368</v>
      </c>
      <c r="T15377" s="9" t="s">
        <v>368</v>
      </c>
      <c r="U15377" s="9" t="s">
        <v>368</v>
      </c>
    </row>
    <row r="15378">
      <c r="F15378" s="9"/>
      <c r="N15378" s="50"/>
      <c r="O15378" s="50"/>
      <c r="P15378" s="50"/>
      <c r="Q15378" s="50" t="s">
        <v>368</v>
      </c>
      <c r="R15378" s="9" t="s">
        <v>368</v>
      </c>
      <c r="S15378" s="50" t="s">
        <v>368</v>
      </c>
      <c r="T15378" s="9" t="s">
        <v>368</v>
      </c>
      <c r="U15378" s="9" t="s">
        <v>368</v>
      </c>
    </row>
    <row r="15379">
      <c r="F15379" s="9"/>
      <c r="N15379" s="50"/>
      <c r="O15379" s="50"/>
      <c r="P15379" s="50"/>
      <c r="Q15379" s="50" t="s">
        <v>368</v>
      </c>
      <c r="R15379" s="9" t="s">
        <v>368</v>
      </c>
      <c r="S15379" s="50" t="s">
        <v>368</v>
      </c>
      <c r="T15379" s="9" t="s">
        <v>368</v>
      </c>
      <c r="U15379" s="9" t="s">
        <v>368</v>
      </c>
    </row>
    <row r="15380">
      <c r="F15380" s="9"/>
      <c r="N15380" s="50"/>
      <c r="O15380" s="50"/>
      <c r="P15380" s="50"/>
      <c r="Q15380" s="50" t="s">
        <v>368</v>
      </c>
      <c r="R15380" s="9" t="s">
        <v>368</v>
      </c>
      <c r="S15380" s="50" t="s">
        <v>368</v>
      </c>
      <c r="T15380" s="9" t="s">
        <v>368</v>
      </c>
      <c r="U15380" s="9" t="s">
        <v>368</v>
      </c>
    </row>
    <row r="15381">
      <c r="F15381" s="9"/>
      <c r="N15381" s="50"/>
      <c r="O15381" s="50"/>
      <c r="P15381" s="50"/>
      <c r="Q15381" s="50" t="s">
        <v>368</v>
      </c>
      <c r="R15381" s="9" t="s">
        <v>368</v>
      </c>
      <c r="S15381" s="50" t="s">
        <v>368</v>
      </c>
      <c r="T15381" s="9" t="s">
        <v>368</v>
      </c>
      <c r="U15381" s="9" t="s">
        <v>368</v>
      </c>
    </row>
    <row r="15382">
      <c r="F15382" s="9"/>
      <c r="N15382" s="50"/>
      <c r="O15382" s="50"/>
      <c r="P15382" s="50"/>
      <c r="Q15382" s="50" t="s">
        <v>368</v>
      </c>
      <c r="R15382" s="9" t="s">
        <v>368</v>
      </c>
      <c r="S15382" s="50" t="s">
        <v>368</v>
      </c>
      <c r="T15382" s="9" t="s">
        <v>368</v>
      </c>
      <c r="U15382" s="9" t="s">
        <v>368</v>
      </c>
    </row>
    <row r="15383">
      <c r="F15383" s="9"/>
      <c r="N15383" s="50"/>
      <c r="O15383" s="50"/>
      <c r="P15383" s="50"/>
      <c r="Q15383" s="50" t="s">
        <v>368</v>
      </c>
      <c r="R15383" s="9" t="s">
        <v>368</v>
      </c>
      <c r="S15383" s="50" t="s">
        <v>368</v>
      </c>
      <c r="T15383" s="9" t="s">
        <v>368</v>
      </c>
      <c r="U15383" s="9" t="s">
        <v>368</v>
      </c>
    </row>
    <row r="15384">
      <c r="F15384" s="9"/>
      <c r="N15384" s="50"/>
      <c r="O15384" s="50"/>
      <c r="P15384" s="50"/>
      <c r="Q15384" s="50" t="s">
        <v>368</v>
      </c>
      <c r="R15384" s="9" t="s">
        <v>368</v>
      </c>
      <c r="S15384" s="50" t="s">
        <v>368</v>
      </c>
      <c r="T15384" s="9" t="s">
        <v>368</v>
      </c>
      <c r="U15384" s="9" t="s">
        <v>368</v>
      </c>
    </row>
    <row r="15385">
      <c r="F15385" s="9"/>
      <c r="N15385" s="50"/>
      <c r="O15385" s="50"/>
      <c r="P15385" s="50"/>
      <c r="Q15385" s="50" t="s">
        <v>368</v>
      </c>
      <c r="R15385" s="9" t="s">
        <v>368</v>
      </c>
      <c r="S15385" s="50" t="s">
        <v>368</v>
      </c>
      <c r="T15385" s="9" t="s">
        <v>368</v>
      </c>
      <c r="U15385" s="9" t="s">
        <v>368</v>
      </c>
    </row>
    <row r="15386">
      <c r="F15386" s="9"/>
      <c r="N15386" s="50"/>
      <c r="O15386" s="50"/>
      <c r="P15386" s="50"/>
      <c r="Q15386" s="50" t="s">
        <v>368</v>
      </c>
      <c r="R15386" s="9" t="s">
        <v>368</v>
      </c>
      <c r="S15386" s="50" t="s">
        <v>368</v>
      </c>
      <c r="T15386" s="9" t="s">
        <v>368</v>
      </c>
      <c r="U15386" s="9" t="s">
        <v>368</v>
      </c>
    </row>
    <row r="15387">
      <c r="F15387" s="9"/>
      <c r="N15387" s="50"/>
      <c r="O15387" s="50"/>
      <c r="P15387" s="50"/>
      <c r="Q15387" s="50" t="s">
        <v>368</v>
      </c>
      <c r="R15387" s="9" t="s">
        <v>368</v>
      </c>
      <c r="S15387" s="50" t="s">
        <v>368</v>
      </c>
      <c r="T15387" s="9" t="s">
        <v>368</v>
      </c>
      <c r="U15387" s="9" t="s">
        <v>368</v>
      </c>
    </row>
    <row r="15388">
      <c r="F15388" s="9"/>
      <c r="N15388" s="50"/>
      <c r="O15388" s="50"/>
      <c r="P15388" s="50"/>
      <c r="Q15388" s="50" t="s">
        <v>368</v>
      </c>
      <c r="R15388" s="9" t="s">
        <v>368</v>
      </c>
      <c r="S15388" s="50" t="s">
        <v>368</v>
      </c>
      <c r="T15388" s="9" t="s">
        <v>368</v>
      </c>
      <c r="U15388" s="9" t="s">
        <v>368</v>
      </c>
    </row>
    <row r="15389">
      <c r="F15389" s="9"/>
      <c r="N15389" s="50"/>
      <c r="O15389" s="50"/>
      <c r="P15389" s="50"/>
      <c r="Q15389" s="50" t="s">
        <v>368</v>
      </c>
      <c r="R15389" s="9" t="s">
        <v>368</v>
      </c>
      <c r="S15389" s="50" t="s">
        <v>368</v>
      </c>
      <c r="T15389" s="9" t="s">
        <v>368</v>
      </c>
      <c r="U15389" s="9" t="s">
        <v>368</v>
      </c>
    </row>
    <row r="15390">
      <c r="F15390" s="9"/>
      <c r="N15390" s="50"/>
      <c r="O15390" s="50"/>
      <c r="P15390" s="50"/>
      <c r="Q15390" s="50" t="s">
        <v>368</v>
      </c>
      <c r="R15390" s="9" t="s">
        <v>368</v>
      </c>
      <c r="S15390" s="50" t="s">
        <v>368</v>
      </c>
      <c r="T15390" s="9" t="s">
        <v>368</v>
      </c>
      <c r="U15390" s="9" t="s">
        <v>368</v>
      </c>
    </row>
    <row r="15391">
      <c r="F15391" s="9"/>
      <c r="N15391" s="50"/>
      <c r="O15391" s="50"/>
      <c r="P15391" s="50"/>
      <c r="Q15391" s="50" t="s">
        <v>368</v>
      </c>
      <c r="R15391" s="9" t="s">
        <v>368</v>
      </c>
      <c r="S15391" s="50" t="s">
        <v>368</v>
      </c>
      <c r="T15391" s="9" t="s">
        <v>368</v>
      </c>
      <c r="U15391" s="9" t="s">
        <v>368</v>
      </c>
    </row>
    <row r="15392">
      <c r="F15392" s="9"/>
      <c r="N15392" s="50"/>
      <c r="O15392" s="50"/>
      <c r="P15392" s="50"/>
      <c r="Q15392" s="50" t="s">
        <v>368</v>
      </c>
      <c r="R15392" s="9" t="s">
        <v>368</v>
      </c>
      <c r="S15392" s="50" t="s">
        <v>368</v>
      </c>
      <c r="T15392" s="9" t="s">
        <v>368</v>
      </c>
      <c r="U15392" s="9" t="s">
        <v>368</v>
      </c>
    </row>
    <row r="15393">
      <c r="F15393" s="9"/>
      <c r="N15393" s="50"/>
      <c r="O15393" s="50"/>
      <c r="P15393" s="50"/>
      <c r="Q15393" s="50" t="s">
        <v>368</v>
      </c>
      <c r="R15393" s="9" t="s">
        <v>368</v>
      </c>
      <c r="S15393" s="50" t="s">
        <v>368</v>
      </c>
      <c r="T15393" s="9" t="s">
        <v>368</v>
      </c>
      <c r="U15393" s="9" t="s">
        <v>368</v>
      </c>
    </row>
    <row r="15394">
      <c r="F15394" s="9"/>
      <c r="N15394" s="50"/>
      <c r="O15394" s="50"/>
      <c r="P15394" s="50"/>
      <c r="Q15394" s="50" t="s">
        <v>368</v>
      </c>
      <c r="R15394" s="9" t="s">
        <v>368</v>
      </c>
      <c r="S15394" s="50" t="s">
        <v>368</v>
      </c>
      <c r="T15394" s="9" t="s">
        <v>368</v>
      </c>
      <c r="U15394" s="9" t="s">
        <v>368</v>
      </c>
    </row>
    <row r="15395">
      <c r="F15395" s="9"/>
      <c r="N15395" s="50"/>
      <c r="O15395" s="50"/>
      <c r="P15395" s="50"/>
      <c r="Q15395" s="50" t="s">
        <v>368</v>
      </c>
      <c r="R15395" s="9" t="s">
        <v>368</v>
      </c>
      <c r="S15395" s="50" t="s">
        <v>368</v>
      </c>
      <c r="T15395" s="9" t="s">
        <v>368</v>
      </c>
      <c r="U15395" s="9" t="s">
        <v>368</v>
      </c>
    </row>
    <row r="15396">
      <c r="F15396" s="9"/>
      <c r="N15396" s="50"/>
      <c r="O15396" s="50"/>
      <c r="P15396" s="50"/>
      <c r="Q15396" s="50" t="s">
        <v>368</v>
      </c>
      <c r="R15396" s="9" t="s">
        <v>368</v>
      </c>
      <c r="S15396" s="50" t="s">
        <v>368</v>
      </c>
      <c r="T15396" s="9" t="s">
        <v>368</v>
      </c>
      <c r="U15396" s="9" t="s">
        <v>368</v>
      </c>
    </row>
    <row r="15397">
      <c r="F15397" s="9"/>
      <c r="N15397" s="50"/>
      <c r="O15397" s="50"/>
      <c r="P15397" s="50"/>
      <c r="Q15397" s="50" t="s">
        <v>368</v>
      </c>
      <c r="R15397" s="9" t="s">
        <v>368</v>
      </c>
      <c r="S15397" s="50" t="s">
        <v>368</v>
      </c>
      <c r="T15397" s="9" t="s">
        <v>368</v>
      </c>
      <c r="U15397" s="9" t="s">
        <v>368</v>
      </c>
    </row>
    <row r="15398">
      <c r="F15398" s="9"/>
      <c r="N15398" s="50"/>
      <c r="O15398" s="50"/>
      <c r="P15398" s="50"/>
      <c r="Q15398" s="50" t="s">
        <v>368</v>
      </c>
      <c r="R15398" s="9" t="s">
        <v>368</v>
      </c>
      <c r="S15398" s="50" t="s">
        <v>368</v>
      </c>
      <c r="T15398" s="9" t="s">
        <v>368</v>
      </c>
      <c r="U15398" s="9" t="s">
        <v>368</v>
      </c>
    </row>
    <row r="15399">
      <c r="F15399" s="9"/>
      <c r="N15399" s="50"/>
      <c r="O15399" s="50"/>
      <c r="P15399" s="50"/>
      <c r="Q15399" s="50" t="s">
        <v>368</v>
      </c>
      <c r="R15399" s="9" t="s">
        <v>368</v>
      </c>
      <c r="S15399" s="50" t="s">
        <v>368</v>
      </c>
      <c r="T15399" s="9" t="s">
        <v>368</v>
      </c>
      <c r="U15399" s="9" t="s">
        <v>368</v>
      </c>
    </row>
    <row r="15400">
      <c r="F15400" s="9"/>
      <c r="N15400" s="50"/>
      <c r="O15400" s="50"/>
      <c r="P15400" s="50"/>
      <c r="Q15400" s="50" t="s">
        <v>368</v>
      </c>
      <c r="R15400" s="9" t="s">
        <v>368</v>
      </c>
      <c r="S15400" s="50" t="s">
        <v>368</v>
      </c>
      <c r="T15400" s="9" t="s">
        <v>368</v>
      </c>
      <c r="U15400" s="9" t="s">
        <v>368</v>
      </c>
    </row>
    <row r="15401">
      <c r="F15401" s="9"/>
      <c r="N15401" s="50"/>
      <c r="O15401" s="50"/>
      <c r="P15401" s="50"/>
      <c r="Q15401" s="50" t="s">
        <v>368</v>
      </c>
      <c r="R15401" s="9" t="s">
        <v>368</v>
      </c>
      <c r="S15401" s="50" t="s">
        <v>368</v>
      </c>
      <c r="T15401" s="9" t="s">
        <v>368</v>
      </c>
      <c r="U15401" s="9" t="s">
        <v>368</v>
      </c>
    </row>
    <row r="15402">
      <c r="F15402" s="9"/>
      <c r="N15402" s="50"/>
      <c r="O15402" s="50"/>
      <c r="P15402" s="50"/>
      <c r="Q15402" s="50" t="s">
        <v>368</v>
      </c>
      <c r="R15402" s="9" t="s">
        <v>368</v>
      </c>
      <c r="S15402" s="50" t="s">
        <v>368</v>
      </c>
      <c r="T15402" s="9" t="s">
        <v>368</v>
      </c>
      <c r="U15402" s="9" t="s">
        <v>368</v>
      </c>
    </row>
    <row r="15403">
      <c r="F15403" s="9"/>
      <c r="N15403" s="50"/>
      <c r="O15403" s="50"/>
      <c r="P15403" s="50"/>
      <c r="Q15403" s="50" t="s">
        <v>368</v>
      </c>
      <c r="R15403" s="9" t="s">
        <v>368</v>
      </c>
      <c r="S15403" s="50" t="s">
        <v>368</v>
      </c>
      <c r="T15403" s="9" t="s">
        <v>368</v>
      </c>
      <c r="U15403" s="9" t="s">
        <v>368</v>
      </c>
    </row>
    <row r="15404">
      <c r="F15404" s="9"/>
      <c r="N15404" s="50"/>
      <c r="O15404" s="50"/>
      <c r="P15404" s="50"/>
      <c r="Q15404" s="50" t="s">
        <v>368</v>
      </c>
      <c r="R15404" s="9" t="s">
        <v>368</v>
      </c>
      <c r="S15404" s="50" t="s">
        <v>368</v>
      </c>
      <c r="T15404" s="9" t="s">
        <v>368</v>
      </c>
      <c r="U15404" s="9" t="s">
        <v>368</v>
      </c>
    </row>
    <row r="15405">
      <c r="F15405" s="9"/>
      <c r="N15405" s="50"/>
      <c r="O15405" s="50"/>
      <c r="P15405" s="50"/>
      <c r="Q15405" s="50" t="s">
        <v>368</v>
      </c>
      <c r="R15405" s="9" t="s">
        <v>368</v>
      </c>
      <c r="S15405" s="50" t="s">
        <v>368</v>
      </c>
      <c r="T15405" s="9" t="s">
        <v>368</v>
      </c>
      <c r="U15405" s="9" t="s">
        <v>368</v>
      </c>
    </row>
    <row r="15406">
      <c r="F15406" s="9"/>
      <c r="N15406" s="50"/>
      <c r="O15406" s="50"/>
      <c r="P15406" s="50"/>
      <c r="Q15406" s="50" t="s">
        <v>368</v>
      </c>
      <c r="R15406" s="9" t="s">
        <v>368</v>
      </c>
      <c r="S15406" s="50" t="s">
        <v>368</v>
      </c>
      <c r="T15406" s="9" t="s">
        <v>368</v>
      </c>
      <c r="U15406" s="9" t="s">
        <v>368</v>
      </c>
    </row>
    <row r="15407">
      <c r="F15407" s="9"/>
      <c r="N15407" s="50"/>
      <c r="O15407" s="50"/>
      <c r="P15407" s="50"/>
      <c r="Q15407" s="50" t="s">
        <v>368</v>
      </c>
      <c r="R15407" s="9" t="s">
        <v>368</v>
      </c>
      <c r="S15407" s="50" t="s">
        <v>368</v>
      </c>
      <c r="T15407" s="9" t="s">
        <v>368</v>
      </c>
      <c r="U15407" s="9" t="s">
        <v>368</v>
      </c>
    </row>
    <row r="15408">
      <c r="F15408" s="9"/>
      <c r="N15408" s="50"/>
      <c r="O15408" s="50"/>
      <c r="P15408" s="50"/>
      <c r="Q15408" s="50" t="s">
        <v>368</v>
      </c>
      <c r="R15408" s="9" t="s">
        <v>368</v>
      </c>
      <c r="S15408" s="50" t="s">
        <v>368</v>
      </c>
      <c r="T15408" s="9" t="s">
        <v>368</v>
      </c>
      <c r="U15408" s="9" t="s">
        <v>368</v>
      </c>
    </row>
    <row r="15409">
      <c r="F15409" s="9"/>
      <c r="N15409" s="50"/>
      <c r="O15409" s="50"/>
      <c r="P15409" s="50"/>
      <c r="Q15409" s="50" t="s">
        <v>368</v>
      </c>
      <c r="R15409" s="9" t="s">
        <v>368</v>
      </c>
      <c r="S15409" s="50" t="s">
        <v>368</v>
      </c>
      <c r="T15409" s="9" t="s">
        <v>368</v>
      </c>
      <c r="U15409" s="9" t="s">
        <v>368</v>
      </c>
    </row>
    <row r="15410">
      <c r="F15410" s="9"/>
      <c r="N15410" s="50"/>
      <c r="O15410" s="50"/>
      <c r="P15410" s="50"/>
      <c r="Q15410" s="50" t="s">
        <v>368</v>
      </c>
      <c r="R15410" s="9" t="s">
        <v>368</v>
      </c>
      <c r="S15410" s="50" t="s">
        <v>368</v>
      </c>
      <c r="T15410" s="9" t="s">
        <v>368</v>
      </c>
      <c r="U15410" s="9" t="s">
        <v>368</v>
      </c>
    </row>
    <row r="15411">
      <c r="F15411" s="9"/>
      <c r="N15411" s="50"/>
      <c r="O15411" s="50"/>
      <c r="P15411" s="50"/>
      <c r="Q15411" s="50" t="s">
        <v>368</v>
      </c>
      <c r="R15411" s="9" t="s">
        <v>368</v>
      </c>
      <c r="S15411" s="50" t="s">
        <v>368</v>
      </c>
      <c r="T15411" s="9" t="s">
        <v>368</v>
      </c>
      <c r="U15411" s="9" t="s">
        <v>368</v>
      </c>
    </row>
    <row r="15412">
      <c r="F15412" s="9"/>
      <c r="N15412" s="50"/>
      <c r="O15412" s="50"/>
      <c r="P15412" s="50"/>
      <c r="Q15412" s="50" t="s">
        <v>368</v>
      </c>
      <c r="R15412" s="9" t="s">
        <v>368</v>
      </c>
      <c r="S15412" s="50" t="s">
        <v>368</v>
      </c>
      <c r="T15412" s="9" t="s">
        <v>368</v>
      </c>
      <c r="U15412" s="9" t="s">
        <v>368</v>
      </c>
    </row>
    <row r="15413">
      <c r="F15413" s="9"/>
      <c r="N15413" s="50"/>
      <c r="O15413" s="50"/>
      <c r="P15413" s="50"/>
      <c r="Q15413" s="50" t="s">
        <v>368</v>
      </c>
      <c r="R15413" s="9" t="s">
        <v>368</v>
      </c>
      <c r="S15413" s="50" t="s">
        <v>368</v>
      </c>
      <c r="T15413" s="9" t="s">
        <v>368</v>
      </c>
      <c r="U15413" s="9" t="s">
        <v>368</v>
      </c>
    </row>
    <row r="15414">
      <c r="F15414" s="9"/>
      <c r="N15414" s="50"/>
      <c r="O15414" s="50"/>
      <c r="P15414" s="50"/>
      <c r="Q15414" s="50" t="s">
        <v>368</v>
      </c>
      <c r="R15414" s="9" t="s">
        <v>368</v>
      </c>
      <c r="S15414" s="50" t="s">
        <v>368</v>
      </c>
      <c r="T15414" s="9" t="s">
        <v>368</v>
      </c>
      <c r="U15414" s="9" t="s">
        <v>368</v>
      </c>
    </row>
    <row r="15415">
      <c r="F15415" s="9"/>
      <c r="N15415" s="50"/>
      <c r="O15415" s="50"/>
      <c r="P15415" s="50"/>
      <c r="Q15415" s="50" t="s">
        <v>368</v>
      </c>
      <c r="R15415" s="9" t="s">
        <v>368</v>
      </c>
      <c r="S15415" s="50" t="s">
        <v>368</v>
      </c>
      <c r="T15415" s="9" t="s">
        <v>368</v>
      </c>
      <c r="U15415" s="9" t="s">
        <v>368</v>
      </c>
    </row>
    <row r="15416">
      <c r="F15416" s="9"/>
      <c r="N15416" s="50"/>
      <c r="O15416" s="50"/>
      <c r="P15416" s="50"/>
      <c r="Q15416" s="50" t="s">
        <v>368</v>
      </c>
      <c r="R15416" s="9" t="s">
        <v>368</v>
      </c>
      <c r="S15416" s="50" t="s">
        <v>368</v>
      </c>
      <c r="T15416" s="9" t="s">
        <v>368</v>
      </c>
      <c r="U15416" s="9" t="s">
        <v>368</v>
      </c>
    </row>
    <row r="15417">
      <c r="F15417" s="9"/>
      <c r="N15417" s="50"/>
      <c r="O15417" s="50"/>
      <c r="P15417" s="50"/>
      <c r="Q15417" s="50" t="s">
        <v>368</v>
      </c>
      <c r="R15417" s="9" t="s">
        <v>368</v>
      </c>
      <c r="S15417" s="50" t="s">
        <v>368</v>
      </c>
      <c r="T15417" s="9" t="s">
        <v>368</v>
      </c>
      <c r="U15417" s="9" t="s">
        <v>368</v>
      </c>
    </row>
    <row r="15418">
      <c r="F15418" s="9"/>
      <c r="N15418" s="50"/>
      <c r="O15418" s="50"/>
      <c r="P15418" s="50"/>
      <c r="Q15418" s="50" t="s">
        <v>368</v>
      </c>
      <c r="R15418" s="9" t="s">
        <v>368</v>
      </c>
      <c r="S15418" s="50" t="s">
        <v>368</v>
      </c>
      <c r="T15418" s="9" t="s">
        <v>368</v>
      </c>
      <c r="U15418" s="9" t="s">
        <v>368</v>
      </c>
    </row>
    <row r="15419">
      <c r="F15419" s="9"/>
      <c r="N15419" s="50"/>
      <c r="O15419" s="50"/>
      <c r="P15419" s="50"/>
      <c r="Q15419" s="50" t="s">
        <v>368</v>
      </c>
      <c r="R15419" s="9" t="s">
        <v>368</v>
      </c>
      <c r="S15419" s="50" t="s">
        <v>368</v>
      </c>
      <c r="T15419" s="9" t="s">
        <v>368</v>
      </c>
      <c r="U15419" s="9" t="s">
        <v>368</v>
      </c>
    </row>
    <row r="15420">
      <c r="F15420" s="9"/>
      <c r="N15420" s="50"/>
      <c r="O15420" s="50"/>
      <c r="P15420" s="50"/>
      <c r="Q15420" s="50" t="s">
        <v>368</v>
      </c>
      <c r="R15420" s="9" t="s">
        <v>368</v>
      </c>
      <c r="S15420" s="50" t="s">
        <v>368</v>
      </c>
      <c r="T15420" s="9" t="s">
        <v>368</v>
      </c>
      <c r="U15420" s="9" t="s">
        <v>368</v>
      </c>
    </row>
    <row r="15421">
      <c r="F15421" s="9"/>
      <c r="N15421" s="50"/>
      <c r="O15421" s="50"/>
      <c r="P15421" s="50"/>
      <c r="Q15421" s="50" t="s">
        <v>368</v>
      </c>
      <c r="R15421" s="9" t="s">
        <v>368</v>
      </c>
      <c r="S15421" s="50" t="s">
        <v>368</v>
      </c>
      <c r="T15421" s="9" t="s">
        <v>368</v>
      </c>
      <c r="U15421" s="9" t="s">
        <v>368</v>
      </c>
    </row>
    <row r="15422">
      <c r="F15422" s="9"/>
      <c r="N15422" s="50"/>
      <c r="O15422" s="50"/>
      <c r="P15422" s="50"/>
      <c r="Q15422" s="50" t="s">
        <v>368</v>
      </c>
      <c r="R15422" s="9" t="s">
        <v>368</v>
      </c>
      <c r="S15422" s="50" t="s">
        <v>368</v>
      </c>
      <c r="T15422" s="9" t="s">
        <v>368</v>
      </c>
      <c r="U15422" s="9" t="s">
        <v>368</v>
      </c>
    </row>
    <row r="15423">
      <c r="F15423" s="9"/>
      <c r="N15423" s="50"/>
      <c r="O15423" s="50"/>
      <c r="P15423" s="50"/>
      <c r="Q15423" s="50" t="s">
        <v>368</v>
      </c>
      <c r="R15423" s="9" t="s">
        <v>368</v>
      </c>
      <c r="S15423" s="50" t="s">
        <v>368</v>
      </c>
      <c r="T15423" s="9" t="s">
        <v>368</v>
      </c>
      <c r="U15423" s="9" t="s">
        <v>368</v>
      </c>
    </row>
    <row r="15424">
      <c r="F15424" s="9"/>
      <c r="N15424" s="50"/>
      <c r="O15424" s="50"/>
      <c r="P15424" s="50"/>
      <c r="Q15424" s="50" t="s">
        <v>368</v>
      </c>
      <c r="R15424" s="9" t="s">
        <v>368</v>
      </c>
      <c r="S15424" s="50" t="s">
        <v>368</v>
      </c>
      <c r="T15424" s="9" t="s">
        <v>368</v>
      </c>
      <c r="U15424" s="9" t="s">
        <v>368</v>
      </c>
    </row>
    <row r="15425">
      <c r="F15425" s="9"/>
      <c r="N15425" s="50"/>
      <c r="O15425" s="50"/>
      <c r="P15425" s="50"/>
      <c r="Q15425" s="50" t="s">
        <v>368</v>
      </c>
      <c r="R15425" s="9" t="s">
        <v>368</v>
      </c>
      <c r="S15425" s="50" t="s">
        <v>368</v>
      </c>
      <c r="T15425" s="9" t="s">
        <v>368</v>
      </c>
      <c r="U15425" s="9" t="s">
        <v>368</v>
      </c>
    </row>
    <row r="15426">
      <c r="F15426" s="9"/>
      <c r="N15426" s="50"/>
      <c r="O15426" s="50"/>
      <c r="P15426" s="50"/>
      <c r="Q15426" s="50" t="s">
        <v>368</v>
      </c>
      <c r="R15426" s="9" t="s">
        <v>368</v>
      </c>
      <c r="S15426" s="50" t="s">
        <v>368</v>
      </c>
      <c r="T15426" s="9" t="s">
        <v>368</v>
      </c>
      <c r="U15426" s="9" t="s">
        <v>368</v>
      </c>
    </row>
    <row r="15427">
      <c r="F15427" s="9"/>
      <c r="N15427" s="50"/>
      <c r="O15427" s="50"/>
      <c r="P15427" s="50"/>
      <c r="Q15427" s="50" t="s">
        <v>368</v>
      </c>
      <c r="R15427" s="9" t="s">
        <v>368</v>
      </c>
      <c r="S15427" s="50" t="s">
        <v>368</v>
      </c>
      <c r="T15427" s="9" t="s">
        <v>368</v>
      </c>
      <c r="U15427" s="9" t="s">
        <v>368</v>
      </c>
    </row>
    <row r="15428">
      <c r="F15428" s="9"/>
      <c r="N15428" s="50"/>
      <c r="O15428" s="50"/>
      <c r="P15428" s="50"/>
      <c r="Q15428" s="50" t="s">
        <v>368</v>
      </c>
      <c r="R15428" s="9" t="s">
        <v>368</v>
      </c>
      <c r="S15428" s="50" t="s">
        <v>368</v>
      </c>
      <c r="T15428" s="9" t="s">
        <v>368</v>
      </c>
      <c r="U15428" s="9" t="s">
        <v>368</v>
      </c>
    </row>
    <row r="15429">
      <c r="F15429" s="9"/>
      <c r="N15429" s="50"/>
      <c r="O15429" s="50"/>
      <c r="P15429" s="50"/>
      <c r="Q15429" s="50" t="s">
        <v>368</v>
      </c>
      <c r="R15429" s="9" t="s">
        <v>368</v>
      </c>
      <c r="S15429" s="50" t="s">
        <v>368</v>
      </c>
      <c r="T15429" s="9" t="s">
        <v>368</v>
      </c>
      <c r="U15429" s="9" t="s">
        <v>368</v>
      </c>
    </row>
    <row r="15430">
      <c r="F15430" s="9"/>
      <c r="N15430" s="50"/>
      <c r="O15430" s="50"/>
      <c r="P15430" s="50"/>
      <c r="Q15430" s="50" t="s">
        <v>368</v>
      </c>
      <c r="R15430" s="9" t="s">
        <v>368</v>
      </c>
      <c r="S15430" s="50" t="s">
        <v>368</v>
      </c>
      <c r="T15430" s="9" t="s">
        <v>368</v>
      </c>
      <c r="U15430" s="9" t="s">
        <v>368</v>
      </c>
    </row>
    <row r="15431">
      <c r="F15431" s="9"/>
      <c r="N15431" s="50"/>
      <c r="O15431" s="50"/>
      <c r="P15431" s="50"/>
      <c r="Q15431" s="50" t="s">
        <v>368</v>
      </c>
      <c r="R15431" s="9" t="s">
        <v>368</v>
      </c>
      <c r="S15431" s="50" t="s">
        <v>368</v>
      </c>
      <c r="T15431" s="9" t="s">
        <v>368</v>
      </c>
      <c r="U15431" s="9" t="s">
        <v>368</v>
      </c>
    </row>
    <row r="15432">
      <c r="F15432" s="9"/>
      <c r="N15432" s="50"/>
      <c r="O15432" s="50"/>
      <c r="P15432" s="50"/>
      <c r="Q15432" s="50" t="s">
        <v>368</v>
      </c>
      <c r="R15432" s="9" t="s">
        <v>368</v>
      </c>
      <c r="S15432" s="50" t="s">
        <v>368</v>
      </c>
      <c r="T15432" s="9" t="s">
        <v>368</v>
      </c>
      <c r="U15432" s="9" t="s">
        <v>368</v>
      </c>
    </row>
    <row r="15433">
      <c r="F15433" s="9"/>
      <c r="N15433" s="50"/>
      <c r="O15433" s="50"/>
      <c r="P15433" s="50"/>
      <c r="Q15433" s="50" t="s">
        <v>368</v>
      </c>
      <c r="R15433" s="9" t="s">
        <v>368</v>
      </c>
      <c r="S15433" s="50" t="s">
        <v>368</v>
      </c>
      <c r="T15433" s="9" t="s">
        <v>368</v>
      </c>
      <c r="U15433" s="9" t="s">
        <v>368</v>
      </c>
    </row>
    <row r="15434">
      <c r="F15434" s="9"/>
      <c r="N15434" s="50"/>
      <c r="O15434" s="50"/>
      <c r="P15434" s="50"/>
      <c r="Q15434" s="50" t="s">
        <v>368</v>
      </c>
      <c r="R15434" s="9" t="s">
        <v>368</v>
      </c>
      <c r="S15434" s="50" t="s">
        <v>368</v>
      </c>
      <c r="T15434" s="9" t="s">
        <v>368</v>
      </c>
      <c r="U15434" s="9" t="s">
        <v>368</v>
      </c>
    </row>
    <row r="15435">
      <c r="F15435" s="9"/>
      <c r="N15435" s="50"/>
      <c r="O15435" s="50"/>
      <c r="P15435" s="50"/>
      <c r="Q15435" s="50" t="s">
        <v>368</v>
      </c>
      <c r="R15435" s="9" t="s">
        <v>368</v>
      </c>
      <c r="S15435" s="50" t="s">
        <v>368</v>
      </c>
      <c r="T15435" s="9" t="s">
        <v>368</v>
      </c>
      <c r="U15435" s="9" t="s">
        <v>368</v>
      </c>
    </row>
    <row r="15436">
      <c r="F15436" s="9"/>
      <c r="N15436" s="50"/>
      <c r="O15436" s="50"/>
      <c r="P15436" s="50"/>
      <c r="Q15436" s="50" t="s">
        <v>368</v>
      </c>
      <c r="R15436" s="9" t="s">
        <v>368</v>
      </c>
      <c r="S15436" s="50" t="s">
        <v>368</v>
      </c>
      <c r="T15436" s="9" t="s">
        <v>368</v>
      </c>
      <c r="U15436" s="9" t="s">
        <v>368</v>
      </c>
    </row>
    <row r="15437">
      <c r="F15437" s="9"/>
      <c r="N15437" s="50"/>
      <c r="O15437" s="50"/>
      <c r="P15437" s="50"/>
      <c r="Q15437" s="50" t="s">
        <v>368</v>
      </c>
      <c r="R15437" s="9" t="s">
        <v>368</v>
      </c>
      <c r="S15437" s="50" t="s">
        <v>368</v>
      </c>
      <c r="T15437" s="9" t="s">
        <v>368</v>
      </c>
      <c r="U15437" s="9" t="s">
        <v>368</v>
      </c>
    </row>
    <row r="15438">
      <c r="F15438" s="9"/>
      <c r="N15438" s="50"/>
      <c r="O15438" s="50"/>
      <c r="P15438" s="50"/>
      <c r="Q15438" s="50" t="s">
        <v>368</v>
      </c>
      <c r="R15438" s="9" t="s">
        <v>368</v>
      </c>
      <c r="S15438" s="50" t="s">
        <v>368</v>
      </c>
      <c r="T15438" s="9" t="s">
        <v>368</v>
      </c>
      <c r="U15438" s="9" t="s">
        <v>368</v>
      </c>
    </row>
    <row r="15439">
      <c r="F15439" s="9"/>
      <c r="N15439" s="50"/>
      <c r="O15439" s="50"/>
      <c r="P15439" s="50"/>
      <c r="Q15439" s="50" t="s">
        <v>368</v>
      </c>
      <c r="R15439" s="9" t="s">
        <v>368</v>
      </c>
      <c r="S15439" s="50" t="s">
        <v>368</v>
      </c>
      <c r="T15439" s="9" t="s">
        <v>368</v>
      </c>
      <c r="U15439" s="9" t="s">
        <v>368</v>
      </c>
    </row>
    <row r="15440">
      <c r="F15440" s="9"/>
      <c r="N15440" s="50"/>
      <c r="O15440" s="50"/>
      <c r="P15440" s="50"/>
      <c r="Q15440" s="50" t="s">
        <v>368</v>
      </c>
      <c r="R15440" s="9" t="s">
        <v>368</v>
      </c>
      <c r="S15440" s="50" t="s">
        <v>368</v>
      </c>
      <c r="T15440" s="9" t="s">
        <v>368</v>
      </c>
      <c r="U15440" s="9" t="s">
        <v>368</v>
      </c>
    </row>
    <row r="15441">
      <c r="F15441" s="9"/>
      <c r="N15441" s="50"/>
      <c r="O15441" s="50"/>
      <c r="P15441" s="50"/>
      <c r="Q15441" s="50" t="s">
        <v>368</v>
      </c>
      <c r="R15441" s="9" t="s">
        <v>368</v>
      </c>
      <c r="S15441" s="50" t="s">
        <v>368</v>
      </c>
      <c r="T15441" s="9" t="s">
        <v>368</v>
      </c>
      <c r="U15441" s="9" t="s">
        <v>368</v>
      </c>
    </row>
    <row r="15442">
      <c r="F15442" s="9"/>
      <c r="N15442" s="50"/>
      <c r="O15442" s="50"/>
      <c r="P15442" s="50"/>
      <c r="Q15442" s="50" t="s">
        <v>368</v>
      </c>
      <c r="R15442" s="9" t="s">
        <v>368</v>
      </c>
      <c r="S15442" s="50" t="s">
        <v>368</v>
      </c>
      <c r="T15442" s="9" t="s">
        <v>368</v>
      </c>
      <c r="U15442" s="9" t="s">
        <v>368</v>
      </c>
    </row>
    <row r="15443">
      <c r="F15443" s="9"/>
      <c r="N15443" s="50"/>
      <c r="O15443" s="50"/>
      <c r="P15443" s="50"/>
      <c r="Q15443" s="50" t="s">
        <v>368</v>
      </c>
      <c r="R15443" s="9" t="s">
        <v>368</v>
      </c>
      <c r="S15443" s="50" t="s">
        <v>368</v>
      </c>
      <c r="T15443" s="9" t="s">
        <v>368</v>
      </c>
      <c r="U15443" s="9" t="s">
        <v>368</v>
      </c>
    </row>
    <row r="15444">
      <c r="F15444" s="9"/>
      <c r="N15444" s="50"/>
      <c r="O15444" s="50"/>
      <c r="P15444" s="50"/>
      <c r="Q15444" s="50" t="s">
        <v>368</v>
      </c>
      <c r="R15444" s="9" t="s">
        <v>368</v>
      </c>
      <c r="S15444" s="50" t="s">
        <v>368</v>
      </c>
      <c r="T15444" s="9" t="s">
        <v>368</v>
      </c>
      <c r="U15444" s="9" t="s">
        <v>368</v>
      </c>
    </row>
    <row r="15445">
      <c r="F15445" s="9"/>
      <c r="N15445" s="50"/>
      <c r="O15445" s="50"/>
      <c r="P15445" s="50"/>
      <c r="Q15445" s="50" t="s">
        <v>368</v>
      </c>
      <c r="R15445" s="9" t="s">
        <v>368</v>
      </c>
      <c r="S15445" s="50" t="s">
        <v>368</v>
      </c>
      <c r="T15445" s="9" t="s">
        <v>368</v>
      </c>
      <c r="U15445" s="9" t="s">
        <v>368</v>
      </c>
    </row>
    <row r="15446">
      <c r="F15446" s="9"/>
      <c r="N15446" s="50"/>
      <c r="O15446" s="50"/>
      <c r="P15446" s="50"/>
      <c r="Q15446" s="50" t="s">
        <v>368</v>
      </c>
      <c r="R15446" s="9" t="s">
        <v>368</v>
      </c>
      <c r="S15446" s="50" t="s">
        <v>368</v>
      </c>
      <c r="T15446" s="9" t="s">
        <v>368</v>
      </c>
      <c r="U15446" s="9" t="s">
        <v>368</v>
      </c>
    </row>
    <row r="15447">
      <c r="F15447" s="9"/>
      <c r="N15447" s="50"/>
      <c r="O15447" s="50"/>
      <c r="P15447" s="50"/>
      <c r="Q15447" s="50" t="s">
        <v>368</v>
      </c>
      <c r="R15447" s="9" t="s">
        <v>368</v>
      </c>
      <c r="S15447" s="50" t="s">
        <v>368</v>
      </c>
      <c r="T15447" s="9" t="s">
        <v>368</v>
      </c>
      <c r="U15447" s="9" t="s">
        <v>368</v>
      </c>
    </row>
    <row r="15448">
      <c r="F15448" s="9"/>
      <c r="N15448" s="50"/>
      <c r="O15448" s="50"/>
      <c r="P15448" s="50"/>
      <c r="Q15448" s="50" t="s">
        <v>368</v>
      </c>
      <c r="R15448" s="9" t="s">
        <v>368</v>
      </c>
      <c r="S15448" s="50" t="s">
        <v>368</v>
      </c>
      <c r="T15448" s="9" t="s">
        <v>368</v>
      </c>
      <c r="U15448" s="9" t="s">
        <v>368</v>
      </c>
    </row>
    <row r="15449">
      <c r="F15449" s="9"/>
      <c r="N15449" s="50"/>
      <c r="O15449" s="50"/>
      <c r="P15449" s="50"/>
      <c r="Q15449" s="50" t="s">
        <v>368</v>
      </c>
      <c r="R15449" s="9" t="s">
        <v>368</v>
      </c>
      <c r="S15449" s="50" t="s">
        <v>368</v>
      </c>
      <c r="T15449" s="9" t="s">
        <v>368</v>
      </c>
      <c r="U15449" s="9" t="s">
        <v>368</v>
      </c>
    </row>
    <row r="15450">
      <c r="F15450" s="9"/>
      <c r="N15450" s="50"/>
      <c r="O15450" s="50"/>
      <c r="P15450" s="50"/>
      <c r="Q15450" s="50" t="s">
        <v>368</v>
      </c>
      <c r="R15450" s="9" t="s">
        <v>368</v>
      </c>
      <c r="S15450" s="50" t="s">
        <v>368</v>
      </c>
      <c r="T15450" s="9" t="s">
        <v>368</v>
      </c>
      <c r="U15450" s="9" t="s">
        <v>368</v>
      </c>
    </row>
    <row r="15451">
      <c r="F15451" s="9"/>
      <c r="N15451" s="50"/>
      <c r="O15451" s="50"/>
      <c r="P15451" s="50"/>
      <c r="Q15451" s="50" t="s">
        <v>368</v>
      </c>
      <c r="R15451" s="9" t="s">
        <v>368</v>
      </c>
      <c r="S15451" s="50" t="s">
        <v>368</v>
      </c>
      <c r="T15451" s="9" t="s">
        <v>368</v>
      </c>
      <c r="U15451" s="9" t="s">
        <v>368</v>
      </c>
    </row>
    <row r="15452">
      <c r="F15452" s="9"/>
      <c r="N15452" s="50"/>
      <c r="O15452" s="50"/>
      <c r="P15452" s="50"/>
      <c r="Q15452" s="50" t="s">
        <v>368</v>
      </c>
      <c r="R15452" s="9" t="s">
        <v>368</v>
      </c>
      <c r="S15452" s="50" t="s">
        <v>368</v>
      </c>
      <c r="T15452" s="9" t="s">
        <v>368</v>
      </c>
      <c r="U15452" s="9" t="s">
        <v>368</v>
      </c>
    </row>
    <row r="15453">
      <c r="F15453" s="9"/>
      <c r="N15453" s="50"/>
      <c r="O15453" s="50"/>
      <c r="P15453" s="50"/>
      <c r="Q15453" s="50" t="s">
        <v>368</v>
      </c>
      <c r="R15453" s="9" t="s">
        <v>368</v>
      </c>
      <c r="S15453" s="50" t="s">
        <v>368</v>
      </c>
      <c r="T15453" s="9" t="s">
        <v>368</v>
      </c>
      <c r="U15453" s="9" t="s">
        <v>368</v>
      </c>
    </row>
    <row r="15454">
      <c r="F15454" s="9"/>
      <c r="N15454" s="50"/>
      <c r="O15454" s="50"/>
      <c r="P15454" s="50"/>
      <c r="Q15454" s="50" t="s">
        <v>368</v>
      </c>
      <c r="R15454" s="9" t="s">
        <v>368</v>
      </c>
      <c r="S15454" s="50" t="s">
        <v>368</v>
      </c>
      <c r="T15454" s="9" t="s">
        <v>368</v>
      </c>
      <c r="U15454" s="9" t="s">
        <v>368</v>
      </c>
    </row>
    <row r="15455">
      <c r="F15455" s="9"/>
      <c r="N15455" s="50"/>
      <c r="O15455" s="50"/>
      <c r="P15455" s="50"/>
      <c r="Q15455" s="50" t="s">
        <v>368</v>
      </c>
      <c r="R15455" s="9" t="s">
        <v>368</v>
      </c>
      <c r="S15455" s="50" t="s">
        <v>368</v>
      </c>
      <c r="T15455" s="9" t="s">
        <v>368</v>
      </c>
      <c r="U15455" s="9" t="s">
        <v>368</v>
      </c>
    </row>
    <row r="15456">
      <c r="F15456" s="9"/>
      <c r="N15456" s="50"/>
      <c r="O15456" s="50"/>
      <c r="P15456" s="50"/>
      <c r="Q15456" s="50" t="s">
        <v>368</v>
      </c>
      <c r="R15456" s="9" t="s">
        <v>368</v>
      </c>
      <c r="S15456" s="50" t="s">
        <v>368</v>
      </c>
      <c r="T15456" s="9" t="s">
        <v>368</v>
      </c>
      <c r="U15456" s="9" t="s">
        <v>368</v>
      </c>
    </row>
    <row r="15457">
      <c r="F15457" s="9"/>
      <c r="N15457" s="50"/>
      <c r="O15457" s="50"/>
      <c r="P15457" s="50"/>
      <c r="Q15457" s="50" t="s">
        <v>368</v>
      </c>
      <c r="R15457" s="9" t="s">
        <v>368</v>
      </c>
      <c r="S15457" s="50" t="s">
        <v>368</v>
      </c>
      <c r="T15457" s="9" t="s">
        <v>368</v>
      </c>
      <c r="U15457" s="9" t="s">
        <v>368</v>
      </c>
    </row>
    <row r="15458">
      <c r="F15458" s="9"/>
      <c r="N15458" s="50"/>
      <c r="O15458" s="50"/>
      <c r="P15458" s="50"/>
      <c r="Q15458" s="50" t="s">
        <v>368</v>
      </c>
      <c r="R15458" s="9" t="s">
        <v>368</v>
      </c>
      <c r="S15458" s="50" t="s">
        <v>368</v>
      </c>
      <c r="T15458" s="9" t="s">
        <v>368</v>
      </c>
      <c r="U15458" s="9" t="s">
        <v>368</v>
      </c>
    </row>
    <row r="15459">
      <c r="F15459" s="9"/>
      <c r="N15459" s="50"/>
      <c r="O15459" s="50"/>
      <c r="P15459" s="50"/>
      <c r="Q15459" s="50" t="s">
        <v>368</v>
      </c>
      <c r="R15459" s="9" t="s">
        <v>368</v>
      </c>
      <c r="S15459" s="50" t="s">
        <v>368</v>
      </c>
      <c r="T15459" s="9" t="s">
        <v>368</v>
      </c>
      <c r="U15459" s="9" t="s">
        <v>368</v>
      </c>
    </row>
    <row r="15460">
      <c r="F15460" s="9"/>
      <c r="N15460" s="50"/>
      <c r="O15460" s="50"/>
      <c r="P15460" s="50"/>
      <c r="Q15460" s="50" t="s">
        <v>368</v>
      </c>
      <c r="R15460" s="9" t="s">
        <v>368</v>
      </c>
      <c r="S15460" s="50" t="s">
        <v>368</v>
      </c>
      <c r="T15460" s="9" t="s">
        <v>368</v>
      </c>
      <c r="U15460" s="9" t="s">
        <v>368</v>
      </c>
    </row>
    <row r="15461">
      <c r="F15461" s="9"/>
      <c r="N15461" s="50"/>
      <c r="O15461" s="50"/>
      <c r="P15461" s="50"/>
      <c r="Q15461" s="50" t="s">
        <v>368</v>
      </c>
      <c r="R15461" s="9" t="s">
        <v>368</v>
      </c>
      <c r="S15461" s="50" t="s">
        <v>368</v>
      </c>
      <c r="T15461" s="9" t="s">
        <v>368</v>
      </c>
      <c r="U15461" s="9" t="s">
        <v>368</v>
      </c>
    </row>
    <row r="15462">
      <c r="F15462" s="9"/>
      <c r="N15462" s="50"/>
      <c r="O15462" s="50"/>
      <c r="P15462" s="50"/>
      <c r="Q15462" s="50" t="s">
        <v>368</v>
      </c>
      <c r="R15462" s="9" t="s">
        <v>368</v>
      </c>
      <c r="S15462" s="50" t="s">
        <v>368</v>
      </c>
      <c r="T15462" s="9" t="s">
        <v>368</v>
      </c>
      <c r="U15462" s="9" t="s">
        <v>368</v>
      </c>
    </row>
    <row r="15463">
      <c r="F15463" s="9"/>
      <c r="N15463" s="50"/>
      <c r="O15463" s="50"/>
      <c r="P15463" s="50"/>
      <c r="Q15463" s="50" t="s">
        <v>368</v>
      </c>
      <c r="R15463" s="9" t="s">
        <v>368</v>
      </c>
      <c r="S15463" s="50" t="s">
        <v>368</v>
      </c>
      <c r="T15463" s="9" t="s">
        <v>368</v>
      </c>
      <c r="U15463" s="9" t="s">
        <v>368</v>
      </c>
    </row>
    <row r="15464">
      <c r="F15464" s="9"/>
      <c r="N15464" s="50"/>
      <c r="O15464" s="50"/>
      <c r="P15464" s="50"/>
      <c r="Q15464" s="50" t="s">
        <v>368</v>
      </c>
      <c r="R15464" s="9" t="s">
        <v>368</v>
      </c>
      <c r="S15464" s="50" t="s">
        <v>368</v>
      </c>
      <c r="T15464" s="9" t="s">
        <v>368</v>
      </c>
      <c r="U15464" s="9" t="s">
        <v>368</v>
      </c>
    </row>
    <row r="15465">
      <c r="F15465" s="9"/>
      <c r="N15465" s="50"/>
      <c r="O15465" s="50"/>
      <c r="P15465" s="50"/>
      <c r="Q15465" s="50" t="s">
        <v>368</v>
      </c>
      <c r="R15465" s="9" t="s">
        <v>368</v>
      </c>
      <c r="S15465" s="50" t="s">
        <v>368</v>
      </c>
      <c r="T15465" s="9" t="s">
        <v>368</v>
      </c>
      <c r="U15465" s="9" t="s">
        <v>368</v>
      </c>
    </row>
    <row r="15466">
      <c r="F15466" s="9"/>
      <c r="N15466" s="50"/>
      <c r="O15466" s="50"/>
      <c r="P15466" s="50"/>
      <c r="Q15466" s="50" t="s">
        <v>368</v>
      </c>
      <c r="R15466" s="9" t="s">
        <v>368</v>
      </c>
      <c r="S15466" s="50" t="s">
        <v>368</v>
      </c>
      <c r="T15466" s="9" t="s">
        <v>368</v>
      </c>
      <c r="U15466" s="9" t="s">
        <v>368</v>
      </c>
    </row>
    <row r="15467">
      <c r="F15467" s="9"/>
      <c r="N15467" s="50"/>
      <c r="O15467" s="50"/>
      <c r="P15467" s="50"/>
      <c r="Q15467" s="50" t="s">
        <v>368</v>
      </c>
      <c r="R15467" s="9" t="s">
        <v>368</v>
      </c>
      <c r="S15467" s="50" t="s">
        <v>368</v>
      </c>
      <c r="T15467" s="9" t="s">
        <v>368</v>
      </c>
      <c r="U15467" s="9" t="s">
        <v>368</v>
      </c>
    </row>
    <row r="15468">
      <c r="F15468" s="9"/>
      <c r="N15468" s="50"/>
      <c r="O15468" s="50"/>
      <c r="P15468" s="50"/>
      <c r="Q15468" s="50" t="s">
        <v>368</v>
      </c>
      <c r="R15468" s="9" t="s">
        <v>368</v>
      </c>
      <c r="S15468" s="50" t="s">
        <v>368</v>
      </c>
      <c r="T15468" s="9" t="s">
        <v>368</v>
      </c>
      <c r="U15468" s="9" t="s">
        <v>368</v>
      </c>
    </row>
    <row r="15469">
      <c r="F15469" s="9"/>
      <c r="N15469" s="50"/>
      <c r="O15469" s="50"/>
      <c r="P15469" s="50"/>
      <c r="Q15469" s="50" t="s">
        <v>368</v>
      </c>
      <c r="R15469" s="9" t="s">
        <v>368</v>
      </c>
      <c r="S15469" s="50" t="s">
        <v>368</v>
      </c>
      <c r="T15469" s="9" t="s">
        <v>368</v>
      </c>
      <c r="U15469" s="9" t="s">
        <v>368</v>
      </c>
    </row>
    <row r="15470">
      <c r="F15470" s="9"/>
      <c r="N15470" s="50"/>
      <c r="O15470" s="50"/>
      <c r="P15470" s="50"/>
      <c r="Q15470" s="50" t="s">
        <v>368</v>
      </c>
      <c r="R15470" s="9" t="s">
        <v>368</v>
      </c>
      <c r="S15470" s="50" t="s">
        <v>368</v>
      </c>
      <c r="T15470" s="9" t="s">
        <v>368</v>
      </c>
      <c r="U15470" s="9" t="s">
        <v>368</v>
      </c>
    </row>
    <row r="15471">
      <c r="F15471" s="9"/>
      <c r="N15471" s="50"/>
      <c r="O15471" s="50"/>
      <c r="P15471" s="50"/>
      <c r="Q15471" s="50" t="s">
        <v>368</v>
      </c>
      <c r="R15471" s="9" t="s">
        <v>368</v>
      </c>
      <c r="S15471" s="50" t="s">
        <v>368</v>
      </c>
      <c r="T15471" s="9" t="s">
        <v>368</v>
      </c>
      <c r="U15471" s="9" t="s">
        <v>368</v>
      </c>
    </row>
    <row r="15472">
      <c r="F15472" s="9"/>
      <c r="N15472" s="50"/>
      <c r="O15472" s="50"/>
      <c r="P15472" s="50"/>
      <c r="Q15472" s="50" t="s">
        <v>368</v>
      </c>
      <c r="R15472" s="9" t="s">
        <v>368</v>
      </c>
      <c r="S15472" s="50" t="s">
        <v>368</v>
      </c>
      <c r="T15472" s="9" t="s">
        <v>368</v>
      </c>
      <c r="U15472" s="9" t="s">
        <v>368</v>
      </c>
    </row>
    <row r="15473">
      <c r="F15473" s="9"/>
      <c r="N15473" s="50"/>
      <c r="O15473" s="50"/>
      <c r="P15473" s="50"/>
      <c r="Q15473" s="50" t="s">
        <v>368</v>
      </c>
      <c r="R15473" s="9" t="s">
        <v>368</v>
      </c>
      <c r="S15473" s="50" t="s">
        <v>368</v>
      </c>
      <c r="T15473" s="9" t="s">
        <v>368</v>
      </c>
      <c r="U15473" s="9" t="s">
        <v>368</v>
      </c>
    </row>
    <row r="15474">
      <c r="F15474" s="9"/>
      <c r="N15474" s="50"/>
      <c r="O15474" s="50"/>
      <c r="P15474" s="50"/>
      <c r="Q15474" s="50" t="s">
        <v>368</v>
      </c>
      <c r="R15474" s="9" t="s">
        <v>368</v>
      </c>
      <c r="S15474" s="50" t="s">
        <v>368</v>
      </c>
      <c r="T15474" s="9" t="s">
        <v>368</v>
      </c>
      <c r="U15474" s="9" t="s">
        <v>368</v>
      </c>
    </row>
    <row r="15475">
      <c r="F15475" s="9"/>
      <c r="N15475" s="50"/>
      <c r="O15475" s="50"/>
      <c r="P15475" s="50"/>
      <c r="Q15475" s="50" t="s">
        <v>368</v>
      </c>
      <c r="R15475" s="9" t="s">
        <v>368</v>
      </c>
      <c r="S15475" s="50" t="s">
        <v>368</v>
      </c>
      <c r="T15475" s="9" t="s">
        <v>368</v>
      </c>
      <c r="U15475" s="9" t="s">
        <v>368</v>
      </c>
    </row>
    <row r="15476">
      <c r="F15476" s="9"/>
      <c r="N15476" s="50"/>
      <c r="O15476" s="50"/>
      <c r="P15476" s="50"/>
      <c r="Q15476" s="50" t="s">
        <v>368</v>
      </c>
      <c r="R15476" s="9" t="s">
        <v>368</v>
      </c>
      <c r="S15476" s="50" t="s">
        <v>368</v>
      </c>
      <c r="T15476" s="9" t="s">
        <v>368</v>
      </c>
      <c r="U15476" s="9" t="s">
        <v>368</v>
      </c>
    </row>
    <row r="15477">
      <c r="F15477" s="9"/>
      <c r="N15477" s="50"/>
      <c r="O15477" s="50"/>
      <c r="P15477" s="50"/>
      <c r="Q15477" s="50" t="s">
        <v>368</v>
      </c>
      <c r="R15477" s="9" t="s">
        <v>368</v>
      </c>
      <c r="S15477" s="50" t="s">
        <v>368</v>
      </c>
      <c r="T15477" s="9" t="s">
        <v>368</v>
      </c>
      <c r="U15477" s="9" t="s">
        <v>368</v>
      </c>
    </row>
    <row r="15478">
      <c r="F15478" s="9"/>
      <c r="N15478" s="50"/>
      <c r="O15478" s="50"/>
      <c r="P15478" s="50"/>
      <c r="Q15478" s="50" t="s">
        <v>368</v>
      </c>
      <c r="R15478" s="9" t="s">
        <v>368</v>
      </c>
      <c r="S15478" s="50" t="s">
        <v>368</v>
      </c>
      <c r="T15478" s="9" t="s">
        <v>368</v>
      </c>
      <c r="U15478" s="9" t="s">
        <v>368</v>
      </c>
    </row>
    <row r="15479">
      <c r="F15479" s="9"/>
      <c r="N15479" s="50"/>
      <c r="O15479" s="50"/>
      <c r="P15479" s="50"/>
      <c r="Q15479" s="50" t="s">
        <v>368</v>
      </c>
      <c r="R15479" s="9" t="s">
        <v>368</v>
      </c>
      <c r="S15479" s="50" t="s">
        <v>368</v>
      </c>
      <c r="T15479" s="9" t="s">
        <v>368</v>
      </c>
      <c r="U15479" s="9" t="s">
        <v>368</v>
      </c>
    </row>
    <row r="15480">
      <c r="F15480" s="9"/>
      <c r="N15480" s="50"/>
      <c r="O15480" s="50"/>
      <c r="P15480" s="50"/>
      <c r="Q15480" s="50" t="s">
        <v>368</v>
      </c>
      <c r="R15480" s="9" t="s">
        <v>368</v>
      </c>
      <c r="S15480" s="50" t="s">
        <v>368</v>
      </c>
      <c r="T15480" s="9" t="s">
        <v>368</v>
      </c>
      <c r="U15480" s="9" t="s">
        <v>368</v>
      </c>
    </row>
    <row r="15481">
      <c r="F15481" s="9"/>
      <c r="N15481" s="50"/>
      <c r="O15481" s="50"/>
      <c r="P15481" s="50"/>
      <c r="Q15481" s="50" t="s">
        <v>368</v>
      </c>
      <c r="R15481" s="9" t="s">
        <v>368</v>
      </c>
      <c r="S15481" s="50" t="s">
        <v>368</v>
      </c>
      <c r="T15481" s="9" t="s">
        <v>368</v>
      </c>
      <c r="U15481" s="9" t="s">
        <v>368</v>
      </c>
    </row>
    <row r="15482">
      <c r="F15482" s="9"/>
      <c r="N15482" s="50"/>
      <c r="O15482" s="50"/>
      <c r="P15482" s="50"/>
      <c r="Q15482" s="50" t="s">
        <v>368</v>
      </c>
      <c r="R15482" s="9" t="s">
        <v>368</v>
      </c>
      <c r="S15482" s="50" t="s">
        <v>368</v>
      </c>
      <c r="T15482" s="9" t="s">
        <v>368</v>
      </c>
      <c r="U15482" s="9" t="s">
        <v>368</v>
      </c>
    </row>
    <row r="15483">
      <c r="F15483" s="9"/>
      <c r="N15483" s="50"/>
      <c r="O15483" s="50"/>
      <c r="P15483" s="50"/>
      <c r="Q15483" s="50" t="s">
        <v>368</v>
      </c>
      <c r="R15483" s="9" t="s">
        <v>368</v>
      </c>
      <c r="S15483" s="50" t="s">
        <v>368</v>
      </c>
      <c r="T15483" s="9" t="s">
        <v>368</v>
      </c>
      <c r="U15483" s="9" t="s">
        <v>368</v>
      </c>
    </row>
    <row r="15484">
      <c r="F15484" s="9"/>
      <c r="N15484" s="50"/>
      <c r="O15484" s="50"/>
      <c r="P15484" s="50"/>
      <c r="Q15484" s="50" t="s">
        <v>368</v>
      </c>
      <c r="R15484" s="9" t="s">
        <v>368</v>
      </c>
      <c r="S15484" s="50" t="s">
        <v>368</v>
      </c>
      <c r="T15484" s="9" t="s">
        <v>368</v>
      </c>
      <c r="U15484" s="9" t="s">
        <v>368</v>
      </c>
    </row>
    <row r="15485">
      <c r="F15485" s="9"/>
      <c r="N15485" s="50"/>
      <c r="O15485" s="50"/>
      <c r="P15485" s="50"/>
      <c r="Q15485" s="50" t="s">
        <v>368</v>
      </c>
      <c r="R15485" s="9" t="s">
        <v>368</v>
      </c>
      <c r="S15485" s="50" t="s">
        <v>368</v>
      </c>
      <c r="T15485" s="9" t="s">
        <v>368</v>
      </c>
      <c r="U15485" s="9" t="s">
        <v>368</v>
      </c>
    </row>
    <row r="15486">
      <c r="F15486" s="9"/>
      <c r="N15486" s="50"/>
      <c r="O15486" s="50"/>
      <c r="P15486" s="50"/>
      <c r="Q15486" s="50" t="s">
        <v>368</v>
      </c>
      <c r="R15486" s="9" t="s">
        <v>368</v>
      </c>
      <c r="S15486" s="50" t="s">
        <v>368</v>
      </c>
      <c r="T15486" s="9" t="s">
        <v>368</v>
      </c>
      <c r="U15486" s="9" t="s">
        <v>368</v>
      </c>
    </row>
    <row r="15487">
      <c r="F15487" s="9"/>
      <c r="N15487" s="50"/>
      <c r="O15487" s="50"/>
      <c r="P15487" s="50"/>
      <c r="Q15487" s="50" t="s">
        <v>368</v>
      </c>
      <c r="R15487" s="9" t="s">
        <v>368</v>
      </c>
      <c r="S15487" s="50" t="s">
        <v>368</v>
      </c>
      <c r="T15487" s="9" t="s">
        <v>368</v>
      </c>
      <c r="U15487" s="9" t="s">
        <v>368</v>
      </c>
    </row>
    <row r="15488">
      <c r="F15488" s="9"/>
      <c r="N15488" s="50"/>
      <c r="O15488" s="50"/>
      <c r="P15488" s="50"/>
      <c r="Q15488" s="50" t="s">
        <v>368</v>
      </c>
      <c r="R15488" s="9" t="s">
        <v>368</v>
      </c>
      <c r="S15488" s="50" t="s">
        <v>368</v>
      </c>
      <c r="T15488" s="9" t="s">
        <v>368</v>
      </c>
      <c r="U15488" s="9" t="s">
        <v>368</v>
      </c>
    </row>
    <row r="15489">
      <c r="F15489" s="9"/>
      <c r="N15489" s="50"/>
      <c r="O15489" s="50"/>
      <c r="P15489" s="50"/>
      <c r="Q15489" s="50" t="s">
        <v>368</v>
      </c>
      <c r="R15489" s="9" t="s">
        <v>368</v>
      </c>
      <c r="S15489" s="50" t="s">
        <v>368</v>
      </c>
      <c r="T15489" s="9" t="s">
        <v>368</v>
      </c>
      <c r="U15489" s="9" t="s">
        <v>368</v>
      </c>
    </row>
    <row r="15490">
      <c r="F15490" s="9"/>
      <c r="N15490" s="50"/>
      <c r="O15490" s="50"/>
      <c r="P15490" s="50"/>
      <c r="Q15490" s="50" t="s">
        <v>368</v>
      </c>
      <c r="R15490" s="9" t="s">
        <v>368</v>
      </c>
      <c r="S15490" s="50" t="s">
        <v>368</v>
      </c>
      <c r="T15490" s="9" t="s">
        <v>368</v>
      </c>
      <c r="U15490" s="9" t="s">
        <v>368</v>
      </c>
    </row>
    <row r="15491">
      <c r="F15491" s="9"/>
      <c r="N15491" s="50"/>
      <c r="O15491" s="50"/>
      <c r="P15491" s="50"/>
      <c r="Q15491" s="50" t="s">
        <v>368</v>
      </c>
      <c r="R15491" s="9" t="s">
        <v>368</v>
      </c>
      <c r="S15491" s="50" t="s">
        <v>368</v>
      </c>
      <c r="T15491" s="9" t="s">
        <v>368</v>
      </c>
      <c r="U15491" s="9" t="s">
        <v>368</v>
      </c>
    </row>
    <row r="15492">
      <c r="F15492" s="9"/>
      <c r="N15492" s="50"/>
      <c r="O15492" s="50"/>
      <c r="P15492" s="50"/>
      <c r="Q15492" s="50" t="s">
        <v>368</v>
      </c>
      <c r="R15492" s="9" t="s">
        <v>368</v>
      </c>
      <c r="S15492" s="50" t="s">
        <v>368</v>
      </c>
      <c r="T15492" s="9" t="s">
        <v>368</v>
      </c>
      <c r="U15492" s="9" t="s">
        <v>368</v>
      </c>
    </row>
    <row r="15493">
      <c r="F15493" s="9"/>
      <c r="N15493" s="50"/>
      <c r="O15493" s="50"/>
      <c r="P15493" s="50"/>
      <c r="Q15493" s="50" t="s">
        <v>368</v>
      </c>
      <c r="R15493" s="9" t="s">
        <v>368</v>
      </c>
      <c r="S15493" s="50" t="s">
        <v>368</v>
      </c>
      <c r="T15493" s="9" t="s">
        <v>368</v>
      </c>
      <c r="U15493" s="9" t="s">
        <v>368</v>
      </c>
    </row>
    <row r="15494">
      <c r="F15494" s="9"/>
      <c r="N15494" s="50"/>
      <c r="O15494" s="50"/>
      <c r="P15494" s="50"/>
      <c r="Q15494" s="50" t="s">
        <v>368</v>
      </c>
      <c r="R15494" s="9" t="s">
        <v>368</v>
      </c>
      <c r="S15494" s="50" t="s">
        <v>368</v>
      </c>
      <c r="T15494" s="9" t="s">
        <v>368</v>
      </c>
      <c r="U15494" s="9" t="s">
        <v>368</v>
      </c>
    </row>
    <row r="15495">
      <c r="F15495" s="9"/>
      <c r="N15495" s="50"/>
      <c r="O15495" s="50"/>
      <c r="P15495" s="50"/>
      <c r="Q15495" s="50" t="s">
        <v>368</v>
      </c>
      <c r="R15495" s="9" t="s">
        <v>368</v>
      </c>
      <c r="S15495" s="50" t="s">
        <v>368</v>
      </c>
      <c r="T15495" s="9" t="s">
        <v>368</v>
      </c>
      <c r="U15495" s="9" t="s">
        <v>368</v>
      </c>
    </row>
    <row r="15496">
      <c r="F15496" s="9"/>
      <c r="N15496" s="50"/>
      <c r="O15496" s="50"/>
      <c r="P15496" s="50"/>
      <c r="Q15496" s="50" t="s">
        <v>368</v>
      </c>
      <c r="R15496" s="9" t="s">
        <v>368</v>
      </c>
      <c r="S15496" s="50" t="s">
        <v>368</v>
      </c>
      <c r="T15496" s="9" t="s">
        <v>368</v>
      </c>
      <c r="U15496" s="9" t="s">
        <v>368</v>
      </c>
    </row>
    <row r="15497">
      <c r="F15497" s="9"/>
      <c r="N15497" s="50"/>
      <c r="O15497" s="50"/>
      <c r="P15497" s="50"/>
      <c r="Q15497" s="50" t="s">
        <v>368</v>
      </c>
      <c r="R15497" s="9" t="s">
        <v>368</v>
      </c>
      <c r="S15497" s="50" t="s">
        <v>368</v>
      </c>
      <c r="T15497" s="9" t="s">
        <v>368</v>
      </c>
      <c r="U15497" s="9" t="s">
        <v>368</v>
      </c>
    </row>
    <row r="15498">
      <c r="F15498" s="9"/>
      <c r="N15498" s="50"/>
      <c r="O15498" s="50"/>
      <c r="P15498" s="50"/>
      <c r="Q15498" s="50" t="s">
        <v>368</v>
      </c>
      <c r="R15498" s="9" t="s">
        <v>368</v>
      </c>
      <c r="S15498" s="50" t="s">
        <v>368</v>
      </c>
      <c r="T15498" s="9" t="s">
        <v>368</v>
      </c>
      <c r="U15498" s="9" t="s">
        <v>368</v>
      </c>
    </row>
    <row r="15499">
      <c r="F15499" s="9"/>
      <c r="N15499" s="50"/>
      <c r="O15499" s="50"/>
      <c r="P15499" s="50"/>
      <c r="Q15499" s="50" t="s">
        <v>368</v>
      </c>
      <c r="R15499" s="9" t="s">
        <v>368</v>
      </c>
      <c r="S15499" s="50" t="s">
        <v>368</v>
      </c>
      <c r="T15499" s="9" t="s">
        <v>368</v>
      </c>
      <c r="U15499" s="9" t="s">
        <v>368</v>
      </c>
    </row>
    <row r="15500">
      <c r="F15500" s="9"/>
      <c r="N15500" s="50"/>
      <c r="O15500" s="50"/>
      <c r="P15500" s="50"/>
      <c r="Q15500" s="50" t="s">
        <v>368</v>
      </c>
      <c r="R15500" s="9" t="s">
        <v>368</v>
      </c>
      <c r="S15500" s="50" t="s">
        <v>368</v>
      </c>
      <c r="T15500" s="9" t="s">
        <v>368</v>
      </c>
      <c r="U15500" s="9" t="s">
        <v>368</v>
      </c>
    </row>
    <row r="15501">
      <c r="F15501" s="9"/>
      <c r="N15501" s="50"/>
      <c r="O15501" s="50"/>
      <c r="P15501" s="50"/>
      <c r="Q15501" s="50" t="s">
        <v>368</v>
      </c>
      <c r="R15501" s="9" t="s">
        <v>368</v>
      </c>
      <c r="S15501" s="50" t="s">
        <v>368</v>
      </c>
      <c r="T15501" s="9" t="s">
        <v>368</v>
      </c>
      <c r="U15501" s="9" t="s">
        <v>368</v>
      </c>
    </row>
    <row r="15502">
      <c r="F15502" s="9"/>
      <c r="N15502" s="50"/>
      <c r="O15502" s="50"/>
      <c r="P15502" s="50"/>
      <c r="Q15502" s="50" t="s">
        <v>368</v>
      </c>
      <c r="R15502" s="9" t="s">
        <v>368</v>
      </c>
      <c r="S15502" s="50" t="s">
        <v>368</v>
      </c>
      <c r="T15502" s="9" t="s">
        <v>368</v>
      </c>
      <c r="U15502" s="9" t="s">
        <v>368</v>
      </c>
    </row>
    <row r="15503">
      <c r="F15503" s="9"/>
      <c r="N15503" s="50"/>
      <c r="O15503" s="50"/>
      <c r="P15503" s="50"/>
      <c r="Q15503" s="50" t="s">
        <v>368</v>
      </c>
      <c r="R15503" s="9" t="s">
        <v>368</v>
      </c>
      <c r="S15503" s="50" t="s">
        <v>368</v>
      </c>
      <c r="T15503" s="9" t="s">
        <v>368</v>
      </c>
      <c r="U15503" s="9" t="s">
        <v>368</v>
      </c>
    </row>
    <row r="15504">
      <c r="F15504" s="9"/>
      <c r="N15504" s="50"/>
      <c r="O15504" s="50"/>
      <c r="P15504" s="50"/>
      <c r="Q15504" s="50" t="s">
        <v>368</v>
      </c>
      <c r="R15504" s="9" t="s">
        <v>368</v>
      </c>
      <c r="S15504" s="50" t="s">
        <v>368</v>
      </c>
      <c r="T15504" s="9" t="s">
        <v>368</v>
      </c>
      <c r="U15504" s="9" t="s">
        <v>368</v>
      </c>
    </row>
    <row r="15505">
      <c r="F15505" s="9"/>
      <c r="N15505" s="50"/>
      <c r="O15505" s="50"/>
      <c r="P15505" s="50"/>
      <c r="Q15505" s="50" t="s">
        <v>368</v>
      </c>
      <c r="R15505" s="9" t="s">
        <v>368</v>
      </c>
      <c r="S15505" s="50" t="s">
        <v>368</v>
      </c>
      <c r="T15505" s="9" t="s">
        <v>368</v>
      </c>
      <c r="U15505" s="9" t="s">
        <v>368</v>
      </c>
    </row>
    <row r="15506">
      <c r="F15506" s="9"/>
      <c r="N15506" s="50"/>
      <c r="O15506" s="50"/>
      <c r="P15506" s="50"/>
      <c r="Q15506" s="50" t="s">
        <v>368</v>
      </c>
      <c r="R15506" s="9" t="s">
        <v>368</v>
      </c>
      <c r="S15506" s="50" t="s">
        <v>368</v>
      </c>
      <c r="T15506" s="9" t="s">
        <v>368</v>
      </c>
      <c r="U15506" s="9" t="s">
        <v>368</v>
      </c>
    </row>
    <row r="15507">
      <c r="F15507" s="9"/>
      <c r="N15507" s="50"/>
      <c r="O15507" s="50"/>
      <c r="P15507" s="50"/>
      <c r="Q15507" s="50" t="s">
        <v>368</v>
      </c>
      <c r="R15507" s="9" t="s">
        <v>368</v>
      </c>
      <c r="S15507" s="50" t="s">
        <v>368</v>
      </c>
      <c r="T15507" s="9" t="s">
        <v>368</v>
      </c>
      <c r="U15507" s="9" t="s">
        <v>368</v>
      </c>
    </row>
    <row r="15508">
      <c r="F15508" s="9"/>
      <c r="N15508" s="50"/>
      <c r="O15508" s="50"/>
      <c r="P15508" s="50"/>
      <c r="Q15508" s="50" t="s">
        <v>368</v>
      </c>
      <c r="R15508" s="9" t="s">
        <v>368</v>
      </c>
      <c r="S15508" s="50" t="s">
        <v>368</v>
      </c>
      <c r="T15508" s="9" t="s">
        <v>368</v>
      </c>
      <c r="U15508" s="9" t="s">
        <v>368</v>
      </c>
    </row>
    <row r="15509">
      <c r="F15509" s="9"/>
      <c r="N15509" s="50"/>
      <c r="O15509" s="50"/>
      <c r="P15509" s="50"/>
      <c r="Q15509" s="50" t="s">
        <v>368</v>
      </c>
      <c r="R15509" s="9" t="s">
        <v>368</v>
      </c>
      <c r="S15509" s="50" t="s">
        <v>368</v>
      </c>
      <c r="T15509" s="9" t="s">
        <v>368</v>
      </c>
      <c r="U15509" s="9" t="s">
        <v>368</v>
      </c>
    </row>
    <row r="15510">
      <c r="F15510" s="9"/>
      <c r="N15510" s="50"/>
      <c r="O15510" s="50"/>
      <c r="P15510" s="50"/>
      <c r="Q15510" s="50" t="s">
        <v>368</v>
      </c>
      <c r="R15510" s="9" t="s">
        <v>368</v>
      </c>
      <c r="S15510" s="50" t="s">
        <v>368</v>
      </c>
      <c r="T15510" s="9" t="s">
        <v>368</v>
      </c>
      <c r="U15510" s="9" t="s">
        <v>368</v>
      </c>
    </row>
    <row r="15511">
      <c r="F15511" s="9"/>
      <c r="N15511" s="50"/>
      <c r="O15511" s="50"/>
      <c r="P15511" s="50"/>
      <c r="Q15511" s="50" t="s">
        <v>368</v>
      </c>
      <c r="R15511" s="9" t="s">
        <v>368</v>
      </c>
      <c r="S15511" s="50" t="s">
        <v>368</v>
      </c>
      <c r="T15511" s="9" t="s">
        <v>368</v>
      </c>
      <c r="U15511" s="9" t="s">
        <v>368</v>
      </c>
    </row>
    <row r="15512">
      <c r="F15512" s="9"/>
      <c r="N15512" s="50"/>
      <c r="O15512" s="50"/>
      <c r="P15512" s="50"/>
      <c r="Q15512" s="50" t="s">
        <v>368</v>
      </c>
      <c r="R15512" s="9" t="s">
        <v>368</v>
      </c>
      <c r="S15512" s="50" t="s">
        <v>368</v>
      </c>
      <c r="T15512" s="9" t="s">
        <v>368</v>
      </c>
      <c r="U15512" s="9" t="s">
        <v>368</v>
      </c>
    </row>
    <row r="15513">
      <c r="F15513" s="9"/>
      <c r="N15513" s="50"/>
      <c r="O15513" s="50"/>
      <c r="P15513" s="50"/>
      <c r="Q15513" s="50" t="s">
        <v>368</v>
      </c>
      <c r="R15513" s="9" t="s">
        <v>368</v>
      </c>
      <c r="S15513" s="50" t="s">
        <v>368</v>
      </c>
      <c r="T15513" s="9" t="s">
        <v>368</v>
      </c>
      <c r="U15513" s="9" t="s">
        <v>368</v>
      </c>
    </row>
    <row r="15514">
      <c r="F15514" s="9"/>
      <c r="N15514" s="50"/>
      <c r="O15514" s="50"/>
      <c r="P15514" s="50"/>
      <c r="Q15514" s="50" t="s">
        <v>368</v>
      </c>
      <c r="R15514" s="9" t="s">
        <v>368</v>
      </c>
      <c r="S15514" s="50" t="s">
        <v>368</v>
      </c>
      <c r="T15514" s="9" t="s">
        <v>368</v>
      </c>
      <c r="U15514" s="9" t="s">
        <v>368</v>
      </c>
    </row>
    <row r="15515">
      <c r="F15515" s="9"/>
      <c r="N15515" s="50"/>
      <c r="O15515" s="50"/>
      <c r="P15515" s="50"/>
      <c r="Q15515" s="50" t="s">
        <v>368</v>
      </c>
      <c r="R15515" s="9" t="s">
        <v>368</v>
      </c>
      <c r="S15515" s="50" t="s">
        <v>368</v>
      </c>
      <c r="T15515" s="9" t="s">
        <v>368</v>
      </c>
      <c r="U15515" s="9" t="s">
        <v>368</v>
      </c>
    </row>
    <row r="15516">
      <c r="F15516" s="9"/>
      <c r="N15516" s="50"/>
      <c r="O15516" s="50"/>
      <c r="P15516" s="50"/>
      <c r="Q15516" s="50" t="s">
        <v>368</v>
      </c>
      <c r="R15516" s="9" t="s">
        <v>368</v>
      </c>
      <c r="S15516" s="50" t="s">
        <v>368</v>
      </c>
      <c r="T15516" s="9" t="s">
        <v>368</v>
      </c>
      <c r="U15516" s="9" t="s">
        <v>368</v>
      </c>
    </row>
    <row r="15517">
      <c r="F15517" s="9"/>
      <c r="N15517" s="50"/>
      <c r="O15517" s="50"/>
      <c r="P15517" s="50"/>
      <c r="Q15517" s="50" t="s">
        <v>368</v>
      </c>
      <c r="R15517" s="9" t="s">
        <v>368</v>
      </c>
      <c r="S15517" s="50" t="s">
        <v>368</v>
      </c>
      <c r="T15517" s="9" t="s">
        <v>368</v>
      </c>
      <c r="U15517" s="9" t="s">
        <v>368</v>
      </c>
    </row>
    <row r="15518">
      <c r="F15518" s="9"/>
      <c r="N15518" s="50"/>
      <c r="O15518" s="50"/>
      <c r="P15518" s="50"/>
      <c r="Q15518" s="50" t="s">
        <v>368</v>
      </c>
      <c r="R15518" s="9" t="s">
        <v>368</v>
      </c>
      <c r="S15518" s="50" t="s">
        <v>368</v>
      </c>
      <c r="T15518" s="9" t="s">
        <v>368</v>
      </c>
      <c r="U15518" s="9" t="s">
        <v>368</v>
      </c>
    </row>
    <row r="15519">
      <c r="F15519" s="9"/>
      <c r="N15519" s="50"/>
      <c r="O15519" s="50"/>
      <c r="P15519" s="50"/>
      <c r="Q15519" s="50" t="s">
        <v>368</v>
      </c>
      <c r="R15519" s="9" t="s">
        <v>368</v>
      </c>
      <c r="S15519" s="50" t="s">
        <v>368</v>
      </c>
      <c r="T15519" s="9" t="s">
        <v>368</v>
      </c>
      <c r="U15519" s="9" t="s">
        <v>368</v>
      </c>
    </row>
    <row r="15520">
      <c r="F15520" s="9"/>
      <c r="N15520" s="50"/>
      <c r="O15520" s="50"/>
      <c r="P15520" s="50"/>
      <c r="Q15520" s="50" t="s">
        <v>368</v>
      </c>
      <c r="R15520" s="9" t="s">
        <v>368</v>
      </c>
      <c r="S15520" s="50" t="s">
        <v>368</v>
      </c>
      <c r="T15520" s="9" t="s">
        <v>368</v>
      </c>
      <c r="U15520" s="9" t="s">
        <v>368</v>
      </c>
    </row>
    <row r="15521">
      <c r="F15521" s="9"/>
      <c r="N15521" s="50"/>
      <c r="O15521" s="50"/>
      <c r="P15521" s="50"/>
      <c r="Q15521" s="50" t="s">
        <v>368</v>
      </c>
      <c r="R15521" s="9" t="s">
        <v>368</v>
      </c>
      <c r="S15521" s="50" t="s">
        <v>368</v>
      </c>
      <c r="T15521" s="9" t="s">
        <v>368</v>
      </c>
      <c r="U15521" s="9" t="s">
        <v>368</v>
      </c>
    </row>
    <row r="15522">
      <c r="F15522" s="9"/>
      <c r="N15522" s="50"/>
      <c r="O15522" s="50"/>
      <c r="P15522" s="50"/>
      <c r="Q15522" s="50" t="s">
        <v>368</v>
      </c>
      <c r="R15522" s="9" t="s">
        <v>368</v>
      </c>
      <c r="S15522" s="50" t="s">
        <v>368</v>
      </c>
      <c r="T15522" s="9" t="s">
        <v>368</v>
      </c>
      <c r="U15522" s="9" t="s">
        <v>368</v>
      </c>
    </row>
    <row r="15523">
      <c r="F15523" s="9"/>
      <c r="N15523" s="50"/>
      <c r="O15523" s="50"/>
      <c r="P15523" s="50"/>
      <c r="Q15523" s="50" t="s">
        <v>368</v>
      </c>
      <c r="R15523" s="9" t="s">
        <v>368</v>
      </c>
      <c r="S15523" s="50" t="s">
        <v>368</v>
      </c>
      <c r="T15523" s="9" t="s">
        <v>368</v>
      </c>
      <c r="U15523" s="9" t="s">
        <v>368</v>
      </c>
    </row>
    <row r="15524">
      <c r="F15524" s="9"/>
      <c r="N15524" s="50"/>
      <c r="O15524" s="50"/>
      <c r="P15524" s="50"/>
      <c r="Q15524" s="50" t="s">
        <v>368</v>
      </c>
      <c r="R15524" s="9" t="s">
        <v>368</v>
      </c>
      <c r="S15524" s="50" t="s">
        <v>368</v>
      </c>
      <c r="T15524" s="9" t="s">
        <v>368</v>
      </c>
      <c r="U15524" s="9" t="s">
        <v>368</v>
      </c>
    </row>
    <row r="15525">
      <c r="F15525" s="9"/>
      <c r="N15525" s="50"/>
      <c r="O15525" s="50"/>
      <c r="P15525" s="50"/>
      <c r="Q15525" s="50" t="s">
        <v>368</v>
      </c>
      <c r="R15525" s="9" t="s">
        <v>368</v>
      </c>
      <c r="S15525" s="50" t="s">
        <v>368</v>
      </c>
      <c r="T15525" s="9" t="s">
        <v>368</v>
      </c>
      <c r="U15525" s="9" t="s">
        <v>368</v>
      </c>
    </row>
    <row r="15526">
      <c r="F15526" s="9"/>
      <c r="N15526" s="50"/>
      <c r="O15526" s="50"/>
      <c r="P15526" s="50"/>
      <c r="Q15526" s="50" t="s">
        <v>368</v>
      </c>
      <c r="R15526" s="9" t="s">
        <v>368</v>
      </c>
      <c r="S15526" s="50" t="s">
        <v>368</v>
      </c>
      <c r="T15526" s="9" t="s">
        <v>368</v>
      </c>
      <c r="U15526" s="9" t="s">
        <v>368</v>
      </c>
    </row>
    <row r="15527">
      <c r="F15527" s="9"/>
      <c r="N15527" s="50"/>
      <c r="O15527" s="50"/>
      <c r="P15527" s="50"/>
      <c r="Q15527" s="50" t="s">
        <v>368</v>
      </c>
      <c r="R15527" s="9" t="s">
        <v>368</v>
      </c>
      <c r="S15527" s="50" t="s">
        <v>368</v>
      </c>
      <c r="T15527" s="9" t="s">
        <v>368</v>
      </c>
      <c r="U15527" s="9" t="s">
        <v>368</v>
      </c>
    </row>
    <row r="15528">
      <c r="F15528" s="9"/>
      <c r="N15528" s="50"/>
      <c r="O15528" s="50"/>
      <c r="P15528" s="50"/>
      <c r="Q15528" s="50" t="s">
        <v>368</v>
      </c>
      <c r="R15528" s="9" t="s">
        <v>368</v>
      </c>
      <c r="S15528" s="50" t="s">
        <v>368</v>
      </c>
      <c r="T15528" s="9" t="s">
        <v>368</v>
      </c>
      <c r="U15528" s="9" t="s">
        <v>368</v>
      </c>
    </row>
    <row r="15529">
      <c r="F15529" s="9"/>
      <c r="N15529" s="50"/>
      <c r="O15529" s="50"/>
      <c r="P15529" s="50"/>
      <c r="Q15529" s="50" t="s">
        <v>368</v>
      </c>
      <c r="R15529" s="9" t="s">
        <v>368</v>
      </c>
      <c r="S15529" s="50" t="s">
        <v>368</v>
      </c>
      <c r="T15529" s="9" t="s">
        <v>368</v>
      </c>
      <c r="U15529" s="9" t="s">
        <v>368</v>
      </c>
    </row>
    <row r="15530">
      <c r="F15530" s="9"/>
      <c r="N15530" s="50"/>
      <c r="O15530" s="50"/>
      <c r="P15530" s="50"/>
      <c r="Q15530" s="50" t="s">
        <v>368</v>
      </c>
      <c r="R15530" s="9" t="s">
        <v>368</v>
      </c>
      <c r="S15530" s="50" t="s">
        <v>368</v>
      </c>
      <c r="T15530" s="9" t="s">
        <v>368</v>
      </c>
      <c r="U15530" s="9" t="s">
        <v>368</v>
      </c>
    </row>
    <row r="15531">
      <c r="F15531" s="9"/>
      <c r="N15531" s="50"/>
      <c r="O15531" s="50"/>
      <c r="P15531" s="50"/>
      <c r="Q15531" s="50" t="s">
        <v>368</v>
      </c>
      <c r="R15531" s="9" t="s">
        <v>368</v>
      </c>
      <c r="S15531" s="50" t="s">
        <v>368</v>
      </c>
      <c r="T15531" s="9" t="s">
        <v>368</v>
      </c>
      <c r="U15531" s="9" t="s">
        <v>368</v>
      </c>
    </row>
    <row r="15532">
      <c r="F15532" s="9"/>
      <c r="N15532" s="50"/>
      <c r="O15532" s="50"/>
      <c r="P15532" s="50"/>
      <c r="Q15532" s="50" t="s">
        <v>368</v>
      </c>
      <c r="R15532" s="9" t="s">
        <v>368</v>
      </c>
      <c r="S15532" s="50" t="s">
        <v>368</v>
      </c>
      <c r="T15532" s="9" t="s">
        <v>368</v>
      </c>
      <c r="U15532" s="9" t="s">
        <v>368</v>
      </c>
    </row>
    <row r="15533">
      <c r="F15533" s="9"/>
      <c r="N15533" s="50"/>
      <c r="O15533" s="50"/>
      <c r="P15533" s="50"/>
      <c r="Q15533" s="50" t="s">
        <v>368</v>
      </c>
      <c r="R15533" s="9" t="s">
        <v>368</v>
      </c>
      <c r="S15533" s="50" t="s">
        <v>368</v>
      </c>
      <c r="T15533" s="9" t="s">
        <v>368</v>
      </c>
      <c r="U15533" s="9" t="s">
        <v>368</v>
      </c>
    </row>
    <row r="15534">
      <c r="F15534" s="9"/>
      <c r="N15534" s="50"/>
      <c r="O15534" s="50"/>
      <c r="P15534" s="50"/>
      <c r="Q15534" s="50" t="s">
        <v>368</v>
      </c>
      <c r="R15534" s="9" t="s">
        <v>368</v>
      </c>
      <c r="S15534" s="50" t="s">
        <v>368</v>
      </c>
      <c r="T15534" s="9" t="s">
        <v>368</v>
      </c>
      <c r="U15534" s="9" t="s">
        <v>368</v>
      </c>
    </row>
    <row r="15535">
      <c r="F15535" s="9"/>
      <c r="N15535" s="50"/>
      <c r="O15535" s="50"/>
      <c r="P15535" s="50"/>
      <c r="Q15535" s="50" t="s">
        <v>368</v>
      </c>
      <c r="R15535" s="9" t="s">
        <v>368</v>
      </c>
      <c r="S15535" s="50" t="s">
        <v>368</v>
      </c>
      <c r="T15535" s="9" t="s">
        <v>368</v>
      </c>
      <c r="U15535" s="9" t="s">
        <v>368</v>
      </c>
    </row>
    <row r="15536">
      <c r="F15536" s="9"/>
      <c r="N15536" s="50"/>
      <c r="O15536" s="50"/>
      <c r="P15536" s="50"/>
      <c r="Q15536" s="50" t="s">
        <v>368</v>
      </c>
      <c r="R15536" s="9" t="s">
        <v>368</v>
      </c>
      <c r="S15536" s="50" t="s">
        <v>368</v>
      </c>
      <c r="T15536" s="9" t="s">
        <v>368</v>
      </c>
      <c r="U15536" s="9" t="s">
        <v>368</v>
      </c>
    </row>
    <row r="15537">
      <c r="F15537" s="9"/>
      <c r="N15537" s="50"/>
      <c r="O15537" s="50"/>
      <c r="P15537" s="50"/>
      <c r="Q15537" s="50" t="s">
        <v>368</v>
      </c>
      <c r="R15537" s="9" t="s">
        <v>368</v>
      </c>
      <c r="S15537" s="50" t="s">
        <v>368</v>
      </c>
      <c r="T15537" s="9" t="s">
        <v>368</v>
      </c>
      <c r="U15537" s="9" t="s">
        <v>368</v>
      </c>
    </row>
    <row r="15538">
      <c r="F15538" s="9"/>
      <c r="N15538" s="50"/>
      <c r="O15538" s="50"/>
      <c r="P15538" s="50"/>
      <c r="Q15538" s="50" t="s">
        <v>368</v>
      </c>
      <c r="R15538" s="9" t="s">
        <v>368</v>
      </c>
      <c r="S15538" s="50" t="s">
        <v>368</v>
      </c>
      <c r="T15538" s="9" t="s">
        <v>368</v>
      </c>
      <c r="U15538" s="9" t="s">
        <v>368</v>
      </c>
    </row>
    <row r="15539">
      <c r="F15539" s="9"/>
      <c r="N15539" s="50"/>
      <c r="O15539" s="50"/>
      <c r="P15539" s="50"/>
      <c r="Q15539" s="50" t="s">
        <v>368</v>
      </c>
      <c r="R15539" s="9" t="s">
        <v>368</v>
      </c>
      <c r="S15539" s="50" t="s">
        <v>368</v>
      </c>
      <c r="T15539" s="9" t="s">
        <v>368</v>
      </c>
      <c r="U15539" s="9" t="s">
        <v>368</v>
      </c>
    </row>
    <row r="15540">
      <c r="F15540" s="9"/>
      <c r="N15540" s="50"/>
      <c r="O15540" s="50"/>
      <c r="P15540" s="50"/>
      <c r="Q15540" s="50" t="s">
        <v>368</v>
      </c>
      <c r="R15540" s="9" t="s">
        <v>368</v>
      </c>
      <c r="S15540" s="50" t="s">
        <v>368</v>
      </c>
      <c r="T15540" s="9" t="s">
        <v>368</v>
      </c>
      <c r="U15540" s="9" t="s">
        <v>368</v>
      </c>
    </row>
    <row r="15541">
      <c r="F15541" s="9"/>
      <c r="N15541" s="50"/>
      <c r="O15541" s="50"/>
      <c r="P15541" s="50"/>
      <c r="Q15541" s="50" t="s">
        <v>368</v>
      </c>
      <c r="R15541" s="9" t="s">
        <v>368</v>
      </c>
      <c r="S15541" s="50" t="s">
        <v>368</v>
      </c>
      <c r="T15541" s="9" t="s">
        <v>368</v>
      </c>
      <c r="U15541" s="9" t="s">
        <v>368</v>
      </c>
    </row>
    <row r="15542">
      <c r="F15542" s="9"/>
      <c r="N15542" s="50"/>
      <c r="O15542" s="50"/>
      <c r="P15542" s="50"/>
      <c r="Q15542" s="50" t="s">
        <v>368</v>
      </c>
      <c r="R15542" s="9" t="s">
        <v>368</v>
      </c>
      <c r="S15542" s="50" t="s">
        <v>368</v>
      </c>
      <c r="T15542" s="9" t="s">
        <v>368</v>
      </c>
      <c r="U15542" s="9" t="s">
        <v>368</v>
      </c>
    </row>
    <row r="15543">
      <c r="F15543" s="9"/>
      <c r="N15543" s="50"/>
      <c r="O15543" s="50"/>
      <c r="P15543" s="50"/>
      <c r="Q15543" s="50" t="s">
        <v>368</v>
      </c>
      <c r="R15543" s="9" t="s">
        <v>368</v>
      </c>
      <c r="S15543" s="50" t="s">
        <v>368</v>
      </c>
      <c r="T15543" s="9" t="s">
        <v>368</v>
      </c>
      <c r="U15543" s="9" t="s">
        <v>368</v>
      </c>
    </row>
    <row r="15544">
      <c r="F15544" s="9"/>
      <c r="N15544" s="50"/>
      <c r="O15544" s="50"/>
      <c r="P15544" s="50"/>
      <c r="Q15544" s="50" t="s">
        <v>368</v>
      </c>
      <c r="R15544" s="9" t="s">
        <v>368</v>
      </c>
      <c r="S15544" s="50" t="s">
        <v>368</v>
      </c>
      <c r="T15544" s="9" t="s">
        <v>368</v>
      </c>
      <c r="U15544" s="9" t="s">
        <v>368</v>
      </c>
    </row>
    <row r="15545">
      <c r="F15545" s="9"/>
      <c r="N15545" s="50"/>
      <c r="O15545" s="50"/>
      <c r="P15545" s="50"/>
      <c r="Q15545" s="50" t="s">
        <v>368</v>
      </c>
      <c r="R15545" s="9" t="s">
        <v>368</v>
      </c>
      <c r="S15545" s="50" t="s">
        <v>368</v>
      </c>
      <c r="T15545" s="9" t="s">
        <v>368</v>
      </c>
      <c r="U15545" s="9" t="s">
        <v>368</v>
      </c>
    </row>
    <row r="15546">
      <c r="F15546" s="9"/>
      <c r="N15546" s="50"/>
      <c r="O15546" s="50"/>
      <c r="P15546" s="50"/>
      <c r="Q15546" s="50" t="s">
        <v>368</v>
      </c>
      <c r="R15546" s="9" t="s">
        <v>368</v>
      </c>
      <c r="S15546" s="50" t="s">
        <v>368</v>
      </c>
      <c r="T15546" s="9" t="s">
        <v>368</v>
      </c>
      <c r="U15546" s="9" t="s">
        <v>368</v>
      </c>
    </row>
    <row r="15547">
      <c r="F15547" s="9"/>
      <c r="N15547" s="50"/>
      <c r="O15547" s="50"/>
      <c r="P15547" s="50"/>
      <c r="Q15547" s="50" t="s">
        <v>368</v>
      </c>
      <c r="R15547" s="9" t="s">
        <v>368</v>
      </c>
      <c r="S15547" s="50" t="s">
        <v>368</v>
      </c>
      <c r="T15547" s="9" t="s">
        <v>368</v>
      </c>
      <c r="U15547" s="9" t="s">
        <v>368</v>
      </c>
    </row>
    <row r="15548">
      <c r="F15548" s="9"/>
      <c r="N15548" s="50"/>
      <c r="O15548" s="50"/>
      <c r="P15548" s="50"/>
      <c r="Q15548" s="50" t="s">
        <v>368</v>
      </c>
      <c r="R15548" s="9" t="s">
        <v>368</v>
      </c>
      <c r="S15548" s="50" t="s">
        <v>368</v>
      </c>
      <c r="T15548" s="9" t="s">
        <v>368</v>
      </c>
      <c r="U15548" s="9" t="s">
        <v>368</v>
      </c>
    </row>
    <row r="15549">
      <c r="F15549" s="9"/>
      <c r="N15549" s="50"/>
      <c r="O15549" s="50"/>
      <c r="P15549" s="50"/>
      <c r="Q15549" s="50" t="s">
        <v>368</v>
      </c>
      <c r="R15549" s="9" t="s">
        <v>368</v>
      </c>
      <c r="S15549" s="50" t="s">
        <v>368</v>
      </c>
      <c r="T15549" s="9" t="s">
        <v>368</v>
      </c>
      <c r="U15549" s="9" t="s">
        <v>368</v>
      </c>
    </row>
    <row r="15550">
      <c r="F15550" s="9"/>
      <c r="N15550" s="50"/>
      <c r="O15550" s="50"/>
      <c r="P15550" s="50"/>
      <c r="Q15550" s="50" t="s">
        <v>368</v>
      </c>
      <c r="R15550" s="9" t="s">
        <v>368</v>
      </c>
      <c r="S15550" s="50" t="s">
        <v>368</v>
      </c>
      <c r="T15550" s="9" t="s">
        <v>368</v>
      </c>
      <c r="U15550" s="9" t="s">
        <v>368</v>
      </c>
    </row>
    <row r="15551">
      <c r="F15551" s="9"/>
      <c r="N15551" s="50"/>
      <c r="O15551" s="50"/>
      <c r="P15551" s="50"/>
      <c r="Q15551" s="50" t="s">
        <v>368</v>
      </c>
      <c r="R15551" s="9" t="s">
        <v>368</v>
      </c>
      <c r="S15551" s="50" t="s">
        <v>368</v>
      </c>
      <c r="T15551" s="9" t="s">
        <v>368</v>
      </c>
      <c r="U15551" s="9" t="s">
        <v>368</v>
      </c>
    </row>
    <row r="15552">
      <c r="F15552" s="9"/>
      <c r="N15552" s="50"/>
      <c r="O15552" s="50"/>
      <c r="P15552" s="50"/>
      <c r="Q15552" s="50" t="s">
        <v>368</v>
      </c>
      <c r="R15552" s="9" t="s">
        <v>368</v>
      </c>
      <c r="S15552" s="50" t="s">
        <v>368</v>
      </c>
      <c r="T15552" s="9" t="s">
        <v>368</v>
      </c>
      <c r="U15552" s="9" t="s">
        <v>368</v>
      </c>
    </row>
    <row r="15553">
      <c r="F15553" s="9"/>
      <c r="N15553" s="50"/>
      <c r="O15553" s="50"/>
      <c r="P15553" s="50"/>
      <c r="Q15553" s="50" t="s">
        <v>368</v>
      </c>
      <c r="R15553" s="9" t="s">
        <v>368</v>
      </c>
      <c r="S15553" s="50" t="s">
        <v>368</v>
      </c>
      <c r="T15553" s="9" t="s">
        <v>368</v>
      </c>
      <c r="U15553" s="9" t="s">
        <v>368</v>
      </c>
    </row>
    <row r="15554">
      <c r="F15554" s="9"/>
      <c r="N15554" s="50"/>
      <c r="O15554" s="50"/>
      <c r="P15554" s="50"/>
      <c r="Q15554" s="50" t="s">
        <v>368</v>
      </c>
      <c r="R15554" s="9" t="s">
        <v>368</v>
      </c>
      <c r="S15554" s="50" t="s">
        <v>368</v>
      </c>
      <c r="T15554" s="9" t="s">
        <v>368</v>
      </c>
      <c r="U15554" s="9" t="s">
        <v>368</v>
      </c>
    </row>
    <row r="15555">
      <c r="F15555" s="9"/>
      <c r="N15555" s="50"/>
      <c r="O15555" s="50"/>
      <c r="P15555" s="50"/>
      <c r="Q15555" s="50" t="s">
        <v>368</v>
      </c>
      <c r="R15555" s="9" t="s">
        <v>368</v>
      </c>
      <c r="S15555" s="50" t="s">
        <v>368</v>
      </c>
      <c r="T15555" s="9" t="s">
        <v>368</v>
      </c>
      <c r="U15555" s="9" t="s">
        <v>368</v>
      </c>
    </row>
    <row r="15556">
      <c r="F15556" s="9"/>
      <c r="N15556" s="50"/>
      <c r="O15556" s="50"/>
      <c r="P15556" s="50"/>
      <c r="Q15556" s="50" t="s">
        <v>368</v>
      </c>
      <c r="R15556" s="9" t="s">
        <v>368</v>
      </c>
      <c r="S15556" s="50" t="s">
        <v>368</v>
      </c>
      <c r="T15556" s="9" t="s">
        <v>368</v>
      </c>
      <c r="U15556" s="9" t="s">
        <v>368</v>
      </c>
    </row>
    <row r="15557">
      <c r="F15557" s="9"/>
      <c r="N15557" s="50"/>
      <c r="O15557" s="50"/>
      <c r="P15557" s="50"/>
      <c r="Q15557" s="50" t="s">
        <v>368</v>
      </c>
      <c r="R15557" s="9" t="s">
        <v>368</v>
      </c>
      <c r="S15557" s="50" t="s">
        <v>368</v>
      </c>
      <c r="T15557" s="9" t="s">
        <v>368</v>
      </c>
      <c r="U15557" s="9" t="s">
        <v>368</v>
      </c>
    </row>
    <row r="15558">
      <c r="F15558" s="9"/>
      <c r="N15558" s="50"/>
      <c r="O15558" s="50"/>
      <c r="P15558" s="50"/>
      <c r="Q15558" s="50" t="s">
        <v>368</v>
      </c>
      <c r="R15558" s="9" t="s">
        <v>368</v>
      </c>
      <c r="S15558" s="50" t="s">
        <v>368</v>
      </c>
      <c r="T15558" s="9" t="s">
        <v>368</v>
      </c>
      <c r="U15558" s="9" t="s">
        <v>368</v>
      </c>
    </row>
    <row r="15559">
      <c r="F15559" s="9"/>
      <c r="N15559" s="50"/>
      <c r="O15559" s="50"/>
      <c r="P15559" s="50"/>
      <c r="Q15559" s="50" t="s">
        <v>368</v>
      </c>
      <c r="R15559" s="9" t="s">
        <v>368</v>
      </c>
      <c r="S15559" s="50" t="s">
        <v>368</v>
      </c>
      <c r="T15559" s="9" t="s">
        <v>368</v>
      </c>
      <c r="U15559" s="9" t="s">
        <v>368</v>
      </c>
    </row>
    <row r="15560">
      <c r="F15560" s="9"/>
      <c r="N15560" s="50"/>
      <c r="O15560" s="50"/>
      <c r="P15560" s="50"/>
      <c r="Q15560" s="50" t="s">
        <v>368</v>
      </c>
      <c r="R15560" s="9" t="s">
        <v>368</v>
      </c>
      <c r="S15560" s="50" t="s">
        <v>368</v>
      </c>
      <c r="T15560" s="9" t="s">
        <v>368</v>
      </c>
      <c r="U15560" s="9" t="s">
        <v>368</v>
      </c>
    </row>
    <row r="15561">
      <c r="F15561" s="9"/>
      <c r="N15561" s="50"/>
      <c r="O15561" s="50"/>
      <c r="P15561" s="50"/>
      <c r="Q15561" s="50" t="s">
        <v>368</v>
      </c>
      <c r="R15561" s="9" t="s">
        <v>368</v>
      </c>
      <c r="S15561" s="50" t="s">
        <v>368</v>
      </c>
      <c r="T15561" s="9" t="s">
        <v>368</v>
      </c>
      <c r="U15561" s="9" t="s">
        <v>368</v>
      </c>
    </row>
    <row r="15562">
      <c r="F15562" s="9"/>
      <c r="N15562" s="50"/>
      <c r="O15562" s="50"/>
      <c r="P15562" s="50"/>
      <c r="Q15562" s="50" t="s">
        <v>368</v>
      </c>
      <c r="R15562" s="9" t="s">
        <v>368</v>
      </c>
      <c r="S15562" s="50" t="s">
        <v>368</v>
      </c>
      <c r="T15562" s="9" t="s">
        <v>368</v>
      </c>
      <c r="U15562" s="9" t="s">
        <v>368</v>
      </c>
    </row>
    <row r="15563">
      <c r="F15563" s="9"/>
      <c r="N15563" s="50"/>
      <c r="O15563" s="50"/>
      <c r="P15563" s="50"/>
      <c r="Q15563" s="50" t="s">
        <v>368</v>
      </c>
      <c r="R15563" s="9" t="s">
        <v>368</v>
      </c>
      <c r="S15563" s="50" t="s">
        <v>368</v>
      </c>
      <c r="T15563" s="9" t="s">
        <v>368</v>
      </c>
      <c r="U15563" s="9" t="s">
        <v>368</v>
      </c>
    </row>
    <row r="15564">
      <c r="F15564" s="9"/>
      <c r="N15564" s="50"/>
      <c r="O15564" s="50"/>
      <c r="P15564" s="50"/>
      <c r="Q15564" s="50" t="s">
        <v>368</v>
      </c>
      <c r="R15564" s="9" t="s">
        <v>368</v>
      </c>
      <c r="S15564" s="50" t="s">
        <v>368</v>
      </c>
      <c r="T15564" s="9" t="s">
        <v>368</v>
      </c>
      <c r="U15564" s="9" t="s">
        <v>368</v>
      </c>
    </row>
    <row r="15565">
      <c r="F15565" s="9"/>
      <c r="N15565" s="50"/>
      <c r="O15565" s="50"/>
      <c r="P15565" s="50"/>
      <c r="Q15565" s="50" t="s">
        <v>368</v>
      </c>
      <c r="R15565" s="9" t="s">
        <v>368</v>
      </c>
      <c r="S15565" s="50" t="s">
        <v>368</v>
      </c>
      <c r="T15565" s="9" t="s">
        <v>368</v>
      </c>
      <c r="U15565" s="9" t="s">
        <v>368</v>
      </c>
    </row>
    <row r="15566">
      <c r="F15566" s="9"/>
      <c r="N15566" s="50"/>
      <c r="O15566" s="50"/>
      <c r="P15566" s="50"/>
      <c r="Q15566" s="50" t="s">
        <v>368</v>
      </c>
      <c r="R15566" s="9" t="s">
        <v>368</v>
      </c>
      <c r="S15566" s="50" t="s">
        <v>368</v>
      </c>
      <c r="T15566" s="9" t="s">
        <v>368</v>
      </c>
      <c r="U15566" s="9" t="s">
        <v>368</v>
      </c>
    </row>
    <row r="15567">
      <c r="F15567" s="9"/>
      <c r="N15567" s="50"/>
      <c r="O15567" s="50"/>
      <c r="P15567" s="50"/>
      <c r="Q15567" s="50" t="s">
        <v>368</v>
      </c>
      <c r="R15567" s="9" t="s">
        <v>368</v>
      </c>
      <c r="S15567" s="50" t="s">
        <v>368</v>
      </c>
      <c r="T15567" s="9" t="s">
        <v>368</v>
      </c>
      <c r="U15567" s="9" t="s">
        <v>368</v>
      </c>
    </row>
    <row r="15568">
      <c r="F15568" s="9"/>
      <c r="N15568" s="50"/>
      <c r="O15568" s="50"/>
      <c r="P15568" s="50"/>
      <c r="Q15568" s="50" t="s">
        <v>368</v>
      </c>
      <c r="R15568" s="9" t="s">
        <v>368</v>
      </c>
      <c r="S15568" s="50" t="s">
        <v>368</v>
      </c>
      <c r="T15568" s="9" t="s">
        <v>368</v>
      </c>
      <c r="U15568" s="9" t="s">
        <v>368</v>
      </c>
    </row>
    <row r="15569">
      <c r="F15569" s="9"/>
      <c r="N15569" s="50"/>
      <c r="O15569" s="50"/>
      <c r="P15569" s="50"/>
      <c r="Q15569" s="50" t="s">
        <v>368</v>
      </c>
      <c r="R15569" s="9" t="s">
        <v>368</v>
      </c>
      <c r="S15569" s="50" t="s">
        <v>368</v>
      </c>
      <c r="T15569" s="9" t="s">
        <v>368</v>
      </c>
      <c r="U15569" s="9" t="s">
        <v>368</v>
      </c>
    </row>
    <row r="15570">
      <c r="F15570" s="9"/>
      <c r="N15570" s="50"/>
      <c r="O15570" s="50"/>
      <c r="P15570" s="50"/>
      <c r="Q15570" s="50" t="s">
        <v>368</v>
      </c>
      <c r="R15570" s="9" t="s">
        <v>368</v>
      </c>
      <c r="S15570" s="50" t="s">
        <v>368</v>
      </c>
      <c r="T15570" s="9" t="s">
        <v>368</v>
      </c>
      <c r="U15570" s="9" t="s">
        <v>368</v>
      </c>
    </row>
    <row r="15571">
      <c r="F15571" s="9"/>
      <c r="N15571" s="50"/>
      <c r="O15571" s="50"/>
      <c r="P15571" s="50"/>
      <c r="Q15571" s="50" t="s">
        <v>368</v>
      </c>
      <c r="R15571" s="9" t="s">
        <v>368</v>
      </c>
      <c r="S15571" s="50" t="s">
        <v>368</v>
      </c>
      <c r="T15571" s="9" t="s">
        <v>368</v>
      </c>
      <c r="U15571" s="9" t="s">
        <v>368</v>
      </c>
    </row>
    <row r="15572">
      <c r="F15572" s="9"/>
      <c r="N15572" s="50"/>
      <c r="O15572" s="50"/>
      <c r="P15572" s="50"/>
      <c r="Q15572" s="50" t="s">
        <v>368</v>
      </c>
      <c r="R15572" s="9" t="s">
        <v>368</v>
      </c>
      <c r="S15572" s="50" t="s">
        <v>368</v>
      </c>
      <c r="T15572" s="9" t="s">
        <v>368</v>
      </c>
      <c r="U15572" s="9" t="s">
        <v>368</v>
      </c>
    </row>
    <row r="15573">
      <c r="F15573" s="9"/>
      <c r="N15573" s="50"/>
      <c r="O15573" s="50"/>
      <c r="P15573" s="50"/>
      <c r="Q15573" s="50" t="s">
        <v>368</v>
      </c>
      <c r="R15573" s="9" t="s">
        <v>368</v>
      </c>
      <c r="S15573" s="50" t="s">
        <v>368</v>
      </c>
      <c r="T15573" s="9" t="s">
        <v>368</v>
      </c>
      <c r="U15573" s="9" t="s">
        <v>368</v>
      </c>
    </row>
    <row r="15574">
      <c r="F15574" s="9"/>
      <c r="N15574" s="50"/>
      <c r="O15574" s="50"/>
      <c r="P15574" s="50"/>
      <c r="Q15574" s="50" t="s">
        <v>368</v>
      </c>
      <c r="R15574" s="9" t="s">
        <v>368</v>
      </c>
      <c r="S15574" s="50" t="s">
        <v>368</v>
      </c>
      <c r="T15574" s="9" t="s">
        <v>368</v>
      </c>
      <c r="U15574" s="9" t="s">
        <v>368</v>
      </c>
    </row>
    <row r="15575">
      <c r="F15575" s="9"/>
      <c r="N15575" s="50"/>
      <c r="O15575" s="50"/>
      <c r="P15575" s="50"/>
      <c r="Q15575" s="50" t="s">
        <v>368</v>
      </c>
      <c r="R15575" s="9" t="s">
        <v>368</v>
      </c>
      <c r="S15575" s="50" t="s">
        <v>368</v>
      </c>
      <c r="T15575" s="9" t="s">
        <v>368</v>
      </c>
      <c r="U15575" s="9" t="s">
        <v>368</v>
      </c>
    </row>
    <row r="15576">
      <c r="F15576" s="9"/>
      <c r="N15576" s="50"/>
      <c r="O15576" s="50"/>
      <c r="P15576" s="50"/>
      <c r="Q15576" s="50" t="s">
        <v>368</v>
      </c>
      <c r="R15576" s="9" t="s">
        <v>368</v>
      </c>
      <c r="S15576" s="50" t="s">
        <v>368</v>
      </c>
      <c r="T15576" s="9" t="s">
        <v>368</v>
      </c>
      <c r="U15576" s="9" t="s">
        <v>368</v>
      </c>
    </row>
    <row r="15577">
      <c r="F15577" s="9"/>
      <c r="N15577" s="50"/>
      <c r="O15577" s="50"/>
      <c r="P15577" s="50"/>
      <c r="Q15577" s="50" t="s">
        <v>368</v>
      </c>
      <c r="R15577" s="9" t="s">
        <v>368</v>
      </c>
      <c r="S15577" s="50" t="s">
        <v>368</v>
      </c>
      <c r="T15577" s="9" t="s">
        <v>368</v>
      </c>
      <c r="U15577" s="9" t="s">
        <v>368</v>
      </c>
    </row>
    <row r="15578">
      <c r="F15578" s="9"/>
      <c r="N15578" s="50"/>
      <c r="O15578" s="50"/>
      <c r="P15578" s="50"/>
      <c r="Q15578" s="50" t="s">
        <v>368</v>
      </c>
      <c r="R15578" s="9" t="s">
        <v>368</v>
      </c>
      <c r="S15578" s="50" t="s">
        <v>368</v>
      </c>
      <c r="T15578" s="9" t="s">
        <v>368</v>
      </c>
      <c r="U15578" s="9" t="s">
        <v>368</v>
      </c>
    </row>
    <row r="15579">
      <c r="F15579" s="9"/>
      <c r="N15579" s="50"/>
      <c r="O15579" s="50"/>
      <c r="P15579" s="50"/>
      <c r="Q15579" s="50" t="s">
        <v>368</v>
      </c>
      <c r="R15579" s="9" t="s">
        <v>368</v>
      </c>
      <c r="S15579" s="50" t="s">
        <v>368</v>
      </c>
      <c r="T15579" s="9" t="s">
        <v>368</v>
      </c>
      <c r="U15579" s="9" t="s">
        <v>368</v>
      </c>
    </row>
    <row r="15580">
      <c r="F15580" s="9"/>
      <c r="N15580" s="50"/>
      <c r="O15580" s="50"/>
      <c r="P15580" s="50"/>
      <c r="Q15580" s="50" t="s">
        <v>368</v>
      </c>
      <c r="R15580" s="9" t="s">
        <v>368</v>
      </c>
      <c r="S15580" s="50" t="s">
        <v>368</v>
      </c>
      <c r="T15580" s="9" t="s">
        <v>368</v>
      </c>
      <c r="U15580" s="9" t="s">
        <v>368</v>
      </c>
    </row>
    <row r="15581">
      <c r="F15581" s="9"/>
      <c r="N15581" s="50"/>
      <c r="O15581" s="50"/>
      <c r="P15581" s="50"/>
      <c r="Q15581" s="50" t="s">
        <v>368</v>
      </c>
      <c r="R15581" s="9" t="s">
        <v>368</v>
      </c>
      <c r="S15581" s="50" t="s">
        <v>368</v>
      </c>
      <c r="T15581" s="9" t="s">
        <v>368</v>
      </c>
      <c r="U15581" s="9" t="s">
        <v>368</v>
      </c>
    </row>
    <row r="15582">
      <c r="F15582" s="9"/>
      <c r="N15582" s="50"/>
      <c r="O15582" s="50"/>
      <c r="P15582" s="50"/>
      <c r="Q15582" s="50" t="s">
        <v>368</v>
      </c>
      <c r="R15582" s="9" t="s">
        <v>368</v>
      </c>
      <c r="S15582" s="50" t="s">
        <v>368</v>
      </c>
      <c r="T15582" s="9" t="s">
        <v>368</v>
      </c>
      <c r="U15582" s="9" t="s">
        <v>368</v>
      </c>
    </row>
    <row r="15583">
      <c r="F15583" s="9"/>
      <c r="N15583" s="50"/>
      <c r="O15583" s="50"/>
      <c r="P15583" s="50"/>
      <c r="Q15583" s="50" t="s">
        <v>368</v>
      </c>
      <c r="R15583" s="9" t="s">
        <v>368</v>
      </c>
      <c r="S15583" s="50" t="s">
        <v>368</v>
      </c>
      <c r="T15583" s="9" t="s">
        <v>368</v>
      </c>
      <c r="U15583" s="9" t="s">
        <v>368</v>
      </c>
    </row>
    <row r="15584">
      <c r="F15584" s="9"/>
      <c r="N15584" s="50"/>
      <c r="O15584" s="50"/>
      <c r="P15584" s="50"/>
      <c r="Q15584" s="50" t="s">
        <v>368</v>
      </c>
      <c r="R15584" s="9" t="s">
        <v>368</v>
      </c>
      <c r="S15584" s="50" t="s">
        <v>368</v>
      </c>
      <c r="T15584" s="9" t="s">
        <v>368</v>
      </c>
      <c r="U15584" s="9" t="s">
        <v>368</v>
      </c>
    </row>
    <row r="15585">
      <c r="F15585" s="9"/>
      <c r="N15585" s="50"/>
      <c r="O15585" s="50"/>
      <c r="P15585" s="50"/>
      <c r="Q15585" s="50" t="s">
        <v>368</v>
      </c>
      <c r="R15585" s="9" t="s">
        <v>368</v>
      </c>
      <c r="S15585" s="50" t="s">
        <v>368</v>
      </c>
      <c r="T15585" s="9" t="s">
        <v>368</v>
      </c>
      <c r="U15585" s="9" t="s">
        <v>368</v>
      </c>
    </row>
    <row r="15586">
      <c r="F15586" s="9"/>
      <c r="N15586" s="50"/>
      <c r="O15586" s="50"/>
      <c r="P15586" s="50"/>
      <c r="Q15586" s="50" t="s">
        <v>368</v>
      </c>
      <c r="R15586" s="9" t="s">
        <v>368</v>
      </c>
      <c r="S15586" s="50" t="s">
        <v>368</v>
      </c>
      <c r="T15586" s="9" t="s">
        <v>368</v>
      </c>
      <c r="U15586" s="9" t="s">
        <v>368</v>
      </c>
    </row>
    <row r="15587">
      <c r="F15587" s="9"/>
      <c r="N15587" s="50"/>
      <c r="O15587" s="50"/>
      <c r="P15587" s="50"/>
      <c r="Q15587" s="50" t="s">
        <v>368</v>
      </c>
      <c r="R15587" s="9" t="s">
        <v>368</v>
      </c>
      <c r="S15587" s="50" t="s">
        <v>368</v>
      </c>
      <c r="T15587" s="9" t="s">
        <v>368</v>
      </c>
      <c r="U15587" s="9" t="s">
        <v>368</v>
      </c>
    </row>
    <row r="15588">
      <c r="F15588" s="9"/>
      <c r="N15588" s="50"/>
      <c r="O15588" s="50"/>
      <c r="P15588" s="50"/>
      <c r="Q15588" s="50" t="s">
        <v>368</v>
      </c>
      <c r="R15588" s="9" t="s">
        <v>368</v>
      </c>
      <c r="S15588" s="50" t="s">
        <v>368</v>
      </c>
      <c r="T15588" s="9" t="s">
        <v>368</v>
      </c>
      <c r="U15588" s="9" t="s">
        <v>368</v>
      </c>
    </row>
    <row r="15589">
      <c r="F15589" s="9"/>
      <c r="N15589" s="50"/>
      <c r="O15589" s="50"/>
      <c r="P15589" s="50"/>
      <c r="Q15589" s="50" t="s">
        <v>368</v>
      </c>
      <c r="R15589" s="9" t="s">
        <v>368</v>
      </c>
      <c r="S15589" s="50" t="s">
        <v>368</v>
      </c>
      <c r="T15589" s="9" t="s">
        <v>368</v>
      </c>
      <c r="U15589" s="9" t="s">
        <v>368</v>
      </c>
    </row>
    <row r="15590">
      <c r="F15590" s="9"/>
      <c r="N15590" s="50"/>
      <c r="O15590" s="50"/>
      <c r="P15590" s="50"/>
      <c r="Q15590" s="50" t="s">
        <v>368</v>
      </c>
      <c r="R15590" s="9" t="s">
        <v>368</v>
      </c>
      <c r="S15590" s="50" t="s">
        <v>368</v>
      </c>
      <c r="T15590" s="9" t="s">
        <v>368</v>
      </c>
      <c r="U15590" s="9" t="s">
        <v>368</v>
      </c>
    </row>
    <row r="15591">
      <c r="F15591" s="9"/>
      <c r="N15591" s="50"/>
      <c r="O15591" s="50"/>
      <c r="P15591" s="50"/>
      <c r="Q15591" s="50" t="s">
        <v>368</v>
      </c>
      <c r="R15591" s="9" t="s">
        <v>368</v>
      </c>
      <c r="S15591" s="50" t="s">
        <v>368</v>
      </c>
      <c r="T15591" s="9" t="s">
        <v>368</v>
      </c>
      <c r="U15591" s="9" t="s">
        <v>368</v>
      </c>
    </row>
    <row r="15592">
      <c r="F15592" s="9"/>
      <c r="N15592" s="50"/>
      <c r="O15592" s="50"/>
      <c r="P15592" s="50"/>
      <c r="Q15592" s="50" t="s">
        <v>368</v>
      </c>
      <c r="R15592" s="9" t="s">
        <v>368</v>
      </c>
      <c r="S15592" s="50" t="s">
        <v>368</v>
      </c>
      <c r="T15592" s="9" t="s">
        <v>368</v>
      </c>
      <c r="U15592" s="9" t="s">
        <v>368</v>
      </c>
    </row>
    <row r="15593">
      <c r="F15593" s="9"/>
      <c r="N15593" s="50"/>
      <c r="O15593" s="50"/>
      <c r="P15593" s="50"/>
      <c r="Q15593" s="50" t="s">
        <v>368</v>
      </c>
      <c r="R15593" s="9" t="s">
        <v>368</v>
      </c>
      <c r="S15593" s="50" t="s">
        <v>368</v>
      </c>
      <c r="T15593" s="9" t="s">
        <v>368</v>
      </c>
      <c r="U15593" s="9" t="s">
        <v>368</v>
      </c>
    </row>
    <row r="15594">
      <c r="F15594" s="9"/>
      <c r="N15594" s="50"/>
      <c r="O15594" s="50"/>
      <c r="P15594" s="50"/>
      <c r="Q15594" s="50" t="s">
        <v>368</v>
      </c>
      <c r="R15594" s="9" t="s">
        <v>368</v>
      </c>
      <c r="S15594" s="50" t="s">
        <v>368</v>
      </c>
      <c r="T15594" s="9" t="s">
        <v>368</v>
      </c>
      <c r="U15594" s="9" t="s">
        <v>368</v>
      </c>
    </row>
    <row r="15595">
      <c r="F15595" s="9"/>
      <c r="N15595" s="50"/>
      <c r="O15595" s="50"/>
      <c r="P15595" s="50"/>
      <c r="Q15595" s="50" t="s">
        <v>368</v>
      </c>
      <c r="R15595" s="9" t="s">
        <v>368</v>
      </c>
      <c r="S15595" s="50" t="s">
        <v>368</v>
      </c>
      <c r="T15595" s="9" t="s">
        <v>368</v>
      </c>
      <c r="U15595" s="9" t="s">
        <v>368</v>
      </c>
    </row>
    <row r="15596">
      <c r="F15596" s="9"/>
      <c r="N15596" s="50"/>
      <c r="O15596" s="50"/>
      <c r="P15596" s="50"/>
      <c r="Q15596" s="50" t="s">
        <v>368</v>
      </c>
      <c r="R15596" s="9" t="s">
        <v>368</v>
      </c>
      <c r="S15596" s="50" t="s">
        <v>368</v>
      </c>
      <c r="T15596" s="9" t="s">
        <v>368</v>
      </c>
      <c r="U15596" s="9" t="s">
        <v>368</v>
      </c>
    </row>
    <row r="15597">
      <c r="F15597" s="9"/>
      <c r="N15597" s="50"/>
      <c r="O15597" s="50"/>
      <c r="P15597" s="50"/>
      <c r="Q15597" s="50" t="s">
        <v>368</v>
      </c>
      <c r="R15597" s="9" t="s">
        <v>368</v>
      </c>
      <c r="S15597" s="50" t="s">
        <v>368</v>
      </c>
      <c r="T15597" s="9" t="s">
        <v>368</v>
      </c>
      <c r="U15597" s="9" t="s">
        <v>368</v>
      </c>
    </row>
    <row r="15598">
      <c r="F15598" s="9"/>
      <c r="N15598" s="50"/>
      <c r="O15598" s="50"/>
      <c r="P15598" s="50"/>
      <c r="Q15598" s="50" t="s">
        <v>368</v>
      </c>
      <c r="R15598" s="9" t="s">
        <v>368</v>
      </c>
      <c r="S15598" s="50" t="s">
        <v>368</v>
      </c>
      <c r="T15598" s="9" t="s">
        <v>368</v>
      </c>
      <c r="U15598" s="9" t="s">
        <v>368</v>
      </c>
    </row>
    <row r="15599">
      <c r="F15599" s="9"/>
      <c r="N15599" s="50"/>
      <c r="O15599" s="50"/>
      <c r="P15599" s="50"/>
      <c r="Q15599" s="50" t="s">
        <v>368</v>
      </c>
      <c r="R15599" s="9" t="s">
        <v>368</v>
      </c>
      <c r="S15599" s="50" t="s">
        <v>368</v>
      </c>
      <c r="T15599" s="9" t="s">
        <v>368</v>
      </c>
      <c r="U15599" s="9" t="s">
        <v>368</v>
      </c>
    </row>
    <row r="15600">
      <c r="F15600" s="9"/>
      <c r="N15600" s="50"/>
      <c r="O15600" s="50"/>
      <c r="P15600" s="50"/>
      <c r="Q15600" s="50" t="s">
        <v>368</v>
      </c>
      <c r="R15600" s="9" t="s">
        <v>368</v>
      </c>
      <c r="S15600" s="50" t="s">
        <v>368</v>
      </c>
      <c r="T15600" s="9" t="s">
        <v>368</v>
      </c>
      <c r="U15600" s="9" t="s">
        <v>368</v>
      </c>
    </row>
    <row r="15601">
      <c r="F15601" s="9"/>
      <c r="N15601" s="50"/>
      <c r="O15601" s="50"/>
      <c r="P15601" s="50"/>
      <c r="Q15601" s="50" t="s">
        <v>368</v>
      </c>
      <c r="R15601" s="9" t="s">
        <v>368</v>
      </c>
      <c r="S15601" s="50" t="s">
        <v>368</v>
      </c>
      <c r="T15601" s="9" t="s">
        <v>368</v>
      </c>
      <c r="U15601" s="9" t="s">
        <v>368</v>
      </c>
    </row>
    <row r="15602">
      <c r="F15602" s="9"/>
      <c r="N15602" s="50"/>
      <c r="O15602" s="50"/>
      <c r="P15602" s="50"/>
      <c r="Q15602" s="50" t="s">
        <v>368</v>
      </c>
      <c r="R15602" s="9" t="s">
        <v>368</v>
      </c>
      <c r="S15602" s="50" t="s">
        <v>368</v>
      </c>
      <c r="T15602" s="9" t="s">
        <v>368</v>
      </c>
      <c r="U15602" s="9" t="s">
        <v>368</v>
      </c>
    </row>
    <row r="15603">
      <c r="F15603" s="9"/>
      <c r="N15603" s="50"/>
      <c r="O15603" s="50"/>
      <c r="P15603" s="50"/>
      <c r="Q15603" s="50" t="s">
        <v>368</v>
      </c>
      <c r="R15603" s="9" t="s">
        <v>368</v>
      </c>
      <c r="S15603" s="50" t="s">
        <v>368</v>
      </c>
      <c r="T15603" s="9" t="s">
        <v>368</v>
      </c>
      <c r="U15603" s="9" t="s">
        <v>368</v>
      </c>
    </row>
    <row r="15604">
      <c r="F15604" s="9"/>
      <c r="N15604" s="50"/>
      <c r="O15604" s="50"/>
      <c r="P15604" s="50"/>
      <c r="Q15604" s="50" t="s">
        <v>368</v>
      </c>
      <c r="R15604" s="9" t="s">
        <v>368</v>
      </c>
      <c r="S15604" s="50" t="s">
        <v>368</v>
      </c>
      <c r="T15604" s="9" t="s">
        <v>368</v>
      </c>
      <c r="U15604" s="9" t="s">
        <v>368</v>
      </c>
    </row>
    <row r="15605">
      <c r="F15605" s="9"/>
      <c r="N15605" s="50"/>
      <c r="O15605" s="50"/>
      <c r="P15605" s="50"/>
      <c r="Q15605" s="50" t="s">
        <v>368</v>
      </c>
      <c r="R15605" s="9" t="s">
        <v>368</v>
      </c>
      <c r="S15605" s="50" t="s">
        <v>368</v>
      </c>
      <c r="T15605" s="9" t="s">
        <v>368</v>
      </c>
      <c r="U15605" s="9" t="s">
        <v>368</v>
      </c>
    </row>
    <row r="15606">
      <c r="F15606" s="9"/>
      <c r="N15606" s="50"/>
      <c r="O15606" s="50"/>
      <c r="P15606" s="50"/>
      <c r="Q15606" s="50" t="s">
        <v>368</v>
      </c>
      <c r="R15606" s="9" t="s">
        <v>368</v>
      </c>
      <c r="S15606" s="50" t="s">
        <v>368</v>
      </c>
      <c r="T15606" s="9" t="s">
        <v>368</v>
      </c>
      <c r="U15606" s="9" t="s">
        <v>368</v>
      </c>
    </row>
    <row r="15607">
      <c r="F15607" s="9"/>
      <c r="N15607" s="50"/>
      <c r="O15607" s="50"/>
      <c r="P15607" s="50"/>
      <c r="Q15607" s="50" t="s">
        <v>368</v>
      </c>
      <c r="R15607" s="9" t="s">
        <v>368</v>
      </c>
      <c r="S15607" s="50" t="s">
        <v>368</v>
      </c>
      <c r="T15607" s="9" t="s">
        <v>368</v>
      </c>
      <c r="U15607" s="9" t="s">
        <v>368</v>
      </c>
    </row>
    <row r="15608">
      <c r="F15608" s="9"/>
      <c r="N15608" s="50"/>
      <c r="O15608" s="50"/>
      <c r="P15608" s="50"/>
      <c r="Q15608" s="50" t="s">
        <v>368</v>
      </c>
      <c r="R15608" s="9" t="s">
        <v>368</v>
      </c>
      <c r="S15608" s="50" t="s">
        <v>368</v>
      </c>
      <c r="T15608" s="9" t="s">
        <v>368</v>
      </c>
      <c r="U15608" s="9" t="s">
        <v>368</v>
      </c>
    </row>
    <row r="15609">
      <c r="F15609" s="9"/>
      <c r="N15609" s="50"/>
      <c r="O15609" s="50"/>
      <c r="P15609" s="50"/>
      <c r="Q15609" s="50" t="s">
        <v>368</v>
      </c>
      <c r="R15609" s="9" t="s">
        <v>368</v>
      </c>
      <c r="S15609" s="50" t="s">
        <v>368</v>
      </c>
      <c r="T15609" s="9" t="s">
        <v>368</v>
      </c>
      <c r="U15609" s="9" t="s">
        <v>368</v>
      </c>
    </row>
    <row r="15610">
      <c r="F15610" s="9"/>
      <c r="N15610" s="50"/>
      <c r="O15610" s="50"/>
      <c r="P15610" s="50"/>
      <c r="Q15610" s="50" t="s">
        <v>368</v>
      </c>
      <c r="R15610" s="9" t="s">
        <v>368</v>
      </c>
      <c r="S15610" s="50" t="s">
        <v>368</v>
      </c>
      <c r="T15610" s="9" t="s">
        <v>368</v>
      </c>
      <c r="U15610" s="9" t="s">
        <v>368</v>
      </c>
    </row>
    <row r="15611">
      <c r="F15611" s="9"/>
      <c r="N15611" s="50"/>
      <c r="O15611" s="50"/>
      <c r="P15611" s="50"/>
      <c r="Q15611" s="50" t="s">
        <v>368</v>
      </c>
      <c r="R15611" s="9" t="s">
        <v>368</v>
      </c>
      <c r="S15611" s="50" t="s">
        <v>368</v>
      </c>
      <c r="T15611" s="9" t="s">
        <v>368</v>
      </c>
      <c r="U15611" s="9" t="s">
        <v>368</v>
      </c>
    </row>
    <row r="15612">
      <c r="F15612" s="9"/>
      <c r="N15612" s="50"/>
      <c r="O15612" s="50"/>
      <c r="P15612" s="50"/>
      <c r="Q15612" s="50" t="s">
        <v>368</v>
      </c>
      <c r="R15612" s="9" t="s">
        <v>368</v>
      </c>
      <c r="S15612" s="50" t="s">
        <v>368</v>
      </c>
      <c r="T15612" s="9" t="s">
        <v>368</v>
      </c>
      <c r="U15612" s="9" t="s">
        <v>368</v>
      </c>
    </row>
    <row r="15613">
      <c r="F15613" s="9"/>
      <c r="N15613" s="50"/>
      <c r="O15613" s="50"/>
      <c r="P15613" s="50"/>
      <c r="Q15613" s="50" t="s">
        <v>368</v>
      </c>
      <c r="R15613" s="9" t="s">
        <v>368</v>
      </c>
      <c r="S15613" s="50" t="s">
        <v>368</v>
      </c>
      <c r="T15613" s="9" t="s">
        <v>368</v>
      </c>
      <c r="U15613" s="9" t="s">
        <v>368</v>
      </c>
    </row>
    <row r="15614">
      <c r="F15614" s="9"/>
      <c r="N15614" s="50"/>
      <c r="O15614" s="50"/>
      <c r="P15614" s="50"/>
      <c r="Q15614" s="50" t="s">
        <v>368</v>
      </c>
      <c r="R15614" s="9" t="s">
        <v>368</v>
      </c>
      <c r="S15614" s="50" t="s">
        <v>368</v>
      </c>
      <c r="T15614" s="9" t="s">
        <v>368</v>
      </c>
      <c r="U15614" s="9" t="s">
        <v>368</v>
      </c>
    </row>
    <row r="15615">
      <c r="F15615" s="9"/>
      <c r="N15615" s="50"/>
      <c r="O15615" s="50"/>
      <c r="P15615" s="50"/>
      <c r="Q15615" s="50" t="s">
        <v>368</v>
      </c>
      <c r="R15615" s="9" t="s">
        <v>368</v>
      </c>
      <c r="S15615" s="50" t="s">
        <v>368</v>
      </c>
      <c r="T15615" s="9" t="s">
        <v>368</v>
      </c>
      <c r="U15615" s="9" t="s">
        <v>368</v>
      </c>
    </row>
    <row r="15616">
      <c r="F15616" s="9"/>
      <c r="N15616" s="50"/>
      <c r="O15616" s="50"/>
      <c r="P15616" s="50"/>
      <c r="Q15616" s="50" t="s">
        <v>368</v>
      </c>
      <c r="R15616" s="9" t="s">
        <v>368</v>
      </c>
      <c r="S15616" s="50" t="s">
        <v>368</v>
      </c>
      <c r="T15616" s="9" t="s">
        <v>368</v>
      </c>
      <c r="U15616" s="9" t="s">
        <v>368</v>
      </c>
    </row>
    <row r="15617">
      <c r="F15617" s="9"/>
      <c r="N15617" s="50"/>
      <c r="O15617" s="50"/>
      <c r="P15617" s="50"/>
      <c r="Q15617" s="50" t="s">
        <v>368</v>
      </c>
      <c r="R15617" s="9" t="s">
        <v>368</v>
      </c>
      <c r="S15617" s="50" t="s">
        <v>368</v>
      </c>
      <c r="T15617" s="9" t="s">
        <v>368</v>
      </c>
      <c r="U15617" s="9" t="s">
        <v>368</v>
      </c>
    </row>
    <row r="15618">
      <c r="F15618" s="9"/>
      <c r="N15618" s="50"/>
      <c r="O15618" s="50"/>
      <c r="P15618" s="50"/>
      <c r="Q15618" s="50" t="s">
        <v>368</v>
      </c>
      <c r="R15618" s="9" t="s">
        <v>368</v>
      </c>
      <c r="S15618" s="50" t="s">
        <v>368</v>
      </c>
      <c r="T15618" s="9" t="s">
        <v>368</v>
      </c>
      <c r="U15618" s="9" t="s">
        <v>368</v>
      </c>
    </row>
    <row r="15619">
      <c r="F15619" s="9"/>
      <c r="N15619" s="50"/>
      <c r="O15619" s="50"/>
      <c r="P15619" s="50"/>
      <c r="Q15619" s="50" t="s">
        <v>368</v>
      </c>
      <c r="R15619" s="9" t="s">
        <v>368</v>
      </c>
      <c r="S15619" s="50" t="s">
        <v>368</v>
      </c>
      <c r="T15619" s="9" t="s">
        <v>368</v>
      </c>
      <c r="U15619" s="9" t="s">
        <v>368</v>
      </c>
    </row>
    <row r="15620">
      <c r="F15620" s="9"/>
      <c r="N15620" s="50"/>
      <c r="O15620" s="50"/>
      <c r="P15620" s="50"/>
      <c r="Q15620" s="50" t="s">
        <v>368</v>
      </c>
      <c r="R15620" s="9" t="s">
        <v>368</v>
      </c>
      <c r="S15620" s="50" t="s">
        <v>368</v>
      </c>
      <c r="T15620" s="9" t="s">
        <v>368</v>
      </c>
      <c r="U15620" s="9" t="s">
        <v>368</v>
      </c>
    </row>
    <row r="15621">
      <c r="F15621" s="9"/>
      <c r="N15621" s="50"/>
      <c r="O15621" s="50"/>
      <c r="P15621" s="50"/>
      <c r="Q15621" s="50" t="s">
        <v>368</v>
      </c>
      <c r="R15621" s="9" t="s">
        <v>368</v>
      </c>
      <c r="S15621" s="50" t="s">
        <v>368</v>
      </c>
      <c r="T15621" s="9" t="s">
        <v>368</v>
      </c>
      <c r="U15621" s="9" t="s">
        <v>368</v>
      </c>
    </row>
    <row r="15622">
      <c r="F15622" s="9"/>
      <c r="N15622" s="50"/>
      <c r="O15622" s="50"/>
      <c r="P15622" s="50"/>
      <c r="Q15622" s="50" t="s">
        <v>368</v>
      </c>
      <c r="R15622" s="9" t="s">
        <v>368</v>
      </c>
      <c r="S15622" s="50" t="s">
        <v>368</v>
      </c>
      <c r="T15622" s="9" t="s">
        <v>368</v>
      </c>
      <c r="U15622" s="9" t="s">
        <v>368</v>
      </c>
    </row>
    <row r="15623">
      <c r="F15623" s="9"/>
      <c r="N15623" s="50"/>
      <c r="O15623" s="50"/>
      <c r="P15623" s="50"/>
      <c r="Q15623" s="50" t="s">
        <v>368</v>
      </c>
      <c r="R15623" s="9" t="s">
        <v>368</v>
      </c>
      <c r="S15623" s="50" t="s">
        <v>368</v>
      </c>
      <c r="T15623" s="9" t="s">
        <v>368</v>
      </c>
      <c r="U15623" s="9" t="s">
        <v>368</v>
      </c>
    </row>
    <row r="15624">
      <c r="F15624" s="9"/>
      <c r="N15624" s="50"/>
      <c r="O15624" s="50"/>
      <c r="P15624" s="50"/>
      <c r="Q15624" s="50" t="s">
        <v>368</v>
      </c>
      <c r="R15624" s="9" t="s">
        <v>368</v>
      </c>
      <c r="S15624" s="50" t="s">
        <v>368</v>
      </c>
      <c r="T15624" s="9" t="s">
        <v>368</v>
      </c>
      <c r="U15624" s="9" t="s">
        <v>368</v>
      </c>
    </row>
    <row r="15625">
      <c r="F15625" s="9"/>
      <c r="N15625" s="50"/>
      <c r="O15625" s="50"/>
      <c r="P15625" s="50"/>
      <c r="Q15625" s="50" t="s">
        <v>368</v>
      </c>
      <c r="R15625" s="9" t="s">
        <v>368</v>
      </c>
      <c r="S15625" s="50" t="s">
        <v>368</v>
      </c>
      <c r="T15625" s="9" t="s">
        <v>368</v>
      </c>
      <c r="U15625" s="9" t="s">
        <v>368</v>
      </c>
    </row>
    <row r="15626">
      <c r="F15626" s="9"/>
      <c r="N15626" s="50"/>
      <c r="O15626" s="50"/>
      <c r="P15626" s="50"/>
      <c r="Q15626" s="50" t="s">
        <v>368</v>
      </c>
      <c r="R15626" s="9" t="s">
        <v>368</v>
      </c>
      <c r="S15626" s="50" t="s">
        <v>368</v>
      </c>
      <c r="T15626" s="9" t="s">
        <v>368</v>
      </c>
      <c r="U15626" s="9" t="s">
        <v>368</v>
      </c>
    </row>
    <row r="15627">
      <c r="F15627" s="9"/>
      <c r="N15627" s="50"/>
      <c r="O15627" s="50"/>
      <c r="P15627" s="50"/>
      <c r="Q15627" s="50" t="s">
        <v>368</v>
      </c>
      <c r="R15627" s="9" t="s">
        <v>368</v>
      </c>
      <c r="S15627" s="50" t="s">
        <v>368</v>
      </c>
      <c r="T15627" s="9" t="s">
        <v>368</v>
      </c>
      <c r="U15627" s="9" t="s">
        <v>368</v>
      </c>
    </row>
    <row r="15628">
      <c r="F15628" s="9"/>
      <c r="N15628" s="50"/>
      <c r="O15628" s="50"/>
      <c r="P15628" s="50"/>
      <c r="Q15628" s="50" t="s">
        <v>368</v>
      </c>
      <c r="R15628" s="9" t="s">
        <v>368</v>
      </c>
      <c r="S15628" s="50" t="s">
        <v>368</v>
      </c>
      <c r="T15628" s="9" t="s">
        <v>368</v>
      </c>
      <c r="U15628" s="9" t="s">
        <v>368</v>
      </c>
    </row>
    <row r="15629">
      <c r="F15629" s="9"/>
      <c r="N15629" s="50"/>
      <c r="O15629" s="50"/>
      <c r="P15629" s="50"/>
      <c r="Q15629" s="50" t="s">
        <v>368</v>
      </c>
      <c r="R15629" s="9" t="s">
        <v>368</v>
      </c>
      <c r="S15629" s="50" t="s">
        <v>368</v>
      </c>
      <c r="T15629" s="9" t="s">
        <v>368</v>
      </c>
      <c r="U15629" s="9" t="s">
        <v>368</v>
      </c>
    </row>
    <row r="15630">
      <c r="F15630" s="9"/>
      <c r="N15630" s="50"/>
      <c r="O15630" s="50"/>
      <c r="P15630" s="50"/>
      <c r="Q15630" s="50" t="s">
        <v>368</v>
      </c>
      <c r="R15630" s="9" t="s">
        <v>368</v>
      </c>
      <c r="S15630" s="50" t="s">
        <v>368</v>
      </c>
      <c r="T15630" s="9" t="s">
        <v>368</v>
      </c>
      <c r="U15630" s="9" t="s">
        <v>368</v>
      </c>
    </row>
    <row r="15631">
      <c r="F15631" s="9"/>
      <c r="N15631" s="50"/>
      <c r="O15631" s="50"/>
      <c r="P15631" s="50"/>
      <c r="Q15631" s="50" t="s">
        <v>368</v>
      </c>
      <c r="R15631" s="9" t="s">
        <v>368</v>
      </c>
      <c r="S15631" s="50" t="s">
        <v>368</v>
      </c>
      <c r="T15631" s="9" t="s">
        <v>368</v>
      </c>
      <c r="U15631" s="9" t="s">
        <v>368</v>
      </c>
    </row>
    <row r="15632">
      <c r="F15632" s="9"/>
      <c r="N15632" s="50"/>
      <c r="O15632" s="50"/>
      <c r="P15632" s="50"/>
      <c r="Q15632" s="50" t="s">
        <v>368</v>
      </c>
      <c r="R15632" s="9" t="s">
        <v>368</v>
      </c>
      <c r="S15632" s="50" t="s">
        <v>368</v>
      </c>
      <c r="T15632" s="9" t="s">
        <v>368</v>
      </c>
      <c r="U15632" s="9" t="s">
        <v>368</v>
      </c>
    </row>
    <row r="15633">
      <c r="F15633" s="9"/>
      <c r="N15633" s="50"/>
      <c r="O15633" s="50"/>
      <c r="P15633" s="50"/>
      <c r="Q15633" s="50" t="s">
        <v>368</v>
      </c>
      <c r="R15633" s="9" t="s">
        <v>368</v>
      </c>
      <c r="S15633" s="50" t="s">
        <v>368</v>
      </c>
      <c r="T15633" s="9" t="s">
        <v>368</v>
      </c>
      <c r="U15633" s="9" t="s">
        <v>368</v>
      </c>
    </row>
    <row r="15634">
      <c r="F15634" s="9"/>
      <c r="N15634" s="50"/>
      <c r="O15634" s="50"/>
      <c r="P15634" s="50"/>
      <c r="Q15634" s="50" t="s">
        <v>368</v>
      </c>
      <c r="R15634" s="9" t="s">
        <v>368</v>
      </c>
      <c r="S15634" s="50" t="s">
        <v>368</v>
      </c>
      <c r="T15634" s="9" t="s">
        <v>368</v>
      </c>
      <c r="U15634" s="9" t="s">
        <v>368</v>
      </c>
    </row>
    <row r="15635">
      <c r="F15635" s="9"/>
      <c r="N15635" s="50"/>
      <c r="O15635" s="50"/>
      <c r="P15635" s="50"/>
      <c r="Q15635" s="50" t="s">
        <v>368</v>
      </c>
      <c r="R15635" s="9" t="s">
        <v>368</v>
      </c>
      <c r="S15635" s="50" t="s">
        <v>368</v>
      </c>
      <c r="T15635" s="9" t="s">
        <v>368</v>
      </c>
      <c r="U15635" s="9" t="s">
        <v>368</v>
      </c>
    </row>
    <row r="15636">
      <c r="F15636" s="9"/>
      <c r="N15636" s="50"/>
      <c r="O15636" s="50"/>
      <c r="P15636" s="50"/>
      <c r="Q15636" s="50" t="s">
        <v>368</v>
      </c>
      <c r="R15636" s="9" t="s">
        <v>368</v>
      </c>
      <c r="S15636" s="50" t="s">
        <v>368</v>
      </c>
      <c r="T15636" s="9" t="s">
        <v>368</v>
      </c>
      <c r="U15636" s="9" t="s">
        <v>368</v>
      </c>
    </row>
    <row r="15637">
      <c r="F15637" s="9"/>
      <c r="N15637" s="50"/>
      <c r="O15637" s="50"/>
      <c r="P15637" s="50"/>
      <c r="Q15637" s="50" t="s">
        <v>368</v>
      </c>
      <c r="R15637" s="9" t="s">
        <v>368</v>
      </c>
      <c r="S15637" s="50" t="s">
        <v>368</v>
      </c>
      <c r="T15637" s="9" t="s">
        <v>368</v>
      </c>
      <c r="U15637" s="9" t="s">
        <v>368</v>
      </c>
    </row>
    <row r="15638">
      <c r="F15638" s="9"/>
      <c r="N15638" s="50"/>
      <c r="O15638" s="50"/>
      <c r="P15638" s="50"/>
      <c r="Q15638" s="50" t="s">
        <v>368</v>
      </c>
      <c r="R15638" s="9" t="s">
        <v>368</v>
      </c>
      <c r="S15638" s="50" t="s">
        <v>368</v>
      </c>
      <c r="T15638" s="9" t="s">
        <v>368</v>
      </c>
      <c r="U15638" s="9" t="s">
        <v>368</v>
      </c>
    </row>
    <row r="15639">
      <c r="F15639" s="9"/>
      <c r="N15639" s="50"/>
      <c r="O15639" s="50"/>
      <c r="P15639" s="50"/>
      <c r="Q15639" s="50" t="s">
        <v>368</v>
      </c>
      <c r="R15639" s="9" t="s">
        <v>368</v>
      </c>
      <c r="S15639" s="50" t="s">
        <v>368</v>
      </c>
      <c r="T15639" s="9" t="s">
        <v>368</v>
      </c>
      <c r="U15639" s="9" t="s">
        <v>368</v>
      </c>
    </row>
    <row r="15640">
      <c r="F15640" s="9"/>
      <c r="N15640" s="50"/>
      <c r="O15640" s="50"/>
      <c r="P15640" s="50"/>
      <c r="Q15640" s="50" t="s">
        <v>368</v>
      </c>
      <c r="R15640" s="9" t="s">
        <v>368</v>
      </c>
      <c r="S15640" s="50" t="s">
        <v>368</v>
      </c>
      <c r="T15640" s="9" t="s">
        <v>368</v>
      </c>
      <c r="U15640" s="9" t="s">
        <v>368</v>
      </c>
    </row>
    <row r="15641">
      <c r="F15641" s="9"/>
      <c r="N15641" s="50"/>
      <c r="O15641" s="50"/>
      <c r="P15641" s="50"/>
      <c r="Q15641" s="50" t="s">
        <v>368</v>
      </c>
      <c r="R15641" s="9" t="s">
        <v>368</v>
      </c>
      <c r="S15641" s="50" t="s">
        <v>368</v>
      </c>
      <c r="T15641" s="9" t="s">
        <v>368</v>
      </c>
      <c r="U15641" s="9" t="s">
        <v>368</v>
      </c>
    </row>
    <row r="15642">
      <c r="F15642" s="9"/>
      <c r="N15642" s="50"/>
      <c r="O15642" s="50"/>
      <c r="P15642" s="50"/>
      <c r="Q15642" s="50" t="s">
        <v>368</v>
      </c>
      <c r="R15642" s="9" t="s">
        <v>368</v>
      </c>
      <c r="S15642" s="50" t="s">
        <v>368</v>
      </c>
      <c r="T15642" s="9" t="s">
        <v>368</v>
      </c>
      <c r="U15642" s="9" t="s">
        <v>368</v>
      </c>
    </row>
    <row r="15643">
      <c r="F15643" s="9"/>
      <c r="N15643" s="50"/>
      <c r="O15643" s="50"/>
      <c r="P15643" s="50"/>
      <c r="Q15643" s="50" t="s">
        <v>368</v>
      </c>
      <c r="R15643" s="9" t="s">
        <v>368</v>
      </c>
      <c r="S15643" s="50" t="s">
        <v>368</v>
      </c>
      <c r="T15643" s="9" t="s">
        <v>368</v>
      </c>
      <c r="U15643" s="9" t="s">
        <v>368</v>
      </c>
    </row>
    <row r="15644">
      <c r="F15644" s="9"/>
      <c r="N15644" s="50"/>
      <c r="O15644" s="50"/>
      <c r="P15644" s="50"/>
      <c r="Q15644" s="50" t="s">
        <v>368</v>
      </c>
      <c r="R15644" s="9" t="s">
        <v>368</v>
      </c>
      <c r="S15644" s="50" t="s">
        <v>368</v>
      </c>
      <c r="T15644" s="9" t="s">
        <v>368</v>
      </c>
      <c r="U15644" s="9" t="s">
        <v>368</v>
      </c>
    </row>
    <row r="15645">
      <c r="F15645" s="9"/>
      <c r="N15645" s="50"/>
      <c r="O15645" s="50"/>
      <c r="P15645" s="50"/>
      <c r="Q15645" s="50" t="s">
        <v>368</v>
      </c>
      <c r="R15645" s="9" t="s">
        <v>368</v>
      </c>
      <c r="S15645" s="50" t="s">
        <v>368</v>
      </c>
      <c r="T15645" s="9" t="s">
        <v>368</v>
      </c>
      <c r="U15645" s="9" t="s">
        <v>368</v>
      </c>
    </row>
    <row r="15646">
      <c r="F15646" s="9"/>
      <c r="N15646" s="50"/>
      <c r="O15646" s="50"/>
      <c r="P15646" s="50"/>
      <c r="Q15646" s="50" t="s">
        <v>368</v>
      </c>
      <c r="R15646" s="9" t="s">
        <v>368</v>
      </c>
      <c r="S15646" s="50" t="s">
        <v>368</v>
      </c>
      <c r="T15646" s="9" t="s">
        <v>368</v>
      </c>
      <c r="U15646" s="9" t="s">
        <v>368</v>
      </c>
    </row>
    <row r="15647">
      <c r="F15647" s="9"/>
      <c r="N15647" s="50"/>
      <c r="O15647" s="50"/>
      <c r="P15647" s="50"/>
      <c r="Q15647" s="50" t="s">
        <v>368</v>
      </c>
      <c r="R15647" s="9" t="s">
        <v>368</v>
      </c>
      <c r="S15647" s="50" t="s">
        <v>368</v>
      </c>
      <c r="T15647" s="9" t="s">
        <v>368</v>
      </c>
      <c r="U15647" s="9" t="s">
        <v>368</v>
      </c>
    </row>
    <row r="15648">
      <c r="F15648" s="9"/>
      <c r="N15648" s="50"/>
      <c r="O15648" s="50"/>
      <c r="P15648" s="50"/>
      <c r="Q15648" s="50" t="s">
        <v>368</v>
      </c>
      <c r="R15648" s="9" t="s">
        <v>368</v>
      </c>
      <c r="S15648" s="50" t="s">
        <v>368</v>
      </c>
      <c r="T15648" s="9" t="s">
        <v>368</v>
      </c>
      <c r="U15648" s="9" t="s">
        <v>368</v>
      </c>
    </row>
    <row r="15649">
      <c r="F15649" s="9"/>
      <c r="N15649" s="50"/>
      <c r="O15649" s="50"/>
      <c r="P15649" s="50"/>
      <c r="Q15649" s="50" t="s">
        <v>368</v>
      </c>
      <c r="R15649" s="9" t="s">
        <v>368</v>
      </c>
      <c r="S15649" s="50" t="s">
        <v>368</v>
      </c>
      <c r="T15649" s="9" t="s">
        <v>368</v>
      </c>
      <c r="U15649" s="9" t="s">
        <v>368</v>
      </c>
    </row>
    <row r="15650">
      <c r="F15650" s="9"/>
      <c r="N15650" s="50"/>
      <c r="O15650" s="50"/>
      <c r="P15650" s="50"/>
      <c r="Q15650" s="50" t="s">
        <v>368</v>
      </c>
      <c r="R15650" s="9" t="s">
        <v>368</v>
      </c>
      <c r="S15650" s="50" t="s">
        <v>368</v>
      </c>
      <c r="T15650" s="9" t="s">
        <v>368</v>
      </c>
      <c r="U15650" s="9" t="s">
        <v>368</v>
      </c>
    </row>
    <row r="15651">
      <c r="F15651" s="9"/>
      <c r="N15651" s="50"/>
      <c r="O15651" s="50"/>
      <c r="P15651" s="50"/>
      <c r="Q15651" s="50" t="s">
        <v>368</v>
      </c>
      <c r="R15651" s="9" t="s">
        <v>368</v>
      </c>
      <c r="S15651" s="50" t="s">
        <v>368</v>
      </c>
      <c r="T15651" s="9" t="s">
        <v>368</v>
      </c>
      <c r="U15651" s="9" t="s">
        <v>368</v>
      </c>
    </row>
    <row r="15652">
      <c r="F15652" s="9"/>
      <c r="N15652" s="50"/>
      <c r="O15652" s="50"/>
      <c r="P15652" s="50"/>
      <c r="Q15652" s="50" t="s">
        <v>368</v>
      </c>
      <c r="R15652" s="9" t="s">
        <v>368</v>
      </c>
      <c r="S15652" s="50" t="s">
        <v>368</v>
      </c>
      <c r="T15652" s="9" t="s">
        <v>368</v>
      </c>
      <c r="U15652" s="9" t="s">
        <v>368</v>
      </c>
    </row>
    <row r="15653">
      <c r="F15653" s="9"/>
      <c r="N15653" s="50"/>
      <c r="O15653" s="50"/>
      <c r="P15653" s="50"/>
      <c r="Q15653" s="50" t="s">
        <v>368</v>
      </c>
      <c r="R15653" s="9" t="s">
        <v>368</v>
      </c>
      <c r="S15653" s="50" t="s">
        <v>368</v>
      </c>
      <c r="T15653" s="9" t="s">
        <v>368</v>
      </c>
      <c r="U15653" s="9" t="s">
        <v>368</v>
      </c>
    </row>
    <row r="15654">
      <c r="F15654" s="9"/>
      <c r="N15654" s="50"/>
      <c r="O15654" s="50"/>
      <c r="P15654" s="50"/>
      <c r="Q15654" s="50" t="s">
        <v>368</v>
      </c>
      <c r="R15654" s="9" t="s">
        <v>368</v>
      </c>
      <c r="S15654" s="50" t="s">
        <v>368</v>
      </c>
      <c r="T15654" s="9" t="s">
        <v>368</v>
      </c>
      <c r="U15654" s="9" t="s">
        <v>368</v>
      </c>
    </row>
    <row r="15655">
      <c r="F15655" s="9"/>
      <c r="N15655" s="50"/>
      <c r="O15655" s="50"/>
      <c r="P15655" s="50"/>
      <c r="Q15655" s="50" t="s">
        <v>368</v>
      </c>
      <c r="R15655" s="9" t="s">
        <v>368</v>
      </c>
      <c r="S15655" s="50" t="s">
        <v>368</v>
      </c>
      <c r="T15655" s="9" t="s">
        <v>368</v>
      </c>
      <c r="U15655" s="9" t="s">
        <v>368</v>
      </c>
    </row>
    <row r="15656">
      <c r="F15656" s="9"/>
      <c r="N15656" s="50"/>
      <c r="O15656" s="50"/>
      <c r="P15656" s="50"/>
      <c r="Q15656" s="50" t="s">
        <v>368</v>
      </c>
      <c r="R15656" s="9" t="s">
        <v>368</v>
      </c>
      <c r="S15656" s="50" t="s">
        <v>368</v>
      </c>
      <c r="T15656" s="9" t="s">
        <v>368</v>
      </c>
      <c r="U15656" s="9" t="s">
        <v>368</v>
      </c>
    </row>
    <row r="15657">
      <c r="F15657" s="9"/>
      <c r="N15657" s="50"/>
      <c r="O15657" s="50"/>
      <c r="P15657" s="50"/>
      <c r="Q15657" s="50" t="s">
        <v>368</v>
      </c>
      <c r="R15657" s="9" t="s">
        <v>368</v>
      </c>
      <c r="S15657" s="50" t="s">
        <v>368</v>
      </c>
      <c r="T15657" s="9" t="s">
        <v>368</v>
      </c>
      <c r="U15657" s="9" t="s">
        <v>368</v>
      </c>
    </row>
    <row r="15658">
      <c r="F15658" s="9"/>
      <c r="N15658" s="50"/>
      <c r="O15658" s="50"/>
      <c r="P15658" s="50"/>
      <c r="Q15658" s="50" t="s">
        <v>368</v>
      </c>
      <c r="R15658" s="9" t="s">
        <v>368</v>
      </c>
      <c r="S15658" s="50" t="s">
        <v>368</v>
      </c>
      <c r="T15658" s="9" t="s">
        <v>368</v>
      </c>
      <c r="U15658" s="9" t="s">
        <v>368</v>
      </c>
    </row>
    <row r="15659">
      <c r="F15659" s="9"/>
      <c r="N15659" s="50"/>
      <c r="O15659" s="50"/>
      <c r="P15659" s="50"/>
      <c r="Q15659" s="50" t="s">
        <v>368</v>
      </c>
      <c r="R15659" s="9" t="s">
        <v>368</v>
      </c>
      <c r="S15659" s="50" t="s">
        <v>368</v>
      </c>
      <c r="T15659" s="9" t="s">
        <v>368</v>
      </c>
      <c r="U15659" s="9" t="s">
        <v>368</v>
      </c>
    </row>
    <row r="15660">
      <c r="F15660" s="9"/>
      <c r="N15660" s="50"/>
      <c r="O15660" s="50"/>
      <c r="P15660" s="50"/>
      <c r="Q15660" s="50" t="s">
        <v>368</v>
      </c>
      <c r="R15660" s="9" t="s">
        <v>368</v>
      </c>
      <c r="S15660" s="50" t="s">
        <v>368</v>
      </c>
      <c r="T15660" s="9" t="s">
        <v>368</v>
      </c>
      <c r="U15660" s="9" t="s">
        <v>368</v>
      </c>
    </row>
    <row r="15661">
      <c r="F15661" s="9"/>
      <c r="N15661" s="50"/>
      <c r="O15661" s="50"/>
      <c r="P15661" s="50"/>
      <c r="Q15661" s="50" t="s">
        <v>368</v>
      </c>
      <c r="R15661" s="9" t="s">
        <v>368</v>
      </c>
      <c r="S15661" s="50" t="s">
        <v>368</v>
      </c>
      <c r="T15661" s="9" t="s">
        <v>368</v>
      </c>
      <c r="U15661" s="9" t="s">
        <v>368</v>
      </c>
    </row>
    <row r="15662">
      <c r="F15662" s="9"/>
      <c r="N15662" s="50"/>
      <c r="O15662" s="50"/>
      <c r="P15662" s="50"/>
      <c r="Q15662" s="50" t="s">
        <v>368</v>
      </c>
      <c r="R15662" s="9" t="s">
        <v>368</v>
      </c>
      <c r="S15662" s="50" t="s">
        <v>368</v>
      </c>
      <c r="T15662" s="9" t="s">
        <v>368</v>
      </c>
      <c r="U15662" s="9" t="s">
        <v>368</v>
      </c>
    </row>
    <row r="15663">
      <c r="F15663" s="9"/>
      <c r="N15663" s="50"/>
      <c r="O15663" s="50"/>
      <c r="P15663" s="50"/>
      <c r="Q15663" s="50" t="s">
        <v>368</v>
      </c>
      <c r="R15663" s="9" t="s">
        <v>368</v>
      </c>
      <c r="S15663" s="50" t="s">
        <v>368</v>
      </c>
      <c r="T15663" s="9" t="s">
        <v>368</v>
      </c>
      <c r="U15663" s="9" t="s">
        <v>368</v>
      </c>
    </row>
    <row r="15664">
      <c r="F15664" s="9"/>
      <c r="N15664" s="50"/>
      <c r="O15664" s="50"/>
      <c r="P15664" s="50"/>
      <c r="Q15664" s="50" t="s">
        <v>368</v>
      </c>
      <c r="R15664" s="9" t="s">
        <v>368</v>
      </c>
      <c r="S15664" s="50" t="s">
        <v>368</v>
      </c>
      <c r="T15664" s="9" t="s">
        <v>368</v>
      </c>
      <c r="U15664" s="9" t="s">
        <v>368</v>
      </c>
    </row>
    <row r="15665">
      <c r="F15665" s="9"/>
      <c r="N15665" s="50"/>
      <c r="O15665" s="50"/>
      <c r="P15665" s="50"/>
      <c r="Q15665" s="50" t="s">
        <v>368</v>
      </c>
      <c r="R15665" s="9" t="s">
        <v>368</v>
      </c>
      <c r="S15665" s="50" t="s">
        <v>368</v>
      </c>
      <c r="T15665" s="9" t="s">
        <v>368</v>
      </c>
      <c r="U15665" s="9" t="s">
        <v>368</v>
      </c>
    </row>
    <row r="15666">
      <c r="F15666" s="9"/>
      <c r="N15666" s="50"/>
      <c r="O15666" s="50"/>
      <c r="P15666" s="50"/>
      <c r="Q15666" s="50" t="s">
        <v>368</v>
      </c>
      <c r="R15666" s="9" t="s">
        <v>368</v>
      </c>
      <c r="S15666" s="50" t="s">
        <v>368</v>
      </c>
      <c r="T15666" s="9" t="s">
        <v>368</v>
      </c>
      <c r="U15666" s="9" t="s">
        <v>368</v>
      </c>
    </row>
    <row r="15667">
      <c r="F15667" s="9"/>
      <c r="N15667" s="50"/>
      <c r="O15667" s="50"/>
      <c r="P15667" s="50"/>
      <c r="Q15667" s="50" t="s">
        <v>368</v>
      </c>
      <c r="R15667" s="9" t="s">
        <v>368</v>
      </c>
      <c r="S15667" s="50" t="s">
        <v>368</v>
      </c>
      <c r="T15667" s="9" t="s">
        <v>368</v>
      </c>
      <c r="U15667" s="9" t="s">
        <v>368</v>
      </c>
    </row>
    <row r="15668">
      <c r="F15668" s="9"/>
      <c r="N15668" s="50"/>
      <c r="O15668" s="50"/>
      <c r="P15668" s="50"/>
      <c r="Q15668" s="50" t="s">
        <v>368</v>
      </c>
      <c r="R15668" s="9" t="s">
        <v>368</v>
      </c>
      <c r="S15668" s="50" t="s">
        <v>368</v>
      </c>
      <c r="T15668" s="9" t="s">
        <v>368</v>
      </c>
      <c r="U15668" s="9" t="s">
        <v>368</v>
      </c>
    </row>
    <row r="15669">
      <c r="F15669" s="9"/>
      <c r="N15669" s="50"/>
      <c r="O15669" s="50"/>
      <c r="P15669" s="50"/>
      <c r="Q15669" s="50" t="s">
        <v>368</v>
      </c>
      <c r="R15669" s="9" t="s">
        <v>368</v>
      </c>
      <c r="S15669" s="50" t="s">
        <v>368</v>
      </c>
      <c r="T15669" s="9" t="s">
        <v>368</v>
      </c>
      <c r="U15669" s="9" t="s">
        <v>368</v>
      </c>
    </row>
    <row r="15670">
      <c r="F15670" s="9"/>
      <c r="N15670" s="50"/>
      <c r="O15670" s="50"/>
      <c r="P15670" s="50"/>
      <c r="Q15670" s="50" t="s">
        <v>368</v>
      </c>
      <c r="R15670" s="9" t="s">
        <v>368</v>
      </c>
      <c r="S15670" s="50" t="s">
        <v>368</v>
      </c>
      <c r="T15670" s="9" t="s">
        <v>368</v>
      </c>
      <c r="U15670" s="9" t="s">
        <v>368</v>
      </c>
    </row>
    <row r="15671">
      <c r="F15671" s="9"/>
      <c r="N15671" s="50"/>
      <c r="O15671" s="50"/>
      <c r="P15671" s="50"/>
      <c r="Q15671" s="50" t="s">
        <v>368</v>
      </c>
      <c r="R15671" s="9" t="s">
        <v>368</v>
      </c>
      <c r="S15671" s="50" t="s">
        <v>368</v>
      </c>
      <c r="T15671" s="9" t="s">
        <v>368</v>
      </c>
      <c r="U15671" s="9" t="s">
        <v>368</v>
      </c>
    </row>
    <row r="15672">
      <c r="F15672" s="9"/>
      <c r="N15672" s="50"/>
      <c r="O15672" s="50"/>
      <c r="P15672" s="50"/>
      <c r="Q15672" s="50" t="s">
        <v>368</v>
      </c>
      <c r="R15672" s="9" t="s">
        <v>368</v>
      </c>
      <c r="S15672" s="50" t="s">
        <v>368</v>
      </c>
      <c r="T15672" s="9" t="s">
        <v>368</v>
      </c>
      <c r="U15672" s="9" t="s">
        <v>368</v>
      </c>
    </row>
    <row r="15673">
      <c r="F15673" s="9"/>
      <c r="N15673" s="50"/>
      <c r="O15673" s="50"/>
      <c r="P15673" s="50"/>
      <c r="Q15673" s="50" t="s">
        <v>368</v>
      </c>
      <c r="R15673" s="9" t="s">
        <v>368</v>
      </c>
      <c r="S15673" s="50" t="s">
        <v>368</v>
      </c>
      <c r="T15673" s="9" t="s">
        <v>368</v>
      </c>
      <c r="U15673" s="9" t="s">
        <v>368</v>
      </c>
    </row>
    <row r="15674">
      <c r="F15674" s="9"/>
      <c r="N15674" s="50"/>
      <c r="O15674" s="50"/>
      <c r="P15674" s="50"/>
      <c r="Q15674" s="50" t="s">
        <v>368</v>
      </c>
      <c r="R15674" s="9" t="s">
        <v>368</v>
      </c>
      <c r="S15674" s="50" t="s">
        <v>368</v>
      </c>
      <c r="T15674" s="9" t="s">
        <v>368</v>
      </c>
      <c r="U15674" s="9" t="s">
        <v>368</v>
      </c>
    </row>
    <row r="15675">
      <c r="F15675" s="9"/>
      <c r="N15675" s="50"/>
      <c r="O15675" s="50"/>
      <c r="P15675" s="50"/>
      <c r="Q15675" s="50" t="s">
        <v>368</v>
      </c>
      <c r="R15675" s="9" t="s">
        <v>368</v>
      </c>
      <c r="S15675" s="50" t="s">
        <v>368</v>
      </c>
      <c r="T15675" s="9" t="s">
        <v>368</v>
      </c>
      <c r="U15675" s="9" t="s">
        <v>368</v>
      </c>
    </row>
    <row r="15676">
      <c r="F15676" s="9"/>
      <c r="N15676" s="50"/>
      <c r="O15676" s="50"/>
      <c r="P15676" s="50"/>
      <c r="Q15676" s="50" t="s">
        <v>368</v>
      </c>
      <c r="R15676" s="9" t="s">
        <v>368</v>
      </c>
      <c r="S15676" s="50" t="s">
        <v>368</v>
      </c>
      <c r="T15676" s="9" t="s">
        <v>368</v>
      </c>
      <c r="U15676" s="9" t="s">
        <v>368</v>
      </c>
    </row>
    <row r="15677">
      <c r="F15677" s="9"/>
      <c r="N15677" s="50"/>
      <c r="O15677" s="50"/>
      <c r="P15677" s="50"/>
      <c r="Q15677" s="50" t="s">
        <v>368</v>
      </c>
      <c r="R15677" s="9" t="s">
        <v>368</v>
      </c>
      <c r="S15677" s="50" t="s">
        <v>368</v>
      </c>
      <c r="T15677" s="9" t="s">
        <v>368</v>
      </c>
      <c r="U15677" s="9" t="s">
        <v>368</v>
      </c>
    </row>
    <row r="15678">
      <c r="F15678" s="9"/>
      <c r="N15678" s="50"/>
      <c r="O15678" s="50"/>
      <c r="P15678" s="50"/>
      <c r="Q15678" s="50" t="s">
        <v>368</v>
      </c>
      <c r="R15678" s="9" t="s">
        <v>368</v>
      </c>
      <c r="S15678" s="50" t="s">
        <v>368</v>
      </c>
      <c r="T15678" s="9" t="s">
        <v>368</v>
      </c>
      <c r="U15678" s="9" t="s">
        <v>368</v>
      </c>
    </row>
    <row r="15679">
      <c r="F15679" s="9"/>
      <c r="N15679" s="50"/>
      <c r="O15679" s="50"/>
      <c r="P15679" s="50"/>
      <c r="Q15679" s="50" t="s">
        <v>368</v>
      </c>
      <c r="R15679" s="9" t="s">
        <v>368</v>
      </c>
      <c r="S15679" s="50" t="s">
        <v>368</v>
      </c>
      <c r="T15679" s="9" t="s">
        <v>368</v>
      </c>
      <c r="U15679" s="9" t="s">
        <v>368</v>
      </c>
    </row>
    <row r="15680">
      <c r="F15680" s="9"/>
      <c r="N15680" s="50"/>
      <c r="O15680" s="50"/>
      <c r="P15680" s="50"/>
      <c r="Q15680" s="50" t="s">
        <v>368</v>
      </c>
      <c r="R15680" s="9" t="s">
        <v>368</v>
      </c>
      <c r="S15680" s="50" t="s">
        <v>368</v>
      </c>
      <c r="T15680" s="9" t="s">
        <v>368</v>
      </c>
      <c r="U15680" s="9" t="s">
        <v>368</v>
      </c>
    </row>
    <row r="15681">
      <c r="F15681" s="9"/>
      <c r="N15681" s="50"/>
      <c r="O15681" s="50"/>
      <c r="P15681" s="50"/>
      <c r="Q15681" s="50" t="s">
        <v>368</v>
      </c>
      <c r="R15681" s="9" t="s">
        <v>368</v>
      </c>
      <c r="S15681" s="50" t="s">
        <v>368</v>
      </c>
      <c r="T15681" s="9" t="s">
        <v>368</v>
      </c>
      <c r="U15681" s="9" t="s">
        <v>368</v>
      </c>
    </row>
    <row r="15682">
      <c r="F15682" s="9"/>
      <c r="N15682" s="50"/>
      <c r="O15682" s="50"/>
      <c r="P15682" s="50"/>
      <c r="Q15682" s="50" t="s">
        <v>368</v>
      </c>
      <c r="R15682" s="9" t="s">
        <v>368</v>
      </c>
      <c r="S15682" s="50" t="s">
        <v>368</v>
      </c>
      <c r="T15682" s="9" t="s">
        <v>368</v>
      </c>
      <c r="U15682" s="9" t="s">
        <v>368</v>
      </c>
    </row>
    <row r="15683">
      <c r="F15683" s="9"/>
      <c r="N15683" s="50"/>
      <c r="O15683" s="50"/>
      <c r="P15683" s="50"/>
      <c r="Q15683" s="50" t="s">
        <v>368</v>
      </c>
      <c r="R15683" s="9" t="s">
        <v>368</v>
      </c>
      <c r="S15683" s="50" t="s">
        <v>368</v>
      </c>
      <c r="T15683" s="9" t="s">
        <v>368</v>
      </c>
      <c r="U15683" s="9" t="s">
        <v>368</v>
      </c>
    </row>
    <row r="15684">
      <c r="F15684" s="9"/>
      <c r="N15684" s="50"/>
      <c r="O15684" s="50"/>
      <c r="P15684" s="50"/>
      <c r="Q15684" s="50" t="s">
        <v>368</v>
      </c>
      <c r="R15684" s="9" t="s">
        <v>368</v>
      </c>
      <c r="S15684" s="50" t="s">
        <v>368</v>
      </c>
      <c r="T15684" s="9" t="s">
        <v>368</v>
      </c>
      <c r="U15684" s="9" t="s">
        <v>368</v>
      </c>
    </row>
    <row r="15685">
      <c r="F15685" s="9"/>
      <c r="N15685" s="50"/>
      <c r="O15685" s="50"/>
      <c r="P15685" s="50"/>
      <c r="Q15685" s="50" t="s">
        <v>368</v>
      </c>
      <c r="R15685" s="9" t="s">
        <v>368</v>
      </c>
      <c r="S15685" s="50" t="s">
        <v>368</v>
      </c>
      <c r="T15685" s="9" t="s">
        <v>368</v>
      </c>
      <c r="U15685" s="9" t="s">
        <v>368</v>
      </c>
    </row>
    <row r="15686">
      <c r="F15686" s="9"/>
      <c r="N15686" s="50"/>
      <c r="O15686" s="50"/>
      <c r="P15686" s="50"/>
      <c r="Q15686" s="50" t="s">
        <v>368</v>
      </c>
      <c r="R15686" s="9" t="s">
        <v>368</v>
      </c>
      <c r="S15686" s="50" t="s">
        <v>368</v>
      </c>
      <c r="T15686" s="9" t="s">
        <v>368</v>
      </c>
      <c r="U15686" s="9" t="s">
        <v>368</v>
      </c>
    </row>
    <row r="15687">
      <c r="F15687" s="9"/>
      <c r="N15687" s="50"/>
      <c r="O15687" s="50"/>
      <c r="P15687" s="50"/>
      <c r="Q15687" s="50" t="s">
        <v>368</v>
      </c>
      <c r="R15687" s="9" t="s">
        <v>368</v>
      </c>
      <c r="S15687" s="50" t="s">
        <v>368</v>
      </c>
      <c r="T15687" s="9" t="s">
        <v>368</v>
      </c>
      <c r="U15687" s="9" t="s">
        <v>368</v>
      </c>
    </row>
    <row r="15688">
      <c r="F15688" s="9"/>
      <c r="N15688" s="50"/>
      <c r="O15688" s="50"/>
      <c r="P15688" s="50"/>
      <c r="Q15688" s="50" t="s">
        <v>368</v>
      </c>
      <c r="R15688" s="9" t="s">
        <v>368</v>
      </c>
      <c r="S15688" s="50" t="s">
        <v>368</v>
      </c>
      <c r="T15688" s="9" t="s">
        <v>368</v>
      </c>
      <c r="U15688" s="9" t="s">
        <v>368</v>
      </c>
    </row>
    <row r="15689">
      <c r="F15689" s="9"/>
      <c r="N15689" s="50"/>
      <c r="O15689" s="50"/>
      <c r="P15689" s="50"/>
      <c r="Q15689" s="50" t="s">
        <v>368</v>
      </c>
      <c r="R15689" s="9" t="s">
        <v>368</v>
      </c>
      <c r="S15689" s="50" t="s">
        <v>368</v>
      </c>
      <c r="T15689" s="9" t="s">
        <v>368</v>
      </c>
      <c r="U15689" s="9" t="s">
        <v>368</v>
      </c>
    </row>
    <row r="15690">
      <c r="F15690" s="9"/>
      <c r="N15690" s="50"/>
      <c r="O15690" s="50"/>
      <c r="P15690" s="50"/>
      <c r="Q15690" s="50" t="s">
        <v>368</v>
      </c>
      <c r="R15690" s="9" t="s">
        <v>368</v>
      </c>
      <c r="S15690" s="50" t="s">
        <v>368</v>
      </c>
      <c r="T15690" s="9" t="s">
        <v>368</v>
      </c>
      <c r="U15690" s="9" t="s">
        <v>368</v>
      </c>
    </row>
    <row r="15691">
      <c r="F15691" s="9"/>
      <c r="N15691" s="50"/>
      <c r="O15691" s="50"/>
      <c r="P15691" s="50"/>
      <c r="Q15691" s="50" t="s">
        <v>368</v>
      </c>
      <c r="R15691" s="9" t="s">
        <v>368</v>
      </c>
      <c r="S15691" s="50" t="s">
        <v>368</v>
      </c>
      <c r="T15691" s="9" t="s">
        <v>368</v>
      </c>
      <c r="U15691" s="9" t="s">
        <v>368</v>
      </c>
    </row>
    <row r="15692">
      <c r="F15692" s="9"/>
      <c r="N15692" s="50"/>
      <c r="O15692" s="50"/>
      <c r="P15692" s="50"/>
      <c r="Q15692" s="50" t="s">
        <v>368</v>
      </c>
      <c r="R15692" s="9" t="s">
        <v>368</v>
      </c>
      <c r="S15692" s="50" t="s">
        <v>368</v>
      </c>
      <c r="T15692" s="9" t="s">
        <v>368</v>
      </c>
      <c r="U15692" s="9" t="s">
        <v>368</v>
      </c>
    </row>
    <row r="15693">
      <c r="F15693" s="9"/>
      <c r="N15693" s="50"/>
      <c r="O15693" s="50"/>
      <c r="P15693" s="50"/>
      <c r="Q15693" s="50" t="s">
        <v>368</v>
      </c>
      <c r="R15693" s="9" t="s">
        <v>368</v>
      </c>
      <c r="S15693" s="50" t="s">
        <v>368</v>
      </c>
      <c r="T15693" s="9" t="s">
        <v>368</v>
      </c>
      <c r="U15693" s="9" t="s">
        <v>368</v>
      </c>
    </row>
    <row r="15694">
      <c r="F15694" s="9"/>
      <c r="N15694" s="50"/>
      <c r="O15694" s="50"/>
      <c r="P15694" s="50"/>
      <c r="Q15694" s="50" t="s">
        <v>368</v>
      </c>
      <c r="R15694" s="9" t="s">
        <v>368</v>
      </c>
      <c r="S15694" s="50" t="s">
        <v>368</v>
      </c>
      <c r="T15694" s="9" t="s">
        <v>368</v>
      </c>
      <c r="U15694" s="9" t="s">
        <v>368</v>
      </c>
    </row>
    <row r="15695">
      <c r="F15695" s="9"/>
      <c r="N15695" s="50"/>
      <c r="O15695" s="50"/>
      <c r="P15695" s="50"/>
      <c r="Q15695" s="50" t="s">
        <v>368</v>
      </c>
      <c r="R15695" s="9" t="s">
        <v>368</v>
      </c>
      <c r="S15695" s="50" t="s">
        <v>368</v>
      </c>
      <c r="T15695" s="9" t="s">
        <v>368</v>
      </c>
      <c r="U15695" s="9" t="s">
        <v>368</v>
      </c>
    </row>
    <row r="15696">
      <c r="F15696" s="9"/>
      <c r="N15696" s="50"/>
      <c r="O15696" s="50"/>
      <c r="P15696" s="50"/>
      <c r="Q15696" s="50" t="s">
        <v>368</v>
      </c>
      <c r="R15696" s="9" t="s">
        <v>368</v>
      </c>
      <c r="S15696" s="50" t="s">
        <v>368</v>
      </c>
      <c r="T15696" s="9" t="s">
        <v>368</v>
      </c>
      <c r="U15696" s="9" t="s">
        <v>368</v>
      </c>
    </row>
    <row r="15697">
      <c r="F15697" s="9"/>
      <c r="N15697" s="50"/>
      <c r="O15697" s="50"/>
      <c r="P15697" s="50"/>
      <c r="Q15697" s="50" t="s">
        <v>368</v>
      </c>
      <c r="R15697" s="9" t="s">
        <v>368</v>
      </c>
      <c r="S15697" s="50" t="s">
        <v>368</v>
      </c>
      <c r="T15697" s="9" t="s">
        <v>368</v>
      </c>
      <c r="U15697" s="9" t="s">
        <v>368</v>
      </c>
    </row>
    <row r="15698">
      <c r="F15698" s="9"/>
      <c r="N15698" s="50"/>
      <c r="O15698" s="50"/>
      <c r="P15698" s="50"/>
      <c r="Q15698" s="50" t="s">
        <v>368</v>
      </c>
      <c r="R15698" s="9" t="s">
        <v>368</v>
      </c>
      <c r="S15698" s="50" t="s">
        <v>368</v>
      </c>
      <c r="T15698" s="9" t="s">
        <v>368</v>
      </c>
      <c r="U15698" s="9" t="s">
        <v>368</v>
      </c>
    </row>
    <row r="15699">
      <c r="F15699" s="9"/>
      <c r="N15699" s="50"/>
      <c r="O15699" s="50"/>
      <c r="P15699" s="50"/>
      <c r="Q15699" s="50" t="s">
        <v>368</v>
      </c>
      <c r="R15699" s="9" t="s">
        <v>368</v>
      </c>
      <c r="S15699" s="50" t="s">
        <v>368</v>
      </c>
      <c r="T15699" s="9" t="s">
        <v>368</v>
      </c>
      <c r="U15699" s="9" t="s">
        <v>368</v>
      </c>
    </row>
    <row r="15700">
      <c r="F15700" s="9"/>
      <c r="N15700" s="50"/>
      <c r="O15700" s="50"/>
      <c r="P15700" s="50"/>
      <c r="Q15700" s="50" t="s">
        <v>368</v>
      </c>
      <c r="R15700" s="9" t="s">
        <v>368</v>
      </c>
      <c r="S15700" s="50" t="s">
        <v>368</v>
      </c>
      <c r="T15700" s="9" t="s">
        <v>368</v>
      </c>
      <c r="U15700" s="9" t="s">
        <v>368</v>
      </c>
    </row>
    <row r="15701">
      <c r="F15701" s="9"/>
      <c r="N15701" s="50"/>
      <c r="O15701" s="50"/>
      <c r="P15701" s="50"/>
      <c r="Q15701" s="50" t="s">
        <v>368</v>
      </c>
      <c r="R15701" s="9" t="s">
        <v>368</v>
      </c>
      <c r="S15701" s="50" t="s">
        <v>368</v>
      </c>
      <c r="T15701" s="9" t="s">
        <v>368</v>
      </c>
      <c r="U15701" s="9" t="s">
        <v>368</v>
      </c>
    </row>
    <row r="15702">
      <c r="F15702" s="9"/>
      <c r="N15702" s="50"/>
      <c r="O15702" s="50"/>
      <c r="P15702" s="50"/>
      <c r="Q15702" s="50" t="s">
        <v>368</v>
      </c>
      <c r="R15702" s="9" t="s">
        <v>368</v>
      </c>
      <c r="S15702" s="50" t="s">
        <v>368</v>
      </c>
      <c r="T15702" s="9" t="s">
        <v>368</v>
      </c>
      <c r="U15702" s="9" t="s">
        <v>368</v>
      </c>
    </row>
    <row r="15703">
      <c r="F15703" s="9"/>
      <c r="N15703" s="50"/>
      <c r="O15703" s="50"/>
      <c r="P15703" s="50"/>
      <c r="Q15703" s="50" t="s">
        <v>368</v>
      </c>
      <c r="R15703" s="9" t="s">
        <v>368</v>
      </c>
      <c r="S15703" s="50" t="s">
        <v>368</v>
      </c>
      <c r="T15703" s="9" t="s">
        <v>368</v>
      </c>
      <c r="U15703" s="9" t="s">
        <v>368</v>
      </c>
    </row>
    <row r="15704">
      <c r="F15704" s="9"/>
      <c r="N15704" s="50"/>
      <c r="O15704" s="50"/>
      <c r="P15704" s="50"/>
      <c r="Q15704" s="50" t="s">
        <v>368</v>
      </c>
      <c r="R15704" s="9" t="s">
        <v>368</v>
      </c>
      <c r="S15704" s="50" t="s">
        <v>368</v>
      </c>
      <c r="T15704" s="9" t="s">
        <v>368</v>
      </c>
      <c r="U15704" s="9" t="s">
        <v>368</v>
      </c>
    </row>
    <row r="15705">
      <c r="F15705" s="9"/>
      <c r="N15705" s="50"/>
      <c r="O15705" s="50"/>
      <c r="P15705" s="50"/>
      <c r="Q15705" s="50" t="s">
        <v>368</v>
      </c>
      <c r="R15705" s="9" t="s">
        <v>368</v>
      </c>
      <c r="S15705" s="50" t="s">
        <v>368</v>
      </c>
      <c r="T15705" s="9" t="s">
        <v>368</v>
      </c>
      <c r="U15705" s="9" t="s">
        <v>368</v>
      </c>
    </row>
    <row r="15706">
      <c r="F15706" s="9"/>
      <c r="N15706" s="50"/>
      <c r="O15706" s="50"/>
      <c r="P15706" s="50"/>
      <c r="Q15706" s="50" t="s">
        <v>368</v>
      </c>
      <c r="R15706" s="9" t="s">
        <v>368</v>
      </c>
      <c r="S15706" s="50" t="s">
        <v>368</v>
      </c>
      <c r="T15706" s="9" t="s">
        <v>368</v>
      </c>
      <c r="U15706" s="9" t="s">
        <v>368</v>
      </c>
    </row>
    <row r="15707">
      <c r="F15707" s="9"/>
      <c r="N15707" s="50"/>
      <c r="O15707" s="50"/>
      <c r="P15707" s="50"/>
      <c r="Q15707" s="50" t="s">
        <v>368</v>
      </c>
      <c r="R15707" s="9" t="s">
        <v>368</v>
      </c>
      <c r="S15707" s="50" t="s">
        <v>368</v>
      </c>
      <c r="T15707" s="9" t="s">
        <v>368</v>
      </c>
      <c r="U15707" s="9" t="s">
        <v>368</v>
      </c>
    </row>
    <row r="15708">
      <c r="F15708" s="9"/>
      <c r="N15708" s="50"/>
      <c r="O15708" s="50"/>
      <c r="P15708" s="50"/>
      <c r="Q15708" s="50" t="s">
        <v>368</v>
      </c>
      <c r="R15708" s="9" t="s">
        <v>368</v>
      </c>
      <c r="S15708" s="50" t="s">
        <v>368</v>
      </c>
      <c r="T15708" s="9" t="s">
        <v>368</v>
      </c>
      <c r="U15708" s="9" t="s">
        <v>368</v>
      </c>
    </row>
    <row r="15709">
      <c r="F15709" s="9"/>
      <c r="N15709" s="50"/>
      <c r="O15709" s="50"/>
      <c r="P15709" s="50"/>
      <c r="Q15709" s="50" t="s">
        <v>368</v>
      </c>
      <c r="R15709" s="9" t="s">
        <v>368</v>
      </c>
      <c r="S15709" s="50" t="s">
        <v>368</v>
      </c>
      <c r="T15709" s="9" t="s">
        <v>368</v>
      </c>
      <c r="U15709" s="9" t="s">
        <v>368</v>
      </c>
    </row>
    <row r="15710">
      <c r="F15710" s="9"/>
      <c r="N15710" s="50"/>
      <c r="O15710" s="50"/>
      <c r="P15710" s="50"/>
      <c r="Q15710" s="50" t="s">
        <v>368</v>
      </c>
      <c r="R15710" s="9" t="s">
        <v>368</v>
      </c>
      <c r="S15710" s="50" t="s">
        <v>368</v>
      </c>
      <c r="T15710" s="9" t="s">
        <v>368</v>
      </c>
      <c r="U15710" s="9" t="s">
        <v>368</v>
      </c>
    </row>
    <row r="15711">
      <c r="F15711" s="9"/>
      <c r="N15711" s="50"/>
      <c r="O15711" s="50"/>
      <c r="P15711" s="50"/>
      <c r="Q15711" s="50" t="s">
        <v>368</v>
      </c>
      <c r="R15711" s="9" t="s">
        <v>368</v>
      </c>
      <c r="S15711" s="50" t="s">
        <v>368</v>
      </c>
      <c r="T15711" s="9" t="s">
        <v>368</v>
      </c>
      <c r="U15711" s="9" t="s">
        <v>368</v>
      </c>
    </row>
    <row r="15712">
      <c r="F15712" s="9"/>
      <c r="N15712" s="50"/>
      <c r="O15712" s="50"/>
      <c r="P15712" s="50"/>
      <c r="Q15712" s="50" t="s">
        <v>368</v>
      </c>
      <c r="R15712" s="9" t="s">
        <v>368</v>
      </c>
      <c r="S15712" s="50" t="s">
        <v>368</v>
      </c>
      <c r="T15712" s="9" t="s">
        <v>368</v>
      </c>
      <c r="U15712" s="9" t="s">
        <v>368</v>
      </c>
    </row>
    <row r="15713">
      <c r="F15713" s="9"/>
      <c r="N15713" s="50"/>
      <c r="O15713" s="50"/>
      <c r="P15713" s="50"/>
      <c r="Q15713" s="50" t="s">
        <v>368</v>
      </c>
      <c r="R15713" s="9" t="s">
        <v>368</v>
      </c>
      <c r="S15713" s="50" t="s">
        <v>368</v>
      </c>
      <c r="T15713" s="9" t="s">
        <v>368</v>
      </c>
      <c r="U15713" s="9" t="s">
        <v>368</v>
      </c>
    </row>
    <row r="15714">
      <c r="F15714" s="9"/>
      <c r="N15714" s="50"/>
      <c r="O15714" s="50"/>
      <c r="P15714" s="50"/>
      <c r="Q15714" s="50" t="s">
        <v>368</v>
      </c>
      <c r="R15714" s="9" t="s">
        <v>368</v>
      </c>
      <c r="S15714" s="50" t="s">
        <v>368</v>
      </c>
      <c r="T15714" s="9" t="s">
        <v>368</v>
      </c>
      <c r="U15714" s="9" t="s">
        <v>368</v>
      </c>
    </row>
    <row r="15715">
      <c r="F15715" s="9"/>
      <c r="N15715" s="50"/>
      <c r="O15715" s="50"/>
      <c r="P15715" s="50"/>
      <c r="Q15715" s="50" t="s">
        <v>368</v>
      </c>
      <c r="R15715" s="9" t="s">
        <v>368</v>
      </c>
      <c r="S15715" s="50" t="s">
        <v>368</v>
      </c>
      <c r="T15715" s="9" t="s">
        <v>368</v>
      </c>
      <c r="U15715" s="9" t="s">
        <v>368</v>
      </c>
    </row>
    <row r="15716">
      <c r="F15716" s="9"/>
      <c r="N15716" s="50"/>
      <c r="O15716" s="50"/>
      <c r="P15716" s="50"/>
      <c r="Q15716" s="50" t="s">
        <v>368</v>
      </c>
      <c r="R15716" s="9" t="s">
        <v>368</v>
      </c>
      <c r="S15716" s="50" t="s">
        <v>368</v>
      </c>
      <c r="T15716" s="9" t="s">
        <v>368</v>
      </c>
      <c r="U15716" s="9" t="s">
        <v>368</v>
      </c>
    </row>
    <row r="15717">
      <c r="F15717" s="9"/>
      <c r="N15717" s="50"/>
      <c r="O15717" s="50"/>
      <c r="P15717" s="50"/>
      <c r="Q15717" s="50" t="s">
        <v>368</v>
      </c>
      <c r="R15717" s="9" t="s">
        <v>368</v>
      </c>
      <c r="S15717" s="50" t="s">
        <v>368</v>
      </c>
      <c r="T15717" s="9" t="s">
        <v>368</v>
      </c>
      <c r="U15717" s="9" t="s">
        <v>368</v>
      </c>
    </row>
    <row r="15718">
      <c r="F15718" s="9"/>
      <c r="N15718" s="50"/>
      <c r="O15718" s="50"/>
      <c r="P15718" s="50"/>
      <c r="Q15718" s="50" t="s">
        <v>368</v>
      </c>
      <c r="R15718" s="9" t="s">
        <v>368</v>
      </c>
      <c r="S15718" s="50" t="s">
        <v>368</v>
      </c>
      <c r="T15718" s="9" t="s">
        <v>368</v>
      </c>
      <c r="U15718" s="9" t="s">
        <v>368</v>
      </c>
    </row>
    <row r="15719">
      <c r="F15719" s="9"/>
      <c r="N15719" s="50"/>
      <c r="O15719" s="50"/>
      <c r="P15719" s="50"/>
      <c r="Q15719" s="50" t="s">
        <v>368</v>
      </c>
      <c r="R15719" s="9" t="s">
        <v>368</v>
      </c>
      <c r="S15719" s="50" t="s">
        <v>368</v>
      </c>
      <c r="T15719" s="9" t="s">
        <v>368</v>
      </c>
      <c r="U15719" s="9" t="s">
        <v>368</v>
      </c>
    </row>
    <row r="15720">
      <c r="F15720" s="9"/>
      <c r="N15720" s="50"/>
      <c r="O15720" s="50"/>
      <c r="P15720" s="50"/>
      <c r="Q15720" s="50" t="s">
        <v>368</v>
      </c>
      <c r="R15720" s="9" t="s">
        <v>368</v>
      </c>
      <c r="S15720" s="50" t="s">
        <v>368</v>
      </c>
      <c r="T15720" s="9" t="s">
        <v>368</v>
      </c>
      <c r="U15720" s="9" t="s">
        <v>368</v>
      </c>
    </row>
    <row r="15721">
      <c r="F15721" s="9"/>
      <c r="N15721" s="50"/>
      <c r="O15721" s="50"/>
      <c r="P15721" s="50"/>
      <c r="Q15721" s="50" t="s">
        <v>368</v>
      </c>
      <c r="R15721" s="9" t="s">
        <v>368</v>
      </c>
      <c r="S15721" s="50" t="s">
        <v>368</v>
      </c>
      <c r="T15721" s="9" t="s">
        <v>368</v>
      </c>
      <c r="U15721" s="9" t="s">
        <v>368</v>
      </c>
    </row>
    <row r="15722">
      <c r="F15722" s="9"/>
      <c r="N15722" s="50"/>
      <c r="O15722" s="50"/>
      <c r="P15722" s="50"/>
      <c r="Q15722" s="50" t="s">
        <v>368</v>
      </c>
      <c r="R15722" s="9" t="s">
        <v>368</v>
      </c>
      <c r="S15722" s="50" t="s">
        <v>368</v>
      </c>
      <c r="T15722" s="9" t="s">
        <v>368</v>
      </c>
      <c r="U15722" s="9" t="s">
        <v>368</v>
      </c>
    </row>
    <row r="15723">
      <c r="F15723" s="9"/>
      <c r="N15723" s="50"/>
      <c r="O15723" s="50"/>
      <c r="P15723" s="50"/>
      <c r="Q15723" s="50" t="s">
        <v>368</v>
      </c>
      <c r="R15723" s="9" t="s">
        <v>368</v>
      </c>
      <c r="S15723" s="50" t="s">
        <v>368</v>
      </c>
      <c r="T15723" s="9" t="s">
        <v>368</v>
      </c>
      <c r="U15723" s="9" t="s">
        <v>368</v>
      </c>
    </row>
    <row r="15724">
      <c r="F15724" s="9"/>
      <c r="N15724" s="50"/>
      <c r="O15724" s="50"/>
      <c r="P15724" s="50"/>
      <c r="Q15724" s="50" t="s">
        <v>368</v>
      </c>
      <c r="R15724" s="9" t="s">
        <v>368</v>
      </c>
      <c r="S15724" s="50" t="s">
        <v>368</v>
      </c>
      <c r="T15724" s="9" t="s">
        <v>368</v>
      </c>
      <c r="U15724" s="9" t="s">
        <v>368</v>
      </c>
    </row>
    <row r="15725">
      <c r="F15725" s="9"/>
      <c r="N15725" s="50"/>
      <c r="O15725" s="50"/>
      <c r="P15725" s="50"/>
      <c r="Q15725" s="50" t="s">
        <v>368</v>
      </c>
      <c r="R15725" s="9" t="s">
        <v>368</v>
      </c>
      <c r="S15725" s="50" t="s">
        <v>368</v>
      </c>
      <c r="T15725" s="9" t="s">
        <v>368</v>
      </c>
      <c r="U15725" s="9" t="s">
        <v>368</v>
      </c>
    </row>
    <row r="15726">
      <c r="F15726" s="9"/>
      <c r="N15726" s="50"/>
      <c r="O15726" s="50"/>
      <c r="P15726" s="50"/>
      <c r="Q15726" s="50" t="s">
        <v>368</v>
      </c>
      <c r="R15726" s="9" t="s">
        <v>368</v>
      </c>
      <c r="S15726" s="50" t="s">
        <v>368</v>
      </c>
      <c r="T15726" s="9" t="s">
        <v>368</v>
      </c>
      <c r="U15726" s="9" t="s">
        <v>368</v>
      </c>
    </row>
    <row r="15727">
      <c r="F15727" s="9"/>
      <c r="N15727" s="50"/>
      <c r="O15727" s="50"/>
      <c r="P15727" s="50"/>
      <c r="Q15727" s="50" t="s">
        <v>368</v>
      </c>
      <c r="R15727" s="9" t="s">
        <v>368</v>
      </c>
      <c r="S15727" s="50" t="s">
        <v>368</v>
      </c>
      <c r="T15727" s="9" t="s">
        <v>368</v>
      </c>
      <c r="U15727" s="9" t="s">
        <v>368</v>
      </c>
    </row>
    <row r="15728">
      <c r="F15728" s="9"/>
      <c r="N15728" s="50"/>
      <c r="O15728" s="50"/>
      <c r="P15728" s="50"/>
      <c r="Q15728" s="50" t="s">
        <v>368</v>
      </c>
      <c r="R15728" s="9" t="s">
        <v>368</v>
      </c>
      <c r="S15728" s="50" t="s">
        <v>368</v>
      </c>
      <c r="T15728" s="9" t="s">
        <v>368</v>
      </c>
      <c r="U15728" s="9" t="s">
        <v>368</v>
      </c>
    </row>
    <row r="15729">
      <c r="F15729" s="9"/>
      <c r="N15729" s="50"/>
      <c r="O15729" s="50"/>
      <c r="P15729" s="50"/>
      <c r="Q15729" s="50" t="s">
        <v>368</v>
      </c>
      <c r="R15729" s="9" t="s">
        <v>368</v>
      </c>
      <c r="S15729" s="50" t="s">
        <v>368</v>
      </c>
      <c r="T15729" s="9" t="s">
        <v>368</v>
      </c>
      <c r="U15729" s="9" t="s">
        <v>368</v>
      </c>
    </row>
    <row r="15730">
      <c r="F15730" s="9"/>
      <c r="N15730" s="50"/>
      <c r="O15730" s="50"/>
      <c r="P15730" s="50"/>
      <c r="Q15730" s="50" t="s">
        <v>368</v>
      </c>
      <c r="R15730" s="9" t="s">
        <v>368</v>
      </c>
      <c r="S15730" s="50" t="s">
        <v>368</v>
      </c>
      <c r="T15730" s="9" t="s">
        <v>368</v>
      </c>
      <c r="U15730" s="9" t="s">
        <v>368</v>
      </c>
    </row>
    <row r="15731">
      <c r="F15731" s="9"/>
      <c r="N15731" s="50"/>
      <c r="O15731" s="50"/>
      <c r="P15731" s="50"/>
      <c r="Q15731" s="50" t="s">
        <v>368</v>
      </c>
      <c r="R15731" s="9" t="s">
        <v>368</v>
      </c>
      <c r="S15731" s="50" t="s">
        <v>368</v>
      </c>
      <c r="T15731" s="9" t="s">
        <v>368</v>
      </c>
      <c r="U15731" s="9" t="s">
        <v>368</v>
      </c>
    </row>
    <row r="15732">
      <c r="F15732" s="9"/>
      <c r="N15732" s="50"/>
      <c r="O15732" s="50"/>
      <c r="P15732" s="50"/>
      <c r="Q15732" s="50" t="s">
        <v>368</v>
      </c>
      <c r="R15732" s="9" t="s">
        <v>368</v>
      </c>
      <c r="S15732" s="50" t="s">
        <v>368</v>
      </c>
      <c r="T15732" s="9" t="s">
        <v>368</v>
      </c>
      <c r="U15732" s="9" t="s">
        <v>368</v>
      </c>
    </row>
    <row r="15733">
      <c r="F15733" s="9"/>
      <c r="N15733" s="50"/>
      <c r="O15733" s="50"/>
      <c r="P15733" s="50"/>
      <c r="Q15733" s="50" t="s">
        <v>368</v>
      </c>
      <c r="R15733" s="9" t="s">
        <v>368</v>
      </c>
      <c r="S15733" s="50" t="s">
        <v>368</v>
      </c>
      <c r="T15733" s="9" t="s">
        <v>368</v>
      </c>
      <c r="U15733" s="9" t="s">
        <v>368</v>
      </c>
    </row>
    <row r="15734">
      <c r="F15734" s="9"/>
      <c r="N15734" s="50"/>
      <c r="O15734" s="50"/>
      <c r="P15734" s="50"/>
      <c r="Q15734" s="50" t="s">
        <v>368</v>
      </c>
      <c r="R15734" s="9" t="s">
        <v>368</v>
      </c>
      <c r="S15734" s="50" t="s">
        <v>368</v>
      </c>
      <c r="T15734" s="9" t="s">
        <v>368</v>
      </c>
      <c r="U15734" s="9" t="s">
        <v>368</v>
      </c>
    </row>
    <row r="15735">
      <c r="F15735" s="9"/>
      <c r="N15735" s="50"/>
      <c r="O15735" s="50"/>
      <c r="P15735" s="50"/>
      <c r="Q15735" s="50" t="s">
        <v>368</v>
      </c>
      <c r="R15735" s="9" t="s">
        <v>368</v>
      </c>
      <c r="S15735" s="50" t="s">
        <v>368</v>
      </c>
      <c r="T15735" s="9" t="s">
        <v>368</v>
      </c>
      <c r="U15735" s="9" t="s">
        <v>368</v>
      </c>
    </row>
    <row r="15736">
      <c r="F15736" s="9"/>
      <c r="N15736" s="50"/>
      <c r="O15736" s="50"/>
      <c r="P15736" s="50"/>
      <c r="Q15736" s="50" t="s">
        <v>368</v>
      </c>
      <c r="R15736" s="9" t="s">
        <v>368</v>
      </c>
      <c r="S15736" s="50" t="s">
        <v>368</v>
      </c>
      <c r="T15736" s="9" t="s">
        <v>368</v>
      </c>
      <c r="U15736" s="9" t="s">
        <v>368</v>
      </c>
    </row>
    <row r="15737">
      <c r="F15737" s="9"/>
      <c r="N15737" s="50"/>
      <c r="O15737" s="50"/>
      <c r="P15737" s="50"/>
      <c r="Q15737" s="50" t="s">
        <v>368</v>
      </c>
      <c r="R15737" s="9" t="s">
        <v>368</v>
      </c>
      <c r="S15737" s="50" t="s">
        <v>368</v>
      </c>
      <c r="T15737" s="9" t="s">
        <v>368</v>
      </c>
      <c r="U15737" s="9" t="s">
        <v>368</v>
      </c>
    </row>
    <row r="15738">
      <c r="F15738" s="9"/>
      <c r="N15738" s="50"/>
      <c r="O15738" s="50"/>
      <c r="P15738" s="50"/>
      <c r="Q15738" s="50" t="s">
        <v>368</v>
      </c>
      <c r="R15738" s="9" t="s">
        <v>368</v>
      </c>
      <c r="S15738" s="50" t="s">
        <v>368</v>
      </c>
      <c r="T15738" s="9" t="s">
        <v>368</v>
      </c>
      <c r="U15738" s="9" t="s">
        <v>368</v>
      </c>
    </row>
    <row r="15739">
      <c r="F15739" s="9"/>
      <c r="N15739" s="50"/>
      <c r="O15739" s="50"/>
      <c r="P15739" s="50"/>
      <c r="Q15739" s="50" t="s">
        <v>368</v>
      </c>
      <c r="R15739" s="9" t="s">
        <v>368</v>
      </c>
      <c r="S15739" s="50" t="s">
        <v>368</v>
      </c>
      <c r="T15739" s="9" t="s">
        <v>368</v>
      </c>
      <c r="U15739" s="9" t="s">
        <v>368</v>
      </c>
    </row>
    <row r="15740">
      <c r="F15740" s="9"/>
      <c r="N15740" s="50"/>
      <c r="O15740" s="50"/>
      <c r="P15740" s="50"/>
      <c r="Q15740" s="50" t="s">
        <v>368</v>
      </c>
      <c r="R15740" s="9" t="s">
        <v>368</v>
      </c>
      <c r="S15740" s="50" t="s">
        <v>368</v>
      </c>
      <c r="T15740" s="9" t="s">
        <v>368</v>
      </c>
      <c r="U15740" s="9" t="s">
        <v>368</v>
      </c>
    </row>
    <row r="15741">
      <c r="F15741" s="9"/>
      <c r="N15741" s="50"/>
      <c r="O15741" s="50"/>
      <c r="P15741" s="50"/>
      <c r="Q15741" s="50" t="s">
        <v>368</v>
      </c>
      <c r="R15741" s="9" t="s">
        <v>368</v>
      </c>
      <c r="S15741" s="50" t="s">
        <v>368</v>
      </c>
      <c r="T15741" s="9" t="s">
        <v>368</v>
      </c>
      <c r="U15741" s="9" t="s">
        <v>368</v>
      </c>
    </row>
    <row r="15742">
      <c r="F15742" s="9"/>
      <c r="N15742" s="50"/>
      <c r="O15742" s="50"/>
      <c r="P15742" s="50"/>
      <c r="Q15742" s="50" t="s">
        <v>368</v>
      </c>
      <c r="R15742" s="9" t="s">
        <v>368</v>
      </c>
      <c r="S15742" s="50" t="s">
        <v>368</v>
      </c>
      <c r="T15742" s="9" t="s">
        <v>368</v>
      </c>
      <c r="U15742" s="9" t="s">
        <v>368</v>
      </c>
    </row>
    <row r="15743">
      <c r="F15743" s="9"/>
      <c r="N15743" s="50"/>
      <c r="O15743" s="50"/>
      <c r="P15743" s="50"/>
      <c r="Q15743" s="50" t="s">
        <v>368</v>
      </c>
      <c r="R15743" s="9" t="s">
        <v>368</v>
      </c>
      <c r="S15743" s="50" t="s">
        <v>368</v>
      </c>
      <c r="T15743" s="9" t="s">
        <v>368</v>
      </c>
      <c r="U15743" s="9" t="s">
        <v>368</v>
      </c>
    </row>
    <row r="15744">
      <c r="F15744" s="9"/>
      <c r="N15744" s="50"/>
      <c r="O15744" s="50"/>
      <c r="P15744" s="50"/>
      <c r="Q15744" s="50" t="s">
        <v>368</v>
      </c>
      <c r="R15744" s="9" t="s">
        <v>368</v>
      </c>
      <c r="S15744" s="50" t="s">
        <v>368</v>
      </c>
      <c r="T15744" s="9" t="s">
        <v>368</v>
      </c>
      <c r="U15744" s="9" t="s">
        <v>368</v>
      </c>
    </row>
    <row r="15745">
      <c r="F15745" s="9"/>
      <c r="N15745" s="50"/>
      <c r="O15745" s="50"/>
      <c r="P15745" s="50"/>
      <c r="Q15745" s="50" t="s">
        <v>368</v>
      </c>
      <c r="R15745" s="9" t="s">
        <v>368</v>
      </c>
      <c r="S15745" s="50" t="s">
        <v>368</v>
      </c>
      <c r="T15745" s="9" t="s">
        <v>368</v>
      </c>
      <c r="U15745" s="9" t="s">
        <v>368</v>
      </c>
    </row>
    <row r="15746">
      <c r="F15746" s="9"/>
      <c r="N15746" s="50"/>
      <c r="O15746" s="50"/>
      <c r="P15746" s="50"/>
      <c r="Q15746" s="50" t="s">
        <v>368</v>
      </c>
      <c r="R15746" s="9" t="s">
        <v>368</v>
      </c>
      <c r="S15746" s="50" t="s">
        <v>368</v>
      </c>
      <c r="T15746" s="9" t="s">
        <v>368</v>
      </c>
      <c r="U15746" s="9" t="s">
        <v>368</v>
      </c>
    </row>
    <row r="15747">
      <c r="F15747" s="9"/>
      <c r="N15747" s="50"/>
      <c r="O15747" s="50"/>
      <c r="P15747" s="50"/>
      <c r="Q15747" s="50" t="s">
        <v>368</v>
      </c>
      <c r="R15747" s="9" t="s">
        <v>368</v>
      </c>
      <c r="S15747" s="50" t="s">
        <v>368</v>
      </c>
      <c r="T15747" s="9" t="s">
        <v>368</v>
      </c>
      <c r="U15747" s="9" t="s">
        <v>368</v>
      </c>
    </row>
    <row r="15748">
      <c r="F15748" s="9"/>
      <c r="N15748" s="50"/>
      <c r="O15748" s="50"/>
      <c r="P15748" s="50"/>
      <c r="Q15748" s="50" t="s">
        <v>368</v>
      </c>
      <c r="R15748" s="9" t="s">
        <v>368</v>
      </c>
      <c r="S15748" s="50" t="s">
        <v>368</v>
      </c>
      <c r="T15748" s="9" t="s">
        <v>368</v>
      </c>
      <c r="U15748" s="9" t="s">
        <v>368</v>
      </c>
    </row>
    <row r="15749">
      <c r="F15749" s="9"/>
      <c r="N15749" s="50"/>
      <c r="O15749" s="50"/>
      <c r="P15749" s="50"/>
      <c r="Q15749" s="50" t="s">
        <v>368</v>
      </c>
      <c r="R15749" s="9" t="s">
        <v>368</v>
      </c>
      <c r="S15749" s="50" t="s">
        <v>368</v>
      </c>
      <c r="T15749" s="9" t="s">
        <v>368</v>
      </c>
      <c r="U15749" s="9" t="s">
        <v>368</v>
      </c>
    </row>
    <row r="15750">
      <c r="F15750" s="9"/>
      <c r="N15750" s="50"/>
      <c r="O15750" s="50"/>
      <c r="P15750" s="50"/>
      <c r="Q15750" s="50" t="s">
        <v>368</v>
      </c>
      <c r="R15750" s="9" t="s">
        <v>368</v>
      </c>
      <c r="S15750" s="50" t="s">
        <v>368</v>
      </c>
      <c r="T15750" s="9" t="s">
        <v>368</v>
      </c>
      <c r="U15750" s="9" t="s">
        <v>368</v>
      </c>
    </row>
    <row r="15751">
      <c r="F15751" s="9"/>
      <c r="N15751" s="50"/>
      <c r="O15751" s="50"/>
      <c r="P15751" s="50"/>
      <c r="Q15751" s="50" t="s">
        <v>368</v>
      </c>
      <c r="R15751" s="9" t="s">
        <v>368</v>
      </c>
      <c r="S15751" s="50" t="s">
        <v>368</v>
      </c>
      <c r="T15751" s="9" t="s">
        <v>368</v>
      </c>
      <c r="U15751" s="9" t="s">
        <v>368</v>
      </c>
    </row>
    <row r="15752">
      <c r="F15752" s="9"/>
      <c r="N15752" s="50"/>
      <c r="O15752" s="50"/>
      <c r="P15752" s="50"/>
      <c r="Q15752" s="50" t="s">
        <v>368</v>
      </c>
      <c r="R15752" s="9" t="s">
        <v>368</v>
      </c>
      <c r="S15752" s="50" t="s">
        <v>368</v>
      </c>
      <c r="T15752" s="9" t="s">
        <v>368</v>
      </c>
      <c r="U15752" s="9" t="s">
        <v>368</v>
      </c>
    </row>
    <row r="15753">
      <c r="F15753" s="9"/>
      <c r="N15753" s="50"/>
      <c r="O15753" s="50"/>
      <c r="P15753" s="50"/>
      <c r="Q15753" s="50" t="s">
        <v>368</v>
      </c>
      <c r="R15753" s="9" t="s">
        <v>368</v>
      </c>
      <c r="S15753" s="50" t="s">
        <v>368</v>
      </c>
      <c r="T15753" s="9" t="s">
        <v>368</v>
      </c>
      <c r="U15753" s="9" t="s">
        <v>368</v>
      </c>
    </row>
    <row r="15754">
      <c r="F15754" s="9"/>
      <c r="N15754" s="50"/>
      <c r="O15754" s="50"/>
      <c r="P15754" s="50"/>
      <c r="Q15754" s="50" t="s">
        <v>368</v>
      </c>
      <c r="R15754" s="9" t="s">
        <v>368</v>
      </c>
      <c r="S15754" s="50" t="s">
        <v>368</v>
      </c>
      <c r="T15754" s="9" t="s">
        <v>368</v>
      </c>
      <c r="U15754" s="9" t="s">
        <v>368</v>
      </c>
    </row>
    <row r="15755">
      <c r="F15755" s="9"/>
      <c r="N15755" s="50"/>
      <c r="O15755" s="50"/>
      <c r="P15755" s="50"/>
      <c r="Q15755" s="50" t="s">
        <v>368</v>
      </c>
      <c r="R15755" s="9" t="s">
        <v>368</v>
      </c>
      <c r="S15755" s="50" t="s">
        <v>368</v>
      </c>
      <c r="T15755" s="9" t="s">
        <v>368</v>
      </c>
      <c r="U15755" s="9" t="s">
        <v>368</v>
      </c>
    </row>
    <row r="15756">
      <c r="F15756" s="9"/>
      <c r="N15756" s="50"/>
      <c r="O15756" s="50"/>
      <c r="P15756" s="50"/>
      <c r="Q15756" s="50" t="s">
        <v>368</v>
      </c>
      <c r="R15756" s="9" t="s">
        <v>368</v>
      </c>
      <c r="S15756" s="50" t="s">
        <v>368</v>
      </c>
      <c r="T15756" s="9" t="s">
        <v>368</v>
      </c>
      <c r="U15756" s="9" t="s">
        <v>368</v>
      </c>
    </row>
    <row r="15757">
      <c r="F15757" s="9"/>
      <c r="N15757" s="50"/>
      <c r="O15757" s="50"/>
      <c r="P15757" s="50"/>
      <c r="Q15757" s="50" t="s">
        <v>368</v>
      </c>
      <c r="R15757" s="9" t="s">
        <v>368</v>
      </c>
      <c r="S15757" s="50" t="s">
        <v>368</v>
      </c>
      <c r="T15757" s="9" t="s">
        <v>368</v>
      </c>
      <c r="U15757" s="9" t="s">
        <v>368</v>
      </c>
    </row>
    <row r="15758">
      <c r="F15758" s="9"/>
      <c r="N15758" s="50"/>
      <c r="O15758" s="50"/>
      <c r="P15758" s="50"/>
      <c r="Q15758" s="50" t="s">
        <v>368</v>
      </c>
      <c r="R15758" s="9" t="s">
        <v>368</v>
      </c>
      <c r="S15758" s="50" t="s">
        <v>368</v>
      </c>
      <c r="T15758" s="9" t="s">
        <v>368</v>
      </c>
      <c r="U15758" s="9" t="s">
        <v>368</v>
      </c>
    </row>
    <row r="15759">
      <c r="F15759" s="9"/>
      <c r="N15759" s="50"/>
      <c r="O15759" s="50"/>
      <c r="P15759" s="50"/>
      <c r="Q15759" s="50" t="s">
        <v>368</v>
      </c>
      <c r="R15759" s="9" t="s">
        <v>368</v>
      </c>
      <c r="S15759" s="50" t="s">
        <v>368</v>
      </c>
      <c r="T15759" s="9" t="s">
        <v>368</v>
      </c>
      <c r="U15759" s="9" t="s">
        <v>368</v>
      </c>
    </row>
    <row r="15760">
      <c r="F15760" s="9"/>
      <c r="N15760" s="50"/>
      <c r="O15760" s="50"/>
      <c r="P15760" s="50"/>
      <c r="Q15760" s="50" t="s">
        <v>368</v>
      </c>
      <c r="R15760" s="9" t="s">
        <v>368</v>
      </c>
      <c r="S15760" s="50" t="s">
        <v>368</v>
      </c>
      <c r="T15760" s="9" t="s">
        <v>368</v>
      </c>
      <c r="U15760" s="9" t="s">
        <v>368</v>
      </c>
    </row>
    <row r="15761">
      <c r="F15761" s="9"/>
      <c r="N15761" s="50"/>
      <c r="O15761" s="50"/>
      <c r="P15761" s="50"/>
      <c r="Q15761" s="50" t="s">
        <v>368</v>
      </c>
      <c r="R15761" s="9" t="s">
        <v>368</v>
      </c>
      <c r="S15761" s="50" t="s">
        <v>368</v>
      </c>
      <c r="T15761" s="9" t="s">
        <v>368</v>
      </c>
      <c r="U15761" s="9" t="s">
        <v>368</v>
      </c>
    </row>
    <row r="15762">
      <c r="F15762" s="9"/>
      <c r="N15762" s="50"/>
      <c r="O15762" s="50"/>
      <c r="P15762" s="50"/>
      <c r="Q15762" s="50" t="s">
        <v>368</v>
      </c>
      <c r="R15762" s="9" t="s">
        <v>368</v>
      </c>
      <c r="S15762" s="50" t="s">
        <v>368</v>
      </c>
      <c r="T15762" s="9" t="s">
        <v>368</v>
      </c>
      <c r="U15762" s="9" t="s">
        <v>368</v>
      </c>
    </row>
    <row r="15763">
      <c r="F15763" s="9"/>
      <c r="N15763" s="50"/>
      <c r="O15763" s="50"/>
      <c r="P15763" s="50"/>
      <c r="Q15763" s="50" t="s">
        <v>368</v>
      </c>
      <c r="R15763" s="9" t="s">
        <v>368</v>
      </c>
      <c r="S15763" s="50" t="s">
        <v>368</v>
      </c>
      <c r="T15763" s="9" t="s">
        <v>368</v>
      </c>
      <c r="U15763" s="9" t="s">
        <v>368</v>
      </c>
    </row>
    <row r="15764">
      <c r="F15764" s="9"/>
      <c r="N15764" s="50"/>
      <c r="O15764" s="50"/>
      <c r="P15764" s="50"/>
      <c r="Q15764" s="50" t="s">
        <v>368</v>
      </c>
      <c r="R15764" s="9" t="s">
        <v>368</v>
      </c>
      <c r="S15764" s="50" t="s">
        <v>368</v>
      </c>
      <c r="T15764" s="9" t="s">
        <v>368</v>
      </c>
      <c r="U15764" s="9" t="s">
        <v>368</v>
      </c>
    </row>
    <row r="15765">
      <c r="F15765" s="9"/>
      <c r="N15765" s="50"/>
      <c r="O15765" s="50"/>
      <c r="P15765" s="50"/>
      <c r="Q15765" s="50" t="s">
        <v>368</v>
      </c>
      <c r="R15765" s="9" t="s">
        <v>368</v>
      </c>
      <c r="S15765" s="50" t="s">
        <v>368</v>
      </c>
      <c r="T15765" s="9" t="s">
        <v>368</v>
      </c>
      <c r="U15765" s="9" t="s">
        <v>368</v>
      </c>
    </row>
    <row r="15766">
      <c r="F15766" s="9"/>
      <c r="N15766" s="50"/>
      <c r="O15766" s="50"/>
      <c r="P15766" s="50"/>
      <c r="Q15766" s="50" t="s">
        <v>368</v>
      </c>
      <c r="R15766" s="9" t="s">
        <v>368</v>
      </c>
      <c r="S15766" s="50" t="s">
        <v>368</v>
      </c>
      <c r="T15766" s="9" t="s">
        <v>368</v>
      </c>
      <c r="U15766" s="9" t="s">
        <v>368</v>
      </c>
    </row>
    <row r="15767">
      <c r="F15767" s="9"/>
      <c r="N15767" s="50"/>
      <c r="O15767" s="50"/>
      <c r="P15767" s="50"/>
      <c r="Q15767" s="50" t="s">
        <v>368</v>
      </c>
      <c r="R15767" s="9" t="s">
        <v>368</v>
      </c>
      <c r="S15767" s="50" t="s">
        <v>368</v>
      </c>
      <c r="T15767" s="9" t="s">
        <v>368</v>
      </c>
      <c r="U15767" s="9" t="s">
        <v>368</v>
      </c>
    </row>
    <row r="15768">
      <c r="F15768" s="9"/>
      <c r="N15768" s="50"/>
      <c r="O15768" s="50"/>
      <c r="P15768" s="50"/>
      <c r="Q15768" s="50" t="s">
        <v>368</v>
      </c>
      <c r="R15768" s="9" t="s">
        <v>368</v>
      </c>
      <c r="S15768" s="50" t="s">
        <v>368</v>
      </c>
      <c r="T15768" s="9" t="s">
        <v>368</v>
      </c>
      <c r="U15768" s="9" t="s">
        <v>368</v>
      </c>
    </row>
    <row r="15769">
      <c r="F15769" s="9"/>
      <c r="N15769" s="50"/>
      <c r="O15769" s="50"/>
      <c r="P15769" s="50"/>
      <c r="Q15769" s="50" t="s">
        <v>368</v>
      </c>
      <c r="R15769" s="9" t="s">
        <v>368</v>
      </c>
      <c r="S15769" s="50" t="s">
        <v>368</v>
      </c>
      <c r="T15769" s="9" t="s">
        <v>368</v>
      </c>
      <c r="U15769" s="9" t="s">
        <v>368</v>
      </c>
    </row>
    <row r="15770">
      <c r="F15770" s="9"/>
      <c r="N15770" s="50"/>
      <c r="O15770" s="50"/>
      <c r="P15770" s="50"/>
      <c r="Q15770" s="50" t="s">
        <v>368</v>
      </c>
      <c r="R15770" s="9" t="s">
        <v>368</v>
      </c>
      <c r="S15770" s="50" t="s">
        <v>368</v>
      </c>
      <c r="T15770" s="9" t="s">
        <v>368</v>
      </c>
      <c r="U15770" s="9" t="s">
        <v>368</v>
      </c>
    </row>
    <row r="15771">
      <c r="F15771" s="9"/>
      <c r="N15771" s="50"/>
      <c r="O15771" s="50"/>
      <c r="P15771" s="50"/>
      <c r="Q15771" s="50" t="s">
        <v>368</v>
      </c>
      <c r="R15771" s="9" t="s">
        <v>368</v>
      </c>
      <c r="S15771" s="50" t="s">
        <v>368</v>
      </c>
      <c r="T15771" s="9" t="s">
        <v>368</v>
      </c>
      <c r="U15771" s="9" t="s">
        <v>368</v>
      </c>
    </row>
    <row r="15772">
      <c r="F15772" s="9"/>
      <c r="N15772" s="50"/>
      <c r="O15772" s="50"/>
      <c r="P15772" s="50"/>
      <c r="Q15772" s="50" t="s">
        <v>368</v>
      </c>
      <c r="R15772" s="9" t="s">
        <v>368</v>
      </c>
      <c r="S15772" s="50" t="s">
        <v>368</v>
      </c>
      <c r="T15772" s="9" t="s">
        <v>368</v>
      </c>
      <c r="U15772" s="9" t="s">
        <v>368</v>
      </c>
    </row>
    <row r="15773">
      <c r="F15773" s="9"/>
      <c r="N15773" s="50"/>
      <c r="O15773" s="50"/>
      <c r="P15773" s="50"/>
      <c r="Q15773" s="50" t="s">
        <v>368</v>
      </c>
      <c r="R15773" s="9" t="s">
        <v>368</v>
      </c>
      <c r="S15773" s="50" t="s">
        <v>368</v>
      </c>
      <c r="T15773" s="9" t="s">
        <v>368</v>
      </c>
      <c r="U15773" s="9" t="s">
        <v>368</v>
      </c>
    </row>
    <row r="15774">
      <c r="F15774" s="9"/>
      <c r="N15774" s="50"/>
      <c r="O15774" s="50"/>
      <c r="P15774" s="50"/>
      <c r="Q15774" s="50" t="s">
        <v>368</v>
      </c>
      <c r="R15774" s="9" t="s">
        <v>368</v>
      </c>
      <c r="S15774" s="50" t="s">
        <v>368</v>
      </c>
      <c r="T15774" s="9" t="s">
        <v>368</v>
      </c>
      <c r="U15774" s="9" t="s">
        <v>368</v>
      </c>
    </row>
    <row r="15775">
      <c r="F15775" s="9"/>
      <c r="N15775" s="50"/>
      <c r="O15775" s="50"/>
      <c r="P15775" s="50"/>
      <c r="Q15775" s="50" t="s">
        <v>368</v>
      </c>
      <c r="R15775" s="9" t="s">
        <v>368</v>
      </c>
      <c r="S15775" s="50" t="s">
        <v>368</v>
      </c>
      <c r="T15775" s="9" t="s">
        <v>368</v>
      </c>
      <c r="U15775" s="9" t="s">
        <v>368</v>
      </c>
    </row>
    <row r="15776">
      <c r="F15776" s="9"/>
      <c r="N15776" s="50"/>
      <c r="O15776" s="50"/>
      <c r="P15776" s="50"/>
      <c r="Q15776" s="50" t="s">
        <v>368</v>
      </c>
      <c r="R15776" s="9" t="s">
        <v>368</v>
      </c>
      <c r="S15776" s="50" t="s">
        <v>368</v>
      </c>
      <c r="T15776" s="9" t="s">
        <v>368</v>
      </c>
      <c r="U15776" s="9" t="s">
        <v>368</v>
      </c>
    </row>
    <row r="15777">
      <c r="F15777" s="9"/>
      <c r="N15777" s="50"/>
      <c r="O15777" s="50"/>
      <c r="P15777" s="50"/>
      <c r="Q15777" s="50" t="s">
        <v>368</v>
      </c>
      <c r="R15777" s="9" t="s">
        <v>368</v>
      </c>
      <c r="S15777" s="50" t="s">
        <v>368</v>
      </c>
      <c r="T15777" s="9" t="s">
        <v>368</v>
      </c>
      <c r="U15777" s="9" t="s">
        <v>368</v>
      </c>
    </row>
    <row r="15778">
      <c r="F15778" s="9"/>
      <c r="N15778" s="50"/>
      <c r="O15778" s="50"/>
      <c r="P15778" s="50"/>
      <c r="Q15778" s="50" t="s">
        <v>368</v>
      </c>
      <c r="R15778" s="9" t="s">
        <v>368</v>
      </c>
      <c r="S15778" s="50" t="s">
        <v>368</v>
      </c>
      <c r="T15778" s="9" t="s">
        <v>368</v>
      </c>
      <c r="U15778" s="9" t="s">
        <v>368</v>
      </c>
    </row>
    <row r="15779">
      <c r="F15779" s="9"/>
      <c r="N15779" s="50"/>
      <c r="O15779" s="50"/>
      <c r="P15779" s="50"/>
      <c r="Q15779" s="50" t="s">
        <v>368</v>
      </c>
      <c r="R15779" s="9" t="s">
        <v>368</v>
      </c>
      <c r="S15779" s="50" t="s">
        <v>368</v>
      </c>
      <c r="T15779" s="9" t="s">
        <v>368</v>
      </c>
      <c r="U15779" s="9" t="s">
        <v>368</v>
      </c>
    </row>
    <row r="15780">
      <c r="F15780" s="9"/>
      <c r="N15780" s="50"/>
      <c r="O15780" s="50"/>
      <c r="P15780" s="50"/>
      <c r="Q15780" s="50" t="s">
        <v>368</v>
      </c>
      <c r="R15780" s="9" t="s">
        <v>368</v>
      </c>
      <c r="S15780" s="50" t="s">
        <v>368</v>
      </c>
      <c r="T15780" s="9" t="s">
        <v>368</v>
      </c>
      <c r="U15780" s="9" t="s">
        <v>368</v>
      </c>
    </row>
    <row r="15781">
      <c r="F15781" s="9"/>
      <c r="N15781" s="50"/>
      <c r="O15781" s="50"/>
      <c r="P15781" s="50"/>
      <c r="Q15781" s="50" t="s">
        <v>368</v>
      </c>
      <c r="R15781" s="9" t="s">
        <v>368</v>
      </c>
      <c r="S15781" s="50" t="s">
        <v>368</v>
      </c>
      <c r="T15781" s="9" t="s">
        <v>368</v>
      </c>
      <c r="U15781" s="9" t="s">
        <v>368</v>
      </c>
    </row>
    <row r="15782">
      <c r="F15782" s="9"/>
      <c r="N15782" s="50"/>
      <c r="O15782" s="50"/>
      <c r="P15782" s="50"/>
      <c r="Q15782" s="50" t="s">
        <v>368</v>
      </c>
      <c r="R15782" s="9" t="s">
        <v>368</v>
      </c>
      <c r="S15782" s="50" t="s">
        <v>368</v>
      </c>
      <c r="T15782" s="9" t="s">
        <v>368</v>
      </c>
      <c r="U15782" s="9" t="s">
        <v>368</v>
      </c>
    </row>
    <row r="15783">
      <c r="F15783" s="9"/>
      <c r="N15783" s="50"/>
      <c r="O15783" s="50"/>
      <c r="P15783" s="50"/>
      <c r="Q15783" s="50" t="s">
        <v>368</v>
      </c>
      <c r="R15783" s="9" t="s">
        <v>368</v>
      </c>
      <c r="S15783" s="50" t="s">
        <v>368</v>
      </c>
      <c r="T15783" s="9" t="s">
        <v>368</v>
      </c>
      <c r="U15783" s="9" t="s">
        <v>368</v>
      </c>
    </row>
    <row r="15784">
      <c r="F15784" s="9"/>
      <c r="N15784" s="50"/>
      <c r="O15784" s="50"/>
      <c r="P15784" s="50"/>
      <c r="Q15784" s="50" t="s">
        <v>368</v>
      </c>
      <c r="R15784" s="9" t="s">
        <v>368</v>
      </c>
      <c r="S15784" s="50" t="s">
        <v>368</v>
      </c>
      <c r="T15784" s="9" t="s">
        <v>368</v>
      </c>
      <c r="U15784" s="9" t="s">
        <v>368</v>
      </c>
    </row>
    <row r="15785">
      <c r="F15785" s="9"/>
      <c r="N15785" s="50"/>
      <c r="O15785" s="50"/>
      <c r="P15785" s="50"/>
      <c r="Q15785" s="50" t="s">
        <v>368</v>
      </c>
      <c r="R15785" s="9" t="s">
        <v>368</v>
      </c>
      <c r="S15785" s="50" t="s">
        <v>368</v>
      </c>
      <c r="T15785" s="9" t="s">
        <v>368</v>
      </c>
      <c r="U15785" s="9" t="s">
        <v>368</v>
      </c>
    </row>
    <row r="15786">
      <c r="F15786" s="9"/>
      <c r="N15786" s="50"/>
      <c r="O15786" s="50"/>
      <c r="P15786" s="50"/>
      <c r="Q15786" s="50" t="s">
        <v>368</v>
      </c>
      <c r="R15786" s="9" t="s">
        <v>368</v>
      </c>
      <c r="S15786" s="50" t="s">
        <v>368</v>
      </c>
      <c r="T15786" s="9" t="s">
        <v>368</v>
      </c>
      <c r="U15786" s="9" t="s">
        <v>368</v>
      </c>
    </row>
    <row r="15787">
      <c r="F15787" s="9"/>
      <c r="N15787" s="50"/>
      <c r="O15787" s="50"/>
      <c r="P15787" s="50"/>
      <c r="Q15787" s="50" t="s">
        <v>368</v>
      </c>
      <c r="R15787" s="9" t="s">
        <v>368</v>
      </c>
      <c r="S15787" s="50" t="s">
        <v>368</v>
      </c>
      <c r="T15787" s="9" t="s">
        <v>368</v>
      </c>
      <c r="U15787" s="9" t="s">
        <v>368</v>
      </c>
    </row>
    <row r="15788">
      <c r="F15788" s="9"/>
      <c r="N15788" s="50"/>
      <c r="O15788" s="50"/>
      <c r="P15788" s="50"/>
      <c r="Q15788" s="50" t="s">
        <v>368</v>
      </c>
      <c r="R15788" s="9" t="s">
        <v>368</v>
      </c>
      <c r="S15788" s="50" t="s">
        <v>368</v>
      </c>
      <c r="T15788" s="9" t="s">
        <v>368</v>
      </c>
      <c r="U15788" s="9" t="s">
        <v>368</v>
      </c>
    </row>
    <row r="15789">
      <c r="F15789" s="9"/>
      <c r="N15789" s="50"/>
      <c r="O15789" s="50"/>
      <c r="P15789" s="50"/>
      <c r="Q15789" s="50" t="s">
        <v>368</v>
      </c>
      <c r="R15789" s="9" t="s">
        <v>368</v>
      </c>
      <c r="S15789" s="50" t="s">
        <v>368</v>
      </c>
      <c r="T15789" s="9" t="s">
        <v>368</v>
      </c>
      <c r="U15789" s="9" t="s">
        <v>368</v>
      </c>
    </row>
    <row r="15790">
      <c r="F15790" s="9"/>
      <c r="N15790" s="50"/>
      <c r="O15790" s="50"/>
      <c r="P15790" s="50"/>
      <c r="Q15790" s="50" t="s">
        <v>368</v>
      </c>
      <c r="R15790" s="9" t="s">
        <v>368</v>
      </c>
      <c r="S15790" s="50" t="s">
        <v>368</v>
      </c>
      <c r="T15790" s="9" t="s">
        <v>368</v>
      </c>
      <c r="U15790" s="9" t="s">
        <v>368</v>
      </c>
    </row>
    <row r="15791">
      <c r="F15791" s="9"/>
      <c r="N15791" s="50"/>
      <c r="O15791" s="50"/>
      <c r="P15791" s="50"/>
      <c r="Q15791" s="50" t="s">
        <v>368</v>
      </c>
      <c r="R15791" s="9" t="s">
        <v>368</v>
      </c>
      <c r="S15791" s="50" t="s">
        <v>368</v>
      </c>
      <c r="T15791" s="9" t="s">
        <v>368</v>
      </c>
      <c r="U15791" s="9" t="s">
        <v>368</v>
      </c>
    </row>
    <row r="15792">
      <c r="F15792" s="9"/>
      <c r="N15792" s="50"/>
      <c r="O15792" s="50"/>
      <c r="P15792" s="50"/>
      <c r="Q15792" s="50" t="s">
        <v>368</v>
      </c>
      <c r="R15792" s="9" t="s">
        <v>368</v>
      </c>
      <c r="S15792" s="50" t="s">
        <v>368</v>
      </c>
      <c r="T15792" s="9" t="s">
        <v>368</v>
      </c>
      <c r="U15792" s="9" t="s">
        <v>368</v>
      </c>
    </row>
    <row r="15793">
      <c r="F15793" s="9"/>
      <c r="N15793" s="50"/>
      <c r="O15793" s="50"/>
      <c r="P15793" s="50"/>
      <c r="Q15793" s="50" t="s">
        <v>368</v>
      </c>
      <c r="R15793" s="9" t="s">
        <v>368</v>
      </c>
      <c r="S15793" s="50" t="s">
        <v>368</v>
      </c>
      <c r="T15793" s="9" t="s">
        <v>368</v>
      </c>
      <c r="U15793" s="9" t="s">
        <v>368</v>
      </c>
    </row>
    <row r="15794">
      <c r="F15794" s="9"/>
      <c r="N15794" s="50"/>
      <c r="O15794" s="50"/>
      <c r="P15794" s="50"/>
      <c r="Q15794" s="50" t="s">
        <v>368</v>
      </c>
      <c r="R15794" s="9" t="s">
        <v>368</v>
      </c>
      <c r="S15794" s="50" t="s">
        <v>368</v>
      </c>
      <c r="T15794" s="9" t="s">
        <v>368</v>
      </c>
      <c r="U15794" s="9" t="s">
        <v>368</v>
      </c>
    </row>
    <row r="15795">
      <c r="F15795" s="9"/>
      <c r="N15795" s="50"/>
      <c r="O15795" s="50"/>
      <c r="P15795" s="50"/>
      <c r="Q15795" s="50" t="s">
        <v>368</v>
      </c>
      <c r="R15795" s="9" t="s">
        <v>368</v>
      </c>
      <c r="S15795" s="50" t="s">
        <v>368</v>
      </c>
      <c r="T15795" s="9" t="s">
        <v>368</v>
      </c>
      <c r="U15795" s="9" t="s">
        <v>368</v>
      </c>
    </row>
    <row r="15796">
      <c r="F15796" s="9"/>
      <c r="N15796" s="50"/>
      <c r="O15796" s="50"/>
      <c r="P15796" s="50"/>
      <c r="Q15796" s="50" t="s">
        <v>368</v>
      </c>
      <c r="R15796" s="9" t="s">
        <v>368</v>
      </c>
      <c r="S15796" s="50" t="s">
        <v>368</v>
      </c>
      <c r="T15796" s="9" t="s">
        <v>368</v>
      </c>
      <c r="U15796" s="9" t="s">
        <v>368</v>
      </c>
    </row>
    <row r="15797">
      <c r="F15797" s="9"/>
      <c r="N15797" s="50"/>
      <c r="O15797" s="50"/>
      <c r="P15797" s="50"/>
      <c r="Q15797" s="50" t="s">
        <v>368</v>
      </c>
      <c r="R15797" s="9" t="s">
        <v>368</v>
      </c>
      <c r="S15797" s="50" t="s">
        <v>368</v>
      </c>
      <c r="T15797" s="9" t="s">
        <v>368</v>
      </c>
      <c r="U15797" s="9" t="s">
        <v>368</v>
      </c>
    </row>
    <row r="15798">
      <c r="F15798" s="9"/>
      <c r="N15798" s="50"/>
      <c r="O15798" s="50"/>
      <c r="P15798" s="50"/>
      <c r="Q15798" s="50" t="s">
        <v>368</v>
      </c>
      <c r="R15798" s="9" t="s">
        <v>368</v>
      </c>
      <c r="S15798" s="50" t="s">
        <v>368</v>
      </c>
      <c r="T15798" s="9" t="s">
        <v>368</v>
      </c>
      <c r="U15798" s="9" t="s">
        <v>368</v>
      </c>
    </row>
    <row r="15799">
      <c r="F15799" s="9"/>
      <c r="N15799" s="50"/>
      <c r="O15799" s="50"/>
      <c r="P15799" s="50"/>
      <c r="Q15799" s="50" t="s">
        <v>368</v>
      </c>
      <c r="R15799" s="9" t="s">
        <v>368</v>
      </c>
      <c r="S15799" s="50" t="s">
        <v>368</v>
      </c>
      <c r="T15799" s="9" t="s">
        <v>368</v>
      </c>
      <c r="U15799" s="9" t="s">
        <v>368</v>
      </c>
    </row>
    <row r="15800">
      <c r="F15800" s="9"/>
      <c r="N15800" s="50"/>
      <c r="O15800" s="50"/>
      <c r="P15800" s="50"/>
      <c r="Q15800" s="50" t="s">
        <v>368</v>
      </c>
      <c r="R15800" s="9" t="s">
        <v>368</v>
      </c>
      <c r="S15800" s="50" t="s">
        <v>368</v>
      </c>
      <c r="T15800" s="9" t="s">
        <v>368</v>
      </c>
      <c r="U15800" s="9" t="s">
        <v>368</v>
      </c>
    </row>
    <row r="15801">
      <c r="F15801" s="9"/>
      <c r="N15801" s="50"/>
      <c r="O15801" s="50"/>
      <c r="P15801" s="50"/>
      <c r="Q15801" s="50" t="s">
        <v>368</v>
      </c>
      <c r="R15801" s="9" t="s">
        <v>368</v>
      </c>
      <c r="S15801" s="50" t="s">
        <v>368</v>
      </c>
      <c r="T15801" s="9" t="s">
        <v>368</v>
      </c>
      <c r="U15801" s="9" t="s">
        <v>368</v>
      </c>
    </row>
    <row r="15802">
      <c r="F15802" s="9"/>
      <c r="N15802" s="50"/>
      <c r="O15802" s="50"/>
      <c r="P15802" s="50"/>
      <c r="Q15802" s="50" t="s">
        <v>368</v>
      </c>
      <c r="R15802" s="9" t="s">
        <v>368</v>
      </c>
      <c r="S15802" s="50" t="s">
        <v>368</v>
      </c>
      <c r="T15802" s="9" t="s">
        <v>368</v>
      </c>
      <c r="U15802" s="9" t="s">
        <v>368</v>
      </c>
    </row>
    <row r="15803">
      <c r="F15803" s="9"/>
      <c r="N15803" s="50"/>
      <c r="O15803" s="50"/>
      <c r="P15803" s="50"/>
      <c r="Q15803" s="50" t="s">
        <v>368</v>
      </c>
      <c r="R15803" s="9" t="s">
        <v>368</v>
      </c>
      <c r="S15803" s="50" t="s">
        <v>368</v>
      </c>
      <c r="T15803" s="9" t="s">
        <v>368</v>
      </c>
      <c r="U15803" s="9" t="s">
        <v>368</v>
      </c>
    </row>
    <row r="15804">
      <c r="F15804" s="9"/>
      <c r="N15804" s="50"/>
      <c r="O15804" s="50"/>
      <c r="P15804" s="50"/>
      <c r="Q15804" s="50" t="s">
        <v>368</v>
      </c>
      <c r="R15804" s="9" t="s">
        <v>368</v>
      </c>
      <c r="S15804" s="50" t="s">
        <v>368</v>
      </c>
      <c r="T15804" s="9" t="s">
        <v>368</v>
      </c>
      <c r="U15804" s="9" t="s">
        <v>368</v>
      </c>
    </row>
    <row r="15805">
      <c r="F15805" s="9"/>
      <c r="N15805" s="50"/>
      <c r="O15805" s="50"/>
      <c r="P15805" s="50"/>
      <c r="Q15805" s="50" t="s">
        <v>368</v>
      </c>
      <c r="R15805" s="9" t="s">
        <v>368</v>
      </c>
      <c r="S15805" s="50" t="s">
        <v>368</v>
      </c>
      <c r="T15805" s="9" t="s">
        <v>368</v>
      </c>
      <c r="U15805" s="9" t="s">
        <v>368</v>
      </c>
    </row>
    <row r="15806">
      <c r="F15806" s="9"/>
      <c r="N15806" s="50"/>
      <c r="O15806" s="50"/>
      <c r="P15806" s="50"/>
      <c r="Q15806" s="50" t="s">
        <v>368</v>
      </c>
      <c r="R15806" s="9" t="s">
        <v>368</v>
      </c>
      <c r="S15806" s="50" t="s">
        <v>368</v>
      </c>
      <c r="T15806" s="9" t="s">
        <v>368</v>
      </c>
      <c r="U15806" s="9" t="s">
        <v>368</v>
      </c>
    </row>
    <row r="15807">
      <c r="F15807" s="9"/>
      <c r="N15807" s="50"/>
      <c r="O15807" s="50"/>
      <c r="P15807" s="50"/>
      <c r="Q15807" s="50" t="s">
        <v>368</v>
      </c>
      <c r="R15807" s="9" t="s">
        <v>368</v>
      </c>
      <c r="S15807" s="50" t="s">
        <v>368</v>
      </c>
      <c r="T15807" s="9" t="s">
        <v>368</v>
      </c>
      <c r="U15807" s="9" t="s">
        <v>368</v>
      </c>
    </row>
    <row r="15808">
      <c r="F15808" s="9"/>
      <c r="N15808" s="50"/>
      <c r="O15808" s="50"/>
      <c r="P15808" s="50"/>
      <c r="Q15808" s="50" t="s">
        <v>368</v>
      </c>
      <c r="R15808" s="9" t="s">
        <v>368</v>
      </c>
      <c r="S15808" s="50" t="s">
        <v>368</v>
      </c>
      <c r="T15808" s="9" t="s">
        <v>368</v>
      </c>
      <c r="U15808" s="9" t="s">
        <v>368</v>
      </c>
    </row>
    <row r="15809">
      <c r="F15809" s="9"/>
      <c r="N15809" s="50"/>
      <c r="O15809" s="50"/>
      <c r="P15809" s="50"/>
      <c r="Q15809" s="50" t="s">
        <v>368</v>
      </c>
      <c r="R15809" s="9" t="s">
        <v>368</v>
      </c>
      <c r="S15809" s="50" t="s">
        <v>368</v>
      </c>
      <c r="T15809" s="9" t="s">
        <v>368</v>
      </c>
      <c r="U15809" s="9" t="s">
        <v>368</v>
      </c>
    </row>
    <row r="15810">
      <c r="F15810" s="9"/>
      <c r="N15810" s="50"/>
      <c r="O15810" s="50"/>
      <c r="P15810" s="50"/>
      <c r="Q15810" s="50" t="s">
        <v>368</v>
      </c>
      <c r="R15810" s="9" t="s">
        <v>368</v>
      </c>
      <c r="S15810" s="50" t="s">
        <v>368</v>
      </c>
      <c r="T15810" s="9" t="s">
        <v>368</v>
      </c>
      <c r="U15810" s="9" t="s">
        <v>368</v>
      </c>
    </row>
    <row r="15811">
      <c r="F15811" s="9"/>
      <c r="N15811" s="50"/>
      <c r="O15811" s="50"/>
      <c r="P15811" s="50"/>
      <c r="Q15811" s="50" t="s">
        <v>368</v>
      </c>
      <c r="R15811" s="9" t="s">
        <v>368</v>
      </c>
      <c r="S15811" s="50" t="s">
        <v>368</v>
      </c>
      <c r="T15811" s="9" t="s">
        <v>368</v>
      </c>
      <c r="U15811" s="9" t="s">
        <v>368</v>
      </c>
    </row>
    <row r="15812">
      <c r="F15812" s="9"/>
      <c r="N15812" s="50"/>
      <c r="O15812" s="50"/>
      <c r="P15812" s="50"/>
      <c r="Q15812" s="50" t="s">
        <v>368</v>
      </c>
      <c r="R15812" s="9" t="s">
        <v>368</v>
      </c>
      <c r="S15812" s="50" t="s">
        <v>368</v>
      </c>
      <c r="T15812" s="9" t="s">
        <v>368</v>
      </c>
      <c r="U15812" s="9" t="s">
        <v>368</v>
      </c>
    </row>
    <row r="15813">
      <c r="F15813" s="9"/>
      <c r="N15813" s="50"/>
      <c r="O15813" s="50"/>
      <c r="P15813" s="50"/>
      <c r="Q15813" s="50" t="s">
        <v>368</v>
      </c>
      <c r="R15813" s="9" t="s">
        <v>368</v>
      </c>
      <c r="S15813" s="50" t="s">
        <v>368</v>
      </c>
      <c r="T15813" s="9" t="s">
        <v>368</v>
      </c>
      <c r="U15813" s="9" t="s">
        <v>368</v>
      </c>
    </row>
    <row r="15814">
      <c r="F15814" s="9"/>
      <c r="N15814" s="50"/>
      <c r="O15814" s="50"/>
      <c r="P15814" s="50"/>
      <c r="Q15814" s="50" t="s">
        <v>368</v>
      </c>
      <c r="R15814" s="9" t="s">
        <v>368</v>
      </c>
      <c r="S15814" s="50" t="s">
        <v>368</v>
      </c>
      <c r="T15814" s="9" t="s">
        <v>368</v>
      </c>
      <c r="U15814" s="9" t="s">
        <v>368</v>
      </c>
    </row>
    <row r="15815">
      <c r="F15815" s="9"/>
      <c r="N15815" s="50"/>
      <c r="O15815" s="50"/>
      <c r="P15815" s="50"/>
      <c r="Q15815" s="50" t="s">
        <v>368</v>
      </c>
      <c r="R15815" s="9" t="s">
        <v>368</v>
      </c>
      <c r="S15815" s="50" t="s">
        <v>368</v>
      </c>
      <c r="T15815" s="9" t="s">
        <v>368</v>
      </c>
      <c r="U15815" s="9" t="s">
        <v>368</v>
      </c>
    </row>
    <row r="15816">
      <c r="F15816" s="9"/>
      <c r="N15816" s="50"/>
      <c r="O15816" s="50"/>
      <c r="P15816" s="50"/>
      <c r="Q15816" s="50" t="s">
        <v>368</v>
      </c>
      <c r="R15816" s="9" t="s">
        <v>368</v>
      </c>
      <c r="S15816" s="50" t="s">
        <v>368</v>
      </c>
      <c r="T15816" s="9" t="s">
        <v>368</v>
      </c>
      <c r="U15816" s="9" t="s">
        <v>368</v>
      </c>
    </row>
    <row r="15817">
      <c r="F15817" s="9"/>
      <c r="N15817" s="50"/>
      <c r="O15817" s="50"/>
      <c r="P15817" s="50"/>
      <c r="Q15817" s="50" t="s">
        <v>368</v>
      </c>
      <c r="R15817" s="9" t="s">
        <v>368</v>
      </c>
      <c r="S15817" s="50" t="s">
        <v>368</v>
      </c>
      <c r="T15817" s="9" t="s">
        <v>368</v>
      </c>
      <c r="U15817" s="9" t="s">
        <v>368</v>
      </c>
    </row>
    <row r="15818">
      <c r="F15818" s="9"/>
      <c r="N15818" s="50"/>
      <c r="O15818" s="50"/>
      <c r="P15818" s="50"/>
      <c r="Q15818" s="50" t="s">
        <v>368</v>
      </c>
      <c r="R15818" s="9" t="s">
        <v>368</v>
      </c>
      <c r="S15818" s="50" t="s">
        <v>368</v>
      </c>
      <c r="T15818" s="9" t="s">
        <v>368</v>
      </c>
      <c r="U15818" s="9" t="s">
        <v>368</v>
      </c>
    </row>
    <row r="15819">
      <c r="F15819" s="9"/>
      <c r="N15819" s="50"/>
      <c r="O15819" s="50"/>
      <c r="P15819" s="50"/>
      <c r="Q15819" s="50" t="s">
        <v>368</v>
      </c>
      <c r="R15819" s="9" t="s">
        <v>368</v>
      </c>
      <c r="S15819" s="50" t="s">
        <v>368</v>
      </c>
      <c r="T15819" s="9" t="s">
        <v>368</v>
      </c>
      <c r="U15819" s="9" t="s">
        <v>368</v>
      </c>
    </row>
    <row r="15820">
      <c r="F15820" s="9"/>
      <c r="N15820" s="50"/>
      <c r="O15820" s="50"/>
      <c r="P15820" s="50"/>
      <c r="Q15820" s="50" t="s">
        <v>368</v>
      </c>
      <c r="R15820" s="9" t="s">
        <v>368</v>
      </c>
      <c r="S15820" s="50" t="s">
        <v>368</v>
      </c>
      <c r="T15820" s="9" t="s">
        <v>368</v>
      </c>
      <c r="U15820" s="9" t="s">
        <v>368</v>
      </c>
    </row>
    <row r="15821">
      <c r="F15821" s="9"/>
      <c r="N15821" s="50"/>
      <c r="O15821" s="50"/>
      <c r="P15821" s="50"/>
      <c r="Q15821" s="50" t="s">
        <v>368</v>
      </c>
      <c r="R15821" s="9" t="s">
        <v>368</v>
      </c>
      <c r="S15821" s="50" t="s">
        <v>368</v>
      </c>
      <c r="T15821" s="9" t="s">
        <v>368</v>
      </c>
      <c r="U15821" s="9" t="s">
        <v>368</v>
      </c>
    </row>
    <row r="15822">
      <c r="F15822" s="9"/>
      <c r="N15822" s="50"/>
      <c r="O15822" s="50"/>
      <c r="P15822" s="50"/>
      <c r="Q15822" s="50" t="s">
        <v>368</v>
      </c>
      <c r="R15822" s="9" t="s">
        <v>368</v>
      </c>
      <c r="S15822" s="50" t="s">
        <v>368</v>
      </c>
      <c r="T15822" s="9" t="s">
        <v>368</v>
      </c>
      <c r="U15822" s="9" t="s">
        <v>368</v>
      </c>
    </row>
    <row r="15823">
      <c r="F15823" s="9"/>
      <c r="N15823" s="50"/>
      <c r="O15823" s="50"/>
      <c r="P15823" s="50"/>
      <c r="Q15823" s="50" t="s">
        <v>368</v>
      </c>
      <c r="R15823" s="9" t="s">
        <v>368</v>
      </c>
      <c r="S15823" s="50" t="s">
        <v>368</v>
      </c>
      <c r="T15823" s="9" t="s">
        <v>368</v>
      </c>
      <c r="U15823" s="9" t="s">
        <v>368</v>
      </c>
    </row>
    <row r="15824">
      <c r="F15824" s="9"/>
      <c r="N15824" s="50"/>
      <c r="O15824" s="50"/>
      <c r="P15824" s="50"/>
      <c r="Q15824" s="50" t="s">
        <v>368</v>
      </c>
      <c r="R15824" s="9" t="s">
        <v>368</v>
      </c>
      <c r="S15824" s="50" t="s">
        <v>368</v>
      </c>
      <c r="T15824" s="9" t="s">
        <v>368</v>
      </c>
      <c r="U15824" s="9" t="s">
        <v>368</v>
      </c>
    </row>
    <row r="15825">
      <c r="F15825" s="9"/>
      <c r="N15825" s="50"/>
      <c r="O15825" s="50"/>
      <c r="P15825" s="50"/>
      <c r="Q15825" s="50" t="s">
        <v>368</v>
      </c>
      <c r="R15825" s="9" t="s">
        <v>368</v>
      </c>
      <c r="S15825" s="50" t="s">
        <v>368</v>
      </c>
      <c r="T15825" s="9" t="s">
        <v>368</v>
      </c>
      <c r="U15825" s="9" t="s">
        <v>368</v>
      </c>
    </row>
    <row r="15826">
      <c r="F15826" s="9"/>
      <c r="N15826" s="50"/>
      <c r="O15826" s="50"/>
      <c r="P15826" s="50"/>
      <c r="Q15826" s="50" t="s">
        <v>368</v>
      </c>
      <c r="R15826" s="9" t="s">
        <v>368</v>
      </c>
      <c r="S15826" s="50" t="s">
        <v>368</v>
      </c>
      <c r="T15826" s="9" t="s">
        <v>368</v>
      </c>
      <c r="U15826" s="9" t="s">
        <v>368</v>
      </c>
    </row>
    <row r="15827">
      <c r="F15827" s="9"/>
      <c r="N15827" s="50"/>
      <c r="O15827" s="50"/>
      <c r="P15827" s="50"/>
      <c r="Q15827" s="50" t="s">
        <v>368</v>
      </c>
      <c r="R15827" s="9" t="s">
        <v>368</v>
      </c>
      <c r="S15827" s="50" t="s">
        <v>368</v>
      </c>
      <c r="T15827" s="9" t="s">
        <v>368</v>
      </c>
      <c r="U15827" s="9" t="s">
        <v>368</v>
      </c>
    </row>
    <row r="15828">
      <c r="F15828" s="9"/>
      <c r="N15828" s="50"/>
      <c r="O15828" s="50"/>
      <c r="P15828" s="50"/>
      <c r="Q15828" s="50" t="s">
        <v>368</v>
      </c>
      <c r="R15828" s="9" t="s">
        <v>368</v>
      </c>
      <c r="S15828" s="50" t="s">
        <v>368</v>
      </c>
      <c r="T15828" s="9" t="s">
        <v>368</v>
      </c>
      <c r="U15828" s="9" t="s">
        <v>368</v>
      </c>
    </row>
    <row r="15829">
      <c r="F15829" s="9"/>
      <c r="N15829" s="50"/>
      <c r="O15829" s="50"/>
      <c r="P15829" s="50"/>
      <c r="Q15829" s="50" t="s">
        <v>368</v>
      </c>
      <c r="R15829" s="9" t="s">
        <v>368</v>
      </c>
      <c r="S15829" s="50" t="s">
        <v>368</v>
      </c>
      <c r="T15829" s="9" t="s">
        <v>368</v>
      </c>
      <c r="U15829" s="9" t="s">
        <v>368</v>
      </c>
    </row>
    <row r="15830">
      <c r="F15830" s="9"/>
      <c r="N15830" s="50"/>
      <c r="O15830" s="50"/>
      <c r="P15830" s="50"/>
      <c r="Q15830" s="50" t="s">
        <v>368</v>
      </c>
      <c r="R15830" s="9" t="s">
        <v>368</v>
      </c>
      <c r="S15830" s="50" t="s">
        <v>368</v>
      </c>
      <c r="T15830" s="9" t="s">
        <v>368</v>
      </c>
      <c r="U15830" s="9" t="s">
        <v>368</v>
      </c>
    </row>
    <row r="15831">
      <c r="F15831" s="9"/>
      <c r="N15831" s="50"/>
      <c r="O15831" s="50"/>
      <c r="P15831" s="50"/>
      <c r="Q15831" s="50" t="s">
        <v>368</v>
      </c>
      <c r="R15831" s="9" t="s">
        <v>368</v>
      </c>
      <c r="S15831" s="50" t="s">
        <v>368</v>
      </c>
      <c r="T15831" s="9" t="s">
        <v>368</v>
      </c>
      <c r="U15831" s="9" t="s">
        <v>368</v>
      </c>
    </row>
    <row r="15832">
      <c r="F15832" s="9"/>
      <c r="N15832" s="50"/>
      <c r="O15832" s="50"/>
      <c r="P15832" s="50"/>
      <c r="Q15832" s="50" t="s">
        <v>368</v>
      </c>
      <c r="R15832" s="9" t="s">
        <v>368</v>
      </c>
      <c r="S15832" s="50" t="s">
        <v>368</v>
      </c>
      <c r="T15832" s="9" t="s">
        <v>368</v>
      </c>
      <c r="U15832" s="9" t="s">
        <v>368</v>
      </c>
    </row>
    <row r="15833">
      <c r="F15833" s="9"/>
      <c r="N15833" s="50"/>
      <c r="O15833" s="50"/>
      <c r="P15833" s="50"/>
      <c r="Q15833" s="50" t="s">
        <v>368</v>
      </c>
      <c r="R15833" s="9" t="s">
        <v>368</v>
      </c>
      <c r="S15833" s="50" t="s">
        <v>368</v>
      </c>
      <c r="T15833" s="9" t="s">
        <v>368</v>
      </c>
      <c r="U15833" s="9" t="s">
        <v>368</v>
      </c>
    </row>
    <row r="15834">
      <c r="F15834" s="9"/>
      <c r="N15834" s="50"/>
      <c r="O15834" s="50"/>
      <c r="P15834" s="50"/>
      <c r="Q15834" s="50" t="s">
        <v>368</v>
      </c>
      <c r="R15834" s="9" t="s">
        <v>368</v>
      </c>
      <c r="S15834" s="50" t="s">
        <v>368</v>
      </c>
      <c r="T15834" s="9" t="s">
        <v>368</v>
      </c>
      <c r="U15834" s="9" t="s">
        <v>368</v>
      </c>
    </row>
    <row r="15835">
      <c r="F15835" s="9"/>
      <c r="N15835" s="50"/>
      <c r="O15835" s="50"/>
      <c r="P15835" s="50"/>
      <c r="Q15835" s="50" t="s">
        <v>368</v>
      </c>
      <c r="R15835" s="9" t="s">
        <v>368</v>
      </c>
      <c r="S15835" s="50" t="s">
        <v>368</v>
      </c>
      <c r="T15835" s="9" t="s">
        <v>368</v>
      </c>
      <c r="U15835" s="9" t="s">
        <v>368</v>
      </c>
    </row>
    <row r="15836">
      <c r="F15836" s="9"/>
      <c r="N15836" s="50"/>
      <c r="O15836" s="50"/>
      <c r="P15836" s="50"/>
      <c r="Q15836" s="50" t="s">
        <v>368</v>
      </c>
      <c r="R15836" s="9" t="s">
        <v>368</v>
      </c>
      <c r="S15836" s="50" t="s">
        <v>368</v>
      </c>
      <c r="T15836" s="9" t="s">
        <v>368</v>
      </c>
      <c r="U15836" s="9" t="s">
        <v>368</v>
      </c>
    </row>
    <row r="15837">
      <c r="F15837" s="9"/>
      <c r="N15837" s="50"/>
      <c r="O15837" s="50"/>
      <c r="P15837" s="50"/>
      <c r="Q15837" s="50" t="s">
        <v>368</v>
      </c>
      <c r="R15837" s="9" t="s">
        <v>368</v>
      </c>
      <c r="S15837" s="50" t="s">
        <v>368</v>
      </c>
      <c r="T15837" s="9" t="s">
        <v>368</v>
      </c>
      <c r="U15837" s="9" t="s">
        <v>368</v>
      </c>
    </row>
    <row r="15838">
      <c r="F15838" s="9"/>
      <c r="N15838" s="50"/>
      <c r="O15838" s="50"/>
      <c r="P15838" s="50"/>
      <c r="Q15838" s="50" t="s">
        <v>368</v>
      </c>
      <c r="R15838" s="9" t="s">
        <v>368</v>
      </c>
      <c r="S15838" s="50" t="s">
        <v>368</v>
      </c>
      <c r="T15838" s="9" t="s">
        <v>368</v>
      </c>
      <c r="U15838" s="9" t="s">
        <v>368</v>
      </c>
    </row>
    <row r="15839">
      <c r="F15839" s="9"/>
      <c r="N15839" s="50"/>
      <c r="O15839" s="50"/>
      <c r="P15839" s="50"/>
      <c r="Q15839" s="50" t="s">
        <v>368</v>
      </c>
      <c r="R15839" s="9" t="s">
        <v>368</v>
      </c>
      <c r="S15839" s="50" t="s">
        <v>368</v>
      </c>
      <c r="T15839" s="9" t="s">
        <v>368</v>
      </c>
      <c r="U15839" s="9" t="s">
        <v>368</v>
      </c>
    </row>
    <row r="15840">
      <c r="F15840" s="9"/>
      <c r="N15840" s="50"/>
      <c r="O15840" s="50"/>
      <c r="P15840" s="50"/>
      <c r="Q15840" s="50" t="s">
        <v>368</v>
      </c>
      <c r="R15840" s="9" t="s">
        <v>368</v>
      </c>
      <c r="S15840" s="50" t="s">
        <v>368</v>
      </c>
      <c r="T15840" s="9" t="s">
        <v>368</v>
      </c>
      <c r="U15840" s="9" t="s">
        <v>368</v>
      </c>
    </row>
    <row r="15841">
      <c r="F15841" s="9"/>
      <c r="N15841" s="50"/>
      <c r="O15841" s="50"/>
      <c r="P15841" s="50"/>
      <c r="Q15841" s="50" t="s">
        <v>368</v>
      </c>
      <c r="R15841" s="9" t="s">
        <v>368</v>
      </c>
      <c r="S15841" s="50" t="s">
        <v>368</v>
      </c>
      <c r="T15841" s="9" t="s">
        <v>368</v>
      </c>
      <c r="U15841" s="9" t="s">
        <v>368</v>
      </c>
    </row>
    <row r="15842">
      <c r="F15842" s="9"/>
      <c r="N15842" s="50"/>
      <c r="O15842" s="50"/>
      <c r="P15842" s="50"/>
      <c r="Q15842" s="50" t="s">
        <v>368</v>
      </c>
      <c r="R15842" s="9" t="s">
        <v>368</v>
      </c>
      <c r="S15842" s="50" t="s">
        <v>368</v>
      </c>
      <c r="T15842" s="9" t="s">
        <v>368</v>
      </c>
      <c r="U15842" s="9" t="s">
        <v>368</v>
      </c>
    </row>
    <row r="15843">
      <c r="F15843" s="9"/>
      <c r="N15843" s="50"/>
      <c r="O15843" s="50"/>
      <c r="P15843" s="50"/>
      <c r="Q15843" s="50" t="s">
        <v>368</v>
      </c>
      <c r="R15843" s="9" t="s">
        <v>368</v>
      </c>
      <c r="S15843" s="50" t="s">
        <v>368</v>
      </c>
      <c r="T15843" s="9" t="s">
        <v>368</v>
      </c>
      <c r="U15843" s="9" t="s">
        <v>368</v>
      </c>
    </row>
    <row r="15844">
      <c r="F15844" s="9"/>
      <c r="N15844" s="50"/>
      <c r="O15844" s="50"/>
      <c r="P15844" s="50"/>
      <c r="Q15844" s="50" t="s">
        <v>368</v>
      </c>
      <c r="R15844" s="9" t="s">
        <v>368</v>
      </c>
      <c r="S15844" s="50" t="s">
        <v>368</v>
      </c>
      <c r="T15844" s="9" t="s">
        <v>368</v>
      </c>
      <c r="U15844" s="9" t="s">
        <v>368</v>
      </c>
    </row>
    <row r="15845">
      <c r="F15845" s="9"/>
      <c r="N15845" s="50"/>
      <c r="O15845" s="50"/>
      <c r="P15845" s="50"/>
      <c r="Q15845" s="50" t="s">
        <v>368</v>
      </c>
      <c r="R15845" s="9" t="s">
        <v>368</v>
      </c>
      <c r="S15845" s="50" t="s">
        <v>368</v>
      </c>
      <c r="T15845" s="9" t="s">
        <v>368</v>
      </c>
      <c r="U15845" s="9" t="s">
        <v>368</v>
      </c>
    </row>
    <row r="15846">
      <c r="F15846" s="9"/>
      <c r="N15846" s="50"/>
      <c r="O15846" s="50"/>
      <c r="P15846" s="50"/>
      <c r="Q15846" s="50" t="s">
        <v>368</v>
      </c>
      <c r="R15846" s="9" t="s">
        <v>368</v>
      </c>
      <c r="S15846" s="50" t="s">
        <v>368</v>
      </c>
      <c r="T15846" s="9" t="s">
        <v>368</v>
      </c>
      <c r="U15846" s="9" t="s">
        <v>368</v>
      </c>
    </row>
    <row r="15847">
      <c r="F15847" s="9"/>
      <c r="N15847" s="50"/>
      <c r="O15847" s="50"/>
      <c r="P15847" s="50"/>
      <c r="Q15847" s="50" t="s">
        <v>368</v>
      </c>
      <c r="R15847" s="9" t="s">
        <v>368</v>
      </c>
      <c r="S15847" s="50" t="s">
        <v>368</v>
      </c>
      <c r="T15847" s="9" t="s">
        <v>368</v>
      </c>
      <c r="U15847" s="9" t="s">
        <v>368</v>
      </c>
    </row>
    <row r="15848">
      <c r="F15848" s="9"/>
      <c r="N15848" s="50"/>
      <c r="O15848" s="50"/>
      <c r="P15848" s="50"/>
      <c r="Q15848" s="50" t="s">
        <v>368</v>
      </c>
      <c r="R15848" s="9" t="s">
        <v>368</v>
      </c>
      <c r="S15848" s="50" t="s">
        <v>368</v>
      </c>
      <c r="T15848" s="9" t="s">
        <v>368</v>
      </c>
      <c r="U15848" s="9" t="s">
        <v>368</v>
      </c>
    </row>
    <row r="15849">
      <c r="F15849" s="9"/>
      <c r="N15849" s="50"/>
      <c r="O15849" s="50"/>
      <c r="P15849" s="50"/>
      <c r="Q15849" s="50" t="s">
        <v>368</v>
      </c>
      <c r="R15849" s="9" t="s">
        <v>368</v>
      </c>
      <c r="S15849" s="50" t="s">
        <v>368</v>
      </c>
      <c r="T15849" s="9" t="s">
        <v>368</v>
      </c>
      <c r="U15849" s="9" t="s">
        <v>368</v>
      </c>
    </row>
    <row r="15850">
      <c r="F15850" s="9"/>
      <c r="N15850" s="50"/>
      <c r="O15850" s="50"/>
      <c r="P15850" s="50"/>
      <c r="Q15850" s="50" t="s">
        <v>368</v>
      </c>
      <c r="R15850" s="9" t="s">
        <v>368</v>
      </c>
      <c r="S15850" s="50" t="s">
        <v>368</v>
      </c>
      <c r="T15850" s="9" t="s">
        <v>368</v>
      </c>
      <c r="U15850" s="9" t="s">
        <v>368</v>
      </c>
    </row>
    <row r="15851">
      <c r="F15851" s="9"/>
      <c r="N15851" s="50"/>
      <c r="O15851" s="50"/>
      <c r="P15851" s="50"/>
      <c r="Q15851" s="50" t="s">
        <v>368</v>
      </c>
      <c r="R15851" s="9" t="s">
        <v>368</v>
      </c>
      <c r="S15851" s="50" t="s">
        <v>368</v>
      </c>
      <c r="T15851" s="9" t="s">
        <v>368</v>
      </c>
      <c r="U15851" s="9" t="s">
        <v>368</v>
      </c>
    </row>
    <row r="15852">
      <c r="F15852" s="9"/>
      <c r="N15852" s="50"/>
      <c r="O15852" s="50"/>
      <c r="P15852" s="50"/>
      <c r="Q15852" s="50" t="s">
        <v>368</v>
      </c>
      <c r="R15852" s="9" t="s">
        <v>368</v>
      </c>
      <c r="S15852" s="50" t="s">
        <v>368</v>
      </c>
      <c r="T15852" s="9" t="s">
        <v>368</v>
      </c>
      <c r="U15852" s="9" t="s">
        <v>368</v>
      </c>
    </row>
    <row r="15853">
      <c r="F15853" s="9"/>
      <c r="N15853" s="50"/>
      <c r="O15853" s="50"/>
      <c r="P15853" s="50"/>
      <c r="Q15853" s="50" t="s">
        <v>368</v>
      </c>
      <c r="R15853" s="9" t="s">
        <v>368</v>
      </c>
      <c r="S15853" s="50" t="s">
        <v>368</v>
      </c>
      <c r="T15853" s="9" t="s">
        <v>368</v>
      </c>
      <c r="U15853" s="9" t="s">
        <v>368</v>
      </c>
    </row>
    <row r="15854">
      <c r="F15854" s="9"/>
      <c r="N15854" s="50"/>
      <c r="O15854" s="50"/>
      <c r="P15854" s="50"/>
      <c r="Q15854" s="50" t="s">
        <v>368</v>
      </c>
      <c r="R15854" s="9" t="s">
        <v>368</v>
      </c>
      <c r="S15854" s="50" t="s">
        <v>368</v>
      </c>
      <c r="T15854" s="9" t="s">
        <v>368</v>
      </c>
      <c r="U15854" s="9" t="s">
        <v>368</v>
      </c>
    </row>
    <row r="15855">
      <c r="F15855" s="9"/>
      <c r="N15855" s="50"/>
      <c r="O15855" s="50"/>
      <c r="P15855" s="50"/>
      <c r="Q15855" s="50" t="s">
        <v>368</v>
      </c>
      <c r="R15855" s="9" t="s">
        <v>368</v>
      </c>
      <c r="S15855" s="50" t="s">
        <v>368</v>
      </c>
      <c r="T15855" s="9" t="s">
        <v>368</v>
      </c>
      <c r="U15855" s="9" t="s">
        <v>368</v>
      </c>
    </row>
    <row r="15856">
      <c r="F15856" s="9"/>
      <c r="N15856" s="50"/>
      <c r="O15856" s="50"/>
      <c r="P15856" s="50"/>
      <c r="Q15856" s="50" t="s">
        <v>368</v>
      </c>
      <c r="R15856" s="9" t="s">
        <v>368</v>
      </c>
      <c r="S15856" s="50" t="s">
        <v>368</v>
      </c>
      <c r="T15856" s="9" t="s">
        <v>368</v>
      </c>
      <c r="U15856" s="9" t="s">
        <v>368</v>
      </c>
    </row>
    <row r="15857">
      <c r="F15857" s="9"/>
      <c r="N15857" s="50"/>
      <c r="O15857" s="50"/>
      <c r="P15857" s="50"/>
      <c r="Q15857" s="50" t="s">
        <v>368</v>
      </c>
      <c r="R15857" s="9" t="s">
        <v>368</v>
      </c>
      <c r="S15857" s="50" t="s">
        <v>368</v>
      </c>
      <c r="T15857" s="9" t="s">
        <v>368</v>
      </c>
      <c r="U15857" s="9" t="s">
        <v>368</v>
      </c>
    </row>
    <row r="15858">
      <c r="F15858" s="9"/>
      <c r="N15858" s="50"/>
      <c r="O15858" s="50"/>
      <c r="P15858" s="50"/>
      <c r="Q15858" s="50" t="s">
        <v>368</v>
      </c>
      <c r="R15858" s="9" t="s">
        <v>368</v>
      </c>
      <c r="S15858" s="50" t="s">
        <v>368</v>
      </c>
      <c r="T15858" s="9" t="s">
        <v>368</v>
      </c>
      <c r="U15858" s="9" t="s">
        <v>368</v>
      </c>
    </row>
    <row r="15859">
      <c r="F15859" s="9"/>
      <c r="N15859" s="50"/>
      <c r="O15859" s="50"/>
      <c r="P15859" s="50"/>
      <c r="Q15859" s="50" t="s">
        <v>368</v>
      </c>
      <c r="R15859" s="9" t="s">
        <v>368</v>
      </c>
      <c r="S15859" s="50" t="s">
        <v>368</v>
      </c>
      <c r="T15859" s="9" t="s">
        <v>368</v>
      </c>
      <c r="U15859" s="9" t="s">
        <v>368</v>
      </c>
    </row>
    <row r="15860">
      <c r="F15860" s="9"/>
      <c r="N15860" s="50"/>
      <c r="O15860" s="50"/>
      <c r="P15860" s="50"/>
      <c r="Q15860" s="50" t="s">
        <v>368</v>
      </c>
      <c r="R15860" s="9" t="s">
        <v>368</v>
      </c>
      <c r="S15860" s="50" t="s">
        <v>368</v>
      </c>
      <c r="T15860" s="9" t="s">
        <v>368</v>
      </c>
      <c r="U15860" s="9" t="s">
        <v>368</v>
      </c>
    </row>
    <row r="15861">
      <c r="F15861" s="9"/>
      <c r="N15861" s="50"/>
      <c r="O15861" s="50"/>
      <c r="P15861" s="50"/>
      <c r="Q15861" s="50" t="s">
        <v>368</v>
      </c>
      <c r="R15861" s="9" t="s">
        <v>368</v>
      </c>
      <c r="S15861" s="50" t="s">
        <v>368</v>
      </c>
      <c r="T15861" s="9" t="s">
        <v>368</v>
      </c>
      <c r="U15861" s="9" t="s">
        <v>368</v>
      </c>
    </row>
    <row r="15862">
      <c r="F15862" s="9"/>
      <c r="N15862" s="50"/>
      <c r="O15862" s="50"/>
      <c r="P15862" s="50"/>
      <c r="Q15862" s="50" t="s">
        <v>368</v>
      </c>
      <c r="R15862" s="9" t="s">
        <v>368</v>
      </c>
      <c r="S15862" s="50" t="s">
        <v>368</v>
      </c>
      <c r="T15862" s="9" t="s">
        <v>368</v>
      </c>
      <c r="U15862" s="9" t="s">
        <v>368</v>
      </c>
    </row>
    <row r="15863">
      <c r="F15863" s="9"/>
      <c r="N15863" s="50"/>
      <c r="O15863" s="50"/>
      <c r="P15863" s="50"/>
      <c r="Q15863" s="50" t="s">
        <v>368</v>
      </c>
      <c r="R15863" s="9" t="s">
        <v>368</v>
      </c>
      <c r="S15863" s="50" t="s">
        <v>368</v>
      </c>
      <c r="T15863" s="9" t="s">
        <v>368</v>
      </c>
      <c r="U15863" s="9" t="s">
        <v>368</v>
      </c>
    </row>
    <row r="15864">
      <c r="F15864" s="9"/>
      <c r="N15864" s="50"/>
      <c r="O15864" s="50"/>
      <c r="P15864" s="50"/>
      <c r="Q15864" s="50" t="s">
        <v>368</v>
      </c>
      <c r="R15864" s="9" t="s">
        <v>368</v>
      </c>
      <c r="S15864" s="50" t="s">
        <v>368</v>
      </c>
      <c r="T15864" s="9" t="s">
        <v>368</v>
      </c>
      <c r="U15864" s="9" t="s">
        <v>368</v>
      </c>
    </row>
    <row r="15865">
      <c r="F15865" s="9"/>
      <c r="N15865" s="50"/>
      <c r="O15865" s="50"/>
      <c r="P15865" s="50"/>
      <c r="Q15865" s="50" t="s">
        <v>368</v>
      </c>
      <c r="R15865" s="9" t="s">
        <v>368</v>
      </c>
      <c r="S15865" s="50" t="s">
        <v>368</v>
      </c>
      <c r="T15865" s="9" t="s">
        <v>368</v>
      </c>
      <c r="U15865" s="9" t="s">
        <v>368</v>
      </c>
    </row>
    <row r="15866">
      <c r="F15866" s="9"/>
      <c r="N15866" s="50"/>
      <c r="O15866" s="50"/>
      <c r="P15866" s="50"/>
      <c r="Q15866" s="50" t="s">
        <v>368</v>
      </c>
      <c r="R15866" s="9" t="s">
        <v>368</v>
      </c>
      <c r="S15866" s="50" t="s">
        <v>368</v>
      </c>
      <c r="T15866" s="9" t="s">
        <v>368</v>
      </c>
      <c r="U15866" s="9" t="s">
        <v>368</v>
      </c>
    </row>
    <row r="15867">
      <c r="F15867" s="9"/>
      <c r="N15867" s="50"/>
      <c r="O15867" s="50"/>
      <c r="P15867" s="50"/>
      <c r="Q15867" s="50" t="s">
        <v>368</v>
      </c>
      <c r="R15867" s="9" t="s">
        <v>368</v>
      </c>
      <c r="S15867" s="50" t="s">
        <v>368</v>
      </c>
      <c r="T15867" s="9" t="s">
        <v>368</v>
      </c>
      <c r="U15867" s="9" t="s">
        <v>368</v>
      </c>
    </row>
    <row r="15868">
      <c r="F15868" s="9"/>
      <c r="N15868" s="50"/>
      <c r="O15868" s="50"/>
      <c r="P15868" s="50"/>
      <c r="Q15868" s="50" t="s">
        <v>368</v>
      </c>
      <c r="R15868" s="9" t="s">
        <v>368</v>
      </c>
      <c r="S15868" s="50" t="s">
        <v>368</v>
      </c>
      <c r="T15868" s="9" t="s">
        <v>368</v>
      </c>
      <c r="U15868" s="9" t="s">
        <v>368</v>
      </c>
    </row>
    <row r="15869">
      <c r="F15869" s="9"/>
      <c r="N15869" s="50"/>
      <c r="O15869" s="50"/>
      <c r="P15869" s="50"/>
      <c r="Q15869" s="50" t="s">
        <v>368</v>
      </c>
      <c r="R15869" s="9" t="s">
        <v>368</v>
      </c>
      <c r="S15869" s="50" t="s">
        <v>368</v>
      </c>
      <c r="T15869" s="9" t="s">
        <v>368</v>
      </c>
      <c r="U15869" s="9" t="s">
        <v>368</v>
      </c>
    </row>
    <row r="15870">
      <c r="F15870" s="9"/>
      <c r="N15870" s="50"/>
      <c r="O15870" s="50"/>
      <c r="P15870" s="50"/>
      <c r="Q15870" s="50" t="s">
        <v>368</v>
      </c>
      <c r="R15870" s="9" t="s">
        <v>368</v>
      </c>
      <c r="S15870" s="50" t="s">
        <v>368</v>
      </c>
      <c r="T15870" s="9" t="s">
        <v>368</v>
      </c>
      <c r="U15870" s="9" t="s">
        <v>368</v>
      </c>
    </row>
    <row r="15871">
      <c r="F15871" s="9"/>
      <c r="N15871" s="50"/>
      <c r="O15871" s="50"/>
      <c r="P15871" s="50"/>
      <c r="Q15871" s="50" t="s">
        <v>368</v>
      </c>
      <c r="R15871" s="9" t="s">
        <v>368</v>
      </c>
      <c r="S15871" s="50" t="s">
        <v>368</v>
      </c>
      <c r="T15871" s="9" t="s">
        <v>368</v>
      </c>
      <c r="U15871" s="9" t="s">
        <v>368</v>
      </c>
    </row>
    <row r="15872">
      <c r="F15872" s="9"/>
      <c r="N15872" s="50"/>
      <c r="O15872" s="50"/>
      <c r="P15872" s="50"/>
      <c r="Q15872" s="50" t="s">
        <v>368</v>
      </c>
      <c r="R15872" s="9" t="s">
        <v>368</v>
      </c>
      <c r="S15872" s="50" t="s">
        <v>368</v>
      </c>
      <c r="T15872" s="9" t="s">
        <v>368</v>
      </c>
      <c r="U15872" s="9" t="s">
        <v>368</v>
      </c>
    </row>
    <row r="15873">
      <c r="F15873" s="9"/>
      <c r="N15873" s="50"/>
      <c r="O15873" s="50"/>
      <c r="P15873" s="50"/>
      <c r="Q15873" s="50" t="s">
        <v>368</v>
      </c>
      <c r="R15873" s="9" t="s">
        <v>368</v>
      </c>
      <c r="S15873" s="50" t="s">
        <v>368</v>
      </c>
      <c r="T15873" s="9" t="s">
        <v>368</v>
      </c>
      <c r="U15873" s="9" t="s">
        <v>368</v>
      </c>
    </row>
    <row r="15874">
      <c r="F15874" s="9"/>
      <c r="N15874" s="50"/>
      <c r="O15874" s="50"/>
      <c r="P15874" s="50"/>
      <c r="Q15874" s="50" t="s">
        <v>368</v>
      </c>
      <c r="R15874" s="9" t="s">
        <v>368</v>
      </c>
      <c r="S15874" s="50" t="s">
        <v>368</v>
      </c>
      <c r="T15874" s="9" t="s">
        <v>368</v>
      </c>
      <c r="U15874" s="9" t="s">
        <v>368</v>
      </c>
    </row>
    <row r="15875">
      <c r="F15875" s="9"/>
      <c r="N15875" s="50"/>
      <c r="O15875" s="50"/>
      <c r="P15875" s="50"/>
      <c r="Q15875" s="50" t="s">
        <v>368</v>
      </c>
      <c r="R15875" s="9" t="s">
        <v>368</v>
      </c>
      <c r="S15875" s="50" t="s">
        <v>368</v>
      </c>
      <c r="T15875" s="9" t="s">
        <v>368</v>
      </c>
      <c r="U15875" s="9" t="s">
        <v>368</v>
      </c>
    </row>
    <row r="15876">
      <c r="F15876" s="9"/>
      <c r="N15876" s="50"/>
      <c r="O15876" s="50"/>
      <c r="P15876" s="50"/>
      <c r="Q15876" s="50" t="s">
        <v>368</v>
      </c>
      <c r="R15876" s="9" t="s">
        <v>368</v>
      </c>
      <c r="S15876" s="50" t="s">
        <v>368</v>
      </c>
      <c r="T15876" s="9" t="s">
        <v>368</v>
      </c>
      <c r="U15876" s="9" t="s">
        <v>368</v>
      </c>
    </row>
    <row r="15877">
      <c r="F15877" s="9"/>
      <c r="N15877" s="50"/>
      <c r="O15877" s="50"/>
      <c r="P15877" s="50"/>
      <c r="Q15877" s="50" t="s">
        <v>368</v>
      </c>
      <c r="R15877" s="9" t="s">
        <v>368</v>
      </c>
      <c r="S15877" s="50" t="s">
        <v>368</v>
      </c>
      <c r="T15877" s="9" t="s">
        <v>368</v>
      </c>
      <c r="U15877" s="9" t="s">
        <v>368</v>
      </c>
    </row>
    <row r="15878">
      <c r="F15878" s="9"/>
      <c r="N15878" s="50"/>
      <c r="O15878" s="50"/>
      <c r="P15878" s="50"/>
      <c r="Q15878" s="50" t="s">
        <v>368</v>
      </c>
      <c r="R15878" s="9" t="s">
        <v>368</v>
      </c>
      <c r="S15878" s="50" t="s">
        <v>368</v>
      </c>
      <c r="T15878" s="9" t="s">
        <v>368</v>
      </c>
      <c r="U15878" s="9" t="s">
        <v>368</v>
      </c>
    </row>
    <row r="15879">
      <c r="F15879" s="9"/>
      <c r="N15879" s="50"/>
      <c r="O15879" s="50"/>
      <c r="P15879" s="50"/>
      <c r="Q15879" s="50" t="s">
        <v>368</v>
      </c>
      <c r="R15879" s="9" t="s">
        <v>368</v>
      </c>
      <c r="S15879" s="50" t="s">
        <v>368</v>
      </c>
      <c r="T15879" s="9" t="s">
        <v>368</v>
      </c>
      <c r="U15879" s="9" t="s">
        <v>368</v>
      </c>
    </row>
    <row r="15880">
      <c r="F15880" s="9"/>
      <c r="N15880" s="50"/>
      <c r="O15880" s="50"/>
      <c r="P15880" s="50"/>
      <c r="Q15880" s="50" t="s">
        <v>368</v>
      </c>
      <c r="R15880" s="9" t="s">
        <v>368</v>
      </c>
      <c r="S15880" s="50" t="s">
        <v>368</v>
      </c>
      <c r="T15880" s="9" t="s">
        <v>368</v>
      </c>
      <c r="U15880" s="9" t="s">
        <v>368</v>
      </c>
    </row>
    <row r="15881">
      <c r="F15881" s="9"/>
      <c r="N15881" s="50"/>
      <c r="O15881" s="50"/>
      <c r="P15881" s="50"/>
      <c r="Q15881" s="50" t="s">
        <v>368</v>
      </c>
      <c r="R15881" s="9" t="s">
        <v>368</v>
      </c>
      <c r="S15881" s="50" t="s">
        <v>368</v>
      </c>
      <c r="T15881" s="9" t="s">
        <v>368</v>
      </c>
      <c r="U15881" s="9" t="s">
        <v>368</v>
      </c>
    </row>
    <row r="15882">
      <c r="F15882" s="9"/>
      <c r="N15882" s="50"/>
      <c r="O15882" s="50"/>
      <c r="P15882" s="50"/>
      <c r="Q15882" s="50" t="s">
        <v>368</v>
      </c>
      <c r="R15882" s="9" t="s">
        <v>368</v>
      </c>
      <c r="S15882" s="50" t="s">
        <v>368</v>
      </c>
      <c r="T15882" s="9" t="s">
        <v>368</v>
      </c>
      <c r="U15882" s="9" t="s">
        <v>368</v>
      </c>
    </row>
    <row r="15883">
      <c r="F15883" s="9"/>
      <c r="N15883" s="50"/>
      <c r="O15883" s="50"/>
      <c r="P15883" s="50"/>
      <c r="Q15883" s="50" t="s">
        <v>368</v>
      </c>
      <c r="R15883" s="9" t="s">
        <v>368</v>
      </c>
      <c r="S15883" s="50" t="s">
        <v>368</v>
      </c>
      <c r="T15883" s="9" t="s">
        <v>368</v>
      </c>
      <c r="U15883" s="9" t="s">
        <v>368</v>
      </c>
    </row>
    <row r="15884">
      <c r="F15884" s="9"/>
      <c r="N15884" s="50"/>
      <c r="O15884" s="50"/>
      <c r="P15884" s="50"/>
      <c r="Q15884" s="50" t="s">
        <v>368</v>
      </c>
      <c r="R15884" s="9" t="s">
        <v>368</v>
      </c>
      <c r="S15884" s="50" t="s">
        <v>368</v>
      </c>
      <c r="T15884" s="9" t="s">
        <v>368</v>
      </c>
      <c r="U15884" s="9" t="s">
        <v>368</v>
      </c>
    </row>
    <row r="15885">
      <c r="F15885" s="9"/>
      <c r="N15885" s="50"/>
      <c r="O15885" s="50"/>
      <c r="P15885" s="50"/>
      <c r="Q15885" s="50" t="s">
        <v>368</v>
      </c>
      <c r="R15885" s="9" t="s">
        <v>368</v>
      </c>
      <c r="S15885" s="50" t="s">
        <v>368</v>
      </c>
      <c r="T15885" s="9" t="s">
        <v>368</v>
      </c>
      <c r="U15885" s="9" t="s">
        <v>368</v>
      </c>
    </row>
    <row r="15886">
      <c r="F15886" s="9"/>
      <c r="N15886" s="50"/>
      <c r="O15886" s="50"/>
      <c r="P15886" s="50"/>
      <c r="Q15886" s="50" t="s">
        <v>368</v>
      </c>
      <c r="R15886" s="9" t="s">
        <v>368</v>
      </c>
      <c r="S15886" s="50" t="s">
        <v>368</v>
      </c>
      <c r="T15886" s="9" t="s">
        <v>368</v>
      </c>
      <c r="U15886" s="9" t="s">
        <v>368</v>
      </c>
    </row>
    <row r="15887">
      <c r="F15887" s="9"/>
      <c r="N15887" s="50"/>
      <c r="O15887" s="50"/>
      <c r="P15887" s="50"/>
      <c r="Q15887" s="50" t="s">
        <v>368</v>
      </c>
      <c r="R15887" s="9" t="s">
        <v>368</v>
      </c>
      <c r="S15887" s="50" t="s">
        <v>368</v>
      </c>
      <c r="T15887" s="9" t="s">
        <v>368</v>
      </c>
      <c r="U15887" s="9" t="s">
        <v>368</v>
      </c>
    </row>
    <row r="15888">
      <c r="F15888" s="9"/>
      <c r="N15888" s="50"/>
      <c r="O15888" s="50"/>
      <c r="P15888" s="50"/>
      <c r="Q15888" s="50" t="s">
        <v>368</v>
      </c>
      <c r="R15888" s="9" t="s">
        <v>368</v>
      </c>
      <c r="S15888" s="50" t="s">
        <v>368</v>
      </c>
      <c r="T15888" s="9" t="s">
        <v>368</v>
      </c>
      <c r="U15888" s="9" t="s">
        <v>368</v>
      </c>
    </row>
    <row r="15889">
      <c r="F15889" s="9"/>
      <c r="N15889" s="50"/>
      <c r="O15889" s="50"/>
      <c r="P15889" s="50"/>
      <c r="Q15889" s="50" t="s">
        <v>368</v>
      </c>
      <c r="R15889" s="9" t="s">
        <v>368</v>
      </c>
      <c r="S15889" s="50" t="s">
        <v>368</v>
      </c>
      <c r="T15889" s="9" t="s">
        <v>368</v>
      </c>
      <c r="U15889" s="9" t="s">
        <v>368</v>
      </c>
    </row>
    <row r="15890">
      <c r="F15890" s="9"/>
      <c r="N15890" s="50"/>
      <c r="O15890" s="50"/>
      <c r="P15890" s="50"/>
      <c r="Q15890" s="50" t="s">
        <v>368</v>
      </c>
      <c r="R15890" s="9" t="s">
        <v>368</v>
      </c>
      <c r="S15890" s="50" t="s">
        <v>368</v>
      </c>
      <c r="T15890" s="9" t="s">
        <v>368</v>
      </c>
      <c r="U15890" s="9" t="s">
        <v>368</v>
      </c>
    </row>
    <row r="15891">
      <c r="F15891" s="9"/>
      <c r="N15891" s="50"/>
      <c r="O15891" s="50"/>
      <c r="P15891" s="50"/>
      <c r="Q15891" s="50" t="s">
        <v>368</v>
      </c>
      <c r="R15891" s="9" t="s">
        <v>368</v>
      </c>
      <c r="S15891" s="50" t="s">
        <v>368</v>
      </c>
      <c r="T15891" s="9" t="s">
        <v>368</v>
      </c>
      <c r="U15891" s="9" t="s">
        <v>368</v>
      </c>
    </row>
    <row r="15892">
      <c r="F15892" s="9"/>
      <c r="N15892" s="50"/>
      <c r="O15892" s="50"/>
      <c r="P15892" s="50"/>
      <c r="Q15892" s="50" t="s">
        <v>368</v>
      </c>
      <c r="R15892" s="9" t="s">
        <v>368</v>
      </c>
      <c r="S15892" s="50" t="s">
        <v>368</v>
      </c>
      <c r="T15892" s="9" t="s">
        <v>368</v>
      </c>
      <c r="U15892" s="9" t="s">
        <v>368</v>
      </c>
    </row>
    <row r="15893">
      <c r="F15893" s="9"/>
      <c r="N15893" s="50"/>
      <c r="O15893" s="50"/>
      <c r="P15893" s="50"/>
      <c r="Q15893" s="50" t="s">
        <v>368</v>
      </c>
      <c r="R15893" s="9" t="s">
        <v>368</v>
      </c>
      <c r="S15893" s="50" t="s">
        <v>368</v>
      </c>
      <c r="T15893" s="9" t="s">
        <v>368</v>
      </c>
      <c r="U15893" s="9" t="s">
        <v>368</v>
      </c>
    </row>
    <row r="15894">
      <c r="F15894" s="9"/>
      <c r="N15894" s="50"/>
      <c r="O15894" s="50"/>
      <c r="P15894" s="50"/>
      <c r="Q15894" s="50" t="s">
        <v>368</v>
      </c>
      <c r="R15894" s="9" t="s">
        <v>368</v>
      </c>
      <c r="S15894" s="50" t="s">
        <v>368</v>
      </c>
      <c r="T15894" s="9" t="s">
        <v>368</v>
      </c>
      <c r="U15894" s="9" t="s">
        <v>368</v>
      </c>
    </row>
    <row r="15895">
      <c r="F15895" s="9"/>
      <c r="N15895" s="50"/>
      <c r="O15895" s="50"/>
      <c r="P15895" s="50"/>
      <c r="Q15895" s="50" t="s">
        <v>368</v>
      </c>
      <c r="R15895" s="9" t="s">
        <v>368</v>
      </c>
      <c r="S15895" s="50" t="s">
        <v>368</v>
      </c>
      <c r="T15895" s="9" t="s">
        <v>368</v>
      </c>
      <c r="U15895" s="9" t="s">
        <v>368</v>
      </c>
    </row>
    <row r="15896">
      <c r="F15896" s="9"/>
      <c r="N15896" s="50"/>
      <c r="O15896" s="50"/>
      <c r="P15896" s="50"/>
      <c r="Q15896" s="50" t="s">
        <v>368</v>
      </c>
      <c r="R15896" s="9" t="s">
        <v>368</v>
      </c>
      <c r="S15896" s="50" t="s">
        <v>368</v>
      </c>
      <c r="T15896" s="9" t="s">
        <v>368</v>
      </c>
      <c r="U15896" s="9" t="s">
        <v>368</v>
      </c>
    </row>
    <row r="15897">
      <c r="F15897" s="9"/>
      <c r="N15897" s="50"/>
      <c r="O15897" s="50"/>
      <c r="P15897" s="50"/>
      <c r="Q15897" s="50" t="s">
        <v>368</v>
      </c>
      <c r="R15897" s="9" t="s">
        <v>368</v>
      </c>
      <c r="S15897" s="50" t="s">
        <v>368</v>
      </c>
      <c r="T15897" s="9" t="s">
        <v>368</v>
      </c>
      <c r="U15897" s="9" t="s">
        <v>368</v>
      </c>
    </row>
    <row r="15898">
      <c r="F15898" s="9"/>
      <c r="N15898" s="50"/>
      <c r="O15898" s="50"/>
      <c r="P15898" s="50"/>
      <c r="Q15898" s="50" t="s">
        <v>368</v>
      </c>
      <c r="R15898" s="9" t="s">
        <v>368</v>
      </c>
      <c r="S15898" s="50" t="s">
        <v>368</v>
      </c>
      <c r="T15898" s="9" t="s">
        <v>368</v>
      </c>
      <c r="U15898" s="9" t="s">
        <v>368</v>
      </c>
    </row>
    <row r="15899">
      <c r="F15899" s="9"/>
      <c r="N15899" s="50"/>
      <c r="O15899" s="50"/>
      <c r="P15899" s="50"/>
      <c r="Q15899" s="50" t="s">
        <v>368</v>
      </c>
      <c r="R15899" s="9" t="s">
        <v>368</v>
      </c>
      <c r="S15899" s="50" t="s">
        <v>368</v>
      </c>
      <c r="T15899" s="9" t="s">
        <v>368</v>
      </c>
      <c r="U15899" s="9" t="s">
        <v>368</v>
      </c>
    </row>
    <row r="15900">
      <c r="F15900" s="9"/>
      <c r="N15900" s="50"/>
      <c r="O15900" s="50"/>
      <c r="P15900" s="50"/>
      <c r="Q15900" s="50" t="s">
        <v>368</v>
      </c>
      <c r="R15900" s="9" t="s">
        <v>368</v>
      </c>
      <c r="S15900" s="50" t="s">
        <v>368</v>
      </c>
      <c r="T15900" s="9" t="s">
        <v>368</v>
      </c>
      <c r="U15900" s="9" t="s">
        <v>368</v>
      </c>
    </row>
    <row r="15901">
      <c r="F15901" s="9"/>
      <c r="N15901" s="50"/>
      <c r="O15901" s="50"/>
      <c r="P15901" s="50"/>
      <c r="Q15901" s="50" t="s">
        <v>368</v>
      </c>
      <c r="R15901" s="9" t="s">
        <v>368</v>
      </c>
      <c r="S15901" s="50" t="s">
        <v>368</v>
      </c>
      <c r="T15901" s="9" t="s">
        <v>368</v>
      </c>
      <c r="U15901" s="9" t="s">
        <v>368</v>
      </c>
    </row>
    <row r="15902">
      <c r="F15902" s="9"/>
      <c r="N15902" s="50"/>
      <c r="O15902" s="50"/>
      <c r="P15902" s="50"/>
      <c r="Q15902" s="50" t="s">
        <v>368</v>
      </c>
      <c r="R15902" s="9" t="s">
        <v>368</v>
      </c>
      <c r="S15902" s="50" t="s">
        <v>368</v>
      </c>
      <c r="T15902" s="9" t="s">
        <v>368</v>
      </c>
      <c r="U15902" s="9" t="s">
        <v>368</v>
      </c>
    </row>
    <row r="15903">
      <c r="F15903" s="9"/>
      <c r="N15903" s="50"/>
      <c r="O15903" s="50"/>
      <c r="P15903" s="50"/>
      <c r="Q15903" s="50" t="s">
        <v>368</v>
      </c>
      <c r="R15903" s="9" t="s">
        <v>368</v>
      </c>
      <c r="S15903" s="50" t="s">
        <v>368</v>
      </c>
      <c r="T15903" s="9" t="s">
        <v>368</v>
      </c>
      <c r="U15903" s="9" t="s">
        <v>368</v>
      </c>
    </row>
    <row r="15904">
      <c r="F15904" s="9"/>
      <c r="N15904" s="50"/>
      <c r="O15904" s="50"/>
      <c r="P15904" s="50"/>
      <c r="Q15904" s="50" t="s">
        <v>368</v>
      </c>
      <c r="R15904" s="9" t="s">
        <v>368</v>
      </c>
      <c r="S15904" s="50" t="s">
        <v>368</v>
      </c>
      <c r="T15904" s="9" t="s">
        <v>368</v>
      </c>
      <c r="U15904" s="9" t="s">
        <v>368</v>
      </c>
    </row>
    <row r="15905">
      <c r="F15905" s="9"/>
      <c r="N15905" s="50"/>
      <c r="O15905" s="50"/>
      <c r="P15905" s="50"/>
      <c r="Q15905" s="50" t="s">
        <v>368</v>
      </c>
      <c r="R15905" s="9" t="s">
        <v>368</v>
      </c>
      <c r="S15905" s="50" t="s">
        <v>368</v>
      </c>
      <c r="T15905" s="9" t="s">
        <v>368</v>
      </c>
      <c r="U15905" s="9" t="s">
        <v>368</v>
      </c>
    </row>
    <row r="15906">
      <c r="F15906" s="9"/>
      <c r="N15906" s="50"/>
      <c r="O15906" s="50"/>
      <c r="P15906" s="50"/>
      <c r="Q15906" s="50" t="s">
        <v>368</v>
      </c>
      <c r="R15906" s="9" t="s">
        <v>368</v>
      </c>
      <c r="S15906" s="50" t="s">
        <v>368</v>
      </c>
      <c r="T15906" s="9" t="s">
        <v>368</v>
      </c>
      <c r="U15906" s="9" t="s">
        <v>368</v>
      </c>
    </row>
    <row r="15907">
      <c r="F15907" s="9"/>
      <c r="N15907" s="50"/>
      <c r="O15907" s="50"/>
      <c r="P15907" s="50"/>
      <c r="Q15907" s="50" t="s">
        <v>368</v>
      </c>
      <c r="R15907" s="9" t="s">
        <v>368</v>
      </c>
      <c r="S15907" s="50" t="s">
        <v>368</v>
      </c>
      <c r="T15907" s="9" t="s">
        <v>368</v>
      </c>
      <c r="U15907" s="9" t="s">
        <v>368</v>
      </c>
    </row>
    <row r="15908">
      <c r="F15908" s="9"/>
      <c r="N15908" s="50"/>
      <c r="O15908" s="50"/>
      <c r="P15908" s="50"/>
      <c r="Q15908" s="50" t="s">
        <v>368</v>
      </c>
      <c r="R15908" s="9" t="s">
        <v>368</v>
      </c>
      <c r="S15908" s="50" t="s">
        <v>368</v>
      </c>
      <c r="T15908" s="9" t="s">
        <v>368</v>
      </c>
      <c r="U15908" s="9" t="s">
        <v>368</v>
      </c>
    </row>
    <row r="15909">
      <c r="F15909" s="9"/>
      <c r="N15909" s="50"/>
      <c r="O15909" s="50"/>
      <c r="P15909" s="50"/>
      <c r="Q15909" s="50" t="s">
        <v>368</v>
      </c>
      <c r="R15909" s="9" t="s">
        <v>368</v>
      </c>
      <c r="S15909" s="50" t="s">
        <v>368</v>
      </c>
      <c r="T15909" s="9" t="s">
        <v>368</v>
      </c>
      <c r="U15909" s="9" t="s">
        <v>368</v>
      </c>
    </row>
    <row r="15910">
      <c r="F15910" s="9"/>
      <c r="N15910" s="50"/>
      <c r="O15910" s="50"/>
      <c r="P15910" s="50"/>
      <c r="Q15910" s="50" t="s">
        <v>368</v>
      </c>
      <c r="R15910" s="9" t="s">
        <v>368</v>
      </c>
      <c r="S15910" s="50" t="s">
        <v>368</v>
      </c>
      <c r="T15910" s="9" t="s">
        <v>368</v>
      </c>
      <c r="U15910" s="9" t="s">
        <v>368</v>
      </c>
    </row>
    <row r="15911">
      <c r="F15911" s="9"/>
      <c r="N15911" s="50"/>
      <c r="O15911" s="50"/>
      <c r="P15911" s="50"/>
      <c r="Q15911" s="50" t="s">
        <v>368</v>
      </c>
      <c r="R15911" s="9" t="s">
        <v>368</v>
      </c>
      <c r="S15911" s="50" t="s">
        <v>368</v>
      </c>
      <c r="T15911" s="9" t="s">
        <v>368</v>
      </c>
      <c r="U15911" s="9" t="s">
        <v>368</v>
      </c>
    </row>
    <row r="15912">
      <c r="F15912" s="9"/>
      <c r="N15912" s="50"/>
      <c r="O15912" s="50"/>
      <c r="P15912" s="50"/>
      <c r="Q15912" s="50" t="s">
        <v>368</v>
      </c>
      <c r="R15912" s="9" t="s">
        <v>368</v>
      </c>
      <c r="S15912" s="50" t="s">
        <v>368</v>
      </c>
      <c r="T15912" s="9" t="s">
        <v>368</v>
      </c>
      <c r="U15912" s="9" t="s">
        <v>368</v>
      </c>
    </row>
    <row r="15913">
      <c r="F15913" s="9"/>
      <c r="N15913" s="50"/>
      <c r="O15913" s="50"/>
      <c r="P15913" s="50"/>
      <c r="Q15913" s="50" t="s">
        <v>368</v>
      </c>
      <c r="R15913" s="9" t="s">
        <v>368</v>
      </c>
      <c r="S15913" s="50" t="s">
        <v>368</v>
      </c>
      <c r="T15913" s="9" t="s">
        <v>368</v>
      </c>
      <c r="U15913" s="9" t="s">
        <v>368</v>
      </c>
    </row>
    <row r="15914">
      <c r="F15914" s="9"/>
      <c r="N15914" s="50"/>
      <c r="O15914" s="50"/>
      <c r="P15914" s="50"/>
      <c r="Q15914" s="50" t="s">
        <v>368</v>
      </c>
      <c r="R15914" s="9" t="s">
        <v>368</v>
      </c>
      <c r="S15914" s="50" t="s">
        <v>368</v>
      </c>
      <c r="T15914" s="9" t="s">
        <v>368</v>
      </c>
      <c r="U15914" s="9" t="s">
        <v>368</v>
      </c>
    </row>
    <row r="15915">
      <c r="F15915" s="9"/>
      <c r="N15915" s="50"/>
      <c r="O15915" s="50"/>
      <c r="P15915" s="50"/>
      <c r="Q15915" s="50" t="s">
        <v>368</v>
      </c>
      <c r="R15915" s="9" t="s">
        <v>368</v>
      </c>
      <c r="S15915" s="50" t="s">
        <v>368</v>
      </c>
      <c r="T15915" s="9" t="s">
        <v>368</v>
      </c>
      <c r="U15915" s="9" t="s">
        <v>368</v>
      </c>
    </row>
    <row r="15916">
      <c r="F15916" s="9"/>
      <c r="N15916" s="50"/>
      <c r="O15916" s="50"/>
      <c r="P15916" s="50"/>
      <c r="Q15916" s="50" t="s">
        <v>368</v>
      </c>
      <c r="R15916" s="9" t="s">
        <v>368</v>
      </c>
      <c r="S15916" s="50" t="s">
        <v>368</v>
      </c>
      <c r="T15916" s="9" t="s">
        <v>368</v>
      </c>
      <c r="U15916" s="9" t="s">
        <v>368</v>
      </c>
    </row>
    <row r="15917">
      <c r="F15917" s="9"/>
      <c r="N15917" s="50"/>
      <c r="O15917" s="50"/>
      <c r="P15917" s="50"/>
      <c r="Q15917" s="50" t="s">
        <v>368</v>
      </c>
      <c r="R15917" s="9" t="s">
        <v>368</v>
      </c>
      <c r="S15917" s="50" t="s">
        <v>368</v>
      </c>
      <c r="T15917" s="9" t="s">
        <v>368</v>
      </c>
      <c r="U15917" s="9" t="s">
        <v>368</v>
      </c>
    </row>
    <row r="15918">
      <c r="F15918" s="9"/>
      <c r="N15918" s="50"/>
      <c r="O15918" s="50"/>
      <c r="P15918" s="50"/>
      <c r="Q15918" s="50" t="s">
        <v>368</v>
      </c>
      <c r="R15918" s="9" t="s">
        <v>368</v>
      </c>
      <c r="S15918" s="50" t="s">
        <v>368</v>
      </c>
      <c r="T15918" s="9" t="s">
        <v>368</v>
      </c>
      <c r="U15918" s="9" t="s">
        <v>368</v>
      </c>
    </row>
    <row r="15919">
      <c r="F15919" s="9"/>
      <c r="N15919" s="50"/>
      <c r="O15919" s="50"/>
      <c r="P15919" s="50"/>
      <c r="Q15919" s="50" t="s">
        <v>368</v>
      </c>
      <c r="R15919" s="9" t="s">
        <v>368</v>
      </c>
      <c r="S15919" s="50" t="s">
        <v>368</v>
      </c>
      <c r="T15919" s="9" t="s">
        <v>368</v>
      </c>
      <c r="U15919" s="9" t="s">
        <v>368</v>
      </c>
    </row>
    <row r="15920">
      <c r="F15920" s="9"/>
      <c r="N15920" s="50"/>
      <c r="O15920" s="50"/>
      <c r="P15920" s="50"/>
      <c r="Q15920" s="50" t="s">
        <v>368</v>
      </c>
      <c r="R15920" s="9" t="s">
        <v>368</v>
      </c>
      <c r="S15920" s="50" t="s">
        <v>368</v>
      </c>
      <c r="T15920" s="9" t="s">
        <v>368</v>
      </c>
      <c r="U15920" s="9" t="s">
        <v>368</v>
      </c>
    </row>
    <row r="15921">
      <c r="F15921" s="9"/>
      <c r="N15921" s="50"/>
      <c r="O15921" s="50"/>
      <c r="P15921" s="50"/>
      <c r="Q15921" s="50" t="s">
        <v>368</v>
      </c>
      <c r="R15921" s="9" t="s">
        <v>368</v>
      </c>
      <c r="S15921" s="50" t="s">
        <v>368</v>
      </c>
      <c r="T15921" s="9" t="s">
        <v>368</v>
      </c>
      <c r="U15921" s="9" t="s">
        <v>368</v>
      </c>
    </row>
    <row r="15922">
      <c r="F15922" s="9"/>
      <c r="N15922" s="50"/>
      <c r="O15922" s="50"/>
      <c r="P15922" s="50"/>
      <c r="Q15922" s="50" t="s">
        <v>368</v>
      </c>
      <c r="R15922" s="9" t="s">
        <v>368</v>
      </c>
      <c r="S15922" s="50" t="s">
        <v>368</v>
      </c>
      <c r="T15922" s="9" t="s">
        <v>368</v>
      </c>
      <c r="U15922" s="9" t="s">
        <v>368</v>
      </c>
    </row>
    <row r="15923">
      <c r="F15923" s="9"/>
      <c r="N15923" s="50"/>
      <c r="O15923" s="50"/>
      <c r="P15923" s="50"/>
      <c r="Q15923" s="50" t="s">
        <v>368</v>
      </c>
      <c r="R15923" s="9" t="s">
        <v>368</v>
      </c>
      <c r="S15923" s="50" t="s">
        <v>368</v>
      </c>
      <c r="T15923" s="9" t="s">
        <v>368</v>
      </c>
      <c r="U15923" s="9" t="s">
        <v>368</v>
      </c>
    </row>
    <row r="15924">
      <c r="F15924" s="9"/>
      <c r="N15924" s="50"/>
      <c r="O15924" s="50"/>
      <c r="P15924" s="50"/>
      <c r="Q15924" s="50" t="s">
        <v>368</v>
      </c>
      <c r="R15924" s="9" t="s">
        <v>368</v>
      </c>
      <c r="S15924" s="50" t="s">
        <v>368</v>
      </c>
      <c r="T15924" s="9" t="s">
        <v>368</v>
      </c>
      <c r="U15924" s="9" t="s">
        <v>368</v>
      </c>
    </row>
    <row r="15925">
      <c r="F15925" s="9"/>
      <c r="N15925" s="50"/>
      <c r="O15925" s="50"/>
      <c r="P15925" s="50"/>
      <c r="Q15925" s="50" t="s">
        <v>368</v>
      </c>
      <c r="R15925" s="9" t="s">
        <v>368</v>
      </c>
      <c r="S15925" s="50" t="s">
        <v>368</v>
      </c>
      <c r="T15925" s="9" t="s">
        <v>368</v>
      </c>
      <c r="U15925" s="9" t="s">
        <v>368</v>
      </c>
    </row>
    <row r="15926">
      <c r="F15926" s="9"/>
      <c r="N15926" s="50"/>
      <c r="O15926" s="50"/>
      <c r="P15926" s="50"/>
      <c r="Q15926" s="50" t="s">
        <v>368</v>
      </c>
      <c r="R15926" s="9" t="s">
        <v>368</v>
      </c>
      <c r="S15926" s="50" t="s">
        <v>368</v>
      </c>
      <c r="T15926" s="9" t="s">
        <v>368</v>
      </c>
      <c r="U15926" s="9" t="s">
        <v>368</v>
      </c>
    </row>
    <row r="15927">
      <c r="F15927" s="9"/>
      <c r="N15927" s="50"/>
      <c r="O15927" s="50"/>
      <c r="P15927" s="50"/>
      <c r="Q15927" s="50" t="s">
        <v>368</v>
      </c>
      <c r="R15927" s="9" t="s">
        <v>368</v>
      </c>
      <c r="S15927" s="50" t="s">
        <v>368</v>
      </c>
      <c r="T15927" s="9" t="s">
        <v>368</v>
      </c>
      <c r="U15927" s="9" t="s">
        <v>368</v>
      </c>
    </row>
    <row r="15928">
      <c r="F15928" s="9"/>
      <c r="N15928" s="50"/>
      <c r="O15928" s="50"/>
      <c r="P15928" s="50"/>
      <c r="Q15928" s="50" t="s">
        <v>368</v>
      </c>
      <c r="R15928" s="9" t="s">
        <v>368</v>
      </c>
      <c r="S15928" s="50" t="s">
        <v>368</v>
      </c>
      <c r="T15928" s="9" t="s">
        <v>368</v>
      </c>
      <c r="U15928" s="9" t="s">
        <v>368</v>
      </c>
    </row>
    <row r="15929">
      <c r="F15929" s="9"/>
      <c r="N15929" s="50"/>
      <c r="O15929" s="50"/>
      <c r="P15929" s="50"/>
      <c r="Q15929" s="50" t="s">
        <v>368</v>
      </c>
      <c r="R15929" s="9" t="s">
        <v>368</v>
      </c>
      <c r="S15929" s="50" t="s">
        <v>368</v>
      </c>
      <c r="T15929" s="9" t="s">
        <v>368</v>
      </c>
      <c r="U15929" s="9" t="s">
        <v>368</v>
      </c>
    </row>
    <row r="15930">
      <c r="F15930" s="9"/>
      <c r="N15930" s="50"/>
      <c r="O15930" s="50"/>
      <c r="P15930" s="50"/>
      <c r="Q15930" s="50" t="s">
        <v>368</v>
      </c>
      <c r="R15930" s="9" t="s">
        <v>368</v>
      </c>
      <c r="S15930" s="50" t="s">
        <v>368</v>
      </c>
      <c r="T15930" s="9" t="s">
        <v>368</v>
      </c>
      <c r="U15930" s="9" t="s">
        <v>368</v>
      </c>
    </row>
    <row r="15931">
      <c r="F15931" s="9"/>
      <c r="N15931" s="50"/>
      <c r="O15931" s="50"/>
      <c r="P15931" s="50"/>
      <c r="Q15931" s="50" t="s">
        <v>368</v>
      </c>
      <c r="R15931" s="9" t="s">
        <v>368</v>
      </c>
      <c r="S15931" s="50" t="s">
        <v>368</v>
      </c>
      <c r="T15931" s="9" t="s">
        <v>368</v>
      </c>
      <c r="U15931" s="9" t="s">
        <v>368</v>
      </c>
    </row>
    <row r="15932">
      <c r="F15932" s="9"/>
      <c r="N15932" s="50"/>
      <c r="O15932" s="50"/>
      <c r="P15932" s="50"/>
      <c r="Q15932" s="50" t="s">
        <v>368</v>
      </c>
      <c r="R15932" s="9" t="s">
        <v>368</v>
      </c>
      <c r="S15932" s="50" t="s">
        <v>368</v>
      </c>
      <c r="T15932" s="9" t="s">
        <v>368</v>
      </c>
      <c r="U15932" s="9" t="s">
        <v>368</v>
      </c>
    </row>
    <row r="15933">
      <c r="F15933" s="9"/>
      <c r="N15933" s="50"/>
      <c r="O15933" s="50"/>
      <c r="P15933" s="50"/>
      <c r="Q15933" s="50" t="s">
        <v>368</v>
      </c>
      <c r="R15933" s="9" t="s">
        <v>368</v>
      </c>
      <c r="S15933" s="50" t="s">
        <v>368</v>
      </c>
      <c r="T15933" s="9" t="s">
        <v>368</v>
      </c>
      <c r="U15933" s="9" t="s">
        <v>368</v>
      </c>
    </row>
    <row r="15934">
      <c r="F15934" s="9"/>
      <c r="N15934" s="50"/>
      <c r="O15934" s="50"/>
      <c r="P15934" s="50"/>
      <c r="Q15934" s="50" t="s">
        <v>368</v>
      </c>
      <c r="R15934" s="9" t="s">
        <v>368</v>
      </c>
      <c r="S15934" s="50" t="s">
        <v>368</v>
      </c>
      <c r="T15934" s="9" t="s">
        <v>368</v>
      </c>
      <c r="U15934" s="9" t="s">
        <v>368</v>
      </c>
    </row>
    <row r="15935">
      <c r="F15935" s="9"/>
      <c r="N15935" s="50"/>
      <c r="O15935" s="50"/>
      <c r="P15935" s="50"/>
      <c r="Q15935" s="50" t="s">
        <v>368</v>
      </c>
      <c r="R15935" s="9" t="s">
        <v>368</v>
      </c>
      <c r="S15935" s="50" t="s">
        <v>368</v>
      </c>
      <c r="T15935" s="9" t="s">
        <v>368</v>
      </c>
      <c r="U15935" s="9" t="s">
        <v>368</v>
      </c>
    </row>
    <row r="15936">
      <c r="F15936" s="9"/>
      <c r="N15936" s="50"/>
      <c r="O15936" s="50"/>
      <c r="P15936" s="50"/>
      <c r="Q15936" s="50" t="s">
        <v>368</v>
      </c>
      <c r="R15936" s="9" t="s">
        <v>368</v>
      </c>
      <c r="S15936" s="50" t="s">
        <v>368</v>
      </c>
      <c r="T15936" s="9" t="s">
        <v>368</v>
      </c>
      <c r="U15936" s="9" t="s">
        <v>368</v>
      </c>
    </row>
    <row r="15937">
      <c r="F15937" s="9"/>
      <c r="N15937" s="50"/>
      <c r="O15937" s="50"/>
      <c r="P15937" s="50"/>
      <c r="Q15937" s="50" t="s">
        <v>368</v>
      </c>
      <c r="R15937" s="9" t="s">
        <v>368</v>
      </c>
      <c r="S15937" s="50" t="s">
        <v>368</v>
      </c>
      <c r="T15937" s="9" t="s">
        <v>368</v>
      </c>
      <c r="U15937" s="9" t="s">
        <v>368</v>
      </c>
    </row>
    <row r="15938">
      <c r="F15938" s="9"/>
      <c r="N15938" s="50"/>
      <c r="O15938" s="50"/>
      <c r="P15938" s="50"/>
      <c r="Q15938" s="50" t="s">
        <v>368</v>
      </c>
      <c r="R15938" s="9" t="s">
        <v>368</v>
      </c>
      <c r="S15938" s="50" t="s">
        <v>368</v>
      </c>
      <c r="T15938" s="9" t="s">
        <v>368</v>
      </c>
      <c r="U15938" s="9" t="s">
        <v>368</v>
      </c>
    </row>
    <row r="15939">
      <c r="F15939" s="9"/>
      <c r="N15939" s="50"/>
      <c r="O15939" s="50"/>
      <c r="P15939" s="50"/>
      <c r="Q15939" s="50" t="s">
        <v>368</v>
      </c>
      <c r="R15939" s="9" t="s">
        <v>368</v>
      </c>
      <c r="S15939" s="50" t="s">
        <v>368</v>
      </c>
      <c r="T15939" s="9" t="s">
        <v>368</v>
      </c>
      <c r="U15939" s="9" t="s">
        <v>368</v>
      </c>
    </row>
    <row r="15940">
      <c r="F15940" s="9"/>
      <c r="N15940" s="50"/>
      <c r="O15940" s="50"/>
      <c r="P15940" s="50"/>
      <c r="Q15940" s="50" t="s">
        <v>368</v>
      </c>
      <c r="R15940" s="9" t="s">
        <v>368</v>
      </c>
      <c r="S15940" s="50" t="s">
        <v>368</v>
      </c>
      <c r="T15940" s="9" t="s">
        <v>368</v>
      </c>
      <c r="U15940" s="9" t="s">
        <v>368</v>
      </c>
    </row>
    <row r="15941">
      <c r="F15941" s="9"/>
      <c r="N15941" s="50"/>
      <c r="O15941" s="50"/>
      <c r="P15941" s="50"/>
      <c r="Q15941" s="50" t="s">
        <v>368</v>
      </c>
      <c r="R15941" s="9" t="s">
        <v>368</v>
      </c>
      <c r="S15941" s="50" t="s">
        <v>368</v>
      </c>
      <c r="T15941" s="9" t="s">
        <v>368</v>
      </c>
      <c r="U15941" s="9" t="s">
        <v>368</v>
      </c>
    </row>
    <row r="15942">
      <c r="F15942" s="9"/>
      <c r="N15942" s="50"/>
      <c r="O15942" s="50"/>
      <c r="P15942" s="50"/>
      <c r="Q15942" s="50" t="s">
        <v>368</v>
      </c>
      <c r="R15942" s="9" t="s">
        <v>368</v>
      </c>
      <c r="S15942" s="50" t="s">
        <v>368</v>
      </c>
      <c r="T15942" s="9" t="s">
        <v>368</v>
      </c>
      <c r="U15942" s="9" t="s">
        <v>368</v>
      </c>
    </row>
    <row r="15943">
      <c r="F15943" s="9"/>
      <c r="N15943" s="50"/>
      <c r="O15943" s="50"/>
      <c r="P15943" s="50"/>
      <c r="Q15943" s="50" t="s">
        <v>368</v>
      </c>
      <c r="R15943" s="9" t="s">
        <v>368</v>
      </c>
      <c r="S15943" s="50" t="s">
        <v>368</v>
      </c>
      <c r="T15943" s="9" t="s">
        <v>368</v>
      </c>
      <c r="U15943" s="9" t="s">
        <v>368</v>
      </c>
    </row>
    <row r="15944">
      <c r="F15944" s="9"/>
      <c r="N15944" s="50"/>
      <c r="O15944" s="50"/>
      <c r="P15944" s="50"/>
      <c r="Q15944" s="50" t="s">
        <v>368</v>
      </c>
      <c r="R15944" s="9" t="s">
        <v>368</v>
      </c>
      <c r="S15944" s="50" t="s">
        <v>368</v>
      </c>
      <c r="T15944" s="9" t="s">
        <v>368</v>
      </c>
      <c r="U15944" s="9" t="s">
        <v>368</v>
      </c>
    </row>
    <row r="15945">
      <c r="F15945" s="9"/>
      <c r="N15945" s="50"/>
      <c r="O15945" s="50"/>
      <c r="P15945" s="50"/>
      <c r="Q15945" s="50" t="s">
        <v>368</v>
      </c>
      <c r="R15945" s="9" t="s">
        <v>368</v>
      </c>
      <c r="S15945" s="50" t="s">
        <v>368</v>
      </c>
      <c r="T15945" s="9" t="s">
        <v>368</v>
      </c>
      <c r="U15945" s="9" t="s">
        <v>368</v>
      </c>
    </row>
    <row r="15946">
      <c r="F15946" s="9"/>
      <c r="N15946" s="50"/>
      <c r="O15946" s="50"/>
      <c r="P15946" s="50"/>
      <c r="Q15946" s="50" t="s">
        <v>368</v>
      </c>
      <c r="R15946" s="9" t="s">
        <v>368</v>
      </c>
      <c r="S15946" s="50" t="s">
        <v>368</v>
      </c>
      <c r="T15946" s="9" t="s">
        <v>368</v>
      </c>
      <c r="U15946" s="9" t="s">
        <v>368</v>
      </c>
    </row>
    <row r="15947">
      <c r="F15947" s="9"/>
      <c r="N15947" s="50"/>
      <c r="O15947" s="50"/>
      <c r="P15947" s="50"/>
      <c r="Q15947" s="50" t="s">
        <v>368</v>
      </c>
      <c r="R15947" s="9" t="s">
        <v>368</v>
      </c>
      <c r="S15947" s="50" t="s">
        <v>368</v>
      </c>
      <c r="T15947" s="9" t="s">
        <v>368</v>
      </c>
      <c r="U15947" s="9" t="s">
        <v>368</v>
      </c>
    </row>
    <row r="15948">
      <c r="F15948" s="9"/>
      <c r="N15948" s="50"/>
      <c r="O15948" s="50"/>
      <c r="P15948" s="50"/>
      <c r="Q15948" s="50" t="s">
        <v>368</v>
      </c>
      <c r="R15948" s="9" t="s">
        <v>368</v>
      </c>
      <c r="S15948" s="50" t="s">
        <v>368</v>
      </c>
      <c r="T15948" s="9" t="s">
        <v>368</v>
      </c>
      <c r="U15948" s="9" t="s">
        <v>368</v>
      </c>
    </row>
    <row r="15949">
      <c r="F15949" s="9"/>
      <c r="N15949" s="50"/>
      <c r="O15949" s="50"/>
      <c r="P15949" s="50"/>
      <c r="Q15949" s="50" t="s">
        <v>368</v>
      </c>
      <c r="R15949" s="9" t="s">
        <v>368</v>
      </c>
      <c r="S15949" s="50" t="s">
        <v>368</v>
      </c>
      <c r="T15949" s="9" t="s">
        <v>368</v>
      </c>
      <c r="U15949" s="9" t="s">
        <v>368</v>
      </c>
    </row>
    <row r="15950">
      <c r="F15950" s="9"/>
      <c r="N15950" s="50"/>
      <c r="O15950" s="50"/>
      <c r="P15950" s="50"/>
      <c r="Q15950" s="50" t="s">
        <v>368</v>
      </c>
      <c r="R15950" s="9" t="s">
        <v>368</v>
      </c>
      <c r="S15950" s="50" t="s">
        <v>368</v>
      </c>
      <c r="T15950" s="9" t="s">
        <v>368</v>
      </c>
      <c r="U15950" s="9" t="s">
        <v>368</v>
      </c>
    </row>
    <row r="15951">
      <c r="F15951" s="9"/>
      <c r="N15951" s="50"/>
      <c r="O15951" s="50"/>
      <c r="P15951" s="50"/>
      <c r="Q15951" s="50" t="s">
        <v>368</v>
      </c>
      <c r="R15951" s="9" t="s">
        <v>368</v>
      </c>
      <c r="S15951" s="50" t="s">
        <v>368</v>
      </c>
      <c r="T15951" s="9" t="s">
        <v>368</v>
      </c>
      <c r="U15951" s="9" t="s">
        <v>368</v>
      </c>
    </row>
    <row r="15952">
      <c r="F15952" s="9"/>
      <c r="N15952" s="50"/>
      <c r="O15952" s="50"/>
      <c r="P15952" s="50"/>
      <c r="Q15952" s="50" t="s">
        <v>368</v>
      </c>
      <c r="R15952" s="9" t="s">
        <v>368</v>
      </c>
      <c r="S15952" s="50" t="s">
        <v>368</v>
      </c>
      <c r="T15952" s="9" t="s">
        <v>368</v>
      </c>
      <c r="U15952" s="9" t="s">
        <v>368</v>
      </c>
    </row>
    <row r="15953">
      <c r="F15953" s="9"/>
      <c r="N15953" s="50"/>
      <c r="O15953" s="50"/>
      <c r="P15953" s="50"/>
      <c r="Q15953" s="50" t="s">
        <v>368</v>
      </c>
      <c r="R15953" s="9" t="s">
        <v>368</v>
      </c>
      <c r="S15953" s="50" t="s">
        <v>368</v>
      </c>
      <c r="T15953" s="9" t="s">
        <v>368</v>
      </c>
      <c r="U15953" s="9" t="s">
        <v>368</v>
      </c>
    </row>
    <row r="15954">
      <c r="F15954" s="9"/>
      <c r="N15954" s="50"/>
      <c r="O15954" s="50"/>
      <c r="P15954" s="50"/>
      <c r="Q15954" s="50" t="s">
        <v>368</v>
      </c>
      <c r="R15954" s="9" t="s">
        <v>368</v>
      </c>
      <c r="S15954" s="50" t="s">
        <v>368</v>
      </c>
      <c r="T15954" s="9" t="s">
        <v>368</v>
      </c>
      <c r="U15954" s="9" t="s">
        <v>368</v>
      </c>
    </row>
    <row r="15955">
      <c r="F15955" s="9"/>
      <c r="N15955" s="50"/>
      <c r="O15955" s="50"/>
      <c r="P15955" s="50"/>
      <c r="Q15955" s="50" t="s">
        <v>368</v>
      </c>
      <c r="R15955" s="9" t="s">
        <v>368</v>
      </c>
      <c r="S15955" s="50" t="s">
        <v>368</v>
      </c>
      <c r="T15955" s="9" t="s">
        <v>368</v>
      </c>
      <c r="U15955" s="9" t="s">
        <v>368</v>
      </c>
    </row>
    <row r="15956">
      <c r="F15956" s="9"/>
      <c r="N15956" s="50"/>
      <c r="O15956" s="50"/>
      <c r="P15956" s="50"/>
      <c r="Q15956" s="50" t="s">
        <v>368</v>
      </c>
      <c r="R15956" s="9" t="s">
        <v>368</v>
      </c>
      <c r="S15956" s="50" t="s">
        <v>368</v>
      </c>
      <c r="T15956" s="9" t="s">
        <v>368</v>
      </c>
      <c r="U15956" s="9" t="s">
        <v>368</v>
      </c>
    </row>
    <row r="15957">
      <c r="F15957" s="9"/>
      <c r="N15957" s="50"/>
      <c r="O15957" s="50"/>
      <c r="P15957" s="50"/>
      <c r="Q15957" s="50" t="s">
        <v>368</v>
      </c>
      <c r="R15957" s="9" t="s">
        <v>368</v>
      </c>
      <c r="S15957" s="50" t="s">
        <v>368</v>
      </c>
      <c r="T15957" s="9" t="s">
        <v>368</v>
      </c>
      <c r="U15957" s="9" t="s">
        <v>368</v>
      </c>
    </row>
    <row r="15958">
      <c r="F15958" s="9"/>
      <c r="N15958" s="50"/>
      <c r="O15958" s="50"/>
      <c r="P15958" s="50"/>
      <c r="Q15958" s="50" t="s">
        <v>368</v>
      </c>
      <c r="R15958" s="9" t="s">
        <v>368</v>
      </c>
      <c r="S15958" s="50" t="s">
        <v>368</v>
      </c>
      <c r="T15958" s="9" t="s">
        <v>368</v>
      </c>
      <c r="U15958" s="9" t="s">
        <v>368</v>
      </c>
    </row>
    <row r="15959">
      <c r="F15959" s="9"/>
      <c r="N15959" s="50"/>
      <c r="O15959" s="50"/>
      <c r="P15959" s="50"/>
      <c r="Q15959" s="50" t="s">
        <v>368</v>
      </c>
      <c r="R15959" s="9" t="s">
        <v>368</v>
      </c>
      <c r="S15959" s="50" t="s">
        <v>368</v>
      </c>
      <c r="T15959" s="9" t="s">
        <v>368</v>
      </c>
      <c r="U15959" s="9" t="s">
        <v>368</v>
      </c>
    </row>
    <row r="15960">
      <c r="F15960" s="9"/>
      <c r="N15960" s="50"/>
      <c r="O15960" s="50"/>
      <c r="P15960" s="50"/>
      <c r="Q15960" s="50" t="s">
        <v>368</v>
      </c>
      <c r="R15960" s="9" t="s">
        <v>368</v>
      </c>
      <c r="S15960" s="50" t="s">
        <v>368</v>
      </c>
      <c r="T15960" s="9" t="s">
        <v>368</v>
      </c>
      <c r="U15960" s="9" t="s">
        <v>368</v>
      </c>
    </row>
    <row r="15961">
      <c r="F15961" s="9"/>
      <c r="N15961" s="50"/>
      <c r="O15961" s="50"/>
      <c r="P15961" s="50"/>
      <c r="Q15961" s="50" t="s">
        <v>368</v>
      </c>
      <c r="R15961" s="9" t="s">
        <v>368</v>
      </c>
      <c r="S15961" s="50" t="s">
        <v>368</v>
      </c>
      <c r="T15961" s="9" t="s">
        <v>368</v>
      </c>
      <c r="U15961" s="9" t="s">
        <v>368</v>
      </c>
    </row>
    <row r="15962">
      <c r="F15962" s="9"/>
      <c r="N15962" s="50"/>
      <c r="O15962" s="50"/>
      <c r="P15962" s="50"/>
      <c r="Q15962" s="50" t="s">
        <v>368</v>
      </c>
      <c r="R15962" s="9" t="s">
        <v>368</v>
      </c>
      <c r="S15962" s="50" t="s">
        <v>368</v>
      </c>
      <c r="T15962" s="9" t="s">
        <v>368</v>
      </c>
      <c r="U15962" s="9" t="s">
        <v>368</v>
      </c>
    </row>
    <row r="15963">
      <c r="F15963" s="9"/>
      <c r="N15963" s="50"/>
      <c r="O15963" s="50"/>
      <c r="P15963" s="50"/>
      <c r="Q15963" s="50" t="s">
        <v>368</v>
      </c>
      <c r="R15963" s="9" t="s">
        <v>368</v>
      </c>
      <c r="S15963" s="50" t="s">
        <v>368</v>
      </c>
      <c r="T15963" s="9" t="s">
        <v>368</v>
      </c>
      <c r="U15963" s="9" t="s">
        <v>368</v>
      </c>
    </row>
    <row r="15964">
      <c r="F15964" s="9"/>
      <c r="N15964" s="50"/>
      <c r="O15964" s="50"/>
      <c r="P15964" s="50"/>
      <c r="Q15964" s="50" t="s">
        <v>368</v>
      </c>
      <c r="R15964" s="9" t="s">
        <v>368</v>
      </c>
      <c r="S15964" s="50" t="s">
        <v>368</v>
      </c>
      <c r="T15964" s="9" t="s">
        <v>368</v>
      </c>
      <c r="U15964" s="9" t="s">
        <v>368</v>
      </c>
    </row>
    <row r="15965">
      <c r="F15965" s="9"/>
      <c r="N15965" s="50"/>
      <c r="O15965" s="50"/>
      <c r="P15965" s="50"/>
      <c r="Q15965" s="50" t="s">
        <v>368</v>
      </c>
      <c r="R15965" s="9" t="s">
        <v>368</v>
      </c>
      <c r="S15965" s="50" t="s">
        <v>368</v>
      </c>
      <c r="T15965" s="9" t="s">
        <v>368</v>
      </c>
      <c r="U15965" s="9" t="s">
        <v>368</v>
      </c>
    </row>
    <row r="15966">
      <c r="F15966" s="9"/>
      <c r="N15966" s="50"/>
      <c r="O15966" s="50"/>
      <c r="P15966" s="50"/>
      <c r="Q15966" s="50" t="s">
        <v>368</v>
      </c>
      <c r="R15966" s="9" t="s">
        <v>368</v>
      </c>
      <c r="S15966" s="50" t="s">
        <v>368</v>
      </c>
      <c r="T15966" s="9" t="s">
        <v>368</v>
      </c>
      <c r="U15966" s="9" t="s">
        <v>368</v>
      </c>
    </row>
    <row r="15967">
      <c r="F15967" s="9"/>
      <c r="N15967" s="50"/>
      <c r="O15967" s="50"/>
      <c r="P15967" s="50"/>
      <c r="Q15967" s="50" t="s">
        <v>368</v>
      </c>
      <c r="R15967" s="9" t="s">
        <v>368</v>
      </c>
      <c r="S15967" s="50" t="s">
        <v>368</v>
      </c>
      <c r="T15967" s="9" t="s">
        <v>368</v>
      </c>
      <c r="U15967" s="9" t="s">
        <v>368</v>
      </c>
    </row>
    <row r="15968">
      <c r="F15968" s="9"/>
      <c r="N15968" s="50"/>
      <c r="O15968" s="50"/>
      <c r="P15968" s="50"/>
      <c r="Q15968" s="50" t="s">
        <v>368</v>
      </c>
      <c r="R15968" s="9" t="s">
        <v>368</v>
      </c>
      <c r="S15968" s="50" t="s">
        <v>368</v>
      </c>
      <c r="T15968" s="9" t="s">
        <v>368</v>
      </c>
      <c r="U15968" s="9" t="s">
        <v>368</v>
      </c>
    </row>
    <row r="15969">
      <c r="F15969" s="9"/>
      <c r="N15969" s="50"/>
      <c r="O15969" s="50"/>
      <c r="P15969" s="50"/>
      <c r="Q15969" s="50" t="s">
        <v>368</v>
      </c>
      <c r="R15969" s="9" t="s">
        <v>368</v>
      </c>
      <c r="S15969" s="50" t="s">
        <v>368</v>
      </c>
      <c r="T15969" s="9" t="s">
        <v>368</v>
      </c>
      <c r="U15969" s="9" t="s">
        <v>368</v>
      </c>
    </row>
    <row r="15970">
      <c r="F15970" s="9"/>
      <c r="N15970" s="50"/>
      <c r="O15970" s="50"/>
      <c r="P15970" s="50"/>
      <c r="Q15970" s="50" t="s">
        <v>368</v>
      </c>
      <c r="R15970" s="9" t="s">
        <v>368</v>
      </c>
      <c r="S15970" s="50" t="s">
        <v>368</v>
      </c>
      <c r="T15970" s="9" t="s">
        <v>368</v>
      </c>
      <c r="U15970" s="9" t="s">
        <v>368</v>
      </c>
    </row>
    <row r="15971">
      <c r="F15971" s="9"/>
      <c r="N15971" s="50"/>
      <c r="O15971" s="50"/>
      <c r="P15971" s="50"/>
      <c r="Q15971" s="50" t="s">
        <v>368</v>
      </c>
      <c r="R15971" s="9" t="s">
        <v>368</v>
      </c>
      <c r="S15971" s="50" t="s">
        <v>368</v>
      </c>
      <c r="T15971" s="9" t="s">
        <v>368</v>
      </c>
      <c r="U15971" s="9" t="s">
        <v>368</v>
      </c>
    </row>
    <row r="15972">
      <c r="F15972" s="9"/>
      <c r="N15972" s="50"/>
      <c r="O15972" s="50"/>
      <c r="P15972" s="50"/>
      <c r="Q15972" s="50" t="s">
        <v>368</v>
      </c>
      <c r="R15972" s="9" t="s">
        <v>368</v>
      </c>
      <c r="S15972" s="50" t="s">
        <v>368</v>
      </c>
      <c r="T15972" s="9" t="s">
        <v>368</v>
      </c>
      <c r="U15972" s="9" t="s">
        <v>368</v>
      </c>
    </row>
    <row r="15973">
      <c r="F15973" s="9"/>
      <c r="N15973" s="50"/>
      <c r="O15973" s="50"/>
      <c r="P15973" s="50"/>
      <c r="Q15973" s="50" t="s">
        <v>368</v>
      </c>
      <c r="R15973" s="9" t="s">
        <v>368</v>
      </c>
      <c r="S15973" s="50" t="s">
        <v>368</v>
      </c>
      <c r="T15973" s="9" t="s">
        <v>368</v>
      </c>
      <c r="U15973" s="9" t="s">
        <v>368</v>
      </c>
    </row>
    <row r="15974">
      <c r="F15974" s="9"/>
      <c r="N15974" s="50"/>
      <c r="O15974" s="50"/>
      <c r="P15974" s="50"/>
      <c r="Q15974" s="50" t="s">
        <v>368</v>
      </c>
      <c r="R15974" s="9" t="s">
        <v>368</v>
      </c>
      <c r="S15974" s="50" t="s">
        <v>368</v>
      </c>
      <c r="T15974" s="9" t="s">
        <v>368</v>
      </c>
      <c r="U15974" s="9" t="s">
        <v>368</v>
      </c>
    </row>
    <row r="15975">
      <c r="F15975" s="9"/>
      <c r="N15975" s="50"/>
      <c r="O15975" s="50"/>
      <c r="P15975" s="50"/>
      <c r="Q15975" s="50" t="s">
        <v>368</v>
      </c>
      <c r="R15975" s="9" t="s">
        <v>368</v>
      </c>
      <c r="S15975" s="50" t="s">
        <v>368</v>
      </c>
      <c r="T15975" s="9" t="s">
        <v>368</v>
      </c>
      <c r="U15975" s="9" t="s">
        <v>368</v>
      </c>
    </row>
    <row r="15976">
      <c r="F15976" s="9"/>
      <c r="N15976" s="50"/>
      <c r="O15976" s="50"/>
      <c r="P15976" s="50"/>
      <c r="Q15976" s="50" t="s">
        <v>368</v>
      </c>
      <c r="R15976" s="9" t="s">
        <v>368</v>
      </c>
      <c r="S15976" s="50" t="s">
        <v>368</v>
      </c>
      <c r="T15976" s="9" t="s">
        <v>368</v>
      </c>
      <c r="U15976" s="9" t="s">
        <v>368</v>
      </c>
    </row>
    <row r="15977">
      <c r="F15977" s="9"/>
      <c r="N15977" s="50"/>
      <c r="O15977" s="50"/>
      <c r="P15977" s="50"/>
      <c r="Q15977" s="50" t="s">
        <v>368</v>
      </c>
      <c r="R15977" s="9" t="s">
        <v>368</v>
      </c>
      <c r="S15977" s="50" t="s">
        <v>368</v>
      </c>
      <c r="T15977" s="9" t="s">
        <v>368</v>
      </c>
      <c r="U15977" s="9" t="s">
        <v>368</v>
      </c>
    </row>
    <row r="15978">
      <c r="F15978" s="9"/>
      <c r="N15978" s="50"/>
      <c r="O15978" s="50"/>
      <c r="P15978" s="50"/>
      <c r="Q15978" s="50" t="s">
        <v>368</v>
      </c>
      <c r="R15978" s="9" t="s">
        <v>368</v>
      </c>
      <c r="S15978" s="50" t="s">
        <v>368</v>
      </c>
      <c r="T15978" s="9" t="s">
        <v>368</v>
      </c>
      <c r="U15978" s="9" t="s">
        <v>368</v>
      </c>
    </row>
    <row r="15979">
      <c r="F15979" s="9"/>
      <c r="N15979" s="50"/>
      <c r="O15979" s="50"/>
      <c r="P15979" s="50"/>
      <c r="Q15979" s="50" t="s">
        <v>368</v>
      </c>
      <c r="R15979" s="9" t="s">
        <v>368</v>
      </c>
      <c r="S15979" s="50" t="s">
        <v>368</v>
      </c>
      <c r="T15979" s="9" t="s">
        <v>368</v>
      </c>
      <c r="U15979" s="9" t="s">
        <v>368</v>
      </c>
    </row>
    <row r="15980">
      <c r="F15980" s="9"/>
      <c r="N15980" s="50"/>
      <c r="O15980" s="50"/>
      <c r="P15980" s="50"/>
      <c r="Q15980" s="50" t="s">
        <v>368</v>
      </c>
      <c r="R15980" s="9" t="s">
        <v>368</v>
      </c>
      <c r="S15980" s="50" t="s">
        <v>368</v>
      </c>
      <c r="T15980" s="9" t="s">
        <v>368</v>
      </c>
      <c r="U15980" s="9" t="s">
        <v>368</v>
      </c>
    </row>
    <row r="15981">
      <c r="F15981" s="9"/>
      <c r="N15981" s="50"/>
      <c r="O15981" s="50"/>
      <c r="P15981" s="50"/>
      <c r="Q15981" s="50" t="s">
        <v>368</v>
      </c>
      <c r="R15981" s="9" t="s">
        <v>368</v>
      </c>
      <c r="S15981" s="50" t="s">
        <v>368</v>
      </c>
      <c r="T15981" s="9" t="s">
        <v>368</v>
      </c>
      <c r="U15981" s="9" t="s">
        <v>368</v>
      </c>
    </row>
    <row r="15982">
      <c r="F15982" s="9"/>
      <c r="N15982" s="50"/>
      <c r="O15982" s="50"/>
      <c r="P15982" s="50"/>
      <c r="Q15982" s="50" t="s">
        <v>368</v>
      </c>
      <c r="R15982" s="9" t="s">
        <v>368</v>
      </c>
      <c r="S15982" s="50" t="s">
        <v>368</v>
      </c>
      <c r="T15982" s="9" t="s">
        <v>368</v>
      </c>
      <c r="U15982" s="9" t="s">
        <v>368</v>
      </c>
    </row>
    <row r="15983">
      <c r="F15983" s="9"/>
      <c r="N15983" s="50"/>
      <c r="O15983" s="50"/>
      <c r="P15983" s="50"/>
      <c r="Q15983" s="50" t="s">
        <v>368</v>
      </c>
      <c r="R15983" s="9" t="s">
        <v>368</v>
      </c>
      <c r="S15983" s="50" t="s">
        <v>368</v>
      </c>
      <c r="T15983" s="9" t="s">
        <v>368</v>
      </c>
      <c r="U15983" s="9" t="s">
        <v>368</v>
      </c>
    </row>
    <row r="15984">
      <c r="F15984" s="9"/>
      <c r="N15984" s="50"/>
      <c r="O15984" s="50"/>
      <c r="P15984" s="50"/>
      <c r="Q15984" s="50" t="s">
        <v>368</v>
      </c>
      <c r="R15984" s="9" t="s">
        <v>368</v>
      </c>
      <c r="S15984" s="50" t="s">
        <v>368</v>
      </c>
      <c r="T15984" s="9" t="s">
        <v>368</v>
      </c>
      <c r="U15984" s="9" t="s">
        <v>368</v>
      </c>
    </row>
    <row r="15985">
      <c r="F15985" s="9"/>
      <c r="N15985" s="50"/>
      <c r="O15985" s="50"/>
      <c r="P15985" s="50"/>
      <c r="Q15985" s="50" t="s">
        <v>368</v>
      </c>
      <c r="R15985" s="9" t="s">
        <v>368</v>
      </c>
      <c r="S15985" s="50" t="s">
        <v>368</v>
      </c>
      <c r="T15985" s="9" t="s">
        <v>368</v>
      </c>
      <c r="U15985" s="9" t="s">
        <v>368</v>
      </c>
    </row>
    <row r="15986">
      <c r="F15986" s="9"/>
      <c r="N15986" s="50"/>
      <c r="O15986" s="50"/>
      <c r="P15986" s="50"/>
      <c r="Q15986" s="50" t="s">
        <v>368</v>
      </c>
      <c r="R15986" s="9" t="s">
        <v>368</v>
      </c>
      <c r="S15986" s="50" t="s">
        <v>368</v>
      </c>
      <c r="T15986" s="9" t="s">
        <v>368</v>
      </c>
      <c r="U15986" s="9" t="s">
        <v>368</v>
      </c>
    </row>
    <row r="15987">
      <c r="F15987" s="9"/>
      <c r="N15987" s="50"/>
      <c r="O15987" s="50"/>
      <c r="P15987" s="50"/>
      <c r="Q15987" s="50" t="s">
        <v>368</v>
      </c>
      <c r="R15987" s="9" t="s">
        <v>368</v>
      </c>
      <c r="S15987" s="50" t="s">
        <v>368</v>
      </c>
      <c r="T15987" s="9" t="s">
        <v>368</v>
      </c>
      <c r="U15987" s="9" t="s">
        <v>368</v>
      </c>
    </row>
    <row r="15988">
      <c r="F15988" s="9"/>
      <c r="N15988" s="50"/>
      <c r="O15988" s="50"/>
      <c r="P15988" s="50"/>
      <c r="Q15988" s="50" t="s">
        <v>368</v>
      </c>
      <c r="R15988" s="9" t="s">
        <v>368</v>
      </c>
      <c r="S15988" s="50" t="s">
        <v>368</v>
      </c>
      <c r="T15988" s="9" t="s">
        <v>368</v>
      </c>
      <c r="U15988" s="9" t="s">
        <v>368</v>
      </c>
    </row>
    <row r="15989">
      <c r="F15989" s="9"/>
      <c r="N15989" s="50"/>
      <c r="O15989" s="50"/>
      <c r="P15989" s="50"/>
      <c r="Q15989" s="50" t="s">
        <v>368</v>
      </c>
      <c r="R15989" s="9" t="s">
        <v>368</v>
      </c>
      <c r="S15989" s="50" t="s">
        <v>368</v>
      </c>
      <c r="T15989" s="9" t="s">
        <v>368</v>
      </c>
      <c r="U15989" s="9" t="s">
        <v>368</v>
      </c>
    </row>
    <row r="15990">
      <c r="F15990" s="9"/>
      <c r="N15990" s="50"/>
      <c r="O15990" s="50"/>
      <c r="P15990" s="50"/>
      <c r="Q15990" s="50" t="s">
        <v>368</v>
      </c>
      <c r="R15990" s="9" t="s">
        <v>368</v>
      </c>
      <c r="S15990" s="50" t="s">
        <v>368</v>
      </c>
      <c r="T15990" s="9" t="s">
        <v>368</v>
      </c>
      <c r="U15990" s="9" t="s">
        <v>368</v>
      </c>
    </row>
    <row r="15991">
      <c r="F15991" s="9"/>
      <c r="N15991" s="50"/>
      <c r="O15991" s="50"/>
      <c r="P15991" s="50"/>
      <c r="Q15991" s="50" t="s">
        <v>368</v>
      </c>
      <c r="R15991" s="9" t="s">
        <v>368</v>
      </c>
      <c r="S15991" s="50" t="s">
        <v>368</v>
      </c>
      <c r="T15991" s="9" t="s">
        <v>368</v>
      </c>
      <c r="U15991" s="9" t="s">
        <v>368</v>
      </c>
    </row>
    <row r="15992">
      <c r="F15992" s="9"/>
      <c r="N15992" s="50"/>
      <c r="O15992" s="50"/>
      <c r="P15992" s="50"/>
      <c r="Q15992" s="50" t="s">
        <v>368</v>
      </c>
      <c r="R15992" s="9" t="s">
        <v>368</v>
      </c>
      <c r="S15992" s="50" t="s">
        <v>368</v>
      </c>
      <c r="T15992" s="9" t="s">
        <v>368</v>
      </c>
      <c r="U15992" s="9" t="s">
        <v>368</v>
      </c>
    </row>
    <row r="15993">
      <c r="F15993" s="9"/>
      <c r="N15993" s="50"/>
      <c r="O15993" s="50"/>
      <c r="P15993" s="50"/>
      <c r="Q15993" s="50" t="s">
        <v>368</v>
      </c>
      <c r="R15993" s="9" t="s">
        <v>368</v>
      </c>
      <c r="S15993" s="50" t="s">
        <v>368</v>
      </c>
      <c r="T15993" s="9" t="s">
        <v>368</v>
      </c>
      <c r="U15993" s="9" t="s">
        <v>368</v>
      </c>
    </row>
    <row r="15994">
      <c r="F15994" s="9"/>
      <c r="N15994" s="50"/>
      <c r="O15994" s="50"/>
      <c r="P15994" s="50"/>
      <c r="Q15994" s="50" t="s">
        <v>368</v>
      </c>
      <c r="R15994" s="9" t="s">
        <v>368</v>
      </c>
      <c r="S15994" s="50" t="s">
        <v>368</v>
      </c>
      <c r="T15994" s="9" t="s">
        <v>368</v>
      </c>
      <c r="U15994" s="9" t="s">
        <v>368</v>
      </c>
    </row>
    <row r="15995">
      <c r="F15995" s="9"/>
      <c r="N15995" s="50"/>
      <c r="O15995" s="50"/>
      <c r="P15995" s="50"/>
      <c r="Q15995" s="50" t="s">
        <v>368</v>
      </c>
      <c r="R15995" s="9" t="s">
        <v>368</v>
      </c>
      <c r="S15995" s="50" t="s">
        <v>368</v>
      </c>
      <c r="T15995" s="9" t="s">
        <v>368</v>
      </c>
      <c r="U15995" s="9" t="s">
        <v>368</v>
      </c>
    </row>
    <row r="15996">
      <c r="F15996" s="9"/>
      <c r="N15996" s="50"/>
      <c r="O15996" s="50"/>
      <c r="P15996" s="50"/>
      <c r="Q15996" s="50" t="s">
        <v>368</v>
      </c>
      <c r="R15996" s="9" t="s">
        <v>368</v>
      </c>
      <c r="S15996" s="50" t="s">
        <v>368</v>
      </c>
      <c r="T15996" s="9" t="s">
        <v>368</v>
      </c>
      <c r="U15996" s="9" t="s">
        <v>368</v>
      </c>
    </row>
    <row r="15997">
      <c r="F15997" s="9"/>
      <c r="N15997" s="50"/>
      <c r="O15997" s="50"/>
      <c r="P15997" s="50"/>
      <c r="Q15997" s="50" t="s">
        <v>368</v>
      </c>
      <c r="R15997" s="9" t="s">
        <v>368</v>
      </c>
      <c r="S15997" s="50" t="s">
        <v>368</v>
      </c>
      <c r="T15997" s="9" t="s">
        <v>368</v>
      </c>
      <c r="U15997" s="9" t="s">
        <v>368</v>
      </c>
    </row>
    <row r="15998">
      <c r="F15998" s="9"/>
      <c r="N15998" s="50"/>
      <c r="O15998" s="50"/>
      <c r="P15998" s="50"/>
      <c r="Q15998" s="50" t="s">
        <v>368</v>
      </c>
      <c r="R15998" s="9" t="s">
        <v>368</v>
      </c>
      <c r="S15998" s="50" t="s">
        <v>368</v>
      </c>
      <c r="T15998" s="9" t="s">
        <v>368</v>
      </c>
      <c r="U15998" s="9" t="s">
        <v>368</v>
      </c>
    </row>
    <row r="15999">
      <c r="F15999" s="9"/>
      <c r="N15999" s="50"/>
      <c r="O15999" s="50"/>
      <c r="P15999" s="50"/>
      <c r="Q15999" s="50" t="s">
        <v>368</v>
      </c>
      <c r="R15999" s="9" t="s">
        <v>368</v>
      </c>
      <c r="S15999" s="50" t="s">
        <v>368</v>
      </c>
      <c r="T15999" s="9" t="s">
        <v>368</v>
      </c>
      <c r="U15999" s="9" t="s">
        <v>368</v>
      </c>
    </row>
    <row r="16000">
      <c r="F16000" s="9"/>
      <c r="N16000" s="50"/>
      <c r="O16000" s="50"/>
      <c r="P16000" s="50"/>
      <c r="Q16000" s="50" t="s">
        <v>368</v>
      </c>
      <c r="R16000" s="9" t="s">
        <v>368</v>
      </c>
      <c r="S16000" s="50" t="s">
        <v>368</v>
      </c>
      <c r="T16000" s="9" t="s">
        <v>368</v>
      </c>
      <c r="U16000" s="9" t="s">
        <v>368</v>
      </c>
    </row>
    <row r="16001">
      <c r="F16001" s="9"/>
      <c r="N16001" s="50"/>
      <c r="O16001" s="50"/>
      <c r="P16001" s="50"/>
      <c r="Q16001" s="50" t="s">
        <v>368</v>
      </c>
      <c r="R16001" s="9" t="s">
        <v>368</v>
      </c>
      <c r="S16001" s="50" t="s">
        <v>368</v>
      </c>
      <c r="T16001" s="9" t="s">
        <v>368</v>
      </c>
      <c r="U16001" s="9" t="s">
        <v>368</v>
      </c>
    </row>
    <row r="16002">
      <c r="F16002" s="9"/>
      <c r="N16002" s="50"/>
      <c r="O16002" s="50"/>
      <c r="P16002" s="50"/>
      <c r="Q16002" s="50" t="s">
        <v>368</v>
      </c>
      <c r="R16002" s="9" t="s">
        <v>368</v>
      </c>
      <c r="S16002" s="50" t="s">
        <v>368</v>
      </c>
      <c r="T16002" s="9" t="s">
        <v>368</v>
      </c>
      <c r="U16002" s="9" t="s">
        <v>368</v>
      </c>
    </row>
    <row r="16003">
      <c r="F16003" s="9"/>
      <c r="N16003" s="50"/>
      <c r="O16003" s="50"/>
      <c r="P16003" s="50"/>
      <c r="Q16003" s="50" t="s">
        <v>368</v>
      </c>
      <c r="R16003" s="9" t="s">
        <v>368</v>
      </c>
      <c r="S16003" s="50" t="s">
        <v>368</v>
      </c>
      <c r="T16003" s="9" t="s">
        <v>368</v>
      </c>
      <c r="U16003" s="9" t="s">
        <v>368</v>
      </c>
    </row>
    <row r="16004">
      <c r="F16004" s="9"/>
      <c r="N16004" s="50"/>
      <c r="O16004" s="50"/>
      <c r="P16004" s="50"/>
      <c r="Q16004" s="50" t="s">
        <v>368</v>
      </c>
      <c r="R16004" s="9" t="s">
        <v>368</v>
      </c>
      <c r="S16004" s="50" t="s">
        <v>368</v>
      </c>
      <c r="T16004" s="9" t="s">
        <v>368</v>
      </c>
      <c r="U16004" s="9" t="s">
        <v>368</v>
      </c>
    </row>
    <row r="16005">
      <c r="F16005" s="9"/>
      <c r="N16005" s="50"/>
      <c r="O16005" s="50"/>
      <c r="P16005" s="50"/>
      <c r="Q16005" s="50" t="s">
        <v>368</v>
      </c>
      <c r="R16005" s="9" t="s">
        <v>368</v>
      </c>
      <c r="S16005" s="50" t="s">
        <v>368</v>
      </c>
      <c r="T16005" s="9" t="s">
        <v>368</v>
      </c>
      <c r="U16005" s="9" t="s">
        <v>368</v>
      </c>
    </row>
    <row r="16006">
      <c r="F16006" s="9"/>
      <c r="N16006" s="50"/>
      <c r="O16006" s="50"/>
      <c r="P16006" s="50"/>
      <c r="Q16006" s="50" t="s">
        <v>368</v>
      </c>
      <c r="R16006" s="9" t="s">
        <v>368</v>
      </c>
      <c r="S16006" s="50" t="s">
        <v>368</v>
      </c>
      <c r="T16006" s="9" t="s">
        <v>368</v>
      </c>
      <c r="U16006" s="9" t="s">
        <v>368</v>
      </c>
    </row>
    <row r="16007">
      <c r="F16007" s="9"/>
      <c r="N16007" s="50"/>
      <c r="O16007" s="50"/>
      <c r="P16007" s="50"/>
      <c r="Q16007" s="50" t="s">
        <v>368</v>
      </c>
      <c r="R16007" s="9" t="s">
        <v>368</v>
      </c>
      <c r="S16007" s="50" t="s">
        <v>368</v>
      </c>
      <c r="T16007" s="9" t="s">
        <v>368</v>
      </c>
      <c r="U16007" s="9" t="s">
        <v>368</v>
      </c>
    </row>
    <row r="16008">
      <c r="F16008" s="9"/>
      <c r="N16008" s="50"/>
      <c r="O16008" s="50"/>
      <c r="P16008" s="50"/>
      <c r="Q16008" s="50" t="s">
        <v>368</v>
      </c>
      <c r="R16008" s="9" t="s">
        <v>368</v>
      </c>
      <c r="S16008" s="50" t="s">
        <v>368</v>
      </c>
      <c r="T16008" s="9" t="s">
        <v>368</v>
      </c>
      <c r="U16008" s="9" t="s">
        <v>368</v>
      </c>
    </row>
    <row r="16009">
      <c r="F16009" s="9"/>
      <c r="N16009" s="50"/>
      <c r="O16009" s="50"/>
      <c r="P16009" s="50"/>
      <c r="Q16009" s="50" t="s">
        <v>368</v>
      </c>
      <c r="R16009" s="9" t="s">
        <v>368</v>
      </c>
      <c r="S16009" s="50" t="s">
        <v>368</v>
      </c>
      <c r="T16009" s="9" t="s">
        <v>368</v>
      </c>
      <c r="U16009" s="9" t="s">
        <v>368</v>
      </c>
    </row>
    <row r="16010">
      <c r="F16010" s="9"/>
      <c r="N16010" s="50"/>
      <c r="O16010" s="50"/>
      <c r="P16010" s="50"/>
      <c r="Q16010" s="50" t="s">
        <v>368</v>
      </c>
      <c r="R16010" s="9" t="s">
        <v>368</v>
      </c>
      <c r="S16010" s="50" t="s">
        <v>368</v>
      </c>
      <c r="T16010" s="9" t="s">
        <v>368</v>
      </c>
      <c r="U16010" s="9" t="s">
        <v>368</v>
      </c>
    </row>
    <row r="16011">
      <c r="F16011" s="9"/>
      <c r="N16011" s="50"/>
      <c r="O16011" s="50"/>
      <c r="P16011" s="50"/>
      <c r="Q16011" s="50" t="s">
        <v>368</v>
      </c>
      <c r="R16011" s="9" t="s">
        <v>368</v>
      </c>
      <c r="S16011" s="50" t="s">
        <v>368</v>
      </c>
      <c r="T16011" s="9" t="s">
        <v>368</v>
      </c>
      <c r="U16011" s="9" t="s">
        <v>368</v>
      </c>
    </row>
    <row r="16012">
      <c r="F16012" s="9"/>
      <c r="N16012" s="50"/>
      <c r="O16012" s="50"/>
      <c r="P16012" s="50"/>
      <c r="Q16012" s="50" t="s">
        <v>368</v>
      </c>
      <c r="R16012" s="9" t="s">
        <v>368</v>
      </c>
      <c r="S16012" s="50" t="s">
        <v>368</v>
      </c>
      <c r="T16012" s="9" t="s">
        <v>368</v>
      </c>
      <c r="U16012" s="9" t="s">
        <v>368</v>
      </c>
    </row>
    <row r="16013">
      <c r="F16013" s="9"/>
      <c r="N16013" s="50"/>
      <c r="O16013" s="50"/>
      <c r="P16013" s="50"/>
      <c r="Q16013" s="50" t="s">
        <v>368</v>
      </c>
      <c r="R16013" s="9" t="s">
        <v>368</v>
      </c>
      <c r="S16013" s="50" t="s">
        <v>368</v>
      </c>
      <c r="T16013" s="9" t="s">
        <v>368</v>
      </c>
      <c r="U16013" s="9" t="s">
        <v>368</v>
      </c>
    </row>
    <row r="16014">
      <c r="F16014" s="9"/>
      <c r="N16014" s="50"/>
      <c r="O16014" s="50"/>
      <c r="P16014" s="50"/>
      <c r="Q16014" s="50" t="s">
        <v>368</v>
      </c>
      <c r="R16014" s="9" t="s">
        <v>368</v>
      </c>
      <c r="S16014" s="50" t="s">
        <v>368</v>
      </c>
      <c r="T16014" s="9" t="s">
        <v>368</v>
      </c>
      <c r="U16014" s="9" t="s">
        <v>368</v>
      </c>
    </row>
    <row r="16015">
      <c r="F16015" s="9"/>
      <c r="N16015" s="50"/>
      <c r="O16015" s="50"/>
      <c r="P16015" s="50"/>
      <c r="Q16015" s="50" t="s">
        <v>368</v>
      </c>
      <c r="R16015" s="9" t="s">
        <v>368</v>
      </c>
      <c r="S16015" s="50" t="s">
        <v>368</v>
      </c>
      <c r="T16015" s="9" t="s">
        <v>368</v>
      </c>
      <c r="U16015" s="9" t="s">
        <v>368</v>
      </c>
    </row>
    <row r="16016">
      <c r="F16016" s="9"/>
      <c r="N16016" s="50"/>
      <c r="O16016" s="50"/>
      <c r="P16016" s="50"/>
      <c r="Q16016" s="50" t="s">
        <v>368</v>
      </c>
      <c r="R16016" s="9" t="s">
        <v>368</v>
      </c>
      <c r="S16016" s="50" t="s">
        <v>368</v>
      </c>
      <c r="T16016" s="9" t="s">
        <v>368</v>
      </c>
      <c r="U16016" s="9" t="s">
        <v>368</v>
      </c>
    </row>
    <row r="16017">
      <c r="F16017" s="9"/>
      <c r="N16017" s="50"/>
      <c r="O16017" s="50"/>
      <c r="P16017" s="50"/>
      <c r="Q16017" s="50" t="s">
        <v>368</v>
      </c>
      <c r="R16017" s="9" t="s">
        <v>368</v>
      </c>
      <c r="S16017" s="50" t="s">
        <v>368</v>
      </c>
      <c r="T16017" s="9" t="s">
        <v>368</v>
      </c>
      <c r="U16017" s="9" t="s">
        <v>368</v>
      </c>
    </row>
    <row r="16018">
      <c r="F16018" s="9"/>
      <c r="N16018" s="50"/>
      <c r="O16018" s="50"/>
      <c r="P16018" s="50"/>
      <c r="Q16018" s="50" t="s">
        <v>368</v>
      </c>
      <c r="R16018" s="9" t="s">
        <v>368</v>
      </c>
      <c r="S16018" s="50" t="s">
        <v>368</v>
      </c>
      <c r="T16018" s="9" t="s">
        <v>368</v>
      </c>
      <c r="U16018" s="9" t="s">
        <v>368</v>
      </c>
    </row>
    <row r="16019">
      <c r="F16019" s="9"/>
      <c r="N16019" s="50"/>
      <c r="O16019" s="50"/>
      <c r="P16019" s="50"/>
      <c r="Q16019" s="50" t="s">
        <v>368</v>
      </c>
      <c r="R16019" s="9" t="s">
        <v>368</v>
      </c>
      <c r="S16019" s="50" t="s">
        <v>368</v>
      </c>
      <c r="T16019" s="9" t="s">
        <v>368</v>
      </c>
      <c r="U16019" s="9" t="s">
        <v>368</v>
      </c>
    </row>
    <row r="16020">
      <c r="F16020" s="9"/>
      <c r="N16020" s="50"/>
      <c r="O16020" s="50"/>
      <c r="P16020" s="50"/>
      <c r="Q16020" s="50" t="s">
        <v>368</v>
      </c>
      <c r="R16020" s="9" t="s">
        <v>368</v>
      </c>
      <c r="S16020" s="50" t="s">
        <v>368</v>
      </c>
      <c r="T16020" s="9" t="s">
        <v>368</v>
      </c>
      <c r="U16020" s="9" t="s">
        <v>368</v>
      </c>
    </row>
    <row r="16021">
      <c r="F16021" s="9"/>
      <c r="N16021" s="50"/>
      <c r="O16021" s="50"/>
      <c r="P16021" s="50"/>
      <c r="Q16021" s="50" t="s">
        <v>368</v>
      </c>
      <c r="R16021" s="9" t="s">
        <v>368</v>
      </c>
      <c r="S16021" s="50" t="s">
        <v>368</v>
      </c>
      <c r="T16021" s="9" t="s">
        <v>368</v>
      </c>
      <c r="U16021" s="9" t="s">
        <v>368</v>
      </c>
    </row>
    <row r="16022">
      <c r="F16022" s="9"/>
      <c r="N16022" s="50"/>
      <c r="O16022" s="50"/>
      <c r="P16022" s="50"/>
      <c r="Q16022" s="50" t="s">
        <v>368</v>
      </c>
      <c r="R16022" s="9" t="s">
        <v>368</v>
      </c>
      <c r="S16022" s="50" t="s">
        <v>368</v>
      </c>
      <c r="T16022" s="9" t="s">
        <v>368</v>
      </c>
      <c r="U16022" s="9" t="s">
        <v>368</v>
      </c>
    </row>
    <row r="16023">
      <c r="F16023" s="9"/>
      <c r="N16023" s="50"/>
      <c r="O16023" s="50"/>
      <c r="P16023" s="50"/>
      <c r="Q16023" s="50" t="s">
        <v>368</v>
      </c>
      <c r="R16023" s="9" t="s">
        <v>368</v>
      </c>
      <c r="S16023" s="50" t="s">
        <v>368</v>
      </c>
      <c r="T16023" s="9" t="s">
        <v>368</v>
      </c>
      <c r="U16023" s="9" t="s">
        <v>368</v>
      </c>
    </row>
    <row r="16024">
      <c r="F16024" s="9"/>
      <c r="N16024" s="50"/>
      <c r="O16024" s="50"/>
      <c r="P16024" s="50"/>
      <c r="Q16024" s="50" t="s">
        <v>368</v>
      </c>
      <c r="R16024" s="9" t="s">
        <v>368</v>
      </c>
      <c r="S16024" s="50" t="s">
        <v>368</v>
      </c>
      <c r="T16024" s="9" t="s">
        <v>368</v>
      </c>
      <c r="U16024" s="9" t="s">
        <v>368</v>
      </c>
    </row>
    <row r="16025">
      <c r="F16025" s="9"/>
      <c r="N16025" s="50"/>
      <c r="O16025" s="50"/>
      <c r="P16025" s="50"/>
      <c r="Q16025" s="50" t="s">
        <v>368</v>
      </c>
      <c r="R16025" s="9" t="s">
        <v>368</v>
      </c>
      <c r="S16025" s="50" t="s">
        <v>368</v>
      </c>
      <c r="T16025" s="9" t="s">
        <v>368</v>
      </c>
      <c r="U16025" s="9" t="s">
        <v>368</v>
      </c>
    </row>
    <row r="16026">
      <c r="F16026" s="9"/>
      <c r="N16026" s="50"/>
      <c r="O16026" s="50"/>
      <c r="P16026" s="50"/>
      <c r="Q16026" s="50" t="s">
        <v>368</v>
      </c>
      <c r="R16026" s="9" t="s">
        <v>368</v>
      </c>
      <c r="S16026" s="50" t="s">
        <v>368</v>
      </c>
      <c r="T16026" s="9" t="s">
        <v>368</v>
      </c>
      <c r="U16026" s="9" t="s">
        <v>368</v>
      </c>
    </row>
    <row r="16027">
      <c r="F16027" s="9"/>
      <c r="N16027" s="50"/>
      <c r="O16027" s="50"/>
      <c r="P16027" s="50"/>
      <c r="Q16027" s="50" t="s">
        <v>368</v>
      </c>
      <c r="R16027" s="9" t="s">
        <v>368</v>
      </c>
      <c r="S16027" s="50" t="s">
        <v>368</v>
      </c>
      <c r="T16027" s="9" t="s">
        <v>368</v>
      </c>
      <c r="U16027" s="9" t="s">
        <v>368</v>
      </c>
    </row>
    <row r="16028">
      <c r="F16028" s="9"/>
      <c r="N16028" s="50"/>
      <c r="O16028" s="50"/>
      <c r="P16028" s="50"/>
      <c r="Q16028" s="50" t="s">
        <v>368</v>
      </c>
      <c r="R16028" s="9" t="s">
        <v>368</v>
      </c>
      <c r="S16028" s="50" t="s">
        <v>368</v>
      </c>
      <c r="T16028" s="9" t="s">
        <v>368</v>
      </c>
      <c r="U16028" s="9" t="s">
        <v>368</v>
      </c>
    </row>
    <row r="16029">
      <c r="F16029" s="9"/>
      <c r="N16029" s="50"/>
      <c r="O16029" s="50"/>
      <c r="P16029" s="50"/>
      <c r="Q16029" s="50" t="s">
        <v>368</v>
      </c>
      <c r="R16029" s="9" t="s">
        <v>368</v>
      </c>
      <c r="S16029" s="50" t="s">
        <v>368</v>
      </c>
      <c r="T16029" s="9" t="s">
        <v>368</v>
      </c>
      <c r="U16029" s="9" t="s">
        <v>368</v>
      </c>
    </row>
    <row r="16030">
      <c r="F16030" s="9"/>
      <c r="N16030" s="50"/>
      <c r="O16030" s="50"/>
      <c r="P16030" s="50"/>
      <c r="Q16030" s="50" t="s">
        <v>368</v>
      </c>
      <c r="R16030" s="9" t="s">
        <v>368</v>
      </c>
      <c r="S16030" s="50" t="s">
        <v>368</v>
      </c>
      <c r="T16030" s="9" t="s">
        <v>368</v>
      </c>
      <c r="U16030" s="9" t="s">
        <v>368</v>
      </c>
    </row>
    <row r="16031">
      <c r="F16031" s="9"/>
      <c r="N16031" s="50"/>
      <c r="O16031" s="50"/>
      <c r="P16031" s="50"/>
      <c r="Q16031" s="50" t="s">
        <v>368</v>
      </c>
      <c r="R16031" s="9" t="s">
        <v>368</v>
      </c>
      <c r="S16031" s="50" t="s">
        <v>368</v>
      </c>
      <c r="T16031" s="9" t="s">
        <v>368</v>
      </c>
      <c r="U16031" s="9" t="s">
        <v>368</v>
      </c>
    </row>
    <row r="16032">
      <c r="F16032" s="9"/>
      <c r="N16032" s="50"/>
      <c r="O16032" s="50"/>
      <c r="P16032" s="50"/>
      <c r="Q16032" s="50" t="s">
        <v>368</v>
      </c>
      <c r="R16032" s="9" t="s">
        <v>368</v>
      </c>
      <c r="S16032" s="50" t="s">
        <v>368</v>
      </c>
      <c r="T16032" s="9" t="s">
        <v>368</v>
      </c>
      <c r="U16032" s="9" t="s">
        <v>368</v>
      </c>
    </row>
    <row r="16033">
      <c r="F16033" s="9"/>
      <c r="N16033" s="50"/>
      <c r="O16033" s="50"/>
      <c r="P16033" s="50"/>
      <c r="Q16033" s="50" t="s">
        <v>368</v>
      </c>
      <c r="R16033" s="9" t="s">
        <v>368</v>
      </c>
      <c r="S16033" s="50" t="s">
        <v>368</v>
      </c>
      <c r="T16033" s="9" t="s">
        <v>368</v>
      </c>
      <c r="U16033" s="9" t="s">
        <v>368</v>
      </c>
    </row>
    <row r="16034">
      <c r="F16034" s="9"/>
      <c r="N16034" s="50"/>
      <c r="O16034" s="50"/>
      <c r="P16034" s="50"/>
      <c r="Q16034" s="50" t="s">
        <v>368</v>
      </c>
      <c r="R16034" s="9" t="s">
        <v>368</v>
      </c>
      <c r="S16034" s="50" t="s">
        <v>368</v>
      </c>
      <c r="T16034" s="9" t="s">
        <v>368</v>
      </c>
      <c r="U16034" s="9" t="s">
        <v>368</v>
      </c>
    </row>
    <row r="16035">
      <c r="F16035" s="9"/>
      <c r="N16035" s="50"/>
      <c r="O16035" s="50"/>
      <c r="P16035" s="50"/>
      <c r="Q16035" s="50" t="s">
        <v>368</v>
      </c>
      <c r="R16035" s="9" t="s">
        <v>368</v>
      </c>
      <c r="S16035" s="50" t="s">
        <v>368</v>
      </c>
      <c r="T16035" s="9" t="s">
        <v>368</v>
      </c>
      <c r="U16035" s="9" t="s">
        <v>368</v>
      </c>
    </row>
    <row r="16036">
      <c r="F16036" s="9"/>
      <c r="N16036" s="50"/>
      <c r="O16036" s="50"/>
      <c r="P16036" s="50"/>
      <c r="Q16036" s="50" t="s">
        <v>368</v>
      </c>
      <c r="R16036" s="9" t="s">
        <v>368</v>
      </c>
      <c r="S16036" s="50" t="s">
        <v>368</v>
      </c>
      <c r="T16036" s="9" t="s">
        <v>368</v>
      </c>
      <c r="U16036" s="9" t="s">
        <v>368</v>
      </c>
    </row>
    <row r="16037">
      <c r="F16037" s="9"/>
      <c r="N16037" s="50"/>
      <c r="O16037" s="50"/>
      <c r="P16037" s="50"/>
      <c r="Q16037" s="50" t="s">
        <v>368</v>
      </c>
      <c r="R16037" s="9" t="s">
        <v>368</v>
      </c>
      <c r="S16037" s="50" t="s">
        <v>368</v>
      </c>
      <c r="T16037" s="9" t="s">
        <v>368</v>
      </c>
      <c r="U16037" s="9" t="s">
        <v>368</v>
      </c>
    </row>
    <row r="16038">
      <c r="F16038" s="9"/>
      <c r="N16038" s="50"/>
      <c r="O16038" s="50"/>
      <c r="P16038" s="50"/>
      <c r="Q16038" s="50" t="s">
        <v>368</v>
      </c>
      <c r="R16038" s="9" t="s">
        <v>368</v>
      </c>
      <c r="S16038" s="50" t="s">
        <v>368</v>
      </c>
      <c r="T16038" s="9" t="s">
        <v>368</v>
      </c>
      <c r="U16038" s="9" t="s">
        <v>368</v>
      </c>
    </row>
    <row r="16039">
      <c r="F16039" s="9"/>
      <c r="N16039" s="50"/>
      <c r="O16039" s="50"/>
      <c r="P16039" s="50"/>
      <c r="Q16039" s="50" t="s">
        <v>368</v>
      </c>
      <c r="R16039" s="9" t="s">
        <v>368</v>
      </c>
      <c r="S16039" s="50" t="s">
        <v>368</v>
      </c>
      <c r="T16039" s="9" t="s">
        <v>368</v>
      </c>
      <c r="U16039" s="9" t="s">
        <v>368</v>
      </c>
    </row>
    <row r="16040">
      <c r="F16040" s="9"/>
      <c r="N16040" s="50"/>
      <c r="O16040" s="50"/>
      <c r="P16040" s="50"/>
      <c r="Q16040" s="50" t="s">
        <v>368</v>
      </c>
      <c r="R16040" s="9" t="s">
        <v>368</v>
      </c>
      <c r="S16040" s="50" t="s">
        <v>368</v>
      </c>
      <c r="T16040" s="9" t="s">
        <v>368</v>
      </c>
      <c r="U16040" s="9" t="s">
        <v>368</v>
      </c>
    </row>
    <row r="16041">
      <c r="F16041" s="9"/>
      <c r="N16041" s="50"/>
      <c r="O16041" s="50"/>
      <c r="P16041" s="50"/>
      <c r="Q16041" s="50" t="s">
        <v>368</v>
      </c>
      <c r="R16041" s="9" t="s">
        <v>368</v>
      </c>
      <c r="S16041" s="50" t="s">
        <v>368</v>
      </c>
      <c r="T16041" s="9" t="s">
        <v>368</v>
      </c>
      <c r="U16041" s="9" t="s">
        <v>368</v>
      </c>
    </row>
    <row r="16042">
      <c r="F16042" s="9"/>
      <c r="N16042" s="50"/>
      <c r="O16042" s="50"/>
      <c r="P16042" s="50"/>
      <c r="Q16042" s="50" t="s">
        <v>368</v>
      </c>
      <c r="R16042" s="9" t="s">
        <v>368</v>
      </c>
      <c r="S16042" s="50" t="s">
        <v>368</v>
      </c>
      <c r="T16042" s="9" t="s">
        <v>368</v>
      </c>
      <c r="U16042" s="9" t="s">
        <v>368</v>
      </c>
    </row>
    <row r="16043">
      <c r="F16043" s="9"/>
      <c r="N16043" s="50"/>
      <c r="O16043" s="50"/>
      <c r="P16043" s="50"/>
      <c r="Q16043" s="50" t="s">
        <v>368</v>
      </c>
      <c r="R16043" s="9" t="s">
        <v>368</v>
      </c>
      <c r="S16043" s="50" t="s">
        <v>368</v>
      </c>
      <c r="T16043" s="9" t="s">
        <v>368</v>
      </c>
      <c r="U16043" s="9" t="s">
        <v>368</v>
      </c>
    </row>
    <row r="16044">
      <c r="F16044" s="9"/>
      <c r="N16044" s="50"/>
      <c r="O16044" s="50"/>
      <c r="P16044" s="50"/>
      <c r="Q16044" s="50" t="s">
        <v>368</v>
      </c>
      <c r="R16044" s="9" t="s">
        <v>368</v>
      </c>
      <c r="S16044" s="50" t="s">
        <v>368</v>
      </c>
      <c r="T16044" s="9" t="s">
        <v>368</v>
      </c>
      <c r="U16044" s="9" t="s">
        <v>368</v>
      </c>
    </row>
    <row r="16045">
      <c r="F16045" s="9"/>
      <c r="N16045" s="50"/>
      <c r="O16045" s="50"/>
      <c r="P16045" s="50"/>
      <c r="Q16045" s="50" t="s">
        <v>368</v>
      </c>
      <c r="R16045" s="9" t="s">
        <v>368</v>
      </c>
      <c r="S16045" s="50" t="s">
        <v>368</v>
      </c>
      <c r="T16045" s="9" t="s">
        <v>368</v>
      </c>
      <c r="U16045" s="9" t="s">
        <v>368</v>
      </c>
    </row>
    <row r="16046">
      <c r="F16046" s="9"/>
      <c r="N16046" s="50"/>
      <c r="O16046" s="50"/>
      <c r="P16046" s="50"/>
      <c r="Q16046" s="50" t="s">
        <v>368</v>
      </c>
      <c r="R16046" s="9" t="s">
        <v>368</v>
      </c>
      <c r="S16046" s="50" t="s">
        <v>368</v>
      </c>
      <c r="T16046" s="9" t="s">
        <v>368</v>
      </c>
      <c r="U16046" s="9" t="s">
        <v>368</v>
      </c>
    </row>
    <row r="16047">
      <c r="F16047" s="9"/>
      <c r="N16047" s="50"/>
      <c r="O16047" s="50"/>
      <c r="P16047" s="50"/>
      <c r="Q16047" s="50" t="s">
        <v>368</v>
      </c>
      <c r="R16047" s="9" t="s">
        <v>368</v>
      </c>
      <c r="S16047" s="50" t="s">
        <v>368</v>
      </c>
      <c r="T16047" s="9" t="s">
        <v>368</v>
      </c>
      <c r="U16047" s="9" t="s">
        <v>368</v>
      </c>
    </row>
    <row r="16048">
      <c r="F16048" s="9"/>
      <c r="N16048" s="50"/>
      <c r="O16048" s="50"/>
      <c r="P16048" s="50"/>
      <c r="Q16048" s="50" t="s">
        <v>368</v>
      </c>
      <c r="R16048" s="9" t="s">
        <v>368</v>
      </c>
      <c r="S16048" s="50" t="s">
        <v>368</v>
      </c>
      <c r="T16048" s="9" t="s">
        <v>368</v>
      </c>
      <c r="U16048" s="9" t="s">
        <v>368</v>
      </c>
    </row>
    <row r="16049">
      <c r="F16049" s="9"/>
      <c r="N16049" s="50"/>
      <c r="O16049" s="50"/>
      <c r="P16049" s="50"/>
      <c r="Q16049" s="50" t="s">
        <v>368</v>
      </c>
      <c r="R16049" s="9" t="s">
        <v>368</v>
      </c>
      <c r="S16049" s="50" t="s">
        <v>368</v>
      </c>
      <c r="T16049" s="9" t="s">
        <v>368</v>
      </c>
      <c r="U16049" s="9" t="s">
        <v>368</v>
      </c>
    </row>
    <row r="16050">
      <c r="F16050" s="9"/>
      <c r="N16050" s="50"/>
      <c r="O16050" s="50"/>
      <c r="P16050" s="50"/>
      <c r="Q16050" s="50" t="s">
        <v>368</v>
      </c>
      <c r="R16050" s="9" t="s">
        <v>368</v>
      </c>
      <c r="S16050" s="50" t="s">
        <v>368</v>
      </c>
      <c r="T16050" s="9" t="s">
        <v>368</v>
      </c>
      <c r="U16050" s="9" t="s">
        <v>368</v>
      </c>
    </row>
    <row r="16051">
      <c r="F16051" s="9"/>
      <c r="N16051" s="50"/>
      <c r="O16051" s="50"/>
      <c r="P16051" s="50"/>
      <c r="Q16051" s="50" t="s">
        <v>368</v>
      </c>
      <c r="R16051" s="9" t="s">
        <v>368</v>
      </c>
      <c r="S16051" s="50" t="s">
        <v>368</v>
      </c>
      <c r="T16051" s="9" t="s">
        <v>368</v>
      </c>
      <c r="U16051" s="9" t="s">
        <v>368</v>
      </c>
    </row>
    <row r="16052">
      <c r="F16052" s="9"/>
      <c r="N16052" s="50"/>
      <c r="O16052" s="50"/>
      <c r="P16052" s="50"/>
      <c r="Q16052" s="50" t="s">
        <v>368</v>
      </c>
      <c r="R16052" s="9" t="s">
        <v>368</v>
      </c>
      <c r="S16052" s="50" t="s">
        <v>368</v>
      </c>
      <c r="T16052" s="9" t="s">
        <v>368</v>
      </c>
      <c r="U16052" s="9" t="s">
        <v>368</v>
      </c>
    </row>
    <row r="16053">
      <c r="F16053" s="9"/>
      <c r="N16053" s="50"/>
      <c r="O16053" s="50"/>
      <c r="P16053" s="50"/>
      <c r="Q16053" s="50" t="s">
        <v>368</v>
      </c>
      <c r="R16053" s="9" t="s">
        <v>368</v>
      </c>
      <c r="S16053" s="50" t="s">
        <v>368</v>
      </c>
      <c r="T16053" s="9" t="s">
        <v>368</v>
      </c>
      <c r="U16053" s="9" t="s">
        <v>368</v>
      </c>
    </row>
    <row r="16054">
      <c r="F16054" s="9"/>
      <c r="N16054" s="50"/>
      <c r="O16054" s="50"/>
      <c r="P16054" s="50"/>
      <c r="Q16054" s="50" t="s">
        <v>368</v>
      </c>
      <c r="R16054" s="9" t="s">
        <v>368</v>
      </c>
      <c r="S16054" s="50" t="s">
        <v>368</v>
      </c>
      <c r="T16054" s="9" t="s">
        <v>368</v>
      </c>
      <c r="U16054" s="9" t="s">
        <v>368</v>
      </c>
    </row>
    <row r="16055">
      <c r="F16055" s="9"/>
      <c r="N16055" s="50"/>
      <c r="O16055" s="50"/>
      <c r="P16055" s="50"/>
      <c r="Q16055" s="50" t="s">
        <v>368</v>
      </c>
      <c r="R16055" s="9" t="s">
        <v>368</v>
      </c>
      <c r="S16055" s="50" t="s">
        <v>368</v>
      </c>
      <c r="T16055" s="9" t="s">
        <v>368</v>
      </c>
      <c r="U16055" s="9" t="s">
        <v>368</v>
      </c>
    </row>
    <row r="16056">
      <c r="F16056" s="9"/>
      <c r="N16056" s="50"/>
      <c r="O16056" s="50"/>
      <c r="P16056" s="50"/>
      <c r="Q16056" s="50" t="s">
        <v>368</v>
      </c>
      <c r="R16056" s="9" t="s">
        <v>368</v>
      </c>
      <c r="S16056" s="50" t="s">
        <v>368</v>
      </c>
      <c r="T16056" s="9" t="s">
        <v>368</v>
      </c>
      <c r="U16056" s="9" t="s">
        <v>368</v>
      </c>
    </row>
    <row r="16057">
      <c r="F16057" s="9"/>
      <c r="N16057" s="50"/>
      <c r="O16057" s="50"/>
      <c r="P16057" s="50"/>
      <c r="Q16057" s="50" t="s">
        <v>368</v>
      </c>
      <c r="R16057" s="9" t="s">
        <v>368</v>
      </c>
      <c r="S16057" s="50" t="s">
        <v>368</v>
      </c>
      <c r="T16057" s="9" t="s">
        <v>368</v>
      </c>
      <c r="U16057" s="9" t="s">
        <v>368</v>
      </c>
    </row>
    <row r="16058">
      <c r="F16058" s="9"/>
      <c r="N16058" s="50"/>
      <c r="O16058" s="50"/>
      <c r="P16058" s="50"/>
      <c r="Q16058" s="50" t="s">
        <v>368</v>
      </c>
      <c r="R16058" s="9" t="s">
        <v>368</v>
      </c>
      <c r="S16058" s="50" t="s">
        <v>368</v>
      </c>
      <c r="T16058" s="9" t="s">
        <v>368</v>
      </c>
      <c r="U16058" s="9" t="s">
        <v>368</v>
      </c>
    </row>
    <row r="16059">
      <c r="F16059" s="9"/>
      <c r="N16059" s="50"/>
      <c r="O16059" s="50"/>
      <c r="P16059" s="50"/>
      <c r="Q16059" s="50" t="s">
        <v>368</v>
      </c>
      <c r="R16059" s="9" t="s">
        <v>368</v>
      </c>
      <c r="S16059" s="50" t="s">
        <v>368</v>
      </c>
      <c r="T16059" s="9" t="s">
        <v>368</v>
      </c>
      <c r="U16059" s="9" t="s">
        <v>368</v>
      </c>
    </row>
    <row r="16060">
      <c r="F16060" s="9"/>
      <c r="N16060" s="50"/>
      <c r="O16060" s="50"/>
      <c r="P16060" s="50"/>
      <c r="Q16060" s="50" t="s">
        <v>368</v>
      </c>
      <c r="R16060" s="9" t="s">
        <v>368</v>
      </c>
      <c r="S16060" s="50" t="s">
        <v>368</v>
      </c>
      <c r="T16060" s="9" t="s">
        <v>368</v>
      </c>
      <c r="U16060" s="9" t="s">
        <v>368</v>
      </c>
    </row>
    <row r="16061">
      <c r="F16061" s="9"/>
      <c r="N16061" s="50"/>
      <c r="O16061" s="50"/>
      <c r="P16061" s="50"/>
      <c r="Q16061" s="50" t="s">
        <v>368</v>
      </c>
      <c r="R16061" s="9" t="s">
        <v>368</v>
      </c>
      <c r="S16061" s="50" t="s">
        <v>368</v>
      </c>
      <c r="T16061" s="9" t="s">
        <v>368</v>
      </c>
      <c r="U16061" s="9" t="s">
        <v>368</v>
      </c>
    </row>
    <row r="16062">
      <c r="F16062" s="9"/>
      <c r="N16062" s="50"/>
      <c r="O16062" s="50"/>
      <c r="P16062" s="50"/>
      <c r="Q16062" s="50" t="s">
        <v>368</v>
      </c>
      <c r="R16062" s="9" t="s">
        <v>368</v>
      </c>
      <c r="S16062" s="50" t="s">
        <v>368</v>
      </c>
      <c r="T16062" s="9" t="s">
        <v>368</v>
      </c>
      <c r="U16062" s="9" t="s">
        <v>368</v>
      </c>
    </row>
    <row r="16063">
      <c r="F16063" s="9"/>
      <c r="N16063" s="50"/>
      <c r="O16063" s="50"/>
      <c r="P16063" s="50"/>
      <c r="Q16063" s="50" t="s">
        <v>368</v>
      </c>
      <c r="R16063" s="9" t="s">
        <v>368</v>
      </c>
      <c r="S16063" s="50" t="s">
        <v>368</v>
      </c>
      <c r="T16063" s="9" t="s">
        <v>368</v>
      </c>
      <c r="U16063" s="9" t="s">
        <v>368</v>
      </c>
    </row>
    <row r="16064">
      <c r="F16064" s="9"/>
      <c r="N16064" s="50"/>
      <c r="O16064" s="50"/>
      <c r="P16064" s="50"/>
      <c r="Q16064" s="50" t="s">
        <v>368</v>
      </c>
      <c r="R16064" s="9" t="s">
        <v>368</v>
      </c>
      <c r="S16064" s="50" t="s">
        <v>368</v>
      </c>
      <c r="T16064" s="9" t="s">
        <v>368</v>
      </c>
      <c r="U16064" s="9" t="s">
        <v>368</v>
      </c>
    </row>
    <row r="16065">
      <c r="F16065" s="9"/>
      <c r="N16065" s="50"/>
      <c r="O16065" s="50"/>
      <c r="P16065" s="50"/>
      <c r="Q16065" s="50" t="s">
        <v>368</v>
      </c>
      <c r="R16065" s="9" t="s">
        <v>368</v>
      </c>
      <c r="S16065" s="50" t="s">
        <v>368</v>
      </c>
      <c r="T16065" s="9" t="s">
        <v>368</v>
      </c>
      <c r="U16065" s="9" t="s">
        <v>368</v>
      </c>
    </row>
    <row r="16066">
      <c r="F16066" s="9"/>
      <c r="N16066" s="50"/>
      <c r="O16066" s="50"/>
      <c r="P16066" s="50"/>
      <c r="Q16066" s="50" t="s">
        <v>368</v>
      </c>
      <c r="R16066" s="9" t="s">
        <v>368</v>
      </c>
      <c r="S16066" s="50" t="s">
        <v>368</v>
      </c>
      <c r="T16066" s="9" t="s">
        <v>368</v>
      </c>
      <c r="U16066" s="9" t="s">
        <v>368</v>
      </c>
    </row>
    <row r="16067">
      <c r="F16067" s="9"/>
      <c r="N16067" s="50"/>
      <c r="O16067" s="50"/>
      <c r="P16067" s="50"/>
      <c r="Q16067" s="50" t="s">
        <v>368</v>
      </c>
      <c r="R16067" s="9" t="s">
        <v>368</v>
      </c>
      <c r="S16067" s="50" t="s">
        <v>368</v>
      </c>
      <c r="T16067" s="9" t="s">
        <v>368</v>
      </c>
      <c r="U16067" s="9" t="s">
        <v>368</v>
      </c>
    </row>
    <row r="16068">
      <c r="F16068" s="9"/>
      <c r="N16068" s="50"/>
      <c r="O16068" s="50"/>
      <c r="P16068" s="50"/>
      <c r="Q16068" s="50" t="s">
        <v>368</v>
      </c>
      <c r="R16068" s="9" t="s">
        <v>368</v>
      </c>
      <c r="S16068" s="50" t="s">
        <v>368</v>
      </c>
      <c r="T16068" s="9" t="s">
        <v>368</v>
      </c>
      <c r="U16068" s="9" t="s">
        <v>368</v>
      </c>
    </row>
    <row r="16069">
      <c r="F16069" s="9"/>
      <c r="N16069" s="50"/>
      <c r="O16069" s="50"/>
      <c r="P16069" s="50"/>
      <c r="Q16069" s="50" t="s">
        <v>368</v>
      </c>
      <c r="R16069" s="9" t="s">
        <v>368</v>
      </c>
      <c r="S16069" s="50" t="s">
        <v>368</v>
      </c>
      <c r="T16069" s="9" t="s">
        <v>368</v>
      </c>
      <c r="U16069" s="9" t="s">
        <v>368</v>
      </c>
    </row>
    <row r="16070">
      <c r="F16070" s="9"/>
      <c r="N16070" s="50"/>
      <c r="O16070" s="50"/>
      <c r="P16070" s="50"/>
      <c r="Q16070" s="50" t="s">
        <v>368</v>
      </c>
      <c r="R16070" s="9" t="s">
        <v>368</v>
      </c>
      <c r="S16070" s="50" t="s">
        <v>368</v>
      </c>
      <c r="T16070" s="9" t="s">
        <v>368</v>
      </c>
      <c r="U16070" s="9" t="s">
        <v>368</v>
      </c>
    </row>
    <row r="16071">
      <c r="F16071" s="9"/>
      <c r="N16071" s="50"/>
      <c r="O16071" s="50"/>
      <c r="P16071" s="50"/>
      <c r="Q16071" s="50" t="s">
        <v>368</v>
      </c>
      <c r="R16071" s="9" t="s">
        <v>368</v>
      </c>
      <c r="S16071" s="50" t="s">
        <v>368</v>
      </c>
      <c r="T16071" s="9" t="s">
        <v>368</v>
      </c>
      <c r="U16071" s="9" t="s">
        <v>368</v>
      </c>
    </row>
    <row r="16072">
      <c r="F16072" s="9"/>
      <c r="N16072" s="50"/>
      <c r="O16072" s="50"/>
      <c r="P16072" s="50"/>
      <c r="Q16072" s="50" t="s">
        <v>368</v>
      </c>
      <c r="R16072" s="9" t="s">
        <v>368</v>
      </c>
      <c r="S16072" s="50" t="s">
        <v>368</v>
      </c>
      <c r="T16072" s="9" t="s">
        <v>368</v>
      </c>
      <c r="U16072" s="9" t="s">
        <v>368</v>
      </c>
    </row>
    <row r="16073">
      <c r="F16073" s="9"/>
      <c r="N16073" s="50"/>
      <c r="O16073" s="50"/>
      <c r="P16073" s="50"/>
      <c r="Q16073" s="50" t="s">
        <v>368</v>
      </c>
      <c r="R16073" s="9" t="s">
        <v>368</v>
      </c>
      <c r="S16073" s="50" t="s">
        <v>368</v>
      </c>
      <c r="T16073" s="9" t="s">
        <v>368</v>
      </c>
      <c r="U16073" s="9" t="s">
        <v>368</v>
      </c>
    </row>
    <row r="16074">
      <c r="F16074" s="9"/>
      <c r="N16074" s="50"/>
      <c r="O16074" s="50"/>
      <c r="P16074" s="50"/>
      <c r="Q16074" s="50" t="s">
        <v>368</v>
      </c>
      <c r="R16074" s="9" t="s">
        <v>368</v>
      </c>
      <c r="S16074" s="50" t="s">
        <v>368</v>
      </c>
      <c r="T16074" s="9" t="s">
        <v>368</v>
      </c>
      <c r="U16074" s="9" t="s">
        <v>368</v>
      </c>
    </row>
    <row r="16075">
      <c r="F16075" s="9"/>
      <c r="N16075" s="50"/>
      <c r="O16075" s="50"/>
      <c r="P16075" s="50"/>
      <c r="Q16075" s="50" t="s">
        <v>368</v>
      </c>
      <c r="R16075" s="9" t="s">
        <v>368</v>
      </c>
      <c r="S16075" s="50" t="s">
        <v>368</v>
      </c>
      <c r="T16075" s="9" t="s">
        <v>368</v>
      </c>
      <c r="U16075" s="9" t="s">
        <v>368</v>
      </c>
    </row>
    <row r="16076">
      <c r="F16076" s="9"/>
      <c r="N16076" s="50"/>
      <c r="O16076" s="50"/>
      <c r="P16076" s="50"/>
      <c r="Q16076" s="50" t="s">
        <v>368</v>
      </c>
      <c r="R16076" s="9" t="s">
        <v>368</v>
      </c>
      <c r="S16076" s="50" t="s">
        <v>368</v>
      </c>
      <c r="T16076" s="9" t="s">
        <v>368</v>
      </c>
      <c r="U16076" s="9" t="s">
        <v>368</v>
      </c>
    </row>
    <row r="16077">
      <c r="F16077" s="9"/>
      <c r="N16077" s="50"/>
      <c r="O16077" s="50"/>
      <c r="P16077" s="50"/>
      <c r="Q16077" s="50" t="s">
        <v>368</v>
      </c>
      <c r="R16077" s="9" t="s">
        <v>368</v>
      </c>
      <c r="S16077" s="50" t="s">
        <v>368</v>
      </c>
      <c r="T16077" s="9" t="s">
        <v>368</v>
      </c>
      <c r="U16077" s="9" t="s">
        <v>368</v>
      </c>
    </row>
    <row r="16078">
      <c r="F16078" s="9"/>
      <c r="N16078" s="50"/>
      <c r="O16078" s="50"/>
      <c r="P16078" s="50"/>
      <c r="Q16078" s="50" t="s">
        <v>368</v>
      </c>
      <c r="R16078" s="9" t="s">
        <v>368</v>
      </c>
      <c r="S16078" s="50" t="s">
        <v>368</v>
      </c>
      <c r="T16078" s="9" t="s">
        <v>368</v>
      </c>
      <c r="U16078" s="9" t="s">
        <v>368</v>
      </c>
    </row>
    <row r="16079">
      <c r="F16079" s="9"/>
      <c r="N16079" s="50"/>
      <c r="O16079" s="50"/>
      <c r="P16079" s="50"/>
      <c r="Q16079" s="50" t="s">
        <v>368</v>
      </c>
      <c r="R16079" s="9" t="s">
        <v>368</v>
      </c>
      <c r="S16079" s="50" t="s">
        <v>368</v>
      </c>
      <c r="T16079" s="9" t="s">
        <v>368</v>
      </c>
      <c r="U16079" s="9" t="s">
        <v>368</v>
      </c>
    </row>
    <row r="16080">
      <c r="F16080" s="9"/>
      <c r="N16080" s="50"/>
      <c r="O16080" s="50"/>
      <c r="P16080" s="50"/>
      <c r="Q16080" s="50" t="s">
        <v>368</v>
      </c>
      <c r="R16080" s="9" t="s">
        <v>368</v>
      </c>
      <c r="S16080" s="50" t="s">
        <v>368</v>
      </c>
      <c r="T16080" s="9" t="s">
        <v>368</v>
      </c>
      <c r="U16080" s="9" t="s">
        <v>368</v>
      </c>
    </row>
    <row r="16081">
      <c r="F16081" s="9"/>
      <c r="N16081" s="50"/>
      <c r="O16081" s="50"/>
      <c r="P16081" s="50"/>
      <c r="Q16081" s="50" t="s">
        <v>368</v>
      </c>
      <c r="R16081" s="9" t="s">
        <v>368</v>
      </c>
      <c r="S16081" s="50" t="s">
        <v>368</v>
      </c>
      <c r="T16081" s="9" t="s">
        <v>368</v>
      </c>
      <c r="U16081" s="9" t="s">
        <v>368</v>
      </c>
    </row>
    <row r="16082">
      <c r="F16082" s="9"/>
      <c r="N16082" s="50"/>
      <c r="O16082" s="50"/>
      <c r="P16082" s="50"/>
      <c r="Q16082" s="50" t="s">
        <v>368</v>
      </c>
      <c r="R16082" s="9" t="s">
        <v>368</v>
      </c>
      <c r="S16082" s="50" t="s">
        <v>368</v>
      </c>
      <c r="T16082" s="9" t="s">
        <v>368</v>
      </c>
      <c r="U16082" s="9" t="s">
        <v>368</v>
      </c>
    </row>
    <row r="16083">
      <c r="F16083" s="9"/>
      <c r="N16083" s="50"/>
      <c r="O16083" s="50"/>
      <c r="P16083" s="50"/>
      <c r="Q16083" s="50" t="s">
        <v>368</v>
      </c>
      <c r="R16083" s="9" t="s">
        <v>368</v>
      </c>
      <c r="S16083" s="50" t="s">
        <v>368</v>
      </c>
      <c r="T16083" s="9" t="s">
        <v>368</v>
      </c>
      <c r="U16083" s="9" t="s">
        <v>368</v>
      </c>
    </row>
    <row r="16084">
      <c r="F16084" s="9"/>
      <c r="N16084" s="50"/>
      <c r="O16084" s="50"/>
      <c r="P16084" s="50"/>
      <c r="Q16084" s="50" t="s">
        <v>368</v>
      </c>
      <c r="R16084" s="9" t="s">
        <v>368</v>
      </c>
      <c r="S16084" s="50" t="s">
        <v>368</v>
      </c>
      <c r="T16084" s="9" t="s">
        <v>368</v>
      </c>
      <c r="U16084" s="9" t="s">
        <v>368</v>
      </c>
    </row>
    <row r="16085">
      <c r="F16085" s="9"/>
      <c r="N16085" s="50"/>
      <c r="O16085" s="50"/>
      <c r="P16085" s="50"/>
      <c r="Q16085" s="50" t="s">
        <v>368</v>
      </c>
      <c r="R16085" s="9" t="s">
        <v>368</v>
      </c>
      <c r="S16085" s="50" t="s">
        <v>368</v>
      </c>
      <c r="T16085" s="9" t="s">
        <v>368</v>
      </c>
      <c r="U16085" s="9" t="s">
        <v>368</v>
      </c>
    </row>
    <row r="16086">
      <c r="F16086" s="9"/>
      <c r="N16086" s="50"/>
      <c r="O16086" s="50"/>
      <c r="P16086" s="50"/>
      <c r="Q16086" s="50" t="s">
        <v>368</v>
      </c>
      <c r="R16086" s="9" t="s">
        <v>368</v>
      </c>
      <c r="S16086" s="50" t="s">
        <v>368</v>
      </c>
      <c r="T16086" s="9" t="s">
        <v>368</v>
      </c>
      <c r="U16086" s="9" t="s">
        <v>368</v>
      </c>
    </row>
    <row r="16087">
      <c r="F16087" s="9"/>
      <c r="N16087" s="50"/>
      <c r="O16087" s="50"/>
      <c r="P16087" s="50"/>
      <c r="Q16087" s="50" t="s">
        <v>368</v>
      </c>
      <c r="R16087" s="9" t="s">
        <v>368</v>
      </c>
      <c r="S16087" s="50" t="s">
        <v>368</v>
      </c>
      <c r="T16087" s="9" t="s">
        <v>368</v>
      </c>
      <c r="U16087" s="9" t="s">
        <v>368</v>
      </c>
    </row>
    <row r="16088">
      <c r="F16088" s="9"/>
      <c r="N16088" s="50"/>
      <c r="O16088" s="50"/>
      <c r="P16088" s="50"/>
      <c r="Q16088" s="50" t="s">
        <v>368</v>
      </c>
      <c r="R16088" s="9" t="s">
        <v>368</v>
      </c>
      <c r="S16088" s="50" t="s">
        <v>368</v>
      </c>
      <c r="T16088" s="9" t="s">
        <v>368</v>
      </c>
      <c r="U16088" s="9" t="s">
        <v>368</v>
      </c>
    </row>
    <row r="16089">
      <c r="F16089" s="9"/>
      <c r="N16089" s="50"/>
      <c r="O16089" s="50"/>
      <c r="P16089" s="50"/>
      <c r="Q16089" s="50" t="s">
        <v>368</v>
      </c>
      <c r="R16089" s="9" t="s">
        <v>368</v>
      </c>
      <c r="S16089" s="50" t="s">
        <v>368</v>
      </c>
      <c r="T16089" s="9" t="s">
        <v>368</v>
      </c>
      <c r="U16089" s="9" t="s">
        <v>368</v>
      </c>
    </row>
    <row r="16090">
      <c r="F16090" s="9"/>
      <c r="N16090" s="50"/>
      <c r="O16090" s="50"/>
      <c r="P16090" s="50"/>
      <c r="Q16090" s="50" t="s">
        <v>368</v>
      </c>
      <c r="R16090" s="9" t="s">
        <v>368</v>
      </c>
      <c r="S16090" s="50" t="s">
        <v>368</v>
      </c>
      <c r="T16090" s="9" t="s">
        <v>368</v>
      </c>
      <c r="U16090" s="9" t="s">
        <v>368</v>
      </c>
    </row>
    <row r="16091">
      <c r="F16091" s="9"/>
      <c r="N16091" s="50"/>
      <c r="O16091" s="50"/>
      <c r="P16091" s="50"/>
      <c r="Q16091" s="50" t="s">
        <v>368</v>
      </c>
      <c r="R16091" s="9" t="s">
        <v>368</v>
      </c>
      <c r="S16091" s="50" t="s">
        <v>368</v>
      </c>
      <c r="T16091" s="9" t="s">
        <v>368</v>
      </c>
      <c r="U16091" s="9" t="s">
        <v>368</v>
      </c>
    </row>
    <row r="16092">
      <c r="F16092" s="9"/>
      <c r="N16092" s="50"/>
      <c r="O16092" s="50"/>
      <c r="P16092" s="50"/>
      <c r="Q16092" s="50" t="s">
        <v>368</v>
      </c>
      <c r="R16092" s="9" t="s">
        <v>368</v>
      </c>
      <c r="S16092" s="50" t="s">
        <v>368</v>
      </c>
      <c r="T16092" s="9" t="s">
        <v>368</v>
      </c>
      <c r="U16092" s="9" t="s">
        <v>368</v>
      </c>
    </row>
    <row r="16093">
      <c r="F16093" s="9"/>
      <c r="N16093" s="50"/>
      <c r="O16093" s="50"/>
      <c r="P16093" s="50"/>
      <c r="Q16093" s="50" t="s">
        <v>368</v>
      </c>
      <c r="R16093" s="9" t="s">
        <v>368</v>
      </c>
      <c r="S16093" s="50" t="s">
        <v>368</v>
      </c>
      <c r="T16093" s="9" t="s">
        <v>368</v>
      </c>
      <c r="U16093" s="9" t="s">
        <v>368</v>
      </c>
    </row>
    <row r="16094">
      <c r="F16094" s="9"/>
      <c r="N16094" s="50"/>
      <c r="O16094" s="50"/>
      <c r="P16094" s="50"/>
      <c r="Q16094" s="50" t="s">
        <v>368</v>
      </c>
      <c r="R16094" s="9" t="s">
        <v>368</v>
      </c>
      <c r="S16094" s="50" t="s">
        <v>368</v>
      </c>
      <c r="T16094" s="9" t="s">
        <v>368</v>
      </c>
      <c r="U16094" s="9" t="s">
        <v>368</v>
      </c>
    </row>
    <row r="16095">
      <c r="F16095" s="9"/>
      <c r="N16095" s="50"/>
      <c r="O16095" s="50"/>
      <c r="P16095" s="50"/>
      <c r="Q16095" s="50" t="s">
        <v>368</v>
      </c>
      <c r="R16095" s="9" t="s">
        <v>368</v>
      </c>
      <c r="S16095" s="50" t="s">
        <v>368</v>
      </c>
      <c r="T16095" s="9" t="s">
        <v>368</v>
      </c>
      <c r="U16095" s="9" t="s">
        <v>368</v>
      </c>
    </row>
    <row r="16096">
      <c r="F16096" s="9"/>
      <c r="N16096" s="50"/>
      <c r="O16096" s="50"/>
      <c r="P16096" s="50"/>
      <c r="Q16096" s="50" t="s">
        <v>368</v>
      </c>
      <c r="R16096" s="9" t="s">
        <v>368</v>
      </c>
      <c r="S16096" s="50" t="s">
        <v>368</v>
      </c>
      <c r="T16096" s="9" t="s">
        <v>368</v>
      </c>
      <c r="U16096" s="9" t="s">
        <v>368</v>
      </c>
    </row>
    <row r="16097">
      <c r="F16097" s="9"/>
      <c r="N16097" s="50"/>
      <c r="O16097" s="50"/>
      <c r="P16097" s="50"/>
      <c r="Q16097" s="50" t="s">
        <v>368</v>
      </c>
      <c r="R16097" s="9" t="s">
        <v>368</v>
      </c>
      <c r="S16097" s="50" t="s">
        <v>368</v>
      </c>
      <c r="T16097" s="9" t="s">
        <v>368</v>
      </c>
      <c r="U16097" s="9" t="s">
        <v>368</v>
      </c>
    </row>
    <row r="16098">
      <c r="F16098" s="9"/>
      <c r="N16098" s="50"/>
      <c r="O16098" s="50"/>
      <c r="P16098" s="50"/>
      <c r="Q16098" s="50" t="s">
        <v>368</v>
      </c>
      <c r="R16098" s="9" t="s">
        <v>368</v>
      </c>
      <c r="S16098" s="50" t="s">
        <v>368</v>
      </c>
      <c r="T16098" s="9" t="s">
        <v>368</v>
      </c>
      <c r="U16098" s="9" t="s">
        <v>368</v>
      </c>
    </row>
    <row r="16099">
      <c r="F16099" s="9"/>
      <c r="N16099" s="50"/>
      <c r="O16099" s="50"/>
      <c r="P16099" s="50"/>
      <c r="Q16099" s="50" t="s">
        <v>368</v>
      </c>
      <c r="R16099" s="9" t="s">
        <v>368</v>
      </c>
      <c r="S16099" s="50" t="s">
        <v>368</v>
      </c>
      <c r="T16099" s="9" t="s">
        <v>368</v>
      </c>
      <c r="U16099" s="9" t="s">
        <v>368</v>
      </c>
    </row>
    <row r="16100">
      <c r="F16100" s="9"/>
      <c r="N16100" s="50"/>
      <c r="O16100" s="50"/>
      <c r="P16100" s="50"/>
      <c r="Q16100" s="50" t="s">
        <v>368</v>
      </c>
      <c r="R16100" s="9" t="s">
        <v>368</v>
      </c>
      <c r="S16100" s="50" t="s">
        <v>368</v>
      </c>
      <c r="T16100" s="9" t="s">
        <v>368</v>
      </c>
      <c r="U16100" s="9" t="s">
        <v>368</v>
      </c>
    </row>
    <row r="16101">
      <c r="F16101" s="9"/>
      <c r="N16101" s="50"/>
      <c r="O16101" s="50"/>
      <c r="P16101" s="50"/>
      <c r="Q16101" s="50" t="s">
        <v>368</v>
      </c>
      <c r="R16101" s="9" t="s">
        <v>368</v>
      </c>
      <c r="S16101" s="50" t="s">
        <v>368</v>
      </c>
      <c r="T16101" s="9" t="s">
        <v>368</v>
      </c>
      <c r="U16101" s="9" t="s">
        <v>368</v>
      </c>
    </row>
    <row r="16102">
      <c r="F16102" s="9"/>
      <c r="N16102" s="50"/>
      <c r="O16102" s="50"/>
      <c r="P16102" s="50"/>
      <c r="Q16102" s="50" t="s">
        <v>368</v>
      </c>
      <c r="R16102" s="9" t="s">
        <v>368</v>
      </c>
      <c r="S16102" s="50" t="s">
        <v>368</v>
      </c>
      <c r="T16102" s="9" t="s">
        <v>368</v>
      </c>
      <c r="U16102" s="9" t="s">
        <v>368</v>
      </c>
    </row>
    <row r="16103">
      <c r="F16103" s="9"/>
      <c r="N16103" s="50"/>
      <c r="O16103" s="50"/>
      <c r="P16103" s="50"/>
      <c r="Q16103" s="50" t="s">
        <v>368</v>
      </c>
      <c r="R16103" s="9" t="s">
        <v>368</v>
      </c>
      <c r="S16103" s="50" t="s">
        <v>368</v>
      </c>
      <c r="T16103" s="9" t="s">
        <v>368</v>
      </c>
      <c r="U16103" s="9" t="s">
        <v>368</v>
      </c>
    </row>
    <row r="16104">
      <c r="F16104" s="9"/>
      <c r="N16104" s="50"/>
      <c r="O16104" s="50"/>
      <c r="P16104" s="50"/>
      <c r="Q16104" s="50" t="s">
        <v>368</v>
      </c>
      <c r="R16104" s="9" t="s">
        <v>368</v>
      </c>
      <c r="S16104" s="50" t="s">
        <v>368</v>
      </c>
      <c r="T16104" s="9" t="s">
        <v>368</v>
      </c>
      <c r="U16104" s="9" t="s">
        <v>368</v>
      </c>
    </row>
    <row r="16105">
      <c r="F16105" s="9"/>
      <c r="N16105" s="50"/>
      <c r="O16105" s="50"/>
      <c r="P16105" s="50"/>
      <c r="Q16105" s="50" t="s">
        <v>368</v>
      </c>
      <c r="R16105" s="9" t="s">
        <v>368</v>
      </c>
      <c r="S16105" s="50" t="s">
        <v>368</v>
      </c>
      <c r="T16105" s="9" t="s">
        <v>368</v>
      </c>
      <c r="U16105" s="9" t="s">
        <v>368</v>
      </c>
    </row>
    <row r="16106">
      <c r="F16106" s="9"/>
      <c r="N16106" s="50"/>
      <c r="O16106" s="50"/>
      <c r="P16106" s="50"/>
      <c r="Q16106" s="50" t="s">
        <v>368</v>
      </c>
      <c r="R16106" s="9" t="s">
        <v>368</v>
      </c>
      <c r="S16106" s="50" t="s">
        <v>368</v>
      </c>
      <c r="T16106" s="9" t="s">
        <v>368</v>
      </c>
      <c r="U16106" s="9" t="s">
        <v>368</v>
      </c>
    </row>
    <row r="16107">
      <c r="F16107" s="9"/>
      <c r="N16107" s="50"/>
      <c r="O16107" s="50"/>
      <c r="P16107" s="50"/>
      <c r="Q16107" s="50" t="s">
        <v>368</v>
      </c>
      <c r="R16107" s="9" t="s">
        <v>368</v>
      </c>
      <c r="S16107" s="50" t="s">
        <v>368</v>
      </c>
      <c r="T16107" s="9" t="s">
        <v>368</v>
      </c>
      <c r="U16107" s="9" t="s">
        <v>368</v>
      </c>
    </row>
    <row r="16108">
      <c r="F16108" s="9"/>
      <c r="N16108" s="50"/>
      <c r="O16108" s="50"/>
      <c r="P16108" s="50"/>
      <c r="Q16108" s="50" t="s">
        <v>368</v>
      </c>
      <c r="R16108" s="9" t="s">
        <v>368</v>
      </c>
      <c r="S16108" s="50" t="s">
        <v>368</v>
      </c>
      <c r="T16108" s="9" t="s">
        <v>368</v>
      </c>
      <c r="U16108" s="9" t="s">
        <v>368</v>
      </c>
    </row>
    <row r="16109">
      <c r="F16109" s="9"/>
      <c r="N16109" s="50"/>
      <c r="O16109" s="50"/>
      <c r="P16109" s="50"/>
      <c r="Q16109" s="50" t="s">
        <v>368</v>
      </c>
      <c r="R16109" s="9" t="s">
        <v>368</v>
      </c>
      <c r="S16109" s="50" t="s">
        <v>368</v>
      </c>
      <c r="T16109" s="9" t="s">
        <v>368</v>
      </c>
      <c r="U16109" s="9" t="s">
        <v>368</v>
      </c>
    </row>
    <row r="16110">
      <c r="F16110" s="9"/>
      <c r="N16110" s="50"/>
      <c r="O16110" s="50"/>
      <c r="P16110" s="50"/>
      <c r="Q16110" s="50" t="s">
        <v>368</v>
      </c>
      <c r="R16110" s="9" t="s">
        <v>368</v>
      </c>
      <c r="S16110" s="50" t="s">
        <v>368</v>
      </c>
      <c r="T16110" s="9" t="s">
        <v>368</v>
      </c>
      <c r="U16110" s="9" t="s">
        <v>368</v>
      </c>
    </row>
    <row r="16111">
      <c r="F16111" s="9"/>
      <c r="N16111" s="50"/>
      <c r="O16111" s="50"/>
      <c r="P16111" s="50"/>
      <c r="Q16111" s="50" t="s">
        <v>368</v>
      </c>
      <c r="R16111" s="9" t="s">
        <v>368</v>
      </c>
      <c r="S16111" s="50" t="s">
        <v>368</v>
      </c>
      <c r="T16111" s="9" t="s">
        <v>368</v>
      </c>
      <c r="U16111" s="9" t="s">
        <v>368</v>
      </c>
    </row>
    <row r="16112">
      <c r="F16112" s="9"/>
      <c r="N16112" s="50"/>
      <c r="O16112" s="50"/>
      <c r="P16112" s="50"/>
      <c r="Q16112" s="50" t="s">
        <v>368</v>
      </c>
      <c r="R16112" s="9" t="s">
        <v>368</v>
      </c>
      <c r="S16112" s="50" t="s">
        <v>368</v>
      </c>
      <c r="T16112" s="9" t="s">
        <v>368</v>
      </c>
      <c r="U16112" s="9" t="s">
        <v>368</v>
      </c>
    </row>
    <row r="16113">
      <c r="F16113" s="9"/>
      <c r="N16113" s="50"/>
      <c r="O16113" s="50"/>
      <c r="P16113" s="50"/>
      <c r="Q16113" s="50" t="s">
        <v>368</v>
      </c>
      <c r="R16113" s="9" t="s">
        <v>368</v>
      </c>
      <c r="S16113" s="50" t="s">
        <v>368</v>
      </c>
      <c r="T16113" s="9" t="s">
        <v>368</v>
      </c>
      <c r="U16113" s="9" t="s">
        <v>368</v>
      </c>
    </row>
    <row r="16114">
      <c r="F16114" s="9"/>
      <c r="N16114" s="50"/>
      <c r="O16114" s="50"/>
      <c r="P16114" s="50"/>
      <c r="Q16114" s="50" t="s">
        <v>368</v>
      </c>
      <c r="R16114" s="9" t="s">
        <v>368</v>
      </c>
      <c r="S16114" s="50" t="s">
        <v>368</v>
      </c>
      <c r="T16114" s="9" t="s">
        <v>368</v>
      </c>
      <c r="U16114" s="9" t="s">
        <v>368</v>
      </c>
    </row>
    <row r="16115">
      <c r="F16115" s="9"/>
      <c r="N16115" s="50"/>
      <c r="O16115" s="50"/>
      <c r="P16115" s="50"/>
      <c r="Q16115" s="50" t="s">
        <v>368</v>
      </c>
      <c r="R16115" s="9" t="s">
        <v>368</v>
      </c>
      <c r="S16115" s="50" t="s">
        <v>368</v>
      </c>
      <c r="T16115" s="9" t="s">
        <v>368</v>
      </c>
      <c r="U16115" s="9" t="s">
        <v>368</v>
      </c>
    </row>
    <row r="16116">
      <c r="F16116" s="9"/>
      <c r="N16116" s="50"/>
      <c r="O16116" s="50"/>
      <c r="P16116" s="50"/>
      <c r="Q16116" s="50" t="s">
        <v>368</v>
      </c>
      <c r="R16116" s="9" t="s">
        <v>368</v>
      </c>
      <c r="S16116" s="50" t="s">
        <v>368</v>
      </c>
      <c r="T16116" s="9" t="s">
        <v>368</v>
      </c>
      <c r="U16116" s="9" t="s">
        <v>368</v>
      </c>
    </row>
    <row r="16117">
      <c r="F16117" s="9"/>
      <c r="N16117" s="50"/>
      <c r="O16117" s="50"/>
      <c r="P16117" s="50"/>
      <c r="Q16117" s="50" t="s">
        <v>368</v>
      </c>
      <c r="R16117" s="9" t="s">
        <v>368</v>
      </c>
      <c r="S16117" s="50" t="s">
        <v>368</v>
      </c>
      <c r="T16117" s="9" t="s">
        <v>368</v>
      </c>
      <c r="U16117" s="9" t="s">
        <v>368</v>
      </c>
    </row>
    <row r="16118">
      <c r="F16118" s="9"/>
      <c r="N16118" s="50"/>
      <c r="O16118" s="50"/>
      <c r="P16118" s="50"/>
      <c r="Q16118" s="50" t="s">
        <v>368</v>
      </c>
      <c r="R16118" s="9" t="s">
        <v>368</v>
      </c>
      <c r="S16118" s="50" t="s">
        <v>368</v>
      </c>
      <c r="T16118" s="9" t="s">
        <v>368</v>
      </c>
      <c r="U16118" s="9" t="s">
        <v>368</v>
      </c>
    </row>
    <row r="16119">
      <c r="F16119" s="9"/>
      <c r="N16119" s="50"/>
      <c r="O16119" s="50"/>
      <c r="P16119" s="50"/>
      <c r="Q16119" s="50" t="s">
        <v>368</v>
      </c>
      <c r="R16119" s="9" t="s">
        <v>368</v>
      </c>
      <c r="S16119" s="50" t="s">
        <v>368</v>
      </c>
      <c r="T16119" s="9" t="s">
        <v>368</v>
      </c>
      <c r="U16119" s="9" t="s">
        <v>368</v>
      </c>
    </row>
    <row r="16120">
      <c r="F16120" s="9"/>
      <c r="N16120" s="50"/>
      <c r="O16120" s="50"/>
      <c r="P16120" s="50"/>
      <c r="Q16120" s="50" t="s">
        <v>368</v>
      </c>
      <c r="R16120" s="9" t="s">
        <v>368</v>
      </c>
      <c r="S16120" s="50" t="s">
        <v>368</v>
      </c>
      <c r="T16120" s="9" t="s">
        <v>368</v>
      </c>
      <c r="U16120" s="9" t="s">
        <v>368</v>
      </c>
    </row>
    <row r="16121">
      <c r="F16121" s="9"/>
      <c r="N16121" s="50"/>
      <c r="O16121" s="50"/>
      <c r="P16121" s="50"/>
      <c r="Q16121" s="50" t="s">
        <v>368</v>
      </c>
      <c r="R16121" s="9" t="s">
        <v>368</v>
      </c>
      <c r="S16121" s="50" t="s">
        <v>368</v>
      </c>
      <c r="T16121" s="9" t="s">
        <v>368</v>
      </c>
      <c r="U16121" s="9" t="s">
        <v>368</v>
      </c>
    </row>
    <row r="16122">
      <c r="F16122" s="9"/>
      <c r="N16122" s="50"/>
      <c r="O16122" s="50"/>
      <c r="P16122" s="50"/>
      <c r="Q16122" s="50" t="s">
        <v>368</v>
      </c>
      <c r="R16122" s="9" t="s">
        <v>368</v>
      </c>
      <c r="S16122" s="50" t="s">
        <v>368</v>
      </c>
      <c r="T16122" s="9" t="s">
        <v>368</v>
      </c>
      <c r="U16122" s="9" t="s">
        <v>368</v>
      </c>
    </row>
    <row r="16123">
      <c r="F16123" s="9"/>
      <c r="N16123" s="50"/>
      <c r="O16123" s="50"/>
      <c r="P16123" s="50"/>
      <c r="Q16123" s="50" t="s">
        <v>368</v>
      </c>
      <c r="R16123" s="9" t="s">
        <v>368</v>
      </c>
      <c r="S16123" s="50" t="s">
        <v>368</v>
      </c>
      <c r="T16123" s="9" t="s">
        <v>368</v>
      </c>
      <c r="U16123" s="9" t="s">
        <v>368</v>
      </c>
    </row>
    <row r="16124">
      <c r="F16124" s="9"/>
      <c r="N16124" s="50"/>
      <c r="O16124" s="50"/>
      <c r="P16124" s="50"/>
      <c r="Q16124" s="50" t="s">
        <v>368</v>
      </c>
      <c r="R16124" s="9" t="s">
        <v>368</v>
      </c>
      <c r="S16124" s="50" t="s">
        <v>368</v>
      </c>
      <c r="T16124" s="9" t="s">
        <v>368</v>
      </c>
      <c r="U16124" s="9" t="s">
        <v>368</v>
      </c>
    </row>
    <row r="16125">
      <c r="F16125" s="9"/>
      <c r="N16125" s="50"/>
      <c r="O16125" s="50"/>
      <c r="P16125" s="50"/>
      <c r="Q16125" s="50" t="s">
        <v>368</v>
      </c>
      <c r="R16125" s="9" t="s">
        <v>368</v>
      </c>
      <c r="S16125" s="50" t="s">
        <v>368</v>
      </c>
      <c r="T16125" s="9" t="s">
        <v>368</v>
      </c>
      <c r="U16125" s="9" t="s">
        <v>368</v>
      </c>
    </row>
    <row r="16126">
      <c r="F16126" s="9"/>
      <c r="N16126" s="50"/>
      <c r="O16126" s="50"/>
      <c r="P16126" s="50"/>
      <c r="Q16126" s="50" t="s">
        <v>368</v>
      </c>
      <c r="R16126" s="9" t="s">
        <v>368</v>
      </c>
      <c r="S16126" s="50" t="s">
        <v>368</v>
      </c>
      <c r="T16126" s="9" t="s">
        <v>368</v>
      </c>
      <c r="U16126" s="9" t="s">
        <v>368</v>
      </c>
    </row>
    <row r="16127">
      <c r="F16127" s="9"/>
      <c r="N16127" s="50"/>
      <c r="O16127" s="50"/>
      <c r="P16127" s="50"/>
      <c r="Q16127" s="50" t="s">
        <v>368</v>
      </c>
      <c r="R16127" s="9" t="s">
        <v>368</v>
      </c>
      <c r="S16127" s="50" t="s">
        <v>368</v>
      </c>
      <c r="T16127" s="9" t="s">
        <v>368</v>
      </c>
      <c r="U16127" s="9" t="s">
        <v>368</v>
      </c>
    </row>
    <row r="16128">
      <c r="F16128" s="9"/>
      <c r="N16128" s="50"/>
      <c r="O16128" s="50"/>
      <c r="P16128" s="50"/>
      <c r="Q16128" s="50" t="s">
        <v>368</v>
      </c>
      <c r="R16128" s="9" t="s">
        <v>368</v>
      </c>
      <c r="S16128" s="50" t="s">
        <v>368</v>
      </c>
      <c r="T16128" s="9" t="s">
        <v>368</v>
      </c>
      <c r="U16128" s="9" t="s">
        <v>368</v>
      </c>
    </row>
    <row r="16129">
      <c r="F16129" s="9"/>
      <c r="N16129" s="50"/>
      <c r="O16129" s="50"/>
      <c r="P16129" s="50"/>
      <c r="Q16129" s="50" t="s">
        <v>368</v>
      </c>
      <c r="R16129" s="9" t="s">
        <v>368</v>
      </c>
      <c r="S16129" s="50" t="s">
        <v>368</v>
      </c>
      <c r="T16129" s="9" t="s">
        <v>368</v>
      </c>
      <c r="U16129" s="9" t="s">
        <v>368</v>
      </c>
    </row>
    <row r="16130">
      <c r="F16130" s="9"/>
      <c r="N16130" s="50"/>
      <c r="O16130" s="50"/>
      <c r="P16130" s="50"/>
      <c r="Q16130" s="50" t="s">
        <v>368</v>
      </c>
      <c r="R16130" s="9" t="s">
        <v>368</v>
      </c>
      <c r="S16130" s="50" t="s">
        <v>368</v>
      </c>
      <c r="T16130" s="9" t="s">
        <v>368</v>
      </c>
      <c r="U16130" s="9" t="s">
        <v>368</v>
      </c>
    </row>
    <row r="16131">
      <c r="F16131" s="9"/>
      <c r="N16131" s="50"/>
      <c r="O16131" s="50"/>
      <c r="P16131" s="50"/>
      <c r="Q16131" s="50" t="s">
        <v>368</v>
      </c>
      <c r="R16131" s="9" t="s">
        <v>368</v>
      </c>
      <c r="S16131" s="50" t="s">
        <v>368</v>
      </c>
      <c r="T16131" s="9" t="s">
        <v>368</v>
      </c>
      <c r="U16131" s="9" t="s">
        <v>368</v>
      </c>
    </row>
    <row r="16132">
      <c r="F16132" s="9"/>
      <c r="N16132" s="50"/>
      <c r="O16132" s="50"/>
      <c r="P16132" s="50"/>
      <c r="Q16132" s="50" t="s">
        <v>368</v>
      </c>
      <c r="R16132" s="9" t="s">
        <v>368</v>
      </c>
      <c r="S16132" s="50" t="s">
        <v>368</v>
      </c>
      <c r="T16132" s="9" t="s">
        <v>368</v>
      </c>
      <c r="U16132" s="9" t="s">
        <v>368</v>
      </c>
    </row>
    <row r="16133">
      <c r="F16133" s="9"/>
      <c r="N16133" s="50"/>
      <c r="O16133" s="50"/>
      <c r="P16133" s="50"/>
      <c r="Q16133" s="50" t="s">
        <v>368</v>
      </c>
      <c r="R16133" s="9" t="s">
        <v>368</v>
      </c>
      <c r="S16133" s="50" t="s">
        <v>368</v>
      </c>
      <c r="T16133" s="9" t="s">
        <v>368</v>
      </c>
      <c r="U16133" s="9" t="s">
        <v>368</v>
      </c>
    </row>
    <row r="16134">
      <c r="F16134" s="9"/>
      <c r="N16134" s="50"/>
      <c r="O16134" s="50"/>
      <c r="P16134" s="50"/>
      <c r="Q16134" s="50" t="s">
        <v>368</v>
      </c>
      <c r="R16134" s="9" t="s">
        <v>368</v>
      </c>
      <c r="S16134" s="50" t="s">
        <v>368</v>
      </c>
      <c r="T16134" s="9" t="s">
        <v>368</v>
      </c>
      <c r="U16134" s="9" t="s">
        <v>368</v>
      </c>
    </row>
    <row r="16135">
      <c r="F16135" s="9"/>
      <c r="N16135" s="50"/>
      <c r="O16135" s="50"/>
      <c r="P16135" s="50"/>
      <c r="Q16135" s="50" t="s">
        <v>368</v>
      </c>
      <c r="R16135" s="9" t="s">
        <v>368</v>
      </c>
      <c r="S16135" s="50" t="s">
        <v>368</v>
      </c>
      <c r="T16135" s="9" t="s">
        <v>368</v>
      </c>
      <c r="U16135" s="9" t="s">
        <v>368</v>
      </c>
    </row>
    <row r="16136">
      <c r="F16136" s="9"/>
      <c r="N16136" s="50"/>
      <c r="O16136" s="50"/>
      <c r="P16136" s="50"/>
      <c r="Q16136" s="50" t="s">
        <v>368</v>
      </c>
      <c r="R16136" s="9" t="s">
        <v>368</v>
      </c>
      <c r="S16136" s="50" t="s">
        <v>368</v>
      </c>
      <c r="T16136" s="9" t="s">
        <v>368</v>
      </c>
      <c r="U16136" s="9" t="s">
        <v>368</v>
      </c>
    </row>
    <row r="16137">
      <c r="F16137" s="9"/>
      <c r="N16137" s="50"/>
      <c r="O16137" s="50"/>
      <c r="P16137" s="50"/>
      <c r="Q16137" s="50" t="s">
        <v>368</v>
      </c>
      <c r="R16137" s="9" t="s">
        <v>368</v>
      </c>
      <c r="S16137" s="50" t="s">
        <v>368</v>
      </c>
      <c r="T16137" s="9" t="s">
        <v>368</v>
      </c>
      <c r="U16137" s="9" t="s">
        <v>368</v>
      </c>
    </row>
    <row r="16138">
      <c r="F16138" s="9"/>
      <c r="N16138" s="50"/>
      <c r="O16138" s="50"/>
      <c r="P16138" s="50"/>
      <c r="Q16138" s="50" t="s">
        <v>368</v>
      </c>
      <c r="R16138" s="9" t="s">
        <v>368</v>
      </c>
      <c r="S16138" s="50" t="s">
        <v>368</v>
      </c>
      <c r="T16138" s="9" t="s">
        <v>368</v>
      </c>
      <c r="U16138" s="9" t="s">
        <v>368</v>
      </c>
    </row>
    <row r="16139">
      <c r="F16139" s="9"/>
      <c r="N16139" s="50"/>
      <c r="O16139" s="50"/>
      <c r="P16139" s="50"/>
      <c r="Q16139" s="50" t="s">
        <v>368</v>
      </c>
      <c r="R16139" s="9" t="s">
        <v>368</v>
      </c>
      <c r="S16139" s="50" t="s">
        <v>368</v>
      </c>
      <c r="T16139" s="9" t="s">
        <v>368</v>
      </c>
      <c r="U16139" s="9" t="s">
        <v>368</v>
      </c>
    </row>
    <row r="16140">
      <c r="F16140" s="9"/>
      <c r="N16140" s="50"/>
      <c r="O16140" s="50"/>
      <c r="P16140" s="50"/>
      <c r="Q16140" s="50" t="s">
        <v>368</v>
      </c>
      <c r="R16140" s="9" t="s">
        <v>368</v>
      </c>
      <c r="S16140" s="50" t="s">
        <v>368</v>
      </c>
      <c r="T16140" s="9" t="s">
        <v>368</v>
      </c>
      <c r="U16140" s="9" t="s">
        <v>368</v>
      </c>
    </row>
    <row r="16141">
      <c r="F16141" s="9"/>
      <c r="N16141" s="50"/>
      <c r="O16141" s="50"/>
      <c r="P16141" s="50"/>
      <c r="Q16141" s="50" t="s">
        <v>368</v>
      </c>
      <c r="R16141" s="9" t="s">
        <v>368</v>
      </c>
      <c r="S16141" s="50" t="s">
        <v>368</v>
      </c>
      <c r="T16141" s="9" t="s">
        <v>368</v>
      </c>
      <c r="U16141" s="9" t="s">
        <v>368</v>
      </c>
    </row>
    <row r="16142">
      <c r="F16142" s="9"/>
      <c r="N16142" s="50"/>
      <c r="O16142" s="50"/>
      <c r="P16142" s="50"/>
      <c r="Q16142" s="50" t="s">
        <v>368</v>
      </c>
      <c r="R16142" s="9" t="s">
        <v>368</v>
      </c>
      <c r="S16142" s="50" t="s">
        <v>368</v>
      </c>
      <c r="T16142" s="9" t="s">
        <v>368</v>
      </c>
      <c r="U16142" s="9" t="s">
        <v>368</v>
      </c>
    </row>
    <row r="16143">
      <c r="F16143" s="9"/>
      <c r="N16143" s="50"/>
      <c r="O16143" s="50"/>
      <c r="P16143" s="50"/>
      <c r="Q16143" s="50" t="s">
        <v>368</v>
      </c>
      <c r="R16143" s="9" t="s">
        <v>368</v>
      </c>
      <c r="S16143" s="50" t="s">
        <v>368</v>
      </c>
      <c r="T16143" s="9" t="s">
        <v>368</v>
      </c>
      <c r="U16143" s="9" t="s">
        <v>368</v>
      </c>
    </row>
    <row r="16144">
      <c r="F16144" s="9"/>
      <c r="N16144" s="50"/>
      <c r="O16144" s="50"/>
      <c r="P16144" s="50"/>
      <c r="Q16144" s="50" t="s">
        <v>368</v>
      </c>
      <c r="R16144" s="9" t="s">
        <v>368</v>
      </c>
      <c r="S16144" s="50" t="s">
        <v>368</v>
      </c>
      <c r="T16144" s="9" t="s">
        <v>368</v>
      </c>
      <c r="U16144" s="9" t="s">
        <v>368</v>
      </c>
    </row>
    <row r="16145">
      <c r="F16145" s="9"/>
      <c r="N16145" s="50"/>
      <c r="O16145" s="50"/>
      <c r="P16145" s="50"/>
      <c r="Q16145" s="50" t="s">
        <v>368</v>
      </c>
      <c r="R16145" s="9" t="s">
        <v>368</v>
      </c>
      <c r="S16145" s="50" t="s">
        <v>368</v>
      </c>
      <c r="T16145" s="9" t="s">
        <v>368</v>
      </c>
      <c r="U16145" s="9" t="s">
        <v>368</v>
      </c>
    </row>
    <row r="16146">
      <c r="F16146" s="9"/>
      <c r="N16146" s="50"/>
      <c r="O16146" s="50"/>
      <c r="P16146" s="50"/>
      <c r="Q16146" s="50" t="s">
        <v>368</v>
      </c>
      <c r="R16146" s="9" t="s">
        <v>368</v>
      </c>
      <c r="S16146" s="50" t="s">
        <v>368</v>
      </c>
      <c r="T16146" s="9" t="s">
        <v>368</v>
      </c>
      <c r="U16146" s="9" t="s">
        <v>368</v>
      </c>
    </row>
    <row r="16147">
      <c r="F16147" s="9"/>
      <c r="N16147" s="50"/>
      <c r="O16147" s="50"/>
      <c r="P16147" s="50"/>
      <c r="Q16147" s="50" t="s">
        <v>368</v>
      </c>
      <c r="R16147" s="9" t="s">
        <v>368</v>
      </c>
      <c r="S16147" s="50" t="s">
        <v>368</v>
      </c>
      <c r="T16147" s="9" t="s">
        <v>368</v>
      </c>
      <c r="U16147" s="9" t="s">
        <v>368</v>
      </c>
    </row>
    <row r="16148">
      <c r="F16148" s="9"/>
      <c r="N16148" s="50"/>
      <c r="O16148" s="50"/>
      <c r="P16148" s="50"/>
      <c r="Q16148" s="50" t="s">
        <v>368</v>
      </c>
      <c r="R16148" s="9" t="s">
        <v>368</v>
      </c>
      <c r="S16148" s="50" t="s">
        <v>368</v>
      </c>
      <c r="T16148" s="9" t="s">
        <v>368</v>
      </c>
      <c r="U16148" s="9" t="s">
        <v>368</v>
      </c>
    </row>
    <row r="16149">
      <c r="F16149" s="9"/>
      <c r="N16149" s="50"/>
      <c r="O16149" s="50"/>
      <c r="P16149" s="50"/>
      <c r="Q16149" s="50" t="s">
        <v>368</v>
      </c>
      <c r="R16149" s="9" t="s">
        <v>368</v>
      </c>
      <c r="S16149" s="50" t="s">
        <v>368</v>
      </c>
      <c r="T16149" s="9" t="s">
        <v>368</v>
      </c>
      <c r="U16149" s="9" t="s">
        <v>368</v>
      </c>
    </row>
    <row r="16150">
      <c r="F16150" s="9"/>
      <c r="N16150" s="50"/>
      <c r="O16150" s="50"/>
      <c r="P16150" s="50"/>
      <c r="Q16150" s="50" t="s">
        <v>368</v>
      </c>
      <c r="R16150" s="9" t="s">
        <v>368</v>
      </c>
      <c r="S16150" s="50" t="s">
        <v>368</v>
      </c>
      <c r="T16150" s="9" t="s">
        <v>368</v>
      </c>
      <c r="U16150" s="9" t="s">
        <v>368</v>
      </c>
    </row>
    <row r="16151">
      <c r="F16151" s="9"/>
      <c r="N16151" s="50"/>
      <c r="O16151" s="50"/>
      <c r="P16151" s="50"/>
      <c r="Q16151" s="50" t="s">
        <v>368</v>
      </c>
      <c r="R16151" s="9" t="s">
        <v>368</v>
      </c>
      <c r="S16151" s="50" t="s">
        <v>368</v>
      </c>
      <c r="T16151" s="9" t="s">
        <v>368</v>
      </c>
      <c r="U16151" s="9" t="s">
        <v>368</v>
      </c>
    </row>
    <row r="16152">
      <c r="F16152" s="9"/>
      <c r="N16152" s="50"/>
      <c r="O16152" s="50"/>
      <c r="P16152" s="50"/>
      <c r="Q16152" s="50" t="s">
        <v>368</v>
      </c>
      <c r="R16152" s="9" t="s">
        <v>368</v>
      </c>
      <c r="S16152" s="50" t="s">
        <v>368</v>
      </c>
      <c r="T16152" s="9" t="s">
        <v>368</v>
      </c>
      <c r="U16152" s="9" t="s">
        <v>368</v>
      </c>
    </row>
    <row r="16153">
      <c r="F16153" s="9"/>
      <c r="N16153" s="50"/>
      <c r="O16153" s="50"/>
      <c r="P16153" s="50"/>
      <c r="Q16153" s="50" t="s">
        <v>368</v>
      </c>
      <c r="R16153" s="9" t="s">
        <v>368</v>
      </c>
      <c r="S16153" s="50" t="s">
        <v>368</v>
      </c>
      <c r="T16153" s="9" t="s">
        <v>368</v>
      </c>
      <c r="U16153" s="9" t="s">
        <v>368</v>
      </c>
    </row>
    <row r="16154">
      <c r="F16154" s="9"/>
      <c r="N16154" s="50"/>
      <c r="O16154" s="50"/>
      <c r="P16154" s="50"/>
      <c r="Q16154" s="50" t="s">
        <v>368</v>
      </c>
      <c r="R16154" s="9" t="s">
        <v>368</v>
      </c>
      <c r="S16154" s="50" t="s">
        <v>368</v>
      </c>
      <c r="T16154" s="9" t="s">
        <v>368</v>
      </c>
      <c r="U16154" s="9" t="s">
        <v>368</v>
      </c>
    </row>
    <row r="16155">
      <c r="F16155" s="9"/>
      <c r="N16155" s="50"/>
      <c r="O16155" s="50"/>
      <c r="P16155" s="50"/>
      <c r="Q16155" s="50" t="s">
        <v>368</v>
      </c>
      <c r="R16155" s="9" t="s">
        <v>368</v>
      </c>
      <c r="S16155" s="50" t="s">
        <v>368</v>
      </c>
      <c r="T16155" s="9" t="s">
        <v>368</v>
      </c>
      <c r="U16155" s="9" t="s">
        <v>368</v>
      </c>
    </row>
    <row r="16156">
      <c r="F16156" s="9"/>
      <c r="N16156" s="50"/>
      <c r="O16156" s="50"/>
      <c r="P16156" s="50"/>
      <c r="Q16156" s="50" t="s">
        <v>368</v>
      </c>
      <c r="R16156" s="9" t="s">
        <v>368</v>
      </c>
      <c r="S16156" s="50" t="s">
        <v>368</v>
      </c>
      <c r="T16156" s="9" t="s">
        <v>368</v>
      </c>
      <c r="U16156" s="9" t="s">
        <v>368</v>
      </c>
    </row>
    <row r="16157">
      <c r="F16157" s="9"/>
      <c r="N16157" s="50"/>
      <c r="O16157" s="50"/>
      <c r="P16157" s="50"/>
      <c r="Q16157" s="50" t="s">
        <v>368</v>
      </c>
      <c r="R16157" s="9" t="s">
        <v>368</v>
      </c>
      <c r="S16157" s="50" t="s">
        <v>368</v>
      </c>
      <c r="T16157" s="9" t="s">
        <v>368</v>
      </c>
      <c r="U16157" s="9" t="s">
        <v>368</v>
      </c>
    </row>
    <row r="16158">
      <c r="F16158" s="9"/>
      <c r="N16158" s="50"/>
      <c r="O16158" s="50"/>
      <c r="P16158" s="50"/>
      <c r="Q16158" s="50" t="s">
        <v>368</v>
      </c>
      <c r="R16158" s="9" t="s">
        <v>368</v>
      </c>
      <c r="S16158" s="50" t="s">
        <v>368</v>
      </c>
      <c r="T16158" s="9" t="s">
        <v>368</v>
      </c>
      <c r="U16158" s="9" t="s">
        <v>368</v>
      </c>
    </row>
    <row r="16159">
      <c r="F16159" s="9"/>
      <c r="N16159" s="50"/>
      <c r="O16159" s="50"/>
      <c r="P16159" s="50"/>
      <c r="Q16159" s="50" t="s">
        <v>368</v>
      </c>
      <c r="R16159" s="9" t="s">
        <v>368</v>
      </c>
      <c r="S16159" s="50" t="s">
        <v>368</v>
      </c>
      <c r="T16159" s="9" t="s">
        <v>368</v>
      </c>
      <c r="U16159" s="9" t="s">
        <v>368</v>
      </c>
    </row>
    <row r="16160">
      <c r="F16160" s="9"/>
      <c r="N16160" s="50"/>
      <c r="O16160" s="50"/>
      <c r="P16160" s="50"/>
      <c r="Q16160" s="50" t="s">
        <v>368</v>
      </c>
      <c r="R16160" s="9" t="s">
        <v>368</v>
      </c>
      <c r="S16160" s="50" t="s">
        <v>368</v>
      </c>
      <c r="T16160" s="9" t="s">
        <v>368</v>
      </c>
      <c r="U16160" s="9" t="s">
        <v>368</v>
      </c>
    </row>
    <row r="16161">
      <c r="F16161" s="9"/>
      <c r="N16161" s="50"/>
      <c r="O16161" s="50"/>
      <c r="P16161" s="50"/>
      <c r="Q16161" s="50" t="s">
        <v>368</v>
      </c>
      <c r="R16161" s="9" t="s">
        <v>368</v>
      </c>
      <c r="S16161" s="50" t="s">
        <v>368</v>
      </c>
      <c r="T16161" s="9" t="s">
        <v>368</v>
      </c>
      <c r="U16161" s="9" t="s">
        <v>368</v>
      </c>
    </row>
    <row r="16162">
      <c r="F16162" s="9"/>
      <c r="N16162" s="50"/>
      <c r="O16162" s="50"/>
      <c r="P16162" s="50"/>
      <c r="Q16162" s="50" t="s">
        <v>368</v>
      </c>
      <c r="R16162" s="9" t="s">
        <v>368</v>
      </c>
      <c r="S16162" s="50" t="s">
        <v>368</v>
      </c>
      <c r="T16162" s="9" t="s">
        <v>368</v>
      </c>
      <c r="U16162" s="9" t="s">
        <v>368</v>
      </c>
    </row>
    <row r="16163">
      <c r="F16163" s="9"/>
      <c r="N16163" s="50"/>
      <c r="O16163" s="50"/>
      <c r="P16163" s="50"/>
      <c r="Q16163" s="50" t="s">
        <v>368</v>
      </c>
      <c r="R16163" s="9" t="s">
        <v>368</v>
      </c>
      <c r="S16163" s="50" t="s">
        <v>368</v>
      </c>
      <c r="T16163" s="9" t="s">
        <v>368</v>
      </c>
      <c r="U16163" s="9" t="s">
        <v>368</v>
      </c>
    </row>
    <row r="16164">
      <c r="F16164" s="9"/>
      <c r="N16164" s="50"/>
      <c r="O16164" s="50"/>
      <c r="P16164" s="50"/>
      <c r="Q16164" s="50" t="s">
        <v>368</v>
      </c>
      <c r="R16164" s="9" t="s">
        <v>368</v>
      </c>
      <c r="S16164" s="50" t="s">
        <v>368</v>
      </c>
      <c r="T16164" s="9" t="s">
        <v>368</v>
      </c>
      <c r="U16164" s="9" t="s">
        <v>368</v>
      </c>
    </row>
    <row r="16165">
      <c r="F16165" s="9"/>
      <c r="N16165" s="50"/>
      <c r="O16165" s="50"/>
      <c r="P16165" s="50"/>
      <c r="Q16165" s="50" t="s">
        <v>368</v>
      </c>
      <c r="R16165" s="9" t="s">
        <v>368</v>
      </c>
      <c r="S16165" s="50" t="s">
        <v>368</v>
      </c>
      <c r="T16165" s="9" t="s">
        <v>368</v>
      </c>
      <c r="U16165" s="9" t="s">
        <v>368</v>
      </c>
    </row>
    <row r="16166">
      <c r="F16166" s="9"/>
      <c r="N16166" s="50"/>
      <c r="O16166" s="50"/>
      <c r="P16166" s="50"/>
      <c r="Q16166" s="50" t="s">
        <v>368</v>
      </c>
      <c r="R16166" s="9" t="s">
        <v>368</v>
      </c>
      <c r="S16166" s="50" t="s">
        <v>368</v>
      </c>
      <c r="T16166" s="9" t="s">
        <v>368</v>
      </c>
      <c r="U16166" s="9" t="s">
        <v>368</v>
      </c>
    </row>
    <row r="16167">
      <c r="F16167" s="9"/>
      <c r="N16167" s="50"/>
      <c r="O16167" s="50"/>
      <c r="P16167" s="50"/>
      <c r="Q16167" s="50" t="s">
        <v>368</v>
      </c>
      <c r="R16167" s="9" t="s">
        <v>368</v>
      </c>
      <c r="S16167" s="50" t="s">
        <v>368</v>
      </c>
      <c r="T16167" s="9" t="s">
        <v>368</v>
      </c>
      <c r="U16167" s="9" t="s">
        <v>368</v>
      </c>
    </row>
    <row r="16168">
      <c r="F16168" s="9"/>
      <c r="N16168" s="50"/>
      <c r="O16168" s="50"/>
      <c r="P16168" s="50"/>
      <c r="Q16168" s="50" t="s">
        <v>368</v>
      </c>
      <c r="R16168" s="9" t="s">
        <v>368</v>
      </c>
      <c r="S16168" s="50" t="s">
        <v>368</v>
      </c>
      <c r="T16168" s="9" t="s">
        <v>368</v>
      </c>
      <c r="U16168" s="9" t="s">
        <v>368</v>
      </c>
    </row>
    <row r="16169">
      <c r="F16169" s="9"/>
      <c r="N16169" s="50"/>
      <c r="O16169" s="50"/>
      <c r="P16169" s="50"/>
      <c r="Q16169" s="50" t="s">
        <v>368</v>
      </c>
      <c r="R16169" s="9" t="s">
        <v>368</v>
      </c>
      <c r="S16169" s="50" t="s">
        <v>368</v>
      </c>
      <c r="T16169" s="9" t="s">
        <v>368</v>
      </c>
      <c r="U16169" s="9" t="s">
        <v>368</v>
      </c>
    </row>
    <row r="16170">
      <c r="F16170" s="9"/>
      <c r="N16170" s="50"/>
      <c r="O16170" s="50"/>
      <c r="P16170" s="50"/>
      <c r="Q16170" s="50" t="s">
        <v>368</v>
      </c>
      <c r="R16170" s="9" t="s">
        <v>368</v>
      </c>
      <c r="S16170" s="50" t="s">
        <v>368</v>
      </c>
      <c r="T16170" s="9" t="s">
        <v>368</v>
      </c>
      <c r="U16170" s="9" t="s">
        <v>368</v>
      </c>
    </row>
    <row r="16171">
      <c r="F16171" s="9"/>
      <c r="N16171" s="50"/>
      <c r="O16171" s="50"/>
      <c r="P16171" s="50"/>
      <c r="Q16171" s="50" t="s">
        <v>368</v>
      </c>
      <c r="R16171" s="9" t="s">
        <v>368</v>
      </c>
      <c r="S16171" s="50" t="s">
        <v>368</v>
      </c>
      <c r="T16171" s="9" t="s">
        <v>368</v>
      </c>
      <c r="U16171" s="9" t="s">
        <v>368</v>
      </c>
    </row>
    <row r="16172">
      <c r="F16172" s="9"/>
      <c r="N16172" s="50"/>
      <c r="O16172" s="50"/>
      <c r="P16172" s="50"/>
      <c r="Q16172" s="50" t="s">
        <v>368</v>
      </c>
      <c r="R16172" s="9" t="s">
        <v>368</v>
      </c>
      <c r="S16172" s="50" t="s">
        <v>368</v>
      </c>
      <c r="T16172" s="9" t="s">
        <v>368</v>
      </c>
      <c r="U16172" s="9" t="s">
        <v>368</v>
      </c>
    </row>
    <row r="16173">
      <c r="F16173" s="9"/>
      <c r="N16173" s="50"/>
      <c r="O16173" s="50"/>
      <c r="P16173" s="50"/>
      <c r="Q16173" s="50" t="s">
        <v>368</v>
      </c>
      <c r="R16173" s="9" t="s">
        <v>368</v>
      </c>
      <c r="S16173" s="50" t="s">
        <v>368</v>
      </c>
      <c r="T16173" s="9" t="s">
        <v>368</v>
      </c>
      <c r="U16173" s="9" t="s">
        <v>368</v>
      </c>
    </row>
    <row r="16174">
      <c r="F16174" s="9"/>
      <c r="N16174" s="50"/>
      <c r="O16174" s="50"/>
      <c r="P16174" s="50"/>
      <c r="Q16174" s="50" t="s">
        <v>368</v>
      </c>
      <c r="R16174" s="9" t="s">
        <v>368</v>
      </c>
      <c r="S16174" s="50" t="s">
        <v>368</v>
      </c>
      <c r="T16174" s="9" t="s">
        <v>368</v>
      </c>
      <c r="U16174" s="9" t="s">
        <v>368</v>
      </c>
    </row>
    <row r="16175">
      <c r="F16175" s="9"/>
      <c r="N16175" s="50"/>
      <c r="O16175" s="50"/>
      <c r="P16175" s="50"/>
      <c r="Q16175" s="50" t="s">
        <v>368</v>
      </c>
      <c r="R16175" s="9" t="s">
        <v>368</v>
      </c>
      <c r="S16175" s="50" t="s">
        <v>368</v>
      </c>
      <c r="T16175" s="9" t="s">
        <v>368</v>
      </c>
      <c r="U16175" s="9" t="s">
        <v>368</v>
      </c>
    </row>
    <row r="16176">
      <c r="F16176" s="9"/>
      <c r="N16176" s="50"/>
      <c r="O16176" s="50"/>
      <c r="P16176" s="50"/>
      <c r="Q16176" s="50" t="s">
        <v>368</v>
      </c>
      <c r="R16176" s="9" t="s">
        <v>368</v>
      </c>
      <c r="S16176" s="50" t="s">
        <v>368</v>
      </c>
      <c r="T16176" s="9" t="s">
        <v>368</v>
      </c>
      <c r="U16176" s="9" t="s">
        <v>368</v>
      </c>
    </row>
    <row r="16177">
      <c r="F16177" s="9"/>
      <c r="N16177" s="50"/>
      <c r="O16177" s="50"/>
      <c r="P16177" s="50"/>
      <c r="Q16177" s="50" t="s">
        <v>368</v>
      </c>
      <c r="R16177" s="9" t="s">
        <v>368</v>
      </c>
      <c r="S16177" s="50" t="s">
        <v>368</v>
      </c>
      <c r="T16177" s="9" t="s">
        <v>368</v>
      </c>
      <c r="U16177" s="9" t="s">
        <v>368</v>
      </c>
    </row>
    <row r="16178">
      <c r="F16178" s="9"/>
      <c r="N16178" s="50"/>
      <c r="O16178" s="50"/>
      <c r="P16178" s="50"/>
      <c r="Q16178" s="50" t="s">
        <v>368</v>
      </c>
      <c r="R16178" s="9" t="s">
        <v>368</v>
      </c>
      <c r="S16178" s="50" t="s">
        <v>368</v>
      </c>
      <c r="T16178" s="9" t="s">
        <v>368</v>
      </c>
      <c r="U16178" s="9" t="s">
        <v>368</v>
      </c>
    </row>
    <row r="16179">
      <c r="F16179" s="9"/>
      <c r="N16179" s="50"/>
      <c r="O16179" s="50"/>
      <c r="P16179" s="50"/>
      <c r="Q16179" s="50" t="s">
        <v>368</v>
      </c>
      <c r="R16179" s="9" t="s">
        <v>368</v>
      </c>
      <c r="S16179" s="50" t="s">
        <v>368</v>
      </c>
      <c r="T16179" s="9" t="s">
        <v>368</v>
      </c>
      <c r="U16179" s="9" t="s">
        <v>368</v>
      </c>
    </row>
    <row r="16180">
      <c r="F16180" s="9"/>
      <c r="N16180" s="50"/>
      <c r="O16180" s="50"/>
      <c r="P16180" s="50"/>
      <c r="Q16180" s="50" t="s">
        <v>368</v>
      </c>
      <c r="R16180" s="9" t="s">
        <v>368</v>
      </c>
      <c r="S16180" s="50" t="s">
        <v>368</v>
      </c>
      <c r="T16180" s="9" t="s">
        <v>368</v>
      </c>
      <c r="U16180" s="9" t="s">
        <v>368</v>
      </c>
    </row>
    <row r="16181">
      <c r="F16181" s="9"/>
      <c r="N16181" s="50"/>
      <c r="O16181" s="50"/>
      <c r="P16181" s="50"/>
      <c r="Q16181" s="50" t="s">
        <v>368</v>
      </c>
      <c r="R16181" s="9" t="s">
        <v>368</v>
      </c>
      <c r="S16181" s="50" t="s">
        <v>368</v>
      </c>
      <c r="T16181" s="9" t="s">
        <v>368</v>
      </c>
      <c r="U16181" s="9" t="s">
        <v>368</v>
      </c>
    </row>
    <row r="16182">
      <c r="F16182" s="9"/>
      <c r="N16182" s="50"/>
      <c r="O16182" s="50"/>
      <c r="P16182" s="50"/>
      <c r="Q16182" s="50" t="s">
        <v>368</v>
      </c>
      <c r="R16182" s="9" t="s">
        <v>368</v>
      </c>
      <c r="S16182" s="50" t="s">
        <v>368</v>
      </c>
      <c r="T16182" s="9" t="s">
        <v>368</v>
      </c>
      <c r="U16182" s="9" t="s">
        <v>368</v>
      </c>
    </row>
    <row r="16183">
      <c r="F16183" s="9"/>
      <c r="N16183" s="50"/>
      <c r="O16183" s="50"/>
      <c r="P16183" s="50"/>
      <c r="Q16183" s="50" t="s">
        <v>368</v>
      </c>
      <c r="R16183" s="9" t="s">
        <v>368</v>
      </c>
      <c r="S16183" s="50" t="s">
        <v>368</v>
      </c>
      <c r="T16183" s="9" t="s">
        <v>368</v>
      </c>
      <c r="U16183" s="9" t="s">
        <v>368</v>
      </c>
    </row>
    <row r="16184">
      <c r="F16184" s="9"/>
      <c r="N16184" s="50"/>
      <c r="O16184" s="50"/>
      <c r="P16184" s="50"/>
      <c r="Q16184" s="50" t="s">
        <v>368</v>
      </c>
      <c r="R16184" s="9" t="s">
        <v>368</v>
      </c>
      <c r="S16184" s="50" t="s">
        <v>368</v>
      </c>
      <c r="T16184" s="9" t="s">
        <v>368</v>
      </c>
      <c r="U16184" s="9" t="s">
        <v>368</v>
      </c>
    </row>
    <row r="16185">
      <c r="F16185" s="9"/>
      <c r="N16185" s="50"/>
      <c r="O16185" s="50"/>
      <c r="P16185" s="50"/>
      <c r="Q16185" s="50" t="s">
        <v>368</v>
      </c>
      <c r="R16185" s="9" t="s">
        <v>368</v>
      </c>
      <c r="S16185" s="50" t="s">
        <v>368</v>
      </c>
      <c r="T16185" s="9" t="s">
        <v>368</v>
      </c>
      <c r="U16185" s="9" t="s">
        <v>368</v>
      </c>
    </row>
    <row r="16186">
      <c r="F16186" s="9"/>
      <c r="N16186" s="50"/>
      <c r="O16186" s="50"/>
      <c r="P16186" s="50"/>
      <c r="Q16186" s="50" t="s">
        <v>368</v>
      </c>
      <c r="R16186" s="9" t="s">
        <v>368</v>
      </c>
      <c r="S16186" s="50" t="s">
        <v>368</v>
      </c>
      <c r="T16186" s="9" t="s">
        <v>368</v>
      </c>
      <c r="U16186" s="9" t="s">
        <v>368</v>
      </c>
    </row>
    <row r="16187">
      <c r="F16187" s="9"/>
      <c r="N16187" s="50"/>
      <c r="O16187" s="50"/>
      <c r="P16187" s="50"/>
      <c r="Q16187" s="50" t="s">
        <v>368</v>
      </c>
      <c r="R16187" s="9" t="s">
        <v>368</v>
      </c>
      <c r="S16187" s="50" t="s">
        <v>368</v>
      </c>
      <c r="T16187" s="9" t="s">
        <v>368</v>
      </c>
      <c r="U16187" s="9" t="s">
        <v>368</v>
      </c>
    </row>
    <row r="16188">
      <c r="F16188" s="9"/>
      <c r="N16188" s="50"/>
      <c r="O16188" s="50"/>
      <c r="P16188" s="50"/>
      <c r="Q16188" s="50" t="s">
        <v>368</v>
      </c>
      <c r="R16188" s="9" t="s">
        <v>368</v>
      </c>
      <c r="S16188" s="50" t="s">
        <v>368</v>
      </c>
      <c r="T16188" s="9" t="s">
        <v>368</v>
      </c>
      <c r="U16188" s="9" t="s">
        <v>368</v>
      </c>
    </row>
    <row r="16189">
      <c r="F16189" s="9"/>
      <c r="N16189" s="50"/>
      <c r="O16189" s="50"/>
      <c r="P16189" s="50"/>
      <c r="Q16189" s="50" t="s">
        <v>368</v>
      </c>
      <c r="R16189" s="9" t="s">
        <v>368</v>
      </c>
      <c r="S16189" s="50" t="s">
        <v>368</v>
      </c>
      <c r="T16189" s="9" t="s">
        <v>368</v>
      </c>
      <c r="U16189" s="9" t="s">
        <v>368</v>
      </c>
    </row>
    <row r="16190">
      <c r="F16190" s="9"/>
      <c r="N16190" s="50"/>
      <c r="O16190" s="50"/>
      <c r="P16190" s="50"/>
      <c r="Q16190" s="50" t="s">
        <v>368</v>
      </c>
      <c r="R16190" s="9" t="s">
        <v>368</v>
      </c>
      <c r="S16190" s="50" t="s">
        <v>368</v>
      </c>
      <c r="T16190" s="9" t="s">
        <v>368</v>
      </c>
      <c r="U16190" s="9" t="s">
        <v>368</v>
      </c>
    </row>
    <row r="16191">
      <c r="F16191" s="9"/>
      <c r="N16191" s="50"/>
      <c r="O16191" s="50"/>
      <c r="P16191" s="50"/>
      <c r="Q16191" s="50" t="s">
        <v>368</v>
      </c>
      <c r="R16191" s="9" t="s">
        <v>368</v>
      </c>
      <c r="S16191" s="50" t="s">
        <v>368</v>
      </c>
      <c r="T16191" s="9" t="s">
        <v>368</v>
      </c>
      <c r="U16191" s="9" t="s">
        <v>368</v>
      </c>
    </row>
    <row r="16192">
      <c r="F16192" s="9"/>
      <c r="N16192" s="50"/>
      <c r="O16192" s="50"/>
      <c r="P16192" s="50"/>
      <c r="Q16192" s="50" t="s">
        <v>368</v>
      </c>
      <c r="R16192" s="9" t="s">
        <v>368</v>
      </c>
      <c r="S16192" s="50" t="s">
        <v>368</v>
      </c>
      <c r="T16192" s="9" t="s">
        <v>368</v>
      </c>
      <c r="U16192" s="9" t="s">
        <v>368</v>
      </c>
    </row>
    <row r="16193">
      <c r="F16193" s="9"/>
      <c r="N16193" s="50"/>
      <c r="O16193" s="50"/>
      <c r="P16193" s="50"/>
      <c r="Q16193" s="50" t="s">
        <v>368</v>
      </c>
      <c r="R16193" s="9" t="s">
        <v>368</v>
      </c>
      <c r="S16193" s="50" t="s">
        <v>368</v>
      </c>
      <c r="T16193" s="9" t="s">
        <v>368</v>
      </c>
      <c r="U16193" s="9" t="s">
        <v>368</v>
      </c>
    </row>
    <row r="16194">
      <c r="F16194" s="9"/>
      <c r="N16194" s="50"/>
      <c r="O16194" s="50"/>
      <c r="P16194" s="50"/>
      <c r="Q16194" s="50" t="s">
        <v>368</v>
      </c>
      <c r="R16194" s="9" t="s">
        <v>368</v>
      </c>
      <c r="S16194" s="50" t="s">
        <v>368</v>
      </c>
      <c r="T16194" s="9" t="s">
        <v>368</v>
      </c>
      <c r="U16194" s="9" t="s">
        <v>368</v>
      </c>
    </row>
    <row r="16195">
      <c r="F16195" s="9"/>
      <c r="N16195" s="50"/>
      <c r="O16195" s="50"/>
      <c r="P16195" s="50"/>
      <c r="Q16195" s="50" t="s">
        <v>368</v>
      </c>
      <c r="R16195" s="9" t="s">
        <v>368</v>
      </c>
      <c r="S16195" s="50" t="s">
        <v>368</v>
      </c>
      <c r="T16195" s="9" t="s">
        <v>368</v>
      </c>
      <c r="U16195" s="9" t="s">
        <v>368</v>
      </c>
    </row>
    <row r="16196">
      <c r="F16196" s="9"/>
      <c r="N16196" s="50"/>
      <c r="O16196" s="50"/>
      <c r="P16196" s="50"/>
      <c r="Q16196" s="50" t="s">
        <v>368</v>
      </c>
      <c r="R16196" s="9" t="s">
        <v>368</v>
      </c>
      <c r="S16196" s="50" t="s">
        <v>368</v>
      </c>
      <c r="T16196" s="9" t="s">
        <v>368</v>
      </c>
      <c r="U16196" s="9" t="s">
        <v>368</v>
      </c>
    </row>
    <row r="16197">
      <c r="F16197" s="9"/>
      <c r="N16197" s="50"/>
      <c r="O16197" s="50"/>
      <c r="P16197" s="50"/>
      <c r="Q16197" s="50" t="s">
        <v>368</v>
      </c>
      <c r="R16197" s="9" t="s">
        <v>368</v>
      </c>
      <c r="S16197" s="50" t="s">
        <v>368</v>
      </c>
      <c r="T16197" s="9" t="s">
        <v>368</v>
      </c>
      <c r="U16197" s="9" t="s">
        <v>368</v>
      </c>
    </row>
    <row r="16198">
      <c r="F16198" s="9"/>
      <c r="N16198" s="50"/>
      <c r="O16198" s="50"/>
      <c r="P16198" s="50"/>
      <c r="Q16198" s="50" t="s">
        <v>368</v>
      </c>
      <c r="R16198" s="9" t="s">
        <v>368</v>
      </c>
      <c r="S16198" s="50" t="s">
        <v>368</v>
      </c>
      <c r="T16198" s="9" t="s">
        <v>368</v>
      </c>
      <c r="U16198" s="9" t="s">
        <v>368</v>
      </c>
    </row>
    <row r="16199">
      <c r="F16199" s="9"/>
      <c r="N16199" s="50"/>
      <c r="O16199" s="50"/>
      <c r="P16199" s="50"/>
      <c r="Q16199" s="50" t="s">
        <v>368</v>
      </c>
      <c r="R16199" s="9" t="s">
        <v>368</v>
      </c>
      <c r="S16199" s="50" t="s">
        <v>368</v>
      </c>
      <c r="T16199" s="9" t="s">
        <v>368</v>
      </c>
      <c r="U16199" s="9" t="s">
        <v>368</v>
      </c>
    </row>
    <row r="16200">
      <c r="F16200" s="9"/>
      <c r="N16200" s="50"/>
      <c r="O16200" s="50"/>
      <c r="P16200" s="50"/>
      <c r="Q16200" s="50" t="s">
        <v>368</v>
      </c>
      <c r="R16200" s="9" t="s">
        <v>368</v>
      </c>
      <c r="S16200" s="50" t="s">
        <v>368</v>
      </c>
      <c r="T16200" s="9" t="s">
        <v>368</v>
      </c>
      <c r="U16200" s="9" t="s">
        <v>368</v>
      </c>
    </row>
    <row r="16201">
      <c r="F16201" s="9"/>
      <c r="N16201" s="50"/>
      <c r="O16201" s="50"/>
      <c r="P16201" s="50"/>
      <c r="Q16201" s="50" t="s">
        <v>368</v>
      </c>
      <c r="R16201" s="9" t="s">
        <v>368</v>
      </c>
      <c r="S16201" s="50" t="s">
        <v>368</v>
      </c>
      <c r="T16201" s="9" t="s">
        <v>368</v>
      </c>
      <c r="U16201" s="9" t="s">
        <v>368</v>
      </c>
    </row>
    <row r="16202">
      <c r="F16202" s="9"/>
      <c r="N16202" s="50"/>
      <c r="O16202" s="50"/>
      <c r="P16202" s="50"/>
      <c r="Q16202" s="50" t="s">
        <v>368</v>
      </c>
      <c r="R16202" s="9" t="s">
        <v>368</v>
      </c>
      <c r="S16202" s="50" t="s">
        <v>368</v>
      </c>
      <c r="T16202" s="9" t="s">
        <v>368</v>
      </c>
      <c r="U16202" s="9" t="s">
        <v>368</v>
      </c>
    </row>
    <row r="16203">
      <c r="F16203" s="9"/>
      <c r="N16203" s="50"/>
      <c r="O16203" s="50"/>
      <c r="P16203" s="50"/>
      <c r="Q16203" s="50" t="s">
        <v>368</v>
      </c>
      <c r="R16203" s="9" t="s">
        <v>368</v>
      </c>
      <c r="S16203" s="50" t="s">
        <v>368</v>
      </c>
      <c r="T16203" s="9" t="s">
        <v>368</v>
      </c>
      <c r="U16203" s="9" t="s">
        <v>368</v>
      </c>
    </row>
    <row r="16204">
      <c r="F16204" s="9"/>
      <c r="N16204" s="50"/>
      <c r="O16204" s="50"/>
      <c r="P16204" s="50"/>
      <c r="Q16204" s="50" t="s">
        <v>368</v>
      </c>
      <c r="R16204" s="9" t="s">
        <v>368</v>
      </c>
      <c r="S16204" s="50" t="s">
        <v>368</v>
      </c>
      <c r="T16204" s="9" t="s">
        <v>368</v>
      </c>
      <c r="U16204" s="9" t="s">
        <v>368</v>
      </c>
    </row>
    <row r="16205">
      <c r="F16205" s="9"/>
      <c r="N16205" s="50"/>
      <c r="O16205" s="50"/>
      <c r="P16205" s="50"/>
      <c r="Q16205" s="50" t="s">
        <v>368</v>
      </c>
      <c r="R16205" s="9" t="s">
        <v>368</v>
      </c>
      <c r="S16205" s="50" t="s">
        <v>368</v>
      </c>
      <c r="T16205" s="9" t="s">
        <v>368</v>
      </c>
      <c r="U16205" s="9" t="s">
        <v>368</v>
      </c>
    </row>
    <row r="16206">
      <c r="F16206" s="9"/>
      <c r="N16206" s="50"/>
      <c r="O16206" s="50"/>
      <c r="P16206" s="50"/>
      <c r="Q16206" s="50" t="s">
        <v>368</v>
      </c>
      <c r="R16206" s="9" t="s">
        <v>368</v>
      </c>
      <c r="S16206" s="50" t="s">
        <v>368</v>
      </c>
      <c r="T16206" s="9" t="s">
        <v>368</v>
      </c>
      <c r="U16206" s="9" t="s">
        <v>368</v>
      </c>
    </row>
    <row r="16207">
      <c r="F16207" s="9"/>
      <c r="N16207" s="50"/>
      <c r="O16207" s="50"/>
      <c r="P16207" s="50"/>
      <c r="Q16207" s="50" t="s">
        <v>368</v>
      </c>
      <c r="R16207" s="9" t="s">
        <v>368</v>
      </c>
      <c r="S16207" s="50" t="s">
        <v>368</v>
      </c>
      <c r="T16207" s="9" t="s">
        <v>368</v>
      </c>
      <c r="U16207" s="9" t="s">
        <v>368</v>
      </c>
    </row>
    <row r="16208">
      <c r="F16208" s="9"/>
      <c r="N16208" s="50"/>
      <c r="O16208" s="50"/>
      <c r="P16208" s="50"/>
      <c r="Q16208" s="50" t="s">
        <v>368</v>
      </c>
      <c r="R16208" s="9" t="s">
        <v>368</v>
      </c>
      <c r="S16208" s="50" t="s">
        <v>368</v>
      </c>
      <c r="T16208" s="9" t="s">
        <v>368</v>
      </c>
      <c r="U16208" s="9" t="s">
        <v>368</v>
      </c>
    </row>
    <row r="16209">
      <c r="F16209" s="9"/>
      <c r="N16209" s="50"/>
      <c r="O16209" s="50"/>
      <c r="P16209" s="50"/>
      <c r="Q16209" s="50" t="s">
        <v>368</v>
      </c>
      <c r="R16209" s="9" t="s">
        <v>368</v>
      </c>
      <c r="S16209" s="50" t="s">
        <v>368</v>
      </c>
      <c r="T16209" s="9" t="s">
        <v>368</v>
      </c>
      <c r="U16209" s="9" t="s">
        <v>368</v>
      </c>
    </row>
    <row r="16210">
      <c r="F16210" s="9"/>
      <c r="N16210" s="50"/>
      <c r="O16210" s="50"/>
      <c r="P16210" s="50"/>
      <c r="Q16210" s="50" t="s">
        <v>368</v>
      </c>
      <c r="R16210" s="9" t="s">
        <v>368</v>
      </c>
      <c r="S16210" s="50" t="s">
        <v>368</v>
      </c>
      <c r="T16210" s="9" t="s">
        <v>368</v>
      </c>
      <c r="U16210" s="9" t="s">
        <v>368</v>
      </c>
    </row>
    <row r="16211">
      <c r="F16211" s="9"/>
      <c r="N16211" s="50"/>
      <c r="O16211" s="50"/>
      <c r="P16211" s="50"/>
      <c r="Q16211" s="50" t="s">
        <v>368</v>
      </c>
      <c r="R16211" s="9" t="s">
        <v>368</v>
      </c>
      <c r="S16211" s="50" t="s">
        <v>368</v>
      </c>
      <c r="T16211" s="9" t="s">
        <v>368</v>
      </c>
      <c r="U16211" s="9" t="s">
        <v>368</v>
      </c>
    </row>
    <row r="16212">
      <c r="F16212" s="9"/>
      <c r="N16212" s="50"/>
      <c r="O16212" s="50"/>
      <c r="P16212" s="50"/>
      <c r="Q16212" s="50" t="s">
        <v>368</v>
      </c>
      <c r="R16212" s="9" t="s">
        <v>368</v>
      </c>
      <c r="S16212" s="50" t="s">
        <v>368</v>
      </c>
      <c r="T16212" s="9" t="s">
        <v>368</v>
      </c>
      <c r="U16212" s="9" t="s">
        <v>368</v>
      </c>
    </row>
    <row r="16213">
      <c r="F16213" s="9"/>
      <c r="N16213" s="50"/>
      <c r="O16213" s="50"/>
      <c r="P16213" s="50"/>
      <c r="Q16213" s="50" t="s">
        <v>368</v>
      </c>
      <c r="R16213" s="9" t="s">
        <v>368</v>
      </c>
      <c r="S16213" s="50" t="s">
        <v>368</v>
      </c>
      <c r="T16213" s="9" t="s">
        <v>368</v>
      </c>
      <c r="U16213" s="9" t="s">
        <v>368</v>
      </c>
    </row>
    <row r="16214">
      <c r="F16214" s="9"/>
      <c r="N16214" s="50"/>
      <c r="O16214" s="50"/>
      <c r="P16214" s="50"/>
      <c r="Q16214" s="50" t="s">
        <v>368</v>
      </c>
      <c r="R16214" s="9" t="s">
        <v>368</v>
      </c>
      <c r="S16214" s="50" t="s">
        <v>368</v>
      </c>
      <c r="T16214" s="9" t="s">
        <v>368</v>
      </c>
      <c r="U16214" s="9" t="s">
        <v>368</v>
      </c>
    </row>
    <row r="16215">
      <c r="F16215" s="9"/>
      <c r="N16215" s="50"/>
      <c r="O16215" s="50"/>
      <c r="P16215" s="50"/>
      <c r="Q16215" s="50" t="s">
        <v>368</v>
      </c>
      <c r="R16215" s="9" t="s">
        <v>368</v>
      </c>
      <c r="S16215" s="50" t="s">
        <v>368</v>
      </c>
      <c r="T16215" s="9" t="s">
        <v>368</v>
      </c>
      <c r="U16215" s="9" t="s">
        <v>368</v>
      </c>
    </row>
    <row r="16216">
      <c r="F16216" s="9"/>
      <c r="N16216" s="50"/>
      <c r="O16216" s="50"/>
      <c r="P16216" s="50"/>
      <c r="Q16216" s="50" t="s">
        <v>368</v>
      </c>
      <c r="R16216" s="9" t="s">
        <v>368</v>
      </c>
      <c r="S16216" s="50" t="s">
        <v>368</v>
      </c>
      <c r="T16216" s="9" t="s">
        <v>368</v>
      </c>
      <c r="U16216" s="9" t="s">
        <v>368</v>
      </c>
    </row>
    <row r="16217">
      <c r="F16217" s="9"/>
      <c r="N16217" s="50"/>
      <c r="O16217" s="50"/>
      <c r="P16217" s="50"/>
      <c r="Q16217" s="50" t="s">
        <v>368</v>
      </c>
      <c r="R16217" s="9" t="s">
        <v>368</v>
      </c>
      <c r="S16217" s="50" t="s">
        <v>368</v>
      </c>
      <c r="T16217" s="9" t="s">
        <v>368</v>
      </c>
      <c r="U16217" s="9" t="s">
        <v>368</v>
      </c>
    </row>
    <row r="16218">
      <c r="F16218" s="9"/>
      <c r="N16218" s="50"/>
      <c r="O16218" s="50"/>
      <c r="P16218" s="50"/>
      <c r="Q16218" s="50" t="s">
        <v>368</v>
      </c>
      <c r="R16218" s="9" t="s">
        <v>368</v>
      </c>
      <c r="S16218" s="50" t="s">
        <v>368</v>
      </c>
      <c r="T16218" s="9" t="s">
        <v>368</v>
      </c>
      <c r="U16218" s="9" t="s">
        <v>368</v>
      </c>
    </row>
    <row r="16219">
      <c r="F16219" s="9"/>
      <c r="N16219" s="50"/>
      <c r="O16219" s="50"/>
      <c r="P16219" s="50"/>
      <c r="Q16219" s="50" t="s">
        <v>368</v>
      </c>
      <c r="R16219" s="9" t="s">
        <v>368</v>
      </c>
      <c r="S16219" s="50" t="s">
        <v>368</v>
      </c>
      <c r="T16219" s="9" t="s">
        <v>368</v>
      </c>
      <c r="U16219" s="9" t="s">
        <v>368</v>
      </c>
    </row>
    <row r="16220">
      <c r="F16220" s="9"/>
      <c r="N16220" s="50"/>
      <c r="O16220" s="50"/>
      <c r="P16220" s="50"/>
      <c r="Q16220" s="50" t="s">
        <v>368</v>
      </c>
      <c r="R16220" s="9" t="s">
        <v>368</v>
      </c>
      <c r="S16220" s="50" t="s">
        <v>368</v>
      </c>
      <c r="T16220" s="9" t="s">
        <v>368</v>
      </c>
      <c r="U16220" s="9" t="s">
        <v>368</v>
      </c>
    </row>
    <row r="16221">
      <c r="F16221" s="9"/>
      <c r="N16221" s="50"/>
      <c r="O16221" s="50"/>
      <c r="P16221" s="50"/>
      <c r="Q16221" s="50" t="s">
        <v>368</v>
      </c>
      <c r="R16221" s="9" t="s">
        <v>368</v>
      </c>
      <c r="S16221" s="50" t="s">
        <v>368</v>
      </c>
      <c r="T16221" s="9" t="s">
        <v>368</v>
      </c>
      <c r="U16221" s="9" t="s">
        <v>368</v>
      </c>
    </row>
    <row r="16222">
      <c r="F16222" s="9"/>
      <c r="N16222" s="50"/>
      <c r="O16222" s="50"/>
      <c r="P16222" s="50"/>
      <c r="Q16222" s="50" t="s">
        <v>368</v>
      </c>
      <c r="R16222" s="9" t="s">
        <v>368</v>
      </c>
      <c r="S16222" s="50" t="s">
        <v>368</v>
      </c>
      <c r="T16222" s="9" t="s">
        <v>368</v>
      </c>
      <c r="U16222" s="9" t="s">
        <v>368</v>
      </c>
    </row>
    <row r="16223">
      <c r="F16223" s="9"/>
      <c r="N16223" s="50"/>
      <c r="O16223" s="50"/>
      <c r="P16223" s="50"/>
      <c r="Q16223" s="50" t="s">
        <v>368</v>
      </c>
      <c r="R16223" s="9" t="s">
        <v>368</v>
      </c>
      <c r="S16223" s="50" t="s">
        <v>368</v>
      </c>
      <c r="T16223" s="9" t="s">
        <v>368</v>
      </c>
      <c r="U16223" s="9" t="s">
        <v>368</v>
      </c>
    </row>
    <row r="16224">
      <c r="F16224" s="9"/>
      <c r="N16224" s="50"/>
      <c r="O16224" s="50"/>
      <c r="P16224" s="50"/>
      <c r="Q16224" s="50" t="s">
        <v>368</v>
      </c>
      <c r="R16224" s="9" t="s">
        <v>368</v>
      </c>
      <c r="S16224" s="50" t="s">
        <v>368</v>
      </c>
      <c r="T16224" s="9" t="s">
        <v>368</v>
      </c>
      <c r="U16224" s="9" t="s">
        <v>368</v>
      </c>
    </row>
    <row r="16225">
      <c r="F16225" s="9"/>
      <c r="N16225" s="50"/>
      <c r="O16225" s="50"/>
      <c r="P16225" s="50"/>
      <c r="Q16225" s="50" t="s">
        <v>368</v>
      </c>
      <c r="R16225" s="9" t="s">
        <v>368</v>
      </c>
      <c r="S16225" s="50" t="s">
        <v>368</v>
      </c>
      <c r="T16225" s="9" t="s">
        <v>368</v>
      </c>
      <c r="U16225" s="9" t="s">
        <v>368</v>
      </c>
    </row>
    <row r="16226">
      <c r="F16226" s="9"/>
      <c r="N16226" s="50"/>
      <c r="O16226" s="50"/>
      <c r="P16226" s="50"/>
      <c r="Q16226" s="50" t="s">
        <v>368</v>
      </c>
      <c r="R16226" s="9" t="s">
        <v>368</v>
      </c>
      <c r="S16226" s="50" t="s">
        <v>368</v>
      </c>
      <c r="T16226" s="9" t="s">
        <v>368</v>
      </c>
      <c r="U16226" s="9" t="s">
        <v>368</v>
      </c>
    </row>
    <row r="16227">
      <c r="F16227" s="9"/>
      <c r="N16227" s="50"/>
      <c r="O16227" s="50"/>
      <c r="P16227" s="50"/>
      <c r="Q16227" s="50" t="s">
        <v>368</v>
      </c>
      <c r="R16227" s="9" t="s">
        <v>368</v>
      </c>
      <c r="S16227" s="50" t="s">
        <v>368</v>
      </c>
      <c r="T16227" s="9" t="s">
        <v>368</v>
      </c>
      <c r="U16227" s="9" t="s">
        <v>368</v>
      </c>
    </row>
    <row r="16228">
      <c r="F16228" s="9"/>
      <c r="N16228" s="50"/>
      <c r="O16228" s="50"/>
      <c r="P16228" s="50"/>
      <c r="Q16228" s="50" t="s">
        <v>368</v>
      </c>
      <c r="R16228" s="9" t="s">
        <v>368</v>
      </c>
      <c r="S16228" s="50" t="s">
        <v>368</v>
      </c>
      <c r="T16228" s="9" t="s">
        <v>368</v>
      </c>
      <c r="U16228" s="9" t="s">
        <v>368</v>
      </c>
    </row>
    <row r="16229">
      <c r="F16229" s="9"/>
      <c r="N16229" s="50"/>
      <c r="O16229" s="50"/>
      <c r="P16229" s="50"/>
      <c r="Q16229" s="50" t="s">
        <v>368</v>
      </c>
      <c r="R16229" s="9" t="s">
        <v>368</v>
      </c>
      <c r="S16229" s="50" t="s">
        <v>368</v>
      </c>
      <c r="T16229" s="9" t="s">
        <v>368</v>
      </c>
      <c r="U16229" s="9" t="s">
        <v>368</v>
      </c>
    </row>
    <row r="16230">
      <c r="F16230" s="9"/>
      <c r="N16230" s="50"/>
      <c r="O16230" s="50"/>
      <c r="P16230" s="50"/>
      <c r="Q16230" s="50" t="s">
        <v>368</v>
      </c>
      <c r="R16230" s="9" t="s">
        <v>368</v>
      </c>
      <c r="S16230" s="50" t="s">
        <v>368</v>
      </c>
      <c r="T16230" s="9" t="s">
        <v>368</v>
      </c>
      <c r="U16230" s="9" t="s">
        <v>368</v>
      </c>
    </row>
    <row r="16231">
      <c r="F16231" s="9"/>
      <c r="N16231" s="50"/>
      <c r="O16231" s="50"/>
      <c r="P16231" s="50"/>
      <c r="Q16231" s="50" t="s">
        <v>368</v>
      </c>
      <c r="R16231" s="9" t="s">
        <v>368</v>
      </c>
      <c r="S16231" s="50" t="s">
        <v>368</v>
      </c>
      <c r="T16231" s="9" t="s">
        <v>368</v>
      </c>
      <c r="U16231" s="9" t="s">
        <v>368</v>
      </c>
    </row>
    <row r="16232">
      <c r="F16232" s="9"/>
      <c r="N16232" s="50"/>
      <c r="O16232" s="50"/>
      <c r="P16232" s="50"/>
      <c r="Q16232" s="50" t="s">
        <v>368</v>
      </c>
      <c r="R16232" s="9" t="s">
        <v>368</v>
      </c>
      <c r="S16232" s="50" t="s">
        <v>368</v>
      </c>
      <c r="T16232" s="9" t="s">
        <v>368</v>
      </c>
      <c r="U16232" s="9" t="s">
        <v>368</v>
      </c>
    </row>
    <row r="16233">
      <c r="F16233" s="9"/>
      <c r="N16233" s="50"/>
      <c r="O16233" s="50"/>
      <c r="P16233" s="50"/>
      <c r="Q16233" s="50" t="s">
        <v>368</v>
      </c>
      <c r="R16233" s="9" t="s">
        <v>368</v>
      </c>
      <c r="S16233" s="50" t="s">
        <v>368</v>
      </c>
      <c r="T16233" s="9" t="s">
        <v>368</v>
      </c>
      <c r="U16233" s="9" t="s">
        <v>368</v>
      </c>
    </row>
    <row r="16234">
      <c r="F16234" s="9"/>
      <c r="N16234" s="50"/>
      <c r="O16234" s="50"/>
      <c r="P16234" s="50"/>
      <c r="Q16234" s="50" t="s">
        <v>368</v>
      </c>
      <c r="R16234" s="9" t="s">
        <v>368</v>
      </c>
      <c r="S16234" s="50" t="s">
        <v>368</v>
      </c>
      <c r="T16234" s="9" t="s">
        <v>368</v>
      </c>
      <c r="U16234" s="9" t="s">
        <v>368</v>
      </c>
    </row>
    <row r="16235">
      <c r="F16235" s="9"/>
      <c r="N16235" s="50"/>
      <c r="O16235" s="50"/>
      <c r="P16235" s="50"/>
      <c r="Q16235" s="50" t="s">
        <v>368</v>
      </c>
      <c r="R16235" s="9" t="s">
        <v>368</v>
      </c>
      <c r="S16235" s="50" t="s">
        <v>368</v>
      </c>
      <c r="T16235" s="9" t="s">
        <v>368</v>
      </c>
      <c r="U16235" s="9" t="s">
        <v>368</v>
      </c>
    </row>
    <row r="16236">
      <c r="F16236" s="9"/>
      <c r="N16236" s="50"/>
      <c r="O16236" s="50"/>
      <c r="P16236" s="50"/>
      <c r="Q16236" s="50" t="s">
        <v>368</v>
      </c>
      <c r="R16236" s="9" t="s">
        <v>368</v>
      </c>
      <c r="S16236" s="50" t="s">
        <v>368</v>
      </c>
      <c r="T16236" s="9" t="s">
        <v>368</v>
      </c>
      <c r="U16236" s="9" t="s">
        <v>368</v>
      </c>
    </row>
    <row r="16237">
      <c r="F16237" s="9"/>
      <c r="N16237" s="50"/>
      <c r="O16237" s="50"/>
      <c r="P16237" s="50"/>
      <c r="Q16237" s="50" t="s">
        <v>368</v>
      </c>
      <c r="R16237" s="9" t="s">
        <v>368</v>
      </c>
      <c r="S16237" s="50" t="s">
        <v>368</v>
      </c>
      <c r="T16237" s="9" t="s">
        <v>368</v>
      </c>
      <c r="U16237" s="9" t="s">
        <v>368</v>
      </c>
    </row>
    <row r="16238">
      <c r="F16238" s="9"/>
      <c r="N16238" s="50"/>
      <c r="O16238" s="50"/>
      <c r="P16238" s="50"/>
      <c r="Q16238" s="50" t="s">
        <v>368</v>
      </c>
      <c r="R16238" s="9" t="s">
        <v>368</v>
      </c>
      <c r="S16238" s="50" t="s">
        <v>368</v>
      </c>
      <c r="T16238" s="9" t="s">
        <v>368</v>
      </c>
      <c r="U16238" s="9" t="s">
        <v>368</v>
      </c>
    </row>
    <row r="16239">
      <c r="F16239" s="9"/>
      <c r="N16239" s="50"/>
      <c r="O16239" s="50"/>
      <c r="P16239" s="50"/>
      <c r="Q16239" s="50" t="s">
        <v>368</v>
      </c>
      <c r="R16239" s="9" t="s">
        <v>368</v>
      </c>
      <c r="S16239" s="50" t="s">
        <v>368</v>
      </c>
      <c r="T16239" s="9" t="s">
        <v>368</v>
      </c>
      <c r="U16239" s="9" t="s">
        <v>368</v>
      </c>
    </row>
    <row r="16240">
      <c r="F16240" s="9"/>
      <c r="N16240" s="50"/>
      <c r="O16240" s="50"/>
      <c r="P16240" s="50"/>
      <c r="Q16240" s="50" t="s">
        <v>368</v>
      </c>
      <c r="R16240" s="9" t="s">
        <v>368</v>
      </c>
      <c r="S16240" s="50" t="s">
        <v>368</v>
      </c>
      <c r="T16240" s="9" t="s">
        <v>368</v>
      </c>
      <c r="U16240" s="9" t="s">
        <v>368</v>
      </c>
    </row>
    <row r="16241">
      <c r="F16241" s="9"/>
      <c r="N16241" s="50"/>
      <c r="O16241" s="50"/>
      <c r="P16241" s="50"/>
      <c r="Q16241" s="50" t="s">
        <v>368</v>
      </c>
      <c r="R16241" s="9" t="s">
        <v>368</v>
      </c>
      <c r="S16241" s="50" t="s">
        <v>368</v>
      </c>
      <c r="T16241" s="9" t="s">
        <v>368</v>
      </c>
      <c r="U16241" s="9" t="s">
        <v>368</v>
      </c>
    </row>
    <row r="16242">
      <c r="F16242" s="9"/>
      <c r="N16242" s="50"/>
      <c r="O16242" s="50"/>
      <c r="P16242" s="50"/>
      <c r="Q16242" s="50" t="s">
        <v>368</v>
      </c>
      <c r="R16242" s="9" t="s">
        <v>368</v>
      </c>
      <c r="S16242" s="50" t="s">
        <v>368</v>
      </c>
      <c r="T16242" s="9" t="s">
        <v>368</v>
      </c>
      <c r="U16242" s="9" t="s">
        <v>368</v>
      </c>
    </row>
    <row r="16243">
      <c r="F16243" s="9"/>
      <c r="N16243" s="50"/>
      <c r="O16243" s="50"/>
      <c r="P16243" s="50"/>
      <c r="Q16243" s="50" t="s">
        <v>368</v>
      </c>
      <c r="R16243" s="9" t="s">
        <v>368</v>
      </c>
      <c r="S16243" s="50" t="s">
        <v>368</v>
      </c>
      <c r="T16243" s="9" t="s">
        <v>368</v>
      </c>
      <c r="U16243" s="9" t="s">
        <v>368</v>
      </c>
    </row>
    <row r="16244">
      <c r="F16244" s="9"/>
      <c r="N16244" s="50"/>
      <c r="O16244" s="50"/>
      <c r="P16244" s="50"/>
      <c r="Q16244" s="50" t="s">
        <v>368</v>
      </c>
      <c r="R16244" s="9" t="s">
        <v>368</v>
      </c>
      <c r="S16244" s="50" t="s">
        <v>368</v>
      </c>
      <c r="T16244" s="9" t="s">
        <v>368</v>
      </c>
      <c r="U16244" s="9" t="s">
        <v>368</v>
      </c>
    </row>
    <row r="16245">
      <c r="F16245" s="9"/>
      <c r="N16245" s="50"/>
      <c r="O16245" s="50"/>
      <c r="P16245" s="50"/>
      <c r="Q16245" s="50" t="s">
        <v>368</v>
      </c>
      <c r="R16245" s="9" t="s">
        <v>368</v>
      </c>
      <c r="S16245" s="50" t="s">
        <v>368</v>
      </c>
      <c r="T16245" s="9" t="s">
        <v>368</v>
      </c>
      <c r="U16245" s="9" t="s">
        <v>368</v>
      </c>
    </row>
    <row r="16246">
      <c r="F16246" s="9"/>
      <c r="N16246" s="50"/>
      <c r="O16246" s="50"/>
      <c r="P16246" s="50"/>
      <c r="Q16246" s="50" t="s">
        <v>368</v>
      </c>
      <c r="R16246" s="9" t="s">
        <v>368</v>
      </c>
      <c r="S16246" s="50" t="s">
        <v>368</v>
      </c>
      <c r="T16246" s="9" t="s">
        <v>368</v>
      </c>
      <c r="U16246" s="9" t="s">
        <v>368</v>
      </c>
    </row>
    <row r="16247">
      <c r="F16247" s="9"/>
      <c r="N16247" s="50"/>
      <c r="O16247" s="50"/>
      <c r="P16247" s="50"/>
      <c r="Q16247" s="50" t="s">
        <v>368</v>
      </c>
      <c r="R16247" s="9" t="s">
        <v>368</v>
      </c>
      <c r="S16247" s="50" t="s">
        <v>368</v>
      </c>
      <c r="T16247" s="9" t="s">
        <v>368</v>
      </c>
      <c r="U16247" s="9" t="s">
        <v>368</v>
      </c>
    </row>
    <row r="16248">
      <c r="F16248" s="9"/>
      <c r="N16248" s="50"/>
      <c r="O16248" s="50"/>
      <c r="P16248" s="50"/>
      <c r="Q16248" s="50" t="s">
        <v>368</v>
      </c>
      <c r="R16248" s="9" t="s">
        <v>368</v>
      </c>
      <c r="S16248" s="50" t="s">
        <v>368</v>
      </c>
      <c r="T16248" s="9" t="s">
        <v>368</v>
      </c>
      <c r="U16248" s="9" t="s">
        <v>368</v>
      </c>
    </row>
    <row r="16249">
      <c r="F16249" s="9"/>
      <c r="N16249" s="50"/>
      <c r="O16249" s="50"/>
      <c r="P16249" s="50"/>
      <c r="Q16249" s="50" t="s">
        <v>368</v>
      </c>
      <c r="R16249" s="9" t="s">
        <v>368</v>
      </c>
      <c r="S16249" s="50" t="s">
        <v>368</v>
      </c>
      <c r="T16249" s="9" t="s">
        <v>368</v>
      </c>
      <c r="U16249" s="9" t="s">
        <v>368</v>
      </c>
    </row>
    <row r="16250">
      <c r="F16250" s="9"/>
      <c r="N16250" s="50"/>
      <c r="O16250" s="50"/>
      <c r="P16250" s="50"/>
      <c r="Q16250" s="50" t="s">
        <v>368</v>
      </c>
      <c r="R16250" s="9" t="s">
        <v>368</v>
      </c>
      <c r="S16250" s="50" t="s">
        <v>368</v>
      </c>
      <c r="T16250" s="9" t="s">
        <v>368</v>
      </c>
      <c r="U16250" s="9" t="s">
        <v>368</v>
      </c>
    </row>
    <row r="16251">
      <c r="F16251" s="9"/>
      <c r="N16251" s="50"/>
      <c r="O16251" s="50"/>
      <c r="P16251" s="50"/>
      <c r="Q16251" s="50" t="s">
        <v>368</v>
      </c>
      <c r="R16251" s="9" t="s">
        <v>368</v>
      </c>
      <c r="S16251" s="50" t="s">
        <v>368</v>
      </c>
      <c r="T16251" s="9" t="s">
        <v>368</v>
      </c>
      <c r="U16251" s="9" t="s">
        <v>368</v>
      </c>
    </row>
    <row r="16252">
      <c r="F16252" s="9"/>
      <c r="N16252" s="50"/>
      <c r="O16252" s="50"/>
      <c r="P16252" s="50"/>
      <c r="Q16252" s="50" t="s">
        <v>368</v>
      </c>
      <c r="R16252" s="9" t="s">
        <v>368</v>
      </c>
      <c r="S16252" s="50" t="s">
        <v>368</v>
      </c>
      <c r="T16252" s="9" t="s">
        <v>368</v>
      </c>
      <c r="U16252" s="9" t="s">
        <v>368</v>
      </c>
    </row>
    <row r="16253">
      <c r="F16253" s="9"/>
      <c r="N16253" s="50"/>
      <c r="O16253" s="50"/>
      <c r="P16253" s="50"/>
      <c r="Q16253" s="50" t="s">
        <v>368</v>
      </c>
      <c r="R16253" s="9" t="s">
        <v>368</v>
      </c>
      <c r="S16253" s="50" t="s">
        <v>368</v>
      </c>
      <c r="T16253" s="9" t="s">
        <v>368</v>
      </c>
      <c r="U16253" s="9" t="s">
        <v>368</v>
      </c>
    </row>
    <row r="16254">
      <c r="F16254" s="9"/>
      <c r="N16254" s="50"/>
      <c r="O16254" s="50"/>
      <c r="P16254" s="50"/>
      <c r="Q16254" s="50" t="s">
        <v>368</v>
      </c>
      <c r="R16254" s="9" t="s">
        <v>368</v>
      </c>
      <c r="S16254" s="50" t="s">
        <v>368</v>
      </c>
      <c r="T16254" s="9" t="s">
        <v>368</v>
      </c>
      <c r="U16254" s="9" t="s">
        <v>368</v>
      </c>
    </row>
    <row r="16255">
      <c r="F16255" s="9"/>
      <c r="N16255" s="50"/>
      <c r="O16255" s="50"/>
      <c r="P16255" s="50"/>
      <c r="Q16255" s="50" t="s">
        <v>368</v>
      </c>
      <c r="R16255" s="9" t="s">
        <v>368</v>
      </c>
      <c r="S16255" s="50" t="s">
        <v>368</v>
      </c>
      <c r="T16255" s="9" t="s">
        <v>368</v>
      </c>
      <c r="U16255" s="9" t="s">
        <v>368</v>
      </c>
    </row>
    <row r="16256">
      <c r="F16256" s="9"/>
      <c r="N16256" s="50"/>
      <c r="O16256" s="50"/>
      <c r="P16256" s="50"/>
      <c r="Q16256" s="50" t="s">
        <v>368</v>
      </c>
      <c r="R16256" s="9" t="s">
        <v>368</v>
      </c>
      <c r="S16256" s="50" t="s">
        <v>368</v>
      </c>
      <c r="T16256" s="9" t="s">
        <v>368</v>
      </c>
      <c r="U16256" s="9" t="s">
        <v>368</v>
      </c>
    </row>
    <row r="16257">
      <c r="F16257" s="9"/>
      <c r="N16257" s="50"/>
      <c r="O16257" s="50"/>
      <c r="P16257" s="50"/>
      <c r="Q16257" s="50" t="s">
        <v>368</v>
      </c>
      <c r="R16257" s="9" t="s">
        <v>368</v>
      </c>
      <c r="S16257" s="50" t="s">
        <v>368</v>
      </c>
      <c r="T16257" s="9" t="s">
        <v>368</v>
      </c>
      <c r="U16257" s="9" t="s">
        <v>368</v>
      </c>
    </row>
    <row r="16258">
      <c r="F16258" s="9"/>
      <c r="N16258" s="50"/>
      <c r="O16258" s="50"/>
      <c r="P16258" s="50"/>
      <c r="Q16258" s="50" t="s">
        <v>368</v>
      </c>
      <c r="R16258" s="9" t="s">
        <v>368</v>
      </c>
      <c r="S16258" s="50" t="s">
        <v>368</v>
      </c>
      <c r="T16258" s="9" t="s">
        <v>368</v>
      </c>
      <c r="U16258" s="9" t="s">
        <v>368</v>
      </c>
    </row>
    <row r="16259">
      <c r="F16259" s="9"/>
      <c r="N16259" s="50"/>
      <c r="O16259" s="50"/>
      <c r="P16259" s="50"/>
      <c r="Q16259" s="50" t="s">
        <v>368</v>
      </c>
      <c r="R16259" s="9" t="s">
        <v>368</v>
      </c>
      <c r="S16259" s="50" t="s">
        <v>368</v>
      </c>
      <c r="T16259" s="9" t="s">
        <v>368</v>
      </c>
      <c r="U16259" s="9" t="s">
        <v>368</v>
      </c>
    </row>
    <row r="16260">
      <c r="F16260" s="9"/>
      <c r="N16260" s="50"/>
      <c r="O16260" s="50"/>
      <c r="P16260" s="50"/>
      <c r="Q16260" s="50" t="s">
        <v>368</v>
      </c>
      <c r="R16260" s="9" t="s">
        <v>368</v>
      </c>
      <c r="S16260" s="50" t="s">
        <v>368</v>
      </c>
      <c r="T16260" s="9" t="s">
        <v>368</v>
      </c>
      <c r="U16260" s="9" t="s">
        <v>368</v>
      </c>
    </row>
    <row r="16261">
      <c r="F16261" s="9"/>
      <c r="N16261" s="50"/>
      <c r="O16261" s="50"/>
      <c r="P16261" s="50"/>
      <c r="Q16261" s="50" t="s">
        <v>368</v>
      </c>
      <c r="R16261" s="9" t="s">
        <v>368</v>
      </c>
      <c r="S16261" s="50" t="s">
        <v>368</v>
      </c>
      <c r="T16261" s="9" t="s">
        <v>368</v>
      </c>
      <c r="U16261" s="9" t="s">
        <v>368</v>
      </c>
    </row>
    <row r="16262">
      <c r="F16262" s="9"/>
      <c r="N16262" s="50"/>
      <c r="O16262" s="50"/>
      <c r="P16262" s="50"/>
      <c r="Q16262" s="50" t="s">
        <v>368</v>
      </c>
      <c r="R16262" s="9" t="s">
        <v>368</v>
      </c>
      <c r="S16262" s="50" t="s">
        <v>368</v>
      </c>
      <c r="T16262" s="9" t="s">
        <v>368</v>
      </c>
      <c r="U16262" s="9" t="s">
        <v>368</v>
      </c>
    </row>
    <row r="16263">
      <c r="F16263" s="9"/>
      <c r="N16263" s="50"/>
      <c r="O16263" s="50"/>
      <c r="P16263" s="50"/>
      <c r="Q16263" s="50" t="s">
        <v>368</v>
      </c>
      <c r="R16263" s="9" t="s">
        <v>368</v>
      </c>
      <c r="S16263" s="50" t="s">
        <v>368</v>
      </c>
      <c r="T16263" s="9" t="s">
        <v>368</v>
      </c>
      <c r="U16263" s="9" t="s">
        <v>368</v>
      </c>
    </row>
    <row r="16264">
      <c r="F16264" s="9"/>
      <c r="N16264" s="50"/>
      <c r="O16264" s="50"/>
      <c r="P16264" s="50"/>
      <c r="Q16264" s="50" t="s">
        <v>368</v>
      </c>
      <c r="R16264" s="9" t="s">
        <v>368</v>
      </c>
      <c r="S16264" s="50" t="s">
        <v>368</v>
      </c>
      <c r="T16264" s="9" t="s">
        <v>368</v>
      </c>
      <c r="U16264" s="9" t="s">
        <v>368</v>
      </c>
    </row>
    <row r="16265">
      <c r="F16265" s="9"/>
      <c r="N16265" s="50"/>
      <c r="O16265" s="50"/>
      <c r="P16265" s="50"/>
      <c r="Q16265" s="50" t="s">
        <v>368</v>
      </c>
      <c r="R16265" s="9" t="s">
        <v>368</v>
      </c>
      <c r="S16265" s="50" t="s">
        <v>368</v>
      </c>
      <c r="T16265" s="9" t="s">
        <v>368</v>
      </c>
      <c r="U16265" s="9" t="s">
        <v>368</v>
      </c>
    </row>
    <row r="16266">
      <c r="F16266" s="9"/>
      <c r="N16266" s="50"/>
      <c r="O16266" s="50"/>
      <c r="P16266" s="50"/>
      <c r="Q16266" s="50" t="s">
        <v>368</v>
      </c>
      <c r="R16266" s="9" t="s">
        <v>368</v>
      </c>
      <c r="S16266" s="50" t="s">
        <v>368</v>
      </c>
      <c r="T16266" s="9" t="s">
        <v>368</v>
      </c>
      <c r="U16266" s="9" t="s">
        <v>368</v>
      </c>
    </row>
    <row r="16267">
      <c r="F16267" s="9"/>
      <c r="N16267" s="50"/>
      <c r="O16267" s="50"/>
      <c r="P16267" s="50"/>
      <c r="Q16267" s="50" t="s">
        <v>368</v>
      </c>
      <c r="R16267" s="9" t="s">
        <v>368</v>
      </c>
      <c r="S16267" s="50" t="s">
        <v>368</v>
      </c>
      <c r="T16267" s="9" t="s">
        <v>368</v>
      </c>
      <c r="U16267" s="9" t="s">
        <v>368</v>
      </c>
    </row>
    <row r="16268">
      <c r="F16268" s="9"/>
      <c r="N16268" s="50"/>
      <c r="O16268" s="50"/>
      <c r="P16268" s="50"/>
      <c r="Q16268" s="50" t="s">
        <v>368</v>
      </c>
      <c r="R16268" s="9" t="s">
        <v>368</v>
      </c>
      <c r="S16268" s="50" t="s">
        <v>368</v>
      </c>
      <c r="T16268" s="9" t="s">
        <v>368</v>
      </c>
      <c r="U16268" s="9" t="s">
        <v>368</v>
      </c>
    </row>
    <row r="16269">
      <c r="F16269" s="9"/>
      <c r="N16269" s="50"/>
      <c r="O16269" s="50"/>
      <c r="P16269" s="50"/>
      <c r="Q16269" s="50" t="s">
        <v>368</v>
      </c>
      <c r="R16269" s="9" t="s">
        <v>368</v>
      </c>
      <c r="S16269" s="50" t="s">
        <v>368</v>
      </c>
      <c r="T16269" s="9" t="s">
        <v>368</v>
      </c>
      <c r="U16269" s="9" t="s">
        <v>368</v>
      </c>
    </row>
    <row r="16270">
      <c r="F16270" s="9"/>
      <c r="N16270" s="50"/>
      <c r="O16270" s="50"/>
      <c r="P16270" s="50"/>
      <c r="Q16270" s="50" t="s">
        <v>368</v>
      </c>
      <c r="R16270" s="9" t="s">
        <v>368</v>
      </c>
      <c r="S16270" s="50" t="s">
        <v>368</v>
      </c>
      <c r="T16270" s="9" t="s">
        <v>368</v>
      </c>
      <c r="U16270" s="9" t="s">
        <v>368</v>
      </c>
    </row>
    <row r="16271">
      <c r="F16271" s="9"/>
      <c r="N16271" s="50"/>
      <c r="O16271" s="50"/>
      <c r="P16271" s="50"/>
      <c r="Q16271" s="50" t="s">
        <v>368</v>
      </c>
      <c r="R16271" s="9" t="s">
        <v>368</v>
      </c>
      <c r="S16271" s="50" t="s">
        <v>368</v>
      </c>
      <c r="T16271" s="9" t="s">
        <v>368</v>
      </c>
      <c r="U16271" s="9" t="s">
        <v>368</v>
      </c>
    </row>
    <row r="16272">
      <c r="F16272" s="9"/>
      <c r="N16272" s="50"/>
      <c r="O16272" s="50"/>
      <c r="P16272" s="50"/>
      <c r="Q16272" s="50" t="s">
        <v>368</v>
      </c>
      <c r="R16272" s="9" t="s">
        <v>368</v>
      </c>
      <c r="S16272" s="50" t="s">
        <v>368</v>
      </c>
      <c r="T16272" s="9" t="s">
        <v>368</v>
      </c>
      <c r="U16272" s="9" t="s">
        <v>368</v>
      </c>
    </row>
    <row r="16273">
      <c r="F16273" s="9"/>
      <c r="N16273" s="50"/>
      <c r="O16273" s="50"/>
      <c r="P16273" s="50"/>
      <c r="Q16273" s="50" t="s">
        <v>368</v>
      </c>
      <c r="R16273" s="9" t="s">
        <v>368</v>
      </c>
      <c r="S16273" s="50" t="s">
        <v>368</v>
      </c>
      <c r="T16273" s="9" t="s">
        <v>368</v>
      </c>
      <c r="U16273" s="9" t="s">
        <v>368</v>
      </c>
    </row>
    <row r="16274">
      <c r="F16274" s="9"/>
      <c r="N16274" s="50"/>
      <c r="O16274" s="50"/>
      <c r="P16274" s="50"/>
      <c r="Q16274" s="50" t="s">
        <v>368</v>
      </c>
      <c r="R16274" s="9" t="s">
        <v>368</v>
      </c>
      <c r="S16274" s="50" t="s">
        <v>368</v>
      </c>
      <c r="T16274" s="9" t="s">
        <v>368</v>
      </c>
      <c r="U16274" s="9" t="s">
        <v>368</v>
      </c>
    </row>
    <row r="16275">
      <c r="F16275" s="9"/>
      <c r="N16275" s="50"/>
      <c r="O16275" s="50"/>
      <c r="P16275" s="50"/>
      <c r="Q16275" s="50" t="s">
        <v>368</v>
      </c>
      <c r="R16275" s="9" t="s">
        <v>368</v>
      </c>
      <c r="S16275" s="50" t="s">
        <v>368</v>
      </c>
      <c r="T16275" s="9" t="s">
        <v>368</v>
      </c>
      <c r="U16275" s="9" t="s">
        <v>368</v>
      </c>
    </row>
    <row r="16276">
      <c r="F16276" s="9"/>
      <c r="N16276" s="50"/>
      <c r="O16276" s="50"/>
      <c r="P16276" s="50"/>
      <c r="Q16276" s="50" t="s">
        <v>368</v>
      </c>
      <c r="R16276" s="9" t="s">
        <v>368</v>
      </c>
      <c r="S16276" s="50" t="s">
        <v>368</v>
      </c>
      <c r="T16276" s="9" t="s">
        <v>368</v>
      </c>
      <c r="U16276" s="9" t="s">
        <v>368</v>
      </c>
    </row>
    <row r="16277">
      <c r="F16277" s="9"/>
      <c r="N16277" s="50"/>
      <c r="O16277" s="50"/>
      <c r="P16277" s="50"/>
      <c r="Q16277" s="50" t="s">
        <v>368</v>
      </c>
      <c r="R16277" s="9" t="s">
        <v>368</v>
      </c>
      <c r="S16277" s="50" t="s">
        <v>368</v>
      </c>
      <c r="T16277" s="9" t="s">
        <v>368</v>
      </c>
      <c r="U16277" s="9" t="s">
        <v>368</v>
      </c>
    </row>
    <row r="16278">
      <c r="F16278" s="9"/>
      <c r="N16278" s="50"/>
      <c r="O16278" s="50"/>
      <c r="P16278" s="50"/>
      <c r="Q16278" s="50" t="s">
        <v>368</v>
      </c>
      <c r="R16278" s="9" t="s">
        <v>368</v>
      </c>
      <c r="S16278" s="50" t="s">
        <v>368</v>
      </c>
      <c r="T16278" s="9" t="s">
        <v>368</v>
      </c>
      <c r="U16278" s="9" t="s">
        <v>368</v>
      </c>
    </row>
    <row r="16279">
      <c r="F16279" s="9"/>
      <c r="N16279" s="50"/>
      <c r="O16279" s="50"/>
      <c r="P16279" s="50"/>
      <c r="Q16279" s="50" t="s">
        <v>368</v>
      </c>
      <c r="R16279" s="9" t="s">
        <v>368</v>
      </c>
      <c r="S16279" s="50" t="s">
        <v>368</v>
      </c>
      <c r="T16279" s="9" t="s">
        <v>368</v>
      </c>
      <c r="U16279" s="9" t="s">
        <v>368</v>
      </c>
    </row>
    <row r="16280">
      <c r="F16280" s="9"/>
      <c r="N16280" s="50"/>
      <c r="O16280" s="50"/>
      <c r="P16280" s="50"/>
      <c r="Q16280" s="50" t="s">
        <v>368</v>
      </c>
      <c r="R16280" s="9" t="s">
        <v>368</v>
      </c>
      <c r="S16280" s="50" t="s">
        <v>368</v>
      </c>
      <c r="T16280" s="9" t="s">
        <v>368</v>
      </c>
      <c r="U16280" s="9" t="s">
        <v>368</v>
      </c>
    </row>
    <row r="16281">
      <c r="F16281" s="9"/>
      <c r="N16281" s="50"/>
      <c r="O16281" s="50"/>
      <c r="P16281" s="50"/>
      <c r="Q16281" s="50" t="s">
        <v>368</v>
      </c>
      <c r="R16281" s="9" t="s">
        <v>368</v>
      </c>
      <c r="S16281" s="50" t="s">
        <v>368</v>
      </c>
      <c r="T16281" s="9" t="s">
        <v>368</v>
      </c>
      <c r="U16281" s="9" t="s">
        <v>368</v>
      </c>
    </row>
    <row r="16282">
      <c r="F16282" s="9"/>
      <c r="N16282" s="50"/>
      <c r="O16282" s="50"/>
      <c r="P16282" s="50"/>
      <c r="Q16282" s="50" t="s">
        <v>368</v>
      </c>
      <c r="R16282" s="9" t="s">
        <v>368</v>
      </c>
      <c r="S16282" s="50" t="s">
        <v>368</v>
      </c>
      <c r="T16282" s="9" t="s">
        <v>368</v>
      </c>
      <c r="U16282" s="9" t="s">
        <v>368</v>
      </c>
    </row>
    <row r="16283">
      <c r="F16283" s="9"/>
      <c r="N16283" s="50"/>
      <c r="O16283" s="50"/>
      <c r="P16283" s="50"/>
      <c r="Q16283" s="50" t="s">
        <v>368</v>
      </c>
      <c r="R16283" s="9" t="s">
        <v>368</v>
      </c>
      <c r="S16283" s="50" t="s">
        <v>368</v>
      </c>
      <c r="T16283" s="9" t="s">
        <v>368</v>
      </c>
      <c r="U16283" s="9" t="s">
        <v>368</v>
      </c>
    </row>
    <row r="16284">
      <c r="F16284" s="9"/>
      <c r="N16284" s="50"/>
      <c r="O16284" s="50"/>
      <c r="P16284" s="50"/>
      <c r="Q16284" s="50" t="s">
        <v>368</v>
      </c>
      <c r="R16284" s="9" t="s">
        <v>368</v>
      </c>
      <c r="S16284" s="50" t="s">
        <v>368</v>
      </c>
      <c r="T16284" s="9" t="s">
        <v>368</v>
      </c>
      <c r="U16284" s="9" t="s">
        <v>368</v>
      </c>
    </row>
    <row r="16285">
      <c r="F16285" s="9"/>
      <c r="N16285" s="50"/>
      <c r="O16285" s="50"/>
      <c r="P16285" s="50"/>
      <c r="Q16285" s="50" t="s">
        <v>368</v>
      </c>
      <c r="R16285" s="9" t="s">
        <v>368</v>
      </c>
      <c r="S16285" s="50" t="s">
        <v>368</v>
      </c>
      <c r="T16285" s="9" t="s">
        <v>368</v>
      </c>
      <c r="U16285" s="9" t="s">
        <v>368</v>
      </c>
    </row>
    <row r="16286">
      <c r="F16286" s="9"/>
      <c r="N16286" s="50"/>
      <c r="O16286" s="50"/>
      <c r="P16286" s="50"/>
      <c r="Q16286" s="50" t="s">
        <v>368</v>
      </c>
      <c r="R16286" s="9" t="s">
        <v>368</v>
      </c>
      <c r="S16286" s="50" t="s">
        <v>368</v>
      </c>
      <c r="T16286" s="9" t="s">
        <v>368</v>
      </c>
      <c r="U16286" s="9" t="s">
        <v>368</v>
      </c>
    </row>
    <row r="16287">
      <c r="F16287" s="9"/>
      <c r="N16287" s="50"/>
      <c r="O16287" s="50"/>
      <c r="P16287" s="50"/>
      <c r="Q16287" s="50" t="s">
        <v>368</v>
      </c>
      <c r="R16287" s="9" t="s">
        <v>368</v>
      </c>
      <c r="S16287" s="50" t="s">
        <v>368</v>
      </c>
      <c r="T16287" s="9" t="s">
        <v>368</v>
      </c>
      <c r="U16287" s="9" t="s">
        <v>368</v>
      </c>
    </row>
    <row r="16288">
      <c r="F16288" s="9"/>
      <c r="N16288" s="50"/>
      <c r="O16288" s="50"/>
      <c r="P16288" s="50"/>
      <c r="Q16288" s="50" t="s">
        <v>368</v>
      </c>
      <c r="R16288" s="9" t="s">
        <v>368</v>
      </c>
      <c r="S16288" s="50" t="s">
        <v>368</v>
      </c>
      <c r="T16288" s="9" t="s">
        <v>368</v>
      </c>
      <c r="U16288" s="9" t="s">
        <v>368</v>
      </c>
    </row>
    <row r="16289">
      <c r="F16289" s="9"/>
      <c r="N16289" s="50"/>
      <c r="O16289" s="50"/>
      <c r="P16289" s="50"/>
      <c r="Q16289" s="50" t="s">
        <v>368</v>
      </c>
      <c r="R16289" s="9" t="s">
        <v>368</v>
      </c>
      <c r="S16289" s="50" t="s">
        <v>368</v>
      </c>
      <c r="T16289" s="9" t="s">
        <v>368</v>
      </c>
      <c r="U16289" s="9" t="s">
        <v>368</v>
      </c>
    </row>
    <row r="16290">
      <c r="F16290" s="9"/>
      <c r="N16290" s="50"/>
      <c r="O16290" s="50"/>
      <c r="P16290" s="50"/>
      <c r="Q16290" s="50" t="s">
        <v>368</v>
      </c>
      <c r="R16290" s="9" t="s">
        <v>368</v>
      </c>
      <c r="S16290" s="50" t="s">
        <v>368</v>
      </c>
      <c r="T16290" s="9" t="s">
        <v>368</v>
      </c>
      <c r="U16290" s="9" t="s">
        <v>368</v>
      </c>
    </row>
    <row r="16291">
      <c r="F16291" s="9"/>
      <c r="N16291" s="50"/>
      <c r="O16291" s="50"/>
      <c r="P16291" s="50"/>
      <c r="Q16291" s="50" t="s">
        <v>368</v>
      </c>
      <c r="R16291" s="9" t="s">
        <v>368</v>
      </c>
      <c r="S16291" s="50" t="s">
        <v>368</v>
      </c>
      <c r="T16291" s="9" t="s">
        <v>368</v>
      </c>
      <c r="U16291" s="9" t="s">
        <v>368</v>
      </c>
    </row>
    <row r="16292">
      <c r="F16292" s="9"/>
      <c r="N16292" s="50"/>
      <c r="O16292" s="50"/>
      <c r="P16292" s="50"/>
      <c r="Q16292" s="50" t="s">
        <v>368</v>
      </c>
      <c r="R16292" s="9" t="s">
        <v>368</v>
      </c>
      <c r="S16292" s="50" t="s">
        <v>368</v>
      </c>
      <c r="T16292" s="9" t="s">
        <v>368</v>
      </c>
      <c r="U16292" s="9" t="s">
        <v>368</v>
      </c>
    </row>
    <row r="16293">
      <c r="F16293" s="9"/>
      <c r="N16293" s="50"/>
      <c r="O16293" s="50"/>
      <c r="P16293" s="50"/>
      <c r="Q16293" s="50" t="s">
        <v>368</v>
      </c>
      <c r="R16293" s="9" t="s">
        <v>368</v>
      </c>
      <c r="S16293" s="50" t="s">
        <v>368</v>
      </c>
      <c r="T16293" s="9" t="s">
        <v>368</v>
      </c>
      <c r="U16293" s="9" t="s">
        <v>368</v>
      </c>
    </row>
    <row r="16294">
      <c r="F16294" s="9"/>
      <c r="N16294" s="50"/>
      <c r="O16294" s="50"/>
      <c r="P16294" s="50"/>
      <c r="Q16294" s="50" t="s">
        <v>368</v>
      </c>
      <c r="R16294" s="9" t="s">
        <v>368</v>
      </c>
      <c r="S16294" s="50" t="s">
        <v>368</v>
      </c>
      <c r="T16294" s="9" t="s">
        <v>368</v>
      </c>
      <c r="U16294" s="9" t="s">
        <v>368</v>
      </c>
    </row>
    <row r="16295">
      <c r="F16295" s="9"/>
      <c r="N16295" s="50"/>
      <c r="O16295" s="50"/>
      <c r="P16295" s="50"/>
      <c r="Q16295" s="50" t="s">
        <v>368</v>
      </c>
      <c r="R16295" s="9" t="s">
        <v>368</v>
      </c>
      <c r="S16295" s="50" t="s">
        <v>368</v>
      </c>
      <c r="T16295" s="9" t="s">
        <v>368</v>
      </c>
      <c r="U16295" s="9" t="s">
        <v>368</v>
      </c>
    </row>
    <row r="16296">
      <c r="F16296" s="9"/>
      <c r="N16296" s="50"/>
      <c r="O16296" s="50"/>
      <c r="P16296" s="50"/>
      <c r="Q16296" s="50" t="s">
        <v>368</v>
      </c>
      <c r="R16296" s="9" t="s">
        <v>368</v>
      </c>
      <c r="S16296" s="50" t="s">
        <v>368</v>
      </c>
      <c r="T16296" s="9" t="s">
        <v>368</v>
      </c>
      <c r="U16296" s="9" t="s">
        <v>368</v>
      </c>
    </row>
    <row r="16297">
      <c r="F16297" s="9"/>
      <c r="N16297" s="50"/>
      <c r="O16297" s="50"/>
      <c r="P16297" s="50"/>
      <c r="Q16297" s="50" t="s">
        <v>368</v>
      </c>
      <c r="R16297" s="9" t="s">
        <v>368</v>
      </c>
      <c r="S16297" s="50" t="s">
        <v>368</v>
      </c>
      <c r="T16297" s="9" t="s">
        <v>368</v>
      </c>
      <c r="U16297" s="9" t="s">
        <v>368</v>
      </c>
    </row>
    <row r="16298">
      <c r="F16298" s="9"/>
      <c r="N16298" s="50"/>
      <c r="O16298" s="50"/>
      <c r="P16298" s="50"/>
      <c r="Q16298" s="50" t="s">
        <v>368</v>
      </c>
      <c r="R16298" s="9" t="s">
        <v>368</v>
      </c>
      <c r="S16298" s="50" t="s">
        <v>368</v>
      </c>
      <c r="T16298" s="9" t="s">
        <v>368</v>
      </c>
      <c r="U16298" s="9" t="s">
        <v>368</v>
      </c>
    </row>
    <row r="16299">
      <c r="F16299" s="9"/>
      <c r="N16299" s="50"/>
      <c r="O16299" s="50"/>
      <c r="P16299" s="50"/>
      <c r="Q16299" s="50" t="s">
        <v>368</v>
      </c>
      <c r="R16299" s="9" t="s">
        <v>368</v>
      </c>
      <c r="S16299" s="50" t="s">
        <v>368</v>
      </c>
      <c r="T16299" s="9" t="s">
        <v>368</v>
      </c>
      <c r="U16299" s="9" t="s">
        <v>368</v>
      </c>
    </row>
    <row r="16300">
      <c r="F16300" s="9"/>
      <c r="N16300" s="50"/>
      <c r="O16300" s="50"/>
      <c r="P16300" s="50"/>
      <c r="Q16300" s="50" t="s">
        <v>368</v>
      </c>
      <c r="R16300" s="9" t="s">
        <v>368</v>
      </c>
      <c r="S16300" s="50" t="s">
        <v>368</v>
      </c>
      <c r="T16300" s="9" t="s">
        <v>368</v>
      </c>
      <c r="U16300" s="9" t="s">
        <v>368</v>
      </c>
    </row>
    <row r="16301">
      <c r="F16301" s="9"/>
      <c r="N16301" s="50"/>
      <c r="O16301" s="50"/>
      <c r="P16301" s="50"/>
      <c r="Q16301" s="50" t="s">
        <v>368</v>
      </c>
      <c r="R16301" s="9" t="s">
        <v>368</v>
      </c>
      <c r="S16301" s="50" t="s">
        <v>368</v>
      </c>
      <c r="T16301" s="9" t="s">
        <v>368</v>
      </c>
      <c r="U16301" s="9" t="s">
        <v>368</v>
      </c>
    </row>
    <row r="16302">
      <c r="F16302" s="9"/>
      <c r="N16302" s="50"/>
      <c r="O16302" s="50"/>
      <c r="P16302" s="50"/>
      <c r="Q16302" s="50" t="s">
        <v>368</v>
      </c>
      <c r="R16302" s="9" t="s">
        <v>368</v>
      </c>
      <c r="S16302" s="50" t="s">
        <v>368</v>
      </c>
      <c r="T16302" s="9" t="s">
        <v>368</v>
      </c>
      <c r="U16302" s="9" t="s">
        <v>368</v>
      </c>
    </row>
    <row r="16303">
      <c r="F16303" s="9"/>
      <c r="N16303" s="50"/>
      <c r="O16303" s="50"/>
      <c r="P16303" s="50"/>
      <c r="Q16303" s="50" t="s">
        <v>368</v>
      </c>
      <c r="R16303" s="9" t="s">
        <v>368</v>
      </c>
      <c r="S16303" s="50" t="s">
        <v>368</v>
      </c>
      <c r="T16303" s="9" t="s">
        <v>368</v>
      </c>
      <c r="U16303" s="9" t="s">
        <v>368</v>
      </c>
    </row>
    <row r="16304">
      <c r="F16304" s="9"/>
      <c r="N16304" s="50"/>
      <c r="O16304" s="50"/>
      <c r="P16304" s="50"/>
      <c r="Q16304" s="50" t="s">
        <v>368</v>
      </c>
      <c r="R16304" s="9" t="s">
        <v>368</v>
      </c>
      <c r="S16304" s="50" t="s">
        <v>368</v>
      </c>
      <c r="T16304" s="9" t="s">
        <v>368</v>
      </c>
      <c r="U16304" s="9" t="s">
        <v>368</v>
      </c>
    </row>
    <row r="16305">
      <c r="F16305" s="9"/>
      <c r="N16305" s="50"/>
      <c r="O16305" s="50"/>
      <c r="P16305" s="50"/>
      <c r="Q16305" s="50" t="s">
        <v>368</v>
      </c>
      <c r="R16305" s="9" t="s">
        <v>368</v>
      </c>
      <c r="S16305" s="50" t="s">
        <v>368</v>
      </c>
      <c r="T16305" s="9" t="s">
        <v>368</v>
      </c>
      <c r="U16305" s="9" t="s">
        <v>368</v>
      </c>
    </row>
    <row r="16306">
      <c r="F16306" s="9"/>
      <c r="N16306" s="50"/>
      <c r="O16306" s="50"/>
      <c r="P16306" s="50"/>
      <c r="Q16306" s="50" t="s">
        <v>368</v>
      </c>
      <c r="R16306" s="9" t="s">
        <v>368</v>
      </c>
      <c r="S16306" s="50" t="s">
        <v>368</v>
      </c>
      <c r="T16306" s="9" t="s">
        <v>368</v>
      </c>
      <c r="U16306" s="9" t="s">
        <v>368</v>
      </c>
    </row>
    <row r="16307">
      <c r="F16307" s="9"/>
      <c r="N16307" s="50"/>
      <c r="O16307" s="50"/>
      <c r="P16307" s="50"/>
      <c r="Q16307" s="50" t="s">
        <v>368</v>
      </c>
      <c r="R16307" s="9" t="s">
        <v>368</v>
      </c>
      <c r="S16307" s="50" t="s">
        <v>368</v>
      </c>
      <c r="T16307" s="9" t="s">
        <v>368</v>
      </c>
      <c r="U16307" s="9" t="s">
        <v>368</v>
      </c>
    </row>
    <row r="16308">
      <c r="F16308" s="9"/>
      <c r="N16308" s="50"/>
      <c r="O16308" s="50"/>
      <c r="P16308" s="50"/>
      <c r="Q16308" s="50" t="s">
        <v>368</v>
      </c>
      <c r="R16308" s="9" t="s">
        <v>368</v>
      </c>
      <c r="S16308" s="50" t="s">
        <v>368</v>
      </c>
      <c r="T16308" s="9" t="s">
        <v>368</v>
      </c>
      <c r="U16308" s="9" t="s">
        <v>368</v>
      </c>
    </row>
    <row r="16309">
      <c r="F16309" s="9"/>
      <c r="N16309" s="50"/>
      <c r="O16309" s="50"/>
      <c r="P16309" s="50"/>
      <c r="Q16309" s="50" t="s">
        <v>368</v>
      </c>
      <c r="R16309" s="9" t="s">
        <v>368</v>
      </c>
      <c r="S16309" s="50" t="s">
        <v>368</v>
      </c>
      <c r="T16309" s="9" t="s">
        <v>368</v>
      </c>
      <c r="U16309" s="9" t="s">
        <v>368</v>
      </c>
    </row>
    <row r="16310">
      <c r="F16310" s="9"/>
      <c r="N16310" s="50"/>
      <c r="O16310" s="50"/>
      <c r="P16310" s="50"/>
      <c r="Q16310" s="50" t="s">
        <v>368</v>
      </c>
      <c r="R16310" s="9" t="s">
        <v>368</v>
      </c>
      <c r="S16310" s="50" t="s">
        <v>368</v>
      </c>
      <c r="T16310" s="9" t="s">
        <v>368</v>
      </c>
      <c r="U16310" s="9" t="s">
        <v>368</v>
      </c>
    </row>
    <row r="16311">
      <c r="F16311" s="9"/>
      <c r="N16311" s="50"/>
      <c r="O16311" s="50"/>
      <c r="P16311" s="50"/>
      <c r="Q16311" s="50" t="s">
        <v>368</v>
      </c>
      <c r="R16311" s="9" t="s">
        <v>368</v>
      </c>
      <c r="S16311" s="50" t="s">
        <v>368</v>
      </c>
      <c r="T16311" s="9" t="s">
        <v>368</v>
      </c>
      <c r="U16311" s="9" t="s">
        <v>368</v>
      </c>
    </row>
    <row r="16312">
      <c r="F16312" s="9"/>
      <c r="N16312" s="50"/>
      <c r="O16312" s="50"/>
      <c r="P16312" s="50"/>
      <c r="Q16312" s="50" t="s">
        <v>368</v>
      </c>
      <c r="R16312" s="9" t="s">
        <v>368</v>
      </c>
      <c r="S16312" s="50" t="s">
        <v>368</v>
      </c>
      <c r="T16312" s="9" t="s">
        <v>368</v>
      </c>
      <c r="U16312" s="9" t="s">
        <v>368</v>
      </c>
    </row>
    <row r="16313">
      <c r="F16313" s="9"/>
      <c r="N16313" s="50"/>
      <c r="O16313" s="50"/>
      <c r="P16313" s="50"/>
      <c r="Q16313" s="50" t="s">
        <v>368</v>
      </c>
      <c r="R16313" s="9" t="s">
        <v>368</v>
      </c>
      <c r="S16313" s="50" t="s">
        <v>368</v>
      </c>
      <c r="T16313" s="9" t="s">
        <v>368</v>
      </c>
      <c r="U16313" s="9" t="s">
        <v>368</v>
      </c>
    </row>
    <row r="16314">
      <c r="F16314" s="9"/>
      <c r="N16314" s="50"/>
      <c r="O16314" s="50"/>
      <c r="P16314" s="50"/>
      <c r="Q16314" s="50" t="s">
        <v>368</v>
      </c>
      <c r="R16314" s="9" t="s">
        <v>368</v>
      </c>
      <c r="S16314" s="50" t="s">
        <v>368</v>
      </c>
      <c r="T16314" s="9" t="s">
        <v>368</v>
      </c>
      <c r="U16314" s="9" t="s">
        <v>368</v>
      </c>
    </row>
    <row r="16315">
      <c r="F16315" s="9"/>
      <c r="N16315" s="50"/>
      <c r="O16315" s="50"/>
      <c r="P16315" s="50"/>
      <c r="Q16315" s="50" t="s">
        <v>368</v>
      </c>
      <c r="R16315" s="9" t="s">
        <v>368</v>
      </c>
      <c r="S16315" s="50" t="s">
        <v>368</v>
      </c>
      <c r="T16315" s="9" t="s">
        <v>368</v>
      </c>
      <c r="U16315" s="9" t="s">
        <v>368</v>
      </c>
    </row>
    <row r="16316">
      <c r="F16316" s="9"/>
      <c r="N16316" s="50"/>
      <c r="O16316" s="50"/>
      <c r="P16316" s="50"/>
      <c r="Q16316" s="50" t="s">
        <v>368</v>
      </c>
      <c r="R16316" s="9" t="s">
        <v>368</v>
      </c>
      <c r="S16316" s="50" t="s">
        <v>368</v>
      </c>
      <c r="T16316" s="9" t="s">
        <v>368</v>
      </c>
      <c r="U16316" s="9" t="s">
        <v>368</v>
      </c>
    </row>
    <row r="16317">
      <c r="F16317" s="9"/>
      <c r="N16317" s="50"/>
      <c r="O16317" s="50"/>
      <c r="P16317" s="50"/>
      <c r="Q16317" s="50" t="s">
        <v>368</v>
      </c>
      <c r="R16317" s="9" t="s">
        <v>368</v>
      </c>
      <c r="S16317" s="50" t="s">
        <v>368</v>
      </c>
      <c r="T16317" s="9" t="s">
        <v>368</v>
      </c>
      <c r="U16317" s="9" t="s">
        <v>368</v>
      </c>
    </row>
    <row r="16318">
      <c r="F16318" s="9"/>
      <c r="N16318" s="50"/>
      <c r="O16318" s="50"/>
      <c r="P16318" s="50"/>
      <c r="Q16318" s="50" t="s">
        <v>368</v>
      </c>
      <c r="R16318" s="9" t="s">
        <v>368</v>
      </c>
      <c r="S16318" s="50" t="s">
        <v>368</v>
      </c>
      <c r="T16318" s="9" t="s">
        <v>368</v>
      </c>
      <c r="U16318" s="9" t="s">
        <v>368</v>
      </c>
    </row>
    <row r="16319">
      <c r="F16319" s="9"/>
      <c r="N16319" s="50"/>
      <c r="O16319" s="50"/>
      <c r="P16319" s="50"/>
      <c r="Q16319" s="50" t="s">
        <v>368</v>
      </c>
      <c r="R16319" s="9" t="s">
        <v>368</v>
      </c>
      <c r="S16319" s="50" t="s">
        <v>368</v>
      </c>
      <c r="T16319" s="9" t="s">
        <v>368</v>
      </c>
      <c r="U16319" s="9" t="s">
        <v>368</v>
      </c>
    </row>
    <row r="16320">
      <c r="F16320" s="9"/>
      <c r="N16320" s="50"/>
      <c r="O16320" s="50"/>
      <c r="P16320" s="50"/>
      <c r="Q16320" s="50" t="s">
        <v>368</v>
      </c>
      <c r="R16320" s="9" t="s">
        <v>368</v>
      </c>
      <c r="S16320" s="50" t="s">
        <v>368</v>
      </c>
      <c r="T16320" s="9" t="s">
        <v>368</v>
      </c>
      <c r="U16320" s="9" t="s">
        <v>368</v>
      </c>
    </row>
    <row r="16321">
      <c r="F16321" s="9"/>
      <c r="N16321" s="50"/>
      <c r="O16321" s="50"/>
      <c r="P16321" s="50"/>
      <c r="Q16321" s="50" t="s">
        <v>368</v>
      </c>
      <c r="R16321" s="9" t="s">
        <v>368</v>
      </c>
      <c r="S16321" s="50" t="s">
        <v>368</v>
      </c>
      <c r="T16321" s="9" t="s">
        <v>368</v>
      </c>
      <c r="U16321" s="9" t="s">
        <v>368</v>
      </c>
    </row>
    <row r="16322">
      <c r="F16322" s="9"/>
      <c r="N16322" s="50"/>
      <c r="O16322" s="50"/>
      <c r="P16322" s="50"/>
      <c r="Q16322" s="50" t="s">
        <v>368</v>
      </c>
      <c r="R16322" s="9" t="s">
        <v>368</v>
      </c>
      <c r="S16322" s="50" t="s">
        <v>368</v>
      </c>
      <c r="T16322" s="9" t="s">
        <v>368</v>
      </c>
      <c r="U16322" s="9" t="s">
        <v>368</v>
      </c>
    </row>
    <row r="16323">
      <c r="F16323" s="9"/>
      <c r="N16323" s="50"/>
      <c r="O16323" s="50"/>
      <c r="P16323" s="50"/>
      <c r="Q16323" s="50" t="s">
        <v>368</v>
      </c>
      <c r="R16323" s="9" t="s">
        <v>368</v>
      </c>
      <c r="S16323" s="50" t="s">
        <v>368</v>
      </c>
      <c r="T16323" s="9" t="s">
        <v>368</v>
      </c>
      <c r="U16323" s="9" t="s">
        <v>368</v>
      </c>
    </row>
    <row r="16324">
      <c r="F16324" s="9"/>
      <c r="N16324" s="50"/>
      <c r="O16324" s="50"/>
      <c r="P16324" s="50"/>
      <c r="Q16324" s="50" t="s">
        <v>368</v>
      </c>
      <c r="R16324" s="9" t="s">
        <v>368</v>
      </c>
      <c r="S16324" s="50" t="s">
        <v>368</v>
      </c>
      <c r="T16324" s="9" t="s">
        <v>368</v>
      </c>
      <c r="U16324" s="9" t="s">
        <v>368</v>
      </c>
    </row>
    <row r="16325">
      <c r="F16325" s="9"/>
      <c r="N16325" s="50"/>
      <c r="O16325" s="50"/>
      <c r="P16325" s="50"/>
      <c r="Q16325" s="50" t="s">
        <v>368</v>
      </c>
      <c r="R16325" s="9" t="s">
        <v>368</v>
      </c>
      <c r="S16325" s="50" t="s">
        <v>368</v>
      </c>
      <c r="T16325" s="9" t="s">
        <v>368</v>
      </c>
      <c r="U16325" s="9" t="s">
        <v>368</v>
      </c>
    </row>
    <row r="16326">
      <c r="F16326" s="9"/>
      <c r="N16326" s="50"/>
      <c r="O16326" s="50"/>
      <c r="P16326" s="50"/>
      <c r="Q16326" s="50" t="s">
        <v>368</v>
      </c>
      <c r="R16326" s="9" t="s">
        <v>368</v>
      </c>
      <c r="S16326" s="50" t="s">
        <v>368</v>
      </c>
      <c r="T16326" s="9" t="s">
        <v>368</v>
      </c>
      <c r="U16326" s="9" t="s">
        <v>368</v>
      </c>
    </row>
    <row r="16327">
      <c r="F16327" s="9"/>
      <c r="N16327" s="50"/>
      <c r="O16327" s="50"/>
      <c r="P16327" s="50"/>
      <c r="Q16327" s="50" t="s">
        <v>368</v>
      </c>
      <c r="R16327" s="9" t="s">
        <v>368</v>
      </c>
      <c r="S16327" s="50" t="s">
        <v>368</v>
      </c>
      <c r="T16327" s="9" t="s">
        <v>368</v>
      </c>
      <c r="U16327" s="9" t="s">
        <v>368</v>
      </c>
    </row>
    <row r="16328">
      <c r="F16328" s="9"/>
      <c r="N16328" s="50"/>
      <c r="O16328" s="50"/>
      <c r="P16328" s="50"/>
      <c r="Q16328" s="50" t="s">
        <v>368</v>
      </c>
      <c r="R16328" s="9" t="s">
        <v>368</v>
      </c>
      <c r="S16328" s="50" t="s">
        <v>368</v>
      </c>
      <c r="T16328" s="9" t="s">
        <v>368</v>
      </c>
      <c r="U16328" s="9" t="s">
        <v>368</v>
      </c>
    </row>
    <row r="16329">
      <c r="F16329" s="9"/>
      <c r="N16329" s="50"/>
      <c r="O16329" s="50"/>
      <c r="P16329" s="50"/>
      <c r="Q16329" s="50" t="s">
        <v>368</v>
      </c>
      <c r="R16329" s="9" t="s">
        <v>368</v>
      </c>
      <c r="S16329" s="50" t="s">
        <v>368</v>
      </c>
      <c r="T16329" s="9" t="s">
        <v>368</v>
      </c>
      <c r="U16329" s="9" t="s">
        <v>368</v>
      </c>
    </row>
    <row r="16330">
      <c r="F16330" s="9"/>
      <c r="N16330" s="50"/>
      <c r="O16330" s="50"/>
      <c r="P16330" s="50"/>
      <c r="Q16330" s="50" t="s">
        <v>368</v>
      </c>
      <c r="R16330" s="9" t="s">
        <v>368</v>
      </c>
      <c r="S16330" s="50" t="s">
        <v>368</v>
      </c>
      <c r="T16330" s="9" t="s">
        <v>368</v>
      </c>
      <c r="U16330" s="9" t="s">
        <v>368</v>
      </c>
    </row>
    <row r="16331">
      <c r="F16331" s="9"/>
      <c r="N16331" s="50"/>
      <c r="O16331" s="50"/>
      <c r="P16331" s="50"/>
      <c r="Q16331" s="50" t="s">
        <v>368</v>
      </c>
      <c r="R16331" s="9" t="s">
        <v>368</v>
      </c>
      <c r="S16331" s="50" t="s">
        <v>368</v>
      </c>
      <c r="T16331" s="9" t="s">
        <v>368</v>
      </c>
      <c r="U16331" s="9" t="s">
        <v>368</v>
      </c>
    </row>
    <row r="16332">
      <c r="F16332" s="9"/>
      <c r="N16332" s="50"/>
      <c r="O16332" s="50"/>
      <c r="P16332" s="50"/>
      <c r="Q16332" s="50" t="s">
        <v>368</v>
      </c>
      <c r="R16332" s="9" t="s">
        <v>368</v>
      </c>
      <c r="S16332" s="50" t="s">
        <v>368</v>
      </c>
      <c r="T16332" s="9" t="s">
        <v>368</v>
      </c>
      <c r="U16332" s="9" t="s">
        <v>368</v>
      </c>
    </row>
    <row r="16333">
      <c r="F16333" s="9"/>
      <c r="N16333" s="50"/>
      <c r="O16333" s="50"/>
      <c r="P16333" s="50"/>
      <c r="Q16333" s="50" t="s">
        <v>368</v>
      </c>
      <c r="R16333" s="9" t="s">
        <v>368</v>
      </c>
      <c r="S16333" s="50" t="s">
        <v>368</v>
      </c>
      <c r="T16333" s="9" t="s">
        <v>368</v>
      </c>
      <c r="U16333" s="9" t="s">
        <v>368</v>
      </c>
    </row>
    <row r="16334">
      <c r="F16334" s="9"/>
      <c r="N16334" s="50"/>
      <c r="O16334" s="50"/>
      <c r="P16334" s="50"/>
      <c r="Q16334" s="50" t="s">
        <v>368</v>
      </c>
      <c r="R16334" s="9" t="s">
        <v>368</v>
      </c>
      <c r="S16334" s="50" t="s">
        <v>368</v>
      </c>
      <c r="T16334" s="9" t="s">
        <v>368</v>
      </c>
      <c r="U16334" s="9" t="s">
        <v>368</v>
      </c>
    </row>
    <row r="16335">
      <c r="F16335" s="9"/>
      <c r="N16335" s="50"/>
      <c r="O16335" s="50"/>
      <c r="P16335" s="50"/>
      <c r="Q16335" s="50" t="s">
        <v>368</v>
      </c>
      <c r="R16335" s="9" t="s">
        <v>368</v>
      </c>
      <c r="S16335" s="50" t="s">
        <v>368</v>
      </c>
      <c r="T16335" s="9" t="s">
        <v>368</v>
      </c>
      <c r="U16335" s="9" t="s">
        <v>368</v>
      </c>
    </row>
    <row r="16336">
      <c r="F16336" s="9"/>
      <c r="N16336" s="50"/>
      <c r="O16336" s="50"/>
      <c r="P16336" s="50"/>
      <c r="Q16336" s="50" t="s">
        <v>368</v>
      </c>
      <c r="R16336" s="9" t="s">
        <v>368</v>
      </c>
      <c r="S16336" s="50" t="s">
        <v>368</v>
      </c>
      <c r="T16336" s="9" t="s">
        <v>368</v>
      </c>
      <c r="U16336" s="9" t="s">
        <v>368</v>
      </c>
    </row>
    <row r="16337">
      <c r="F16337" s="9"/>
      <c r="N16337" s="50"/>
      <c r="O16337" s="50"/>
      <c r="P16337" s="50"/>
      <c r="Q16337" s="50" t="s">
        <v>368</v>
      </c>
      <c r="R16337" s="9" t="s">
        <v>368</v>
      </c>
      <c r="S16337" s="50" t="s">
        <v>368</v>
      </c>
      <c r="T16337" s="9" t="s">
        <v>368</v>
      </c>
      <c r="U16337" s="9" t="s">
        <v>368</v>
      </c>
    </row>
    <row r="16338">
      <c r="F16338" s="9"/>
      <c r="N16338" s="50"/>
      <c r="O16338" s="50"/>
      <c r="P16338" s="50"/>
      <c r="Q16338" s="50" t="s">
        <v>368</v>
      </c>
      <c r="R16338" s="9" t="s">
        <v>368</v>
      </c>
      <c r="S16338" s="50" t="s">
        <v>368</v>
      </c>
      <c r="T16338" s="9" t="s">
        <v>368</v>
      </c>
      <c r="U16338" s="9" t="s">
        <v>368</v>
      </c>
    </row>
    <row r="16339">
      <c r="F16339" s="9"/>
      <c r="N16339" s="50"/>
      <c r="O16339" s="50"/>
      <c r="P16339" s="50"/>
      <c r="Q16339" s="50" t="s">
        <v>368</v>
      </c>
      <c r="R16339" s="9" t="s">
        <v>368</v>
      </c>
      <c r="S16339" s="50" t="s">
        <v>368</v>
      </c>
      <c r="T16339" s="9" t="s">
        <v>368</v>
      </c>
      <c r="U16339" s="9" t="s">
        <v>368</v>
      </c>
    </row>
    <row r="16340">
      <c r="F16340" s="9"/>
      <c r="N16340" s="50"/>
      <c r="O16340" s="50"/>
      <c r="P16340" s="50"/>
      <c r="Q16340" s="50" t="s">
        <v>368</v>
      </c>
      <c r="R16340" s="9" t="s">
        <v>368</v>
      </c>
      <c r="S16340" s="50" t="s">
        <v>368</v>
      </c>
      <c r="T16340" s="9" t="s">
        <v>368</v>
      </c>
      <c r="U16340" s="9" t="s">
        <v>368</v>
      </c>
    </row>
    <row r="16341">
      <c r="F16341" s="9"/>
      <c r="N16341" s="50"/>
      <c r="O16341" s="50"/>
      <c r="P16341" s="50"/>
      <c r="Q16341" s="50" t="s">
        <v>368</v>
      </c>
      <c r="R16341" s="9" t="s">
        <v>368</v>
      </c>
      <c r="S16341" s="50" t="s">
        <v>368</v>
      </c>
      <c r="T16341" s="9" t="s">
        <v>368</v>
      </c>
      <c r="U16341" s="9" t="s">
        <v>368</v>
      </c>
    </row>
    <row r="16342">
      <c r="F16342" s="9"/>
      <c r="N16342" s="50"/>
      <c r="O16342" s="50"/>
      <c r="P16342" s="50"/>
      <c r="Q16342" s="50" t="s">
        <v>368</v>
      </c>
      <c r="R16342" s="9" t="s">
        <v>368</v>
      </c>
      <c r="S16342" s="50" t="s">
        <v>368</v>
      </c>
      <c r="T16342" s="9" t="s">
        <v>368</v>
      </c>
      <c r="U16342" s="9" t="s">
        <v>368</v>
      </c>
    </row>
    <row r="16343">
      <c r="F16343" s="9"/>
      <c r="N16343" s="50"/>
      <c r="O16343" s="50"/>
      <c r="P16343" s="50"/>
      <c r="Q16343" s="50" t="s">
        <v>368</v>
      </c>
      <c r="R16343" s="9" t="s">
        <v>368</v>
      </c>
      <c r="S16343" s="50" t="s">
        <v>368</v>
      </c>
      <c r="T16343" s="9" t="s">
        <v>368</v>
      </c>
      <c r="U16343" s="9" t="s">
        <v>368</v>
      </c>
    </row>
    <row r="16344">
      <c r="F16344" s="9"/>
      <c r="N16344" s="50"/>
      <c r="O16344" s="50"/>
      <c r="P16344" s="50"/>
      <c r="Q16344" s="50" t="s">
        <v>368</v>
      </c>
      <c r="R16344" s="9" t="s">
        <v>368</v>
      </c>
      <c r="S16344" s="50" t="s">
        <v>368</v>
      </c>
      <c r="T16344" s="9" t="s">
        <v>368</v>
      </c>
      <c r="U16344" s="9" t="s">
        <v>368</v>
      </c>
    </row>
    <row r="16345">
      <c r="F16345" s="9"/>
      <c r="N16345" s="50"/>
      <c r="O16345" s="50"/>
      <c r="P16345" s="50"/>
      <c r="Q16345" s="50" t="s">
        <v>368</v>
      </c>
      <c r="R16345" s="9" t="s">
        <v>368</v>
      </c>
      <c r="S16345" s="50" t="s">
        <v>368</v>
      </c>
      <c r="T16345" s="9" t="s">
        <v>368</v>
      </c>
      <c r="U16345" s="9" t="s">
        <v>368</v>
      </c>
    </row>
    <row r="16346">
      <c r="F16346" s="9"/>
      <c r="N16346" s="50"/>
      <c r="O16346" s="50"/>
      <c r="P16346" s="50"/>
      <c r="Q16346" s="50" t="s">
        <v>368</v>
      </c>
      <c r="R16346" s="9" t="s">
        <v>368</v>
      </c>
      <c r="S16346" s="50" t="s">
        <v>368</v>
      </c>
      <c r="T16346" s="9" t="s">
        <v>368</v>
      </c>
      <c r="U16346" s="9" t="s">
        <v>368</v>
      </c>
    </row>
    <row r="16347">
      <c r="F16347" s="9"/>
      <c r="N16347" s="50"/>
      <c r="O16347" s="50"/>
      <c r="P16347" s="50"/>
      <c r="Q16347" s="50" t="s">
        <v>368</v>
      </c>
      <c r="R16347" s="9" t="s">
        <v>368</v>
      </c>
      <c r="S16347" s="50" t="s">
        <v>368</v>
      </c>
      <c r="T16347" s="9" t="s">
        <v>368</v>
      </c>
      <c r="U16347" s="9" t="s">
        <v>368</v>
      </c>
    </row>
    <row r="16348">
      <c r="F16348" s="9"/>
      <c r="N16348" s="50"/>
      <c r="O16348" s="50"/>
      <c r="P16348" s="50"/>
      <c r="Q16348" s="50" t="s">
        <v>368</v>
      </c>
      <c r="R16348" s="9" t="s">
        <v>368</v>
      </c>
      <c r="S16348" s="50" t="s">
        <v>368</v>
      </c>
      <c r="T16348" s="9" t="s">
        <v>368</v>
      </c>
      <c r="U16348" s="9" t="s">
        <v>368</v>
      </c>
    </row>
    <row r="16349">
      <c r="F16349" s="9"/>
      <c r="N16349" s="50"/>
      <c r="O16349" s="50"/>
      <c r="P16349" s="50"/>
      <c r="Q16349" s="50" t="s">
        <v>368</v>
      </c>
      <c r="R16349" s="9" t="s">
        <v>368</v>
      </c>
      <c r="S16349" s="50" t="s">
        <v>368</v>
      </c>
      <c r="T16349" s="9" t="s">
        <v>368</v>
      </c>
      <c r="U16349" s="9" t="s">
        <v>368</v>
      </c>
    </row>
    <row r="16350">
      <c r="F16350" s="9"/>
      <c r="N16350" s="50"/>
      <c r="O16350" s="50"/>
      <c r="P16350" s="50"/>
      <c r="Q16350" s="50" t="s">
        <v>368</v>
      </c>
      <c r="R16350" s="9" t="s">
        <v>368</v>
      </c>
      <c r="S16350" s="50" t="s">
        <v>368</v>
      </c>
      <c r="T16350" s="9" t="s">
        <v>368</v>
      </c>
      <c r="U16350" s="9" t="s">
        <v>368</v>
      </c>
    </row>
    <row r="16351">
      <c r="F16351" s="9"/>
      <c r="N16351" s="50"/>
      <c r="O16351" s="50"/>
      <c r="P16351" s="50"/>
      <c r="Q16351" s="50" t="s">
        <v>368</v>
      </c>
      <c r="R16351" s="9" t="s">
        <v>368</v>
      </c>
      <c r="S16351" s="50" t="s">
        <v>368</v>
      </c>
      <c r="T16351" s="9" t="s">
        <v>368</v>
      </c>
      <c r="U16351" s="9" t="s">
        <v>368</v>
      </c>
    </row>
    <row r="16352">
      <c r="F16352" s="9"/>
      <c r="N16352" s="50"/>
      <c r="O16352" s="50"/>
      <c r="P16352" s="50"/>
      <c r="Q16352" s="50" t="s">
        <v>368</v>
      </c>
      <c r="R16352" s="9" t="s">
        <v>368</v>
      </c>
      <c r="S16352" s="50" t="s">
        <v>368</v>
      </c>
      <c r="T16352" s="9" t="s">
        <v>368</v>
      </c>
      <c r="U16352" s="9" t="s">
        <v>368</v>
      </c>
    </row>
    <row r="16353">
      <c r="F16353" s="9"/>
      <c r="N16353" s="50"/>
      <c r="O16353" s="50"/>
      <c r="P16353" s="50"/>
      <c r="Q16353" s="50" t="s">
        <v>368</v>
      </c>
      <c r="R16353" s="9" t="s">
        <v>368</v>
      </c>
      <c r="S16353" s="50" t="s">
        <v>368</v>
      </c>
      <c r="T16353" s="9" t="s">
        <v>368</v>
      </c>
      <c r="U16353" s="9" t="s">
        <v>368</v>
      </c>
    </row>
    <row r="16354">
      <c r="F16354" s="9"/>
      <c r="N16354" s="50"/>
      <c r="O16354" s="50"/>
      <c r="P16354" s="50"/>
      <c r="Q16354" s="50" t="s">
        <v>368</v>
      </c>
      <c r="R16354" s="9" t="s">
        <v>368</v>
      </c>
      <c r="S16354" s="50" t="s">
        <v>368</v>
      </c>
      <c r="T16354" s="9" t="s">
        <v>368</v>
      </c>
      <c r="U16354" s="9" t="s">
        <v>368</v>
      </c>
    </row>
    <row r="16355">
      <c r="F16355" s="9"/>
      <c r="N16355" s="50"/>
      <c r="O16355" s="50"/>
      <c r="P16355" s="50"/>
      <c r="Q16355" s="50" t="s">
        <v>368</v>
      </c>
      <c r="R16355" s="9" t="s">
        <v>368</v>
      </c>
      <c r="S16355" s="50" t="s">
        <v>368</v>
      </c>
      <c r="T16355" s="9" t="s">
        <v>368</v>
      </c>
      <c r="U16355" s="9" t="s">
        <v>368</v>
      </c>
    </row>
    <row r="16356">
      <c r="F16356" s="9"/>
      <c r="N16356" s="50"/>
      <c r="O16356" s="50"/>
      <c r="P16356" s="50"/>
      <c r="Q16356" s="50" t="s">
        <v>368</v>
      </c>
      <c r="R16356" s="9" t="s">
        <v>368</v>
      </c>
      <c r="S16356" s="50" t="s">
        <v>368</v>
      </c>
      <c r="T16356" s="9" t="s">
        <v>368</v>
      </c>
      <c r="U16356" s="9" t="s">
        <v>368</v>
      </c>
    </row>
    <row r="16357">
      <c r="F16357" s="9"/>
      <c r="N16357" s="50"/>
      <c r="O16357" s="50"/>
      <c r="P16357" s="50"/>
      <c r="Q16357" s="50" t="s">
        <v>368</v>
      </c>
      <c r="R16357" s="9" t="s">
        <v>368</v>
      </c>
      <c r="S16357" s="50" t="s">
        <v>368</v>
      </c>
      <c r="T16357" s="9" t="s">
        <v>368</v>
      </c>
      <c r="U16357" s="9" t="s">
        <v>368</v>
      </c>
    </row>
    <row r="16358">
      <c r="F16358" s="9"/>
      <c r="N16358" s="50"/>
      <c r="O16358" s="50"/>
      <c r="P16358" s="50"/>
      <c r="Q16358" s="50" t="s">
        <v>368</v>
      </c>
      <c r="R16358" s="9" t="s">
        <v>368</v>
      </c>
      <c r="S16358" s="50" t="s">
        <v>368</v>
      </c>
      <c r="T16358" s="9" t="s">
        <v>368</v>
      </c>
      <c r="U16358" s="9" t="s">
        <v>368</v>
      </c>
    </row>
    <row r="16359">
      <c r="F16359" s="9"/>
      <c r="N16359" s="50"/>
      <c r="O16359" s="50"/>
      <c r="P16359" s="50"/>
      <c r="Q16359" s="50" t="s">
        <v>368</v>
      </c>
      <c r="R16359" s="9" t="s">
        <v>368</v>
      </c>
      <c r="S16359" s="50" t="s">
        <v>368</v>
      </c>
      <c r="T16359" s="9" t="s">
        <v>368</v>
      </c>
      <c r="U16359" s="9" t="s">
        <v>368</v>
      </c>
    </row>
    <row r="16360">
      <c r="F16360" s="9"/>
      <c r="N16360" s="50"/>
      <c r="O16360" s="50"/>
      <c r="P16360" s="50"/>
      <c r="Q16360" s="50" t="s">
        <v>368</v>
      </c>
      <c r="R16360" s="9" t="s">
        <v>368</v>
      </c>
      <c r="S16360" s="50" t="s">
        <v>368</v>
      </c>
      <c r="T16360" s="9" t="s">
        <v>368</v>
      </c>
      <c r="U16360" s="9" t="s">
        <v>368</v>
      </c>
    </row>
    <row r="16361">
      <c r="F16361" s="9"/>
      <c r="N16361" s="50"/>
      <c r="O16361" s="50"/>
      <c r="P16361" s="50"/>
      <c r="Q16361" s="50" t="s">
        <v>368</v>
      </c>
      <c r="R16361" s="9" t="s">
        <v>368</v>
      </c>
      <c r="S16361" s="50" t="s">
        <v>368</v>
      </c>
      <c r="T16361" s="9" t="s">
        <v>368</v>
      </c>
      <c r="U16361" s="9" t="s">
        <v>368</v>
      </c>
    </row>
    <row r="16362">
      <c r="F16362" s="9"/>
      <c r="N16362" s="50"/>
      <c r="O16362" s="50"/>
      <c r="P16362" s="50"/>
      <c r="Q16362" s="50" t="s">
        <v>368</v>
      </c>
      <c r="R16362" s="9" t="s">
        <v>368</v>
      </c>
      <c r="S16362" s="50" t="s">
        <v>368</v>
      </c>
      <c r="T16362" s="9" t="s">
        <v>368</v>
      </c>
      <c r="U16362" s="9" t="s">
        <v>368</v>
      </c>
    </row>
    <row r="16363">
      <c r="F16363" s="9"/>
      <c r="N16363" s="50"/>
      <c r="O16363" s="50"/>
      <c r="P16363" s="50"/>
      <c r="Q16363" s="50" t="s">
        <v>368</v>
      </c>
      <c r="R16363" s="9" t="s">
        <v>368</v>
      </c>
      <c r="S16363" s="50" t="s">
        <v>368</v>
      </c>
      <c r="T16363" s="9" t="s">
        <v>368</v>
      </c>
      <c r="U16363" s="9" t="s">
        <v>368</v>
      </c>
    </row>
    <row r="16364">
      <c r="F16364" s="9"/>
      <c r="N16364" s="50"/>
      <c r="O16364" s="50"/>
      <c r="P16364" s="50"/>
      <c r="Q16364" s="50" t="s">
        <v>368</v>
      </c>
      <c r="R16364" s="9" t="s">
        <v>368</v>
      </c>
      <c r="S16364" s="50" t="s">
        <v>368</v>
      </c>
      <c r="T16364" s="9" t="s">
        <v>368</v>
      </c>
      <c r="U16364" s="9" t="s">
        <v>368</v>
      </c>
    </row>
    <row r="16365">
      <c r="F16365" s="9"/>
      <c r="N16365" s="50"/>
      <c r="O16365" s="50"/>
      <c r="P16365" s="50"/>
      <c r="Q16365" s="50" t="s">
        <v>368</v>
      </c>
      <c r="R16365" s="9" t="s">
        <v>368</v>
      </c>
      <c r="S16365" s="50" t="s">
        <v>368</v>
      </c>
      <c r="T16365" s="9" t="s">
        <v>368</v>
      </c>
      <c r="U16365" s="9" t="s">
        <v>368</v>
      </c>
    </row>
    <row r="16366">
      <c r="F16366" s="9"/>
      <c r="N16366" s="50"/>
      <c r="O16366" s="50"/>
      <c r="P16366" s="50"/>
      <c r="Q16366" s="50" t="s">
        <v>368</v>
      </c>
      <c r="R16366" s="9" t="s">
        <v>368</v>
      </c>
      <c r="S16366" s="50" t="s">
        <v>368</v>
      </c>
      <c r="T16366" s="9" t="s">
        <v>368</v>
      </c>
      <c r="U16366" s="9" t="s">
        <v>368</v>
      </c>
    </row>
    <row r="16367">
      <c r="F16367" s="9"/>
      <c r="N16367" s="50"/>
      <c r="O16367" s="50"/>
      <c r="P16367" s="50"/>
      <c r="Q16367" s="50" t="s">
        <v>368</v>
      </c>
      <c r="R16367" s="9" t="s">
        <v>368</v>
      </c>
      <c r="S16367" s="50" t="s">
        <v>368</v>
      </c>
      <c r="T16367" s="9" t="s">
        <v>368</v>
      </c>
      <c r="U16367" s="9" t="s">
        <v>368</v>
      </c>
    </row>
    <row r="16368">
      <c r="F16368" s="9"/>
      <c r="N16368" s="50"/>
      <c r="O16368" s="50"/>
      <c r="P16368" s="50"/>
      <c r="Q16368" s="50" t="s">
        <v>368</v>
      </c>
      <c r="R16368" s="9" t="s">
        <v>368</v>
      </c>
      <c r="S16368" s="50" t="s">
        <v>368</v>
      </c>
      <c r="T16368" s="9" t="s">
        <v>368</v>
      </c>
      <c r="U16368" s="9" t="s">
        <v>368</v>
      </c>
    </row>
    <row r="16369">
      <c r="F16369" s="9"/>
      <c r="N16369" s="50"/>
      <c r="O16369" s="50"/>
      <c r="P16369" s="50"/>
      <c r="Q16369" s="50" t="s">
        <v>368</v>
      </c>
      <c r="R16369" s="9" t="s">
        <v>368</v>
      </c>
      <c r="S16369" s="50" t="s">
        <v>368</v>
      </c>
      <c r="T16369" s="9" t="s">
        <v>368</v>
      </c>
      <c r="U16369" s="9" t="s">
        <v>368</v>
      </c>
    </row>
    <row r="16370">
      <c r="F16370" s="9"/>
      <c r="N16370" s="50"/>
      <c r="O16370" s="50"/>
      <c r="P16370" s="50"/>
      <c r="Q16370" s="50" t="s">
        <v>368</v>
      </c>
      <c r="R16370" s="9" t="s">
        <v>368</v>
      </c>
      <c r="S16370" s="50" t="s">
        <v>368</v>
      </c>
      <c r="T16370" s="9" t="s">
        <v>368</v>
      </c>
      <c r="U16370" s="9" t="s">
        <v>368</v>
      </c>
    </row>
    <row r="16371">
      <c r="F16371" s="9"/>
      <c r="N16371" s="50"/>
      <c r="O16371" s="50"/>
      <c r="P16371" s="50"/>
      <c r="Q16371" s="50" t="s">
        <v>368</v>
      </c>
      <c r="R16371" s="9" t="s">
        <v>368</v>
      </c>
      <c r="S16371" s="50" t="s">
        <v>368</v>
      </c>
      <c r="T16371" s="9" t="s">
        <v>368</v>
      </c>
      <c r="U16371" s="9" t="s">
        <v>368</v>
      </c>
    </row>
    <row r="16372">
      <c r="F16372" s="9"/>
      <c r="N16372" s="50"/>
      <c r="O16372" s="50"/>
      <c r="P16372" s="50"/>
      <c r="Q16372" s="50" t="s">
        <v>368</v>
      </c>
      <c r="R16372" s="9" t="s">
        <v>368</v>
      </c>
      <c r="S16372" s="50" t="s">
        <v>368</v>
      </c>
      <c r="T16372" s="9" t="s">
        <v>368</v>
      </c>
      <c r="U16372" s="9" t="s">
        <v>368</v>
      </c>
    </row>
    <row r="16373">
      <c r="F16373" s="9"/>
      <c r="N16373" s="50"/>
      <c r="O16373" s="50"/>
      <c r="P16373" s="50"/>
      <c r="Q16373" s="50" t="s">
        <v>368</v>
      </c>
      <c r="R16373" s="9" t="s">
        <v>368</v>
      </c>
      <c r="S16373" s="50" t="s">
        <v>368</v>
      </c>
      <c r="T16373" s="9" t="s">
        <v>368</v>
      </c>
      <c r="U16373" s="9" t="s">
        <v>368</v>
      </c>
    </row>
    <row r="16374">
      <c r="F16374" s="9"/>
      <c r="N16374" s="50"/>
      <c r="O16374" s="50"/>
      <c r="P16374" s="50"/>
      <c r="Q16374" s="50" t="s">
        <v>368</v>
      </c>
      <c r="R16374" s="9" t="s">
        <v>368</v>
      </c>
      <c r="S16374" s="50" t="s">
        <v>368</v>
      </c>
      <c r="T16374" s="9" t="s">
        <v>368</v>
      </c>
      <c r="U16374" s="9" t="s">
        <v>368</v>
      </c>
    </row>
    <row r="16375">
      <c r="F16375" s="9"/>
      <c r="N16375" s="50"/>
      <c r="O16375" s="50"/>
      <c r="P16375" s="50"/>
      <c r="Q16375" s="50" t="s">
        <v>368</v>
      </c>
      <c r="R16375" s="9" t="s">
        <v>368</v>
      </c>
      <c r="S16375" s="50" t="s">
        <v>368</v>
      </c>
      <c r="T16375" s="9" t="s">
        <v>368</v>
      </c>
      <c r="U16375" s="9" t="s">
        <v>368</v>
      </c>
    </row>
    <row r="16376">
      <c r="F16376" s="9"/>
      <c r="N16376" s="50"/>
      <c r="O16376" s="50"/>
      <c r="P16376" s="50"/>
      <c r="Q16376" s="50" t="s">
        <v>368</v>
      </c>
      <c r="R16376" s="9" t="s">
        <v>368</v>
      </c>
      <c r="S16376" s="50" t="s">
        <v>368</v>
      </c>
      <c r="T16376" s="9" t="s">
        <v>368</v>
      </c>
      <c r="U16376" s="9" t="s">
        <v>368</v>
      </c>
    </row>
    <row r="16377">
      <c r="F16377" s="9"/>
      <c r="N16377" s="50"/>
      <c r="O16377" s="50"/>
      <c r="P16377" s="50"/>
      <c r="Q16377" s="50" t="s">
        <v>368</v>
      </c>
      <c r="R16377" s="9" t="s">
        <v>368</v>
      </c>
      <c r="S16377" s="50" t="s">
        <v>368</v>
      </c>
      <c r="T16377" s="9" t="s">
        <v>368</v>
      </c>
      <c r="U16377" s="9" t="s">
        <v>368</v>
      </c>
    </row>
    <row r="16378">
      <c r="F16378" s="9"/>
      <c r="N16378" s="50"/>
      <c r="O16378" s="50"/>
      <c r="P16378" s="50"/>
      <c r="Q16378" s="50" t="s">
        <v>368</v>
      </c>
      <c r="R16378" s="9" t="s">
        <v>368</v>
      </c>
      <c r="S16378" s="50" t="s">
        <v>368</v>
      </c>
      <c r="T16378" s="9" t="s">
        <v>368</v>
      </c>
      <c r="U16378" s="9" t="s">
        <v>368</v>
      </c>
    </row>
    <row r="16379">
      <c r="F16379" s="9"/>
      <c r="N16379" s="50"/>
      <c r="O16379" s="50"/>
      <c r="P16379" s="50"/>
      <c r="Q16379" s="50" t="s">
        <v>368</v>
      </c>
      <c r="R16379" s="9" t="s">
        <v>368</v>
      </c>
      <c r="S16379" s="50" t="s">
        <v>368</v>
      </c>
      <c r="T16379" s="9" t="s">
        <v>368</v>
      </c>
      <c r="U16379" s="9" t="s">
        <v>368</v>
      </c>
    </row>
    <row r="16380">
      <c r="F16380" s="9"/>
      <c r="N16380" s="50"/>
      <c r="O16380" s="50"/>
      <c r="P16380" s="50"/>
      <c r="Q16380" s="50" t="s">
        <v>368</v>
      </c>
      <c r="R16380" s="9" t="s">
        <v>368</v>
      </c>
      <c r="S16380" s="50" t="s">
        <v>368</v>
      </c>
      <c r="T16380" s="9" t="s">
        <v>368</v>
      </c>
      <c r="U16380" s="9" t="s">
        <v>368</v>
      </c>
    </row>
    <row r="16381">
      <c r="F16381" s="9"/>
      <c r="N16381" s="50"/>
      <c r="O16381" s="50"/>
      <c r="P16381" s="50"/>
      <c r="Q16381" s="50" t="s">
        <v>368</v>
      </c>
      <c r="R16381" s="9" t="s">
        <v>368</v>
      </c>
      <c r="S16381" s="50" t="s">
        <v>368</v>
      </c>
      <c r="T16381" s="9" t="s">
        <v>368</v>
      </c>
      <c r="U16381" s="9" t="s">
        <v>368</v>
      </c>
    </row>
    <row r="16382">
      <c r="F16382" s="9"/>
      <c r="N16382" s="50"/>
      <c r="O16382" s="50"/>
      <c r="P16382" s="50"/>
      <c r="Q16382" s="50" t="s">
        <v>368</v>
      </c>
      <c r="R16382" s="9" t="s">
        <v>368</v>
      </c>
      <c r="S16382" s="50" t="s">
        <v>368</v>
      </c>
      <c r="T16382" s="9" t="s">
        <v>368</v>
      </c>
      <c r="U16382" s="9" t="s">
        <v>368</v>
      </c>
    </row>
    <row r="16383">
      <c r="F16383" s="9"/>
      <c r="N16383" s="50"/>
      <c r="O16383" s="50"/>
      <c r="P16383" s="50"/>
      <c r="Q16383" s="50" t="s">
        <v>368</v>
      </c>
      <c r="R16383" s="9" t="s">
        <v>368</v>
      </c>
      <c r="S16383" s="50" t="s">
        <v>368</v>
      </c>
      <c r="T16383" s="9" t="s">
        <v>368</v>
      </c>
      <c r="U16383" s="9" t="s">
        <v>368</v>
      </c>
    </row>
    <row r="16384">
      <c r="F16384" s="9"/>
      <c r="N16384" s="50"/>
      <c r="O16384" s="50"/>
      <c r="P16384" s="50"/>
      <c r="Q16384" s="50" t="s">
        <v>368</v>
      </c>
      <c r="R16384" s="9" t="s">
        <v>368</v>
      </c>
      <c r="S16384" s="50" t="s">
        <v>368</v>
      </c>
      <c r="T16384" s="9" t="s">
        <v>368</v>
      </c>
      <c r="U16384" s="9" t="s">
        <v>368</v>
      </c>
    </row>
    <row r="16385">
      <c r="F16385" s="9"/>
      <c r="N16385" s="50"/>
      <c r="O16385" s="50"/>
      <c r="P16385" s="50"/>
      <c r="Q16385" s="50" t="s">
        <v>368</v>
      </c>
      <c r="R16385" s="9" t="s">
        <v>368</v>
      </c>
      <c r="S16385" s="50" t="s">
        <v>368</v>
      </c>
      <c r="T16385" s="9" t="s">
        <v>368</v>
      </c>
      <c r="U16385" s="9" t="s">
        <v>368</v>
      </c>
    </row>
    <row r="16386">
      <c r="F16386" s="9"/>
      <c r="N16386" s="50"/>
      <c r="O16386" s="50"/>
      <c r="P16386" s="50"/>
      <c r="Q16386" s="50" t="s">
        <v>368</v>
      </c>
      <c r="R16386" s="9" t="s">
        <v>368</v>
      </c>
      <c r="S16386" s="50" t="s">
        <v>368</v>
      </c>
      <c r="T16386" s="9" t="s">
        <v>368</v>
      </c>
      <c r="U16386" s="9" t="s">
        <v>368</v>
      </c>
    </row>
    <row r="16387">
      <c r="F16387" s="9"/>
      <c r="N16387" s="50"/>
      <c r="O16387" s="50"/>
      <c r="P16387" s="50"/>
      <c r="Q16387" s="50" t="s">
        <v>368</v>
      </c>
      <c r="R16387" s="9" t="s">
        <v>368</v>
      </c>
      <c r="S16387" s="50" t="s">
        <v>368</v>
      </c>
      <c r="T16387" s="9" t="s">
        <v>368</v>
      </c>
      <c r="U16387" s="9" t="s">
        <v>368</v>
      </c>
    </row>
    <row r="16388">
      <c r="F16388" s="9"/>
      <c r="N16388" s="50"/>
      <c r="O16388" s="50"/>
      <c r="P16388" s="50"/>
      <c r="Q16388" s="50" t="s">
        <v>368</v>
      </c>
      <c r="R16388" s="9" t="s">
        <v>368</v>
      </c>
      <c r="S16388" s="50" t="s">
        <v>368</v>
      </c>
      <c r="T16388" s="9" t="s">
        <v>368</v>
      </c>
      <c r="U16388" s="9" t="s">
        <v>368</v>
      </c>
    </row>
    <row r="16389">
      <c r="F16389" s="9"/>
      <c r="N16389" s="50"/>
      <c r="O16389" s="50"/>
      <c r="P16389" s="50"/>
      <c r="Q16389" s="50" t="s">
        <v>368</v>
      </c>
      <c r="R16389" s="9" t="s">
        <v>368</v>
      </c>
      <c r="S16389" s="50" t="s">
        <v>368</v>
      </c>
      <c r="T16389" s="9" t="s">
        <v>368</v>
      </c>
      <c r="U16389" s="9" t="s">
        <v>368</v>
      </c>
    </row>
    <row r="16390">
      <c r="F16390" s="9"/>
      <c r="N16390" s="50"/>
      <c r="O16390" s="50"/>
      <c r="P16390" s="50"/>
      <c r="Q16390" s="50" t="s">
        <v>368</v>
      </c>
      <c r="R16390" s="9" t="s">
        <v>368</v>
      </c>
      <c r="S16390" s="50" t="s">
        <v>368</v>
      </c>
      <c r="T16390" s="9" t="s">
        <v>368</v>
      </c>
      <c r="U16390" s="9" t="s">
        <v>368</v>
      </c>
    </row>
    <row r="16391">
      <c r="F16391" s="9"/>
      <c r="N16391" s="50"/>
      <c r="O16391" s="50"/>
      <c r="P16391" s="50"/>
      <c r="Q16391" s="50" t="s">
        <v>368</v>
      </c>
      <c r="R16391" s="9" t="s">
        <v>368</v>
      </c>
      <c r="S16391" s="50" t="s">
        <v>368</v>
      </c>
      <c r="T16391" s="9" t="s">
        <v>368</v>
      </c>
      <c r="U16391" s="9" t="s">
        <v>368</v>
      </c>
    </row>
    <row r="16392">
      <c r="F16392" s="9"/>
      <c r="N16392" s="50"/>
      <c r="O16392" s="50"/>
      <c r="P16392" s="50"/>
      <c r="Q16392" s="50" t="s">
        <v>368</v>
      </c>
      <c r="R16392" s="9" t="s">
        <v>368</v>
      </c>
      <c r="S16392" s="50" t="s">
        <v>368</v>
      </c>
      <c r="T16392" s="9" t="s">
        <v>368</v>
      </c>
      <c r="U16392" s="9" t="s">
        <v>368</v>
      </c>
    </row>
    <row r="16393">
      <c r="F16393" s="9"/>
      <c r="N16393" s="50"/>
      <c r="O16393" s="50"/>
      <c r="P16393" s="50"/>
      <c r="Q16393" s="50" t="s">
        <v>368</v>
      </c>
      <c r="R16393" s="9" t="s">
        <v>368</v>
      </c>
      <c r="S16393" s="50" t="s">
        <v>368</v>
      </c>
      <c r="T16393" s="9" t="s">
        <v>368</v>
      </c>
      <c r="U16393" s="9" t="s">
        <v>368</v>
      </c>
    </row>
    <row r="16394">
      <c r="F16394" s="9"/>
      <c r="N16394" s="50"/>
      <c r="O16394" s="50"/>
      <c r="P16394" s="50"/>
      <c r="Q16394" s="50" t="s">
        <v>368</v>
      </c>
      <c r="R16394" s="9" t="s">
        <v>368</v>
      </c>
      <c r="S16394" s="50" t="s">
        <v>368</v>
      </c>
      <c r="T16394" s="9" t="s">
        <v>368</v>
      </c>
      <c r="U16394" s="9" t="s">
        <v>368</v>
      </c>
    </row>
    <row r="16395">
      <c r="F16395" s="9"/>
      <c r="N16395" s="50"/>
      <c r="O16395" s="50"/>
      <c r="P16395" s="50"/>
      <c r="Q16395" s="50" t="s">
        <v>368</v>
      </c>
      <c r="R16395" s="9" t="s">
        <v>368</v>
      </c>
      <c r="S16395" s="50" t="s">
        <v>368</v>
      </c>
      <c r="T16395" s="9" t="s">
        <v>368</v>
      </c>
      <c r="U16395" s="9" t="s">
        <v>368</v>
      </c>
    </row>
    <row r="16396">
      <c r="F16396" s="9"/>
      <c r="N16396" s="50"/>
      <c r="O16396" s="50"/>
      <c r="P16396" s="50"/>
      <c r="Q16396" s="50" t="s">
        <v>368</v>
      </c>
      <c r="R16396" s="9" t="s">
        <v>368</v>
      </c>
      <c r="S16396" s="50" t="s">
        <v>368</v>
      </c>
      <c r="T16396" s="9" t="s">
        <v>368</v>
      </c>
      <c r="U16396" s="9" t="s">
        <v>368</v>
      </c>
    </row>
    <row r="16397">
      <c r="F16397" s="9"/>
      <c r="N16397" s="50"/>
      <c r="O16397" s="50"/>
      <c r="P16397" s="50"/>
      <c r="Q16397" s="50" t="s">
        <v>368</v>
      </c>
      <c r="R16397" s="9" t="s">
        <v>368</v>
      </c>
      <c r="S16397" s="50" t="s">
        <v>368</v>
      </c>
      <c r="T16397" s="9" t="s">
        <v>368</v>
      </c>
      <c r="U16397" s="9" t="s">
        <v>368</v>
      </c>
    </row>
    <row r="16398">
      <c r="F16398" s="9"/>
      <c r="N16398" s="50"/>
      <c r="O16398" s="50"/>
      <c r="P16398" s="50"/>
      <c r="Q16398" s="50" t="s">
        <v>368</v>
      </c>
      <c r="R16398" s="9" t="s">
        <v>368</v>
      </c>
      <c r="S16398" s="50" t="s">
        <v>368</v>
      </c>
      <c r="T16398" s="9" t="s">
        <v>368</v>
      </c>
      <c r="U16398" s="9" t="s">
        <v>368</v>
      </c>
    </row>
    <row r="16399">
      <c r="F16399" s="9"/>
      <c r="N16399" s="50"/>
      <c r="O16399" s="50"/>
      <c r="P16399" s="50"/>
      <c r="Q16399" s="50" t="s">
        <v>368</v>
      </c>
      <c r="R16399" s="9" t="s">
        <v>368</v>
      </c>
      <c r="S16399" s="50" t="s">
        <v>368</v>
      </c>
      <c r="T16399" s="9" t="s">
        <v>368</v>
      </c>
      <c r="U16399" s="9" t="s">
        <v>368</v>
      </c>
    </row>
    <row r="16400">
      <c r="F16400" s="9"/>
      <c r="N16400" s="50"/>
      <c r="O16400" s="50"/>
      <c r="P16400" s="50"/>
      <c r="Q16400" s="50" t="s">
        <v>368</v>
      </c>
      <c r="R16400" s="9" t="s">
        <v>368</v>
      </c>
      <c r="S16400" s="50" t="s">
        <v>368</v>
      </c>
      <c r="T16400" s="9" t="s">
        <v>368</v>
      </c>
      <c r="U16400" s="9" t="s">
        <v>368</v>
      </c>
    </row>
    <row r="16401">
      <c r="F16401" s="9"/>
      <c r="N16401" s="50"/>
      <c r="O16401" s="50"/>
      <c r="P16401" s="50"/>
      <c r="Q16401" s="50" t="s">
        <v>368</v>
      </c>
      <c r="R16401" s="9" t="s">
        <v>368</v>
      </c>
      <c r="S16401" s="50" t="s">
        <v>368</v>
      </c>
      <c r="T16401" s="9" t="s">
        <v>368</v>
      </c>
      <c r="U16401" s="9" t="s">
        <v>368</v>
      </c>
    </row>
    <row r="16402">
      <c r="F16402" s="9"/>
      <c r="N16402" s="50"/>
      <c r="O16402" s="50"/>
      <c r="P16402" s="50"/>
      <c r="Q16402" s="50" t="s">
        <v>368</v>
      </c>
      <c r="R16402" s="9" t="s">
        <v>368</v>
      </c>
      <c r="S16402" s="50" t="s">
        <v>368</v>
      </c>
      <c r="T16402" s="9" t="s">
        <v>368</v>
      </c>
      <c r="U16402" s="9" t="s">
        <v>368</v>
      </c>
    </row>
    <row r="16403">
      <c r="F16403" s="9"/>
      <c r="N16403" s="50"/>
      <c r="O16403" s="50"/>
      <c r="P16403" s="50"/>
      <c r="Q16403" s="50" t="s">
        <v>368</v>
      </c>
      <c r="R16403" s="9" t="s">
        <v>368</v>
      </c>
      <c r="S16403" s="50" t="s">
        <v>368</v>
      </c>
      <c r="T16403" s="9" t="s">
        <v>368</v>
      </c>
      <c r="U16403" s="9" t="s">
        <v>368</v>
      </c>
    </row>
    <row r="16404">
      <c r="F16404" s="9"/>
      <c r="N16404" s="50"/>
      <c r="O16404" s="50"/>
      <c r="P16404" s="50"/>
      <c r="Q16404" s="50" t="s">
        <v>368</v>
      </c>
      <c r="R16404" s="9" t="s">
        <v>368</v>
      </c>
      <c r="S16404" s="50" t="s">
        <v>368</v>
      </c>
      <c r="T16404" s="9" t="s">
        <v>368</v>
      </c>
      <c r="U16404" s="9" t="s">
        <v>368</v>
      </c>
    </row>
    <row r="16405">
      <c r="F16405" s="9"/>
      <c r="N16405" s="50"/>
      <c r="O16405" s="50"/>
      <c r="P16405" s="50"/>
      <c r="Q16405" s="50" t="s">
        <v>368</v>
      </c>
      <c r="R16405" s="9" t="s">
        <v>368</v>
      </c>
      <c r="S16405" s="50" t="s">
        <v>368</v>
      </c>
      <c r="T16405" s="9" t="s">
        <v>368</v>
      </c>
      <c r="U16405" s="9" t="s">
        <v>368</v>
      </c>
    </row>
    <row r="16406">
      <c r="F16406" s="9"/>
      <c r="N16406" s="50"/>
      <c r="O16406" s="50"/>
      <c r="P16406" s="50"/>
      <c r="Q16406" s="50" t="s">
        <v>368</v>
      </c>
      <c r="R16406" s="9" t="s">
        <v>368</v>
      </c>
      <c r="S16406" s="50" t="s">
        <v>368</v>
      </c>
      <c r="T16406" s="9" t="s">
        <v>368</v>
      </c>
      <c r="U16406" s="9" t="s">
        <v>368</v>
      </c>
    </row>
    <row r="16407">
      <c r="F16407" s="9"/>
      <c r="N16407" s="50"/>
      <c r="O16407" s="50"/>
      <c r="P16407" s="50"/>
      <c r="Q16407" s="50" t="s">
        <v>368</v>
      </c>
      <c r="R16407" s="9" t="s">
        <v>368</v>
      </c>
      <c r="S16407" s="50" t="s">
        <v>368</v>
      </c>
      <c r="T16407" s="9" t="s">
        <v>368</v>
      </c>
      <c r="U16407" s="9" t="s">
        <v>368</v>
      </c>
    </row>
    <row r="16408">
      <c r="F16408" s="9"/>
      <c r="N16408" s="50"/>
      <c r="O16408" s="50"/>
      <c r="P16408" s="50"/>
      <c r="Q16408" s="50" t="s">
        <v>368</v>
      </c>
      <c r="R16408" s="9" t="s">
        <v>368</v>
      </c>
      <c r="S16408" s="50" t="s">
        <v>368</v>
      </c>
      <c r="T16408" s="9" t="s">
        <v>368</v>
      </c>
      <c r="U16408" s="9" t="s">
        <v>368</v>
      </c>
    </row>
    <row r="16409">
      <c r="F16409" s="9"/>
      <c r="N16409" s="50"/>
      <c r="O16409" s="50"/>
      <c r="P16409" s="50"/>
      <c r="Q16409" s="50" t="s">
        <v>368</v>
      </c>
      <c r="R16409" s="9" t="s">
        <v>368</v>
      </c>
      <c r="S16409" s="50" t="s">
        <v>368</v>
      </c>
      <c r="T16409" s="9" t="s">
        <v>368</v>
      </c>
      <c r="U16409" s="9" t="s">
        <v>368</v>
      </c>
    </row>
    <row r="16410">
      <c r="F16410" s="9"/>
      <c r="N16410" s="50"/>
      <c r="O16410" s="50"/>
      <c r="P16410" s="50"/>
      <c r="Q16410" s="50" t="s">
        <v>368</v>
      </c>
      <c r="R16410" s="9" t="s">
        <v>368</v>
      </c>
      <c r="S16410" s="50" t="s">
        <v>368</v>
      </c>
      <c r="T16410" s="9" t="s">
        <v>368</v>
      </c>
      <c r="U16410" s="9" t="s">
        <v>368</v>
      </c>
    </row>
    <row r="16411">
      <c r="F16411" s="9"/>
      <c r="N16411" s="50"/>
      <c r="O16411" s="50"/>
      <c r="P16411" s="50"/>
      <c r="Q16411" s="50" t="s">
        <v>368</v>
      </c>
      <c r="R16411" s="9" t="s">
        <v>368</v>
      </c>
      <c r="S16411" s="50" t="s">
        <v>368</v>
      </c>
      <c r="T16411" s="9" t="s">
        <v>368</v>
      </c>
      <c r="U16411" s="9" t="s">
        <v>368</v>
      </c>
    </row>
    <row r="16412">
      <c r="F16412" s="9"/>
      <c r="N16412" s="50"/>
      <c r="O16412" s="50"/>
      <c r="P16412" s="50"/>
      <c r="Q16412" s="50" t="s">
        <v>368</v>
      </c>
      <c r="R16412" s="9" t="s">
        <v>368</v>
      </c>
      <c r="S16412" s="50" t="s">
        <v>368</v>
      </c>
      <c r="T16412" s="9" t="s">
        <v>368</v>
      </c>
      <c r="U16412" s="9" t="s">
        <v>368</v>
      </c>
    </row>
    <row r="16413">
      <c r="F16413" s="9"/>
      <c r="N16413" s="50"/>
      <c r="O16413" s="50"/>
      <c r="P16413" s="50"/>
      <c r="Q16413" s="50" t="s">
        <v>368</v>
      </c>
      <c r="R16413" s="9" t="s">
        <v>368</v>
      </c>
      <c r="S16413" s="50" t="s">
        <v>368</v>
      </c>
      <c r="T16413" s="9" t="s">
        <v>368</v>
      </c>
      <c r="U16413" s="9" t="s">
        <v>368</v>
      </c>
    </row>
    <row r="16414">
      <c r="F16414" s="9"/>
      <c r="N16414" s="50"/>
      <c r="O16414" s="50"/>
      <c r="P16414" s="50"/>
      <c r="Q16414" s="50" t="s">
        <v>368</v>
      </c>
      <c r="R16414" s="9" t="s">
        <v>368</v>
      </c>
      <c r="S16414" s="50" t="s">
        <v>368</v>
      </c>
      <c r="T16414" s="9" t="s">
        <v>368</v>
      </c>
      <c r="U16414" s="9" t="s">
        <v>368</v>
      </c>
    </row>
    <row r="16415">
      <c r="F16415" s="9"/>
      <c r="N16415" s="50"/>
      <c r="O16415" s="50"/>
      <c r="P16415" s="50"/>
      <c r="Q16415" s="50" t="s">
        <v>368</v>
      </c>
      <c r="R16415" s="9" t="s">
        <v>368</v>
      </c>
      <c r="S16415" s="50" t="s">
        <v>368</v>
      </c>
      <c r="T16415" s="9" t="s">
        <v>368</v>
      </c>
      <c r="U16415" s="9" t="s">
        <v>368</v>
      </c>
    </row>
    <row r="16416">
      <c r="F16416" s="9"/>
      <c r="N16416" s="50"/>
      <c r="O16416" s="50"/>
      <c r="P16416" s="50"/>
      <c r="Q16416" s="50" t="s">
        <v>368</v>
      </c>
      <c r="R16416" s="9" t="s">
        <v>368</v>
      </c>
      <c r="S16416" s="50" t="s">
        <v>368</v>
      </c>
      <c r="T16416" s="9" t="s">
        <v>368</v>
      </c>
      <c r="U16416" s="9" t="s">
        <v>368</v>
      </c>
    </row>
    <row r="16417">
      <c r="F16417" s="9"/>
      <c r="N16417" s="50"/>
      <c r="O16417" s="50"/>
      <c r="P16417" s="50"/>
      <c r="Q16417" s="50" t="s">
        <v>368</v>
      </c>
      <c r="R16417" s="9" t="s">
        <v>368</v>
      </c>
      <c r="S16417" s="50" t="s">
        <v>368</v>
      </c>
      <c r="T16417" s="9" t="s">
        <v>368</v>
      </c>
      <c r="U16417" s="9" t="s">
        <v>368</v>
      </c>
    </row>
    <row r="16418">
      <c r="F16418" s="9"/>
      <c r="N16418" s="50"/>
      <c r="O16418" s="50"/>
      <c r="P16418" s="50"/>
      <c r="Q16418" s="50" t="s">
        <v>368</v>
      </c>
      <c r="R16418" s="9" t="s">
        <v>368</v>
      </c>
      <c r="S16418" s="50" t="s">
        <v>368</v>
      </c>
      <c r="T16418" s="9" t="s">
        <v>368</v>
      </c>
      <c r="U16418" s="9" t="s">
        <v>368</v>
      </c>
    </row>
    <row r="16419">
      <c r="F16419" s="9"/>
      <c r="N16419" s="50"/>
      <c r="O16419" s="50"/>
      <c r="P16419" s="50"/>
      <c r="Q16419" s="50" t="s">
        <v>368</v>
      </c>
      <c r="R16419" s="9" t="s">
        <v>368</v>
      </c>
      <c r="S16419" s="50" t="s">
        <v>368</v>
      </c>
      <c r="T16419" s="9" t="s">
        <v>368</v>
      </c>
      <c r="U16419" s="9" t="s">
        <v>368</v>
      </c>
    </row>
    <row r="16420">
      <c r="F16420" s="9"/>
      <c r="N16420" s="50"/>
      <c r="O16420" s="50"/>
      <c r="P16420" s="50"/>
      <c r="Q16420" s="50" t="s">
        <v>368</v>
      </c>
      <c r="R16420" s="9" t="s">
        <v>368</v>
      </c>
      <c r="S16420" s="50" t="s">
        <v>368</v>
      </c>
      <c r="T16420" s="9" t="s">
        <v>368</v>
      </c>
      <c r="U16420" s="9" t="s">
        <v>368</v>
      </c>
    </row>
    <row r="16421">
      <c r="F16421" s="9"/>
      <c r="N16421" s="50"/>
      <c r="O16421" s="50"/>
      <c r="P16421" s="50"/>
      <c r="Q16421" s="50" t="s">
        <v>368</v>
      </c>
      <c r="R16421" s="9" t="s">
        <v>368</v>
      </c>
      <c r="S16421" s="50" t="s">
        <v>368</v>
      </c>
      <c r="T16421" s="9" t="s">
        <v>368</v>
      </c>
      <c r="U16421" s="9" t="s">
        <v>368</v>
      </c>
    </row>
    <row r="16422">
      <c r="F16422" s="9"/>
      <c r="N16422" s="50"/>
      <c r="O16422" s="50"/>
      <c r="P16422" s="50"/>
      <c r="Q16422" s="50" t="s">
        <v>368</v>
      </c>
      <c r="R16422" s="9" t="s">
        <v>368</v>
      </c>
      <c r="S16422" s="50" t="s">
        <v>368</v>
      </c>
      <c r="T16422" s="9" t="s">
        <v>368</v>
      </c>
      <c r="U16422" s="9" t="s">
        <v>368</v>
      </c>
    </row>
    <row r="16423">
      <c r="F16423" s="9"/>
      <c r="N16423" s="50"/>
      <c r="O16423" s="50"/>
      <c r="P16423" s="50"/>
      <c r="Q16423" s="50" t="s">
        <v>368</v>
      </c>
      <c r="R16423" s="9" t="s">
        <v>368</v>
      </c>
      <c r="S16423" s="50" t="s">
        <v>368</v>
      </c>
      <c r="T16423" s="9" t="s">
        <v>368</v>
      </c>
      <c r="U16423" s="9" t="s">
        <v>368</v>
      </c>
    </row>
    <row r="16424">
      <c r="F16424" s="9"/>
      <c r="N16424" s="50"/>
      <c r="O16424" s="50"/>
      <c r="P16424" s="50"/>
      <c r="Q16424" s="50" t="s">
        <v>368</v>
      </c>
      <c r="R16424" s="9" t="s">
        <v>368</v>
      </c>
      <c r="S16424" s="50" t="s">
        <v>368</v>
      </c>
      <c r="T16424" s="9" t="s">
        <v>368</v>
      </c>
      <c r="U16424" s="9" t="s">
        <v>368</v>
      </c>
    </row>
    <row r="16425">
      <c r="F16425" s="9"/>
      <c r="N16425" s="50"/>
      <c r="O16425" s="50"/>
      <c r="P16425" s="50"/>
      <c r="Q16425" s="50" t="s">
        <v>368</v>
      </c>
      <c r="R16425" s="9" t="s">
        <v>368</v>
      </c>
      <c r="S16425" s="50" t="s">
        <v>368</v>
      </c>
      <c r="T16425" s="9" t="s">
        <v>368</v>
      </c>
      <c r="U16425" s="9" t="s">
        <v>368</v>
      </c>
    </row>
    <row r="16426">
      <c r="F16426" s="9"/>
      <c r="N16426" s="50"/>
      <c r="O16426" s="50"/>
      <c r="P16426" s="50"/>
      <c r="Q16426" s="50" t="s">
        <v>368</v>
      </c>
      <c r="R16426" s="9" t="s">
        <v>368</v>
      </c>
      <c r="S16426" s="50" t="s">
        <v>368</v>
      </c>
      <c r="T16426" s="9" t="s">
        <v>368</v>
      </c>
      <c r="U16426" s="9" t="s">
        <v>368</v>
      </c>
    </row>
    <row r="16427">
      <c r="F16427" s="9"/>
      <c r="N16427" s="50"/>
      <c r="O16427" s="50"/>
      <c r="P16427" s="50"/>
      <c r="Q16427" s="50" t="s">
        <v>368</v>
      </c>
      <c r="R16427" s="9" t="s">
        <v>368</v>
      </c>
      <c r="S16427" s="50" t="s">
        <v>368</v>
      </c>
      <c r="T16427" s="9" t="s">
        <v>368</v>
      </c>
      <c r="U16427" s="9" t="s">
        <v>368</v>
      </c>
    </row>
    <row r="16428">
      <c r="F16428" s="9"/>
      <c r="N16428" s="50"/>
      <c r="O16428" s="50"/>
      <c r="P16428" s="50"/>
      <c r="Q16428" s="50" t="s">
        <v>368</v>
      </c>
      <c r="R16428" s="9" t="s">
        <v>368</v>
      </c>
      <c r="S16428" s="50" t="s">
        <v>368</v>
      </c>
      <c r="T16428" s="9" t="s">
        <v>368</v>
      </c>
      <c r="U16428" s="9" t="s">
        <v>368</v>
      </c>
    </row>
    <row r="16429">
      <c r="F16429" s="9"/>
      <c r="N16429" s="50"/>
      <c r="O16429" s="50"/>
      <c r="P16429" s="50"/>
      <c r="Q16429" s="50" t="s">
        <v>368</v>
      </c>
      <c r="R16429" s="9" t="s">
        <v>368</v>
      </c>
      <c r="S16429" s="50" t="s">
        <v>368</v>
      </c>
      <c r="T16429" s="9" t="s">
        <v>368</v>
      </c>
      <c r="U16429" s="9" t="s">
        <v>368</v>
      </c>
    </row>
    <row r="16430">
      <c r="F16430" s="9"/>
      <c r="N16430" s="50"/>
      <c r="O16430" s="50"/>
      <c r="P16430" s="50"/>
      <c r="Q16430" s="50" t="s">
        <v>368</v>
      </c>
      <c r="R16430" s="9" t="s">
        <v>368</v>
      </c>
      <c r="S16430" s="50" t="s">
        <v>368</v>
      </c>
      <c r="T16430" s="9" t="s">
        <v>368</v>
      </c>
      <c r="U16430" s="9" t="s">
        <v>368</v>
      </c>
    </row>
    <row r="16431">
      <c r="F16431" s="9"/>
      <c r="N16431" s="50"/>
      <c r="O16431" s="50"/>
      <c r="P16431" s="50"/>
      <c r="Q16431" s="50" t="s">
        <v>368</v>
      </c>
      <c r="R16431" s="9" t="s">
        <v>368</v>
      </c>
      <c r="S16431" s="50" t="s">
        <v>368</v>
      </c>
      <c r="T16431" s="9" t="s">
        <v>368</v>
      </c>
      <c r="U16431" s="9" t="s">
        <v>368</v>
      </c>
    </row>
    <row r="16432">
      <c r="F16432" s="9"/>
      <c r="N16432" s="50"/>
      <c r="O16432" s="50"/>
      <c r="P16432" s="50"/>
      <c r="Q16432" s="50" t="s">
        <v>368</v>
      </c>
      <c r="R16432" s="9" t="s">
        <v>368</v>
      </c>
      <c r="S16432" s="50" t="s">
        <v>368</v>
      </c>
      <c r="T16432" s="9" t="s">
        <v>368</v>
      </c>
      <c r="U16432" s="9" t="s">
        <v>368</v>
      </c>
    </row>
    <row r="16433">
      <c r="F16433" s="9"/>
      <c r="N16433" s="50"/>
      <c r="O16433" s="50"/>
      <c r="P16433" s="50"/>
      <c r="Q16433" s="50" t="s">
        <v>368</v>
      </c>
      <c r="R16433" s="9" t="s">
        <v>368</v>
      </c>
      <c r="S16433" s="50" t="s">
        <v>368</v>
      </c>
      <c r="T16433" s="9" t="s">
        <v>368</v>
      </c>
      <c r="U16433" s="9" t="s">
        <v>368</v>
      </c>
    </row>
    <row r="16434">
      <c r="F16434" s="9"/>
      <c r="N16434" s="50"/>
      <c r="O16434" s="50"/>
      <c r="P16434" s="50"/>
      <c r="Q16434" s="50" t="s">
        <v>368</v>
      </c>
      <c r="R16434" s="9" t="s">
        <v>368</v>
      </c>
      <c r="S16434" s="50" t="s">
        <v>368</v>
      </c>
      <c r="T16434" s="9" t="s">
        <v>368</v>
      </c>
      <c r="U16434" s="9" t="s">
        <v>368</v>
      </c>
    </row>
    <row r="16435">
      <c r="F16435" s="9"/>
      <c r="N16435" s="50"/>
      <c r="O16435" s="50"/>
      <c r="P16435" s="50"/>
      <c r="Q16435" s="50" t="s">
        <v>368</v>
      </c>
      <c r="R16435" s="9" t="s">
        <v>368</v>
      </c>
      <c r="S16435" s="50" t="s">
        <v>368</v>
      </c>
      <c r="T16435" s="9" t="s">
        <v>368</v>
      </c>
      <c r="U16435" s="9" t="s">
        <v>368</v>
      </c>
    </row>
    <row r="16436">
      <c r="F16436" s="9"/>
      <c r="N16436" s="50"/>
      <c r="O16436" s="50"/>
      <c r="P16436" s="50"/>
      <c r="Q16436" s="50" t="s">
        <v>368</v>
      </c>
      <c r="R16436" s="9" t="s">
        <v>368</v>
      </c>
      <c r="S16436" s="50" t="s">
        <v>368</v>
      </c>
      <c r="T16436" s="9" t="s">
        <v>368</v>
      </c>
      <c r="U16436" s="9" t="s">
        <v>368</v>
      </c>
    </row>
    <row r="16437">
      <c r="F16437" s="9"/>
      <c r="N16437" s="50"/>
      <c r="O16437" s="50"/>
      <c r="P16437" s="50"/>
      <c r="Q16437" s="50" t="s">
        <v>368</v>
      </c>
      <c r="R16437" s="9" t="s">
        <v>368</v>
      </c>
      <c r="S16437" s="50" t="s">
        <v>368</v>
      </c>
      <c r="T16437" s="9" t="s">
        <v>368</v>
      </c>
      <c r="U16437" s="9" t="s">
        <v>368</v>
      </c>
    </row>
    <row r="16438">
      <c r="F16438" s="9"/>
      <c r="N16438" s="50"/>
      <c r="O16438" s="50"/>
      <c r="P16438" s="50"/>
      <c r="Q16438" s="50" t="s">
        <v>368</v>
      </c>
      <c r="R16438" s="9" t="s">
        <v>368</v>
      </c>
      <c r="S16438" s="50" t="s">
        <v>368</v>
      </c>
      <c r="T16438" s="9" t="s">
        <v>368</v>
      </c>
      <c r="U16438" s="9" t="s">
        <v>368</v>
      </c>
    </row>
    <row r="16439">
      <c r="F16439" s="9"/>
      <c r="N16439" s="50"/>
      <c r="O16439" s="50"/>
      <c r="P16439" s="50"/>
      <c r="Q16439" s="50" t="s">
        <v>368</v>
      </c>
      <c r="R16439" s="9" t="s">
        <v>368</v>
      </c>
      <c r="S16439" s="50" t="s">
        <v>368</v>
      </c>
      <c r="T16439" s="9" t="s">
        <v>368</v>
      </c>
      <c r="U16439" s="9" t="s">
        <v>368</v>
      </c>
    </row>
    <row r="16440">
      <c r="F16440" s="9"/>
      <c r="N16440" s="50"/>
      <c r="O16440" s="50"/>
      <c r="P16440" s="50"/>
      <c r="Q16440" s="50" t="s">
        <v>368</v>
      </c>
      <c r="R16440" s="9" t="s">
        <v>368</v>
      </c>
      <c r="S16440" s="50" t="s">
        <v>368</v>
      </c>
      <c r="T16440" s="9" t="s">
        <v>368</v>
      </c>
      <c r="U16440" s="9" t="s">
        <v>368</v>
      </c>
    </row>
    <row r="16441">
      <c r="F16441" s="9"/>
      <c r="N16441" s="50"/>
      <c r="O16441" s="50"/>
      <c r="P16441" s="50"/>
      <c r="Q16441" s="50" t="s">
        <v>368</v>
      </c>
      <c r="R16441" s="9" t="s">
        <v>368</v>
      </c>
      <c r="S16441" s="50" t="s">
        <v>368</v>
      </c>
      <c r="T16441" s="9" t="s">
        <v>368</v>
      </c>
      <c r="U16441" s="9" t="s">
        <v>368</v>
      </c>
    </row>
    <row r="16442">
      <c r="F16442" s="9"/>
      <c r="N16442" s="50"/>
      <c r="O16442" s="50"/>
      <c r="P16442" s="50"/>
      <c r="Q16442" s="50" t="s">
        <v>368</v>
      </c>
      <c r="R16442" s="9" t="s">
        <v>368</v>
      </c>
      <c r="S16442" s="50" t="s">
        <v>368</v>
      </c>
      <c r="T16442" s="9" t="s">
        <v>368</v>
      </c>
      <c r="U16442" s="9" t="s">
        <v>368</v>
      </c>
    </row>
    <row r="16443">
      <c r="F16443" s="9"/>
      <c r="N16443" s="50"/>
      <c r="O16443" s="50"/>
      <c r="P16443" s="50"/>
      <c r="Q16443" s="50" t="s">
        <v>368</v>
      </c>
      <c r="R16443" s="9" t="s">
        <v>368</v>
      </c>
      <c r="S16443" s="50" t="s">
        <v>368</v>
      </c>
      <c r="T16443" s="9" t="s">
        <v>368</v>
      </c>
      <c r="U16443" s="9" t="s">
        <v>368</v>
      </c>
    </row>
    <row r="16444">
      <c r="F16444" s="9"/>
      <c r="N16444" s="50"/>
      <c r="O16444" s="50"/>
      <c r="P16444" s="50"/>
      <c r="Q16444" s="50" t="s">
        <v>368</v>
      </c>
      <c r="R16444" s="9" t="s">
        <v>368</v>
      </c>
      <c r="S16444" s="50" t="s">
        <v>368</v>
      </c>
      <c r="T16444" s="9" t="s">
        <v>368</v>
      </c>
      <c r="U16444" s="9" t="s">
        <v>368</v>
      </c>
    </row>
    <row r="16445">
      <c r="F16445" s="9"/>
      <c r="N16445" s="50"/>
      <c r="O16445" s="50"/>
      <c r="P16445" s="50"/>
      <c r="Q16445" s="50" t="s">
        <v>368</v>
      </c>
      <c r="R16445" s="9" t="s">
        <v>368</v>
      </c>
      <c r="S16445" s="50" t="s">
        <v>368</v>
      </c>
      <c r="T16445" s="9" t="s">
        <v>368</v>
      </c>
      <c r="U16445" s="9" t="s">
        <v>368</v>
      </c>
    </row>
    <row r="16446">
      <c r="F16446" s="9"/>
      <c r="N16446" s="50"/>
      <c r="O16446" s="50"/>
      <c r="P16446" s="50"/>
      <c r="Q16446" s="50" t="s">
        <v>368</v>
      </c>
      <c r="R16446" s="9" t="s">
        <v>368</v>
      </c>
      <c r="S16446" s="50" t="s">
        <v>368</v>
      </c>
      <c r="T16446" s="9" t="s">
        <v>368</v>
      </c>
      <c r="U16446" s="9" t="s">
        <v>368</v>
      </c>
    </row>
    <row r="16447">
      <c r="F16447" s="9"/>
      <c r="N16447" s="50"/>
      <c r="O16447" s="50"/>
      <c r="P16447" s="50"/>
      <c r="Q16447" s="50" t="s">
        <v>368</v>
      </c>
      <c r="R16447" s="9" t="s">
        <v>368</v>
      </c>
      <c r="S16447" s="50" t="s">
        <v>368</v>
      </c>
      <c r="T16447" s="9" t="s">
        <v>368</v>
      </c>
      <c r="U16447" s="9" t="s">
        <v>368</v>
      </c>
    </row>
    <row r="16448">
      <c r="F16448" s="9"/>
      <c r="N16448" s="50"/>
      <c r="O16448" s="50"/>
      <c r="P16448" s="50"/>
      <c r="Q16448" s="50" t="s">
        <v>368</v>
      </c>
      <c r="R16448" s="9" t="s">
        <v>368</v>
      </c>
      <c r="S16448" s="50" t="s">
        <v>368</v>
      </c>
      <c r="T16448" s="9" t="s">
        <v>368</v>
      </c>
      <c r="U16448" s="9" t="s">
        <v>368</v>
      </c>
    </row>
    <row r="16449">
      <c r="F16449" s="9"/>
      <c r="N16449" s="50"/>
      <c r="O16449" s="50"/>
      <c r="P16449" s="50"/>
      <c r="Q16449" s="50" t="s">
        <v>368</v>
      </c>
      <c r="R16449" s="9" t="s">
        <v>368</v>
      </c>
      <c r="S16449" s="50" t="s">
        <v>368</v>
      </c>
      <c r="T16449" s="9" t="s">
        <v>368</v>
      </c>
      <c r="U16449" s="9" t="s">
        <v>368</v>
      </c>
    </row>
    <row r="16450">
      <c r="F16450" s="9"/>
      <c r="N16450" s="50"/>
      <c r="O16450" s="50"/>
      <c r="P16450" s="50"/>
      <c r="Q16450" s="50" t="s">
        <v>368</v>
      </c>
      <c r="R16450" s="9" t="s">
        <v>368</v>
      </c>
      <c r="S16450" s="50" t="s">
        <v>368</v>
      </c>
      <c r="T16450" s="9" t="s">
        <v>368</v>
      </c>
      <c r="U16450" s="9" t="s">
        <v>368</v>
      </c>
    </row>
    <row r="16451">
      <c r="F16451" s="9"/>
      <c r="N16451" s="50"/>
      <c r="O16451" s="50"/>
      <c r="P16451" s="50"/>
      <c r="Q16451" s="50" t="s">
        <v>368</v>
      </c>
      <c r="R16451" s="9" t="s">
        <v>368</v>
      </c>
      <c r="S16451" s="50" t="s">
        <v>368</v>
      </c>
      <c r="T16451" s="9" t="s">
        <v>368</v>
      </c>
      <c r="U16451" s="9" t="s">
        <v>368</v>
      </c>
    </row>
    <row r="16452">
      <c r="F16452" s="9"/>
      <c r="N16452" s="50"/>
      <c r="O16452" s="50"/>
      <c r="P16452" s="50"/>
      <c r="Q16452" s="50" t="s">
        <v>368</v>
      </c>
      <c r="R16452" s="9" t="s">
        <v>368</v>
      </c>
      <c r="S16452" s="50" t="s">
        <v>368</v>
      </c>
      <c r="T16452" s="9" t="s">
        <v>368</v>
      </c>
      <c r="U16452" s="9" t="s">
        <v>368</v>
      </c>
    </row>
    <row r="16453">
      <c r="F16453" s="9"/>
      <c r="N16453" s="50"/>
      <c r="O16453" s="50"/>
      <c r="P16453" s="50"/>
      <c r="Q16453" s="50" t="s">
        <v>368</v>
      </c>
      <c r="R16453" s="9" t="s">
        <v>368</v>
      </c>
      <c r="S16453" s="50" t="s">
        <v>368</v>
      </c>
      <c r="T16453" s="9" t="s">
        <v>368</v>
      </c>
      <c r="U16453" s="9" t="s">
        <v>368</v>
      </c>
    </row>
    <row r="16454">
      <c r="F16454" s="9"/>
      <c r="N16454" s="50"/>
      <c r="O16454" s="50"/>
      <c r="P16454" s="50"/>
      <c r="Q16454" s="50" t="s">
        <v>368</v>
      </c>
      <c r="R16454" s="9" t="s">
        <v>368</v>
      </c>
      <c r="S16454" s="50" t="s">
        <v>368</v>
      </c>
      <c r="T16454" s="9" t="s">
        <v>368</v>
      </c>
      <c r="U16454" s="9" t="s">
        <v>368</v>
      </c>
    </row>
    <row r="16455">
      <c r="F16455" s="9"/>
      <c r="N16455" s="50"/>
      <c r="O16455" s="50"/>
      <c r="P16455" s="50"/>
      <c r="Q16455" s="50" t="s">
        <v>368</v>
      </c>
      <c r="R16455" s="9" t="s">
        <v>368</v>
      </c>
      <c r="S16455" s="50" t="s">
        <v>368</v>
      </c>
      <c r="T16455" s="9" t="s">
        <v>368</v>
      </c>
      <c r="U16455" s="9" t="s">
        <v>368</v>
      </c>
    </row>
    <row r="16456">
      <c r="F16456" s="9"/>
      <c r="N16456" s="50"/>
      <c r="O16456" s="50"/>
      <c r="P16456" s="50"/>
      <c r="Q16456" s="50" t="s">
        <v>368</v>
      </c>
      <c r="R16456" s="9" t="s">
        <v>368</v>
      </c>
      <c r="S16456" s="50" t="s">
        <v>368</v>
      </c>
      <c r="T16456" s="9" t="s">
        <v>368</v>
      </c>
      <c r="U16456" s="9" t="s">
        <v>368</v>
      </c>
    </row>
    <row r="16457">
      <c r="F16457" s="9"/>
      <c r="N16457" s="50"/>
      <c r="O16457" s="50"/>
      <c r="P16457" s="50"/>
      <c r="Q16457" s="50" t="s">
        <v>368</v>
      </c>
      <c r="R16457" s="9" t="s">
        <v>368</v>
      </c>
      <c r="S16457" s="50" t="s">
        <v>368</v>
      </c>
      <c r="T16457" s="9" t="s">
        <v>368</v>
      </c>
      <c r="U16457" s="9" t="s">
        <v>368</v>
      </c>
    </row>
    <row r="16458">
      <c r="F16458" s="9"/>
      <c r="N16458" s="50"/>
      <c r="O16458" s="50"/>
      <c r="P16458" s="50"/>
      <c r="Q16458" s="50" t="s">
        <v>368</v>
      </c>
      <c r="R16458" s="9" t="s">
        <v>368</v>
      </c>
      <c r="S16458" s="50" t="s">
        <v>368</v>
      </c>
      <c r="T16458" s="9" t="s">
        <v>368</v>
      </c>
      <c r="U16458" s="9" t="s">
        <v>368</v>
      </c>
    </row>
    <row r="16459">
      <c r="F16459" s="9"/>
      <c r="N16459" s="50"/>
      <c r="O16459" s="50"/>
      <c r="P16459" s="50"/>
      <c r="Q16459" s="50" t="s">
        <v>368</v>
      </c>
      <c r="R16459" s="9" t="s">
        <v>368</v>
      </c>
      <c r="S16459" s="50" t="s">
        <v>368</v>
      </c>
      <c r="T16459" s="9" t="s">
        <v>368</v>
      </c>
      <c r="U16459" s="9" t="s">
        <v>368</v>
      </c>
    </row>
    <row r="16460">
      <c r="F16460" s="9"/>
      <c r="N16460" s="50"/>
      <c r="O16460" s="50"/>
      <c r="P16460" s="50"/>
      <c r="Q16460" s="50" t="s">
        <v>368</v>
      </c>
      <c r="R16460" s="9" t="s">
        <v>368</v>
      </c>
      <c r="S16460" s="50" t="s">
        <v>368</v>
      </c>
      <c r="T16460" s="9" t="s">
        <v>368</v>
      </c>
      <c r="U16460" s="9" t="s">
        <v>368</v>
      </c>
    </row>
    <row r="16461">
      <c r="F16461" s="9"/>
      <c r="N16461" s="50"/>
      <c r="O16461" s="50"/>
      <c r="P16461" s="50"/>
      <c r="Q16461" s="50" t="s">
        <v>368</v>
      </c>
      <c r="R16461" s="9" t="s">
        <v>368</v>
      </c>
      <c r="S16461" s="50" t="s">
        <v>368</v>
      </c>
      <c r="T16461" s="9" t="s">
        <v>368</v>
      </c>
      <c r="U16461" s="9" t="s">
        <v>368</v>
      </c>
    </row>
    <row r="16462">
      <c r="F16462" s="9"/>
      <c r="N16462" s="50"/>
      <c r="O16462" s="50"/>
      <c r="P16462" s="50"/>
      <c r="Q16462" s="50" t="s">
        <v>368</v>
      </c>
      <c r="R16462" s="9" t="s">
        <v>368</v>
      </c>
      <c r="S16462" s="50" t="s">
        <v>368</v>
      </c>
      <c r="T16462" s="9" t="s">
        <v>368</v>
      </c>
      <c r="U16462" s="9" t="s">
        <v>368</v>
      </c>
    </row>
    <row r="16463">
      <c r="F16463" s="9"/>
      <c r="N16463" s="50"/>
      <c r="O16463" s="50"/>
      <c r="P16463" s="50"/>
      <c r="Q16463" s="50" t="s">
        <v>368</v>
      </c>
      <c r="R16463" s="9" t="s">
        <v>368</v>
      </c>
      <c r="S16463" s="50" t="s">
        <v>368</v>
      </c>
      <c r="T16463" s="9" t="s">
        <v>368</v>
      </c>
      <c r="U16463" s="9" t="s">
        <v>368</v>
      </c>
    </row>
    <row r="16464">
      <c r="F16464" s="9"/>
      <c r="N16464" s="50"/>
      <c r="O16464" s="50"/>
      <c r="P16464" s="50"/>
      <c r="Q16464" s="50" t="s">
        <v>368</v>
      </c>
      <c r="R16464" s="9" t="s">
        <v>368</v>
      </c>
      <c r="S16464" s="50" t="s">
        <v>368</v>
      </c>
      <c r="T16464" s="9" t="s">
        <v>368</v>
      </c>
      <c r="U16464" s="9" t="s">
        <v>368</v>
      </c>
    </row>
    <row r="16465">
      <c r="F16465" s="9"/>
      <c r="N16465" s="50"/>
      <c r="O16465" s="50"/>
      <c r="P16465" s="50"/>
      <c r="Q16465" s="50" t="s">
        <v>368</v>
      </c>
      <c r="R16465" s="9" t="s">
        <v>368</v>
      </c>
      <c r="S16465" s="50" t="s">
        <v>368</v>
      </c>
      <c r="T16465" s="9" t="s">
        <v>368</v>
      </c>
      <c r="U16465" s="9" t="s">
        <v>368</v>
      </c>
    </row>
    <row r="16466">
      <c r="F16466" s="9"/>
      <c r="N16466" s="50"/>
      <c r="O16466" s="50"/>
      <c r="P16466" s="50"/>
      <c r="Q16466" s="50" t="s">
        <v>368</v>
      </c>
      <c r="R16466" s="9" t="s">
        <v>368</v>
      </c>
      <c r="S16466" s="50" t="s">
        <v>368</v>
      </c>
      <c r="T16466" s="9" t="s">
        <v>368</v>
      </c>
      <c r="U16466" s="9" t="s">
        <v>368</v>
      </c>
    </row>
    <row r="16467">
      <c r="F16467" s="9"/>
      <c r="N16467" s="50"/>
      <c r="O16467" s="50"/>
      <c r="P16467" s="50"/>
      <c r="Q16467" s="50" t="s">
        <v>368</v>
      </c>
      <c r="R16467" s="9" t="s">
        <v>368</v>
      </c>
      <c r="S16467" s="50" t="s">
        <v>368</v>
      </c>
      <c r="T16467" s="9" t="s">
        <v>368</v>
      </c>
      <c r="U16467" s="9" t="s">
        <v>368</v>
      </c>
    </row>
    <row r="16468">
      <c r="F16468" s="9"/>
      <c r="N16468" s="50"/>
      <c r="O16468" s="50"/>
      <c r="P16468" s="50"/>
      <c r="Q16468" s="50" t="s">
        <v>368</v>
      </c>
      <c r="R16468" s="9" t="s">
        <v>368</v>
      </c>
      <c r="S16468" s="50" t="s">
        <v>368</v>
      </c>
      <c r="T16468" s="9" t="s">
        <v>368</v>
      </c>
      <c r="U16468" s="9" t="s">
        <v>368</v>
      </c>
    </row>
    <row r="16469">
      <c r="F16469" s="9"/>
      <c r="N16469" s="50"/>
      <c r="O16469" s="50"/>
      <c r="P16469" s="50"/>
      <c r="Q16469" s="50" t="s">
        <v>368</v>
      </c>
      <c r="R16469" s="9" t="s">
        <v>368</v>
      </c>
      <c r="S16469" s="50" t="s">
        <v>368</v>
      </c>
      <c r="T16469" s="9" t="s">
        <v>368</v>
      </c>
      <c r="U16469" s="9" t="s">
        <v>368</v>
      </c>
    </row>
    <row r="16470">
      <c r="F16470" s="9"/>
      <c r="N16470" s="50"/>
      <c r="O16470" s="50"/>
      <c r="P16470" s="50"/>
      <c r="Q16470" s="50" t="s">
        <v>368</v>
      </c>
      <c r="R16470" s="9" t="s">
        <v>368</v>
      </c>
      <c r="S16470" s="50" t="s">
        <v>368</v>
      </c>
      <c r="T16470" s="9" t="s">
        <v>368</v>
      </c>
      <c r="U16470" s="9" t="s">
        <v>368</v>
      </c>
    </row>
    <row r="16471">
      <c r="F16471" s="9"/>
      <c r="N16471" s="50"/>
      <c r="O16471" s="50"/>
      <c r="P16471" s="50"/>
      <c r="Q16471" s="50" t="s">
        <v>368</v>
      </c>
      <c r="R16471" s="9" t="s">
        <v>368</v>
      </c>
      <c r="S16471" s="50" t="s">
        <v>368</v>
      </c>
      <c r="T16471" s="9" t="s">
        <v>368</v>
      </c>
      <c r="U16471" s="9" t="s">
        <v>368</v>
      </c>
    </row>
    <row r="16472">
      <c r="F16472" s="9"/>
      <c r="N16472" s="50"/>
      <c r="O16472" s="50"/>
      <c r="P16472" s="50"/>
      <c r="Q16472" s="50" t="s">
        <v>368</v>
      </c>
      <c r="R16472" s="9" t="s">
        <v>368</v>
      </c>
      <c r="S16472" s="50" t="s">
        <v>368</v>
      </c>
      <c r="T16472" s="9" t="s">
        <v>368</v>
      </c>
      <c r="U16472" s="9" t="s">
        <v>368</v>
      </c>
    </row>
    <row r="16473">
      <c r="F16473" s="9"/>
      <c r="N16473" s="50"/>
      <c r="O16473" s="50"/>
      <c r="P16473" s="50"/>
      <c r="Q16473" s="50" t="s">
        <v>368</v>
      </c>
      <c r="R16473" s="9" t="s">
        <v>368</v>
      </c>
      <c r="S16473" s="50" t="s">
        <v>368</v>
      </c>
      <c r="T16473" s="9" t="s">
        <v>368</v>
      </c>
      <c r="U16473" s="9" t="s">
        <v>368</v>
      </c>
    </row>
    <row r="16474">
      <c r="F16474" s="9"/>
      <c r="N16474" s="50"/>
      <c r="O16474" s="50"/>
      <c r="P16474" s="50"/>
      <c r="Q16474" s="50" t="s">
        <v>368</v>
      </c>
      <c r="R16474" s="9" t="s">
        <v>368</v>
      </c>
      <c r="S16474" s="50" t="s">
        <v>368</v>
      </c>
      <c r="T16474" s="9" t="s">
        <v>368</v>
      </c>
      <c r="U16474" s="9" t="s">
        <v>368</v>
      </c>
    </row>
    <row r="16475">
      <c r="F16475" s="9"/>
      <c r="N16475" s="50"/>
      <c r="O16475" s="50"/>
      <c r="P16475" s="50"/>
      <c r="Q16475" s="50" t="s">
        <v>368</v>
      </c>
      <c r="R16475" s="9" t="s">
        <v>368</v>
      </c>
      <c r="S16475" s="50" t="s">
        <v>368</v>
      </c>
      <c r="T16475" s="9" t="s">
        <v>368</v>
      </c>
      <c r="U16475" s="9" t="s">
        <v>368</v>
      </c>
    </row>
    <row r="16476">
      <c r="F16476" s="9"/>
      <c r="N16476" s="50"/>
      <c r="O16476" s="50"/>
      <c r="P16476" s="50"/>
      <c r="Q16476" s="50" t="s">
        <v>368</v>
      </c>
      <c r="R16476" s="9" t="s">
        <v>368</v>
      </c>
      <c r="S16476" s="50" t="s">
        <v>368</v>
      </c>
      <c r="T16476" s="9" t="s">
        <v>368</v>
      </c>
      <c r="U16476" s="9" t="s">
        <v>368</v>
      </c>
    </row>
    <row r="16477">
      <c r="F16477" s="9"/>
      <c r="N16477" s="50"/>
      <c r="O16477" s="50"/>
      <c r="P16477" s="50"/>
      <c r="Q16477" s="50" t="s">
        <v>368</v>
      </c>
      <c r="R16477" s="9" t="s">
        <v>368</v>
      </c>
      <c r="S16477" s="50" t="s">
        <v>368</v>
      </c>
      <c r="T16477" s="9" t="s">
        <v>368</v>
      </c>
      <c r="U16477" s="9" t="s">
        <v>368</v>
      </c>
    </row>
    <row r="16478">
      <c r="F16478" s="9"/>
      <c r="N16478" s="50"/>
      <c r="O16478" s="50"/>
      <c r="P16478" s="50"/>
      <c r="Q16478" s="50" t="s">
        <v>368</v>
      </c>
      <c r="R16478" s="9" t="s">
        <v>368</v>
      </c>
      <c r="S16478" s="50" t="s">
        <v>368</v>
      </c>
      <c r="T16478" s="9" t="s">
        <v>368</v>
      </c>
      <c r="U16478" s="9" t="s">
        <v>368</v>
      </c>
    </row>
    <row r="16479">
      <c r="F16479" s="9"/>
      <c r="N16479" s="50"/>
      <c r="O16479" s="50"/>
      <c r="P16479" s="50"/>
      <c r="Q16479" s="50" t="s">
        <v>368</v>
      </c>
      <c r="R16479" s="9" t="s">
        <v>368</v>
      </c>
      <c r="S16479" s="50" t="s">
        <v>368</v>
      </c>
      <c r="T16479" s="9" t="s">
        <v>368</v>
      </c>
      <c r="U16479" s="9" t="s">
        <v>368</v>
      </c>
    </row>
    <row r="16480">
      <c r="F16480" s="9"/>
      <c r="N16480" s="50"/>
      <c r="O16480" s="50"/>
      <c r="P16480" s="50"/>
      <c r="Q16480" s="50" t="s">
        <v>368</v>
      </c>
      <c r="R16480" s="9" t="s">
        <v>368</v>
      </c>
      <c r="S16480" s="50" t="s">
        <v>368</v>
      </c>
      <c r="T16480" s="9" t="s">
        <v>368</v>
      </c>
      <c r="U16480" s="9" t="s">
        <v>368</v>
      </c>
    </row>
    <row r="16481">
      <c r="F16481" s="9"/>
      <c r="N16481" s="50"/>
      <c r="O16481" s="50"/>
      <c r="P16481" s="50"/>
      <c r="Q16481" s="50" t="s">
        <v>368</v>
      </c>
      <c r="R16481" s="9" t="s">
        <v>368</v>
      </c>
      <c r="S16481" s="50" t="s">
        <v>368</v>
      </c>
      <c r="T16481" s="9" t="s">
        <v>368</v>
      </c>
      <c r="U16481" s="9" t="s">
        <v>368</v>
      </c>
    </row>
    <row r="16482">
      <c r="F16482" s="9"/>
      <c r="N16482" s="50"/>
      <c r="O16482" s="50"/>
      <c r="P16482" s="50"/>
      <c r="Q16482" s="50" t="s">
        <v>368</v>
      </c>
      <c r="R16482" s="9" t="s">
        <v>368</v>
      </c>
      <c r="S16482" s="50" t="s">
        <v>368</v>
      </c>
      <c r="T16482" s="9" t="s">
        <v>368</v>
      </c>
      <c r="U16482" s="9" t="s">
        <v>368</v>
      </c>
    </row>
    <row r="16483">
      <c r="F16483" s="9"/>
      <c r="N16483" s="50"/>
      <c r="O16483" s="50"/>
      <c r="P16483" s="50"/>
      <c r="Q16483" s="50" t="s">
        <v>368</v>
      </c>
      <c r="R16483" s="9" t="s">
        <v>368</v>
      </c>
      <c r="S16483" s="50" t="s">
        <v>368</v>
      </c>
      <c r="T16483" s="9" t="s">
        <v>368</v>
      </c>
      <c r="U16483" s="9" t="s">
        <v>368</v>
      </c>
    </row>
    <row r="16484">
      <c r="F16484" s="9"/>
      <c r="N16484" s="50"/>
      <c r="O16484" s="50"/>
      <c r="P16484" s="50"/>
      <c r="Q16484" s="50" t="s">
        <v>368</v>
      </c>
      <c r="R16484" s="9" t="s">
        <v>368</v>
      </c>
      <c r="S16484" s="50" t="s">
        <v>368</v>
      </c>
      <c r="T16484" s="9" t="s">
        <v>368</v>
      </c>
      <c r="U16484" s="9" t="s">
        <v>368</v>
      </c>
    </row>
    <row r="16485">
      <c r="F16485" s="9"/>
      <c r="N16485" s="50"/>
      <c r="O16485" s="50"/>
      <c r="P16485" s="50"/>
      <c r="Q16485" s="50" t="s">
        <v>368</v>
      </c>
      <c r="R16485" s="9" t="s">
        <v>368</v>
      </c>
      <c r="S16485" s="50" t="s">
        <v>368</v>
      </c>
      <c r="T16485" s="9" t="s">
        <v>368</v>
      </c>
      <c r="U16485" s="9" t="s">
        <v>368</v>
      </c>
    </row>
    <row r="16486">
      <c r="F16486" s="9"/>
      <c r="N16486" s="50"/>
      <c r="O16486" s="50"/>
      <c r="P16486" s="50"/>
      <c r="Q16486" s="50" t="s">
        <v>368</v>
      </c>
      <c r="R16486" s="9" t="s">
        <v>368</v>
      </c>
      <c r="S16486" s="50" t="s">
        <v>368</v>
      </c>
      <c r="T16486" s="9" t="s">
        <v>368</v>
      </c>
      <c r="U16486" s="9" t="s">
        <v>368</v>
      </c>
    </row>
    <row r="16487">
      <c r="F16487" s="9"/>
      <c r="N16487" s="50"/>
      <c r="O16487" s="50"/>
      <c r="P16487" s="50"/>
      <c r="Q16487" s="50" t="s">
        <v>368</v>
      </c>
      <c r="R16487" s="9" t="s">
        <v>368</v>
      </c>
      <c r="S16487" s="50" t="s">
        <v>368</v>
      </c>
      <c r="T16487" s="9" t="s">
        <v>368</v>
      </c>
      <c r="U16487" s="9" t="s">
        <v>368</v>
      </c>
    </row>
    <row r="16488">
      <c r="F16488" s="9"/>
      <c r="N16488" s="50"/>
      <c r="O16488" s="50"/>
      <c r="P16488" s="50"/>
      <c r="Q16488" s="50" t="s">
        <v>368</v>
      </c>
      <c r="R16488" s="9" t="s">
        <v>368</v>
      </c>
      <c r="S16488" s="50" t="s">
        <v>368</v>
      </c>
      <c r="T16488" s="9" t="s">
        <v>368</v>
      </c>
      <c r="U16488" s="9" t="s">
        <v>368</v>
      </c>
    </row>
    <row r="16489">
      <c r="F16489" s="9"/>
      <c r="N16489" s="50"/>
      <c r="O16489" s="50"/>
      <c r="P16489" s="50"/>
      <c r="Q16489" s="50" t="s">
        <v>368</v>
      </c>
      <c r="R16489" s="9" t="s">
        <v>368</v>
      </c>
      <c r="S16489" s="50" t="s">
        <v>368</v>
      </c>
      <c r="T16489" s="9" t="s">
        <v>368</v>
      </c>
      <c r="U16489" s="9" t="s">
        <v>368</v>
      </c>
    </row>
    <row r="16490">
      <c r="F16490" s="9"/>
      <c r="N16490" s="50"/>
      <c r="O16490" s="50"/>
      <c r="P16490" s="50"/>
      <c r="Q16490" s="50" t="s">
        <v>368</v>
      </c>
      <c r="R16490" s="9" t="s">
        <v>368</v>
      </c>
      <c r="S16490" s="50" t="s">
        <v>368</v>
      </c>
      <c r="T16490" s="9" t="s">
        <v>368</v>
      </c>
      <c r="U16490" s="9" t="s">
        <v>368</v>
      </c>
    </row>
    <row r="16491">
      <c r="F16491" s="9"/>
      <c r="N16491" s="50"/>
      <c r="O16491" s="50"/>
      <c r="P16491" s="50"/>
      <c r="Q16491" s="50" t="s">
        <v>368</v>
      </c>
      <c r="R16491" s="9" t="s">
        <v>368</v>
      </c>
      <c r="S16491" s="50" t="s">
        <v>368</v>
      </c>
      <c r="T16491" s="9" t="s">
        <v>368</v>
      </c>
      <c r="U16491" s="9" t="s">
        <v>368</v>
      </c>
    </row>
    <row r="16492">
      <c r="F16492" s="9"/>
      <c r="N16492" s="50"/>
      <c r="O16492" s="50"/>
      <c r="P16492" s="50"/>
      <c r="Q16492" s="50" t="s">
        <v>368</v>
      </c>
      <c r="R16492" s="9" t="s">
        <v>368</v>
      </c>
      <c r="S16492" s="50" t="s">
        <v>368</v>
      </c>
      <c r="T16492" s="9" t="s">
        <v>368</v>
      </c>
      <c r="U16492" s="9" t="s">
        <v>368</v>
      </c>
    </row>
    <row r="16493">
      <c r="F16493" s="9"/>
      <c r="N16493" s="50"/>
      <c r="O16493" s="50"/>
      <c r="P16493" s="50"/>
      <c r="Q16493" s="50" t="s">
        <v>368</v>
      </c>
      <c r="R16493" s="9" t="s">
        <v>368</v>
      </c>
      <c r="S16493" s="50" t="s">
        <v>368</v>
      </c>
      <c r="T16493" s="9" t="s">
        <v>368</v>
      </c>
      <c r="U16493" s="9" t="s">
        <v>368</v>
      </c>
    </row>
    <row r="16494">
      <c r="F16494" s="9"/>
      <c r="N16494" s="50"/>
      <c r="O16494" s="50"/>
      <c r="P16494" s="50"/>
      <c r="Q16494" s="50" t="s">
        <v>368</v>
      </c>
      <c r="R16494" s="9" t="s">
        <v>368</v>
      </c>
      <c r="S16494" s="50" t="s">
        <v>368</v>
      </c>
      <c r="T16494" s="9" t="s">
        <v>368</v>
      </c>
      <c r="U16494" s="9" t="s">
        <v>368</v>
      </c>
    </row>
    <row r="16495">
      <c r="F16495" s="9"/>
      <c r="N16495" s="50"/>
      <c r="O16495" s="50"/>
      <c r="P16495" s="50"/>
      <c r="Q16495" s="50" t="s">
        <v>368</v>
      </c>
      <c r="R16495" s="9" t="s">
        <v>368</v>
      </c>
      <c r="S16495" s="50" t="s">
        <v>368</v>
      </c>
      <c r="T16495" s="9" t="s">
        <v>368</v>
      </c>
      <c r="U16495" s="9" t="s">
        <v>368</v>
      </c>
    </row>
    <row r="16496">
      <c r="F16496" s="9"/>
      <c r="N16496" s="50"/>
      <c r="O16496" s="50"/>
      <c r="P16496" s="50"/>
      <c r="Q16496" s="50" t="s">
        <v>368</v>
      </c>
      <c r="R16496" s="9" t="s">
        <v>368</v>
      </c>
      <c r="S16496" s="50" t="s">
        <v>368</v>
      </c>
      <c r="T16496" s="9" t="s">
        <v>368</v>
      </c>
      <c r="U16496" s="9" t="s">
        <v>368</v>
      </c>
    </row>
    <row r="16497">
      <c r="F16497" s="9"/>
      <c r="N16497" s="50"/>
      <c r="O16497" s="50"/>
      <c r="P16497" s="50"/>
      <c r="Q16497" s="50" t="s">
        <v>368</v>
      </c>
      <c r="R16497" s="9" t="s">
        <v>368</v>
      </c>
      <c r="S16497" s="50" t="s">
        <v>368</v>
      </c>
      <c r="T16497" s="9" t="s">
        <v>368</v>
      </c>
      <c r="U16497" s="9" t="s">
        <v>368</v>
      </c>
    </row>
    <row r="16498">
      <c r="F16498" s="9"/>
      <c r="N16498" s="50"/>
      <c r="O16498" s="50"/>
      <c r="P16498" s="50"/>
      <c r="Q16498" s="50" t="s">
        <v>368</v>
      </c>
      <c r="R16498" s="9" t="s">
        <v>368</v>
      </c>
      <c r="S16498" s="50" t="s">
        <v>368</v>
      </c>
      <c r="T16498" s="9" t="s">
        <v>368</v>
      </c>
      <c r="U16498" s="9" t="s">
        <v>368</v>
      </c>
    </row>
    <row r="16499">
      <c r="F16499" s="9"/>
      <c r="N16499" s="50"/>
      <c r="O16499" s="50"/>
      <c r="P16499" s="50"/>
      <c r="Q16499" s="50" t="s">
        <v>368</v>
      </c>
      <c r="R16499" s="9" t="s">
        <v>368</v>
      </c>
      <c r="S16499" s="50" t="s">
        <v>368</v>
      </c>
      <c r="T16499" s="9" t="s">
        <v>368</v>
      </c>
      <c r="U16499" s="9" t="s">
        <v>368</v>
      </c>
    </row>
    <row r="16500">
      <c r="F16500" s="9"/>
      <c r="N16500" s="50"/>
      <c r="O16500" s="50"/>
      <c r="P16500" s="50"/>
      <c r="Q16500" s="50" t="s">
        <v>368</v>
      </c>
      <c r="R16500" s="9" t="s">
        <v>368</v>
      </c>
      <c r="S16500" s="50" t="s">
        <v>368</v>
      </c>
      <c r="T16500" s="9" t="s">
        <v>368</v>
      </c>
      <c r="U16500" s="9" t="s">
        <v>368</v>
      </c>
    </row>
    <row r="16501">
      <c r="F16501" s="9"/>
      <c r="N16501" s="50"/>
      <c r="O16501" s="50"/>
      <c r="P16501" s="50"/>
      <c r="Q16501" s="50" t="s">
        <v>368</v>
      </c>
      <c r="R16501" s="9" t="s">
        <v>368</v>
      </c>
      <c r="S16501" s="50" t="s">
        <v>368</v>
      </c>
      <c r="T16501" s="9" t="s">
        <v>368</v>
      </c>
      <c r="U16501" s="9" t="s">
        <v>368</v>
      </c>
    </row>
    <row r="16502">
      <c r="F16502" s="9"/>
      <c r="N16502" s="50"/>
      <c r="O16502" s="50"/>
      <c r="P16502" s="50"/>
      <c r="Q16502" s="50" t="s">
        <v>368</v>
      </c>
      <c r="R16502" s="9" t="s">
        <v>368</v>
      </c>
      <c r="S16502" s="50" t="s">
        <v>368</v>
      </c>
      <c r="T16502" s="9" t="s">
        <v>368</v>
      </c>
      <c r="U16502" s="9" t="s">
        <v>368</v>
      </c>
    </row>
    <row r="16503">
      <c r="F16503" s="9"/>
      <c r="N16503" s="50"/>
      <c r="O16503" s="50"/>
      <c r="P16503" s="50"/>
      <c r="Q16503" s="50" t="s">
        <v>368</v>
      </c>
      <c r="R16503" s="9" t="s">
        <v>368</v>
      </c>
      <c r="S16503" s="50" t="s">
        <v>368</v>
      </c>
      <c r="T16503" s="9" t="s">
        <v>368</v>
      </c>
      <c r="U16503" s="9" t="s">
        <v>368</v>
      </c>
    </row>
    <row r="16504">
      <c r="F16504" s="9"/>
      <c r="N16504" s="50"/>
      <c r="O16504" s="50"/>
      <c r="P16504" s="50"/>
      <c r="Q16504" s="50" t="s">
        <v>368</v>
      </c>
      <c r="R16504" s="9" t="s">
        <v>368</v>
      </c>
      <c r="S16504" s="50" t="s">
        <v>368</v>
      </c>
      <c r="T16504" s="9" t="s">
        <v>368</v>
      </c>
      <c r="U16504" s="9" t="s">
        <v>368</v>
      </c>
    </row>
    <row r="16505">
      <c r="F16505" s="9"/>
      <c r="N16505" s="50"/>
      <c r="O16505" s="50"/>
      <c r="P16505" s="50"/>
      <c r="Q16505" s="50" t="s">
        <v>368</v>
      </c>
      <c r="R16505" s="9" t="s">
        <v>368</v>
      </c>
      <c r="S16505" s="50" t="s">
        <v>368</v>
      </c>
      <c r="T16505" s="9" t="s">
        <v>368</v>
      </c>
      <c r="U16505" s="9" t="s">
        <v>368</v>
      </c>
    </row>
    <row r="16506">
      <c r="F16506" s="9"/>
      <c r="N16506" s="50"/>
      <c r="O16506" s="50"/>
      <c r="P16506" s="50"/>
      <c r="Q16506" s="50" t="s">
        <v>368</v>
      </c>
      <c r="R16506" s="9" t="s">
        <v>368</v>
      </c>
      <c r="S16506" s="50" t="s">
        <v>368</v>
      </c>
      <c r="T16506" s="9" t="s">
        <v>368</v>
      </c>
      <c r="U16506" s="9" t="s">
        <v>368</v>
      </c>
    </row>
    <row r="16507">
      <c r="F16507" s="9"/>
      <c r="N16507" s="50"/>
      <c r="O16507" s="50"/>
      <c r="P16507" s="50"/>
      <c r="Q16507" s="50" t="s">
        <v>368</v>
      </c>
      <c r="R16507" s="9" t="s">
        <v>368</v>
      </c>
      <c r="S16507" s="50" t="s">
        <v>368</v>
      </c>
      <c r="T16507" s="9" t="s">
        <v>368</v>
      </c>
      <c r="U16507" s="9" t="s">
        <v>368</v>
      </c>
    </row>
    <row r="16508">
      <c r="F16508" s="9"/>
      <c r="N16508" s="50"/>
      <c r="O16508" s="50"/>
      <c r="P16508" s="50"/>
      <c r="Q16508" s="50" t="s">
        <v>368</v>
      </c>
      <c r="R16508" s="9" t="s">
        <v>368</v>
      </c>
      <c r="S16508" s="50" t="s">
        <v>368</v>
      </c>
      <c r="T16508" s="9" t="s">
        <v>368</v>
      </c>
      <c r="U16508" s="9" t="s">
        <v>368</v>
      </c>
    </row>
    <row r="16509">
      <c r="F16509" s="9"/>
      <c r="N16509" s="50"/>
      <c r="O16509" s="50"/>
      <c r="P16509" s="50"/>
      <c r="Q16509" s="50" t="s">
        <v>368</v>
      </c>
      <c r="R16509" s="9" t="s">
        <v>368</v>
      </c>
      <c r="S16509" s="50" t="s">
        <v>368</v>
      </c>
      <c r="T16509" s="9" t="s">
        <v>368</v>
      </c>
      <c r="U16509" s="9" t="s">
        <v>368</v>
      </c>
    </row>
    <row r="16510">
      <c r="F16510" s="9"/>
      <c r="N16510" s="50"/>
      <c r="O16510" s="50"/>
      <c r="P16510" s="50"/>
      <c r="Q16510" s="50" t="s">
        <v>368</v>
      </c>
      <c r="R16510" s="9" t="s">
        <v>368</v>
      </c>
      <c r="S16510" s="50" t="s">
        <v>368</v>
      </c>
      <c r="T16510" s="9" t="s">
        <v>368</v>
      </c>
      <c r="U16510" s="9" t="s">
        <v>368</v>
      </c>
    </row>
    <row r="16511">
      <c r="F16511" s="9"/>
      <c r="N16511" s="50"/>
      <c r="O16511" s="50"/>
      <c r="P16511" s="50"/>
      <c r="Q16511" s="50" t="s">
        <v>368</v>
      </c>
      <c r="R16511" s="9" t="s">
        <v>368</v>
      </c>
      <c r="S16511" s="50" t="s">
        <v>368</v>
      </c>
      <c r="T16511" s="9" t="s">
        <v>368</v>
      </c>
      <c r="U16511" s="9" t="s">
        <v>368</v>
      </c>
    </row>
    <row r="16512">
      <c r="F16512" s="9"/>
      <c r="N16512" s="50"/>
      <c r="O16512" s="50"/>
      <c r="P16512" s="50"/>
      <c r="Q16512" s="50" t="s">
        <v>368</v>
      </c>
      <c r="R16512" s="9" t="s">
        <v>368</v>
      </c>
      <c r="S16512" s="50" t="s">
        <v>368</v>
      </c>
      <c r="T16512" s="9" t="s">
        <v>368</v>
      </c>
      <c r="U16512" s="9" t="s">
        <v>368</v>
      </c>
    </row>
    <row r="16513">
      <c r="F16513" s="9"/>
      <c r="N16513" s="50"/>
      <c r="O16513" s="50"/>
      <c r="P16513" s="50"/>
      <c r="Q16513" s="50" t="s">
        <v>368</v>
      </c>
      <c r="R16513" s="9" t="s">
        <v>368</v>
      </c>
      <c r="S16513" s="50" t="s">
        <v>368</v>
      </c>
      <c r="T16513" s="9" t="s">
        <v>368</v>
      </c>
      <c r="U16513" s="9" t="s">
        <v>368</v>
      </c>
    </row>
    <row r="16514">
      <c r="F16514" s="9"/>
      <c r="N16514" s="50"/>
      <c r="O16514" s="50"/>
      <c r="P16514" s="50"/>
      <c r="Q16514" s="50" t="s">
        <v>368</v>
      </c>
      <c r="R16514" s="9" t="s">
        <v>368</v>
      </c>
      <c r="S16514" s="50" t="s">
        <v>368</v>
      </c>
      <c r="T16514" s="9" t="s">
        <v>368</v>
      </c>
      <c r="U16514" s="9" t="s">
        <v>368</v>
      </c>
    </row>
    <row r="16515">
      <c r="F16515" s="9"/>
      <c r="N16515" s="50"/>
      <c r="O16515" s="50"/>
      <c r="P16515" s="50"/>
      <c r="Q16515" s="50" t="s">
        <v>368</v>
      </c>
      <c r="R16515" s="9" t="s">
        <v>368</v>
      </c>
      <c r="S16515" s="50" t="s">
        <v>368</v>
      </c>
      <c r="T16515" s="9" t="s">
        <v>368</v>
      </c>
      <c r="U16515" s="9" t="s">
        <v>368</v>
      </c>
    </row>
    <row r="16516">
      <c r="F16516" s="9"/>
      <c r="N16516" s="50"/>
      <c r="O16516" s="50"/>
      <c r="P16516" s="50"/>
      <c r="Q16516" s="50" t="s">
        <v>368</v>
      </c>
      <c r="R16516" s="9" t="s">
        <v>368</v>
      </c>
      <c r="S16516" s="50" t="s">
        <v>368</v>
      </c>
      <c r="T16516" s="9" t="s">
        <v>368</v>
      </c>
      <c r="U16516" s="9" t="s">
        <v>368</v>
      </c>
    </row>
    <row r="16517">
      <c r="F16517" s="9"/>
      <c r="N16517" s="50"/>
      <c r="O16517" s="50"/>
      <c r="P16517" s="50"/>
      <c r="Q16517" s="50" t="s">
        <v>368</v>
      </c>
      <c r="R16517" s="9" t="s">
        <v>368</v>
      </c>
      <c r="S16517" s="50" t="s">
        <v>368</v>
      </c>
      <c r="T16517" s="9" t="s">
        <v>368</v>
      </c>
      <c r="U16517" s="9" t="s">
        <v>368</v>
      </c>
    </row>
    <row r="16518">
      <c r="F16518" s="9"/>
      <c r="N16518" s="50"/>
      <c r="O16518" s="50"/>
      <c r="P16518" s="50"/>
      <c r="Q16518" s="50" t="s">
        <v>368</v>
      </c>
      <c r="R16518" s="9" t="s">
        <v>368</v>
      </c>
      <c r="S16518" s="50" t="s">
        <v>368</v>
      </c>
      <c r="T16518" s="9" t="s">
        <v>368</v>
      </c>
      <c r="U16518" s="9" t="s">
        <v>368</v>
      </c>
    </row>
    <row r="16519">
      <c r="F16519" s="9"/>
      <c r="N16519" s="50"/>
      <c r="O16519" s="50"/>
      <c r="P16519" s="50"/>
      <c r="Q16519" s="50" t="s">
        <v>368</v>
      </c>
      <c r="R16519" s="9" t="s">
        <v>368</v>
      </c>
      <c r="S16519" s="50" t="s">
        <v>368</v>
      </c>
      <c r="T16519" s="9" t="s">
        <v>368</v>
      </c>
      <c r="U16519" s="9" t="s">
        <v>368</v>
      </c>
    </row>
    <row r="16520">
      <c r="F16520" s="9"/>
      <c r="N16520" s="50"/>
      <c r="O16520" s="50"/>
      <c r="P16520" s="50"/>
      <c r="Q16520" s="50" t="s">
        <v>368</v>
      </c>
      <c r="R16520" s="9" t="s">
        <v>368</v>
      </c>
      <c r="S16520" s="50" t="s">
        <v>368</v>
      </c>
      <c r="T16520" s="9" t="s">
        <v>368</v>
      </c>
      <c r="U16520" s="9" t="s">
        <v>368</v>
      </c>
    </row>
    <row r="16521">
      <c r="F16521" s="9"/>
      <c r="N16521" s="50"/>
      <c r="O16521" s="50"/>
      <c r="P16521" s="50"/>
      <c r="Q16521" s="50" t="s">
        <v>368</v>
      </c>
      <c r="R16521" s="9" t="s">
        <v>368</v>
      </c>
      <c r="S16521" s="50" t="s">
        <v>368</v>
      </c>
      <c r="T16521" s="9" t="s">
        <v>368</v>
      </c>
      <c r="U16521" s="9" t="s">
        <v>368</v>
      </c>
    </row>
    <row r="16522">
      <c r="F16522" s="9"/>
      <c r="N16522" s="50"/>
      <c r="O16522" s="50"/>
      <c r="P16522" s="50"/>
      <c r="Q16522" s="50" t="s">
        <v>368</v>
      </c>
      <c r="R16522" s="9" t="s">
        <v>368</v>
      </c>
      <c r="S16522" s="50" t="s">
        <v>368</v>
      </c>
      <c r="T16522" s="9" t="s">
        <v>368</v>
      </c>
      <c r="U16522" s="9" t="s">
        <v>368</v>
      </c>
    </row>
    <row r="16523">
      <c r="F16523" s="9"/>
      <c r="N16523" s="50"/>
      <c r="O16523" s="50"/>
      <c r="P16523" s="50"/>
      <c r="Q16523" s="50" t="s">
        <v>368</v>
      </c>
      <c r="R16523" s="9" t="s">
        <v>368</v>
      </c>
      <c r="S16523" s="50" t="s">
        <v>368</v>
      </c>
      <c r="T16523" s="9" t="s">
        <v>368</v>
      </c>
      <c r="U16523" s="9" t="s">
        <v>368</v>
      </c>
    </row>
    <row r="16524">
      <c r="F16524" s="9"/>
      <c r="N16524" s="50"/>
      <c r="O16524" s="50"/>
      <c r="P16524" s="50"/>
      <c r="Q16524" s="50" t="s">
        <v>368</v>
      </c>
      <c r="R16524" s="9" t="s">
        <v>368</v>
      </c>
      <c r="S16524" s="50" t="s">
        <v>368</v>
      </c>
      <c r="T16524" s="9" t="s">
        <v>368</v>
      </c>
      <c r="U16524" s="9" t="s">
        <v>368</v>
      </c>
    </row>
    <row r="16525">
      <c r="F16525" s="9"/>
      <c r="N16525" s="50"/>
      <c r="O16525" s="50"/>
      <c r="P16525" s="50"/>
      <c r="Q16525" s="50" t="s">
        <v>368</v>
      </c>
      <c r="R16525" s="9" t="s">
        <v>368</v>
      </c>
      <c r="S16525" s="50" t="s">
        <v>368</v>
      </c>
      <c r="T16525" s="9" t="s">
        <v>368</v>
      </c>
      <c r="U16525" s="9" t="s">
        <v>368</v>
      </c>
    </row>
    <row r="16526">
      <c r="F16526" s="9"/>
      <c r="N16526" s="50"/>
      <c r="O16526" s="50"/>
      <c r="P16526" s="50"/>
      <c r="Q16526" s="50" t="s">
        <v>368</v>
      </c>
      <c r="R16526" s="9" t="s">
        <v>368</v>
      </c>
      <c r="S16526" s="50" t="s">
        <v>368</v>
      </c>
      <c r="T16526" s="9" t="s">
        <v>368</v>
      </c>
      <c r="U16526" s="9" t="s">
        <v>368</v>
      </c>
    </row>
    <row r="16527">
      <c r="F16527" s="9"/>
      <c r="N16527" s="50"/>
      <c r="O16527" s="50"/>
      <c r="P16527" s="50"/>
      <c r="Q16527" s="50" t="s">
        <v>368</v>
      </c>
      <c r="R16527" s="9" t="s">
        <v>368</v>
      </c>
      <c r="S16527" s="50" t="s">
        <v>368</v>
      </c>
      <c r="T16527" s="9" t="s">
        <v>368</v>
      </c>
      <c r="U16527" s="9" t="s">
        <v>368</v>
      </c>
    </row>
    <row r="16528">
      <c r="F16528" s="9"/>
      <c r="N16528" s="50"/>
      <c r="O16528" s="50"/>
      <c r="P16528" s="50"/>
      <c r="Q16528" s="50" t="s">
        <v>368</v>
      </c>
      <c r="R16528" s="9" t="s">
        <v>368</v>
      </c>
      <c r="S16528" s="50" t="s">
        <v>368</v>
      </c>
      <c r="T16528" s="9" t="s">
        <v>368</v>
      </c>
      <c r="U16528" s="9" t="s">
        <v>368</v>
      </c>
    </row>
    <row r="16529">
      <c r="F16529" s="9"/>
      <c r="N16529" s="50"/>
      <c r="O16529" s="50"/>
      <c r="P16529" s="50"/>
      <c r="Q16529" s="50" t="s">
        <v>368</v>
      </c>
      <c r="R16529" s="9" t="s">
        <v>368</v>
      </c>
      <c r="S16529" s="50" t="s">
        <v>368</v>
      </c>
      <c r="T16529" s="9" t="s">
        <v>368</v>
      </c>
      <c r="U16529" s="9" t="s">
        <v>368</v>
      </c>
    </row>
    <row r="16530">
      <c r="F16530" s="9"/>
      <c r="N16530" s="50"/>
      <c r="O16530" s="50"/>
      <c r="P16530" s="50"/>
      <c r="Q16530" s="50" t="s">
        <v>368</v>
      </c>
      <c r="R16530" s="9" t="s">
        <v>368</v>
      </c>
      <c r="S16530" s="50" t="s">
        <v>368</v>
      </c>
      <c r="T16530" s="9" t="s">
        <v>368</v>
      </c>
      <c r="U16530" s="9" t="s">
        <v>368</v>
      </c>
    </row>
    <row r="16531">
      <c r="F16531" s="9"/>
      <c r="N16531" s="50"/>
      <c r="O16531" s="50"/>
      <c r="P16531" s="50"/>
      <c r="Q16531" s="50" t="s">
        <v>368</v>
      </c>
      <c r="R16531" s="9" t="s">
        <v>368</v>
      </c>
      <c r="S16531" s="50" t="s">
        <v>368</v>
      </c>
      <c r="T16531" s="9" t="s">
        <v>368</v>
      </c>
      <c r="U16531" s="9" t="s">
        <v>368</v>
      </c>
    </row>
    <row r="16532">
      <c r="F16532" s="9"/>
      <c r="N16532" s="50"/>
      <c r="O16532" s="50"/>
      <c r="P16532" s="50"/>
      <c r="Q16532" s="50" t="s">
        <v>368</v>
      </c>
      <c r="R16532" s="9" t="s">
        <v>368</v>
      </c>
      <c r="S16532" s="50" t="s">
        <v>368</v>
      </c>
      <c r="T16532" s="9" t="s">
        <v>368</v>
      </c>
      <c r="U16532" s="9" t="s">
        <v>368</v>
      </c>
    </row>
    <row r="16533">
      <c r="F16533" s="9"/>
      <c r="N16533" s="50"/>
      <c r="O16533" s="50"/>
      <c r="P16533" s="50"/>
      <c r="Q16533" s="50" t="s">
        <v>368</v>
      </c>
      <c r="R16533" s="9" t="s">
        <v>368</v>
      </c>
      <c r="S16533" s="50" t="s">
        <v>368</v>
      </c>
      <c r="T16533" s="9" t="s">
        <v>368</v>
      </c>
      <c r="U16533" s="9" t="s">
        <v>368</v>
      </c>
    </row>
    <row r="16534">
      <c r="F16534" s="9"/>
      <c r="N16534" s="50"/>
      <c r="O16534" s="50"/>
      <c r="P16534" s="50"/>
      <c r="Q16534" s="50" t="s">
        <v>368</v>
      </c>
      <c r="R16534" s="9" t="s">
        <v>368</v>
      </c>
      <c r="S16534" s="50" t="s">
        <v>368</v>
      </c>
      <c r="T16534" s="9" t="s">
        <v>368</v>
      </c>
      <c r="U16534" s="9" t="s">
        <v>368</v>
      </c>
    </row>
    <row r="16535">
      <c r="F16535" s="9"/>
      <c r="N16535" s="50"/>
      <c r="O16535" s="50"/>
      <c r="P16535" s="50"/>
      <c r="Q16535" s="50" t="s">
        <v>368</v>
      </c>
      <c r="R16535" s="9" t="s">
        <v>368</v>
      </c>
      <c r="S16535" s="50" t="s">
        <v>368</v>
      </c>
      <c r="T16535" s="9" t="s">
        <v>368</v>
      </c>
      <c r="U16535" s="9" t="s">
        <v>368</v>
      </c>
    </row>
    <row r="16536">
      <c r="F16536" s="9"/>
      <c r="N16536" s="50"/>
      <c r="O16536" s="50"/>
      <c r="P16536" s="50"/>
      <c r="Q16536" s="50" t="s">
        <v>368</v>
      </c>
      <c r="R16536" s="9" t="s">
        <v>368</v>
      </c>
      <c r="S16536" s="50" t="s">
        <v>368</v>
      </c>
      <c r="T16536" s="9" t="s">
        <v>368</v>
      </c>
      <c r="U16536" s="9" t="s">
        <v>368</v>
      </c>
    </row>
    <row r="16537">
      <c r="F16537" s="9"/>
      <c r="N16537" s="50"/>
      <c r="O16537" s="50"/>
      <c r="P16537" s="50"/>
      <c r="Q16537" s="50" t="s">
        <v>368</v>
      </c>
      <c r="R16537" s="9" t="s">
        <v>368</v>
      </c>
      <c r="S16537" s="50" t="s">
        <v>368</v>
      </c>
      <c r="T16537" s="9" t="s">
        <v>368</v>
      </c>
      <c r="U16537" s="9" t="s">
        <v>368</v>
      </c>
    </row>
    <row r="16538">
      <c r="F16538" s="9"/>
      <c r="N16538" s="50"/>
      <c r="O16538" s="50"/>
      <c r="P16538" s="50"/>
      <c r="Q16538" s="50" t="s">
        <v>368</v>
      </c>
      <c r="R16538" s="9" t="s">
        <v>368</v>
      </c>
      <c r="S16538" s="50" t="s">
        <v>368</v>
      </c>
      <c r="T16538" s="9" t="s">
        <v>368</v>
      </c>
      <c r="U16538" s="9" t="s">
        <v>368</v>
      </c>
    </row>
    <row r="16539">
      <c r="F16539" s="9"/>
      <c r="N16539" s="50"/>
      <c r="O16539" s="50"/>
      <c r="P16539" s="50"/>
      <c r="Q16539" s="50" t="s">
        <v>368</v>
      </c>
      <c r="R16539" s="9" t="s">
        <v>368</v>
      </c>
      <c r="S16539" s="50" t="s">
        <v>368</v>
      </c>
      <c r="T16539" s="9" t="s">
        <v>368</v>
      </c>
      <c r="U16539" s="9" t="s">
        <v>368</v>
      </c>
    </row>
    <row r="16540">
      <c r="F16540" s="9"/>
      <c r="N16540" s="50"/>
      <c r="O16540" s="50"/>
      <c r="P16540" s="50"/>
      <c r="Q16540" s="50" t="s">
        <v>368</v>
      </c>
      <c r="R16540" s="9" t="s">
        <v>368</v>
      </c>
      <c r="S16540" s="50" t="s">
        <v>368</v>
      </c>
      <c r="T16540" s="9" t="s">
        <v>368</v>
      </c>
      <c r="U16540" s="9" t="s">
        <v>368</v>
      </c>
    </row>
    <row r="16541">
      <c r="F16541" s="9"/>
      <c r="N16541" s="50"/>
      <c r="O16541" s="50"/>
      <c r="P16541" s="50"/>
      <c r="Q16541" s="50" t="s">
        <v>368</v>
      </c>
      <c r="R16541" s="9" t="s">
        <v>368</v>
      </c>
      <c r="S16541" s="50" t="s">
        <v>368</v>
      </c>
      <c r="T16541" s="9" t="s">
        <v>368</v>
      </c>
      <c r="U16541" s="9" t="s">
        <v>368</v>
      </c>
    </row>
    <row r="16542">
      <c r="F16542" s="9"/>
      <c r="N16542" s="50"/>
      <c r="O16542" s="50"/>
      <c r="P16542" s="50"/>
      <c r="Q16542" s="50" t="s">
        <v>368</v>
      </c>
      <c r="R16542" s="9" t="s">
        <v>368</v>
      </c>
      <c r="S16542" s="50" t="s">
        <v>368</v>
      </c>
      <c r="T16542" s="9" t="s">
        <v>368</v>
      </c>
      <c r="U16542" s="9" t="s">
        <v>368</v>
      </c>
    </row>
    <row r="16543">
      <c r="F16543" s="9"/>
      <c r="N16543" s="50"/>
      <c r="O16543" s="50"/>
      <c r="P16543" s="50"/>
      <c r="Q16543" s="50" t="s">
        <v>368</v>
      </c>
      <c r="R16543" s="9" t="s">
        <v>368</v>
      </c>
      <c r="S16543" s="50" t="s">
        <v>368</v>
      </c>
      <c r="T16543" s="9" t="s">
        <v>368</v>
      </c>
      <c r="U16543" s="9" t="s">
        <v>368</v>
      </c>
    </row>
    <row r="16544">
      <c r="F16544" s="9"/>
      <c r="N16544" s="50"/>
      <c r="O16544" s="50"/>
      <c r="P16544" s="50"/>
      <c r="Q16544" s="50" t="s">
        <v>368</v>
      </c>
      <c r="R16544" s="9" t="s">
        <v>368</v>
      </c>
      <c r="S16544" s="50" t="s">
        <v>368</v>
      </c>
      <c r="T16544" s="9" t="s">
        <v>368</v>
      </c>
      <c r="U16544" s="9" t="s">
        <v>368</v>
      </c>
    </row>
    <row r="16545">
      <c r="F16545" s="9"/>
      <c r="N16545" s="50"/>
      <c r="O16545" s="50"/>
      <c r="P16545" s="50"/>
      <c r="Q16545" s="50" t="s">
        <v>368</v>
      </c>
      <c r="R16545" s="9" t="s">
        <v>368</v>
      </c>
      <c r="S16545" s="50" t="s">
        <v>368</v>
      </c>
      <c r="T16545" s="9" t="s">
        <v>368</v>
      </c>
      <c r="U16545" s="9" t="s">
        <v>368</v>
      </c>
    </row>
    <row r="16546">
      <c r="F16546" s="9"/>
      <c r="N16546" s="50"/>
      <c r="O16546" s="50"/>
      <c r="P16546" s="50"/>
      <c r="Q16546" s="50" t="s">
        <v>368</v>
      </c>
      <c r="R16546" s="9" t="s">
        <v>368</v>
      </c>
      <c r="S16546" s="50" t="s">
        <v>368</v>
      </c>
      <c r="T16546" s="9" t="s">
        <v>368</v>
      </c>
      <c r="U16546" s="9" t="s">
        <v>368</v>
      </c>
    </row>
    <row r="16547">
      <c r="F16547" s="9"/>
      <c r="N16547" s="50"/>
      <c r="O16547" s="50"/>
      <c r="P16547" s="50"/>
      <c r="Q16547" s="50" t="s">
        <v>368</v>
      </c>
      <c r="R16547" s="9" t="s">
        <v>368</v>
      </c>
      <c r="S16547" s="50" t="s">
        <v>368</v>
      </c>
      <c r="T16547" s="9" t="s">
        <v>368</v>
      </c>
      <c r="U16547" s="9" t="s">
        <v>368</v>
      </c>
    </row>
    <row r="16548">
      <c r="F16548" s="9"/>
      <c r="N16548" s="50"/>
      <c r="O16548" s="50"/>
      <c r="P16548" s="50"/>
      <c r="Q16548" s="50" t="s">
        <v>368</v>
      </c>
      <c r="R16548" s="9" t="s">
        <v>368</v>
      </c>
      <c r="S16548" s="50" t="s">
        <v>368</v>
      </c>
      <c r="T16548" s="9" t="s">
        <v>368</v>
      </c>
      <c r="U16548" s="9" t="s">
        <v>368</v>
      </c>
    </row>
    <row r="16549">
      <c r="F16549" s="9"/>
      <c r="N16549" s="50"/>
      <c r="O16549" s="50"/>
      <c r="P16549" s="50"/>
      <c r="Q16549" s="50" t="s">
        <v>368</v>
      </c>
      <c r="R16549" s="9" t="s">
        <v>368</v>
      </c>
      <c r="S16549" s="50" t="s">
        <v>368</v>
      </c>
      <c r="T16549" s="9" t="s">
        <v>368</v>
      </c>
      <c r="U16549" s="9" t="s">
        <v>368</v>
      </c>
    </row>
    <row r="16550">
      <c r="F16550" s="9"/>
      <c r="N16550" s="50"/>
      <c r="O16550" s="50"/>
      <c r="P16550" s="50"/>
      <c r="Q16550" s="50" t="s">
        <v>368</v>
      </c>
      <c r="R16550" s="9" t="s">
        <v>368</v>
      </c>
      <c r="S16550" s="50" t="s">
        <v>368</v>
      </c>
      <c r="T16550" s="9" t="s">
        <v>368</v>
      </c>
      <c r="U16550" s="9" t="s">
        <v>368</v>
      </c>
    </row>
    <row r="16551">
      <c r="F16551" s="9"/>
      <c r="N16551" s="50"/>
      <c r="O16551" s="50"/>
      <c r="P16551" s="50"/>
      <c r="Q16551" s="50" t="s">
        <v>368</v>
      </c>
      <c r="R16551" s="9" t="s">
        <v>368</v>
      </c>
      <c r="S16551" s="50" t="s">
        <v>368</v>
      </c>
      <c r="T16551" s="9" t="s">
        <v>368</v>
      </c>
      <c r="U16551" s="9" t="s">
        <v>368</v>
      </c>
    </row>
    <row r="16552">
      <c r="F16552" s="9"/>
      <c r="N16552" s="50"/>
      <c r="O16552" s="50"/>
      <c r="P16552" s="50"/>
      <c r="Q16552" s="50" t="s">
        <v>368</v>
      </c>
      <c r="R16552" s="9" t="s">
        <v>368</v>
      </c>
      <c r="S16552" s="50" t="s">
        <v>368</v>
      </c>
      <c r="T16552" s="9" t="s">
        <v>368</v>
      </c>
      <c r="U16552" s="9" t="s">
        <v>368</v>
      </c>
    </row>
    <row r="16553">
      <c r="F16553" s="9"/>
      <c r="N16553" s="50"/>
      <c r="O16553" s="50"/>
      <c r="P16553" s="50"/>
      <c r="Q16553" s="50" t="s">
        <v>368</v>
      </c>
      <c r="R16553" s="9" t="s">
        <v>368</v>
      </c>
      <c r="S16553" s="50" t="s">
        <v>368</v>
      </c>
      <c r="T16553" s="9" t="s">
        <v>368</v>
      </c>
      <c r="U16553" s="9" t="s">
        <v>368</v>
      </c>
    </row>
    <row r="16554">
      <c r="F16554" s="9"/>
      <c r="N16554" s="50"/>
      <c r="O16554" s="50"/>
      <c r="P16554" s="50"/>
      <c r="Q16554" s="50" t="s">
        <v>368</v>
      </c>
      <c r="R16554" s="9" t="s">
        <v>368</v>
      </c>
      <c r="S16554" s="50" t="s">
        <v>368</v>
      </c>
      <c r="T16554" s="9" t="s">
        <v>368</v>
      </c>
      <c r="U16554" s="9" t="s">
        <v>368</v>
      </c>
    </row>
    <row r="16555">
      <c r="F16555" s="9"/>
      <c r="N16555" s="50"/>
      <c r="O16555" s="50"/>
      <c r="P16555" s="50"/>
      <c r="Q16555" s="50" t="s">
        <v>368</v>
      </c>
      <c r="R16555" s="9" t="s">
        <v>368</v>
      </c>
      <c r="S16555" s="50" t="s">
        <v>368</v>
      </c>
      <c r="T16555" s="9" t="s">
        <v>368</v>
      </c>
      <c r="U16555" s="9" t="s">
        <v>368</v>
      </c>
    </row>
    <row r="16556">
      <c r="F16556" s="9"/>
      <c r="N16556" s="50"/>
      <c r="O16556" s="50"/>
      <c r="P16556" s="50"/>
      <c r="Q16556" s="50" t="s">
        <v>368</v>
      </c>
      <c r="R16556" s="9" t="s">
        <v>368</v>
      </c>
      <c r="S16556" s="50" t="s">
        <v>368</v>
      </c>
      <c r="T16556" s="9" t="s">
        <v>368</v>
      </c>
      <c r="U16556" s="9" t="s">
        <v>368</v>
      </c>
    </row>
    <row r="16557">
      <c r="F16557" s="9"/>
      <c r="N16557" s="50"/>
      <c r="O16557" s="50"/>
      <c r="P16557" s="50"/>
      <c r="Q16557" s="50" t="s">
        <v>368</v>
      </c>
      <c r="R16557" s="9" t="s">
        <v>368</v>
      </c>
      <c r="S16557" s="50" t="s">
        <v>368</v>
      </c>
      <c r="T16557" s="9" t="s">
        <v>368</v>
      </c>
      <c r="U16557" s="9" t="s">
        <v>368</v>
      </c>
    </row>
    <row r="16558">
      <c r="F16558" s="9"/>
      <c r="N16558" s="50"/>
      <c r="O16558" s="50"/>
      <c r="P16558" s="50"/>
      <c r="Q16558" s="50" t="s">
        <v>368</v>
      </c>
      <c r="R16558" s="9" t="s">
        <v>368</v>
      </c>
      <c r="S16558" s="50" t="s">
        <v>368</v>
      </c>
      <c r="T16558" s="9" t="s">
        <v>368</v>
      </c>
      <c r="U16558" s="9" t="s">
        <v>368</v>
      </c>
    </row>
    <row r="16559">
      <c r="F16559" s="9"/>
      <c r="N16559" s="50"/>
      <c r="O16559" s="50"/>
      <c r="P16559" s="50"/>
      <c r="Q16559" s="50" t="s">
        <v>368</v>
      </c>
      <c r="R16559" s="9" t="s">
        <v>368</v>
      </c>
      <c r="S16559" s="50" t="s">
        <v>368</v>
      </c>
      <c r="T16559" s="9" t="s">
        <v>368</v>
      </c>
      <c r="U16559" s="9" t="s">
        <v>368</v>
      </c>
    </row>
    <row r="16560">
      <c r="F16560" s="9"/>
      <c r="N16560" s="50"/>
      <c r="O16560" s="50"/>
      <c r="P16560" s="50"/>
      <c r="Q16560" s="50" t="s">
        <v>368</v>
      </c>
      <c r="R16560" s="9" t="s">
        <v>368</v>
      </c>
      <c r="S16560" s="50" t="s">
        <v>368</v>
      </c>
      <c r="T16560" s="9" t="s">
        <v>368</v>
      </c>
      <c r="U16560" s="9" t="s">
        <v>368</v>
      </c>
    </row>
    <row r="16561">
      <c r="F16561" s="9"/>
      <c r="N16561" s="50"/>
      <c r="O16561" s="50"/>
      <c r="P16561" s="50"/>
      <c r="Q16561" s="50" t="s">
        <v>368</v>
      </c>
      <c r="R16561" s="9" t="s">
        <v>368</v>
      </c>
      <c r="S16561" s="50" t="s">
        <v>368</v>
      </c>
      <c r="T16561" s="9" t="s">
        <v>368</v>
      </c>
      <c r="U16561" s="9" t="s">
        <v>368</v>
      </c>
    </row>
    <row r="16562">
      <c r="F16562" s="9"/>
      <c r="N16562" s="50"/>
      <c r="O16562" s="50"/>
      <c r="P16562" s="50"/>
      <c r="Q16562" s="50" t="s">
        <v>368</v>
      </c>
      <c r="R16562" s="9" t="s">
        <v>368</v>
      </c>
      <c r="S16562" s="50" t="s">
        <v>368</v>
      </c>
      <c r="T16562" s="9" t="s">
        <v>368</v>
      </c>
      <c r="U16562" s="9" t="s">
        <v>368</v>
      </c>
    </row>
    <row r="16563">
      <c r="F16563" s="9"/>
      <c r="N16563" s="50"/>
      <c r="O16563" s="50"/>
      <c r="P16563" s="50"/>
      <c r="Q16563" s="50" t="s">
        <v>368</v>
      </c>
      <c r="R16563" s="9" t="s">
        <v>368</v>
      </c>
      <c r="S16563" s="50" t="s">
        <v>368</v>
      </c>
      <c r="T16563" s="9" t="s">
        <v>368</v>
      </c>
      <c r="U16563" s="9" t="s">
        <v>368</v>
      </c>
    </row>
    <row r="16564">
      <c r="F16564" s="9"/>
      <c r="N16564" s="50"/>
      <c r="O16564" s="50"/>
      <c r="P16564" s="50"/>
      <c r="Q16564" s="50" t="s">
        <v>368</v>
      </c>
      <c r="R16564" s="9" t="s">
        <v>368</v>
      </c>
      <c r="S16564" s="50" t="s">
        <v>368</v>
      </c>
      <c r="T16564" s="9" t="s">
        <v>368</v>
      </c>
      <c r="U16564" s="9" t="s">
        <v>368</v>
      </c>
    </row>
    <row r="16565">
      <c r="F16565" s="9"/>
      <c r="N16565" s="50"/>
      <c r="O16565" s="50"/>
      <c r="P16565" s="50"/>
      <c r="Q16565" s="50" t="s">
        <v>368</v>
      </c>
      <c r="R16565" s="9" t="s">
        <v>368</v>
      </c>
      <c r="S16565" s="50" t="s">
        <v>368</v>
      </c>
      <c r="T16565" s="9" t="s">
        <v>368</v>
      </c>
      <c r="U16565" s="9" t="s">
        <v>368</v>
      </c>
    </row>
    <row r="16566">
      <c r="F16566" s="9"/>
      <c r="N16566" s="50"/>
      <c r="O16566" s="50"/>
      <c r="P16566" s="50"/>
      <c r="Q16566" s="50" t="s">
        <v>368</v>
      </c>
      <c r="R16566" s="9" t="s">
        <v>368</v>
      </c>
      <c r="S16566" s="50" t="s">
        <v>368</v>
      </c>
      <c r="T16566" s="9" t="s">
        <v>368</v>
      </c>
      <c r="U16566" s="9" t="s">
        <v>368</v>
      </c>
    </row>
    <row r="16567">
      <c r="F16567" s="9"/>
      <c r="N16567" s="50"/>
      <c r="O16567" s="50"/>
      <c r="P16567" s="50"/>
      <c r="Q16567" s="50" t="s">
        <v>368</v>
      </c>
      <c r="R16567" s="9" t="s">
        <v>368</v>
      </c>
      <c r="S16567" s="50" t="s">
        <v>368</v>
      </c>
      <c r="T16567" s="9" t="s">
        <v>368</v>
      </c>
      <c r="U16567" s="9" t="s">
        <v>368</v>
      </c>
    </row>
    <row r="16568">
      <c r="F16568" s="9"/>
      <c r="N16568" s="50"/>
      <c r="O16568" s="50"/>
      <c r="P16568" s="50"/>
      <c r="Q16568" s="50" t="s">
        <v>368</v>
      </c>
      <c r="R16568" s="9" t="s">
        <v>368</v>
      </c>
      <c r="S16568" s="50" t="s">
        <v>368</v>
      </c>
      <c r="T16568" s="9" t="s">
        <v>368</v>
      </c>
      <c r="U16568" s="9" t="s">
        <v>368</v>
      </c>
    </row>
    <row r="16569">
      <c r="F16569" s="9"/>
      <c r="N16569" s="50"/>
      <c r="O16569" s="50"/>
      <c r="P16569" s="50"/>
      <c r="Q16569" s="50" t="s">
        <v>368</v>
      </c>
      <c r="R16569" s="9" t="s">
        <v>368</v>
      </c>
      <c r="S16569" s="50" t="s">
        <v>368</v>
      </c>
      <c r="T16569" s="9" t="s">
        <v>368</v>
      </c>
      <c r="U16569" s="9" t="s">
        <v>368</v>
      </c>
    </row>
    <row r="16570">
      <c r="F16570" s="9"/>
      <c r="N16570" s="50"/>
      <c r="O16570" s="50"/>
      <c r="P16570" s="50"/>
      <c r="Q16570" s="50" t="s">
        <v>368</v>
      </c>
      <c r="R16570" s="9" t="s">
        <v>368</v>
      </c>
      <c r="S16570" s="50" t="s">
        <v>368</v>
      </c>
      <c r="T16570" s="9" t="s">
        <v>368</v>
      </c>
      <c r="U16570" s="9" t="s">
        <v>368</v>
      </c>
    </row>
    <row r="16571">
      <c r="F16571" s="9"/>
      <c r="N16571" s="50"/>
      <c r="O16571" s="50"/>
      <c r="P16571" s="50"/>
      <c r="Q16571" s="50" t="s">
        <v>368</v>
      </c>
      <c r="R16571" s="9" t="s">
        <v>368</v>
      </c>
      <c r="S16571" s="50" t="s">
        <v>368</v>
      </c>
      <c r="T16571" s="9" t="s">
        <v>368</v>
      </c>
      <c r="U16571" s="9" t="s">
        <v>368</v>
      </c>
    </row>
    <row r="16572">
      <c r="F16572" s="9"/>
      <c r="N16572" s="50"/>
      <c r="O16572" s="50"/>
      <c r="P16572" s="50"/>
      <c r="Q16572" s="50" t="s">
        <v>368</v>
      </c>
      <c r="R16572" s="9" t="s">
        <v>368</v>
      </c>
      <c r="S16572" s="50" t="s">
        <v>368</v>
      </c>
      <c r="T16572" s="9" t="s">
        <v>368</v>
      </c>
      <c r="U16572" s="9" t="s">
        <v>368</v>
      </c>
    </row>
    <row r="16573">
      <c r="F16573" s="9"/>
      <c r="N16573" s="50"/>
      <c r="O16573" s="50"/>
      <c r="P16573" s="50"/>
      <c r="Q16573" s="50" t="s">
        <v>368</v>
      </c>
      <c r="R16573" s="9" t="s">
        <v>368</v>
      </c>
      <c r="S16573" s="50" t="s">
        <v>368</v>
      </c>
      <c r="T16573" s="9" t="s">
        <v>368</v>
      </c>
      <c r="U16573" s="9" t="s">
        <v>368</v>
      </c>
    </row>
    <row r="16574">
      <c r="F16574" s="9"/>
      <c r="N16574" s="50"/>
      <c r="O16574" s="50"/>
      <c r="P16574" s="50"/>
      <c r="Q16574" s="50" t="s">
        <v>368</v>
      </c>
      <c r="R16574" s="9" t="s">
        <v>368</v>
      </c>
      <c r="S16574" s="50" t="s">
        <v>368</v>
      </c>
      <c r="T16574" s="9" t="s">
        <v>368</v>
      </c>
      <c r="U16574" s="9" t="s">
        <v>368</v>
      </c>
    </row>
    <row r="16575">
      <c r="F16575" s="9"/>
      <c r="N16575" s="50"/>
      <c r="O16575" s="50"/>
      <c r="P16575" s="50"/>
      <c r="Q16575" s="50" t="s">
        <v>368</v>
      </c>
      <c r="R16575" s="9" t="s">
        <v>368</v>
      </c>
      <c r="S16575" s="50" t="s">
        <v>368</v>
      </c>
      <c r="T16575" s="9" t="s">
        <v>368</v>
      </c>
      <c r="U16575" s="9" t="s">
        <v>368</v>
      </c>
    </row>
    <row r="16576">
      <c r="F16576" s="9"/>
      <c r="N16576" s="50"/>
      <c r="O16576" s="50"/>
      <c r="P16576" s="50"/>
      <c r="Q16576" s="50" t="s">
        <v>368</v>
      </c>
      <c r="R16576" s="9" t="s">
        <v>368</v>
      </c>
      <c r="S16576" s="50" t="s">
        <v>368</v>
      </c>
      <c r="T16576" s="9" t="s">
        <v>368</v>
      </c>
      <c r="U16576" s="9" t="s">
        <v>368</v>
      </c>
    </row>
    <row r="16577">
      <c r="F16577" s="9"/>
      <c r="N16577" s="50"/>
      <c r="O16577" s="50"/>
      <c r="P16577" s="50"/>
      <c r="Q16577" s="50" t="s">
        <v>368</v>
      </c>
      <c r="R16577" s="9" t="s">
        <v>368</v>
      </c>
      <c r="S16577" s="50" t="s">
        <v>368</v>
      </c>
      <c r="T16577" s="9" t="s">
        <v>368</v>
      </c>
      <c r="U16577" s="9" t="s">
        <v>368</v>
      </c>
    </row>
    <row r="16578">
      <c r="F16578" s="9"/>
      <c r="N16578" s="50"/>
      <c r="O16578" s="50"/>
      <c r="P16578" s="50"/>
      <c r="Q16578" s="50" t="s">
        <v>368</v>
      </c>
      <c r="R16578" s="9" t="s">
        <v>368</v>
      </c>
      <c r="S16578" s="50" t="s">
        <v>368</v>
      </c>
      <c r="T16578" s="9" t="s">
        <v>368</v>
      </c>
      <c r="U16578" s="9" t="s">
        <v>368</v>
      </c>
    </row>
    <row r="16579">
      <c r="F16579" s="9"/>
      <c r="N16579" s="50"/>
      <c r="O16579" s="50"/>
      <c r="P16579" s="50"/>
      <c r="Q16579" s="50" t="s">
        <v>368</v>
      </c>
      <c r="R16579" s="9" t="s">
        <v>368</v>
      </c>
      <c r="S16579" s="50" t="s">
        <v>368</v>
      </c>
      <c r="T16579" s="9" t="s">
        <v>368</v>
      </c>
      <c r="U16579" s="9" t="s">
        <v>368</v>
      </c>
    </row>
    <row r="16580">
      <c r="F16580" s="9"/>
      <c r="N16580" s="50"/>
      <c r="O16580" s="50"/>
      <c r="P16580" s="50"/>
      <c r="Q16580" s="50" t="s">
        <v>368</v>
      </c>
      <c r="R16580" s="9" t="s">
        <v>368</v>
      </c>
      <c r="S16580" s="50" t="s">
        <v>368</v>
      </c>
      <c r="T16580" s="9" t="s">
        <v>368</v>
      </c>
      <c r="U16580" s="9" t="s">
        <v>368</v>
      </c>
    </row>
    <row r="16581">
      <c r="F16581" s="9"/>
      <c r="N16581" s="50"/>
      <c r="O16581" s="50"/>
      <c r="P16581" s="50"/>
      <c r="Q16581" s="50" t="s">
        <v>368</v>
      </c>
      <c r="R16581" s="9" t="s">
        <v>368</v>
      </c>
      <c r="S16581" s="50" t="s">
        <v>368</v>
      </c>
      <c r="T16581" s="9" t="s">
        <v>368</v>
      </c>
      <c r="U16581" s="9" t="s">
        <v>368</v>
      </c>
    </row>
    <row r="16582">
      <c r="F16582" s="9"/>
      <c r="N16582" s="50"/>
      <c r="O16582" s="50"/>
      <c r="P16582" s="50"/>
      <c r="Q16582" s="50" t="s">
        <v>368</v>
      </c>
      <c r="R16582" s="9" t="s">
        <v>368</v>
      </c>
      <c r="S16582" s="50" t="s">
        <v>368</v>
      </c>
      <c r="T16582" s="9" t="s">
        <v>368</v>
      </c>
      <c r="U16582" s="9" t="s">
        <v>368</v>
      </c>
    </row>
    <row r="16583">
      <c r="F16583" s="9"/>
      <c r="N16583" s="50"/>
      <c r="O16583" s="50"/>
      <c r="P16583" s="50"/>
      <c r="Q16583" s="50" t="s">
        <v>368</v>
      </c>
      <c r="R16583" s="9" t="s">
        <v>368</v>
      </c>
      <c r="S16583" s="50" t="s">
        <v>368</v>
      </c>
      <c r="T16583" s="9" t="s">
        <v>368</v>
      </c>
      <c r="U16583" s="9" t="s">
        <v>368</v>
      </c>
    </row>
    <row r="16584">
      <c r="F16584" s="9"/>
      <c r="N16584" s="50"/>
      <c r="O16584" s="50"/>
      <c r="P16584" s="50"/>
      <c r="Q16584" s="50" t="s">
        <v>368</v>
      </c>
      <c r="R16584" s="9" t="s">
        <v>368</v>
      </c>
      <c r="S16584" s="50" t="s">
        <v>368</v>
      </c>
      <c r="T16584" s="9" t="s">
        <v>368</v>
      </c>
      <c r="U16584" s="9" t="s">
        <v>368</v>
      </c>
    </row>
    <row r="16585">
      <c r="F16585" s="9"/>
      <c r="N16585" s="50"/>
      <c r="O16585" s="50"/>
      <c r="P16585" s="50"/>
      <c r="Q16585" s="50" t="s">
        <v>368</v>
      </c>
      <c r="R16585" s="9" t="s">
        <v>368</v>
      </c>
      <c r="S16585" s="50" t="s">
        <v>368</v>
      </c>
      <c r="T16585" s="9" t="s">
        <v>368</v>
      </c>
      <c r="U16585" s="9" t="s">
        <v>368</v>
      </c>
    </row>
    <row r="16586">
      <c r="F16586" s="9"/>
      <c r="N16586" s="50"/>
      <c r="O16586" s="50"/>
      <c r="P16586" s="50"/>
      <c r="Q16586" s="50" t="s">
        <v>368</v>
      </c>
      <c r="R16586" s="9" t="s">
        <v>368</v>
      </c>
      <c r="S16586" s="50" t="s">
        <v>368</v>
      </c>
      <c r="T16586" s="9" t="s">
        <v>368</v>
      </c>
      <c r="U16586" s="9" t="s">
        <v>368</v>
      </c>
    </row>
    <row r="16587">
      <c r="F16587" s="9"/>
      <c r="N16587" s="50"/>
      <c r="O16587" s="50"/>
      <c r="P16587" s="50"/>
      <c r="Q16587" s="50" t="s">
        <v>368</v>
      </c>
      <c r="R16587" s="9" t="s">
        <v>368</v>
      </c>
      <c r="S16587" s="50" t="s">
        <v>368</v>
      </c>
      <c r="T16587" s="9" t="s">
        <v>368</v>
      </c>
      <c r="U16587" s="9" t="s">
        <v>368</v>
      </c>
    </row>
    <row r="16588">
      <c r="F16588" s="9"/>
      <c r="N16588" s="50"/>
      <c r="O16588" s="50"/>
      <c r="P16588" s="50"/>
      <c r="Q16588" s="50" t="s">
        <v>368</v>
      </c>
      <c r="R16588" s="9" t="s">
        <v>368</v>
      </c>
      <c r="S16588" s="50" t="s">
        <v>368</v>
      </c>
      <c r="T16588" s="9" t="s">
        <v>368</v>
      </c>
      <c r="U16588" s="9" t="s">
        <v>368</v>
      </c>
    </row>
    <row r="16589">
      <c r="F16589" s="9"/>
      <c r="N16589" s="50"/>
      <c r="O16589" s="50"/>
      <c r="P16589" s="50"/>
      <c r="Q16589" s="50" t="s">
        <v>368</v>
      </c>
      <c r="R16589" s="9" t="s">
        <v>368</v>
      </c>
      <c r="S16589" s="50" t="s">
        <v>368</v>
      </c>
      <c r="T16589" s="9" t="s">
        <v>368</v>
      </c>
      <c r="U16589" s="9" t="s">
        <v>368</v>
      </c>
    </row>
    <row r="16590">
      <c r="F16590" s="9"/>
      <c r="N16590" s="50"/>
      <c r="O16590" s="50"/>
      <c r="P16590" s="50"/>
      <c r="Q16590" s="50" t="s">
        <v>368</v>
      </c>
      <c r="R16590" s="9" t="s">
        <v>368</v>
      </c>
      <c r="S16590" s="50" t="s">
        <v>368</v>
      </c>
      <c r="T16590" s="9" t="s">
        <v>368</v>
      </c>
      <c r="U16590" s="9" t="s">
        <v>368</v>
      </c>
    </row>
    <row r="16591">
      <c r="F16591" s="9"/>
      <c r="N16591" s="50"/>
      <c r="O16591" s="50"/>
      <c r="P16591" s="50"/>
      <c r="Q16591" s="50" t="s">
        <v>368</v>
      </c>
      <c r="R16591" s="9" t="s">
        <v>368</v>
      </c>
      <c r="S16591" s="50" t="s">
        <v>368</v>
      </c>
      <c r="T16591" s="9" t="s">
        <v>368</v>
      </c>
      <c r="U16591" s="9" t="s">
        <v>368</v>
      </c>
    </row>
    <row r="16592">
      <c r="F16592" s="9"/>
      <c r="N16592" s="50"/>
      <c r="O16592" s="50"/>
      <c r="P16592" s="50"/>
      <c r="Q16592" s="50" t="s">
        <v>368</v>
      </c>
      <c r="R16592" s="9" t="s">
        <v>368</v>
      </c>
      <c r="S16592" s="50" t="s">
        <v>368</v>
      </c>
      <c r="T16592" s="9" t="s">
        <v>368</v>
      </c>
      <c r="U16592" s="9" t="s">
        <v>368</v>
      </c>
    </row>
    <row r="16593">
      <c r="F16593" s="9"/>
      <c r="N16593" s="50"/>
      <c r="O16593" s="50"/>
      <c r="P16593" s="50"/>
      <c r="Q16593" s="50" t="s">
        <v>368</v>
      </c>
      <c r="R16593" s="9" t="s">
        <v>368</v>
      </c>
      <c r="S16593" s="50" t="s">
        <v>368</v>
      </c>
      <c r="T16593" s="9" t="s">
        <v>368</v>
      </c>
      <c r="U16593" s="9" t="s">
        <v>368</v>
      </c>
    </row>
    <row r="16594">
      <c r="F16594" s="9"/>
      <c r="N16594" s="50"/>
      <c r="O16594" s="50"/>
      <c r="P16594" s="50"/>
      <c r="Q16594" s="50" t="s">
        <v>368</v>
      </c>
      <c r="R16594" s="9" t="s">
        <v>368</v>
      </c>
      <c r="S16594" s="50" t="s">
        <v>368</v>
      </c>
      <c r="T16594" s="9" t="s">
        <v>368</v>
      </c>
      <c r="U16594" s="9" t="s">
        <v>368</v>
      </c>
    </row>
    <row r="16595">
      <c r="F16595" s="9"/>
      <c r="N16595" s="50"/>
      <c r="O16595" s="50"/>
      <c r="P16595" s="50"/>
      <c r="Q16595" s="50" t="s">
        <v>368</v>
      </c>
      <c r="R16595" s="9" t="s">
        <v>368</v>
      </c>
      <c r="S16595" s="50" t="s">
        <v>368</v>
      </c>
      <c r="T16595" s="9" t="s">
        <v>368</v>
      </c>
      <c r="U16595" s="9" t="s">
        <v>368</v>
      </c>
    </row>
    <row r="16596">
      <c r="F16596" s="9"/>
      <c r="N16596" s="50"/>
      <c r="O16596" s="50"/>
      <c r="P16596" s="50"/>
      <c r="Q16596" s="50" t="s">
        <v>368</v>
      </c>
      <c r="R16596" s="9" t="s">
        <v>368</v>
      </c>
      <c r="S16596" s="50" t="s">
        <v>368</v>
      </c>
      <c r="T16596" s="9" t="s">
        <v>368</v>
      </c>
      <c r="U16596" s="9" t="s">
        <v>368</v>
      </c>
    </row>
    <row r="16597">
      <c r="F16597" s="9"/>
      <c r="N16597" s="50"/>
      <c r="O16597" s="50"/>
      <c r="P16597" s="50"/>
      <c r="Q16597" s="50" t="s">
        <v>368</v>
      </c>
      <c r="R16597" s="9" t="s">
        <v>368</v>
      </c>
      <c r="S16597" s="50" t="s">
        <v>368</v>
      </c>
      <c r="T16597" s="9" t="s">
        <v>368</v>
      </c>
      <c r="U16597" s="9" t="s">
        <v>368</v>
      </c>
    </row>
    <row r="16598">
      <c r="F16598" s="9"/>
      <c r="N16598" s="50"/>
      <c r="O16598" s="50"/>
      <c r="P16598" s="50"/>
      <c r="Q16598" s="50" t="s">
        <v>368</v>
      </c>
      <c r="R16598" s="9" t="s">
        <v>368</v>
      </c>
      <c r="S16598" s="50" t="s">
        <v>368</v>
      </c>
      <c r="T16598" s="9" t="s">
        <v>368</v>
      </c>
      <c r="U16598" s="9" t="s">
        <v>368</v>
      </c>
    </row>
    <row r="16599">
      <c r="F16599" s="9"/>
      <c r="N16599" s="50"/>
      <c r="O16599" s="50"/>
      <c r="P16599" s="50"/>
      <c r="Q16599" s="50" t="s">
        <v>368</v>
      </c>
      <c r="R16599" s="9" t="s">
        <v>368</v>
      </c>
      <c r="S16599" s="50" t="s">
        <v>368</v>
      </c>
      <c r="T16599" s="9" t="s">
        <v>368</v>
      </c>
      <c r="U16599" s="9" t="s">
        <v>368</v>
      </c>
    </row>
    <row r="16600">
      <c r="F16600" s="9"/>
      <c r="N16600" s="50"/>
      <c r="O16600" s="50"/>
      <c r="P16600" s="50"/>
      <c r="Q16600" s="50" t="s">
        <v>368</v>
      </c>
      <c r="R16600" s="9" t="s">
        <v>368</v>
      </c>
      <c r="S16600" s="50" t="s">
        <v>368</v>
      </c>
      <c r="T16600" s="9" t="s">
        <v>368</v>
      </c>
      <c r="U16600" s="9" t="s">
        <v>368</v>
      </c>
    </row>
    <row r="16601">
      <c r="F16601" s="9"/>
      <c r="N16601" s="50"/>
      <c r="O16601" s="50"/>
      <c r="P16601" s="50"/>
      <c r="Q16601" s="50" t="s">
        <v>368</v>
      </c>
      <c r="R16601" s="9" t="s">
        <v>368</v>
      </c>
      <c r="S16601" s="50" t="s">
        <v>368</v>
      </c>
      <c r="T16601" s="9" t="s">
        <v>368</v>
      </c>
      <c r="U16601" s="9" t="s">
        <v>368</v>
      </c>
    </row>
    <row r="16602">
      <c r="F16602" s="9"/>
      <c r="N16602" s="50"/>
      <c r="O16602" s="50"/>
      <c r="P16602" s="50"/>
      <c r="Q16602" s="50" t="s">
        <v>368</v>
      </c>
      <c r="R16602" s="9" t="s">
        <v>368</v>
      </c>
      <c r="S16602" s="50" t="s">
        <v>368</v>
      </c>
      <c r="T16602" s="9" t="s">
        <v>368</v>
      </c>
      <c r="U16602" s="9" t="s">
        <v>368</v>
      </c>
    </row>
    <row r="16603">
      <c r="F16603" s="9"/>
      <c r="N16603" s="50"/>
      <c r="O16603" s="50"/>
      <c r="P16603" s="50"/>
      <c r="Q16603" s="50" t="s">
        <v>368</v>
      </c>
      <c r="R16603" s="9" t="s">
        <v>368</v>
      </c>
      <c r="S16603" s="50" t="s">
        <v>368</v>
      </c>
      <c r="T16603" s="9" t="s">
        <v>368</v>
      </c>
      <c r="U16603" s="9" t="s">
        <v>368</v>
      </c>
    </row>
    <row r="16604">
      <c r="F16604" s="9"/>
      <c r="N16604" s="50"/>
      <c r="O16604" s="50"/>
      <c r="P16604" s="50"/>
      <c r="Q16604" s="50" t="s">
        <v>368</v>
      </c>
      <c r="R16604" s="9" t="s">
        <v>368</v>
      </c>
      <c r="S16604" s="50" t="s">
        <v>368</v>
      </c>
      <c r="T16604" s="9" t="s">
        <v>368</v>
      </c>
      <c r="U16604" s="9" t="s">
        <v>368</v>
      </c>
    </row>
    <row r="16605">
      <c r="F16605" s="9"/>
      <c r="N16605" s="50"/>
      <c r="O16605" s="50"/>
      <c r="P16605" s="50"/>
      <c r="Q16605" s="50" t="s">
        <v>368</v>
      </c>
      <c r="R16605" s="9" t="s">
        <v>368</v>
      </c>
      <c r="S16605" s="50" t="s">
        <v>368</v>
      </c>
      <c r="T16605" s="9" t="s">
        <v>368</v>
      </c>
      <c r="U16605" s="9" t="s">
        <v>368</v>
      </c>
    </row>
    <row r="16606">
      <c r="F16606" s="9"/>
      <c r="N16606" s="50"/>
      <c r="O16606" s="50"/>
      <c r="P16606" s="50"/>
      <c r="Q16606" s="50" t="s">
        <v>368</v>
      </c>
      <c r="R16606" s="9" t="s">
        <v>368</v>
      </c>
      <c r="S16606" s="50" t="s">
        <v>368</v>
      </c>
      <c r="T16606" s="9" t="s">
        <v>368</v>
      </c>
      <c r="U16606" s="9" t="s">
        <v>368</v>
      </c>
    </row>
    <row r="16607">
      <c r="F16607" s="9"/>
      <c r="N16607" s="50"/>
      <c r="O16607" s="50"/>
      <c r="P16607" s="50"/>
      <c r="Q16607" s="50" t="s">
        <v>368</v>
      </c>
      <c r="R16607" s="9" t="s">
        <v>368</v>
      </c>
      <c r="S16607" s="50" t="s">
        <v>368</v>
      </c>
      <c r="T16607" s="9" t="s">
        <v>368</v>
      </c>
      <c r="U16607" s="9" t="s">
        <v>368</v>
      </c>
    </row>
    <row r="16608">
      <c r="F16608" s="9"/>
      <c r="N16608" s="50"/>
      <c r="O16608" s="50"/>
      <c r="P16608" s="50"/>
      <c r="Q16608" s="50" t="s">
        <v>368</v>
      </c>
      <c r="R16608" s="9" t="s">
        <v>368</v>
      </c>
      <c r="S16608" s="50" t="s">
        <v>368</v>
      </c>
      <c r="T16608" s="9" t="s">
        <v>368</v>
      </c>
      <c r="U16608" s="9" t="s">
        <v>368</v>
      </c>
    </row>
    <row r="16609">
      <c r="F16609" s="9"/>
      <c r="N16609" s="50"/>
      <c r="O16609" s="50"/>
      <c r="P16609" s="50"/>
      <c r="Q16609" s="50" t="s">
        <v>368</v>
      </c>
      <c r="R16609" s="9" t="s">
        <v>368</v>
      </c>
      <c r="S16609" s="50" t="s">
        <v>368</v>
      </c>
      <c r="T16609" s="9" t="s">
        <v>368</v>
      </c>
      <c r="U16609" s="9" t="s">
        <v>368</v>
      </c>
    </row>
    <row r="16610">
      <c r="F16610" s="9"/>
      <c r="N16610" s="50"/>
      <c r="O16610" s="50"/>
      <c r="P16610" s="50"/>
      <c r="Q16610" s="50" t="s">
        <v>368</v>
      </c>
      <c r="R16610" s="9" t="s">
        <v>368</v>
      </c>
      <c r="S16610" s="50" t="s">
        <v>368</v>
      </c>
      <c r="T16610" s="9" t="s">
        <v>368</v>
      </c>
      <c r="U16610" s="9" t="s">
        <v>368</v>
      </c>
    </row>
    <row r="16611">
      <c r="F16611" s="9"/>
      <c r="N16611" s="50"/>
      <c r="O16611" s="50"/>
      <c r="P16611" s="50"/>
      <c r="Q16611" s="50" t="s">
        <v>368</v>
      </c>
      <c r="R16611" s="9" t="s">
        <v>368</v>
      </c>
      <c r="S16611" s="50" t="s">
        <v>368</v>
      </c>
      <c r="T16611" s="9" t="s">
        <v>368</v>
      </c>
      <c r="U16611" s="9" t="s">
        <v>368</v>
      </c>
    </row>
    <row r="16612">
      <c r="F16612" s="9"/>
      <c r="N16612" s="50"/>
      <c r="O16612" s="50"/>
      <c r="P16612" s="50"/>
      <c r="Q16612" s="50" t="s">
        <v>368</v>
      </c>
      <c r="R16612" s="9" t="s">
        <v>368</v>
      </c>
      <c r="S16612" s="50" t="s">
        <v>368</v>
      </c>
      <c r="T16612" s="9" t="s">
        <v>368</v>
      </c>
      <c r="U16612" s="9" t="s">
        <v>368</v>
      </c>
    </row>
    <row r="16613">
      <c r="F16613" s="9"/>
      <c r="N16613" s="50"/>
      <c r="O16613" s="50"/>
      <c r="P16613" s="50"/>
      <c r="Q16613" s="50" t="s">
        <v>368</v>
      </c>
      <c r="R16613" s="9" t="s">
        <v>368</v>
      </c>
      <c r="S16613" s="50" t="s">
        <v>368</v>
      </c>
      <c r="T16613" s="9" t="s">
        <v>368</v>
      </c>
      <c r="U16613" s="9" t="s">
        <v>368</v>
      </c>
    </row>
    <row r="16614">
      <c r="F16614" s="9"/>
      <c r="N16614" s="50"/>
      <c r="O16614" s="50"/>
      <c r="P16614" s="50"/>
      <c r="Q16614" s="50" t="s">
        <v>368</v>
      </c>
      <c r="R16614" s="9" t="s">
        <v>368</v>
      </c>
      <c r="S16614" s="50" t="s">
        <v>368</v>
      </c>
      <c r="T16614" s="9" t="s">
        <v>368</v>
      </c>
      <c r="U16614" s="9" t="s">
        <v>368</v>
      </c>
    </row>
    <row r="16615">
      <c r="F16615" s="9"/>
      <c r="N16615" s="50"/>
      <c r="O16615" s="50"/>
      <c r="P16615" s="50"/>
      <c r="Q16615" s="50" t="s">
        <v>368</v>
      </c>
      <c r="R16615" s="9" t="s">
        <v>368</v>
      </c>
      <c r="S16615" s="50" t="s">
        <v>368</v>
      </c>
      <c r="T16615" s="9" t="s">
        <v>368</v>
      </c>
      <c r="U16615" s="9" t="s">
        <v>368</v>
      </c>
    </row>
    <row r="16616">
      <c r="F16616" s="9"/>
      <c r="N16616" s="50"/>
      <c r="O16616" s="50"/>
      <c r="P16616" s="50"/>
      <c r="Q16616" s="50" t="s">
        <v>368</v>
      </c>
      <c r="R16616" s="9" t="s">
        <v>368</v>
      </c>
      <c r="S16616" s="50" t="s">
        <v>368</v>
      </c>
      <c r="T16616" s="9" t="s">
        <v>368</v>
      </c>
      <c r="U16616" s="9" t="s">
        <v>368</v>
      </c>
    </row>
    <row r="16617">
      <c r="F16617" s="9"/>
      <c r="N16617" s="50"/>
      <c r="O16617" s="50"/>
      <c r="P16617" s="50"/>
      <c r="Q16617" s="50" t="s">
        <v>368</v>
      </c>
      <c r="R16617" s="9" t="s">
        <v>368</v>
      </c>
      <c r="S16617" s="50" t="s">
        <v>368</v>
      </c>
      <c r="T16617" s="9" t="s">
        <v>368</v>
      </c>
      <c r="U16617" s="9" t="s">
        <v>368</v>
      </c>
    </row>
    <row r="16618">
      <c r="F16618" s="9"/>
      <c r="N16618" s="50"/>
      <c r="O16618" s="50"/>
      <c r="P16618" s="50"/>
      <c r="Q16618" s="50" t="s">
        <v>368</v>
      </c>
      <c r="R16618" s="9" t="s">
        <v>368</v>
      </c>
      <c r="S16618" s="50" t="s">
        <v>368</v>
      </c>
      <c r="T16618" s="9" t="s">
        <v>368</v>
      </c>
      <c r="U16618" s="9" t="s">
        <v>368</v>
      </c>
    </row>
    <row r="16619">
      <c r="F16619" s="9"/>
      <c r="N16619" s="50"/>
      <c r="O16619" s="50"/>
      <c r="P16619" s="50"/>
      <c r="Q16619" s="50" t="s">
        <v>368</v>
      </c>
      <c r="R16619" s="9" t="s">
        <v>368</v>
      </c>
      <c r="S16619" s="50" t="s">
        <v>368</v>
      </c>
      <c r="T16619" s="9" t="s">
        <v>368</v>
      </c>
      <c r="U16619" s="9" t="s">
        <v>368</v>
      </c>
    </row>
    <row r="16620">
      <c r="F16620" s="9"/>
      <c r="N16620" s="50"/>
      <c r="O16620" s="50"/>
      <c r="P16620" s="50"/>
      <c r="Q16620" s="50" t="s">
        <v>368</v>
      </c>
      <c r="R16620" s="9" t="s">
        <v>368</v>
      </c>
      <c r="S16620" s="50" t="s">
        <v>368</v>
      </c>
      <c r="T16620" s="9" t="s">
        <v>368</v>
      </c>
      <c r="U16620" s="9" t="s">
        <v>368</v>
      </c>
    </row>
    <row r="16621">
      <c r="F16621" s="9"/>
      <c r="N16621" s="50"/>
      <c r="O16621" s="50"/>
      <c r="P16621" s="50"/>
      <c r="Q16621" s="50" t="s">
        <v>368</v>
      </c>
      <c r="R16621" s="9" t="s">
        <v>368</v>
      </c>
      <c r="S16621" s="50" t="s">
        <v>368</v>
      </c>
      <c r="T16621" s="9" t="s">
        <v>368</v>
      </c>
      <c r="U16621" s="9" t="s">
        <v>368</v>
      </c>
    </row>
    <row r="16622">
      <c r="F16622" s="9"/>
      <c r="N16622" s="50"/>
      <c r="O16622" s="50"/>
      <c r="P16622" s="50"/>
      <c r="Q16622" s="50" t="s">
        <v>368</v>
      </c>
      <c r="R16622" s="9" t="s">
        <v>368</v>
      </c>
      <c r="S16622" s="50" t="s">
        <v>368</v>
      </c>
      <c r="T16622" s="9" t="s">
        <v>368</v>
      </c>
      <c r="U16622" s="9" t="s">
        <v>368</v>
      </c>
    </row>
    <row r="16623">
      <c r="F16623" s="9"/>
      <c r="N16623" s="50"/>
      <c r="O16623" s="50"/>
      <c r="P16623" s="50"/>
      <c r="Q16623" s="50" t="s">
        <v>368</v>
      </c>
      <c r="R16623" s="9" t="s">
        <v>368</v>
      </c>
      <c r="S16623" s="50" t="s">
        <v>368</v>
      </c>
      <c r="T16623" s="9" t="s">
        <v>368</v>
      </c>
      <c r="U16623" s="9" t="s">
        <v>368</v>
      </c>
    </row>
    <row r="16624">
      <c r="F16624" s="9"/>
      <c r="N16624" s="50"/>
      <c r="O16624" s="50"/>
      <c r="P16624" s="50"/>
      <c r="Q16624" s="50" t="s">
        <v>368</v>
      </c>
      <c r="R16624" s="9" t="s">
        <v>368</v>
      </c>
      <c r="S16624" s="50" t="s">
        <v>368</v>
      </c>
      <c r="T16624" s="9" t="s">
        <v>368</v>
      </c>
      <c r="U16624" s="9" t="s">
        <v>368</v>
      </c>
    </row>
    <row r="16625">
      <c r="F16625" s="9"/>
      <c r="N16625" s="50"/>
      <c r="O16625" s="50"/>
      <c r="P16625" s="50"/>
      <c r="Q16625" s="50" t="s">
        <v>368</v>
      </c>
      <c r="R16625" s="9" t="s">
        <v>368</v>
      </c>
      <c r="S16625" s="50" t="s">
        <v>368</v>
      </c>
      <c r="T16625" s="9" t="s">
        <v>368</v>
      </c>
      <c r="U16625" s="9" t="s">
        <v>368</v>
      </c>
    </row>
    <row r="16626">
      <c r="F16626" s="9"/>
      <c r="N16626" s="50"/>
      <c r="O16626" s="50"/>
      <c r="P16626" s="50"/>
      <c r="Q16626" s="50" t="s">
        <v>368</v>
      </c>
      <c r="R16626" s="9" t="s">
        <v>368</v>
      </c>
      <c r="S16626" s="50" t="s">
        <v>368</v>
      </c>
      <c r="T16626" s="9" t="s">
        <v>368</v>
      </c>
      <c r="U16626" s="9" t="s">
        <v>368</v>
      </c>
    </row>
    <row r="16627">
      <c r="F16627" s="9"/>
      <c r="N16627" s="50"/>
      <c r="O16627" s="50"/>
      <c r="P16627" s="50"/>
      <c r="Q16627" s="50" t="s">
        <v>368</v>
      </c>
      <c r="R16627" s="9" t="s">
        <v>368</v>
      </c>
      <c r="S16627" s="50" t="s">
        <v>368</v>
      </c>
      <c r="T16627" s="9" t="s">
        <v>368</v>
      </c>
      <c r="U16627" s="9" t="s">
        <v>368</v>
      </c>
    </row>
    <row r="16628">
      <c r="F16628" s="9"/>
      <c r="N16628" s="50"/>
      <c r="O16628" s="50"/>
      <c r="P16628" s="50"/>
      <c r="Q16628" s="50" t="s">
        <v>368</v>
      </c>
      <c r="R16628" s="9" t="s">
        <v>368</v>
      </c>
      <c r="S16628" s="50" t="s">
        <v>368</v>
      </c>
      <c r="T16628" s="9" t="s">
        <v>368</v>
      </c>
      <c r="U16628" s="9" t="s">
        <v>368</v>
      </c>
    </row>
    <row r="16629">
      <c r="F16629" s="9"/>
      <c r="N16629" s="50"/>
      <c r="O16629" s="50"/>
      <c r="P16629" s="50"/>
      <c r="Q16629" s="50" t="s">
        <v>368</v>
      </c>
      <c r="R16629" s="9" t="s">
        <v>368</v>
      </c>
      <c r="S16629" s="50" t="s">
        <v>368</v>
      </c>
      <c r="T16629" s="9" t="s">
        <v>368</v>
      </c>
      <c r="U16629" s="9" t="s">
        <v>368</v>
      </c>
    </row>
    <row r="16630">
      <c r="F16630" s="9"/>
      <c r="N16630" s="50"/>
      <c r="O16630" s="50"/>
      <c r="P16630" s="50"/>
      <c r="Q16630" s="50" t="s">
        <v>368</v>
      </c>
      <c r="R16630" s="9" t="s">
        <v>368</v>
      </c>
      <c r="S16630" s="50" t="s">
        <v>368</v>
      </c>
      <c r="T16630" s="9" t="s">
        <v>368</v>
      </c>
      <c r="U16630" s="9" t="s">
        <v>368</v>
      </c>
    </row>
    <row r="16631">
      <c r="F16631" s="9"/>
      <c r="N16631" s="50"/>
      <c r="O16631" s="50"/>
      <c r="P16631" s="50"/>
      <c r="Q16631" s="50" t="s">
        <v>368</v>
      </c>
      <c r="R16631" s="9" t="s">
        <v>368</v>
      </c>
      <c r="S16631" s="50" t="s">
        <v>368</v>
      </c>
      <c r="T16631" s="9" t="s">
        <v>368</v>
      </c>
      <c r="U16631" s="9" t="s">
        <v>368</v>
      </c>
    </row>
    <row r="16632">
      <c r="F16632" s="9"/>
      <c r="N16632" s="50"/>
      <c r="O16632" s="50"/>
      <c r="P16632" s="50"/>
      <c r="Q16632" s="50" t="s">
        <v>368</v>
      </c>
      <c r="R16632" s="9" t="s">
        <v>368</v>
      </c>
      <c r="S16632" s="50" t="s">
        <v>368</v>
      </c>
      <c r="T16632" s="9" t="s">
        <v>368</v>
      </c>
      <c r="U16632" s="9" t="s">
        <v>368</v>
      </c>
    </row>
    <row r="16633">
      <c r="F16633" s="9"/>
      <c r="N16633" s="50"/>
      <c r="O16633" s="50"/>
      <c r="P16633" s="50"/>
      <c r="Q16633" s="50" t="s">
        <v>368</v>
      </c>
      <c r="R16633" s="9" t="s">
        <v>368</v>
      </c>
      <c r="S16633" s="50" t="s">
        <v>368</v>
      </c>
      <c r="T16633" s="9" t="s">
        <v>368</v>
      </c>
      <c r="U16633" s="9" t="s">
        <v>368</v>
      </c>
    </row>
    <row r="16634">
      <c r="F16634" s="9"/>
      <c r="N16634" s="50"/>
      <c r="O16634" s="50"/>
      <c r="P16634" s="50"/>
      <c r="Q16634" s="50" t="s">
        <v>368</v>
      </c>
      <c r="R16634" s="9" t="s">
        <v>368</v>
      </c>
      <c r="S16634" s="50" t="s">
        <v>368</v>
      </c>
      <c r="T16634" s="9" t="s">
        <v>368</v>
      </c>
      <c r="U16634" s="9" t="s">
        <v>368</v>
      </c>
    </row>
    <row r="16635">
      <c r="F16635" s="9"/>
      <c r="N16635" s="50"/>
      <c r="O16635" s="50"/>
      <c r="P16635" s="50"/>
      <c r="Q16635" s="50" t="s">
        <v>368</v>
      </c>
      <c r="R16635" s="9" t="s">
        <v>368</v>
      </c>
      <c r="S16635" s="50" t="s">
        <v>368</v>
      </c>
      <c r="T16635" s="9" t="s">
        <v>368</v>
      </c>
      <c r="U16635" s="9" t="s">
        <v>368</v>
      </c>
    </row>
    <row r="16636">
      <c r="F16636" s="9"/>
      <c r="N16636" s="50"/>
      <c r="O16636" s="50"/>
      <c r="P16636" s="50"/>
      <c r="Q16636" s="50" t="s">
        <v>368</v>
      </c>
      <c r="R16636" s="9" t="s">
        <v>368</v>
      </c>
      <c r="S16636" s="50" t="s">
        <v>368</v>
      </c>
      <c r="T16636" s="9" t="s">
        <v>368</v>
      </c>
      <c r="U16636" s="9" t="s">
        <v>368</v>
      </c>
    </row>
    <row r="16637">
      <c r="F16637" s="9"/>
      <c r="N16637" s="50"/>
      <c r="O16637" s="50"/>
      <c r="P16637" s="50"/>
      <c r="Q16637" s="50" t="s">
        <v>368</v>
      </c>
      <c r="R16637" s="9" t="s">
        <v>368</v>
      </c>
      <c r="S16637" s="50" t="s">
        <v>368</v>
      </c>
      <c r="T16637" s="9" t="s">
        <v>368</v>
      </c>
      <c r="U16637" s="9" t="s">
        <v>368</v>
      </c>
    </row>
    <row r="16638">
      <c r="F16638" s="9"/>
      <c r="N16638" s="50"/>
      <c r="O16638" s="50"/>
      <c r="P16638" s="50"/>
      <c r="Q16638" s="50" t="s">
        <v>368</v>
      </c>
      <c r="R16638" s="9" t="s">
        <v>368</v>
      </c>
      <c r="S16638" s="50" t="s">
        <v>368</v>
      </c>
      <c r="T16638" s="9" t="s">
        <v>368</v>
      </c>
      <c r="U16638" s="9" t="s">
        <v>368</v>
      </c>
    </row>
    <row r="16639">
      <c r="F16639" s="9"/>
      <c r="N16639" s="50"/>
      <c r="O16639" s="50"/>
      <c r="P16639" s="50"/>
      <c r="Q16639" s="50" t="s">
        <v>368</v>
      </c>
      <c r="R16639" s="9" t="s">
        <v>368</v>
      </c>
      <c r="S16639" s="50" t="s">
        <v>368</v>
      </c>
      <c r="T16639" s="9" t="s">
        <v>368</v>
      </c>
      <c r="U16639" s="9" t="s">
        <v>368</v>
      </c>
    </row>
    <row r="16640">
      <c r="F16640" s="9"/>
      <c r="N16640" s="50"/>
      <c r="O16640" s="50"/>
      <c r="P16640" s="50"/>
      <c r="Q16640" s="50" t="s">
        <v>368</v>
      </c>
      <c r="R16640" s="9" t="s">
        <v>368</v>
      </c>
      <c r="S16640" s="50" t="s">
        <v>368</v>
      </c>
      <c r="T16640" s="9" t="s">
        <v>368</v>
      </c>
      <c r="U16640" s="9" t="s">
        <v>368</v>
      </c>
    </row>
    <row r="16641">
      <c r="F16641" s="9"/>
      <c r="N16641" s="50"/>
      <c r="O16641" s="50"/>
      <c r="P16641" s="50"/>
      <c r="Q16641" s="50" t="s">
        <v>368</v>
      </c>
      <c r="R16641" s="9" t="s">
        <v>368</v>
      </c>
      <c r="S16641" s="50" t="s">
        <v>368</v>
      </c>
      <c r="T16641" s="9" t="s">
        <v>368</v>
      </c>
      <c r="U16641" s="9" t="s">
        <v>368</v>
      </c>
    </row>
    <row r="16642">
      <c r="F16642" s="9"/>
      <c r="N16642" s="50"/>
      <c r="O16642" s="50"/>
      <c r="P16642" s="50"/>
      <c r="Q16642" s="50" t="s">
        <v>368</v>
      </c>
      <c r="R16642" s="9" t="s">
        <v>368</v>
      </c>
      <c r="S16642" s="50" t="s">
        <v>368</v>
      </c>
      <c r="T16642" s="9" t="s">
        <v>368</v>
      </c>
      <c r="U16642" s="9" t="s">
        <v>368</v>
      </c>
    </row>
    <row r="16643">
      <c r="F16643" s="9"/>
      <c r="N16643" s="50"/>
      <c r="O16643" s="50"/>
      <c r="P16643" s="50"/>
      <c r="Q16643" s="50" t="s">
        <v>368</v>
      </c>
      <c r="R16643" s="9" t="s">
        <v>368</v>
      </c>
      <c r="S16643" s="50" t="s">
        <v>368</v>
      </c>
      <c r="T16643" s="9" t="s">
        <v>368</v>
      </c>
      <c r="U16643" s="9" t="s">
        <v>368</v>
      </c>
    </row>
    <row r="16644">
      <c r="F16644" s="9"/>
      <c r="N16644" s="50"/>
      <c r="O16644" s="50"/>
      <c r="P16644" s="50"/>
      <c r="Q16644" s="50" t="s">
        <v>368</v>
      </c>
      <c r="R16644" s="9" t="s">
        <v>368</v>
      </c>
      <c r="S16644" s="50" t="s">
        <v>368</v>
      </c>
      <c r="T16644" s="9" t="s">
        <v>368</v>
      </c>
      <c r="U16644" s="9" t="s">
        <v>368</v>
      </c>
    </row>
    <row r="16645">
      <c r="F16645" s="9"/>
      <c r="N16645" s="50"/>
      <c r="O16645" s="50"/>
      <c r="P16645" s="50"/>
      <c r="Q16645" s="50" t="s">
        <v>368</v>
      </c>
      <c r="R16645" s="9" t="s">
        <v>368</v>
      </c>
      <c r="S16645" s="50" t="s">
        <v>368</v>
      </c>
      <c r="T16645" s="9" t="s">
        <v>368</v>
      </c>
      <c r="U16645" s="9" t="s">
        <v>368</v>
      </c>
    </row>
    <row r="16646">
      <c r="F16646" s="9"/>
      <c r="N16646" s="50"/>
      <c r="O16646" s="50"/>
      <c r="P16646" s="50"/>
      <c r="Q16646" s="50" t="s">
        <v>368</v>
      </c>
      <c r="R16646" s="9" t="s">
        <v>368</v>
      </c>
      <c r="S16646" s="50" t="s">
        <v>368</v>
      </c>
      <c r="T16646" s="9" t="s">
        <v>368</v>
      </c>
      <c r="U16646" s="9" t="s">
        <v>368</v>
      </c>
    </row>
    <row r="16647">
      <c r="F16647" s="9"/>
      <c r="N16647" s="50"/>
      <c r="O16647" s="50"/>
      <c r="P16647" s="50"/>
      <c r="Q16647" s="50" t="s">
        <v>368</v>
      </c>
      <c r="R16647" s="9" t="s">
        <v>368</v>
      </c>
      <c r="S16647" s="50" t="s">
        <v>368</v>
      </c>
      <c r="T16647" s="9" t="s">
        <v>368</v>
      </c>
      <c r="U16647" s="9" t="s">
        <v>368</v>
      </c>
    </row>
    <row r="16648">
      <c r="F16648" s="9"/>
      <c r="N16648" s="50"/>
      <c r="O16648" s="50"/>
      <c r="P16648" s="50"/>
      <c r="Q16648" s="50" t="s">
        <v>368</v>
      </c>
      <c r="R16648" s="9" t="s">
        <v>368</v>
      </c>
      <c r="S16648" s="50" t="s">
        <v>368</v>
      </c>
      <c r="T16648" s="9" t="s">
        <v>368</v>
      </c>
      <c r="U16648" s="9" t="s">
        <v>368</v>
      </c>
    </row>
    <row r="16649">
      <c r="F16649" s="9"/>
      <c r="N16649" s="50"/>
      <c r="O16649" s="50"/>
      <c r="P16649" s="50"/>
      <c r="Q16649" s="50" t="s">
        <v>368</v>
      </c>
      <c r="R16649" s="9" t="s">
        <v>368</v>
      </c>
      <c r="S16649" s="50" t="s">
        <v>368</v>
      </c>
      <c r="T16649" s="9" t="s">
        <v>368</v>
      </c>
      <c r="U16649" s="9" t="s">
        <v>368</v>
      </c>
    </row>
    <row r="16650">
      <c r="F16650" s="9"/>
      <c r="N16650" s="50"/>
      <c r="O16650" s="50"/>
      <c r="P16650" s="50"/>
      <c r="Q16650" s="50" t="s">
        <v>368</v>
      </c>
      <c r="R16650" s="9" t="s">
        <v>368</v>
      </c>
      <c r="S16650" s="50" t="s">
        <v>368</v>
      </c>
      <c r="T16650" s="9" t="s">
        <v>368</v>
      </c>
      <c r="U16650" s="9" t="s">
        <v>368</v>
      </c>
    </row>
    <row r="16651">
      <c r="F16651" s="9"/>
      <c r="N16651" s="50"/>
      <c r="O16651" s="50"/>
      <c r="P16651" s="50"/>
      <c r="Q16651" s="50" t="s">
        <v>368</v>
      </c>
      <c r="R16651" s="9" t="s">
        <v>368</v>
      </c>
      <c r="S16651" s="50" t="s">
        <v>368</v>
      </c>
      <c r="T16651" s="9" t="s">
        <v>368</v>
      </c>
      <c r="U16651" s="9" t="s">
        <v>368</v>
      </c>
    </row>
    <row r="16652">
      <c r="F16652" s="9"/>
      <c r="N16652" s="50"/>
      <c r="O16652" s="50"/>
      <c r="P16652" s="50"/>
      <c r="Q16652" s="50" t="s">
        <v>368</v>
      </c>
      <c r="R16652" s="9" t="s">
        <v>368</v>
      </c>
      <c r="S16652" s="50" t="s">
        <v>368</v>
      </c>
      <c r="T16652" s="9" t="s">
        <v>368</v>
      </c>
      <c r="U16652" s="9" t="s">
        <v>368</v>
      </c>
    </row>
    <row r="16653">
      <c r="F16653" s="9"/>
      <c r="N16653" s="50"/>
      <c r="O16653" s="50"/>
      <c r="P16653" s="50"/>
      <c r="Q16653" s="50" t="s">
        <v>368</v>
      </c>
      <c r="R16653" s="9" t="s">
        <v>368</v>
      </c>
      <c r="S16653" s="50" t="s">
        <v>368</v>
      </c>
      <c r="T16653" s="9" t="s">
        <v>368</v>
      </c>
      <c r="U16653" s="9" t="s">
        <v>368</v>
      </c>
    </row>
    <row r="16654">
      <c r="F16654" s="9"/>
      <c r="N16654" s="50"/>
      <c r="O16654" s="50"/>
      <c r="P16654" s="50"/>
      <c r="Q16654" s="50" t="s">
        <v>368</v>
      </c>
      <c r="R16654" s="9" t="s">
        <v>368</v>
      </c>
      <c r="S16654" s="50" t="s">
        <v>368</v>
      </c>
      <c r="T16654" s="9" t="s">
        <v>368</v>
      </c>
      <c r="U16654" s="9" t="s">
        <v>368</v>
      </c>
    </row>
    <row r="16655">
      <c r="F16655" s="9"/>
      <c r="N16655" s="50"/>
      <c r="O16655" s="50"/>
      <c r="P16655" s="50"/>
      <c r="Q16655" s="50" t="s">
        <v>368</v>
      </c>
      <c r="R16655" s="9" t="s">
        <v>368</v>
      </c>
      <c r="S16655" s="50" t="s">
        <v>368</v>
      </c>
      <c r="T16655" s="9" t="s">
        <v>368</v>
      </c>
      <c r="U16655" s="9" t="s">
        <v>368</v>
      </c>
    </row>
    <row r="16656">
      <c r="F16656" s="9"/>
      <c r="N16656" s="50"/>
      <c r="O16656" s="50"/>
      <c r="P16656" s="50"/>
      <c r="Q16656" s="50" t="s">
        <v>368</v>
      </c>
      <c r="R16656" s="9" t="s">
        <v>368</v>
      </c>
      <c r="S16656" s="50" t="s">
        <v>368</v>
      </c>
      <c r="T16656" s="9" t="s">
        <v>368</v>
      </c>
      <c r="U16656" s="9" t="s">
        <v>368</v>
      </c>
    </row>
    <row r="16657">
      <c r="F16657" s="9"/>
      <c r="N16657" s="50"/>
      <c r="O16657" s="50"/>
      <c r="P16657" s="50"/>
      <c r="Q16657" s="50" t="s">
        <v>368</v>
      </c>
      <c r="R16657" s="9" t="s">
        <v>368</v>
      </c>
      <c r="S16657" s="50" t="s">
        <v>368</v>
      </c>
      <c r="T16657" s="9" t="s">
        <v>368</v>
      </c>
      <c r="U16657" s="9" t="s">
        <v>368</v>
      </c>
    </row>
    <row r="16658">
      <c r="F16658" s="9"/>
      <c r="N16658" s="50"/>
      <c r="O16658" s="50"/>
      <c r="P16658" s="50"/>
      <c r="Q16658" s="50" t="s">
        <v>368</v>
      </c>
      <c r="R16658" s="9" t="s">
        <v>368</v>
      </c>
      <c r="S16658" s="50" t="s">
        <v>368</v>
      </c>
      <c r="T16658" s="9" t="s">
        <v>368</v>
      </c>
      <c r="U16658" s="9" t="s">
        <v>368</v>
      </c>
    </row>
    <row r="16659">
      <c r="F16659" s="9"/>
      <c r="N16659" s="50"/>
      <c r="O16659" s="50"/>
      <c r="P16659" s="50"/>
      <c r="Q16659" s="50" t="s">
        <v>368</v>
      </c>
      <c r="R16659" s="9" t="s">
        <v>368</v>
      </c>
      <c r="S16659" s="50" t="s">
        <v>368</v>
      </c>
      <c r="T16659" s="9" t="s">
        <v>368</v>
      </c>
      <c r="U16659" s="9" t="s">
        <v>368</v>
      </c>
    </row>
    <row r="16660">
      <c r="F16660" s="9"/>
      <c r="N16660" s="50"/>
      <c r="O16660" s="50"/>
      <c r="P16660" s="50"/>
      <c r="Q16660" s="50" t="s">
        <v>368</v>
      </c>
      <c r="R16660" s="9" t="s">
        <v>368</v>
      </c>
      <c r="S16660" s="50" t="s">
        <v>368</v>
      </c>
      <c r="T16660" s="9" t="s">
        <v>368</v>
      </c>
      <c r="U16660" s="9" t="s">
        <v>368</v>
      </c>
    </row>
    <row r="16661">
      <c r="F16661" s="9"/>
      <c r="N16661" s="50"/>
      <c r="O16661" s="50"/>
      <c r="P16661" s="50"/>
      <c r="Q16661" s="50" t="s">
        <v>368</v>
      </c>
      <c r="R16661" s="9" t="s">
        <v>368</v>
      </c>
      <c r="S16661" s="50" t="s">
        <v>368</v>
      </c>
      <c r="T16661" s="9" t="s">
        <v>368</v>
      </c>
      <c r="U16661" s="9" t="s">
        <v>368</v>
      </c>
    </row>
    <row r="16662">
      <c r="F16662" s="9"/>
      <c r="N16662" s="50"/>
      <c r="O16662" s="50"/>
      <c r="P16662" s="50"/>
      <c r="Q16662" s="50" t="s">
        <v>368</v>
      </c>
      <c r="R16662" s="9" t="s">
        <v>368</v>
      </c>
      <c r="S16662" s="50" t="s">
        <v>368</v>
      </c>
      <c r="T16662" s="9" t="s">
        <v>368</v>
      </c>
      <c r="U16662" s="9" t="s">
        <v>368</v>
      </c>
    </row>
    <row r="16663">
      <c r="F16663" s="9"/>
      <c r="N16663" s="50"/>
      <c r="O16663" s="50"/>
      <c r="P16663" s="50"/>
      <c r="Q16663" s="50" t="s">
        <v>368</v>
      </c>
      <c r="R16663" s="9" t="s">
        <v>368</v>
      </c>
      <c r="S16663" s="50" t="s">
        <v>368</v>
      </c>
      <c r="T16663" s="9" t="s">
        <v>368</v>
      </c>
      <c r="U16663" s="9" t="s">
        <v>368</v>
      </c>
    </row>
    <row r="16664">
      <c r="F16664" s="9"/>
      <c r="N16664" s="50"/>
      <c r="O16664" s="50"/>
      <c r="P16664" s="50"/>
      <c r="Q16664" s="50" t="s">
        <v>368</v>
      </c>
      <c r="R16664" s="9" t="s">
        <v>368</v>
      </c>
      <c r="S16664" s="50" t="s">
        <v>368</v>
      </c>
      <c r="T16664" s="9" t="s">
        <v>368</v>
      </c>
      <c r="U16664" s="9" t="s">
        <v>368</v>
      </c>
    </row>
    <row r="16665">
      <c r="F16665" s="9"/>
      <c r="N16665" s="50"/>
      <c r="O16665" s="50"/>
      <c r="P16665" s="50"/>
      <c r="Q16665" s="50" t="s">
        <v>368</v>
      </c>
      <c r="R16665" s="9" t="s">
        <v>368</v>
      </c>
      <c r="S16665" s="50" t="s">
        <v>368</v>
      </c>
      <c r="T16665" s="9" t="s">
        <v>368</v>
      </c>
      <c r="U16665" s="9" t="s">
        <v>368</v>
      </c>
    </row>
    <row r="16666">
      <c r="F16666" s="9"/>
      <c r="N16666" s="50"/>
      <c r="O16666" s="50"/>
      <c r="P16666" s="50"/>
      <c r="Q16666" s="50" t="s">
        <v>368</v>
      </c>
      <c r="R16666" s="9" t="s">
        <v>368</v>
      </c>
      <c r="S16666" s="50" t="s">
        <v>368</v>
      </c>
      <c r="T16666" s="9" t="s">
        <v>368</v>
      </c>
      <c r="U16666" s="9" t="s">
        <v>368</v>
      </c>
    </row>
    <row r="16667">
      <c r="F16667" s="9"/>
      <c r="N16667" s="50"/>
      <c r="O16667" s="50"/>
      <c r="P16667" s="50"/>
      <c r="Q16667" s="50" t="s">
        <v>368</v>
      </c>
      <c r="R16667" s="9" t="s">
        <v>368</v>
      </c>
      <c r="S16667" s="50" t="s">
        <v>368</v>
      </c>
      <c r="T16667" s="9" t="s">
        <v>368</v>
      </c>
      <c r="U16667" s="9" t="s">
        <v>368</v>
      </c>
    </row>
    <row r="16668">
      <c r="F16668" s="9"/>
      <c r="N16668" s="50"/>
      <c r="O16668" s="50"/>
      <c r="P16668" s="50"/>
      <c r="Q16668" s="50" t="s">
        <v>368</v>
      </c>
      <c r="R16668" s="9" t="s">
        <v>368</v>
      </c>
      <c r="S16668" s="50" t="s">
        <v>368</v>
      </c>
      <c r="T16668" s="9" t="s">
        <v>368</v>
      </c>
      <c r="U16668" s="9" t="s">
        <v>368</v>
      </c>
    </row>
    <row r="16669">
      <c r="F16669" s="9"/>
      <c r="N16669" s="50"/>
      <c r="O16669" s="50"/>
      <c r="P16669" s="50"/>
      <c r="Q16669" s="50" t="s">
        <v>368</v>
      </c>
      <c r="R16669" s="9" t="s">
        <v>368</v>
      </c>
      <c r="S16669" s="50" t="s">
        <v>368</v>
      </c>
      <c r="T16669" s="9" t="s">
        <v>368</v>
      </c>
      <c r="U16669" s="9" t="s">
        <v>368</v>
      </c>
    </row>
    <row r="16670">
      <c r="F16670" s="9"/>
      <c r="N16670" s="50"/>
      <c r="O16670" s="50"/>
      <c r="P16670" s="50"/>
      <c r="Q16670" s="50" t="s">
        <v>368</v>
      </c>
      <c r="R16670" s="9" t="s">
        <v>368</v>
      </c>
      <c r="S16670" s="50" t="s">
        <v>368</v>
      </c>
      <c r="T16670" s="9" t="s">
        <v>368</v>
      </c>
      <c r="U16670" s="9" t="s">
        <v>368</v>
      </c>
    </row>
    <row r="16671">
      <c r="F16671" s="9"/>
      <c r="N16671" s="50"/>
      <c r="O16671" s="50"/>
      <c r="P16671" s="50"/>
      <c r="Q16671" s="50" t="s">
        <v>368</v>
      </c>
      <c r="R16671" s="9" t="s">
        <v>368</v>
      </c>
      <c r="S16671" s="50" t="s">
        <v>368</v>
      </c>
      <c r="T16671" s="9" t="s">
        <v>368</v>
      </c>
      <c r="U16671" s="9" t="s">
        <v>368</v>
      </c>
    </row>
    <row r="16672">
      <c r="F16672" s="9"/>
      <c r="N16672" s="50"/>
      <c r="O16672" s="50"/>
      <c r="P16672" s="50"/>
      <c r="Q16672" s="50" t="s">
        <v>368</v>
      </c>
      <c r="R16672" s="9" t="s">
        <v>368</v>
      </c>
      <c r="S16672" s="50" t="s">
        <v>368</v>
      </c>
      <c r="T16672" s="9" t="s">
        <v>368</v>
      </c>
      <c r="U16672" s="9" t="s">
        <v>368</v>
      </c>
    </row>
    <row r="16673">
      <c r="F16673" s="9"/>
      <c r="N16673" s="50"/>
      <c r="O16673" s="50"/>
      <c r="P16673" s="50"/>
      <c r="Q16673" s="50" t="s">
        <v>368</v>
      </c>
      <c r="R16673" s="9" t="s">
        <v>368</v>
      </c>
      <c r="S16673" s="50" t="s">
        <v>368</v>
      </c>
      <c r="T16673" s="9" t="s">
        <v>368</v>
      </c>
      <c r="U16673" s="9" t="s">
        <v>368</v>
      </c>
    </row>
    <row r="16674">
      <c r="F16674" s="9"/>
      <c r="N16674" s="50"/>
      <c r="O16674" s="50"/>
      <c r="P16674" s="50"/>
      <c r="Q16674" s="50" t="s">
        <v>368</v>
      </c>
      <c r="R16674" s="9" t="s">
        <v>368</v>
      </c>
      <c r="S16674" s="50" t="s">
        <v>368</v>
      </c>
      <c r="T16674" s="9" t="s">
        <v>368</v>
      </c>
      <c r="U16674" s="9" t="s">
        <v>368</v>
      </c>
    </row>
    <row r="16675">
      <c r="F16675" s="9"/>
      <c r="N16675" s="50"/>
      <c r="O16675" s="50"/>
      <c r="P16675" s="50"/>
      <c r="Q16675" s="50" t="s">
        <v>368</v>
      </c>
      <c r="R16675" s="9" t="s">
        <v>368</v>
      </c>
      <c r="S16675" s="50" t="s">
        <v>368</v>
      </c>
      <c r="T16675" s="9" t="s">
        <v>368</v>
      </c>
      <c r="U16675" s="9" t="s">
        <v>368</v>
      </c>
    </row>
    <row r="16676">
      <c r="F16676" s="9"/>
      <c r="N16676" s="50"/>
      <c r="O16676" s="50"/>
      <c r="P16676" s="50"/>
      <c r="Q16676" s="50" t="s">
        <v>368</v>
      </c>
      <c r="R16676" s="9" t="s">
        <v>368</v>
      </c>
      <c r="S16676" s="50" t="s">
        <v>368</v>
      </c>
      <c r="T16676" s="9" t="s">
        <v>368</v>
      </c>
      <c r="U16676" s="9" t="s">
        <v>368</v>
      </c>
    </row>
    <row r="16677">
      <c r="F16677" s="9"/>
      <c r="N16677" s="50"/>
      <c r="O16677" s="50"/>
      <c r="P16677" s="50"/>
      <c r="Q16677" s="50" t="s">
        <v>368</v>
      </c>
      <c r="R16677" s="9" t="s">
        <v>368</v>
      </c>
      <c r="S16677" s="50" t="s">
        <v>368</v>
      </c>
      <c r="T16677" s="9" t="s">
        <v>368</v>
      </c>
      <c r="U16677" s="9" t="s">
        <v>368</v>
      </c>
    </row>
    <row r="16678">
      <c r="F16678" s="9"/>
      <c r="N16678" s="50"/>
      <c r="O16678" s="50"/>
      <c r="P16678" s="50"/>
      <c r="Q16678" s="50" t="s">
        <v>368</v>
      </c>
      <c r="R16678" s="9" t="s">
        <v>368</v>
      </c>
      <c r="S16678" s="50" t="s">
        <v>368</v>
      </c>
      <c r="T16678" s="9" t="s">
        <v>368</v>
      </c>
      <c r="U16678" s="9" t="s">
        <v>368</v>
      </c>
    </row>
    <row r="16679">
      <c r="F16679" s="9"/>
      <c r="N16679" s="50"/>
      <c r="O16679" s="50"/>
      <c r="P16679" s="50"/>
      <c r="Q16679" s="50" t="s">
        <v>368</v>
      </c>
      <c r="R16679" s="9" t="s">
        <v>368</v>
      </c>
      <c r="S16679" s="50" t="s">
        <v>368</v>
      </c>
      <c r="T16679" s="9" t="s">
        <v>368</v>
      </c>
      <c r="U16679" s="9" t="s">
        <v>368</v>
      </c>
    </row>
    <row r="16680">
      <c r="F16680" s="9"/>
      <c r="N16680" s="50"/>
      <c r="O16680" s="50"/>
      <c r="P16680" s="50"/>
      <c r="Q16680" s="50" t="s">
        <v>368</v>
      </c>
      <c r="R16680" s="9" t="s">
        <v>368</v>
      </c>
      <c r="S16680" s="50" t="s">
        <v>368</v>
      </c>
      <c r="T16680" s="9" t="s">
        <v>368</v>
      </c>
      <c r="U16680" s="9" t="s">
        <v>368</v>
      </c>
    </row>
    <row r="16681">
      <c r="F16681" s="9"/>
      <c r="N16681" s="50"/>
      <c r="O16681" s="50"/>
      <c r="P16681" s="50"/>
      <c r="Q16681" s="50" t="s">
        <v>368</v>
      </c>
      <c r="R16681" s="9" t="s">
        <v>368</v>
      </c>
      <c r="S16681" s="50" t="s">
        <v>368</v>
      </c>
      <c r="T16681" s="9" t="s">
        <v>368</v>
      </c>
      <c r="U16681" s="9" t="s">
        <v>368</v>
      </c>
    </row>
    <row r="16682">
      <c r="F16682" s="9"/>
      <c r="N16682" s="50"/>
      <c r="O16682" s="50"/>
      <c r="P16682" s="50"/>
      <c r="Q16682" s="50" t="s">
        <v>368</v>
      </c>
      <c r="R16682" s="9" t="s">
        <v>368</v>
      </c>
      <c r="S16682" s="50" t="s">
        <v>368</v>
      </c>
      <c r="T16682" s="9" t="s">
        <v>368</v>
      </c>
      <c r="U16682" s="9" t="s">
        <v>368</v>
      </c>
    </row>
    <row r="16683">
      <c r="F16683" s="9"/>
      <c r="N16683" s="50"/>
      <c r="O16683" s="50"/>
      <c r="P16683" s="50"/>
      <c r="Q16683" s="50" t="s">
        <v>368</v>
      </c>
      <c r="R16683" s="9" t="s">
        <v>368</v>
      </c>
      <c r="S16683" s="50" t="s">
        <v>368</v>
      </c>
      <c r="T16683" s="9" t="s">
        <v>368</v>
      </c>
      <c r="U16683" s="9" t="s">
        <v>368</v>
      </c>
    </row>
    <row r="16684">
      <c r="F16684" s="9"/>
      <c r="N16684" s="50"/>
      <c r="O16684" s="50"/>
      <c r="P16684" s="50"/>
      <c r="Q16684" s="50" t="s">
        <v>368</v>
      </c>
      <c r="R16684" s="9" t="s">
        <v>368</v>
      </c>
      <c r="S16684" s="50" t="s">
        <v>368</v>
      </c>
      <c r="T16684" s="9" t="s">
        <v>368</v>
      </c>
      <c r="U16684" s="9" t="s">
        <v>368</v>
      </c>
    </row>
    <row r="16685">
      <c r="F16685" s="9"/>
      <c r="N16685" s="50"/>
      <c r="O16685" s="50"/>
      <c r="P16685" s="50"/>
      <c r="Q16685" s="50" t="s">
        <v>368</v>
      </c>
      <c r="R16685" s="9" t="s">
        <v>368</v>
      </c>
      <c r="S16685" s="50" t="s">
        <v>368</v>
      </c>
      <c r="T16685" s="9" t="s">
        <v>368</v>
      </c>
      <c r="U16685" s="9" t="s">
        <v>368</v>
      </c>
    </row>
    <row r="16686">
      <c r="F16686" s="9"/>
      <c r="N16686" s="50"/>
      <c r="O16686" s="50"/>
      <c r="P16686" s="50"/>
      <c r="Q16686" s="50" t="s">
        <v>368</v>
      </c>
      <c r="R16686" s="9" t="s">
        <v>368</v>
      </c>
      <c r="S16686" s="50" t="s">
        <v>368</v>
      </c>
      <c r="T16686" s="9" t="s">
        <v>368</v>
      </c>
      <c r="U16686" s="9" t="s">
        <v>368</v>
      </c>
    </row>
    <row r="16687">
      <c r="F16687" s="9"/>
      <c r="N16687" s="50"/>
      <c r="O16687" s="50"/>
      <c r="P16687" s="50"/>
      <c r="Q16687" s="50" t="s">
        <v>368</v>
      </c>
      <c r="R16687" s="9" t="s">
        <v>368</v>
      </c>
      <c r="S16687" s="50" t="s">
        <v>368</v>
      </c>
      <c r="T16687" s="9" t="s">
        <v>368</v>
      </c>
      <c r="U16687" s="9" t="s">
        <v>368</v>
      </c>
    </row>
    <row r="16688">
      <c r="F16688" s="9"/>
      <c r="N16688" s="50"/>
      <c r="O16688" s="50"/>
      <c r="P16688" s="50"/>
      <c r="Q16688" s="50" t="s">
        <v>368</v>
      </c>
      <c r="R16688" s="9" t="s">
        <v>368</v>
      </c>
      <c r="S16688" s="50" t="s">
        <v>368</v>
      </c>
      <c r="T16688" s="9" t="s">
        <v>368</v>
      </c>
      <c r="U16688" s="9" t="s">
        <v>368</v>
      </c>
    </row>
    <row r="16689">
      <c r="F16689" s="9"/>
      <c r="N16689" s="50"/>
      <c r="O16689" s="50"/>
      <c r="P16689" s="50"/>
      <c r="Q16689" s="50" t="s">
        <v>368</v>
      </c>
      <c r="R16689" s="9" t="s">
        <v>368</v>
      </c>
      <c r="S16689" s="50" t="s">
        <v>368</v>
      </c>
      <c r="T16689" s="9" t="s">
        <v>368</v>
      </c>
      <c r="U16689" s="9" t="s">
        <v>368</v>
      </c>
    </row>
    <row r="16690">
      <c r="F16690" s="9"/>
      <c r="N16690" s="50"/>
      <c r="O16690" s="50"/>
      <c r="P16690" s="50"/>
      <c r="Q16690" s="50" t="s">
        <v>368</v>
      </c>
      <c r="R16690" s="9" t="s">
        <v>368</v>
      </c>
      <c r="S16690" s="50" t="s">
        <v>368</v>
      </c>
      <c r="T16690" s="9" t="s">
        <v>368</v>
      </c>
      <c r="U16690" s="9" t="s">
        <v>368</v>
      </c>
    </row>
    <row r="16691">
      <c r="F16691" s="9"/>
      <c r="N16691" s="50"/>
      <c r="O16691" s="50"/>
      <c r="P16691" s="50"/>
      <c r="Q16691" s="50" t="s">
        <v>368</v>
      </c>
      <c r="R16691" s="9" t="s">
        <v>368</v>
      </c>
      <c r="S16691" s="50" t="s">
        <v>368</v>
      </c>
      <c r="T16691" s="9" t="s">
        <v>368</v>
      </c>
      <c r="U16691" s="9" t="s">
        <v>368</v>
      </c>
    </row>
    <row r="16692">
      <c r="F16692" s="9"/>
      <c r="N16692" s="50"/>
      <c r="O16692" s="50"/>
      <c r="P16692" s="50"/>
      <c r="Q16692" s="50" t="s">
        <v>368</v>
      </c>
      <c r="R16692" s="9" t="s">
        <v>368</v>
      </c>
      <c r="S16692" s="50" t="s">
        <v>368</v>
      </c>
      <c r="T16692" s="9" t="s">
        <v>368</v>
      </c>
      <c r="U16692" s="9" t="s">
        <v>368</v>
      </c>
    </row>
    <row r="16693">
      <c r="F16693" s="9"/>
      <c r="N16693" s="50"/>
      <c r="O16693" s="50"/>
      <c r="P16693" s="50"/>
      <c r="Q16693" s="50" t="s">
        <v>368</v>
      </c>
      <c r="R16693" s="9" t="s">
        <v>368</v>
      </c>
      <c r="S16693" s="50" t="s">
        <v>368</v>
      </c>
      <c r="T16693" s="9" t="s">
        <v>368</v>
      </c>
      <c r="U16693" s="9" t="s">
        <v>368</v>
      </c>
    </row>
    <row r="16694">
      <c r="F16694" s="9"/>
      <c r="N16694" s="50"/>
      <c r="O16694" s="50"/>
      <c r="P16694" s="50"/>
      <c r="Q16694" s="50" t="s">
        <v>368</v>
      </c>
      <c r="R16694" s="9" t="s">
        <v>368</v>
      </c>
      <c r="S16694" s="50" t="s">
        <v>368</v>
      </c>
      <c r="T16694" s="9" t="s">
        <v>368</v>
      </c>
      <c r="U16694" s="9" t="s">
        <v>368</v>
      </c>
    </row>
    <row r="16695">
      <c r="F16695" s="9"/>
      <c r="N16695" s="50"/>
      <c r="O16695" s="50"/>
      <c r="P16695" s="50"/>
      <c r="Q16695" s="50" t="s">
        <v>368</v>
      </c>
      <c r="R16695" s="9" t="s">
        <v>368</v>
      </c>
      <c r="S16695" s="50" t="s">
        <v>368</v>
      </c>
      <c r="T16695" s="9" t="s">
        <v>368</v>
      </c>
      <c r="U16695" s="9" t="s">
        <v>368</v>
      </c>
    </row>
    <row r="16696">
      <c r="F16696" s="9"/>
      <c r="N16696" s="50"/>
      <c r="O16696" s="50"/>
      <c r="P16696" s="50"/>
      <c r="Q16696" s="50" t="s">
        <v>368</v>
      </c>
      <c r="R16696" s="9" t="s">
        <v>368</v>
      </c>
      <c r="S16696" s="50" t="s">
        <v>368</v>
      </c>
      <c r="T16696" s="9" t="s">
        <v>368</v>
      </c>
      <c r="U16696" s="9" t="s">
        <v>368</v>
      </c>
    </row>
    <row r="16697">
      <c r="F16697" s="9"/>
      <c r="N16697" s="50"/>
      <c r="O16697" s="50"/>
      <c r="P16697" s="50"/>
      <c r="Q16697" s="50" t="s">
        <v>368</v>
      </c>
      <c r="R16697" s="9" t="s">
        <v>368</v>
      </c>
      <c r="S16697" s="50" t="s">
        <v>368</v>
      </c>
      <c r="T16697" s="9" t="s">
        <v>368</v>
      </c>
      <c r="U16697" s="9" t="s">
        <v>368</v>
      </c>
    </row>
    <row r="16698">
      <c r="F16698" s="9"/>
      <c r="N16698" s="50"/>
      <c r="O16698" s="50"/>
      <c r="P16698" s="50"/>
      <c r="Q16698" s="50" t="s">
        <v>368</v>
      </c>
      <c r="R16698" s="9" t="s">
        <v>368</v>
      </c>
      <c r="S16698" s="50" t="s">
        <v>368</v>
      </c>
      <c r="T16698" s="9" t="s">
        <v>368</v>
      </c>
      <c r="U16698" s="9" t="s">
        <v>368</v>
      </c>
    </row>
    <row r="16699">
      <c r="F16699" s="9"/>
      <c r="N16699" s="50"/>
      <c r="O16699" s="50"/>
      <c r="P16699" s="50"/>
      <c r="Q16699" s="50" t="s">
        <v>368</v>
      </c>
      <c r="R16699" s="9" t="s">
        <v>368</v>
      </c>
      <c r="S16699" s="50" t="s">
        <v>368</v>
      </c>
      <c r="T16699" s="9" t="s">
        <v>368</v>
      </c>
      <c r="U16699" s="9" t="s">
        <v>368</v>
      </c>
    </row>
    <row r="16700">
      <c r="F16700" s="9"/>
      <c r="N16700" s="50"/>
      <c r="O16700" s="50"/>
      <c r="P16700" s="50"/>
      <c r="Q16700" s="50" t="s">
        <v>368</v>
      </c>
      <c r="R16700" s="9" t="s">
        <v>368</v>
      </c>
      <c r="S16700" s="50" t="s">
        <v>368</v>
      </c>
      <c r="T16700" s="9" t="s">
        <v>368</v>
      </c>
      <c r="U16700" s="9" t="s">
        <v>368</v>
      </c>
    </row>
    <row r="16701">
      <c r="F16701" s="9"/>
      <c r="N16701" s="50"/>
      <c r="O16701" s="50"/>
      <c r="P16701" s="50"/>
      <c r="Q16701" s="50" t="s">
        <v>368</v>
      </c>
      <c r="R16701" s="9" t="s">
        <v>368</v>
      </c>
      <c r="S16701" s="50" t="s">
        <v>368</v>
      </c>
      <c r="T16701" s="9" t="s">
        <v>368</v>
      </c>
      <c r="U16701" s="9" t="s">
        <v>368</v>
      </c>
    </row>
    <row r="16702">
      <c r="F16702" s="9"/>
      <c r="N16702" s="50"/>
      <c r="O16702" s="50"/>
      <c r="P16702" s="50"/>
      <c r="Q16702" s="50" t="s">
        <v>368</v>
      </c>
      <c r="R16702" s="9" t="s">
        <v>368</v>
      </c>
      <c r="S16702" s="50" t="s">
        <v>368</v>
      </c>
      <c r="T16702" s="9" t="s">
        <v>368</v>
      </c>
      <c r="U16702" s="9" t="s">
        <v>368</v>
      </c>
    </row>
    <row r="16703">
      <c r="F16703" s="9"/>
      <c r="N16703" s="50"/>
      <c r="O16703" s="50"/>
      <c r="P16703" s="50"/>
      <c r="Q16703" s="50" t="s">
        <v>368</v>
      </c>
      <c r="R16703" s="9" t="s">
        <v>368</v>
      </c>
      <c r="S16703" s="50" t="s">
        <v>368</v>
      </c>
      <c r="T16703" s="9" t="s">
        <v>368</v>
      </c>
      <c r="U16703" s="9" t="s">
        <v>368</v>
      </c>
    </row>
    <row r="16704">
      <c r="F16704" s="9"/>
      <c r="N16704" s="50"/>
      <c r="O16704" s="50"/>
      <c r="P16704" s="50"/>
      <c r="Q16704" s="50" t="s">
        <v>368</v>
      </c>
      <c r="R16704" s="9" t="s">
        <v>368</v>
      </c>
      <c r="S16704" s="50" t="s">
        <v>368</v>
      </c>
      <c r="T16704" s="9" t="s">
        <v>368</v>
      </c>
      <c r="U16704" s="9" t="s">
        <v>368</v>
      </c>
    </row>
    <row r="16705">
      <c r="F16705" s="9"/>
      <c r="N16705" s="50"/>
      <c r="O16705" s="50"/>
      <c r="P16705" s="50"/>
      <c r="Q16705" s="50" t="s">
        <v>368</v>
      </c>
      <c r="R16705" s="9" t="s">
        <v>368</v>
      </c>
      <c r="S16705" s="50" t="s">
        <v>368</v>
      </c>
      <c r="T16705" s="9" t="s">
        <v>368</v>
      </c>
      <c r="U16705" s="9" t="s">
        <v>368</v>
      </c>
    </row>
    <row r="16706">
      <c r="F16706" s="9"/>
      <c r="N16706" s="50"/>
      <c r="O16706" s="50"/>
      <c r="P16706" s="50"/>
      <c r="Q16706" s="50" t="s">
        <v>368</v>
      </c>
      <c r="R16706" s="9" t="s">
        <v>368</v>
      </c>
      <c r="S16706" s="50" t="s">
        <v>368</v>
      </c>
      <c r="T16706" s="9" t="s">
        <v>368</v>
      </c>
      <c r="U16706" s="9" t="s">
        <v>368</v>
      </c>
    </row>
    <row r="16707">
      <c r="F16707" s="9"/>
      <c r="N16707" s="50"/>
      <c r="O16707" s="50"/>
      <c r="P16707" s="50"/>
      <c r="Q16707" s="50" t="s">
        <v>368</v>
      </c>
      <c r="R16707" s="9" t="s">
        <v>368</v>
      </c>
      <c r="S16707" s="50" t="s">
        <v>368</v>
      </c>
      <c r="T16707" s="9" t="s">
        <v>368</v>
      </c>
      <c r="U16707" s="9" t="s">
        <v>368</v>
      </c>
    </row>
    <row r="16708">
      <c r="F16708" s="9"/>
      <c r="N16708" s="50"/>
      <c r="O16708" s="50"/>
      <c r="P16708" s="50"/>
      <c r="Q16708" s="50" t="s">
        <v>368</v>
      </c>
      <c r="R16708" s="9" t="s">
        <v>368</v>
      </c>
      <c r="S16708" s="50" t="s">
        <v>368</v>
      </c>
      <c r="T16708" s="9" t="s">
        <v>368</v>
      </c>
      <c r="U16708" s="9" t="s">
        <v>368</v>
      </c>
    </row>
    <row r="16709">
      <c r="F16709" s="9"/>
      <c r="N16709" s="50"/>
      <c r="O16709" s="50"/>
      <c r="P16709" s="50"/>
      <c r="Q16709" s="50" t="s">
        <v>368</v>
      </c>
      <c r="R16709" s="9" t="s">
        <v>368</v>
      </c>
      <c r="S16709" s="50" t="s">
        <v>368</v>
      </c>
      <c r="T16709" s="9" t="s">
        <v>368</v>
      </c>
      <c r="U16709" s="9" t="s">
        <v>368</v>
      </c>
    </row>
    <row r="16710">
      <c r="F16710" s="9"/>
      <c r="N16710" s="50"/>
      <c r="O16710" s="50"/>
      <c r="P16710" s="50"/>
      <c r="Q16710" s="50" t="s">
        <v>368</v>
      </c>
      <c r="R16710" s="9" t="s">
        <v>368</v>
      </c>
      <c r="S16710" s="50" t="s">
        <v>368</v>
      </c>
      <c r="T16710" s="9" t="s">
        <v>368</v>
      </c>
      <c r="U16710" s="9" t="s">
        <v>368</v>
      </c>
    </row>
    <row r="16711">
      <c r="F16711" s="9"/>
      <c r="N16711" s="50"/>
      <c r="O16711" s="50"/>
      <c r="P16711" s="50"/>
      <c r="Q16711" s="50" t="s">
        <v>368</v>
      </c>
      <c r="R16711" s="9" t="s">
        <v>368</v>
      </c>
      <c r="S16711" s="50" t="s">
        <v>368</v>
      </c>
      <c r="T16711" s="9" t="s">
        <v>368</v>
      </c>
      <c r="U16711" s="9" t="s">
        <v>368</v>
      </c>
    </row>
    <row r="16712">
      <c r="F16712" s="9"/>
      <c r="N16712" s="50"/>
      <c r="O16712" s="50"/>
      <c r="P16712" s="50"/>
      <c r="Q16712" s="50" t="s">
        <v>368</v>
      </c>
      <c r="R16712" s="9" t="s">
        <v>368</v>
      </c>
      <c r="S16712" s="50" t="s">
        <v>368</v>
      </c>
      <c r="T16712" s="9" t="s">
        <v>368</v>
      </c>
      <c r="U16712" s="9" t="s">
        <v>368</v>
      </c>
    </row>
    <row r="16713">
      <c r="F16713" s="9"/>
      <c r="N16713" s="50"/>
      <c r="O16713" s="50"/>
      <c r="P16713" s="50"/>
      <c r="Q16713" s="50" t="s">
        <v>368</v>
      </c>
      <c r="R16713" s="9" t="s">
        <v>368</v>
      </c>
      <c r="S16713" s="50" t="s">
        <v>368</v>
      </c>
      <c r="T16713" s="9" t="s">
        <v>368</v>
      </c>
      <c r="U16713" s="9" t="s">
        <v>368</v>
      </c>
    </row>
    <row r="16714">
      <c r="F16714" s="9"/>
      <c r="N16714" s="50"/>
      <c r="O16714" s="50"/>
      <c r="P16714" s="50"/>
      <c r="Q16714" s="50" t="s">
        <v>368</v>
      </c>
      <c r="R16714" s="9" t="s">
        <v>368</v>
      </c>
      <c r="S16714" s="50" t="s">
        <v>368</v>
      </c>
      <c r="T16714" s="9" t="s">
        <v>368</v>
      </c>
      <c r="U16714" s="9" t="s">
        <v>368</v>
      </c>
    </row>
    <row r="16715">
      <c r="F16715" s="9"/>
      <c r="N16715" s="50"/>
      <c r="O16715" s="50"/>
      <c r="P16715" s="50"/>
      <c r="Q16715" s="50" t="s">
        <v>368</v>
      </c>
      <c r="R16715" s="9" t="s">
        <v>368</v>
      </c>
      <c r="S16715" s="50" t="s">
        <v>368</v>
      </c>
      <c r="T16715" s="9" t="s">
        <v>368</v>
      </c>
      <c r="U16715" s="9" t="s">
        <v>368</v>
      </c>
    </row>
    <row r="16716">
      <c r="F16716" s="9"/>
      <c r="N16716" s="50"/>
      <c r="O16716" s="50"/>
      <c r="P16716" s="50"/>
      <c r="Q16716" s="50" t="s">
        <v>368</v>
      </c>
      <c r="R16716" s="9" t="s">
        <v>368</v>
      </c>
      <c r="S16716" s="50" t="s">
        <v>368</v>
      </c>
      <c r="T16716" s="9" t="s">
        <v>368</v>
      </c>
      <c r="U16716" s="9" t="s">
        <v>368</v>
      </c>
    </row>
    <row r="16717">
      <c r="F16717" s="9"/>
      <c r="N16717" s="50"/>
      <c r="O16717" s="50"/>
      <c r="P16717" s="50"/>
      <c r="Q16717" s="50" t="s">
        <v>368</v>
      </c>
      <c r="R16717" s="9" t="s">
        <v>368</v>
      </c>
      <c r="S16717" s="50" t="s">
        <v>368</v>
      </c>
      <c r="T16717" s="9" t="s">
        <v>368</v>
      </c>
      <c r="U16717" s="9" t="s">
        <v>368</v>
      </c>
    </row>
    <row r="16718">
      <c r="F16718" s="9"/>
      <c r="N16718" s="50"/>
      <c r="O16718" s="50"/>
      <c r="P16718" s="50"/>
      <c r="Q16718" s="50" t="s">
        <v>368</v>
      </c>
      <c r="R16718" s="9" t="s">
        <v>368</v>
      </c>
      <c r="S16718" s="50" t="s">
        <v>368</v>
      </c>
      <c r="T16718" s="9" t="s">
        <v>368</v>
      </c>
      <c r="U16718" s="9" t="s">
        <v>368</v>
      </c>
    </row>
    <row r="16719">
      <c r="F16719" s="9"/>
      <c r="N16719" s="50"/>
      <c r="O16719" s="50"/>
      <c r="P16719" s="50"/>
      <c r="Q16719" s="50" t="s">
        <v>368</v>
      </c>
      <c r="R16719" s="9" t="s">
        <v>368</v>
      </c>
      <c r="S16719" s="50" t="s">
        <v>368</v>
      </c>
      <c r="T16719" s="9" t="s">
        <v>368</v>
      </c>
      <c r="U16719" s="9" t="s">
        <v>368</v>
      </c>
    </row>
    <row r="16720">
      <c r="F16720" s="9"/>
      <c r="N16720" s="50"/>
      <c r="O16720" s="50"/>
      <c r="P16720" s="50"/>
      <c r="Q16720" s="50" t="s">
        <v>368</v>
      </c>
      <c r="R16720" s="9" t="s">
        <v>368</v>
      </c>
      <c r="S16720" s="50" t="s">
        <v>368</v>
      </c>
      <c r="T16720" s="9" t="s">
        <v>368</v>
      </c>
      <c r="U16720" s="9" t="s">
        <v>368</v>
      </c>
    </row>
    <row r="16721">
      <c r="F16721" s="9"/>
      <c r="N16721" s="50"/>
      <c r="O16721" s="50"/>
      <c r="P16721" s="50"/>
      <c r="Q16721" s="50" t="s">
        <v>368</v>
      </c>
      <c r="R16721" s="9" t="s">
        <v>368</v>
      </c>
      <c r="S16721" s="50" t="s">
        <v>368</v>
      </c>
      <c r="T16721" s="9" t="s">
        <v>368</v>
      </c>
      <c r="U16721" s="9" t="s">
        <v>368</v>
      </c>
    </row>
    <row r="16722">
      <c r="F16722" s="9"/>
      <c r="N16722" s="50"/>
      <c r="O16722" s="50"/>
      <c r="P16722" s="50"/>
      <c r="Q16722" s="50" t="s">
        <v>368</v>
      </c>
      <c r="R16722" s="9" t="s">
        <v>368</v>
      </c>
      <c r="S16722" s="50" t="s">
        <v>368</v>
      </c>
      <c r="T16722" s="9" t="s">
        <v>368</v>
      </c>
      <c r="U16722" s="9" t="s">
        <v>368</v>
      </c>
    </row>
    <row r="16723">
      <c r="F16723" s="9"/>
      <c r="N16723" s="50"/>
      <c r="O16723" s="50"/>
      <c r="P16723" s="50"/>
      <c r="Q16723" s="50" t="s">
        <v>368</v>
      </c>
      <c r="R16723" s="9" t="s">
        <v>368</v>
      </c>
      <c r="S16723" s="50" t="s">
        <v>368</v>
      </c>
      <c r="T16723" s="9" t="s">
        <v>368</v>
      </c>
      <c r="U16723" s="9" t="s">
        <v>368</v>
      </c>
    </row>
    <row r="16724">
      <c r="F16724" s="9"/>
      <c r="N16724" s="50"/>
      <c r="O16724" s="50"/>
      <c r="P16724" s="50"/>
      <c r="Q16724" s="50" t="s">
        <v>368</v>
      </c>
      <c r="R16724" s="9" t="s">
        <v>368</v>
      </c>
      <c r="S16724" s="50" t="s">
        <v>368</v>
      </c>
      <c r="T16724" s="9" t="s">
        <v>368</v>
      </c>
      <c r="U16724" s="9" t="s">
        <v>368</v>
      </c>
    </row>
    <row r="16725">
      <c r="F16725" s="9"/>
      <c r="N16725" s="50"/>
      <c r="O16725" s="50"/>
      <c r="P16725" s="50"/>
      <c r="Q16725" s="50" t="s">
        <v>368</v>
      </c>
      <c r="R16725" s="9" t="s">
        <v>368</v>
      </c>
      <c r="S16725" s="50" t="s">
        <v>368</v>
      </c>
      <c r="T16725" s="9" t="s">
        <v>368</v>
      </c>
      <c r="U16725" s="9" t="s">
        <v>368</v>
      </c>
    </row>
    <row r="16726">
      <c r="F16726" s="9"/>
      <c r="N16726" s="50"/>
      <c r="O16726" s="50"/>
      <c r="P16726" s="50"/>
      <c r="Q16726" s="50" t="s">
        <v>368</v>
      </c>
      <c r="R16726" s="9" t="s">
        <v>368</v>
      </c>
      <c r="S16726" s="50" t="s">
        <v>368</v>
      </c>
      <c r="T16726" s="9" t="s">
        <v>368</v>
      </c>
      <c r="U16726" s="9" t="s">
        <v>368</v>
      </c>
    </row>
    <row r="16727">
      <c r="F16727" s="9"/>
      <c r="N16727" s="50"/>
      <c r="O16727" s="50"/>
      <c r="P16727" s="50"/>
      <c r="Q16727" s="50" t="s">
        <v>368</v>
      </c>
      <c r="R16727" s="9" t="s">
        <v>368</v>
      </c>
      <c r="S16727" s="50" t="s">
        <v>368</v>
      </c>
      <c r="T16727" s="9" t="s">
        <v>368</v>
      </c>
      <c r="U16727" s="9" t="s">
        <v>368</v>
      </c>
    </row>
    <row r="16728">
      <c r="F16728" s="9"/>
      <c r="N16728" s="50"/>
      <c r="O16728" s="50"/>
      <c r="P16728" s="50"/>
      <c r="Q16728" s="50" t="s">
        <v>368</v>
      </c>
      <c r="R16728" s="9" t="s">
        <v>368</v>
      </c>
      <c r="S16728" s="50" t="s">
        <v>368</v>
      </c>
      <c r="T16728" s="9" t="s">
        <v>368</v>
      </c>
      <c r="U16728" s="9" t="s">
        <v>368</v>
      </c>
    </row>
    <row r="16729">
      <c r="F16729" s="9"/>
      <c r="N16729" s="50"/>
      <c r="O16729" s="50"/>
      <c r="P16729" s="50"/>
      <c r="Q16729" s="50" t="s">
        <v>368</v>
      </c>
      <c r="R16729" s="9" t="s">
        <v>368</v>
      </c>
      <c r="S16729" s="50" t="s">
        <v>368</v>
      </c>
      <c r="T16729" s="9" t="s">
        <v>368</v>
      </c>
      <c r="U16729" s="9" t="s">
        <v>368</v>
      </c>
    </row>
    <row r="16730">
      <c r="F16730" s="9"/>
      <c r="N16730" s="50"/>
      <c r="O16730" s="50"/>
      <c r="P16730" s="50"/>
      <c r="Q16730" s="50" t="s">
        <v>368</v>
      </c>
      <c r="R16730" s="9" t="s">
        <v>368</v>
      </c>
      <c r="S16730" s="50" t="s">
        <v>368</v>
      </c>
      <c r="T16730" s="9" t="s">
        <v>368</v>
      </c>
      <c r="U16730" s="9" t="s">
        <v>368</v>
      </c>
    </row>
    <row r="16731">
      <c r="F16731" s="9"/>
      <c r="N16731" s="50"/>
      <c r="O16731" s="50"/>
      <c r="P16731" s="50"/>
      <c r="Q16731" s="50" t="s">
        <v>368</v>
      </c>
      <c r="R16731" s="9" t="s">
        <v>368</v>
      </c>
      <c r="S16731" s="50" t="s">
        <v>368</v>
      </c>
      <c r="T16731" s="9" t="s">
        <v>368</v>
      </c>
      <c r="U16731" s="9" t="s">
        <v>368</v>
      </c>
    </row>
    <row r="16732">
      <c r="F16732" s="9"/>
      <c r="N16732" s="50"/>
      <c r="O16732" s="50"/>
      <c r="P16732" s="50"/>
      <c r="Q16732" s="50" t="s">
        <v>368</v>
      </c>
      <c r="R16732" s="9" t="s">
        <v>368</v>
      </c>
      <c r="S16732" s="50" t="s">
        <v>368</v>
      </c>
      <c r="T16732" s="9" t="s">
        <v>368</v>
      </c>
      <c r="U16732" s="9" t="s">
        <v>368</v>
      </c>
    </row>
    <row r="16733">
      <c r="F16733" s="9"/>
      <c r="N16733" s="50"/>
      <c r="O16733" s="50"/>
      <c r="P16733" s="50"/>
      <c r="Q16733" s="50" t="s">
        <v>368</v>
      </c>
      <c r="R16733" s="9" t="s">
        <v>368</v>
      </c>
      <c r="S16733" s="50" t="s">
        <v>368</v>
      </c>
      <c r="T16733" s="9" t="s">
        <v>368</v>
      </c>
      <c r="U16733" s="9" t="s">
        <v>368</v>
      </c>
    </row>
    <row r="16734">
      <c r="F16734" s="9"/>
      <c r="N16734" s="50"/>
      <c r="O16734" s="50"/>
      <c r="P16734" s="50"/>
      <c r="Q16734" s="50" t="s">
        <v>368</v>
      </c>
      <c r="R16734" s="9" t="s">
        <v>368</v>
      </c>
      <c r="S16734" s="50" t="s">
        <v>368</v>
      </c>
      <c r="T16734" s="9" t="s">
        <v>368</v>
      </c>
      <c r="U16734" s="9" t="s">
        <v>368</v>
      </c>
    </row>
    <row r="16735">
      <c r="F16735" s="9"/>
      <c r="N16735" s="50"/>
      <c r="O16735" s="50"/>
      <c r="P16735" s="50"/>
      <c r="Q16735" s="50" t="s">
        <v>368</v>
      </c>
      <c r="R16735" s="9" t="s">
        <v>368</v>
      </c>
      <c r="S16735" s="50" t="s">
        <v>368</v>
      </c>
      <c r="T16735" s="9" t="s">
        <v>368</v>
      </c>
      <c r="U16735" s="9" t="s">
        <v>368</v>
      </c>
    </row>
    <row r="16736">
      <c r="F16736" s="9"/>
      <c r="N16736" s="50"/>
      <c r="O16736" s="50"/>
      <c r="P16736" s="50"/>
      <c r="Q16736" s="50" t="s">
        <v>368</v>
      </c>
      <c r="R16736" s="9" t="s">
        <v>368</v>
      </c>
      <c r="S16736" s="50" t="s">
        <v>368</v>
      </c>
      <c r="T16736" s="9" t="s">
        <v>368</v>
      </c>
      <c r="U16736" s="9" t="s">
        <v>368</v>
      </c>
    </row>
    <row r="16737">
      <c r="F16737" s="9"/>
      <c r="N16737" s="50"/>
      <c r="O16737" s="50"/>
      <c r="P16737" s="50"/>
      <c r="Q16737" s="50" t="s">
        <v>368</v>
      </c>
      <c r="R16737" s="9" t="s">
        <v>368</v>
      </c>
      <c r="S16737" s="50" t="s">
        <v>368</v>
      </c>
      <c r="T16737" s="9" t="s">
        <v>368</v>
      </c>
      <c r="U16737" s="9" t="s">
        <v>368</v>
      </c>
    </row>
    <row r="16738">
      <c r="F16738" s="9"/>
      <c r="N16738" s="50"/>
      <c r="O16738" s="50"/>
      <c r="P16738" s="50"/>
      <c r="Q16738" s="50" t="s">
        <v>368</v>
      </c>
      <c r="R16738" s="9" t="s">
        <v>368</v>
      </c>
      <c r="S16738" s="50" t="s">
        <v>368</v>
      </c>
      <c r="T16738" s="9" t="s">
        <v>368</v>
      </c>
      <c r="U16738" s="9" t="s">
        <v>368</v>
      </c>
    </row>
    <row r="16739">
      <c r="F16739" s="9"/>
      <c r="N16739" s="50"/>
      <c r="O16739" s="50"/>
      <c r="P16739" s="50"/>
      <c r="Q16739" s="50" t="s">
        <v>368</v>
      </c>
      <c r="R16739" s="9" t="s">
        <v>368</v>
      </c>
      <c r="S16739" s="50" t="s">
        <v>368</v>
      </c>
      <c r="T16739" s="9" t="s">
        <v>368</v>
      </c>
      <c r="U16739" s="9" t="s">
        <v>368</v>
      </c>
    </row>
    <row r="16740">
      <c r="F16740" s="9"/>
      <c r="N16740" s="50"/>
      <c r="O16740" s="50"/>
      <c r="P16740" s="50"/>
      <c r="Q16740" s="50" t="s">
        <v>368</v>
      </c>
      <c r="R16740" s="9" t="s">
        <v>368</v>
      </c>
      <c r="S16740" s="50" t="s">
        <v>368</v>
      </c>
      <c r="T16740" s="9" t="s">
        <v>368</v>
      </c>
      <c r="U16740" s="9" t="s">
        <v>368</v>
      </c>
    </row>
    <row r="16741">
      <c r="F16741" s="9"/>
      <c r="N16741" s="50"/>
      <c r="O16741" s="50"/>
      <c r="P16741" s="50"/>
      <c r="Q16741" s="50" t="s">
        <v>368</v>
      </c>
      <c r="R16741" s="9" t="s">
        <v>368</v>
      </c>
      <c r="S16741" s="50" t="s">
        <v>368</v>
      </c>
      <c r="T16741" s="9" t="s">
        <v>368</v>
      </c>
      <c r="U16741" s="9" t="s">
        <v>368</v>
      </c>
    </row>
    <row r="16742">
      <c r="F16742" s="9"/>
      <c r="N16742" s="50"/>
      <c r="O16742" s="50"/>
      <c r="P16742" s="50"/>
      <c r="Q16742" s="50" t="s">
        <v>368</v>
      </c>
      <c r="R16742" s="9" t="s">
        <v>368</v>
      </c>
      <c r="S16742" s="50" t="s">
        <v>368</v>
      </c>
      <c r="T16742" s="9" t="s">
        <v>368</v>
      </c>
      <c r="U16742" s="9" t="s">
        <v>368</v>
      </c>
    </row>
    <row r="16743">
      <c r="F16743" s="9"/>
      <c r="N16743" s="50"/>
      <c r="O16743" s="50"/>
      <c r="P16743" s="50"/>
      <c r="Q16743" s="50" t="s">
        <v>368</v>
      </c>
      <c r="R16743" s="9" t="s">
        <v>368</v>
      </c>
      <c r="S16743" s="50" t="s">
        <v>368</v>
      </c>
      <c r="T16743" s="9" t="s">
        <v>368</v>
      </c>
      <c r="U16743" s="9" t="s">
        <v>368</v>
      </c>
    </row>
    <row r="16744">
      <c r="F16744" s="9"/>
      <c r="N16744" s="50"/>
      <c r="O16744" s="50"/>
      <c r="P16744" s="50"/>
      <c r="Q16744" s="50" t="s">
        <v>368</v>
      </c>
      <c r="R16744" s="9" t="s">
        <v>368</v>
      </c>
      <c r="S16744" s="50" t="s">
        <v>368</v>
      </c>
      <c r="T16744" s="9" t="s">
        <v>368</v>
      </c>
      <c r="U16744" s="9" t="s">
        <v>368</v>
      </c>
    </row>
    <row r="16745">
      <c r="F16745" s="9"/>
      <c r="N16745" s="50"/>
      <c r="O16745" s="50"/>
      <c r="P16745" s="50"/>
      <c r="Q16745" s="50" t="s">
        <v>368</v>
      </c>
      <c r="R16745" s="9" t="s">
        <v>368</v>
      </c>
      <c r="S16745" s="50" t="s">
        <v>368</v>
      </c>
      <c r="T16745" s="9" t="s">
        <v>368</v>
      </c>
      <c r="U16745" s="9" t="s">
        <v>368</v>
      </c>
    </row>
    <row r="16746">
      <c r="F16746" s="9"/>
      <c r="N16746" s="50"/>
      <c r="O16746" s="50"/>
      <c r="P16746" s="50"/>
      <c r="Q16746" s="50" t="s">
        <v>368</v>
      </c>
      <c r="R16746" s="9" t="s">
        <v>368</v>
      </c>
      <c r="S16746" s="50" t="s">
        <v>368</v>
      </c>
      <c r="T16746" s="9" t="s">
        <v>368</v>
      </c>
      <c r="U16746" s="9" t="s">
        <v>368</v>
      </c>
    </row>
    <row r="16747">
      <c r="F16747" s="9"/>
      <c r="N16747" s="50"/>
      <c r="O16747" s="50"/>
      <c r="P16747" s="50"/>
      <c r="Q16747" s="50" t="s">
        <v>368</v>
      </c>
      <c r="R16747" s="9" t="s">
        <v>368</v>
      </c>
      <c r="S16747" s="50" t="s">
        <v>368</v>
      </c>
      <c r="T16747" s="9" t="s">
        <v>368</v>
      </c>
      <c r="U16747" s="9" t="s">
        <v>368</v>
      </c>
    </row>
    <row r="16748">
      <c r="F16748" s="9"/>
      <c r="N16748" s="50"/>
      <c r="O16748" s="50"/>
      <c r="P16748" s="50"/>
      <c r="Q16748" s="50" t="s">
        <v>368</v>
      </c>
      <c r="R16748" s="9" t="s">
        <v>368</v>
      </c>
      <c r="S16748" s="50" t="s">
        <v>368</v>
      </c>
      <c r="T16748" s="9" t="s">
        <v>368</v>
      </c>
      <c r="U16748" s="9" t="s">
        <v>368</v>
      </c>
    </row>
    <row r="16749">
      <c r="F16749" s="9"/>
      <c r="N16749" s="50"/>
      <c r="O16749" s="50"/>
      <c r="P16749" s="50"/>
      <c r="Q16749" s="50" t="s">
        <v>368</v>
      </c>
      <c r="R16749" s="9" t="s">
        <v>368</v>
      </c>
      <c r="S16749" s="50" t="s">
        <v>368</v>
      </c>
      <c r="T16749" s="9" t="s">
        <v>368</v>
      </c>
      <c r="U16749" s="9" t="s">
        <v>368</v>
      </c>
    </row>
    <row r="16750">
      <c r="F16750" s="9"/>
      <c r="N16750" s="50"/>
      <c r="O16750" s="50"/>
      <c r="P16750" s="50"/>
      <c r="Q16750" s="50" t="s">
        <v>368</v>
      </c>
      <c r="R16750" s="9" t="s">
        <v>368</v>
      </c>
      <c r="S16750" s="50" t="s">
        <v>368</v>
      </c>
      <c r="T16750" s="9" t="s">
        <v>368</v>
      </c>
      <c r="U16750" s="9" t="s">
        <v>368</v>
      </c>
    </row>
    <row r="16751">
      <c r="F16751" s="9"/>
      <c r="N16751" s="50"/>
      <c r="O16751" s="50"/>
      <c r="P16751" s="50"/>
      <c r="Q16751" s="50" t="s">
        <v>368</v>
      </c>
      <c r="R16751" s="9" t="s">
        <v>368</v>
      </c>
      <c r="S16751" s="50" t="s">
        <v>368</v>
      </c>
      <c r="T16751" s="9" t="s">
        <v>368</v>
      </c>
      <c r="U16751" s="9" t="s">
        <v>368</v>
      </c>
    </row>
    <row r="16752">
      <c r="F16752" s="9"/>
      <c r="N16752" s="50"/>
      <c r="O16752" s="50"/>
      <c r="P16752" s="50"/>
      <c r="Q16752" s="50" t="s">
        <v>368</v>
      </c>
      <c r="R16752" s="9" t="s">
        <v>368</v>
      </c>
      <c r="S16752" s="50" t="s">
        <v>368</v>
      </c>
      <c r="T16752" s="9" t="s">
        <v>368</v>
      </c>
      <c r="U16752" s="9" t="s">
        <v>368</v>
      </c>
    </row>
    <row r="16753">
      <c r="F16753" s="9"/>
      <c r="N16753" s="50"/>
      <c r="O16753" s="50"/>
      <c r="P16753" s="50"/>
      <c r="Q16753" s="50" t="s">
        <v>368</v>
      </c>
      <c r="R16753" s="9" t="s">
        <v>368</v>
      </c>
      <c r="S16753" s="50" t="s">
        <v>368</v>
      </c>
      <c r="T16753" s="9" t="s">
        <v>368</v>
      </c>
      <c r="U16753" s="9" t="s">
        <v>368</v>
      </c>
    </row>
    <row r="16754">
      <c r="F16754" s="9"/>
      <c r="N16754" s="50"/>
      <c r="O16754" s="50"/>
      <c r="P16754" s="50"/>
      <c r="Q16754" s="50" t="s">
        <v>368</v>
      </c>
      <c r="R16754" s="9" t="s">
        <v>368</v>
      </c>
      <c r="S16754" s="50" t="s">
        <v>368</v>
      </c>
      <c r="T16754" s="9" t="s">
        <v>368</v>
      </c>
      <c r="U16754" s="9" t="s">
        <v>368</v>
      </c>
    </row>
    <row r="16755">
      <c r="F16755" s="9"/>
      <c r="N16755" s="50"/>
      <c r="O16755" s="50"/>
      <c r="P16755" s="50"/>
      <c r="Q16755" s="50" t="s">
        <v>368</v>
      </c>
      <c r="R16755" s="9" t="s">
        <v>368</v>
      </c>
      <c r="S16755" s="50" t="s">
        <v>368</v>
      </c>
      <c r="T16755" s="9" t="s">
        <v>368</v>
      </c>
      <c r="U16755" s="9" t="s">
        <v>368</v>
      </c>
    </row>
    <row r="16756">
      <c r="F16756" s="9"/>
      <c r="N16756" s="50"/>
      <c r="O16756" s="50"/>
      <c r="P16756" s="50"/>
      <c r="Q16756" s="50" t="s">
        <v>368</v>
      </c>
      <c r="R16756" s="9" t="s">
        <v>368</v>
      </c>
      <c r="S16756" s="50" t="s">
        <v>368</v>
      </c>
      <c r="T16756" s="9" t="s">
        <v>368</v>
      </c>
      <c r="U16756" s="9" t="s">
        <v>368</v>
      </c>
    </row>
    <row r="16757">
      <c r="F16757" s="9"/>
      <c r="N16757" s="50"/>
      <c r="O16757" s="50"/>
      <c r="P16757" s="50"/>
      <c r="Q16757" s="50" t="s">
        <v>368</v>
      </c>
      <c r="R16757" s="9" t="s">
        <v>368</v>
      </c>
      <c r="S16757" s="50" t="s">
        <v>368</v>
      </c>
      <c r="T16757" s="9" t="s">
        <v>368</v>
      </c>
      <c r="U16757" s="9" t="s">
        <v>368</v>
      </c>
    </row>
    <row r="16758">
      <c r="F16758" s="9"/>
      <c r="N16758" s="50"/>
      <c r="O16758" s="50"/>
      <c r="P16758" s="50"/>
      <c r="Q16758" s="50" t="s">
        <v>368</v>
      </c>
      <c r="R16758" s="9" t="s">
        <v>368</v>
      </c>
      <c r="S16758" s="50" t="s">
        <v>368</v>
      </c>
      <c r="T16758" s="9" t="s">
        <v>368</v>
      </c>
      <c r="U16758" s="9" t="s">
        <v>368</v>
      </c>
    </row>
    <row r="16759">
      <c r="F16759" s="9"/>
      <c r="N16759" s="50"/>
      <c r="O16759" s="50"/>
      <c r="P16759" s="50"/>
      <c r="Q16759" s="50" t="s">
        <v>368</v>
      </c>
      <c r="R16759" s="9" t="s">
        <v>368</v>
      </c>
      <c r="S16759" s="50" t="s">
        <v>368</v>
      </c>
      <c r="T16759" s="9" t="s">
        <v>368</v>
      </c>
      <c r="U16759" s="9" t="s">
        <v>368</v>
      </c>
    </row>
    <row r="16760">
      <c r="F16760" s="9"/>
      <c r="N16760" s="50"/>
      <c r="O16760" s="50"/>
      <c r="P16760" s="50"/>
      <c r="Q16760" s="50" t="s">
        <v>368</v>
      </c>
      <c r="R16760" s="9" t="s">
        <v>368</v>
      </c>
      <c r="S16760" s="50" t="s">
        <v>368</v>
      </c>
      <c r="T16760" s="9" t="s">
        <v>368</v>
      </c>
      <c r="U16760" s="9" t="s">
        <v>368</v>
      </c>
    </row>
    <row r="16761">
      <c r="F16761" s="9"/>
      <c r="N16761" s="50"/>
      <c r="O16761" s="50"/>
      <c r="P16761" s="50"/>
      <c r="Q16761" s="50" t="s">
        <v>368</v>
      </c>
      <c r="R16761" s="9" t="s">
        <v>368</v>
      </c>
      <c r="S16761" s="50" t="s">
        <v>368</v>
      </c>
      <c r="T16761" s="9" t="s">
        <v>368</v>
      </c>
      <c r="U16761" s="9" t="s">
        <v>368</v>
      </c>
    </row>
    <row r="16762">
      <c r="F16762" s="9"/>
      <c r="N16762" s="50"/>
      <c r="O16762" s="50"/>
      <c r="P16762" s="50"/>
      <c r="Q16762" s="50" t="s">
        <v>368</v>
      </c>
      <c r="R16762" s="9" t="s">
        <v>368</v>
      </c>
      <c r="S16762" s="50" t="s">
        <v>368</v>
      </c>
      <c r="T16762" s="9" t="s">
        <v>368</v>
      </c>
      <c r="U16762" s="9" t="s">
        <v>368</v>
      </c>
    </row>
    <row r="16763">
      <c r="F16763" s="9"/>
      <c r="N16763" s="50"/>
      <c r="O16763" s="50"/>
      <c r="P16763" s="50"/>
      <c r="Q16763" s="50" t="s">
        <v>368</v>
      </c>
      <c r="R16763" s="9" t="s">
        <v>368</v>
      </c>
      <c r="S16763" s="50" t="s">
        <v>368</v>
      </c>
      <c r="T16763" s="9" t="s">
        <v>368</v>
      </c>
      <c r="U16763" s="9" t="s">
        <v>368</v>
      </c>
    </row>
    <row r="16764">
      <c r="F16764" s="9"/>
      <c r="N16764" s="50"/>
      <c r="O16764" s="50"/>
      <c r="P16764" s="50"/>
      <c r="Q16764" s="50" t="s">
        <v>368</v>
      </c>
      <c r="R16764" s="9" t="s">
        <v>368</v>
      </c>
      <c r="S16764" s="50" t="s">
        <v>368</v>
      </c>
      <c r="T16764" s="9" t="s">
        <v>368</v>
      </c>
      <c r="U16764" s="9" t="s">
        <v>368</v>
      </c>
    </row>
    <row r="16765">
      <c r="F16765" s="9"/>
      <c r="N16765" s="50"/>
      <c r="O16765" s="50"/>
      <c r="P16765" s="50"/>
      <c r="Q16765" s="50" t="s">
        <v>368</v>
      </c>
      <c r="R16765" s="9" t="s">
        <v>368</v>
      </c>
      <c r="S16765" s="50" t="s">
        <v>368</v>
      </c>
      <c r="T16765" s="9" t="s">
        <v>368</v>
      </c>
      <c r="U16765" s="9" t="s">
        <v>368</v>
      </c>
    </row>
    <row r="16766">
      <c r="F16766" s="9"/>
      <c r="N16766" s="50"/>
      <c r="O16766" s="50"/>
      <c r="P16766" s="50"/>
      <c r="Q16766" s="50" t="s">
        <v>368</v>
      </c>
      <c r="R16766" s="9" t="s">
        <v>368</v>
      </c>
      <c r="S16766" s="50" t="s">
        <v>368</v>
      </c>
      <c r="T16766" s="9" t="s">
        <v>368</v>
      </c>
      <c r="U16766" s="9" t="s">
        <v>368</v>
      </c>
    </row>
    <row r="16767">
      <c r="F16767" s="9"/>
      <c r="N16767" s="50"/>
      <c r="O16767" s="50"/>
      <c r="P16767" s="50"/>
      <c r="Q16767" s="50" t="s">
        <v>368</v>
      </c>
      <c r="R16767" s="9" t="s">
        <v>368</v>
      </c>
      <c r="S16767" s="50" t="s">
        <v>368</v>
      </c>
      <c r="T16767" s="9" t="s">
        <v>368</v>
      </c>
      <c r="U16767" s="9" t="s">
        <v>368</v>
      </c>
    </row>
    <row r="16768">
      <c r="F16768" s="9"/>
      <c r="N16768" s="50"/>
      <c r="O16768" s="50"/>
      <c r="P16768" s="50"/>
      <c r="Q16768" s="50" t="s">
        <v>368</v>
      </c>
      <c r="R16768" s="9" t="s">
        <v>368</v>
      </c>
      <c r="S16768" s="50" t="s">
        <v>368</v>
      </c>
      <c r="T16768" s="9" t="s">
        <v>368</v>
      </c>
      <c r="U16768" s="9" t="s">
        <v>368</v>
      </c>
    </row>
    <row r="16769">
      <c r="F16769" s="9"/>
      <c r="N16769" s="50"/>
      <c r="O16769" s="50"/>
      <c r="P16769" s="50"/>
      <c r="Q16769" s="50" t="s">
        <v>368</v>
      </c>
      <c r="R16769" s="9" t="s">
        <v>368</v>
      </c>
      <c r="S16769" s="50" t="s">
        <v>368</v>
      </c>
      <c r="T16769" s="9" t="s">
        <v>368</v>
      </c>
      <c r="U16769" s="9" t="s">
        <v>368</v>
      </c>
    </row>
    <row r="16770">
      <c r="F16770" s="9"/>
      <c r="N16770" s="50"/>
      <c r="O16770" s="50"/>
      <c r="P16770" s="50"/>
      <c r="Q16770" s="50" t="s">
        <v>368</v>
      </c>
      <c r="R16770" s="9" t="s">
        <v>368</v>
      </c>
      <c r="S16770" s="50" t="s">
        <v>368</v>
      </c>
      <c r="T16770" s="9" t="s">
        <v>368</v>
      </c>
      <c r="U16770" s="9" t="s">
        <v>368</v>
      </c>
    </row>
    <row r="16771">
      <c r="F16771" s="9"/>
      <c r="N16771" s="50"/>
      <c r="O16771" s="50"/>
      <c r="P16771" s="50"/>
      <c r="Q16771" s="50" t="s">
        <v>368</v>
      </c>
      <c r="R16771" s="9" t="s">
        <v>368</v>
      </c>
      <c r="S16771" s="50" t="s">
        <v>368</v>
      </c>
      <c r="T16771" s="9" t="s">
        <v>368</v>
      </c>
      <c r="U16771" s="9" t="s">
        <v>368</v>
      </c>
    </row>
    <row r="16772">
      <c r="F16772" s="9"/>
      <c r="N16772" s="50"/>
      <c r="O16772" s="50"/>
      <c r="P16772" s="50"/>
      <c r="Q16772" s="50" t="s">
        <v>368</v>
      </c>
      <c r="R16772" s="9" t="s">
        <v>368</v>
      </c>
      <c r="S16772" s="50" t="s">
        <v>368</v>
      </c>
      <c r="T16772" s="9" t="s">
        <v>368</v>
      </c>
      <c r="U16772" s="9" t="s">
        <v>368</v>
      </c>
    </row>
    <row r="16773">
      <c r="F16773" s="9"/>
      <c r="N16773" s="50"/>
      <c r="O16773" s="50"/>
      <c r="P16773" s="50"/>
      <c r="Q16773" s="50" t="s">
        <v>368</v>
      </c>
      <c r="R16773" s="9" t="s">
        <v>368</v>
      </c>
      <c r="S16773" s="50" t="s">
        <v>368</v>
      </c>
      <c r="T16773" s="9" t="s">
        <v>368</v>
      </c>
      <c r="U16773" s="9" t="s">
        <v>368</v>
      </c>
    </row>
    <row r="16774">
      <c r="F16774" s="9"/>
      <c r="N16774" s="50"/>
      <c r="O16774" s="50"/>
      <c r="P16774" s="50"/>
      <c r="Q16774" s="50" t="s">
        <v>368</v>
      </c>
      <c r="R16774" s="9" t="s">
        <v>368</v>
      </c>
      <c r="S16774" s="50" t="s">
        <v>368</v>
      </c>
      <c r="T16774" s="9" t="s">
        <v>368</v>
      </c>
      <c r="U16774" s="9" t="s">
        <v>368</v>
      </c>
    </row>
    <row r="16775">
      <c r="F16775" s="9"/>
      <c r="N16775" s="50"/>
      <c r="O16775" s="50"/>
      <c r="P16775" s="50"/>
      <c r="Q16775" s="50" t="s">
        <v>368</v>
      </c>
      <c r="R16775" s="9" t="s">
        <v>368</v>
      </c>
      <c r="S16775" s="50" t="s">
        <v>368</v>
      </c>
      <c r="T16775" s="9" t="s">
        <v>368</v>
      </c>
      <c r="U16775" s="9" t="s">
        <v>368</v>
      </c>
    </row>
    <row r="16776">
      <c r="F16776" s="9"/>
      <c r="N16776" s="50"/>
      <c r="O16776" s="50"/>
      <c r="P16776" s="50"/>
      <c r="Q16776" s="50" t="s">
        <v>368</v>
      </c>
      <c r="R16776" s="9" t="s">
        <v>368</v>
      </c>
      <c r="S16776" s="50" t="s">
        <v>368</v>
      </c>
      <c r="T16776" s="9" t="s">
        <v>368</v>
      </c>
      <c r="U16776" s="9" t="s">
        <v>368</v>
      </c>
    </row>
    <row r="16777">
      <c r="F16777" s="9"/>
      <c r="N16777" s="50"/>
      <c r="O16777" s="50"/>
      <c r="P16777" s="50"/>
      <c r="Q16777" s="50" t="s">
        <v>368</v>
      </c>
      <c r="R16777" s="9" t="s">
        <v>368</v>
      </c>
      <c r="S16777" s="50" t="s">
        <v>368</v>
      </c>
      <c r="T16777" s="9" t="s">
        <v>368</v>
      </c>
      <c r="U16777" s="9" t="s">
        <v>368</v>
      </c>
    </row>
    <row r="16778">
      <c r="F16778" s="9"/>
      <c r="N16778" s="50"/>
      <c r="O16778" s="50"/>
      <c r="P16778" s="50"/>
      <c r="Q16778" s="50" t="s">
        <v>368</v>
      </c>
      <c r="R16778" s="9" t="s">
        <v>368</v>
      </c>
      <c r="S16778" s="50" t="s">
        <v>368</v>
      </c>
      <c r="T16778" s="9" t="s">
        <v>368</v>
      </c>
      <c r="U16778" s="9" t="s">
        <v>368</v>
      </c>
    </row>
    <row r="16779">
      <c r="F16779" s="9"/>
      <c r="N16779" s="50"/>
      <c r="O16779" s="50"/>
      <c r="P16779" s="50"/>
      <c r="Q16779" s="50" t="s">
        <v>368</v>
      </c>
      <c r="R16779" s="9" t="s">
        <v>368</v>
      </c>
      <c r="S16779" s="50" t="s">
        <v>368</v>
      </c>
      <c r="T16779" s="9" t="s">
        <v>368</v>
      </c>
      <c r="U16779" s="9" t="s">
        <v>368</v>
      </c>
    </row>
    <row r="16780">
      <c r="F16780" s="9"/>
      <c r="N16780" s="50"/>
      <c r="O16780" s="50"/>
      <c r="P16780" s="50"/>
      <c r="Q16780" s="50" t="s">
        <v>368</v>
      </c>
      <c r="R16780" s="9" t="s">
        <v>368</v>
      </c>
      <c r="S16780" s="50" t="s">
        <v>368</v>
      </c>
      <c r="T16780" s="9" t="s">
        <v>368</v>
      </c>
      <c r="U16780" s="9" t="s">
        <v>368</v>
      </c>
    </row>
    <row r="16781">
      <c r="F16781" s="9"/>
      <c r="N16781" s="50"/>
      <c r="O16781" s="50"/>
      <c r="P16781" s="50"/>
      <c r="Q16781" s="50" t="s">
        <v>368</v>
      </c>
      <c r="R16781" s="9" t="s">
        <v>368</v>
      </c>
      <c r="S16781" s="50" t="s">
        <v>368</v>
      </c>
      <c r="T16781" s="9" t="s">
        <v>368</v>
      </c>
      <c r="U16781" s="9" t="s">
        <v>368</v>
      </c>
    </row>
    <row r="16782">
      <c r="F16782" s="9"/>
      <c r="N16782" s="50"/>
      <c r="O16782" s="50"/>
      <c r="P16782" s="50"/>
      <c r="Q16782" s="50" t="s">
        <v>368</v>
      </c>
      <c r="R16782" s="9" t="s">
        <v>368</v>
      </c>
      <c r="S16782" s="50" t="s">
        <v>368</v>
      </c>
      <c r="T16782" s="9" t="s">
        <v>368</v>
      </c>
      <c r="U16782" s="9" t="s">
        <v>368</v>
      </c>
    </row>
    <row r="16783">
      <c r="F16783" s="9"/>
      <c r="N16783" s="50"/>
      <c r="O16783" s="50"/>
      <c r="P16783" s="50"/>
      <c r="Q16783" s="50" t="s">
        <v>368</v>
      </c>
      <c r="R16783" s="9" t="s">
        <v>368</v>
      </c>
      <c r="S16783" s="50" t="s">
        <v>368</v>
      </c>
      <c r="T16783" s="9" t="s">
        <v>368</v>
      </c>
      <c r="U16783" s="9" t="s">
        <v>368</v>
      </c>
    </row>
    <row r="16784">
      <c r="F16784" s="9"/>
      <c r="N16784" s="50"/>
      <c r="O16784" s="50"/>
      <c r="P16784" s="50"/>
      <c r="Q16784" s="50" t="s">
        <v>368</v>
      </c>
      <c r="R16784" s="9" t="s">
        <v>368</v>
      </c>
      <c r="S16784" s="50" t="s">
        <v>368</v>
      </c>
      <c r="T16784" s="9" t="s">
        <v>368</v>
      </c>
      <c r="U16784" s="9" t="s">
        <v>368</v>
      </c>
    </row>
    <row r="16785">
      <c r="F16785" s="9"/>
      <c r="N16785" s="50"/>
      <c r="O16785" s="50"/>
      <c r="P16785" s="50"/>
      <c r="Q16785" s="50" t="s">
        <v>368</v>
      </c>
      <c r="R16785" s="9" t="s">
        <v>368</v>
      </c>
      <c r="S16785" s="50" t="s">
        <v>368</v>
      </c>
      <c r="T16785" s="9" t="s">
        <v>368</v>
      </c>
      <c r="U16785" s="9" t="s">
        <v>368</v>
      </c>
    </row>
    <row r="16786">
      <c r="F16786" s="9"/>
      <c r="N16786" s="50"/>
      <c r="O16786" s="50"/>
      <c r="P16786" s="50"/>
      <c r="Q16786" s="50" t="s">
        <v>368</v>
      </c>
      <c r="R16786" s="9" t="s">
        <v>368</v>
      </c>
      <c r="S16786" s="50" t="s">
        <v>368</v>
      </c>
      <c r="T16786" s="9" t="s">
        <v>368</v>
      </c>
      <c r="U16786" s="9" t="s">
        <v>368</v>
      </c>
    </row>
    <row r="16787">
      <c r="F16787" s="9"/>
      <c r="N16787" s="50"/>
      <c r="O16787" s="50"/>
      <c r="P16787" s="50"/>
      <c r="Q16787" s="50" t="s">
        <v>368</v>
      </c>
      <c r="R16787" s="9" t="s">
        <v>368</v>
      </c>
      <c r="S16787" s="50" t="s">
        <v>368</v>
      </c>
      <c r="T16787" s="9" t="s">
        <v>368</v>
      </c>
      <c r="U16787" s="9" t="s">
        <v>368</v>
      </c>
    </row>
    <row r="16788">
      <c r="F16788" s="9"/>
      <c r="N16788" s="50"/>
      <c r="O16788" s="50"/>
      <c r="P16788" s="50"/>
      <c r="Q16788" s="50" t="s">
        <v>368</v>
      </c>
      <c r="R16788" s="9" t="s">
        <v>368</v>
      </c>
      <c r="S16788" s="50" t="s">
        <v>368</v>
      </c>
      <c r="T16788" s="9" t="s">
        <v>368</v>
      </c>
      <c r="U16788" s="9" t="s">
        <v>368</v>
      </c>
    </row>
    <row r="16789">
      <c r="F16789" s="9"/>
      <c r="N16789" s="50"/>
      <c r="O16789" s="50"/>
      <c r="P16789" s="50"/>
      <c r="Q16789" s="50" t="s">
        <v>368</v>
      </c>
      <c r="R16789" s="9" t="s">
        <v>368</v>
      </c>
      <c r="S16789" s="50" t="s">
        <v>368</v>
      </c>
      <c r="T16789" s="9" t="s">
        <v>368</v>
      </c>
      <c r="U16789" s="9" t="s">
        <v>368</v>
      </c>
    </row>
    <row r="16790">
      <c r="F16790" s="9"/>
      <c r="N16790" s="50"/>
      <c r="O16790" s="50"/>
      <c r="P16790" s="50"/>
      <c r="Q16790" s="50" t="s">
        <v>368</v>
      </c>
      <c r="R16790" s="9" t="s">
        <v>368</v>
      </c>
      <c r="S16790" s="50" t="s">
        <v>368</v>
      </c>
      <c r="T16790" s="9" t="s">
        <v>368</v>
      </c>
      <c r="U16790" s="9" t="s">
        <v>368</v>
      </c>
    </row>
    <row r="16791">
      <c r="F16791" s="9"/>
      <c r="N16791" s="50"/>
      <c r="O16791" s="50"/>
      <c r="P16791" s="50"/>
      <c r="Q16791" s="50" t="s">
        <v>368</v>
      </c>
      <c r="R16791" s="9" t="s">
        <v>368</v>
      </c>
      <c r="S16791" s="50" t="s">
        <v>368</v>
      </c>
      <c r="T16791" s="9" t="s">
        <v>368</v>
      </c>
      <c r="U16791" s="9" t="s">
        <v>368</v>
      </c>
    </row>
    <row r="16792">
      <c r="F16792" s="9"/>
      <c r="N16792" s="50"/>
      <c r="O16792" s="50"/>
      <c r="P16792" s="50"/>
      <c r="Q16792" s="50" t="s">
        <v>368</v>
      </c>
      <c r="R16792" s="9" t="s">
        <v>368</v>
      </c>
      <c r="S16792" s="50" t="s">
        <v>368</v>
      </c>
      <c r="T16792" s="9" t="s">
        <v>368</v>
      </c>
      <c r="U16792" s="9" t="s">
        <v>368</v>
      </c>
    </row>
    <row r="16793">
      <c r="F16793" s="9"/>
      <c r="N16793" s="50"/>
      <c r="O16793" s="50"/>
      <c r="P16793" s="50"/>
      <c r="Q16793" s="50" t="s">
        <v>368</v>
      </c>
      <c r="R16793" s="9" t="s">
        <v>368</v>
      </c>
      <c r="S16793" s="50" t="s">
        <v>368</v>
      </c>
      <c r="T16793" s="9" t="s">
        <v>368</v>
      </c>
      <c r="U16793" s="9" t="s">
        <v>368</v>
      </c>
    </row>
    <row r="16794">
      <c r="F16794" s="9"/>
      <c r="N16794" s="50"/>
      <c r="O16794" s="50"/>
      <c r="P16794" s="50"/>
      <c r="Q16794" s="50" t="s">
        <v>368</v>
      </c>
      <c r="R16794" s="9" t="s">
        <v>368</v>
      </c>
      <c r="S16794" s="50" t="s">
        <v>368</v>
      </c>
      <c r="T16794" s="9" t="s">
        <v>368</v>
      </c>
      <c r="U16794" s="9" t="s">
        <v>368</v>
      </c>
    </row>
    <row r="16795">
      <c r="F16795" s="9"/>
      <c r="N16795" s="50"/>
      <c r="O16795" s="50"/>
      <c r="P16795" s="50"/>
      <c r="Q16795" s="50" t="s">
        <v>368</v>
      </c>
      <c r="R16795" s="9" t="s">
        <v>368</v>
      </c>
      <c r="S16795" s="50" t="s">
        <v>368</v>
      </c>
      <c r="T16795" s="9" t="s">
        <v>368</v>
      </c>
      <c r="U16795" s="9" t="s">
        <v>368</v>
      </c>
    </row>
    <row r="16796">
      <c r="F16796" s="9"/>
      <c r="N16796" s="50"/>
      <c r="O16796" s="50"/>
      <c r="P16796" s="50"/>
      <c r="Q16796" s="50" t="s">
        <v>368</v>
      </c>
      <c r="R16796" s="9" t="s">
        <v>368</v>
      </c>
      <c r="S16796" s="50" t="s">
        <v>368</v>
      </c>
      <c r="T16796" s="9" t="s">
        <v>368</v>
      </c>
      <c r="U16796" s="9" t="s">
        <v>368</v>
      </c>
    </row>
    <row r="16797">
      <c r="F16797" s="9"/>
      <c r="N16797" s="50"/>
      <c r="O16797" s="50"/>
      <c r="P16797" s="50"/>
      <c r="Q16797" s="50" t="s">
        <v>368</v>
      </c>
      <c r="R16797" s="9" t="s">
        <v>368</v>
      </c>
      <c r="S16797" s="50" t="s">
        <v>368</v>
      </c>
      <c r="T16797" s="9" t="s">
        <v>368</v>
      </c>
      <c r="U16797" s="9" t="s">
        <v>368</v>
      </c>
    </row>
    <row r="16798">
      <c r="F16798" s="9"/>
      <c r="N16798" s="50"/>
      <c r="O16798" s="50"/>
      <c r="P16798" s="50"/>
      <c r="Q16798" s="50" t="s">
        <v>368</v>
      </c>
      <c r="R16798" s="9" t="s">
        <v>368</v>
      </c>
      <c r="S16798" s="50" t="s">
        <v>368</v>
      </c>
      <c r="T16798" s="9" t="s">
        <v>368</v>
      </c>
      <c r="U16798" s="9" t="s">
        <v>368</v>
      </c>
    </row>
    <row r="16799">
      <c r="F16799" s="9"/>
      <c r="N16799" s="50"/>
      <c r="O16799" s="50"/>
      <c r="P16799" s="50"/>
      <c r="Q16799" s="50" t="s">
        <v>368</v>
      </c>
      <c r="R16799" s="9" t="s">
        <v>368</v>
      </c>
      <c r="S16799" s="50" t="s">
        <v>368</v>
      </c>
      <c r="T16799" s="9" t="s">
        <v>368</v>
      </c>
      <c r="U16799" s="9" t="s">
        <v>368</v>
      </c>
    </row>
    <row r="16800">
      <c r="F16800" s="9"/>
      <c r="N16800" s="50"/>
      <c r="O16800" s="50"/>
      <c r="P16800" s="50"/>
      <c r="Q16800" s="50" t="s">
        <v>368</v>
      </c>
      <c r="R16800" s="9" t="s">
        <v>368</v>
      </c>
      <c r="S16800" s="50" t="s">
        <v>368</v>
      </c>
      <c r="T16800" s="9" t="s">
        <v>368</v>
      </c>
      <c r="U16800" s="9" t="s">
        <v>368</v>
      </c>
    </row>
    <row r="16801">
      <c r="F16801" s="9"/>
      <c r="N16801" s="50"/>
      <c r="O16801" s="50"/>
      <c r="P16801" s="50"/>
      <c r="Q16801" s="50" t="s">
        <v>368</v>
      </c>
      <c r="R16801" s="9" t="s">
        <v>368</v>
      </c>
      <c r="S16801" s="50" t="s">
        <v>368</v>
      </c>
      <c r="T16801" s="9" t="s">
        <v>368</v>
      </c>
      <c r="U16801" s="9" t="s">
        <v>368</v>
      </c>
    </row>
    <row r="16802">
      <c r="F16802" s="9"/>
      <c r="N16802" s="50"/>
      <c r="O16802" s="50"/>
      <c r="P16802" s="50"/>
      <c r="Q16802" s="50" t="s">
        <v>368</v>
      </c>
      <c r="R16802" s="9" t="s">
        <v>368</v>
      </c>
      <c r="S16802" s="50" t="s">
        <v>368</v>
      </c>
      <c r="T16802" s="9" t="s">
        <v>368</v>
      </c>
      <c r="U16802" s="9" t="s">
        <v>368</v>
      </c>
    </row>
    <row r="16803">
      <c r="F16803" s="9"/>
      <c r="N16803" s="50"/>
      <c r="O16803" s="50"/>
      <c r="P16803" s="50"/>
      <c r="Q16803" s="50" t="s">
        <v>368</v>
      </c>
      <c r="R16803" s="9" t="s">
        <v>368</v>
      </c>
      <c r="S16803" s="50" t="s">
        <v>368</v>
      </c>
      <c r="T16803" s="9" t="s">
        <v>368</v>
      </c>
      <c r="U16803" s="9" t="s">
        <v>368</v>
      </c>
    </row>
    <row r="16804">
      <c r="F16804" s="9"/>
      <c r="N16804" s="50"/>
      <c r="O16804" s="50"/>
      <c r="P16804" s="50"/>
      <c r="Q16804" s="50" t="s">
        <v>368</v>
      </c>
      <c r="R16804" s="9" t="s">
        <v>368</v>
      </c>
      <c r="S16804" s="50" t="s">
        <v>368</v>
      </c>
      <c r="T16804" s="9" t="s">
        <v>368</v>
      </c>
      <c r="U16804" s="9" t="s">
        <v>368</v>
      </c>
    </row>
    <row r="16805">
      <c r="F16805" s="9"/>
      <c r="N16805" s="50"/>
      <c r="O16805" s="50"/>
      <c r="P16805" s="50"/>
      <c r="Q16805" s="50" t="s">
        <v>368</v>
      </c>
      <c r="R16805" s="9" t="s">
        <v>368</v>
      </c>
      <c r="S16805" s="50" t="s">
        <v>368</v>
      </c>
      <c r="T16805" s="9" t="s">
        <v>368</v>
      </c>
      <c r="U16805" s="9" t="s">
        <v>368</v>
      </c>
    </row>
    <row r="16806">
      <c r="F16806" s="9"/>
      <c r="N16806" s="50"/>
      <c r="O16806" s="50"/>
      <c r="P16806" s="50"/>
      <c r="Q16806" s="50" t="s">
        <v>368</v>
      </c>
      <c r="R16806" s="9" t="s">
        <v>368</v>
      </c>
      <c r="S16806" s="50" t="s">
        <v>368</v>
      </c>
      <c r="T16806" s="9" t="s">
        <v>368</v>
      </c>
      <c r="U16806" s="9" t="s">
        <v>368</v>
      </c>
    </row>
    <row r="16807">
      <c r="F16807" s="9"/>
      <c r="N16807" s="50"/>
      <c r="O16807" s="50"/>
      <c r="P16807" s="50"/>
      <c r="Q16807" s="50" t="s">
        <v>368</v>
      </c>
      <c r="R16807" s="9" t="s">
        <v>368</v>
      </c>
      <c r="S16807" s="50" t="s">
        <v>368</v>
      </c>
      <c r="T16807" s="9" t="s">
        <v>368</v>
      </c>
      <c r="U16807" s="9" t="s">
        <v>368</v>
      </c>
    </row>
    <row r="16808">
      <c r="F16808" s="9"/>
      <c r="N16808" s="50"/>
      <c r="O16808" s="50"/>
      <c r="P16808" s="50"/>
      <c r="Q16808" s="50" t="s">
        <v>368</v>
      </c>
      <c r="R16808" s="9" t="s">
        <v>368</v>
      </c>
      <c r="S16808" s="50" t="s">
        <v>368</v>
      </c>
      <c r="T16808" s="9" t="s">
        <v>368</v>
      </c>
      <c r="U16808" s="9" t="s">
        <v>368</v>
      </c>
    </row>
    <row r="16809">
      <c r="F16809" s="9"/>
      <c r="N16809" s="50"/>
      <c r="O16809" s="50"/>
      <c r="P16809" s="50"/>
      <c r="Q16809" s="50" t="s">
        <v>368</v>
      </c>
      <c r="R16809" s="9" t="s">
        <v>368</v>
      </c>
      <c r="S16809" s="50" t="s">
        <v>368</v>
      </c>
      <c r="T16809" s="9" t="s">
        <v>368</v>
      </c>
      <c r="U16809" s="9" t="s">
        <v>368</v>
      </c>
    </row>
    <row r="16810">
      <c r="F16810" s="9"/>
      <c r="N16810" s="50"/>
      <c r="O16810" s="50"/>
      <c r="P16810" s="50"/>
      <c r="Q16810" s="50" t="s">
        <v>368</v>
      </c>
      <c r="R16810" s="9" t="s">
        <v>368</v>
      </c>
      <c r="S16810" s="50" t="s">
        <v>368</v>
      </c>
      <c r="T16810" s="9" t="s">
        <v>368</v>
      </c>
      <c r="U16810" s="9" t="s">
        <v>368</v>
      </c>
    </row>
    <row r="16811">
      <c r="F16811" s="9"/>
      <c r="N16811" s="50"/>
      <c r="O16811" s="50"/>
      <c r="P16811" s="50"/>
      <c r="Q16811" s="50" t="s">
        <v>368</v>
      </c>
      <c r="R16811" s="9" t="s">
        <v>368</v>
      </c>
      <c r="S16811" s="50" t="s">
        <v>368</v>
      </c>
      <c r="T16811" s="9" t="s">
        <v>368</v>
      </c>
      <c r="U16811" s="9" t="s">
        <v>368</v>
      </c>
    </row>
    <row r="16812">
      <c r="F16812" s="9"/>
      <c r="N16812" s="50"/>
      <c r="O16812" s="50"/>
      <c r="P16812" s="50"/>
      <c r="Q16812" s="50" t="s">
        <v>368</v>
      </c>
      <c r="R16812" s="9" t="s">
        <v>368</v>
      </c>
      <c r="S16812" s="50" t="s">
        <v>368</v>
      </c>
      <c r="T16812" s="9" t="s">
        <v>368</v>
      </c>
      <c r="U16812" s="9" t="s">
        <v>368</v>
      </c>
    </row>
    <row r="16813">
      <c r="F16813" s="9"/>
      <c r="N16813" s="50"/>
      <c r="O16813" s="50"/>
      <c r="P16813" s="50"/>
      <c r="Q16813" s="50" t="s">
        <v>368</v>
      </c>
      <c r="R16813" s="9" t="s">
        <v>368</v>
      </c>
      <c r="S16813" s="50" t="s">
        <v>368</v>
      </c>
      <c r="T16813" s="9" t="s">
        <v>368</v>
      </c>
      <c r="U16813" s="9" t="s">
        <v>368</v>
      </c>
    </row>
    <row r="16814">
      <c r="F16814" s="9"/>
      <c r="N16814" s="50"/>
      <c r="O16814" s="50"/>
      <c r="P16814" s="50"/>
      <c r="Q16814" s="50" t="s">
        <v>368</v>
      </c>
      <c r="R16814" s="9" t="s">
        <v>368</v>
      </c>
      <c r="S16814" s="50" t="s">
        <v>368</v>
      </c>
      <c r="T16814" s="9" t="s">
        <v>368</v>
      </c>
      <c r="U16814" s="9" t="s">
        <v>368</v>
      </c>
    </row>
    <row r="16815">
      <c r="F16815" s="9"/>
      <c r="N16815" s="50"/>
      <c r="O16815" s="50"/>
      <c r="P16815" s="50"/>
      <c r="Q16815" s="50" t="s">
        <v>368</v>
      </c>
      <c r="R16815" s="9" t="s">
        <v>368</v>
      </c>
      <c r="S16815" s="50" t="s">
        <v>368</v>
      </c>
      <c r="T16815" s="9" t="s">
        <v>368</v>
      </c>
      <c r="U16815" s="9" t="s">
        <v>368</v>
      </c>
    </row>
    <row r="16816">
      <c r="F16816" s="9"/>
      <c r="N16816" s="50"/>
      <c r="O16816" s="50"/>
      <c r="P16816" s="50"/>
      <c r="Q16816" s="50" t="s">
        <v>368</v>
      </c>
      <c r="R16816" s="9" t="s">
        <v>368</v>
      </c>
      <c r="S16816" s="50" t="s">
        <v>368</v>
      </c>
      <c r="T16816" s="9" t="s">
        <v>368</v>
      </c>
      <c r="U16816" s="9" t="s">
        <v>368</v>
      </c>
    </row>
    <row r="16817">
      <c r="F16817" s="9"/>
      <c r="N16817" s="50"/>
      <c r="O16817" s="50"/>
      <c r="P16817" s="50"/>
      <c r="Q16817" s="50" t="s">
        <v>368</v>
      </c>
      <c r="R16817" s="9" t="s">
        <v>368</v>
      </c>
      <c r="S16817" s="50" t="s">
        <v>368</v>
      </c>
      <c r="T16817" s="9" t="s">
        <v>368</v>
      </c>
      <c r="U16817" s="9" t="s">
        <v>368</v>
      </c>
    </row>
    <row r="16818">
      <c r="F16818" s="9"/>
      <c r="N16818" s="50"/>
      <c r="O16818" s="50"/>
      <c r="P16818" s="50"/>
      <c r="Q16818" s="50" t="s">
        <v>368</v>
      </c>
      <c r="R16818" s="9" t="s">
        <v>368</v>
      </c>
      <c r="S16818" s="50" t="s">
        <v>368</v>
      </c>
      <c r="T16818" s="9" t="s">
        <v>368</v>
      </c>
      <c r="U16818" s="9" t="s">
        <v>368</v>
      </c>
    </row>
    <row r="16819">
      <c r="F16819" s="9"/>
      <c r="N16819" s="50"/>
      <c r="O16819" s="50"/>
      <c r="P16819" s="50"/>
      <c r="Q16819" s="50" t="s">
        <v>368</v>
      </c>
      <c r="R16819" s="9" t="s">
        <v>368</v>
      </c>
      <c r="S16819" s="50" t="s">
        <v>368</v>
      </c>
      <c r="T16819" s="9" t="s">
        <v>368</v>
      </c>
      <c r="U16819" s="9" t="s">
        <v>368</v>
      </c>
    </row>
    <row r="16820">
      <c r="F16820" s="9"/>
      <c r="N16820" s="50"/>
      <c r="O16820" s="50"/>
      <c r="P16820" s="50"/>
      <c r="Q16820" s="50" t="s">
        <v>368</v>
      </c>
      <c r="R16820" s="9" t="s">
        <v>368</v>
      </c>
      <c r="S16820" s="50" t="s">
        <v>368</v>
      </c>
      <c r="T16820" s="9" t="s">
        <v>368</v>
      </c>
      <c r="U16820" s="9" t="s">
        <v>368</v>
      </c>
    </row>
    <row r="16821">
      <c r="F16821" s="9"/>
      <c r="N16821" s="50"/>
      <c r="O16821" s="50"/>
      <c r="P16821" s="50"/>
      <c r="Q16821" s="50" t="s">
        <v>368</v>
      </c>
      <c r="R16821" s="9" t="s">
        <v>368</v>
      </c>
      <c r="S16821" s="50" t="s">
        <v>368</v>
      </c>
      <c r="T16821" s="9" t="s">
        <v>368</v>
      </c>
      <c r="U16821" s="9" t="s">
        <v>368</v>
      </c>
    </row>
    <row r="16822">
      <c r="F16822" s="9"/>
      <c r="N16822" s="50"/>
      <c r="O16822" s="50"/>
      <c r="P16822" s="50"/>
      <c r="Q16822" s="50" t="s">
        <v>368</v>
      </c>
      <c r="R16822" s="9" t="s">
        <v>368</v>
      </c>
      <c r="S16822" s="50" t="s">
        <v>368</v>
      </c>
      <c r="T16822" s="9" t="s">
        <v>368</v>
      </c>
      <c r="U16822" s="9" t="s">
        <v>368</v>
      </c>
    </row>
    <row r="16823">
      <c r="F16823" s="9"/>
      <c r="N16823" s="50"/>
      <c r="O16823" s="50"/>
      <c r="P16823" s="50"/>
      <c r="Q16823" s="50" t="s">
        <v>368</v>
      </c>
      <c r="R16823" s="9" t="s">
        <v>368</v>
      </c>
      <c r="S16823" s="50" t="s">
        <v>368</v>
      </c>
      <c r="T16823" s="9" t="s">
        <v>368</v>
      </c>
      <c r="U16823" s="9" t="s">
        <v>368</v>
      </c>
    </row>
    <row r="16824">
      <c r="F16824" s="9"/>
      <c r="N16824" s="50"/>
      <c r="O16824" s="50"/>
      <c r="P16824" s="50"/>
      <c r="Q16824" s="50" t="s">
        <v>368</v>
      </c>
      <c r="R16824" s="9" t="s">
        <v>368</v>
      </c>
      <c r="S16824" s="50" t="s">
        <v>368</v>
      </c>
      <c r="T16824" s="9" t="s">
        <v>368</v>
      </c>
      <c r="U16824" s="9" t="s">
        <v>368</v>
      </c>
    </row>
    <row r="16825">
      <c r="F16825" s="9"/>
      <c r="N16825" s="50"/>
      <c r="O16825" s="50"/>
      <c r="P16825" s="50"/>
      <c r="Q16825" s="50" t="s">
        <v>368</v>
      </c>
      <c r="R16825" s="9" t="s">
        <v>368</v>
      </c>
      <c r="S16825" s="50" t="s">
        <v>368</v>
      </c>
      <c r="T16825" s="9" t="s">
        <v>368</v>
      </c>
      <c r="U16825" s="9" t="s">
        <v>368</v>
      </c>
    </row>
    <row r="16826">
      <c r="F16826" s="9"/>
      <c r="N16826" s="50"/>
      <c r="O16826" s="50"/>
      <c r="P16826" s="50"/>
      <c r="Q16826" s="50" t="s">
        <v>368</v>
      </c>
      <c r="R16826" s="9" t="s">
        <v>368</v>
      </c>
      <c r="S16826" s="50" t="s">
        <v>368</v>
      </c>
      <c r="T16826" s="9" t="s">
        <v>368</v>
      </c>
      <c r="U16826" s="9" t="s">
        <v>368</v>
      </c>
    </row>
    <row r="16827">
      <c r="F16827" s="9"/>
      <c r="N16827" s="50"/>
      <c r="O16827" s="50"/>
      <c r="P16827" s="50"/>
      <c r="Q16827" s="50" t="s">
        <v>368</v>
      </c>
      <c r="R16827" s="9" t="s">
        <v>368</v>
      </c>
      <c r="S16827" s="50" t="s">
        <v>368</v>
      </c>
      <c r="T16827" s="9" t="s">
        <v>368</v>
      </c>
      <c r="U16827" s="9" t="s">
        <v>368</v>
      </c>
    </row>
    <row r="16828">
      <c r="F16828" s="9"/>
      <c r="N16828" s="50"/>
      <c r="O16828" s="50"/>
      <c r="P16828" s="50"/>
      <c r="Q16828" s="50" t="s">
        <v>368</v>
      </c>
      <c r="R16828" s="9" t="s">
        <v>368</v>
      </c>
      <c r="S16828" s="50" t="s">
        <v>368</v>
      </c>
      <c r="T16828" s="9" t="s">
        <v>368</v>
      </c>
      <c r="U16828" s="9" t="s">
        <v>368</v>
      </c>
    </row>
    <row r="16829">
      <c r="F16829" s="9"/>
      <c r="N16829" s="50"/>
      <c r="O16829" s="50"/>
      <c r="P16829" s="50"/>
      <c r="Q16829" s="50" t="s">
        <v>368</v>
      </c>
      <c r="R16829" s="9" t="s">
        <v>368</v>
      </c>
      <c r="S16829" s="50" t="s">
        <v>368</v>
      </c>
      <c r="T16829" s="9" t="s">
        <v>368</v>
      </c>
      <c r="U16829" s="9" t="s">
        <v>368</v>
      </c>
    </row>
    <row r="16830">
      <c r="F16830" s="9"/>
      <c r="N16830" s="50"/>
      <c r="O16830" s="50"/>
      <c r="P16830" s="50"/>
      <c r="Q16830" s="50" t="s">
        <v>368</v>
      </c>
      <c r="R16830" s="9" t="s">
        <v>368</v>
      </c>
      <c r="S16830" s="50" t="s">
        <v>368</v>
      </c>
      <c r="T16830" s="9" t="s">
        <v>368</v>
      </c>
      <c r="U16830" s="9" t="s">
        <v>368</v>
      </c>
    </row>
    <row r="16831">
      <c r="F16831" s="9"/>
      <c r="N16831" s="50"/>
      <c r="O16831" s="50"/>
      <c r="P16831" s="50"/>
      <c r="Q16831" s="50" t="s">
        <v>368</v>
      </c>
      <c r="R16831" s="9" t="s">
        <v>368</v>
      </c>
      <c r="S16831" s="50" t="s">
        <v>368</v>
      </c>
      <c r="T16831" s="9" t="s">
        <v>368</v>
      </c>
      <c r="U16831" s="9" t="s">
        <v>368</v>
      </c>
    </row>
    <row r="16832">
      <c r="F16832" s="9"/>
      <c r="N16832" s="50"/>
      <c r="O16832" s="50"/>
      <c r="P16832" s="50"/>
      <c r="Q16832" s="50" t="s">
        <v>368</v>
      </c>
      <c r="R16832" s="9" t="s">
        <v>368</v>
      </c>
      <c r="S16832" s="50" t="s">
        <v>368</v>
      </c>
      <c r="T16832" s="9" t="s">
        <v>368</v>
      </c>
      <c r="U16832" s="9" t="s">
        <v>368</v>
      </c>
    </row>
    <row r="16833">
      <c r="F16833" s="9"/>
      <c r="N16833" s="50"/>
      <c r="O16833" s="50"/>
      <c r="P16833" s="50"/>
      <c r="Q16833" s="50" t="s">
        <v>368</v>
      </c>
      <c r="R16833" s="9" t="s">
        <v>368</v>
      </c>
      <c r="S16833" s="50" t="s">
        <v>368</v>
      </c>
      <c r="T16833" s="9" t="s">
        <v>368</v>
      </c>
      <c r="U16833" s="9" t="s">
        <v>368</v>
      </c>
    </row>
    <row r="16834">
      <c r="F16834" s="9"/>
      <c r="N16834" s="50"/>
      <c r="O16834" s="50"/>
      <c r="P16834" s="50"/>
      <c r="Q16834" s="50" t="s">
        <v>368</v>
      </c>
      <c r="R16834" s="9" t="s">
        <v>368</v>
      </c>
      <c r="S16834" s="50" t="s">
        <v>368</v>
      </c>
      <c r="T16834" s="9" t="s">
        <v>368</v>
      </c>
      <c r="U16834" s="9" t="s">
        <v>368</v>
      </c>
    </row>
    <row r="16835">
      <c r="F16835" s="9"/>
      <c r="N16835" s="50"/>
      <c r="O16835" s="50"/>
      <c r="P16835" s="50"/>
      <c r="Q16835" s="50" t="s">
        <v>368</v>
      </c>
      <c r="R16835" s="9" t="s">
        <v>368</v>
      </c>
      <c r="S16835" s="50" t="s">
        <v>368</v>
      </c>
      <c r="T16835" s="9" t="s">
        <v>368</v>
      </c>
      <c r="U16835" s="9" t="s">
        <v>368</v>
      </c>
    </row>
    <row r="16836">
      <c r="F16836" s="9"/>
      <c r="N16836" s="50"/>
      <c r="O16836" s="50"/>
      <c r="P16836" s="50"/>
      <c r="Q16836" s="50" t="s">
        <v>368</v>
      </c>
      <c r="R16836" s="9" t="s">
        <v>368</v>
      </c>
      <c r="S16836" s="50" t="s">
        <v>368</v>
      </c>
      <c r="T16836" s="9" t="s">
        <v>368</v>
      </c>
      <c r="U16836" s="9" t="s">
        <v>368</v>
      </c>
    </row>
    <row r="16837">
      <c r="F16837" s="9"/>
      <c r="N16837" s="50"/>
      <c r="O16837" s="50"/>
      <c r="P16837" s="50"/>
      <c r="Q16837" s="50" t="s">
        <v>368</v>
      </c>
      <c r="R16837" s="9" t="s">
        <v>368</v>
      </c>
      <c r="S16837" s="50" t="s">
        <v>368</v>
      </c>
      <c r="T16837" s="9" t="s">
        <v>368</v>
      </c>
      <c r="U16837" s="9" t="s">
        <v>368</v>
      </c>
    </row>
    <row r="16838">
      <c r="F16838" s="9"/>
      <c r="N16838" s="50"/>
      <c r="O16838" s="50"/>
      <c r="P16838" s="50"/>
      <c r="Q16838" s="50" t="s">
        <v>368</v>
      </c>
      <c r="R16838" s="9" t="s">
        <v>368</v>
      </c>
      <c r="S16838" s="50" t="s">
        <v>368</v>
      </c>
      <c r="T16838" s="9" t="s">
        <v>368</v>
      </c>
      <c r="U16838" s="9" t="s">
        <v>368</v>
      </c>
    </row>
    <row r="16839">
      <c r="F16839" s="9"/>
      <c r="N16839" s="50"/>
      <c r="O16839" s="50"/>
      <c r="P16839" s="50"/>
      <c r="Q16839" s="50" t="s">
        <v>368</v>
      </c>
      <c r="R16839" s="9" t="s">
        <v>368</v>
      </c>
      <c r="S16839" s="50" t="s">
        <v>368</v>
      </c>
      <c r="T16839" s="9" t="s">
        <v>368</v>
      </c>
      <c r="U16839" s="9" t="s">
        <v>368</v>
      </c>
    </row>
    <row r="16840">
      <c r="F16840" s="9"/>
      <c r="N16840" s="50"/>
      <c r="O16840" s="50"/>
      <c r="P16840" s="50"/>
      <c r="Q16840" s="50" t="s">
        <v>368</v>
      </c>
      <c r="R16840" s="9" t="s">
        <v>368</v>
      </c>
      <c r="S16840" s="50" t="s">
        <v>368</v>
      </c>
      <c r="T16840" s="9" t="s">
        <v>368</v>
      </c>
      <c r="U16840" s="9" t="s">
        <v>368</v>
      </c>
    </row>
    <row r="16841">
      <c r="F16841" s="9"/>
      <c r="N16841" s="50"/>
      <c r="O16841" s="50"/>
      <c r="P16841" s="50"/>
      <c r="Q16841" s="50" t="s">
        <v>368</v>
      </c>
      <c r="R16841" s="9" t="s">
        <v>368</v>
      </c>
      <c r="S16841" s="50" t="s">
        <v>368</v>
      </c>
      <c r="T16841" s="9" t="s">
        <v>368</v>
      </c>
      <c r="U16841" s="9" t="s">
        <v>368</v>
      </c>
    </row>
    <row r="16842">
      <c r="F16842" s="9"/>
      <c r="N16842" s="50"/>
      <c r="O16842" s="50"/>
      <c r="P16842" s="50"/>
      <c r="Q16842" s="50" t="s">
        <v>368</v>
      </c>
      <c r="R16842" s="9" t="s">
        <v>368</v>
      </c>
      <c r="S16842" s="50" t="s">
        <v>368</v>
      </c>
      <c r="T16842" s="9" t="s">
        <v>368</v>
      </c>
      <c r="U16842" s="9" t="s">
        <v>368</v>
      </c>
    </row>
    <row r="16843">
      <c r="F16843" s="9"/>
      <c r="N16843" s="50"/>
      <c r="O16843" s="50"/>
      <c r="P16843" s="50"/>
      <c r="Q16843" s="50" t="s">
        <v>368</v>
      </c>
      <c r="R16843" s="9" t="s">
        <v>368</v>
      </c>
      <c r="S16843" s="50" t="s">
        <v>368</v>
      </c>
      <c r="T16843" s="9" t="s">
        <v>368</v>
      </c>
      <c r="U16843" s="9" t="s">
        <v>368</v>
      </c>
    </row>
    <row r="16844">
      <c r="F16844" s="9"/>
      <c r="N16844" s="50"/>
      <c r="O16844" s="50"/>
      <c r="P16844" s="50"/>
      <c r="Q16844" s="50" t="s">
        <v>368</v>
      </c>
      <c r="R16844" s="9" t="s">
        <v>368</v>
      </c>
      <c r="S16844" s="50" t="s">
        <v>368</v>
      </c>
      <c r="T16844" s="9" t="s">
        <v>368</v>
      </c>
      <c r="U16844" s="9" t="s">
        <v>368</v>
      </c>
    </row>
    <row r="16845">
      <c r="F16845" s="9"/>
      <c r="N16845" s="50"/>
      <c r="O16845" s="50"/>
      <c r="P16845" s="50"/>
      <c r="Q16845" s="50" t="s">
        <v>368</v>
      </c>
      <c r="R16845" s="9" t="s">
        <v>368</v>
      </c>
      <c r="S16845" s="50" t="s">
        <v>368</v>
      </c>
      <c r="T16845" s="9" t="s">
        <v>368</v>
      </c>
      <c r="U16845" s="9" t="s">
        <v>368</v>
      </c>
    </row>
    <row r="16846">
      <c r="F16846" s="9"/>
      <c r="N16846" s="50"/>
      <c r="O16846" s="50"/>
      <c r="P16846" s="50"/>
      <c r="Q16846" s="50" t="s">
        <v>368</v>
      </c>
      <c r="R16846" s="9" t="s">
        <v>368</v>
      </c>
      <c r="S16846" s="50" t="s">
        <v>368</v>
      </c>
      <c r="T16846" s="9" t="s">
        <v>368</v>
      </c>
      <c r="U16846" s="9" t="s">
        <v>368</v>
      </c>
    </row>
    <row r="16847">
      <c r="F16847" s="9"/>
      <c r="N16847" s="50"/>
      <c r="O16847" s="50"/>
      <c r="P16847" s="50"/>
      <c r="Q16847" s="50" t="s">
        <v>368</v>
      </c>
      <c r="R16847" s="9" t="s">
        <v>368</v>
      </c>
      <c r="S16847" s="50" t="s">
        <v>368</v>
      </c>
      <c r="T16847" s="9" t="s">
        <v>368</v>
      </c>
      <c r="U16847" s="9" t="s">
        <v>368</v>
      </c>
    </row>
    <row r="16848">
      <c r="F16848" s="9"/>
      <c r="N16848" s="50"/>
      <c r="O16848" s="50"/>
      <c r="P16848" s="50"/>
      <c r="Q16848" s="50" t="s">
        <v>368</v>
      </c>
      <c r="R16848" s="9" t="s">
        <v>368</v>
      </c>
      <c r="S16848" s="50" t="s">
        <v>368</v>
      </c>
      <c r="T16848" s="9" t="s">
        <v>368</v>
      </c>
      <c r="U16848" s="9" t="s">
        <v>368</v>
      </c>
    </row>
    <row r="16849">
      <c r="F16849" s="9"/>
      <c r="N16849" s="50"/>
      <c r="O16849" s="50"/>
      <c r="P16849" s="50"/>
      <c r="Q16849" s="50" t="s">
        <v>368</v>
      </c>
      <c r="R16849" s="9" t="s">
        <v>368</v>
      </c>
      <c r="S16849" s="50" t="s">
        <v>368</v>
      </c>
      <c r="T16849" s="9" t="s">
        <v>368</v>
      </c>
      <c r="U16849" s="9" t="s">
        <v>368</v>
      </c>
    </row>
    <row r="16850">
      <c r="F16850" s="9"/>
      <c r="N16850" s="50"/>
      <c r="O16850" s="50"/>
      <c r="P16850" s="50"/>
      <c r="Q16850" s="50" t="s">
        <v>368</v>
      </c>
      <c r="R16850" s="9" t="s">
        <v>368</v>
      </c>
      <c r="S16850" s="50" t="s">
        <v>368</v>
      </c>
      <c r="T16850" s="9" t="s">
        <v>368</v>
      </c>
      <c r="U16850" s="9" t="s">
        <v>368</v>
      </c>
    </row>
    <row r="16851">
      <c r="F16851" s="9"/>
      <c r="N16851" s="50"/>
      <c r="O16851" s="50"/>
      <c r="P16851" s="50"/>
      <c r="Q16851" s="50" t="s">
        <v>368</v>
      </c>
      <c r="R16851" s="9" t="s">
        <v>368</v>
      </c>
      <c r="S16851" s="50" t="s">
        <v>368</v>
      </c>
      <c r="T16851" s="9" t="s">
        <v>368</v>
      </c>
      <c r="U16851" s="9" t="s">
        <v>368</v>
      </c>
    </row>
    <row r="16852">
      <c r="F16852" s="9"/>
      <c r="N16852" s="50"/>
      <c r="O16852" s="50"/>
      <c r="P16852" s="50"/>
      <c r="Q16852" s="50" t="s">
        <v>368</v>
      </c>
      <c r="R16852" s="9" t="s">
        <v>368</v>
      </c>
      <c r="S16852" s="50" t="s">
        <v>368</v>
      </c>
      <c r="T16852" s="9" t="s">
        <v>368</v>
      </c>
      <c r="U16852" s="9" t="s">
        <v>368</v>
      </c>
    </row>
    <row r="16853">
      <c r="F16853" s="9"/>
      <c r="N16853" s="50"/>
      <c r="O16853" s="50"/>
      <c r="P16853" s="50"/>
      <c r="Q16853" s="50" t="s">
        <v>368</v>
      </c>
      <c r="R16853" s="9" t="s">
        <v>368</v>
      </c>
      <c r="S16853" s="50" t="s">
        <v>368</v>
      </c>
      <c r="T16853" s="9" t="s">
        <v>368</v>
      </c>
      <c r="U16853" s="9" t="s">
        <v>368</v>
      </c>
    </row>
    <row r="16854">
      <c r="F16854" s="9"/>
      <c r="N16854" s="50"/>
      <c r="O16854" s="50"/>
      <c r="P16854" s="50"/>
      <c r="Q16854" s="50" t="s">
        <v>368</v>
      </c>
      <c r="R16854" s="9" t="s">
        <v>368</v>
      </c>
      <c r="S16854" s="50" t="s">
        <v>368</v>
      </c>
      <c r="T16854" s="9" t="s">
        <v>368</v>
      </c>
      <c r="U16854" s="9" t="s">
        <v>368</v>
      </c>
    </row>
    <row r="16855">
      <c r="F16855" s="9"/>
      <c r="N16855" s="50"/>
      <c r="O16855" s="50"/>
      <c r="P16855" s="50"/>
      <c r="Q16855" s="50" t="s">
        <v>368</v>
      </c>
      <c r="R16855" s="9" t="s">
        <v>368</v>
      </c>
      <c r="S16855" s="50" t="s">
        <v>368</v>
      </c>
      <c r="T16855" s="9" t="s">
        <v>368</v>
      </c>
      <c r="U16855" s="9" t="s">
        <v>368</v>
      </c>
    </row>
    <row r="16856">
      <c r="F16856" s="9"/>
      <c r="N16856" s="50"/>
      <c r="O16856" s="50"/>
      <c r="P16856" s="50"/>
      <c r="Q16856" s="50" t="s">
        <v>368</v>
      </c>
      <c r="R16856" s="9" t="s">
        <v>368</v>
      </c>
      <c r="S16856" s="50" t="s">
        <v>368</v>
      </c>
      <c r="T16856" s="9" t="s">
        <v>368</v>
      </c>
      <c r="U16856" s="9" t="s">
        <v>368</v>
      </c>
    </row>
    <row r="16857">
      <c r="F16857" s="9"/>
      <c r="N16857" s="50"/>
      <c r="O16857" s="50"/>
      <c r="P16857" s="50"/>
      <c r="Q16857" s="50" t="s">
        <v>368</v>
      </c>
      <c r="R16857" s="9" t="s">
        <v>368</v>
      </c>
      <c r="S16857" s="50" t="s">
        <v>368</v>
      </c>
      <c r="T16857" s="9" t="s">
        <v>368</v>
      </c>
      <c r="U16857" s="9" t="s">
        <v>368</v>
      </c>
    </row>
    <row r="16858">
      <c r="F16858" s="9"/>
      <c r="N16858" s="50"/>
      <c r="O16858" s="50"/>
      <c r="P16858" s="50"/>
      <c r="Q16858" s="50" t="s">
        <v>368</v>
      </c>
      <c r="R16858" s="9" t="s">
        <v>368</v>
      </c>
      <c r="S16858" s="50" t="s">
        <v>368</v>
      </c>
      <c r="T16858" s="9" t="s">
        <v>368</v>
      </c>
      <c r="U16858" s="9" t="s">
        <v>368</v>
      </c>
    </row>
    <row r="16859">
      <c r="F16859" s="9"/>
      <c r="N16859" s="50"/>
      <c r="O16859" s="50"/>
      <c r="P16859" s="50"/>
      <c r="Q16859" s="50" t="s">
        <v>368</v>
      </c>
      <c r="R16859" s="9" t="s">
        <v>368</v>
      </c>
      <c r="S16859" s="50" t="s">
        <v>368</v>
      </c>
      <c r="T16859" s="9" t="s">
        <v>368</v>
      </c>
      <c r="U16859" s="9" t="s">
        <v>368</v>
      </c>
    </row>
    <row r="16860">
      <c r="F16860" s="9"/>
      <c r="N16860" s="50"/>
      <c r="O16860" s="50"/>
      <c r="P16860" s="50"/>
      <c r="Q16860" s="50" t="s">
        <v>368</v>
      </c>
      <c r="R16860" s="9" t="s">
        <v>368</v>
      </c>
      <c r="S16860" s="50" t="s">
        <v>368</v>
      </c>
      <c r="T16860" s="9" t="s">
        <v>368</v>
      </c>
      <c r="U16860" s="9" t="s">
        <v>368</v>
      </c>
    </row>
    <row r="16861">
      <c r="F16861" s="9"/>
      <c r="N16861" s="50"/>
      <c r="O16861" s="50"/>
      <c r="P16861" s="50"/>
      <c r="Q16861" s="50" t="s">
        <v>368</v>
      </c>
      <c r="R16861" s="9" t="s">
        <v>368</v>
      </c>
      <c r="S16861" s="50" t="s">
        <v>368</v>
      </c>
      <c r="T16861" s="9" t="s">
        <v>368</v>
      </c>
      <c r="U16861" s="9" t="s">
        <v>368</v>
      </c>
    </row>
    <row r="16862">
      <c r="F16862" s="9"/>
      <c r="N16862" s="50"/>
      <c r="O16862" s="50"/>
      <c r="P16862" s="50"/>
      <c r="Q16862" s="50" t="s">
        <v>368</v>
      </c>
      <c r="R16862" s="9" t="s">
        <v>368</v>
      </c>
      <c r="S16862" s="50" t="s">
        <v>368</v>
      </c>
      <c r="T16862" s="9" t="s">
        <v>368</v>
      </c>
      <c r="U16862" s="9" t="s">
        <v>368</v>
      </c>
    </row>
    <row r="16863">
      <c r="F16863" s="9"/>
      <c r="N16863" s="50"/>
      <c r="O16863" s="50"/>
      <c r="P16863" s="50"/>
      <c r="Q16863" s="50" t="s">
        <v>368</v>
      </c>
      <c r="R16863" s="9" t="s">
        <v>368</v>
      </c>
      <c r="S16863" s="50" t="s">
        <v>368</v>
      </c>
      <c r="T16863" s="9" t="s">
        <v>368</v>
      </c>
      <c r="U16863" s="9" t="s">
        <v>368</v>
      </c>
    </row>
    <row r="16864">
      <c r="F16864" s="9"/>
      <c r="N16864" s="50"/>
      <c r="O16864" s="50"/>
      <c r="P16864" s="50"/>
      <c r="Q16864" s="50" t="s">
        <v>368</v>
      </c>
      <c r="R16864" s="9" t="s">
        <v>368</v>
      </c>
      <c r="S16864" s="50" t="s">
        <v>368</v>
      </c>
      <c r="T16864" s="9" t="s">
        <v>368</v>
      </c>
      <c r="U16864" s="9" t="s">
        <v>368</v>
      </c>
    </row>
    <row r="16865">
      <c r="F16865" s="9"/>
      <c r="N16865" s="50"/>
      <c r="O16865" s="50"/>
      <c r="P16865" s="50"/>
      <c r="Q16865" s="50" t="s">
        <v>368</v>
      </c>
      <c r="R16865" s="9" t="s">
        <v>368</v>
      </c>
      <c r="S16865" s="50" t="s">
        <v>368</v>
      </c>
      <c r="T16865" s="9" t="s">
        <v>368</v>
      </c>
      <c r="U16865" s="9" t="s">
        <v>368</v>
      </c>
    </row>
    <row r="16866">
      <c r="F16866" s="9"/>
      <c r="N16866" s="50"/>
      <c r="O16866" s="50"/>
      <c r="P16866" s="50"/>
      <c r="Q16866" s="50" t="s">
        <v>368</v>
      </c>
      <c r="R16866" s="9" t="s">
        <v>368</v>
      </c>
      <c r="S16866" s="50" t="s">
        <v>368</v>
      </c>
      <c r="T16866" s="9" t="s">
        <v>368</v>
      </c>
      <c r="U16866" s="9" t="s">
        <v>368</v>
      </c>
    </row>
    <row r="16867">
      <c r="F16867" s="9"/>
      <c r="N16867" s="50"/>
      <c r="O16867" s="50"/>
      <c r="P16867" s="50"/>
      <c r="Q16867" s="50" t="s">
        <v>368</v>
      </c>
      <c r="R16867" s="9" t="s">
        <v>368</v>
      </c>
      <c r="S16867" s="50" t="s">
        <v>368</v>
      </c>
      <c r="T16867" s="9" t="s">
        <v>368</v>
      </c>
      <c r="U16867" s="9" t="s">
        <v>368</v>
      </c>
    </row>
    <row r="16868">
      <c r="F16868" s="9"/>
      <c r="N16868" s="50"/>
      <c r="O16868" s="50"/>
      <c r="P16868" s="50"/>
      <c r="Q16868" s="50" t="s">
        <v>368</v>
      </c>
      <c r="R16868" s="9" t="s">
        <v>368</v>
      </c>
      <c r="S16868" s="50" t="s">
        <v>368</v>
      </c>
      <c r="T16868" s="9" t="s">
        <v>368</v>
      </c>
      <c r="U16868" s="9" t="s">
        <v>368</v>
      </c>
    </row>
    <row r="16869">
      <c r="F16869" s="9"/>
      <c r="N16869" s="50"/>
      <c r="O16869" s="50"/>
      <c r="P16869" s="50"/>
      <c r="Q16869" s="50" t="s">
        <v>368</v>
      </c>
      <c r="R16869" s="9" t="s">
        <v>368</v>
      </c>
      <c r="S16869" s="50" t="s">
        <v>368</v>
      </c>
      <c r="T16869" s="9" t="s">
        <v>368</v>
      </c>
      <c r="U16869" s="9" t="s">
        <v>368</v>
      </c>
    </row>
    <row r="16870">
      <c r="F16870" s="9"/>
      <c r="N16870" s="50"/>
      <c r="O16870" s="50"/>
      <c r="P16870" s="50"/>
      <c r="Q16870" s="50" t="s">
        <v>368</v>
      </c>
      <c r="R16870" s="9" t="s">
        <v>368</v>
      </c>
      <c r="S16870" s="50" t="s">
        <v>368</v>
      </c>
      <c r="T16870" s="9" t="s">
        <v>368</v>
      </c>
      <c r="U16870" s="9" t="s">
        <v>368</v>
      </c>
    </row>
    <row r="16871">
      <c r="F16871" s="9"/>
      <c r="N16871" s="50"/>
      <c r="O16871" s="50"/>
      <c r="P16871" s="50"/>
      <c r="Q16871" s="50" t="s">
        <v>368</v>
      </c>
      <c r="R16871" s="9" t="s">
        <v>368</v>
      </c>
      <c r="S16871" s="50" t="s">
        <v>368</v>
      </c>
      <c r="T16871" s="9" t="s">
        <v>368</v>
      </c>
      <c r="U16871" s="9" t="s">
        <v>368</v>
      </c>
    </row>
    <row r="16872">
      <c r="F16872" s="9"/>
      <c r="N16872" s="50"/>
      <c r="O16872" s="50"/>
      <c r="P16872" s="50"/>
      <c r="Q16872" s="50" t="s">
        <v>368</v>
      </c>
      <c r="R16872" s="9" t="s">
        <v>368</v>
      </c>
      <c r="S16872" s="50" t="s">
        <v>368</v>
      </c>
      <c r="T16872" s="9" t="s">
        <v>368</v>
      </c>
      <c r="U16872" s="9" t="s">
        <v>368</v>
      </c>
    </row>
    <row r="16873">
      <c r="F16873" s="9"/>
      <c r="N16873" s="50"/>
      <c r="O16873" s="50"/>
      <c r="P16873" s="50"/>
      <c r="Q16873" s="50" t="s">
        <v>368</v>
      </c>
      <c r="R16873" s="9" t="s">
        <v>368</v>
      </c>
      <c r="S16873" s="50" t="s">
        <v>368</v>
      </c>
      <c r="T16873" s="9" t="s">
        <v>368</v>
      </c>
      <c r="U16873" s="9" t="s">
        <v>368</v>
      </c>
    </row>
    <row r="16874">
      <c r="F16874" s="9"/>
      <c r="N16874" s="50"/>
      <c r="O16874" s="50"/>
      <c r="P16874" s="50"/>
      <c r="Q16874" s="50" t="s">
        <v>368</v>
      </c>
      <c r="R16874" s="9" t="s">
        <v>368</v>
      </c>
      <c r="S16874" s="50" t="s">
        <v>368</v>
      </c>
      <c r="T16874" s="9" t="s">
        <v>368</v>
      </c>
      <c r="U16874" s="9" t="s">
        <v>368</v>
      </c>
    </row>
    <row r="16875">
      <c r="F16875" s="9"/>
      <c r="N16875" s="50"/>
      <c r="O16875" s="50"/>
      <c r="P16875" s="50"/>
      <c r="Q16875" s="50" t="s">
        <v>368</v>
      </c>
      <c r="R16875" s="9" t="s">
        <v>368</v>
      </c>
      <c r="S16875" s="50" t="s">
        <v>368</v>
      </c>
      <c r="T16875" s="9" t="s">
        <v>368</v>
      </c>
      <c r="U16875" s="9" t="s">
        <v>368</v>
      </c>
    </row>
    <row r="16876">
      <c r="F16876" s="9"/>
      <c r="N16876" s="50"/>
      <c r="O16876" s="50"/>
      <c r="P16876" s="50"/>
      <c r="Q16876" s="50" t="s">
        <v>368</v>
      </c>
      <c r="R16876" s="9" t="s">
        <v>368</v>
      </c>
      <c r="S16876" s="50" t="s">
        <v>368</v>
      </c>
      <c r="T16876" s="9" t="s">
        <v>368</v>
      </c>
      <c r="U16876" s="9" t="s">
        <v>368</v>
      </c>
    </row>
    <row r="16877">
      <c r="F16877" s="9"/>
      <c r="N16877" s="50"/>
      <c r="O16877" s="50"/>
      <c r="P16877" s="50"/>
      <c r="Q16877" s="50" t="s">
        <v>368</v>
      </c>
      <c r="R16877" s="9" t="s">
        <v>368</v>
      </c>
      <c r="S16877" s="50" t="s">
        <v>368</v>
      </c>
      <c r="T16877" s="9" t="s">
        <v>368</v>
      </c>
      <c r="U16877" s="9" t="s">
        <v>368</v>
      </c>
    </row>
    <row r="16878">
      <c r="F16878" s="9"/>
      <c r="N16878" s="50"/>
      <c r="O16878" s="50"/>
      <c r="P16878" s="50"/>
      <c r="Q16878" s="50" t="s">
        <v>368</v>
      </c>
      <c r="R16878" s="9" t="s">
        <v>368</v>
      </c>
      <c r="S16878" s="50" t="s">
        <v>368</v>
      </c>
      <c r="T16878" s="9" t="s">
        <v>368</v>
      </c>
      <c r="U16878" s="9" t="s">
        <v>368</v>
      </c>
    </row>
    <row r="16879">
      <c r="F16879" s="9"/>
      <c r="N16879" s="50"/>
      <c r="O16879" s="50"/>
      <c r="P16879" s="50"/>
      <c r="Q16879" s="50" t="s">
        <v>368</v>
      </c>
      <c r="R16879" s="9" t="s">
        <v>368</v>
      </c>
      <c r="S16879" s="50" t="s">
        <v>368</v>
      </c>
      <c r="T16879" s="9" t="s">
        <v>368</v>
      </c>
      <c r="U16879" s="9" t="s">
        <v>368</v>
      </c>
    </row>
    <row r="16880">
      <c r="F16880" s="9"/>
      <c r="N16880" s="50"/>
      <c r="O16880" s="50"/>
      <c r="P16880" s="50"/>
      <c r="Q16880" s="50" t="s">
        <v>368</v>
      </c>
      <c r="R16880" s="9" t="s">
        <v>368</v>
      </c>
      <c r="S16880" s="50" t="s">
        <v>368</v>
      </c>
      <c r="T16880" s="9" t="s">
        <v>368</v>
      </c>
      <c r="U16880" s="9" t="s">
        <v>368</v>
      </c>
    </row>
    <row r="16881">
      <c r="F16881" s="9"/>
      <c r="N16881" s="50"/>
      <c r="O16881" s="50"/>
      <c r="P16881" s="50"/>
      <c r="Q16881" s="50" t="s">
        <v>368</v>
      </c>
      <c r="R16881" s="9" t="s">
        <v>368</v>
      </c>
      <c r="S16881" s="50" t="s">
        <v>368</v>
      </c>
      <c r="T16881" s="9" t="s">
        <v>368</v>
      </c>
      <c r="U16881" s="9" t="s">
        <v>368</v>
      </c>
    </row>
    <row r="16882">
      <c r="F16882" s="9"/>
      <c r="N16882" s="50"/>
      <c r="O16882" s="50"/>
      <c r="P16882" s="50"/>
      <c r="Q16882" s="50" t="s">
        <v>368</v>
      </c>
      <c r="R16882" s="9" t="s">
        <v>368</v>
      </c>
      <c r="S16882" s="50" t="s">
        <v>368</v>
      </c>
      <c r="T16882" s="9" t="s">
        <v>368</v>
      </c>
      <c r="U16882" s="9" t="s">
        <v>368</v>
      </c>
    </row>
    <row r="16883">
      <c r="F16883" s="9"/>
      <c r="N16883" s="50"/>
      <c r="O16883" s="50"/>
      <c r="P16883" s="50"/>
      <c r="Q16883" s="50" t="s">
        <v>368</v>
      </c>
      <c r="R16883" s="9" t="s">
        <v>368</v>
      </c>
      <c r="S16883" s="50" t="s">
        <v>368</v>
      </c>
      <c r="T16883" s="9" t="s">
        <v>368</v>
      </c>
      <c r="U16883" s="9" t="s">
        <v>368</v>
      </c>
    </row>
    <row r="16884">
      <c r="F16884" s="9"/>
      <c r="N16884" s="50"/>
      <c r="O16884" s="50"/>
      <c r="P16884" s="50"/>
      <c r="Q16884" s="50" t="s">
        <v>368</v>
      </c>
      <c r="R16884" s="9" t="s">
        <v>368</v>
      </c>
      <c r="S16884" s="50" t="s">
        <v>368</v>
      </c>
      <c r="T16884" s="9" t="s">
        <v>368</v>
      </c>
      <c r="U16884" s="9" t="s">
        <v>368</v>
      </c>
    </row>
    <row r="16885">
      <c r="F16885" s="9"/>
      <c r="N16885" s="50"/>
      <c r="O16885" s="50"/>
      <c r="P16885" s="50"/>
      <c r="Q16885" s="50" t="s">
        <v>368</v>
      </c>
      <c r="R16885" s="9" t="s">
        <v>368</v>
      </c>
      <c r="S16885" s="50" t="s">
        <v>368</v>
      </c>
      <c r="T16885" s="9" t="s">
        <v>368</v>
      </c>
      <c r="U16885" s="9" t="s">
        <v>368</v>
      </c>
    </row>
    <row r="16886">
      <c r="F16886" s="9"/>
      <c r="N16886" s="50"/>
      <c r="O16886" s="50"/>
      <c r="P16886" s="50"/>
      <c r="Q16886" s="50" t="s">
        <v>368</v>
      </c>
      <c r="R16886" s="9" t="s">
        <v>368</v>
      </c>
      <c r="S16886" s="50" t="s">
        <v>368</v>
      </c>
      <c r="T16886" s="9" t="s">
        <v>368</v>
      </c>
      <c r="U16886" s="9" t="s">
        <v>368</v>
      </c>
    </row>
    <row r="16887">
      <c r="F16887" s="9"/>
      <c r="N16887" s="50"/>
      <c r="O16887" s="50"/>
      <c r="P16887" s="50"/>
      <c r="Q16887" s="50" t="s">
        <v>368</v>
      </c>
      <c r="R16887" s="9" t="s">
        <v>368</v>
      </c>
      <c r="S16887" s="50" t="s">
        <v>368</v>
      </c>
      <c r="T16887" s="9" t="s">
        <v>368</v>
      </c>
      <c r="U16887" s="9" t="s">
        <v>368</v>
      </c>
    </row>
    <row r="16888">
      <c r="F16888" s="9"/>
      <c r="N16888" s="50"/>
      <c r="O16888" s="50"/>
      <c r="P16888" s="50"/>
      <c r="Q16888" s="50" t="s">
        <v>368</v>
      </c>
      <c r="R16888" s="9" t="s">
        <v>368</v>
      </c>
      <c r="S16888" s="50" t="s">
        <v>368</v>
      </c>
      <c r="T16888" s="9" t="s">
        <v>368</v>
      </c>
      <c r="U16888" s="9" t="s">
        <v>368</v>
      </c>
    </row>
    <row r="16889">
      <c r="F16889" s="9"/>
      <c r="N16889" s="50"/>
      <c r="O16889" s="50"/>
      <c r="P16889" s="50"/>
      <c r="Q16889" s="50" t="s">
        <v>368</v>
      </c>
      <c r="R16889" s="9" t="s">
        <v>368</v>
      </c>
      <c r="S16889" s="50" t="s">
        <v>368</v>
      </c>
      <c r="T16889" s="9" t="s">
        <v>368</v>
      </c>
      <c r="U16889" s="9" t="s">
        <v>368</v>
      </c>
    </row>
    <row r="16890">
      <c r="F16890" s="9"/>
      <c r="N16890" s="50"/>
      <c r="O16890" s="50"/>
      <c r="P16890" s="50"/>
      <c r="Q16890" s="50" t="s">
        <v>368</v>
      </c>
      <c r="R16890" s="9" t="s">
        <v>368</v>
      </c>
      <c r="S16890" s="50" t="s">
        <v>368</v>
      </c>
      <c r="T16890" s="9" t="s">
        <v>368</v>
      </c>
      <c r="U16890" s="9" t="s">
        <v>368</v>
      </c>
    </row>
    <row r="16891">
      <c r="F16891" s="9"/>
      <c r="N16891" s="50"/>
      <c r="O16891" s="50"/>
      <c r="P16891" s="50"/>
      <c r="Q16891" s="50" t="s">
        <v>368</v>
      </c>
      <c r="R16891" s="9" t="s">
        <v>368</v>
      </c>
      <c r="S16891" s="50" t="s">
        <v>368</v>
      </c>
      <c r="T16891" s="9" t="s">
        <v>368</v>
      </c>
      <c r="U16891" s="9" t="s">
        <v>368</v>
      </c>
    </row>
    <row r="16892">
      <c r="F16892" s="9"/>
      <c r="N16892" s="50"/>
      <c r="O16892" s="50"/>
      <c r="P16892" s="50"/>
      <c r="Q16892" s="50" t="s">
        <v>368</v>
      </c>
      <c r="R16892" s="9" t="s">
        <v>368</v>
      </c>
      <c r="S16892" s="50" t="s">
        <v>368</v>
      </c>
      <c r="T16892" s="9" t="s">
        <v>368</v>
      </c>
      <c r="U16892" s="9" t="s">
        <v>368</v>
      </c>
    </row>
    <row r="16893">
      <c r="F16893" s="9"/>
      <c r="N16893" s="50"/>
      <c r="O16893" s="50"/>
      <c r="P16893" s="50"/>
      <c r="Q16893" s="50" t="s">
        <v>368</v>
      </c>
      <c r="R16893" s="9" t="s">
        <v>368</v>
      </c>
      <c r="S16893" s="50" t="s">
        <v>368</v>
      </c>
      <c r="T16893" s="9" t="s">
        <v>368</v>
      </c>
      <c r="U16893" s="9" t="s">
        <v>368</v>
      </c>
    </row>
    <row r="16894">
      <c r="F16894" s="9"/>
      <c r="N16894" s="50"/>
      <c r="O16894" s="50"/>
      <c r="P16894" s="50"/>
      <c r="Q16894" s="50" t="s">
        <v>368</v>
      </c>
      <c r="R16894" s="9" t="s">
        <v>368</v>
      </c>
      <c r="S16894" s="50" t="s">
        <v>368</v>
      </c>
      <c r="T16894" s="9" t="s">
        <v>368</v>
      </c>
      <c r="U16894" s="9" t="s">
        <v>368</v>
      </c>
    </row>
    <row r="16895">
      <c r="F16895" s="9"/>
      <c r="N16895" s="50"/>
      <c r="O16895" s="50"/>
      <c r="P16895" s="50"/>
      <c r="Q16895" s="50" t="s">
        <v>368</v>
      </c>
      <c r="R16895" s="9" t="s">
        <v>368</v>
      </c>
      <c r="S16895" s="50" t="s">
        <v>368</v>
      </c>
      <c r="T16895" s="9" t="s">
        <v>368</v>
      </c>
      <c r="U16895" s="9" t="s">
        <v>368</v>
      </c>
    </row>
    <row r="16896">
      <c r="F16896" s="9"/>
      <c r="N16896" s="50"/>
      <c r="O16896" s="50"/>
      <c r="P16896" s="50"/>
      <c r="Q16896" s="50" t="s">
        <v>368</v>
      </c>
      <c r="R16896" s="9" t="s">
        <v>368</v>
      </c>
      <c r="S16896" s="50" t="s">
        <v>368</v>
      </c>
      <c r="T16896" s="9" t="s">
        <v>368</v>
      </c>
      <c r="U16896" s="9" t="s">
        <v>368</v>
      </c>
    </row>
    <row r="16897">
      <c r="F16897" s="9"/>
      <c r="N16897" s="50"/>
      <c r="O16897" s="50"/>
      <c r="P16897" s="50"/>
      <c r="Q16897" s="50" t="s">
        <v>368</v>
      </c>
      <c r="R16897" s="9" t="s">
        <v>368</v>
      </c>
      <c r="S16897" s="50" t="s">
        <v>368</v>
      </c>
      <c r="T16897" s="9" t="s">
        <v>368</v>
      </c>
      <c r="U16897" s="9" t="s">
        <v>368</v>
      </c>
    </row>
    <row r="16898">
      <c r="F16898" s="9"/>
      <c r="N16898" s="50"/>
      <c r="O16898" s="50"/>
      <c r="P16898" s="50"/>
      <c r="Q16898" s="50" t="s">
        <v>368</v>
      </c>
      <c r="R16898" s="9" t="s">
        <v>368</v>
      </c>
      <c r="S16898" s="50" t="s">
        <v>368</v>
      </c>
      <c r="T16898" s="9" t="s">
        <v>368</v>
      </c>
      <c r="U16898" s="9" t="s">
        <v>368</v>
      </c>
    </row>
    <row r="16899">
      <c r="F16899" s="9"/>
      <c r="N16899" s="50"/>
      <c r="O16899" s="50"/>
      <c r="P16899" s="50"/>
      <c r="Q16899" s="50" t="s">
        <v>368</v>
      </c>
      <c r="R16899" s="9" t="s">
        <v>368</v>
      </c>
      <c r="S16899" s="50" t="s">
        <v>368</v>
      </c>
      <c r="T16899" s="9" t="s">
        <v>368</v>
      </c>
      <c r="U16899" s="9" t="s">
        <v>368</v>
      </c>
    </row>
    <row r="16900">
      <c r="F16900" s="9"/>
      <c r="N16900" s="50"/>
      <c r="O16900" s="50"/>
      <c r="P16900" s="50"/>
      <c r="Q16900" s="50" t="s">
        <v>368</v>
      </c>
      <c r="R16900" s="9" t="s">
        <v>368</v>
      </c>
      <c r="S16900" s="50" t="s">
        <v>368</v>
      </c>
      <c r="T16900" s="9" t="s">
        <v>368</v>
      </c>
      <c r="U16900" s="9" t="s">
        <v>368</v>
      </c>
    </row>
    <row r="16901">
      <c r="F16901" s="9"/>
      <c r="N16901" s="50"/>
      <c r="O16901" s="50"/>
      <c r="P16901" s="50"/>
      <c r="Q16901" s="50" t="s">
        <v>368</v>
      </c>
      <c r="R16901" s="9" t="s">
        <v>368</v>
      </c>
      <c r="S16901" s="50" t="s">
        <v>368</v>
      </c>
      <c r="T16901" s="9" t="s">
        <v>368</v>
      </c>
      <c r="U16901" s="9" t="s">
        <v>368</v>
      </c>
    </row>
    <row r="16902">
      <c r="F16902" s="9"/>
      <c r="N16902" s="50"/>
      <c r="O16902" s="50"/>
      <c r="P16902" s="50"/>
      <c r="Q16902" s="50" t="s">
        <v>368</v>
      </c>
      <c r="R16902" s="9" t="s">
        <v>368</v>
      </c>
      <c r="S16902" s="50" t="s">
        <v>368</v>
      </c>
      <c r="T16902" s="9" t="s">
        <v>368</v>
      </c>
      <c r="U16902" s="9" t="s">
        <v>368</v>
      </c>
    </row>
    <row r="16903">
      <c r="F16903" s="9"/>
      <c r="N16903" s="50"/>
      <c r="O16903" s="50"/>
      <c r="P16903" s="50"/>
      <c r="Q16903" s="50" t="s">
        <v>368</v>
      </c>
      <c r="R16903" s="9" t="s">
        <v>368</v>
      </c>
      <c r="S16903" s="50" t="s">
        <v>368</v>
      </c>
      <c r="T16903" s="9" t="s">
        <v>368</v>
      </c>
      <c r="U16903" s="9" t="s">
        <v>368</v>
      </c>
    </row>
    <row r="16904">
      <c r="F16904" s="9"/>
      <c r="N16904" s="50"/>
      <c r="O16904" s="50"/>
      <c r="P16904" s="50"/>
      <c r="Q16904" s="50" t="s">
        <v>368</v>
      </c>
      <c r="R16904" s="9" t="s">
        <v>368</v>
      </c>
      <c r="S16904" s="50" t="s">
        <v>368</v>
      </c>
      <c r="T16904" s="9" t="s">
        <v>368</v>
      </c>
      <c r="U16904" s="9" t="s">
        <v>368</v>
      </c>
    </row>
    <row r="16905">
      <c r="F16905" s="9"/>
      <c r="N16905" s="50"/>
      <c r="O16905" s="50"/>
      <c r="P16905" s="50"/>
      <c r="Q16905" s="50" t="s">
        <v>368</v>
      </c>
      <c r="R16905" s="9" t="s">
        <v>368</v>
      </c>
      <c r="S16905" s="50" t="s">
        <v>368</v>
      </c>
      <c r="T16905" s="9" t="s">
        <v>368</v>
      </c>
      <c r="U16905" s="9" t="s">
        <v>368</v>
      </c>
    </row>
    <row r="16906">
      <c r="F16906" s="9"/>
      <c r="N16906" s="50"/>
      <c r="O16906" s="50"/>
      <c r="P16906" s="50"/>
      <c r="Q16906" s="50" t="s">
        <v>368</v>
      </c>
      <c r="R16906" s="9" t="s">
        <v>368</v>
      </c>
      <c r="S16906" s="50" t="s">
        <v>368</v>
      </c>
      <c r="T16906" s="9" t="s">
        <v>368</v>
      </c>
      <c r="U16906" s="9" t="s">
        <v>368</v>
      </c>
    </row>
    <row r="16907">
      <c r="F16907" s="9"/>
      <c r="N16907" s="50"/>
      <c r="O16907" s="50"/>
      <c r="P16907" s="50"/>
      <c r="Q16907" s="50" t="s">
        <v>368</v>
      </c>
      <c r="R16907" s="9" t="s">
        <v>368</v>
      </c>
      <c r="S16907" s="50" t="s">
        <v>368</v>
      </c>
      <c r="T16907" s="9" t="s">
        <v>368</v>
      </c>
      <c r="U16907" s="9" t="s">
        <v>368</v>
      </c>
    </row>
    <row r="16908">
      <c r="F16908" s="9"/>
      <c r="N16908" s="50"/>
      <c r="O16908" s="50"/>
      <c r="P16908" s="50"/>
      <c r="Q16908" s="50" t="s">
        <v>368</v>
      </c>
      <c r="R16908" s="9" t="s">
        <v>368</v>
      </c>
      <c r="S16908" s="50" t="s">
        <v>368</v>
      </c>
      <c r="T16908" s="9" t="s">
        <v>368</v>
      </c>
      <c r="U16908" s="9" t="s">
        <v>368</v>
      </c>
    </row>
    <row r="16909">
      <c r="F16909" s="9"/>
      <c r="N16909" s="50"/>
      <c r="O16909" s="50"/>
      <c r="P16909" s="50"/>
      <c r="Q16909" s="50" t="s">
        <v>368</v>
      </c>
      <c r="R16909" s="9" t="s">
        <v>368</v>
      </c>
      <c r="S16909" s="50" t="s">
        <v>368</v>
      </c>
      <c r="T16909" s="9" t="s">
        <v>368</v>
      </c>
      <c r="U16909" s="9" t="s">
        <v>368</v>
      </c>
    </row>
    <row r="16910">
      <c r="F16910" s="9"/>
      <c r="N16910" s="50"/>
      <c r="O16910" s="50"/>
      <c r="P16910" s="50"/>
      <c r="Q16910" s="50" t="s">
        <v>368</v>
      </c>
      <c r="R16910" s="9" t="s">
        <v>368</v>
      </c>
      <c r="S16910" s="50" t="s">
        <v>368</v>
      </c>
      <c r="T16910" s="9" t="s">
        <v>368</v>
      </c>
      <c r="U16910" s="9" t="s">
        <v>368</v>
      </c>
    </row>
    <row r="16911">
      <c r="F16911" s="9"/>
      <c r="N16911" s="50"/>
      <c r="O16911" s="50"/>
      <c r="P16911" s="50"/>
      <c r="Q16911" s="50" t="s">
        <v>368</v>
      </c>
      <c r="R16911" s="9" t="s">
        <v>368</v>
      </c>
      <c r="S16911" s="50" t="s">
        <v>368</v>
      </c>
      <c r="T16911" s="9" t="s">
        <v>368</v>
      </c>
      <c r="U16911" s="9" t="s">
        <v>368</v>
      </c>
    </row>
    <row r="16912">
      <c r="F16912" s="9"/>
      <c r="N16912" s="50"/>
      <c r="O16912" s="50"/>
      <c r="P16912" s="50"/>
      <c r="Q16912" s="50" t="s">
        <v>368</v>
      </c>
      <c r="R16912" s="9" t="s">
        <v>368</v>
      </c>
      <c r="S16912" s="50" t="s">
        <v>368</v>
      </c>
      <c r="T16912" s="9" t="s">
        <v>368</v>
      </c>
      <c r="U16912" s="9" t="s">
        <v>368</v>
      </c>
    </row>
    <row r="16913">
      <c r="F16913" s="9"/>
      <c r="N16913" s="50"/>
      <c r="O16913" s="50"/>
      <c r="P16913" s="50"/>
      <c r="Q16913" s="50" t="s">
        <v>368</v>
      </c>
      <c r="R16913" s="9" t="s">
        <v>368</v>
      </c>
      <c r="S16913" s="50" t="s">
        <v>368</v>
      </c>
      <c r="T16913" s="9" t="s">
        <v>368</v>
      </c>
      <c r="U16913" s="9" t="s">
        <v>368</v>
      </c>
    </row>
    <row r="16914">
      <c r="F16914" s="9"/>
      <c r="N16914" s="50"/>
      <c r="O16914" s="50"/>
      <c r="P16914" s="50"/>
      <c r="Q16914" s="50" t="s">
        <v>368</v>
      </c>
      <c r="R16914" s="9" t="s">
        <v>368</v>
      </c>
      <c r="S16914" s="50" t="s">
        <v>368</v>
      </c>
      <c r="T16914" s="9" t="s">
        <v>368</v>
      </c>
      <c r="U16914" s="9" t="s">
        <v>368</v>
      </c>
    </row>
    <row r="16915">
      <c r="F16915" s="9"/>
      <c r="N16915" s="50"/>
      <c r="O16915" s="50"/>
      <c r="P16915" s="50"/>
      <c r="Q16915" s="50" t="s">
        <v>368</v>
      </c>
      <c r="R16915" s="9" t="s">
        <v>368</v>
      </c>
      <c r="S16915" s="50" t="s">
        <v>368</v>
      </c>
      <c r="T16915" s="9" t="s">
        <v>368</v>
      </c>
      <c r="U16915" s="9" t="s">
        <v>368</v>
      </c>
    </row>
    <row r="16916">
      <c r="F16916" s="9"/>
      <c r="N16916" s="50"/>
      <c r="O16916" s="50"/>
      <c r="P16916" s="50"/>
      <c r="Q16916" s="50" t="s">
        <v>368</v>
      </c>
      <c r="R16916" s="9" t="s">
        <v>368</v>
      </c>
      <c r="S16916" s="50" t="s">
        <v>368</v>
      </c>
      <c r="T16916" s="9" t="s">
        <v>368</v>
      </c>
      <c r="U16916" s="9" t="s">
        <v>368</v>
      </c>
    </row>
    <row r="16917">
      <c r="F16917" s="9"/>
      <c r="N16917" s="50"/>
      <c r="O16917" s="50"/>
      <c r="P16917" s="50"/>
      <c r="Q16917" s="50" t="s">
        <v>368</v>
      </c>
      <c r="R16917" s="9" t="s">
        <v>368</v>
      </c>
      <c r="S16917" s="50" t="s">
        <v>368</v>
      </c>
      <c r="T16917" s="9" t="s">
        <v>368</v>
      </c>
      <c r="U16917" s="9" t="s">
        <v>368</v>
      </c>
    </row>
    <row r="16918">
      <c r="F16918" s="9"/>
      <c r="N16918" s="50"/>
      <c r="O16918" s="50"/>
      <c r="P16918" s="50"/>
      <c r="Q16918" s="50" t="s">
        <v>368</v>
      </c>
      <c r="R16918" s="9" t="s">
        <v>368</v>
      </c>
      <c r="S16918" s="50" t="s">
        <v>368</v>
      </c>
      <c r="T16918" s="9" t="s">
        <v>368</v>
      </c>
      <c r="U16918" s="9" t="s">
        <v>368</v>
      </c>
    </row>
    <row r="16919">
      <c r="F16919" s="9"/>
      <c r="N16919" s="50"/>
      <c r="O16919" s="50"/>
      <c r="P16919" s="50"/>
      <c r="Q16919" s="50" t="s">
        <v>368</v>
      </c>
      <c r="R16919" s="9" t="s">
        <v>368</v>
      </c>
      <c r="S16919" s="50" t="s">
        <v>368</v>
      </c>
      <c r="T16919" s="9" t="s">
        <v>368</v>
      </c>
      <c r="U16919" s="9" t="s">
        <v>368</v>
      </c>
    </row>
    <row r="16920">
      <c r="F16920" s="9"/>
      <c r="N16920" s="50"/>
      <c r="O16920" s="50"/>
      <c r="P16920" s="50"/>
      <c r="Q16920" s="50" t="s">
        <v>368</v>
      </c>
      <c r="R16920" s="9" t="s">
        <v>368</v>
      </c>
      <c r="S16920" s="50" t="s">
        <v>368</v>
      </c>
      <c r="T16920" s="9" t="s">
        <v>368</v>
      </c>
      <c r="U16920" s="9" t="s">
        <v>368</v>
      </c>
    </row>
    <row r="16921">
      <c r="F16921" s="9"/>
      <c r="N16921" s="50"/>
      <c r="O16921" s="50"/>
      <c r="P16921" s="50"/>
      <c r="Q16921" s="50" t="s">
        <v>368</v>
      </c>
      <c r="R16921" s="9" t="s">
        <v>368</v>
      </c>
      <c r="S16921" s="50" t="s">
        <v>368</v>
      </c>
      <c r="T16921" s="9" t="s">
        <v>368</v>
      </c>
      <c r="U16921" s="9" t="s">
        <v>368</v>
      </c>
    </row>
    <row r="16922">
      <c r="F16922" s="9"/>
      <c r="N16922" s="50"/>
      <c r="O16922" s="50"/>
      <c r="P16922" s="50"/>
      <c r="Q16922" s="50" t="s">
        <v>368</v>
      </c>
      <c r="R16922" s="9" t="s">
        <v>368</v>
      </c>
      <c r="S16922" s="50" t="s">
        <v>368</v>
      </c>
      <c r="T16922" s="9" t="s">
        <v>368</v>
      </c>
      <c r="U16922" s="9" t="s">
        <v>368</v>
      </c>
    </row>
    <row r="16923">
      <c r="F16923" s="9"/>
      <c r="N16923" s="50"/>
      <c r="O16923" s="50"/>
      <c r="P16923" s="50"/>
      <c r="Q16923" s="50" t="s">
        <v>368</v>
      </c>
      <c r="R16923" s="9" t="s">
        <v>368</v>
      </c>
      <c r="S16923" s="50" t="s">
        <v>368</v>
      </c>
      <c r="T16923" s="9" t="s">
        <v>368</v>
      </c>
      <c r="U16923" s="9" t="s">
        <v>368</v>
      </c>
    </row>
    <row r="16924">
      <c r="F16924" s="9"/>
      <c r="N16924" s="50"/>
      <c r="O16924" s="50"/>
      <c r="P16924" s="50"/>
      <c r="Q16924" s="50" t="s">
        <v>368</v>
      </c>
      <c r="R16924" s="9" t="s">
        <v>368</v>
      </c>
      <c r="S16924" s="50" t="s">
        <v>368</v>
      </c>
      <c r="T16924" s="9" t="s">
        <v>368</v>
      </c>
      <c r="U16924" s="9" t="s">
        <v>368</v>
      </c>
    </row>
    <row r="16925">
      <c r="F16925" s="9"/>
      <c r="N16925" s="50"/>
      <c r="O16925" s="50"/>
      <c r="P16925" s="50"/>
      <c r="Q16925" s="50" t="s">
        <v>368</v>
      </c>
      <c r="R16925" s="9" t="s">
        <v>368</v>
      </c>
      <c r="S16925" s="50" t="s">
        <v>368</v>
      </c>
      <c r="T16925" s="9" t="s">
        <v>368</v>
      </c>
      <c r="U16925" s="9" t="s">
        <v>368</v>
      </c>
    </row>
    <row r="16926">
      <c r="F16926" s="9"/>
      <c r="N16926" s="50"/>
      <c r="O16926" s="50"/>
      <c r="P16926" s="50"/>
      <c r="Q16926" s="50" t="s">
        <v>368</v>
      </c>
      <c r="R16926" s="9" t="s">
        <v>368</v>
      </c>
      <c r="S16926" s="50" t="s">
        <v>368</v>
      </c>
      <c r="T16926" s="9" t="s">
        <v>368</v>
      </c>
      <c r="U16926" s="9" t="s">
        <v>368</v>
      </c>
    </row>
    <row r="16927">
      <c r="F16927" s="9"/>
      <c r="N16927" s="50"/>
      <c r="O16927" s="50"/>
      <c r="P16927" s="50"/>
      <c r="Q16927" s="50" t="s">
        <v>368</v>
      </c>
      <c r="R16927" s="9" t="s">
        <v>368</v>
      </c>
      <c r="S16927" s="50" t="s">
        <v>368</v>
      </c>
      <c r="T16927" s="9" t="s">
        <v>368</v>
      </c>
      <c r="U16927" s="9" t="s">
        <v>368</v>
      </c>
    </row>
    <row r="16928">
      <c r="F16928" s="9"/>
      <c r="N16928" s="50"/>
      <c r="O16928" s="50"/>
      <c r="P16928" s="50"/>
      <c r="Q16928" s="50" t="s">
        <v>368</v>
      </c>
      <c r="R16928" s="9" t="s">
        <v>368</v>
      </c>
      <c r="S16928" s="50" t="s">
        <v>368</v>
      </c>
      <c r="T16928" s="9" t="s">
        <v>368</v>
      </c>
      <c r="U16928" s="9" t="s">
        <v>368</v>
      </c>
    </row>
    <row r="16929">
      <c r="F16929" s="9"/>
      <c r="N16929" s="50"/>
      <c r="O16929" s="50"/>
      <c r="P16929" s="50"/>
      <c r="Q16929" s="50" t="s">
        <v>368</v>
      </c>
      <c r="R16929" s="9" t="s">
        <v>368</v>
      </c>
      <c r="S16929" s="50" t="s">
        <v>368</v>
      </c>
      <c r="T16929" s="9" t="s">
        <v>368</v>
      </c>
      <c r="U16929" s="9" t="s">
        <v>368</v>
      </c>
    </row>
    <row r="16930">
      <c r="F16930" s="9"/>
      <c r="N16930" s="50"/>
      <c r="O16930" s="50"/>
      <c r="P16930" s="50"/>
      <c r="Q16930" s="50" t="s">
        <v>368</v>
      </c>
      <c r="R16930" s="9" t="s">
        <v>368</v>
      </c>
      <c r="S16930" s="50" t="s">
        <v>368</v>
      </c>
      <c r="T16930" s="9" t="s">
        <v>368</v>
      </c>
      <c r="U16930" s="9" t="s">
        <v>368</v>
      </c>
    </row>
    <row r="16931">
      <c r="F16931" s="9"/>
      <c r="N16931" s="50"/>
      <c r="O16931" s="50"/>
      <c r="P16931" s="50"/>
      <c r="Q16931" s="50" t="s">
        <v>368</v>
      </c>
      <c r="R16931" s="9" t="s">
        <v>368</v>
      </c>
      <c r="S16931" s="50" t="s">
        <v>368</v>
      </c>
      <c r="T16931" s="9" t="s">
        <v>368</v>
      </c>
      <c r="U16931" s="9" t="s">
        <v>368</v>
      </c>
    </row>
    <row r="16932">
      <c r="F16932" s="9"/>
      <c r="N16932" s="50"/>
      <c r="O16932" s="50"/>
      <c r="P16932" s="50"/>
      <c r="Q16932" s="50" t="s">
        <v>368</v>
      </c>
      <c r="R16932" s="9" t="s">
        <v>368</v>
      </c>
      <c r="S16932" s="50" t="s">
        <v>368</v>
      </c>
      <c r="T16932" s="9" t="s">
        <v>368</v>
      </c>
      <c r="U16932" s="9" t="s">
        <v>368</v>
      </c>
    </row>
    <row r="16933">
      <c r="F16933" s="9"/>
      <c r="N16933" s="50"/>
      <c r="O16933" s="50"/>
      <c r="P16933" s="50"/>
      <c r="Q16933" s="50" t="s">
        <v>368</v>
      </c>
      <c r="R16933" s="9" t="s">
        <v>368</v>
      </c>
      <c r="S16933" s="50" t="s">
        <v>368</v>
      </c>
      <c r="T16933" s="9" t="s">
        <v>368</v>
      </c>
      <c r="U16933" s="9" t="s">
        <v>368</v>
      </c>
    </row>
    <row r="16934">
      <c r="F16934" s="9"/>
      <c r="N16934" s="50"/>
      <c r="O16934" s="50"/>
      <c r="P16934" s="50"/>
      <c r="Q16934" s="50" t="s">
        <v>368</v>
      </c>
      <c r="R16934" s="9" t="s">
        <v>368</v>
      </c>
      <c r="S16934" s="50" t="s">
        <v>368</v>
      </c>
      <c r="T16934" s="9" t="s">
        <v>368</v>
      </c>
      <c r="U16934" s="9" t="s">
        <v>368</v>
      </c>
    </row>
    <row r="16935">
      <c r="F16935" s="9"/>
      <c r="N16935" s="50"/>
      <c r="O16935" s="50"/>
      <c r="P16935" s="50"/>
      <c r="Q16935" s="50" t="s">
        <v>368</v>
      </c>
      <c r="R16935" s="9" t="s">
        <v>368</v>
      </c>
      <c r="S16935" s="50" t="s">
        <v>368</v>
      </c>
      <c r="T16935" s="9" t="s">
        <v>368</v>
      </c>
      <c r="U16935" s="9" t="s">
        <v>368</v>
      </c>
    </row>
    <row r="16936">
      <c r="F16936" s="9"/>
      <c r="N16936" s="50"/>
      <c r="O16936" s="50"/>
      <c r="P16936" s="50"/>
      <c r="Q16936" s="50" t="s">
        <v>368</v>
      </c>
      <c r="R16936" s="9" t="s">
        <v>368</v>
      </c>
      <c r="S16936" s="50" t="s">
        <v>368</v>
      </c>
      <c r="T16936" s="9" t="s">
        <v>368</v>
      </c>
      <c r="U16936" s="9" t="s">
        <v>368</v>
      </c>
    </row>
    <row r="16937">
      <c r="F16937" s="9"/>
      <c r="N16937" s="50"/>
      <c r="O16937" s="50"/>
      <c r="P16937" s="50"/>
      <c r="Q16937" s="50" t="s">
        <v>368</v>
      </c>
      <c r="R16937" s="9" t="s">
        <v>368</v>
      </c>
      <c r="S16937" s="50" t="s">
        <v>368</v>
      </c>
      <c r="T16937" s="9" t="s">
        <v>368</v>
      </c>
      <c r="U16937" s="9" t="s">
        <v>368</v>
      </c>
    </row>
    <row r="16938">
      <c r="F16938" s="9"/>
      <c r="N16938" s="50"/>
      <c r="O16938" s="50"/>
      <c r="P16938" s="50"/>
      <c r="Q16938" s="50" t="s">
        <v>368</v>
      </c>
      <c r="R16938" s="9" t="s">
        <v>368</v>
      </c>
      <c r="S16938" s="50" t="s">
        <v>368</v>
      </c>
      <c r="T16938" s="9" t="s">
        <v>368</v>
      </c>
      <c r="U16938" s="9" t="s">
        <v>368</v>
      </c>
    </row>
    <row r="16939">
      <c r="F16939" s="9"/>
      <c r="N16939" s="50"/>
      <c r="O16939" s="50"/>
      <c r="P16939" s="50"/>
      <c r="Q16939" s="50" t="s">
        <v>368</v>
      </c>
      <c r="R16939" s="9" t="s">
        <v>368</v>
      </c>
      <c r="S16939" s="50" t="s">
        <v>368</v>
      </c>
      <c r="T16939" s="9" t="s">
        <v>368</v>
      </c>
      <c r="U16939" s="9" t="s">
        <v>368</v>
      </c>
    </row>
    <row r="16940">
      <c r="F16940" s="9"/>
      <c r="N16940" s="50"/>
      <c r="O16940" s="50"/>
      <c r="P16940" s="50"/>
      <c r="Q16940" s="50" t="s">
        <v>368</v>
      </c>
      <c r="R16940" s="9" t="s">
        <v>368</v>
      </c>
      <c r="S16940" s="50" t="s">
        <v>368</v>
      </c>
      <c r="T16940" s="9" t="s">
        <v>368</v>
      </c>
      <c r="U16940" s="9" t="s">
        <v>368</v>
      </c>
    </row>
    <row r="16941">
      <c r="F16941" s="9"/>
      <c r="N16941" s="50"/>
      <c r="O16941" s="50"/>
      <c r="P16941" s="50"/>
      <c r="Q16941" s="50" t="s">
        <v>368</v>
      </c>
      <c r="R16941" s="9" t="s">
        <v>368</v>
      </c>
      <c r="S16941" s="50" t="s">
        <v>368</v>
      </c>
      <c r="T16941" s="9" t="s">
        <v>368</v>
      </c>
      <c r="U16941" s="9" t="s">
        <v>368</v>
      </c>
    </row>
    <row r="16942">
      <c r="F16942" s="9"/>
      <c r="N16942" s="50"/>
      <c r="O16942" s="50"/>
      <c r="P16942" s="50"/>
      <c r="Q16942" s="50" t="s">
        <v>368</v>
      </c>
      <c r="R16942" s="9" t="s">
        <v>368</v>
      </c>
      <c r="S16942" s="50" t="s">
        <v>368</v>
      </c>
      <c r="T16942" s="9" t="s">
        <v>368</v>
      </c>
      <c r="U16942" s="9" t="s">
        <v>368</v>
      </c>
    </row>
    <row r="16943">
      <c r="F16943" s="9"/>
      <c r="N16943" s="50"/>
      <c r="O16943" s="50"/>
      <c r="P16943" s="50"/>
      <c r="Q16943" s="50" t="s">
        <v>368</v>
      </c>
      <c r="R16943" s="9" t="s">
        <v>368</v>
      </c>
      <c r="S16943" s="50" t="s">
        <v>368</v>
      </c>
      <c r="T16943" s="9" t="s">
        <v>368</v>
      </c>
      <c r="U16943" s="9" t="s">
        <v>368</v>
      </c>
    </row>
    <row r="16944">
      <c r="F16944" s="9"/>
      <c r="N16944" s="50"/>
      <c r="O16944" s="50"/>
      <c r="P16944" s="50"/>
      <c r="Q16944" s="50" t="s">
        <v>368</v>
      </c>
      <c r="R16944" s="9" t="s">
        <v>368</v>
      </c>
      <c r="S16944" s="50" t="s">
        <v>368</v>
      </c>
      <c r="T16944" s="9" t="s">
        <v>368</v>
      </c>
      <c r="U16944" s="9" t="s">
        <v>368</v>
      </c>
    </row>
    <row r="16945">
      <c r="F16945" s="9"/>
      <c r="N16945" s="50"/>
      <c r="O16945" s="50"/>
      <c r="P16945" s="50"/>
      <c r="Q16945" s="50" t="s">
        <v>368</v>
      </c>
      <c r="R16945" s="9" t="s">
        <v>368</v>
      </c>
      <c r="S16945" s="50" t="s">
        <v>368</v>
      </c>
      <c r="T16945" s="9" t="s">
        <v>368</v>
      </c>
      <c r="U16945" s="9" t="s">
        <v>368</v>
      </c>
    </row>
    <row r="16946">
      <c r="F16946" s="9"/>
      <c r="N16946" s="50"/>
      <c r="O16946" s="50"/>
      <c r="P16946" s="50"/>
      <c r="Q16946" s="50" t="s">
        <v>368</v>
      </c>
      <c r="R16946" s="9" t="s">
        <v>368</v>
      </c>
      <c r="S16946" s="50" t="s">
        <v>368</v>
      </c>
      <c r="T16946" s="9" t="s">
        <v>368</v>
      </c>
      <c r="U16946" s="9" t="s">
        <v>368</v>
      </c>
    </row>
    <row r="16947">
      <c r="F16947" s="9"/>
      <c r="N16947" s="50"/>
      <c r="O16947" s="50"/>
      <c r="P16947" s="50"/>
      <c r="Q16947" s="50" t="s">
        <v>368</v>
      </c>
      <c r="R16947" s="9" t="s">
        <v>368</v>
      </c>
      <c r="S16947" s="50" t="s">
        <v>368</v>
      </c>
      <c r="T16947" s="9" t="s">
        <v>368</v>
      </c>
      <c r="U16947" s="9" t="s">
        <v>368</v>
      </c>
    </row>
    <row r="16948">
      <c r="F16948" s="9"/>
      <c r="N16948" s="50"/>
      <c r="O16948" s="50"/>
      <c r="P16948" s="50"/>
      <c r="Q16948" s="50" t="s">
        <v>368</v>
      </c>
      <c r="R16948" s="9" t="s">
        <v>368</v>
      </c>
      <c r="S16948" s="50" t="s">
        <v>368</v>
      </c>
      <c r="T16948" s="9" t="s">
        <v>368</v>
      </c>
      <c r="U16948" s="9" t="s">
        <v>368</v>
      </c>
    </row>
    <row r="16949">
      <c r="F16949" s="9"/>
      <c r="N16949" s="50"/>
      <c r="O16949" s="50"/>
      <c r="P16949" s="50"/>
      <c r="Q16949" s="50" t="s">
        <v>368</v>
      </c>
      <c r="R16949" s="9" t="s">
        <v>368</v>
      </c>
      <c r="S16949" s="50" t="s">
        <v>368</v>
      </c>
      <c r="T16949" s="9" t="s">
        <v>368</v>
      </c>
      <c r="U16949" s="9" t="s">
        <v>368</v>
      </c>
    </row>
    <row r="16950">
      <c r="F16950" s="9"/>
      <c r="N16950" s="50"/>
      <c r="O16950" s="50"/>
      <c r="P16950" s="50"/>
      <c r="Q16950" s="50" t="s">
        <v>368</v>
      </c>
      <c r="R16950" s="9" t="s">
        <v>368</v>
      </c>
      <c r="S16950" s="50" t="s">
        <v>368</v>
      </c>
      <c r="T16950" s="9" t="s">
        <v>368</v>
      </c>
      <c r="U16950" s="9" t="s">
        <v>368</v>
      </c>
    </row>
    <row r="16951">
      <c r="F16951" s="9"/>
      <c r="N16951" s="50"/>
      <c r="O16951" s="50"/>
      <c r="P16951" s="50"/>
      <c r="Q16951" s="50" t="s">
        <v>368</v>
      </c>
      <c r="R16951" s="9" t="s">
        <v>368</v>
      </c>
      <c r="S16951" s="50" t="s">
        <v>368</v>
      </c>
      <c r="T16951" s="9" t="s">
        <v>368</v>
      </c>
      <c r="U16951" s="9" t="s">
        <v>368</v>
      </c>
    </row>
    <row r="16952">
      <c r="F16952" s="9"/>
      <c r="N16952" s="50"/>
      <c r="O16952" s="50"/>
      <c r="P16952" s="50"/>
      <c r="Q16952" s="50" t="s">
        <v>368</v>
      </c>
      <c r="R16952" s="9" t="s">
        <v>368</v>
      </c>
      <c r="S16952" s="50" t="s">
        <v>368</v>
      </c>
      <c r="T16952" s="9" t="s">
        <v>368</v>
      </c>
      <c r="U16952" s="9" t="s">
        <v>368</v>
      </c>
    </row>
    <row r="16953">
      <c r="F16953" s="9"/>
      <c r="N16953" s="50"/>
      <c r="O16953" s="50"/>
      <c r="P16953" s="50"/>
      <c r="Q16953" s="50" t="s">
        <v>368</v>
      </c>
      <c r="R16953" s="9" t="s">
        <v>368</v>
      </c>
      <c r="S16953" s="50" t="s">
        <v>368</v>
      </c>
      <c r="T16953" s="9" t="s">
        <v>368</v>
      </c>
      <c r="U16953" s="9" t="s">
        <v>368</v>
      </c>
    </row>
    <row r="16954">
      <c r="F16954" s="9"/>
      <c r="N16954" s="50"/>
      <c r="O16954" s="50"/>
      <c r="P16954" s="50"/>
      <c r="Q16954" s="50" t="s">
        <v>368</v>
      </c>
      <c r="R16954" s="9" t="s">
        <v>368</v>
      </c>
      <c r="S16954" s="50" t="s">
        <v>368</v>
      </c>
      <c r="T16954" s="9" t="s">
        <v>368</v>
      </c>
      <c r="U16954" s="9" t="s">
        <v>368</v>
      </c>
    </row>
    <row r="16955">
      <c r="F16955" s="9"/>
      <c r="N16955" s="50"/>
      <c r="O16955" s="50"/>
      <c r="P16955" s="50"/>
      <c r="Q16955" s="50" t="s">
        <v>368</v>
      </c>
      <c r="R16955" s="9" t="s">
        <v>368</v>
      </c>
      <c r="S16955" s="50" t="s">
        <v>368</v>
      </c>
      <c r="T16955" s="9" t="s">
        <v>368</v>
      </c>
      <c r="U16955" s="9" t="s">
        <v>368</v>
      </c>
    </row>
    <row r="16956">
      <c r="F16956" s="9"/>
      <c r="N16956" s="50"/>
      <c r="O16956" s="50"/>
      <c r="P16956" s="50"/>
      <c r="Q16956" s="50" t="s">
        <v>368</v>
      </c>
      <c r="R16956" s="9" t="s">
        <v>368</v>
      </c>
      <c r="S16956" s="50" t="s">
        <v>368</v>
      </c>
      <c r="T16956" s="9" t="s">
        <v>368</v>
      </c>
      <c r="U16956" s="9" t="s">
        <v>368</v>
      </c>
    </row>
    <row r="16957">
      <c r="F16957" s="9"/>
      <c r="N16957" s="50"/>
      <c r="O16957" s="50"/>
      <c r="P16957" s="50"/>
      <c r="Q16957" s="50" t="s">
        <v>368</v>
      </c>
      <c r="R16957" s="9" t="s">
        <v>368</v>
      </c>
      <c r="S16957" s="50" t="s">
        <v>368</v>
      </c>
      <c r="T16957" s="9" t="s">
        <v>368</v>
      </c>
      <c r="U16957" s="9" t="s">
        <v>368</v>
      </c>
    </row>
    <row r="16958">
      <c r="F16958" s="9"/>
      <c r="N16958" s="50"/>
      <c r="O16958" s="50"/>
      <c r="P16958" s="50"/>
      <c r="Q16958" s="50" t="s">
        <v>368</v>
      </c>
      <c r="R16958" s="9" t="s">
        <v>368</v>
      </c>
      <c r="S16958" s="50" t="s">
        <v>368</v>
      </c>
      <c r="T16958" s="9" t="s">
        <v>368</v>
      </c>
      <c r="U16958" s="9" t="s">
        <v>368</v>
      </c>
    </row>
    <row r="16959">
      <c r="F16959" s="9"/>
      <c r="N16959" s="50"/>
      <c r="O16959" s="50"/>
      <c r="P16959" s="50"/>
      <c r="Q16959" s="50" t="s">
        <v>368</v>
      </c>
      <c r="R16959" s="9" t="s">
        <v>368</v>
      </c>
      <c r="S16959" s="50" t="s">
        <v>368</v>
      </c>
      <c r="T16959" s="9" t="s">
        <v>368</v>
      </c>
      <c r="U16959" s="9" t="s">
        <v>368</v>
      </c>
    </row>
    <row r="16960">
      <c r="F16960" s="9"/>
      <c r="N16960" s="50"/>
      <c r="O16960" s="50"/>
      <c r="P16960" s="50"/>
      <c r="Q16960" s="50" t="s">
        <v>368</v>
      </c>
      <c r="R16960" s="9" t="s">
        <v>368</v>
      </c>
      <c r="S16960" s="50" t="s">
        <v>368</v>
      </c>
      <c r="T16960" s="9" t="s">
        <v>368</v>
      </c>
      <c r="U16960" s="9" t="s">
        <v>368</v>
      </c>
    </row>
    <row r="16961">
      <c r="F16961" s="9"/>
      <c r="N16961" s="50"/>
      <c r="O16961" s="50"/>
      <c r="P16961" s="50"/>
      <c r="Q16961" s="50" t="s">
        <v>368</v>
      </c>
      <c r="R16961" s="9" t="s">
        <v>368</v>
      </c>
      <c r="S16961" s="50" t="s">
        <v>368</v>
      </c>
      <c r="T16961" s="9" t="s">
        <v>368</v>
      </c>
      <c r="U16961" s="9" t="s">
        <v>368</v>
      </c>
    </row>
    <row r="16962">
      <c r="F16962" s="9"/>
      <c r="N16962" s="50"/>
      <c r="O16962" s="50"/>
      <c r="P16962" s="50"/>
      <c r="Q16962" s="50" t="s">
        <v>368</v>
      </c>
      <c r="R16962" s="9" t="s">
        <v>368</v>
      </c>
      <c r="S16962" s="50" t="s">
        <v>368</v>
      </c>
      <c r="T16962" s="9" t="s">
        <v>368</v>
      </c>
      <c r="U16962" s="9" t="s">
        <v>368</v>
      </c>
    </row>
    <row r="16963">
      <c r="F16963" s="9"/>
      <c r="N16963" s="50"/>
      <c r="O16963" s="50"/>
      <c r="P16963" s="50"/>
      <c r="Q16963" s="50" t="s">
        <v>368</v>
      </c>
      <c r="R16963" s="9" t="s">
        <v>368</v>
      </c>
      <c r="S16963" s="50" t="s">
        <v>368</v>
      </c>
      <c r="T16963" s="9" t="s">
        <v>368</v>
      </c>
      <c r="U16963" s="9" t="s">
        <v>368</v>
      </c>
    </row>
    <row r="16964">
      <c r="F16964" s="9"/>
      <c r="N16964" s="50"/>
      <c r="O16964" s="50"/>
      <c r="P16964" s="50"/>
      <c r="Q16964" s="50" t="s">
        <v>368</v>
      </c>
      <c r="R16964" s="9" t="s">
        <v>368</v>
      </c>
      <c r="S16964" s="50" t="s">
        <v>368</v>
      </c>
      <c r="T16964" s="9" t="s">
        <v>368</v>
      </c>
      <c r="U16964" s="9" t="s">
        <v>368</v>
      </c>
    </row>
    <row r="16965">
      <c r="F16965" s="9"/>
      <c r="N16965" s="50"/>
      <c r="O16965" s="50"/>
      <c r="P16965" s="50"/>
      <c r="Q16965" s="50" t="s">
        <v>368</v>
      </c>
      <c r="R16965" s="9" t="s">
        <v>368</v>
      </c>
      <c r="S16965" s="50" t="s">
        <v>368</v>
      </c>
      <c r="T16965" s="9" t="s">
        <v>368</v>
      </c>
      <c r="U16965" s="9" t="s">
        <v>368</v>
      </c>
    </row>
    <row r="16966">
      <c r="F16966" s="9"/>
      <c r="N16966" s="50"/>
      <c r="O16966" s="50"/>
      <c r="P16966" s="50"/>
      <c r="Q16966" s="50" t="s">
        <v>368</v>
      </c>
      <c r="R16966" s="9" t="s">
        <v>368</v>
      </c>
      <c r="S16966" s="50" t="s">
        <v>368</v>
      </c>
      <c r="T16966" s="9" t="s">
        <v>368</v>
      </c>
      <c r="U16966" s="9" t="s">
        <v>368</v>
      </c>
    </row>
    <row r="16967">
      <c r="F16967" s="9"/>
      <c r="N16967" s="50"/>
      <c r="O16967" s="50"/>
      <c r="P16967" s="50"/>
      <c r="Q16967" s="50" t="s">
        <v>368</v>
      </c>
      <c r="R16967" s="9" t="s">
        <v>368</v>
      </c>
      <c r="S16967" s="50" t="s">
        <v>368</v>
      </c>
      <c r="T16967" s="9" t="s">
        <v>368</v>
      </c>
      <c r="U16967" s="9" t="s">
        <v>368</v>
      </c>
    </row>
    <row r="16968">
      <c r="F16968" s="9"/>
      <c r="N16968" s="50"/>
      <c r="O16968" s="50"/>
      <c r="P16968" s="50"/>
      <c r="Q16968" s="50" t="s">
        <v>368</v>
      </c>
      <c r="R16968" s="9" t="s">
        <v>368</v>
      </c>
      <c r="S16968" s="50" t="s">
        <v>368</v>
      </c>
      <c r="T16968" s="9" t="s">
        <v>368</v>
      </c>
      <c r="U16968" s="9" t="s">
        <v>368</v>
      </c>
    </row>
    <row r="16969">
      <c r="F16969" s="9"/>
      <c r="N16969" s="50"/>
      <c r="O16969" s="50"/>
      <c r="P16969" s="50"/>
      <c r="Q16969" s="50" t="s">
        <v>368</v>
      </c>
      <c r="R16969" s="9" t="s">
        <v>368</v>
      </c>
      <c r="S16969" s="50" t="s">
        <v>368</v>
      </c>
      <c r="T16969" s="9" t="s">
        <v>368</v>
      </c>
      <c r="U16969" s="9" t="s">
        <v>368</v>
      </c>
    </row>
    <row r="16970">
      <c r="F16970" s="9"/>
      <c r="N16970" s="50"/>
      <c r="O16970" s="50"/>
      <c r="P16970" s="50"/>
      <c r="Q16970" s="50" t="s">
        <v>368</v>
      </c>
      <c r="R16970" s="9" t="s">
        <v>368</v>
      </c>
      <c r="S16970" s="50" t="s">
        <v>368</v>
      </c>
      <c r="T16970" s="9" t="s">
        <v>368</v>
      </c>
      <c r="U16970" s="9" t="s">
        <v>368</v>
      </c>
    </row>
    <row r="16971">
      <c r="F16971" s="9"/>
      <c r="N16971" s="50"/>
      <c r="O16971" s="50"/>
      <c r="P16971" s="50"/>
      <c r="Q16971" s="50" t="s">
        <v>368</v>
      </c>
      <c r="R16971" s="9" t="s">
        <v>368</v>
      </c>
      <c r="S16971" s="50" t="s">
        <v>368</v>
      </c>
      <c r="T16971" s="9" t="s">
        <v>368</v>
      </c>
      <c r="U16971" s="9" t="s">
        <v>368</v>
      </c>
    </row>
    <row r="16972">
      <c r="F16972" s="9"/>
      <c r="N16972" s="50"/>
      <c r="O16972" s="50"/>
      <c r="P16972" s="50"/>
      <c r="Q16972" s="50" t="s">
        <v>368</v>
      </c>
      <c r="R16972" s="9" t="s">
        <v>368</v>
      </c>
      <c r="S16972" s="50" t="s">
        <v>368</v>
      </c>
      <c r="T16972" s="9" t="s">
        <v>368</v>
      </c>
      <c r="U16972" s="9" t="s">
        <v>368</v>
      </c>
    </row>
    <row r="16973">
      <c r="F16973" s="9"/>
      <c r="N16973" s="50"/>
      <c r="O16973" s="50"/>
      <c r="P16973" s="50"/>
      <c r="Q16973" s="50" t="s">
        <v>368</v>
      </c>
      <c r="R16973" s="9" t="s">
        <v>368</v>
      </c>
      <c r="S16973" s="50" t="s">
        <v>368</v>
      </c>
      <c r="T16973" s="9" t="s">
        <v>368</v>
      </c>
      <c r="U16973" s="9" t="s">
        <v>368</v>
      </c>
    </row>
    <row r="16974">
      <c r="F16974" s="9"/>
      <c r="N16974" s="50"/>
      <c r="O16974" s="50"/>
      <c r="P16974" s="50"/>
      <c r="Q16974" s="50" t="s">
        <v>368</v>
      </c>
      <c r="R16974" s="9" t="s">
        <v>368</v>
      </c>
      <c r="S16974" s="50" t="s">
        <v>368</v>
      </c>
      <c r="T16974" s="9" t="s">
        <v>368</v>
      </c>
      <c r="U16974" s="9" t="s">
        <v>368</v>
      </c>
    </row>
    <row r="16975">
      <c r="F16975" s="9"/>
      <c r="N16975" s="50"/>
      <c r="O16975" s="50"/>
      <c r="P16975" s="50"/>
      <c r="Q16975" s="50" t="s">
        <v>368</v>
      </c>
      <c r="R16975" s="9" t="s">
        <v>368</v>
      </c>
      <c r="S16975" s="50" t="s">
        <v>368</v>
      </c>
      <c r="T16975" s="9" t="s">
        <v>368</v>
      </c>
      <c r="U16975" s="9" t="s">
        <v>368</v>
      </c>
    </row>
    <row r="16976">
      <c r="F16976" s="9"/>
      <c r="N16976" s="50"/>
      <c r="O16976" s="50"/>
      <c r="P16976" s="50"/>
      <c r="Q16976" s="50" t="s">
        <v>368</v>
      </c>
      <c r="R16976" s="9" t="s">
        <v>368</v>
      </c>
      <c r="S16976" s="50" t="s">
        <v>368</v>
      </c>
      <c r="T16976" s="9" t="s">
        <v>368</v>
      </c>
      <c r="U16976" s="9" t="s">
        <v>368</v>
      </c>
    </row>
    <row r="16977">
      <c r="F16977" s="9"/>
      <c r="N16977" s="50"/>
      <c r="O16977" s="50"/>
      <c r="P16977" s="50"/>
      <c r="Q16977" s="50" t="s">
        <v>368</v>
      </c>
      <c r="R16977" s="9" t="s">
        <v>368</v>
      </c>
      <c r="S16977" s="50" t="s">
        <v>368</v>
      </c>
      <c r="T16977" s="9" t="s">
        <v>368</v>
      </c>
      <c r="U16977" s="9" t="s">
        <v>368</v>
      </c>
    </row>
    <row r="16978">
      <c r="F16978" s="9"/>
      <c r="N16978" s="50"/>
      <c r="O16978" s="50"/>
      <c r="P16978" s="50"/>
      <c r="Q16978" s="50" t="s">
        <v>368</v>
      </c>
      <c r="R16978" s="9" t="s">
        <v>368</v>
      </c>
      <c r="S16978" s="50" t="s">
        <v>368</v>
      </c>
      <c r="T16978" s="9" t="s">
        <v>368</v>
      </c>
      <c r="U16978" s="9" t="s">
        <v>368</v>
      </c>
    </row>
    <row r="16979">
      <c r="F16979" s="9"/>
      <c r="N16979" s="50"/>
      <c r="O16979" s="50"/>
      <c r="P16979" s="50"/>
      <c r="Q16979" s="50" t="s">
        <v>368</v>
      </c>
      <c r="R16979" s="9" t="s">
        <v>368</v>
      </c>
      <c r="S16979" s="50" t="s">
        <v>368</v>
      </c>
      <c r="T16979" s="9" t="s">
        <v>368</v>
      </c>
      <c r="U16979" s="9" t="s">
        <v>368</v>
      </c>
    </row>
    <row r="16980">
      <c r="F16980" s="9"/>
      <c r="N16980" s="50"/>
      <c r="O16980" s="50"/>
      <c r="P16980" s="50"/>
      <c r="Q16980" s="50" t="s">
        <v>368</v>
      </c>
      <c r="R16980" s="9" t="s">
        <v>368</v>
      </c>
      <c r="S16980" s="50" t="s">
        <v>368</v>
      </c>
      <c r="T16980" s="9" t="s">
        <v>368</v>
      </c>
      <c r="U16980" s="9" t="s">
        <v>368</v>
      </c>
    </row>
    <row r="16981">
      <c r="F16981" s="9"/>
      <c r="N16981" s="50"/>
      <c r="O16981" s="50"/>
      <c r="P16981" s="50"/>
      <c r="Q16981" s="50" t="s">
        <v>368</v>
      </c>
      <c r="R16981" s="9" t="s">
        <v>368</v>
      </c>
      <c r="S16981" s="50" t="s">
        <v>368</v>
      </c>
      <c r="T16981" s="9" t="s">
        <v>368</v>
      </c>
      <c r="U16981" s="9" t="s">
        <v>368</v>
      </c>
    </row>
    <row r="16982">
      <c r="F16982" s="9"/>
      <c r="N16982" s="50"/>
      <c r="O16982" s="50"/>
      <c r="P16982" s="50"/>
      <c r="Q16982" s="50" t="s">
        <v>368</v>
      </c>
      <c r="R16982" s="9" t="s">
        <v>368</v>
      </c>
      <c r="S16982" s="50" t="s">
        <v>368</v>
      </c>
      <c r="T16982" s="9" t="s">
        <v>368</v>
      </c>
      <c r="U16982" s="9" t="s">
        <v>368</v>
      </c>
    </row>
    <row r="16983">
      <c r="F16983" s="9"/>
      <c r="N16983" s="50"/>
      <c r="O16983" s="50"/>
      <c r="P16983" s="50"/>
      <c r="Q16983" s="50" t="s">
        <v>368</v>
      </c>
      <c r="R16983" s="9" t="s">
        <v>368</v>
      </c>
      <c r="S16983" s="50" t="s">
        <v>368</v>
      </c>
      <c r="T16983" s="9" t="s">
        <v>368</v>
      </c>
      <c r="U16983" s="9" t="s">
        <v>368</v>
      </c>
    </row>
    <row r="16984">
      <c r="F16984" s="9"/>
      <c r="N16984" s="50"/>
      <c r="O16984" s="50"/>
      <c r="P16984" s="50"/>
      <c r="Q16984" s="50" t="s">
        <v>368</v>
      </c>
      <c r="R16984" s="9" t="s">
        <v>368</v>
      </c>
      <c r="S16984" s="50" t="s">
        <v>368</v>
      </c>
      <c r="T16984" s="9" t="s">
        <v>368</v>
      </c>
      <c r="U16984" s="9" t="s">
        <v>368</v>
      </c>
    </row>
    <row r="16985">
      <c r="F16985" s="9"/>
      <c r="N16985" s="50"/>
      <c r="O16985" s="50"/>
      <c r="P16985" s="50"/>
      <c r="Q16985" s="50" t="s">
        <v>368</v>
      </c>
      <c r="R16985" s="9" t="s">
        <v>368</v>
      </c>
      <c r="S16985" s="50" t="s">
        <v>368</v>
      </c>
      <c r="T16985" s="9" t="s">
        <v>368</v>
      </c>
      <c r="U16985" s="9" t="s">
        <v>368</v>
      </c>
    </row>
    <row r="16986">
      <c r="F16986" s="9"/>
      <c r="N16986" s="50"/>
      <c r="O16986" s="50"/>
      <c r="P16986" s="50"/>
      <c r="Q16986" s="50" t="s">
        <v>368</v>
      </c>
      <c r="R16986" s="9" t="s">
        <v>368</v>
      </c>
      <c r="S16986" s="50" t="s">
        <v>368</v>
      </c>
      <c r="T16986" s="9" t="s">
        <v>368</v>
      </c>
      <c r="U16986" s="9" t="s">
        <v>368</v>
      </c>
    </row>
    <row r="16987">
      <c r="F16987" s="9"/>
      <c r="N16987" s="50"/>
      <c r="O16987" s="50"/>
      <c r="P16987" s="50"/>
      <c r="Q16987" s="50" t="s">
        <v>368</v>
      </c>
      <c r="R16987" s="9" t="s">
        <v>368</v>
      </c>
      <c r="S16987" s="50" t="s">
        <v>368</v>
      </c>
      <c r="T16987" s="9" t="s">
        <v>368</v>
      </c>
      <c r="U16987" s="9" t="s">
        <v>368</v>
      </c>
    </row>
    <row r="16988">
      <c r="F16988" s="9"/>
      <c r="N16988" s="50"/>
      <c r="O16988" s="50"/>
      <c r="P16988" s="50"/>
      <c r="Q16988" s="50" t="s">
        <v>368</v>
      </c>
      <c r="R16988" s="9" t="s">
        <v>368</v>
      </c>
      <c r="S16988" s="50" t="s">
        <v>368</v>
      </c>
      <c r="T16988" s="9" t="s">
        <v>368</v>
      </c>
      <c r="U16988" s="9" t="s">
        <v>368</v>
      </c>
    </row>
    <row r="16989">
      <c r="F16989" s="9"/>
      <c r="N16989" s="50"/>
      <c r="O16989" s="50"/>
      <c r="P16989" s="50"/>
      <c r="Q16989" s="50" t="s">
        <v>368</v>
      </c>
      <c r="R16989" s="9" t="s">
        <v>368</v>
      </c>
      <c r="S16989" s="50" t="s">
        <v>368</v>
      </c>
      <c r="T16989" s="9" t="s">
        <v>368</v>
      </c>
      <c r="U16989" s="9" t="s">
        <v>368</v>
      </c>
    </row>
    <row r="16990">
      <c r="F16990" s="9"/>
      <c r="N16990" s="50"/>
      <c r="O16990" s="50"/>
      <c r="P16990" s="50"/>
      <c r="Q16990" s="50" t="s">
        <v>368</v>
      </c>
      <c r="R16990" s="9" t="s">
        <v>368</v>
      </c>
      <c r="S16990" s="50" t="s">
        <v>368</v>
      </c>
      <c r="T16990" s="9" t="s">
        <v>368</v>
      </c>
      <c r="U16990" s="9" t="s">
        <v>368</v>
      </c>
    </row>
    <row r="16991">
      <c r="F16991" s="9"/>
      <c r="N16991" s="50"/>
      <c r="O16991" s="50"/>
      <c r="P16991" s="50"/>
      <c r="Q16991" s="50" t="s">
        <v>368</v>
      </c>
      <c r="R16991" s="9" t="s">
        <v>368</v>
      </c>
      <c r="S16991" s="50" t="s">
        <v>368</v>
      </c>
      <c r="T16991" s="9" t="s">
        <v>368</v>
      </c>
      <c r="U16991" s="9" t="s">
        <v>368</v>
      </c>
    </row>
    <row r="16992">
      <c r="F16992" s="9"/>
      <c r="N16992" s="50"/>
      <c r="O16992" s="50"/>
      <c r="P16992" s="50"/>
      <c r="Q16992" s="50" t="s">
        <v>368</v>
      </c>
      <c r="R16992" s="9" t="s">
        <v>368</v>
      </c>
      <c r="S16992" s="50" t="s">
        <v>368</v>
      </c>
      <c r="T16992" s="9" t="s">
        <v>368</v>
      </c>
      <c r="U16992" s="9" t="s">
        <v>368</v>
      </c>
    </row>
    <row r="16993">
      <c r="F16993" s="9"/>
      <c r="N16993" s="50"/>
      <c r="O16993" s="50"/>
      <c r="P16993" s="50"/>
      <c r="Q16993" s="50" t="s">
        <v>368</v>
      </c>
      <c r="R16993" s="9" t="s">
        <v>368</v>
      </c>
      <c r="S16993" s="50" t="s">
        <v>368</v>
      </c>
      <c r="T16993" s="9" t="s">
        <v>368</v>
      </c>
      <c r="U16993" s="9" t="s">
        <v>368</v>
      </c>
    </row>
    <row r="16994">
      <c r="F16994" s="9"/>
      <c r="N16994" s="50"/>
      <c r="O16994" s="50"/>
      <c r="P16994" s="50"/>
      <c r="Q16994" s="50" t="s">
        <v>368</v>
      </c>
      <c r="R16994" s="9" t="s">
        <v>368</v>
      </c>
      <c r="S16994" s="50" t="s">
        <v>368</v>
      </c>
      <c r="T16994" s="9" t="s">
        <v>368</v>
      </c>
      <c r="U16994" s="9" t="s">
        <v>368</v>
      </c>
    </row>
    <row r="16995">
      <c r="F16995" s="9"/>
      <c r="N16995" s="50"/>
      <c r="O16995" s="50"/>
      <c r="P16995" s="50"/>
      <c r="Q16995" s="50" t="s">
        <v>368</v>
      </c>
      <c r="R16995" s="9" t="s">
        <v>368</v>
      </c>
      <c r="S16995" s="50" t="s">
        <v>368</v>
      </c>
      <c r="T16995" s="9" t="s">
        <v>368</v>
      </c>
      <c r="U16995" s="9" t="s">
        <v>368</v>
      </c>
    </row>
    <row r="16996">
      <c r="F16996" s="9"/>
      <c r="N16996" s="50"/>
      <c r="O16996" s="50"/>
      <c r="P16996" s="50"/>
      <c r="Q16996" s="50" t="s">
        <v>368</v>
      </c>
      <c r="R16996" s="9" t="s">
        <v>368</v>
      </c>
      <c r="S16996" s="50" t="s">
        <v>368</v>
      </c>
      <c r="T16996" s="9" t="s">
        <v>368</v>
      </c>
      <c r="U16996" s="9" t="s">
        <v>368</v>
      </c>
    </row>
    <row r="16997">
      <c r="F16997" s="9"/>
      <c r="N16997" s="50"/>
      <c r="O16997" s="50"/>
      <c r="P16997" s="50"/>
      <c r="Q16997" s="50" t="s">
        <v>368</v>
      </c>
      <c r="R16997" s="9" t="s">
        <v>368</v>
      </c>
      <c r="S16997" s="50" t="s">
        <v>368</v>
      </c>
      <c r="T16997" s="9" t="s">
        <v>368</v>
      </c>
      <c r="U16997" s="9" t="s">
        <v>368</v>
      </c>
    </row>
    <row r="16998">
      <c r="F16998" s="9"/>
      <c r="N16998" s="50"/>
      <c r="O16998" s="50"/>
      <c r="P16998" s="50"/>
      <c r="Q16998" s="50" t="s">
        <v>368</v>
      </c>
      <c r="R16998" s="9" t="s">
        <v>368</v>
      </c>
      <c r="S16998" s="50" t="s">
        <v>368</v>
      </c>
      <c r="T16998" s="9" t="s">
        <v>368</v>
      </c>
      <c r="U16998" s="9" t="s">
        <v>368</v>
      </c>
    </row>
    <row r="16999">
      <c r="F16999" s="9"/>
      <c r="N16999" s="50"/>
      <c r="O16999" s="50"/>
      <c r="P16999" s="50"/>
      <c r="Q16999" s="50" t="s">
        <v>368</v>
      </c>
      <c r="R16999" s="9" t="s">
        <v>368</v>
      </c>
      <c r="S16999" s="50" t="s">
        <v>368</v>
      </c>
      <c r="T16999" s="9" t="s">
        <v>368</v>
      </c>
      <c r="U16999" s="9" t="s">
        <v>368</v>
      </c>
    </row>
    <row r="17000">
      <c r="F17000" s="9"/>
      <c r="N17000" s="50"/>
      <c r="O17000" s="50"/>
      <c r="P17000" s="50"/>
      <c r="Q17000" s="50" t="s">
        <v>368</v>
      </c>
      <c r="R17000" s="9" t="s">
        <v>368</v>
      </c>
      <c r="S17000" s="50" t="s">
        <v>368</v>
      </c>
      <c r="T17000" s="9" t="s">
        <v>368</v>
      </c>
      <c r="U17000" s="9" t="s">
        <v>368</v>
      </c>
    </row>
    <row r="17001">
      <c r="F17001" s="9"/>
      <c r="N17001" s="50"/>
      <c r="O17001" s="50"/>
      <c r="P17001" s="50"/>
      <c r="Q17001" s="50" t="s">
        <v>368</v>
      </c>
      <c r="R17001" s="9" t="s">
        <v>368</v>
      </c>
      <c r="S17001" s="50" t="s">
        <v>368</v>
      </c>
      <c r="T17001" s="9" t="s">
        <v>368</v>
      </c>
      <c r="U17001" s="9" t="s">
        <v>368</v>
      </c>
    </row>
    <row r="17002">
      <c r="F17002" s="9"/>
      <c r="N17002" s="50"/>
      <c r="O17002" s="50"/>
      <c r="P17002" s="50"/>
      <c r="Q17002" s="50" t="s">
        <v>368</v>
      </c>
      <c r="R17002" s="9" t="s">
        <v>368</v>
      </c>
      <c r="S17002" s="50" t="s">
        <v>368</v>
      </c>
      <c r="T17002" s="9" t="s">
        <v>368</v>
      </c>
      <c r="U17002" s="9" t="s">
        <v>368</v>
      </c>
    </row>
    <row r="17003">
      <c r="F17003" s="9"/>
      <c r="N17003" s="50"/>
      <c r="O17003" s="50"/>
      <c r="P17003" s="50"/>
      <c r="Q17003" s="50" t="s">
        <v>368</v>
      </c>
      <c r="R17003" s="9" t="s">
        <v>368</v>
      </c>
      <c r="S17003" s="50" t="s">
        <v>368</v>
      </c>
      <c r="T17003" s="9" t="s">
        <v>368</v>
      </c>
      <c r="U17003" s="9" t="s">
        <v>368</v>
      </c>
    </row>
    <row r="17004">
      <c r="F17004" s="9"/>
      <c r="N17004" s="50"/>
      <c r="O17004" s="50"/>
      <c r="P17004" s="50"/>
      <c r="Q17004" s="50" t="s">
        <v>368</v>
      </c>
      <c r="R17004" s="9" t="s">
        <v>368</v>
      </c>
      <c r="S17004" s="50" t="s">
        <v>368</v>
      </c>
      <c r="T17004" s="9" t="s">
        <v>368</v>
      </c>
      <c r="U17004" s="9" t="s">
        <v>368</v>
      </c>
    </row>
    <row r="17005">
      <c r="F17005" s="9"/>
      <c r="N17005" s="50"/>
      <c r="O17005" s="50"/>
      <c r="P17005" s="50"/>
      <c r="Q17005" s="50" t="s">
        <v>368</v>
      </c>
      <c r="R17005" s="9" t="s">
        <v>368</v>
      </c>
      <c r="S17005" s="50" t="s">
        <v>368</v>
      </c>
      <c r="T17005" s="9" t="s">
        <v>368</v>
      </c>
      <c r="U17005" s="9" t="s">
        <v>368</v>
      </c>
    </row>
    <row r="17006">
      <c r="F17006" s="9"/>
      <c r="N17006" s="50"/>
      <c r="O17006" s="50"/>
      <c r="P17006" s="50"/>
      <c r="Q17006" s="50" t="s">
        <v>368</v>
      </c>
      <c r="R17006" s="9" t="s">
        <v>368</v>
      </c>
      <c r="S17006" s="50" t="s">
        <v>368</v>
      </c>
      <c r="T17006" s="9" t="s">
        <v>368</v>
      </c>
      <c r="U17006" s="9" t="s">
        <v>368</v>
      </c>
    </row>
    <row r="17007">
      <c r="F17007" s="9"/>
      <c r="N17007" s="50"/>
      <c r="O17007" s="50"/>
      <c r="P17007" s="50"/>
      <c r="Q17007" s="50" t="s">
        <v>368</v>
      </c>
      <c r="R17007" s="9" t="s">
        <v>368</v>
      </c>
      <c r="S17007" s="50" t="s">
        <v>368</v>
      </c>
      <c r="T17007" s="9" t="s">
        <v>368</v>
      </c>
      <c r="U17007" s="9" t="s">
        <v>368</v>
      </c>
    </row>
    <row r="17008">
      <c r="F17008" s="9"/>
      <c r="N17008" s="50"/>
      <c r="O17008" s="50"/>
      <c r="P17008" s="50"/>
      <c r="Q17008" s="50" t="s">
        <v>368</v>
      </c>
      <c r="R17008" s="9" t="s">
        <v>368</v>
      </c>
      <c r="S17008" s="50" t="s">
        <v>368</v>
      </c>
      <c r="T17008" s="9" t="s">
        <v>368</v>
      </c>
      <c r="U17008" s="9" t="s">
        <v>368</v>
      </c>
    </row>
    <row r="17009">
      <c r="F17009" s="9"/>
      <c r="N17009" s="50"/>
      <c r="O17009" s="50"/>
      <c r="P17009" s="50"/>
      <c r="Q17009" s="50" t="s">
        <v>368</v>
      </c>
      <c r="R17009" s="9" t="s">
        <v>368</v>
      </c>
      <c r="S17009" s="50" t="s">
        <v>368</v>
      </c>
      <c r="T17009" s="9" t="s">
        <v>368</v>
      </c>
      <c r="U17009" s="9" t="s">
        <v>368</v>
      </c>
    </row>
    <row r="17010">
      <c r="F17010" s="9"/>
      <c r="N17010" s="50"/>
      <c r="O17010" s="50"/>
      <c r="P17010" s="50"/>
      <c r="Q17010" s="50" t="s">
        <v>368</v>
      </c>
      <c r="R17010" s="9" t="s">
        <v>368</v>
      </c>
      <c r="S17010" s="50" t="s">
        <v>368</v>
      </c>
      <c r="T17010" s="9" t="s">
        <v>368</v>
      </c>
      <c r="U17010" s="9" t="s">
        <v>368</v>
      </c>
    </row>
    <row r="17011">
      <c r="F17011" s="9"/>
      <c r="N17011" s="50"/>
      <c r="O17011" s="50"/>
      <c r="P17011" s="50"/>
      <c r="Q17011" s="50" t="s">
        <v>368</v>
      </c>
      <c r="R17011" s="9" t="s">
        <v>368</v>
      </c>
      <c r="S17011" s="50" t="s">
        <v>368</v>
      </c>
      <c r="T17011" s="9" t="s">
        <v>368</v>
      </c>
      <c r="U17011" s="9" t="s">
        <v>368</v>
      </c>
    </row>
    <row r="17012">
      <c r="F17012" s="9"/>
      <c r="N17012" s="50"/>
      <c r="O17012" s="50"/>
      <c r="P17012" s="50"/>
      <c r="Q17012" s="50" t="s">
        <v>368</v>
      </c>
      <c r="R17012" s="9" t="s">
        <v>368</v>
      </c>
      <c r="S17012" s="50" t="s">
        <v>368</v>
      </c>
      <c r="T17012" s="9" t="s">
        <v>368</v>
      </c>
      <c r="U17012" s="9" t="s">
        <v>368</v>
      </c>
    </row>
    <row r="17013">
      <c r="F17013" s="9"/>
      <c r="N17013" s="50"/>
      <c r="O17013" s="50"/>
      <c r="P17013" s="50"/>
      <c r="Q17013" s="50" t="s">
        <v>368</v>
      </c>
      <c r="R17013" s="9" t="s">
        <v>368</v>
      </c>
      <c r="S17013" s="50" t="s">
        <v>368</v>
      </c>
      <c r="T17013" s="9" t="s">
        <v>368</v>
      </c>
      <c r="U17013" s="9" t="s">
        <v>368</v>
      </c>
    </row>
    <row r="17014">
      <c r="F17014" s="9"/>
      <c r="N17014" s="50"/>
      <c r="O17014" s="50"/>
      <c r="P17014" s="50"/>
      <c r="Q17014" s="50" t="s">
        <v>368</v>
      </c>
      <c r="R17014" s="9" t="s">
        <v>368</v>
      </c>
      <c r="S17014" s="50" t="s">
        <v>368</v>
      </c>
      <c r="T17014" s="9" t="s">
        <v>368</v>
      </c>
      <c r="U17014" s="9" t="s">
        <v>368</v>
      </c>
    </row>
    <row r="17015">
      <c r="F17015" s="9"/>
      <c r="N17015" s="50"/>
      <c r="O17015" s="50"/>
      <c r="P17015" s="50"/>
      <c r="Q17015" s="50" t="s">
        <v>368</v>
      </c>
      <c r="R17015" s="9" t="s">
        <v>368</v>
      </c>
      <c r="S17015" s="50" t="s">
        <v>368</v>
      </c>
      <c r="T17015" s="9" t="s">
        <v>368</v>
      </c>
      <c r="U17015" s="9" t="s">
        <v>368</v>
      </c>
    </row>
    <row r="17016">
      <c r="F17016" s="9"/>
      <c r="N17016" s="50"/>
      <c r="O17016" s="50"/>
      <c r="P17016" s="50"/>
      <c r="Q17016" s="50" t="s">
        <v>368</v>
      </c>
      <c r="R17016" s="9" t="s">
        <v>368</v>
      </c>
      <c r="S17016" s="50" t="s">
        <v>368</v>
      </c>
      <c r="T17016" s="9" t="s">
        <v>368</v>
      </c>
      <c r="U17016" s="9" t="s">
        <v>368</v>
      </c>
    </row>
    <row r="17017">
      <c r="F17017" s="9"/>
      <c r="N17017" s="50"/>
      <c r="O17017" s="50"/>
      <c r="P17017" s="50"/>
      <c r="Q17017" s="50" t="s">
        <v>368</v>
      </c>
      <c r="R17017" s="9" t="s">
        <v>368</v>
      </c>
      <c r="S17017" s="50" t="s">
        <v>368</v>
      </c>
      <c r="T17017" s="9" t="s">
        <v>368</v>
      </c>
      <c r="U17017" s="9" t="s">
        <v>368</v>
      </c>
    </row>
    <row r="17018">
      <c r="F17018" s="9"/>
      <c r="N17018" s="50"/>
      <c r="O17018" s="50"/>
      <c r="P17018" s="50"/>
      <c r="Q17018" s="50" t="s">
        <v>368</v>
      </c>
      <c r="R17018" s="9" t="s">
        <v>368</v>
      </c>
      <c r="S17018" s="50" t="s">
        <v>368</v>
      </c>
      <c r="T17018" s="9" t="s">
        <v>368</v>
      </c>
      <c r="U17018" s="9" t="s">
        <v>368</v>
      </c>
    </row>
    <row r="17019">
      <c r="F17019" s="9"/>
      <c r="N17019" s="50"/>
      <c r="O17019" s="50"/>
      <c r="P17019" s="50"/>
      <c r="Q17019" s="50" t="s">
        <v>368</v>
      </c>
      <c r="R17019" s="9" t="s">
        <v>368</v>
      </c>
      <c r="S17019" s="50" t="s">
        <v>368</v>
      </c>
      <c r="T17019" s="9" t="s">
        <v>368</v>
      </c>
      <c r="U17019" s="9" t="s">
        <v>368</v>
      </c>
    </row>
    <row r="17020">
      <c r="F17020" s="9"/>
      <c r="N17020" s="50"/>
      <c r="O17020" s="50"/>
      <c r="P17020" s="50"/>
      <c r="Q17020" s="50" t="s">
        <v>368</v>
      </c>
      <c r="R17020" s="9" t="s">
        <v>368</v>
      </c>
      <c r="S17020" s="50" t="s">
        <v>368</v>
      </c>
      <c r="T17020" s="9" t="s">
        <v>368</v>
      </c>
      <c r="U17020" s="9" t="s">
        <v>368</v>
      </c>
    </row>
    <row r="17021">
      <c r="F17021" s="9"/>
      <c r="N17021" s="50"/>
      <c r="O17021" s="50"/>
      <c r="P17021" s="50"/>
      <c r="Q17021" s="50" t="s">
        <v>368</v>
      </c>
      <c r="R17021" s="9" t="s">
        <v>368</v>
      </c>
      <c r="S17021" s="50" t="s">
        <v>368</v>
      </c>
      <c r="T17021" s="9" t="s">
        <v>368</v>
      </c>
      <c r="U17021" s="9" t="s">
        <v>368</v>
      </c>
    </row>
    <row r="17022">
      <c r="F17022" s="9"/>
      <c r="N17022" s="50"/>
      <c r="O17022" s="50"/>
      <c r="P17022" s="50"/>
      <c r="Q17022" s="50" t="s">
        <v>368</v>
      </c>
      <c r="R17022" s="9" t="s">
        <v>368</v>
      </c>
      <c r="S17022" s="50" t="s">
        <v>368</v>
      </c>
      <c r="T17022" s="9" t="s">
        <v>368</v>
      </c>
      <c r="U17022" s="9" t="s">
        <v>368</v>
      </c>
    </row>
    <row r="17023">
      <c r="F17023" s="9"/>
      <c r="N17023" s="50"/>
      <c r="O17023" s="50"/>
      <c r="P17023" s="50"/>
      <c r="Q17023" s="50" t="s">
        <v>368</v>
      </c>
      <c r="R17023" s="9" t="s">
        <v>368</v>
      </c>
      <c r="S17023" s="50" t="s">
        <v>368</v>
      </c>
      <c r="T17023" s="9" t="s">
        <v>368</v>
      </c>
      <c r="U17023" s="9" t="s">
        <v>368</v>
      </c>
    </row>
    <row r="17024">
      <c r="F17024" s="9"/>
      <c r="N17024" s="50"/>
      <c r="O17024" s="50"/>
      <c r="P17024" s="50"/>
      <c r="Q17024" s="50" t="s">
        <v>368</v>
      </c>
      <c r="R17024" s="9" t="s">
        <v>368</v>
      </c>
      <c r="S17024" s="50" t="s">
        <v>368</v>
      </c>
      <c r="T17024" s="9" t="s">
        <v>368</v>
      </c>
      <c r="U17024" s="9" t="s">
        <v>368</v>
      </c>
    </row>
    <row r="17025">
      <c r="F17025" s="9"/>
      <c r="N17025" s="50"/>
      <c r="O17025" s="50"/>
      <c r="P17025" s="50"/>
      <c r="Q17025" s="50" t="s">
        <v>368</v>
      </c>
      <c r="R17025" s="9" t="s">
        <v>368</v>
      </c>
      <c r="S17025" s="50" t="s">
        <v>368</v>
      </c>
      <c r="T17025" s="9" t="s">
        <v>368</v>
      </c>
      <c r="U17025" s="9" t="s">
        <v>368</v>
      </c>
    </row>
    <row r="17026">
      <c r="F17026" s="9"/>
      <c r="N17026" s="50"/>
      <c r="O17026" s="50"/>
      <c r="P17026" s="50"/>
      <c r="Q17026" s="50" t="s">
        <v>368</v>
      </c>
      <c r="R17026" s="9" t="s">
        <v>368</v>
      </c>
      <c r="S17026" s="50" t="s">
        <v>368</v>
      </c>
      <c r="T17026" s="9" t="s">
        <v>368</v>
      </c>
      <c r="U17026" s="9" t="s">
        <v>368</v>
      </c>
    </row>
    <row r="17027">
      <c r="F17027" s="9"/>
      <c r="N17027" s="50"/>
      <c r="O17027" s="50"/>
      <c r="P17027" s="50"/>
      <c r="Q17027" s="50" t="s">
        <v>368</v>
      </c>
      <c r="R17027" s="9" t="s">
        <v>368</v>
      </c>
      <c r="S17027" s="50" t="s">
        <v>368</v>
      </c>
      <c r="T17027" s="9" t="s">
        <v>368</v>
      </c>
      <c r="U17027" s="9" t="s">
        <v>368</v>
      </c>
    </row>
    <row r="17028">
      <c r="F17028" s="9"/>
      <c r="N17028" s="50"/>
      <c r="O17028" s="50"/>
      <c r="P17028" s="50"/>
      <c r="Q17028" s="50" t="s">
        <v>368</v>
      </c>
      <c r="R17028" s="9" t="s">
        <v>368</v>
      </c>
      <c r="S17028" s="50" t="s">
        <v>368</v>
      </c>
      <c r="T17028" s="9" t="s">
        <v>368</v>
      </c>
      <c r="U17028" s="9" t="s">
        <v>368</v>
      </c>
    </row>
    <row r="17029">
      <c r="F17029" s="9"/>
      <c r="N17029" s="50"/>
      <c r="O17029" s="50"/>
      <c r="P17029" s="50"/>
      <c r="Q17029" s="50" t="s">
        <v>368</v>
      </c>
      <c r="R17029" s="9" t="s">
        <v>368</v>
      </c>
      <c r="S17029" s="50" t="s">
        <v>368</v>
      </c>
      <c r="T17029" s="9" t="s">
        <v>368</v>
      </c>
      <c r="U17029" s="9" t="s">
        <v>368</v>
      </c>
    </row>
    <row r="17030">
      <c r="F17030" s="9"/>
      <c r="N17030" s="50"/>
      <c r="O17030" s="50"/>
      <c r="P17030" s="50"/>
      <c r="Q17030" s="50" t="s">
        <v>368</v>
      </c>
      <c r="R17030" s="9" t="s">
        <v>368</v>
      </c>
      <c r="S17030" s="50" t="s">
        <v>368</v>
      </c>
      <c r="T17030" s="9" t="s">
        <v>368</v>
      </c>
      <c r="U17030" s="9" t="s">
        <v>368</v>
      </c>
    </row>
    <row r="17031">
      <c r="F17031" s="9"/>
      <c r="N17031" s="50"/>
      <c r="O17031" s="50"/>
      <c r="P17031" s="50"/>
      <c r="Q17031" s="50" t="s">
        <v>368</v>
      </c>
      <c r="R17031" s="9" t="s">
        <v>368</v>
      </c>
      <c r="S17031" s="50" t="s">
        <v>368</v>
      </c>
      <c r="T17031" s="9" t="s">
        <v>368</v>
      </c>
      <c r="U17031" s="9" t="s">
        <v>368</v>
      </c>
    </row>
    <row r="17032">
      <c r="F17032" s="9"/>
      <c r="N17032" s="50"/>
      <c r="O17032" s="50"/>
      <c r="P17032" s="50"/>
      <c r="Q17032" s="50" t="s">
        <v>368</v>
      </c>
      <c r="R17032" s="9" t="s">
        <v>368</v>
      </c>
      <c r="S17032" s="50" t="s">
        <v>368</v>
      </c>
      <c r="T17032" s="9" t="s">
        <v>368</v>
      </c>
      <c r="U17032" s="9" t="s">
        <v>368</v>
      </c>
    </row>
    <row r="17033">
      <c r="F17033" s="9"/>
      <c r="N17033" s="50"/>
      <c r="O17033" s="50"/>
      <c r="P17033" s="50"/>
      <c r="Q17033" s="50" t="s">
        <v>368</v>
      </c>
      <c r="R17033" s="9" t="s">
        <v>368</v>
      </c>
      <c r="S17033" s="50" t="s">
        <v>368</v>
      </c>
      <c r="T17033" s="9" t="s">
        <v>368</v>
      </c>
      <c r="U17033" s="9" t="s">
        <v>368</v>
      </c>
    </row>
    <row r="17034">
      <c r="F17034" s="9"/>
      <c r="N17034" s="50"/>
      <c r="O17034" s="50"/>
      <c r="P17034" s="50"/>
      <c r="Q17034" s="50" t="s">
        <v>368</v>
      </c>
      <c r="R17034" s="9" t="s">
        <v>368</v>
      </c>
      <c r="S17034" s="50" t="s">
        <v>368</v>
      </c>
      <c r="T17034" s="9" t="s">
        <v>368</v>
      </c>
      <c r="U17034" s="9" t="s">
        <v>368</v>
      </c>
    </row>
    <row r="17035">
      <c r="F17035" s="9"/>
      <c r="N17035" s="50"/>
      <c r="O17035" s="50"/>
      <c r="P17035" s="50"/>
      <c r="Q17035" s="50" t="s">
        <v>368</v>
      </c>
      <c r="R17035" s="9" t="s">
        <v>368</v>
      </c>
      <c r="S17035" s="50" t="s">
        <v>368</v>
      </c>
      <c r="T17035" s="9" t="s">
        <v>368</v>
      </c>
      <c r="U17035" s="9" t="s">
        <v>368</v>
      </c>
    </row>
    <row r="17036">
      <c r="F17036" s="9"/>
      <c r="N17036" s="50"/>
      <c r="O17036" s="50"/>
      <c r="P17036" s="50"/>
      <c r="Q17036" s="50" t="s">
        <v>368</v>
      </c>
      <c r="R17036" s="9" t="s">
        <v>368</v>
      </c>
      <c r="S17036" s="50" t="s">
        <v>368</v>
      </c>
      <c r="T17036" s="9" t="s">
        <v>368</v>
      </c>
      <c r="U17036" s="9" t="s">
        <v>368</v>
      </c>
    </row>
    <row r="17037">
      <c r="F17037" s="9"/>
      <c r="N17037" s="50"/>
      <c r="O17037" s="50"/>
      <c r="P17037" s="50"/>
      <c r="Q17037" s="50" t="s">
        <v>368</v>
      </c>
      <c r="R17037" s="9" t="s">
        <v>368</v>
      </c>
      <c r="S17037" s="50" t="s">
        <v>368</v>
      </c>
      <c r="T17037" s="9" t="s">
        <v>368</v>
      </c>
      <c r="U17037" s="9" t="s">
        <v>368</v>
      </c>
    </row>
    <row r="17038">
      <c r="F17038" s="9"/>
      <c r="N17038" s="50"/>
      <c r="O17038" s="50"/>
      <c r="P17038" s="50"/>
      <c r="Q17038" s="50" t="s">
        <v>368</v>
      </c>
      <c r="R17038" s="9" t="s">
        <v>368</v>
      </c>
      <c r="S17038" s="50" t="s">
        <v>368</v>
      </c>
      <c r="T17038" s="9" t="s">
        <v>368</v>
      </c>
      <c r="U17038" s="9" t="s">
        <v>368</v>
      </c>
    </row>
    <row r="17039">
      <c r="F17039" s="9"/>
      <c r="N17039" s="50"/>
      <c r="O17039" s="50"/>
      <c r="P17039" s="50"/>
      <c r="Q17039" s="50" t="s">
        <v>368</v>
      </c>
      <c r="R17039" s="9" t="s">
        <v>368</v>
      </c>
      <c r="S17039" s="50" t="s">
        <v>368</v>
      </c>
      <c r="T17039" s="9" t="s">
        <v>368</v>
      </c>
      <c r="U17039" s="9" t="s">
        <v>368</v>
      </c>
    </row>
    <row r="17040">
      <c r="F17040" s="9"/>
      <c r="N17040" s="50"/>
      <c r="O17040" s="50"/>
      <c r="P17040" s="50"/>
      <c r="Q17040" s="50" t="s">
        <v>368</v>
      </c>
      <c r="R17040" s="9" t="s">
        <v>368</v>
      </c>
      <c r="S17040" s="50" t="s">
        <v>368</v>
      </c>
      <c r="T17040" s="9" t="s">
        <v>368</v>
      </c>
      <c r="U17040" s="9" t="s">
        <v>368</v>
      </c>
    </row>
    <row r="17041">
      <c r="F17041" s="9"/>
      <c r="N17041" s="50"/>
      <c r="O17041" s="50"/>
      <c r="P17041" s="50"/>
      <c r="Q17041" s="50" t="s">
        <v>368</v>
      </c>
      <c r="R17041" s="9" t="s">
        <v>368</v>
      </c>
      <c r="S17041" s="50" t="s">
        <v>368</v>
      </c>
      <c r="T17041" s="9" t="s">
        <v>368</v>
      </c>
      <c r="U17041" s="9" t="s">
        <v>368</v>
      </c>
    </row>
    <row r="17042">
      <c r="F17042" s="9"/>
      <c r="N17042" s="50"/>
      <c r="O17042" s="50"/>
      <c r="P17042" s="50"/>
      <c r="Q17042" s="50" t="s">
        <v>368</v>
      </c>
      <c r="R17042" s="9" t="s">
        <v>368</v>
      </c>
      <c r="S17042" s="50" t="s">
        <v>368</v>
      </c>
      <c r="T17042" s="9" t="s">
        <v>368</v>
      </c>
      <c r="U17042" s="9" t="s">
        <v>368</v>
      </c>
    </row>
    <row r="17043">
      <c r="F17043" s="9"/>
      <c r="N17043" s="50"/>
      <c r="O17043" s="50"/>
      <c r="P17043" s="50"/>
      <c r="Q17043" s="50" t="s">
        <v>368</v>
      </c>
      <c r="R17043" s="9" t="s">
        <v>368</v>
      </c>
      <c r="S17043" s="50" t="s">
        <v>368</v>
      </c>
      <c r="T17043" s="9" t="s">
        <v>368</v>
      </c>
      <c r="U17043" s="9" t="s">
        <v>368</v>
      </c>
    </row>
    <row r="17044">
      <c r="F17044" s="9"/>
      <c r="N17044" s="50"/>
      <c r="O17044" s="50"/>
      <c r="P17044" s="50"/>
      <c r="Q17044" s="50" t="s">
        <v>368</v>
      </c>
      <c r="R17044" s="9" t="s">
        <v>368</v>
      </c>
      <c r="S17044" s="50" t="s">
        <v>368</v>
      </c>
      <c r="T17044" s="9" t="s">
        <v>368</v>
      </c>
      <c r="U17044" s="9" t="s">
        <v>368</v>
      </c>
    </row>
    <row r="17045">
      <c r="F17045" s="9"/>
      <c r="N17045" s="50"/>
      <c r="O17045" s="50"/>
      <c r="P17045" s="50"/>
      <c r="Q17045" s="50" t="s">
        <v>368</v>
      </c>
      <c r="R17045" s="9" t="s">
        <v>368</v>
      </c>
      <c r="S17045" s="50" t="s">
        <v>368</v>
      </c>
      <c r="T17045" s="9" t="s">
        <v>368</v>
      </c>
      <c r="U17045" s="9" t="s">
        <v>368</v>
      </c>
    </row>
    <row r="17046">
      <c r="F17046" s="9"/>
      <c r="N17046" s="50"/>
      <c r="O17046" s="50"/>
      <c r="P17046" s="50"/>
      <c r="Q17046" s="50" t="s">
        <v>368</v>
      </c>
      <c r="R17046" s="9" t="s">
        <v>368</v>
      </c>
      <c r="S17046" s="50" t="s">
        <v>368</v>
      </c>
      <c r="T17046" s="9" t="s">
        <v>368</v>
      </c>
      <c r="U17046" s="9" t="s">
        <v>368</v>
      </c>
    </row>
    <row r="17047">
      <c r="F17047" s="9"/>
      <c r="N17047" s="50"/>
      <c r="O17047" s="50"/>
      <c r="P17047" s="50"/>
      <c r="Q17047" s="50" t="s">
        <v>368</v>
      </c>
      <c r="R17047" s="9" t="s">
        <v>368</v>
      </c>
      <c r="S17047" s="50" t="s">
        <v>368</v>
      </c>
      <c r="T17047" s="9" t="s">
        <v>368</v>
      </c>
      <c r="U17047" s="9" t="s">
        <v>368</v>
      </c>
    </row>
    <row r="17048">
      <c r="F17048" s="9"/>
      <c r="N17048" s="50"/>
      <c r="O17048" s="50"/>
      <c r="P17048" s="50"/>
      <c r="Q17048" s="50" t="s">
        <v>368</v>
      </c>
      <c r="R17048" s="9" t="s">
        <v>368</v>
      </c>
      <c r="S17048" s="50" t="s">
        <v>368</v>
      </c>
      <c r="T17048" s="9" t="s">
        <v>368</v>
      </c>
      <c r="U17048" s="9" t="s">
        <v>368</v>
      </c>
    </row>
    <row r="17049">
      <c r="F17049" s="9"/>
      <c r="N17049" s="50"/>
      <c r="O17049" s="50"/>
      <c r="P17049" s="50"/>
      <c r="Q17049" s="50" t="s">
        <v>368</v>
      </c>
      <c r="R17049" s="9" t="s">
        <v>368</v>
      </c>
      <c r="S17049" s="50" t="s">
        <v>368</v>
      </c>
      <c r="T17049" s="9" t="s">
        <v>368</v>
      </c>
      <c r="U17049" s="9" t="s">
        <v>368</v>
      </c>
    </row>
    <row r="17050">
      <c r="F17050" s="9"/>
      <c r="N17050" s="50"/>
      <c r="O17050" s="50"/>
      <c r="P17050" s="50"/>
      <c r="Q17050" s="50" t="s">
        <v>368</v>
      </c>
      <c r="R17050" s="9" t="s">
        <v>368</v>
      </c>
      <c r="S17050" s="50" t="s">
        <v>368</v>
      </c>
      <c r="T17050" s="9" t="s">
        <v>368</v>
      </c>
      <c r="U17050" s="9" t="s">
        <v>368</v>
      </c>
    </row>
    <row r="17051">
      <c r="F17051" s="9"/>
      <c r="N17051" s="50"/>
      <c r="O17051" s="50"/>
      <c r="P17051" s="50"/>
      <c r="Q17051" s="50" t="s">
        <v>368</v>
      </c>
      <c r="R17051" s="9" t="s">
        <v>368</v>
      </c>
      <c r="S17051" s="50" t="s">
        <v>368</v>
      </c>
      <c r="T17051" s="9" t="s">
        <v>368</v>
      </c>
      <c r="U17051" s="9" t="s">
        <v>368</v>
      </c>
    </row>
    <row r="17052">
      <c r="F17052" s="9"/>
      <c r="N17052" s="50"/>
      <c r="O17052" s="50"/>
      <c r="P17052" s="50"/>
      <c r="Q17052" s="50" t="s">
        <v>368</v>
      </c>
      <c r="R17052" s="9" t="s">
        <v>368</v>
      </c>
      <c r="S17052" s="50" t="s">
        <v>368</v>
      </c>
      <c r="T17052" s="9" t="s">
        <v>368</v>
      </c>
      <c r="U17052" s="9" t="s">
        <v>368</v>
      </c>
    </row>
    <row r="17053">
      <c r="F17053" s="9"/>
      <c r="N17053" s="50"/>
      <c r="O17053" s="50"/>
      <c r="P17053" s="50"/>
      <c r="Q17053" s="50" t="s">
        <v>368</v>
      </c>
      <c r="R17053" s="9" t="s">
        <v>368</v>
      </c>
      <c r="S17053" s="50" t="s">
        <v>368</v>
      </c>
      <c r="T17053" s="9" t="s">
        <v>368</v>
      </c>
      <c r="U17053" s="9" t="s">
        <v>368</v>
      </c>
    </row>
    <row r="17054">
      <c r="F17054" s="9"/>
      <c r="N17054" s="50"/>
      <c r="O17054" s="50"/>
      <c r="P17054" s="50"/>
      <c r="Q17054" s="50" t="s">
        <v>368</v>
      </c>
      <c r="R17054" s="9" t="s">
        <v>368</v>
      </c>
      <c r="S17054" s="50" t="s">
        <v>368</v>
      </c>
      <c r="T17054" s="9" t="s">
        <v>368</v>
      </c>
      <c r="U17054" s="9" t="s">
        <v>368</v>
      </c>
    </row>
    <row r="17055">
      <c r="F17055" s="9"/>
      <c r="N17055" s="50"/>
      <c r="O17055" s="50"/>
      <c r="P17055" s="50"/>
      <c r="Q17055" s="50" t="s">
        <v>368</v>
      </c>
      <c r="R17055" s="9" t="s">
        <v>368</v>
      </c>
      <c r="S17055" s="50" t="s">
        <v>368</v>
      </c>
      <c r="T17055" s="9" t="s">
        <v>368</v>
      </c>
      <c r="U17055" s="9" t="s">
        <v>368</v>
      </c>
    </row>
    <row r="17056">
      <c r="F17056" s="9"/>
      <c r="N17056" s="50"/>
      <c r="O17056" s="50"/>
      <c r="P17056" s="50"/>
      <c r="Q17056" s="50" t="s">
        <v>368</v>
      </c>
      <c r="R17056" s="9" t="s">
        <v>368</v>
      </c>
      <c r="S17056" s="50" t="s">
        <v>368</v>
      </c>
      <c r="T17056" s="9" t="s">
        <v>368</v>
      </c>
      <c r="U17056" s="9" t="s">
        <v>368</v>
      </c>
    </row>
    <row r="17057">
      <c r="F17057" s="9"/>
      <c r="N17057" s="50"/>
      <c r="O17057" s="50"/>
      <c r="P17057" s="50"/>
      <c r="Q17057" s="50" t="s">
        <v>368</v>
      </c>
      <c r="R17057" s="9" t="s">
        <v>368</v>
      </c>
      <c r="S17057" s="50" t="s">
        <v>368</v>
      </c>
      <c r="T17057" s="9" t="s">
        <v>368</v>
      </c>
      <c r="U17057" s="9" t="s">
        <v>368</v>
      </c>
    </row>
    <row r="17058">
      <c r="F17058" s="9"/>
      <c r="N17058" s="50"/>
      <c r="O17058" s="50"/>
      <c r="P17058" s="50"/>
      <c r="Q17058" s="50" t="s">
        <v>368</v>
      </c>
      <c r="R17058" s="9" t="s">
        <v>368</v>
      </c>
      <c r="S17058" s="50" t="s">
        <v>368</v>
      </c>
      <c r="T17058" s="9" t="s">
        <v>368</v>
      </c>
      <c r="U17058" s="9" t="s">
        <v>368</v>
      </c>
    </row>
    <row r="17059">
      <c r="F17059" s="9"/>
      <c r="N17059" s="50"/>
      <c r="O17059" s="50"/>
      <c r="P17059" s="50"/>
      <c r="Q17059" s="50" t="s">
        <v>368</v>
      </c>
      <c r="R17059" s="9" t="s">
        <v>368</v>
      </c>
      <c r="S17059" s="50" t="s">
        <v>368</v>
      </c>
      <c r="T17059" s="9" t="s">
        <v>368</v>
      </c>
      <c r="U17059" s="9" t="s">
        <v>368</v>
      </c>
    </row>
    <row r="17060">
      <c r="F17060" s="9"/>
      <c r="N17060" s="50"/>
      <c r="O17060" s="50"/>
      <c r="P17060" s="50"/>
      <c r="Q17060" s="50" t="s">
        <v>368</v>
      </c>
      <c r="R17060" s="9" t="s">
        <v>368</v>
      </c>
      <c r="S17060" s="50" t="s">
        <v>368</v>
      </c>
      <c r="T17060" s="9" t="s">
        <v>368</v>
      </c>
      <c r="U17060" s="9" t="s">
        <v>368</v>
      </c>
    </row>
    <row r="17061">
      <c r="F17061" s="9"/>
      <c r="N17061" s="50"/>
      <c r="O17061" s="50"/>
      <c r="P17061" s="50"/>
      <c r="Q17061" s="50" t="s">
        <v>368</v>
      </c>
      <c r="R17061" s="9" t="s">
        <v>368</v>
      </c>
      <c r="S17061" s="50" t="s">
        <v>368</v>
      </c>
      <c r="T17061" s="9" t="s">
        <v>368</v>
      </c>
      <c r="U17061" s="9" t="s">
        <v>368</v>
      </c>
    </row>
    <row r="17062">
      <c r="F17062" s="9"/>
      <c r="N17062" s="50"/>
      <c r="O17062" s="50"/>
      <c r="P17062" s="50"/>
      <c r="Q17062" s="50" t="s">
        <v>368</v>
      </c>
      <c r="R17062" s="9" t="s">
        <v>368</v>
      </c>
      <c r="S17062" s="50" t="s">
        <v>368</v>
      </c>
      <c r="T17062" s="9" t="s">
        <v>368</v>
      </c>
      <c r="U17062" s="9" t="s">
        <v>368</v>
      </c>
    </row>
    <row r="17063">
      <c r="F17063" s="9"/>
      <c r="N17063" s="50"/>
      <c r="O17063" s="50"/>
      <c r="P17063" s="50"/>
      <c r="Q17063" s="50" t="s">
        <v>368</v>
      </c>
      <c r="R17063" s="9" t="s">
        <v>368</v>
      </c>
      <c r="S17063" s="50" t="s">
        <v>368</v>
      </c>
      <c r="T17063" s="9" t="s">
        <v>368</v>
      </c>
      <c r="U17063" s="9" t="s">
        <v>368</v>
      </c>
    </row>
    <row r="17064">
      <c r="F17064" s="9"/>
      <c r="N17064" s="50"/>
      <c r="O17064" s="50"/>
      <c r="P17064" s="50"/>
      <c r="Q17064" s="50" t="s">
        <v>368</v>
      </c>
      <c r="R17064" s="9" t="s">
        <v>368</v>
      </c>
      <c r="S17064" s="50" t="s">
        <v>368</v>
      </c>
      <c r="T17064" s="9" t="s">
        <v>368</v>
      </c>
      <c r="U17064" s="9" t="s">
        <v>368</v>
      </c>
    </row>
    <row r="17065">
      <c r="F17065" s="9"/>
      <c r="N17065" s="50"/>
      <c r="O17065" s="50"/>
      <c r="P17065" s="50"/>
      <c r="Q17065" s="50" t="s">
        <v>368</v>
      </c>
      <c r="R17065" s="9" t="s">
        <v>368</v>
      </c>
      <c r="S17065" s="50" t="s">
        <v>368</v>
      </c>
      <c r="T17065" s="9" t="s">
        <v>368</v>
      </c>
      <c r="U17065" s="9" t="s">
        <v>368</v>
      </c>
    </row>
    <row r="17066">
      <c r="F17066" s="9"/>
      <c r="N17066" s="50"/>
      <c r="O17066" s="50"/>
      <c r="P17066" s="50"/>
      <c r="Q17066" s="50" t="s">
        <v>368</v>
      </c>
      <c r="R17066" s="9" t="s">
        <v>368</v>
      </c>
      <c r="S17066" s="50" t="s">
        <v>368</v>
      </c>
      <c r="T17066" s="9" t="s">
        <v>368</v>
      </c>
      <c r="U17066" s="9" t="s">
        <v>368</v>
      </c>
    </row>
    <row r="17067">
      <c r="F17067" s="9"/>
      <c r="N17067" s="50"/>
      <c r="O17067" s="50"/>
      <c r="P17067" s="50"/>
      <c r="Q17067" s="50" t="s">
        <v>368</v>
      </c>
      <c r="R17067" s="9" t="s">
        <v>368</v>
      </c>
      <c r="S17067" s="50" t="s">
        <v>368</v>
      </c>
      <c r="T17067" s="9" t="s">
        <v>368</v>
      </c>
      <c r="U17067" s="9" t="s">
        <v>368</v>
      </c>
    </row>
    <row r="17068">
      <c r="F17068" s="9"/>
      <c r="N17068" s="50"/>
      <c r="O17068" s="50"/>
      <c r="P17068" s="50"/>
      <c r="Q17068" s="50" t="s">
        <v>368</v>
      </c>
      <c r="R17068" s="9" t="s">
        <v>368</v>
      </c>
      <c r="S17068" s="50" t="s">
        <v>368</v>
      </c>
      <c r="T17068" s="9" t="s">
        <v>368</v>
      </c>
      <c r="U17068" s="9" t="s">
        <v>368</v>
      </c>
    </row>
    <row r="17069">
      <c r="F17069" s="9"/>
      <c r="N17069" s="50"/>
      <c r="O17069" s="50"/>
      <c r="P17069" s="50"/>
      <c r="Q17069" s="50" t="s">
        <v>368</v>
      </c>
      <c r="R17069" s="9" t="s">
        <v>368</v>
      </c>
      <c r="S17069" s="50" t="s">
        <v>368</v>
      </c>
      <c r="T17069" s="9" t="s">
        <v>368</v>
      </c>
      <c r="U17069" s="9" t="s">
        <v>368</v>
      </c>
    </row>
    <row r="17070">
      <c r="F17070" s="9"/>
      <c r="N17070" s="50"/>
      <c r="O17070" s="50"/>
      <c r="P17070" s="50"/>
      <c r="Q17070" s="50" t="s">
        <v>368</v>
      </c>
      <c r="R17070" s="9" t="s">
        <v>368</v>
      </c>
      <c r="S17070" s="50" t="s">
        <v>368</v>
      </c>
      <c r="T17070" s="9" t="s">
        <v>368</v>
      </c>
      <c r="U17070" s="9" t="s">
        <v>368</v>
      </c>
    </row>
    <row r="17071">
      <c r="F17071" s="9"/>
      <c r="N17071" s="50"/>
      <c r="O17071" s="50"/>
      <c r="P17071" s="50"/>
      <c r="Q17071" s="50" t="s">
        <v>368</v>
      </c>
      <c r="R17071" s="9" t="s">
        <v>368</v>
      </c>
      <c r="S17071" s="50" t="s">
        <v>368</v>
      </c>
      <c r="T17071" s="9" t="s">
        <v>368</v>
      </c>
      <c r="U17071" s="9" t="s">
        <v>368</v>
      </c>
    </row>
    <row r="17072">
      <c r="F17072" s="9"/>
      <c r="N17072" s="50"/>
      <c r="O17072" s="50"/>
      <c r="P17072" s="50"/>
      <c r="Q17072" s="50" t="s">
        <v>368</v>
      </c>
      <c r="R17072" s="9" t="s">
        <v>368</v>
      </c>
      <c r="S17072" s="50" t="s">
        <v>368</v>
      </c>
      <c r="T17072" s="9" t="s">
        <v>368</v>
      </c>
      <c r="U17072" s="9" t="s">
        <v>368</v>
      </c>
    </row>
    <row r="17073">
      <c r="F17073" s="9"/>
      <c r="N17073" s="50"/>
      <c r="O17073" s="50"/>
      <c r="P17073" s="50"/>
      <c r="Q17073" s="50" t="s">
        <v>368</v>
      </c>
      <c r="R17073" s="9" t="s">
        <v>368</v>
      </c>
      <c r="S17073" s="50" t="s">
        <v>368</v>
      </c>
      <c r="T17073" s="9" t="s">
        <v>368</v>
      </c>
      <c r="U17073" s="9" t="s">
        <v>368</v>
      </c>
    </row>
    <row r="17074">
      <c r="F17074" s="9"/>
      <c r="N17074" s="50"/>
      <c r="O17074" s="50"/>
      <c r="P17074" s="50"/>
      <c r="Q17074" s="50" t="s">
        <v>368</v>
      </c>
      <c r="R17074" s="9" t="s">
        <v>368</v>
      </c>
      <c r="S17074" s="50" t="s">
        <v>368</v>
      </c>
      <c r="T17074" s="9" t="s">
        <v>368</v>
      </c>
      <c r="U17074" s="9" t="s">
        <v>368</v>
      </c>
    </row>
    <row r="17075">
      <c r="F17075" s="9"/>
      <c r="N17075" s="50"/>
      <c r="O17075" s="50"/>
      <c r="P17075" s="50"/>
      <c r="Q17075" s="50" t="s">
        <v>368</v>
      </c>
      <c r="R17075" s="9" t="s">
        <v>368</v>
      </c>
      <c r="S17075" s="50" t="s">
        <v>368</v>
      </c>
      <c r="T17075" s="9" t="s">
        <v>368</v>
      </c>
      <c r="U17075" s="9" t="s">
        <v>368</v>
      </c>
    </row>
    <row r="17076">
      <c r="F17076" s="9"/>
      <c r="N17076" s="50"/>
      <c r="O17076" s="50"/>
      <c r="P17076" s="50"/>
      <c r="Q17076" s="50" t="s">
        <v>368</v>
      </c>
      <c r="R17076" s="9" t="s">
        <v>368</v>
      </c>
      <c r="S17076" s="50" t="s">
        <v>368</v>
      </c>
      <c r="T17076" s="9" t="s">
        <v>368</v>
      </c>
      <c r="U17076" s="9" t="s">
        <v>368</v>
      </c>
    </row>
    <row r="17077">
      <c r="F17077" s="9"/>
      <c r="N17077" s="50"/>
      <c r="O17077" s="50"/>
      <c r="P17077" s="50"/>
      <c r="Q17077" s="50" t="s">
        <v>368</v>
      </c>
      <c r="R17077" s="9" t="s">
        <v>368</v>
      </c>
      <c r="S17077" s="50" t="s">
        <v>368</v>
      </c>
      <c r="T17077" s="9" t="s">
        <v>368</v>
      </c>
      <c r="U17077" s="9" t="s">
        <v>368</v>
      </c>
    </row>
    <row r="17078">
      <c r="F17078" s="9"/>
      <c r="N17078" s="50"/>
      <c r="O17078" s="50"/>
      <c r="P17078" s="50"/>
      <c r="Q17078" s="50" t="s">
        <v>368</v>
      </c>
      <c r="R17078" s="9" t="s">
        <v>368</v>
      </c>
      <c r="S17078" s="50" t="s">
        <v>368</v>
      </c>
      <c r="T17078" s="9" t="s">
        <v>368</v>
      </c>
      <c r="U17078" s="9" t="s">
        <v>368</v>
      </c>
    </row>
    <row r="17079">
      <c r="F17079" s="9"/>
      <c r="N17079" s="50"/>
      <c r="O17079" s="50"/>
      <c r="P17079" s="50"/>
      <c r="Q17079" s="50" t="s">
        <v>368</v>
      </c>
      <c r="R17079" s="9" t="s">
        <v>368</v>
      </c>
      <c r="S17079" s="50" t="s">
        <v>368</v>
      </c>
      <c r="T17079" s="9" t="s">
        <v>368</v>
      </c>
      <c r="U17079" s="9" t="s">
        <v>368</v>
      </c>
    </row>
    <row r="17080">
      <c r="F17080" s="9"/>
      <c r="N17080" s="50"/>
      <c r="O17080" s="50"/>
      <c r="P17080" s="50"/>
      <c r="Q17080" s="50" t="s">
        <v>368</v>
      </c>
      <c r="R17080" s="9" t="s">
        <v>368</v>
      </c>
      <c r="S17080" s="50" t="s">
        <v>368</v>
      </c>
      <c r="T17080" s="9" t="s">
        <v>368</v>
      </c>
      <c r="U17080" s="9" t="s">
        <v>368</v>
      </c>
    </row>
    <row r="17081">
      <c r="F17081" s="9"/>
      <c r="N17081" s="50"/>
      <c r="O17081" s="50"/>
      <c r="P17081" s="50"/>
      <c r="Q17081" s="50" t="s">
        <v>368</v>
      </c>
      <c r="R17081" s="9" t="s">
        <v>368</v>
      </c>
      <c r="S17081" s="50" t="s">
        <v>368</v>
      </c>
      <c r="T17081" s="9" t="s">
        <v>368</v>
      </c>
      <c r="U17081" s="9" t="s">
        <v>368</v>
      </c>
    </row>
    <row r="17082">
      <c r="F17082" s="9"/>
      <c r="N17082" s="50"/>
      <c r="O17082" s="50"/>
      <c r="P17082" s="50"/>
      <c r="Q17082" s="50" t="s">
        <v>368</v>
      </c>
      <c r="R17082" s="9" t="s">
        <v>368</v>
      </c>
      <c r="S17082" s="50" t="s">
        <v>368</v>
      </c>
      <c r="T17082" s="9" t="s">
        <v>368</v>
      </c>
      <c r="U17082" s="9" t="s">
        <v>368</v>
      </c>
    </row>
    <row r="17083">
      <c r="F17083" s="9"/>
      <c r="N17083" s="50"/>
      <c r="O17083" s="50"/>
      <c r="P17083" s="50"/>
      <c r="Q17083" s="50" t="s">
        <v>368</v>
      </c>
      <c r="R17083" s="9" t="s">
        <v>368</v>
      </c>
      <c r="S17083" s="50" t="s">
        <v>368</v>
      </c>
      <c r="T17083" s="9" t="s">
        <v>368</v>
      </c>
      <c r="U17083" s="9" t="s">
        <v>368</v>
      </c>
    </row>
    <row r="17084">
      <c r="F17084" s="9"/>
      <c r="N17084" s="50"/>
      <c r="O17084" s="50"/>
      <c r="P17084" s="50"/>
      <c r="Q17084" s="50" t="s">
        <v>368</v>
      </c>
      <c r="R17084" s="9" t="s">
        <v>368</v>
      </c>
      <c r="S17084" s="50" t="s">
        <v>368</v>
      </c>
      <c r="T17084" s="9" t="s">
        <v>368</v>
      </c>
      <c r="U17084" s="9" t="s">
        <v>368</v>
      </c>
    </row>
    <row r="17085">
      <c r="F17085" s="9"/>
      <c r="N17085" s="50"/>
      <c r="O17085" s="50"/>
      <c r="P17085" s="50"/>
      <c r="Q17085" s="50" t="s">
        <v>368</v>
      </c>
      <c r="R17085" s="9" t="s">
        <v>368</v>
      </c>
      <c r="S17085" s="50" t="s">
        <v>368</v>
      </c>
      <c r="T17085" s="9" t="s">
        <v>368</v>
      </c>
      <c r="U17085" s="9" t="s">
        <v>368</v>
      </c>
    </row>
    <row r="17086">
      <c r="F17086" s="9"/>
      <c r="N17086" s="50"/>
      <c r="O17086" s="50"/>
      <c r="P17086" s="50"/>
      <c r="Q17086" s="50" t="s">
        <v>368</v>
      </c>
      <c r="R17086" s="9" t="s">
        <v>368</v>
      </c>
      <c r="S17086" s="50" t="s">
        <v>368</v>
      </c>
      <c r="T17086" s="9" t="s">
        <v>368</v>
      </c>
      <c r="U17086" s="9" t="s">
        <v>368</v>
      </c>
    </row>
    <row r="17087">
      <c r="F17087" s="9"/>
      <c r="N17087" s="50"/>
      <c r="O17087" s="50"/>
      <c r="P17087" s="50"/>
      <c r="Q17087" s="50" t="s">
        <v>368</v>
      </c>
      <c r="R17087" s="9" t="s">
        <v>368</v>
      </c>
      <c r="S17087" s="50" t="s">
        <v>368</v>
      </c>
      <c r="T17087" s="9" t="s">
        <v>368</v>
      </c>
      <c r="U17087" s="9" t="s">
        <v>368</v>
      </c>
    </row>
    <row r="17088">
      <c r="F17088" s="9"/>
      <c r="N17088" s="50"/>
      <c r="O17088" s="50"/>
      <c r="P17088" s="50"/>
      <c r="Q17088" s="50" t="s">
        <v>368</v>
      </c>
      <c r="R17088" s="9" t="s">
        <v>368</v>
      </c>
      <c r="S17088" s="50" t="s">
        <v>368</v>
      </c>
      <c r="T17088" s="9" t="s">
        <v>368</v>
      </c>
      <c r="U17088" s="9" t="s">
        <v>368</v>
      </c>
    </row>
    <row r="17089">
      <c r="F17089" s="9"/>
      <c r="N17089" s="50"/>
      <c r="O17089" s="50"/>
      <c r="P17089" s="50"/>
      <c r="Q17089" s="50" t="s">
        <v>368</v>
      </c>
      <c r="R17089" s="9" t="s">
        <v>368</v>
      </c>
      <c r="S17089" s="50" t="s">
        <v>368</v>
      </c>
      <c r="T17089" s="9" t="s">
        <v>368</v>
      </c>
      <c r="U17089" s="9" t="s">
        <v>368</v>
      </c>
    </row>
    <row r="17090">
      <c r="F17090" s="9"/>
      <c r="N17090" s="50"/>
      <c r="O17090" s="50"/>
      <c r="P17090" s="50"/>
      <c r="Q17090" s="50" t="s">
        <v>368</v>
      </c>
      <c r="R17090" s="9" t="s">
        <v>368</v>
      </c>
      <c r="S17090" s="50" t="s">
        <v>368</v>
      </c>
      <c r="T17090" s="9" t="s">
        <v>368</v>
      </c>
      <c r="U17090" s="9" t="s">
        <v>368</v>
      </c>
    </row>
    <row r="17091">
      <c r="F17091" s="9"/>
      <c r="N17091" s="50"/>
      <c r="O17091" s="50"/>
      <c r="P17091" s="50"/>
      <c r="Q17091" s="50" t="s">
        <v>368</v>
      </c>
      <c r="R17091" s="9" t="s">
        <v>368</v>
      </c>
      <c r="S17091" s="50" t="s">
        <v>368</v>
      </c>
      <c r="T17091" s="9" t="s">
        <v>368</v>
      </c>
      <c r="U17091" s="9" t="s">
        <v>368</v>
      </c>
    </row>
    <row r="17092">
      <c r="F17092" s="9"/>
      <c r="N17092" s="50"/>
      <c r="O17092" s="50"/>
      <c r="P17092" s="50"/>
      <c r="Q17092" s="50" t="s">
        <v>368</v>
      </c>
      <c r="R17092" s="9" t="s">
        <v>368</v>
      </c>
      <c r="S17092" s="50" t="s">
        <v>368</v>
      </c>
      <c r="T17092" s="9" t="s">
        <v>368</v>
      </c>
      <c r="U17092" s="9" t="s">
        <v>368</v>
      </c>
    </row>
    <row r="17093">
      <c r="F17093" s="9"/>
      <c r="N17093" s="50"/>
      <c r="O17093" s="50"/>
      <c r="P17093" s="50"/>
      <c r="Q17093" s="50" t="s">
        <v>368</v>
      </c>
      <c r="R17093" s="9" t="s">
        <v>368</v>
      </c>
      <c r="S17093" s="50" t="s">
        <v>368</v>
      </c>
      <c r="T17093" s="9" t="s">
        <v>368</v>
      </c>
      <c r="U17093" s="9" t="s">
        <v>368</v>
      </c>
    </row>
    <row r="17094">
      <c r="F17094" s="9"/>
      <c r="N17094" s="50"/>
      <c r="O17094" s="50"/>
      <c r="P17094" s="50"/>
      <c r="Q17094" s="50" t="s">
        <v>368</v>
      </c>
      <c r="R17094" s="9" t="s">
        <v>368</v>
      </c>
      <c r="S17094" s="50" t="s">
        <v>368</v>
      </c>
      <c r="T17094" s="9" t="s">
        <v>368</v>
      </c>
      <c r="U17094" s="9" t="s">
        <v>368</v>
      </c>
    </row>
    <row r="17095">
      <c r="F17095" s="9"/>
      <c r="N17095" s="50"/>
      <c r="O17095" s="50"/>
      <c r="P17095" s="50"/>
      <c r="Q17095" s="50" t="s">
        <v>368</v>
      </c>
      <c r="R17095" s="9" t="s">
        <v>368</v>
      </c>
      <c r="S17095" s="50" t="s">
        <v>368</v>
      </c>
      <c r="T17095" s="9" t="s">
        <v>368</v>
      </c>
      <c r="U17095" s="9" t="s">
        <v>368</v>
      </c>
    </row>
    <row r="17096">
      <c r="F17096" s="9"/>
      <c r="N17096" s="50"/>
      <c r="O17096" s="50"/>
      <c r="P17096" s="50"/>
      <c r="Q17096" s="50" t="s">
        <v>368</v>
      </c>
      <c r="R17096" s="9" t="s">
        <v>368</v>
      </c>
      <c r="S17096" s="50" t="s">
        <v>368</v>
      </c>
      <c r="T17096" s="9" t="s">
        <v>368</v>
      </c>
      <c r="U17096" s="9" t="s">
        <v>368</v>
      </c>
    </row>
    <row r="17097">
      <c r="F17097" s="9"/>
      <c r="N17097" s="50"/>
      <c r="O17097" s="50"/>
      <c r="P17097" s="50"/>
      <c r="Q17097" s="50" t="s">
        <v>368</v>
      </c>
      <c r="R17097" s="9" t="s">
        <v>368</v>
      </c>
      <c r="S17097" s="50" t="s">
        <v>368</v>
      </c>
      <c r="T17097" s="9" t="s">
        <v>368</v>
      </c>
      <c r="U17097" s="9" t="s">
        <v>368</v>
      </c>
    </row>
    <row r="17098">
      <c r="F17098" s="9"/>
      <c r="N17098" s="50"/>
      <c r="O17098" s="50"/>
      <c r="P17098" s="50"/>
      <c r="Q17098" s="50" t="s">
        <v>368</v>
      </c>
      <c r="R17098" s="9" t="s">
        <v>368</v>
      </c>
      <c r="S17098" s="50" t="s">
        <v>368</v>
      </c>
      <c r="T17098" s="9" t="s">
        <v>368</v>
      </c>
      <c r="U17098" s="9" t="s">
        <v>368</v>
      </c>
    </row>
    <row r="17099">
      <c r="F17099" s="9"/>
      <c r="N17099" s="50"/>
      <c r="O17099" s="50"/>
      <c r="P17099" s="50"/>
      <c r="Q17099" s="50" t="s">
        <v>368</v>
      </c>
      <c r="R17099" s="9" t="s">
        <v>368</v>
      </c>
      <c r="S17099" s="50" t="s">
        <v>368</v>
      </c>
      <c r="T17099" s="9" t="s">
        <v>368</v>
      </c>
      <c r="U17099" s="9" t="s">
        <v>368</v>
      </c>
    </row>
    <row r="17100">
      <c r="F17100" s="9"/>
      <c r="N17100" s="50"/>
      <c r="O17100" s="50"/>
      <c r="P17100" s="50"/>
      <c r="Q17100" s="50" t="s">
        <v>368</v>
      </c>
      <c r="R17100" s="9" t="s">
        <v>368</v>
      </c>
      <c r="S17100" s="50" t="s">
        <v>368</v>
      </c>
      <c r="T17100" s="9" t="s">
        <v>368</v>
      </c>
      <c r="U17100" s="9" t="s">
        <v>368</v>
      </c>
    </row>
    <row r="17101">
      <c r="F17101" s="9"/>
      <c r="N17101" s="50"/>
      <c r="O17101" s="50"/>
      <c r="P17101" s="50"/>
      <c r="Q17101" s="50" t="s">
        <v>368</v>
      </c>
      <c r="R17101" s="9" t="s">
        <v>368</v>
      </c>
      <c r="S17101" s="50" t="s">
        <v>368</v>
      </c>
      <c r="T17101" s="9" t="s">
        <v>368</v>
      </c>
      <c r="U17101" s="9" t="s">
        <v>368</v>
      </c>
    </row>
    <row r="17102">
      <c r="F17102" s="9"/>
      <c r="N17102" s="50"/>
      <c r="O17102" s="50"/>
      <c r="P17102" s="50"/>
      <c r="Q17102" s="50" t="s">
        <v>368</v>
      </c>
      <c r="R17102" s="9" t="s">
        <v>368</v>
      </c>
      <c r="S17102" s="50" t="s">
        <v>368</v>
      </c>
      <c r="T17102" s="9" t="s">
        <v>368</v>
      </c>
      <c r="U17102" s="9" t="s">
        <v>368</v>
      </c>
    </row>
    <row r="17103">
      <c r="F17103" s="9"/>
      <c r="N17103" s="50"/>
      <c r="O17103" s="50"/>
      <c r="P17103" s="50"/>
      <c r="Q17103" s="50" t="s">
        <v>368</v>
      </c>
      <c r="R17103" s="9" t="s">
        <v>368</v>
      </c>
      <c r="S17103" s="50" t="s">
        <v>368</v>
      </c>
      <c r="T17103" s="9" t="s">
        <v>368</v>
      </c>
      <c r="U17103" s="9" t="s">
        <v>368</v>
      </c>
    </row>
    <row r="17104">
      <c r="F17104" s="9"/>
      <c r="N17104" s="50"/>
      <c r="O17104" s="50"/>
      <c r="P17104" s="50"/>
      <c r="Q17104" s="50" t="s">
        <v>368</v>
      </c>
      <c r="R17104" s="9" t="s">
        <v>368</v>
      </c>
      <c r="S17104" s="50" t="s">
        <v>368</v>
      </c>
      <c r="T17104" s="9" t="s">
        <v>368</v>
      </c>
      <c r="U17104" s="9" t="s">
        <v>368</v>
      </c>
    </row>
    <row r="17105">
      <c r="F17105" s="9"/>
      <c r="N17105" s="50"/>
      <c r="O17105" s="50"/>
      <c r="P17105" s="50"/>
      <c r="Q17105" s="50" t="s">
        <v>368</v>
      </c>
      <c r="R17105" s="9" t="s">
        <v>368</v>
      </c>
      <c r="S17105" s="50" t="s">
        <v>368</v>
      </c>
      <c r="T17105" s="9" t="s">
        <v>368</v>
      </c>
      <c r="U17105" s="9" t="s">
        <v>368</v>
      </c>
    </row>
    <row r="17106">
      <c r="F17106" s="9"/>
      <c r="N17106" s="50"/>
      <c r="O17106" s="50"/>
      <c r="P17106" s="50"/>
      <c r="Q17106" s="50" t="s">
        <v>368</v>
      </c>
      <c r="R17106" s="9" t="s">
        <v>368</v>
      </c>
      <c r="S17106" s="50" t="s">
        <v>368</v>
      </c>
      <c r="T17106" s="9" t="s">
        <v>368</v>
      </c>
      <c r="U17106" s="9" t="s">
        <v>368</v>
      </c>
    </row>
    <row r="17107">
      <c r="F17107" s="9"/>
      <c r="N17107" s="50"/>
      <c r="O17107" s="50"/>
      <c r="P17107" s="50"/>
      <c r="Q17107" s="50" t="s">
        <v>368</v>
      </c>
      <c r="R17107" s="9" t="s">
        <v>368</v>
      </c>
      <c r="S17107" s="50" t="s">
        <v>368</v>
      </c>
      <c r="T17107" s="9" t="s">
        <v>368</v>
      </c>
      <c r="U17107" s="9" t="s">
        <v>368</v>
      </c>
    </row>
    <row r="17108">
      <c r="F17108" s="9"/>
      <c r="N17108" s="50"/>
      <c r="O17108" s="50"/>
      <c r="P17108" s="50"/>
      <c r="Q17108" s="50" t="s">
        <v>368</v>
      </c>
      <c r="R17108" s="9" t="s">
        <v>368</v>
      </c>
      <c r="S17108" s="50" t="s">
        <v>368</v>
      </c>
      <c r="T17108" s="9" t="s">
        <v>368</v>
      </c>
      <c r="U17108" s="9" t="s">
        <v>368</v>
      </c>
    </row>
    <row r="17109">
      <c r="F17109" s="9"/>
      <c r="N17109" s="50"/>
      <c r="O17109" s="50"/>
      <c r="P17109" s="50"/>
      <c r="Q17109" s="50" t="s">
        <v>368</v>
      </c>
      <c r="R17109" s="9" t="s">
        <v>368</v>
      </c>
      <c r="S17109" s="50" t="s">
        <v>368</v>
      </c>
      <c r="T17109" s="9" t="s">
        <v>368</v>
      </c>
      <c r="U17109" s="9" t="s">
        <v>368</v>
      </c>
    </row>
    <row r="17110">
      <c r="F17110" s="9"/>
      <c r="N17110" s="50"/>
      <c r="O17110" s="50"/>
      <c r="P17110" s="50"/>
      <c r="Q17110" s="50" t="s">
        <v>368</v>
      </c>
      <c r="R17110" s="9" t="s">
        <v>368</v>
      </c>
      <c r="S17110" s="50" t="s">
        <v>368</v>
      </c>
      <c r="T17110" s="9" t="s">
        <v>368</v>
      </c>
      <c r="U17110" s="9" t="s">
        <v>368</v>
      </c>
    </row>
    <row r="17111">
      <c r="F17111" s="9"/>
      <c r="N17111" s="50"/>
      <c r="O17111" s="50"/>
      <c r="P17111" s="50"/>
      <c r="Q17111" s="50" t="s">
        <v>368</v>
      </c>
      <c r="R17111" s="9" t="s">
        <v>368</v>
      </c>
      <c r="S17111" s="50" t="s">
        <v>368</v>
      </c>
      <c r="T17111" s="9" t="s">
        <v>368</v>
      </c>
      <c r="U17111" s="9" t="s">
        <v>368</v>
      </c>
    </row>
    <row r="17112">
      <c r="F17112" s="9"/>
      <c r="N17112" s="50"/>
      <c r="O17112" s="50"/>
      <c r="P17112" s="50"/>
      <c r="Q17112" s="50" t="s">
        <v>368</v>
      </c>
      <c r="R17112" s="9" t="s">
        <v>368</v>
      </c>
      <c r="S17112" s="50" t="s">
        <v>368</v>
      </c>
      <c r="T17112" s="9" t="s">
        <v>368</v>
      </c>
      <c r="U17112" s="9" t="s">
        <v>368</v>
      </c>
    </row>
    <row r="17113">
      <c r="F17113" s="9"/>
      <c r="N17113" s="50"/>
      <c r="O17113" s="50"/>
      <c r="P17113" s="50"/>
      <c r="Q17113" s="50" t="s">
        <v>368</v>
      </c>
      <c r="R17113" s="9" t="s">
        <v>368</v>
      </c>
      <c r="S17113" s="50" t="s">
        <v>368</v>
      </c>
      <c r="T17113" s="9" t="s">
        <v>368</v>
      </c>
      <c r="U17113" s="9" t="s">
        <v>368</v>
      </c>
    </row>
    <row r="17114">
      <c r="F17114" s="9"/>
      <c r="N17114" s="50"/>
      <c r="O17114" s="50"/>
      <c r="P17114" s="50"/>
      <c r="Q17114" s="50" t="s">
        <v>368</v>
      </c>
      <c r="R17114" s="9" t="s">
        <v>368</v>
      </c>
      <c r="S17114" s="50" t="s">
        <v>368</v>
      </c>
      <c r="T17114" s="9" t="s">
        <v>368</v>
      </c>
      <c r="U17114" s="9" t="s">
        <v>368</v>
      </c>
    </row>
    <row r="17115">
      <c r="F17115" s="9"/>
      <c r="N17115" s="50"/>
      <c r="O17115" s="50"/>
      <c r="P17115" s="50"/>
      <c r="Q17115" s="50" t="s">
        <v>368</v>
      </c>
      <c r="R17115" s="9" t="s">
        <v>368</v>
      </c>
      <c r="S17115" s="50" t="s">
        <v>368</v>
      </c>
      <c r="T17115" s="9" t="s">
        <v>368</v>
      </c>
      <c r="U17115" s="9" t="s">
        <v>368</v>
      </c>
    </row>
    <row r="17116">
      <c r="F17116" s="9"/>
      <c r="N17116" s="50"/>
      <c r="O17116" s="50"/>
      <c r="P17116" s="50"/>
      <c r="Q17116" s="50" t="s">
        <v>368</v>
      </c>
      <c r="R17116" s="9" t="s">
        <v>368</v>
      </c>
      <c r="S17116" s="50" t="s">
        <v>368</v>
      </c>
      <c r="T17116" s="9" t="s">
        <v>368</v>
      </c>
      <c r="U17116" s="9" t="s">
        <v>368</v>
      </c>
    </row>
    <row r="17117">
      <c r="F17117" s="9"/>
      <c r="N17117" s="50"/>
      <c r="O17117" s="50"/>
      <c r="P17117" s="50"/>
      <c r="Q17117" s="50" t="s">
        <v>368</v>
      </c>
      <c r="R17117" s="9" t="s">
        <v>368</v>
      </c>
      <c r="S17117" s="50" t="s">
        <v>368</v>
      </c>
      <c r="T17117" s="9" t="s">
        <v>368</v>
      </c>
      <c r="U17117" s="9" t="s">
        <v>368</v>
      </c>
    </row>
    <row r="17118">
      <c r="F17118" s="9"/>
      <c r="N17118" s="50"/>
      <c r="O17118" s="50"/>
      <c r="P17118" s="50"/>
      <c r="Q17118" s="50" t="s">
        <v>368</v>
      </c>
      <c r="R17118" s="9" t="s">
        <v>368</v>
      </c>
      <c r="S17118" s="50" t="s">
        <v>368</v>
      </c>
      <c r="T17118" s="9" t="s">
        <v>368</v>
      </c>
      <c r="U17118" s="9" t="s">
        <v>368</v>
      </c>
    </row>
    <row r="17119">
      <c r="F17119" s="9"/>
      <c r="N17119" s="50"/>
      <c r="O17119" s="50"/>
      <c r="P17119" s="50"/>
      <c r="Q17119" s="50" t="s">
        <v>368</v>
      </c>
      <c r="R17119" s="9" t="s">
        <v>368</v>
      </c>
      <c r="S17119" s="50" t="s">
        <v>368</v>
      </c>
      <c r="T17119" s="9" t="s">
        <v>368</v>
      </c>
      <c r="U17119" s="9" t="s">
        <v>368</v>
      </c>
    </row>
    <row r="17120">
      <c r="F17120" s="9"/>
      <c r="N17120" s="50"/>
      <c r="O17120" s="50"/>
      <c r="P17120" s="50"/>
      <c r="Q17120" s="50" t="s">
        <v>368</v>
      </c>
      <c r="R17120" s="9" t="s">
        <v>368</v>
      </c>
      <c r="S17120" s="50" t="s">
        <v>368</v>
      </c>
      <c r="T17120" s="9" t="s">
        <v>368</v>
      </c>
      <c r="U17120" s="9" t="s">
        <v>368</v>
      </c>
    </row>
    <row r="17121">
      <c r="F17121" s="9"/>
      <c r="N17121" s="50"/>
      <c r="O17121" s="50"/>
      <c r="P17121" s="50"/>
      <c r="Q17121" s="50" t="s">
        <v>368</v>
      </c>
      <c r="R17121" s="9" t="s">
        <v>368</v>
      </c>
      <c r="S17121" s="50" t="s">
        <v>368</v>
      </c>
      <c r="T17121" s="9" t="s">
        <v>368</v>
      </c>
      <c r="U17121" s="9" t="s">
        <v>368</v>
      </c>
    </row>
    <row r="17122">
      <c r="F17122" s="9"/>
      <c r="N17122" s="50"/>
      <c r="O17122" s="50"/>
      <c r="P17122" s="50"/>
      <c r="Q17122" s="50" t="s">
        <v>368</v>
      </c>
      <c r="R17122" s="9" t="s">
        <v>368</v>
      </c>
      <c r="S17122" s="50" t="s">
        <v>368</v>
      </c>
      <c r="T17122" s="9" t="s">
        <v>368</v>
      </c>
      <c r="U17122" s="9" t="s">
        <v>368</v>
      </c>
    </row>
    <row r="17123">
      <c r="F17123" s="9"/>
      <c r="N17123" s="50"/>
      <c r="O17123" s="50"/>
      <c r="P17123" s="50"/>
      <c r="Q17123" s="50" t="s">
        <v>368</v>
      </c>
      <c r="R17123" s="9" t="s">
        <v>368</v>
      </c>
      <c r="S17123" s="50" t="s">
        <v>368</v>
      </c>
      <c r="T17123" s="9" t="s">
        <v>368</v>
      </c>
      <c r="U17123" s="9" t="s">
        <v>368</v>
      </c>
    </row>
    <row r="17124">
      <c r="F17124" s="9"/>
      <c r="N17124" s="50"/>
      <c r="O17124" s="50"/>
      <c r="P17124" s="50"/>
      <c r="Q17124" s="50" t="s">
        <v>368</v>
      </c>
      <c r="R17124" s="9" t="s">
        <v>368</v>
      </c>
      <c r="S17124" s="50" t="s">
        <v>368</v>
      </c>
      <c r="T17124" s="9" t="s">
        <v>368</v>
      </c>
      <c r="U17124" s="9" t="s">
        <v>368</v>
      </c>
    </row>
    <row r="17125">
      <c r="F17125" s="9"/>
      <c r="N17125" s="50"/>
      <c r="O17125" s="50"/>
      <c r="P17125" s="50"/>
      <c r="Q17125" s="50" t="s">
        <v>368</v>
      </c>
      <c r="R17125" s="9" t="s">
        <v>368</v>
      </c>
      <c r="S17125" s="50" t="s">
        <v>368</v>
      </c>
      <c r="T17125" s="9" t="s">
        <v>368</v>
      </c>
      <c r="U17125" s="9" t="s">
        <v>368</v>
      </c>
    </row>
    <row r="17126">
      <c r="F17126" s="9"/>
      <c r="N17126" s="50"/>
      <c r="O17126" s="50"/>
      <c r="P17126" s="50"/>
      <c r="Q17126" s="50" t="s">
        <v>368</v>
      </c>
      <c r="R17126" s="9" t="s">
        <v>368</v>
      </c>
      <c r="S17126" s="50" t="s">
        <v>368</v>
      </c>
      <c r="T17126" s="9" t="s">
        <v>368</v>
      </c>
      <c r="U17126" s="9" t="s">
        <v>368</v>
      </c>
    </row>
    <row r="17127">
      <c r="F17127" s="9"/>
      <c r="N17127" s="50"/>
      <c r="O17127" s="50"/>
      <c r="P17127" s="50"/>
      <c r="Q17127" s="50" t="s">
        <v>368</v>
      </c>
      <c r="R17127" s="9" t="s">
        <v>368</v>
      </c>
      <c r="S17127" s="50" t="s">
        <v>368</v>
      </c>
      <c r="T17127" s="9" t="s">
        <v>368</v>
      </c>
      <c r="U17127" s="9" t="s">
        <v>368</v>
      </c>
    </row>
    <row r="17128">
      <c r="F17128" s="9"/>
      <c r="N17128" s="50"/>
      <c r="O17128" s="50"/>
      <c r="P17128" s="50"/>
      <c r="Q17128" s="50" t="s">
        <v>368</v>
      </c>
      <c r="R17128" s="9" t="s">
        <v>368</v>
      </c>
      <c r="S17128" s="50" t="s">
        <v>368</v>
      </c>
      <c r="T17128" s="9" t="s">
        <v>368</v>
      </c>
      <c r="U17128" s="9" t="s">
        <v>368</v>
      </c>
    </row>
    <row r="17129">
      <c r="F17129" s="9"/>
      <c r="N17129" s="50"/>
      <c r="O17129" s="50"/>
      <c r="P17129" s="50"/>
      <c r="Q17129" s="50" t="s">
        <v>368</v>
      </c>
      <c r="R17129" s="9" t="s">
        <v>368</v>
      </c>
      <c r="S17129" s="50" t="s">
        <v>368</v>
      </c>
      <c r="T17129" s="9" t="s">
        <v>368</v>
      </c>
      <c r="U17129" s="9" t="s">
        <v>368</v>
      </c>
    </row>
    <row r="17130">
      <c r="F17130" s="9"/>
      <c r="N17130" s="50"/>
      <c r="O17130" s="50"/>
      <c r="P17130" s="50"/>
      <c r="Q17130" s="50" t="s">
        <v>368</v>
      </c>
      <c r="R17130" s="9" t="s">
        <v>368</v>
      </c>
      <c r="S17130" s="50" t="s">
        <v>368</v>
      </c>
      <c r="T17130" s="9" t="s">
        <v>368</v>
      </c>
      <c r="U17130" s="9" t="s">
        <v>368</v>
      </c>
    </row>
    <row r="17131">
      <c r="F17131" s="9"/>
      <c r="N17131" s="50"/>
      <c r="O17131" s="50"/>
      <c r="P17131" s="50"/>
      <c r="Q17131" s="50" t="s">
        <v>368</v>
      </c>
      <c r="R17131" s="9" t="s">
        <v>368</v>
      </c>
      <c r="S17131" s="50" t="s">
        <v>368</v>
      </c>
      <c r="T17131" s="9" t="s">
        <v>368</v>
      </c>
      <c r="U17131" s="9" t="s">
        <v>368</v>
      </c>
    </row>
    <row r="17132">
      <c r="F17132" s="9"/>
      <c r="N17132" s="50"/>
      <c r="O17132" s="50"/>
      <c r="P17132" s="50"/>
      <c r="Q17132" s="50" t="s">
        <v>368</v>
      </c>
      <c r="R17132" s="9" t="s">
        <v>368</v>
      </c>
      <c r="S17132" s="50" t="s">
        <v>368</v>
      </c>
      <c r="T17132" s="9" t="s">
        <v>368</v>
      </c>
      <c r="U17132" s="9" t="s">
        <v>368</v>
      </c>
    </row>
    <row r="17133">
      <c r="F17133" s="9"/>
      <c r="N17133" s="50"/>
      <c r="O17133" s="50"/>
      <c r="P17133" s="50"/>
      <c r="Q17133" s="50" t="s">
        <v>368</v>
      </c>
      <c r="R17133" s="9" t="s">
        <v>368</v>
      </c>
      <c r="S17133" s="50" t="s">
        <v>368</v>
      </c>
      <c r="T17133" s="9" t="s">
        <v>368</v>
      </c>
      <c r="U17133" s="9" t="s">
        <v>368</v>
      </c>
    </row>
    <row r="17134">
      <c r="F17134" s="9"/>
      <c r="N17134" s="50"/>
      <c r="O17134" s="50"/>
      <c r="P17134" s="50"/>
      <c r="Q17134" s="50" t="s">
        <v>368</v>
      </c>
      <c r="R17134" s="9" t="s">
        <v>368</v>
      </c>
      <c r="S17134" s="50" t="s">
        <v>368</v>
      </c>
      <c r="T17134" s="9" t="s">
        <v>368</v>
      </c>
      <c r="U17134" s="9" t="s">
        <v>368</v>
      </c>
    </row>
    <row r="17135">
      <c r="F17135" s="9"/>
      <c r="N17135" s="50"/>
      <c r="O17135" s="50"/>
      <c r="P17135" s="50"/>
      <c r="Q17135" s="50" t="s">
        <v>368</v>
      </c>
      <c r="R17135" s="9" t="s">
        <v>368</v>
      </c>
      <c r="S17135" s="50" t="s">
        <v>368</v>
      </c>
      <c r="T17135" s="9" t="s">
        <v>368</v>
      </c>
      <c r="U17135" s="9" t="s">
        <v>368</v>
      </c>
    </row>
    <row r="17136">
      <c r="F17136" s="9"/>
      <c r="N17136" s="50"/>
      <c r="O17136" s="50"/>
      <c r="P17136" s="50"/>
      <c r="Q17136" s="50" t="s">
        <v>368</v>
      </c>
      <c r="R17136" s="9" t="s">
        <v>368</v>
      </c>
      <c r="S17136" s="50" t="s">
        <v>368</v>
      </c>
      <c r="T17136" s="9" t="s">
        <v>368</v>
      </c>
      <c r="U17136" s="9" t="s">
        <v>368</v>
      </c>
    </row>
    <row r="17137">
      <c r="F17137" s="9"/>
      <c r="N17137" s="50"/>
      <c r="O17137" s="50"/>
      <c r="P17137" s="50"/>
      <c r="Q17137" s="50" t="s">
        <v>368</v>
      </c>
      <c r="R17137" s="9" t="s">
        <v>368</v>
      </c>
      <c r="S17137" s="50" t="s">
        <v>368</v>
      </c>
      <c r="T17137" s="9" t="s">
        <v>368</v>
      </c>
      <c r="U17137" s="9" t="s">
        <v>368</v>
      </c>
    </row>
    <row r="17138">
      <c r="F17138" s="9"/>
      <c r="N17138" s="50"/>
      <c r="O17138" s="50"/>
      <c r="P17138" s="50"/>
      <c r="Q17138" s="50" t="s">
        <v>368</v>
      </c>
      <c r="R17138" s="9" t="s">
        <v>368</v>
      </c>
      <c r="S17138" s="50" t="s">
        <v>368</v>
      </c>
      <c r="T17138" s="9" t="s">
        <v>368</v>
      </c>
      <c r="U17138" s="9" t="s">
        <v>368</v>
      </c>
    </row>
    <row r="17139">
      <c r="F17139" s="9"/>
      <c r="N17139" s="50"/>
      <c r="O17139" s="50"/>
      <c r="P17139" s="50"/>
      <c r="Q17139" s="50" t="s">
        <v>368</v>
      </c>
      <c r="R17139" s="9" t="s">
        <v>368</v>
      </c>
      <c r="S17139" s="50" t="s">
        <v>368</v>
      </c>
      <c r="T17139" s="9" t="s">
        <v>368</v>
      </c>
      <c r="U17139" s="9" t="s">
        <v>368</v>
      </c>
    </row>
    <row r="17140">
      <c r="F17140" s="9"/>
      <c r="N17140" s="50"/>
      <c r="O17140" s="50"/>
      <c r="P17140" s="50"/>
      <c r="Q17140" s="50" t="s">
        <v>368</v>
      </c>
      <c r="R17140" s="9" t="s">
        <v>368</v>
      </c>
      <c r="S17140" s="50" t="s">
        <v>368</v>
      </c>
      <c r="T17140" s="9" t="s">
        <v>368</v>
      </c>
      <c r="U17140" s="9" t="s">
        <v>368</v>
      </c>
    </row>
    <row r="17141">
      <c r="F17141" s="9"/>
      <c r="N17141" s="50"/>
      <c r="O17141" s="50"/>
      <c r="P17141" s="50"/>
      <c r="Q17141" s="50" t="s">
        <v>368</v>
      </c>
      <c r="R17141" s="9" t="s">
        <v>368</v>
      </c>
      <c r="S17141" s="50" t="s">
        <v>368</v>
      </c>
      <c r="T17141" s="9" t="s">
        <v>368</v>
      </c>
      <c r="U17141" s="9" t="s">
        <v>368</v>
      </c>
    </row>
    <row r="17142">
      <c r="F17142" s="9"/>
      <c r="N17142" s="50"/>
      <c r="O17142" s="50"/>
      <c r="P17142" s="50"/>
      <c r="Q17142" s="50" t="s">
        <v>368</v>
      </c>
      <c r="R17142" s="9" t="s">
        <v>368</v>
      </c>
      <c r="S17142" s="50" t="s">
        <v>368</v>
      </c>
      <c r="T17142" s="9" t="s">
        <v>368</v>
      </c>
      <c r="U17142" s="9" t="s">
        <v>368</v>
      </c>
    </row>
    <row r="17143">
      <c r="F17143" s="9"/>
      <c r="N17143" s="50"/>
      <c r="O17143" s="50"/>
      <c r="P17143" s="50"/>
      <c r="Q17143" s="50" t="s">
        <v>368</v>
      </c>
      <c r="R17143" s="9" t="s">
        <v>368</v>
      </c>
      <c r="S17143" s="50" t="s">
        <v>368</v>
      </c>
      <c r="T17143" s="9" t="s">
        <v>368</v>
      </c>
      <c r="U17143" s="9" t="s">
        <v>368</v>
      </c>
    </row>
    <row r="17144">
      <c r="F17144" s="9"/>
      <c r="N17144" s="50"/>
      <c r="O17144" s="50"/>
      <c r="P17144" s="50"/>
      <c r="Q17144" s="50" t="s">
        <v>368</v>
      </c>
      <c r="R17144" s="9" t="s">
        <v>368</v>
      </c>
      <c r="S17144" s="50" t="s">
        <v>368</v>
      </c>
      <c r="T17144" s="9" t="s">
        <v>368</v>
      </c>
      <c r="U17144" s="9" t="s">
        <v>368</v>
      </c>
    </row>
    <row r="17145">
      <c r="F17145" s="9"/>
      <c r="N17145" s="50"/>
      <c r="O17145" s="50"/>
      <c r="P17145" s="50"/>
      <c r="Q17145" s="50" t="s">
        <v>368</v>
      </c>
      <c r="R17145" s="9" t="s">
        <v>368</v>
      </c>
      <c r="S17145" s="50" t="s">
        <v>368</v>
      </c>
      <c r="T17145" s="9" t="s">
        <v>368</v>
      </c>
      <c r="U17145" s="9" t="s">
        <v>368</v>
      </c>
    </row>
    <row r="17146">
      <c r="F17146" s="9"/>
      <c r="N17146" s="50"/>
      <c r="O17146" s="50"/>
      <c r="P17146" s="50"/>
      <c r="Q17146" s="50" t="s">
        <v>368</v>
      </c>
      <c r="R17146" s="9" t="s">
        <v>368</v>
      </c>
      <c r="S17146" s="50" t="s">
        <v>368</v>
      </c>
      <c r="T17146" s="9" t="s">
        <v>368</v>
      </c>
      <c r="U17146" s="9" t="s">
        <v>368</v>
      </c>
    </row>
    <row r="17147">
      <c r="F17147" s="9"/>
      <c r="N17147" s="50"/>
      <c r="O17147" s="50"/>
      <c r="P17147" s="50"/>
      <c r="Q17147" s="50" t="s">
        <v>368</v>
      </c>
      <c r="R17147" s="9" t="s">
        <v>368</v>
      </c>
      <c r="S17147" s="50" t="s">
        <v>368</v>
      </c>
      <c r="T17147" s="9" t="s">
        <v>368</v>
      </c>
      <c r="U17147" s="9" t="s">
        <v>368</v>
      </c>
    </row>
    <row r="17148">
      <c r="F17148" s="9"/>
      <c r="N17148" s="50"/>
      <c r="O17148" s="50"/>
      <c r="P17148" s="50"/>
      <c r="Q17148" s="50" t="s">
        <v>368</v>
      </c>
      <c r="R17148" s="9" t="s">
        <v>368</v>
      </c>
      <c r="S17148" s="50" t="s">
        <v>368</v>
      </c>
      <c r="T17148" s="9" t="s">
        <v>368</v>
      </c>
      <c r="U17148" s="9" t="s">
        <v>368</v>
      </c>
    </row>
    <row r="17149">
      <c r="F17149" s="9"/>
      <c r="N17149" s="50"/>
      <c r="O17149" s="50"/>
      <c r="P17149" s="50"/>
      <c r="Q17149" s="50" t="s">
        <v>368</v>
      </c>
      <c r="R17149" s="9" t="s">
        <v>368</v>
      </c>
      <c r="S17149" s="50" t="s">
        <v>368</v>
      </c>
      <c r="T17149" s="9" t="s">
        <v>368</v>
      </c>
      <c r="U17149" s="9" t="s">
        <v>368</v>
      </c>
    </row>
    <row r="17150">
      <c r="F17150" s="9"/>
      <c r="N17150" s="50"/>
      <c r="O17150" s="50"/>
      <c r="P17150" s="50"/>
      <c r="Q17150" s="50" t="s">
        <v>368</v>
      </c>
      <c r="R17150" s="9" t="s">
        <v>368</v>
      </c>
      <c r="S17150" s="50" t="s">
        <v>368</v>
      </c>
      <c r="T17150" s="9" t="s">
        <v>368</v>
      </c>
      <c r="U17150" s="9" t="s">
        <v>368</v>
      </c>
    </row>
    <row r="17151">
      <c r="F17151" s="9"/>
      <c r="N17151" s="50"/>
      <c r="O17151" s="50"/>
      <c r="P17151" s="50"/>
      <c r="Q17151" s="50" t="s">
        <v>368</v>
      </c>
      <c r="R17151" s="9" t="s">
        <v>368</v>
      </c>
      <c r="S17151" s="50" t="s">
        <v>368</v>
      </c>
      <c r="T17151" s="9" t="s">
        <v>368</v>
      </c>
      <c r="U17151" s="9" t="s">
        <v>368</v>
      </c>
    </row>
    <row r="17152">
      <c r="F17152" s="9"/>
      <c r="N17152" s="50"/>
      <c r="O17152" s="50"/>
      <c r="P17152" s="50"/>
      <c r="Q17152" s="50" t="s">
        <v>368</v>
      </c>
      <c r="R17152" s="9" t="s">
        <v>368</v>
      </c>
      <c r="S17152" s="50" t="s">
        <v>368</v>
      </c>
      <c r="T17152" s="9" t="s">
        <v>368</v>
      </c>
      <c r="U17152" s="9" t="s">
        <v>368</v>
      </c>
    </row>
    <row r="17153">
      <c r="F17153" s="9"/>
      <c r="N17153" s="50"/>
      <c r="O17153" s="50"/>
      <c r="P17153" s="50"/>
      <c r="Q17153" s="50" t="s">
        <v>368</v>
      </c>
      <c r="R17153" s="9" t="s">
        <v>368</v>
      </c>
      <c r="S17153" s="50" t="s">
        <v>368</v>
      </c>
      <c r="T17153" s="9" t="s">
        <v>368</v>
      </c>
      <c r="U17153" s="9" t="s">
        <v>368</v>
      </c>
    </row>
    <row r="17154">
      <c r="F17154" s="9"/>
      <c r="N17154" s="50"/>
      <c r="O17154" s="50"/>
      <c r="P17154" s="50"/>
      <c r="Q17154" s="50" t="s">
        <v>368</v>
      </c>
      <c r="R17154" s="9" t="s">
        <v>368</v>
      </c>
      <c r="S17154" s="50" t="s">
        <v>368</v>
      </c>
      <c r="T17154" s="9" t="s">
        <v>368</v>
      </c>
      <c r="U17154" s="9" t="s">
        <v>368</v>
      </c>
    </row>
    <row r="17155">
      <c r="F17155" s="9"/>
      <c r="N17155" s="50"/>
      <c r="O17155" s="50"/>
      <c r="P17155" s="50"/>
      <c r="Q17155" s="50" t="s">
        <v>368</v>
      </c>
      <c r="R17155" s="9" t="s">
        <v>368</v>
      </c>
      <c r="S17155" s="50" t="s">
        <v>368</v>
      </c>
      <c r="T17155" s="9" t="s">
        <v>368</v>
      </c>
      <c r="U17155" s="9" t="s">
        <v>368</v>
      </c>
    </row>
    <row r="17156">
      <c r="F17156" s="9"/>
      <c r="N17156" s="50"/>
      <c r="O17156" s="50"/>
      <c r="P17156" s="50"/>
      <c r="Q17156" s="50" t="s">
        <v>368</v>
      </c>
      <c r="R17156" s="9" t="s">
        <v>368</v>
      </c>
      <c r="S17156" s="50" t="s">
        <v>368</v>
      </c>
      <c r="T17156" s="9" t="s">
        <v>368</v>
      </c>
      <c r="U17156" s="9" t="s">
        <v>368</v>
      </c>
    </row>
    <row r="17157">
      <c r="F17157" s="9"/>
      <c r="N17157" s="50"/>
      <c r="O17157" s="50"/>
      <c r="P17157" s="50"/>
      <c r="Q17157" s="50" t="s">
        <v>368</v>
      </c>
      <c r="R17157" s="9" t="s">
        <v>368</v>
      </c>
      <c r="S17157" s="50" t="s">
        <v>368</v>
      </c>
      <c r="T17157" s="9" t="s">
        <v>368</v>
      </c>
      <c r="U17157" s="9" t="s">
        <v>368</v>
      </c>
    </row>
    <row r="17158">
      <c r="F17158" s="9"/>
      <c r="N17158" s="50"/>
      <c r="O17158" s="50"/>
      <c r="P17158" s="50"/>
      <c r="Q17158" s="50" t="s">
        <v>368</v>
      </c>
      <c r="R17158" s="9" t="s">
        <v>368</v>
      </c>
      <c r="S17158" s="50" t="s">
        <v>368</v>
      </c>
      <c r="T17158" s="9" t="s">
        <v>368</v>
      </c>
      <c r="U17158" s="9" t="s">
        <v>368</v>
      </c>
    </row>
    <row r="17159">
      <c r="F17159" s="9"/>
      <c r="N17159" s="50"/>
      <c r="O17159" s="50"/>
      <c r="P17159" s="50"/>
      <c r="Q17159" s="50" t="s">
        <v>368</v>
      </c>
      <c r="R17159" s="9" t="s">
        <v>368</v>
      </c>
      <c r="S17159" s="50" t="s">
        <v>368</v>
      </c>
      <c r="T17159" s="9" t="s">
        <v>368</v>
      </c>
      <c r="U17159" s="9" t="s">
        <v>368</v>
      </c>
    </row>
    <row r="17160">
      <c r="F17160" s="9"/>
      <c r="N17160" s="50"/>
      <c r="O17160" s="50"/>
      <c r="P17160" s="50"/>
      <c r="Q17160" s="50" t="s">
        <v>368</v>
      </c>
      <c r="R17160" s="9" t="s">
        <v>368</v>
      </c>
      <c r="S17160" s="50" t="s">
        <v>368</v>
      </c>
      <c r="T17160" s="9" t="s">
        <v>368</v>
      </c>
      <c r="U17160" s="9" t="s">
        <v>368</v>
      </c>
    </row>
    <row r="17161">
      <c r="F17161" s="9"/>
      <c r="N17161" s="50"/>
      <c r="O17161" s="50"/>
      <c r="P17161" s="50"/>
      <c r="Q17161" s="50" t="s">
        <v>368</v>
      </c>
      <c r="R17161" s="9" t="s">
        <v>368</v>
      </c>
      <c r="S17161" s="50" t="s">
        <v>368</v>
      </c>
      <c r="T17161" s="9" t="s">
        <v>368</v>
      </c>
      <c r="U17161" s="9" t="s">
        <v>368</v>
      </c>
    </row>
    <row r="17162">
      <c r="F17162" s="9"/>
      <c r="N17162" s="50"/>
      <c r="O17162" s="50"/>
      <c r="P17162" s="50"/>
      <c r="Q17162" s="50" t="s">
        <v>368</v>
      </c>
      <c r="R17162" s="9" t="s">
        <v>368</v>
      </c>
      <c r="S17162" s="50" t="s">
        <v>368</v>
      </c>
      <c r="T17162" s="9" t="s">
        <v>368</v>
      </c>
      <c r="U17162" s="9" t="s">
        <v>368</v>
      </c>
    </row>
    <row r="17163">
      <c r="F17163" s="9"/>
      <c r="N17163" s="50"/>
      <c r="O17163" s="50"/>
      <c r="P17163" s="50"/>
      <c r="Q17163" s="50" t="s">
        <v>368</v>
      </c>
      <c r="R17163" s="9" t="s">
        <v>368</v>
      </c>
      <c r="S17163" s="50" t="s">
        <v>368</v>
      </c>
      <c r="T17163" s="9" t="s">
        <v>368</v>
      </c>
      <c r="U17163" s="9" t="s">
        <v>368</v>
      </c>
    </row>
    <row r="17164">
      <c r="F17164" s="9"/>
      <c r="N17164" s="50"/>
      <c r="O17164" s="50"/>
      <c r="P17164" s="50"/>
      <c r="Q17164" s="50" t="s">
        <v>368</v>
      </c>
      <c r="R17164" s="9" t="s">
        <v>368</v>
      </c>
      <c r="S17164" s="50" t="s">
        <v>368</v>
      </c>
      <c r="T17164" s="9" t="s">
        <v>368</v>
      </c>
      <c r="U17164" s="9" t="s">
        <v>368</v>
      </c>
    </row>
    <row r="17165">
      <c r="F17165" s="9"/>
      <c r="N17165" s="50"/>
      <c r="O17165" s="50"/>
      <c r="P17165" s="50"/>
      <c r="Q17165" s="50" t="s">
        <v>368</v>
      </c>
      <c r="R17165" s="9" t="s">
        <v>368</v>
      </c>
      <c r="S17165" s="50" t="s">
        <v>368</v>
      </c>
      <c r="T17165" s="9" t="s">
        <v>368</v>
      </c>
      <c r="U17165" s="9" t="s">
        <v>368</v>
      </c>
    </row>
    <row r="17166">
      <c r="F17166" s="9"/>
      <c r="N17166" s="50"/>
      <c r="O17166" s="50"/>
      <c r="P17166" s="50"/>
      <c r="Q17166" s="50" t="s">
        <v>368</v>
      </c>
      <c r="R17166" s="9" t="s">
        <v>368</v>
      </c>
      <c r="S17166" s="50" t="s">
        <v>368</v>
      </c>
      <c r="T17166" s="9" t="s">
        <v>368</v>
      </c>
      <c r="U17166" s="9" t="s">
        <v>368</v>
      </c>
    </row>
    <row r="17167">
      <c r="F17167" s="9"/>
      <c r="N17167" s="50"/>
      <c r="O17167" s="50"/>
      <c r="P17167" s="50"/>
      <c r="Q17167" s="50" t="s">
        <v>368</v>
      </c>
      <c r="R17167" s="9" t="s">
        <v>368</v>
      </c>
      <c r="S17167" s="50" t="s">
        <v>368</v>
      </c>
      <c r="T17167" s="9" t="s">
        <v>368</v>
      </c>
      <c r="U17167" s="9" t="s">
        <v>368</v>
      </c>
    </row>
    <row r="17168">
      <c r="F17168" s="9"/>
      <c r="N17168" s="50"/>
      <c r="O17168" s="50"/>
      <c r="P17168" s="50"/>
      <c r="Q17168" s="50" t="s">
        <v>368</v>
      </c>
      <c r="R17168" s="9" t="s">
        <v>368</v>
      </c>
      <c r="S17168" s="50" t="s">
        <v>368</v>
      </c>
      <c r="T17168" s="9" t="s">
        <v>368</v>
      </c>
      <c r="U17168" s="9" t="s">
        <v>368</v>
      </c>
    </row>
    <row r="17169">
      <c r="F17169" s="9"/>
      <c r="N17169" s="50"/>
      <c r="O17169" s="50"/>
      <c r="P17169" s="50"/>
      <c r="Q17169" s="50" t="s">
        <v>368</v>
      </c>
      <c r="R17169" s="9" t="s">
        <v>368</v>
      </c>
      <c r="S17169" s="50" t="s">
        <v>368</v>
      </c>
      <c r="T17169" s="9" t="s">
        <v>368</v>
      </c>
      <c r="U17169" s="9" t="s">
        <v>368</v>
      </c>
    </row>
    <row r="17170">
      <c r="F17170" s="9"/>
      <c r="N17170" s="50"/>
      <c r="O17170" s="50"/>
      <c r="P17170" s="50"/>
      <c r="Q17170" s="50" t="s">
        <v>368</v>
      </c>
      <c r="R17170" s="9" t="s">
        <v>368</v>
      </c>
      <c r="S17170" s="50" t="s">
        <v>368</v>
      </c>
      <c r="T17170" s="9" t="s">
        <v>368</v>
      </c>
      <c r="U17170" s="9" t="s">
        <v>368</v>
      </c>
    </row>
    <row r="17171">
      <c r="F17171" s="9"/>
      <c r="N17171" s="50"/>
      <c r="O17171" s="50"/>
      <c r="P17171" s="50"/>
      <c r="Q17171" s="50" t="s">
        <v>368</v>
      </c>
      <c r="R17171" s="9" t="s">
        <v>368</v>
      </c>
      <c r="S17171" s="50" t="s">
        <v>368</v>
      </c>
      <c r="T17171" s="9" t="s">
        <v>368</v>
      </c>
      <c r="U17171" s="9" t="s">
        <v>368</v>
      </c>
    </row>
    <row r="17172">
      <c r="F17172" s="9"/>
      <c r="N17172" s="50"/>
      <c r="O17172" s="50"/>
      <c r="P17172" s="50"/>
      <c r="Q17172" s="50" t="s">
        <v>368</v>
      </c>
      <c r="R17172" s="9" t="s">
        <v>368</v>
      </c>
      <c r="S17172" s="50" t="s">
        <v>368</v>
      </c>
      <c r="T17172" s="9" t="s">
        <v>368</v>
      </c>
      <c r="U17172" s="9" t="s">
        <v>368</v>
      </c>
    </row>
    <row r="17173">
      <c r="F17173" s="9"/>
      <c r="N17173" s="50"/>
      <c r="O17173" s="50"/>
      <c r="P17173" s="50"/>
      <c r="Q17173" s="50" t="s">
        <v>368</v>
      </c>
      <c r="R17173" s="9" t="s">
        <v>368</v>
      </c>
      <c r="S17173" s="50" t="s">
        <v>368</v>
      </c>
      <c r="T17173" s="9" t="s">
        <v>368</v>
      </c>
      <c r="U17173" s="9" t="s">
        <v>368</v>
      </c>
    </row>
    <row r="17174">
      <c r="F17174" s="9"/>
      <c r="N17174" s="50"/>
      <c r="O17174" s="50"/>
      <c r="P17174" s="50"/>
      <c r="Q17174" s="50" t="s">
        <v>368</v>
      </c>
      <c r="R17174" s="9" t="s">
        <v>368</v>
      </c>
      <c r="S17174" s="50" t="s">
        <v>368</v>
      </c>
      <c r="T17174" s="9" t="s">
        <v>368</v>
      </c>
      <c r="U17174" s="9" t="s">
        <v>368</v>
      </c>
    </row>
    <row r="17175">
      <c r="F17175" s="9"/>
      <c r="N17175" s="50"/>
      <c r="O17175" s="50"/>
      <c r="P17175" s="50"/>
      <c r="Q17175" s="50" t="s">
        <v>368</v>
      </c>
      <c r="R17175" s="9" t="s">
        <v>368</v>
      </c>
      <c r="S17175" s="50" t="s">
        <v>368</v>
      </c>
      <c r="T17175" s="9" t="s">
        <v>368</v>
      </c>
      <c r="U17175" s="9" t="s">
        <v>368</v>
      </c>
    </row>
    <row r="17176">
      <c r="F17176" s="9"/>
      <c r="N17176" s="50"/>
      <c r="O17176" s="50"/>
      <c r="P17176" s="50"/>
      <c r="Q17176" s="50" t="s">
        <v>368</v>
      </c>
      <c r="R17176" s="9" t="s">
        <v>368</v>
      </c>
      <c r="S17176" s="50" t="s">
        <v>368</v>
      </c>
      <c r="T17176" s="9" t="s">
        <v>368</v>
      </c>
      <c r="U17176" s="9" t="s">
        <v>368</v>
      </c>
    </row>
    <row r="17177">
      <c r="F17177" s="9"/>
      <c r="N17177" s="50"/>
      <c r="O17177" s="50"/>
      <c r="P17177" s="50"/>
      <c r="Q17177" s="50" t="s">
        <v>368</v>
      </c>
      <c r="R17177" s="9" t="s">
        <v>368</v>
      </c>
      <c r="S17177" s="50" t="s">
        <v>368</v>
      </c>
      <c r="T17177" s="9" t="s">
        <v>368</v>
      </c>
      <c r="U17177" s="9" t="s">
        <v>368</v>
      </c>
    </row>
    <row r="17178">
      <c r="F17178" s="9"/>
      <c r="N17178" s="50"/>
      <c r="O17178" s="50"/>
      <c r="P17178" s="50"/>
      <c r="Q17178" s="50" t="s">
        <v>368</v>
      </c>
      <c r="R17178" s="9" t="s">
        <v>368</v>
      </c>
      <c r="S17178" s="50" t="s">
        <v>368</v>
      </c>
      <c r="T17178" s="9" t="s">
        <v>368</v>
      </c>
      <c r="U17178" s="9" t="s">
        <v>368</v>
      </c>
    </row>
    <row r="17179">
      <c r="F17179" s="9"/>
      <c r="N17179" s="50"/>
      <c r="O17179" s="50"/>
      <c r="P17179" s="50"/>
      <c r="Q17179" s="50" t="s">
        <v>368</v>
      </c>
      <c r="R17179" s="9" t="s">
        <v>368</v>
      </c>
      <c r="S17179" s="50" t="s">
        <v>368</v>
      </c>
      <c r="T17179" s="9" t="s">
        <v>368</v>
      </c>
      <c r="U17179" s="9" t="s">
        <v>368</v>
      </c>
    </row>
    <row r="17180">
      <c r="F17180" s="9"/>
      <c r="N17180" s="50"/>
      <c r="O17180" s="50"/>
      <c r="P17180" s="50"/>
      <c r="Q17180" s="50" t="s">
        <v>368</v>
      </c>
      <c r="R17180" s="9" t="s">
        <v>368</v>
      </c>
      <c r="S17180" s="50" t="s">
        <v>368</v>
      </c>
      <c r="T17180" s="9" t="s">
        <v>368</v>
      </c>
      <c r="U17180" s="9" t="s">
        <v>368</v>
      </c>
    </row>
    <row r="17181">
      <c r="F17181" s="9"/>
      <c r="N17181" s="50"/>
      <c r="O17181" s="50"/>
      <c r="P17181" s="50"/>
      <c r="Q17181" s="50" t="s">
        <v>368</v>
      </c>
      <c r="R17181" s="9" t="s">
        <v>368</v>
      </c>
      <c r="S17181" s="50" t="s">
        <v>368</v>
      </c>
      <c r="T17181" s="9" t="s">
        <v>368</v>
      </c>
      <c r="U17181" s="9" t="s">
        <v>368</v>
      </c>
    </row>
    <row r="17182">
      <c r="F17182" s="9"/>
      <c r="N17182" s="50"/>
      <c r="O17182" s="50"/>
      <c r="P17182" s="50"/>
      <c r="Q17182" s="50" t="s">
        <v>368</v>
      </c>
      <c r="R17182" s="9" t="s">
        <v>368</v>
      </c>
      <c r="S17182" s="50" t="s">
        <v>368</v>
      </c>
      <c r="T17182" s="9" t="s">
        <v>368</v>
      </c>
      <c r="U17182" s="9" t="s">
        <v>368</v>
      </c>
    </row>
    <row r="17183">
      <c r="F17183" s="9"/>
      <c r="N17183" s="50"/>
      <c r="O17183" s="50"/>
      <c r="P17183" s="50"/>
      <c r="Q17183" s="50" t="s">
        <v>368</v>
      </c>
      <c r="R17183" s="9" t="s">
        <v>368</v>
      </c>
      <c r="S17183" s="50" t="s">
        <v>368</v>
      </c>
      <c r="T17183" s="9" t="s">
        <v>368</v>
      </c>
      <c r="U17183" s="9" t="s">
        <v>368</v>
      </c>
    </row>
    <row r="17184">
      <c r="F17184" s="9"/>
      <c r="N17184" s="50"/>
      <c r="O17184" s="50"/>
      <c r="P17184" s="50"/>
      <c r="Q17184" s="50" t="s">
        <v>368</v>
      </c>
      <c r="R17184" s="9" t="s">
        <v>368</v>
      </c>
      <c r="S17184" s="50" t="s">
        <v>368</v>
      </c>
      <c r="T17184" s="9" t="s">
        <v>368</v>
      </c>
      <c r="U17184" s="9" t="s">
        <v>368</v>
      </c>
    </row>
    <row r="17185">
      <c r="F17185" s="9"/>
      <c r="N17185" s="50"/>
      <c r="O17185" s="50"/>
      <c r="P17185" s="50"/>
      <c r="Q17185" s="50" t="s">
        <v>368</v>
      </c>
      <c r="R17185" s="9" t="s">
        <v>368</v>
      </c>
      <c r="S17185" s="50" t="s">
        <v>368</v>
      </c>
      <c r="T17185" s="9" t="s">
        <v>368</v>
      </c>
      <c r="U17185" s="9" t="s">
        <v>368</v>
      </c>
    </row>
    <row r="17186">
      <c r="F17186" s="9"/>
      <c r="N17186" s="50"/>
      <c r="O17186" s="50"/>
      <c r="P17186" s="50"/>
      <c r="Q17186" s="50" t="s">
        <v>368</v>
      </c>
      <c r="R17186" s="9" t="s">
        <v>368</v>
      </c>
      <c r="S17186" s="50" t="s">
        <v>368</v>
      </c>
      <c r="T17186" s="9" t="s">
        <v>368</v>
      </c>
      <c r="U17186" s="9" t="s">
        <v>368</v>
      </c>
    </row>
    <row r="17187">
      <c r="F17187" s="9"/>
      <c r="N17187" s="50"/>
      <c r="O17187" s="50"/>
      <c r="P17187" s="50"/>
      <c r="Q17187" s="50" t="s">
        <v>368</v>
      </c>
      <c r="R17187" s="9" t="s">
        <v>368</v>
      </c>
      <c r="S17187" s="50" t="s">
        <v>368</v>
      </c>
      <c r="T17187" s="9" t="s">
        <v>368</v>
      </c>
      <c r="U17187" s="9" t="s">
        <v>368</v>
      </c>
    </row>
    <row r="17188">
      <c r="F17188" s="9"/>
      <c r="N17188" s="50"/>
      <c r="O17188" s="50"/>
      <c r="P17188" s="50"/>
      <c r="Q17188" s="50" t="s">
        <v>368</v>
      </c>
      <c r="R17188" s="9" t="s">
        <v>368</v>
      </c>
      <c r="S17188" s="50" t="s">
        <v>368</v>
      </c>
      <c r="T17188" s="9" t="s">
        <v>368</v>
      </c>
      <c r="U17188" s="9" t="s">
        <v>368</v>
      </c>
    </row>
    <row r="17189">
      <c r="F17189" s="9"/>
      <c r="N17189" s="50"/>
      <c r="O17189" s="50"/>
      <c r="P17189" s="50"/>
      <c r="Q17189" s="50" t="s">
        <v>368</v>
      </c>
      <c r="R17189" s="9" t="s">
        <v>368</v>
      </c>
      <c r="S17189" s="50" t="s">
        <v>368</v>
      </c>
      <c r="T17189" s="9" t="s">
        <v>368</v>
      </c>
      <c r="U17189" s="9" t="s">
        <v>368</v>
      </c>
    </row>
    <row r="17190">
      <c r="F17190" s="9"/>
      <c r="N17190" s="50"/>
      <c r="O17190" s="50"/>
      <c r="P17190" s="50"/>
      <c r="Q17190" s="50" t="s">
        <v>368</v>
      </c>
      <c r="R17190" s="9" t="s">
        <v>368</v>
      </c>
      <c r="S17190" s="50" t="s">
        <v>368</v>
      </c>
      <c r="T17190" s="9" t="s">
        <v>368</v>
      </c>
      <c r="U17190" s="9" t="s">
        <v>368</v>
      </c>
    </row>
    <row r="17191">
      <c r="F17191" s="9"/>
      <c r="N17191" s="50"/>
      <c r="O17191" s="50"/>
      <c r="P17191" s="50"/>
      <c r="Q17191" s="50" t="s">
        <v>368</v>
      </c>
      <c r="R17191" s="9" t="s">
        <v>368</v>
      </c>
      <c r="S17191" s="50" t="s">
        <v>368</v>
      </c>
      <c r="T17191" s="9" t="s">
        <v>368</v>
      </c>
      <c r="U17191" s="9" t="s">
        <v>368</v>
      </c>
    </row>
    <row r="17192">
      <c r="F17192" s="9"/>
      <c r="N17192" s="50"/>
      <c r="O17192" s="50"/>
      <c r="P17192" s="50"/>
      <c r="Q17192" s="50" t="s">
        <v>368</v>
      </c>
      <c r="R17192" s="9" t="s">
        <v>368</v>
      </c>
      <c r="S17192" s="50" t="s">
        <v>368</v>
      </c>
      <c r="T17192" s="9" t="s">
        <v>368</v>
      </c>
      <c r="U17192" s="9" t="s">
        <v>368</v>
      </c>
    </row>
    <row r="17193">
      <c r="F17193" s="9"/>
      <c r="N17193" s="50"/>
      <c r="O17193" s="50"/>
      <c r="P17193" s="50"/>
      <c r="Q17193" s="50" t="s">
        <v>368</v>
      </c>
      <c r="R17193" s="9" t="s">
        <v>368</v>
      </c>
      <c r="S17193" s="50" t="s">
        <v>368</v>
      </c>
      <c r="T17193" s="9" t="s">
        <v>368</v>
      </c>
      <c r="U17193" s="9" t="s">
        <v>368</v>
      </c>
    </row>
    <row r="17194">
      <c r="F17194" s="9"/>
      <c r="N17194" s="50"/>
      <c r="O17194" s="50"/>
      <c r="P17194" s="50"/>
      <c r="Q17194" s="50" t="s">
        <v>368</v>
      </c>
      <c r="R17194" s="9" t="s">
        <v>368</v>
      </c>
      <c r="S17194" s="50" t="s">
        <v>368</v>
      </c>
      <c r="T17194" s="9" t="s">
        <v>368</v>
      </c>
      <c r="U17194" s="9" t="s">
        <v>368</v>
      </c>
    </row>
    <row r="17195">
      <c r="F17195" s="9"/>
      <c r="N17195" s="50"/>
      <c r="O17195" s="50"/>
      <c r="P17195" s="50"/>
      <c r="Q17195" s="50" t="s">
        <v>368</v>
      </c>
      <c r="R17195" s="9" t="s">
        <v>368</v>
      </c>
      <c r="S17195" s="50" t="s">
        <v>368</v>
      </c>
      <c r="T17195" s="9" t="s">
        <v>368</v>
      </c>
      <c r="U17195" s="9" t="s">
        <v>368</v>
      </c>
    </row>
    <row r="17196">
      <c r="F17196" s="9"/>
      <c r="N17196" s="50"/>
      <c r="O17196" s="50"/>
      <c r="P17196" s="50"/>
      <c r="Q17196" s="50" t="s">
        <v>368</v>
      </c>
      <c r="R17196" s="9" t="s">
        <v>368</v>
      </c>
      <c r="S17196" s="50" t="s">
        <v>368</v>
      </c>
      <c r="T17196" s="9" t="s">
        <v>368</v>
      </c>
      <c r="U17196" s="9" t="s">
        <v>368</v>
      </c>
    </row>
    <row r="17197">
      <c r="F17197" s="9"/>
      <c r="N17197" s="50"/>
      <c r="O17197" s="50"/>
      <c r="P17197" s="50"/>
      <c r="Q17197" s="50" t="s">
        <v>368</v>
      </c>
      <c r="R17197" s="9" t="s">
        <v>368</v>
      </c>
      <c r="S17197" s="50" t="s">
        <v>368</v>
      </c>
      <c r="T17197" s="9" t="s">
        <v>368</v>
      </c>
      <c r="U17197" s="9" t="s">
        <v>368</v>
      </c>
    </row>
    <row r="17198">
      <c r="F17198" s="9"/>
      <c r="N17198" s="50"/>
      <c r="O17198" s="50"/>
      <c r="P17198" s="50"/>
      <c r="Q17198" s="50" t="s">
        <v>368</v>
      </c>
      <c r="R17198" s="9" t="s">
        <v>368</v>
      </c>
      <c r="S17198" s="50" t="s">
        <v>368</v>
      </c>
      <c r="T17198" s="9" t="s">
        <v>368</v>
      </c>
      <c r="U17198" s="9" t="s">
        <v>368</v>
      </c>
    </row>
    <row r="17199">
      <c r="F17199" s="9"/>
      <c r="N17199" s="50"/>
      <c r="O17199" s="50"/>
      <c r="P17199" s="50"/>
      <c r="Q17199" s="50" t="s">
        <v>368</v>
      </c>
      <c r="R17199" s="9" t="s">
        <v>368</v>
      </c>
      <c r="S17199" s="50" t="s">
        <v>368</v>
      </c>
      <c r="T17199" s="9" t="s">
        <v>368</v>
      </c>
      <c r="U17199" s="9" t="s">
        <v>368</v>
      </c>
    </row>
    <row r="17200">
      <c r="F17200" s="9"/>
      <c r="N17200" s="50"/>
      <c r="O17200" s="50"/>
      <c r="P17200" s="50"/>
      <c r="Q17200" s="50" t="s">
        <v>368</v>
      </c>
      <c r="R17200" s="9" t="s">
        <v>368</v>
      </c>
      <c r="S17200" s="50" t="s">
        <v>368</v>
      </c>
      <c r="T17200" s="9" t="s">
        <v>368</v>
      </c>
      <c r="U17200" s="9" t="s">
        <v>368</v>
      </c>
    </row>
    <row r="17201">
      <c r="F17201" s="9"/>
      <c r="N17201" s="50"/>
      <c r="O17201" s="50"/>
      <c r="P17201" s="50"/>
      <c r="Q17201" s="50" t="s">
        <v>368</v>
      </c>
      <c r="R17201" s="9" t="s">
        <v>368</v>
      </c>
      <c r="S17201" s="50" t="s">
        <v>368</v>
      </c>
      <c r="T17201" s="9" t="s">
        <v>368</v>
      </c>
      <c r="U17201" s="9" t="s">
        <v>368</v>
      </c>
    </row>
    <row r="17202">
      <c r="F17202" s="9"/>
      <c r="N17202" s="50"/>
      <c r="O17202" s="50"/>
      <c r="P17202" s="50"/>
      <c r="Q17202" s="50" t="s">
        <v>368</v>
      </c>
      <c r="R17202" s="9" t="s">
        <v>368</v>
      </c>
      <c r="S17202" s="50" t="s">
        <v>368</v>
      </c>
      <c r="T17202" s="9" t="s">
        <v>368</v>
      </c>
      <c r="U17202" s="9" t="s">
        <v>368</v>
      </c>
    </row>
    <row r="17203">
      <c r="F17203" s="9"/>
      <c r="N17203" s="50"/>
      <c r="O17203" s="50"/>
      <c r="P17203" s="50"/>
      <c r="Q17203" s="50" t="s">
        <v>368</v>
      </c>
      <c r="R17203" s="9" t="s">
        <v>368</v>
      </c>
      <c r="S17203" s="50" t="s">
        <v>368</v>
      </c>
      <c r="T17203" s="9" t="s">
        <v>368</v>
      </c>
      <c r="U17203" s="9" t="s">
        <v>368</v>
      </c>
    </row>
    <row r="17204">
      <c r="F17204" s="9"/>
      <c r="N17204" s="50"/>
      <c r="O17204" s="50"/>
      <c r="P17204" s="50"/>
      <c r="Q17204" s="50" t="s">
        <v>368</v>
      </c>
      <c r="R17204" s="9" t="s">
        <v>368</v>
      </c>
      <c r="S17204" s="50" t="s">
        <v>368</v>
      </c>
      <c r="T17204" s="9" t="s">
        <v>368</v>
      </c>
      <c r="U17204" s="9" t="s">
        <v>368</v>
      </c>
    </row>
    <row r="17205">
      <c r="F17205" s="9"/>
      <c r="N17205" s="50"/>
      <c r="O17205" s="50"/>
      <c r="P17205" s="50"/>
      <c r="Q17205" s="50" t="s">
        <v>368</v>
      </c>
      <c r="R17205" s="9" t="s">
        <v>368</v>
      </c>
      <c r="S17205" s="50" t="s">
        <v>368</v>
      </c>
      <c r="T17205" s="9" t="s">
        <v>368</v>
      </c>
      <c r="U17205" s="9" t="s">
        <v>368</v>
      </c>
    </row>
    <row r="17206">
      <c r="F17206" s="9"/>
      <c r="N17206" s="50"/>
      <c r="O17206" s="50"/>
      <c r="P17206" s="50"/>
      <c r="Q17206" s="50" t="s">
        <v>368</v>
      </c>
      <c r="R17206" s="9" t="s">
        <v>368</v>
      </c>
      <c r="S17206" s="50" t="s">
        <v>368</v>
      </c>
      <c r="T17206" s="9" t="s">
        <v>368</v>
      </c>
      <c r="U17206" s="9" t="s">
        <v>368</v>
      </c>
    </row>
    <row r="17207">
      <c r="F17207" s="9"/>
      <c r="N17207" s="50"/>
      <c r="O17207" s="50"/>
      <c r="P17207" s="50"/>
      <c r="Q17207" s="50" t="s">
        <v>368</v>
      </c>
      <c r="R17207" s="9" t="s">
        <v>368</v>
      </c>
      <c r="S17207" s="50" t="s">
        <v>368</v>
      </c>
      <c r="T17207" s="9" t="s">
        <v>368</v>
      </c>
      <c r="U17207" s="9" t="s">
        <v>368</v>
      </c>
    </row>
    <row r="17208">
      <c r="F17208" s="9"/>
      <c r="N17208" s="50"/>
      <c r="O17208" s="50"/>
      <c r="P17208" s="50"/>
      <c r="Q17208" s="50" t="s">
        <v>368</v>
      </c>
      <c r="R17208" s="9" t="s">
        <v>368</v>
      </c>
      <c r="S17208" s="50" t="s">
        <v>368</v>
      </c>
      <c r="T17208" s="9" t="s">
        <v>368</v>
      </c>
      <c r="U17208" s="9" t="s">
        <v>368</v>
      </c>
    </row>
    <row r="17209">
      <c r="F17209" s="9"/>
      <c r="N17209" s="50"/>
      <c r="O17209" s="50"/>
      <c r="P17209" s="50"/>
      <c r="Q17209" s="50" t="s">
        <v>368</v>
      </c>
      <c r="R17209" s="9" t="s">
        <v>368</v>
      </c>
      <c r="S17209" s="50" t="s">
        <v>368</v>
      </c>
      <c r="T17209" s="9" t="s">
        <v>368</v>
      </c>
      <c r="U17209" s="9" t="s">
        <v>368</v>
      </c>
    </row>
    <row r="17210">
      <c r="F17210" s="9"/>
      <c r="N17210" s="50"/>
      <c r="O17210" s="50"/>
      <c r="P17210" s="50"/>
      <c r="Q17210" s="50" t="s">
        <v>368</v>
      </c>
      <c r="R17210" s="9" t="s">
        <v>368</v>
      </c>
      <c r="S17210" s="50" t="s">
        <v>368</v>
      </c>
      <c r="T17210" s="9" t="s">
        <v>368</v>
      </c>
      <c r="U17210" s="9" t="s">
        <v>368</v>
      </c>
    </row>
    <row r="17211">
      <c r="F17211" s="9"/>
      <c r="N17211" s="50"/>
      <c r="O17211" s="50"/>
      <c r="P17211" s="50"/>
      <c r="Q17211" s="50" t="s">
        <v>368</v>
      </c>
      <c r="R17211" s="9" t="s">
        <v>368</v>
      </c>
      <c r="S17211" s="50" t="s">
        <v>368</v>
      </c>
      <c r="T17211" s="9" t="s">
        <v>368</v>
      </c>
      <c r="U17211" s="9" t="s">
        <v>368</v>
      </c>
    </row>
    <row r="17212">
      <c r="F17212" s="9"/>
      <c r="N17212" s="50"/>
      <c r="O17212" s="50"/>
      <c r="P17212" s="50"/>
      <c r="Q17212" s="50" t="s">
        <v>368</v>
      </c>
      <c r="R17212" s="9" t="s">
        <v>368</v>
      </c>
      <c r="S17212" s="50" t="s">
        <v>368</v>
      </c>
      <c r="T17212" s="9" t="s">
        <v>368</v>
      </c>
      <c r="U17212" s="9" t="s">
        <v>368</v>
      </c>
    </row>
    <row r="17213">
      <c r="F17213" s="9"/>
      <c r="N17213" s="50"/>
      <c r="O17213" s="50"/>
      <c r="P17213" s="50"/>
      <c r="Q17213" s="50" t="s">
        <v>368</v>
      </c>
      <c r="R17213" s="9" t="s">
        <v>368</v>
      </c>
      <c r="S17213" s="50" t="s">
        <v>368</v>
      </c>
      <c r="T17213" s="9" t="s">
        <v>368</v>
      </c>
      <c r="U17213" s="9" t="s">
        <v>368</v>
      </c>
    </row>
    <row r="17214">
      <c r="F17214" s="9"/>
      <c r="N17214" s="50"/>
      <c r="O17214" s="50"/>
      <c r="P17214" s="50"/>
      <c r="Q17214" s="50" t="s">
        <v>368</v>
      </c>
      <c r="R17214" s="9" t="s">
        <v>368</v>
      </c>
      <c r="S17214" s="50" t="s">
        <v>368</v>
      </c>
      <c r="T17214" s="9" t="s">
        <v>368</v>
      </c>
      <c r="U17214" s="9" t="s">
        <v>368</v>
      </c>
    </row>
    <row r="17215">
      <c r="F17215" s="9"/>
      <c r="N17215" s="50"/>
      <c r="O17215" s="50"/>
      <c r="P17215" s="50"/>
      <c r="Q17215" s="50" t="s">
        <v>368</v>
      </c>
      <c r="R17215" s="9" t="s">
        <v>368</v>
      </c>
      <c r="S17215" s="50" t="s">
        <v>368</v>
      </c>
      <c r="T17215" s="9" t="s">
        <v>368</v>
      </c>
      <c r="U17215" s="9" t="s">
        <v>368</v>
      </c>
    </row>
    <row r="17216">
      <c r="F17216" s="9"/>
      <c r="N17216" s="50"/>
      <c r="O17216" s="50"/>
      <c r="P17216" s="50"/>
      <c r="Q17216" s="50" t="s">
        <v>368</v>
      </c>
      <c r="R17216" s="9" t="s">
        <v>368</v>
      </c>
      <c r="S17216" s="50" t="s">
        <v>368</v>
      </c>
      <c r="T17216" s="9" t="s">
        <v>368</v>
      </c>
      <c r="U17216" s="9" t="s">
        <v>368</v>
      </c>
    </row>
    <row r="17217">
      <c r="F17217" s="9"/>
      <c r="N17217" s="50"/>
      <c r="O17217" s="50"/>
      <c r="P17217" s="50"/>
      <c r="Q17217" s="50" t="s">
        <v>368</v>
      </c>
      <c r="R17217" s="9" t="s">
        <v>368</v>
      </c>
      <c r="S17217" s="50" t="s">
        <v>368</v>
      </c>
      <c r="T17217" s="9" t="s">
        <v>368</v>
      </c>
      <c r="U17217" s="9" t="s">
        <v>368</v>
      </c>
    </row>
    <row r="17218">
      <c r="F17218" s="9"/>
      <c r="N17218" s="50"/>
      <c r="O17218" s="50"/>
      <c r="P17218" s="50"/>
      <c r="Q17218" s="50" t="s">
        <v>368</v>
      </c>
      <c r="R17218" s="9" t="s">
        <v>368</v>
      </c>
      <c r="S17218" s="50" t="s">
        <v>368</v>
      </c>
      <c r="T17218" s="9" t="s">
        <v>368</v>
      </c>
      <c r="U17218" s="9" t="s">
        <v>368</v>
      </c>
    </row>
    <row r="17219">
      <c r="F17219" s="9"/>
      <c r="N17219" s="50"/>
      <c r="O17219" s="50"/>
      <c r="P17219" s="50"/>
      <c r="Q17219" s="50" t="s">
        <v>368</v>
      </c>
      <c r="R17219" s="9" t="s">
        <v>368</v>
      </c>
      <c r="S17219" s="50" t="s">
        <v>368</v>
      </c>
      <c r="T17219" s="9" t="s">
        <v>368</v>
      </c>
      <c r="U17219" s="9" t="s">
        <v>368</v>
      </c>
    </row>
    <row r="17220">
      <c r="F17220" s="9"/>
      <c r="N17220" s="50"/>
      <c r="O17220" s="50"/>
      <c r="P17220" s="50"/>
      <c r="Q17220" s="50" t="s">
        <v>368</v>
      </c>
      <c r="R17220" s="9" t="s">
        <v>368</v>
      </c>
      <c r="S17220" s="50" t="s">
        <v>368</v>
      </c>
      <c r="T17220" s="9" t="s">
        <v>368</v>
      </c>
      <c r="U17220" s="9" t="s">
        <v>368</v>
      </c>
    </row>
    <row r="17221">
      <c r="F17221" s="9"/>
      <c r="N17221" s="50"/>
      <c r="O17221" s="50"/>
      <c r="P17221" s="50"/>
      <c r="Q17221" s="50" t="s">
        <v>368</v>
      </c>
      <c r="R17221" s="9" t="s">
        <v>368</v>
      </c>
      <c r="S17221" s="50" t="s">
        <v>368</v>
      </c>
      <c r="T17221" s="9" t="s">
        <v>368</v>
      </c>
      <c r="U17221" s="9" t="s">
        <v>368</v>
      </c>
    </row>
    <row r="17222">
      <c r="F17222" s="9"/>
      <c r="N17222" s="50"/>
      <c r="O17222" s="50"/>
      <c r="P17222" s="50"/>
      <c r="Q17222" s="50" t="s">
        <v>368</v>
      </c>
      <c r="R17222" s="9" t="s">
        <v>368</v>
      </c>
      <c r="S17222" s="50" t="s">
        <v>368</v>
      </c>
      <c r="T17222" s="9" t="s">
        <v>368</v>
      </c>
      <c r="U17222" s="9" t="s">
        <v>368</v>
      </c>
    </row>
    <row r="17223">
      <c r="F17223" s="9"/>
      <c r="N17223" s="50"/>
      <c r="O17223" s="50"/>
      <c r="P17223" s="50"/>
      <c r="Q17223" s="50" t="s">
        <v>368</v>
      </c>
      <c r="R17223" s="9" t="s">
        <v>368</v>
      </c>
      <c r="S17223" s="50" t="s">
        <v>368</v>
      </c>
      <c r="T17223" s="9" t="s">
        <v>368</v>
      </c>
      <c r="U17223" s="9" t="s">
        <v>368</v>
      </c>
    </row>
    <row r="17224">
      <c r="F17224" s="9"/>
      <c r="N17224" s="50"/>
      <c r="O17224" s="50"/>
      <c r="P17224" s="50"/>
      <c r="Q17224" s="50" t="s">
        <v>368</v>
      </c>
      <c r="R17224" s="9" t="s">
        <v>368</v>
      </c>
      <c r="S17224" s="50" t="s">
        <v>368</v>
      </c>
      <c r="T17224" s="9" t="s">
        <v>368</v>
      </c>
      <c r="U17224" s="9" t="s">
        <v>368</v>
      </c>
    </row>
    <row r="17225">
      <c r="F17225" s="9"/>
      <c r="N17225" s="50"/>
      <c r="O17225" s="50"/>
      <c r="P17225" s="50"/>
      <c r="Q17225" s="50" t="s">
        <v>368</v>
      </c>
      <c r="R17225" s="9" t="s">
        <v>368</v>
      </c>
      <c r="S17225" s="50" t="s">
        <v>368</v>
      </c>
      <c r="T17225" s="9" t="s">
        <v>368</v>
      </c>
      <c r="U17225" s="9" t="s">
        <v>368</v>
      </c>
    </row>
    <row r="17226">
      <c r="F17226" s="9"/>
      <c r="N17226" s="50"/>
      <c r="O17226" s="50"/>
      <c r="P17226" s="50"/>
      <c r="Q17226" s="50" t="s">
        <v>368</v>
      </c>
      <c r="R17226" s="9" t="s">
        <v>368</v>
      </c>
      <c r="S17226" s="50" t="s">
        <v>368</v>
      </c>
      <c r="T17226" s="9" t="s">
        <v>368</v>
      </c>
      <c r="U17226" s="9" t="s">
        <v>368</v>
      </c>
    </row>
    <row r="17227">
      <c r="F17227" s="9"/>
      <c r="N17227" s="50"/>
      <c r="O17227" s="50"/>
      <c r="P17227" s="50"/>
      <c r="Q17227" s="50" t="s">
        <v>368</v>
      </c>
      <c r="R17227" s="9" t="s">
        <v>368</v>
      </c>
      <c r="S17227" s="50" t="s">
        <v>368</v>
      </c>
      <c r="T17227" s="9" t="s">
        <v>368</v>
      </c>
      <c r="U17227" s="9" t="s">
        <v>368</v>
      </c>
    </row>
    <row r="17228">
      <c r="F17228" s="9"/>
      <c r="N17228" s="50"/>
      <c r="O17228" s="50"/>
      <c r="P17228" s="50"/>
      <c r="Q17228" s="50" t="s">
        <v>368</v>
      </c>
      <c r="R17228" s="9" t="s">
        <v>368</v>
      </c>
      <c r="S17228" s="50" t="s">
        <v>368</v>
      </c>
      <c r="T17228" s="9" t="s">
        <v>368</v>
      </c>
      <c r="U17228" s="9" t="s">
        <v>368</v>
      </c>
    </row>
    <row r="17229">
      <c r="F17229" s="9"/>
      <c r="N17229" s="50"/>
      <c r="O17229" s="50"/>
      <c r="P17229" s="50"/>
      <c r="Q17229" s="50" t="s">
        <v>368</v>
      </c>
      <c r="R17229" s="9" t="s">
        <v>368</v>
      </c>
      <c r="S17229" s="50" t="s">
        <v>368</v>
      </c>
      <c r="T17229" s="9" t="s">
        <v>368</v>
      </c>
      <c r="U17229" s="9" t="s">
        <v>368</v>
      </c>
    </row>
    <row r="17230">
      <c r="F17230" s="9"/>
      <c r="N17230" s="50"/>
      <c r="O17230" s="50"/>
      <c r="P17230" s="50"/>
      <c r="Q17230" s="50" t="s">
        <v>368</v>
      </c>
      <c r="R17230" s="9" t="s">
        <v>368</v>
      </c>
      <c r="S17230" s="50" t="s">
        <v>368</v>
      </c>
      <c r="T17230" s="9" t="s">
        <v>368</v>
      </c>
      <c r="U17230" s="9" t="s">
        <v>368</v>
      </c>
    </row>
    <row r="17231">
      <c r="F17231" s="9"/>
      <c r="N17231" s="50"/>
      <c r="O17231" s="50"/>
      <c r="P17231" s="50"/>
      <c r="Q17231" s="50" t="s">
        <v>368</v>
      </c>
      <c r="R17231" s="9" t="s">
        <v>368</v>
      </c>
      <c r="S17231" s="50" t="s">
        <v>368</v>
      </c>
      <c r="T17231" s="9" t="s">
        <v>368</v>
      </c>
      <c r="U17231" s="9" t="s">
        <v>368</v>
      </c>
    </row>
    <row r="17232">
      <c r="F17232" s="9"/>
      <c r="N17232" s="50"/>
      <c r="O17232" s="50"/>
      <c r="P17232" s="50"/>
      <c r="Q17232" s="50" t="s">
        <v>368</v>
      </c>
      <c r="R17232" s="9" t="s">
        <v>368</v>
      </c>
      <c r="S17232" s="50" t="s">
        <v>368</v>
      </c>
      <c r="T17232" s="9" t="s">
        <v>368</v>
      </c>
      <c r="U17232" s="9" t="s">
        <v>368</v>
      </c>
    </row>
    <row r="17233">
      <c r="F17233" s="9"/>
      <c r="N17233" s="50"/>
      <c r="O17233" s="50"/>
      <c r="P17233" s="50"/>
      <c r="Q17233" s="50" t="s">
        <v>368</v>
      </c>
      <c r="R17233" s="9" t="s">
        <v>368</v>
      </c>
      <c r="S17233" s="50" t="s">
        <v>368</v>
      </c>
      <c r="T17233" s="9" t="s">
        <v>368</v>
      </c>
      <c r="U17233" s="9" t="s">
        <v>368</v>
      </c>
    </row>
    <row r="17234">
      <c r="F17234" s="9"/>
      <c r="N17234" s="50"/>
      <c r="O17234" s="50"/>
      <c r="P17234" s="50"/>
      <c r="Q17234" s="50" t="s">
        <v>368</v>
      </c>
      <c r="R17234" s="9" t="s">
        <v>368</v>
      </c>
      <c r="S17234" s="50" t="s">
        <v>368</v>
      </c>
      <c r="T17234" s="9" t="s">
        <v>368</v>
      </c>
      <c r="U17234" s="9" t="s">
        <v>368</v>
      </c>
    </row>
    <row r="17235">
      <c r="F17235" s="9"/>
      <c r="N17235" s="50"/>
      <c r="O17235" s="50"/>
      <c r="P17235" s="50"/>
      <c r="Q17235" s="50" t="s">
        <v>368</v>
      </c>
      <c r="R17235" s="9" t="s">
        <v>368</v>
      </c>
      <c r="S17235" s="50" t="s">
        <v>368</v>
      </c>
      <c r="T17235" s="9" t="s">
        <v>368</v>
      </c>
      <c r="U17235" s="9" t="s">
        <v>368</v>
      </c>
    </row>
    <row r="17236">
      <c r="F17236" s="9"/>
      <c r="N17236" s="50"/>
      <c r="O17236" s="50"/>
      <c r="P17236" s="50"/>
      <c r="Q17236" s="50" t="s">
        <v>368</v>
      </c>
      <c r="R17236" s="9" t="s">
        <v>368</v>
      </c>
      <c r="S17236" s="50" t="s">
        <v>368</v>
      </c>
      <c r="T17236" s="9" t="s">
        <v>368</v>
      </c>
      <c r="U17236" s="9" t="s">
        <v>368</v>
      </c>
    </row>
    <row r="17237">
      <c r="F17237" s="9"/>
      <c r="N17237" s="50"/>
      <c r="O17237" s="50"/>
      <c r="P17237" s="50"/>
      <c r="Q17237" s="50" t="s">
        <v>368</v>
      </c>
      <c r="R17237" s="9" t="s">
        <v>368</v>
      </c>
      <c r="S17237" s="50" t="s">
        <v>368</v>
      </c>
      <c r="T17237" s="9" t="s">
        <v>368</v>
      </c>
      <c r="U17237" s="9" t="s">
        <v>368</v>
      </c>
    </row>
    <row r="17238">
      <c r="F17238" s="9"/>
      <c r="N17238" s="50"/>
      <c r="O17238" s="50"/>
      <c r="P17238" s="50"/>
      <c r="Q17238" s="50" t="s">
        <v>368</v>
      </c>
      <c r="R17238" s="9" t="s">
        <v>368</v>
      </c>
      <c r="S17238" s="50" t="s">
        <v>368</v>
      </c>
      <c r="T17238" s="9" t="s">
        <v>368</v>
      </c>
      <c r="U17238" s="9" t="s">
        <v>368</v>
      </c>
    </row>
    <row r="17239">
      <c r="F17239" s="9"/>
      <c r="N17239" s="50"/>
      <c r="O17239" s="50"/>
      <c r="P17239" s="50"/>
      <c r="Q17239" s="50" t="s">
        <v>368</v>
      </c>
      <c r="R17239" s="9" t="s">
        <v>368</v>
      </c>
      <c r="S17239" s="50" t="s">
        <v>368</v>
      </c>
      <c r="T17239" s="9" t="s">
        <v>368</v>
      </c>
      <c r="U17239" s="9" t="s">
        <v>368</v>
      </c>
    </row>
    <row r="17240">
      <c r="F17240" s="9"/>
      <c r="N17240" s="50"/>
      <c r="O17240" s="50"/>
      <c r="P17240" s="50"/>
      <c r="Q17240" s="50" t="s">
        <v>368</v>
      </c>
      <c r="R17240" s="9" t="s">
        <v>368</v>
      </c>
      <c r="S17240" s="50" t="s">
        <v>368</v>
      </c>
      <c r="T17240" s="9" t="s">
        <v>368</v>
      </c>
      <c r="U17240" s="9" t="s">
        <v>368</v>
      </c>
    </row>
    <row r="17241">
      <c r="F17241" s="9"/>
      <c r="N17241" s="50"/>
      <c r="O17241" s="50"/>
      <c r="P17241" s="50"/>
      <c r="Q17241" s="50" t="s">
        <v>368</v>
      </c>
      <c r="R17241" s="9" t="s">
        <v>368</v>
      </c>
      <c r="S17241" s="50" t="s">
        <v>368</v>
      </c>
      <c r="T17241" s="9" t="s">
        <v>368</v>
      </c>
      <c r="U17241" s="9" t="s">
        <v>368</v>
      </c>
    </row>
    <row r="17242">
      <c r="F17242" s="9"/>
      <c r="N17242" s="50"/>
      <c r="O17242" s="50"/>
      <c r="P17242" s="50"/>
      <c r="Q17242" s="50" t="s">
        <v>368</v>
      </c>
      <c r="R17242" s="9" t="s">
        <v>368</v>
      </c>
      <c r="S17242" s="50" t="s">
        <v>368</v>
      </c>
      <c r="T17242" s="9" t="s">
        <v>368</v>
      </c>
      <c r="U17242" s="9" t="s">
        <v>368</v>
      </c>
    </row>
    <row r="17243">
      <c r="F17243" s="9"/>
      <c r="N17243" s="50"/>
      <c r="O17243" s="50"/>
      <c r="P17243" s="50"/>
      <c r="Q17243" s="50" t="s">
        <v>368</v>
      </c>
      <c r="R17243" s="9" t="s">
        <v>368</v>
      </c>
      <c r="S17243" s="50" t="s">
        <v>368</v>
      </c>
      <c r="T17243" s="9" t="s">
        <v>368</v>
      </c>
      <c r="U17243" s="9" t="s">
        <v>368</v>
      </c>
    </row>
    <row r="17244">
      <c r="F17244" s="9"/>
      <c r="N17244" s="50"/>
      <c r="O17244" s="50"/>
      <c r="P17244" s="50"/>
      <c r="Q17244" s="50" t="s">
        <v>368</v>
      </c>
      <c r="R17244" s="9" t="s">
        <v>368</v>
      </c>
      <c r="S17244" s="50" t="s">
        <v>368</v>
      </c>
      <c r="T17244" s="9" t="s">
        <v>368</v>
      </c>
      <c r="U17244" s="9" t="s">
        <v>368</v>
      </c>
    </row>
    <row r="17245">
      <c r="F17245" s="9"/>
      <c r="N17245" s="50"/>
      <c r="O17245" s="50"/>
      <c r="P17245" s="50"/>
      <c r="Q17245" s="50" t="s">
        <v>368</v>
      </c>
      <c r="R17245" s="9" t="s">
        <v>368</v>
      </c>
      <c r="S17245" s="50" t="s">
        <v>368</v>
      </c>
      <c r="T17245" s="9" t="s">
        <v>368</v>
      </c>
      <c r="U17245" s="9" t="s">
        <v>368</v>
      </c>
    </row>
    <row r="17246">
      <c r="F17246" s="9"/>
      <c r="N17246" s="50"/>
      <c r="O17246" s="50"/>
      <c r="P17246" s="50"/>
      <c r="Q17246" s="50" t="s">
        <v>368</v>
      </c>
      <c r="R17246" s="9" t="s">
        <v>368</v>
      </c>
      <c r="S17246" s="50" t="s">
        <v>368</v>
      </c>
      <c r="T17246" s="9" t="s">
        <v>368</v>
      </c>
      <c r="U17246" s="9" t="s">
        <v>368</v>
      </c>
    </row>
    <row r="17247">
      <c r="F17247" s="9"/>
      <c r="N17247" s="50"/>
      <c r="O17247" s="50"/>
      <c r="P17247" s="50"/>
      <c r="Q17247" s="50" t="s">
        <v>368</v>
      </c>
      <c r="R17247" s="9" t="s">
        <v>368</v>
      </c>
      <c r="S17247" s="50" t="s">
        <v>368</v>
      </c>
      <c r="T17247" s="9" t="s">
        <v>368</v>
      </c>
      <c r="U17247" s="9" t="s">
        <v>368</v>
      </c>
    </row>
    <row r="17248">
      <c r="F17248" s="9"/>
      <c r="N17248" s="50"/>
      <c r="O17248" s="50"/>
      <c r="P17248" s="50"/>
      <c r="Q17248" s="50" t="s">
        <v>368</v>
      </c>
      <c r="R17248" s="9" t="s">
        <v>368</v>
      </c>
      <c r="S17248" s="50" t="s">
        <v>368</v>
      </c>
      <c r="T17248" s="9" t="s">
        <v>368</v>
      </c>
      <c r="U17248" s="9" t="s">
        <v>368</v>
      </c>
    </row>
    <row r="17249">
      <c r="F17249" s="9"/>
      <c r="N17249" s="50"/>
      <c r="O17249" s="50"/>
      <c r="P17249" s="50"/>
      <c r="Q17249" s="50" t="s">
        <v>368</v>
      </c>
      <c r="R17249" s="9" t="s">
        <v>368</v>
      </c>
      <c r="S17249" s="50" t="s">
        <v>368</v>
      </c>
      <c r="T17249" s="9" t="s">
        <v>368</v>
      </c>
      <c r="U17249" s="9" t="s">
        <v>368</v>
      </c>
    </row>
    <row r="17250">
      <c r="F17250" s="9"/>
      <c r="N17250" s="50"/>
      <c r="O17250" s="50"/>
      <c r="P17250" s="50"/>
      <c r="Q17250" s="50" t="s">
        <v>368</v>
      </c>
      <c r="R17250" s="9" t="s">
        <v>368</v>
      </c>
      <c r="S17250" s="50" t="s">
        <v>368</v>
      </c>
      <c r="T17250" s="9" t="s">
        <v>368</v>
      </c>
      <c r="U17250" s="9" t="s">
        <v>368</v>
      </c>
    </row>
    <row r="17251">
      <c r="F17251" s="9"/>
      <c r="N17251" s="50"/>
      <c r="O17251" s="50"/>
      <c r="P17251" s="50"/>
      <c r="Q17251" s="50" t="s">
        <v>368</v>
      </c>
      <c r="R17251" s="9" t="s">
        <v>368</v>
      </c>
      <c r="S17251" s="50" t="s">
        <v>368</v>
      </c>
      <c r="T17251" s="9" t="s">
        <v>368</v>
      </c>
      <c r="U17251" s="9" t="s">
        <v>368</v>
      </c>
    </row>
    <row r="17252">
      <c r="F17252" s="9"/>
      <c r="N17252" s="50"/>
      <c r="O17252" s="50"/>
      <c r="P17252" s="50"/>
      <c r="Q17252" s="50" t="s">
        <v>368</v>
      </c>
      <c r="R17252" s="9" t="s">
        <v>368</v>
      </c>
      <c r="S17252" s="50" t="s">
        <v>368</v>
      </c>
      <c r="T17252" s="9" t="s">
        <v>368</v>
      </c>
      <c r="U17252" s="9" t="s">
        <v>368</v>
      </c>
    </row>
    <row r="17253">
      <c r="F17253" s="9"/>
      <c r="N17253" s="50"/>
      <c r="O17253" s="50"/>
      <c r="P17253" s="50"/>
      <c r="Q17253" s="50" t="s">
        <v>368</v>
      </c>
      <c r="R17253" s="9" t="s">
        <v>368</v>
      </c>
      <c r="S17253" s="50" t="s">
        <v>368</v>
      </c>
      <c r="T17253" s="9" t="s">
        <v>368</v>
      </c>
      <c r="U17253" s="9" t="s">
        <v>368</v>
      </c>
    </row>
    <row r="17254">
      <c r="F17254" s="9"/>
      <c r="N17254" s="50"/>
      <c r="O17254" s="50"/>
      <c r="P17254" s="50"/>
      <c r="Q17254" s="50" t="s">
        <v>368</v>
      </c>
      <c r="R17254" s="9" t="s">
        <v>368</v>
      </c>
      <c r="S17254" s="50" t="s">
        <v>368</v>
      </c>
      <c r="T17254" s="9" t="s">
        <v>368</v>
      </c>
      <c r="U17254" s="9" t="s">
        <v>368</v>
      </c>
    </row>
    <row r="17255">
      <c r="F17255" s="9"/>
      <c r="N17255" s="50"/>
      <c r="O17255" s="50"/>
      <c r="P17255" s="50"/>
      <c r="Q17255" s="50" t="s">
        <v>368</v>
      </c>
      <c r="R17255" s="9" t="s">
        <v>368</v>
      </c>
      <c r="S17255" s="50" t="s">
        <v>368</v>
      </c>
      <c r="T17255" s="9" t="s">
        <v>368</v>
      </c>
      <c r="U17255" s="9" t="s">
        <v>368</v>
      </c>
    </row>
    <row r="17256">
      <c r="F17256" s="9"/>
      <c r="N17256" s="50"/>
      <c r="O17256" s="50"/>
      <c r="P17256" s="50"/>
      <c r="Q17256" s="50" t="s">
        <v>368</v>
      </c>
      <c r="R17256" s="9" t="s">
        <v>368</v>
      </c>
      <c r="S17256" s="50" t="s">
        <v>368</v>
      </c>
      <c r="T17256" s="9" t="s">
        <v>368</v>
      </c>
      <c r="U17256" s="9" t="s">
        <v>368</v>
      </c>
    </row>
    <row r="17257">
      <c r="F17257" s="9"/>
      <c r="N17257" s="50"/>
      <c r="O17257" s="50"/>
      <c r="P17257" s="50"/>
      <c r="Q17257" s="50" t="s">
        <v>368</v>
      </c>
      <c r="R17257" s="9" t="s">
        <v>368</v>
      </c>
      <c r="S17257" s="50" t="s">
        <v>368</v>
      </c>
      <c r="T17257" s="9" t="s">
        <v>368</v>
      </c>
      <c r="U17257" s="9" t="s">
        <v>368</v>
      </c>
    </row>
    <row r="17258">
      <c r="F17258" s="9"/>
      <c r="N17258" s="50"/>
      <c r="O17258" s="50"/>
      <c r="P17258" s="50"/>
      <c r="Q17258" s="50" t="s">
        <v>368</v>
      </c>
      <c r="R17258" s="9" t="s">
        <v>368</v>
      </c>
      <c r="S17258" s="50" t="s">
        <v>368</v>
      </c>
      <c r="T17258" s="9" t="s">
        <v>368</v>
      </c>
      <c r="U17258" s="9" t="s">
        <v>368</v>
      </c>
    </row>
    <row r="17259">
      <c r="F17259" s="9"/>
      <c r="N17259" s="50"/>
      <c r="O17259" s="50"/>
      <c r="P17259" s="50"/>
      <c r="Q17259" s="50" t="s">
        <v>368</v>
      </c>
      <c r="R17259" s="9" t="s">
        <v>368</v>
      </c>
      <c r="S17259" s="50" t="s">
        <v>368</v>
      </c>
      <c r="T17259" s="9" t="s">
        <v>368</v>
      </c>
      <c r="U17259" s="9" t="s">
        <v>368</v>
      </c>
    </row>
    <row r="17260">
      <c r="F17260" s="9"/>
      <c r="N17260" s="50"/>
      <c r="O17260" s="50"/>
      <c r="P17260" s="50"/>
      <c r="Q17260" s="50" t="s">
        <v>368</v>
      </c>
      <c r="R17260" s="9" t="s">
        <v>368</v>
      </c>
      <c r="S17260" s="50" t="s">
        <v>368</v>
      </c>
      <c r="T17260" s="9" t="s">
        <v>368</v>
      </c>
      <c r="U17260" s="9" t="s">
        <v>368</v>
      </c>
    </row>
    <row r="17261">
      <c r="F17261" s="9"/>
      <c r="N17261" s="50"/>
      <c r="O17261" s="50"/>
      <c r="P17261" s="50"/>
      <c r="Q17261" s="50" t="s">
        <v>368</v>
      </c>
      <c r="R17261" s="9" t="s">
        <v>368</v>
      </c>
      <c r="S17261" s="50" t="s">
        <v>368</v>
      </c>
      <c r="T17261" s="9" t="s">
        <v>368</v>
      </c>
      <c r="U17261" s="9" t="s">
        <v>368</v>
      </c>
    </row>
    <row r="17262">
      <c r="F17262" s="9"/>
      <c r="N17262" s="50"/>
      <c r="O17262" s="50"/>
      <c r="P17262" s="50"/>
      <c r="Q17262" s="50" t="s">
        <v>368</v>
      </c>
      <c r="R17262" s="9" t="s">
        <v>368</v>
      </c>
      <c r="S17262" s="50" t="s">
        <v>368</v>
      </c>
      <c r="T17262" s="9" t="s">
        <v>368</v>
      </c>
      <c r="U17262" s="9" t="s">
        <v>368</v>
      </c>
    </row>
    <row r="17263">
      <c r="F17263" s="9"/>
      <c r="N17263" s="50"/>
      <c r="O17263" s="50"/>
      <c r="P17263" s="50"/>
      <c r="Q17263" s="50" t="s">
        <v>368</v>
      </c>
      <c r="R17263" s="9" t="s">
        <v>368</v>
      </c>
      <c r="S17263" s="50" t="s">
        <v>368</v>
      </c>
      <c r="T17263" s="9" t="s">
        <v>368</v>
      </c>
      <c r="U17263" s="9" t="s">
        <v>368</v>
      </c>
    </row>
    <row r="17264">
      <c r="F17264" s="9"/>
      <c r="N17264" s="50"/>
      <c r="O17264" s="50"/>
      <c r="P17264" s="50"/>
      <c r="Q17264" s="50" t="s">
        <v>368</v>
      </c>
      <c r="R17264" s="9" t="s">
        <v>368</v>
      </c>
      <c r="S17264" s="50" t="s">
        <v>368</v>
      </c>
      <c r="T17264" s="9" t="s">
        <v>368</v>
      </c>
      <c r="U17264" s="9" t="s">
        <v>368</v>
      </c>
    </row>
    <row r="17265">
      <c r="F17265" s="9"/>
      <c r="N17265" s="50"/>
      <c r="O17265" s="50"/>
      <c r="P17265" s="50"/>
      <c r="Q17265" s="50" t="s">
        <v>368</v>
      </c>
      <c r="R17265" s="9" t="s">
        <v>368</v>
      </c>
      <c r="S17265" s="50" t="s">
        <v>368</v>
      </c>
      <c r="T17265" s="9" t="s">
        <v>368</v>
      </c>
      <c r="U17265" s="9" t="s">
        <v>368</v>
      </c>
    </row>
    <row r="17266">
      <c r="F17266" s="9"/>
      <c r="N17266" s="50"/>
      <c r="O17266" s="50"/>
      <c r="P17266" s="50"/>
      <c r="Q17266" s="50" t="s">
        <v>368</v>
      </c>
      <c r="R17266" s="9" t="s">
        <v>368</v>
      </c>
      <c r="S17266" s="50" t="s">
        <v>368</v>
      </c>
      <c r="T17266" s="9" t="s">
        <v>368</v>
      </c>
      <c r="U17266" s="9" t="s">
        <v>368</v>
      </c>
    </row>
    <row r="17267">
      <c r="F17267" s="9"/>
      <c r="N17267" s="50"/>
      <c r="O17267" s="50"/>
      <c r="P17267" s="50"/>
      <c r="Q17267" s="50" t="s">
        <v>368</v>
      </c>
      <c r="R17267" s="9" t="s">
        <v>368</v>
      </c>
      <c r="S17267" s="50" t="s">
        <v>368</v>
      </c>
      <c r="T17267" s="9" t="s">
        <v>368</v>
      </c>
      <c r="U17267" s="9" t="s">
        <v>368</v>
      </c>
    </row>
    <row r="17268">
      <c r="F17268" s="9"/>
      <c r="N17268" s="50"/>
      <c r="O17268" s="50"/>
      <c r="P17268" s="50"/>
      <c r="Q17268" s="50" t="s">
        <v>368</v>
      </c>
      <c r="R17268" s="9" t="s">
        <v>368</v>
      </c>
      <c r="S17268" s="50" t="s">
        <v>368</v>
      </c>
      <c r="T17268" s="9" t="s">
        <v>368</v>
      </c>
      <c r="U17268" s="9" t="s">
        <v>368</v>
      </c>
    </row>
    <row r="17269">
      <c r="F17269" s="9"/>
      <c r="N17269" s="50"/>
      <c r="O17269" s="50"/>
      <c r="P17269" s="50"/>
      <c r="Q17269" s="50" t="s">
        <v>368</v>
      </c>
      <c r="R17269" s="9" t="s">
        <v>368</v>
      </c>
      <c r="S17269" s="50" t="s">
        <v>368</v>
      </c>
      <c r="T17269" s="9" t="s">
        <v>368</v>
      </c>
      <c r="U17269" s="9" t="s">
        <v>368</v>
      </c>
    </row>
    <row r="17270">
      <c r="F17270" s="9"/>
      <c r="N17270" s="50"/>
      <c r="O17270" s="50"/>
      <c r="P17270" s="50"/>
      <c r="Q17270" s="50" t="s">
        <v>368</v>
      </c>
      <c r="R17270" s="9" t="s">
        <v>368</v>
      </c>
      <c r="S17270" s="50" t="s">
        <v>368</v>
      </c>
      <c r="T17270" s="9" t="s">
        <v>368</v>
      </c>
      <c r="U17270" s="9" t="s">
        <v>368</v>
      </c>
    </row>
    <row r="17271">
      <c r="F17271" s="9"/>
      <c r="N17271" s="50"/>
      <c r="O17271" s="50"/>
      <c r="P17271" s="50"/>
      <c r="Q17271" s="50" t="s">
        <v>368</v>
      </c>
      <c r="R17271" s="9" t="s">
        <v>368</v>
      </c>
      <c r="S17271" s="50" t="s">
        <v>368</v>
      </c>
      <c r="T17271" s="9" t="s">
        <v>368</v>
      </c>
      <c r="U17271" s="9" t="s">
        <v>368</v>
      </c>
    </row>
    <row r="17272">
      <c r="F17272" s="9"/>
      <c r="N17272" s="50"/>
      <c r="O17272" s="50"/>
      <c r="P17272" s="50"/>
      <c r="Q17272" s="50" t="s">
        <v>368</v>
      </c>
      <c r="R17272" s="9" t="s">
        <v>368</v>
      </c>
      <c r="S17272" s="50" t="s">
        <v>368</v>
      </c>
      <c r="T17272" s="9" t="s">
        <v>368</v>
      </c>
      <c r="U17272" s="9" t="s">
        <v>368</v>
      </c>
    </row>
    <row r="17273">
      <c r="F17273" s="9"/>
      <c r="N17273" s="50"/>
      <c r="O17273" s="50"/>
      <c r="P17273" s="50"/>
      <c r="Q17273" s="50" t="s">
        <v>368</v>
      </c>
      <c r="R17273" s="9" t="s">
        <v>368</v>
      </c>
      <c r="S17273" s="50" t="s">
        <v>368</v>
      </c>
      <c r="T17273" s="9" t="s">
        <v>368</v>
      </c>
      <c r="U17273" s="9" t="s">
        <v>368</v>
      </c>
    </row>
    <row r="17274">
      <c r="F17274" s="9"/>
      <c r="N17274" s="50"/>
      <c r="O17274" s="50"/>
      <c r="P17274" s="50"/>
      <c r="Q17274" s="50" t="s">
        <v>368</v>
      </c>
      <c r="R17274" s="9" t="s">
        <v>368</v>
      </c>
      <c r="S17274" s="50" t="s">
        <v>368</v>
      </c>
      <c r="T17274" s="9" t="s">
        <v>368</v>
      </c>
      <c r="U17274" s="9" t="s">
        <v>368</v>
      </c>
    </row>
    <row r="17275">
      <c r="F17275" s="9"/>
      <c r="N17275" s="50"/>
      <c r="O17275" s="50"/>
      <c r="P17275" s="50"/>
      <c r="Q17275" s="50" t="s">
        <v>368</v>
      </c>
      <c r="R17275" s="9" t="s">
        <v>368</v>
      </c>
      <c r="S17275" s="50" t="s">
        <v>368</v>
      </c>
      <c r="T17275" s="9" t="s">
        <v>368</v>
      </c>
      <c r="U17275" s="9" t="s">
        <v>368</v>
      </c>
    </row>
    <row r="17276">
      <c r="F17276" s="9"/>
      <c r="N17276" s="50"/>
      <c r="O17276" s="50"/>
      <c r="P17276" s="50"/>
      <c r="Q17276" s="50" t="s">
        <v>368</v>
      </c>
      <c r="R17276" s="9" t="s">
        <v>368</v>
      </c>
      <c r="S17276" s="50" t="s">
        <v>368</v>
      </c>
      <c r="T17276" s="9" t="s">
        <v>368</v>
      </c>
      <c r="U17276" s="9" t="s">
        <v>368</v>
      </c>
    </row>
    <row r="17277">
      <c r="F17277" s="9"/>
      <c r="N17277" s="50"/>
      <c r="O17277" s="50"/>
      <c r="P17277" s="50"/>
      <c r="Q17277" s="50" t="s">
        <v>368</v>
      </c>
      <c r="R17277" s="9" t="s">
        <v>368</v>
      </c>
      <c r="S17277" s="50" t="s">
        <v>368</v>
      </c>
      <c r="T17277" s="9" t="s">
        <v>368</v>
      </c>
      <c r="U17277" s="9" t="s">
        <v>368</v>
      </c>
    </row>
    <row r="17278">
      <c r="F17278" s="9"/>
      <c r="N17278" s="50"/>
      <c r="O17278" s="50"/>
      <c r="P17278" s="50"/>
      <c r="Q17278" s="50" t="s">
        <v>368</v>
      </c>
      <c r="R17278" s="9" t="s">
        <v>368</v>
      </c>
      <c r="S17278" s="50" t="s">
        <v>368</v>
      </c>
      <c r="T17278" s="9" t="s">
        <v>368</v>
      </c>
      <c r="U17278" s="9" t="s">
        <v>368</v>
      </c>
    </row>
    <row r="17279">
      <c r="F17279" s="9"/>
      <c r="N17279" s="50"/>
      <c r="O17279" s="50"/>
      <c r="P17279" s="50"/>
      <c r="Q17279" s="50" t="s">
        <v>368</v>
      </c>
      <c r="R17279" s="9" t="s">
        <v>368</v>
      </c>
      <c r="S17279" s="50" t="s">
        <v>368</v>
      </c>
      <c r="T17279" s="9" t="s">
        <v>368</v>
      </c>
      <c r="U17279" s="9" t="s">
        <v>368</v>
      </c>
    </row>
    <row r="17280">
      <c r="F17280" s="9"/>
      <c r="N17280" s="50"/>
      <c r="O17280" s="50"/>
      <c r="P17280" s="50"/>
      <c r="Q17280" s="50" t="s">
        <v>368</v>
      </c>
      <c r="R17280" s="9" t="s">
        <v>368</v>
      </c>
      <c r="S17280" s="50" t="s">
        <v>368</v>
      </c>
      <c r="T17280" s="9" t="s">
        <v>368</v>
      </c>
      <c r="U17280" s="9" t="s">
        <v>368</v>
      </c>
    </row>
    <row r="17281">
      <c r="F17281" s="9"/>
      <c r="N17281" s="50"/>
      <c r="O17281" s="50"/>
      <c r="P17281" s="50"/>
      <c r="Q17281" s="50" t="s">
        <v>368</v>
      </c>
      <c r="R17281" s="9" t="s">
        <v>368</v>
      </c>
      <c r="S17281" s="50" t="s">
        <v>368</v>
      </c>
      <c r="T17281" s="9" t="s">
        <v>368</v>
      </c>
      <c r="U17281" s="9" t="s">
        <v>368</v>
      </c>
    </row>
    <row r="17282">
      <c r="F17282" s="9"/>
      <c r="N17282" s="50"/>
      <c r="O17282" s="50"/>
      <c r="P17282" s="50"/>
      <c r="Q17282" s="50" t="s">
        <v>368</v>
      </c>
      <c r="R17282" s="9" t="s">
        <v>368</v>
      </c>
      <c r="S17282" s="50" t="s">
        <v>368</v>
      </c>
      <c r="T17282" s="9" t="s">
        <v>368</v>
      </c>
      <c r="U17282" s="9" t="s">
        <v>368</v>
      </c>
    </row>
    <row r="17283">
      <c r="F17283" s="9"/>
      <c r="N17283" s="50"/>
      <c r="O17283" s="50"/>
      <c r="P17283" s="50"/>
      <c r="Q17283" s="50" t="s">
        <v>368</v>
      </c>
      <c r="R17283" s="9" t="s">
        <v>368</v>
      </c>
      <c r="S17283" s="50" t="s">
        <v>368</v>
      </c>
      <c r="T17283" s="9" t="s">
        <v>368</v>
      </c>
      <c r="U17283" s="9" t="s">
        <v>368</v>
      </c>
    </row>
    <row r="17284">
      <c r="F17284" s="9"/>
      <c r="N17284" s="50"/>
      <c r="O17284" s="50"/>
      <c r="P17284" s="50"/>
      <c r="Q17284" s="50" t="s">
        <v>368</v>
      </c>
      <c r="R17284" s="9" t="s">
        <v>368</v>
      </c>
      <c r="S17284" s="50" t="s">
        <v>368</v>
      </c>
      <c r="T17284" s="9" t="s">
        <v>368</v>
      </c>
      <c r="U17284" s="9" t="s">
        <v>368</v>
      </c>
    </row>
    <row r="17285">
      <c r="F17285" s="9"/>
      <c r="N17285" s="50"/>
      <c r="O17285" s="50"/>
      <c r="P17285" s="50"/>
      <c r="Q17285" s="50" t="s">
        <v>368</v>
      </c>
      <c r="R17285" s="9" t="s">
        <v>368</v>
      </c>
      <c r="S17285" s="50" t="s">
        <v>368</v>
      </c>
      <c r="T17285" s="9" t="s">
        <v>368</v>
      </c>
      <c r="U17285" s="9" t="s">
        <v>368</v>
      </c>
    </row>
    <row r="17286">
      <c r="F17286" s="9"/>
      <c r="N17286" s="50"/>
      <c r="O17286" s="50"/>
      <c r="P17286" s="50"/>
      <c r="Q17286" s="50" t="s">
        <v>368</v>
      </c>
      <c r="R17286" s="9" t="s">
        <v>368</v>
      </c>
      <c r="S17286" s="50" t="s">
        <v>368</v>
      </c>
      <c r="T17286" s="9" t="s">
        <v>368</v>
      </c>
      <c r="U17286" s="9" t="s">
        <v>368</v>
      </c>
    </row>
    <row r="17287">
      <c r="F17287" s="9"/>
      <c r="N17287" s="50"/>
      <c r="O17287" s="50"/>
      <c r="P17287" s="50"/>
      <c r="Q17287" s="50" t="s">
        <v>368</v>
      </c>
      <c r="R17287" s="9" t="s">
        <v>368</v>
      </c>
      <c r="S17287" s="50" t="s">
        <v>368</v>
      </c>
      <c r="T17287" s="9" t="s">
        <v>368</v>
      </c>
      <c r="U17287" s="9" t="s">
        <v>368</v>
      </c>
    </row>
    <row r="17288">
      <c r="F17288" s="9"/>
      <c r="N17288" s="50"/>
      <c r="O17288" s="50"/>
      <c r="P17288" s="50"/>
      <c r="Q17288" s="50" t="s">
        <v>368</v>
      </c>
      <c r="R17288" s="9" t="s">
        <v>368</v>
      </c>
      <c r="S17288" s="50" t="s">
        <v>368</v>
      </c>
      <c r="T17288" s="9" t="s">
        <v>368</v>
      </c>
      <c r="U17288" s="9" t="s">
        <v>368</v>
      </c>
    </row>
    <row r="17289">
      <c r="F17289" s="9"/>
      <c r="N17289" s="50"/>
      <c r="O17289" s="50"/>
      <c r="P17289" s="50"/>
      <c r="Q17289" s="50" t="s">
        <v>368</v>
      </c>
      <c r="R17289" s="9" t="s">
        <v>368</v>
      </c>
      <c r="S17289" s="50" t="s">
        <v>368</v>
      </c>
      <c r="T17289" s="9" t="s">
        <v>368</v>
      </c>
      <c r="U17289" s="9" t="s">
        <v>368</v>
      </c>
    </row>
    <row r="17290">
      <c r="F17290" s="9"/>
      <c r="N17290" s="50"/>
      <c r="O17290" s="50"/>
      <c r="P17290" s="50"/>
      <c r="Q17290" s="50" t="s">
        <v>368</v>
      </c>
      <c r="R17290" s="9" t="s">
        <v>368</v>
      </c>
      <c r="S17290" s="50" t="s">
        <v>368</v>
      </c>
      <c r="T17290" s="9" t="s">
        <v>368</v>
      </c>
      <c r="U17290" s="9" t="s">
        <v>368</v>
      </c>
    </row>
    <row r="17291">
      <c r="F17291" s="9"/>
      <c r="N17291" s="50"/>
      <c r="O17291" s="50"/>
      <c r="P17291" s="50"/>
      <c r="Q17291" s="50" t="s">
        <v>368</v>
      </c>
      <c r="R17291" s="9" t="s">
        <v>368</v>
      </c>
      <c r="S17291" s="50" t="s">
        <v>368</v>
      </c>
      <c r="T17291" s="9" t="s">
        <v>368</v>
      </c>
      <c r="U17291" s="9" t="s">
        <v>368</v>
      </c>
    </row>
    <row r="17292">
      <c r="F17292" s="9"/>
      <c r="N17292" s="50"/>
      <c r="O17292" s="50"/>
      <c r="P17292" s="50"/>
      <c r="Q17292" s="50" t="s">
        <v>368</v>
      </c>
      <c r="R17292" s="9" t="s">
        <v>368</v>
      </c>
      <c r="S17292" s="50" t="s">
        <v>368</v>
      </c>
      <c r="T17292" s="9" t="s">
        <v>368</v>
      </c>
      <c r="U17292" s="9" t="s">
        <v>368</v>
      </c>
    </row>
    <row r="17293">
      <c r="F17293" s="9"/>
      <c r="N17293" s="50"/>
      <c r="O17293" s="50"/>
      <c r="P17293" s="50"/>
      <c r="Q17293" s="50" t="s">
        <v>368</v>
      </c>
      <c r="R17293" s="9" t="s">
        <v>368</v>
      </c>
      <c r="S17293" s="50" t="s">
        <v>368</v>
      </c>
      <c r="T17293" s="9" t="s">
        <v>368</v>
      </c>
      <c r="U17293" s="9" t="s">
        <v>368</v>
      </c>
    </row>
    <row r="17294">
      <c r="F17294" s="9"/>
      <c r="N17294" s="50"/>
      <c r="O17294" s="50"/>
      <c r="P17294" s="50"/>
      <c r="Q17294" s="50" t="s">
        <v>368</v>
      </c>
      <c r="R17294" s="9" t="s">
        <v>368</v>
      </c>
      <c r="S17294" s="50" t="s">
        <v>368</v>
      </c>
      <c r="T17294" s="9" t="s">
        <v>368</v>
      </c>
      <c r="U17294" s="9" t="s">
        <v>368</v>
      </c>
    </row>
    <row r="17295">
      <c r="F17295" s="9"/>
      <c r="N17295" s="50"/>
      <c r="O17295" s="50"/>
      <c r="P17295" s="50"/>
      <c r="Q17295" s="50" t="s">
        <v>368</v>
      </c>
      <c r="R17295" s="9" t="s">
        <v>368</v>
      </c>
      <c r="S17295" s="50" t="s">
        <v>368</v>
      </c>
      <c r="T17295" s="9" t="s">
        <v>368</v>
      </c>
      <c r="U17295" s="9" t="s">
        <v>368</v>
      </c>
    </row>
    <row r="17296">
      <c r="F17296" s="9"/>
      <c r="N17296" s="50"/>
      <c r="O17296" s="50"/>
      <c r="P17296" s="50"/>
      <c r="Q17296" s="50" t="s">
        <v>368</v>
      </c>
      <c r="R17296" s="9" t="s">
        <v>368</v>
      </c>
      <c r="S17296" s="50" t="s">
        <v>368</v>
      </c>
      <c r="T17296" s="9" t="s">
        <v>368</v>
      </c>
      <c r="U17296" s="9" t="s">
        <v>368</v>
      </c>
    </row>
    <row r="17297">
      <c r="F17297" s="9"/>
      <c r="N17297" s="50"/>
      <c r="O17297" s="50"/>
      <c r="P17297" s="50"/>
      <c r="Q17297" s="50" t="s">
        <v>368</v>
      </c>
      <c r="R17297" s="9" t="s">
        <v>368</v>
      </c>
      <c r="S17297" s="50" t="s">
        <v>368</v>
      </c>
      <c r="T17297" s="9" t="s">
        <v>368</v>
      </c>
      <c r="U17297" s="9" t="s">
        <v>368</v>
      </c>
    </row>
    <row r="17298">
      <c r="F17298" s="9"/>
      <c r="N17298" s="50"/>
      <c r="O17298" s="50"/>
      <c r="P17298" s="50"/>
      <c r="Q17298" s="50" t="s">
        <v>368</v>
      </c>
      <c r="R17298" s="9" t="s">
        <v>368</v>
      </c>
      <c r="S17298" s="50" t="s">
        <v>368</v>
      </c>
      <c r="T17298" s="9" t="s">
        <v>368</v>
      </c>
      <c r="U17298" s="9" t="s">
        <v>368</v>
      </c>
    </row>
    <row r="17299">
      <c r="F17299" s="9"/>
      <c r="N17299" s="50"/>
      <c r="O17299" s="50"/>
      <c r="P17299" s="50"/>
      <c r="Q17299" s="50" t="s">
        <v>368</v>
      </c>
      <c r="R17299" s="9" t="s">
        <v>368</v>
      </c>
      <c r="S17299" s="50" t="s">
        <v>368</v>
      </c>
      <c r="T17299" s="9" t="s">
        <v>368</v>
      </c>
      <c r="U17299" s="9" t="s">
        <v>368</v>
      </c>
    </row>
    <row r="17300">
      <c r="F17300" s="9"/>
      <c r="N17300" s="50"/>
      <c r="O17300" s="50"/>
      <c r="P17300" s="50"/>
      <c r="Q17300" s="50" t="s">
        <v>368</v>
      </c>
      <c r="R17300" s="9" t="s">
        <v>368</v>
      </c>
      <c r="S17300" s="50" t="s">
        <v>368</v>
      </c>
      <c r="T17300" s="9" t="s">
        <v>368</v>
      </c>
      <c r="U17300" s="9" t="s">
        <v>368</v>
      </c>
    </row>
    <row r="17301">
      <c r="F17301" s="9"/>
      <c r="N17301" s="50"/>
      <c r="O17301" s="50"/>
      <c r="P17301" s="50"/>
      <c r="Q17301" s="50" t="s">
        <v>368</v>
      </c>
      <c r="R17301" s="9" t="s">
        <v>368</v>
      </c>
      <c r="S17301" s="50" t="s">
        <v>368</v>
      </c>
      <c r="T17301" s="9" t="s">
        <v>368</v>
      </c>
      <c r="U17301" s="9" t="s">
        <v>368</v>
      </c>
    </row>
    <row r="17302">
      <c r="F17302" s="9"/>
      <c r="N17302" s="50"/>
      <c r="O17302" s="50"/>
      <c r="P17302" s="50"/>
      <c r="Q17302" s="50" t="s">
        <v>368</v>
      </c>
      <c r="R17302" s="9" t="s">
        <v>368</v>
      </c>
      <c r="S17302" s="50" t="s">
        <v>368</v>
      </c>
      <c r="T17302" s="9" t="s">
        <v>368</v>
      </c>
      <c r="U17302" s="9" t="s">
        <v>368</v>
      </c>
    </row>
    <row r="17303">
      <c r="F17303" s="9"/>
      <c r="N17303" s="50"/>
      <c r="O17303" s="50"/>
      <c r="P17303" s="50"/>
      <c r="Q17303" s="50" t="s">
        <v>368</v>
      </c>
      <c r="R17303" s="9" t="s">
        <v>368</v>
      </c>
      <c r="S17303" s="50" t="s">
        <v>368</v>
      </c>
      <c r="T17303" s="9" t="s">
        <v>368</v>
      </c>
      <c r="U17303" s="9" t="s">
        <v>368</v>
      </c>
    </row>
    <row r="17304">
      <c r="F17304" s="9"/>
      <c r="N17304" s="50"/>
      <c r="O17304" s="50"/>
      <c r="P17304" s="50"/>
      <c r="Q17304" s="50" t="s">
        <v>368</v>
      </c>
      <c r="R17304" s="9" t="s">
        <v>368</v>
      </c>
      <c r="S17304" s="50" t="s">
        <v>368</v>
      </c>
      <c r="T17304" s="9" t="s">
        <v>368</v>
      </c>
      <c r="U17304" s="9" t="s">
        <v>368</v>
      </c>
    </row>
    <row r="17305">
      <c r="F17305" s="9"/>
      <c r="N17305" s="50"/>
      <c r="O17305" s="50"/>
      <c r="P17305" s="50"/>
      <c r="Q17305" s="50" t="s">
        <v>368</v>
      </c>
      <c r="R17305" s="9" t="s">
        <v>368</v>
      </c>
      <c r="S17305" s="50" t="s">
        <v>368</v>
      </c>
      <c r="T17305" s="9" t="s">
        <v>368</v>
      </c>
      <c r="U17305" s="9" t="s">
        <v>368</v>
      </c>
    </row>
    <row r="17306">
      <c r="F17306" s="9"/>
      <c r="N17306" s="50"/>
      <c r="O17306" s="50"/>
      <c r="P17306" s="50"/>
      <c r="Q17306" s="50" t="s">
        <v>368</v>
      </c>
      <c r="R17306" s="9" t="s">
        <v>368</v>
      </c>
      <c r="S17306" s="50" t="s">
        <v>368</v>
      </c>
      <c r="T17306" s="9" t="s">
        <v>368</v>
      </c>
      <c r="U17306" s="9" t="s">
        <v>368</v>
      </c>
    </row>
    <row r="17307">
      <c r="F17307" s="9"/>
      <c r="N17307" s="50"/>
      <c r="O17307" s="50"/>
      <c r="P17307" s="50"/>
      <c r="Q17307" s="50" t="s">
        <v>368</v>
      </c>
      <c r="R17307" s="9" t="s">
        <v>368</v>
      </c>
      <c r="S17307" s="50" t="s">
        <v>368</v>
      </c>
      <c r="T17307" s="9" t="s">
        <v>368</v>
      </c>
      <c r="U17307" s="9" t="s">
        <v>368</v>
      </c>
    </row>
    <row r="17308">
      <c r="F17308" s="9"/>
      <c r="N17308" s="50"/>
      <c r="O17308" s="50"/>
      <c r="P17308" s="50"/>
      <c r="Q17308" s="50" t="s">
        <v>368</v>
      </c>
      <c r="R17308" s="9" t="s">
        <v>368</v>
      </c>
      <c r="S17308" s="50" t="s">
        <v>368</v>
      </c>
      <c r="T17308" s="9" t="s">
        <v>368</v>
      </c>
      <c r="U17308" s="9" t="s">
        <v>368</v>
      </c>
    </row>
    <row r="17309">
      <c r="F17309" s="9"/>
      <c r="N17309" s="50"/>
      <c r="O17309" s="50"/>
      <c r="P17309" s="50"/>
      <c r="Q17309" s="50" t="s">
        <v>368</v>
      </c>
      <c r="R17309" s="9" t="s">
        <v>368</v>
      </c>
      <c r="S17309" s="50" t="s">
        <v>368</v>
      </c>
      <c r="T17309" s="9" t="s">
        <v>368</v>
      </c>
      <c r="U17309" s="9" t="s">
        <v>368</v>
      </c>
    </row>
    <row r="17310">
      <c r="F17310" s="9"/>
      <c r="N17310" s="50"/>
      <c r="O17310" s="50"/>
      <c r="P17310" s="50"/>
      <c r="Q17310" s="50" t="s">
        <v>368</v>
      </c>
      <c r="R17310" s="9" t="s">
        <v>368</v>
      </c>
      <c r="S17310" s="50" t="s">
        <v>368</v>
      </c>
      <c r="T17310" s="9" t="s">
        <v>368</v>
      </c>
      <c r="U17310" s="9" t="s">
        <v>368</v>
      </c>
    </row>
    <row r="17311">
      <c r="F17311" s="9"/>
      <c r="N17311" s="50"/>
      <c r="O17311" s="50"/>
      <c r="P17311" s="50"/>
      <c r="Q17311" s="50" t="s">
        <v>368</v>
      </c>
      <c r="R17311" s="9" t="s">
        <v>368</v>
      </c>
      <c r="S17311" s="50" t="s">
        <v>368</v>
      </c>
      <c r="T17311" s="9" t="s">
        <v>368</v>
      </c>
      <c r="U17311" s="9" t="s">
        <v>368</v>
      </c>
    </row>
    <row r="17312">
      <c r="F17312" s="9"/>
      <c r="N17312" s="50"/>
      <c r="O17312" s="50"/>
      <c r="P17312" s="50"/>
      <c r="Q17312" s="50" t="s">
        <v>368</v>
      </c>
      <c r="R17312" s="9" t="s">
        <v>368</v>
      </c>
      <c r="S17312" s="50" t="s">
        <v>368</v>
      </c>
      <c r="T17312" s="9" t="s">
        <v>368</v>
      </c>
      <c r="U17312" s="9" t="s">
        <v>368</v>
      </c>
    </row>
    <row r="17313">
      <c r="F17313" s="9"/>
      <c r="N17313" s="50"/>
      <c r="O17313" s="50"/>
      <c r="P17313" s="50"/>
      <c r="Q17313" s="50" t="s">
        <v>368</v>
      </c>
      <c r="R17313" s="9" t="s">
        <v>368</v>
      </c>
      <c r="S17313" s="50" t="s">
        <v>368</v>
      </c>
      <c r="T17313" s="9" t="s">
        <v>368</v>
      </c>
      <c r="U17313" s="9" t="s">
        <v>368</v>
      </c>
    </row>
    <row r="17314">
      <c r="F17314" s="9"/>
      <c r="N17314" s="50"/>
      <c r="O17314" s="50"/>
      <c r="P17314" s="50"/>
      <c r="Q17314" s="50" t="s">
        <v>368</v>
      </c>
      <c r="R17314" s="9" t="s">
        <v>368</v>
      </c>
      <c r="S17314" s="50" t="s">
        <v>368</v>
      </c>
      <c r="T17314" s="9" t="s">
        <v>368</v>
      </c>
      <c r="U17314" s="9" t="s">
        <v>368</v>
      </c>
    </row>
    <row r="17315">
      <c r="F17315" s="9"/>
      <c r="N17315" s="50"/>
      <c r="O17315" s="50"/>
      <c r="P17315" s="50"/>
      <c r="Q17315" s="50" t="s">
        <v>368</v>
      </c>
      <c r="R17315" s="9" t="s">
        <v>368</v>
      </c>
      <c r="S17315" s="50" t="s">
        <v>368</v>
      </c>
      <c r="T17315" s="9" t="s">
        <v>368</v>
      </c>
      <c r="U17315" s="9" t="s">
        <v>368</v>
      </c>
    </row>
    <row r="17316">
      <c r="F17316" s="9"/>
      <c r="N17316" s="50"/>
      <c r="O17316" s="50"/>
      <c r="P17316" s="50"/>
      <c r="Q17316" s="50" t="s">
        <v>368</v>
      </c>
      <c r="R17316" s="9" t="s">
        <v>368</v>
      </c>
      <c r="S17316" s="50" t="s">
        <v>368</v>
      </c>
      <c r="T17316" s="9" t="s">
        <v>368</v>
      </c>
      <c r="U17316" s="9" t="s">
        <v>368</v>
      </c>
    </row>
    <row r="17317">
      <c r="F17317" s="9"/>
      <c r="N17317" s="50"/>
      <c r="O17317" s="50"/>
      <c r="P17317" s="50"/>
      <c r="Q17317" s="50" t="s">
        <v>368</v>
      </c>
      <c r="R17317" s="9" t="s">
        <v>368</v>
      </c>
      <c r="S17317" s="50" t="s">
        <v>368</v>
      </c>
      <c r="T17317" s="9" t="s">
        <v>368</v>
      </c>
      <c r="U17317" s="9" t="s">
        <v>368</v>
      </c>
    </row>
    <row r="17318">
      <c r="F17318" s="9"/>
      <c r="N17318" s="50"/>
      <c r="O17318" s="50"/>
      <c r="P17318" s="50"/>
      <c r="Q17318" s="50" t="s">
        <v>368</v>
      </c>
      <c r="R17318" s="9" t="s">
        <v>368</v>
      </c>
      <c r="S17318" s="50" t="s">
        <v>368</v>
      </c>
      <c r="T17318" s="9" t="s">
        <v>368</v>
      </c>
      <c r="U17318" s="9" t="s">
        <v>368</v>
      </c>
    </row>
    <row r="17319">
      <c r="F17319" s="9"/>
      <c r="N17319" s="50"/>
      <c r="O17319" s="50"/>
      <c r="P17319" s="50"/>
      <c r="Q17319" s="50" t="s">
        <v>368</v>
      </c>
      <c r="R17319" s="9" t="s">
        <v>368</v>
      </c>
      <c r="S17319" s="50" t="s">
        <v>368</v>
      </c>
      <c r="T17319" s="9" t="s">
        <v>368</v>
      </c>
      <c r="U17319" s="9" t="s">
        <v>368</v>
      </c>
    </row>
    <row r="17320">
      <c r="F17320" s="9"/>
      <c r="N17320" s="50"/>
      <c r="O17320" s="50"/>
      <c r="P17320" s="50"/>
      <c r="Q17320" s="50" t="s">
        <v>368</v>
      </c>
      <c r="R17320" s="9" t="s">
        <v>368</v>
      </c>
      <c r="S17320" s="50" t="s">
        <v>368</v>
      </c>
      <c r="T17320" s="9" t="s">
        <v>368</v>
      </c>
      <c r="U17320" s="9" t="s">
        <v>368</v>
      </c>
    </row>
    <row r="17321">
      <c r="F17321" s="9"/>
      <c r="N17321" s="50"/>
      <c r="O17321" s="50"/>
      <c r="P17321" s="50"/>
      <c r="Q17321" s="50" t="s">
        <v>368</v>
      </c>
      <c r="R17321" s="9" t="s">
        <v>368</v>
      </c>
      <c r="S17321" s="50" t="s">
        <v>368</v>
      </c>
      <c r="T17321" s="9" t="s">
        <v>368</v>
      </c>
      <c r="U17321" s="9" t="s">
        <v>368</v>
      </c>
    </row>
    <row r="17322">
      <c r="F17322" s="9"/>
      <c r="N17322" s="50"/>
      <c r="O17322" s="50"/>
      <c r="P17322" s="50"/>
      <c r="Q17322" s="50" t="s">
        <v>368</v>
      </c>
      <c r="R17322" s="9" t="s">
        <v>368</v>
      </c>
      <c r="S17322" s="50" t="s">
        <v>368</v>
      </c>
      <c r="T17322" s="9" t="s">
        <v>368</v>
      </c>
      <c r="U17322" s="9" t="s">
        <v>368</v>
      </c>
    </row>
    <row r="17323">
      <c r="F17323" s="9"/>
      <c r="N17323" s="50"/>
      <c r="O17323" s="50"/>
      <c r="P17323" s="50"/>
      <c r="Q17323" s="50" t="s">
        <v>368</v>
      </c>
      <c r="R17323" s="9" t="s">
        <v>368</v>
      </c>
      <c r="S17323" s="50" t="s">
        <v>368</v>
      </c>
      <c r="T17323" s="9" t="s">
        <v>368</v>
      </c>
      <c r="U17323" s="9" t="s">
        <v>368</v>
      </c>
    </row>
    <row r="17324">
      <c r="F17324" s="9"/>
      <c r="N17324" s="50"/>
      <c r="O17324" s="50"/>
      <c r="P17324" s="50"/>
      <c r="Q17324" s="50" t="s">
        <v>368</v>
      </c>
      <c r="R17324" s="9" t="s">
        <v>368</v>
      </c>
      <c r="S17324" s="50" t="s">
        <v>368</v>
      </c>
      <c r="T17324" s="9" t="s">
        <v>368</v>
      </c>
      <c r="U17324" s="9" t="s">
        <v>368</v>
      </c>
    </row>
    <row r="17325">
      <c r="F17325" s="9"/>
      <c r="N17325" s="50"/>
      <c r="O17325" s="50"/>
      <c r="P17325" s="50"/>
      <c r="Q17325" s="50" t="s">
        <v>368</v>
      </c>
      <c r="R17325" s="9" t="s">
        <v>368</v>
      </c>
      <c r="S17325" s="50" t="s">
        <v>368</v>
      </c>
      <c r="T17325" s="9" t="s">
        <v>368</v>
      </c>
      <c r="U17325" s="9" t="s">
        <v>368</v>
      </c>
    </row>
    <row r="17326">
      <c r="F17326" s="9"/>
      <c r="N17326" s="50"/>
      <c r="O17326" s="50"/>
      <c r="P17326" s="50"/>
      <c r="Q17326" s="50" t="s">
        <v>368</v>
      </c>
      <c r="R17326" s="9" t="s">
        <v>368</v>
      </c>
      <c r="S17326" s="50" t="s">
        <v>368</v>
      </c>
      <c r="T17326" s="9" t="s">
        <v>368</v>
      </c>
      <c r="U17326" s="9" t="s">
        <v>368</v>
      </c>
    </row>
    <row r="17327">
      <c r="F17327" s="9"/>
      <c r="N17327" s="50"/>
      <c r="O17327" s="50"/>
      <c r="P17327" s="50"/>
      <c r="Q17327" s="50" t="s">
        <v>368</v>
      </c>
      <c r="R17327" s="9" t="s">
        <v>368</v>
      </c>
      <c r="S17327" s="50" t="s">
        <v>368</v>
      </c>
      <c r="T17327" s="9" t="s">
        <v>368</v>
      </c>
      <c r="U17327" s="9" t="s">
        <v>368</v>
      </c>
    </row>
    <row r="17328">
      <c r="F17328" s="9"/>
      <c r="N17328" s="50"/>
      <c r="O17328" s="50"/>
      <c r="P17328" s="50"/>
      <c r="Q17328" s="50" t="s">
        <v>368</v>
      </c>
      <c r="R17328" s="9" t="s">
        <v>368</v>
      </c>
      <c r="S17328" s="50" t="s">
        <v>368</v>
      </c>
      <c r="T17328" s="9" t="s">
        <v>368</v>
      </c>
      <c r="U17328" s="9" t="s">
        <v>368</v>
      </c>
    </row>
    <row r="17329">
      <c r="F17329" s="9"/>
      <c r="N17329" s="50"/>
      <c r="O17329" s="50"/>
      <c r="P17329" s="50"/>
      <c r="Q17329" s="50" t="s">
        <v>368</v>
      </c>
      <c r="R17329" s="9" t="s">
        <v>368</v>
      </c>
      <c r="S17329" s="50" t="s">
        <v>368</v>
      </c>
      <c r="T17329" s="9" t="s">
        <v>368</v>
      </c>
      <c r="U17329" s="9" t="s">
        <v>368</v>
      </c>
    </row>
    <row r="17330">
      <c r="F17330" s="9"/>
      <c r="N17330" s="50"/>
      <c r="O17330" s="50"/>
      <c r="P17330" s="50"/>
      <c r="Q17330" s="50" t="s">
        <v>368</v>
      </c>
      <c r="R17330" s="9" t="s">
        <v>368</v>
      </c>
      <c r="S17330" s="50" t="s">
        <v>368</v>
      </c>
      <c r="T17330" s="9" t="s">
        <v>368</v>
      </c>
      <c r="U17330" s="9" t="s">
        <v>368</v>
      </c>
    </row>
    <row r="17331">
      <c r="F17331" s="9"/>
      <c r="N17331" s="50"/>
      <c r="O17331" s="50"/>
      <c r="P17331" s="50"/>
      <c r="Q17331" s="50" t="s">
        <v>368</v>
      </c>
      <c r="R17331" s="9" t="s">
        <v>368</v>
      </c>
      <c r="S17331" s="50" t="s">
        <v>368</v>
      </c>
      <c r="T17331" s="9" t="s">
        <v>368</v>
      </c>
      <c r="U17331" s="9" t="s">
        <v>368</v>
      </c>
    </row>
    <row r="17332">
      <c r="F17332" s="9"/>
      <c r="N17332" s="50"/>
      <c r="O17332" s="50"/>
      <c r="P17332" s="50"/>
      <c r="Q17332" s="50" t="s">
        <v>368</v>
      </c>
      <c r="R17332" s="9" t="s">
        <v>368</v>
      </c>
      <c r="S17332" s="50" t="s">
        <v>368</v>
      </c>
      <c r="T17332" s="9" t="s">
        <v>368</v>
      </c>
      <c r="U17332" s="9" t="s">
        <v>368</v>
      </c>
    </row>
    <row r="17333">
      <c r="F17333" s="9"/>
      <c r="N17333" s="50"/>
      <c r="O17333" s="50"/>
      <c r="P17333" s="50"/>
      <c r="Q17333" s="50" t="s">
        <v>368</v>
      </c>
      <c r="R17333" s="9" t="s">
        <v>368</v>
      </c>
      <c r="S17333" s="50" t="s">
        <v>368</v>
      </c>
      <c r="T17333" s="9" t="s">
        <v>368</v>
      </c>
      <c r="U17333" s="9" t="s">
        <v>368</v>
      </c>
    </row>
    <row r="17334">
      <c r="F17334" s="9"/>
      <c r="N17334" s="50"/>
      <c r="O17334" s="50"/>
      <c r="P17334" s="50"/>
      <c r="Q17334" s="50" t="s">
        <v>368</v>
      </c>
      <c r="R17334" s="9" t="s">
        <v>368</v>
      </c>
      <c r="S17334" s="50" t="s">
        <v>368</v>
      </c>
      <c r="T17334" s="9" t="s">
        <v>368</v>
      </c>
      <c r="U17334" s="9" t="s">
        <v>368</v>
      </c>
    </row>
    <row r="17335">
      <c r="F17335" s="9"/>
      <c r="N17335" s="50"/>
      <c r="O17335" s="50"/>
      <c r="P17335" s="50"/>
      <c r="Q17335" s="50" t="s">
        <v>368</v>
      </c>
      <c r="R17335" s="9" t="s">
        <v>368</v>
      </c>
      <c r="S17335" s="50" t="s">
        <v>368</v>
      </c>
      <c r="T17335" s="9" t="s">
        <v>368</v>
      </c>
      <c r="U17335" s="9" t="s">
        <v>368</v>
      </c>
    </row>
    <row r="17336">
      <c r="F17336" s="9"/>
      <c r="N17336" s="50"/>
      <c r="O17336" s="50"/>
      <c r="P17336" s="50"/>
      <c r="Q17336" s="50" t="s">
        <v>368</v>
      </c>
      <c r="R17336" s="9" t="s">
        <v>368</v>
      </c>
      <c r="S17336" s="50" t="s">
        <v>368</v>
      </c>
      <c r="T17336" s="9" t="s">
        <v>368</v>
      </c>
      <c r="U17336" s="9" t="s">
        <v>368</v>
      </c>
    </row>
    <row r="17337">
      <c r="F17337" s="9"/>
      <c r="N17337" s="50"/>
      <c r="O17337" s="50"/>
      <c r="P17337" s="50"/>
      <c r="Q17337" s="50" t="s">
        <v>368</v>
      </c>
      <c r="R17337" s="9" t="s">
        <v>368</v>
      </c>
      <c r="S17337" s="50" t="s">
        <v>368</v>
      </c>
      <c r="T17337" s="9" t="s">
        <v>368</v>
      </c>
      <c r="U17337" s="9" t="s">
        <v>368</v>
      </c>
    </row>
    <row r="17338">
      <c r="F17338" s="9"/>
      <c r="N17338" s="50"/>
      <c r="O17338" s="50"/>
      <c r="P17338" s="50"/>
      <c r="Q17338" s="50" t="s">
        <v>368</v>
      </c>
      <c r="R17338" s="9" t="s">
        <v>368</v>
      </c>
      <c r="S17338" s="50" t="s">
        <v>368</v>
      </c>
      <c r="T17338" s="9" t="s">
        <v>368</v>
      </c>
      <c r="U17338" s="9" t="s">
        <v>368</v>
      </c>
    </row>
    <row r="17339">
      <c r="F17339" s="9"/>
      <c r="N17339" s="50"/>
      <c r="O17339" s="50"/>
      <c r="P17339" s="50"/>
      <c r="Q17339" s="50" t="s">
        <v>368</v>
      </c>
      <c r="R17339" s="9" t="s">
        <v>368</v>
      </c>
      <c r="S17339" s="50" t="s">
        <v>368</v>
      </c>
      <c r="T17339" s="9" t="s">
        <v>368</v>
      </c>
      <c r="U17339" s="9" t="s">
        <v>368</v>
      </c>
    </row>
    <row r="17340">
      <c r="F17340" s="9"/>
      <c r="N17340" s="50"/>
      <c r="O17340" s="50"/>
      <c r="P17340" s="50"/>
      <c r="Q17340" s="50" t="s">
        <v>368</v>
      </c>
      <c r="R17340" s="9" t="s">
        <v>368</v>
      </c>
      <c r="S17340" s="50" t="s">
        <v>368</v>
      </c>
      <c r="T17340" s="9" t="s">
        <v>368</v>
      </c>
      <c r="U17340" s="9" t="s">
        <v>368</v>
      </c>
    </row>
    <row r="17341">
      <c r="F17341" s="9"/>
      <c r="N17341" s="50"/>
      <c r="O17341" s="50"/>
      <c r="P17341" s="50"/>
      <c r="Q17341" s="50" t="s">
        <v>368</v>
      </c>
      <c r="R17341" s="9" t="s">
        <v>368</v>
      </c>
      <c r="S17341" s="50" t="s">
        <v>368</v>
      </c>
      <c r="T17341" s="9" t="s">
        <v>368</v>
      </c>
      <c r="U17341" s="9" t="s">
        <v>368</v>
      </c>
    </row>
    <row r="17342">
      <c r="F17342" s="9"/>
      <c r="N17342" s="50"/>
      <c r="O17342" s="50"/>
      <c r="P17342" s="50"/>
      <c r="Q17342" s="50" t="s">
        <v>368</v>
      </c>
      <c r="R17342" s="9" t="s">
        <v>368</v>
      </c>
      <c r="S17342" s="50" t="s">
        <v>368</v>
      </c>
      <c r="T17342" s="9" t="s">
        <v>368</v>
      </c>
      <c r="U17342" s="9" t="s">
        <v>368</v>
      </c>
    </row>
    <row r="17343">
      <c r="F17343" s="9"/>
      <c r="N17343" s="50"/>
      <c r="O17343" s="50"/>
      <c r="P17343" s="50"/>
      <c r="Q17343" s="50" t="s">
        <v>368</v>
      </c>
      <c r="R17343" s="9" t="s">
        <v>368</v>
      </c>
      <c r="S17343" s="50" t="s">
        <v>368</v>
      </c>
      <c r="T17343" s="9" t="s">
        <v>368</v>
      </c>
      <c r="U17343" s="9" t="s">
        <v>368</v>
      </c>
    </row>
    <row r="17344">
      <c r="F17344" s="9"/>
      <c r="N17344" s="50"/>
      <c r="O17344" s="50"/>
      <c r="P17344" s="50"/>
      <c r="Q17344" s="50" t="s">
        <v>368</v>
      </c>
      <c r="R17344" s="9" t="s">
        <v>368</v>
      </c>
      <c r="S17344" s="50" t="s">
        <v>368</v>
      </c>
      <c r="T17344" s="9" t="s">
        <v>368</v>
      </c>
      <c r="U17344" s="9" t="s">
        <v>368</v>
      </c>
    </row>
    <row r="17345">
      <c r="F17345" s="9"/>
      <c r="N17345" s="50"/>
      <c r="O17345" s="50"/>
      <c r="P17345" s="50"/>
      <c r="Q17345" s="50" t="s">
        <v>368</v>
      </c>
      <c r="R17345" s="9" t="s">
        <v>368</v>
      </c>
      <c r="S17345" s="50" t="s">
        <v>368</v>
      </c>
      <c r="T17345" s="9" t="s">
        <v>368</v>
      </c>
      <c r="U17345" s="9" t="s">
        <v>368</v>
      </c>
    </row>
    <row r="17346">
      <c r="F17346" s="9"/>
      <c r="N17346" s="50"/>
      <c r="O17346" s="50"/>
      <c r="P17346" s="50"/>
      <c r="Q17346" s="50" t="s">
        <v>368</v>
      </c>
      <c r="R17346" s="9" t="s">
        <v>368</v>
      </c>
      <c r="S17346" s="50" t="s">
        <v>368</v>
      </c>
      <c r="T17346" s="9" t="s">
        <v>368</v>
      </c>
      <c r="U17346" s="9" t="s">
        <v>368</v>
      </c>
    </row>
    <row r="17347">
      <c r="F17347" s="9"/>
      <c r="N17347" s="50"/>
      <c r="O17347" s="50"/>
      <c r="P17347" s="50"/>
      <c r="Q17347" s="50" t="s">
        <v>368</v>
      </c>
      <c r="R17347" s="9" t="s">
        <v>368</v>
      </c>
      <c r="S17347" s="50" t="s">
        <v>368</v>
      </c>
      <c r="T17347" s="9" t="s">
        <v>368</v>
      </c>
      <c r="U17347" s="9" t="s">
        <v>368</v>
      </c>
    </row>
    <row r="17348">
      <c r="F17348" s="9"/>
      <c r="N17348" s="50"/>
      <c r="O17348" s="50"/>
      <c r="P17348" s="50"/>
      <c r="Q17348" s="50" t="s">
        <v>368</v>
      </c>
      <c r="R17348" s="9" t="s">
        <v>368</v>
      </c>
      <c r="S17348" s="50" t="s">
        <v>368</v>
      </c>
      <c r="T17348" s="9" t="s">
        <v>368</v>
      </c>
      <c r="U17348" s="9" t="s">
        <v>368</v>
      </c>
    </row>
    <row r="17349">
      <c r="F17349" s="9"/>
      <c r="N17349" s="50"/>
      <c r="O17349" s="50"/>
      <c r="P17349" s="50"/>
      <c r="Q17349" s="50" t="s">
        <v>368</v>
      </c>
      <c r="R17349" s="9" t="s">
        <v>368</v>
      </c>
      <c r="S17349" s="50" t="s">
        <v>368</v>
      </c>
      <c r="T17349" s="9" t="s">
        <v>368</v>
      </c>
      <c r="U17349" s="9" t="s">
        <v>368</v>
      </c>
    </row>
    <row r="17350">
      <c r="F17350" s="9"/>
      <c r="N17350" s="50"/>
      <c r="O17350" s="50"/>
      <c r="P17350" s="50"/>
      <c r="Q17350" s="50" t="s">
        <v>368</v>
      </c>
      <c r="R17350" s="9" t="s">
        <v>368</v>
      </c>
      <c r="S17350" s="50" t="s">
        <v>368</v>
      </c>
      <c r="T17350" s="9" t="s">
        <v>368</v>
      </c>
      <c r="U17350" s="9" t="s">
        <v>368</v>
      </c>
    </row>
    <row r="17351">
      <c r="F17351" s="9"/>
      <c r="N17351" s="50"/>
      <c r="O17351" s="50"/>
      <c r="P17351" s="50"/>
      <c r="Q17351" s="50" t="s">
        <v>368</v>
      </c>
      <c r="R17351" s="9" t="s">
        <v>368</v>
      </c>
      <c r="S17351" s="50" t="s">
        <v>368</v>
      </c>
      <c r="T17351" s="9" t="s">
        <v>368</v>
      </c>
      <c r="U17351" s="9" t="s">
        <v>368</v>
      </c>
    </row>
    <row r="17352">
      <c r="F17352" s="9"/>
      <c r="N17352" s="50"/>
      <c r="O17352" s="50"/>
      <c r="P17352" s="50"/>
      <c r="Q17352" s="50" t="s">
        <v>368</v>
      </c>
      <c r="R17352" s="9" t="s">
        <v>368</v>
      </c>
      <c r="S17352" s="50" t="s">
        <v>368</v>
      </c>
      <c r="T17352" s="9" t="s">
        <v>368</v>
      </c>
      <c r="U17352" s="9" t="s">
        <v>368</v>
      </c>
    </row>
    <row r="17353">
      <c r="F17353" s="9"/>
      <c r="N17353" s="50"/>
      <c r="O17353" s="50"/>
      <c r="P17353" s="50"/>
      <c r="Q17353" s="50" t="s">
        <v>368</v>
      </c>
      <c r="R17353" s="9" t="s">
        <v>368</v>
      </c>
      <c r="S17353" s="50" t="s">
        <v>368</v>
      </c>
      <c r="T17353" s="9" t="s">
        <v>368</v>
      </c>
      <c r="U17353" s="9" t="s">
        <v>368</v>
      </c>
    </row>
    <row r="17354">
      <c r="F17354" s="9"/>
      <c r="N17354" s="50"/>
      <c r="O17354" s="50"/>
      <c r="P17354" s="50"/>
      <c r="Q17354" s="50" t="s">
        <v>368</v>
      </c>
      <c r="R17354" s="9" t="s">
        <v>368</v>
      </c>
      <c r="S17354" s="50" t="s">
        <v>368</v>
      </c>
      <c r="T17354" s="9" t="s">
        <v>368</v>
      </c>
      <c r="U17354" s="9" t="s">
        <v>368</v>
      </c>
    </row>
    <row r="17355">
      <c r="F17355" s="9"/>
      <c r="N17355" s="50"/>
      <c r="O17355" s="50"/>
      <c r="P17355" s="50"/>
      <c r="Q17355" s="50" t="s">
        <v>368</v>
      </c>
      <c r="R17355" s="9" t="s">
        <v>368</v>
      </c>
      <c r="S17355" s="50" t="s">
        <v>368</v>
      </c>
      <c r="T17355" s="9" t="s">
        <v>368</v>
      </c>
      <c r="U17355" s="9" t="s">
        <v>368</v>
      </c>
    </row>
    <row r="17356">
      <c r="F17356" s="9"/>
      <c r="N17356" s="50"/>
      <c r="O17356" s="50"/>
      <c r="P17356" s="50"/>
      <c r="Q17356" s="50" t="s">
        <v>368</v>
      </c>
      <c r="R17356" s="9" t="s">
        <v>368</v>
      </c>
      <c r="S17356" s="50" t="s">
        <v>368</v>
      </c>
      <c r="T17356" s="9" t="s">
        <v>368</v>
      </c>
      <c r="U17356" s="9" t="s">
        <v>368</v>
      </c>
    </row>
    <row r="17357">
      <c r="F17357" s="9"/>
      <c r="N17357" s="50"/>
      <c r="O17357" s="50"/>
      <c r="P17357" s="50"/>
      <c r="Q17357" s="50" t="s">
        <v>368</v>
      </c>
      <c r="R17357" s="9" t="s">
        <v>368</v>
      </c>
      <c r="S17357" s="50" t="s">
        <v>368</v>
      </c>
      <c r="T17357" s="9" t="s">
        <v>368</v>
      </c>
      <c r="U17357" s="9" t="s">
        <v>368</v>
      </c>
    </row>
    <row r="17358">
      <c r="F17358" s="9"/>
      <c r="N17358" s="50"/>
      <c r="O17358" s="50"/>
      <c r="P17358" s="50"/>
      <c r="Q17358" s="50" t="s">
        <v>368</v>
      </c>
      <c r="R17358" s="9" t="s">
        <v>368</v>
      </c>
      <c r="S17358" s="50" t="s">
        <v>368</v>
      </c>
      <c r="T17358" s="9" t="s">
        <v>368</v>
      </c>
      <c r="U17358" s="9" t="s">
        <v>368</v>
      </c>
    </row>
    <row r="17359">
      <c r="F17359" s="9"/>
      <c r="N17359" s="50"/>
      <c r="O17359" s="50"/>
      <c r="P17359" s="50"/>
      <c r="Q17359" s="50" t="s">
        <v>368</v>
      </c>
      <c r="R17359" s="9" t="s">
        <v>368</v>
      </c>
      <c r="S17359" s="50" t="s">
        <v>368</v>
      </c>
      <c r="T17359" s="9" t="s">
        <v>368</v>
      </c>
      <c r="U17359" s="9" t="s">
        <v>368</v>
      </c>
    </row>
    <row r="17360">
      <c r="F17360" s="9"/>
      <c r="N17360" s="50"/>
      <c r="O17360" s="50"/>
      <c r="P17360" s="50"/>
      <c r="Q17360" s="50" t="s">
        <v>368</v>
      </c>
      <c r="R17360" s="9" t="s">
        <v>368</v>
      </c>
      <c r="S17360" s="50" t="s">
        <v>368</v>
      </c>
      <c r="T17360" s="9" t="s">
        <v>368</v>
      </c>
      <c r="U17360" s="9" t="s">
        <v>368</v>
      </c>
    </row>
    <row r="17361">
      <c r="F17361" s="9"/>
      <c r="N17361" s="50"/>
      <c r="O17361" s="50"/>
      <c r="P17361" s="50"/>
      <c r="Q17361" s="50" t="s">
        <v>368</v>
      </c>
      <c r="R17361" s="9" t="s">
        <v>368</v>
      </c>
      <c r="S17361" s="50" t="s">
        <v>368</v>
      </c>
      <c r="T17361" s="9" t="s">
        <v>368</v>
      </c>
      <c r="U17361" s="9" t="s">
        <v>368</v>
      </c>
    </row>
    <row r="17362">
      <c r="F17362" s="9"/>
      <c r="N17362" s="50"/>
      <c r="O17362" s="50"/>
      <c r="P17362" s="50"/>
      <c r="Q17362" s="50" t="s">
        <v>368</v>
      </c>
      <c r="R17362" s="9" t="s">
        <v>368</v>
      </c>
      <c r="S17362" s="50" t="s">
        <v>368</v>
      </c>
      <c r="T17362" s="9" t="s">
        <v>368</v>
      </c>
      <c r="U17362" s="9" t="s">
        <v>368</v>
      </c>
    </row>
    <row r="17363">
      <c r="F17363" s="9"/>
      <c r="N17363" s="50"/>
      <c r="O17363" s="50"/>
      <c r="P17363" s="50"/>
      <c r="Q17363" s="50" t="s">
        <v>368</v>
      </c>
      <c r="R17363" s="9" t="s">
        <v>368</v>
      </c>
      <c r="S17363" s="50" t="s">
        <v>368</v>
      </c>
      <c r="T17363" s="9" t="s">
        <v>368</v>
      </c>
      <c r="U17363" s="9" t="s">
        <v>368</v>
      </c>
    </row>
    <row r="17364">
      <c r="F17364" s="9"/>
      <c r="N17364" s="50"/>
      <c r="O17364" s="50"/>
      <c r="P17364" s="50"/>
      <c r="Q17364" s="50" t="s">
        <v>368</v>
      </c>
      <c r="R17364" s="9" t="s">
        <v>368</v>
      </c>
      <c r="S17364" s="50" t="s">
        <v>368</v>
      </c>
      <c r="T17364" s="9" t="s">
        <v>368</v>
      </c>
      <c r="U17364" s="9" t="s">
        <v>368</v>
      </c>
    </row>
    <row r="17365">
      <c r="F17365" s="9"/>
      <c r="N17365" s="50"/>
      <c r="O17365" s="50"/>
      <c r="P17365" s="50"/>
      <c r="Q17365" s="50" t="s">
        <v>368</v>
      </c>
      <c r="R17365" s="9" t="s">
        <v>368</v>
      </c>
      <c r="S17365" s="50" t="s">
        <v>368</v>
      </c>
      <c r="T17365" s="9" t="s">
        <v>368</v>
      </c>
      <c r="U17365" s="9" t="s">
        <v>368</v>
      </c>
    </row>
    <row r="17366">
      <c r="F17366" s="9"/>
      <c r="N17366" s="50"/>
      <c r="O17366" s="50"/>
      <c r="P17366" s="50"/>
      <c r="Q17366" s="50" t="s">
        <v>368</v>
      </c>
      <c r="R17366" s="9" t="s">
        <v>368</v>
      </c>
      <c r="S17366" s="50" t="s">
        <v>368</v>
      </c>
      <c r="T17366" s="9" t="s">
        <v>368</v>
      </c>
      <c r="U17366" s="9" t="s">
        <v>368</v>
      </c>
    </row>
    <row r="17367">
      <c r="F17367" s="9"/>
      <c r="N17367" s="50"/>
      <c r="O17367" s="50"/>
      <c r="P17367" s="50"/>
      <c r="Q17367" s="50" t="s">
        <v>368</v>
      </c>
      <c r="R17367" s="9" t="s">
        <v>368</v>
      </c>
      <c r="S17367" s="50" t="s">
        <v>368</v>
      </c>
      <c r="T17367" s="9" t="s">
        <v>368</v>
      </c>
      <c r="U17367" s="9" t="s">
        <v>368</v>
      </c>
    </row>
    <row r="17368">
      <c r="F17368" s="9"/>
      <c r="N17368" s="50"/>
      <c r="O17368" s="50"/>
      <c r="P17368" s="50"/>
      <c r="Q17368" s="50" t="s">
        <v>368</v>
      </c>
      <c r="R17368" s="9" t="s">
        <v>368</v>
      </c>
      <c r="S17368" s="50" t="s">
        <v>368</v>
      </c>
      <c r="T17368" s="9" t="s">
        <v>368</v>
      </c>
      <c r="U17368" s="9" t="s">
        <v>368</v>
      </c>
    </row>
    <row r="17369">
      <c r="F17369" s="9"/>
      <c r="N17369" s="50"/>
      <c r="O17369" s="50"/>
      <c r="P17369" s="50"/>
      <c r="Q17369" s="50" t="s">
        <v>368</v>
      </c>
      <c r="R17369" s="9" t="s">
        <v>368</v>
      </c>
      <c r="S17369" s="50" t="s">
        <v>368</v>
      </c>
      <c r="T17369" s="9" t="s">
        <v>368</v>
      </c>
      <c r="U17369" s="9" t="s">
        <v>368</v>
      </c>
    </row>
    <row r="17370">
      <c r="F17370" s="9"/>
      <c r="N17370" s="50"/>
      <c r="O17370" s="50"/>
      <c r="P17370" s="50"/>
      <c r="Q17370" s="50" t="s">
        <v>368</v>
      </c>
      <c r="R17370" s="9" t="s">
        <v>368</v>
      </c>
      <c r="S17370" s="50" t="s">
        <v>368</v>
      </c>
      <c r="T17370" s="9" t="s">
        <v>368</v>
      </c>
      <c r="U17370" s="9" t="s">
        <v>368</v>
      </c>
    </row>
    <row r="17371">
      <c r="F17371" s="9"/>
      <c r="N17371" s="50"/>
      <c r="O17371" s="50"/>
      <c r="P17371" s="50"/>
      <c r="Q17371" s="50" t="s">
        <v>368</v>
      </c>
      <c r="R17371" s="9" t="s">
        <v>368</v>
      </c>
      <c r="S17371" s="50" t="s">
        <v>368</v>
      </c>
      <c r="T17371" s="9" t="s">
        <v>368</v>
      </c>
      <c r="U17371" s="9" t="s">
        <v>368</v>
      </c>
    </row>
    <row r="17372">
      <c r="F17372" s="9"/>
      <c r="N17372" s="50"/>
      <c r="O17372" s="50"/>
      <c r="P17372" s="50"/>
      <c r="Q17372" s="50" t="s">
        <v>368</v>
      </c>
      <c r="R17372" s="9" t="s">
        <v>368</v>
      </c>
      <c r="S17372" s="50" t="s">
        <v>368</v>
      </c>
      <c r="T17372" s="9" t="s">
        <v>368</v>
      </c>
      <c r="U17372" s="9" t="s">
        <v>368</v>
      </c>
    </row>
    <row r="17373">
      <c r="F17373" s="9"/>
      <c r="N17373" s="50"/>
      <c r="O17373" s="50"/>
      <c r="P17373" s="50"/>
      <c r="Q17373" s="50" t="s">
        <v>368</v>
      </c>
      <c r="R17373" s="9" t="s">
        <v>368</v>
      </c>
      <c r="S17373" s="50" t="s">
        <v>368</v>
      </c>
      <c r="T17373" s="9" t="s">
        <v>368</v>
      </c>
      <c r="U17373" s="9" t="s">
        <v>368</v>
      </c>
    </row>
    <row r="17374">
      <c r="F17374" s="9"/>
      <c r="N17374" s="50"/>
      <c r="O17374" s="50"/>
      <c r="P17374" s="50"/>
      <c r="Q17374" s="50" t="s">
        <v>368</v>
      </c>
      <c r="R17374" s="9" t="s">
        <v>368</v>
      </c>
      <c r="S17374" s="50" t="s">
        <v>368</v>
      </c>
      <c r="T17374" s="9" t="s">
        <v>368</v>
      </c>
      <c r="U17374" s="9" t="s">
        <v>368</v>
      </c>
    </row>
    <row r="17375">
      <c r="F17375" s="9"/>
      <c r="N17375" s="50"/>
      <c r="O17375" s="50"/>
      <c r="P17375" s="50"/>
      <c r="Q17375" s="50" t="s">
        <v>368</v>
      </c>
      <c r="R17375" s="9" t="s">
        <v>368</v>
      </c>
      <c r="S17375" s="50" t="s">
        <v>368</v>
      </c>
      <c r="T17375" s="9" t="s">
        <v>368</v>
      </c>
      <c r="U17375" s="9" t="s">
        <v>368</v>
      </c>
    </row>
    <row r="17376">
      <c r="F17376" s="9"/>
      <c r="N17376" s="50"/>
      <c r="O17376" s="50"/>
      <c r="P17376" s="50"/>
      <c r="Q17376" s="50" t="s">
        <v>368</v>
      </c>
      <c r="R17376" s="9" t="s">
        <v>368</v>
      </c>
      <c r="S17376" s="50" t="s">
        <v>368</v>
      </c>
      <c r="T17376" s="9" t="s">
        <v>368</v>
      </c>
      <c r="U17376" s="9" t="s">
        <v>368</v>
      </c>
    </row>
    <row r="17377">
      <c r="F17377" s="9"/>
      <c r="N17377" s="50"/>
      <c r="O17377" s="50"/>
      <c r="P17377" s="50"/>
      <c r="Q17377" s="50" t="s">
        <v>368</v>
      </c>
      <c r="R17377" s="9" t="s">
        <v>368</v>
      </c>
      <c r="S17377" s="50" t="s">
        <v>368</v>
      </c>
      <c r="T17377" s="9" t="s">
        <v>368</v>
      </c>
      <c r="U17377" s="9" t="s">
        <v>368</v>
      </c>
    </row>
    <row r="17378">
      <c r="F17378" s="9"/>
      <c r="N17378" s="50"/>
      <c r="O17378" s="50"/>
      <c r="P17378" s="50"/>
      <c r="Q17378" s="50" t="s">
        <v>368</v>
      </c>
      <c r="R17378" s="9" t="s">
        <v>368</v>
      </c>
      <c r="S17378" s="50" t="s">
        <v>368</v>
      </c>
      <c r="T17378" s="9" t="s">
        <v>368</v>
      </c>
      <c r="U17378" s="9" t="s">
        <v>368</v>
      </c>
    </row>
    <row r="17379">
      <c r="F17379" s="9"/>
      <c r="N17379" s="50"/>
      <c r="O17379" s="50"/>
      <c r="P17379" s="50"/>
      <c r="Q17379" s="50" t="s">
        <v>368</v>
      </c>
      <c r="R17379" s="9" t="s">
        <v>368</v>
      </c>
      <c r="S17379" s="50" t="s">
        <v>368</v>
      </c>
      <c r="T17379" s="9" t="s">
        <v>368</v>
      </c>
      <c r="U17379" s="9" t="s">
        <v>368</v>
      </c>
    </row>
    <row r="17380">
      <c r="F17380" s="9"/>
      <c r="N17380" s="50"/>
      <c r="O17380" s="50"/>
      <c r="P17380" s="50"/>
      <c r="Q17380" s="50" t="s">
        <v>368</v>
      </c>
      <c r="R17380" s="9" t="s">
        <v>368</v>
      </c>
      <c r="S17380" s="50" t="s">
        <v>368</v>
      </c>
      <c r="T17380" s="9" t="s">
        <v>368</v>
      </c>
      <c r="U17380" s="9" t="s">
        <v>368</v>
      </c>
    </row>
    <row r="17381">
      <c r="F17381" s="9"/>
      <c r="N17381" s="50"/>
      <c r="O17381" s="50"/>
      <c r="P17381" s="50"/>
      <c r="Q17381" s="50" t="s">
        <v>368</v>
      </c>
      <c r="R17381" s="9" t="s">
        <v>368</v>
      </c>
      <c r="S17381" s="50" t="s">
        <v>368</v>
      </c>
      <c r="T17381" s="9" t="s">
        <v>368</v>
      </c>
      <c r="U17381" s="9" t="s">
        <v>368</v>
      </c>
    </row>
    <row r="17382">
      <c r="F17382" s="9"/>
      <c r="N17382" s="50"/>
      <c r="O17382" s="50"/>
      <c r="P17382" s="50"/>
      <c r="Q17382" s="50" t="s">
        <v>368</v>
      </c>
      <c r="R17382" s="9" t="s">
        <v>368</v>
      </c>
      <c r="S17382" s="50" t="s">
        <v>368</v>
      </c>
      <c r="T17382" s="9" t="s">
        <v>368</v>
      </c>
      <c r="U17382" s="9" t="s">
        <v>368</v>
      </c>
    </row>
    <row r="17383">
      <c r="F17383" s="9"/>
      <c r="N17383" s="50"/>
      <c r="O17383" s="50"/>
      <c r="P17383" s="50"/>
      <c r="Q17383" s="50" t="s">
        <v>368</v>
      </c>
      <c r="R17383" s="9" t="s">
        <v>368</v>
      </c>
      <c r="S17383" s="50" t="s">
        <v>368</v>
      </c>
      <c r="T17383" s="9" t="s">
        <v>368</v>
      </c>
      <c r="U17383" s="9" t="s">
        <v>368</v>
      </c>
    </row>
    <row r="17384">
      <c r="F17384" s="9"/>
      <c r="N17384" s="50"/>
      <c r="O17384" s="50"/>
      <c r="P17384" s="50"/>
      <c r="Q17384" s="50" t="s">
        <v>368</v>
      </c>
      <c r="R17384" s="9" t="s">
        <v>368</v>
      </c>
      <c r="S17384" s="50" t="s">
        <v>368</v>
      </c>
      <c r="T17384" s="9" t="s">
        <v>368</v>
      </c>
      <c r="U17384" s="9" t="s">
        <v>368</v>
      </c>
    </row>
    <row r="17385">
      <c r="F17385" s="9"/>
      <c r="N17385" s="50"/>
      <c r="O17385" s="50"/>
      <c r="P17385" s="50"/>
      <c r="Q17385" s="50" t="s">
        <v>368</v>
      </c>
      <c r="R17385" s="9" t="s">
        <v>368</v>
      </c>
      <c r="S17385" s="50" t="s">
        <v>368</v>
      </c>
      <c r="T17385" s="9" t="s">
        <v>368</v>
      </c>
      <c r="U17385" s="9" t="s">
        <v>368</v>
      </c>
    </row>
    <row r="17386">
      <c r="F17386" s="9"/>
      <c r="N17386" s="50"/>
      <c r="O17386" s="50"/>
      <c r="P17386" s="50"/>
      <c r="Q17386" s="50" t="s">
        <v>368</v>
      </c>
      <c r="R17386" s="9" t="s">
        <v>368</v>
      </c>
      <c r="S17386" s="50" t="s">
        <v>368</v>
      </c>
      <c r="T17386" s="9" t="s">
        <v>368</v>
      </c>
      <c r="U17386" s="9" t="s">
        <v>368</v>
      </c>
    </row>
    <row r="17387">
      <c r="F17387" s="9"/>
      <c r="N17387" s="50"/>
      <c r="O17387" s="50"/>
      <c r="P17387" s="50"/>
      <c r="Q17387" s="50" t="s">
        <v>368</v>
      </c>
      <c r="R17387" s="9" t="s">
        <v>368</v>
      </c>
      <c r="S17387" s="50" t="s">
        <v>368</v>
      </c>
      <c r="T17387" s="9" t="s">
        <v>368</v>
      </c>
      <c r="U17387" s="9" t="s">
        <v>368</v>
      </c>
    </row>
    <row r="17388">
      <c r="F17388" s="9"/>
      <c r="N17388" s="50"/>
      <c r="O17388" s="50"/>
      <c r="P17388" s="50"/>
      <c r="Q17388" s="50" t="s">
        <v>368</v>
      </c>
      <c r="R17388" s="9" t="s">
        <v>368</v>
      </c>
      <c r="S17388" s="50" t="s">
        <v>368</v>
      </c>
      <c r="T17388" s="9" t="s">
        <v>368</v>
      </c>
      <c r="U17388" s="9" t="s">
        <v>368</v>
      </c>
    </row>
    <row r="17389">
      <c r="F17389" s="9"/>
      <c r="N17389" s="50"/>
      <c r="O17389" s="50"/>
      <c r="P17389" s="50"/>
      <c r="Q17389" s="50" t="s">
        <v>368</v>
      </c>
      <c r="R17389" s="9" t="s">
        <v>368</v>
      </c>
      <c r="S17389" s="50" t="s">
        <v>368</v>
      </c>
      <c r="T17389" s="9" t="s">
        <v>368</v>
      </c>
      <c r="U17389" s="9" t="s">
        <v>368</v>
      </c>
    </row>
    <row r="17390">
      <c r="F17390" s="9"/>
      <c r="N17390" s="50"/>
      <c r="O17390" s="50"/>
      <c r="P17390" s="50"/>
      <c r="Q17390" s="50" t="s">
        <v>368</v>
      </c>
      <c r="R17390" s="9" t="s">
        <v>368</v>
      </c>
      <c r="S17390" s="50" t="s">
        <v>368</v>
      </c>
      <c r="T17390" s="9" t="s">
        <v>368</v>
      </c>
      <c r="U17390" s="9" t="s">
        <v>368</v>
      </c>
    </row>
    <row r="17391">
      <c r="F17391" s="9"/>
      <c r="N17391" s="50"/>
      <c r="O17391" s="50"/>
      <c r="P17391" s="50"/>
      <c r="Q17391" s="50" t="s">
        <v>368</v>
      </c>
      <c r="R17391" s="9" t="s">
        <v>368</v>
      </c>
      <c r="S17391" s="50" t="s">
        <v>368</v>
      </c>
      <c r="T17391" s="9" t="s">
        <v>368</v>
      </c>
      <c r="U17391" s="9" t="s">
        <v>368</v>
      </c>
    </row>
    <row r="17392">
      <c r="F17392" s="9"/>
      <c r="N17392" s="50"/>
      <c r="O17392" s="50"/>
      <c r="P17392" s="50"/>
      <c r="Q17392" s="50" t="s">
        <v>368</v>
      </c>
      <c r="R17392" s="9" t="s">
        <v>368</v>
      </c>
      <c r="S17392" s="50" t="s">
        <v>368</v>
      </c>
      <c r="T17392" s="9" t="s">
        <v>368</v>
      </c>
      <c r="U17392" s="9" t="s">
        <v>368</v>
      </c>
    </row>
    <row r="17393">
      <c r="F17393" s="9"/>
      <c r="N17393" s="50"/>
      <c r="O17393" s="50"/>
      <c r="P17393" s="50"/>
      <c r="Q17393" s="50" t="s">
        <v>368</v>
      </c>
      <c r="R17393" s="9" t="s">
        <v>368</v>
      </c>
      <c r="S17393" s="50" t="s">
        <v>368</v>
      </c>
      <c r="T17393" s="9" t="s">
        <v>368</v>
      </c>
      <c r="U17393" s="9" t="s">
        <v>368</v>
      </c>
    </row>
    <row r="17394">
      <c r="F17394" s="9"/>
      <c r="N17394" s="50"/>
      <c r="O17394" s="50"/>
      <c r="P17394" s="50"/>
      <c r="Q17394" s="50" t="s">
        <v>368</v>
      </c>
      <c r="R17394" s="9" t="s">
        <v>368</v>
      </c>
      <c r="S17394" s="50" t="s">
        <v>368</v>
      </c>
      <c r="T17394" s="9" t="s">
        <v>368</v>
      </c>
      <c r="U17394" s="9" t="s">
        <v>368</v>
      </c>
    </row>
    <row r="17395">
      <c r="F17395" s="9"/>
      <c r="N17395" s="50"/>
      <c r="O17395" s="50"/>
      <c r="P17395" s="50"/>
      <c r="Q17395" s="50" t="s">
        <v>368</v>
      </c>
      <c r="R17395" s="9" t="s">
        <v>368</v>
      </c>
      <c r="S17395" s="50" t="s">
        <v>368</v>
      </c>
      <c r="T17395" s="9" t="s">
        <v>368</v>
      </c>
      <c r="U17395" s="9" t="s">
        <v>368</v>
      </c>
    </row>
    <row r="17396">
      <c r="F17396" s="9"/>
      <c r="N17396" s="50"/>
      <c r="O17396" s="50"/>
      <c r="P17396" s="50"/>
      <c r="Q17396" s="50" t="s">
        <v>368</v>
      </c>
      <c r="R17396" s="9" t="s">
        <v>368</v>
      </c>
      <c r="S17396" s="50" t="s">
        <v>368</v>
      </c>
      <c r="T17396" s="9" t="s">
        <v>368</v>
      </c>
      <c r="U17396" s="9" t="s">
        <v>368</v>
      </c>
    </row>
    <row r="17397">
      <c r="F17397" s="9"/>
      <c r="N17397" s="50"/>
      <c r="O17397" s="50"/>
      <c r="P17397" s="50"/>
      <c r="Q17397" s="50" t="s">
        <v>368</v>
      </c>
      <c r="R17397" s="9" t="s">
        <v>368</v>
      </c>
      <c r="S17397" s="50" t="s">
        <v>368</v>
      </c>
      <c r="T17397" s="9" t="s">
        <v>368</v>
      </c>
      <c r="U17397" s="9" t="s">
        <v>368</v>
      </c>
    </row>
    <row r="17398">
      <c r="F17398" s="9"/>
      <c r="N17398" s="50"/>
      <c r="O17398" s="50"/>
      <c r="P17398" s="50"/>
      <c r="Q17398" s="50" t="s">
        <v>368</v>
      </c>
      <c r="R17398" s="9" t="s">
        <v>368</v>
      </c>
      <c r="S17398" s="50" t="s">
        <v>368</v>
      </c>
      <c r="T17398" s="9" t="s">
        <v>368</v>
      </c>
      <c r="U17398" s="9" t="s">
        <v>368</v>
      </c>
    </row>
    <row r="17399">
      <c r="F17399" s="9"/>
      <c r="N17399" s="50"/>
      <c r="O17399" s="50"/>
      <c r="P17399" s="50"/>
      <c r="Q17399" s="50" t="s">
        <v>368</v>
      </c>
      <c r="R17399" s="9" t="s">
        <v>368</v>
      </c>
      <c r="S17399" s="50" t="s">
        <v>368</v>
      </c>
      <c r="T17399" s="9" t="s">
        <v>368</v>
      </c>
      <c r="U17399" s="9" t="s">
        <v>368</v>
      </c>
    </row>
    <row r="17400">
      <c r="F17400" s="9"/>
      <c r="N17400" s="50"/>
      <c r="O17400" s="50"/>
      <c r="P17400" s="50"/>
      <c r="Q17400" s="50" t="s">
        <v>368</v>
      </c>
      <c r="R17400" s="9" t="s">
        <v>368</v>
      </c>
      <c r="S17400" s="50" t="s">
        <v>368</v>
      </c>
      <c r="T17400" s="9" t="s">
        <v>368</v>
      </c>
      <c r="U17400" s="9" t="s">
        <v>368</v>
      </c>
    </row>
    <row r="17401">
      <c r="F17401" s="9"/>
      <c r="N17401" s="50"/>
      <c r="O17401" s="50"/>
      <c r="P17401" s="50"/>
      <c r="Q17401" s="50" t="s">
        <v>368</v>
      </c>
      <c r="R17401" s="9" t="s">
        <v>368</v>
      </c>
      <c r="S17401" s="50" t="s">
        <v>368</v>
      </c>
      <c r="T17401" s="9" t="s">
        <v>368</v>
      </c>
      <c r="U17401" s="9" t="s">
        <v>368</v>
      </c>
    </row>
    <row r="17402">
      <c r="F17402" s="9"/>
      <c r="N17402" s="50"/>
      <c r="O17402" s="50"/>
      <c r="P17402" s="50"/>
      <c r="Q17402" s="50" t="s">
        <v>368</v>
      </c>
      <c r="R17402" s="9" t="s">
        <v>368</v>
      </c>
      <c r="S17402" s="50" t="s">
        <v>368</v>
      </c>
      <c r="T17402" s="9" t="s">
        <v>368</v>
      </c>
      <c r="U17402" s="9" t="s">
        <v>368</v>
      </c>
    </row>
    <row r="17403">
      <c r="F17403" s="9"/>
      <c r="N17403" s="50"/>
      <c r="O17403" s="50"/>
      <c r="P17403" s="50"/>
      <c r="Q17403" s="50" t="s">
        <v>368</v>
      </c>
      <c r="R17403" s="9" t="s">
        <v>368</v>
      </c>
      <c r="S17403" s="50" t="s">
        <v>368</v>
      </c>
      <c r="T17403" s="9" t="s">
        <v>368</v>
      </c>
      <c r="U17403" s="9" t="s">
        <v>368</v>
      </c>
    </row>
    <row r="17404">
      <c r="F17404" s="9"/>
      <c r="N17404" s="50"/>
      <c r="O17404" s="50"/>
      <c r="P17404" s="50"/>
      <c r="Q17404" s="50" t="s">
        <v>368</v>
      </c>
      <c r="R17404" s="9" t="s">
        <v>368</v>
      </c>
      <c r="S17404" s="50" t="s">
        <v>368</v>
      </c>
      <c r="T17404" s="9" t="s">
        <v>368</v>
      </c>
      <c r="U17404" s="9" t="s">
        <v>368</v>
      </c>
    </row>
    <row r="17405">
      <c r="F17405" s="9"/>
      <c r="N17405" s="50"/>
      <c r="O17405" s="50"/>
      <c r="P17405" s="50"/>
      <c r="Q17405" s="50" t="s">
        <v>368</v>
      </c>
      <c r="R17405" s="9" t="s">
        <v>368</v>
      </c>
      <c r="S17405" s="50" t="s">
        <v>368</v>
      </c>
      <c r="T17405" s="9" t="s">
        <v>368</v>
      </c>
      <c r="U17405" s="9" t="s">
        <v>368</v>
      </c>
    </row>
    <row r="17406">
      <c r="F17406" s="9"/>
      <c r="N17406" s="50"/>
      <c r="O17406" s="50"/>
      <c r="P17406" s="50"/>
      <c r="Q17406" s="50" t="s">
        <v>368</v>
      </c>
      <c r="R17406" s="9" t="s">
        <v>368</v>
      </c>
      <c r="S17406" s="50" t="s">
        <v>368</v>
      </c>
      <c r="T17406" s="9" t="s">
        <v>368</v>
      </c>
      <c r="U17406" s="9" t="s">
        <v>368</v>
      </c>
    </row>
    <row r="17407">
      <c r="F17407" s="9"/>
      <c r="N17407" s="50"/>
      <c r="O17407" s="50"/>
      <c r="P17407" s="50"/>
      <c r="Q17407" s="50" t="s">
        <v>368</v>
      </c>
      <c r="R17407" s="9" t="s">
        <v>368</v>
      </c>
      <c r="S17407" s="50" t="s">
        <v>368</v>
      </c>
      <c r="T17407" s="9" t="s">
        <v>368</v>
      </c>
      <c r="U17407" s="9" t="s">
        <v>368</v>
      </c>
    </row>
    <row r="17408">
      <c r="F17408" s="9"/>
      <c r="N17408" s="50"/>
      <c r="O17408" s="50"/>
      <c r="P17408" s="50"/>
      <c r="Q17408" s="50" t="s">
        <v>368</v>
      </c>
      <c r="R17408" s="9" t="s">
        <v>368</v>
      </c>
      <c r="S17408" s="50" t="s">
        <v>368</v>
      </c>
      <c r="T17408" s="9" t="s">
        <v>368</v>
      </c>
      <c r="U17408" s="9" t="s">
        <v>368</v>
      </c>
    </row>
    <row r="17409">
      <c r="F17409" s="9"/>
      <c r="N17409" s="50"/>
      <c r="O17409" s="50"/>
      <c r="P17409" s="50"/>
      <c r="Q17409" s="50" t="s">
        <v>368</v>
      </c>
      <c r="R17409" s="9" t="s">
        <v>368</v>
      </c>
      <c r="S17409" s="50" t="s">
        <v>368</v>
      </c>
      <c r="T17409" s="9" t="s">
        <v>368</v>
      </c>
      <c r="U17409" s="9" t="s">
        <v>368</v>
      </c>
    </row>
    <row r="17410">
      <c r="F17410" s="9"/>
      <c r="N17410" s="50"/>
      <c r="O17410" s="50"/>
      <c r="P17410" s="50"/>
      <c r="Q17410" s="50" t="s">
        <v>368</v>
      </c>
      <c r="R17410" s="9" t="s">
        <v>368</v>
      </c>
      <c r="S17410" s="50" t="s">
        <v>368</v>
      </c>
      <c r="T17410" s="9" t="s">
        <v>368</v>
      </c>
      <c r="U17410" s="9" t="s">
        <v>368</v>
      </c>
    </row>
    <row r="17411">
      <c r="F17411" s="9"/>
      <c r="N17411" s="50"/>
      <c r="O17411" s="50"/>
      <c r="P17411" s="50"/>
      <c r="Q17411" s="50" t="s">
        <v>368</v>
      </c>
      <c r="R17411" s="9" t="s">
        <v>368</v>
      </c>
      <c r="S17411" s="50" t="s">
        <v>368</v>
      </c>
      <c r="T17411" s="9" t="s">
        <v>368</v>
      </c>
      <c r="U17411" s="9" t="s">
        <v>368</v>
      </c>
    </row>
    <row r="17412">
      <c r="F17412" s="9"/>
      <c r="N17412" s="50"/>
      <c r="O17412" s="50"/>
      <c r="P17412" s="50"/>
      <c r="Q17412" s="50" t="s">
        <v>368</v>
      </c>
      <c r="R17412" s="9" t="s">
        <v>368</v>
      </c>
      <c r="S17412" s="50" t="s">
        <v>368</v>
      </c>
      <c r="T17412" s="9" t="s">
        <v>368</v>
      </c>
      <c r="U17412" s="9" t="s">
        <v>368</v>
      </c>
    </row>
    <row r="17413">
      <c r="F17413" s="9"/>
      <c r="N17413" s="50"/>
      <c r="O17413" s="50"/>
      <c r="P17413" s="50"/>
      <c r="Q17413" s="50" t="s">
        <v>368</v>
      </c>
      <c r="R17413" s="9" t="s">
        <v>368</v>
      </c>
      <c r="S17413" s="50" t="s">
        <v>368</v>
      </c>
      <c r="T17413" s="9" t="s">
        <v>368</v>
      </c>
      <c r="U17413" s="9" t="s">
        <v>368</v>
      </c>
    </row>
    <row r="17414">
      <c r="F17414" s="9"/>
      <c r="N17414" s="50"/>
      <c r="O17414" s="50"/>
      <c r="P17414" s="50"/>
      <c r="Q17414" s="50" t="s">
        <v>368</v>
      </c>
      <c r="R17414" s="9" t="s">
        <v>368</v>
      </c>
      <c r="S17414" s="50" t="s">
        <v>368</v>
      </c>
      <c r="T17414" s="9" t="s">
        <v>368</v>
      </c>
      <c r="U17414" s="9" t="s">
        <v>368</v>
      </c>
    </row>
    <row r="17415">
      <c r="F17415" s="9"/>
      <c r="N17415" s="50"/>
      <c r="O17415" s="50"/>
      <c r="P17415" s="50"/>
      <c r="Q17415" s="50" t="s">
        <v>368</v>
      </c>
      <c r="R17415" s="9" t="s">
        <v>368</v>
      </c>
      <c r="S17415" s="50" t="s">
        <v>368</v>
      </c>
      <c r="T17415" s="9" t="s">
        <v>368</v>
      </c>
      <c r="U17415" s="9" t="s">
        <v>368</v>
      </c>
    </row>
    <row r="17416">
      <c r="F17416" s="9"/>
      <c r="N17416" s="50"/>
      <c r="O17416" s="50"/>
      <c r="P17416" s="50"/>
      <c r="Q17416" s="50" t="s">
        <v>368</v>
      </c>
      <c r="R17416" s="9" t="s">
        <v>368</v>
      </c>
      <c r="S17416" s="50" t="s">
        <v>368</v>
      </c>
      <c r="T17416" s="9" t="s">
        <v>368</v>
      </c>
      <c r="U17416" s="9" t="s">
        <v>368</v>
      </c>
    </row>
    <row r="17417">
      <c r="F17417" s="9"/>
      <c r="N17417" s="50"/>
      <c r="O17417" s="50"/>
      <c r="P17417" s="50"/>
      <c r="Q17417" s="50" t="s">
        <v>368</v>
      </c>
      <c r="R17417" s="9" t="s">
        <v>368</v>
      </c>
      <c r="S17417" s="50" t="s">
        <v>368</v>
      </c>
      <c r="T17417" s="9" t="s">
        <v>368</v>
      </c>
      <c r="U17417" s="9" t="s">
        <v>368</v>
      </c>
    </row>
    <row r="17418">
      <c r="F17418" s="9"/>
      <c r="N17418" s="50"/>
      <c r="O17418" s="50"/>
      <c r="P17418" s="50"/>
      <c r="Q17418" s="50" t="s">
        <v>368</v>
      </c>
      <c r="R17418" s="9" t="s">
        <v>368</v>
      </c>
      <c r="S17418" s="50" t="s">
        <v>368</v>
      </c>
      <c r="T17418" s="9" t="s">
        <v>368</v>
      </c>
      <c r="U17418" s="9" t="s">
        <v>368</v>
      </c>
    </row>
    <row r="17419">
      <c r="F17419" s="9"/>
      <c r="N17419" s="50"/>
      <c r="O17419" s="50"/>
      <c r="P17419" s="50"/>
      <c r="Q17419" s="50" t="s">
        <v>368</v>
      </c>
      <c r="R17419" s="9" t="s">
        <v>368</v>
      </c>
      <c r="S17419" s="50" t="s">
        <v>368</v>
      </c>
      <c r="T17419" s="9" t="s">
        <v>368</v>
      </c>
      <c r="U17419" s="9" t="s">
        <v>368</v>
      </c>
    </row>
    <row r="17420">
      <c r="F17420" s="9"/>
      <c r="N17420" s="50"/>
      <c r="O17420" s="50"/>
      <c r="P17420" s="50"/>
      <c r="Q17420" s="50" t="s">
        <v>368</v>
      </c>
      <c r="R17420" s="9" t="s">
        <v>368</v>
      </c>
      <c r="S17420" s="50" t="s">
        <v>368</v>
      </c>
      <c r="T17420" s="9" t="s">
        <v>368</v>
      </c>
      <c r="U17420" s="9" t="s">
        <v>368</v>
      </c>
    </row>
    <row r="17421">
      <c r="F17421" s="9"/>
      <c r="N17421" s="50"/>
      <c r="O17421" s="50"/>
      <c r="P17421" s="50"/>
      <c r="Q17421" s="50" t="s">
        <v>368</v>
      </c>
      <c r="R17421" s="9" t="s">
        <v>368</v>
      </c>
      <c r="S17421" s="50" t="s">
        <v>368</v>
      </c>
      <c r="T17421" s="9" t="s">
        <v>368</v>
      </c>
      <c r="U17421" s="9" t="s">
        <v>368</v>
      </c>
    </row>
    <row r="17422">
      <c r="F17422" s="9"/>
      <c r="N17422" s="50"/>
      <c r="O17422" s="50"/>
      <c r="P17422" s="50"/>
      <c r="Q17422" s="50" t="s">
        <v>368</v>
      </c>
      <c r="R17422" s="9" t="s">
        <v>368</v>
      </c>
      <c r="S17422" s="50" t="s">
        <v>368</v>
      </c>
      <c r="T17422" s="9" t="s">
        <v>368</v>
      </c>
      <c r="U17422" s="9" t="s">
        <v>368</v>
      </c>
    </row>
    <row r="17423">
      <c r="F17423" s="9"/>
      <c r="N17423" s="50"/>
      <c r="O17423" s="50"/>
      <c r="P17423" s="50"/>
      <c r="Q17423" s="50" t="s">
        <v>368</v>
      </c>
      <c r="R17423" s="9" t="s">
        <v>368</v>
      </c>
      <c r="S17423" s="50" t="s">
        <v>368</v>
      </c>
      <c r="T17423" s="9" t="s">
        <v>368</v>
      </c>
      <c r="U17423" s="9" t="s">
        <v>368</v>
      </c>
    </row>
    <row r="17424">
      <c r="F17424" s="9"/>
      <c r="N17424" s="50"/>
      <c r="O17424" s="50"/>
      <c r="P17424" s="50"/>
      <c r="Q17424" s="50" t="s">
        <v>368</v>
      </c>
      <c r="R17424" s="9" t="s">
        <v>368</v>
      </c>
      <c r="S17424" s="50" t="s">
        <v>368</v>
      </c>
      <c r="T17424" s="9" t="s">
        <v>368</v>
      </c>
      <c r="U17424" s="9" t="s">
        <v>368</v>
      </c>
    </row>
    <row r="17425">
      <c r="F17425" s="9"/>
      <c r="N17425" s="50"/>
      <c r="O17425" s="50"/>
      <c r="P17425" s="50"/>
      <c r="Q17425" s="50" t="s">
        <v>368</v>
      </c>
      <c r="R17425" s="9" t="s">
        <v>368</v>
      </c>
      <c r="S17425" s="50" t="s">
        <v>368</v>
      </c>
      <c r="T17425" s="9" t="s">
        <v>368</v>
      </c>
      <c r="U17425" s="9" t="s">
        <v>368</v>
      </c>
    </row>
    <row r="17426">
      <c r="F17426" s="9"/>
      <c r="N17426" s="50"/>
      <c r="O17426" s="50"/>
      <c r="P17426" s="50"/>
      <c r="Q17426" s="50" t="s">
        <v>368</v>
      </c>
      <c r="R17426" s="9" t="s">
        <v>368</v>
      </c>
      <c r="S17426" s="50" t="s">
        <v>368</v>
      </c>
      <c r="T17426" s="9" t="s">
        <v>368</v>
      </c>
      <c r="U17426" s="9" t="s">
        <v>368</v>
      </c>
    </row>
    <row r="17427">
      <c r="F17427" s="9"/>
      <c r="N17427" s="50"/>
      <c r="O17427" s="50"/>
      <c r="P17427" s="50"/>
      <c r="Q17427" s="50" t="s">
        <v>368</v>
      </c>
      <c r="R17427" s="9" t="s">
        <v>368</v>
      </c>
      <c r="S17427" s="50" t="s">
        <v>368</v>
      </c>
      <c r="T17427" s="9" t="s">
        <v>368</v>
      </c>
      <c r="U17427" s="9" t="s">
        <v>368</v>
      </c>
    </row>
    <row r="17428">
      <c r="F17428" s="9"/>
      <c r="N17428" s="50"/>
      <c r="O17428" s="50"/>
      <c r="P17428" s="50"/>
      <c r="Q17428" s="50" t="s">
        <v>368</v>
      </c>
      <c r="R17428" s="9" t="s">
        <v>368</v>
      </c>
      <c r="S17428" s="50" t="s">
        <v>368</v>
      </c>
      <c r="T17428" s="9" t="s">
        <v>368</v>
      </c>
      <c r="U17428" s="9" t="s">
        <v>368</v>
      </c>
    </row>
    <row r="17429">
      <c r="F17429" s="9"/>
      <c r="N17429" s="50"/>
      <c r="O17429" s="50"/>
      <c r="P17429" s="50"/>
      <c r="Q17429" s="50" t="s">
        <v>368</v>
      </c>
      <c r="R17429" s="9" t="s">
        <v>368</v>
      </c>
      <c r="S17429" s="50" t="s">
        <v>368</v>
      </c>
      <c r="T17429" s="9" t="s">
        <v>368</v>
      </c>
      <c r="U17429" s="9" t="s">
        <v>368</v>
      </c>
    </row>
    <row r="17430">
      <c r="F17430" s="9"/>
      <c r="N17430" s="50"/>
      <c r="O17430" s="50"/>
      <c r="P17430" s="50"/>
      <c r="Q17430" s="50" t="s">
        <v>368</v>
      </c>
      <c r="R17430" s="9" t="s">
        <v>368</v>
      </c>
      <c r="S17430" s="50" t="s">
        <v>368</v>
      </c>
      <c r="T17430" s="9" t="s">
        <v>368</v>
      </c>
      <c r="U17430" s="9" t="s">
        <v>368</v>
      </c>
    </row>
    <row r="17431">
      <c r="F17431" s="9"/>
      <c r="N17431" s="50"/>
      <c r="O17431" s="50"/>
      <c r="P17431" s="50"/>
      <c r="Q17431" s="50" t="s">
        <v>368</v>
      </c>
      <c r="R17431" s="9" t="s">
        <v>368</v>
      </c>
      <c r="S17431" s="50" t="s">
        <v>368</v>
      </c>
      <c r="T17431" s="9" t="s">
        <v>368</v>
      </c>
      <c r="U17431" s="9" t="s">
        <v>368</v>
      </c>
    </row>
    <row r="17432">
      <c r="F17432" s="9"/>
      <c r="N17432" s="50"/>
      <c r="O17432" s="50"/>
      <c r="P17432" s="50"/>
      <c r="Q17432" s="50" t="s">
        <v>368</v>
      </c>
      <c r="R17432" s="9" t="s">
        <v>368</v>
      </c>
      <c r="S17432" s="50" t="s">
        <v>368</v>
      </c>
      <c r="T17432" s="9" t="s">
        <v>368</v>
      </c>
      <c r="U17432" s="9" t="s">
        <v>368</v>
      </c>
    </row>
    <row r="17433">
      <c r="F17433" s="9"/>
      <c r="N17433" s="50"/>
      <c r="O17433" s="50"/>
      <c r="P17433" s="50"/>
      <c r="Q17433" s="50" t="s">
        <v>368</v>
      </c>
      <c r="R17433" s="9" t="s">
        <v>368</v>
      </c>
      <c r="S17433" s="50" t="s">
        <v>368</v>
      </c>
      <c r="T17433" s="9" t="s">
        <v>368</v>
      </c>
      <c r="U17433" s="9" t="s">
        <v>368</v>
      </c>
    </row>
    <row r="17434">
      <c r="F17434" s="9"/>
      <c r="N17434" s="50"/>
      <c r="O17434" s="50"/>
      <c r="P17434" s="50"/>
      <c r="Q17434" s="50" t="s">
        <v>368</v>
      </c>
      <c r="R17434" s="9" t="s">
        <v>368</v>
      </c>
      <c r="S17434" s="50" t="s">
        <v>368</v>
      </c>
      <c r="T17434" s="9" t="s">
        <v>368</v>
      </c>
      <c r="U17434" s="9" t="s">
        <v>368</v>
      </c>
    </row>
    <row r="17435">
      <c r="F17435" s="9"/>
      <c r="N17435" s="50"/>
      <c r="O17435" s="50"/>
      <c r="P17435" s="50"/>
      <c r="Q17435" s="50" t="s">
        <v>368</v>
      </c>
      <c r="R17435" s="9" t="s">
        <v>368</v>
      </c>
      <c r="S17435" s="50" t="s">
        <v>368</v>
      </c>
      <c r="T17435" s="9" t="s">
        <v>368</v>
      </c>
      <c r="U17435" s="9" t="s">
        <v>368</v>
      </c>
    </row>
    <row r="17436">
      <c r="F17436" s="9"/>
      <c r="N17436" s="50"/>
      <c r="O17436" s="50"/>
      <c r="P17436" s="50"/>
      <c r="Q17436" s="50" t="s">
        <v>368</v>
      </c>
      <c r="R17436" s="9" t="s">
        <v>368</v>
      </c>
      <c r="S17436" s="50" t="s">
        <v>368</v>
      </c>
      <c r="T17436" s="9" t="s">
        <v>368</v>
      </c>
      <c r="U17436" s="9" t="s">
        <v>368</v>
      </c>
    </row>
    <row r="17437">
      <c r="F17437" s="9"/>
      <c r="N17437" s="50"/>
      <c r="O17437" s="50"/>
      <c r="P17437" s="50"/>
      <c r="Q17437" s="50" t="s">
        <v>368</v>
      </c>
      <c r="R17437" s="9" t="s">
        <v>368</v>
      </c>
      <c r="S17437" s="50" t="s">
        <v>368</v>
      </c>
      <c r="T17437" s="9" t="s">
        <v>368</v>
      </c>
      <c r="U17437" s="9" t="s">
        <v>368</v>
      </c>
    </row>
    <row r="17438">
      <c r="F17438" s="9"/>
      <c r="N17438" s="50"/>
      <c r="O17438" s="50"/>
      <c r="P17438" s="50"/>
      <c r="Q17438" s="50" t="s">
        <v>368</v>
      </c>
      <c r="R17438" s="9" t="s">
        <v>368</v>
      </c>
      <c r="S17438" s="50" t="s">
        <v>368</v>
      </c>
      <c r="T17438" s="9" t="s">
        <v>368</v>
      </c>
      <c r="U17438" s="9" t="s">
        <v>368</v>
      </c>
    </row>
    <row r="17439">
      <c r="F17439" s="9"/>
      <c r="N17439" s="50"/>
      <c r="O17439" s="50"/>
      <c r="P17439" s="50"/>
      <c r="Q17439" s="50" t="s">
        <v>368</v>
      </c>
      <c r="R17439" s="9" t="s">
        <v>368</v>
      </c>
      <c r="S17439" s="50" t="s">
        <v>368</v>
      </c>
      <c r="T17439" s="9" t="s">
        <v>368</v>
      </c>
      <c r="U17439" s="9" t="s">
        <v>368</v>
      </c>
    </row>
    <row r="17440">
      <c r="F17440" s="9"/>
      <c r="N17440" s="50"/>
      <c r="O17440" s="50"/>
      <c r="P17440" s="50"/>
      <c r="Q17440" s="50" t="s">
        <v>368</v>
      </c>
      <c r="R17440" s="9" t="s">
        <v>368</v>
      </c>
      <c r="S17440" s="50" t="s">
        <v>368</v>
      </c>
      <c r="T17440" s="9" t="s">
        <v>368</v>
      </c>
      <c r="U17440" s="9" t="s">
        <v>368</v>
      </c>
    </row>
    <row r="17441">
      <c r="F17441" s="9"/>
      <c r="N17441" s="50"/>
      <c r="O17441" s="50"/>
      <c r="P17441" s="50"/>
      <c r="Q17441" s="50" t="s">
        <v>368</v>
      </c>
      <c r="R17441" s="9" t="s">
        <v>368</v>
      </c>
      <c r="S17441" s="50" t="s">
        <v>368</v>
      </c>
      <c r="T17441" s="9" t="s">
        <v>368</v>
      </c>
      <c r="U17441" s="9" t="s">
        <v>368</v>
      </c>
    </row>
    <row r="17442">
      <c r="F17442" s="9"/>
      <c r="N17442" s="50"/>
      <c r="O17442" s="50"/>
      <c r="P17442" s="50"/>
      <c r="Q17442" s="50" t="s">
        <v>368</v>
      </c>
      <c r="R17442" s="9" t="s">
        <v>368</v>
      </c>
      <c r="S17442" s="50" t="s">
        <v>368</v>
      </c>
      <c r="T17442" s="9" t="s">
        <v>368</v>
      </c>
      <c r="U17442" s="9" t="s">
        <v>368</v>
      </c>
    </row>
    <row r="17443">
      <c r="F17443" s="9"/>
      <c r="N17443" s="50"/>
      <c r="O17443" s="50"/>
      <c r="P17443" s="50"/>
      <c r="Q17443" s="50" t="s">
        <v>368</v>
      </c>
      <c r="R17443" s="9" t="s">
        <v>368</v>
      </c>
      <c r="S17443" s="50" t="s">
        <v>368</v>
      </c>
      <c r="T17443" s="9" t="s">
        <v>368</v>
      </c>
      <c r="U17443" s="9" t="s">
        <v>368</v>
      </c>
    </row>
    <row r="17444">
      <c r="F17444" s="9"/>
      <c r="N17444" s="50"/>
      <c r="O17444" s="50"/>
      <c r="P17444" s="50"/>
      <c r="Q17444" s="50" t="s">
        <v>368</v>
      </c>
      <c r="R17444" s="9" t="s">
        <v>368</v>
      </c>
      <c r="S17444" s="50" t="s">
        <v>368</v>
      </c>
      <c r="T17444" s="9" t="s">
        <v>368</v>
      </c>
      <c r="U17444" s="9" t="s">
        <v>368</v>
      </c>
    </row>
    <row r="17445">
      <c r="F17445" s="9"/>
      <c r="N17445" s="50"/>
      <c r="O17445" s="50"/>
      <c r="P17445" s="50"/>
      <c r="Q17445" s="50" t="s">
        <v>368</v>
      </c>
      <c r="R17445" s="9" t="s">
        <v>368</v>
      </c>
      <c r="S17445" s="50" t="s">
        <v>368</v>
      </c>
      <c r="T17445" s="9" t="s">
        <v>368</v>
      </c>
      <c r="U17445" s="9" t="s">
        <v>368</v>
      </c>
    </row>
    <row r="17446">
      <c r="F17446" s="9"/>
      <c r="N17446" s="50"/>
      <c r="O17446" s="50"/>
      <c r="P17446" s="50"/>
      <c r="Q17446" s="50" t="s">
        <v>368</v>
      </c>
      <c r="R17446" s="9" t="s">
        <v>368</v>
      </c>
      <c r="S17446" s="50" t="s">
        <v>368</v>
      </c>
      <c r="T17446" s="9" t="s">
        <v>368</v>
      </c>
      <c r="U17446" s="9" t="s">
        <v>368</v>
      </c>
    </row>
    <row r="17447">
      <c r="F17447" s="9"/>
      <c r="N17447" s="50"/>
      <c r="O17447" s="50"/>
      <c r="P17447" s="50"/>
      <c r="Q17447" s="50" t="s">
        <v>368</v>
      </c>
      <c r="R17447" s="9" t="s">
        <v>368</v>
      </c>
      <c r="S17447" s="50" t="s">
        <v>368</v>
      </c>
      <c r="T17447" s="9" t="s">
        <v>368</v>
      </c>
      <c r="U17447" s="9" t="s">
        <v>368</v>
      </c>
    </row>
    <row r="17448">
      <c r="F17448" s="9"/>
      <c r="N17448" s="50"/>
      <c r="O17448" s="50"/>
      <c r="P17448" s="50"/>
      <c r="Q17448" s="50" t="s">
        <v>368</v>
      </c>
      <c r="R17448" s="9" t="s">
        <v>368</v>
      </c>
      <c r="S17448" s="50" t="s">
        <v>368</v>
      </c>
      <c r="T17448" s="9" t="s">
        <v>368</v>
      </c>
      <c r="U17448" s="9" t="s">
        <v>368</v>
      </c>
    </row>
    <row r="17449">
      <c r="F17449" s="9"/>
      <c r="N17449" s="50"/>
      <c r="O17449" s="50"/>
      <c r="P17449" s="50"/>
      <c r="Q17449" s="50" t="s">
        <v>368</v>
      </c>
      <c r="R17449" s="9" t="s">
        <v>368</v>
      </c>
      <c r="S17449" s="50" t="s">
        <v>368</v>
      </c>
      <c r="T17449" s="9" t="s">
        <v>368</v>
      </c>
      <c r="U17449" s="9" t="s">
        <v>368</v>
      </c>
    </row>
    <row r="17450">
      <c r="F17450" s="9"/>
      <c r="N17450" s="50"/>
      <c r="O17450" s="50"/>
      <c r="P17450" s="50"/>
      <c r="Q17450" s="50" t="s">
        <v>368</v>
      </c>
      <c r="R17450" s="9" t="s">
        <v>368</v>
      </c>
      <c r="S17450" s="50" t="s">
        <v>368</v>
      </c>
      <c r="T17450" s="9" t="s">
        <v>368</v>
      </c>
      <c r="U17450" s="9" t="s">
        <v>368</v>
      </c>
    </row>
    <row r="17451">
      <c r="F17451" s="9"/>
      <c r="N17451" s="50"/>
      <c r="O17451" s="50"/>
      <c r="P17451" s="50"/>
      <c r="Q17451" s="50" t="s">
        <v>368</v>
      </c>
      <c r="R17451" s="9" t="s">
        <v>368</v>
      </c>
      <c r="S17451" s="50" t="s">
        <v>368</v>
      </c>
      <c r="T17451" s="9" t="s">
        <v>368</v>
      </c>
      <c r="U17451" s="9" t="s">
        <v>368</v>
      </c>
    </row>
    <row r="17452">
      <c r="F17452" s="9"/>
      <c r="N17452" s="50"/>
      <c r="O17452" s="50"/>
      <c r="P17452" s="50"/>
      <c r="Q17452" s="50" t="s">
        <v>368</v>
      </c>
      <c r="R17452" s="9" t="s">
        <v>368</v>
      </c>
      <c r="S17452" s="50" t="s">
        <v>368</v>
      </c>
      <c r="T17452" s="9" t="s">
        <v>368</v>
      </c>
      <c r="U17452" s="9" t="s">
        <v>368</v>
      </c>
    </row>
    <row r="17453">
      <c r="F17453" s="9"/>
      <c r="N17453" s="50"/>
      <c r="O17453" s="50"/>
      <c r="P17453" s="50"/>
      <c r="Q17453" s="50" t="s">
        <v>368</v>
      </c>
      <c r="R17453" s="9" t="s">
        <v>368</v>
      </c>
      <c r="S17453" s="50" t="s">
        <v>368</v>
      </c>
      <c r="T17453" s="9" t="s">
        <v>368</v>
      </c>
      <c r="U17453" s="9" t="s">
        <v>368</v>
      </c>
    </row>
    <row r="17454">
      <c r="F17454" s="9"/>
      <c r="N17454" s="50"/>
      <c r="O17454" s="50"/>
      <c r="P17454" s="50"/>
      <c r="Q17454" s="50" t="s">
        <v>368</v>
      </c>
      <c r="R17454" s="9" t="s">
        <v>368</v>
      </c>
      <c r="S17454" s="50" t="s">
        <v>368</v>
      </c>
      <c r="T17454" s="9" t="s">
        <v>368</v>
      </c>
      <c r="U17454" s="9" t="s">
        <v>368</v>
      </c>
    </row>
    <row r="17455">
      <c r="F17455" s="9"/>
      <c r="N17455" s="50"/>
      <c r="O17455" s="50"/>
      <c r="P17455" s="50"/>
      <c r="Q17455" s="50" t="s">
        <v>368</v>
      </c>
      <c r="R17455" s="9" t="s">
        <v>368</v>
      </c>
      <c r="S17455" s="50" t="s">
        <v>368</v>
      </c>
      <c r="T17455" s="9" t="s">
        <v>368</v>
      </c>
      <c r="U17455" s="9" t="s">
        <v>368</v>
      </c>
    </row>
    <row r="17456">
      <c r="F17456" s="9"/>
      <c r="N17456" s="50"/>
      <c r="O17456" s="50"/>
      <c r="P17456" s="50"/>
      <c r="Q17456" s="50" t="s">
        <v>368</v>
      </c>
      <c r="R17456" s="9" t="s">
        <v>368</v>
      </c>
      <c r="S17456" s="50" t="s">
        <v>368</v>
      </c>
      <c r="T17456" s="9" t="s">
        <v>368</v>
      </c>
      <c r="U17456" s="9" t="s">
        <v>368</v>
      </c>
    </row>
    <row r="17457">
      <c r="F17457" s="9"/>
      <c r="N17457" s="50"/>
      <c r="O17457" s="50"/>
      <c r="P17457" s="50"/>
      <c r="Q17457" s="50" t="s">
        <v>368</v>
      </c>
      <c r="R17457" s="9" t="s">
        <v>368</v>
      </c>
      <c r="S17457" s="50" t="s">
        <v>368</v>
      </c>
      <c r="T17457" s="9" t="s">
        <v>368</v>
      </c>
      <c r="U17457" s="9" t="s">
        <v>368</v>
      </c>
    </row>
    <row r="17458">
      <c r="F17458" s="9"/>
      <c r="N17458" s="50"/>
      <c r="O17458" s="50"/>
      <c r="P17458" s="50"/>
      <c r="Q17458" s="50" t="s">
        <v>368</v>
      </c>
      <c r="R17458" s="9" t="s">
        <v>368</v>
      </c>
      <c r="S17458" s="50" t="s">
        <v>368</v>
      </c>
      <c r="T17458" s="9" t="s">
        <v>368</v>
      </c>
      <c r="U17458" s="9" t="s">
        <v>368</v>
      </c>
    </row>
    <row r="17459">
      <c r="F17459" s="9"/>
      <c r="N17459" s="50"/>
      <c r="O17459" s="50"/>
      <c r="P17459" s="50"/>
      <c r="Q17459" s="50" t="s">
        <v>368</v>
      </c>
      <c r="R17459" s="9" t="s">
        <v>368</v>
      </c>
      <c r="S17459" s="50" t="s">
        <v>368</v>
      </c>
      <c r="T17459" s="9" t="s">
        <v>368</v>
      </c>
      <c r="U17459" s="9" t="s">
        <v>368</v>
      </c>
    </row>
    <row r="17460">
      <c r="F17460" s="9"/>
      <c r="N17460" s="50"/>
      <c r="O17460" s="50"/>
      <c r="P17460" s="50"/>
      <c r="Q17460" s="50" t="s">
        <v>368</v>
      </c>
      <c r="R17460" s="9" t="s">
        <v>368</v>
      </c>
      <c r="S17460" s="50" t="s">
        <v>368</v>
      </c>
      <c r="T17460" s="9" t="s">
        <v>368</v>
      </c>
      <c r="U17460" s="9" t="s">
        <v>368</v>
      </c>
    </row>
    <row r="17461">
      <c r="F17461" s="9"/>
      <c r="N17461" s="50"/>
      <c r="O17461" s="50"/>
      <c r="P17461" s="50"/>
      <c r="Q17461" s="50" t="s">
        <v>368</v>
      </c>
      <c r="R17461" s="9" t="s">
        <v>368</v>
      </c>
      <c r="S17461" s="50" t="s">
        <v>368</v>
      </c>
      <c r="T17461" s="9" t="s">
        <v>368</v>
      </c>
      <c r="U17461" s="9" t="s">
        <v>368</v>
      </c>
    </row>
    <row r="17462">
      <c r="F17462" s="9"/>
      <c r="N17462" s="50"/>
      <c r="O17462" s="50"/>
      <c r="P17462" s="50"/>
      <c r="Q17462" s="50" t="s">
        <v>368</v>
      </c>
      <c r="R17462" s="9" t="s">
        <v>368</v>
      </c>
      <c r="S17462" s="50" t="s">
        <v>368</v>
      </c>
      <c r="T17462" s="9" t="s">
        <v>368</v>
      </c>
      <c r="U17462" s="9" t="s">
        <v>368</v>
      </c>
    </row>
    <row r="17463">
      <c r="F17463" s="9"/>
      <c r="N17463" s="50"/>
      <c r="O17463" s="50"/>
      <c r="P17463" s="50"/>
      <c r="Q17463" s="50" t="s">
        <v>368</v>
      </c>
      <c r="R17463" s="9" t="s">
        <v>368</v>
      </c>
      <c r="S17463" s="50" t="s">
        <v>368</v>
      </c>
      <c r="T17463" s="9" t="s">
        <v>368</v>
      </c>
      <c r="U17463" s="9" t="s">
        <v>368</v>
      </c>
    </row>
    <row r="17464">
      <c r="F17464" s="9"/>
      <c r="N17464" s="50"/>
      <c r="O17464" s="50"/>
      <c r="P17464" s="50"/>
      <c r="Q17464" s="50" t="s">
        <v>368</v>
      </c>
      <c r="R17464" s="9" t="s">
        <v>368</v>
      </c>
      <c r="S17464" s="50" t="s">
        <v>368</v>
      </c>
      <c r="T17464" s="9" t="s">
        <v>368</v>
      </c>
      <c r="U17464" s="9" t="s">
        <v>368</v>
      </c>
    </row>
    <row r="17465">
      <c r="F17465" s="9"/>
      <c r="N17465" s="50"/>
      <c r="O17465" s="50"/>
      <c r="P17465" s="50"/>
      <c r="Q17465" s="50" t="s">
        <v>368</v>
      </c>
      <c r="R17465" s="9" t="s">
        <v>368</v>
      </c>
      <c r="S17465" s="50" t="s">
        <v>368</v>
      </c>
      <c r="T17465" s="9" t="s">
        <v>368</v>
      </c>
      <c r="U17465" s="9" t="s">
        <v>368</v>
      </c>
    </row>
    <row r="17466">
      <c r="F17466" s="9"/>
      <c r="N17466" s="50"/>
      <c r="O17466" s="50"/>
      <c r="P17466" s="50"/>
      <c r="Q17466" s="50" t="s">
        <v>368</v>
      </c>
      <c r="R17466" s="9" t="s">
        <v>368</v>
      </c>
      <c r="S17466" s="50" t="s">
        <v>368</v>
      </c>
      <c r="T17466" s="9" t="s">
        <v>368</v>
      </c>
      <c r="U17466" s="9" t="s">
        <v>368</v>
      </c>
    </row>
    <row r="17467">
      <c r="F17467" s="9"/>
      <c r="N17467" s="50"/>
      <c r="O17467" s="50"/>
      <c r="P17467" s="50"/>
      <c r="Q17467" s="50" t="s">
        <v>368</v>
      </c>
      <c r="R17467" s="9" t="s">
        <v>368</v>
      </c>
      <c r="S17467" s="50" t="s">
        <v>368</v>
      </c>
      <c r="T17467" s="9" t="s">
        <v>368</v>
      </c>
      <c r="U17467" s="9" t="s">
        <v>368</v>
      </c>
    </row>
    <row r="17468">
      <c r="F17468" s="9"/>
      <c r="N17468" s="50"/>
      <c r="O17468" s="50"/>
      <c r="P17468" s="50"/>
      <c r="Q17468" s="50" t="s">
        <v>368</v>
      </c>
      <c r="R17468" s="9" t="s">
        <v>368</v>
      </c>
      <c r="S17468" s="50" t="s">
        <v>368</v>
      </c>
      <c r="T17468" s="9" t="s">
        <v>368</v>
      </c>
      <c r="U17468" s="9" t="s">
        <v>368</v>
      </c>
    </row>
    <row r="17469">
      <c r="F17469" s="9"/>
      <c r="N17469" s="50"/>
      <c r="O17469" s="50"/>
      <c r="P17469" s="50"/>
      <c r="Q17469" s="50" t="s">
        <v>368</v>
      </c>
      <c r="R17469" s="9" t="s">
        <v>368</v>
      </c>
      <c r="S17469" s="50" t="s">
        <v>368</v>
      </c>
      <c r="T17469" s="9" t="s">
        <v>368</v>
      </c>
      <c r="U17469" s="9" t="s">
        <v>368</v>
      </c>
    </row>
    <row r="17470">
      <c r="F17470" s="9"/>
      <c r="N17470" s="50"/>
      <c r="O17470" s="50"/>
      <c r="P17470" s="50"/>
      <c r="Q17470" s="50" t="s">
        <v>368</v>
      </c>
      <c r="R17470" s="9" t="s">
        <v>368</v>
      </c>
      <c r="S17470" s="50" t="s">
        <v>368</v>
      </c>
      <c r="T17470" s="9" t="s">
        <v>368</v>
      </c>
      <c r="U17470" s="9" t="s">
        <v>368</v>
      </c>
    </row>
    <row r="17471">
      <c r="F17471" s="9"/>
      <c r="N17471" s="50"/>
      <c r="O17471" s="50"/>
      <c r="P17471" s="50"/>
      <c r="Q17471" s="50" t="s">
        <v>368</v>
      </c>
      <c r="R17471" s="9" t="s">
        <v>368</v>
      </c>
      <c r="S17471" s="50" t="s">
        <v>368</v>
      </c>
      <c r="T17471" s="9" t="s">
        <v>368</v>
      </c>
      <c r="U17471" s="9" t="s">
        <v>368</v>
      </c>
    </row>
    <row r="17472">
      <c r="F17472" s="9"/>
      <c r="N17472" s="50"/>
      <c r="O17472" s="50"/>
      <c r="P17472" s="50"/>
      <c r="Q17472" s="50" t="s">
        <v>368</v>
      </c>
      <c r="R17472" s="9" t="s">
        <v>368</v>
      </c>
      <c r="S17472" s="50" t="s">
        <v>368</v>
      </c>
      <c r="T17472" s="9" t="s">
        <v>368</v>
      </c>
      <c r="U17472" s="9" t="s">
        <v>368</v>
      </c>
    </row>
    <row r="17473">
      <c r="F17473" s="9"/>
      <c r="N17473" s="50"/>
      <c r="O17473" s="50"/>
      <c r="P17473" s="50"/>
      <c r="Q17473" s="50" t="s">
        <v>368</v>
      </c>
      <c r="R17473" s="9" t="s">
        <v>368</v>
      </c>
      <c r="S17473" s="50" t="s">
        <v>368</v>
      </c>
      <c r="T17473" s="9" t="s">
        <v>368</v>
      </c>
      <c r="U17473" s="9" t="s">
        <v>368</v>
      </c>
    </row>
    <row r="17474">
      <c r="F17474" s="9"/>
      <c r="N17474" s="50"/>
      <c r="O17474" s="50"/>
      <c r="P17474" s="50"/>
      <c r="Q17474" s="50" t="s">
        <v>368</v>
      </c>
      <c r="R17474" s="9" t="s">
        <v>368</v>
      </c>
      <c r="S17474" s="50" t="s">
        <v>368</v>
      </c>
      <c r="T17474" s="9" t="s">
        <v>368</v>
      </c>
      <c r="U17474" s="9" t="s">
        <v>368</v>
      </c>
    </row>
    <row r="17475">
      <c r="F17475" s="9"/>
      <c r="N17475" s="50"/>
      <c r="O17475" s="50"/>
      <c r="P17475" s="50"/>
      <c r="Q17475" s="50" t="s">
        <v>368</v>
      </c>
      <c r="R17475" s="9" t="s">
        <v>368</v>
      </c>
      <c r="S17475" s="50" t="s">
        <v>368</v>
      </c>
      <c r="T17475" s="9" t="s">
        <v>368</v>
      </c>
      <c r="U17475" s="9" t="s">
        <v>368</v>
      </c>
    </row>
    <row r="17476">
      <c r="F17476" s="9"/>
      <c r="N17476" s="50"/>
      <c r="O17476" s="50"/>
      <c r="P17476" s="50"/>
      <c r="Q17476" s="50" t="s">
        <v>368</v>
      </c>
      <c r="R17476" s="9" t="s">
        <v>368</v>
      </c>
      <c r="S17476" s="50" t="s">
        <v>368</v>
      </c>
      <c r="T17476" s="9" t="s">
        <v>368</v>
      </c>
      <c r="U17476" s="9" t="s">
        <v>368</v>
      </c>
    </row>
    <row r="17477">
      <c r="F17477" s="9"/>
      <c r="N17477" s="50"/>
      <c r="O17477" s="50"/>
      <c r="P17477" s="50"/>
      <c r="Q17477" s="50" t="s">
        <v>368</v>
      </c>
      <c r="R17477" s="9" t="s">
        <v>368</v>
      </c>
      <c r="S17477" s="50" t="s">
        <v>368</v>
      </c>
      <c r="T17477" s="9" t="s">
        <v>368</v>
      </c>
      <c r="U17477" s="9" t="s">
        <v>368</v>
      </c>
    </row>
    <row r="17478">
      <c r="F17478" s="9"/>
      <c r="N17478" s="50"/>
      <c r="O17478" s="50"/>
      <c r="P17478" s="50"/>
      <c r="Q17478" s="50" t="s">
        <v>368</v>
      </c>
      <c r="R17478" s="9" t="s">
        <v>368</v>
      </c>
      <c r="S17478" s="50" t="s">
        <v>368</v>
      </c>
      <c r="T17478" s="9" t="s">
        <v>368</v>
      </c>
      <c r="U17478" s="9" t="s">
        <v>368</v>
      </c>
    </row>
    <row r="17479">
      <c r="F17479" s="9"/>
      <c r="N17479" s="50"/>
      <c r="O17479" s="50"/>
      <c r="P17479" s="50"/>
      <c r="Q17479" s="50" t="s">
        <v>368</v>
      </c>
      <c r="R17479" s="9" t="s">
        <v>368</v>
      </c>
      <c r="S17479" s="50" t="s">
        <v>368</v>
      </c>
      <c r="T17479" s="9" t="s">
        <v>368</v>
      </c>
      <c r="U17479" s="9" t="s">
        <v>368</v>
      </c>
    </row>
    <row r="17480">
      <c r="F17480" s="9"/>
      <c r="N17480" s="50"/>
      <c r="O17480" s="50"/>
      <c r="P17480" s="50"/>
      <c r="Q17480" s="50" t="s">
        <v>368</v>
      </c>
      <c r="R17480" s="9" t="s">
        <v>368</v>
      </c>
      <c r="S17480" s="50" t="s">
        <v>368</v>
      </c>
      <c r="T17480" s="9" t="s">
        <v>368</v>
      </c>
      <c r="U17480" s="9" t="s">
        <v>368</v>
      </c>
    </row>
    <row r="17481">
      <c r="F17481" s="9"/>
      <c r="N17481" s="50"/>
      <c r="O17481" s="50"/>
      <c r="P17481" s="50"/>
      <c r="Q17481" s="50" t="s">
        <v>368</v>
      </c>
      <c r="R17481" s="9" t="s">
        <v>368</v>
      </c>
      <c r="S17481" s="50" t="s">
        <v>368</v>
      </c>
      <c r="T17481" s="9" t="s">
        <v>368</v>
      </c>
      <c r="U17481" s="9" t="s">
        <v>368</v>
      </c>
    </row>
    <row r="17482">
      <c r="F17482" s="9"/>
      <c r="N17482" s="50"/>
      <c r="O17482" s="50"/>
      <c r="P17482" s="50"/>
      <c r="Q17482" s="50" t="s">
        <v>368</v>
      </c>
      <c r="R17482" s="9" t="s">
        <v>368</v>
      </c>
      <c r="S17482" s="50" t="s">
        <v>368</v>
      </c>
      <c r="T17482" s="9" t="s">
        <v>368</v>
      </c>
      <c r="U17482" s="9" t="s">
        <v>368</v>
      </c>
    </row>
    <row r="17483">
      <c r="F17483" s="9"/>
      <c r="N17483" s="50"/>
      <c r="O17483" s="50"/>
      <c r="P17483" s="50"/>
      <c r="Q17483" s="50" t="s">
        <v>368</v>
      </c>
      <c r="R17483" s="9" t="s">
        <v>368</v>
      </c>
      <c r="S17483" s="50" t="s">
        <v>368</v>
      </c>
      <c r="T17483" s="9" t="s">
        <v>368</v>
      </c>
      <c r="U17483" s="9" t="s">
        <v>368</v>
      </c>
    </row>
    <row r="17484">
      <c r="F17484" s="9"/>
      <c r="N17484" s="50"/>
      <c r="O17484" s="50"/>
      <c r="P17484" s="50"/>
      <c r="Q17484" s="50" t="s">
        <v>368</v>
      </c>
      <c r="R17484" s="9" t="s">
        <v>368</v>
      </c>
      <c r="S17484" s="50" t="s">
        <v>368</v>
      </c>
      <c r="T17484" s="9" t="s">
        <v>368</v>
      </c>
      <c r="U17484" s="9" t="s">
        <v>368</v>
      </c>
    </row>
    <row r="17485">
      <c r="F17485" s="9"/>
      <c r="N17485" s="50"/>
      <c r="O17485" s="50"/>
      <c r="P17485" s="50"/>
      <c r="Q17485" s="50" t="s">
        <v>368</v>
      </c>
      <c r="R17485" s="9" t="s">
        <v>368</v>
      </c>
      <c r="S17485" s="50" t="s">
        <v>368</v>
      </c>
      <c r="T17485" s="9" t="s">
        <v>368</v>
      </c>
      <c r="U17485" s="9" t="s">
        <v>368</v>
      </c>
    </row>
    <row r="17486">
      <c r="F17486" s="9"/>
      <c r="N17486" s="50"/>
      <c r="O17486" s="50"/>
      <c r="P17486" s="50"/>
      <c r="Q17486" s="50" t="s">
        <v>368</v>
      </c>
      <c r="R17486" s="9" t="s">
        <v>368</v>
      </c>
      <c r="S17486" s="50" t="s">
        <v>368</v>
      </c>
      <c r="T17486" s="9" t="s">
        <v>368</v>
      </c>
      <c r="U17486" s="9" t="s">
        <v>368</v>
      </c>
    </row>
    <row r="17487">
      <c r="F17487" s="9"/>
      <c r="N17487" s="50"/>
      <c r="O17487" s="50"/>
      <c r="P17487" s="50"/>
      <c r="Q17487" s="50" t="s">
        <v>368</v>
      </c>
      <c r="R17487" s="9" t="s">
        <v>368</v>
      </c>
      <c r="S17487" s="50" t="s">
        <v>368</v>
      </c>
      <c r="T17487" s="9" t="s">
        <v>368</v>
      </c>
      <c r="U17487" s="9" t="s">
        <v>368</v>
      </c>
    </row>
    <row r="17488">
      <c r="F17488" s="9"/>
      <c r="N17488" s="50"/>
      <c r="O17488" s="50"/>
      <c r="P17488" s="50"/>
      <c r="Q17488" s="50" t="s">
        <v>368</v>
      </c>
      <c r="R17488" s="9" t="s">
        <v>368</v>
      </c>
      <c r="S17488" s="50" t="s">
        <v>368</v>
      </c>
      <c r="T17488" s="9" t="s">
        <v>368</v>
      </c>
      <c r="U17488" s="9" t="s">
        <v>368</v>
      </c>
    </row>
    <row r="17489">
      <c r="F17489" s="9"/>
      <c r="N17489" s="50"/>
      <c r="O17489" s="50"/>
      <c r="P17489" s="50"/>
      <c r="Q17489" s="50" t="s">
        <v>368</v>
      </c>
      <c r="R17489" s="9" t="s">
        <v>368</v>
      </c>
      <c r="S17489" s="50" t="s">
        <v>368</v>
      </c>
      <c r="T17489" s="9" t="s">
        <v>368</v>
      </c>
      <c r="U17489" s="9" t="s">
        <v>368</v>
      </c>
    </row>
    <row r="17490">
      <c r="F17490" s="9"/>
      <c r="N17490" s="50"/>
      <c r="O17490" s="50"/>
      <c r="P17490" s="50"/>
      <c r="Q17490" s="50" t="s">
        <v>368</v>
      </c>
      <c r="R17490" s="9" t="s">
        <v>368</v>
      </c>
      <c r="S17490" s="50" t="s">
        <v>368</v>
      </c>
      <c r="T17490" s="9" t="s">
        <v>368</v>
      </c>
      <c r="U17490" s="9" t="s">
        <v>368</v>
      </c>
    </row>
    <row r="17491">
      <c r="F17491" s="9"/>
      <c r="N17491" s="50"/>
      <c r="O17491" s="50"/>
      <c r="P17491" s="50"/>
      <c r="Q17491" s="50" t="s">
        <v>368</v>
      </c>
      <c r="R17491" s="9" t="s">
        <v>368</v>
      </c>
      <c r="S17491" s="50" t="s">
        <v>368</v>
      </c>
      <c r="T17491" s="9" t="s">
        <v>368</v>
      </c>
      <c r="U17491" s="9" t="s">
        <v>368</v>
      </c>
    </row>
    <row r="17492">
      <c r="F17492" s="9"/>
      <c r="N17492" s="50"/>
      <c r="O17492" s="50"/>
      <c r="P17492" s="50"/>
      <c r="Q17492" s="50" t="s">
        <v>368</v>
      </c>
      <c r="R17492" s="9" t="s">
        <v>368</v>
      </c>
      <c r="S17492" s="50" t="s">
        <v>368</v>
      </c>
      <c r="T17492" s="9" t="s">
        <v>368</v>
      </c>
      <c r="U17492" s="9" t="s">
        <v>368</v>
      </c>
    </row>
    <row r="17493">
      <c r="F17493" s="9"/>
      <c r="N17493" s="50"/>
      <c r="O17493" s="50"/>
      <c r="P17493" s="50"/>
      <c r="Q17493" s="50" t="s">
        <v>368</v>
      </c>
      <c r="R17493" s="9" t="s">
        <v>368</v>
      </c>
      <c r="S17493" s="50" t="s">
        <v>368</v>
      </c>
      <c r="T17493" s="9" t="s">
        <v>368</v>
      </c>
      <c r="U17493" s="9" t="s">
        <v>368</v>
      </c>
    </row>
    <row r="17494">
      <c r="F17494" s="9"/>
      <c r="N17494" s="50"/>
      <c r="O17494" s="50"/>
      <c r="P17494" s="50"/>
      <c r="Q17494" s="50" t="s">
        <v>368</v>
      </c>
      <c r="R17494" s="9" t="s">
        <v>368</v>
      </c>
      <c r="S17494" s="50" t="s">
        <v>368</v>
      </c>
      <c r="T17494" s="9" t="s">
        <v>368</v>
      </c>
      <c r="U17494" s="9" t="s">
        <v>368</v>
      </c>
    </row>
    <row r="17495">
      <c r="F17495" s="9"/>
      <c r="N17495" s="50"/>
      <c r="O17495" s="50"/>
      <c r="P17495" s="50"/>
      <c r="Q17495" s="50" t="s">
        <v>368</v>
      </c>
      <c r="R17495" s="9" t="s">
        <v>368</v>
      </c>
      <c r="S17495" s="50" t="s">
        <v>368</v>
      </c>
      <c r="T17495" s="9" t="s">
        <v>368</v>
      </c>
      <c r="U17495" s="9" t="s">
        <v>368</v>
      </c>
    </row>
    <row r="17496">
      <c r="F17496" s="9"/>
      <c r="N17496" s="50"/>
      <c r="O17496" s="50"/>
      <c r="P17496" s="50"/>
      <c r="Q17496" s="50" t="s">
        <v>368</v>
      </c>
      <c r="R17496" s="9" t="s">
        <v>368</v>
      </c>
      <c r="S17496" s="50" t="s">
        <v>368</v>
      </c>
      <c r="T17496" s="9" t="s">
        <v>368</v>
      </c>
      <c r="U17496" s="9" t="s">
        <v>368</v>
      </c>
    </row>
    <row r="17497">
      <c r="F17497" s="9"/>
      <c r="N17497" s="50"/>
      <c r="O17497" s="50"/>
      <c r="P17497" s="50"/>
      <c r="Q17497" s="50" t="s">
        <v>368</v>
      </c>
      <c r="R17497" s="9" t="s">
        <v>368</v>
      </c>
      <c r="S17497" s="50" t="s">
        <v>368</v>
      </c>
      <c r="T17497" s="9" t="s">
        <v>368</v>
      </c>
      <c r="U17497" s="9" t="s">
        <v>368</v>
      </c>
    </row>
    <row r="17498">
      <c r="F17498" s="9"/>
      <c r="N17498" s="50"/>
      <c r="O17498" s="50"/>
      <c r="P17498" s="50"/>
      <c r="Q17498" s="50" t="s">
        <v>368</v>
      </c>
      <c r="R17498" s="9" t="s">
        <v>368</v>
      </c>
      <c r="S17498" s="50" t="s">
        <v>368</v>
      </c>
      <c r="T17498" s="9" t="s">
        <v>368</v>
      </c>
      <c r="U17498" s="9" t="s">
        <v>368</v>
      </c>
    </row>
    <row r="17499">
      <c r="F17499" s="9"/>
      <c r="N17499" s="50"/>
      <c r="O17499" s="50"/>
      <c r="P17499" s="50"/>
      <c r="Q17499" s="50" t="s">
        <v>368</v>
      </c>
      <c r="R17499" s="9" t="s">
        <v>368</v>
      </c>
      <c r="S17499" s="50" t="s">
        <v>368</v>
      </c>
      <c r="T17499" s="9" t="s">
        <v>368</v>
      </c>
      <c r="U17499" s="9" t="s">
        <v>368</v>
      </c>
    </row>
    <row r="17500">
      <c r="F17500" s="9"/>
      <c r="N17500" s="50"/>
      <c r="O17500" s="50"/>
      <c r="P17500" s="50"/>
      <c r="Q17500" s="50" t="s">
        <v>368</v>
      </c>
      <c r="R17500" s="9" t="s">
        <v>368</v>
      </c>
      <c r="S17500" s="50" t="s">
        <v>368</v>
      </c>
      <c r="T17500" s="9" t="s">
        <v>368</v>
      </c>
      <c r="U17500" s="9" t="s">
        <v>368</v>
      </c>
    </row>
    <row r="17501">
      <c r="F17501" s="9"/>
      <c r="N17501" s="50"/>
      <c r="O17501" s="50"/>
      <c r="P17501" s="50"/>
      <c r="Q17501" s="50" t="s">
        <v>368</v>
      </c>
      <c r="R17501" s="9" t="s">
        <v>368</v>
      </c>
      <c r="S17501" s="50" t="s">
        <v>368</v>
      </c>
      <c r="T17501" s="9" t="s">
        <v>368</v>
      </c>
      <c r="U17501" s="9" t="s">
        <v>368</v>
      </c>
    </row>
    <row r="17502">
      <c r="F17502" s="9"/>
      <c r="N17502" s="50"/>
      <c r="O17502" s="50"/>
      <c r="P17502" s="50"/>
      <c r="Q17502" s="50" t="s">
        <v>368</v>
      </c>
      <c r="R17502" s="9" t="s">
        <v>368</v>
      </c>
      <c r="S17502" s="50" t="s">
        <v>368</v>
      </c>
      <c r="T17502" s="9" t="s">
        <v>368</v>
      </c>
      <c r="U17502" s="9" t="s">
        <v>368</v>
      </c>
    </row>
    <row r="17503">
      <c r="F17503" s="9"/>
      <c r="N17503" s="50"/>
      <c r="O17503" s="50"/>
      <c r="P17503" s="50"/>
      <c r="Q17503" s="50" t="s">
        <v>368</v>
      </c>
      <c r="R17503" s="9" t="s">
        <v>368</v>
      </c>
      <c r="S17503" s="50" t="s">
        <v>368</v>
      </c>
      <c r="T17503" s="9" t="s">
        <v>368</v>
      </c>
      <c r="U17503" s="9" t="s">
        <v>368</v>
      </c>
    </row>
    <row r="17504">
      <c r="F17504" s="9"/>
      <c r="N17504" s="50"/>
      <c r="O17504" s="50"/>
      <c r="P17504" s="50"/>
      <c r="Q17504" s="50" t="s">
        <v>368</v>
      </c>
      <c r="R17504" s="9" t="s">
        <v>368</v>
      </c>
      <c r="S17504" s="50" t="s">
        <v>368</v>
      </c>
      <c r="T17504" s="9" t="s">
        <v>368</v>
      </c>
      <c r="U17504" s="9" t="s">
        <v>368</v>
      </c>
    </row>
    <row r="17505">
      <c r="F17505" s="9"/>
      <c r="N17505" s="50"/>
      <c r="O17505" s="50"/>
      <c r="P17505" s="50"/>
      <c r="Q17505" s="50" t="s">
        <v>368</v>
      </c>
      <c r="R17505" s="9" t="s">
        <v>368</v>
      </c>
      <c r="S17505" s="50" t="s">
        <v>368</v>
      </c>
      <c r="T17505" s="9" t="s">
        <v>368</v>
      </c>
      <c r="U17505" s="9" t="s">
        <v>368</v>
      </c>
    </row>
    <row r="17506">
      <c r="F17506" s="9"/>
      <c r="N17506" s="50"/>
      <c r="O17506" s="50"/>
      <c r="P17506" s="50"/>
      <c r="Q17506" s="50" t="s">
        <v>368</v>
      </c>
      <c r="R17506" s="9" t="s">
        <v>368</v>
      </c>
      <c r="S17506" s="50" t="s">
        <v>368</v>
      </c>
      <c r="T17506" s="9" t="s">
        <v>368</v>
      </c>
      <c r="U17506" s="9" t="s">
        <v>368</v>
      </c>
    </row>
    <row r="17507">
      <c r="F17507" s="9"/>
      <c r="N17507" s="50"/>
      <c r="O17507" s="50"/>
      <c r="P17507" s="50"/>
      <c r="Q17507" s="50" t="s">
        <v>368</v>
      </c>
      <c r="R17507" s="9" t="s">
        <v>368</v>
      </c>
      <c r="S17507" s="50" t="s">
        <v>368</v>
      </c>
      <c r="T17507" s="9" t="s">
        <v>368</v>
      </c>
      <c r="U17507" s="9" t="s">
        <v>368</v>
      </c>
    </row>
    <row r="17508">
      <c r="F17508" s="9"/>
      <c r="N17508" s="50"/>
      <c r="O17508" s="50"/>
      <c r="P17508" s="50"/>
      <c r="Q17508" s="50" t="s">
        <v>368</v>
      </c>
      <c r="R17508" s="9" t="s">
        <v>368</v>
      </c>
      <c r="S17508" s="50" t="s">
        <v>368</v>
      </c>
      <c r="T17508" s="9" t="s">
        <v>368</v>
      </c>
      <c r="U17508" s="9" t="s">
        <v>368</v>
      </c>
    </row>
    <row r="17509">
      <c r="F17509" s="9"/>
      <c r="N17509" s="50"/>
      <c r="O17509" s="50"/>
      <c r="P17509" s="50"/>
      <c r="Q17509" s="50" t="s">
        <v>368</v>
      </c>
      <c r="R17509" s="9" t="s">
        <v>368</v>
      </c>
      <c r="S17509" s="50" t="s">
        <v>368</v>
      </c>
      <c r="T17509" s="9" t="s">
        <v>368</v>
      </c>
      <c r="U17509" s="9" t="s">
        <v>368</v>
      </c>
    </row>
    <row r="17510">
      <c r="F17510" s="9"/>
      <c r="N17510" s="50"/>
      <c r="O17510" s="50"/>
      <c r="P17510" s="50"/>
      <c r="Q17510" s="50" t="s">
        <v>368</v>
      </c>
      <c r="R17510" s="9" t="s">
        <v>368</v>
      </c>
      <c r="S17510" s="50" t="s">
        <v>368</v>
      </c>
      <c r="T17510" s="9" t="s">
        <v>368</v>
      </c>
      <c r="U17510" s="9" t="s">
        <v>368</v>
      </c>
    </row>
    <row r="17511">
      <c r="F17511" s="9"/>
      <c r="N17511" s="50"/>
      <c r="O17511" s="50"/>
      <c r="P17511" s="50"/>
      <c r="Q17511" s="50" t="s">
        <v>368</v>
      </c>
      <c r="R17511" s="9" t="s">
        <v>368</v>
      </c>
      <c r="S17511" s="50" t="s">
        <v>368</v>
      </c>
      <c r="T17511" s="9" t="s">
        <v>368</v>
      </c>
      <c r="U17511" s="9" t="s">
        <v>368</v>
      </c>
    </row>
    <row r="17512">
      <c r="F17512" s="9"/>
      <c r="N17512" s="50"/>
      <c r="O17512" s="50"/>
      <c r="P17512" s="50"/>
      <c r="Q17512" s="50" t="s">
        <v>368</v>
      </c>
      <c r="R17512" s="9" t="s">
        <v>368</v>
      </c>
      <c r="S17512" s="50" t="s">
        <v>368</v>
      </c>
      <c r="T17512" s="9" t="s">
        <v>368</v>
      </c>
      <c r="U17512" s="9" t="s">
        <v>368</v>
      </c>
    </row>
    <row r="17513">
      <c r="F17513" s="9"/>
      <c r="N17513" s="50"/>
      <c r="O17513" s="50"/>
      <c r="P17513" s="50"/>
      <c r="Q17513" s="50" t="s">
        <v>368</v>
      </c>
      <c r="R17513" s="9" t="s">
        <v>368</v>
      </c>
      <c r="S17513" s="50" t="s">
        <v>368</v>
      </c>
      <c r="T17513" s="9" t="s">
        <v>368</v>
      </c>
      <c r="U17513" s="9" t="s">
        <v>368</v>
      </c>
    </row>
    <row r="17514">
      <c r="F17514" s="9"/>
      <c r="N17514" s="50"/>
      <c r="O17514" s="50"/>
      <c r="P17514" s="50"/>
      <c r="Q17514" s="50" t="s">
        <v>368</v>
      </c>
      <c r="R17514" s="9" t="s">
        <v>368</v>
      </c>
      <c r="S17514" s="50" t="s">
        <v>368</v>
      </c>
      <c r="T17514" s="9" t="s">
        <v>368</v>
      </c>
      <c r="U17514" s="9" t="s">
        <v>368</v>
      </c>
    </row>
    <row r="17515">
      <c r="F17515" s="9"/>
      <c r="N17515" s="50"/>
      <c r="O17515" s="50"/>
      <c r="P17515" s="50"/>
      <c r="Q17515" s="50" t="s">
        <v>368</v>
      </c>
      <c r="R17515" s="9" t="s">
        <v>368</v>
      </c>
      <c r="S17515" s="50" t="s">
        <v>368</v>
      </c>
      <c r="T17515" s="9" t="s">
        <v>368</v>
      </c>
      <c r="U17515" s="9" t="s">
        <v>368</v>
      </c>
    </row>
    <row r="17516">
      <c r="F17516" s="9"/>
      <c r="N17516" s="50"/>
      <c r="O17516" s="50"/>
      <c r="P17516" s="50"/>
      <c r="Q17516" s="50" t="s">
        <v>368</v>
      </c>
      <c r="R17516" s="9" t="s">
        <v>368</v>
      </c>
      <c r="S17516" s="50" t="s">
        <v>368</v>
      </c>
      <c r="T17516" s="9" t="s">
        <v>368</v>
      </c>
      <c r="U17516" s="9" t="s">
        <v>368</v>
      </c>
    </row>
    <row r="17517">
      <c r="F17517" s="9"/>
      <c r="N17517" s="50"/>
      <c r="O17517" s="50"/>
      <c r="P17517" s="50"/>
      <c r="Q17517" s="50" t="s">
        <v>368</v>
      </c>
      <c r="R17517" s="9" t="s">
        <v>368</v>
      </c>
      <c r="S17517" s="50" t="s">
        <v>368</v>
      </c>
      <c r="T17517" s="9" t="s">
        <v>368</v>
      </c>
      <c r="U17517" s="9" t="s">
        <v>368</v>
      </c>
    </row>
    <row r="17518">
      <c r="F17518" s="9"/>
      <c r="N17518" s="50"/>
      <c r="O17518" s="50"/>
      <c r="P17518" s="50"/>
      <c r="Q17518" s="50" t="s">
        <v>368</v>
      </c>
      <c r="R17518" s="9" t="s">
        <v>368</v>
      </c>
      <c r="S17518" s="50" t="s">
        <v>368</v>
      </c>
      <c r="T17518" s="9" t="s">
        <v>368</v>
      </c>
      <c r="U17518" s="9" t="s">
        <v>368</v>
      </c>
    </row>
    <row r="17519">
      <c r="F17519" s="9"/>
      <c r="N17519" s="50"/>
      <c r="O17519" s="50"/>
      <c r="P17519" s="50"/>
      <c r="Q17519" s="50" t="s">
        <v>368</v>
      </c>
      <c r="R17519" s="9" t="s">
        <v>368</v>
      </c>
      <c r="S17519" s="50" t="s">
        <v>368</v>
      </c>
      <c r="T17519" s="9" t="s">
        <v>368</v>
      </c>
      <c r="U17519" s="9" t="s">
        <v>368</v>
      </c>
    </row>
    <row r="17520">
      <c r="F17520" s="9"/>
      <c r="N17520" s="50"/>
      <c r="O17520" s="50"/>
      <c r="P17520" s="50"/>
      <c r="Q17520" s="50" t="s">
        <v>368</v>
      </c>
      <c r="R17520" s="9" t="s">
        <v>368</v>
      </c>
      <c r="S17520" s="50" t="s">
        <v>368</v>
      </c>
      <c r="T17520" s="9" t="s">
        <v>368</v>
      </c>
      <c r="U17520" s="9" t="s">
        <v>368</v>
      </c>
    </row>
    <row r="17521">
      <c r="F17521" s="9"/>
      <c r="N17521" s="50"/>
      <c r="O17521" s="50"/>
      <c r="P17521" s="50"/>
      <c r="Q17521" s="50" t="s">
        <v>368</v>
      </c>
      <c r="R17521" s="9" t="s">
        <v>368</v>
      </c>
      <c r="S17521" s="50" t="s">
        <v>368</v>
      </c>
      <c r="T17521" s="9" t="s">
        <v>368</v>
      </c>
      <c r="U17521" s="9" t="s">
        <v>368</v>
      </c>
    </row>
    <row r="17522">
      <c r="F17522" s="9"/>
      <c r="N17522" s="50"/>
      <c r="O17522" s="50"/>
      <c r="P17522" s="50"/>
      <c r="Q17522" s="50" t="s">
        <v>368</v>
      </c>
      <c r="R17522" s="9" t="s">
        <v>368</v>
      </c>
      <c r="S17522" s="50" t="s">
        <v>368</v>
      </c>
      <c r="T17522" s="9" t="s">
        <v>368</v>
      </c>
      <c r="U17522" s="9" t="s">
        <v>368</v>
      </c>
    </row>
    <row r="17523">
      <c r="F17523" s="9"/>
      <c r="N17523" s="50"/>
      <c r="O17523" s="50"/>
      <c r="P17523" s="50"/>
      <c r="Q17523" s="50" t="s">
        <v>368</v>
      </c>
      <c r="R17523" s="9" t="s">
        <v>368</v>
      </c>
      <c r="S17523" s="50" t="s">
        <v>368</v>
      </c>
      <c r="T17523" s="9" t="s">
        <v>368</v>
      </c>
      <c r="U17523" s="9" t="s">
        <v>368</v>
      </c>
    </row>
    <row r="17524">
      <c r="F17524" s="9"/>
      <c r="N17524" s="50"/>
      <c r="O17524" s="50"/>
      <c r="P17524" s="50"/>
      <c r="Q17524" s="50" t="s">
        <v>368</v>
      </c>
      <c r="R17524" s="9" t="s">
        <v>368</v>
      </c>
      <c r="S17524" s="50" t="s">
        <v>368</v>
      </c>
      <c r="T17524" s="9" t="s">
        <v>368</v>
      </c>
      <c r="U17524" s="9" t="s">
        <v>368</v>
      </c>
    </row>
    <row r="17525">
      <c r="F17525" s="9"/>
      <c r="N17525" s="50"/>
      <c r="O17525" s="50"/>
      <c r="P17525" s="50"/>
      <c r="Q17525" s="50" t="s">
        <v>368</v>
      </c>
      <c r="R17525" s="9" t="s">
        <v>368</v>
      </c>
      <c r="S17525" s="50" t="s">
        <v>368</v>
      </c>
      <c r="T17525" s="9" t="s">
        <v>368</v>
      </c>
      <c r="U17525" s="9" t="s">
        <v>368</v>
      </c>
    </row>
    <row r="17526">
      <c r="F17526" s="9"/>
      <c r="N17526" s="50"/>
      <c r="O17526" s="50"/>
      <c r="P17526" s="50"/>
      <c r="Q17526" s="50" t="s">
        <v>368</v>
      </c>
      <c r="R17526" s="9" t="s">
        <v>368</v>
      </c>
      <c r="S17526" s="50" t="s">
        <v>368</v>
      </c>
      <c r="T17526" s="9" t="s">
        <v>368</v>
      </c>
      <c r="U17526" s="9" t="s">
        <v>368</v>
      </c>
    </row>
    <row r="17527">
      <c r="F17527" s="9"/>
      <c r="N17527" s="50"/>
      <c r="O17527" s="50"/>
      <c r="P17527" s="50"/>
      <c r="Q17527" s="50" t="s">
        <v>368</v>
      </c>
      <c r="R17527" s="9" t="s">
        <v>368</v>
      </c>
      <c r="S17527" s="50" t="s">
        <v>368</v>
      </c>
      <c r="T17527" s="9" t="s">
        <v>368</v>
      </c>
      <c r="U17527" s="9" t="s">
        <v>368</v>
      </c>
    </row>
    <row r="17528">
      <c r="F17528" s="9"/>
      <c r="N17528" s="50"/>
      <c r="O17528" s="50"/>
      <c r="P17528" s="50"/>
      <c r="Q17528" s="50" t="s">
        <v>368</v>
      </c>
      <c r="R17528" s="9" t="s">
        <v>368</v>
      </c>
      <c r="S17528" s="50" t="s">
        <v>368</v>
      </c>
      <c r="T17528" s="9" t="s">
        <v>368</v>
      </c>
      <c r="U17528" s="9" t="s">
        <v>368</v>
      </c>
    </row>
    <row r="17529">
      <c r="F17529" s="9"/>
      <c r="N17529" s="50"/>
      <c r="O17529" s="50"/>
      <c r="P17529" s="50"/>
      <c r="Q17529" s="50" t="s">
        <v>368</v>
      </c>
      <c r="R17529" s="9" t="s">
        <v>368</v>
      </c>
      <c r="S17529" s="50" t="s">
        <v>368</v>
      </c>
      <c r="T17529" s="9" t="s">
        <v>368</v>
      </c>
      <c r="U17529" s="9" t="s">
        <v>368</v>
      </c>
    </row>
    <row r="17530">
      <c r="F17530" s="9"/>
      <c r="N17530" s="50"/>
      <c r="O17530" s="50"/>
      <c r="P17530" s="50"/>
      <c r="Q17530" s="50" t="s">
        <v>368</v>
      </c>
      <c r="R17530" s="9" t="s">
        <v>368</v>
      </c>
      <c r="S17530" s="50" t="s">
        <v>368</v>
      </c>
      <c r="T17530" s="9" t="s">
        <v>368</v>
      </c>
      <c r="U17530" s="9" t="s">
        <v>368</v>
      </c>
    </row>
    <row r="17531">
      <c r="F17531" s="9"/>
      <c r="N17531" s="50"/>
      <c r="O17531" s="50"/>
      <c r="P17531" s="50"/>
      <c r="Q17531" s="50" t="s">
        <v>368</v>
      </c>
      <c r="R17531" s="9" t="s">
        <v>368</v>
      </c>
      <c r="S17531" s="50" t="s">
        <v>368</v>
      </c>
      <c r="T17531" s="9" t="s">
        <v>368</v>
      </c>
      <c r="U17531" s="9" t="s">
        <v>368</v>
      </c>
    </row>
    <row r="17532">
      <c r="F17532" s="9"/>
      <c r="N17532" s="50"/>
      <c r="O17532" s="50"/>
      <c r="P17532" s="50"/>
      <c r="Q17532" s="50" t="s">
        <v>368</v>
      </c>
      <c r="R17532" s="9" t="s">
        <v>368</v>
      </c>
      <c r="S17532" s="50" t="s">
        <v>368</v>
      </c>
      <c r="T17532" s="9" t="s">
        <v>368</v>
      </c>
      <c r="U17532" s="9" t="s">
        <v>368</v>
      </c>
    </row>
    <row r="17533">
      <c r="F17533" s="9"/>
      <c r="N17533" s="50"/>
      <c r="O17533" s="50"/>
      <c r="P17533" s="50"/>
      <c r="Q17533" s="50" t="s">
        <v>368</v>
      </c>
      <c r="R17533" s="9" t="s">
        <v>368</v>
      </c>
      <c r="S17533" s="50" t="s">
        <v>368</v>
      </c>
      <c r="T17533" s="9" t="s">
        <v>368</v>
      </c>
      <c r="U17533" s="9" t="s">
        <v>368</v>
      </c>
    </row>
    <row r="17534">
      <c r="F17534" s="9"/>
      <c r="N17534" s="50"/>
      <c r="O17534" s="50"/>
      <c r="P17534" s="50"/>
      <c r="Q17534" s="50" t="s">
        <v>368</v>
      </c>
      <c r="R17534" s="9" t="s">
        <v>368</v>
      </c>
      <c r="S17534" s="50" t="s">
        <v>368</v>
      </c>
      <c r="T17534" s="9" t="s">
        <v>368</v>
      </c>
      <c r="U17534" s="9" t="s">
        <v>368</v>
      </c>
    </row>
    <row r="17535">
      <c r="F17535" s="9"/>
      <c r="N17535" s="50"/>
      <c r="O17535" s="50"/>
      <c r="P17535" s="50"/>
      <c r="Q17535" s="50" t="s">
        <v>368</v>
      </c>
      <c r="R17535" s="9" t="s">
        <v>368</v>
      </c>
      <c r="S17535" s="50" t="s">
        <v>368</v>
      </c>
      <c r="T17535" s="9" t="s">
        <v>368</v>
      </c>
      <c r="U17535" s="9" t="s">
        <v>368</v>
      </c>
    </row>
    <row r="17536">
      <c r="F17536" s="9"/>
      <c r="N17536" s="50"/>
      <c r="O17536" s="50"/>
      <c r="P17536" s="50"/>
      <c r="Q17536" s="50" t="s">
        <v>368</v>
      </c>
      <c r="R17536" s="9" t="s">
        <v>368</v>
      </c>
      <c r="S17536" s="50" t="s">
        <v>368</v>
      </c>
      <c r="T17536" s="9" t="s">
        <v>368</v>
      </c>
      <c r="U17536" s="9" t="s">
        <v>368</v>
      </c>
    </row>
    <row r="17537">
      <c r="F17537" s="9"/>
      <c r="N17537" s="50"/>
      <c r="O17537" s="50"/>
      <c r="P17537" s="50"/>
      <c r="Q17537" s="50" t="s">
        <v>368</v>
      </c>
      <c r="R17537" s="9" t="s">
        <v>368</v>
      </c>
      <c r="S17537" s="50" t="s">
        <v>368</v>
      </c>
      <c r="T17537" s="9" t="s">
        <v>368</v>
      </c>
      <c r="U17537" s="9" t="s">
        <v>368</v>
      </c>
    </row>
    <row r="17538">
      <c r="F17538" s="9"/>
      <c r="N17538" s="50"/>
      <c r="O17538" s="50"/>
      <c r="P17538" s="50"/>
      <c r="Q17538" s="50" t="s">
        <v>368</v>
      </c>
      <c r="R17538" s="9" t="s">
        <v>368</v>
      </c>
      <c r="S17538" s="50" t="s">
        <v>368</v>
      </c>
      <c r="T17538" s="9" t="s">
        <v>368</v>
      </c>
      <c r="U17538" s="9" t="s">
        <v>368</v>
      </c>
    </row>
    <row r="17539">
      <c r="F17539" s="9"/>
      <c r="N17539" s="50"/>
      <c r="O17539" s="50"/>
      <c r="P17539" s="50"/>
      <c r="Q17539" s="50" t="s">
        <v>368</v>
      </c>
      <c r="R17539" s="9" t="s">
        <v>368</v>
      </c>
      <c r="S17539" s="50" t="s">
        <v>368</v>
      </c>
      <c r="T17539" s="9" t="s">
        <v>368</v>
      </c>
      <c r="U17539" s="9" t="s">
        <v>368</v>
      </c>
    </row>
    <row r="17540">
      <c r="F17540" s="9"/>
      <c r="N17540" s="50"/>
      <c r="O17540" s="50"/>
      <c r="P17540" s="50"/>
      <c r="Q17540" s="50" t="s">
        <v>368</v>
      </c>
      <c r="R17540" s="9" t="s">
        <v>368</v>
      </c>
      <c r="S17540" s="50" t="s">
        <v>368</v>
      </c>
      <c r="T17540" s="9" t="s">
        <v>368</v>
      </c>
      <c r="U17540" s="9" t="s">
        <v>368</v>
      </c>
    </row>
    <row r="17541">
      <c r="F17541" s="9"/>
      <c r="N17541" s="50"/>
      <c r="O17541" s="50"/>
      <c r="P17541" s="50"/>
      <c r="Q17541" s="50" t="s">
        <v>368</v>
      </c>
      <c r="R17541" s="9" t="s">
        <v>368</v>
      </c>
      <c r="S17541" s="50" t="s">
        <v>368</v>
      </c>
      <c r="T17541" s="9" t="s">
        <v>368</v>
      </c>
      <c r="U17541" s="9" t="s">
        <v>368</v>
      </c>
    </row>
    <row r="17542">
      <c r="F17542" s="9"/>
      <c r="N17542" s="50"/>
      <c r="O17542" s="50"/>
      <c r="P17542" s="50"/>
      <c r="Q17542" s="50" t="s">
        <v>368</v>
      </c>
      <c r="R17542" s="9" t="s">
        <v>368</v>
      </c>
      <c r="S17542" s="50" t="s">
        <v>368</v>
      </c>
      <c r="T17542" s="9" t="s">
        <v>368</v>
      </c>
      <c r="U17542" s="9" t="s">
        <v>368</v>
      </c>
    </row>
    <row r="17543">
      <c r="F17543" s="9"/>
      <c r="N17543" s="50"/>
      <c r="O17543" s="50"/>
      <c r="P17543" s="50"/>
      <c r="Q17543" s="50" t="s">
        <v>368</v>
      </c>
      <c r="R17543" s="9" t="s">
        <v>368</v>
      </c>
      <c r="S17543" s="50" t="s">
        <v>368</v>
      </c>
      <c r="T17543" s="9" t="s">
        <v>368</v>
      </c>
      <c r="U17543" s="9" t="s">
        <v>368</v>
      </c>
    </row>
    <row r="17544">
      <c r="F17544" s="9"/>
      <c r="N17544" s="50"/>
      <c r="O17544" s="50"/>
      <c r="P17544" s="50"/>
      <c r="Q17544" s="50" t="s">
        <v>368</v>
      </c>
      <c r="R17544" s="9" t="s">
        <v>368</v>
      </c>
      <c r="S17544" s="50" t="s">
        <v>368</v>
      </c>
      <c r="T17544" s="9" t="s">
        <v>368</v>
      </c>
      <c r="U17544" s="9" t="s">
        <v>368</v>
      </c>
    </row>
    <row r="17545">
      <c r="F17545" s="9"/>
      <c r="N17545" s="50"/>
      <c r="O17545" s="50"/>
      <c r="P17545" s="50"/>
      <c r="Q17545" s="50" t="s">
        <v>368</v>
      </c>
      <c r="R17545" s="9" t="s">
        <v>368</v>
      </c>
      <c r="S17545" s="50" t="s">
        <v>368</v>
      </c>
      <c r="T17545" s="9" t="s">
        <v>368</v>
      </c>
      <c r="U17545" s="9" t="s">
        <v>368</v>
      </c>
    </row>
    <row r="17546">
      <c r="F17546" s="9"/>
      <c r="N17546" s="50"/>
      <c r="O17546" s="50"/>
      <c r="P17546" s="50"/>
      <c r="Q17546" s="50" t="s">
        <v>368</v>
      </c>
      <c r="R17546" s="9" t="s">
        <v>368</v>
      </c>
      <c r="S17546" s="50" t="s">
        <v>368</v>
      </c>
      <c r="T17546" s="9" t="s">
        <v>368</v>
      </c>
      <c r="U17546" s="9" t="s">
        <v>368</v>
      </c>
    </row>
    <row r="17547">
      <c r="F17547" s="9"/>
      <c r="N17547" s="50"/>
      <c r="O17547" s="50"/>
      <c r="P17547" s="50"/>
      <c r="Q17547" s="50" t="s">
        <v>368</v>
      </c>
      <c r="R17547" s="9" t="s">
        <v>368</v>
      </c>
      <c r="S17547" s="50" t="s">
        <v>368</v>
      </c>
      <c r="T17547" s="9" t="s">
        <v>368</v>
      </c>
      <c r="U17547" s="9" t="s">
        <v>368</v>
      </c>
    </row>
    <row r="17548">
      <c r="F17548" s="9"/>
      <c r="N17548" s="50"/>
      <c r="O17548" s="50"/>
      <c r="P17548" s="50"/>
      <c r="Q17548" s="50" t="s">
        <v>368</v>
      </c>
      <c r="R17548" s="9" t="s">
        <v>368</v>
      </c>
      <c r="S17548" s="50" t="s">
        <v>368</v>
      </c>
      <c r="T17548" s="9" t="s">
        <v>368</v>
      </c>
      <c r="U17548" s="9" t="s">
        <v>368</v>
      </c>
    </row>
    <row r="17549">
      <c r="F17549" s="9"/>
      <c r="N17549" s="50"/>
      <c r="O17549" s="50"/>
      <c r="P17549" s="50"/>
      <c r="Q17549" s="50" t="s">
        <v>368</v>
      </c>
      <c r="R17549" s="9" t="s">
        <v>368</v>
      </c>
      <c r="S17549" s="50" t="s">
        <v>368</v>
      </c>
      <c r="T17549" s="9" t="s">
        <v>368</v>
      </c>
      <c r="U17549" s="9" t="s">
        <v>368</v>
      </c>
    </row>
    <row r="17550">
      <c r="F17550" s="9"/>
      <c r="N17550" s="50"/>
      <c r="O17550" s="50"/>
      <c r="P17550" s="50"/>
      <c r="Q17550" s="50" t="s">
        <v>368</v>
      </c>
      <c r="R17550" s="9" t="s">
        <v>368</v>
      </c>
      <c r="S17550" s="50" t="s">
        <v>368</v>
      </c>
      <c r="T17550" s="9" t="s">
        <v>368</v>
      </c>
      <c r="U17550" s="9" t="s">
        <v>368</v>
      </c>
    </row>
    <row r="17551">
      <c r="F17551" s="9"/>
      <c r="N17551" s="50"/>
      <c r="O17551" s="50"/>
      <c r="P17551" s="50"/>
      <c r="Q17551" s="50" t="s">
        <v>368</v>
      </c>
      <c r="R17551" s="9" t="s">
        <v>368</v>
      </c>
      <c r="S17551" s="50" t="s">
        <v>368</v>
      </c>
      <c r="T17551" s="9" t="s">
        <v>368</v>
      </c>
      <c r="U17551" s="9" t="s">
        <v>368</v>
      </c>
    </row>
    <row r="17552">
      <c r="F17552" s="9"/>
      <c r="N17552" s="50"/>
      <c r="O17552" s="50"/>
      <c r="P17552" s="50"/>
      <c r="Q17552" s="50" t="s">
        <v>368</v>
      </c>
      <c r="R17552" s="9" t="s">
        <v>368</v>
      </c>
      <c r="S17552" s="50" t="s">
        <v>368</v>
      </c>
      <c r="T17552" s="9" t="s">
        <v>368</v>
      </c>
      <c r="U17552" s="9" t="s">
        <v>368</v>
      </c>
    </row>
    <row r="17553">
      <c r="F17553" s="9"/>
      <c r="N17553" s="50"/>
      <c r="O17553" s="50"/>
      <c r="P17553" s="50"/>
      <c r="Q17553" s="50" t="s">
        <v>368</v>
      </c>
      <c r="R17553" s="9" t="s">
        <v>368</v>
      </c>
      <c r="S17553" s="50" t="s">
        <v>368</v>
      </c>
      <c r="T17553" s="9" t="s">
        <v>368</v>
      </c>
      <c r="U17553" s="9" t="s">
        <v>368</v>
      </c>
    </row>
    <row r="17554">
      <c r="F17554" s="9"/>
      <c r="N17554" s="50"/>
      <c r="O17554" s="50"/>
      <c r="P17554" s="50"/>
      <c r="Q17554" s="50" t="s">
        <v>368</v>
      </c>
      <c r="R17554" s="9" t="s">
        <v>368</v>
      </c>
      <c r="S17554" s="50" t="s">
        <v>368</v>
      </c>
      <c r="T17554" s="9" t="s">
        <v>368</v>
      </c>
      <c r="U17554" s="9" t="s">
        <v>368</v>
      </c>
    </row>
    <row r="17555">
      <c r="F17555" s="9"/>
      <c r="N17555" s="50"/>
      <c r="O17555" s="50"/>
      <c r="P17555" s="50"/>
      <c r="Q17555" s="50" t="s">
        <v>368</v>
      </c>
      <c r="R17555" s="9" t="s">
        <v>368</v>
      </c>
      <c r="S17555" s="50" t="s">
        <v>368</v>
      </c>
      <c r="T17555" s="9" t="s">
        <v>368</v>
      </c>
      <c r="U17555" s="9" t="s">
        <v>368</v>
      </c>
    </row>
    <row r="17556">
      <c r="F17556" s="9"/>
      <c r="N17556" s="50"/>
      <c r="O17556" s="50"/>
      <c r="P17556" s="50"/>
      <c r="Q17556" s="50" t="s">
        <v>368</v>
      </c>
      <c r="R17556" s="9" t="s">
        <v>368</v>
      </c>
      <c r="S17556" s="50" t="s">
        <v>368</v>
      </c>
      <c r="T17556" s="9" t="s">
        <v>368</v>
      </c>
      <c r="U17556" s="9" t="s">
        <v>368</v>
      </c>
    </row>
    <row r="17557">
      <c r="F17557" s="9"/>
      <c r="N17557" s="50"/>
      <c r="O17557" s="50"/>
      <c r="P17557" s="50"/>
      <c r="Q17557" s="50" t="s">
        <v>368</v>
      </c>
      <c r="R17557" s="9" t="s">
        <v>368</v>
      </c>
      <c r="S17557" s="50" t="s">
        <v>368</v>
      </c>
      <c r="T17557" s="9" t="s">
        <v>368</v>
      </c>
      <c r="U17557" s="9" t="s">
        <v>368</v>
      </c>
    </row>
    <row r="17558">
      <c r="F17558" s="9"/>
      <c r="N17558" s="50"/>
      <c r="O17558" s="50"/>
      <c r="P17558" s="50"/>
      <c r="Q17558" s="50" t="s">
        <v>368</v>
      </c>
      <c r="R17558" s="9" t="s">
        <v>368</v>
      </c>
      <c r="S17558" s="50" t="s">
        <v>368</v>
      </c>
      <c r="T17558" s="9" t="s">
        <v>368</v>
      </c>
      <c r="U17558" s="9" t="s">
        <v>368</v>
      </c>
    </row>
    <row r="17559">
      <c r="F17559" s="9"/>
      <c r="N17559" s="50"/>
      <c r="O17559" s="50"/>
      <c r="P17559" s="50"/>
      <c r="Q17559" s="50" t="s">
        <v>368</v>
      </c>
      <c r="R17559" s="9" t="s">
        <v>368</v>
      </c>
      <c r="S17559" s="50" t="s">
        <v>368</v>
      </c>
      <c r="T17559" s="9" t="s">
        <v>368</v>
      </c>
      <c r="U17559" s="9" t="s">
        <v>368</v>
      </c>
    </row>
    <row r="17560">
      <c r="F17560" s="9"/>
      <c r="N17560" s="50"/>
      <c r="O17560" s="50"/>
      <c r="P17560" s="50"/>
      <c r="Q17560" s="50" t="s">
        <v>368</v>
      </c>
      <c r="R17560" s="9" t="s">
        <v>368</v>
      </c>
      <c r="S17560" s="50" t="s">
        <v>368</v>
      </c>
      <c r="T17560" s="9" t="s">
        <v>368</v>
      </c>
      <c r="U17560" s="9" t="s">
        <v>368</v>
      </c>
    </row>
    <row r="17561">
      <c r="F17561" s="9"/>
      <c r="N17561" s="50"/>
      <c r="O17561" s="50"/>
      <c r="P17561" s="50"/>
      <c r="Q17561" s="50" t="s">
        <v>368</v>
      </c>
      <c r="R17561" s="9" t="s">
        <v>368</v>
      </c>
      <c r="S17561" s="50" t="s">
        <v>368</v>
      </c>
      <c r="T17561" s="9" t="s">
        <v>368</v>
      </c>
      <c r="U17561" s="9" t="s">
        <v>368</v>
      </c>
    </row>
    <row r="17562">
      <c r="F17562" s="9"/>
      <c r="N17562" s="50"/>
      <c r="O17562" s="50"/>
      <c r="P17562" s="50"/>
      <c r="Q17562" s="50" t="s">
        <v>368</v>
      </c>
      <c r="R17562" s="9" t="s">
        <v>368</v>
      </c>
      <c r="S17562" s="50" t="s">
        <v>368</v>
      </c>
      <c r="T17562" s="9" t="s">
        <v>368</v>
      </c>
      <c r="U17562" s="9" t="s">
        <v>368</v>
      </c>
    </row>
    <row r="17563">
      <c r="F17563" s="9"/>
      <c r="N17563" s="50"/>
      <c r="O17563" s="50"/>
      <c r="P17563" s="50"/>
      <c r="Q17563" s="50" t="s">
        <v>368</v>
      </c>
      <c r="R17563" s="9" t="s">
        <v>368</v>
      </c>
      <c r="S17563" s="50" t="s">
        <v>368</v>
      </c>
      <c r="T17563" s="9" t="s">
        <v>368</v>
      </c>
      <c r="U17563" s="9" t="s">
        <v>368</v>
      </c>
    </row>
    <row r="17564">
      <c r="F17564" s="9"/>
      <c r="N17564" s="50"/>
      <c r="O17564" s="50"/>
      <c r="P17564" s="50"/>
      <c r="Q17564" s="50" t="s">
        <v>368</v>
      </c>
      <c r="R17564" s="9" t="s">
        <v>368</v>
      </c>
      <c r="S17564" s="50" t="s">
        <v>368</v>
      </c>
      <c r="T17564" s="9" t="s">
        <v>368</v>
      </c>
      <c r="U17564" s="9" t="s">
        <v>368</v>
      </c>
    </row>
    <row r="17565">
      <c r="F17565" s="9"/>
      <c r="N17565" s="50"/>
      <c r="O17565" s="50"/>
      <c r="P17565" s="50"/>
      <c r="Q17565" s="50" t="s">
        <v>368</v>
      </c>
      <c r="R17565" s="9" t="s">
        <v>368</v>
      </c>
      <c r="S17565" s="50" t="s">
        <v>368</v>
      </c>
      <c r="T17565" s="9" t="s">
        <v>368</v>
      </c>
      <c r="U17565" s="9" t="s">
        <v>368</v>
      </c>
    </row>
    <row r="17566">
      <c r="F17566" s="9"/>
      <c r="N17566" s="50"/>
      <c r="O17566" s="50"/>
      <c r="P17566" s="50"/>
      <c r="Q17566" s="50" t="s">
        <v>368</v>
      </c>
      <c r="R17566" s="9" t="s">
        <v>368</v>
      </c>
      <c r="S17566" s="50" t="s">
        <v>368</v>
      </c>
      <c r="T17566" s="9" t="s">
        <v>368</v>
      </c>
      <c r="U17566" s="9" t="s">
        <v>368</v>
      </c>
    </row>
    <row r="17567">
      <c r="F17567" s="9"/>
      <c r="N17567" s="50"/>
      <c r="O17567" s="50"/>
      <c r="P17567" s="50"/>
      <c r="Q17567" s="50" t="s">
        <v>368</v>
      </c>
      <c r="R17567" s="9" t="s">
        <v>368</v>
      </c>
      <c r="S17567" s="50" t="s">
        <v>368</v>
      </c>
      <c r="T17567" s="9" t="s">
        <v>368</v>
      </c>
      <c r="U17567" s="9" t="s">
        <v>368</v>
      </c>
    </row>
    <row r="17568">
      <c r="F17568" s="9"/>
      <c r="N17568" s="50"/>
      <c r="O17568" s="50"/>
      <c r="P17568" s="50"/>
      <c r="Q17568" s="50" t="s">
        <v>368</v>
      </c>
      <c r="R17568" s="9" t="s">
        <v>368</v>
      </c>
      <c r="S17568" s="50" t="s">
        <v>368</v>
      </c>
      <c r="T17568" s="9" t="s">
        <v>368</v>
      </c>
      <c r="U17568" s="9" t="s">
        <v>368</v>
      </c>
    </row>
    <row r="17569">
      <c r="F17569" s="9"/>
      <c r="N17569" s="50"/>
      <c r="O17569" s="50"/>
      <c r="P17569" s="50"/>
      <c r="Q17569" s="50" t="s">
        <v>368</v>
      </c>
      <c r="R17569" s="9" t="s">
        <v>368</v>
      </c>
      <c r="S17569" s="50" t="s">
        <v>368</v>
      </c>
      <c r="T17569" s="9" t="s">
        <v>368</v>
      </c>
      <c r="U17569" s="9" t="s">
        <v>368</v>
      </c>
    </row>
    <row r="17570">
      <c r="F17570" s="9"/>
      <c r="N17570" s="50"/>
      <c r="O17570" s="50"/>
      <c r="P17570" s="50"/>
      <c r="Q17570" s="50" t="s">
        <v>368</v>
      </c>
      <c r="R17570" s="9" t="s">
        <v>368</v>
      </c>
      <c r="S17570" s="50" t="s">
        <v>368</v>
      </c>
      <c r="T17570" s="9" t="s">
        <v>368</v>
      </c>
      <c r="U17570" s="9" t="s">
        <v>368</v>
      </c>
    </row>
    <row r="17571">
      <c r="F17571" s="9"/>
      <c r="N17571" s="50"/>
      <c r="O17571" s="50"/>
      <c r="P17571" s="50"/>
      <c r="Q17571" s="50" t="s">
        <v>368</v>
      </c>
      <c r="R17571" s="9" t="s">
        <v>368</v>
      </c>
      <c r="S17571" s="50" t="s">
        <v>368</v>
      </c>
      <c r="T17571" s="9" t="s">
        <v>368</v>
      </c>
      <c r="U17571" s="9" t="s">
        <v>368</v>
      </c>
    </row>
    <row r="17572">
      <c r="F17572" s="9"/>
      <c r="N17572" s="50"/>
      <c r="O17572" s="50"/>
      <c r="P17572" s="50"/>
      <c r="Q17572" s="50" t="s">
        <v>368</v>
      </c>
      <c r="R17572" s="9" t="s">
        <v>368</v>
      </c>
      <c r="S17572" s="50" t="s">
        <v>368</v>
      </c>
      <c r="T17572" s="9" t="s">
        <v>368</v>
      </c>
      <c r="U17572" s="9" t="s">
        <v>368</v>
      </c>
    </row>
    <row r="17573">
      <c r="F17573" s="9"/>
      <c r="N17573" s="50"/>
      <c r="O17573" s="50"/>
      <c r="P17573" s="50"/>
      <c r="Q17573" s="50" t="s">
        <v>368</v>
      </c>
      <c r="R17573" s="9" t="s">
        <v>368</v>
      </c>
      <c r="S17573" s="50" t="s">
        <v>368</v>
      </c>
      <c r="T17573" s="9" t="s">
        <v>368</v>
      </c>
      <c r="U17573" s="9" t="s">
        <v>368</v>
      </c>
    </row>
    <row r="17574">
      <c r="F17574" s="9"/>
      <c r="N17574" s="50"/>
      <c r="O17574" s="50"/>
      <c r="P17574" s="50"/>
      <c r="Q17574" s="50" t="s">
        <v>368</v>
      </c>
      <c r="R17574" s="9" t="s">
        <v>368</v>
      </c>
      <c r="S17574" s="50" t="s">
        <v>368</v>
      </c>
      <c r="T17574" s="9" t="s">
        <v>368</v>
      </c>
      <c r="U17574" s="9" t="s">
        <v>368</v>
      </c>
    </row>
    <row r="17575">
      <c r="F17575" s="9"/>
      <c r="N17575" s="50"/>
      <c r="O17575" s="50"/>
      <c r="P17575" s="50"/>
      <c r="Q17575" s="50" t="s">
        <v>368</v>
      </c>
      <c r="R17575" s="9" t="s">
        <v>368</v>
      </c>
      <c r="S17575" s="50" t="s">
        <v>368</v>
      </c>
      <c r="T17575" s="9" t="s">
        <v>368</v>
      </c>
      <c r="U17575" s="9" t="s">
        <v>368</v>
      </c>
    </row>
    <row r="17576">
      <c r="F17576" s="9"/>
      <c r="N17576" s="50"/>
      <c r="O17576" s="50"/>
      <c r="P17576" s="50"/>
      <c r="Q17576" s="50" t="s">
        <v>368</v>
      </c>
      <c r="R17576" s="9" t="s">
        <v>368</v>
      </c>
      <c r="S17576" s="50" t="s">
        <v>368</v>
      </c>
      <c r="T17576" s="9" t="s">
        <v>368</v>
      </c>
      <c r="U17576" s="9" t="s">
        <v>368</v>
      </c>
    </row>
    <row r="17577">
      <c r="F17577" s="9"/>
      <c r="N17577" s="50"/>
      <c r="O17577" s="50"/>
      <c r="P17577" s="50"/>
      <c r="Q17577" s="50" t="s">
        <v>368</v>
      </c>
      <c r="R17577" s="9" t="s">
        <v>368</v>
      </c>
      <c r="S17577" s="50" t="s">
        <v>368</v>
      </c>
      <c r="T17577" s="9" t="s">
        <v>368</v>
      </c>
      <c r="U17577" s="9" t="s">
        <v>368</v>
      </c>
    </row>
    <row r="17578">
      <c r="F17578" s="9"/>
      <c r="N17578" s="50"/>
      <c r="O17578" s="50"/>
      <c r="P17578" s="50"/>
      <c r="Q17578" s="50" t="s">
        <v>368</v>
      </c>
      <c r="R17578" s="9" t="s">
        <v>368</v>
      </c>
      <c r="S17578" s="50" t="s">
        <v>368</v>
      </c>
      <c r="T17578" s="9" t="s">
        <v>368</v>
      </c>
      <c r="U17578" s="9" t="s">
        <v>368</v>
      </c>
    </row>
    <row r="17579">
      <c r="F17579" s="9"/>
      <c r="N17579" s="50"/>
      <c r="O17579" s="50"/>
      <c r="P17579" s="50"/>
      <c r="Q17579" s="50" t="s">
        <v>368</v>
      </c>
      <c r="R17579" s="9" t="s">
        <v>368</v>
      </c>
      <c r="S17579" s="50" t="s">
        <v>368</v>
      </c>
      <c r="T17579" s="9" t="s">
        <v>368</v>
      </c>
      <c r="U17579" s="9" t="s">
        <v>368</v>
      </c>
    </row>
    <row r="17580">
      <c r="F17580" s="9"/>
      <c r="N17580" s="50"/>
      <c r="O17580" s="50"/>
      <c r="P17580" s="50"/>
      <c r="Q17580" s="50" t="s">
        <v>368</v>
      </c>
      <c r="R17580" s="9" t="s">
        <v>368</v>
      </c>
      <c r="S17580" s="50" t="s">
        <v>368</v>
      </c>
      <c r="T17580" s="9" t="s">
        <v>368</v>
      </c>
      <c r="U17580" s="9" t="s">
        <v>368</v>
      </c>
    </row>
    <row r="17581">
      <c r="F17581" s="9"/>
      <c r="N17581" s="50"/>
      <c r="O17581" s="50"/>
      <c r="P17581" s="50"/>
      <c r="Q17581" s="50" t="s">
        <v>368</v>
      </c>
      <c r="R17581" s="9" t="s">
        <v>368</v>
      </c>
      <c r="S17581" s="50" t="s">
        <v>368</v>
      </c>
      <c r="T17581" s="9" t="s">
        <v>368</v>
      </c>
      <c r="U17581" s="9" t="s">
        <v>368</v>
      </c>
    </row>
    <row r="17582">
      <c r="F17582" s="9"/>
      <c r="N17582" s="50"/>
      <c r="O17582" s="50"/>
      <c r="P17582" s="50"/>
      <c r="Q17582" s="50" t="s">
        <v>368</v>
      </c>
      <c r="R17582" s="9" t="s">
        <v>368</v>
      </c>
      <c r="S17582" s="50" t="s">
        <v>368</v>
      </c>
      <c r="T17582" s="9" t="s">
        <v>368</v>
      </c>
      <c r="U17582" s="9" t="s">
        <v>368</v>
      </c>
    </row>
    <row r="17583">
      <c r="F17583" s="9"/>
      <c r="N17583" s="50"/>
      <c r="O17583" s="50"/>
      <c r="P17583" s="50"/>
      <c r="Q17583" s="50" t="s">
        <v>368</v>
      </c>
      <c r="R17583" s="9" t="s">
        <v>368</v>
      </c>
      <c r="S17583" s="50" t="s">
        <v>368</v>
      </c>
      <c r="T17583" s="9" t="s">
        <v>368</v>
      </c>
      <c r="U17583" s="9" t="s">
        <v>368</v>
      </c>
    </row>
    <row r="17584">
      <c r="F17584" s="9"/>
      <c r="N17584" s="50"/>
      <c r="O17584" s="50"/>
      <c r="P17584" s="50"/>
      <c r="Q17584" s="50" t="s">
        <v>368</v>
      </c>
      <c r="R17584" s="9" t="s">
        <v>368</v>
      </c>
      <c r="S17584" s="50" t="s">
        <v>368</v>
      </c>
      <c r="T17584" s="9" t="s">
        <v>368</v>
      </c>
      <c r="U17584" s="9" t="s">
        <v>368</v>
      </c>
    </row>
    <row r="17585">
      <c r="F17585" s="9"/>
      <c r="N17585" s="50"/>
      <c r="O17585" s="50"/>
      <c r="P17585" s="50"/>
      <c r="Q17585" s="50" t="s">
        <v>368</v>
      </c>
      <c r="R17585" s="9" t="s">
        <v>368</v>
      </c>
      <c r="S17585" s="50" t="s">
        <v>368</v>
      </c>
      <c r="T17585" s="9" t="s">
        <v>368</v>
      </c>
      <c r="U17585" s="9" t="s">
        <v>368</v>
      </c>
    </row>
    <row r="17586">
      <c r="F17586" s="9"/>
      <c r="N17586" s="50"/>
      <c r="O17586" s="50"/>
      <c r="P17586" s="50"/>
      <c r="Q17586" s="50" t="s">
        <v>368</v>
      </c>
      <c r="R17586" s="9" t="s">
        <v>368</v>
      </c>
      <c r="S17586" s="50" t="s">
        <v>368</v>
      </c>
      <c r="T17586" s="9" t="s">
        <v>368</v>
      </c>
      <c r="U17586" s="9" t="s">
        <v>368</v>
      </c>
    </row>
    <row r="17587">
      <c r="F17587" s="9"/>
      <c r="N17587" s="50"/>
      <c r="O17587" s="50"/>
      <c r="P17587" s="50"/>
      <c r="Q17587" s="50" t="s">
        <v>368</v>
      </c>
      <c r="R17587" s="9" t="s">
        <v>368</v>
      </c>
      <c r="S17587" s="50" t="s">
        <v>368</v>
      </c>
      <c r="T17587" s="9" t="s">
        <v>368</v>
      </c>
      <c r="U17587" s="9" t="s">
        <v>368</v>
      </c>
    </row>
    <row r="17588">
      <c r="F17588" s="9"/>
      <c r="N17588" s="50"/>
      <c r="O17588" s="50"/>
      <c r="P17588" s="50"/>
      <c r="Q17588" s="50" t="s">
        <v>368</v>
      </c>
      <c r="R17588" s="9" t="s">
        <v>368</v>
      </c>
      <c r="S17588" s="50" t="s">
        <v>368</v>
      </c>
      <c r="T17588" s="9" t="s">
        <v>368</v>
      </c>
      <c r="U17588" s="9" t="s">
        <v>368</v>
      </c>
    </row>
    <row r="17589">
      <c r="F17589" s="9"/>
      <c r="N17589" s="50"/>
      <c r="O17589" s="50"/>
      <c r="P17589" s="50"/>
      <c r="Q17589" s="50" t="s">
        <v>368</v>
      </c>
      <c r="R17589" s="9" t="s">
        <v>368</v>
      </c>
      <c r="S17589" s="50" t="s">
        <v>368</v>
      </c>
      <c r="T17589" s="9" t="s">
        <v>368</v>
      </c>
      <c r="U17589" s="9" t="s">
        <v>368</v>
      </c>
    </row>
    <row r="17590">
      <c r="F17590" s="9"/>
      <c r="N17590" s="50"/>
      <c r="O17590" s="50"/>
      <c r="P17590" s="50"/>
      <c r="Q17590" s="50" t="s">
        <v>368</v>
      </c>
      <c r="R17590" s="9" t="s">
        <v>368</v>
      </c>
      <c r="S17590" s="50" t="s">
        <v>368</v>
      </c>
      <c r="T17590" s="9" t="s">
        <v>368</v>
      </c>
      <c r="U17590" s="9" t="s">
        <v>368</v>
      </c>
    </row>
    <row r="17591">
      <c r="F17591" s="9"/>
      <c r="N17591" s="50"/>
      <c r="O17591" s="50"/>
      <c r="P17591" s="50"/>
      <c r="Q17591" s="50" t="s">
        <v>368</v>
      </c>
      <c r="R17591" s="9" t="s">
        <v>368</v>
      </c>
      <c r="S17591" s="50" t="s">
        <v>368</v>
      </c>
      <c r="T17591" s="9" t="s">
        <v>368</v>
      </c>
      <c r="U17591" s="9" t="s">
        <v>368</v>
      </c>
    </row>
    <row r="17592">
      <c r="F17592" s="9"/>
      <c r="N17592" s="50"/>
      <c r="O17592" s="50"/>
      <c r="P17592" s="50"/>
      <c r="Q17592" s="50" t="s">
        <v>368</v>
      </c>
      <c r="R17592" s="9" t="s">
        <v>368</v>
      </c>
      <c r="S17592" s="50" t="s">
        <v>368</v>
      </c>
      <c r="T17592" s="9" t="s">
        <v>368</v>
      </c>
      <c r="U17592" s="9" t="s">
        <v>368</v>
      </c>
    </row>
    <row r="17593">
      <c r="F17593" s="9"/>
      <c r="N17593" s="50"/>
      <c r="O17593" s="50"/>
      <c r="P17593" s="50"/>
      <c r="Q17593" s="50" t="s">
        <v>368</v>
      </c>
      <c r="R17593" s="9" t="s">
        <v>368</v>
      </c>
      <c r="S17593" s="50" t="s">
        <v>368</v>
      </c>
      <c r="T17593" s="9" t="s">
        <v>368</v>
      </c>
      <c r="U17593" s="9" t="s">
        <v>368</v>
      </c>
    </row>
    <row r="17594">
      <c r="F17594" s="9"/>
      <c r="N17594" s="50"/>
      <c r="O17594" s="50"/>
      <c r="P17594" s="50"/>
      <c r="Q17594" s="50" t="s">
        <v>368</v>
      </c>
      <c r="R17594" s="9" t="s">
        <v>368</v>
      </c>
      <c r="S17594" s="50" t="s">
        <v>368</v>
      </c>
      <c r="T17594" s="9" t="s">
        <v>368</v>
      </c>
      <c r="U17594" s="9" t="s">
        <v>368</v>
      </c>
    </row>
    <row r="17595">
      <c r="F17595" s="9"/>
      <c r="N17595" s="50"/>
      <c r="O17595" s="50"/>
      <c r="P17595" s="50"/>
      <c r="Q17595" s="50" t="s">
        <v>368</v>
      </c>
      <c r="R17595" s="9" t="s">
        <v>368</v>
      </c>
      <c r="S17595" s="50" t="s">
        <v>368</v>
      </c>
      <c r="T17595" s="9" t="s">
        <v>368</v>
      </c>
      <c r="U17595" s="9" t="s">
        <v>368</v>
      </c>
    </row>
    <row r="17596">
      <c r="F17596" s="9"/>
      <c r="N17596" s="50"/>
      <c r="O17596" s="50"/>
      <c r="P17596" s="50"/>
      <c r="Q17596" s="50" t="s">
        <v>368</v>
      </c>
      <c r="R17596" s="9" t="s">
        <v>368</v>
      </c>
      <c r="S17596" s="50" t="s">
        <v>368</v>
      </c>
      <c r="T17596" s="9" t="s">
        <v>368</v>
      </c>
      <c r="U17596" s="9" t="s">
        <v>368</v>
      </c>
    </row>
    <row r="17597">
      <c r="F17597" s="9"/>
      <c r="N17597" s="50"/>
      <c r="O17597" s="50"/>
      <c r="P17597" s="50"/>
      <c r="Q17597" s="50" t="s">
        <v>368</v>
      </c>
      <c r="R17597" s="9" t="s">
        <v>368</v>
      </c>
      <c r="S17597" s="50" t="s">
        <v>368</v>
      </c>
      <c r="T17597" s="9" t="s">
        <v>368</v>
      </c>
      <c r="U17597" s="9" t="s">
        <v>368</v>
      </c>
    </row>
    <row r="17598">
      <c r="F17598" s="9"/>
      <c r="N17598" s="50"/>
      <c r="O17598" s="50"/>
      <c r="P17598" s="50"/>
      <c r="Q17598" s="50" t="s">
        <v>368</v>
      </c>
      <c r="R17598" s="9" t="s">
        <v>368</v>
      </c>
      <c r="S17598" s="50" t="s">
        <v>368</v>
      </c>
      <c r="T17598" s="9" t="s">
        <v>368</v>
      </c>
      <c r="U17598" s="9" t="s">
        <v>368</v>
      </c>
    </row>
    <row r="17599">
      <c r="F17599" s="9"/>
      <c r="N17599" s="50"/>
      <c r="O17599" s="50"/>
      <c r="P17599" s="50"/>
      <c r="Q17599" s="50" t="s">
        <v>368</v>
      </c>
      <c r="R17599" s="9" t="s">
        <v>368</v>
      </c>
      <c r="S17599" s="50" t="s">
        <v>368</v>
      </c>
      <c r="T17599" s="9" t="s">
        <v>368</v>
      </c>
      <c r="U17599" s="9" t="s">
        <v>368</v>
      </c>
    </row>
    <row r="17600">
      <c r="F17600" s="9"/>
      <c r="N17600" s="50"/>
      <c r="O17600" s="50"/>
      <c r="P17600" s="50"/>
      <c r="Q17600" s="50" t="s">
        <v>368</v>
      </c>
      <c r="R17600" s="9" t="s">
        <v>368</v>
      </c>
      <c r="S17600" s="50" t="s">
        <v>368</v>
      </c>
      <c r="T17600" s="9" t="s">
        <v>368</v>
      </c>
      <c r="U17600" s="9" t="s">
        <v>368</v>
      </c>
    </row>
    <row r="17601">
      <c r="F17601" s="9"/>
      <c r="N17601" s="50"/>
      <c r="O17601" s="50"/>
      <c r="P17601" s="50"/>
      <c r="Q17601" s="50" t="s">
        <v>368</v>
      </c>
      <c r="R17601" s="9" t="s">
        <v>368</v>
      </c>
      <c r="S17601" s="50" t="s">
        <v>368</v>
      </c>
      <c r="T17601" s="9" t="s">
        <v>368</v>
      </c>
      <c r="U17601" s="9" t="s">
        <v>368</v>
      </c>
    </row>
    <row r="17602">
      <c r="F17602" s="9"/>
      <c r="N17602" s="50"/>
      <c r="O17602" s="50"/>
      <c r="P17602" s="50"/>
      <c r="Q17602" s="50" t="s">
        <v>368</v>
      </c>
      <c r="R17602" s="9" t="s">
        <v>368</v>
      </c>
      <c r="S17602" s="50" t="s">
        <v>368</v>
      </c>
      <c r="T17602" s="9" t="s">
        <v>368</v>
      </c>
      <c r="U17602" s="9" t="s">
        <v>368</v>
      </c>
    </row>
    <row r="17603">
      <c r="F17603" s="9"/>
      <c r="N17603" s="50"/>
      <c r="O17603" s="50"/>
      <c r="P17603" s="50"/>
      <c r="Q17603" s="50" t="s">
        <v>368</v>
      </c>
      <c r="R17603" s="9" t="s">
        <v>368</v>
      </c>
      <c r="S17603" s="50" t="s">
        <v>368</v>
      </c>
      <c r="T17603" s="9" t="s">
        <v>368</v>
      </c>
      <c r="U17603" s="9" t="s">
        <v>368</v>
      </c>
    </row>
    <row r="17604">
      <c r="F17604" s="9"/>
      <c r="N17604" s="50"/>
      <c r="O17604" s="50"/>
      <c r="P17604" s="50"/>
      <c r="Q17604" s="50" t="s">
        <v>368</v>
      </c>
      <c r="R17604" s="9" t="s">
        <v>368</v>
      </c>
      <c r="S17604" s="50" t="s">
        <v>368</v>
      </c>
      <c r="T17604" s="9" t="s">
        <v>368</v>
      </c>
      <c r="U17604" s="9" t="s">
        <v>368</v>
      </c>
    </row>
    <row r="17605">
      <c r="F17605" s="9"/>
      <c r="N17605" s="50"/>
      <c r="O17605" s="50"/>
      <c r="P17605" s="50"/>
      <c r="Q17605" s="50" t="s">
        <v>368</v>
      </c>
      <c r="R17605" s="9" t="s">
        <v>368</v>
      </c>
      <c r="S17605" s="50" t="s">
        <v>368</v>
      </c>
      <c r="T17605" s="9" t="s">
        <v>368</v>
      </c>
      <c r="U17605" s="9" t="s">
        <v>368</v>
      </c>
    </row>
    <row r="17606">
      <c r="F17606" s="9"/>
      <c r="N17606" s="50"/>
      <c r="O17606" s="50"/>
      <c r="P17606" s="50"/>
      <c r="Q17606" s="50" t="s">
        <v>368</v>
      </c>
      <c r="R17606" s="9" t="s">
        <v>368</v>
      </c>
      <c r="S17606" s="50" t="s">
        <v>368</v>
      </c>
      <c r="T17606" s="9" t="s">
        <v>368</v>
      </c>
      <c r="U17606" s="9" t="s">
        <v>368</v>
      </c>
    </row>
    <row r="17607">
      <c r="F17607" s="9"/>
      <c r="N17607" s="50"/>
      <c r="O17607" s="50"/>
      <c r="P17607" s="50"/>
      <c r="Q17607" s="50" t="s">
        <v>368</v>
      </c>
      <c r="R17607" s="9" t="s">
        <v>368</v>
      </c>
      <c r="S17607" s="50" t="s">
        <v>368</v>
      </c>
      <c r="T17607" s="9" t="s">
        <v>368</v>
      </c>
      <c r="U17607" s="9" t="s">
        <v>368</v>
      </c>
    </row>
    <row r="17608">
      <c r="F17608" s="9"/>
      <c r="N17608" s="50"/>
      <c r="O17608" s="50"/>
      <c r="P17608" s="50"/>
      <c r="Q17608" s="50" t="s">
        <v>368</v>
      </c>
      <c r="R17608" s="9" t="s">
        <v>368</v>
      </c>
      <c r="S17608" s="50" t="s">
        <v>368</v>
      </c>
      <c r="T17608" s="9" t="s">
        <v>368</v>
      </c>
      <c r="U17608" s="9" t="s">
        <v>368</v>
      </c>
    </row>
    <row r="17609">
      <c r="F17609" s="9"/>
      <c r="N17609" s="50"/>
      <c r="O17609" s="50"/>
      <c r="P17609" s="50"/>
      <c r="Q17609" s="50" t="s">
        <v>368</v>
      </c>
      <c r="R17609" s="9" t="s">
        <v>368</v>
      </c>
      <c r="S17609" s="50" t="s">
        <v>368</v>
      </c>
      <c r="T17609" s="9" t="s">
        <v>368</v>
      </c>
      <c r="U17609" s="9" t="s">
        <v>368</v>
      </c>
    </row>
    <row r="17610">
      <c r="F17610" s="9"/>
      <c r="N17610" s="50"/>
      <c r="O17610" s="50"/>
      <c r="P17610" s="50"/>
      <c r="Q17610" s="50" t="s">
        <v>368</v>
      </c>
      <c r="R17610" s="9" t="s">
        <v>368</v>
      </c>
      <c r="S17610" s="50" t="s">
        <v>368</v>
      </c>
      <c r="T17610" s="9" t="s">
        <v>368</v>
      </c>
      <c r="U17610" s="9" t="s">
        <v>368</v>
      </c>
    </row>
    <row r="17611">
      <c r="F17611" s="9"/>
      <c r="N17611" s="50"/>
      <c r="O17611" s="50"/>
      <c r="P17611" s="50"/>
      <c r="Q17611" s="50" t="s">
        <v>368</v>
      </c>
      <c r="R17611" s="9" t="s">
        <v>368</v>
      </c>
      <c r="S17611" s="50" t="s">
        <v>368</v>
      </c>
      <c r="T17611" s="9" t="s">
        <v>368</v>
      </c>
      <c r="U17611" s="9" t="s">
        <v>368</v>
      </c>
    </row>
    <row r="17612">
      <c r="F17612" s="9"/>
      <c r="N17612" s="50"/>
      <c r="O17612" s="50"/>
      <c r="P17612" s="50"/>
      <c r="Q17612" s="50" t="s">
        <v>368</v>
      </c>
      <c r="R17612" s="9" t="s">
        <v>368</v>
      </c>
      <c r="S17612" s="50" t="s">
        <v>368</v>
      </c>
      <c r="T17612" s="9" t="s">
        <v>368</v>
      </c>
      <c r="U17612" s="9" t="s">
        <v>368</v>
      </c>
    </row>
    <row r="17613">
      <c r="F17613" s="9"/>
      <c r="N17613" s="50"/>
      <c r="O17613" s="50"/>
      <c r="P17613" s="50"/>
      <c r="Q17613" s="50" t="s">
        <v>368</v>
      </c>
      <c r="R17613" s="9" t="s">
        <v>368</v>
      </c>
      <c r="S17613" s="50" t="s">
        <v>368</v>
      </c>
      <c r="T17613" s="9" t="s">
        <v>368</v>
      </c>
      <c r="U17613" s="9" t="s">
        <v>368</v>
      </c>
    </row>
    <row r="17614">
      <c r="F17614" s="9"/>
      <c r="N17614" s="50"/>
      <c r="O17614" s="50"/>
      <c r="P17614" s="50"/>
      <c r="Q17614" s="50" t="s">
        <v>368</v>
      </c>
      <c r="R17614" s="9" t="s">
        <v>368</v>
      </c>
      <c r="S17614" s="50" t="s">
        <v>368</v>
      </c>
      <c r="T17614" s="9" t="s">
        <v>368</v>
      </c>
      <c r="U17614" s="9" t="s">
        <v>368</v>
      </c>
    </row>
    <row r="17615">
      <c r="F17615" s="9"/>
      <c r="N17615" s="50"/>
      <c r="O17615" s="50"/>
      <c r="P17615" s="50"/>
      <c r="Q17615" s="50" t="s">
        <v>368</v>
      </c>
      <c r="R17615" s="9" t="s">
        <v>368</v>
      </c>
      <c r="S17615" s="50" t="s">
        <v>368</v>
      </c>
      <c r="T17615" s="9" t="s">
        <v>368</v>
      </c>
      <c r="U17615" s="9" t="s">
        <v>368</v>
      </c>
    </row>
    <row r="17616">
      <c r="F17616" s="9"/>
      <c r="N17616" s="50"/>
      <c r="O17616" s="50"/>
      <c r="P17616" s="50"/>
      <c r="Q17616" s="50" t="s">
        <v>368</v>
      </c>
      <c r="R17616" s="9" t="s">
        <v>368</v>
      </c>
      <c r="S17616" s="50" t="s">
        <v>368</v>
      </c>
      <c r="T17616" s="9" t="s">
        <v>368</v>
      </c>
      <c r="U17616" s="9" t="s">
        <v>368</v>
      </c>
    </row>
    <row r="17617">
      <c r="F17617" s="9"/>
      <c r="N17617" s="50"/>
      <c r="O17617" s="50"/>
      <c r="P17617" s="50"/>
      <c r="Q17617" s="50" t="s">
        <v>368</v>
      </c>
      <c r="R17617" s="9" t="s">
        <v>368</v>
      </c>
      <c r="S17617" s="50" t="s">
        <v>368</v>
      </c>
      <c r="T17617" s="9" t="s">
        <v>368</v>
      </c>
      <c r="U17617" s="9" t="s">
        <v>368</v>
      </c>
    </row>
    <row r="17618">
      <c r="F17618" s="9"/>
      <c r="N17618" s="50"/>
      <c r="O17618" s="50"/>
      <c r="P17618" s="50"/>
      <c r="Q17618" s="50" t="s">
        <v>368</v>
      </c>
      <c r="R17618" s="9" t="s">
        <v>368</v>
      </c>
      <c r="S17618" s="50" t="s">
        <v>368</v>
      </c>
      <c r="T17618" s="9" t="s">
        <v>368</v>
      </c>
      <c r="U17618" s="9" t="s">
        <v>368</v>
      </c>
    </row>
    <row r="17619">
      <c r="F17619" s="9"/>
      <c r="N17619" s="50"/>
      <c r="O17619" s="50"/>
      <c r="P17619" s="50"/>
      <c r="Q17619" s="50" t="s">
        <v>368</v>
      </c>
      <c r="R17619" s="9" t="s">
        <v>368</v>
      </c>
      <c r="S17619" s="50" t="s">
        <v>368</v>
      </c>
      <c r="T17619" s="9" t="s">
        <v>368</v>
      </c>
      <c r="U17619" s="9" t="s">
        <v>368</v>
      </c>
    </row>
    <row r="17620">
      <c r="F17620" s="9"/>
      <c r="N17620" s="50"/>
      <c r="O17620" s="50"/>
      <c r="P17620" s="50"/>
      <c r="Q17620" s="50" t="s">
        <v>368</v>
      </c>
      <c r="R17620" s="9" t="s">
        <v>368</v>
      </c>
      <c r="S17620" s="50" t="s">
        <v>368</v>
      </c>
      <c r="T17620" s="9" t="s">
        <v>368</v>
      </c>
      <c r="U17620" s="9" t="s">
        <v>368</v>
      </c>
    </row>
    <row r="17621">
      <c r="F17621" s="9"/>
      <c r="N17621" s="50"/>
      <c r="O17621" s="50"/>
      <c r="P17621" s="50"/>
      <c r="Q17621" s="50" t="s">
        <v>368</v>
      </c>
      <c r="R17621" s="9" t="s">
        <v>368</v>
      </c>
      <c r="S17621" s="50" t="s">
        <v>368</v>
      </c>
      <c r="T17621" s="9" t="s">
        <v>368</v>
      </c>
      <c r="U17621" s="9" t="s">
        <v>368</v>
      </c>
    </row>
    <row r="17622">
      <c r="F17622" s="9"/>
      <c r="N17622" s="50"/>
      <c r="O17622" s="50"/>
      <c r="P17622" s="50"/>
      <c r="Q17622" s="50" t="s">
        <v>368</v>
      </c>
      <c r="R17622" s="9" t="s">
        <v>368</v>
      </c>
      <c r="S17622" s="50" t="s">
        <v>368</v>
      </c>
      <c r="T17622" s="9" t="s">
        <v>368</v>
      </c>
      <c r="U17622" s="9" t="s">
        <v>368</v>
      </c>
    </row>
    <row r="17623">
      <c r="F17623" s="9"/>
      <c r="N17623" s="50"/>
      <c r="O17623" s="50"/>
      <c r="P17623" s="50"/>
      <c r="Q17623" s="50" t="s">
        <v>368</v>
      </c>
      <c r="R17623" s="9" t="s">
        <v>368</v>
      </c>
      <c r="S17623" s="50" t="s">
        <v>368</v>
      </c>
      <c r="T17623" s="9" t="s">
        <v>368</v>
      </c>
      <c r="U17623" s="9" t="s">
        <v>368</v>
      </c>
    </row>
    <row r="17624">
      <c r="F17624" s="9"/>
      <c r="N17624" s="50"/>
      <c r="O17624" s="50"/>
      <c r="P17624" s="50"/>
      <c r="Q17624" s="50" t="s">
        <v>368</v>
      </c>
      <c r="R17624" s="9" t="s">
        <v>368</v>
      </c>
      <c r="S17624" s="50" t="s">
        <v>368</v>
      </c>
      <c r="T17624" s="9" t="s">
        <v>368</v>
      </c>
      <c r="U17624" s="9" t="s">
        <v>368</v>
      </c>
    </row>
    <row r="17625">
      <c r="F17625" s="9"/>
      <c r="N17625" s="50"/>
      <c r="O17625" s="50"/>
      <c r="P17625" s="50"/>
      <c r="Q17625" s="50" t="s">
        <v>368</v>
      </c>
      <c r="R17625" s="9" t="s">
        <v>368</v>
      </c>
      <c r="S17625" s="50" t="s">
        <v>368</v>
      </c>
      <c r="T17625" s="9" t="s">
        <v>368</v>
      </c>
      <c r="U17625" s="9" t="s">
        <v>368</v>
      </c>
    </row>
    <row r="17626">
      <c r="F17626" s="9"/>
      <c r="N17626" s="50"/>
      <c r="O17626" s="50"/>
      <c r="P17626" s="50"/>
      <c r="Q17626" s="50" t="s">
        <v>368</v>
      </c>
      <c r="R17626" s="9" t="s">
        <v>368</v>
      </c>
      <c r="S17626" s="50" t="s">
        <v>368</v>
      </c>
      <c r="T17626" s="9" t="s">
        <v>368</v>
      </c>
      <c r="U17626" s="9" t="s">
        <v>368</v>
      </c>
    </row>
    <row r="17627">
      <c r="F17627" s="9"/>
      <c r="N17627" s="50"/>
      <c r="O17627" s="50"/>
      <c r="P17627" s="50"/>
      <c r="Q17627" s="50" t="s">
        <v>368</v>
      </c>
      <c r="R17627" s="9" t="s">
        <v>368</v>
      </c>
      <c r="S17627" s="50" t="s">
        <v>368</v>
      </c>
      <c r="T17627" s="9" t="s">
        <v>368</v>
      </c>
      <c r="U17627" s="9" t="s">
        <v>368</v>
      </c>
    </row>
    <row r="17628">
      <c r="F17628" s="9"/>
      <c r="N17628" s="50"/>
      <c r="O17628" s="50"/>
      <c r="P17628" s="50"/>
      <c r="Q17628" s="50" t="s">
        <v>368</v>
      </c>
      <c r="R17628" s="9" t="s">
        <v>368</v>
      </c>
      <c r="S17628" s="50" t="s">
        <v>368</v>
      </c>
      <c r="T17628" s="9" t="s">
        <v>368</v>
      </c>
      <c r="U17628" s="9" t="s">
        <v>368</v>
      </c>
    </row>
    <row r="17629">
      <c r="F17629" s="9"/>
      <c r="N17629" s="50"/>
      <c r="O17629" s="50"/>
      <c r="P17629" s="50"/>
      <c r="Q17629" s="50" t="s">
        <v>368</v>
      </c>
      <c r="R17629" s="9" t="s">
        <v>368</v>
      </c>
      <c r="S17629" s="50" t="s">
        <v>368</v>
      </c>
      <c r="T17629" s="9" t="s">
        <v>368</v>
      </c>
      <c r="U17629" s="9" t="s">
        <v>368</v>
      </c>
    </row>
    <row r="17630">
      <c r="F17630" s="9"/>
      <c r="N17630" s="50"/>
      <c r="O17630" s="50"/>
      <c r="P17630" s="50"/>
      <c r="Q17630" s="50" t="s">
        <v>368</v>
      </c>
      <c r="R17630" s="9" t="s">
        <v>368</v>
      </c>
      <c r="S17630" s="50" t="s">
        <v>368</v>
      </c>
      <c r="T17630" s="9" t="s">
        <v>368</v>
      </c>
      <c r="U17630" s="9" t="s">
        <v>368</v>
      </c>
    </row>
    <row r="17631">
      <c r="F17631" s="9"/>
      <c r="N17631" s="50"/>
      <c r="O17631" s="50"/>
      <c r="P17631" s="50"/>
      <c r="Q17631" s="50" t="s">
        <v>368</v>
      </c>
      <c r="R17631" s="9" t="s">
        <v>368</v>
      </c>
      <c r="S17631" s="50" t="s">
        <v>368</v>
      </c>
      <c r="T17631" s="9" t="s">
        <v>368</v>
      </c>
      <c r="U17631" s="9" t="s">
        <v>368</v>
      </c>
    </row>
    <row r="17632">
      <c r="F17632" s="9"/>
      <c r="N17632" s="50"/>
      <c r="O17632" s="50"/>
      <c r="P17632" s="50"/>
      <c r="Q17632" s="50" t="s">
        <v>368</v>
      </c>
      <c r="R17632" s="9" t="s">
        <v>368</v>
      </c>
      <c r="S17632" s="50" t="s">
        <v>368</v>
      </c>
      <c r="T17632" s="9" t="s">
        <v>368</v>
      </c>
      <c r="U17632" s="9" t="s">
        <v>368</v>
      </c>
    </row>
    <row r="17633">
      <c r="F17633" s="9"/>
      <c r="N17633" s="50"/>
      <c r="O17633" s="50"/>
      <c r="P17633" s="50"/>
      <c r="Q17633" s="50" t="s">
        <v>368</v>
      </c>
      <c r="R17633" s="9" t="s">
        <v>368</v>
      </c>
      <c r="S17633" s="50" t="s">
        <v>368</v>
      </c>
      <c r="T17633" s="9" t="s">
        <v>368</v>
      </c>
      <c r="U17633" s="9" t="s">
        <v>368</v>
      </c>
    </row>
    <row r="17634">
      <c r="F17634" s="9"/>
      <c r="N17634" s="50"/>
      <c r="O17634" s="50"/>
      <c r="P17634" s="50"/>
      <c r="Q17634" s="50" t="s">
        <v>368</v>
      </c>
      <c r="R17634" s="9" t="s">
        <v>368</v>
      </c>
      <c r="S17634" s="50" t="s">
        <v>368</v>
      </c>
      <c r="T17634" s="9" t="s">
        <v>368</v>
      </c>
      <c r="U17634" s="9" t="s">
        <v>368</v>
      </c>
    </row>
    <row r="17635">
      <c r="F17635" s="9"/>
      <c r="N17635" s="50"/>
      <c r="O17635" s="50"/>
      <c r="P17635" s="50"/>
      <c r="Q17635" s="50" t="s">
        <v>368</v>
      </c>
      <c r="R17635" s="9" t="s">
        <v>368</v>
      </c>
      <c r="S17635" s="50" t="s">
        <v>368</v>
      </c>
      <c r="T17635" s="9" t="s">
        <v>368</v>
      </c>
      <c r="U17635" s="9" t="s">
        <v>368</v>
      </c>
    </row>
    <row r="17636">
      <c r="F17636" s="9"/>
      <c r="N17636" s="50"/>
      <c r="O17636" s="50"/>
      <c r="P17636" s="50"/>
      <c r="Q17636" s="50" t="s">
        <v>368</v>
      </c>
      <c r="R17636" s="9" t="s">
        <v>368</v>
      </c>
      <c r="S17636" s="50" t="s">
        <v>368</v>
      </c>
      <c r="T17636" s="9" t="s">
        <v>368</v>
      </c>
      <c r="U17636" s="9" t="s">
        <v>368</v>
      </c>
    </row>
    <row r="17637">
      <c r="F17637" s="9"/>
      <c r="N17637" s="50"/>
      <c r="O17637" s="50"/>
      <c r="P17637" s="50"/>
      <c r="Q17637" s="50" t="s">
        <v>368</v>
      </c>
      <c r="R17637" s="9" t="s">
        <v>368</v>
      </c>
      <c r="S17637" s="50" t="s">
        <v>368</v>
      </c>
      <c r="T17637" s="9" t="s">
        <v>368</v>
      </c>
      <c r="U17637" s="9" t="s">
        <v>368</v>
      </c>
    </row>
    <row r="17638">
      <c r="F17638" s="9"/>
      <c r="N17638" s="50"/>
      <c r="O17638" s="50"/>
      <c r="P17638" s="50"/>
      <c r="Q17638" s="50" t="s">
        <v>368</v>
      </c>
      <c r="R17638" s="9" t="s">
        <v>368</v>
      </c>
      <c r="S17638" s="50" t="s">
        <v>368</v>
      </c>
      <c r="T17638" s="9" t="s">
        <v>368</v>
      </c>
      <c r="U17638" s="9" t="s">
        <v>368</v>
      </c>
    </row>
    <row r="17639">
      <c r="F17639" s="9"/>
      <c r="N17639" s="50"/>
      <c r="O17639" s="50"/>
      <c r="P17639" s="50"/>
      <c r="Q17639" s="50" t="s">
        <v>368</v>
      </c>
      <c r="R17639" s="9" t="s">
        <v>368</v>
      </c>
      <c r="S17639" s="50" t="s">
        <v>368</v>
      </c>
      <c r="T17639" s="9" t="s">
        <v>368</v>
      </c>
      <c r="U17639" s="9" t="s">
        <v>368</v>
      </c>
    </row>
    <row r="17640">
      <c r="F17640" s="9"/>
      <c r="N17640" s="50"/>
      <c r="O17640" s="50"/>
      <c r="P17640" s="50"/>
      <c r="Q17640" s="50" t="s">
        <v>368</v>
      </c>
      <c r="R17640" s="9" t="s">
        <v>368</v>
      </c>
      <c r="S17640" s="50" t="s">
        <v>368</v>
      </c>
      <c r="T17640" s="9" t="s">
        <v>368</v>
      </c>
      <c r="U17640" s="9" t="s">
        <v>368</v>
      </c>
    </row>
    <row r="17641">
      <c r="F17641" s="9"/>
      <c r="N17641" s="50"/>
      <c r="O17641" s="50"/>
      <c r="P17641" s="50"/>
      <c r="Q17641" s="50" t="s">
        <v>368</v>
      </c>
      <c r="R17641" s="9" t="s">
        <v>368</v>
      </c>
      <c r="S17641" s="50" t="s">
        <v>368</v>
      </c>
      <c r="T17641" s="9" t="s">
        <v>368</v>
      </c>
      <c r="U17641" s="9" t="s">
        <v>368</v>
      </c>
    </row>
    <row r="17642">
      <c r="F17642" s="9"/>
      <c r="N17642" s="50"/>
      <c r="O17642" s="50"/>
      <c r="P17642" s="50"/>
      <c r="Q17642" s="50" t="s">
        <v>368</v>
      </c>
      <c r="R17642" s="9" t="s">
        <v>368</v>
      </c>
      <c r="S17642" s="50" t="s">
        <v>368</v>
      </c>
      <c r="T17642" s="9" t="s">
        <v>368</v>
      </c>
      <c r="U17642" s="9" t="s">
        <v>368</v>
      </c>
    </row>
    <row r="17643">
      <c r="F17643" s="9"/>
      <c r="N17643" s="50"/>
      <c r="O17643" s="50"/>
      <c r="P17643" s="50"/>
      <c r="Q17643" s="50" t="s">
        <v>368</v>
      </c>
      <c r="R17643" s="9" t="s">
        <v>368</v>
      </c>
      <c r="S17643" s="50" t="s">
        <v>368</v>
      </c>
      <c r="T17643" s="9" t="s">
        <v>368</v>
      </c>
      <c r="U17643" s="9" t="s">
        <v>368</v>
      </c>
    </row>
    <row r="17644">
      <c r="F17644" s="9"/>
      <c r="N17644" s="50"/>
      <c r="O17644" s="50"/>
      <c r="P17644" s="50"/>
      <c r="Q17644" s="50" t="s">
        <v>368</v>
      </c>
      <c r="R17644" s="9" t="s">
        <v>368</v>
      </c>
      <c r="S17644" s="50" t="s">
        <v>368</v>
      </c>
      <c r="T17644" s="9" t="s">
        <v>368</v>
      </c>
      <c r="U17644" s="9" t="s">
        <v>368</v>
      </c>
    </row>
    <row r="17645">
      <c r="F17645" s="9"/>
      <c r="N17645" s="50"/>
      <c r="O17645" s="50"/>
      <c r="P17645" s="50"/>
      <c r="Q17645" s="50" t="s">
        <v>368</v>
      </c>
      <c r="R17645" s="9" t="s">
        <v>368</v>
      </c>
      <c r="S17645" s="50" t="s">
        <v>368</v>
      </c>
      <c r="T17645" s="9" t="s">
        <v>368</v>
      </c>
      <c r="U17645" s="9" t="s">
        <v>368</v>
      </c>
    </row>
    <row r="17646">
      <c r="F17646" s="9"/>
      <c r="N17646" s="50"/>
      <c r="O17646" s="50"/>
      <c r="P17646" s="50"/>
      <c r="Q17646" s="50" t="s">
        <v>368</v>
      </c>
      <c r="R17646" s="9" t="s">
        <v>368</v>
      </c>
      <c r="S17646" s="50" t="s">
        <v>368</v>
      </c>
      <c r="T17646" s="9" t="s">
        <v>368</v>
      </c>
      <c r="U17646" s="9" t="s">
        <v>368</v>
      </c>
    </row>
    <row r="17647">
      <c r="F17647" s="9"/>
      <c r="N17647" s="50"/>
      <c r="O17647" s="50"/>
      <c r="P17647" s="50"/>
      <c r="Q17647" s="50" t="s">
        <v>368</v>
      </c>
      <c r="R17647" s="9" t="s">
        <v>368</v>
      </c>
      <c r="S17647" s="50" t="s">
        <v>368</v>
      </c>
      <c r="T17647" s="9" t="s">
        <v>368</v>
      </c>
      <c r="U17647" s="9" t="s">
        <v>368</v>
      </c>
    </row>
    <row r="17648">
      <c r="F17648" s="9"/>
      <c r="N17648" s="50"/>
      <c r="O17648" s="50"/>
      <c r="P17648" s="50"/>
      <c r="Q17648" s="50" t="s">
        <v>368</v>
      </c>
      <c r="R17648" s="9" t="s">
        <v>368</v>
      </c>
      <c r="S17648" s="50" t="s">
        <v>368</v>
      </c>
      <c r="T17648" s="9" t="s">
        <v>368</v>
      </c>
      <c r="U17648" s="9" t="s">
        <v>368</v>
      </c>
    </row>
    <row r="17649">
      <c r="F17649" s="9"/>
      <c r="N17649" s="50"/>
      <c r="O17649" s="50"/>
      <c r="P17649" s="50"/>
      <c r="Q17649" s="50" t="s">
        <v>368</v>
      </c>
      <c r="R17649" s="9" t="s">
        <v>368</v>
      </c>
      <c r="S17649" s="50" t="s">
        <v>368</v>
      </c>
      <c r="T17649" s="9" t="s">
        <v>368</v>
      </c>
      <c r="U17649" s="9" t="s">
        <v>368</v>
      </c>
    </row>
    <row r="17650">
      <c r="F17650" s="9"/>
      <c r="N17650" s="50"/>
      <c r="O17650" s="50"/>
      <c r="P17650" s="50"/>
      <c r="Q17650" s="50" t="s">
        <v>368</v>
      </c>
      <c r="R17650" s="9" t="s">
        <v>368</v>
      </c>
      <c r="S17650" s="50" t="s">
        <v>368</v>
      </c>
      <c r="T17650" s="9" t="s">
        <v>368</v>
      </c>
      <c r="U17650" s="9" t="s">
        <v>368</v>
      </c>
    </row>
    <row r="17651">
      <c r="F17651" s="9"/>
      <c r="N17651" s="50"/>
      <c r="O17651" s="50"/>
      <c r="P17651" s="50"/>
      <c r="Q17651" s="50" t="s">
        <v>368</v>
      </c>
      <c r="R17651" s="9" t="s">
        <v>368</v>
      </c>
      <c r="S17651" s="50" t="s">
        <v>368</v>
      </c>
      <c r="T17651" s="9" t="s">
        <v>368</v>
      </c>
      <c r="U17651" s="9" t="s">
        <v>368</v>
      </c>
    </row>
    <row r="17652">
      <c r="F17652" s="9"/>
      <c r="N17652" s="50"/>
      <c r="O17652" s="50"/>
      <c r="P17652" s="50"/>
      <c r="Q17652" s="50" t="s">
        <v>368</v>
      </c>
      <c r="R17652" s="9" t="s">
        <v>368</v>
      </c>
      <c r="S17652" s="50" t="s">
        <v>368</v>
      </c>
      <c r="T17652" s="9" t="s">
        <v>368</v>
      </c>
      <c r="U17652" s="9" t="s">
        <v>368</v>
      </c>
    </row>
    <row r="17653">
      <c r="F17653" s="9"/>
      <c r="N17653" s="50"/>
      <c r="O17653" s="50"/>
      <c r="P17653" s="50"/>
      <c r="Q17653" s="50" t="s">
        <v>368</v>
      </c>
      <c r="R17653" s="9" t="s">
        <v>368</v>
      </c>
      <c r="S17653" s="50" t="s">
        <v>368</v>
      </c>
      <c r="T17653" s="9" t="s">
        <v>368</v>
      </c>
      <c r="U17653" s="9" t="s">
        <v>368</v>
      </c>
    </row>
    <row r="17654">
      <c r="F17654" s="9"/>
      <c r="N17654" s="50"/>
      <c r="O17654" s="50"/>
      <c r="P17654" s="50"/>
      <c r="Q17654" s="50" t="s">
        <v>368</v>
      </c>
      <c r="R17654" s="9" t="s">
        <v>368</v>
      </c>
      <c r="S17654" s="50" t="s">
        <v>368</v>
      </c>
      <c r="T17654" s="9" t="s">
        <v>368</v>
      </c>
      <c r="U17654" s="9" t="s">
        <v>368</v>
      </c>
    </row>
    <row r="17655">
      <c r="F17655" s="9"/>
      <c r="N17655" s="50"/>
      <c r="O17655" s="50"/>
      <c r="P17655" s="50"/>
      <c r="Q17655" s="50" t="s">
        <v>368</v>
      </c>
      <c r="R17655" s="9" t="s">
        <v>368</v>
      </c>
      <c r="S17655" s="50" t="s">
        <v>368</v>
      </c>
      <c r="T17655" s="9" t="s">
        <v>368</v>
      </c>
      <c r="U17655" s="9" t="s">
        <v>368</v>
      </c>
    </row>
    <row r="17656">
      <c r="F17656" s="9"/>
      <c r="N17656" s="50"/>
      <c r="O17656" s="50"/>
      <c r="P17656" s="50"/>
      <c r="Q17656" s="50" t="s">
        <v>368</v>
      </c>
      <c r="R17656" s="9" t="s">
        <v>368</v>
      </c>
      <c r="S17656" s="50" t="s">
        <v>368</v>
      </c>
      <c r="T17656" s="9" t="s">
        <v>368</v>
      </c>
      <c r="U17656" s="9" t="s">
        <v>368</v>
      </c>
    </row>
    <row r="17657">
      <c r="F17657" s="9"/>
      <c r="N17657" s="50"/>
      <c r="O17657" s="50"/>
      <c r="P17657" s="50"/>
      <c r="Q17657" s="50" t="s">
        <v>368</v>
      </c>
      <c r="R17657" s="9" t="s">
        <v>368</v>
      </c>
      <c r="S17657" s="50" t="s">
        <v>368</v>
      </c>
      <c r="T17657" s="9" t="s">
        <v>368</v>
      </c>
      <c r="U17657" s="9" t="s">
        <v>368</v>
      </c>
    </row>
    <row r="17658">
      <c r="F17658" s="9"/>
      <c r="N17658" s="50"/>
      <c r="O17658" s="50"/>
      <c r="P17658" s="50"/>
      <c r="Q17658" s="50" t="s">
        <v>368</v>
      </c>
      <c r="R17658" s="9" t="s">
        <v>368</v>
      </c>
      <c r="S17658" s="50" t="s">
        <v>368</v>
      </c>
      <c r="T17658" s="9" t="s">
        <v>368</v>
      </c>
      <c r="U17658" s="9" t="s">
        <v>368</v>
      </c>
    </row>
    <row r="17659">
      <c r="F17659" s="9"/>
      <c r="N17659" s="50"/>
      <c r="O17659" s="50"/>
      <c r="P17659" s="50"/>
      <c r="Q17659" s="50" t="s">
        <v>368</v>
      </c>
      <c r="R17659" s="9" t="s">
        <v>368</v>
      </c>
      <c r="S17659" s="50" t="s">
        <v>368</v>
      </c>
      <c r="T17659" s="9" t="s">
        <v>368</v>
      </c>
      <c r="U17659" s="9" t="s">
        <v>368</v>
      </c>
    </row>
    <row r="17660">
      <c r="F17660" s="9"/>
      <c r="N17660" s="50"/>
      <c r="O17660" s="50"/>
      <c r="P17660" s="50"/>
      <c r="Q17660" s="50" t="s">
        <v>368</v>
      </c>
      <c r="R17660" s="9" t="s">
        <v>368</v>
      </c>
      <c r="S17660" s="50" t="s">
        <v>368</v>
      </c>
      <c r="T17660" s="9" t="s">
        <v>368</v>
      </c>
      <c r="U17660" s="9" t="s">
        <v>368</v>
      </c>
    </row>
    <row r="17661">
      <c r="F17661" s="9"/>
      <c r="N17661" s="50"/>
      <c r="O17661" s="50"/>
      <c r="P17661" s="50"/>
      <c r="Q17661" s="50" t="s">
        <v>368</v>
      </c>
      <c r="R17661" s="9" t="s">
        <v>368</v>
      </c>
      <c r="S17661" s="50" t="s">
        <v>368</v>
      </c>
      <c r="T17661" s="9" t="s">
        <v>368</v>
      </c>
      <c r="U17661" s="9" t="s">
        <v>368</v>
      </c>
    </row>
    <row r="17662">
      <c r="F17662" s="9"/>
      <c r="N17662" s="50"/>
      <c r="O17662" s="50"/>
      <c r="P17662" s="50"/>
      <c r="Q17662" s="50" t="s">
        <v>368</v>
      </c>
      <c r="R17662" s="9" t="s">
        <v>368</v>
      </c>
      <c r="S17662" s="50" t="s">
        <v>368</v>
      </c>
      <c r="T17662" s="9" t="s">
        <v>368</v>
      </c>
      <c r="U17662" s="9" t="s">
        <v>368</v>
      </c>
    </row>
    <row r="17663">
      <c r="F17663" s="9"/>
      <c r="N17663" s="50"/>
      <c r="O17663" s="50"/>
      <c r="P17663" s="50"/>
      <c r="Q17663" s="50" t="s">
        <v>368</v>
      </c>
      <c r="R17663" s="9" t="s">
        <v>368</v>
      </c>
      <c r="S17663" s="50" t="s">
        <v>368</v>
      </c>
      <c r="T17663" s="9" t="s">
        <v>368</v>
      </c>
      <c r="U17663" s="9" t="s">
        <v>368</v>
      </c>
    </row>
    <row r="17664">
      <c r="F17664" s="9"/>
      <c r="N17664" s="50"/>
      <c r="O17664" s="50"/>
      <c r="P17664" s="50"/>
      <c r="Q17664" s="50" t="s">
        <v>368</v>
      </c>
      <c r="R17664" s="9" t="s">
        <v>368</v>
      </c>
      <c r="S17664" s="50" t="s">
        <v>368</v>
      </c>
      <c r="T17664" s="9" t="s">
        <v>368</v>
      </c>
      <c r="U17664" s="9" t="s">
        <v>368</v>
      </c>
    </row>
    <row r="17665">
      <c r="F17665" s="9"/>
      <c r="N17665" s="50"/>
      <c r="O17665" s="50"/>
      <c r="P17665" s="50"/>
      <c r="Q17665" s="50" t="s">
        <v>368</v>
      </c>
      <c r="R17665" s="9" t="s">
        <v>368</v>
      </c>
      <c r="S17665" s="50" t="s">
        <v>368</v>
      </c>
      <c r="T17665" s="9" t="s">
        <v>368</v>
      </c>
      <c r="U17665" s="9" t="s">
        <v>368</v>
      </c>
    </row>
    <row r="17666">
      <c r="F17666" s="9"/>
      <c r="N17666" s="50"/>
      <c r="O17666" s="50"/>
      <c r="P17666" s="50"/>
      <c r="Q17666" s="50" t="s">
        <v>368</v>
      </c>
      <c r="R17666" s="9" t="s">
        <v>368</v>
      </c>
      <c r="S17666" s="50" t="s">
        <v>368</v>
      </c>
      <c r="T17666" s="9" t="s">
        <v>368</v>
      </c>
      <c r="U17666" s="9" t="s">
        <v>368</v>
      </c>
    </row>
    <row r="17667">
      <c r="F17667" s="9"/>
      <c r="N17667" s="50"/>
      <c r="O17667" s="50"/>
      <c r="P17667" s="50"/>
      <c r="Q17667" s="50" t="s">
        <v>368</v>
      </c>
      <c r="R17667" s="9" t="s">
        <v>368</v>
      </c>
      <c r="S17667" s="50" t="s">
        <v>368</v>
      </c>
      <c r="T17667" s="9" t="s">
        <v>368</v>
      </c>
      <c r="U17667" s="9" t="s">
        <v>368</v>
      </c>
    </row>
    <row r="17668">
      <c r="F17668" s="9"/>
      <c r="N17668" s="50"/>
      <c r="O17668" s="50"/>
      <c r="P17668" s="50"/>
      <c r="Q17668" s="50" t="s">
        <v>368</v>
      </c>
      <c r="R17668" s="9" t="s">
        <v>368</v>
      </c>
      <c r="S17668" s="50" t="s">
        <v>368</v>
      </c>
      <c r="T17668" s="9" t="s">
        <v>368</v>
      </c>
      <c r="U17668" s="9" t="s">
        <v>368</v>
      </c>
    </row>
    <row r="17669">
      <c r="F17669" s="9"/>
      <c r="N17669" s="50"/>
      <c r="O17669" s="50"/>
      <c r="P17669" s="50"/>
      <c r="Q17669" s="50" t="s">
        <v>368</v>
      </c>
      <c r="R17669" s="9" t="s">
        <v>368</v>
      </c>
      <c r="S17669" s="50" t="s">
        <v>368</v>
      </c>
      <c r="T17669" s="9" t="s">
        <v>368</v>
      </c>
      <c r="U17669" s="9" t="s">
        <v>368</v>
      </c>
    </row>
    <row r="17670">
      <c r="F17670" s="9"/>
      <c r="N17670" s="50"/>
      <c r="O17670" s="50"/>
      <c r="P17670" s="50"/>
      <c r="Q17670" s="50" t="s">
        <v>368</v>
      </c>
      <c r="R17670" s="9" t="s">
        <v>368</v>
      </c>
      <c r="S17670" s="50" t="s">
        <v>368</v>
      </c>
      <c r="T17670" s="9" t="s">
        <v>368</v>
      </c>
      <c r="U17670" s="9" t="s">
        <v>368</v>
      </c>
    </row>
    <row r="17671">
      <c r="F17671" s="9"/>
      <c r="N17671" s="50"/>
      <c r="O17671" s="50"/>
      <c r="P17671" s="50"/>
      <c r="Q17671" s="50" t="s">
        <v>368</v>
      </c>
      <c r="R17671" s="9" t="s">
        <v>368</v>
      </c>
      <c r="S17671" s="50" t="s">
        <v>368</v>
      </c>
      <c r="T17671" s="9" t="s">
        <v>368</v>
      </c>
      <c r="U17671" s="9" t="s">
        <v>368</v>
      </c>
    </row>
    <row r="17672">
      <c r="F17672" s="9"/>
      <c r="N17672" s="50"/>
      <c r="O17672" s="50"/>
      <c r="P17672" s="50"/>
      <c r="Q17672" s="50" t="s">
        <v>368</v>
      </c>
      <c r="R17672" s="9" t="s">
        <v>368</v>
      </c>
      <c r="S17672" s="50" t="s">
        <v>368</v>
      </c>
      <c r="T17672" s="9" t="s">
        <v>368</v>
      </c>
      <c r="U17672" s="9" t="s">
        <v>368</v>
      </c>
    </row>
    <row r="17673">
      <c r="F17673" s="9"/>
      <c r="N17673" s="50"/>
      <c r="O17673" s="50"/>
      <c r="P17673" s="50"/>
      <c r="Q17673" s="50" t="s">
        <v>368</v>
      </c>
      <c r="R17673" s="9" t="s">
        <v>368</v>
      </c>
      <c r="S17673" s="50" t="s">
        <v>368</v>
      </c>
      <c r="T17673" s="9" t="s">
        <v>368</v>
      </c>
      <c r="U17673" s="9" t="s">
        <v>368</v>
      </c>
    </row>
    <row r="17674">
      <c r="F17674" s="9"/>
      <c r="N17674" s="50"/>
      <c r="O17674" s="50"/>
      <c r="P17674" s="50"/>
      <c r="Q17674" s="50" t="s">
        <v>368</v>
      </c>
      <c r="R17674" s="9" t="s">
        <v>368</v>
      </c>
      <c r="S17674" s="50" t="s">
        <v>368</v>
      </c>
      <c r="T17674" s="9" t="s">
        <v>368</v>
      </c>
      <c r="U17674" s="9" t="s">
        <v>368</v>
      </c>
    </row>
    <row r="17675">
      <c r="F17675" s="9"/>
      <c r="N17675" s="50"/>
      <c r="O17675" s="50"/>
      <c r="P17675" s="50"/>
      <c r="Q17675" s="50" t="s">
        <v>368</v>
      </c>
      <c r="R17675" s="9" t="s">
        <v>368</v>
      </c>
      <c r="S17675" s="50" t="s">
        <v>368</v>
      </c>
      <c r="T17675" s="9" t="s">
        <v>368</v>
      </c>
      <c r="U17675" s="9" t="s">
        <v>368</v>
      </c>
    </row>
    <row r="17676">
      <c r="F17676" s="9"/>
      <c r="N17676" s="50"/>
      <c r="O17676" s="50"/>
      <c r="P17676" s="50"/>
      <c r="Q17676" s="50" t="s">
        <v>368</v>
      </c>
      <c r="R17676" s="9" t="s">
        <v>368</v>
      </c>
      <c r="S17676" s="50" t="s">
        <v>368</v>
      </c>
      <c r="T17676" s="9" t="s">
        <v>368</v>
      </c>
      <c r="U17676" s="9" t="s">
        <v>368</v>
      </c>
    </row>
    <row r="17677">
      <c r="F17677" s="9"/>
      <c r="N17677" s="50"/>
      <c r="O17677" s="50"/>
      <c r="P17677" s="50"/>
      <c r="Q17677" s="50" t="s">
        <v>368</v>
      </c>
      <c r="R17677" s="9" t="s">
        <v>368</v>
      </c>
      <c r="S17677" s="50" t="s">
        <v>368</v>
      </c>
      <c r="T17677" s="9" t="s">
        <v>368</v>
      </c>
      <c r="U17677" s="9" t="s">
        <v>368</v>
      </c>
    </row>
    <row r="17678">
      <c r="F17678" s="9"/>
      <c r="N17678" s="50"/>
      <c r="O17678" s="50"/>
      <c r="P17678" s="50"/>
      <c r="Q17678" s="50" t="s">
        <v>368</v>
      </c>
      <c r="R17678" s="9" t="s">
        <v>368</v>
      </c>
      <c r="S17678" s="50" t="s">
        <v>368</v>
      </c>
      <c r="T17678" s="9" t="s">
        <v>368</v>
      </c>
      <c r="U17678" s="9" t="s">
        <v>368</v>
      </c>
    </row>
    <row r="17679">
      <c r="F17679" s="9"/>
      <c r="N17679" s="50"/>
      <c r="O17679" s="50"/>
      <c r="P17679" s="50"/>
      <c r="Q17679" s="50" t="s">
        <v>368</v>
      </c>
      <c r="R17679" s="9" t="s">
        <v>368</v>
      </c>
      <c r="S17679" s="50" t="s">
        <v>368</v>
      </c>
      <c r="T17679" s="9" t="s">
        <v>368</v>
      </c>
      <c r="U17679" s="9" t="s">
        <v>368</v>
      </c>
    </row>
    <row r="17680">
      <c r="F17680" s="9"/>
      <c r="N17680" s="50"/>
      <c r="O17680" s="50"/>
      <c r="P17680" s="50"/>
      <c r="Q17680" s="50" t="s">
        <v>368</v>
      </c>
      <c r="R17680" s="9" t="s">
        <v>368</v>
      </c>
      <c r="S17680" s="50" t="s">
        <v>368</v>
      </c>
      <c r="T17680" s="9" t="s">
        <v>368</v>
      </c>
      <c r="U17680" s="9" t="s">
        <v>368</v>
      </c>
    </row>
    <row r="17681">
      <c r="F17681" s="9"/>
      <c r="N17681" s="50"/>
      <c r="O17681" s="50"/>
      <c r="P17681" s="50"/>
      <c r="Q17681" s="50" t="s">
        <v>368</v>
      </c>
      <c r="R17681" s="9" t="s">
        <v>368</v>
      </c>
      <c r="S17681" s="50" t="s">
        <v>368</v>
      </c>
      <c r="T17681" s="9" t="s">
        <v>368</v>
      </c>
      <c r="U17681" s="9" t="s">
        <v>368</v>
      </c>
    </row>
    <row r="17682">
      <c r="F17682" s="9"/>
      <c r="N17682" s="50"/>
      <c r="O17682" s="50"/>
      <c r="P17682" s="50"/>
      <c r="Q17682" s="50" t="s">
        <v>368</v>
      </c>
      <c r="R17682" s="9" t="s">
        <v>368</v>
      </c>
      <c r="S17682" s="50" t="s">
        <v>368</v>
      </c>
      <c r="T17682" s="9" t="s">
        <v>368</v>
      </c>
      <c r="U17682" s="9" t="s">
        <v>368</v>
      </c>
    </row>
    <row r="17683">
      <c r="F17683" s="9"/>
      <c r="N17683" s="50"/>
      <c r="O17683" s="50"/>
      <c r="P17683" s="50"/>
      <c r="Q17683" s="50" t="s">
        <v>368</v>
      </c>
      <c r="R17683" s="9" t="s">
        <v>368</v>
      </c>
      <c r="S17683" s="50" t="s">
        <v>368</v>
      </c>
      <c r="T17683" s="9" t="s">
        <v>368</v>
      </c>
      <c r="U17683" s="9" t="s">
        <v>368</v>
      </c>
    </row>
    <row r="17684">
      <c r="F17684" s="9"/>
      <c r="N17684" s="50"/>
      <c r="O17684" s="50"/>
      <c r="P17684" s="50"/>
      <c r="Q17684" s="50" t="s">
        <v>368</v>
      </c>
      <c r="R17684" s="9" t="s">
        <v>368</v>
      </c>
      <c r="S17684" s="50" t="s">
        <v>368</v>
      </c>
      <c r="T17684" s="9" t="s">
        <v>368</v>
      </c>
      <c r="U17684" s="9" t="s">
        <v>368</v>
      </c>
    </row>
    <row r="17685">
      <c r="F17685" s="9"/>
      <c r="N17685" s="50"/>
      <c r="O17685" s="50"/>
      <c r="P17685" s="50"/>
      <c r="Q17685" s="50" t="s">
        <v>368</v>
      </c>
      <c r="R17685" s="9" t="s">
        <v>368</v>
      </c>
      <c r="S17685" s="50" t="s">
        <v>368</v>
      </c>
      <c r="T17685" s="9" t="s">
        <v>368</v>
      </c>
      <c r="U17685" s="9" t="s">
        <v>368</v>
      </c>
    </row>
    <row r="17686">
      <c r="F17686" s="9"/>
      <c r="N17686" s="50"/>
      <c r="O17686" s="50"/>
      <c r="P17686" s="50"/>
      <c r="Q17686" s="50" t="s">
        <v>368</v>
      </c>
      <c r="R17686" s="9" t="s">
        <v>368</v>
      </c>
      <c r="S17686" s="50" t="s">
        <v>368</v>
      </c>
      <c r="T17686" s="9" t="s">
        <v>368</v>
      </c>
      <c r="U17686" s="9" t="s">
        <v>368</v>
      </c>
    </row>
    <row r="17687">
      <c r="F17687" s="9"/>
      <c r="N17687" s="50"/>
      <c r="O17687" s="50"/>
      <c r="P17687" s="50"/>
      <c r="Q17687" s="50" t="s">
        <v>368</v>
      </c>
      <c r="R17687" s="9" t="s">
        <v>368</v>
      </c>
      <c r="S17687" s="50" t="s">
        <v>368</v>
      </c>
      <c r="T17687" s="9" t="s">
        <v>368</v>
      </c>
      <c r="U17687" s="9" t="s">
        <v>368</v>
      </c>
    </row>
    <row r="17688">
      <c r="F17688" s="9"/>
      <c r="N17688" s="50"/>
      <c r="O17688" s="50"/>
      <c r="P17688" s="50"/>
      <c r="Q17688" s="50" t="s">
        <v>368</v>
      </c>
      <c r="R17688" s="9" t="s">
        <v>368</v>
      </c>
      <c r="S17688" s="50" t="s">
        <v>368</v>
      </c>
      <c r="T17688" s="9" t="s">
        <v>368</v>
      </c>
      <c r="U17688" s="9" t="s">
        <v>368</v>
      </c>
    </row>
    <row r="17689">
      <c r="F17689" s="9"/>
      <c r="N17689" s="50"/>
      <c r="O17689" s="50"/>
      <c r="P17689" s="50"/>
      <c r="Q17689" s="50" t="s">
        <v>368</v>
      </c>
      <c r="R17689" s="9" t="s">
        <v>368</v>
      </c>
      <c r="S17689" s="50" t="s">
        <v>368</v>
      </c>
      <c r="T17689" s="9" t="s">
        <v>368</v>
      </c>
      <c r="U17689" s="9" t="s">
        <v>368</v>
      </c>
    </row>
    <row r="17690">
      <c r="F17690" s="9"/>
      <c r="N17690" s="50"/>
      <c r="O17690" s="50"/>
      <c r="P17690" s="50"/>
      <c r="Q17690" s="50" t="s">
        <v>368</v>
      </c>
      <c r="R17690" s="9" t="s">
        <v>368</v>
      </c>
      <c r="S17690" s="50" t="s">
        <v>368</v>
      </c>
      <c r="T17690" s="9" t="s">
        <v>368</v>
      </c>
      <c r="U17690" s="9" t="s">
        <v>368</v>
      </c>
    </row>
    <row r="17691">
      <c r="F17691" s="9"/>
      <c r="N17691" s="50"/>
      <c r="O17691" s="50"/>
      <c r="P17691" s="50"/>
      <c r="Q17691" s="50" t="s">
        <v>368</v>
      </c>
      <c r="R17691" s="9" t="s">
        <v>368</v>
      </c>
      <c r="S17691" s="50" t="s">
        <v>368</v>
      </c>
      <c r="T17691" s="9" t="s">
        <v>368</v>
      </c>
      <c r="U17691" s="9" t="s">
        <v>368</v>
      </c>
    </row>
    <row r="17692">
      <c r="F17692" s="9"/>
      <c r="N17692" s="50"/>
      <c r="O17692" s="50"/>
      <c r="P17692" s="50"/>
      <c r="Q17692" s="50" t="s">
        <v>368</v>
      </c>
      <c r="R17692" s="9" t="s">
        <v>368</v>
      </c>
      <c r="S17692" s="50" t="s">
        <v>368</v>
      </c>
      <c r="T17692" s="9" t="s">
        <v>368</v>
      </c>
      <c r="U17692" s="9" t="s">
        <v>368</v>
      </c>
    </row>
    <row r="17693">
      <c r="F17693" s="9"/>
      <c r="N17693" s="50"/>
      <c r="O17693" s="50"/>
      <c r="P17693" s="50"/>
      <c r="Q17693" s="50" t="s">
        <v>368</v>
      </c>
      <c r="R17693" s="9" t="s">
        <v>368</v>
      </c>
      <c r="S17693" s="50" t="s">
        <v>368</v>
      </c>
      <c r="T17693" s="9" t="s">
        <v>368</v>
      </c>
      <c r="U17693" s="9" t="s">
        <v>368</v>
      </c>
    </row>
    <row r="17694">
      <c r="F17694" s="9"/>
      <c r="N17694" s="50"/>
      <c r="O17694" s="50"/>
      <c r="P17694" s="50"/>
      <c r="Q17694" s="50" t="s">
        <v>368</v>
      </c>
      <c r="R17694" s="9" t="s">
        <v>368</v>
      </c>
      <c r="S17694" s="50" t="s">
        <v>368</v>
      </c>
      <c r="T17694" s="9" t="s">
        <v>368</v>
      </c>
      <c r="U17694" s="9" t="s">
        <v>368</v>
      </c>
    </row>
    <row r="17695">
      <c r="F17695" s="9"/>
      <c r="N17695" s="50"/>
      <c r="O17695" s="50"/>
      <c r="P17695" s="50"/>
      <c r="Q17695" s="50" t="s">
        <v>368</v>
      </c>
      <c r="R17695" s="9" t="s">
        <v>368</v>
      </c>
      <c r="S17695" s="50" t="s">
        <v>368</v>
      </c>
      <c r="T17695" s="9" t="s">
        <v>368</v>
      </c>
      <c r="U17695" s="9" t="s">
        <v>368</v>
      </c>
    </row>
    <row r="17696">
      <c r="F17696" s="9"/>
      <c r="N17696" s="50"/>
      <c r="O17696" s="50"/>
      <c r="P17696" s="50"/>
      <c r="Q17696" s="50" t="s">
        <v>368</v>
      </c>
      <c r="R17696" s="9" t="s">
        <v>368</v>
      </c>
      <c r="S17696" s="50" t="s">
        <v>368</v>
      </c>
      <c r="T17696" s="9" t="s">
        <v>368</v>
      </c>
      <c r="U17696" s="9" t="s">
        <v>368</v>
      </c>
    </row>
    <row r="17697">
      <c r="F17697" s="9"/>
      <c r="N17697" s="50"/>
      <c r="O17697" s="50"/>
      <c r="P17697" s="50"/>
      <c r="Q17697" s="50" t="s">
        <v>368</v>
      </c>
      <c r="R17697" s="9" t="s">
        <v>368</v>
      </c>
      <c r="S17697" s="50" t="s">
        <v>368</v>
      </c>
      <c r="T17697" s="9" t="s">
        <v>368</v>
      </c>
      <c r="U17697" s="9" t="s">
        <v>368</v>
      </c>
    </row>
    <row r="17698">
      <c r="F17698" s="9"/>
      <c r="N17698" s="50"/>
      <c r="O17698" s="50"/>
      <c r="P17698" s="50"/>
      <c r="Q17698" s="50" t="s">
        <v>368</v>
      </c>
      <c r="R17698" s="9" t="s">
        <v>368</v>
      </c>
      <c r="S17698" s="50" t="s">
        <v>368</v>
      </c>
      <c r="T17698" s="9" t="s">
        <v>368</v>
      </c>
      <c r="U17698" s="9" t="s">
        <v>368</v>
      </c>
    </row>
    <row r="17699">
      <c r="F17699" s="9"/>
      <c r="N17699" s="50"/>
      <c r="O17699" s="50"/>
      <c r="P17699" s="50"/>
      <c r="Q17699" s="50" t="s">
        <v>368</v>
      </c>
      <c r="R17699" s="9" t="s">
        <v>368</v>
      </c>
      <c r="S17699" s="50" t="s">
        <v>368</v>
      </c>
      <c r="T17699" s="9" t="s">
        <v>368</v>
      </c>
      <c r="U17699" s="9" t="s">
        <v>368</v>
      </c>
    </row>
    <row r="17700">
      <c r="F17700" s="9"/>
      <c r="N17700" s="50"/>
      <c r="O17700" s="50"/>
      <c r="P17700" s="50"/>
      <c r="Q17700" s="50" t="s">
        <v>368</v>
      </c>
      <c r="R17700" s="9" t="s">
        <v>368</v>
      </c>
      <c r="S17700" s="50" t="s">
        <v>368</v>
      </c>
      <c r="T17700" s="9" t="s">
        <v>368</v>
      </c>
      <c r="U17700" s="9" t="s">
        <v>368</v>
      </c>
    </row>
    <row r="17701">
      <c r="F17701" s="9"/>
      <c r="N17701" s="50"/>
      <c r="O17701" s="50"/>
      <c r="P17701" s="50"/>
      <c r="Q17701" s="50" t="s">
        <v>368</v>
      </c>
      <c r="R17701" s="9" t="s">
        <v>368</v>
      </c>
      <c r="S17701" s="50" t="s">
        <v>368</v>
      </c>
      <c r="T17701" s="9" t="s">
        <v>368</v>
      </c>
      <c r="U17701" s="9" t="s">
        <v>368</v>
      </c>
    </row>
    <row r="17702">
      <c r="F17702" s="9"/>
      <c r="N17702" s="50"/>
      <c r="O17702" s="50"/>
      <c r="P17702" s="50"/>
      <c r="Q17702" s="50" t="s">
        <v>368</v>
      </c>
      <c r="R17702" s="9" t="s">
        <v>368</v>
      </c>
      <c r="S17702" s="50" t="s">
        <v>368</v>
      </c>
      <c r="T17702" s="9" t="s">
        <v>368</v>
      </c>
      <c r="U17702" s="9" t="s">
        <v>368</v>
      </c>
    </row>
    <row r="17703">
      <c r="F17703" s="9"/>
      <c r="N17703" s="50"/>
      <c r="O17703" s="50"/>
      <c r="P17703" s="50"/>
      <c r="Q17703" s="50" t="s">
        <v>368</v>
      </c>
      <c r="R17703" s="9" t="s">
        <v>368</v>
      </c>
      <c r="S17703" s="50" t="s">
        <v>368</v>
      </c>
      <c r="T17703" s="9" t="s">
        <v>368</v>
      </c>
      <c r="U17703" s="9" t="s">
        <v>368</v>
      </c>
    </row>
    <row r="17704">
      <c r="F17704" s="9"/>
      <c r="N17704" s="50"/>
      <c r="O17704" s="50"/>
      <c r="P17704" s="50"/>
      <c r="Q17704" s="50" t="s">
        <v>368</v>
      </c>
      <c r="R17704" s="9" t="s">
        <v>368</v>
      </c>
      <c r="S17704" s="50" t="s">
        <v>368</v>
      </c>
      <c r="T17704" s="9" t="s">
        <v>368</v>
      </c>
      <c r="U17704" s="9" t="s">
        <v>368</v>
      </c>
    </row>
    <row r="17705">
      <c r="F17705" s="9"/>
      <c r="N17705" s="50"/>
      <c r="O17705" s="50"/>
      <c r="P17705" s="50"/>
      <c r="Q17705" s="50" t="s">
        <v>368</v>
      </c>
      <c r="R17705" s="9" t="s">
        <v>368</v>
      </c>
      <c r="S17705" s="50" t="s">
        <v>368</v>
      </c>
      <c r="T17705" s="9" t="s">
        <v>368</v>
      </c>
      <c r="U17705" s="9" t="s">
        <v>368</v>
      </c>
    </row>
    <row r="17706">
      <c r="F17706" s="9"/>
      <c r="N17706" s="50"/>
      <c r="O17706" s="50"/>
      <c r="P17706" s="50"/>
      <c r="Q17706" s="50" t="s">
        <v>368</v>
      </c>
      <c r="R17706" s="9" t="s">
        <v>368</v>
      </c>
      <c r="S17706" s="50" t="s">
        <v>368</v>
      </c>
      <c r="T17706" s="9" t="s">
        <v>368</v>
      </c>
      <c r="U17706" s="9" t="s">
        <v>368</v>
      </c>
    </row>
    <row r="17707">
      <c r="F17707" s="9"/>
      <c r="N17707" s="50"/>
      <c r="O17707" s="50"/>
      <c r="P17707" s="50"/>
      <c r="Q17707" s="50" t="s">
        <v>368</v>
      </c>
      <c r="R17707" s="9" t="s">
        <v>368</v>
      </c>
      <c r="S17707" s="50" t="s">
        <v>368</v>
      </c>
      <c r="T17707" s="9" t="s">
        <v>368</v>
      </c>
      <c r="U17707" s="9" t="s">
        <v>368</v>
      </c>
    </row>
    <row r="17708">
      <c r="F17708" s="9"/>
      <c r="N17708" s="50"/>
      <c r="O17708" s="50"/>
      <c r="P17708" s="50"/>
      <c r="Q17708" s="50" t="s">
        <v>368</v>
      </c>
      <c r="R17708" s="9" t="s">
        <v>368</v>
      </c>
      <c r="S17708" s="50" t="s">
        <v>368</v>
      </c>
      <c r="T17708" s="9" t="s">
        <v>368</v>
      </c>
      <c r="U17708" s="9" t="s">
        <v>368</v>
      </c>
    </row>
    <row r="17709">
      <c r="F17709" s="9"/>
      <c r="N17709" s="50"/>
      <c r="O17709" s="50"/>
      <c r="P17709" s="50"/>
      <c r="Q17709" s="50" t="s">
        <v>368</v>
      </c>
      <c r="R17709" s="9" t="s">
        <v>368</v>
      </c>
      <c r="S17709" s="50" t="s">
        <v>368</v>
      </c>
      <c r="T17709" s="9" t="s">
        <v>368</v>
      </c>
      <c r="U17709" s="9" t="s">
        <v>368</v>
      </c>
    </row>
    <row r="17710">
      <c r="F17710" s="9"/>
      <c r="N17710" s="50"/>
      <c r="O17710" s="50"/>
      <c r="P17710" s="50"/>
      <c r="Q17710" s="50" t="s">
        <v>368</v>
      </c>
      <c r="R17710" s="9" t="s">
        <v>368</v>
      </c>
      <c r="S17710" s="50" t="s">
        <v>368</v>
      </c>
      <c r="T17710" s="9" t="s">
        <v>368</v>
      </c>
      <c r="U17710" s="9" t="s">
        <v>368</v>
      </c>
    </row>
    <row r="17711">
      <c r="F17711" s="9"/>
      <c r="N17711" s="50"/>
      <c r="O17711" s="50"/>
      <c r="P17711" s="50"/>
      <c r="Q17711" s="50" t="s">
        <v>368</v>
      </c>
      <c r="R17711" s="9" t="s">
        <v>368</v>
      </c>
      <c r="S17711" s="50" t="s">
        <v>368</v>
      </c>
      <c r="T17711" s="9" t="s">
        <v>368</v>
      </c>
      <c r="U17711" s="9" t="s">
        <v>368</v>
      </c>
    </row>
    <row r="17712">
      <c r="F17712" s="9"/>
      <c r="N17712" s="50"/>
      <c r="O17712" s="50"/>
      <c r="P17712" s="50"/>
      <c r="Q17712" s="50" t="s">
        <v>368</v>
      </c>
      <c r="R17712" s="9" t="s">
        <v>368</v>
      </c>
      <c r="S17712" s="50" t="s">
        <v>368</v>
      </c>
      <c r="T17712" s="9" t="s">
        <v>368</v>
      </c>
      <c r="U17712" s="9" t="s">
        <v>368</v>
      </c>
    </row>
    <row r="17713">
      <c r="F17713" s="9"/>
      <c r="N17713" s="50"/>
      <c r="O17713" s="50"/>
      <c r="P17713" s="50"/>
      <c r="Q17713" s="50" t="s">
        <v>368</v>
      </c>
      <c r="R17713" s="9" t="s">
        <v>368</v>
      </c>
      <c r="S17713" s="50" t="s">
        <v>368</v>
      </c>
      <c r="T17713" s="9" t="s">
        <v>368</v>
      </c>
      <c r="U17713" s="9" t="s">
        <v>368</v>
      </c>
    </row>
    <row r="17714">
      <c r="F17714" s="9"/>
      <c r="N17714" s="50"/>
      <c r="O17714" s="50"/>
      <c r="P17714" s="50"/>
      <c r="Q17714" s="50" t="s">
        <v>368</v>
      </c>
      <c r="R17714" s="9" t="s">
        <v>368</v>
      </c>
      <c r="S17714" s="50" t="s">
        <v>368</v>
      </c>
      <c r="T17714" s="9" t="s">
        <v>368</v>
      </c>
      <c r="U17714" s="9" t="s">
        <v>368</v>
      </c>
    </row>
    <row r="17715">
      <c r="F17715" s="9"/>
      <c r="N17715" s="50"/>
      <c r="O17715" s="50"/>
      <c r="P17715" s="50"/>
      <c r="Q17715" s="50" t="s">
        <v>368</v>
      </c>
      <c r="R17715" s="9" t="s">
        <v>368</v>
      </c>
      <c r="S17715" s="50" t="s">
        <v>368</v>
      </c>
      <c r="T17715" s="9" t="s">
        <v>368</v>
      </c>
      <c r="U17715" s="9" t="s">
        <v>368</v>
      </c>
    </row>
    <row r="17716">
      <c r="F17716" s="9"/>
      <c r="N17716" s="50"/>
      <c r="O17716" s="50"/>
      <c r="P17716" s="50"/>
      <c r="Q17716" s="50" t="s">
        <v>368</v>
      </c>
      <c r="R17716" s="9" t="s">
        <v>368</v>
      </c>
      <c r="S17716" s="50" t="s">
        <v>368</v>
      </c>
      <c r="T17716" s="9" t="s">
        <v>368</v>
      </c>
      <c r="U17716" s="9" t="s">
        <v>368</v>
      </c>
    </row>
    <row r="17717">
      <c r="F17717" s="9"/>
      <c r="N17717" s="50"/>
      <c r="O17717" s="50"/>
      <c r="P17717" s="50"/>
      <c r="Q17717" s="50" t="s">
        <v>368</v>
      </c>
      <c r="R17717" s="9" t="s">
        <v>368</v>
      </c>
      <c r="S17717" s="50" t="s">
        <v>368</v>
      </c>
      <c r="T17717" s="9" t="s">
        <v>368</v>
      </c>
      <c r="U17717" s="9" t="s">
        <v>368</v>
      </c>
    </row>
    <row r="17718">
      <c r="F17718" s="9"/>
      <c r="N17718" s="50"/>
      <c r="O17718" s="50"/>
      <c r="P17718" s="50"/>
      <c r="Q17718" s="50" t="s">
        <v>368</v>
      </c>
      <c r="R17718" s="9" t="s">
        <v>368</v>
      </c>
      <c r="S17718" s="50" t="s">
        <v>368</v>
      </c>
      <c r="T17718" s="9" t="s">
        <v>368</v>
      </c>
      <c r="U17718" s="9" t="s">
        <v>368</v>
      </c>
    </row>
    <row r="17719">
      <c r="F17719" s="9"/>
      <c r="N17719" s="50"/>
      <c r="O17719" s="50"/>
      <c r="P17719" s="50"/>
      <c r="Q17719" s="50" t="s">
        <v>368</v>
      </c>
      <c r="R17719" s="9" t="s">
        <v>368</v>
      </c>
      <c r="S17719" s="50" t="s">
        <v>368</v>
      </c>
      <c r="T17719" s="9" t="s">
        <v>368</v>
      </c>
      <c r="U17719" s="9" t="s">
        <v>368</v>
      </c>
    </row>
    <row r="17720">
      <c r="F17720" s="9"/>
      <c r="N17720" s="50"/>
      <c r="O17720" s="50"/>
      <c r="P17720" s="50"/>
      <c r="Q17720" s="50" t="s">
        <v>368</v>
      </c>
      <c r="R17720" s="9" t="s">
        <v>368</v>
      </c>
      <c r="S17720" s="50" t="s">
        <v>368</v>
      </c>
      <c r="T17720" s="9" t="s">
        <v>368</v>
      </c>
      <c r="U17720" s="9" t="s">
        <v>368</v>
      </c>
    </row>
    <row r="17721">
      <c r="F17721" s="9"/>
      <c r="N17721" s="50"/>
      <c r="O17721" s="50"/>
      <c r="P17721" s="50"/>
      <c r="Q17721" s="50" t="s">
        <v>368</v>
      </c>
      <c r="R17721" s="9" t="s">
        <v>368</v>
      </c>
      <c r="S17721" s="50" t="s">
        <v>368</v>
      </c>
      <c r="T17721" s="9" t="s">
        <v>368</v>
      </c>
      <c r="U17721" s="9" t="s">
        <v>368</v>
      </c>
    </row>
    <row r="17722">
      <c r="F17722" s="9"/>
      <c r="N17722" s="50"/>
      <c r="O17722" s="50"/>
      <c r="P17722" s="50"/>
      <c r="Q17722" s="50" t="s">
        <v>368</v>
      </c>
      <c r="R17722" s="9" t="s">
        <v>368</v>
      </c>
      <c r="S17722" s="50" t="s">
        <v>368</v>
      </c>
      <c r="T17722" s="9" t="s">
        <v>368</v>
      </c>
      <c r="U17722" s="9" t="s">
        <v>368</v>
      </c>
    </row>
    <row r="17723">
      <c r="F17723" s="9"/>
      <c r="N17723" s="50"/>
      <c r="O17723" s="50"/>
      <c r="P17723" s="50"/>
      <c r="Q17723" s="50" t="s">
        <v>368</v>
      </c>
      <c r="R17723" s="9" t="s">
        <v>368</v>
      </c>
      <c r="S17723" s="50" t="s">
        <v>368</v>
      </c>
      <c r="T17723" s="9" t="s">
        <v>368</v>
      </c>
      <c r="U17723" s="9" t="s">
        <v>368</v>
      </c>
    </row>
    <row r="17724">
      <c r="F17724" s="9"/>
      <c r="N17724" s="50"/>
      <c r="O17724" s="50"/>
      <c r="P17724" s="50"/>
      <c r="Q17724" s="50" t="s">
        <v>368</v>
      </c>
      <c r="R17724" s="9" t="s">
        <v>368</v>
      </c>
      <c r="S17724" s="50" t="s">
        <v>368</v>
      </c>
      <c r="T17724" s="9" t="s">
        <v>368</v>
      </c>
      <c r="U17724" s="9" t="s">
        <v>368</v>
      </c>
    </row>
    <row r="17725">
      <c r="F17725" s="9"/>
      <c r="N17725" s="50"/>
      <c r="O17725" s="50"/>
      <c r="P17725" s="50"/>
      <c r="Q17725" s="50" t="s">
        <v>368</v>
      </c>
      <c r="R17725" s="9" t="s">
        <v>368</v>
      </c>
      <c r="S17725" s="50" t="s">
        <v>368</v>
      </c>
      <c r="T17725" s="9" t="s">
        <v>368</v>
      </c>
      <c r="U17725" s="9" t="s">
        <v>368</v>
      </c>
    </row>
    <row r="17726">
      <c r="F17726" s="9"/>
      <c r="N17726" s="50"/>
      <c r="O17726" s="50"/>
      <c r="P17726" s="50"/>
      <c r="Q17726" s="50" t="s">
        <v>368</v>
      </c>
      <c r="R17726" s="9" t="s">
        <v>368</v>
      </c>
      <c r="S17726" s="50" t="s">
        <v>368</v>
      </c>
      <c r="T17726" s="9" t="s">
        <v>368</v>
      </c>
      <c r="U17726" s="9" t="s">
        <v>368</v>
      </c>
    </row>
    <row r="17727">
      <c r="F17727" s="9"/>
      <c r="N17727" s="50"/>
      <c r="O17727" s="50"/>
      <c r="P17727" s="50"/>
      <c r="Q17727" s="50" t="s">
        <v>368</v>
      </c>
      <c r="R17727" s="9" t="s">
        <v>368</v>
      </c>
      <c r="S17727" s="50" t="s">
        <v>368</v>
      </c>
      <c r="T17727" s="9" t="s">
        <v>368</v>
      </c>
      <c r="U17727" s="9" t="s">
        <v>368</v>
      </c>
    </row>
    <row r="17728">
      <c r="F17728" s="9"/>
      <c r="N17728" s="50"/>
      <c r="O17728" s="50"/>
      <c r="P17728" s="50"/>
      <c r="Q17728" s="50" t="s">
        <v>368</v>
      </c>
      <c r="R17728" s="9" t="s">
        <v>368</v>
      </c>
      <c r="S17728" s="50" t="s">
        <v>368</v>
      </c>
      <c r="T17728" s="9" t="s">
        <v>368</v>
      </c>
      <c r="U17728" s="9" t="s">
        <v>368</v>
      </c>
    </row>
    <row r="17729">
      <c r="F17729" s="9"/>
      <c r="N17729" s="50"/>
      <c r="O17729" s="50"/>
      <c r="P17729" s="50"/>
      <c r="Q17729" s="50" t="s">
        <v>368</v>
      </c>
      <c r="R17729" s="9" t="s">
        <v>368</v>
      </c>
      <c r="S17729" s="50" t="s">
        <v>368</v>
      </c>
      <c r="T17729" s="9" t="s">
        <v>368</v>
      </c>
      <c r="U17729" s="9" t="s">
        <v>368</v>
      </c>
    </row>
    <row r="17730">
      <c r="F17730" s="9"/>
      <c r="N17730" s="50"/>
      <c r="O17730" s="50"/>
      <c r="P17730" s="50"/>
      <c r="Q17730" s="50" t="s">
        <v>368</v>
      </c>
      <c r="R17730" s="9" t="s">
        <v>368</v>
      </c>
      <c r="S17730" s="50" t="s">
        <v>368</v>
      </c>
      <c r="T17730" s="9" t="s">
        <v>368</v>
      </c>
      <c r="U17730" s="9" t="s">
        <v>368</v>
      </c>
    </row>
    <row r="17731">
      <c r="F17731" s="9"/>
      <c r="N17731" s="50"/>
      <c r="O17731" s="50"/>
      <c r="P17731" s="50"/>
      <c r="Q17731" s="50" t="s">
        <v>368</v>
      </c>
      <c r="R17731" s="9" t="s">
        <v>368</v>
      </c>
      <c r="S17731" s="50" t="s">
        <v>368</v>
      </c>
      <c r="T17731" s="9" t="s">
        <v>368</v>
      </c>
      <c r="U17731" s="9" t="s">
        <v>368</v>
      </c>
    </row>
    <row r="17732">
      <c r="F17732" s="9"/>
      <c r="N17732" s="50"/>
      <c r="O17732" s="50"/>
      <c r="P17732" s="50"/>
      <c r="Q17732" s="50" t="s">
        <v>368</v>
      </c>
      <c r="R17732" s="9" t="s">
        <v>368</v>
      </c>
      <c r="S17732" s="50" t="s">
        <v>368</v>
      </c>
      <c r="T17732" s="9" t="s">
        <v>368</v>
      </c>
      <c r="U17732" s="9" t="s">
        <v>368</v>
      </c>
    </row>
    <row r="17733">
      <c r="F17733" s="9"/>
      <c r="N17733" s="50"/>
      <c r="O17733" s="50"/>
      <c r="P17733" s="50"/>
      <c r="Q17733" s="50" t="s">
        <v>368</v>
      </c>
      <c r="R17733" s="9" t="s">
        <v>368</v>
      </c>
      <c r="S17733" s="50" t="s">
        <v>368</v>
      </c>
      <c r="T17733" s="9" t="s">
        <v>368</v>
      </c>
      <c r="U17733" s="9" t="s">
        <v>368</v>
      </c>
    </row>
    <row r="17734">
      <c r="F17734" s="9"/>
      <c r="N17734" s="50"/>
      <c r="O17734" s="50"/>
      <c r="P17734" s="50"/>
      <c r="Q17734" s="50" t="s">
        <v>368</v>
      </c>
      <c r="R17734" s="9" t="s">
        <v>368</v>
      </c>
      <c r="S17734" s="50" t="s">
        <v>368</v>
      </c>
      <c r="T17734" s="9" t="s">
        <v>368</v>
      </c>
      <c r="U17734" s="9" t="s">
        <v>368</v>
      </c>
    </row>
    <row r="17735">
      <c r="F17735" s="9"/>
      <c r="N17735" s="50"/>
      <c r="O17735" s="50"/>
      <c r="P17735" s="50"/>
      <c r="Q17735" s="50" t="s">
        <v>368</v>
      </c>
      <c r="R17735" s="9" t="s">
        <v>368</v>
      </c>
      <c r="S17735" s="50" t="s">
        <v>368</v>
      </c>
      <c r="T17735" s="9" t="s">
        <v>368</v>
      </c>
      <c r="U17735" s="9" t="s">
        <v>368</v>
      </c>
    </row>
    <row r="17736">
      <c r="F17736" s="9"/>
      <c r="N17736" s="50"/>
      <c r="O17736" s="50"/>
      <c r="P17736" s="50"/>
      <c r="Q17736" s="50" t="s">
        <v>368</v>
      </c>
      <c r="R17736" s="9" t="s">
        <v>368</v>
      </c>
      <c r="S17736" s="50" t="s">
        <v>368</v>
      </c>
      <c r="T17736" s="9" t="s">
        <v>368</v>
      </c>
      <c r="U17736" s="9" t="s">
        <v>368</v>
      </c>
    </row>
    <row r="17737">
      <c r="F17737" s="9"/>
      <c r="N17737" s="50"/>
      <c r="O17737" s="50"/>
      <c r="P17737" s="50"/>
      <c r="Q17737" s="50" t="s">
        <v>368</v>
      </c>
      <c r="R17737" s="9" t="s">
        <v>368</v>
      </c>
      <c r="S17737" s="50" t="s">
        <v>368</v>
      </c>
      <c r="T17737" s="9" t="s">
        <v>368</v>
      </c>
      <c r="U17737" s="9" t="s">
        <v>368</v>
      </c>
    </row>
    <row r="17738">
      <c r="F17738" s="9"/>
      <c r="N17738" s="50"/>
      <c r="O17738" s="50"/>
      <c r="P17738" s="50"/>
      <c r="Q17738" s="50" t="s">
        <v>368</v>
      </c>
      <c r="R17738" s="9" t="s">
        <v>368</v>
      </c>
      <c r="S17738" s="50" t="s">
        <v>368</v>
      </c>
      <c r="T17738" s="9" t="s">
        <v>368</v>
      </c>
      <c r="U17738" s="9" t="s">
        <v>368</v>
      </c>
    </row>
    <row r="17739">
      <c r="F17739" s="9"/>
      <c r="N17739" s="50"/>
      <c r="O17739" s="50"/>
      <c r="P17739" s="50"/>
      <c r="Q17739" s="50" t="s">
        <v>368</v>
      </c>
      <c r="R17739" s="9" t="s">
        <v>368</v>
      </c>
      <c r="S17739" s="50" t="s">
        <v>368</v>
      </c>
      <c r="T17739" s="9" t="s">
        <v>368</v>
      </c>
      <c r="U17739" s="9" t="s">
        <v>368</v>
      </c>
    </row>
    <row r="17740">
      <c r="F17740" s="9"/>
      <c r="N17740" s="50"/>
      <c r="O17740" s="50"/>
      <c r="P17740" s="50"/>
      <c r="Q17740" s="50" t="s">
        <v>368</v>
      </c>
      <c r="R17740" s="9" t="s">
        <v>368</v>
      </c>
      <c r="S17740" s="50" t="s">
        <v>368</v>
      </c>
      <c r="T17740" s="9" t="s">
        <v>368</v>
      </c>
      <c r="U17740" s="9" t="s">
        <v>368</v>
      </c>
    </row>
    <row r="17741">
      <c r="F17741" s="9"/>
      <c r="N17741" s="50"/>
      <c r="O17741" s="50"/>
      <c r="P17741" s="50"/>
      <c r="Q17741" s="50" t="s">
        <v>368</v>
      </c>
      <c r="R17741" s="9" t="s">
        <v>368</v>
      </c>
      <c r="S17741" s="50" t="s">
        <v>368</v>
      </c>
      <c r="T17741" s="9" t="s">
        <v>368</v>
      </c>
      <c r="U17741" s="9" t="s">
        <v>368</v>
      </c>
    </row>
    <row r="17742">
      <c r="F17742" s="9"/>
      <c r="N17742" s="50"/>
      <c r="O17742" s="50"/>
      <c r="P17742" s="50"/>
      <c r="Q17742" s="50" t="s">
        <v>368</v>
      </c>
      <c r="R17742" s="9" t="s">
        <v>368</v>
      </c>
      <c r="S17742" s="50" t="s">
        <v>368</v>
      </c>
      <c r="T17742" s="9" t="s">
        <v>368</v>
      </c>
      <c r="U17742" s="9" t="s">
        <v>368</v>
      </c>
    </row>
    <row r="17743">
      <c r="F17743" s="9"/>
      <c r="N17743" s="50"/>
      <c r="O17743" s="50"/>
      <c r="P17743" s="50"/>
      <c r="Q17743" s="50" t="s">
        <v>368</v>
      </c>
      <c r="R17743" s="9" t="s">
        <v>368</v>
      </c>
      <c r="S17743" s="50" t="s">
        <v>368</v>
      </c>
      <c r="T17743" s="9" t="s">
        <v>368</v>
      </c>
      <c r="U17743" s="9" t="s">
        <v>368</v>
      </c>
    </row>
    <row r="17744">
      <c r="F17744" s="9"/>
      <c r="N17744" s="50"/>
      <c r="O17744" s="50"/>
      <c r="P17744" s="50"/>
      <c r="Q17744" s="50" t="s">
        <v>368</v>
      </c>
      <c r="R17744" s="9" t="s">
        <v>368</v>
      </c>
      <c r="S17744" s="50" t="s">
        <v>368</v>
      </c>
      <c r="T17744" s="9" t="s">
        <v>368</v>
      </c>
      <c r="U17744" s="9" t="s">
        <v>368</v>
      </c>
    </row>
    <row r="17745">
      <c r="F17745" s="9"/>
      <c r="N17745" s="50"/>
      <c r="O17745" s="50"/>
      <c r="P17745" s="50"/>
      <c r="Q17745" s="50" t="s">
        <v>368</v>
      </c>
      <c r="R17745" s="9" t="s">
        <v>368</v>
      </c>
      <c r="S17745" s="50" t="s">
        <v>368</v>
      </c>
      <c r="T17745" s="9" t="s">
        <v>368</v>
      </c>
      <c r="U17745" s="9" t="s">
        <v>368</v>
      </c>
    </row>
    <row r="17746">
      <c r="F17746" s="9"/>
      <c r="N17746" s="50"/>
      <c r="O17746" s="50"/>
      <c r="P17746" s="50"/>
      <c r="Q17746" s="50" t="s">
        <v>368</v>
      </c>
      <c r="R17746" s="9" t="s">
        <v>368</v>
      </c>
      <c r="S17746" s="50" t="s">
        <v>368</v>
      </c>
      <c r="T17746" s="9" t="s">
        <v>368</v>
      </c>
      <c r="U17746" s="9" t="s">
        <v>368</v>
      </c>
    </row>
    <row r="17747">
      <c r="F17747" s="9"/>
      <c r="N17747" s="50"/>
      <c r="O17747" s="50"/>
      <c r="P17747" s="50"/>
      <c r="Q17747" s="50" t="s">
        <v>368</v>
      </c>
      <c r="R17747" s="9" t="s">
        <v>368</v>
      </c>
      <c r="S17747" s="50" t="s">
        <v>368</v>
      </c>
      <c r="T17747" s="9" t="s">
        <v>368</v>
      </c>
      <c r="U17747" s="9" t="s">
        <v>368</v>
      </c>
    </row>
    <row r="17748">
      <c r="F17748" s="9"/>
      <c r="N17748" s="50"/>
      <c r="O17748" s="50"/>
      <c r="P17748" s="50"/>
      <c r="Q17748" s="50" t="s">
        <v>368</v>
      </c>
      <c r="R17748" s="9" t="s">
        <v>368</v>
      </c>
      <c r="S17748" s="50" t="s">
        <v>368</v>
      </c>
      <c r="T17748" s="9" t="s">
        <v>368</v>
      </c>
      <c r="U17748" s="9" t="s">
        <v>368</v>
      </c>
    </row>
    <row r="17749">
      <c r="F17749" s="9"/>
      <c r="N17749" s="50"/>
      <c r="O17749" s="50"/>
      <c r="P17749" s="50"/>
      <c r="Q17749" s="50" t="s">
        <v>368</v>
      </c>
      <c r="R17749" s="9" t="s">
        <v>368</v>
      </c>
      <c r="S17749" s="50" t="s">
        <v>368</v>
      </c>
      <c r="T17749" s="9" t="s">
        <v>368</v>
      </c>
      <c r="U17749" s="9" t="s">
        <v>368</v>
      </c>
    </row>
    <row r="17750">
      <c r="F17750" s="9"/>
      <c r="N17750" s="50"/>
      <c r="O17750" s="50"/>
      <c r="P17750" s="50"/>
      <c r="Q17750" s="50" t="s">
        <v>368</v>
      </c>
      <c r="R17750" s="9" t="s">
        <v>368</v>
      </c>
      <c r="S17750" s="50" t="s">
        <v>368</v>
      </c>
      <c r="T17750" s="9" t="s">
        <v>368</v>
      </c>
      <c r="U17750" s="9" t="s">
        <v>368</v>
      </c>
    </row>
    <row r="17751">
      <c r="F17751" s="9"/>
      <c r="N17751" s="50"/>
      <c r="O17751" s="50"/>
      <c r="P17751" s="50"/>
      <c r="Q17751" s="50" t="s">
        <v>368</v>
      </c>
      <c r="R17751" s="9" t="s">
        <v>368</v>
      </c>
      <c r="S17751" s="50" t="s">
        <v>368</v>
      </c>
      <c r="T17751" s="9" t="s">
        <v>368</v>
      </c>
      <c r="U17751" s="9" t="s">
        <v>368</v>
      </c>
    </row>
    <row r="17752">
      <c r="F17752" s="9"/>
      <c r="N17752" s="50"/>
      <c r="O17752" s="50"/>
      <c r="P17752" s="50"/>
      <c r="Q17752" s="50" t="s">
        <v>368</v>
      </c>
      <c r="R17752" s="9" t="s">
        <v>368</v>
      </c>
      <c r="S17752" s="50" t="s">
        <v>368</v>
      </c>
      <c r="T17752" s="9" t="s">
        <v>368</v>
      </c>
      <c r="U17752" s="9" t="s">
        <v>368</v>
      </c>
    </row>
    <row r="17753">
      <c r="F17753" s="9"/>
      <c r="N17753" s="50"/>
      <c r="O17753" s="50"/>
      <c r="P17753" s="50"/>
      <c r="Q17753" s="50" t="s">
        <v>368</v>
      </c>
      <c r="R17753" s="9" t="s">
        <v>368</v>
      </c>
      <c r="S17753" s="50" t="s">
        <v>368</v>
      </c>
      <c r="T17753" s="9" t="s">
        <v>368</v>
      </c>
      <c r="U17753" s="9" t="s">
        <v>368</v>
      </c>
    </row>
    <row r="17754">
      <c r="F17754" s="9"/>
      <c r="N17754" s="50"/>
      <c r="O17754" s="50"/>
      <c r="P17754" s="50"/>
      <c r="Q17754" s="50" t="s">
        <v>368</v>
      </c>
      <c r="R17754" s="9" t="s">
        <v>368</v>
      </c>
      <c r="S17754" s="50" t="s">
        <v>368</v>
      </c>
      <c r="T17754" s="9" t="s">
        <v>368</v>
      </c>
      <c r="U17754" s="9" t="s">
        <v>368</v>
      </c>
    </row>
    <row r="17755">
      <c r="F17755" s="9"/>
      <c r="N17755" s="50"/>
      <c r="O17755" s="50"/>
      <c r="P17755" s="50"/>
      <c r="Q17755" s="50" t="s">
        <v>368</v>
      </c>
      <c r="R17755" s="9" t="s">
        <v>368</v>
      </c>
      <c r="S17755" s="50" t="s">
        <v>368</v>
      </c>
      <c r="T17755" s="9" t="s">
        <v>368</v>
      </c>
      <c r="U17755" s="9" t="s">
        <v>368</v>
      </c>
    </row>
    <row r="17756">
      <c r="F17756" s="9"/>
      <c r="N17756" s="50"/>
      <c r="O17756" s="50"/>
      <c r="P17756" s="50"/>
      <c r="Q17756" s="50" t="s">
        <v>368</v>
      </c>
      <c r="R17756" s="9" t="s">
        <v>368</v>
      </c>
      <c r="S17756" s="50" t="s">
        <v>368</v>
      </c>
      <c r="T17756" s="9" t="s">
        <v>368</v>
      </c>
      <c r="U17756" s="9" t="s">
        <v>368</v>
      </c>
    </row>
    <row r="17757">
      <c r="F17757" s="9"/>
      <c r="N17757" s="50"/>
      <c r="O17757" s="50"/>
      <c r="P17757" s="50"/>
      <c r="Q17757" s="50" t="s">
        <v>368</v>
      </c>
      <c r="R17757" s="9" t="s">
        <v>368</v>
      </c>
      <c r="S17757" s="50" t="s">
        <v>368</v>
      </c>
      <c r="T17757" s="9" t="s">
        <v>368</v>
      </c>
      <c r="U17757" s="9" t="s">
        <v>368</v>
      </c>
    </row>
    <row r="17758">
      <c r="F17758" s="9"/>
      <c r="N17758" s="50"/>
      <c r="O17758" s="50"/>
      <c r="P17758" s="50"/>
      <c r="Q17758" s="50" t="s">
        <v>368</v>
      </c>
      <c r="R17758" s="9" t="s">
        <v>368</v>
      </c>
      <c r="S17758" s="50" t="s">
        <v>368</v>
      </c>
      <c r="T17758" s="9" t="s">
        <v>368</v>
      </c>
      <c r="U17758" s="9" t="s">
        <v>368</v>
      </c>
    </row>
    <row r="17759">
      <c r="F17759" s="9"/>
      <c r="N17759" s="50"/>
      <c r="O17759" s="50"/>
      <c r="P17759" s="50"/>
      <c r="Q17759" s="50" t="s">
        <v>368</v>
      </c>
      <c r="R17759" s="9" t="s">
        <v>368</v>
      </c>
      <c r="S17759" s="50" t="s">
        <v>368</v>
      </c>
      <c r="T17759" s="9" t="s">
        <v>368</v>
      </c>
      <c r="U17759" s="9" t="s">
        <v>368</v>
      </c>
    </row>
    <row r="17760">
      <c r="F17760" s="9"/>
      <c r="N17760" s="50"/>
      <c r="O17760" s="50"/>
      <c r="P17760" s="50"/>
      <c r="Q17760" s="50" t="s">
        <v>368</v>
      </c>
      <c r="R17760" s="9" t="s">
        <v>368</v>
      </c>
      <c r="S17760" s="50" t="s">
        <v>368</v>
      </c>
      <c r="T17760" s="9" t="s">
        <v>368</v>
      </c>
      <c r="U17760" s="9" t="s">
        <v>368</v>
      </c>
    </row>
    <row r="17761">
      <c r="F17761" s="9"/>
      <c r="N17761" s="50"/>
      <c r="O17761" s="50"/>
      <c r="P17761" s="50"/>
      <c r="Q17761" s="50" t="s">
        <v>368</v>
      </c>
      <c r="R17761" s="9" t="s">
        <v>368</v>
      </c>
      <c r="S17761" s="50" t="s">
        <v>368</v>
      </c>
      <c r="T17761" s="9" t="s">
        <v>368</v>
      </c>
      <c r="U17761" s="9" t="s">
        <v>368</v>
      </c>
    </row>
    <row r="17762">
      <c r="F17762" s="9"/>
      <c r="N17762" s="50"/>
      <c r="O17762" s="50"/>
      <c r="P17762" s="50"/>
      <c r="Q17762" s="50" t="s">
        <v>368</v>
      </c>
      <c r="R17762" s="9" t="s">
        <v>368</v>
      </c>
      <c r="S17762" s="50" t="s">
        <v>368</v>
      </c>
      <c r="T17762" s="9" t="s">
        <v>368</v>
      </c>
      <c r="U17762" s="9" t="s">
        <v>368</v>
      </c>
    </row>
    <row r="17763">
      <c r="F17763" s="9"/>
      <c r="N17763" s="50"/>
      <c r="O17763" s="50"/>
      <c r="P17763" s="50"/>
      <c r="Q17763" s="50" t="s">
        <v>368</v>
      </c>
      <c r="R17763" s="9" t="s">
        <v>368</v>
      </c>
      <c r="S17763" s="50" t="s">
        <v>368</v>
      </c>
      <c r="T17763" s="9" t="s">
        <v>368</v>
      </c>
      <c r="U17763" s="9" t="s">
        <v>368</v>
      </c>
    </row>
    <row r="17764">
      <c r="F17764" s="9"/>
      <c r="N17764" s="50"/>
      <c r="O17764" s="50"/>
      <c r="P17764" s="50"/>
      <c r="Q17764" s="50" t="s">
        <v>368</v>
      </c>
      <c r="R17764" s="9" t="s">
        <v>368</v>
      </c>
      <c r="S17764" s="50" t="s">
        <v>368</v>
      </c>
      <c r="T17764" s="9" t="s">
        <v>368</v>
      </c>
      <c r="U17764" s="9" t="s">
        <v>368</v>
      </c>
    </row>
    <row r="17765">
      <c r="F17765" s="9"/>
      <c r="N17765" s="50"/>
      <c r="O17765" s="50"/>
      <c r="P17765" s="50"/>
      <c r="Q17765" s="50" t="s">
        <v>368</v>
      </c>
      <c r="R17765" s="9" t="s">
        <v>368</v>
      </c>
      <c r="S17765" s="50" t="s">
        <v>368</v>
      </c>
      <c r="T17765" s="9" t="s">
        <v>368</v>
      </c>
      <c r="U17765" s="9" t="s">
        <v>368</v>
      </c>
    </row>
    <row r="17766">
      <c r="F17766" s="9"/>
      <c r="N17766" s="50"/>
      <c r="O17766" s="50"/>
      <c r="P17766" s="50"/>
      <c r="Q17766" s="50" t="s">
        <v>368</v>
      </c>
      <c r="R17766" s="9" t="s">
        <v>368</v>
      </c>
      <c r="S17766" s="50" t="s">
        <v>368</v>
      </c>
      <c r="T17766" s="9" t="s">
        <v>368</v>
      </c>
      <c r="U17766" s="9" t="s">
        <v>368</v>
      </c>
    </row>
    <row r="17767">
      <c r="F17767" s="9"/>
      <c r="N17767" s="50"/>
      <c r="O17767" s="50"/>
      <c r="P17767" s="50"/>
      <c r="Q17767" s="50" t="s">
        <v>368</v>
      </c>
      <c r="R17767" s="9" t="s">
        <v>368</v>
      </c>
      <c r="S17767" s="50" t="s">
        <v>368</v>
      </c>
      <c r="T17767" s="9" t="s">
        <v>368</v>
      </c>
      <c r="U17767" s="9" t="s">
        <v>368</v>
      </c>
    </row>
    <row r="17768">
      <c r="F17768" s="9"/>
      <c r="N17768" s="50"/>
      <c r="O17768" s="50"/>
      <c r="P17768" s="50"/>
      <c r="Q17768" s="50" t="s">
        <v>368</v>
      </c>
      <c r="R17768" s="9" t="s">
        <v>368</v>
      </c>
      <c r="S17768" s="50" t="s">
        <v>368</v>
      </c>
      <c r="T17768" s="9" t="s">
        <v>368</v>
      </c>
      <c r="U17768" s="9" t="s">
        <v>368</v>
      </c>
    </row>
    <row r="17769">
      <c r="F17769" s="9"/>
      <c r="N17769" s="50"/>
      <c r="O17769" s="50"/>
      <c r="P17769" s="50"/>
      <c r="Q17769" s="50" t="s">
        <v>368</v>
      </c>
      <c r="R17769" s="9" t="s">
        <v>368</v>
      </c>
      <c r="S17769" s="50" t="s">
        <v>368</v>
      </c>
      <c r="T17769" s="9" t="s">
        <v>368</v>
      </c>
      <c r="U17769" s="9" t="s">
        <v>368</v>
      </c>
    </row>
    <row r="17770">
      <c r="F17770" s="9"/>
      <c r="N17770" s="50"/>
      <c r="O17770" s="50"/>
      <c r="P17770" s="50"/>
      <c r="Q17770" s="50" t="s">
        <v>368</v>
      </c>
      <c r="R17770" s="9" t="s">
        <v>368</v>
      </c>
      <c r="S17770" s="50" t="s">
        <v>368</v>
      </c>
      <c r="T17770" s="9" t="s">
        <v>368</v>
      </c>
      <c r="U17770" s="9" t="s">
        <v>368</v>
      </c>
    </row>
    <row r="17771">
      <c r="F17771" s="9"/>
      <c r="N17771" s="50"/>
      <c r="O17771" s="50"/>
      <c r="P17771" s="50"/>
      <c r="Q17771" s="50" t="s">
        <v>368</v>
      </c>
      <c r="R17771" s="9" t="s">
        <v>368</v>
      </c>
      <c r="S17771" s="50" t="s">
        <v>368</v>
      </c>
      <c r="T17771" s="9" t="s">
        <v>368</v>
      </c>
      <c r="U17771" s="9" t="s">
        <v>368</v>
      </c>
    </row>
    <row r="17772">
      <c r="F17772" s="9"/>
      <c r="N17772" s="50"/>
      <c r="O17772" s="50"/>
      <c r="P17772" s="50"/>
      <c r="Q17772" s="50" t="s">
        <v>368</v>
      </c>
      <c r="R17772" s="9" t="s">
        <v>368</v>
      </c>
      <c r="S17772" s="50" t="s">
        <v>368</v>
      </c>
      <c r="T17772" s="9" t="s">
        <v>368</v>
      </c>
      <c r="U17772" s="9" t="s">
        <v>368</v>
      </c>
    </row>
    <row r="17773">
      <c r="F17773" s="9"/>
      <c r="N17773" s="50"/>
      <c r="O17773" s="50"/>
      <c r="P17773" s="50"/>
      <c r="Q17773" s="50" t="s">
        <v>368</v>
      </c>
      <c r="R17773" s="9" t="s">
        <v>368</v>
      </c>
      <c r="S17773" s="50" t="s">
        <v>368</v>
      </c>
      <c r="T17773" s="9" t="s">
        <v>368</v>
      </c>
      <c r="U17773" s="9" t="s">
        <v>368</v>
      </c>
    </row>
    <row r="17774">
      <c r="F17774" s="9"/>
      <c r="N17774" s="50"/>
      <c r="O17774" s="50"/>
      <c r="P17774" s="50"/>
      <c r="Q17774" s="50" t="s">
        <v>368</v>
      </c>
      <c r="R17774" s="9" t="s">
        <v>368</v>
      </c>
      <c r="S17774" s="50" t="s">
        <v>368</v>
      </c>
      <c r="T17774" s="9" t="s">
        <v>368</v>
      </c>
      <c r="U17774" s="9" t="s">
        <v>368</v>
      </c>
    </row>
    <row r="17775">
      <c r="F17775" s="9"/>
      <c r="N17775" s="50"/>
      <c r="O17775" s="50"/>
      <c r="P17775" s="50"/>
      <c r="Q17775" s="50" t="s">
        <v>368</v>
      </c>
      <c r="R17775" s="9" t="s">
        <v>368</v>
      </c>
      <c r="S17775" s="50" t="s">
        <v>368</v>
      </c>
      <c r="T17775" s="9" t="s">
        <v>368</v>
      </c>
      <c r="U17775" s="9" t="s">
        <v>368</v>
      </c>
    </row>
    <row r="17776">
      <c r="F17776" s="9"/>
      <c r="N17776" s="50"/>
      <c r="O17776" s="50"/>
      <c r="P17776" s="50"/>
      <c r="Q17776" s="50" t="s">
        <v>368</v>
      </c>
      <c r="R17776" s="9" t="s">
        <v>368</v>
      </c>
      <c r="S17776" s="50" t="s">
        <v>368</v>
      </c>
      <c r="T17776" s="9" t="s">
        <v>368</v>
      </c>
      <c r="U17776" s="9" t="s">
        <v>368</v>
      </c>
    </row>
    <row r="17777">
      <c r="F17777" s="9"/>
      <c r="N17777" s="50"/>
      <c r="O17777" s="50"/>
      <c r="P17777" s="50"/>
      <c r="Q17777" s="50" t="s">
        <v>368</v>
      </c>
      <c r="R17777" s="9" t="s">
        <v>368</v>
      </c>
      <c r="S17777" s="50" t="s">
        <v>368</v>
      </c>
      <c r="T17777" s="9" t="s">
        <v>368</v>
      </c>
      <c r="U17777" s="9" t="s">
        <v>368</v>
      </c>
    </row>
    <row r="17778">
      <c r="F17778" s="9"/>
      <c r="N17778" s="50"/>
      <c r="O17778" s="50"/>
      <c r="P17778" s="50"/>
      <c r="Q17778" s="50" t="s">
        <v>368</v>
      </c>
      <c r="R17778" s="9" t="s">
        <v>368</v>
      </c>
      <c r="S17778" s="50" t="s">
        <v>368</v>
      </c>
      <c r="T17778" s="9" t="s">
        <v>368</v>
      </c>
      <c r="U17778" s="9" t="s">
        <v>368</v>
      </c>
    </row>
    <row r="17779">
      <c r="F17779" s="9"/>
      <c r="N17779" s="50"/>
      <c r="O17779" s="50"/>
      <c r="P17779" s="50"/>
      <c r="Q17779" s="50" t="s">
        <v>368</v>
      </c>
      <c r="R17779" s="9" t="s">
        <v>368</v>
      </c>
      <c r="S17779" s="50" t="s">
        <v>368</v>
      </c>
      <c r="T17779" s="9" t="s">
        <v>368</v>
      </c>
      <c r="U17779" s="9" t="s">
        <v>368</v>
      </c>
    </row>
    <row r="17780">
      <c r="F17780" s="9"/>
      <c r="N17780" s="50"/>
      <c r="O17780" s="50"/>
      <c r="P17780" s="50"/>
      <c r="Q17780" s="50" t="s">
        <v>368</v>
      </c>
      <c r="R17780" s="9" t="s">
        <v>368</v>
      </c>
      <c r="S17780" s="50" t="s">
        <v>368</v>
      </c>
      <c r="T17780" s="9" t="s">
        <v>368</v>
      </c>
      <c r="U17780" s="9" t="s">
        <v>368</v>
      </c>
    </row>
    <row r="17781">
      <c r="F17781" s="9"/>
      <c r="N17781" s="50"/>
      <c r="O17781" s="50"/>
      <c r="P17781" s="50"/>
      <c r="Q17781" s="50" t="s">
        <v>368</v>
      </c>
      <c r="R17781" s="9" t="s">
        <v>368</v>
      </c>
      <c r="S17781" s="50" t="s">
        <v>368</v>
      </c>
      <c r="T17781" s="9" t="s">
        <v>368</v>
      </c>
      <c r="U17781" s="9" t="s">
        <v>368</v>
      </c>
    </row>
    <row r="17782">
      <c r="F17782" s="9"/>
      <c r="N17782" s="50"/>
      <c r="O17782" s="50"/>
      <c r="P17782" s="50"/>
      <c r="Q17782" s="50" t="s">
        <v>368</v>
      </c>
      <c r="R17782" s="9" t="s">
        <v>368</v>
      </c>
      <c r="S17782" s="50" t="s">
        <v>368</v>
      </c>
      <c r="T17782" s="9" t="s">
        <v>368</v>
      </c>
      <c r="U17782" s="9" t="s">
        <v>368</v>
      </c>
    </row>
    <row r="17783">
      <c r="F17783" s="9"/>
      <c r="N17783" s="50"/>
      <c r="O17783" s="50"/>
      <c r="P17783" s="50"/>
      <c r="Q17783" s="50" t="s">
        <v>368</v>
      </c>
      <c r="R17783" s="9" t="s">
        <v>368</v>
      </c>
      <c r="S17783" s="50" t="s">
        <v>368</v>
      </c>
      <c r="T17783" s="9" t="s">
        <v>368</v>
      </c>
      <c r="U17783" s="9" t="s">
        <v>368</v>
      </c>
    </row>
    <row r="17784">
      <c r="F17784" s="9"/>
      <c r="N17784" s="50"/>
      <c r="O17784" s="50"/>
      <c r="P17784" s="50"/>
      <c r="Q17784" s="50" t="s">
        <v>368</v>
      </c>
      <c r="R17784" s="9" t="s">
        <v>368</v>
      </c>
      <c r="S17784" s="50" t="s">
        <v>368</v>
      </c>
      <c r="T17784" s="9" t="s">
        <v>368</v>
      </c>
      <c r="U17784" s="9" t="s">
        <v>368</v>
      </c>
    </row>
    <row r="17785">
      <c r="F17785" s="9"/>
      <c r="N17785" s="50"/>
      <c r="O17785" s="50"/>
      <c r="P17785" s="50"/>
      <c r="Q17785" s="50" t="s">
        <v>368</v>
      </c>
      <c r="R17785" s="9" t="s">
        <v>368</v>
      </c>
      <c r="S17785" s="50" t="s">
        <v>368</v>
      </c>
      <c r="T17785" s="9" t="s">
        <v>368</v>
      </c>
      <c r="U17785" s="9" t="s">
        <v>368</v>
      </c>
    </row>
    <row r="17786">
      <c r="F17786" s="9"/>
      <c r="N17786" s="50"/>
      <c r="O17786" s="50"/>
      <c r="P17786" s="50"/>
      <c r="Q17786" s="50" t="s">
        <v>368</v>
      </c>
      <c r="R17786" s="9" t="s">
        <v>368</v>
      </c>
      <c r="S17786" s="50" t="s">
        <v>368</v>
      </c>
      <c r="T17786" s="9" t="s">
        <v>368</v>
      </c>
      <c r="U17786" s="9" t="s">
        <v>368</v>
      </c>
    </row>
    <row r="17787">
      <c r="F17787" s="9"/>
      <c r="N17787" s="50"/>
      <c r="O17787" s="50"/>
      <c r="P17787" s="50"/>
      <c r="Q17787" s="50" t="s">
        <v>368</v>
      </c>
      <c r="R17787" s="9" t="s">
        <v>368</v>
      </c>
      <c r="S17787" s="50" t="s">
        <v>368</v>
      </c>
      <c r="T17787" s="9" t="s">
        <v>368</v>
      </c>
      <c r="U17787" s="9" t="s">
        <v>368</v>
      </c>
    </row>
    <row r="17788">
      <c r="F17788" s="9"/>
      <c r="N17788" s="50"/>
      <c r="O17788" s="50"/>
      <c r="P17788" s="50"/>
      <c r="Q17788" s="50" t="s">
        <v>368</v>
      </c>
      <c r="R17788" s="9" t="s">
        <v>368</v>
      </c>
      <c r="S17788" s="50" t="s">
        <v>368</v>
      </c>
      <c r="T17788" s="9" t="s">
        <v>368</v>
      </c>
      <c r="U17788" s="9" t="s">
        <v>368</v>
      </c>
    </row>
    <row r="17789">
      <c r="F17789" s="9"/>
      <c r="N17789" s="50"/>
      <c r="O17789" s="50"/>
      <c r="P17789" s="50"/>
      <c r="Q17789" s="50" t="s">
        <v>368</v>
      </c>
      <c r="R17789" s="9" t="s">
        <v>368</v>
      </c>
      <c r="S17789" s="50" t="s">
        <v>368</v>
      </c>
      <c r="T17789" s="9" t="s">
        <v>368</v>
      </c>
      <c r="U17789" s="9" t="s">
        <v>368</v>
      </c>
    </row>
    <row r="17790">
      <c r="F17790" s="9"/>
      <c r="N17790" s="50"/>
      <c r="O17790" s="50"/>
      <c r="P17790" s="50"/>
      <c r="Q17790" s="50" t="s">
        <v>368</v>
      </c>
      <c r="R17790" s="9" t="s">
        <v>368</v>
      </c>
      <c r="S17790" s="50" t="s">
        <v>368</v>
      </c>
      <c r="T17790" s="9" t="s">
        <v>368</v>
      </c>
      <c r="U17790" s="9" t="s">
        <v>368</v>
      </c>
    </row>
    <row r="17791">
      <c r="F17791" s="9"/>
      <c r="N17791" s="50"/>
      <c r="O17791" s="50"/>
      <c r="P17791" s="50"/>
      <c r="Q17791" s="50" t="s">
        <v>368</v>
      </c>
      <c r="R17791" s="9" t="s">
        <v>368</v>
      </c>
      <c r="S17791" s="50" t="s">
        <v>368</v>
      </c>
      <c r="T17791" s="9" t="s">
        <v>368</v>
      </c>
      <c r="U17791" s="9" t="s">
        <v>368</v>
      </c>
    </row>
    <row r="17792">
      <c r="F17792" s="9"/>
      <c r="N17792" s="50"/>
      <c r="O17792" s="50"/>
      <c r="P17792" s="50"/>
      <c r="Q17792" s="50" t="s">
        <v>368</v>
      </c>
      <c r="R17792" s="9" t="s">
        <v>368</v>
      </c>
      <c r="S17792" s="50" t="s">
        <v>368</v>
      </c>
      <c r="T17792" s="9" t="s">
        <v>368</v>
      </c>
      <c r="U17792" s="9" t="s">
        <v>368</v>
      </c>
    </row>
    <row r="17793">
      <c r="F17793" s="9"/>
      <c r="N17793" s="50"/>
      <c r="O17793" s="50"/>
      <c r="P17793" s="50"/>
      <c r="Q17793" s="50" t="s">
        <v>368</v>
      </c>
      <c r="R17793" s="9" t="s">
        <v>368</v>
      </c>
      <c r="S17793" s="50" t="s">
        <v>368</v>
      </c>
      <c r="T17793" s="9" t="s">
        <v>368</v>
      </c>
      <c r="U17793" s="9" t="s">
        <v>368</v>
      </c>
    </row>
    <row r="17794">
      <c r="F17794" s="9"/>
      <c r="N17794" s="50"/>
      <c r="O17794" s="50"/>
      <c r="P17794" s="50"/>
      <c r="Q17794" s="50" t="s">
        <v>368</v>
      </c>
      <c r="R17794" s="9" t="s">
        <v>368</v>
      </c>
      <c r="S17794" s="50" t="s">
        <v>368</v>
      </c>
      <c r="T17794" s="9" t="s">
        <v>368</v>
      </c>
      <c r="U17794" s="9" t="s">
        <v>368</v>
      </c>
    </row>
    <row r="17795">
      <c r="F17795" s="9"/>
      <c r="N17795" s="50"/>
      <c r="O17795" s="50"/>
      <c r="P17795" s="50"/>
      <c r="Q17795" s="50" t="s">
        <v>368</v>
      </c>
      <c r="R17795" s="9" t="s">
        <v>368</v>
      </c>
      <c r="S17795" s="50" t="s">
        <v>368</v>
      </c>
      <c r="T17795" s="9" t="s">
        <v>368</v>
      </c>
      <c r="U17795" s="9" t="s">
        <v>368</v>
      </c>
    </row>
    <row r="17796">
      <c r="F17796" s="9"/>
      <c r="N17796" s="50"/>
      <c r="O17796" s="50"/>
      <c r="P17796" s="50"/>
      <c r="Q17796" s="50" t="s">
        <v>368</v>
      </c>
      <c r="R17796" s="9" t="s">
        <v>368</v>
      </c>
      <c r="S17796" s="50" t="s">
        <v>368</v>
      </c>
      <c r="T17796" s="9" t="s">
        <v>368</v>
      </c>
      <c r="U17796" s="9" t="s">
        <v>368</v>
      </c>
    </row>
    <row r="17797">
      <c r="F17797" s="9"/>
      <c r="N17797" s="50"/>
      <c r="O17797" s="50"/>
      <c r="P17797" s="50"/>
      <c r="Q17797" s="50" t="s">
        <v>368</v>
      </c>
      <c r="R17797" s="9" t="s">
        <v>368</v>
      </c>
      <c r="S17797" s="50" t="s">
        <v>368</v>
      </c>
      <c r="T17797" s="9" t="s">
        <v>368</v>
      </c>
      <c r="U17797" s="9" t="s">
        <v>368</v>
      </c>
    </row>
    <row r="17798">
      <c r="F17798" s="9"/>
      <c r="N17798" s="50"/>
      <c r="O17798" s="50"/>
      <c r="P17798" s="50"/>
      <c r="Q17798" s="50" t="s">
        <v>368</v>
      </c>
      <c r="R17798" s="9" t="s">
        <v>368</v>
      </c>
      <c r="S17798" s="50" t="s">
        <v>368</v>
      </c>
      <c r="T17798" s="9" t="s">
        <v>368</v>
      </c>
      <c r="U17798" s="9" t="s">
        <v>368</v>
      </c>
    </row>
    <row r="17799">
      <c r="F17799" s="9"/>
      <c r="N17799" s="50"/>
      <c r="O17799" s="50"/>
      <c r="P17799" s="50"/>
      <c r="Q17799" s="50" t="s">
        <v>368</v>
      </c>
      <c r="R17799" s="9" t="s">
        <v>368</v>
      </c>
      <c r="S17799" s="50" t="s">
        <v>368</v>
      </c>
      <c r="T17799" s="9" t="s">
        <v>368</v>
      </c>
      <c r="U17799" s="9" t="s">
        <v>368</v>
      </c>
    </row>
    <row r="17800">
      <c r="F17800" s="9"/>
      <c r="N17800" s="50"/>
      <c r="O17800" s="50"/>
      <c r="P17800" s="50"/>
      <c r="Q17800" s="50" t="s">
        <v>368</v>
      </c>
      <c r="R17800" s="9" t="s">
        <v>368</v>
      </c>
      <c r="S17800" s="50" t="s">
        <v>368</v>
      </c>
      <c r="T17800" s="9" t="s">
        <v>368</v>
      </c>
      <c r="U17800" s="9" t="s">
        <v>368</v>
      </c>
    </row>
    <row r="17801">
      <c r="F17801" s="9"/>
      <c r="N17801" s="50"/>
      <c r="O17801" s="50"/>
      <c r="P17801" s="50"/>
      <c r="Q17801" s="50" t="s">
        <v>368</v>
      </c>
      <c r="R17801" s="9" t="s">
        <v>368</v>
      </c>
      <c r="S17801" s="50" t="s">
        <v>368</v>
      </c>
      <c r="T17801" s="9" t="s">
        <v>368</v>
      </c>
      <c r="U17801" s="9" t="s">
        <v>368</v>
      </c>
    </row>
    <row r="17802">
      <c r="F17802" s="9"/>
      <c r="N17802" s="50"/>
      <c r="O17802" s="50"/>
      <c r="P17802" s="50"/>
      <c r="Q17802" s="50" t="s">
        <v>368</v>
      </c>
      <c r="R17802" s="9" t="s">
        <v>368</v>
      </c>
      <c r="S17802" s="50" t="s">
        <v>368</v>
      </c>
      <c r="T17802" s="9" t="s">
        <v>368</v>
      </c>
      <c r="U17802" s="9" t="s">
        <v>368</v>
      </c>
    </row>
    <row r="17803">
      <c r="F17803" s="9"/>
      <c r="N17803" s="50"/>
      <c r="O17803" s="50"/>
      <c r="P17803" s="50"/>
      <c r="Q17803" s="50" t="s">
        <v>368</v>
      </c>
      <c r="R17803" s="9" t="s">
        <v>368</v>
      </c>
      <c r="S17803" s="50" t="s">
        <v>368</v>
      </c>
      <c r="T17803" s="9" t="s">
        <v>368</v>
      </c>
      <c r="U17803" s="9" t="s">
        <v>368</v>
      </c>
    </row>
    <row r="17804">
      <c r="F17804" s="9"/>
      <c r="N17804" s="50"/>
      <c r="O17804" s="50"/>
      <c r="P17804" s="50"/>
      <c r="Q17804" s="50" t="s">
        <v>368</v>
      </c>
      <c r="R17804" s="9" t="s">
        <v>368</v>
      </c>
      <c r="S17804" s="50" t="s">
        <v>368</v>
      </c>
      <c r="T17804" s="9" t="s">
        <v>368</v>
      </c>
      <c r="U17804" s="9" t="s">
        <v>368</v>
      </c>
    </row>
    <row r="17805">
      <c r="F17805" s="9"/>
      <c r="N17805" s="50"/>
      <c r="O17805" s="50"/>
      <c r="P17805" s="50"/>
      <c r="Q17805" s="50" t="s">
        <v>368</v>
      </c>
      <c r="R17805" s="9" t="s">
        <v>368</v>
      </c>
      <c r="S17805" s="50" t="s">
        <v>368</v>
      </c>
      <c r="T17805" s="9" t="s">
        <v>368</v>
      </c>
      <c r="U17805" s="9" t="s">
        <v>368</v>
      </c>
    </row>
    <row r="17806">
      <c r="F17806" s="9"/>
      <c r="N17806" s="50"/>
      <c r="O17806" s="50"/>
      <c r="P17806" s="50"/>
      <c r="Q17806" s="50" t="s">
        <v>368</v>
      </c>
      <c r="R17806" s="9" t="s">
        <v>368</v>
      </c>
      <c r="S17806" s="50" t="s">
        <v>368</v>
      </c>
      <c r="T17806" s="9" t="s">
        <v>368</v>
      </c>
      <c r="U17806" s="9" t="s">
        <v>368</v>
      </c>
    </row>
    <row r="17807">
      <c r="F17807" s="9"/>
      <c r="N17807" s="50"/>
      <c r="O17807" s="50"/>
      <c r="P17807" s="50"/>
      <c r="Q17807" s="50" t="s">
        <v>368</v>
      </c>
      <c r="R17807" s="9" t="s">
        <v>368</v>
      </c>
      <c r="S17807" s="50" t="s">
        <v>368</v>
      </c>
      <c r="T17807" s="9" t="s">
        <v>368</v>
      </c>
      <c r="U17807" s="9" t="s">
        <v>368</v>
      </c>
    </row>
    <row r="17808">
      <c r="F17808" s="9"/>
      <c r="N17808" s="50"/>
      <c r="O17808" s="50"/>
      <c r="P17808" s="50"/>
      <c r="Q17808" s="50" t="s">
        <v>368</v>
      </c>
      <c r="R17808" s="9" t="s">
        <v>368</v>
      </c>
      <c r="S17808" s="50" t="s">
        <v>368</v>
      </c>
      <c r="T17808" s="9" t="s">
        <v>368</v>
      </c>
      <c r="U17808" s="9" t="s">
        <v>368</v>
      </c>
    </row>
    <row r="17809">
      <c r="F17809" s="9"/>
      <c r="N17809" s="50"/>
      <c r="O17809" s="50"/>
      <c r="P17809" s="50"/>
      <c r="Q17809" s="50" t="s">
        <v>368</v>
      </c>
      <c r="R17809" s="9" t="s">
        <v>368</v>
      </c>
      <c r="S17809" s="50" t="s">
        <v>368</v>
      </c>
      <c r="T17809" s="9" t="s">
        <v>368</v>
      </c>
      <c r="U17809" s="9" t="s">
        <v>368</v>
      </c>
    </row>
    <row r="17810">
      <c r="F17810" s="9"/>
      <c r="N17810" s="50"/>
      <c r="O17810" s="50"/>
      <c r="P17810" s="50"/>
      <c r="Q17810" s="50" t="s">
        <v>368</v>
      </c>
      <c r="R17810" s="9" t="s">
        <v>368</v>
      </c>
      <c r="S17810" s="50" t="s">
        <v>368</v>
      </c>
      <c r="T17810" s="9" t="s">
        <v>368</v>
      </c>
      <c r="U17810" s="9" t="s">
        <v>368</v>
      </c>
    </row>
    <row r="17811">
      <c r="F17811" s="9"/>
      <c r="N17811" s="50"/>
      <c r="O17811" s="50"/>
      <c r="P17811" s="50"/>
      <c r="Q17811" s="50" t="s">
        <v>368</v>
      </c>
      <c r="R17811" s="9" t="s">
        <v>368</v>
      </c>
      <c r="S17811" s="50" t="s">
        <v>368</v>
      </c>
      <c r="T17811" s="9" t="s">
        <v>368</v>
      </c>
      <c r="U17811" s="9" t="s">
        <v>368</v>
      </c>
    </row>
    <row r="17812">
      <c r="F17812" s="9"/>
      <c r="N17812" s="50"/>
      <c r="O17812" s="50"/>
      <c r="P17812" s="50"/>
      <c r="Q17812" s="50" t="s">
        <v>368</v>
      </c>
      <c r="R17812" s="9" t="s">
        <v>368</v>
      </c>
      <c r="S17812" s="50" t="s">
        <v>368</v>
      </c>
      <c r="T17812" s="9" t="s">
        <v>368</v>
      </c>
      <c r="U17812" s="9" t="s">
        <v>368</v>
      </c>
    </row>
    <row r="17813">
      <c r="F17813" s="9"/>
      <c r="N17813" s="50"/>
      <c r="O17813" s="50"/>
      <c r="P17813" s="50"/>
      <c r="Q17813" s="50" t="s">
        <v>368</v>
      </c>
      <c r="R17813" s="9" t="s">
        <v>368</v>
      </c>
      <c r="S17813" s="50" t="s">
        <v>368</v>
      </c>
      <c r="T17813" s="9" t="s">
        <v>368</v>
      </c>
      <c r="U17813" s="9" t="s">
        <v>368</v>
      </c>
    </row>
    <row r="17814">
      <c r="F17814" s="9"/>
      <c r="N17814" s="50"/>
      <c r="O17814" s="50"/>
      <c r="P17814" s="50"/>
      <c r="Q17814" s="50" t="s">
        <v>368</v>
      </c>
      <c r="R17814" s="9" t="s">
        <v>368</v>
      </c>
      <c r="S17814" s="50" t="s">
        <v>368</v>
      </c>
      <c r="T17814" s="9" t="s">
        <v>368</v>
      </c>
      <c r="U17814" s="9" t="s">
        <v>368</v>
      </c>
    </row>
    <row r="17815">
      <c r="F17815" s="9"/>
      <c r="N17815" s="50"/>
      <c r="O17815" s="50"/>
      <c r="P17815" s="50"/>
      <c r="Q17815" s="50" t="s">
        <v>368</v>
      </c>
      <c r="R17815" s="9" t="s">
        <v>368</v>
      </c>
      <c r="S17815" s="50" t="s">
        <v>368</v>
      </c>
      <c r="T17815" s="9" t="s">
        <v>368</v>
      </c>
      <c r="U17815" s="9" t="s">
        <v>368</v>
      </c>
    </row>
    <row r="17816">
      <c r="F17816" s="9"/>
      <c r="N17816" s="50"/>
      <c r="O17816" s="50"/>
      <c r="P17816" s="50"/>
      <c r="Q17816" s="50" t="s">
        <v>368</v>
      </c>
      <c r="R17816" s="9" t="s">
        <v>368</v>
      </c>
      <c r="S17816" s="50" t="s">
        <v>368</v>
      </c>
      <c r="T17816" s="9" t="s">
        <v>368</v>
      </c>
      <c r="U17816" s="9" t="s">
        <v>368</v>
      </c>
    </row>
    <row r="17817">
      <c r="F17817" s="9"/>
      <c r="N17817" s="50"/>
      <c r="O17817" s="50"/>
      <c r="P17817" s="50"/>
      <c r="Q17817" s="50" t="s">
        <v>368</v>
      </c>
      <c r="R17817" s="9" t="s">
        <v>368</v>
      </c>
      <c r="S17817" s="50" t="s">
        <v>368</v>
      </c>
      <c r="T17817" s="9" t="s">
        <v>368</v>
      </c>
      <c r="U17817" s="9" t="s">
        <v>368</v>
      </c>
    </row>
    <row r="17818">
      <c r="F17818" s="9"/>
      <c r="N17818" s="50"/>
      <c r="O17818" s="50"/>
      <c r="P17818" s="50"/>
      <c r="Q17818" s="50" t="s">
        <v>368</v>
      </c>
      <c r="R17818" s="9" t="s">
        <v>368</v>
      </c>
      <c r="S17818" s="50" t="s">
        <v>368</v>
      </c>
      <c r="T17818" s="9" t="s">
        <v>368</v>
      </c>
      <c r="U17818" s="9" t="s">
        <v>368</v>
      </c>
    </row>
    <row r="17819">
      <c r="F17819" s="9"/>
      <c r="N17819" s="50"/>
      <c r="O17819" s="50"/>
      <c r="P17819" s="50"/>
      <c r="Q17819" s="50" t="s">
        <v>368</v>
      </c>
      <c r="R17819" s="9" t="s">
        <v>368</v>
      </c>
      <c r="S17819" s="50" t="s">
        <v>368</v>
      </c>
      <c r="T17819" s="9" t="s">
        <v>368</v>
      </c>
      <c r="U17819" s="9" t="s">
        <v>368</v>
      </c>
    </row>
    <row r="17820">
      <c r="F17820" s="9"/>
      <c r="N17820" s="50"/>
      <c r="O17820" s="50"/>
      <c r="P17820" s="50"/>
      <c r="Q17820" s="50" t="s">
        <v>368</v>
      </c>
      <c r="R17820" s="9" t="s">
        <v>368</v>
      </c>
      <c r="S17820" s="50" t="s">
        <v>368</v>
      </c>
      <c r="T17820" s="9" t="s">
        <v>368</v>
      </c>
      <c r="U17820" s="9" t="s">
        <v>368</v>
      </c>
    </row>
    <row r="17821">
      <c r="F17821" s="9"/>
      <c r="N17821" s="50"/>
      <c r="O17821" s="50"/>
      <c r="P17821" s="50"/>
      <c r="Q17821" s="50" t="s">
        <v>368</v>
      </c>
      <c r="R17821" s="9" t="s">
        <v>368</v>
      </c>
      <c r="S17821" s="50" t="s">
        <v>368</v>
      </c>
      <c r="T17821" s="9" t="s">
        <v>368</v>
      </c>
      <c r="U17821" s="9" t="s">
        <v>368</v>
      </c>
    </row>
    <row r="17822">
      <c r="F17822" s="9"/>
      <c r="N17822" s="50"/>
      <c r="O17822" s="50"/>
      <c r="P17822" s="50"/>
      <c r="Q17822" s="50" t="s">
        <v>368</v>
      </c>
      <c r="R17822" s="9" t="s">
        <v>368</v>
      </c>
      <c r="S17822" s="50" t="s">
        <v>368</v>
      </c>
      <c r="T17822" s="9" t="s">
        <v>368</v>
      </c>
      <c r="U17822" s="9" t="s">
        <v>368</v>
      </c>
    </row>
    <row r="17823">
      <c r="F17823" s="9"/>
      <c r="N17823" s="50"/>
      <c r="O17823" s="50"/>
      <c r="P17823" s="50"/>
      <c r="Q17823" s="50" t="s">
        <v>368</v>
      </c>
      <c r="R17823" s="9" t="s">
        <v>368</v>
      </c>
      <c r="S17823" s="50" t="s">
        <v>368</v>
      </c>
      <c r="T17823" s="9" t="s">
        <v>368</v>
      </c>
      <c r="U17823" s="9" t="s">
        <v>368</v>
      </c>
    </row>
    <row r="17824">
      <c r="F17824" s="9"/>
      <c r="N17824" s="50"/>
      <c r="O17824" s="50"/>
      <c r="P17824" s="50"/>
      <c r="Q17824" s="50" t="s">
        <v>368</v>
      </c>
      <c r="R17824" s="9" t="s">
        <v>368</v>
      </c>
      <c r="S17824" s="50" t="s">
        <v>368</v>
      </c>
      <c r="T17824" s="9" t="s">
        <v>368</v>
      </c>
      <c r="U17824" s="9" t="s">
        <v>368</v>
      </c>
    </row>
    <row r="17825">
      <c r="F17825" s="9"/>
      <c r="N17825" s="50"/>
      <c r="O17825" s="50"/>
      <c r="P17825" s="50"/>
      <c r="Q17825" s="50" t="s">
        <v>368</v>
      </c>
      <c r="R17825" s="9" t="s">
        <v>368</v>
      </c>
      <c r="S17825" s="50" t="s">
        <v>368</v>
      </c>
      <c r="T17825" s="9" t="s">
        <v>368</v>
      </c>
      <c r="U17825" s="9" t="s">
        <v>368</v>
      </c>
    </row>
    <row r="17826">
      <c r="F17826" s="9"/>
      <c r="N17826" s="50"/>
      <c r="O17826" s="50"/>
      <c r="P17826" s="50"/>
      <c r="Q17826" s="50" t="s">
        <v>368</v>
      </c>
      <c r="R17826" s="9" t="s">
        <v>368</v>
      </c>
      <c r="S17826" s="50" t="s">
        <v>368</v>
      </c>
      <c r="T17826" s="9" t="s">
        <v>368</v>
      </c>
      <c r="U17826" s="9" t="s">
        <v>368</v>
      </c>
    </row>
    <row r="17827">
      <c r="F17827" s="9"/>
      <c r="N17827" s="50"/>
      <c r="O17827" s="50"/>
      <c r="P17827" s="50"/>
      <c r="Q17827" s="50" t="s">
        <v>368</v>
      </c>
      <c r="R17827" s="9" t="s">
        <v>368</v>
      </c>
      <c r="S17827" s="50" t="s">
        <v>368</v>
      </c>
      <c r="T17827" s="9" t="s">
        <v>368</v>
      </c>
      <c r="U17827" s="9" t="s">
        <v>368</v>
      </c>
    </row>
    <row r="17828">
      <c r="F17828" s="9"/>
      <c r="N17828" s="50"/>
      <c r="O17828" s="50"/>
      <c r="P17828" s="50"/>
      <c r="Q17828" s="50" t="s">
        <v>368</v>
      </c>
      <c r="R17828" s="9" t="s">
        <v>368</v>
      </c>
      <c r="S17828" s="50" t="s">
        <v>368</v>
      </c>
      <c r="T17828" s="9" t="s">
        <v>368</v>
      </c>
      <c r="U17828" s="9" t="s">
        <v>368</v>
      </c>
    </row>
    <row r="17829">
      <c r="F17829" s="9"/>
      <c r="N17829" s="50"/>
      <c r="O17829" s="50"/>
      <c r="P17829" s="50"/>
      <c r="Q17829" s="50" t="s">
        <v>368</v>
      </c>
      <c r="R17829" s="9" t="s">
        <v>368</v>
      </c>
      <c r="S17829" s="50" t="s">
        <v>368</v>
      </c>
      <c r="T17829" s="9" t="s">
        <v>368</v>
      </c>
      <c r="U17829" s="9" t="s">
        <v>368</v>
      </c>
    </row>
    <row r="17830">
      <c r="F17830" s="9"/>
      <c r="N17830" s="50"/>
      <c r="O17830" s="50"/>
      <c r="P17830" s="50"/>
      <c r="Q17830" s="50" t="s">
        <v>368</v>
      </c>
      <c r="R17830" s="9" t="s">
        <v>368</v>
      </c>
      <c r="S17830" s="50" t="s">
        <v>368</v>
      </c>
      <c r="T17830" s="9" t="s">
        <v>368</v>
      </c>
      <c r="U17830" s="9" t="s">
        <v>368</v>
      </c>
    </row>
    <row r="17831">
      <c r="F17831" s="9"/>
      <c r="N17831" s="50"/>
      <c r="O17831" s="50"/>
      <c r="P17831" s="50"/>
      <c r="Q17831" s="50" t="s">
        <v>368</v>
      </c>
      <c r="R17831" s="9" t="s">
        <v>368</v>
      </c>
      <c r="S17831" s="50" t="s">
        <v>368</v>
      </c>
      <c r="T17831" s="9" t="s">
        <v>368</v>
      </c>
      <c r="U17831" s="9" t="s">
        <v>368</v>
      </c>
    </row>
    <row r="17832">
      <c r="F17832" s="9"/>
      <c r="N17832" s="50"/>
      <c r="O17832" s="50"/>
      <c r="P17832" s="50"/>
      <c r="Q17832" s="50" t="s">
        <v>368</v>
      </c>
      <c r="R17832" s="9" t="s">
        <v>368</v>
      </c>
      <c r="S17832" s="50" t="s">
        <v>368</v>
      </c>
      <c r="T17832" s="9" t="s">
        <v>368</v>
      </c>
      <c r="U17832" s="9" t="s">
        <v>368</v>
      </c>
    </row>
    <row r="17833">
      <c r="F17833" s="9"/>
      <c r="N17833" s="50"/>
      <c r="O17833" s="50"/>
      <c r="P17833" s="50"/>
      <c r="Q17833" s="50" t="s">
        <v>368</v>
      </c>
      <c r="R17833" s="9" t="s">
        <v>368</v>
      </c>
      <c r="S17833" s="50" t="s">
        <v>368</v>
      </c>
      <c r="T17833" s="9" t="s">
        <v>368</v>
      </c>
      <c r="U17833" s="9" t="s">
        <v>368</v>
      </c>
    </row>
    <row r="17834">
      <c r="F17834" s="9"/>
      <c r="N17834" s="50"/>
      <c r="O17834" s="50"/>
      <c r="P17834" s="50"/>
      <c r="Q17834" s="50" t="s">
        <v>368</v>
      </c>
      <c r="R17834" s="9" t="s">
        <v>368</v>
      </c>
      <c r="S17834" s="50" t="s">
        <v>368</v>
      </c>
      <c r="T17834" s="9" t="s">
        <v>368</v>
      </c>
      <c r="U17834" s="9" t="s">
        <v>368</v>
      </c>
    </row>
    <row r="17835">
      <c r="F17835" s="9"/>
      <c r="N17835" s="50"/>
      <c r="O17835" s="50"/>
      <c r="P17835" s="50"/>
      <c r="Q17835" s="50" t="s">
        <v>368</v>
      </c>
      <c r="R17835" s="9" t="s">
        <v>368</v>
      </c>
      <c r="S17835" s="50" t="s">
        <v>368</v>
      </c>
      <c r="T17835" s="9" t="s">
        <v>368</v>
      </c>
      <c r="U17835" s="9" t="s">
        <v>368</v>
      </c>
    </row>
    <row r="17836">
      <c r="F17836" s="9"/>
      <c r="N17836" s="50"/>
      <c r="O17836" s="50"/>
      <c r="P17836" s="50"/>
      <c r="Q17836" s="50" t="s">
        <v>368</v>
      </c>
      <c r="R17836" s="9" t="s">
        <v>368</v>
      </c>
      <c r="S17836" s="50" t="s">
        <v>368</v>
      </c>
      <c r="T17836" s="9" t="s">
        <v>368</v>
      </c>
      <c r="U17836" s="9" t="s">
        <v>368</v>
      </c>
    </row>
    <row r="17837">
      <c r="F17837" s="9"/>
      <c r="N17837" s="50"/>
      <c r="O17837" s="50"/>
      <c r="P17837" s="50"/>
      <c r="Q17837" s="50" t="s">
        <v>368</v>
      </c>
      <c r="R17837" s="9" t="s">
        <v>368</v>
      </c>
      <c r="S17837" s="50" t="s">
        <v>368</v>
      </c>
      <c r="T17837" s="9" t="s">
        <v>368</v>
      </c>
      <c r="U17837" s="9" t="s">
        <v>368</v>
      </c>
    </row>
    <row r="17838">
      <c r="F17838" s="9"/>
      <c r="N17838" s="50"/>
      <c r="O17838" s="50"/>
      <c r="P17838" s="50"/>
      <c r="Q17838" s="50" t="s">
        <v>368</v>
      </c>
      <c r="R17838" s="9" t="s">
        <v>368</v>
      </c>
      <c r="S17838" s="50" t="s">
        <v>368</v>
      </c>
      <c r="T17838" s="9" t="s">
        <v>368</v>
      </c>
      <c r="U17838" s="9" t="s">
        <v>368</v>
      </c>
    </row>
    <row r="17839">
      <c r="F17839" s="9"/>
      <c r="N17839" s="50"/>
      <c r="O17839" s="50"/>
      <c r="P17839" s="50"/>
      <c r="Q17839" s="50" t="s">
        <v>368</v>
      </c>
      <c r="R17839" s="9" t="s">
        <v>368</v>
      </c>
      <c r="S17839" s="50" t="s">
        <v>368</v>
      </c>
      <c r="T17839" s="9" t="s">
        <v>368</v>
      </c>
      <c r="U17839" s="9" t="s">
        <v>368</v>
      </c>
    </row>
    <row r="17840">
      <c r="F17840" s="9"/>
      <c r="N17840" s="50"/>
      <c r="O17840" s="50"/>
      <c r="P17840" s="50"/>
      <c r="Q17840" s="50" t="s">
        <v>368</v>
      </c>
      <c r="R17840" s="9" t="s">
        <v>368</v>
      </c>
      <c r="S17840" s="50" t="s">
        <v>368</v>
      </c>
      <c r="T17840" s="9" t="s">
        <v>368</v>
      </c>
      <c r="U17840" s="9" t="s">
        <v>368</v>
      </c>
    </row>
    <row r="17841">
      <c r="F17841" s="9"/>
      <c r="N17841" s="50"/>
      <c r="O17841" s="50"/>
      <c r="P17841" s="50"/>
      <c r="Q17841" s="50" t="s">
        <v>368</v>
      </c>
      <c r="R17841" s="9" t="s">
        <v>368</v>
      </c>
      <c r="S17841" s="50" t="s">
        <v>368</v>
      </c>
      <c r="T17841" s="9" t="s">
        <v>368</v>
      </c>
      <c r="U17841" s="9" t="s">
        <v>368</v>
      </c>
    </row>
    <row r="17842">
      <c r="F17842" s="9"/>
      <c r="N17842" s="50"/>
      <c r="O17842" s="50"/>
      <c r="P17842" s="50"/>
      <c r="Q17842" s="50" t="s">
        <v>368</v>
      </c>
      <c r="R17842" s="9" t="s">
        <v>368</v>
      </c>
      <c r="S17842" s="50" t="s">
        <v>368</v>
      </c>
      <c r="T17842" s="9" t="s">
        <v>368</v>
      </c>
      <c r="U17842" s="9" t="s">
        <v>368</v>
      </c>
    </row>
    <row r="17843">
      <c r="F17843" s="9"/>
      <c r="N17843" s="50"/>
      <c r="O17843" s="50"/>
      <c r="P17843" s="50"/>
      <c r="Q17843" s="50" t="s">
        <v>368</v>
      </c>
      <c r="R17843" s="9" t="s">
        <v>368</v>
      </c>
      <c r="S17843" s="50" t="s">
        <v>368</v>
      </c>
      <c r="T17843" s="9" t="s">
        <v>368</v>
      </c>
      <c r="U17843" s="9" t="s">
        <v>368</v>
      </c>
    </row>
    <row r="17844">
      <c r="F17844" s="9"/>
      <c r="N17844" s="50"/>
      <c r="O17844" s="50"/>
      <c r="P17844" s="50"/>
      <c r="Q17844" s="50" t="s">
        <v>368</v>
      </c>
      <c r="R17844" s="9" t="s">
        <v>368</v>
      </c>
      <c r="S17844" s="50" t="s">
        <v>368</v>
      </c>
      <c r="T17844" s="9" t="s">
        <v>368</v>
      </c>
      <c r="U17844" s="9" t="s">
        <v>368</v>
      </c>
    </row>
    <row r="17845">
      <c r="F17845" s="9"/>
      <c r="N17845" s="50"/>
      <c r="O17845" s="50"/>
      <c r="P17845" s="50"/>
      <c r="Q17845" s="50" t="s">
        <v>368</v>
      </c>
      <c r="R17845" s="9" t="s">
        <v>368</v>
      </c>
      <c r="S17845" s="50" t="s">
        <v>368</v>
      </c>
      <c r="T17845" s="9" t="s">
        <v>368</v>
      </c>
      <c r="U17845" s="9" t="s">
        <v>368</v>
      </c>
    </row>
    <row r="17846">
      <c r="F17846" s="9"/>
      <c r="N17846" s="50"/>
      <c r="O17846" s="50"/>
      <c r="P17846" s="50"/>
      <c r="Q17846" s="50" t="s">
        <v>368</v>
      </c>
      <c r="R17846" s="9" t="s">
        <v>368</v>
      </c>
      <c r="S17846" s="50" t="s">
        <v>368</v>
      </c>
      <c r="T17846" s="9" t="s">
        <v>368</v>
      </c>
      <c r="U17846" s="9" t="s">
        <v>368</v>
      </c>
    </row>
    <row r="17847">
      <c r="F17847" s="9"/>
      <c r="N17847" s="50"/>
      <c r="O17847" s="50"/>
      <c r="P17847" s="50"/>
      <c r="Q17847" s="50" t="s">
        <v>368</v>
      </c>
      <c r="R17847" s="9" t="s">
        <v>368</v>
      </c>
      <c r="S17847" s="50" t="s">
        <v>368</v>
      </c>
      <c r="T17847" s="9" t="s">
        <v>368</v>
      </c>
      <c r="U17847" s="9" t="s">
        <v>368</v>
      </c>
    </row>
    <row r="17848">
      <c r="F17848" s="9"/>
      <c r="N17848" s="50"/>
      <c r="O17848" s="50"/>
      <c r="P17848" s="50"/>
      <c r="Q17848" s="50" t="s">
        <v>368</v>
      </c>
      <c r="R17848" s="9" t="s">
        <v>368</v>
      </c>
      <c r="S17848" s="50" t="s">
        <v>368</v>
      </c>
      <c r="T17848" s="9" t="s">
        <v>368</v>
      </c>
      <c r="U17848" s="9" t="s">
        <v>368</v>
      </c>
    </row>
    <row r="17849">
      <c r="F17849" s="9"/>
      <c r="N17849" s="50"/>
      <c r="O17849" s="50"/>
      <c r="P17849" s="50"/>
      <c r="Q17849" s="50" t="s">
        <v>368</v>
      </c>
      <c r="R17849" s="9" t="s">
        <v>368</v>
      </c>
      <c r="S17849" s="50" t="s">
        <v>368</v>
      </c>
      <c r="T17849" s="9" t="s">
        <v>368</v>
      </c>
      <c r="U17849" s="9" t="s">
        <v>368</v>
      </c>
    </row>
    <row r="17850">
      <c r="F17850" s="9"/>
      <c r="N17850" s="50"/>
      <c r="O17850" s="50"/>
      <c r="P17850" s="50"/>
      <c r="Q17850" s="50" t="s">
        <v>368</v>
      </c>
      <c r="R17850" s="9" t="s">
        <v>368</v>
      </c>
      <c r="S17850" s="50" t="s">
        <v>368</v>
      </c>
      <c r="T17850" s="9" t="s">
        <v>368</v>
      </c>
      <c r="U17850" s="9" t="s">
        <v>368</v>
      </c>
    </row>
    <row r="17851">
      <c r="F17851" s="9"/>
      <c r="N17851" s="50"/>
      <c r="O17851" s="50"/>
      <c r="P17851" s="50"/>
      <c r="Q17851" s="50" t="s">
        <v>368</v>
      </c>
      <c r="R17851" s="9" t="s">
        <v>368</v>
      </c>
      <c r="S17851" s="50" t="s">
        <v>368</v>
      </c>
      <c r="T17851" s="9" t="s">
        <v>368</v>
      </c>
      <c r="U17851" s="9" t="s">
        <v>368</v>
      </c>
    </row>
    <row r="17852">
      <c r="F17852" s="9"/>
      <c r="N17852" s="50"/>
      <c r="O17852" s="50"/>
      <c r="P17852" s="50"/>
      <c r="Q17852" s="50" t="s">
        <v>368</v>
      </c>
      <c r="R17852" s="9" t="s">
        <v>368</v>
      </c>
      <c r="S17852" s="50" t="s">
        <v>368</v>
      </c>
      <c r="T17852" s="9" t="s">
        <v>368</v>
      </c>
      <c r="U17852" s="9" t="s">
        <v>368</v>
      </c>
    </row>
    <row r="17853">
      <c r="F17853" s="9"/>
      <c r="N17853" s="50"/>
      <c r="O17853" s="50"/>
      <c r="P17853" s="50"/>
      <c r="Q17853" s="50" t="s">
        <v>368</v>
      </c>
      <c r="R17853" s="9" t="s">
        <v>368</v>
      </c>
      <c r="S17853" s="50" t="s">
        <v>368</v>
      </c>
      <c r="T17853" s="9" t="s">
        <v>368</v>
      </c>
      <c r="U17853" s="9" t="s">
        <v>368</v>
      </c>
    </row>
    <row r="17854">
      <c r="F17854" s="9"/>
      <c r="N17854" s="50"/>
      <c r="O17854" s="50"/>
      <c r="P17854" s="50"/>
      <c r="Q17854" s="50" t="s">
        <v>368</v>
      </c>
      <c r="R17854" s="9" t="s">
        <v>368</v>
      </c>
      <c r="S17854" s="50" t="s">
        <v>368</v>
      </c>
      <c r="T17854" s="9" t="s">
        <v>368</v>
      </c>
      <c r="U17854" s="9" t="s">
        <v>368</v>
      </c>
    </row>
    <row r="17855">
      <c r="F17855" s="9"/>
      <c r="N17855" s="50"/>
      <c r="O17855" s="50"/>
      <c r="P17855" s="50"/>
      <c r="Q17855" s="50" t="s">
        <v>368</v>
      </c>
      <c r="R17855" s="9" t="s">
        <v>368</v>
      </c>
      <c r="S17855" s="50" t="s">
        <v>368</v>
      </c>
      <c r="T17855" s="9" t="s">
        <v>368</v>
      </c>
      <c r="U17855" s="9" t="s">
        <v>368</v>
      </c>
    </row>
    <row r="17856">
      <c r="F17856" s="9"/>
      <c r="N17856" s="50"/>
      <c r="O17856" s="50"/>
      <c r="P17856" s="50"/>
      <c r="Q17856" s="50" t="s">
        <v>368</v>
      </c>
      <c r="R17856" s="9" t="s">
        <v>368</v>
      </c>
      <c r="S17856" s="50" t="s">
        <v>368</v>
      </c>
      <c r="T17856" s="9" t="s">
        <v>368</v>
      </c>
      <c r="U17856" s="9" t="s">
        <v>368</v>
      </c>
    </row>
    <row r="17857">
      <c r="F17857" s="9"/>
      <c r="N17857" s="50"/>
      <c r="O17857" s="50"/>
      <c r="P17857" s="50"/>
      <c r="Q17857" s="50" t="s">
        <v>368</v>
      </c>
      <c r="R17857" s="9" t="s">
        <v>368</v>
      </c>
      <c r="S17857" s="50" t="s">
        <v>368</v>
      </c>
      <c r="T17857" s="9" t="s">
        <v>368</v>
      </c>
      <c r="U17857" s="9" t="s">
        <v>368</v>
      </c>
    </row>
    <row r="17858">
      <c r="F17858" s="9"/>
      <c r="N17858" s="50"/>
      <c r="O17858" s="50"/>
      <c r="P17858" s="50"/>
      <c r="Q17858" s="50" t="s">
        <v>368</v>
      </c>
      <c r="R17858" s="9" t="s">
        <v>368</v>
      </c>
      <c r="S17858" s="50" t="s">
        <v>368</v>
      </c>
      <c r="T17858" s="9" t="s">
        <v>368</v>
      </c>
      <c r="U17858" s="9" t="s">
        <v>368</v>
      </c>
    </row>
    <row r="17859">
      <c r="F17859" s="9"/>
      <c r="N17859" s="50"/>
      <c r="O17859" s="50"/>
      <c r="P17859" s="50"/>
      <c r="Q17859" s="50" t="s">
        <v>368</v>
      </c>
      <c r="R17859" s="9" t="s">
        <v>368</v>
      </c>
      <c r="S17859" s="50" t="s">
        <v>368</v>
      </c>
      <c r="T17859" s="9" t="s">
        <v>368</v>
      </c>
      <c r="U17859" s="9" t="s">
        <v>368</v>
      </c>
    </row>
    <row r="17860">
      <c r="F17860" s="9"/>
      <c r="N17860" s="50"/>
      <c r="O17860" s="50"/>
      <c r="P17860" s="50"/>
      <c r="Q17860" s="50" t="s">
        <v>368</v>
      </c>
      <c r="R17860" s="9" t="s">
        <v>368</v>
      </c>
      <c r="S17860" s="50" t="s">
        <v>368</v>
      </c>
      <c r="T17860" s="9" t="s">
        <v>368</v>
      </c>
      <c r="U17860" s="9" t="s">
        <v>368</v>
      </c>
    </row>
    <row r="17861">
      <c r="F17861" s="9"/>
      <c r="N17861" s="50"/>
      <c r="O17861" s="50"/>
      <c r="P17861" s="50"/>
      <c r="Q17861" s="50" t="s">
        <v>368</v>
      </c>
      <c r="R17861" s="9" t="s">
        <v>368</v>
      </c>
      <c r="S17861" s="50" t="s">
        <v>368</v>
      </c>
      <c r="T17861" s="9" t="s">
        <v>368</v>
      </c>
      <c r="U17861" s="9" t="s">
        <v>368</v>
      </c>
    </row>
    <row r="17862">
      <c r="F17862" s="9"/>
      <c r="N17862" s="50"/>
      <c r="O17862" s="50"/>
      <c r="P17862" s="50"/>
      <c r="Q17862" s="50" t="s">
        <v>368</v>
      </c>
      <c r="R17862" s="9" t="s">
        <v>368</v>
      </c>
      <c r="S17862" s="50" t="s">
        <v>368</v>
      </c>
      <c r="T17862" s="9" t="s">
        <v>368</v>
      </c>
      <c r="U17862" s="9" t="s">
        <v>368</v>
      </c>
    </row>
    <row r="17863">
      <c r="F17863" s="9"/>
      <c r="N17863" s="50"/>
      <c r="O17863" s="50"/>
      <c r="P17863" s="50"/>
      <c r="Q17863" s="50" t="s">
        <v>368</v>
      </c>
      <c r="R17863" s="9" t="s">
        <v>368</v>
      </c>
      <c r="S17863" s="50" t="s">
        <v>368</v>
      </c>
      <c r="T17863" s="9" t="s">
        <v>368</v>
      </c>
      <c r="U17863" s="9" t="s">
        <v>368</v>
      </c>
    </row>
    <row r="17864">
      <c r="F17864" s="9"/>
      <c r="N17864" s="50"/>
      <c r="O17864" s="50"/>
      <c r="P17864" s="50"/>
      <c r="Q17864" s="50" t="s">
        <v>368</v>
      </c>
      <c r="R17864" s="9" t="s">
        <v>368</v>
      </c>
      <c r="S17864" s="50" t="s">
        <v>368</v>
      </c>
      <c r="T17864" s="9" t="s">
        <v>368</v>
      </c>
      <c r="U17864" s="9" t="s">
        <v>368</v>
      </c>
    </row>
    <row r="17865">
      <c r="F17865" s="9"/>
      <c r="N17865" s="50"/>
      <c r="O17865" s="50"/>
      <c r="P17865" s="50"/>
      <c r="Q17865" s="50" t="s">
        <v>368</v>
      </c>
      <c r="R17865" s="9" t="s">
        <v>368</v>
      </c>
      <c r="S17865" s="50" t="s">
        <v>368</v>
      </c>
      <c r="T17865" s="9" t="s">
        <v>368</v>
      </c>
      <c r="U17865" s="9" t="s">
        <v>368</v>
      </c>
    </row>
    <row r="17866">
      <c r="F17866" s="9"/>
      <c r="N17866" s="50"/>
      <c r="O17866" s="50"/>
      <c r="P17866" s="50"/>
      <c r="Q17866" s="50" t="s">
        <v>368</v>
      </c>
      <c r="R17866" s="9" t="s">
        <v>368</v>
      </c>
      <c r="S17866" s="50" t="s">
        <v>368</v>
      </c>
      <c r="T17866" s="9" t="s">
        <v>368</v>
      </c>
      <c r="U17866" s="9" t="s">
        <v>368</v>
      </c>
    </row>
    <row r="17867">
      <c r="F17867" s="9"/>
      <c r="N17867" s="50"/>
      <c r="O17867" s="50"/>
      <c r="P17867" s="50"/>
      <c r="Q17867" s="50" t="s">
        <v>368</v>
      </c>
      <c r="R17867" s="9" t="s">
        <v>368</v>
      </c>
      <c r="S17867" s="50" t="s">
        <v>368</v>
      </c>
      <c r="T17867" s="9" t="s">
        <v>368</v>
      </c>
      <c r="U17867" s="9" t="s">
        <v>368</v>
      </c>
    </row>
    <row r="17868">
      <c r="F17868" s="9"/>
      <c r="N17868" s="50"/>
      <c r="O17868" s="50"/>
      <c r="P17868" s="50"/>
      <c r="Q17868" s="50" t="s">
        <v>368</v>
      </c>
      <c r="R17868" s="9" t="s">
        <v>368</v>
      </c>
      <c r="S17868" s="50" t="s">
        <v>368</v>
      </c>
      <c r="T17868" s="9" t="s">
        <v>368</v>
      </c>
      <c r="U17868" s="9" t="s">
        <v>368</v>
      </c>
    </row>
    <row r="17869">
      <c r="F17869" s="9"/>
      <c r="N17869" s="50"/>
      <c r="O17869" s="50"/>
      <c r="P17869" s="50"/>
      <c r="Q17869" s="50" t="s">
        <v>368</v>
      </c>
      <c r="R17869" s="9" t="s">
        <v>368</v>
      </c>
      <c r="S17869" s="50" t="s">
        <v>368</v>
      </c>
      <c r="T17869" s="9" t="s">
        <v>368</v>
      </c>
      <c r="U17869" s="9" t="s">
        <v>368</v>
      </c>
    </row>
    <row r="17870">
      <c r="F17870" s="9"/>
      <c r="N17870" s="50"/>
      <c r="O17870" s="50"/>
      <c r="P17870" s="50"/>
      <c r="Q17870" s="50" t="s">
        <v>368</v>
      </c>
      <c r="R17870" s="9" t="s">
        <v>368</v>
      </c>
      <c r="S17870" s="50" t="s">
        <v>368</v>
      </c>
      <c r="T17870" s="9" t="s">
        <v>368</v>
      </c>
      <c r="U17870" s="9" t="s">
        <v>368</v>
      </c>
    </row>
    <row r="17871">
      <c r="F17871" s="9"/>
      <c r="N17871" s="50"/>
      <c r="O17871" s="50"/>
      <c r="P17871" s="50"/>
      <c r="Q17871" s="50" t="s">
        <v>368</v>
      </c>
      <c r="R17871" s="9" t="s">
        <v>368</v>
      </c>
      <c r="S17871" s="50" t="s">
        <v>368</v>
      </c>
      <c r="T17871" s="9" t="s">
        <v>368</v>
      </c>
      <c r="U17871" s="9" t="s">
        <v>368</v>
      </c>
    </row>
    <row r="17872">
      <c r="F17872" s="9"/>
      <c r="N17872" s="50"/>
      <c r="O17872" s="50"/>
      <c r="P17872" s="50"/>
      <c r="Q17872" s="50" t="s">
        <v>368</v>
      </c>
      <c r="R17872" s="9" t="s">
        <v>368</v>
      </c>
      <c r="S17872" s="50" t="s">
        <v>368</v>
      </c>
      <c r="T17872" s="9" t="s">
        <v>368</v>
      </c>
      <c r="U17872" s="9" t="s">
        <v>368</v>
      </c>
    </row>
    <row r="17873">
      <c r="F17873" s="9"/>
      <c r="N17873" s="50"/>
      <c r="O17873" s="50"/>
      <c r="P17873" s="50"/>
      <c r="Q17873" s="50" t="s">
        <v>368</v>
      </c>
      <c r="R17873" s="9" t="s">
        <v>368</v>
      </c>
      <c r="S17873" s="50" t="s">
        <v>368</v>
      </c>
      <c r="T17873" s="9" t="s">
        <v>368</v>
      </c>
      <c r="U17873" s="9" t="s">
        <v>368</v>
      </c>
    </row>
    <row r="17874">
      <c r="F17874" s="9"/>
      <c r="N17874" s="50"/>
      <c r="O17874" s="50"/>
      <c r="P17874" s="50"/>
      <c r="Q17874" s="50" t="s">
        <v>368</v>
      </c>
      <c r="R17874" s="9" t="s">
        <v>368</v>
      </c>
      <c r="S17874" s="50" t="s">
        <v>368</v>
      </c>
      <c r="T17874" s="9" t="s">
        <v>368</v>
      </c>
      <c r="U17874" s="9" t="s">
        <v>368</v>
      </c>
    </row>
    <row r="17875">
      <c r="F17875" s="9"/>
      <c r="N17875" s="50"/>
      <c r="O17875" s="50"/>
      <c r="P17875" s="50"/>
      <c r="Q17875" s="50" t="s">
        <v>368</v>
      </c>
      <c r="R17875" s="9" t="s">
        <v>368</v>
      </c>
      <c r="S17875" s="50" t="s">
        <v>368</v>
      </c>
      <c r="T17875" s="9" t="s">
        <v>368</v>
      </c>
      <c r="U17875" s="9" t="s">
        <v>368</v>
      </c>
    </row>
    <row r="17876">
      <c r="F17876" s="9"/>
      <c r="N17876" s="50"/>
      <c r="O17876" s="50"/>
      <c r="P17876" s="50"/>
      <c r="Q17876" s="50" t="s">
        <v>368</v>
      </c>
      <c r="R17876" s="9" t="s">
        <v>368</v>
      </c>
      <c r="S17876" s="50" t="s">
        <v>368</v>
      </c>
      <c r="T17876" s="9" t="s">
        <v>368</v>
      </c>
      <c r="U17876" s="9" t="s">
        <v>368</v>
      </c>
    </row>
    <row r="17877">
      <c r="F17877" s="9"/>
      <c r="N17877" s="50"/>
      <c r="O17877" s="50"/>
      <c r="P17877" s="50"/>
      <c r="Q17877" s="50" t="s">
        <v>368</v>
      </c>
      <c r="R17877" s="9" t="s">
        <v>368</v>
      </c>
      <c r="S17877" s="50" t="s">
        <v>368</v>
      </c>
      <c r="T17877" s="9" t="s">
        <v>368</v>
      </c>
      <c r="U17877" s="9" t="s">
        <v>368</v>
      </c>
    </row>
    <row r="17878">
      <c r="F17878" s="9"/>
      <c r="N17878" s="50"/>
      <c r="O17878" s="50"/>
      <c r="P17878" s="50"/>
      <c r="Q17878" s="50" t="s">
        <v>368</v>
      </c>
      <c r="R17878" s="9" t="s">
        <v>368</v>
      </c>
      <c r="S17878" s="50" t="s">
        <v>368</v>
      </c>
      <c r="T17878" s="9" t="s">
        <v>368</v>
      </c>
      <c r="U17878" s="9" t="s">
        <v>368</v>
      </c>
    </row>
    <row r="17879">
      <c r="F17879" s="9"/>
      <c r="N17879" s="50"/>
      <c r="O17879" s="50"/>
      <c r="P17879" s="50"/>
      <c r="Q17879" s="50" t="s">
        <v>368</v>
      </c>
      <c r="R17879" s="9" t="s">
        <v>368</v>
      </c>
      <c r="S17879" s="50" t="s">
        <v>368</v>
      </c>
      <c r="T17879" s="9" t="s">
        <v>368</v>
      </c>
      <c r="U17879" s="9" t="s">
        <v>368</v>
      </c>
    </row>
    <row r="17880">
      <c r="F17880" s="9"/>
      <c r="N17880" s="50"/>
      <c r="O17880" s="50"/>
      <c r="P17880" s="50"/>
      <c r="Q17880" s="50" t="s">
        <v>368</v>
      </c>
      <c r="R17880" s="9" t="s">
        <v>368</v>
      </c>
      <c r="S17880" s="50" t="s">
        <v>368</v>
      </c>
      <c r="T17880" s="9" t="s">
        <v>368</v>
      </c>
      <c r="U17880" s="9" t="s">
        <v>368</v>
      </c>
    </row>
    <row r="17881">
      <c r="F17881" s="9"/>
      <c r="N17881" s="50"/>
      <c r="O17881" s="50"/>
      <c r="P17881" s="50"/>
      <c r="Q17881" s="50" t="s">
        <v>368</v>
      </c>
      <c r="R17881" s="9" t="s">
        <v>368</v>
      </c>
      <c r="S17881" s="50" t="s">
        <v>368</v>
      </c>
      <c r="T17881" s="9" t="s">
        <v>368</v>
      </c>
      <c r="U17881" s="9" t="s">
        <v>368</v>
      </c>
    </row>
    <row r="17882">
      <c r="F17882" s="9"/>
      <c r="N17882" s="50"/>
      <c r="O17882" s="50"/>
      <c r="P17882" s="50"/>
      <c r="Q17882" s="50" t="s">
        <v>368</v>
      </c>
      <c r="R17882" s="9" t="s">
        <v>368</v>
      </c>
      <c r="S17882" s="50" t="s">
        <v>368</v>
      </c>
      <c r="T17882" s="9" t="s">
        <v>368</v>
      </c>
      <c r="U17882" s="9" t="s">
        <v>368</v>
      </c>
    </row>
    <row r="17883">
      <c r="F17883" s="9"/>
      <c r="N17883" s="50"/>
      <c r="O17883" s="50"/>
      <c r="P17883" s="50"/>
      <c r="Q17883" s="50" t="s">
        <v>368</v>
      </c>
      <c r="R17883" s="9" t="s">
        <v>368</v>
      </c>
      <c r="S17883" s="50" t="s">
        <v>368</v>
      </c>
      <c r="T17883" s="9" t="s">
        <v>368</v>
      </c>
      <c r="U17883" s="9" t="s">
        <v>368</v>
      </c>
    </row>
    <row r="17884">
      <c r="F17884" s="9"/>
      <c r="N17884" s="50"/>
      <c r="O17884" s="50"/>
      <c r="P17884" s="50"/>
      <c r="Q17884" s="50" t="s">
        <v>368</v>
      </c>
      <c r="R17884" s="9" t="s">
        <v>368</v>
      </c>
      <c r="S17884" s="50" t="s">
        <v>368</v>
      </c>
      <c r="T17884" s="9" t="s">
        <v>368</v>
      </c>
      <c r="U17884" s="9" t="s">
        <v>368</v>
      </c>
    </row>
    <row r="17885">
      <c r="F17885" s="9"/>
      <c r="N17885" s="50"/>
      <c r="O17885" s="50"/>
      <c r="P17885" s="50"/>
      <c r="Q17885" s="50" t="s">
        <v>368</v>
      </c>
      <c r="R17885" s="9" t="s">
        <v>368</v>
      </c>
      <c r="S17885" s="50" t="s">
        <v>368</v>
      </c>
      <c r="T17885" s="9" t="s">
        <v>368</v>
      </c>
      <c r="U17885" s="9" t="s">
        <v>368</v>
      </c>
    </row>
    <row r="17886">
      <c r="F17886" s="9"/>
      <c r="N17886" s="50"/>
      <c r="O17886" s="50"/>
      <c r="P17886" s="50"/>
      <c r="Q17886" s="50" t="s">
        <v>368</v>
      </c>
      <c r="R17886" s="9" t="s">
        <v>368</v>
      </c>
      <c r="S17886" s="50" t="s">
        <v>368</v>
      </c>
      <c r="T17886" s="9" t="s">
        <v>368</v>
      </c>
      <c r="U17886" s="9" t="s">
        <v>368</v>
      </c>
    </row>
    <row r="17887">
      <c r="F17887" s="9"/>
      <c r="N17887" s="50"/>
      <c r="O17887" s="50"/>
      <c r="P17887" s="50"/>
      <c r="Q17887" s="50" t="s">
        <v>368</v>
      </c>
      <c r="R17887" s="9" t="s">
        <v>368</v>
      </c>
      <c r="S17887" s="50" t="s">
        <v>368</v>
      </c>
      <c r="T17887" s="9" t="s">
        <v>368</v>
      </c>
      <c r="U17887" s="9" t="s">
        <v>368</v>
      </c>
    </row>
    <row r="17888">
      <c r="F17888" s="9"/>
      <c r="N17888" s="50"/>
      <c r="O17888" s="50"/>
      <c r="P17888" s="50"/>
      <c r="Q17888" s="50" t="s">
        <v>368</v>
      </c>
      <c r="R17888" s="9" t="s">
        <v>368</v>
      </c>
      <c r="S17888" s="50" t="s">
        <v>368</v>
      </c>
      <c r="T17888" s="9" t="s">
        <v>368</v>
      </c>
      <c r="U17888" s="9" t="s">
        <v>368</v>
      </c>
    </row>
    <row r="17889">
      <c r="F17889" s="9"/>
      <c r="N17889" s="50"/>
      <c r="O17889" s="50"/>
      <c r="P17889" s="50"/>
      <c r="Q17889" s="50" t="s">
        <v>368</v>
      </c>
      <c r="R17889" s="9" t="s">
        <v>368</v>
      </c>
      <c r="S17889" s="50" t="s">
        <v>368</v>
      </c>
      <c r="T17889" s="9" t="s">
        <v>368</v>
      </c>
      <c r="U17889" s="9" t="s">
        <v>368</v>
      </c>
    </row>
    <row r="17890">
      <c r="F17890" s="9"/>
      <c r="N17890" s="50"/>
      <c r="O17890" s="50"/>
      <c r="P17890" s="50"/>
      <c r="Q17890" s="50" t="s">
        <v>368</v>
      </c>
      <c r="R17890" s="9" t="s">
        <v>368</v>
      </c>
      <c r="S17890" s="50" t="s">
        <v>368</v>
      </c>
      <c r="T17890" s="9" t="s">
        <v>368</v>
      </c>
      <c r="U17890" s="9" t="s">
        <v>368</v>
      </c>
    </row>
    <row r="17891">
      <c r="F17891" s="9"/>
      <c r="N17891" s="50"/>
      <c r="O17891" s="50"/>
      <c r="P17891" s="50"/>
      <c r="Q17891" s="50" t="s">
        <v>368</v>
      </c>
      <c r="R17891" s="9" t="s">
        <v>368</v>
      </c>
      <c r="S17891" s="50" t="s">
        <v>368</v>
      </c>
      <c r="T17891" s="9" t="s">
        <v>368</v>
      </c>
      <c r="U17891" s="9" t="s">
        <v>368</v>
      </c>
    </row>
    <row r="17892">
      <c r="F17892" s="9"/>
      <c r="N17892" s="50"/>
      <c r="O17892" s="50"/>
      <c r="P17892" s="50"/>
      <c r="Q17892" s="50" t="s">
        <v>368</v>
      </c>
      <c r="R17892" s="9" t="s">
        <v>368</v>
      </c>
      <c r="S17892" s="50" t="s">
        <v>368</v>
      </c>
      <c r="T17892" s="9" t="s">
        <v>368</v>
      </c>
      <c r="U17892" s="9" t="s">
        <v>368</v>
      </c>
    </row>
    <row r="17893">
      <c r="F17893" s="9"/>
      <c r="N17893" s="50"/>
      <c r="O17893" s="50"/>
      <c r="P17893" s="50"/>
      <c r="Q17893" s="50" t="s">
        <v>368</v>
      </c>
      <c r="R17893" s="9" t="s">
        <v>368</v>
      </c>
      <c r="S17893" s="50" t="s">
        <v>368</v>
      </c>
      <c r="T17893" s="9" t="s">
        <v>368</v>
      </c>
      <c r="U17893" s="9" t="s">
        <v>368</v>
      </c>
    </row>
    <row r="17894">
      <c r="F17894" s="9"/>
      <c r="N17894" s="50"/>
      <c r="O17894" s="50"/>
      <c r="P17894" s="50"/>
      <c r="Q17894" s="50" t="s">
        <v>368</v>
      </c>
      <c r="R17894" s="9" t="s">
        <v>368</v>
      </c>
      <c r="S17894" s="50" t="s">
        <v>368</v>
      </c>
      <c r="T17894" s="9" t="s">
        <v>368</v>
      </c>
      <c r="U17894" s="9" t="s">
        <v>368</v>
      </c>
    </row>
    <row r="17895">
      <c r="F17895" s="9"/>
      <c r="N17895" s="50"/>
      <c r="O17895" s="50"/>
      <c r="P17895" s="50"/>
      <c r="Q17895" s="50" t="s">
        <v>368</v>
      </c>
      <c r="R17895" s="9" t="s">
        <v>368</v>
      </c>
      <c r="S17895" s="50" t="s">
        <v>368</v>
      </c>
      <c r="T17895" s="9" t="s">
        <v>368</v>
      </c>
      <c r="U17895" s="9" t="s">
        <v>368</v>
      </c>
    </row>
    <row r="17896">
      <c r="F17896" s="9"/>
      <c r="N17896" s="50"/>
      <c r="O17896" s="50"/>
      <c r="P17896" s="50"/>
      <c r="Q17896" s="50" t="s">
        <v>368</v>
      </c>
      <c r="R17896" s="9" t="s">
        <v>368</v>
      </c>
      <c r="S17896" s="50" t="s">
        <v>368</v>
      </c>
      <c r="T17896" s="9" t="s">
        <v>368</v>
      </c>
      <c r="U17896" s="9" t="s">
        <v>368</v>
      </c>
    </row>
    <row r="17897">
      <c r="F17897" s="9"/>
      <c r="N17897" s="50"/>
      <c r="O17897" s="50"/>
      <c r="P17897" s="50"/>
      <c r="Q17897" s="50" t="s">
        <v>368</v>
      </c>
      <c r="R17897" s="9" t="s">
        <v>368</v>
      </c>
      <c r="S17897" s="50" t="s">
        <v>368</v>
      </c>
      <c r="T17897" s="9" t="s">
        <v>368</v>
      </c>
      <c r="U17897" s="9" t="s">
        <v>368</v>
      </c>
    </row>
    <row r="17898">
      <c r="F17898" s="9"/>
      <c r="N17898" s="50"/>
      <c r="O17898" s="50"/>
      <c r="P17898" s="50"/>
      <c r="Q17898" s="50" t="s">
        <v>368</v>
      </c>
      <c r="R17898" s="9" t="s">
        <v>368</v>
      </c>
      <c r="S17898" s="50" t="s">
        <v>368</v>
      </c>
      <c r="T17898" s="9" t="s">
        <v>368</v>
      </c>
      <c r="U17898" s="9" t="s">
        <v>368</v>
      </c>
    </row>
    <row r="17899">
      <c r="F17899" s="9"/>
      <c r="N17899" s="50"/>
      <c r="O17899" s="50"/>
      <c r="P17899" s="50"/>
      <c r="Q17899" s="50" t="s">
        <v>368</v>
      </c>
      <c r="R17899" s="9" t="s">
        <v>368</v>
      </c>
      <c r="S17899" s="50" t="s">
        <v>368</v>
      </c>
      <c r="T17899" s="9" t="s">
        <v>368</v>
      </c>
      <c r="U17899" s="9" t="s">
        <v>368</v>
      </c>
    </row>
    <row r="17900">
      <c r="F17900" s="9"/>
      <c r="N17900" s="50"/>
      <c r="O17900" s="50"/>
      <c r="P17900" s="50"/>
      <c r="Q17900" s="50" t="s">
        <v>368</v>
      </c>
      <c r="R17900" s="9" t="s">
        <v>368</v>
      </c>
      <c r="S17900" s="50" t="s">
        <v>368</v>
      </c>
      <c r="T17900" s="9" t="s">
        <v>368</v>
      </c>
      <c r="U17900" s="9" t="s">
        <v>368</v>
      </c>
    </row>
    <row r="17901">
      <c r="F17901" s="9"/>
      <c r="N17901" s="50"/>
      <c r="O17901" s="50"/>
      <c r="P17901" s="50"/>
      <c r="Q17901" s="50" t="s">
        <v>368</v>
      </c>
      <c r="R17901" s="9" t="s">
        <v>368</v>
      </c>
      <c r="S17901" s="50" t="s">
        <v>368</v>
      </c>
      <c r="T17901" s="9" t="s">
        <v>368</v>
      </c>
      <c r="U17901" s="9" t="s">
        <v>368</v>
      </c>
    </row>
    <row r="17902">
      <c r="F17902" s="9"/>
      <c r="N17902" s="50"/>
      <c r="O17902" s="50"/>
      <c r="P17902" s="50"/>
      <c r="Q17902" s="50" t="s">
        <v>368</v>
      </c>
      <c r="R17902" s="9" t="s">
        <v>368</v>
      </c>
      <c r="S17902" s="50" t="s">
        <v>368</v>
      </c>
      <c r="T17902" s="9" t="s">
        <v>368</v>
      </c>
      <c r="U17902" s="9" t="s">
        <v>368</v>
      </c>
    </row>
    <row r="17903">
      <c r="F17903" s="9"/>
      <c r="N17903" s="50"/>
      <c r="O17903" s="50"/>
      <c r="P17903" s="50"/>
      <c r="Q17903" s="50" t="s">
        <v>368</v>
      </c>
      <c r="R17903" s="9" t="s">
        <v>368</v>
      </c>
      <c r="S17903" s="50" t="s">
        <v>368</v>
      </c>
      <c r="T17903" s="9" t="s">
        <v>368</v>
      </c>
      <c r="U17903" s="9" t="s">
        <v>368</v>
      </c>
    </row>
    <row r="17904">
      <c r="F17904" s="9"/>
      <c r="N17904" s="50"/>
      <c r="O17904" s="50"/>
      <c r="P17904" s="50"/>
      <c r="Q17904" s="50" t="s">
        <v>368</v>
      </c>
      <c r="R17904" s="9" t="s">
        <v>368</v>
      </c>
      <c r="S17904" s="50" t="s">
        <v>368</v>
      </c>
      <c r="T17904" s="9" t="s">
        <v>368</v>
      </c>
      <c r="U17904" s="9" t="s">
        <v>368</v>
      </c>
    </row>
    <row r="17905">
      <c r="F17905" s="9"/>
      <c r="N17905" s="50"/>
      <c r="O17905" s="50"/>
      <c r="P17905" s="50"/>
      <c r="Q17905" s="50" t="s">
        <v>368</v>
      </c>
      <c r="R17905" s="9" t="s">
        <v>368</v>
      </c>
      <c r="S17905" s="50" t="s">
        <v>368</v>
      </c>
      <c r="T17905" s="9" t="s">
        <v>368</v>
      </c>
      <c r="U17905" s="9" t="s">
        <v>368</v>
      </c>
    </row>
    <row r="17906">
      <c r="F17906" s="9"/>
      <c r="N17906" s="50"/>
      <c r="O17906" s="50"/>
      <c r="P17906" s="50"/>
      <c r="Q17906" s="50" t="s">
        <v>368</v>
      </c>
      <c r="R17906" s="9" t="s">
        <v>368</v>
      </c>
      <c r="S17906" s="50" t="s">
        <v>368</v>
      </c>
      <c r="T17906" s="9" t="s">
        <v>368</v>
      </c>
      <c r="U17906" s="9" t="s">
        <v>368</v>
      </c>
    </row>
    <row r="17907">
      <c r="F17907" s="9"/>
      <c r="N17907" s="50"/>
      <c r="O17907" s="50"/>
      <c r="P17907" s="50"/>
      <c r="Q17907" s="50" t="s">
        <v>368</v>
      </c>
      <c r="R17907" s="9" t="s">
        <v>368</v>
      </c>
      <c r="S17907" s="50" t="s">
        <v>368</v>
      </c>
      <c r="T17907" s="9" t="s">
        <v>368</v>
      </c>
      <c r="U17907" s="9" t="s">
        <v>368</v>
      </c>
    </row>
    <row r="17908">
      <c r="F17908" s="9"/>
      <c r="N17908" s="50"/>
      <c r="O17908" s="50"/>
      <c r="P17908" s="50"/>
      <c r="Q17908" s="50" t="s">
        <v>368</v>
      </c>
      <c r="R17908" s="9" t="s">
        <v>368</v>
      </c>
      <c r="S17908" s="50" t="s">
        <v>368</v>
      </c>
      <c r="T17908" s="9" t="s">
        <v>368</v>
      </c>
      <c r="U17908" s="9" t="s">
        <v>368</v>
      </c>
    </row>
    <row r="17909">
      <c r="F17909" s="9"/>
      <c r="N17909" s="50"/>
      <c r="O17909" s="50"/>
      <c r="P17909" s="50"/>
      <c r="Q17909" s="50" t="s">
        <v>368</v>
      </c>
      <c r="R17909" s="9" t="s">
        <v>368</v>
      </c>
      <c r="S17909" s="50" t="s">
        <v>368</v>
      </c>
      <c r="T17909" s="9" t="s">
        <v>368</v>
      </c>
      <c r="U17909" s="9" t="s">
        <v>368</v>
      </c>
    </row>
    <row r="17910">
      <c r="F17910" s="9"/>
      <c r="N17910" s="50"/>
      <c r="O17910" s="50"/>
      <c r="P17910" s="50"/>
      <c r="Q17910" s="50" t="s">
        <v>368</v>
      </c>
      <c r="R17910" s="9" t="s">
        <v>368</v>
      </c>
      <c r="S17910" s="50" t="s">
        <v>368</v>
      </c>
      <c r="T17910" s="9" t="s">
        <v>368</v>
      </c>
      <c r="U17910" s="9" t="s">
        <v>368</v>
      </c>
    </row>
    <row r="17911">
      <c r="F17911" s="9"/>
      <c r="N17911" s="50"/>
      <c r="O17911" s="50"/>
      <c r="P17911" s="50"/>
      <c r="Q17911" s="50" t="s">
        <v>368</v>
      </c>
      <c r="R17911" s="9" t="s">
        <v>368</v>
      </c>
      <c r="S17911" s="50" t="s">
        <v>368</v>
      </c>
      <c r="T17911" s="9" t="s">
        <v>368</v>
      </c>
      <c r="U17911" s="9" t="s">
        <v>368</v>
      </c>
    </row>
    <row r="17912">
      <c r="F17912" s="9"/>
      <c r="N17912" s="50"/>
      <c r="O17912" s="50"/>
      <c r="P17912" s="50"/>
      <c r="Q17912" s="50" t="s">
        <v>368</v>
      </c>
      <c r="R17912" s="9" t="s">
        <v>368</v>
      </c>
      <c r="S17912" s="50" t="s">
        <v>368</v>
      </c>
      <c r="T17912" s="9" t="s">
        <v>368</v>
      </c>
      <c r="U17912" s="9" t="s">
        <v>368</v>
      </c>
    </row>
    <row r="17913">
      <c r="F17913" s="9"/>
      <c r="N17913" s="50"/>
      <c r="O17913" s="50"/>
      <c r="P17913" s="50"/>
      <c r="Q17913" s="50" t="s">
        <v>368</v>
      </c>
      <c r="R17913" s="9" t="s">
        <v>368</v>
      </c>
      <c r="S17913" s="50" t="s">
        <v>368</v>
      </c>
      <c r="T17913" s="9" t="s">
        <v>368</v>
      </c>
      <c r="U17913" s="9" t="s">
        <v>368</v>
      </c>
    </row>
    <row r="17914">
      <c r="F17914" s="9"/>
      <c r="N17914" s="50"/>
      <c r="O17914" s="50"/>
      <c r="P17914" s="50"/>
      <c r="Q17914" s="50" t="s">
        <v>368</v>
      </c>
      <c r="R17914" s="9" t="s">
        <v>368</v>
      </c>
      <c r="S17914" s="50" t="s">
        <v>368</v>
      </c>
      <c r="T17914" s="9" t="s">
        <v>368</v>
      </c>
      <c r="U17914" s="9" t="s">
        <v>368</v>
      </c>
    </row>
    <row r="17915">
      <c r="F17915" s="9"/>
      <c r="N17915" s="50"/>
      <c r="O17915" s="50"/>
      <c r="P17915" s="50"/>
      <c r="Q17915" s="50" t="s">
        <v>368</v>
      </c>
      <c r="R17915" s="9" t="s">
        <v>368</v>
      </c>
      <c r="S17915" s="50" t="s">
        <v>368</v>
      </c>
      <c r="T17915" s="9" t="s">
        <v>368</v>
      </c>
      <c r="U17915" s="9" t="s">
        <v>368</v>
      </c>
    </row>
    <row r="17916">
      <c r="F17916" s="9"/>
      <c r="N17916" s="50"/>
      <c r="O17916" s="50"/>
      <c r="P17916" s="50"/>
      <c r="Q17916" s="50" t="s">
        <v>368</v>
      </c>
      <c r="R17916" s="9" t="s">
        <v>368</v>
      </c>
      <c r="S17916" s="50" t="s">
        <v>368</v>
      </c>
      <c r="T17916" s="9" t="s">
        <v>368</v>
      </c>
      <c r="U17916" s="9" t="s">
        <v>368</v>
      </c>
    </row>
    <row r="17917">
      <c r="F17917" s="9"/>
      <c r="N17917" s="50"/>
      <c r="O17917" s="50"/>
      <c r="P17917" s="50"/>
      <c r="Q17917" s="50" t="s">
        <v>368</v>
      </c>
      <c r="R17917" s="9" t="s">
        <v>368</v>
      </c>
      <c r="S17917" s="50" t="s">
        <v>368</v>
      </c>
      <c r="T17917" s="9" t="s">
        <v>368</v>
      </c>
      <c r="U17917" s="9" t="s">
        <v>368</v>
      </c>
    </row>
    <row r="17918">
      <c r="F17918" s="9"/>
      <c r="N17918" s="50"/>
      <c r="O17918" s="50"/>
      <c r="P17918" s="50"/>
      <c r="Q17918" s="50" t="s">
        <v>368</v>
      </c>
      <c r="R17918" s="9" t="s">
        <v>368</v>
      </c>
      <c r="S17918" s="50" t="s">
        <v>368</v>
      </c>
      <c r="T17918" s="9" t="s">
        <v>368</v>
      </c>
      <c r="U17918" s="9" t="s">
        <v>368</v>
      </c>
    </row>
    <row r="17919">
      <c r="F17919" s="9"/>
      <c r="N17919" s="50"/>
      <c r="O17919" s="50"/>
      <c r="P17919" s="50"/>
      <c r="Q17919" s="50" t="s">
        <v>368</v>
      </c>
      <c r="R17919" s="9" t="s">
        <v>368</v>
      </c>
      <c r="S17919" s="50" t="s">
        <v>368</v>
      </c>
      <c r="T17919" s="9" t="s">
        <v>368</v>
      </c>
      <c r="U17919" s="9" t="s">
        <v>368</v>
      </c>
    </row>
    <row r="17920">
      <c r="F17920" s="9"/>
      <c r="N17920" s="50"/>
      <c r="O17920" s="50"/>
      <c r="P17920" s="50"/>
      <c r="Q17920" s="50" t="s">
        <v>368</v>
      </c>
      <c r="R17920" s="9" t="s">
        <v>368</v>
      </c>
      <c r="S17920" s="50" t="s">
        <v>368</v>
      </c>
      <c r="T17920" s="9" t="s">
        <v>368</v>
      </c>
      <c r="U17920" s="9" t="s">
        <v>368</v>
      </c>
    </row>
    <row r="17921">
      <c r="F17921" s="9"/>
      <c r="N17921" s="50"/>
      <c r="O17921" s="50"/>
      <c r="P17921" s="50"/>
      <c r="Q17921" s="50" t="s">
        <v>368</v>
      </c>
      <c r="R17921" s="9" t="s">
        <v>368</v>
      </c>
      <c r="S17921" s="50" t="s">
        <v>368</v>
      </c>
      <c r="T17921" s="9" t="s">
        <v>368</v>
      </c>
      <c r="U17921" s="9" t="s">
        <v>368</v>
      </c>
    </row>
    <row r="17922">
      <c r="F17922" s="9"/>
      <c r="N17922" s="50"/>
      <c r="O17922" s="50"/>
      <c r="P17922" s="50"/>
      <c r="Q17922" s="50" t="s">
        <v>368</v>
      </c>
      <c r="R17922" s="9" t="s">
        <v>368</v>
      </c>
      <c r="S17922" s="50" t="s">
        <v>368</v>
      </c>
      <c r="T17922" s="9" t="s">
        <v>368</v>
      </c>
      <c r="U17922" s="9" t="s">
        <v>368</v>
      </c>
    </row>
    <row r="17923">
      <c r="F17923" s="9"/>
      <c r="N17923" s="50"/>
      <c r="O17923" s="50"/>
      <c r="P17923" s="50"/>
      <c r="Q17923" s="50" t="s">
        <v>368</v>
      </c>
      <c r="R17923" s="9" t="s">
        <v>368</v>
      </c>
      <c r="S17923" s="50" t="s">
        <v>368</v>
      </c>
      <c r="T17923" s="9" t="s">
        <v>368</v>
      </c>
      <c r="U17923" s="9" t="s">
        <v>368</v>
      </c>
    </row>
    <row r="17924">
      <c r="F17924" s="9"/>
      <c r="N17924" s="50"/>
      <c r="O17924" s="50"/>
      <c r="P17924" s="50"/>
      <c r="Q17924" s="50" t="s">
        <v>368</v>
      </c>
      <c r="R17924" s="9" t="s">
        <v>368</v>
      </c>
      <c r="S17924" s="50" t="s">
        <v>368</v>
      </c>
      <c r="T17924" s="9" t="s">
        <v>368</v>
      </c>
      <c r="U17924" s="9" t="s">
        <v>368</v>
      </c>
    </row>
    <row r="17925">
      <c r="F17925" s="9"/>
      <c r="N17925" s="50"/>
      <c r="O17925" s="50"/>
      <c r="P17925" s="50"/>
      <c r="Q17925" s="50" t="s">
        <v>368</v>
      </c>
      <c r="R17925" s="9" t="s">
        <v>368</v>
      </c>
      <c r="S17925" s="50" t="s">
        <v>368</v>
      </c>
      <c r="T17925" s="9" t="s">
        <v>368</v>
      </c>
      <c r="U17925" s="9" t="s">
        <v>368</v>
      </c>
    </row>
    <row r="17926">
      <c r="F17926" s="9"/>
      <c r="N17926" s="50"/>
      <c r="O17926" s="50"/>
      <c r="P17926" s="50"/>
      <c r="Q17926" s="50" t="s">
        <v>368</v>
      </c>
      <c r="R17926" s="9" t="s">
        <v>368</v>
      </c>
      <c r="S17926" s="50" t="s">
        <v>368</v>
      </c>
      <c r="T17926" s="9" t="s">
        <v>368</v>
      </c>
      <c r="U17926" s="9" t="s">
        <v>368</v>
      </c>
    </row>
    <row r="17927">
      <c r="F17927" s="9"/>
      <c r="N17927" s="50"/>
      <c r="O17927" s="50"/>
      <c r="P17927" s="50"/>
      <c r="Q17927" s="50" t="s">
        <v>368</v>
      </c>
      <c r="R17927" s="9" t="s">
        <v>368</v>
      </c>
      <c r="S17927" s="50" t="s">
        <v>368</v>
      </c>
      <c r="T17927" s="9" t="s">
        <v>368</v>
      </c>
      <c r="U17927" s="9" t="s">
        <v>368</v>
      </c>
    </row>
    <row r="17928">
      <c r="F17928" s="9"/>
      <c r="N17928" s="50"/>
      <c r="O17928" s="50"/>
      <c r="P17928" s="50"/>
      <c r="Q17928" s="50" t="s">
        <v>368</v>
      </c>
      <c r="R17928" s="9" t="s">
        <v>368</v>
      </c>
      <c r="S17928" s="50" t="s">
        <v>368</v>
      </c>
      <c r="T17928" s="9" t="s">
        <v>368</v>
      </c>
      <c r="U17928" s="9" t="s">
        <v>368</v>
      </c>
    </row>
    <row r="17929">
      <c r="F17929" s="9"/>
      <c r="N17929" s="50"/>
      <c r="O17929" s="50"/>
      <c r="P17929" s="50"/>
      <c r="Q17929" s="50" t="s">
        <v>368</v>
      </c>
      <c r="R17929" s="9" t="s">
        <v>368</v>
      </c>
      <c r="S17929" s="50" t="s">
        <v>368</v>
      </c>
      <c r="T17929" s="9" t="s">
        <v>368</v>
      </c>
      <c r="U17929" s="9" t="s">
        <v>368</v>
      </c>
    </row>
    <row r="17930">
      <c r="F17930" s="9"/>
      <c r="N17930" s="50"/>
      <c r="O17930" s="50"/>
      <c r="P17930" s="50"/>
      <c r="Q17930" s="50" t="s">
        <v>368</v>
      </c>
      <c r="R17930" s="9" t="s">
        <v>368</v>
      </c>
      <c r="S17930" s="50" t="s">
        <v>368</v>
      </c>
      <c r="T17930" s="9" t="s">
        <v>368</v>
      </c>
      <c r="U17930" s="9" t="s">
        <v>368</v>
      </c>
    </row>
    <row r="17931">
      <c r="F17931" s="9"/>
      <c r="N17931" s="50"/>
      <c r="O17931" s="50"/>
      <c r="P17931" s="50"/>
      <c r="Q17931" s="50" t="s">
        <v>368</v>
      </c>
      <c r="R17931" s="9" t="s">
        <v>368</v>
      </c>
      <c r="S17931" s="50" t="s">
        <v>368</v>
      </c>
      <c r="T17931" s="9" t="s">
        <v>368</v>
      </c>
      <c r="U17931" s="9" t="s">
        <v>368</v>
      </c>
    </row>
    <row r="17932">
      <c r="F17932" s="9"/>
      <c r="N17932" s="50"/>
      <c r="O17932" s="50"/>
      <c r="P17932" s="50"/>
      <c r="Q17932" s="50" t="s">
        <v>368</v>
      </c>
      <c r="R17932" s="9" t="s">
        <v>368</v>
      </c>
      <c r="S17932" s="50" t="s">
        <v>368</v>
      </c>
      <c r="T17932" s="9" t="s">
        <v>368</v>
      </c>
      <c r="U17932" s="9" t="s">
        <v>368</v>
      </c>
    </row>
    <row r="17933">
      <c r="F17933" s="9"/>
      <c r="N17933" s="50"/>
      <c r="O17933" s="50"/>
      <c r="P17933" s="50"/>
      <c r="Q17933" s="50" t="s">
        <v>368</v>
      </c>
      <c r="R17933" s="9" t="s">
        <v>368</v>
      </c>
      <c r="S17933" s="50" t="s">
        <v>368</v>
      </c>
      <c r="T17933" s="9" t="s">
        <v>368</v>
      </c>
      <c r="U17933" s="9" t="s">
        <v>368</v>
      </c>
    </row>
    <row r="17934">
      <c r="F17934" s="9"/>
      <c r="N17934" s="50"/>
      <c r="O17934" s="50"/>
      <c r="P17934" s="50"/>
      <c r="Q17934" s="50" t="s">
        <v>368</v>
      </c>
      <c r="R17934" s="9" t="s">
        <v>368</v>
      </c>
      <c r="S17934" s="50" t="s">
        <v>368</v>
      </c>
      <c r="T17934" s="9" t="s">
        <v>368</v>
      </c>
      <c r="U17934" s="9" t="s">
        <v>368</v>
      </c>
    </row>
    <row r="17935">
      <c r="F17935" s="9"/>
      <c r="N17935" s="50"/>
      <c r="O17935" s="50"/>
      <c r="P17935" s="50"/>
      <c r="Q17935" s="50" t="s">
        <v>368</v>
      </c>
      <c r="R17935" s="9" t="s">
        <v>368</v>
      </c>
      <c r="S17935" s="50" t="s">
        <v>368</v>
      </c>
      <c r="T17935" s="9" t="s">
        <v>368</v>
      </c>
      <c r="U17935" s="9" t="s">
        <v>368</v>
      </c>
    </row>
    <row r="17936">
      <c r="F17936" s="9"/>
      <c r="N17936" s="50"/>
      <c r="O17936" s="50"/>
      <c r="P17936" s="50"/>
      <c r="Q17936" s="50" t="s">
        <v>368</v>
      </c>
      <c r="R17936" s="9" t="s">
        <v>368</v>
      </c>
      <c r="S17936" s="50" t="s">
        <v>368</v>
      </c>
      <c r="T17936" s="9" t="s">
        <v>368</v>
      </c>
      <c r="U17936" s="9" t="s">
        <v>368</v>
      </c>
    </row>
    <row r="17937">
      <c r="F17937" s="9"/>
      <c r="N17937" s="50"/>
      <c r="O17937" s="50"/>
      <c r="P17937" s="50"/>
      <c r="Q17937" s="50" t="s">
        <v>368</v>
      </c>
      <c r="R17937" s="9" t="s">
        <v>368</v>
      </c>
      <c r="S17937" s="50" t="s">
        <v>368</v>
      </c>
      <c r="T17937" s="9" t="s">
        <v>368</v>
      </c>
      <c r="U17937" s="9" t="s">
        <v>368</v>
      </c>
    </row>
    <row r="17938">
      <c r="F17938" s="9"/>
      <c r="N17938" s="50"/>
      <c r="O17938" s="50"/>
      <c r="P17938" s="50"/>
      <c r="Q17938" s="50" t="s">
        <v>368</v>
      </c>
      <c r="R17938" s="9" t="s">
        <v>368</v>
      </c>
      <c r="S17938" s="50" t="s">
        <v>368</v>
      </c>
      <c r="T17938" s="9" t="s">
        <v>368</v>
      </c>
      <c r="U17938" s="9" t="s">
        <v>368</v>
      </c>
    </row>
    <row r="17939">
      <c r="F17939" s="9"/>
      <c r="N17939" s="50"/>
      <c r="O17939" s="50"/>
      <c r="P17939" s="50"/>
      <c r="Q17939" s="50" t="s">
        <v>368</v>
      </c>
      <c r="R17939" s="9" t="s">
        <v>368</v>
      </c>
      <c r="S17939" s="50" t="s">
        <v>368</v>
      </c>
      <c r="T17939" s="9" t="s">
        <v>368</v>
      </c>
      <c r="U17939" s="9" t="s">
        <v>368</v>
      </c>
    </row>
    <row r="17940">
      <c r="F17940" s="9"/>
      <c r="N17940" s="50"/>
      <c r="O17940" s="50"/>
      <c r="P17940" s="50"/>
      <c r="Q17940" s="50" t="s">
        <v>368</v>
      </c>
      <c r="R17940" s="9" t="s">
        <v>368</v>
      </c>
      <c r="S17940" s="50" t="s">
        <v>368</v>
      </c>
      <c r="T17940" s="9" t="s">
        <v>368</v>
      </c>
      <c r="U17940" s="9" t="s">
        <v>368</v>
      </c>
    </row>
    <row r="17941">
      <c r="F17941" s="9"/>
      <c r="N17941" s="50"/>
      <c r="O17941" s="50"/>
      <c r="P17941" s="50"/>
      <c r="Q17941" s="50" t="s">
        <v>368</v>
      </c>
      <c r="R17941" s="9" t="s">
        <v>368</v>
      </c>
      <c r="S17941" s="50" t="s">
        <v>368</v>
      </c>
      <c r="T17941" s="9" t="s">
        <v>368</v>
      </c>
      <c r="U17941" s="9" t="s">
        <v>368</v>
      </c>
    </row>
    <row r="17942">
      <c r="F17942" s="9"/>
      <c r="N17942" s="50"/>
      <c r="O17942" s="50"/>
      <c r="P17942" s="50"/>
      <c r="Q17942" s="50" t="s">
        <v>368</v>
      </c>
      <c r="R17942" s="9" t="s">
        <v>368</v>
      </c>
      <c r="S17942" s="50" t="s">
        <v>368</v>
      </c>
      <c r="T17942" s="9" t="s">
        <v>368</v>
      </c>
      <c r="U17942" s="9" t="s">
        <v>368</v>
      </c>
    </row>
    <row r="17943">
      <c r="F17943" s="9"/>
      <c r="N17943" s="50"/>
      <c r="O17943" s="50"/>
      <c r="P17943" s="50"/>
      <c r="Q17943" s="50" t="s">
        <v>368</v>
      </c>
      <c r="R17943" s="9" t="s">
        <v>368</v>
      </c>
      <c r="S17943" s="50" t="s">
        <v>368</v>
      </c>
      <c r="T17943" s="9" t="s">
        <v>368</v>
      </c>
      <c r="U17943" s="9" t="s">
        <v>368</v>
      </c>
    </row>
    <row r="17944">
      <c r="F17944" s="9"/>
      <c r="N17944" s="50"/>
      <c r="O17944" s="50"/>
      <c r="P17944" s="50"/>
      <c r="Q17944" s="50" t="s">
        <v>368</v>
      </c>
      <c r="R17944" s="9" t="s">
        <v>368</v>
      </c>
      <c r="S17944" s="50" t="s">
        <v>368</v>
      </c>
      <c r="T17944" s="9" t="s">
        <v>368</v>
      </c>
      <c r="U17944" s="9" t="s">
        <v>368</v>
      </c>
    </row>
    <row r="17945">
      <c r="F17945" s="9"/>
      <c r="N17945" s="50"/>
      <c r="O17945" s="50"/>
      <c r="P17945" s="50"/>
      <c r="Q17945" s="50" t="s">
        <v>368</v>
      </c>
      <c r="R17945" s="9" t="s">
        <v>368</v>
      </c>
      <c r="S17945" s="50" t="s">
        <v>368</v>
      </c>
      <c r="T17945" s="9" t="s">
        <v>368</v>
      </c>
      <c r="U17945" s="9" t="s">
        <v>368</v>
      </c>
    </row>
    <row r="17946">
      <c r="F17946" s="9"/>
      <c r="N17946" s="50"/>
      <c r="O17946" s="50"/>
      <c r="P17946" s="50"/>
      <c r="Q17946" s="50" t="s">
        <v>368</v>
      </c>
      <c r="R17946" s="9" t="s">
        <v>368</v>
      </c>
      <c r="S17946" s="50" t="s">
        <v>368</v>
      </c>
      <c r="T17946" s="9" t="s">
        <v>368</v>
      </c>
      <c r="U17946" s="9" t="s">
        <v>368</v>
      </c>
    </row>
    <row r="17947">
      <c r="F17947" s="9"/>
      <c r="N17947" s="50"/>
      <c r="O17947" s="50"/>
      <c r="P17947" s="50"/>
      <c r="Q17947" s="50" t="s">
        <v>368</v>
      </c>
      <c r="R17947" s="9" t="s">
        <v>368</v>
      </c>
      <c r="S17947" s="50" t="s">
        <v>368</v>
      </c>
      <c r="T17947" s="9" t="s">
        <v>368</v>
      </c>
      <c r="U17947" s="9" t="s">
        <v>368</v>
      </c>
    </row>
    <row r="17948">
      <c r="F17948" s="9"/>
      <c r="N17948" s="50"/>
      <c r="O17948" s="50"/>
      <c r="P17948" s="50"/>
      <c r="Q17948" s="50" t="s">
        <v>368</v>
      </c>
      <c r="R17948" s="9" t="s">
        <v>368</v>
      </c>
      <c r="S17948" s="50" t="s">
        <v>368</v>
      </c>
      <c r="T17948" s="9" t="s">
        <v>368</v>
      </c>
      <c r="U17948" s="9" t="s">
        <v>368</v>
      </c>
    </row>
    <row r="17949">
      <c r="F17949" s="9"/>
      <c r="N17949" s="50"/>
      <c r="O17949" s="50"/>
      <c r="P17949" s="50"/>
      <c r="Q17949" s="50" t="s">
        <v>368</v>
      </c>
      <c r="R17949" s="9" t="s">
        <v>368</v>
      </c>
      <c r="S17949" s="50" t="s">
        <v>368</v>
      </c>
      <c r="T17949" s="9" t="s">
        <v>368</v>
      </c>
      <c r="U17949" s="9" t="s">
        <v>368</v>
      </c>
    </row>
    <row r="17950">
      <c r="F17950" s="9"/>
      <c r="N17950" s="50"/>
      <c r="O17950" s="50"/>
      <c r="P17950" s="50"/>
      <c r="Q17950" s="50" t="s">
        <v>368</v>
      </c>
      <c r="R17950" s="9" t="s">
        <v>368</v>
      </c>
      <c r="S17950" s="50" t="s">
        <v>368</v>
      </c>
      <c r="T17950" s="9" t="s">
        <v>368</v>
      </c>
      <c r="U17950" s="9" t="s">
        <v>368</v>
      </c>
    </row>
    <row r="17951">
      <c r="F17951" s="9"/>
      <c r="N17951" s="50"/>
      <c r="O17951" s="50"/>
      <c r="P17951" s="50"/>
      <c r="Q17951" s="50" t="s">
        <v>368</v>
      </c>
      <c r="R17951" s="9" t="s">
        <v>368</v>
      </c>
      <c r="S17951" s="50" t="s">
        <v>368</v>
      </c>
      <c r="T17951" s="9" t="s">
        <v>368</v>
      </c>
      <c r="U17951" s="9" t="s">
        <v>368</v>
      </c>
    </row>
    <row r="17952">
      <c r="F17952" s="9"/>
      <c r="N17952" s="50"/>
      <c r="O17952" s="50"/>
      <c r="P17952" s="50"/>
      <c r="Q17952" s="50" t="s">
        <v>368</v>
      </c>
      <c r="R17952" s="9" t="s">
        <v>368</v>
      </c>
      <c r="S17952" s="50" t="s">
        <v>368</v>
      </c>
      <c r="T17952" s="9" t="s">
        <v>368</v>
      </c>
      <c r="U17952" s="9" t="s">
        <v>368</v>
      </c>
    </row>
    <row r="17953">
      <c r="F17953" s="9"/>
      <c r="N17953" s="50"/>
      <c r="O17953" s="50"/>
      <c r="P17953" s="50"/>
      <c r="Q17953" s="50" t="s">
        <v>368</v>
      </c>
      <c r="R17953" s="9" t="s">
        <v>368</v>
      </c>
      <c r="S17953" s="50" t="s">
        <v>368</v>
      </c>
      <c r="T17953" s="9" t="s">
        <v>368</v>
      </c>
      <c r="U17953" s="9" t="s">
        <v>368</v>
      </c>
    </row>
    <row r="17954">
      <c r="F17954" s="9"/>
      <c r="N17954" s="50"/>
      <c r="O17954" s="50"/>
      <c r="P17954" s="50"/>
      <c r="Q17954" s="50" t="s">
        <v>368</v>
      </c>
      <c r="R17954" s="9" t="s">
        <v>368</v>
      </c>
      <c r="S17954" s="50" t="s">
        <v>368</v>
      </c>
      <c r="T17954" s="9" t="s">
        <v>368</v>
      </c>
      <c r="U17954" s="9" t="s">
        <v>368</v>
      </c>
    </row>
    <row r="17955">
      <c r="F17955" s="9"/>
      <c r="N17955" s="50"/>
      <c r="O17955" s="50"/>
      <c r="P17955" s="50"/>
      <c r="Q17955" s="50" t="s">
        <v>368</v>
      </c>
      <c r="R17955" s="9" t="s">
        <v>368</v>
      </c>
      <c r="S17955" s="50" t="s">
        <v>368</v>
      </c>
      <c r="T17955" s="9" t="s">
        <v>368</v>
      </c>
      <c r="U17955" s="9" t="s">
        <v>368</v>
      </c>
    </row>
    <row r="17956">
      <c r="F17956" s="9"/>
      <c r="N17956" s="50"/>
      <c r="O17956" s="50"/>
      <c r="P17956" s="50"/>
      <c r="Q17956" s="50" t="s">
        <v>368</v>
      </c>
      <c r="R17956" s="9" t="s">
        <v>368</v>
      </c>
      <c r="S17956" s="50" t="s">
        <v>368</v>
      </c>
      <c r="T17956" s="9" t="s">
        <v>368</v>
      </c>
      <c r="U17956" s="9" t="s">
        <v>368</v>
      </c>
    </row>
    <row r="17957">
      <c r="F17957" s="9"/>
      <c r="N17957" s="50"/>
      <c r="O17957" s="50"/>
      <c r="P17957" s="50"/>
      <c r="Q17957" s="50" t="s">
        <v>368</v>
      </c>
      <c r="R17957" s="9" t="s">
        <v>368</v>
      </c>
      <c r="S17957" s="50" t="s">
        <v>368</v>
      </c>
      <c r="T17957" s="9" t="s">
        <v>368</v>
      </c>
      <c r="U17957" s="9" t="s">
        <v>368</v>
      </c>
    </row>
    <row r="17958">
      <c r="F17958" s="9"/>
      <c r="N17958" s="50"/>
      <c r="O17958" s="50"/>
      <c r="P17958" s="50"/>
      <c r="Q17958" s="50" t="s">
        <v>368</v>
      </c>
      <c r="R17958" s="9" t="s">
        <v>368</v>
      </c>
      <c r="S17958" s="50" t="s">
        <v>368</v>
      </c>
      <c r="T17958" s="9" t="s">
        <v>368</v>
      </c>
      <c r="U17958" s="9" t="s">
        <v>368</v>
      </c>
    </row>
    <row r="17959">
      <c r="F17959" s="9"/>
      <c r="N17959" s="50"/>
      <c r="O17959" s="50"/>
      <c r="P17959" s="50"/>
      <c r="Q17959" s="50" t="s">
        <v>368</v>
      </c>
      <c r="R17959" s="9" t="s">
        <v>368</v>
      </c>
      <c r="S17959" s="50" t="s">
        <v>368</v>
      </c>
      <c r="T17959" s="9" t="s">
        <v>368</v>
      </c>
      <c r="U17959" s="9" t="s">
        <v>368</v>
      </c>
    </row>
    <row r="17960">
      <c r="F17960" s="9"/>
      <c r="N17960" s="50"/>
      <c r="O17960" s="50"/>
      <c r="P17960" s="50"/>
      <c r="Q17960" s="50" t="s">
        <v>368</v>
      </c>
      <c r="R17960" s="9" t="s">
        <v>368</v>
      </c>
      <c r="S17960" s="50" t="s">
        <v>368</v>
      </c>
      <c r="T17960" s="9" t="s">
        <v>368</v>
      </c>
      <c r="U17960" s="9" t="s">
        <v>368</v>
      </c>
    </row>
    <row r="17961">
      <c r="F17961" s="9"/>
      <c r="N17961" s="50"/>
      <c r="O17961" s="50"/>
      <c r="P17961" s="50"/>
      <c r="Q17961" s="50" t="s">
        <v>368</v>
      </c>
      <c r="R17961" s="9" t="s">
        <v>368</v>
      </c>
      <c r="S17961" s="50" t="s">
        <v>368</v>
      </c>
      <c r="T17961" s="9" t="s">
        <v>368</v>
      </c>
      <c r="U17961" s="9" t="s">
        <v>368</v>
      </c>
    </row>
    <row r="17962">
      <c r="F17962" s="9"/>
      <c r="N17962" s="50"/>
      <c r="O17962" s="50"/>
      <c r="P17962" s="50"/>
      <c r="Q17962" s="50" t="s">
        <v>368</v>
      </c>
      <c r="R17962" s="9" t="s">
        <v>368</v>
      </c>
      <c r="S17962" s="50" t="s">
        <v>368</v>
      </c>
      <c r="T17962" s="9" t="s">
        <v>368</v>
      </c>
      <c r="U17962" s="9" t="s">
        <v>368</v>
      </c>
    </row>
    <row r="17963">
      <c r="F17963" s="9"/>
      <c r="N17963" s="50"/>
      <c r="O17963" s="50"/>
      <c r="P17963" s="50"/>
      <c r="Q17963" s="50" t="s">
        <v>368</v>
      </c>
      <c r="R17963" s="9" t="s">
        <v>368</v>
      </c>
      <c r="S17963" s="50" t="s">
        <v>368</v>
      </c>
      <c r="T17963" s="9" t="s">
        <v>368</v>
      </c>
      <c r="U17963" s="9" t="s">
        <v>368</v>
      </c>
    </row>
    <row r="17964">
      <c r="F17964" s="9"/>
      <c r="N17964" s="50"/>
      <c r="O17964" s="50"/>
      <c r="P17964" s="50"/>
      <c r="Q17964" s="50" t="s">
        <v>368</v>
      </c>
      <c r="R17964" s="9" t="s">
        <v>368</v>
      </c>
      <c r="S17964" s="50" t="s">
        <v>368</v>
      </c>
      <c r="T17964" s="9" t="s">
        <v>368</v>
      </c>
      <c r="U17964" s="9" t="s">
        <v>368</v>
      </c>
    </row>
    <row r="17965">
      <c r="F17965" s="9"/>
      <c r="N17965" s="50"/>
      <c r="O17965" s="50"/>
      <c r="P17965" s="50"/>
      <c r="Q17965" s="50" t="s">
        <v>368</v>
      </c>
      <c r="R17965" s="9" t="s">
        <v>368</v>
      </c>
      <c r="S17965" s="50" t="s">
        <v>368</v>
      </c>
      <c r="T17965" s="9" t="s">
        <v>368</v>
      </c>
      <c r="U17965" s="9" t="s">
        <v>368</v>
      </c>
    </row>
    <row r="17966">
      <c r="F17966" s="9"/>
      <c r="N17966" s="50"/>
      <c r="O17966" s="50"/>
      <c r="P17966" s="50"/>
      <c r="Q17966" s="50" t="s">
        <v>368</v>
      </c>
      <c r="R17966" s="9" t="s">
        <v>368</v>
      </c>
      <c r="S17966" s="50" t="s">
        <v>368</v>
      </c>
      <c r="T17966" s="9" t="s">
        <v>368</v>
      </c>
      <c r="U17966" s="9" t="s">
        <v>368</v>
      </c>
    </row>
    <row r="17967">
      <c r="F17967" s="9"/>
      <c r="N17967" s="50"/>
      <c r="O17967" s="50"/>
      <c r="P17967" s="50"/>
      <c r="Q17967" s="50" t="s">
        <v>368</v>
      </c>
      <c r="R17967" s="9" t="s">
        <v>368</v>
      </c>
      <c r="S17967" s="50" t="s">
        <v>368</v>
      </c>
      <c r="T17967" s="9" t="s">
        <v>368</v>
      </c>
      <c r="U17967" s="9" t="s">
        <v>368</v>
      </c>
    </row>
    <row r="17968">
      <c r="F17968" s="9"/>
      <c r="N17968" s="50"/>
      <c r="O17968" s="50"/>
      <c r="P17968" s="50"/>
      <c r="Q17968" s="50" t="s">
        <v>368</v>
      </c>
      <c r="R17968" s="9" t="s">
        <v>368</v>
      </c>
      <c r="S17968" s="50" t="s">
        <v>368</v>
      </c>
      <c r="T17968" s="9" t="s">
        <v>368</v>
      </c>
      <c r="U17968" s="9" t="s">
        <v>368</v>
      </c>
    </row>
    <row r="17969">
      <c r="F17969" s="9"/>
      <c r="N17969" s="50"/>
      <c r="O17969" s="50"/>
      <c r="P17969" s="50"/>
      <c r="Q17969" s="50" t="s">
        <v>368</v>
      </c>
      <c r="R17969" s="9" t="s">
        <v>368</v>
      </c>
      <c r="S17969" s="50" t="s">
        <v>368</v>
      </c>
      <c r="T17969" s="9" t="s">
        <v>368</v>
      </c>
      <c r="U17969" s="9" t="s">
        <v>368</v>
      </c>
    </row>
    <row r="17970">
      <c r="F17970" s="9"/>
      <c r="N17970" s="50"/>
      <c r="O17970" s="50"/>
      <c r="P17970" s="50"/>
      <c r="Q17970" s="50" t="s">
        <v>368</v>
      </c>
      <c r="R17970" s="9" t="s">
        <v>368</v>
      </c>
      <c r="S17970" s="50" t="s">
        <v>368</v>
      </c>
      <c r="T17970" s="9" t="s">
        <v>368</v>
      </c>
      <c r="U17970" s="9" t="s">
        <v>368</v>
      </c>
    </row>
    <row r="17971">
      <c r="F17971" s="9"/>
      <c r="N17971" s="50"/>
      <c r="O17971" s="50"/>
      <c r="P17971" s="50"/>
      <c r="Q17971" s="50" t="s">
        <v>368</v>
      </c>
      <c r="R17971" s="9" t="s">
        <v>368</v>
      </c>
      <c r="S17971" s="50" t="s">
        <v>368</v>
      </c>
      <c r="T17971" s="9" t="s">
        <v>368</v>
      </c>
      <c r="U17971" s="9" t="s">
        <v>368</v>
      </c>
    </row>
    <row r="17972">
      <c r="F17972" s="9"/>
      <c r="N17972" s="50"/>
      <c r="O17972" s="50"/>
      <c r="P17972" s="50"/>
      <c r="Q17972" s="50" t="s">
        <v>368</v>
      </c>
      <c r="R17972" s="9" t="s">
        <v>368</v>
      </c>
      <c r="S17972" s="50" t="s">
        <v>368</v>
      </c>
      <c r="T17972" s="9" t="s">
        <v>368</v>
      </c>
      <c r="U17972" s="9" t="s">
        <v>368</v>
      </c>
    </row>
    <row r="17973">
      <c r="F17973" s="9"/>
      <c r="N17973" s="50"/>
      <c r="O17973" s="50"/>
      <c r="P17973" s="50"/>
      <c r="Q17973" s="50" t="s">
        <v>368</v>
      </c>
      <c r="R17973" s="9" t="s">
        <v>368</v>
      </c>
      <c r="S17973" s="50" t="s">
        <v>368</v>
      </c>
      <c r="T17973" s="9" t="s">
        <v>368</v>
      </c>
      <c r="U17973" s="9" t="s">
        <v>368</v>
      </c>
    </row>
    <row r="17974">
      <c r="F17974" s="9"/>
      <c r="N17974" s="50"/>
      <c r="O17974" s="50"/>
      <c r="P17974" s="50"/>
      <c r="Q17974" s="50" t="s">
        <v>368</v>
      </c>
      <c r="R17974" s="9" t="s">
        <v>368</v>
      </c>
      <c r="S17974" s="50" t="s">
        <v>368</v>
      </c>
      <c r="T17974" s="9" t="s">
        <v>368</v>
      </c>
      <c r="U17974" s="9" t="s">
        <v>368</v>
      </c>
    </row>
    <row r="17975">
      <c r="F17975" s="9"/>
      <c r="N17975" s="50"/>
      <c r="O17975" s="50"/>
      <c r="P17975" s="50"/>
      <c r="Q17975" s="50" t="s">
        <v>368</v>
      </c>
      <c r="R17975" s="9" t="s">
        <v>368</v>
      </c>
      <c r="S17975" s="50" t="s">
        <v>368</v>
      </c>
      <c r="T17975" s="9" t="s">
        <v>368</v>
      </c>
      <c r="U17975" s="9" t="s">
        <v>368</v>
      </c>
    </row>
    <row r="17976">
      <c r="F17976" s="9"/>
      <c r="N17976" s="50"/>
      <c r="O17976" s="50"/>
      <c r="P17976" s="50"/>
      <c r="Q17976" s="50" t="s">
        <v>368</v>
      </c>
      <c r="R17976" s="9" t="s">
        <v>368</v>
      </c>
      <c r="S17976" s="50" t="s">
        <v>368</v>
      </c>
      <c r="T17976" s="9" t="s">
        <v>368</v>
      </c>
      <c r="U17976" s="9" t="s">
        <v>368</v>
      </c>
    </row>
    <row r="17977">
      <c r="F17977" s="9"/>
      <c r="N17977" s="50"/>
      <c r="O17977" s="50"/>
      <c r="P17977" s="50"/>
      <c r="Q17977" s="50" t="s">
        <v>368</v>
      </c>
      <c r="R17977" s="9" t="s">
        <v>368</v>
      </c>
      <c r="S17977" s="50" t="s">
        <v>368</v>
      </c>
      <c r="T17977" s="9" t="s">
        <v>368</v>
      </c>
      <c r="U17977" s="9" t="s">
        <v>368</v>
      </c>
    </row>
    <row r="17978">
      <c r="F17978" s="9"/>
      <c r="N17978" s="50"/>
      <c r="O17978" s="50"/>
      <c r="P17978" s="50"/>
      <c r="Q17978" s="50" t="s">
        <v>368</v>
      </c>
      <c r="R17978" s="9" t="s">
        <v>368</v>
      </c>
      <c r="S17978" s="50" t="s">
        <v>368</v>
      </c>
      <c r="T17978" s="9" t="s">
        <v>368</v>
      </c>
      <c r="U17978" s="9" t="s">
        <v>368</v>
      </c>
    </row>
    <row r="17979">
      <c r="F17979" s="9"/>
      <c r="N17979" s="50"/>
      <c r="O17979" s="50"/>
      <c r="P17979" s="50"/>
      <c r="Q17979" s="50" t="s">
        <v>368</v>
      </c>
      <c r="R17979" s="9" t="s">
        <v>368</v>
      </c>
      <c r="S17979" s="50" t="s">
        <v>368</v>
      </c>
      <c r="T17979" s="9" t="s">
        <v>368</v>
      </c>
      <c r="U17979" s="9" t="s">
        <v>368</v>
      </c>
    </row>
    <row r="17980">
      <c r="F17980" s="9"/>
      <c r="N17980" s="50"/>
      <c r="O17980" s="50"/>
      <c r="P17980" s="50"/>
      <c r="Q17980" s="50" t="s">
        <v>368</v>
      </c>
      <c r="R17980" s="9" t="s">
        <v>368</v>
      </c>
      <c r="S17980" s="50" t="s">
        <v>368</v>
      </c>
      <c r="T17980" s="9" t="s">
        <v>368</v>
      </c>
      <c r="U17980" s="9" t="s">
        <v>368</v>
      </c>
    </row>
    <row r="17981">
      <c r="F17981" s="9"/>
      <c r="N17981" s="50"/>
      <c r="O17981" s="50"/>
      <c r="P17981" s="50"/>
      <c r="Q17981" s="50" t="s">
        <v>368</v>
      </c>
      <c r="R17981" s="9" t="s">
        <v>368</v>
      </c>
      <c r="S17981" s="50" t="s">
        <v>368</v>
      </c>
      <c r="T17981" s="9" t="s">
        <v>368</v>
      </c>
      <c r="U17981" s="9" t="s">
        <v>368</v>
      </c>
    </row>
    <row r="17982">
      <c r="F17982" s="9"/>
      <c r="N17982" s="50"/>
      <c r="O17982" s="50"/>
      <c r="P17982" s="50"/>
      <c r="Q17982" s="50" t="s">
        <v>368</v>
      </c>
      <c r="R17982" s="9" t="s">
        <v>368</v>
      </c>
      <c r="S17982" s="50" t="s">
        <v>368</v>
      </c>
      <c r="T17982" s="9" t="s">
        <v>368</v>
      </c>
      <c r="U17982" s="9" t="s">
        <v>368</v>
      </c>
    </row>
    <row r="17983">
      <c r="F17983" s="9"/>
      <c r="N17983" s="50"/>
      <c r="O17983" s="50"/>
      <c r="P17983" s="50"/>
      <c r="Q17983" s="50" t="s">
        <v>368</v>
      </c>
      <c r="R17983" s="9" t="s">
        <v>368</v>
      </c>
      <c r="S17983" s="50" t="s">
        <v>368</v>
      </c>
      <c r="T17983" s="9" t="s">
        <v>368</v>
      </c>
      <c r="U17983" s="9" t="s">
        <v>368</v>
      </c>
    </row>
    <row r="17984">
      <c r="F17984" s="9"/>
      <c r="N17984" s="50"/>
      <c r="O17984" s="50"/>
      <c r="P17984" s="50"/>
      <c r="Q17984" s="50" t="s">
        <v>368</v>
      </c>
      <c r="R17984" s="9" t="s">
        <v>368</v>
      </c>
      <c r="S17984" s="50" t="s">
        <v>368</v>
      </c>
      <c r="T17984" s="9" t="s">
        <v>368</v>
      </c>
      <c r="U17984" s="9" t="s">
        <v>368</v>
      </c>
    </row>
    <row r="17985">
      <c r="F17985" s="9"/>
      <c r="N17985" s="50"/>
      <c r="O17985" s="50"/>
      <c r="P17985" s="50"/>
      <c r="Q17985" s="50" t="s">
        <v>368</v>
      </c>
      <c r="R17985" s="9" t="s">
        <v>368</v>
      </c>
      <c r="S17985" s="50" t="s">
        <v>368</v>
      </c>
      <c r="T17985" s="9" t="s">
        <v>368</v>
      </c>
      <c r="U17985" s="9" t="s">
        <v>368</v>
      </c>
    </row>
    <row r="17986">
      <c r="F17986" s="9"/>
      <c r="N17986" s="50"/>
      <c r="O17986" s="50"/>
      <c r="P17986" s="50"/>
      <c r="Q17986" s="50" t="s">
        <v>368</v>
      </c>
      <c r="R17986" s="9" t="s">
        <v>368</v>
      </c>
      <c r="S17986" s="50" t="s">
        <v>368</v>
      </c>
      <c r="T17986" s="9" t="s">
        <v>368</v>
      </c>
      <c r="U17986" s="9" t="s">
        <v>368</v>
      </c>
    </row>
    <row r="17987">
      <c r="F17987" s="9"/>
      <c r="N17987" s="50"/>
      <c r="O17987" s="50"/>
      <c r="P17987" s="50"/>
      <c r="Q17987" s="50" t="s">
        <v>368</v>
      </c>
      <c r="R17987" s="9" t="s">
        <v>368</v>
      </c>
      <c r="S17987" s="50" t="s">
        <v>368</v>
      </c>
      <c r="T17987" s="9" t="s">
        <v>368</v>
      </c>
      <c r="U17987" s="9" t="s">
        <v>368</v>
      </c>
    </row>
    <row r="17988">
      <c r="F17988" s="9"/>
      <c r="N17988" s="50"/>
      <c r="O17988" s="50"/>
      <c r="P17988" s="50"/>
      <c r="Q17988" s="50" t="s">
        <v>368</v>
      </c>
      <c r="R17988" s="9" t="s">
        <v>368</v>
      </c>
      <c r="S17988" s="50" t="s">
        <v>368</v>
      </c>
      <c r="T17988" s="9" t="s">
        <v>368</v>
      </c>
      <c r="U17988" s="9" t="s">
        <v>368</v>
      </c>
    </row>
    <row r="17989">
      <c r="F17989" s="9"/>
      <c r="N17989" s="50"/>
      <c r="O17989" s="50"/>
      <c r="P17989" s="50"/>
      <c r="Q17989" s="50" t="s">
        <v>368</v>
      </c>
      <c r="R17989" s="9" t="s">
        <v>368</v>
      </c>
      <c r="S17989" s="50" t="s">
        <v>368</v>
      </c>
      <c r="T17989" s="9" t="s">
        <v>368</v>
      </c>
      <c r="U17989" s="9" t="s">
        <v>368</v>
      </c>
    </row>
    <row r="17990">
      <c r="F17990" s="9"/>
      <c r="N17990" s="50"/>
      <c r="O17990" s="50"/>
      <c r="P17990" s="50"/>
      <c r="Q17990" s="50" t="s">
        <v>368</v>
      </c>
      <c r="R17990" s="9" t="s">
        <v>368</v>
      </c>
      <c r="S17990" s="50" t="s">
        <v>368</v>
      </c>
      <c r="T17990" s="9" t="s">
        <v>368</v>
      </c>
      <c r="U17990" s="9" t="s">
        <v>368</v>
      </c>
    </row>
    <row r="17991">
      <c r="F17991" s="9"/>
      <c r="N17991" s="50"/>
      <c r="O17991" s="50"/>
      <c r="P17991" s="50"/>
      <c r="Q17991" s="50" t="s">
        <v>368</v>
      </c>
      <c r="R17991" s="9" t="s">
        <v>368</v>
      </c>
      <c r="S17991" s="50" t="s">
        <v>368</v>
      </c>
      <c r="T17991" s="9" t="s">
        <v>368</v>
      </c>
      <c r="U17991" s="9" t="s">
        <v>368</v>
      </c>
    </row>
    <row r="17992">
      <c r="F17992" s="9"/>
      <c r="N17992" s="50"/>
      <c r="O17992" s="50"/>
      <c r="P17992" s="50"/>
      <c r="Q17992" s="50" t="s">
        <v>368</v>
      </c>
      <c r="R17992" s="9" t="s">
        <v>368</v>
      </c>
      <c r="S17992" s="50" t="s">
        <v>368</v>
      </c>
      <c r="T17992" s="9" t="s">
        <v>368</v>
      </c>
      <c r="U17992" s="9" t="s">
        <v>368</v>
      </c>
    </row>
    <row r="17993">
      <c r="F17993" s="9"/>
      <c r="N17993" s="50"/>
      <c r="O17993" s="50"/>
      <c r="P17993" s="50"/>
      <c r="Q17993" s="50" t="s">
        <v>368</v>
      </c>
      <c r="R17993" s="9" t="s">
        <v>368</v>
      </c>
      <c r="S17993" s="50" t="s">
        <v>368</v>
      </c>
      <c r="T17993" s="9" t="s">
        <v>368</v>
      </c>
      <c r="U17993" s="9" t="s">
        <v>368</v>
      </c>
    </row>
    <row r="17994">
      <c r="F17994" s="9"/>
      <c r="N17994" s="50"/>
      <c r="O17994" s="50"/>
      <c r="P17994" s="50"/>
      <c r="Q17994" s="50" t="s">
        <v>368</v>
      </c>
      <c r="R17994" s="9" t="s">
        <v>368</v>
      </c>
      <c r="S17994" s="50" t="s">
        <v>368</v>
      </c>
      <c r="T17994" s="9" t="s">
        <v>368</v>
      </c>
      <c r="U17994" s="9" t="s">
        <v>368</v>
      </c>
    </row>
    <row r="17995">
      <c r="F17995" s="9"/>
      <c r="N17995" s="50"/>
      <c r="O17995" s="50"/>
      <c r="P17995" s="50"/>
      <c r="Q17995" s="50" t="s">
        <v>368</v>
      </c>
      <c r="R17995" s="9" t="s">
        <v>368</v>
      </c>
      <c r="S17995" s="50" t="s">
        <v>368</v>
      </c>
      <c r="T17995" s="9" t="s">
        <v>368</v>
      </c>
      <c r="U17995" s="9" t="s">
        <v>368</v>
      </c>
    </row>
    <row r="17996">
      <c r="F17996" s="9"/>
      <c r="N17996" s="50"/>
      <c r="O17996" s="50"/>
      <c r="P17996" s="50"/>
      <c r="Q17996" s="50" t="s">
        <v>368</v>
      </c>
      <c r="R17996" s="9" t="s">
        <v>368</v>
      </c>
      <c r="S17996" s="50" t="s">
        <v>368</v>
      </c>
      <c r="T17996" s="9" t="s">
        <v>368</v>
      </c>
      <c r="U17996" s="9" t="s">
        <v>368</v>
      </c>
    </row>
    <row r="17997">
      <c r="F17997" s="9"/>
      <c r="N17997" s="50"/>
      <c r="O17997" s="50"/>
      <c r="P17997" s="50"/>
      <c r="Q17997" s="50" t="s">
        <v>368</v>
      </c>
      <c r="R17997" s="9" t="s">
        <v>368</v>
      </c>
      <c r="S17997" s="50" t="s">
        <v>368</v>
      </c>
      <c r="T17997" s="9" t="s">
        <v>368</v>
      </c>
      <c r="U17997" s="9" t="s">
        <v>368</v>
      </c>
    </row>
    <row r="17998">
      <c r="F17998" s="9"/>
      <c r="N17998" s="50"/>
      <c r="O17998" s="50"/>
      <c r="P17998" s="50"/>
      <c r="Q17998" s="50" t="s">
        <v>368</v>
      </c>
      <c r="R17998" s="9" t="s">
        <v>368</v>
      </c>
      <c r="S17998" s="50" t="s">
        <v>368</v>
      </c>
      <c r="T17998" s="9" t="s">
        <v>368</v>
      </c>
      <c r="U17998" s="9" t="s">
        <v>368</v>
      </c>
    </row>
    <row r="17999">
      <c r="F17999" s="9"/>
      <c r="N17999" s="50"/>
      <c r="O17999" s="50"/>
      <c r="P17999" s="50"/>
      <c r="Q17999" s="50" t="s">
        <v>368</v>
      </c>
      <c r="R17999" s="9" t="s">
        <v>368</v>
      </c>
      <c r="S17999" s="50" t="s">
        <v>368</v>
      </c>
      <c r="T17999" s="9" t="s">
        <v>368</v>
      </c>
      <c r="U17999" s="9" t="s">
        <v>368</v>
      </c>
    </row>
    <row r="18000">
      <c r="F18000" s="9"/>
      <c r="N18000" s="50"/>
      <c r="O18000" s="50"/>
      <c r="P18000" s="50"/>
      <c r="Q18000" s="50" t="s">
        <v>368</v>
      </c>
      <c r="R18000" s="9" t="s">
        <v>368</v>
      </c>
      <c r="S18000" s="50" t="s">
        <v>368</v>
      </c>
      <c r="T18000" s="9" t="s">
        <v>368</v>
      </c>
      <c r="U18000" s="9" t="s">
        <v>368</v>
      </c>
    </row>
    <row r="18001">
      <c r="F18001" s="9"/>
      <c r="N18001" s="50"/>
      <c r="O18001" s="50"/>
      <c r="P18001" s="50"/>
      <c r="Q18001" s="50" t="s">
        <v>368</v>
      </c>
      <c r="R18001" s="9" t="s">
        <v>368</v>
      </c>
      <c r="S18001" s="50" t="s">
        <v>368</v>
      </c>
      <c r="T18001" s="9" t="s">
        <v>368</v>
      </c>
      <c r="U18001" s="9" t="s">
        <v>368</v>
      </c>
    </row>
    <row r="18002">
      <c r="F18002" s="9"/>
      <c r="N18002" s="50"/>
      <c r="O18002" s="50"/>
      <c r="P18002" s="50"/>
      <c r="Q18002" s="50" t="s">
        <v>368</v>
      </c>
      <c r="R18002" s="9" t="s">
        <v>368</v>
      </c>
      <c r="S18002" s="50" t="s">
        <v>368</v>
      </c>
      <c r="T18002" s="9" t="s">
        <v>368</v>
      </c>
      <c r="U18002" s="9" t="s">
        <v>368</v>
      </c>
    </row>
    <row r="18003">
      <c r="F18003" s="9"/>
      <c r="N18003" s="50"/>
      <c r="O18003" s="50"/>
      <c r="P18003" s="50"/>
      <c r="Q18003" s="50" t="s">
        <v>368</v>
      </c>
      <c r="R18003" s="9" t="s">
        <v>368</v>
      </c>
      <c r="S18003" s="50" t="s">
        <v>368</v>
      </c>
      <c r="T18003" s="9" t="s">
        <v>368</v>
      </c>
      <c r="U18003" s="9" t="s">
        <v>368</v>
      </c>
    </row>
    <row r="18004">
      <c r="F18004" s="9"/>
      <c r="N18004" s="50"/>
      <c r="O18004" s="50"/>
      <c r="P18004" s="50"/>
      <c r="Q18004" s="50" t="s">
        <v>368</v>
      </c>
      <c r="R18004" s="9" t="s">
        <v>368</v>
      </c>
      <c r="S18004" s="50" t="s">
        <v>368</v>
      </c>
      <c r="T18004" s="9" t="s">
        <v>368</v>
      </c>
      <c r="U18004" s="9" t="s">
        <v>368</v>
      </c>
    </row>
    <row r="18005">
      <c r="F18005" s="9"/>
      <c r="N18005" s="50"/>
      <c r="O18005" s="50"/>
      <c r="P18005" s="50"/>
      <c r="Q18005" s="50" t="s">
        <v>368</v>
      </c>
      <c r="R18005" s="9" t="s">
        <v>368</v>
      </c>
      <c r="S18005" s="50" t="s">
        <v>368</v>
      </c>
      <c r="T18005" s="9" t="s">
        <v>368</v>
      </c>
      <c r="U18005" s="9" t="s">
        <v>368</v>
      </c>
    </row>
    <row r="18006">
      <c r="F18006" s="9"/>
      <c r="N18006" s="50"/>
      <c r="O18006" s="50"/>
      <c r="P18006" s="50"/>
      <c r="Q18006" s="50" t="s">
        <v>368</v>
      </c>
      <c r="R18006" s="9" t="s">
        <v>368</v>
      </c>
      <c r="S18006" s="50" t="s">
        <v>368</v>
      </c>
      <c r="T18006" s="9" t="s">
        <v>368</v>
      </c>
      <c r="U18006" s="9" t="s">
        <v>368</v>
      </c>
    </row>
    <row r="18007">
      <c r="F18007" s="9"/>
      <c r="N18007" s="50"/>
      <c r="O18007" s="50"/>
      <c r="P18007" s="50"/>
      <c r="Q18007" s="50" t="s">
        <v>368</v>
      </c>
      <c r="R18007" s="9" t="s">
        <v>368</v>
      </c>
      <c r="S18007" s="50" t="s">
        <v>368</v>
      </c>
      <c r="T18007" s="9" t="s">
        <v>368</v>
      </c>
      <c r="U18007" s="9" t="s">
        <v>368</v>
      </c>
    </row>
    <row r="18008">
      <c r="F18008" s="9"/>
      <c r="N18008" s="50"/>
      <c r="O18008" s="50"/>
      <c r="P18008" s="50"/>
      <c r="Q18008" s="50" t="s">
        <v>368</v>
      </c>
      <c r="R18008" s="9" t="s">
        <v>368</v>
      </c>
      <c r="S18008" s="50" t="s">
        <v>368</v>
      </c>
      <c r="T18008" s="9" t="s">
        <v>368</v>
      </c>
      <c r="U18008" s="9" t="s">
        <v>368</v>
      </c>
    </row>
    <row r="18009">
      <c r="F18009" s="9"/>
      <c r="N18009" s="50"/>
      <c r="O18009" s="50"/>
      <c r="P18009" s="50"/>
      <c r="Q18009" s="50" t="s">
        <v>368</v>
      </c>
      <c r="R18009" s="9" t="s">
        <v>368</v>
      </c>
      <c r="S18009" s="50" t="s">
        <v>368</v>
      </c>
      <c r="T18009" s="9" t="s">
        <v>368</v>
      </c>
      <c r="U18009" s="9" t="s">
        <v>368</v>
      </c>
    </row>
    <row r="18010">
      <c r="F18010" s="9"/>
      <c r="N18010" s="50"/>
      <c r="O18010" s="50"/>
      <c r="P18010" s="50"/>
      <c r="Q18010" s="50" t="s">
        <v>368</v>
      </c>
      <c r="R18010" s="9" t="s">
        <v>368</v>
      </c>
      <c r="S18010" s="50" t="s">
        <v>368</v>
      </c>
      <c r="T18010" s="9" t="s">
        <v>368</v>
      </c>
      <c r="U18010" s="9" t="s">
        <v>368</v>
      </c>
    </row>
    <row r="18011">
      <c r="F18011" s="9"/>
      <c r="N18011" s="50"/>
      <c r="O18011" s="50"/>
      <c r="P18011" s="50"/>
      <c r="Q18011" s="50" t="s">
        <v>368</v>
      </c>
      <c r="R18011" s="9" t="s">
        <v>368</v>
      </c>
      <c r="S18011" s="50" t="s">
        <v>368</v>
      </c>
      <c r="T18011" s="9" t="s">
        <v>368</v>
      </c>
      <c r="U18011" s="9" t="s">
        <v>368</v>
      </c>
    </row>
    <row r="18012">
      <c r="F18012" s="9"/>
      <c r="N18012" s="50"/>
      <c r="O18012" s="50"/>
      <c r="P18012" s="50"/>
      <c r="Q18012" s="50" t="s">
        <v>368</v>
      </c>
      <c r="R18012" s="9" t="s">
        <v>368</v>
      </c>
      <c r="S18012" s="50" t="s">
        <v>368</v>
      </c>
      <c r="T18012" s="9" t="s">
        <v>368</v>
      </c>
      <c r="U18012" s="9" t="s">
        <v>368</v>
      </c>
    </row>
    <row r="18013">
      <c r="F18013" s="9"/>
      <c r="N18013" s="50"/>
      <c r="O18013" s="50"/>
      <c r="P18013" s="50"/>
      <c r="Q18013" s="50" t="s">
        <v>368</v>
      </c>
      <c r="R18013" s="9" t="s">
        <v>368</v>
      </c>
      <c r="S18013" s="50" t="s">
        <v>368</v>
      </c>
      <c r="T18013" s="9" t="s">
        <v>368</v>
      </c>
      <c r="U18013" s="9" t="s">
        <v>368</v>
      </c>
    </row>
    <row r="18014">
      <c r="F18014" s="9"/>
      <c r="N18014" s="50"/>
      <c r="O18014" s="50"/>
      <c r="P18014" s="50"/>
      <c r="Q18014" s="50" t="s">
        <v>368</v>
      </c>
      <c r="R18014" s="9" t="s">
        <v>368</v>
      </c>
      <c r="S18014" s="50" t="s">
        <v>368</v>
      </c>
      <c r="T18014" s="9" t="s">
        <v>368</v>
      </c>
      <c r="U18014" s="9" t="s">
        <v>368</v>
      </c>
    </row>
    <row r="18015">
      <c r="F18015" s="9"/>
      <c r="N18015" s="50"/>
      <c r="O18015" s="50"/>
      <c r="P18015" s="50"/>
      <c r="Q18015" s="50" t="s">
        <v>368</v>
      </c>
      <c r="R18015" s="9" t="s">
        <v>368</v>
      </c>
      <c r="S18015" s="50" t="s">
        <v>368</v>
      </c>
      <c r="T18015" s="9" t="s">
        <v>368</v>
      </c>
      <c r="U18015" s="9" t="s">
        <v>368</v>
      </c>
    </row>
    <row r="18016">
      <c r="F18016" s="9"/>
      <c r="N18016" s="50"/>
      <c r="O18016" s="50"/>
      <c r="P18016" s="50"/>
      <c r="Q18016" s="50" t="s">
        <v>368</v>
      </c>
      <c r="R18016" s="9" t="s">
        <v>368</v>
      </c>
      <c r="S18016" s="50" t="s">
        <v>368</v>
      </c>
      <c r="T18016" s="9" t="s">
        <v>368</v>
      </c>
      <c r="U18016" s="9" t="s">
        <v>368</v>
      </c>
    </row>
    <row r="18017">
      <c r="F18017" s="9"/>
      <c r="N18017" s="50"/>
      <c r="O18017" s="50"/>
      <c r="P18017" s="50"/>
      <c r="Q18017" s="50" t="s">
        <v>368</v>
      </c>
      <c r="R18017" s="9" t="s">
        <v>368</v>
      </c>
      <c r="S18017" s="50" t="s">
        <v>368</v>
      </c>
      <c r="T18017" s="9" t="s">
        <v>368</v>
      </c>
      <c r="U18017" s="9" t="s">
        <v>368</v>
      </c>
    </row>
    <row r="18018">
      <c r="F18018" s="9"/>
      <c r="N18018" s="50"/>
      <c r="O18018" s="50"/>
      <c r="P18018" s="50"/>
      <c r="Q18018" s="50" t="s">
        <v>368</v>
      </c>
      <c r="R18018" s="9" t="s">
        <v>368</v>
      </c>
      <c r="S18018" s="50" t="s">
        <v>368</v>
      </c>
      <c r="T18018" s="9" t="s">
        <v>368</v>
      </c>
      <c r="U18018" s="9" t="s">
        <v>368</v>
      </c>
    </row>
    <row r="18019">
      <c r="F18019" s="9"/>
      <c r="N18019" s="50"/>
      <c r="O18019" s="50"/>
      <c r="P18019" s="50"/>
      <c r="Q18019" s="50" t="s">
        <v>368</v>
      </c>
      <c r="R18019" s="9" t="s">
        <v>368</v>
      </c>
      <c r="S18019" s="50" t="s">
        <v>368</v>
      </c>
      <c r="T18019" s="9" t="s">
        <v>368</v>
      </c>
      <c r="U18019" s="9" t="s">
        <v>368</v>
      </c>
    </row>
    <row r="18020">
      <c r="F18020" s="9"/>
      <c r="N18020" s="50"/>
      <c r="O18020" s="50"/>
      <c r="P18020" s="50"/>
      <c r="Q18020" s="50" t="s">
        <v>368</v>
      </c>
      <c r="R18020" s="9" t="s">
        <v>368</v>
      </c>
      <c r="S18020" s="50" t="s">
        <v>368</v>
      </c>
      <c r="T18020" s="9" t="s">
        <v>368</v>
      </c>
      <c r="U18020" s="9" t="s">
        <v>368</v>
      </c>
    </row>
    <row r="18021">
      <c r="F18021" s="9"/>
      <c r="N18021" s="50"/>
      <c r="O18021" s="50"/>
      <c r="P18021" s="50"/>
      <c r="Q18021" s="50" t="s">
        <v>368</v>
      </c>
      <c r="R18021" s="9" t="s">
        <v>368</v>
      </c>
      <c r="S18021" s="50" t="s">
        <v>368</v>
      </c>
      <c r="T18021" s="9" t="s">
        <v>368</v>
      </c>
      <c r="U18021" s="9" t="s">
        <v>368</v>
      </c>
    </row>
    <row r="18022">
      <c r="F18022" s="9"/>
      <c r="N18022" s="50"/>
      <c r="O18022" s="50"/>
      <c r="P18022" s="50"/>
      <c r="Q18022" s="50" t="s">
        <v>368</v>
      </c>
      <c r="R18022" s="9" t="s">
        <v>368</v>
      </c>
      <c r="S18022" s="50" t="s">
        <v>368</v>
      </c>
      <c r="T18022" s="9" t="s">
        <v>368</v>
      </c>
      <c r="U18022" s="9" t="s">
        <v>368</v>
      </c>
    </row>
    <row r="18023">
      <c r="F18023" s="9"/>
      <c r="N18023" s="50"/>
      <c r="O18023" s="50"/>
      <c r="P18023" s="50"/>
      <c r="Q18023" s="50" t="s">
        <v>368</v>
      </c>
      <c r="R18023" s="9" t="s">
        <v>368</v>
      </c>
      <c r="S18023" s="50" t="s">
        <v>368</v>
      </c>
      <c r="T18023" s="9" t="s">
        <v>368</v>
      </c>
      <c r="U18023" s="9" t="s">
        <v>368</v>
      </c>
    </row>
    <row r="18024">
      <c r="F18024" s="9"/>
      <c r="N18024" s="50"/>
      <c r="O18024" s="50"/>
      <c r="P18024" s="50"/>
      <c r="Q18024" s="50" t="s">
        <v>368</v>
      </c>
      <c r="R18024" s="9" t="s">
        <v>368</v>
      </c>
      <c r="S18024" s="50" t="s">
        <v>368</v>
      </c>
      <c r="T18024" s="9" t="s">
        <v>368</v>
      </c>
      <c r="U18024" s="9" t="s">
        <v>368</v>
      </c>
    </row>
    <row r="18025">
      <c r="F18025" s="9"/>
      <c r="N18025" s="50"/>
      <c r="O18025" s="50"/>
      <c r="P18025" s="50"/>
      <c r="Q18025" s="50" t="s">
        <v>368</v>
      </c>
      <c r="R18025" s="9" t="s">
        <v>368</v>
      </c>
      <c r="S18025" s="50" t="s">
        <v>368</v>
      </c>
      <c r="T18025" s="9" t="s">
        <v>368</v>
      </c>
      <c r="U18025" s="9" t="s">
        <v>368</v>
      </c>
    </row>
    <row r="18026">
      <c r="F18026" s="9"/>
      <c r="N18026" s="50"/>
      <c r="O18026" s="50"/>
      <c r="P18026" s="50"/>
      <c r="Q18026" s="50" t="s">
        <v>368</v>
      </c>
      <c r="R18026" s="9" t="s">
        <v>368</v>
      </c>
      <c r="S18026" s="50" t="s">
        <v>368</v>
      </c>
      <c r="T18026" s="9" t="s">
        <v>368</v>
      </c>
      <c r="U18026" s="9" t="s">
        <v>368</v>
      </c>
    </row>
    <row r="18027">
      <c r="F18027" s="9"/>
      <c r="N18027" s="50"/>
      <c r="O18027" s="50"/>
      <c r="P18027" s="50"/>
      <c r="Q18027" s="50" t="s">
        <v>368</v>
      </c>
      <c r="R18027" s="9" t="s">
        <v>368</v>
      </c>
      <c r="S18027" s="50" t="s">
        <v>368</v>
      </c>
      <c r="T18027" s="9" t="s">
        <v>368</v>
      </c>
      <c r="U18027" s="9" t="s">
        <v>368</v>
      </c>
    </row>
    <row r="18028">
      <c r="F18028" s="9"/>
      <c r="N18028" s="50"/>
      <c r="O18028" s="50"/>
      <c r="P18028" s="50"/>
      <c r="Q18028" s="50" t="s">
        <v>368</v>
      </c>
      <c r="R18028" s="9" t="s">
        <v>368</v>
      </c>
      <c r="S18028" s="50" t="s">
        <v>368</v>
      </c>
      <c r="T18028" s="9" t="s">
        <v>368</v>
      </c>
      <c r="U18028" s="9" t="s">
        <v>368</v>
      </c>
    </row>
    <row r="18029">
      <c r="F18029" s="9"/>
      <c r="N18029" s="50"/>
      <c r="O18029" s="50"/>
      <c r="P18029" s="50"/>
      <c r="Q18029" s="50" t="s">
        <v>368</v>
      </c>
      <c r="R18029" s="9" t="s">
        <v>368</v>
      </c>
      <c r="S18029" s="50" t="s">
        <v>368</v>
      </c>
      <c r="T18029" s="9" t="s">
        <v>368</v>
      </c>
      <c r="U18029" s="9" t="s">
        <v>368</v>
      </c>
    </row>
    <row r="18030">
      <c r="F18030" s="9"/>
      <c r="N18030" s="50"/>
      <c r="O18030" s="50"/>
      <c r="P18030" s="50"/>
      <c r="Q18030" s="50" t="s">
        <v>368</v>
      </c>
      <c r="R18030" s="9" t="s">
        <v>368</v>
      </c>
      <c r="S18030" s="50" t="s">
        <v>368</v>
      </c>
      <c r="T18030" s="9" t="s">
        <v>368</v>
      </c>
      <c r="U18030" s="9" t="s">
        <v>368</v>
      </c>
    </row>
    <row r="18031">
      <c r="F18031" s="9"/>
      <c r="N18031" s="50"/>
      <c r="O18031" s="50"/>
      <c r="P18031" s="50"/>
      <c r="Q18031" s="50" t="s">
        <v>368</v>
      </c>
      <c r="R18031" s="9" t="s">
        <v>368</v>
      </c>
      <c r="S18031" s="50" t="s">
        <v>368</v>
      </c>
      <c r="T18031" s="9" t="s">
        <v>368</v>
      </c>
      <c r="U18031" s="9" t="s">
        <v>368</v>
      </c>
    </row>
    <row r="18032">
      <c r="F18032" s="9"/>
      <c r="N18032" s="50"/>
      <c r="O18032" s="50"/>
      <c r="P18032" s="50"/>
      <c r="Q18032" s="50" t="s">
        <v>368</v>
      </c>
      <c r="R18032" s="9" t="s">
        <v>368</v>
      </c>
      <c r="S18032" s="50" t="s">
        <v>368</v>
      </c>
      <c r="T18032" s="9" t="s">
        <v>368</v>
      </c>
      <c r="U18032" s="9" t="s">
        <v>368</v>
      </c>
    </row>
    <row r="18033">
      <c r="F18033" s="9"/>
      <c r="N18033" s="50"/>
      <c r="O18033" s="50"/>
      <c r="P18033" s="50"/>
      <c r="Q18033" s="50" t="s">
        <v>368</v>
      </c>
      <c r="R18033" s="9" t="s">
        <v>368</v>
      </c>
      <c r="S18033" s="50" t="s">
        <v>368</v>
      </c>
      <c r="T18033" s="9" t="s">
        <v>368</v>
      </c>
      <c r="U18033" s="9" t="s">
        <v>368</v>
      </c>
    </row>
    <row r="18034">
      <c r="F18034" s="9"/>
      <c r="N18034" s="50"/>
      <c r="O18034" s="50"/>
      <c r="P18034" s="50"/>
      <c r="Q18034" s="50" t="s">
        <v>368</v>
      </c>
      <c r="R18034" s="9" t="s">
        <v>368</v>
      </c>
      <c r="S18034" s="50" t="s">
        <v>368</v>
      </c>
      <c r="T18034" s="9" t="s">
        <v>368</v>
      </c>
      <c r="U18034" s="9" t="s">
        <v>368</v>
      </c>
    </row>
    <row r="18035">
      <c r="F18035" s="9"/>
      <c r="N18035" s="50"/>
      <c r="O18035" s="50"/>
      <c r="P18035" s="50"/>
      <c r="Q18035" s="50" t="s">
        <v>368</v>
      </c>
      <c r="R18035" s="9" t="s">
        <v>368</v>
      </c>
      <c r="S18035" s="50" t="s">
        <v>368</v>
      </c>
      <c r="T18035" s="9" t="s">
        <v>368</v>
      </c>
      <c r="U18035" s="9" t="s">
        <v>368</v>
      </c>
    </row>
    <row r="18036">
      <c r="F18036" s="9"/>
      <c r="N18036" s="50"/>
      <c r="O18036" s="50"/>
      <c r="P18036" s="50"/>
      <c r="Q18036" s="50" t="s">
        <v>368</v>
      </c>
      <c r="R18036" s="9" t="s">
        <v>368</v>
      </c>
      <c r="S18036" s="50" t="s">
        <v>368</v>
      </c>
      <c r="T18036" s="9" t="s">
        <v>368</v>
      </c>
      <c r="U18036" s="9" t="s">
        <v>368</v>
      </c>
    </row>
    <row r="18037">
      <c r="F18037" s="9"/>
      <c r="N18037" s="50"/>
      <c r="O18037" s="50"/>
      <c r="P18037" s="50"/>
      <c r="Q18037" s="50" t="s">
        <v>368</v>
      </c>
      <c r="R18037" s="9" t="s">
        <v>368</v>
      </c>
      <c r="S18037" s="50" t="s">
        <v>368</v>
      </c>
      <c r="T18037" s="9" t="s">
        <v>368</v>
      </c>
      <c r="U18037" s="9" t="s">
        <v>368</v>
      </c>
    </row>
    <row r="18038">
      <c r="F18038" s="9"/>
      <c r="N18038" s="50"/>
      <c r="O18038" s="50"/>
      <c r="P18038" s="50"/>
      <c r="Q18038" s="50" t="s">
        <v>368</v>
      </c>
      <c r="R18038" s="9" t="s">
        <v>368</v>
      </c>
      <c r="S18038" s="50" t="s">
        <v>368</v>
      </c>
      <c r="T18038" s="9" t="s">
        <v>368</v>
      </c>
      <c r="U18038" s="9" t="s">
        <v>368</v>
      </c>
    </row>
    <row r="18039">
      <c r="F18039" s="9"/>
      <c r="N18039" s="50"/>
      <c r="O18039" s="50"/>
      <c r="P18039" s="50"/>
      <c r="Q18039" s="50" t="s">
        <v>368</v>
      </c>
      <c r="R18039" s="9" t="s">
        <v>368</v>
      </c>
      <c r="S18039" s="50" t="s">
        <v>368</v>
      </c>
      <c r="T18039" s="9" t="s">
        <v>368</v>
      </c>
      <c r="U18039" s="9" t="s">
        <v>368</v>
      </c>
    </row>
    <row r="18040">
      <c r="F18040" s="9"/>
      <c r="N18040" s="50"/>
      <c r="O18040" s="50"/>
      <c r="P18040" s="50"/>
      <c r="Q18040" s="50" t="s">
        <v>368</v>
      </c>
      <c r="R18040" s="9" t="s">
        <v>368</v>
      </c>
      <c r="S18040" s="50" t="s">
        <v>368</v>
      </c>
      <c r="T18040" s="9" t="s">
        <v>368</v>
      </c>
      <c r="U18040" s="9" t="s">
        <v>368</v>
      </c>
    </row>
    <row r="18041">
      <c r="F18041" s="9"/>
      <c r="N18041" s="50"/>
      <c r="O18041" s="50"/>
      <c r="P18041" s="50"/>
      <c r="Q18041" s="50" t="s">
        <v>368</v>
      </c>
      <c r="R18041" s="9" t="s">
        <v>368</v>
      </c>
      <c r="S18041" s="50" t="s">
        <v>368</v>
      </c>
      <c r="T18041" s="9" t="s">
        <v>368</v>
      </c>
      <c r="U18041" s="9" t="s">
        <v>368</v>
      </c>
    </row>
    <row r="18042">
      <c r="F18042" s="9"/>
      <c r="N18042" s="50"/>
      <c r="O18042" s="50"/>
      <c r="P18042" s="50"/>
      <c r="Q18042" s="50" t="s">
        <v>368</v>
      </c>
      <c r="R18042" s="9" t="s">
        <v>368</v>
      </c>
      <c r="S18042" s="50" t="s">
        <v>368</v>
      </c>
      <c r="T18042" s="9" t="s">
        <v>368</v>
      </c>
      <c r="U18042" s="9" t="s">
        <v>368</v>
      </c>
    </row>
    <row r="18043">
      <c r="F18043" s="9"/>
      <c r="N18043" s="50"/>
      <c r="O18043" s="50"/>
      <c r="P18043" s="50"/>
      <c r="Q18043" s="50" t="s">
        <v>368</v>
      </c>
      <c r="R18043" s="9" t="s">
        <v>368</v>
      </c>
      <c r="S18043" s="50" t="s">
        <v>368</v>
      </c>
      <c r="T18043" s="9" t="s">
        <v>368</v>
      </c>
      <c r="U18043" s="9" t="s">
        <v>368</v>
      </c>
    </row>
    <row r="18044">
      <c r="F18044" s="9"/>
      <c r="N18044" s="50"/>
      <c r="O18044" s="50"/>
      <c r="P18044" s="50"/>
      <c r="Q18044" s="50" t="s">
        <v>368</v>
      </c>
      <c r="R18044" s="9" t="s">
        <v>368</v>
      </c>
      <c r="S18044" s="50" t="s">
        <v>368</v>
      </c>
      <c r="T18044" s="9" t="s">
        <v>368</v>
      </c>
      <c r="U18044" s="9" t="s">
        <v>368</v>
      </c>
    </row>
    <row r="18045">
      <c r="F18045" s="9"/>
      <c r="N18045" s="50"/>
      <c r="O18045" s="50"/>
      <c r="P18045" s="50"/>
      <c r="Q18045" s="50" t="s">
        <v>368</v>
      </c>
      <c r="R18045" s="9" t="s">
        <v>368</v>
      </c>
      <c r="S18045" s="50" t="s">
        <v>368</v>
      </c>
      <c r="T18045" s="9" t="s">
        <v>368</v>
      </c>
      <c r="U18045" s="9" t="s">
        <v>368</v>
      </c>
    </row>
    <row r="18046">
      <c r="F18046" s="9"/>
      <c r="N18046" s="50"/>
      <c r="O18046" s="50"/>
      <c r="P18046" s="50"/>
      <c r="Q18046" s="50" t="s">
        <v>368</v>
      </c>
      <c r="R18046" s="9" t="s">
        <v>368</v>
      </c>
      <c r="S18046" s="50" t="s">
        <v>368</v>
      </c>
      <c r="T18046" s="9" t="s">
        <v>368</v>
      </c>
      <c r="U18046" s="9" t="s">
        <v>368</v>
      </c>
    </row>
    <row r="18047">
      <c r="F18047" s="9"/>
      <c r="N18047" s="50"/>
      <c r="O18047" s="50"/>
      <c r="P18047" s="50"/>
      <c r="Q18047" s="50" t="s">
        <v>368</v>
      </c>
      <c r="R18047" s="9" t="s">
        <v>368</v>
      </c>
      <c r="S18047" s="50" t="s">
        <v>368</v>
      </c>
      <c r="T18047" s="9" t="s">
        <v>368</v>
      </c>
      <c r="U18047" s="9" t="s">
        <v>368</v>
      </c>
    </row>
    <row r="18048">
      <c r="F18048" s="9"/>
      <c r="N18048" s="50"/>
      <c r="O18048" s="50"/>
      <c r="P18048" s="50"/>
      <c r="Q18048" s="50" t="s">
        <v>368</v>
      </c>
      <c r="R18048" s="9" t="s">
        <v>368</v>
      </c>
      <c r="S18048" s="50" t="s">
        <v>368</v>
      </c>
      <c r="T18048" s="9" t="s">
        <v>368</v>
      </c>
      <c r="U18048" s="9" t="s">
        <v>368</v>
      </c>
    </row>
    <row r="18049">
      <c r="F18049" s="9"/>
      <c r="N18049" s="50"/>
      <c r="O18049" s="50"/>
      <c r="P18049" s="50"/>
      <c r="Q18049" s="50" t="s">
        <v>368</v>
      </c>
      <c r="R18049" s="9" t="s">
        <v>368</v>
      </c>
      <c r="S18049" s="50" t="s">
        <v>368</v>
      </c>
      <c r="T18049" s="9" t="s">
        <v>368</v>
      </c>
      <c r="U18049" s="9" t="s">
        <v>368</v>
      </c>
    </row>
    <row r="18050">
      <c r="F18050" s="9"/>
      <c r="N18050" s="50"/>
      <c r="O18050" s="50"/>
      <c r="P18050" s="50"/>
      <c r="Q18050" s="50" t="s">
        <v>368</v>
      </c>
      <c r="R18050" s="9" t="s">
        <v>368</v>
      </c>
      <c r="S18050" s="50" t="s">
        <v>368</v>
      </c>
      <c r="T18050" s="9" t="s">
        <v>368</v>
      </c>
      <c r="U18050" s="9" t="s">
        <v>368</v>
      </c>
    </row>
    <row r="18051">
      <c r="F18051" s="9"/>
      <c r="N18051" s="50"/>
      <c r="O18051" s="50"/>
      <c r="P18051" s="50"/>
      <c r="Q18051" s="50" t="s">
        <v>368</v>
      </c>
      <c r="R18051" s="9" t="s">
        <v>368</v>
      </c>
      <c r="S18051" s="50" t="s">
        <v>368</v>
      </c>
      <c r="T18051" s="9" t="s">
        <v>368</v>
      </c>
      <c r="U18051" s="9" t="s">
        <v>368</v>
      </c>
    </row>
    <row r="18052">
      <c r="F18052" s="9"/>
      <c r="N18052" s="50"/>
      <c r="O18052" s="50"/>
      <c r="P18052" s="50"/>
      <c r="Q18052" s="50" t="s">
        <v>368</v>
      </c>
      <c r="R18052" s="9" t="s">
        <v>368</v>
      </c>
      <c r="S18052" s="50" t="s">
        <v>368</v>
      </c>
      <c r="T18052" s="9" t="s">
        <v>368</v>
      </c>
      <c r="U18052" s="9" t="s">
        <v>368</v>
      </c>
    </row>
    <row r="18053">
      <c r="F18053" s="9"/>
      <c r="N18053" s="50"/>
      <c r="O18053" s="50"/>
      <c r="P18053" s="50"/>
      <c r="Q18053" s="50" t="s">
        <v>368</v>
      </c>
      <c r="R18053" s="9" t="s">
        <v>368</v>
      </c>
      <c r="S18053" s="50" t="s">
        <v>368</v>
      </c>
      <c r="T18053" s="9" t="s">
        <v>368</v>
      </c>
      <c r="U18053" s="9" t="s">
        <v>368</v>
      </c>
    </row>
    <row r="18054">
      <c r="F18054" s="9"/>
      <c r="N18054" s="50"/>
      <c r="O18054" s="50"/>
      <c r="P18054" s="50"/>
      <c r="Q18054" s="50" t="s">
        <v>368</v>
      </c>
      <c r="R18054" s="9" t="s">
        <v>368</v>
      </c>
      <c r="S18054" s="50" t="s">
        <v>368</v>
      </c>
      <c r="T18054" s="9" t="s">
        <v>368</v>
      </c>
      <c r="U18054" s="9" t="s">
        <v>368</v>
      </c>
    </row>
    <row r="18055">
      <c r="F18055" s="9"/>
      <c r="N18055" s="50"/>
      <c r="O18055" s="50"/>
      <c r="P18055" s="50"/>
      <c r="Q18055" s="50" t="s">
        <v>368</v>
      </c>
      <c r="R18055" s="9" t="s">
        <v>368</v>
      </c>
      <c r="S18055" s="50" t="s">
        <v>368</v>
      </c>
      <c r="T18055" s="9" t="s">
        <v>368</v>
      </c>
      <c r="U18055" s="9" t="s">
        <v>368</v>
      </c>
    </row>
    <row r="18056">
      <c r="F18056" s="9"/>
      <c r="N18056" s="50"/>
      <c r="O18056" s="50"/>
      <c r="P18056" s="50"/>
      <c r="Q18056" s="50" t="s">
        <v>368</v>
      </c>
      <c r="R18056" s="9" t="s">
        <v>368</v>
      </c>
      <c r="S18056" s="50" t="s">
        <v>368</v>
      </c>
      <c r="T18056" s="9" t="s">
        <v>368</v>
      </c>
      <c r="U18056" s="9" t="s">
        <v>368</v>
      </c>
    </row>
    <row r="18057">
      <c r="F18057" s="9"/>
      <c r="N18057" s="50"/>
      <c r="O18057" s="50"/>
      <c r="P18057" s="50"/>
      <c r="Q18057" s="50" t="s">
        <v>368</v>
      </c>
      <c r="R18057" s="9" t="s">
        <v>368</v>
      </c>
      <c r="S18057" s="50" t="s">
        <v>368</v>
      </c>
      <c r="T18057" s="9" t="s">
        <v>368</v>
      </c>
      <c r="U18057" s="9" t="s">
        <v>368</v>
      </c>
    </row>
    <row r="18058">
      <c r="F18058" s="9"/>
      <c r="N18058" s="50"/>
      <c r="O18058" s="50"/>
      <c r="P18058" s="50"/>
      <c r="Q18058" s="50" t="s">
        <v>368</v>
      </c>
      <c r="R18058" s="9" t="s">
        <v>368</v>
      </c>
      <c r="S18058" s="50" t="s">
        <v>368</v>
      </c>
      <c r="T18058" s="9" t="s">
        <v>368</v>
      </c>
      <c r="U18058" s="9" t="s">
        <v>368</v>
      </c>
    </row>
    <row r="18059">
      <c r="F18059" s="9"/>
      <c r="N18059" s="50"/>
      <c r="O18059" s="50"/>
      <c r="P18059" s="50"/>
      <c r="Q18059" s="50" t="s">
        <v>368</v>
      </c>
      <c r="R18059" s="9" t="s">
        <v>368</v>
      </c>
      <c r="S18059" s="50" t="s">
        <v>368</v>
      </c>
      <c r="T18059" s="9" t="s">
        <v>368</v>
      </c>
      <c r="U18059" s="9" t="s">
        <v>368</v>
      </c>
    </row>
    <row r="18060">
      <c r="F18060" s="9"/>
      <c r="N18060" s="50"/>
      <c r="O18060" s="50"/>
      <c r="P18060" s="50"/>
      <c r="Q18060" s="50" t="s">
        <v>368</v>
      </c>
      <c r="R18060" s="9" t="s">
        <v>368</v>
      </c>
      <c r="S18060" s="50" t="s">
        <v>368</v>
      </c>
      <c r="T18060" s="9" t="s">
        <v>368</v>
      </c>
      <c r="U18060" s="9" t="s">
        <v>368</v>
      </c>
    </row>
    <row r="18061">
      <c r="F18061" s="9"/>
      <c r="N18061" s="50"/>
      <c r="O18061" s="50"/>
      <c r="P18061" s="50"/>
      <c r="Q18061" s="50" t="s">
        <v>368</v>
      </c>
      <c r="R18061" s="9" t="s">
        <v>368</v>
      </c>
      <c r="S18061" s="50" t="s">
        <v>368</v>
      </c>
      <c r="T18061" s="9" t="s">
        <v>368</v>
      </c>
      <c r="U18061" s="9" t="s">
        <v>368</v>
      </c>
    </row>
    <row r="18062">
      <c r="F18062" s="9"/>
      <c r="N18062" s="50"/>
      <c r="O18062" s="50"/>
      <c r="P18062" s="50"/>
      <c r="Q18062" s="50" t="s">
        <v>368</v>
      </c>
      <c r="R18062" s="9" t="s">
        <v>368</v>
      </c>
      <c r="S18062" s="50" t="s">
        <v>368</v>
      </c>
      <c r="T18062" s="9" t="s">
        <v>368</v>
      </c>
      <c r="U18062" s="9" t="s">
        <v>368</v>
      </c>
    </row>
    <row r="18063">
      <c r="F18063" s="9"/>
      <c r="N18063" s="50"/>
      <c r="O18063" s="50"/>
      <c r="P18063" s="50"/>
      <c r="Q18063" s="50" t="s">
        <v>368</v>
      </c>
      <c r="R18063" s="9" t="s">
        <v>368</v>
      </c>
      <c r="S18063" s="50" t="s">
        <v>368</v>
      </c>
      <c r="T18063" s="9" t="s">
        <v>368</v>
      </c>
      <c r="U18063" s="9" t="s">
        <v>368</v>
      </c>
    </row>
    <row r="18064">
      <c r="F18064" s="9"/>
      <c r="N18064" s="50"/>
      <c r="O18064" s="50"/>
      <c r="P18064" s="50"/>
      <c r="Q18064" s="50" t="s">
        <v>368</v>
      </c>
      <c r="R18064" s="9" t="s">
        <v>368</v>
      </c>
      <c r="S18064" s="50" t="s">
        <v>368</v>
      </c>
      <c r="T18064" s="9" t="s">
        <v>368</v>
      </c>
      <c r="U18064" s="9" t="s">
        <v>368</v>
      </c>
    </row>
    <row r="18065">
      <c r="F18065" s="9"/>
      <c r="N18065" s="50"/>
      <c r="O18065" s="50"/>
      <c r="P18065" s="50"/>
      <c r="Q18065" s="50" t="s">
        <v>368</v>
      </c>
      <c r="R18065" s="9" t="s">
        <v>368</v>
      </c>
      <c r="S18065" s="50" t="s">
        <v>368</v>
      </c>
      <c r="T18065" s="9" t="s">
        <v>368</v>
      </c>
      <c r="U18065" s="9" t="s">
        <v>368</v>
      </c>
    </row>
    <row r="18066">
      <c r="F18066" s="9"/>
      <c r="N18066" s="50"/>
      <c r="O18066" s="50"/>
      <c r="P18066" s="50"/>
      <c r="Q18066" s="50" t="s">
        <v>368</v>
      </c>
      <c r="R18066" s="9" t="s">
        <v>368</v>
      </c>
      <c r="S18066" s="50" t="s">
        <v>368</v>
      </c>
      <c r="T18066" s="9" t="s">
        <v>368</v>
      </c>
      <c r="U18066" s="9" t="s">
        <v>368</v>
      </c>
    </row>
    <row r="18067">
      <c r="F18067" s="9"/>
      <c r="N18067" s="50"/>
      <c r="O18067" s="50"/>
      <c r="P18067" s="50"/>
      <c r="Q18067" s="50" t="s">
        <v>368</v>
      </c>
      <c r="R18067" s="9" t="s">
        <v>368</v>
      </c>
      <c r="S18067" s="50" t="s">
        <v>368</v>
      </c>
      <c r="T18067" s="9" t="s">
        <v>368</v>
      </c>
      <c r="U18067" s="9" t="s">
        <v>368</v>
      </c>
    </row>
    <row r="18068">
      <c r="F18068" s="9"/>
      <c r="N18068" s="50"/>
      <c r="O18068" s="50"/>
      <c r="P18068" s="50"/>
      <c r="Q18068" s="50" t="s">
        <v>368</v>
      </c>
      <c r="R18068" s="9" t="s">
        <v>368</v>
      </c>
      <c r="S18068" s="50" t="s">
        <v>368</v>
      </c>
      <c r="T18068" s="9" t="s">
        <v>368</v>
      </c>
      <c r="U18068" s="9" t="s">
        <v>368</v>
      </c>
    </row>
    <row r="18069">
      <c r="F18069" s="9"/>
      <c r="N18069" s="50"/>
      <c r="O18069" s="50"/>
      <c r="P18069" s="50"/>
      <c r="Q18069" s="50" t="s">
        <v>368</v>
      </c>
      <c r="R18069" s="9" t="s">
        <v>368</v>
      </c>
      <c r="S18069" s="50" t="s">
        <v>368</v>
      </c>
      <c r="T18069" s="9" t="s">
        <v>368</v>
      </c>
      <c r="U18069" s="9" t="s">
        <v>368</v>
      </c>
    </row>
    <row r="18070">
      <c r="F18070" s="9"/>
      <c r="N18070" s="50"/>
      <c r="O18070" s="50"/>
      <c r="P18070" s="50"/>
      <c r="Q18070" s="50" t="s">
        <v>368</v>
      </c>
      <c r="R18070" s="9" t="s">
        <v>368</v>
      </c>
      <c r="S18070" s="50" t="s">
        <v>368</v>
      </c>
      <c r="T18070" s="9" t="s">
        <v>368</v>
      </c>
      <c r="U18070" s="9" t="s">
        <v>368</v>
      </c>
    </row>
    <row r="18071">
      <c r="F18071" s="9"/>
      <c r="N18071" s="50"/>
      <c r="O18071" s="50"/>
      <c r="P18071" s="50"/>
      <c r="Q18071" s="50" t="s">
        <v>368</v>
      </c>
      <c r="R18071" s="9" t="s">
        <v>368</v>
      </c>
      <c r="S18071" s="50" t="s">
        <v>368</v>
      </c>
      <c r="T18071" s="9" t="s">
        <v>368</v>
      </c>
      <c r="U18071" s="9" t="s">
        <v>368</v>
      </c>
    </row>
    <row r="18072">
      <c r="F18072" s="9"/>
      <c r="N18072" s="50"/>
      <c r="O18072" s="50"/>
      <c r="P18072" s="50"/>
      <c r="Q18072" s="50" t="s">
        <v>368</v>
      </c>
      <c r="R18072" s="9" t="s">
        <v>368</v>
      </c>
      <c r="S18072" s="50" t="s">
        <v>368</v>
      </c>
      <c r="T18072" s="9" t="s">
        <v>368</v>
      </c>
      <c r="U18072" s="9" t="s">
        <v>368</v>
      </c>
    </row>
    <row r="18073">
      <c r="F18073" s="9"/>
      <c r="N18073" s="50"/>
      <c r="O18073" s="50"/>
      <c r="P18073" s="50"/>
      <c r="Q18073" s="50" t="s">
        <v>368</v>
      </c>
      <c r="R18073" s="9" t="s">
        <v>368</v>
      </c>
      <c r="S18073" s="50" t="s">
        <v>368</v>
      </c>
      <c r="T18073" s="9" t="s">
        <v>368</v>
      </c>
      <c r="U18073" s="9" t="s">
        <v>368</v>
      </c>
    </row>
    <row r="18074">
      <c r="F18074" s="9"/>
      <c r="N18074" s="50"/>
      <c r="O18074" s="50"/>
      <c r="P18074" s="50"/>
      <c r="Q18074" s="50" t="s">
        <v>368</v>
      </c>
      <c r="R18074" s="9" t="s">
        <v>368</v>
      </c>
      <c r="S18074" s="50" t="s">
        <v>368</v>
      </c>
      <c r="T18074" s="9" t="s">
        <v>368</v>
      </c>
      <c r="U18074" s="9" t="s">
        <v>368</v>
      </c>
    </row>
    <row r="18075">
      <c r="F18075" s="9"/>
      <c r="N18075" s="50"/>
      <c r="O18075" s="50"/>
      <c r="P18075" s="50"/>
      <c r="Q18075" s="50" t="s">
        <v>368</v>
      </c>
      <c r="R18075" s="9" t="s">
        <v>368</v>
      </c>
      <c r="S18075" s="50" t="s">
        <v>368</v>
      </c>
      <c r="T18075" s="9" t="s">
        <v>368</v>
      </c>
      <c r="U18075" s="9" t="s">
        <v>368</v>
      </c>
    </row>
    <row r="18076">
      <c r="F18076" s="9"/>
      <c r="N18076" s="50"/>
      <c r="O18076" s="50"/>
      <c r="P18076" s="50"/>
      <c r="Q18076" s="50" t="s">
        <v>368</v>
      </c>
      <c r="R18076" s="9" t="s">
        <v>368</v>
      </c>
      <c r="S18076" s="50" t="s">
        <v>368</v>
      </c>
      <c r="T18076" s="9" t="s">
        <v>368</v>
      </c>
      <c r="U18076" s="9" t="s">
        <v>368</v>
      </c>
    </row>
    <row r="18077">
      <c r="F18077" s="9"/>
      <c r="N18077" s="50"/>
      <c r="O18077" s="50"/>
      <c r="P18077" s="50"/>
      <c r="Q18077" s="50" t="s">
        <v>368</v>
      </c>
      <c r="R18077" s="9" t="s">
        <v>368</v>
      </c>
      <c r="S18077" s="50" t="s">
        <v>368</v>
      </c>
      <c r="T18077" s="9" t="s">
        <v>368</v>
      </c>
      <c r="U18077" s="9" t="s">
        <v>368</v>
      </c>
    </row>
    <row r="18078">
      <c r="F18078" s="9"/>
      <c r="N18078" s="50"/>
      <c r="O18078" s="50"/>
      <c r="P18078" s="50"/>
      <c r="Q18078" s="50" t="s">
        <v>368</v>
      </c>
      <c r="R18078" s="9" t="s">
        <v>368</v>
      </c>
      <c r="S18078" s="50" t="s">
        <v>368</v>
      </c>
      <c r="T18078" s="9" t="s">
        <v>368</v>
      </c>
      <c r="U18078" s="9" t="s">
        <v>368</v>
      </c>
    </row>
    <row r="18079">
      <c r="F18079" s="9"/>
      <c r="N18079" s="50"/>
      <c r="O18079" s="50"/>
      <c r="P18079" s="50"/>
      <c r="Q18079" s="50" t="s">
        <v>368</v>
      </c>
      <c r="R18079" s="9" t="s">
        <v>368</v>
      </c>
      <c r="S18079" s="50" t="s">
        <v>368</v>
      </c>
      <c r="T18079" s="9" t="s">
        <v>368</v>
      </c>
      <c r="U18079" s="9" t="s">
        <v>368</v>
      </c>
    </row>
    <row r="18080">
      <c r="F18080" s="9"/>
      <c r="N18080" s="50"/>
      <c r="O18080" s="50"/>
      <c r="P18080" s="50"/>
      <c r="Q18080" s="50" t="s">
        <v>368</v>
      </c>
      <c r="R18080" s="9" t="s">
        <v>368</v>
      </c>
      <c r="S18080" s="50" t="s">
        <v>368</v>
      </c>
      <c r="T18080" s="9" t="s">
        <v>368</v>
      </c>
      <c r="U18080" s="9" t="s">
        <v>368</v>
      </c>
    </row>
    <row r="18081">
      <c r="F18081" s="9"/>
      <c r="N18081" s="50"/>
      <c r="O18081" s="50"/>
      <c r="P18081" s="50"/>
      <c r="Q18081" s="50" t="s">
        <v>368</v>
      </c>
      <c r="R18081" s="9" t="s">
        <v>368</v>
      </c>
      <c r="S18081" s="50" t="s">
        <v>368</v>
      </c>
      <c r="T18081" s="9" t="s">
        <v>368</v>
      </c>
      <c r="U18081" s="9" t="s">
        <v>368</v>
      </c>
    </row>
    <row r="18082">
      <c r="F18082" s="9"/>
      <c r="N18082" s="50"/>
      <c r="O18082" s="50"/>
      <c r="P18082" s="50"/>
      <c r="Q18082" s="50" t="s">
        <v>368</v>
      </c>
      <c r="R18082" s="9" t="s">
        <v>368</v>
      </c>
      <c r="S18082" s="50" t="s">
        <v>368</v>
      </c>
      <c r="T18082" s="9" t="s">
        <v>368</v>
      </c>
      <c r="U18082" s="9" t="s">
        <v>368</v>
      </c>
    </row>
    <row r="18083">
      <c r="F18083" s="9"/>
      <c r="N18083" s="50"/>
      <c r="O18083" s="50"/>
      <c r="P18083" s="50"/>
      <c r="Q18083" s="50" t="s">
        <v>368</v>
      </c>
      <c r="R18083" s="9" t="s">
        <v>368</v>
      </c>
      <c r="S18083" s="50" t="s">
        <v>368</v>
      </c>
      <c r="T18083" s="9" t="s">
        <v>368</v>
      </c>
      <c r="U18083" s="9" t="s">
        <v>368</v>
      </c>
    </row>
    <row r="18084">
      <c r="F18084" s="9"/>
      <c r="N18084" s="50"/>
      <c r="O18084" s="50"/>
      <c r="P18084" s="50"/>
      <c r="Q18084" s="50" t="s">
        <v>368</v>
      </c>
      <c r="R18084" s="9" t="s">
        <v>368</v>
      </c>
      <c r="S18084" s="50" t="s">
        <v>368</v>
      </c>
      <c r="T18084" s="9" t="s">
        <v>368</v>
      </c>
      <c r="U18084" s="9" t="s">
        <v>368</v>
      </c>
    </row>
    <row r="18085">
      <c r="F18085" s="9"/>
      <c r="N18085" s="50"/>
      <c r="O18085" s="50"/>
      <c r="P18085" s="50"/>
      <c r="Q18085" s="50" t="s">
        <v>368</v>
      </c>
      <c r="R18085" s="9" t="s">
        <v>368</v>
      </c>
      <c r="S18085" s="50" t="s">
        <v>368</v>
      </c>
      <c r="T18085" s="9" t="s">
        <v>368</v>
      </c>
      <c r="U18085" s="9" t="s">
        <v>368</v>
      </c>
    </row>
    <row r="18086">
      <c r="F18086" s="9"/>
      <c r="N18086" s="50"/>
      <c r="O18086" s="50"/>
      <c r="P18086" s="50"/>
      <c r="Q18086" s="50" t="s">
        <v>368</v>
      </c>
      <c r="R18086" s="9" t="s">
        <v>368</v>
      </c>
      <c r="S18086" s="50" t="s">
        <v>368</v>
      </c>
      <c r="T18086" s="9" t="s">
        <v>368</v>
      </c>
      <c r="U18086" s="9" t="s">
        <v>368</v>
      </c>
    </row>
    <row r="18087">
      <c r="F18087" s="9"/>
      <c r="N18087" s="50"/>
      <c r="O18087" s="50"/>
      <c r="P18087" s="50"/>
      <c r="Q18087" s="50" t="s">
        <v>368</v>
      </c>
      <c r="R18087" s="9" t="s">
        <v>368</v>
      </c>
      <c r="S18087" s="50" t="s">
        <v>368</v>
      </c>
      <c r="T18087" s="9" t="s">
        <v>368</v>
      </c>
      <c r="U18087" s="9" t="s">
        <v>368</v>
      </c>
    </row>
    <row r="18088">
      <c r="F18088" s="9"/>
      <c r="N18088" s="50"/>
      <c r="O18088" s="50"/>
      <c r="P18088" s="50"/>
      <c r="Q18088" s="50" t="s">
        <v>368</v>
      </c>
      <c r="R18088" s="9" t="s">
        <v>368</v>
      </c>
      <c r="S18088" s="50" t="s">
        <v>368</v>
      </c>
      <c r="T18088" s="9" t="s">
        <v>368</v>
      </c>
      <c r="U18088" s="9" t="s">
        <v>368</v>
      </c>
    </row>
    <row r="18089">
      <c r="F18089" s="9"/>
      <c r="N18089" s="50"/>
      <c r="O18089" s="50"/>
      <c r="P18089" s="50"/>
      <c r="Q18089" s="50" t="s">
        <v>368</v>
      </c>
      <c r="R18089" s="9" t="s">
        <v>368</v>
      </c>
      <c r="S18089" s="50" t="s">
        <v>368</v>
      </c>
      <c r="T18089" s="9" t="s">
        <v>368</v>
      </c>
      <c r="U18089" s="9" t="s">
        <v>368</v>
      </c>
    </row>
    <row r="18090">
      <c r="F18090" s="9"/>
      <c r="N18090" s="50"/>
      <c r="O18090" s="50"/>
      <c r="P18090" s="50"/>
      <c r="Q18090" s="50" t="s">
        <v>368</v>
      </c>
      <c r="R18090" s="9" t="s">
        <v>368</v>
      </c>
      <c r="S18090" s="50" t="s">
        <v>368</v>
      </c>
      <c r="T18090" s="9" t="s">
        <v>368</v>
      </c>
      <c r="U18090" s="9" t="s">
        <v>368</v>
      </c>
    </row>
    <row r="18091">
      <c r="F18091" s="9"/>
      <c r="N18091" s="50"/>
      <c r="O18091" s="50"/>
      <c r="P18091" s="50"/>
      <c r="Q18091" s="50" t="s">
        <v>368</v>
      </c>
      <c r="R18091" s="9" t="s">
        <v>368</v>
      </c>
      <c r="S18091" s="50" t="s">
        <v>368</v>
      </c>
      <c r="T18091" s="9" t="s">
        <v>368</v>
      </c>
      <c r="U18091" s="9" t="s">
        <v>368</v>
      </c>
    </row>
    <row r="18092">
      <c r="F18092" s="9"/>
      <c r="N18092" s="50"/>
      <c r="O18092" s="50"/>
      <c r="P18092" s="50"/>
      <c r="Q18092" s="50" t="s">
        <v>368</v>
      </c>
      <c r="R18092" s="9" t="s">
        <v>368</v>
      </c>
      <c r="S18092" s="50" t="s">
        <v>368</v>
      </c>
      <c r="T18092" s="9" t="s">
        <v>368</v>
      </c>
      <c r="U18092" s="9" t="s">
        <v>368</v>
      </c>
    </row>
    <row r="18093">
      <c r="F18093" s="9"/>
      <c r="N18093" s="50"/>
      <c r="O18093" s="50"/>
      <c r="P18093" s="50"/>
      <c r="Q18093" s="50" t="s">
        <v>368</v>
      </c>
      <c r="R18093" s="9" t="s">
        <v>368</v>
      </c>
      <c r="S18093" s="50" t="s">
        <v>368</v>
      </c>
      <c r="T18093" s="9" t="s">
        <v>368</v>
      </c>
      <c r="U18093" s="9" t="s">
        <v>368</v>
      </c>
    </row>
    <row r="18094">
      <c r="F18094" s="9"/>
      <c r="N18094" s="50"/>
      <c r="O18094" s="50"/>
      <c r="P18094" s="50"/>
      <c r="Q18094" s="50" t="s">
        <v>368</v>
      </c>
      <c r="R18094" s="9" t="s">
        <v>368</v>
      </c>
      <c r="S18094" s="50" t="s">
        <v>368</v>
      </c>
      <c r="T18094" s="9" t="s">
        <v>368</v>
      </c>
      <c r="U18094" s="9" t="s">
        <v>368</v>
      </c>
    </row>
    <row r="18095">
      <c r="F18095" s="9"/>
      <c r="N18095" s="50"/>
      <c r="O18095" s="50"/>
      <c r="P18095" s="50"/>
      <c r="Q18095" s="50" t="s">
        <v>368</v>
      </c>
      <c r="R18095" s="9" t="s">
        <v>368</v>
      </c>
      <c r="S18095" s="50" t="s">
        <v>368</v>
      </c>
      <c r="T18095" s="9" t="s">
        <v>368</v>
      </c>
      <c r="U18095" s="9" t="s">
        <v>368</v>
      </c>
    </row>
    <row r="18096">
      <c r="F18096" s="9"/>
      <c r="N18096" s="50"/>
      <c r="O18096" s="50"/>
      <c r="P18096" s="50"/>
      <c r="Q18096" s="50" t="s">
        <v>368</v>
      </c>
      <c r="R18096" s="9" t="s">
        <v>368</v>
      </c>
      <c r="S18096" s="50" t="s">
        <v>368</v>
      </c>
      <c r="T18096" s="9" t="s">
        <v>368</v>
      </c>
      <c r="U18096" s="9" t="s">
        <v>368</v>
      </c>
    </row>
    <row r="18097">
      <c r="F18097" s="9"/>
      <c r="N18097" s="50"/>
      <c r="O18097" s="50"/>
      <c r="P18097" s="50"/>
      <c r="Q18097" s="50" t="s">
        <v>368</v>
      </c>
      <c r="R18097" s="9" t="s">
        <v>368</v>
      </c>
      <c r="S18097" s="50" t="s">
        <v>368</v>
      </c>
      <c r="T18097" s="9" t="s">
        <v>368</v>
      </c>
      <c r="U18097" s="9" t="s">
        <v>368</v>
      </c>
    </row>
    <row r="18098">
      <c r="F18098" s="9"/>
      <c r="N18098" s="50"/>
      <c r="O18098" s="50"/>
      <c r="P18098" s="50"/>
      <c r="Q18098" s="50" t="s">
        <v>368</v>
      </c>
      <c r="R18098" s="9" t="s">
        <v>368</v>
      </c>
      <c r="S18098" s="50" t="s">
        <v>368</v>
      </c>
      <c r="T18098" s="9" t="s">
        <v>368</v>
      </c>
      <c r="U18098" s="9" t="s">
        <v>368</v>
      </c>
    </row>
    <row r="18099">
      <c r="F18099" s="9"/>
      <c r="N18099" s="50"/>
      <c r="O18099" s="50"/>
      <c r="P18099" s="50"/>
      <c r="Q18099" s="50" t="s">
        <v>368</v>
      </c>
      <c r="R18099" s="9" t="s">
        <v>368</v>
      </c>
      <c r="S18099" s="50" t="s">
        <v>368</v>
      </c>
      <c r="T18099" s="9" t="s">
        <v>368</v>
      </c>
      <c r="U18099" s="9" t="s">
        <v>368</v>
      </c>
    </row>
    <row r="18100">
      <c r="F18100" s="9"/>
      <c r="N18100" s="50"/>
      <c r="O18100" s="50"/>
      <c r="P18100" s="50"/>
      <c r="Q18100" s="50" t="s">
        <v>368</v>
      </c>
      <c r="R18100" s="9" t="s">
        <v>368</v>
      </c>
      <c r="S18100" s="50" t="s">
        <v>368</v>
      </c>
      <c r="T18100" s="9" t="s">
        <v>368</v>
      </c>
      <c r="U18100" s="9" t="s">
        <v>368</v>
      </c>
    </row>
    <row r="18101">
      <c r="F18101" s="9"/>
      <c r="N18101" s="50"/>
      <c r="O18101" s="50"/>
      <c r="P18101" s="50"/>
      <c r="Q18101" s="50" t="s">
        <v>368</v>
      </c>
      <c r="R18101" s="9" t="s">
        <v>368</v>
      </c>
      <c r="S18101" s="50" t="s">
        <v>368</v>
      </c>
      <c r="T18101" s="9" t="s">
        <v>368</v>
      </c>
      <c r="U18101" s="9" t="s">
        <v>368</v>
      </c>
    </row>
    <row r="18102">
      <c r="F18102" s="9"/>
      <c r="N18102" s="50"/>
      <c r="O18102" s="50"/>
      <c r="P18102" s="50"/>
      <c r="Q18102" s="50" t="s">
        <v>368</v>
      </c>
      <c r="R18102" s="9" t="s">
        <v>368</v>
      </c>
      <c r="S18102" s="50" t="s">
        <v>368</v>
      </c>
      <c r="T18102" s="9" t="s">
        <v>368</v>
      </c>
      <c r="U18102" s="9" t="s">
        <v>368</v>
      </c>
    </row>
    <row r="18103">
      <c r="F18103" s="9"/>
      <c r="N18103" s="50"/>
      <c r="O18103" s="50"/>
      <c r="P18103" s="50"/>
      <c r="Q18103" s="50" t="s">
        <v>368</v>
      </c>
      <c r="R18103" s="9" t="s">
        <v>368</v>
      </c>
      <c r="S18103" s="50" t="s">
        <v>368</v>
      </c>
      <c r="T18103" s="9" t="s">
        <v>368</v>
      </c>
      <c r="U18103" s="9" t="s">
        <v>368</v>
      </c>
    </row>
    <row r="18104">
      <c r="F18104" s="9"/>
      <c r="N18104" s="50"/>
      <c r="O18104" s="50"/>
      <c r="P18104" s="50"/>
      <c r="Q18104" s="50" t="s">
        <v>368</v>
      </c>
      <c r="R18104" s="9" t="s">
        <v>368</v>
      </c>
      <c r="S18104" s="50" t="s">
        <v>368</v>
      </c>
      <c r="T18104" s="9" t="s">
        <v>368</v>
      </c>
      <c r="U18104" s="9" t="s">
        <v>368</v>
      </c>
    </row>
    <row r="18105">
      <c r="F18105" s="9"/>
      <c r="N18105" s="50"/>
      <c r="O18105" s="50"/>
      <c r="P18105" s="50"/>
      <c r="Q18105" s="50" t="s">
        <v>368</v>
      </c>
      <c r="R18105" s="9" t="s">
        <v>368</v>
      </c>
      <c r="S18105" s="50" t="s">
        <v>368</v>
      </c>
      <c r="T18105" s="9" t="s">
        <v>368</v>
      </c>
      <c r="U18105" s="9" t="s">
        <v>368</v>
      </c>
    </row>
    <row r="18106">
      <c r="F18106" s="9"/>
      <c r="N18106" s="50"/>
      <c r="O18106" s="50"/>
      <c r="P18106" s="50"/>
      <c r="Q18106" s="50" t="s">
        <v>368</v>
      </c>
      <c r="R18106" s="9" t="s">
        <v>368</v>
      </c>
      <c r="S18106" s="50" t="s">
        <v>368</v>
      </c>
      <c r="T18106" s="9" t="s">
        <v>368</v>
      </c>
      <c r="U18106" s="9" t="s">
        <v>368</v>
      </c>
    </row>
    <row r="18107">
      <c r="F18107" s="9"/>
      <c r="N18107" s="50"/>
      <c r="O18107" s="50"/>
      <c r="P18107" s="50"/>
      <c r="Q18107" s="50" t="s">
        <v>368</v>
      </c>
      <c r="R18107" s="9" t="s">
        <v>368</v>
      </c>
      <c r="S18107" s="50" t="s">
        <v>368</v>
      </c>
      <c r="T18107" s="9" t="s">
        <v>368</v>
      </c>
      <c r="U18107" s="9" t="s">
        <v>368</v>
      </c>
    </row>
    <row r="18108">
      <c r="F18108" s="9"/>
      <c r="N18108" s="50"/>
      <c r="O18108" s="50"/>
      <c r="P18108" s="50"/>
      <c r="Q18108" s="50" t="s">
        <v>368</v>
      </c>
      <c r="R18108" s="9" t="s">
        <v>368</v>
      </c>
      <c r="S18108" s="50" t="s">
        <v>368</v>
      </c>
      <c r="T18108" s="9" t="s">
        <v>368</v>
      </c>
      <c r="U18108" s="9" t="s">
        <v>368</v>
      </c>
    </row>
    <row r="18109">
      <c r="F18109" s="9"/>
      <c r="N18109" s="50"/>
      <c r="O18109" s="50"/>
      <c r="P18109" s="50"/>
      <c r="Q18109" s="50" t="s">
        <v>368</v>
      </c>
      <c r="R18109" s="9" t="s">
        <v>368</v>
      </c>
      <c r="S18109" s="50" t="s">
        <v>368</v>
      </c>
      <c r="T18109" s="9" t="s">
        <v>368</v>
      </c>
      <c r="U18109" s="9" t="s">
        <v>368</v>
      </c>
    </row>
    <row r="18110">
      <c r="F18110" s="9"/>
      <c r="N18110" s="50"/>
      <c r="O18110" s="50"/>
      <c r="P18110" s="50"/>
      <c r="Q18110" s="50" t="s">
        <v>368</v>
      </c>
      <c r="R18110" s="9" t="s">
        <v>368</v>
      </c>
      <c r="S18110" s="50" t="s">
        <v>368</v>
      </c>
      <c r="T18110" s="9" t="s">
        <v>368</v>
      </c>
      <c r="U18110" s="9" t="s">
        <v>368</v>
      </c>
    </row>
    <row r="18111">
      <c r="F18111" s="9"/>
      <c r="N18111" s="50"/>
      <c r="O18111" s="50"/>
      <c r="P18111" s="50"/>
      <c r="Q18111" s="50" t="s">
        <v>368</v>
      </c>
      <c r="R18111" s="9" t="s">
        <v>368</v>
      </c>
      <c r="S18111" s="50" t="s">
        <v>368</v>
      </c>
      <c r="T18111" s="9" t="s">
        <v>368</v>
      </c>
      <c r="U18111" s="9" t="s">
        <v>368</v>
      </c>
    </row>
    <row r="18112">
      <c r="F18112" s="9"/>
      <c r="N18112" s="50"/>
      <c r="O18112" s="50"/>
      <c r="P18112" s="50"/>
      <c r="Q18112" s="50" t="s">
        <v>368</v>
      </c>
      <c r="R18112" s="9" t="s">
        <v>368</v>
      </c>
      <c r="S18112" s="50" t="s">
        <v>368</v>
      </c>
      <c r="T18112" s="9" t="s">
        <v>368</v>
      </c>
      <c r="U18112" s="9" t="s">
        <v>368</v>
      </c>
    </row>
    <row r="18113">
      <c r="F18113" s="9"/>
      <c r="N18113" s="50"/>
      <c r="O18113" s="50"/>
      <c r="P18113" s="50"/>
      <c r="Q18113" s="50" t="s">
        <v>368</v>
      </c>
      <c r="R18113" s="9" t="s">
        <v>368</v>
      </c>
      <c r="S18113" s="50" t="s">
        <v>368</v>
      </c>
      <c r="T18113" s="9" t="s">
        <v>368</v>
      </c>
      <c r="U18113" s="9" t="s">
        <v>368</v>
      </c>
    </row>
    <row r="18114">
      <c r="F18114" s="9"/>
      <c r="N18114" s="50"/>
      <c r="O18114" s="50"/>
      <c r="P18114" s="50"/>
      <c r="Q18114" s="50" t="s">
        <v>368</v>
      </c>
      <c r="R18114" s="9" t="s">
        <v>368</v>
      </c>
      <c r="S18114" s="50" t="s">
        <v>368</v>
      </c>
      <c r="T18114" s="9" t="s">
        <v>368</v>
      </c>
      <c r="U18114" s="9" t="s">
        <v>368</v>
      </c>
    </row>
    <row r="18115">
      <c r="F18115" s="9"/>
      <c r="N18115" s="50"/>
      <c r="O18115" s="50"/>
      <c r="P18115" s="50"/>
      <c r="Q18115" s="50" t="s">
        <v>368</v>
      </c>
      <c r="R18115" s="9" t="s">
        <v>368</v>
      </c>
      <c r="S18115" s="50" t="s">
        <v>368</v>
      </c>
      <c r="T18115" s="9" t="s">
        <v>368</v>
      </c>
      <c r="U18115" s="9" t="s">
        <v>368</v>
      </c>
    </row>
    <row r="18116">
      <c r="F18116" s="9"/>
      <c r="N18116" s="50"/>
      <c r="O18116" s="50"/>
      <c r="P18116" s="50"/>
      <c r="Q18116" s="50" t="s">
        <v>368</v>
      </c>
      <c r="R18116" s="9" t="s">
        <v>368</v>
      </c>
      <c r="S18116" s="50" t="s">
        <v>368</v>
      </c>
      <c r="T18116" s="9" t="s">
        <v>368</v>
      </c>
      <c r="U18116" s="9" t="s">
        <v>368</v>
      </c>
    </row>
    <row r="18117">
      <c r="F18117" s="9"/>
      <c r="N18117" s="50"/>
      <c r="O18117" s="50"/>
      <c r="P18117" s="50"/>
      <c r="Q18117" s="50" t="s">
        <v>368</v>
      </c>
      <c r="R18117" s="9" t="s">
        <v>368</v>
      </c>
      <c r="S18117" s="50" t="s">
        <v>368</v>
      </c>
      <c r="T18117" s="9" t="s">
        <v>368</v>
      </c>
      <c r="U18117" s="9" t="s">
        <v>368</v>
      </c>
    </row>
    <row r="18118">
      <c r="F18118" s="9"/>
      <c r="N18118" s="50"/>
      <c r="O18118" s="50"/>
      <c r="P18118" s="50"/>
      <c r="Q18118" s="50" t="s">
        <v>368</v>
      </c>
      <c r="R18118" s="9" t="s">
        <v>368</v>
      </c>
      <c r="S18118" s="50" t="s">
        <v>368</v>
      </c>
      <c r="T18118" s="9" t="s">
        <v>368</v>
      </c>
      <c r="U18118" s="9" t="s">
        <v>368</v>
      </c>
    </row>
    <row r="18119">
      <c r="F18119" s="9"/>
      <c r="N18119" s="50"/>
      <c r="O18119" s="50"/>
      <c r="P18119" s="50"/>
      <c r="Q18119" s="50" t="s">
        <v>368</v>
      </c>
      <c r="R18119" s="9" t="s">
        <v>368</v>
      </c>
      <c r="S18119" s="50" t="s">
        <v>368</v>
      </c>
      <c r="T18119" s="9" t="s">
        <v>368</v>
      </c>
      <c r="U18119" s="9" t="s">
        <v>368</v>
      </c>
    </row>
    <row r="18120">
      <c r="F18120" s="9"/>
      <c r="N18120" s="50"/>
      <c r="O18120" s="50"/>
      <c r="P18120" s="50"/>
      <c r="Q18120" s="50" t="s">
        <v>368</v>
      </c>
      <c r="R18120" s="9" t="s">
        <v>368</v>
      </c>
      <c r="S18120" s="50" t="s">
        <v>368</v>
      </c>
      <c r="T18120" s="9" t="s">
        <v>368</v>
      </c>
      <c r="U18120" s="9" t="s">
        <v>368</v>
      </c>
    </row>
    <row r="18121">
      <c r="F18121" s="9"/>
      <c r="N18121" s="50"/>
      <c r="O18121" s="50"/>
      <c r="P18121" s="50"/>
      <c r="Q18121" s="50" t="s">
        <v>368</v>
      </c>
      <c r="R18121" s="9" t="s">
        <v>368</v>
      </c>
      <c r="S18121" s="50" t="s">
        <v>368</v>
      </c>
      <c r="T18121" s="9" t="s">
        <v>368</v>
      </c>
      <c r="U18121" s="9" t="s">
        <v>368</v>
      </c>
    </row>
    <row r="18122">
      <c r="F18122" s="9"/>
      <c r="N18122" s="50"/>
      <c r="O18122" s="50"/>
      <c r="P18122" s="50"/>
      <c r="Q18122" s="50" t="s">
        <v>368</v>
      </c>
      <c r="R18122" s="9" t="s">
        <v>368</v>
      </c>
      <c r="S18122" s="50" t="s">
        <v>368</v>
      </c>
      <c r="T18122" s="9" t="s">
        <v>368</v>
      </c>
      <c r="U18122" s="9" t="s">
        <v>368</v>
      </c>
    </row>
    <row r="18123">
      <c r="F18123" s="9"/>
      <c r="N18123" s="50"/>
      <c r="O18123" s="50"/>
      <c r="P18123" s="50"/>
      <c r="Q18123" s="50" t="s">
        <v>368</v>
      </c>
      <c r="R18123" s="9" t="s">
        <v>368</v>
      </c>
      <c r="S18123" s="50" t="s">
        <v>368</v>
      </c>
      <c r="T18123" s="9" t="s">
        <v>368</v>
      </c>
      <c r="U18123" s="9" t="s">
        <v>368</v>
      </c>
    </row>
    <row r="18124">
      <c r="F18124" s="9"/>
      <c r="N18124" s="50"/>
      <c r="O18124" s="50"/>
      <c r="P18124" s="50"/>
      <c r="Q18124" s="50" t="s">
        <v>368</v>
      </c>
      <c r="R18124" s="9" t="s">
        <v>368</v>
      </c>
      <c r="S18124" s="50" t="s">
        <v>368</v>
      </c>
      <c r="T18124" s="9" t="s">
        <v>368</v>
      </c>
      <c r="U18124" s="9" t="s">
        <v>368</v>
      </c>
    </row>
    <row r="18125">
      <c r="F18125" s="9"/>
      <c r="N18125" s="50"/>
      <c r="O18125" s="50"/>
      <c r="P18125" s="50"/>
      <c r="Q18125" s="50" t="s">
        <v>368</v>
      </c>
      <c r="R18125" s="9" t="s">
        <v>368</v>
      </c>
      <c r="S18125" s="50" t="s">
        <v>368</v>
      </c>
      <c r="T18125" s="9" t="s">
        <v>368</v>
      </c>
      <c r="U18125" s="9" t="s">
        <v>368</v>
      </c>
    </row>
    <row r="18126">
      <c r="F18126" s="9"/>
      <c r="N18126" s="50"/>
      <c r="O18126" s="50"/>
      <c r="P18126" s="50"/>
      <c r="Q18126" s="50" t="s">
        <v>368</v>
      </c>
      <c r="R18126" s="9" t="s">
        <v>368</v>
      </c>
      <c r="S18126" s="50" t="s">
        <v>368</v>
      </c>
      <c r="T18126" s="9" t="s">
        <v>368</v>
      </c>
      <c r="U18126" s="9" t="s">
        <v>368</v>
      </c>
    </row>
    <row r="18127">
      <c r="F18127" s="9"/>
      <c r="N18127" s="50"/>
      <c r="O18127" s="50"/>
      <c r="P18127" s="50"/>
      <c r="Q18127" s="50" t="s">
        <v>368</v>
      </c>
      <c r="R18127" s="9" t="s">
        <v>368</v>
      </c>
      <c r="S18127" s="50" t="s">
        <v>368</v>
      </c>
      <c r="T18127" s="9" t="s">
        <v>368</v>
      </c>
      <c r="U18127" s="9" t="s">
        <v>368</v>
      </c>
    </row>
    <row r="18128">
      <c r="F18128" s="9"/>
      <c r="N18128" s="50"/>
      <c r="O18128" s="50"/>
      <c r="P18128" s="50"/>
      <c r="Q18128" s="50" t="s">
        <v>368</v>
      </c>
      <c r="R18128" s="9" t="s">
        <v>368</v>
      </c>
      <c r="S18128" s="50" t="s">
        <v>368</v>
      </c>
      <c r="T18128" s="9" t="s">
        <v>368</v>
      </c>
      <c r="U18128" s="9" t="s">
        <v>368</v>
      </c>
    </row>
    <row r="18129">
      <c r="F18129" s="9"/>
      <c r="N18129" s="50"/>
      <c r="O18129" s="50"/>
      <c r="P18129" s="50"/>
      <c r="Q18129" s="50" t="s">
        <v>368</v>
      </c>
      <c r="R18129" s="9" t="s">
        <v>368</v>
      </c>
      <c r="S18129" s="50" t="s">
        <v>368</v>
      </c>
      <c r="T18129" s="9" t="s">
        <v>368</v>
      </c>
      <c r="U18129" s="9" t="s">
        <v>368</v>
      </c>
    </row>
    <row r="18130">
      <c r="F18130" s="9"/>
      <c r="N18130" s="50"/>
      <c r="O18130" s="50"/>
      <c r="P18130" s="50"/>
      <c r="Q18130" s="50" t="s">
        <v>368</v>
      </c>
      <c r="R18130" s="9" t="s">
        <v>368</v>
      </c>
      <c r="S18130" s="50" t="s">
        <v>368</v>
      </c>
      <c r="T18130" s="9" t="s">
        <v>368</v>
      </c>
      <c r="U18130" s="9" t="s">
        <v>368</v>
      </c>
    </row>
    <row r="18131">
      <c r="F18131" s="9"/>
      <c r="N18131" s="50"/>
      <c r="O18131" s="50"/>
      <c r="P18131" s="50"/>
      <c r="Q18131" s="50" t="s">
        <v>368</v>
      </c>
      <c r="R18131" s="9" t="s">
        <v>368</v>
      </c>
      <c r="S18131" s="50" t="s">
        <v>368</v>
      </c>
      <c r="T18131" s="9" t="s">
        <v>368</v>
      </c>
      <c r="U18131" s="9" t="s">
        <v>368</v>
      </c>
    </row>
    <row r="18132">
      <c r="F18132" s="9"/>
      <c r="N18132" s="50"/>
      <c r="O18132" s="50"/>
      <c r="P18132" s="50"/>
      <c r="Q18132" s="50" t="s">
        <v>368</v>
      </c>
      <c r="R18132" s="9" t="s">
        <v>368</v>
      </c>
      <c r="S18132" s="50" t="s">
        <v>368</v>
      </c>
      <c r="T18132" s="9" t="s">
        <v>368</v>
      </c>
      <c r="U18132" s="9" t="s">
        <v>368</v>
      </c>
    </row>
    <row r="18133">
      <c r="F18133" s="9"/>
      <c r="N18133" s="50"/>
      <c r="O18133" s="50"/>
      <c r="P18133" s="50"/>
      <c r="Q18133" s="50" t="s">
        <v>368</v>
      </c>
      <c r="R18133" s="9" t="s">
        <v>368</v>
      </c>
      <c r="S18133" s="50" t="s">
        <v>368</v>
      </c>
      <c r="T18133" s="9" t="s">
        <v>368</v>
      </c>
      <c r="U18133" s="9" t="s">
        <v>368</v>
      </c>
    </row>
    <row r="18134">
      <c r="F18134" s="9"/>
      <c r="N18134" s="50"/>
      <c r="O18134" s="50"/>
      <c r="P18134" s="50"/>
      <c r="Q18134" s="50" t="s">
        <v>368</v>
      </c>
      <c r="R18134" s="9" t="s">
        <v>368</v>
      </c>
      <c r="S18134" s="50" t="s">
        <v>368</v>
      </c>
      <c r="T18134" s="9" t="s">
        <v>368</v>
      </c>
      <c r="U18134" s="9" t="s">
        <v>368</v>
      </c>
    </row>
    <row r="18135">
      <c r="F18135" s="9"/>
      <c r="N18135" s="50"/>
      <c r="O18135" s="50"/>
      <c r="P18135" s="50"/>
      <c r="Q18135" s="50" t="s">
        <v>368</v>
      </c>
      <c r="R18135" s="9" t="s">
        <v>368</v>
      </c>
      <c r="S18135" s="50" t="s">
        <v>368</v>
      </c>
      <c r="T18135" s="9" t="s">
        <v>368</v>
      </c>
      <c r="U18135" s="9" t="s">
        <v>368</v>
      </c>
    </row>
    <row r="18136">
      <c r="F18136" s="9"/>
      <c r="N18136" s="50"/>
      <c r="O18136" s="50"/>
      <c r="P18136" s="50"/>
      <c r="Q18136" s="50" t="s">
        <v>368</v>
      </c>
      <c r="R18136" s="9" t="s">
        <v>368</v>
      </c>
      <c r="S18136" s="50" t="s">
        <v>368</v>
      </c>
      <c r="T18136" s="9" t="s">
        <v>368</v>
      </c>
      <c r="U18136" s="9" t="s">
        <v>368</v>
      </c>
    </row>
    <row r="18137">
      <c r="F18137" s="9"/>
      <c r="N18137" s="50"/>
      <c r="O18137" s="50"/>
      <c r="P18137" s="50"/>
      <c r="Q18137" s="50" t="s">
        <v>368</v>
      </c>
      <c r="R18137" s="9" t="s">
        <v>368</v>
      </c>
      <c r="S18137" s="50" t="s">
        <v>368</v>
      </c>
      <c r="T18137" s="9" t="s">
        <v>368</v>
      </c>
      <c r="U18137" s="9" t="s">
        <v>368</v>
      </c>
    </row>
    <row r="18138">
      <c r="F18138" s="9"/>
      <c r="N18138" s="50"/>
      <c r="O18138" s="50"/>
      <c r="P18138" s="50"/>
      <c r="Q18138" s="50" t="s">
        <v>368</v>
      </c>
      <c r="R18138" s="9" t="s">
        <v>368</v>
      </c>
      <c r="S18138" s="50" t="s">
        <v>368</v>
      </c>
      <c r="T18138" s="9" t="s">
        <v>368</v>
      </c>
      <c r="U18138" s="9" t="s">
        <v>368</v>
      </c>
    </row>
    <row r="18139">
      <c r="F18139" s="9"/>
      <c r="N18139" s="50"/>
      <c r="O18139" s="50"/>
      <c r="P18139" s="50"/>
      <c r="Q18139" s="50" t="s">
        <v>368</v>
      </c>
      <c r="R18139" s="9" t="s">
        <v>368</v>
      </c>
      <c r="S18139" s="50" t="s">
        <v>368</v>
      </c>
      <c r="T18139" s="9" t="s">
        <v>368</v>
      </c>
      <c r="U18139" s="9" t="s">
        <v>368</v>
      </c>
    </row>
    <row r="18140">
      <c r="F18140" s="9"/>
      <c r="N18140" s="50"/>
      <c r="O18140" s="50"/>
      <c r="P18140" s="50"/>
      <c r="Q18140" s="50" t="s">
        <v>368</v>
      </c>
      <c r="R18140" s="9" t="s">
        <v>368</v>
      </c>
      <c r="S18140" s="50" t="s">
        <v>368</v>
      </c>
      <c r="T18140" s="9" t="s">
        <v>368</v>
      </c>
      <c r="U18140" s="9" t="s">
        <v>368</v>
      </c>
    </row>
    <row r="18141">
      <c r="F18141" s="9"/>
      <c r="N18141" s="50"/>
      <c r="O18141" s="50"/>
      <c r="P18141" s="50"/>
      <c r="Q18141" s="50" t="s">
        <v>368</v>
      </c>
      <c r="R18141" s="9" t="s">
        <v>368</v>
      </c>
      <c r="S18141" s="50" t="s">
        <v>368</v>
      </c>
      <c r="T18141" s="9" t="s">
        <v>368</v>
      </c>
      <c r="U18141" s="9" t="s">
        <v>368</v>
      </c>
    </row>
    <row r="18142">
      <c r="F18142" s="9"/>
      <c r="N18142" s="50"/>
      <c r="O18142" s="50"/>
      <c r="P18142" s="50"/>
      <c r="Q18142" s="50" t="s">
        <v>368</v>
      </c>
      <c r="R18142" s="9" t="s">
        <v>368</v>
      </c>
      <c r="S18142" s="50" t="s">
        <v>368</v>
      </c>
      <c r="T18142" s="9" t="s">
        <v>368</v>
      </c>
      <c r="U18142" s="9" t="s">
        <v>368</v>
      </c>
    </row>
    <row r="18143">
      <c r="F18143" s="9"/>
      <c r="N18143" s="50"/>
      <c r="O18143" s="50"/>
      <c r="P18143" s="50"/>
      <c r="Q18143" s="50" t="s">
        <v>368</v>
      </c>
      <c r="R18143" s="9" t="s">
        <v>368</v>
      </c>
      <c r="S18143" s="50" t="s">
        <v>368</v>
      </c>
      <c r="T18143" s="9" t="s">
        <v>368</v>
      </c>
      <c r="U18143" s="9" t="s">
        <v>368</v>
      </c>
    </row>
    <row r="18144">
      <c r="F18144" s="9"/>
      <c r="N18144" s="50"/>
      <c r="O18144" s="50"/>
      <c r="P18144" s="50"/>
      <c r="Q18144" s="50" t="s">
        <v>368</v>
      </c>
      <c r="R18144" s="9" t="s">
        <v>368</v>
      </c>
      <c r="S18144" s="50" t="s">
        <v>368</v>
      </c>
      <c r="T18144" s="9" t="s">
        <v>368</v>
      </c>
      <c r="U18144" s="9" t="s">
        <v>368</v>
      </c>
    </row>
    <row r="18145">
      <c r="F18145" s="9"/>
      <c r="N18145" s="50"/>
      <c r="O18145" s="50"/>
      <c r="P18145" s="50"/>
      <c r="Q18145" s="50" t="s">
        <v>368</v>
      </c>
      <c r="R18145" s="9" t="s">
        <v>368</v>
      </c>
      <c r="S18145" s="50" t="s">
        <v>368</v>
      </c>
      <c r="T18145" s="9" t="s">
        <v>368</v>
      </c>
      <c r="U18145" s="9" t="s">
        <v>368</v>
      </c>
    </row>
    <row r="18146">
      <c r="F18146" s="9"/>
      <c r="N18146" s="50"/>
      <c r="O18146" s="50"/>
      <c r="P18146" s="50"/>
      <c r="Q18146" s="50" t="s">
        <v>368</v>
      </c>
      <c r="R18146" s="9" t="s">
        <v>368</v>
      </c>
      <c r="S18146" s="50" t="s">
        <v>368</v>
      </c>
      <c r="T18146" s="9" t="s">
        <v>368</v>
      </c>
      <c r="U18146" s="9" t="s">
        <v>368</v>
      </c>
    </row>
    <row r="18147">
      <c r="F18147" s="9"/>
      <c r="N18147" s="50"/>
      <c r="O18147" s="50"/>
      <c r="P18147" s="50"/>
      <c r="Q18147" s="50" t="s">
        <v>368</v>
      </c>
      <c r="R18147" s="9" t="s">
        <v>368</v>
      </c>
      <c r="S18147" s="50" t="s">
        <v>368</v>
      </c>
      <c r="T18147" s="9" t="s">
        <v>368</v>
      </c>
      <c r="U18147" s="9" t="s">
        <v>368</v>
      </c>
    </row>
    <row r="18148">
      <c r="F18148" s="9"/>
      <c r="N18148" s="50"/>
      <c r="O18148" s="50"/>
      <c r="P18148" s="50"/>
      <c r="Q18148" s="50" t="s">
        <v>368</v>
      </c>
      <c r="R18148" s="9" t="s">
        <v>368</v>
      </c>
      <c r="S18148" s="50" t="s">
        <v>368</v>
      </c>
      <c r="T18148" s="9" t="s">
        <v>368</v>
      </c>
      <c r="U18148" s="9" t="s">
        <v>368</v>
      </c>
    </row>
    <row r="18149">
      <c r="F18149" s="9"/>
      <c r="N18149" s="50"/>
      <c r="O18149" s="50"/>
      <c r="P18149" s="50"/>
      <c r="Q18149" s="50" t="s">
        <v>368</v>
      </c>
      <c r="R18149" s="9" t="s">
        <v>368</v>
      </c>
      <c r="S18149" s="50" t="s">
        <v>368</v>
      </c>
      <c r="T18149" s="9" t="s">
        <v>368</v>
      </c>
      <c r="U18149" s="9" t="s">
        <v>368</v>
      </c>
    </row>
    <row r="18150">
      <c r="F18150" s="9"/>
      <c r="N18150" s="50"/>
      <c r="O18150" s="50"/>
      <c r="P18150" s="50"/>
      <c r="Q18150" s="50" t="s">
        <v>368</v>
      </c>
      <c r="R18150" s="9" t="s">
        <v>368</v>
      </c>
      <c r="S18150" s="50" t="s">
        <v>368</v>
      </c>
      <c r="T18150" s="9" t="s">
        <v>368</v>
      </c>
      <c r="U18150" s="9" t="s">
        <v>368</v>
      </c>
    </row>
    <row r="18151">
      <c r="F18151" s="9"/>
      <c r="N18151" s="50"/>
      <c r="O18151" s="50"/>
      <c r="P18151" s="50"/>
      <c r="Q18151" s="50" t="s">
        <v>368</v>
      </c>
      <c r="R18151" s="9" t="s">
        <v>368</v>
      </c>
      <c r="S18151" s="50" t="s">
        <v>368</v>
      </c>
      <c r="T18151" s="9" t="s">
        <v>368</v>
      </c>
      <c r="U18151" s="9" t="s">
        <v>368</v>
      </c>
    </row>
    <row r="18152">
      <c r="F18152" s="9"/>
      <c r="N18152" s="50"/>
      <c r="O18152" s="50"/>
      <c r="P18152" s="50"/>
      <c r="Q18152" s="50" t="s">
        <v>368</v>
      </c>
      <c r="R18152" s="9" t="s">
        <v>368</v>
      </c>
      <c r="S18152" s="50" t="s">
        <v>368</v>
      </c>
      <c r="T18152" s="9" t="s">
        <v>368</v>
      </c>
      <c r="U18152" s="9" t="s">
        <v>368</v>
      </c>
    </row>
    <row r="18153">
      <c r="F18153" s="9"/>
      <c r="N18153" s="50"/>
      <c r="O18153" s="50"/>
      <c r="P18153" s="50"/>
      <c r="Q18153" s="50" t="s">
        <v>368</v>
      </c>
      <c r="R18153" s="9" t="s">
        <v>368</v>
      </c>
      <c r="S18153" s="50" t="s">
        <v>368</v>
      </c>
      <c r="T18153" s="9" t="s">
        <v>368</v>
      </c>
      <c r="U18153" s="9" t="s">
        <v>368</v>
      </c>
    </row>
    <row r="18154">
      <c r="F18154" s="9"/>
      <c r="N18154" s="50"/>
      <c r="O18154" s="50"/>
      <c r="P18154" s="50"/>
      <c r="Q18154" s="50" t="s">
        <v>368</v>
      </c>
      <c r="R18154" s="9" t="s">
        <v>368</v>
      </c>
      <c r="S18154" s="50" t="s">
        <v>368</v>
      </c>
      <c r="T18154" s="9" t="s">
        <v>368</v>
      </c>
      <c r="U18154" s="9" t="s">
        <v>368</v>
      </c>
    </row>
    <row r="18155">
      <c r="F18155" s="9"/>
      <c r="N18155" s="50"/>
      <c r="O18155" s="50"/>
      <c r="P18155" s="50"/>
      <c r="Q18155" s="50" t="s">
        <v>368</v>
      </c>
      <c r="R18155" s="9" t="s">
        <v>368</v>
      </c>
      <c r="S18155" s="50" t="s">
        <v>368</v>
      </c>
      <c r="T18155" s="9" t="s">
        <v>368</v>
      </c>
      <c r="U18155" s="9" t="s">
        <v>368</v>
      </c>
    </row>
    <row r="18156">
      <c r="F18156" s="9"/>
      <c r="N18156" s="50"/>
      <c r="O18156" s="50"/>
      <c r="P18156" s="50"/>
      <c r="Q18156" s="50" t="s">
        <v>368</v>
      </c>
      <c r="R18156" s="9" t="s">
        <v>368</v>
      </c>
      <c r="S18156" s="50" t="s">
        <v>368</v>
      </c>
      <c r="T18156" s="9" t="s">
        <v>368</v>
      </c>
      <c r="U18156" s="9" t="s">
        <v>368</v>
      </c>
    </row>
    <row r="18157">
      <c r="F18157" s="9"/>
      <c r="N18157" s="50"/>
      <c r="O18157" s="50"/>
      <c r="P18157" s="50"/>
      <c r="Q18157" s="50" t="s">
        <v>368</v>
      </c>
      <c r="R18157" s="9" t="s">
        <v>368</v>
      </c>
      <c r="S18157" s="50" t="s">
        <v>368</v>
      </c>
      <c r="T18157" s="9" t="s">
        <v>368</v>
      </c>
      <c r="U18157" s="9" t="s">
        <v>368</v>
      </c>
    </row>
    <row r="18158">
      <c r="F18158" s="9"/>
      <c r="N18158" s="50"/>
      <c r="O18158" s="50"/>
      <c r="P18158" s="50"/>
      <c r="Q18158" s="50" t="s">
        <v>368</v>
      </c>
      <c r="R18158" s="9" t="s">
        <v>368</v>
      </c>
      <c r="S18158" s="50" t="s">
        <v>368</v>
      </c>
      <c r="T18158" s="9" t="s">
        <v>368</v>
      </c>
      <c r="U18158" s="9" t="s">
        <v>368</v>
      </c>
    </row>
    <row r="18159">
      <c r="F18159" s="9"/>
      <c r="N18159" s="50"/>
      <c r="O18159" s="50"/>
      <c r="P18159" s="50"/>
      <c r="Q18159" s="50" t="s">
        <v>368</v>
      </c>
      <c r="R18159" s="9" t="s">
        <v>368</v>
      </c>
      <c r="S18159" s="50" t="s">
        <v>368</v>
      </c>
      <c r="T18159" s="9" t="s">
        <v>368</v>
      </c>
      <c r="U18159" s="9" t="s">
        <v>368</v>
      </c>
    </row>
    <row r="18160">
      <c r="F18160" s="9"/>
      <c r="N18160" s="50"/>
      <c r="O18160" s="50"/>
      <c r="P18160" s="50"/>
      <c r="Q18160" s="50" t="s">
        <v>368</v>
      </c>
      <c r="R18160" s="9" t="s">
        <v>368</v>
      </c>
      <c r="S18160" s="50" t="s">
        <v>368</v>
      </c>
      <c r="T18160" s="9" t="s">
        <v>368</v>
      </c>
      <c r="U18160" s="9" t="s">
        <v>368</v>
      </c>
    </row>
    <row r="18161">
      <c r="F18161" s="9"/>
      <c r="N18161" s="50"/>
      <c r="O18161" s="50"/>
      <c r="P18161" s="50"/>
      <c r="Q18161" s="50" t="s">
        <v>368</v>
      </c>
      <c r="R18161" s="9" t="s">
        <v>368</v>
      </c>
      <c r="S18161" s="50" t="s">
        <v>368</v>
      </c>
      <c r="T18161" s="9" t="s">
        <v>368</v>
      </c>
      <c r="U18161" s="9" t="s">
        <v>368</v>
      </c>
    </row>
    <row r="18162">
      <c r="F18162" s="9"/>
      <c r="N18162" s="50"/>
      <c r="O18162" s="50"/>
      <c r="P18162" s="50"/>
      <c r="Q18162" s="50" t="s">
        <v>368</v>
      </c>
      <c r="R18162" s="9" t="s">
        <v>368</v>
      </c>
      <c r="S18162" s="50" t="s">
        <v>368</v>
      </c>
      <c r="T18162" s="9" t="s">
        <v>368</v>
      </c>
      <c r="U18162" s="9" t="s">
        <v>368</v>
      </c>
    </row>
    <row r="18163">
      <c r="F18163" s="9"/>
      <c r="N18163" s="50"/>
      <c r="O18163" s="50"/>
      <c r="P18163" s="50"/>
      <c r="Q18163" s="50" t="s">
        <v>368</v>
      </c>
      <c r="R18163" s="9" t="s">
        <v>368</v>
      </c>
      <c r="S18163" s="50" t="s">
        <v>368</v>
      </c>
      <c r="T18163" s="9" t="s">
        <v>368</v>
      </c>
      <c r="U18163" s="9" t="s">
        <v>368</v>
      </c>
    </row>
    <row r="18164">
      <c r="F18164" s="9"/>
      <c r="N18164" s="50"/>
      <c r="O18164" s="50"/>
      <c r="P18164" s="50"/>
      <c r="Q18164" s="50" t="s">
        <v>368</v>
      </c>
      <c r="R18164" s="9" t="s">
        <v>368</v>
      </c>
      <c r="S18164" s="50" t="s">
        <v>368</v>
      </c>
      <c r="T18164" s="9" t="s">
        <v>368</v>
      </c>
      <c r="U18164" s="9" t="s">
        <v>368</v>
      </c>
    </row>
    <row r="18165">
      <c r="F18165" s="9"/>
      <c r="N18165" s="50"/>
      <c r="O18165" s="50"/>
      <c r="P18165" s="50"/>
      <c r="Q18165" s="50" t="s">
        <v>368</v>
      </c>
      <c r="R18165" s="9" t="s">
        <v>368</v>
      </c>
      <c r="S18165" s="50" t="s">
        <v>368</v>
      </c>
      <c r="T18165" s="9" t="s">
        <v>368</v>
      </c>
      <c r="U18165" s="9" t="s">
        <v>368</v>
      </c>
    </row>
    <row r="18166">
      <c r="F18166" s="9"/>
      <c r="N18166" s="50"/>
      <c r="O18166" s="50"/>
      <c r="P18166" s="50"/>
      <c r="Q18166" s="50" t="s">
        <v>368</v>
      </c>
      <c r="R18166" s="9" t="s">
        <v>368</v>
      </c>
      <c r="S18166" s="50" t="s">
        <v>368</v>
      </c>
      <c r="T18166" s="9" t="s">
        <v>368</v>
      </c>
      <c r="U18166" s="9" t="s">
        <v>368</v>
      </c>
    </row>
    <row r="18167">
      <c r="F18167" s="9"/>
      <c r="N18167" s="50"/>
      <c r="O18167" s="50"/>
      <c r="P18167" s="50"/>
      <c r="Q18167" s="50" t="s">
        <v>368</v>
      </c>
      <c r="R18167" s="9" t="s">
        <v>368</v>
      </c>
      <c r="S18167" s="50" t="s">
        <v>368</v>
      </c>
      <c r="T18167" s="9" t="s">
        <v>368</v>
      </c>
      <c r="U18167" s="9" t="s">
        <v>368</v>
      </c>
    </row>
    <row r="18168">
      <c r="F18168" s="9"/>
      <c r="N18168" s="50"/>
      <c r="O18168" s="50"/>
      <c r="P18168" s="50"/>
      <c r="Q18168" s="50" t="s">
        <v>368</v>
      </c>
      <c r="R18168" s="9" t="s">
        <v>368</v>
      </c>
      <c r="S18168" s="50" t="s">
        <v>368</v>
      </c>
      <c r="T18168" s="9" t="s">
        <v>368</v>
      </c>
      <c r="U18168" s="9" t="s">
        <v>368</v>
      </c>
    </row>
    <row r="18169">
      <c r="F18169" s="9"/>
      <c r="N18169" s="50"/>
      <c r="O18169" s="50"/>
      <c r="P18169" s="50"/>
      <c r="Q18169" s="50" t="s">
        <v>368</v>
      </c>
      <c r="R18169" s="9" t="s">
        <v>368</v>
      </c>
      <c r="S18169" s="50" t="s">
        <v>368</v>
      </c>
      <c r="T18169" s="9" t="s">
        <v>368</v>
      </c>
      <c r="U18169" s="9" t="s">
        <v>368</v>
      </c>
    </row>
    <row r="18170">
      <c r="F18170" s="9"/>
      <c r="N18170" s="50"/>
      <c r="O18170" s="50"/>
      <c r="P18170" s="50"/>
      <c r="Q18170" s="50" t="s">
        <v>368</v>
      </c>
      <c r="R18170" s="9" t="s">
        <v>368</v>
      </c>
      <c r="S18170" s="50" t="s">
        <v>368</v>
      </c>
      <c r="T18170" s="9" t="s">
        <v>368</v>
      </c>
      <c r="U18170" s="9" t="s">
        <v>368</v>
      </c>
    </row>
    <row r="18171">
      <c r="F18171" s="9"/>
      <c r="N18171" s="50"/>
      <c r="O18171" s="50"/>
      <c r="P18171" s="50"/>
      <c r="Q18171" s="50" t="s">
        <v>368</v>
      </c>
      <c r="R18171" s="9" t="s">
        <v>368</v>
      </c>
      <c r="S18171" s="50" t="s">
        <v>368</v>
      </c>
      <c r="T18171" s="9" t="s">
        <v>368</v>
      </c>
      <c r="U18171" s="9" t="s">
        <v>368</v>
      </c>
    </row>
    <row r="18172">
      <c r="F18172" s="9"/>
      <c r="N18172" s="50"/>
      <c r="O18172" s="50"/>
      <c r="P18172" s="50"/>
      <c r="Q18172" s="50" t="s">
        <v>368</v>
      </c>
      <c r="R18172" s="9" t="s">
        <v>368</v>
      </c>
      <c r="S18172" s="50" t="s">
        <v>368</v>
      </c>
      <c r="T18172" s="9" t="s">
        <v>368</v>
      </c>
      <c r="U18172" s="9" t="s">
        <v>368</v>
      </c>
    </row>
    <row r="18173">
      <c r="F18173" s="9"/>
      <c r="N18173" s="50"/>
      <c r="O18173" s="50"/>
      <c r="P18173" s="50"/>
      <c r="Q18173" s="50" t="s">
        <v>368</v>
      </c>
      <c r="R18173" s="9" t="s">
        <v>368</v>
      </c>
      <c r="S18173" s="50" t="s">
        <v>368</v>
      </c>
      <c r="T18173" s="9" t="s">
        <v>368</v>
      </c>
      <c r="U18173" s="9" t="s">
        <v>368</v>
      </c>
    </row>
    <row r="18174">
      <c r="F18174" s="9"/>
      <c r="N18174" s="50"/>
      <c r="O18174" s="50"/>
      <c r="P18174" s="50"/>
      <c r="Q18174" s="50" t="s">
        <v>368</v>
      </c>
      <c r="R18174" s="9" t="s">
        <v>368</v>
      </c>
      <c r="S18174" s="50" t="s">
        <v>368</v>
      </c>
      <c r="T18174" s="9" t="s">
        <v>368</v>
      </c>
      <c r="U18174" s="9" t="s">
        <v>368</v>
      </c>
    </row>
    <row r="18175">
      <c r="F18175" s="9"/>
      <c r="N18175" s="50"/>
      <c r="O18175" s="50"/>
      <c r="P18175" s="50"/>
      <c r="Q18175" s="50" t="s">
        <v>368</v>
      </c>
      <c r="R18175" s="9" t="s">
        <v>368</v>
      </c>
      <c r="S18175" s="50" t="s">
        <v>368</v>
      </c>
      <c r="T18175" s="9" t="s">
        <v>368</v>
      </c>
      <c r="U18175" s="9" t="s">
        <v>368</v>
      </c>
    </row>
    <row r="18176">
      <c r="F18176" s="9"/>
      <c r="N18176" s="50"/>
      <c r="O18176" s="50"/>
      <c r="P18176" s="50"/>
      <c r="Q18176" s="50" t="s">
        <v>368</v>
      </c>
      <c r="R18176" s="9" t="s">
        <v>368</v>
      </c>
      <c r="S18176" s="50" t="s">
        <v>368</v>
      </c>
      <c r="T18176" s="9" t="s">
        <v>368</v>
      </c>
      <c r="U18176" s="9" t="s">
        <v>368</v>
      </c>
    </row>
    <row r="18177">
      <c r="F18177" s="9"/>
      <c r="N18177" s="50"/>
      <c r="O18177" s="50"/>
      <c r="P18177" s="50"/>
      <c r="Q18177" s="50" t="s">
        <v>368</v>
      </c>
      <c r="R18177" s="9" t="s">
        <v>368</v>
      </c>
      <c r="S18177" s="50" t="s">
        <v>368</v>
      </c>
      <c r="T18177" s="9" t="s">
        <v>368</v>
      </c>
      <c r="U18177" s="9" t="s">
        <v>368</v>
      </c>
    </row>
    <row r="18178">
      <c r="F18178" s="9"/>
      <c r="N18178" s="50"/>
      <c r="O18178" s="50"/>
      <c r="P18178" s="50"/>
      <c r="Q18178" s="50" t="s">
        <v>368</v>
      </c>
      <c r="R18178" s="9" t="s">
        <v>368</v>
      </c>
      <c r="S18178" s="50" t="s">
        <v>368</v>
      </c>
      <c r="T18178" s="9" t="s">
        <v>368</v>
      </c>
      <c r="U18178" s="9" t="s">
        <v>368</v>
      </c>
    </row>
    <row r="18179">
      <c r="F18179" s="9"/>
      <c r="N18179" s="50"/>
      <c r="O18179" s="50"/>
      <c r="P18179" s="50"/>
      <c r="Q18179" s="50" t="s">
        <v>368</v>
      </c>
      <c r="R18179" s="9" t="s">
        <v>368</v>
      </c>
      <c r="S18179" s="50" t="s">
        <v>368</v>
      </c>
      <c r="T18179" s="9" t="s">
        <v>368</v>
      </c>
      <c r="U18179" s="9" t="s">
        <v>368</v>
      </c>
    </row>
    <row r="18180">
      <c r="F18180" s="9"/>
      <c r="N18180" s="50"/>
      <c r="O18180" s="50"/>
      <c r="P18180" s="50"/>
      <c r="Q18180" s="50" t="s">
        <v>368</v>
      </c>
      <c r="R18180" s="9" t="s">
        <v>368</v>
      </c>
      <c r="S18180" s="50" t="s">
        <v>368</v>
      </c>
      <c r="T18180" s="9" t="s">
        <v>368</v>
      </c>
      <c r="U18180" s="9" t="s">
        <v>368</v>
      </c>
    </row>
    <row r="18181">
      <c r="F18181" s="9"/>
      <c r="N18181" s="50"/>
      <c r="O18181" s="50"/>
      <c r="P18181" s="50"/>
      <c r="Q18181" s="50" t="s">
        <v>368</v>
      </c>
      <c r="R18181" s="9" t="s">
        <v>368</v>
      </c>
      <c r="S18181" s="50" t="s">
        <v>368</v>
      </c>
      <c r="T18181" s="9" t="s">
        <v>368</v>
      </c>
      <c r="U18181" s="9" t="s">
        <v>368</v>
      </c>
    </row>
    <row r="18182">
      <c r="F18182" s="9"/>
      <c r="N18182" s="50"/>
      <c r="O18182" s="50"/>
      <c r="P18182" s="50"/>
      <c r="Q18182" s="50" t="s">
        <v>368</v>
      </c>
      <c r="R18182" s="9" t="s">
        <v>368</v>
      </c>
      <c r="S18182" s="50" t="s">
        <v>368</v>
      </c>
      <c r="T18182" s="9" t="s">
        <v>368</v>
      </c>
      <c r="U18182" s="9" t="s">
        <v>368</v>
      </c>
    </row>
    <row r="18183">
      <c r="F18183" s="9"/>
      <c r="N18183" s="50"/>
      <c r="O18183" s="50"/>
      <c r="P18183" s="50"/>
      <c r="Q18183" s="50" t="s">
        <v>368</v>
      </c>
      <c r="R18183" s="9" t="s">
        <v>368</v>
      </c>
      <c r="S18183" s="50" t="s">
        <v>368</v>
      </c>
      <c r="T18183" s="9" t="s">
        <v>368</v>
      </c>
      <c r="U18183" s="9" t="s">
        <v>368</v>
      </c>
    </row>
    <row r="18184">
      <c r="F18184" s="9"/>
      <c r="N18184" s="50"/>
      <c r="O18184" s="50"/>
      <c r="P18184" s="50"/>
      <c r="Q18184" s="50" t="s">
        <v>368</v>
      </c>
      <c r="R18184" s="9" t="s">
        <v>368</v>
      </c>
      <c r="S18184" s="50" t="s">
        <v>368</v>
      </c>
      <c r="T18184" s="9" t="s">
        <v>368</v>
      </c>
      <c r="U18184" s="9" t="s">
        <v>368</v>
      </c>
    </row>
    <row r="18185">
      <c r="F18185" s="9"/>
      <c r="N18185" s="50"/>
      <c r="O18185" s="50"/>
      <c r="P18185" s="50"/>
      <c r="Q18185" s="50" t="s">
        <v>368</v>
      </c>
      <c r="R18185" s="9" t="s">
        <v>368</v>
      </c>
      <c r="S18185" s="50" t="s">
        <v>368</v>
      </c>
      <c r="T18185" s="9" t="s">
        <v>368</v>
      </c>
      <c r="U18185" s="9" t="s">
        <v>368</v>
      </c>
    </row>
    <row r="18186">
      <c r="F18186" s="9"/>
      <c r="N18186" s="50"/>
      <c r="O18186" s="50"/>
      <c r="P18186" s="50"/>
      <c r="Q18186" s="50" t="s">
        <v>368</v>
      </c>
      <c r="R18186" s="9" t="s">
        <v>368</v>
      </c>
      <c r="S18186" s="50" t="s">
        <v>368</v>
      </c>
      <c r="T18186" s="9" t="s">
        <v>368</v>
      </c>
      <c r="U18186" s="9" t="s">
        <v>368</v>
      </c>
    </row>
    <row r="18187">
      <c r="F18187" s="9"/>
      <c r="N18187" s="50"/>
      <c r="O18187" s="50"/>
      <c r="P18187" s="50"/>
      <c r="Q18187" s="50" t="s">
        <v>368</v>
      </c>
      <c r="R18187" s="9" t="s">
        <v>368</v>
      </c>
      <c r="S18187" s="50" t="s">
        <v>368</v>
      </c>
      <c r="T18187" s="9" t="s">
        <v>368</v>
      </c>
      <c r="U18187" s="9" t="s">
        <v>368</v>
      </c>
    </row>
    <row r="18188">
      <c r="F18188" s="9"/>
      <c r="N18188" s="50"/>
      <c r="O18188" s="50"/>
      <c r="P18188" s="50"/>
      <c r="Q18188" s="50" t="s">
        <v>368</v>
      </c>
      <c r="R18188" s="9" t="s">
        <v>368</v>
      </c>
      <c r="S18188" s="50" t="s">
        <v>368</v>
      </c>
      <c r="T18188" s="9" t="s">
        <v>368</v>
      </c>
      <c r="U18188" s="9" t="s">
        <v>368</v>
      </c>
    </row>
    <row r="18189">
      <c r="F18189" s="9"/>
      <c r="N18189" s="50"/>
      <c r="O18189" s="50"/>
      <c r="P18189" s="50"/>
      <c r="Q18189" s="50" t="s">
        <v>368</v>
      </c>
      <c r="R18189" s="9" t="s">
        <v>368</v>
      </c>
      <c r="S18189" s="50" t="s">
        <v>368</v>
      </c>
      <c r="T18189" s="9" t="s">
        <v>368</v>
      </c>
      <c r="U18189" s="9" t="s">
        <v>368</v>
      </c>
    </row>
    <row r="18190">
      <c r="F18190" s="9"/>
      <c r="N18190" s="50"/>
      <c r="O18190" s="50"/>
      <c r="P18190" s="50"/>
      <c r="Q18190" s="50" t="s">
        <v>368</v>
      </c>
      <c r="R18190" s="9" t="s">
        <v>368</v>
      </c>
      <c r="S18190" s="50" t="s">
        <v>368</v>
      </c>
      <c r="T18190" s="9" t="s">
        <v>368</v>
      </c>
      <c r="U18190" s="9" t="s">
        <v>368</v>
      </c>
    </row>
    <row r="18191">
      <c r="F18191" s="9"/>
      <c r="N18191" s="50"/>
      <c r="O18191" s="50"/>
      <c r="P18191" s="50"/>
      <c r="Q18191" s="50" t="s">
        <v>368</v>
      </c>
      <c r="R18191" s="9" t="s">
        <v>368</v>
      </c>
      <c r="S18191" s="50" t="s">
        <v>368</v>
      </c>
      <c r="T18191" s="9" t="s">
        <v>368</v>
      </c>
      <c r="U18191" s="9" t="s">
        <v>368</v>
      </c>
    </row>
    <row r="18192">
      <c r="F18192" s="9"/>
      <c r="N18192" s="50"/>
      <c r="O18192" s="50"/>
      <c r="P18192" s="50"/>
      <c r="Q18192" s="50" t="s">
        <v>368</v>
      </c>
      <c r="R18192" s="9" t="s">
        <v>368</v>
      </c>
      <c r="S18192" s="50" t="s">
        <v>368</v>
      </c>
      <c r="T18192" s="9" t="s">
        <v>368</v>
      </c>
      <c r="U18192" s="9" t="s">
        <v>368</v>
      </c>
    </row>
    <row r="18193">
      <c r="F18193" s="9"/>
      <c r="N18193" s="50"/>
      <c r="O18193" s="50"/>
      <c r="P18193" s="50"/>
      <c r="Q18193" s="50" t="s">
        <v>368</v>
      </c>
      <c r="R18193" s="9" t="s">
        <v>368</v>
      </c>
      <c r="S18193" s="50" t="s">
        <v>368</v>
      </c>
      <c r="T18193" s="9" t="s">
        <v>368</v>
      </c>
      <c r="U18193" s="9" t="s">
        <v>368</v>
      </c>
    </row>
    <row r="18194">
      <c r="F18194" s="9"/>
      <c r="N18194" s="50"/>
      <c r="O18194" s="50"/>
      <c r="P18194" s="50"/>
      <c r="Q18194" s="50" t="s">
        <v>368</v>
      </c>
      <c r="R18194" s="9" t="s">
        <v>368</v>
      </c>
      <c r="S18194" s="50" t="s">
        <v>368</v>
      </c>
      <c r="T18194" s="9" t="s">
        <v>368</v>
      </c>
      <c r="U18194" s="9" t="s">
        <v>368</v>
      </c>
    </row>
    <row r="18195">
      <c r="F18195" s="9"/>
      <c r="N18195" s="50"/>
      <c r="O18195" s="50"/>
      <c r="P18195" s="50"/>
      <c r="Q18195" s="50" t="s">
        <v>368</v>
      </c>
      <c r="R18195" s="9" t="s">
        <v>368</v>
      </c>
      <c r="S18195" s="50" t="s">
        <v>368</v>
      </c>
      <c r="T18195" s="9" t="s">
        <v>368</v>
      </c>
      <c r="U18195" s="9" t="s">
        <v>368</v>
      </c>
    </row>
    <row r="18196">
      <c r="F18196" s="9"/>
      <c r="N18196" s="50"/>
      <c r="O18196" s="50"/>
      <c r="P18196" s="50"/>
      <c r="Q18196" s="50" t="s">
        <v>368</v>
      </c>
      <c r="R18196" s="9" t="s">
        <v>368</v>
      </c>
      <c r="S18196" s="50" t="s">
        <v>368</v>
      </c>
      <c r="T18196" s="9" t="s">
        <v>368</v>
      </c>
      <c r="U18196" s="9" t="s">
        <v>368</v>
      </c>
    </row>
    <row r="18197">
      <c r="F18197" s="9"/>
      <c r="N18197" s="50"/>
      <c r="O18197" s="50"/>
      <c r="P18197" s="50"/>
      <c r="Q18197" s="50" t="s">
        <v>368</v>
      </c>
      <c r="R18197" s="9" t="s">
        <v>368</v>
      </c>
      <c r="S18197" s="50" t="s">
        <v>368</v>
      </c>
      <c r="T18197" s="9" t="s">
        <v>368</v>
      </c>
      <c r="U18197" s="9" t="s">
        <v>368</v>
      </c>
    </row>
    <row r="18198">
      <c r="F18198" s="9"/>
      <c r="N18198" s="50"/>
      <c r="O18198" s="50"/>
      <c r="P18198" s="50"/>
      <c r="Q18198" s="50" t="s">
        <v>368</v>
      </c>
      <c r="R18198" s="9" t="s">
        <v>368</v>
      </c>
      <c r="S18198" s="50" t="s">
        <v>368</v>
      </c>
      <c r="T18198" s="9" t="s">
        <v>368</v>
      </c>
      <c r="U18198" s="9" t="s">
        <v>368</v>
      </c>
    </row>
    <row r="18199">
      <c r="F18199" s="9"/>
      <c r="N18199" s="50"/>
      <c r="O18199" s="50"/>
      <c r="P18199" s="50"/>
      <c r="Q18199" s="50" t="s">
        <v>368</v>
      </c>
      <c r="R18199" s="9" t="s">
        <v>368</v>
      </c>
      <c r="S18199" s="50" t="s">
        <v>368</v>
      </c>
      <c r="T18199" s="9" t="s">
        <v>368</v>
      </c>
      <c r="U18199" s="9" t="s">
        <v>368</v>
      </c>
    </row>
    <row r="18200">
      <c r="F18200" s="9"/>
      <c r="N18200" s="50"/>
      <c r="O18200" s="50"/>
      <c r="P18200" s="50"/>
      <c r="Q18200" s="50" t="s">
        <v>368</v>
      </c>
      <c r="R18200" s="9" t="s">
        <v>368</v>
      </c>
      <c r="S18200" s="50" t="s">
        <v>368</v>
      </c>
      <c r="T18200" s="9" t="s">
        <v>368</v>
      </c>
      <c r="U18200" s="9" t="s">
        <v>368</v>
      </c>
    </row>
    <row r="18201">
      <c r="F18201" s="9"/>
      <c r="N18201" s="50"/>
      <c r="O18201" s="50"/>
      <c r="P18201" s="50"/>
      <c r="Q18201" s="50" t="s">
        <v>368</v>
      </c>
      <c r="R18201" s="9" t="s">
        <v>368</v>
      </c>
      <c r="S18201" s="50" t="s">
        <v>368</v>
      </c>
      <c r="T18201" s="9" t="s">
        <v>368</v>
      </c>
      <c r="U18201" s="9" t="s">
        <v>368</v>
      </c>
    </row>
    <row r="18202">
      <c r="F18202" s="9"/>
      <c r="N18202" s="50"/>
      <c r="O18202" s="50"/>
      <c r="P18202" s="50"/>
      <c r="Q18202" s="50" t="s">
        <v>368</v>
      </c>
      <c r="R18202" s="9" t="s">
        <v>368</v>
      </c>
      <c r="S18202" s="50" t="s">
        <v>368</v>
      </c>
      <c r="T18202" s="9" t="s">
        <v>368</v>
      </c>
      <c r="U18202" s="9" t="s">
        <v>368</v>
      </c>
    </row>
    <row r="18203">
      <c r="F18203" s="9"/>
      <c r="N18203" s="50"/>
      <c r="O18203" s="50"/>
      <c r="P18203" s="50"/>
      <c r="Q18203" s="50" t="s">
        <v>368</v>
      </c>
      <c r="R18203" s="9" t="s">
        <v>368</v>
      </c>
      <c r="S18203" s="50" t="s">
        <v>368</v>
      </c>
      <c r="T18203" s="9" t="s">
        <v>368</v>
      </c>
      <c r="U18203" s="9" t="s">
        <v>368</v>
      </c>
    </row>
    <row r="18204">
      <c r="F18204" s="9"/>
      <c r="N18204" s="50"/>
      <c r="O18204" s="50"/>
      <c r="P18204" s="50"/>
      <c r="Q18204" s="50" t="s">
        <v>368</v>
      </c>
      <c r="R18204" s="9" t="s">
        <v>368</v>
      </c>
      <c r="S18204" s="50" t="s">
        <v>368</v>
      </c>
      <c r="T18204" s="9" t="s">
        <v>368</v>
      </c>
      <c r="U18204" s="9" t="s">
        <v>368</v>
      </c>
    </row>
    <row r="18205">
      <c r="F18205" s="9"/>
      <c r="N18205" s="50"/>
      <c r="O18205" s="50"/>
      <c r="P18205" s="50"/>
      <c r="Q18205" s="50" t="s">
        <v>368</v>
      </c>
      <c r="R18205" s="9" t="s">
        <v>368</v>
      </c>
      <c r="S18205" s="50" t="s">
        <v>368</v>
      </c>
      <c r="T18205" s="9" t="s">
        <v>368</v>
      </c>
      <c r="U18205" s="9" t="s">
        <v>368</v>
      </c>
    </row>
    <row r="18206">
      <c r="F18206" s="9"/>
      <c r="N18206" s="50"/>
      <c r="O18206" s="50"/>
      <c r="P18206" s="50"/>
      <c r="Q18206" s="50" t="s">
        <v>368</v>
      </c>
      <c r="R18206" s="9" t="s">
        <v>368</v>
      </c>
      <c r="S18206" s="50" t="s">
        <v>368</v>
      </c>
      <c r="T18206" s="9" t="s">
        <v>368</v>
      </c>
      <c r="U18206" s="9" t="s">
        <v>368</v>
      </c>
    </row>
    <row r="18207">
      <c r="F18207" s="9"/>
      <c r="N18207" s="50"/>
      <c r="O18207" s="50"/>
      <c r="P18207" s="50"/>
      <c r="Q18207" s="50" t="s">
        <v>368</v>
      </c>
      <c r="R18207" s="9" t="s">
        <v>368</v>
      </c>
      <c r="S18207" s="50" t="s">
        <v>368</v>
      </c>
      <c r="T18207" s="9" t="s">
        <v>368</v>
      </c>
      <c r="U18207" s="9" t="s">
        <v>368</v>
      </c>
    </row>
    <row r="18208">
      <c r="F18208" s="9"/>
      <c r="N18208" s="50"/>
      <c r="O18208" s="50"/>
      <c r="P18208" s="50"/>
      <c r="Q18208" s="50" t="s">
        <v>368</v>
      </c>
      <c r="R18208" s="9" t="s">
        <v>368</v>
      </c>
      <c r="S18208" s="50" t="s">
        <v>368</v>
      </c>
      <c r="T18208" s="9" t="s">
        <v>368</v>
      </c>
      <c r="U18208" s="9" t="s">
        <v>368</v>
      </c>
    </row>
    <row r="18209">
      <c r="F18209" s="9"/>
      <c r="N18209" s="50"/>
      <c r="O18209" s="50"/>
      <c r="P18209" s="50"/>
      <c r="Q18209" s="50" t="s">
        <v>368</v>
      </c>
      <c r="R18209" s="9" t="s">
        <v>368</v>
      </c>
      <c r="S18209" s="50" t="s">
        <v>368</v>
      </c>
      <c r="T18209" s="9" t="s">
        <v>368</v>
      </c>
      <c r="U18209" s="9" t="s">
        <v>368</v>
      </c>
    </row>
    <row r="18210">
      <c r="F18210" s="9"/>
      <c r="N18210" s="50"/>
      <c r="O18210" s="50"/>
      <c r="P18210" s="50"/>
      <c r="Q18210" s="50" t="s">
        <v>368</v>
      </c>
      <c r="R18210" s="9" t="s">
        <v>368</v>
      </c>
      <c r="S18210" s="50" t="s">
        <v>368</v>
      </c>
      <c r="T18210" s="9" t="s">
        <v>368</v>
      </c>
      <c r="U18210" s="9" t="s">
        <v>368</v>
      </c>
    </row>
    <row r="18211">
      <c r="F18211" s="9"/>
      <c r="N18211" s="50"/>
      <c r="O18211" s="50"/>
      <c r="P18211" s="50"/>
      <c r="Q18211" s="50" t="s">
        <v>368</v>
      </c>
      <c r="R18211" s="9" t="s">
        <v>368</v>
      </c>
      <c r="S18211" s="50" t="s">
        <v>368</v>
      </c>
      <c r="T18211" s="9" t="s">
        <v>368</v>
      </c>
      <c r="U18211" s="9" t="s">
        <v>368</v>
      </c>
    </row>
    <row r="18212">
      <c r="F18212" s="9"/>
      <c r="N18212" s="50"/>
      <c r="O18212" s="50"/>
      <c r="P18212" s="50"/>
      <c r="Q18212" s="50" t="s">
        <v>368</v>
      </c>
      <c r="R18212" s="9" t="s">
        <v>368</v>
      </c>
      <c r="S18212" s="50" t="s">
        <v>368</v>
      </c>
      <c r="T18212" s="9" t="s">
        <v>368</v>
      </c>
      <c r="U18212" s="9" t="s">
        <v>368</v>
      </c>
    </row>
    <row r="18213">
      <c r="F18213" s="9"/>
      <c r="N18213" s="50"/>
      <c r="O18213" s="50"/>
      <c r="P18213" s="50"/>
      <c r="Q18213" s="50" t="s">
        <v>368</v>
      </c>
      <c r="R18213" s="9" t="s">
        <v>368</v>
      </c>
      <c r="S18213" s="50" t="s">
        <v>368</v>
      </c>
      <c r="T18213" s="9" t="s">
        <v>368</v>
      </c>
      <c r="U18213" s="9" t="s">
        <v>368</v>
      </c>
    </row>
    <row r="18214">
      <c r="F18214" s="9"/>
      <c r="N18214" s="50"/>
      <c r="O18214" s="50"/>
      <c r="P18214" s="50"/>
      <c r="Q18214" s="50" t="s">
        <v>368</v>
      </c>
      <c r="R18214" s="9" t="s">
        <v>368</v>
      </c>
      <c r="S18214" s="50" t="s">
        <v>368</v>
      </c>
      <c r="T18214" s="9" t="s">
        <v>368</v>
      </c>
      <c r="U18214" s="9" t="s">
        <v>368</v>
      </c>
    </row>
    <row r="18215">
      <c r="F18215" s="9"/>
      <c r="N18215" s="50"/>
      <c r="O18215" s="50"/>
      <c r="P18215" s="50"/>
      <c r="Q18215" s="50" t="s">
        <v>368</v>
      </c>
      <c r="R18215" s="9" t="s">
        <v>368</v>
      </c>
      <c r="S18215" s="50" t="s">
        <v>368</v>
      </c>
      <c r="T18215" s="9" t="s">
        <v>368</v>
      </c>
      <c r="U18215" s="9" t="s">
        <v>368</v>
      </c>
    </row>
    <row r="18216">
      <c r="F18216" s="9"/>
      <c r="N18216" s="50"/>
      <c r="O18216" s="50"/>
      <c r="P18216" s="50"/>
      <c r="Q18216" s="50" t="s">
        <v>368</v>
      </c>
      <c r="R18216" s="9" t="s">
        <v>368</v>
      </c>
      <c r="S18216" s="50" t="s">
        <v>368</v>
      </c>
      <c r="T18216" s="9" t="s">
        <v>368</v>
      </c>
      <c r="U18216" s="9" t="s">
        <v>368</v>
      </c>
    </row>
    <row r="18217">
      <c r="F18217" s="9"/>
      <c r="N18217" s="50"/>
      <c r="O18217" s="50"/>
      <c r="P18217" s="50"/>
      <c r="Q18217" s="50" t="s">
        <v>368</v>
      </c>
      <c r="R18217" s="9" t="s">
        <v>368</v>
      </c>
      <c r="S18217" s="50" t="s">
        <v>368</v>
      </c>
      <c r="T18217" s="9" t="s">
        <v>368</v>
      </c>
      <c r="U18217" s="9" t="s">
        <v>368</v>
      </c>
    </row>
    <row r="18218">
      <c r="F18218" s="9"/>
      <c r="N18218" s="50"/>
      <c r="O18218" s="50"/>
      <c r="P18218" s="50"/>
      <c r="Q18218" s="50" t="s">
        <v>368</v>
      </c>
      <c r="R18218" s="9" t="s">
        <v>368</v>
      </c>
      <c r="S18218" s="50" t="s">
        <v>368</v>
      </c>
      <c r="T18218" s="9" t="s">
        <v>368</v>
      </c>
      <c r="U18218" s="9" t="s">
        <v>368</v>
      </c>
    </row>
    <row r="18219">
      <c r="F18219" s="9"/>
      <c r="N18219" s="50"/>
      <c r="O18219" s="50"/>
      <c r="P18219" s="50"/>
      <c r="Q18219" s="50" t="s">
        <v>368</v>
      </c>
      <c r="R18219" s="9" t="s">
        <v>368</v>
      </c>
      <c r="S18219" s="50" t="s">
        <v>368</v>
      </c>
      <c r="T18219" s="9" t="s">
        <v>368</v>
      </c>
      <c r="U18219" s="9" t="s">
        <v>368</v>
      </c>
    </row>
    <row r="18220">
      <c r="F18220" s="9"/>
      <c r="N18220" s="50"/>
      <c r="O18220" s="50"/>
      <c r="P18220" s="50"/>
      <c r="Q18220" s="50" t="s">
        <v>368</v>
      </c>
      <c r="R18220" s="9" t="s">
        <v>368</v>
      </c>
      <c r="S18220" s="50" t="s">
        <v>368</v>
      </c>
      <c r="T18220" s="9" t="s">
        <v>368</v>
      </c>
      <c r="U18220" s="9" t="s">
        <v>368</v>
      </c>
    </row>
    <row r="18221">
      <c r="F18221" s="9"/>
      <c r="N18221" s="50"/>
      <c r="O18221" s="50"/>
      <c r="P18221" s="50"/>
      <c r="Q18221" s="50" t="s">
        <v>368</v>
      </c>
      <c r="R18221" s="9" t="s">
        <v>368</v>
      </c>
      <c r="S18221" s="50" t="s">
        <v>368</v>
      </c>
      <c r="T18221" s="9" t="s">
        <v>368</v>
      </c>
      <c r="U18221" s="9" t="s">
        <v>368</v>
      </c>
    </row>
    <row r="18222">
      <c r="F18222" s="9"/>
      <c r="N18222" s="50"/>
      <c r="O18222" s="50"/>
      <c r="P18222" s="50"/>
      <c r="Q18222" s="50" t="s">
        <v>368</v>
      </c>
      <c r="R18222" s="9" t="s">
        <v>368</v>
      </c>
      <c r="S18222" s="50" t="s">
        <v>368</v>
      </c>
      <c r="T18222" s="9" t="s">
        <v>368</v>
      </c>
      <c r="U18222" s="9" t="s">
        <v>368</v>
      </c>
    </row>
    <row r="18223">
      <c r="F18223" s="9"/>
      <c r="N18223" s="50"/>
      <c r="O18223" s="50"/>
      <c r="P18223" s="50"/>
      <c r="Q18223" s="50" t="s">
        <v>368</v>
      </c>
      <c r="R18223" s="9" t="s">
        <v>368</v>
      </c>
      <c r="S18223" s="50" t="s">
        <v>368</v>
      </c>
      <c r="T18223" s="9" t="s">
        <v>368</v>
      </c>
      <c r="U18223" s="9" t="s">
        <v>368</v>
      </c>
    </row>
    <row r="18224">
      <c r="F18224" s="9"/>
      <c r="N18224" s="50"/>
      <c r="O18224" s="50"/>
      <c r="P18224" s="50"/>
      <c r="Q18224" s="50" t="s">
        <v>368</v>
      </c>
      <c r="R18224" s="9" t="s">
        <v>368</v>
      </c>
      <c r="S18224" s="50" t="s">
        <v>368</v>
      </c>
      <c r="T18224" s="9" t="s">
        <v>368</v>
      </c>
      <c r="U18224" s="9" t="s">
        <v>368</v>
      </c>
    </row>
    <row r="18225">
      <c r="F18225" s="9"/>
      <c r="N18225" s="50"/>
      <c r="O18225" s="50"/>
      <c r="P18225" s="50"/>
      <c r="Q18225" s="50" t="s">
        <v>368</v>
      </c>
      <c r="R18225" s="9" t="s">
        <v>368</v>
      </c>
      <c r="S18225" s="50" t="s">
        <v>368</v>
      </c>
      <c r="T18225" s="9" t="s">
        <v>368</v>
      </c>
      <c r="U18225" s="9" t="s">
        <v>368</v>
      </c>
    </row>
    <row r="18226">
      <c r="F18226" s="9"/>
      <c r="N18226" s="50"/>
      <c r="O18226" s="50"/>
      <c r="P18226" s="50"/>
      <c r="Q18226" s="50" t="s">
        <v>368</v>
      </c>
      <c r="R18226" s="9" t="s">
        <v>368</v>
      </c>
      <c r="S18226" s="50" t="s">
        <v>368</v>
      </c>
      <c r="T18226" s="9" t="s">
        <v>368</v>
      </c>
      <c r="U18226" s="9" t="s">
        <v>368</v>
      </c>
    </row>
    <row r="18227">
      <c r="F18227" s="9"/>
      <c r="N18227" s="50"/>
      <c r="O18227" s="50"/>
      <c r="P18227" s="50"/>
      <c r="Q18227" s="50" t="s">
        <v>368</v>
      </c>
      <c r="R18227" s="9" t="s">
        <v>368</v>
      </c>
      <c r="S18227" s="50" t="s">
        <v>368</v>
      </c>
      <c r="T18227" s="9" t="s">
        <v>368</v>
      </c>
      <c r="U18227" s="9" t="s">
        <v>368</v>
      </c>
    </row>
    <row r="18228">
      <c r="F18228" s="9"/>
      <c r="N18228" s="50"/>
      <c r="O18228" s="50"/>
      <c r="P18228" s="50"/>
      <c r="Q18228" s="50" t="s">
        <v>368</v>
      </c>
      <c r="R18228" s="9" t="s">
        <v>368</v>
      </c>
      <c r="S18228" s="50" t="s">
        <v>368</v>
      </c>
      <c r="T18228" s="9" t="s">
        <v>368</v>
      </c>
      <c r="U18228" s="9" t="s">
        <v>368</v>
      </c>
    </row>
    <row r="18229">
      <c r="F18229" s="9"/>
      <c r="N18229" s="50"/>
      <c r="O18229" s="50"/>
      <c r="P18229" s="50"/>
      <c r="Q18229" s="50" t="s">
        <v>368</v>
      </c>
      <c r="R18229" s="9" t="s">
        <v>368</v>
      </c>
      <c r="S18229" s="50" t="s">
        <v>368</v>
      </c>
      <c r="T18229" s="9" t="s">
        <v>368</v>
      </c>
      <c r="U18229" s="9" t="s">
        <v>368</v>
      </c>
    </row>
    <row r="18230">
      <c r="F18230" s="9"/>
      <c r="N18230" s="50"/>
      <c r="O18230" s="50"/>
      <c r="P18230" s="50"/>
      <c r="Q18230" s="50" t="s">
        <v>368</v>
      </c>
      <c r="R18230" s="9" t="s">
        <v>368</v>
      </c>
      <c r="S18230" s="50" t="s">
        <v>368</v>
      </c>
      <c r="T18230" s="9" t="s">
        <v>368</v>
      </c>
      <c r="U18230" s="9" t="s">
        <v>368</v>
      </c>
    </row>
    <row r="18231">
      <c r="F18231" s="9"/>
      <c r="N18231" s="50"/>
      <c r="O18231" s="50"/>
      <c r="P18231" s="50"/>
      <c r="Q18231" s="50" t="s">
        <v>368</v>
      </c>
      <c r="R18231" s="9" t="s">
        <v>368</v>
      </c>
      <c r="S18231" s="50" t="s">
        <v>368</v>
      </c>
      <c r="T18231" s="9" t="s">
        <v>368</v>
      </c>
      <c r="U18231" s="9" t="s">
        <v>368</v>
      </c>
    </row>
    <row r="18232">
      <c r="F18232" s="9"/>
      <c r="N18232" s="50"/>
      <c r="O18232" s="50"/>
      <c r="P18232" s="50"/>
      <c r="Q18232" s="50" t="s">
        <v>368</v>
      </c>
      <c r="R18232" s="9" t="s">
        <v>368</v>
      </c>
      <c r="S18232" s="50" t="s">
        <v>368</v>
      </c>
      <c r="T18232" s="9" t="s">
        <v>368</v>
      </c>
      <c r="U18232" s="9" t="s">
        <v>368</v>
      </c>
    </row>
    <row r="18233">
      <c r="F18233" s="9"/>
      <c r="N18233" s="50"/>
      <c r="O18233" s="50"/>
      <c r="P18233" s="50"/>
      <c r="Q18233" s="50" t="s">
        <v>368</v>
      </c>
      <c r="R18233" s="9" t="s">
        <v>368</v>
      </c>
      <c r="S18233" s="50" t="s">
        <v>368</v>
      </c>
      <c r="T18233" s="9" t="s">
        <v>368</v>
      </c>
      <c r="U18233" s="9" t="s">
        <v>368</v>
      </c>
    </row>
    <row r="18234">
      <c r="F18234" s="9"/>
      <c r="N18234" s="50"/>
      <c r="O18234" s="50"/>
      <c r="P18234" s="50"/>
      <c r="Q18234" s="50" t="s">
        <v>368</v>
      </c>
      <c r="R18234" s="9" t="s">
        <v>368</v>
      </c>
      <c r="S18234" s="50" t="s">
        <v>368</v>
      </c>
      <c r="T18234" s="9" t="s">
        <v>368</v>
      </c>
      <c r="U18234" s="9" t="s">
        <v>368</v>
      </c>
    </row>
    <row r="18235">
      <c r="F18235" s="9"/>
      <c r="N18235" s="50"/>
      <c r="O18235" s="50"/>
      <c r="P18235" s="50"/>
      <c r="Q18235" s="50" t="s">
        <v>368</v>
      </c>
      <c r="R18235" s="9" t="s">
        <v>368</v>
      </c>
      <c r="S18235" s="50" t="s">
        <v>368</v>
      </c>
      <c r="T18235" s="9" t="s">
        <v>368</v>
      </c>
      <c r="U18235" s="9" t="s">
        <v>368</v>
      </c>
    </row>
    <row r="18236">
      <c r="F18236" s="9"/>
      <c r="N18236" s="50"/>
      <c r="O18236" s="50"/>
      <c r="P18236" s="50"/>
      <c r="Q18236" s="50" t="s">
        <v>368</v>
      </c>
      <c r="R18236" s="9" t="s">
        <v>368</v>
      </c>
      <c r="S18236" s="50" t="s">
        <v>368</v>
      </c>
      <c r="T18236" s="9" t="s">
        <v>368</v>
      </c>
      <c r="U18236" s="9" t="s">
        <v>368</v>
      </c>
    </row>
    <row r="18237">
      <c r="F18237" s="9"/>
      <c r="N18237" s="50"/>
      <c r="O18237" s="50"/>
      <c r="P18237" s="50"/>
      <c r="Q18237" s="50" t="s">
        <v>368</v>
      </c>
      <c r="R18237" s="9" t="s">
        <v>368</v>
      </c>
      <c r="S18237" s="50" t="s">
        <v>368</v>
      </c>
      <c r="T18237" s="9" t="s">
        <v>368</v>
      </c>
      <c r="U18237" s="9" t="s">
        <v>368</v>
      </c>
    </row>
    <row r="18238">
      <c r="F18238" s="9"/>
      <c r="N18238" s="50"/>
      <c r="O18238" s="50"/>
      <c r="P18238" s="50"/>
      <c r="Q18238" s="50" t="s">
        <v>368</v>
      </c>
      <c r="R18238" s="9" t="s">
        <v>368</v>
      </c>
      <c r="S18238" s="50" t="s">
        <v>368</v>
      </c>
      <c r="T18238" s="9" t="s">
        <v>368</v>
      </c>
      <c r="U18238" s="9" t="s">
        <v>368</v>
      </c>
    </row>
    <row r="18239">
      <c r="F18239" s="9"/>
      <c r="N18239" s="50"/>
      <c r="O18239" s="50"/>
      <c r="P18239" s="50"/>
      <c r="Q18239" s="50" t="s">
        <v>368</v>
      </c>
      <c r="R18239" s="9" t="s">
        <v>368</v>
      </c>
      <c r="S18239" s="50" t="s">
        <v>368</v>
      </c>
      <c r="T18239" s="9" t="s">
        <v>368</v>
      </c>
      <c r="U18239" s="9" t="s">
        <v>368</v>
      </c>
    </row>
    <row r="18240">
      <c r="F18240" s="9"/>
      <c r="N18240" s="50"/>
      <c r="O18240" s="50"/>
      <c r="P18240" s="50"/>
      <c r="Q18240" s="50" t="s">
        <v>368</v>
      </c>
      <c r="R18240" s="9" t="s">
        <v>368</v>
      </c>
      <c r="S18240" s="50" t="s">
        <v>368</v>
      </c>
      <c r="T18240" s="9" t="s">
        <v>368</v>
      </c>
      <c r="U18240" s="9" t="s">
        <v>368</v>
      </c>
    </row>
    <row r="18241">
      <c r="F18241" s="9"/>
      <c r="N18241" s="50"/>
      <c r="O18241" s="50"/>
      <c r="P18241" s="50"/>
      <c r="Q18241" s="50" t="s">
        <v>368</v>
      </c>
      <c r="R18241" s="9" t="s">
        <v>368</v>
      </c>
      <c r="S18241" s="50" t="s">
        <v>368</v>
      </c>
      <c r="T18241" s="9" t="s">
        <v>368</v>
      </c>
      <c r="U18241" s="9" t="s">
        <v>368</v>
      </c>
    </row>
    <row r="18242">
      <c r="F18242" s="9"/>
      <c r="N18242" s="50"/>
      <c r="O18242" s="50"/>
      <c r="P18242" s="50"/>
      <c r="Q18242" s="50" t="s">
        <v>368</v>
      </c>
      <c r="R18242" s="9" t="s">
        <v>368</v>
      </c>
      <c r="S18242" s="50" t="s">
        <v>368</v>
      </c>
      <c r="T18242" s="9" t="s">
        <v>368</v>
      </c>
      <c r="U18242" s="9" t="s">
        <v>368</v>
      </c>
    </row>
    <row r="18243">
      <c r="F18243" s="9"/>
      <c r="N18243" s="50"/>
      <c r="O18243" s="50"/>
      <c r="P18243" s="50"/>
      <c r="Q18243" s="50" t="s">
        <v>368</v>
      </c>
      <c r="R18243" s="9" t="s">
        <v>368</v>
      </c>
      <c r="S18243" s="50" t="s">
        <v>368</v>
      </c>
      <c r="T18243" s="9" t="s">
        <v>368</v>
      </c>
      <c r="U18243" s="9" t="s">
        <v>368</v>
      </c>
    </row>
    <row r="18244">
      <c r="F18244" s="9"/>
      <c r="N18244" s="50"/>
      <c r="O18244" s="50"/>
      <c r="P18244" s="50"/>
      <c r="Q18244" s="50" t="s">
        <v>368</v>
      </c>
      <c r="R18244" s="9" t="s">
        <v>368</v>
      </c>
      <c r="S18244" s="50" t="s">
        <v>368</v>
      </c>
      <c r="T18244" s="9" t="s">
        <v>368</v>
      </c>
      <c r="U18244" s="9" t="s">
        <v>368</v>
      </c>
    </row>
    <row r="18245">
      <c r="F18245" s="9"/>
      <c r="N18245" s="50"/>
      <c r="O18245" s="50"/>
      <c r="P18245" s="50"/>
      <c r="Q18245" s="50" t="s">
        <v>368</v>
      </c>
      <c r="R18245" s="9" t="s">
        <v>368</v>
      </c>
      <c r="S18245" s="50" t="s">
        <v>368</v>
      </c>
      <c r="T18245" s="9" t="s">
        <v>368</v>
      </c>
      <c r="U18245" s="9" t="s">
        <v>368</v>
      </c>
    </row>
    <row r="18246">
      <c r="F18246" s="9"/>
      <c r="N18246" s="50"/>
      <c r="O18246" s="50"/>
      <c r="P18246" s="50"/>
      <c r="Q18246" s="50" t="s">
        <v>368</v>
      </c>
      <c r="R18246" s="9" t="s">
        <v>368</v>
      </c>
      <c r="S18246" s="50" t="s">
        <v>368</v>
      </c>
      <c r="T18246" s="9" t="s">
        <v>368</v>
      </c>
      <c r="U18246" s="9" t="s">
        <v>368</v>
      </c>
    </row>
    <row r="18247">
      <c r="F18247" s="9"/>
      <c r="N18247" s="50"/>
      <c r="O18247" s="50"/>
      <c r="P18247" s="50"/>
      <c r="Q18247" s="50" t="s">
        <v>368</v>
      </c>
      <c r="R18247" s="9" t="s">
        <v>368</v>
      </c>
      <c r="S18247" s="50" t="s">
        <v>368</v>
      </c>
      <c r="T18247" s="9" t="s">
        <v>368</v>
      </c>
      <c r="U18247" s="9" t="s">
        <v>368</v>
      </c>
    </row>
    <row r="18248">
      <c r="F18248" s="9"/>
      <c r="N18248" s="50"/>
      <c r="O18248" s="50"/>
      <c r="P18248" s="50"/>
      <c r="Q18248" s="50" t="s">
        <v>368</v>
      </c>
      <c r="R18248" s="9" t="s">
        <v>368</v>
      </c>
      <c r="S18248" s="50" t="s">
        <v>368</v>
      </c>
      <c r="T18248" s="9" t="s">
        <v>368</v>
      </c>
      <c r="U18248" s="9" t="s">
        <v>368</v>
      </c>
    </row>
    <row r="18249">
      <c r="F18249" s="9"/>
      <c r="N18249" s="50"/>
      <c r="O18249" s="50"/>
      <c r="P18249" s="50"/>
      <c r="Q18249" s="50" t="s">
        <v>368</v>
      </c>
      <c r="R18249" s="9" t="s">
        <v>368</v>
      </c>
      <c r="S18249" s="50" t="s">
        <v>368</v>
      </c>
      <c r="T18249" s="9" t="s">
        <v>368</v>
      </c>
      <c r="U18249" s="9" t="s">
        <v>368</v>
      </c>
    </row>
    <row r="18250">
      <c r="F18250" s="9"/>
      <c r="N18250" s="50"/>
      <c r="O18250" s="50"/>
      <c r="P18250" s="50"/>
      <c r="Q18250" s="50" t="s">
        <v>368</v>
      </c>
      <c r="R18250" s="9" t="s">
        <v>368</v>
      </c>
      <c r="S18250" s="50" t="s">
        <v>368</v>
      </c>
      <c r="T18250" s="9" t="s">
        <v>368</v>
      </c>
      <c r="U18250" s="9" t="s">
        <v>368</v>
      </c>
    </row>
    <row r="18251">
      <c r="F18251" s="9"/>
      <c r="N18251" s="50"/>
      <c r="O18251" s="50"/>
      <c r="P18251" s="50"/>
      <c r="Q18251" s="50" t="s">
        <v>368</v>
      </c>
      <c r="R18251" s="9" t="s">
        <v>368</v>
      </c>
      <c r="S18251" s="50" t="s">
        <v>368</v>
      </c>
      <c r="T18251" s="9" t="s">
        <v>368</v>
      </c>
      <c r="U18251" s="9" t="s">
        <v>368</v>
      </c>
    </row>
    <row r="18252">
      <c r="F18252" s="9"/>
      <c r="N18252" s="50"/>
      <c r="O18252" s="50"/>
      <c r="P18252" s="50"/>
      <c r="Q18252" s="50" t="s">
        <v>368</v>
      </c>
      <c r="R18252" s="9" t="s">
        <v>368</v>
      </c>
      <c r="S18252" s="50" t="s">
        <v>368</v>
      </c>
      <c r="T18252" s="9" t="s">
        <v>368</v>
      </c>
      <c r="U18252" s="9" t="s">
        <v>368</v>
      </c>
    </row>
    <row r="18253">
      <c r="F18253" s="9"/>
      <c r="N18253" s="50"/>
      <c r="O18253" s="50"/>
      <c r="P18253" s="50"/>
      <c r="Q18253" s="50" t="s">
        <v>368</v>
      </c>
      <c r="R18253" s="9" t="s">
        <v>368</v>
      </c>
      <c r="S18253" s="50" t="s">
        <v>368</v>
      </c>
      <c r="T18253" s="9" t="s">
        <v>368</v>
      </c>
      <c r="U18253" s="9" t="s">
        <v>368</v>
      </c>
    </row>
    <row r="18254">
      <c r="F18254" s="9"/>
      <c r="N18254" s="50"/>
      <c r="O18254" s="50"/>
      <c r="P18254" s="50"/>
      <c r="Q18254" s="50" t="s">
        <v>368</v>
      </c>
      <c r="R18254" s="9" t="s">
        <v>368</v>
      </c>
      <c r="S18254" s="50" t="s">
        <v>368</v>
      </c>
      <c r="T18254" s="9" t="s">
        <v>368</v>
      </c>
      <c r="U18254" s="9" t="s">
        <v>368</v>
      </c>
    </row>
    <row r="18255">
      <c r="F18255" s="9"/>
      <c r="N18255" s="50"/>
      <c r="O18255" s="50"/>
      <c r="P18255" s="50"/>
      <c r="Q18255" s="50" t="s">
        <v>368</v>
      </c>
      <c r="R18255" s="9" t="s">
        <v>368</v>
      </c>
      <c r="S18255" s="50" t="s">
        <v>368</v>
      </c>
      <c r="T18255" s="9" t="s">
        <v>368</v>
      </c>
      <c r="U18255" s="9" t="s">
        <v>368</v>
      </c>
    </row>
    <row r="18256">
      <c r="F18256" s="9"/>
      <c r="N18256" s="50"/>
      <c r="O18256" s="50"/>
      <c r="P18256" s="50"/>
      <c r="Q18256" s="50" t="s">
        <v>368</v>
      </c>
      <c r="R18256" s="9" t="s">
        <v>368</v>
      </c>
      <c r="S18256" s="50" t="s">
        <v>368</v>
      </c>
      <c r="T18256" s="9" t="s">
        <v>368</v>
      </c>
      <c r="U18256" s="9" t="s">
        <v>368</v>
      </c>
    </row>
    <row r="18257">
      <c r="F18257" s="9"/>
      <c r="N18257" s="50"/>
      <c r="O18257" s="50"/>
      <c r="P18257" s="50"/>
      <c r="Q18257" s="50" t="s">
        <v>368</v>
      </c>
      <c r="R18257" s="9" t="s">
        <v>368</v>
      </c>
      <c r="S18257" s="50" t="s">
        <v>368</v>
      </c>
      <c r="T18257" s="9" t="s">
        <v>368</v>
      </c>
      <c r="U18257" s="9" t="s">
        <v>368</v>
      </c>
    </row>
    <row r="18258">
      <c r="F18258" s="9"/>
      <c r="N18258" s="50"/>
      <c r="O18258" s="50"/>
      <c r="P18258" s="50"/>
      <c r="Q18258" s="50" t="s">
        <v>368</v>
      </c>
      <c r="R18258" s="9" t="s">
        <v>368</v>
      </c>
      <c r="S18258" s="50" t="s">
        <v>368</v>
      </c>
      <c r="T18258" s="9" t="s">
        <v>368</v>
      </c>
      <c r="U18258" s="9" t="s">
        <v>368</v>
      </c>
    </row>
    <row r="18259">
      <c r="F18259" s="9"/>
      <c r="N18259" s="50"/>
      <c r="O18259" s="50"/>
      <c r="P18259" s="50"/>
      <c r="Q18259" s="50" t="s">
        <v>368</v>
      </c>
      <c r="R18259" s="9" t="s">
        <v>368</v>
      </c>
      <c r="S18259" s="50" t="s">
        <v>368</v>
      </c>
      <c r="T18259" s="9" t="s">
        <v>368</v>
      </c>
      <c r="U18259" s="9" t="s">
        <v>368</v>
      </c>
    </row>
    <row r="18260">
      <c r="F18260" s="9"/>
      <c r="N18260" s="50"/>
      <c r="O18260" s="50"/>
      <c r="P18260" s="50"/>
      <c r="Q18260" s="50" t="s">
        <v>368</v>
      </c>
      <c r="R18260" s="9" t="s">
        <v>368</v>
      </c>
      <c r="S18260" s="50" t="s">
        <v>368</v>
      </c>
      <c r="T18260" s="9" t="s">
        <v>368</v>
      </c>
      <c r="U18260" s="9" t="s">
        <v>368</v>
      </c>
    </row>
    <row r="18261">
      <c r="F18261" s="9"/>
      <c r="N18261" s="50"/>
      <c r="O18261" s="50"/>
      <c r="P18261" s="50"/>
      <c r="Q18261" s="50" t="s">
        <v>368</v>
      </c>
      <c r="R18261" s="9" t="s">
        <v>368</v>
      </c>
      <c r="S18261" s="50" t="s">
        <v>368</v>
      </c>
      <c r="T18261" s="9" t="s">
        <v>368</v>
      </c>
      <c r="U18261" s="9" t="s">
        <v>368</v>
      </c>
    </row>
    <row r="18262">
      <c r="F18262" s="9"/>
      <c r="N18262" s="50"/>
      <c r="O18262" s="50"/>
      <c r="P18262" s="50"/>
      <c r="Q18262" s="50" t="s">
        <v>368</v>
      </c>
      <c r="R18262" s="9" t="s">
        <v>368</v>
      </c>
      <c r="S18262" s="50" t="s">
        <v>368</v>
      </c>
      <c r="T18262" s="9" t="s">
        <v>368</v>
      </c>
      <c r="U18262" s="9" t="s">
        <v>368</v>
      </c>
    </row>
    <row r="18263">
      <c r="F18263" s="9"/>
      <c r="N18263" s="50"/>
      <c r="O18263" s="50"/>
      <c r="P18263" s="50"/>
      <c r="Q18263" s="50" t="s">
        <v>368</v>
      </c>
      <c r="R18263" s="9" t="s">
        <v>368</v>
      </c>
      <c r="S18263" s="50" t="s">
        <v>368</v>
      </c>
      <c r="T18263" s="9" t="s">
        <v>368</v>
      </c>
      <c r="U18263" s="9" t="s">
        <v>368</v>
      </c>
    </row>
    <row r="18264">
      <c r="F18264" s="9"/>
      <c r="N18264" s="50"/>
      <c r="O18264" s="50"/>
      <c r="P18264" s="50"/>
      <c r="Q18264" s="50" t="s">
        <v>368</v>
      </c>
      <c r="R18264" s="9" t="s">
        <v>368</v>
      </c>
      <c r="S18264" s="50" t="s">
        <v>368</v>
      </c>
      <c r="T18264" s="9" t="s">
        <v>368</v>
      </c>
      <c r="U18264" s="9" t="s">
        <v>368</v>
      </c>
    </row>
    <row r="18265">
      <c r="F18265" s="9"/>
      <c r="N18265" s="50"/>
      <c r="O18265" s="50"/>
      <c r="P18265" s="50"/>
      <c r="Q18265" s="50" t="s">
        <v>368</v>
      </c>
      <c r="R18265" s="9" t="s">
        <v>368</v>
      </c>
      <c r="S18265" s="50" t="s">
        <v>368</v>
      </c>
      <c r="T18265" s="9" t="s">
        <v>368</v>
      </c>
      <c r="U18265" s="9" t="s">
        <v>368</v>
      </c>
    </row>
    <row r="18266">
      <c r="F18266" s="9"/>
      <c r="N18266" s="50"/>
      <c r="O18266" s="50"/>
      <c r="P18266" s="50"/>
      <c r="Q18266" s="50" t="s">
        <v>368</v>
      </c>
      <c r="R18266" s="9" t="s">
        <v>368</v>
      </c>
      <c r="S18266" s="50" t="s">
        <v>368</v>
      </c>
      <c r="T18266" s="9" t="s">
        <v>368</v>
      </c>
      <c r="U18266" s="9" t="s">
        <v>368</v>
      </c>
    </row>
    <row r="18267">
      <c r="F18267" s="9"/>
      <c r="N18267" s="50"/>
      <c r="O18267" s="50"/>
      <c r="P18267" s="50"/>
      <c r="Q18267" s="50" t="s">
        <v>368</v>
      </c>
      <c r="R18267" s="9" t="s">
        <v>368</v>
      </c>
      <c r="S18267" s="50" t="s">
        <v>368</v>
      </c>
      <c r="T18267" s="9" t="s">
        <v>368</v>
      </c>
      <c r="U18267" s="9" t="s">
        <v>368</v>
      </c>
    </row>
    <row r="18268">
      <c r="F18268" s="9"/>
      <c r="N18268" s="50"/>
      <c r="O18268" s="50"/>
      <c r="P18268" s="50"/>
      <c r="Q18268" s="50" t="s">
        <v>368</v>
      </c>
      <c r="R18268" s="9" t="s">
        <v>368</v>
      </c>
      <c r="S18268" s="50" t="s">
        <v>368</v>
      </c>
      <c r="T18268" s="9" t="s">
        <v>368</v>
      </c>
      <c r="U18268" s="9" t="s">
        <v>368</v>
      </c>
    </row>
    <row r="18269">
      <c r="F18269" s="9"/>
      <c r="N18269" s="50"/>
      <c r="O18269" s="50"/>
      <c r="P18269" s="50"/>
      <c r="Q18269" s="50" t="s">
        <v>368</v>
      </c>
      <c r="R18269" s="9" t="s">
        <v>368</v>
      </c>
      <c r="S18269" s="50" t="s">
        <v>368</v>
      </c>
      <c r="T18269" s="9" t="s">
        <v>368</v>
      </c>
      <c r="U18269" s="9" t="s">
        <v>368</v>
      </c>
    </row>
    <row r="18270">
      <c r="F18270" s="9"/>
      <c r="N18270" s="50"/>
      <c r="O18270" s="50"/>
      <c r="P18270" s="50"/>
      <c r="Q18270" s="50" t="s">
        <v>368</v>
      </c>
      <c r="R18270" s="9" t="s">
        <v>368</v>
      </c>
      <c r="S18270" s="50" t="s">
        <v>368</v>
      </c>
      <c r="T18270" s="9" t="s">
        <v>368</v>
      </c>
      <c r="U18270" s="9" t="s">
        <v>368</v>
      </c>
    </row>
    <row r="18271">
      <c r="F18271" s="9"/>
      <c r="N18271" s="50"/>
      <c r="O18271" s="50"/>
      <c r="P18271" s="50"/>
      <c r="Q18271" s="50" t="s">
        <v>368</v>
      </c>
      <c r="R18271" s="9" t="s">
        <v>368</v>
      </c>
      <c r="S18271" s="50" t="s">
        <v>368</v>
      </c>
      <c r="T18271" s="9" t="s">
        <v>368</v>
      </c>
      <c r="U18271" s="9" t="s">
        <v>368</v>
      </c>
    </row>
    <row r="18272">
      <c r="F18272" s="9"/>
      <c r="N18272" s="50"/>
      <c r="O18272" s="50"/>
      <c r="P18272" s="50"/>
      <c r="Q18272" s="50" t="s">
        <v>368</v>
      </c>
      <c r="R18272" s="9" t="s">
        <v>368</v>
      </c>
      <c r="S18272" s="50" t="s">
        <v>368</v>
      </c>
      <c r="T18272" s="9" t="s">
        <v>368</v>
      </c>
      <c r="U18272" s="9" t="s">
        <v>368</v>
      </c>
    </row>
    <row r="18273">
      <c r="F18273" s="9"/>
      <c r="N18273" s="50"/>
      <c r="O18273" s="50"/>
      <c r="P18273" s="50"/>
      <c r="Q18273" s="50" t="s">
        <v>368</v>
      </c>
      <c r="R18273" s="9" t="s">
        <v>368</v>
      </c>
      <c r="S18273" s="50" t="s">
        <v>368</v>
      </c>
      <c r="T18273" s="9" t="s">
        <v>368</v>
      </c>
      <c r="U18273" s="9" t="s">
        <v>368</v>
      </c>
    </row>
    <row r="18274">
      <c r="F18274" s="9"/>
      <c r="N18274" s="50"/>
      <c r="O18274" s="50"/>
      <c r="P18274" s="50"/>
      <c r="Q18274" s="50" t="s">
        <v>368</v>
      </c>
      <c r="R18274" s="9" t="s">
        <v>368</v>
      </c>
      <c r="S18274" s="50" t="s">
        <v>368</v>
      </c>
      <c r="T18274" s="9" t="s">
        <v>368</v>
      </c>
      <c r="U18274" s="9" t="s">
        <v>368</v>
      </c>
    </row>
    <row r="18275">
      <c r="F18275" s="9"/>
      <c r="N18275" s="50"/>
      <c r="O18275" s="50"/>
      <c r="P18275" s="50"/>
      <c r="Q18275" s="50" t="s">
        <v>368</v>
      </c>
      <c r="R18275" s="9" t="s">
        <v>368</v>
      </c>
      <c r="S18275" s="50" t="s">
        <v>368</v>
      </c>
      <c r="T18275" s="9" t="s">
        <v>368</v>
      </c>
      <c r="U18275" s="9" t="s">
        <v>368</v>
      </c>
    </row>
    <row r="18276">
      <c r="F18276" s="9"/>
      <c r="N18276" s="50"/>
      <c r="O18276" s="50"/>
      <c r="P18276" s="50"/>
      <c r="Q18276" s="50" t="s">
        <v>368</v>
      </c>
      <c r="R18276" s="9" t="s">
        <v>368</v>
      </c>
      <c r="S18276" s="50" t="s">
        <v>368</v>
      </c>
      <c r="T18276" s="9" t="s">
        <v>368</v>
      </c>
      <c r="U18276" s="9" t="s">
        <v>368</v>
      </c>
    </row>
    <row r="18277">
      <c r="F18277" s="9"/>
      <c r="N18277" s="50"/>
      <c r="O18277" s="50"/>
      <c r="P18277" s="50"/>
      <c r="Q18277" s="50" t="s">
        <v>368</v>
      </c>
      <c r="R18277" s="9" t="s">
        <v>368</v>
      </c>
      <c r="S18277" s="50" t="s">
        <v>368</v>
      </c>
      <c r="T18277" s="9" t="s">
        <v>368</v>
      </c>
      <c r="U18277" s="9" t="s">
        <v>368</v>
      </c>
    </row>
    <row r="18278">
      <c r="F18278" s="9"/>
      <c r="N18278" s="50"/>
      <c r="O18278" s="50"/>
      <c r="P18278" s="50"/>
      <c r="Q18278" s="50" t="s">
        <v>368</v>
      </c>
      <c r="R18278" s="9" t="s">
        <v>368</v>
      </c>
      <c r="S18278" s="50" t="s">
        <v>368</v>
      </c>
      <c r="T18278" s="9" t="s">
        <v>368</v>
      </c>
      <c r="U18278" s="9" t="s">
        <v>368</v>
      </c>
    </row>
    <row r="18279">
      <c r="F18279" s="9"/>
      <c r="N18279" s="50"/>
      <c r="O18279" s="50"/>
      <c r="P18279" s="50"/>
      <c r="Q18279" s="50" t="s">
        <v>368</v>
      </c>
      <c r="R18279" s="9" t="s">
        <v>368</v>
      </c>
      <c r="S18279" s="50" t="s">
        <v>368</v>
      </c>
      <c r="T18279" s="9" t="s">
        <v>368</v>
      </c>
      <c r="U18279" s="9" t="s">
        <v>368</v>
      </c>
    </row>
    <row r="18280">
      <c r="F18280" s="9"/>
      <c r="N18280" s="50"/>
      <c r="O18280" s="50"/>
      <c r="P18280" s="50"/>
      <c r="Q18280" s="50" t="s">
        <v>368</v>
      </c>
      <c r="R18280" s="9" t="s">
        <v>368</v>
      </c>
      <c r="S18280" s="50" t="s">
        <v>368</v>
      </c>
      <c r="T18280" s="9" t="s">
        <v>368</v>
      </c>
      <c r="U18280" s="9" t="s">
        <v>368</v>
      </c>
    </row>
    <row r="18281">
      <c r="F18281" s="9"/>
      <c r="N18281" s="50"/>
      <c r="O18281" s="50"/>
      <c r="P18281" s="50"/>
      <c r="Q18281" s="50" t="s">
        <v>368</v>
      </c>
      <c r="R18281" s="9" t="s">
        <v>368</v>
      </c>
      <c r="S18281" s="50" t="s">
        <v>368</v>
      </c>
      <c r="T18281" s="9" t="s">
        <v>368</v>
      </c>
      <c r="U18281" s="9" t="s">
        <v>368</v>
      </c>
    </row>
    <row r="18282">
      <c r="F18282" s="9"/>
      <c r="N18282" s="50"/>
      <c r="O18282" s="50"/>
      <c r="P18282" s="50"/>
      <c r="Q18282" s="50" t="s">
        <v>368</v>
      </c>
      <c r="R18282" s="9" t="s">
        <v>368</v>
      </c>
      <c r="S18282" s="50" t="s">
        <v>368</v>
      </c>
      <c r="T18282" s="9" t="s">
        <v>368</v>
      </c>
      <c r="U18282" s="9" t="s">
        <v>368</v>
      </c>
    </row>
    <row r="18283">
      <c r="F18283" s="9"/>
      <c r="N18283" s="50"/>
      <c r="O18283" s="50"/>
      <c r="P18283" s="50"/>
      <c r="Q18283" s="50" t="s">
        <v>368</v>
      </c>
      <c r="R18283" s="9" t="s">
        <v>368</v>
      </c>
      <c r="S18283" s="50" t="s">
        <v>368</v>
      </c>
      <c r="T18283" s="9" t="s">
        <v>368</v>
      </c>
      <c r="U18283" s="9" t="s">
        <v>368</v>
      </c>
    </row>
    <row r="18284">
      <c r="F18284" s="9"/>
      <c r="N18284" s="50"/>
      <c r="O18284" s="50"/>
      <c r="P18284" s="50"/>
      <c r="Q18284" s="50" t="s">
        <v>368</v>
      </c>
      <c r="R18284" s="9" t="s">
        <v>368</v>
      </c>
      <c r="S18284" s="50" t="s">
        <v>368</v>
      </c>
      <c r="T18284" s="9" t="s">
        <v>368</v>
      </c>
      <c r="U18284" s="9" t="s">
        <v>368</v>
      </c>
    </row>
    <row r="18285">
      <c r="F18285" s="9"/>
      <c r="N18285" s="50"/>
      <c r="O18285" s="50"/>
      <c r="P18285" s="50"/>
      <c r="Q18285" s="50" t="s">
        <v>368</v>
      </c>
      <c r="R18285" s="9" t="s">
        <v>368</v>
      </c>
      <c r="S18285" s="50" t="s">
        <v>368</v>
      </c>
      <c r="T18285" s="9" t="s">
        <v>368</v>
      </c>
      <c r="U18285" s="9" t="s">
        <v>368</v>
      </c>
    </row>
    <row r="18286">
      <c r="F18286" s="9"/>
      <c r="N18286" s="50"/>
      <c r="O18286" s="50"/>
      <c r="P18286" s="50"/>
      <c r="Q18286" s="50" t="s">
        <v>368</v>
      </c>
      <c r="R18286" s="9" t="s">
        <v>368</v>
      </c>
      <c r="S18286" s="50" t="s">
        <v>368</v>
      </c>
      <c r="T18286" s="9" t="s">
        <v>368</v>
      </c>
      <c r="U18286" s="9" t="s">
        <v>368</v>
      </c>
    </row>
    <row r="18287">
      <c r="F18287" s="9"/>
      <c r="N18287" s="50"/>
      <c r="O18287" s="50"/>
      <c r="P18287" s="50"/>
      <c r="Q18287" s="50" t="s">
        <v>368</v>
      </c>
      <c r="R18287" s="9" t="s">
        <v>368</v>
      </c>
      <c r="S18287" s="50" t="s">
        <v>368</v>
      </c>
      <c r="T18287" s="9" t="s">
        <v>368</v>
      </c>
      <c r="U18287" s="9" t="s">
        <v>368</v>
      </c>
    </row>
    <row r="18288">
      <c r="F18288" s="9"/>
      <c r="N18288" s="50"/>
      <c r="O18288" s="50"/>
      <c r="P18288" s="50"/>
      <c r="Q18288" s="50" t="s">
        <v>368</v>
      </c>
      <c r="R18288" s="9" t="s">
        <v>368</v>
      </c>
      <c r="S18288" s="50" t="s">
        <v>368</v>
      </c>
      <c r="T18288" s="9" t="s">
        <v>368</v>
      </c>
      <c r="U18288" s="9" t="s">
        <v>368</v>
      </c>
    </row>
    <row r="18289">
      <c r="F18289" s="9"/>
      <c r="N18289" s="50"/>
      <c r="O18289" s="50"/>
      <c r="P18289" s="50"/>
      <c r="Q18289" s="50" t="s">
        <v>368</v>
      </c>
      <c r="R18289" s="9" t="s">
        <v>368</v>
      </c>
      <c r="S18289" s="50" t="s">
        <v>368</v>
      </c>
      <c r="T18289" s="9" t="s">
        <v>368</v>
      </c>
      <c r="U18289" s="9" t="s">
        <v>368</v>
      </c>
    </row>
    <row r="18290">
      <c r="F18290" s="9"/>
      <c r="N18290" s="50"/>
      <c r="O18290" s="50"/>
      <c r="P18290" s="50"/>
      <c r="Q18290" s="50" t="s">
        <v>368</v>
      </c>
      <c r="R18290" s="9" t="s">
        <v>368</v>
      </c>
      <c r="S18290" s="50" t="s">
        <v>368</v>
      </c>
      <c r="T18290" s="9" t="s">
        <v>368</v>
      </c>
      <c r="U18290" s="9" t="s">
        <v>368</v>
      </c>
    </row>
    <row r="18291">
      <c r="F18291" s="9"/>
      <c r="N18291" s="50"/>
      <c r="O18291" s="50"/>
      <c r="P18291" s="50"/>
      <c r="Q18291" s="50" t="s">
        <v>368</v>
      </c>
      <c r="R18291" s="9" t="s">
        <v>368</v>
      </c>
      <c r="S18291" s="50" t="s">
        <v>368</v>
      </c>
      <c r="T18291" s="9" t="s">
        <v>368</v>
      </c>
      <c r="U18291" s="9" t="s">
        <v>368</v>
      </c>
    </row>
    <row r="18292">
      <c r="F18292" s="9"/>
      <c r="N18292" s="50"/>
      <c r="O18292" s="50"/>
      <c r="P18292" s="50"/>
      <c r="Q18292" s="50" t="s">
        <v>368</v>
      </c>
      <c r="R18292" s="9" t="s">
        <v>368</v>
      </c>
      <c r="S18292" s="50" t="s">
        <v>368</v>
      </c>
      <c r="T18292" s="9" t="s">
        <v>368</v>
      </c>
      <c r="U18292" s="9" t="s">
        <v>368</v>
      </c>
    </row>
    <row r="18293">
      <c r="F18293" s="9"/>
      <c r="N18293" s="50"/>
      <c r="O18293" s="50"/>
      <c r="P18293" s="50"/>
      <c r="Q18293" s="50" t="s">
        <v>368</v>
      </c>
      <c r="R18293" s="9" t="s">
        <v>368</v>
      </c>
      <c r="S18293" s="50" t="s">
        <v>368</v>
      </c>
      <c r="T18293" s="9" t="s">
        <v>368</v>
      </c>
      <c r="U18293" s="9" t="s">
        <v>368</v>
      </c>
    </row>
    <row r="18294">
      <c r="F18294" s="9"/>
      <c r="N18294" s="50"/>
      <c r="O18294" s="50"/>
      <c r="P18294" s="50"/>
      <c r="Q18294" s="50" t="s">
        <v>368</v>
      </c>
      <c r="R18294" s="9" t="s">
        <v>368</v>
      </c>
      <c r="S18294" s="50" t="s">
        <v>368</v>
      </c>
      <c r="T18294" s="9" t="s">
        <v>368</v>
      </c>
      <c r="U18294" s="9" t="s">
        <v>368</v>
      </c>
    </row>
    <row r="18295">
      <c r="F18295" s="9"/>
      <c r="N18295" s="50"/>
      <c r="O18295" s="50"/>
      <c r="P18295" s="50"/>
      <c r="Q18295" s="50" t="s">
        <v>368</v>
      </c>
      <c r="R18295" s="9" t="s">
        <v>368</v>
      </c>
      <c r="S18295" s="50" t="s">
        <v>368</v>
      </c>
      <c r="T18295" s="9" t="s">
        <v>368</v>
      </c>
      <c r="U18295" s="9" t="s">
        <v>368</v>
      </c>
    </row>
    <row r="18296">
      <c r="F18296" s="9"/>
      <c r="N18296" s="50"/>
      <c r="O18296" s="50"/>
      <c r="P18296" s="50"/>
      <c r="Q18296" s="50" t="s">
        <v>368</v>
      </c>
      <c r="R18296" s="9" t="s">
        <v>368</v>
      </c>
      <c r="S18296" s="50" t="s">
        <v>368</v>
      </c>
      <c r="T18296" s="9" t="s">
        <v>368</v>
      </c>
      <c r="U18296" s="9" t="s">
        <v>368</v>
      </c>
    </row>
    <row r="18297">
      <c r="F18297" s="9"/>
      <c r="N18297" s="50"/>
      <c r="O18297" s="50"/>
      <c r="P18297" s="50"/>
      <c r="Q18297" s="50" t="s">
        <v>368</v>
      </c>
      <c r="R18297" s="9" t="s">
        <v>368</v>
      </c>
      <c r="S18297" s="50" t="s">
        <v>368</v>
      </c>
      <c r="T18297" s="9" t="s">
        <v>368</v>
      </c>
      <c r="U18297" s="9" t="s">
        <v>368</v>
      </c>
    </row>
    <row r="18298">
      <c r="F18298" s="9"/>
      <c r="N18298" s="50"/>
      <c r="O18298" s="50"/>
      <c r="P18298" s="50"/>
      <c r="Q18298" s="50" t="s">
        <v>368</v>
      </c>
      <c r="R18298" s="9" t="s">
        <v>368</v>
      </c>
      <c r="S18298" s="50" t="s">
        <v>368</v>
      </c>
      <c r="T18298" s="9" t="s">
        <v>368</v>
      </c>
      <c r="U18298" s="9" t="s">
        <v>368</v>
      </c>
    </row>
    <row r="18299">
      <c r="F18299" s="9"/>
      <c r="N18299" s="50"/>
      <c r="O18299" s="50"/>
      <c r="P18299" s="50"/>
      <c r="Q18299" s="50" t="s">
        <v>368</v>
      </c>
      <c r="R18299" s="9" t="s">
        <v>368</v>
      </c>
      <c r="S18299" s="50" t="s">
        <v>368</v>
      </c>
      <c r="T18299" s="9" t="s">
        <v>368</v>
      </c>
      <c r="U18299" s="9" t="s">
        <v>368</v>
      </c>
    </row>
    <row r="18300">
      <c r="F18300" s="9"/>
      <c r="N18300" s="50"/>
      <c r="O18300" s="50"/>
      <c r="P18300" s="50"/>
      <c r="Q18300" s="50" t="s">
        <v>368</v>
      </c>
      <c r="R18300" s="9" t="s">
        <v>368</v>
      </c>
      <c r="S18300" s="50" t="s">
        <v>368</v>
      </c>
      <c r="T18300" s="9" t="s">
        <v>368</v>
      </c>
      <c r="U18300" s="9" t="s">
        <v>368</v>
      </c>
    </row>
    <row r="18301">
      <c r="F18301" s="9"/>
      <c r="N18301" s="50"/>
      <c r="O18301" s="50"/>
      <c r="P18301" s="50"/>
      <c r="Q18301" s="50" t="s">
        <v>368</v>
      </c>
      <c r="R18301" s="9" t="s">
        <v>368</v>
      </c>
      <c r="S18301" s="50" t="s">
        <v>368</v>
      </c>
      <c r="T18301" s="9" t="s">
        <v>368</v>
      </c>
      <c r="U18301" s="9" t="s">
        <v>368</v>
      </c>
    </row>
    <row r="18302">
      <c r="F18302" s="9"/>
      <c r="N18302" s="50"/>
      <c r="O18302" s="50"/>
      <c r="P18302" s="50"/>
      <c r="Q18302" s="50" t="s">
        <v>368</v>
      </c>
      <c r="R18302" s="9" t="s">
        <v>368</v>
      </c>
      <c r="S18302" s="50" t="s">
        <v>368</v>
      </c>
      <c r="T18302" s="9" t="s">
        <v>368</v>
      </c>
      <c r="U18302" s="9" t="s">
        <v>368</v>
      </c>
    </row>
    <row r="18303">
      <c r="F18303" s="9"/>
      <c r="N18303" s="50"/>
      <c r="O18303" s="50"/>
      <c r="P18303" s="50"/>
      <c r="Q18303" s="50" t="s">
        <v>368</v>
      </c>
      <c r="R18303" s="9" t="s">
        <v>368</v>
      </c>
      <c r="S18303" s="50" t="s">
        <v>368</v>
      </c>
      <c r="T18303" s="9" t="s">
        <v>368</v>
      </c>
      <c r="U18303" s="9" t="s">
        <v>368</v>
      </c>
    </row>
    <row r="18304">
      <c r="F18304" s="9"/>
      <c r="N18304" s="50"/>
      <c r="O18304" s="50"/>
      <c r="P18304" s="50"/>
      <c r="Q18304" s="50" t="s">
        <v>368</v>
      </c>
      <c r="R18304" s="9" t="s">
        <v>368</v>
      </c>
      <c r="S18304" s="50" t="s">
        <v>368</v>
      </c>
      <c r="T18304" s="9" t="s">
        <v>368</v>
      </c>
      <c r="U18304" s="9" t="s">
        <v>368</v>
      </c>
    </row>
    <row r="18305">
      <c r="F18305" s="9"/>
      <c r="N18305" s="50"/>
      <c r="O18305" s="50"/>
      <c r="P18305" s="50"/>
      <c r="Q18305" s="50" t="s">
        <v>368</v>
      </c>
      <c r="R18305" s="9" t="s">
        <v>368</v>
      </c>
      <c r="S18305" s="50" t="s">
        <v>368</v>
      </c>
      <c r="T18305" s="9" t="s">
        <v>368</v>
      </c>
      <c r="U18305" s="9" t="s">
        <v>368</v>
      </c>
    </row>
    <row r="18306">
      <c r="F18306" s="9"/>
      <c r="N18306" s="50"/>
      <c r="O18306" s="50"/>
      <c r="P18306" s="50"/>
      <c r="Q18306" s="50" t="s">
        <v>368</v>
      </c>
      <c r="R18306" s="9" t="s">
        <v>368</v>
      </c>
      <c r="S18306" s="50" t="s">
        <v>368</v>
      </c>
      <c r="T18306" s="9" t="s">
        <v>368</v>
      </c>
      <c r="U18306" s="9" t="s">
        <v>368</v>
      </c>
    </row>
    <row r="18307">
      <c r="F18307" s="9"/>
      <c r="N18307" s="50"/>
      <c r="O18307" s="50"/>
      <c r="P18307" s="50"/>
      <c r="Q18307" s="50" t="s">
        <v>368</v>
      </c>
      <c r="R18307" s="9" t="s">
        <v>368</v>
      </c>
      <c r="S18307" s="50" t="s">
        <v>368</v>
      </c>
      <c r="T18307" s="9" t="s">
        <v>368</v>
      </c>
      <c r="U18307" s="9" t="s">
        <v>368</v>
      </c>
    </row>
    <row r="18308">
      <c r="F18308" s="9"/>
      <c r="N18308" s="50"/>
      <c r="O18308" s="50"/>
      <c r="P18308" s="50"/>
      <c r="Q18308" s="50" t="s">
        <v>368</v>
      </c>
      <c r="R18308" s="9" t="s">
        <v>368</v>
      </c>
      <c r="S18308" s="50" t="s">
        <v>368</v>
      </c>
      <c r="T18308" s="9" t="s">
        <v>368</v>
      </c>
      <c r="U18308" s="9" t="s">
        <v>368</v>
      </c>
    </row>
    <row r="18309">
      <c r="F18309" s="9"/>
      <c r="N18309" s="50"/>
      <c r="O18309" s="50"/>
      <c r="P18309" s="50"/>
      <c r="Q18309" s="50" t="s">
        <v>368</v>
      </c>
      <c r="R18309" s="9" t="s">
        <v>368</v>
      </c>
      <c r="S18309" s="50" t="s">
        <v>368</v>
      </c>
      <c r="T18309" s="9" t="s">
        <v>368</v>
      </c>
      <c r="U18309" s="9" t="s">
        <v>368</v>
      </c>
    </row>
    <row r="18310">
      <c r="F18310" s="9"/>
      <c r="N18310" s="50"/>
      <c r="O18310" s="50"/>
      <c r="P18310" s="50"/>
      <c r="Q18310" s="50" t="s">
        <v>368</v>
      </c>
      <c r="R18310" s="9" t="s">
        <v>368</v>
      </c>
      <c r="S18310" s="50" t="s">
        <v>368</v>
      </c>
      <c r="T18310" s="9" t="s">
        <v>368</v>
      </c>
      <c r="U18310" s="9" t="s">
        <v>368</v>
      </c>
    </row>
    <row r="18311">
      <c r="F18311" s="9"/>
      <c r="N18311" s="50"/>
      <c r="O18311" s="50"/>
      <c r="P18311" s="50"/>
      <c r="Q18311" s="50" t="s">
        <v>368</v>
      </c>
      <c r="R18311" s="9" t="s">
        <v>368</v>
      </c>
      <c r="S18311" s="50" t="s">
        <v>368</v>
      </c>
      <c r="T18311" s="9" t="s">
        <v>368</v>
      </c>
      <c r="U18311" s="9" t="s">
        <v>368</v>
      </c>
    </row>
    <row r="18312">
      <c r="F18312" s="9"/>
      <c r="N18312" s="50"/>
      <c r="O18312" s="50"/>
      <c r="P18312" s="50"/>
      <c r="Q18312" s="50" t="s">
        <v>368</v>
      </c>
      <c r="R18312" s="9" t="s">
        <v>368</v>
      </c>
      <c r="S18312" s="50" t="s">
        <v>368</v>
      </c>
      <c r="T18312" s="9" t="s">
        <v>368</v>
      </c>
      <c r="U18312" s="9" t="s">
        <v>368</v>
      </c>
    </row>
    <row r="18313">
      <c r="F18313" s="9"/>
      <c r="N18313" s="50"/>
      <c r="O18313" s="50"/>
      <c r="P18313" s="50"/>
      <c r="Q18313" s="50" t="s">
        <v>368</v>
      </c>
      <c r="R18313" s="9" t="s">
        <v>368</v>
      </c>
      <c r="S18313" s="50" t="s">
        <v>368</v>
      </c>
      <c r="T18313" s="9" t="s">
        <v>368</v>
      </c>
      <c r="U18313" s="9" t="s">
        <v>368</v>
      </c>
    </row>
    <row r="18314">
      <c r="F18314" s="9"/>
      <c r="N18314" s="50"/>
      <c r="O18314" s="50"/>
      <c r="P18314" s="50"/>
      <c r="Q18314" s="50" t="s">
        <v>368</v>
      </c>
      <c r="R18314" s="9" t="s">
        <v>368</v>
      </c>
      <c r="S18314" s="50" t="s">
        <v>368</v>
      </c>
      <c r="T18314" s="9" t="s">
        <v>368</v>
      </c>
      <c r="U18314" s="9" t="s">
        <v>368</v>
      </c>
    </row>
    <row r="18315">
      <c r="F18315" s="9"/>
      <c r="N18315" s="50"/>
      <c r="O18315" s="50"/>
      <c r="P18315" s="50"/>
      <c r="Q18315" s="50" t="s">
        <v>368</v>
      </c>
      <c r="R18315" s="9" t="s">
        <v>368</v>
      </c>
      <c r="S18315" s="50" t="s">
        <v>368</v>
      </c>
      <c r="T18315" s="9" t="s">
        <v>368</v>
      </c>
      <c r="U18315" s="9" t="s">
        <v>368</v>
      </c>
    </row>
    <row r="18316">
      <c r="F18316" s="9"/>
      <c r="N18316" s="50"/>
      <c r="O18316" s="50"/>
      <c r="P18316" s="50"/>
      <c r="Q18316" s="50" t="s">
        <v>368</v>
      </c>
      <c r="R18316" s="9" t="s">
        <v>368</v>
      </c>
      <c r="S18316" s="50" t="s">
        <v>368</v>
      </c>
      <c r="T18316" s="9" t="s">
        <v>368</v>
      </c>
      <c r="U18316" s="9" t="s">
        <v>368</v>
      </c>
    </row>
    <row r="18317">
      <c r="F18317" s="9"/>
      <c r="N18317" s="50"/>
      <c r="O18317" s="50"/>
      <c r="P18317" s="50"/>
      <c r="Q18317" s="50" t="s">
        <v>368</v>
      </c>
      <c r="R18317" s="9" t="s">
        <v>368</v>
      </c>
      <c r="S18317" s="50" t="s">
        <v>368</v>
      </c>
      <c r="T18317" s="9" t="s">
        <v>368</v>
      </c>
      <c r="U18317" s="9" t="s">
        <v>368</v>
      </c>
    </row>
    <row r="18318">
      <c r="F18318" s="9"/>
      <c r="N18318" s="50"/>
      <c r="O18318" s="50"/>
      <c r="P18318" s="50"/>
      <c r="Q18318" s="50" t="s">
        <v>368</v>
      </c>
      <c r="R18318" s="9" t="s">
        <v>368</v>
      </c>
      <c r="S18318" s="50" t="s">
        <v>368</v>
      </c>
      <c r="T18318" s="9" t="s">
        <v>368</v>
      </c>
      <c r="U18318" s="9" t="s">
        <v>368</v>
      </c>
    </row>
    <row r="18319">
      <c r="F18319" s="9"/>
      <c r="N18319" s="50"/>
      <c r="O18319" s="50"/>
      <c r="P18319" s="50"/>
      <c r="Q18319" s="50" t="s">
        <v>368</v>
      </c>
      <c r="R18319" s="9" t="s">
        <v>368</v>
      </c>
      <c r="S18319" s="50" t="s">
        <v>368</v>
      </c>
      <c r="T18319" s="9" t="s">
        <v>368</v>
      </c>
      <c r="U18319" s="9" t="s">
        <v>368</v>
      </c>
    </row>
    <row r="18320">
      <c r="F18320" s="9"/>
      <c r="N18320" s="50"/>
      <c r="O18320" s="50"/>
      <c r="P18320" s="50"/>
      <c r="Q18320" s="50" t="s">
        <v>368</v>
      </c>
      <c r="R18320" s="9" t="s">
        <v>368</v>
      </c>
      <c r="S18320" s="50" t="s">
        <v>368</v>
      </c>
      <c r="T18320" s="9" t="s">
        <v>368</v>
      </c>
      <c r="U18320" s="9" t="s">
        <v>368</v>
      </c>
    </row>
    <row r="18321">
      <c r="F18321" s="9"/>
      <c r="N18321" s="50"/>
      <c r="O18321" s="50"/>
      <c r="P18321" s="50"/>
      <c r="Q18321" s="50" t="s">
        <v>368</v>
      </c>
      <c r="R18321" s="9" t="s">
        <v>368</v>
      </c>
      <c r="S18321" s="50" t="s">
        <v>368</v>
      </c>
      <c r="T18321" s="9" t="s">
        <v>368</v>
      </c>
      <c r="U18321" s="9" t="s">
        <v>368</v>
      </c>
    </row>
    <row r="18322">
      <c r="F18322" s="9"/>
      <c r="N18322" s="50"/>
      <c r="O18322" s="50"/>
      <c r="P18322" s="50"/>
      <c r="Q18322" s="50" t="s">
        <v>368</v>
      </c>
      <c r="R18322" s="9" t="s">
        <v>368</v>
      </c>
      <c r="S18322" s="50" t="s">
        <v>368</v>
      </c>
      <c r="T18322" s="9" t="s">
        <v>368</v>
      </c>
      <c r="U18322" s="9" t="s">
        <v>368</v>
      </c>
    </row>
    <row r="18323">
      <c r="F18323" s="9"/>
      <c r="N18323" s="50"/>
      <c r="O18323" s="50"/>
      <c r="P18323" s="50"/>
      <c r="Q18323" s="50" t="s">
        <v>368</v>
      </c>
      <c r="R18323" s="9" t="s">
        <v>368</v>
      </c>
      <c r="S18323" s="50" t="s">
        <v>368</v>
      </c>
      <c r="T18323" s="9" t="s">
        <v>368</v>
      </c>
      <c r="U18323" s="9" t="s">
        <v>368</v>
      </c>
    </row>
    <row r="18324">
      <c r="F18324" s="9"/>
      <c r="N18324" s="50"/>
      <c r="O18324" s="50"/>
      <c r="P18324" s="50"/>
      <c r="Q18324" s="50" t="s">
        <v>368</v>
      </c>
      <c r="R18324" s="9" t="s">
        <v>368</v>
      </c>
      <c r="S18324" s="50" t="s">
        <v>368</v>
      </c>
      <c r="T18324" s="9" t="s">
        <v>368</v>
      </c>
      <c r="U18324" s="9" t="s">
        <v>368</v>
      </c>
    </row>
    <row r="18325">
      <c r="F18325" s="9"/>
      <c r="N18325" s="50"/>
      <c r="O18325" s="50"/>
      <c r="P18325" s="50"/>
      <c r="Q18325" s="50" t="s">
        <v>368</v>
      </c>
      <c r="R18325" s="9" t="s">
        <v>368</v>
      </c>
      <c r="S18325" s="50" t="s">
        <v>368</v>
      </c>
      <c r="T18325" s="9" t="s">
        <v>368</v>
      </c>
      <c r="U18325" s="9" t="s">
        <v>368</v>
      </c>
    </row>
    <row r="18326">
      <c r="F18326" s="9"/>
      <c r="N18326" s="50"/>
      <c r="O18326" s="50"/>
      <c r="P18326" s="50"/>
      <c r="Q18326" s="50" t="s">
        <v>368</v>
      </c>
      <c r="R18326" s="9" t="s">
        <v>368</v>
      </c>
      <c r="S18326" s="50" t="s">
        <v>368</v>
      </c>
      <c r="T18326" s="9" t="s">
        <v>368</v>
      </c>
      <c r="U18326" s="9" t="s">
        <v>368</v>
      </c>
    </row>
    <row r="18327">
      <c r="F18327" s="9"/>
      <c r="N18327" s="50"/>
      <c r="O18327" s="50"/>
      <c r="P18327" s="50"/>
      <c r="Q18327" s="50" t="s">
        <v>368</v>
      </c>
      <c r="R18327" s="9" t="s">
        <v>368</v>
      </c>
      <c r="S18327" s="50" t="s">
        <v>368</v>
      </c>
      <c r="T18327" s="9" t="s">
        <v>368</v>
      </c>
      <c r="U18327" s="9" t="s">
        <v>368</v>
      </c>
    </row>
    <row r="18328">
      <c r="F18328" s="9"/>
      <c r="N18328" s="50"/>
      <c r="O18328" s="50"/>
      <c r="P18328" s="50"/>
      <c r="Q18328" s="50" t="s">
        <v>368</v>
      </c>
      <c r="R18328" s="9" t="s">
        <v>368</v>
      </c>
      <c r="S18328" s="50" t="s">
        <v>368</v>
      </c>
      <c r="T18328" s="9" t="s">
        <v>368</v>
      </c>
      <c r="U18328" s="9" t="s">
        <v>368</v>
      </c>
    </row>
    <row r="18329">
      <c r="F18329" s="9"/>
      <c r="N18329" s="50"/>
      <c r="O18329" s="50"/>
      <c r="P18329" s="50"/>
      <c r="Q18329" s="50" t="s">
        <v>368</v>
      </c>
      <c r="R18329" s="9" t="s">
        <v>368</v>
      </c>
      <c r="S18329" s="50" t="s">
        <v>368</v>
      </c>
      <c r="T18329" s="9" t="s">
        <v>368</v>
      </c>
      <c r="U18329" s="9" t="s">
        <v>368</v>
      </c>
    </row>
    <row r="18330">
      <c r="F18330" s="9"/>
      <c r="N18330" s="50"/>
      <c r="O18330" s="50"/>
      <c r="P18330" s="50"/>
      <c r="Q18330" s="50" t="s">
        <v>368</v>
      </c>
      <c r="R18330" s="9" t="s">
        <v>368</v>
      </c>
      <c r="S18330" s="50" t="s">
        <v>368</v>
      </c>
      <c r="T18330" s="9" t="s">
        <v>368</v>
      </c>
      <c r="U18330" s="9" t="s">
        <v>368</v>
      </c>
    </row>
    <row r="18331">
      <c r="F18331" s="9"/>
      <c r="N18331" s="50"/>
      <c r="O18331" s="50"/>
      <c r="P18331" s="50"/>
      <c r="Q18331" s="50" t="s">
        <v>368</v>
      </c>
      <c r="R18331" s="9" t="s">
        <v>368</v>
      </c>
      <c r="S18331" s="50" t="s">
        <v>368</v>
      </c>
      <c r="T18331" s="9" t="s">
        <v>368</v>
      </c>
      <c r="U18331" s="9" t="s">
        <v>368</v>
      </c>
    </row>
    <row r="18332">
      <c r="F18332" s="9"/>
      <c r="N18332" s="50"/>
      <c r="O18332" s="50"/>
      <c r="P18332" s="50"/>
      <c r="Q18332" s="50" t="s">
        <v>368</v>
      </c>
      <c r="R18332" s="9" t="s">
        <v>368</v>
      </c>
      <c r="S18332" s="50" t="s">
        <v>368</v>
      </c>
      <c r="T18332" s="9" t="s">
        <v>368</v>
      </c>
      <c r="U18332" s="9" t="s">
        <v>368</v>
      </c>
    </row>
    <row r="18333">
      <c r="F18333" s="9"/>
      <c r="N18333" s="50"/>
      <c r="O18333" s="50"/>
      <c r="P18333" s="50"/>
      <c r="Q18333" s="50" t="s">
        <v>368</v>
      </c>
      <c r="R18333" s="9" t="s">
        <v>368</v>
      </c>
      <c r="S18333" s="50" t="s">
        <v>368</v>
      </c>
      <c r="T18333" s="9" t="s">
        <v>368</v>
      </c>
      <c r="U18333" s="9" t="s">
        <v>368</v>
      </c>
    </row>
    <row r="18334">
      <c r="F18334" s="9"/>
      <c r="N18334" s="50"/>
      <c r="O18334" s="50"/>
      <c r="P18334" s="50"/>
      <c r="Q18334" s="50" t="s">
        <v>368</v>
      </c>
      <c r="R18334" s="9" t="s">
        <v>368</v>
      </c>
      <c r="S18334" s="50" t="s">
        <v>368</v>
      </c>
      <c r="T18334" s="9" t="s">
        <v>368</v>
      </c>
      <c r="U18334" s="9" t="s">
        <v>368</v>
      </c>
    </row>
    <row r="18335">
      <c r="F18335" s="9"/>
      <c r="N18335" s="50"/>
      <c r="O18335" s="50"/>
      <c r="P18335" s="50"/>
      <c r="Q18335" s="50" t="s">
        <v>368</v>
      </c>
      <c r="R18335" s="9" t="s">
        <v>368</v>
      </c>
      <c r="S18335" s="50" t="s">
        <v>368</v>
      </c>
      <c r="T18335" s="9" t="s">
        <v>368</v>
      </c>
      <c r="U18335" s="9" t="s">
        <v>368</v>
      </c>
    </row>
    <row r="18336">
      <c r="F18336" s="9"/>
      <c r="N18336" s="50"/>
      <c r="O18336" s="50"/>
      <c r="P18336" s="50"/>
      <c r="Q18336" s="50" t="s">
        <v>368</v>
      </c>
      <c r="R18336" s="9" t="s">
        <v>368</v>
      </c>
      <c r="S18336" s="50" t="s">
        <v>368</v>
      </c>
      <c r="T18336" s="9" t="s">
        <v>368</v>
      </c>
      <c r="U18336" s="9" t="s">
        <v>368</v>
      </c>
    </row>
    <row r="18337">
      <c r="F18337" s="9"/>
      <c r="N18337" s="50"/>
      <c r="O18337" s="50"/>
      <c r="P18337" s="50"/>
      <c r="Q18337" s="50" t="s">
        <v>368</v>
      </c>
      <c r="R18337" s="9" t="s">
        <v>368</v>
      </c>
      <c r="S18337" s="50" t="s">
        <v>368</v>
      </c>
      <c r="T18337" s="9" t="s">
        <v>368</v>
      </c>
      <c r="U18337" s="9" t="s">
        <v>368</v>
      </c>
    </row>
    <row r="18338">
      <c r="F18338" s="9"/>
      <c r="N18338" s="50"/>
      <c r="O18338" s="50"/>
      <c r="P18338" s="50"/>
      <c r="Q18338" s="50" t="s">
        <v>368</v>
      </c>
      <c r="R18338" s="9" t="s">
        <v>368</v>
      </c>
      <c r="S18338" s="50" t="s">
        <v>368</v>
      </c>
      <c r="T18338" s="9" t="s">
        <v>368</v>
      </c>
      <c r="U18338" s="9" t="s">
        <v>368</v>
      </c>
    </row>
    <row r="18339">
      <c r="F18339" s="9"/>
      <c r="N18339" s="50"/>
      <c r="O18339" s="50"/>
      <c r="P18339" s="50"/>
      <c r="Q18339" s="50" t="s">
        <v>368</v>
      </c>
      <c r="R18339" s="9" t="s">
        <v>368</v>
      </c>
      <c r="S18339" s="50" t="s">
        <v>368</v>
      </c>
      <c r="T18339" s="9" t="s">
        <v>368</v>
      </c>
      <c r="U18339" s="9" t="s">
        <v>368</v>
      </c>
    </row>
    <row r="18340">
      <c r="F18340" s="9"/>
      <c r="N18340" s="50"/>
      <c r="O18340" s="50"/>
      <c r="P18340" s="50"/>
      <c r="Q18340" s="50" t="s">
        <v>368</v>
      </c>
      <c r="R18340" s="9" t="s">
        <v>368</v>
      </c>
      <c r="S18340" s="50" t="s">
        <v>368</v>
      </c>
      <c r="T18340" s="9" t="s">
        <v>368</v>
      </c>
      <c r="U18340" s="9" t="s">
        <v>368</v>
      </c>
    </row>
    <row r="18341">
      <c r="F18341" s="9"/>
      <c r="N18341" s="50"/>
      <c r="O18341" s="50"/>
      <c r="P18341" s="50"/>
      <c r="Q18341" s="50" t="s">
        <v>368</v>
      </c>
      <c r="R18341" s="9" t="s">
        <v>368</v>
      </c>
      <c r="S18341" s="50" t="s">
        <v>368</v>
      </c>
      <c r="T18341" s="9" t="s">
        <v>368</v>
      </c>
      <c r="U18341" s="9" t="s">
        <v>368</v>
      </c>
    </row>
    <row r="18342">
      <c r="F18342" s="9"/>
      <c r="N18342" s="50"/>
      <c r="O18342" s="50"/>
      <c r="P18342" s="50"/>
      <c r="Q18342" s="50" t="s">
        <v>368</v>
      </c>
      <c r="R18342" s="9" t="s">
        <v>368</v>
      </c>
      <c r="S18342" s="50" t="s">
        <v>368</v>
      </c>
      <c r="T18342" s="9" t="s">
        <v>368</v>
      </c>
      <c r="U18342" s="9" t="s">
        <v>368</v>
      </c>
    </row>
    <row r="18343">
      <c r="F18343" s="9"/>
      <c r="N18343" s="50"/>
      <c r="O18343" s="50"/>
      <c r="P18343" s="50"/>
      <c r="Q18343" s="50" t="s">
        <v>368</v>
      </c>
      <c r="R18343" s="9" t="s">
        <v>368</v>
      </c>
      <c r="S18343" s="50" t="s">
        <v>368</v>
      </c>
      <c r="T18343" s="9" t="s">
        <v>368</v>
      </c>
      <c r="U18343" s="9" t="s">
        <v>368</v>
      </c>
    </row>
    <row r="18344">
      <c r="F18344" s="9"/>
      <c r="N18344" s="50"/>
      <c r="O18344" s="50"/>
      <c r="P18344" s="50"/>
      <c r="Q18344" s="50" t="s">
        <v>368</v>
      </c>
      <c r="R18344" s="9" t="s">
        <v>368</v>
      </c>
      <c r="S18344" s="50" t="s">
        <v>368</v>
      </c>
      <c r="T18344" s="9" t="s">
        <v>368</v>
      </c>
      <c r="U18344" s="9" t="s">
        <v>368</v>
      </c>
    </row>
    <row r="18345">
      <c r="F18345" s="9"/>
      <c r="N18345" s="50"/>
      <c r="O18345" s="50"/>
      <c r="P18345" s="50"/>
      <c r="Q18345" s="50" t="s">
        <v>368</v>
      </c>
      <c r="R18345" s="9" t="s">
        <v>368</v>
      </c>
      <c r="S18345" s="50" t="s">
        <v>368</v>
      </c>
      <c r="T18345" s="9" t="s">
        <v>368</v>
      </c>
      <c r="U18345" s="9" t="s">
        <v>368</v>
      </c>
    </row>
    <row r="18346">
      <c r="F18346" s="9"/>
      <c r="N18346" s="50"/>
      <c r="O18346" s="50"/>
      <c r="P18346" s="50"/>
      <c r="Q18346" s="50" t="s">
        <v>368</v>
      </c>
      <c r="R18346" s="9" t="s">
        <v>368</v>
      </c>
      <c r="S18346" s="50" t="s">
        <v>368</v>
      </c>
      <c r="T18346" s="9" t="s">
        <v>368</v>
      </c>
      <c r="U18346" s="9" t="s">
        <v>368</v>
      </c>
    </row>
    <row r="18347">
      <c r="F18347" s="9"/>
      <c r="N18347" s="50"/>
      <c r="O18347" s="50"/>
      <c r="P18347" s="50"/>
      <c r="Q18347" s="50" t="s">
        <v>368</v>
      </c>
      <c r="R18347" s="9" t="s">
        <v>368</v>
      </c>
      <c r="S18347" s="50" t="s">
        <v>368</v>
      </c>
      <c r="T18347" s="9" t="s">
        <v>368</v>
      </c>
      <c r="U18347" s="9" t="s">
        <v>368</v>
      </c>
    </row>
    <row r="18348">
      <c r="F18348" s="9"/>
      <c r="N18348" s="50"/>
      <c r="O18348" s="50"/>
      <c r="P18348" s="50"/>
      <c r="Q18348" s="50" t="s">
        <v>368</v>
      </c>
      <c r="R18348" s="9" t="s">
        <v>368</v>
      </c>
      <c r="S18348" s="50" t="s">
        <v>368</v>
      </c>
      <c r="T18348" s="9" t="s">
        <v>368</v>
      </c>
      <c r="U18348" s="9" t="s">
        <v>368</v>
      </c>
    </row>
    <row r="18349">
      <c r="F18349" s="9"/>
      <c r="N18349" s="50"/>
      <c r="O18349" s="50"/>
      <c r="P18349" s="50"/>
      <c r="Q18349" s="50" t="s">
        <v>368</v>
      </c>
      <c r="R18349" s="9" t="s">
        <v>368</v>
      </c>
      <c r="S18349" s="50" t="s">
        <v>368</v>
      </c>
      <c r="T18349" s="9" t="s">
        <v>368</v>
      </c>
      <c r="U18349" s="9" t="s">
        <v>368</v>
      </c>
    </row>
    <row r="18350">
      <c r="F18350" s="9"/>
      <c r="N18350" s="50"/>
      <c r="O18350" s="50"/>
      <c r="P18350" s="50"/>
      <c r="Q18350" s="50" t="s">
        <v>368</v>
      </c>
      <c r="R18350" s="9" t="s">
        <v>368</v>
      </c>
      <c r="S18350" s="50" t="s">
        <v>368</v>
      </c>
      <c r="T18350" s="9" t="s">
        <v>368</v>
      </c>
      <c r="U18350" s="9" t="s">
        <v>368</v>
      </c>
    </row>
    <row r="18351">
      <c r="F18351" s="9"/>
      <c r="N18351" s="50"/>
      <c r="O18351" s="50"/>
      <c r="P18351" s="50"/>
      <c r="Q18351" s="50" t="s">
        <v>368</v>
      </c>
      <c r="R18351" s="9" t="s">
        <v>368</v>
      </c>
      <c r="S18351" s="50" t="s">
        <v>368</v>
      </c>
      <c r="T18351" s="9" t="s">
        <v>368</v>
      </c>
      <c r="U18351" s="9" t="s">
        <v>368</v>
      </c>
    </row>
    <row r="18352">
      <c r="F18352" s="9"/>
      <c r="N18352" s="50"/>
      <c r="O18352" s="50"/>
      <c r="P18352" s="50"/>
      <c r="Q18352" s="50" t="s">
        <v>368</v>
      </c>
      <c r="R18352" s="9" t="s">
        <v>368</v>
      </c>
      <c r="S18352" s="50" t="s">
        <v>368</v>
      </c>
      <c r="T18352" s="9" t="s">
        <v>368</v>
      </c>
      <c r="U18352" s="9" t="s">
        <v>368</v>
      </c>
    </row>
    <row r="18353">
      <c r="F18353" s="9"/>
      <c r="N18353" s="50"/>
      <c r="O18353" s="50"/>
      <c r="P18353" s="50"/>
      <c r="Q18353" s="50" t="s">
        <v>368</v>
      </c>
      <c r="R18353" s="9" t="s">
        <v>368</v>
      </c>
      <c r="S18353" s="50" t="s">
        <v>368</v>
      </c>
      <c r="T18353" s="9" t="s">
        <v>368</v>
      </c>
      <c r="U18353" s="9" t="s">
        <v>368</v>
      </c>
    </row>
    <row r="18354">
      <c r="F18354" s="9"/>
      <c r="N18354" s="50"/>
      <c r="O18354" s="50"/>
      <c r="P18354" s="50"/>
      <c r="Q18354" s="50" t="s">
        <v>368</v>
      </c>
      <c r="R18354" s="9" t="s">
        <v>368</v>
      </c>
      <c r="S18354" s="50" t="s">
        <v>368</v>
      </c>
      <c r="T18354" s="9" t="s">
        <v>368</v>
      </c>
      <c r="U18354" s="9" t="s">
        <v>368</v>
      </c>
    </row>
    <row r="18355">
      <c r="F18355" s="9"/>
      <c r="N18355" s="50"/>
      <c r="O18355" s="50"/>
      <c r="P18355" s="50"/>
      <c r="Q18355" s="50" t="s">
        <v>368</v>
      </c>
      <c r="R18355" s="9" t="s">
        <v>368</v>
      </c>
      <c r="S18355" s="50" t="s">
        <v>368</v>
      </c>
      <c r="T18355" s="9" t="s">
        <v>368</v>
      </c>
      <c r="U18355" s="9" t="s">
        <v>368</v>
      </c>
    </row>
    <row r="18356">
      <c r="F18356" s="9"/>
      <c r="N18356" s="50"/>
      <c r="O18356" s="50"/>
      <c r="P18356" s="50"/>
      <c r="Q18356" s="50" t="s">
        <v>368</v>
      </c>
      <c r="R18356" s="9" t="s">
        <v>368</v>
      </c>
      <c r="S18356" s="50" t="s">
        <v>368</v>
      </c>
      <c r="T18356" s="9" t="s">
        <v>368</v>
      </c>
      <c r="U18356" s="9" t="s">
        <v>368</v>
      </c>
    </row>
    <row r="18357">
      <c r="F18357" s="9"/>
      <c r="N18357" s="50"/>
      <c r="O18357" s="50"/>
      <c r="P18357" s="50"/>
      <c r="Q18357" s="50" t="s">
        <v>368</v>
      </c>
      <c r="R18357" s="9" t="s">
        <v>368</v>
      </c>
      <c r="S18357" s="50" t="s">
        <v>368</v>
      </c>
      <c r="T18357" s="9" t="s">
        <v>368</v>
      </c>
      <c r="U18357" s="9" t="s">
        <v>368</v>
      </c>
    </row>
    <row r="18358">
      <c r="F18358" s="9"/>
      <c r="N18358" s="50"/>
      <c r="O18358" s="50"/>
      <c r="P18358" s="50"/>
      <c r="Q18358" s="50" t="s">
        <v>368</v>
      </c>
      <c r="R18358" s="9" t="s">
        <v>368</v>
      </c>
      <c r="S18358" s="50" t="s">
        <v>368</v>
      </c>
      <c r="T18358" s="9" t="s">
        <v>368</v>
      </c>
      <c r="U18358" s="9" t="s">
        <v>368</v>
      </c>
    </row>
    <row r="18359">
      <c r="F18359" s="9"/>
      <c r="N18359" s="50"/>
      <c r="O18359" s="50"/>
      <c r="P18359" s="50"/>
      <c r="Q18359" s="50" t="s">
        <v>368</v>
      </c>
      <c r="R18359" s="9" t="s">
        <v>368</v>
      </c>
      <c r="S18359" s="50" t="s">
        <v>368</v>
      </c>
      <c r="T18359" s="9" t="s">
        <v>368</v>
      </c>
      <c r="U18359" s="9" t="s">
        <v>368</v>
      </c>
    </row>
    <row r="18360">
      <c r="F18360" s="9"/>
      <c r="N18360" s="50"/>
      <c r="O18360" s="50"/>
      <c r="P18360" s="50"/>
      <c r="Q18360" s="50" t="s">
        <v>368</v>
      </c>
      <c r="R18360" s="9" t="s">
        <v>368</v>
      </c>
      <c r="S18360" s="50" t="s">
        <v>368</v>
      </c>
      <c r="T18360" s="9" t="s">
        <v>368</v>
      </c>
      <c r="U18360" s="9" t="s">
        <v>368</v>
      </c>
    </row>
    <row r="18361">
      <c r="F18361" s="9"/>
      <c r="N18361" s="50"/>
      <c r="O18361" s="50"/>
      <c r="P18361" s="50"/>
      <c r="Q18361" s="50" t="s">
        <v>368</v>
      </c>
      <c r="R18361" s="9" t="s">
        <v>368</v>
      </c>
      <c r="S18361" s="50" t="s">
        <v>368</v>
      </c>
      <c r="T18361" s="9" t="s">
        <v>368</v>
      </c>
      <c r="U18361" s="9" t="s">
        <v>368</v>
      </c>
    </row>
    <row r="18362">
      <c r="F18362" s="9"/>
      <c r="N18362" s="50"/>
      <c r="O18362" s="50"/>
      <c r="P18362" s="50"/>
      <c r="Q18362" s="50" t="s">
        <v>368</v>
      </c>
      <c r="R18362" s="9" t="s">
        <v>368</v>
      </c>
      <c r="S18362" s="50" t="s">
        <v>368</v>
      </c>
      <c r="T18362" s="9" t="s">
        <v>368</v>
      </c>
      <c r="U18362" s="9" t="s">
        <v>368</v>
      </c>
    </row>
    <row r="18363">
      <c r="F18363" s="9"/>
      <c r="N18363" s="50"/>
      <c r="O18363" s="50"/>
      <c r="P18363" s="50"/>
      <c r="Q18363" s="50" t="s">
        <v>368</v>
      </c>
      <c r="R18363" s="9" t="s">
        <v>368</v>
      </c>
      <c r="S18363" s="50" t="s">
        <v>368</v>
      </c>
      <c r="T18363" s="9" t="s">
        <v>368</v>
      </c>
      <c r="U18363" s="9" t="s">
        <v>368</v>
      </c>
    </row>
    <row r="18364">
      <c r="F18364" s="9"/>
      <c r="N18364" s="50"/>
      <c r="O18364" s="50"/>
      <c r="P18364" s="50"/>
      <c r="Q18364" s="50" t="s">
        <v>368</v>
      </c>
      <c r="R18364" s="9" t="s">
        <v>368</v>
      </c>
      <c r="S18364" s="50" t="s">
        <v>368</v>
      </c>
      <c r="T18364" s="9" t="s">
        <v>368</v>
      </c>
      <c r="U18364" s="9" t="s">
        <v>368</v>
      </c>
    </row>
    <row r="18365">
      <c r="F18365" s="9"/>
      <c r="N18365" s="50"/>
      <c r="O18365" s="50"/>
      <c r="P18365" s="50"/>
      <c r="Q18365" s="50" t="s">
        <v>368</v>
      </c>
      <c r="R18365" s="9" t="s">
        <v>368</v>
      </c>
      <c r="S18365" s="50" t="s">
        <v>368</v>
      </c>
      <c r="T18365" s="9" t="s">
        <v>368</v>
      </c>
      <c r="U18365" s="9" t="s">
        <v>368</v>
      </c>
    </row>
    <row r="18366">
      <c r="F18366" s="9"/>
      <c r="N18366" s="50"/>
      <c r="O18366" s="50"/>
      <c r="P18366" s="50"/>
      <c r="Q18366" s="50" t="s">
        <v>368</v>
      </c>
      <c r="R18366" s="9" t="s">
        <v>368</v>
      </c>
      <c r="S18366" s="50" t="s">
        <v>368</v>
      </c>
      <c r="T18366" s="9" t="s">
        <v>368</v>
      </c>
      <c r="U18366" s="9" t="s">
        <v>368</v>
      </c>
    </row>
    <row r="18367">
      <c r="F18367" s="9"/>
      <c r="N18367" s="50"/>
      <c r="O18367" s="50"/>
      <c r="P18367" s="50"/>
      <c r="Q18367" s="50" t="s">
        <v>368</v>
      </c>
      <c r="R18367" s="9" t="s">
        <v>368</v>
      </c>
      <c r="S18367" s="50" t="s">
        <v>368</v>
      </c>
      <c r="T18367" s="9" t="s">
        <v>368</v>
      </c>
      <c r="U18367" s="9" t="s">
        <v>368</v>
      </c>
    </row>
    <row r="18368">
      <c r="F18368" s="9"/>
      <c r="N18368" s="50"/>
      <c r="O18368" s="50"/>
      <c r="P18368" s="50"/>
      <c r="Q18368" s="50" t="s">
        <v>368</v>
      </c>
      <c r="R18368" s="9" t="s">
        <v>368</v>
      </c>
      <c r="S18368" s="50" t="s">
        <v>368</v>
      </c>
      <c r="T18368" s="9" t="s">
        <v>368</v>
      </c>
      <c r="U18368" s="9" t="s">
        <v>368</v>
      </c>
    </row>
    <row r="18369">
      <c r="F18369" s="9"/>
      <c r="N18369" s="50"/>
      <c r="O18369" s="50"/>
      <c r="P18369" s="50"/>
      <c r="Q18369" s="50" t="s">
        <v>368</v>
      </c>
      <c r="R18369" s="9" t="s">
        <v>368</v>
      </c>
      <c r="S18369" s="50" t="s">
        <v>368</v>
      </c>
      <c r="T18369" s="9" t="s">
        <v>368</v>
      </c>
      <c r="U18369" s="9" t="s">
        <v>368</v>
      </c>
    </row>
    <row r="18370">
      <c r="F18370" s="9"/>
      <c r="N18370" s="50"/>
      <c r="O18370" s="50"/>
      <c r="P18370" s="50"/>
      <c r="Q18370" s="50" t="s">
        <v>368</v>
      </c>
      <c r="R18370" s="9" t="s">
        <v>368</v>
      </c>
      <c r="S18370" s="50" t="s">
        <v>368</v>
      </c>
      <c r="T18370" s="9" t="s">
        <v>368</v>
      </c>
      <c r="U18370" s="9" t="s">
        <v>368</v>
      </c>
    </row>
    <row r="18371">
      <c r="F18371" s="9"/>
      <c r="N18371" s="50"/>
      <c r="O18371" s="50"/>
      <c r="P18371" s="50"/>
      <c r="Q18371" s="50" t="s">
        <v>368</v>
      </c>
      <c r="R18371" s="9" t="s">
        <v>368</v>
      </c>
      <c r="S18371" s="50" t="s">
        <v>368</v>
      </c>
      <c r="T18371" s="9" t="s">
        <v>368</v>
      </c>
      <c r="U18371" s="9" t="s">
        <v>368</v>
      </c>
    </row>
    <row r="18372">
      <c r="F18372" s="9"/>
      <c r="N18372" s="50"/>
      <c r="O18372" s="50"/>
      <c r="P18372" s="50"/>
      <c r="Q18372" s="50" t="s">
        <v>368</v>
      </c>
      <c r="R18372" s="9" t="s">
        <v>368</v>
      </c>
      <c r="S18372" s="50" t="s">
        <v>368</v>
      </c>
      <c r="T18372" s="9" t="s">
        <v>368</v>
      </c>
      <c r="U18372" s="9" t="s">
        <v>368</v>
      </c>
    </row>
    <row r="18373">
      <c r="F18373" s="9"/>
      <c r="N18373" s="50"/>
      <c r="O18373" s="50"/>
      <c r="P18373" s="50"/>
      <c r="Q18373" s="50" t="s">
        <v>368</v>
      </c>
      <c r="R18373" s="9" t="s">
        <v>368</v>
      </c>
      <c r="S18373" s="50" t="s">
        <v>368</v>
      </c>
      <c r="T18373" s="9" t="s">
        <v>368</v>
      </c>
      <c r="U18373" s="9" t="s">
        <v>368</v>
      </c>
    </row>
    <row r="18374">
      <c r="F18374" s="9"/>
      <c r="N18374" s="50"/>
      <c r="O18374" s="50"/>
      <c r="P18374" s="50"/>
      <c r="Q18374" s="50" t="s">
        <v>368</v>
      </c>
      <c r="R18374" s="9" t="s">
        <v>368</v>
      </c>
      <c r="S18374" s="50" t="s">
        <v>368</v>
      </c>
      <c r="T18374" s="9" t="s">
        <v>368</v>
      </c>
      <c r="U18374" s="9" t="s">
        <v>368</v>
      </c>
    </row>
    <row r="18375">
      <c r="F18375" s="9"/>
      <c r="N18375" s="50"/>
      <c r="O18375" s="50"/>
      <c r="P18375" s="50"/>
      <c r="Q18375" s="50" t="s">
        <v>368</v>
      </c>
      <c r="R18375" s="9" t="s">
        <v>368</v>
      </c>
      <c r="S18375" s="50" t="s">
        <v>368</v>
      </c>
      <c r="T18375" s="9" t="s">
        <v>368</v>
      </c>
      <c r="U18375" s="9" t="s">
        <v>368</v>
      </c>
    </row>
    <row r="18376">
      <c r="F18376" s="9"/>
      <c r="N18376" s="50"/>
      <c r="O18376" s="50"/>
      <c r="P18376" s="50"/>
      <c r="Q18376" s="50" t="s">
        <v>368</v>
      </c>
      <c r="R18376" s="9" t="s">
        <v>368</v>
      </c>
      <c r="S18376" s="50" t="s">
        <v>368</v>
      </c>
      <c r="T18376" s="9" t="s">
        <v>368</v>
      </c>
      <c r="U18376" s="9" t="s">
        <v>368</v>
      </c>
    </row>
    <row r="18377">
      <c r="F18377" s="9"/>
      <c r="N18377" s="50"/>
      <c r="O18377" s="50"/>
      <c r="P18377" s="50"/>
      <c r="Q18377" s="50" t="s">
        <v>368</v>
      </c>
      <c r="R18377" s="9" t="s">
        <v>368</v>
      </c>
      <c r="S18377" s="50" t="s">
        <v>368</v>
      </c>
      <c r="T18377" s="9" t="s">
        <v>368</v>
      </c>
      <c r="U18377" s="9" t="s">
        <v>368</v>
      </c>
    </row>
    <row r="18378">
      <c r="F18378" s="9"/>
      <c r="N18378" s="50"/>
      <c r="O18378" s="50"/>
      <c r="P18378" s="50"/>
      <c r="Q18378" s="50" t="s">
        <v>368</v>
      </c>
      <c r="R18378" s="9" t="s">
        <v>368</v>
      </c>
      <c r="S18378" s="50" t="s">
        <v>368</v>
      </c>
      <c r="T18378" s="9" t="s">
        <v>368</v>
      </c>
      <c r="U18378" s="9" t="s">
        <v>368</v>
      </c>
    </row>
    <row r="18379">
      <c r="F18379" s="9"/>
      <c r="N18379" s="50"/>
      <c r="O18379" s="50"/>
      <c r="P18379" s="50"/>
      <c r="Q18379" s="50" t="s">
        <v>368</v>
      </c>
      <c r="R18379" s="9" t="s">
        <v>368</v>
      </c>
      <c r="S18379" s="50" t="s">
        <v>368</v>
      </c>
      <c r="T18379" s="9" t="s">
        <v>368</v>
      </c>
      <c r="U18379" s="9" t="s">
        <v>368</v>
      </c>
    </row>
    <row r="18380">
      <c r="F18380" s="9"/>
      <c r="N18380" s="50"/>
      <c r="O18380" s="50"/>
      <c r="P18380" s="50"/>
      <c r="Q18380" s="50" t="s">
        <v>368</v>
      </c>
      <c r="R18380" s="9" t="s">
        <v>368</v>
      </c>
      <c r="S18380" s="50" t="s">
        <v>368</v>
      </c>
      <c r="T18380" s="9" t="s">
        <v>368</v>
      </c>
      <c r="U18380" s="9" t="s">
        <v>368</v>
      </c>
    </row>
    <row r="18381">
      <c r="F18381" s="9"/>
      <c r="N18381" s="50"/>
      <c r="O18381" s="50"/>
      <c r="P18381" s="50"/>
      <c r="Q18381" s="50" t="s">
        <v>368</v>
      </c>
      <c r="R18381" s="9" t="s">
        <v>368</v>
      </c>
      <c r="S18381" s="50" t="s">
        <v>368</v>
      </c>
      <c r="T18381" s="9" t="s">
        <v>368</v>
      </c>
      <c r="U18381" s="9" t="s">
        <v>368</v>
      </c>
    </row>
    <row r="18382">
      <c r="F18382" s="9"/>
      <c r="N18382" s="50"/>
      <c r="O18382" s="50"/>
      <c r="P18382" s="50"/>
      <c r="Q18382" s="50" t="s">
        <v>368</v>
      </c>
      <c r="R18382" s="9" t="s">
        <v>368</v>
      </c>
      <c r="S18382" s="50" t="s">
        <v>368</v>
      </c>
      <c r="T18382" s="9" t="s">
        <v>368</v>
      </c>
      <c r="U18382" s="9" t="s">
        <v>368</v>
      </c>
    </row>
    <row r="18383">
      <c r="F18383" s="9"/>
      <c r="N18383" s="50"/>
      <c r="O18383" s="50"/>
      <c r="P18383" s="50"/>
      <c r="Q18383" s="50" t="s">
        <v>368</v>
      </c>
      <c r="R18383" s="9" t="s">
        <v>368</v>
      </c>
      <c r="S18383" s="50" t="s">
        <v>368</v>
      </c>
      <c r="T18383" s="9" t="s">
        <v>368</v>
      </c>
      <c r="U18383" s="9" t="s">
        <v>368</v>
      </c>
    </row>
    <row r="18384">
      <c r="F18384" s="9"/>
      <c r="N18384" s="50"/>
      <c r="O18384" s="50"/>
      <c r="P18384" s="50"/>
      <c r="Q18384" s="50" t="s">
        <v>368</v>
      </c>
      <c r="R18384" s="9" t="s">
        <v>368</v>
      </c>
      <c r="S18384" s="50" t="s">
        <v>368</v>
      </c>
      <c r="T18384" s="9" t="s">
        <v>368</v>
      </c>
      <c r="U18384" s="9" t="s">
        <v>368</v>
      </c>
    </row>
    <row r="18385">
      <c r="F18385" s="9"/>
      <c r="N18385" s="50"/>
      <c r="O18385" s="50"/>
      <c r="P18385" s="50"/>
      <c r="Q18385" s="50" t="s">
        <v>368</v>
      </c>
      <c r="R18385" s="9" t="s">
        <v>368</v>
      </c>
      <c r="S18385" s="50" t="s">
        <v>368</v>
      </c>
      <c r="T18385" s="9" t="s">
        <v>368</v>
      </c>
      <c r="U18385" s="9" t="s">
        <v>368</v>
      </c>
    </row>
    <row r="18386">
      <c r="F18386" s="9"/>
      <c r="N18386" s="50"/>
      <c r="O18386" s="50"/>
      <c r="P18386" s="50"/>
      <c r="Q18386" s="50" t="s">
        <v>368</v>
      </c>
      <c r="R18386" s="9" t="s">
        <v>368</v>
      </c>
      <c r="S18386" s="50" t="s">
        <v>368</v>
      </c>
      <c r="T18386" s="9" t="s">
        <v>368</v>
      </c>
      <c r="U18386" s="9" t="s">
        <v>368</v>
      </c>
    </row>
    <row r="18387">
      <c r="F18387" s="9"/>
      <c r="N18387" s="50"/>
      <c r="O18387" s="50"/>
      <c r="P18387" s="50"/>
      <c r="Q18387" s="50" t="s">
        <v>368</v>
      </c>
      <c r="R18387" s="9" t="s">
        <v>368</v>
      </c>
      <c r="S18387" s="50" t="s">
        <v>368</v>
      </c>
      <c r="T18387" s="9" t="s">
        <v>368</v>
      </c>
      <c r="U18387" s="9" t="s">
        <v>368</v>
      </c>
    </row>
    <row r="18388">
      <c r="F18388" s="9"/>
      <c r="N18388" s="50"/>
      <c r="O18388" s="50"/>
      <c r="P18388" s="50"/>
      <c r="Q18388" s="50" t="s">
        <v>368</v>
      </c>
      <c r="R18388" s="9" t="s">
        <v>368</v>
      </c>
      <c r="S18388" s="50" t="s">
        <v>368</v>
      </c>
      <c r="T18388" s="9" t="s">
        <v>368</v>
      </c>
      <c r="U18388" s="9" t="s">
        <v>368</v>
      </c>
    </row>
    <row r="18389">
      <c r="F18389" s="9"/>
      <c r="N18389" s="50"/>
      <c r="O18389" s="50"/>
      <c r="P18389" s="50"/>
      <c r="Q18389" s="50" t="s">
        <v>368</v>
      </c>
      <c r="R18389" s="9" t="s">
        <v>368</v>
      </c>
      <c r="S18389" s="50" t="s">
        <v>368</v>
      </c>
      <c r="T18389" s="9" t="s">
        <v>368</v>
      </c>
      <c r="U18389" s="9" t="s">
        <v>368</v>
      </c>
    </row>
    <row r="18390">
      <c r="F18390" s="9"/>
      <c r="N18390" s="50"/>
      <c r="O18390" s="50"/>
      <c r="P18390" s="50"/>
      <c r="Q18390" s="50" t="s">
        <v>368</v>
      </c>
      <c r="R18390" s="9" t="s">
        <v>368</v>
      </c>
      <c r="S18390" s="50" t="s">
        <v>368</v>
      </c>
      <c r="T18390" s="9" t="s">
        <v>368</v>
      </c>
      <c r="U18390" s="9" t="s">
        <v>368</v>
      </c>
    </row>
    <row r="18391">
      <c r="F18391" s="9"/>
      <c r="N18391" s="50"/>
      <c r="O18391" s="50"/>
      <c r="P18391" s="50"/>
      <c r="Q18391" s="50" t="s">
        <v>368</v>
      </c>
      <c r="R18391" s="9" t="s">
        <v>368</v>
      </c>
      <c r="S18391" s="50" t="s">
        <v>368</v>
      </c>
      <c r="T18391" s="9" t="s">
        <v>368</v>
      </c>
      <c r="U18391" s="9" t="s">
        <v>368</v>
      </c>
    </row>
    <row r="18392">
      <c r="F18392" s="9"/>
      <c r="N18392" s="50"/>
      <c r="O18392" s="50"/>
      <c r="P18392" s="50"/>
      <c r="Q18392" s="50" t="s">
        <v>368</v>
      </c>
      <c r="R18392" s="9" t="s">
        <v>368</v>
      </c>
      <c r="S18392" s="50" t="s">
        <v>368</v>
      </c>
      <c r="T18392" s="9" t="s">
        <v>368</v>
      </c>
      <c r="U18392" s="9" t="s">
        <v>368</v>
      </c>
    </row>
    <row r="18393">
      <c r="F18393" s="9"/>
      <c r="N18393" s="50"/>
      <c r="O18393" s="50"/>
      <c r="P18393" s="50"/>
      <c r="Q18393" s="50" t="s">
        <v>368</v>
      </c>
      <c r="R18393" s="9" t="s">
        <v>368</v>
      </c>
      <c r="S18393" s="50" t="s">
        <v>368</v>
      </c>
      <c r="T18393" s="9" t="s">
        <v>368</v>
      </c>
      <c r="U18393" s="9" t="s">
        <v>368</v>
      </c>
    </row>
    <row r="18394">
      <c r="F18394" s="9"/>
      <c r="N18394" s="50"/>
      <c r="O18394" s="50"/>
      <c r="P18394" s="50"/>
      <c r="Q18394" s="50" t="s">
        <v>368</v>
      </c>
      <c r="R18394" s="9" t="s">
        <v>368</v>
      </c>
      <c r="S18394" s="50" t="s">
        <v>368</v>
      </c>
      <c r="T18394" s="9" t="s">
        <v>368</v>
      </c>
      <c r="U18394" s="9" t="s">
        <v>368</v>
      </c>
    </row>
    <row r="18395">
      <c r="F18395" s="9"/>
      <c r="N18395" s="50"/>
      <c r="O18395" s="50"/>
      <c r="P18395" s="50"/>
      <c r="Q18395" s="50" t="s">
        <v>368</v>
      </c>
      <c r="R18395" s="9" t="s">
        <v>368</v>
      </c>
      <c r="S18395" s="50" t="s">
        <v>368</v>
      </c>
      <c r="T18395" s="9" t="s">
        <v>368</v>
      </c>
      <c r="U18395" s="9" t="s">
        <v>368</v>
      </c>
    </row>
    <row r="18396">
      <c r="F18396" s="9"/>
      <c r="N18396" s="50"/>
      <c r="O18396" s="50"/>
      <c r="P18396" s="50"/>
      <c r="Q18396" s="50" t="s">
        <v>368</v>
      </c>
      <c r="R18396" s="9" t="s">
        <v>368</v>
      </c>
      <c r="S18396" s="50" t="s">
        <v>368</v>
      </c>
      <c r="T18396" s="9" t="s">
        <v>368</v>
      </c>
      <c r="U18396" s="9" t="s">
        <v>368</v>
      </c>
    </row>
    <row r="18397">
      <c r="F18397" s="9"/>
      <c r="N18397" s="50"/>
      <c r="O18397" s="50"/>
      <c r="P18397" s="50"/>
      <c r="Q18397" s="50" t="s">
        <v>368</v>
      </c>
      <c r="R18397" s="9" t="s">
        <v>368</v>
      </c>
      <c r="S18397" s="50" t="s">
        <v>368</v>
      </c>
      <c r="T18397" s="9" t="s">
        <v>368</v>
      </c>
      <c r="U18397" s="9" t="s">
        <v>368</v>
      </c>
    </row>
    <row r="18398">
      <c r="F18398" s="9"/>
      <c r="N18398" s="50"/>
      <c r="O18398" s="50"/>
      <c r="P18398" s="50"/>
      <c r="Q18398" s="50" t="s">
        <v>368</v>
      </c>
      <c r="R18398" s="9" t="s">
        <v>368</v>
      </c>
      <c r="S18398" s="50" t="s">
        <v>368</v>
      </c>
      <c r="T18398" s="9" t="s">
        <v>368</v>
      </c>
      <c r="U18398" s="9" t="s">
        <v>368</v>
      </c>
    </row>
    <row r="18399">
      <c r="F18399" s="9"/>
      <c r="N18399" s="50"/>
      <c r="O18399" s="50"/>
      <c r="P18399" s="50"/>
      <c r="Q18399" s="50" t="s">
        <v>368</v>
      </c>
      <c r="R18399" s="9" t="s">
        <v>368</v>
      </c>
      <c r="S18399" s="50" t="s">
        <v>368</v>
      </c>
      <c r="T18399" s="9" t="s">
        <v>368</v>
      </c>
      <c r="U18399" s="9" t="s">
        <v>368</v>
      </c>
    </row>
    <row r="18400">
      <c r="F18400" s="9"/>
      <c r="N18400" s="50"/>
      <c r="O18400" s="50"/>
      <c r="P18400" s="50"/>
      <c r="Q18400" s="50" t="s">
        <v>368</v>
      </c>
      <c r="R18400" s="9" t="s">
        <v>368</v>
      </c>
      <c r="S18400" s="50" t="s">
        <v>368</v>
      </c>
      <c r="T18400" s="9" t="s">
        <v>368</v>
      </c>
      <c r="U18400" s="9" t="s">
        <v>368</v>
      </c>
    </row>
    <row r="18401">
      <c r="F18401" s="9"/>
      <c r="N18401" s="50"/>
      <c r="O18401" s="50"/>
      <c r="P18401" s="50"/>
      <c r="Q18401" s="50" t="s">
        <v>368</v>
      </c>
      <c r="R18401" s="9" t="s">
        <v>368</v>
      </c>
      <c r="S18401" s="50" t="s">
        <v>368</v>
      </c>
      <c r="T18401" s="9" t="s">
        <v>368</v>
      </c>
      <c r="U18401" s="9" t="s">
        <v>368</v>
      </c>
    </row>
    <row r="18402">
      <c r="F18402" s="9"/>
      <c r="N18402" s="50"/>
      <c r="O18402" s="50"/>
      <c r="P18402" s="50"/>
      <c r="Q18402" s="50" t="s">
        <v>368</v>
      </c>
      <c r="R18402" s="9" t="s">
        <v>368</v>
      </c>
      <c r="S18402" s="50" t="s">
        <v>368</v>
      </c>
      <c r="T18402" s="9" t="s">
        <v>368</v>
      </c>
      <c r="U18402" s="9" t="s">
        <v>368</v>
      </c>
    </row>
    <row r="18403">
      <c r="F18403" s="9"/>
      <c r="N18403" s="50"/>
      <c r="O18403" s="50"/>
      <c r="P18403" s="50"/>
      <c r="Q18403" s="50" t="s">
        <v>368</v>
      </c>
      <c r="R18403" s="9" t="s">
        <v>368</v>
      </c>
      <c r="S18403" s="50" t="s">
        <v>368</v>
      </c>
      <c r="T18403" s="9" t="s">
        <v>368</v>
      </c>
      <c r="U18403" s="9" t="s">
        <v>368</v>
      </c>
    </row>
    <row r="18404">
      <c r="F18404" s="9"/>
      <c r="N18404" s="50"/>
      <c r="O18404" s="50"/>
      <c r="P18404" s="50"/>
      <c r="Q18404" s="50" t="s">
        <v>368</v>
      </c>
      <c r="R18404" s="9" t="s">
        <v>368</v>
      </c>
      <c r="S18404" s="50" t="s">
        <v>368</v>
      </c>
      <c r="T18404" s="9" t="s">
        <v>368</v>
      </c>
      <c r="U18404" s="9" t="s">
        <v>368</v>
      </c>
    </row>
    <row r="18405">
      <c r="F18405" s="9"/>
      <c r="N18405" s="50"/>
      <c r="O18405" s="50"/>
      <c r="P18405" s="50"/>
      <c r="Q18405" s="50" t="s">
        <v>368</v>
      </c>
      <c r="R18405" s="9" t="s">
        <v>368</v>
      </c>
      <c r="S18405" s="50" t="s">
        <v>368</v>
      </c>
      <c r="T18405" s="9" t="s">
        <v>368</v>
      </c>
      <c r="U18405" s="9" t="s">
        <v>368</v>
      </c>
    </row>
    <row r="18406">
      <c r="F18406" s="9"/>
      <c r="N18406" s="50"/>
      <c r="O18406" s="50"/>
      <c r="P18406" s="50"/>
      <c r="Q18406" s="50" t="s">
        <v>368</v>
      </c>
      <c r="R18406" s="9" t="s">
        <v>368</v>
      </c>
      <c r="S18406" s="50" t="s">
        <v>368</v>
      </c>
      <c r="T18406" s="9" t="s">
        <v>368</v>
      </c>
      <c r="U18406" s="9" t="s">
        <v>368</v>
      </c>
    </row>
    <row r="18407">
      <c r="F18407" s="9"/>
      <c r="N18407" s="50"/>
      <c r="O18407" s="50"/>
      <c r="P18407" s="50"/>
      <c r="Q18407" s="50" t="s">
        <v>368</v>
      </c>
      <c r="R18407" s="9" t="s">
        <v>368</v>
      </c>
      <c r="S18407" s="50" t="s">
        <v>368</v>
      </c>
      <c r="T18407" s="9" t="s">
        <v>368</v>
      </c>
      <c r="U18407" s="9" t="s">
        <v>368</v>
      </c>
    </row>
    <row r="18408">
      <c r="F18408" s="9"/>
      <c r="N18408" s="50"/>
      <c r="O18408" s="50"/>
      <c r="P18408" s="50"/>
      <c r="Q18408" s="50" t="s">
        <v>368</v>
      </c>
      <c r="R18408" s="9" t="s">
        <v>368</v>
      </c>
      <c r="S18408" s="50" t="s">
        <v>368</v>
      </c>
      <c r="T18408" s="9" t="s">
        <v>368</v>
      </c>
      <c r="U18408" s="9" t="s">
        <v>368</v>
      </c>
    </row>
    <row r="18409">
      <c r="F18409" s="9"/>
      <c r="N18409" s="50"/>
      <c r="O18409" s="50"/>
      <c r="P18409" s="50"/>
      <c r="Q18409" s="50" t="s">
        <v>368</v>
      </c>
      <c r="R18409" s="9" t="s">
        <v>368</v>
      </c>
      <c r="S18409" s="50" t="s">
        <v>368</v>
      </c>
      <c r="T18409" s="9" t="s">
        <v>368</v>
      </c>
      <c r="U18409" s="9" t="s">
        <v>368</v>
      </c>
    </row>
    <row r="18410">
      <c r="F18410" s="9"/>
      <c r="N18410" s="50"/>
      <c r="O18410" s="50"/>
      <c r="P18410" s="50"/>
      <c r="Q18410" s="50" t="s">
        <v>368</v>
      </c>
      <c r="R18410" s="9" t="s">
        <v>368</v>
      </c>
      <c r="S18410" s="50" t="s">
        <v>368</v>
      </c>
      <c r="T18410" s="9" t="s">
        <v>368</v>
      </c>
      <c r="U18410" s="9" t="s">
        <v>368</v>
      </c>
    </row>
    <row r="18411">
      <c r="F18411" s="9"/>
      <c r="N18411" s="50"/>
      <c r="O18411" s="50"/>
      <c r="P18411" s="50"/>
      <c r="Q18411" s="50" t="s">
        <v>368</v>
      </c>
      <c r="R18411" s="9" t="s">
        <v>368</v>
      </c>
      <c r="S18411" s="50" t="s">
        <v>368</v>
      </c>
      <c r="T18411" s="9" t="s">
        <v>368</v>
      </c>
      <c r="U18411" s="9" t="s">
        <v>368</v>
      </c>
    </row>
    <row r="18412">
      <c r="F18412" s="9"/>
      <c r="N18412" s="50"/>
      <c r="O18412" s="50"/>
      <c r="P18412" s="50"/>
      <c r="Q18412" s="50" t="s">
        <v>368</v>
      </c>
      <c r="R18412" s="9" t="s">
        <v>368</v>
      </c>
      <c r="S18412" s="50" t="s">
        <v>368</v>
      </c>
      <c r="T18412" s="9" t="s">
        <v>368</v>
      </c>
      <c r="U18412" s="9" t="s">
        <v>368</v>
      </c>
    </row>
    <row r="18413">
      <c r="F18413" s="9"/>
      <c r="N18413" s="50"/>
      <c r="O18413" s="50"/>
      <c r="P18413" s="50"/>
      <c r="Q18413" s="50" t="s">
        <v>368</v>
      </c>
      <c r="R18413" s="9" t="s">
        <v>368</v>
      </c>
      <c r="S18413" s="50" t="s">
        <v>368</v>
      </c>
      <c r="T18413" s="9" t="s">
        <v>368</v>
      </c>
      <c r="U18413" s="9" t="s">
        <v>368</v>
      </c>
    </row>
    <row r="18414">
      <c r="F18414" s="9"/>
      <c r="N18414" s="50"/>
      <c r="O18414" s="50"/>
      <c r="P18414" s="50"/>
      <c r="Q18414" s="50" t="s">
        <v>368</v>
      </c>
      <c r="R18414" s="9" t="s">
        <v>368</v>
      </c>
      <c r="S18414" s="50" t="s">
        <v>368</v>
      </c>
      <c r="T18414" s="9" t="s">
        <v>368</v>
      </c>
      <c r="U18414" s="9" t="s">
        <v>368</v>
      </c>
    </row>
    <row r="18415">
      <c r="F18415" s="9"/>
      <c r="N18415" s="50"/>
      <c r="O18415" s="50"/>
      <c r="P18415" s="50"/>
      <c r="Q18415" s="50" t="s">
        <v>368</v>
      </c>
      <c r="R18415" s="9" t="s">
        <v>368</v>
      </c>
      <c r="S18415" s="50" t="s">
        <v>368</v>
      </c>
      <c r="T18415" s="9" t="s">
        <v>368</v>
      </c>
      <c r="U18415" s="9" t="s">
        <v>368</v>
      </c>
    </row>
    <row r="18416">
      <c r="F18416" s="9"/>
      <c r="N18416" s="50"/>
      <c r="O18416" s="50"/>
      <c r="P18416" s="50"/>
      <c r="Q18416" s="50" t="s">
        <v>368</v>
      </c>
      <c r="R18416" s="9" t="s">
        <v>368</v>
      </c>
      <c r="S18416" s="50" t="s">
        <v>368</v>
      </c>
      <c r="T18416" s="9" t="s">
        <v>368</v>
      </c>
      <c r="U18416" s="9" t="s">
        <v>368</v>
      </c>
    </row>
    <row r="18417">
      <c r="F18417" s="9"/>
      <c r="N18417" s="50"/>
      <c r="O18417" s="50"/>
      <c r="P18417" s="50"/>
      <c r="Q18417" s="50" t="s">
        <v>368</v>
      </c>
      <c r="R18417" s="9" t="s">
        <v>368</v>
      </c>
      <c r="S18417" s="50" t="s">
        <v>368</v>
      </c>
      <c r="T18417" s="9" t="s">
        <v>368</v>
      </c>
      <c r="U18417" s="9" t="s">
        <v>368</v>
      </c>
    </row>
    <row r="18418">
      <c r="F18418" s="9"/>
      <c r="N18418" s="50"/>
      <c r="O18418" s="50"/>
      <c r="P18418" s="50"/>
      <c r="Q18418" s="50" t="s">
        <v>368</v>
      </c>
      <c r="R18418" s="9" t="s">
        <v>368</v>
      </c>
      <c r="S18418" s="50" t="s">
        <v>368</v>
      </c>
      <c r="T18418" s="9" t="s">
        <v>368</v>
      </c>
      <c r="U18418" s="9" t="s">
        <v>368</v>
      </c>
    </row>
    <row r="18419">
      <c r="F18419" s="9"/>
      <c r="N18419" s="50"/>
      <c r="O18419" s="50"/>
      <c r="P18419" s="50"/>
      <c r="Q18419" s="50" t="s">
        <v>368</v>
      </c>
      <c r="R18419" s="9" t="s">
        <v>368</v>
      </c>
      <c r="S18419" s="50" t="s">
        <v>368</v>
      </c>
      <c r="T18419" s="9" t="s">
        <v>368</v>
      </c>
      <c r="U18419" s="9" t="s">
        <v>368</v>
      </c>
    </row>
    <row r="18420">
      <c r="F18420" s="9"/>
      <c r="N18420" s="50"/>
      <c r="O18420" s="50"/>
      <c r="P18420" s="50"/>
      <c r="Q18420" s="50" t="s">
        <v>368</v>
      </c>
      <c r="R18420" s="9" t="s">
        <v>368</v>
      </c>
      <c r="S18420" s="50" t="s">
        <v>368</v>
      </c>
      <c r="T18420" s="9" t="s">
        <v>368</v>
      </c>
      <c r="U18420" s="9" t="s">
        <v>368</v>
      </c>
    </row>
    <row r="18421">
      <c r="F18421" s="9"/>
      <c r="N18421" s="50"/>
      <c r="O18421" s="50"/>
      <c r="P18421" s="50"/>
      <c r="Q18421" s="50" t="s">
        <v>368</v>
      </c>
      <c r="R18421" s="9" t="s">
        <v>368</v>
      </c>
      <c r="S18421" s="50" t="s">
        <v>368</v>
      </c>
      <c r="T18421" s="9" t="s">
        <v>368</v>
      </c>
      <c r="U18421" s="9" t="s">
        <v>368</v>
      </c>
    </row>
    <row r="18422">
      <c r="F18422" s="9"/>
      <c r="N18422" s="50"/>
      <c r="O18422" s="50"/>
      <c r="P18422" s="50"/>
      <c r="Q18422" s="50" t="s">
        <v>368</v>
      </c>
      <c r="R18422" s="9" t="s">
        <v>368</v>
      </c>
      <c r="S18422" s="50" t="s">
        <v>368</v>
      </c>
      <c r="T18422" s="9" t="s">
        <v>368</v>
      </c>
      <c r="U18422" s="9" t="s">
        <v>368</v>
      </c>
    </row>
    <row r="18423">
      <c r="F18423" s="9"/>
      <c r="N18423" s="50"/>
      <c r="O18423" s="50"/>
      <c r="P18423" s="50"/>
      <c r="Q18423" s="50" t="s">
        <v>368</v>
      </c>
      <c r="R18423" s="9" t="s">
        <v>368</v>
      </c>
      <c r="S18423" s="50" t="s">
        <v>368</v>
      </c>
      <c r="T18423" s="9" t="s">
        <v>368</v>
      </c>
      <c r="U18423" s="9" t="s">
        <v>368</v>
      </c>
    </row>
    <row r="18424">
      <c r="F18424" s="9"/>
      <c r="N18424" s="50"/>
      <c r="O18424" s="50"/>
      <c r="P18424" s="50"/>
      <c r="Q18424" s="50" t="s">
        <v>368</v>
      </c>
      <c r="R18424" s="9" t="s">
        <v>368</v>
      </c>
      <c r="S18424" s="50" t="s">
        <v>368</v>
      </c>
      <c r="T18424" s="9" t="s">
        <v>368</v>
      </c>
      <c r="U18424" s="9" t="s">
        <v>368</v>
      </c>
    </row>
    <row r="18425">
      <c r="F18425" s="9"/>
      <c r="N18425" s="50"/>
      <c r="O18425" s="50"/>
      <c r="P18425" s="50"/>
      <c r="Q18425" s="50" t="s">
        <v>368</v>
      </c>
      <c r="R18425" s="9" t="s">
        <v>368</v>
      </c>
      <c r="S18425" s="50" t="s">
        <v>368</v>
      </c>
      <c r="T18425" s="9" t="s">
        <v>368</v>
      </c>
      <c r="U18425" s="9" t="s">
        <v>368</v>
      </c>
    </row>
    <row r="18426">
      <c r="F18426" s="9"/>
      <c r="N18426" s="50"/>
      <c r="O18426" s="50"/>
      <c r="P18426" s="50"/>
      <c r="Q18426" s="50" t="s">
        <v>368</v>
      </c>
      <c r="R18426" s="9" t="s">
        <v>368</v>
      </c>
      <c r="S18426" s="50" t="s">
        <v>368</v>
      </c>
      <c r="T18426" s="9" t="s">
        <v>368</v>
      </c>
      <c r="U18426" s="9" t="s">
        <v>368</v>
      </c>
    </row>
    <row r="18427">
      <c r="F18427" s="9"/>
      <c r="N18427" s="50"/>
      <c r="O18427" s="50"/>
      <c r="P18427" s="50"/>
      <c r="Q18427" s="50" t="s">
        <v>368</v>
      </c>
      <c r="R18427" s="9" t="s">
        <v>368</v>
      </c>
      <c r="S18427" s="50" t="s">
        <v>368</v>
      </c>
      <c r="T18427" s="9" t="s">
        <v>368</v>
      </c>
      <c r="U18427" s="9" t="s">
        <v>368</v>
      </c>
    </row>
    <row r="18428">
      <c r="F18428" s="9"/>
      <c r="N18428" s="50"/>
      <c r="O18428" s="50"/>
      <c r="P18428" s="50"/>
      <c r="Q18428" s="50" t="s">
        <v>368</v>
      </c>
      <c r="R18428" s="9" t="s">
        <v>368</v>
      </c>
      <c r="S18428" s="50" t="s">
        <v>368</v>
      </c>
      <c r="T18428" s="9" t="s">
        <v>368</v>
      </c>
      <c r="U18428" s="9" t="s">
        <v>368</v>
      </c>
    </row>
    <row r="18429">
      <c r="F18429" s="9"/>
      <c r="N18429" s="50"/>
      <c r="O18429" s="50"/>
      <c r="P18429" s="50"/>
      <c r="Q18429" s="50" t="s">
        <v>368</v>
      </c>
      <c r="R18429" s="9" t="s">
        <v>368</v>
      </c>
      <c r="S18429" s="50" t="s">
        <v>368</v>
      </c>
      <c r="T18429" s="9" t="s">
        <v>368</v>
      </c>
      <c r="U18429" s="9" t="s">
        <v>368</v>
      </c>
    </row>
    <row r="18430">
      <c r="F18430" s="9"/>
      <c r="N18430" s="50"/>
      <c r="O18430" s="50"/>
      <c r="P18430" s="50"/>
      <c r="Q18430" s="50" t="s">
        <v>368</v>
      </c>
      <c r="R18430" s="9" t="s">
        <v>368</v>
      </c>
      <c r="S18430" s="50" t="s">
        <v>368</v>
      </c>
      <c r="T18430" s="9" t="s">
        <v>368</v>
      </c>
      <c r="U18430" s="9" t="s">
        <v>368</v>
      </c>
    </row>
    <row r="18431">
      <c r="F18431" s="9"/>
      <c r="N18431" s="50"/>
      <c r="O18431" s="50"/>
      <c r="P18431" s="50"/>
      <c r="Q18431" s="50" t="s">
        <v>368</v>
      </c>
      <c r="R18431" s="9" t="s">
        <v>368</v>
      </c>
      <c r="S18431" s="50" t="s">
        <v>368</v>
      </c>
      <c r="T18431" s="9" t="s">
        <v>368</v>
      </c>
      <c r="U18431" s="9" t="s">
        <v>368</v>
      </c>
    </row>
    <row r="18432">
      <c r="F18432" s="9"/>
      <c r="N18432" s="50"/>
      <c r="O18432" s="50"/>
      <c r="P18432" s="50"/>
      <c r="Q18432" s="50" t="s">
        <v>368</v>
      </c>
      <c r="R18432" s="9" t="s">
        <v>368</v>
      </c>
      <c r="S18432" s="50" t="s">
        <v>368</v>
      </c>
      <c r="T18432" s="9" t="s">
        <v>368</v>
      </c>
      <c r="U18432" s="9" t="s">
        <v>368</v>
      </c>
    </row>
    <row r="18433">
      <c r="F18433" s="9"/>
      <c r="N18433" s="50"/>
      <c r="O18433" s="50"/>
      <c r="P18433" s="50"/>
      <c r="Q18433" s="50" t="s">
        <v>368</v>
      </c>
      <c r="R18433" s="9" t="s">
        <v>368</v>
      </c>
      <c r="S18433" s="50" t="s">
        <v>368</v>
      </c>
      <c r="T18433" s="9" t="s">
        <v>368</v>
      </c>
      <c r="U18433" s="9" t="s">
        <v>368</v>
      </c>
    </row>
    <row r="18434">
      <c r="F18434" s="9"/>
      <c r="N18434" s="50"/>
      <c r="O18434" s="50"/>
      <c r="P18434" s="50"/>
      <c r="Q18434" s="50" t="s">
        <v>368</v>
      </c>
      <c r="R18434" s="9" t="s">
        <v>368</v>
      </c>
      <c r="S18434" s="50" t="s">
        <v>368</v>
      </c>
      <c r="T18434" s="9" t="s">
        <v>368</v>
      </c>
      <c r="U18434" s="9" t="s">
        <v>368</v>
      </c>
    </row>
    <row r="18435">
      <c r="F18435" s="9"/>
      <c r="N18435" s="50"/>
      <c r="O18435" s="50"/>
      <c r="P18435" s="50"/>
      <c r="Q18435" s="50" t="s">
        <v>368</v>
      </c>
      <c r="R18435" s="9" t="s">
        <v>368</v>
      </c>
      <c r="S18435" s="50" t="s">
        <v>368</v>
      </c>
      <c r="T18435" s="9" t="s">
        <v>368</v>
      </c>
      <c r="U18435" s="9" t="s">
        <v>368</v>
      </c>
    </row>
    <row r="18436">
      <c r="F18436" s="9"/>
      <c r="N18436" s="50"/>
      <c r="O18436" s="50"/>
      <c r="P18436" s="50"/>
      <c r="Q18436" s="50" t="s">
        <v>368</v>
      </c>
      <c r="R18436" s="9" t="s">
        <v>368</v>
      </c>
      <c r="S18436" s="50" t="s">
        <v>368</v>
      </c>
      <c r="T18436" s="9" t="s">
        <v>368</v>
      </c>
      <c r="U18436" s="9" t="s">
        <v>368</v>
      </c>
    </row>
    <row r="18437">
      <c r="F18437" s="9"/>
      <c r="N18437" s="50"/>
      <c r="O18437" s="50"/>
      <c r="P18437" s="50"/>
      <c r="Q18437" s="50" t="s">
        <v>368</v>
      </c>
      <c r="R18437" s="9" t="s">
        <v>368</v>
      </c>
      <c r="S18437" s="50" t="s">
        <v>368</v>
      </c>
      <c r="T18437" s="9" t="s">
        <v>368</v>
      </c>
      <c r="U18437" s="9" t="s">
        <v>368</v>
      </c>
    </row>
    <row r="18438">
      <c r="F18438" s="9"/>
      <c r="N18438" s="50"/>
      <c r="O18438" s="50"/>
      <c r="P18438" s="50"/>
      <c r="Q18438" s="50" t="s">
        <v>368</v>
      </c>
      <c r="R18438" s="9" t="s">
        <v>368</v>
      </c>
      <c r="S18438" s="50" t="s">
        <v>368</v>
      </c>
      <c r="T18438" s="9" t="s">
        <v>368</v>
      </c>
      <c r="U18438" s="9" t="s">
        <v>368</v>
      </c>
    </row>
    <row r="18439">
      <c r="F18439" s="9"/>
      <c r="N18439" s="50"/>
      <c r="O18439" s="50"/>
      <c r="P18439" s="50"/>
      <c r="Q18439" s="50" t="s">
        <v>368</v>
      </c>
      <c r="R18439" s="9" t="s">
        <v>368</v>
      </c>
      <c r="S18439" s="50" t="s">
        <v>368</v>
      </c>
      <c r="T18439" s="9" t="s">
        <v>368</v>
      </c>
      <c r="U18439" s="9" t="s">
        <v>368</v>
      </c>
    </row>
    <row r="18440">
      <c r="F18440" s="9"/>
      <c r="N18440" s="50"/>
      <c r="O18440" s="50"/>
      <c r="P18440" s="50"/>
      <c r="Q18440" s="50" t="s">
        <v>368</v>
      </c>
      <c r="R18440" s="9" t="s">
        <v>368</v>
      </c>
      <c r="S18440" s="50" t="s">
        <v>368</v>
      </c>
      <c r="T18440" s="9" t="s">
        <v>368</v>
      </c>
      <c r="U18440" s="9" t="s">
        <v>368</v>
      </c>
    </row>
    <row r="18441">
      <c r="F18441" s="9"/>
      <c r="N18441" s="50"/>
      <c r="O18441" s="50"/>
      <c r="P18441" s="50"/>
      <c r="Q18441" s="50" t="s">
        <v>368</v>
      </c>
      <c r="R18441" s="9" t="s">
        <v>368</v>
      </c>
      <c r="S18441" s="50" t="s">
        <v>368</v>
      </c>
      <c r="T18441" s="9" t="s">
        <v>368</v>
      </c>
      <c r="U18441" s="9" t="s">
        <v>368</v>
      </c>
    </row>
    <row r="18442">
      <c r="F18442" s="9"/>
      <c r="N18442" s="50"/>
      <c r="O18442" s="50"/>
      <c r="P18442" s="50"/>
      <c r="Q18442" s="50" t="s">
        <v>368</v>
      </c>
      <c r="R18442" s="9" t="s">
        <v>368</v>
      </c>
      <c r="S18442" s="50" t="s">
        <v>368</v>
      </c>
      <c r="T18442" s="9" t="s">
        <v>368</v>
      </c>
      <c r="U18442" s="9" t="s">
        <v>368</v>
      </c>
    </row>
    <row r="18443">
      <c r="F18443" s="9"/>
      <c r="N18443" s="50"/>
      <c r="O18443" s="50"/>
      <c r="P18443" s="50"/>
      <c r="Q18443" s="50" t="s">
        <v>368</v>
      </c>
      <c r="R18443" s="9" t="s">
        <v>368</v>
      </c>
      <c r="S18443" s="50" t="s">
        <v>368</v>
      </c>
      <c r="T18443" s="9" t="s">
        <v>368</v>
      </c>
      <c r="U18443" s="9" t="s">
        <v>368</v>
      </c>
    </row>
    <row r="18444">
      <c r="F18444" s="9"/>
      <c r="N18444" s="50"/>
      <c r="O18444" s="50"/>
      <c r="P18444" s="50"/>
      <c r="Q18444" s="50" t="s">
        <v>368</v>
      </c>
      <c r="R18444" s="9" t="s">
        <v>368</v>
      </c>
      <c r="S18444" s="50" t="s">
        <v>368</v>
      </c>
      <c r="T18444" s="9" t="s">
        <v>368</v>
      </c>
      <c r="U18444" s="9" t="s">
        <v>368</v>
      </c>
    </row>
    <row r="18445">
      <c r="F18445" s="9"/>
      <c r="N18445" s="50"/>
      <c r="O18445" s="50"/>
      <c r="P18445" s="50"/>
      <c r="Q18445" s="50" t="s">
        <v>368</v>
      </c>
      <c r="R18445" s="9" t="s">
        <v>368</v>
      </c>
      <c r="S18445" s="50" t="s">
        <v>368</v>
      </c>
      <c r="T18445" s="9" t="s">
        <v>368</v>
      </c>
      <c r="U18445" s="9" t="s">
        <v>368</v>
      </c>
    </row>
    <row r="18446">
      <c r="F18446" s="9"/>
      <c r="N18446" s="50"/>
      <c r="O18446" s="50"/>
      <c r="P18446" s="50"/>
      <c r="Q18446" s="50" t="s">
        <v>368</v>
      </c>
      <c r="R18446" s="9" t="s">
        <v>368</v>
      </c>
      <c r="S18446" s="50" t="s">
        <v>368</v>
      </c>
      <c r="T18446" s="9" t="s">
        <v>368</v>
      </c>
      <c r="U18446" s="9" t="s">
        <v>368</v>
      </c>
    </row>
    <row r="18447">
      <c r="F18447" s="9"/>
      <c r="N18447" s="50"/>
      <c r="O18447" s="50"/>
      <c r="P18447" s="50"/>
      <c r="Q18447" s="50" t="s">
        <v>368</v>
      </c>
      <c r="R18447" s="9" t="s">
        <v>368</v>
      </c>
      <c r="S18447" s="50" t="s">
        <v>368</v>
      </c>
      <c r="T18447" s="9" t="s">
        <v>368</v>
      </c>
      <c r="U18447" s="9" t="s">
        <v>368</v>
      </c>
    </row>
    <row r="18448">
      <c r="F18448" s="9"/>
      <c r="N18448" s="50"/>
      <c r="O18448" s="50"/>
      <c r="P18448" s="50"/>
      <c r="Q18448" s="50" t="s">
        <v>368</v>
      </c>
      <c r="R18448" s="9" t="s">
        <v>368</v>
      </c>
      <c r="S18448" s="50" t="s">
        <v>368</v>
      </c>
      <c r="T18448" s="9" t="s">
        <v>368</v>
      </c>
      <c r="U18448" s="9" t="s">
        <v>368</v>
      </c>
    </row>
    <row r="18449">
      <c r="F18449" s="9"/>
      <c r="N18449" s="50"/>
      <c r="O18449" s="50"/>
      <c r="P18449" s="50"/>
      <c r="Q18449" s="50" t="s">
        <v>368</v>
      </c>
      <c r="R18449" s="9" t="s">
        <v>368</v>
      </c>
      <c r="S18449" s="50" t="s">
        <v>368</v>
      </c>
      <c r="T18449" s="9" t="s">
        <v>368</v>
      </c>
      <c r="U18449" s="9" t="s">
        <v>368</v>
      </c>
    </row>
    <row r="18450">
      <c r="F18450" s="9"/>
      <c r="N18450" s="50"/>
      <c r="O18450" s="50"/>
      <c r="P18450" s="50"/>
      <c r="Q18450" s="50" t="s">
        <v>368</v>
      </c>
      <c r="R18450" s="9" t="s">
        <v>368</v>
      </c>
      <c r="S18450" s="50" t="s">
        <v>368</v>
      </c>
      <c r="T18450" s="9" t="s">
        <v>368</v>
      </c>
      <c r="U18450" s="9" t="s">
        <v>368</v>
      </c>
    </row>
    <row r="18451">
      <c r="F18451" s="9"/>
      <c r="N18451" s="50"/>
      <c r="O18451" s="50"/>
      <c r="P18451" s="50"/>
      <c r="Q18451" s="50" t="s">
        <v>368</v>
      </c>
      <c r="R18451" s="9" t="s">
        <v>368</v>
      </c>
      <c r="S18451" s="50" t="s">
        <v>368</v>
      </c>
      <c r="T18451" s="9" t="s">
        <v>368</v>
      </c>
      <c r="U18451" s="9" t="s">
        <v>368</v>
      </c>
    </row>
    <row r="18452">
      <c r="F18452" s="9"/>
      <c r="N18452" s="50"/>
      <c r="O18452" s="50"/>
      <c r="P18452" s="50"/>
      <c r="Q18452" s="50" t="s">
        <v>368</v>
      </c>
      <c r="R18452" s="9" t="s">
        <v>368</v>
      </c>
      <c r="S18452" s="50" t="s">
        <v>368</v>
      </c>
      <c r="T18452" s="9" t="s">
        <v>368</v>
      </c>
      <c r="U18452" s="9" t="s">
        <v>368</v>
      </c>
    </row>
    <row r="18453">
      <c r="F18453" s="9"/>
      <c r="N18453" s="50"/>
      <c r="O18453" s="50"/>
      <c r="P18453" s="50"/>
      <c r="Q18453" s="50" t="s">
        <v>368</v>
      </c>
      <c r="R18453" s="9" t="s">
        <v>368</v>
      </c>
      <c r="S18453" s="50" t="s">
        <v>368</v>
      </c>
      <c r="T18453" s="9" t="s">
        <v>368</v>
      </c>
      <c r="U18453" s="9" t="s">
        <v>368</v>
      </c>
    </row>
    <row r="18454">
      <c r="F18454" s="9"/>
      <c r="N18454" s="50"/>
      <c r="O18454" s="50"/>
      <c r="P18454" s="50"/>
      <c r="Q18454" s="50" t="s">
        <v>368</v>
      </c>
      <c r="R18454" s="9" t="s">
        <v>368</v>
      </c>
      <c r="S18454" s="50" t="s">
        <v>368</v>
      </c>
      <c r="T18454" s="9" t="s">
        <v>368</v>
      </c>
      <c r="U18454" s="9" t="s">
        <v>368</v>
      </c>
    </row>
    <row r="18455">
      <c r="F18455" s="9"/>
      <c r="N18455" s="50"/>
      <c r="O18455" s="50"/>
      <c r="P18455" s="50"/>
      <c r="Q18455" s="50" t="s">
        <v>368</v>
      </c>
      <c r="R18455" s="9" t="s">
        <v>368</v>
      </c>
      <c r="S18455" s="50" t="s">
        <v>368</v>
      </c>
      <c r="T18455" s="9" t="s">
        <v>368</v>
      </c>
      <c r="U18455" s="9" t="s">
        <v>368</v>
      </c>
    </row>
    <row r="18456">
      <c r="F18456" s="9"/>
      <c r="N18456" s="50"/>
      <c r="O18456" s="50"/>
      <c r="P18456" s="50"/>
      <c r="Q18456" s="50" t="s">
        <v>368</v>
      </c>
      <c r="R18456" s="9" t="s">
        <v>368</v>
      </c>
      <c r="S18456" s="50" t="s">
        <v>368</v>
      </c>
      <c r="T18456" s="9" t="s">
        <v>368</v>
      </c>
      <c r="U18456" s="9" t="s">
        <v>368</v>
      </c>
    </row>
    <row r="18457">
      <c r="F18457" s="9"/>
      <c r="N18457" s="50"/>
      <c r="O18457" s="50"/>
      <c r="P18457" s="50"/>
      <c r="Q18457" s="50" t="s">
        <v>368</v>
      </c>
      <c r="R18457" s="9" t="s">
        <v>368</v>
      </c>
      <c r="S18457" s="50" t="s">
        <v>368</v>
      </c>
      <c r="T18457" s="9" t="s">
        <v>368</v>
      </c>
      <c r="U18457" s="9" t="s">
        <v>368</v>
      </c>
    </row>
    <row r="18458">
      <c r="F18458" s="9"/>
      <c r="N18458" s="50"/>
      <c r="O18458" s="50"/>
      <c r="P18458" s="50"/>
      <c r="Q18458" s="50" t="s">
        <v>368</v>
      </c>
      <c r="R18458" s="9" t="s">
        <v>368</v>
      </c>
      <c r="S18458" s="50" t="s">
        <v>368</v>
      </c>
      <c r="T18458" s="9" t="s">
        <v>368</v>
      </c>
      <c r="U18458" s="9" t="s">
        <v>368</v>
      </c>
    </row>
    <row r="18459">
      <c r="F18459" s="9"/>
      <c r="N18459" s="50"/>
      <c r="O18459" s="50"/>
      <c r="P18459" s="50"/>
      <c r="Q18459" s="50" t="s">
        <v>368</v>
      </c>
      <c r="R18459" s="9" t="s">
        <v>368</v>
      </c>
      <c r="S18459" s="50" t="s">
        <v>368</v>
      </c>
      <c r="T18459" s="9" t="s">
        <v>368</v>
      </c>
      <c r="U18459" s="9" t="s">
        <v>368</v>
      </c>
    </row>
    <row r="18460">
      <c r="F18460" s="9"/>
      <c r="N18460" s="50"/>
      <c r="O18460" s="50"/>
      <c r="P18460" s="50"/>
      <c r="Q18460" s="50" t="s">
        <v>368</v>
      </c>
      <c r="R18460" s="9" t="s">
        <v>368</v>
      </c>
      <c r="S18460" s="50" t="s">
        <v>368</v>
      </c>
      <c r="T18460" s="9" t="s">
        <v>368</v>
      </c>
      <c r="U18460" s="9" t="s">
        <v>368</v>
      </c>
    </row>
    <row r="18461">
      <c r="F18461" s="9"/>
      <c r="N18461" s="50"/>
      <c r="O18461" s="50"/>
      <c r="P18461" s="50"/>
      <c r="Q18461" s="50" t="s">
        <v>368</v>
      </c>
      <c r="R18461" s="9" t="s">
        <v>368</v>
      </c>
      <c r="S18461" s="50" t="s">
        <v>368</v>
      </c>
      <c r="T18461" s="9" t="s">
        <v>368</v>
      </c>
      <c r="U18461" s="9" t="s">
        <v>368</v>
      </c>
    </row>
    <row r="18462">
      <c r="F18462" s="9"/>
      <c r="N18462" s="50"/>
      <c r="O18462" s="50"/>
      <c r="P18462" s="50"/>
      <c r="Q18462" s="50" t="s">
        <v>368</v>
      </c>
      <c r="R18462" s="9" t="s">
        <v>368</v>
      </c>
      <c r="S18462" s="50" t="s">
        <v>368</v>
      </c>
      <c r="T18462" s="9" t="s">
        <v>368</v>
      </c>
      <c r="U18462" s="9" t="s">
        <v>368</v>
      </c>
    </row>
    <row r="18463">
      <c r="F18463" s="9"/>
      <c r="N18463" s="50"/>
      <c r="O18463" s="50"/>
      <c r="P18463" s="50"/>
      <c r="Q18463" s="50" t="s">
        <v>368</v>
      </c>
      <c r="R18463" s="9" t="s">
        <v>368</v>
      </c>
      <c r="S18463" s="50" t="s">
        <v>368</v>
      </c>
      <c r="T18463" s="9" t="s">
        <v>368</v>
      </c>
      <c r="U18463" s="9" t="s">
        <v>368</v>
      </c>
    </row>
    <row r="18464">
      <c r="F18464" s="9"/>
      <c r="N18464" s="50"/>
      <c r="O18464" s="50"/>
      <c r="P18464" s="50"/>
      <c r="Q18464" s="50" t="s">
        <v>368</v>
      </c>
      <c r="R18464" s="9" t="s">
        <v>368</v>
      </c>
      <c r="S18464" s="50" t="s">
        <v>368</v>
      </c>
      <c r="T18464" s="9" t="s">
        <v>368</v>
      </c>
      <c r="U18464" s="9" t="s">
        <v>368</v>
      </c>
    </row>
    <row r="18465">
      <c r="F18465" s="9"/>
      <c r="N18465" s="50"/>
      <c r="O18465" s="50"/>
      <c r="P18465" s="50"/>
      <c r="Q18465" s="50" t="s">
        <v>368</v>
      </c>
      <c r="R18465" s="9" t="s">
        <v>368</v>
      </c>
      <c r="S18465" s="50" t="s">
        <v>368</v>
      </c>
      <c r="T18465" s="9" t="s">
        <v>368</v>
      </c>
      <c r="U18465" s="9" t="s">
        <v>368</v>
      </c>
    </row>
    <row r="18466">
      <c r="F18466" s="9"/>
      <c r="N18466" s="50"/>
      <c r="O18466" s="50"/>
      <c r="P18466" s="50"/>
      <c r="Q18466" s="50" t="s">
        <v>368</v>
      </c>
      <c r="R18466" s="9" t="s">
        <v>368</v>
      </c>
      <c r="S18466" s="50" t="s">
        <v>368</v>
      </c>
      <c r="T18466" s="9" t="s">
        <v>368</v>
      </c>
      <c r="U18466" s="9" t="s">
        <v>368</v>
      </c>
    </row>
    <row r="18467">
      <c r="F18467" s="9"/>
      <c r="N18467" s="50"/>
      <c r="O18467" s="50"/>
      <c r="P18467" s="50"/>
      <c r="Q18467" s="50" t="s">
        <v>368</v>
      </c>
      <c r="R18467" s="9" t="s">
        <v>368</v>
      </c>
      <c r="S18467" s="50" t="s">
        <v>368</v>
      </c>
      <c r="T18467" s="9" t="s">
        <v>368</v>
      </c>
      <c r="U18467" s="9" t="s">
        <v>368</v>
      </c>
    </row>
    <row r="18468">
      <c r="F18468" s="9"/>
      <c r="N18468" s="50"/>
      <c r="O18468" s="50"/>
      <c r="P18468" s="50"/>
      <c r="Q18468" s="50" t="s">
        <v>368</v>
      </c>
      <c r="R18468" s="9" t="s">
        <v>368</v>
      </c>
      <c r="S18468" s="50" t="s">
        <v>368</v>
      </c>
      <c r="T18468" s="9" t="s">
        <v>368</v>
      </c>
      <c r="U18468" s="9" t="s">
        <v>368</v>
      </c>
    </row>
    <row r="18469">
      <c r="F18469" s="9"/>
      <c r="N18469" s="50"/>
      <c r="O18469" s="50"/>
      <c r="P18469" s="50"/>
      <c r="Q18469" s="50" t="s">
        <v>368</v>
      </c>
      <c r="R18469" s="9" t="s">
        <v>368</v>
      </c>
      <c r="S18469" s="50" t="s">
        <v>368</v>
      </c>
      <c r="T18469" s="9" t="s">
        <v>368</v>
      </c>
      <c r="U18469" s="9" t="s">
        <v>368</v>
      </c>
    </row>
    <row r="18470">
      <c r="F18470" s="9"/>
      <c r="N18470" s="50"/>
      <c r="O18470" s="50"/>
      <c r="P18470" s="50"/>
      <c r="Q18470" s="50" t="s">
        <v>368</v>
      </c>
      <c r="R18470" s="9" t="s">
        <v>368</v>
      </c>
      <c r="S18470" s="50" t="s">
        <v>368</v>
      </c>
      <c r="T18470" s="9" t="s">
        <v>368</v>
      </c>
      <c r="U18470" s="9" t="s">
        <v>368</v>
      </c>
    </row>
    <row r="18471">
      <c r="F18471" s="9"/>
      <c r="N18471" s="50"/>
      <c r="O18471" s="50"/>
      <c r="P18471" s="50"/>
      <c r="Q18471" s="50" t="s">
        <v>368</v>
      </c>
      <c r="R18471" s="9" t="s">
        <v>368</v>
      </c>
      <c r="S18471" s="50" t="s">
        <v>368</v>
      </c>
      <c r="T18471" s="9" t="s">
        <v>368</v>
      </c>
      <c r="U18471" s="9" t="s">
        <v>368</v>
      </c>
    </row>
    <row r="18472">
      <c r="F18472" s="9"/>
      <c r="N18472" s="50"/>
      <c r="O18472" s="50"/>
      <c r="P18472" s="50"/>
      <c r="Q18472" s="50" t="s">
        <v>368</v>
      </c>
      <c r="R18472" s="9" t="s">
        <v>368</v>
      </c>
      <c r="S18472" s="50" t="s">
        <v>368</v>
      </c>
      <c r="T18472" s="9" t="s">
        <v>368</v>
      </c>
      <c r="U18472" s="9" t="s">
        <v>368</v>
      </c>
    </row>
    <row r="18473">
      <c r="F18473" s="9"/>
      <c r="N18473" s="50"/>
      <c r="O18473" s="50"/>
      <c r="P18473" s="50"/>
      <c r="Q18473" s="50" t="s">
        <v>368</v>
      </c>
      <c r="R18473" s="9" t="s">
        <v>368</v>
      </c>
      <c r="S18473" s="50" t="s">
        <v>368</v>
      </c>
      <c r="T18473" s="9" t="s">
        <v>368</v>
      </c>
      <c r="U18473" s="9" t="s">
        <v>368</v>
      </c>
    </row>
    <row r="18474">
      <c r="F18474" s="9"/>
      <c r="N18474" s="50"/>
      <c r="O18474" s="50"/>
      <c r="P18474" s="50"/>
      <c r="Q18474" s="50" t="s">
        <v>368</v>
      </c>
      <c r="R18474" s="9" t="s">
        <v>368</v>
      </c>
      <c r="S18474" s="50" t="s">
        <v>368</v>
      </c>
      <c r="T18474" s="9" t="s">
        <v>368</v>
      </c>
      <c r="U18474" s="9" t="s">
        <v>368</v>
      </c>
    </row>
    <row r="18475">
      <c r="F18475" s="9"/>
      <c r="N18475" s="50"/>
      <c r="O18475" s="50"/>
      <c r="P18475" s="50"/>
      <c r="Q18475" s="50" t="s">
        <v>368</v>
      </c>
      <c r="R18475" s="9" t="s">
        <v>368</v>
      </c>
      <c r="S18475" s="50" t="s">
        <v>368</v>
      </c>
      <c r="T18475" s="9" t="s">
        <v>368</v>
      </c>
      <c r="U18475" s="9" t="s">
        <v>368</v>
      </c>
    </row>
    <row r="18476">
      <c r="F18476" s="9"/>
      <c r="N18476" s="50"/>
      <c r="O18476" s="50"/>
      <c r="P18476" s="50"/>
      <c r="Q18476" s="50" t="s">
        <v>368</v>
      </c>
      <c r="R18476" s="9" t="s">
        <v>368</v>
      </c>
      <c r="S18476" s="50" t="s">
        <v>368</v>
      </c>
      <c r="T18476" s="9" t="s">
        <v>368</v>
      </c>
      <c r="U18476" s="9" t="s">
        <v>368</v>
      </c>
    </row>
    <row r="18477">
      <c r="F18477" s="9"/>
      <c r="N18477" s="50"/>
      <c r="O18477" s="50"/>
      <c r="P18477" s="50"/>
      <c r="Q18477" s="50" t="s">
        <v>368</v>
      </c>
      <c r="R18477" s="9" t="s">
        <v>368</v>
      </c>
      <c r="S18477" s="50" t="s">
        <v>368</v>
      </c>
      <c r="T18477" s="9" t="s">
        <v>368</v>
      </c>
      <c r="U18477" s="9" t="s">
        <v>368</v>
      </c>
    </row>
    <row r="18478">
      <c r="F18478" s="9"/>
      <c r="N18478" s="50"/>
      <c r="O18478" s="50"/>
      <c r="P18478" s="50"/>
      <c r="Q18478" s="50" t="s">
        <v>368</v>
      </c>
      <c r="R18478" s="9" t="s">
        <v>368</v>
      </c>
      <c r="S18478" s="50" t="s">
        <v>368</v>
      </c>
      <c r="T18478" s="9" t="s">
        <v>368</v>
      </c>
      <c r="U18478" s="9" t="s">
        <v>368</v>
      </c>
    </row>
    <row r="18479">
      <c r="F18479" s="9"/>
      <c r="N18479" s="50"/>
      <c r="O18479" s="50"/>
      <c r="P18479" s="50"/>
      <c r="Q18479" s="50" t="s">
        <v>368</v>
      </c>
      <c r="R18479" s="9" t="s">
        <v>368</v>
      </c>
      <c r="S18479" s="50" t="s">
        <v>368</v>
      </c>
      <c r="T18479" s="9" t="s">
        <v>368</v>
      </c>
      <c r="U18479" s="9" t="s">
        <v>368</v>
      </c>
    </row>
    <row r="18480">
      <c r="F18480" s="9"/>
      <c r="N18480" s="50"/>
      <c r="O18480" s="50"/>
      <c r="P18480" s="50"/>
      <c r="Q18480" s="50" t="s">
        <v>368</v>
      </c>
      <c r="R18480" s="9" t="s">
        <v>368</v>
      </c>
      <c r="S18480" s="50" t="s">
        <v>368</v>
      </c>
      <c r="T18480" s="9" t="s">
        <v>368</v>
      </c>
      <c r="U18480" s="9" t="s">
        <v>368</v>
      </c>
    </row>
    <row r="18481">
      <c r="F18481" s="9"/>
      <c r="N18481" s="50"/>
      <c r="O18481" s="50"/>
      <c r="P18481" s="50"/>
      <c r="Q18481" s="50" t="s">
        <v>368</v>
      </c>
      <c r="R18481" s="9" t="s">
        <v>368</v>
      </c>
      <c r="S18481" s="50" t="s">
        <v>368</v>
      </c>
      <c r="T18481" s="9" t="s">
        <v>368</v>
      </c>
      <c r="U18481" s="9" t="s">
        <v>368</v>
      </c>
    </row>
    <row r="18482">
      <c r="F18482" s="9"/>
      <c r="N18482" s="50"/>
      <c r="O18482" s="50"/>
      <c r="P18482" s="50"/>
      <c r="Q18482" s="50" t="s">
        <v>368</v>
      </c>
      <c r="R18482" s="9" t="s">
        <v>368</v>
      </c>
      <c r="S18482" s="50" t="s">
        <v>368</v>
      </c>
      <c r="T18482" s="9" t="s">
        <v>368</v>
      </c>
      <c r="U18482" s="9" t="s">
        <v>368</v>
      </c>
    </row>
    <row r="18483">
      <c r="F18483" s="9"/>
      <c r="N18483" s="50"/>
      <c r="O18483" s="50"/>
      <c r="P18483" s="50"/>
      <c r="Q18483" s="50" t="s">
        <v>368</v>
      </c>
      <c r="R18483" s="9" t="s">
        <v>368</v>
      </c>
      <c r="S18483" s="50" t="s">
        <v>368</v>
      </c>
      <c r="T18483" s="9" t="s">
        <v>368</v>
      </c>
      <c r="U18483" s="9" t="s">
        <v>368</v>
      </c>
    </row>
    <row r="18484">
      <c r="F18484" s="9"/>
      <c r="N18484" s="50"/>
      <c r="O18484" s="50"/>
      <c r="P18484" s="50"/>
      <c r="Q18484" s="50" t="s">
        <v>368</v>
      </c>
      <c r="R18484" s="9" t="s">
        <v>368</v>
      </c>
      <c r="S18484" s="50" t="s">
        <v>368</v>
      </c>
      <c r="T18484" s="9" t="s">
        <v>368</v>
      </c>
      <c r="U18484" s="9" t="s">
        <v>368</v>
      </c>
    </row>
    <row r="18485">
      <c r="F18485" s="9"/>
      <c r="N18485" s="50"/>
      <c r="O18485" s="50"/>
      <c r="P18485" s="50"/>
      <c r="Q18485" s="50" t="s">
        <v>368</v>
      </c>
      <c r="R18485" s="9" t="s">
        <v>368</v>
      </c>
      <c r="S18485" s="50" t="s">
        <v>368</v>
      </c>
      <c r="T18485" s="9" t="s">
        <v>368</v>
      </c>
      <c r="U18485" s="9" t="s">
        <v>368</v>
      </c>
    </row>
    <row r="18486">
      <c r="F18486" s="9"/>
      <c r="N18486" s="50"/>
      <c r="O18486" s="50"/>
      <c r="P18486" s="50"/>
      <c r="Q18486" s="50" t="s">
        <v>368</v>
      </c>
      <c r="R18486" s="9" t="s">
        <v>368</v>
      </c>
      <c r="S18486" s="50" t="s">
        <v>368</v>
      </c>
      <c r="T18486" s="9" t="s">
        <v>368</v>
      </c>
      <c r="U18486" s="9" t="s">
        <v>368</v>
      </c>
    </row>
    <row r="18487">
      <c r="F18487" s="9"/>
      <c r="N18487" s="50"/>
      <c r="O18487" s="50"/>
      <c r="P18487" s="50"/>
      <c r="Q18487" s="50" t="s">
        <v>368</v>
      </c>
      <c r="R18487" s="9" t="s">
        <v>368</v>
      </c>
      <c r="S18487" s="50" t="s">
        <v>368</v>
      </c>
      <c r="T18487" s="9" t="s">
        <v>368</v>
      </c>
      <c r="U18487" s="9" t="s">
        <v>368</v>
      </c>
    </row>
    <row r="18488">
      <c r="F18488" s="9"/>
      <c r="N18488" s="50"/>
      <c r="O18488" s="50"/>
      <c r="P18488" s="50"/>
      <c r="Q18488" s="50" t="s">
        <v>368</v>
      </c>
      <c r="R18488" s="9" t="s">
        <v>368</v>
      </c>
      <c r="S18488" s="50" t="s">
        <v>368</v>
      </c>
      <c r="T18488" s="9" t="s">
        <v>368</v>
      </c>
      <c r="U18488" s="9" t="s">
        <v>368</v>
      </c>
    </row>
    <row r="18489">
      <c r="F18489" s="9"/>
      <c r="N18489" s="50"/>
      <c r="O18489" s="50"/>
      <c r="P18489" s="50"/>
      <c r="Q18489" s="50" t="s">
        <v>368</v>
      </c>
      <c r="R18489" s="9" t="s">
        <v>368</v>
      </c>
      <c r="S18489" s="50" t="s">
        <v>368</v>
      </c>
      <c r="T18489" s="9" t="s">
        <v>368</v>
      </c>
      <c r="U18489" s="9" t="s">
        <v>368</v>
      </c>
    </row>
    <row r="18490">
      <c r="F18490" s="9"/>
      <c r="N18490" s="50"/>
      <c r="O18490" s="50"/>
      <c r="P18490" s="50"/>
      <c r="Q18490" s="50" t="s">
        <v>368</v>
      </c>
      <c r="R18490" s="9" t="s">
        <v>368</v>
      </c>
      <c r="S18490" s="50" t="s">
        <v>368</v>
      </c>
      <c r="T18490" s="9" t="s">
        <v>368</v>
      </c>
      <c r="U18490" s="9" t="s">
        <v>368</v>
      </c>
    </row>
    <row r="18491">
      <c r="F18491" s="9"/>
      <c r="N18491" s="50"/>
      <c r="O18491" s="50"/>
      <c r="P18491" s="50"/>
      <c r="Q18491" s="50" t="s">
        <v>368</v>
      </c>
      <c r="R18491" s="9" t="s">
        <v>368</v>
      </c>
      <c r="S18491" s="50" t="s">
        <v>368</v>
      </c>
      <c r="T18491" s="9" t="s">
        <v>368</v>
      </c>
      <c r="U18491" s="9" t="s">
        <v>368</v>
      </c>
    </row>
    <row r="18492">
      <c r="F18492" s="9"/>
      <c r="N18492" s="50"/>
      <c r="O18492" s="50"/>
      <c r="P18492" s="50"/>
      <c r="Q18492" s="50" t="s">
        <v>368</v>
      </c>
      <c r="R18492" s="9" t="s">
        <v>368</v>
      </c>
      <c r="S18492" s="50" t="s">
        <v>368</v>
      </c>
      <c r="T18492" s="9" t="s">
        <v>368</v>
      </c>
      <c r="U18492" s="9" t="s">
        <v>368</v>
      </c>
    </row>
    <row r="18493">
      <c r="F18493" s="9"/>
      <c r="N18493" s="50"/>
      <c r="O18493" s="50"/>
      <c r="P18493" s="50"/>
      <c r="Q18493" s="50" t="s">
        <v>368</v>
      </c>
      <c r="R18493" s="9" t="s">
        <v>368</v>
      </c>
      <c r="S18493" s="50" t="s">
        <v>368</v>
      </c>
      <c r="T18493" s="9" t="s">
        <v>368</v>
      </c>
      <c r="U18493" s="9" t="s">
        <v>368</v>
      </c>
    </row>
    <row r="18494">
      <c r="F18494" s="9"/>
      <c r="N18494" s="50"/>
      <c r="O18494" s="50"/>
      <c r="P18494" s="50"/>
      <c r="Q18494" s="50" t="s">
        <v>368</v>
      </c>
      <c r="R18494" s="9" t="s">
        <v>368</v>
      </c>
      <c r="S18494" s="50" t="s">
        <v>368</v>
      </c>
      <c r="T18494" s="9" t="s">
        <v>368</v>
      </c>
      <c r="U18494" s="9" t="s">
        <v>368</v>
      </c>
    </row>
    <row r="18495">
      <c r="F18495" s="9"/>
      <c r="N18495" s="50"/>
      <c r="O18495" s="50"/>
      <c r="P18495" s="50"/>
      <c r="Q18495" s="50" t="s">
        <v>368</v>
      </c>
      <c r="R18495" s="9" t="s">
        <v>368</v>
      </c>
      <c r="S18495" s="50" t="s">
        <v>368</v>
      </c>
      <c r="T18495" s="9" t="s">
        <v>368</v>
      </c>
      <c r="U18495" s="9" t="s">
        <v>368</v>
      </c>
    </row>
    <row r="18496">
      <c r="F18496" s="9"/>
      <c r="N18496" s="50"/>
      <c r="O18496" s="50"/>
      <c r="P18496" s="50"/>
      <c r="Q18496" s="50" t="s">
        <v>368</v>
      </c>
      <c r="R18496" s="9" t="s">
        <v>368</v>
      </c>
      <c r="S18496" s="50" t="s">
        <v>368</v>
      </c>
      <c r="T18496" s="9" t="s">
        <v>368</v>
      </c>
      <c r="U18496" s="9" t="s">
        <v>368</v>
      </c>
    </row>
    <row r="18497">
      <c r="F18497" s="9"/>
      <c r="N18497" s="50"/>
      <c r="O18497" s="50"/>
      <c r="P18497" s="50"/>
      <c r="Q18497" s="50" t="s">
        <v>368</v>
      </c>
      <c r="R18497" s="9" t="s">
        <v>368</v>
      </c>
      <c r="S18497" s="50" t="s">
        <v>368</v>
      </c>
      <c r="T18497" s="9" t="s">
        <v>368</v>
      </c>
      <c r="U18497" s="9" t="s">
        <v>368</v>
      </c>
    </row>
    <row r="18498">
      <c r="F18498" s="9"/>
      <c r="N18498" s="50"/>
      <c r="O18498" s="50"/>
      <c r="P18498" s="50"/>
      <c r="Q18498" s="50" t="s">
        <v>368</v>
      </c>
      <c r="R18498" s="9" t="s">
        <v>368</v>
      </c>
      <c r="S18498" s="50" t="s">
        <v>368</v>
      </c>
      <c r="T18498" s="9" t="s">
        <v>368</v>
      </c>
      <c r="U18498" s="9" t="s">
        <v>368</v>
      </c>
    </row>
    <row r="18499">
      <c r="F18499" s="9"/>
      <c r="N18499" s="50"/>
      <c r="O18499" s="50"/>
      <c r="P18499" s="50"/>
      <c r="Q18499" s="50" t="s">
        <v>368</v>
      </c>
      <c r="R18499" s="9" t="s">
        <v>368</v>
      </c>
      <c r="S18499" s="50" t="s">
        <v>368</v>
      </c>
      <c r="T18499" s="9" t="s">
        <v>368</v>
      </c>
      <c r="U18499" s="9" t="s">
        <v>368</v>
      </c>
    </row>
    <row r="18500">
      <c r="F18500" s="9"/>
      <c r="N18500" s="50"/>
      <c r="O18500" s="50"/>
      <c r="P18500" s="50"/>
      <c r="Q18500" s="50" t="s">
        <v>368</v>
      </c>
      <c r="R18500" s="9" t="s">
        <v>368</v>
      </c>
      <c r="S18500" s="50" t="s">
        <v>368</v>
      </c>
      <c r="T18500" s="9" t="s">
        <v>368</v>
      </c>
      <c r="U18500" s="9" t="s">
        <v>368</v>
      </c>
    </row>
    <row r="18501">
      <c r="F18501" s="9"/>
      <c r="N18501" s="50"/>
      <c r="O18501" s="50"/>
      <c r="P18501" s="50"/>
      <c r="Q18501" s="50" t="s">
        <v>368</v>
      </c>
      <c r="R18501" s="9" t="s">
        <v>368</v>
      </c>
      <c r="S18501" s="50" t="s">
        <v>368</v>
      </c>
      <c r="T18501" s="9" t="s">
        <v>368</v>
      </c>
      <c r="U18501" s="9" t="s">
        <v>368</v>
      </c>
    </row>
    <row r="18502">
      <c r="F18502" s="9"/>
      <c r="N18502" s="50"/>
      <c r="O18502" s="50"/>
      <c r="P18502" s="50"/>
      <c r="Q18502" s="50" t="s">
        <v>368</v>
      </c>
      <c r="R18502" s="9" t="s">
        <v>368</v>
      </c>
      <c r="S18502" s="50" t="s">
        <v>368</v>
      </c>
      <c r="T18502" s="9" t="s">
        <v>368</v>
      </c>
      <c r="U18502" s="9" t="s">
        <v>368</v>
      </c>
    </row>
    <row r="18503">
      <c r="F18503" s="9"/>
      <c r="N18503" s="50"/>
      <c r="O18503" s="50"/>
      <c r="P18503" s="50"/>
      <c r="Q18503" s="50" t="s">
        <v>368</v>
      </c>
      <c r="R18503" s="9" t="s">
        <v>368</v>
      </c>
      <c r="S18503" s="50" t="s">
        <v>368</v>
      </c>
      <c r="T18503" s="9" t="s">
        <v>368</v>
      </c>
      <c r="U18503" s="9" t="s">
        <v>368</v>
      </c>
    </row>
    <row r="18504">
      <c r="F18504" s="9"/>
      <c r="N18504" s="50"/>
      <c r="O18504" s="50"/>
      <c r="P18504" s="50"/>
      <c r="Q18504" s="50" t="s">
        <v>368</v>
      </c>
      <c r="R18504" s="9" t="s">
        <v>368</v>
      </c>
      <c r="S18504" s="50" t="s">
        <v>368</v>
      </c>
      <c r="T18504" s="9" t="s">
        <v>368</v>
      </c>
      <c r="U18504" s="9" t="s">
        <v>368</v>
      </c>
    </row>
    <row r="18505">
      <c r="F18505" s="9"/>
      <c r="N18505" s="50"/>
      <c r="O18505" s="50"/>
      <c r="P18505" s="50"/>
      <c r="Q18505" s="50" t="s">
        <v>368</v>
      </c>
      <c r="R18505" s="9" t="s">
        <v>368</v>
      </c>
      <c r="S18505" s="50" t="s">
        <v>368</v>
      </c>
      <c r="T18505" s="9" t="s">
        <v>368</v>
      </c>
      <c r="U18505" s="9" t="s">
        <v>368</v>
      </c>
    </row>
    <row r="18506">
      <c r="F18506" s="9"/>
      <c r="N18506" s="50"/>
      <c r="O18506" s="50"/>
      <c r="P18506" s="50"/>
      <c r="Q18506" s="50" t="s">
        <v>368</v>
      </c>
      <c r="R18506" s="9" t="s">
        <v>368</v>
      </c>
      <c r="S18506" s="50" t="s">
        <v>368</v>
      </c>
      <c r="T18506" s="9" t="s">
        <v>368</v>
      </c>
      <c r="U18506" s="9" t="s">
        <v>368</v>
      </c>
    </row>
    <row r="18507">
      <c r="F18507" s="9"/>
      <c r="N18507" s="50"/>
      <c r="O18507" s="50"/>
      <c r="P18507" s="50"/>
      <c r="Q18507" s="50" t="s">
        <v>368</v>
      </c>
      <c r="R18507" s="9" t="s">
        <v>368</v>
      </c>
      <c r="S18507" s="50" t="s">
        <v>368</v>
      </c>
      <c r="T18507" s="9" t="s">
        <v>368</v>
      </c>
      <c r="U18507" s="9" t="s">
        <v>368</v>
      </c>
    </row>
    <row r="18508">
      <c r="F18508" s="9"/>
      <c r="N18508" s="50"/>
      <c r="O18508" s="50"/>
      <c r="P18508" s="50"/>
      <c r="Q18508" s="50" t="s">
        <v>368</v>
      </c>
      <c r="R18508" s="9" t="s">
        <v>368</v>
      </c>
      <c r="S18508" s="50" t="s">
        <v>368</v>
      </c>
      <c r="T18508" s="9" t="s">
        <v>368</v>
      </c>
      <c r="U18508" s="9" t="s">
        <v>368</v>
      </c>
    </row>
    <row r="18509">
      <c r="F18509" s="9"/>
      <c r="N18509" s="50"/>
      <c r="O18509" s="50"/>
      <c r="P18509" s="50"/>
      <c r="Q18509" s="50" t="s">
        <v>368</v>
      </c>
      <c r="R18509" s="9" t="s">
        <v>368</v>
      </c>
      <c r="S18509" s="50" t="s">
        <v>368</v>
      </c>
      <c r="T18509" s="9" t="s">
        <v>368</v>
      </c>
      <c r="U18509" s="9" t="s">
        <v>368</v>
      </c>
    </row>
    <row r="18510">
      <c r="F18510" s="9"/>
      <c r="N18510" s="50"/>
      <c r="O18510" s="50"/>
      <c r="P18510" s="50"/>
      <c r="Q18510" s="50" t="s">
        <v>368</v>
      </c>
      <c r="R18510" s="9" t="s">
        <v>368</v>
      </c>
      <c r="S18510" s="50" t="s">
        <v>368</v>
      </c>
      <c r="T18510" s="9" t="s">
        <v>368</v>
      </c>
      <c r="U18510" s="9" t="s">
        <v>368</v>
      </c>
    </row>
    <row r="18511">
      <c r="F18511" s="9"/>
      <c r="N18511" s="50"/>
      <c r="O18511" s="50"/>
      <c r="P18511" s="50"/>
      <c r="Q18511" s="50" t="s">
        <v>368</v>
      </c>
      <c r="R18511" s="9" t="s">
        <v>368</v>
      </c>
      <c r="S18511" s="50" t="s">
        <v>368</v>
      </c>
      <c r="T18511" s="9" t="s">
        <v>368</v>
      </c>
      <c r="U18511" s="9" t="s">
        <v>368</v>
      </c>
    </row>
    <row r="18512">
      <c r="F18512" s="9"/>
      <c r="N18512" s="50"/>
      <c r="O18512" s="50"/>
      <c r="P18512" s="50"/>
      <c r="Q18512" s="50" t="s">
        <v>368</v>
      </c>
      <c r="R18512" s="9" t="s">
        <v>368</v>
      </c>
      <c r="S18512" s="50" t="s">
        <v>368</v>
      </c>
      <c r="T18512" s="9" t="s">
        <v>368</v>
      </c>
      <c r="U18512" s="9" t="s">
        <v>368</v>
      </c>
    </row>
    <row r="18513">
      <c r="F18513" s="9"/>
      <c r="N18513" s="50"/>
      <c r="O18513" s="50"/>
      <c r="P18513" s="50"/>
      <c r="Q18513" s="50" t="s">
        <v>368</v>
      </c>
      <c r="R18513" s="9" t="s">
        <v>368</v>
      </c>
      <c r="S18513" s="50" t="s">
        <v>368</v>
      </c>
      <c r="T18513" s="9" t="s">
        <v>368</v>
      </c>
      <c r="U18513" s="9" t="s">
        <v>368</v>
      </c>
    </row>
    <row r="18514">
      <c r="F18514" s="9"/>
      <c r="N18514" s="50"/>
      <c r="O18514" s="50"/>
      <c r="P18514" s="50"/>
      <c r="Q18514" s="50" t="s">
        <v>368</v>
      </c>
      <c r="R18514" s="9" t="s">
        <v>368</v>
      </c>
      <c r="S18514" s="50" t="s">
        <v>368</v>
      </c>
      <c r="T18514" s="9" t="s">
        <v>368</v>
      </c>
      <c r="U18514" s="9" t="s">
        <v>368</v>
      </c>
    </row>
    <row r="18515">
      <c r="F18515" s="9"/>
      <c r="N18515" s="50"/>
      <c r="O18515" s="50"/>
      <c r="P18515" s="50"/>
      <c r="Q18515" s="50" t="s">
        <v>368</v>
      </c>
      <c r="R18515" s="9" t="s">
        <v>368</v>
      </c>
      <c r="S18515" s="50" t="s">
        <v>368</v>
      </c>
      <c r="T18515" s="9" t="s">
        <v>368</v>
      </c>
      <c r="U18515" s="9" t="s">
        <v>368</v>
      </c>
    </row>
    <row r="18516">
      <c r="F18516" s="9"/>
      <c r="N18516" s="50"/>
      <c r="O18516" s="50"/>
      <c r="P18516" s="50"/>
      <c r="Q18516" s="50" t="s">
        <v>368</v>
      </c>
      <c r="R18516" s="9" t="s">
        <v>368</v>
      </c>
      <c r="S18516" s="50" t="s">
        <v>368</v>
      </c>
      <c r="T18516" s="9" t="s">
        <v>368</v>
      </c>
      <c r="U18516" s="9" t="s">
        <v>368</v>
      </c>
    </row>
    <row r="18517">
      <c r="F18517" s="9"/>
      <c r="N18517" s="50"/>
      <c r="O18517" s="50"/>
      <c r="P18517" s="50"/>
      <c r="Q18517" s="50" t="s">
        <v>368</v>
      </c>
      <c r="R18517" s="9" t="s">
        <v>368</v>
      </c>
      <c r="S18517" s="50" t="s">
        <v>368</v>
      </c>
      <c r="T18517" s="9" t="s">
        <v>368</v>
      </c>
      <c r="U18517" s="9" t="s">
        <v>368</v>
      </c>
    </row>
    <row r="18518">
      <c r="F18518" s="9"/>
      <c r="N18518" s="50"/>
      <c r="O18518" s="50"/>
      <c r="P18518" s="50"/>
      <c r="Q18518" s="50" t="s">
        <v>368</v>
      </c>
      <c r="R18518" s="9" t="s">
        <v>368</v>
      </c>
      <c r="S18518" s="50" t="s">
        <v>368</v>
      </c>
      <c r="T18518" s="9" t="s">
        <v>368</v>
      </c>
      <c r="U18518" s="9" t="s">
        <v>368</v>
      </c>
    </row>
    <row r="18519">
      <c r="F18519" s="9"/>
      <c r="N18519" s="50"/>
      <c r="O18519" s="50"/>
      <c r="P18519" s="50"/>
      <c r="Q18519" s="50" t="s">
        <v>368</v>
      </c>
      <c r="R18519" s="9" t="s">
        <v>368</v>
      </c>
      <c r="S18519" s="50" t="s">
        <v>368</v>
      </c>
      <c r="T18519" s="9" t="s">
        <v>368</v>
      </c>
      <c r="U18519" s="9" t="s">
        <v>368</v>
      </c>
    </row>
    <row r="18520">
      <c r="F18520" s="9"/>
      <c r="N18520" s="50"/>
      <c r="O18520" s="50"/>
      <c r="P18520" s="50"/>
      <c r="Q18520" s="50" t="s">
        <v>368</v>
      </c>
      <c r="R18520" s="9" t="s">
        <v>368</v>
      </c>
      <c r="S18520" s="50" t="s">
        <v>368</v>
      </c>
      <c r="T18520" s="9" t="s">
        <v>368</v>
      </c>
      <c r="U18520" s="9" t="s">
        <v>368</v>
      </c>
    </row>
    <row r="18521">
      <c r="F18521" s="9"/>
      <c r="N18521" s="50"/>
      <c r="O18521" s="50"/>
      <c r="P18521" s="50"/>
      <c r="Q18521" s="50" t="s">
        <v>368</v>
      </c>
      <c r="R18521" s="9" t="s">
        <v>368</v>
      </c>
      <c r="S18521" s="50" t="s">
        <v>368</v>
      </c>
      <c r="T18521" s="9" t="s">
        <v>368</v>
      </c>
      <c r="U18521" s="9" t="s">
        <v>368</v>
      </c>
    </row>
    <row r="18522">
      <c r="F18522" s="9"/>
      <c r="N18522" s="50"/>
      <c r="O18522" s="50"/>
      <c r="P18522" s="50"/>
      <c r="Q18522" s="50" t="s">
        <v>368</v>
      </c>
      <c r="R18522" s="9" t="s">
        <v>368</v>
      </c>
      <c r="S18522" s="50" t="s">
        <v>368</v>
      </c>
      <c r="T18522" s="9" t="s">
        <v>368</v>
      </c>
      <c r="U18522" s="9" t="s">
        <v>368</v>
      </c>
    </row>
    <row r="18523">
      <c r="F18523" s="9"/>
      <c r="N18523" s="50"/>
      <c r="O18523" s="50"/>
      <c r="P18523" s="50"/>
      <c r="Q18523" s="50" t="s">
        <v>368</v>
      </c>
      <c r="R18523" s="9" t="s">
        <v>368</v>
      </c>
      <c r="S18523" s="50" t="s">
        <v>368</v>
      </c>
      <c r="T18523" s="9" t="s">
        <v>368</v>
      </c>
      <c r="U18523" s="9" t="s">
        <v>368</v>
      </c>
    </row>
    <row r="18524">
      <c r="F18524" s="9"/>
      <c r="N18524" s="50"/>
      <c r="O18524" s="50"/>
      <c r="P18524" s="50"/>
      <c r="Q18524" s="50" t="s">
        <v>368</v>
      </c>
      <c r="R18524" s="9" t="s">
        <v>368</v>
      </c>
      <c r="S18524" s="50" t="s">
        <v>368</v>
      </c>
      <c r="T18524" s="9" t="s">
        <v>368</v>
      </c>
      <c r="U18524" s="9" t="s">
        <v>368</v>
      </c>
    </row>
    <row r="18525">
      <c r="F18525" s="9"/>
      <c r="N18525" s="50"/>
      <c r="O18525" s="50"/>
      <c r="P18525" s="50"/>
      <c r="Q18525" s="50" t="s">
        <v>368</v>
      </c>
      <c r="R18525" s="9" t="s">
        <v>368</v>
      </c>
      <c r="S18525" s="50" t="s">
        <v>368</v>
      </c>
      <c r="T18525" s="9" t="s">
        <v>368</v>
      </c>
      <c r="U18525" s="9" t="s">
        <v>368</v>
      </c>
    </row>
    <row r="18526">
      <c r="F18526" s="9"/>
      <c r="N18526" s="50"/>
      <c r="O18526" s="50"/>
      <c r="P18526" s="50"/>
      <c r="Q18526" s="50" t="s">
        <v>368</v>
      </c>
      <c r="R18526" s="9" t="s">
        <v>368</v>
      </c>
      <c r="S18526" s="50" t="s">
        <v>368</v>
      </c>
      <c r="T18526" s="9" t="s">
        <v>368</v>
      </c>
      <c r="U18526" s="9" t="s">
        <v>368</v>
      </c>
    </row>
    <row r="18527">
      <c r="F18527" s="9"/>
      <c r="N18527" s="50"/>
      <c r="O18527" s="50"/>
      <c r="P18527" s="50"/>
      <c r="Q18527" s="50" t="s">
        <v>368</v>
      </c>
      <c r="R18527" s="9" t="s">
        <v>368</v>
      </c>
      <c r="S18527" s="50" t="s">
        <v>368</v>
      </c>
      <c r="T18527" s="9" t="s">
        <v>368</v>
      </c>
      <c r="U18527" s="9" t="s">
        <v>368</v>
      </c>
    </row>
    <row r="18528">
      <c r="F18528" s="9"/>
      <c r="N18528" s="50"/>
      <c r="O18528" s="50"/>
      <c r="P18528" s="50"/>
      <c r="Q18528" s="50" t="s">
        <v>368</v>
      </c>
      <c r="R18528" s="9" t="s">
        <v>368</v>
      </c>
      <c r="S18528" s="50" t="s">
        <v>368</v>
      </c>
      <c r="T18528" s="9" t="s">
        <v>368</v>
      </c>
      <c r="U18528" s="9" t="s">
        <v>368</v>
      </c>
    </row>
    <row r="18529">
      <c r="F18529" s="9"/>
      <c r="N18529" s="50"/>
      <c r="O18529" s="50"/>
      <c r="P18529" s="50"/>
      <c r="Q18529" s="50" t="s">
        <v>368</v>
      </c>
      <c r="R18529" s="9" t="s">
        <v>368</v>
      </c>
      <c r="S18529" s="50" t="s">
        <v>368</v>
      </c>
      <c r="T18529" s="9" t="s">
        <v>368</v>
      </c>
      <c r="U18529" s="9" t="s">
        <v>368</v>
      </c>
    </row>
    <row r="18530">
      <c r="F18530" s="9"/>
      <c r="N18530" s="50"/>
      <c r="O18530" s="50"/>
      <c r="P18530" s="50"/>
      <c r="Q18530" s="50" t="s">
        <v>368</v>
      </c>
      <c r="R18530" s="9" t="s">
        <v>368</v>
      </c>
      <c r="S18530" s="50" t="s">
        <v>368</v>
      </c>
      <c r="T18530" s="9" t="s">
        <v>368</v>
      </c>
      <c r="U18530" s="9" t="s">
        <v>368</v>
      </c>
    </row>
    <row r="18531">
      <c r="F18531" s="9"/>
      <c r="N18531" s="50"/>
      <c r="O18531" s="50"/>
      <c r="P18531" s="50"/>
      <c r="Q18531" s="50" t="s">
        <v>368</v>
      </c>
      <c r="R18531" s="9" t="s">
        <v>368</v>
      </c>
      <c r="S18531" s="50" t="s">
        <v>368</v>
      </c>
      <c r="T18531" s="9" t="s">
        <v>368</v>
      </c>
      <c r="U18531" s="9" t="s">
        <v>368</v>
      </c>
    </row>
    <row r="18532">
      <c r="F18532" s="9"/>
      <c r="N18532" s="50"/>
      <c r="O18532" s="50"/>
      <c r="P18532" s="50"/>
      <c r="Q18532" s="50" t="s">
        <v>368</v>
      </c>
      <c r="R18532" s="9" t="s">
        <v>368</v>
      </c>
      <c r="S18532" s="50" t="s">
        <v>368</v>
      </c>
      <c r="T18532" s="9" t="s">
        <v>368</v>
      </c>
      <c r="U18532" s="9" t="s">
        <v>368</v>
      </c>
    </row>
    <row r="18533">
      <c r="F18533" s="9"/>
      <c r="N18533" s="50"/>
      <c r="O18533" s="50"/>
      <c r="P18533" s="50"/>
      <c r="Q18533" s="50" t="s">
        <v>368</v>
      </c>
      <c r="R18533" s="9" t="s">
        <v>368</v>
      </c>
      <c r="S18533" s="50" t="s">
        <v>368</v>
      </c>
      <c r="T18533" s="9" t="s">
        <v>368</v>
      </c>
      <c r="U18533" s="9" t="s">
        <v>368</v>
      </c>
    </row>
    <row r="18534">
      <c r="F18534" s="9"/>
      <c r="N18534" s="50"/>
      <c r="O18534" s="50"/>
      <c r="P18534" s="50"/>
      <c r="Q18534" s="50" t="s">
        <v>368</v>
      </c>
      <c r="R18534" s="9" t="s">
        <v>368</v>
      </c>
      <c r="S18534" s="50" t="s">
        <v>368</v>
      </c>
      <c r="T18534" s="9" t="s">
        <v>368</v>
      </c>
      <c r="U18534" s="9" t="s">
        <v>368</v>
      </c>
    </row>
    <row r="18535">
      <c r="F18535" s="9"/>
      <c r="N18535" s="50"/>
      <c r="O18535" s="50"/>
      <c r="P18535" s="50"/>
      <c r="Q18535" s="50" t="s">
        <v>368</v>
      </c>
      <c r="R18535" s="9" t="s">
        <v>368</v>
      </c>
      <c r="S18535" s="50" t="s">
        <v>368</v>
      </c>
      <c r="T18535" s="9" t="s">
        <v>368</v>
      </c>
      <c r="U18535" s="9" t="s">
        <v>368</v>
      </c>
    </row>
    <row r="18536">
      <c r="F18536" s="9"/>
      <c r="N18536" s="50"/>
      <c r="O18536" s="50"/>
      <c r="P18536" s="50"/>
      <c r="Q18536" s="50" t="s">
        <v>368</v>
      </c>
      <c r="R18536" s="9" t="s">
        <v>368</v>
      </c>
      <c r="S18536" s="50" t="s">
        <v>368</v>
      </c>
      <c r="T18536" s="9" t="s">
        <v>368</v>
      </c>
      <c r="U18536" s="9" t="s">
        <v>368</v>
      </c>
    </row>
    <row r="18537">
      <c r="F18537" s="9"/>
      <c r="N18537" s="50"/>
      <c r="O18537" s="50"/>
      <c r="P18537" s="50"/>
      <c r="Q18537" s="50" t="s">
        <v>368</v>
      </c>
      <c r="R18537" s="9" t="s">
        <v>368</v>
      </c>
      <c r="S18537" s="50" t="s">
        <v>368</v>
      </c>
      <c r="T18537" s="9" t="s">
        <v>368</v>
      </c>
      <c r="U18537" s="9" t="s">
        <v>368</v>
      </c>
    </row>
    <row r="18538">
      <c r="F18538" s="9"/>
      <c r="N18538" s="50"/>
      <c r="O18538" s="50"/>
      <c r="P18538" s="50"/>
      <c r="Q18538" s="50" t="s">
        <v>368</v>
      </c>
      <c r="R18538" s="9" t="s">
        <v>368</v>
      </c>
      <c r="S18538" s="50" t="s">
        <v>368</v>
      </c>
      <c r="T18538" s="9" t="s">
        <v>368</v>
      </c>
      <c r="U18538" s="9" t="s">
        <v>368</v>
      </c>
    </row>
    <row r="18539">
      <c r="F18539" s="9"/>
      <c r="N18539" s="50"/>
      <c r="O18539" s="50"/>
      <c r="P18539" s="50"/>
      <c r="Q18539" s="50" t="s">
        <v>368</v>
      </c>
      <c r="R18539" s="9" t="s">
        <v>368</v>
      </c>
      <c r="S18539" s="50" t="s">
        <v>368</v>
      </c>
      <c r="T18539" s="9" t="s">
        <v>368</v>
      </c>
      <c r="U18539" s="9" t="s">
        <v>368</v>
      </c>
    </row>
    <row r="18540">
      <c r="F18540" s="9"/>
      <c r="N18540" s="50"/>
      <c r="O18540" s="50"/>
      <c r="P18540" s="50"/>
      <c r="Q18540" s="50" t="s">
        <v>368</v>
      </c>
      <c r="R18540" s="9" t="s">
        <v>368</v>
      </c>
      <c r="S18540" s="50" t="s">
        <v>368</v>
      </c>
      <c r="T18540" s="9" t="s">
        <v>368</v>
      </c>
      <c r="U18540" s="9" t="s">
        <v>368</v>
      </c>
    </row>
    <row r="18541">
      <c r="F18541" s="9"/>
      <c r="N18541" s="50"/>
      <c r="O18541" s="50"/>
      <c r="P18541" s="50"/>
      <c r="Q18541" s="50" t="s">
        <v>368</v>
      </c>
      <c r="R18541" s="9" t="s">
        <v>368</v>
      </c>
      <c r="S18541" s="50" t="s">
        <v>368</v>
      </c>
      <c r="T18541" s="9" t="s">
        <v>368</v>
      </c>
      <c r="U18541" s="9" t="s">
        <v>368</v>
      </c>
    </row>
    <row r="18542">
      <c r="F18542" s="9"/>
      <c r="N18542" s="50"/>
      <c r="O18542" s="50"/>
      <c r="P18542" s="50"/>
      <c r="Q18542" s="50" t="s">
        <v>368</v>
      </c>
      <c r="R18542" s="9" t="s">
        <v>368</v>
      </c>
      <c r="S18542" s="50" t="s">
        <v>368</v>
      </c>
      <c r="T18542" s="9" t="s">
        <v>368</v>
      </c>
      <c r="U18542" s="9" t="s">
        <v>368</v>
      </c>
    </row>
    <row r="18543">
      <c r="F18543" s="9"/>
      <c r="N18543" s="50"/>
      <c r="O18543" s="50"/>
      <c r="P18543" s="50"/>
      <c r="Q18543" s="50" t="s">
        <v>368</v>
      </c>
      <c r="R18543" s="9" t="s">
        <v>368</v>
      </c>
      <c r="S18543" s="50" t="s">
        <v>368</v>
      </c>
      <c r="T18543" s="9" t="s">
        <v>368</v>
      </c>
      <c r="U18543" s="9" t="s">
        <v>368</v>
      </c>
    </row>
    <row r="18544">
      <c r="F18544" s="9"/>
      <c r="N18544" s="50"/>
      <c r="O18544" s="50"/>
      <c r="P18544" s="50"/>
      <c r="Q18544" s="50" t="s">
        <v>368</v>
      </c>
      <c r="R18544" s="9" t="s">
        <v>368</v>
      </c>
      <c r="S18544" s="50" t="s">
        <v>368</v>
      </c>
      <c r="T18544" s="9" t="s">
        <v>368</v>
      </c>
      <c r="U18544" s="9" t="s">
        <v>368</v>
      </c>
    </row>
    <row r="18545">
      <c r="F18545" s="9"/>
      <c r="N18545" s="50"/>
      <c r="O18545" s="50"/>
      <c r="P18545" s="50"/>
      <c r="Q18545" s="50" t="s">
        <v>368</v>
      </c>
      <c r="R18545" s="9" t="s">
        <v>368</v>
      </c>
      <c r="S18545" s="50" t="s">
        <v>368</v>
      </c>
      <c r="T18545" s="9" t="s">
        <v>368</v>
      </c>
      <c r="U18545" s="9" t="s">
        <v>368</v>
      </c>
    </row>
    <row r="18546">
      <c r="F18546" s="9"/>
      <c r="N18546" s="50"/>
      <c r="O18546" s="50"/>
      <c r="P18546" s="50"/>
      <c r="Q18546" s="50" t="s">
        <v>368</v>
      </c>
      <c r="R18546" s="9" t="s">
        <v>368</v>
      </c>
      <c r="S18546" s="50" t="s">
        <v>368</v>
      </c>
      <c r="T18546" s="9" t="s">
        <v>368</v>
      </c>
      <c r="U18546" s="9" t="s">
        <v>368</v>
      </c>
    </row>
    <row r="18547">
      <c r="F18547" s="9"/>
      <c r="N18547" s="50"/>
      <c r="O18547" s="50"/>
      <c r="P18547" s="50"/>
      <c r="Q18547" s="50" t="s">
        <v>368</v>
      </c>
      <c r="R18547" s="9" t="s">
        <v>368</v>
      </c>
      <c r="S18547" s="50" t="s">
        <v>368</v>
      </c>
      <c r="T18547" s="9" t="s">
        <v>368</v>
      </c>
      <c r="U18547" s="9" t="s">
        <v>368</v>
      </c>
    </row>
    <row r="18548">
      <c r="F18548" s="9"/>
      <c r="N18548" s="50"/>
      <c r="O18548" s="50"/>
      <c r="P18548" s="50"/>
      <c r="Q18548" s="50" t="s">
        <v>368</v>
      </c>
      <c r="R18548" s="9" t="s">
        <v>368</v>
      </c>
      <c r="S18548" s="50" t="s">
        <v>368</v>
      </c>
      <c r="T18548" s="9" t="s">
        <v>368</v>
      </c>
      <c r="U18548" s="9" t="s">
        <v>368</v>
      </c>
    </row>
    <row r="18549">
      <c r="F18549" s="9"/>
      <c r="N18549" s="50"/>
      <c r="O18549" s="50"/>
      <c r="P18549" s="50"/>
      <c r="Q18549" s="50" t="s">
        <v>368</v>
      </c>
      <c r="R18549" s="9" t="s">
        <v>368</v>
      </c>
      <c r="S18549" s="50" t="s">
        <v>368</v>
      </c>
      <c r="T18549" s="9" t="s">
        <v>368</v>
      </c>
      <c r="U18549" s="9" t="s">
        <v>368</v>
      </c>
    </row>
    <row r="18550">
      <c r="F18550" s="9"/>
      <c r="N18550" s="50"/>
      <c r="O18550" s="50"/>
      <c r="P18550" s="50"/>
      <c r="Q18550" s="50" t="s">
        <v>368</v>
      </c>
      <c r="R18550" s="9" t="s">
        <v>368</v>
      </c>
      <c r="S18550" s="50" t="s">
        <v>368</v>
      </c>
      <c r="T18550" s="9" t="s">
        <v>368</v>
      </c>
      <c r="U18550" s="9" t="s">
        <v>368</v>
      </c>
    </row>
    <row r="18551">
      <c r="F18551" s="9"/>
      <c r="N18551" s="50"/>
      <c r="O18551" s="50"/>
      <c r="P18551" s="50"/>
      <c r="Q18551" s="50" t="s">
        <v>368</v>
      </c>
      <c r="R18551" s="9" t="s">
        <v>368</v>
      </c>
      <c r="S18551" s="50" t="s">
        <v>368</v>
      </c>
      <c r="T18551" s="9" t="s">
        <v>368</v>
      </c>
      <c r="U18551" s="9" t="s">
        <v>368</v>
      </c>
    </row>
    <row r="18552">
      <c r="F18552" s="9"/>
      <c r="N18552" s="50"/>
      <c r="O18552" s="50"/>
      <c r="P18552" s="50"/>
      <c r="Q18552" s="50" t="s">
        <v>368</v>
      </c>
      <c r="R18552" s="9" t="s">
        <v>368</v>
      </c>
      <c r="S18552" s="50" t="s">
        <v>368</v>
      </c>
      <c r="T18552" s="9" t="s">
        <v>368</v>
      </c>
      <c r="U18552" s="9" t="s">
        <v>368</v>
      </c>
    </row>
    <row r="18553">
      <c r="F18553" s="9"/>
      <c r="N18553" s="50"/>
      <c r="O18553" s="50"/>
      <c r="P18553" s="50"/>
      <c r="Q18553" s="50" t="s">
        <v>368</v>
      </c>
      <c r="R18553" s="9" t="s">
        <v>368</v>
      </c>
      <c r="S18553" s="50" t="s">
        <v>368</v>
      </c>
      <c r="T18553" s="9" t="s">
        <v>368</v>
      </c>
      <c r="U18553" s="9" t="s">
        <v>368</v>
      </c>
    </row>
    <row r="18554">
      <c r="F18554" s="9"/>
      <c r="N18554" s="50"/>
      <c r="O18554" s="50"/>
      <c r="P18554" s="50"/>
      <c r="Q18554" s="50" t="s">
        <v>368</v>
      </c>
      <c r="R18554" s="9" t="s">
        <v>368</v>
      </c>
      <c r="S18554" s="50" t="s">
        <v>368</v>
      </c>
      <c r="T18554" s="9" t="s">
        <v>368</v>
      </c>
      <c r="U18554" s="9" t="s">
        <v>368</v>
      </c>
    </row>
    <row r="18555">
      <c r="F18555" s="9"/>
      <c r="N18555" s="50"/>
      <c r="O18555" s="50"/>
      <c r="P18555" s="50"/>
      <c r="Q18555" s="50" t="s">
        <v>368</v>
      </c>
      <c r="R18555" s="9" t="s">
        <v>368</v>
      </c>
      <c r="S18555" s="50" t="s">
        <v>368</v>
      </c>
      <c r="T18555" s="9" t="s">
        <v>368</v>
      </c>
      <c r="U18555" s="9" t="s">
        <v>368</v>
      </c>
    </row>
    <row r="18556">
      <c r="F18556" s="9"/>
      <c r="N18556" s="50"/>
      <c r="O18556" s="50"/>
      <c r="P18556" s="50"/>
      <c r="Q18556" s="50" t="s">
        <v>368</v>
      </c>
      <c r="R18556" s="9" t="s">
        <v>368</v>
      </c>
      <c r="S18556" s="50" t="s">
        <v>368</v>
      </c>
      <c r="T18556" s="9" t="s">
        <v>368</v>
      </c>
      <c r="U18556" s="9" t="s">
        <v>368</v>
      </c>
    </row>
    <row r="18557">
      <c r="F18557" s="9"/>
      <c r="N18557" s="50"/>
      <c r="O18557" s="50"/>
      <c r="P18557" s="50"/>
      <c r="Q18557" s="50" t="s">
        <v>368</v>
      </c>
      <c r="R18557" s="9" t="s">
        <v>368</v>
      </c>
      <c r="S18557" s="50" t="s">
        <v>368</v>
      </c>
      <c r="T18557" s="9" t="s">
        <v>368</v>
      </c>
      <c r="U18557" s="9" t="s">
        <v>368</v>
      </c>
    </row>
    <row r="18558">
      <c r="F18558" s="9"/>
      <c r="N18558" s="50"/>
      <c r="O18558" s="50"/>
      <c r="P18558" s="50"/>
      <c r="Q18558" s="50" t="s">
        <v>368</v>
      </c>
      <c r="R18558" s="9" t="s">
        <v>368</v>
      </c>
      <c r="S18558" s="50" t="s">
        <v>368</v>
      </c>
      <c r="T18558" s="9" t="s">
        <v>368</v>
      </c>
      <c r="U18558" s="9" t="s">
        <v>368</v>
      </c>
    </row>
    <row r="18559">
      <c r="F18559" s="9"/>
      <c r="N18559" s="50"/>
      <c r="O18559" s="50"/>
      <c r="P18559" s="50"/>
      <c r="Q18559" s="50" t="s">
        <v>368</v>
      </c>
      <c r="R18559" s="9" t="s">
        <v>368</v>
      </c>
      <c r="S18559" s="50" t="s">
        <v>368</v>
      </c>
      <c r="T18559" s="9" t="s">
        <v>368</v>
      </c>
      <c r="U18559" s="9" t="s">
        <v>368</v>
      </c>
    </row>
    <row r="18560">
      <c r="F18560" s="9"/>
      <c r="N18560" s="50"/>
      <c r="O18560" s="50"/>
      <c r="P18560" s="50"/>
      <c r="Q18560" s="50" t="s">
        <v>368</v>
      </c>
      <c r="R18560" s="9" t="s">
        <v>368</v>
      </c>
      <c r="S18560" s="50" t="s">
        <v>368</v>
      </c>
      <c r="T18560" s="9" t="s">
        <v>368</v>
      </c>
      <c r="U18560" s="9" t="s">
        <v>368</v>
      </c>
    </row>
    <row r="18561">
      <c r="F18561" s="9"/>
      <c r="N18561" s="50"/>
      <c r="O18561" s="50"/>
      <c r="P18561" s="50"/>
      <c r="Q18561" s="50" t="s">
        <v>368</v>
      </c>
      <c r="R18561" s="9" t="s">
        <v>368</v>
      </c>
      <c r="S18561" s="50" t="s">
        <v>368</v>
      </c>
      <c r="T18561" s="9" t="s">
        <v>368</v>
      </c>
      <c r="U18561" s="9" t="s">
        <v>368</v>
      </c>
    </row>
    <row r="18562">
      <c r="F18562" s="9"/>
      <c r="N18562" s="50"/>
      <c r="O18562" s="50"/>
      <c r="P18562" s="50"/>
      <c r="Q18562" s="50" t="s">
        <v>368</v>
      </c>
      <c r="R18562" s="9" t="s">
        <v>368</v>
      </c>
      <c r="S18562" s="50" t="s">
        <v>368</v>
      </c>
      <c r="T18562" s="9" t="s">
        <v>368</v>
      </c>
      <c r="U18562" s="9" t="s">
        <v>368</v>
      </c>
    </row>
    <row r="18563">
      <c r="F18563" s="9"/>
      <c r="N18563" s="50"/>
      <c r="O18563" s="50"/>
      <c r="P18563" s="50"/>
      <c r="Q18563" s="50" t="s">
        <v>368</v>
      </c>
      <c r="R18563" s="9" t="s">
        <v>368</v>
      </c>
      <c r="S18563" s="50" t="s">
        <v>368</v>
      </c>
      <c r="T18563" s="9" t="s">
        <v>368</v>
      </c>
      <c r="U18563" s="9" t="s">
        <v>368</v>
      </c>
    </row>
    <row r="18564">
      <c r="F18564" s="9"/>
      <c r="N18564" s="50"/>
      <c r="O18564" s="50"/>
      <c r="P18564" s="50"/>
      <c r="Q18564" s="50" t="s">
        <v>368</v>
      </c>
      <c r="R18564" s="9" t="s">
        <v>368</v>
      </c>
      <c r="S18564" s="50" t="s">
        <v>368</v>
      </c>
      <c r="T18564" s="9" t="s">
        <v>368</v>
      </c>
      <c r="U18564" s="9" t="s">
        <v>368</v>
      </c>
    </row>
    <row r="18565">
      <c r="F18565" s="9"/>
      <c r="N18565" s="50"/>
      <c r="O18565" s="50"/>
      <c r="P18565" s="50"/>
      <c r="Q18565" s="50" t="s">
        <v>368</v>
      </c>
      <c r="R18565" s="9" t="s">
        <v>368</v>
      </c>
      <c r="S18565" s="50" t="s">
        <v>368</v>
      </c>
      <c r="T18565" s="9" t="s">
        <v>368</v>
      </c>
      <c r="U18565" s="9" t="s">
        <v>368</v>
      </c>
    </row>
    <row r="18566">
      <c r="F18566" s="9"/>
      <c r="N18566" s="50"/>
      <c r="O18566" s="50"/>
      <c r="P18566" s="50"/>
      <c r="Q18566" s="50" t="s">
        <v>368</v>
      </c>
      <c r="R18566" s="9" t="s">
        <v>368</v>
      </c>
      <c r="S18566" s="50" t="s">
        <v>368</v>
      </c>
      <c r="T18566" s="9" t="s">
        <v>368</v>
      </c>
      <c r="U18566" s="9" t="s">
        <v>368</v>
      </c>
    </row>
    <row r="18567">
      <c r="F18567" s="9"/>
      <c r="N18567" s="50"/>
      <c r="O18567" s="50"/>
      <c r="P18567" s="50"/>
      <c r="Q18567" s="50" t="s">
        <v>368</v>
      </c>
      <c r="R18567" s="9" t="s">
        <v>368</v>
      </c>
      <c r="S18567" s="50" t="s">
        <v>368</v>
      </c>
      <c r="T18567" s="9" t="s">
        <v>368</v>
      </c>
      <c r="U18567" s="9" t="s">
        <v>368</v>
      </c>
    </row>
    <row r="18568">
      <c r="F18568" s="9"/>
      <c r="N18568" s="50"/>
      <c r="O18568" s="50"/>
      <c r="P18568" s="50"/>
      <c r="Q18568" s="50" t="s">
        <v>368</v>
      </c>
      <c r="R18568" s="9" t="s">
        <v>368</v>
      </c>
      <c r="S18568" s="50" t="s">
        <v>368</v>
      </c>
      <c r="T18568" s="9" t="s">
        <v>368</v>
      </c>
      <c r="U18568" s="9" t="s">
        <v>368</v>
      </c>
    </row>
    <row r="18569">
      <c r="F18569" s="9"/>
      <c r="N18569" s="50"/>
      <c r="O18569" s="50"/>
      <c r="P18569" s="50"/>
      <c r="Q18569" s="50" t="s">
        <v>368</v>
      </c>
      <c r="R18569" s="9" t="s">
        <v>368</v>
      </c>
      <c r="S18569" s="50" t="s">
        <v>368</v>
      </c>
      <c r="T18569" s="9" t="s">
        <v>368</v>
      </c>
      <c r="U18569" s="9" t="s">
        <v>368</v>
      </c>
    </row>
    <row r="18570">
      <c r="F18570" s="9"/>
      <c r="N18570" s="50"/>
      <c r="O18570" s="50"/>
      <c r="P18570" s="50"/>
      <c r="Q18570" s="50" t="s">
        <v>368</v>
      </c>
      <c r="R18570" s="9" t="s">
        <v>368</v>
      </c>
      <c r="S18570" s="50" t="s">
        <v>368</v>
      </c>
      <c r="T18570" s="9" t="s">
        <v>368</v>
      </c>
      <c r="U18570" s="9" t="s">
        <v>368</v>
      </c>
    </row>
    <row r="18571">
      <c r="F18571" s="9"/>
      <c r="N18571" s="50"/>
      <c r="O18571" s="50"/>
      <c r="P18571" s="50"/>
      <c r="Q18571" s="50" t="s">
        <v>368</v>
      </c>
      <c r="R18571" s="9" t="s">
        <v>368</v>
      </c>
      <c r="S18571" s="50" t="s">
        <v>368</v>
      </c>
      <c r="T18571" s="9" t="s">
        <v>368</v>
      </c>
      <c r="U18571" s="9" t="s">
        <v>368</v>
      </c>
    </row>
    <row r="18572">
      <c r="F18572" s="9"/>
      <c r="N18572" s="50"/>
      <c r="O18572" s="50"/>
      <c r="P18572" s="50"/>
      <c r="Q18572" s="50" t="s">
        <v>368</v>
      </c>
      <c r="R18572" s="9" t="s">
        <v>368</v>
      </c>
      <c r="S18572" s="50" t="s">
        <v>368</v>
      </c>
      <c r="T18572" s="9" t="s">
        <v>368</v>
      </c>
      <c r="U18572" s="9" t="s">
        <v>368</v>
      </c>
    </row>
    <row r="18573">
      <c r="F18573" s="9"/>
      <c r="N18573" s="50"/>
      <c r="O18573" s="50"/>
      <c r="P18573" s="50"/>
      <c r="Q18573" s="50" t="s">
        <v>368</v>
      </c>
      <c r="R18573" s="9" t="s">
        <v>368</v>
      </c>
      <c r="S18573" s="50" t="s">
        <v>368</v>
      </c>
      <c r="T18573" s="9" t="s">
        <v>368</v>
      </c>
      <c r="U18573" s="9" t="s">
        <v>368</v>
      </c>
    </row>
    <row r="18574">
      <c r="F18574" s="9"/>
      <c r="N18574" s="50"/>
      <c r="O18574" s="50"/>
      <c r="P18574" s="50"/>
      <c r="Q18574" s="50" t="s">
        <v>368</v>
      </c>
      <c r="R18574" s="9" t="s">
        <v>368</v>
      </c>
      <c r="S18574" s="50" t="s">
        <v>368</v>
      </c>
      <c r="T18574" s="9" t="s">
        <v>368</v>
      </c>
      <c r="U18574" s="9" t="s">
        <v>368</v>
      </c>
    </row>
    <row r="18575">
      <c r="F18575" s="9"/>
      <c r="N18575" s="50"/>
      <c r="O18575" s="50"/>
      <c r="P18575" s="50"/>
      <c r="Q18575" s="50" t="s">
        <v>368</v>
      </c>
      <c r="R18575" s="9" t="s">
        <v>368</v>
      </c>
      <c r="S18575" s="50" t="s">
        <v>368</v>
      </c>
      <c r="T18575" s="9" t="s">
        <v>368</v>
      </c>
      <c r="U18575" s="9" t="s">
        <v>368</v>
      </c>
    </row>
    <row r="18576">
      <c r="F18576" s="9"/>
      <c r="N18576" s="50"/>
      <c r="O18576" s="50"/>
      <c r="P18576" s="50"/>
      <c r="Q18576" s="50" t="s">
        <v>368</v>
      </c>
      <c r="R18576" s="9" t="s">
        <v>368</v>
      </c>
      <c r="S18576" s="50" t="s">
        <v>368</v>
      </c>
      <c r="T18576" s="9" t="s">
        <v>368</v>
      </c>
      <c r="U18576" s="9" t="s">
        <v>368</v>
      </c>
    </row>
    <row r="18577">
      <c r="F18577" s="9"/>
      <c r="N18577" s="50"/>
      <c r="O18577" s="50"/>
      <c r="P18577" s="50"/>
      <c r="Q18577" s="50" t="s">
        <v>368</v>
      </c>
      <c r="R18577" s="9" t="s">
        <v>368</v>
      </c>
      <c r="S18577" s="50" t="s">
        <v>368</v>
      </c>
      <c r="T18577" s="9" t="s">
        <v>368</v>
      </c>
      <c r="U18577" s="9" t="s">
        <v>368</v>
      </c>
    </row>
    <row r="18578">
      <c r="F18578" s="9"/>
      <c r="N18578" s="50"/>
      <c r="O18578" s="50"/>
      <c r="P18578" s="50"/>
      <c r="Q18578" s="50" t="s">
        <v>368</v>
      </c>
      <c r="R18578" s="9" t="s">
        <v>368</v>
      </c>
      <c r="S18578" s="50" t="s">
        <v>368</v>
      </c>
      <c r="T18578" s="9" t="s">
        <v>368</v>
      </c>
      <c r="U18578" s="9" t="s">
        <v>368</v>
      </c>
    </row>
    <row r="18579">
      <c r="F18579" s="9"/>
      <c r="N18579" s="50"/>
      <c r="O18579" s="50"/>
      <c r="P18579" s="50"/>
      <c r="Q18579" s="50" t="s">
        <v>368</v>
      </c>
      <c r="R18579" s="9" t="s">
        <v>368</v>
      </c>
      <c r="S18579" s="50" t="s">
        <v>368</v>
      </c>
      <c r="T18579" s="9" t="s">
        <v>368</v>
      </c>
      <c r="U18579" s="9" t="s">
        <v>368</v>
      </c>
    </row>
    <row r="18580">
      <c r="F18580" s="9"/>
      <c r="N18580" s="50"/>
      <c r="O18580" s="50"/>
      <c r="P18580" s="50"/>
      <c r="Q18580" s="50" t="s">
        <v>368</v>
      </c>
      <c r="R18580" s="9" t="s">
        <v>368</v>
      </c>
      <c r="S18580" s="50" t="s">
        <v>368</v>
      </c>
      <c r="T18580" s="9" t="s">
        <v>368</v>
      </c>
      <c r="U18580" s="9" t="s">
        <v>368</v>
      </c>
    </row>
    <row r="18581">
      <c r="F18581" s="9"/>
      <c r="N18581" s="50"/>
      <c r="O18581" s="50"/>
      <c r="P18581" s="50"/>
      <c r="Q18581" s="50" t="s">
        <v>368</v>
      </c>
      <c r="R18581" s="9" t="s">
        <v>368</v>
      </c>
      <c r="S18581" s="50" t="s">
        <v>368</v>
      </c>
      <c r="T18581" s="9" t="s">
        <v>368</v>
      </c>
      <c r="U18581" s="9" t="s">
        <v>368</v>
      </c>
    </row>
    <row r="18582">
      <c r="F18582" s="9"/>
      <c r="N18582" s="50"/>
      <c r="O18582" s="50"/>
      <c r="P18582" s="50"/>
      <c r="Q18582" s="50" t="s">
        <v>368</v>
      </c>
      <c r="R18582" s="9" t="s">
        <v>368</v>
      </c>
      <c r="S18582" s="50" t="s">
        <v>368</v>
      </c>
      <c r="T18582" s="9" t="s">
        <v>368</v>
      </c>
      <c r="U18582" s="9" t="s">
        <v>368</v>
      </c>
    </row>
    <row r="18583">
      <c r="F18583" s="9"/>
      <c r="N18583" s="50"/>
      <c r="O18583" s="50"/>
      <c r="P18583" s="50"/>
      <c r="Q18583" s="50" t="s">
        <v>368</v>
      </c>
      <c r="R18583" s="9" t="s">
        <v>368</v>
      </c>
      <c r="S18583" s="50" t="s">
        <v>368</v>
      </c>
      <c r="T18583" s="9" t="s">
        <v>368</v>
      </c>
      <c r="U18583" s="9" t="s">
        <v>368</v>
      </c>
    </row>
    <row r="18584">
      <c r="F18584" s="9"/>
      <c r="N18584" s="50"/>
      <c r="O18584" s="50"/>
      <c r="P18584" s="50"/>
      <c r="Q18584" s="50" t="s">
        <v>368</v>
      </c>
      <c r="R18584" s="9" t="s">
        <v>368</v>
      </c>
      <c r="S18584" s="50" t="s">
        <v>368</v>
      </c>
      <c r="T18584" s="9" t="s">
        <v>368</v>
      </c>
      <c r="U18584" s="9" t="s">
        <v>368</v>
      </c>
    </row>
    <row r="18585">
      <c r="F18585" s="9"/>
      <c r="N18585" s="50"/>
      <c r="O18585" s="50"/>
      <c r="P18585" s="50"/>
      <c r="Q18585" s="50" t="s">
        <v>368</v>
      </c>
      <c r="R18585" s="9" t="s">
        <v>368</v>
      </c>
      <c r="S18585" s="50" t="s">
        <v>368</v>
      </c>
      <c r="T18585" s="9" t="s">
        <v>368</v>
      </c>
      <c r="U18585" s="9" t="s">
        <v>368</v>
      </c>
    </row>
    <row r="18586">
      <c r="F18586" s="9"/>
      <c r="N18586" s="50"/>
      <c r="O18586" s="50"/>
      <c r="P18586" s="50"/>
      <c r="Q18586" s="50" t="s">
        <v>368</v>
      </c>
      <c r="R18586" s="9" t="s">
        <v>368</v>
      </c>
      <c r="S18586" s="50" t="s">
        <v>368</v>
      </c>
      <c r="T18586" s="9" t="s">
        <v>368</v>
      </c>
      <c r="U18586" s="9" t="s">
        <v>368</v>
      </c>
    </row>
    <row r="18587">
      <c r="F18587" s="9"/>
      <c r="N18587" s="50"/>
      <c r="O18587" s="50"/>
      <c r="P18587" s="50"/>
      <c r="Q18587" s="50" t="s">
        <v>368</v>
      </c>
      <c r="R18587" s="9" t="s">
        <v>368</v>
      </c>
      <c r="S18587" s="50" t="s">
        <v>368</v>
      </c>
      <c r="T18587" s="9" t="s">
        <v>368</v>
      </c>
      <c r="U18587" s="9" t="s">
        <v>368</v>
      </c>
    </row>
    <row r="18588">
      <c r="F18588" s="9"/>
      <c r="N18588" s="50"/>
      <c r="O18588" s="50"/>
      <c r="P18588" s="50"/>
      <c r="Q18588" s="50" t="s">
        <v>368</v>
      </c>
      <c r="R18588" s="9" t="s">
        <v>368</v>
      </c>
      <c r="S18588" s="50" t="s">
        <v>368</v>
      </c>
      <c r="T18588" s="9" t="s">
        <v>368</v>
      </c>
      <c r="U18588" s="9" t="s">
        <v>368</v>
      </c>
    </row>
    <row r="18589">
      <c r="F18589" s="9"/>
      <c r="N18589" s="50"/>
      <c r="O18589" s="50"/>
      <c r="P18589" s="50"/>
      <c r="Q18589" s="50" t="s">
        <v>368</v>
      </c>
      <c r="R18589" s="9" t="s">
        <v>368</v>
      </c>
      <c r="S18589" s="50" t="s">
        <v>368</v>
      </c>
      <c r="T18589" s="9" t="s">
        <v>368</v>
      </c>
      <c r="U18589" s="9" t="s">
        <v>368</v>
      </c>
    </row>
    <row r="18590">
      <c r="F18590" s="9"/>
      <c r="N18590" s="50"/>
      <c r="O18590" s="50"/>
      <c r="P18590" s="50"/>
      <c r="Q18590" s="50" t="s">
        <v>368</v>
      </c>
      <c r="R18590" s="9" t="s">
        <v>368</v>
      </c>
      <c r="S18590" s="50" t="s">
        <v>368</v>
      </c>
      <c r="T18590" s="9" t="s">
        <v>368</v>
      </c>
      <c r="U18590" s="9" t="s">
        <v>368</v>
      </c>
    </row>
    <row r="18591">
      <c r="F18591" s="9"/>
      <c r="N18591" s="50"/>
      <c r="O18591" s="50"/>
      <c r="P18591" s="50"/>
      <c r="Q18591" s="50" t="s">
        <v>368</v>
      </c>
      <c r="R18591" s="9" t="s">
        <v>368</v>
      </c>
      <c r="S18591" s="50" t="s">
        <v>368</v>
      </c>
      <c r="T18591" s="9" t="s">
        <v>368</v>
      </c>
      <c r="U18591" s="9" t="s">
        <v>368</v>
      </c>
    </row>
    <row r="18592">
      <c r="F18592" s="9"/>
      <c r="N18592" s="50"/>
      <c r="O18592" s="50"/>
      <c r="P18592" s="50"/>
      <c r="Q18592" s="50" t="s">
        <v>368</v>
      </c>
      <c r="R18592" s="9" t="s">
        <v>368</v>
      </c>
      <c r="S18592" s="50" t="s">
        <v>368</v>
      </c>
      <c r="T18592" s="9" t="s">
        <v>368</v>
      </c>
      <c r="U18592" s="9" t="s">
        <v>368</v>
      </c>
    </row>
    <row r="18593">
      <c r="F18593" s="9"/>
      <c r="N18593" s="50"/>
      <c r="O18593" s="50"/>
      <c r="P18593" s="50"/>
      <c r="Q18593" s="50" t="s">
        <v>368</v>
      </c>
      <c r="R18593" s="9" t="s">
        <v>368</v>
      </c>
      <c r="S18593" s="50" t="s">
        <v>368</v>
      </c>
      <c r="T18593" s="9" t="s">
        <v>368</v>
      </c>
      <c r="U18593" s="9" t="s">
        <v>368</v>
      </c>
    </row>
    <row r="18594">
      <c r="F18594" s="9"/>
      <c r="N18594" s="50"/>
      <c r="O18594" s="50"/>
      <c r="P18594" s="50"/>
      <c r="Q18594" s="50" t="s">
        <v>368</v>
      </c>
      <c r="R18594" s="9" t="s">
        <v>368</v>
      </c>
      <c r="S18594" s="50" t="s">
        <v>368</v>
      </c>
      <c r="T18594" s="9" t="s">
        <v>368</v>
      </c>
      <c r="U18594" s="9" t="s">
        <v>368</v>
      </c>
    </row>
    <row r="18595">
      <c r="F18595" s="9"/>
      <c r="N18595" s="50"/>
      <c r="O18595" s="50"/>
      <c r="P18595" s="50"/>
      <c r="Q18595" s="50" t="s">
        <v>368</v>
      </c>
      <c r="R18595" s="9" t="s">
        <v>368</v>
      </c>
      <c r="S18595" s="50" t="s">
        <v>368</v>
      </c>
      <c r="T18595" s="9" t="s">
        <v>368</v>
      </c>
      <c r="U18595" s="9" t="s">
        <v>368</v>
      </c>
    </row>
    <row r="18596">
      <c r="F18596" s="9"/>
      <c r="N18596" s="50"/>
      <c r="O18596" s="50"/>
      <c r="P18596" s="50"/>
      <c r="Q18596" s="50" t="s">
        <v>368</v>
      </c>
      <c r="R18596" s="9" t="s">
        <v>368</v>
      </c>
      <c r="S18596" s="50" t="s">
        <v>368</v>
      </c>
      <c r="T18596" s="9" t="s">
        <v>368</v>
      </c>
      <c r="U18596" s="9" t="s">
        <v>368</v>
      </c>
    </row>
    <row r="18597">
      <c r="F18597" s="9"/>
      <c r="N18597" s="50"/>
      <c r="O18597" s="50"/>
      <c r="P18597" s="50"/>
      <c r="Q18597" s="50" t="s">
        <v>368</v>
      </c>
      <c r="R18597" s="9" t="s">
        <v>368</v>
      </c>
      <c r="S18597" s="50" t="s">
        <v>368</v>
      </c>
      <c r="T18597" s="9" t="s">
        <v>368</v>
      </c>
      <c r="U18597" s="9" t="s">
        <v>368</v>
      </c>
    </row>
    <row r="18598">
      <c r="F18598" s="9"/>
      <c r="N18598" s="50"/>
      <c r="O18598" s="50"/>
      <c r="P18598" s="50"/>
      <c r="Q18598" s="50" t="s">
        <v>368</v>
      </c>
      <c r="R18598" s="9" t="s">
        <v>368</v>
      </c>
      <c r="S18598" s="50" t="s">
        <v>368</v>
      </c>
      <c r="T18598" s="9" t="s">
        <v>368</v>
      </c>
      <c r="U18598" s="9" t="s">
        <v>368</v>
      </c>
    </row>
    <row r="18599">
      <c r="F18599" s="9"/>
      <c r="N18599" s="50"/>
      <c r="O18599" s="50"/>
      <c r="P18599" s="50"/>
      <c r="Q18599" s="50" t="s">
        <v>368</v>
      </c>
      <c r="R18599" s="9" t="s">
        <v>368</v>
      </c>
      <c r="S18599" s="50" t="s">
        <v>368</v>
      </c>
      <c r="T18599" s="9" t="s">
        <v>368</v>
      </c>
      <c r="U18599" s="9" t="s">
        <v>368</v>
      </c>
    </row>
    <row r="18600">
      <c r="F18600" s="9"/>
      <c r="N18600" s="50"/>
      <c r="O18600" s="50"/>
      <c r="P18600" s="50"/>
      <c r="Q18600" s="50" t="s">
        <v>368</v>
      </c>
      <c r="R18600" s="9" t="s">
        <v>368</v>
      </c>
      <c r="S18600" s="50" t="s">
        <v>368</v>
      </c>
      <c r="T18600" s="9" t="s">
        <v>368</v>
      </c>
      <c r="U18600" s="9" t="s">
        <v>368</v>
      </c>
    </row>
    <row r="18601">
      <c r="F18601" s="9"/>
      <c r="N18601" s="50"/>
      <c r="O18601" s="50"/>
      <c r="P18601" s="50"/>
      <c r="Q18601" s="50" t="s">
        <v>368</v>
      </c>
      <c r="R18601" s="9" t="s">
        <v>368</v>
      </c>
      <c r="S18601" s="50" t="s">
        <v>368</v>
      </c>
      <c r="T18601" s="9" t="s">
        <v>368</v>
      </c>
      <c r="U18601" s="9" t="s">
        <v>368</v>
      </c>
    </row>
    <row r="18602">
      <c r="F18602" s="9"/>
      <c r="N18602" s="50"/>
      <c r="O18602" s="50"/>
      <c r="P18602" s="50"/>
      <c r="Q18602" s="50" t="s">
        <v>368</v>
      </c>
      <c r="R18602" s="9" t="s">
        <v>368</v>
      </c>
      <c r="S18602" s="50" t="s">
        <v>368</v>
      </c>
      <c r="T18602" s="9" t="s">
        <v>368</v>
      </c>
      <c r="U18602" s="9" t="s">
        <v>368</v>
      </c>
    </row>
    <row r="18603">
      <c r="F18603" s="9"/>
      <c r="N18603" s="50"/>
      <c r="O18603" s="50"/>
      <c r="P18603" s="50"/>
      <c r="Q18603" s="50" t="s">
        <v>368</v>
      </c>
      <c r="R18603" s="9" t="s">
        <v>368</v>
      </c>
      <c r="S18603" s="50" t="s">
        <v>368</v>
      </c>
      <c r="T18603" s="9" t="s">
        <v>368</v>
      </c>
      <c r="U18603" s="9" t="s">
        <v>368</v>
      </c>
    </row>
    <row r="18604">
      <c r="F18604" s="9"/>
      <c r="N18604" s="50"/>
      <c r="O18604" s="50"/>
      <c r="P18604" s="50"/>
      <c r="Q18604" s="50" t="s">
        <v>368</v>
      </c>
      <c r="R18604" s="9" t="s">
        <v>368</v>
      </c>
      <c r="S18604" s="50" t="s">
        <v>368</v>
      </c>
      <c r="T18604" s="9" t="s">
        <v>368</v>
      </c>
      <c r="U18604" s="9" t="s">
        <v>368</v>
      </c>
    </row>
    <row r="18605">
      <c r="F18605" s="9"/>
      <c r="N18605" s="50"/>
      <c r="O18605" s="50"/>
      <c r="P18605" s="50"/>
      <c r="Q18605" s="50" t="s">
        <v>368</v>
      </c>
      <c r="R18605" s="9" t="s">
        <v>368</v>
      </c>
      <c r="S18605" s="50" t="s">
        <v>368</v>
      </c>
      <c r="T18605" s="9" t="s">
        <v>368</v>
      </c>
      <c r="U18605" s="9" t="s">
        <v>368</v>
      </c>
    </row>
    <row r="18606">
      <c r="F18606" s="9"/>
      <c r="N18606" s="50"/>
      <c r="O18606" s="50"/>
      <c r="P18606" s="50"/>
      <c r="Q18606" s="50" t="s">
        <v>368</v>
      </c>
      <c r="R18606" s="9" t="s">
        <v>368</v>
      </c>
      <c r="S18606" s="50" t="s">
        <v>368</v>
      </c>
      <c r="T18606" s="9" t="s">
        <v>368</v>
      </c>
      <c r="U18606" s="9" t="s">
        <v>368</v>
      </c>
    </row>
    <row r="18607">
      <c r="F18607" s="9"/>
      <c r="N18607" s="50"/>
      <c r="O18607" s="50"/>
      <c r="P18607" s="50"/>
      <c r="Q18607" s="50" t="s">
        <v>368</v>
      </c>
      <c r="R18607" s="9" t="s">
        <v>368</v>
      </c>
      <c r="S18607" s="50" t="s">
        <v>368</v>
      </c>
      <c r="T18607" s="9" t="s">
        <v>368</v>
      </c>
      <c r="U18607" s="9" t="s">
        <v>368</v>
      </c>
    </row>
    <row r="18608">
      <c r="F18608" s="9"/>
      <c r="N18608" s="50"/>
      <c r="O18608" s="50"/>
      <c r="P18608" s="50"/>
      <c r="Q18608" s="50" t="s">
        <v>368</v>
      </c>
      <c r="R18608" s="9" t="s">
        <v>368</v>
      </c>
      <c r="S18608" s="50" t="s">
        <v>368</v>
      </c>
      <c r="T18608" s="9" t="s">
        <v>368</v>
      </c>
      <c r="U18608" s="9" t="s">
        <v>368</v>
      </c>
    </row>
    <row r="18609">
      <c r="F18609" s="9"/>
      <c r="N18609" s="50"/>
      <c r="O18609" s="50"/>
      <c r="P18609" s="50"/>
      <c r="Q18609" s="50" t="s">
        <v>368</v>
      </c>
      <c r="R18609" s="9" t="s">
        <v>368</v>
      </c>
      <c r="S18609" s="50" t="s">
        <v>368</v>
      </c>
      <c r="T18609" s="9" t="s">
        <v>368</v>
      </c>
      <c r="U18609" s="9" t="s">
        <v>368</v>
      </c>
    </row>
    <row r="18610">
      <c r="F18610" s="9"/>
      <c r="N18610" s="50"/>
      <c r="O18610" s="50"/>
      <c r="P18610" s="50"/>
      <c r="Q18610" s="50" t="s">
        <v>368</v>
      </c>
      <c r="R18610" s="9" t="s">
        <v>368</v>
      </c>
      <c r="S18610" s="50" t="s">
        <v>368</v>
      </c>
      <c r="T18610" s="9" t="s">
        <v>368</v>
      </c>
      <c r="U18610" s="9" t="s">
        <v>368</v>
      </c>
    </row>
    <row r="18611">
      <c r="F18611" s="9"/>
      <c r="N18611" s="50"/>
      <c r="O18611" s="50"/>
      <c r="P18611" s="50"/>
      <c r="Q18611" s="50" t="s">
        <v>368</v>
      </c>
      <c r="R18611" s="9" t="s">
        <v>368</v>
      </c>
      <c r="S18611" s="50" t="s">
        <v>368</v>
      </c>
      <c r="T18611" s="9" t="s">
        <v>368</v>
      </c>
      <c r="U18611" s="9" t="s">
        <v>368</v>
      </c>
    </row>
    <row r="18612">
      <c r="F18612" s="9"/>
      <c r="N18612" s="50"/>
      <c r="O18612" s="50"/>
      <c r="P18612" s="50"/>
      <c r="Q18612" s="50" t="s">
        <v>368</v>
      </c>
      <c r="R18612" s="9" t="s">
        <v>368</v>
      </c>
      <c r="S18612" s="50" t="s">
        <v>368</v>
      </c>
      <c r="T18612" s="9" t="s">
        <v>368</v>
      </c>
      <c r="U18612" s="9" t="s">
        <v>368</v>
      </c>
    </row>
    <row r="18613">
      <c r="F18613" s="9"/>
      <c r="N18613" s="50"/>
      <c r="O18613" s="50"/>
      <c r="P18613" s="50"/>
      <c r="Q18613" s="50" t="s">
        <v>368</v>
      </c>
      <c r="R18613" s="9" t="s">
        <v>368</v>
      </c>
      <c r="S18613" s="50" t="s">
        <v>368</v>
      </c>
      <c r="T18613" s="9" t="s">
        <v>368</v>
      </c>
      <c r="U18613" s="9" t="s">
        <v>368</v>
      </c>
    </row>
    <row r="18614">
      <c r="F18614" s="9"/>
      <c r="N18614" s="50"/>
      <c r="O18614" s="50"/>
      <c r="P18614" s="50"/>
      <c r="Q18614" s="50" t="s">
        <v>368</v>
      </c>
      <c r="R18614" s="9" t="s">
        <v>368</v>
      </c>
      <c r="S18614" s="50" t="s">
        <v>368</v>
      </c>
      <c r="T18614" s="9" t="s">
        <v>368</v>
      </c>
      <c r="U18614" s="9" t="s">
        <v>368</v>
      </c>
    </row>
    <row r="18615">
      <c r="F18615" s="9"/>
      <c r="N18615" s="50"/>
      <c r="O18615" s="50"/>
      <c r="P18615" s="50"/>
      <c r="Q18615" s="50" t="s">
        <v>368</v>
      </c>
      <c r="R18615" s="9" t="s">
        <v>368</v>
      </c>
      <c r="S18615" s="50" t="s">
        <v>368</v>
      </c>
      <c r="T18615" s="9" t="s">
        <v>368</v>
      </c>
      <c r="U18615" s="9" t="s">
        <v>368</v>
      </c>
    </row>
    <row r="18616">
      <c r="F18616" s="9"/>
      <c r="N18616" s="50"/>
      <c r="O18616" s="50"/>
      <c r="P18616" s="50"/>
      <c r="Q18616" s="50" t="s">
        <v>368</v>
      </c>
      <c r="R18616" s="9" t="s">
        <v>368</v>
      </c>
      <c r="S18616" s="50" t="s">
        <v>368</v>
      </c>
      <c r="T18616" s="9" t="s">
        <v>368</v>
      </c>
      <c r="U18616" s="9" t="s">
        <v>368</v>
      </c>
    </row>
    <row r="18617">
      <c r="F18617" s="9"/>
      <c r="N18617" s="50"/>
      <c r="O18617" s="50"/>
      <c r="P18617" s="50"/>
      <c r="Q18617" s="50" t="s">
        <v>368</v>
      </c>
      <c r="R18617" s="9" t="s">
        <v>368</v>
      </c>
      <c r="S18617" s="50" t="s">
        <v>368</v>
      </c>
      <c r="T18617" s="9" t="s">
        <v>368</v>
      </c>
      <c r="U18617" s="9" t="s">
        <v>368</v>
      </c>
    </row>
    <row r="18618">
      <c r="F18618" s="9"/>
      <c r="N18618" s="50"/>
      <c r="O18618" s="50"/>
      <c r="P18618" s="50"/>
      <c r="Q18618" s="50" t="s">
        <v>368</v>
      </c>
      <c r="R18618" s="9" t="s">
        <v>368</v>
      </c>
      <c r="S18618" s="50" t="s">
        <v>368</v>
      </c>
      <c r="T18618" s="9" t="s">
        <v>368</v>
      </c>
      <c r="U18618" s="9" t="s">
        <v>368</v>
      </c>
    </row>
    <row r="18619">
      <c r="F18619" s="9"/>
      <c r="N18619" s="50"/>
      <c r="O18619" s="50"/>
      <c r="P18619" s="50"/>
      <c r="Q18619" s="50" t="s">
        <v>368</v>
      </c>
      <c r="R18619" s="9" t="s">
        <v>368</v>
      </c>
      <c r="S18619" s="50" t="s">
        <v>368</v>
      </c>
      <c r="T18619" s="9" t="s">
        <v>368</v>
      </c>
      <c r="U18619" s="9" t="s">
        <v>368</v>
      </c>
    </row>
    <row r="18620">
      <c r="F18620" s="9"/>
      <c r="N18620" s="50"/>
      <c r="O18620" s="50"/>
      <c r="P18620" s="50"/>
      <c r="Q18620" s="50" t="s">
        <v>368</v>
      </c>
      <c r="R18620" s="9" t="s">
        <v>368</v>
      </c>
      <c r="S18620" s="50" t="s">
        <v>368</v>
      </c>
      <c r="T18620" s="9" t="s">
        <v>368</v>
      </c>
      <c r="U18620" s="9" t="s">
        <v>368</v>
      </c>
    </row>
    <row r="18621">
      <c r="F18621" s="9"/>
      <c r="N18621" s="50"/>
      <c r="O18621" s="50"/>
      <c r="P18621" s="50"/>
      <c r="Q18621" s="50" t="s">
        <v>368</v>
      </c>
      <c r="R18621" s="9" t="s">
        <v>368</v>
      </c>
      <c r="S18621" s="50" t="s">
        <v>368</v>
      </c>
      <c r="T18621" s="9" t="s">
        <v>368</v>
      </c>
      <c r="U18621" s="9" t="s">
        <v>368</v>
      </c>
    </row>
    <row r="18622">
      <c r="F18622" s="9"/>
      <c r="N18622" s="50"/>
      <c r="O18622" s="50"/>
      <c r="P18622" s="50"/>
      <c r="Q18622" s="50" t="s">
        <v>368</v>
      </c>
      <c r="R18622" s="9" t="s">
        <v>368</v>
      </c>
      <c r="S18622" s="50" t="s">
        <v>368</v>
      </c>
      <c r="T18622" s="9" t="s">
        <v>368</v>
      </c>
      <c r="U18622" s="9" t="s">
        <v>368</v>
      </c>
    </row>
    <row r="18623">
      <c r="F18623" s="9"/>
      <c r="N18623" s="50"/>
      <c r="O18623" s="50"/>
      <c r="P18623" s="50"/>
      <c r="Q18623" s="50" t="s">
        <v>368</v>
      </c>
      <c r="R18623" s="9" t="s">
        <v>368</v>
      </c>
      <c r="S18623" s="50" t="s">
        <v>368</v>
      </c>
      <c r="T18623" s="9" t="s">
        <v>368</v>
      </c>
      <c r="U18623" s="9" t="s">
        <v>368</v>
      </c>
    </row>
    <row r="18624">
      <c r="F18624" s="9"/>
      <c r="N18624" s="50"/>
      <c r="O18624" s="50"/>
      <c r="P18624" s="50"/>
      <c r="Q18624" s="50" t="s">
        <v>368</v>
      </c>
      <c r="R18624" s="9" t="s">
        <v>368</v>
      </c>
      <c r="S18624" s="50" t="s">
        <v>368</v>
      </c>
      <c r="T18624" s="9" t="s">
        <v>368</v>
      </c>
      <c r="U18624" s="9" t="s">
        <v>368</v>
      </c>
    </row>
    <row r="18625">
      <c r="F18625" s="9"/>
      <c r="N18625" s="50"/>
      <c r="O18625" s="50"/>
      <c r="P18625" s="50"/>
      <c r="Q18625" s="50" t="s">
        <v>368</v>
      </c>
      <c r="R18625" s="9" t="s">
        <v>368</v>
      </c>
      <c r="S18625" s="50" t="s">
        <v>368</v>
      </c>
      <c r="T18625" s="9" t="s">
        <v>368</v>
      </c>
      <c r="U18625" s="9" t="s">
        <v>368</v>
      </c>
    </row>
    <row r="18626">
      <c r="F18626" s="9"/>
      <c r="N18626" s="50"/>
      <c r="O18626" s="50"/>
      <c r="P18626" s="50"/>
      <c r="Q18626" s="50" t="s">
        <v>368</v>
      </c>
      <c r="R18626" s="9" t="s">
        <v>368</v>
      </c>
      <c r="S18626" s="50" t="s">
        <v>368</v>
      </c>
      <c r="T18626" s="9" t="s">
        <v>368</v>
      </c>
      <c r="U18626" s="9" t="s">
        <v>368</v>
      </c>
    </row>
    <row r="18627">
      <c r="F18627" s="9"/>
      <c r="N18627" s="50"/>
      <c r="O18627" s="50"/>
      <c r="P18627" s="50"/>
      <c r="Q18627" s="50" t="s">
        <v>368</v>
      </c>
      <c r="R18627" s="9" t="s">
        <v>368</v>
      </c>
      <c r="S18627" s="50" t="s">
        <v>368</v>
      </c>
      <c r="T18627" s="9" t="s">
        <v>368</v>
      </c>
      <c r="U18627" s="9" t="s">
        <v>368</v>
      </c>
    </row>
    <row r="18628">
      <c r="F18628" s="9"/>
      <c r="N18628" s="50"/>
      <c r="O18628" s="50"/>
      <c r="P18628" s="50"/>
      <c r="Q18628" s="50" t="s">
        <v>368</v>
      </c>
      <c r="R18628" s="9" t="s">
        <v>368</v>
      </c>
      <c r="S18628" s="50" t="s">
        <v>368</v>
      </c>
      <c r="T18628" s="9" t="s">
        <v>368</v>
      </c>
      <c r="U18628" s="9" t="s">
        <v>368</v>
      </c>
    </row>
    <row r="18629">
      <c r="F18629" s="9"/>
      <c r="N18629" s="50"/>
      <c r="O18629" s="50"/>
      <c r="P18629" s="50"/>
      <c r="Q18629" s="50" t="s">
        <v>368</v>
      </c>
      <c r="R18629" s="9" t="s">
        <v>368</v>
      </c>
      <c r="S18629" s="50" t="s">
        <v>368</v>
      </c>
      <c r="T18629" s="9" t="s">
        <v>368</v>
      </c>
      <c r="U18629" s="9" t="s">
        <v>368</v>
      </c>
    </row>
    <row r="18630">
      <c r="F18630" s="9"/>
      <c r="N18630" s="50"/>
      <c r="O18630" s="50"/>
      <c r="P18630" s="50"/>
      <c r="Q18630" s="50" t="s">
        <v>368</v>
      </c>
      <c r="R18630" s="9" t="s">
        <v>368</v>
      </c>
      <c r="S18630" s="50" t="s">
        <v>368</v>
      </c>
      <c r="T18630" s="9" t="s">
        <v>368</v>
      </c>
      <c r="U18630" s="9" t="s">
        <v>368</v>
      </c>
    </row>
    <row r="18631">
      <c r="F18631" s="9"/>
      <c r="N18631" s="50"/>
      <c r="O18631" s="50"/>
      <c r="P18631" s="50"/>
      <c r="Q18631" s="50" t="s">
        <v>368</v>
      </c>
      <c r="R18631" s="9" t="s">
        <v>368</v>
      </c>
      <c r="S18631" s="50" t="s">
        <v>368</v>
      </c>
      <c r="T18631" s="9" t="s">
        <v>368</v>
      </c>
      <c r="U18631" s="9" t="s">
        <v>368</v>
      </c>
    </row>
    <row r="18632">
      <c r="F18632" s="9"/>
      <c r="N18632" s="50"/>
      <c r="O18632" s="50"/>
      <c r="P18632" s="50"/>
      <c r="Q18632" s="50" t="s">
        <v>368</v>
      </c>
      <c r="R18632" s="9" t="s">
        <v>368</v>
      </c>
      <c r="S18632" s="50" t="s">
        <v>368</v>
      </c>
      <c r="T18632" s="9" t="s">
        <v>368</v>
      </c>
      <c r="U18632" s="9" t="s">
        <v>368</v>
      </c>
    </row>
    <row r="18633">
      <c r="F18633" s="9"/>
      <c r="N18633" s="50"/>
      <c r="O18633" s="50"/>
      <c r="P18633" s="50"/>
      <c r="Q18633" s="50" t="s">
        <v>368</v>
      </c>
      <c r="R18633" s="9" t="s">
        <v>368</v>
      </c>
      <c r="S18633" s="50" t="s">
        <v>368</v>
      </c>
      <c r="T18633" s="9" t="s">
        <v>368</v>
      </c>
      <c r="U18633" s="9" t="s">
        <v>368</v>
      </c>
    </row>
    <row r="18634">
      <c r="F18634" s="9"/>
      <c r="N18634" s="50"/>
      <c r="O18634" s="50"/>
      <c r="P18634" s="50"/>
      <c r="Q18634" s="50" t="s">
        <v>368</v>
      </c>
      <c r="R18634" s="9" t="s">
        <v>368</v>
      </c>
      <c r="S18634" s="50" t="s">
        <v>368</v>
      </c>
      <c r="T18634" s="9" t="s">
        <v>368</v>
      </c>
      <c r="U18634" s="9" t="s">
        <v>368</v>
      </c>
    </row>
    <row r="18635">
      <c r="F18635" s="9"/>
      <c r="N18635" s="50"/>
      <c r="O18635" s="50"/>
      <c r="P18635" s="50"/>
      <c r="Q18635" s="50" t="s">
        <v>368</v>
      </c>
      <c r="R18635" s="9" t="s">
        <v>368</v>
      </c>
      <c r="S18635" s="50" t="s">
        <v>368</v>
      </c>
      <c r="T18635" s="9" t="s">
        <v>368</v>
      </c>
      <c r="U18635" s="9" t="s">
        <v>368</v>
      </c>
    </row>
    <row r="18636">
      <c r="F18636" s="9"/>
      <c r="N18636" s="50"/>
      <c r="O18636" s="50"/>
      <c r="P18636" s="50"/>
      <c r="Q18636" s="50" t="s">
        <v>368</v>
      </c>
      <c r="R18636" s="9" t="s">
        <v>368</v>
      </c>
      <c r="S18636" s="50" t="s">
        <v>368</v>
      </c>
      <c r="T18636" s="9" t="s">
        <v>368</v>
      </c>
      <c r="U18636" s="9" t="s">
        <v>368</v>
      </c>
    </row>
    <row r="18637">
      <c r="F18637" s="9"/>
      <c r="N18637" s="50"/>
      <c r="O18637" s="50"/>
      <c r="P18637" s="50"/>
      <c r="Q18637" s="50" t="s">
        <v>368</v>
      </c>
      <c r="R18637" s="9" t="s">
        <v>368</v>
      </c>
      <c r="S18637" s="50" t="s">
        <v>368</v>
      </c>
      <c r="T18637" s="9" t="s">
        <v>368</v>
      </c>
      <c r="U18637" s="9" t="s">
        <v>368</v>
      </c>
    </row>
    <row r="18638">
      <c r="F18638" s="9"/>
      <c r="N18638" s="50"/>
      <c r="O18638" s="50"/>
      <c r="P18638" s="50"/>
      <c r="Q18638" s="50" t="s">
        <v>368</v>
      </c>
      <c r="R18638" s="9" t="s">
        <v>368</v>
      </c>
      <c r="S18638" s="50" t="s">
        <v>368</v>
      </c>
      <c r="T18638" s="9" t="s">
        <v>368</v>
      </c>
      <c r="U18638" s="9" t="s">
        <v>368</v>
      </c>
    </row>
    <row r="18639">
      <c r="F18639" s="9"/>
      <c r="N18639" s="50"/>
      <c r="O18639" s="50"/>
      <c r="P18639" s="50"/>
      <c r="Q18639" s="50" t="s">
        <v>368</v>
      </c>
      <c r="R18639" s="9" t="s">
        <v>368</v>
      </c>
      <c r="S18639" s="50" t="s">
        <v>368</v>
      </c>
      <c r="T18639" s="9" t="s">
        <v>368</v>
      </c>
      <c r="U18639" s="9" t="s">
        <v>368</v>
      </c>
    </row>
    <row r="18640">
      <c r="F18640" s="9"/>
      <c r="N18640" s="50"/>
      <c r="O18640" s="50"/>
      <c r="P18640" s="50"/>
      <c r="Q18640" s="50" t="s">
        <v>368</v>
      </c>
      <c r="R18640" s="9" t="s">
        <v>368</v>
      </c>
      <c r="S18640" s="50" t="s">
        <v>368</v>
      </c>
      <c r="T18640" s="9" t="s">
        <v>368</v>
      </c>
      <c r="U18640" s="9" t="s">
        <v>368</v>
      </c>
    </row>
    <row r="18641">
      <c r="F18641" s="9"/>
      <c r="N18641" s="50"/>
      <c r="O18641" s="50"/>
      <c r="P18641" s="50"/>
      <c r="Q18641" s="50" t="s">
        <v>368</v>
      </c>
      <c r="R18641" s="9" t="s">
        <v>368</v>
      </c>
      <c r="S18641" s="50" t="s">
        <v>368</v>
      </c>
      <c r="T18641" s="9" t="s">
        <v>368</v>
      </c>
      <c r="U18641" s="9" t="s">
        <v>368</v>
      </c>
    </row>
    <row r="18642">
      <c r="F18642" s="9"/>
      <c r="N18642" s="50"/>
      <c r="O18642" s="50"/>
      <c r="P18642" s="50"/>
      <c r="Q18642" s="50" t="s">
        <v>368</v>
      </c>
      <c r="R18642" s="9" t="s">
        <v>368</v>
      </c>
      <c r="S18642" s="50" t="s">
        <v>368</v>
      </c>
      <c r="T18642" s="9" t="s">
        <v>368</v>
      </c>
      <c r="U18642" s="9" t="s">
        <v>368</v>
      </c>
    </row>
    <row r="18643">
      <c r="F18643" s="9"/>
      <c r="N18643" s="50"/>
      <c r="O18643" s="50"/>
      <c r="P18643" s="50"/>
      <c r="Q18643" s="50" t="s">
        <v>368</v>
      </c>
      <c r="R18643" s="9" t="s">
        <v>368</v>
      </c>
      <c r="S18643" s="50" t="s">
        <v>368</v>
      </c>
      <c r="T18643" s="9" t="s">
        <v>368</v>
      </c>
      <c r="U18643" s="9" t="s">
        <v>368</v>
      </c>
    </row>
    <row r="18644">
      <c r="F18644" s="9"/>
      <c r="N18644" s="50"/>
      <c r="O18644" s="50"/>
      <c r="P18644" s="50"/>
      <c r="Q18644" s="50" t="s">
        <v>368</v>
      </c>
      <c r="R18644" s="9" t="s">
        <v>368</v>
      </c>
      <c r="S18644" s="50" t="s">
        <v>368</v>
      </c>
      <c r="T18644" s="9" t="s">
        <v>368</v>
      </c>
      <c r="U18644" s="9" t="s">
        <v>368</v>
      </c>
    </row>
    <row r="18645">
      <c r="F18645" s="9"/>
      <c r="N18645" s="50"/>
      <c r="O18645" s="50"/>
      <c r="P18645" s="50"/>
      <c r="Q18645" s="50" t="s">
        <v>368</v>
      </c>
      <c r="R18645" s="9" t="s">
        <v>368</v>
      </c>
      <c r="S18645" s="50" t="s">
        <v>368</v>
      </c>
      <c r="T18645" s="9" t="s">
        <v>368</v>
      </c>
      <c r="U18645" s="9" t="s">
        <v>368</v>
      </c>
    </row>
    <row r="18646">
      <c r="F18646" s="9"/>
      <c r="N18646" s="50"/>
      <c r="O18646" s="50"/>
      <c r="P18646" s="50"/>
      <c r="Q18646" s="50" t="s">
        <v>368</v>
      </c>
      <c r="R18646" s="9" t="s">
        <v>368</v>
      </c>
      <c r="S18646" s="50" t="s">
        <v>368</v>
      </c>
      <c r="T18646" s="9" t="s">
        <v>368</v>
      </c>
      <c r="U18646" s="9" t="s">
        <v>368</v>
      </c>
    </row>
    <row r="18647">
      <c r="F18647" s="9"/>
      <c r="N18647" s="50"/>
      <c r="O18647" s="50"/>
      <c r="P18647" s="50"/>
      <c r="Q18647" s="50" t="s">
        <v>368</v>
      </c>
      <c r="R18647" s="9" t="s">
        <v>368</v>
      </c>
      <c r="S18647" s="50" t="s">
        <v>368</v>
      </c>
      <c r="T18647" s="9" t="s">
        <v>368</v>
      </c>
      <c r="U18647" s="9" t="s">
        <v>368</v>
      </c>
    </row>
    <row r="18648">
      <c r="F18648" s="9"/>
      <c r="N18648" s="50"/>
      <c r="O18648" s="50"/>
      <c r="P18648" s="50"/>
      <c r="Q18648" s="50" t="s">
        <v>368</v>
      </c>
      <c r="R18648" s="9" t="s">
        <v>368</v>
      </c>
      <c r="S18648" s="50" t="s">
        <v>368</v>
      </c>
      <c r="T18648" s="9" t="s">
        <v>368</v>
      </c>
      <c r="U18648" s="9" t="s">
        <v>368</v>
      </c>
    </row>
    <row r="18649">
      <c r="F18649" s="9"/>
      <c r="N18649" s="50"/>
      <c r="O18649" s="50"/>
      <c r="P18649" s="50"/>
      <c r="Q18649" s="50" t="s">
        <v>368</v>
      </c>
      <c r="R18649" s="9" t="s">
        <v>368</v>
      </c>
      <c r="S18649" s="50" t="s">
        <v>368</v>
      </c>
      <c r="T18649" s="9" t="s">
        <v>368</v>
      </c>
      <c r="U18649" s="9" t="s">
        <v>368</v>
      </c>
    </row>
    <row r="18650">
      <c r="F18650" s="9"/>
      <c r="N18650" s="50"/>
      <c r="O18650" s="50"/>
      <c r="P18650" s="50"/>
      <c r="Q18650" s="50" t="s">
        <v>368</v>
      </c>
      <c r="R18650" s="9" t="s">
        <v>368</v>
      </c>
      <c r="S18650" s="50" t="s">
        <v>368</v>
      </c>
      <c r="T18650" s="9" t="s">
        <v>368</v>
      </c>
      <c r="U18650" s="9" t="s">
        <v>368</v>
      </c>
    </row>
    <row r="18651">
      <c r="F18651" s="9"/>
      <c r="N18651" s="50"/>
      <c r="O18651" s="50"/>
      <c r="P18651" s="50"/>
      <c r="Q18651" s="50" t="s">
        <v>368</v>
      </c>
      <c r="R18651" s="9" t="s">
        <v>368</v>
      </c>
      <c r="S18651" s="50" t="s">
        <v>368</v>
      </c>
      <c r="T18651" s="9" t="s">
        <v>368</v>
      </c>
      <c r="U18651" s="9" t="s">
        <v>368</v>
      </c>
    </row>
    <row r="18652">
      <c r="F18652" s="9"/>
      <c r="N18652" s="50"/>
      <c r="O18652" s="50"/>
      <c r="P18652" s="50"/>
      <c r="Q18652" s="50" t="s">
        <v>368</v>
      </c>
      <c r="R18652" s="9" t="s">
        <v>368</v>
      </c>
      <c r="S18652" s="50" t="s">
        <v>368</v>
      </c>
      <c r="T18652" s="9" t="s">
        <v>368</v>
      </c>
      <c r="U18652" s="9" t="s">
        <v>368</v>
      </c>
    </row>
    <row r="18653">
      <c r="F18653" s="9"/>
      <c r="N18653" s="50"/>
      <c r="O18653" s="50"/>
      <c r="P18653" s="50"/>
      <c r="Q18653" s="50" t="s">
        <v>368</v>
      </c>
      <c r="R18653" s="9" t="s">
        <v>368</v>
      </c>
      <c r="S18653" s="50" t="s">
        <v>368</v>
      </c>
      <c r="T18653" s="9" t="s">
        <v>368</v>
      </c>
      <c r="U18653" s="9" t="s">
        <v>368</v>
      </c>
    </row>
    <row r="18654">
      <c r="F18654" s="9"/>
      <c r="N18654" s="50"/>
      <c r="O18654" s="50"/>
      <c r="P18654" s="50"/>
      <c r="Q18654" s="50" t="s">
        <v>368</v>
      </c>
      <c r="R18654" s="9" t="s">
        <v>368</v>
      </c>
      <c r="S18654" s="50" t="s">
        <v>368</v>
      </c>
      <c r="T18654" s="9" t="s">
        <v>368</v>
      </c>
      <c r="U18654" s="9" t="s">
        <v>368</v>
      </c>
    </row>
    <row r="18655">
      <c r="F18655" s="9"/>
      <c r="N18655" s="50"/>
      <c r="O18655" s="50"/>
      <c r="P18655" s="50"/>
      <c r="Q18655" s="50" t="s">
        <v>368</v>
      </c>
      <c r="R18655" s="9" t="s">
        <v>368</v>
      </c>
      <c r="S18655" s="50" t="s">
        <v>368</v>
      </c>
      <c r="T18655" s="9" t="s">
        <v>368</v>
      </c>
      <c r="U18655" s="9" t="s">
        <v>368</v>
      </c>
    </row>
    <row r="18656">
      <c r="F18656" s="9"/>
      <c r="N18656" s="50"/>
      <c r="O18656" s="50"/>
      <c r="P18656" s="50"/>
      <c r="Q18656" s="50" t="s">
        <v>368</v>
      </c>
      <c r="R18656" s="9" t="s">
        <v>368</v>
      </c>
      <c r="S18656" s="50" t="s">
        <v>368</v>
      </c>
      <c r="T18656" s="9" t="s">
        <v>368</v>
      </c>
      <c r="U18656" s="9" t="s">
        <v>368</v>
      </c>
    </row>
    <row r="18657">
      <c r="F18657" s="9"/>
      <c r="N18657" s="50"/>
      <c r="O18657" s="50"/>
      <c r="P18657" s="50"/>
      <c r="Q18657" s="50" t="s">
        <v>368</v>
      </c>
      <c r="R18657" s="9" t="s">
        <v>368</v>
      </c>
      <c r="S18657" s="50" t="s">
        <v>368</v>
      </c>
      <c r="T18657" s="9" t="s">
        <v>368</v>
      </c>
      <c r="U18657" s="9" t="s">
        <v>368</v>
      </c>
    </row>
    <row r="18658">
      <c r="F18658" s="9"/>
      <c r="N18658" s="50"/>
      <c r="O18658" s="50"/>
      <c r="P18658" s="50"/>
      <c r="Q18658" s="50" t="s">
        <v>368</v>
      </c>
      <c r="R18658" s="9" t="s">
        <v>368</v>
      </c>
      <c r="S18658" s="50" t="s">
        <v>368</v>
      </c>
      <c r="T18658" s="9" t="s">
        <v>368</v>
      </c>
      <c r="U18658" s="9" t="s">
        <v>368</v>
      </c>
    </row>
    <row r="18659">
      <c r="F18659" s="9"/>
      <c r="N18659" s="50"/>
      <c r="O18659" s="50"/>
      <c r="P18659" s="50"/>
      <c r="Q18659" s="50" t="s">
        <v>368</v>
      </c>
      <c r="R18659" s="9" t="s">
        <v>368</v>
      </c>
      <c r="S18659" s="50" t="s">
        <v>368</v>
      </c>
      <c r="T18659" s="9" t="s">
        <v>368</v>
      </c>
      <c r="U18659" s="9" t="s">
        <v>368</v>
      </c>
    </row>
    <row r="18660">
      <c r="F18660" s="9"/>
      <c r="N18660" s="50"/>
      <c r="O18660" s="50"/>
      <c r="P18660" s="50"/>
      <c r="Q18660" s="50" t="s">
        <v>368</v>
      </c>
      <c r="R18660" s="9" t="s">
        <v>368</v>
      </c>
      <c r="S18660" s="50" t="s">
        <v>368</v>
      </c>
      <c r="T18660" s="9" t="s">
        <v>368</v>
      </c>
      <c r="U18660" s="9" t="s">
        <v>368</v>
      </c>
    </row>
    <row r="18661">
      <c r="F18661" s="9"/>
      <c r="N18661" s="50"/>
      <c r="O18661" s="50"/>
      <c r="P18661" s="50"/>
      <c r="Q18661" s="50" t="s">
        <v>368</v>
      </c>
      <c r="R18661" s="9" t="s">
        <v>368</v>
      </c>
      <c r="S18661" s="50" t="s">
        <v>368</v>
      </c>
      <c r="T18661" s="9" t="s">
        <v>368</v>
      </c>
      <c r="U18661" s="9" t="s">
        <v>368</v>
      </c>
    </row>
    <row r="18662">
      <c r="F18662" s="9"/>
      <c r="N18662" s="50"/>
      <c r="O18662" s="50"/>
      <c r="P18662" s="50"/>
      <c r="Q18662" s="50" t="s">
        <v>368</v>
      </c>
      <c r="R18662" s="9" t="s">
        <v>368</v>
      </c>
      <c r="S18662" s="50" t="s">
        <v>368</v>
      </c>
      <c r="T18662" s="9" t="s">
        <v>368</v>
      </c>
      <c r="U18662" s="9" t="s">
        <v>368</v>
      </c>
    </row>
    <row r="18663">
      <c r="F18663" s="9"/>
      <c r="N18663" s="50"/>
      <c r="O18663" s="50"/>
      <c r="P18663" s="50"/>
      <c r="Q18663" s="50" t="s">
        <v>368</v>
      </c>
      <c r="R18663" s="9" t="s">
        <v>368</v>
      </c>
      <c r="S18663" s="50" t="s">
        <v>368</v>
      </c>
      <c r="T18663" s="9" t="s">
        <v>368</v>
      </c>
      <c r="U18663" s="9" t="s">
        <v>368</v>
      </c>
    </row>
    <row r="18664">
      <c r="F18664" s="9"/>
      <c r="N18664" s="50"/>
      <c r="O18664" s="50"/>
      <c r="P18664" s="50"/>
      <c r="Q18664" s="50" t="s">
        <v>368</v>
      </c>
      <c r="R18664" s="9" t="s">
        <v>368</v>
      </c>
      <c r="S18664" s="50" t="s">
        <v>368</v>
      </c>
      <c r="T18664" s="9" t="s">
        <v>368</v>
      </c>
      <c r="U18664" s="9" t="s">
        <v>368</v>
      </c>
    </row>
    <row r="18665">
      <c r="F18665" s="9"/>
      <c r="N18665" s="50"/>
      <c r="O18665" s="50"/>
      <c r="P18665" s="50"/>
      <c r="Q18665" s="50" t="s">
        <v>368</v>
      </c>
      <c r="R18665" s="9" t="s">
        <v>368</v>
      </c>
      <c r="S18665" s="50" t="s">
        <v>368</v>
      </c>
      <c r="T18665" s="9" t="s">
        <v>368</v>
      </c>
      <c r="U18665" s="9" t="s">
        <v>368</v>
      </c>
    </row>
    <row r="18666">
      <c r="F18666" s="9"/>
      <c r="N18666" s="50"/>
      <c r="O18666" s="50"/>
      <c r="P18666" s="50"/>
      <c r="Q18666" s="50" t="s">
        <v>368</v>
      </c>
      <c r="R18666" s="9" t="s">
        <v>368</v>
      </c>
      <c r="S18666" s="50" t="s">
        <v>368</v>
      </c>
      <c r="T18666" s="9" t="s">
        <v>368</v>
      </c>
      <c r="U18666" s="9" t="s">
        <v>368</v>
      </c>
    </row>
    <row r="18667">
      <c r="F18667" s="9"/>
      <c r="N18667" s="50"/>
      <c r="O18667" s="50"/>
      <c r="P18667" s="50"/>
      <c r="Q18667" s="50" t="s">
        <v>368</v>
      </c>
      <c r="R18667" s="9" t="s">
        <v>368</v>
      </c>
      <c r="S18667" s="50" t="s">
        <v>368</v>
      </c>
      <c r="T18667" s="9" t="s">
        <v>368</v>
      </c>
      <c r="U18667" s="9" t="s">
        <v>368</v>
      </c>
    </row>
    <row r="18668">
      <c r="F18668" s="9"/>
      <c r="N18668" s="50"/>
      <c r="O18668" s="50"/>
      <c r="P18668" s="50"/>
      <c r="Q18668" s="50" t="s">
        <v>368</v>
      </c>
      <c r="R18668" s="9" t="s">
        <v>368</v>
      </c>
      <c r="S18668" s="50" t="s">
        <v>368</v>
      </c>
      <c r="T18668" s="9" t="s">
        <v>368</v>
      </c>
      <c r="U18668" s="9" t="s">
        <v>368</v>
      </c>
    </row>
    <row r="18669">
      <c r="F18669" s="9"/>
      <c r="N18669" s="50"/>
      <c r="O18669" s="50"/>
      <c r="P18669" s="50"/>
      <c r="Q18669" s="50" t="s">
        <v>368</v>
      </c>
      <c r="R18669" s="9" t="s">
        <v>368</v>
      </c>
      <c r="S18669" s="50" t="s">
        <v>368</v>
      </c>
      <c r="T18669" s="9" t="s">
        <v>368</v>
      </c>
      <c r="U18669" s="9" t="s">
        <v>368</v>
      </c>
    </row>
    <row r="18670">
      <c r="F18670" s="9"/>
      <c r="N18670" s="50"/>
      <c r="O18670" s="50"/>
      <c r="P18670" s="50"/>
      <c r="Q18670" s="50" t="s">
        <v>368</v>
      </c>
      <c r="R18670" s="9" t="s">
        <v>368</v>
      </c>
      <c r="S18670" s="50" t="s">
        <v>368</v>
      </c>
      <c r="T18670" s="9" t="s">
        <v>368</v>
      </c>
      <c r="U18670" s="9" t="s">
        <v>368</v>
      </c>
    </row>
    <row r="18671">
      <c r="F18671" s="9"/>
      <c r="N18671" s="50"/>
      <c r="O18671" s="50"/>
      <c r="P18671" s="50"/>
      <c r="Q18671" s="50" t="s">
        <v>368</v>
      </c>
      <c r="R18671" s="9" t="s">
        <v>368</v>
      </c>
      <c r="S18671" s="50" t="s">
        <v>368</v>
      </c>
      <c r="T18671" s="9" t="s">
        <v>368</v>
      </c>
      <c r="U18671" s="9" t="s">
        <v>368</v>
      </c>
    </row>
    <row r="18672">
      <c r="F18672" s="9"/>
      <c r="N18672" s="50"/>
      <c r="O18672" s="50"/>
      <c r="P18672" s="50"/>
      <c r="Q18672" s="50" t="s">
        <v>368</v>
      </c>
      <c r="R18672" s="9" t="s">
        <v>368</v>
      </c>
      <c r="S18672" s="50" t="s">
        <v>368</v>
      </c>
      <c r="T18672" s="9" t="s">
        <v>368</v>
      </c>
      <c r="U18672" s="9" t="s">
        <v>368</v>
      </c>
    </row>
    <row r="18673">
      <c r="F18673" s="9"/>
      <c r="N18673" s="50"/>
      <c r="O18673" s="50"/>
      <c r="P18673" s="50"/>
      <c r="Q18673" s="50" t="s">
        <v>368</v>
      </c>
      <c r="R18673" s="9" t="s">
        <v>368</v>
      </c>
      <c r="S18673" s="50" t="s">
        <v>368</v>
      </c>
      <c r="T18673" s="9" t="s">
        <v>368</v>
      </c>
      <c r="U18673" s="9" t="s">
        <v>368</v>
      </c>
    </row>
    <row r="18674">
      <c r="F18674" s="9"/>
      <c r="N18674" s="50"/>
      <c r="O18674" s="50"/>
      <c r="P18674" s="50"/>
      <c r="Q18674" s="50" t="s">
        <v>368</v>
      </c>
      <c r="R18674" s="9" t="s">
        <v>368</v>
      </c>
      <c r="S18674" s="50" t="s">
        <v>368</v>
      </c>
      <c r="T18674" s="9" t="s">
        <v>368</v>
      </c>
      <c r="U18674" s="9" t="s">
        <v>368</v>
      </c>
    </row>
    <row r="18675">
      <c r="F18675" s="9"/>
      <c r="N18675" s="50"/>
      <c r="O18675" s="50"/>
      <c r="P18675" s="50"/>
      <c r="Q18675" s="50" t="s">
        <v>368</v>
      </c>
      <c r="R18675" s="9" t="s">
        <v>368</v>
      </c>
      <c r="S18675" s="50" t="s">
        <v>368</v>
      </c>
      <c r="T18675" s="9" t="s">
        <v>368</v>
      </c>
      <c r="U18675" s="9" t="s">
        <v>368</v>
      </c>
    </row>
    <row r="18676">
      <c r="F18676" s="9"/>
      <c r="N18676" s="50"/>
      <c r="O18676" s="50"/>
      <c r="P18676" s="50"/>
      <c r="Q18676" s="50" t="s">
        <v>368</v>
      </c>
      <c r="R18676" s="9" t="s">
        <v>368</v>
      </c>
      <c r="S18676" s="50" t="s">
        <v>368</v>
      </c>
      <c r="T18676" s="9" t="s">
        <v>368</v>
      </c>
      <c r="U18676" s="9" t="s">
        <v>368</v>
      </c>
    </row>
    <row r="18677">
      <c r="F18677" s="9"/>
      <c r="N18677" s="50"/>
      <c r="O18677" s="50"/>
      <c r="P18677" s="50"/>
      <c r="Q18677" s="50" t="s">
        <v>368</v>
      </c>
      <c r="R18677" s="9" t="s">
        <v>368</v>
      </c>
      <c r="S18677" s="50" t="s">
        <v>368</v>
      </c>
      <c r="T18677" s="9" t="s">
        <v>368</v>
      </c>
      <c r="U18677" s="9" t="s">
        <v>368</v>
      </c>
    </row>
    <row r="18678">
      <c r="F18678" s="9"/>
      <c r="N18678" s="50"/>
      <c r="O18678" s="50"/>
      <c r="P18678" s="50"/>
      <c r="Q18678" s="50" t="s">
        <v>368</v>
      </c>
      <c r="R18678" s="9" t="s">
        <v>368</v>
      </c>
      <c r="S18678" s="50" t="s">
        <v>368</v>
      </c>
      <c r="T18678" s="9" t="s">
        <v>368</v>
      </c>
      <c r="U18678" s="9" t="s">
        <v>368</v>
      </c>
    </row>
    <row r="18679">
      <c r="F18679" s="9"/>
      <c r="N18679" s="50"/>
      <c r="O18679" s="50"/>
      <c r="P18679" s="50"/>
      <c r="Q18679" s="50" t="s">
        <v>368</v>
      </c>
      <c r="R18679" s="9" t="s">
        <v>368</v>
      </c>
      <c r="S18679" s="50" t="s">
        <v>368</v>
      </c>
      <c r="T18679" s="9" t="s">
        <v>368</v>
      </c>
      <c r="U18679" s="9" t="s">
        <v>368</v>
      </c>
    </row>
    <row r="18680">
      <c r="F18680" s="9"/>
      <c r="N18680" s="50"/>
      <c r="O18680" s="50"/>
      <c r="P18680" s="50"/>
      <c r="Q18680" s="50" t="s">
        <v>368</v>
      </c>
      <c r="R18680" s="9" t="s">
        <v>368</v>
      </c>
      <c r="S18680" s="50" t="s">
        <v>368</v>
      </c>
      <c r="T18680" s="9" t="s">
        <v>368</v>
      </c>
      <c r="U18680" s="9" t="s">
        <v>368</v>
      </c>
    </row>
    <row r="18681">
      <c r="F18681" s="9"/>
      <c r="N18681" s="50"/>
      <c r="O18681" s="50"/>
      <c r="P18681" s="50"/>
      <c r="Q18681" s="50" t="s">
        <v>368</v>
      </c>
      <c r="R18681" s="9" t="s">
        <v>368</v>
      </c>
      <c r="S18681" s="50" t="s">
        <v>368</v>
      </c>
      <c r="T18681" s="9" t="s">
        <v>368</v>
      </c>
      <c r="U18681" s="9" t="s">
        <v>368</v>
      </c>
    </row>
    <row r="18682">
      <c r="F18682" s="9"/>
      <c r="N18682" s="50"/>
      <c r="O18682" s="50"/>
      <c r="P18682" s="50"/>
      <c r="Q18682" s="50" t="s">
        <v>368</v>
      </c>
      <c r="R18682" s="9" t="s">
        <v>368</v>
      </c>
      <c r="S18682" s="50" t="s">
        <v>368</v>
      </c>
      <c r="T18682" s="9" t="s">
        <v>368</v>
      </c>
      <c r="U18682" s="9" t="s">
        <v>368</v>
      </c>
    </row>
    <row r="18683">
      <c r="F18683" s="9"/>
      <c r="N18683" s="50"/>
      <c r="O18683" s="50"/>
      <c r="P18683" s="50"/>
      <c r="Q18683" s="50" t="s">
        <v>368</v>
      </c>
      <c r="R18683" s="9" t="s">
        <v>368</v>
      </c>
      <c r="S18683" s="50" t="s">
        <v>368</v>
      </c>
      <c r="T18683" s="9" t="s">
        <v>368</v>
      </c>
      <c r="U18683" s="9" t="s">
        <v>368</v>
      </c>
    </row>
    <row r="18684">
      <c r="F18684" s="9"/>
      <c r="N18684" s="50"/>
      <c r="O18684" s="50"/>
      <c r="P18684" s="50"/>
      <c r="Q18684" s="50" t="s">
        <v>368</v>
      </c>
      <c r="R18684" s="9" t="s">
        <v>368</v>
      </c>
      <c r="S18684" s="50" t="s">
        <v>368</v>
      </c>
      <c r="T18684" s="9" t="s">
        <v>368</v>
      </c>
      <c r="U18684" s="9" t="s">
        <v>368</v>
      </c>
    </row>
    <row r="18685">
      <c r="F18685" s="9"/>
      <c r="N18685" s="50"/>
      <c r="O18685" s="50"/>
      <c r="P18685" s="50"/>
      <c r="Q18685" s="50" t="s">
        <v>368</v>
      </c>
      <c r="R18685" s="9" t="s">
        <v>368</v>
      </c>
      <c r="S18685" s="50" t="s">
        <v>368</v>
      </c>
      <c r="T18685" s="9" t="s">
        <v>368</v>
      </c>
      <c r="U18685" s="9" t="s">
        <v>368</v>
      </c>
    </row>
    <row r="18686">
      <c r="F18686" s="9"/>
      <c r="N18686" s="50"/>
      <c r="O18686" s="50"/>
      <c r="P18686" s="50"/>
      <c r="Q18686" s="50" t="s">
        <v>368</v>
      </c>
      <c r="R18686" s="9" t="s">
        <v>368</v>
      </c>
      <c r="S18686" s="50" t="s">
        <v>368</v>
      </c>
      <c r="T18686" s="9" t="s">
        <v>368</v>
      </c>
      <c r="U18686" s="9" t="s">
        <v>368</v>
      </c>
    </row>
    <row r="18687">
      <c r="F18687" s="9"/>
      <c r="N18687" s="50"/>
      <c r="O18687" s="50"/>
      <c r="P18687" s="50"/>
      <c r="Q18687" s="50" t="s">
        <v>368</v>
      </c>
      <c r="R18687" s="9" t="s">
        <v>368</v>
      </c>
      <c r="S18687" s="50" t="s">
        <v>368</v>
      </c>
      <c r="T18687" s="9" t="s">
        <v>368</v>
      </c>
      <c r="U18687" s="9" t="s">
        <v>368</v>
      </c>
    </row>
    <row r="18688">
      <c r="F18688" s="9"/>
      <c r="N18688" s="50"/>
      <c r="O18688" s="50"/>
      <c r="P18688" s="50"/>
      <c r="Q18688" s="50" t="s">
        <v>368</v>
      </c>
      <c r="R18688" s="9" t="s">
        <v>368</v>
      </c>
      <c r="S18688" s="50" t="s">
        <v>368</v>
      </c>
      <c r="T18688" s="9" t="s">
        <v>368</v>
      </c>
      <c r="U18688" s="9" t="s">
        <v>368</v>
      </c>
    </row>
    <row r="18689">
      <c r="F18689" s="9"/>
      <c r="N18689" s="50"/>
      <c r="O18689" s="50"/>
      <c r="P18689" s="50"/>
      <c r="Q18689" s="50" t="s">
        <v>368</v>
      </c>
      <c r="R18689" s="9" t="s">
        <v>368</v>
      </c>
      <c r="S18689" s="50" t="s">
        <v>368</v>
      </c>
      <c r="T18689" s="9" t="s">
        <v>368</v>
      </c>
      <c r="U18689" s="9" t="s">
        <v>368</v>
      </c>
    </row>
    <row r="18690">
      <c r="F18690" s="9"/>
      <c r="N18690" s="50"/>
      <c r="O18690" s="50"/>
      <c r="P18690" s="50"/>
      <c r="Q18690" s="50" t="s">
        <v>368</v>
      </c>
      <c r="R18690" s="9" t="s">
        <v>368</v>
      </c>
      <c r="S18690" s="50" t="s">
        <v>368</v>
      </c>
      <c r="T18690" s="9" t="s">
        <v>368</v>
      </c>
      <c r="U18690" s="9" t="s">
        <v>368</v>
      </c>
    </row>
    <row r="18691">
      <c r="F18691" s="9"/>
      <c r="N18691" s="50"/>
      <c r="O18691" s="50"/>
      <c r="P18691" s="50"/>
      <c r="Q18691" s="50" t="s">
        <v>368</v>
      </c>
      <c r="R18691" s="9" t="s">
        <v>368</v>
      </c>
      <c r="S18691" s="50" t="s">
        <v>368</v>
      </c>
      <c r="T18691" s="9" t="s">
        <v>368</v>
      </c>
      <c r="U18691" s="9" t="s">
        <v>368</v>
      </c>
    </row>
    <row r="18692">
      <c r="F18692" s="9"/>
      <c r="N18692" s="50"/>
      <c r="O18692" s="50"/>
      <c r="P18692" s="50"/>
      <c r="Q18692" s="50" t="s">
        <v>368</v>
      </c>
      <c r="R18692" s="9" t="s">
        <v>368</v>
      </c>
      <c r="S18692" s="50" t="s">
        <v>368</v>
      </c>
      <c r="T18692" s="9" t="s">
        <v>368</v>
      </c>
      <c r="U18692" s="9" t="s">
        <v>368</v>
      </c>
    </row>
    <row r="18693">
      <c r="F18693" s="9"/>
      <c r="N18693" s="50"/>
      <c r="O18693" s="50"/>
      <c r="P18693" s="50"/>
      <c r="Q18693" s="50" t="s">
        <v>368</v>
      </c>
      <c r="R18693" s="9" t="s">
        <v>368</v>
      </c>
      <c r="S18693" s="50" t="s">
        <v>368</v>
      </c>
      <c r="T18693" s="9" t="s">
        <v>368</v>
      </c>
      <c r="U18693" s="9" t="s">
        <v>368</v>
      </c>
    </row>
    <row r="18694">
      <c r="F18694" s="9"/>
      <c r="N18694" s="50"/>
      <c r="O18694" s="50"/>
      <c r="P18694" s="50"/>
      <c r="Q18694" s="50" t="s">
        <v>368</v>
      </c>
      <c r="R18694" s="9" t="s">
        <v>368</v>
      </c>
      <c r="S18694" s="50" t="s">
        <v>368</v>
      </c>
      <c r="T18694" s="9" t="s">
        <v>368</v>
      </c>
      <c r="U18694" s="9" t="s">
        <v>368</v>
      </c>
    </row>
    <row r="18695">
      <c r="F18695" s="9"/>
      <c r="N18695" s="50"/>
      <c r="O18695" s="50"/>
      <c r="P18695" s="50"/>
      <c r="Q18695" s="50" t="s">
        <v>368</v>
      </c>
      <c r="R18695" s="9" t="s">
        <v>368</v>
      </c>
      <c r="S18695" s="50" t="s">
        <v>368</v>
      </c>
      <c r="T18695" s="9" t="s">
        <v>368</v>
      </c>
      <c r="U18695" s="9" t="s">
        <v>368</v>
      </c>
    </row>
    <row r="18696">
      <c r="F18696" s="9"/>
      <c r="N18696" s="50"/>
      <c r="O18696" s="50"/>
      <c r="P18696" s="50"/>
      <c r="Q18696" s="50" t="s">
        <v>368</v>
      </c>
      <c r="R18696" s="9" t="s">
        <v>368</v>
      </c>
      <c r="S18696" s="50" t="s">
        <v>368</v>
      </c>
      <c r="T18696" s="9" t="s">
        <v>368</v>
      </c>
      <c r="U18696" s="9" t="s">
        <v>368</v>
      </c>
    </row>
    <row r="18697">
      <c r="F18697" s="9"/>
      <c r="N18697" s="50"/>
      <c r="O18697" s="50"/>
      <c r="P18697" s="50"/>
      <c r="Q18697" s="50" t="s">
        <v>368</v>
      </c>
      <c r="R18697" s="9" t="s">
        <v>368</v>
      </c>
      <c r="S18697" s="50" t="s">
        <v>368</v>
      </c>
      <c r="T18697" s="9" t="s">
        <v>368</v>
      </c>
      <c r="U18697" s="9" t="s">
        <v>368</v>
      </c>
    </row>
    <row r="18698">
      <c r="F18698" s="9"/>
      <c r="N18698" s="50"/>
      <c r="O18698" s="50"/>
      <c r="P18698" s="50"/>
      <c r="Q18698" s="50" t="s">
        <v>368</v>
      </c>
      <c r="R18698" s="9" t="s">
        <v>368</v>
      </c>
      <c r="S18698" s="50" t="s">
        <v>368</v>
      </c>
      <c r="T18698" s="9" t="s">
        <v>368</v>
      </c>
      <c r="U18698" s="9" t="s">
        <v>368</v>
      </c>
    </row>
    <row r="18699">
      <c r="F18699" s="9"/>
      <c r="N18699" s="50"/>
      <c r="O18699" s="50"/>
      <c r="P18699" s="50"/>
      <c r="Q18699" s="50" t="s">
        <v>368</v>
      </c>
      <c r="R18699" s="9" t="s">
        <v>368</v>
      </c>
      <c r="S18699" s="50" t="s">
        <v>368</v>
      </c>
      <c r="T18699" s="9" t="s">
        <v>368</v>
      </c>
      <c r="U18699" s="9" t="s">
        <v>368</v>
      </c>
    </row>
    <row r="18700">
      <c r="F18700" s="9"/>
      <c r="N18700" s="50"/>
      <c r="O18700" s="50"/>
      <c r="P18700" s="50"/>
      <c r="Q18700" s="50" t="s">
        <v>368</v>
      </c>
      <c r="R18700" s="9" t="s">
        <v>368</v>
      </c>
      <c r="S18700" s="50" t="s">
        <v>368</v>
      </c>
      <c r="T18700" s="9" t="s">
        <v>368</v>
      </c>
      <c r="U18700" s="9" t="s">
        <v>368</v>
      </c>
    </row>
    <row r="18701">
      <c r="F18701" s="9"/>
      <c r="N18701" s="50"/>
      <c r="O18701" s="50"/>
      <c r="P18701" s="50"/>
      <c r="Q18701" s="50" t="s">
        <v>368</v>
      </c>
      <c r="R18701" s="9" t="s">
        <v>368</v>
      </c>
      <c r="S18701" s="50" t="s">
        <v>368</v>
      </c>
      <c r="T18701" s="9" t="s">
        <v>368</v>
      </c>
      <c r="U18701" s="9" t="s">
        <v>368</v>
      </c>
    </row>
    <row r="18702">
      <c r="F18702" s="9"/>
      <c r="N18702" s="50"/>
      <c r="O18702" s="50"/>
      <c r="P18702" s="50"/>
      <c r="Q18702" s="50" t="s">
        <v>368</v>
      </c>
      <c r="R18702" s="9" t="s">
        <v>368</v>
      </c>
      <c r="S18702" s="50" t="s">
        <v>368</v>
      </c>
      <c r="T18702" s="9" t="s">
        <v>368</v>
      </c>
      <c r="U18702" s="9" t="s">
        <v>368</v>
      </c>
    </row>
    <row r="18703">
      <c r="F18703" s="9"/>
      <c r="N18703" s="50"/>
      <c r="O18703" s="50"/>
      <c r="P18703" s="50"/>
      <c r="Q18703" s="50" t="s">
        <v>368</v>
      </c>
      <c r="R18703" s="9" t="s">
        <v>368</v>
      </c>
      <c r="S18703" s="50" t="s">
        <v>368</v>
      </c>
      <c r="T18703" s="9" t="s">
        <v>368</v>
      </c>
      <c r="U18703" s="9" t="s">
        <v>368</v>
      </c>
    </row>
    <row r="18704">
      <c r="F18704" s="9"/>
      <c r="N18704" s="50"/>
      <c r="O18704" s="50"/>
      <c r="P18704" s="50"/>
      <c r="Q18704" s="50" t="s">
        <v>368</v>
      </c>
      <c r="R18704" s="9" t="s">
        <v>368</v>
      </c>
      <c r="S18704" s="50" t="s">
        <v>368</v>
      </c>
      <c r="T18704" s="9" t="s">
        <v>368</v>
      </c>
      <c r="U18704" s="9" t="s">
        <v>368</v>
      </c>
    </row>
    <row r="18705">
      <c r="F18705" s="9"/>
      <c r="N18705" s="50"/>
      <c r="O18705" s="50"/>
      <c r="P18705" s="50"/>
      <c r="Q18705" s="50" t="s">
        <v>368</v>
      </c>
      <c r="R18705" s="9" t="s">
        <v>368</v>
      </c>
      <c r="S18705" s="50" t="s">
        <v>368</v>
      </c>
      <c r="T18705" s="9" t="s">
        <v>368</v>
      </c>
      <c r="U18705" s="9" t="s">
        <v>368</v>
      </c>
    </row>
    <row r="18706">
      <c r="F18706" s="9"/>
      <c r="N18706" s="50"/>
      <c r="O18706" s="50"/>
      <c r="P18706" s="50"/>
      <c r="Q18706" s="50" t="s">
        <v>368</v>
      </c>
      <c r="R18706" s="9" t="s">
        <v>368</v>
      </c>
      <c r="S18706" s="50" t="s">
        <v>368</v>
      </c>
      <c r="T18706" s="9" t="s">
        <v>368</v>
      </c>
      <c r="U18706" s="9" t="s">
        <v>368</v>
      </c>
    </row>
    <row r="18707">
      <c r="F18707" s="9"/>
      <c r="N18707" s="50"/>
      <c r="O18707" s="50"/>
      <c r="P18707" s="50"/>
      <c r="Q18707" s="50" t="s">
        <v>368</v>
      </c>
      <c r="R18707" s="9" t="s">
        <v>368</v>
      </c>
      <c r="S18707" s="50" t="s">
        <v>368</v>
      </c>
      <c r="T18707" s="9" t="s">
        <v>368</v>
      </c>
      <c r="U18707" s="9" t="s">
        <v>368</v>
      </c>
    </row>
    <row r="18708">
      <c r="F18708" s="9"/>
      <c r="N18708" s="50"/>
      <c r="O18708" s="50"/>
      <c r="P18708" s="50"/>
      <c r="Q18708" s="50" t="s">
        <v>368</v>
      </c>
      <c r="R18708" s="9" t="s">
        <v>368</v>
      </c>
      <c r="S18708" s="50" t="s">
        <v>368</v>
      </c>
      <c r="T18708" s="9" t="s">
        <v>368</v>
      </c>
      <c r="U18708" s="9" t="s">
        <v>368</v>
      </c>
    </row>
    <row r="18709">
      <c r="F18709" s="9"/>
      <c r="N18709" s="50"/>
      <c r="O18709" s="50"/>
      <c r="P18709" s="50"/>
      <c r="Q18709" s="50" t="s">
        <v>368</v>
      </c>
      <c r="R18709" s="9" t="s">
        <v>368</v>
      </c>
      <c r="S18709" s="50" t="s">
        <v>368</v>
      </c>
      <c r="T18709" s="9" t="s">
        <v>368</v>
      </c>
      <c r="U18709" s="9" t="s">
        <v>368</v>
      </c>
    </row>
    <row r="18710">
      <c r="F18710" s="9"/>
      <c r="N18710" s="50"/>
      <c r="O18710" s="50"/>
      <c r="P18710" s="50"/>
      <c r="Q18710" s="50" t="s">
        <v>368</v>
      </c>
      <c r="R18710" s="9" t="s">
        <v>368</v>
      </c>
      <c r="S18710" s="50" t="s">
        <v>368</v>
      </c>
      <c r="T18710" s="9" t="s">
        <v>368</v>
      </c>
      <c r="U18710" s="9" t="s">
        <v>368</v>
      </c>
    </row>
    <row r="18711">
      <c r="F18711" s="9"/>
      <c r="N18711" s="50"/>
      <c r="O18711" s="50"/>
      <c r="P18711" s="50"/>
      <c r="Q18711" s="50" t="s">
        <v>368</v>
      </c>
      <c r="R18711" s="9" t="s">
        <v>368</v>
      </c>
      <c r="S18711" s="50" t="s">
        <v>368</v>
      </c>
      <c r="T18711" s="9" t="s">
        <v>368</v>
      </c>
      <c r="U18711" s="9" t="s">
        <v>368</v>
      </c>
    </row>
    <row r="18712">
      <c r="F18712" s="9"/>
      <c r="N18712" s="50"/>
      <c r="O18712" s="50"/>
      <c r="P18712" s="50"/>
      <c r="Q18712" s="50" t="s">
        <v>368</v>
      </c>
      <c r="R18712" s="9" t="s">
        <v>368</v>
      </c>
      <c r="S18712" s="50" t="s">
        <v>368</v>
      </c>
      <c r="T18712" s="9" t="s">
        <v>368</v>
      </c>
      <c r="U18712" s="9" t="s">
        <v>368</v>
      </c>
    </row>
    <row r="18713">
      <c r="F18713" s="9"/>
      <c r="N18713" s="50"/>
      <c r="O18713" s="50"/>
      <c r="P18713" s="50"/>
      <c r="Q18713" s="50" t="s">
        <v>368</v>
      </c>
      <c r="R18713" s="9" t="s">
        <v>368</v>
      </c>
      <c r="S18713" s="50" t="s">
        <v>368</v>
      </c>
      <c r="T18713" s="9" t="s">
        <v>368</v>
      </c>
      <c r="U18713" s="9" t="s">
        <v>368</v>
      </c>
    </row>
    <row r="18714">
      <c r="F18714" s="9"/>
      <c r="N18714" s="50"/>
      <c r="O18714" s="50"/>
      <c r="P18714" s="50"/>
      <c r="Q18714" s="50" t="s">
        <v>368</v>
      </c>
      <c r="R18714" s="9" t="s">
        <v>368</v>
      </c>
      <c r="S18714" s="50" t="s">
        <v>368</v>
      </c>
      <c r="T18714" s="9" t="s">
        <v>368</v>
      </c>
      <c r="U18714" s="9" t="s">
        <v>368</v>
      </c>
    </row>
    <row r="18715">
      <c r="F18715" s="9"/>
      <c r="N18715" s="50"/>
      <c r="O18715" s="50"/>
      <c r="P18715" s="50"/>
      <c r="Q18715" s="50" t="s">
        <v>368</v>
      </c>
      <c r="R18715" s="9" t="s">
        <v>368</v>
      </c>
      <c r="S18715" s="50" t="s">
        <v>368</v>
      </c>
      <c r="T18715" s="9" t="s">
        <v>368</v>
      </c>
      <c r="U18715" s="9" t="s">
        <v>368</v>
      </c>
    </row>
    <row r="18716">
      <c r="F18716" s="9"/>
      <c r="N18716" s="50"/>
      <c r="O18716" s="50"/>
      <c r="P18716" s="50"/>
      <c r="Q18716" s="50" t="s">
        <v>368</v>
      </c>
      <c r="R18716" s="9" t="s">
        <v>368</v>
      </c>
      <c r="S18716" s="50" t="s">
        <v>368</v>
      </c>
      <c r="T18716" s="9" t="s">
        <v>368</v>
      </c>
      <c r="U18716" s="9" t="s">
        <v>368</v>
      </c>
    </row>
    <row r="18717">
      <c r="F18717" s="9"/>
      <c r="N18717" s="50"/>
      <c r="O18717" s="50"/>
      <c r="P18717" s="50"/>
      <c r="Q18717" s="50" t="s">
        <v>368</v>
      </c>
      <c r="R18717" s="9" t="s">
        <v>368</v>
      </c>
      <c r="S18717" s="50" t="s">
        <v>368</v>
      </c>
      <c r="T18717" s="9" t="s">
        <v>368</v>
      </c>
      <c r="U18717" s="9" t="s">
        <v>368</v>
      </c>
    </row>
    <row r="18718">
      <c r="F18718" s="9"/>
      <c r="N18718" s="50"/>
      <c r="O18718" s="50"/>
      <c r="P18718" s="50"/>
      <c r="Q18718" s="50" t="s">
        <v>368</v>
      </c>
      <c r="R18718" s="9" t="s">
        <v>368</v>
      </c>
      <c r="S18718" s="50" t="s">
        <v>368</v>
      </c>
      <c r="T18718" s="9" t="s">
        <v>368</v>
      </c>
      <c r="U18718" s="9" t="s">
        <v>368</v>
      </c>
    </row>
    <row r="18719">
      <c r="F18719" s="9"/>
      <c r="N18719" s="50"/>
      <c r="O18719" s="50"/>
      <c r="P18719" s="50"/>
      <c r="Q18719" s="50" t="s">
        <v>368</v>
      </c>
      <c r="R18719" s="9" t="s">
        <v>368</v>
      </c>
      <c r="S18719" s="50" t="s">
        <v>368</v>
      </c>
      <c r="T18719" s="9" t="s">
        <v>368</v>
      </c>
      <c r="U18719" s="9" t="s">
        <v>368</v>
      </c>
    </row>
    <row r="18720">
      <c r="F18720" s="9"/>
      <c r="N18720" s="50"/>
      <c r="O18720" s="50"/>
      <c r="P18720" s="50"/>
      <c r="Q18720" s="50" t="s">
        <v>368</v>
      </c>
      <c r="R18720" s="9" t="s">
        <v>368</v>
      </c>
      <c r="S18720" s="50" t="s">
        <v>368</v>
      </c>
      <c r="T18720" s="9" t="s">
        <v>368</v>
      </c>
      <c r="U18720" s="9" t="s">
        <v>368</v>
      </c>
    </row>
    <row r="18721">
      <c r="F18721" s="9"/>
      <c r="N18721" s="50"/>
      <c r="O18721" s="50"/>
      <c r="P18721" s="50"/>
      <c r="Q18721" s="50" t="s">
        <v>368</v>
      </c>
      <c r="R18721" s="9" t="s">
        <v>368</v>
      </c>
      <c r="S18721" s="50" t="s">
        <v>368</v>
      </c>
      <c r="T18721" s="9" t="s">
        <v>368</v>
      </c>
      <c r="U18721" s="9" t="s">
        <v>368</v>
      </c>
    </row>
    <row r="18722">
      <c r="F18722" s="9"/>
      <c r="N18722" s="50"/>
      <c r="O18722" s="50"/>
      <c r="P18722" s="50"/>
      <c r="Q18722" s="50" t="s">
        <v>368</v>
      </c>
      <c r="R18722" s="9" t="s">
        <v>368</v>
      </c>
      <c r="S18722" s="50" t="s">
        <v>368</v>
      </c>
      <c r="T18722" s="9" t="s">
        <v>368</v>
      </c>
      <c r="U18722" s="9" t="s">
        <v>368</v>
      </c>
    </row>
    <row r="18723">
      <c r="F18723" s="9"/>
      <c r="N18723" s="50"/>
      <c r="O18723" s="50"/>
      <c r="P18723" s="50"/>
      <c r="Q18723" s="50" t="s">
        <v>368</v>
      </c>
      <c r="R18723" s="9" t="s">
        <v>368</v>
      </c>
      <c r="S18723" s="50" t="s">
        <v>368</v>
      </c>
      <c r="T18723" s="9" t="s">
        <v>368</v>
      </c>
      <c r="U18723" s="9" t="s">
        <v>368</v>
      </c>
    </row>
    <row r="18724">
      <c r="F18724" s="9"/>
      <c r="N18724" s="50"/>
      <c r="O18724" s="50"/>
      <c r="P18724" s="50"/>
      <c r="Q18724" s="50" t="s">
        <v>368</v>
      </c>
      <c r="R18724" s="9" t="s">
        <v>368</v>
      </c>
      <c r="S18724" s="50" t="s">
        <v>368</v>
      </c>
      <c r="T18724" s="9" t="s">
        <v>368</v>
      </c>
      <c r="U18724" s="9" t="s">
        <v>368</v>
      </c>
    </row>
    <row r="18725">
      <c r="F18725" s="9"/>
      <c r="N18725" s="50"/>
      <c r="O18725" s="50"/>
      <c r="P18725" s="50"/>
      <c r="Q18725" s="50" t="s">
        <v>368</v>
      </c>
      <c r="R18725" s="9" t="s">
        <v>368</v>
      </c>
      <c r="S18725" s="50" t="s">
        <v>368</v>
      </c>
      <c r="T18725" s="9" t="s">
        <v>368</v>
      </c>
      <c r="U18725" s="9" t="s">
        <v>368</v>
      </c>
    </row>
    <row r="18726">
      <c r="F18726" s="9"/>
      <c r="N18726" s="50"/>
      <c r="O18726" s="50"/>
      <c r="P18726" s="50"/>
      <c r="Q18726" s="50" t="s">
        <v>368</v>
      </c>
      <c r="R18726" s="9" t="s">
        <v>368</v>
      </c>
      <c r="S18726" s="50" t="s">
        <v>368</v>
      </c>
      <c r="T18726" s="9" t="s">
        <v>368</v>
      </c>
      <c r="U18726" s="9" t="s">
        <v>368</v>
      </c>
    </row>
    <row r="18727">
      <c r="F18727" s="9"/>
      <c r="N18727" s="50"/>
      <c r="O18727" s="50"/>
      <c r="P18727" s="50"/>
      <c r="Q18727" s="50" t="s">
        <v>368</v>
      </c>
      <c r="R18727" s="9" t="s">
        <v>368</v>
      </c>
      <c r="S18727" s="50" t="s">
        <v>368</v>
      </c>
      <c r="T18727" s="9" t="s">
        <v>368</v>
      </c>
      <c r="U18727" s="9" t="s">
        <v>368</v>
      </c>
    </row>
    <row r="18728">
      <c r="F18728" s="9"/>
      <c r="N18728" s="50"/>
      <c r="O18728" s="50"/>
      <c r="P18728" s="50"/>
      <c r="Q18728" s="50" t="s">
        <v>368</v>
      </c>
      <c r="R18728" s="9" t="s">
        <v>368</v>
      </c>
      <c r="S18728" s="50" t="s">
        <v>368</v>
      </c>
      <c r="T18728" s="9" t="s">
        <v>368</v>
      </c>
      <c r="U18728" s="9" t="s">
        <v>368</v>
      </c>
    </row>
    <row r="18729">
      <c r="F18729" s="9"/>
      <c r="N18729" s="50"/>
      <c r="O18729" s="50"/>
      <c r="P18729" s="50"/>
      <c r="Q18729" s="50" t="s">
        <v>368</v>
      </c>
      <c r="R18729" s="9" t="s">
        <v>368</v>
      </c>
      <c r="S18729" s="50" t="s">
        <v>368</v>
      </c>
      <c r="T18729" s="9" t="s">
        <v>368</v>
      </c>
      <c r="U18729" s="9" t="s">
        <v>368</v>
      </c>
    </row>
    <row r="18730">
      <c r="F18730" s="9"/>
      <c r="N18730" s="50"/>
      <c r="O18730" s="50"/>
      <c r="P18730" s="50"/>
      <c r="Q18730" s="50" t="s">
        <v>368</v>
      </c>
      <c r="R18730" s="9" t="s">
        <v>368</v>
      </c>
      <c r="S18730" s="50" t="s">
        <v>368</v>
      </c>
      <c r="T18730" s="9" t="s">
        <v>368</v>
      </c>
      <c r="U18730" s="9" t="s">
        <v>368</v>
      </c>
    </row>
    <row r="18731">
      <c r="F18731" s="9"/>
      <c r="N18731" s="50"/>
      <c r="O18731" s="50"/>
      <c r="P18731" s="50"/>
      <c r="Q18731" s="50" t="s">
        <v>368</v>
      </c>
      <c r="R18731" s="9" t="s">
        <v>368</v>
      </c>
      <c r="S18731" s="50" t="s">
        <v>368</v>
      </c>
      <c r="T18731" s="9" t="s">
        <v>368</v>
      </c>
      <c r="U18731" s="9" t="s">
        <v>368</v>
      </c>
    </row>
    <row r="18732">
      <c r="F18732" s="9"/>
      <c r="N18732" s="50"/>
      <c r="O18732" s="50"/>
      <c r="P18732" s="50"/>
      <c r="Q18732" s="50" t="s">
        <v>368</v>
      </c>
      <c r="R18732" s="9" t="s">
        <v>368</v>
      </c>
      <c r="S18732" s="50" t="s">
        <v>368</v>
      </c>
      <c r="T18732" s="9" t="s">
        <v>368</v>
      </c>
      <c r="U18732" s="9" t="s">
        <v>368</v>
      </c>
    </row>
    <row r="18733">
      <c r="F18733" s="9"/>
      <c r="N18733" s="50"/>
      <c r="O18733" s="50"/>
      <c r="P18733" s="50"/>
      <c r="Q18733" s="50" t="s">
        <v>368</v>
      </c>
      <c r="R18733" s="9" t="s">
        <v>368</v>
      </c>
      <c r="S18733" s="50" t="s">
        <v>368</v>
      </c>
      <c r="T18733" s="9" t="s">
        <v>368</v>
      </c>
      <c r="U18733" s="9" t="s">
        <v>368</v>
      </c>
    </row>
    <row r="18734">
      <c r="F18734" s="9"/>
      <c r="N18734" s="50"/>
      <c r="O18734" s="50"/>
      <c r="P18734" s="50"/>
      <c r="Q18734" s="50" t="s">
        <v>368</v>
      </c>
      <c r="R18734" s="9" t="s">
        <v>368</v>
      </c>
      <c r="S18734" s="50" t="s">
        <v>368</v>
      </c>
      <c r="T18734" s="9" t="s">
        <v>368</v>
      </c>
      <c r="U18734" s="9" t="s">
        <v>368</v>
      </c>
    </row>
    <row r="18735">
      <c r="F18735" s="9"/>
      <c r="N18735" s="50"/>
      <c r="O18735" s="50"/>
      <c r="P18735" s="50"/>
      <c r="Q18735" s="50" t="s">
        <v>368</v>
      </c>
      <c r="R18735" s="9" t="s">
        <v>368</v>
      </c>
      <c r="S18735" s="50" t="s">
        <v>368</v>
      </c>
      <c r="T18735" s="9" t="s">
        <v>368</v>
      </c>
      <c r="U18735" s="9" t="s">
        <v>368</v>
      </c>
    </row>
    <row r="18736">
      <c r="F18736" s="9"/>
      <c r="N18736" s="50"/>
      <c r="O18736" s="50"/>
      <c r="P18736" s="50"/>
      <c r="Q18736" s="50" t="s">
        <v>368</v>
      </c>
      <c r="R18736" s="9" t="s">
        <v>368</v>
      </c>
      <c r="S18736" s="50" t="s">
        <v>368</v>
      </c>
      <c r="T18736" s="9" t="s">
        <v>368</v>
      </c>
      <c r="U18736" s="9" t="s">
        <v>368</v>
      </c>
    </row>
    <row r="18737">
      <c r="F18737" s="9"/>
      <c r="N18737" s="50"/>
      <c r="O18737" s="50"/>
      <c r="P18737" s="50"/>
      <c r="Q18737" s="50" t="s">
        <v>368</v>
      </c>
      <c r="R18737" s="9" t="s">
        <v>368</v>
      </c>
      <c r="S18737" s="50" t="s">
        <v>368</v>
      </c>
      <c r="T18737" s="9" t="s">
        <v>368</v>
      </c>
      <c r="U18737" s="9" t="s">
        <v>368</v>
      </c>
    </row>
    <row r="18738">
      <c r="F18738" s="9"/>
      <c r="N18738" s="50"/>
      <c r="O18738" s="50"/>
      <c r="P18738" s="50"/>
      <c r="Q18738" s="50" t="s">
        <v>368</v>
      </c>
      <c r="R18738" s="9" t="s">
        <v>368</v>
      </c>
      <c r="S18738" s="50" t="s">
        <v>368</v>
      </c>
      <c r="T18738" s="9" t="s">
        <v>368</v>
      </c>
      <c r="U18738" s="9" t="s">
        <v>368</v>
      </c>
    </row>
    <row r="18739">
      <c r="F18739" s="9"/>
      <c r="N18739" s="50"/>
      <c r="O18739" s="50"/>
      <c r="P18739" s="50"/>
      <c r="Q18739" s="50" t="s">
        <v>368</v>
      </c>
      <c r="R18739" s="9" t="s">
        <v>368</v>
      </c>
      <c r="S18739" s="50" t="s">
        <v>368</v>
      </c>
      <c r="T18739" s="9" t="s">
        <v>368</v>
      </c>
      <c r="U18739" s="9" t="s">
        <v>368</v>
      </c>
    </row>
    <row r="18740">
      <c r="F18740" s="9"/>
      <c r="N18740" s="50"/>
      <c r="O18740" s="50"/>
      <c r="P18740" s="50"/>
      <c r="Q18740" s="50" t="s">
        <v>368</v>
      </c>
      <c r="R18740" s="9" t="s">
        <v>368</v>
      </c>
      <c r="S18740" s="50" t="s">
        <v>368</v>
      </c>
      <c r="T18740" s="9" t="s">
        <v>368</v>
      </c>
      <c r="U18740" s="9" t="s">
        <v>368</v>
      </c>
    </row>
    <row r="18741">
      <c r="F18741" s="9"/>
      <c r="N18741" s="50"/>
      <c r="O18741" s="50"/>
      <c r="P18741" s="50"/>
      <c r="Q18741" s="50" t="s">
        <v>368</v>
      </c>
      <c r="R18741" s="9" t="s">
        <v>368</v>
      </c>
      <c r="S18741" s="50" t="s">
        <v>368</v>
      </c>
      <c r="T18741" s="9" t="s">
        <v>368</v>
      </c>
      <c r="U18741" s="9" t="s">
        <v>368</v>
      </c>
    </row>
    <row r="18742">
      <c r="F18742" s="9"/>
      <c r="N18742" s="50"/>
      <c r="O18742" s="50"/>
      <c r="P18742" s="50"/>
      <c r="Q18742" s="50" t="s">
        <v>368</v>
      </c>
      <c r="R18742" s="9" t="s">
        <v>368</v>
      </c>
      <c r="S18742" s="50" t="s">
        <v>368</v>
      </c>
      <c r="T18742" s="9" t="s">
        <v>368</v>
      </c>
      <c r="U18742" s="9" t="s">
        <v>368</v>
      </c>
    </row>
    <row r="18743">
      <c r="F18743" s="9"/>
      <c r="N18743" s="50"/>
      <c r="O18743" s="50"/>
      <c r="P18743" s="50"/>
      <c r="Q18743" s="50" t="s">
        <v>368</v>
      </c>
      <c r="R18743" s="9" t="s">
        <v>368</v>
      </c>
      <c r="S18743" s="50" t="s">
        <v>368</v>
      </c>
      <c r="T18743" s="9" t="s">
        <v>368</v>
      </c>
      <c r="U18743" s="9" t="s">
        <v>368</v>
      </c>
    </row>
    <row r="18744">
      <c r="F18744" s="9"/>
      <c r="N18744" s="50"/>
      <c r="O18744" s="50"/>
      <c r="P18744" s="50"/>
      <c r="Q18744" s="50" t="s">
        <v>368</v>
      </c>
      <c r="R18744" s="9" t="s">
        <v>368</v>
      </c>
      <c r="S18744" s="50" t="s">
        <v>368</v>
      </c>
      <c r="T18744" s="9" t="s">
        <v>368</v>
      </c>
      <c r="U18744" s="9" t="s">
        <v>368</v>
      </c>
    </row>
    <row r="18745">
      <c r="F18745" s="9"/>
      <c r="N18745" s="50"/>
      <c r="O18745" s="50"/>
      <c r="P18745" s="50"/>
      <c r="Q18745" s="50" t="s">
        <v>368</v>
      </c>
      <c r="R18745" s="9" t="s">
        <v>368</v>
      </c>
      <c r="S18745" s="50" t="s">
        <v>368</v>
      </c>
      <c r="T18745" s="9" t="s">
        <v>368</v>
      </c>
      <c r="U18745" s="9" t="s">
        <v>368</v>
      </c>
    </row>
    <row r="18746">
      <c r="F18746" s="9"/>
      <c r="N18746" s="50"/>
      <c r="O18746" s="50"/>
      <c r="P18746" s="50"/>
      <c r="Q18746" s="50" t="s">
        <v>368</v>
      </c>
      <c r="R18746" s="9" t="s">
        <v>368</v>
      </c>
      <c r="S18746" s="50" t="s">
        <v>368</v>
      </c>
      <c r="T18746" s="9" t="s">
        <v>368</v>
      </c>
      <c r="U18746" s="9" t="s">
        <v>368</v>
      </c>
    </row>
    <row r="18747">
      <c r="F18747" s="9"/>
      <c r="N18747" s="50"/>
      <c r="O18747" s="50"/>
      <c r="P18747" s="50"/>
      <c r="Q18747" s="50" t="s">
        <v>368</v>
      </c>
      <c r="R18747" s="9" t="s">
        <v>368</v>
      </c>
      <c r="S18747" s="50" t="s">
        <v>368</v>
      </c>
      <c r="T18747" s="9" t="s">
        <v>368</v>
      </c>
      <c r="U18747" s="9" t="s">
        <v>368</v>
      </c>
    </row>
    <row r="18748">
      <c r="F18748" s="9"/>
      <c r="N18748" s="50"/>
      <c r="O18748" s="50"/>
      <c r="P18748" s="50"/>
      <c r="Q18748" s="50" t="s">
        <v>368</v>
      </c>
      <c r="R18748" s="9" t="s">
        <v>368</v>
      </c>
      <c r="S18748" s="50" t="s">
        <v>368</v>
      </c>
      <c r="T18748" s="9" t="s">
        <v>368</v>
      </c>
      <c r="U18748" s="9" t="s">
        <v>368</v>
      </c>
    </row>
    <row r="18749">
      <c r="F18749" s="9"/>
      <c r="N18749" s="50"/>
      <c r="O18749" s="50"/>
      <c r="P18749" s="50"/>
      <c r="Q18749" s="50" t="s">
        <v>368</v>
      </c>
      <c r="R18749" s="9" t="s">
        <v>368</v>
      </c>
      <c r="S18749" s="50" t="s">
        <v>368</v>
      </c>
      <c r="T18749" s="9" t="s">
        <v>368</v>
      </c>
      <c r="U18749" s="9" t="s">
        <v>368</v>
      </c>
    </row>
    <row r="18750">
      <c r="F18750" s="9"/>
      <c r="N18750" s="50"/>
      <c r="O18750" s="50"/>
      <c r="P18750" s="50"/>
      <c r="Q18750" s="50" t="s">
        <v>368</v>
      </c>
      <c r="R18750" s="9" t="s">
        <v>368</v>
      </c>
      <c r="S18750" s="50" t="s">
        <v>368</v>
      </c>
      <c r="T18750" s="9" t="s">
        <v>368</v>
      </c>
      <c r="U18750" s="9" t="s">
        <v>368</v>
      </c>
    </row>
    <row r="18751">
      <c r="F18751" s="9"/>
      <c r="N18751" s="50"/>
      <c r="O18751" s="50"/>
      <c r="P18751" s="50"/>
      <c r="Q18751" s="50" t="s">
        <v>368</v>
      </c>
      <c r="R18751" s="9" t="s">
        <v>368</v>
      </c>
      <c r="S18751" s="50" t="s">
        <v>368</v>
      </c>
      <c r="T18751" s="9" t="s">
        <v>368</v>
      </c>
      <c r="U18751" s="9" t="s">
        <v>368</v>
      </c>
    </row>
    <row r="18752">
      <c r="F18752" s="9"/>
      <c r="N18752" s="50"/>
      <c r="O18752" s="50"/>
      <c r="P18752" s="50"/>
      <c r="Q18752" s="50" t="s">
        <v>368</v>
      </c>
      <c r="R18752" s="9" t="s">
        <v>368</v>
      </c>
      <c r="S18752" s="50" t="s">
        <v>368</v>
      </c>
      <c r="T18752" s="9" t="s">
        <v>368</v>
      </c>
      <c r="U18752" s="9" t="s">
        <v>368</v>
      </c>
    </row>
    <row r="18753">
      <c r="F18753" s="9"/>
      <c r="N18753" s="50"/>
      <c r="O18753" s="50"/>
      <c r="P18753" s="50"/>
      <c r="Q18753" s="50" t="s">
        <v>368</v>
      </c>
      <c r="R18753" s="9" t="s">
        <v>368</v>
      </c>
      <c r="S18753" s="50" t="s">
        <v>368</v>
      </c>
      <c r="T18753" s="9" t="s">
        <v>368</v>
      </c>
      <c r="U18753" s="9" t="s">
        <v>368</v>
      </c>
    </row>
    <row r="18754">
      <c r="F18754" s="9"/>
      <c r="N18754" s="50"/>
      <c r="O18754" s="50"/>
      <c r="P18754" s="50"/>
      <c r="Q18754" s="50" t="s">
        <v>368</v>
      </c>
      <c r="R18754" s="9" t="s">
        <v>368</v>
      </c>
      <c r="S18754" s="50" t="s">
        <v>368</v>
      </c>
      <c r="T18754" s="9" t="s">
        <v>368</v>
      </c>
      <c r="U18754" s="9" t="s">
        <v>368</v>
      </c>
    </row>
    <row r="18755">
      <c r="F18755" s="9"/>
      <c r="N18755" s="50"/>
      <c r="O18755" s="50"/>
      <c r="P18755" s="50"/>
      <c r="Q18755" s="50" t="s">
        <v>368</v>
      </c>
      <c r="R18755" s="9" t="s">
        <v>368</v>
      </c>
      <c r="S18755" s="50" t="s">
        <v>368</v>
      </c>
      <c r="T18755" s="9" t="s">
        <v>368</v>
      </c>
      <c r="U18755" s="9" t="s">
        <v>368</v>
      </c>
    </row>
    <row r="18756">
      <c r="F18756" s="9"/>
      <c r="N18756" s="50"/>
      <c r="O18756" s="50"/>
      <c r="P18756" s="50"/>
      <c r="Q18756" s="50" t="s">
        <v>368</v>
      </c>
      <c r="R18756" s="9" t="s">
        <v>368</v>
      </c>
      <c r="S18756" s="50" t="s">
        <v>368</v>
      </c>
      <c r="T18756" s="9" t="s">
        <v>368</v>
      </c>
      <c r="U18756" s="9" t="s">
        <v>368</v>
      </c>
    </row>
    <row r="18757">
      <c r="F18757" s="9"/>
      <c r="N18757" s="50"/>
      <c r="O18757" s="50"/>
      <c r="P18757" s="50"/>
      <c r="Q18757" s="50" t="s">
        <v>368</v>
      </c>
      <c r="R18757" s="9" t="s">
        <v>368</v>
      </c>
      <c r="S18757" s="50" t="s">
        <v>368</v>
      </c>
      <c r="T18757" s="9" t="s">
        <v>368</v>
      </c>
      <c r="U18757" s="9" t="s">
        <v>368</v>
      </c>
    </row>
    <row r="18758">
      <c r="F18758" s="9"/>
      <c r="N18758" s="50"/>
      <c r="O18758" s="50"/>
      <c r="P18758" s="50"/>
      <c r="Q18758" s="50" t="s">
        <v>368</v>
      </c>
      <c r="R18758" s="9" t="s">
        <v>368</v>
      </c>
      <c r="S18758" s="50" t="s">
        <v>368</v>
      </c>
      <c r="T18758" s="9" t="s">
        <v>368</v>
      </c>
      <c r="U18758" s="9" t="s">
        <v>368</v>
      </c>
    </row>
    <row r="18759">
      <c r="F18759" s="9"/>
      <c r="N18759" s="50"/>
      <c r="O18759" s="50"/>
      <c r="P18759" s="50"/>
      <c r="Q18759" s="50" t="s">
        <v>368</v>
      </c>
      <c r="R18759" s="9" t="s">
        <v>368</v>
      </c>
      <c r="S18759" s="50" t="s">
        <v>368</v>
      </c>
      <c r="T18759" s="9" t="s">
        <v>368</v>
      </c>
      <c r="U18759" s="9" t="s">
        <v>368</v>
      </c>
    </row>
    <row r="18760">
      <c r="F18760" s="9"/>
      <c r="N18760" s="50"/>
      <c r="O18760" s="50"/>
      <c r="P18760" s="50"/>
      <c r="Q18760" s="50" t="s">
        <v>368</v>
      </c>
      <c r="R18760" s="9" t="s">
        <v>368</v>
      </c>
      <c r="S18760" s="50" t="s">
        <v>368</v>
      </c>
      <c r="T18760" s="9" t="s">
        <v>368</v>
      </c>
      <c r="U18760" s="9" t="s">
        <v>368</v>
      </c>
    </row>
    <row r="18761">
      <c r="F18761" s="9"/>
      <c r="N18761" s="50"/>
      <c r="O18761" s="50"/>
      <c r="P18761" s="50"/>
      <c r="Q18761" s="50" t="s">
        <v>368</v>
      </c>
      <c r="R18761" s="9" t="s">
        <v>368</v>
      </c>
      <c r="S18761" s="50" t="s">
        <v>368</v>
      </c>
      <c r="T18761" s="9" t="s">
        <v>368</v>
      </c>
      <c r="U18761" s="9" t="s">
        <v>368</v>
      </c>
    </row>
    <row r="18762">
      <c r="F18762" s="9"/>
      <c r="N18762" s="50"/>
      <c r="O18762" s="50"/>
      <c r="P18762" s="50"/>
      <c r="Q18762" s="50" t="s">
        <v>368</v>
      </c>
      <c r="R18762" s="9" t="s">
        <v>368</v>
      </c>
      <c r="S18762" s="50" t="s">
        <v>368</v>
      </c>
      <c r="T18762" s="9" t="s">
        <v>368</v>
      </c>
      <c r="U18762" s="9" t="s">
        <v>368</v>
      </c>
    </row>
    <row r="18763">
      <c r="F18763" s="9"/>
      <c r="N18763" s="50"/>
      <c r="O18763" s="50"/>
      <c r="P18763" s="50"/>
      <c r="Q18763" s="50" t="s">
        <v>368</v>
      </c>
      <c r="R18763" s="9" t="s">
        <v>368</v>
      </c>
      <c r="S18763" s="50" t="s">
        <v>368</v>
      </c>
      <c r="T18763" s="9" t="s">
        <v>368</v>
      </c>
      <c r="U18763" s="9" t="s">
        <v>368</v>
      </c>
    </row>
    <row r="18764">
      <c r="F18764" s="9"/>
      <c r="N18764" s="50"/>
      <c r="O18764" s="50"/>
      <c r="P18764" s="50"/>
      <c r="Q18764" s="50" t="s">
        <v>368</v>
      </c>
      <c r="R18764" s="9" t="s">
        <v>368</v>
      </c>
      <c r="S18764" s="50" t="s">
        <v>368</v>
      </c>
      <c r="T18764" s="9" t="s">
        <v>368</v>
      </c>
      <c r="U18764" s="9" t="s">
        <v>368</v>
      </c>
    </row>
    <row r="18765">
      <c r="F18765" s="9"/>
      <c r="N18765" s="50"/>
      <c r="O18765" s="50"/>
      <c r="P18765" s="50"/>
      <c r="Q18765" s="50" t="s">
        <v>368</v>
      </c>
      <c r="R18765" s="9" t="s">
        <v>368</v>
      </c>
      <c r="S18765" s="50" t="s">
        <v>368</v>
      </c>
      <c r="T18765" s="9" t="s">
        <v>368</v>
      </c>
      <c r="U18765" s="9" t="s">
        <v>368</v>
      </c>
    </row>
    <row r="18766">
      <c r="F18766" s="9"/>
      <c r="N18766" s="50"/>
      <c r="O18766" s="50"/>
      <c r="P18766" s="50"/>
      <c r="Q18766" s="50" t="s">
        <v>368</v>
      </c>
      <c r="R18766" s="9" t="s">
        <v>368</v>
      </c>
      <c r="S18766" s="50" t="s">
        <v>368</v>
      </c>
      <c r="T18766" s="9" t="s">
        <v>368</v>
      </c>
      <c r="U18766" s="9" t="s">
        <v>368</v>
      </c>
    </row>
    <row r="18767">
      <c r="F18767" s="9"/>
      <c r="N18767" s="50"/>
      <c r="O18767" s="50"/>
      <c r="P18767" s="50"/>
      <c r="Q18767" s="50" t="s">
        <v>368</v>
      </c>
      <c r="R18767" s="9" t="s">
        <v>368</v>
      </c>
      <c r="S18767" s="50" t="s">
        <v>368</v>
      </c>
      <c r="T18767" s="9" t="s">
        <v>368</v>
      </c>
      <c r="U18767" s="9" t="s">
        <v>368</v>
      </c>
    </row>
    <row r="18768">
      <c r="F18768" s="9"/>
      <c r="N18768" s="50"/>
      <c r="O18768" s="50"/>
      <c r="P18768" s="50"/>
      <c r="Q18768" s="50" t="s">
        <v>368</v>
      </c>
      <c r="R18768" s="9" t="s">
        <v>368</v>
      </c>
      <c r="S18768" s="50" t="s">
        <v>368</v>
      </c>
      <c r="T18768" s="9" t="s">
        <v>368</v>
      </c>
      <c r="U18768" s="9" t="s">
        <v>368</v>
      </c>
    </row>
    <row r="18769">
      <c r="F18769" s="9"/>
      <c r="N18769" s="50"/>
      <c r="O18769" s="50"/>
      <c r="P18769" s="50"/>
      <c r="Q18769" s="50" t="s">
        <v>368</v>
      </c>
      <c r="R18769" s="9" t="s">
        <v>368</v>
      </c>
      <c r="S18769" s="50" t="s">
        <v>368</v>
      </c>
      <c r="T18769" s="9" t="s">
        <v>368</v>
      </c>
      <c r="U18769" s="9" t="s">
        <v>368</v>
      </c>
    </row>
    <row r="18770">
      <c r="F18770" s="9"/>
      <c r="N18770" s="50"/>
      <c r="O18770" s="50"/>
      <c r="P18770" s="50"/>
      <c r="Q18770" s="50" t="s">
        <v>368</v>
      </c>
      <c r="R18770" s="9" t="s">
        <v>368</v>
      </c>
      <c r="S18770" s="50" t="s">
        <v>368</v>
      </c>
      <c r="T18770" s="9" t="s">
        <v>368</v>
      </c>
      <c r="U18770" s="9" t="s">
        <v>368</v>
      </c>
    </row>
    <row r="18771">
      <c r="F18771" s="9"/>
      <c r="N18771" s="50"/>
      <c r="O18771" s="50"/>
      <c r="P18771" s="50"/>
      <c r="Q18771" s="50" t="s">
        <v>368</v>
      </c>
      <c r="R18771" s="9" t="s">
        <v>368</v>
      </c>
      <c r="S18771" s="50" t="s">
        <v>368</v>
      </c>
      <c r="T18771" s="9" t="s">
        <v>368</v>
      </c>
      <c r="U18771" s="9" t="s">
        <v>368</v>
      </c>
    </row>
    <row r="18772">
      <c r="F18772" s="9"/>
      <c r="N18772" s="50"/>
      <c r="O18772" s="50"/>
      <c r="P18772" s="50"/>
      <c r="Q18772" s="50" t="s">
        <v>368</v>
      </c>
      <c r="R18772" s="9" t="s">
        <v>368</v>
      </c>
      <c r="S18772" s="50" t="s">
        <v>368</v>
      </c>
      <c r="T18772" s="9" t="s">
        <v>368</v>
      </c>
      <c r="U18772" s="9" t="s">
        <v>368</v>
      </c>
    </row>
    <row r="18773">
      <c r="F18773" s="9"/>
      <c r="N18773" s="50"/>
      <c r="O18773" s="50"/>
      <c r="P18773" s="50"/>
      <c r="Q18773" s="50" t="s">
        <v>368</v>
      </c>
      <c r="R18773" s="9" t="s">
        <v>368</v>
      </c>
      <c r="S18773" s="50" t="s">
        <v>368</v>
      </c>
      <c r="T18773" s="9" t="s">
        <v>368</v>
      </c>
      <c r="U18773" s="9" t="s">
        <v>368</v>
      </c>
    </row>
    <row r="18774">
      <c r="F18774" s="9"/>
      <c r="N18774" s="50"/>
      <c r="O18774" s="50"/>
      <c r="P18774" s="50"/>
      <c r="Q18774" s="50" t="s">
        <v>368</v>
      </c>
      <c r="R18774" s="9" t="s">
        <v>368</v>
      </c>
      <c r="S18774" s="50" t="s">
        <v>368</v>
      </c>
      <c r="T18774" s="9" t="s">
        <v>368</v>
      </c>
      <c r="U18774" s="9" t="s">
        <v>368</v>
      </c>
    </row>
    <row r="18775">
      <c r="F18775" s="9"/>
      <c r="N18775" s="50"/>
      <c r="O18775" s="50"/>
      <c r="P18775" s="50"/>
      <c r="Q18775" s="50" t="s">
        <v>368</v>
      </c>
      <c r="R18775" s="9" t="s">
        <v>368</v>
      </c>
      <c r="S18775" s="50" t="s">
        <v>368</v>
      </c>
      <c r="T18775" s="9" t="s">
        <v>368</v>
      </c>
      <c r="U18775" s="9" t="s">
        <v>368</v>
      </c>
    </row>
    <row r="18776">
      <c r="F18776" s="9"/>
      <c r="N18776" s="50"/>
      <c r="O18776" s="50"/>
      <c r="P18776" s="50"/>
      <c r="Q18776" s="50" t="s">
        <v>368</v>
      </c>
      <c r="R18776" s="9" t="s">
        <v>368</v>
      </c>
      <c r="S18776" s="50" t="s">
        <v>368</v>
      </c>
      <c r="T18776" s="9" t="s">
        <v>368</v>
      </c>
      <c r="U18776" s="9" t="s">
        <v>368</v>
      </c>
    </row>
    <row r="18777">
      <c r="F18777" s="9"/>
      <c r="N18777" s="50"/>
      <c r="O18777" s="50"/>
      <c r="P18777" s="50"/>
      <c r="Q18777" s="50" t="s">
        <v>368</v>
      </c>
      <c r="R18777" s="9" t="s">
        <v>368</v>
      </c>
      <c r="S18777" s="50" t="s">
        <v>368</v>
      </c>
      <c r="T18777" s="9" t="s">
        <v>368</v>
      </c>
      <c r="U18777" s="9" t="s">
        <v>368</v>
      </c>
    </row>
    <row r="18778">
      <c r="F18778" s="9"/>
      <c r="N18778" s="50"/>
      <c r="O18778" s="50"/>
      <c r="P18778" s="50"/>
      <c r="Q18778" s="50" t="s">
        <v>368</v>
      </c>
      <c r="R18778" s="9" t="s">
        <v>368</v>
      </c>
      <c r="S18778" s="50" t="s">
        <v>368</v>
      </c>
      <c r="T18778" s="9" t="s">
        <v>368</v>
      </c>
      <c r="U18778" s="9" t="s">
        <v>368</v>
      </c>
    </row>
    <row r="18779">
      <c r="F18779" s="9"/>
      <c r="N18779" s="50"/>
      <c r="O18779" s="50"/>
      <c r="P18779" s="50"/>
      <c r="Q18779" s="50" t="s">
        <v>368</v>
      </c>
      <c r="R18779" s="9" t="s">
        <v>368</v>
      </c>
      <c r="S18779" s="50" t="s">
        <v>368</v>
      </c>
      <c r="T18779" s="9" t="s">
        <v>368</v>
      </c>
      <c r="U18779" s="9" t="s">
        <v>368</v>
      </c>
    </row>
    <row r="18780">
      <c r="F18780" s="9"/>
      <c r="N18780" s="50"/>
      <c r="O18780" s="50"/>
      <c r="P18780" s="50"/>
      <c r="Q18780" s="50" t="s">
        <v>368</v>
      </c>
      <c r="R18780" s="9" t="s">
        <v>368</v>
      </c>
      <c r="S18780" s="50" t="s">
        <v>368</v>
      </c>
      <c r="T18780" s="9" t="s">
        <v>368</v>
      </c>
      <c r="U18780" s="9" t="s">
        <v>368</v>
      </c>
    </row>
    <row r="18781">
      <c r="F18781" s="9"/>
      <c r="N18781" s="50"/>
      <c r="O18781" s="50"/>
      <c r="P18781" s="50"/>
      <c r="Q18781" s="50" t="s">
        <v>368</v>
      </c>
      <c r="R18781" s="9" t="s">
        <v>368</v>
      </c>
      <c r="S18781" s="50" t="s">
        <v>368</v>
      </c>
      <c r="T18781" s="9" t="s">
        <v>368</v>
      </c>
      <c r="U18781" s="9" t="s">
        <v>368</v>
      </c>
    </row>
    <row r="18782">
      <c r="F18782" s="9"/>
      <c r="N18782" s="50"/>
      <c r="O18782" s="50"/>
      <c r="P18782" s="50"/>
      <c r="Q18782" s="50" t="s">
        <v>368</v>
      </c>
      <c r="R18782" s="9" t="s">
        <v>368</v>
      </c>
      <c r="S18782" s="50" t="s">
        <v>368</v>
      </c>
      <c r="T18782" s="9" t="s">
        <v>368</v>
      </c>
      <c r="U18782" s="9" t="s">
        <v>368</v>
      </c>
    </row>
    <row r="18783">
      <c r="F18783" s="9"/>
      <c r="N18783" s="50"/>
      <c r="O18783" s="50"/>
      <c r="P18783" s="50"/>
      <c r="Q18783" s="50" t="s">
        <v>368</v>
      </c>
      <c r="R18783" s="9" t="s">
        <v>368</v>
      </c>
      <c r="S18783" s="50" t="s">
        <v>368</v>
      </c>
      <c r="T18783" s="9" t="s">
        <v>368</v>
      </c>
      <c r="U18783" s="9" t="s">
        <v>368</v>
      </c>
    </row>
    <row r="18784">
      <c r="F18784" s="9"/>
      <c r="N18784" s="50"/>
      <c r="O18784" s="50"/>
      <c r="P18784" s="50"/>
      <c r="Q18784" s="50" t="s">
        <v>368</v>
      </c>
      <c r="R18784" s="9" t="s">
        <v>368</v>
      </c>
      <c r="S18784" s="50" t="s">
        <v>368</v>
      </c>
      <c r="T18784" s="9" t="s">
        <v>368</v>
      </c>
      <c r="U18784" s="9" t="s">
        <v>368</v>
      </c>
    </row>
    <row r="18785">
      <c r="F18785" s="9"/>
      <c r="N18785" s="50"/>
      <c r="O18785" s="50"/>
      <c r="P18785" s="50"/>
      <c r="Q18785" s="50" t="s">
        <v>368</v>
      </c>
      <c r="R18785" s="9" t="s">
        <v>368</v>
      </c>
      <c r="S18785" s="50" t="s">
        <v>368</v>
      </c>
      <c r="T18785" s="9" t="s">
        <v>368</v>
      </c>
      <c r="U18785" s="9" t="s">
        <v>368</v>
      </c>
    </row>
    <row r="18786">
      <c r="F18786" s="9"/>
      <c r="N18786" s="50"/>
      <c r="O18786" s="50"/>
      <c r="P18786" s="50"/>
      <c r="Q18786" s="50" t="s">
        <v>368</v>
      </c>
      <c r="R18786" s="9" t="s">
        <v>368</v>
      </c>
      <c r="S18786" s="50" t="s">
        <v>368</v>
      </c>
      <c r="T18786" s="9" t="s">
        <v>368</v>
      </c>
      <c r="U18786" s="9" t="s">
        <v>368</v>
      </c>
    </row>
    <row r="18787">
      <c r="F18787" s="9"/>
      <c r="N18787" s="50"/>
      <c r="O18787" s="50"/>
      <c r="P18787" s="50"/>
      <c r="Q18787" s="50" t="s">
        <v>368</v>
      </c>
      <c r="R18787" s="9" t="s">
        <v>368</v>
      </c>
      <c r="S18787" s="50" t="s">
        <v>368</v>
      </c>
      <c r="T18787" s="9" t="s">
        <v>368</v>
      </c>
      <c r="U18787" s="9" t="s">
        <v>368</v>
      </c>
    </row>
    <row r="18788">
      <c r="F18788" s="9"/>
      <c r="N18788" s="50"/>
      <c r="O18788" s="50"/>
      <c r="P18788" s="50"/>
      <c r="Q18788" s="50" t="s">
        <v>368</v>
      </c>
      <c r="R18788" s="9" t="s">
        <v>368</v>
      </c>
      <c r="S18788" s="50" t="s">
        <v>368</v>
      </c>
      <c r="T18788" s="9" t="s">
        <v>368</v>
      </c>
      <c r="U18788" s="9" t="s">
        <v>368</v>
      </c>
    </row>
    <row r="18789">
      <c r="F18789" s="9"/>
      <c r="N18789" s="50"/>
      <c r="O18789" s="50"/>
      <c r="P18789" s="50"/>
      <c r="Q18789" s="50" t="s">
        <v>368</v>
      </c>
      <c r="R18789" s="9" t="s">
        <v>368</v>
      </c>
      <c r="S18789" s="50" t="s">
        <v>368</v>
      </c>
      <c r="T18789" s="9" t="s">
        <v>368</v>
      </c>
      <c r="U18789" s="9" t="s">
        <v>368</v>
      </c>
    </row>
    <row r="18790">
      <c r="F18790" s="9"/>
      <c r="N18790" s="50"/>
      <c r="O18790" s="50"/>
      <c r="P18790" s="50"/>
      <c r="Q18790" s="50" t="s">
        <v>368</v>
      </c>
      <c r="R18790" s="9" t="s">
        <v>368</v>
      </c>
      <c r="S18790" s="50" t="s">
        <v>368</v>
      </c>
      <c r="T18790" s="9" t="s">
        <v>368</v>
      </c>
      <c r="U18790" s="9" t="s">
        <v>368</v>
      </c>
    </row>
    <row r="18791">
      <c r="F18791" s="9"/>
      <c r="N18791" s="50"/>
      <c r="O18791" s="50"/>
      <c r="P18791" s="50"/>
      <c r="Q18791" s="50" t="s">
        <v>368</v>
      </c>
      <c r="R18791" s="9" t="s">
        <v>368</v>
      </c>
      <c r="S18791" s="50" t="s">
        <v>368</v>
      </c>
      <c r="T18791" s="9" t="s">
        <v>368</v>
      </c>
      <c r="U18791" s="9" t="s">
        <v>368</v>
      </c>
    </row>
    <row r="18792">
      <c r="F18792" s="9"/>
      <c r="N18792" s="50"/>
      <c r="O18792" s="50"/>
      <c r="P18792" s="50"/>
      <c r="Q18792" s="50" t="s">
        <v>368</v>
      </c>
      <c r="R18792" s="9" t="s">
        <v>368</v>
      </c>
      <c r="S18792" s="50" t="s">
        <v>368</v>
      </c>
      <c r="T18792" s="9" t="s">
        <v>368</v>
      </c>
      <c r="U18792" s="9" t="s">
        <v>368</v>
      </c>
    </row>
    <row r="18793">
      <c r="F18793" s="9"/>
      <c r="N18793" s="50"/>
      <c r="O18793" s="50"/>
      <c r="P18793" s="50"/>
      <c r="Q18793" s="50" t="s">
        <v>368</v>
      </c>
      <c r="R18793" s="9" t="s">
        <v>368</v>
      </c>
      <c r="S18793" s="50" t="s">
        <v>368</v>
      </c>
      <c r="T18793" s="9" t="s">
        <v>368</v>
      </c>
      <c r="U18793" s="9" t="s">
        <v>368</v>
      </c>
    </row>
    <row r="18794">
      <c r="F18794" s="9"/>
      <c r="N18794" s="50"/>
      <c r="O18794" s="50"/>
      <c r="P18794" s="50"/>
      <c r="Q18794" s="50" t="s">
        <v>368</v>
      </c>
      <c r="R18794" s="9" t="s">
        <v>368</v>
      </c>
      <c r="S18794" s="50" t="s">
        <v>368</v>
      </c>
      <c r="T18794" s="9" t="s">
        <v>368</v>
      </c>
      <c r="U18794" s="9" t="s">
        <v>368</v>
      </c>
    </row>
    <row r="18795">
      <c r="F18795" s="9"/>
      <c r="N18795" s="50"/>
      <c r="O18795" s="50"/>
      <c r="P18795" s="50"/>
      <c r="Q18795" s="50" t="s">
        <v>368</v>
      </c>
      <c r="R18795" s="9" t="s">
        <v>368</v>
      </c>
      <c r="S18795" s="50" t="s">
        <v>368</v>
      </c>
      <c r="T18795" s="9" t="s">
        <v>368</v>
      </c>
      <c r="U18795" s="9" t="s">
        <v>368</v>
      </c>
    </row>
    <row r="18796">
      <c r="F18796" s="9"/>
      <c r="N18796" s="50"/>
      <c r="O18796" s="50"/>
      <c r="P18796" s="50"/>
      <c r="Q18796" s="50" t="s">
        <v>368</v>
      </c>
      <c r="R18796" s="9" t="s">
        <v>368</v>
      </c>
      <c r="S18796" s="50" t="s">
        <v>368</v>
      </c>
      <c r="T18796" s="9" t="s">
        <v>368</v>
      </c>
      <c r="U18796" s="9" t="s">
        <v>368</v>
      </c>
    </row>
    <row r="18797">
      <c r="F18797" s="9"/>
      <c r="N18797" s="50"/>
      <c r="O18797" s="50"/>
      <c r="P18797" s="50"/>
      <c r="Q18797" s="50" t="s">
        <v>368</v>
      </c>
      <c r="R18797" s="9" t="s">
        <v>368</v>
      </c>
      <c r="S18797" s="50" t="s">
        <v>368</v>
      </c>
      <c r="T18797" s="9" t="s">
        <v>368</v>
      </c>
      <c r="U18797" s="9" t="s">
        <v>368</v>
      </c>
    </row>
    <row r="18798">
      <c r="F18798" s="9"/>
      <c r="N18798" s="50"/>
      <c r="O18798" s="50"/>
      <c r="P18798" s="50"/>
      <c r="Q18798" s="50" t="s">
        <v>368</v>
      </c>
      <c r="R18798" s="9" t="s">
        <v>368</v>
      </c>
      <c r="S18798" s="50" t="s">
        <v>368</v>
      </c>
      <c r="T18798" s="9" t="s">
        <v>368</v>
      </c>
      <c r="U18798" s="9" t="s">
        <v>368</v>
      </c>
    </row>
    <row r="18799">
      <c r="F18799" s="9"/>
      <c r="N18799" s="50"/>
      <c r="O18799" s="50"/>
      <c r="P18799" s="50"/>
      <c r="Q18799" s="50" t="s">
        <v>368</v>
      </c>
      <c r="R18799" s="9" t="s">
        <v>368</v>
      </c>
      <c r="S18799" s="50" t="s">
        <v>368</v>
      </c>
      <c r="T18799" s="9" t="s">
        <v>368</v>
      </c>
      <c r="U18799" s="9" t="s">
        <v>368</v>
      </c>
    </row>
    <row r="18800">
      <c r="F18800" s="9"/>
      <c r="N18800" s="50"/>
      <c r="O18800" s="50"/>
      <c r="P18800" s="50"/>
      <c r="Q18800" s="50" t="s">
        <v>368</v>
      </c>
      <c r="R18800" s="9" t="s">
        <v>368</v>
      </c>
      <c r="S18800" s="50" t="s">
        <v>368</v>
      </c>
      <c r="T18800" s="9" t="s">
        <v>368</v>
      </c>
      <c r="U18800" s="9" t="s">
        <v>368</v>
      </c>
    </row>
    <row r="18801">
      <c r="F18801" s="9"/>
      <c r="N18801" s="50"/>
      <c r="O18801" s="50"/>
      <c r="P18801" s="50"/>
      <c r="Q18801" s="50" t="s">
        <v>368</v>
      </c>
      <c r="R18801" s="9" t="s">
        <v>368</v>
      </c>
      <c r="S18801" s="50" t="s">
        <v>368</v>
      </c>
      <c r="T18801" s="9" t="s">
        <v>368</v>
      </c>
      <c r="U18801" s="9" t="s">
        <v>368</v>
      </c>
    </row>
    <row r="18802">
      <c r="F18802" s="9"/>
      <c r="N18802" s="50"/>
      <c r="O18802" s="50"/>
      <c r="P18802" s="50"/>
      <c r="Q18802" s="50" t="s">
        <v>368</v>
      </c>
      <c r="R18802" s="9" t="s">
        <v>368</v>
      </c>
      <c r="S18802" s="50" t="s">
        <v>368</v>
      </c>
      <c r="T18802" s="9" t="s">
        <v>368</v>
      </c>
      <c r="U18802" s="9" t="s">
        <v>368</v>
      </c>
    </row>
    <row r="18803">
      <c r="F18803" s="9"/>
      <c r="N18803" s="50"/>
      <c r="O18803" s="50"/>
      <c r="P18803" s="50"/>
      <c r="Q18803" s="50" t="s">
        <v>368</v>
      </c>
      <c r="R18803" s="9" t="s">
        <v>368</v>
      </c>
      <c r="S18803" s="50" t="s">
        <v>368</v>
      </c>
      <c r="T18803" s="9" t="s">
        <v>368</v>
      </c>
      <c r="U18803" s="9" t="s">
        <v>368</v>
      </c>
    </row>
    <row r="18804">
      <c r="F18804" s="9"/>
      <c r="N18804" s="50"/>
      <c r="O18804" s="50"/>
      <c r="P18804" s="50"/>
      <c r="Q18804" s="50" t="s">
        <v>368</v>
      </c>
      <c r="R18804" s="9" t="s">
        <v>368</v>
      </c>
      <c r="S18804" s="50" t="s">
        <v>368</v>
      </c>
      <c r="T18804" s="9" t="s">
        <v>368</v>
      </c>
      <c r="U18804" s="9" t="s">
        <v>368</v>
      </c>
    </row>
    <row r="18805">
      <c r="F18805" s="9"/>
      <c r="N18805" s="50"/>
      <c r="O18805" s="50"/>
      <c r="P18805" s="50"/>
      <c r="Q18805" s="50" t="s">
        <v>368</v>
      </c>
      <c r="R18805" s="9" t="s">
        <v>368</v>
      </c>
      <c r="S18805" s="50" t="s">
        <v>368</v>
      </c>
      <c r="T18805" s="9" t="s">
        <v>368</v>
      </c>
      <c r="U18805" s="9" t="s">
        <v>368</v>
      </c>
    </row>
    <row r="18806">
      <c r="F18806" s="9"/>
      <c r="N18806" s="50"/>
      <c r="O18806" s="50"/>
      <c r="P18806" s="50"/>
      <c r="Q18806" s="50" t="s">
        <v>368</v>
      </c>
      <c r="R18806" s="9" t="s">
        <v>368</v>
      </c>
      <c r="S18806" s="50" t="s">
        <v>368</v>
      </c>
      <c r="T18806" s="9" t="s">
        <v>368</v>
      </c>
      <c r="U18806" s="9" t="s">
        <v>368</v>
      </c>
    </row>
    <row r="18807">
      <c r="F18807" s="9"/>
      <c r="N18807" s="50"/>
      <c r="O18807" s="50"/>
      <c r="P18807" s="50"/>
      <c r="Q18807" s="50" t="s">
        <v>368</v>
      </c>
      <c r="R18807" s="9" t="s">
        <v>368</v>
      </c>
      <c r="S18807" s="50" t="s">
        <v>368</v>
      </c>
      <c r="T18807" s="9" t="s">
        <v>368</v>
      </c>
      <c r="U18807" s="9" t="s">
        <v>368</v>
      </c>
    </row>
    <row r="18808">
      <c r="F18808" s="9"/>
      <c r="N18808" s="50"/>
      <c r="O18808" s="50"/>
      <c r="P18808" s="50"/>
      <c r="Q18808" s="50" t="s">
        <v>368</v>
      </c>
      <c r="R18808" s="9" t="s">
        <v>368</v>
      </c>
      <c r="S18808" s="50" t="s">
        <v>368</v>
      </c>
      <c r="T18808" s="9" t="s">
        <v>368</v>
      </c>
      <c r="U18808" s="9" t="s">
        <v>368</v>
      </c>
    </row>
    <row r="18809">
      <c r="F18809" s="9"/>
      <c r="N18809" s="50"/>
      <c r="O18809" s="50"/>
      <c r="P18809" s="50"/>
      <c r="Q18809" s="50" t="s">
        <v>368</v>
      </c>
      <c r="R18809" s="9" t="s">
        <v>368</v>
      </c>
      <c r="S18809" s="50" t="s">
        <v>368</v>
      </c>
      <c r="T18809" s="9" t="s">
        <v>368</v>
      </c>
      <c r="U18809" s="9" t="s">
        <v>368</v>
      </c>
    </row>
    <row r="18810">
      <c r="F18810" s="9"/>
      <c r="N18810" s="50"/>
      <c r="O18810" s="50"/>
      <c r="P18810" s="50"/>
      <c r="Q18810" s="50" t="s">
        <v>368</v>
      </c>
      <c r="R18810" s="9" t="s">
        <v>368</v>
      </c>
      <c r="S18810" s="50" t="s">
        <v>368</v>
      </c>
      <c r="T18810" s="9" t="s">
        <v>368</v>
      </c>
      <c r="U18810" s="9" t="s">
        <v>368</v>
      </c>
    </row>
    <row r="18811">
      <c r="F18811" s="9"/>
      <c r="N18811" s="50"/>
      <c r="O18811" s="50"/>
      <c r="P18811" s="50"/>
      <c r="Q18811" s="50" t="s">
        <v>368</v>
      </c>
      <c r="R18811" s="9" t="s">
        <v>368</v>
      </c>
      <c r="S18811" s="50" t="s">
        <v>368</v>
      </c>
      <c r="T18811" s="9" t="s">
        <v>368</v>
      </c>
      <c r="U18811" s="9" t="s">
        <v>368</v>
      </c>
    </row>
    <row r="18812">
      <c r="F18812" s="9"/>
      <c r="N18812" s="50"/>
      <c r="O18812" s="50"/>
      <c r="P18812" s="50"/>
      <c r="Q18812" s="50" t="s">
        <v>368</v>
      </c>
      <c r="R18812" s="9" t="s">
        <v>368</v>
      </c>
      <c r="S18812" s="50" t="s">
        <v>368</v>
      </c>
      <c r="T18812" s="9" t="s">
        <v>368</v>
      </c>
      <c r="U18812" s="9" t="s">
        <v>368</v>
      </c>
    </row>
    <row r="18813">
      <c r="F18813" s="9"/>
      <c r="N18813" s="50"/>
      <c r="O18813" s="50"/>
      <c r="P18813" s="50"/>
      <c r="Q18813" s="50" t="s">
        <v>368</v>
      </c>
      <c r="R18813" s="9" t="s">
        <v>368</v>
      </c>
      <c r="S18813" s="50" t="s">
        <v>368</v>
      </c>
      <c r="T18813" s="9" t="s">
        <v>368</v>
      </c>
      <c r="U18813" s="9" t="s">
        <v>368</v>
      </c>
    </row>
    <row r="18814">
      <c r="F18814" s="9"/>
      <c r="N18814" s="50"/>
      <c r="O18814" s="50"/>
      <c r="P18814" s="50"/>
      <c r="Q18814" s="50" t="s">
        <v>368</v>
      </c>
      <c r="R18814" s="9" t="s">
        <v>368</v>
      </c>
      <c r="S18814" s="50" t="s">
        <v>368</v>
      </c>
      <c r="T18814" s="9" t="s">
        <v>368</v>
      </c>
      <c r="U18814" s="9" t="s">
        <v>368</v>
      </c>
    </row>
    <row r="18815">
      <c r="F18815" s="9"/>
      <c r="N18815" s="50"/>
      <c r="O18815" s="50"/>
      <c r="P18815" s="50"/>
      <c r="Q18815" s="50" t="s">
        <v>368</v>
      </c>
      <c r="R18815" s="9" t="s">
        <v>368</v>
      </c>
      <c r="S18815" s="50" t="s">
        <v>368</v>
      </c>
      <c r="T18815" s="9" t="s">
        <v>368</v>
      </c>
      <c r="U18815" s="9" t="s">
        <v>368</v>
      </c>
    </row>
    <row r="18816">
      <c r="F18816" s="9"/>
      <c r="N18816" s="50"/>
      <c r="O18816" s="50"/>
      <c r="P18816" s="50"/>
      <c r="Q18816" s="50" t="s">
        <v>368</v>
      </c>
      <c r="R18816" s="9" t="s">
        <v>368</v>
      </c>
      <c r="S18816" s="50" t="s">
        <v>368</v>
      </c>
      <c r="T18816" s="9" t="s">
        <v>368</v>
      </c>
      <c r="U18816" s="9" t="s">
        <v>368</v>
      </c>
    </row>
    <row r="18817">
      <c r="F18817" s="9"/>
      <c r="N18817" s="50"/>
      <c r="O18817" s="50"/>
      <c r="P18817" s="50"/>
      <c r="Q18817" s="50" t="s">
        <v>368</v>
      </c>
      <c r="R18817" s="9" t="s">
        <v>368</v>
      </c>
      <c r="S18817" s="50" t="s">
        <v>368</v>
      </c>
      <c r="T18817" s="9" t="s">
        <v>368</v>
      </c>
      <c r="U18817" s="9" t="s">
        <v>368</v>
      </c>
    </row>
    <row r="18818">
      <c r="F18818" s="9"/>
      <c r="N18818" s="50"/>
      <c r="O18818" s="50"/>
      <c r="P18818" s="50"/>
      <c r="Q18818" s="50" t="s">
        <v>368</v>
      </c>
      <c r="R18818" s="9" t="s">
        <v>368</v>
      </c>
      <c r="S18818" s="50" t="s">
        <v>368</v>
      </c>
      <c r="T18818" s="9" t="s">
        <v>368</v>
      </c>
      <c r="U18818" s="9" t="s">
        <v>368</v>
      </c>
    </row>
    <row r="18819">
      <c r="F18819" s="9"/>
      <c r="N18819" s="50"/>
      <c r="O18819" s="50"/>
      <c r="P18819" s="50"/>
      <c r="Q18819" s="50" t="s">
        <v>368</v>
      </c>
      <c r="R18819" s="9" t="s">
        <v>368</v>
      </c>
      <c r="S18819" s="50" t="s">
        <v>368</v>
      </c>
      <c r="T18819" s="9" t="s">
        <v>368</v>
      </c>
      <c r="U18819" s="9" t="s">
        <v>368</v>
      </c>
    </row>
    <row r="18820">
      <c r="F18820" s="9"/>
      <c r="N18820" s="50"/>
      <c r="O18820" s="50"/>
      <c r="P18820" s="50"/>
      <c r="Q18820" s="50" t="s">
        <v>368</v>
      </c>
      <c r="R18820" s="9" t="s">
        <v>368</v>
      </c>
      <c r="S18820" s="50" t="s">
        <v>368</v>
      </c>
      <c r="T18820" s="9" t="s">
        <v>368</v>
      </c>
      <c r="U18820" s="9" t="s">
        <v>368</v>
      </c>
    </row>
    <row r="18821">
      <c r="F18821" s="9"/>
      <c r="N18821" s="50"/>
      <c r="O18821" s="50"/>
      <c r="P18821" s="50"/>
      <c r="Q18821" s="50" t="s">
        <v>368</v>
      </c>
      <c r="R18821" s="9" t="s">
        <v>368</v>
      </c>
      <c r="S18821" s="50" t="s">
        <v>368</v>
      </c>
      <c r="T18821" s="9" t="s">
        <v>368</v>
      </c>
      <c r="U18821" s="9" t="s">
        <v>368</v>
      </c>
    </row>
    <row r="18822">
      <c r="F18822" s="9"/>
      <c r="N18822" s="50"/>
      <c r="O18822" s="50"/>
      <c r="P18822" s="50"/>
      <c r="Q18822" s="50" t="s">
        <v>368</v>
      </c>
      <c r="R18822" s="9" t="s">
        <v>368</v>
      </c>
      <c r="S18822" s="50" t="s">
        <v>368</v>
      </c>
      <c r="T18822" s="9" t="s">
        <v>368</v>
      </c>
      <c r="U18822" s="9" t="s">
        <v>368</v>
      </c>
    </row>
    <row r="18823">
      <c r="F18823" s="9"/>
      <c r="N18823" s="50"/>
      <c r="O18823" s="50"/>
      <c r="P18823" s="50"/>
      <c r="Q18823" s="50" t="s">
        <v>368</v>
      </c>
      <c r="R18823" s="9" t="s">
        <v>368</v>
      </c>
      <c r="S18823" s="50" t="s">
        <v>368</v>
      </c>
      <c r="T18823" s="9" t="s">
        <v>368</v>
      </c>
      <c r="U18823" s="9" t="s">
        <v>368</v>
      </c>
    </row>
    <row r="18824">
      <c r="F18824" s="9"/>
      <c r="N18824" s="50"/>
      <c r="O18824" s="50"/>
      <c r="P18824" s="50"/>
      <c r="Q18824" s="50" t="s">
        <v>368</v>
      </c>
      <c r="R18824" s="9" t="s">
        <v>368</v>
      </c>
      <c r="S18824" s="50" t="s">
        <v>368</v>
      </c>
      <c r="T18824" s="9" t="s">
        <v>368</v>
      </c>
      <c r="U18824" s="9" t="s">
        <v>368</v>
      </c>
    </row>
    <row r="18825">
      <c r="F18825" s="9"/>
      <c r="N18825" s="50"/>
      <c r="O18825" s="50"/>
      <c r="P18825" s="50"/>
      <c r="Q18825" s="50" t="s">
        <v>368</v>
      </c>
      <c r="R18825" s="9" t="s">
        <v>368</v>
      </c>
      <c r="S18825" s="50" t="s">
        <v>368</v>
      </c>
      <c r="T18825" s="9" t="s">
        <v>368</v>
      </c>
      <c r="U18825" s="9" t="s">
        <v>368</v>
      </c>
    </row>
    <row r="18826">
      <c r="F18826" s="9"/>
      <c r="N18826" s="50"/>
      <c r="O18826" s="50"/>
      <c r="P18826" s="50"/>
      <c r="Q18826" s="50" t="s">
        <v>368</v>
      </c>
      <c r="R18826" s="9" t="s">
        <v>368</v>
      </c>
      <c r="S18826" s="50" t="s">
        <v>368</v>
      </c>
      <c r="T18826" s="9" t="s">
        <v>368</v>
      </c>
      <c r="U18826" s="9" t="s">
        <v>368</v>
      </c>
    </row>
    <row r="18827">
      <c r="F18827" s="9"/>
      <c r="N18827" s="50"/>
      <c r="O18827" s="50"/>
      <c r="P18827" s="50"/>
      <c r="Q18827" s="50" t="s">
        <v>368</v>
      </c>
      <c r="R18827" s="9" t="s">
        <v>368</v>
      </c>
      <c r="S18827" s="50" t="s">
        <v>368</v>
      </c>
      <c r="T18827" s="9" t="s">
        <v>368</v>
      </c>
      <c r="U18827" s="9" t="s">
        <v>368</v>
      </c>
    </row>
    <row r="18828">
      <c r="F18828" s="9"/>
      <c r="N18828" s="50"/>
      <c r="O18828" s="50"/>
      <c r="P18828" s="50"/>
      <c r="Q18828" s="50" t="s">
        <v>368</v>
      </c>
      <c r="R18828" s="9" t="s">
        <v>368</v>
      </c>
      <c r="S18828" s="50" t="s">
        <v>368</v>
      </c>
      <c r="T18828" s="9" t="s">
        <v>368</v>
      </c>
      <c r="U18828" s="9" t="s">
        <v>368</v>
      </c>
    </row>
    <row r="18829">
      <c r="F18829" s="9"/>
      <c r="N18829" s="50"/>
      <c r="O18829" s="50"/>
      <c r="P18829" s="50"/>
      <c r="Q18829" s="50" t="s">
        <v>368</v>
      </c>
      <c r="R18829" s="9" t="s">
        <v>368</v>
      </c>
      <c r="S18829" s="50" t="s">
        <v>368</v>
      </c>
      <c r="T18829" s="9" t="s">
        <v>368</v>
      </c>
      <c r="U18829" s="9" t="s">
        <v>368</v>
      </c>
    </row>
    <row r="18830">
      <c r="F18830" s="9"/>
      <c r="N18830" s="50"/>
      <c r="O18830" s="50"/>
      <c r="P18830" s="50"/>
      <c r="Q18830" s="50" t="s">
        <v>368</v>
      </c>
      <c r="R18830" s="9" t="s">
        <v>368</v>
      </c>
      <c r="S18830" s="50" t="s">
        <v>368</v>
      </c>
      <c r="T18830" s="9" t="s">
        <v>368</v>
      </c>
      <c r="U18830" s="9" t="s">
        <v>368</v>
      </c>
    </row>
    <row r="18831">
      <c r="F18831" s="9"/>
      <c r="N18831" s="50"/>
      <c r="O18831" s="50"/>
      <c r="P18831" s="50"/>
      <c r="Q18831" s="50" t="s">
        <v>368</v>
      </c>
      <c r="R18831" s="9" t="s">
        <v>368</v>
      </c>
      <c r="S18831" s="50" t="s">
        <v>368</v>
      </c>
      <c r="T18831" s="9" t="s">
        <v>368</v>
      </c>
      <c r="U18831" s="9" t="s">
        <v>368</v>
      </c>
    </row>
    <row r="18832">
      <c r="F18832" s="9"/>
      <c r="N18832" s="50"/>
      <c r="O18832" s="50"/>
      <c r="P18832" s="50"/>
      <c r="Q18832" s="50" t="s">
        <v>368</v>
      </c>
      <c r="R18832" s="9" t="s">
        <v>368</v>
      </c>
      <c r="S18832" s="50" t="s">
        <v>368</v>
      </c>
      <c r="T18832" s="9" t="s">
        <v>368</v>
      </c>
      <c r="U18832" s="9" t="s">
        <v>368</v>
      </c>
    </row>
    <row r="18833">
      <c r="F18833" s="9"/>
      <c r="N18833" s="50"/>
      <c r="O18833" s="50"/>
      <c r="P18833" s="50"/>
      <c r="Q18833" s="50" t="s">
        <v>368</v>
      </c>
      <c r="R18833" s="9" t="s">
        <v>368</v>
      </c>
      <c r="S18833" s="50" t="s">
        <v>368</v>
      </c>
      <c r="T18833" s="9" t="s">
        <v>368</v>
      </c>
      <c r="U18833" s="9" t="s">
        <v>368</v>
      </c>
    </row>
    <row r="18834">
      <c r="F18834" s="9"/>
      <c r="N18834" s="50"/>
      <c r="O18834" s="50"/>
      <c r="P18834" s="50"/>
      <c r="Q18834" s="50" t="s">
        <v>368</v>
      </c>
      <c r="R18834" s="9" t="s">
        <v>368</v>
      </c>
      <c r="S18834" s="50" t="s">
        <v>368</v>
      </c>
      <c r="T18834" s="9" t="s">
        <v>368</v>
      </c>
      <c r="U18834" s="9" t="s">
        <v>368</v>
      </c>
    </row>
    <row r="18835">
      <c r="F18835" s="9"/>
      <c r="N18835" s="50"/>
      <c r="O18835" s="50"/>
      <c r="P18835" s="50"/>
      <c r="Q18835" s="50" t="s">
        <v>368</v>
      </c>
      <c r="R18835" s="9" t="s">
        <v>368</v>
      </c>
      <c r="S18835" s="50" t="s">
        <v>368</v>
      </c>
      <c r="T18835" s="9" t="s">
        <v>368</v>
      </c>
      <c r="U18835" s="9" t="s">
        <v>368</v>
      </c>
    </row>
    <row r="18836">
      <c r="F18836" s="9"/>
      <c r="N18836" s="50"/>
      <c r="O18836" s="50"/>
      <c r="P18836" s="50"/>
      <c r="Q18836" s="50" t="s">
        <v>368</v>
      </c>
      <c r="R18836" s="9" t="s">
        <v>368</v>
      </c>
      <c r="S18836" s="50" t="s">
        <v>368</v>
      </c>
      <c r="T18836" s="9" t="s">
        <v>368</v>
      </c>
      <c r="U18836" s="9" t="s">
        <v>368</v>
      </c>
    </row>
    <row r="18837">
      <c r="F18837" s="9"/>
      <c r="N18837" s="50"/>
      <c r="O18837" s="50"/>
      <c r="P18837" s="50"/>
      <c r="Q18837" s="50" t="s">
        <v>368</v>
      </c>
      <c r="R18837" s="9" t="s">
        <v>368</v>
      </c>
      <c r="S18837" s="50" t="s">
        <v>368</v>
      </c>
      <c r="T18837" s="9" t="s">
        <v>368</v>
      </c>
      <c r="U18837" s="9" t="s">
        <v>368</v>
      </c>
    </row>
    <row r="18838">
      <c r="F18838" s="9"/>
      <c r="N18838" s="50"/>
      <c r="O18838" s="50"/>
      <c r="P18838" s="50"/>
      <c r="Q18838" s="50" t="s">
        <v>368</v>
      </c>
      <c r="R18838" s="9" t="s">
        <v>368</v>
      </c>
      <c r="S18838" s="50" t="s">
        <v>368</v>
      </c>
      <c r="T18838" s="9" t="s">
        <v>368</v>
      </c>
      <c r="U18838" s="9" t="s">
        <v>368</v>
      </c>
    </row>
    <row r="18839">
      <c r="F18839" s="9"/>
      <c r="N18839" s="50"/>
      <c r="O18839" s="50"/>
      <c r="P18839" s="50"/>
      <c r="Q18839" s="50" t="s">
        <v>368</v>
      </c>
      <c r="R18839" s="9" t="s">
        <v>368</v>
      </c>
      <c r="S18839" s="50" t="s">
        <v>368</v>
      </c>
      <c r="T18839" s="9" t="s">
        <v>368</v>
      </c>
      <c r="U18839" s="9" t="s">
        <v>368</v>
      </c>
    </row>
    <row r="18840">
      <c r="F18840" s="9"/>
      <c r="N18840" s="50"/>
      <c r="O18840" s="50"/>
      <c r="P18840" s="50"/>
      <c r="Q18840" s="50" t="s">
        <v>368</v>
      </c>
      <c r="R18840" s="9" t="s">
        <v>368</v>
      </c>
      <c r="S18840" s="50" t="s">
        <v>368</v>
      </c>
      <c r="T18840" s="9" t="s">
        <v>368</v>
      </c>
      <c r="U18840" s="9" t="s">
        <v>368</v>
      </c>
    </row>
    <row r="18841">
      <c r="F18841" s="9"/>
      <c r="N18841" s="50"/>
      <c r="O18841" s="50"/>
      <c r="P18841" s="50"/>
      <c r="Q18841" s="50" t="s">
        <v>368</v>
      </c>
      <c r="R18841" s="9" t="s">
        <v>368</v>
      </c>
      <c r="S18841" s="50" t="s">
        <v>368</v>
      </c>
      <c r="T18841" s="9" t="s">
        <v>368</v>
      </c>
      <c r="U18841" s="9" t="s">
        <v>368</v>
      </c>
    </row>
    <row r="18842">
      <c r="F18842" s="9"/>
      <c r="N18842" s="50"/>
      <c r="O18842" s="50"/>
      <c r="P18842" s="50"/>
      <c r="Q18842" s="50" t="s">
        <v>368</v>
      </c>
      <c r="R18842" s="9" t="s">
        <v>368</v>
      </c>
      <c r="S18842" s="50" t="s">
        <v>368</v>
      </c>
      <c r="T18842" s="9" t="s">
        <v>368</v>
      </c>
      <c r="U18842" s="9" t="s">
        <v>368</v>
      </c>
    </row>
    <row r="18843">
      <c r="F18843" s="9"/>
      <c r="N18843" s="50"/>
      <c r="O18843" s="50"/>
      <c r="P18843" s="50"/>
      <c r="Q18843" s="50" t="s">
        <v>368</v>
      </c>
      <c r="R18843" s="9" t="s">
        <v>368</v>
      </c>
      <c r="S18843" s="50" t="s">
        <v>368</v>
      </c>
      <c r="T18843" s="9" t="s">
        <v>368</v>
      </c>
      <c r="U18843" s="9" t="s">
        <v>368</v>
      </c>
    </row>
    <row r="18844">
      <c r="F18844" s="9"/>
      <c r="N18844" s="50"/>
      <c r="O18844" s="50"/>
      <c r="P18844" s="50"/>
      <c r="Q18844" s="50" t="s">
        <v>368</v>
      </c>
      <c r="R18844" s="9" t="s">
        <v>368</v>
      </c>
      <c r="S18844" s="50" t="s">
        <v>368</v>
      </c>
      <c r="T18844" s="9" t="s">
        <v>368</v>
      </c>
      <c r="U18844" s="9" t="s">
        <v>368</v>
      </c>
    </row>
    <row r="18845">
      <c r="F18845" s="9"/>
      <c r="N18845" s="50"/>
      <c r="O18845" s="50"/>
      <c r="P18845" s="50"/>
      <c r="Q18845" s="50" t="s">
        <v>368</v>
      </c>
      <c r="R18845" s="9" t="s">
        <v>368</v>
      </c>
      <c r="S18845" s="50" t="s">
        <v>368</v>
      </c>
      <c r="T18845" s="9" t="s">
        <v>368</v>
      </c>
      <c r="U18845" s="9" t="s">
        <v>368</v>
      </c>
    </row>
    <row r="18846">
      <c r="F18846" s="9"/>
      <c r="N18846" s="50"/>
      <c r="O18846" s="50"/>
      <c r="P18846" s="50"/>
      <c r="Q18846" s="50" t="s">
        <v>368</v>
      </c>
      <c r="R18846" s="9" t="s">
        <v>368</v>
      </c>
      <c r="S18846" s="50" t="s">
        <v>368</v>
      </c>
      <c r="T18846" s="9" t="s">
        <v>368</v>
      </c>
      <c r="U18846" s="9" t="s">
        <v>368</v>
      </c>
    </row>
    <row r="18847">
      <c r="F18847" s="9"/>
      <c r="N18847" s="50"/>
      <c r="O18847" s="50"/>
      <c r="P18847" s="50"/>
      <c r="Q18847" s="50" t="s">
        <v>368</v>
      </c>
      <c r="R18847" s="9" t="s">
        <v>368</v>
      </c>
      <c r="S18847" s="50" t="s">
        <v>368</v>
      </c>
      <c r="T18847" s="9" t="s">
        <v>368</v>
      </c>
      <c r="U18847" s="9" t="s">
        <v>368</v>
      </c>
    </row>
    <row r="18848">
      <c r="F18848" s="9"/>
      <c r="N18848" s="50"/>
      <c r="O18848" s="50"/>
      <c r="P18848" s="50"/>
      <c r="Q18848" s="50" t="s">
        <v>368</v>
      </c>
      <c r="R18848" s="9" t="s">
        <v>368</v>
      </c>
      <c r="S18848" s="50" t="s">
        <v>368</v>
      </c>
      <c r="T18848" s="9" t="s">
        <v>368</v>
      </c>
      <c r="U18848" s="9" t="s">
        <v>368</v>
      </c>
    </row>
    <row r="18849">
      <c r="F18849" s="9"/>
      <c r="N18849" s="50"/>
      <c r="O18849" s="50"/>
      <c r="P18849" s="50"/>
      <c r="Q18849" s="50" t="s">
        <v>368</v>
      </c>
      <c r="R18849" s="9" t="s">
        <v>368</v>
      </c>
      <c r="S18849" s="50" t="s">
        <v>368</v>
      </c>
      <c r="T18849" s="9" t="s">
        <v>368</v>
      </c>
      <c r="U18849" s="9" t="s">
        <v>368</v>
      </c>
    </row>
    <row r="18850">
      <c r="F18850" s="9"/>
      <c r="N18850" s="50"/>
      <c r="O18850" s="50"/>
      <c r="P18850" s="50"/>
      <c r="Q18850" s="50" t="s">
        <v>368</v>
      </c>
      <c r="R18850" s="9" t="s">
        <v>368</v>
      </c>
      <c r="S18850" s="50" t="s">
        <v>368</v>
      </c>
      <c r="T18850" s="9" t="s">
        <v>368</v>
      </c>
      <c r="U18850" s="9" t="s">
        <v>368</v>
      </c>
    </row>
    <row r="18851">
      <c r="F18851" s="9"/>
      <c r="N18851" s="50"/>
      <c r="O18851" s="50"/>
      <c r="P18851" s="50"/>
      <c r="Q18851" s="50" t="s">
        <v>368</v>
      </c>
      <c r="R18851" s="9" t="s">
        <v>368</v>
      </c>
      <c r="S18851" s="50" t="s">
        <v>368</v>
      </c>
      <c r="T18851" s="9" t="s">
        <v>368</v>
      </c>
      <c r="U18851" s="9" t="s">
        <v>368</v>
      </c>
    </row>
    <row r="18852">
      <c r="F18852" s="9"/>
      <c r="N18852" s="50"/>
      <c r="O18852" s="50"/>
      <c r="P18852" s="50"/>
      <c r="Q18852" s="50" t="s">
        <v>368</v>
      </c>
      <c r="R18852" s="9" t="s">
        <v>368</v>
      </c>
      <c r="S18852" s="50" t="s">
        <v>368</v>
      </c>
      <c r="T18852" s="9" t="s">
        <v>368</v>
      </c>
      <c r="U18852" s="9" t="s">
        <v>368</v>
      </c>
    </row>
    <row r="18853">
      <c r="F18853" s="9"/>
      <c r="N18853" s="50"/>
      <c r="O18853" s="50"/>
      <c r="P18853" s="50"/>
      <c r="Q18853" s="50" t="s">
        <v>368</v>
      </c>
      <c r="R18853" s="9" t="s">
        <v>368</v>
      </c>
      <c r="S18853" s="50" t="s">
        <v>368</v>
      </c>
      <c r="T18853" s="9" t="s">
        <v>368</v>
      </c>
      <c r="U18853" s="9" t="s">
        <v>368</v>
      </c>
    </row>
    <row r="18854">
      <c r="F18854" s="9"/>
      <c r="N18854" s="50"/>
      <c r="O18854" s="50"/>
      <c r="P18854" s="50"/>
      <c r="Q18854" s="50" t="s">
        <v>368</v>
      </c>
      <c r="R18854" s="9" t="s">
        <v>368</v>
      </c>
      <c r="S18854" s="50" t="s">
        <v>368</v>
      </c>
      <c r="T18854" s="9" t="s">
        <v>368</v>
      </c>
      <c r="U18854" s="9" t="s">
        <v>368</v>
      </c>
    </row>
    <row r="18855">
      <c r="F18855" s="9"/>
      <c r="N18855" s="50"/>
      <c r="O18855" s="50"/>
      <c r="P18855" s="50"/>
      <c r="Q18855" s="50" t="s">
        <v>368</v>
      </c>
      <c r="R18855" s="9" t="s">
        <v>368</v>
      </c>
      <c r="S18855" s="50" t="s">
        <v>368</v>
      </c>
      <c r="T18855" s="9" t="s">
        <v>368</v>
      </c>
      <c r="U18855" s="9" t="s">
        <v>368</v>
      </c>
    </row>
    <row r="18856">
      <c r="F18856" s="9"/>
      <c r="N18856" s="50"/>
      <c r="O18856" s="50"/>
      <c r="P18856" s="50"/>
      <c r="Q18856" s="50" t="s">
        <v>368</v>
      </c>
      <c r="R18856" s="9" t="s">
        <v>368</v>
      </c>
      <c r="S18856" s="50" t="s">
        <v>368</v>
      </c>
      <c r="T18856" s="9" t="s">
        <v>368</v>
      </c>
      <c r="U18856" s="9" t="s">
        <v>368</v>
      </c>
    </row>
    <row r="18857">
      <c r="F18857" s="9"/>
      <c r="N18857" s="50"/>
      <c r="O18857" s="50"/>
      <c r="P18857" s="50"/>
      <c r="Q18857" s="50" t="s">
        <v>368</v>
      </c>
      <c r="R18857" s="9" t="s">
        <v>368</v>
      </c>
      <c r="S18857" s="50" t="s">
        <v>368</v>
      </c>
      <c r="T18857" s="9" t="s">
        <v>368</v>
      </c>
      <c r="U18857" s="9" t="s">
        <v>368</v>
      </c>
    </row>
    <row r="18858">
      <c r="F18858" s="9"/>
      <c r="N18858" s="50"/>
      <c r="O18858" s="50"/>
      <c r="P18858" s="50"/>
      <c r="Q18858" s="50" t="s">
        <v>368</v>
      </c>
      <c r="R18858" s="9" t="s">
        <v>368</v>
      </c>
      <c r="S18858" s="50" t="s">
        <v>368</v>
      </c>
      <c r="T18858" s="9" t="s">
        <v>368</v>
      </c>
      <c r="U18858" s="9" t="s">
        <v>368</v>
      </c>
    </row>
    <row r="18859">
      <c r="F18859" s="9"/>
      <c r="N18859" s="50"/>
      <c r="O18859" s="50"/>
      <c r="P18859" s="50"/>
      <c r="Q18859" s="50" t="s">
        <v>368</v>
      </c>
      <c r="R18859" s="9" t="s">
        <v>368</v>
      </c>
      <c r="S18859" s="50" t="s">
        <v>368</v>
      </c>
      <c r="T18859" s="9" t="s">
        <v>368</v>
      </c>
      <c r="U18859" s="9" t="s">
        <v>368</v>
      </c>
    </row>
    <row r="18860">
      <c r="F18860" s="9"/>
      <c r="N18860" s="50"/>
      <c r="O18860" s="50"/>
      <c r="P18860" s="50"/>
      <c r="Q18860" s="50" t="s">
        <v>368</v>
      </c>
      <c r="R18860" s="9" t="s">
        <v>368</v>
      </c>
      <c r="S18860" s="50" t="s">
        <v>368</v>
      </c>
      <c r="T18860" s="9" t="s">
        <v>368</v>
      </c>
      <c r="U18860" s="9" t="s">
        <v>368</v>
      </c>
    </row>
    <row r="18861">
      <c r="F18861" s="9"/>
      <c r="N18861" s="50"/>
      <c r="O18861" s="50"/>
      <c r="P18861" s="50"/>
      <c r="Q18861" s="50" t="s">
        <v>368</v>
      </c>
      <c r="R18861" s="9" t="s">
        <v>368</v>
      </c>
      <c r="S18861" s="50" t="s">
        <v>368</v>
      </c>
      <c r="T18861" s="9" t="s">
        <v>368</v>
      </c>
      <c r="U18861" s="9" t="s">
        <v>368</v>
      </c>
    </row>
    <row r="18862">
      <c r="F18862" s="9"/>
      <c r="N18862" s="50"/>
      <c r="O18862" s="50"/>
      <c r="P18862" s="50"/>
      <c r="Q18862" s="50" t="s">
        <v>368</v>
      </c>
      <c r="R18862" s="9" t="s">
        <v>368</v>
      </c>
      <c r="S18862" s="50" t="s">
        <v>368</v>
      </c>
      <c r="T18862" s="9" t="s">
        <v>368</v>
      </c>
      <c r="U18862" s="9" t="s">
        <v>368</v>
      </c>
    </row>
    <row r="18863">
      <c r="F18863" s="9"/>
      <c r="N18863" s="50"/>
      <c r="O18863" s="50"/>
      <c r="P18863" s="50"/>
      <c r="Q18863" s="50" t="s">
        <v>368</v>
      </c>
      <c r="R18863" s="9" t="s">
        <v>368</v>
      </c>
      <c r="S18863" s="50" t="s">
        <v>368</v>
      </c>
      <c r="T18863" s="9" t="s">
        <v>368</v>
      </c>
      <c r="U18863" s="9" t="s">
        <v>368</v>
      </c>
    </row>
    <row r="18864">
      <c r="F18864" s="9"/>
      <c r="N18864" s="50"/>
      <c r="O18864" s="50"/>
      <c r="P18864" s="50"/>
      <c r="Q18864" s="50" t="s">
        <v>368</v>
      </c>
      <c r="R18864" s="9" t="s">
        <v>368</v>
      </c>
      <c r="S18864" s="50" t="s">
        <v>368</v>
      </c>
      <c r="T18864" s="9" t="s">
        <v>368</v>
      </c>
      <c r="U18864" s="9" t="s">
        <v>368</v>
      </c>
    </row>
    <row r="18865">
      <c r="F18865" s="9"/>
      <c r="N18865" s="50"/>
      <c r="O18865" s="50"/>
      <c r="P18865" s="50"/>
      <c r="Q18865" s="50" t="s">
        <v>368</v>
      </c>
      <c r="R18865" s="9" t="s">
        <v>368</v>
      </c>
      <c r="S18865" s="50" t="s">
        <v>368</v>
      </c>
      <c r="T18865" s="9" t="s">
        <v>368</v>
      </c>
      <c r="U18865" s="9" t="s">
        <v>368</v>
      </c>
    </row>
    <row r="18866">
      <c r="F18866" s="9"/>
      <c r="N18866" s="50"/>
      <c r="O18866" s="50"/>
      <c r="P18866" s="50"/>
      <c r="Q18866" s="50" t="s">
        <v>368</v>
      </c>
      <c r="R18866" s="9" t="s">
        <v>368</v>
      </c>
      <c r="S18866" s="50" t="s">
        <v>368</v>
      </c>
      <c r="T18866" s="9" t="s">
        <v>368</v>
      </c>
      <c r="U18866" s="9" t="s">
        <v>368</v>
      </c>
    </row>
    <row r="18867">
      <c r="F18867" s="9"/>
      <c r="N18867" s="50"/>
      <c r="O18867" s="50"/>
      <c r="P18867" s="50"/>
      <c r="Q18867" s="50" t="s">
        <v>368</v>
      </c>
      <c r="R18867" s="9" t="s">
        <v>368</v>
      </c>
      <c r="S18867" s="50" t="s">
        <v>368</v>
      </c>
      <c r="T18867" s="9" t="s">
        <v>368</v>
      </c>
      <c r="U18867" s="9" t="s">
        <v>368</v>
      </c>
    </row>
    <row r="18868">
      <c r="F18868" s="9"/>
      <c r="N18868" s="50"/>
      <c r="O18868" s="50"/>
      <c r="P18868" s="50"/>
      <c r="Q18868" s="50" t="s">
        <v>368</v>
      </c>
      <c r="R18868" s="9" t="s">
        <v>368</v>
      </c>
      <c r="S18868" s="50" t="s">
        <v>368</v>
      </c>
      <c r="T18868" s="9" t="s">
        <v>368</v>
      </c>
      <c r="U18868" s="9" t="s">
        <v>368</v>
      </c>
    </row>
    <row r="18869">
      <c r="F18869" s="9"/>
      <c r="N18869" s="50"/>
      <c r="O18869" s="50"/>
      <c r="P18869" s="50"/>
      <c r="Q18869" s="50" t="s">
        <v>368</v>
      </c>
      <c r="R18869" s="9" t="s">
        <v>368</v>
      </c>
      <c r="S18869" s="50" t="s">
        <v>368</v>
      </c>
      <c r="T18869" s="9" t="s">
        <v>368</v>
      </c>
      <c r="U18869" s="9" t="s">
        <v>368</v>
      </c>
    </row>
    <row r="18870">
      <c r="F18870" s="9"/>
      <c r="N18870" s="50"/>
      <c r="O18870" s="50"/>
      <c r="P18870" s="50"/>
      <c r="Q18870" s="50" t="s">
        <v>368</v>
      </c>
      <c r="R18870" s="9" t="s">
        <v>368</v>
      </c>
      <c r="S18870" s="50" t="s">
        <v>368</v>
      </c>
      <c r="T18870" s="9" t="s">
        <v>368</v>
      </c>
      <c r="U18870" s="9" t="s">
        <v>368</v>
      </c>
    </row>
    <row r="18871">
      <c r="F18871" s="9"/>
      <c r="N18871" s="50"/>
      <c r="O18871" s="50"/>
      <c r="P18871" s="50"/>
      <c r="Q18871" s="50" t="s">
        <v>368</v>
      </c>
      <c r="R18871" s="9" t="s">
        <v>368</v>
      </c>
      <c r="S18871" s="50" t="s">
        <v>368</v>
      </c>
      <c r="T18871" s="9" t="s">
        <v>368</v>
      </c>
      <c r="U18871" s="9" t="s">
        <v>368</v>
      </c>
    </row>
    <row r="18872">
      <c r="F18872" s="9"/>
      <c r="N18872" s="50"/>
      <c r="O18872" s="50"/>
      <c r="P18872" s="50"/>
      <c r="Q18872" s="50" t="s">
        <v>368</v>
      </c>
      <c r="R18872" s="9" t="s">
        <v>368</v>
      </c>
      <c r="S18872" s="50" t="s">
        <v>368</v>
      </c>
      <c r="T18872" s="9" t="s">
        <v>368</v>
      </c>
      <c r="U18872" s="9" t="s">
        <v>368</v>
      </c>
    </row>
    <row r="18873">
      <c r="F18873" s="9"/>
      <c r="N18873" s="50"/>
      <c r="O18873" s="50"/>
      <c r="P18873" s="50"/>
      <c r="Q18873" s="50" t="s">
        <v>368</v>
      </c>
      <c r="R18873" s="9" t="s">
        <v>368</v>
      </c>
      <c r="S18873" s="50" t="s">
        <v>368</v>
      </c>
      <c r="T18873" s="9" t="s">
        <v>368</v>
      </c>
      <c r="U18873" s="9" t="s">
        <v>368</v>
      </c>
    </row>
    <row r="18874">
      <c r="F18874" s="9"/>
      <c r="N18874" s="50"/>
      <c r="O18874" s="50"/>
      <c r="P18874" s="50"/>
      <c r="Q18874" s="50" t="s">
        <v>368</v>
      </c>
      <c r="R18874" s="9" t="s">
        <v>368</v>
      </c>
      <c r="S18874" s="50" t="s">
        <v>368</v>
      </c>
      <c r="T18874" s="9" t="s">
        <v>368</v>
      </c>
      <c r="U18874" s="9" t="s">
        <v>368</v>
      </c>
    </row>
    <row r="18875">
      <c r="F18875" s="9"/>
      <c r="N18875" s="50"/>
      <c r="O18875" s="50"/>
      <c r="P18875" s="50"/>
      <c r="Q18875" s="50" t="s">
        <v>368</v>
      </c>
      <c r="R18875" s="9" t="s">
        <v>368</v>
      </c>
      <c r="S18875" s="50" t="s">
        <v>368</v>
      </c>
      <c r="T18875" s="9" t="s">
        <v>368</v>
      </c>
      <c r="U18875" s="9" t="s">
        <v>368</v>
      </c>
    </row>
    <row r="18876">
      <c r="F18876" s="9"/>
      <c r="N18876" s="50"/>
      <c r="O18876" s="50"/>
      <c r="P18876" s="50"/>
      <c r="Q18876" s="50" t="s">
        <v>368</v>
      </c>
      <c r="R18876" s="9" t="s">
        <v>368</v>
      </c>
      <c r="S18876" s="50" t="s">
        <v>368</v>
      </c>
      <c r="T18876" s="9" t="s">
        <v>368</v>
      </c>
      <c r="U18876" s="9" t="s">
        <v>368</v>
      </c>
    </row>
    <row r="18877">
      <c r="F18877" s="9"/>
      <c r="N18877" s="50"/>
      <c r="O18877" s="50"/>
      <c r="P18877" s="50"/>
      <c r="Q18877" s="50" t="s">
        <v>368</v>
      </c>
      <c r="R18877" s="9" t="s">
        <v>368</v>
      </c>
      <c r="S18877" s="50" t="s">
        <v>368</v>
      </c>
      <c r="T18877" s="9" t="s">
        <v>368</v>
      </c>
      <c r="U18877" s="9" t="s">
        <v>368</v>
      </c>
    </row>
    <row r="18878">
      <c r="F18878" s="9"/>
      <c r="N18878" s="50"/>
      <c r="O18878" s="50"/>
      <c r="P18878" s="50"/>
      <c r="Q18878" s="50" t="s">
        <v>368</v>
      </c>
      <c r="R18878" s="9" t="s">
        <v>368</v>
      </c>
      <c r="S18878" s="50" t="s">
        <v>368</v>
      </c>
      <c r="T18878" s="9" t="s">
        <v>368</v>
      </c>
      <c r="U18878" s="9" t="s">
        <v>368</v>
      </c>
    </row>
    <row r="18879">
      <c r="F18879" s="9"/>
      <c r="N18879" s="50"/>
      <c r="O18879" s="50"/>
      <c r="P18879" s="50"/>
      <c r="Q18879" s="50" t="s">
        <v>368</v>
      </c>
      <c r="R18879" s="9" t="s">
        <v>368</v>
      </c>
      <c r="S18879" s="50" t="s">
        <v>368</v>
      </c>
      <c r="T18879" s="9" t="s">
        <v>368</v>
      </c>
      <c r="U18879" s="9" t="s">
        <v>368</v>
      </c>
    </row>
    <row r="18880">
      <c r="F18880" s="9"/>
      <c r="N18880" s="50"/>
      <c r="O18880" s="50"/>
      <c r="P18880" s="50"/>
      <c r="Q18880" s="50" t="s">
        <v>368</v>
      </c>
      <c r="R18880" s="9" t="s">
        <v>368</v>
      </c>
      <c r="S18880" s="50" t="s">
        <v>368</v>
      </c>
      <c r="T18880" s="9" t="s">
        <v>368</v>
      </c>
      <c r="U18880" s="9" t="s">
        <v>368</v>
      </c>
    </row>
    <row r="18881">
      <c r="F18881" s="9"/>
      <c r="N18881" s="50"/>
      <c r="O18881" s="50"/>
      <c r="P18881" s="50"/>
      <c r="Q18881" s="50" t="s">
        <v>368</v>
      </c>
      <c r="R18881" s="9" t="s">
        <v>368</v>
      </c>
      <c r="S18881" s="50" t="s">
        <v>368</v>
      </c>
      <c r="T18881" s="9" t="s">
        <v>368</v>
      </c>
      <c r="U18881" s="9" t="s">
        <v>368</v>
      </c>
    </row>
    <row r="18882">
      <c r="F18882" s="9"/>
      <c r="N18882" s="50"/>
      <c r="O18882" s="50"/>
      <c r="P18882" s="50"/>
      <c r="Q18882" s="50" t="s">
        <v>368</v>
      </c>
      <c r="R18882" s="9" t="s">
        <v>368</v>
      </c>
      <c r="S18882" s="50" t="s">
        <v>368</v>
      </c>
      <c r="T18882" s="9" t="s">
        <v>368</v>
      </c>
      <c r="U18882" s="9" t="s">
        <v>368</v>
      </c>
    </row>
    <row r="18883">
      <c r="F18883" s="9"/>
      <c r="N18883" s="50"/>
      <c r="O18883" s="50"/>
      <c r="P18883" s="50"/>
      <c r="Q18883" s="50" t="s">
        <v>368</v>
      </c>
      <c r="R18883" s="9" t="s">
        <v>368</v>
      </c>
      <c r="S18883" s="50" t="s">
        <v>368</v>
      </c>
      <c r="T18883" s="9" t="s">
        <v>368</v>
      </c>
      <c r="U18883" s="9" t="s">
        <v>368</v>
      </c>
    </row>
    <row r="18884">
      <c r="F18884" s="9"/>
      <c r="N18884" s="50"/>
      <c r="O18884" s="50"/>
      <c r="P18884" s="50"/>
      <c r="Q18884" s="50" t="s">
        <v>368</v>
      </c>
      <c r="R18884" s="9" t="s">
        <v>368</v>
      </c>
      <c r="S18884" s="50" t="s">
        <v>368</v>
      </c>
      <c r="T18884" s="9" t="s">
        <v>368</v>
      </c>
      <c r="U18884" s="9" t="s">
        <v>368</v>
      </c>
    </row>
    <row r="18885">
      <c r="F18885" s="9"/>
      <c r="N18885" s="50"/>
      <c r="O18885" s="50"/>
      <c r="P18885" s="50"/>
      <c r="Q18885" s="50" t="s">
        <v>368</v>
      </c>
      <c r="R18885" s="9" t="s">
        <v>368</v>
      </c>
      <c r="S18885" s="50" t="s">
        <v>368</v>
      </c>
      <c r="T18885" s="9" t="s">
        <v>368</v>
      </c>
      <c r="U18885" s="9" t="s">
        <v>368</v>
      </c>
    </row>
    <row r="18886">
      <c r="F18886" s="9"/>
      <c r="N18886" s="50"/>
      <c r="O18886" s="50"/>
      <c r="P18886" s="50"/>
      <c r="Q18886" s="50" t="s">
        <v>368</v>
      </c>
      <c r="R18886" s="9" t="s">
        <v>368</v>
      </c>
      <c r="S18886" s="50" t="s">
        <v>368</v>
      </c>
      <c r="T18886" s="9" t="s">
        <v>368</v>
      </c>
      <c r="U18886" s="9" t="s">
        <v>368</v>
      </c>
    </row>
    <row r="18887">
      <c r="F18887" s="9"/>
      <c r="N18887" s="50"/>
      <c r="O18887" s="50"/>
      <c r="P18887" s="50"/>
      <c r="Q18887" s="50" t="s">
        <v>368</v>
      </c>
      <c r="R18887" s="9" t="s">
        <v>368</v>
      </c>
      <c r="S18887" s="50" t="s">
        <v>368</v>
      </c>
      <c r="T18887" s="9" t="s">
        <v>368</v>
      </c>
      <c r="U18887" s="9" t="s">
        <v>368</v>
      </c>
    </row>
    <row r="18888">
      <c r="F18888" s="9"/>
      <c r="N18888" s="50"/>
      <c r="O18888" s="50"/>
      <c r="P18888" s="50"/>
      <c r="Q18888" s="50" t="s">
        <v>368</v>
      </c>
      <c r="R18888" s="9" t="s">
        <v>368</v>
      </c>
      <c r="S18888" s="50" t="s">
        <v>368</v>
      </c>
      <c r="T18888" s="9" t="s">
        <v>368</v>
      </c>
      <c r="U18888" s="9" t="s">
        <v>368</v>
      </c>
    </row>
    <row r="18889">
      <c r="F18889" s="9"/>
      <c r="N18889" s="50"/>
      <c r="O18889" s="50"/>
      <c r="P18889" s="50"/>
      <c r="Q18889" s="50" t="s">
        <v>368</v>
      </c>
      <c r="R18889" s="9" t="s">
        <v>368</v>
      </c>
      <c r="S18889" s="50" t="s">
        <v>368</v>
      </c>
      <c r="T18889" s="9" t="s">
        <v>368</v>
      </c>
      <c r="U18889" s="9" t="s">
        <v>368</v>
      </c>
    </row>
    <row r="18890">
      <c r="F18890" s="9"/>
      <c r="N18890" s="50"/>
      <c r="O18890" s="50"/>
      <c r="P18890" s="50"/>
      <c r="Q18890" s="50" t="s">
        <v>368</v>
      </c>
      <c r="R18890" s="9" t="s">
        <v>368</v>
      </c>
      <c r="S18890" s="50" t="s">
        <v>368</v>
      </c>
      <c r="T18890" s="9" t="s">
        <v>368</v>
      </c>
      <c r="U18890" s="9" t="s">
        <v>368</v>
      </c>
    </row>
    <row r="18891">
      <c r="F18891" s="9"/>
      <c r="N18891" s="50"/>
      <c r="O18891" s="50"/>
      <c r="P18891" s="50"/>
      <c r="Q18891" s="50" t="s">
        <v>368</v>
      </c>
      <c r="R18891" s="9" t="s">
        <v>368</v>
      </c>
      <c r="S18891" s="50" t="s">
        <v>368</v>
      </c>
      <c r="T18891" s="9" t="s">
        <v>368</v>
      </c>
      <c r="U18891" s="9" t="s">
        <v>368</v>
      </c>
    </row>
    <row r="18892">
      <c r="F18892" s="9"/>
      <c r="N18892" s="50"/>
      <c r="O18892" s="50"/>
      <c r="P18892" s="50"/>
      <c r="Q18892" s="50" t="s">
        <v>368</v>
      </c>
      <c r="R18892" s="9" t="s">
        <v>368</v>
      </c>
      <c r="S18892" s="50" t="s">
        <v>368</v>
      </c>
      <c r="T18892" s="9" t="s">
        <v>368</v>
      </c>
      <c r="U18892" s="9" t="s">
        <v>368</v>
      </c>
    </row>
    <row r="18893">
      <c r="F18893" s="9"/>
      <c r="N18893" s="50"/>
      <c r="O18893" s="50"/>
      <c r="P18893" s="50"/>
      <c r="Q18893" s="50" t="s">
        <v>368</v>
      </c>
      <c r="R18893" s="9" t="s">
        <v>368</v>
      </c>
      <c r="S18893" s="50" t="s">
        <v>368</v>
      </c>
      <c r="T18893" s="9" t="s">
        <v>368</v>
      </c>
      <c r="U18893" s="9" t="s">
        <v>368</v>
      </c>
    </row>
    <row r="18894">
      <c r="F18894" s="9"/>
      <c r="N18894" s="50"/>
      <c r="O18894" s="50"/>
      <c r="P18894" s="50"/>
      <c r="Q18894" s="50" t="s">
        <v>368</v>
      </c>
      <c r="R18894" s="9" t="s">
        <v>368</v>
      </c>
      <c r="S18894" s="50" t="s">
        <v>368</v>
      </c>
      <c r="T18894" s="9" t="s">
        <v>368</v>
      </c>
      <c r="U18894" s="9" t="s">
        <v>368</v>
      </c>
    </row>
    <row r="18895">
      <c r="F18895" s="9"/>
      <c r="N18895" s="50"/>
      <c r="O18895" s="50"/>
      <c r="P18895" s="50"/>
      <c r="Q18895" s="50" t="s">
        <v>368</v>
      </c>
      <c r="R18895" s="9" t="s">
        <v>368</v>
      </c>
      <c r="S18895" s="50" t="s">
        <v>368</v>
      </c>
      <c r="T18895" s="9" t="s">
        <v>368</v>
      </c>
      <c r="U18895" s="9" t="s">
        <v>368</v>
      </c>
    </row>
    <row r="18896">
      <c r="F18896" s="9"/>
      <c r="N18896" s="50"/>
      <c r="O18896" s="50"/>
      <c r="P18896" s="50"/>
      <c r="Q18896" s="50" t="s">
        <v>368</v>
      </c>
      <c r="R18896" s="9" t="s">
        <v>368</v>
      </c>
      <c r="S18896" s="50" t="s">
        <v>368</v>
      </c>
      <c r="T18896" s="9" t="s">
        <v>368</v>
      </c>
      <c r="U18896" s="9" t="s">
        <v>368</v>
      </c>
    </row>
    <row r="18897">
      <c r="F18897" s="9"/>
      <c r="N18897" s="50"/>
      <c r="O18897" s="50"/>
      <c r="P18897" s="50"/>
      <c r="Q18897" s="50" t="s">
        <v>368</v>
      </c>
      <c r="R18897" s="9" t="s">
        <v>368</v>
      </c>
      <c r="S18897" s="50" t="s">
        <v>368</v>
      </c>
      <c r="T18897" s="9" t="s">
        <v>368</v>
      </c>
      <c r="U18897" s="9" t="s">
        <v>368</v>
      </c>
    </row>
    <row r="18898">
      <c r="F18898" s="9"/>
      <c r="N18898" s="50"/>
      <c r="O18898" s="50"/>
      <c r="P18898" s="50"/>
      <c r="Q18898" s="50" t="s">
        <v>368</v>
      </c>
      <c r="R18898" s="9" t="s">
        <v>368</v>
      </c>
      <c r="S18898" s="50" t="s">
        <v>368</v>
      </c>
      <c r="T18898" s="9" t="s">
        <v>368</v>
      </c>
      <c r="U18898" s="9" t="s">
        <v>368</v>
      </c>
    </row>
    <row r="18899">
      <c r="F18899" s="9"/>
      <c r="N18899" s="50"/>
      <c r="O18899" s="50"/>
      <c r="P18899" s="50"/>
      <c r="Q18899" s="50" t="s">
        <v>368</v>
      </c>
      <c r="R18899" s="9" t="s">
        <v>368</v>
      </c>
      <c r="S18899" s="50" t="s">
        <v>368</v>
      </c>
      <c r="T18899" s="9" t="s">
        <v>368</v>
      </c>
      <c r="U18899" s="9" t="s">
        <v>368</v>
      </c>
    </row>
    <row r="18900">
      <c r="F18900" s="9"/>
      <c r="N18900" s="50"/>
      <c r="O18900" s="50"/>
      <c r="P18900" s="50"/>
      <c r="Q18900" s="50" t="s">
        <v>368</v>
      </c>
      <c r="R18900" s="9" t="s">
        <v>368</v>
      </c>
      <c r="S18900" s="50" t="s">
        <v>368</v>
      </c>
      <c r="T18900" s="9" t="s">
        <v>368</v>
      </c>
      <c r="U18900" s="9" t="s">
        <v>368</v>
      </c>
    </row>
    <row r="18901">
      <c r="F18901" s="9"/>
      <c r="N18901" s="50"/>
      <c r="O18901" s="50"/>
      <c r="P18901" s="50"/>
      <c r="Q18901" s="50" t="s">
        <v>368</v>
      </c>
      <c r="R18901" s="9" t="s">
        <v>368</v>
      </c>
      <c r="S18901" s="50" t="s">
        <v>368</v>
      </c>
      <c r="T18901" s="9" t="s">
        <v>368</v>
      </c>
      <c r="U18901" s="9" t="s">
        <v>368</v>
      </c>
    </row>
    <row r="18902">
      <c r="F18902" s="9"/>
      <c r="N18902" s="50"/>
      <c r="O18902" s="50"/>
      <c r="P18902" s="50"/>
      <c r="Q18902" s="50" t="s">
        <v>368</v>
      </c>
      <c r="R18902" s="9" t="s">
        <v>368</v>
      </c>
      <c r="S18902" s="50" t="s">
        <v>368</v>
      </c>
      <c r="T18902" s="9" t="s">
        <v>368</v>
      </c>
      <c r="U18902" s="9" t="s">
        <v>368</v>
      </c>
    </row>
    <row r="18903">
      <c r="F18903" s="9"/>
      <c r="N18903" s="50"/>
      <c r="O18903" s="50"/>
      <c r="P18903" s="50"/>
      <c r="Q18903" s="50" t="s">
        <v>368</v>
      </c>
      <c r="R18903" s="9" t="s">
        <v>368</v>
      </c>
      <c r="S18903" s="50" t="s">
        <v>368</v>
      </c>
      <c r="T18903" s="9" t="s">
        <v>368</v>
      </c>
      <c r="U18903" s="9" t="s">
        <v>368</v>
      </c>
    </row>
    <row r="18904">
      <c r="F18904" s="9"/>
      <c r="N18904" s="50"/>
      <c r="O18904" s="50"/>
      <c r="P18904" s="50"/>
      <c r="Q18904" s="50" t="s">
        <v>368</v>
      </c>
      <c r="R18904" s="9" t="s">
        <v>368</v>
      </c>
      <c r="S18904" s="50" t="s">
        <v>368</v>
      </c>
      <c r="T18904" s="9" t="s">
        <v>368</v>
      </c>
      <c r="U18904" s="9" t="s">
        <v>368</v>
      </c>
    </row>
    <row r="18905">
      <c r="F18905" s="9"/>
      <c r="N18905" s="50"/>
      <c r="O18905" s="50"/>
      <c r="P18905" s="50"/>
      <c r="Q18905" s="50" t="s">
        <v>368</v>
      </c>
      <c r="R18905" s="9" t="s">
        <v>368</v>
      </c>
      <c r="S18905" s="50" t="s">
        <v>368</v>
      </c>
      <c r="T18905" s="9" t="s">
        <v>368</v>
      </c>
      <c r="U18905" s="9" t="s">
        <v>368</v>
      </c>
    </row>
    <row r="18906">
      <c r="F18906" s="9"/>
      <c r="N18906" s="50"/>
      <c r="O18906" s="50"/>
      <c r="P18906" s="50"/>
      <c r="Q18906" s="50" t="s">
        <v>368</v>
      </c>
      <c r="R18906" s="9" t="s">
        <v>368</v>
      </c>
      <c r="S18906" s="50" t="s">
        <v>368</v>
      </c>
      <c r="T18906" s="9" t="s">
        <v>368</v>
      </c>
      <c r="U18906" s="9" t="s">
        <v>368</v>
      </c>
    </row>
    <row r="18907">
      <c r="F18907" s="9"/>
      <c r="N18907" s="50"/>
      <c r="O18907" s="50"/>
      <c r="P18907" s="50"/>
      <c r="Q18907" s="50" t="s">
        <v>368</v>
      </c>
      <c r="R18907" s="9" t="s">
        <v>368</v>
      </c>
      <c r="S18907" s="50" t="s">
        <v>368</v>
      </c>
      <c r="T18907" s="9" t="s">
        <v>368</v>
      </c>
      <c r="U18907" s="9" t="s">
        <v>368</v>
      </c>
    </row>
    <row r="18908">
      <c r="F18908" s="9"/>
      <c r="N18908" s="50"/>
      <c r="O18908" s="50"/>
      <c r="P18908" s="50"/>
      <c r="Q18908" s="50" t="s">
        <v>368</v>
      </c>
      <c r="R18908" s="9" t="s">
        <v>368</v>
      </c>
      <c r="S18908" s="50" t="s">
        <v>368</v>
      </c>
      <c r="T18908" s="9" t="s">
        <v>368</v>
      </c>
      <c r="U18908" s="9" t="s">
        <v>368</v>
      </c>
    </row>
    <row r="18909">
      <c r="F18909" s="9"/>
      <c r="N18909" s="50"/>
      <c r="O18909" s="50"/>
      <c r="P18909" s="50"/>
      <c r="Q18909" s="50" t="s">
        <v>368</v>
      </c>
      <c r="R18909" s="9" t="s">
        <v>368</v>
      </c>
      <c r="S18909" s="50" t="s">
        <v>368</v>
      </c>
      <c r="T18909" s="9" t="s">
        <v>368</v>
      </c>
      <c r="U18909" s="9" t="s">
        <v>368</v>
      </c>
    </row>
    <row r="18910">
      <c r="F18910" s="9"/>
      <c r="N18910" s="50"/>
      <c r="O18910" s="50"/>
      <c r="P18910" s="50"/>
      <c r="Q18910" s="50" t="s">
        <v>368</v>
      </c>
      <c r="R18910" s="9" t="s">
        <v>368</v>
      </c>
      <c r="S18910" s="50" t="s">
        <v>368</v>
      </c>
      <c r="T18910" s="9" t="s">
        <v>368</v>
      </c>
      <c r="U18910" s="9" t="s">
        <v>368</v>
      </c>
    </row>
    <row r="18911">
      <c r="F18911" s="9"/>
      <c r="N18911" s="50"/>
      <c r="O18911" s="50"/>
      <c r="P18911" s="50"/>
      <c r="Q18911" s="50" t="s">
        <v>368</v>
      </c>
      <c r="R18911" s="9" t="s">
        <v>368</v>
      </c>
      <c r="S18911" s="50" t="s">
        <v>368</v>
      </c>
      <c r="T18911" s="9" t="s">
        <v>368</v>
      </c>
      <c r="U18911" s="9" t="s">
        <v>368</v>
      </c>
    </row>
    <row r="18912">
      <c r="F18912" s="9"/>
      <c r="N18912" s="50"/>
      <c r="O18912" s="50"/>
      <c r="P18912" s="50"/>
      <c r="Q18912" s="50" t="s">
        <v>368</v>
      </c>
      <c r="R18912" s="9" t="s">
        <v>368</v>
      </c>
      <c r="S18912" s="50" t="s">
        <v>368</v>
      </c>
      <c r="T18912" s="9" t="s">
        <v>368</v>
      </c>
      <c r="U18912" s="9" t="s">
        <v>368</v>
      </c>
    </row>
    <row r="18913">
      <c r="F18913" s="9"/>
      <c r="N18913" s="50"/>
      <c r="O18913" s="50"/>
      <c r="P18913" s="50"/>
      <c r="Q18913" s="50" t="s">
        <v>368</v>
      </c>
      <c r="R18913" s="9" t="s">
        <v>368</v>
      </c>
      <c r="S18913" s="50" t="s">
        <v>368</v>
      </c>
      <c r="T18913" s="9" t="s">
        <v>368</v>
      </c>
      <c r="U18913" s="9" t="s">
        <v>368</v>
      </c>
    </row>
    <row r="18914">
      <c r="F18914" s="9"/>
      <c r="N18914" s="50"/>
      <c r="O18914" s="50"/>
      <c r="P18914" s="50"/>
      <c r="Q18914" s="50" t="s">
        <v>368</v>
      </c>
      <c r="R18914" s="9" t="s">
        <v>368</v>
      </c>
      <c r="S18914" s="50" t="s">
        <v>368</v>
      </c>
      <c r="T18914" s="9" t="s">
        <v>368</v>
      </c>
      <c r="U18914" s="9" t="s">
        <v>368</v>
      </c>
    </row>
    <row r="18915">
      <c r="F18915" s="9"/>
      <c r="N18915" s="50"/>
      <c r="O18915" s="50"/>
      <c r="P18915" s="50"/>
      <c r="Q18915" s="50" t="s">
        <v>368</v>
      </c>
      <c r="R18915" s="9" t="s">
        <v>368</v>
      </c>
      <c r="S18915" s="50" t="s">
        <v>368</v>
      </c>
      <c r="T18915" s="9" t="s">
        <v>368</v>
      </c>
      <c r="U18915" s="9" t="s">
        <v>368</v>
      </c>
    </row>
    <row r="18916">
      <c r="F18916" s="9"/>
      <c r="N18916" s="50"/>
      <c r="O18916" s="50"/>
      <c r="P18916" s="50"/>
      <c r="Q18916" s="50" t="s">
        <v>368</v>
      </c>
      <c r="R18916" s="9" t="s">
        <v>368</v>
      </c>
      <c r="S18916" s="50" t="s">
        <v>368</v>
      </c>
      <c r="T18916" s="9" t="s">
        <v>368</v>
      </c>
      <c r="U18916" s="9" t="s">
        <v>368</v>
      </c>
    </row>
    <row r="18917">
      <c r="F18917" s="9"/>
      <c r="N18917" s="50"/>
      <c r="O18917" s="50"/>
      <c r="P18917" s="50"/>
      <c r="Q18917" s="50" t="s">
        <v>368</v>
      </c>
      <c r="R18917" s="9" t="s">
        <v>368</v>
      </c>
      <c r="S18917" s="50" t="s">
        <v>368</v>
      </c>
      <c r="T18917" s="9" t="s">
        <v>368</v>
      </c>
      <c r="U18917" s="9" t="s">
        <v>368</v>
      </c>
    </row>
    <row r="18918">
      <c r="F18918" s="9"/>
      <c r="N18918" s="50"/>
      <c r="O18918" s="50"/>
      <c r="P18918" s="50"/>
      <c r="Q18918" s="50" t="s">
        <v>368</v>
      </c>
      <c r="R18918" s="9" t="s">
        <v>368</v>
      </c>
      <c r="S18918" s="50" t="s">
        <v>368</v>
      </c>
      <c r="T18918" s="9" t="s">
        <v>368</v>
      </c>
      <c r="U18918" s="9" t="s">
        <v>368</v>
      </c>
    </row>
    <row r="18919">
      <c r="F18919" s="9"/>
      <c r="N18919" s="50"/>
      <c r="O18919" s="50"/>
      <c r="P18919" s="50"/>
      <c r="Q18919" s="50" t="s">
        <v>368</v>
      </c>
      <c r="R18919" s="9" t="s">
        <v>368</v>
      </c>
      <c r="S18919" s="50" t="s">
        <v>368</v>
      </c>
      <c r="T18919" s="9" t="s">
        <v>368</v>
      </c>
      <c r="U18919" s="9" t="s">
        <v>368</v>
      </c>
    </row>
    <row r="18920">
      <c r="F18920" s="9"/>
      <c r="N18920" s="50"/>
      <c r="O18920" s="50"/>
      <c r="P18920" s="50"/>
      <c r="Q18920" s="50" t="s">
        <v>368</v>
      </c>
      <c r="R18920" s="9" t="s">
        <v>368</v>
      </c>
      <c r="S18920" s="50" t="s">
        <v>368</v>
      </c>
      <c r="T18920" s="9" t="s">
        <v>368</v>
      </c>
      <c r="U18920" s="9" t="s">
        <v>368</v>
      </c>
    </row>
    <row r="18921">
      <c r="F18921" s="9"/>
      <c r="N18921" s="50"/>
      <c r="O18921" s="50"/>
      <c r="P18921" s="50"/>
      <c r="Q18921" s="50" t="s">
        <v>368</v>
      </c>
      <c r="R18921" s="9" t="s">
        <v>368</v>
      </c>
      <c r="S18921" s="50" t="s">
        <v>368</v>
      </c>
      <c r="T18921" s="9" t="s">
        <v>368</v>
      </c>
      <c r="U18921" s="9" t="s">
        <v>368</v>
      </c>
    </row>
    <row r="18922">
      <c r="F18922" s="9"/>
      <c r="N18922" s="50"/>
      <c r="O18922" s="50"/>
      <c r="P18922" s="50"/>
      <c r="Q18922" s="50" t="s">
        <v>368</v>
      </c>
      <c r="R18922" s="9" t="s">
        <v>368</v>
      </c>
      <c r="S18922" s="50" t="s">
        <v>368</v>
      </c>
      <c r="T18922" s="9" t="s">
        <v>368</v>
      </c>
      <c r="U18922" s="9" t="s">
        <v>368</v>
      </c>
    </row>
    <row r="18923">
      <c r="F18923" s="9"/>
      <c r="N18923" s="50"/>
      <c r="O18923" s="50"/>
      <c r="P18923" s="50"/>
      <c r="Q18923" s="50" t="s">
        <v>368</v>
      </c>
      <c r="R18923" s="9" t="s">
        <v>368</v>
      </c>
      <c r="S18923" s="50" t="s">
        <v>368</v>
      </c>
      <c r="T18923" s="9" t="s">
        <v>368</v>
      </c>
      <c r="U18923" s="9" t="s">
        <v>368</v>
      </c>
    </row>
    <row r="18924">
      <c r="F18924" s="9"/>
      <c r="N18924" s="50"/>
      <c r="O18924" s="50"/>
      <c r="P18924" s="50"/>
      <c r="Q18924" s="50" t="s">
        <v>368</v>
      </c>
      <c r="R18924" s="9" t="s">
        <v>368</v>
      </c>
      <c r="S18924" s="50" t="s">
        <v>368</v>
      </c>
      <c r="T18924" s="9" t="s">
        <v>368</v>
      </c>
      <c r="U18924" s="9" t="s">
        <v>368</v>
      </c>
    </row>
    <row r="18925">
      <c r="F18925" s="9"/>
      <c r="N18925" s="50"/>
      <c r="O18925" s="50"/>
      <c r="P18925" s="50"/>
      <c r="Q18925" s="50" t="s">
        <v>368</v>
      </c>
      <c r="R18925" s="9" t="s">
        <v>368</v>
      </c>
      <c r="S18925" s="50" t="s">
        <v>368</v>
      </c>
      <c r="T18925" s="9" t="s">
        <v>368</v>
      </c>
      <c r="U18925" s="9" t="s">
        <v>368</v>
      </c>
    </row>
    <row r="18926">
      <c r="F18926" s="9"/>
      <c r="N18926" s="50"/>
      <c r="O18926" s="50"/>
      <c r="P18926" s="50"/>
      <c r="Q18926" s="50" t="s">
        <v>368</v>
      </c>
      <c r="R18926" s="9" t="s">
        <v>368</v>
      </c>
      <c r="S18926" s="50" t="s">
        <v>368</v>
      </c>
      <c r="T18926" s="9" t="s">
        <v>368</v>
      </c>
      <c r="U18926" s="9" t="s">
        <v>368</v>
      </c>
    </row>
    <row r="18927">
      <c r="F18927" s="9"/>
      <c r="N18927" s="50"/>
      <c r="O18927" s="50"/>
      <c r="P18927" s="50"/>
      <c r="Q18927" s="50" t="s">
        <v>368</v>
      </c>
      <c r="R18927" s="9" t="s">
        <v>368</v>
      </c>
      <c r="S18927" s="50" t="s">
        <v>368</v>
      </c>
      <c r="T18927" s="9" t="s">
        <v>368</v>
      </c>
      <c r="U18927" s="9" t="s">
        <v>368</v>
      </c>
    </row>
    <row r="18928">
      <c r="F18928" s="9"/>
      <c r="N18928" s="50"/>
      <c r="O18928" s="50"/>
      <c r="P18928" s="50"/>
      <c r="Q18928" s="50" t="s">
        <v>368</v>
      </c>
      <c r="R18928" s="9" t="s">
        <v>368</v>
      </c>
      <c r="S18928" s="50" t="s">
        <v>368</v>
      </c>
      <c r="T18928" s="9" t="s">
        <v>368</v>
      </c>
      <c r="U18928" s="9" t="s">
        <v>368</v>
      </c>
    </row>
    <row r="18929">
      <c r="F18929" s="9"/>
      <c r="N18929" s="50"/>
      <c r="O18929" s="50"/>
      <c r="P18929" s="50"/>
      <c r="Q18929" s="50" t="s">
        <v>368</v>
      </c>
      <c r="R18929" s="9" t="s">
        <v>368</v>
      </c>
      <c r="S18929" s="50" t="s">
        <v>368</v>
      </c>
      <c r="T18929" s="9" t="s">
        <v>368</v>
      </c>
      <c r="U18929" s="9" t="s">
        <v>368</v>
      </c>
    </row>
    <row r="18930">
      <c r="F18930" s="9"/>
      <c r="N18930" s="50"/>
      <c r="O18930" s="50"/>
      <c r="P18930" s="50"/>
      <c r="Q18930" s="50" t="s">
        <v>368</v>
      </c>
      <c r="R18930" s="9" t="s">
        <v>368</v>
      </c>
      <c r="S18930" s="50" t="s">
        <v>368</v>
      </c>
      <c r="T18930" s="9" t="s">
        <v>368</v>
      </c>
      <c r="U18930" s="9" t="s">
        <v>368</v>
      </c>
    </row>
    <row r="18931">
      <c r="F18931" s="9"/>
      <c r="N18931" s="50"/>
      <c r="O18931" s="50"/>
      <c r="P18931" s="50"/>
      <c r="Q18931" s="50" t="s">
        <v>368</v>
      </c>
      <c r="R18931" s="9" t="s">
        <v>368</v>
      </c>
      <c r="S18931" s="50" t="s">
        <v>368</v>
      </c>
      <c r="T18931" s="9" t="s">
        <v>368</v>
      </c>
      <c r="U18931" s="9" t="s">
        <v>368</v>
      </c>
    </row>
    <row r="18932">
      <c r="F18932" s="9"/>
      <c r="N18932" s="50"/>
      <c r="O18932" s="50"/>
      <c r="P18932" s="50"/>
      <c r="Q18932" s="50" t="s">
        <v>368</v>
      </c>
      <c r="R18932" s="9" t="s">
        <v>368</v>
      </c>
      <c r="S18932" s="50" t="s">
        <v>368</v>
      </c>
      <c r="T18932" s="9" t="s">
        <v>368</v>
      </c>
      <c r="U18932" s="9" t="s">
        <v>368</v>
      </c>
    </row>
    <row r="18933">
      <c r="F18933" s="9"/>
      <c r="N18933" s="50"/>
      <c r="O18933" s="50"/>
      <c r="P18933" s="50"/>
      <c r="Q18933" s="50" t="s">
        <v>368</v>
      </c>
      <c r="R18933" s="9" t="s">
        <v>368</v>
      </c>
      <c r="S18933" s="50" t="s">
        <v>368</v>
      </c>
      <c r="T18933" s="9" t="s">
        <v>368</v>
      </c>
      <c r="U18933" s="9" t="s">
        <v>368</v>
      </c>
    </row>
    <row r="18934">
      <c r="F18934" s="9"/>
      <c r="N18934" s="50"/>
      <c r="O18934" s="50"/>
      <c r="P18934" s="50"/>
      <c r="Q18934" s="50" t="s">
        <v>368</v>
      </c>
      <c r="R18934" s="9" t="s">
        <v>368</v>
      </c>
      <c r="S18934" s="50" t="s">
        <v>368</v>
      </c>
      <c r="T18934" s="9" t="s">
        <v>368</v>
      </c>
      <c r="U18934" s="9" t="s">
        <v>368</v>
      </c>
    </row>
    <row r="18935">
      <c r="F18935" s="9"/>
      <c r="N18935" s="50"/>
      <c r="O18935" s="50"/>
      <c r="P18935" s="50"/>
      <c r="Q18935" s="50" t="s">
        <v>368</v>
      </c>
      <c r="R18935" s="9" t="s">
        <v>368</v>
      </c>
      <c r="S18935" s="50" t="s">
        <v>368</v>
      </c>
      <c r="T18935" s="9" t="s">
        <v>368</v>
      </c>
      <c r="U18935" s="9" t="s">
        <v>368</v>
      </c>
    </row>
    <row r="18936">
      <c r="F18936" s="9"/>
      <c r="N18936" s="50"/>
      <c r="O18936" s="50"/>
      <c r="P18936" s="50"/>
      <c r="Q18936" s="50" t="s">
        <v>368</v>
      </c>
      <c r="R18936" s="9" t="s">
        <v>368</v>
      </c>
      <c r="S18936" s="50" t="s">
        <v>368</v>
      </c>
      <c r="T18936" s="9" t="s">
        <v>368</v>
      </c>
      <c r="U18936" s="9" t="s">
        <v>368</v>
      </c>
    </row>
    <row r="18937">
      <c r="F18937" s="9"/>
      <c r="N18937" s="50"/>
      <c r="O18937" s="50"/>
      <c r="P18937" s="50"/>
      <c r="Q18937" s="50" t="s">
        <v>368</v>
      </c>
      <c r="R18937" s="9" t="s">
        <v>368</v>
      </c>
      <c r="S18937" s="50" t="s">
        <v>368</v>
      </c>
      <c r="T18937" s="9" t="s">
        <v>368</v>
      </c>
      <c r="U18937" s="9" t="s">
        <v>368</v>
      </c>
    </row>
    <row r="18938">
      <c r="F18938" s="9"/>
      <c r="N18938" s="50"/>
      <c r="O18938" s="50"/>
      <c r="P18938" s="50"/>
      <c r="Q18938" s="50" t="s">
        <v>368</v>
      </c>
      <c r="R18938" s="9" t="s">
        <v>368</v>
      </c>
      <c r="S18938" s="50" t="s">
        <v>368</v>
      </c>
      <c r="T18938" s="9" t="s">
        <v>368</v>
      </c>
      <c r="U18938" s="9" t="s">
        <v>368</v>
      </c>
    </row>
    <row r="18939">
      <c r="F18939" s="9"/>
      <c r="N18939" s="50"/>
      <c r="O18939" s="50"/>
      <c r="P18939" s="50"/>
      <c r="Q18939" s="50" t="s">
        <v>368</v>
      </c>
      <c r="R18939" s="9" t="s">
        <v>368</v>
      </c>
      <c r="S18939" s="50" t="s">
        <v>368</v>
      </c>
      <c r="T18939" s="9" t="s">
        <v>368</v>
      </c>
      <c r="U18939" s="9" t="s">
        <v>368</v>
      </c>
    </row>
    <row r="18940">
      <c r="F18940" s="9"/>
      <c r="N18940" s="50"/>
      <c r="O18940" s="50"/>
      <c r="P18940" s="50"/>
      <c r="Q18940" s="50" t="s">
        <v>368</v>
      </c>
      <c r="R18940" s="9" t="s">
        <v>368</v>
      </c>
      <c r="S18940" s="50" t="s">
        <v>368</v>
      </c>
      <c r="T18940" s="9" t="s">
        <v>368</v>
      </c>
      <c r="U18940" s="9" t="s">
        <v>368</v>
      </c>
    </row>
    <row r="18941">
      <c r="F18941" s="9"/>
      <c r="N18941" s="50"/>
      <c r="O18941" s="50"/>
      <c r="P18941" s="50"/>
      <c r="Q18941" s="50" t="s">
        <v>368</v>
      </c>
      <c r="R18941" s="9" t="s">
        <v>368</v>
      </c>
      <c r="S18941" s="50" t="s">
        <v>368</v>
      </c>
      <c r="T18941" s="9" t="s">
        <v>368</v>
      </c>
      <c r="U18941" s="9" t="s">
        <v>368</v>
      </c>
    </row>
    <row r="18942">
      <c r="F18942" s="9"/>
      <c r="N18942" s="50"/>
      <c r="O18942" s="50"/>
      <c r="P18942" s="50"/>
      <c r="Q18942" s="50" t="s">
        <v>368</v>
      </c>
      <c r="R18942" s="9" t="s">
        <v>368</v>
      </c>
      <c r="S18942" s="50" t="s">
        <v>368</v>
      </c>
      <c r="T18942" s="9" t="s">
        <v>368</v>
      </c>
      <c r="U18942" s="9" t="s">
        <v>368</v>
      </c>
    </row>
    <row r="18943">
      <c r="F18943" s="9"/>
      <c r="N18943" s="50"/>
      <c r="O18943" s="50"/>
      <c r="P18943" s="50"/>
      <c r="Q18943" s="50" t="s">
        <v>368</v>
      </c>
      <c r="R18943" s="9" t="s">
        <v>368</v>
      </c>
      <c r="S18943" s="50" t="s">
        <v>368</v>
      </c>
      <c r="T18943" s="9" t="s">
        <v>368</v>
      </c>
      <c r="U18943" s="9" t="s">
        <v>368</v>
      </c>
    </row>
    <row r="18944">
      <c r="F18944" s="9"/>
      <c r="N18944" s="50"/>
      <c r="O18944" s="50"/>
      <c r="P18944" s="50"/>
      <c r="Q18944" s="50" t="s">
        <v>368</v>
      </c>
      <c r="R18944" s="9" t="s">
        <v>368</v>
      </c>
      <c r="S18944" s="50" t="s">
        <v>368</v>
      </c>
      <c r="T18944" s="9" t="s">
        <v>368</v>
      </c>
      <c r="U18944" s="9" t="s">
        <v>368</v>
      </c>
    </row>
    <row r="18945">
      <c r="F18945" s="9"/>
      <c r="N18945" s="50"/>
      <c r="O18945" s="50"/>
      <c r="P18945" s="50"/>
      <c r="Q18945" s="50" t="s">
        <v>368</v>
      </c>
      <c r="R18945" s="9" t="s">
        <v>368</v>
      </c>
      <c r="S18945" s="50" t="s">
        <v>368</v>
      </c>
      <c r="T18945" s="9" t="s">
        <v>368</v>
      </c>
      <c r="U18945" s="9" t="s">
        <v>368</v>
      </c>
    </row>
    <row r="18946">
      <c r="F18946" s="9"/>
      <c r="N18946" s="50"/>
      <c r="O18946" s="50"/>
      <c r="P18946" s="50"/>
      <c r="Q18946" s="50" t="s">
        <v>368</v>
      </c>
      <c r="R18946" s="9" t="s">
        <v>368</v>
      </c>
      <c r="S18946" s="50" t="s">
        <v>368</v>
      </c>
      <c r="T18946" s="9" t="s">
        <v>368</v>
      </c>
      <c r="U18946" s="9" t="s">
        <v>368</v>
      </c>
    </row>
    <row r="18947">
      <c r="F18947" s="9"/>
      <c r="N18947" s="50"/>
      <c r="O18947" s="50"/>
      <c r="P18947" s="50"/>
      <c r="Q18947" s="50" t="s">
        <v>368</v>
      </c>
      <c r="R18947" s="9" t="s">
        <v>368</v>
      </c>
      <c r="S18947" s="50" t="s">
        <v>368</v>
      </c>
      <c r="T18947" s="9" t="s">
        <v>368</v>
      </c>
      <c r="U18947" s="9" t="s">
        <v>368</v>
      </c>
    </row>
    <row r="18948">
      <c r="F18948" s="9"/>
      <c r="N18948" s="50"/>
      <c r="O18948" s="50"/>
      <c r="P18948" s="50"/>
      <c r="Q18948" s="50" t="s">
        <v>368</v>
      </c>
      <c r="R18948" s="9" t="s">
        <v>368</v>
      </c>
      <c r="S18948" s="50" t="s">
        <v>368</v>
      </c>
      <c r="T18948" s="9" t="s">
        <v>368</v>
      </c>
      <c r="U18948" s="9" t="s">
        <v>368</v>
      </c>
    </row>
    <row r="18949">
      <c r="F18949" s="9"/>
      <c r="N18949" s="50"/>
      <c r="O18949" s="50"/>
      <c r="P18949" s="50"/>
      <c r="Q18949" s="50" t="s">
        <v>368</v>
      </c>
      <c r="R18949" s="9" t="s">
        <v>368</v>
      </c>
      <c r="S18949" s="50" t="s">
        <v>368</v>
      </c>
      <c r="T18949" s="9" t="s">
        <v>368</v>
      </c>
      <c r="U18949" s="9" t="s">
        <v>368</v>
      </c>
    </row>
    <row r="18950">
      <c r="F18950" s="9"/>
      <c r="N18950" s="50"/>
      <c r="O18950" s="50"/>
      <c r="P18950" s="50"/>
      <c r="Q18950" s="50" t="s">
        <v>368</v>
      </c>
      <c r="R18950" s="9" t="s">
        <v>368</v>
      </c>
      <c r="S18950" s="50" t="s">
        <v>368</v>
      </c>
      <c r="T18950" s="9" t="s">
        <v>368</v>
      </c>
      <c r="U18950" s="9" t="s">
        <v>368</v>
      </c>
    </row>
    <row r="18951">
      <c r="F18951" s="9"/>
      <c r="N18951" s="50"/>
      <c r="O18951" s="50"/>
      <c r="P18951" s="50"/>
      <c r="Q18951" s="50" t="s">
        <v>368</v>
      </c>
      <c r="R18951" s="9" t="s">
        <v>368</v>
      </c>
      <c r="S18951" s="50" t="s">
        <v>368</v>
      </c>
      <c r="T18951" s="9" t="s">
        <v>368</v>
      </c>
      <c r="U18951" s="9" t="s">
        <v>368</v>
      </c>
    </row>
    <row r="18952">
      <c r="F18952" s="9"/>
      <c r="N18952" s="50"/>
      <c r="O18952" s="50"/>
      <c r="P18952" s="50"/>
      <c r="Q18952" s="50" t="s">
        <v>368</v>
      </c>
      <c r="R18952" s="9" t="s">
        <v>368</v>
      </c>
      <c r="S18952" s="50" t="s">
        <v>368</v>
      </c>
      <c r="T18952" s="9" t="s">
        <v>368</v>
      </c>
      <c r="U18952" s="9" t="s">
        <v>368</v>
      </c>
    </row>
    <row r="18953">
      <c r="F18953" s="9"/>
      <c r="N18953" s="50"/>
      <c r="O18953" s="50"/>
      <c r="P18953" s="50"/>
      <c r="Q18953" s="50" t="s">
        <v>368</v>
      </c>
      <c r="R18953" s="9" t="s">
        <v>368</v>
      </c>
      <c r="S18953" s="50" t="s">
        <v>368</v>
      </c>
      <c r="T18953" s="9" t="s">
        <v>368</v>
      </c>
      <c r="U18953" s="9" t="s">
        <v>368</v>
      </c>
    </row>
    <row r="18954">
      <c r="F18954" s="9"/>
      <c r="N18954" s="50"/>
      <c r="O18954" s="50"/>
      <c r="P18954" s="50"/>
      <c r="Q18954" s="50" t="s">
        <v>368</v>
      </c>
      <c r="R18954" s="9" t="s">
        <v>368</v>
      </c>
      <c r="S18954" s="50" t="s">
        <v>368</v>
      </c>
      <c r="T18954" s="9" t="s">
        <v>368</v>
      </c>
      <c r="U18954" s="9" t="s">
        <v>368</v>
      </c>
    </row>
    <row r="18955">
      <c r="F18955" s="9"/>
      <c r="N18955" s="50"/>
      <c r="O18955" s="50"/>
      <c r="P18955" s="50"/>
      <c r="Q18955" s="50" t="s">
        <v>368</v>
      </c>
      <c r="R18955" s="9" t="s">
        <v>368</v>
      </c>
      <c r="S18955" s="50" t="s">
        <v>368</v>
      </c>
      <c r="T18955" s="9" t="s">
        <v>368</v>
      </c>
      <c r="U18955" s="9" t="s">
        <v>368</v>
      </c>
    </row>
    <row r="18956">
      <c r="F18956" s="9"/>
      <c r="N18956" s="50"/>
      <c r="O18956" s="50"/>
      <c r="P18956" s="50"/>
      <c r="Q18956" s="50" t="s">
        <v>368</v>
      </c>
      <c r="R18956" s="9" t="s">
        <v>368</v>
      </c>
      <c r="S18956" s="50" t="s">
        <v>368</v>
      </c>
      <c r="T18956" s="9" t="s">
        <v>368</v>
      </c>
      <c r="U18956" s="9" t="s">
        <v>368</v>
      </c>
    </row>
    <row r="18957">
      <c r="F18957" s="9"/>
      <c r="N18957" s="50"/>
      <c r="O18957" s="50"/>
      <c r="P18957" s="50"/>
      <c r="Q18957" s="50" t="s">
        <v>368</v>
      </c>
      <c r="R18957" s="9" t="s">
        <v>368</v>
      </c>
      <c r="S18957" s="50" t="s">
        <v>368</v>
      </c>
      <c r="T18957" s="9" t="s">
        <v>368</v>
      </c>
      <c r="U18957" s="9" t="s">
        <v>368</v>
      </c>
    </row>
    <row r="18958">
      <c r="F18958" s="9"/>
      <c r="N18958" s="50"/>
      <c r="O18958" s="50"/>
      <c r="P18958" s="50"/>
      <c r="Q18958" s="50" t="s">
        <v>368</v>
      </c>
      <c r="R18958" s="9" t="s">
        <v>368</v>
      </c>
      <c r="S18958" s="50" t="s">
        <v>368</v>
      </c>
      <c r="T18958" s="9" t="s">
        <v>368</v>
      </c>
      <c r="U18958" s="9" t="s">
        <v>368</v>
      </c>
    </row>
    <row r="18959">
      <c r="F18959" s="9"/>
      <c r="N18959" s="50"/>
      <c r="O18959" s="50"/>
      <c r="P18959" s="50"/>
      <c r="Q18959" s="50" t="s">
        <v>368</v>
      </c>
      <c r="R18959" s="9" t="s">
        <v>368</v>
      </c>
      <c r="S18959" s="50" t="s">
        <v>368</v>
      </c>
      <c r="T18959" s="9" t="s">
        <v>368</v>
      </c>
      <c r="U18959" s="9" t="s">
        <v>368</v>
      </c>
    </row>
    <row r="18960">
      <c r="F18960" s="9"/>
      <c r="N18960" s="50"/>
      <c r="O18960" s="50"/>
      <c r="P18960" s="50"/>
      <c r="Q18960" s="50" t="s">
        <v>368</v>
      </c>
      <c r="R18960" s="9" t="s">
        <v>368</v>
      </c>
      <c r="S18960" s="50" t="s">
        <v>368</v>
      </c>
      <c r="T18960" s="9" t="s">
        <v>368</v>
      </c>
      <c r="U18960" s="9" t="s">
        <v>368</v>
      </c>
    </row>
    <row r="18961">
      <c r="F18961" s="9"/>
      <c r="N18961" s="50"/>
      <c r="O18961" s="50"/>
      <c r="P18961" s="50"/>
      <c r="Q18961" s="50" t="s">
        <v>368</v>
      </c>
      <c r="R18961" s="9" t="s">
        <v>368</v>
      </c>
      <c r="S18961" s="50" t="s">
        <v>368</v>
      </c>
      <c r="T18961" s="9" t="s">
        <v>368</v>
      </c>
      <c r="U18961" s="9" t="s">
        <v>368</v>
      </c>
    </row>
    <row r="18962">
      <c r="F18962" s="9"/>
      <c r="N18962" s="50"/>
      <c r="O18962" s="50"/>
      <c r="P18962" s="50"/>
      <c r="Q18962" s="50" t="s">
        <v>368</v>
      </c>
      <c r="R18962" s="9" t="s">
        <v>368</v>
      </c>
      <c r="S18962" s="50" t="s">
        <v>368</v>
      </c>
      <c r="T18962" s="9" t="s">
        <v>368</v>
      </c>
      <c r="U18962" s="9" t="s">
        <v>368</v>
      </c>
    </row>
    <row r="18963">
      <c r="F18963" s="9"/>
      <c r="N18963" s="50"/>
      <c r="O18963" s="50"/>
      <c r="P18963" s="50"/>
      <c r="Q18963" s="50" t="s">
        <v>368</v>
      </c>
      <c r="R18963" s="9" t="s">
        <v>368</v>
      </c>
      <c r="S18963" s="50" t="s">
        <v>368</v>
      </c>
      <c r="T18963" s="9" t="s">
        <v>368</v>
      </c>
      <c r="U18963" s="9" t="s">
        <v>368</v>
      </c>
    </row>
    <row r="18964">
      <c r="F18964" s="9"/>
      <c r="N18964" s="50"/>
      <c r="O18964" s="50"/>
      <c r="P18964" s="50"/>
      <c r="Q18964" s="50" t="s">
        <v>368</v>
      </c>
      <c r="R18964" s="9" t="s">
        <v>368</v>
      </c>
      <c r="S18964" s="50" t="s">
        <v>368</v>
      </c>
      <c r="T18964" s="9" t="s">
        <v>368</v>
      </c>
      <c r="U18964" s="9" t="s">
        <v>368</v>
      </c>
    </row>
    <row r="18965">
      <c r="F18965" s="9"/>
      <c r="N18965" s="50"/>
      <c r="O18965" s="50"/>
      <c r="P18965" s="50"/>
      <c r="Q18965" s="50" t="s">
        <v>368</v>
      </c>
      <c r="R18965" s="9" t="s">
        <v>368</v>
      </c>
      <c r="S18965" s="50" t="s">
        <v>368</v>
      </c>
      <c r="T18965" s="9" t="s">
        <v>368</v>
      </c>
      <c r="U18965" s="9" t="s">
        <v>368</v>
      </c>
    </row>
    <row r="18966">
      <c r="F18966" s="9"/>
      <c r="N18966" s="50"/>
      <c r="O18966" s="50"/>
      <c r="P18966" s="50"/>
      <c r="Q18966" s="50" t="s">
        <v>368</v>
      </c>
      <c r="R18966" s="9" t="s">
        <v>368</v>
      </c>
      <c r="S18966" s="50" t="s">
        <v>368</v>
      </c>
      <c r="T18966" s="9" t="s">
        <v>368</v>
      </c>
      <c r="U18966" s="9" t="s">
        <v>368</v>
      </c>
    </row>
    <row r="18967">
      <c r="F18967" s="9"/>
      <c r="N18967" s="50"/>
      <c r="O18967" s="50"/>
      <c r="P18967" s="50"/>
      <c r="Q18967" s="50" t="s">
        <v>368</v>
      </c>
      <c r="R18967" s="9" t="s">
        <v>368</v>
      </c>
      <c r="S18967" s="50" t="s">
        <v>368</v>
      </c>
      <c r="T18967" s="9" t="s">
        <v>368</v>
      </c>
      <c r="U18967" s="9" t="s">
        <v>368</v>
      </c>
    </row>
    <row r="18968">
      <c r="F18968" s="9"/>
      <c r="N18968" s="50"/>
      <c r="O18968" s="50"/>
      <c r="P18968" s="50"/>
      <c r="Q18968" s="50" t="s">
        <v>368</v>
      </c>
      <c r="R18968" s="9" t="s">
        <v>368</v>
      </c>
      <c r="S18968" s="50" t="s">
        <v>368</v>
      </c>
      <c r="T18968" s="9" t="s">
        <v>368</v>
      </c>
      <c r="U18968" s="9" t="s">
        <v>368</v>
      </c>
    </row>
    <row r="18969">
      <c r="F18969" s="9"/>
      <c r="N18969" s="50"/>
      <c r="O18969" s="50"/>
      <c r="P18969" s="50"/>
      <c r="Q18969" s="50" t="s">
        <v>368</v>
      </c>
      <c r="R18969" s="9" t="s">
        <v>368</v>
      </c>
      <c r="S18969" s="50" t="s">
        <v>368</v>
      </c>
      <c r="T18969" s="9" t="s">
        <v>368</v>
      </c>
      <c r="U18969" s="9" t="s">
        <v>368</v>
      </c>
    </row>
    <row r="18970">
      <c r="F18970" s="9"/>
      <c r="N18970" s="50"/>
      <c r="O18970" s="50"/>
      <c r="P18970" s="50"/>
      <c r="Q18970" s="50" t="s">
        <v>368</v>
      </c>
      <c r="R18970" s="9" t="s">
        <v>368</v>
      </c>
      <c r="S18970" s="50" t="s">
        <v>368</v>
      </c>
      <c r="T18970" s="9" t="s">
        <v>368</v>
      </c>
      <c r="U18970" s="9" t="s">
        <v>368</v>
      </c>
    </row>
    <row r="18971">
      <c r="F18971" s="9"/>
      <c r="N18971" s="50"/>
      <c r="O18971" s="50"/>
      <c r="P18971" s="50"/>
      <c r="Q18971" s="50" t="s">
        <v>368</v>
      </c>
      <c r="R18971" s="9" t="s">
        <v>368</v>
      </c>
      <c r="S18971" s="50" t="s">
        <v>368</v>
      </c>
      <c r="T18971" s="9" t="s">
        <v>368</v>
      </c>
      <c r="U18971" s="9" t="s">
        <v>368</v>
      </c>
    </row>
    <row r="18972">
      <c r="F18972" s="9"/>
      <c r="N18972" s="50"/>
      <c r="O18972" s="50"/>
      <c r="P18972" s="50"/>
      <c r="Q18972" s="50" t="s">
        <v>368</v>
      </c>
      <c r="R18972" s="9" t="s">
        <v>368</v>
      </c>
      <c r="S18972" s="50" t="s">
        <v>368</v>
      </c>
      <c r="T18972" s="9" t="s">
        <v>368</v>
      </c>
      <c r="U18972" s="9" t="s">
        <v>368</v>
      </c>
    </row>
    <row r="18973">
      <c r="F18973" s="9"/>
      <c r="N18973" s="50"/>
      <c r="O18973" s="50"/>
      <c r="P18973" s="50"/>
      <c r="Q18973" s="50" t="s">
        <v>368</v>
      </c>
      <c r="R18973" s="9" t="s">
        <v>368</v>
      </c>
      <c r="S18973" s="50" t="s">
        <v>368</v>
      </c>
      <c r="T18973" s="9" t="s">
        <v>368</v>
      </c>
      <c r="U18973" s="9" t="s">
        <v>368</v>
      </c>
    </row>
    <row r="18974">
      <c r="F18974" s="9"/>
      <c r="N18974" s="50"/>
      <c r="O18974" s="50"/>
      <c r="P18974" s="50"/>
      <c r="Q18974" s="50" t="s">
        <v>368</v>
      </c>
      <c r="R18974" s="9" t="s">
        <v>368</v>
      </c>
      <c r="S18974" s="50" t="s">
        <v>368</v>
      </c>
      <c r="T18974" s="9" t="s">
        <v>368</v>
      </c>
      <c r="U18974" s="9" t="s">
        <v>368</v>
      </c>
    </row>
    <row r="18975">
      <c r="F18975" s="9"/>
      <c r="N18975" s="50"/>
      <c r="O18975" s="50"/>
      <c r="P18975" s="50"/>
      <c r="Q18975" s="50" t="s">
        <v>368</v>
      </c>
      <c r="R18975" s="9" t="s">
        <v>368</v>
      </c>
      <c r="S18975" s="50" t="s">
        <v>368</v>
      </c>
      <c r="T18975" s="9" t="s">
        <v>368</v>
      </c>
      <c r="U18975" s="9" t="s">
        <v>368</v>
      </c>
    </row>
    <row r="18976">
      <c r="F18976" s="9"/>
      <c r="N18976" s="50"/>
      <c r="O18976" s="50"/>
      <c r="P18976" s="50"/>
      <c r="Q18976" s="50" t="s">
        <v>368</v>
      </c>
      <c r="R18976" s="9" t="s">
        <v>368</v>
      </c>
      <c r="S18976" s="50" t="s">
        <v>368</v>
      </c>
      <c r="T18976" s="9" t="s">
        <v>368</v>
      </c>
      <c r="U18976" s="9" t="s">
        <v>368</v>
      </c>
    </row>
    <row r="18977">
      <c r="F18977" s="9"/>
      <c r="N18977" s="50"/>
      <c r="O18977" s="50"/>
      <c r="P18977" s="50"/>
      <c r="Q18977" s="50" t="s">
        <v>368</v>
      </c>
      <c r="R18977" s="9" t="s">
        <v>368</v>
      </c>
      <c r="S18977" s="50" t="s">
        <v>368</v>
      </c>
      <c r="T18977" s="9" t="s">
        <v>368</v>
      </c>
      <c r="U18977" s="9" t="s">
        <v>368</v>
      </c>
    </row>
    <row r="18978">
      <c r="F18978" s="9"/>
      <c r="N18978" s="50"/>
      <c r="O18978" s="50"/>
      <c r="P18978" s="50"/>
      <c r="Q18978" s="50" t="s">
        <v>368</v>
      </c>
      <c r="R18978" s="9" t="s">
        <v>368</v>
      </c>
      <c r="S18978" s="50" t="s">
        <v>368</v>
      </c>
      <c r="T18978" s="9" t="s">
        <v>368</v>
      </c>
      <c r="U18978" s="9" t="s">
        <v>368</v>
      </c>
    </row>
    <row r="18979">
      <c r="F18979" s="9"/>
      <c r="N18979" s="50"/>
      <c r="O18979" s="50"/>
      <c r="P18979" s="50"/>
      <c r="Q18979" s="50" t="s">
        <v>368</v>
      </c>
      <c r="R18979" s="9" t="s">
        <v>368</v>
      </c>
      <c r="S18979" s="50" t="s">
        <v>368</v>
      </c>
      <c r="T18979" s="9" t="s">
        <v>368</v>
      </c>
      <c r="U18979" s="9" t="s">
        <v>368</v>
      </c>
    </row>
    <row r="18980">
      <c r="F18980" s="9"/>
      <c r="N18980" s="50"/>
      <c r="O18980" s="50"/>
      <c r="P18980" s="50"/>
      <c r="Q18980" s="50" t="s">
        <v>368</v>
      </c>
      <c r="R18980" s="9" t="s">
        <v>368</v>
      </c>
      <c r="S18980" s="50" t="s">
        <v>368</v>
      </c>
      <c r="T18980" s="9" t="s">
        <v>368</v>
      </c>
      <c r="U18980" s="9" t="s">
        <v>368</v>
      </c>
    </row>
    <row r="18981">
      <c r="F18981" s="9"/>
      <c r="N18981" s="50"/>
      <c r="O18981" s="50"/>
      <c r="P18981" s="50"/>
      <c r="Q18981" s="50" t="s">
        <v>368</v>
      </c>
      <c r="R18981" s="9" t="s">
        <v>368</v>
      </c>
      <c r="S18981" s="50" t="s">
        <v>368</v>
      </c>
      <c r="T18981" s="9" t="s">
        <v>368</v>
      </c>
      <c r="U18981" s="9" t="s">
        <v>368</v>
      </c>
    </row>
    <row r="18982">
      <c r="F18982" s="9"/>
      <c r="N18982" s="50"/>
      <c r="O18982" s="50"/>
      <c r="P18982" s="50"/>
      <c r="Q18982" s="50" t="s">
        <v>368</v>
      </c>
      <c r="R18982" s="9" t="s">
        <v>368</v>
      </c>
      <c r="S18982" s="50" t="s">
        <v>368</v>
      </c>
      <c r="T18982" s="9" t="s">
        <v>368</v>
      </c>
      <c r="U18982" s="9" t="s">
        <v>368</v>
      </c>
    </row>
    <row r="18983">
      <c r="F18983" s="9"/>
      <c r="N18983" s="50"/>
      <c r="O18983" s="50"/>
      <c r="P18983" s="50"/>
      <c r="Q18983" s="50" t="s">
        <v>368</v>
      </c>
      <c r="R18983" s="9" t="s">
        <v>368</v>
      </c>
      <c r="S18983" s="50" t="s">
        <v>368</v>
      </c>
      <c r="T18983" s="9" t="s">
        <v>368</v>
      </c>
      <c r="U18983" s="9" t="s">
        <v>368</v>
      </c>
    </row>
    <row r="18984">
      <c r="F18984" s="9"/>
      <c r="N18984" s="50"/>
      <c r="O18984" s="50"/>
      <c r="P18984" s="50"/>
      <c r="Q18984" s="50" t="s">
        <v>368</v>
      </c>
      <c r="R18984" s="9" t="s">
        <v>368</v>
      </c>
      <c r="S18984" s="50" t="s">
        <v>368</v>
      </c>
      <c r="T18984" s="9" t="s">
        <v>368</v>
      </c>
      <c r="U18984" s="9" t="s">
        <v>368</v>
      </c>
    </row>
    <row r="18985">
      <c r="F18985" s="9"/>
      <c r="N18985" s="50"/>
      <c r="O18985" s="50"/>
      <c r="P18985" s="50"/>
      <c r="Q18985" s="50" t="s">
        <v>368</v>
      </c>
      <c r="R18985" s="9" t="s">
        <v>368</v>
      </c>
      <c r="S18985" s="50" t="s">
        <v>368</v>
      </c>
      <c r="T18985" s="9" t="s">
        <v>368</v>
      </c>
      <c r="U18985" s="9" t="s">
        <v>368</v>
      </c>
    </row>
    <row r="18986">
      <c r="F18986" s="9"/>
      <c r="N18986" s="50"/>
      <c r="O18986" s="50"/>
      <c r="P18986" s="50"/>
      <c r="Q18986" s="50" t="s">
        <v>368</v>
      </c>
      <c r="R18986" s="9" t="s">
        <v>368</v>
      </c>
      <c r="S18986" s="50" t="s">
        <v>368</v>
      </c>
      <c r="T18986" s="9" t="s">
        <v>368</v>
      </c>
      <c r="U18986" s="9" t="s">
        <v>368</v>
      </c>
    </row>
    <row r="18987">
      <c r="F18987" s="9"/>
      <c r="N18987" s="50"/>
      <c r="O18987" s="50"/>
      <c r="P18987" s="50"/>
      <c r="Q18987" s="50" t="s">
        <v>368</v>
      </c>
      <c r="R18987" s="9" t="s">
        <v>368</v>
      </c>
      <c r="S18987" s="50" t="s">
        <v>368</v>
      </c>
      <c r="T18987" s="9" t="s">
        <v>368</v>
      </c>
      <c r="U18987" s="9" t="s">
        <v>368</v>
      </c>
    </row>
    <row r="18988">
      <c r="F18988" s="9"/>
      <c r="N18988" s="50"/>
      <c r="O18988" s="50"/>
      <c r="P18988" s="50"/>
      <c r="Q18988" s="50" t="s">
        <v>368</v>
      </c>
      <c r="R18988" s="9" t="s">
        <v>368</v>
      </c>
      <c r="S18988" s="50" t="s">
        <v>368</v>
      </c>
      <c r="T18988" s="9" t="s">
        <v>368</v>
      </c>
      <c r="U18988" s="9" t="s">
        <v>368</v>
      </c>
    </row>
    <row r="18989">
      <c r="F18989" s="9"/>
      <c r="N18989" s="50"/>
      <c r="O18989" s="50"/>
      <c r="P18989" s="50"/>
      <c r="Q18989" s="50" t="s">
        <v>368</v>
      </c>
      <c r="R18989" s="9" t="s">
        <v>368</v>
      </c>
      <c r="S18989" s="50" t="s">
        <v>368</v>
      </c>
      <c r="T18989" s="9" t="s">
        <v>368</v>
      </c>
      <c r="U18989" s="9" t="s">
        <v>368</v>
      </c>
    </row>
    <row r="18990">
      <c r="F18990" s="9"/>
      <c r="N18990" s="50"/>
      <c r="O18990" s="50"/>
      <c r="P18990" s="50"/>
      <c r="Q18990" s="50" t="s">
        <v>368</v>
      </c>
      <c r="R18990" s="9" t="s">
        <v>368</v>
      </c>
      <c r="S18990" s="50" t="s">
        <v>368</v>
      </c>
      <c r="T18990" s="9" t="s">
        <v>368</v>
      </c>
      <c r="U18990" s="9" t="s">
        <v>368</v>
      </c>
    </row>
    <row r="18991">
      <c r="F18991" s="9"/>
      <c r="N18991" s="50"/>
      <c r="O18991" s="50"/>
      <c r="P18991" s="50"/>
      <c r="Q18991" s="50" t="s">
        <v>368</v>
      </c>
      <c r="R18991" s="9" t="s">
        <v>368</v>
      </c>
      <c r="S18991" s="50" t="s">
        <v>368</v>
      </c>
      <c r="T18991" s="9" t="s">
        <v>368</v>
      </c>
      <c r="U18991" s="9" t="s">
        <v>368</v>
      </c>
    </row>
    <row r="18992">
      <c r="F18992" s="9"/>
      <c r="N18992" s="50"/>
      <c r="O18992" s="50"/>
      <c r="P18992" s="50"/>
      <c r="Q18992" s="50" t="s">
        <v>368</v>
      </c>
      <c r="R18992" s="9" t="s">
        <v>368</v>
      </c>
      <c r="S18992" s="50" t="s">
        <v>368</v>
      </c>
      <c r="T18992" s="9" t="s">
        <v>368</v>
      </c>
      <c r="U18992" s="9" t="s">
        <v>368</v>
      </c>
    </row>
    <row r="18993">
      <c r="F18993" s="9"/>
      <c r="N18993" s="50"/>
      <c r="O18993" s="50"/>
      <c r="P18993" s="50"/>
      <c r="Q18993" s="50" t="s">
        <v>368</v>
      </c>
      <c r="R18993" s="9" t="s">
        <v>368</v>
      </c>
      <c r="S18993" s="50" t="s">
        <v>368</v>
      </c>
      <c r="T18993" s="9" t="s">
        <v>368</v>
      </c>
      <c r="U18993" s="9" t="s">
        <v>368</v>
      </c>
    </row>
    <row r="18994">
      <c r="F18994" s="9"/>
      <c r="N18994" s="50"/>
      <c r="O18994" s="50"/>
      <c r="P18994" s="50"/>
      <c r="Q18994" s="50" t="s">
        <v>368</v>
      </c>
      <c r="R18994" s="9" t="s">
        <v>368</v>
      </c>
      <c r="S18994" s="50" t="s">
        <v>368</v>
      </c>
      <c r="T18994" s="9" t="s">
        <v>368</v>
      </c>
      <c r="U18994" s="9" t="s">
        <v>368</v>
      </c>
    </row>
    <row r="18995">
      <c r="F18995" s="9"/>
      <c r="N18995" s="50"/>
      <c r="O18995" s="50"/>
      <c r="P18995" s="50"/>
      <c r="Q18995" s="50" t="s">
        <v>368</v>
      </c>
      <c r="R18995" s="9" t="s">
        <v>368</v>
      </c>
      <c r="S18995" s="50" t="s">
        <v>368</v>
      </c>
      <c r="T18995" s="9" t="s">
        <v>368</v>
      </c>
      <c r="U18995" s="9" t="s">
        <v>368</v>
      </c>
    </row>
    <row r="18996">
      <c r="F18996" s="9"/>
      <c r="N18996" s="50"/>
      <c r="O18996" s="50"/>
      <c r="P18996" s="50"/>
      <c r="Q18996" s="50" t="s">
        <v>368</v>
      </c>
      <c r="R18996" s="9" t="s">
        <v>368</v>
      </c>
      <c r="S18996" s="50" t="s">
        <v>368</v>
      </c>
      <c r="T18996" s="9" t="s">
        <v>368</v>
      </c>
      <c r="U18996" s="9" t="s">
        <v>368</v>
      </c>
    </row>
    <row r="18997">
      <c r="F18997" s="9"/>
      <c r="N18997" s="50"/>
      <c r="O18997" s="50"/>
      <c r="P18997" s="50"/>
      <c r="Q18997" s="50" t="s">
        <v>368</v>
      </c>
      <c r="R18997" s="9" t="s">
        <v>368</v>
      </c>
      <c r="S18997" s="50" t="s">
        <v>368</v>
      </c>
      <c r="T18997" s="9" t="s">
        <v>368</v>
      </c>
      <c r="U18997" s="9" t="s">
        <v>368</v>
      </c>
    </row>
    <row r="18998">
      <c r="F18998" s="9"/>
      <c r="N18998" s="50"/>
      <c r="O18998" s="50"/>
      <c r="P18998" s="50"/>
      <c r="Q18998" s="50" t="s">
        <v>368</v>
      </c>
      <c r="R18998" s="9" t="s">
        <v>368</v>
      </c>
      <c r="S18998" s="50" t="s">
        <v>368</v>
      </c>
      <c r="T18998" s="9" t="s">
        <v>368</v>
      </c>
      <c r="U18998" s="9" t="s">
        <v>368</v>
      </c>
    </row>
    <row r="18999">
      <c r="F18999" s="9"/>
      <c r="N18999" s="50"/>
      <c r="O18999" s="50"/>
      <c r="P18999" s="50"/>
      <c r="Q18999" s="50" t="s">
        <v>368</v>
      </c>
      <c r="R18999" s="9" t="s">
        <v>368</v>
      </c>
      <c r="S18999" s="50" t="s">
        <v>368</v>
      </c>
      <c r="T18999" s="9" t="s">
        <v>368</v>
      </c>
      <c r="U18999" s="9" t="s">
        <v>368</v>
      </c>
    </row>
    <row r="19000">
      <c r="F19000" s="9"/>
      <c r="N19000" s="50"/>
      <c r="O19000" s="50"/>
      <c r="P19000" s="50"/>
      <c r="Q19000" s="50" t="s">
        <v>368</v>
      </c>
      <c r="R19000" s="9" t="s">
        <v>368</v>
      </c>
      <c r="S19000" s="50" t="s">
        <v>368</v>
      </c>
      <c r="T19000" s="9" t="s">
        <v>368</v>
      </c>
      <c r="U19000" s="9" t="s">
        <v>368</v>
      </c>
    </row>
    <row r="19001">
      <c r="F19001" s="9"/>
      <c r="N19001" s="50"/>
      <c r="O19001" s="50"/>
      <c r="P19001" s="50"/>
      <c r="Q19001" s="50" t="s">
        <v>368</v>
      </c>
      <c r="R19001" s="9" t="s">
        <v>368</v>
      </c>
      <c r="S19001" s="50" t="s">
        <v>368</v>
      </c>
      <c r="T19001" s="9" t="s">
        <v>368</v>
      </c>
      <c r="U19001" s="9" t="s">
        <v>368</v>
      </c>
    </row>
    <row r="19002">
      <c r="F19002" s="9"/>
      <c r="N19002" s="50"/>
      <c r="O19002" s="50"/>
      <c r="P19002" s="50"/>
      <c r="Q19002" s="50" t="s">
        <v>368</v>
      </c>
      <c r="R19002" s="9" t="s">
        <v>368</v>
      </c>
      <c r="S19002" s="50" t="s">
        <v>368</v>
      </c>
      <c r="T19002" s="9" t="s">
        <v>368</v>
      </c>
      <c r="U19002" s="9" t="s">
        <v>368</v>
      </c>
    </row>
    <row r="19003">
      <c r="F19003" s="9"/>
      <c r="N19003" s="50"/>
      <c r="O19003" s="50"/>
      <c r="P19003" s="50"/>
      <c r="Q19003" s="50" t="s">
        <v>368</v>
      </c>
      <c r="R19003" s="9" t="s">
        <v>368</v>
      </c>
      <c r="S19003" s="50" t="s">
        <v>368</v>
      </c>
      <c r="T19003" s="9" t="s">
        <v>368</v>
      </c>
      <c r="U19003" s="9" t="s">
        <v>368</v>
      </c>
    </row>
    <row r="19004">
      <c r="F19004" s="9"/>
      <c r="N19004" s="50"/>
      <c r="O19004" s="50"/>
      <c r="P19004" s="50"/>
      <c r="Q19004" s="50" t="s">
        <v>368</v>
      </c>
      <c r="R19004" s="9" t="s">
        <v>368</v>
      </c>
      <c r="S19004" s="50" t="s">
        <v>368</v>
      </c>
      <c r="T19004" s="9" t="s">
        <v>368</v>
      </c>
      <c r="U19004" s="9" t="s">
        <v>368</v>
      </c>
    </row>
    <row r="19005">
      <c r="F19005" s="9"/>
      <c r="N19005" s="50"/>
      <c r="O19005" s="50"/>
      <c r="P19005" s="50"/>
      <c r="Q19005" s="50" t="s">
        <v>368</v>
      </c>
      <c r="R19005" s="9" t="s">
        <v>368</v>
      </c>
      <c r="S19005" s="50" t="s">
        <v>368</v>
      </c>
      <c r="T19005" s="9" t="s">
        <v>368</v>
      </c>
      <c r="U19005" s="9" t="s">
        <v>368</v>
      </c>
    </row>
    <row r="19006">
      <c r="F19006" s="9"/>
      <c r="N19006" s="50"/>
      <c r="O19006" s="50"/>
      <c r="P19006" s="50"/>
      <c r="Q19006" s="50" t="s">
        <v>368</v>
      </c>
      <c r="R19006" s="9" t="s">
        <v>368</v>
      </c>
      <c r="S19006" s="50" t="s">
        <v>368</v>
      </c>
      <c r="T19006" s="9" t="s">
        <v>368</v>
      </c>
      <c r="U19006" s="9" t="s">
        <v>368</v>
      </c>
    </row>
    <row r="19007">
      <c r="F19007" s="9"/>
      <c r="N19007" s="50"/>
      <c r="O19007" s="50"/>
      <c r="P19007" s="50"/>
      <c r="Q19007" s="50" t="s">
        <v>368</v>
      </c>
      <c r="R19007" s="9" t="s">
        <v>368</v>
      </c>
      <c r="S19007" s="50" t="s">
        <v>368</v>
      </c>
      <c r="T19007" s="9" t="s">
        <v>368</v>
      </c>
      <c r="U19007" s="9" t="s">
        <v>368</v>
      </c>
    </row>
    <row r="19008">
      <c r="F19008" s="9"/>
      <c r="N19008" s="50"/>
      <c r="O19008" s="50"/>
      <c r="P19008" s="50"/>
      <c r="Q19008" s="50" t="s">
        <v>368</v>
      </c>
      <c r="R19008" s="9" t="s">
        <v>368</v>
      </c>
      <c r="S19008" s="50" t="s">
        <v>368</v>
      </c>
      <c r="T19008" s="9" t="s">
        <v>368</v>
      </c>
      <c r="U19008" s="9" t="s">
        <v>368</v>
      </c>
    </row>
    <row r="19009">
      <c r="F19009" s="9"/>
      <c r="N19009" s="50"/>
      <c r="O19009" s="50"/>
      <c r="P19009" s="50"/>
      <c r="Q19009" s="50" t="s">
        <v>368</v>
      </c>
      <c r="R19009" s="9" t="s">
        <v>368</v>
      </c>
      <c r="S19009" s="50" t="s">
        <v>368</v>
      </c>
      <c r="T19009" s="9" t="s">
        <v>368</v>
      </c>
      <c r="U19009" s="9" t="s">
        <v>368</v>
      </c>
    </row>
    <row r="19010">
      <c r="F19010" s="9"/>
      <c r="N19010" s="50"/>
      <c r="O19010" s="50"/>
      <c r="P19010" s="50"/>
      <c r="Q19010" s="50" t="s">
        <v>368</v>
      </c>
      <c r="R19010" s="9" t="s">
        <v>368</v>
      </c>
      <c r="S19010" s="50" t="s">
        <v>368</v>
      </c>
      <c r="T19010" s="9" t="s">
        <v>368</v>
      </c>
      <c r="U19010" s="9" t="s">
        <v>368</v>
      </c>
    </row>
    <row r="19011">
      <c r="F19011" s="9"/>
      <c r="N19011" s="50"/>
      <c r="O19011" s="50"/>
      <c r="P19011" s="50"/>
      <c r="Q19011" s="50" t="s">
        <v>368</v>
      </c>
      <c r="R19011" s="9" t="s">
        <v>368</v>
      </c>
      <c r="S19011" s="50" t="s">
        <v>368</v>
      </c>
      <c r="T19011" s="9" t="s">
        <v>368</v>
      </c>
      <c r="U19011" s="9" t="s">
        <v>368</v>
      </c>
    </row>
    <row r="19012">
      <c r="F19012" s="9"/>
      <c r="N19012" s="50"/>
      <c r="O19012" s="50"/>
      <c r="P19012" s="50"/>
      <c r="Q19012" s="50" t="s">
        <v>368</v>
      </c>
      <c r="R19012" s="9" t="s">
        <v>368</v>
      </c>
      <c r="S19012" s="50" t="s">
        <v>368</v>
      </c>
      <c r="T19012" s="9" t="s">
        <v>368</v>
      </c>
      <c r="U19012" s="9" t="s">
        <v>368</v>
      </c>
    </row>
    <row r="19013">
      <c r="F19013" s="9"/>
      <c r="N19013" s="50"/>
      <c r="O19013" s="50"/>
      <c r="P19013" s="50"/>
      <c r="Q19013" s="50" t="s">
        <v>368</v>
      </c>
      <c r="R19013" s="9" t="s">
        <v>368</v>
      </c>
      <c r="S19013" s="50" t="s">
        <v>368</v>
      </c>
      <c r="T19013" s="9" t="s">
        <v>368</v>
      </c>
      <c r="U19013" s="9" t="s">
        <v>368</v>
      </c>
    </row>
    <row r="19014">
      <c r="F19014" s="9"/>
      <c r="N19014" s="50"/>
      <c r="O19014" s="50"/>
      <c r="P19014" s="50"/>
      <c r="Q19014" s="50" t="s">
        <v>368</v>
      </c>
      <c r="R19014" s="9" t="s">
        <v>368</v>
      </c>
      <c r="S19014" s="50" t="s">
        <v>368</v>
      </c>
      <c r="T19014" s="9" t="s">
        <v>368</v>
      </c>
      <c r="U19014" s="9" t="s">
        <v>368</v>
      </c>
    </row>
    <row r="19015">
      <c r="F19015" s="9"/>
      <c r="N19015" s="50"/>
      <c r="O19015" s="50"/>
      <c r="P19015" s="50"/>
      <c r="Q19015" s="50" t="s">
        <v>368</v>
      </c>
      <c r="R19015" s="9" t="s">
        <v>368</v>
      </c>
      <c r="S19015" s="50" t="s">
        <v>368</v>
      </c>
      <c r="T19015" s="9" t="s">
        <v>368</v>
      </c>
      <c r="U19015" s="9" t="s">
        <v>368</v>
      </c>
    </row>
    <row r="19016">
      <c r="F19016" s="9"/>
      <c r="N19016" s="50"/>
      <c r="O19016" s="50"/>
      <c r="P19016" s="50"/>
      <c r="Q19016" s="50" t="s">
        <v>368</v>
      </c>
      <c r="R19016" s="9" t="s">
        <v>368</v>
      </c>
      <c r="S19016" s="50" t="s">
        <v>368</v>
      </c>
      <c r="T19016" s="9" t="s">
        <v>368</v>
      </c>
      <c r="U19016" s="9" t="s">
        <v>368</v>
      </c>
    </row>
    <row r="19017">
      <c r="F19017" s="9"/>
      <c r="N19017" s="50"/>
      <c r="O19017" s="50"/>
      <c r="P19017" s="50"/>
      <c r="Q19017" s="50" t="s">
        <v>368</v>
      </c>
      <c r="R19017" s="9" t="s">
        <v>368</v>
      </c>
      <c r="S19017" s="50" t="s">
        <v>368</v>
      </c>
      <c r="T19017" s="9" t="s">
        <v>368</v>
      </c>
      <c r="U19017" s="9" t="s">
        <v>368</v>
      </c>
    </row>
    <row r="19018">
      <c r="F19018" s="9"/>
      <c r="N19018" s="50"/>
      <c r="O19018" s="50"/>
      <c r="P19018" s="50"/>
      <c r="Q19018" s="50" t="s">
        <v>368</v>
      </c>
      <c r="R19018" s="9" t="s">
        <v>368</v>
      </c>
      <c r="S19018" s="50" t="s">
        <v>368</v>
      </c>
      <c r="T19018" s="9" t="s">
        <v>368</v>
      </c>
      <c r="U19018" s="9" t="s">
        <v>368</v>
      </c>
    </row>
    <row r="19019">
      <c r="F19019" s="9"/>
      <c r="N19019" s="50"/>
      <c r="O19019" s="50"/>
      <c r="P19019" s="50"/>
      <c r="Q19019" s="50" t="s">
        <v>368</v>
      </c>
      <c r="R19019" s="9" t="s">
        <v>368</v>
      </c>
      <c r="S19019" s="50" t="s">
        <v>368</v>
      </c>
      <c r="T19019" s="9" t="s">
        <v>368</v>
      </c>
      <c r="U19019" s="9" t="s">
        <v>368</v>
      </c>
    </row>
    <row r="19020">
      <c r="F19020" s="9"/>
      <c r="N19020" s="50"/>
      <c r="O19020" s="50"/>
      <c r="P19020" s="50"/>
      <c r="Q19020" s="50" t="s">
        <v>368</v>
      </c>
      <c r="R19020" s="9" t="s">
        <v>368</v>
      </c>
      <c r="S19020" s="50" t="s">
        <v>368</v>
      </c>
      <c r="T19020" s="9" t="s">
        <v>368</v>
      </c>
      <c r="U19020" s="9" t="s">
        <v>368</v>
      </c>
    </row>
    <row r="19021">
      <c r="F19021" s="9"/>
      <c r="N19021" s="50"/>
      <c r="O19021" s="50"/>
      <c r="P19021" s="50"/>
      <c r="Q19021" s="50" t="s">
        <v>368</v>
      </c>
      <c r="R19021" s="9" t="s">
        <v>368</v>
      </c>
      <c r="S19021" s="50" t="s">
        <v>368</v>
      </c>
      <c r="T19021" s="9" t="s">
        <v>368</v>
      </c>
      <c r="U19021" s="9" t="s">
        <v>368</v>
      </c>
    </row>
    <row r="19022">
      <c r="F19022" s="9"/>
      <c r="N19022" s="50"/>
      <c r="O19022" s="50"/>
      <c r="P19022" s="50"/>
      <c r="Q19022" s="50" t="s">
        <v>368</v>
      </c>
      <c r="R19022" s="9" t="s">
        <v>368</v>
      </c>
      <c r="S19022" s="50" t="s">
        <v>368</v>
      </c>
      <c r="T19022" s="9" t="s">
        <v>368</v>
      </c>
      <c r="U19022" s="9" t="s">
        <v>368</v>
      </c>
    </row>
    <row r="19023">
      <c r="F19023" s="9"/>
      <c r="N19023" s="50"/>
      <c r="O19023" s="50"/>
      <c r="P19023" s="50"/>
      <c r="Q19023" s="50" t="s">
        <v>368</v>
      </c>
      <c r="R19023" s="9" t="s">
        <v>368</v>
      </c>
      <c r="S19023" s="50" t="s">
        <v>368</v>
      </c>
      <c r="T19023" s="9" t="s">
        <v>368</v>
      </c>
      <c r="U19023" s="9" t="s">
        <v>368</v>
      </c>
    </row>
    <row r="19024">
      <c r="F19024" s="9"/>
      <c r="N19024" s="50"/>
      <c r="O19024" s="50"/>
      <c r="P19024" s="50"/>
      <c r="Q19024" s="50" t="s">
        <v>368</v>
      </c>
      <c r="R19024" s="9" t="s">
        <v>368</v>
      </c>
      <c r="S19024" s="50" t="s">
        <v>368</v>
      </c>
      <c r="T19024" s="9" t="s">
        <v>368</v>
      </c>
      <c r="U19024" s="9" t="s">
        <v>368</v>
      </c>
    </row>
    <row r="19025">
      <c r="F19025" s="9"/>
      <c r="N19025" s="50"/>
      <c r="O19025" s="50"/>
      <c r="P19025" s="50"/>
      <c r="Q19025" s="50" t="s">
        <v>368</v>
      </c>
      <c r="R19025" s="9" t="s">
        <v>368</v>
      </c>
      <c r="S19025" s="50" t="s">
        <v>368</v>
      </c>
      <c r="T19025" s="9" t="s">
        <v>368</v>
      </c>
      <c r="U19025" s="9" t="s">
        <v>368</v>
      </c>
    </row>
    <row r="19026">
      <c r="F19026" s="9"/>
      <c r="N19026" s="50"/>
      <c r="O19026" s="50"/>
      <c r="P19026" s="50"/>
      <c r="Q19026" s="50" t="s">
        <v>368</v>
      </c>
      <c r="R19026" s="9" t="s">
        <v>368</v>
      </c>
      <c r="S19026" s="50" t="s">
        <v>368</v>
      </c>
      <c r="T19026" s="9" t="s">
        <v>368</v>
      </c>
      <c r="U19026" s="9" t="s">
        <v>368</v>
      </c>
    </row>
    <row r="19027">
      <c r="F19027" s="9"/>
      <c r="N19027" s="50"/>
      <c r="O19027" s="50"/>
      <c r="P19027" s="50"/>
      <c r="Q19027" s="50" t="s">
        <v>368</v>
      </c>
      <c r="R19027" s="9" t="s">
        <v>368</v>
      </c>
      <c r="S19027" s="50" t="s">
        <v>368</v>
      </c>
      <c r="T19027" s="9" t="s">
        <v>368</v>
      </c>
      <c r="U19027" s="9" t="s">
        <v>368</v>
      </c>
    </row>
    <row r="19028">
      <c r="F19028" s="9"/>
      <c r="N19028" s="50"/>
      <c r="O19028" s="50"/>
      <c r="P19028" s="50"/>
      <c r="Q19028" s="50" t="s">
        <v>368</v>
      </c>
      <c r="R19028" s="9" t="s">
        <v>368</v>
      </c>
      <c r="S19028" s="50" t="s">
        <v>368</v>
      </c>
      <c r="T19028" s="9" t="s">
        <v>368</v>
      </c>
      <c r="U19028" s="9" t="s">
        <v>368</v>
      </c>
    </row>
    <row r="19029">
      <c r="F19029" s="9"/>
      <c r="N19029" s="50"/>
      <c r="O19029" s="50"/>
      <c r="P19029" s="50"/>
      <c r="Q19029" s="50" t="s">
        <v>368</v>
      </c>
      <c r="R19029" s="9" t="s">
        <v>368</v>
      </c>
      <c r="S19029" s="50" t="s">
        <v>368</v>
      </c>
      <c r="T19029" s="9" t="s">
        <v>368</v>
      </c>
      <c r="U19029" s="9" t="s">
        <v>368</v>
      </c>
    </row>
    <row r="19030">
      <c r="F19030" s="9"/>
      <c r="N19030" s="50"/>
      <c r="O19030" s="50"/>
      <c r="P19030" s="50"/>
      <c r="Q19030" s="50" t="s">
        <v>368</v>
      </c>
      <c r="R19030" s="9" t="s">
        <v>368</v>
      </c>
      <c r="S19030" s="50" t="s">
        <v>368</v>
      </c>
      <c r="T19030" s="9" t="s">
        <v>368</v>
      </c>
      <c r="U19030" s="9" t="s">
        <v>368</v>
      </c>
    </row>
    <row r="19031">
      <c r="F19031" s="9"/>
      <c r="N19031" s="50"/>
      <c r="O19031" s="50"/>
      <c r="P19031" s="50"/>
      <c r="Q19031" s="50" t="s">
        <v>368</v>
      </c>
      <c r="R19031" s="9" t="s">
        <v>368</v>
      </c>
      <c r="S19031" s="50" t="s">
        <v>368</v>
      </c>
      <c r="T19031" s="9" t="s">
        <v>368</v>
      </c>
      <c r="U19031" s="9" t="s">
        <v>368</v>
      </c>
    </row>
    <row r="19032">
      <c r="F19032" s="9"/>
      <c r="N19032" s="50"/>
      <c r="O19032" s="50"/>
      <c r="P19032" s="50"/>
      <c r="Q19032" s="50" t="s">
        <v>368</v>
      </c>
      <c r="R19032" s="9" t="s">
        <v>368</v>
      </c>
      <c r="S19032" s="50" t="s">
        <v>368</v>
      </c>
      <c r="T19032" s="9" t="s">
        <v>368</v>
      </c>
      <c r="U19032" s="9" t="s">
        <v>368</v>
      </c>
    </row>
    <row r="19033">
      <c r="F19033" s="9"/>
      <c r="N19033" s="50"/>
      <c r="O19033" s="50"/>
      <c r="P19033" s="50"/>
      <c r="Q19033" s="50" t="s">
        <v>368</v>
      </c>
      <c r="R19033" s="9" t="s">
        <v>368</v>
      </c>
      <c r="S19033" s="50" t="s">
        <v>368</v>
      </c>
      <c r="T19033" s="9" t="s">
        <v>368</v>
      </c>
      <c r="U19033" s="9" t="s">
        <v>368</v>
      </c>
    </row>
    <row r="19034">
      <c r="F19034" s="9"/>
      <c r="N19034" s="50"/>
      <c r="O19034" s="50"/>
      <c r="P19034" s="50"/>
      <c r="Q19034" s="50" t="s">
        <v>368</v>
      </c>
      <c r="R19034" s="9" t="s">
        <v>368</v>
      </c>
      <c r="S19034" s="50" t="s">
        <v>368</v>
      </c>
      <c r="T19034" s="9" t="s">
        <v>368</v>
      </c>
      <c r="U19034" s="9" t="s">
        <v>368</v>
      </c>
    </row>
    <row r="19035">
      <c r="F19035" s="9"/>
      <c r="N19035" s="50"/>
      <c r="O19035" s="50"/>
      <c r="P19035" s="50"/>
      <c r="Q19035" s="50" t="s">
        <v>368</v>
      </c>
      <c r="R19035" s="9" t="s">
        <v>368</v>
      </c>
      <c r="S19035" s="50" t="s">
        <v>368</v>
      </c>
      <c r="T19035" s="9" t="s">
        <v>368</v>
      </c>
      <c r="U19035" s="9" t="s">
        <v>368</v>
      </c>
    </row>
    <row r="19036">
      <c r="F19036" s="9"/>
      <c r="N19036" s="50"/>
      <c r="O19036" s="50"/>
      <c r="P19036" s="50"/>
      <c r="Q19036" s="50" t="s">
        <v>368</v>
      </c>
      <c r="R19036" s="9" t="s">
        <v>368</v>
      </c>
      <c r="S19036" s="50" t="s">
        <v>368</v>
      </c>
      <c r="T19036" s="9" t="s">
        <v>368</v>
      </c>
      <c r="U19036" s="9" t="s">
        <v>368</v>
      </c>
    </row>
    <row r="19037">
      <c r="F19037" s="9"/>
      <c r="N19037" s="50"/>
      <c r="O19037" s="50"/>
      <c r="P19037" s="50"/>
      <c r="Q19037" s="50" t="s">
        <v>368</v>
      </c>
      <c r="R19037" s="9" t="s">
        <v>368</v>
      </c>
      <c r="S19037" s="50" t="s">
        <v>368</v>
      </c>
      <c r="T19037" s="9" t="s">
        <v>368</v>
      </c>
      <c r="U19037" s="9" t="s">
        <v>368</v>
      </c>
    </row>
    <row r="19038">
      <c r="F19038" s="9"/>
      <c r="N19038" s="50"/>
      <c r="O19038" s="50"/>
      <c r="P19038" s="50"/>
      <c r="Q19038" s="50" t="s">
        <v>368</v>
      </c>
      <c r="R19038" s="9" t="s">
        <v>368</v>
      </c>
      <c r="S19038" s="50" t="s">
        <v>368</v>
      </c>
      <c r="T19038" s="9" t="s">
        <v>368</v>
      </c>
      <c r="U19038" s="9" t="s">
        <v>368</v>
      </c>
    </row>
    <row r="19039">
      <c r="F19039" s="9"/>
      <c r="N19039" s="50"/>
      <c r="O19039" s="50"/>
      <c r="P19039" s="50"/>
      <c r="Q19039" s="50" t="s">
        <v>368</v>
      </c>
      <c r="R19039" s="9" t="s">
        <v>368</v>
      </c>
      <c r="S19039" s="50" t="s">
        <v>368</v>
      </c>
      <c r="T19039" s="9" t="s">
        <v>368</v>
      </c>
      <c r="U19039" s="9" t="s">
        <v>368</v>
      </c>
    </row>
    <row r="19040">
      <c r="F19040" s="9"/>
      <c r="N19040" s="50"/>
      <c r="O19040" s="50"/>
      <c r="P19040" s="50"/>
      <c r="Q19040" s="50" t="s">
        <v>368</v>
      </c>
      <c r="R19040" s="9" t="s">
        <v>368</v>
      </c>
      <c r="S19040" s="50" t="s">
        <v>368</v>
      </c>
      <c r="T19040" s="9" t="s">
        <v>368</v>
      </c>
      <c r="U19040" s="9" t="s">
        <v>368</v>
      </c>
    </row>
    <row r="19041">
      <c r="F19041" s="9"/>
      <c r="N19041" s="50"/>
      <c r="O19041" s="50"/>
      <c r="P19041" s="50"/>
      <c r="Q19041" s="50" t="s">
        <v>368</v>
      </c>
      <c r="R19041" s="9" t="s">
        <v>368</v>
      </c>
      <c r="S19041" s="50" t="s">
        <v>368</v>
      </c>
      <c r="T19041" s="9" t="s">
        <v>368</v>
      </c>
      <c r="U19041" s="9" t="s">
        <v>368</v>
      </c>
    </row>
    <row r="19042">
      <c r="F19042" s="9"/>
      <c r="N19042" s="50"/>
      <c r="O19042" s="50"/>
      <c r="P19042" s="50"/>
      <c r="Q19042" s="50" t="s">
        <v>368</v>
      </c>
      <c r="R19042" s="9" t="s">
        <v>368</v>
      </c>
      <c r="S19042" s="50" t="s">
        <v>368</v>
      </c>
      <c r="T19042" s="9" t="s">
        <v>368</v>
      </c>
      <c r="U19042" s="9" t="s">
        <v>368</v>
      </c>
    </row>
    <row r="19043">
      <c r="F19043" s="9"/>
      <c r="N19043" s="50"/>
      <c r="O19043" s="50"/>
      <c r="P19043" s="50"/>
      <c r="Q19043" s="50" t="s">
        <v>368</v>
      </c>
      <c r="R19043" s="9" t="s">
        <v>368</v>
      </c>
      <c r="S19043" s="50" t="s">
        <v>368</v>
      </c>
      <c r="T19043" s="9" t="s">
        <v>368</v>
      </c>
      <c r="U19043" s="9" t="s">
        <v>368</v>
      </c>
    </row>
    <row r="19044">
      <c r="F19044" s="9"/>
      <c r="N19044" s="50"/>
      <c r="O19044" s="50"/>
      <c r="P19044" s="50"/>
      <c r="Q19044" s="50" t="s">
        <v>368</v>
      </c>
      <c r="R19044" s="9" t="s">
        <v>368</v>
      </c>
      <c r="S19044" s="50" t="s">
        <v>368</v>
      </c>
      <c r="T19044" s="9" t="s">
        <v>368</v>
      </c>
      <c r="U19044" s="9" t="s">
        <v>368</v>
      </c>
    </row>
    <row r="19045">
      <c r="F19045" s="9"/>
      <c r="N19045" s="50"/>
      <c r="O19045" s="50"/>
      <c r="P19045" s="50"/>
      <c r="Q19045" s="50" t="s">
        <v>368</v>
      </c>
      <c r="R19045" s="9" t="s">
        <v>368</v>
      </c>
      <c r="S19045" s="50" t="s">
        <v>368</v>
      </c>
      <c r="T19045" s="9" t="s">
        <v>368</v>
      </c>
      <c r="U19045" s="9" t="s">
        <v>368</v>
      </c>
    </row>
    <row r="19046">
      <c r="F19046" s="9"/>
      <c r="N19046" s="50"/>
      <c r="O19046" s="50"/>
      <c r="P19046" s="50"/>
      <c r="Q19046" s="50" t="s">
        <v>368</v>
      </c>
      <c r="R19046" s="9" t="s">
        <v>368</v>
      </c>
      <c r="S19046" s="50" t="s">
        <v>368</v>
      </c>
      <c r="T19046" s="9" t="s">
        <v>368</v>
      </c>
      <c r="U19046" s="9" t="s">
        <v>368</v>
      </c>
    </row>
    <row r="19047">
      <c r="F19047" s="9"/>
      <c r="N19047" s="50"/>
      <c r="O19047" s="50"/>
      <c r="P19047" s="50"/>
      <c r="Q19047" s="50" t="s">
        <v>368</v>
      </c>
      <c r="R19047" s="9" t="s">
        <v>368</v>
      </c>
      <c r="S19047" s="50" t="s">
        <v>368</v>
      </c>
      <c r="T19047" s="9" t="s">
        <v>368</v>
      </c>
      <c r="U19047" s="9" t="s">
        <v>368</v>
      </c>
    </row>
    <row r="19048">
      <c r="F19048" s="9"/>
      <c r="N19048" s="50"/>
      <c r="O19048" s="50"/>
      <c r="P19048" s="50"/>
      <c r="Q19048" s="50" t="s">
        <v>368</v>
      </c>
      <c r="R19048" s="9" t="s">
        <v>368</v>
      </c>
      <c r="S19048" s="50" t="s">
        <v>368</v>
      </c>
      <c r="T19048" s="9" t="s">
        <v>368</v>
      </c>
      <c r="U19048" s="9" t="s">
        <v>368</v>
      </c>
    </row>
    <row r="19049">
      <c r="F19049" s="9"/>
      <c r="N19049" s="50"/>
      <c r="O19049" s="50"/>
      <c r="P19049" s="50"/>
      <c r="Q19049" s="50" t="s">
        <v>368</v>
      </c>
      <c r="R19049" s="9" t="s">
        <v>368</v>
      </c>
      <c r="S19049" s="50" t="s">
        <v>368</v>
      </c>
      <c r="T19049" s="9" t="s">
        <v>368</v>
      </c>
      <c r="U19049" s="9" t="s">
        <v>368</v>
      </c>
    </row>
    <row r="19050">
      <c r="F19050" s="9"/>
      <c r="N19050" s="50"/>
      <c r="O19050" s="50"/>
      <c r="P19050" s="50"/>
      <c r="Q19050" s="50" t="s">
        <v>368</v>
      </c>
      <c r="R19050" s="9" t="s">
        <v>368</v>
      </c>
      <c r="S19050" s="50" t="s">
        <v>368</v>
      </c>
      <c r="T19050" s="9" t="s">
        <v>368</v>
      </c>
      <c r="U19050" s="9" t="s">
        <v>368</v>
      </c>
    </row>
    <row r="19051">
      <c r="F19051" s="9"/>
      <c r="N19051" s="50"/>
      <c r="O19051" s="50"/>
      <c r="P19051" s="50"/>
      <c r="Q19051" s="50" t="s">
        <v>368</v>
      </c>
      <c r="R19051" s="9" t="s">
        <v>368</v>
      </c>
      <c r="S19051" s="50" t="s">
        <v>368</v>
      </c>
      <c r="T19051" s="9" t="s">
        <v>368</v>
      </c>
      <c r="U19051" s="9" t="s">
        <v>368</v>
      </c>
    </row>
    <row r="19052">
      <c r="F19052" s="9"/>
      <c r="N19052" s="50"/>
      <c r="O19052" s="50"/>
      <c r="P19052" s="50"/>
      <c r="Q19052" s="50" t="s">
        <v>368</v>
      </c>
      <c r="R19052" s="9" t="s">
        <v>368</v>
      </c>
      <c r="S19052" s="50" t="s">
        <v>368</v>
      </c>
      <c r="T19052" s="9" t="s">
        <v>368</v>
      </c>
      <c r="U19052" s="9" t="s">
        <v>368</v>
      </c>
    </row>
    <row r="19053">
      <c r="F19053" s="9"/>
      <c r="N19053" s="50"/>
      <c r="O19053" s="50"/>
      <c r="P19053" s="50"/>
      <c r="Q19053" s="50" t="s">
        <v>368</v>
      </c>
      <c r="R19053" s="9" t="s">
        <v>368</v>
      </c>
      <c r="S19053" s="50" t="s">
        <v>368</v>
      </c>
      <c r="T19053" s="9" t="s">
        <v>368</v>
      </c>
      <c r="U19053" s="9" t="s">
        <v>368</v>
      </c>
    </row>
    <row r="19054">
      <c r="F19054" s="9"/>
      <c r="N19054" s="50"/>
      <c r="O19054" s="50"/>
      <c r="P19054" s="50"/>
      <c r="Q19054" s="50" t="s">
        <v>368</v>
      </c>
      <c r="R19054" s="9" t="s">
        <v>368</v>
      </c>
      <c r="S19054" s="50" t="s">
        <v>368</v>
      </c>
      <c r="T19054" s="9" t="s">
        <v>368</v>
      </c>
      <c r="U19054" s="9" t="s">
        <v>368</v>
      </c>
    </row>
    <row r="19055">
      <c r="F19055" s="9"/>
      <c r="N19055" s="50"/>
      <c r="O19055" s="50"/>
      <c r="P19055" s="50"/>
      <c r="Q19055" s="50" t="s">
        <v>368</v>
      </c>
      <c r="R19055" s="9" t="s">
        <v>368</v>
      </c>
      <c r="S19055" s="50" t="s">
        <v>368</v>
      </c>
      <c r="T19055" s="9" t="s">
        <v>368</v>
      </c>
      <c r="U19055" s="9" t="s">
        <v>368</v>
      </c>
    </row>
    <row r="19056">
      <c r="F19056" s="9"/>
      <c r="N19056" s="50"/>
      <c r="O19056" s="50"/>
      <c r="P19056" s="50"/>
      <c r="Q19056" s="50" t="s">
        <v>368</v>
      </c>
      <c r="R19056" s="9" t="s">
        <v>368</v>
      </c>
      <c r="S19056" s="50" t="s">
        <v>368</v>
      </c>
      <c r="T19056" s="9" t="s">
        <v>368</v>
      </c>
      <c r="U19056" s="9" t="s">
        <v>368</v>
      </c>
    </row>
    <row r="19057">
      <c r="F19057" s="9"/>
      <c r="N19057" s="50"/>
      <c r="O19057" s="50"/>
      <c r="P19057" s="50"/>
      <c r="Q19057" s="50" t="s">
        <v>368</v>
      </c>
      <c r="R19057" s="9" t="s">
        <v>368</v>
      </c>
      <c r="S19057" s="50" t="s">
        <v>368</v>
      </c>
      <c r="T19057" s="9" t="s">
        <v>368</v>
      </c>
      <c r="U19057" s="9" t="s">
        <v>368</v>
      </c>
    </row>
    <row r="19058">
      <c r="F19058" s="9"/>
      <c r="N19058" s="50"/>
      <c r="O19058" s="50"/>
      <c r="P19058" s="50"/>
      <c r="Q19058" s="50" t="s">
        <v>368</v>
      </c>
      <c r="R19058" s="9" t="s">
        <v>368</v>
      </c>
      <c r="S19058" s="50" t="s">
        <v>368</v>
      </c>
      <c r="T19058" s="9" t="s">
        <v>368</v>
      </c>
      <c r="U19058" s="9" t="s">
        <v>368</v>
      </c>
    </row>
    <row r="19059">
      <c r="F19059" s="9"/>
      <c r="N19059" s="50"/>
      <c r="O19059" s="50"/>
      <c r="P19059" s="50"/>
      <c r="Q19059" s="50" t="s">
        <v>368</v>
      </c>
      <c r="R19059" s="9" t="s">
        <v>368</v>
      </c>
      <c r="S19059" s="50" t="s">
        <v>368</v>
      </c>
      <c r="T19059" s="9" t="s">
        <v>368</v>
      </c>
      <c r="U19059" s="9" t="s">
        <v>368</v>
      </c>
    </row>
    <row r="19060">
      <c r="F19060" s="9"/>
      <c r="N19060" s="50"/>
      <c r="O19060" s="50"/>
      <c r="P19060" s="50"/>
      <c r="Q19060" s="50" t="s">
        <v>368</v>
      </c>
      <c r="R19060" s="9" t="s">
        <v>368</v>
      </c>
      <c r="S19060" s="50" t="s">
        <v>368</v>
      </c>
      <c r="T19060" s="9" t="s">
        <v>368</v>
      </c>
      <c r="U19060" s="9" t="s">
        <v>368</v>
      </c>
    </row>
    <row r="19061">
      <c r="F19061" s="9"/>
      <c r="N19061" s="50"/>
      <c r="O19061" s="50"/>
      <c r="P19061" s="50"/>
      <c r="Q19061" s="50" t="s">
        <v>368</v>
      </c>
      <c r="R19061" s="9" t="s">
        <v>368</v>
      </c>
      <c r="S19061" s="50" t="s">
        <v>368</v>
      </c>
      <c r="T19061" s="9" t="s">
        <v>368</v>
      </c>
      <c r="U19061" s="9" t="s">
        <v>368</v>
      </c>
    </row>
    <row r="19062">
      <c r="F19062" s="9"/>
      <c r="N19062" s="50"/>
      <c r="O19062" s="50"/>
      <c r="P19062" s="50"/>
      <c r="Q19062" s="50" t="s">
        <v>368</v>
      </c>
      <c r="R19062" s="9" t="s">
        <v>368</v>
      </c>
      <c r="S19062" s="50" t="s">
        <v>368</v>
      </c>
      <c r="T19062" s="9" t="s">
        <v>368</v>
      </c>
      <c r="U19062" s="9" t="s">
        <v>368</v>
      </c>
    </row>
    <row r="19063">
      <c r="F19063" s="9"/>
      <c r="N19063" s="50"/>
      <c r="O19063" s="50"/>
      <c r="P19063" s="50"/>
      <c r="Q19063" s="50" t="s">
        <v>368</v>
      </c>
      <c r="R19063" s="9" t="s">
        <v>368</v>
      </c>
      <c r="S19063" s="50" t="s">
        <v>368</v>
      </c>
      <c r="T19063" s="9" t="s">
        <v>368</v>
      </c>
      <c r="U19063" s="9" t="s">
        <v>368</v>
      </c>
    </row>
    <row r="19064">
      <c r="F19064" s="9"/>
      <c r="N19064" s="50"/>
      <c r="O19064" s="50"/>
      <c r="P19064" s="50"/>
      <c r="Q19064" s="50" t="s">
        <v>368</v>
      </c>
      <c r="R19064" s="9" t="s">
        <v>368</v>
      </c>
      <c r="S19064" s="50" t="s">
        <v>368</v>
      </c>
      <c r="T19064" s="9" t="s">
        <v>368</v>
      </c>
      <c r="U19064" s="9" t="s">
        <v>368</v>
      </c>
    </row>
    <row r="19065">
      <c r="F19065" s="9"/>
      <c r="N19065" s="50"/>
      <c r="O19065" s="50"/>
      <c r="P19065" s="50"/>
      <c r="Q19065" s="50" t="s">
        <v>368</v>
      </c>
      <c r="R19065" s="9" t="s">
        <v>368</v>
      </c>
      <c r="S19065" s="50" t="s">
        <v>368</v>
      </c>
      <c r="T19065" s="9" t="s">
        <v>368</v>
      </c>
      <c r="U19065" s="9" t="s">
        <v>368</v>
      </c>
    </row>
    <row r="19066">
      <c r="F19066" s="9"/>
      <c r="N19066" s="50"/>
      <c r="O19066" s="50"/>
      <c r="P19066" s="50"/>
      <c r="Q19066" s="50" t="s">
        <v>368</v>
      </c>
      <c r="R19066" s="9" t="s">
        <v>368</v>
      </c>
      <c r="S19066" s="50" t="s">
        <v>368</v>
      </c>
      <c r="T19066" s="9" t="s">
        <v>368</v>
      </c>
      <c r="U19066" s="9" t="s">
        <v>368</v>
      </c>
    </row>
    <row r="19067">
      <c r="F19067" s="9"/>
      <c r="N19067" s="50"/>
      <c r="O19067" s="50"/>
      <c r="P19067" s="50"/>
      <c r="Q19067" s="50" t="s">
        <v>368</v>
      </c>
      <c r="R19067" s="9" t="s">
        <v>368</v>
      </c>
      <c r="S19067" s="50" t="s">
        <v>368</v>
      </c>
      <c r="T19067" s="9" t="s">
        <v>368</v>
      </c>
      <c r="U19067" s="9" t="s">
        <v>368</v>
      </c>
    </row>
    <row r="19068">
      <c r="F19068" s="9"/>
      <c r="N19068" s="50"/>
      <c r="O19068" s="50"/>
      <c r="P19068" s="50"/>
      <c r="Q19068" s="50" t="s">
        <v>368</v>
      </c>
      <c r="R19068" s="9" t="s">
        <v>368</v>
      </c>
      <c r="S19068" s="50" t="s">
        <v>368</v>
      </c>
      <c r="T19068" s="9" t="s">
        <v>368</v>
      </c>
      <c r="U19068" s="9" t="s">
        <v>368</v>
      </c>
    </row>
    <row r="19069">
      <c r="F19069" s="9"/>
      <c r="N19069" s="50"/>
      <c r="O19069" s="50"/>
      <c r="P19069" s="50"/>
      <c r="Q19069" s="50" t="s">
        <v>368</v>
      </c>
      <c r="R19069" s="9" t="s">
        <v>368</v>
      </c>
      <c r="S19069" s="50" t="s">
        <v>368</v>
      </c>
      <c r="T19069" s="9" t="s">
        <v>368</v>
      </c>
      <c r="U19069" s="9" t="s">
        <v>368</v>
      </c>
    </row>
    <row r="19070">
      <c r="F19070" s="9"/>
      <c r="N19070" s="50"/>
      <c r="O19070" s="50"/>
      <c r="P19070" s="50"/>
      <c r="Q19070" s="50" t="s">
        <v>368</v>
      </c>
      <c r="R19070" s="9" t="s">
        <v>368</v>
      </c>
      <c r="S19070" s="50" t="s">
        <v>368</v>
      </c>
      <c r="T19070" s="9" t="s">
        <v>368</v>
      </c>
      <c r="U19070" s="9" t="s">
        <v>368</v>
      </c>
    </row>
    <row r="19071">
      <c r="F19071" s="9"/>
      <c r="N19071" s="50"/>
      <c r="O19071" s="50"/>
      <c r="P19071" s="50"/>
      <c r="Q19071" s="50" t="s">
        <v>368</v>
      </c>
      <c r="R19071" s="9" t="s">
        <v>368</v>
      </c>
      <c r="S19071" s="50" t="s">
        <v>368</v>
      </c>
      <c r="T19071" s="9" t="s">
        <v>368</v>
      </c>
      <c r="U19071" s="9" t="s">
        <v>368</v>
      </c>
    </row>
    <row r="19072">
      <c r="F19072" s="9"/>
      <c r="N19072" s="50"/>
      <c r="O19072" s="50"/>
      <c r="P19072" s="50"/>
      <c r="Q19072" s="50" t="s">
        <v>368</v>
      </c>
      <c r="R19072" s="9" t="s">
        <v>368</v>
      </c>
      <c r="S19072" s="50" t="s">
        <v>368</v>
      </c>
      <c r="T19072" s="9" t="s">
        <v>368</v>
      </c>
      <c r="U19072" s="9" t="s">
        <v>368</v>
      </c>
    </row>
    <row r="19073">
      <c r="F19073" s="9"/>
      <c r="N19073" s="50"/>
      <c r="O19073" s="50"/>
      <c r="P19073" s="50"/>
      <c r="Q19073" s="50" t="s">
        <v>368</v>
      </c>
      <c r="R19073" s="9" t="s">
        <v>368</v>
      </c>
      <c r="S19073" s="50" t="s">
        <v>368</v>
      </c>
      <c r="T19073" s="9" t="s">
        <v>368</v>
      </c>
      <c r="U19073" s="9" t="s">
        <v>368</v>
      </c>
    </row>
    <row r="19074">
      <c r="F19074" s="9"/>
      <c r="N19074" s="50"/>
      <c r="O19074" s="50"/>
      <c r="P19074" s="50"/>
      <c r="Q19074" s="50" t="s">
        <v>368</v>
      </c>
      <c r="R19074" s="9" t="s">
        <v>368</v>
      </c>
      <c r="S19074" s="50" t="s">
        <v>368</v>
      </c>
      <c r="T19074" s="9" t="s">
        <v>368</v>
      </c>
      <c r="U19074" s="9" t="s">
        <v>368</v>
      </c>
    </row>
    <row r="19075">
      <c r="F19075" s="9"/>
      <c r="N19075" s="50"/>
      <c r="O19075" s="50"/>
      <c r="P19075" s="50"/>
      <c r="Q19075" s="50" t="s">
        <v>368</v>
      </c>
      <c r="R19075" s="9" t="s">
        <v>368</v>
      </c>
      <c r="S19075" s="50" t="s">
        <v>368</v>
      </c>
      <c r="T19075" s="9" t="s">
        <v>368</v>
      </c>
      <c r="U19075" s="9" t="s">
        <v>368</v>
      </c>
    </row>
    <row r="19076">
      <c r="F19076" s="9"/>
      <c r="N19076" s="50"/>
      <c r="O19076" s="50"/>
      <c r="P19076" s="50"/>
      <c r="Q19076" s="50" t="s">
        <v>368</v>
      </c>
      <c r="R19076" s="9" t="s">
        <v>368</v>
      </c>
      <c r="S19076" s="50" t="s">
        <v>368</v>
      </c>
      <c r="T19076" s="9" t="s">
        <v>368</v>
      </c>
      <c r="U19076" s="9" t="s">
        <v>368</v>
      </c>
    </row>
    <row r="19077">
      <c r="F19077" s="9"/>
      <c r="N19077" s="50"/>
      <c r="O19077" s="50"/>
      <c r="P19077" s="50"/>
      <c r="Q19077" s="50" t="s">
        <v>368</v>
      </c>
      <c r="R19077" s="9" t="s">
        <v>368</v>
      </c>
      <c r="S19077" s="50" t="s">
        <v>368</v>
      </c>
      <c r="T19077" s="9" t="s">
        <v>368</v>
      </c>
      <c r="U19077" s="9" t="s">
        <v>368</v>
      </c>
    </row>
    <row r="19078">
      <c r="F19078" s="9"/>
      <c r="N19078" s="50"/>
      <c r="O19078" s="50"/>
      <c r="P19078" s="50"/>
      <c r="Q19078" s="50" t="s">
        <v>368</v>
      </c>
      <c r="R19078" s="9" t="s">
        <v>368</v>
      </c>
      <c r="S19078" s="50" t="s">
        <v>368</v>
      </c>
      <c r="T19078" s="9" t="s">
        <v>368</v>
      </c>
      <c r="U19078" s="9" t="s">
        <v>368</v>
      </c>
    </row>
    <row r="19079">
      <c r="F19079" s="9"/>
      <c r="N19079" s="50"/>
      <c r="O19079" s="50"/>
      <c r="P19079" s="50"/>
      <c r="Q19079" s="50" t="s">
        <v>368</v>
      </c>
      <c r="R19079" s="9" t="s">
        <v>368</v>
      </c>
      <c r="S19079" s="50" t="s">
        <v>368</v>
      </c>
      <c r="T19079" s="9" t="s">
        <v>368</v>
      </c>
      <c r="U19079" s="9" t="s">
        <v>368</v>
      </c>
    </row>
    <row r="19080">
      <c r="F19080" s="9"/>
      <c r="N19080" s="50"/>
      <c r="O19080" s="50"/>
      <c r="P19080" s="50"/>
      <c r="Q19080" s="50" t="s">
        <v>368</v>
      </c>
      <c r="R19080" s="9" t="s">
        <v>368</v>
      </c>
      <c r="S19080" s="50" t="s">
        <v>368</v>
      </c>
      <c r="T19080" s="9" t="s">
        <v>368</v>
      </c>
      <c r="U19080" s="9" t="s">
        <v>368</v>
      </c>
    </row>
    <row r="19081">
      <c r="F19081" s="9"/>
      <c r="N19081" s="50"/>
      <c r="O19081" s="50"/>
      <c r="P19081" s="50"/>
      <c r="Q19081" s="50" t="s">
        <v>368</v>
      </c>
      <c r="R19081" s="9" t="s">
        <v>368</v>
      </c>
      <c r="S19081" s="50" t="s">
        <v>368</v>
      </c>
      <c r="T19081" s="9" t="s">
        <v>368</v>
      </c>
      <c r="U19081" s="9" t="s">
        <v>368</v>
      </c>
    </row>
    <row r="19082">
      <c r="F19082" s="9"/>
      <c r="N19082" s="50"/>
      <c r="O19082" s="50"/>
      <c r="P19082" s="50"/>
      <c r="Q19082" s="50" t="s">
        <v>368</v>
      </c>
      <c r="R19082" s="9" t="s">
        <v>368</v>
      </c>
      <c r="S19082" s="50" t="s">
        <v>368</v>
      </c>
      <c r="T19082" s="9" t="s">
        <v>368</v>
      </c>
      <c r="U19082" s="9" t="s">
        <v>368</v>
      </c>
    </row>
    <row r="19083">
      <c r="F19083" s="9"/>
      <c r="N19083" s="50"/>
      <c r="O19083" s="50"/>
      <c r="P19083" s="50"/>
      <c r="Q19083" s="50" t="s">
        <v>368</v>
      </c>
      <c r="R19083" s="9" t="s">
        <v>368</v>
      </c>
      <c r="S19083" s="50" t="s">
        <v>368</v>
      </c>
      <c r="T19083" s="9" t="s">
        <v>368</v>
      </c>
      <c r="U19083" s="9" t="s">
        <v>368</v>
      </c>
    </row>
    <row r="19084">
      <c r="F19084" s="9"/>
      <c r="N19084" s="50"/>
      <c r="O19084" s="50"/>
      <c r="P19084" s="50"/>
      <c r="Q19084" s="50" t="s">
        <v>368</v>
      </c>
      <c r="R19084" s="9" t="s">
        <v>368</v>
      </c>
      <c r="S19084" s="50" t="s">
        <v>368</v>
      </c>
      <c r="T19084" s="9" t="s">
        <v>368</v>
      </c>
      <c r="U19084" s="9" t="s">
        <v>368</v>
      </c>
    </row>
    <row r="19085">
      <c r="F19085" s="9"/>
      <c r="N19085" s="50"/>
      <c r="O19085" s="50"/>
      <c r="P19085" s="50"/>
      <c r="Q19085" s="50" t="s">
        <v>368</v>
      </c>
      <c r="R19085" s="9" t="s">
        <v>368</v>
      </c>
      <c r="S19085" s="50" t="s">
        <v>368</v>
      </c>
      <c r="T19085" s="9" t="s">
        <v>368</v>
      </c>
      <c r="U19085" s="9" t="s">
        <v>368</v>
      </c>
    </row>
    <row r="19086">
      <c r="F19086" s="9"/>
      <c r="N19086" s="50"/>
      <c r="O19086" s="50"/>
      <c r="P19086" s="50"/>
      <c r="Q19086" s="50" t="s">
        <v>368</v>
      </c>
      <c r="R19086" s="9" t="s">
        <v>368</v>
      </c>
      <c r="S19086" s="50" t="s">
        <v>368</v>
      </c>
      <c r="T19086" s="9" t="s">
        <v>368</v>
      </c>
      <c r="U19086" s="9" t="s">
        <v>368</v>
      </c>
    </row>
    <row r="19087">
      <c r="F19087" s="9"/>
      <c r="N19087" s="50"/>
      <c r="O19087" s="50"/>
      <c r="P19087" s="50"/>
      <c r="Q19087" s="50" t="s">
        <v>368</v>
      </c>
      <c r="R19087" s="9" t="s">
        <v>368</v>
      </c>
      <c r="S19087" s="50" t="s">
        <v>368</v>
      </c>
      <c r="T19087" s="9" t="s">
        <v>368</v>
      </c>
      <c r="U19087" s="9" t="s">
        <v>368</v>
      </c>
    </row>
    <row r="19088">
      <c r="F19088" s="9"/>
      <c r="N19088" s="50"/>
      <c r="O19088" s="50"/>
      <c r="P19088" s="50"/>
      <c r="Q19088" s="50" t="s">
        <v>368</v>
      </c>
      <c r="R19088" s="9" t="s">
        <v>368</v>
      </c>
      <c r="S19088" s="50" t="s">
        <v>368</v>
      </c>
      <c r="T19088" s="9" t="s">
        <v>368</v>
      </c>
      <c r="U19088" s="9" t="s">
        <v>368</v>
      </c>
    </row>
    <row r="19089">
      <c r="F19089" s="9"/>
      <c r="N19089" s="50"/>
      <c r="O19089" s="50"/>
      <c r="P19089" s="50"/>
      <c r="Q19089" s="50" t="s">
        <v>368</v>
      </c>
      <c r="R19089" s="9" t="s">
        <v>368</v>
      </c>
      <c r="S19089" s="50" t="s">
        <v>368</v>
      </c>
      <c r="T19089" s="9" t="s">
        <v>368</v>
      </c>
      <c r="U19089" s="9" t="s">
        <v>368</v>
      </c>
    </row>
    <row r="19090">
      <c r="F19090" s="9"/>
      <c r="N19090" s="50"/>
      <c r="O19090" s="50"/>
      <c r="P19090" s="50"/>
      <c r="Q19090" s="50" t="s">
        <v>368</v>
      </c>
      <c r="R19090" s="9" t="s">
        <v>368</v>
      </c>
      <c r="S19090" s="50" t="s">
        <v>368</v>
      </c>
      <c r="T19090" s="9" t="s">
        <v>368</v>
      </c>
      <c r="U19090" s="9" t="s">
        <v>368</v>
      </c>
    </row>
    <row r="19091">
      <c r="F19091" s="9"/>
      <c r="N19091" s="50"/>
      <c r="O19091" s="50"/>
      <c r="P19091" s="50"/>
      <c r="Q19091" s="50" t="s">
        <v>368</v>
      </c>
      <c r="R19091" s="9" t="s">
        <v>368</v>
      </c>
      <c r="S19091" s="50" t="s">
        <v>368</v>
      </c>
      <c r="T19091" s="9" t="s">
        <v>368</v>
      </c>
      <c r="U19091" s="9" t="s">
        <v>368</v>
      </c>
    </row>
    <row r="19092">
      <c r="F19092" s="9"/>
      <c r="N19092" s="50"/>
      <c r="O19092" s="50"/>
      <c r="P19092" s="50"/>
      <c r="Q19092" s="50" t="s">
        <v>368</v>
      </c>
      <c r="R19092" s="9" t="s">
        <v>368</v>
      </c>
      <c r="S19092" s="50" t="s">
        <v>368</v>
      </c>
      <c r="T19092" s="9" t="s">
        <v>368</v>
      </c>
      <c r="U19092" s="9" t="s">
        <v>368</v>
      </c>
    </row>
    <row r="19093">
      <c r="F19093" s="9"/>
      <c r="N19093" s="50"/>
      <c r="O19093" s="50"/>
      <c r="P19093" s="50"/>
      <c r="Q19093" s="50" t="s">
        <v>368</v>
      </c>
      <c r="R19093" s="9" t="s">
        <v>368</v>
      </c>
      <c r="S19093" s="50" t="s">
        <v>368</v>
      </c>
      <c r="T19093" s="9" t="s">
        <v>368</v>
      </c>
      <c r="U19093" s="9" t="s">
        <v>368</v>
      </c>
    </row>
    <row r="19094">
      <c r="F19094" s="9"/>
      <c r="N19094" s="50"/>
      <c r="O19094" s="50"/>
      <c r="P19094" s="50"/>
      <c r="Q19094" s="50" t="s">
        <v>368</v>
      </c>
      <c r="R19094" s="9" t="s">
        <v>368</v>
      </c>
      <c r="S19094" s="50" t="s">
        <v>368</v>
      </c>
      <c r="T19094" s="9" t="s">
        <v>368</v>
      </c>
      <c r="U19094" s="9" t="s">
        <v>368</v>
      </c>
    </row>
    <row r="19095">
      <c r="F19095" s="9"/>
      <c r="N19095" s="50"/>
      <c r="O19095" s="50"/>
      <c r="P19095" s="50"/>
      <c r="Q19095" s="50" t="s">
        <v>368</v>
      </c>
      <c r="R19095" s="9" t="s">
        <v>368</v>
      </c>
      <c r="S19095" s="50" t="s">
        <v>368</v>
      </c>
      <c r="T19095" s="9" t="s">
        <v>368</v>
      </c>
      <c r="U19095" s="9" t="s">
        <v>368</v>
      </c>
    </row>
    <row r="19096">
      <c r="F19096" s="9"/>
      <c r="N19096" s="50"/>
      <c r="O19096" s="50"/>
      <c r="P19096" s="50"/>
      <c r="Q19096" s="50" t="s">
        <v>368</v>
      </c>
      <c r="R19096" s="9" t="s">
        <v>368</v>
      </c>
      <c r="S19096" s="50" t="s">
        <v>368</v>
      </c>
      <c r="T19096" s="9" t="s">
        <v>368</v>
      </c>
      <c r="U19096" s="9" t="s">
        <v>368</v>
      </c>
    </row>
    <row r="19097">
      <c r="F19097" s="9"/>
      <c r="N19097" s="50"/>
      <c r="O19097" s="50"/>
      <c r="P19097" s="50"/>
      <c r="Q19097" s="50" t="s">
        <v>368</v>
      </c>
      <c r="R19097" s="9" t="s">
        <v>368</v>
      </c>
      <c r="S19097" s="50" t="s">
        <v>368</v>
      </c>
      <c r="T19097" s="9" t="s">
        <v>368</v>
      </c>
      <c r="U19097" s="9" t="s">
        <v>368</v>
      </c>
    </row>
    <row r="19098">
      <c r="F19098" s="9"/>
      <c r="N19098" s="50"/>
      <c r="O19098" s="50"/>
      <c r="P19098" s="50"/>
      <c r="Q19098" s="50" t="s">
        <v>368</v>
      </c>
      <c r="R19098" s="9" t="s">
        <v>368</v>
      </c>
      <c r="S19098" s="50" t="s">
        <v>368</v>
      </c>
      <c r="T19098" s="9" t="s">
        <v>368</v>
      </c>
      <c r="U19098" s="9" t="s">
        <v>368</v>
      </c>
    </row>
    <row r="19099">
      <c r="F19099" s="9"/>
      <c r="N19099" s="50"/>
      <c r="O19099" s="50"/>
      <c r="P19099" s="50"/>
      <c r="Q19099" s="50" t="s">
        <v>368</v>
      </c>
      <c r="R19099" s="9" t="s">
        <v>368</v>
      </c>
      <c r="S19099" s="50" t="s">
        <v>368</v>
      </c>
      <c r="T19099" s="9" t="s">
        <v>368</v>
      </c>
      <c r="U19099" s="9" t="s">
        <v>368</v>
      </c>
    </row>
    <row r="19100">
      <c r="F19100" s="9"/>
      <c r="N19100" s="50"/>
      <c r="O19100" s="50"/>
      <c r="P19100" s="50"/>
      <c r="Q19100" s="50" t="s">
        <v>368</v>
      </c>
      <c r="R19100" s="9" t="s">
        <v>368</v>
      </c>
      <c r="S19100" s="50" t="s">
        <v>368</v>
      </c>
      <c r="T19100" s="9" t="s">
        <v>368</v>
      </c>
      <c r="U19100" s="9" t="s">
        <v>368</v>
      </c>
    </row>
    <row r="19101">
      <c r="F19101" s="9"/>
      <c r="N19101" s="50"/>
      <c r="O19101" s="50"/>
      <c r="P19101" s="50"/>
      <c r="Q19101" s="50" t="s">
        <v>368</v>
      </c>
      <c r="R19101" s="9" t="s">
        <v>368</v>
      </c>
      <c r="S19101" s="50" t="s">
        <v>368</v>
      </c>
      <c r="T19101" s="9" t="s">
        <v>368</v>
      </c>
      <c r="U19101" s="9" t="s">
        <v>368</v>
      </c>
    </row>
    <row r="19102">
      <c r="F19102" s="9"/>
      <c r="N19102" s="50"/>
      <c r="O19102" s="50"/>
      <c r="P19102" s="50"/>
      <c r="Q19102" s="50" t="s">
        <v>368</v>
      </c>
      <c r="R19102" s="9" t="s">
        <v>368</v>
      </c>
      <c r="S19102" s="50" t="s">
        <v>368</v>
      </c>
      <c r="T19102" s="9" t="s">
        <v>368</v>
      </c>
      <c r="U19102" s="9" t="s">
        <v>368</v>
      </c>
    </row>
    <row r="19103">
      <c r="F19103" s="9"/>
      <c r="N19103" s="50"/>
      <c r="O19103" s="50"/>
      <c r="P19103" s="50"/>
      <c r="Q19103" s="50" t="s">
        <v>368</v>
      </c>
      <c r="R19103" s="9" t="s">
        <v>368</v>
      </c>
      <c r="S19103" s="50" t="s">
        <v>368</v>
      </c>
      <c r="T19103" s="9" t="s">
        <v>368</v>
      </c>
      <c r="U19103" s="9" t="s">
        <v>368</v>
      </c>
    </row>
    <row r="19104">
      <c r="F19104" s="9"/>
      <c r="N19104" s="50"/>
      <c r="O19104" s="50"/>
      <c r="P19104" s="50"/>
      <c r="Q19104" s="50" t="s">
        <v>368</v>
      </c>
      <c r="R19104" s="9" t="s">
        <v>368</v>
      </c>
      <c r="S19104" s="50" t="s">
        <v>368</v>
      </c>
      <c r="T19104" s="9" t="s">
        <v>368</v>
      </c>
      <c r="U19104" s="9" t="s">
        <v>368</v>
      </c>
    </row>
    <row r="19105">
      <c r="F19105" s="9"/>
      <c r="N19105" s="50"/>
      <c r="O19105" s="50"/>
      <c r="P19105" s="50"/>
      <c r="Q19105" s="50" t="s">
        <v>368</v>
      </c>
      <c r="R19105" s="9" t="s">
        <v>368</v>
      </c>
      <c r="S19105" s="50" t="s">
        <v>368</v>
      </c>
      <c r="T19105" s="9" t="s">
        <v>368</v>
      </c>
      <c r="U19105" s="9" t="s">
        <v>368</v>
      </c>
    </row>
    <row r="19106">
      <c r="F19106" s="9"/>
      <c r="N19106" s="50"/>
      <c r="O19106" s="50"/>
      <c r="P19106" s="50"/>
      <c r="Q19106" s="50" t="s">
        <v>368</v>
      </c>
      <c r="R19106" s="9" t="s">
        <v>368</v>
      </c>
      <c r="S19106" s="50" t="s">
        <v>368</v>
      </c>
      <c r="T19106" s="9" t="s">
        <v>368</v>
      </c>
      <c r="U19106" s="9" t="s">
        <v>368</v>
      </c>
    </row>
    <row r="19107">
      <c r="F19107" s="9"/>
      <c r="N19107" s="50"/>
      <c r="O19107" s="50"/>
      <c r="P19107" s="50"/>
      <c r="Q19107" s="50" t="s">
        <v>368</v>
      </c>
      <c r="R19107" s="9" t="s">
        <v>368</v>
      </c>
      <c r="S19107" s="50" t="s">
        <v>368</v>
      </c>
      <c r="T19107" s="9" t="s">
        <v>368</v>
      </c>
      <c r="U19107" s="9" t="s">
        <v>368</v>
      </c>
    </row>
    <row r="19108">
      <c r="F19108" s="9"/>
      <c r="N19108" s="50"/>
      <c r="O19108" s="50"/>
      <c r="P19108" s="50"/>
      <c r="Q19108" s="50" t="s">
        <v>368</v>
      </c>
      <c r="R19108" s="9" t="s">
        <v>368</v>
      </c>
      <c r="S19108" s="50" t="s">
        <v>368</v>
      </c>
      <c r="T19108" s="9" t="s">
        <v>368</v>
      </c>
      <c r="U19108" s="9" t="s">
        <v>368</v>
      </c>
    </row>
    <row r="19109">
      <c r="F19109" s="9"/>
      <c r="N19109" s="50"/>
      <c r="O19109" s="50"/>
      <c r="P19109" s="50"/>
      <c r="Q19109" s="50" t="s">
        <v>368</v>
      </c>
      <c r="R19109" s="9" t="s">
        <v>368</v>
      </c>
      <c r="S19109" s="50" t="s">
        <v>368</v>
      </c>
      <c r="T19109" s="9" t="s">
        <v>368</v>
      </c>
      <c r="U19109" s="9" t="s">
        <v>368</v>
      </c>
    </row>
    <row r="19110">
      <c r="F19110" s="9"/>
      <c r="N19110" s="50"/>
      <c r="O19110" s="50"/>
      <c r="P19110" s="50"/>
      <c r="Q19110" s="50" t="s">
        <v>368</v>
      </c>
      <c r="R19110" s="9" t="s">
        <v>368</v>
      </c>
      <c r="S19110" s="50" t="s">
        <v>368</v>
      </c>
      <c r="T19110" s="9" t="s">
        <v>368</v>
      </c>
      <c r="U19110" s="9" t="s">
        <v>368</v>
      </c>
    </row>
    <row r="19111">
      <c r="F19111" s="9"/>
      <c r="N19111" s="50"/>
      <c r="O19111" s="50"/>
      <c r="P19111" s="50"/>
      <c r="Q19111" s="50" t="s">
        <v>368</v>
      </c>
      <c r="R19111" s="9" t="s">
        <v>368</v>
      </c>
      <c r="S19111" s="50" t="s">
        <v>368</v>
      </c>
      <c r="T19111" s="9" t="s">
        <v>368</v>
      </c>
      <c r="U19111" s="9" t="s">
        <v>368</v>
      </c>
    </row>
    <row r="19112">
      <c r="F19112" s="9"/>
      <c r="N19112" s="50"/>
      <c r="O19112" s="50"/>
      <c r="P19112" s="50"/>
      <c r="Q19112" s="50" t="s">
        <v>368</v>
      </c>
      <c r="R19112" s="9" t="s">
        <v>368</v>
      </c>
      <c r="S19112" s="50" t="s">
        <v>368</v>
      </c>
      <c r="T19112" s="9" t="s">
        <v>368</v>
      </c>
      <c r="U19112" s="9" t="s">
        <v>368</v>
      </c>
    </row>
    <row r="19113">
      <c r="F19113" s="9"/>
      <c r="N19113" s="50"/>
      <c r="O19113" s="50"/>
      <c r="P19113" s="50"/>
      <c r="Q19113" s="50" t="s">
        <v>368</v>
      </c>
      <c r="R19113" s="9" t="s">
        <v>368</v>
      </c>
      <c r="S19113" s="50" t="s">
        <v>368</v>
      </c>
      <c r="T19113" s="9" t="s">
        <v>368</v>
      </c>
      <c r="U19113" s="9" t="s">
        <v>368</v>
      </c>
    </row>
    <row r="19114">
      <c r="F19114" s="9"/>
      <c r="N19114" s="50"/>
      <c r="O19114" s="50"/>
      <c r="P19114" s="50"/>
      <c r="Q19114" s="50" t="s">
        <v>368</v>
      </c>
      <c r="R19114" s="9" t="s">
        <v>368</v>
      </c>
      <c r="S19114" s="50" t="s">
        <v>368</v>
      </c>
      <c r="T19114" s="9" t="s">
        <v>368</v>
      </c>
      <c r="U19114" s="9" t="s">
        <v>368</v>
      </c>
    </row>
    <row r="19115">
      <c r="F19115" s="9"/>
      <c r="N19115" s="50"/>
      <c r="O19115" s="50"/>
      <c r="P19115" s="50"/>
      <c r="Q19115" s="50" t="s">
        <v>368</v>
      </c>
      <c r="R19115" s="9" t="s">
        <v>368</v>
      </c>
      <c r="S19115" s="50" t="s">
        <v>368</v>
      </c>
      <c r="T19115" s="9" t="s">
        <v>368</v>
      </c>
      <c r="U19115" s="9" t="s">
        <v>368</v>
      </c>
    </row>
    <row r="19116">
      <c r="F19116" s="9"/>
      <c r="N19116" s="50"/>
      <c r="O19116" s="50"/>
      <c r="P19116" s="50"/>
      <c r="Q19116" s="50" t="s">
        <v>368</v>
      </c>
      <c r="R19116" s="9" t="s">
        <v>368</v>
      </c>
      <c r="S19116" s="50" t="s">
        <v>368</v>
      </c>
      <c r="T19116" s="9" t="s">
        <v>368</v>
      </c>
      <c r="U19116" s="9" t="s">
        <v>368</v>
      </c>
    </row>
    <row r="19117">
      <c r="F19117" s="9"/>
      <c r="N19117" s="50"/>
      <c r="O19117" s="50"/>
      <c r="P19117" s="50"/>
      <c r="Q19117" s="50" t="s">
        <v>368</v>
      </c>
      <c r="R19117" s="9" t="s">
        <v>368</v>
      </c>
      <c r="S19117" s="50" t="s">
        <v>368</v>
      </c>
      <c r="T19117" s="9" t="s">
        <v>368</v>
      </c>
      <c r="U19117" s="9" t="s">
        <v>368</v>
      </c>
    </row>
    <row r="19118">
      <c r="F19118" s="9"/>
      <c r="N19118" s="50"/>
      <c r="O19118" s="50"/>
      <c r="P19118" s="50"/>
      <c r="Q19118" s="50" t="s">
        <v>368</v>
      </c>
      <c r="R19118" s="9" t="s">
        <v>368</v>
      </c>
      <c r="S19118" s="50" t="s">
        <v>368</v>
      </c>
      <c r="T19118" s="9" t="s">
        <v>368</v>
      </c>
      <c r="U19118" s="9" t="s">
        <v>368</v>
      </c>
    </row>
    <row r="19119">
      <c r="F19119" s="9"/>
      <c r="N19119" s="50"/>
      <c r="O19119" s="50"/>
      <c r="P19119" s="50"/>
      <c r="Q19119" s="50" t="s">
        <v>368</v>
      </c>
      <c r="R19119" s="9" t="s">
        <v>368</v>
      </c>
      <c r="S19119" s="50" t="s">
        <v>368</v>
      </c>
      <c r="T19119" s="9" t="s">
        <v>368</v>
      </c>
      <c r="U19119" s="9" t="s">
        <v>368</v>
      </c>
    </row>
    <row r="19120">
      <c r="F19120" s="9"/>
      <c r="N19120" s="50"/>
      <c r="O19120" s="50"/>
      <c r="P19120" s="50"/>
      <c r="Q19120" s="50" t="s">
        <v>368</v>
      </c>
      <c r="R19120" s="9" t="s">
        <v>368</v>
      </c>
      <c r="S19120" s="50" t="s">
        <v>368</v>
      </c>
      <c r="T19120" s="9" t="s">
        <v>368</v>
      </c>
      <c r="U19120" s="9" t="s">
        <v>368</v>
      </c>
    </row>
    <row r="19121">
      <c r="F19121" s="9"/>
      <c r="N19121" s="50"/>
      <c r="O19121" s="50"/>
      <c r="P19121" s="50"/>
      <c r="Q19121" s="50" t="s">
        <v>368</v>
      </c>
      <c r="R19121" s="9" t="s">
        <v>368</v>
      </c>
      <c r="S19121" s="50" t="s">
        <v>368</v>
      </c>
      <c r="T19121" s="9" t="s">
        <v>368</v>
      </c>
      <c r="U19121" s="9" t="s">
        <v>368</v>
      </c>
    </row>
    <row r="19122">
      <c r="F19122" s="9"/>
      <c r="N19122" s="50"/>
      <c r="O19122" s="50"/>
      <c r="P19122" s="50"/>
      <c r="Q19122" s="50" t="s">
        <v>368</v>
      </c>
      <c r="R19122" s="9" t="s">
        <v>368</v>
      </c>
      <c r="S19122" s="50" t="s">
        <v>368</v>
      </c>
      <c r="T19122" s="9" t="s">
        <v>368</v>
      </c>
      <c r="U19122" s="9" t="s">
        <v>368</v>
      </c>
    </row>
    <row r="19123">
      <c r="F19123" s="9"/>
      <c r="N19123" s="50"/>
      <c r="O19123" s="50"/>
      <c r="P19123" s="50"/>
      <c r="Q19123" s="50" t="s">
        <v>368</v>
      </c>
      <c r="R19123" s="9" t="s">
        <v>368</v>
      </c>
      <c r="S19123" s="50" t="s">
        <v>368</v>
      </c>
      <c r="T19123" s="9" t="s">
        <v>368</v>
      </c>
      <c r="U19123" s="9" t="s">
        <v>368</v>
      </c>
    </row>
    <row r="19124">
      <c r="F19124" s="9"/>
      <c r="N19124" s="50"/>
      <c r="O19124" s="50"/>
      <c r="P19124" s="50"/>
      <c r="Q19124" s="50" t="s">
        <v>368</v>
      </c>
      <c r="R19124" s="9" t="s">
        <v>368</v>
      </c>
      <c r="S19124" s="50" t="s">
        <v>368</v>
      </c>
      <c r="T19124" s="9" t="s">
        <v>368</v>
      </c>
      <c r="U19124" s="9" t="s">
        <v>368</v>
      </c>
    </row>
    <row r="19125">
      <c r="F19125" s="9"/>
      <c r="N19125" s="50"/>
      <c r="O19125" s="50"/>
      <c r="P19125" s="50"/>
      <c r="Q19125" s="50" t="s">
        <v>368</v>
      </c>
      <c r="R19125" s="9" t="s">
        <v>368</v>
      </c>
      <c r="S19125" s="50" t="s">
        <v>368</v>
      </c>
      <c r="T19125" s="9" t="s">
        <v>368</v>
      </c>
      <c r="U19125" s="9" t="s">
        <v>368</v>
      </c>
    </row>
    <row r="19126">
      <c r="F19126" s="9"/>
      <c r="N19126" s="50"/>
      <c r="O19126" s="50"/>
      <c r="P19126" s="50"/>
      <c r="Q19126" s="50" t="s">
        <v>368</v>
      </c>
      <c r="R19126" s="9" t="s">
        <v>368</v>
      </c>
      <c r="S19126" s="50" t="s">
        <v>368</v>
      </c>
      <c r="T19126" s="9" t="s">
        <v>368</v>
      </c>
      <c r="U19126" s="9" t="s">
        <v>368</v>
      </c>
    </row>
    <row r="19127">
      <c r="F19127" s="9"/>
      <c r="N19127" s="50"/>
      <c r="O19127" s="50"/>
      <c r="P19127" s="50"/>
      <c r="Q19127" s="50" t="s">
        <v>368</v>
      </c>
      <c r="R19127" s="9" t="s">
        <v>368</v>
      </c>
      <c r="S19127" s="50" t="s">
        <v>368</v>
      </c>
      <c r="T19127" s="9" t="s">
        <v>368</v>
      </c>
      <c r="U19127" s="9" t="s">
        <v>368</v>
      </c>
    </row>
    <row r="19128">
      <c r="F19128" s="9"/>
      <c r="N19128" s="50"/>
      <c r="O19128" s="50"/>
      <c r="P19128" s="50"/>
      <c r="Q19128" s="50" t="s">
        <v>368</v>
      </c>
      <c r="R19128" s="9" t="s">
        <v>368</v>
      </c>
      <c r="S19128" s="50" t="s">
        <v>368</v>
      </c>
      <c r="T19128" s="9" t="s">
        <v>368</v>
      </c>
      <c r="U19128" s="9" t="s">
        <v>368</v>
      </c>
    </row>
    <row r="19129">
      <c r="F19129" s="9"/>
      <c r="N19129" s="50"/>
      <c r="O19129" s="50"/>
      <c r="P19129" s="50"/>
      <c r="Q19129" s="50" t="s">
        <v>368</v>
      </c>
      <c r="R19129" s="9" t="s">
        <v>368</v>
      </c>
      <c r="S19129" s="50" t="s">
        <v>368</v>
      </c>
      <c r="T19129" s="9" t="s">
        <v>368</v>
      </c>
      <c r="U19129" s="9" t="s">
        <v>368</v>
      </c>
    </row>
    <row r="19130">
      <c r="F19130" s="9"/>
      <c r="N19130" s="50"/>
      <c r="O19130" s="50"/>
      <c r="P19130" s="50"/>
      <c r="Q19130" s="50" t="s">
        <v>368</v>
      </c>
      <c r="R19130" s="9" t="s">
        <v>368</v>
      </c>
      <c r="S19130" s="50" t="s">
        <v>368</v>
      </c>
      <c r="T19130" s="9" t="s">
        <v>368</v>
      </c>
      <c r="U19130" s="9" t="s">
        <v>368</v>
      </c>
    </row>
    <row r="19131">
      <c r="F19131" s="9"/>
      <c r="N19131" s="50"/>
      <c r="O19131" s="50"/>
      <c r="P19131" s="50"/>
      <c r="Q19131" s="50" t="s">
        <v>368</v>
      </c>
      <c r="R19131" s="9" t="s">
        <v>368</v>
      </c>
      <c r="S19131" s="50" t="s">
        <v>368</v>
      </c>
      <c r="T19131" s="9" t="s">
        <v>368</v>
      </c>
      <c r="U19131" s="9" t="s">
        <v>368</v>
      </c>
    </row>
    <row r="19132">
      <c r="F19132" s="9"/>
      <c r="N19132" s="50"/>
      <c r="O19132" s="50"/>
      <c r="P19132" s="50"/>
      <c r="Q19132" s="50" t="s">
        <v>368</v>
      </c>
      <c r="R19132" s="9" t="s">
        <v>368</v>
      </c>
      <c r="S19132" s="50" t="s">
        <v>368</v>
      </c>
      <c r="T19132" s="9" t="s">
        <v>368</v>
      </c>
      <c r="U19132" s="9" t="s">
        <v>368</v>
      </c>
    </row>
    <row r="19133">
      <c r="F19133" s="9"/>
      <c r="N19133" s="50"/>
      <c r="O19133" s="50"/>
      <c r="P19133" s="50"/>
      <c r="Q19133" s="50" t="s">
        <v>368</v>
      </c>
      <c r="R19133" s="9" t="s">
        <v>368</v>
      </c>
      <c r="S19133" s="50" t="s">
        <v>368</v>
      </c>
      <c r="T19133" s="9" t="s">
        <v>368</v>
      </c>
      <c r="U19133" s="9" t="s">
        <v>368</v>
      </c>
    </row>
    <row r="19134">
      <c r="F19134" s="9"/>
      <c r="N19134" s="50"/>
      <c r="O19134" s="50"/>
      <c r="P19134" s="50"/>
      <c r="Q19134" s="50" t="s">
        <v>368</v>
      </c>
      <c r="R19134" s="9" t="s">
        <v>368</v>
      </c>
      <c r="S19134" s="50" t="s">
        <v>368</v>
      </c>
      <c r="T19134" s="9" t="s">
        <v>368</v>
      </c>
      <c r="U19134" s="9" t="s">
        <v>368</v>
      </c>
    </row>
    <row r="19135">
      <c r="F19135" s="9"/>
      <c r="N19135" s="50"/>
      <c r="O19135" s="50"/>
      <c r="P19135" s="50"/>
      <c r="Q19135" s="50" t="s">
        <v>368</v>
      </c>
      <c r="R19135" s="9" t="s">
        <v>368</v>
      </c>
      <c r="S19135" s="50" t="s">
        <v>368</v>
      </c>
      <c r="T19135" s="9" t="s">
        <v>368</v>
      </c>
      <c r="U19135" s="9" t="s">
        <v>368</v>
      </c>
    </row>
    <row r="19136">
      <c r="F19136" s="9"/>
      <c r="N19136" s="50"/>
      <c r="O19136" s="50"/>
      <c r="P19136" s="50"/>
      <c r="Q19136" s="50" t="s">
        <v>368</v>
      </c>
      <c r="R19136" s="9" t="s">
        <v>368</v>
      </c>
      <c r="S19136" s="50" t="s">
        <v>368</v>
      </c>
      <c r="T19136" s="9" t="s">
        <v>368</v>
      </c>
      <c r="U19136" s="9" t="s">
        <v>368</v>
      </c>
    </row>
    <row r="19137">
      <c r="F19137" s="9"/>
      <c r="N19137" s="50"/>
      <c r="O19137" s="50"/>
      <c r="P19137" s="50"/>
      <c r="Q19137" s="50" t="s">
        <v>368</v>
      </c>
      <c r="R19137" s="9" t="s">
        <v>368</v>
      </c>
      <c r="S19137" s="50" t="s">
        <v>368</v>
      </c>
      <c r="T19137" s="9" t="s">
        <v>368</v>
      </c>
      <c r="U19137" s="9" t="s">
        <v>368</v>
      </c>
    </row>
    <row r="19138">
      <c r="F19138" s="9"/>
      <c r="N19138" s="50"/>
      <c r="O19138" s="50"/>
      <c r="P19138" s="50"/>
      <c r="Q19138" s="50" t="s">
        <v>368</v>
      </c>
      <c r="R19138" s="9" t="s">
        <v>368</v>
      </c>
      <c r="S19138" s="50" t="s">
        <v>368</v>
      </c>
      <c r="T19138" s="9" t="s">
        <v>368</v>
      </c>
      <c r="U19138" s="9" t="s">
        <v>368</v>
      </c>
    </row>
    <row r="19139">
      <c r="F19139" s="9"/>
      <c r="N19139" s="50"/>
      <c r="O19139" s="50"/>
      <c r="P19139" s="50"/>
      <c r="Q19139" s="50" t="s">
        <v>368</v>
      </c>
      <c r="R19139" s="9" t="s">
        <v>368</v>
      </c>
      <c r="S19139" s="50" t="s">
        <v>368</v>
      </c>
      <c r="T19139" s="9" t="s">
        <v>368</v>
      </c>
      <c r="U19139" s="9" t="s">
        <v>368</v>
      </c>
    </row>
    <row r="19140">
      <c r="F19140" s="9"/>
      <c r="N19140" s="50"/>
      <c r="O19140" s="50"/>
      <c r="P19140" s="50"/>
      <c r="Q19140" s="50" t="s">
        <v>368</v>
      </c>
      <c r="R19140" s="9" t="s">
        <v>368</v>
      </c>
      <c r="S19140" s="50" t="s">
        <v>368</v>
      </c>
      <c r="T19140" s="9" t="s">
        <v>368</v>
      </c>
      <c r="U19140" s="9" t="s">
        <v>368</v>
      </c>
    </row>
    <row r="19141">
      <c r="F19141" s="9"/>
      <c r="N19141" s="50"/>
      <c r="O19141" s="50"/>
      <c r="P19141" s="50"/>
      <c r="Q19141" s="50" t="s">
        <v>368</v>
      </c>
      <c r="R19141" s="9" t="s">
        <v>368</v>
      </c>
      <c r="S19141" s="50" t="s">
        <v>368</v>
      </c>
      <c r="T19141" s="9" t="s">
        <v>368</v>
      </c>
      <c r="U19141" s="9" t="s">
        <v>368</v>
      </c>
    </row>
    <row r="19142">
      <c r="F19142" s="9"/>
      <c r="N19142" s="50"/>
      <c r="O19142" s="50"/>
      <c r="P19142" s="50"/>
      <c r="Q19142" s="50" t="s">
        <v>368</v>
      </c>
      <c r="R19142" s="9" t="s">
        <v>368</v>
      </c>
      <c r="S19142" s="50" t="s">
        <v>368</v>
      </c>
      <c r="T19142" s="9" t="s">
        <v>368</v>
      </c>
      <c r="U19142" s="9" t="s">
        <v>368</v>
      </c>
    </row>
    <row r="19143">
      <c r="F19143" s="9"/>
      <c r="N19143" s="50"/>
      <c r="O19143" s="50"/>
      <c r="P19143" s="50"/>
      <c r="Q19143" s="50" t="s">
        <v>368</v>
      </c>
      <c r="R19143" s="9" t="s">
        <v>368</v>
      </c>
      <c r="S19143" s="50" t="s">
        <v>368</v>
      </c>
      <c r="T19143" s="9" t="s">
        <v>368</v>
      </c>
      <c r="U19143" s="9" t="s">
        <v>368</v>
      </c>
    </row>
    <row r="19144">
      <c r="F19144" s="9"/>
      <c r="N19144" s="50"/>
      <c r="O19144" s="50"/>
      <c r="P19144" s="50"/>
      <c r="Q19144" s="50" t="s">
        <v>368</v>
      </c>
      <c r="R19144" s="9" t="s">
        <v>368</v>
      </c>
      <c r="S19144" s="50" t="s">
        <v>368</v>
      </c>
      <c r="T19144" s="9" t="s">
        <v>368</v>
      </c>
      <c r="U19144" s="9" t="s">
        <v>368</v>
      </c>
    </row>
    <row r="19145">
      <c r="F19145" s="9"/>
      <c r="N19145" s="50"/>
      <c r="O19145" s="50"/>
      <c r="P19145" s="50"/>
      <c r="Q19145" s="50" t="s">
        <v>368</v>
      </c>
      <c r="R19145" s="9" t="s">
        <v>368</v>
      </c>
      <c r="S19145" s="50" t="s">
        <v>368</v>
      </c>
      <c r="T19145" s="9" t="s">
        <v>368</v>
      </c>
      <c r="U19145" s="9" t="s">
        <v>368</v>
      </c>
    </row>
    <row r="19146">
      <c r="F19146" s="9"/>
      <c r="N19146" s="50"/>
      <c r="O19146" s="50"/>
      <c r="P19146" s="50"/>
      <c r="Q19146" s="50" t="s">
        <v>368</v>
      </c>
      <c r="R19146" s="9" t="s">
        <v>368</v>
      </c>
      <c r="S19146" s="50" t="s">
        <v>368</v>
      </c>
      <c r="T19146" s="9" t="s">
        <v>368</v>
      </c>
      <c r="U19146" s="9" t="s">
        <v>368</v>
      </c>
    </row>
    <row r="19147">
      <c r="F19147" s="9"/>
      <c r="N19147" s="50"/>
      <c r="O19147" s="50"/>
      <c r="P19147" s="50"/>
      <c r="Q19147" s="50" t="s">
        <v>368</v>
      </c>
      <c r="R19147" s="9" t="s">
        <v>368</v>
      </c>
      <c r="S19147" s="50" t="s">
        <v>368</v>
      </c>
      <c r="T19147" s="9" t="s">
        <v>368</v>
      </c>
      <c r="U19147" s="9" t="s">
        <v>368</v>
      </c>
    </row>
    <row r="19148">
      <c r="F19148" s="9"/>
      <c r="N19148" s="50"/>
      <c r="O19148" s="50"/>
      <c r="P19148" s="50"/>
      <c r="Q19148" s="50" t="s">
        <v>368</v>
      </c>
      <c r="R19148" s="9" t="s">
        <v>368</v>
      </c>
      <c r="S19148" s="50" t="s">
        <v>368</v>
      </c>
      <c r="T19148" s="9" t="s">
        <v>368</v>
      </c>
      <c r="U19148" s="9" t="s">
        <v>368</v>
      </c>
    </row>
    <row r="19149">
      <c r="F19149" s="9"/>
      <c r="N19149" s="50"/>
      <c r="O19149" s="50"/>
      <c r="P19149" s="50"/>
      <c r="Q19149" s="50" t="s">
        <v>368</v>
      </c>
      <c r="R19149" s="9" t="s">
        <v>368</v>
      </c>
      <c r="S19149" s="50" t="s">
        <v>368</v>
      </c>
      <c r="T19149" s="9" t="s">
        <v>368</v>
      </c>
      <c r="U19149" s="9" t="s">
        <v>368</v>
      </c>
    </row>
    <row r="19150">
      <c r="F19150" s="9"/>
      <c r="N19150" s="50"/>
      <c r="O19150" s="50"/>
      <c r="P19150" s="50"/>
      <c r="Q19150" s="50" t="s">
        <v>368</v>
      </c>
      <c r="R19150" s="9" t="s">
        <v>368</v>
      </c>
      <c r="S19150" s="50" t="s">
        <v>368</v>
      </c>
      <c r="T19150" s="9" t="s">
        <v>368</v>
      </c>
      <c r="U19150" s="9" t="s">
        <v>368</v>
      </c>
    </row>
    <row r="19151">
      <c r="F19151" s="9"/>
      <c r="N19151" s="50"/>
      <c r="O19151" s="50"/>
      <c r="P19151" s="50"/>
      <c r="Q19151" s="50" t="s">
        <v>368</v>
      </c>
      <c r="R19151" s="9" t="s">
        <v>368</v>
      </c>
      <c r="S19151" s="50" t="s">
        <v>368</v>
      </c>
      <c r="T19151" s="9" t="s">
        <v>368</v>
      </c>
      <c r="U19151" s="9" t="s">
        <v>368</v>
      </c>
    </row>
    <row r="19152">
      <c r="F19152" s="9"/>
      <c r="N19152" s="50"/>
      <c r="O19152" s="50"/>
      <c r="P19152" s="50"/>
      <c r="Q19152" s="50" t="s">
        <v>368</v>
      </c>
      <c r="R19152" s="9" t="s">
        <v>368</v>
      </c>
      <c r="S19152" s="50" t="s">
        <v>368</v>
      </c>
      <c r="T19152" s="9" t="s">
        <v>368</v>
      </c>
      <c r="U19152" s="9" t="s">
        <v>368</v>
      </c>
    </row>
    <row r="19153">
      <c r="F19153" s="9"/>
      <c r="N19153" s="50"/>
      <c r="O19153" s="50"/>
      <c r="P19153" s="50"/>
      <c r="Q19153" s="50" t="s">
        <v>368</v>
      </c>
      <c r="R19153" s="9" t="s">
        <v>368</v>
      </c>
      <c r="S19153" s="50" t="s">
        <v>368</v>
      </c>
      <c r="T19153" s="9" t="s">
        <v>368</v>
      </c>
      <c r="U19153" s="9" t="s">
        <v>368</v>
      </c>
    </row>
    <row r="19154">
      <c r="F19154" s="9"/>
      <c r="N19154" s="50"/>
      <c r="O19154" s="50"/>
      <c r="P19154" s="50"/>
      <c r="Q19154" s="50" t="s">
        <v>368</v>
      </c>
      <c r="R19154" s="9" t="s">
        <v>368</v>
      </c>
      <c r="S19154" s="50" t="s">
        <v>368</v>
      </c>
      <c r="T19154" s="9" t="s">
        <v>368</v>
      </c>
      <c r="U19154" s="9" t="s">
        <v>368</v>
      </c>
    </row>
    <row r="19155">
      <c r="F19155" s="9"/>
      <c r="N19155" s="50"/>
      <c r="O19155" s="50"/>
      <c r="P19155" s="50"/>
      <c r="Q19155" s="50" t="s">
        <v>368</v>
      </c>
      <c r="R19155" s="9" t="s">
        <v>368</v>
      </c>
      <c r="S19155" s="50" t="s">
        <v>368</v>
      </c>
      <c r="T19155" s="9" t="s">
        <v>368</v>
      </c>
      <c r="U19155" s="9" t="s">
        <v>368</v>
      </c>
    </row>
    <row r="19156">
      <c r="F19156" s="9"/>
      <c r="N19156" s="50"/>
      <c r="O19156" s="50"/>
      <c r="P19156" s="50"/>
      <c r="Q19156" s="50" t="s">
        <v>368</v>
      </c>
      <c r="R19156" s="9" t="s">
        <v>368</v>
      </c>
      <c r="S19156" s="50" t="s">
        <v>368</v>
      </c>
      <c r="T19156" s="9" t="s">
        <v>368</v>
      </c>
      <c r="U19156" s="9" t="s">
        <v>368</v>
      </c>
    </row>
    <row r="19157">
      <c r="F19157" s="9"/>
      <c r="N19157" s="50"/>
      <c r="O19157" s="50"/>
      <c r="P19157" s="50"/>
      <c r="Q19157" s="50" t="s">
        <v>368</v>
      </c>
      <c r="R19157" s="9" t="s">
        <v>368</v>
      </c>
      <c r="S19157" s="50" t="s">
        <v>368</v>
      </c>
      <c r="T19157" s="9" t="s">
        <v>368</v>
      </c>
      <c r="U19157" s="9" t="s">
        <v>368</v>
      </c>
    </row>
    <row r="19158">
      <c r="F19158" s="9"/>
      <c r="N19158" s="50"/>
      <c r="O19158" s="50"/>
      <c r="P19158" s="50"/>
      <c r="Q19158" s="50" t="s">
        <v>368</v>
      </c>
      <c r="R19158" s="9" t="s">
        <v>368</v>
      </c>
      <c r="S19158" s="50" t="s">
        <v>368</v>
      </c>
      <c r="T19158" s="9" t="s">
        <v>368</v>
      </c>
      <c r="U19158" s="9" t="s">
        <v>368</v>
      </c>
    </row>
    <row r="19159">
      <c r="F19159" s="9"/>
      <c r="N19159" s="50"/>
      <c r="O19159" s="50"/>
      <c r="P19159" s="50"/>
      <c r="Q19159" s="50" t="s">
        <v>368</v>
      </c>
      <c r="R19159" s="9" t="s">
        <v>368</v>
      </c>
      <c r="S19159" s="50" t="s">
        <v>368</v>
      </c>
      <c r="T19159" s="9" t="s">
        <v>368</v>
      </c>
      <c r="U19159" s="9" t="s">
        <v>368</v>
      </c>
    </row>
    <row r="19160">
      <c r="F19160" s="9"/>
      <c r="N19160" s="50"/>
      <c r="O19160" s="50"/>
      <c r="P19160" s="50"/>
      <c r="Q19160" s="50" t="s">
        <v>368</v>
      </c>
      <c r="R19160" s="9" t="s">
        <v>368</v>
      </c>
      <c r="S19160" s="50" t="s">
        <v>368</v>
      </c>
      <c r="T19160" s="9" t="s">
        <v>368</v>
      </c>
      <c r="U19160" s="9" t="s">
        <v>368</v>
      </c>
    </row>
    <row r="19161">
      <c r="F19161" s="9"/>
      <c r="N19161" s="50"/>
      <c r="O19161" s="50"/>
      <c r="P19161" s="50"/>
      <c r="Q19161" s="50" t="s">
        <v>368</v>
      </c>
      <c r="R19161" s="9" t="s">
        <v>368</v>
      </c>
      <c r="S19161" s="50" t="s">
        <v>368</v>
      </c>
      <c r="T19161" s="9" t="s">
        <v>368</v>
      </c>
      <c r="U19161" s="9" t="s">
        <v>368</v>
      </c>
    </row>
    <row r="19162">
      <c r="F19162" s="9"/>
      <c r="N19162" s="50"/>
      <c r="O19162" s="50"/>
      <c r="P19162" s="50"/>
      <c r="Q19162" s="50" t="s">
        <v>368</v>
      </c>
      <c r="R19162" s="9" t="s">
        <v>368</v>
      </c>
      <c r="S19162" s="50" t="s">
        <v>368</v>
      </c>
      <c r="T19162" s="9" t="s">
        <v>368</v>
      </c>
      <c r="U19162" s="9" t="s">
        <v>368</v>
      </c>
    </row>
    <row r="19163">
      <c r="F19163" s="9"/>
      <c r="N19163" s="50"/>
      <c r="O19163" s="50"/>
      <c r="P19163" s="50"/>
      <c r="Q19163" s="50" t="s">
        <v>368</v>
      </c>
      <c r="R19163" s="9" t="s">
        <v>368</v>
      </c>
      <c r="S19163" s="50" t="s">
        <v>368</v>
      </c>
      <c r="T19163" s="9" t="s">
        <v>368</v>
      </c>
      <c r="U19163" s="9" t="s">
        <v>368</v>
      </c>
    </row>
    <row r="19164">
      <c r="F19164" s="9"/>
      <c r="N19164" s="50"/>
      <c r="O19164" s="50"/>
      <c r="P19164" s="50"/>
      <c r="Q19164" s="50" t="s">
        <v>368</v>
      </c>
      <c r="R19164" s="9" t="s">
        <v>368</v>
      </c>
      <c r="S19164" s="50" t="s">
        <v>368</v>
      </c>
      <c r="T19164" s="9" t="s">
        <v>368</v>
      </c>
      <c r="U19164" s="9" t="s">
        <v>368</v>
      </c>
    </row>
    <row r="19165">
      <c r="F19165" s="9"/>
      <c r="N19165" s="50"/>
      <c r="O19165" s="50"/>
      <c r="P19165" s="50"/>
      <c r="Q19165" s="50" t="s">
        <v>368</v>
      </c>
      <c r="R19165" s="9" t="s">
        <v>368</v>
      </c>
      <c r="S19165" s="50" t="s">
        <v>368</v>
      </c>
      <c r="T19165" s="9" t="s">
        <v>368</v>
      </c>
      <c r="U19165" s="9" t="s">
        <v>368</v>
      </c>
    </row>
    <row r="19166">
      <c r="F19166" s="9"/>
      <c r="N19166" s="50"/>
      <c r="O19166" s="50"/>
      <c r="P19166" s="50"/>
      <c r="Q19166" s="50" t="s">
        <v>368</v>
      </c>
      <c r="R19166" s="9" t="s">
        <v>368</v>
      </c>
      <c r="S19166" s="50" t="s">
        <v>368</v>
      </c>
      <c r="T19166" s="9" t="s">
        <v>368</v>
      </c>
      <c r="U19166" s="9" t="s">
        <v>368</v>
      </c>
    </row>
    <row r="19167">
      <c r="F19167" s="9"/>
      <c r="N19167" s="50"/>
      <c r="O19167" s="50"/>
      <c r="P19167" s="50"/>
      <c r="Q19167" s="50" t="s">
        <v>368</v>
      </c>
      <c r="R19167" s="9" t="s">
        <v>368</v>
      </c>
      <c r="S19167" s="50" t="s">
        <v>368</v>
      </c>
      <c r="T19167" s="9" t="s">
        <v>368</v>
      </c>
      <c r="U19167" s="9" t="s">
        <v>368</v>
      </c>
    </row>
    <row r="19168">
      <c r="F19168" s="9"/>
      <c r="N19168" s="50"/>
      <c r="O19168" s="50"/>
      <c r="P19168" s="50"/>
      <c r="Q19168" s="50" t="s">
        <v>368</v>
      </c>
      <c r="R19168" s="9" t="s">
        <v>368</v>
      </c>
      <c r="S19168" s="50" t="s">
        <v>368</v>
      </c>
      <c r="T19168" s="9" t="s">
        <v>368</v>
      </c>
      <c r="U19168" s="9" t="s">
        <v>368</v>
      </c>
    </row>
    <row r="19169">
      <c r="F19169" s="9"/>
      <c r="N19169" s="50"/>
      <c r="O19169" s="50"/>
      <c r="P19169" s="50"/>
      <c r="Q19169" s="50" t="s">
        <v>368</v>
      </c>
      <c r="R19169" s="9" t="s">
        <v>368</v>
      </c>
      <c r="S19169" s="50" t="s">
        <v>368</v>
      </c>
      <c r="T19169" s="9" t="s">
        <v>368</v>
      </c>
      <c r="U19169" s="9" t="s">
        <v>368</v>
      </c>
    </row>
    <row r="19170">
      <c r="F19170" s="9"/>
      <c r="N19170" s="50"/>
      <c r="O19170" s="50"/>
      <c r="P19170" s="50"/>
      <c r="Q19170" s="50" t="s">
        <v>368</v>
      </c>
      <c r="R19170" s="9" t="s">
        <v>368</v>
      </c>
      <c r="S19170" s="50" t="s">
        <v>368</v>
      </c>
      <c r="T19170" s="9" t="s">
        <v>368</v>
      </c>
      <c r="U19170" s="9" t="s">
        <v>368</v>
      </c>
    </row>
    <row r="19171">
      <c r="F19171" s="9"/>
      <c r="N19171" s="50"/>
      <c r="O19171" s="50"/>
      <c r="P19171" s="50"/>
      <c r="Q19171" s="50" t="s">
        <v>368</v>
      </c>
      <c r="R19171" s="9" t="s">
        <v>368</v>
      </c>
      <c r="S19171" s="50" t="s">
        <v>368</v>
      </c>
      <c r="T19171" s="9" t="s">
        <v>368</v>
      </c>
      <c r="U19171" s="9" t="s">
        <v>368</v>
      </c>
    </row>
    <row r="19172">
      <c r="F19172" s="9"/>
      <c r="N19172" s="50"/>
      <c r="O19172" s="50"/>
      <c r="P19172" s="50"/>
      <c r="Q19172" s="50" t="s">
        <v>368</v>
      </c>
      <c r="R19172" s="9" t="s">
        <v>368</v>
      </c>
      <c r="S19172" s="50" t="s">
        <v>368</v>
      </c>
      <c r="T19172" s="9" t="s">
        <v>368</v>
      </c>
      <c r="U19172" s="9" t="s">
        <v>368</v>
      </c>
    </row>
    <row r="19173">
      <c r="F19173" s="9"/>
      <c r="N19173" s="50"/>
      <c r="O19173" s="50"/>
      <c r="P19173" s="50"/>
      <c r="Q19173" s="50" t="s">
        <v>368</v>
      </c>
      <c r="R19173" s="9" t="s">
        <v>368</v>
      </c>
      <c r="S19173" s="50" t="s">
        <v>368</v>
      </c>
      <c r="T19173" s="9" t="s">
        <v>368</v>
      </c>
      <c r="U19173" s="9" t="s">
        <v>368</v>
      </c>
    </row>
    <row r="19174">
      <c r="F19174" s="9"/>
      <c r="N19174" s="50"/>
      <c r="O19174" s="50"/>
      <c r="P19174" s="50"/>
      <c r="Q19174" s="50" t="s">
        <v>368</v>
      </c>
      <c r="R19174" s="9" t="s">
        <v>368</v>
      </c>
      <c r="S19174" s="50" t="s">
        <v>368</v>
      </c>
      <c r="T19174" s="9" t="s">
        <v>368</v>
      </c>
      <c r="U19174" s="9" t="s">
        <v>368</v>
      </c>
    </row>
    <row r="19175">
      <c r="F19175" s="9"/>
      <c r="N19175" s="50"/>
      <c r="O19175" s="50"/>
      <c r="P19175" s="50"/>
      <c r="Q19175" s="50" t="s">
        <v>368</v>
      </c>
      <c r="R19175" s="9" t="s">
        <v>368</v>
      </c>
      <c r="S19175" s="50" t="s">
        <v>368</v>
      </c>
      <c r="T19175" s="9" t="s">
        <v>368</v>
      </c>
      <c r="U19175" s="9" t="s">
        <v>368</v>
      </c>
    </row>
    <row r="19176">
      <c r="F19176" s="9"/>
      <c r="N19176" s="50"/>
      <c r="O19176" s="50"/>
      <c r="P19176" s="50"/>
      <c r="Q19176" s="50" t="s">
        <v>368</v>
      </c>
      <c r="R19176" s="9" t="s">
        <v>368</v>
      </c>
      <c r="S19176" s="50" t="s">
        <v>368</v>
      </c>
      <c r="T19176" s="9" t="s">
        <v>368</v>
      </c>
      <c r="U19176" s="9" t="s">
        <v>368</v>
      </c>
    </row>
    <row r="19177">
      <c r="F19177" s="9"/>
      <c r="N19177" s="50"/>
      <c r="O19177" s="50"/>
      <c r="P19177" s="50"/>
      <c r="Q19177" s="50" t="s">
        <v>368</v>
      </c>
      <c r="R19177" s="9" t="s">
        <v>368</v>
      </c>
      <c r="S19177" s="50" t="s">
        <v>368</v>
      </c>
      <c r="T19177" s="9" t="s">
        <v>368</v>
      </c>
      <c r="U19177" s="9" t="s">
        <v>368</v>
      </c>
    </row>
    <row r="19178">
      <c r="F19178" s="9"/>
      <c r="N19178" s="50"/>
      <c r="O19178" s="50"/>
      <c r="P19178" s="50"/>
      <c r="Q19178" s="50" t="s">
        <v>368</v>
      </c>
      <c r="R19178" s="9" t="s">
        <v>368</v>
      </c>
      <c r="S19178" s="50" t="s">
        <v>368</v>
      </c>
      <c r="T19178" s="9" t="s">
        <v>368</v>
      </c>
      <c r="U19178" s="9" t="s">
        <v>368</v>
      </c>
    </row>
    <row r="19179">
      <c r="F19179" s="9"/>
      <c r="N19179" s="50"/>
      <c r="O19179" s="50"/>
      <c r="P19179" s="50"/>
      <c r="Q19179" s="50" t="s">
        <v>368</v>
      </c>
      <c r="R19179" s="9" t="s">
        <v>368</v>
      </c>
      <c r="S19179" s="50" t="s">
        <v>368</v>
      </c>
      <c r="T19179" s="9" t="s">
        <v>368</v>
      </c>
      <c r="U19179" s="9" t="s">
        <v>368</v>
      </c>
    </row>
    <row r="19180">
      <c r="F19180" s="9"/>
      <c r="N19180" s="50"/>
      <c r="O19180" s="50"/>
      <c r="P19180" s="50"/>
      <c r="Q19180" s="50" t="s">
        <v>368</v>
      </c>
      <c r="R19180" s="9" t="s">
        <v>368</v>
      </c>
      <c r="S19180" s="50" t="s">
        <v>368</v>
      </c>
      <c r="T19180" s="9" t="s">
        <v>368</v>
      </c>
      <c r="U19180" s="9" t="s">
        <v>368</v>
      </c>
    </row>
    <row r="19181">
      <c r="F19181" s="9"/>
      <c r="N19181" s="50"/>
      <c r="O19181" s="50"/>
      <c r="P19181" s="50"/>
      <c r="Q19181" s="50" t="s">
        <v>368</v>
      </c>
      <c r="R19181" s="9" t="s">
        <v>368</v>
      </c>
      <c r="S19181" s="50" t="s">
        <v>368</v>
      </c>
      <c r="T19181" s="9" t="s">
        <v>368</v>
      </c>
      <c r="U19181" s="9" t="s">
        <v>368</v>
      </c>
    </row>
    <row r="19182">
      <c r="F19182" s="9"/>
      <c r="N19182" s="50"/>
      <c r="O19182" s="50"/>
      <c r="P19182" s="50"/>
      <c r="Q19182" s="50" t="s">
        <v>368</v>
      </c>
      <c r="R19182" s="9" t="s">
        <v>368</v>
      </c>
      <c r="S19182" s="50" t="s">
        <v>368</v>
      </c>
      <c r="T19182" s="9" t="s">
        <v>368</v>
      </c>
      <c r="U19182" s="9" t="s">
        <v>368</v>
      </c>
    </row>
    <row r="19183">
      <c r="F19183" s="9"/>
      <c r="N19183" s="50"/>
      <c r="O19183" s="50"/>
      <c r="P19183" s="50"/>
      <c r="Q19183" s="50" t="s">
        <v>368</v>
      </c>
      <c r="R19183" s="9" t="s">
        <v>368</v>
      </c>
      <c r="S19183" s="50" t="s">
        <v>368</v>
      </c>
      <c r="T19183" s="9" t="s">
        <v>368</v>
      </c>
      <c r="U19183" s="9" t="s">
        <v>368</v>
      </c>
    </row>
    <row r="19184">
      <c r="F19184" s="9"/>
      <c r="N19184" s="50"/>
      <c r="O19184" s="50"/>
      <c r="P19184" s="50"/>
      <c r="Q19184" s="50" t="s">
        <v>368</v>
      </c>
      <c r="R19184" s="9" t="s">
        <v>368</v>
      </c>
      <c r="S19184" s="50" t="s">
        <v>368</v>
      </c>
      <c r="T19184" s="9" t="s">
        <v>368</v>
      </c>
      <c r="U19184" s="9" t="s">
        <v>368</v>
      </c>
    </row>
    <row r="19185">
      <c r="F19185" s="9"/>
      <c r="N19185" s="50"/>
      <c r="O19185" s="50"/>
      <c r="P19185" s="50"/>
      <c r="Q19185" s="50" t="s">
        <v>368</v>
      </c>
      <c r="R19185" s="9" t="s">
        <v>368</v>
      </c>
      <c r="S19185" s="50" t="s">
        <v>368</v>
      </c>
      <c r="T19185" s="9" t="s">
        <v>368</v>
      </c>
      <c r="U19185" s="9" t="s">
        <v>368</v>
      </c>
    </row>
    <row r="19186">
      <c r="F19186" s="9"/>
      <c r="N19186" s="50"/>
      <c r="O19186" s="50"/>
      <c r="P19186" s="50"/>
      <c r="Q19186" s="50" t="s">
        <v>368</v>
      </c>
      <c r="R19186" s="9" t="s">
        <v>368</v>
      </c>
      <c r="S19186" s="50" t="s">
        <v>368</v>
      </c>
      <c r="T19186" s="9" t="s">
        <v>368</v>
      </c>
      <c r="U19186" s="9" t="s">
        <v>368</v>
      </c>
    </row>
    <row r="19187">
      <c r="F19187" s="9"/>
      <c r="N19187" s="50"/>
      <c r="O19187" s="50"/>
      <c r="P19187" s="50"/>
      <c r="Q19187" s="50" t="s">
        <v>368</v>
      </c>
      <c r="R19187" s="9" t="s">
        <v>368</v>
      </c>
      <c r="S19187" s="50" t="s">
        <v>368</v>
      </c>
      <c r="T19187" s="9" t="s">
        <v>368</v>
      </c>
      <c r="U19187" s="9" t="s">
        <v>368</v>
      </c>
    </row>
    <row r="19188">
      <c r="F19188" s="9"/>
      <c r="N19188" s="50"/>
      <c r="O19188" s="50"/>
      <c r="P19188" s="50"/>
      <c r="Q19188" s="50" t="s">
        <v>368</v>
      </c>
      <c r="R19188" s="9" t="s">
        <v>368</v>
      </c>
      <c r="S19188" s="50" t="s">
        <v>368</v>
      </c>
      <c r="T19188" s="9" t="s">
        <v>368</v>
      </c>
      <c r="U19188" s="9" t="s">
        <v>368</v>
      </c>
    </row>
    <row r="19189">
      <c r="F19189" s="9"/>
      <c r="N19189" s="50"/>
      <c r="O19189" s="50"/>
      <c r="P19189" s="50"/>
      <c r="Q19189" s="50" t="s">
        <v>368</v>
      </c>
      <c r="R19189" s="9" t="s">
        <v>368</v>
      </c>
      <c r="S19189" s="50" t="s">
        <v>368</v>
      </c>
      <c r="T19189" s="9" t="s">
        <v>368</v>
      </c>
      <c r="U19189" s="9" t="s">
        <v>368</v>
      </c>
    </row>
    <row r="19190">
      <c r="F19190" s="9"/>
      <c r="N19190" s="50"/>
      <c r="O19190" s="50"/>
      <c r="P19190" s="50"/>
      <c r="Q19190" s="50" t="s">
        <v>368</v>
      </c>
      <c r="R19190" s="9" t="s">
        <v>368</v>
      </c>
      <c r="S19190" s="50" t="s">
        <v>368</v>
      </c>
      <c r="T19190" s="9" t="s">
        <v>368</v>
      </c>
      <c r="U19190" s="9" t="s">
        <v>368</v>
      </c>
    </row>
    <row r="19191">
      <c r="F19191" s="9"/>
      <c r="N19191" s="50"/>
      <c r="O19191" s="50"/>
      <c r="P19191" s="50"/>
      <c r="Q19191" s="50" t="s">
        <v>368</v>
      </c>
      <c r="R19191" s="9" t="s">
        <v>368</v>
      </c>
      <c r="S19191" s="50" t="s">
        <v>368</v>
      </c>
      <c r="T19191" s="9" t="s">
        <v>368</v>
      </c>
      <c r="U19191" s="9" t="s">
        <v>368</v>
      </c>
    </row>
    <row r="19192">
      <c r="F19192" s="9"/>
      <c r="N19192" s="50"/>
      <c r="O19192" s="50"/>
      <c r="P19192" s="50"/>
      <c r="Q19192" s="50" t="s">
        <v>368</v>
      </c>
      <c r="R19192" s="9" t="s">
        <v>368</v>
      </c>
      <c r="S19192" s="50" t="s">
        <v>368</v>
      </c>
      <c r="T19192" s="9" t="s">
        <v>368</v>
      </c>
      <c r="U19192" s="9" t="s">
        <v>368</v>
      </c>
    </row>
    <row r="19193">
      <c r="F19193" s="9"/>
      <c r="N19193" s="50"/>
      <c r="O19193" s="50"/>
      <c r="P19193" s="50"/>
      <c r="Q19193" s="50" t="s">
        <v>368</v>
      </c>
      <c r="R19193" s="9" t="s">
        <v>368</v>
      </c>
      <c r="S19193" s="50" t="s">
        <v>368</v>
      </c>
      <c r="T19193" s="9" t="s">
        <v>368</v>
      </c>
      <c r="U19193" s="9" t="s">
        <v>368</v>
      </c>
    </row>
    <row r="19194">
      <c r="F19194" s="9"/>
      <c r="N19194" s="50"/>
      <c r="O19194" s="50"/>
      <c r="P19194" s="50"/>
      <c r="Q19194" s="50" t="s">
        <v>368</v>
      </c>
      <c r="R19194" s="9" t="s">
        <v>368</v>
      </c>
      <c r="S19194" s="50" t="s">
        <v>368</v>
      </c>
      <c r="T19194" s="9" t="s">
        <v>368</v>
      </c>
      <c r="U19194" s="9" t="s">
        <v>368</v>
      </c>
    </row>
    <row r="19195">
      <c r="F19195" s="9"/>
      <c r="N19195" s="50"/>
      <c r="O19195" s="50"/>
      <c r="P19195" s="50"/>
      <c r="Q19195" s="50" t="s">
        <v>368</v>
      </c>
      <c r="R19195" s="9" t="s">
        <v>368</v>
      </c>
      <c r="S19195" s="50" t="s">
        <v>368</v>
      </c>
      <c r="T19195" s="9" t="s">
        <v>368</v>
      </c>
      <c r="U19195" s="9" t="s">
        <v>368</v>
      </c>
    </row>
    <row r="19196">
      <c r="F19196" s="9"/>
      <c r="N19196" s="50"/>
      <c r="O19196" s="50"/>
      <c r="P19196" s="50"/>
      <c r="Q19196" s="50" t="s">
        <v>368</v>
      </c>
      <c r="R19196" s="9" t="s">
        <v>368</v>
      </c>
      <c r="S19196" s="50" t="s">
        <v>368</v>
      </c>
      <c r="T19196" s="9" t="s">
        <v>368</v>
      </c>
      <c r="U19196" s="9" t="s">
        <v>368</v>
      </c>
    </row>
    <row r="19197">
      <c r="F19197" s="9"/>
      <c r="N19197" s="50"/>
      <c r="O19197" s="50"/>
      <c r="P19197" s="50"/>
      <c r="Q19197" s="50" t="s">
        <v>368</v>
      </c>
      <c r="R19197" s="9" t="s">
        <v>368</v>
      </c>
      <c r="S19197" s="50" t="s">
        <v>368</v>
      </c>
      <c r="T19197" s="9" t="s">
        <v>368</v>
      </c>
      <c r="U19197" s="9" t="s">
        <v>368</v>
      </c>
    </row>
    <row r="19198">
      <c r="F19198" s="9"/>
      <c r="N19198" s="50"/>
      <c r="O19198" s="50"/>
      <c r="P19198" s="50"/>
      <c r="Q19198" s="50" t="s">
        <v>368</v>
      </c>
      <c r="R19198" s="9" t="s">
        <v>368</v>
      </c>
      <c r="S19198" s="50" t="s">
        <v>368</v>
      </c>
      <c r="T19198" s="9" t="s">
        <v>368</v>
      </c>
      <c r="U19198" s="9" t="s">
        <v>368</v>
      </c>
    </row>
    <row r="19199">
      <c r="F19199" s="9"/>
      <c r="N19199" s="50"/>
      <c r="O19199" s="50"/>
      <c r="P19199" s="50"/>
      <c r="Q19199" s="50" t="s">
        <v>368</v>
      </c>
      <c r="R19199" s="9" t="s">
        <v>368</v>
      </c>
      <c r="S19199" s="50" t="s">
        <v>368</v>
      </c>
      <c r="T19199" s="9" t="s">
        <v>368</v>
      </c>
      <c r="U19199" s="9" t="s">
        <v>368</v>
      </c>
    </row>
    <row r="19200">
      <c r="F19200" s="9"/>
      <c r="N19200" s="50"/>
      <c r="O19200" s="50"/>
      <c r="P19200" s="50"/>
      <c r="Q19200" s="50" t="s">
        <v>368</v>
      </c>
      <c r="R19200" s="9" t="s">
        <v>368</v>
      </c>
      <c r="S19200" s="50" t="s">
        <v>368</v>
      </c>
      <c r="T19200" s="9" t="s">
        <v>368</v>
      </c>
      <c r="U19200" s="9" t="s">
        <v>368</v>
      </c>
    </row>
    <row r="19201">
      <c r="F19201" s="9"/>
      <c r="N19201" s="50"/>
      <c r="O19201" s="50"/>
      <c r="P19201" s="50"/>
      <c r="Q19201" s="50" t="s">
        <v>368</v>
      </c>
      <c r="R19201" s="9" t="s">
        <v>368</v>
      </c>
      <c r="S19201" s="50" t="s">
        <v>368</v>
      </c>
      <c r="T19201" s="9" t="s">
        <v>368</v>
      </c>
      <c r="U19201" s="9" t="s">
        <v>368</v>
      </c>
    </row>
    <row r="19202">
      <c r="F19202" s="9"/>
      <c r="N19202" s="50"/>
      <c r="O19202" s="50"/>
      <c r="P19202" s="50"/>
      <c r="Q19202" s="50" t="s">
        <v>368</v>
      </c>
      <c r="R19202" s="9" t="s">
        <v>368</v>
      </c>
      <c r="S19202" s="50" t="s">
        <v>368</v>
      </c>
      <c r="T19202" s="9" t="s">
        <v>368</v>
      </c>
      <c r="U19202" s="9" t="s">
        <v>368</v>
      </c>
    </row>
    <row r="19203">
      <c r="F19203" s="9"/>
      <c r="N19203" s="50"/>
      <c r="O19203" s="50"/>
      <c r="P19203" s="50"/>
      <c r="Q19203" s="50" t="s">
        <v>368</v>
      </c>
      <c r="R19203" s="9" t="s">
        <v>368</v>
      </c>
      <c r="S19203" s="50" t="s">
        <v>368</v>
      </c>
      <c r="T19203" s="9" t="s">
        <v>368</v>
      </c>
      <c r="U19203" s="9" t="s">
        <v>368</v>
      </c>
    </row>
    <row r="19204">
      <c r="F19204" s="9"/>
      <c r="N19204" s="50"/>
      <c r="O19204" s="50"/>
      <c r="P19204" s="50"/>
      <c r="Q19204" s="50" t="s">
        <v>368</v>
      </c>
      <c r="R19204" s="9" t="s">
        <v>368</v>
      </c>
      <c r="S19204" s="50" t="s">
        <v>368</v>
      </c>
      <c r="T19204" s="9" t="s">
        <v>368</v>
      </c>
      <c r="U19204" s="9" t="s">
        <v>368</v>
      </c>
    </row>
    <row r="19205">
      <c r="F19205" s="9"/>
      <c r="N19205" s="50"/>
      <c r="O19205" s="50"/>
      <c r="P19205" s="50"/>
      <c r="Q19205" s="50" t="s">
        <v>368</v>
      </c>
      <c r="R19205" s="9" t="s">
        <v>368</v>
      </c>
      <c r="S19205" s="50" t="s">
        <v>368</v>
      </c>
      <c r="T19205" s="9" t="s">
        <v>368</v>
      </c>
      <c r="U19205" s="9" t="s">
        <v>368</v>
      </c>
    </row>
    <row r="19206">
      <c r="F19206" s="9"/>
      <c r="N19206" s="50"/>
      <c r="O19206" s="50"/>
      <c r="P19206" s="50"/>
      <c r="Q19206" s="50" t="s">
        <v>368</v>
      </c>
      <c r="R19206" s="9" t="s">
        <v>368</v>
      </c>
      <c r="S19206" s="50" t="s">
        <v>368</v>
      </c>
      <c r="T19206" s="9" t="s">
        <v>368</v>
      </c>
      <c r="U19206" s="9" t="s">
        <v>368</v>
      </c>
    </row>
    <row r="19207">
      <c r="F19207" s="9"/>
      <c r="N19207" s="50"/>
      <c r="O19207" s="50"/>
      <c r="P19207" s="50"/>
      <c r="Q19207" s="50" t="s">
        <v>368</v>
      </c>
      <c r="R19207" s="9" t="s">
        <v>368</v>
      </c>
      <c r="S19207" s="50" t="s">
        <v>368</v>
      </c>
      <c r="T19207" s="9" t="s">
        <v>368</v>
      </c>
      <c r="U19207" s="9" t="s">
        <v>368</v>
      </c>
    </row>
    <row r="19208">
      <c r="F19208" s="9"/>
      <c r="N19208" s="50"/>
      <c r="O19208" s="50"/>
      <c r="P19208" s="50"/>
      <c r="Q19208" s="50" t="s">
        <v>368</v>
      </c>
      <c r="R19208" s="9" t="s">
        <v>368</v>
      </c>
      <c r="S19208" s="50" t="s">
        <v>368</v>
      </c>
      <c r="T19208" s="9" t="s">
        <v>368</v>
      </c>
      <c r="U19208" s="9" t="s">
        <v>368</v>
      </c>
    </row>
    <row r="19209">
      <c r="F19209" s="9"/>
      <c r="N19209" s="50"/>
      <c r="O19209" s="50"/>
      <c r="P19209" s="50"/>
      <c r="Q19209" s="50" t="s">
        <v>368</v>
      </c>
      <c r="R19209" s="9" t="s">
        <v>368</v>
      </c>
      <c r="S19209" s="50" t="s">
        <v>368</v>
      </c>
      <c r="T19209" s="9" t="s">
        <v>368</v>
      </c>
      <c r="U19209" s="9" t="s">
        <v>368</v>
      </c>
    </row>
    <row r="19210">
      <c r="F19210" s="9"/>
      <c r="N19210" s="50"/>
      <c r="O19210" s="50"/>
      <c r="P19210" s="50"/>
      <c r="Q19210" s="50" t="s">
        <v>368</v>
      </c>
      <c r="R19210" s="9" t="s">
        <v>368</v>
      </c>
      <c r="S19210" s="50" t="s">
        <v>368</v>
      </c>
      <c r="T19210" s="9" t="s">
        <v>368</v>
      </c>
      <c r="U19210" s="9" t="s">
        <v>368</v>
      </c>
    </row>
    <row r="19211">
      <c r="F19211" s="9"/>
      <c r="N19211" s="50"/>
      <c r="O19211" s="50"/>
      <c r="P19211" s="50"/>
      <c r="Q19211" s="50" t="s">
        <v>368</v>
      </c>
      <c r="R19211" s="9" t="s">
        <v>368</v>
      </c>
      <c r="S19211" s="50" t="s">
        <v>368</v>
      </c>
      <c r="T19211" s="9" t="s">
        <v>368</v>
      </c>
      <c r="U19211" s="9" t="s">
        <v>368</v>
      </c>
    </row>
    <row r="19212">
      <c r="F19212" s="9"/>
      <c r="N19212" s="50"/>
      <c r="O19212" s="50"/>
      <c r="P19212" s="50"/>
      <c r="Q19212" s="50" t="s">
        <v>368</v>
      </c>
      <c r="R19212" s="9" t="s">
        <v>368</v>
      </c>
      <c r="S19212" s="50" t="s">
        <v>368</v>
      </c>
      <c r="T19212" s="9" t="s">
        <v>368</v>
      </c>
      <c r="U19212" s="9" t="s">
        <v>368</v>
      </c>
    </row>
    <row r="19213">
      <c r="F19213" s="9"/>
      <c r="N19213" s="50"/>
      <c r="O19213" s="50"/>
      <c r="P19213" s="50"/>
      <c r="Q19213" s="50" t="s">
        <v>368</v>
      </c>
      <c r="R19213" s="9" t="s">
        <v>368</v>
      </c>
      <c r="S19213" s="50" t="s">
        <v>368</v>
      </c>
      <c r="T19213" s="9" t="s">
        <v>368</v>
      </c>
      <c r="U19213" s="9" t="s">
        <v>368</v>
      </c>
    </row>
    <row r="19214">
      <c r="F19214" s="9"/>
      <c r="N19214" s="50"/>
      <c r="O19214" s="50"/>
      <c r="P19214" s="50"/>
      <c r="Q19214" s="50" t="s">
        <v>368</v>
      </c>
      <c r="R19214" s="9" t="s">
        <v>368</v>
      </c>
      <c r="S19214" s="50" t="s">
        <v>368</v>
      </c>
      <c r="T19214" s="9" t="s">
        <v>368</v>
      </c>
      <c r="U19214" s="9" t="s">
        <v>368</v>
      </c>
    </row>
    <row r="19215">
      <c r="F19215" s="9"/>
      <c r="N19215" s="50"/>
      <c r="O19215" s="50"/>
      <c r="P19215" s="50"/>
      <c r="Q19215" s="50" t="s">
        <v>368</v>
      </c>
      <c r="R19215" s="9" t="s">
        <v>368</v>
      </c>
      <c r="S19215" s="50" t="s">
        <v>368</v>
      </c>
      <c r="T19215" s="9" t="s">
        <v>368</v>
      </c>
      <c r="U19215" s="9" t="s">
        <v>368</v>
      </c>
    </row>
    <row r="19216">
      <c r="F19216" s="9"/>
      <c r="N19216" s="50"/>
      <c r="O19216" s="50"/>
      <c r="P19216" s="50"/>
      <c r="Q19216" s="50" t="s">
        <v>368</v>
      </c>
      <c r="R19216" s="9" t="s">
        <v>368</v>
      </c>
      <c r="S19216" s="50" t="s">
        <v>368</v>
      </c>
      <c r="T19216" s="9" t="s">
        <v>368</v>
      </c>
      <c r="U19216" s="9" t="s">
        <v>368</v>
      </c>
    </row>
    <row r="19217">
      <c r="F19217" s="9"/>
      <c r="N19217" s="50"/>
      <c r="O19217" s="50"/>
      <c r="P19217" s="50"/>
      <c r="Q19217" s="50" t="s">
        <v>368</v>
      </c>
      <c r="R19217" s="9" t="s">
        <v>368</v>
      </c>
      <c r="S19217" s="50" t="s">
        <v>368</v>
      </c>
      <c r="T19217" s="9" t="s">
        <v>368</v>
      </c>
      <c r="U19217" s="9" t="s">
        <v>368</v>
      </c>
    </row>
    <row r="19218">
      <c r="F19218" s="9"/>
      <c r="N19218" s="50"/>
      <c r="O19218" s="50"/>
      <c r="P19218" s="50"/>
      <c r="Q19218" s="50" t="s">
        <v>368</v>
      </c>
      <c r="R19218" s="9" t="s">
        <v>368</v>
      </c>
      <c r="S19218" s="50" t="s">
        <v>368</v>
      </c>
      <c r="T19218" s="9" t="s">
        <v>368</v>
      </c>
      <c r="U19218" s="9" t="s">
        <v>368</v>
      </c>
    </row>
    <row r="19219">
      <c r="F19219" s="9"/>
      <c r="N19219" s="50"/>
      <c r="O19219" s="50"/>
      <c r="P19219" s="50"/>
      <c r="Q19219" s="50" t="s">
        <v>368</v>
      </c>
      <c r="R19219" s="9" t="s">
        <v>368</v>
      </c>
      <c r="S19219" s="50" t="s">
        <v>368</v>
      </c>
      <c r="T19219" s="9" t="s">
        <v>368</v>
      </c>
      <c r="U19219" s="9" t="s">
        <v>368</v>
      </c>
    </row>
    <row r="19220">
      <c r="F19220" s="9"/>
      <c r="N19220" s="50"/>
      <c r="O19220" s="50"/>
      <c r="P19220" s="50"/>
      <c r="Q19220" s="50" t="s">
        <v>368</v>
      </c>
      <c r="R19220" s="9" t="s">
        <v>368</v>
      </c>
      <c r="S19220" s="50" t="s">
        <v>368</v>
      </c>
      <c r="T19220" s="9" t="s">
        <v>368</v>
      </c>
      <c r="U19220" s="9" t="s">
        <v>368</v>
      </c>
    </row>
    <row r="19221">
      <c r="F19221" s="9"/>
      <c r="N19221" s="50"/>
      <c r="O19221" s="50"/>
      <c r="P19221" s="50"/>
      <c r="Q19221" s="50" t="s">
        <v>368</v>
      </c>
      <c r="R19221" s="9" t="s">
        <v>368</v>
      </c>
      <c r="S19221" s="50" t="s">
        <v>368</v>
      </c>
      <c r="T19221" s="9" t="s">
        <v>368</v>
      </c>
      <c r="U19221" s="9" t="s">
        <v>368</v>
      </c>
    </row>
    <row r="19222">
      <c r="F19222" s="9"/>
      <c r="N19222" s="50"/>
      <c r="O19222" s="50"/>
      <c r="P19222" s="50"/>
      <c r="Q19222" s="50" t="s">
        <v>368</v>
      </c>
      <c r="R19222" s="9" t="s">
        <v>368</v>
      </c>
      <c r="S19222" s="50" t="s">
        <v>368</v>
      </c>
      <c r="T19222" s="9" t="s">
        <v>368</v>
      </c>
      <c r="U19222" s="9" t="s">
        <v>368</v>
      </c>
    </row>
    <row r="19223">
      <c r="F19223" s="9"/>
      <c r="N19223" s="50"/>
      <c r="O19223" s="50"/>
      <c r="P19223" s="50"/>
      <c r="Q19223" s="50" t="s">
        <v>368</v>
      </c>
      <c r="R19223" s="9" t="s">
        <v>368</v>
      </c>
      <c r="S19223" s="50" t="s">
        <v>368</v>
      </c>
      <c r="T19223" s="9" t="s">
        <v>368</v>
      </c>
      <c r="U19223" s="9" t="s">
        <v>368</v>
      </c>
    </row>
    <row r="19224">
      <c r="F19224" s="9"/>
      <c r="N19224" s="50"/>
      <c r="O19224" s="50"/>
      <c r="P19224" s="50"/>
      <c r="Q19224" s="50" t="s">
        <v>368</v>
      </c>
      <c r="R19224" s="9" t="s">
        <v>368</v>
      </c>
      <c r="S19224" s="50" t="s">
        <v>368</v>
      </c>
      <c r="T19224" s="9" t="s">
        <v>368</v>
      </c>
      <c r="U19224" s="9" t="s">
        <v>368</v>
      </c>
    </row>
    <row r="19225">
      <c r="F19225" s="9"/>
      <c r="N19225" s="50"/>
      <c r="O19225" s="50"/>
      <c r="P19225" s="50"/>
      <c r="Q19225" s="50" t="s">
        <v>368</v>
      </c>
      <c r="R19225" s="9" t="s">
        <v>368</v>
      </c>
      <c r="S19225" s="50" t="s">
        <v>368</v>
      </c>
      <c r="T19225" s="9" t="s">
        <v>368</v>
      </c>
      <c r="U19225" s="9" t="s">
        <v>368</v>
      </c>
    </row>
    <row r="19226">
      <c r="F19226" s="9"/>
      <c r="N19226" s="50"/>
      <c r="O19226" s="50"/>
      <c r="P19226" s="50"/>
      <c r="Q19226" s="50" t="s">
        <v>368</v>
      </c>
      <c r="R19226" s="9" t="s">
        <v>368</v>
      </c>
      <c r="S19226" s="50" t="s">
        <v>368</v>
      </c>
      <c r="T19226" s="9" t="s">
        <v>368</v>
      </c>
      <c r="U19226" s="9" t="s">
        <v>368</v>
      </c>
    </row>
    <row r="19227">
      <c r="F19227" s="9"/>
      <c r="N19227" s="50"/>
      <c r="O19227" s="50"/>
      <c r="P19227" s="50"/>
      <c r="Q19227" s="50" t="s">
        <v>368</v>
      </c>
      <c r="R19227" s="9" t="s">
        <v>368</v>
      </c>
      <c r="S19227" s="50" t="s">
        <v>368</v>
      </c>
      <c r="T19227" s="9" t="s">
        <v>368</v>
      </c>
      <c r="U19227" s="9" t="s">
        <v>368</v>
      </c>
    </row>
    <row r="19228">
      <c r="F19228" s="9"/>
      <c r="N19228" s="50"/>
      <c r="O19228" s="50"/>
      <c r="P19228" s="50"/>
      <c r="Q19228" s="50" t="s">
        <v>368</v>
      </c>
      <c r="R19228" s="9" t="s">
        <v>368</v>
      </c>
      <c r="S19228" s="50" t="s">
        <v>368</v>
      </c>
      <c r="T19228" s="9" t="s">
        <v>368</v>
      </c>
      <c r="U19228" s="9" t="s">
        <v>368</v>
      </c>
    </row>
    <row r="19229">
      <c r="F19229" s="9"/>
      <c r="N19229" s="50"/>
      <c r="O19229" s="50"/>
      <c r="P19229" s="50"/>
      <c r="Q19229" s="50" t="s">
        <v>368</v>
      </c>
      <c r="R19229" s="9" t="s">
        <v>368</v>
      </c>
      <c r="S19229" s="50" t="s">
        <v>368</v>
      </c>
      <c r="T19229" s="9" t="s">
        <v>368</v>
      </c>
      <c r="U19229" s="9" t="s">
        <v>368</v>
      </c>
    </row>
    <row r="19230">
      <c r="F19230" s="9"/>
      <c r="N19230" s="50"/>
      <c r="O19230" s="50"/>
      <c r="P19230" s="50"/>
      <c r="Q19230" s="50" t="s">
        <v>368</v>
      </c>
      <c r="R19230" s="9" t="s">
        <v>368</v>
      </c>
      <c r="S19230" s="50" t="s">
        <v>368</v>
      </c>
      <c r="T19230" s="9" t="s">
        <v>368</v>
      </c>
      <c r="U19230" s="9" t="s">
        <v>368</v>
      </c>
    </row>
    <row r="19231">
      <c r="F19231" s="9"/>
      <c r="N19231" s="50"/>
      <c r="O19231" s="50"/>
      <c r="P19231" s="50"/>
      <c r="Q19231" s="50" t="s">
        <v>368</v>
      </c>
      <c r="R19231" s="9" t="s">
        <v>368</v>
      </c>
      <c r="S19231" s="50" t="s">
        <v>368</v>
      </c>
      <c r="T19231" s="9" t="s">
        <v>368</v>
      </c>
      <c r="U19231" s="9" t="s">
        <v>368</v>
      </c>
    </row>
    <row r="19232">
      <c r="F19232" s="9"/>
      <c r="N19232" s="50"/>
      <c r="O19232" s="50"/>
      <c r="P19232" s="50"/>
      <c r="Q19232" s="50" t="s">
        <v>368</v>
      </c>
      <c r="R19232" s="9" t="s">
        <v>368</v>
      </c>
      <c r="S19232" s="50" t="s">
        <v>368</v>
      </c>
      <c r="T19232" s="9" t="s">
        <v>368</v>
      </c>
      <c r="U19232" s="9" t="s">
        <v>368</v>
      </c>
    </row>
    <row r="19233">
      <c r="F19233" s="9"/>
      <c r="N19233" s="50"/>
      <c r="O19233" s="50"/>
      <c r="P19233" s="50"/>
      <c r="Q19233" s="50" t="s">
        <v>368</v>
      </c>
      <c r="R19233" s="9" t="s">
        <v>368</v>
      </c>
      <c r="S19233" s="50" t="s">
        <v>368</v>
      </c>
      <c r="T19233" s="9" t="s">
        <v>368</v>
      </c>
      <c r="U19233" s="9" t="s">
        <v>368</v>
      </c>
    </row>
    <row r="19234">
      <c r="F19234" s="9"/>
      <c r="N19234" s="50"/>
      <c r="O19234" s="50"/>
      <c r="P19234" s="50"/>
      <c r="Q19234" s="50" t="s">
        <v>368</v>
      </c>
      <c r="R19234" s="9" t="s">
        <v>368</v>
      </c>
      <c r="S19234" s="50" t="s">
        <v>368</v>
      </c>
      <c r="T19234" s="9" t="s">
        <v>368</v>
      </c>
      <c r="U19234" s="9" t="s">
        <v>368</v>
      </c>
    </row>
    <row r="19235">
      <c r="F19235" s="9"/>
      <c r="N19235" s="50"/>
      <c r="O19235" s="50"/>
      <c r="P19235" s="50"/>
      <c r="Q19235" s="50" t="s">
        <v>368</v>
      </c>
      <c r="R19235" s="9" t="s">
        <v>368</v>
      </c>
      <c r="S19235" s="50" t="s">
        <v>368</v>
      </c>
      <c r="T19235" s="9" t="s">
        <v>368</v>
      </c>
      <c r="U19235" s="9" t="s">
        <v>368</v>
      </c>
    </row>
    <row r="19236">
      <c r="F19236" s="9"/>
      <c r="N19236" s="50"/>
      <c r="O19236" s="50"/>
      <c r="P19236" s="50"/>
      <c r="Q19236" s="50" t="s">
        <v>368</v>
      </c>
      <c r="R19236" s="9" t="s">
        <v>368</v>
      </c>
      <c r="S19236" s="50" t="s">
        <v>368</v>
      </c>
      <c r="T19236" s="9" t="s">
        <v>368</v>
      </c>
      <c r="U19236" s="9" t="s">
        <v>368</v>
      </c>
    </row>
    <row r="19237">
      <c r="F19237" s="9"/>
      <c r="N19237" s="50"/>
      <c r="O19237" s="50"/>
      <c r="P19237" s="50"/>
      <c r="Q19237" s="50" t="s">
        <v>368</v>
      </c>
      <c r="R19237" s="9" t="s">
        <v>368</v>
      </c>
      <c r="S19237" s="50" t="s">
        <v>368</v>
      </c>
      <c r="T19237" s="9" t="s">
        <v>368</v>
      </c>
      <c r="U19237" s="9" t="s">
        <v>368</v>
      </c>
    </row>
    <row r="19238">
      <c r="F19238" s="9"/>
      <c r="N19238" s="50"/>
      <c r="O19238" s="50"/>
      <c r="P19238" s="50"/>
      <c r="Q19238" s="50" t="s">
        <v>368</v>
      </c>
      <c r="R19238" s="9" t="s">
        <v>368</v>
      </c>
      <c r="S19238" s="50" t="s">
        <v>368</v>
      </c>
      <c r="T19238" s="9" t="s">
        <v>368</v>
      </c>
      <c r="U19238" s="9" t="s">
        <v>368</v>
      </c>
    </row>
    <row r="19239">
      <c r="F19239" s="9"/>
      <c r="N19239" s="50"/>
      <c r="O19239" s="50"/>
      <c r="P19239" s="50"/>
      <c r="Q19239" s="50" t="s">
        <v>368</v>
      </c>
      <c r="R19239" s="9" t="s">
        <v>368</v>
      </c>
      <c r="S19239" s="50" t="s">
        <v>368</v>
      </c>
      <c r="T19239" s="9" t="s">
        <v>368</v>
      </c>
      <c r="U19239" s="9" t="s">
        <v>368</v>
      </c>
    </row>
    <row r="19240">
      <c r="F19240" s="9"/>
      <c r="N19240" s="50"/>
      <c r="O19240" s="50"/>
      <c r="P19240" s="50"/>
      <c r="Q19240" s="50" t="s">
        <v>368</v>
      </c>
      <c r="R19240" s="9" t="s">
        <v>368</v>
      </c>
      <c r="S19240" s="50" t="s">
        <v>368</v>
      </c>
      <c r="T19240" s="9" t="s">
        <v>368</v>
      </c>
      <c r="U19240" s="9" t="s">
        <v>368</v>
      </c>
    </row>
    <row r="19241">
      <c r="F19241" s="9"/>
      <c r="N19241" s="50"/>
      <c r="O19241" s="50"/>
      <c r="P19241" s="50"/>
      <c r="Q19241" s="50" t="s">
        <v>368</v>
      </c>
      <c r="R19241" s="9" t="s">
        <v>368</v>
      </c>
      <c r="S19241" s="50" t="s">
        <v>368</v>
      </c>
      <c r="T19241" s="9" t="s">
        <v>368</v>
      </c>
      <c r="U19241" s="9" t="s">
        <v>368</v>
      </c>
    </row>
    <row r="19242">
      <c r="F19242" s="9"/>
      <c r="N19242" s="50"/>
      <c r="O19242" s="50"/>
      <c r="P19242" s="50"/>
      <c r="Q19242" s="50" t="s">
        <v>368</v>
      </c>
      <c r="R19242" s="9" t="s">
        <v>368</v>
      </c>
      <c r="S19242" s="50" t="s">
        <v>368</v>
      </c>
      <c r="T19242" s="9" t="s">
        <v>368</v>
      </c>
      <c r="U19242" s="9" t="s">
        <v>368</v>
      </c>
    </row>
    <row r="19243">
      <c r="F19243" s="9"/>
      <c r="N19243" s="50"/>
      <c r="O19243" s="50"/>
      <c r="P19243" s="50"/>
      <c r="Q19243" s="50" t="s">
        <v>368</v>
      </c>
      <c r="R19243" s="9" t="s">
        <v>368</v>
      </c>
      <c r="S19243" s="50" t="s">
        <v>368</v>
      </c>
      <c r="T19243" s="9" t="s">
        <v>368</v>
      </c>
      <c r="U19243" s="9" t="s">
        <v>368</v>
      </c>
    </row>
    <row r="19244">
      <c r="F19244" s="9"/>
      <c r="N19244" s="50"/>
      <c r="O19244" s="50"/>
      <c r="P19244" s="50"/>
      <c r="Q19244" s="50" t="s">
        <v>368</v>
      </c>
      <c r="R19244" s="9" t="s">
        <v>368</v>
      </c>
      <c r="S19244" s="50" t="s">
        <v>368</v>
      </c>
      <c r="T19244" s="9" t="s">
        <v>368</v>
      </c>
      <c r="U19244" s="9" t="s">
        <v>368</v>
      </c>
    </row>
    <row r="19245">
      <c r="F19245" s="9"/>
      <c r="N19245" s="50"/>
      <c r="O19245" s="50"/>
      <c r="P19245" s="50"/>
      <c r="Q19245" s="50" t="s">
        <v>368</v>
      </c>
      <c r="R19245" s="9" t="s">
        <v>368</v>
      </c>
      <c r="S19245" s="50" t="s">
        <v>368</v>
      </c>
      <c r="T19245" s="9" t="s">
        <v>368</v>
      </c>
      <c r="U19245" s="9" t="s">
        <v>368</v>
      </c>
    </row>
    <row r="19246">
      <c r="F19246" s="9"/>
      <c r="N19246" s="50"/>
      <c r="O19246" s="50"/>
      <c r="P19246" s="50"/>
      <c r="Q19246" s="50" t="s">
        <v>368</v>
      </c>
      <c r="R19246" s="9" t="s">
        <v>368</v>
      </c>
      <c r="S19246" s="50" t="s">
        <v>368</v>
      </c>
      <c r="T19246" s="9" t="s">
        <v>368</v>
      </c>
      <c r="U19246" s="9" t="s">
        <v>368</v>
      </c>
    </row>
    <row r="19247">
      <c r="F19247" s="9"/>
      <c r="N19247" s="50"/>
      <c r="O19247" s="50"/>
      <c r="P19247" s="50"/>
      <c r="Q19247" s="50" t="s">
        <v>368</v>
      </c>
      <c r="R19247" s="9" t="s">
        <v>368</v>
      </c>
      <c r="S19247" s="50" t="s">
        <v>368</v>
      </c>
      <c r="T19247" s="9" t="s">
        <v>368</v>
      </c>
      <c r="U19247" s="9" t="s">
        <v>368</v>
      </c>
    </row>
    <row r="19248">
      <c r="F19248" s="9"/>
      <c r="N19248" s="50"/>
      <c r="O19248" s="50"/>
      <c r="P19248" s="50"/>
      <c r="Q19248" s="50" t="s">
        <v>368</v>
      </c>
      <c r="R19248" s="9" t="s">
        <v>368</v>
      </c>
      <c r="S19248" s="50" t="s">
        <v>368</v>
      </c>
      <c r="T19248" s="9" t="s">
        <v>368</v>
      </c>
      <c r="U19248" s="9" t="s">
        <v>368</v>
      </c>
    </row>
    <row r="19249">
      <c r="F19249" s="9"/>
      <c r="N19249" s="50"/>
      <c r="O19249" s="50"/>
      <c r="P19249" s="50"/>
      <c r="Q19249" s="50" t="s">
        <v>368</v>
      </c>
      <c r="R19249" s="9" t="s">
        <v>368</v>
      </c>
      <c r="S19249" s="50" t="s">
        <v>368</v>
      </c>
      <c r="T19249" s="9" t="s">
        <v>368</v>
      </c>
      <c r="U19249" s="9" t="s">
        <v>368</v>
      </c>
    </row>
    <row r="19250">
      <c r="F19250" s="9"/>
      <c r="N19250" s="50"/>
      <c r="O19250" s="50"/>
      <c r="P19250" s="50"/>
      <c r="Q19250" s="50" t="s">
        <v>368</v>
      </c>
      <c r="R19250" s="9" t="s">
        <v>368</v>
      </c>
      <c r="S19250" s="50" t="s">
        <v>368</v>
      </c>
      <c r="T19250" s="9" t="s">
        <v>368</v>
      </c>
      <c r="U19250" s="9" t="s">
        <v>368</v>
      </c>
    </row>
    <row r="19251">
      <c r="F19251" s="9"/>
      <c r="N19251" s="50"/>
      <c r="O19251" s="50"/>
      <c r="P19251" s="50"/>
      <c r="Q19251" s="50" t="s">
        <v>368</v>
      </c>
      <c r="R19251" s="9" t="s">
        <v>368</v>
      </c>
      <c r="S19251" s="50" t="s">
        <v>368</v>
      </c>
      <c r="T19251" s="9" t="s">
        <v>368</v>
      </c>
      <c r="U19251" s="9" t="s">
        <v>368</v>
      </c>
    </row>
    <row r="19252">
      <c r="F19252" s="9"/>
      <c r="N19252" s="50"/>
      <c r="O19252" s="50"/>
      <c r="P19252" s="50"/>
      <c r="Q19252" s="50" t="s">
        <v>368</v>
      </c>
      <c r="R19252" s="9" t="s">
        <v>368</v>
      </c>
      <c r="S19252" s="50" t="s">
        <v>368</v>
      </c>
      <c r="T19252" s="9" t="s">
        <v>368</v>
      </c>
      <c r="U19252" s="9" t="s">
        <v>368</v>
      </c>
    </row>
    <row r="19253">
      <c r="F19253" s="9"/>
      <c r="N19253" s="50"/>
      <c r="O19253" s="50"/>
      <c r="P19253" s="50"/>
      <c r="Q19253" s="50" t="s">
        <v>368</v>
      </c>
      <c r="R19253" s="9" t="s">
        <v>368</v>
      </c>
      <c r="S19253" s="50" t="s">
        <v>368</v>
      </c>
      <c r="T19253" s="9" t="s">
        <v>368</v>
      </c>
      <c r="U19253" s="9" t="s">
        <v>368</v>
      </c>
    </row>
    <row r="19254">
      <c r="F19254" s="9"/>
      <c r="N19254" s="50"/>
      <c r="O19254" s="50"/>
      <c r="P19254" s="50"/>
      <c r="Q19254" s="50" t="s">
        <v>368</v>
      </c>
      <c r="R19254" s="9" t="s">
        <v>368</v>
      </c>
      <c r="S19254" s="50" t="s">
        <v>368</v>
      </c>
      <c r="T19254" s="9" t="s">
        <v>368</v>
      </c>
      <c r="U19254" s="9" t="s">
        <v>368</v>
      </c>
    </row>
    <row r="19255">
      <c r="F19255" s="9"/>
      <c r="N19255" s="50"/>
      <c r="O19255" s="50"/>
      <c r="P19255" s="50"/>
      <c r="Q19255" s="50" t="s">
        <v>368</v>
      </c>
      <c r="R19255" s="9" t="s">
        <v>368</v>
      </c>
      <c r="S19255" s="50" t="s">
        <v>368</v>
      </c>
      <c r="T19255" s="9" t="s">
        <v>368</v>
      </c>
      <c r="U19255" s="9" t="s">
        <v>368</v>
      </c>
    </row>
    <row r="19256">
      <c r="F19256" s="9"/>
      <c r="N19256" s="50"/>
      <c r="O19256" s="50"/>
      <c r="P19256" s="50"/>
      <c r="Q19256" s="50" t="s">
        <v>368</v>
      </c>
      <c r="R19256" s="9" t="s">
        <v>368</v>
      </c>
      <c r="S19256" s="50" t="s">
        <v>368</v>
      </c>
      <c r="T19256" s="9" t="s">
        <v>368</v>
      </c>
      <c r="U19256" s="9" t="s">
        <v>368</v>
      </c>
    </row>
    <row r="19257">
      <c r="F19257" s="9"/>
      <c r="N19257" s="50"/>
      <c r="O19257" s="50"/>
      <c r="P19257" s="50"/>
      <c r="Q19257" s="50" t="s">
        <v>368</v>
      </c>
      <c r="R19257" s="9" t="s">
        <v>368</v>
      </c>
      <c r="S19257" s="50" t="s">
        <v>368</v>
      </c>
      <c r="T19257" s="9" t="s">
        <v>368</v>
      </c>
      <c r="U19257" s="9" t="s">
        <v>368</v>
      </c>
    </row>
    <row r="19258">
      <c r="F19258" s="9"/>
      <c r="N19258" s="50"/>
      <c r="O19258" s="50"/>
      <c r="P19258" s="50"/>
      <c r="Q19258" s="50" t="s">
        <v>368</v>
      </c>
      <c r="R19258" s="9" t="s">
        <v>368</v>
      </c>
      <c r="S19258" s="50" t="s">
        <v>368</v>
      </c>
      <c r="T19258" s="9" t="s">
        <v>368</v>
      </c>
      <c r="U19258" s="9" t="s">
        <v>368</v>
      </c>
    </row>
    <row r="19259">
      <c r="F19259" s="9"/>
      <c r="N19259" s="50"/>
      <c r="O19259" s="50"/>
      <c r="P19259" s="50"/>
      <c r="Q19259" s="50" t="s">
        <v>368</v>
      </c>
      <c r="R19259" s="9" t="s">
        <v>368</v>
      </c>
      <c r="S19259" s="50" t="s">
        <v>368</v>
      </c>
      <c r="T19259" s="9" t="s">
        <v>368</v>
      </c>
      <c r="U19259" s="9" t="s">
        <v>368</v>
      </c>
    </row>
    <row r="19260">
      <c r="F19260" s="9"/>
      <c r="N19260" s="50"/>
      <c r="O19260" s="50"/>
      <c r="P19260" s="50"/>
      <c r="Q19260" s="50" t="s">
        <v>368</v>
      </c>
      <c r="R19260" s="9" t="s">
        <v>368</v>
      </c>
      <c r="S19260" s="50" t="s">
        <v>368</v>
      </c>
      <c r="T19260" s="9" t="s">
        <v>368</v>
      </c>
      <c r="U19260" s="9" t="s">
        <v>368</v>
      </c>
    </row>
    <row r="19261">
      <c r="F19261" s="9"/>
      <c r="N19261" s="50"/>
      <c r="O19261" s="50"/>
      <c r="P19261" s="50"/>
      <c r="Q19261" s="50" t="s">
        <v>368</v>
      </c>
      <c r="R19261" s="9" t="s">
        <v>368</v>
      </c>
      <c r="S19261" s="50" t="s">
        <v>368</v>
      </c>
      <c r="T19261" s="9" t="s">
        <v>368</v>
      </c>
      <c r="U19261" s="9" t="s">
        <v>368</v>
      </c>
    </row>
    <row r="19262">
      <c r="F19262" s="9"/>
      <c r="N19262" s="50"/>
      <c r="O19262" s="50"/>
      <c r="P19262" s="50"/>
      <c r="Q19262" s="50" t="s">
        <v>368</v>
      </c>
      <c r="R19262" s="9" t="s">
        <v>368</v>
      </c>
      <c r="S19262" s="50" t="s">
        <v>368</v>
      </c>
      <c r="T19262" s="9" t="s">
        <v>368</v>
      </c>
      <c r="U19262" s="9" t="s">
        <v>368</v>
      </c>
    </row>
    <row r="19263">
      <c r="F19263" s="9"/>
      <c r="N19263" s="50"/>
      <c r="O19263" s="50"/>
      <c r="P19263" s="50"/>
      <c r="Q19263" s="50" t="s">
        <v>368</v>
      </c>
      <c r="R19263" s="9" t="s">
        <v>368</v>
      </c>
      <c r="S19263" s="50" t="s">
        <v>368</v>
      </c>
      <c r="T19263" s="9" t="s">
        <v>368</v>
      </c>
      <c r="U19263" s="9" t="s">
        <v>368</v>
      </c>
    </row>
    <row r="19264">
      <c r="F19264" s="9"/>
      <c r="N19264" s="50"/>
      <c r="O19264" s="50"/>
      <c r="P19264" s="50"/>
      <c r="Q19264" s="50" t="s">
        <v>368</v>
      </c>
      <c r="R19264" s="9" t="s">
        <v>368</v>
      </c>
      <c r="S19264" s="50" t="s">
        <v>368</v>
      </c>
      <c r="T19264" s="9" t="s">
        <v>368</v>
      </c>
      <c r="U19264" s="9" t="s">
        <v>368</v>
      </c>
    </row>
    <row r="19265">
      <c r="F19265" s="9"/>
      <c r="N19265" s="50"/>
      <c r="O19265" s="50"/>
      <c r="P19265" s="50"/>
      <c r="Q19265" s="50" t="s">
        <v>368</v>
      </c>
      <c r="R19265" s="9" t="s">
        <v>368</v>
      </c>
      <c r="S19265" s="50" t="s">
        <v>368</v>
      </c>
      <c r="T19265" s="9" t="s">
        <v>368</v>
      </c>
      <c r="U19265" s="9" t="s">
        <v>368</v>
      </c>
    </row>
    <row r="19266">
      <c r="F19266" s="9"/>
      <c r="N19266" s="50"/>
      <c r="O19266" s="50"/>
      <c r="P19266" s="50"/>
      <c r="Q19266" s="50" t="s">
        <v>368</v>
      </c>
      <c r="R19266" s="9" t="s">
        <v>368</v>
      </c>
      <c r="S19266" s="50" t="s">
        <v>368</v>
      </c>
      <c r="T19266" s="9" t="s">
        <v>368</v>
      </c>
      <c r="U19266" s="9" t="s">
        <v>368</v>
      </c>
    </row>
    <row r="19267">
      <c r="F19267" s="9"/>
      <c r="N19267" s="50"/>
      <c r="O19267" s="50"/>
      <c r="P19267" s="50"/>
      <c r="Q19267" s="50" t="s">
        <v>368</v>
      </c>
      <c r="R19267" s="9" t="s">
        <v>368</v>
      </c>
      <c r="S19267" s="50" t="s">
        <v>368</v>
      </c>
      <c r="T19267" s="9" t="s">
        <v>368</v>
      </c>
      <c r="U19267" s="9" t="s">
        <v>368</v>
      </c>
    </row>
    <row r="19268">
      <c r="F19268" s="9"/>
      <c r="N19268" s="50"/>
      <c r="O19268" s="50"/>
      <c r="P19268" s="50"/>
      <c r="Q19268" s="50" t="s">
        <v>368</v>
      </c>
      <c r="R19268" s="9" t="s">
        <v>368</v>
      </c>
      <c r="S19268" s="50" t="s">
        <v>368</v>
      </c>
      <c r="T19268" s="9" t="s">
        <v>368</v>
      </c>
      <c r="U19268" s="9" t="s">
        <v>368</v>
      </c>
    </row>
    <row r="19269">
      <c r="F19269" s="9"/>
      <c r="N19269" s="50"/>
      <c r="O19269" s="50"/>
      <c r="P19269" s="50"/>
      <c r="Q19269" s="50" t="s">
        <v>368</v>
      </c>
      <c r="R19269" s="9" t="s">
        <v>368</v>
      </c>
      <c r="S19269" s="50" t="s">
        <v>368</v>
      </c>
      <c r="T19269" s="9" t="s">
        <v>368</v>
      </c>
      <c r="U19269" s="9" t="s">
        <v>368</v>
      </c>
    </row>
    <row r="19270">
      <c r="F19270" s="9"/>
      <c r="N19270" s="50"/>
      <c r="O19270" s="50"/>
      <c r="P19270" s="50"/>
      <c r="Q19270" s="50" t="s">
        <v>368</v>
      </c>
      <c r="R19270" s="9" t="s">
        <v>368</v>
      </c>
      <c r="S19270" s="50" t="s">
        <v>368</v>
      </c>
      <c r="T19270" s="9" t="s">
        <v>368</v>
      </c>
      <c r="U19270" s="9" t="s">
        <v>368</v>
      </c>
    </row>
    <row r="19271">
      <c r="F19271" s="9"/>
      <c r="N19271" s="50"/>
      <c r="O19271" s="50"/>
      <c r="P19271" s="50"/>
      <c r="Q19271" s="50" t="s">
        <v>368</v>
      </c>
      <c r="R19271" s="9" t="s">
        <v>368</v>
      </c>
      <c r="S19271" s="50" t="s">
        <v>368</v>
      </c>
      <c r="T19271" s="9" t="s">
        <v>368</v>
      </c>
      <c r="U19271" s="9" t="s">
        <v>368</v>
      </c>
    </row>
    <row r="19272">
      <c r="F19272" s="9"/>
      <c r="N19272" s="50"/>
      <c r="O19272" s="50"/>
      <c r="P19272" s="50"/>
      <c r="Q19272" s="50" t="s">
        <v>368</v>
      </c>
      <c r="R19272" s="9" t="s">
        <v>368</v>
      </c>
      <c r="S19272" s="50" t="s">
        <v>368</v>
      </c>
      <c r="T19272" s="9" t="s">
        <v>368</v>
      </c>
      <c r="U19272" s="9" t="s">
        <v>368</v>
      </c>
    </row>
    <row r="19273">
      <c r="F19273" s="9"/>
      <c r="N19273" s="50"/>
      <c r="O19273" s="50"/>
      <c r="P19273" s="50"/>
      <c r="Q19273" s="50" t="s">
        <v>368</v>
      </c>
      <c r="R19273" s="9" t="s">
        <v>368</v>
      </c>
      <c r="S19273" s="50" t="s">
        <v>368</v>
      </c>
      <c r="T19273" s="9" t="s">
        <v>368</v>
      </c>
      <c r="U19273" s="9" t="s">
        <v>368</v>
      </c>
    </row>
    <row r="19274">
      <c r="F19274" s="9"/>
      <c r="N19274" s="50"/>
      <c r="O19274" s="50"/>
      <c r="P19274" s="50"/>
      <c r="Q19274" s="50" t="s">
        <v>368</v>
      </c>
      <c r="R19274" s="9" t="s">
        <v>368</v>
      </c>
      <c r="S19274" s="50" t="s">
        <v>368</v>
      </c>
      <c r="T19274" s="9" t="s">
        <v>368</v>
      </c>
      <c r="U19274" s="9" t="s">
        <v>368</v>
      </c>
    </row>
    <row r="19275">
      <c r="F19275" s="9"/>
      <c r="N19275" s="50"/>
      <c r="O19275" s="50"/>
      <c r="P19275" s="50"/>
      <c r="Q19275" s="50" t="s">
        <v>368</v>
      </c>
      <c r="R19275" s="9" t="s">
        <v>368</v>
      </c>
      <c r="S19275" s="50" t="s">
        <v>368</v>
      </c>
      <c r="T19275" s="9" t="s">
        <v>368</v>
      </c>
      <c r="U19275" s="9" t="s">
        <v>368</v>
      </c>
    </row>
    <row r="19276">
      <c r="F19276" s="9"/>
      <c r="N19276" s="50"/>
      <c r="O19276" s="50"/>
      <c r="P19276" s="50"/>
      <c r="Q19276" s="50" t="s">
        <v>368</v>
      </c>
      <c r="R19276" s="9" t="s">
        <v>368</v>
      </c>
      <c r="S19276" s="50" t="s">
        <v>368</v>
      </c>
      <c r="T19276" s="9" t="s">
        <v>368</v>
      </c>
      <c r="U19276" s="9" t="s">
        <v>368</v>
      </c>
    </row>
    <row r="19277">
      <c r="F19277" s="9"/>
      <c r="N19277" s="50"/>
      <c r="O19277" s="50"/>
      <c r="P19277" s="50"/>
      <c r="Q19277" s="50" t="s">
        <v>368</v>
      </c>
      <c r="R19277" s="9" t="s">
        <v>368</v>
      </c>
      <c r="S19277" s="50" t="s">
        <v>368</v>
      </c>
      <c r="T19277" s="9" t="s">
        <v>368</v>
      </c>
      <c r="U19277" s="9" t="s">
        <v>368</v>
      </c>
    </row>
    <row r="19278">
      <c r="F19278" s="9"/>
      <c r="N19278" s="50"/>
      <c r="O19278" s="50"/>
      <c r="P19278" s="50"/>
      <c r="Q19278" s="50" t="s">
        <v>368</v>
      </c>
      <c r="R19278" s="9" t="s">
        <v>368</v>
      </c>
      <c r="S19278" s="50" t="s">
        <v>368</v>
      </c>
      <c r="T19278" s="9" t="s">
        <v>368</v>
      </c>
      <c r="U19278" s="9" t="s">
        <v>368</v>
      </c>
    </row>
    <row r="19279">
      <c r="F19279" s="9"/>
      <c r="N19279" s="50"/>
      <c r="O19279" s="50"/>
      <c r="P19279" s="50"/>
      <c r="Q19279" s="50" t="s">
        <v>368</v>
      </c>
      <c r="R19279" s="9" t="s">
        <v>368</v>
      </c>
      <c r="S19279" s="50" t="s">
        <v>368</v>
      </c>
      <c r="T19279" s="9" t="s">
        <v>368</v>
      </c>
      <c r="U19279" s="9" t="s">
        <v>368</v>
      </c>
    </row>
    <row r="19280">
      <c r="F19280" s="9"/>
      <c r="N19280" s="50"/>
      <c r="O19280" s="50"/>
      <c r="P19280" s="50"/>
      <c r="Q19280" s="50" t="s">
        <v>368</v>
      </c>
      <c r="R19280" s="9" t="s">
        <v>368</v>
      </c>
      <c r="S19280" s="50" t="s">
        <v>368</v>
      </c>
      <c r="T19280" s="9" t="s">
        <v>368</v>
      </c>
      <c r="U19280" s="9" t="s">
        <v>368</v>
      </c>
    </row>
    <row r="19281">
      <c r="F19281" s="9"/>
      <c r="N19281" s="50"/>
      <c r="O19281" s="50"/>
      <c r="P19281" s="50"/>
      <c r="Q19281" s="50" t="s">
        <v>368</v>
      </c>
      <c r="R19281" s="9" t="s">
        <v>368</v>
      </c>
      <c r="S19281" s="50" t="s">
        <v>368</v>
      </c>
      <c r="T19281" s="9" t="s">
        <v>368</v>
      </c>
      <c r="U19281" s="9" t="s">
        <v>368</v>
      </c>
    </row>
    <row r="19282">
      <c r="F19282" s="9"/>
      <c r="N19282" s="50"/>
      <c r="O19282" s="50"/>
      <c r="P19282" s="50"/>
      <c r="Q19282" s="50" t="s">
        <v>368</v>
      </c>
      <c r="R19282" s="9" t="s">
        <v>368</v>
      </c>
      <c r="S19282" s="50" t="s">
        <v>368</v>
      </c>
      <c r="T19282" s="9" t="s">
        <v>368</v>
      </c>
      <c r="U19282" s="9" t="s">
        <v>368</v>
      </c>
    </row>
    <row r="19283">
      <c r="F19283" s="9"/>
      <c r="N19283" s="50"/>
      <c r="O19283" s="50"/>
      <c r="P19283" s="50"/>
      <c r="Q19283" s="50" t="s">
        <v>368</v>
      </c>
      <c r="R19283" s="9" t="s">
        <v>368</v>
      </c>
      <c r="S19283" s="50" t="s">
        <v>368</v>
      </c>
      <c r="T19283" s="9" t="s">
        <v>368</v>
      </c>
      <c r="U19283" s="9" t="s">
        <v>368</v>
      </c>
    </row>
    <row r="19284">
      <c r="F19284" s="9"/>
      <c r="N19284" s="50"/>
      <c r="O19284" s="50"/>
      <c r="P19284" s="50"/>
      <c r="Q19284" s="50" t="s">
        <v>368</v>
      </c>
      <c r="R19284" s="9" t="s">
        <v>368</v>
      </c>
      <c r="S19284" s="50" t="s">
        <v>368</v>
      </c>
      <c r="T19284" s="9" t="s">
        <v>368</v>
      </c>
      <c r="U19284" s="9" t="s">
        <v>368</v>
      </c>
    </row>
    <row r="19285">
      <c r="F19285" s="9"/>
      <c r="N19285" s="50"/>
      <c r="O19285" s="50"/>
      <c r="P19285" s="50"/>
      <c r="Q19285" s="50" t="s">
        <v>368</v>
      </c>
      <c r="R19285" s="9" t="s">
        <v>368</v>
      </c>
      <c r="S19285" s="50" t="s">
        <v>368</v>
      </c>
      <c r="T19285" s="9" t="s">
        <v>368</v>
      </c>
      <c r="U19285" s="9" t="s">
        <v>368</v>
      </c>
    </row>
    <row r="19286">
      <c r="F19286" s="9"/>
      <c r="N19286" s="50"/>
      <c r="O19286" s="50"/>
      <c r="P19286" s="50"/>
      <c r="Q19286" s="50" t="s">
        <v>368</v>
      </c>
      <c r="R19286" s="9" t="s">
        <v>368</v>
      </c>
      <c r="S19286" s="50" t="s">
        <v>368</v>
      </c>
      <c r="T19286" s="9" t="s">
        <v>368</v>
      </c>
      <c r="U19286" s="9" t="s">
        <v>368</v>
      </c>
    </row>
    <row r="19287">
      <c r="F19287" s="9"/>
      <c r="N19287" s="50"/>
      <c r="O19287" s="50"/>
      <c r="P19287" s="50"/>
      <c r="Q19287" s="50" t="s">
        <v>368</v>
      </c>
      <c r="R19287" s="9" t="s">
        <v>368</v>
      </c>
      <c r="S19287" s="50" t="s">
        <v>368</v>
      </c>
      <c r="T19287" s="9" t="s">
        <v>368</v>
      </c>
      <c r="U19287" s="9" t="s">
        <v>368</v>
      </c>
    </row>
    <row r="19288">
      <c r="F19288" s="9"/>
      <c r="N19288" s="50"/>
      <c r="O19288" s="50"/>
      <c r="P19288" s="50"/>
      <c r="Q19288" s="50" t="s">
        <v>368</v>
      </c>
      <c r="R19288" s="9" t="s">
        <v>368</v>
      </c>
      <c r="S19288" s="50" t="s">
        <v>368</v>
      </c>
      <c r="T19288" s="9" t="s">
        <v>368</v>
      </c>
      <c r="U19288" s="9" t="s">
        <v>368</v>
      </c>
    </row>
    <row r="19289">
      <c r="F19289" s="9"/>
      <c r="N19289" s="50"/>
      <c r="O19289" s="50"/>
      <c r="P19289" s="50"/>
      <c r="Q19289" s="50" t="s">
        <v>368</v>
      </c>
      <c r="R19289" s="9" t="s">
        <v>368</v>
      </c>
      <c r="S19289" s="50" t="s">
        <v>368</v>
      </c>
      <c r="T19289" s="9" t="s">
        <v>368</v>
      </c>
      <c r="U19289" s="9" t="s">
        <v>368</v>
      </c>
    </row>
    <row r="19290">
      <c r="F19290" s="9"/>
      <c r="N19290" s="50"/>
      <c r="O19290" s="50"/>
      <c r="P19290" s="50"/>
      <c r="Q19290" s="50" t="s">
        <v>368</v>
      </c>
      <c r="R19290" s="9" t="s">
        <v>368</v>
      </c>
      <c r="S19290" s="50" t="s">
        <v>368</v>
      </c>
      <c r="T19290" s="9" t="s">
        <v>368</v>
      </c>
      <c r="U19290" s="9" t="s">
        <v>368</v>
      </c>
    </row>
    <row r="19291">
      <c r="F19291" s="9"/>
      <c r="N19291" s="50"/>
      <c r="O19291" s="50"/>
      <c r="P19291" s="50"/>
      <c r="Q19291" s="50" t="s">
        <v>368</v>
      </c>
      <c r="R19291" s="9" t="s">
        <v>368</v>
      </c>
      <c r="S19291" s="50" t="s">
        <v>368</v>
      </c>
      <c r="T19291" s="9" t="s">
        <v>368</v>
      </c>
      <c r="U19291" s="9" t="s">
        <v>368</v>
      </c>
    </row>
    <row r="19292">
      <c r="F19292" s="9"/>
      <c r="N19292" s="50"/>
      <c r="O19292" s="50"/>
      <c r="P19292" s="50"/>
      <c r="Q19292" s="50" t="s">
        <v>368</v>
      </c>
      <c r="R19292" s="9" t="s">
        <v>368</v>
      </c>
      <c r="S19292" s="50" t="s">
        <v>368</v>
      </c>
      <c r="T19292" s="9" t="s">
        <v>368</v>
      </c>
      <c r="U19292" s="9" t="s">
        <v>368</v>
      </c>
    </row>
    <row r="19293">
      <c r="F19293" s="9"/>
      <c r="N19293" s="50"/>
      <c r="O19293" s="50"/>
      <c r="P19293" s="50"/>
      <c r="Q19293" s="50" t="s">
        <v>368</v>
      </c>
      <c r="R19293" s="9" t="s">
        <v>368</v>
      </c>
      <c r="S19293" s="50" t="s">
        <v>368</v>
      </c>
      <c r="T19293" s="9" t="s">
        <v>368</v>
      </c>
      <c r="U19293" s="9" t="s">
        <v>368</v>
      </c>
    </row>
    <row r="19294">
      <c r="F19294" s="9"/>
      <c r="N19294" s="50"/>
      <c r="O19294" s="50"/>
      <c r="P19294" s="50"/>
      <c r="Q19294" s="50" t="s">
        <v>368</v>
      </c>
      <c r="R19294" s="9" t="s">
        <v>368</v>
      </c>
      <c r="S19294" s="50" t="s">
        <v>368</v>
      </c>
      <c r="T19294" s="9" t="s">
        <v>368</v>
      </c>
      <c r="U19294" s="9" t="s">
        <v>368</v>
      </c>
    </row>
    <row r="19295">
      <c r="F19295" s="9"/>
      <c r="N19295" s="50"/>
      <c r="O19295" s="50"/>
      <c r="P19295" s="50"/>
      <c r="Q19295" s="50" t="s">
        <v>368</v>
      </c>
      <c r="R19295" s="9" t="s">
        <v>368</v>
      </c>
      <c r="S19295" s="50" t="s">
        <v>368</v>
      </c>
      <c r="T19295" s="9" t="s">
        <v>368</v>
      </c>
      <c r="U19295" s="9" t="s">
        <v>368</v>
      </c>
    </row>
    <row r="19296">
      <c r="F19296" s="9"/>
      <c r="N19296" s="50"/>
      <c r="O19296" s="50"/>
      <c r="P19296" s="50"/>
      <c r="Q19296" s="50" t="s">
        <v>368</v>
      </c>
      <c r="R19296" s="9" t="s">
        <v>368</v>
      </c>
      <c r="S19296" s="50" t="s">
        <v>368</v>
      </c>
      <c r="T19296" s="9" t="s">
        <v>368</v>
      </c>
      <c r="U19296" s="9" t="s">
        <v>368</v>
      </c>
    </row>
    <row r="19297">
      <c r="F19297" s="9"/>
      <c r="N19297" s="50"/>
      <c r="O19297" s="50"/>
      <c r="P19297" s="50"/>
      <c r="Q19297" s="50" t="s">
        <v>368</v>
      </c>
      <c r="R19297" s="9" t="s">
        <v>368</v>
      </c>
      <c r="S19297" s="50" t="s">
        <v>368</v>
      </c>
      <c r="T19297" s="9" t="s">
        <v>368</v>
      </c>
      <c r="U19297" s="9" t="s">
        <v>368</v>
      </c>
    </row>
    <row r="19298">
      <c r="F19298" s="9"/>
      <c r="N19298" s="50"/>
      <c r="O19298" s="50"/>
      <c r="P19298" s="50"/>
      <c r="Q19298" s="50" t="s">
        <v>368</v>
      </c>
      <c r="R19298" s="9" t="s">
        <v>368</v>
      </c>
      <c r="S19298" s="50" t="s">
        <v>368</v>
      </c>
      <c r="T19298" s="9" t="s">
        <v>368</v>
      </c>
      <c r="U19298" s="9" t="s">
        <v>368</v>
      </c>
    </row>
    <row r="19299">
      <c r="F19299" s="9"/>
      <c r="N19299" s="50"/>
      <c r="O19299" s="50"/>
      <c r="P19299" s="50"/>
      <c r="Q19299" s="50" t="s">
        <v>368</v>
      </c>
      <c r="R19299" s="9" t="s">
        <v>368</v>
      </c>
      <c r="S19299" s="50" t="s">
        <v>368</v>
      </c>
      <c r="T19299" s="9" t="s">
        <v>368</v>
      </c>
      <c r="U19299" s="9" t="s">
        <v>368</v>
      </c>
    </row>
    <row r="19300">
      <c r="F19300" s="9"/>
      <c r="N19300" s="50"/>
      <c r="O19300" s="50"/>
      <c r="P19300" s="50"/>
      <c r="Q19300" s="50" t="s">
        <v>368</v>
      </c>
      <c r="R19300" s="9" t="s">
        <v>368</v>
      </c>
      <c r="S19300" s="50" t="s">
        <v>368</v>
      </c>
      <c r="T19300" s="9" t="s">
        <v>368</v>
      </c>
      <c r="U19300" s="9" t="s">
        <v>368</v>
      </c>
    </row>
    <row r="19301">
      <c r="F19301" s="9"/>
      <c r="N19301" s="50"/>
      <c r="O19301" s="50"/>
      <c r="P19301" s="50"/>
      <c r="Q19301" s="50" t="s">
        <v>368</v>
      </c>
      <c r="R19301" s="9" t="s">
        <v>368</v>
      </c>
      <c r="S19301" s="50" t="s">
        <v>368</v>
      </c>
      <c r="T19301" s="9" t="s">
        <v>368</v>
      </c>
      <c r="U19301" s="9" t="s">
        <v>368</v>
      </c>
    </row>
    <row r="19302">
      <c r="F19302" s="9"/>
      <c r="N19302" s="50"/>
      <c r="O19302" s="50"/>
      <c r="P19302" s="50"/>
      <c r="Q19302" s="50" t="s">
        <v>368</v>
      </c>
      <c r="R19302" s="9" t="s">
        <v>368</v>
      </c>
      <c r="S19302" s="50" t="s">
        <v>368</v>
      </c>
      <c r="T19302" s="9" t="s">
        <v>368</v>
      </c>
      <c r="U19302" s="9" t="s">
        <v>368</v>
      </c>
    </row>
    <row r="19303">
      <c r="F19303" s="9"/>
      <c r="N19303" s="50"/>
      <c r="O19303" s="50"/>
      <c r="P19303" s="50"/>
      <c r="Q19303" s="50" t="s">
        <v>368</v>
      </c>
      <c r="R19303" s="9" t="s">
        <v>368</v>
      </c>
      <c r="S19303" s="50" t="s">
        <v>368</v>
      </c>
      <c r="T19303" s="9" t="s">
        <v>368</v>
      </c>
      <c r="U19303" s="9" t="s">
        <v>368</v>
      </c>
    </row>
    <row r="19304">
      <c r="F19304" s="9"/>
      <c r="N19304" s="50"/>
      <c r="O19304" s="50"/>
      <c r="P19304" s="50"/>
      <c r="Q19304" s="50" t="s">
        <v>368</v>
      </c>
      <c r="R19304" s="9" t="s">
        <v>368</v>
      </c>
      <c r="S19304" s="50" t="s">
        <v>368</v>
      </c>
      <c r="T19304" s="9" t="s">
        <v>368</v>
      </c>
      <c r="U19304" s="9" t="s">
        <v>368</v>
      </c>
    </row>
    <row r="19305">
      <c r="F19305" s="9"/>
      <c r="N19305" s="50"/>
      <c r="O19305" s="50"/>
      <c r="P19305" s="50"/>
      <c r="Q19305" s="50" t="s">
        <v>368</v>
      </c>
      <c r="R19305" s="9" t="s">
        <v>368</v>
      </c>
      <c r="S19305" s="50" t="s">
        <v>368</v>
      </c>
      <c r="T19305" s="9" t="s">
        <v>368</v>
      </c>
      <c r="U19305" s="9" t="s">
        <v>368</v>
      </c>
    </row>
    <row r="19306">
      <c r="F19306" s="9"/>
      <c r="N19306" s="50"/>
      <c r="O19306" s="50"/>
      <c r="P19306" s="50"/>
      <c r="Q19306" s="50" t="s">
        <v>368</v>
      </c>
      <c r="R19306" s="9" t="s">
        <v>368</v>
      </c>
      <c r="S19306" s="50" t="s">
        <v>368</v>
      </c>
      <c r="T19306" s="9" t="s">
        <v>368</v>
      </c>
      <c r="U19306" s="9" t="s">
        <v>368</v>
      </c>
    </row>
    <row r="19307">
      <c r="F19307" s="9"/>
      <c r="N19307" s="50"/>
      <c r="O19307" s="50"/>
      <c r="P19307" s="50"/>
      <c r="Q19307" s="50" t="s">
        <v>368</v>
      </c>
      <c r="R19307" s="9" t="s">
        <v>368</v>
      </c>
      <c r="S19307" s="50" t="s">
        <v>368</v>
      </c>
      <c r="T19307" s="9" t="s">
        <v>368</v>
      </c>
      <c r="U19307" s="9" t="s">
        <v>368</v>
      </c>
    </row>
    <row r="19308">
      <c r="F19308" s="9"/>
      <c r="N19308" s="50"/>
      <c r="O19308" s="50"/>
      <c r="P19308" s="50"/>
      <c r="Q19308" s="50" t="s">
        <v>368</v>
      </c>
      <c r="R19308" s="9" t="s">
        <v>368</v>
      </c>
      <c r="S19308" s="50" t="s">
        <v>368</v>
      </c>
      <c r="T19308" s="9" t="s">
        <v>368</v>
      </c>
      <c r="U19308" s="9" t="s">
        <v>368</v>
      </c>
    </row>
    <row r="19309">
      <c r="F19309" s="9"/>
      <c r="N19309" s="50"/>
      <c r="O19309" s="50"/>
      <c r="P19309" s="50"/>
      <c r="Q19309" s="50" t="s">
        <v>368</v>
      </c>
      <c r="R19309" s="9" t="s">
        <v>368</v>
      </c>
      <c r="S19309" s="50" t="s">
        <v>368</v>
      </c>
      <c r="T19309" s="9" t="s">
        <v>368</v>
      </c>
      <c r="U19309" s="9" t="s">
        <v>368</v>
      </c>
    </row>
    <row r="19310">
      <c r="F19310" s="9"/>
      <c r="N19310" s="50"/>
      <c r="O19310" s="50"/>
      <c r="P19310" s="50"/>
      <c r="Q19310" s="50" t="s">
        <v>368</v>
      </c>
      <c r="R19310" s="9" t="s">
        <v>368</v>
      </c>
      <c r="S19310" s="50" t="s">
        <v>368</v>
      </c>
      <c r="T19310" s="9" t="s">
        <v>368</v>
      </c>
      <c r="U19310" s="9" t="s">
        <v>368</v>
      </c>
    </row>
    <row r="19311">
      <c r="F19311" s="9"/>
      <c r="N19311" s="50"/>
      <c r="O19311" s="50"/>
      <c r="P19311" s="50"/>
      <c r="Q19311" s="50" t="s">
        <v>368</v>
      </c>
      <c r="R19311" s="9" t="s">
        <v>368</v>
      </c>
      <c r="S19311" s="50" t="s">
        <v>368</v>
      </c>
      <c r="T19311" s="9" t="s">
        <v>368</v>
      </c>
      <c r="U19311" s="9" t="s">
        <v>368</v>
      </c>
    </row>
    <row r="19312">
      <c r="F19312" s="9"/>
      <c r="N19312" s="50"/>
      <c r="O19312" s="50"/>
      <c r="P19312" s="50"/>
      <c r="Q19312" s="50" t="s">
        <v>368</v>
      </c>
      <c r="R19312" s="9" t="s">
        <v>368</v>
      </c>
      <c r="S19312" s="50" t="s">
        <v>368</v>
      </c>
      <c r="T19312" s="9" t="s">
        <v>368</v>
      </c>
      <c r="U19312" s="9" t="s">
        <v>368</v>
      </c>
    </row>
    <row r="19313">
      <c r="F19313" s="9"/>
      <c r="N19313" s="50"/>
      <c r="O19313" s="50"/>
      <c r="P19313" s="50"/>
      <c r="Q19313" s="50" t="s">
        <v>368</v>
      </c>
      <c r="R19313" s="9" t="s">
        <v>368</v>
      </c>
      <c r="S19313" s="50" t="s">
        <v>368</v>
      </c>
      <c r="T19313" s="9" t="s">
        <v>368</v>
      </c>
      <c r="U19313" s="9" t="s">
        <v>368</v>
      </c>
    </row>
    <row r="19314">
      <c r="F19314" s="9"/>
      <c r="N19314" s="50"/>
      <c r="O19314" s="50"/>
      <c r="P19314" s="50"/>
      <c r="Q19314" s="50" t="s">
        <v>368</v>
      </c>
      <c r="R19314" s="9" t="s">
        <v>368</v>
      </c>
      <c r="S19314" s="50" t="s">
        <v>368</v>
      </c>
      <c r="T19314" s="9" t="s">
        <v>368</v>
      </c>
      <c r="U19314" s="9" t="s">
        <v>368</v>
      </c>
    </row>
    <row r="19315">
      <c r="F19315" s="9"/>
      <c r="N19315" s="50"/>
      <c r="O19315" s="50"/>
      <c r="P19315" s="50"/>
      <c r="Q19315" s="50" t="s">
        <v>368</v>
      </c>
      <c r="R19315" s="9" t="s">
        <v>368</v>
      </c>
      <c r="S19315" s="50" t="s">
        <v>368</v>
      </c>
      <c r="T19315" s="9" t="s">
        <v>368</v>
      </c>
      <c r="U19315" s="9" t="s">
        <v>368</v>
      </c>
    </row>
    <row r="19316">
      <c r="F19316" s="9"/>
      <c r="N19316" s="50"/>
      <c r="O19316" s="50"/>
      <c r="P19316" s="50"/>
      <c r="Q19316" s="50" t="s">
        <v>368</v>
      </c>
      <c r="R19316" s="9" t="s">
        <v>368</v>
      </c>
      <c r="S19316" s="50" t="s">
        <v>368</v>
      </c>
      <c r="T19316" s="9" t="s">
        <v>368</v>
      </c>
      <c r="U19316" s="9" t="s">
        <v>368</v>
      </c>
    </row>
    <row r="19317">
      <c r="F19317" s="9"/>
      <c r="N19317" s="50"/>
      <c r="O19317" s="50"/>
      <c r="P19317" s="50"/>
      <c r="Q19317" s="50" t="s">
        <v>368</v>
      </c>
      <c r="R19317" s="9" t="s">
        <v>368</v>
      </c>
      <c r="S19317" s="50" t="s">
        <v>368</v>
      </c>
      <c r="T19317" s="9" t="s">
        <v>368</v>
      </c>
      <c r="U19317" s="9" t="s">
        <v>368</v>
      </c>
    </row>
    <row r="19318">
      <c r="F19318" s="9"/>
      <c r="N19318" s="50"/>
      <c r="O19318" s="50"/>
      <c r="P19318" s="50"/>
      <c r="Q19318" s="50" t="s">
        <v>368</v>
      </c>
      <c r="R19318" s="9" t="s">
        <v>368</v>
      </c>
      <c r="S19318" s="50" t="s">
        <v>368</v>
      </c>
      <c r="T19318" s="9" t="s">
        <v>368</v>
      </c>
      <c r="U19318" s="9" t="s">
        <v>368</v>
      </c>
    </row>
    <row r="19319">
      <c r="F19319" s="9"/>
      <c r="N19319" s="50"/>
      <c r="O19319" s="50"/>
      <c r="P19319" s="50"/>
      <c r="Q19319" s="50" t="s">
        <v>368</v>
      </c>
      <c r="R19319" s="9" t="s">
        <v>368</v>
      </c>
      <c r="S19319" s="50" t="s">
        <v>368</v>
      </c>
      <c r="T19319" s="9" t="s">
        <v>368</v>
      </c>
      <c r="U19319" s="9" t="s">
        <v>368</v>
      </c>
    </row>
    <row r="19320">
      <c r="F19320" s="9"/>
      <c r="N19320" s="50"/>
      <c r="O19320" s="50"/>
      <c r="P19320" s="50"/>
      <c r="Q19320" s="50" t="s">
        <v>368</v>
      </c>
      <c r="R19320" s="9" t="s">
        <v>368</v>
      </c>
      <c r="S19320" s="50" t="s">
        <v>368</v>
      </c>
      <c r="T19320" s="9" t="s">
        <v>368</v>
      </c>
      <c r="U19320" s="9" t="s">
        <v>368</v>
      </c>
    </row>
    <row r="19321">
      <c r="F19321" s="9"/>
      <c r="N19321" s="50"/>
      <c r="O19321" s="50"/>
      <c r="P19321" s="50"/>
      <c r="Q19321" s="50" t="s">
        <v>368</v>
      </c>
      <c r="R19321" s="9" t="s">
        <v>368</v>
      </c>
      <c r="S19321" s="50" t="s">
        <v>368</v>
      </c>
      <c r="T19321" s="9" t="s">
        <v>368</v>
      </c>
      <c r="U19321" s="9" t="s">
        <v>368</v>
      </c>
    </row>
    <row r="19322">
      <c r="F19322" s="9"/>
      <c r="N19322" s="50"/>
      <c r="O19322" s="50"/>
      <c r="P19322" s="50"/>
      <c r="Q19322" s="50" t="s">
        <v>368</v>
      </c>
      <c r="R19322" s="9" t="s">
        <v>368</v>
      </c>
      <c r="S19322" s="50" t="s">
        <v>368</v>
      </c>
      <c r="T19322" s="9" t="s">
        <v>368</v>
      </c>
      <c r="U19322" s="9" t="s">
        <v>368</v>
      </c>
    </row>
    <row r="19323">
      <c r="F19323" s="9"/>
      <c r="N19323" s="50"/>
      <c r="O19323" s="50"/>
      <c r="P19323" s="50"/>
      <c r="Q19323" s="50" t="s">
        <v>368</v>
      </c>
      <c r="R19323" s="9" t="s">
        <v>368</v>
      </c>
      <c r="S19323" s="50" t="s">
        <v>368</v>
      </c>
      <c r="T19323" s="9" t="s">
        <v>368</v>
      </c>
      <c r="U19323" s="9" t="s">
        <v>368</v>
      </c>
    </row>
    <row r="19324">
      <c r="F19324" s="9"/>
      <c r="N19324" s="50"/>
      <c r="O19324" s="50"/>
      <c r="P19324" s="50"/>
      <c r="Q19324" s="50" t="s">
        <v>368</v>
      </c>
      <c r="R19324" s="9" t="s">
        <v>368</v>
      </c>
      <c r="S19324" s="50" t="s">
        <v>368</v>
      </c>
      <c r="T19324" s="9" t="s">
        <v>368</v>
      </c>
      <c r="U19324" s="9" t="s">
        <v>368</v>
      </c>
    </row>
    <row r="19325">
      <c r="F19325" s="9"/>
      <c r="N19325" s="50"/>
      <c r="O19325" s="50"/>
      <c r="P19325" s="50"/>
      <c r="Q19325" s="50" t="s">
        <v>368</v>
      </c>
      <c r="R19325" s="9" t="s">
        <v>368</v>
      </c>
      <c r="S19325" s="50" t="s">
        <v>368</v>
      </c>
      <c r="T19325" s="9" t="s">
        <v>368</v>
      </c>
      <c r="U19325" s="9" t="s">
        <v>368</v>
      </c>
    </row>
    <row r="19326">
      <c r="F19326" s="9"/>
      <c r="N19326" s="50"/>
      <c r="O19326" s="50"/>
      <c r="P19326" s="50"/>
      <c r="Q19326" s="50" t="s">
        <v>368</v>
      </c>
      <c r="R19326" s="9" t="s">
        <v>368</v>
      </c>
      <c r="S19326" s="50" t="s">
        <v>368</v>
      </c>
      <c r="T19326" s="9" t="s">
        <v>368</v>
      </c>
      <c r="U19326" s="9" t="s">
        <v>368</v>
      </c>
    </row>
    <row r="19327">
      <c r="F19327" s="9"/>
      <c r="N19327" s="50"/>
      <c r="O19327" s="50"/>
      <c r="P19327" s="50"/>
      <c r="Q19327" s="50" t="s">
        <v>368</v>
      </c>
      <c r="R19327" s="9" t="s">
        <v>368</v>
      </c>
      <c r="S19327" s="50" t="s">
        <v>368</v>
      </c>
      <c r="T19327" s="9" t="s">
        <v>368</v>
      </c>
      <c r="U19327" s="9" t="s">
        <v>368</v>
      </c>
    </row>
    <row r="19328">
      <c r="F19328" s="9"/>
      <c r="N19328" s="50"/>
      <c r="O19328" s="50"/>
      <c r="P19328" s="50"/>
      <c r="Q19328" s="50" t="s">
        <v>368</v>
      </c>
      <c r="R19328" s="9" t="s">
        <v>368</v>
      </c>
      <c r="S19328" s="50" t="s">
        <v>368</v>
      </c>
      <c r="T19328" s="9" t="s">
        <v>368</v>
      </c>
      <c r="U19328" s="9" t="s">
        <v>368</v>
      </c>
    </row>
    <row r="19329">
      <c r="F19329" s="9"/>
      <c r="N19329" s="50"/>
      <c r="O19329" s="50"/>
      <c r="P19329" s="50"/>
      <c r="Q19329" s="50" t="s">
        <v>368</v>
      </c>
      <c r="R19329" s="9" t="s">
        <v>368</v>
      </c>
      <c r="S19329" s="50" t="s">
        <v>368</v>
      </c>
      <c r="T19329" s="9" t="s">
        <v>368</v>
      </c>
      <c r="U19329" s="9" t="s">
        <v>368</v>
      </c>
    </row>
    <row r="19330">
      <c r="F19330" s="9"/>
      <c r="N19330" s="50"/>
      <c r="O19330" s="50"/>
      <c r="P19330" s="50"/>
      <c r="Q19330" s="50" t="s">
        <v>368</v>
      </c>
      <c r="R19330" s="9" t="s">
        <v>368</v>
      </c>
      <c r="S19330" s="50" t="s">
        <v>368</v>
      </c>
      <c r="T19330" s="9" t="s">
        <v>368</v>
      </c>
      <c r="U19330" s="9" t="s">
        <v>368</v>
      </c>
    </row>
    <row r="19331">
      <c r="F19331" s="9"/>
      <c r="N19331" s="50"/>
      <c r="O19331" s="50"/>
      <c r="P19331" s="50"/>
      <c r="Q19331" s="50" t="s">
        <v>368</v>
      </c>
      <c r="R19331" s="9" t="s">
        <v>368</v>
      </c>
      <c r="S19331" s="50" t="s">
        <v>368</v>
      </c>
      <c r="T19331" s="9" t="s">
        <v>368</v>
      </c>
      <c r="U19331" s="9" t="s">
        <v>368</v>
      </c>
    </row>
    <row r="19332">
      <c r="F19332" s="9"/>
      <c r="N19332" s="50"/>
      <c r="O19332" s="50"/>
      <c r="P19332" s="50"/>
      <c r="Q19332" s="50" t="s">
        <v>368</v>
      </c>
      <c r="R19332" s="9" t="s">
        <v>368</v>
      </c>
      <c r="S19332" s="50" t="s">
        <v>368</v>
      </c>
      <c r="T19332" s="9" t="s">
        <v>368</v>
      </c>
      <c r="U19332" s="9" t="s">
        <v>368</v>
      </c>
    </row>
    <row r="19333">
      <c r="F19333" s="9"/>
      <c r="N19333" s="50"/>
      <c r="O19333" s="50"/>
      <c r="P19333" s="50"/>
      <c r="Q19333" s="50" t="s">
        <v>368</v>
      </c>
      <c r="R19333" s="9" t="s">
        <v>368</v>
      </c>
      <c r="S19333" s="50" t="s">
        <v>368</v>
      </c>
      <c r="T19333" s="9" t="s">
        <v>368</v>
      </c>
      <c r="U19333" s="9" t="s">
        <v>368</v>
      </c>
    </row>
    <row r="19334">
      <c r="F19334" s="9"/>
      <c r="N19334" s="50"/>
      <c r="O19334" s="50"/>
      <c r="P19334" s="50"/>
      <c r="Q19334" s="50" t="s">
        <v>368</v>
      </c>
      <c r="R19334" s="9" t="s">
        <v>368</v>
      </c>
      <c r="S19334" s="50" t="s">
        <v>368</v>
      </c>
      <c r="T19334" s="9" t="s">
        <v>368</v>
      </c>
      <c r="U19334" s="9" t="s">
        <v>368</v>
      </c>
    </row>
    <row r="19335">
      <c r="F19335" s="9"/>
      <c r="N19335" s="50"/>
      <c r="O19335" s="50"/>
      <c r="P19335" s="50"/>
      <c r="Q19335" s="50" t="s">
        <v>368</v>
      </c>
      <c r="R19335" s="9" t="s">
        <v>368</v>
      </c>
      <c r="S19335" s="50" t="s">
        <v>368</v>
      </c>
      <c r="T19335" s="9" t="s">
        <v>368</v>
      </c>
      <c r="U19335" s="9" t="s">
        <v>368</v>
      </c>
    </row>
    <row r="19336">
      <c r="F19336" s="9"/>
      <c r="N19336" s="50"/>
      <c r="O19336" s="50"/>
      <c r="P19336" s="50"/>
      <c r="Q19336" s="50" t="s">
        <v>368</v>
      </c>
      <c r="R19336" s="9" t="s">
        <v>368</v>
      </c>
      <c r="S19336" s="50" t="s">
        <v>368</v>
      </c>
      <c r="T19336" s="9" t="s">
        <v>368</v>
      </c>
      <c r="U19336" s="9" t="s">
        <v>368</v>
      </c>
    </row>
    <row r="19337">
      <c r="F19337" s="9"/>
      <c r="N19337" s="50"/>
      <c r="O19337" s="50"/>
      <c r="P19337" s="50"/>
      <c r="Q19337" s="50" t="s">
        <v>368</v>
      </c>
      <c r="R19337" s="9" t="s">
        <v>368</v>
      </c>
      <c r="S19337" s="50" t="s">
        <v>368</v>
      </c>
      <c r="T19337" s="9" t="s">
        <v>368</v>
      </c>
      <c r="U19337" s="9" t="s">
        <v>368</v>
      </c>
    </row>
    <row r="19338">
      <c r="F19338" s="9"/>
      <c r="N19338" s="50"/>
      <c r="O19338" s="50"/>
      <c r="P19338" s="50"/>
      <c r="Q19338" s="50" t="s">
        <v>368</v>
      </c>
      <c r="R19338" s="9" t="s">
        <v>368</v>
      </c>
      <c r="S19338" s="50" t="s">
        <v>368</v>
      </c>
      <c r="T19338" s="9" t="s">
        <v>368</v>
      </c>
      <c r="U19338" s="9" t="s">
        <v>368</v>
      </c>
    </row>
    <row r="19339">
      <c r="F19339" s="9"/>
      <c r="N19339" s="50"/>
      <c r="O19339" s="50"/>
      <c r="P19339" s="50"/>
      <c r="Q19339" s="50" t="s">
        <v>368</v>
      </c>
      <c r="R19339" s="9" t="s">
        <v>368</v>
      </c>
      <c r="S19339" s="50" t="s">
        <v>368</v>
      </c>
      <c r="T19339" s="9" t="s">
        <v>368</v>
      </c>
      <c r="U19339" s="9" t="s">
        <v>368</v>
      </c>
    </row>
    <row r="19340">
      <c r="F19340" s="9"/>
      <c r="N19340" s="50"/>
      <c r="O19340" s="50"/>
      <c r="P19340" s="50"/>
      <c r="Q19340" s="50" t="s">
        <v>368</v>
      </c>
      <c r="R19340" s="9" t="s">
        <v>368</v>
      </c>
      <c r="S19340" s="50" t="s">
        <v>368</v>
      </c>
      <c r="T19340" s="9" t="s">
        <v>368</v>
      </c>
      <c r="U19340" s="9" t="s">
        <v>368</v>
      </c>
    </row>
    <row r="19341">
      <c r="F19341" s="9"/>
      <c r="N19341" s="50"/>
      <c r="O19341" s="50"/>
      <c r="P19341" s="50"/>
      <c r="Q19341" s="50" t="s">
        <v>368</v>
      </c>
      <c r="R19341" s="9" t="s">
        <v>368</v>
      </c>
      <c r="S19341" s="50" t="s">
        <v>368</v>
      </c>
      <c r="T19341" s="9" t="s">
        <v>368</v>
      </c>
      <c r="U19341" s="9" t="s">
        <v>368</v>
      </c>
    </row>
    <row r="19342">
      <c r="F19342" s="9"/>
      <c r="N19342" s="50"/>
      <c r="O19342" s="50"/>
      <c r="P19342" s="50"/>
      <c r="Q19342" s="50" t="s">
        <v>368</v>
      </c>
      <c r="R19342" s="9" t="s">
        <v>368</v>
      </c>
      <c r="S19342" s="50" t="s">
        <v>368</v>
      </c>
      <c r="T19342" s="9" t="s">
        <v>368</v>
      </c>
      <c r="U19342" s="9" t="s">
        <v>368</v>
      </c>
    </row>
    <row r="19343">
      <c r="F19343" s="9"/>
      <c r="N19343" s="50"/>
      <c r="O19343" s="50"/>
      <c r="P19343" s="50"/>
      <c r="Q19343" s="50" t="s">
        <v>368</v>
      </c>
      <c r="R19343" s="9" t="s">
        <v>368</v>
      </c>
      <c r="S19343" s="50" t="s">
        <v>368</v>
      </c>
      <c r="T19343" s="9" t="s">
        <v>368</v>
      </c>
      <c r="U19343" s="9" t="s">
        <v>368</v>
      </c>
    </row>
    <row r="19344">
      <c r="F19344" s="9"/>
      <c r="N19344" s="50"/>
      <c r="O19344" s="50"/>
      <c r="P19344" s="50"/>
      <c r="Q19344" s="50" t="s">
        <v>368</v>
      </c>
      <c r="R19344" s="9" t="s">
        <v>368</v>
      </c>
      <c r="S19344" s="50" t="s">
        <v>368</v>
      </c>
      <c r="T19344" s="9" t="s">
        <v>368</v>
      </c>
      <c r="U19344" s="9" t="s">
        <v>368</v>
      </c>
    </row>
    <row r="19345">
      <c r="F19345" s="9"/>
      <c r="N19345" s="50"/>
      <c r="O19345" s="50"/>
      <c r="P19345" s="50"/>
      <c r="Q19345" s="50" t="s">
        <v>368</v>
      </c>
      <c r="R19345" s="9" t="s">
        <v>368</v>
      </c>
      <c r="S19345" s="50" t="s">
        <v>368</v>
      </c>
      <c r="T19345" s="9" t="s">
        <v>368</v>
      </c>
      <c r="U19345" s="9" t="s">
        <v>368</v>
      </c>
    </row>
    <row r="19346">
      <c r="F19346" s="9"/>
      <c r="N19346" s="50"/>
      <c r="O19346" s="50"/>
      <c r="P19346" s="50"/>
      <c r="Q19346" s="50" t="s">
        <v>368</v>
      </c>
      <c r="R19346" s="9" t="s">
        <v>368</v>
      </c>
      <c r="S19346" s="50" t="s">
        <v>368</v>
      </c>
      <c r="T19346" s="9" t="s">
        <v>368</v>
      </c>
      <c r="U19346" s="9" t="s">
        <v>368</v>
      </c>
    </row>
    <row r="19347">
      <c r="F19347" s="9"/>
      <c r="N19347" s="50"/>
      <c r="O19347" s="50"/>
      <c r="P19347" s="50"/>
      <c r="Q19347" s="50" t="s">
        <v>368</v>
      </c>
      <c r="R19347" s="9" t="s">
        <v>368</v>
      </c>
      <c r="S19347" s="50" t="s">
        <v>368</v>
      </c>
      <c r="T19347" s="9" t="s">
        <v>368</v>
      </c>
      <c r="U19347" s="9" t="s">
        <v>368</v>
      </c>
    </row>
    <row r="19348">
      <c r="F19348" s="9"/>
      <c r="N19348" s="50"/>
      <c r="O19348" s="50"/>
      <c r="P19348" s="50"/>
      <c r="Q19348" s="50" t="s">
        <v>368</v>
      </c>
      <c r="R19348" s="9" t="s">
        <v>368</v>
      </c>
      <c r="S19348" s="50" t="s">
        <v>368</v>
      </c>
      <c r="T19348" s="9" t="s">
        <v>368</v>
      </c>
      <c r="U19348" s="9" t="s">
        <v>368</v>
      </c>
    </row>
    <row r="19349">
      <c r="F19349" s="9"/>
      <c r="N19349" s="50"/>
      <c r="O19349" s="50"/>
      <c r="P19349" s="50"/>
      <c r="Q19349" s="50" t="s">
        <v>368</v>
      </c>
      <c r="R19349" s="9" t="s">
        <v>368</v>
      </c>
      <c r="S19349" s="50" t="s">
        <v>368</v>
      </c>
      <c r="T19349" s="9" t="s">
        <v>368</v>
      </c>
      <c r="U19349" s="9" t="s">
        <v>368</v>
      </c>
    </row>
    <row r="19350">
      <c r="F19350" s="9"/>
      <c r="N19350" s="50"/>
      <c r="O19350" s="50"/>
      <c r="P19350" s="50"/>
      <c r="Q19350" s="50" t="s">
        <v>368</v>
      </c>
      <c r="R19350" s="9" t="s">
        <v>368</v>
      </c>
      <c r="S19350" s="50" t="s">
        <v>368</v>
      </c>
      <c r="T19350" s="9" t="s">
        <v>368</v>
      </c>
      <c r="U19350" s="9" t="s">
        <v>368</v>
      </c>
    </row>
    <row r="19351">
      <c r="F19351" s="9"/>
      <c r="N19351" s="50"/>
      <c r="O19351" s="50"/>
      <c r="P19351" s="50"/>
      <c r="Q19351" s="50" t="s">
        <v>368</v>
      </c>
      <c r="R19351" s="9" t="s">
        <v>368</v>
      </c>
      <c r="S19351" s="50" t="s">
        <v>368</v>
      </c>
      <c r="T19351" s="9" t="s">
        <v>368</v>
      </c>
      <c r="U19351" s="9" t="s">
        <v>368</v>
      </c>
    </row>
    <row r="19352">
      <c r="F19352" s="9"/>
      <c r="N19352" s="50"/>
      <c r="O19352" s="50"/>
      <c r="P19352" s="50"/>
      <c r="Q19352" s="50" t="s">
        <v>368</v>
      </c>
      <c r="R19352" s="9" t="s">
        <v>368</v>
      </c>
      <c r="S19352" s="50" t="s">
        <v>368</v>
      </c>
      <c r="T19352" s="9" t="s">
        <v>368</v>
      </c>
      <c r="U19352" s="9" t="s">
        <v>368</v>
      </c>
    </row>
    <row r="19353">
      <c r="F19353" s="9"/>
      <c r="N19353" s="50"/>
      <c r="O19353" s="50"/>
      <c r="P19353" s="50"/>
      <c r="Q19353" s="50" t="s">
        <v>368</v>
      </c>
      <c r="R19353" s="9" t="s">
        <v>368</v>
      </c>
      <c r="S19353" s="50" t="s">
        <v>368</v>
      </c>
      <c r="T19353" s="9" t="s">
        <v>368</v>
      </c>
      <c r="U19353" s="9" t="s">
        <v>368</v>
      </c>
    </row>
    <row r="19354">
      <c r="F19354" s="9"/>
      <c r="N19354" s="50"/>
      <c r="O19354" s="50"/>
      <c r="P19354" s="50"/>
      <c r="Q19354" s="50" t="s">
        <v>368</v>
      </c>
      <c r="R19354" s="9" t="s">
        <v>368</v>
      </c>
      <c r="S19354" s="50" t="s">
        <v>368</v>
      </c>
      <c r="T19354" s="9" t="s">
        <v>368</v>
      </c>
      <c r="U19354" s="9" t="s">
        <v>368</v>
      </c>
    </row>
    <row r="19355">
      <c r="F19355" s="9"/>
      <c r="N19355" s="50"/>
      <c r="O19355" s="50"/>
      <c r="P19355" s="50"/>
      <c r="Q19355" s="50" t="s">
        <v>368</v>
      </c>
      <c r="R19355" s="9" t="s">
        <v>368</v>
      </c>
      <c r="S19355" s="50" t="s">
        <v>368</v>
      </c>
      <c r="T19355" s="9" t="s">
        <v>368</v>
      </c>
      <c r="U19355" s="9" t="s">
        <v>368</v>
      </c>
    </row>
    <row r="19356">
      <c r="F19356" s="9"/>
      <c r="N19356" s="50"/>
      <c r="O19356" s="50"/>
      <c r="P19356" s="50"/>
      <c r="Q19356" s="50" t="s">
        <v>368</v>
      </c>
      <c r="R19356" s="9" t="s">
        <v>368</v>
      </c>
      <c r="S19356" s="50" t="s">
        <v>368</v>
      </c>
      <c r="T19356" s="9" t="s">
        <v>368</v>
      </c>
      <c r="U19356" s="9" t="s">
        <v>368</v>
      </c>
    </row>
    <row r="19357">
      <c r="F19357" s="9"/>
      <c r="N19357" s="50"/>
      <c r="O19357" s="50"/>
      <c r="P19357" s="50"/>
      <c r="Q19357" s="50" t="s">
        <v>368</v>
      </c>
      <c r="R19357" s="9" t="s">
        <v>368</v>
      </c>
      <c r="S19357" s="50" t="s">
        <v>368</v>
      </c>
      <c r="T19357" s="9" t="s">
        <v>368</v>
      </c>
      <c r="U19357" s="9" t="s">
        <v>368</v>
      </c>
    </row>
    <row r="19358">
      <c r="F19358" s="9"/>
      <c r="N19358" s="50"/>
      <c r="O19358" s="50"/>
      <c r="P19358" s="50"/>
      <c r="Q19358" s="50" t="s">
        <v>368</v>
      </c>
      <c r="R19358" s="9" t="s">
        <v>368</v>
      </c>
      <c r="S19358" s="50" t="s">
        <v>368</v>
      </c>
      <c r="T19358" s="9" t="s">
        <v>368</v>
      </c>
      <c r="U19358" s="9" t="s">
        <v>368</v>
      </c>
    </row>
    <row r="19359">
      <c r="F19359" s="9"/>
      <c r="N19359" s="50"/>
      <c r="O19359" s="50"/>
      <c r="P19359" s="50"/>
      <c r="Q19359" s="50" t="s">
        <v>368</v>
      </c>
      <c r="R19359" s="9" t="s">
        <v>368</v>
      </c>
      <c r="S19359" s="50" t="s">
        <v>368</v>
      </c>
      <c r="T19359" s="9" t="s">
        <v>368</v>
      </c>
      <c r="U19359" s="9" t="s">
        <v>368</v>
      </c>
    </row>
    <row r="19360">
      <c r="F19360" s="9"/>
      <c r="N19360" s="50"/>
      <c r="O19360" s="50"/>
      <c r="P19360" s="50"/>
      <c r="Q19360" s="50" t="s">
        <v>368</v>
      </c>
      <c r="R19360" s="9" t="s">
        <v>368</v>
      </c>
      <c r="S19360" s="50" t="s">
        <v>368</v>
      </c>
      <c r="T19360" s="9" t="s">
        <v>368</v>
      </c>
      <c r="U19360" s="9" t="s">
        <v>368</v>
      </c>
    </row>
    <row r="19361">
      <c r="F19361" s="9"/>
      <c r="N19361" s="50"/>
      <c r="O19361" s="50"/>
      <c r="P19361" s="50"/>
      <c r="Q19361" s="50" t="s">
        <v>368</v>
      </c>
      <c r="R19361" s="9" t="s">
        <v>368</v>
      </c>
      <c r="S19361" s="50" t="s">
        <v>368</v>
      </c>
      <c r="T19361" s="9" t="s">
        <v>368</v>
      </c>
      <c r="U19361" s="9" t="s">
        <v>368</v>
      </c>
    </row>
    <row r="19362">
      <c r="F19362" s="9"/>
      <c r="N19362" s="50"/>
      <c r="O19362" s="50"/>
      <c r="P19362" s="50"/>
      <c r="Q19362" s="50" t="s">
        <v>368</v>
      </c>
      <c r="R19362" s="9" t="s">
        <v>368</v>
      </c>
      <c r="S19362" s="50" t="s">
        <v>368</v>
      </c>
      <c r="T19362" s="9" t="s">
        <v>368</v>
      </c>
      <c r="U19362" s="9" t="s">
        <v>368</v>
      </c>
    </row>
    <row r="19363">
      <c r="F19363" s="9"/>
      <c r="N19363" s="50"/>
      <c r="O19363" s="50"/>
      <c r="P19363" s="50"/>
      <c r="Q19363" s="50" t="s">
        <v>368</v>
      </c>
      <c r="R19363" s="9" t="s">
        <v>368</v>
      </c>
      <c r="S19363" s="50" t="s">
        <v>368</v>
      </c>
      <c r="T19363" s="9" t="s">
        <v>368</v>
      </c>
      <c r="U19363" s="9" t="s">
        <v>368</v>
      </c>
    </row>
    <row r="19364">
      <c r="F19364" s="9"/>
      <c r="N19364" s="50"/>
      <c r="O19364" s="50"/>
      <c r="P19364" s="50"/>
      <c r="Q19364" s="50" t="s">
        <v>368</v>
      </c>
      <c r="R19364" s="9" t="s">
        <v>368</v>
      </c>
      <c r="S19364" s="50" t="s">
        <v>368</v>
      </c>
      <c r="T19364" s="9" t="s">
        <v>368</v>
      </c>
      <c r="U19364" s="9" t="s">
        <v>368</v>
      </c>
    </row>
    <row r="19365">
      <c r="F19365" s="9"/>
      <c r="N19365" s="50"/>
      <c r="O19365" s="50"/>
      <c r="P19365" s="50"/>
      <c r="Q19365" s="50" t="s">
        <v>368</v>
      </c>
      <c r="R19365" s="9" t="s">
        <v>368</v>
      </c>
      <c r="S19365" s="50" t="s">
        <v>368</v>
      </c>
      <c r="T19365" s="9" t="s">
        <v>368</v>
      </c>
      <c r="U19365" s="9" t="s">
        <v>368</v>
      </c>
    </row>
    <row r="19366">
      <c r="F19366" s="9"/>
      <c r="N19366" s="50"/>
      <c r="O19366" s="50"/>
      <c r="P19366" s="50"/>
      <c r="Q19366" s="50" t="s">
        <v>368</v>
      </c>
      <c r="R19366" s="9" t="s">
        <v>368</v>
      </c>
      <c r="S19366" s="50" t="s">
        <v>368</v>
      </c>
      <c r="T19366" s="9" t="s">
        <v>368</v>
      </c>
      <c r="U19366" s="9" t="s">
        <v>368</v>
      </c>
    </row>
    <row r="19367">
      <c r="F19367" s="9"/>
      <c r="N19367" s="50"/>
      <c r="O19367" s="50"/>
      <c r="P19367" s="50"/>
      <c r="Q19367" s="50" t="s">
        <v>368</v>
      </c>
      <c r="R19367" s="9" t="s">
        <v>368</v>
      </c>
      <c r="S19367" s="50" t="s">
        <v>368</v>
      </c>
      <c r="T19367" s="9" t="s">
        <v>368</v>
      </c>
      <c r="U19367" s="9" t="s">
        <v>368</v>
      </c>
    </row>
    <row r="19368">
      <c r="F19368" s="9"/>
      <c r="N19368" s="50"/>
      <c r="O19368" s="50"/>
      <c r="P19368" s="50"/>
      <c r="Q19368" s="50" t="s">
        <v>368</v>
      </c>
      <c r="R19368" s="9" t="s">
        <v>368</v>
      </c>
      <c r="S19368" s="50" t="s">
        <v>368</v>
      </c>
      <c r="T19368" s="9" t="s">
        <v>368</v>
      </c>
      <c r="U19368" s="9" t="s">
        <v>368</v>
      </c>
    </row>
    <row r="19369">
      <c r="F19369" s="9"/>
      <c r="N19369" s="50"/>
      <c r="O19369" s="50"/>
      <c r="P19369" s="50"/>
      <c r="Q19369" s="50" t="s">
        <v>368</v>
      </c>
      <c r="R19369" s="9" t="s">
        <v>368</v>
      </c>
      <c r="S19369" s="50" t="s">
        <v>368</v>
      </c>
      <c r="T19369" s="9" t="s">
        <v>368</v>
      </c>
      <c r="U19369" s="9" t="s">
        <v>368</v>
      </c>
    </row>
    <row r="19370">
      <c r="F19370" s="9"/>
      <c r="N19370" s="50"/>
      <c r="O19370" s="50"/>
      <c r="P19370" s="50"/>
      <c r="Q19370" s="50" t="s">
        <v>368</v>
      </c>
      <c r="R19370" s="9" t="s">
        <v>368</v>
      </c>
      <c r="S19370" s="50" t="s">
        <v>368</v>
      </c>
      <c r="T19370" s="9" t="s">
        <v>368</v>
      </c>
      <c r="U19370" s="9" t="s">
        <v>368</v>
      </c>
    </row>
    <row r="19371">
      <c r="F19371" s="9"/>
      <c r="N19371" s="50"/>
      <c r="O19371" s="50"/>
      <c r="P19371" s="50"/>
      <c r="Q19371" s="50" t="s">
        <v>368</v>
      </c>
      <c r="R19371" s="9" t="s">
        <v>368</v>
      </c>
      <c r="S19371" s="50" t="s">
        <v>368</v>
      </c>
      <c r="T19371" s="9" t="s">
        <v>368</v>
      </c>
      <c r="U19371" s="9" t="s">
        <v>368</v>
      </c>
    </row>
    <row r="19372">
      <c r="F19372" s="9"/>
      <c r="N19372" s="50"/>
      <c r="O19372" s="50"/>
      <c r="P19372" s="50"/>
      <c r="Q19372" s="50" t="s">
        <v>368</v>
      </c>
      <c r="R19372" s="9" t="s">
        <v>368</v>
      </c>
      <c r="S19372" s="50" t="s">
        <v>368</v>
      </c>
      <c r="T19372" s="9" t="s">
        <v>368</v>
      </c>
      <c r="U19372" s="9" t="s">
        <v>368</v>
      </c>
    </row>
    <row r="19373">
      <c r="F19373" s="9"/>
      <c r="N19373" s="50"/>
      <c r="O19373" s="50"/>
      <c r="P19373" s="50"/>
      <c r="Q19373" s="50" t="s">
        <v>368</v>
      </c>
      <c r="R19373" s="9" t="s">
        <v>368</v>
      </c>
      <c r="S19373" s="50" t="s">
        <v>368</v>
      </c>
      <c r="T19373" s="9" t="s">
        <v>368</v>
      </c>
      <c r="U19373" s="9" t="s">
        <v>368</v>
      </c>
    </row>
    <row r="19374">
      <c r="F19374" s="9"/>
      <c r="N19374" s="50"/>
      <c r="O19374" s="50"/>
      <c r="P19374" s="50"/>
      <c r="Q19374" s="50" t="s">
        <v>368</v>
      </c>
      <c r="R19374" s="9" t="s">
        <v>368</v>
      </c>
      <c r="S19374" s="50" t="s">
        <v>368</v>
      </c>
      <c r="T19374" s="9" t="s">
        <v>368</v>
      </c>
      <c r="U19374" s="9" t="s">
        <v>368</v>
      </c>
    </row>
    <row r="19375">
      <c r="F19375" s="9"/>
      <c r="N19375" s="50"/>
      <c r="O19375" s="50"/>
      <c r="P19375" s="50"/>
      <c r="Q19375" s="50" t="s">
        <v>368</v>
      </c>
      <c r="R19375" s="9" t="s">
        <v>368</v>
      </c>
      <c r="S19375" s="50" t="s">
        <v>368</v>
      </c>
      <c r="T19375" s="9" t="s">
        <v>368</v>
      </c>
      <c r="U19375" s="9" t="s">
        <v>368</v>
      </c>
    </row>
    <row r="19376">
      <c r="F19376" s="9"/>
      <c r="N19376" s="50"/>
      <c r="O19376" s="50"/>
      <c r="P19376" s="50"/>
      <c r="Q19376" s="50" t="s">
        <v>368</v>
      </c>
      <c r="R19376" s="9" t="s">
        <v>368</v>
      </c>
      <c r="S19376" s="50" t="s">
        <v>368</v>
      </c>
      <c r="T19376" s="9" t="s">
        <v>368</v>
      </c>
      <c r="U19376" s="9" t="s">
        <v>368</v>
      </c>
    </row>
    <row r="19377">
      <c r="F19377" s="9"/>
      <c r="N19377" s="50"/>
      <c r="O19377" s="50"/>
      <c r="P19377" s="50"/>
      <c r="Q19377" s="50" t="s">
        <v>368</v>
      </c>
      <c r="R19377" s="9" t="s">
        <v>368</v>
      </c>
      <c r="S19377" s="50" t="s">
        <v>368</v>
      </c>
      <c r="T19377" s="9" t="s">
        <v>368</v>
      </c>
      <c r="U19377" s="9" t="s">
        <v>368</v>
      </c>
    </row>
    <row r="19378">
      <c r="F19378" s="9"/>
      <c r="N19378" s="50"/>
      <c r="O19378" s="50"/>
      <c r="P19378" s="50"/>
      <c r="Q19378" s="50" t="s">
        <v>368</v>
      </c>
      <c r="R19378" s="9" t="s">
        <v>368</v>
      </c>
      <c r="S19378" s="50" t="s">
        <v>368</v>
      </c>
      <c r="T19378" s="9" t="s">
        <v>368</v>
      </c>
      <c r="U19378" s="9" t="s">
        <v>368</v>
      </c>
    </row>
    <row r="19379">
      <c r="F19379" s="9"/>
      <c r="N19379" s="50"/>
      <c r="O19379" s="50"/>
      <c r="P19379" s="50"/>
      <c r="Q19379" s="50" t="s">
        <v>368</v>
      </c>
      <c r="R19379" s="9" t="s">
        <v>368</v>
      </c>
      <c r="S19379" s="50" t="s">
        <v>368</v>
      </c>
      <c r="T19379" s="9" t="s">
        <v>368</v>
      </c>
      <c r="U19379" s="9" t="s">
        <v>368</v>
      </c>
    </row>
    <row r="19380">
      <c r="F19380" s="9"/>
      <c r="N19380" s="50"/>
      <c r="O19380" s="50"/>
      <c r="P19380" s="50"/>
      <c r="Q19380" s="50" t="s">
        <v>368</v>
      </c>
      <c r="R19380" s="9" t="s">
        <v>368</v>
      </c>
      <c r="S19380" s="50" t="s">
        <v>368</v>
      </c>
      <c r="T19380" s="9" t="s">
        <v>368</v>
      </c>
      <c r="U19380" s="9" t="s">
        <v>368</v>
      </c>
    </row>
    <row r="19381">
      <c r="F19381" s="9"/>
      <c r="N19381" s="50"/>
      <c r="O19381" s="50"/>
      <c r="P19381" s="50"/>
      <c r="Q19381" s="50" t="s">
        <v>368</v>
      </c>
      <c r="R19381" s="9" t="s">
        <v>368</v>
      </c>
      <c r="S19381" s="50" t="s">
        <v>368</v>
      </c>
      <c r="T19381" s="9" t="s">
        <v>368</v>
      </c>
      <c r="U19381" s="9" t="s">
        <v>368</v>
      </c>
    </row>
    <row r="19382">
      <c r="F19382" s="9"/>
      <c r="N19382" s="50"/>
      <c r="O19382" s="50"/>
      <c r="P19382" s="50"/>
      <c r="Q19382" s="50" t="s">
        <v>368</v>
      </c>
      <c r="R19382" s="9" t="s">
        <v>368</v>
      </c>
      <c r="S19382" s="50" t="s">
        <v>368</v>
      </c>
      <c r="T19382" s="9" t="s">
        <v>368</v>
      </c>
      <c r="U19382" s="9" t="s">
        <v>368</v>
      </c>
    </row>
    <row r="19383">
      <c r="F19383" s="9"/>
      <c r="N19383" s="50"/>
      <c r="O19383" s="50"/>
      <c r="P19383" s="50"/>
      <c r="Q19383" s="50" t="s">
        <v>368</v>
      </c>
      <c r="R19383" s="9" t="s">
        <v>368</v>
      </c>
      <c r="S19383" s="50" t="s">
        <v>368</v>
      </c>
      <c r="T19383" s="9" t="s">
        <v>368</v>
      </c>
      <c r="U19383" s="9" t="s">
        <v>368</v>
      </c>
    </row>
    <row r="19384">
      <c r="F19384" s="9"/>
      <c r="N19384" s="50"/>
      <c r="O19384" s="50"/>
      <c r="P19384" s="50"/>
      <c r="Q19384" s="50" t="s">
        <v>368</v>
      </c>
      <c r="R19384" s="9" t="s">
        <v>368</v>
      </c>
      <c r="S19384" s="50" t="s">
        <v>368</v>
      </c>
      <c r="T19384" s="9" t="s">
        <v>368</v>
      </c>
      <c r="U19384" s="9" t="s">
        <v>368</v>
      </c>
    </row>
    <row r="19385">
      <c r="F19385" s="9"/>
      <c r="N19385" s="50"/>
      <c r="O19385" s="50"/>
      <c r="P19385" s="50"/>
      <c r="Q19385" s="50" t="s">
        <v>368</v>
      </c>
      <c r="R19385" s="9" t="s">
        <v>368</v>
      </c>
      <c r="S19385" s="50" t="s">
        <v>368</v>
      </c>
      <c r="T19385" s="9" t="s">
        <v>368</v>
      </c>
      <c r="U19385" s="9" t="s">
        <v>368</v>
      </c>
    </row>
    <row r="19386">
      <c r="F19386" s="9"/>
      <c r="N19386" s="50"/>
      <c r="O19386" s="50"/>
      <c r="P19386" s="50"/>
      <c r="Q19386" s="50" t="s">
        <v>368</v>
      </c>
      <c r="R19386" s="9" t="s">
        <v>368</v>
      </c>
      <c r="S19386" s="50" t="s">
        <v>368</v>
      </c>
      <c r="T19386" s="9" t="s">
        <v>368</v>
      </c>
      <c r="U19386" s="9" t="s">
        <v>368</v>
      </c>
    </row>
    <row r="19387">
      <c r="F19387" s="9"/>
      <c r="N19387" s="50"/>
      <c r="O19387" s="50"/>
      <c r="P19387" s="50"/>
      <c r="Q19387" s="50" t="s">
        <v>368</v>
      </c>
      <c r="R19387" s="9" t="s">
        <v>368</v>
      </c>
      <c r="S19387" s="50" t="s">
        <v>368</v>
      </c>
      <c r="T19387" s="9" t="s">
        <v>368</v>
      </c>
      <c r="U19387" s="9" t="s">
        <v>368</v>
      </c>
    </row>
    <row r="19388">
      <c r="F19388" s="9"/>
      <c r="N19388" s="50"/>
      <c r="O19388" s="50"/>
      <c r="P19388" s="50"/>
      <c r="Q19388" s="50" t="s">
        <v>368</v>
      </c>
      <c r="R19388" s="9" t="s">
        <v>368</v>
      </c>
      <c r="S19388" s="50" t="s">
        <v>368</v>
      </c>
      <c r="T19388" s="9" t="s">
        <v>368</v>
      </c>
      <c r="U19388" s="9" t="s">
        <v>368</v>
      </c>
    </row>
    <row r="19389">
      <c r="F19389" s="9"/>
      <c r="N19389" s="50"/>
      <c r="O19389" s="50"/>
      <c r="P19389" s="50"/>
      <c r="Q19389" s="50" t="s">
        <v>368</v>
      </c>
      <c r="R19389" s="9" t="s">
        <v>368</v>
      </c>
      <c r="S19389" s="50" t="s">
        <v>368</v>
      </c>
      <c r="T19389" s="9" t="s">
        <v>368</v>
      </c>
      <c r="U19389" s="9" t="s">
        <v>368</v>
      </c>
    </row>
    <row r="19390">
      <c r="F19390" s="9"/>
      <c r="N19390" s="50"/>
      <c r="O19390" s="50"/>
      <c r="P19390" s="50"/>
      <c r="Q19390" s="50" t="s">
        <v>368</v>
      </c>
      <c r="R19390" s="9" t="s">
        <v>368</v>
      </c>
      <c r="S19390" s="50" t="s">
        <v>368</v>
      </c>
      <c r="T19390" s="9" t="s">
        <v>368</v>
      </c>
      <c r="U19390" s="9" t="s">
        <v>368</v>
      </c>
    </row>
    <row r="19391">
      <c r="F19391" s="9"/>
      <c r="N19391" s="50"/>
      <c r="O19391" s="50"/>
      <c r="P19391" s="50"/>
      <c r="Q19391" s="50" t="s">
        <v>368</v>
      </c>
      <c r="R19391" s="9" t="s">
        <v>368</v>
      </c>
      <c r="S19391" s="50" t="s">
        <v>368</v>
      </c>
      <c r="T19391" s="9" t="s">
        <v>368</v>
      </c>
      <c r="U19391" s="9" t="s">
        <v>368</v>
      </c>
    </row>
    <row r="19392">
      <c r="F19392" s="9"/>
      <c r="N19392" s="50"/>
      <c r="O19392" s="50"/>
      <c r="P19392" s="50"/>
      <c r="Q19392" s="50" t="s">
        <v>368</v>
      </c>
      <c r="R19392" s="9" t="s">
        <v>368</v>
      </c>
      <c r="S19392" s="50" t="s">
        <v>368</v>
      </c>
      <c r="T19392" s="9" t="s">
        <v>368</v>
      </c>
      <c r="U19392" s="9" t="s">
        <v>368</v>
      </c>
    </row>
    <row r="19393">
      <c r="F19393" s="9"/>
      <c r="N19393" s="50"/>
      <c r="O19393" s="50"/>
      <c r="P19393" s="50"/>
      <c r="Q19393" s="50" t="s">
        <v>368</v>
      </c>
      <c r="R19393" s="9" t="s">
        <v>368</v>
      </c>
      <c r="S19393" s="50" t="s">
        <v>368</v>
      </c>
      <c r="T19393" s="9" t="s">
        <v>368</v>
      </c>
      <c r="U19393" s="9" t="s">
        <v>368</v>
      </c>
    </row>
    <row r="19394">
      <c r="F19394" s="9"/>
      <c r="N19394" s="50"/>
      <c r="O19394" s="50"/>
      <c r="P19394" s="50"/>
      <c r="Q19394" s="50" t="s">
        <v>368</v>
      </c>
      <c r="R19394" s="9" t="s">
        <v>368</v>
      </c>
      <c r="S19394" s="50" t="s">
        <v>368</v>
      </c>
      <c r="T19394" s="9" t="s">
        <v>368</v>
      </c>
      <c r="U19394" s="9" t="s">
        <v>368</v>
      </c>
    </row>
    <row r="19395">
      <c r="F19395" s="9"/>
      <c r="N19395" s="50"/>
      <c r="O19395" s="50"/>
      <c r="P19395" s="50"/>
      <c r="Q19395" s="50" t="s">
        <v>368</v>
      </c>
      <c r="R19395" s="9" t="s">
        <v>368</v>
      </c>
      <c r="S19395" s="50" t="s">
        <v>368</v>
      </c>
      <c r="T19395" s="9" t="s">
        <v>368</v>
      </c>
      <c r="U19395" s="9" t="s">
        <v>368</v>
      </c>
    </row>
    <row r="19396">
      <c r="F19396" s="9"/>
      <c r="N19396" s="50"/>
      <c r="O19396" s="50"/>
      <c r="P19396" s="50"/>
      <c r="Q19396" s="50" t="s">
        <v>368</v>
      </c>
      <c r="R19396" s="9" t="s">
        <v>368</v>
      </c>
      <c r="S19396" s="50" t="s">
        <v>368</v>
      </c>
      <c r="T19396" s="9" t="s">
        <v>368</v>
      </c>
      <c r="U19396" s="9" t="s">
        <v>368</v>
      </c>
    </row>
    <row r="19397">
      <c r="F19397" s="9"/>
      <c r="N19397" s="50"/>
      <c r="O19397" s="50"/>
      <c r="P19397" s="50"/>
      <c r="Q19397" s="50" t="s">
        <v>368</v>
      </c>
      <c r="R19397" s="9" t="s">
        <v>368</v>
      </c>
      <c r="S19397" s="50" t="s">
        <v>368</v>
      </c>
      <c r="T19397" s="9" t="s">
        <v>368</v>
      </c>
      <c r="U19397" s="9" t="s">
        <v>368</v>
      </c>
    </row>
    <row r="19398">
      <c r="F19398" s="9"/>
      <c r="N19398" s="50"/>
      <c r="O19398" s="50"/>
      <c r="P19398" s="50"/>
      <c r="Q19398" s="50" t="s">
        <v>368</v>
      </c>
      <c r="R19398" s="9" t="s">
        <v>368</v>
      </c>
      <c r="S19398" s="50" t="s">
        <v>368</v>
      </c>
      <c r="T19398" s="9" t="s">
        <v>368</v>
      </c>
      <c r="U19398" s="9" t="s">
        <v>368</v>
      </c>
    </row>
    <row r="19399">
      <c r="F19399" s="9"/>
      <c r="N19399" s="50"/>
      <c r="O19399" s="50"/>
      <c r="P19399" s="50"/>
      <c r="Q19399" s="50" t="s">
        <v>368</v>
      </c>
      <c r="R19399" s="9" t="s">
        <v>368</v>
      </c>
      <c r="S19399" s="50" t="s">
        <v>368</v>
      </c>
      <c r="T19399" s="9" t="s">
        <v>368</v>
      </c>
      <c r="U19399" s="9" t="s">
        <v>368</v>
      </c>
    </row>
    <row r="19400">
      <c r="F19400" s="9"/>
      <c r="N19400" s="50"/>
      <c r="O19400" s="50"/>
      <c r="P19400" s="50"/>
      <c r="Q19400" s="50" t="s">
        <v>368</v>
      </c>
      <c r="R19400" s="9" t="s">
        <v>368</v>
      </c>
      <c r="S19400" s="50" t="s">
        <v>368</v>
      </c>
      <c r="T19400" s="9" t="s">
        <v>368</v>
      </c>
      <c r="U19400" s="9" t="s">
        <v>368</v>
      </c>
    </row>
    <row r="19401">
      <c r="F19401" s="9"/>
      <c r="N19401" s="50"/>
      <c r="O19401" s="50"/>
      <c r="P19401" s="50"/>
      <c r="Q19401" s="50" t="s">
        <v>368</v>
      </c>
      <c r="R19401" s="9" t="s">
        <v>368</v>
      </c>
      <c r="S19401" s="50" t="s">
        <v>368</v>
      </c>
      <c r="T19401" s="9" t="s">
        <v>368</v>
      </c>
      <c r="U19401" s="9" t="s">
        <v>368</v>
      </c>
    </row>
    <row r="19402">
      <c r="F19402" s="9"/>
      <c r="N19402" s="50"/>
      <c r="O19402" s="50"/>
      <c r="P19402" s="50"/>
      <c r="Q19402" s="50" t="s">
        <v>368</v>
      </c>
      <c r="R19402" s="9" t="s">
        <v>368</v>
      </c>
      <c r="S19402" s="50" t="s">
        <v>368</v>
      </c>
      <c r="T19402" s="9" t="s">
        <v>368</v>
      </c>
      <c r="U19402" s="9" t="s">
        <v>368</v>
      </c>
    </row>
    <row r="19403">
      <c r="F19403" s="9"/>
      <c r="N19403" s="50"/>
      <c r="O19403" s="50"/>
      <c r="P19403" s="50"/>
      <c r="Q19403" s="50" t="s">
        <v>368</v>
      </c>
      <c r="R19403" s="9" t="s">
        <v>368</v>
      </c>
      <c r="S19403" s="50" t="s">
        <v>368</v>
      </c>
      <c r="T19403" s="9" t="s">
        <v>368</v>
      </c>
      <c r="U19403" s="9" t="s">
        <v>368</v>
      </c>
    </row>
    <row r="19404">
      <c r="F19404" s="9"/>
      <c r="N19404" s="50"/>
      <c r="O19404" s="50"/>
      <c r="P19404" s="50"/>
      <c r="Q19404" s="50" t="s">
        <v>368</v>
      </c>
      <c r="R19404" s="9" t="s">
        <v>368</v>
      </c>
      <c r="S19404" s="50" t="s">
        <v>368</v>
      </c>
      <c r="T19404" s="9" t="s">
        <v>368</v>
      </c>
      <c r="U19404" s="9" t="s">
        <v>368</v>
      </c>
    </row>
    <row r="19405">
      <c r="F19405" s="9"/>
      <c r="N19405" s="50"/>
      <c r="O19405" s="50"/>
      <c r="P19405" s="50"/>
      <c r="Q19405" s="50" t="s">
        <v>368</v>
      </c>
      <c r="R19405" s="9" t="s">
        <v>368</v>
      </c>
      <c r="S19405" s="50" t="s">
        <v>368</v>
      </c>
      <c r="T19405" s="9" t="s">
        <v>368</v>
      </c>
      <c r="U19405" s="9" t="s">
        <v>368</v>
      </c>
    </row>
    <row r="19406">
      <c r="F19406" s="9"/>
      <c r="N19406" s="50"/>
      <c r="O19406" s="50"/>
      <c r="P19406" s="50"/>
      <c r="Q19406" s="50" t="s">
        <v>368</v>
      </c>
      <c r="R19406" s="9" t="s">
        <v>368</v>
      </c>
      <c r="S19406" s="50" t="s">
        <v>368</v>
      </c>
      <c r="T19406" s="9" t="s">
        <v>368</v>
      </c>
      <c r="U19406" s="9" t="s">
        <v>368</v>
      </c>
    </row>
    <row r="19407">
      <c r="F19407" s="9"/>
      <c r="N19407" s="50"/>
      <c r="O19407" s="50"/>
      <c r="P19407" s="50"/>
      <c r="Q19407" s="50" t="s">
        <v>368</v>
      </c>
      <c r="R19407" s="9" t="s">
        <v>368</v>
      </c>
      <c r="S19407" s="50" t="s">
        <v>368</v>
      </c>
      <c r="T19407" s="9" t="s">
        <v>368</v>
      </c>
      <c r="U19407" s="9" t="s">
        <v>368</v>
      </c>
    </row>
    <row r="19408">
      <c r="F19408" s="9"/>
      <c r="N19408" s="50"/>
      <c r="O19408" s="50"/>
      <c r="P19408" s="50"/>
      <c r="Q19408" s="50" t="s">
        <v>368</v>
      </c>
      <c r="R19408" s="9" t="s">
        <v>368</v>
      </c>
      <c r="S19408" s="50" t="s">
        <v>368</v>
      </c>
      <c r="T19408" s="9" t="s">
        <v>368</v>
      </c>
      <c r="U19408" s="9" t="s">
        <v>368</v>
      </c>
    </row>
    <row r="19409">
      <c r="F19409" s="9"/>
      <c r="N19409" s="50"/>
      <c r="O19409" s="50"/>
      <c r="P19409" s="50"/>
      <c r="Q19409" s="50" t="s">
        <v>368</v>
      </c>
      <c r="R19409" s="9" t="s">
        <v>368</v>
      </c>
      <c r="S19409" s="50" t="s">
        <v>368</v>
      </c>
      <c r="T19409" s="9" t="s">
        <v>368</v>
      </c>
      <c r="U19409" s="9" t="s">
        <v>368</v>
      </c>
    </row>
    <row r="19410">
      <c r="F19410" s="9"/>
      <c r="N19410" s="50"/>
      <c r="O19410" s="50"/>
      <c r="P19410" s="50"/>
      <c r="Q19410" s="50" t="s">
        <v>368</v>
      </c>
      <c r="R19410" s="9" t="s">
        <v>368</v>
      </c>
      <c r="S19410" s="50" t="s">
        <v>368</v>
      </c>
      <c r="T19410" s="9" t="s">
        <v>368</v>
      </c>
      <c r="U19410" s="9" t="s">
        <v>368</v>
      </c>
    </row>
    <row r="19411">
      <c r="F19411" s="9"/>
      <c r="N19411" s="50"/>
      <c r="O19411" s="50"/>
      <c r="P19411" s="50"/>
      <c r="Q19411" s="50" t="s">
        <v>368</v>
      </c>
      <c r="R19411" s="9" t="s">
        <v>368</v>
      </c>
      <c r="S19411" s="50" t="s">
        <v>368</v>
      </c>
      <c r="T19411" s="9" t="s">
        <v>368</v>
      </c>
      <c r="U19411" s="9" t="s">
        <v>368</v>
      </c>
    </row>
    <row r="19412">
      <c r="F19412" s="9"/>
      <c r="N19412" s="50"/>
      <c r="O19412" s="50"/>
      <c r="P19412" s="50"/>
      <c r="Q19412" s="50" t="s">
        <v>368</v>
      </c>
      <c r="R19412" s="9" t="s">
        <v>368</v>
      </c>
      <c r="S19412" s="50" t="s">
        <v>368</v>
      </c>
      <c r="T19412" s="9" t="s">
        <v>368</v>
      </c>
      <c r="U19412" s="9" t="s">
        <v>368</v>
      </c>
    </row>
    <row r="19413">
      <c r="F19413" s="9"/>
      <c r="N19413" s="50"/>
      <c r="O19413" s="50"/>
      <c r="P19413" s="50"/>
      <c r="Q19413" s="50" t="s">
        <v>368</v>
      </c>
      <c r="R19413" s="9" t="s">
        <v>368</v>
      </c>
      <c r="S19413" s="50" t="s">
        <v>368</v>
      </c>
      <c r="T19413" s="9" t="s">
        <v>368</v>
      </c>
      <c r="U19413" s="9" t="s">
        <v>368</v>
      </c>
    </row>
    <row r="19414">
      <c r="F19414" s="9"/>
      <c r="N19414" s="50"/>
      <c r="O19414" s="50"/>
      <c r="P19414" s="50"/>
      <c r="Q19414" s="50" t="s">
        <v>368</v>
      </c>
      <c r="R19414" s="9" t="s">
        <v>368</v>
      </c>
      <c r="S19414" s="50" t="s">
        <v>368</v>
      </c>
      <c r="T19414" s="9" t="s">
        <v>368</v>
      </c>
      <c r="U19414" s="9" t="s">
        <v>368</v>
      </c>
    </row>
    <row r="19415">
      <c r="F19415" s="9"/>
      <c r="N19415" s="50"/>
      <c r="O19415" s="50"/>
      <c r="P19415" s="50"/>
      <c r="Q19415" s="50" t="s">
        <v>368</v>
      </c>
      <c r="R19415" s="9" t="s">
        <v>368</v>
      </c>
      <c r="S19415" s="50" t="s">
        <v>368</v>
      </c>
      <c r="T19415" s="9" t="s">
        <v>368</v>
      </c>
      <c r="U19415" s="9" t="s">
        <v>368</v>
      </c>
    </row>
    <row r="19416">
      <c r="F19416" s="9"/>
      <c r="N19416" s="50"/>
      <c r="O19416" s="50"/>
      <c r="P19416" s="50"/>
      <c r="Q19416" s="50" t="s">
        <v>368</v>
      </c>
      <c r="R19416" s="9" t="s">
        <v>368</v>
      </c>
      <c r="S19416" s="50" t="s">
        <v>368</v>
      </c>
      <c r="T19416" s="9" t="s">
        <v>368</v>
      </c>
      <c r="U19416" s="9" t="s">
        <v>368</v>
      </c>
    </row>
    <row r="19417">
      <c r="F19417" s="9"/>
      <c r="N19417" s="50"/>
      <c r="O19417" s="50"/>
      <c r="P19417" s="50"/>
      <c r="Q19417" s="50" t="s">
        <v>368</v>
      </c>
      <c r="R19417" s="9" t="s">
        <v>368</v>
      </c>
      <c r="S19417" s="50" t="s">
        <v>368</v>
      </c>
      <c r="T19417" s="9" t="s">
        <v>368</v>
      </c>
      <c r="U19417" s="9" t="s">
        <v>368</v>
      </c>
    </row>
    <row r="19418">
      <c r="F19418" s="9"/>
      <c r="N19418" s="50"/>
      <c r="O19418" s="50"/>
      <c r="P19418" s="50"/>
      <c r="Q19418" s="50" t="s">
        <v>368</v>
      </c>
      <c r="R19418" s="9" t="s">
        <v>368</v>
      </c>
      <c r="S19418" s="50" t="s">
        <v>368</v>
      </c>
      <c r="T19418" s="9" t="s">
        <v>368</v>
      </c>
      <c r="U19418" s="9" t="s">
        <v>368</v>
      </c>
    </row>
    <row r="19419">
      <c r="F19419" s="9"/>
      <c r="N19419" s="50"/>
      <c r="O19419" s="50"/>
      <c r="P19419" s="50"/>
      <c r="Q19419" s="50" t="s">
        <v>368</v>
      </c>
      <c r="R19419" s="9" t="s">
        <v>368</v>
      </c>
      <c r="S19419" s="50" t="s">
        <v>368</v>
      </c>
      <c r="T19419" s="9" t="s">
        <v>368</v>
      </c>
      <c r="U19419" s="9" t="s">
        <v>368</v>
      </c>
    </row>
    <row r="19420">
      <c r="F19420" s="9"/>
      <c r="N19420" s="50"/>
      <c r="O19420" s="50"/>
      <c r="P19420" s="50"/>
      <c r="Q19420" s="50" t="s">
        <v>368</v>
      </c>
      <c r="R19420" s="9" t="s">
        <v>368</v>
      </c>
      <c r="S19420" s="50" t="s">
        <v>368</v>
      </c>
      <c r="T19420" s="9" t="s">
        <v>368</v>
      </c>
      <c r="U19420" s="9" t="s">
        <v>368</v>
      </c>
    </row>
    <row r="19421">
      <c r="F19421" s="9"/>
      <c r="N19421" s="50"/>
      <c r="O19421" s="50"/>
      <c r="P19421" s="50"/>
      <c r="Q19421" s="50" t="s">
        <v>368</v>
      </c>
      <c r="R19421" s="9" t="s">
        <v>368</v>
      </c>
      <c r="S19421" s="50" t="s">
        <v>368</v>
      </c>
      <c r="T19421" s="9" t="s">
        <v>368</v>
      </c>
      <c r="U19421" s="9" t="s">
        <v>368</v>
      </c>
    </row>
    <row r="19422">
      <c r="F19422" s="9"/>
      <c r="N19422" s="50"/>
      <c r="O19422" s="50"/>
      <c r="P19422" s="50"/>
      <c r="Q19422" s="50" t="s">
        <v>368</v>
      </c>
      <c r="R19422" s="9" t="s">
        <v>368</v>
      </c>
      <c r="S19422" s="50" t="s">
        <v>368</v>
      </c>
      <c r="T19422" s="9" t="s">
        <v>368</v>
      </c>
      <c r="U19422" s="9" t="s">
        <v>368</v>
      </c>
    </row>
    <row r="19423">
      <c r="F19423" s="9"/>
      <c r="N19423" s="50"/>
      <c r="O19423" s="50"/>
      <c r="P19423" s="50"/>
      <c r="Q19423" s="50" t="s">
        <v>368</v>
      </c>
      <c r="R19423" s="9" t="s">
        <v>368</v>
      </c>
      <c r="S19423" s="50" t="s">
        <v>368</v>
      </c>
      <c r="T19423" s="9" t="s">
        <v>368</v>
      </c>
      <c r="U19423" s="9" t="s">
        <v>368</v>
      </c>
    </row>
    <row r="19424">
      <c r="F19424" s="9"/>
      <c r="N19424" s="50"/>
      <c r="O19424" s="50"/>
      <c r="P19424" s="50"/>
      <c r="Q19424" s="50" t="s">
        <v>368</v>
      </c>
      <c r="R19424" s="9" t="s">
        <v>368</v>
      </c>
      <c r="S19424" s="50" t="s">
        <v>368</v>
      </c>
      <c r="T19424" s="9" t="s">
        <v>368</v>
      </c>
      <c r="U19424" s="9" t="s">
        <v>368</v>
      </c>
    </row>
    <row r="19425">
      <c r="F19425" s="9"/>
      <c r="N19425" s="50"/>
      <c r="O19425" s="50"/>
      <c r="P19425" s="50"/>
      <c r="Q19425" s="50" t="s">
        <v>368</v>
      </c>
      <c r="R19425" s="9" t="s">
        <v>368</v>
      </c>
      <c r="S19425" s="50" t="s">
        <v>368</v>
      </c>
      <c r="T19425" s="9" t="s">
        <v>368</v>
      </c>
      <c r="U19425" s="9" t="s">
        <v>368</v>
      </c>
    </row>
    <row r="19426">
      <c r="F19426" s="9"/>
      <c r="N19426" s="50"/>
      <c r="O19426" s="50"/>
      <c r="P19426" s="50"/>
      <c r="Q19426" s="50" t="s">
        <v>368</v>
      </c>
      <c r="R19426" s="9" t="s">
        <v>368</v>
      </c>
      <c r="S19426" s="50" t="s">
        <v>368</v>
      </c>
      <c r="T19426" s="9" t="s">
        <v>368</v>
      </c>
      <c r="U19426" s="9" t="s">
        <v>368</v>
      </c>
    </row>
    <row r="19427">
      <c r="F19427" s="9"/>
      <c r="N19427" s="50"/>
      <c r="O19427" s="50"/>
      <c r="P19427" s="50"/>
      <c r="Q19427" s="50" t="s">
        <v>368</v>
      </c>
      <c r="R19427" s="9" t="s">
        <v>368</v>
      </c>
      <c r="S19427" s="50" t="s">
        <v>368</v>
      </c>
      <c r="T19427" s="9" t="s">
        <v>368</v>
      </c>
      <c r="U19427" s="9" t="s">
        <v>368</v>
      </c>
    </row>
    <row r="19428">
      <c r="F19428" s="9"/>
      <c r="N19428" s="50"/>
      <c r="O19428" s="50"/>
      <c r="P19428" s="50"/>
      <c r="Q19428" s="50" t="s">
        <v>368</v>
      </c>
      <c r="R19428" s="9" t="s">
        <v>368</v>
      </c>
      <c r="S19428" s="50" t="s">
        <v>368</v>
      </c>
      <c r="T19428" s="9" t="s">
        <v>368</v>
      </c>
      <c r="U19428" s="9" t="s">
        <v>368</v>
      </c>
    </row>
    <row r="19429">
      <c r="F19429" s="9"/>
      <c r="N19429" s="50"/>
      <c r="O19429" s="50"/>
      <c r="P19429" s="50"/>
      <c r="Q19429" s="50" t="s">
        <v>368</v>
      </c>
      <c r="R19429" s="9" t="s">
        <v>368</v>
      </c>
      <c r="S19429" s="50" t="s">
        <v>368</v>
      </c>
      <c r="T19429" s="9" t="s">
        <v>368</v>
      </c>
      <c r="U19429" s="9" t="s">
        <v>368</v>
      </c>
    </row>
    <row r="19430">
      <c r="F19430" s="9"/>
      <c r="N19430" s="50"/>
      <c r="O19430" s="50"/>
      <c r="P19430" s="50"/>
      <c r="Q19430" s="50" t="s">
        <v>368</v>
      </c>
      <c r="R19430" s="9" t="s">
        <v>368</v>
      </c>
      <c r="S19430" s="50" t="s">
        <v>368</v>
      </c>
      <c r="T19430" s="9" t="s">
        <v>368</v>
      </c>
      <c r="U19430" s="9" t="s">
        <v>368</v>
      </c>
    </row>
    <row r="19431">
      <c r="F19431" s="9"/>
      <c r="N19431" s="50"/>
      <c r="O19431" s="50"/>
      <c r="P19431" s="50"/>
      <c r="Q19431" s="50" t="s">
        <v>368</v>
      </c>
      <c r="R19431" s="9" t="s">
        <v>368</v>
      </c>
      <c r="S19431" s="50" t="s">
        <v>368</v>
      </c>
      <c r="T19431" s="9" t="s">
        <v>368</v>
      </c>
      <c r="U19431" s="9" t="s">
        <v>368</v>
      </c>
    </row>
    <row r="19432">
      <c r="F19432" s="9"/>
      <c r="N19432" s="50"/>
      <c r="O19432" s="50"/>
      <c r="P19432" s="50"/>
      <c r="Q19432" s="50" t="s">
        <v>368</v>
      </c>
      <c r="R19432" s="9" t="s">
        <v>368</v>
      </c>
      <c r="S19432" s="50" t="s">
        <v>368</v>
      </c>
      <c r="T19432" s="9" t="s">
        <v>368</v>
      </c>
      <c r="U19432" s="9" t="s">
        <v>368</v>
      </c>
    </row>
    <row r="19433">
      <c r="F19433" s="9"/>
      <c r="N19433" s="50"/>
      <c r="O19433" s="50"/>
      <c r="P19433" s="50"/>
      <c r="Q19433" s="50" t="s">
        <v>368</v>
      </c>
      <c r="R19433" s="9" t="s">
        <v>368</v>
      </c>
      <c r="S19433" s="50" t="s">
        <v>368</v>
      </c>
      <c r="T19433" s="9" t="s">
        <v>368</v>
      </c>
      <c r="U19433" s="9" t="s">
        <v>368</v>
      </c>
    </row>
    <row r="19434">
      <c r="F19434" s="9"/>
      <c r="N19434" s="50"/>
      <c r="O19434" s="50"/>
      <c r="P19434" s="50"/>
      <c r="Q19434" s="50" t="s">
        <v>368</v>
      </c>
      <c r="R19434" s="9" t="s">
        <v>368</v>
      </c>
      <c r="S19434" s="50" t="s">
        <v>368</v>
      </c>
      <c r="T19434" s="9" t="s">
        <v>368</v>
      </c>
      <c r="U19434" s="9" t="s">
        <v>368</v>
      </c>
    </row>
    <row r="19435">
      <c r="F19435" s="9"/>
      <c r="N19435" s="50"/>
      <c r="O19435" s="50"/>
      <c r="P19435" s="50"/>
      <c r="Q19435" s="50" t="s">
        <v>368</v>
      </c>
      <c r="R19435" s="9" t="s">
        <v>368</v>
      </c>
      <c r="S19435" s="50" t="s">
        <v>368</v>
      </c>
      <c r="T19435" s="9" t="s">
        <v>368</v>
      </c>
      <c r="U19435" s="9" t="s">
        <v>368</v>
      </c>
    </row>
    <row r="19436">
      <c r="F19436" s="9"/>
      <c r="N19436" s="50"/>
      <c r="O19436" s="50"/>
      <c r="P19436" s="50"/>
      <c r="Q19436" s="50" t="s">
        <v>368</v>
      </c>
      <c r="R19436" s="9" t="s">
        <v>368</v>
      </c>
      <c r="S19436" s="50" t="s">
        <v>368</v>
      </c>
      <c r="T19436" s="9" t="s">
        <v>368</v>
      </c>
      <c r="U19436" s="9" t="s">
        <v>368</v>
      </c>
    </row>
    <row r="19437">
      <c r="F19437" s="9"/>
      <c r="N19437" s="50"/>
      <c r="O19437" s="50"/>
      <c r="P19437" s="50"/>
      <c r="Q19437" s="50" t="s">
        <v>368</v>
      </c>
      <c r="R19437" s="9" t="s">
        <v>368</v>
      </c>
      <c r="S19437" s="50" t="s">
        <v>368</v>
      </c>
      <c r="T19437" s="9" t="s">
        <v>368</v>
      </c>
      <c r="U19437" s="9" t="s">
        <v>368</v>
      </c>
    </row>
    <row r="19438">
      <c r="F19438" s="9"/>
      <c r="N19438" s="50"/>
      <c r="O19438" s="50"/>
      <c r="P19438" s="50"/>
      <c r="Q19438" s="50" t="s">
        <v>368</v>
      </c>
      <c r="R19438" s="9" t="s">
        <v>368</v>
      </c>
      <c r="S19438" s="50" t="s">
        <v>368</v>
      </c>
      <c r="T19438" s="9" t="s">
        <v>368</v>
      </c>
      <c r="U19438" s="9" t="s">
        <v>368</v>
      </c>
    </row>
    <row r="19439">
      <c r="F19439" s="9"/>
      <c r="N19439" s="50"/>
      <c r="O19439" s="50"/>
      <c r="P19439" s="50"/>
      <c r="Q19439" s="50" t="s">
        <v>368</v>
      </c>
      <c r="R19439" s="9" t="s">
        <v>368</v>
      </c>
      <c r="S19439" s="50" t="s">
        <v>368</v>
      </c>
      <c r="T19439" s="9" t="s">
        <v>368</v>
      </c>
      <c r="U19439" s="9" t="s">
        <v>368</v>
      </c>
    </row>
    <row r="19440">
      <c r="F19440" s="9"/>
      <c r="N19440" s="50"/>
      <c r="O19440" s="50"/>
      <c r="P19440" s="50"/>
      <c r="Q19440" s="50" t="s">
        <v>368</v>
      </c>
      <c r="R19440" s="9" t="s">
        <v>368</v>
      </c>
      <c r="S19440" s="50" t="s">
        <v>368</v>
      </c>
      <c r="T19440" s="9" t="s">
        <v>368</v>
      </c>
      <c r="U19440" s="9" t="s">
        <v>368</v>
      </c>
    </row>
    <row r="19441">
      <c r="F19441" s="9"/>
      <c r="N19441" s="50"/>
      <c r="O19441" s="50"/>
      <c r="P19441" s="50"/>
      <c r="Q19441" s="50" t="s">
        <v>368</v>
      </c>
      <c r="R19441" s="9" t="s">
        <v>368</v>
      </c>
      <c r="S19441" s="50" t="s">
        <v>368</v>
      </c>
      <c r="T19441" s="9" t="s">
        <v>368</v>
      </c>
      <c r="U19441" s="9" t="s">
        <v>368</v>
      </c>
    </row>
    <row r="19442">
      <c r="F19442" s="9"/>
      <c r="N19442" s="50"/>
      <c r="O19442" s="50"/>
      <c r="P19442" s="50"/>
      <c r="Q19442" s="50" t="s">
        <v>368</v>
      </c>
      <c r="R19442" s="9" t="s">
        <v>368</v>
      </c>
      <c r="S19442" s="50" t="s">
        <v>368</v>
      </c>
      <c r="T19442" s="9" t="s">
        <v>368</v>
      </c>
      <c r="U19442" s="9" t="s">
        <v>368</v>
      </c>
    </row>
    <row r="19443">
      <c r="F19443" s="9"/>
      <c r="N19443" s="50"/>
      <c r="O19443" s="50"/>
      <c r="P19443" s="50"/>
      <c r="Q19443" s="50" t="s">
        <v>368</v>
      </c>
      <c r="R19443" s="9" t="s">
        <v>368</v>
      </c>
      <c r="S19443" s="50" t="s">
        <v>368</v>
      </c>
      <c r="T19443" s="9" t="s">
        <v>368</v>
      </c>
      <c r="U19443" s="9" t="s">
        <v>368</v>
      </c>
    </row>
    <row r="19444">
      <c r="F19444" s="9"/>
      <c r="N19444" s="50"/>
      <c r="O19444" s="50"/>
      <c r="P19444" s="50"/>
      <c r="Q19444" s="50" t="s">
        <v>368</v>
      </c>
      <c r="R19444" s="9" t="s">
        <v>368</v>
      </c>
      <c r="S19444" s="50" t="s">
        <v>368</v>
      </c>
      <c r="T19444" s="9" t="s">
        <v>368</v>
      </c>
      <c r="U19444" s="9" t="s">
        <v>368</v>
      </c>
    </row>
    <row r="19445">
      <c r="F19445" s="9"/>
      <c r="N19445" s="50"/>
      <c r="O19445" s="50"/>
      <c r="P19445" s="50"/>
      <c r="Q19445" s="50" t="s">
        <v>368</v>
      </c>
      <c r="R19445" s="9" t="s">
        <v>368</v>
      </c>
      <c r="S19445" s="50" t="s">
        <v>368</v>
      </c>
      <c r="T19445" s="9" t="s">
        <v>368</v>
      </c>
      <c r="U19445" s="9" t="s">
        <v>368</v>
      </c>
    </row>
    <row r="19446">
      <c r="F19446" s="9"/>
      <c r="N19446" s="50"/>
      <c r="O19446" s="50"/>
      <c r="P19446" s="50"/>
      <c r="Q19446" s="50" t="s">
        <v>368</v>
      </c>
      <c r="R19446" s="9" t="s">
        <v>368</v>
      </c>
      <c r="S19446" s="50" t="s">
        <v>368</v>
      </c>
      <c r="T19446" s="9" t="s">
        <v>368</v>
      </c>
      <c r="U19446" s="9" t="s">
        <v>368</v>
      </c>
    </row>
    <row r="19447">
      <c r="F19447" s="9"/>
      <c r="N19447" s="50"/>
      <c r="O19447" s="50"/>
      <c r="P19447" s="50"/>
      <c r="Q19447" s="50" t="s">
        <v>368</v>
      </c>
      <c r="R19447" s="9" t="s">
        <v>368</v>
      </c>
      <c r="S19447" s="50" t="s">
        <v>368</v>
      </c>
      <c r="T19447" s="9" t="s">
        <v>368</v>
      </c>
      <c r="U19447" s="9" t="s">
        <v>368</v>
      </c>
    </row>
    <row r="19448">
      <c r="F19448" s="9"/>
      <c r="N19448" s="50"/>
      <c r="O19448" s="50"/>
      <c r="P19448" s="50"/>
      <c r="Q19448" s="50" t="s">
        <v>368</v>
      </c>
      <c r="R19448" s="9" t="s">
        <v>368</v>
      </c>
      <c r="S19448" s="50" t="s">
        <v>368</v>
      </c>
      <c r="T19448" s="9" t="s">
        <v>368</v>
      </c>
      <c r="U19448" s="9" t="s">
        <v>368</v>
      </c>
    </row>
    <row r="19449">
      <c r="F19449" s="9"/>
      <c r="N19449" s="50"/>
      <c r="O19449" s="50"/>
      <c r="P19449" s="50"/>
      <c r="Q19449" s="50" t="s">
        <v>368</v>
      </c>
      <c r="R19449" s="9" t="s">
        <v>368</v>
      </c>
      <c r="S19449" s="50" t="s">
        <v>368</v>
      </c>
      <c r="T19449" s="9" t="s">
        <v>368</v>
      </c>
      <c r="U19449" s="9" t="s">
        <v>368</v>
      </c>
    </row>
    <row r="19450">
      <c r="F19450" s="9"/>
      <c r="N19450" s="50"/>
      <c r="O19450" s="50"/>
      <c r="P19450" s="50"/>
      <c r="Q19450" s="50" t="s">
        <v>368</v>
      </c>
      <c r="R19450" s="9" t="s">
        <v>368</v>
      </c>
      <c r="S19450" s="50" t="s">
        <v>368</v>
      </c>
      <c r="T19450" s="9" t="s">
        <v>368</v>
      </c>
      <c r="U19450" s="9" t="s">
        <v>368</v>
      </c>
    </row>
    <row r="19451">
      <c r="F19451" s="9"/>
      <c r="N19451" s="50"/>
      <c r="O19451" s="50"/>
      <c r="P19451" s="50"/>
      <c r="Q19451" s="50" t="s">
        <v>368</v>
      </c>
      <c r="R19451" s="9" t="s">
        <v>368</v>
      </c>
      <c r="S19451" s="50" t="s">
        <v>368</v>
      </c>
      <c r="T19451" s="9" t="s">
        <v>368</v>
      </c>
      <c r="U19451" s="9" t="s">
        <v>368</v>
      </c>
    </row>
    <row r="19452">
      <c r="F19452" s="9"/>
      <c r="N19452" s="50"/>
      <c r="O19452" s="50"/>
      <c r="P19452" s="50"/>
      <c r="Q19452" s="50" t="s">
        <v>368</v>
      </c>
      <c r="R19452" s="9" t="s">
        <v>368</v>
      </c>
      <c r="S19452" s="50" t="s">
        <v>368</v>
      </c>
      <c r="T19452" s="9" t="s">
        <v>368</v>
      </c>
      <c r="U19452" s="9" t="s">
        <v>368</v>
      </c>
    </row>
    <row r="19453">
      <c r="F19453" s="9"/>
      <c r="N19453" s="50"/>
      <c r="O19453" s="50"/>
      <c r="P19453" s="50"/>
      <c r="Q19453" s="50" t="s">
        <v>368</v>
      </c>
      <c r="R19453" s="9" t="s">
        <v>368</v>
      </c>
      <c r="S19453" s="50" t="s">
        <v>368</v>
      </c>
      <c r="T19453" s="9" t="s">
        <v>368</v>
      </c>
      <c r="U19453" s="9" t="s">
        <v>368</v>
      </c>
    </row>
    <row r="19454">
      <c r="F19454" s="9"/>
      <c r="N19454" s="50"/>
      <c r="O19454" s="50"/>
      <c r="P19454" s="50"/>
      <c r="Q19454" s="50" t="s">
        <v>368</v>
      </c>
      <c r="R19454" s="9" t="s">
        <v>368</v>
      </c>
      <c r="S19454" s="50" t="s">
        <v>368</v>
      </c>
      <c r="T19454" s="9" t="s">
        <v>368</v>
      </c>
      <c r="U19454" s="9" t="s">
        <v>368</v>
      </c>
    </row>
    <row r="19455">
      <c r="F19455" s="9"/>
      <c r="N19455" s="50"/>
      <c r="O19455" s="50"/>
      <c r="P19455" s="50"/>
      <c r="Q19455" s="50" t="s">
        <v>368</v>
      </c>
      <c r="R19455" s="9" t="s">
        <v>368</v>
      </c>
      <c r="S19455" s="50" t="s">
        <v>368</v>
      </c>
      <c r="T19455" s="9" t="s">
        <v>368</v>
      </c>
      <c r="U19455" s="9" t="s">
        <v>368</v>
      </c>
    </row>
    <row r="19456">
      <c r="F19456" s="9"/>
      <c r="N19456" s="50"/>
      <c r="O19456" s="50"/>
      <c r="P19456" s="50"/>
      <c r="Q19456" s="50" t="s">
        <v>368</v>
      </c>
      <c r="R19456" s="9" t="s">
        <v>368</v>
      </c>
      <c r="S19456" s="50" t="s">
        <v>368</v>
      </c>
      <c r="T19456" s="9" t="s">
        <v>368</v>
      </c>
      <c r="U19456" s="9" t="s">
        <v>368</v>
      </c>
    </row>
    <row r="19457">
      <c r="F19457" s="9"/>
      <c r="N19457" s="50"/>
      <c r="O19457" s="50"/>
      <c r="P19457" s="50"/>
      <c r="Q19457" s="50" t="s">
        <v>368</v>
      </c>
      <c r="R19457" s="9" t="s">
        <v>368</v>
      </c>
      <c r="S19457" s="50" t="s">
        <v>368</v>
      </c>
      <c r="T19457" s="9" t="s">
        <v>368</v>
      </c>
      <c r="U19457" s="9" t="s">
        <v>368</v>
      </c>
    </row>
    <row r="19458">
      <c r="F19458" s="9"/>
      <c r="N19458" s="50"/>
      <c r="O19458" s="50"/>
      <c r="P19458" s="50"/>
      <c r="Q19458" s="50" t="s">
        <v>368</v>
      </c>
      <c r="R19458" s="9" t="s">
        <v>368</v>
      </c>
      <c r="S19458" s="50" t="s">
        <v>368</v>
      </c>
      <c r="T19458" s="9" t="s">
        <v>368</v>
      </c>
      <c r="U19458" s="9" t="s">
        <v>368</v>
      </c>
    </row>
    <row r="19459">
      <c r="F19459" s="9"/>
      <c r="N19459" s="50"/>
      <c r="O19459" s="50"/>
      <c r="P19459" s="50"/>
      <c r="Q19459" s="50" t="s">
        <v>368</v>
      </c>
      <c r="R19459" s="9" t="s">
        <v>368</v>
      </c>
      <c r="S19459" s="50" t="s">
        <v>368</v>
      </c>
      <c r="T19459" s="9" t="s">
        <v>368</v>
      </c>
      <c r="U19459" s="9" t="s">
        <v>368</v>
      </c>
    </row>
    <row r="19460">
      <c r="F19460" s="9"/>
      <c r="N19460" s="50"/>
      <c r="O19460" s="50"/>
      <c r="P19460" s="50"/>
      <c r="Q19460" s="50" t="s">
        <v>368</v>
      </c>
      <c r="R19460" s="9" t="s">
        <v>368</v>
      </c>
      <c r="S19460" s="50" t="s">
        <v>368</v>
      </c>
      <c r="T19460" s="9" t="s">
        <v>368</v>
      </c>
      <c r="U19460" s="9" t="s">
        <v>368</v>
      </c>
    </row>
    <row r="19461">
      <c r="F19461" s="9"/>
      <c r="N19461" s="50"/>
      <c r="O19461" s="50"/>
      <c r="P19461" s="50"/>
      <c r="Q19461" s="50" t="s">
        <v>368</v>
      </c>
      <c r="R19461" s="9" t="s">
        <v>368</v>
      </c>
      <c r="S19461" s="50" t="s">
        <v>368</v>
      </c>
      <c r="T19461" s="9" t="s">
        <v>368</v>
      </c>
      <c r="U19461" s="9" t="s">
        <v>368</v>
      </c>
    </row>
    <row r="19462">
      <c r="F19462" s="9"/>
      <c r="N19462" s="50"/>
      <c r="O19462" s="50"/>
      <c r="P19462" s="50"/>
      <c r="Q19462" s="50" t="s">
        <v>368</v>
      </c>
      <c r="R19462" s="9" t="s">
        <v>368</v>
      </c>
      <c r="S19462" s="50" t="s">
        <v>368</v>
      </c>
      <c r="T19462" s="9" t="s">
        <v>368</v>
      </c>
      <c r="U19462" s="9" t="s">
        <v>368</v>
      </c>
    </row>
    <row r="19463">
      <c r="F19463" s="9"/>
      <c r="N19463" s="50"/>
      <c r="O19463" s="50"/>
      <c r="P19463" s="50"/>
      <c r="Q19463" s="50" t="s">
        <v>368</v>
      </c>
      <c r="R19463" s="9" t="s">
        <v>368</v>
      </c>
      <c r="S19463" s="50" t="s">
        <v>368</v>
      </c>
      <c r="T19463" s="9" t="s">
        <v>368</v>
      </c>
      <c r="U19463" s="9" t="s">
        <v>368</v>
      </c>
    </row>
    <row r="19464">
      <c r="F19464" s="9"/>
      <c r="N19464" s="50"/>
      <c r="O19464" s="50"/>
      <c r="P19464" s="50"/>
      <c r="Q19464" s="50" t="s">
        <v>368</v>
      </c>
      <c r="R19464" s="9" t="s">
        <v>368</v>
      </c>
      <c r="S19464" s="50" t="s">
        <v>368</v>
      </c>
      <c r="T19464" s="9" t="s">
        <v>368</v>
      </c>
      <c r="U19464" s="9" t="s">
        <v>368</v>
      </c>
    </row>
    <row r="19465">
      <c r="F19465" s="9"/>
      <c r="N19465" s="50"/>
      <c r="O19465" s="50"/>
      <c r="P19465" s="50"/>
      <c r="Q19465" s="50" t="s">
        <v>368</v>
      </c>
      <c r="R19465" s="9" t="s">
        <v>368</v>
      </c>
      <c r="S19465" s="50" t="s">
        <v>368</v>
      </c>
      <c r="T19465" s="9" t="s">
        <v>368</v>
      </c>
      <c r="U19465" s="9" t="s">
        <v>368</v>
      </c>
    </row>
    <row r="19466">
      <c r="F19466" s="9"/>
      <c r="N19466" s="50"/>
      <c r="O19466" s="50"/>
      <c r="P19466" s="50"/>
      <c r="Q19466" s="50" t="s">
        <v>368</v>
      </c>
      <c r="R19466" s="9" t="s">
        <v>368</v>
      </c>
      <c r="S19466" s="50" t="s">
        <v>368</v>
      </c>
      <c r="T19466" s="9" t="s">
        <v>368</v>
      </c>
      <c r="U19466" s="9" t="s">
        <v>368</v>
      </c>
    </row>
    <row r="19467">
      <c r="F19467" s="9"/>
      <c r="N19467" s="50"/>
      <c r="O19467" s="50"/>
      <c r="P19467" s="50"/>
      <c r="Q19467" s="50" t="s">
        <v>368</v>
      </c>
      <c r="R19467" s="9" t="s">
        <v>368</v>
      </c>
      <c r="S19467" s="50" t="s">
        <v>368</v>
      </c>
      <c r="T19467" s="9" t="s">
        <v>368</v>
      </c>
      <c r="U19467" s="9" t="s">
        <v>368</v>
      </c>
    </row>
    <row r="19468">
      <c r="F19468" s="9"/>
      <c r="N19468" s="50"/>
      <c r="O19468" s="50"/>
      <c r="P19468" s="50"/>
      <c r="Q19468" s="50" t="s">
        <v>368</v>
      </c>
      <c r="R19468" s="9" t="s">
        <v>368</v>
      </c>
      <c r="S19468" s="50" t="s">
        <v>368</v>
      </c>
      <c r="T19468" s="9" t="s">
        <v>368</v>
      </c>
      <c r="U19468" s="9" t="s">
        <v>368</v>
      </c>
    </row>
    <row r="19469">
      <c r="F19469" s="9"/>
      <c r="N19469" s="50"/>
      <c r="O19469" s="50"/>
      <c r="P19469" s="50"/>
      <c r="Q19469" s="50" t="s">
        <v>368</v>
      </c>
      <c r="R19469" s="9" t="s">
        <v>368</v>
      </c>
      <c r="S19469" s="50" t="s">
        <v>368</v>
      </c>
      <c r="T19469" s="9" t="s">
        <v>368</v>
      </c>
      <c r="U19469" s="9" t="s">
        <v>368</v>
      </c>
    </row>
    <row r="19470">
      <c r="F19470" s="9"/>
      <c r="N19470" s="50"/>
      <c r="O19470" s="50"/>
      <c r="P19470" s="50"/>
      <c r="Q19470" s="50" t="s">
        <v>368</v>
      </c>
      <c r="R19470" s="9" t="s">
        <v>368</v>
      </c>
      <c r="S19470" s="50" t="s">
        <v>368</v>
      </c>
      <c r="T19470" s="9" t="s">
        <v>368</v>
      </c>
      <c r="U19470" s="9" t="s">
        <v>368</v>
      </c>
    </row>
    <row r="19471">
      <c r="F19471" s="9"/>
      <c r="N19471" s="50"/>
      <c r="O19471" s="50"/>
      <c r="P19471" s="50"/>
      <c r="Q19471" s="50" t="s">
        <v>368</v>
      </c>
      <c r="R19471" s="9" t="s">
        <v>368</v>
      </c>
      <c r="S19471" s="50" t="s">
        <v>368</v>
      </c>
      <c r="T19471" s="9" t="s">
        <v>368</v>
      </c>
      <c r="U19471" s="9" t="s">
        <v>368</v>
      </c>
    </row>
    <row r="19472">
      <c r="F19472" s="9"/>
      <c r="N19472" s="50"/>
      <c r="O19472" s="50"/>
      <c r="P19472" s="50"/>
      <c r="Q19472" s="50" t="s">
        <v>368</v>
      </c>
      <c r="R19472" s="9" t="s">
        <v>368</v>
      </c>
      <c r="S19472" s="50" t="s">
        <v>368</v>
      </c>
      <c r="T19472" s="9" t="s">
        <v>368</v>
      </c>
      <c r="U19472" s="9" t="s">
        <v>368</v>
      </c>
    </row>
    <row r="19473">
      <c r="F19473" s="9"/>
      <c r="N19473" s="50"/>
      <c r="O19473" s="50"/>
      <c r="P19473" s="50"/>
      <c r="Q19473" s="50" t="s">
        <v>368</v>
      </c>
      <c r="R19473" s="9" t="s">
        <v>368</v>
      </c>
      <c r="S19473" s="50" t="s">
        <v>368</v>
      </c>
      <c r="T19473" s="9" t="s">
        <v>368</v>
      </c>
      <c r="U19473" s="9" t="s">
        <v>368</v>
      </c>
    </row>
    <row r="19474">
      <c r="F19474" s="9"/>
      <c r="N19474" s="50"/>
      <c r="O19474" s="50"/>
      <c r="P19474" s="50"/>
      <c r="Q19474" s="50" t="s">
        <v>368</v>
      </c>
      <c r="R19474" s="9" t="s">
        <v>368</v>
      </c>
      <c r="S19474" s="50" t="s">
        <v>368</v>
      </c>
      <c r="T19474" s="9" t="s">
        <v>368</v>
      </c>
      <c r="U19474" s="9" t="s">
        <v>368</v>
      </c>
    </row>
    <row r="19475">
      <c r="F19475" s="9"/>
      <c r="N19475" s="50"/>
      <c r="O19475" s="50"/>
      <c r="P19475" s="50"/>
      <c r="Q19475" s="50" t="s">
        <v>368</v>
      </c>
      <c r="R19475" s="9" t="s">
        <v>368</v>
      </c>
      <c r="S19475" s="50" t="s">
        <v>368</v>
      </c>
      <c r="T19475" s="9" t="s">
        <v>368</v>
      </c>
      <c r="U19475" s="9" t="s">
        <v>368</v>
      </c>
    </row>
    <row r="19476">
      <c r="F19476" s="9"/>
      <c r="N19476" s="50"/>
      <c r="O19476" s="50"/>
      <c r="P19476" s="50"/>
      <c r="Q19476" s="50" t="s">
        <v>368</v>
      </c>
      <c r="R19476" s="9" t="s">
        <v>368</v>
      </c>
      <c r="S19476" s="50" t="s">
        <v>368</v>
      </c>
      <c r="T19476" s="9" t="s">
        <v>368</v>
      </c>
      <c r="U19476" s="9" t="s">
        <v>368</v>
      </c>
    </row>
    <row r="19477">
      <c r="F19477" s="9"/>
      <c r="N19477" s="50"/>
      <c r="O19477" s="50"/>
      <c r="P19477" s="50"/>
      <c r="Q19477" s="50" t="s">
        <v>368</v>
      </c>
      <c r="R19477" s="9" t="s">
        <v>368</v>
      </c>
      <c r="S19477" s="50" t="s">
        <v>368</v>
      </c>
      <c r="T19477" s="9" t="s">
        <v>368</v>
      </c>
      <c r="U19477" s="9" t="s">
        <v>368</v>
      </c>
    </row>
    <row r="19478">
      <c r="F19478" s="9"/>
      <c r="N19478" s="50"/>
      <c r="O19478" s="50"/>
      <c r="P19478" s="50"/>
      <c r="Q19478" s="50" t="s">
        <v>368</v>
      </c>
      <c r="R19478" s="9" t="s">
        <v>368</v>
      </c>
      <c r="S19478" s="50" t="s">
        <v>368</v>
      </c>
      <c r="T19478" s="9" t="s">
        <v>368</v>
      </c>
      <c r="U19478" s="9" t="s">
        <v>368</v>
      </c>
    </row>
    <row r="19479">
      <c r="F19479" s="9"/>
      <c r="N19479" s="50"/>
      <c r="O19479" s="50"/>
      <c r="P19479" s="50"/>
      <c r="Q19479" s="50" t="s">
        <v>368</v>
      </c>
      <c r="R19479" s="9" t="s">
        <v>368</v>
      </c>
      <c r="S19479" s="50" t="s">
        <v>368</v>
      </c>
      <c r="T19479" s="9" t="s">
        <v>368</v>
      </c>
      <c r="U19479" s="9" t="s">
        <v>368</v>
      </c>
    </row>
    <row r="19480">
      <c r="F19480" s="9"/>
      <c r="N19480" s="50"/>
      <c r="O19480" s="50"/>
      <c r="P19480" s="50"/>
      <c r="Q19480" s="50" t="s">
        <v>368</v>
      </c>
      <c r="R19480" s="9" t="s">
        <v>368</v>
      </c>
      <c r="S19480" s="50" t="s">
        <v>368</v>
      </c>
      <c r="T19480" s="9" t="s">
        <v>368</v>
      </c>
      <c r="U19480" s="9" t="s">
        <v>368</v>
      </c>
    </row>
    <row r="19481">
      <c r="F19481" s="9"/>
      <c r="N19481" s="50"/>
      <c r="O19481" s="50"/>
      <c r="P19481" s="50"/>
      <c r="Q19481" s="50" t="s">
        <v>368</v>
      </c>
      <c r="R19481" s="9" t="s">
        <v>368</v>
      </c>
      <c r="S19481" s="50" t="s">
        <v>368</v>
      </c>
      <c r="T19481" s="9" t="s">
        <v>368</v>
      </c>
      <c r="U19481" s="9" t="s">
        <v>368</v>
      </c>
    </row>
    <row r="19482">
      <c r="F19482" s="9"/>
      <c r="N19482" s="50"/>
      <c r="O19482" s="50"/>
      <c r="P19482" s="50"/>
      <c r="Q19482" s="50" t="s">
        <v>368</v>
      </c>
      <c r="R19482" s="9" t="s">
        <v>368</v>
      </c>
      <c r="S19482" s="50" t="s">
        <v>368</v>
      </c>
      <c r="T19482" s="9" t="s">
        <v>368</v>
      </c>
      <c r="U19482" s="9" t="s">
        <v>368</v>
      </c>
    </row>
    <row r="19483">
      <c r="F19483" s="9"/>
      <c r="N19483" s="50"/>
      <c r="O19483" s="50"/>
      <c r="P19483" s="50"/>
      <c r="Q19483" s="50" t="s">
        <v>368</v>
      </c>
      <c r="R19483" s="9" t="s">
        <v>368</v>
      </c>
      <c r="S19483" s="50" t="s">
        <v>368</v>
      </c>
      <c r="T19483" s="9" t="s">
        <v>368</v>
      </c>
      <c r="U19483" s="9" t="s">
        <v>368</v>
      </c>
    </row>
    <row r="19484">
      <c r="F19484" s="9"/>
      <c r="N19484" s="50"/>
      <c r="O19484" s="50"/>
      <c r="P19484" s="50"/>
      <c r="Q19484" s="50" t="s">
        <v>368</v>
      </c>
      <c r="R19484" s="9" t="s">
        <v>368</v>
      </c>
      <c r="S19484" s="50" t="s">
        <v>368</v>
      </c>
      <c r="T19484" s="9" t="s">
        <v>368</v>
      </c>
      <c r="U19484" s="9" t="s">
        <v>368</v>
      </c>
    </row>
    <row r="19485">
      <c r="F19485" s="9"/>
      <c r="N19485" s="50"/>
      <c r="O19485" s="50"/>
      <c r="P19485" s="50"/>
      <c r="Q19485" s="50" t="s">
        <v>368</v>
      </c>
      <c r="R19485" s="9" t="s">
        <v>368</v>
      </c>
      <c r="S19485" s="50" t="s">
        <v>368</v>
      </c>
      <c r="T19485" s="9" t="s">
        <v>368</v>
      </c>
      <c r="U19485" s="9" t="s">
        <v>368</v>
      </c>
    </row>
    <row r="19486">
      <c r="F19486" s="9"/>
      <c r="N19486" s="50"/>
      <c r="O19486" s="50"/>
      <c r="P19486" s="50"/>
      <c r="Q19486" s="50" t="s">
        <v>368</v>
      </c>
      <c r="R19486" s="9" t="s">
        <v>368</v>
      </c>
      <c r="S19486" s="50" t="s">
        <v>368</v>
      </c>
      <c r="T19486" s="9" t="s">
        <v>368</v>
      </c>
      <c r="U19486" s="9" t="s">
        <v>368</v>
      </c>
    </row>
    <row r="19487">
      <c r="F19487" s="9"/>
      <c r="N19487" s="50"/>
      <c r="O19487" s="50"/>
      <c r="P19487" s="50"/>
      <c r="Q19487" s="50" t="s">
        <v>368</v>
      </c>
      <c r="R19487" s="9" t="s">
        <v>368</v>
      </c>
      <c r="S19487" s="50" t="s">
        <v>368</v>
      </c>
      <c r="T19487" s="9" t="s">
        <v>368</v>
      </c>
      <c r="U19487" s="9" t="s">
        <v>368</v>
      </c>
    </row>
    <row r="19488">
      <c r="F19488" s="9"/>
      <c r="N19488" s="50"/>
      <c r="O19488" s="50"/>
      <c r="P19488" s="50"/>
      <c r="Q19488" s="50" t="s">
        <v>368</v>
      </c>
      <c r="R19488" s="9" t="s">
        <v>368</v>
      </c>
      <c r="S19488" s="50" t="s">
        <v>368</v>
      </c>
      <c r="T19488" s="9" t="s">
        <v>368</v>
      </c>
      <c r="U19488" s="9" t="s">
        <v>368</v>
      </c>
    </row>
    <row r="19489">
      <c r="F19489" s="9"/>
      <c r="N19489" s="50"/>
      <c r="O19489" s="50"/>
      <c r="P19489" s="50"/>
      <c r="Q19489" s="50" t="s">
        <v>368</v>
      </c>
      <c r="R19489" s="9" t="s">
        <v>368</v>
      </c>
      <c r="S19489" s="50" t="s">
        <v>368</v>
      </c>
      <c r="T19489" s="9" t="s">
        <v>368</v>
      </c>
      <c r="U19489" s="9" t="s">
        <v>368</v>
      </c>
    </row>
    <row r="19490">
      <c r="F19490" s="9"/>
      <c r="N19490" s="50"/>
      <c r="O19490" s="50"/>
      <c r="P19490" s="50"/>
      <c r="Q19490" s="50" t="s">
        <v>368</v>
      </c>
      <c r="R19490" s="9" t="s">
        <v>368</v>
      </c>
      <c r="S19490" s="50" t="s">
        <v>368</v>
      </c>
      <c r="T19490" s="9" t="s">
        <v>368</v>
      </c>
      <c r="U19490" s="9" t="s">
        <v>368</v>
      </c>
    </row>
    <row r="19491">
      <c r="F19491" s="9"/>
      <c r="N19491" s="50"/>
      <c r="O19491" s="50"/>
      <c r="P19491" s="50"/>
      <c r="Q19491" s="50" t="s">
        <v>368</v>
      </c>
      <c r="R19491" s="9" t="s">
        <v>368</v>
      </c>
      <c r="S19491" s="50" t="s">
        <v>368</v>
      </c>
      <c r="T19491" s="9" t="s">
        <v>368</v>
      </c>
      <c r="U19491" s="9" t="s">
        <v>368</v>
      </c>
    </row>
    <row r="19492">
      <c r="F19492" s="9"/>
      <c r="N19492" s="50"/>
      <c r="O19492" s="50"/>
      <c r="P19492" s="50"/>
      <c r="Q19492" s="50" t="s">
        <v>368</v>
      </c>
      <c r="R19492" s="9" t="s">
        <v>368</v>
      </c>
      <c r="S19492" s="50" t="s">
        <v>368</v>
      </c>
      <c r="T19492" s="9" t="s">
        <v>368</v>
      </c>
      <c r="U19492" s="9" t="s">
        <v>368</v>
      </c>
    </row>
    <row r="19493">
      <c r="F19493" s="9"/>
      <c r="N19493" s="50"/>
      <c r="O19493" s="50"/>
      <c r="P19493" s="50"/>
      <c r="Q19493" s="50" t="s">
        <v>368</v>
      </c>
      <c r="R19493" s="9" t="s">
        <v>368</v>
      </c>
      <c r="S19493" s="50" t="s">
        <v>368</v>
      </c>
      <c r="T19493" s="9" t="s">
        <v>368</v>
      </c>
      <c r="U19493" s="9" t="s">
        <v>368</v>
      </c>
    </row>
    <row r="19494">
      <c r="F19494" s="9"/>
      <c r="N19494" s="50"/>
      <c r="O19494" s="50"/>
      <c r="P19494" s="50"/>
      <c r="Q19494" s="50" t="s">
        <v>368</v>
      </c>
      <c r="R19494" s="9" t="s">
        <v>368</v>
      </c>
      <c r="S19494" s="50" t="s">
        <v>368</v>
      </c>
      <c r="T19494" s="9" t="s">
        <v>368</v>
      </c>
      <c r="U19494" s="9" t="s">
        <v>368</v>
      </c>
    </row>
    <row r="19495">
      <c r="F19495" s="9"/>
      <c r="N19495" s="50"/>
      <c r="O19495" s="50"/>
      <c r="P19495" s="50"/>
      <c r="Q19495" s="50" t="s">
        <v>368</v>
      </c>
      <c r="R19495" s="9" t="s">
        <v>368</v>
      </c>
      <c r="S19495" s="50" t="s">
        <v>368</v>
      </c>
      <c r="T19495" s="9" t="s">
        <v>368</v>
      </c>
      <c r="U19495" s="9" t="s">
        <v>368</v>
      </c>
    </row>
    <row r="19496">
      <c r="F19496" s="9"/>
      <c r="N19496" s="50"/>
      <c r="O19496" s="50"/>
      <c r="P19496" s="50"/>
      <c r="Q19496" s="50" t="s">
        <v>368</v>
      </c>
      <c r="R19496" s="9" t="s">
        <v>368</v>
      </c>
      <c r="S19496" s="50" t="s">
        <v>368</v>
      </c>
      <c r="T19496" s="9" t="s">
        <v>368</v>
      </c>
      <c r="U19496" s="9" t="s">
        <v>368</v>
      </c>
    </row>
    <row r="19497">
      <c r="F19497" s="9"/>
      <c r="N19497" s="50"/>
      <c r="O19497" s="50"/>
      <c r="P19497" s="50"/>
      <c r="Q19497" s="50" t="s">
        <v>368</v>
      </c>
      <c r="R19497" s="9" t="s">
        <v>368</v>
      </c>
      <c r="S19497" s="50" t="s">
        <v>368</v>
      </c>
      <c r="T19497" s="9" t="s">
        <v>368</v>
      </c>
      <c r="U19497" s="9" t="s">
        <v>368</v>
      </c>
    </row>
    <row r="19498">
      <c r="F19498" s="9"/>
      <c r="N19498" s="50"/>
      <c r="O19498" s="50"/>
      <c r="P19498" s="50"/>
      <c r="Q19498" s="50" t="s">
        <v>368</v>
      </c>
      <c r="R19498" s="9" t="s">
        <v>368</v>
      </c>
      <c r="S19498" s="50" t="s">
        <v>368</v>
      </c>
      <c r="T19498" s="9" t="s">
        <v>368</v>
      </c>
      <c r="U19498" s="9" t="s">
        <v>368</v>
      </c>
    </row>
    <row r="19499">
      <c r="F19499" s="9"/>
      <c r="N19499" s="50"/>
      <c r="O19499" s="50"/>
      <c r="P19499" s="50"/>
      <c r="Q19499" s="50" t="s">
        <v>368</v>
      </c>
      <c r="R19499" s="9" t="s">
        <v>368</v>
      </c>
      <c r="S19499" s="50" t="s">
        <v>368</v>
      </c>
      <c r="T19499" s="9" t="s">
        <v>368</v>
      </c>
      <c r="U19499" s="9" t="s">
        <v>368</v>
      </c>
    </row>
    <row r="19500">
      <c r="F19500" s="9"/>
      <c r="N19500" s="50"/>
      <c r="O19500" s="50"/>
      <c r="P19500" s="50"/>
      <c r="Q19500" s="50" t="s">
        <v>368</v>
      </c>
      <c r="R19500" s="9" t="s">
        <v>368</v>
      </c>
      <c r="S19500" s="50" t="s">
        <v>368</v>
      </c>
      <c r="T19500" s="9" t="s">
        <v>368</v>
      </c>
      <c r="U19500" s="9" t="s">
        <v>368</v>
      </c>
    </row>
    <row r="19501">
      <c r="F19501" s="9"/>
      <c r="N19501" s="50"/>
      <c r="O19501" s="50"/>
      <c r="P19501" s="50"/>
      <c r="Q19501" s="50" t="s">
        <v>368</v>
      </c>
      <c r="R19501" s="9" t="s">
        <v>368</v>
      </c>
      <c r="S19501" s="50" t="s">
        <v>368</v>
      </c>
      <c r="T19501" s="9" t="s">
        <v>368</v>
      </c>
      <c r="U19501" s="9" t="s">
        <v>368</v>
      </c>
    </row>
    <row r="19502">
      <c r="F19502" s="9"/>
      <c r="N19502" s="50"/>
      <c r="O19502" s="50"/>
      <c r="P19502" s="50"/>
      <c r="Q19502" s="50" t="s">
        <v>368</v>
      </c>
      <c r="R19502" s="9" t="s">
        <v>368</v>
      </c>
      <c r="S19502" s="50" t="s">
        <v>368</v>
      </c>
      <c r="T19502" s="9" t="s">
        <v>368</v>
      </c>
      <c r="U19502" s="9" t="s">
        <v>368</v>
      </c>
    </row>
    <row r="19503">
      <c r="F19503" s="9"/>
      <c r="N19503" s="50"/>
      <c r="O19503" s="50"/>
      <c r="P19503" s="50"/>
      <c r="Q19503" s="50" t="s">
        <v>368</v>
      </c>
      <c r="R19503" s="9" t="s">
        <v>368</v>
      </c>
      <c r="S19503" s="50" t="s">
        <v>368</v>
      </c>
      <c r="T19503" s="9" t="s">
        <v>368</v>
      </c>
      <c r="U19503" s="9" t="s">
        <v>368</v>
      </c>
    </row>
    <row r="19504">
      <c r="F19504" s="9"/>
      <c r="N19504" s="50"/>
      <c r="O19504" s="50"/>
      <c r="P19504" s="50"/>
      <c r="Q19504" s="50" t="s">
        <v>368</v>
      </c>
      <c r="R19504" s="9" t="s">
        <v>368</v>
      </c>
      <c r="S19504" s="50" t="s">
        <v>368</v>
      </c>
      <c r="T19504" s="9" t="s">
        <v>368</v>
      </c>
      <c r="U19504" s="9" t="s">
        <v>368</v>
      </c>
    </row>
    <row r="19505">
      <c r="F19505" s="9"/>
      <c r="N19505" s="50"/>
      <c r="O19505" s="50"/>
      <c r="P19505" s="50"/>
      <c r="Q19505" s="50" t="s">
        <v>368</v>
      </c>
      <c r="R19505" s="9" t="s">
        <v>368</v>
      </c>
      <c r="S19505" s="50" t="s">
        <v>368</v>
      </c>
      <c r="T19505" s="9" t="s">
        <v>368</v>
      </c>
      <c r="U19505" s="9" t="s">
        <v>368</v>
      </c>
    </row>
    <row r="19506">
      <c r="F19506" s="9"/>
      <c r="N19506" s="50"/>
      <c r="O19506" s="50"/>
      <c r="P19506" s="50"/>
      <c r="Q19506" s="50" t="s">
        <v>368</v>
      </c>
      <c r="R19506" s="9" t="s">
        <v>368</v>
      </c>
      <c r="S19506" s="50" t="s">
        <v>368</v>
      </c>
      <c r="T19506" s="9" t="s">
        <v>368</v>
      </c>
      <c r="U19506" s="9" t="s">
        <v>368</v>
      </c>
    </row>
    <row r="19507">
      <c r="F19507" s="9"/>
      <c r="N19507" s="50"/>
      <c r="O19507" s="50"/>
      <c r="P19507" s="50"/>
      <c r="Q19507" s="50" t="s">
        <v>368</v>
      </c>
      <c r="R19507" s="9" t="s">
        <v>368</v>
      </c>
      <c r="S19507" s="50" t="s">
        <v>368</v>
      </c>
      <c r="T19507" s="9" t="s">
        <v>368</v>
      </c>
      <c r="U19507" s="9" t="s">
        <v>368</v>
      </c>
    </row>
    <row r="19508">
      <c r="F19508" s="9"/>
      <c r="N19508" s="50"/>
      <c r="O19508" s="50"/>
      <c r="P19508" s="50"/>
      <c r="Q19508" s="50" t="s">
        <v>368</v>
      </c>
      <c r="R19508" s="9" t="s">
        <v>368</v>
      </c>
      <c r="S19508" s="50" t="s">
        <v>368</v>
      </c>
      <c r="T19508" s="9" t="s">
        <v>368</v>
      </c>
      <c r="U19508" s="9" t="s">
        <v>368</v>
      </c>
    </row>
    <row r="19509">
      <c r="F19509" s="9"/>
      <c r="N19509" s="50"/>
      <c r="O19509" s="50"/>
      <c r="P19509" s="50"/>
      <c r="Q19509" s="50" t="s">
        <v>368</v>
      </c>
      <c r="R19509" s="9" t="s">
        <v>368</v>
      </c>
      <c r="S19509" s="50" t="s">
        <v>368</v>
      </c>
      <c r="T19509" s="9" t="s">
        <v>368</v>
      </c>
      <c r="U19509" s="9" t="s">
        <v>368</v>
      </c>
    </row>
    <row r="19510">
      <c r="F19510" s="9"/>
      <c r="N19510" s="50"/>
      <c r="O19510" s="50"/>
      <c r="P19510" s="50"/>
      <c r="Q19510" s="50" t="s">
        <v>368</v>
      </c>
      <c r="R19510" s="9" t="s">
        <v>368</v>
      </c>
      <c r="S19510" s="50" t="s">
        <v>368</v>
      </c>
      <c r="T19510" s="9" t="s">
        <v>368</v>
      </c>
      <c r="U19510" s="9" t="s">
        <v>368</v>
      </c>
    </row>
    <row r="19511">
      <c r="F19511" s="9"/>
      <c r="N19511" s="50"/>
      <c r="O19511" s="50"/>
      <c r="P19511" s="50"/>
      <c r="Q19511" s="50" t="s">
        <v>368</v>
      </c>
      <c r="R19511" s="9" t="s">
        <v>368</v>
      </c>
      <c r="S19511" s="50" t="s">
        <v>368</v>
      </c>
      <c r="T19511" s="9" t="s">
        <v>368</v>
      </c>
      <c r="U19511" s="9" t="s">
        <v>368</v>
      </c>
    </row>
    <row r="19512">
      <c r="F19512" s="9"/>
      <c r="N19512" s="50"/>
      <c r="O19512" s="50"/>
      <c r="P19512" s="50"/>
      <c r="Q19512" s="50" t="s">
        <v>368</v>
      </c>
      <c r="R19512" s="9" t="s">
        <v>368</v>
      </c>
      <c r="S19512" s="50" t="s">
        <v>368</v>
      </c>
      <c r="T19512" s="9" t="s">
        <v>368</v>
      </c>
      <c r="U19512" s="9" t="s">
        <v>368</v>
      </c>
    </row>
    <row r="19513">
      <c r="F19513" s="9"/>
      <c r="N19513" s="50"/>
      <c r="O19513" s="50"/>
      <c r="P19513" s="50"/>
      <c r="Q19513" s="50" t="s">
        <v>368</v>
      </c>
      <c r="R19513" s="9" t="s">
        <v>368</v>
      </c>
      <c r="S19513" s="50" t="s">
        <v>368</v>
      </c>
      <c r="T19513" s="9" t="s">
        <v>368</v>
      </c>
      <c r="U19513" s="9" t="s">
        <v>368</v>
      </c>
    </row>
    <row r="19514">
      <c r="F19514" s="9"/>
      <c r="N19514" s="50"/>
      <c r="O19514" s="50"/>
      <c r="P19514" s="50"/>
      <c r="Q19514" s="50" t="s">
        <v>368</v>
      </c>
      <c r="R19514" s="9" t="s">
        <v>368</v>
      </c>
      <c r="S19514" s="50" t="s">
        <v>368</v>
      </c>
      <c r="T19514" s="9" t="s">
        <v>368</v>
      </c>
      <c r="U19514" s="9" t="s">
        <v>368</v>
      </c>
    </row>
    <row r="19515">
      <c r="F19515" s="9"/>
      <c r="N19515" s="50"/>
      <c r="O19515" s="50"/>
      <c r="P19515" s="50"/>
      <c r="Q19515" s="50" t="s">
        <v>368</v>
      </c>
      <c r="R19515" s="9" t="s">
        <v>368</v>
      </c>
      <c r="S19515" s="50" t="s">
        <v>368</v>
      </c>
      <c r="T19515" s="9" t="s">
        <v>368</v>
      </c>
      <c r="U19515" s="9" t="s">
        <v>368</v>
      </c>
    </row>
    <row r="19516">
      <c r="F19516" s="9"/>
      <c r="N19516" s="50"/>
      <c r="O19516" s="50"/>
      <c r="P19516" s="50"/>
      <c r="Q19516" s="50" t="s">
        <v>368</v>
      </c>
      <c r="R19516" s="9" t="s">
        <v>368</v>
      </c>
      <c r="S19516" s="50" t="s">
        <v>368</v>
      </c>
      <c r="T19516" s="9" t="s">
        <v>368</v>
      </c>
      <c r="U19516" s="9" t="s">
        <v>368</v>
      </c>
    </row>
    <row r="19517">
      <c r="F19517" s="9"/>
      <c r="N19517" s="50"/>
      <c r="O19517" s="50"/>
      <c r="P19517" s="50"/>
      <c r="Q19517" s="50" t="s">
        <v>368</v>
      </c>
      <c r="R19517" s="9" t="s">
        <v>368</v>
      </c>
      <c r="S19517" s="50" t="s">
        <v>368</v>
      </c>
      <c r="T19517" s="9" t="s">
        <v>368</v>
      </c>
      <c r="U19517" s="9" t="s">
        <v>368</v>
      </c>
    </row>
    <row r="19518">
      <c r="F19518" s="9"/>
      <c r="N19518" s="50"/>
      <c r="O19518" s="50"/>
      <c r="P19518" s="50"/>
      <c r="Q19518" s="50" t="s">
        <v>368</v>
      </c>
      <c r="R19518" s="9" t="s">
        <v>368</v>
      </c>
      <c r="S19518" s="50" t="s">
        <v>368</v>
      </c>
      <c r="T19518" s="9" t="s">
        <v>368</v>
      </c>
      <c r="U19518" s="9" t="s">
        <v>368</v>
      </c>
    </row>
    <row r="19519">
      <c r="F19519" s="9"/>
      <c r="N19519" s="50"/>
      <c r="O19519" s="50"/>
      <c r="P19519" s="50"/>
      <c r="Q19519" s="50" t="s">
        <v>368</v>
      </c>
      <c r="R19519" s="9" t="s">
        <v>368</v>
      </c>
      <c r="S19519" s="50" t="s">
        <v>368</v>
      </c>
      <c r="T19519" s="9" t="s">
        <v>368</v>
      </c>
      <c r="U19519" s="9" t="s">
        <v>368</v>
      </c>
    </row>
    <row r="19520">
      <c r="F19520" s="9"/>
      <c r="N19520" s="50"/>
      <c r="O19520" s="50"/>
      <c r="P19520" s="50"/>
      <c r="Q19520" s="50" t="s">
        <v>368</v>
      </c>
      <c r="R19520" s="9" t="s">
        <v>368</v>
      </c>
      <c r="S19520" s="50" t="s">
        <v>368</v>
      </c>
      <c r="T19520" s="9" t="s">
        <v>368</v>
      </c>
      <c r="U19520" s="9" t="s">
        <v>368</v>
      </c>
    </row>
    <row r="19521">
      <c r="F19521" s="9"/>
      <c r="N19521" s="50"/>
      <c r="O19521" s="50"/>
      <c r="P19521" s="50"/>
      <c r="Q19521" s="50" t="s">
        <v>368</v>
      </c>
      <c r="R19521" s="9" t="s">
        <v>368</v>
      </c>
      <c r="S19521" s="50" t="s">
        <v>368</v>
      </c>
      <c r="T19521" s="9" t="s">
        <v>368</v>
      </c>
      <c r="U19521" s="9" t="s">
        <v>368</v>
      </c>
    </row>
    <row r="19522">
      <c r="F19522" s="9"/>
      <c r="N19522" s="50"/>
      <c r="O19522" s="50"/>
      <c r="P19522" s="50"/>
      <c r="Q19522" s="50" t="s">
        <v>368</v>
      </c>
      <c r="R19522" s="9" t="s">
        <v>368</v>
      </c>
      <c r="S19522" s="50" t="s">
        <v>368</v>
      </c>
      <c r="T19522" s="9" t="s">
        <v>368</v>
      </c>
      <c r="U19522" s="9" t="s">
        <v>368</v>
      </c>
    </row>
    <row r="19523">
      <c r="F19523" s="9"/>
      <c r="N19523" s="50"/>
      <c r="O19523" s="50"/>
      <c r="P19523" s="50"/>
      <c r="Q19523" s="50" t="s">
        <v>368</v>
      </c>
      <c r="R19523" s="9" t="s">
        <v>368</v>
      </c>
      <c r="S19523" s="50" t="s">
        <v>368</v>
      </c>
      <c r="T19523" s="9" t="s">
        <v>368</v>
      </c>
      <c r="U19523" s="9" t="s">
        <v>368</v>
      </c>
    </row>
    <row r="19524">
      <c r="F19524" s="9"/>
      <c r="N19524" s="50"/>
      <c r="O19524" s="50"/>
      <c r="P19524" s="50"/>
      <c r="Q19524" s="50" t="s">
        <v>368</v>
      </c>
      <c r="R19524" s="9" t="s">
        <v>368</v>
      </c>
      <c r="S19524" s="50" t="s">
        <v>368</v>
      </c>
      <c r="T19524" s="9" t="s">
        <v>368</v>
      </c>
      <c r="U19524" s="9" t="s">
        <v>368</v>
      </c>
    </row>
    <row r="19525">
      <c r="F19525" s="9"/>
      <c r="N19525" s="50"/>
      <c r="O19525" s="50"/>
      <c r="P19525" s="50"/>
      <c r="Q19525" s="50" t="s">
        <v>368</v>
      </c>
      <c r="R19525" s="9" t="s">
        <v>368</v>
      </c>
      <c r="S19525" s="50" t="s">
        <v>368</v>
      </c>
      <c r="T19525" s="9" t="s">
        <v>368</v>
      </c>
      <c r="U19525" s="9" t="s">
        <v>368</v>
      </c>
    </row>
    <row r="19526">
      <c r="F19526" s="9"/>
      <c r="N19526" s="50"/>
      <c r="O19526" s="50"/>
      <c r="P19526" s="50"/>
      <c r="Q19526" s="50" t="s">
        <v>368</v>
      </c>
      <c r="R19526" s="9" t="s">
        <v>368</v>
      </c>
      <c r="S19526" s="50" t="s">
        <v>368</v>
      </c>
      <c r="T19526" s="9" t="s">
        <v>368</v>
      </c>
      <c r="U19526" s="9" t="s">
        <v>368</v>
      </c>
    </row>
    <row r="19527">
      <c r="F19527" s="9"/>
      <c r="N19527" s="50"/>
      <c r="O19527" s="50"/>
      <c r="P19527" s="50"/>
      <c r="Q19527" s="50" t="s">
        <v>368</v>
      </c>
      <c r="R19527" s="9" t="s">
        <v>368</v>
      </c>
      <c r="S19527" s="50" t="s">
        <v>368</v>
      </c>
      <c r="T19527" s="9" t="s">
        <v>368</v>
      </c>
      <c r="U19527" s="9" t="s">
        <v>368</v>
      </c>
    </row>
    <row r="19528">
      <c r="F19528" s="9"/>
      <c r="N19528" s="50"/>
      <c r="O19528" s="50"/>
      <c r="P19528" s="50"/>
      <c r="Q19528" s="50" t="s">
        <v>368</v>
      </c>
      <c r="R19528" s="9" t="s">
        <v>368</v>
      </c>
      <c r="S19528" s="50" t="s">
        <v>368</v>
      </c>
      <c r="T19528" s="9" t="s">
        <v>368</v>
      </c>
      <c r="U19528" s="9" t="s">
        <v>368</v>
      </c>
    </row>
    <row r="19529">
      <c r="F19529" s="9"/>
      <c r="N19529" s="50"/>
      <c r="O19529" s="50"/>
      <c r="P19529" s="50"/>
      <c r="Q19529" s="50" t="s">
        <v>368</v>
      </c>
      <c r="R19529" s="9" t="s">
        <v>368</v>
      </c>
      <c r="S19529" s="50" t="s">
        <v>368</v>
      </c>
      <c r="T19529" s="9" t="s">
        <v>368</v>
      </c>
      <c r="U19529" s="9" t="s">
        <v>368</v>
      </c>
    </row>
    <row r="19530">
      <c r="F19530" s="9"/>
      <c r="N19530" s="50"/>
      <c r="O19530" s="50"/>
      <c r="P19530" s="50"/>
      <c r="Q19530" s="50" t="s">
        <v>368</v>
      </c>
      <c r="R19530" s="9" t="s">
        <v>368</v>
      </c>
      <c r="S19530" s="50" t="s">
        <v>368</v>
      </c>
      <c r="T19530" s="9" t="s">
        <v>368</v>
      </c>
      <c r="U19530" s="9" t="s">
        <v>368</v>
      </c>
    </row>
    <row r="19531">
      <c r="F19531" s="9"/>
      <c r="N19531" s="50"/>
      <c r="O19531" s="50"/>
      <c r="P19531" s="50"/>
      <c r="Q19531" s="50" t="s">
        <v>368</v>
      </c>
      <c r="R19531" s="9" t="s">
        <v>368</v>
      </c>
      <c r="S19531" s="50" t="s">
        <v>368</v>
      </c>
      <c r="T19531" s="9" t="s">
        <v>368</v>
      </c>
      <c r="U19531" s="9" t="s">
        <v>368</v>
      </c>
    </row>
    <row r="19532">
      <c r="F19532" s="9"/>
      <c r="N19532" s="50"/>
      <c r="O19532" s="50"/>
      <c r="P19532" s="50"/>
      <c r="Q19532" s="50" t="s">
        <v>368</v>
      </c>
      <c r="R19532" s="9" t="s">
        <v>368</v>
      </c>
      <c r="S19532" s="50" t="s">
        <v>368</v>
      </c>
      <c r="T19532" s="9" t="s">
        <v>368</v>
      </c>
      <c r="U19532" s="9" t="s">
        <v>368</v>
      </c>
    </row>
    <row r="19533">
      <c r="F19533" s="9"/>
      <c r="N19533" s="50"/>
      <c r="O19533" s="50"/>
      <c r="P19533" s="50"/>
      <c r="Q19533" s="50" t="s">
        <v>368</v>
      </c>
      <c r="R19533" s="9" t="s">
        <v>368</v>
      </c>
      <c r="S19533" s="50" t="s">
        <v>368</v>
      </c>
      <c r="T19533" s="9" t="s">
        <v>368</v>
      </c>
      <c r="U19533" s="9" t="s">
        <v>368</v>
      </c>
    </row>
    <row r="19534">
      <c r="F19534" s="9"/>
      <c r="N19534" s="50"/>
      <c r="O19534" s="50"/>
      <c r="P19534" s="50"/>
      <c r="Q19534" s="50" t="s">
        <v>368</v>
      </c>
      <c r="R19534" s="9" t="s">
        <v>368</v>
      </c>
      <c r="S19534" s="50" t="s">
        <v>368</v>
      </c>
      <c r="T19534" s="9" t="s">
        <v>368</v>
      </c>
      <c r="U19534" s="9" t="s">
        <v>368</v>
      </c>
    </row>
    <row r="19535">
      <c r="F19535" s="9"/>
      <c r="N19535" s="50"/>
      <c r="O19535" s="50"/>
      <c r="P19535" s="50"/>
      <c r="Q19535" s="50" t="s">
        <v>368</v>
      </c>
      <c r="R19535" s="9" t="s">
        <v>368</v>
      </c>
      <c r="S19535" s="50" t="s">
        <v>368</v>
      </c>
      <c r="T19535" s="9" t="s">
        <v>368</v>
      </c>
      <c r="U19535" s="9" t="s">
        <v>368</v>
      </c>
    </row>
    <row r="19536">
      <c r="F19536" s="9"/>
      <c r="N19536" s="50"/>
      <c r="O19536" s="50"/>
      <c r="P19536" s="50"/>
      <c r="Q19536" s="50" t="s">
        <v>368</v>
      </c>
      <c r="R19536" s="9" t="s">
        <v>368</v>
      </c>
      <c r="S19536" s="50" t="s">
        <v>368</v>
      </c>
      <c r="T19536" s="9" t="s">
        <v>368</v>
      </c>
      <c r="U19536" s="9" t="s">
        <v>368</v>
      </c>
    </row>
    <row r="19537">
      <c r="F19537" s="9"/>
      <c r="N19537" s="50"/>
      <c r="O19537" s="50"/>
      <c r="P19537" s="50"/>
      <c r="Q19537" s="50" t="s">
        <v>368</v>
      </c>
      <c r="R19537" s="9" t="s">
        <v>368</v>
      </c>
      <c r="S19537" s="50" t="s">
        <v>368</v>
      </c>
      <c r="T19537" s="9" t="s">
        <v>368</v>
      </c>
      <c r="U19537" s="9" t="s">
        <v>368</v>
      </c>
    </row>
    <row r="19538">
      <c r="F19538" s="9"/>
      <c r="N19538" s="50"/>
      <c r="O19538" s="50"/>
      <c r="P19538" s="50"/>
      <c r="Q19538" s="50" t="s">
        <v>368</v>
      </c>
      <c r="R19538" s="9" t="s">
        <v>368</v>
      </c>
      <c r="S19538" s="50" t="s">
        <v>368</v>
      </c>
      <c r="T19538" s="9" t="s">
        <v>368</v>
      </c>
      <c r="U19538" s="9" t="s">
        <v>368</v>
      </c>
    </row>
    <row r="19539">
      <c r="F19539" s="9"/>
      <c r="N19539" s="50"/>
      <c r="O19539" s="50"/>
      <c r="P19539" s="50"/>
      <c r="Q19539" s="50" t="s">
        <v>368</v>
      </c>
      <c r="R19539" s="9" t="s">
        <v>368</v>
      </c>
      <c r="S19539" s="50" t="s">
        <v>368</v>
      </c>
      <c r="T19539" s="9" t="s">
        <v>368</v>
      </c>
      <c r="U19539" s="9" t="s">
        <v>368</v>
      </c>
    </row>
    <row r="19540">
      <c r="F19540" s="9"/>
      <c r="N19540" s="50"/>
      <c r="O19540" s="50"/>
      <c r="P19540" s="50"/>
      <c r="Q19540" s="50" t="s">
        <v>368</v>
      </c>
      <c r="R19540" s="9" t="s">
        <v>368</v>
      </c>
      <c r="S19540" s="50" t="s">
        <v>368</v>
      </c>
      <c r="T19540" s="9" t="s">
        <v>368</v>
      </c>
      <c r="U19540" s="9" t="s">
        <v>368</v>
      </c>
    </row>
    <row r="19541">
      <c r="F19541" s="9"/>
      <c r="N19541" s="50"/>
      <c r="O19541" s="50"/>
      <c r="P19541" s="50"/>
      <c r="Q19541" s="50" t="s">
        <v>368</v>
      </c>
      <c r="R19541" s="9" t="s">
        <v>368</v>
      </c>
      <c r="S19541" s="50" t="s">
        <v>368</v>
      </c>
      <c r="T19541" s="9" t="s">
        <v>368</v>
      </c>
      <c r="U19541" s="9" t="s">
        <v>368</v>
      </c>
    </row>
    <row r="19542">
      <c r="F19542" s="9"/>
      <c r="N19542" s="50"/>
      <c r="O19542" s="50"/>
      <c r="P19542" s="50"/>
      <c r="Q19542" s="50" t="s">
        <v>368</v>
      </c>
      <c r="R19542" s="9" t="s">
        <v>368</v>
      </c>
      <c r="S19542" s="50" t="s">
        <v>368</v>
      </c>
      <c r="T19542" s="9" t="s">
        <v>368</v>
      </c>
      <c r="U19542" s="9" t="s">
        <v>368</v>
      </c>
    </row>
    <row r="19543">
      <c r="F19543" s="9"/>
      <c r="N19543" s="50"/>
      <c r="O19543" s="50"/>
      <c r="P19543" s="50"/>
      <c r="Q19543" s="50" t="s">
        <v>368</v>
      </c>
      <c r="R19543" s="9" t="s">
        <v>368</v>
      </c>
      <c r="S19543" s="50" t="s">
        <v>368</v>
      </c>
      <c r="T19543" s="9" t="s">
        <v>368</v>
      </c>
      <c r="U19543" s="9" t="s">
        <v>368</v>
      </c>
    </row>
    <row r="19544">
      <c r="F19544" s="9"/>
      <c r="N19544" s="50"/>
      <c r="O19544" s="50"/>
      <c r="P19544" s="50"/>
      <c r="Q19544" s="50" t="s">
        <v>368</v>
      </c>
      <c r="R19544" s="9" t="s">
        <v>368</v>
      </c>
      <c r="S19544" s="50" t="s">
        <v>368</v>
      </c>
      <c r="T19544" s="9" t="s">
        <v>368</v>
      </c>
      <c r="U19544" s="9" t="s">
        <v>368</v>
      </c>
    </row>
    <row r="19545">
      <c r="F19545" s="9"/>
      <c r="N19545" s="50"/>
      <c r="O19545" s="50"/>
      <c r="P19545" s="50"/>
      <c r="Q19545" s="50" t="s">
        <v>368</v>
      </c>
      <c r="R19545" s="9" t="s">
        <v>368</v>
      </c>
      <c r="S19545" s="50" t="s">
        <v>368</v>
      </c>
      <c r="T19545" s="9" t="s">
        <v>368</v>
      </c>
      <c r="U19545" s="9" t="s">
        <v>368</v>
      </c>
    </row>
    <row r="19546">
      <c r="F19546" s="9"/>
      <c r="N19546" s="50"/>
      <c r="O19546" s="50"/>
      <c r="P19546" s="50"/>
      <c r="Q19546" s="50" t="s">
        <v>368</v>
      </c>
      <c r="R19546" s="9" t="s">
        <v>368</v>
      </c>
      <c r="S19546" s="50" t="s">
        <v>368</v>
      </c>
      <c r="T19546" s="9" t="s">
        <v>368</v>
      </c>
      <c r="U19546" s="9" t="s">
        <v>368</v>
      </c>
    </row>
    <row r="19547">
      <c r="F19547" s="9"/>
      <c r="N19547" s="50"/>
      <c r="O19547" s="50"/>
      <c r="P19547" s="50"/>
      <c r="Q19547" s="50" t="s">
        <v>368</v>
      </c>
      <c r="R19547" s="9" t="s">
        <v>368</v>
      </c>
      <c r="S19547" s="50" t="s">
        <v>368</v>
      </c>
      <c r="T19547" s="9" t="s">
        <v>368</v>
      </c>
      <c r="U19547" s="9" t="s">
        <v>368</v>
      </c>
    </row>
    <row r="19548">
      <c r="F19548" s="9"/>
      <c r="N19548" s="50"/>
      <c r="O19548" s="50"/>
      <c r="P19548" s="50"/>
      <c r="Q19548" s="50" t="s">
        <v>368</v>
      </c>
      <c r="R19548" s="9" t="s">
        <v>368</v>
      </c>
      <c r="S19548" s="50" t="s">
        <v>368</v>
      </c>
      <c r="T19548" s="9" t="s">
        <v>368</v>
      </c>
      <c r="U19548" s="9" t="s">
        <v>368</v>
      </c>
    </row>
    <row r="19549">
      <c r="F19549" s="9"/>
      <c r="N19549" s="50"/>
      <c r="O19549" s="50"/>
      <c r="P19549" s="50"/>
      <c r="Q19549" s="50" t="s">
        <v>368</v>
      </c>
      <c r="R19549" s="9" t="s">
        <v>368</v>
      </c>
      <c r="S19549" s="50" t="s">
        <v>368</v>
      </c>
      <c r="T19549" s="9" t="s">
        <v>368</v>
      </c>
      <c r="U19549" s="9" t="s">
        <v>368</v>
      </c>
    </row>
    <row r="19550">
      <c r="F19550" s="9"/>
      <c r="N19550" s="50"/>
      <c r="O19550" s="50"/>
      <c r="P19550" s="50"/>
      <c r="Q19550" s="50" t="s">
        <v>368</v>
      </c>
      <c r="R19550" s="9" t="s">
        <v>368</v>
      </c>
      <c r="S19550" s="50" t="s">
        <v>368</v>
      </c>
      <c r="T19550" s="9" t="s">
        <v>368</v>
      </c>
      <c r="U19550" s="9" t="s">
        <v>368</v>
      </c>
    </row>
    <row r="19551">
      <c r="F19551" s="9"/>
      <c r="N19551" s="50"/>
      <c r="O19551" s="50"/>
      <c r="P19551" s="50"/>
      <c r="Q19551" s="50" t="s">
        <v>368</v>
      </c>
      <c r="R19551" s="9" t="s">
        <v>368</v>
      </c>
      <c r="S19551" s="50" t="s">
        <v>368</v>
      </c>
      <c r="T19551" s="9" t="s">
        <v>368</v>
      </c>
      <c r="U19551" s="9" t="s">
        <v>368</v>
      </c>
    </row>
    <row r="19552">
      <c r="F19552" s="9"/>
      <c r="N19552" s="50"/>
      <c r="O19552" s="50"/>
      <c r="P19552" s="50"/>
      <c r="Q19552" s="50" t="s">
        <v>368</v>
      </c>
      <c r="R19552" s="9" t="s">
        <v>368</v>
      </c>
      <c r="S19552" s="50" t="s">
        <v>368</v>
      </c>
      <c r="T19552" s="9" t="s">
        <v>368</v>
      </c>
      <c r="U19552" s="9" t="s">
        <v>368</v>
      </c>
    </row>
    <row r="19553">
      <c r="F19553" s="9"/>
      <c r="N19553" s="50"/>
      <c r="O19553" s="50"/>
      <c r="P19553" s="50"/>
      <c r="Q19553" s="50" t="s">
        <v>368</v>
      </c>
      <c r="R19553" s="9" t="s">
        <v>368</v>
      </c>
      <c r="S19553" s="50" t="s">
        <v>368</v>
      </c>
      <c r="T19553" s="9" t="s">
        <v>368</v>
      </c>
      <c r="U19553" s="9" t="s">
        <v>368</v>
      </c>
    </row>
    <row r="19554">
      <c r="F19554" s="9"/>
      <c r="N19554" s="50"/>
      <c r="O19554" s="50"/>
      <c r="P19554" s="50"/>
      <c r="Q19554" s="50" t="s">
        <v>368</v>
      </c>
      <c r="R19554" s="9" t="s">
        <v>368</v>
      </c>
      <c r="S19554" s="50" t="s">
        <v>368</v>
      </c>
      <c r="T19554" s="9" t="s">
        <v>368</v>
      </c>
      <c r="U19554" s="9" t="s">
        <v>368</v>
      </c>
    </row>
    <row r="19555">
      <c r="F19555" s="9"/>
      <c r="N19555" s="50"/>
      <c r="O19555" s="50"/>
      <c r="P19555" s="50"/>
      <c r="Q19555" s="50" t="s">
        <v>368</v>
      </c>
      <c r="R19555" s="9" t="s">
        <v>368</v>
      </c>
      <c r="S19555" s="50" t="s">
        <v>368</v>
      </c>
      <c r="T19555" s="9" t="s">
        <v>368</v>
      </c>
      <c r="U19555" s="9" t="s">
        <v>368</v>
      </c>
    </row>
    <row r="19556">
      <c r="F19556" s="9"/>
      <c r="N19556" s="50"/>
      <c r="O19556" s="50"/>
      <c r="P19556" s="50"/>
      <c r="Q19556" s="50" t="s">
        <v>368</v>
      </c>
      <c r="R19556" s="9" t="s">
        <v>368</v>
      </c>
      <c r="S19556" s="50" t="s">
        <v>368</v>
      </c>
      <c r="T19556" s="9" t="s">
        <v>368</v>
      </c>
      <c r="U19556" s="9" t="s">
        <v>368</v>
      </c>
    </row>
    <row r="19557">
      <c r="F19557" s="9"/>
      <c r="N19557" s="50"/>
      <c r="O19557" s="50"/>
      <c r="P19557" s="50"/>
      <c r="Q19557" s="50" t="s">
        <v>368</v>
      </c>
      <c r="R19557" s="9" t="s">
        <v>368</v>
      </c>
      <c r="S19557" s="50" t="s">
        <v>368</v>
      </c>
      <c r="T19557" s="9" t="s">
        <v>368</v>
      </c>
      <c r="U19557" s="9" t="s">
        <v>368</v>
      </c>
    </row>
    <row r="19558">
      <c r="F19558" s="9"/>
      <c r="N19558" s="50"/>
      <c r="O19558" s="50"/>
      <c r="P19558" s="50"/>
      <c r="Q19558" s="50" t="s">
        <v>368</v>
      </c>
      <c r="R19558" s="9" t="s">
        <v>368</v>
      </c>
      <c r="S19558" s="50" t="s">
        <v>368</v>
      </c>
      <c r="T19558" s="9" t="s">
        <v>368</v>
      </c>
      <c r="U19558" s="9" t="s">
        <v>368</v>
      </c>
    </row>
    <row r="19559">
      <c r="F19559" s="9"/>
      <c r="N19559" s="50"/>
      <c r="O19559" s="50"/>
      <c r="P19559" s="50"/>
      <c r="Q19559" s="50" t="s">
        <v>368</v>
      </c>
      <c r="R19559" s="9" t="s">
        <v>368</v>
      </c>
      <c r="S19559" s="50" t="s">
        <v>368</v>
      </c>
      <c r="T19559" s="9" t="s">
        <v>368</v>
      </c>
      <c r="U19559" s="9" t="s">
        <v>368</v>
      </c>
    </row>
    <row r="19560">
      <c r="F19560" s="9"/>
      <c r="N19560" s="50"/>
      <c r="O19560" s="50"/>
      <c r="P19560" s="50"/>
      <c r="Q19560" s="50" t="s">
        <v>368</v>
      </c>
      <c r="R19560" s="9" t="s">
        <v>368</v>
      </c>
      <c r="S19560" s="50" t="s">
        <v>368</v>
      </c>
      <c r="T19560" s="9" t="s">
        <v>368</v>
      </c>
      <c r="U19560" s="9" t="s">
        <v>368</v>
      </c>
    </row>
    <row r="19561">
      <c r="F19561" s="9"/>
      <c r="N19561" s="50"/>
      <c r="O19561" s="50"/>
      <c r="P19561" s="50"/>
      <c r="Q19561" s="50" t="s">
        <v>368</v>
      </c>
      <c r="R19561" s="9" t="s">
        <v>368</v>
      </c>
      <c r="S19561" s="50" t="s">
        <v>368</v>
      </c>
      <c r="T19561" s="9" t="s">
        <v>368</v>
      </c>
      <c r="U19561" s="9" t="s">
        <v>368</v>
      </c>
    </row>
    <row r="19562">
      <c r="F19562" s="9"/>
      <c r="N19562" s="50"/>
      <c r="O19562" s="50"/>
      <c r="P19562" s="50"/>
      <c r="Q19562" s="50" t="s">
        <v>368</v>
      </c>
      <c r="R19562" s="9" t="s">
        <v>368</v>
      </c>
      <c r="S19562" s="50" t="s">
        <v>368</v>
      </c>
      <c r="T19562" s="9" t="s">
        <v>368</v>
      </c>
      <c r="U19562" s="9" t="s">
        <v>368</v>
      </c>
    </row>
    <row r="19563">
      <c r="F19563" s="9"/>
      <c r="N19563" s="50"/>
      <c r="O19563" s="50"/>
      <c r="P19563" s="50"/>
      <c r="Q19563" s="50" t="s">
        <v>368</v>
      </c>
      <c r="R19563" s="9" t="s">
        <v>368</v>
      </c>
      <c r="S19563" s="50" t="s">
        <v>368</v>
      </c>
      <c r="T19563" s="9" t="s">
        <v>368</v>
      </c>
      <c r="U19563" s="9" t="s">
        <v>368</v>
      </c>
    </row>
    <row r="19564">
      <c r="F19564" s="9"/>
      <c r="N19564" s="50"/>
      <c r="O19564" s="50"/>
      <c r="P19564" s="50"/>
      <c r="Q19564" s="50" t="s">
        <v>368</v>
      </c>
      <c r="R19564" s="9" t="s">
        <v>368</v>
      </c>
      <c r="S19564" s="50" t="s">
        <v>368</v>
      </c>
      <c r="T19564" s="9" t="s">
        <v>368</v>
      </c>
      <c r="U19564" s="9" t="s">
        <v>368</v>
      </c>
    </row>
    <row r="19565">
      <c r="F19565" s="9"/>
      <c r="N19565" s="50"/>
      <c r="O19565" s="50"/>
      <c r="P19565" s="50"/>
      <c r="Q19565" s="50" t="s">
        <v>368</v>
      </c>
      <c r="R19565" s="9" t="s">
        <v>368</v>
      </c>
      <c r="S19565" s="50" t="s">
        <v>368</v>
      </c>
      <c r="T19565" s="9" t="s">
        <v>368</v>
      </c>
      <c r="U19565" s="9" t="s">
        <v>368</v>
      </c>
    </row>
    <row r="19566">
      <c r="F19566" s="9"/>
      <c r="N19566" s="50"/>
      <c r="O19566" s="50"/>
      <c r="P19566" s="50"/>
      <c r="Q19566" s="50" t="s">
        <v>368</v>
      </c>
      <c r="R19566" s="9" t="s">
        <v>368</v>
      </c>
      <c r="S19566" s="50" t="s">
        <v>368</v>
      </c>
      <c r="T19566" s="9" t="s">
        <v>368</v>
      </c>
      <c r="U19566" s="9" t="s">
        <v>368</v>
      </c>
    </row>
    <row r="19567">
      <c r="F19567" s="9"/>
      <c r="N19567" s="50"/>
      <c r="O19567" s="50"/>
      <c r="P19567" s="50"/>
      <c r="Q19567" s="50" t="s">
        <v>368</v>
      </c>
      <c r="R19567" s="9" t="s">
        <v>368</v>
      </c>
      <c r="S19567" s="50" t="s">
        <v>368</v>
      </c>
      <c r="T19567" s="9" t="s">
        <v>368</v>
      </c>
      <c r="U19567" s="9" t="s">
        <v>368</v>
      </c>
    </row>
    <row r="19568">
      <c r="F19568" s="9"/>
      <c r="N19568" s="50"/>
      <c r="O19568" s="50"/>
      <c r="P19568" s="50"/>
      <c r="Q19568" s="50" t="s">
        <v>368</v>
      </c>
      <c r="R19568" s="9" t="s">
        <v>368</v>
      </c>
      <c r="S19568" s="50" t="s">
        <v>368</v>
      </c>
      <c r="T19568" s="9" t="s">
        <v>368</v>
      </c>
      <c r="U19568" s="9" t="s">
        <v>368</v>
      </c>
    </row>
    <row r="19569">
      <c r="F19569" s="9"/>
      <c r="N19569" s="50"/>
      <c r="O19569" s="50"/>
      <c r="P19569" s="50"/>
      <c r="Q19569" s="50" t="s">
        <v>368</v>
      </c>
      <c r="R19569" s="9" t="s">
        <v>368</v>
      </c>
      <c r="S19569" s="50" t="s">
        <v>368</v>
      </c>
      <c r="T19569" s="9" t="s">
        <v>368</v>
      </c>
      <c r="U19569" s="9" t="s">
        <v>368</v>
      </c>
    </row>
    <row r="19570">
      <c r="F19570" s="9"/>
      <c r="N19570" s="50"/>
      <c r="O19570" s="50"/>
      <c r="P19570" s="50"/>
      <c r="Q19570" s="50" t="s">
        <v>368</v>
      </c>
      <c r="R19570" s="9" t="s">
        <v>368</v>
      </c>
      <c r="S19570" s="50" t="s">
        <v>368</v>
      </c>
      <c r="T19570" s="9" t="s">
        <v>368</v>
      </c>
      <c r="U19570" s="9" t="s">
        <v>368</v>
      </c>
    </row>
    <row r="19571">
      <c r="F19571" s="9"/>
      <c r="N19571" s="50"/>
      <c r="O19571" s="50"/>
      <c r="P19571" s="50"/>
      <c r="Q19571" s="50" t="s">
        <v>368</v>
      </c>
      <c r="R19571" s="9" t="s">
        <v>368</v>
      </c>
      <c r="S19571" s="50" t="s">
        <v>368</v>
      </c>
      <c r="T19571" s="9" t="s">
        <v>368</v>
      </c>
      <c r="U19571" s="9" t="s">
        <v>368</v>
      </c>
    </row>
    <row r="19572">
      <c r="F19572" s="9"/>
      <c r="N19572" s="50"/>
      <c r="O19572" s="50"/>
      <c r="P19572" s="50"/>
      <c r="Q19572" s="50" t="s">
        <v>368</v>
      </c>
      <c r="R19572" s="9" t="s">
        <v>368</v>
      </c>
      <c r="S19572" s="50" t="s">
        <v>368</v>
      </c>
      <c r="T19572" s="9" t="s">
        <v>368</v>
      </c>
      <c r="U19572" s="9" t="s">
        <v>368</v>
      </c>
    </row>
    <row r="19573">
      <c r="F19573" s="9"/>
      <c r="N19573" s="50"/>
      <c r="O19573" s="50"/>
      <c r="P19573" s="50"/>
      <c r="Q19573" s="50" t="s">
        <v>368</v>
      </c>
      <c r="R19573" s="9" t="s">
        <v>368</v>
      </c>
      <c r="S19573" s="50" t="s">
        <v>368</v>
      </c>
      <c r="T19573" s="9" t="s">
        <v>368</v>
      </c>
      <c r="U19573" s="9" t="s">
        <v>368</v>
      </c>
    </row>
    <row r="19574">
      <c r="F19574" s="9"/>
      <c r="N19574" s="50"/>
      <c r="O19574" s="50"/>
      <c r="P19574" s="50"/>
      <c r="Q19574" s="50" t="s">
        <v>368</v>
      </c>
      <c r="R19574" s="9" t="s">
        <v>368</v>
      </c>
      <c r="S19574" s="50" t="s">
        <v>368</v>
      </c>
      <c r="T19574" s="9" t="s">
        <v>368</v>
      </c>
      <c r="U19574" s="9" t="s">
        <v>368</v>
      </c>
    </row>
    <row r="19575">
      <c r="F19575" s="9"/>
      <c r="N19575" s="50"/>
      <c r="O19575" s="50"/>
      <c r="P19575" s="50"/>
      <c r="Q19575" s="50" t="s">
        <v>368</v>
      </c>
      <c r="R19575" s="9" t="s">
        <v>368</v>
      </c>
      <c r="S19575" s="50" t="s">
        <v>368</v>
      </c>
      <c r="T19575" s="9" t="s">
        <v>368</v>
      </c>
      <c r="U19575" s="9" t="s">
        <v>368</v>
      </c>
    </row>
    <row r="19576">
      <c r="F19576" s="9"/>
      <c r="N19576" s="50"/>
      <c r="O19576" s="50"/>
      <c r="P19576" s="50"/>
      <c r="Q19576" s="50" t="s">
        <v>368</v>
      </c>
      <c r="R19576" s="9" t="s">
        <v>368</v>
      </c>
      <c r="S19576" s="50" t="s">
        <v>368</v>
      </c>
      <c r="T19576" s="9" t="s">
        <v>368</v>
      </c>
      <c r="U19576" s="9" t="s">
        <v>368</v>
      </c>
    </row>
    <row r="19577">
      <c r="F19577" s="9"/>
      <c r="N19577" s="50"/>
      <c r="O19577" s="50"/>
      <c r="P19577" s="50"/>
      <c r="Q19577" s="50" t="s">
        <v>368</v>
      </c>
      <c r="R19577" s="9" t="s">
        <v>368</v>
      </c>
      <c r="S19577" s="50" t="s">
        <v>368</v>
      </c>
      <c r="T19577" s="9" t="s">
        <v>368</v>
      </c>
      <c r="U19577" s="9" t="s">
        <v>368</v>
      </c>
    </row>
    <row r="19578">
      <c r="F19578" s="9"/>
      <c r="N19578" s="50"/>
      <c r="O19578" s="50"/>
      <c r="P19578" s="50"/>
      <c r="Q19578" s="50" t="s">
        <v>368</v>
      </c>
      <c r="R19578" s="9" t="s">
        <v>368</v>
      </c>
      <c r="S19578" s="50" t="s">
        <v>368</v>
      </c>
      <c r="T19578" s="9" t="s">
        <v>368</v>
      </c>
      <c r="U19578" s="9" t="s">
        <v>368</v>
      </c>
    </row>
    <row r="19579">
      <c r="F19579" s="9"/>
      <c r="N19579" s="50"/>
      <c r="O19579" s="50"/>
      <c r="P19579" s="50"/>
      <c r="Q19579" s="50" t="s">
        <v>368</v>
      </c>
      <c r="R19579" s="9" t="s">
        <v>368</v>
      </c>
      <c r="S19579" s="50" t="s">
        <v>368</v>
      </c>
      <c r="T19579" s="9" t="s">
        <v>368</v>
      </c>
      <c r="U19579" s="9" t="s">
        <v>368</v>
      </c>
    </row>
    <row r="19580">
      <c r="F19580" s="9"/>
      <c r="N19580" s="50"/>
      <c r="O19580" s="50"/>
      <c r="P19580" s="50"/>
      <c r="Q19580" s="50" t="s">
        <v>368</v>
      </c>
      <c r="R19580" s="9" t="s">
        <v>368</v>
      </c>
      <c r="S19580" s="50" t="s">
        <v>368</v>
      </c>
      <c r="T19580" s="9" t="s">
        <v>368</v>
      </c>
      <c r="U19580" s="9" t="s">
        <v>368</v>
      </c>
    </row>
    <row r="19581">
      <c r="F19581" s="9"/>
      <c r="N19581" s="50"/>
      <c r="O19581" s="50"/>
      <c r="P19581" s="50"/>
      <c r="Q19581" s="50" t="s">
        <v>368</v>
      </c>
      <c r="R19581" s="9" t="s">
        <v>368</v>
      </c>
      <c r="S19581" s="50" t="s">
        <v>368</v>
      </c>
      <c r="T19581" s="9" t="s">
        <v>368</v>
      </c>
      <c r="U19581" s="9" t="s">
        <v>368</v>
      </c>
    </row>
    <row r="19582">
      <c r="F19582" s="9"/>
      <c r="N19582" s="50"/>
      <c r="O19582" s="50"/>
      <c r="P19582" s="50"/>
      <c r="Q19582" s="50" t="s">
        <v>368</v>
      </c>
      <c r="R19582" s="9" t="s">
        <v>368</v>
      </c>
      <c r="S19582" s="50" t="s">
        <v>368</v>
      </c>
      <c r="T19582" s="9" t="s">
        <v>368</v>
      </c>
      <c r="U19582" s="9" t="s">
        <v>368</v>
      </c>
    </row>
    <row r="19583">
      <c r="F19583" s="9"/>
      <c r="N19583" s="50"/>
      <c r="O19583" s="50"/>
      <c r="P19583" s="50"/>
      <c r="Q19583" s="50" t="s">
        <v>368</v>
      </c>
      <c r="R19583" s="9" t="s">
        <v>368</v>
      </c>
      <c r="S19583" s="50" t="s">
        <v>368</v>
      </c>
      <c r="T19583" s="9" t="s">
        <v>368</v>
      </c>
      <c r="U19583" s="9" t="s">
        <v>368</v>
      </c>
    </row>
    <row r="19584">
      <c r="F19584" s="9"/>
      <c r="N19584" s="50"/>
      <c r="O19584" s="50"/>
      <c r="P19584" s="50"/>
      <c r="Q19584" s="50" t="s">
        <v>368</v>
      </c>
      <c r="R19584" s="9" t="s">
        <v>368</v>
      </c>
      <c r="S19584" s="50" t="s">
        <v>368</v>
      </c>
      <c r="T19584" s="9" t="s">
        <v>368</v>
      </c>
      <c r="U19584" s="9" t="s">
        <v>368</v>
      </c>
    </row>
    <row r="19585">
      <c r="F19585" s="9"/>
      <c r="N19585" s="50"/>
      <c r="O19585" s="50"/>
      <c r="P19585" s="50"/>
      <c r="Q19585" s="50" t="s">
        <v>368</v>
      </c>
      <c r="R19585" s="9" t="s">
        <v>368</v>
      </c>
      <c r="S19585" s="50" t="s">
        <v>368</v>
      </c>
      <c r="T19585" s="9" t="s">
        <v>368</v>
      </c>
      <c r="U19585" s="9" t="s">
        <v>368</v>
      </c>
    </row>
    <row r="19586">
      <c r="F19586" s="9"/>
      <c r="N19586" s="50"/>
      <c r="O19586" s="50"/>
      <c r="P19586" s="50"/>
      <c r="Q19586" s="50" t="s">
        <v>368</v>
      </c>
      <c r="R19586" s="9" t="s">
        <v>368</v>
      </c>
      <c r="S19586" s="50" t="s">
        <v>368</v>
      </c>
      <c r="T19586" s="9" t="s">
        <v>368</v>
      </c>
      <c r="U19586" s="9" t="s">
        <v>368</v>
      </c>
    </row>
    <row r="19587">
      <c r="F19587" s="9"/>
      <c r="N19587" s="50"/>
      <c r="O19587" s="50"/>
      <c r="P19587" s="50"/>
      <c r="Q19587" s="50" t="s">
        <v>368</v>
      </c>
      <c r="R19587" s="9" t="s">
        <v>368</v>
      </c>
      <c r="S19587" s="50" t="s">
        <v>368</v>
      </c>
      <c r="T19587" s="9" t="s">
        <v>368</v>
      </c>
      <c r="U19587" s="9" t="s">
        <v>368</v>
      </c>
    </row>
    <row r="19588">
      <c r="F19588" s="9"/>
      <c r="N19588" s="50"/>
      <c r="O19588" s="50"/>
      <c r="P19588" s="50"/>
      <c r="Q19588" s="50" t="s">
        <v>368</v>
      </c>
      <c r="R19588" s="9" t="s">
        <v>368</v>
      </c>
      <c r="S19588" s="50" t="s">
        <v>368</v>
      </c>
      <c r="T19588" s="9" t="s">
        <v>368</v>
      </c>
      <c r="U19588" s="9" t="s">
        <v>368</v>
      </c>
    </row>
    <row r="19589">
      <c r="F19589" s="9"/>
      <c r="N19589" s="50"/>
      <c r="O19589" s="50"/>
      <c r="P19589" s="50"/>
      <c r="Q19589" s="50" t="s">
        <v>368</v>
      </c>
      <c r="R19589" s="9" t="s">
        <v>368</v>
      </c>
      <c r="S19589" s="50" t="s">
        <v>368</v>
      </c>
      <c r="T19589" s="9" t="s">
        <v>368</v>
      </c>
      <c r="U19589" s="9" t="s">
        <v>368</v>
      </c>
    </row>
    <row r="19590">
      <c r="F19590" s="9"/>
      <c r="N19590" s="50"/>
      <c r="O19590" s="50"/>
      <c r="P19590" s="50"/>
      <c r="Q19590" s="50" t="s">
        <v>368</v>
      </c>
      <c r="R19590" s="9" t="s">
        <v>368</v>
      </c>
      <c r="S19590" s="50" t="s">
        <v>368</v>
      </c>
      <c r="T19590" s="9" t="s">
        <v>368</v>
      </c>
      <c r="U19590" s="9" t="s">
        <v>368</v>
      </c>
    </row>
    <row r="19591">
      <c r="F19591" s="9"/>
      <c r="N19591" s="50"/>
      <c r="O19591" s="50"/>
      <c r="P19591" s="50"/>
      <c r="Q19591" s="50" t="s">
        <v>368</v>
      </c>
      <c r="R19591" s="9" t="s">
        <v>368</v>
      </c>
      <c r="S19591" s="50" t="s">
        <v>368</v>
      </c>
      <c r="T19591" s="9" t="s">
        <v>368</v>
      </c>
      <c r="U19591" s="9" t="s">
        <v>368</v>
      </c>
    </row>
    <row r="19592">
      <c r="F19592" s="9"/>
      <c r="N19592" s="50"/>
      <c r="O19592" s="50"/>
      <c r="P19592" s="50"/>
      <c r="Q19592" s="50" t="s">
        <v>368</v>
      </c>
      <c r="R19592" s="9" t="s">
        <v>368</v>
      </c>
      <c r="S19592" s="50" t="s">
        <v>368</v>
      </c>
      <c r="T19592" s="9" t="s">
        <v>368</v>
      </c>
      <c r="U19592" s="9" t="s">
        <v>368</v>
      </c>
    </row>
    <row r="19593">
      <c r="F19593" s="9"/>
      <c r="N19593" s="50"/>
      <c r="O19593" s="50"/>
      <c r="P19593" s="50"/>
      <c r="Q19593" s="50" t="s">
        <v>368</v>
      </c>
      <c r="R19593" s="9" t="s">
        <v>368</v>
      </c>
      <c r="S19593" s="50" t="s">
        <v>368</v>
      </c>
      <c r="T19593" s="9" t="s">
        <v>368</v>
      </c>
      <c r="U19593" s="9" t="s">
        <v>368</v>
      </c>
    </row>
    <row r="19594">
      <c r="F19594" s="9"/>
      <c r="N19594" s="50"/>
      <c r="O19594" s="50"/>
      <c r="P19594" s="50"/>
      <c r="Q19594" s="50" t="s">
        <v>368</v>
      </c>
      <c r="R19594" s="9" t="s">
        <v>368</v>
      </c>
      <c r="S19594" s="50" t="s">
        <v>368</v>
      </c>
      <c r="T19594" s="9" t="s">
        <v>368</v>
      </c>
      <c r="U19594" s="9" t="s">
        <v>368</v>
      </c>
    </row>
    <row r="19595">
      <c r="F19595" s="9"/>
      <c r="N19595" s="50"/>
      <c r="O19595" s="50"/>
      <c r="P19595" s="50"/>
      <c r="Q19595" s="50" t="s">
        <v>368</v>
      </c>
      <c r="R19595" s="9" t="s">
        <v>368</v>
      </c>
      <c r="S19595" s="50" t="s">
        <v>368</v>
      </c>
      <c r="T19595" s="9" t="s">
        <v>368</v>
      </c>
      <c r="U19595" s="9" t="s">
        <v>368</v>
      </c>
    </row>
    <row r="19596">
      <c r="F19596" s="9"/>
      <c r="N19596" s="50"/>
      <c r="O19596" s="50"/>
      <c r="P19596" s="50"/>
      <c r="Q19596" s="50" t="s">
        <v>368</v>
      </c>
      <c r="R19596" s="9" t="s">
        <v>368</v>
      </c>
      <c r="S19596" s="50" t="s">
        <v>368</v>
      </c>
      <c r="T19596" s="9" t="s">
        <v>368</v>
      </c>
      <c r="U19596" s="9" t="s">
        <v>368</v>
      </c>
    </row>
    <row r="19597">
      <c r="F19597" s="9"/>
      <c r="N19597" s="50"/>
      <c r="O19597" s="50"/>
      <c r="P19597" s="50"/>
      <c r="Q19597" s="50" t="s">
        <v>368</v>
      </c>
      <c r="R19597" s="9" t="s">
        <v>368</v>
      </c>
      <c r="S19597" s="50" t="s">
        <v>368</v>
      </c>
      <c r="T19597" s="9" t="s">
        <v>368</v>
      </c>
      <c r="U19597" s="9" t="s">
        <v>368</v>
      </c>
    </row>
    <row r="19598">
      <c r="F19598" s="9"/>
      <c r="N19598" s="50"/>
      <c r="O19598" s="50"/>
      <c r="P19598" s="50"/>
      <c r="Q19598" s="50" t="s">
        <v>368</v>
      </c>
      <c r="R19598" s="9" t="s">
        <v>368</v>
      </c>
      <c r="S19598" s="50" t="s">
        <v>368</v>
      </c>
      <c r="T19598" s="9" t="s">
        <v>368</v>
      </c>
      <c r="U19598" s="9" t="s">
        <v>368</v>
      </c>
    </row>
    <row r="19599">
      <c r="F19599" s="9"/>
      <c r="N19599" s="50"/>
      <c r="O19599" s="50"/>
      <c r="P19599" s="50"/>
      <c r="Q19599" s="50" t="s">
        <v>368</v>
      </c>
      <c r="R19599" s="9" t="s">
        <v>368</v>
      </c>
      <c r="S19599" s="50" t="s">
        <v>368</v>
      </c>
      <c r="T19599" s="9" t="s">
        <v>368</v>
      </c>
      <c r="U19599" s="9" t="s">
        <v>368</v>
      </c>
    </row>
    <row r="19600">
      <c r="F19600" s="9"/>
      <c r="N19600" s="50"/>
      <c r="O19600" s="50"/>
      <c r="P19600" s="50"/>
      <c r="Q19600" s="50" t="s">
        <v>368</v>
      </c>
      <c r="R19600" s="9" t="s">
        <v>368</v>
      </c>
      <c r="S19600" s="50" t="s">
        <v>368</v>
      </c>
      <c r="T19600" s="9" t="s">
        <v>368</v>
      </c>
      <c r="U19600" s="9" t="s">
        <v>368</v>
      </c>
    </row>
    <row r="19601">
      <c r="F19601" s="9"/>
      <c r="N19601" s="50"/>
      <c r="O19601" s="50"/>
      <c r="P19601" s="50"/>
      <c r="Q19601" s="50" t="s">
        <v>368</v>
      </c>
      <c r="R19601" s="9" t="s">
        <v>368</v>
      </c>
      <c r="S19601" s="50" t="s">
        <v>368</v>
      </c>
      <c r="T19601" s="9" t="s">
        <v>368</v>
      </c>
      <c r="U19601" s="9" t="s">
        <v>368</v>
      </c>
    </row>
    <row r="19602">
      <c r="F19602" s="9"/>
      <c r="N19602" s="50"/>
      <c r="O19602" s="50"/>
      <c r="P19602" s="50"/>
      <c r="Q19602" s="50" t="s">
        <v>368</v>
      </c>
      <c r="R19602" s="9" t="s">
        <v>368</v>
      </c>
      <c r="S19602" s="50" t="s">
        <v>368</v>
      </c>
      <c r="T19602" s="9" t="s">
        <v>368</v>
      </c>
      <c r="U19602" s="9" t="s">
        <v>368</v>
      </c>
    </row>
    <row r="19603">
      <c r="F19603" s="9"/>
      <c r="N19603" s="50"/>
      <c r="O19603" s="50"/>
      <c r="P19603" s="50"/>
      <c r="Q19603" s="50" t="s">
        <v>368</v>
      </c>
      <c r="R19603" s="9" t="s">
        <v>368</v>
      </c>
      <c r="S19603" s="50" t="s">
        <v>368</v>
      </c>
      <c r="T19603" s="9" t="s">
        <v>368</v>
      </c>
      <c r="U19603" s="9" t="s">
        <v>368</v>
      </c>
    </row>
    <row r="19604">
      <c r="F19604" s="9"/>
      <c r="N19604" s="50"/>
      <c r="O19604" s="50"/>
      <c r="P19604" s="50"/>
      <c r="Q19604" s="50" t="s">
        <v>368</v>
      </c>
      <c r="R19604" s="9" t="s">
        <v>368</v>
      </c>
      <c r="S19604" s="50" t="s">
        <v>368</v>
      </c>
      <c r="T19604" s="9" t="s">
        <v>368</v>
      </c>
      <c r="U19604" s="9" t="s">
        <v>368</v>
      </c>
    </row>
    <row r="19605">
      <c r="F19605" s="9"/>
      <c r="N19605" s="50"/>
      <c r="O19605" s="50"/>
      <c r="P19605" s="50"/>
      <c r="Q19605" s="50" t="s">
        <v>368</v>
      </c>
      <c r="R19605" s="9" t="s">
        <v>368</v>
      </c>
      <c r="S19605" s="50" t="s">
        <v>368</v>
      </c>
      <c r="T19605" s="9" t="s">
        <v>368</v>
      </c>
      <c r="U19605" s="9" t="s">
        <v>368</v>
      </c>
    </row>
    <row r="19606">
      <c r="F19606" s="9"/>
      <c r="N19606" s="50"/>
      <c r="O19606" s="50"/>
      <c r="P19606" s="50"/>
      <c r="Q19606" s="50" t="s">
        <v>368</v>
      </c>
      <c r="R19606" s="9" t="s">
        <v>368</v>
      </c>
      <c r="S19606" s="50" t="s">
        <v>368</v>
      </c>
      <c r="T19606" s="9" t="s">
        <v>368</v>
      </c>
      <c r="U19606" s="9" t="s">
        <v>368</v>
      </c>
    </row>
    <row r="19607">
      <c r="F19607" s="9"/>
      <c r="N19607" s="50"/>
      <c r="O19607" s="50"/>
      <c r="P19607" s="50"/>
      <c r="Q19607" s="50" t="s">
        <v>368</v>
      </c>
      <c r="R19607" s="9" t="s">
        <v>368</v>
      </c>
      <c r="S19607" s="50" t="s">
        <v>368</v>
      </c>
      <c r="T19607" s="9" t="s">
        <v>368</v>
      </c>
      <c r="U19607" s="9" t="s">
        <v>368</v>
      </c>
    </row>
    <row r="19608">
      <c r="F19608" s="9"/>
      <c r="N19608" s="50"/>
      <c r="O19608" s="50"/>
      <c r="P19608" s="50"/>
      <c r="Q19608" s="50" t="s">
        <v>368</v>
      </c>
      <c r="R19608" s="9" t="s">
        <v>368</v>
      </c>
      <c r="S19608" s="50" t="s">
        <v>368</v>
      </c>
      <c r="T19608" s="9" t="s">
        <v>368</v>
      </c>
      <c r="U19608" s="9" t="s">
        <v>368</v>
      </c>
    </row>
    <row r="19609">
      <c r="F19609" s="9"/>
      <c r="N19609" s="50"/>
      <c r="O19609" s="50"/>
      <c r="P19609" s="50"/>
      <c r="Q19609" s="50" t="s">
        <v>368</v>
      </c>
      <c r="R19609" s="9" t="s">
        <v>368</v>
      </c>
      <c r="S19609" s="50" t="s">
        <v>368</v>
      </c>
      <c r="T19609" s="9" t="s">
        <v>368</v>
      </c>
      <c r="U19609" s="9" t="s">
        <v>368</v>
      </c>
    </row>
    <row r="19610">
      <c r="F19610" s="9"/>
      <c r="N19610" s="50"/>
      <c r="O19610" s="50"/>
      <c r="P19610" s="50"/>
      <c r="Q19610" s="50" t="s">
        <v>368</v>
      </c>
      <c r="R19610" s="9" t="s">
        <v>368</v>
      </c>
      <c r="S19610" s="50" t="s">
        <v>368</v>
      </c>
      <c r="T19610" s="9" t="s">
        <v>368</v>
      </c>
      <c r="U19610" s="9" t="s">
        <v>368</v>
      </c>
    </row>
    <row r="19611">
      <c r="F19611" s="9"/>
      <c r="N19611" s="50"/>
      <c r="O19611" s="50"/>
      <c r="P19611" s="50"/>
      <c r="Q19611" s="50" t="s">
        <v>368</v>
      </c>
      <c r="R19611" s="9" t="s">
        <v>368</v>
      </c>
      <c r="S19611" s="50" t="s">
        <v>368</v>
      </c>
      <c r="T19611" s="9" t="s">
        <v>368</v>
      </c>
      <c r="U19611" s="9" t="s">
        <v>368</v>
      </c>
    </row>
    <row r="19612">
      <c r="F19612" s="9"/>
      <c r="N19612" s="50"/>
      <c r="O19612" s="50"/>
      <c r="P19612" s="50"/>
      <c r="Q19612" s="50" t="s">
        <v>368</v>
      </c>
      <c r="R19612" s="9" t="s">
        <v>368</v>
      </c>
      <c r="S19612" s="50" t="s">
        <v>368</v>
      </c>
      <c r="T19612" s="9" t="s">
        <v>368</v>
      </c>
      <c r="U19612" s="9" t="s">
        <v>368</v>
      </c>
    </row>
    <row r="19613">
      <c r="F19613" s="9"/>
      <c r="N19613" s="50"/>
      <c r="O19613" s="50"/>
      <c r="P19613" s="50"/>
      <c r="Q19613" s="50" t="s">
        <v>368</v>
      </c>
      <c r="R19613" s="9" t="s">
        <v>368</v>
      </c>
      <c r="S19613" s="50" t="s">
        <v>368</v>
      </c>
      <c r="T19613" s="9" t="s">
        <v>368</v>
      </c>
      <c r="U19613" s="9" t="s">
        <v>368</v>
      </c>
    </row>
    <row r="19614">
      <c r="F19614" s="9"/>
      <c r="N19614" s="50"/>
      <c r="O19614" s="50"/>
      <c r="P19614" s="50"/>
      <c r="Q19614" s="50" t="s">
        <v>368</v>
      </c>
      <c r="R19614" s="9" t="s">
        <v>368</v>
      </c>
      <c r="S19614" s="50" t="s">
        <v>368</v>
      </c>
      <c r="T19614" s="9" t="s">
        <v>368</v>
      </c>
      <c r="U19614" s="9" t="s">
        <v>368</v>
      </c>
    </row>
    <row r="19615">
      <c r="F19615" s="9"/>
      <c r="N19615" s="50"/>
      <c r="O19615" s="50"/>
      <c r="P19615" s="50"/>
      <c r="Q19615" s="50" t="s">
        <v>368</v>
      </c>
      <c r="R19615" s="9" t="s">
        <v>368</v>
      </c>
      <c r="S19615" s="50" t="s">
        <v>368</v>
      </c>
      <c r="T19615" s="9" t="s">
        <v>368</v>
      </c>
      <c r="U19615" s="9" t="s">
        <v>368</v>
      </c>
    </row>
    <row r="19616">
      <c r="F19616" s="9"/>
      <c r="N19616" s="50"/>
      <c r="O19616" s="50"/>
      <c r="P19616" s="50"/>
      <c r="Q19616" s="50" t="s">
        <v>368</v>
      </c>
      <c r="R19616" s="9" t="s">
        <v>368</v>
      </c>
      <c r="S19616" s="50" t="s">
        <v>368</v>
      </c>
      <c r="T19616" s="9" t="s">
        <v>368</v>
      </c>
      <c r="U19616" s="9" t="s">
        <v>368</v>
      </c>
    </row>
    <row r="19617">
      <c r="F19617" s="9"/>
      <c r="N19617" s="50"/>
      <c r="O19617" s="50"/>
      <c r="P19617" s="50"/>
      <c r="Q19617" s="50" t="s">
        <v>368</v>
      </c>
      <c r="R19617" s="9" t="s">
        <v>368</v>
      </c>
      <c r="S19617" s="50" t="s">
        <v>368</v>
      </c>
      <c r="T19617" s="9" t="s">
        <v>368</v>
      </c>
      <c r="U19617" s="9" t="s">
        <v>368</v>
      </c>
    </row>
    <row r="19618">
      <c r="F19618" s="9"/>
      <c r="N19618" s="50"/>
      <c r="O19618" s="50"/>
      <c r="P19618" s="50"/>
      <c r="Q19618" s="50" t="s">
        <v>368</v>
      </c>
      <c r="R19618" s="9" t="s">
        <v>368</v>
      </c>
      <c r="S19618" s="50" t="s">
        <v>368</v>
      </c>
      <c r="T19618" s="9" t="s">
        <v>368</v>
      </c>
      <c r="U19618" s="9" t="s">
        <v>368</v>
      </c>
    </row>
    <row r="19619">
      <c r="F19619" s="9"/>
      <c r="N19619" s="50"/>
      <c r="O19619" s="50"/>
      <c r="P19619" s="50"/>
      <c r="Q19619" s="50" t="s">
        <v>368</v>
      </c>
      <c r="R19619" s="9" t="s">
        <v>368</v>
      </c>
      <c r="S19619" s="50" t="s">
        <v>368</v>
      </c>
      <c r="T19619" s="9" t="s">
        <v>368</v>
      </c>
      <c r="U19619" s="9" t="s">
        <v>368</v>
      </c>
    </row>
    <row r="19620">
      <c r="F19620" s="9"/>
      <c r="N19620" s="50"/>
      <c r="O19620" s="50"/>
      <c r="P19620" s="50"/>
      <c r="Q19620" s="50" t="s">
        <v>368</v>
      </c>
      <c r="R19620" s="9" t="s">
        <v>368</v>
      </c>
      <c r="S19620" s="50" t="s">
        <v>368</v>
      </c>
      <c r="T19620" s="9" t="s">
        <v>368</v>
      </c>
      <c r="U19620" s="9" t="s">
        <v>368</v>
      </c>
    </row>
    <row r="19621">
      <c r="F19621" s="9"/>
      <c r="N19621" s="50"/>
      <c r="O19621" s="50"/>
      <c r="P19621" s="50"/>
      <c r="Q19621" s="50" t="s">
        <v>368</v>
      </c>
      <c r="R19621" s="9" t="s">
        <v>368</v>
      </c>
      <c r="S19621" s="50" t="s">
        <v>368</v>
      </c>
      <c r="T19621" s="9" t="s">
        <v>368</v>
      </c>
      <c r="U19621" s="9" t="s">
        <v>368</v>
      </c>
    </row>
    <row r="19622">
      <c r="F19622" s="9"/>
      <c r="N19622" s="50"/>
      <c r="O19622" s="50"/>
      <c r="P19622" s="50"/>
      <c r="Q19622" s="50" t="s">
        <v>368</v>
      </c>
      <c r="R19622" s="9" t="s">
        <v>368</v>
      </c>
      <c r="S19622" s="50" t="s">
        <v>368</v>
      </c>
      <c r="T19622" s="9" t="s">
        <v>368</v>
      </c>
      <c r="U19622" s="9" t="s">
        <v>368</v>
      </c>
    </row>
    <row r="19623">
      <c r="F19623" s="9"/>
      <c r="N19623" s="50"/>
      <c r="O19623" s="50"/>
      <c r="P19623" s="50"/>
      <c r="Q19623" s="50" t="s">
        <v>368</v>
      </c>
      <c r="R19623" s="9" t="s">
        <v>368</v>
      </c>
      <c r="S19623" s="50" t="s">
        <v>368</v>
      </c>
      <c r="T19623" s="9" t="s">
        <v>368</v>
      </c>
      <c r="U19623" s="9" t="s">
        <v>368</v>
      </c>
    </row>
    <row r="19624">
      <c r="F19624" s="9"/>
      <c r="N19624" s="50"/>
      <c r="O19624" s="50"/>
      <c r="P19624" s="50"/>
      <c r="Q19624" s="50" t="s">
        <v>368</v>
      </c>
      <c r="R19624" s="9" t="s">
        <v>368</v>
      </c>
      <c r="S19624" s="50" t="s">
        <v>368</v>
      </c>
      <c r="T19624" s="9" t="s">
        <v>368</v>
      </c>
      <c r="U19624" s="9" t="s">
        <v>368</v>
      </c>
    </row>
    <row r="19625">
      <c r="F19625" s="9"/>
      <c r="N19625" s="50"/>
      <c r="O19625" s="50"/>
      <c r="P19625" s="50"/>
      <c r="Q19625" s="50" t="s">
        <v>368</v>
      </c>
      <c r="R19625" s="9" t="s">
        <v>368</v>
      </c>
      <c r="S19625" s="50" t="s">
        <v>368</v>
      </c>
      <c r="T19625" s="9" t="s">
        <v>368</v>
      </c>
      <c r="U19625" s="9" t="s">
        <v>368</v>
      </c>
    </row>
    <row r="19626">
      <c r="F19626" s="9"/>
      <c r="N19626" s="50"/>
      <c r="O19626" s="50"/>
      <c r="P19626" s="50"/>
      <c r="Q19626" s="50" t="s">
        <v>368</v>
      </c>
      <c r="R19626" s="9" t="s">
        <v>368</v>
      </c>
      <c r="S19626" s="50" t="s">
        <v>368</v>
      </c>
      <c r="T19626" s="9" t="s">
        <v>368</v>
      </c>
      <c r="U19626" s="9" t="s">
        <v>368</v>
      </c>
    </row>
    <row r="19627">
      <c r="F19627" s="9"/>
      <c r="N19627" s="50"/>
      <c r="O19627" s="50"/>
      <c r="P19627" s="50"/>
      <c r="Q19627" s="50" t="s">
        <v>368</v>
      </c>
      <c r="R19627" s="9" t="s">
        <v>368</v>
      </c>
      <c r="S19627" s="50" t="s">
        <v>368</v>
      </c>
      <c r="T19627" s="9" t="s">
        <v>368</v>
      </c>
      <c r="U19627" s="9" t="s">
        <v>368</v>
      </c>
    </row>
    <row r="19628">
      <c r="F19628" s="9"/>
      <c r="N19628" s="50"/>
      <c r="O19628" s="50"/>
      <c r="P19628" s="50"/>
      <c r="Q19628" s="50" t="s">
        <v>368</v>
      </c>
      <c r="R19628" s="9" t="s">
        <v>368</v>
      </c>
      <c r="S19628" s="50" t="s">
        <v>368</v>
      </c>
      <c r="T19628" s="9" t="s">
        <v>368</v>
      </c>
      <c r="U19628" s="9" t="s">
        <v>368</v>
      </c>
    </row>
    <row r="19629">
      <c r="F19629" s="9"/>
      <c r="N19629" s="50"/>
      <c r="O19629" s="50"/>
      <c r="P19629" s="50"/>
      <c r="Q19629" s="50" t="s">
        <v>368</v>
      </c>
      <c r="R19629" s="9" t="s">
        <v>368</v>
      </c>
      <c r="S19629" s="50" t="s">
        <v>368</v>
      </c>
      <c r="T19629" s="9" t="s">
        <v>368</v>
      </c>
      <c r="U19629" s="9" t="s">
        <v>368</v>
      </c>
    </row>
    <row r="19630">
      <c r="F19630" s="9"/>
      <c r="N19630" s="50"/>
      <c r="O19630" s="50"/>
      <c r="P19630" s="50"/>
      <c r="Q19630" s="50" t="s">
        <v>368</v>
      </c>
      <c r="R19630" s="9" t="s">
        <v>368</v>
      </c>
      <c r="S19630" s="50" t="s">
        <v>368</v>
      </c>
      <c r="T19630" s="9" t="s">
        <v>368</v>
      </c>
      <c r="U19630" s="9" t="s">
        <v>368</v>
      </c>
    </row>
    <row r="19631">
      <c r="F19631" s="9"/>
      <c r="N19631" s="50"/>
      <c r="O19631" s="50"/>
      <c r="P19631" s="50"/>
      <c r="Q19631" s="50" t="s">
        <v>368</v>
      </c>
      <c r="R19631" s="9" t="s">
        <v>368</v>
      </c>
      <c r="S19631" s="50" t="s">
        <v>368</v>
      </c>
      <c r="T19631" s="9" t="s">
        <v>368</v>
      </c>
      <c r="U19631" s="9" t="s">
        <v>368</v>
      </c>
    </row>
    <row r="19632">
      <c r="F19632" s="9"/>
      <c r="N19632" s="50"/>
      <c r="O19632" s="50"/>
      <c r="P19632" s="50"/>
      <c r="Q19632" s="50" t="s">
        <v>368</v>
      </c>
      <c r="R19632" s="9" t="s">
        <v>368</v>
      </c>
      <c r="S19632" s="50" t="s">
        <v>368</v>
      </c>
      <c r="T19632" s="9" t="s">
        <v>368</v>
      </c>
      <c r="U19632" s="9" t="s">
        <v>368</v>
      </c>
    </row>
    <row r="19633">
      <c r="F19633" s="9"/>
      <c r="N19633" s="50"/>
      <c r="O19633" s="50"/>
      <c r="P19633" s="50"/>
      <c r="Q19633" s="50" t="s">
        <v>368</v>
      </c>
      <c r="R19633" s="9" t="s">
        <v>368</v>
      </c>
      <c r="S19633" s="50" t="s">
        <v>368</v>
      </c>
      <c r="T19633" s="9" t="s">
        <v>368</v>
      </c>
      <c r="U19633" s="9" t="s">
        <v>368</v>
      </c>
    </row>
    <row r="19634">
      <c r="F19634" s="9"/>
      <c r="N19634" s="50"/>
      <c r="O19634" s="50"/>
      <c r="P19634" s="50"/>
      <c r="Q19634" s="50" t="s">
        <v>368</v>
      </c>
      <c r="R19634" s="9" t="s">
        <v>368</v>
      </c>
      <c r="S19634" s="50" t="s">
        <v>368</v>
      </c>
      <c r="T19634" s="9" t="s">
        <v>368</v>
      </c>
      <c r="U19634" s="9" t="s">
        <v>368</v>
      </c>
    </row>
    <row r="19635">
      <c r="F19635" s="9"/>
      <c r="N19635" s="50"/>
      <c r="O19635" s="50"/>
      <c r="P19635" s="50"/>
      <c r="Q19635" s="50" t="s">
        <v>368</v>
      </c>
      <c r="R19635" s="9" t="s">
        <v>368</v>
      </c>
      <c r="S19635" s="50" t="s">
        <v>368</v>
      </c>
      <c r="T19635" s="9" t="s">
        <v>368</v>
      </c>
      <c r="U19635" s="9" t="s">
        <v>368</v>
      </c>
    </row>
    <row r="19636">
      <c r="F19636" s="9"/>
      <c r="N19636" s="50"/>
      <c r="O19636" s="50"/>
      <c r="P19636" s="50"/>
      <c r="Q19636" s="50" t="s">
        <v>368</v>
      </c>
      <c r="R19636" s="9" t="s">
        <v>368</v>
      </c>
      <c r="S19636" s="50" t="s">
        <v>368</v>
      </c>
      <c r="T19636" s="9" t="s">
        <v>368</v>
      </c>
      <c r="U19636" s="9" t="s">
        <v>368</v>
      </c>
    </row>
    <row r="19637">
      <c r="F19637" s="9"/>
      <c r="N19637" s="50"/>
      <c r="O19637" s="50"/>
      <c r="P19637" s="50"/>
      <c r="Q19637" s="50" t="s">
        <v>368</v>
      </c>
      <c r="R19637" s="9" t="s">
        <v>368</v>
      </c>
      <c r="S19637" s="50" t="s">
        <v>368</v>
      </c>
      <c r="T19637" s="9" t="s">
        <v>368</v>
      </c>
      <c r="U19637" s="9" t="s">
        <v>368</v>
      </c>
    </row>
    <row r="19638">
      <c r="F19638" s="9"/>
      <c r="N19638" s="50"/>
      <c r="O19638" s="50"/>
      <c r="P19638" s="50"/>
      <c r="Q19638" s="50" t="s">
        <v>368</v>
      </c>
      <c r="R19638" s="9" t="s">
        <v>368</v>
      </c>
      <c r="S19638" s="50" t="s">
        <v>368</v>
      </c>
      <c r="T19638" s="9" t="s">
        <v>368</v>
      </c>
      <c r="U19638" s="9" t="s">
        <v>368</v>
      </c>
    </row>
    <row r="19639">
      <c r="F19639" s="9"/>
      <c r="N19639" s="50"/>
      <c r="O19639" s="50"/>
      <c r="P19639" s="50"/>
      <c r="Q19639" s="50" t="s">
        <v>368</v>
      </c>
      <c r="R19639" s="9" t="s">
        <v>368</v>
      </c>
      <c r="S19639" s="50" t="s">
        <v>368</v>
      </c>
      <c r="T19639" s="9" t="s">
        <v>368</v>
      </c>
      <c r="U19639" s="9" t="s">
        <v>368</v>
      </c>
    </row>
    <row r="19640">
      <c r="F19640" s="9"/>
      <c r="N19640" s="50"/>
      <c r="O19640" s="50"/>
      <c r="P19640" s="50"/>
      <c r="Q19640" s="50" t="s">
        <v>368</v>
      </c>
      <c r="R19640" s="9" t="s">
        <v>368</v>
      </c>
      <c r="S19640" s="50" t="s">
        <v>368</v>
      </c>
      <c r="T19640" s="9" t="s">
        <v>368</v>
      </c>
      <c r="U19640" s="9" t="s">
        <v>368</v>
      </c>
    </row>
    <row r="19641">
      <c r="F19641" s="9"/>
      <c r="N19641" s="50"/>
      <c r="O19641" s="50"/>
      <c r="P19641" s="50"/>
      <c r="Q19641" s="50" t="s">
        <v>368</v>
      </c>
      <c r="R19641" s="9" t="s">
        <v>368</v>
      </c>
      <c r="S19641" s="50" t="s">
        <v>368</v>
      </c>
      <c r="T19641" s="9" t="s">
        <v>368</v>
      </c>
      <c r="U19641" s="9" t="s">
        <v>368</v>
      </c>
    </row>
    <row r="19642">
      <c r="F19642" s="9"/>
      <c r="N19642" s="50"/>
      <c r="O19642" s="50"/>
      <c r="P19642" s="50"/>
      <c r="Q19642" s="50" t="s">
        <v>368</v>
      </c>
      <c r="R19642" s="9" t="s">
        <v>368</v>
      </c>
      <c r="S19642" s="50" t="s">
        <v>368</v>
      </c>
      <c r="T19642" s="9" t="s">
        <v>368</v>
      </c>
      <c r="U19642" s="9" t="s">
        <v>368</v>
      </c>
    </row>
    <row r="19643">
      <c r="F19643" s="9"/>
      <c r="N19643" s="50"/>
      <c r="O19643" s="50"/>
      <c r="P19643" s="50"/>
      <c r="Q19643" s="50" t="s">
        <v>368</v>
      </c>
      <c r="R19643" s="9" t="s">
        <v>368</v>
      </c>
      <c r="S19643" s="50" t="s">
        <v>368</v>
      </c>
      <c r="T19643" s="9" t="s">
        <v>368</v>
      </c>
      <c r="U19643" s="9" t="s">
        <v>368</v>
      </c>
    </row>
    <row r="19644">
      <c r="F19644" s="9"/>
      <c r="N19644" s="50"/>
      <c r="O19644" s="50"/>
      <c r="P19644" s="50"/>
      <c r="Q19644" s="50" t="s">
        <v>368</v>
      </c>
      <c r="R19644" s="9" t="s">
        <v>368</v>
      </c>
      <c r="S19644" s="50" t="s">
        <v>368</v>
      </c>
      <c r="T19644" s="9" t="s">
        <v>368</v>
      </c>
      <c r="U19644" s="9" t="s">
        <v>368</v>
      </c>
    </row>
    <row r="19645">
      <c r="F19645" s="9"/>
      <c r="N19645" s="50"/>
      <c r="O19645" s="50"/>
      <c r="P19645" s="50"/>
      <c r="Q19645" s="50" t="s">
        <v>368</v>
      </c>
      <c r="R19645" s="9" t="s">
        <v>368</v>
      </c>
      <c r="S19645" s="50" t="s">
        <v>368</v>
      </c>
      <c r="T19645" s="9" t="s">
        <v>368</v>
      </c>
      <c r="U19645" s="9" t="s">
        <v>368</v>
      </c>
    </row>
    <row r="19646">
      <c r="F19646" s="9"/>
      <c r="N19646" s="50"/>
      <c r="O19646" s="50"/>
      <c r="P19646" s="50"/>
      <c r="Q19646" s="50" t="s">
        <v>368</v>
      </c>
      <c r="R19646" s="9" t="s">
        <v>368</v>
      </c>
      <c r="S19646" s="50" t="s">
        <v>368</v>
      </c>
      <c r="T19646" s="9" t="s">
        <v>368</v>
      </c>
      <c r="U19646" s="9" t="s">
        <v>368</v>
      </c>
    </row>
    <row r="19647">
      <c r="F19647" s="9"/>
      <c r="N19647" s="50"/>
      <c r="O19647" s="50"/>
      <c r="P19647" s="50"/>
      <c r="Q19647" s="50" t="s">
        <v>368</v>
      </c>
      <c r="R19647" s="9" t="s">
        <v>368</v>
      </c>
      <c r="S19647" s="50" t="s">
        <v>368</v>
      </c>
      <c r="T19647" s="9" t="s">
        <v>368</v>
      </c>
      <c r="U19647" s="9" t="s">
        <v>368</v>
      </c>
    </row>
    <row r="19648">
      <c r="F19648" s="9"/>
      <c r="N19648" s="50"/>
      <c r="O19648" s="50"/>
      <c r="P19648" s="50"/>
      <c r="Q19648" s="50" t="s">
        <v>368</v>
      </c>
      <c r="R19648" s="9" t="s">
        <v>368</v>
      </c>
      <c r="S19648" s="50" t="s">
        <v>368</v>
      </c>
      <c r="T19648" s="9" t="s">
        <v>368</v>
      </c>
      <c r="U19648" s="9" t="s">
        <v>368</v>
      </c>
    </row>
    <row r="19649">
      <c r="F19649" s="9"/>
      <c r="N19649" s="50"/>
      <c r="O19649" s="50"/>
      <c r="P19649" s="50"/>
      <c r="Q19649" s="50" t="s">
        <v>368</v>
      </c>
      <c r="R19649" s="9" t="s">
        <v>368</v>
      </c>
      <c r="S19649" s="50" t="s">
        <v>368</v>
      </c>
      <c r="T19649" s="9" t="s">
        <v>368</v>
      </c>
      <c r="U19649" s="9" t="s">
        <v>368</v>
      </c>
    </row>
    <row r="19650">
      <c r="F19650" s="9"/>
      <c r="N19650" s="50"/>
      <c r="O19650" s="50"/>
      <c r="P19650" s="50"/>
      <c r="Q19650" s="50" t="s">
        <v>368</v>
      </c>
      <c r="R19650" s="9" t="s">
        <v>368</v>
      </c>
      <c r="S19650" s="50" t="s">
        <v>368</v>
      </c>
      <c r="T19650" s="9" t="s">
        <v>368</v>
      </c>
      <c r="U19650" s="9" t="s">
        <v>368</v>
      </c>
    </row>
    <row r="19651">
      <c r="F19651" s="9"/>
      <c r="N19651" s="50"/>
      <c r="O19651" s="50"/>
      <c r="P19651" s="50"/>
      <c r="Q19651" s="50" t="s">
        <v>368</v>
      </c>
      <c r="R19651" s="9" t="s">
        <v>368</v>
      </c>
      <c r="S19651" s="50" t="s">
        <v>368</v>
      </c>
      <c r="T19651" s="9" t="s">
        <v>368</v>
      </c>
      <c r="U19651" s="9" t="s">
        <v>368</v>
      </c>
    </row>
    <row r="19652">
      <c r="F19652" s="9"/>
      <c r="N19652" s="50"/>
      <c r="O19652" s="50"/>
      <c r="P19652" s="50"/>
      <c r="Q19652" s="50" t="s">
        <v>368</v>
      </c>
      <c r="R19652" s="9" t="s">
        <v>368</v>
      </c>
      <c r="S19652" s="50" t="s">
        <v>368</v>
      </c>
      <c r="T19652" s="9" t="s">
        <v>368</v>
      </c>
      <c r="U19652" s="9" t="s">
        <v>368</v>
      </c>
    </row>
    <row r="19653">
      <c r="F19653" s="9"/>
      <c r="N19653" s="50"/>
      <c r="O19653" s="50"/>
      <c r="P19653" s="50"/>
      <c r="Q19653" s="50" t="s">
        <v>368</v>
      </c>
      <c r="R19653" s="9" t="s">
        <v>368</v>
      </c>
      <c r="S19653" s="50" t="s">
        <v>368</v>
      </c>
      <c r="T19653" s="9" t="s">
        <v>368</v>
      </c>
      <c r="U19653" s="9" t="s">
        <v>368</v>
      </c>
    </row>
    <row r="19654">
      <c r="F19654" s="9"/>
      <c r="N19654" s="50"/>
      <c r="O19654" s="50"/>
      <c r="P19654" s="50"/>
      <c r="Q19654" s="50" t="s">
        <v>368</v>
      </c>
      <c r="R19654" s="9" t="s">
        <v>368</v>
      </c>
      <c r="S19654" s="50" t="s">
        <v>368</v>
      </c>
      <c r="T19654" s="9" t="s">
        <v>368</v>
      </c>
      <c r="U19654" s="9" t="s">
        <v>368</v>
      </c>
    </row>
    <row r="19655">
      <c r="F19655" s="9"/>
      <c r="N19655" s="50"/>
      <c r="O19655" s="50"/>
      <c r="P19655" s="50"/>
      <c r="Q19655" s="50" t="s">
        <v>368</v>
      </c>
      <c r="R19655" s="9" t="s">
        <v>368</v>
      </c>
      <c r="S19655" s="50" t="s">
        <v>368</v>
      </c>
      <c r="T19655" s="9" t="s">
        <v>368</v>
      </c>
      <c r="U19655" s="9" t="s">
        <v>368</v>
      </c>
    </row>
    <row r="19656">
      <c r="F19656" s="9"/>
      <c r="N19656" s="50"/>
      <c r="O19656" s="50"/>
      <c r="P19656" s="50"/>
      <c r="Q19656" s="50" t="s">
        <v>368</v>
      </c>
      <c r="R19656" s="9" t="s">
        <v>368</v>
      </c>
      <c r="S19656" s="50" t="s">
        <v>368</v>
      </c>
      <c r="T19656" s="9" t="s">
        <v>368</v>
      </c>
      <c r="U19656" s="9" t="s">
        <v>368</v>
      </c>
    </row>
    <row r="19657">
      <c r="F19657" s="9"/>
      <c r="N19657" s="50"/>
      <c r="O19657" s="50"/>
      <c r="P19657" s="50"/>
      <c r="Q19657" s="50" t="s">
        <v>368</v>
      </c>
      <c r="R19657" s="9" t="s">
        <v>368</v>
      </c>
      <c r="S19657" s="50" t="s">
        <v>368</v>
      </c>
      <c r="T19657" s="9" t="s">
        <v>368</v>
      </c>
      <c r="U19657" s="9" t="s">
        <v>368</v>
      </c>
    </row>
    <row r="19658">
      <c r="F19658" s="9"/>
      <c r="N19658" s="50"/>
      <c r="O19658" s="50"/>
      <c r="P19658" s="50"/>
      <c r="Q19658" s="50" t="s">
        <v>368</v>
      </c>
      <c r="R19658" s="9" t="s">
        <v>368</v>
      </c>
      <c r="S19658" s="50" t="s">
        <v>368</v>
      </c>
      <c r="T19658" s="9" t="s">
        <v>368</v>
      </c>
      <c r="U19658" s="9" t="s">
        <v>368</v>
      </c>
    </row>
    <row r="19659">
      <c r="F19659" s="9"/>
      <c r="N19659" s="50"/>
      <c r="O19659" s="50"/>
      <c r="P19659" s="50"/>
      <c r="Q19659" s="50" t="s">
        <v>368</v>
      </c>
      <c r="R19659" s="9" t="s">
        <v>368</v>
      </c>
      <c r="S19659" s="50" t="s">
        <v>368</v>
      </c>
      <c r="T19659" s="9" t="s">
        <v>368</v>
      </c>
      <c r="U19659" s="9" t="s">
        <v>368</v>
      </c>
    </row>
    <row r="19660">
      <c r="F19660" s="9"/>
      <c r="N19660" s="50"/>
      <c r="O19660" s="50"/>
      <c r="P19660" s="50"/>
      <c r="Q19660" s="50" t="s">
        <v>368</v>
      </c>
      <c r="R19660" s="9" t="s">
        <v>368</v>
      </c>
      <c r="S19660" s="50" t="s">
        <v>368</v>
      </c>
      <c r="T19660" s="9" t="s">
        <v>368</v>
      </c>
      <c r="U19660" s="9" t="s">
        <v>368</v>
      </c>
    </row>
    <row r="19661">
      <c r="F19661" s="9"/>
      <c r="N19661" s="50"/>
      <c r="O19661" s="50"/>
      <c r="P19661" s="50"/>
      <c r="Q19661" s="50" t="s">
        <v>368</v>
      </c>
      <c r="R19661" s="9" t="s">
        <v>368</v>
      </c>
      <c r="S19661" s="50" t="s">
        <v>368</v>
      </c>
      <c r="T19661" s="9" t="s">
        <v>368</v>
      </c>
      <c r="U19661" s="9" t="s">
        <v>368</v>
      </c>
    </row>
    <row r="19662">
      <c r="F19662" s="9"/>
      <c r="N19662" s="50"/>
      <c r="O19662" s="50"/>
      <c r="P19662" s="50"/>
      <c r="Q19662" s="50" t="s">
        <v>368</v>
      </c>
      <c r="R19662" s="9" t="s">
        <v>368</v>
      </c>
      <c r="S19662" s="50" t="s">
        <v>368</v>
      </c>
      <c r="T19662" s="9" t="s">
        <v>368</v>
      </c>
      <c r="U19662" s="9" t="s">
        <v>368</v>
      </c>
    </row>
    <row r="19663">
      <c r="F19663" s="9"/>
      <c r="N19663" s="50"/>
      <c r="O19663" s="50"/>
      <c r="P19663" s="50"/>
      <c r="Q19663" s="50" t="s">
        <v>368</v>
      </c>
      <c r="R19663" s="9" t="s">
        <v>368</v>
      </c>
      <c r="S19663" s="50" t="s">
        <v>368</v>
      </c>
      <c r="T19663" s="9" t="s">
        <v>368</v>
      </c>
      <c r="U19663" s="9" t="s">
        <v>368</v>
      </c>
    </row>
    <row r="19664">
      <c r="F19664" s="9"/>
      <c r="N19664" s="50"/>
      <c r="O19664" s="50"/>
      <c r="P19664" s="50"/>
      <c r="Q19664" s="50" t="s">
        <v>368</v>
      </c>
      <c r="R19664" s="9" t="s">
        <v>368</v>
      </c>
      <c r="S19664" s="50" t="s">
        <v>368</v>
      </c>
      <c r="T19664" s="9" t="s">
        <v>368</v>
      </c>
      <c r="U19664" s="9" t="s">
        <v>368</v>
      </c>
    </row>
    <row r="19665">
      <c r="F19665" s="9"/>
      <c r="N19665" s="50"/>
      <c r="O19665" s="50"/>
      <c r="P19665" s="50"/>
      <c r="Q19665" s="50" t="s">
        <v>368</v>
      </c>
      <c r="R19665" s="9" t="s">
        <v>368</v>
      </c>
      <c r="S19665" s="50" t="s">
        <v>368</v>
      </c>
      <c r="T19665" s="9" t="s">
        <v>368</v>
      </c>
      <c r="U19665" s="9" t="s">
        <v>368</v>
      </c>
    </row>
    <row r="19666">
      <c r="F19666" s="9"/>
      <c r="N19666" s="50"/>
      <c r="O19666" s="50"/>
      <c r="P19666" s="50"/>
      <c r="Q19666" s="50" t="s">
        <v>368</v>
      </c>
      <c r="R19666" s="9" t="s">
        <v>368</v>
      </c>
      <c r="S19666" s="50" t="s">
        <v>368</v>
      </c>
      <c r="T19666" s="9" t="s">
        <v>368</v>
      </c>
      <c r="U19666" s="9" t="s">
        <v>368</v>
      </c>
    </row>
    <row r="19667">
      <c r="F19667" s="9"/>
      <c r="N19667" s="50"/>
      <c r="O19667" s="50"/>
      <c r="P19667" s="50"/>
      <c r="Q19667" s="50" t="s">
        <v>368</v>
      </c>
      <c r="R19667" s="9" t="s">
        <v>368</v>
      </c>
      <c r="S19667" s="50" t="s">
        <v>368</v>
      </c>
      <c r="T19667" s="9" t="s">
        <v>368</v>
      </c>
      <c r="U19667" s="9" t="s">
        <v>368</v>
      </c>
    </row>
    <row r="19668">
      <c r="F19668" s="9"/>
      <c r="N19668" s="50"/>
      <c r="O19668" s="50"/>
      <c r="P19668" s="50"/>
      <c r="Q19668" s="50" t="s">
        <v>368</v>
      </c>
      <c r="R19668" s="9" t="s">
        <v>368</v>
      </c>
      <c r="S19668" s="50" t="s">
        <v>368</v>
      </c>
      <c r="T19668" s="9" t="s">
        <v>368</v>
      </c>
      <c r="U19668" s="9" t="s">
        <v>368</v>
      </c>
    </row>
    <row r="19669">
      <c r="F19669" s="9"/>
      <c r="N19669" s="50"/>
      <c r="O19669" s="50"/>
      <c r="P19669" s="50"/>
      <c r="Q19669" s="50" t="s">
        <v>368</v>
      </c>
      <c r="R19669" s="9" t="s">
        <v>368</v>
      </c>
      <c r="S19669" s="50" t="s">
        <v>368</v>
      </c>
      <c r="T19669" s="9" t="s">
        <v>368</v>
      </c>
      <c r="U19669" s="9" t="s">
        <v>368</v>
      </c>
    </row>
    <row r="19670">
      <c r="F19670" s="9"/>
      <c r="N19670" s="50"/>
      <c r="O19670" s="50"/>
      <c r="P19670" s="50"/>
      <c r="Q19670" s="50" t="s">
        <v>368</v>
      </c>
      <c r="R19670" s="9" t="s">
        <v>368</v>
      </c>
      <c r="S19670" s="50" t="s">
        <v>368</v>
      </c>
      <c r="T19670" s="9" t="s">
        <v>368</v>
      </c>
      <c r="U19670" s="9" t="s">
        <v>368</v>
      </c>
    </row>
    <row r="19671">
      <c r="F19671" s="9"/>
      <c r="N19671" s="50"/>
      <c r="O19671" s="50"/>
      <c r="P19671" s="50"/>
      <c r="Q19671" s="50" t="s">
        <v>368</v>
      </c>
      <c r="R19671" s="9" t="s">
        <v>368</v>
      </c>
      <c r="S19671" s="50" t="s">
        <v>368</v>
      </c>
      <c r="T19671" s="9" t="s">
        <v>368</v>
      </c>
      <c r="U19671" s="9" t="s">
        <v>368</v>
      </c>
    </row>
    <row r="19672">
      <c r="F19672" s="9"/>
      <c r="N19672" s="50"/>
      <c r="O19672" s="50"/>
      <c r="P19672" s="50"/>
      <c r="Q19672" s="50" t="s">
        <v>368</v>
      </c>
      <c r="R19672" s="9" t="s">
        <v>368</v>
      </c>
      <c r="S19672" s="50" t="s">
        <v>368</v>
      </c>
      <c r="T19672" s="9" t="s">
        <v>368</v>
      </c>
      <c r="U19672" s="9" t="s">
        <v>368</v>
      </c>
    </row>
    <row r="19673">
      <c r="F19673" s="9"/>
      <c r="N19673" s="50"/>
      <c r="O19673" s="50"/>
      <c r="P19673" s="50"/>
      <c r="Q19673" s="50" t="s">
        <v>368</v>
      </c>
      <c r="R19673" s="9" t="s">
        <v>368</v>
      </c>
      <c r="S19673" s="50" t="s">
        <v>368</v>
      </c>
      <c r="T19673" s="9" t="s">
        <v>368</v>
      </c>
      <c r="U19673" s="9" t="s">
        <v>368</v>
      </c>
    </row>
    <row r="19674">
      <c r="F19674" s="9"/>
      <c r="N19674" s="50"/>
      <c r="O19674" s="50"/>
      <c r="P19674" s="50"/>
      <c r="Q19674" s="50" t="s">
        <v>368</v>
      </c>
      <c r="R19674" s="9" t="s">
        <v>368</v>
      </c>
      <c r="S19674" s="50" t="s">
        <v>368</v>
      </c>
      <c r="T19674" s="9" t="s">
        <v>368</v>
      </c>
      <c r="U19674" s="9" t="s">
        <v>368</v>
      </c>
    </row>
    <row r="19675">
      <c r="F19675" s="9"/>
      <c r="N19675" s="50"/>
      <c r="O19675" s="50"/>
      <c r="P19675" s="50"/>
      <c r="Q19675" s="50" t="s">
        <v>368</v>
      </c>
      <c r="R19675" s="9" t="s">
        <v>368</v>
      </c>
      <c r="S19675" s="50" t="s">
        <v>368</v>
      </c>
      <c r="T19675" s="9" t="s">
        <v>368</v>
      </c>
      <c r="U19675" s="9" t="s">
        <v>368</v>
      </c>
    </row>
    <row r="19676">
      <c r="F19676" s="9"/>
      <c r="N19676" s="50"/>
      <c r="O19676" s="50"/>
      <c r="P19676" s="50"/>
      <c r="Q19676" s="50" t="s">
        <v>368</v>
      </c>
      <c r="R19676" s="9" t="s">
        <v>368</v>
      </c>
      <c r="S19676" s="50" t="s">
        <v>368</v>
      </c>
      <c r="T19676" s="9" t="s">
        <v>368</v>
      </c>
      <c r="U19676" s="9" t="s">
        <v>368</v>
      </c>
    </row>
    <row r="19677">
      <c r="F19677" s="9"/>
      <c r="N19677" s="50"/>
      <c r="O19677" s="50"/>
      <c r="P19677" s="50"/>
      <c r="Q19677" s="50" t="s">
        <v>368</v>
      </c>
      <c r="R19677" s="9" t="s">
        <v>368</v>
      </c>
      <c r="S19677" s="50" t="s">
        <v>368</v>
      </c>
      <c r="T19677" s="9" t="s">
        <v>368</v>
      </c>
      <c r="U19677" s="9" t="s">
        <v>368</v>
      </c>
    </row>
    <row r="19678">
      <c r="F19678" s="9"/>
      <c r="N19678" s="50"/>
      <c r="O19678" s="50"/>
      <c r="P19678" s="50"/>
      <c r="Q19678" s="50" t="s">
        <v>368</v>
      </c>
      <c r="R19678" s="9" t="s">
        <v>368</v>
      </c>
      <c r="S19678" s="50" t="s">
        <v>368</v>
      </c>
      <c r="T19678" s="9" t="s">
        <v>368</v>
      </c>
      <c r="U19678" s="9" t="s">
        <v>368</v>
      </c>
    </row>
    <row r="19679">
      <c r="F19679" s="9"/>
      <c r="N19679" s="50"/>
      <c r="O19679" s="50"/>
      <c r="P19679" s="50"/>
      <c r="Q19679" s="50" t="s">
        <v>368</v>
      </c>
      <c r="R19679" s="9" t="s">
        <v>368</v>
      </c>
      <c r="S19679" s="50" t="s">
        <v>368</v>
      </c>
      <c r="T19679" s="9" t="s">
        <v>368</v>
      </c>
      <c r="U19679" s="9" t="s">
        <v>368</v>
      </c>
    </row>
    <row r="19680">
      <c r="F19680" s="9"/>
      <c r="N19680" s="50"/>
      <c r="O19680" s="50"/>
      <c r="P19680" s="50"/>
      <c r="Q19680" s="50" t="s">
        <v>368</v>
      </c>
      <c r="R19680" s="9" t="s">
        <v>368</v>
      </c>
      <c r="S19680" s="50" t="s">
        <v>368</v>
      </c>
      <c r="T19680" s="9" t="s">
        <v>368</v>
      </c>
      <c r="U19680" s="9" t="s">
        <v>368</v>
      </c>
    </row>
    <row r="19681">
      <c r="F19681" s="9"/>
      <c r="N19681" s="50"/>
      <c r="O19681" s="50"/>
      <c r="P19681" s="50"/>
      <c r="Q19681" s="50" t="s">
        <v>368</v>
      </c>
      <c r="R19681" s="9" t="s">
        <v>368</v>
      </c>
      <c r="S19681" s="50" t="s">
        <v>368</v>
      </c>
      <c r="T19681" s="9" t="s">
        <v>368</v>
      </c>
      <c r="U19681" s="9" t="s">
        <v>368</v>
      </c>
    </row>
    <row r="19682">
      <c r="F19682" s="9"/>
      <c r="N19682" s="50"/>
      <c r="O19682" s="50"/>
      <c r="P19682" s="50"/>
      <c r="Q19682" s="50" t="s">
        <v>368</v>
      </c>
      <c r="R19682" s="9" t="s">
        <v>368</v>
      </c>
      <c r="S19682" s="50" t="s">
        <v>368</v>
      </c>
      <c r="T19682" s="9" t="s">
        <v>368</v>
      </c>
      <c r="U19682" s="9" t="s">
        <v>368</v>
      </c>
    </row>
    <row r="19683">
      <c r="F19683" s="9"/>
      <c r="N19683" s="50"/>
      <c r="O19683" s="50"/>
      <c r="P19683" s="50"/>
      <c r="Q19683" s="50" t="s">
        <v>368</v>
      </c>
      <c r="R19683" s="9" t="s">
        <v>368</v>
      </c>
      <c r="S19683" s="50" t="s">
        <v>368</v>
      </c>
      <c r="T19683" s="9" t="s">
        <v>368</v>
      </c>
      <c r="U19683" s="9" t="s">
        <v>368</v>
      </c>
    </row>
    <row r="19684">
      <c r="F19684" s="9"/>
      <c r="N19684" s="50"/>
      <c r="O19684" s="50"/>
      <c r="P19684" s="50"/>
      <c r="Q19684" s="50" t="s">
        <v>368</v>
      </c>
      <c r="R19684" s="9" t="s">
        <v>368</v>
      </c>
      <c r="S19684" s="50" t="s">
        <v>368</v>
      </c>
      <c r="T19684" s="9" t="s">
        <v>368</v>
      </c>
      <c r="U19684" s="9" t="s">
        <v>368</v>
      </c>
    </row>
    <row r="19685">
      <c r="F19685" s="9"/>
      <c r="N19685" s="50"/>
      <c r="O19685" s="50"/>
      <c r="P19685" s="50"/>
      <c r="Q19685" s="50" t="s">
        <v>368</v>
      </c>
      <c r="R19685" s="9" t="s">
        <v>368</v>
      </c>
      <c r="S19685" s="50" t="s">
        <v>368</v>
      </c>
      <c r="T19685" s="9" t="s">
        <v>368</v>
      </c>
      <c r="U19685" s="9" t="s">
        <v>368</v>
      </c>
    </row>
    <row r="19686">
      <c r="F19686" s="9"/>
      <c r="N19686" s="50"/>
      <c r="O19686" s="50"/>
      <c r="P19686" s="50"/>
      <c r="Q19686" s="50" t="s">
        <v>368</v>
      </c>
      <c r="R19686" s="9" t="s">
        <v>368</v>
      </c>
      <c r="S19686" s="50" t="s">
        <v>368</v>
      </c>
      <c r="T19686" s="9" t="s">
        <v>368</v>
      </c>
      <c r="U19686" s="9" t="s">
        <v>368</v>
      </c>
    </row>
    <row r="19687">
      <c r="F19687" s="9"/>
      <c r="N19687" s="50"/>
      <c r="O19687" s="50"/>
      <c r="P19687" s="50"/>
      <c r="Q19687" s="50" t="s">
        <v>368</v>
      </c>
      <c r="R19687" s="9" t="s">
        <v>368</v>
      </c>
      <c r="S19687" s="50" t="s">
        <v>368</v>
      </c>
      <c r="T19687" s="9" t="s">
        <v>368</v>
      </c>
      <c r="U19687" s="9" t="s">
        <v>368</v>
      </c>
    </row>
    <row r="19688">
      <c r="F19688" s="9"/>
      <c r="N19688" s="50"/>
      <c r="O19688" s="50"/>
      <c r="P19688" s="50"/>
      <c r="Q19688" s="50" t="s">
        <v>368</v>
      </c>
      <c r="R19688" s="9" t="s">
        <v>368</v>
      </c>
      <c r="S19688" s="50" t="s">
        <v>368</v>
      </c>
      <c r="T19688" s="9" t="s">
        <v>368</v>
      </c>
      <c r="U19688" s="9" t="s">
        <v>368</v>
      </c>
    </row>
    <row r="19689">
      <c r="F19689" s="9"/>
      <c r="N19689" s="50"/>
      <c r="O19689" s="50"/>
      <c r="P19689" s="50"/>
      <c r="Q19689" s="50" t="s">
        <v>368</v>
      </c>
      <c r="R19689" s="9" t="s">
        <v>368</v>
      </c>
      <c r="S19689" s="50" t="s">
        <v>368</v>
      </c>
      <c r="T19689" s="9" t="s">
        <v>368</v>
      </c>
      <c r="U19689" s="9" t="s">
        <v>368</v>
      </c>
    </row>
    <row r="19690">
      <c r="F19690" s="9"/>
      <c r="N19690" s="50"/>
      <c r="O19690" s="50"/>
      <c r="P19690" s="50"/>
      <c r="Q19690" s="50" t="s">
        <v>368</v>
      </c>
      <c r="R19690" s="9" t="s">
        <v>368</v>
      </c>
      <c r="S19690" s="50" t="s">
        <v>368</v>
      </c>
      <c r="T19690" s="9" t="s">
        <v>368</v>
      </c>
      <c r="U19690" s="9" t="s">
        <v>368</v>
      </c>
    </row>
    <row r="19691">
      <c r="F19691" s="9"/>
      <c r="N19691" s="50"/>
      <c r="O19691" s="50"/>
      <c r="P19691" s="50"/>
      <c r="Q19691" s="50" t="s">
        <v>368</v>
      </c>
      <c r="R19691" s="9" t="s">
        <v>368</v>
      </c>
      <c r="S19691" s="50" t="s">
        <v>368</v>
      </c>
      <c r="T19691" s="9" t="s">
        <v>368</v>
      </c>
      <c r="U19691" s="9" t="s">
        <v>368</v>
      </c>
    </row>
    <row r="19692">
      <c r="F19692" s="9"/>
      <c r="N19692" s="50"/>
      <c r="O19692" s="50"/>
      <c r="P19692" s="50"/>
      <c r="Q19692" s="50" t="s">
        <v>368</v>
      </c>
      <c r="R19692" s="9" t="s">
        <v>368</v>
      </c>
      <c r="S19692" s="50" t="s">
        <v>368</v>
      </c>
      <c r="T19692" s="9" t="s">
        <v>368</v>
      </c>
      <c r="U19692" s="9" t="s">
        <v>368</v>
      </c>
    </row>
    <row r="19693">
      <c r="F19693" s="9"/>
      <c r="N19693" s="50"/>
      <c r="O19693" s="50"/>
      <c r="P19693" s="50"/>
      <c r="Q19693" s="50" t="s">
        <v>368</v>
      </c>
      <c r="R19693" s="9" t="s">
        <v>368</v>
      </c>
      <c r="S19693" s="50" t="s">
        <v>368</v>
      </c>
      <c r="T19693" s="9" t="s">
        <v>368</v>
      </c>
      <c r="U19693" s="9" t="s">
        <v>368</v>
      </c>
    </row>
    <row r="19694">
      <c r="F19694" s="9"/>
      <c r="N19694" s="50"/>
      <c r="O19694" s="50"/>
      <c r="P19694" s="50"/>
      <c r="Q19694" s="50" t="s">
        <v>368</v>
      </c>
      <c r="R19694" s="9" t="s">
        <v>368</v>
      </c>
      <c r="S19694" s="50" t="s">
        <v>368</v>
      </c>
      <c r="T19694" s="9" t="s">
        <v>368</v>
      </c>
      <c r="U19694" s="9" t="s">
        <v>368</v>
      </c>
    </row>
    <row r="19695">
      <c r="F19695" s="9"/>
      <c r="N19695" s="50"/>
      <c r="O19695" s="50"/>
      <c r="P19695" s="50"/>
      <c r="Q19695" s="50" t="s">
        <v>368</v>
      </c>
      <c r="R19695" s="9" t="s">
        <v>368</v>
      </c>
      <c r="S19695" s="50" t="s">
        <v>368</v>
      </c>
      <c r="T19695" s="9" t="s">
        <v>368</v>
      </c>
      <c r="U19695" s="9" t="s">
        <v>368</v>
      </c>
    </row>
    <row r="19696">
      <c r="F19696" s="9"/>
      <c r="N19696" s="50"/>
      <c r="O19696" s="50"/>
      <c r="P19696" s="50"/>
      <c r="Q19696" s="50" t="s">
        <v>368</v>
      </c>
      <c r="R19696" s="9" t="s">
        <v>368</v>
      </c>
      <c r="S19696" s="50" t="s">
        <v>368</v>
      </c>
      <c r="T19696" s="9" t="s">
        <v>368</v>
      </c>
      <c r="U19696" s="9" t="s">
        <v>368</v>
      </c>
    </row>
    <row r="19697">
      <c r="F19697" s="9"/>
      <c r="N19697" s="50"/>
      <c r="O19697" s="50"/>
      <c r="P19697" s="50"/>
      <c r="Q19697" s="50" t="s">
        <v>368</v>
      </c>
      <c r="R19697" s="9" t="s">
        <v>368</v>
      </c>
      <c r="S19697" s="50" t="s">
        <v>368</v>
      </c>
      <c r="T19697" s="9" t="s">
        <v>368</v>
      </c>
      <c r="U19697" s="9" t="s">
        <v>368</v>
      </c>
    </row>
    <row r="19698">
      <c r="F19698" s="9"/>
      <c r="N19698" s="50"/>
      <c r="O19698" s="50"/>
      <c r="P19698" s="50"/>
      <c r="Q19698" s="50" t="s">
        <v>368</v>
      </c>
      <c r="R19698" s="9" t="s">
        <v>368</v>
      </c>
      <c r="S19698" s="50" t="s">
        <v>368</v>
      </c>
      <c r="T19698" s="9" t="s">
        <v>368</v>
      </c>
      <c r="U19698" s="9" t="s">
        <v>368</v>
      </c>
    </row>
    <row r="19699">
      <c r="F19699" s="9"/>
      <c r="N19699" s="50"/>
      <c r="O19699" s="50"/>
      <c r="P19699" s="50"/>
      <c r="Q19699" s="50" t="s">
        <v>368</v>
      </c>
      <c r="R19699" s="9" t="s">
        <v>368</v>
      </c>
      <c r="S19699" s="50" t="s">
        <v>368</v>
      </c>
      <c r="T19699" s="9" t="s">
        <v>368</v>
      </c>
      <c r="U19699" s="9" t="s">
        <v>368</v>
      </c>
    </row>
    <row r="19700">
      <c r="F19700" s="9"/>
      <c r="N19700" s="50"/>
      <c r="O19700" s="50"/>
      <c r="P19700" s="50"/>
      <c r="Q19700" s="50" t="s">
        <v>368</v>
      </c>
      <c r="R19700" s="9" t="s">
        <v>368</v>
      </c>
      <c r="S19700" s="50" t="s">
        <v>368</v>
      </c>
      <c r="T19700" s="9" t="s">
        <v>368</v>
      </c>
      <c r="U19700" s="9" t="s">
        <v>368</v>
      </c>
    </row>
    <row r="19701">
      <c r="F19701" s="9"/>
      <c r="N19701" s="50"/>
      <c r="O19701" s="50"/>
      <c r="P19701" s="50"/>
      <c r="Q19701" s="50" t="s">
        <v>368</v>
      </c>
      <c r="R19701" s="9" t="s">
        <v>368</v>
      </c>
      <c r="S19701" s="50" t="s">
        <v>368</v>
      </c>
      <c r="T19701" s="9" t="s">
        <v>368</v>
      </c>
      <c r="U19701" s="9" t="s">
        <v>368</v>
      </c>
    </row>
    <row r="19702">
      <c r="F19702" s="9"/>
      <c r="N19702" s="50"/>
      <c r="O19702" s="50"/>
      <c r="P19702" s="50"/>
      <c r="Q19702" s="50" t="s">
        <v>368</v>
      </c>
      <c r="R19702" s="9" t="s">
        <v>368</v>
      </c>
      <c r="S19702" s="50" t="s">
        <v>368</v>
      </c>
      <c r="T19702" s="9" t="s">
        <v>368</v>
      </c>
      <c r="U19702" s="9" t="s">
        <v>368</v>
      </c>
    </row>
    <row r="19703">
      <c r="F19703" s="9"/>
      <c r="N19703" s="50"/>
      <c r="O19703" s="50"/>
      <c r="P19703" s="50"/>
      <c r="Q19703" s="50" t="s">
        <v>368</v>
      </c>
      <c r="R19703" s="9" t="s">
        <v>368</v>
      </c>
      <c r="S19703" s="50" t="s">
        <v>368</v>
      </c>
      <c r="T19703" s="9" t="s">
        <v>368</v>
      </c>
      <c r="U19703" s="9" t="s">
        <v>368</v>
      </c>
    </row>
    <row r="19704">
      <c r="F19704" s="9"/>
      <c r="N19704" s="50"/>
      <c r="O19704" s="50"/>
      <c r="P19704" s="50"/>
      <c r="Q19704" s="50" t="s">
        <v>368</v>
      </c>
      <c r="R19704" s="9" t="s">
        <v>368</v>
      </c>
      <c r="S19704" s="50" t="s">
        <v>368</v>
      </c>
      <c r="T19704" s="9" t="s">
        <v>368</v>
      </c>
      <c r="U19704" s="9" t="s">
        <v>368</v>
      </c>
    </row>
    <row r="19705">
      <c r="F19705" s="9"/>
      <c r="N19705" s="50"/>
      <c r="O19705" s="50"/>
      <c r="P19705" s="50"/>
      <c r="Q19705" s="50" t="s">
        <v>368</v>
      </c>
      <c r="R19705" s="9" t="s">
        <v>368</v>
      </c>
      <c r="S19705" s="50" t="s">
        <v>368</v>
      </c>
      <c r="T19705" s="9" t="s">
        <v>368</v>
      </c>
      <c r="U19705" s="9" t="s">
        <v>368</v>
      </c>
    </row>
    <row r="19706">
      <c r="F19706" s="9"/>
      <c r="N19706" s="50"/>
      <c r="O19706" s="50"/>
      <c r="P19706" s="50"/>
      <c r="Q19706" s="50" t="s">
        <v>368</v>
      </c>
      <c r="R19706" s="9" t="s">
        <v>368</v>
      </c>
      <c r="S19706" s="50" t="s">
        <v>368</v>
      </c>
      <c r="T19706" s="9" t="s">
        <v>368</v>
      </c>
      <c r="U19706" s="9" t="s">
        <v>368</v>
      </c>
    </row>
    <row r="19707">
      <c r="F19707" s="9"/>
      <c r="N19707" s="50"/>
      <c r="O19707" s="50"/>
      <c r="P19707" s="50"/>
      <c r="Q19707" s="50" t="s">
        <v>368</v>
      </c>
      <c r="R19707" s="9" t="s">
        <v>368</v>
      </c>
      <c r="S19707" s="50" t="s">
        <v>368</v>
      </c>
      <c r="T19707" s="9" t="s">
        <v>368</v>
      </c>
      <c r="U19707" s="9" t="s">
        <v>368</v>
      </c>
    </row>
    <row r="19708">
      <c r="F19708" s="9"/>
      <c r="N19708" s="50"/>
      <c r="O19708" s="50"/>
      <c r="P19708" s="50"/>
      <c r="Q19708" s="50" t="s">
        <v>368</v>
      </c>
      <c r="R19708" s="9" t="s">
        <v>368</v>
      </c>
      <c r="S19708" s="50" t="s">
        <v>368</v>
      </c>
      <c r="T19708" s="9" t="s">
        <v>368</v>
      </c>
      <c r="U19708" s="9" t="s">
        <v>368</v>
      </c>
    </row>
    <row r="19709">
      <c r="F19709" s="9"/>
      <c r="N19709" s="50"/>
      <c r="O19709" s="50"/>
      <c r="P19709" s="50"/>
      <c r="Q19709" s="50" t="s">
        <v>368</v>
      </c>
      <c r="R19709" s="9" t="s">
        <v>368</v>
      </c>
      <c r="S19709" s="50" t="s">
        <v>368</v>
      </c>
      <c r="T19709" s="9" t="s">
        <v>368</v>
      </c>
      <c r="U19709" s="9" t="s">
        <v>368</v>
      </c>
    </row>
    <row r="19710">
      <c r="F19710" s="9"/>
      <c r="N19710" s="50"/>
      <c r="O19710" s="50"/>
      <c r="P19710" s="50"/>
      <c r="Q19710" s="50" t="s">
        <v>368</v>
      </c>
      <c r="R19710" s="9" t="s">
        <v>368</v>
      </c>
      <c r="S19710" s="50" t="s">
        <v>368</v>
      </c>
      <c r="T19710" s="9" t="s">
        <v>368</v>
      </c>
      <c r="U19710" s="9" t="s">
        <v>368</v>
      </c>
    </row>
    <row r="19711">
      <c r="F19711" s="9"/>
      <c r="N19711" s="50"/>
      <c r="O19711" s="50"/>
      <c r="P19711" s="50"/>
      <c r="Q19711" s="50" t="s">
        <v>368</v>
      </c>
      <c r="R19711" s="9" t="s">
        <v>368</v>
      </c>
      <c r="S19711" s="50" t="s">
        <v>368</v>
      </c>
      <c r="T19711" s="9" t="s">
        <v>368</v>
      </c>
      <c r="U19711" s="9" t="s">
        <v>368</v>
      </c>
    </row>
    <row r="19712">
      <c r="F19712" s="9"/>
      <c r="N19712" s="50"/>
      <c r="O19712" s="50"/>
      <c r="P19712" s="50"/>
      <c r="Q19712" s="50" t="s">
        <v>368</v>
      </c>
      <c r="R19712" s="9" t="s">
        <v>368</v>
      </c>
      <c r="S19712" s="50" t="s">
        <v>368</v>
      </c>
      <c r="T19712" s="9" t="s">
        <v>368</v>
      </c>
      <c r="U19712" s="9" t="s">
        <v>368</v>
      </c>
    </row>
    <row r="19713">
      <c r="F19713" s="9"/>
      <c r="N19713" s="50"/>
      <c r="O19713" s="50"/>
      <c r="P19713" s="50"/>
      <c r="Q19713" s="50" t="s">
        <v>368</v>
      </c>
      <c r="R19713" s="9" t="s">
        <v>368</v>
      </c>
      <c r="S19713" s="50" t="s">
        <v>368</v>
      </c>
      <c r="T19713" s="9" t="s">
        <v>368</v>
      </c>
      <c r="U19713" s="9" t="s">
        <v>368</v>
      </c>
    </row>
    <row r="19714">
      <c r="F19714" s="9"/>
      <c r="N19714" s="50"/>
      <c r="O19714" s="50"/>
      <c r="P19714" s="50"/>
      <c r="Q19714" s="50" t="s">
        <v>368</v>
      </c>
      <c r="R19714" s="9" t="s">
        <v>368</v>
      </c>
      <c r="S19714" s="50" t="s">
        <v>368</v>
      </c>
      <c r="T19714" s="9" t="s">
        <v>368</v>
      </c>
      <c r="U19714" s="9" t="s">
        <v>368</v>
      </c>
    </row>
    <row r="19715">
      <c r="F19715" s="9"/>
      <c r="N19715" s="50"/>
      <c r="O19715" s="50"/>
      <c r="P19715" s="50"/>
      <c r="Q19715" s="50" t="s">
        <v>368</v>
      </c>
      <c r="R19715" s="9" t="s">
        <v>368</v>
      </c>
      <c r="S19715" s="50" t="s">
        <v>368</v>
      </c>
      <c r="T19715" s="9" t="s">
        <v>368</v>
      </c>
      <c r="U19715" s="9" t="s">
        <v>368</v>
      </c>
    </row>
    <row r="19716">
      <c r="F19716" s="9"/>
      <c r="N19716" s="50"/>
      <c r="O19716" s="50"/>
      <c r="P19716" s="50"/>
      <c r="Q19716" s="50" t="s">
        <v>368</v>
      </c>
      <c r="R19716" s="9" t="s">
        <v>368</v>
      </c>
      <c r="S19716" s="50" t="s">
        <v>368</v>
      </c>
      <c r="T19716" s="9" t="s">
        <v>368</v>
      </c>
      <c r="U19716" s="9" t="s">
        <v>368</v>
      </c>
    </row>
    <row r="19717">
      <c r="F19717" s="9"/>
      <c r="N19717" s="50"/>
      <c r="O19717" s="50"/>
      <c r="P19717" s="50"/>
      <c r="Q19717" s="50" t="s">
        <v>368</v>
      </c>
      <c r="R19717" s="9" t="s">
        <v>368</v>
      </c>
      <c r="S19717" s="50" t="s">
        <v>368</v>
      </c>
      <c r="T19717" s="9" t="s">
        <v>368</v>
      </c>
      <c r="U19717" s="9" t="s">
        <v>368</v>
      </c>
    </row>
    <row r="19718">
      <c r="F19718" s="9"/>
      <c r="N19718" s="50"/>
      <c r="O19718" s="50"/>
      <c r="P19718" s="50"/>
      <c r="Q19718" s="50" t="s">
        <v>368</v>
      </c>
      <c r="R19718" s="9" t="s">
        <v>368</v>
      </c>
      <c r="S19718" s="50" t="s">
        <v>368</v>
      </c>
      <c r="T19718" s="9" t="s">
        <v>368</v>
      </c>
      <c r="U19718" s="9" t="s">
        <v>368</v>
      </c>
    </row>
    <row r="19719">
      <c r="F19719" s="9"/>
      <c r="N19719" s="50"/>
      <c r="O19719" s="50"/>
      <c r="P19719" s="50"/>
      <c r="Q19719" s="50" t="s">
        <v>368</v>
      </c>
      <c r="R19719" s="9" t="s">
        <v>368</v>
      </c>
      <c r="S19719" s="50" t="s">
        <v>368</v>
      </c>
      <c r="T19719" s="9" t="s">
        <v>368</v>
      </c>
      <c r="U19719" s="9" t="s">
        <v>368</v>
      </c>
    </row>
    <row r="19720">
      <c r="F19720" s="9"/>
      <c r="N19720" s="50"/>
      <c r="O19720" s="50"/>
      <c r="P19720" s="50"/>
      <c r="Q19720" s="50" t="s">
        <v>368</v>
      </c>
      <c r="R19720" s="9" t="s">
        <v>368</v>
      </c>
      <c r="S19720" s="50" t="s">
        <v>368</v>
      </c>
      <c r="T19720" s="9" t="s">
        <v>368</v>
      </c>
      <c r="U19720" s="9" t="s">
        <v>368</v>
      </c>
    </row>
    <row r="19721">
      <c r="F19721" s="9"/>
      <c r="N19721" s="50"/>
      <c r="O19721" s="50"/>
      <c r="P19721" s="50"/>
      <c r="Q19721" s="50" t="s">
        <v>368</v>
      </c>
      <c r="R19721" s="9" t="s">
        <v>368</v>
      </c>
      <c r="S19721" s="50" t="s">
        <v>368</v>
      </c>
      <c r="T19721" s="9" t="s">
        <v>368</v>
      </c>
      <c r="U19721" s="9" t="s">
        <v>368</v>
      </c>
    </row>
    <row r="19722">
      <c r="F19722" s="9"/>
      <c r="N19722" s="50"/>
      <c r="O19722" s="50"/>
      <c r="P19722" s="50"/>
      <c r="Q19722" s="50" t="s">
        <v>368</v>
      </c>
      <c r="R19722" s="9" t="s">
        <v>368</v>
      </c>
      <c r="S19722" s="50" t="s">
        <v>368</v>
      </c>
      <c r="T19722" s="9" t="s">
        <v>368</v>
      </c>
      <c r="U19722" s="9" t="s">
        <v>368</v>
      </c>
    </row>
    <row r="19723">
      <c r="F19723" s="9"/>
      <c r="N19723" s="50"/>
      <c r="O19723" s="50"/>
      <c r="P19723" s="50"/>
      <c r="Q19723" s="50" t="s">
        <v>368</v>
      </c>
      <c r="R19723" s="9" t="s">
        <v>368</v>
      </c>
      <c r="S19723" s="50" t="s">
        <v>368</v>
      </c>
      <c r="T19723" s="9" t="s">
        <v>368</v>
      </c>
      <c r="U19723" s="9" t="s">
        <v>368</v>
      </c>
    </row>
    <row r="19724">
      <c r="F19724" s="9"/>
      <c r="N19724" s="50"/>
      <c r="O19724" s="50"/>
      <c r="P19724" s="50"/>
      <c r="Q19724" s="50" t="s">
        <v>368</v>
      </c>
      <c r="R19724" s="9" t="s">
        <v>368</v>
      </c>
      <c r="S19724" s="50" t="s">
        <v>368</v>
      </c>
      <c r="T19724" s="9" t="s">
        <v>368</v>
      </c>
      <c r="U19724" s="9" t="s">
        <v>368</v>
      </c>
    </row>
    <row r="19725">
      <c r="F19725" s="9"/>
      <c r="N19725" s="50"/>
      <c r="O19725" s="50"/>
      <c r="P19725" s="50"/>
      <c r="Q19725" s="50" t="s">
        <v>368</v>
      </c>
      <c r="R19725" s="9" t="s">
        <v>368</v>
      </c>
      <c r="S19725" s="50" t="s">
        <v>368</v>
      </c>
      <c r="T19725" s="9" t="s">
        <v>368</v>
      </c>
      <c r="U19725" s="9" t="s">
        <v>368</v>
      </c>
    </row>
    <row r="19726">
      <c r="F19726" s="9"/>
      <c r="N19726" s="50"/>
      <c r="O19726" s="50"/>
      <c r="P19726" s="50"/>
      <c r="Q19726" s="50" t="s">
        <v>368</v>
      </c>
      <c r="R19726" s="9" t="s">
        <v>368</v>
      </c>
      <c r="S19726" s="50" t="s">
        <v>368</v>
      </c>
      <c r="T19726" s="9" t="s">
        <v>368</v>
      </c>
      <c r="U19726" s="9" t="s">
        <v>368</v>
      </c>
    </row>
    <row r="19727">
      <c r="F19727" s="9"/>
      <c r="N19727" s="50"/>
      <c r="O19727" s="50"/>
      <c r="P19727" s="50"/>
      <c r="Q19727" s="50" t="s">
        <v>368</v>
      </c>
      <c r="R19727" s="9" t="s">
        <v>368</v>
      </c>
      <c r="S19727" s="50" t="s">
        <v>368</v>
      </c>
      <c r="T19727" s="9" t="s">
        <v>368</v>
      </c>
      <c r="U19727" s="9" t="s">
        <v>368</v>
      </c>
    </row>
    <row r="19728">
      <c r="F19728" s="9"/>
      <c r="N19728" s="50"/>
      <c r="O19728" s="50"/>
      <c r="P19728" s="50"/>
      <c r="Q19728" s="50" t="s">
        <v>368</v>
      </c>
      <c r="R19728" s="9" t="s">
        <v>368</v>
      </c>
      <c r="S19728" s="50" t="s">
        <v>368</v>
      </c>
      <c r="T19728" s="9" t="s">
        <v>368</v>
      </c>
      <c r="U19728" s="9" t="s">
        <v>368</v>
      </c>
    </row>
    <row r="19729">
      <c r="F19729" s="9"/>
      <c r="N19729" s="50"/>
      <c r="O19729" s="50"/>
      <c r="P19729" s="50"/>
      <c r="Q19729" s="50" t="s">
        <v>368</v>
      </c>
      <c r="R19729" s="9" t="s">
        <v>368</v>
      </c>
      <c r="S19729" s="50" t="s">
        <v>368</v>
      </c>
      <c r="T19729" s="9" t="s">
        <v>368</v>
      </c>
      <c r="U19729" s="9" t="s">
        <v>368</v>
      </c>
    </row>
    <row r="19730">
      <c r="F19730" s="9"/>
      <c r="N19730" s="50"/>
      <c r="O19730" s="50"/>
      <c r="P19730" s="50"/>
      <c r="Q19730" s="50" t="s">
        <v>368</v>
      </c>
      <c r="R19730" s="9" t="s">
        <v>368</v>
      </c>
      <c r="S19730" s="50" t="s">
        <v>368</v>
      </c>
      <c r="T19730" s="9" t="s">
        <v>368</v>
      </c>
      <c r="U19730" s="9" t="s">
        <v>368</v>
      </c>
    </row>
    <row r="19731">
      <c r="F19731" s="9"/>
      <c r="N19731" s="50"/>
      <c r="O19731" s="50"/>
      <c r="P19731" s="50"/>
      <c r="Q19731" s="50" t="s">
        <v>368</v>
      </c>
      <c r="R19731" s="9" t="s">
        <v>368</v>
      </c>
      <c r="S19731" s="50" t="s">
        <v>368</v>
      </c>
      <c r="T19731" s="9" t="s">
        <v>368</v>
      </c>
      <c r="U19731" s="9" t="s">
        <v>368</v>
      </c>
    </row>
    <row r="19732">
      <c r="F19732" s="9"/>
      <c r="N19732" s="50"/>
      <c r="O19732" s="50"/>
      <c r="P19732" s="50"/>
      <c r="Q19732" s="50" t="s">
        <v>368</v>
      </c>
      <c r="R19732" s="9" t="s">
        <v>368</v>
      </c>
      <c r="S19732" s="50" t="s">
        <v>368</v>
      </c>
      <c r="T19732" s="9" t="s">
        <v>368</v>
      </c>
      <c r="U19732" s="9" t="s">
        <v>368</v>
      </c>
    </row>
    <row r="19733">
      <c r="F19733" s="9"/>
      <c r="N19733" s="50"/>
      <c r="O19733" s="50"/>
      <c r="P19733" s="50"/>
      <c r="Q19733" s="50" t="s">
        <v>368</v>
      </c>
      <c r="R19733" s="9" t="s">
        <v>368</v>
      </c>
      <c r="S19733" s="50" t="s">
        <v>368</v>
      </c>
      <c r="T19733" s="9" t="s">
        <v>368</v>
      </c>
      <c r="U19733" s="9" t="s">
        <v>368</v>
      </c>
    </row>
    <row r="19734">
      <c r="F19734" s="9"/>
      <c r="N19734" s="50"/>
      <c r="O19734" s="50"/>
      <c r="P19734" s="50"/>
      <c r="Q19734" s="50" t="s">
        <v>368</v>
      </c>
      <c r="R19734" s="9" t="s">
        <v>368</v>
      </c>
      <c r="S19734" s="50" t="s">
        <v>368</v>
      </c>
      <c r="T19734" s="9" t="s">
        <v>368</v>
      </c>
      <c r="U19734" s="9" t="s">
        <v>368</v>
      </c>
    </row>
    <row r="19735">
      <c r="F19735" s="9"/>
      <c r="N19735" s="50"/>
      <c r="O19735" s="50"/>
      <c r="P19735" s="50"/>
      <c r="Q19735" s="50" t="s">
        <v>368</v>
      </c>
      <c r="R19735" s="9" t="s">
        <v>368</v>
      </c>
      <c r="S19735" s="50" t="s">
        <v>368</v>
      </c>
      <c r="T19735" s="9" t="s">
        <v>368</v>
      </c>
      <c r="U19735" s="9" t="s">
        <v>368</v>
      </c>
    </row>
    <row r="19736">
      <c r="F19736" s="9"/>
      <c r="N19736" s="50"/>
      <c r="O19736" s="50"/>
      <c r="P19736" s="50"/>
      <c r="Q19736" s="50" t="s">
        <v>368</v>
      </c>
      <c r="R19736" s="9" t="s">
        <v>368</v>
      </c>
      <c r="S19736" s="50" t="s">
        <v>368</v>
      </c>
      <c r="T19736" s="9" t="s">
        <v>368</v>
      </c>
      <c r="U19736" s="9" t="s">
        <v>368</v>
      </c>
    </row>
    <row r="19737">
      <c r="F19737" s="9"/>
      <c r="N19737" s="50"/>
      <c r="O19737" s="50"/>
      <c r="P19737" s="50"/>
      <c r="Q19737" s="50" t="s">
        <v>368</v>
      </c>
      <c r="R19737" s="9" t="s">
        <v>368</v>
      </c>
      <c r="S19737" s="50" t="s">
        <v>368</v>
      </c>
      <c r="T19737" s="9" t="s">
        <v>368</v>
      </c>
      <c r="U19737" s="9" t="s">
        <v>368</v>
      </c>
    </row>
    <row r="19738">
      <c r="F19738" s="9"/>
      <c r="N19738" s="50"/>
      <c r="O19738" s="50"/>
      <c r="P19738" s="50"/>
      <c r="Q19738" s="50" t="s">
        <v>368</v>
      </c>
      <c r="R19738" s="9" t="s">
        <v>368</v>
      </c>
      <c r="S19738" s="50" t="s">
        <v>368</v>
      </c>
      <c r="T19738" s="9" t="s">
        <v>368</v>
      </c>
      <c r="U19738" s="9" t="s">
        <v>368</v>
      </c>
    </row>
    <row r="19739">
      <c r="F19739" s="9"/>
      <c r="N19739" s="50"/>
      <c r="O19739" s="50"/>
      <c r="P19739" s="50"/>
      <c r="Q19739" s="50" t="s">
        <v>368</v>
      </c>
      <c r="R19739" s="9" t="s">
        <v>368</v>
      </c>
      <c r="S19739" s="50" t="s">
        <v>368</v>
      </c>
      <c r="T19739" s="9" t="s">
        <v>368</v>
      </c>
      <c r="U19739" s="9" t="s">
        <v>368</v>
      </c>
    </row>
    <row r="19740">
      <c r="F19740" s="9"/>
      <c r="N19740" s="50"/>
      <c r="O19740" s="50"/>
      <c r="P19740" s="50"/>
      <c r="Q19740" s="50" t="s">
        <v>368</v>
      </c>
      <c r="R19740" s="9" t="s">
        <v>368</v>
      </c>
      <c r="S19740" s="50" t="s">
        <v>368</v>
      </c>
      <c r="T19740" s="9" t="s">
        <v>368</v>
      </c>
      <c r="U19740" s="9" t="s">
        <v>368</v>
      </c>
    </row>
    <row r="19741">
      <c r="F19741" s="9"/>
      <c r="N19741" s="50"/>
      <c r="O19741" s="50"/>
      <c r="P19741" s="50"/>
      <c r="Q19741" s="50" t="s">
        <v>368</v>
      </c>
      <c r="R19741" s="9" t="s">
        <v>368</v>
      </c>
      <c r="S19741" s="50" t="s">
        <v>368</v>
      </c>
      <c r="T19741" s="9" t="s">
        <v>368</v>
      </c>
      <c r="U19741" s="9" t="s">
        <v>368</v>
      </c>
    </row>
    <row r="19742">
      <c r="F19742" s="9"/>
      <c r="N19742" s="50"/>
      <c r="O19742" s="50"/>
      <c r="P19742" s="50"/>
      <c r="Q19742" s="50" t="s">
        <v>368</v>
      </c>
      <c r="R19742" s="9" t="s">
        <v>368</v>
      </c>
      <c r="S19742" s="50" t="s">
        <v>368</v>
      </c>
      <c r="T19742" s="9" t="s">
        <v>368</v>
      </c>
      <c r="U19742" s="9" t="s">
        <v>368</v>
      </c>
    </row>
    <row r="19743">
      <c r="F19743" s="9"/>
      <c r="N19743" s="50"/>
      <c r="O19743" s="50"/>
      <c r="P19743" s="50"/>
      <c r="Q19743" s="50" t="s">
        <v>368</v>
      </c>
      <c r="R19743" s="9" t="s">
        <v>368</v>
      </c>
      <c r="S19743" s="50" t="s">
        <v>368</v>
      </c>
      <c r="T19743" s="9" t="s">
        <v>368</v>
      </c>
      <c r="U19743" s="9" t="s">
        <v>368</v>
      </c>
    </row>
    <row r="19744">
      <c r="F19744" s="9"/>
      <c r="N19744" s="50"/>
      <c r="O19744" s="50"/>
      <c r="P19744" s="50"/>
      <c r="Q19744" s="50" t="s">
        <v>368</v>
      </c>
      <c r="R19744" s="9" t="s">
        <v>368</v>
      </c>
      <c r="S19744" s="50" t="s">
        <v>368</v>
      </c>
      <c r="T19744" s="9" t="s">
        <v>368</v>
      </c>
      <c r="U19744" s="9" t="s">
        <v>368</v>
      </c>
    </row>
    <row r="19745">
      <c r="F19745" s="9"/>
      <c r="N19745" s="50"/>
      <c r="O19745" s="50"/>
      <c r="P19745" s="50"/>
      <c r="Q19745" s="50" t="s">
        <v>368</v>
      </c>
      <c r="R19745" s="9" t="s">
        <v>368</v>
      </c>
      <c r="S19745" s="50" t="s">
        <v>368</v>
      </c>
      <c r="T19745" s="9" t="s">
        <v>368</v>
      </c>
      <c r="U19745" s="9" t="s">
        <v>368</v>
      </c>
    </row>
    <row r="19746">
      <c r="F19746" s="9"/>
      <c r="N19746" s="50"/>
      <c r="O19746" s="50"/>
      <c r="P19746" s="50"/>
      <c r="Q19746" s="50" t="s">
        <v>368</v>
      </c>
      <c r="R19746" s="9" t="s">
        <v>368</v>
      </c>
      <c r="S19746" s="50" t="s">
        <v>368</v>
      </c>
      <c r="T19746" s="9" t="s">
        <v>368</v>
      </c>
      <c r="U19746" s="9" t="s">
        <v>368</v>
      </c>
    </row>
    <row r="19747">
      <c r="F19747" s="9"/>
      <c r="N19747" s="50"/>
      <c r="O19747" s="50"/>
      <c r="P19747" s="50"/>
      <c r="Q19747" s="50" t="s">
        <v>368</v>
      </c>
      <c r="R19747" s="9" t="s">
        <v>368</v>
      </c>
      <c r="S19747" s="50" t="s">
        <v>368</v>
      </c>
      <c r="T19747" s="9" t="s">
        <v>368</v>
      </c>
      <c r="U19747" s="9" t="s">
        <v>368</v>
      </c>
    </row>
    <row r="19748">
      <c r="F19748" s="9"/>
      <c r="N19748" s="50"/>
      <c r="O19748" s="50"/>
      <c r="P19748" s="50"/>
      <c r="Q19748" s="50" t="s">
        <v>368</v>
      </c>
      <c r="R19748" s="9" t="s">
        <v>368</v>
      </c>
      <c r="S19748" s="50" t="s">
        <v>368</v>
      </c>
      <c r="T19748" s="9" t="s">
        <v>368</v>
      </c>
      <c r="U19748" s="9" t="s">
        <v>368</v>
      </c>
    </row>
    <row r="19749">
      <c r="F19749" s="9"/>
      <c r="N19749" s="50"/>
      <c r="O19749" s="50"/>
      <c r="P19749" s="50"/>
      <c r="Q19749" s="50" t="s">
        <v>368</v>
      </c>
      <c r="R19749" s="9" t="s">
        <v>368</v>
      </c>
      <c r="S19749" s="50" t="s">
        <v>368</v>
      </c>
      <c r="T19749" s="9" t="s">
        <v>368</v>
      </c>
      <c r="U19749" s="9" t="s">
        <v>368</v>
      </c>
    </row>
    <row r="19750">
      <c r="F19750" s="9"/>
      <c r="N19750" s="50"/>
      <c r="O19750" s="50"/>
      <c r="P19750" s="50"/>
      <c r="Q19750" s="50" t="s">
        <v>368</v>
      </c>
      <c r="R19750" s="9" t="s">
        <v>368</v>
      </c>
      <c r="S19750" s="50" t="s">
        <v>368</v>
      </c>
      <c r="T19750" s="9" t="s">
        <v>368</v>
      </c>
      <c r="U19750" s="9" t="s">
        <v>368</v>
      </c>
    </row>
    <row r="19751">
      <c r="F19751" s="9"/>
      <c r="N19751" s="50"/>
      <c r="O19751" s="50"/>
      <c r="P19751" s="50"/>
      <c r="Q19751" s="50" t="s">
        <v>368</v>
      </c>
      <c r="R19751" s="9" t="s">
        <v>368</v>
      </c>
      <c r="S19751" s="50" t="s">
        <v>368</v>
      </c>
      <c r="T19751" s="9" t="s">
        <v>368</v>
      </c>
      <c r="U19751" s="9" t="s">
        <v>368</v>
      </c>
    </row>
    <row r="19752">
      <c r="F19752" s="9"/>
      <c r="N19752" s="50"/>
      <c r="O19752" s="50"/>
      <c r="P19752" s="50"/>
      <c r="Q19752" s="50" t="s">
        <v>368</v>
      </c>
      <c r="R19752" s="9" t="s">
        <v>368</v>
      </c>
      <c r="S19752" s="50" t="s">
        <v>368</v>
      </c>
      <c r="T19752" s="9" t="s">
        <v>368</v>
      </c>
      <c r="U19752" s="9" t="s">
        <v>368</v>
      </c>
    </row>
    <row r="19753">
      <c r="F19753" s="9"/>
      <c r="N19753" s="50"/>
      <c r="O19753" s="50"/>
      <c r="P19753" s="50"/>
      <c r="Q19753" s="50" t="s">
        <v>368</v>
      </c>
      <c r="R19753" s="9" t="s">
        <v>368</v>
      </c>
      <c r="S19753" s="50" t="s">
        <v>368</v>
      </c>
      <c r="T19753" s="9" t="s">
        <v>368</v>
      </c>
      <c r="U19753" s="9" t="s">
        <v>368</v>
      </c>
    </row>
    <row r="19754">
      <c r="F19754" s="9"/>
      <c r="N19754" s="50"/>
      <c r="O19754" s="50"/>
      <c r="P19754" s="50"/>
      <c r="Q19754" s="50" t="s">
        <v>368</v>
      </c>
      <c r="R19754" s="9" t="s">
        <v>368</v>
      </c>
      <c r="S19754" s="50" t="s">
        <v>368</v>
      </c>
      <c r="T19754" s="9" t="s">
        <v>368</v>
      </c>
      <c r="U19754" s="9" t="s">
        <v>368</v>
      </c>
    </row>
    <row r="19755">
      <c r="F19755" s="9"/>
      <c r="N19755" s="50"/>
      <c r="O19755" s="50"/>
      <c r="P19755" s="50"/>
      <c r="Q19755" s="50" t="s">
        <v>368</v>
      </c>
      <c r="R19755" s="9" t="s">
        <v>368</v>
      </c>
      <c r="S19755" s="50" t="s">
        <v>368</v>
      </c>
      <c r="T19755" s="9" t="s">
        <v>368</v>
      </c>
      <c r="U19755" s="9" t="s">
        <v>368</v>
      </c>
    </row>
    <row r="19756">
      <c r="F19756" s="9"/>
      <c r="N19756" s="50"/>
      <c r="O19756" s="50"/>
      <c r="P19756" s="50"/>
      <c r="Q19756" s="50" t="s">
        <v>368</v>
      </c>
      <c r="R19756" s="9" t="s">
        <v>368</v>
      </c>
      <c r="S19756" s="50" t="s">
        <v>368</v>
      </c>
      <c r="T19756" s="9" t="s">
        <v>368</v>
      </c>
      <c r="U19756" s="9" t="s">
        <v>368</v>
      </c>
    </row>
    <row r="19757">
      <c r="F19757" s="9"/>
      <c r="N19757" s="50"/>
      <c r="O19757" s="50"/>
      <c r="P19757" s="50"/>
      <c r="Q19757" s="50" t="s">
        <v>368</v>
      </c>
      <c r="R19757" s="9" t="s">
        <v>368</v>
      </c>
      <c r="S19757" s="50" t="s">
        <v>368</v>
      </c>
      <c r="T19757" s="9" t="s">
        <v>368</v>
      </c>
      <c r="U19757" s="9" t="s">
        <v>368</v>
      </c>
    </row>
    <row r="19758">
      <c r="F19758" s="9"/>
      <c r="N19758" s="50"/>
      <c r="O19758" s="50"/>
      <c r="P19758" s="50"/>
      <c r="Q19758" s="50" t="s">
        <v>368</v>
      </c>
      <c r="R19758" s="9" t="s">
        <v>368</v>
      </c>
      <c r="S19758" s="50" t="s">
        <v>368</v>
      </c>
      <c r="T19758" s="9" t="s">
        <v>368</v>
      </c>
      <c r="U19758" s="9" t="s">
        <v>368</v>
      </c>
    </row>
    <row r="19759">
      <c r="F19759" s="9"/>
      <c r="N19759" s="50"/>
      <c r="O19759" s="50"/>
      <c r="P19759" s="50"/>
      <c r="Q19759" s="50" t="s">
        <v>368</v>
      </c>
      <c r="R19759" s="9" t="s">
        <v>368</v>
      </c>
      <c r="S19759" s="50" t="s">
        <v>368</v>
      </c>
      <c r="T19759" s="9" t="s">
        <v>368</v>
      </c>
      <c r="U19759" s="9" t="s">
        <v>368</v>
      </c>
    </row>
    <row r="19760">
      <c r="F19760" s="9"/>
      <c r="N19760" s="50"/>
      <c r="O19760" s="50"/>
      <c r="P19760" s="50"/>
      <c r="Q19760" s="50" t="s">
        <v>368</v>
      </c>
      <c r="R19760" s="9" t="s">
        <v>368</v>
      </c>
      <c r="S19760" s="50" t="s">
        <v>368</v>
      </c>
      <c r="T19760" s="9" t="s">
        <v>368</v>
      </c>
      <c r="U19760" s="9" t="s">
        <v>368</v>
      </c>
    </row>
    <row r="19761">
      <c r="F19761" s="9"/>
      <c r="N19761" s="50"/>
      <c r="O19761" s="50"/>
      <c r="P19761" s="50"/>
      <c r="Q19761" s="50" t="s">
        <v>368</v>
      </c>
      <c r="R19761" s="9" t="s">
        <v>368</v>
      </c>
      <c r="S19761" s="50" t="s">
        <v>368</v>
      </c>
      <c r="T19761" s="9" t="s">
        <v>368</v>
      </c>
      <c r="U19761" s="9" t="s">
        <v>368</v>
      </c>
    </row>
    <row r="19762">
      <c r="F19762" s="9"/>
      <c r="N19762" s="50"/>
      <c r="O19762" s="50"/>
      <c r="P19762" s="50"/>
      <c r="Q19762" s="50" t="s">
        <v>368</v>
      </c>
      <c r="R19762" s="9" t="s">
        <v>368</v>
      </c>
      <c r="S19762" s="50" t="s">
        <v>368</v>
      </c>
      <c r="T19762" s="9" t="s">
        <v>368</v>
      </c>
      <c r="U19762" s="9" t="s">
        <v>368</v>
      </c>
    </row>
    <row r="19763">
      <c r="F19763" s="9"/>
      <c r="N19763" s="50"/>
      <c r="O19763" s="50"/>
      <c r="P19763" s="50"/>
      <c r="Q19763" s="50" t="s">
        <v>368</v>
      </c>
      <c r="R19763" s="9" t="s">
        <v>368</v>
      </c>
      <c r="S19763" s="50" t="s">
        <v>368</v>
      </c>
      <c r="T19763" s="9" t="s">
        <v>368</v>
      </c>
      <c r="U19763" s="9" t="s">
        <v>368</v>
      </c>
    </row>
    <row r="19764">
      <c r="F19764" s="9"/>
      <c r="N19764" s="50"/>
      <c r="O19764" s="50"/>
      <c r="P19764" s="50"/>
      <c r="Q19764" s="50" t="s">
        <v>368</v>
      </c>
      <c r="R19764" s="9" t="s">
        <v>368</v>
      </c>
      <c r="S19764" s="50" t="s">
        <v>368</v>
      </c>
      <c r="T19764" s="9" t="s">
        <v>368</v>
      </c>
      <c r="U19764" s="9" t="s">
        <v>368</v>
      </c>
    </row>
    <row r="19765">
      <c r="F19765" s="9"/>
      <c r="N19765" s="50"/>
      <c r="O19765" s="50"/>
      <c r="P19765" s="50"/>
      <c r="Q19765" s="50" t="s">
        <v>368</v>
      </c>
      <c r="R19765" s="9" t="s">
        <v>368</v>
      </c>
      <c r="S19765" s="50" t="s">
        <v>368</v>
      </c>
      <c r="T19765" s="9" t="s">
        <v>368</v>
      </c>
      <c r="U19765" s="9" t="s">
        <v>368</v>
      </c>
    </row>
    <row r="19766">
      <c r="F19766" s="9"/>
      <c r="N19766" s="50"/>
      <c r="O19766" s="50"/>
      <c r="P19766" s="50"/>
      <c r="Q19766" s="50" t="s">
        <v>368</v>
      </c>
      <c r="R19766" s="9" t="s">
        <v>368</v>
      </c>
      <c r="S19766" s="50" t="s">
        <v>368</v>
      </c>
      <c r="T19766" s="9" t="s">
        <v>368</v>
      </c>
      <c r="U19766" s="9" t="s">
        <v>368</v>
      </c>
    </row>
    <row r="19767">
      <c r="F19767" s="9"/>
      <c r="N19767" s="50"/>
      <c r="O19767" s="50"/>
      <c r="P19767" s="50"/>
      <c r="Q19767" s="50" t="s">
        <v>368</v>
      </c>
      <c r="R19767" s="9" t="s">
        <v>368</v>
      </c>
      <c r="S19767" s="50" t="s">
        <v>368</v>
      </c>
      <c r="T19767" s="9" t="s">
        <v>368</v>
      </c>
      <c r="U19767" s="9" t="s">
        <v>368</v>
      </c>
    </row>
    <row r="19768">
      <c r="F19768" s="9"/>
      <c r="N19768" s="50"/>
      <c r="O19768" s="50"/>
      <c r="P19768" s="50"/>
      <c r="Q19768" s="50" t="s">
        <v>368</v>
      </c>
      <c r="R19768" s="9" t="s">
        <v>368</v>
      </c>
      <c r="S19768" s="50" t="s">
        <v>368</v>
      </c>
      <c r="T19768" s="9" t="s">
        <v>368</v>
      </c>
      <c r="U19768" s="9" t="s">
        <v>368</v>
      </c>
    </row>
    <row r="19769">
      <c r="F19769" s="9"/>
      <c r="N19769" s="50"/>
      <c r="O19769" s="50"/>
      <c r="P19769" s="50"/>
      <c r="Q19769" s="50" t="s">
        <v>368</v>
      </c>
      <c r="R19769" s="9" t="s">
        <v>368</v>
      </c>
      <c r="S19769" s="50" t="s">
        <v>368</v>
      </c>
      <c r="T19769" s="9" t="s">
        <v>368</v>
      </c>
      <c r="U19769" s="9" t="s">
        <v>368</v>
      </c>
    </row>
    <row r="19770">
      <c r="F19770" s="9"/>
      <c r="N19770" s="50"/>
      <c r="O19770" s="50"/>
      <c r="P19770" s="50"/>
      <c r="Q19770" s="50" t="s">
        <v>368</v>
      </c>
      <c r="R19770" s="9" t="s">
        <v>368</v>
      </c>
      <c r="S19770" s="50" t="s">
        <v>368</v>
      </c>
      <c r="T19770" s="9" t="s">
        <v>368</v>
      </c>
      <c r="U19770" s="9" t="s">
        <v>368</v>
      </c>
    </row>
    <row r="19771">
      <c r="F19771" s="9"/>
      <c r="N19771" s="50"/>
      <c r="O19771" s="50"/>
      <c r="P19771" s="50"/>
      <c r="Q19771" s="50" t="s">
        <v>368</v>
      </c>
      <c r="R19771" s="9" t="s">
        <v>368</v>
      </c>
      <c r="S19771" s="50" t="s">
        <v>368</v>
      </c>
      <c r="T19771" s="9" t="s">
        <v>368</v>
      </c>
      <c r="U19771" s="9" t="s">
        <v>368</v>
      </c>
    </row>
    <row r="19772">
      <c r="F19772" s="9"/>
      <c r="N19772" s="50"/>
      <c r="O19772" s="50"/>
      <c r="P19772" s="50"/>
      <c r="Q19772" s="50" t="s">
        <v>368</v>
      </c>
      <c r="R19772" s="9" t="s">
        <v>368</v>
      </c>
      <c r="S19772" s="50" t="s">
        <v>368</v>
      </c>
      <c r="T19772" s="9" t="s">
        <v>368</v>
      </c>
      <c r="U19772" s="9" t="s">
        <v>368</v>
      </c>
    </row>
    <row r="19773">
      <c r="F19773" s="9"/>
      <c r="N19773" s="50"/>
      <c r="O19773" s="50"/>
      <c r="P19773" s="50"/>
      <c r="Q19773" s="50" t="s">
        <v>368</v>
      </c>
      <c r="R19773" s="9" t="s">
        <v>368</v>
      </c>
      <c r="S19773" s="50" t="s">
        <v>368</v>
      </c>
      <c r="T19773" s="9" t="s">
        <v>368</v>
      </c>
      <c r="U19773" s="9" t="s">
        <v>368</v>
      </c>
    </row>
    <row r="19774">
      <c r="F19774" s="9"/>
      <c r="N19774" s="50"/>
      <c r="O19774" s="50"/>
      <c r="P19774" s="50"/>
      <c r="Q19774" s="50" t="s">
        <v>368</v>
      </c>
      <c r="R19774" s="9" t="s">
        <v>368</v>
      </c>
      <c r="S19774" s="50" t="s">
        <v>368</v>
      </c>
      <c r="T19774" s="9" t="s">
        <v>368</v>
      </c>
      <c r="U19774" s="9" t="s">
        <v>368</v>
      </c>
    </row>
    <row r="19775">
      <c r="F19775" s="9"/>
      <c r="N19775" s="50"/>
      <c r="O19775" s="50"/>
      <c r="P19775" s="50"/>
      <c r="Q19775" s="50" t="s">
        <v>368</v>
      </c>
      <c r="R19775" s="9" t="s">
        <v>368</v>
      </c>
      <c r="S19775" s="50" t="s">
        <v>368</v>
      </c>
      <c r="T19775" s="9" t="s">
        <v>368</v>
      </c>
      <c r="U19775" s="9" t="s">
        <v>368</v>
      </c>
    </row>
    <row r="19776">
      <c r="F19776" s="9"/>
      <c r="N19776" s="50"/>
      <c r="O19776" s="50"/>
      <c r="P19776" s="50"/>
      <c r="Q19776" s="50" t="s">
        <v>368</v>
      </c>
      <c r="R19776" s="9" t="s">
        <v>368</v>
      </c>
      <c r="S19776" s="50" t="s">
        <v>368</v>
      </c>
      <c r="T19776" s="9" t="s">
        <v>368</v>
      </c>
      <c r="U19776" s="9" t="s">
        <v>368</v>
      </c>
    </row>
    <row r="19777">
      <c r="F19777" s="9"/>
      <c r="N19777" s="50"/>
      <c r="O19777" s="50"/>
      <c r="P19777" s="50"/>
      <c r="Q19777" s="50" t="s">
        <v>368</v>
      </c>
      <c r="R19777" s="9" t="s">
        <v>368</v>
      </c>
      <c r="S19777" s="50" t="s">
        <v>368</v>
      </c>
      <c r="T19777" s="9" t="s">
        <v>368</v>
      </c>
      <c r="U19777" s="9" t="s">
        <v>368</v>
      </c>
    </row>
    <row r="19778">
      <c r="F19778" s="9"/>
      <c r="N19778" s="50"/>
      <c r="O19778" s="50"/>
      <c r="P19778" s="50"/>
      <c r="Q19778" s="50" t="s">
        <v>368</v>
      </c>
      <c r="R19778" s="9" t="s">
        <v>368</v>
      </c>
      <c r="S19778" s="50" t="s">
        <v>368</v>
      </c>
      <c r="T19778" s="9" t="s">
        <v>368</v>
      </c>
      <c r="U19778" s="9" t="s">
        <v>368</v>
      </c>
    </row>
    <row r="19779">
      <c r="F19779" s="9"/>
      <c r="N19779" s="50"/>
      <c r="O19779" s="50"/>
      <c r="P19779" s="50"/>
      <c r="Q19779" s="50" t="s">
        <v>368</v>
      </c>
      <c r="R19779" s="9" t="s">
        <v>368</v>
      </c>
      <c r="S19779" s="50" t="s">
        <v>368</v>
      </c>
      <c r="T19779" s="9" t="s">
        <v>368</v>
      </c>
      <c r="U19779" s="9" t="s">
        <v>368</v>
      </c>
    </row>
    <row r="19780">
      <c r="F19780" s="9"/>
      <c r="N19780" s="50"/>
      <c r="O19780" s="50"/>
      <c r="P19780" s="50"/>
      <c r="Q19780" s="50" t="s">
        <v>368</v>
      </c>
      <c r="R19780" s="9" t="s">
        <v>368</v>
      </c>
      <c r="S19780" s="50" t="s">
        <v>368</v>
      </c>
      <c r="T19780" s="9" t="s">
        <v>368</v>
      </c>
      <c r="U19780" s="9" t="s">
        <v>368</v>
      </c>
    </row>
    <row r="19781">
      <c r="F19781" s="9"/>
      <c r="N19781" s="50"/>
      <c r="O19781" s="50"/>
      <c r="P19781" s="50"/>
      <c r="Q19781" s="50" t="s">
        <v>368</v>
      </c>
      <c r="R19781" s="9" t="s">
        <v>368</v>
      </c>
      <c r="S19781" s="50" t="s">
        <v>368</v>
      </c>
      <c r="T19781" s="9" t="s">
        <v>368</v>
      </c>
      <c r="U19781" s="9" t="s">
        <v>368</v>
      </c>
    </row>
    <row r="19782">
      <c r="F19782" s="9"/>
      <c r="N19782" s="50"/>
      <c r="O19782" s="50"/>
      <c r="P19782" s="50"/>
      <c r="Q19782" s="50" t="s">
        <v>368</v>
      </c>
      <c r="R19782" s="9" t="s">
        <v>368</v>
      </c>
      <c r="S19782" s="50" t="s">
        <v>368</v>
      </c>
      <c r="T19782" s="9" t="s">
        <v>368</v>
      </c>
      <c r="U19782" s="9" t="s">
        <v>368</v>
      </c>
    </row>
    <row r="19783">
      <c r="F19783" s="9"/>
      <c r="N19783" s="50"/>
      <c r="O19783" s="50"/>
      <c r="P19783" s="50"/>
      <c r="Q19783" s="50" t="s">
        <v>368</v>
      </c>
      <c r="R19783" s="9" t="s">
        <v>368</v>
      </c>
      <c r="S19783" s="50" t="s">
        <v>368</v>
      </c>
      <c r="T19783" s="9" t="s">
        <v>368</v>
      </c>
      <c r="U19783" s="9" t="s">
        <v>368</v>
      </c>
    </row>
    <row r="19784">
      <c r="F19784" s="9"/>
      <c r="N19784" s="50"/>
      <c r="O19784" s="50"/>
      <c r="P19784" s="50"/>
      <c r="Q19784" s="50" t="s">
        <v>368</v>
      </c>
      <c r="R19784" s="9" t="s">
        <v>368</v>
      </c>
      <c r="S19784" s="50" t="s">
        <v>368</v>
      </c>
      <c r="T19784" s="9" t="s">
        <v>368</v>
      </c>
      <c r="U19784" s="9" t="s">
        <v>368</v>
      </c>
    </row>
    <row r="19785">
      <c r="F19785" s="9"/>
      <c r="N19785" s="50"/>
      <c r="O19785" s="50"/>
      <c r="P19785" s="50"/>
      <c r="Q19785" s="50" t="s">
        <v>368</v>
      </c>
      <c r="R19785" s="9" t="s">
        <v>368</v>
      </c>
      <c r="S19785" s="50" t="s">
        <v>368</v>
      </c>
      <c r="T19785" s="9" t="s">
        <v>368</v>
      </c>
      <c r="U19785" s="9" t="s">
        <v>368</v>
      </c>
    </row>
    <row r="19786">
      <c r="F19786" s="9"/>
      <c r="N19786" s="50"/>
      <c r="O19786" s="50"/>
      <c r="P19786" s="50"/>
      <c r="Q19786" s="50" t="s">
        <v>368</v>
      </c>
      <c r="R19786" s="9" t="s">
        <v>368</v>
      </c>
      <c r="S19786" s="50" t="s">
        <v>368</v>
      </c>
      <c r="T19786" s="9" t="s">
        <v>368</v>
      </c>
      <c r="U19786" s="9" t="s">
        <v>368</v>
      </c>
    </row>
    <row r="19787">
      <c r="F19787" s="9"/>
      <c r="N19787" s="50"/>
      <c r="O19787" s="50"/>
      <c r="P19787" s="50"/>
      <c r="Q19787" s="50" t="s">
        <v>368</v>
      </c>
      <c r="R19787" s="9" t="s">
        <v>368</v>
      </c>
      <c r="S19787" s="50" t="s">
        <v>368</v>
      </c>
      <c r="T19787" s="9" t="s">
        <v>368</v>
      </c>
      <c r="U19787" s="9" t="s">
        <v>368</v>
      </c>
    </row>
    <row r="19788">
      <c r="F19788" s="9"/>
      <c r="N19788" s="50"/>
      <c r="O19788" s="50"/>
      <c r="P19788" s="50"/>
      <c r="Q19788" s="50" t="s">
        <v>368</v>
      </c>
      <c r="R19788" s="9" t="s">
        <v>368</v>
      </c>
      <c r="S19788" s="50" t="s">
        <v>368</v>
      </c>
      <c r="T19788" s="9" t="s">
        <v>368</v>
      </c>
      <c r="U19788" s="9" t="s">
        <v>368</v>
      </c>
    </row>
    <row r="19789">
      <c r="F19789" s="9"/>
      <c r="N19789" s="50"/>
      <c r="O19789" s="50"/>
      <c r="P19789" s="50"/>
      <c r="Q19789" s="50" t="s">
        <v>368</v>
      </c>
      <c r="R19789" s="9" t="s">
        <v>368</v>
      </c>
      <c r="S19789" s="50" t="s">
        <v>368</v>
      </c>
      <c r="T19789" s="9" t="s">
        <v>368</v>
      </c>
      <c r="U19789" s="9" t="s">
        <v>368</v>
      </c>
    </row>
    <row r="19790">
      <c r="F19790" s="9"/>
      <c r="N19790" s="50"/>
      <c r="O19790" s="50"/>
      <c r="P19790" s="50"/>
      <c r="Q19790" s="50" t="s">
        <v>368</v>
      </c>
      <c r="R19790" s="9" t="s">
        <v>368</v>
      </c>
      <c r="S19790" s="50" t="s">
        <v>368</v>
      </c>
      <c r="T19790" s="9" t="s">
        <v>368</v>
      </c>
      <c r="U19790" s="9" t="s">
        <v>368</v>
      </c>
    </row>
    <row r="19791">
      <c r="F19791" s="9"/>
      <c r="N19791" s="50"/>
      <c r="O19791" s="50"/>
      <c r="P19791" s="50"/>
      <c r="Q19791" s="50" t="s">
        <v>368</v>
      </c>
      <c r="R19791" s="9" t="s">
        <v>368</v>
      </c>
      <c r="S19791" s="50" t="s">
        <v>368</v>
      </c>
      <c r="T19791" s="9" t="s">
        <v>368</v>
      </c>
      <c r="U19791" s="9" t="s">
        <v>368</v>
      </c>
    </row>
    <row r="19792">
      <c r="F19792" s="9"/>
      <c r="N19792" s="50"/>
      <c r="O19792" s="50"/>
      <c r="P19792" s="50"/>
      <c r="Q19792" s="50" t="s">
        <v>368</v>
      </c>
      <c r="R19792" s="9" t="s">
        <v>368</v>
      </c>
      <c r="S19792" s="50" t="s">
        <v>368</v>
      </c>
      <c r="T19792" s="9" t="s">
        <v>368</v>
      </c>
      <c r="U19792" s="9" t="s">
        <v>368</v>
      </c>
    </row>
    <row r="19793">
      <c r="F19793" s="9"/>
      <c r="N19793" s="50"/>
      <c r="O19793" s="50"/>
      <c r="P19793" s="50"/>
      <c r="Q19793" s="50" t="s">
        <v>368</v>
      </c>
      <c r="R19793" s="9" t="s">
        <v>368</v>
      </c>
      <c r="S19793" s="50" t="s">
        <v>368</v>
      </c>
      <c r="T19793" s="9" t="s">
        <v>368</v>
      </c>
      <c r="U19793" s="9" t="s">
        <v>368</v>
      </c>
    </row>
    <row r="19794">
      <c r="F19794" s="9"/>
      <c r="N19794" s="50"/>
      <c r="O19794" s="50"/>
      <c r="P19794" s="50"/>
      <c r="Q19794" s="50" t="s">
        <v>368</v>
      </c>
      <c r="R19794" s="9" t="s">
        <v>368</v>
      </c>
      <c r="S19794" s="50" t="s">
        <v>368</v>
      </c>
      <c r="T19794" s="9" t="s">
        <v>368</v>
      </c>
      <c r="U19794" s="9" t="s">
        <v>368</v>
      </c>
    </row>
    <row r="19795">
      <c r="F19795" s="9"/>
      <c r="N19795" s="50"/>
      <c r="O19795" s="50"/>
      <c r="P19795" s="50"/>
      <c r="Q19795" s="50" t="s">
        <v>368</v>
      </c>
      <c r="R19795" s="9" t="s">
        <v>368</v>
      </c>
      <c r="S19795" s="50" t="s">
        <v>368</v>
      </c>
      <c r="T19795" s="9" t="s">
        <v>368</v>
      </c>
      <c r="U19795" s="9" t="s">
        <v>368</v>
      </c>
    </row>
    <row r="19796">
      <c r="F19796" s="9"/>
      <c r="N19796" s="50"/>
      <c r="O19796" s="50"/>
      <c r="P19796" s="50"/>
      <c r="Q19796" s="50" t="s">
        <v>368</v>
      </c>
      <c r="R19796" s="9" t="s">
        <v>368</v>
      </c>
      <c r="S19796" s="50" t="s">
        <v>368</v>
      </c>
      <c r="T19796" s="9" t="s">
        <v>368</v>
      </c>
      <c r="U19796" s="9" t="s">
        <v>368</v>
      </c>
    </row>
    <row r="19797">
      <c r="F19797" s="9"/>
      <c r="N19797" s="50"/>
      <c r="O19797" s="50"/>
      <c r="P19797" s="50"/>
      <c r="Q19797" s="50" t="s">
        <v>368</v>
      </c>
      <c r="R19797" s="9" t="s">
        <v>368</v>
      </c>
      <c r="S19797" s="50" t="s">
        <v>368</v>
      </c>
      <c r="T19797" s="9" t="s">
        <v>368</v>
      </c>
      <c r="U19797" s="9" t="s">
        <v>368</v>
      </c>
    </row>
    <row r="19798">
      <c r="F19798" s="9"/>
      <c r="N19798" s="50"/>
      <c r="O19798" s="50"/>
      <c r="P19798" s="50"/>
      <c r="Q19798" s="50" t="s">
        <v>368</v>
      </c>
      <c r="R19798" s="9" t="s">
        <v>368</v>
      </c>
      <c r="S19798" s="50" t="s">
        <v>368</v>
      </c>
      <c r="T19798" s="9" t="s">
        <v>368</v>
      </c>
      <c r="U19798" s="9" t="s">
        <v>368</v>
      </c>
    </row>
    <row r="19799">
      <c r="F19799" s="9"/>
      <c r="N19799" s="50"/>
      <c r="O19799" s="50"/>
      <c r="P19799" s="50"/>
      <c r="Q19799" s="50" t="s">
        <v>368</v>
      </c>
      <c r="R19799" s="9" t="s">
        <v>368</v>
      </c>
      <c r="S19799" s="50" t="s">
        <v>368</v>
      </c>
      <c r="T19799" s="9" t="s">
        <v>368</v>
      </c>
      <c r="U19799" s="9" t="s">
        <v>368</v>
      </c>
    </row>
    <row r="19800">
      <c r="F19800" s="9"/>
      <c r="N19800" s="50"/>
      <c r="O19800" s="50"/>
      <c r="P19800" s="50"/>
      <c r="Q19800" s="50" t="s">
        <v>368</v>
      </c>
      <c r="R19800" s="9" t="s">
        <v>368</v>
      </c>
      <c r="S19800" s="50" t="s">
        <v>368</v>
      </c>
      <c r="T19800" s="9" t="s">
        <v>368</v>
      </c>
      <c r="U19800" s="9" t="s">
        <v>368</v>
      </c>
    </row>
    <row r="19801">
      <c r="F19801" s="9"/>
      <c r="N19801" s="50"/>
      <c r="O19801" s="50"/>
      <c r="P19801" s="50"/>
      <c r="Q19801" s="50" t="s">
        <v>368</v>
      </c>
      <c r="R19801" s="9" t="s">
        <v>368</v>
      </c>
      <c r="S19801" s="50" t="s">
        <v>368</v>
      </c>
      <c r="T19801" s="9" t="s">
        <v>368</v>
      </c>
      <c r="U19801" s="9" t="s">
        <v>368</v>
      </c>
    </row>
    <row r="19802">
      <c r="F19802" s="9"/>
      <c r="N19802" s="50"/>
      <c r="O19802" s="50"/>
      <c r="P19802" s="50"/>
      <c r="Q19802" s="50" t="s">
        <v>368</v>
      </c>
      <c r="R19802" s="9" t="s">
        <v>368</v>
      </c>
      <c r="S19802" s="50" t="s">
        <v>368</v>
      </c>
      <c r="T19802" s="9" t="s">
        <v>368</v>
      </c>
      <c r="U19802" s="9" t="s">
        <v>368</v>
      </c>
    </row>
    <row r="19803">
      <c r="F19803" s="9"/>
      <c r="N19803" s="50"/>
      <c r="O19803" s="50"/>
      <c r="P19803" s="50"/>
      <c r="Q19803" s="50" t="s">
        <v>368</v>
      </c>
      <c r="R19803" s="9" t="s">
        <v>368</v>
      </c>
      <c r="S19803" s="50" t="s">
        <v>368</v>
      </c>
      <c r="T19803" s="9" t="s">
        <v>368</v>
      </c>
      <c r="U19803" s="9" t="s">
        <v>368</v>
      </c>
    </row>
    <row r="19804">
      <c r="F19804" s="9"/>
      <c r="N19804" s="50"/>
      <c r="O19804" s="50"/>
      <c r="P19804" s="50"/>
      <c r="Q19804" s="50" t="s">
        <v>368</v>
      </c>
      <c r="R19804" s="9" t="s">
        <v>368</v>
      </c>
      <c r="S19804" s="50" t="s">
        <v>368</v>
      </c>
      <c r="T19804" s="9" t="s">
        <v>368</v>
      </c>
      <c r="U19804" s="9" t="s">
        <v>368</v>
      </c>
    </row>
    <row r="19805">
      <c r="F19805" s="9"/>
      <c r="N19805" s="50"/>
      <c r="O19805" s="50"/>
      <c r="P19805" s="50"/>
      <c r="Q19805" s="50" t="s">
        <v>368</v>
      </c>
      <c r="R19805" s="9" t="s">
        <v>368</v>
      </c>
      <c r="S19805" s="50" t="s">
        <v>368</v>
      </c>
      <c r="T19805" s="9" t="s">
        <v>368</v>
      </c>
      <c r="U19805" s="9" t="s">
        <v>368</v>
      </c>
    </row>
    <row r="19806">
      <c r="F19806" s="9"/>
      <c r="N19806" s="50"/>
      <c r="O19806" s="50"/>
      <c r="P19806" s="50"/>
      <c r="Q19806" s="50" t="s">
        <v>368</v>
      </c>
      <c r="R19806" s="9" t="s">
        <v>368</v>
      </c>
      <c r="S19806" s="50" t="s">
        <v>368</v>
      </c>
      <c r="T19806" s="9" t="s">
        <v>368</v>
      </c>
      <c r="U19806" s="9" t="s">
        <v>368</v>
      </c>
    </row>
    <row r="19807">
      <c r="F19807" s="9"/>
      <c r="N19807" s="50"/>
      <c r="O19807" s="50"/>
      <c r="P19807" s="50"/>
      <c r="Q19807" s="50" t="s">
        <v>368</v>
      </c>
      <c r="R19807" s="9" t="s">
        <v>368</v>
      </c>
      <c r="S19807" s="50" t="s">
        <v>368</v>
      </c>
      <c r="T19807" s="9" t="s">
        <v>368</v>
      </c>
      <c r="U19807" s="9" t="s">
        <v>368</v>
      </c>
    </row>
    <row r="19808">
      <c r="F19808" s="9"/>
      <c r="N19808" s="50"/>
      <c r="O19808" s="50"/>
      <c r="P19808" s="50"/>
      <c r="Q19808" s="50" t="s">
        <v>368</v>
      </c>
      <c r="R19808" s="9" t="s">
        <v>368</v>
      </c>
      <c r="S19808" s="50" t="s">
        <v>368</v>
      </c>
      <c r="T19808" s="9" t="s">
        <v>368</v>
      </c>
      <c r="U19808" s="9" t="s">
        <v>368</v>
      </c>
    </row>
    <row r="19809">
      <c r="F19809" s="9"/>
      <c r="N19809" s="50"/>
      <c r="O19809" s="50"/>
      <c r="P19809" s="50"/>
      <c r="Q19809" s="50" t="s">
        <v>368</v>
      </c>
      <c r="R19809" s="9" t="s">
        <v>368</v>
      </c>
      <c r="S19809" s="50" t="s">
        <v>368</v>
      </c>
      <c r="T19809" s="9" t="s">
        <v>368</v>
      </c>
      <c r="U19809" s="9" t="s">
        <v>368</v>
      </c>
    </row>
    <row r="19810">
      <c r="F19810" s="9"/>
      <c r="N19810" s="50"/>
      <c r="O19810" s="50"/>
      <c r="P19810" s="50"/>
      <c r="Q19810" s="50" t="s">
        <v>368</v>
      </c>
      <c r="R19810" s="9" t="s">
        <v>368</v>
      </c>
      <c r="S19810" s="50" t="s">
        <v>368</v>
      </c>
      <c r="T19810" s="9" t="s">
        <v>368</v>
      </c>
      <c r="U19810" s="9" t="s">
        <v>368</v>
      </c>
    </row>
    <row r="19811">
      <c r="F19811" s="9"/>
      <c r="N19811" s="50"/>
      <c r="O19811" s="50"/>
      <c r="P19811" s="50"/>
      <c r="Q19811" s="50" t="s">
        <v>368</v>
      </c>
      <c r="R19811" s="9" t="s">
        <v>368</v>
      </c>
      <c r="S19811" s="50" t="s">
        <v>368</v>
      </c>
      <c r="T19811" s="9" t="s">
        <v>368</v>
      </c>
      <c r="U19811" s="9" t="s">
        <v>368</v>
      </c>
    </row>
    <row r="19812">
      <c r="F19812" s="9"/>
      <c r="N19812" s="50"/>
      <c r="O19812" s="50"/>
      <c r="P19812" s="50"/>
      <c r="Q19812" s="50" t="s">
        <v>368</v>
      </c>
      <c r="R19812" s="9" t="s">
        <v>368</v>
      </c>
      <c r="S19812" s="50" t="s">
        <v>368</v>
      </c>
      <c r="T19812" s="9" t="s">
        <v>368</v>
      </c>
      <c r="U19812" s="9" t="s">
        <v>368</v>
      </c>
    </row>
    <row r="19813">
      <c r="F19813" s="9"/>
      <c r="N19813" s="50"/>
      <c r="O19813" s="50"/>
      <c r="P19813" s="50"/>
      <c r="Q19813" s="50" t="s">
        <v>368</v>
      </c>
      <c r="R19813" s="9" t="s">
        <v>368</v>
      </c>
      <c r="S19813" s="50" t="s">
        <v>368</v>
      </c>
      <c r="T19813" s="9" t="s">
        <v>368</v>
      </c>
      <c r="U19813" s="9" t="s">
        <v>368</v>
      </c>
    </row>
    <row r="19814">
      <c r="F19814" s="9"/>
      <c r="N19814" s="50"/>
      <c r="O19814" s="50"/>
      <c r="P19814" s="50"/>
      <c r="Q19814" s="50" t="s">
        <v>368</v>
      </c>
      <c r="R19814" s="9" t="s">
        <v>368</v>
      </c>
      <c r="S19814" s="50" t="s">
        <v>368</v>
      </c>
      <c r="T19814" s="9" t="s">
        <v>368</v>
      </c>
      <c r="U19814" s="9" t="s">
        <v>368</v>
      </c>
    </row>
    <row r="19815">
      <c r="F19815" s="9"/>
      <c r="N19815" s="50"/>
      <c r="O19815" s="50"/>
      <c r="P19815" s="50"/>
      <c r="Q19815" s="50" t="s">
        <v>368</v>
      </c>
      <c r="R19815" s="9" t="s">
        <v>368</v>
      </c>
      <c r="S19815" s="50" t="s">
        <v>368</v>
      </c>
      <c r="T19815" s="9" t="s">
        <v>368</v>
      </c>
      <c r="U19815" s="9" t="s">
        <v>368</v>
      </c>
    </row>
    <row r="19816">
      <c r="F19816" s="9"/>
      <c r="N19816" s="50"/>
      <c r="O19816" s="50"/>
      <c r="P19816" s="50"/>
      <c r="Q19816" s="50" t="s">
        <v>368</v>
      </c>
      <c r="R19816" s="9" t="s">
        <v>368</v>
      </c>
      <c r="S19816" s="50" t="s">
        <v>368</v>
      </c>
      <c r="T19816" s="9" t="s">
        <v>368</v>
      </c>
      <c r="U19816" s="9" t="s">
        <v>368</v>
      </c>
    </row>
    <row r="19817">
      <c r="F19817" s="9"/>
      <c r="N19817" s="50"/>
      <c r="O19817" s="50"/>
      <c r="P19817" s="50"/>
      <c r="Q19817" s="50" t="s">
        <v>368</v>
      </c>
      <c r="R19817" s="9" t="s">
        <v>368</v>
      </c>
      <c r="S19817" s="50" t="s">
        <v>368</v>
      </c>
      <c r="T19817" s="9" t="s">
        <v>368</v>
      </c>
      <c r="U19817" s="9" t="s">
        <v>368</v>
      </c>
    </row>
    <row r="19818">
      <c r="F19818" s="9"/>
      <c r="N19818" s="50"/>
      <c r="O19818" s="50"/>
      <c r="P19818" s="50"/>
      <c r="Q19818" s="50" t="s">
        <v>368</v>
      </c>
      <c r="R19818" s="9" t="s">
        <v>368</v>
      </c>
      <c r="S19818" s="50" t="s">
        <v>368</v>
      </c>
      <c r="T19818" s="9" t="s">
        <v>368</v>
      </c>
      <c r="U19818" s="9" t="s">
        <v>368</v>
      </c>
    </row>
    <row r="19819">
      <c r="F19819" s="9"/>
      <c r="N19819" s="50"/>
      <c r="O19819" s="50"/>
      <c r="P19819" s="50"/>
      <c r="Q19819" s="50" t="s">
        <v>368</v>
      </c>
      <c r="R19819" s="9" t="s">
        <v>368</v>
      </c>
      <c r="S19819" s="50" t="s">
        <v>368</v>
      </c>
      <c r="T19819" s="9" t="s">
        <v>368</v>
      </c>
      <c r="U19819" s="9" t="s">
        <v>368</v>
      </c>
    </row>
    <row r="19820">
      <c r="F19820" s="9"/>
      <c r="N19820" s="50"/>
      <c r="O19820" s="50"/>
      <c r="P19820" s="50"/>
      <c r="Q19820" s="50" t="s">
        <v>368</v>
      </c>
      <c r="R19820" s="9" t="s">
        <v>368</v>
      </c>
      <c r="S19820" s="50" t="s">
        <v>368</v>
      </c>
      <c r="T19820" s="9" t="s">
        <v>368</v>
      </c>
      <c r="U19820" s="9" t="s">
        <v>368</v>
      </c>
    </row>
    <row r="19821">
      <c r="F19821" s="9"/>
      <c r="N19821" s="50"/>
      <c r="O19821" s="50"/>
      <c r="P19821" s="50"/>
      <c r="Q19821" s="50" t="s">
        <v>368</v>
      </c>
      <c r="R19821" s="9" t="s">
        <v>368</v>
      </c>
      <c r="S19821" s="50" t="s">
        <v>368</v>
      </c>
      <c r="T19821" s="9" t="s">
        <v>368</v>
      </c>
      <c r="U19821" s="9" t="s">
        <v>368</v>
      </c>
    </row>
    <row r="19822">
      <c r="F19822" s="9"/>
      <c r="N19822" s="50"/>
      <c r="O19822" s="50"/>
      <c r="P19822" s="50"/>
      <c r="Q19822" s="50" t="s">
        <v>368</v>
      </c>
      <c r="R19822" s="9" t="s">
        <v>368</v>
      </c>
      <c r="S19822" s="50" t="s">
        <v>368</v>
      </c>
      <c r="T19822" s="9" t="s">
        <v>368</v>
      </c>
      <c r="U19822" s="9" t="s">
        <v>368</v>
      </c>
    </row>
    <row r="19823">
      <c r="F19823" s="9"/>
      <c r="N19823" s="50"/>
      <c r="O19823" s="50"/>
      <c r="P19823" s="50"/>
      <c r="Q19823" s="50" t="s">
        <v>368</v>
      </c>
      <c r="R19823" s="9" t="s">
        <v>368</v>
      </c>
      <c r="S19823" s="50" t="s">
        <v>368</v>
      </c>
      <c r="T19823" s="9" t="s">
        <v>368</v>
      </c>
      <c r="U19823" s="9" t="s">
        <v>368</v>
      </c>
    </row>
    <row r="19824">
      <c r="F19824" s="9"/>
      <c r="N19824" s="50"/>
      <c r="O19824" s="50"/>
      <c r="P19824" s="50"/>
      <c r="Q19824" s="50" t="s">
        <v>368</v>
      </c>
      <c r="R19824" s="9" t="s">
        <v>368</v>
      </c>
      <c r="S19824" s="50" t="s">
        <v>368</v>
      </c>
      <c r="T19824" s="9" t="s">
        <v>368</v>
      </c>
      <c r="U19824" s="9" t="s">
        <v>368</v>
      </c>
    </row>
    <row r="19825">
      <c r="F19825" s="9"/>
      <c r="N19825" s="50"/>
      <c r="O19825" s="50"/>
      <c r="P19825" s="50"/>
      <c r="Q19825" s="50" t="s">
        <v>368</v>
      </c>
      <c r="R19825" s="9" t="s">
        <v>368</v>
      </c>
      <c r="S19825" s="50" t="s">
        <v>368</v>
      </c>
      <c r="T19825" s="9" t="s">
        <v>368</v>
      </c>
      <c r="U19825" s="9" t="s">
        <v>368</v>
      </c>
    </row>
    <row r="19826">
      <c r="F19826" s="9"/>
      <c r="N19826" s="50"/>
      <c r="O19826" s="50"/>
      <c r="P19826" s="50"/>
      <c r="Q19826" s="50" t="s">
        <v>368</v>
      </c>
      <c r="R19826" s="9" t="s">
        <v>368</v>
      </c>
      <c r="S19826" s="50" t="s">
        <v>368</v>
      </c>
      <c r="T19826" s="9" t="s">
        <v>368</v>
      </c>
      <c r="U19826" s="9" t="s">
        <v>368</v>
      </c>
    </row>
    <row r="19827">
      <c r="F19827" s="9"/>
      <c r="N19827" s="50"/>
      <c r="O19827" s="50"/>
      <c r="P19827" s="50"/>
      <c r="Q19827" s="50" t="s">
        <v>368</v>
      </c>
      <c r="R19827" s="9" t="s">
        <v>368</v>
      </c>
      <c r="S19827" s="50" t="s">
        <v>368</v>
      </c>
      <c r="T19827" s="9" t="s">
        <v>368</v>
      </c>
      <c r="U19827" s="9" t="s">
        <v>368</v>
      </c>
    </row>
    <row r="19828">
      <c r="F19828" s="9"/>
      <c r="N19828" s="50"/>
      <c r="O19828" s="50"/>
      <c r="P19828" s="50"/>
      <c r="Q19828" s="50" t="s">
        <v>368</v>
      </c>
      <c r="R19828" s="9" t="s">
        <v>368</v>
      </c>
      <c r="S19828" s="50" t="s">
        <v>368</v>
      </c>
      <c r="T19828" s="9" t="s">
        <v>368</v>
      </c>
      <c r="U19828" s="9" t="s">
        <v>368</v>
      </c>
    </row>
    <row r="19829">
      <c r="F19829" s="9"/>
      <c r="N19829" s="50"/>
      <c r="O19829" s="50"/>
      <c r="P19829" s="50"/>
      <c r="Q19829" s="50" t="s">
        <v>368</v>
      </c>
      <c r="R19829" s="9" t="s">
        <v>368</v>
      </c>
      <c r="S19829" s="50" t="s">
        <v>368</v>
      </c>
      <c r="T19829" s="9" t="s">
        <v>368</v>
      </c>
      <c r="U19829" s="9" t="s">
        <v>368</v>
      </c>
    </row>
    <row r="19830">
      <c r="F19830" s="9"/>
      <c r="N19830" s="50"/>
      <c r="O19830" s="50"/>
      <c r="P19830" s="50"/>
      <c r="Q19830" s="50" t="s">
        <v>368</v>
      </c>
      <c r="R19830" s="9" t="s">
        <v>368</v>
      </c>
      <c r="S19830" s="50" t="s">
        <v>368</v>
      </c>
      <c r="T19830" s="9" t="s">
        <v>368</v>
      </c>
      <c r="U19830" s="9" t="s">
        <v>368</v>
      </c>
    </row>
    <row r="19831">
      <c r="F19831" s="9"/>
      <c r="N19831" s="50"/>
      <c r="O19831" s="50"/>
      <c r="P19831" s="50"/>
      <c r="Q19831" s="50" t="s">
        <v>368</v>
      </c>
      <c r="R19831" s="9" t="s">
        <v>368</v>
      </c>
      <c r="S19831" s="50" t="s">
        <v>368</v>
      </c>
      <c r="T19831" s="9" t="s">
        <v>368</v>
      </c>
      <c r="U19831" s="9" t="s">
        <v>368</v>
      </c>
    </row>
    <row r="19832">
      <c r="F19832" s="9"/>
      <c r="N19832" s="50"/>
      <c r="O19832" s="50"/>
      <c r="P19832" s="50"/>
      <c r="Q19832" s="50" t="s">
        <v>368</v>
      </c>
      <c r="R19832" s="9" t="s">
        <v>368</v>
      </c>
      <c r="S19832" s="50" t="s">
        <v>368</v>
      </c>
      <c r="T19832" s="9" t="s">
        <v>368</v>
      </c>
      <c r="U19832" s="9" t="s">
        <v>368</v>
      </c>
    </row>
    <row r="19833">
      <c r="F19833" s="9"/>
      <c r="N19833" s="50"/>
      <c r="O19833" s="50"/>
      <c r="P19833" s="50"/>
      <c r="Q19833" s="50" t="s">
        <v>368</v>
      </c>
      <c r="R19833" s="9" t="s">
        <v>368</v>
      </c>
      <c r="S19833" s="50" t="s">
        <v>368</v>
      </c>
      <c r="T19833" s="9" t="s">
        <v>368</v>
      </c>
      <c r="U19833" s="9" t="s">
        <v>368</v>
      </c>
    </row>
    <row r="19834">
      <c r="F19834" s="9"/>
      <c r="N19834" s="50"/>
      <c r="O19834" s="50"/>
      <c r="P19834" s="50"/>
      <c r="Q19834" s="50" t="s">
        <v>368</v>
      </c>
      <c r="R19834" s="9" t="s">
        <v>368</v>
      </c>
      <c r="S19834" s="50" t="s">
        <v>368</v>
      </c>
      <c r="T19834" s="9" t="s">
        <v>368</v>
      </c>
      <c r="U19834" s="9" t="s">
        <v>368</v>
      </c>
    </row>
    <row r="19835">
      <c r="F19835" s="9"/>
      <c r="N19835" s="50"/>
      <c r="O19835" s="50"/>
      <c r="P19835" s="50"/>
      <c r="Q19835" s="50" t="s">
        <v>368</v>
      </c>
      <c r="R19835" s="9" t="s">
        <v>368</v>
      </c>
      <c r="S19835" s="50" t="s">
        <v>368</v>
      </c>
      <c r="T19835" s="9" t="s">
        <v>368</v>
      </c>
      <c r="U19835" s="9" t="s">
        <v>368</v>
      </c>
    </row>
    <row r="19836">
      <c r="F19836" s="9"/>
      <c r="N19836" s="50"/>
      <c r="O19836" s="50"/>
      <c r="P19836" s="50"/>
      <c r="Q19836" s="50" t="s">
        <v>368</v>
      </c>
      <c r="R19836" s="9" t="s">
        <v>368</v>
      </c>
      <c r="S19836" s="50" t="s">
        <v>368</v>
      </c>
      <c r="T19836" s="9" t="s">
        <v>368</v>
      </c>
      <c r="U19836" s="9" t="s">
        <v>368</v>
      </c>
    </row>
    <row r="19837">
      <c r="F19837" s="9"/>
      <c r="N19837" s="50"/>
      <c r="O19837" s="50"/>
      <c r="P19837" s="50"/>
      <c r="Q19837" s="50" t="s">
        <v>368</v>
      </c>
      <c r="R19837" s="9" t="s">
        <v>368</v>
      </c>
      <c r="S19837" s="50" t="s">
        <v>368</v>
      </c>
      <c r="T19837" s="9" t="s">
        <v>368</v>
      </c>
      <c r="U19837" s="9" t="s">
        <v>368</v>
      </c>
    </row>
    <row r="19838">
      <c r="F19838" s="9"/>
      <c r="N19838" s="50"/>
      <c r="O19838" s="50"/>
      <c r="P19838" s="50"/>
      <c r="Q19838" s="50" t="s">
        <v>368</v>
      </c>
      <c r="R19838" s="9" t="s">
        <v>368</v>
      </c>
      <c r="S19838" s="50" t="s">
        <v>368</v>
      </c>
      <c r="T19838" s="9" t="s">
        <v>368</v>
      </c>
      <c r="U19838" s="9" t="s">
        <v>368</v>
      </c>
    </row>
    <row r="19839">
      <c r="F19839" s="9"/>
      <c r="N19839" s="50"/>
      <c r="O19839" s="50"/>
      <c r="P19839" s="50"/>
      <c r="Q19839" s="50" t="s">
        <v>368</v>
      </c>
      <c r="R19839" s="9" t="s">
        <v>368</v>
      </c>
      <c r="S19839" s="50" t="s">
        <v>368</v>
      </c>
      <c r="T19839" s="9" t="s">
        <v>368</v>
      </c>
      <c r="U19839" s="9" t="s">
        <v>368</v>
      </c>
    </row>
    <row r="19840">
      <c r="F19840" s="9"/>
      <c r="N19840" s="50"/>
      <c r="O19840" s="50"/>
      <c r="P19840" s="50"/>
      <c r="Q19840" s="50" t="s">
        <v>368</v>
      </c>
      <c r="R19840" s="9" t="s">
        <v>368</v>
      </c>
      <c r="S19840" s="50" t="s">
        <v>368</v>
      </c>
      <c r="T19840" s="9" t="s">
        <v>368</v>
      </c>
      <c r="U19840" s="9" t="s">
        <v>368</v>
      </c>
    </row>
    <row r="19841">
      <c r="F19841" s="9"/>
      <c r="N19841" s="50"/>
      <c r="O19841" s="50"/>
      <c r="P19841" s="50"/>
      <c r="Q19841" s="50" t="s">
        <v>368</v>
      </c>
      <c r="R19841" s="9" t="s">
        <v>368</v>
      </c>
      <c r="S19841" s="50" t="s">
        <v>368</v>
      </c>
      <c r="T19841" s="9" t="s">
        <v>368</v>
      </c>
      <c r="U19841" s="9" t="s">
        <v>368</v>
      </c>
    </row>
    <row r="19842">
      <c r="F19842" s="9"/>
      <c r="N19842" s="50"/>
      <c r="O19842" s="50"/>
      <c r="P19842" s="50"/>
      <c r="Q19842" s="50" t="s">
        <v>368</v>
      </c>
      <c r="R19842" s="9" t="s">
        <v>368</v>
      </c>
      <c r="S19842" s="50" t="s">
        <v>368</v>
      </c>
      <c r="T19842" s="9" t="s">
        <v>368</v>
      </c>
      <c r="U19842" s="9" t="s">
        <v>368</v>
      </c>
    </row>
    <row r="19843">
      <c r="F19843" s="9"/>
      <c r="N19843" s="50"/>
      <c r="O19843" s="50"/>
      <c r="P19843" s="50"/>
      <c r="Q19843" s="50" t="s">
        <v>368</v>
      </c>
      <c r="R19843" s="9" t="s">
        <v>368</v>
      </c>
      <c r="S19843" s="50" t="s">
        <v>368</v>
      </c>
      <c r="T19843" s="9" t="s">
        <v>368</v>
      </c>
      <c r="U19843" s="9" t="s">
        <v>368</v>
      </c>
    </row>
    <row r="19844">
      <c r="F19844" s="9"/>
      <c r="N19844" s="50"/>
      <c r="O19844" s="50"/>
      <c r="P19844" s="50"/>
      <c r="Q19844" s="50" t="s">
        <v>368</v>
      </c>
      <c r="R19844" s="9" t="s">
        <v>368</v>
      </c>
      <c r="S19844" s="50" t="s">
        <v>368</v>
      </c>
      <c r="T19844" s="9" t="s">
        <v>368</v>
      </c>
      <c r="U19844" s="9" t="s">
        <v>368</v>
      </c>
    </row>
    <row r="19845">
      <c r="F19845" s="9"/>
      <c r="N19845" s="50"/>
      <c r="O19845" s="50"/>
      <c r="P19845" s="50"/>
      <c r="Q19845" s="50" t="s">
        <v>368</v>
      </c>
      <c r="R19845" s="9" t="s">
        <v>368</v>
      </c>
      <c r="S19845" s="50" t="s">
        <v>368</v>
      </c>
      <c r="T19845" s="9" t="s">
        <v>368</v>
      </c>
      <c r="U19845" s="9" t="s">
        <v>368</v>
      </c>
    </row>
    <row r="19846">
      <c r="F19846" s="9"/>
      <c r="N19846" s="50"/>
      <c r="O19846" s="50"/>
      <c r="P19846" s="50"/>
      <c r="Q19846" s="50" t="s">
        <v>368</v>
      </c>
      <c r="R19846" s="9" t="s">
        <v>368</v>
      </c>
      <c r="S19846" s="50" t="s">
        <v>368</v>
      </c>
      <c r="T19846" s="9" t="s">
        <v>368</v>
      </c>
      <c r="U19846" s="9" t="s">
        <v>368</v>
      </c>
    </row>
    <row r="19847">
      <c r="F19847" s="9"/>
      <c r="N19847" s="50"/>
      <c r="O19847" s="50"/>
      <c r="P19847" s="50"/>
      <c r="Q19847" s="50" t="s">
        <v>368</v>
      </c>
      <c r="R19847" s="9" t="s">
        <v>368</v>
      </c>
      <c r="S19847" s="50" t="s">
        <v>368</v>
      </c>
      <c r="T19847" s="9" t="s">
        <v>368</v>
      </c>
      <c r="U19847" s="9" t="s">
        <v>368</v>
      </c>
    </row>
    <row r="19848">
      <c r="F19848" s="9"/>
      <c r="N19848" s="50"/>
      <c r="O19848" s="50"/>
      <c r="P19848" s="50"/>
      <c r="Q19848" s="50" t="s">
        <v>368</v>
      </c>
      <c r="R19848" s="9" t="s">
        <v>368</v>
      </c>
      <c r="S19848" s="50" t="s">
        <v>368</v>
      </c>
      <c r="T19848" s="9" t="s">
        <v>368</v>
      </c>
      <c r="U19848" s="9" t="s">
        <v>368</v>
      </c>
    </row>
    <row r="19849">
      <c r="F19849" s="9"/>
      <c r="N19849" s="50"/>
      <c r="O19849" s="50"/>
      <c r="P19849" s="50"/>
      <c r="Q19849" s="50" t="s">
        <v>368</v>
      </c>
      <c r="R19849" s="9" t="s">
        <v>368</v>
      </c>
      <c r="S19849" s="50" t="s">
        <v>368</v>
      </c>
      <c r="T19849" s="9" t="s">
        <v>368</v>
      </c>
      <c r="U19849" s="9" t="s">
        <v>368</v>
      </c>
    </row>
    <row r="19850">
      <c r="F19850" s="9"/>
      <c r="N19850" s="50"/>
      <c r="O19850" s="50"/>
      <c r="P19850" s="50"/>
      <c r="Q19850" s="50" t="s">
        <v>368</v>
      </c>
      <c r="R19850" s="9" t="s">
        <v>368</v>
      </c>
      <c r="S19850" s="50" t="s">
        <v>368</v>
      </c>
      <c r="T19850" s="9" t="s">
        <v>368</v>
      </c>
      <c r="U19850" s="9" t="s">
        <v>368</v>
      </c>
    </row>
    <row r="19851">
      <c r="F19851" s="9"/>
      <c r="N19851" s="50"/>
      <c r="O19851" s="50"/>
      <c r="P19851" s="50"/>
      <c r="Q19851" s="50" t="s">
        <v>368</v>
      </c>
      <c r="R19851" s="9" t="s">
        <v>368</v>
      </c>
      <c r="S19851" s="50" t="s">
        <v>368</v>
      </c>
      <c r="T19851" s="9" t="s">
        <v>368</v>
      </c>
      <c r="U19851" s="9" t="s">
        <v>368</v>
      </c>
    </row>
    <row r="19852">
      <c r="F19852" s="9"/>
      <c r="N19852" s="50"/>
      <c r="O19852" s="50"/>
      <c r="P19852" s="50"/>
      <c r="Q19852" s="50" t="s">
        <v>368</v>
      </c>
      <c r="R19852" s="9" t="s">
        <v>368</v>
      </c>
      <c r="S19852" s="50" t="s">
        <v>368</v>
      </c>
      <c r="T19852" s="9" t="s">
        <v>368</v>
      </c>
      <c r="U19852" s="9" t="s">
        <v>368</v>
      </c>
    </row>
    <row r="19853">
      <c r="F19853" s="9"/>
      <c r="N19853" s="50"/>
      <c r="O19853" s="50"/>
      <c r="P19853" s="50"/>
      <c r="Q19853" s="50" t="s">
        <v>368</v>
      </c>
      <c r="R19853" s="9" t="s">
        <v>368</v>
      </c>
      <c r="S19853" s="50" t="s">
        <v>368</v>
      </c>
      <c r="T19853" s="9" t="s">
        <v>368</v>
      </c>
      <c r="U19853" s="9" t="s">
        <v>368</v>
      </c>
    </row>
    <row r="19854">
      <c r="F19854" s="9"/>
      <c r="N19854" s="50"/>
      <c r="O19854" s="50"/>
      <c r="P19854" s="50"/>
      <c r="Q19854" s="50" t="s">
        <v>368</v>
      </c>
      <c r="R19854" s="9" t="s">
        <v>368</v>
      </c>
      <c r="S19854" s="50" t="s">
        <v>368</v>
      </c>
      <c r="T19854" s="9" t="s">
        <v>368</v>
      </c>
      <c r="U19854" s="9" t="s">
        <v>368</v>
      </c>
    </row>
    <row r="19855">
      <c r="F19855" s="9"/>
      <c r="N19855" s="50"/>
      <c r="O19855" s="50"/>
      <c r="P19855" s="50"/>
      <c r="Q19855" s="50" t="s">
        <v>368</v>
      </c>
      <c r="R19855" s="9" t="s">
        <v>368</v>
      </c>
      <c r="S19855" s="50" t="s">
        <v>368</v>
      </c>
      <c r="T19855" s="9" t="s">
        <v>368</v>
      </c>
      <c r="U19855" s="9" t="s">
        <v>368</v>
      </c>
    </row>
    <row r="19856">
      <c r="F19856" s="9"/>
      <c r="N19856" s="50"/>
      <c r="O19856" s="50"/>
      <c r="P19856" s="50"/>
      <c r="Q19856" s="50" t="s">
        <v>368</v>
      </c>
      <c r="R19856" s="9" t="s">
        <v>368</v>
      </c>
      <c r="S19856" s="50" t="s">
        <v>368</v>
      </c>
      <c r="T19856" s="9" t="s">
        <v>368</v>
      </c>
      <c r="U19856" s="9" t="s">
        <v>368</v>
      </c>
    </row>
    <row r="19857">
      <c r="F19857" s="9"/>
      <c r="N19857" s="50"/>
      <c r="O19857" s="50"/>
      <c r="P19857" s="50"/>
      <c r="Q19857" s="50" t="s">
        <v>368</v>
      </c>
      <c r="R19857" s="9" t="s">
        <v>368</v>
      </c>
      <c r="S19857" s="50" t="s">
        <v>368</v>
      </c>
      <c r="T19857" s="9" t="s">
        <v>368</v>
      </c>
      <c r="U19857" s="9" t="s">
        <v>368</v>
      </c>
    </row>
    <row r="19858">
      <c r="F19858" s="9"/>
      <c r="N19858" s="50"/>
      <c r="O19858" s="50"/>
      <c r="P19858" s="50"/>
      <c r="Q19858" s="50" t="s">
        <v>368</v>
      </c>
      <c r="R19858" s="9" t="s">
        <v>368</v>
      </c>
      <c r="S19858" s="50" t="s">
        <v>368</v>
      </c>
      <c r="T19858" s="9" t="s">
        <v>368</v>
      </c>
      <c r="U19858" s="9" t="s">
        <v>368</v>
      </c>
    </row>
    <row r="19859">
      <c r="F19859" s="9"/>
      <c r="N19859" s="50"/>
      <c r="O19859" s="50"/>
      <c r="P19859" s="50"/>
      <c r="Q19859" s="50" t="s">
        <v>368</v>
      </c>
      <c r="R19859" s="9" t="s">
        <v>368</v>
      </c>
      <c r="S19859" s="50" t="s">
        <v>368</v>
      </c>
      <c r="T19859" s="9" t="s">
        <v>368</v>
      </c>
      <c r="U19859" s="9" t="s">
        <v>368</v>
      </c>
    </row>
    <row r="19860">
      <c r="F19860" s="9"/>
      <c r="N19860" s="50"/>
      <c r="O19860" s="50"/>
      <c r="P19860" s="50"/>
      <c r="Q19860" s="50" t="s">
        <v>368</v>
      </c>
      <c r="R19860" s="9" t="s">
        <v>368</v>
      </c>
      <c r="S19860" s="50" t="s">
        <v>368</v>
      </c>
      <c r="T19860" s="9" t="s">
        <v>368</v>
      </c>
      <c r="U19860" s="9" t="s">
        <v>368</v>
      </c>
    </row>
    <row r="19861">
      <c r="F19861" s="9"/>
      <c r="N19861" s="50"/>
      <c r="O19861" s="50"/>
      <c r="P19861" s="50"/>
      <c r="Q19861" s="50" t="s">
        <v>368</v>
      </c>
      <c r="R19861" s="9" t="s">
        <v>368</v>
      </c>
      <c r="S19861" s="50" t="s">
        <v>368</v>
      </c>
      <c r="T19861" s="9" t="s">
        <v>368</v>
      </c>
      <c r="U19861" s="9" t="s">
        <v>368</v>
      </c>
    </row>
    <row r="19862">
      <c r="F19862" s="9"/>
      <c r="N19862" s="50"/>
      <c r="O19862" s="50"/>
      <c r="P19862" s="50"/>
      <c r="Q19862" s="50" t="s">
        <v>368</v>
      </c>
      <c r="R19862" s="9" t="s">
        <v>368</v>
      </c>
      <c r="S19862" s="50" t="s">
        <v>368</v>
      </c>
      <c r="T19862" s="9" t="s">
        <v>368</v>
      </c>
      <c r="U19862" s="9" t="s">
        <v>368</v>
      </c>
    </row>
    <row r="19863">
      <c r="F19863" s="9"/>
      <c r="N19863" s="50"/>
      <c r="O19863" s="50"/>
      <c r="P19863" s="50"/>
      <c r="Q19863" s="50" t="s">
        <v>368</v>
      </c>
      <c r="R19863" s="9" t="s">
        <v>368</v>
      </c>
      <c r="S19863" s="50" t="s">
        <v>368</v>
      </c>
      <c r="T19863" s="9" t="s">
        <v>368</v>
      </c>
      <c r="U19863" s="9" t="s">
        <v>368</v>
      </c>
    </row>
    <row r="19864">
      <c r="F19864" s="9"/>
      <c r="N19864" s="50"/>
      <c r="O19864" s="50"/>
      <c r="P19864" s="50"/>
      <c r="Q19864" s="50" t="s">
        <v>368</v>
      </c>
      <c r="R19864" s="9" t="s">
        <v>368</v>
      </c>
      <c r="S19864" s="50" t="s">
        <v>368</v>
      </c>
      <c r="T19864" s="9" t="s">
        <v>368</v>
      </c>
      <c r="U19864" s="9" t="s">
        <v>368</v>
      </c>
    </row>
    <row r="19865">
      <c r="F19865" s="9"/>
      <c r="N19865" s="50"/>
      <c r="O19865" s="50"/>
      <c r="P19865" s="50"/>
      <c r="Q19865" s="50" t="s">
        <v>368</v>
      </c>
      <c r="R19865" s="9" t="s">
        <v>368</v>
      </c>
      <c r="S19865" s="50" t="s">
        <v>368</v>
      </c>
      <c r="T19865" s="9" t="s">
        <v>368</v>
      </c>
      <c r="U19865" s="9" t="s">
        <v>368</v>
      </c>
    </row>
    <row r="19866">
      <c r="F19866" s="9"/>
      <c r="N19866" s="50"/>
      <c r="O19866" s="50"/>
      <c r="P19866" s="50"/>
      <c r="Q19866" s="50" t="s">
        <v>368</v>
      </c>
      <c r="R19866" s="9" t="s">
        <v>368</v>
      </c>
      <c r="S19866" s="50" t="s">
        <v>368</v>
      </c>
      <c r="T19866" s="9" t="s">
        <v>368</v>
      </c>
      <c r="U19866" s="9" t="s">
        <v>368</v>
      </c>
    </row>
    <row r="19867">
      <c r="F19867" s="9"/>
      <c r="N19867" s="50"/>
      <c r="O19867" s="50"/>
      <c r="P19867" s="50"/>
      <c r="Q19867" s="50" t="s">
        <v>368</v>
      </c>
      <c r="R19867" s="9" t="s">
        <v>368</v>
      </c>
      <c r="S19867" s="50" t="s">
        <v>368</v>
      </c>
      <c r="T19867" s="9" t="s">
        <v>368</v>
      </c>
      <c r="U19867" s="9" t="s">
        <v>368</v>
      </c>
    </row>
    <row r="19868">
      <c r="F19868" s="9"/>
      <c r="N19868" s="50"/>
      <c r="O19868" s="50"/>
      <c r="P19868" s="50"/>
      <c r="Q19868" s="50" t="s">
        <v>368</v>
      </c>
      <c r="R19868" s="9" t="s">
        <v>368</v>
      </c>
      <c r="S19868" s="50" t="s">
        <v>368</v>
      </c>
      <c r="T19868" s="9" t="s">
        <v>368</v>
      </c>
      <c r="U19868" s="9" t="s">
        <v>368</v>
      </c>
    </row>
    <row r="19869">
      <c r="F19869" s="9"/>
      <c r="N19869" s="50"/>
      <c r="O19869" s="50"/>
      <c r="P19869" s="50"/>
      <c r="Q19869" s="50" t="s">
        <v>368</v>
      </c>
      <c r="R19869" s="9" t="s">
        <v>368</v>
      </c>
      <c r="S19869" s="50" t="s">
        <v>368</v>
      </c>
      <c r="T19869" s="9" t="s">
        <v>368</v>
      </c>
      <c r="U19869" s="9" t="s">
        <v>368</v>
      </c>
    </row>
    <row r="19870">
      <c r="F19870" s="9"/>
      <c r="N19870" s="50"/>
      <c r="O19870" s="50"/>
      <c r="P19870" s="50"/>
      <c r="Q19870" s="50" t="s">
        <v>368</v>
      </c>
      <c r="R19870" s="9" t="s">
        <v>368</v>
      </c>
      <c r="S19870" s="50" t="s">
        <v>368</v>
      </c>
      <c r="T19870" s="9" t="s">
        <v>368</v>
      </c>
      <c r="U19870" s="9" t="s">
        <v>368</v>
      </c>
    </row>
    <row r="19871">
      <c r="F19871" s="9"/>
      <c r="N19871" s="50"/>
      <c r="O19871" s="50"/>
      <c r="P19871" s="50"/>
      <c r="Q19871" s="50" t="s">
        <v>368</v>
      </c>
      <c r="R19871" s="9" t="s">
        <v>368</v>
      </c>
      <c r="S19871" s="50" t="s">
        <v>368</v>
      </c>
      <c r="T19871" s="9" t="s">
        <v>368</v>
      </c>
      <c r="U19871" s="9" t="s">
        <v>368</v>
      </c>
    </row>
    <row r="19872">
      <c r="F19872" s="9"/>
      <c r="N19872" s="50"/>
      <c r="O19872" s="50"/>
      <c r="P19872" s="50"/>
      <c r="Q19872" s="50" t="s">
        <v>368</v>
      </c>
      <c r="R19872" s="9" t="s">
        <v>368</v>
      </c>
      <c r="S19872" s="50" t="s">
        <v>368</v>
      </c>
      <c r="T19872" s="9" t="s">
        <v>368</v>
      </c>
      <c r="U19872" s="9" t="s">
        <v>368</v>
      </c>
    </row>
    <row r="19873">
      <c r="F19873" s="9"/>
      <c r="N19873" s="50"/>
      <c r="O19873" s="50"/>
      <c r="P19873" s="50"/>
      <c r="Q19873" s="50" t="s">
        <v>368</v>
      </c>
      <c r="R19873" s="9" t="s">
        <v>368</v>
      </c>
      <c r="S19873" s="50" t="s">
        <v>368</v>
      </c>
      <c r="T19873" s="9" t="s">
        <v>368</v>
      </c>
      <c r="U19873" s="9" t="s">
        <v>368</v>
      </c>
    </row>
    <row r="19874">
      <c r="F19874" s="9"/>
      <c r="N19874" s="50"/>
      <c r="O19874" s="50"/>
      <c r="P19874" s="50"/>
      <c r="Q19874" s="50" t="s">
        <v>368</v>
      </c>
      <c r="R19874" s="9" t="s">
        <v>368</v>
      </c>
      <c r="S19874" s="50" t="s">
        <v>368</v>
      </c>
      <c r="T19874" s="9" t="s">
        <v>368</v>
      </c>
      <c r="U19874" s="9" t="s">
        <v>368</v>
      </c>
    </row>
    <row r="19875">
      <c r="F19875" s="9"/>
      <c r="N19875" s="50"/>
      <c r="O19875" s="50"/>
      <c r="P19875" s="50"/>
      <c r="Q19875" s="50" t="s">
        <v>368</v>
      </c>
      <c r="R19875" s="9" t="s">
        <v>368</v>
      </c>
      <c r="S19875" s="50" t="s">
        <v>368</v>
      </c>
      <c r="T19875" s="9" t="s">
        <v>368</v>
      </c>
      <c r="U19875" s="9" t="s">
        <v>368</v>
      </c>
    </row>
    <row r="19876">
      <c r="F19876" s="9"/>
      <c r="N19876" s="50"/>
      <c r="O19876" s="50"/>
      <c r="P19876" s="50"/>
      <c r="Q19876" s="50" t="s">
        <v>368</v>
      </c>
      <c r="R19876" s="9" t="s">
        <v>368</v>
      </c>
      <c r="S19876" s="50" t="s">
        <v>368</v>
      </c>
      <c r="T19876" s="9" t="s">
        <v>368</v>
      </c>
      <c r="U19876" s="9" t="s">
        <v>368</v>
      </c>
    </row>
    <row r="19877">
      <c r="F19877" s="9"/>
      <c r="N19877" s="50"/>
      <c r="O19877" s="50"/>
      <c r="P19877" s="50"/>
      <c r="Q19877" s="50" t="s">
        <v>368</v>
      </c>
      <c r="R19877" s="9" t="s">
        <v>368</v>
      </c>
      <c r="S19877" s="50" t="s">
        <v>368</v>
      </c>
      <c r="T19877" s="9" t="s">
        <v>368</v>
      </c>
      <c r="U19877" s="9" t="s">
        <v>368</v>
      </c>
    </row>
    <row r="19878">
      <c r="F19878" s="9"/>
      <c r="N19878" s="50"/>
      <c r="O19878" s="50"/>
      <c r="P19878" s="50"/>
      <c r="Q19878" s="50" t="s">
        <v>368</v>
      </c>
      <c r="R19878" s="9" t="s">
        <v>368</v>
      </c>
      <c r="S19878" s="50" t="s">
        <v>368</v>
      </c>
      <c r="T19878" s="9" t="s">
        <v>368</v>
      </c>
      <c r="U19878" s="9" t="s">
        <v>368</v>
      </c>
    </row>
    <row r="19879">
      <c r="F19879" s="9"/>
      <c r="N19879" s="50"/>
      <c r="O19879" s="50"/>
      <c r="P19879" s="50"/>
      <c r="Q19879" s="50" t="s">
        <v>368</v>
      </c>
      <c r="R19879" s="9" t="s">
        <v>368</v>
      </c>
      <c r="S19879" s="50" t="s">
        <v>368</v>
      </c>
      <c r="T19879" s="9" t="s">
        <v>368</v>
      </c>
      <c r="U19879" s="9" t="s">
        <v>368</v>
      </c>
    </row>
    <row r="19880">
      <c r="F19880" s="9"/>
      <c r="N19880" s="50"/>
      <c r="O19880" s="50"/>
      <c r="P19880" s="50"/>
      <c r="Q19880" s="50" t="s">
        <v>368</v>
      </c>
      <c r="R19880" s="9" t="s">
        <v>368</v>
      </c>
      <c r="S19880" s="50" t="s">
        <v>368</v>
      </c>
      <c r="T19880" s="9" t="s">
        <v>368</v>
      </c>
      <c r="U19880" s="9" t="s">
        <v>368</v>
      </c>
    </row>
    <row r="19881">
      <c r="F19881" s="9"/>
      <c r="N19881" s="50"/>
      <c r="O19881" s="50"/>
      <c r="P19881" s="50"/>
      <c r="Q19881" s="50" t="s">
        <v>368</v>
      </c>
      <c r="R19881" s="9" t="s">
        <v>368</v>
      </c>
      <c r="S19881" s="50" t="s">
        <v>368</v>
      </c>
      <c r="T19881" s="9" t="s">
        <v>368</v>
      </c>
      <c r="U19881" s="9" t="s">
        <v>368</v>
      </c>
    </row>
    <row r="19882">
      <c r="F19882" s="9"/>
      <c r="N19882" s="50"/>
      <c r="O19882" s="50"/>
      <c r="P19882" s="50"/>
      <c r="Q19882" s="50" t="s">
        <v>368</v>
      </c>
      <c r="R19882" s="9" t="s">
        <v>368</v>
      </c>
      <c r="S19882" s="50" t="s">
        <v>368</v>
      </c>
      <c r="T19882" s="9" t="s">
        <v>368</v>
      </c>
      <c r="U19882" s="9" t="s">
        <v>368</v>
      </c>
    </row>
    <row r="19883">
      <c r="F19883" s="9"/>
      <c r="N19883" s="50"/>
      <c r="O19883" s="50"/>
      <c r="P19883" s="50"/>
      <c r="Q19883" s="50" t="s">
        <v>368</v>
      </c>
      <c r="R19883" s="9" t="s">
        <v>368</v>
      </c>
      <c r="S19883" s="50" t="s">
        <v>368</v>
      </c>
      <c r="T19883" s="9" t="s">
        <v>368</v>
      </c>
      <c r="U19883" s="9" t="s">
        <v>368</v>
      </c>
    </row>
    <row r="19884">
      <c r="F19884" s="9"/>
      <c r="N19884" s="50"/>
      <c r="O19884" s="50"/>
      <c r="P19884" s="50"/>
      <c r="Q19884" s="50" t="s">
        <v>368</v>
      </c>
      <c r="R19884" s="9" t="s">
        <v>368</v>
      </c>
      <c r="S19884" s="50" t="s">
        <v>368</v>
      </c>
      <c r="T19884" s="9" t="s">
        <v>368</v>
      </c>
      <c r="U19884" s="9" t="s">
        <v>368</v>
      </c>
    </row>
    <row r="19885">
      <c r="F19885" s="9"/>
      <c r="N19885" s="50"/>
      <c r="O19885" s="50"/>
      <c r="P19885" s="50"/>
      <c r="Q19885" s="50" t="s">
        <v>368</v>
      </c>
      <c r="R19885" s="9" t="s">
        <v>368</v>
      </c>
      <c r="S19885" s="50" t="s">
        <v>368</v>
      </c>
      <c r="T19885" s="9" t="s">
        <v>368</v>
      </c>
      <c r="U19885" s="9" t="s">
        <v>368</v>
      </c>
    </row>
    <row r="19886">
      <c r="F19886" s="9"/>
      <c r="N19886" s="50"/>
      <c r="O19886" s="50"/>
      <c r="P19886" s="50"/>
      <c r="Q19886" s="50" t="s">
        <v>368</v>
      </c>
      <c r="R19886" s="9" t="s">
        <v>368</v>
      </c>
      <c r="S19886" s="50" t="s">
        <v>368</v>
      </c>
      <c r="T19886" s="9" t="s">
        <v>368</v>
      </c>
      <c r="U19886" s="9" t="s">
        <v>368</v>
      </c>
    </row>
    <row r="19887">
      <c r="F19887" s="9"/>
      <c r="N19887" s="50"/>
      <c r="O19887" s="50"/>
      <c r="P19887" s="50"/>
      <c r="Q19887" s="50" t="s">
        <v>368</v>
      </c>
      <c r="R19887" s="9" t="s">
        <v>368</v>
      </c>
      <c r="S19887" s="50" t="s">
        <v>368</v>
      </c>
      <c r="T19887" s="9" t="s">
        <v>368</v>
      </c>
      <c r="U19887" s="9" t="s">
        <v>368</v>
      </c>
    </row>
    <row r="19888">
      <c r="F19888" s="9"/>
      <c r="N19888" s="50"/>
      <c r="O19888" s="50"/>
      <c r="P19888" s="50"/>
      <c r="Q19888" s="50" t="s">
        <v>368</v>
      </c>
      <c r="R19888" s="9" t="s">
        <v>368</v>
      </c>
      <c r="S19888" s="50" t="s">
        <v>368</v>
      </c>
      <c r="T19888" s="9" t="s">
        <v>368</v>
      </c>
      <c r="U19888" s="9" t="s">
        <v>368</v>
      </c>
    </row>
    <row r="19889">
      <c r="F19889" s="9"/>
      <c r="N19889" s="50"/>
      <c r="O19889" s="50"/>
      <c r="P19889" s="50"/>
      <c r="Q19889" s="50" t="s">
        <v>368</v>
      </c>
      <c r="R19889" s="9" t="s">
        <v>368</v>
      </c>
      <c r="S19889" s="50" t="s">
        <v>368</v>
      </c>
      <c r="T19889" s="9" t="s">
        <v>368</v>
      </c>
      <c r="U19889" s="9" t="s">
        <v>368</v>
      </c>
    </row>
    <row r="19890">
      <c r="F19890" s="9"/>
      <c r="N19890" s="50"/>
      <c r="O19890" s="50"/>
      <c r="P19890" s="50"/>
      <c r="Q19890" s="50" t="s">
        <v>368</v>
      </c>
      <c r="R19890" s="9" t="s">
        <v>368</v>
      </c>
      <c r="S19890" s="50" t="s">
        <v>368</v>
      </c>
      <c r="T19890" s="9" t="s">
        <v>368</v>
      </c>
      <c r="U19890" s="9" t="s">
        <v>368</v>
      </c>
    </row>
    <row r="19891">
      <c r="F19891" s="9"/>
      <c r="N19891" s="50"/>
      <c r="O19891" s="50"/>
      <c r="P19891" s="50"/>
      <c r="Q19891" s="50" t="s">
        <v>368</v>
      </c>
      <c r="R19891" s="9" t="s">
        <v>368</v>
      </c>
      <c r="S19891" s="50" t="s">
        <v>368</v>
      </c>
      <c r="T19891" s="9" t="s">
        <v>368</v>
      </c>
      <c r="U19891" s="9" t="s">
        <v>368</v>
      </c>
    </row>
    <row r="19892">
      <c r="F19892" s="9"/>
      <c r="N19892" s="50"/>
      <c r="O19892" s="50"/>
      <c r="P19892" s="50"/>
      <c r="Q19892" s="50" t="s">
        <v>368</v>
      </c>
      <c r="R19892" s="9" t="s">
        <v>368</v>
      </c>
      <c r="S19892" s="50" t="s">
        <v>368</v>
      </c>
      <c r="T19892" s="9" t="s">
        <v>368</v>
      </c>
      <c r="U19892" s="9" t="s">
        <v>368</v>
      </c>
    </row>
    <row r="19893">
      <c r="F19893" s="9"/>
      <c r="N19893" s="50"/>
      <c r="O19893" s="50"/>
      <c r="P19893" s="50"/>
      <c r="Q19893" s="50" t="s">
        <v>368</v>
      </c>
      <c r="R19893" s="9" t="s">
        <v>368</v>
      </c>
      <c r="S19893" s="50" t="s">
        <v>368</v>
      </c>
      <c r="T19893" s="9" t="s">
        <v>368</v>
      </c>
      <c r="U19893" s="9" t="s">
        <v>368</v>
      </c>
    </row>
    <row r="19894">
      <c r="F19894" s="9"/>
      <c r="N19894" s="50"/>
      <c r="O19894" s="50"/>
      <c r="P19894" s="50"/>
      <c r="Q19894" s="50" t="s">
        <v>368</v>
      </c>
      <c r="R19894" s="9" t="s">
        <v>368</v>
      </c>
      <c r="S19894" s="50" t="s">
        <v>368</v>
      </c>
      <c r="T19894" s="9" t="s">
        <v>368</v>
      </c>
      <c r="U19894" s="9" t="s">
        <v>368</v>
      </c>
    </row>
    <row r="19895">
      <c r="F19895" s="9"/>
      <c r="N19895" s="50"/>
      <c r="O19895" s="50"/>
      <c r="P19895" s="50"/>
      <c r="Q19895" s="50" t="s">
        <v>368</v>
      </c>
      <c r="R19895" s="9" t="s">
        <v>368</v>
      </c>
      <c r="S19895" s="50" t="s">
        <v>368</v>
      </c>
      <c r="T19895" s="9" t="s">
        <v>368</v>
      </c>
      <c r="U19895" s="9" t="s">
        <v>368</v>
      </c>
    </row>
    <row r="19896">
      <c r="F19896" s="9"/>
      <c r="N19896" s="50"/>
      <c r="O19896" s="50"/>
      <c r="P19896" s="50"/>
      <c r="Q19896" s="50" t="s">
        <v>368</v>
      </c>
      <c r="R19896" s="9" t="s">
        <v>368</v>
      </c>
      <c r="S19896" s="50" t="s">
        <v>368</v>
      </c>
      <c r="T19896" s="9" t="s">
        <v>368</v>
      </c>
      <c r="U19896" s="9" t="s">
        <v>368</v>
      </c>
    </row>
    <row r="19897">
      <c r="F19897" s="9"/>
      <c r="N19897" s="50"/>
      <c r="O19897" s="50"/>
      <c r="P19897" s="50"/>
      <c r="Q19897" s="50" t="s">
        <v>368</v>
      </c>
      <c r="R19897" s="9" t="s">
        <v>368</v>
      </c>
      <c r="S19897" s="50" t="s">
        <v>368</v>
      </c>
      <c r="T19897" s="9" t="s">
        <v>368</v>
      </c>
      <c r="U19897" s="9" t="s">
        <v>368</v>
      </c>
    </row>
    <row r="19898">
      <c r="F19898" s="9"/>
      <c r="N19898" s="50"/>
      <c r="O19898" s="50"/>
      <c r="P19898" s="50"/>
      <c r="Q19898" s="50" t="s">
        <v>368</v>
      </c>
      <c r="R19898" s="9" t="s">
        <v>368</v>
      </c>
      <c r="S19898" s="50" t="s">
        <v>368</v>
      </c>
      <c r="T19898" s="9" t="s">
        <v>368</v>
      </c>
      <c r="U19898" s="9" t="s">
        <v>368</v>
      </c>
    </row>
    <row r="19899">
      <c r="F19899" s="9"/>
      <c r="N19899" s="50"/>
      <c r="O19899" s="50"/>
      <c r="P19899" s="50"/>
      <c r="Q19899" s="50" t="s">
        <v>368</v>
      </c>
      <c r="R19899" s="9" t="s">
        <v>368</v>
      </c>
      <c r="S19899" s="50" t="s">
        <v>368</v>
      </c>
      <c r="T19899" s="9" t="s">
        <v>368</v>
      </c>
      <c r="U19899" s="9" t="s">
        <v>368</v>
      </c>
    </row>
    <row r="19900">
      <c r="F19900" s="9"/>
      <c r="N19900" s="50"/>
      <c r="O19900" s="50"/>
      <c r="P19900" s="50"/>
      <c r="Q19900" s="50" t="s">
        <v>368</v>
      </c>
      <c r="R19900" s="9" t="s">
        <v>368</v>
      </c>
      <c r="S19900" s="50" t="s">
        <v>368</v>
      </c>
      <c r="T19900" s="9" t="s">
        <v>368</v>
      </c>
      <c r="U19900" s="9" t="s">
        <v>368</v>
      </c>
    </row>
    <row r="19901">
      <c r="F19901" s="9"/>
      <c r="N19901" s="50"/>
      <c r="O19901" s="50"/>
      <c r="P19901" s="50"/>
      <c r="Q19901" s="50" t="s">
        <v>368</v>
      </c>
      <c r="R19901" s="9" t="s">
        <v>368</v>
      </c>
      <c r="S19901" s="50" t="s">
        <v>368</v>
      </c>
      <c r="T19901" s="9" t="s">
        <v>368</v>
      </c>
      <c r="U19901" s="9" t="s">
        <v>368</v>
      </c>
    </row>
    <row r="19902">
      <c r="F19902" s="9"/>
      <c r="N19902" s="50"/>
      <c r="O19902" s="50"/>
      <c r="P19902" s="50"/>
      <c r="Q19902" s="50" t="s">
        <v>368</v>
      </c>
      <c r="R19902" s="9" t="s">
        <v>368</v>
      </c>
      <c r="S19902" s="50" t="s">
        <v>368</v>
      </c>
      <c r="T19902" s="9" t="s">
        <v>368</v>
      </c>
      <c r="U19902" s="9" t="s">
        <v>368</v>
      </c>
    </row>
    <row r="19903">
      <c r="F19903" s="9"/>
      <c r="N19903" s="50"/>
      <c r="O19903" s="50"/>
      <c r="P19903" s="50"/>
      <c r="Q19903" s="50" t="s">
        <v>368</v>
      </c>
      <c r="R19903" s="9" t="s">
        <v>368</v>
      </c>
      <c r="S19903" s="50" t="s">
        <v>368</v>
      </c>
      <c r="T19903" s="9" t="s">
        <v>368</v>
      </c>
      <c r="U19903" s="9" t="s">
        <v>368</v>
      </c>
    </row>
    <row r="19904">
      <c r="F19904" s="9"/>
      <c r="N19904" s="50"/>
      <c r="O19904" s="50"/>
      <c r="P19904" s="50"/>
      <c r="Q19904" s="50" t="s">
        <v>368</v>
      </c>
      <c r="R19904" s="9" t="s">
        <v>368</v>
      </c>
      <c r="S19904" s="50" t="s">
        <v>368</v>
      </c>
      <c r="T19904" s="9" t="s">
        <v>368</v>
      </c>
      <c r="U19904" s="9" t="s">
        <v>368</v>
      </c>
    </row>
    <row r="19905">
      <c r="F19905" s="9"/>
      <c r="N19905" s="50"/>
      <c r="O19905" s="50"/>
      <c r="P19905" s="50"/>
      <c r="Q19905" s="50" t="s">
        <v>368</v>
      </c>
      <c r="R19905" s="9" t="s">
        <v>368</v>
      </c>
      <c r="S19905" s="50" t="s">
        <v>368</v>
      </c>
      <c r="T19905" s="9" t="s">
        <v>368</v>
      </c>
      <c r="U19905" s="9" t="s">
        <v>368</v>
      </c>
    </row>
    <row r="19906">
      <c r="F19906" s="9"/>
      <c r="N19906" s="50"/>
      <c r="O19906" s="50"/>
      <c r="P19906" s="50"/>
      <c r="Q19906" s="50" t="s">
        <v>368</v>
      </c>
      <c r="R19906" s="9" t="s">
        <v>368</v>
      </c>
      <c r="S19906" s="50" t="s">
        <v>368</v>
      </c>
      <c r="T19906" s="9" t="s">
        <v>368</v>
      </c>
      <c r="U19906" s="9" t="s">
        <v>368</v>
      </c>
    </row>
    <row r="19907">
      <c r="F19907" s="9"/>
      <c r="N19907" s="50"/>
      <c r="O19907" s="50"/>
      <c r="P19907" s="50"/>
      <c r="Q19907" s="50" t="s">
        <v>368</v>
      </c>
      <c r="R19907" s="9" t="s">
        <v>368</v>
      </c>
      <c r="S19907" s="50" t="s">
        <v>368</v>
      </c>
      <c r="T19907" s="9" t="s">
        <v>368</v>
      </c>
      <c r="U19907" s="9" t="s">
        <v>368</v>
      </c>
    </row>
    <row r="19908">
      <c r="F19908" s="9"/>
      <c r="N19908" s="50"/>
      <c r="O19908" s="50"/>
      <c r="P19908" s="50"/>
      <c r="Q19908" s="50" t="s">
        <v>368</v>
      </c>
      <c r="R19908" s="9" t="s">
        <v>368</v>
      </c>
      <c r="S19908" s="50" t="s">
        <v>368</v>
      </c>
      <c r="T19908" s="9" t="s">
        <v>368</v>
      </c>
      <c r="U19908" s="9" t="s">
        <v>368</v>
      </c>
    </row>
    <row r="19909">
      <c r="F19909" s="9"/>
      <c r="N19909" s="50"/>
      <c r="O19909" s="50"/>
      <c r="P19909" s="50"/>
      <c r="Q19909" s="50" t="s">
        <v>368</v>
      </c>
      <c r="R19909" s="9" t="s">
        <v>368</v>
      </c>
      <c r="S19909" s="50" t="s">
        <v>368</v>
      </c>
      <c r="T19909" s="9" t="s">
        <v>368</v>
      </c>
      <c r="U19909" s="9" t="s">
        <v>368</v>
      </c>
    </row>
    <row r="19910">
      <c r="F19910" s="9"/>
      <c r="N19910" s="50"/>
      <c r="O19910" s="50"/>
      <c r="P19910" s="50"/>
      <c r="Q19910" s="50" t="s">
        <v>368</v>
      </c>
      <c r="R19910" s="9" t="s">
        <v>368</v>
      </c>
      <c r="S19910" s="50" t="s">
        <v>368</v>
      </c>
      <c r="T19910" s="9" t="s">
        <v>368</v>
      </c>
      <c r="U19910" s="9" t="s">
        <v>368</v>
      </c>
    </row>
    <row r="19911">
      <c r="F19911" s="9"/>
      <c r="N19911" s="50"/>
      <c r="O19911" s="50"/>
      <c r="P19911" s="50"/>
      <c r="Q19911" s="50" t="s">
        <v>368</v>
      </c>
      <c r="R19911" s="9" t="s">
        <v>368</v>
      </c>
      <c r="S19911" s="50" t="s">
        <v>368</v>
      </c>
      <c r="T19911" s="9" t="s">
        <v>368</v>
      </c>
      <c r="U19911" s="9" t="s">
        <v>368</v>
      </c>
    </row>
    <row r="19912">
      <c r="F19912" s="9"/>
      <c r="N19912" s="50"/>
      <c r="O19912" s="50"/>
      <c r="P19912" s="50"/>
      <c r="Q19912" s="50" t="s">
        <v>368</v>
      </c>
      <c r="R19912" s="9" t="s">
        <v>368</v>
      </c>
      <c r="S19912" s="50" t="s">
        <v>368</v>
      </c>
      <c r="T19912" s="9" t="s">
        <v>368</v>
      </c>
      <c r="U19912" s="9" t="s">
        <v>368</v>
      </c>
    </row>
    <row r="19913">
      <c r="F19913" s="9"/>
      <c r="N19913" s="50"/>
      <c r="O19913" s="50"/>
      <c r="P19913" s="50"/>
      <c r="Q19913" s="50" t="s">
        <v>368</v>
      </c>
      <c r="R19913" s="9" t="s">
        <v>368</v>
      </c>
      <c r="S19913" s="50" t="s">
        <v>368</v>
      </c>
      <c r="T19913" s="9" t="s">
        <v>368</v>
      </c>
      <c r="U19913" s="9" t="s">
        <v>368</v>
      </c>
    </row>
    <row r="19914">
      <c r="F19914" s="9"/>
      <c r="N19914" s="50"/>
      <c r="O19914" s="50"/>
      <c r="P19914" s="50"/>
      <c r="Q19914" s="50" t="s">
        <v>368</v>
      </c>
      <c r="R19914" s="9" t="s">
        <v>368</v>
      </c>
      <c r="S19914" s="50" t="s">
        <v>368</v>
      </c>
      <c r="T19914" s="9" t="s">
        <v>368</v>
      </c>
      <c r="U19914" s="9" t="s">
        <v>368</v>
      </c>
    </row>
    <row r="19915">
      <c r="F19915" s="9"/>
      <c r="N19915" s="50"/>
      <c r="O19915" s="50"/>
      <c r="P19915" s="50"/>
      <c r="Q19915" s="50" t="s">
        <v>368</v>
      </c>
      <c r="R19915" s="9" t="s">
        <v>368</v>
      </c>
      <c r="S19915" s="50" t="s">
        <v>368</v>
      </c>
      <c r="T19915" s="9" t="s">
        <v>368</v>
      </c>
      <c r="U19915" s="9" t="s">
        <v>368</v>
      </c>
    </row>
    <row r="19916">
      <c r="F19916" s="9"/>
      <c r="N19916" s="50"/>
      <c r="O19916" s="50"/>
      <c r="P19916" s="50"/>
      <c r="Q19916" s="50" t="s">
        <v>368</v>
      </c>
      <c r="R19916" s="9" t="s">
        <v>368</v>
      </c>
      <c r="S19916" s="50" t="s">
        <v>368</v>
      </c>
      <c r="T19916" s="9" t="s">
        <v>368</v>
      </c>
      <c r="U19916" s="9" t="s">
        <v>368</v>
      </c>
    </row>
    <row r="19917">
      <c r="F19917" s="9"/>
      <c r="N19917" s="50"/>
      <c r="O19917" s="50"/>
      <c r="P19917" s="50"/>
      <c r="Q19917" s="50" t="s">
        <v>368</v>
      </c>
      <c r="R19917" s="9" t="s">
        <v>368</v>
      </c>
      <c r="S19917" s="50" t="s">
        <v>368</v>
      </c>
      <c r="T19917" s="9" t="s">
        <v>368</v>
      </c>
      <c r="U19917" s="9" t="s">
        <v>368</v>
      </c>
    </row>
    <row r="19918">
      <c r="F19918" s="9"/>
      <c r="N19918" s="50"/>
      <c r="O19918" s="50"/>
      <c r="P19918" s="50"/>
      <c r="Q19918" s="50" t="s">
        <v>368</v>
      </c>
      <c r="R19918" s="9" t="s">
        <v>368</v>
      </c>
      <c r="S19918" s="50" t="s">
        <v>368</v>
      </c>
      <c r="T19918" s="9" t="s">
        <v>368</v>
      </c>
      <c r="U19918" s="9" t="s">
        <v>368</v>
      </c>
    </row>
    <row r="19919">
      <c r="F19919" s="9"/>
      <c r="N19919" s="50"/>
      <c r="O19919" s="50"/>
      <c r="P19919" s="50"/>
      <c r="Q19919" s="50" t="s">
        <v>368</v>
      </c>
      <c r="R19919" s="9" t="s">
        <v>368</v>
      </c>
      <c r="S19919" s="50" t="s">
        <v>368</v>
      </c>
      <c r="T19919" s="9" t="s">
        <v>368</v>
      </c>
      <c r="U19919" s="9" t="s">
        <v>368</v>
      </c>
    </row>
    <row r="19920">
      <c r="F19920" s="9"/>
      <c r="N19920" s="50"/>
      <c r="O19920" s="50"/>
      <c r="P19920" s="50"/>
      <c r="Q19920" s="50" t="s">
        <v>368</v>
      </c>
      <c r="R19920" s="9" t="s">
        <v>368</v>
      </c>
      <c r="S19920" s="50" t="s">
        <v>368</v>
      </c>
      <c r="T19920" s="9" t="s">
        <v>368</v>
      </c>
      <c r="U19920" s="9" t="s">
        <v>368</v>
      </c>
    </row>
    <row r="19921">
      <c r="F19921" s="9"/>
      <c r="N19921" s="50"/>
      <c r="O19921" s="50"/>
      <c r="P19921" s="50"/>
      <c r="Q19921" s="50" t="s">
        <v>368</v>
      </c>
      <c r="R19921" s="9" t="s">
        <v>368</v>
      </c>
      <c r="S19921" s="50" t="s">
        <v>368</v>
      </c>
      <c r="T19921" s="9" t="s">
        <v>368</v>
      </c>
      <c r="U19921" s="9" t="s">
        <v>368</v>
      </c>
    </row>
    <row r="19922">
      <c r="F19922" s="9"/>
      <c r="N19922" s="50"/>
      <c r="O19922" s="50"/>
      <c r="P19922" s="50"/>
      <c r="Q19922" s="50" t="s">
        <v>368</v>
      </c>
      <c r="R19922" s="9" t="s">
        <v>368</v>
      </c>
      <c r="S19922" s="50" t="s">
        <v>368</v>
      </c>
      <c r="T19922" s="9" t="s">
        <v>368</v>
      </c>
      <c r="U19922" s="9" t="s">
        <v>368</v>
      </c>
    </row>
    <row r="19923">
      <c r="F19923" s="9"/>
      <c r="N19923" s="50"/>
      <c r="O19923" s="50"/>
      <c r="P19923" s="50"/>
      <c r="Q19923" s="50" t="s">
        <v>368</v>
      </c>
      <c r="R19923" s="9" t="s">
        <v>368</v>
      </c>
      <c r="S19923" s="50" t="s">
        <v>368</v>
      </c>
      <c r="T19923" s="9" t="s">
        <v>368</v>
      </c>
      <c r="U19923" s="9" t="s">
        <v>368</v>
      </c>
    </row>
    <row r="19924">
      <c r="F19924" s="9"/>
      <c r="N19924" s="50"/>
      <c r="O19924" s="50"/>
      <c r="P19924" s="50"/>
      <c r="Q19924" s="50" t="s">
        <v>368</v>
      </c>
      <c r="R19924" s="9" t="s">
        <v>368</v>
      </c>
      <c r="S19924" s="50" t="s">
        <v>368</v>
      </c>
      <c r="T19924" s="9" t="s">
        <v>368</v>
      </c>
      <c r="U19924" s="9" t="s">
        <v>368</v>
      </c>
    </row>
    <row r="19925">
      <c r="F19925" s="9"/>
      <c r="N19925" s="50"/>
      <c r="O19925" s="50"/>
      <c r="P19925" s="50"/>
      <c r="Q19925" s="50" t="s">
        <v>368</v>
      </c>
      <c r="R19925" s="9" t="s">
        <v>368</v>
      </c>
      <c r="S19925" s="50" t="s">
        <v>368</v>
      </c>
      <c r="T19925" s="9" t="s">
        <v>368</v>
      </c>
      <c r="U19925" s="9" t="s">
        <v>368</v>
      </c>
    </row>
    <row r="19926">
      <c r="F19926" s="9"/>
      <c r="N19926" s="50"/>
      <c r="O19926" s="50"/>
      <c r="P19926" s="50"/>
      <c r="Q19926" s="50" t="s">
        <v>368</v>
      </c>
      <c r="R19926" s="9" t="s">
        <v>368</v>
      </c>
      <c r="S19926" s="50" t="s">
        <v>368</v>
      </c>
      <c r="T19926" s="9" t="s">
        <v>368</v>
      </c>
      <c r="U19926" s="9" t="s">
        <v>368</v>
      </c>
    </row>
    <row r="19927">
      <c r="F19927" s="9"/>
      <c r="N19927" s="50"/>
      <c r="O19927" s="50"/>
      <c r="P19927" s="50"/>
      <c r="Q19927" s="50" t="s">
        <v>368</v>
      </c>
      <c r="R19927" s="9" t="s">
        <v>368</v>
      </c>
      <c r="S19927" s="50" t="s">
        <v>368</v>
      </c>
      <c r="T19927" s="9" t="s">
        <v>368</v>
      </c>
      <c r="U19927" s="9" t="s">
        <v>368</v>
      </c>
    </row>
    <row r="19928">
      <c r="F19928" s="9"/>
      <c r="N19928" s="50"/>
      <c r="O19928" s="50"/>
      <c r="P19928" s="50"/>
      <c r="Q19928" s="50" t="s">
        <v>368</v>
      </c>
      <c r="R19928" s="9" t="s">
        <v>368</v>
      </c>
      <c r="S19928" s="50" t="s">
        <v>368</v>
      </c>
      <c r="T19928" s="9" t="s">
        <v>368</v>
      </c>
      <c r="U19928" s="9" t="s">
        <v>368</v>
      </c>
    </row>
    <row r="19929">
      <c r="F19929" s="9"/>
      <c r="N19929" s="50"/>
      <c r="O19929" s="50"/>
      <c r="P19929" s="50"/>
      <c r="Q19929" s="50" t="s">
        <v>368</v>
      </c>
      <c r="R19929" s="9" t="s">
        <v>368</v>
      </c>
      <c r="S19929" s="50" t="s">
        <v>368</v>
      </c>
      <c r="T19929" s="9" t="s">
        <v>368</v>
      </c>
      <c r="U19929" s="9" t="s">
        <v>368</v>
      </c>
    </row>
    <row r="19930">
      <c r="F19930" s="9"/>
      <c r="N19930" s="50"/>
      <c r="O19930" s="50"/>
      <c r="P19930" s="50"/>
      <c r="Q19930" s="50" t="s">
        <v>368</v>
      </c>
      <c r="R19930" s="9" t="s">
        <v>368</v>
      </c>
      <c r="S19930" s="50" t="s">
        <v>368</v>
      </c>
      <c r="T19930" s="9" t="s">
        <v>368</v>
      </c>
      <c r="U19930" s="9" t="s">
        <v>368</v>
      </c>
    </row>
    <row r="19931">
      <c r="F19931" s="9"/>
      <c r="N19931" s="50"/>
      <c r="O19931" s="50"/>
      <c r="P19931" s="50"/>
      <c r="Q19931" s="50" t="s">
        <v>368</v>
      </c>
      <c r="R19931" s="9" t="s">
        <v>368</v>
      </c>
      <c r="S19931" s="50" t="s">
        <v>368</v>
      </c>
      <c r="T19931" s="9" t="s">
        <v>368</v>
      </c>
      <c r="U19931" s="9" t="s">
        <v>368</v>
      </c>
    </row>
    <row r="19932">
      <c r="F19932" s="9"/>
      <c r="N19932" s="50"/>
      <c r="O19932" s="50"/>
      <c r="P19932" s="50"/>
      <c r="Q19932" s="50" t="s">
        <v>368</v>
      </c>
      <c r="R19932" s="9" t="s">
        <v>368</v>
      </c>
      <c r="S19932" s="50" t="s">
        <v>368</v>
      </c>
      <c r="T19932" s="9" t="s">
        <v>368</v>
      </c>
      <c r="U19932" s="9" t="s">
        <v>368</v>
      </c>
    </row>
    <row r="19933">
      <c r="F19933" s="9"/>
      <c r="N19933" s="50"/>
      <c r="O19933" s="50"/>
      <c r="P19933" s="50"/>
      <c r="Q19933" s="50" t="s">
        <v>368</v>
      </c>
      <c r="R19933" s="9" t="s">
        <v>368</v>
      </c>
      <c r="S19933" s="50" t="s">
        <v>368</v>
      </c>
      <c r="T19933" s="9" t="s">
        <v>368</v>
      </c>
      <c r="U19933" s="9" t="s">
        <v>368</v>
      </c>
    </row>
    <row r="19934">
      <c r="F19934" s="9"/>
      <c r="N19934" s="50"/>
      <c r="O19934" s="50"/>
      <c r="P19934" s="50"/>
      <c r="Q19934" s="50" t="s">
        <v>368</v>
      </c>
      <c r="R19934" s="9" t="s">
        <v>368</v>
      </c>
      <c r="S19934" s="50" t="s">
        <v>368</v>
      </c>
      <c r="T19934" s="9" t="s">
        <v>368</v>
      </c>
      <c r="U19934" s="9" t="s">
        <v>368</v>
      </c>
    </row>
    <row r="19935">
      <c r="F19935" s="9"/>
      <c r="N19935" s="50"/>
      <c r="O19935" s="50"/>
      <c r="P19935" s="50"/>
      <c r="Q19935" s="50" t="s">
        <v>368</v>
      </c>
      <c r="R19935" s="9" t="s">
        <v>368</v>
      </c>
      <c r="S19935" s="50" t="s">
        <v>368</v>
      </c>
      <c r="T19935" s="9" t="s">
        <v>368</v>
      </c>
      <c r="U19935" s="9" t="s">
        <v>368</v>
      </c>
    </row>
    <row r="19936">
      <c r="F19936" s="9"/>
      <c r="N19936" s="50"/>
      <c r="O19936" s="50"/>
      <c r="P19936" s="50"/>
      <c r="Q19936" s="50" t="s">
        <v>368</v>
      </c>
      <c r="R19936" s="9" t="s">
        <v>368</v>
      </c>
      <c r="S19936" s="50" t="s">
        <v>368</v>
      </c>
      <c r="T19936" s="9" t="s">
        <v>368</v>
      </c>
      <c r="U19936" s="9" t="s">
        <v>368</v>
      </c>
    </row>
    <row r="19937">
      <c r="F19937" s="9"/>
      <c r="N19937" s="50"/>
      <c r="O19937" s="50"/>
      <c r="P19937" s="50"/>
      <c r="Q19937" s="50" t="s">
        <v>368</v>
      </c>
      <c r="R19937" s="9" t="s">
        <v>368</v>
      </c>
      <c r="S19937" s="50" t="s">
        <v>368</v>
      </c>
      <c r="T19937" s="9" t="s">
        <v>368</v>
      </c>
      <c r="U19937" s="9" t="s">
        <v>368</v>
      </c>
    </row>
    <row r="19938">
      <c r="F19938" s="9"/>
      <c r="N19938" s="50"/>
      <c r="O19938" s="50"/>
      <c r="P19938" s="50"/>
      <c r="Q19938" s="50" t="s">
        <v>368</v>
      </c>
      <c r="R19938" s="9" t="s">
        <v>368</v>
      </c>
      <c r="S19938" s="50" t="s">
        <v>368</v>
      </c>
      <c r="T19938" s="9" t="s">
        <v>368</v>
      </c>
      <c r="U19938" s="9" t="s">
        <v>368</v>
      </c>
    </row>
    <row r="19939">
      <c r="F19939" s="9"/>
      <c r="N19939" s="50"/>
      <c r="O19939" s="50"/>
      <c r="P19939" s="50"/>
      <c r="Q19939" s="50" t="s">
        <v>368</v>
      </c>
      <c r="R19939" s="9" t="s">
        <v>368</v>
      </c>
      <c r="S19939" s="50" t="s">
        <v>368</v>
      </c>
      <c r="T19939" s="9" t="s">
        <v>368</v>
      </c>
      <c r="U19939" s="9" t="s">
        <v>368</v>
      </c>
    </row>
    <row r="19940">
      <c r="F19940" s="9"/>
      <c r="N19940" s="50"/>
      <c r="O19940" s="50"/>
      <c r="P19940" s="50"/>
      <c r="Q19940" s="50" t="s">
        <v>368</v>
      </c>
      <c r="R19940" s="9" t="s">
        <v>368</v>
      </c>
      <c r="S19940" s="50" t="s">
        <v>368</v>
      </c>
      <c r="T19940" s="9" t="s">
        <v>368</v>
      </c>
      <c r="U19940" s="9" t="s">
        <v>368</v>
      </c>
    </row>
    <row r="19941">
      <c r="F19941" s="9"/>
      <c r="N19941" s="50"/>
      <c r="O19941" s="50"/>
      <c r="P19941" s="50"/>
      <c r="Q19941" s="50" t="s">
        <v>368</v>
      </c>
      <c r="R19941" s="9" t="s">
        <v>368</v>
      </c>
      <c r="S19941" s="50" t="s">
        <v>368</v>
      </c>
      <c r="T19941" s="9" t="s">
        <v>368</v>
      </c>
      <c r="U19941" s="9" t="s">
        <v>368</v>
      </c>
    </row>
    <row r="19942">
      <c r="F19942" s="9"/>
      <c r="N19942" s="50"/>
      <c r="O19942" s="50"/>
      <c r="P19942" s="50"/>
      <c r="Q19942" s="50" t="s">
        <v>368</v>
      </c>
      <c r="R19942" s="9" t="s">
        <v>368</v>
      </c>
      <c r="S19942" s="50" t="s">
        <v>368</v>
      </c>
      <c r="T19942" s="9" t="s">
        <v>368</v>
      </c>
      <c r="U19942" s="9" t="s">
        <v>368</v>
      </c>
    </row>
    <row r="19943">
      <c r="F19943" s="9"/>
      <c r="N19943" s="50"/>
      <c r="O19943" s="50"/>
      <c r="P19943" s="50"/>
      <c r="Q19943" s="50" t="s">
        <v>368</v>
      </c>
      <c r="R19943" s="9" t="s">
        <v>368</v>
      </c>
      <c r="S19943" s="50" t="s">
        <v>368</v>
      </c>
      <c r="T19943" s="9" t="s">
        <v>368</v>
      </c>
      <c r="U19943" s="9" t="s">
        <v>368</v>
      </c>
    </row>
    <row r="19944">
      <c r="F19944" s="9"/>
      <c r="N19944" s="50"/>
      <c r="O19944" s="50"/>
      <c r="P19944" s="50"/>
      <c r="Q19944" s="50" t="s">
        <v>368</v>
      </c>
      <c r="R19944" s="9" t="s">
        <v>368</v>
      </c>
      <c r="S19944" s="50" t="s">
        <v>368</v>
      </c>
      <c r="T19944" s="9" t="s">
        <v>368</v>
      </c>
      <c r="U19944" s="9" t="s">
        <v>368</v>
      </c>
    </row>
    <row r="19945">
      <c r="F19945" s="9"/>
      <c r="N19945" s="50"/>
      <c r="O19945" s="50"/>
      <c r="P19945" s="50"/>
      <c r="Q19945" s="50" t="s">
        <v>368</v>
      </c>
      <c r="R19945" s="9" t="s">
        <v>368</v>
      </c>
      <c r="S19945" s="50" t="s">
        <v>368</v>
      </c>
      <c r="T19945" s="9" t="s">
        <v>368</v>
      </c>
      <c r="U19945" s="9" t="s">
        <v>368</v>
      </c>
    </row>
    <row r="19946">
      <c r="F19946" s="9"/>
      <c r="N19946" s="50"/>
      <c r="O19946" s="50"/>
      <c r="P19946" s="50"/>
      <c r="Q19946" s="50" t="s">
        <v>368</v>
      </c>
      <c r="R19946" s="9" t="s">
        <v>368</v>
      </c>
      <c r="S19946" s="50" t="s">
        <v>368</v>
      </c>
      <c r="T19946" s="9" t="s">
        <v>368</v>
      </c>
      <c r="U19946" s="9" t="s">
        <v>368</v>
      </c>
    </row>
    <row r="19947">
      <c r="F19947" s="9"/>
      <c r="N19947" s="50"/>
      <c r="O19947" s="50"/>
      <c r="P19947" s="50"/>
      <c r="Q19947" s="50" t="s">
        <v>368</v>
      </c>
      <c r="R19947" s="9" t="s">
        <v>368</v>
      </c>
      <c r="S19947" s="50" t="s">
        <v>368</v>
      </c>
      <c r="T19947" s="9" t="s">
        <v>368</v>
      </c>
      <c r="U19947" s="9" t="s">
        <v>368</v>
      </c>
    </row>
    <row r="19948">
      <c r="F19948" s="9"/>
      <c r="N19948" s="50"/>
      <c r="O19948" s="50"/>
      <c r="P19948" s="50"/>
      <c r="Q19948" s="50" t="s">
        <v>368</v>
      </c>
      <c r="R19948" s="9" t="s">
        <v>368</v>
      </c>
      <c r="S19948" s="50" t="s">
        <v>368</v>
      </c>
      <c r="T19948" s="9" t="s">
        <v>368</v>
      </c>
      <c r="U19948" s="9" t="s">
        <v>368</v>
      </c>
    </row>
    <row r="19949">
      <c r="F19949" s="9"/>
      <c r="N19949" s="50"/>
      <c r="O19949" s="50"/>
      <c r="P19949" s="50"/>
      <c r="Q19949" s="50" t="s">
        <v>368</v>
      </c>
      <c r="R19949" s="9" t="s">
        <v>368</v>
      </c>
      <c r="S19949" s="50" t="s">
        <v>368</v>
      </c>
      <c r="T19949" s="9" t="s">
        <v>368</v>
      </c>
      <c r="U19949" s="9" t="s">
        <v>368</v>
      </c>
    </row>
    <row r="19950">
      <c r="F19950" s="9"/>
      <c r="N19950" s="50"/>
      <c r="O19950" s="50"/>
      <c r="P19950" s="50"/>
      <c r="Q19950" s="50" t="s">
        <v>368</v>
      </c>
      <c r="R19950" s="9" t="s">
        <v>368</v>
      </c>
      <c r="S19950" s="50" t="s">
        <v>368</v>
      </c>
      <c r="T19950" s="9" t="s">
        <v>368</v>
      </c>
      <c r="U19950" s="9" t="s">
        <v>368</v>
      </c>
    </row>
    <row r="19951">
      <c r="F19951" s="9"/>
      <c r="N19951" s="50"/>
      <c r="O19951" s="50"/>
      <c r="P19951" s="50"/>
      <c r="Q19951" s="50" t="s">
        <v>368</v>
      </c>
      <c r="R19951" s="9" t="s">
        <v>368</v>
      </c>
      <c r="S19951" s="50" t="s">
        <v>368</v>
      </c>
      <c r="T19951" s="9" t="s">
        <v>368</v>
      </c>
      <c r="U19951" s="9" t="s">
        <v>368</v>
      </c>
    </row>
    <row r="19952">
      <c r="F19952" s="9"/>
      <c r="N19952" s="50"/>
      <c r="O19952" s="50"/>
      <c r="P19952" s="50"/>
      <c r="Q19952" s="50" t="s">
        <v>368</v>
      </c>
      <c r="R19952" s="9" t="s">
        <v>368</v>
      </c>
      <c r="S19952" s="50" t="s">
        <v>368</v>
      </c>
      <c r="T19952" s="9" t="s">
        <v>368</v>
      </c>
      <c r="U19952" s="9" t="s">
        <v>368</v>
      </c>
    </row>
    <row r="19953">
      <c r="F19953" s="9"/>
      <c r="N19953" s="50"/>
      <c r="O19953" s="50"/>
      <c r="P19953" s="50"/>
      <c r="Q19953" s="50" t="s">
        <v>368</v>
      </c>
      <c r="R19953" s="9" t="s">
        <v>368</v>
      </c>
      <c r="S19953" s="50" t="s">
        <v>368</v>
      </c>
      <c r="T19953" s="9" t="s">
        <v>368</v>
      </c>
      <c r="U19953" s="9" t="s">
        <v>368</v>
      </c>
    </row>
    <row r="19954">
      <c r="F19954" s="9"/>
      <c r="N19954" s="50"/>
      <c r="O19954" s="50"/>
      <c r="P19954" s="50"/>
      <c r="Q19954" s="50" t="s">
        <v>368</v>
      </c>
      <c r="R19954" s="9" t="s">
        <v>368</v>
      </c>
      <c r="S19954" s="50" t="s">
        <v>368</v>
      </c>
      <c r="T19954" s="9" t="s">
        <v>368</v>
      </c>
      <c r="U19954" s="9" t="s">
        <v>368</v>
      </c>
    </row>
    <row r="19955">
      <c r="F19955" s="9"/>
      <c r="N19955" s="50"/>
      <c r="O19955" s="50"/>
      <c r="P19955" s="50"/>
      <c r="Q19955" s="50" t="s">
        <v>368</v>
      </c>
      <c r="R19955" s="9" t="s">
        <v>368</v>
      </c>
      <c r="S19955" s="50" t="s">
        <v>368</v>
      </c>
      <c r="T19955" s="9" t="s">
        <v>368</v>
      </c>
      <c r="U19955" s="9" t="s">
        <v>368</v>
      </c>
    </row>
    <row r="19956">
      <c r="F19956" s="9"/>
      <c r="N19956" s="50"/>
      <c r="O19956" s="50"/>
      <c r="P19956" s="50"/>
      <c r="Q19956" s="50" t="s">
        <v>368</v>
      </c>
      <c r="R19956" s="9" t="s">
        <v>368</v>
      </c>
      <c r="S19956" s="50" t="s">
        <v>368</v>
      </c>
      <c r="T19956" s="9" t="s">
        <v>368</v>
      </c>
      <c r="U19956" s="9" t="s">
        <v>368</v>
      </c>
    </row>
    <row r="19957">
      <c r="F19957" s="9"/>
      <c r="N19957" s="50"/>
      <c r="O19957" s="50"/>
      <c r="P19957" s="50"/>
      <c r="Q19957" s="50" t="s">
        <v>368</v>
      </c>
      <c r="R19957" s="9" t="s">
        <v>368</v>
      </c>
      <c r="S19957" s="50" t="s">
        <v>368</v>
      </c>
      <c r="T19957" s="9" t="s">
        <v>368</v>
      </c>
      <c r="U19957" s="9" t="s">
        <v>368</v>
      </c>
    </row>
    <row r="19958">
      <c r="F19958" s="9"/>
      <c r="N19958" s="50"/>
      <c r="O19958" s="50"/>
      <c r="P19958" s="50"/>
      <c r="Q19958" s="50" t="s">
        <v>368</v>
      </c>
      <c r="R19958" s="9" t="s">
        <v>368</v>
      </c>
      <c r="S19958" s="50" t="s">
        <v>368</v>
      </c>
      <c r="T19958" s="9" t="s">
        <v>368</v>
      </c>
      <c r="U19958" s="9" t="s">
        <v>368</v>
      </c>
    </row>
    <row r="19959">
      <c r="F19959" s="9"/>
      <c r="N19959" s="50"/>
      <c r="O19959" s="50"/>
      <c r="P19959" s="50"/>
      <c r="Q19959" s="50" t="s">
        <v>368</v>
      </c>
      <c r="R19959" s="9" t="s">
        <v>368</v>
      </c>
      <c r="S19959" s="50" t="s">
        <v>368</v>
      </c>
      <c r="T19959" s="9" t="s">
        <v>368</v>
      </c>
      <c r="U19959" s="9" t="s">
        <v>368</v>
      </c>
    </row>
    <row r="19960">
      <c r="F19960" s="9"/>
      <c r="N19960" s="50"/>
      <c r="O19960" s="50"/>
      <c r="P19960" s="50"/>
      <c r="Q19960" s="50" t="s">
        <v>368</v>
      </c>
      <c r="R19960" s="9" t="s">
        <v>368</v>
      </c>
      <c r="S19960" s="50" t="s">
        <v>368</v>
      </c>
      <c r="T19960" s="9" t="s">
        <v>368</v>
      </c>
      <c r="U19960" s="9" t="s">
        <v>368</v>
      </c>
    </row>
    <row r="19961">
      <c r="F19961" s="9"/>
      <c r="N19961" s="50"/>
      <c r="O19961" s="50"/>
      <c r="P19961" s="50"/>
      <c r="Q19961" s="50" t="s">
        <v>368</v>
      </c>
      <c r="R19961" s="9" t="s">
        <v>368</v>
      </c>
      <c r="S19961" s="50" t="s">
        <v>368</v>
      </c>
      <c r="T19961" s="9" t="s">
        <v>368</v>
      </c>
      <c r="U19961" s="9" t="s">
        <v>368</v>
      </c>
    </row>
    <row r="19962">
      <c r="F19962" s="9"/>
      <c r="N19962" s="50"/>
      <c r="O19962" s="50"/>
      <c r="P19962" s="50"/>
      <c r="Q19962" s="50" t="s">
        <v>368</v>
      </c>
      <c r="R19962" s="9" t="s">
        <v>368</v>
      </c>
      <c r="S19962" s="50" t="s">
        <v>368</v>
      </c>
      <c r="T19962" s="9" t="s">
        <v>368</v>
      </c>
      <c r="U19962" s="9" t="s">
        <v>368</v>
      </c>
    </row>
    <row r="19963">
      <c r="F19963" s="9"/>
      <c r="N19963" s="50"/>
      <c r="O19963" s="50"/>
      <c r="P19963" s="50"/>
      <c r="Q19963" s="50" t="s">
        <v>368</v>
      </c>
      <c r="R19963" s="9" t="s">
        <v>368</v>
      </c>
      <c r="S19963" s="50" t="s">
        <v>368</v>
      </c>
      <c r="T19963" s="9" t="s">
        <v>368</v>
      </c>
      <c r="U19963" s="9" t="s">
        <v>368</v>
      </c>
    </row>
    <row r="19964">
      <c r="F19964" s="9"/>
      <c r="N19964" s="50"/>
      <c r="O19964" s="50"/>
      <c r="P19964" s="50"/>
      <c r="Q19964" s="50" t="s">
        <v>368</v>
      </c>
      <c r="R19964" s="9" t="s">
        <v>368</v>
      </c>
      <c r="S19964" s="50" t="s">
        <v>368</v>
      </c>
      <c r="T19964" s="9" t="s">
        <v>368</v>
      </c>
      <c r="U19964" s="9" t="s">
        <v>368</v>
      </c>
    </row>
    <row r="19965">
      <c r="F19965" s="9"/>
      <c r="N19965" s="50"/>
      <c r="O19965" s="50"/>
      <c r="P19965" s="50"/>
      <c r="Q19965" s="50" t="s">
        <v>368</v>
      </c>
      <c r="R19965" s="9" t="s">
        <v>368</v>
      </c>
      <c r="S19965" s="50" t="s">
        <v>368</v>
      </c>
      <c r="T19965" s="9" t="s">
        <v>368</v>
      </c>
      <c r="U19965" s="9" t="s">
        <v>368</v>
      </c>
    </row>
    <row r="19966">
      <c r="F19966" s="9"/>
      <c r="N19966" s="50"/>
      <c r="O19966" s="50"/>
      <c r="P19966" s="50"/>
      <c r="Q19966" s="50" t="s">
        <v>368</v>
      </c>
      <c r="R19966" s="9" t="s">
        <v>368</v>
      </c>
      <c r="S19966" s="50" t="s">
        <v>368</v>
      </c>
      <c r="T19966" s="9" t="s">
        <v>368</v>
      </c>
      <c r="U19966" s="9" t="s">
        <v>368</v>
      </c>
    </row>
    <row r="19967">
      <c r="F19967" s="9"/>
      <c r="N19967" s="50"/>
      <c r="O19967" s="50"/>
      <c r="P19967" s="50"/>
      <c r="Q19967" s="50" t="s">
        <v>368</v>
      </c>
      <c r="R19967" s="9" t="s">
        <v>368</v>
      </c>
      <c r="S19967" s="50" t="s">
        <v>368</v>
      </c>
      <c r="T19967" s="9" t="s">
        <v>368</v>
      </c>
      <c r="U19967" s="9" t="s">
        <v>368</v>
      </c>
    </row>
    <row r="19968">
      <c r="F19968" s="9"/>
      <c r="N19968" s="50"/>
      <c r="O19968" s="50"/>
      <c r="P19968" s="50"/>
      <c r="Q19968" s="50" t="s">
        <v>368</v>
      </c>
      <c r="R19968" s="9" t="s">
        <v>368</v>
      </c>
      <c r="S19968" s="50" t="s">
        <v>368</v>
      </c>
      <c r="T19968" s="9" t="s">
        <v>368</v>
      </c>
      <c r="U19968" s="9" t="s">
        <v>368</v>
      </c>
    </row>
    <row r="19969">
      <c r="F19969" s="9"/>
      <c r="N19969" s="50"/>
      <c r="O19969" s="50"/>
      <c r="P19969" s="50"/>
      <c r="Q19969" s="50" t="s">
        <v>368</v>
      </c>
      <c r="R19969" s="9" t="s">
        <v>368</v>
      </c>
      <c r="S19969" s="50" t="s">
        <v>368</v>
      </c>
      <c r="T19969" s="9" t="s">
        <v>368</v>
      </c>
      <c r="U19969" s="9" t="s">
        <v>368</v>
      </c>
    </row>
    <row r="19970">
      <c r="F19970" s="9"/>
      <c r="N19970" s="50"/>
      <c r="O19970" s="50"/>
      <c r="P19970" s="50"/>
      <c r="Q19970" s="50" t="s">
        <v>368</v>
      </c>
      <c r="R19970" s="9" t="s">
        <v>368</v>
      </c>
      <c r="S19970" s="50" t="s">
        <v>368</v>
      </c>
      <c r="T19970" s="9" t="s">
        <v>368</v>
      </c>
      <c r="U19970" s="9" t="s">
        <v>368</v>
      </c>
    </row>
    <row r="19971">
      <c r="F19971" s="9"/>
      <c r="N19971" s="50"/>
      <c r="O19971" s="50"/>
      <c r="P19971" s="50"/>
      <c r="Q19971" s="50" t="s">
        <v>368</v>
      </c>
      <c r="R19971" s="9" t="s">
        <v>368</v>
      </c>
      <c r="S19971" s="50" t="s">
        <v>368</v>
      </c>
      <c r="T19971" s="9" t="s">
        <v>368</v>
      </c>
      <c r="U19971" s="9" t="s">
        <v>368</v>
      </c>
    </row>
    <row r="19972">
      <c r="F19972" s="9"/>
      <c r="N19972" s="50"/>
      <c r="O19972" s="50"/>
      <c r="P19972" s="50"/>
      <c r="Q19972" s="50" t="s">
        <v>368</v>
      </c>
      <c r="R19972" s="9" t="s">
        <v>368</v>
      </c>
      <c r="S19972" s="50" t="s">
        <v>368</v>
      </c>
      <c r="T19972" s="9" t="s">
        <v>368</v>
      </c>
      <c r="U19972" s="9" t="s">
        <v>368</v>
      </c>
    </row>
    <row r="19973">
      <c r="F19973" s="9"/>
      <c r="N19973" s="50"/>
      <c r="O19973" s="50"/>
      <c r="P19973" s="50"/>
      <c r="Q19973" s="50" t="s">
        <v>368</v>
      </c>
      <c r="R19973" s="9" t="s">
        <v>368</v>
      </c>
      <c r="S19973" s="50" t="s">
        <v>368</v>
      </c>
      <c r="T19973" s="9" t="s">
        <v>368</v>
      </c>
      <c r="U19973" s="9" t="s">
        <v>368</v>
      </c>
    </row>
    <row r="19974">
      <c r="F19974" s="9"/>
      <c r="N19974" s="50"/>
      <c r="O19974" s="50"/>
      <c r="P19974" s="50"/>
      <c r="Q19974" s="50" t="s">
        <v>368</v>
      </c>
      <c r="R19974" s="9" t="s">
        <v>368</v>
      </c>
      <c r="S19974" s="50" t="s">
        <v>368</v>
      </c>
      <c r="T19974" s="9" t="s">
        <v>368</v>
      </c>
      <c r="U19974" s="9" t="s">
        <v>368</v>
      </c>
    </row>
    <row r="19975">
      <c r="F19975" s="9"/>
      <c r="N19975" s="50"/>
      <c r="O19975" s="50"/>
      <c r="P19975" s="50"/>
      <c r="Q19975" s="50" t="s">
        <v>368</v>
      </c>
      <c r="R19975" s="9" t="s">
        <v>368</v>
      </c>
      <c r="S19975" s="50" t="s">
        <v>368</v>
      </c>
      <c r="T19975" s="9" t="s">
        <v>368</v>
      </c>
      <c r="U19975" s="9" t="s">
        <v>368</v>
      </c>
    </row>
    <row r="19976">
      <c r="F19976" s="9"/>
      <c r="N19976" s="50"/>
      <c r="O19976" s="50"/>
      <c r="P19976" s="50"/>
      <c r="Q19976" s="50" t="s">
        <v>368</v>
      </c>
      <c r="R19976" s="9" t="s">
        <v>368</v>
      </c>
      <c r="S19976" s="50" t="s">
        <v>368</v>
      </c>
      <c r="T19976" s="9" t="s">
        <v>368</v>
      </c>
      <c r="U19976" s="9" t="s">
        <v>368</v>
      </c>
    </row>
    <row r="19977">
      <c r="F19977" s="9"/>
      <c r="N19977" s="50"/>
      <c r="O19977" s="50"/>
      <c r="P19977" s="50"/>
      <c r="Q19977" s="50" t="s">
        <v>368</v>
      </c>
      <c r="R19977" s="9" t="s">
        <v>368</v>
      </c>
      <c r="S19977" s="50" t="s">
        <v>368</v>
      </c>
      <c r="T19977" s="9" t="s">
        <v>368</v>
      </c>
      <c r="U19977" s="9" t="s">
        <v>368</v>
      </c>
    </row>
    <row r="19978">
      <c r="F19978" s="9"/>
      <c r="N19978" s="50"/>
      <c r="O19978" s="50"/>
      <c r="P19978" s="50"/>
      <c r="Q19978" s="50" t="s">
        <v>368</v>
      </c>
      <c r="R19978" s="9" t="s">
        <v>368</v>
      </c>
      <c r="S19978" s="50" t="s">
        <v>368</v>
      </c>
      <c r="T19978" s="9" t="s">
        <v>368</v>
      </c>
      <c r="U19978" s="9" t="s">
        <v>368</v>
      </c>
    </row>
    <row r="19979">
      <c r="F19979" s="9"/>
      <c r="N19979" s="50"/>
      <c r="O19979" s="50"/>
      <c r="P19979" s="50"/>
      <c r="Q19979" s="50" t="s">
        <v>368</v>
      </c>
      <c r="R19979" s="9" t="s">
        <v>368</v>
      </c>
      <c r="S19979" s="50" t="s">
        <v>368</v>
      </c>
      <c r="T19979" s="9" t="s">
        <v>368</v>
      </c>
      <c r="U19979" s="9" t="s">
        <v>368</v>
      </c>
    </row>
    <row r="19980">
      <c r="F19980" s="9"/>
      <c r="N19980" s="50"/>
      <c r="O19980" s="50"/>
      <c r="P19980" s="50"/>
      <c r="Q19980" s="50" t="s">
        <v>368</v>
      </c>
      <c r="R19980" s="9" t="s">
        <v>368</v>
      </c>
      <c r="S19980" s="50" t="s">
        <v>368</v>
      </c>
      <c r="T19980" s="9" t="s">
        <v>368</v>
      </c>
      <c r="U19980" s="9" t="s">
        <v>368</v>
      </c>
    </row>
    <row r="19981">
      <c r="F19981" s="9"/>
      <c r="N19981" s="50"/>
      <c r="O19981" s="50"/>
      <c r="P19981" s="50"/>
      <c r="Q19981" s="50" t="s">
        <v>368</v>
      </c>
      <c r="R19981" s="9" t="s">
        <v>368</v>
      </c>
      <c r="S19981" s="50" t="s">
        <v>368</v>
      </c>
      <c r="T19981" s="9" t="s">
        <v>368</v>
      </c>
      <c r="U19981" s="9" t="s">
        <v>368</v>
      </c>
    </row>
    <row r="19982">
      <c r="F19982" s="9"/>
      <c r="N19982" s="50"/>
      <c r="O19982" s="50"/>
      <c r="P19982" s="50"/>
      <c r="Q19982" s="50" t="s">
        <v>368</v>
      </c>
      <c r="R19982" s="9" t="s">
        <v>368</v>
      </c>
      <c r="S19982" s="50" t="s">
        <v>368</v>
      </c>
      <c r="T19982" s="9" t="s">
        <v>368</v>
      </c>
      <c r="U19982" s="9" t="s">
        <v>368</v>
      </c>
    </row>
    <row r="19983">
      <c r="F19983" s="9"/>
      <c r="N19983" s="50"/>
      <c r="O19983" s="50"/>
      <c r="P19983" s="50"/>
      <c r="Q19983" s="50" t="s">
        <v>368</v>
      </c>
      <c r="R19983" s="9" t="s">
        <v>368</v>
      </c>
      <c r="S19983" s="50" t="s">
        <v>368</v>
      </c>
      <c r="T19983" s="9" t="s">
        <v>368</v>
      </c>
      <c r="U19983" s="9" t="s">
        <v>368</v>
      </c>
    </row>
    <row r="19984">
      <c r="F19984" s="9"/>
      <c r="N19984" s="50"/>
      <c r="O19984" s="50"/>
      <c r="P19984" s="50"/>
      <c r="Q19984" s="50" t="s">
        <v>368</v>
      </c>
      <c r="R19984" s="9" t="s">
        <v>368</v>
      </c>
      <c r="S19984" s="50" t="s">
        <v>368</v>
      </c>
      <c r="T19984" s="9" t="s">
        <v>368</v>
      </c>
      <c r="U19984" s="9" t="s">
        <v>368</v>
      </c>
    </row>
    <row r="19985">
      <c r="F19985" s="9"/>
      <c r="N19985" s="50"/>
      <c r="O19985" s="50"/>
      <c r="P19985" s="50"/>
      <c r="Q19985" s="50" t="s">
        <v>368</v>
      </c>
      <c r="R19985" s="9" t="s">
        <v>368</v>
      </c>
      <c r="S19985" s="50" t="s">
        <v>368</v>
      </c>
      <c r="T19985" s="9" t="s">
        <v>368</v>
      </c>
      <c r="U19985" s="9" t="s">
        <v>368</v>
      </c>
    </row>
    <row r="19986">
      <c r="F19986" s="9"/>
      <c r="N19986" s="50"/>
      <c r="O19986" s="50"/>
      <c r="P19986" s="50"/>
      <c r="Q19986" s="50" t="s">
        <v>368</v>
      </c>
      <c r="R19986" s="9" t="s">
        <v>368</v>
      </c>
      <c r="S19986" s="50" t="s">
        <v>368</v>
      </c>
      <c r="T19986" s="9" t="s">
        <v>368</v>
      </c>
      <c r="U19986" s="9" t="s">
        <v>368</v>
      </c>
    </row>
    <row r="19987">
      <c r="F19987" s="9"/>
      <c r="N19987" s="50"/>
      <c r="O19987" s="50"/>
      <c r="P19987" s="50"/>
      <c r="Q19987" s="50" t="s">
        <v>368</v>
      </c>
      <c r="R19987" s="9" t="s">
        <v>368</v>
      </c>
      <c r="S19987" s="50" t="s">
        <v>368</v>
      </c>
      <c r="T19987" s="9" t="s">
        <v>368</v>
      </c>
      <c r="U19987" s="9" t="s">
        <v>368</v>
      </c>
    </row>
    <row r="19988">
      <c r="F19988" s="9"/>
      <c r="N19988" s="50"/>
      <c r="O19988" s="50"/>
      <c r="P19988" s="50"/>
      <c r="Q19988" s="50" t="s">
        <v>368</v>
      </c>
      <c r="R19988" s="9" t="s">
        <v>368</v>
      </c>
      <c r="S19988" s="50" t="s">
        <v>368</v>
      </c>
      <c r="T19988" s="9" t="s">
        <v>368</v>
      </c>
      <c r="U19988" s="9" t="s">
        <v>368</v>
      </c>
    </row>
    <row r="19989">
      <c r="F19989" s="9"/>
      <c r="N19989" s="50"/>
      <c r="O19989" s="50"/>
      <c r="P19989" s="50"/>
      <c r="Q19989" s="50" t="s">
        <v>368</v>
      </c>
      <c r="R19989" s="9" t="s">
        <v>368</v>
      </c>
      <c r="S19989" s="50" t="s">
        <v>368</v>
      </c>
      <c r="T19989" s="9" t="s">
        <v>368</v>
      </c>
      <c r="U19989" s="9" t="s">
        <v>368</v>
      </c>
    </row>
    <row r="19990">
      <c r="F19990" s="9"/>
      <c r="N19990" s="50"/>
      <c r="O19990" s="50"/>
      <c r="P19990" s="50"/>
      <c r="Q19990" s="50" t="s">
        <v>368</v>
      </c>
      <c r="R19990" s="9" t="s">
        <v>368</v>
      </c>
      <c r="S19990" s="50" t="s">
        <v>368</v>
      </c>
      <c r="T19990" s="9" t="s">
        <v>368</v>
      </c>
      <c r="U19990" s="9" t="s">
        <v>368</v>
      </c>
    </row>
    <row r="19991">
      <c r="F19991" s="9"/>
      <c r="N19991" s="50"/>
      <c r="O19991" s="50"/>
      <c r="P19991" s="50"/>
      <c r="Q19991" s="50" t="s">
        <v>368</v>
      </c>
      <c r="R19991" s="9" t="s">
        <v>368</v>
      </c>
      <c r="S19991" s="50" t="s">
        <v>368</v>
      </c>
      <c r="T19991" s="9" t="s">
        <v>368</v>
      </c>
      <c r="U19991" s="9" t="s">
        <v>368</v>
      </c>
    </row>
    <row r="19992">
      <c r="F19992" s="9"/>
      <c r="N19992" s="50"/>
      <c r="O19992" s="50"/>
      <c r="P19992" s="50"/>
      <c r="Q19992" s="50" t="s">
        <v>368</v>
      </c>
      <c r="R19992" s="9" t="s">
        <v>368</v>
      </c>
      <c r="S19992" s="50" t="s">
        <v>368</v>
      </c>
      <c r="T19992" s="9" t="s">
        <v>368</v>
      </c>
      <c r="U19992" s="9" t="s">
        <v>368</v>
      </c>
    </row>
    <row r="19993">
      <c r="F19993" s="9"/>
      <c r="N19993" s="50"/>
      <c r="O19993" s="50"/>
      <c r="P19993" s="50"/>
      <c r="Q19993" s="50" t="s">
        <v>368</v>
      </c>
      <c r="R19993" s="9" t="s">
        <v>368</v>
      </c>
      <c r="S19993" s="50" t="s">
        <v>368</v>
      </c>
      <c r="T19993" s="9" t="s">
        <v>368</v>
      </c>
      <c r="U19993" s="9" t="s">
        <v>368</v>
      </c>
    </row>
    <row r="19994">
      <c r="F19994" s="9"/>
      <c r="N19994" s="50"/>
      <c r="O19994" s="50"/>
      <c r="P19994" s="50"/>
      <c r="Q19994" s="50" t="s">
        <v>368</v>
      </c>
      <c r="R19994" s="9" t="s">
        <v>368</v>
      </c>
      <c r="S19994" s="50" t="s">
        <v>368</v>
      </c>
      <c r="T19994" s="9" t="s">
        <v>368</v>
      </c>
      <c r="U19994" s="9" t="s">
        <v>368</v>
      </c>
    </row>
    <row r="19995">
      <c r="F19995" s="9"/>
      <c r="N19995" s="50"/>
      <c r="O19995" s="50"/>
      <c r="P19995" s="50"/>
      <c r="Q19995" s="50" t="s">
        <v>368</v>
      </c>
      <c r="R19995" s="9" t="s">
        <v>368</v>
      </c>
      <c r="S19995" s="50" t="s">
        <v>368</v>
      </c>
      <c r="T19995" s="9" t="s">
        <v>368</v>
      </c>
      <c r="U19995" s="9" t="s">
        <v>368</v>
      </c>
    </row>
    <row r="19996">
      <c r="F19996" s="9"/>
      <c r="N19996" s="50"/>
      <c r="O19996" s="50"/>
      <c r="P19996" s="50"/>
      <c r="Q19996" s="50" t="s">
        <v>368</v>
      </c>
      <c r="R19996" s="9" t="s">
        <v>368</v>
      </c>
      <c r="S19996" s="50" t="s">
        <v>368</v>
      </c>
      <c r="T19996" s="9" t="s">
        <v>368</v>
      </c>
      <c r="U19996" s="9" t="s">
        <v>368</v>
      </c>
    </row>
    <row r="19997">
      <c r="F19997" s="9"/>
      <c r="N19997" s="50"/>
      <c r="O19997" s="50"/>
      <c r="P19997" s="50"/>
      <c r="Q19997" s="50" t="s">
        <v>368</v>
      </c>
      <c r="R19997" s="9" t="s">
        <v>368</v>
      </c>
      <c r="S19997" s="50" t="s">
        <v>368</v>
      </c>
      <c r="T19997" s="9" t="s">
        <v>368</v>
      </c>
      <c r="U19997" s="9" t="s">
        <v>368</v>
      </c>
    </row>
    <row r="19998">
      <c r="F19998" s="9"/>
      <c r="N19998" s="50"/>
      <c r="O19998" s="50"/>
      <c r="P19998" s="50"/>
      <c r="Q19998" s="50" t="s">
        <v>368</v>
      </c>
      <c r="R19998" s="9" t="s">
        <v>368</v>
      </c>
      <c r="S19998" s="50" t="s">
        <v>368</v>
      </c>
      <c r="T19998" s="9" t="s">
        <v>368</v>
      </c>
      <c r="U19998" s="9" t="s">
        <v>368</v>
      </c>
    </row>
    <row r="19999">
      <c r="F19999" s="9"/>
      <c r="N19999" s="50"/>
      <c r="O19999" s="50"/>
      <c r="P19999" s="50"/>
      <c r="Q19999" s="50" t="s">
        <v>368</v>
      </c>
      <c r="R19999" s="9" t="s">
        <v>368</v>
      </c>
      <c r="S19999" s="50" t="s">
        <v>368</v>
      </c>
      <c r="T19999" s="9" t="s">
        <v>368</v>
      </c>
      <c r="U19999" s="9" t="s">
        <v>368</v>
      </c>
    </row>
    <row r="20000">
      <c r="F20000" s="9"/>
      <c r="N20000" s="50"/>
      <c r="O20000" s="50"/>
      <c r="P20000" s="50"/>
      <c r="Q20000" s="50" t="s">
        <v>368</v>
      </c>
      <c r="R20000" s="9" t="s">
        <v>368</v>
      </c>
      <c r="S20000" s="50" t="s">
        <v>368</v>
      </c>
      <c r="T20000" s="9" t="s">
        <v>368</v>
      </c>
      <c r="U20000" s="9" t="s">
        <v>368</v>
      </c>
    </row>
    <row r="20001">
      <c r="F20001" s="9"/>
      <c r="N20001" s="50"/>
      <c r="O20001" s="50"/>
      <c r="P20001" s="50"/>
      <c r="Q20001" s="50" t="s">
        <v>368</v>
      </c>
      <c r="R20001" s="9" t="s">
        <v>368</v>
      </c>
      <c r="S20001" s="50" t="s">
        <v>368</v>
      </c>
      <c r="T20001" s="9" t="s">
        <v>368</v>
      </c>
      <c r="U20001" s="9" t="s">
        <v>368</v>
      </c>
    </row>
    <row r="20002">
      <c r="F20002" s="9"/>
      <c r="N20002" s="50"/>
      <c r="O20002" s="50"/>
      <c r="P20002" s="50"/>
      <c r="Q20002" s="50" t="s">
        <v>368</v>
      </c>
      <c r="R20002" s="9" t="s">
        <v>368</v>
      </c>
      <c r="S20002" s="50" t="s">
        <v>368</v>
      </c>
      <c r="T20002" s="9" t="s">
        <v>368</v>
      </c>
      <c r="U20002" s="9" t="s">
        <v>368</v>
      </c>
    </row>
    <row r="20003">
      <c r="F20003" s="9"/>
      <c r="N20003" s="50"/>
      <c r="O20003" s="50"/>
      <c r="P20003" s="50"/>
      <c r="Q20003" s="50" t="s">
        <v>368</v>
      </c>
      <c r="R20003" s="9" t="s">
        <v>368</v>
      </c>
      <c r="S20003" s="50" t="s">
        <v>368</v>
      </c>
      <c r="T20003" s="9" t="s">
        <v>368</v>
      </c>
      <c r="U20003" s="9" t="s">
        <v>368</v>
      </c>
    </row>
    <row r="20004">
      <c r="F20004" s="9"/>
      <c r="N20004" s="50"/>
      <c r="O20004" s="50"/>
      <c r="P20004" s="50"/>
      <c r="Q20004" s="50" t="s">
        <v>368</v>
      </c>
      <c r="R20004" s="9" t="s">
        <v>368</v>
      </c>
      <c r="S20004" s="50" t="s">
        <v>368</v>
      </c>
      <c r="T20004" s="9" t="s">
        <v>368</v>
      </c>
      <c r="U20004" s="9" t="s">
        <v>368</v>
      </c>
    </row>
    <row r="20005">
      <c r="F20005" s="9"/>
      <c r="N20005" s="50"/>
      <c r="O20005" s="50"/>
      <c r="P20005" s="50"/>
      <c r="Q20005" s="50" t="s">
        <v>368</v>
      </c>
      <c r="R20005" s="9" t="s">
        <v>368</v>
      </c>
      <c r="S20005" s="50" t="s">
        <v>368</v>
      </c>
      <c r="T20005" s="9" t="s">
        <v>368</v>
      </c>
      <c r="U20005" s="9" t="s">
        <v>368</v>
      </c>
    </row>
    <row r="20006">
      <c r="F20006" s="9"/>
      <c r="N20006" s="50"/>
      <c r="O20006" s="50"/>
      <c r="P20006" s="50"/>
      <c r="Q20006" s="50" t="s">
        <v>368</v>
      </c>
      <c r="R20006" s="9" t="s">
        <v>368</v>
      </c>
      <c r="S20006" s="50" t="s">
        <v>368</v>
      </c>
      <c r="T20006" s="9" t="s">
        <v>368</v>
      </c>
      <c r="U20006" s="9" t="s">
        <v>368</v>
      </c>
    </row>
    <row r="20007">
      <c r="F20007" s="9"/>
      <c r="N20007" s="50"/>
      <c r="O20007" s="50"/>
      <c r="P20007" s="50"/>
      <c r="Q20007" s="50" t="s">
        <v>368</v>
      </c>
      <c r="R20007" s="9" t="s">
        <v>368</v>
      </c>
      <c r="S20007" s="50" t="s">
        <v>368</v>
      </c>
      <c r="T20007" s="9" t="s">
        <v>368</v>
      </c>
      <c r="U20007" s="9" t="s">
        <v>368</v>
      </c>
    </row>
    <row r="20008">
      <c r="F20008" s="9"/>
      <c r="N20008" s="50"/>
      <c r="O20008" s="50"/>
      <c r="P20008" s="50"/>
      <c r="Q20008" s="50" t="s">
        <v>368</v>
      </c>
      <c r="R20008" s="9" t="s">
        <v>368</v>
      </c>
      <c r="S20008" s="50" t="s">
        <v>368</v>
      </c>
      <c r="T20008" s="9" t="s">
        <v>368</v>
      </c>
      <c r="U20008" s="9" t="s">
        <v>368</v>
      </c>
    </row>
    <row r="20009">
      <c r="F20009" s="9"/>
      <c r="N20009" s="50"/>
      <c r="O20009" s="50"/>
      <c r="P20009" s="50"/>
      <c r="Q20009" s="50" t="s">
        <v>368</v>
      </c>
      <c r="R20009" s="9" t="s">
        <v>368</v>
      </c>
      <c r="S20009" s="50" t="s">
        <v>368</v>
      </c>
      <c r="T20009" s="9" t="s">
        <v>368</v>
      </c>
      <c r="U20009" s="9" t="s">
        <v>368</v>
      </c>
    </row>
    <row r="20010">
      <c r="F20010" s="9"/>
      <c r="N20010" s="50"/>
      <c r="O20010" s="50"/>
      <c r="P20010" s="50"/>
      <c r="Q20010" s="50" t="s">
        <v>368</v>
      </c>
      <c r="R20010" s="9" t="s">
        <v>368</v>
      </c>
      <c r="S20010" s="50" t="s">
        <v>368</v>
      </c>
      <c r="T20010" s="9" t="s">
        <v>368</v>
      </c>
      <c r="U20010" s="9" t="s">
        <v>368</v>
      </c>
    </row>
    <row r="20011">
      <c r="F20011" s="9"/>
      <c r="N20011" s="50"/>
      <c r="O20011" s="50"/>
      <c r="P20011" s="50"/>
      <c r="Q20011" s="50" t="s">
        <v>368</v>
      </c>
      <c r="R20011" s="9" t="s">
        <v>368</v>
      </c>
      <c r="S20011" s="50" t="s">
        <v>368</v>
      </c>
      <c r="T20011" s="9" t="s">
        <v>368</v>
      </c>
      <c r="U20011" s="9" t="s">
        <v>368</v>
      </c>
    </row>
    <row r="20012">
      <c r="F20012" s="9"/>
      <c r="N20012" s="50"/>
      <c r="O20012" s="50"/>
      <c r="P20012" s="50"/>
      <c r="Q20012" s="50" t="s">
        <v>368</v>
      </c>
      <c r="R20012" s="9" t="s">
        <v>368</v>
      </c>
      <c r="S20012" s="50" t="s">
        <v>368</v>
      </c>
      <c r="T20012" s="9" t="s">
        <v>368</v>
      </c>
      <c r="U20012" s="9" t="s">
        <v>368</v>
      </c>
    </row>
    <row r="20013">
      <c r="F20013" s="9"/>
      <c r="N20013" s="50"/>
      <c r="O20013" s="50"/>
      <c r="P20013" s="50"/>
      <c r="Q20013" s="50" t="s">
        <v>368</v>
      </c>
      <c r="R20013" s="9" t="s">
        <v>368</v>
      </c>
      <c r="S20013" s="50" t="s">
        <v>368</v>
      </c>
      <c r="T20013" s="9" t="s">
        <v>368</v>
      </c>
      <c r="U20013" s="9" t="s">
        <v>368</v>
      </c>
    </row>
    <row r="20014">
      <c r="F20014" s="9"/>
      <c r="N20014" s="50"/>
      <c r="O20014" s="50"/>
      <c r="P20014" s="50"/>
      <c r="Q20014" s="50" t="s">
        <v>368</v>
      </c>
      <c r="R20014" s="9" t="s">
        <v>368</v>
      </c>
      <c r="S20014" s="50" t="s">
        <v>368</v>
      </c>
      <c r="T20014" s="9" t="s">
        <v>368</v>
      </c>
      <c r="U20014" s="9" t="s">
        <v>368</v>
      </c>
    </row>
    <row r="20015">
      <c r="F20015" s="9"/>
      <c r="N20015" s="50"/>
      <c r="O20015" s="50"/>
      <c r="P20015" s="50"/>
      <c r="Q20015" s="50" t="s">
        <v>368</v>
      </c>
      <c r="R20015" s="9" t="s">
        <v>368</v>
      </c>
      <c r="S20015" s="50" t="s">
        <v>368</v>
      </c>
      <c r="T20015" s="9" t="s">
        <v>368</v>
      </c>
      <c r="U20015" s="9" t="s">
        <v>368</v>
      </c>
    </row>
    <row r="20016">
      <c r="F20016" s="9"/>
      <c r="N20016" s="50"/>
      <c r="O20016" s="50"/>
      <c r="P20016" s="50"/>
      <c r="Q20016" s="50" t="s">
        <v>368</v>
      </c>
      <c r="R20016" s="9" t="s">
        <v>368</v>
      </c>
      <c r="S20016" s="50" t="s">
        <v>368</v>
      </c>
      <c r="T20016" s="9" t="s">
        <v>368</v>
      </c>
      <c r="U20016" s="9" t="s">
        <v>368</v>
      </c>
    </row>
    <row r="20017">
      <c r="F20017" s="9"/>
      <c r="N20017" s="50"/>
      <c r="O20017" s="50"/>
      <c r="P20017" s="50"/>
      <c r="Q20017" s="50" t="s">
        <v>368</v>
      </c>
      <c r="R20017" s="9" t="s">
        <v>368</v>
      </c>
      <c r="S20017" s="50" t="s">
        <v>368</v>
      </c>
      <c r="T20017" s="9" t="s">
        <v>368</v>
      </c>
      <c r="U20017" s="9" t="s">
        <v>368</v>
      </c>
    </row>
    <row r="20018">
      <c r="F20018" s="9"/>
      <c r="N20018" s="50"/>
      <c r="O20018" s="50"/>
      <c r="P20018" s="50"/>
      <c r="Q20018" s="50" t="s">
        <v>368</v>
      </c>
      <c r="R20018" s="9" t="s">
        <v>368</v>
      </c>
      <c r="S20018" s="50" t="s">
        <v>368</v>
      </c>
      <c r="T20018" s="9" t="s">
        <v>368</v>
      </c>
      <c r="U20018" s="9" t="s">
        <v>368</v>
      </c>
    </row>
    <row r="20019">
      <c r="F20019" s="9"/>
      <c r="N20019" s="50"/>
      <c r="O20019" s="50"/>
      <c r="P20019" s="50"/>
      <c r="Q20019" s="50" t="s">
        <v>368</v>
      </c>
      <c r="R20019" s="9" t="s">
        <v>368</v>
      </c>
      <c r="S20019" s="50" t="s">
        <v>368</v>
      </c>
      <c r="T20019" s="9" t="s">
        <v>368</v>
      </c>
      <c r="U20019" s="9" t="s">
        <v>368</v>
      </c>
    </row>
    <row r="20020">
      <c r="F20020" s="9"/>
      <c r="N20020" s="50"/>
      <c r="O20020" s="50"/>
      <c r="P20020" s="50"/>
      <c r="Q20020" s="50" t="s">
        <v>368</v>
      </c>
      <c r="R20020" s="9" t="s">
        <v>368</v>
      </c>
      <c r="S20020" s="50" t="s">
        <v>368</v>
      </c>
      <c r="T20020" s="9" t="s">
        <v>368</v>
      </c>
      <c r="U20020" s="9" t="s">
        <v>368</v>
      </c>
    </row>
    <row r="20021">
      <c r="F20021" s="9"/>
      <c r="N20021" s="50"/>
      <c r="O20021" s="50"/>
      <c r="P20021" s="50"/>
      <c r="Q20021" s="50" t="s">
        <v>368</v>
      </c>
      <c r="R20021" s="9" t="s">
        <v>368</v>
      </c>
      <c r="S20021" s="50" t="s">
        <v>368</v>
      </c>
      <c r="T20021" s="9" t="s">
        <v>368</v>
      </c>
      <c r="U20021" s="9" t="s">
        <v>368</v>
      </c>
    </row>
    <row r="20022">
      <c r="F20022" s="9"/>
      <c r="N20022" s="50"/>
      <c r="O20022" s="50"/>
      <c r="P20022" s="50"/>
      <c r="Q20022" s="50" t="s">
        <v>368</v>
      </c>
      <c r="R20022" s="9" t="s">
        <v>368</v>
      </c>
      <c r="S20022" s="50" t="s">
        <v>368</v>
      </c>
      <c r="T20022" s="9" t="s">
        <v>368</v>
      </c>
      <c r="U20022" s="9" t="s">
        <v>368</v>
      </c>
    </row>
    <row r="20023">
      <c r="F20023" s="9"/>
      <c r="N20023" s="50"/>
      <c r="O20023" s="50"/>
      <c r="P20023" s="50"/>
      <c r="Q20023" s="50" t="s">
        <v>368</v>
      </c>
      <c r="R20023" s="9" t="s">
        <v>368</v>
      </c>
      <c r="S20023" s="50" t="s">
        <v>368</v>
      </c>
      <c r="T20023" s="9" t="s">
        <v>368</v>
      </c>
      <c r="U20023" s="9" t="s">
        <v>368</v>
      </c>
    </row>
    <row r="20024">
      <c r="F20024" s="9"/>
      <c r="N20024" s="50"/>
      <c r="O20024" s="50"/>
      <c r="P20024" s="50"/>
      <c r="Q20024" s="50" t="s">
        <v>368</v>
      </c>
      <c r="R20024" s="9" t="s">
        <v>368</v>
      </c>
      <c r="S20024" s="50" t="s">
        <v>368</v>
      </c>
      <c r="T20024" s="9" t="s">
        <v>368</v>
      </c>
      <c r="U20024" s="9" t="s">
        <v>368</v>
      </c>
    </row>
    <row r="20025">
      <c r="F20025" s="9"/>
      <c r="N20025" s="50"/>
      <c r="O20025" s="50"/>
      <c r="P20025" s="50"/>
      <c r="Q20025" s="50" t="s">
        <v>368</v>
      </c>
      <c r="R20025" s="9" t="s">
        <v>368</v>
      </c>
      <c r="S20025" s="50" t="s">
        <v>368</v>
      </c>
      <c r="T20025" s="9" t="s">
        <v>368</v>
      </c>
      <c r="U20025" s="9" t="s">
        <v>368</v>
      </c>
    </row>
    <row r="20026">
      <c r="F20026" s="9"/>
      <c r="N20026" s="50"/>
      <c r="O20026" s="50"/>
      <c r="P20026" s="50"/>
      <c r="Q20026" s="50" t="s">
        <v>368</v>
      </c>
      <c r="R20026" s="9" t="s">
        <v>368</v>
      </c>
      <c r="S20026" s="50" t="s">
        <v>368</v>
      </c>
      <c r="T20026" s="9" t="s">
        <v>368</v>
      </c>
      <c r="U20026" s="9" t="s">
        <v>368</v>
      </c>
    </row>
    <row r="20027">
      <c r="F20027" s="9"/>
      <c r="N20027" s="50"/>
      <c r="O20027" s="50"/>
      <c r="P20027" s="50"/>
      <c r="Q20027" s="50" t="s">
        <v>368</v>
      </c>
      <c r="R20027" s="9" t="s">
        <v>368</v>
      </c>
      <c r="S20027" s="50" t="s">
        <v>368</v>
      </c>
      <c r="T20027" s="9" t="s">
        <v>368</v>
      </c>
      <c r="U20027" s="9" t="s">
        <v>368</v>
      </c>
    </row>
    <row r="20028">
      <c r="F20028" s="9"/>
      <c r="N20028" s="50"/>
      <c r="O20028" s="50"/>
      <c r="P20028" s="50"/>
      <c r="Q20028" s="50" t="s">
        <v>368</v>
      </c>
      <c r="R20028" s="9" t="s">
        <v>368</v>
      </c>
      <c r="S20028" s="50" t="s">
        <v>368</v>
      </c>
      <c r="T20028" s="9" t="s">
        <v>368</v>
      </c>
      <c r="U20028" s="9" t="s">
        <v>368</v>
      </c>
    </row>
    <row r="20029">
      <c r="F20029" s="9"/>
      <c r="N20029" s="50"/>
      <c r="O20029" s="50"/>
      <c r="P20029" s="50"/>
      <c r="Q20029" s="50" t="s">
        <v>368</v>
      </c>
      <c r="R20029" s="9" t="s">
        <v>368</v>
      </c>
      <c r="S20029" s="50" t="s">
        <v>368</v>
      </c>
      <c r="T20029" s="9" t="s">
        <v>368</v>
      </c>
      <c r="U20029" s="9" t="s">
        <v>368</v>
      </c>
    </row>
    <row r="20030">
      <c r="F20030" s="9"/>
      <c r="N20030" s="50"/>
      <c r="O20030" s="50"/>
      <c r="P20030" s="50"/>
      <c r="Q20030" s="50" t="s">
        <v>368</v>
      </c>
      <c r="R20030" s="9" t="s">
        <v>368</v>
      </c>
      <c r="S20030" s="50" t="s">
        <v>368</v>
      </c>
      <c r="T20030" s="9" t="s">
        <v>368</v>
      </c>
      <c r="U20030" s="9" t="s">
        <v>368</v>
      </c>
    </row>
    <row r="20031">
      <c r="F20031" s="9"/>
      <c r="N20031" s="50"/>
      <c r="O20031" s="50"/>
      <c r="P20031" s="50"/>
      <c r="Q20031" s="50" t="s">
        <v>368</v>
      </c>
      <c r="R20031" s="9" t="s">
        <v>368</v>
      </c>
      <c r="S20031" s="50" t="s">
        <v>368</v>
      </c>
      <c r="T20031" s="9" t="s">
        <v>368</v>
      </c>
      <c r="U20031" s="9" t="s">
        <v>368</v>
      </c>
    </row>
    <row r="20032">
      <c r="F20032" s="9"/>
      <c r="N20032" s="50"/>
      <c r="O20032" s="50"/>
      <c r="P20032" s="50"/>
      <c r="Q20032" s="50" t="s">
        <v>368</v>
      </c>
      <c r="R20032" s="9" t="s">
        <v>368</v>
      </c>
      <c r="S20032" s="50" t="s">
        <v>368</v>
      </c>
      <c r="T20032" s="9" t="s">
        <v>368</v>
      </c>
      <c r="U20032" s="9" t="s">
        <v>368</v>
      </c>
    </row>
    <row r="20033">
      <c r="F20033" s="9"/>
      <c r="N20033" s="50"/>
      <c r="O20033" s="50"/>
      <c r="P20033" s="50"/>
      <c r="Q20033" s="50" t="s">
        <v>368</v>
      </c>
      <c r="R20033" s="9" t="s">
        <v>368</v>
      </c>
      <c r="S20033" s="50" t="s">
        <v>368</v>
      </c>
      <c r="T20033" s="9" t="s">
        <v>368</v>
      </c>
      <c r="U20033" s="9" t="s">
        <v>368</v>
      </c>
    </row>
    <row r="20034">
      <c r="F20034" s="9"/>
      <c r="N20034" s="50"/>
      <c r="O20034" s="50"/>
      <c r="P20034" s="50"/>
      <c r="Q20034" s="50" t="s">
        <v>368</v>
      </c>
      <c r="R20034" s="9" t="s">
        <v>368</v>
      </c>
      <c r="S20034" s="50" t="s">
        <v>368</v>
      </c>
      <c r="T20034" s="9" t="s">
        <v>368</v>
      </c>
      <c r="U20034" s="9" t="s">
        <v>368</v>
      </c>
    </row>
    <row r="20035">
      <c r="F20035" s="9"/>
      <c r="N20035" s="50"/>
      <c r="O20035" s="50"/>
      <c r="P20035" s="50"/>
      <c r="Q20035" s="50" t="s">
        <v>368</v>
      </c>
      <c r="R20035" s="9" t="s">
        <v>368</v>
      </c>
      <c r="S20035" s="50" t="s">
        <v>368</v>
      </c>
      <c r="T20035" s="9" t="s">
        <v>368</v>
      </c>
      <c r="U20035" s="9" t="s">
        <v>368</v>
      </c>
    </row>
    <row r="20036">
      <c r="F20036" s="9"/>
      <c r="N20036" s="50"/>
      <c r="O20036" s="50"/>
      <c r="P20036" s="50"/>
      <c r="Q20036" s="50" t="s">
        <v>368</v>
      </c>
      <c r="R20036" s="9" t="s">
        <v>368</v>
      </c>
      <c r="S20036" s="50" t="s">
        <v>368</v>
      </c>
      <c r="T20036" s="9" t="s">
        <v>368</v>
      </c>
      <c r="U20036" s="9" t="s">
        <v>368</v>
      </c>
    </row>
    <row r="20037">
      <c r="F20037" s="9"/>
      <c r="N20037" s="50"/>
      <c r="O20037" s="50"/>
      <c r="P20037" s="50"/>
      <c r="Q20037" s="50" t="s">
        <v>368</v>
      </c>
      <c r="R20037" s="9" t="s">
        <v>368</v>
      </c>
      <c r="S20037" s="50" t="s">
        <v>368</v>
      </c>
      <c r="T20037" s="9" t="s">
        <v>368</v>
      </c>
      <c r="U20037" s="9" t="s">
        <v>368</v>
      </c>
    </row>
    <row r="20038">
      <c r="F20038" s="9"/>
      <c r="N20038" s="50"/>
      <c r="O20038" s="50"/>
      <c r="P20038" s="50"/>
      <c r="Q20038" s="50" t="s">
        <v>368</v>
      </c>
      <c r="R20038" s="9" t="s">
        <v>368</v>
      </c>
      <c r="S20038" s="50" t="s">
        <v>368</v>
      </c>
      <c r="T20038" s="9" t="s">
        <v>368</v>
      </c>
      <c r="U20038" s="9" t="s">
        <v>368</v>
      </c>
    </row>
    <row r="20039">
      <c r="F20039" s="9"/>
      <c r="N20039" s="50"/>
      <c r="O20039" s="50"/>
      <c r="P20039" s="50"/>
      <c r="Q20039" s="50" t="s">
        <v>368</v>
      </c>
      <c r="R20039" s="9" t="s">
        <v>368</v>
      </c>
      <c r="S20039" s="50" t="s">
        <v>368</v>
      </c>
      <c r="T20039" s="9" t="s">
        <v>368</v>
      </c>
      <c r="U20039" s="9" t="s">
        <v>368</v>
      </c>
    </row>
    <row r="20040">
      <c r="F20040" s="9"/>
      <c r="N20040" s="50"/>
      <c r="O20040" s="50"/>
      <c r="P20040" s="50"/>
      <c r="Q20040" s="50" t="s">
        <v>368</v>
      </c>
      <c r="R20040" s="9" t="s">
        <v>368</v>
      </c>
      <c r="S20040" s="50" t="s">
        <v>368</v>
      </c>
      <c r="T20040" s="9" t="s">
        <v>368</v>
      </c>
      <c r="U20040" s="9" t="s">
        <v>368</v>
      </c>
    </row>
    <row r="20041">
      <c r="F20041" s="9"/>
      <c r="N20041" s="50"/>
      <c r="O20041" s="50"/>
      <c r="P20041" s="50"/>
      <c r="Q20041" s="50" t="s">
        <v>368</v>
      </c>
      <c r="R20041" s="9" t="s">
        <v>368</v>
      </c>
      <c r="S20041" s="50" t="s">
        <v>368</v>
      </c>
      <c r="T20041" s="9" t="s">
        <v>368</v>
      </c>
      <c r="U20041" s="9" t="s">
        <v>368</v>
      </c>
    </row>
    <row r="20042">
      <c r="F20042" s="9"/>
      <c r="N20042" s="50"/>
      <c r="O20042" s="50"/>
      <c r="P20042" s="50"/>
      <c r="Q20042" s="50" t="s">
        <v>368</v>
      </c>
      <c r="R20042" s="9" t="s">
        <v>368</v>
      </c>
      <c r="S20042" s="50" t="s">
        <v>368</v>
      </c>
      <c r="T20042" s="9" t="s">
        <v>368</v>
      </c>
      <c r="U20042" s="9" t="s">
        <v>368</v>
      </c>
    </row>
    <row r="20043">
      <c r="F20043" s="9"/>
      <c r="N20043" s="50"/>
      <c r="O20043" s="50"/>
      <c r="P20043" s="50"/>
      <c r="Q20043" s="50" t="s">
        <v>368</v>
      </c>
      <c r="R20043" s="9" t="s">
        <v>368</v>
      </c>
      <c r="S20043" s="50" t="s">
        <v>368</v>
      </c>
      <c r="T20043" s="9" t="s">
        <v>368</v>
      </c>
      <c r="U20043" s="9" t="s">
        <v>368</v>
      </c>
    </row>
    <row r="20044">
      <c r="F20044" s="9"/>
      <c r="N20044" s="50"/>
      <c r="O20044" s="50"/>
      <c r="P20044" s="50"/>
      <c r="Q20044" s="50" t="s">
        <v>368</v>
      </c>
      <c r="R20044" s="9" t="s">
        <v>368</v>
      </c>
      <c r="S20044" s="50" t="s">
        <v>368</v>
      </c>
      <c r="T20044" s="9" t="s">
        <v>368</v>
      </c>
      <c r="U20044" s="9" t="s">
        <v>368</v>
      </c>
    </row>
    <row r="20045">
      <c r="F20045" s="9"/>
      <c r="N20045" s="50"/>
      <c r="O20045" s="50"/>
      <c r="P20045" s="50"/>
      <c r="Q20045" s="50" t="s">
        <v>368</v>
      </c>
      <c r="R20045" s="9" t="s">
        <v>368</v>
      </c>
      <c r="S20045" s="50" t="s">
        <v>368</v>
      </c>
      <c r="T20045" s="9" t="s">
        <v>368</v>
      </c>
      <c r="U20045" s="9" t="s">
        <v>368</v>
      </c>
    </row>
    <row r="20046">
      <c r="F20046" s="9"/>
      <c r="N20046" s="50"/>
      <c r="O20046" s="50"/>
      <c r="P20046" s="50"/>
      <c r="Q20046" s="50" t="s">
        <v>368</v>
      </c>
      <c r="R20046" s="9" t="s">
        <v>368</v>
      </c>
      <c r="S20046" s="50" t="s">
        <v>368</v>
      </c>
      <c r="T20046" s="9" t="s">
        <v>368</v>
      </c>
      <c r="U20046" s="9" t="s">
        <v>368</v>
      </c>
    </row>
    <row r="20047">
      <c r="F20047" s="9"/>
      <c r="N20047" s="50"/>
      <c r="O20047" s="50"/>
      <c r="P20047" s="50"/>
      <c r="Q20047" s="50" t="s">
        <v>368</v>
      </c>
      <c r="R20047" s="9" t="s">
        <v>368</v>
      </c>
      <c r="S20047" s="50" t="s">
        <v>368</v>
      </c>
      <c r="T20047" s="9" t="s">
        <v>368</v>
      </c>
      <c r="U20047" s="9" t="s">
        <v>368</v>
      </c>
    </row>
    <row r="20048">
      <c r="F20048" s="9"/>
      <c r="N20048" s="50"/>
      <c r="O20048" s="50"/>
      <c r="P20048" s="50"/>
      <c r="Q20048" s="50" t="s">
        <v>368</v>
      </c>
      <c r="R20048" s="9" t="s">
        <v>368</v>
      </c>
      <c r="S20048" s="50" t="s">
        <v>368</v>
      </c>
      <c r="T20048" s="9" t="s">
        <v>368</v>
      </c>
      <c r="U20048" s="9" t="s">
        <v>368</v>
      </c>
    </row>
    <row r="20049">
      <c r="F20049" s="9"/>
      <c r="N20049" s="50"/>
      <c r="O20049" s="50"/>
      <c r="P20049" s="50"/>
      <c r="Q20049" s="50" t="s">
        <v>368</v>
      </c>
      <c r="R20049" s="9" t="s">
        <v>368</v>
      </c>
      <c r="S20049" s="50" t="s">
        <v>368</v>
      </c>
      <c r="T20049" s="9" t="s">
        <v>368</v>
      </c>
      <c r="U20049" s="9" t="s">
        <v>368</v>
      </c>
    </row>
    <row r="20050">
      <c r="F20050" s="9"/>
      <c r="N20050" s="50"/>
      <c r="O20050" s="50"/>
      <c r="P20050" s="50"/>
      <c r="Q20050" s="50" t="s">
        <v>368</v>
      </c>
      <c r="R20050" s="9" t="s">
        <v>368</v>
      </c>
      <c r="S20050" s="50" t="s">
        <v>368</v>
      </c>
      <c r="T20050" s="9" t="s">
        <v>368</v>
      </c>
      <c r="U20050" s="9" t="s">
        <v>368</v>
      </c>
    </row>
    <row r="20051">
      <c r="F20051" s="9"/>
      <c r="N20051" s="50"/>
      <c r="O20051" s="50"/>
      <c r="P20051" s="50"/>
      <c r="Q20051" s="50" t="s">
        <v>368</v>
      </c>
      <c r="R20051" s="9" t="s">
        <v>368</v>
      </c>
      <c r="S20051" s="50" t="s">
        <v>368</v>
      </c>
      <c r="T20051" s="9" t="s">
        <v>368</v>
      </c>
      <c r="U20051" s="9" t="s">
        <v>368</v>
      </c>
    </row>
    <row r="20052">
      <c r="F20052" s="9"/>
      <c r="N20052" s="50"/>
      <c r="O20052" s="50"/>
      <c r="P20052" s="50"/>
      <c r="Q20052" s="50" t="s">
        <v>368</v>
      </c>
      <c r="R20052" s="9" t="s">
        <v>368</v>
      </c>
      <c r="S20052" s="50" t="s">
        <v>368</v>
      </c>
      <c r="T20052" s="9" t="s">
        <v>368</v>
      </c>
      <c r="U20052" s="9" t="s">
        <v>368</v>
      </c>
    </row>
    <row r="20053">
      <c r="F20053" s="9"/>
      <c r="N20053" s="50"/>
      <c r="O20053" s="50"/>
      <c r="P20053" s="50"/>
      <c r="Q20053" s="50" t="s">
        <v>368</v>
      </c>
      <c r="R20053" s="9" t="s">
        <v>368</v>
      </c>
      <c r="S20053" s="50" t="s">
        <v>368</v>
      </c>
      <c r="T20053" s="9" t="s">
        <v>368</v>
      </c>
      <c r="U20053" s="9" t="s">
        <v>368</v>
      </c>
    </row>
    <row r="20054">
      <c r="F20054" s="9"/>
      <c r="N20054" s="50"/>
      <c r="O20054" s="50"/>
      <c r="P20054" s="50"/>
      <c r="Q20054" s="50" t="s">
        <v>368</v>
      </c>
      <c r="R20054" s="9" t="s">
        <v>368</v>
      </c>
      <c r="S20054" s="50" t="s">
        <v>368</v>
      </c>
      <c r="T20054" s="9" t="s">
        <v>368</v>
      </c>
      <c r="U20054" s="9" t="s">
        <v>368</v>
      </c>
    </row>
    <row r="20055">
      <c r="F20055" s="9"/>
      <c r="N20055" s="50"/>
      <c r="O20055" s="50"/>
      <c r="P20055" s="50"/>
      <c r="Q20055" s="50" t="s">
        <v>368</v>
      </c>
      <c r="R20055" s="9" t="s">
        <v>368</v>
      </c>
      <c r="S20055" s="50" t="s">
        <v>368</v>
      </c>
      <c r="T20055" s="9" t="s">
        <v>368</v>
      </c>
      <c r="U20055" s="9" t="s">
        <v>368</v>
      </c>
    </row>
    <row r="20056">
      <c r="F20056" s="9"/>
      <c r="N20056" s="50"/>
      <c r="O20056" s="50"/>
      <c r="P20056" s="50"/>
      <c r="Q20056" s="50" t="s">
        <v>368</v>
      </c>
      <c r="R20056" s="9" t="s">
        <v>368</v>
      </c>
      <c r="S20056" s="50" t="s">
        <v>368</v>
      </c>
      <c r="T20056" s="9" t="s">
        <v>368</v>
      </c>
      <c r="U20056" s="9" t="s">
        <v>368</v>
      </c>
    </row>
    <row r="20057">
      <c r="F20057" s="9"/>
      <c r="N20057" s="50"/>
      <c r="O20057" s="50"/>
      <c r="P20057" s="50"/>
      <c r="Q20057" s="50" t="s">
        <v>368</v>
      </c>
      <c r="R20057" s="9" t="s">
        <v>368</v>
      </c>
      <c r="S20057" s="50" t="s">
        <v>368</v>
      </c>
      <c r="T20057" s="9" t="s">
        <v>368</v>
      </c>
      <c r="U20057" s="9" t="s">
        <v>368</v>
      </c>
    </row>
    <row r="20058">
      <c r="F20058" s="9"/>
      <c r="N20058" s="50"/>
      <c r="O20058" s="50"/>
      <c r="P20058" s="50"/>
      <c r="Q20058" s="50" t="s">
        <v>368</v>
      </c>
      <c r="R20058" s="9" t="s">
        <v>368</v>
      </c>
      <c r="S20058" s="50" t="s">
        <v>368</v>
      </c>
      <c r="T20058" s="9" t="s">
        <v>368</v>
      </c>
      <c r="U20058" s="9" t="s">
        <v>368</v>
      </c>
    </row>
    <row r="20059">
      <c r="F20059" s="9"/>
      <c r="N20059" s="50"/>
      <c r="O20059" s="50"/>
      <c r="P20059" s="50"/>
      <c r="Q20059" s="50" t="s">
        <v>368</v>
      </c>
      <c r="R20059" s="9" t="s">
        <v>368</v>
      </c>
      <c r="S20059" s="50" t="s">
        <v>368</v>
      </c>
      <c r="T20059" s="9" t="s">
        <v>368</v>
      </c>
      <c r="U20059" s="9" t="s">
        <v>368</v>
      </c>
    </row>
    <row r="20060">
      <c r="F20060" s="9"/>
      <c r="N20060" s="50"/>
      <c r="O20060" s="50"/>
      <c r="P20060" s="50"/>
      <c r="Q20060" s="50" t="s">
        <v>368</v>
      </c>
      <c r="R20060" s="9" t="s">
        <v>368</v>
      </c>
      <c r="S20060" s="50" t="s">
        <v>368</v>
      </c>
      <c r="T20060" s="9" t="s">
        <v>368</v>
      </c>
      <c r="U20060" s="9" t="s">
        <v>368</v>
      </c>
    </row>
    <row r="20061">
      <c r="F20061" s="9"/>
      <c r="N20061" s="50"/>
      <c r="O20061" s="50"/>
      <c r="P20061" s="50"/>
      <c r="Q20061" s="50" t="s">
        <v>368</v>
      </c>
      <c r="R20061" s="9" t="s">
        <v>368</v>
      </c>
      <c r="S20061" s="50" t="s">
        <v>368</v>
      </c>
      <c r="T20061" s="9" t="s">
        <v>368</v>
      </c>
      <c r="U20061" s="9" t="s">
        <v>368</v>
      </c>
    </row>
    <row r="20062">
      <c r="F20062" s="9"/>
      <c r="N20062" s="50"/>
      <c r="O20062" s="50"/>
      <c r="P20062" s="50"/>
      <c r="Q20062" s="50" t="s">
        <v>368</v>
      </c>
      <c r="R20062" s="9" t="s">
        <v>368</v>
      </c>
      <c r="S20062" s="50" t="s">
        <v>368</v>
      </c>
      <c r="T20062" s="9" t="s">
        <v>368</v>
      </c>
      <c r="U20062" s="9" t="s">
        <v>368</v>
      </c>
    </row>
    <row r="20063">
      <c r="F20063" s="9"/>
      <c r="N20063" s="50"/>
      <c r="O20063" s="50"/>
      <c r="P20063" s="50"/>
      <c r="Q20063" s="50" t="s">
        <v>368</v>
      </c>
      <c r="R20063" s="9" t="s">
        <v>368</v>
      </c>
      <c r="S20063" s="50" t="s">
        <v>368</v>
      </c>
      <c r="T20063" s="9" t="s">
        <v>368</v>
      </c>
      <c r="U20063" s="9" t="s">
        <v>368</v>
      </c>
    </row>
    <row r="20064">
      <c r="F20064" s="9"/>
      <c r="N20064" s="50"/>
      <c r="O20064" s="50"/>
      <c r="P20064" s="50"/>
      <c r="Q20064" s="50" t="s">
        <v>368</v>
      </c>
      <c r="R20064" s="9" t="s">
        <v>368</v>
      </c>
      <c r="S20064" s="50" t="s">
        <v>368</v>
      </c>
      <c r="T20064" s="9" t="s">
        <v>368</v>
      </c>
      <c r="U20064" s="9" t="s">
        <v>368</v>
      </c>
    </row>
    <row r="20065">
      <c r="F20065" s="9"/>
      <c r="N20065" s="50"/>
      <c r="O20065" s="50"/>
      <c r="P20065" s="50"/>
      <c r="Q20065" s="50" t="s">
        <v>368</v>
      </c>
      <c r="R20065" s="9" t="s">
        <v>368</v>
      </c>
      <c r="S20065" s="50" t="s">
        <v>368</v>
      </c>
      <c r="T20065" s="9" t="s">
        <v>368</v>
      </c>
      <c r="U20065" s="9" t="s">
        <v>368</v>
      </c>
    </row>
    <row r="20066">
      <c r="F20066" s="9"/>
      <c r="N20066" s="50"/>
      <c r="O20066" s="50"/>
      <c r="P20066" s="50"/>
      <c r="Q20066" s="50" t="s">
        <v>368</v>
      </c>
      <c r="R20066" s="9" t="s">
        <v>368</v>
      </c>
      <c r="S20066" s="50" t="s">
        <v>368</v>
      </c>
      <c r="T20066" s="9" t="s">
        <v>368</v>
      </c>
      <c r="U20066" s="9" t="s">
        <v>368</v>
      </c>
    </row>
    <row r="20067">
      <c r="F20067" s="9"/>
      <c r="N20067" s="50"/>
      <c r="O20067" s="50"/>
      <c r="P20067" s="50"/>
      <c r="Q20067" s="50" t="s">
        <v>368</v>
      </c>
      <c r="R20067" s="9" t="s">
        <v>368</v>
      </c>
      <c r="S20067" s="50" t="s">
        <v>368</v>
      </c>
      <c r="T20067" s="9" t="s">
        <v>368</v>
      </c>
      <c r="U20067" s="9" t="s">
        <v>368</v>
      </c>
    </row>
    <row r="20068">
      <c r="F20068" s="9"/>
      <c r="N20068" s="50"/>
      <c r="O20068" s="50"/>
      <c r="P20068" s="50"/>
      <c r="Q20068" s="50" t="s">
        <v>368</v>
      </c>
      <c r="R20068" s="9" t="s">
        <v>368</v>
      </c>
      <c r="S20068" s="50" t="s">
        <v>368</v>
      </c>
      <c r="T20068" s="9" t="s">
        <v>368</v>
      </c>
      <c r="U20068" s="9" t="s">
        <v>368</v>
      </c>
    </row>
    <row r="20069">
      <c r="F20069" s="9"/>
      <c r="N20069" s="50"/>
      <c r="O20069" s="50"/>
      <c r="P20069" s="50"/>
      <c r="Q20069" s="50" t="s">
        <v>368</v>
      </c>
      <c r="R20069" s="9" t="s">
        <v>368</v>
      </c>
      <c r="S20069" s="50" t="s">
        <v>368</v>
      </c>
      <c r="T20069" s="9" t="s">
        <v>368</v>
      </c>
      <c r="U20069" s="9" t="s">
        <v>368</v>
      </c>
    </row>
    <row r="20070">
      <c r="F20070" s="9"/>
      <c r="N20070" s="50"/>
      <c r="O20070" s="50"/>
      <c r="P20070" s="50"/>
      <c r="Q20070" s="50" t="s">
        <v>368</v>
      </c>
      <c r="R20070" s="9" t="s">
        <v>368</v>
      </c>
      <c r="S20070" s="50" t="s">
        <v>368</v>
      </c>
      <c r="T20070" s="9" t="s">
        <v>368</v>
      </c>
      <c r="U20070" s="9" t="s">
        <v>368</v>
      </c>
    </row>
    <row r="20071">
      <c r="F20071" s="9"/>
      <c r="N20071" s="50"/>
      <c r="O20071" s="50"/>
      <c r="P20071" s="50"/>
      <c r="Q20071" s="50" t="s">
        <v>368</v>
      </c>
      <c r="R20071" s="9" t="s">
        <v>368</v>
      </c>
      <c r="S20071" s="50" t="s">
        <v>368</v>
      </c>
      <c r="T20071" s="9" t="s">
        <v>368</v>
      </c>
      <c r="U20071" s="9" t="s">
        <v>368</v>
      </c>
    </row>
    <row r="20072">
      <c r="F20072" s="9"/>
      <c r="N20072" s="50"/>
      <c r="O20072" s="50"/>
      <c r="P20072" s="50"/>
      <c r="Q20072" s="50" t="s">
        <v>368</v>
      </c>
      <c r="R20072" s="9" t="s">
        <v>368</v>
      </c>
      <c r="S20072" s="50" t="s">
        <v>368</v>
      </c>
      <c r="T20072" s="9" t="s">
        <v>368</v>
      </c>
      <c r="U20072" s="9" t="s">
        <v>368</v>
      </c>
    </row>
    <row r="20073">
      <c r="F20073" s="9"/>
      <c r="N20073" s="50"/>
      <c r="O20073" s="50"/>
      <c r="P20073" s="50"/>
      <c r="Q20073" s="50" t="s">
        <v>368</v>
      </c>
      <c r="R20073" s="9" t="s">
        <v>368</v>
      </c>
      <c r="S20073" s="50" t="s">
        <v>368</v>
      </c>
      <c r="T20073" s="9" t="s">
        <v>368</v>
      </c>
      <c r="U20073" s="9" t="s">
        <v>368</v>
      </c>
    </row>
    <row r="20074">
      <c r="F20074" s="9"/>
      <c r="N20074" s="50"/>
      <c r="O20074" s="50"/>
      <c r="P20074" s="50"/>
      <c r="Q20074" s="50" t="s">
        <v>368</v>
      </c>
      <c r="R20074" s="9" t="s">
        <v>368</v>
      </c>
      <c r="S20074" s="50" t="s">
        <v>368</v>
      </c>
      <c r="T20074" s="9" t="s">
        <v>368</v>
      </c>
      <c r="U20074" s="9" t="s">
        <v>368</v>
      </c>
    </row>
    <row r="20075">
      <c r="F20075" s="9"/>
      <c r="N20075" s="50"/>
      <c r="O20075" s="50"/>
      <c r="P20075" s="50"/>
      <c r="Q20075" s="50" t="s">
        <v>368</v>
      </c>
      <c r="R20075" s="9" t="s">
        <v>368</v>
      </c>
      <c r="S20075" s="50" t="s">
        <v>368</v>
      </c>
      <c r="T20075" s="9" t="s">
        <v>368</v>
      </c>
      <c r="U20075" s="9" t="s">
        <v>368</v>
      </c>
    </row>
    <row r="20076">
      <c r="F20076" s="9"/>
      <c r="N20076" s="50"/>
      <c r="O20076" s="50"/>
      <c r="P20076" s="50"/>
      <c r="Q20076" s="50" t="s">
        <v>368</v>
      </c>
      <c r="R20076" s="9" t="s">
        <v>368</v>
      </c>
      <c r="S20076" s="50" t="s">
        <v>368</v>
      </c>
      <c r="T20076" s="9" t="s">
        <v>368</v>
      </c>
      <c r="U20076" s="9" t="s">
        <v>368</v>
      </c>
    </row>
    <row r="20077">
      <c r="F20077" s="9"/>
      <c r="N20077" s="50"/>
      <c r="O20077" s="50"/>
      <c r="P20077" s="50"/>
      <c r="Q20077" s="50" t="s">
        <v>368</v>
      </c>
      <c r="R20077" s="9" t="s">
        <v>368</v>
      </c>
      <c r="S20077" s="50" t="s">
        <v>368</v>
      </c>
      <c r="T20077" s="9" t="s">
        <v>368</v>
      </c>
      <c r="U20077" s="9" t="s">
        <v>368</v>
      </c>
    </row>
    <row r="20078">
      <c r="F20078" s="9"/>
      <c r="N20078" s="50"/>
      <c r="O20078" s="50"/>
      <c r="P20078" s="50"/>
      <c r="Q20078" s="50" t="s">
        <v>368</v>
      </c>
      <c r="R20078" s="9" t="s">
        <v>368</v>
      </c>
      <c r="S20078" s="50" t="s">
        <v>368</v>
      </c>
      <c r="T20078" s="9" t="s">
        <v>368</v>
      </c>
      <c r="U20078" s="9" t="s">
        <v>368</v>
      </c>
    </row>
    <row r="20079">
      <c r="F20079" s="9"/>
      <c r="N20079" s="50"/>
      <c r="O20079" s="50"/>
      <c r="P20079" s="50"/>
      <c r="Q20079" s="50" t="s">
        <v>368</v>
      </c>
      <c r="R20079" s="9" t="s">
        <v>368</v>
      </c>
      <c r="S20079" s="50" t="s">
        <v>368</v>
      </c>
      <c r="T20079" s="9" t="s">
        <v>368</v>
      </c>
      <c r="U20079" s="9" t="s">
        <v>368</v>
      </c>
    </row>
    <row r="20080">
      <c r="F20080" s="9"/>
      <c r="N20080" s="50"/>
      <c r="O20080" s="50"/>
      <c r="P20080" s="50"/>
      <c r="Q20080" s="50" t="s">
        <v>368</v>
      </c>
      <c r="R20080" s="9" t="s">
        <v>368</v>
      </c>
      <c r="S20080" s="50" t="s">
        <v>368</v>
      </c>
      <c r="T20080" s="9" t="s">
        <v>368</v>
      </c>
      <c r="U20080" s="9" t="s">
        <v>368</v>
      </c>
    </row>
    <row r="20081">
      <c r="F20081" s="9"/>
      <c r="N20081" s="50"/>
      <c r="O20081" s="50"/>
      <c r="P20081" s="50"/>
      <c r="Q20081" s="50" t="s">
        <v>368</v>
      </c>
      <c r="R20081" s="9" t="s">
        <v>368</v>
      </c>
      <c r="S20081" s="50" t="s">
        <v>368</v>
      </c>
      <c r="T20081" s="9" t="s">
        <v>368</v>
      </c>
      <c r="U20081" s="9" t="s">
        <v>368</v>
      </c>
    </row>
    <row r="20082">
      <c r="F20082" s="9"/>
      <c r="N20082" s="50"/>
      <c r="O20082" s="50"/>
      <c r="P20082" s="50"/>
      <c r="Q20082" s="50" t="s">
        <v>368</v>
      </c>
      <c r="R20082" s="9" t="s">
        <v>368</v>
      </c>
      <c r="S20082" s="50" t="s">
        <v>368</v>
      </c>
      <c r="T20082" s="9" t="s">
        <v>368</v>
      </c>
      <c r="U20082" s="9" t="s">
        <v>368</v>
      </c>
    </row>
    <row r="20083">
      <c r="F20083" s="9"/>
      <c r="N20083" s="50"/>
      <c r="O20083" s="50"/>
      <c r="P20083" s="50"/>
      <c r="Q20083" s="50" t="s">
        <v>368</v>
      </c>
      <c r="R20083" s="9" t="s">
        <v>368</v>
      </c>
      <c r="S20083" s="50" t="s">
        <v>368</v>
      </c>
      <c r="T20083" s="9" t="s">
        <v>368</v>
      </c>
      <c r="U20083" s="9" t="s">
        <v>368</v>
      </c>
    </row>
    <row r="20084">
      <c r="F20084" s="9"/>
      <c r="N20084" s="50"/>
      <c r="O20084" s="50"/>
      <c r="P20084" s="50"/>
      <c r="Q20084" s="50" t="s">
        <v>368</v>
      </c>
      <c r="R20084" s="9" t="s">
        <v>368</v>
      </c>
      <c r="S20084" s="50" t="s">
        <v>368</v>
      </c>
      <c r="T20084" s="9" t="s">
        <v>368</v>
      </c>
      <c r="U20084" s="9" t="s">
        <v>368</v>
      </c>
    </row>
    <row r="20085">
      <c r="F20085" s="9"/>
      <c r="N20085" s="50"/>
      <c r="O20085" s="50"/>
      <c r="P20085" s="50"/>
      <c r="Q20085" s="50" t="s">
        <v>368</v>
      </c>
      <c r="R20085" s="9" t="s">
        <v>368</v>
      </c>
      <c r="S20085" s="50" t="s">
        <v>368</v>
      </c>
      <c r="T20085" s="9" t="s">
        <v>368</v>
      </c>
      <c r="U20085" s="9" t="s">
        <v>368</v>
      </c>
    </row>
    <row r="20086">
      <c r="F20086" s="9"/>
      <c r="N20086" s="50"/>
      <c r="O20086" s="50"/>
      <c r="P20086" s="50"/>
      <c r="Q20086" s="50" t="s">
        <v>368</v>
      </c>
      <c r="R20086" s="9" t="s">
        <v>368</v>
      </c>
      <c r="S20086" s="50" t="s">
        <v>368</v>
      </c>
      <c r="T20086" s="9" t="s">
        <v>368</v>
      </c>
      <c r="U20086" s="9" t="s">
        <v>368</v>
      </c>
    </row>
    <row r="20087">
      <c r="F20087" s="9"/>
      <c r="N20087" s="50"/>
      <c r="O20087" s="50"/>
      <c r="P20087" s="50"/>
      <c r="Q20087" s="50" t="s">
        <v>368</v>
      </c>
      <c r="R20087" s="9" t="s">
        <v>368</v>
      </c>
      <c r="S20087" s="50" t="s">
        <v>368</v>
      </c>
      <c r="T20087" s="9" t="s">
        <v>368</v>
      </c>
      <c r="U20087" s="9" t="s">
        <v>368</v>
      </c>
    </row>
    <row r="20088">
      <c r="F20088" s="9"/>
      <c r="N20088" s="50"/>
      <c r="O20088" s="50"/>
      <c r="P20088" s="50"/>
      <c r="Q20088" s="50" t="s">
        <v>368</v>
      </c>
      <c r="R20088" s="9" t="s">
        <v>368</v>
      </c>
      <c r="S20088" s="50" t="s">
        <v>368</v>
      </c>
      <c r="T20088" s="9" t="s">
        <v>368</v>
      </c>
      <c r="U20088" s="9" t="s">
        <v>368</v>
      </c>
    </row>
    <row r="20089">
      <c r="F20089" s="9"/>
      <c r="N20089" s="50"/>
      <c r="O20089" s="50"/>
      <c r="P20089" s="50"/>
      <c r="Q20089" s="50" t="s">
        <v>368</v>
      </c>
      <c r="R20089" s="9" t="s">
        <v>368</v>
      </c>
      <c r="S20089" s="50" t="s">
        <v>368</v>
      </c>
      <c r="T20089" s="9" t="s">
        <v>368</v>
      </c>
      <c r="U20089" s="9" t="s">
        <v>368</v>
      </c>
    </row>
    <row r="20090">
      <c r="F20090" s="9"/>
      <c r="N20090" s="50"/>
      <c r="O20090" s="50"/>
      <c r="P20090" s="50"/>
      <c r="Q20090" s="50" t="s">
        <v>368</v>
      </c>
      <c r="R20090" s="9" t="s">
        <v>368</v>
      </c>
      <c r="S20090" s="50" t="s">
        <v>368</v>
      </c>
      <c r="T20090" s="9" t="s">
        <v>368</v>
      </c>
      <c r="U20090" s="9" t="s">
        <v>368</v>
      </c>
    </row>
    <row r="20091">
      <c r="F20091" s="9"/>
      <c r="N20091" s="50"/>
      <c r="O20091" s="50"/>
      <c r="P20091" s="50"/>
      <c r="Q20091" s="50" t="s">
        <v>368</v>
      </c>
      <c r="R20091" s="9" t="s">
        <v>368</v>
      </c>
      <c r="S20091" s="50" t="s">
        <v>368</v>
      </c>
      <c r="T20091" s="9" t="s">
        <v>368</v>
      </c>
      <c r="U20091" s="9" t="s">
        <v>368</v>
      </c>
    </row>
    <row r="20092">
      <c r="F20092" s="9"/>
      <c r="N20092" s="50"/>
      <c r="O20092" s="50"/>
      <c r="P20092" s="50"/>
      <c r="Q20092" s="50" t="s">
        <v>368</v>
      </c>
      <c r="R20092" s="9" t="s">
        <v>368</v>
      </c>
      <c r="S20092" s="50" t="s">
        <v>368</v>
      </c>
      <c r="T20092" s="9" t="s">
        <v>368</v>
      </c>
      <c r="U20092" s="9" t="s">
        <v>368</v>
      </c>
    </row>
    <row r="20093">
      <c r="F20093" s="9"/>
      <c r="N20093" s="50"/>
      <c r="O20093" s="50"/>
      <c r="P20093" s="50"/>
      <c r="Q20093" s="50" t="s">
        <v>368</v>
      </c>
      <c r="R20093" s="9" t="s">
        <v>368</v>
      </c>
      <c r="S20093" s="50" t="s">
        <v>368</v>
      </c>
      <c r="T20093" s="9" t="s">
        <v>368</v>
      </c>
      <c r="U20093" s="9" t="s">
        <v>368</v>
      </c>
    </row>
    <row r="20094">
      <c r="F20094" s="9"/>
      <c r="N20094" s="50"/>
      <c r="O20094" s="50"/>
      <c r="P20094" s="50"/>
      <c r="Q20094" s="50" t="s">
        <v>368</v>
      </c>
      <c r="R20094" s="9" t="s">
        <v>368</v>
      </c>
      <c r="S20094" s="50" t="s">
        <v>368</v>
      </c>
      <c r="T20094" s="9" t="s">
        <v>368</v>
      </c>
      <c r="U20094" s="9" t="s">
        <v>368</v>
      </c>
    </row>
    <row r="20095">
      <c r="F20095" s="9"/>
      <c r="N20095" s="50"/>
      <c r="O20095" s="50"/>
      <c r="P20095" s="50"/>
      <c r="Q20095" s="50" t="s">
        <v>368</v>
      </c>
      <c r="R20095" s="9" t="s">
        <v>368</v>
      </c>
      <c r="S20095" s="50" t="s">
        <v>368</v>
      </c>
      <c r="T20095" s="9" t="s">
        <v>368</v>
      </c>
      <c r="U20095" s="9" t="s">
        <v>368</v>
      </c>
    </row>
    <row r="20096">
      <c r="F20096" s="9"/>
      <c r="N20096" s="50"/>
      <c r="O20096" s="50"/>
      <c r="P20096" s="50"/>
      <c r="Q20096" s="50" t="s">
        <v>368</v>
      </c>
      <c r="R20096" s="9" t="s">
        <v>368</v>
      </c>
      <c r="S20096" s="50" t="s">
        <v>368</v>
      </c>
      <c r="T20096" s="9" t="s">
        <v>368</v>
      </c>
      <c r="U20096" s="9" t="s">
        <v>368</v>
      </c>
    </row>
    <row r="20097">
      <c r="F20097" s="9"/>
      <c r="N20097" s="50"/>
      <c r="O20097" s="50"/>
      <c r="P20097" s="50"/>
      <c r="Q20097" s="50" t="s">
        <v>368</v>
      </c>
      <c r="R20097" s="9" t="s">
        <v>368</v>
      </c>
      <c r="S20097" s="50" t="s">
        <v>368</v>
      </c>
      <c r="T20097" s="9" t="s">
        <v>368</v>
      </c>
      <c r="U20097" s="9" t="s">
        <v>368</v>
      </c>
    </row>
    <row r="20098">
      <c r="F20098" s="9"/>
      <c r="N20098" s="50"/>
      <c r="O20098" s="50"/>
      <c r="P20098" s="50"/>
      <c r="Q20098" s="50" t="s">
        <v>368</v>
      </c>
      <c r="R20098" s="9" t="s">
        <v>368</v>
      </c>
      <c r="S20098" s="50" t="s">
        <v>368</v>
      </c>
      <c r="T20098" s="9" t="s">
        <v>368</v>
      </c>
      <c r="U20098" s="9" t="s">
        <v>368</v>
      </c>
    </row>
    <row r="20099">
      <c r="F20099" s="9"/>
      <c r="N20099" s="50"/>
      <c r="O20099" s="50"/>
      <c r="P20099" s="50"/>
      <c r="Q20099" s="50" t="s">
        <v>368</v>
      </c>
      <c r="R20099" s="9" t="s">
        <v>368</v>
      </c>
      <c r="S20099" s="50" t="s">
        <v>368</v>
      </c>
      <c r="T20099" s="9" t="s">
        <v>368</v>
      </c>
      <c r="U20099" s="9" t="s">
        <v>368</v>
      </c>
    </row>
    <row r="20100">
      <c r="F20100" s="9"/>
      <c r="N20100" s="50"/>
      <c r="O20100" s="50"/>
      <c r="P20100" s="50"/>
      <c r="Q20100" s="50" t="s">
        <v>368</v>
      </c>
      <c r="R20100" s="9" t="s">
        <v>368</v>
      </c>
      <c r="S20100" s="50" t="s">
        <v>368</v>
      </c>
      <c r="T20100" s="9" t="s">
        <v>368</v>
      </c>
      <c r="U20100" s="9" t="s">
        <v>368</v>
      </c>
    </row>
    <row r="20101">
      <c r="F20101" s="9"/>
      <c r="N20101" s="50"/>
      <c r="O20101" s="50"/>
      <c r="P20101" s="50"/>
      <c r="Q20101" s="50" t="s">
        <v>368</v>
      </c>
      <c r="R20101" s="9" t="s">
        <v>368</v>
      </c>
      <c r="S20101" s="50" t="s">
        <v>368</v>
      </c>
      <c r="T20101" s="9" t="s">
        <v>368</v>
      </c>
      <c r="U20101" s="9" t="s">
        <v>368</v>
      </c>
    </row>
    <row r="20102">
      <c r="F20102" s="9"/>
      <c r="N20102" s="50"/>
      <c r="O20102" s="50"/>
      <c r="P20102" s="50"/>
      <c r="Q20102" s="50" t="s">
        <v>368</v>
      </c>
      <c r="R20102" s="9" t="s">
        <v>368</v>
      </c>
      <c r="S20102" s="50" t="s">
        <v>368</v>
      </c>
      <c r="T20102" s="9" t="s">
        <v>368</v>
      </c>
      <c r="U20102" s="9" t="s">
        <v>368</v>
      </c>
    </row>
    <row r="20103">
      <c r="F20103" s="9"/>
      <c r="N20103" s="50"/>
      <c r="O20103" s="50"/>
      <c r="P20103" s="50"/>
      <c r="Q20103" s="50" t="s">
        <v>368</v>
      </c>
      <c r="R20103" s="9" t="s">
        <v>368</v>
      </c>
      <c r="S20103" s="50" t="s">
        <v>368</v>
      </c>
      <c r="T20103" s="9" t="s">
        <v>368</v>
      </c>
      <c r="U20103" s="9" t="s">
        <v>368</v>
      </c>
    </row>
    <row r="20104">
      <c r="F20104" s="9"/>
      <c r="N20104" s="50"/>
      <c r="O20104" s="50"/>
      <c r="P20104" s="50"/>
      <c r="Q20104" s="50" t="s">
        <v>368</v>
      </c>
      <c r="R20104" s="9" t="s">
        <v>368</v>
      </c>
      <c r="S20104" s="50" t="s">
        <v>368</v>
      </c>
      <c r="T20104" s="9" t="s">
        <v>368</v>
      </c>
      <c r="U20104" s="9" t="s">
        <v>368</v>
      </c>
    </row>
    <row r="20105">
      <c r="F20105" s="9"/>
      <c r="N20105" s="50"/>
      <c r="O20105" s="50"/>
      <c r="P20105" s="50"/>
      <c r="Q20105" s="50" t="s">
        <v>368</v>
      </c>
      <c r="R20105" s="9" t="s">
        <v>368</v>
      </c>
      <c r="S20105" s="50" t="s">
        <v>368</v>
      </c>
      <c r="T20105" s="9" t="s">
        <v>368</v>
      </c>
      <c r="U20105" s="9" t="s">
        <v>368</v>
      </c>
    </row>
    <row r="20106">
      <c r="F20106" s="9"/>
      <c r="N20106" s="50"/>
      <c r="O20106" s="50"/>
      <c r="P20106" s="50"/>
      <c r="Q20106" s="50" t="s">
        <v>368</v>
      </c>
      <c r="R20106" s="9" t="s">
        <v>368</v>
      </c>
      <c r="S20106" s="50" t="s">
        <v>368</v>
      </c>
      <c r="T20106" s="9" t="s">
        <v>368</v>
      </c>
      <c r="U20106" s="9" t="s">
        <v>368</v>
      </c>
    </row>
    <row r="20107">
      <c r="F20107" s="9"/>
      <c r="N20107" s="50"/>
      <c r="O20107" s="50"/>
      <c r="P20107" s="50"/>
      <c r="Q20107" s="50" t="s">
        <v>368</v>
      </c>
      <c r="R20107" s="9" t="s">
        <v>368</v>
      </c>
      <c r="S20107" s="50" t="s">
        <v>368</v>
      </c>
      <c r="T20107" s="9" t="s">
        <v>368</v>
      </c>
      <c r="U20107" s="9" t="s">
        <v>368</v>
      </c>
    </row>
    <row r="20108">
      <c r="F20108" s="9"/>
      <c r="N20108" s="50"/>
      <c r="O20108" s="50"/>
      <c r="P20108" s="50"/>
      <c r="Q20108" s="50" t="s">
        <v>368</v>
      </c>
      <c r="R20108" s="9" t="s">
        <v>368</v>
      </c>
      <c r="S20108" s="50" t="s">
        <v>368</v>
      </c>
      <c r="T20108" s="9" t="s">
        <v>368</v>
      </c>
      <c r="U20108" s="9" t="s">
        <v>368</v>
      </c>
    </row>
    <row r="20109">
      <c r="F20109" s="9"/>
      <c r="N20109" s="50"/>
      <c r="O20109" s="50"/>
      <c r="P20109" s="50"/>
      <c r="Q20109" s="50" t="s">
        <v>368</v>
      </c>
      <c r="R20109" s="9" t="s">
        <v>368</v>
      </c>
      <c r="S20109" s="50" t="s">
        <v>368</v>
      </c>
      <c r="T20109" s="9" t="s">
        <v>368</v>
      </c>
      <c r="U20109" s="9" t="s">
        <v>368</v>
      </c>
    </row>
    <row r="20110">
      <c r="F20110" s="9"/>
      <c r="N20110" s="50"/>
      <c r="O20110" s="50"/>
      <c r="P20110" s="50"/>
      <c r="Q20110" s="50" t="s">
        <v>368</v>
      </c>
      <c r="R20110" s="9" t="s">
        <v>368</v>
      </c>
      <c r="S20110" s="50" t="s">
        <v>368</v>
      </c>
      <c r="T20110" s="9" t="s">
        <v>368</v>
      </c>
      <c r="U20110" s="9" t="s">
        <v>368</v>
      </c>
    </row>
    <row r="20111">
      <c r="F20111" s="9"/>
      <c r="N20111" s="50"/>
      <c r="O20111" s="50"/>
      <c r="P20111" s="50"/>
      <c r="Q20111" s="50" t="s">
        <v>368</v>
      </c>
      <c r="R20111" s="9" t="s">
        <v>368</v>
      </c>
      <c r="S20111" s="50" t="s">
        <v>368</v>
      </c>
      <c r="T20111" s="9" t="s">
        <v>368</v>
      </c>
      <c r="U20111" s="9" t="s">
        <v>368</v>
      </c>
    </row>
    <row r="20112">
      <c r="F20112" s="9"/>
      <c r="N20112" s="50"/>
      <c r="O20112" s="50"/>
      <c r="P20112" s="50"/>
      <c r="Q20112" s="50" t="s">
        <v>368</v>
      </c>
      <c r="R20112" s="9" t="s">
        <v>368</v>
      </c>
      <c r="S20112" s="50" t="s">
        <v>368</v>
      </c>
      <c r="T20112" s="9" t="s">
        <v>368</v>
      </c>
      <c r="U20112" s="9" t="s">
        <v>368</v>
      </c>
    </row>
    <row r="20113">
      <c r="F20113" s="9"/>
      <c r="N20113" s="50"/>
      <c r="O20113" s="50"/>
      <c r="P20113" s="50"/>
      <c r="Q20113" s="50" t="s">
        <v>368</v>
      </c>
      <c r="R20113" s="9" t="s">
        <v>368</v>
      </c>
      <c r="S20113" s="50" t="s">
        <v>368</v>
      </c>
      <c r="T20113" s="9" t="s">
        <v>368</v>
      </c>
      <c r="U20113" s="9" t="s">
        <v>368</v>
      </c>
    </row>
    <row r="20114">
      <c r="F20114" s="9"/>
      <c r="N20114" s="50"/>
      <c r="O20114" s="50"/>
      <c r="P20114" s="50"/>
      <c r="Q20114" s="50" t="s">
        <v>368</v>
      </c>
      <c r="R20114" s="9" t="s">
        <v>368</v>
      </c>
      <c r="S20114" s="50" t="s">
        <v>368</v>
      </c>
      <c r="T20114" s="9" t="s">
        <v>368</v>
      </c>
      <c r="U20114" s="9" t="s">
        <v>368</v>
      </c>
    </row>
    <row r="20115">
      <c r="F20115" s="9"/>
      <c r="N20115" s="50"/>
      <c r="O20115" s="50"/>
      <c r="P20115" s="50"/>
      <c r="Q20115" s="50" t="s">
        <v>368</v>
      </c>
      <c r="R20115" s="9" t="s">
        <v>368</v>
      </c>
      <c r="S20115" s="50" t="s">
        <v>368</v>
      </c>
      <c r="T20115" s="9" t="s">
        <v>368</v>
      </c>
      <c r="U20115" s="9" t="s">
        <v>368</v>
      </c>
    </row>
    <row r="20116">
      <c r="F20116" s="9"/>
      <c r="N20116" s="50"/>
      <c r="O20116" s="50"/>
      <c r="P20116" s="50"/>
      <c r="Q20116" s="50" t="s">
        <v>368</v>
      </c>
      <c r="R20116" s="9" t="s">
        <v>368</v>
      </c>
      <c r="S20116" s="50" t="s">
        <v>368</v>
      </c>
      <c r="T20116" s="9" t="s">
        <v>368</v>
      </c>
      <c r="U20116" s="9" t="s">
        <v>368</v>
      </c>
    </row>
    <row r="20117">
      <c r="F20117" s="9"/>
      <c r="N20117" s="50"/>
      <c r="O20117" s="50"/>
      <c r="P20117" s="50"/>
      <c r="Q20117" s="50" t="s">
        <v>368</v>
      </c>
      <c r="R20117" s="9" t="s">
        <v>368</v>
      </c>
      <c r="S20117" s="50" t="s">
        <v>368</v>
      </c>
      <c r="T20117" s="9" t="s">
        <v>368</v>
      </c>
      <c r="U20117" s="9" t="s">
        <v>368</v>
      </c>
    </row>
    <row r="20118">
      <c r="F20118" s="9"/>
      <c r="N20118" s="50"/>
      <c r="O20118" s="50"/>
      <c r="P20118" s="50"/>
      <c r="Q20118" s="50" t="s">
        <v>368</v>
      </c>
      <c r="R20118" s="9" t="s">
        <v>368</v>
      </c>
      <c r="S20118" s="50" t="s">
        <v>368</v>
      </c>
      <c r="T20118" s="9" t="s">
        <v>368</v>
      </c>
      <c r="U20118" s="9" t="s">
        <v>368</v>
      </c>
    </row>
    <row r="20119">
      <c r="F20119" s="9"/>
      <c r="N20119" s="50"/>
      <c r="O20119" s="50"/>
      <c r="P20119" s="50"/>
      <c r="Q20119" s="50" t="s">
        <v>368</v>
      </c>
      <c r="R20119" s="9" t="s">
        <v>368</v>
      </c>
      <c r="S20119" s="50" t="s">
        <v>368</v>
      </c>
      <c r="T20119" s="9" t="s">
        <v>368</v>
      </c>
      <c r="U20119" s="9" t="s">
        <v>368</v>
      </c>
    </row>
    <row r="20120">
      <c r="F20120" s="9"/>
      <c r="N20120" s="50"/>
      <c r="O20120" s="50"/>
      <c r="P20120" s="50"/>
      <c r="Q20120" s="50" t="s">
        <v>368</v>
      </c>
      <c r="R20120" s="9" t="s">
        <v>368</v>
      </c>
      <c r="S20120" s="50" t="s">
        <v>368</v>
      </c>
      <c r="T20120" s="9" t="s">
        <v>368</v>
      </c>
      <c r="U20120" s="9" t="s">
        <v>368</v>
      </c>
    </row>
    <row r="20121">
      <c r="F20121" s="9"/>
      <c r="N20121" s="50"/>
      <c r="O20121" s="50"/>
      <c r="P20121" s="50"/>
      <c r="Q20121" s="50" t="s">
        <v>368</v>
      </c>
      <c r="R20121" s="9" t="s">
        <v>368</v>
      </c>
      <c r="S20121" s="50" t="s">
        <v>368</v>
      </c>
      <c r="T20121" s="9" t="s">
        <v>368</v>
      </c>
      <c r="U20121" s="9" t="s">
        <v>368</v>
      </c>
    </row>
    <row r="20122">
      <c r="F20122" s="9"/>
      <c r="N20122" s="50"/>
      <c r="O20122" s="50"/>
      <c r="P20122" s="50"/>
      <c r="Q20122" s="50" t="s">
        <v>368</v>
      </c>
      <c r="R20122" s="9" t="s">
        <v>368</v>
      </c>
      <c r="S20122" s="50" t="s">
        <v>368</v>
      </c>
      <c r="T20122" s="9" t="s">
        <v>368</v>
      </c>
      <c r="U20122" s="9" t="s">
        <v>368</v>
      </c>
    </row>
    <row r="20123">
      <c r="F20123" s="9"/>
      <c r="N20123" s="50"/>
      <c r="O20123" s="50"/>
      <c r="P20123" s="50"/>
      <c r="Q20123" s="50" t="s">
        <v>368</v>
      </c>
      <c r="R20123" s="9" t="s">
        <v>368</v>
      </c>
      <c r="S20123" s="50" t="s">
        <v>368</v>
      </c>
      <c r="T20123" s="9" t="s">
        <v>368</v>
      </c>
      <c r="U20123" s="9" t="s">
        <v>368</v>
      </c>
    </row>
    <row r="20124">
      <c r="F20124" s="9"/>
      <c r="N20124" s="50"/>
      <c r="O20124" s="50"/>
      <c r="P20124" s="50"/>
      <c r="Q20124" s="50" t="s">
        <v>368</v>
      </c>
      <c r="R20124" s="9" t="s">
        <v>368</v>
      </c>
      <c r="S20124" s="50" t="s">
        <v>368</v>
      </c>
      <c r="T20124" s="9" t="s">
        <v>368</v>
      </c>
      <c r="U20124" s="9" t="s">
        <v>368</v>
      </c>
    </row>
    <row r="20125">
      <c r="F20125" s="9"/>
      <c r="N20125" s="50"/>
      <c r="O20125" s="50"/>
      <c r="P20125" s="50"/>
      <c r="Q20125" s="50" t="s">
        <v>368</v>
      </c>
      <c r="R20125" s="9" t="s">
        <v>368</v>
      </c>
      <c r="S20125" s="50" t="s">
        <v>368</v>
      </c>
      <c r="T20125" s="9" t="s">
        <v>368</v>
      </c>
      <c r="U20125" s="9" t="s">
        <v>368</v>
      </c>
    </row>
    <row r="20126">
      <c r="F20126" s="9"/>
      <c r="N20126" s="50"/>
      <c r="O20126" s="50"/>
      <c r="P20126" s="50"/>
      <c r="Q20126" s="50" t="s">
        <v>368</v>
      </c>
      <c r="R20126" s="9" t="s">
        <v>368</v>
      </c>
      <c r="S20126" s="50" t="s">
        <v>368</v>
      </c>
      <c r="T20126" s="9" t="s">
        <v>368</v>
      </c>
      <c r="U20126" s="9" t="s">
        <v>368</v>
      </c>
    </row>
    <row r="20127">
      <c r="F20127" s="9"/>
      <c r="N20127" s="50"/>
      <c r="O20127" s="50"/>
      <c r="P20127" s="50"/>
      <c r="Q20127" s="50" t="s">
        <v>368</v>
      </c>
      <c r="R20127" s="9" t="s">
        <v>368</v>
      </c>
      <c r="S20127" s="50" t="s">
        <v>368</v>
      </c>
      <c r="T20127" s="9" t="s">
        <v>368</v>
      </c>
      <c r="U20127" s="9" t="s">
        <v>368</v>
      </c>
    </row>
    <row r="20128">
      <c r="F20128" s="9"/>
      <c r="N20128" s="50"/>
      <c r="O20128" s="50"/>
      <c r="P20128" s="50"/>
      <c r="Q20128" s="50" t="s">
        <v>368</v>
      </c>
      <c r="R20128" s="9" t="s">
        <v>368</v>
      </c>
      <c r="S20128" s="50" t="s">
        <v>368</v>
      </c>
      <c r="T20128" s="9" t="s">
        <v>368</v>
      </c>
      <c r="U20128" s="9" t="s">
        <v>368</v>
      </c>
    </row>
    <row r="20129">
      <c r="F20129" s="9"/>
      <c r="N20129" s="50"/>
      <c r="O20129" s="50"/>
      <c r="P20129" s="50"/>
      <c r="Q20129" s="50" t="s">
        <v>368</v>
      </c>
      <c r="R20129" s="9" t="s">
        <v>368</v>
      </c>
      <c r="S20129" s="50" t="s">
        <v>368</v>
      </c>
      <c r="T20129" s="9" t="s">
        <v>368</v>
      </c>
      <c r="U20129" s="9" t="s">
        <v>368</v>
      </c>
    </row>
    <row r="20130">
      <c r="F20130" s="9"/>
      <c r="N20130" s="50"/>
      <c r="O20130" s="50"/>
      <c r="P20130" s="50"/>
      <c r="Q20130" s="50" t="s">
        <v>368</v>
      </c>
      <c r="R20130" s="9" t="s">
        <v>368</v>
      </c>
      <c r="S20130" s="50" t="s">
        <v>368</v>
      </c>
      <c r="T20130" s="9" t="s">
        <v>368</v>
      </c>
      <c r="U20130" s="9" t="s">
        <v>368</v>
      </c>
    </row>
    <row r="20131">
      <c r="F20131" s="9"/>
      <c r="N20131" s="50"/>
      <c r="O20131" s="50"/>
      <c r="P20131" s="50"/>
      <c r="Q20131" s="50" t="s">
        <v>368</v>
      </c>
      <c r="R20131" s="9" t="s">
        <v>368</v>
      </c>
      <c r="S20131" s="50" t="s">
        <v>368</v>
      </c>
      <c r="T20131" s="9" t="s">
        <v>368</v>
      </c>
      <c r="U20131" s="9" t="s">
        <v>368</v>
      </c>
    </row>
    <row r="20132">
      <c r="F20132" s="9"/>
      <c r="N20132" s="50"/>
      <c r="O20132" s="50"/>
      <c r="P20132" s="50"/>
      <c r="Q20132" s="50" t="s">
        <v>368</v>
      </c>
      <c r="R20132" s="9" t="s">
        <v>368</v>
      </c>
      <c r="S20132" s="50" t="s">
        <v>368</v>
      </c>
      <c r="T20132" s="9" t="s">
        <v>368</v>
      </c>
      <c r="U20132" s="9" t="s">
        <v>368</v>
      </c>
    </row>
    <row r="20133">
      <c r="F20133" s="9"/>
      <c r="N20133" s="50"/>
      <c r="O20133" s="50"/>
      <c r="P20133" s="50"/>
      <c r="Q20133" s="50" t="s">
        <v>368</v>
      </c>
      <c r="R20133" s="9" t="s">
        <v>368</v>
      </c>
      <c r="S20133" s="50" t="s">
        <v>368</v>
      </c>
      <c r="T20133" s="9" t="s">
        <v>368</v>
      </c>
      <c r="U20133" s="9" t="s">
        <v>368</v>
      </c>
    </row>
    <row r="20134">
      <c r="F20134" s="9"/>
      <c r="N20134" s="50"/>
      <c r="O20134" s="50"/>
      <c r="P20134" s="50"/>
      <c r="Q20134" s="50" t="s">
        <v>368</v>
      </c>
      <c r="R20134" s="9" t="s">
        <v>368</v>
      </c>
      <c r="S20134" s="50" t="s">
        <v>368</v>
      </c>
      <c r="T20134" s="9" t="s">
        <v>368</v>
      </c>
      <c r="U20134" s="9" t="s">
        <v>368</v>
      </c>
    </row>
    <row r="20135">
      <c r="F20135" s="9"/>
      <c r="N20135" s="50"/>
      <c r="O20135" s="50"/>
      <c r="P20135" s="50"/>
      <c r="Q20135" s="50" t="s">
        <v>368</v>
      </c>
      <c r="R20135" s="9" t="s">
        <v>368</v>
      </c>
      <c r="S20135" s="50" t="s">
        <v>368</v>
      </c>
      <c r="T20135" s="9" t="s">
        <v>368</v>
      </c>
      <c r="U20135" s="9" t="s">
        <v>368</v>
      </c>
    </row>
    <row r="20136">
      <c r="F20136" s="9"/>
      <c r="N20136" s="50"/>
      <c r="O20136" s="50"/>
      <c r="P20136" s="50"/>
      <c r="Q20136" s="50" t="s">
        <v>368</v>
      </c>
      <c r="R20136" s="9" t="s">
        <v>368</v>
      </c>
      <c r="S20136" s="50" t="s">
        <v>368</v>
      </c>
      <c r="T20136" s="9" t="s">
        <v>368</v>
      </c>
      <c r="U20136" s="9" t="s">
        <v>368</v>
      </c>
    </row>
    <row r="20137">
      <c r="F20137" s="9"/>
      <c r="N20137" s="50"/>
      <c r="O20137" s="50"/>
      <c r="P20137" s="50"/>
      <c r="Q20137" s="50" t="s">
        <v>368</v>
      </c>
      <c r="R20137" s="9" t="s">
        <v>368</v>
      </c>
      <c r="S20137" s="50" t="s">
        <v>368</v>
      </c>
      <c r="T20137" s="9" t="s">
        <v>368</v>
      </c>
      <c r="U20137" s="9" t="s">
        <v>368</v>
      </c>
    </row>
    <row r="20138">
      <c r="F20138" s="9"/>
      <c r="N20138" s="50"/>
      <c r="O20138" s="50"/>
      <c r="P20138" s="50"/>
      <c r="Q20138" s="50" t="s">
        <v>368</v>
      </c>
      <c r="R20138" s="9" t="s">
        <v>368</v>
      </c>
      <c r="S20138" s="50" t="s">
        <v>368</v>
      </c>
      <c r="T20138" s="9" t="s">
        <v>368</v>
      </c>
      <c r="U20138" s="9" t="s">
        <v>368</v>
      </c>
    </row>
    <row r="20139">
      <c r="F20139" s="9"/>
      <c r="N20139" s="50"/>
      <c r="O20139" s="50"/>
      <c r="P20139" s="50"/>
      <c r="Q20139" s="50" t="s">
        <v>368</v>
      </c>
      <c r="R20139" s="9" t="s">
        <v>368</v>
      </c>
      <c r="S20139" s="50" t="s">
        <v>368</v>
      </c>
      <c r="T20139" s="9" t="s">
        <v>368</v>
      </c>
      <c r="U20139" s="9" t="s">
        <v>368</v>
      </c>
    </row>
    <row r="20140">
      <c r="F20140" s="9"/>
      <c r="N20140" s="50"/>
      <c r="O20140" s="50"/>
      <c r="P20140" s="50"/>
      <c r="Q20140" s="50" t="s">
        <v>368</v>
      </c>
      <c r="R20140" s="9" t="s">
        <v>368</v>
      </c>
      <c r="S20140" s="50" t="s">
        <v>368</v>
      </c>
      <c r="T20140" s="9" t="s">
        <v>368</v>
      </c>
      <c r="U20140" s="9" t="s">
        <v>368</v>
      </c>
    </row>
    <row r="20141">
      <c r="F20141" s="9"/>
      <c r="N20141" s="50"/>
      <c r="O20141" s="50"/>
      <c r="P20141" s="50"/>
      <c r="Q20141" s="50" t="s">
        <v>368</v>
      </c>
      <c r="R20141" s="9" t="s">
        <v>368</v>
      </c>
      <c r="S20141" s="50" t="s">
        <v>368</v>
      </c>
      <c r="T20141" s="9" t="s">
        <v>368</v>
      </c>
      <c r="U20141" s="9" t="s">
        <v>368</v>
      </c>
    </row>
    <row r="20142">
      <c r="F20142" s="9"/>
      <c r="N20142" s="50"/>
      <c r="O20142" s="50"/>
      <c r="P20142" s="50"/>
      <c r="Q20142" s="50" t="s">
        <v>368</v>
      </c>
      <c r="R20142" s="9" t="s">
        <v>368</v>
      </c>
      <c r="S20142" s="50" t="s">
        <v>368</v>
      </c>
      <c r="T20142" s="9" t="s">
        <v>368</v>
      </c>
      <c r="U20142" s="9" t="s">
        <v>368</v>
      </c>
    </row>
    <row r="20143">
      <c r="F20143" s="9"/>
      <c r="N20143" s="50"/>
      <c r="O20143" s="50"/>
      <c r="P20143" s="50"/>
      <c r="Q20143" s="50" t="s">
        <v>368</v>
      </c>
      <c r="R20143" s="9" t="s">
        <v>368</v>
      </c>
      <c r="S20143" s="50" t="s">
        <v>368</v>
      </c>
      <c r="T20143" s="9" t="s">
        <v>368</v>
      </c>
      <c r="U20143" s="9" t="s">
        <v>368</v>
      </c>
    </row>
    <row r="20144">
      <c r="F20144" s="9"/>
      <c r="N20144" s="50"/>
      <c r="O20144" s="50"/>
      <c r="P20144" s="50"/>
      <c r="Q20144" s="50" t="s">
        <v>368</v>
      </c>
      <c r="R20144" s="9" t="s">
        <v>368</v>
      </c>
      <c r="S20144" s="50" t="s">
        <v>368</v>
      </c>
      <c r="T20144" s="9" t="s">
        <v>368</v>
      </c>
      <c r="U20144" s="9" t="s">
        <v>368</v>
      </c>
    </row>
    <row r="20145">
      <c r="F20145" s="9"/>
      <c r="N20145" s="50"/>
      <c r="O20145" s="50"/>
      <c r="P20145" s="50"/>
      <c r="Q20145" s="50" t="s">
        <v>368</v>
      </c>
      <c r="R20145" s="9" t="s">
        <v>368</v>
      </c>
      <c r="S20145" s="50" t="s">
        <v>368</v>
      </c>
      <c r="T20145" s="9" t="s">
        <v>368</v>
      </c>
      <c r="U20145" s="9" t="s">
        <v>368</v>
      </c>
    </row>
    <row r="20146">
      <c r="F20146" s="9"/>
      <c r="N20146" s="50"/>
      <c r="O20146" s="50"/>
      <c r="P20146" s="50"/>
      <c r="Q20146" s="50" t="s">
        <v>368</v>
      </c>
      <c r="R20146" s="9" t="s">
        <v>368</v>
      </c>
      <c r="S20146" s="50" t="s">
        <v>368</v>
      </c>
      <c r="T20146" s="9" t="s">
        <v>368</v>
      </c>
      <c r="U20146" s="9" t="s">
        <v>368</v>
      </c>
    </row>
    <row r="20147">
      <c r="F20147" s="9"/>
      <c r="N20147" s="50"/>
      <c r="O20147" s="50"/>
      <c r="P20147" s="50"/>
      <c r="Q20147" s="50" t="s">
        <v>368</v>
      </c>
      <c r="R20147" s="9" t="s">
        <v>368</v>
      </c>
      <c r="S20147" s="50" t="s">
        <v>368</v>
      </c>
      <c r="T20147" s="9" t="s">
        <v>368</v>
      </c>
      <c r="U20147" s="9" t="s">
        <v>368</v>
      </c>
    </row>
    <row r="20148">
      <c r="F20148" s="9"/>
      <c r="N20148" s="50"/>
      <c r="O20148" s="50"/>
      <c r="P20148" s="50"/>
      <c r="Q20148" s="50" t="s">
        <v>368</v>
      </c>
      <c r="R20148" s="9" t="s">
        <v>368</v>
      </c>
      <c r="S20148" s="50" t="s">
        <v>368</v>
      </c>
      <c r="T20148" s="9" t="s">
        <v>368</v>
      </c>
      <c r="U20148" s="9" t="s">
        <v>368</v>
      </c>
    </row>
    <row r="20149">
      <c r="F20149" s="9"/>
      <c r="N20149" s="50"/>
      <c r="O20149" s="50"/>
      <c r="P20149" s="50"/>
      <c r="Q20149" s="50" t="s">
        <v>368</v>
      </c>
      <c r="R20149" s="9" t="s">
        <v>368</v>
      </c>
      <c r="S20149" s="50" t="s">
        <v>368</v>
      </c>
      <c r="T20149" s="9" t="s">
        <v>368</v>
      </c>
      <c r="U20149" s="9" t="s">
        <v>368</v>
      </c>
    </row>
    <row r="20150">
      <c r="F20150" s="9"/>
      <c r="N20150" s="50"/>
      <c r="O20150" s="50"/>
      <c r="P20150" s="50"/>
      <c r="Q20150" s="50" t="s">
        <v>368</v>
      </c>
      <c r="R20150" s="9" t="s">
        <v>368</v>
      </c>
      <c r="S20150" s="50" t="s">
        <v>368</v>
      </c>
      <c r="T20150" s="9" t="s">
        <v>368</v>
      </c>
      <c r="U20150" s="9" t="s">
        <v>368</v>
      </c>
    </row>
    <row r="20151">
      <c r="F20151" s="9"/>
      <c r="N20151" s="50"/>
      <c r="O20151" s="50"/>
      <c r="P20151" s="50"/>
      <c r="Q20151" s="50" t="s">
        <v>368</v>
      </c>
      <c r="R20151" s="9" t="s">
        <v>368</v>
      </c>
      <c r="S20151" s="50" t="s">
        <v>368</v>
      </c>
      <c r="T20151" s="9" t="s">
        <v>368</v>
      </c>
      <c r="U20151" s="9" t="s">
        <v>368</v>
      </c>
    </row>
    <row r="20152">
      <c r="F20152" s="9"/>
      <c r="N20152" s="50"/>
      <c r="O20152" s="50"/>
      <c r="P20152" s="50"/>
      <c r="Q20152" s="50" t="s">
        <v>368</v>
      </c>
      <c r="R20152" s="9" t="s">
        <v>368</v>
      </c>
      <c r="S20152" s="50" t="s">
        <v>368</v>
      </c>
      <c r="T20152" s="9" t="s">
        <v>368</v>
      </c>
      <c r="U20152" s="9" t="s">
        <v>368</v>
      </c>
    </row>
    <row r="20153">
      <c r="F20153" s="9"/>
      <c r="N20153" s="50"/>
      <c r="O20153" s="50"/>
      <c r="P20153" s="50"/>
      <c r="Q20153" s="50" t="s">
        <v>368</v>
      </c>
      <c r="R20153" s="9" t="s">
        <v>368</v>
      </c>
      <c r="S20153" s="50" t="s">
        <v>368</v>
      </c>
      <c r="T20153" s="9" t="s">
        <v>368</v>
      </c>
      <c r="U20153" s="9" t="s">
        <v>368</v>
      </c>
    </row>
    <row r="20154">
      <c r="F20154" s="9"/>
      <c r="N20154" s="50"/>
      <c r="O20154" s="50"/>
      <c r="P20154" s="50"/>
      <c r="Q20154" s="50" t="s">
        <v>368</v>
      </c>
      <c r="R20154" s="9" t="s">
        <v>368</v>
      </c>
      <c r="S20154" s="50" t="s">
        <v>368</v>
      </c>
      <c r="T20154" s="9" t="s">
        <v>368</v>
      </c>
      <c r="U20154" s="9" t="s">
        <v>368</v>
      </c>
    </row>
    <row r="20155">
      <c r="F20155" s="9"/>
      <c r="N20155" s="50"/>
      <c r="O20155" s="50"/>
      <c r="P20155" s="50"/>
      <c r="Q20155" s="50" t="s">
        <v>368</v>
      </c>
      <c r="R20155" s="9" t="s">
        <v>368</v>
      </c>
      <c r="S20155" s="50" t="s">
        <v>368</v>
      </c>
      <c r="T20155" s="9" t="s">
        <v>368</v>
      </c>
      <c r="U20155" s="9" t="s">
        <v>368</v>
      </c>
    </row>
    <row r="20156">
      <c r="F20156" s="9"/>
      <c r="N20156" s="50"/>
      <c r="O20156" s="50"/>
      <c r="P20156" s="50"/>
      <c r="Q20156" s="50" t="s">
        <v>368</v>
      </c>
      <c r="R20156" s="9" t="s">
        <v>368</v>
      </c>
      <c r="S20156" s="50" t="s">
        <v>368</v>
      </c>
      <c r="T20156" s="9" t="s">
        <v>368</v>
      </c>
      <c r="U20156" s="9" t="s">
        <v>368</v>
      </c>
    </row>
    <row r="20157">
      <c r="F20157" s="9"/>
      <c r="N20157" s="50"/>
      <c r="O20157" s="50"/>
      <c r="P20157" s="50"/>
      <c r="Q20157" s="50" t="s">
        <v>368</v>
      </c>
      <c r="R20157" s="9" t="s">
        <v>368</v>
      </c>
      <c r="S20157" s="50" t="s">
        <v>368</v>
      </c>
      <c r="T20157" s="9" t="s">
        <v>368</v>
      </c>
      <c r="U20157" s="9" t="s">
        <v>368</v>
      </c>
    </row>
    <row r="20158">
      <c r="F20158" s="9"/>
      <c r="N20158" s="50"/>
      <c r="O20158" s="50"/>
      <c r="P20158" s="50"/>
      <c r="Q20158" s="50" t="s">
        <v>368</v>
      </c>
      <c r="R20158" s="9" t="s">
        <v>368</v>
      </c>
      <c r="S20158" s="50" t="s">
        <v>368</v>
      </c>
      <c r="T20158" s="9" t="s">
        <v>368</v>
      </c>
      <c r="U20158" s="9" t="s">
        <v>368</v>
      </c>
    </row>
    <row r="20159">
      <c r="F20159" s="9"/>
      <c r="N20159" s="50"/>
      <c r="O20159" s="50"/>
      <c r="P20159" s="50"/>
      <c r="Q20159" s="50" t="s">
        <v>368</v>
      </c>
      <c r="R20159" s="9" t="s">
        <v>368</v>
      </c>
      <c r="S20159" s="50" t="s">
        <v>368</v>
      </c>
      <c r="T20159" s="9" t="s">
        <v>368</v>
      </c>
      <c r="U20159" s="9" t="s">
        <v>368</v>
      </c>
    </row>
    <row r="20160">
      <c r="F20160" s="9"/>
      <c r="N20160" s="50"/>
      <c r="O20160" s="50"/>
      <c r="P20160" s="50"/>
      <c r="Q20160" s="50" t="s">
        <v>368</v>
      </c>
      <c r="R20160" s="9" t="s">
        <v>368</v>
      </c>
      <c r="S20160" s="50" t="s">
        <v>368</v>
      </c>
      <c r="T20160" s="9" t="s">
        <v>368</v>
      </c>
      <c r="U20160" s="9" t="s">
        <v>368</v>
      </c>
    </row>
    <row r="20161">
      <c r="F20161" s="9"/>
      <c r="N20161" s="50"/>
      <c r="O20161" s="50"/>
      <c r="P20161" s="50"/>
      <c r="Q20161" s="50" t="s">
        <v>368</v>
      </c>
      <c r="R20161" s="9" t="s">
        <v>368</v>
      </c>
      <c r="S20161" s="50" t="s">
        <v>368</v>
      </c>
      <c r="T20161" s="9" t="s">
        <v>368</v>
      </c>
      <c r="U20161" s="9" t="s">
        <v>368</v>
      </c>
    </row>
    <row r="20162">
      <c r="F20162" s="9"/>
      <c r="N20162" s="50"/>
      <c r="O20162" s="50"/>
      <c r="P20162" s="50"/>
      <c r="Q20162" s="50" t="s">
        <v>368</v>
      </c>
      <c r="R20162" s="9" t="s">
        <v>368</v>
      </c>
      <c r="S20162" s="50" t="s">
        <v>368</v>
      </c>
      <c r="T20162" s="9" t="s">
        <v>368</v>
      </c>
      <c r="U20162" s="9" t="s">
        <v>368</v>
      </c>
    </row>
    <row r="20163">
      <c r="F20163" s="9"/>
      <c r="N20163" s="50"/>
      <c r="O20163" s="50"/>
      <c r="P20163" s="50"/>
      <c r="Q20163" s="50" t="s">
        <v>368</v>
      </c>
      <c r="R20163" s="9" t="s">
        <v>368</v>
      </c>
      <c r="S20163" s="50" t="s">
        <v>368</v>
      </c>
      <c r="T20163" s="9" t="s">
        <v>368</v>
      </c>
      <c r="U20163" s="9" t="s">
        <v>368</v>
      </c>
    </row>
    <row r="20164">
      <c r="F20164" s="9"/>
      <c r="N20164" s="50"/>
      <c r="O20164" s="50"/>
      <c r="P20164" s="50"/>
      <c r="Q20164" s="50" t="s">
        <v>368</v>
      </c>
      <c r="R20164" s="9" t="s">
        <v>368</v>
      </c>
      <c r="S20164" s="50" t="s">
        <v>368</v>
      </c>
      <c r="T20164" s="9" t="s">
        <v>368</v>
      </c>
      <c r="U20164" s="9" t="s">
        <v>368</v>
      </c>
    </row>
    <row r="20165">
      <c r="F20165" s="9"/>
      <c r="N20165" s="50"/>
      <c r="O20165" s="50"/>
      <c r="P20165" s="50"/>
      <c r="Q20165" s="50" t="s">
        <v>368</v>
      </c>
      <c r="R20165" s="9" t="s">
        <v>368</v>
      </c>
      <c r="S20165" s="50" t="s">
        <v>368</v>
      </c>
      <c r="T20165" s="9" t="s">
        <v>368</v>
      </c>
      <c r="U20165" s="9" t="s">
        <v>368</v>
      </c>
    </row>
    <row r="20166">
      <c r="F20166" s="9"/>
      <c r="N20166" s="50"/>
      <c r="O20166" s="50"/>
      <c r="P20166" s="50"/>
      <c r="Q20166" s="50" t="s">
        <v>368</v>
      </c>
      <c r="R20166" s="9" t="s">
        <v>368</v>
      </c>
      <c r="S20166" s="50" t="s">
        <v>368</v>
      </c>
      <c r="T20166" s="9" t="s">
        <v>368</v>
      </c>
      <c r="U20166" s="9" t="s">
        <v>368</v>
      </c>
    </row>
    <row r="20167">
      <c r="F20167" s="9"/>
      <c r="N20167" s="50"/>
      <c r="O20167" s="50"/>
      <c r="P20167" s="50"/>
      <c r="Q20167" s="50" t="s">
        <v>368</v>
      </c>
      <c r="R20167" s="9" t="s">
        <v>368</v>
      </c>
      <c r="S20167" s="50" t="s">
        <v>368</v>
      </c>
      <c r="T20167" s="9" t="s">
        <v>368</v>
      </c>
      <c r="U20167" s="9" t="s">
        <v>368</v>
      </c>
    </row>
    <row r="20168">
      <c r="F20168" s="9"/>
      <c r="N20168" s="50"/>
      <c r="O20168" s="50"/>
      <c r="P20168" s="50"/>
      <c r="Q20168" s="50" t="s">
        <v>368</v>
      </c>
      <c r="R20168" s="9" t="s">
        <v>368</v>
      </c>
      <c r="S20168" s="50" t="s">
        <v>368</v>
      </c>
      <c r="T20168" s="9" t="s">
        <v>368</v>
      </c>
      <c r="U20168" s="9" t="s">
        <v>368</v>
      </c>
    </row>
    <row r="20169">
      <c r="F20169" s="9"/>
      <c r="N20169" s="50"/>
      <c r="O20169" s="50"/>
      <c r="P20169" s="50"/>
      <c r="Q20169" s="50" t="s">
        <v>368</v>
      </c>
      <c r="R20169" s="9" t="s">
        <v>368</v>
      </c>
      <c r="S20169" s="50" t="s">
        <v>368</v>
      </c>
      <c r="T20169" s="9" t="s">
        <v>368</v>
      </c>
      <c r="U20169" s="9" t="s">
        <v>368</v>
      </c>
    </row>
    <row r="20170">
      <c r="F20170" s="9"/>
      <c r="N20170" s="50"/>
      <c r="O20170" s="50"/>
      <c r="P20170" s="50"/>
      <c r="Q20170" s="50" t="s">
        <v>368</v>
      </c>
      <c r="R20170" s="9" t="s">
        <v>368</v>
      </c>
      <c r="S20170" s="50" t="s">
        <v>368</v>
      </c>
      <c r="T20170" s="9" t="s">
        <v>368</v>
      </c>
      <c r="U20170" s="9" t="s">
        <v>368</v>
      </c>
    </row>
    <row r="20171">
      <c r="F20171" s="9"/>
      <c r="N20171" s="50"/>
      <c r="O20171" s="50"/>
      <c r="P20171" s="50"/>
      <c r="Q20171" s="50" t="s">
        <v>368</v>
      </c>
      <c r="R20171" s="9" t="s">
        <v>368</v>
      </c>
      <c r="S20171" s="50" t="s">
        <v>368</v>
      </c>
      <c r="T20171" s="9" t="s">
        <v>368</v>
      </c>
      <c r="U20171" s="9" t="s">
        <v>368</v>
      </c>
    </row>
    <row r="20172">
      <c r="F20172" s="9"/>
      <c r="N20172" s="50"/>
      <c r="O20172" s="50"/>
      <c r="P20172" s="50"/>
      <c r="Q20172" s="50" t="s">
        <v>368</v>
      </c>
      <c r="R20172" s="9" t="s">
        <v>368</v>
      </c>
      <c r="S20172" s="50" t="s">
        <v>368</v>
      </c>
      <c r="T20172" s="9" t="s">
        <v>368</v>
      </c>
      <c r="U20172" s="9" t="s">
        <v>368</v>
      </c>
    </row>
    <row r="20173">
      <c r="F20173" s="9"/>
      <c r="N20173" s="50"/>
      <c r="O20173" s="50"/>
      <c r="P20173" s="50"/>
      <c r="Q20173" s="50" t="s">
        <v>368</v>
      </c>
      <c r="R20173" s="9" t="s">
        <v>368</v>
      </c>
      <c r="S20173" s="50" t="s">
        <v>368</v>
      </c>
      <c r="T20173" s="9" t="s">
        <v>368</v>
      </c>
      <c r="U20173" s="9" t="s">
        <v>368</v>
      </c>
    </row>
    <row r="20174">
      <c r="F20174" s="9"/>
      <c r="N20174" s="50"/>
      <c r="O20174" s="50"/>
      <c r="P20174" s="50"/>
      <c r="Q20174" s="50" t="s">
        <v>368</v>
      </c>
      <c r="R20174" s="9" t="s">
        <v>368</v>
      </c>
      <c r="S20174" s="50" t="s">
        <v>368</v>
      </c>
      <c r="T20174" s="9" t="s">
        <v>368</v>
      </c>
      <c r="U20174" s="9" t="s">
        <v>368</v>
      </c>
    </row>
    <row r="20175">
      <c r="F20175" s="9"/>
      <c r="N20175" s="50"/>
      <c r="O20175" s="50"/>
      <c r="P20175" s="50"/>
      <c r="Q20175" s="50" t="s">
        <v>368</v>
      </c>
      <c r="R20175" s="9" t="s">
        <v>368</v>
      </c>
      <c r="S20175" s="50" t="s">
        <v>368</v>
      </c>
      <c r="T20175" s="9" t="s">
        <v>368</v>
      </c>
      <c r="U20175" s="9" t="s">
        <v>368</v>
      </c>
    </row>
    <row r="20176">
      <c r="F20176" s="9"/>
      <c r="N20176" s="50"/>
      <c r="O20176" s="50"/>
      <c r="P20176" s="50"/>
      <c r="Q20176" s="50" t="s">
        <v>368</v>
      </c>
      <c r="R20176" s="9" t="s">
        <v>368</v>
      </c>
      <c r="S20176" s="50" t="s">
        <v>368</v>
      </c>
      <c r="T20176" s="9" t="s">
        <v>368</v>
      </c>
      <c r="U20176" s="9" t="s">
        <v>368</v>
      </c>
    </row>
    <row r="20177">
      <c r="F20177" s="9"/>
      <c r="N20177" s="50"/>
      <c r="O20177" s="50"/>
      <c r="P20177" s="50"/>
      <c r="Q20177" s="50" t="s">
        <v>368</v>
      </c>
      <c r="R20177" s="9" t="s">
        <v>368</v>
      </c>
      <c r="S20177" s="50" t="s">
        <v>368</v>
      </c>
      <c r="T20177" s="9" t="s">
        <v>368</v>
      </c>
      <c r="U20177" s="9" t="s">
        <v>368</v>
      </c>
    </row>
    <row r="20178">
      <c r="F20178" s="9"/>
      <c r="N20178" s="50"/>
      <c r="O20178" s="50"/>
      <c r="P20178" s="50"/>
      <c r="Q20178" s="50" t="s">
        <v>368</v>
      </c>
      <c r="R20178" s="9" t="s">
        <v>368</v>
      </c>
      <c r="S20178" s="50" t="s">
        <v>368</v>
      </c>
      <c r="T20178" s="9" t="s">
        <v>368</v>
      </c>
      <c r="U20178" s="9" t="s">
        <v>368</v>
      </c>
    </row>
    <row r="20179">
      <c r="F20179" s="9"/>
      <c r="N20179" s="50"/>
      <c r="O20179" s="50"/>
      <c r="P20179" s="50"/>
      <c r="Q20179" s="50" t="s">
        <v>368</v>
      </c>
      <c r="R20179" s="9" t="s">
        <v>368</v>
      </c>
      <c r="S20179" s="50" t="s">
        <v>368</v>
      </c>
      <c r="T20179" s="9" t="s">
        <v>368</v>
      </c>
      <c r="U20179" s="9" t="s">
        <v>368</v>
      </c>
    </row>
    <row r="20180">
      <c r="F20180" s="9"/>
      <c r="N20180" s="50"/>
      <c r="O20180" s="50"/>
      <c r="P20180" s="50"/>
      <c r="Q20180" s="50" t="s">
        <v>368</v>
      </c>
      <c r="R20180" s="9" t="s">
        <v>368</v>
      </c>
      <c r="S20180" s="50" t="s">
        <v>368</v>
      </c>
      <c r="T20180" s="9" t="s">
        <v>368</v>
      </c>
      <c r="U20180" s="9" t="s">
        <v>368</v>
      </c>
    </row>
    <row r="20181">
      <c r="F20181" s="9"/>
      <c r="N20181" s="50"/>
      <c r="O20181" s="50"/>
      <c r="P20181" s="50"/>
      <c r="Q20181" s="50" t="s">
        <v>368</v>
      </c>
      <c r="R20181" s="9" t="s">
        <v>368</v>
      </c>
      <c r="S20181" s="50" t="s">
        <v>368</v>
      </c>
      <c r="T20181" s="9" t="s">
        <v>368</v>
      </c>
      <c r="U20181" s="9" t="s">
        <v>368</v>
      </c>
    </row>
    <row r="20182">
      <c r="F20182" s="9"/>
      <c r="N20182" s="50"/>
      <c r="O20182" s="50"/>
      <c r="P20182" s="50"/>
      <c r="Q20182" s="50" t="s">
        <v>368</v>
      </c>
      <c r="R20182" s="9" t="s">
        <v>368</v>
      </c>
      <c r="S20182" s="50" t="s">
        <v>368</v>
      </c>
      <c r="T20182" s="9" t="s">
        <v>368</v>
      </c>
      <c r="U20182" s="9" t="s">
        <v>368</v>
      </c>
    </row>
    <row r="20183">
      <c r="F20183" s="9"/>
      <c r="N20183" s="50"/>
      <c r="O20183" s="50"/>
      <c r="P20183" s="50"/>
      <c r="Q20183" s="50" t="s">
        <v>368</v>
      </c>
      <c r="R20183" s="9" t="s">
        <v>368</v>
      </c>
      <c r="S20183" s="50" t="s">
        <v>368</v>
      </c>
      <c r="T20183" s="9" t="s">
        <v>368</v>
      </c>
      <c r="U20183" s="9" t="s">
        <v>368</v>
      </c>
    </row>
    <row r="20184">
      <c r="F20184" s="9"/>
      <c r="N20184" s="50"/>
      <c r="O20184" s="50"/>
      <c r="P20184" s="50"/>
      <c r="Q20184" s="50" t="s">
        <v>368</v>
      </c>
      <c r="R20184" s="9" t="s">
        <v>368</v>
      </c>
      <c r="S20184" s="50" t="s">
        <v>368</v>
      </c>
      <c r="T20184" s="9" t="s">
        <v>368</v>
      </c>
      <c r="U20184" s="9" t="s">
        <v>368</v>
      </c>
    </row>
    <row r="20185">
      <c r="F20185" s="9"/>
      <c r="N20185" s="50"/>
      <c r="O20185" s="50"/>
      <c r="P20185" s="50"/>
      <c r="Q20185" s="50" t="s">
        <v>368</v>
      </c>
      <c r="R20185" s="9" t="s">
        <v>368</v>
      </c>
      <c r="S20185" s="50" t="s">
        <v>368</v>
      </c>
      <c r="T20185" s="9" t="s">
        <v>368</v>
      </c>
      <c r="U20185" s="9" t="s">
        <v>368</v>
      </c>
    </row>
    <row r="20186">
      <c r="F20186" s="9"/>
      <c r="N20186" s="50"/>
      <c r="O20186" s="50"/>
      <c r="P20186" s="50"/>
      <c r="Q20186" s="50" t="s">
        <v>368</v>
      </c>
      <c r="R20186" s="9" t="s">
        <v>368</v>
      </c>
      <c r="S20186" s="50" t="s">
        <v>368</v>
      </c>
      <c r="T20186" s="9" t="s">
        <v>368</v>
      </c>
      <c r="U20186" s="9" t="s">
        <v>368</v>
      </c>
    </row>
    <row r="20187">
      <c r="F20187" s="9"/>
      <c r="N20187" s="50"/>
      <c r="O20187" s="50"/>
      <c r="P20187" s="50"/>
      <c r="Q20187" s="50" t="s">
        <v>368</v>
      </c>
      <c r="R20187" s="9" t="s">
        <v>368</v>
      </c>
      <c r="S20187" s="50" t="s">
        <v>368</v>
      </c>
      <c r="T20187" s="9" t="s">
        <v>368</v>
      </c>
      <c r="U20187" s="9" t="s">
        <v>368</v>
      </c>
    </row>
    <row r="20188">
      <c r="F20188" s="9"/>
      <c r="N20188" s="50"/>
      <c r="O20188" s="50"/>
      <c r="P20188" s="50"/>
      <c r="Q20188" s="50" t="s">
        <v>368</v>
      </c>
      <c r="R20188" s="9" t="s">
        <v>368</v>
      </c>
      <c r="S20188" s="50" t="s">
        <v>368</v>
      </c>
      <c r="T20188" s="9" t="s">
        <v>368</v>
      </c>
      <c r="U20188" s="9" t="s">
        <v>368</v>
      </c>
    </row>
    <row r="20189">
      <c r="F20189" s="9"/>
      <c r="N20189" s="50"/>
      <c r="O20189" s="50"/>
      <c r="P20189" s="50"/>
      <c r="Q20189" s="50" t="s">
        <v>368</v>
      </c>
      <c r="R20189" s="9" t="s">
        <v>368</v>
      </c>
      <c r="S20189" s="50" t="s">
        <v>368</v>
      </c>
      <c r="T20189" s="9" t="s">
        <v>368</v>
      </c>
      <c r="U20189" s="9" t="s">
        <v>368</v>
      </c>
    </row>
    <row r="20190">
      <c r="F20190" s="9"/>
      <c r="N20190" s="50"/>
      <c r="O20190" s="50"/>
      <c r="P20190" s="50"/>
      <c r="Q20190" s="50" t="s">
        <v>368</v>
      </c>
      <c r="R20190" s="9" t="s">
        <v>368</v>
      </c>
      <c r="S20190" s="50" t="s">
        <v>368</v>
      </c>
      <c r="T20190" s="9" t="s">
        <v>368</v>
      </c>
      <c r="U20190" s="9" t="s">
        <v>368</v>
      </c>
    </row>
    <row r="20191">
      <c r="F20191" s="9"/>
      <c r="N20191" s="50"/>
      <c r="O20191" s="50"/>
      <c r="P20191" s="50"/>
      <c r="Q20191" s="50" t="s">
        <v>368</v>
      </c>
      <c r="R20191" s="9" t="s">
        <v>368</v>
      </c>
      <c r="S20191" s="50" t="s">
        <v>368</v>
      </c>
      <c r="T20191" s="9" t="s">
        <v>368</v>
      </c>
      <c r="U20191" s="9" t="s">
        <v>368</v>
      </c>
    </row>
    <row r="20192">
      <c r="F20192" s="9"/>
      <c r="N20192" s="50"/>
      <c r="O20192" s="50"/>
      <c r="P20192" s="50"/>
      <c r="Q20192" s="50" t="s">
        <v>368</v>
      </c>
      <c r="R20192" s="9" t="s">
        <v>368</v>
      </c>
      <c r="S20192" s="50" t="s">
        <v>368</v>
      </c>
      <c r="T20192" s="9" t="s">
        <v>368</v>
      </c>
      <c r="U20192" s="9" t="s">
        <v>368</v>
      </c>
    </row>
    <row r="20193">
      <c r="F20193" s="9"/>
      <c r="N20193" s="50"/>
      <c r="O20193" s="50"/>
      <c r="P20193" s="50"/>
      <c r="Q20193" s="50" t="s">
        <v>368</v>
      </c>
      <c r="R20193" s="9" t="s">
        <v>368</v>
      </c>
      <c r="S20193" s="50" t="s">
        <v>368</v>
      </c>
      <c r="T20193" s="9" t="s">
        <v>368</v>
      </c>
      <c r="U20193" s="9" t="s">
        <v>368</v>
      </c>
    </row>
    <row r="20194">
      <c r="F20194" s="9"/>
      <c r="N20194" s="50"/>
      <c r="O20194" s="50"/>
      <c r="P20194" s="50"/>
      <c r="Q20194" s="50" t="s">
        <v>368</v>
      </c>
      <c r="R20194" s="9" t="s">
        <v>368</v>
      </c>
      <c r="S20194" s="50" t="s">
        <v>368</v>
      </c>
      <c r="T20194" s="9" t="s">
        <v>368</v>
      </c>
      <c r="U20194" s="9" t="s">
        <v>368</v>
      </c>
    </row>
    <row r="20195">
      <c r="F20195" s="9"/>
      <c r="N20195" s="50"/>
      <c r="O20195" s="50"/>
      <c r="P20195" s="50"/>
      <c r="Q20195" s="50" t="s">
        <v>368</v>
      </c>
      <c r="R20195" s="9" t="s">
        <v>368</v>
      </c>
      <c r="S20195" s="50" t="s">
        <v>368</v>
      </c>
      <c r="T20195" s="9" t="s">
        <v>368</v>
      </c>
      <c r="U20195" s="9" t="s">
        <v>368</v>
      </c>
    </row>
    <row r="20196">
      <c r="F20196" s="9"/>
      <c r="N20196" s="50"/>
      <c r="O20196" s="50"/>
      <c r="P20196" s="50"/>
      <c r="Q20196" s="50" t="s">
        <v>368</v>
      </c>
      <c r="R20196" s="9" t="s">
        <v>368</v>
      </c>
      <c r="S20196" s="50" t="s">
        <v>368</v>
      </c>
      <c r="T20196" s="9" t="s">
        <v>368</v>
      </c>
      <c r="U20196" s="9" t="s">
        <v>368</v>
      </c>
    </row>
    <row r="20197">
      <c r="F20197" s="9"/>
      <c r="N20197" s="50"/>
      <c r="O20197" s="50"/>
      <c r="P20197" s="50"/>
      <c r="Q20197" s="50" t="s">
        <v>368</v>
      </c>
      <c r="R20197" s="9" t="s">
        <v>368</v>
      </c>
      <c r="S20197" s="50" t="s">
        <v>368</v>
      </c>
      <c r="T20197" s="9" t="s">
        <v>368</v>
      </c>
      <c r="U20197" s="9" t="s">
        <v>368</v>
      </c>
    </row>
    <row r="20198">
      <c r="F20198" s="9"/>
      <c r="N20198" s="50"/>
      <c r="O20198" s="50"/>
      <c r="P20198" s="50"/>
      <c r="Q20198" s="50" t="s">
        <v>368</v>
      </c>
      <c r="R20198" s="9" t="s">
        <v>368</v>
      </c>
      <c r="S20198" s="50" t="s">
        <v>368</v>
      </c>
      <c r="T20198" s="9" t="s">
        <v>368</v>
      </c>
      <c r="U20198" s="9" t="s">
        <v>368</v>
      </c>
    </row>
    <row r="20199">
      <c r="F20199" s="9"/>
      <c r="N20199" s="50"/>
      <c r="O20199" s="50"/>
      <c r="P20199" s="50"/>
      <c r="Q20199" s="50" t="s">
        <v>368</v>
      </c>
      <c r="R20199" s="9" t="s">
        <v>368</v>
      </c>
      <c r="S20199" s="50" t="s">
        <v>368</v>
      </c>
      <c r="T20199" s="9" t="s">
        <v>368</v>
      </c>
      <c r="U20199" s="9" t="s">
        <v>368</v>
      </c>
    </row>
    <row r="20200">
      <c r="F20200" s="9"/>
      <c r="N20200" s="50"/>
      <c r="O20200" s="50"/>
      <c r="P20200" s="50"/>
      <c r="Q20200" s="50" t="s">
        <v>368</v>
      </c>
      <c r="R20200" s="9" t="s">
        <v>368</v>
      </c>
      <c r="S20200" s="50" t="s">
        <v>368</v>
      </c>
      <c r="T20200" s="9" t="s">
        <v>368</v>
      </c>
      <c r="U20200" s="9" t="s">
        <v>368</v>
      </c>
    </row>
    <row r="20201">
      <c r="F20201" s="9"/>
      <c r="N20201" s="50"/>
      <c r="O20201" s="50"/>
      <c r="P20201" s="50"/>
      <c r="Q20201" s="50" t="s">
        <v>368</v>
      </c>
      <c r="R20201" s="9" t="s">
        <v>368</v>
      </c>
      <c r="S20201" s="50" t="s">
        <v>368</v>
      </c>
      <c r="T20201" s="9" t="s">
        <v>368</v>
      </c>
      <c r="U20201" s="9" t="s">
        <v>368</v>
      </c>
    </row>
    <row r="20202">
      <c r="F20202" s="9"/>
      <c r="N20202" s="50"/>
      <c r="O20202" s="50"/>
      <c r="P20202" s="50"/>
      <c r="Q20202" s="50" t="s">
        <v>368</v>
      </c>
      <c r="R20202" s="9" t="s">
        <v>368</v>
      </c>
      <c r="S20202" s="50" t="s">
        <v>368</v>
      </c>
      <c r="T20202" s="9" t="s">
        <v>368</v>
      </c>
      <c r="U20202" s="9" t="s">
        <v>368</v>
      </c>
    </row>
    <row r="20203">
      <c r="F20203" s="9"/>
      <c r="N20203" s="50"/>
      <c r="O20203" s="50"/>
      <c r="P20203" s="50"/>
      <c r="Q20203" s="50" t="s">
        <v>368</v>
      </c>
      <c r="R20203" s="9" t="s">
        <v>368</v>
      </c>
      <c r="S20203" s="50" t="s">
        <v>368</v>
      </c>
      <c r="T20203" s="9" t="s">
        <v>368</v>
      </c>
      <c r="U20203" s="9" t="s">
        <v>368</v>
      </c>
    </row>
    <row r="20204">
      <c r="F20204" s="9"/>
      <c r="N20204" s="50"/>
      <c r="O20204" s="50"/>
      <c r="P20204" s="50"/>
      <c r="Q20204" s="50" t="s">
        <v>368</v>
      </c>
      <c r="R20204" s="9" t="s">
        <v>368</v>
      </c>
      <c r="S20204" s="50" t="s">
        <v>368</v>
      </c>
      <c r="T20204" s="9" t="s">
        <v>368</v>
      </c>
      <c r="U20204" s="9" t="s">
        <v>368</v>
      </c>
    </row>
    <row r="20205">
      <c r="F20205" s="9"/>
      <c r="N20205" s="50"/>
      <c r="O20205" s="50"/>
      <c r="P20205" s="50"/>
      <c r="Q20205" s="50" t="s">
        <v>368</v>
      </c>
      <c r="R20205" s="9" t="s">
        <v>368</v>
      </c>
      <c r="S20205" s="50" t="s">
        <v>368</v>
      </c>
      <c r="T20205" s="9" t="s">
        <v>368</v>
      </c>
      <c r="U20205" s="9" t="s">
        <v>368</v>
      </c>
    </row>
    <row r="20206">
      <c r="F20206" s="9"/>
      <c r="N20206" s="50"/>
      <c r="O20206" s="50"/>
      <c r="P20206" s="50"/>
      <c r="Q20206" s="50" t="s">
        <v>368</v>
      </c>
      <c r="R20206" s="9" t="s">
        <v>368</v>
      </c>
      <c r="S20206" s="50" t="s">
        <v>368</v>
      </c>
      <c r="T20206" s="9" t="s">
        <v>368</v>
      </c>
      <c r="U20206" s="9" t="s">
        <v>368</v>
      </c>
    </row>
    <row r="20207">
      <c r="F20207" s="9"/>
      <c r="N20207" s="50"/>
      <c r="O20207" s="50"/>
      <c r="P20207" s="50"/>
      <c r="Q20207" s="50" t="s">
        <v>368</v>
      </c>
      <c r="R20207" s="9" t="s">
        <v>368</v>
      </c>
      <c r="S20207" s="50" t="s">
        <v>368</v>
      </c>
      <c r="T20207" s="9" t="s">
        <v>368</v>
      </c>
      <c r="U20207" s="9" t="s">
        <v>368</v>
      </c>
    </row>
    <row r="20208">
      <c r="F20208" s="9"/>
      <c r="N20208" s="50"/>
      <c r="O20208" s="50"/>
      <c r="P20208" s="50"/>
      <c r="Q20208" s="50" t="s">
        <v>368</v>
      </c>
      <c r="R20208" s="9" t="s">
        <v>368</v>
      </c>
      <c r="S20208" s="50" t="s">
        <v>368</v>
      </c>
      <c r="T20208" s="9" t="s">
        <v>368</v>
      </c>
      <c r="U20208" s="9" t="s">
        <v>368</v>
      </c>
    </row>
    <row r="20209">
      <c r="F20209" s="9"/>
      <c r="N20209" s="50"/>
      <c r="O20209" s="50"/>
      <c r="P20209" s="50"/>
      <c r="Q20209" s="50" t="s">
        <v>368</v>
      </c>
      <c r="R20209" s="9" t="s">
        <v>368</v>
      </c>
      <c r="S20209" s="50" t="s">
        <v>368</v>
      </c>
      <c r="T20209" s="9" t="s">
        <v>368</v>
      </c>
      <c r="U20209" s="9" t="s">
        <v>368</v>
      </c>
    </row>
    <row r="20210">
      <c r="F20210" s="9"/>
      <c r="N20210" s="50"/>
      <c r="O20210" s="50"/>
      <c r="P20210" s="50"/>
      <c r="Q20210" s="50" t="s">
        <v>368</v>
      </c>
      <c r="R20210" s="9" t="s">
        <v>368</v>
      </c>
      <c r="S20210" s="50" t="s">
        <v>368</v>
      </c>
      <c r="T20210" s="9" t="s">
        <v>368</v>
      </c>
      <c r="U20210" s="9" t="s">
        <v>368</v>
      </c>
    </row>
    <row r="20211">
      <c r="F20211" s="9"/>
      <c r="N20211" s="50"/>
      <c r="O20211" s="50"/>
      <c r="P20211" s="50"/>
      <c r="Q20211" s="50" t="s">
        <v>368</v>
      </c>
      <c r="R20211" s="9" t="s">
        <v>368</v>
      </c>
      <c r="S20211" s="50" t="s">
        <v>368</v>
      </c>
      <c r="T20211" s="9" t="s">
        <v>368</v>
      </c>
      <c r="U20211" s="9" t="s">
        <v>368</v>
      </c>
    </row>
    <row r="20212">
      <c r="F20212" s="9"/>
      <c r="N20212" s="50"/>
      <c r="O20212" s="50"/>
      <c r="P20212" s="50"/>
      <c r="Q20212" s="50" t="s">
        <v>368</v>
      </c>
      <c r="R20212" s="9" t="s">
        <v>368</v>
      </c>
      <c r="S20212" s="50" t="s">
        <v>368</v>
      </c>
      <c r="T20212" s="9" t="s">
        <v>368</v>
      </c>
      <c r="U20212" s="9" t="s">
        <v>368</v>
      </c>
    </row>
    <row r="20213">
      <c r="F20213" s="9"/>
      <c r="N20213" s="50"/>
      <c r="O20213" s="50"/>
      <c r="P20213" s="50"/>
      <c r="Q20213" s="50" t="s">
        <v>368</v>
      </c>
      <c r="R20213" s="9" t="s">
        <v>368</v>
      </c>
      <c r="S20213" s="50" t="s">
        <v>368</v>
      </c>
      <c r="T20213" s="9" t="s">
        <v>368</v>
      </c>
      <c r="U20213" s="9" t="s">
        <v>368</v>
      </c>
    </row>
    <row r="20214">
      <c r="F20214" s="9"/>
      <c r="N20214" s="50"/>
      <c r="O20214" s="50"/>
      <c r="P20214" s="50"/>
      <c r="Q20214" s="50" t="s">
        <v>368</v>
      </c>
      <c r="R20214" s="9" t="s">
        <v>368</v>
      </c>
      <c r="S20214" s="50" t="s">
        <v>368</v>
      </c>
      <c r="T20214" s="9" t="s">
        <v>368</v>
      </c>
      <c r="U20214" s="9" t="s">
        <v>368</v>
      </c>
    </row>
    <row r="20215">
      <c r="F20215" s="9"/>
      <c r="N20215" s="50"/>
      <c r="O20215" s="50"/>
      <c r="P20215" s="50"/>
      <c r="Q20215" s="50" t="s">
        <v>368</v>
      </c>
      <c r="R20215" s="9" t="s">
        <v>368</v>
      </c>
      <c r="S20215" s="50" t="s">
        <v>368</v>
      </c>
      <c r="T20215" s="9" t="s">
        <v>368</v>
      </c>
      <c r="U20215" s="9" t="s">
        <v>368</v>
      </c>
    </row>
    <row r="20216">
      <c r="F20216" s="9"/>
      <c r="N20216" s="50"/>
      <c r="O20216" s="50"/>
      <c r="P20216" s="50"/>
      <c r="Q20216" s="50" t="s">
        <v>368</v>
      </c>
      <c r="R20216" s="9" t="s">
        <v>368</v>
      </c>
      <c r="S20216" s="50" t="s">
        <v>368</v>
      </c>
      <c r="T20216" s="9" t="s">
        <v>368</v>
      </c>
      <c r="U20216" s="9" t="s">
        <v>368</v>
      </c>
    </row>
    <row r="20217">
      <c r="F20217" s="9"/>
      <c r="N20217" s="50"/>
      <c r="O20217" s="50"/>
      <c r="P20217" s="50"/>
      <c r="Q20217" s="50" t="s">
        <v>368</v>
      </c>
      <c r="R20217" s="9" t="s">
        <v>368</v>
      </c>
      <c r="S20217" s="50" t="s">
        <v>368</v>
      </c>
      <c r="T20217" s="9" t="s">
        <v>368</v>
      </c>
      <c r="U20217" s="9" t="s">
        <v>368</v>
      </c>
    </row>
    <row r="20218">
      <c r="F20218" s="9"/>
      <c r="N20218" s="50"/>
      <c r="O20218" s="50"/>
      <c r="P20218" s="50"/>
      <c r="Q20218" s="50" t="s">
        <v>368</v>
      </c>
      <c r="R20218" s="9" t="s">
        <v>368</v>
      </c>
      <c r="S20218" s="50" t="s">
        <v>368</v>
      </c>
      <c r="T20218" s="9" t="s">
        <v>368</v>
      </c>
      <c r="U20218" s="9" t="s">
        <v>368</v>
      </c>
    </row>
    <row r="20219">
      <c r="F20219" s="9"/>
      <c r="N20219" s="50"/>
      <c r="O20219" s="50"/>
      <c r="P20219" s="50"/>
      <c r="Q20219" s="50" t="s">
        <v>368</v>
      </c>
      <c r="R20219" s="9" t="s">
        <v>368</v>
      </c>
      <c r="S20219" s="50" t="s">
        <v>368</v>
      </c>
      <c r="T20219" s="9" t="s">
        <v>368</v>
      </c>
      <c r="U20219" s="9" t="s">
        <v>368</v>
      </c>
    </row>
    <row r="20220">
      <c r="F20220" s="9"/>
      <c r="N20220" s="50"/>
      <c r="O20220" s="50"/>
      <c r="P20220" s="50"/>
      <c r="Q20220" s="50" t="s">
        <v>368</v>
      </c>
      <c r="R20220" s="9" t="s">
        <v>368</v>
      </c>
      <c r="S20220" s="50" t="s">
        <v>368</v>
      </c>
      <c r="T20220" s="9" t="s">
        <v>368</v>
      </c>
      <c r="U20220" s="9" t="s">
        <v>368</v>
      </c>
    </row>
    <row r="20221">
      <c r="F20221" s="9"/>
      <c r="N20221" s="50"/>
      <c r="O20221" s="50"/>
      <c r="P20221" s="50"/>
      <c r="Q20221" s="50" t="s">
        <v>368</v>
      </c>
      <c r="R20221" s="9" t="s">
        <v>368</v>
      </c>
      <c r="S20221" s="50" t="s">
        <v>368</v>
      </c>
      <c r="T20221" s="9" t="s">
        <v>368</v>
      </c>
      <c r="U20221" s="9" t="s">
        <v>368</v>
      </c>
    </row>
    <row r="20222">
      <c r="F20222" s="9"/>
      <c r="N20222" s="50"/>
      <c r="O20222" s="50"/>
      <c r="P20222" s="50"/>
      <c r="Q20222" s="50" t="s">
        <v>368</v>
      </c>
      <c r="R20222" s="9" t="s">
        <v>368</v>
      </c>
      <c r="S20222" s="50" t="s">
        <v>368</v>
      </c>
      <c r="T20222" s="9" t="s">
        <v>368</v>
      </c>
      <c r="U20222" s="9" t="s">
        <v>368</v>
      </c>
    </row>
    <row r="20223">
      <c r="F20223" s="9"/>
      <c r="N20223" s="50"/>
      <c r="O20223" s="50"/>
      <c r="P20223" s="50"/>
      <c r="Q20223" s="50" t="s">
        <v>368</v>
      </c>
      <c r="R20223" s="9" t="s">
        <v>368</v>
      </c>
      <c r="S20223" s="50" t="s">
        <v>368</v>
      </c>
      <c r="T20223" s="9" t="s">
        <v>368</v>
      </c>
      <c r="U20223" s="9" t="s">
        <v>368</v>
      </c>
    </row>
    <row r="20224">
      <c r="F20224" s="9"/>
      <c r="N20224" s="50"/>
      <c r="O20224" s="50"/>
      <c r="P20224" s="50"/>
      <c r="Q20224" s="50" t="s">
        <v>368</v>
      </c>
      <c r="R20224" s="9" t="s">
        <v>368</v>
      </c>
      <c r="S20224" s="50" t="s">
        <v>368</v>
      </c>
      <c r="T20224" s="9" t="s">
        <v>368</v>
      </c>
      <c r="U20224" s="9" t="s">
        <v>368</v>
      </c>
    </row>
    <row r="20225">
      <c r="F20225" s="9"/>
      <c r="N20225" s="50"/>
      <c r="O20225" s="50"/>
      <c r="P20225" s="50"/>
      <c r="Q20225" s="50" t="s">
        <v>368</v>
      </c>
      <c r="R20225" s="9" t="s">
        <v>368</v>
      </c>
      <c r="S20225" s="50" t="s">
        <v>368</v>
      </c>
      <c r="T20225" s="9" t="s">
        <v>368</v>
      </c>
      <c r="U20225" s="9" t="s">
        <v>368</v>
      </c>
    </row>
    <row r="20226">
      <c r="F20226" s="9"/>
      <c r="N20226" s="50"/>
      <c r="O20226" s="50"/>
      <c r="P20226" s="50"/>
      <c r="Q20226" s="50" t="s">
        <v>368</v>
      </c>
      <c r="R20226" s="9" t="s">
        <v>368</v>
      </c>
      <c r="S20226" s="50" t="s">
        <v>368</v>
      </c>
      <c r="T20226" s="9" t="s">
        <v>368</v>
      </c>
      <c r="U20226" s="9" t="s">
        <v>368</v>
      </c>
    </row>
    <row r="20227">
      <c r="F20227" s="9"/>
      <c r="N20227" s="50"/>
      <c r="O20227" s="50"/>
      <c r="P20227" s="50"/>
      <c r="Q20227" s="50" t="s">
        <v>368</v>
      </c>
      <c r="R20227" s="9" t="s">
        <v>368</v>
      </c>
      <c r="S20227" s="50" t="s">
        <v>368</v>
      </c>
      <c r="T20227" s="9" t="s">
        <v>368</v>
      </c>
      <c r="U20227" s="9" t="s">
        <v>368</v>
      </c>
    </row>
    <row r="20228">
      <c r="F20228" s="9"/>
      <c r="N20228" s="50"/>
      <c r="O20228" s="50"/>
      <c r="P20228" s="50"/>
      <c r="Q20228" s="50" t="s">
        <v>368</v>
      </c>
      <c r="R20228" s="9" t="s">
        <v>368</v>
      </c>
      <c r="S20228" s="50" t="s">
        <v>368</v>
      </c>
      <c r="T20228" s="9" t="s">
        <v>368</v>
      </c>
      <c r="U20228" s="9" t="s">
        <v>368</v>
      </c>
    </row>
    <row r="20229">
      <c r="F20229" s="9"/>
      <c r="N20229" s="50"/>
      <c r="O20229" s="50"/>
      <c r="P20229" s="50"/>
      <c r="Q20229" s="50" t="s">
        <v>368</v>
      </c>
      <c r="R20229" s="9" t="s">
        <v>368</v>
      </c>
      <c r="S20229" s="50" t="s">
        <v>368</v>
      </c>
      <c r="T20229" s="9" t="s">
        <v>368</v>
      </c>
      <c r="U20229" s="9" t="s">
        <v>368</v>
      </c>
    </row>
    <row r="20230">
      <c r="F20230" s="9"/>
      <c r="N20230" s="50"/>
      <c r="O20230" s="50"/>
      <c r="P20230" s="50"/>
      <c r="Q20230" s="50" t="s">
        <v>368</v>
      </c>
      <c r="R20230" s="9" t="s">
        <v>368</v>
      </c>
      <c r="S20230" s="50" t="s">
        <v>368</v>
      </c>
      <c r="T20230" s="9" t="s">
        <v>368</v>
      </c>
      <c r="U20230" s="9" t="s">
        <v>368</v>
      </c>
    </row>
    <row r="20231">
      <c r="F20231" s="9"/>
      <c r="N20231" s="50"/>
      <c r="O20231" s="50"/>
      <c r="P20231" s="50"/>
      <c r="Q20231" s="50" t="s">
        <v>368</v>
      </c>
      <c r="R20231" s="9" t="s">
        <v>368</v>
      </c>
      <c r="S20231" s="50" t="s">
        <v>368</v>
      </c>
      <c r="T20231" s="9" t="s">
        <v>368</v>
      </c>
      <c r="U20231" s="9" t="s">
        <v>368</v>
      </c>
    </row>
    <row r="20232">
      <c r="F20232" s="9"/>
      <c r="N20232" s="50"/>
      <c r="O20232" s="50"/>
      <c r="P20232" s="50"/>
      <c r="Q20232" s="50" t="s">
        <v>368</v>
      </c>
      <c r="R20232" s="9" t="s">
        <v>368</v>
      </c>
      <c r="S20232" s="50" t="s">
        <v>368</v>
      </c>
      <c r="T20232" s="9" t="s">
        <v>368</v>
      </c>
      <c r="U20232" s="9" t="s">
        <v>368</v>
      </c>
    </row>
    <row r="20233">
      <c r="F20233" s="9"/>
      <c r="N20233" s="50"/>
      <c r="O20233" s="50"/>
      <c r="P20233" s="50"/>
      <c r="Q20233" s="50" t="s">
        <v>368</v>
      </c>
      <c r="R20233" s="9" t="s">
        <v>368</v>
      </c>
      <c r="S20233" s="50" t="s">
        <v>368</v>
      </c>
      <c r="T20233" s="9" t="s">
        <v>368</v>
      </c>
      <c r="U20233" s="9" t="s">
        <v>368</v>
      </c>
    </row>
    <row r="20234">
      <c r="F20234" s="9"/>
      <c r="N20234" s="50"/>
      <c r="O20234" s="50"/>
      <c r="P20234" s="50"/>
      <c r="Q20234" s="50" t="s">
        <v>368</v>
      </c>
      <c r="R20234" s="9" t="s">
        <v>368</v>
      </c>
      <c r="S20234" s="50" t="s">
        <v>368</v>
      </c>
      <c r="T20234" s="9" t="s">
        <v>368</v>
      </c>
      <c r="U20234" s="9" t="s">
        <v>368</v>
      </c>
    </row>
    <row r="20235">
      <c r="F20235" s="9"/>
      <c r="N20235" s="50"/>
      <c r="O20235" s="50"/>
      <c r="P20235" s="50"/>
      <c r="Q20235" s="50" t="s">
        <v>368</v>
      </c>
      <c r="R20235" s="9" t="s">
        <v>368</v>
      </c>
      <c r="S20235" s="50" t="s">
        <v>368</v>
      </c>
      <c r="T20235" s="9" t="s">
        <v>368</v>
      </c>
      <c r="U20235" s="9" t="s">
        <v>368</v>
      </c>
    </row>
    <row r="20236">
      <c r="F20236" s="9"/>
      <c r="N20236" s="50"/>
      <c r="O20236" s="50"/>
      <c r="P20236" s="50"/>
      <c r="Q20236" s="50" t="s">
        <v>368</v>
      </c>
      <c r="R20236" s="9" t="s">
        <v>368</v>
      </c>
      <c r="S20236" s="50" t="s">
        <v>368</v>
      </c>
      <c r="T20236" s="9" t="s">
        <v>368</v>
      </c>
      <c r="U20236" s="9" t="s">
        <v>368</v>
      </c>
    </row>
    <row r="20237">
      <c r="F20237" s="9"/>
      <c r="N20237" s="50"/>
      <c r="O20237" s="50"/>
      <c r="P20237" s="50"/>
      <c r="Q20237" s="50" t="s">
        <v>368</v>
      </c>
      <c r="R20237" s="9" t="s">
        <v>368</v>
      </c>
      <c r="S20237" s="50" t="s">
        <v>368</v>
      </c>
      <c r="T20237" s="9" t="s">
        <v>368</v>
      </c>
      <c r="U20237" s="9" t="s">
        <v>368</v>
      </c>
    </row>
    <row r="20238">
      <c r="F20238" s="9"/>
      <c r="N20238" s="50"/>
      <c r="O20238" s="50"/>
      <c r="P20238" s="50"/>
      <c r="Q20238" s="50" t="s">
        <v>368</v>
      </c>
      <c r="R20238" s="9" t="s">
        <v>368</v>
      </c>
      <c r="S20238" s="50" t="s">
        <v>368</v>
      </c>
      <c r="T20238" s="9" t="s">
        <v>368</v>
      </c>
      <c r="U20238" s="9" t="s">
        <v>368</v>
      </c>
    </row>
    <row r="20239">
      <c r="F20239" s="9"/>
      <c r="N20239" s="50"/>
      <c r="O20239" s="50"/>
      <c r="P20239" s="50"/>
      <c r="Q20239" s="50" t="s">
        <v>368</v>
      </c>
      <c r="R20239" s="9" t="s">
        <v>368</v>
      </c>
      <c r="S20239" s="50" t="s">
        <v>368</v>
      </c>
      <c r="T20239" s="9" t="s">
        <v>368</v>
      </c>
      <c r="U20239" s="9" t="s">
        <v>368</v>
      </c>
    </row>
    <row r="20240">
      <c r="F20240" s="9"/>
      <c r="N20240" s="50"/>
      <c r="O20240" s="50"/>
      <c r="P20240" s="50"/>
      <c r="Q20240" s="50" t="s">
        <v>368</v>
      </c>
      <c r="R20240" s="9" t="s">
        <v>368</v>
      </c>
      <c r="S20240" s="50" t="s">
        <v>368</v>
      </c>
      <c r="T20240" s="9" t="s">
        <v>368</v>
      </c>
      <c r="U20240" s="9" t="s">
        <v>368</v>
      </c>
    </row>
    <row r="20241">
      <c r="F20241" s="9"/>
      <c r="N20241" s="50"/>
      <c r="O20241" s="50"/>
      <c r="P20241" s="50"/>
      <c r="Q20241" s="50" t="s">
        <v>368</v>
      </c>
      <c r="R20241" s="9" t="s">
        <v>368</v>
      </c>
      <c r="S20241" s="50" t="s">
        <v>368</v>
      </c>
      <c r="T20241" s="9" t="s">
        <v>368</v>
      </c>
      <c r="U20241" s="9" t="s">
        <v>368</v>
      </c>
    </row>
    <row r="20242">
      <c r="F20242" s="9"/>
      <c r="N20242" s="50"/>
      <c r="O20242" s="50"/>
      <c r="P20242" s="50"/>
      <c r="Q20242" s="50" t="s">
        <v>368</v>
      </c>
      <c r="R20242" s="9" t="s">
        <v>368</v>
      </c>
      <c r="S20242" s="50" t="s">
        <v>368</v>
      </c>
      <c r="T20242" s="9" t="s">
        <v>368</v>
      </c>
      <c r="U20242" s="9" t="s">
        <v>368</v>
      </c>
    </row>
    <row r="20243">
      <c r="F20243" s="9"/>
      <c r="N20243" s="50"/>
      <c r="O20243" s="50"/>
      <c r="P20243" s="50"/>
      <c r="Q20243" s="50" t="s">
        <v>368</v>
      </c>
      <c r="R20243" s="9" t="s">
        <v>368</v>
      </c>
      <c r="S20243" s="50" t="s">
        <v>368</v>
      </c>
      <c r="T20243" s="9" t="s">
        <v>368</v>
      </c>
      <c r="U20243" s="9" t="s">
        <v>368</v>
      </c>
    </row>
    <row r="20244">
      <c r="F20244" s="9"/>
      <c r="N20244" s="50"/>
      <c r="O20244" s="50"/>
      <c r="P20244" s="50"/>
      <c r="Q20244" s="50" t="s">
        <v>368</v>
      </c>
      <c r="R20244" s="9" t="s">
        <v>368</v>
      </c>
      <c r="S20244" s="50" t="s">
        <v>368</v>
      </c>
      <c r="T20244" s="9" t="s">
        <v>368</v>
      </c>
      <c r="U20244" s="9" t="s">
        <v>368</v>
      </c>
    </row>
    <row r="20245">
      <c r="F20245" s="9"/>
      <c r="N20245" s="50"/>
      <c r="O20245" s="50"/>
      <c r="P20245" s="50"/>
      <c r="Q20245" s="50" t="s">
        <v>368</v>
      </c>
      <c r="R20245" s="9" t="s">
        <v>368</v>
      </c>
      <c r="S20245" s="50" t="s">
        <v>368</v>
      </c>
      <c r="T20245" s="9" t="s">
        <v>368</v>
      </c>
      <c r="U20245" s="9" t="s">
        <v>368</v>
      </c>
    </row>
    <row r="20246">
      <c r="F20246" s="9"/>
      <c r="N20246" s="50"/>
      <c r="O20246" s="50"/>
      <c r="P20246" s="50"/>
      <c r="Q20246" s="50" t="s">
        <v>368</v>
      </c>
      <c r="R20246" s="9" t="s">
        <v>368</v>
      </c>
      <c r="S20246" s="50" t="s">
        <v>368</v>
      </c>
      <c r="T20246" s="9" t="s">
        <v>368</v>
      </c>
      <c r="U20246" s="9" t="s">
        <v>368</v>
      </c>
    </row>
    <row r="20247">
      <c r="F20247" s="9"/>
      <c r="N20247" s="50"/>
      <c r="O20247" s="50"/>
      <c r="P20247" s="50"/>
      <c r="Q20247" s="50" t="s">
        <v>368</v>
      </c>
      <c r="R20247" s="9" t="s">
        <v>368</v>
      </c>
      <c r="S20247" s="50" t="s">
        <v>368</v>
      </c>
      <c r="T20247" s="9" t="s">
        <v>368</v>
      </c>
      <c r="U20247" s="9" t="s">
        <v>368</v>
      </c>
    </row>
    <row r="20248">
      <c r="F20248" s="9"/>
      <c r="N20248" s="50"/>
      <c r="O20248" s="50"/>
      <c r="P20248" s="50"/>
      <c r="Q20248" s="50" t="s">
        <v>368</v>
      </c>
      <c r="R20248" s="9" t="s">
        <v>368</v>
      </c>
      <c r="S20248" s="50" t="s">
        <v>368</v>
      </c>
      <c r="T20248" s="9" t="s">
        <v>368</v>
      </c>
      <c r="U20248" s="9" t="s">
        <v>368</v>
      </c>
    </row>
    <row r="20249">
      <c r="F20249" s="9"/>
      <c r="N20249" s="50"/>
      <c r="O20249" s="50"/>
      <c r="P20249" s="50"/>
      <c r="Q20249" s="50" t="s">
        <v>368</v>
      </c>
      <c r="R20249" s="9" t="s">
        <v>368</v>
      </c>
      <c r="S20249" s="50" t="s">
        <v>368</v>
      </c>
      <c r="T20249" s="9" t="s">
        <v>368</v>
      </c>
      <c r="U20249" s="9" t="s">
        <v>368</v>
      </c>
    </row>
    <row r="20250">
      <c r="F20250" s="9"/>
      <c r="N20250" s="50"/>
      <c r="O20250" s="50"/>
      <c r="P20250" s="50"/>
      <c r="Q20250" s="50" t="s">
        <v>368</v>
      </c>
      <c r="R20250" s="9" t="s">
        <v>368</v>
      </c>
      <c r="S20250" s="50" t="s">
        <v>368</v>
      </c>
      <c r="T20250" s="9" t="s">
        <v>368</v>
      </c>
      <c r="U20250" s="9" t="s">
        <v>368</v>
      </c>
    </row>
    <row r="20251">
      <c r="F20251" s="9"/>
      <c r="N20251" s="50"/>
      <c r="O20251" s="50"/>
      <c r="P20251" s="50"/>
      <c r="Q20251" s="50" t="s">
        <v>368</v>
      </c>
      <c r="R20251" s="9" t="s">
        <v>368</v>
      </c>
      <c r="S20251" s="50" t="s">
        <v>368</v>
      </c>
      <c r="T20251" s="9" t="s">
        <v>368</v>
      </c>
      <c r="U20251" s="9" t="s">
        <v>368</v>
      </c>
    </row>
    <row r="20252">
      <c r="F20252" s="9"/>
      <c r="N20252" s="50"/>
      <c r="O20252" s="50"/>
      <c r="P20252" s="50"/>
      <c r="Q20252" s="50" t="s">
        <v>368</v>
      </c>
      <c r="R20252" s="9" t="s">
        <v>368</v>
      </c>
      <c r="S20252" s="50" t="s">
        <v>368</v>
      </c>
      <c r="T20252" s="9" t="s">
        <v>368</v>
      </c>
      <c r="U20252" s="9" t="s">
        <v>368</v>
      </c>
    </row>
    <row r="20253">
      <c r="F20253" s="9"/>
      <c r="N20253" s="50"/>
      <c r="O20253" s="50"/>
      <c r="P20253" s="50"/>
      <c r="Q20253" s="50" t="s">
        <v>368</v>
      </c>
      <c r="R20253" s="9" t="s">
        <v>368</v>
      </c>
      <c r="S20253" s="50" t="s">
        <v>368</v>
      </c>
      <c r="T20253" s="9" t="s">
        <v>368</v>
      </c>
      <c r="U20253" s="9" t="s">
        <v>368</v>
      </c>
    </row>
    <row r="20254">
      <c r="F20254" s="9"/>
      <c r="N20254" s="50"/>
      <c r="O20254" s="50"/>
      <c r="P20254" s="50"/>
      <c r="Q20254" s="50" t="s">
        <v>368</v>
      </c>
      <c r="R20254" s="9" t="s">
        <v>368</v>
      </c>
      <c r="S20254" s="50" t="s">
        <v>368</v>
      </c>
      <c r="T20254" s="9" t="s">
        <v>368</v>
      </c>
      <c r="U20254" s="9" t="s">
        <v>368</v>
      </c>
    </row>
    <row r="20255">
      <c r="F20255" s="9"/>
      <c r="N20255" s="50"/>
      <c r="O20255" s="50"/>
      <c r="P20255" s="50"/>
      <c r="Q20255" s="50" t="s">
        <v>368</v>
      </c>
      <c r="R20255" s="9" t="s">
        <v>368</v>
      </c>
      <c r="S20255" s="50" t="s">
        <v>368</v>
      </c>
      <c r="T20255" s="9" t="s">
        <v>368</v>
      </c>
      <c r="U20255" s="9" t="s">
        <v>368</v>
      </c>
    </row>
    <row r="20256">
      <c r="F20256" s="9"/>
      <c r="N20256" s="50"/>
      <c r="O20256" s="50"/>
      <c r="P20256" s="50"/>
      <c r="Q20256" s="50" t="s">
        <v>368</v>
      </c>
      <c r="R20256" s="9" t="s">
        <v>368</v>
      </c>
      <c r="S20256" s="50" t="s">
        <v>368</v>
      </c>
      <c r="T20256" s="9" t="s">
        <v>368</v>
      </c>
      <c r="U20256" s="9" t="s">
        <v>368</v>
      </c>
    </row>
    <row r="20257">
      <c r="F20257" s="9"/>
      <c r="N20257" s="50"/>
      <c r="O20257" s="50"/>
      <c r="P20257" s="50"/>
      <c r="Q20257" s="50" t="s">
        <v>368</v>
      </c>
      <c r="R20257" s="9" t="s">
        <v>368</v>
      </c>
      <c r="S20257" s="50" t="s">
        <v>368</v>
      </c>
      <c r="T20257" s="9" t="s">
        <v>368</v>
      </c>
      <c r="U20257" s="9" t="s">
        <v>368</v>
      </c>
    </row>
    <row r="20258">
      <c r="F20258" s="9"/>
      <c r="N20258" s="50"/>
      <c r="O20258" s="50"/>
      <c r="P20258" s="50"/>
      <c r="Q20258" s="50" t="s">
        <v>368</v>
      </c>
      <c r="R20258" s="9" t="s">
        <v>368</v>
      </c>
      <c r="S20258" s="50" t="s">
        <v>368</v>
      </c>
      <c r="T20258" s="9" t="s">
        <v>368</v>
      </c>
      <c r="U20258" s="9" t="s">
        <v>368</v>
      </c>
    </row>
    <row r="20259">
      <c r="F20259" s="9"/>
      <c r="N20259" s="50"/>
      <c r="O20259" s="50"/>
      <c r="P20259" s="50"/>
      <c r="Q20259" s="50" t="s">
        <v>368</v>
      </c>
      <c r="R20259" s="9" t="s">
        <v>368</v>
      </c>
      <c r="S20259" s="50" t="s">
        <v>368</v>
      </c>
      <c r="T20259" s="9" t="s">
        <v>368</v>
      </c>
      <c r="U20259" s="9" t="s">
        <v>368</v>
      </c>
    </row>
    <row r="20260">
      <c r="F20260" s="9"/>
      <c r="N20260" s="50"/>
      <c r="O20260" s="50"/>
      <c r="P20260" s="50"/>
      <c r="Q20260" s="50" t="s">
        <v>368</v>
      </c>
      <c r="R20260" s="9" t="s">
        <v>368</v>
      </c>
      <c r="S20260" s="50" t="s">
        <v>368</v>
      </c>
      <c r="T20260" s="9" t="s">
        <v>368</v>
      </c>
      <c r="U20260" s="9" t="s">
        <v>368</v>
      </c>
    </row>
    <row r="20261">
      <c r="F20261" s="9"/>
      <c r="N20261" s="50"/>
      <c r="O20261" s="50"/>
      <c r="P20261" s="50"/>
      <c r="Q20261" s="50" t="s">
        <v>368</v>
      </c>
      <c r="R20261" s="9" t="s">
        <v>368</v>
      </c>
      <c r="S20261" s="50" t="s">
        <v>368</v>
      </c>
      <c r="T20261" s="9" t="s">
        <v>368</v>
      </c>
      <c r="U20261" s="9" t="s">
        <v>368</v>
      </c>
    </row>
    <row r="20262">
      <c r="F20262" s="9"/>
      <c r="N20262" s="50"/>
      <c r="O20262" s="50"/>
      <c r="P20262" s="50"/>
      <c r="Q20262" s="50" t="s">
        <v>368</v>
      </c>
      <c r="R20262" s="9" t="s">
        <v>368</v>
      </c>
      <c r="S20262" s="50" t="s">
        <v>368</v>
      </c>
      <c r="T20262" s="9" t="s">
        <v>368</v>
      </c>
      <c r="U20262" s="9" t="s">
        <v>368</v>
      </c>
    </row>
    <row r="20263">
      <c r="F20263" s="9"/>
      <c r="N20263" s="50"/>
      <c r="O20263" s="50"/>
      <c r="P20263" s="50"/>
      <c r="Q20263" s="50" t="s">
        <v>368</v>
      </c>
      <c r="R20263" s="9" t="s">
        <v>368</v>
      </c>
      <c r="S20263" s="50" t="s">
        <v>368</v>
      </c>
      <c r="T20263" s="9" t="s">
        <v>368</v>
      </c>
      <c r="U20263" s="9" t="s">
        <v>368</v>
      </c>
    </row>
    <row r="20264">
      <c r="F20264" s="9"/>
      <c r="N20264" s="50"/>
      <c r="O20264" s="50"/>
      <c r="P20264" s="50"/>
      <c r="Q20264" s="50" t="s">
        <v>368</v>
      </c>
      <c r="R20264" s="9" t="s">
        <v>368</v>
      </c>
      <c r="S20264" s="50" t="s">
        <v>368</v>
      </c>
      <c r="T20264" s="9" t="s">
        <v>368</v>
      </c>
      <c r="U20264" s="9" t="s">
        <v>368</v>
      </c>
    </row>
    <row r="20265">
      <c r="F20265" s="9"/>
      <c r="N20265" s="50"/>
      <c r="O20265" s="50"/>
      <c r="P20265" s="50"/>
      <c r="Q20265" s="50" t="s">
        <v>368</v>
      </c>
      <c r="R20265" s="9" t="s">
        <v>368</v>
      </c>
      <c r="S20265" s="50" t="s">
        <v>368</v>
      </c>
      <c r="T20265" s="9" t="s">
        <v>368</v>
      </c>
      <c r="U20265" s="9" t="s">
        <v>368</v>
      </c>
    </row>
    <row r="20266">
      <c r="F20266" s="9"/>
      <c r="N20266" s="50"/>
      <c r="O20266" s="50"/>
      <c r="P20266" s="50"/>
      <c r="Q20266" s="50" t="s">
        <v>368</v>
      </c>
      <c r="R20266" s="9" t="s">
        <v>368</v>
      </c>
      <c r="S20266" s="50" t="s">
        <v>368</v>
      </c>
      <c r="T20266" s="9" t="s">
        <v>368</v>
      </c>
      <c r="U20266" s="9" t="s">
        <v>368</v>
      </c>
    </row>
    <row r="20267">
      <c r="F20267" s="9"/>
      <c r="N20267" s="50"/>
      <c r="O20267" s="50"/>
      <c r="P20267" s="50"/>
      <c r="Q20267" s="50" t="s">
        <v>368</v>
      </c>
      <c r="R20267" s="9" t="s">
        <v>368</v>
      </c>
      <c r="S20267" s="50" t="s">
        <v>368</v>
      </c>
      <c r="T20267" s="9" t="s">
        <v>368</v>
      </c>
      <c r="U20267" s="9" t="s">
        <v>368</v>
      </c>
    </row>
    <row r="20268">
      <c r="F20268" s="9"/>
      <c r="N20268" s="50"/>
      <c r="O20268" s="50"/>
      <c r="P20268" s="50"/>
      <c r="Q20268" s="50" t="s">
        <v>368</v>
      </c>
      <c r="R20268" s="9" t="s">
        <v>368</v>
      </c>
      <c r="S20268" s="50" t="s">
        <v>368</v>
      </c>
      <c r="T20268" s="9" t="s">
        <v>368</v>
      </c>
      <c r="U20268" s="9" t="s">
        <v>368</v>
      </c>
    </row>
    <row r="20269">
      <c r="F20269" s="9"/>
      <c r="N20269" s="50"/>
      <c r="O20269" s="50"/>
      <c r="P20269" s="50"/>
      <c r="Q20269" s="50" t="s">
        <v>368</v>
      </c>
      <c r="R20269" s="9" t="s">
        <v>368</v>
      </c>
      <c r="S20269" s="50" t="s">
        <v>368</v>
      </c>
      <c r="T20269" s="9" t="s">
        <v>368</v>
      </c>
      <c r="U20269" s="9" t="s">
        <v>368</v>
      </c>
    </row>
    <row r="20270">
      <c r="F20270" s="9"/>
      <c r="N20270" s="50"/>
      <c r="O20270" s="50"/>
      <c r="P20270" s="50"/>
      <c r="Q20270" s="50" t="s">
        <v>368</v>
      </c>
      <c r="R20270" s="9" t="s">
        <v>368</v>
      </c>
      <c r="S20270" s="50" t="s">
        <v>368</v>
      </c>
      <c r="T20270" s="9" t="s">
        <v>368</v>
      </c>
      <c r="U20270" s="9" t="s">
        <v>368</v>
      </c>
    </row>
    <row r="20271">
      <c r="F20271" s="9"/>
      <c r="N20271" s="50"/>
      <c r="O20271" s="50"/>
      <c r="P20271" s="50"/>
      <c r="Q20271" s="50" t="s">
        <v>368</v>
      </c>
      <c r="R20271" s="9" t="s">
        <v>368</v>
      </c>
      <c r="S20271" s="50" t="s">
        <v>368</v>
      </c>
      <c r="T20271" s="9" t="s">
        <v>368</v>
      </c>
      <c r="U20271" s="9" t="s">
        <v>368</v>
      </c>
    </row>
    <row r="20272">
      <c r="F20272" s="9"/>
      <c r="N20272" s="50"/>
      <c r="O20272" s="50"/>
      <c r="P20272" s="50"/>
      <c r="Q20272" s="50" t="s">
        <v>368</v>
      </c>
      <c r="R20272" s="9" t="s">
        <v>368</v>
      </c>
      <c r="S20272" s="50" t="s">
        <v>368</v>
      </c>
      <c r="T20272" s="9" t="s">
        <v>368</v>
      </c>
      <c r="U20272" s="9" t="s">
        <v>368</v>
      </c>
    </row>
    <row r="20273">
      <c r="F20273" s="9"/>
      <c r="N20273" s="50"/>
      <c r="O20273" s="50"/>
      <c r="P20273" s="50"/>
      <c r="Q20273" s="50" t="s">
        <v>368</v>
      </c>
      <c r="R20273" s="9" t="s">
        <v>368</v>
      </c>
      <c r="S20273" s="50" t="s">
        <v>368</v>
      </c>
      <c r="T20273" s="9" t="s">
        <v>368</v>
      </c>
      <c r="U20273" s="9" t="s">
        <v>368</v>
      </c>
    </row>
    <row r="20274">
      <c r="F20274" s="9"/>
      <c r="N20274" s="50"/>
      <c r="O20274" s="50"/>
      <c r="P20274" s="50"/>
      <c r="Q20274" s="50" t="s">
        <v>368</v>
      </c>
      <c r="R20274" s="9" t="s">
        <v>368</v>
      </c>
      <c r="S20274" s="50" t="s">
        <v>368</v>
      </c>
      <c r="T20274" s="9" t="s">
        <v>368</v>
      </c>
      <c r="U20274" s="9" t="s">
        <v>368</v>
      </c>
    </row>
    <row r="20275">
      <c r="F20275" s="9"/>
      <c r="N20275" s="50"/>
      <c r="O20275" s="50"/>
      <c r="P20275" s="50"/>
      <c r="Q20275" s="50" t="s">
        <v>368</v>
      </c>
      <c r="R20275" s="9" t="s">
        <v>368</v>
      </c>
      <c r="S20275" s="50" t="s">
        <v>368</v>
      </c>
      <c r="T20275" s="9" t="s">
        <v>368</v>
      </c>
      <c r="U20275" s="9" t="s">
        <v>368</v>
      </c>
    </row>
    <row r="20276">
      <c r="F20276" s="9"/>
      <c r="N20276" s="50"/>
      <c r="O20276" s="50"/>
      <c r="P20276" s="50"/>
      <c r="Q20276" s="50" t="s">
        <v>368</v>
      </c>
      <c r="R20276" s="9" t="s">
        <v>368</v>
      </c>
      <c r="S20276" s="50" t="s">
        <v>368</v>
      </c>
      <c r="T20276" s="9" t="s">
        <v>368</v>
      </c>
      <c r="U20276" s="9" t="s">
        <v>368</v>
      </c>
    </row>
    <row r="20277">
      <c r="F20277" s="9"/>
      <c r="N20277" s="50"/>
      <c r="O20277" s="50"/>
      <c r="P20277" s="50"/>
      <c r="Q20277" s="50" t="s">
        <v>368</v>
      </c>
      <c r="R20277" s="9" t="s">
        <v>368</v>
      </c>
      <c r="S20277" s="50" t="s">
        <v>368</v>
      </c>
      <c r="T20277" s="9" t="s">
        <v>368</v>
      </c>
      <c r="U20277" s="9" t="s">
        <v>368</v>
      </c>
    </row>
    <row r="20278">
      <c r="F20278" s="9"/>
      <c r="N20278" s="50"/>
      <c r="O20278" s="50"/>
      <c r="P20278" s="50"/>
      <c r="Q20278" s="50" t="s">
        <v>368</v>
      </c>
      <c r="R20278" s="9" t="s">
        <v>368</v>
      </c>
      <c r="S20278" s="50" t="s">
        <v>368</v>
      </c>
      <c r="T20278" s="9" t="s">
        <v>368</v>
      </c>
      <c r="U20278" s="9" t="s">
        <v>368</v>
      </c>
    </row>
    <row r="20279">
      <c r="F20279" s="9"/>
      <c r="N20279" s="50"/>
      <c r="O20279" s="50"/>
      <c r="P20279" s="50"/>
      <c r="Q20279" s="50" t="s">
        <v>368</v>
      </c>
      <c r="R20279" s="9" t="s">
        <v>368</v>
      </c>
      <c r="S20279" s="50" t="s">
        <v>368</v>
      </c>
      <c r="T20279" s="9" t="s">
        <v>368</v>
      </c>
      <c r="U20279" s="9" t="s">
        <v>368</v>
      </c>
    </row>
    <row r="20280">
      <c r="F20280" s="9"/>
      <c r="N20280" s="50"/>
      <c r="O20280" s="50"/>
      <c r="P20280" s="50"/>
      <c r="Q20280" s="50" t="s">
        <v>368</v>
      </c>
      <c r="R20280" s="9" t="s">
        <v>368</v>
      </c>
      <c r="S20280" s="50" t="s">
        <v>368</v>
      </c>
      <c r="T20280" s="9" t="s">
        <v>368</v>
      </c>
      <c r="U20280" s="9" t="s">
        <v>368</v>
      </c>
    </row>
    <row r="20281">
      <c r="F20281" s="9"/>
      <c r="N20281" s="50"/>
      <c r="O20281" s="50"/>
      <c r="P20281" s="50"/>
      <c r="Q20281" s="50" t="s">
        <v>368</v>
      </c>
      <c r="R20281" s="9" t="s">
        <v>368</v>
      </c>
      <c r="S20281" s="50" t="s">
        <v>368</v>
      </c>
      <c r="T20281" s="9" t="s">
        <v>368</v>
      </c>
      <c r="U20281" s="9" t="s">
        <v>368</v>
      </c>
    </row>
    <row r="20282">
      <c r="F20282" s="9"/>
      <c r="N20282" s="50"/>
      <c r="O20282" s="50"/>
      <c r="P20282" s="50"/>
      <c r="Q20282" s="50" t="s">
        <v>368</v>
      </c>
      <c r="R20282" s="9" t="s">
        <v>368</v>
      </c>
      <c r="S20282" s="50" t="s">
        <v>368</v>
      </c>
      <c r="T20282" s="9" t="s">
        <v>368</v>
      </c>
      <c r="U20282" s="9" t="s">
        <v>368</v>
      </c>
    </row>
    <row r="20283">
      <c r="F20283" s="9"/>
      <c r="N20283" s="50"/>
      <c r="O20283" s="50"/>
      <c r="P20283" s="50"/>
      <c r="Q20283" s="50" t="s">
        <v>368</v>
      </c>
      <c r="R20283" s="9" t="s">
        <v>368</v>
      </c>
      <c r="S20283" s="50" t="s">
        <v>368</v>
      </c>
      <c r="T20283" s="9" t="s">
        <v>368</v>
      </c>
      <c r="U20283" s="9" t="s">
        <v>368</v>
      </c>
    </row>
    <row r="20284">
      <c r="F20284" s="9"/>
      <c r="N20284" s="50"/>
      <c r="O20284" s="50"/>
      <c r="P20284" s="50"/>
      <c r="Q20284" s="50" t="s">
        <v>368</v>
      </c>
      <c r="R20284" s="9" t="s">
        <v>368</v>
      </c>
      <c r="S20284" s="50" t="s">
        <v>368</v>
      </c>
      <c r="T20284" s="9" t="s">
        <v>368</v>
      </c>
      <c r="U20284" s="9" t="s">
        <v>368</v>
      </c>
    </row>
    <row r="20285">
      <c r="F20285" s="9"/>
      <c r="N20285" s="50"/>
      <c r="O20285" s="50"/>
      <c r="P20285" s="50"/>
      <c r="Q20285" s="50" t="s">
        <v>368</v>
      </c>
      <c r="R20285" s="9" t="s">
        <v>368</v>
      </c>
      <c r="S20285" s="50" t="s">
        <v>368</v>
      </c>
      <c r="T20285" s="9" t="s">
        <v>368</v>
      </c>
      <c r="U20285" s="9" t="s">
        <v>368</v>
      </c>
    </row>
    <row r="20286">
      <c r="F20286" s="9"/>
      <c r="N20286" s="50"/>
      <c r="O20286" s="50"/>
      <c r="P20286" s="50"/>
      <c r="Q20286" s="50" t="s">
        <v>368</v>
      </c>
      <c r="R20286" s="9" t="s">
        <v>368</v>
      </c>
      <c r="S20286" s="50" t="s">
        <v>368</v>
      </c>
      <c r="T20286" s="9" t="s">
        <v>368</v>
      </c>
      <c r="U20286" s="9" t="s">
        <v>368</v>
      </c>
    </row>
    <row r="20287">
      <c r="F20287" s="9"/>
      <c r="N20287" s="50"/>
      <c r="O20287" s="50"/>
      <c r="P20287" s="50"/>
      <c r="Q20287" s="50" t="s">
        <v>368</v>
      </c>
      <c r="R20287" s="9" t="s">
        <v>368</v>
      </c>
      <c r="S20287" s="50" t="s">
        <v>368</v>
      </c>
      <c r="T20287" s="9" t="s">
        <v>368</v>
      </c>
      <c r="U20287" s="9" t="s">
        <v>368</v>
      </c>
    </row>
    <row r="20288">
      <c r="F20288" s="9"/>
      <c r="N20288" s="50"/>
      <c r="O20288" s="50"/>
      <c r="P20288" s="50"/>
      <c r="Q20288" s="50" t="s">
        <v>368</v>
      </c>
      <c r="R20288" s="9" t="s">
        <v>368</v>
      </c>
      <c r="S20288" s="50" t="s">
        <v>368</v>
      </c>
      <c r="T20288" s="9" t="s">
        <v>368</v>
      </c>
      <c r="U20288" s="9" t="s">
        <v>368</v>
      </c>
    </row>
    <row r="20289">
      <c r="F20289" s="9"/>
      <c r="N20289" s="50"/>
      <c r="O20289" s="50"/>
      <c r="P20289" s="50"/>
      <c r="Q20289" s="50" t="s">
        <v>368</v>
      </c>
      <c r="R20289" s="9" t="s">
        <v>368</v>
      </c>
      <c r="S20289" s="50" t="s">
        <v>368</v>
      </c>
      <c r="T20289" s="9" t="s">
        <v>368</v>
      </c>
      <c r="U20289" s="9" t="s">
        <v>368</v>
      </c>
    </row>
    <row r="20290">
      <c r="F20290" s="9"/>
      <c r="N20290" s="50"/>
      <c r="O20290" s="50"/>
      <c r="P20290" s="50"/>
      <c r="Q20290" s="50" t="s">
        <v>368</v>
      </c>
      <c r="R20290" s="9" t="s">
        <v>368</v>
      </c>
      <c r="S20290" s="50" t="s">
        <v>368</v>
      </c>
      <c r="T20290" s="9" t="s">
        <v>368</v>
      </c>
      <c r="U20290" s="9" t="s">
        <v>368</v>
      </c>
    </row>
    <row r="20291">
      <c r="F20291" s="9"/>
      <c r="N20291" s="50"/>
      <c r="O20291" s="50"/>
      <c r="P20291" s="50"/>
      <c r="Q20291" s="50" t="s">
        <v>368</v>
      </c>
      <c r="R20291" s="9" t="s">
        <v>368</v>
      </c>
      <c r="S20291" s="50" t="s">
        <v>368</v>
      </c>
      <c r="T20291" s="9" t="s">
        <v>368</v>
      </c>
      <c r="U20291" s="9" t="s">
        <v>368</v>
      </c>
    </row>
    <row r="20292">
      <c r="F20292" s="9"/>
      <c r="N20292" s="50"/>
      <c r="O20292" s="50"/>
      <c r="P20292" s="50"/>
      <c r="Q20292" s="50" t="s">
        <v>368</v>
      </c>
      <c r="R20292" s="9" t="s">
        <v>368</v>
      </c>
      <c r="S20292" s="50" t="s">
        <v>368</v>
      </c>
      <c r="T20292" s="9" t="s">
        <v>368</v>
      </c>
      <c r="U20292" s="9" t="s">
        <v>368</v>
      </c>
    </row>
    <row r="20293">
      <c r="F20293" s="9"/>
      <c r="N20293" s="50"/>
      <c r="O20293" s="50"/>
      <c r="P20293" s="50"/>
      <c r="Q20293" s="50" t="s">
        <v>368</v>
      </c>
      <c r="R20293" s="9" t="s">
        <v>368</v>
      </c>
      <c r="S20293" s="50" t="s">
        <v>368</v>
      </c>
      <c r="T20293" s="9" t="s">
        <v>368</v>
      </c>
      <c r="U20293" s="9" t="s">
        <v>368</v>
      </c>
    </row>
    <row r="20294">
      <c r="F20294" s="9"/>
      <c r="N20294" s="50"/>
      <c r="O20294" s="50"/>
      <c r="P20294" s="50"/>
      <c r="Q20294" s="50" t="s">
        <v>368</v>
      </c>
      <c r="R20294" s="9" t="s">
        <v>368</v>
      </c>
      <c r="S20294" s="50" t="s">
        <v>368</v>
      </c>
      <c r="T20294" s="9" t="s">
        <v>368</v>
      </c>
      <c r="U20294" s="9" t="s">
        <v>368</v>
      </c>
    </row>
    <row r="20295">
      <c r="F20295" s="9"/>
      <c r="N20295" s="50"/>
      <c r="O20295" s="50"/>
      <c r="P20295" s="50"/>
      <c r="Q20295" s="50" t="s">
        <v>368</v>
      </c>
      <c r="R20295" s="9" t="s">
        <v>368</v>
      </c>
      <c r="S20295" s="50" t="s">
        <v>368</v>
      </c>
      <c r="T20295" s="9" t="s">
        <v>368</v>
      </c>
      <c r="U20295" s="9" t="s">
        <v>368</v>
      </c>
    </row>
    <row r="20296">
      <c r="F20296" s="9"/>
      <c r="N20296" s="50"/>
      <c r="O20296" s="50"/>
      <c r="P20296" s="50"/>
      <c r="Q20296" s="50" t="s">
        <v>368</v>
      </c>
      <c r="R20296" s="9" t="s">
        <v>368</v>
      </c>
      <c r="S20296" s="50" t="s">
        <v>368</v>
      </c>
      <c r="T20296" s="9" t="s">
        <v>368</v>
      </c>
      <c r="U20296" s="9" t="s">
        <v>368</v>
      </c>
    </row>
    <row r="20297">
      <c r="F20297" s="9"/>
      <c r="N20297" s="50"/>
      <c r="O20297" s="50"/>
      <c r="P20297" s="50"/>
      <c r="Q20297" s="50" t="s">
        <v>368</v>
      </c>
      <c r="R20297" s="9" t="s">
        <v>368</v>
      </c>
      <c r="S20297" s="50" t="s">
        <v>368</v>
      </c>
      <c r="T20297" s="9" t="s">
        <v>368</v>
      </c>
      <c r="U20297" s="9" t="s">
        <v>368</v>
      </c>
    </row>
    <row r="20298">
      <c r="F20298" s="9"/>
      <c r="N20298" s="50"/>
      <c r="O20298" s="50"/>
      <c r="P20298" s="50"/>
      <c r="Q20298" s="50" t="s">
        <v>368</v>
      </c>
      <c r="R20298" s="9" t="s">
        <v>368</v>
      </c>
      <c r="S20298" s="50" t="s">
        <v>368</v>
      </c>
      <c r="T20298" s="9" t="s">
        <v>368</v>
      </c>
      <c r="U20298" s="9" t="s">
        <v>368</v>
      </c>
    </row>
    <row r="20299">
      <c r="F20299" s="9"/>
      <c r="N20299" s="50"/>
      <c r="O20299" s="50"/>
      <c r="P20299" s="50"/>
      <c r="Q20299" s="50" t="s">
        <v>368</v>
      </c>
      <c r="R20299" s="9" t="s">
        <v>368</v>
      </c>
      <c r="S20299" s="50" t="s">
        <v>368</v>
      </c>
      <c r="T20299" s="9" t="s">
        <v>368</v>
      </c>
      <c r="U20299" s="9" t="s">
        <v>368</v>
      </c>
    </row>
    <row r="20300">
      <c r="F20300" s="9"/>
      <c r="N20300" s="50"/>
      <c r="O20300" s="50"/>
      <c r="P20300" s="50"/>
      <c r="Q20300" s="50" t="s">
        <v>368</v>
      </c>
      <c r="R20300" s="9" t="s">
        <v>368</v>
      </c>
      <c r="S20300" s="50" t="s">
        <v>368</v>
      </c>
      <c r="T20300" s="9" t="s">
        <v>368</v>
      </c>
      <c r="U20300" s="9" t="s">
        <v>368</v>
      </c>
    </row>
    <row r="20301">
      <c r="F20301" s="9"/>
      <c r="N20301" s="50"/>
      <c r="O20301" s="50"/>
      <c r="P20301" s="50"/>
      <c r="Q20301" s="50" t="s">
        <v>368</v>
      </c>
      <c r="R20301" s="9" t="s">
        <v>368</v>
      </c>
      <c r="S20301" s="50" t="s">
        <v>368</v>
      </c>
      <c r="T20301" s="9" t="s">
        <v>368</v>
      </c>
      <c r="U20301" s="9" t="s">
        <v>368</v>
      </c>
    </row>
    <row r="20302">
      <c r="F20302" s="9"/>
      <c r="N20302" s="50"/>
      <c r="O20302" s="50"/>
      <c r="P20302" s="50"/>
      <c r="Q20302" s="50" t="s">
        <v>368</v>
      </c>
      <c r="R20302" s="9" t="s">
        <v>368</v>
      </c>
      <c r="S20302" s="50" t="s">
        <v>368</v>
      </c>
      <c r="T20302" s="9" t="s">
        <v>368</v>
      </c>
      <c r="U20302" s="9" t="s">
        <v>368</v>
      </c>
    </row>
    <row r="20303">
      <c r="F20303" s="9"/>
      <c r="N20303" s="50"/>
      <c r="O20303" s="50"/>
      <c r="P20303" s="50"/>
      <c r="Q20303" s="50" t="s">
        <v>368</v>
      </c>
      <c r="R20303" s="9" t="s">
        <v>368</v>
      </c>
      <c r="S20303" s="50" t="s">
        <v>368</v>
      </c>
      <c r="T20303" s="9" t="s">
        <v>368</v>
      </c>
      <c r="U20303" s="9" t="s">
        <v>368</v>
      </c>
    </row>
    <row r="20304">
      <c r="F20304" s="9"/>
      <c r="N20304" s="50"/>
      <c r="O20304" s="50"/>
      <c r="P20304" s="50"/>
      <c r="Q20304" s="50" t="s">
        <v>368</v>
      </c>
      <c r="R20304" s="9" t="s">
        <v>368</v>
      </c>
      <c r="S20304" s="50" t="s">
        <v>368</v>
      </c>
      <c r="T20304" s="9" t="s">
        <v>368</v>
      </c>
      <c r="U20304" s="9" t="s">
        <v>368</v>
      </c>
    </row>
    <row r="20305">
      <c r="F20305" s="9"/>
      <c r="N20305" s="50"/>
      <c r="O20305" s="50"/>
      <c r="P20305" s="50"/>
      <c r="Q20305" s="50" t="s">
        <v>368</v>
      </c>
      <c r="R20305" s="9" t="s">
        <v>368</v>
      </c>
      <c r="S20305" s="50" t="s">
        <v>368</v>
      </c>
      <c r="T20305" s="9" t="s">
        <v>368</v>
      </c>
      <c r="U20305" s="9" t="s">
        <v>368</v>
      </c>
    </row>
    <row r="20306">
      <c r="F20306" s="9"/>
      <c r="N20306" s="50"/>
      <c r="O20306" s="50"/>
      <c r="P20306" s="50"/>
      <c r="Q20306" s="50" t="s">
        <v>368</v>
      </c>
      <c r="R20306" s="9" t="s">
        <v>368</v>
      </c>
      <c r="S20306" s="50" t="s">
        <v>368</v>
      </c>
      <c r="T20306" s="9" t="s">
        <v>368</v>
      </c>
      <c r="U20306" s="9" t="s">
        <v>368</v>
      </c>
    </row>
    <row r="20307">
      <c r="F20307" s="9"/>
      <c r="N20307" s="50"/>
      <c r="O20307" s="50"/>
      <c r="P20307" s="50"/>
      <c r="Q20307" s="50" t="s">
        <v>368</v>
      </c>
      <c r="R20307" s="9" t="s">
        <v>368</v>
      </c>
      <c r="S20307" s="50" t="s">
        <v>368</v>
      </c>
      <c r="T20307" s="9" t="s">
        <v>368</v>
      </c>
      <c r="U20307" s="9" t="s">
        <v>368</v>
      </c>
    </row>
    <row r="20308">
      <c r="F20308" s="9"/>
      <c r="N20308" s="50"/>
      <c r="O20308" s="50"/>
      <c r="P20308" s="50"/>
      <c r="Q20308" s="50" t="s">
        <v>368</v>
      </c>
      <c r="R20308" s="9" t="s">
        <v>368</v>
      </c>
      <c r="S20308" s="50" t="s">
        <v>368</v>
      </c>
      <c r="T20308" s="9" t="s">
        <v>368</v>
      </c>
      <c r="U20308" s="9" t="s">
        <v>368</v>
      </c>
    </row>
    <row r="20309">
      <c r="F20309" s="9"/>
      <c r="N20309" s="50"/>
      <c r="O20309" s="50"/>
      <c r="P20309" s="50"/>
      <c r="Q20309" s="50" t="s">
        <v>368</v>
      </c>
      <c r="R20309" s="9" t="s">
        <v>368</v>
      </c>
      <c r="S20309" s="50" t="s">
        <v>368</v>
      </c>
      <c r="T20309" s="9" t="s">
        <v>368</v>
      </c>
      <c r="U20309" s="9" t="s">
        <v>368</v>
      </c>
    </row>
    <row r="20310">
      <c r="F20310" s="9"/>
      <c r="N20310" s="50"/>
      <c r="O20310" s="50"/>
      <c r="P20310" s="50"/>
      <c r="Q20310" s="50" t="s">
        <v>368</v>
      </c>
      <c r="R20310" s="9" t="s">
        <v>368</v>
      </c>
      <c r="S20310" s="50" t="s">
        <v>368</v>
      </c>
      <c r="T20310" s="9" t="s">
        <v>368</v>
      </c>
      <c r="U20310" s="9" t="s">
        <v>368</v>
      </c>
    </row>
    <row r="20311">
      <c r="F20311" s="9"/>
      <c r="N20311" s="50"/>
      <c r="O20311" s="50"/>
      <c r="P20311" s="50"/>
      <c r="Q20311" s="50" t="s">
        <v>368</v>
      </c>
      <c r="R20311" s="9" t="s">
        <v>368</v>
      </c>
      <c r="S20311" s="50" t="s">
        <v>368</v>
      </c>
      <c r="T20311" s="9" t="s">
        <v>368</v>
      </c>
      <c r="U20311" s="9" t="s">
        <v>368</v>
      </c>
    </row>
    <row r="20312">
      <c r="F20312" s="9"/>
      <c r="N20312" s="50"/>
      <c r="O20312" s="50"/>
      <c r="P20312" s="50"/>
      <c r="Q20312" s="50" t="s">
        <v>368</v>
      </c>
      <c r="R20312" s="9" t="s">
        <v>368</v>
      </c>
      <c r="S20312" s="50" t="s">
        <v>368</v>
      </c>
      <c r="T20312" s="9" t="s">
        <v>368</v>
      </c>
      <c r="U20312" s="9" t="s">
        <v>368</v>
      </c>
    </row>
    <row r="20313">
      <c r="F20313" s="9"/>
      <c r="N20313" s="50"/>
      <c r="O20313" s="50"/>
      <c r="P20313" s="50"/>
      <c r="Q20313" s="50" t="s">
        <v>368</v>
      </c>
      <c r="R20313" s="9" t="s">
        <v>368</v>
      </c>
      <c r="S20313" s="50" t="s">
        <v>368</v>
      </c>
      <c r="T20313" s="9" t="s">
        <v>368</v>
      </c>
      <c r="U20313" s="9" t="s">
        <v>368</v>
      </c>
    </row>
    <row r="20314">
      <c r="F20314" s="9"/>
      <c r="N20314" s="50"/>
      <c r="O20314" s="50"/>
      <c r="P20314" s="50"/>
      <c r="Q20314" s="50" t="s">
        <v>368</v>
      </c>
      <c r="R20314" s="9" t="s">
        <v>368</v>
      </c>
      <c r="S20314" s="50" t="s">
        <v>368</v>
      </c>
      <c r="T20314" s="9" t="s">
        <v>368</v>
      </c>
      <c r="U20314" s="9" t="s">
        <v>368</v>
      </c>
    </row>
    <row r="20315">
      <c r="F20315" s="9"/>
      <c r="N20315" s="50"/>
      <c r="O20315" s="50"/>
      <c r="P20315" s="50"/>
      <c r="Q20315" s="50" t="s">
        <v>368</v>
      </c>
      <c r="R20315" s="9" t="s">
        <v>368</v>
      </c>
      <c r="S20315" s="50" t="s">
        <v>368</v>
      </c>
      <c r="T20315" s="9" t="s">
        <v>368</v>
      </c>
      <c r="U20315" s="9" t="s">
        <v>368</v>
      </c>
    </row>
    <row r="20316">
      <c r="F20316" s="9"/>
      <c r="N20316" s="50"/>
      <c r="O20316" s="50"/>
      <c r="P20316" s="50"/>
      <c r="Q20316" s="50" t="s">
        <v>368</v>
      </c>
      <c r="R20316" s="9" t="s">
        <v>368</v>
      </c>
      <c r="S20316" s="50" t="s">
        <v>368</v>
      </c>
      <c r="T20316" s="9" t="s">
        <v>368</v>
      </c>
      <c r="U20316" s="9" t="s">
        <v>368</v>
      </c>
    </row>
    <row r="20317">
      <c r="F20317" s="9"/>
      <c r="N20317" s="50"/>
      <c r="O20317" s="50"/>
      <c r="P20317" s="50"/>
      <c r="Q20317" s="50" t="s">
        <v>368</v>
      </c>
      <c r="R20317" s="9" t="s">
        <v>368</v>
      </c>
      <c r="S20317" s="50" t="s">
        <v>368</v>
      </c>
      <c r="T20317" s="9" t="s">
        <v>368</v>
      </c>
      <c r="U20317" s="9" t="s">
        <v>368</v>
      </c>
    </row>
    <row r="20318">
      <c r="F20318" s="9"/>
      <c r="N20318" s="50"/>
      <c r="O20318" s="50"/>
      <c r="P20318" s="50"/>
      <c r="Q20318" s="50" t="s">
        <v>368</v>
      </c>
      <c r="R20318" s="9" t="s">
        <v>368</v>
      </c>
      <c r="S20318" s="50" t="s">
        <v>368</v>
      </c>
      <c r="T20318" s="9" t="s">
        <v>368</v>
      </c>
      <c r="U20318" s="9" t="s">
        <v>368</v>
      </c>
    </row>
    <row r="20319">
      <c r="F20319" s="9"/>
      <c r="N20319" s="50"/>
      <c r="O20319" s="50"/>
      <c r="P20319" s="50"/>
      <c r="Q20319" s="50" t="s">
        <v>368</v>
      </c>
      <c r="R20319" s="9" t="s">
        <v>368</v>
      </c>
      <c r="S20319" s="50" t="s">
        <v>368</v>
      </c>
      <c r="T20319" s="9" t="s">
        <v>368</v>
      </c>
      <c r="U20319" s="9" t="s">
        <v>368</v>
      </c>
    </row>
    <row r="20320">
      <c r="F20320" s="9"/>
      <c r="N20320" s="50"/>
      <c r="O20320" s="50"/>
      <c r="P20320" s="50"/>
      <c r="Q20320" s="50" t="s">
        <v>368</v>
      </c>
      <c r="R20320" s="9" t="s">
        <v>368</v>
      </c>
      <c r="S20320" s="50" t="s">
        <v>368</v>
      </c>
      <c r="T20320" s="9" t="s">
        <v>368</v>
      </c>
      <c r="U20320" s="9" t="s">
        <v>368</v>
      </c>
    </row>
    <row r="20321">
      <c r="F20321" s="9"/>
      <c r="N20321" s="50"/>
      <c r="O20321" s="50"/>
      <c r="P20321" s="50"/>
      <c r="Q20321" s="50" t="s">
        <v>368</v>
      </c>
      <c r="R20321" s="9" t="s">
        <v>368</v>
      </c>
      <c r="S20321" s="50" t="s">
        <v>368</v>
      </c>
      <c r="T20321" s="9" t="s">
        <v>368</v>
      </c>
      <c r="U20321" s="9" t="s">
        <v>368</v>
      </c>
    </row>
    <row r="20322">
      <c r="F20322" s="9"/>
      <c r="N20322" s="50"/>
      <c r="O20322" s="50"/>
      <c r="P20322" s="50"/>
      <c r="Q20322" s="50" t="s">
        <v>368</v>
      </c>
      <c r="R20322" s="9" t="s">
        <v>368</v>
      </c>
      <c r="S20322" s="50" t="s">
        <v>368</v>
      </c>
      <c r="T20322" s="9" t="s">
        <v>368</v>
      </c>
      <c r="U20322" s="9" t="s">
        <v>368</v>
      </c>
    </row>
    <row r="20323">
      <c r="F20323" s="9"/>
      <c r="N20323" s="50"/>
      <c r="O20323" s="50"/>
      <c r="P20323" s="50"/>
      <c r="Q20323" s="50" t="s">
        <v>368</v>
      </c>
      <c r="R20323" s="9" t="s">
        <v>368</v>
      </c>
      <c r="S20323" s="50" t="s">
        <v>368</v>
      </c>
      <c r="T20323" s="9" t="s">
        <v>368</v>
      </c>
      <c r="U20323" s="9" t="s">
        <v>368</v>
      </c>
    </row>
    <row r="20324">
      <c r="F20324" s="9"/>
      <c r="N20324" s="50"/>
      <c r="O20324" s="50"/>
      <c r="P20324" s="50"/>
      <c r="Q20324" s="50" t="s">
        <v>368</v>
      </c>
      <c r="R20324" s="9" t="s">
        <v>368</v>
      </c>
      <c r="S20324" s="50" t="s">
        <v>368</v>
      </c>
      <c r="T20324" s="9" t="s">
        <v>368</v>
      </c>
      <c r="U20324" s="9" t="s">
        <v>368</v>
      </c>
    </row>
    <row r="20325">
      <c r="F20325" s="9"/>
      <c r="N20325" s="50"/>
      <c r="O20325" s="50"/>
      <c r="P20325" s="50"/>
      <c r="Q20325" s="50" t="s">
        <v>368</v>
      </c>
      <c r="R20325" s="9" t="s">
        <v>368</v>
      </c>
      <c r="S20325" s="50" t="s">
        <v>368</v>
      </c>
      <c r="T20325" s="9" t="s">
        <v>368</v>
      </c>
      <c r="U20325" s="9" t="s">
        <v>368</v>
      </c>
    </row>
    <row r="20326">
      <c r="F20326" s="9"/>
      <c r="N20326" s="50"/>
      <c r="O20326" s="50"/>
      <c r="P20326" s="50"/>
      <c r="Q20326" s="50" t="s">
        <v>368</v>
      </c>
      <c r="R20326" s="9" t="s">
        <v>368</v>
      </c>
      <c r="S20326" s="50" t="s">
        <v>368</v>
      </c>
      <c r="T20326" s="9" t="s">
        <v>368</v>
      </c>
      <c r="U20326" s="9" t="s">
        <v>368</v>
      </c>
    </row>
    <row r="20327">
      <c r="F20327" s="9"/>
      <c r="N20327" s="50"/>
      <c r="O20327" s="50"/>
      <c r="P20327" s="50"/>
      <c r="Q20327" s="50" t="s">
        <v>368</v>
      </c>
      <c r="R20327" s="9" t="s">
        <v>368</v>
      </c>
      <c r="S20327" s="50" t="s">
        <v>368</v>
      </c>
      <c r="T20327" s="9" t="s">
        <v>368</v>
      </c>
      <c r="U20327" s="9" t="s">
        <v>368</v>
      </c>
    </row>
    <row r="20328">
      <c r="F20328" s="9"/>
      <c r="N20328" s="50"/>
      <c r="O20328" s="50"/>
      <c r="P20328" s="50"/>
      <c r="Q20328" s="50" t="s">
        <v>368</v>
      </c>
      <c r="R20328" s="9" t="s">
        <v>368</v>
      </c>
      <c r="S20328" s="50" t="s">
        <v>368</v>
      </c>
      <c r="T20328" s="9" t="s">
        <v>368</v>
      </c>
      <c r="U20328" s="9" t="s">
        <v>368</v>
      </c>
    </row>
    <row r="20329">
      <c r="F20329" s="9"/>
      <c r="N20329" s="50"/>
      <c r="O20329" s="50"/>
      <c r="P20329" s="50"/>
      <c r="Q20329" s="50" t="s">
        <v>368</v>
      </c>
      <c r="R20329" s="9" t="s">
        <v>368</v>
      </c>
      <c r="S20329" s="50" t="s">
        <v>368</v>
      </c>
      <c r="T20329" s="9" t="s">
        <v>368</v>
      </c>
      <c r="U20329" s="9" t="s">
        <v>368</v>
      </c>
    </row>
    <row r="20330">
      <c r="F20330" s="9"/>
      <c r="N20330" s="50"/>
      <c r="O20330" s="50"/>
      <c r="P20330" s="50"/>
      <c r="Q20330" s="50" t="s">
        <v>368</v>
      </c>
      <c r="R20330" s="9" t="s">
        <v>368</v>
      </c>
      <c r="S20330" s="50" t="s">
        <v>368</v>
      </c>
      <c r="T20330" s="9" t="s">
        <v>368</v>
      </c>
      <c r="U20330" s="9" t="s">
        <v>368</v>
      </c>
    </row>
    <row r="20331">
      <c r="F20331" s="9"/>
      <c r="N20331" s="50"/>
      <c r="O20331" s="50"/>
      <c r="P20331" s="50"/>
      <c r="Q20331" s="50" t="s">
        <v>368</v>
      </c>
      <c r="R20331" s="9" t="s">
        <v>368</v>
      </c>
      <c r="S20331" s="50" t="s">
        <v>368</v>
      </c>
      <c r="T20331" s="9" t="s">
        <v>368</v>
      </c>
      <c r="U20331" s="9" t="s">
        <v>368</v>
      </c>
    </row>
    <row r="20332">
      <c r="F20332" s="9"/>
      <c r="N20332" s="50"/>
      <c r="O20332" s="50"/>
      <c r="P20332" s="50"/>
      <c r="Q20332" s="50" t="s">
        <v>368</v>
      </c>
      <c r="R20332" s="9" t="s">
        <v>368</v>
      </c>
      <c r="S20332" s="50" t="s">
        <v>368</v>
      </c>
      <c r="T20332" s="9" t="s">
        <v>368</v>
      </c>
      <c r="U20332" s="9" t="s">
        <v>368</v>
      </c>
    </row>
    <row r="20333">
      <c r="F20333" s="9"/>
      <c r="N20333" s="50"/>
      <c r="O20333" s="50"/>
      <c r="P20333" s="50"/>
      <c r="Q20333" s="50" t="s">
        <v>368</v>
      </c>
      <c r="R20333" s="9" t="s">
        <v>368</v>
      </c>
      <c r="S20333" s="50" t="s">
        <v>368</v>
      </c>
      <c r="T20333" s="9" t="s">
        <v>368</v>
      </c>
      <c r="U20333" s="9" t="s">
        <v>368</v>
      </c>
    </row>
    <row r="20334">
      <c r="F20334" s="9"/>
      <c r="N20334" s="50"/>
      <c r="O20334" s="50"/>
      <c r="P20334" s="50"/>
      <c r="Q20334" s="50" t="s">
        <v>368</v>
      </c>
      <c r="R20334" s="9" t="s">
        <v>368</v>
      </c>
      <c r="S20334" s="50" t="s">
        <v>368</v>
      </c>
      <c r="T20334" s="9" t="s">
        <v>368</v>
      </c>
      <c r="U20334" s="9" t="s">
        <v>368</v>
      </c>
    </row>
    <row r="20335">
      <c r="F20335" s="9"/>
      <c r="N20335" s="50"/>
      <c r="O20335" s="50"/>
      <c r="P20335" s="50"/>
      <c r="Q20335" s="50" t="s">
        <v>368</v>
      </c>
      <c r="R20335" s="9" t="s">
        <v>368</v>
      </c>
      <c r="S20335" s="50" t="s">
        <v>368</v>
      </c>
      <c r="T20335" s="9" t="s">
        <v>368</v>
      </c>
      <c r="U20335" s="9" t="s">
        <v>368</v>
      </c>
    </row>
    <row r="20336">
      <c r="F20336" s="9"/>
      <c r="N20336" s="50"/>
      <c r="O20336" s="50"/>
      <c r="P20336" s="50"/>
      <c r="Q20336" s="50" t="s">
        <v>368</v>
      </c>
      <c r="R20336" s="9" t="s">
        <v>368</v>
      </c>
      <c r="S20336" s="50" t="s">
        <v>368</v>
      </c>
      <c r="T20336" s="9" t="s">
        <v>368</v>
      </c>
      <c r="U20336" s="9" t="s">
        <v>368</v>
      </c>
    </row>
    <row r="20337">
      <c r="F20337" s="9"/>
      <c r="N20337" s="50"/>
      <c r="O20337" s="50"/>
      <c r="P20337" s="50"/>
      <c r="Q20337" s="50" t="s">
        <v>368</v>
      </c>
      <c r="R20337" s="9" t="s">
        <v>368</v>
      </c>
      <c r="S20337" s="50" t="s">
        <v>368</v>
      </c>
      <c r="T20337" s="9" t="s">
        <v>368</v>
      </c>
      <c r="U20337" s="9" t="s">
        <v>368</v>
      </c>
    </row>
    <row r="20338">
      <c r="F20338" s="9"/>
      <c r="N20338" s="50"/>
      <c r="O20338" s="50"/>
      <c r="P20338" s="50"/>
      <c r="Q20338" s="50" t="s">
        <v>368</v>
      </c>
      <c r="R20338" s="9" t="s">
        <v>368</v>
      </c>
      <c r="S20338" s="50" t="s">
        <v>368</v>
      </c>
      <c r="T20338" s="9" t="s">
        <v>368</v>
      </c>
      <c r="U20338" s="9" t="s">
        <v>368</v>
      </c>
    </row>
    <row r="20339">
      <c r="F20339" s="9"/>
      <c r="N20339" s="50"/>
      <c r="O20339" s="50"/>
      <c r="P20339" s="50"/>
      <c r="Q20339" s="50" t="s">
        <v>368</v>
      </c>
      <c r="R20339" s="9" t="s">
        <v>368</v>
      </c>
      <c r="S20339" s="50" t="s">
        <v>368</v>
      </c>
      <c r="T20339" s="9" t="s">
        <v>368</v>
      </c>
      <c r="U20339" s="9" t="s">
        <v>368</v>
      </c>
    </row>
    <row r="20340">
      <c r="F20340" s="9"/>
      <c r="N20340" s="50"/>
      <c r="O20340" s="50"/>
      <c r="P20340" s="50"/>
      <c r="Q20340" s="50" t="s">
        <v>368</v>
      </c>
      <c r="R20340" s="9" t="s">
        <v>368</v>
      </c>
      <c r="S20340" s="50" t="s">
        <v>368</v>
      </c>
      <c r="T20340" s="9" t="s">
        <v>368</v>
      </c>
      <c r="U20340" s="9" t="s">
        <v>368</v>
      </c>
    </row>
    <row r="20341">
      <c r="F20341" s="9"/>
      <c r="N20341" s="50"/>
      <c r="O20341" s="50"/>
      <c r="P20341" s="50"/>
      <c r="Q20341" s="50" t="s">
        <v>368</v>
      </c>
      <c r="R20341" s="9" t="s">
        <v>368</v>
      </c>
      <c r="S20341" s="50" t="s">
        <v>368</v>
      </c>
      <c r="T20341" s="9" t="s">
        <v>368</v>
      </c>
      <c r="U20341" s="9" t="s">
        <v>368</v>
      </c>
    </row>
    <row r="20342">
      <c r="F20342" s="9"/>
      <c r="N20342" s="50"/>
      <c r="O20342" s="50"/>
      <c r="P20342" s="50"/>
      <c r="Q20342" s="50" t="s">
        <v>368</v>
      </c>
      <c r="R20342" s="9" t="s">
        <v>368</v>
      </c>
      <c r="S20342" s="50" t="s">
        <v>368</v>
      </c>
      <c r="T20342" s="9" t="s">
        <v>368</v>
      </c>
      <c r="U20342" s="9" t="s">
        <v>368</v>
      </c>
    </row>
    <row r="20343">
      <c r="F20343" s="9"/>
      <c r="N20343" s="50"/>
      <c r="O20343" s="50"/>
      <c r="P20343" s="50"/>
      <c r="Q20343" s="50" t="s">
        <v>368</v>
      </c>
      <c r="R20343" s="9" t="s">
        <v>368</v>
      </c>
      <c r="S20343" s="50" t="s">
        <v>368</v>
      </c>
      <c r="T20343" s="9" t="s">
        <v>368</v>
      </c>
      <c r="U20343" s="9" t="s">
        <v>368</v>
      </c>
    </row>
    <row r="20344">
      <c r="F20344" s="9"/>
      <c r="N20344" s="50"/>
      <c r="O20344" s="50"/>
      <c r="P20344" s="50"/>
      <c r="Q20344" s="50" t="s">
        <v>368</v>
      </c>
      <c r="R20344" s="9" t="s">
        <v>368</v>
      </c>
      <c r="S20344" s="50" t="s">
        <v>368</v>
      </c>
      <c r="T20344" s="9" t="s">
        <v>368</v>
      </c>
      <c r="U20344" s="9" t="s">
        <v>368</v>
      </c>
    </row>
    <row r="20345">
      <c r="F20345" s="9"/>
      <c r="N20345" s="50"/>
      <c r="O20345" s="50"/>
      <c r="P20345" s="50"/>
      <c r="Q20345" s="50" t="s">
        <v>368</v>
      </c>
      <c r="R20345" s="9" t="s">
        <v>368</v>
      </c>
      <c r="S20345" s="50" t="s">
        <v>368</v>
      </c>
      <c r="T20345" s="9" t="s">
        <v>368</v>
      </c>
      <c r="U20345" s="9" t="s">
        <v>368</v>
      </c>
    </row>
    <row r="20346">
      <c r="F20346" s="9"/>
      <c r="N20346" s="50"/>
      <c r="O20346" s="50"/>
      <c r="P20346" s="50"/>
      <c r="Q20346" s="50" t="s">
        <v>368</v>
      </c>
      <c r="R20346" s="9" t="s">
        <v>368</v>
      </c>
      <c r="S20346" s="50" t="s">
        <v>368</v>
      </c>
      <c r="T20346" s="9" t="s">
        <v>368</v>
      </c>
      <c r="U20346" s="9" t="s">
        <v>368</v>
      </c>
    </row>
    <row r="20347">
      <c r="F20347" s="9"/>
      <c r="N20347" s="50"/>
      <c r="O20347" s="50"/>
      <c r="P20347" s="50"/>
      <c r="Q20347" s="50" t="s">
        <v>368</v>
      </c>
      <c r="R20347" s="9" t="s">
        <v>368</v>
      </c>
      <c r="S20347" s="50" t="s">
        <v>368</v>
      </c>
      <c r="T20347" s="9" t="s">
        <v>368</v>
      </c>
      <c r="U20347" s="9" t="s">
        <v>368</v>
      </c>
    </row>
    <row r="20348">
      <c r="F20348" s="9"/>
      <c r="N20348" s="50"/>
      <c r="O20348" s="50"/>
      <c r="P20348" s="50"/>
      <c r="Q20348" s="50" t="s">
        <v>368</v>
      </c>
      <c r="R20348" s="9" t="s">
        <v>368</v>
      </c>
      <c r="S20348" s="50" t="s">
        <v>368</v>
      </c>
      <c r="T20348" s="9" t="s">
        <v>368</v>
      </c>
      <c r="U20348" s="9" t="s">
        <v>368</v>
      </c>
    </row>
    <row r="20349">
      <c r="F20349" s="9"/>
      <c r="N20349" s="50"/>
      <c r="O20349" s="50"/>
      <c r="P20349" s="50"/>
      <c r="Q20349" s="50" t="s">
        <v>368</v>
      </c>
      <c r="R20349" s="9" t="s">
        <v>368</v>
      </c>
      <c r="S20349" s="50" t="s">
        <v>368</v>
      </c>
      <c r="T20349" s="9" t="s">
        <v>368</v>
      </c>
      <c r="U20349" s="9" t="s">
        <v>368</v>
      </c>
    </row>
    <row r="20350">
      <c r="F20350" s="9"/>
      <c r="N20350" s="50"/>
      <c r="O20350" s="50"/>
      <c r="P20350" s="50"/>
      <c r="Q20350" s="50" t="s">
        <v>368</v>
      </c>
      <c r="R20350" s="9" t="s">
        <v>368</v>
      </c>
      <c r="S20350" s="50" t="s">
        <v>368</v>
      </c>
      <c r="T20350" s="9" t="s">
        <v>368</v>
      </c>
      <c r="U20350" s="9" t="s">
        <v>368</v>
      </c>
    </row>
    <row r="20351">
      <c r="F20351" s="9"/>
      <c r="N20351" s="50"/>
      <c r="O20351" s="50"/>
      <c r="P20351" s="50"/>
      <c r="Q20351" s="50" t="s">
        <v>368</v>
      </c>
      <c r="R20351" s="9" t="s">
        <v>368</v>
      </c>
      <c r="S20351" s="50" t="s">
        <v>368</v>
      </c>
      <c r="T20351" s="9" t="s">
        <v>368</v>
      </c>
      <c r="U20351" s="9" t="s">
        <v>368</v>
      </c>
    </row>
    <row r="20352">
      <c r="F20352" s="9"/>
      <c r="N20352" s="50"/>
      <c r="O20352" s="50"/>
      <c r="P20352" s="50"/>
      <c r="Q20352" s="50" t="s">
        <v>368</v>
      </c>
      <c r="R20352" s="9" t="s">
        <v>368</v>
      </c>
      <c r="S20352" s="50" t="s">
        <v>368</v>
      </c>
      <c r="T20352" s="9" t="s">
        <v>368</v>
      </c>
      <c r="U20352" s="9" t="s">
        <v>368</v>
      </c>
    </row>
    <row r="20353">
      <c r="F20353" s="9"/>
      <c r="N20353" s="50"/>
      <c r="O20353" s="50"/>
      <c r="P20353" s="50"/>
      <c r="Q20353" s="50" t="s">
        <v>368</v>
      </c>
      <c r="R20353" s="9" t="s">
        <v>368</v>
      </c>
      <c r="S20353" s="50" t="s">
        <v>368</v>
      </c>
      <c r="T20353" s="9" t="s">
        <v>368</v>
      </c>
      <c r="U20353" s="9" t="s">
        <v>368</v>
      </c>
    </row>
    <row r="20354">
      <c r="F20354" s="9"/>
      <c r="N20354" s="50"/>
      <c r="O20354" s="50"/>
      <c r="P20354" s="50"/>
      <c r="Q20354" s="50" t="s">
        <v>368</v>
      </c>
      <c r="R20354" s="9" t="s">
        <v>368</v>
      </c>
      <c r="S20354" s="50" t="s">
        <v>368</v>
      </c>
      <c r="T20354" s="9" t="s">
        <v>368</v>
      </c>
      <c r="U20354" s="9" t="s">
        <v>368</v>
      </c>
    </row>
    <row r="20355">
      <c r="F20355" s="9"/>
      <c r="N20355" s="50"/>
      <c r="O20355" s="50"/>
      <c r="P20355" s="50"/>
      <c r="Q20355" s="50" t="s">
        <v>368</v>
      </c>
      <c r="R20355" s="9" t="s">
        <v>368</v>
      </c>
      <c r="S20355" s="50" t="s">
        <v>368</v>
      </c>
      <c r="T20355" s="9" t="s">
        <v>368</v>
      </c>
      <c r="U20355" s="9" t="s">
        <v>368</v>
      </c>
    </row>
    <row r="20356">
      <c r="F20356" s="9"/>
      <c r="N20356" s="50"/>
      <c r="O20356" s="50"/>
      <c r="P20356" s="50"/>
      <c r="Q20356" s="50" t="s">
        <v>368</v>
      </c>
      <c r="R20356" s="9" t="s">
        <v>368</v>
      </c>
      <c r="S20356" s="50" t="s">
        <v>368</v>
      </c>
      <c r="T20356" s="9" t="s">
        <v>368</v>
      </c>
      <c r="U20356" s="9" t="s">
        <v>368</v>
      </c>
    </row>
    <row r="20357">
      <c r="F20357" s="9"/>
      <c r="N20357" s="50"/>
      <c r="O20357" s="50"/>
      <c r="P20357" s="50"/>
      <c r="Q20357" s="50" t="s">
        <v>368</v>
      </c>
      <c r="R20357" s="9" t="s">
        <v>368</v>
      </c>
      <c r="S20357" s="50" t="s">
        <v>368</v>
      </c>
      <c r="T20357" s="9" t="s">
        <v>368</v>
      </c>
      <c r="U20357" s="9" t="s">
        <v>368</v>
      </c>
    </row>
    <row r="20358">
      <c r="F20358" s="9"/>
      <c r="N20358" s="50"/>
      <c r="O20358" s="50"/>
      <c r="P20358" s="50"/>
      <c r="Q20358" s="50" t="s">
        <v>368</v>
      </c>
      <c r="R20358" s="9" t="s">
        <v>368</v>
      </c>
      <c r="S20358" s="50" t="s">
        <v>368</v>
      </c>
      <c r="T20358" s="9" t="s">
        <v>368</v>
      </c>
      <c r="U20358" s="9" t="s">
        <v>368</v>
      </c>
    </row>
    <row r="20359">
      <c r="F20359" s="9"/>
      <c r="N20359" s="50"/>
      <c r="O20359" s="50"/>
      <c r="P20359" s="50"/>
      <c r="Q20359" s="50" t="s">
        <v>368</v>
      </c>
      <c r="R20359" s="9" t="s">
        <v>368</v>
      </c>
      <c r="S20359" s="50" t="s">
        <v>368</v>
      </c>
      <c r="T20359" s="9" t="s">
        <v>368</v>
      </c>
      <c r="U20359" s="9" t="s">
        <v>368</v>
      </c>
    </row>
    <row r="20360">
      <c r="F20360" s="9"/>
      <c r="N20360" s="50"/>
      <c r="O20360" s="50"/>
      <c r="P20360" s="50"/>
      <c r="Q20360" s="50" t="s">
        <v>368</v>
      </c>
      <c r="R20360" s="9" t="s">
        <v>368</v>
      </c>
      <c r="S20360" s="50" t="s">
        <v>368</v>
      </c>
      <c r="T20360" s="9" t="s">
        <v>368</v>
      </c>
      <c r="U20360" s="9" t="s">
        <v>368</v>
      </c>
    </row>
    <row r="20361">
      <c r="F20361" s="9"/>
      <c r="N20361" s="50"/>
      <c r="O20361" s="50"/>
      <c r="P20361" s="50"/>
      <c r="Q20361" s="50" t="s">
        <v>368</v>
      </c>
      <c r="R20361" s="9" t="s">
        <v>368</v>
      </c>
      <c r="S20361" s="50" t="s">
        <v>368</v>
      </c>
      <c r="T20361" s="9" t="s">
        <v>368</v>
      </c>
      <c r="U20361" s="9" t="s">
        <v>368</v>
      </c>
    </row>
    <row r="20362">
      <c r="F20362" s="9"/>
      <c r="N20362" s="50"/>
      <c r="O20362" s="50"/>
      <c r="P20362" s="50"/>
      <c r="Q20362" s="50" t="s">
        <v>368</v>
      </c>
      <c r="R20362" s="9" t="s">
        <v>368</v>
      </c>
      <c r="S20362" s="50" t="s">
        <v>368</v>
      </c>
      <c r="T20362" s="9" t="s">
        <v>368</v>
      </c>
      <c r="U20362" s="9" t="s">
        <v>368</v>
      </c>
    </row>
    <row r="20363">
      <c r="F20363" s="9"/>
      <c r="N20363" s="50"/>
      <c r="O20363" s="50"/>
      <c r="P20363" s="50"/>
      <c r="Q20363" s="50" t="s">
        <v>368</v>
      </c>
      <c r="R20363" s="9" t="s">
        <v>368</v>
      </c>
      <c r="S20363" s="50" t="s">
        <v>368</v>
      </c>
      <c r="T20363" s="9" t="s">
        <v>368</v>
      </c>
      <c r="U20363" s="9" t="s">
        <v>368</v>
      </c>
    </row>
    <row r="20364">
      <c r="F20364" s="9"/>
      <c r="N20364" s="50"/>
      <c r="O20364" s="50"/>
      <c r="P20364" s="50"/>
      <c r="Q20364" s="50" t="s">
        <v>368</v>
      </c>
      <c r="R20364" s="9" t="s">
        <v>368</v>
      </c>
      <c r="S20364" s="50" t="s">
        <v>368</v>
      </c>
      <c r="T20364" s="9" t="s">
        <v>368</v>
      </c>
      <c r="U20364" s="9" t="s">
        <v>368</v>
      </c>
    </row>
    <row r="20365">
      <c r="F20365" s="9"/>
      <c r="N20365" s="50"/>
      <c r="O20365" s="50"/>
      <c r="P20365" s="50"/>
      <c r="Q20365" s="50" t="s">
        <v>368</v>
      </c>
      <c r="R20365" s="9" t="s">
        <v>368</v>
      </c>
      <c r="S20365" s="50" t="s">
        <v>368</v>
      </c>
      <c r="T20365" s="9" t="s">
        <v>368</v>
      </c>
      <c r="U20365" s="9" t="s">
        <v>368</v>
      </c>
    </row>
    <row r="20366">
      <c r="F20366" s="9"/>
      <c r="N20366" s="50"/>
      <c r="O20366" s="50"/>
      <c r="P20366" s="50"/>
      <c r="Q20366" s="50" t="s">
        <v>368</v>
      </c>
      <c r="R20366" s="9" t="s">
        <v>368</v>
      </c>
      <c r="S20366" s="50" t="s">
        <v>368</v>
      </c>
      <c r="T20366" s="9" t="s">
        <v>368</v>
      </c>
      <c r="U20366" s="9" t="s">
        <v>368</v>
      </c>
    </row>
    <row r="20367">
      <c r="F20367" s="9"/>
      <c r="N20367" s="50"/>
      <c r="O20367" s="50"/>
      <c r="P20367" s="50"/>
      <c r="Q20367" s="50" t="s">
        <v>368</v>
      </c>
      <c r="R20367" s="9" t="s">
        <v>368</v>
      </c>
      <c r="S20367" s="50" t="s">
        <v>368</v>
      </c>
      <c r="T20367" s="9" t="s">
        <v>368</v>
      </c>
      <c r="U20367" s="9" t="s">
        <v>368</v>
      </c>
    </row>
    <row r="20368">
      <c r="F20368" s="9"/>
      <c r="N20368" s="50"/>
      <c r="O20368" s="50"/>
      <c r="P20368" s="50"/>
      <c r="Q20368" s="50" t="s">
        <v>368</v>
      </c>
      <c r="R20368" s="9" t="s">
        <v>368</v>
      </c>
      <c r="S20368" s="50" t="s">
        <v>368</v>
      </c>
      <c r="T20368" s="9" t="s">
        <v>368</v>
      </c>
      <c r="U20368" s="9" t="s">
        <v>368</v>
      </c>
    </row>
    <row r="20369">
      <c r="F20369" s="9"/>
      <c r="N20369" s="50"/>
      <c r="O20369" s="50"/>
      <c r="P20369" s="50"/>
      <c r="Q20369" s="50" t="s">
        <v>368</v>
      </c>
      <c r="R20369" s="9" t="s">
        <v>368</v>
      </c>
      <c r="S20369" s="50" t="s">
        <v>368</v>
      </c>
      <c r="T20369" s="9" t="s">
        <v>368</v>
      </c>
      <c r="U20369" s="9" t="s">
        <v>368</v>
      </c>
    </row>
    <row r="20370">
      <c r="F20370" s="9"/>
      <c r="N20370" s="50"/>
      <c r="O20370" s="50"/>
      <c r="P20370" s="50"/>
      <c r="Q20370" s="50" t="s">
        <v>368</v>
      </c>
      <c r="R20370" s="9" t="s">
        <v>368</v>
      </c>
      <c r="S20370" s="50" t="s">
        <v>368</v>
      </c>
      <c r="T20370" s="9" t="s">
        <v>368</v>
      </c>
      <c r="U20370" s="9" t="s">
        <v>368</v>
      </c>
    </row>
    <row r="20371">
      <c r="F20371" s="9"/>
      <c r="N20371" s="50"/>
      <c r="O20371" s="50"/>
      <c r="P20371" s="50"/>
      <c r="Q20371" s="50" t="s">
        <v>368</v>
      </c>
      <c r="R20371" s="9" t="s">
        <v>368</v>
      </c>
      <c r="S20371" s="50" t="s">
        <v>368</v>
      </c>
      <c r="T20371" s="9" t="s">
        <v>368</v>
      </c>
      <c r="U20371" s="9" t="s">
        <v>368</v>
      </c>
    </row>
    <row r="20372">
      <c r="F20372" s="9"/>
      <c r="N20372" s="50"/>
      <c r="O20372" s="50"/>
      <c r="P20372" s="50"/>
      <c r="Q20372" s="50" t="s">
        <v>368</v>
      </c>
      <c r="R20372" s="9" t="s">
        <v>368</v>
      </c>
      <c r="S20372" s="50" t="s">
        <v>368</v>
      </c>
      <c r="T20372" s="9" t="s">
        <v>368</v>
      </c>
      <c r="U20372" s="9" t="s">
        <v>368</v>
      </c>
    </row>
    <row r="20373">
      <c r="F20373" s="9"/>
      <c r="N20373" s="50"/>
      <c r="O20373" s="50"/>
      <c r="P20373" s="50"/>
      <c r="Q20373" s="50" t="s">
        <v>368</v>
      </c>
      <c r="R20373" s="9" t="s">
        <v>368</v>
      </c>
      <c r="S20373" s="50" t="s">
        <v>368</v>
      </c>
      <c r="T20373" s="9" t="s">
        <v>368</v>
      </c>
      <c r="U20373" s="9" t="s">
        <v>368</v>
      </c>
    </row>
    <row r="20374">
      <c r="F20374" s="9"/>
      <c r="N20374" s="50"/>
      <c r="O20374" s="50"/>
      <c r="P20374" s="50"/>
      <c r="Q20374" s="50" t="s">
        <v>368</v>
      </c>
      <c r="R20374" s="9" t="s">
        <v>368</v>
      </c>
      <c r="S20374" s="50" t="s">
        <v>368</v>
      </c>
      <c r="T20374" s="9" t="s">
        <v>368</v>
      </c>
      <c r="U20374" s="9" t="s">
        <v>368</v>
      </c>
    </row>
    <row r="20375">
      <c r="F20375" s="9"/>
      <c r="N20375" s="50"/>
      <c r="O20375" s="50"/>
      <c r="P20375" s="50"/>
      <c r="Q20375" s="50" t="s">
        <v>368</v>
      </c>
      <c r="R20375" s="9" t="s">
        <v>368</v>
      </c>
      <c r="S20375" s="50" t="s">
        <v>368</v>
      </c>
      <c r="T20375" s="9" t="s">
        <v>368</v>
      </c>
      <c r="U20375" s="9" t="s">
        <v>368</v>
      </c>
    </row>
    <row r="20376">
      <c r="F20376" s="9"/>
      <c r="N20376" s="50"/>
      <c r="O20376" s="50"/>
      <c r="P20376" s="50"/>
      <c r="Q20376" s="50" t="s">
        <v>368</v>
      </c>
      <c r="R20376" s="9" t="s">
        <v>368</v>
      </c>
      <c r="S20376" s="50" t="s">
        <v>368</v>
      </c>
      <c r="T20376" s="9" t="s">
        <v>368</v>
      </c>
      <c r="U20376" s="9" t="s">
        <v>368</v>
      </c>
    </row>
    <row r="20377">
      <c r="F20377" s="9"/>
      <c r="N20377" s="50"/>
      <c r="O20377" s="50"/>
      <c r="P20377" s="50"/>
      <c r="Q20377" s="50" t="s">
        <v>368</v>
      </c>
      <c r="R20377" s="9" t="s">
        <v>368</v>
      </c>
      <c r="S20377" s="50" t="s">
        <v>368</v>
      </c>
      <c r="T20377" s="9" t="s">
        <v>368</v>
      </c>
      <c r="U20377" s="9" t="s">
        <v>368</v>
      </c>
    </row>
    <row r="20378">
      <c r="F20378" s="9"/>
      <c r="N20378" s="50"/>
      <c r="O20378" s="50"/>
      <c r="P20378" s="50"/>
      <c r="Q20378" s="50" t="s">
        <v>368</v>
      </c>
      <c r="R20378" s="9" t="s">
        <v>368</v>
      </c>
      <c r="S20378" s="50" t="s">
        <v>368</v>
      </c>
      <c r="T20378" s="9" t="s">
        <v>368</v>
      </c>
      <c r="U20378" s="9" t="s">
        <v>368</v>
      </c>
    </row>
    <row r="20379">
      <c r="F20379" s="9"/>
      <c r="N20379" s="50"/>
      <c r="O20379" s="50"/>
      <c r="P20379" s="50"/>
      <c r="Q20379" s="50" t="s">
        <v>368</v>
      </c>
      <c r="R20379" s="9" t="s">
        <v>368</v>
      </c>
      <c r="S20379" s="50" t="s">
        <v>368</v>
      </c>
      <c r="T20379" s="9" t="s">
        <v>368</v>
      </c>
      <c r="U20379" s="9" t="s">
        <v>368</v>
      </c>
    </row>
    <row r="20380">
      <c r="F20380" s="9"/>
      <c r="N20380" s="50"/>
      <c r="O20380" s="50"/>
      <c r="P20380" s="50"/>
      <c r="Q20380" s="50" t="s">
        <v>368</v>
      </c>
      <c r="R20380" s="9" t="s">
        <v>368</v>
      </c>
      <c r="S20380" s="50" t="s">
        <v>368</v>
      </c>
      <c r="T20380" s="9" t="s">
        <v>368</v>
      </c>
      <c r="U20380" s="9" t="s">
        <v>368</v>
      </c>
    </row>
    <row r="20381">
      <c r="F20381" s="9"/>
      <c r="N20381" s="50"/>
      <c r="O20381" s="50"/>
      <c r="P20381" s="50"/>
      <c r="Q20381" s="50" t="s">
        <v>368</v>
      </c>
      <c r="R20381" s="9" t="s">
        <v>368</v>
      </c>
      <c r="S20381" s="50" t="s">
        <v>368</v>
      </c>
      <c r="T20381" s="9" t="s">
        <v>368</v>
      </c>
      <c r="U20381" s="9" t="s">
        <v>368</v>
      </c>
    </row>
    <row r="20382">
      <c r="F20382" s="9"/>
      <c r="N20382" s="50"/>
      <c r="O20382" s="50"/>
      <c r="P20382" s="50"/>
      <c r="Q20382" s="50" t="s">
        <v>368</v>
      </c>
      <c r="R20382" s="9" t="s">
        <v>368</v>
      </c>
      <c r="S20382" s="50" t="s">
        <v>368</v>
      </c>
      <c r="T20382" s="9" t="s">
        <v>368</v>
      </c>
      <c r="U20382" s="9" t="s">
        <v>368</v>
      </c>
    </row>
    <row r="20383">
      <c r="F20383" s="9"/>
      <c r="N20383" s="50"/>
      <c r="O20383" s="50"/>
      <c r="P20383" s="50"/>
      <c r="Q20383" s="50" t="s">
        <v>368</v>
      </c>
      <c r="R20383" s="9" t="s">
        <v>368</v>
      </c>
      <c r="S20383" s="50" t="s">
        <v>368</v>
      </c>
      <c r="T20383" s="9" t="s">
        <v>368</v>
      </c>
      <c r="U20383" s="9" t="s">
        <v>368</v>
      </c>
    </row>
    <row r="20384">
      <c r="F20384" s="9"/>
      <c r="N20384" s="50"/>
      <c r="O20384" s="50"/>
      <c r="P20384" s="50"/>
      <c r="Q20384" s="50" t="s">
        <v>368</v>
      </c>
      <c r="R20384" s="9" t="s">
        <v>368</v>
      </c>
      <c r="S20384" s="50" t="s">
        <v>368</v>
      </c>
      <c r="T20384" s="9" t="s">
        <v>368</v>
      </c>
      <c r="U20384" s="9" t="s">
        <v>368</v>
      </c>
    </row>
    <row r="20385">
      <c r="F20385" s="9"/>
      <c r="N20385" s="50"/>
      <c r="O20385" s="50"/>
      <c r="P20385" s="50"/>
      <c r="Q20385" s="50" t="s">
        <v>368</v>
      </c>
      <c r="R20385" s="9" t="s">
        <v>368</v>
      </c>
      <c r="S20385" s="50" t="s">
        <v>368</v>
      </c>
      <c r="T20385" s="9" t="s">
        <v>368</v>
      </c>
      <c r="U20385" s="9" t="s">
        <v>368</v>
      </c>
    </row>
    <row r="20386">
      <c r="F20386" s="9"/>
      <c r="N20386" s="50"/>
      <c r="O20386" s="50"/>
      <c r="P20386" s="50"/>
      <c r="Q20386" s="50" t="s">
        <v>368</v>
      </c>
      <c r="R20386" s="9" t="s">
        <v>368</v>
      </c>
      <c r="S20386" s="50" t="s">
        <v>368</v>
      </c>
      <c r="T20386" s="9" t="s">
        <v>368</v>
      </c>
      <c r="U20386" s="9" t="s">
        <v>368</v>
      </c>
    </row>
    <row r="20387">
      <c r="F20387" s="9"/>
      <c r="N20387" s="50"/>
      <c r="O20387" s="50"/>
      <c r="P20387" s="50"/>
      <c r="Q20387" s="50" t="s">
        <v>368</v>
      </c>
      <c r="R20387" s="9" t="s">
        <v>368</v>
      </c>
      <c r="S20387" s="50" t="s">
        <v>368</v>
      </c>
      <c r="T20387" s="9" t="s">
        <v>368</v>
      </c>
      <c r="U20387" s="9" t="s">
        <v>368</v>
      </c>
    </row>
    <row r="20388">
      <c r="F20388" s="9"/>
      <c r="N20388" s="50"/>
      <c r="O20388" s="50"/>
      <c r="P20388" s="50"/>
      <c r="Q20388" s="50" t="s">
        <v>368</v>
      </c>
      <c r="R20388" s="9" t="s">
        <v>368</v>
      </c>
      <c r="S20388" s="50" t="s">
        <v>368</v>
      </c>
      <c r="T20388" s="9" t="s">
        <v>368</v>
      </c>
      <c r="U20388" s="9" t="s">
        <v>368</v>
      </c>
    </row>
    <row r="20389">
      <c r="F20389" s="9"/>
      <c r="N20389" s="50"/>
      <c r="O20389" s="50"/>
      <c r="P20389" s="50"/>
      <c r="Q20389" s="50" t="s">
        <v>368</v>
      </c>
      <c r="R20389" s="9" t="s">
        <v>368</v>
      </c>
      <c r="S20389" s="50" t="s">
        <v>368</v>
      </c>
      <c r="T20389" s="9" t="s">
        <v>368</v>
      </c>
      <c r="U20389" s="9" t="s">
        <v>368</v>
      </c>
    </row>
    <row r="20390">
      <c r="F20390" s="9"/>
      <c r="N20390" s="50"/>
      <c r="O20390" s="50"/>
      <c r="P20390" s="50"/>
      <c r="Q20390" s="50" t="s">
        <v>368</v>
      </c>
      <c r="R20390" s="9" t="s">
        <v>368</v>
      </c>
      <c r="S20390" s="50" t="s">
        <v>368</v>
      </c>
      <c r="T20390" s="9" t="s">
        <v>368</v>
      </c>
      <c r="U20390" s="9" t="s">
        <v>368</v>
      </c>
    </row>
    <row r="20391">
      <c r="F20391" s="9"/>
      <c r="N20391" s="50"/>
      <c r="O20391" s="50"/>
      <c r="P20391" s="50"/>
      <c r="Q20391" s="50" t="s">
        <v>368</v>
      </c>
      <c r="R20391" s="9" t="s">
        <v>368</v>
      </c>
      <c r="S20391" s="50" t="s">
        <v>368</v>
      </c>
      <c r="T20391" s="9" t="s">
        <v>368</v>
      </c>
      <c r="U20391" s="9" t="s">
        <v>368</v>
      </c>
    </row>
    <row r="20392">
      <c r="F20392" s="9"/>
      <c r="N20392" s="50"/>
      <c r="O20392" s="50"/>
      <c r="P20392" s="50"/>
      <c r="Q20392" s="50" t="s">
        <v>368</v>
      </c>
      <c r="R20392" s="9" t="s">
        <v>368</v>
      </c>
      <c r="S20392" s="50" t="s">
        <v>368</v>
      </c>
      <c r="T20392" s="9" t="s">
        <v>368</v>
      </c>
      <c r="U20392" s="9" t="s">
        <v>368</v>
      </c>
    </row>
    <row r="20393">
      <c r="F20393" s="9"/>
      <c r="N20393" s="50"/>
      <c r="O20393" s="50"/>
      <c r="P20393" s="50"/>
      <c r="Q20393" s="50" t="s">
        <v>368</v>
      </c>
      <c r="R20393" s="9" t="s">
        <v>368</v>
      </c>
      <c r="S20393" s="50" t="s">
        <v>368</v>
      </c>
      <c r="T20393" s="9" t="s">
        <v>368</v>
      </c>
      <c r="U20393" s="9" t="s">
        <v>368</v>
      </c>
    </row>
    <row r="20394">
      <c r="F20394" s="9"/>
      <c r="N20394" s="50"/>
      <c r="O20394" s="50"/>
      <c r="P20394" s="50"/>
      <c r="Q20394" s="50" t="s">
        <v>368</v>
      </c>
      <c r="R20394" s="9" t="s">
        <v>368</v>
      </c>
      <c r="S20394" s="50" t="s">
        <v>368</v>
      </c>
      <c r="T20394" s="9" t="s">
        <v>368</v>
      </c>
      <c r="U20394" s="9" t="s">
        <v>368</v>
      </c>
    </row>
    <row r="20395">
      <c r="F20395" s="9"/>
      <c r="N20395" s="50"/>
      <c r="O20395" s="50"/>
      <c r="P20395" s="50"/>
      <c r="Q20395" s="50" t="s">
        <v>368</v>
      </c>
      <c r="R20395" s="9" t="s">
        <v>368</v>
      </c>
      <c r="S20395" s="50" t="s">
        <v>368</v>
      </c>
      <c r="T20395" s="9" t="s">
        <v>368</v>
      </c>
      <c r="U20395" s="9" t="s">
        <v>368</v>
      </c>
    </row>
    <row r="20396">
      <c r="F20396" s="9"/>
      <c r="N20396" s="50"/>
      <c r="O20396" s="50"/>
      <c r="P20396" s="50"/>
      <c r="Q20396" s="50" t="s">
        <v>368</v>
      </c>
      <c r="R20396" s="9" t="s">
        <v>368</v>
      </c>
      <c r="S20396" s="50" t="s">
        <v>368</v>
      </c>
      <c r="T20396" s="9" t="s">
        <v>368</v>
      </c>
      <c r="U20396" s="9" t="s">
        <v>368</v>
      </c>
    </row>
    <row r="20397">
      <c r="F20397" s="9"/>
      <c r="N20397" s="50"/>
      <c r="O20397" s="50"/>
      <c r="P20397" s="50"/>
      <c r="Q20397" s="50" t="s">
        <v>368</v>
      </c>
      <c r="R20397" s="9" t="s">
        <v>368</v>
      </c>
      <c r="S20397" s="50" t="s">
        <v>368</v>
      </c>
      <c r="T20397" s="9" t="s">
        <v>368</v>
      </c>
      <c r="U20397" s="9" t="s">
        <v>368</v>
      </c>
    </row>
    <row r="20398">
      <c r="F20398" s="9"/>
      <c r="N20398" s="50"/>
      <c r="O20398" s="50"/>
      <c r="P20398" s="50"/>
      <c r="Q20398" s="50" t="s">
        <v>368</v>
      </c>
      <c r="R20398" s="9" t="s">
        <v>368</v>
      </c>
      <c r="S20398" s="50" t="s">
        <v>368</v>
      </c>
      <c r="T20398" s="9" t="s">
        <v>368</v>
      </c>
      <c r="U20398" s="9" t="s">
        <v>368</v>
      </c>
    </row>
    <row r="20399">
      <c r="F20399" s="9"/>
      <c r="N20399" s="50"/>
      <c r="O20399" s="50"/>
      <c r="P20399" s="50"/>
      <c r="Q20399" s="50" t="s">
        <v>368</v>
      </c>
      <c r="R20399" s="9" t="s">
        <v>368</v>
      </c>
      <c r="S20399" s="50" t="s">
        <v>368</v>
      </c>
      <c r="T20399" s="9" t="s">
        <v>368</v>
      </c>
      <c r="U20399" s="9" t="s">
        <v>368</v>
      </c>
    </row>
    <row r="20400">
      <c r="F20400" s="9"/>
      <c r="N20400" s="50"/>
      <c r="O20400" s="50"/>
      <c r="P20400" s="50"/>
      <c r="Q20400" s="50" t="s">
        <v>368</v>
      </c>
      <c r="R20400" s="9" t="s">
        <v>368</v>
      </c>
      <c r="S20400" s="50" t="s">
        <v>368</v>
      </c>
      <c r="T20400" s="9" t="s">
        <v>368</v>
      </c>
      <c r="U20400" s="9" t="s">
        <v>368</v>
      </c>
    </row>
    <row r="20401">
      <c r="F20401" s="9"/>
      <c r="N20401" s="50"/>
      <c r="O20401" s="50"/>
      <c r="P20401" s="50"/>
      <c r="Q20401" s="50" t="s">
        <v>368</v>
      </c>
      <c r="R20401" s="9" t="s">
        <v>368</v>
      </c>
      <c r="S20401" s="50" t="s">
        <v>368</v>
      </c>
      <c r="T20401" s="9" t="s">
        <v>368</v>
      </c>
      <c r="U20401" s="9" t="s">
        <v>368</v>
      </c>
    </row>
    <row r="20402">
      <c r="F20402" s="9"/>
      <c r="N20402" s="50"/>
      <c r="O20402" s="50"/>
      <c r="P20402" s="50"/>
      <c r="Q20402" s="50" t="s">
        <v>368</v>
      </c>
      <c r="R20402" s="9" t="s">
        <v>368</v>
      </c>
      <c r="S20402" s="50" t="s">
        <v>368</v>
      </c>
      <c r="T20402" s="9" t="s">
        <v>368</v>
      </c>
      <c r="U20402" s="9" t="s">
        <v>368</v>
      </c>
    </row>
    <row r="20403">
      <c r="F20403" s="9"/>
      <c r="N20403" s="50"/>
      <c r="O20403" s="50"/>
      <c r="P20403" s="50"/>
      <c r="Q20403" s="50" t="s">
        <v>368</v>
      </c>
      <c r="R20403" s="9" t="s">
        <v>368</v>
      </c>
      <c r="S20403" s="50" t="s">
        <v>368</v>
      </c>
      <c r="T20403" s="9" t="s">
        <v>368</v>
      </c>
      <c r="U20403" s="9" t="s">
        <v>368</v>
      </c>
    </row>
    <row r="20404">
      <c r="F20404" s="9"/>
      <c r="N20404" s="50"/>
      <c r="O20404" s="50"/>
      <c r="P20404" s="50"/>
      <c r="Q20404" s="50" t="s">
        <v>368</v>
      </c>
      <c r="R20404" s="9" t="s">
        <v>368</v>
      </c>
      <c r="S20404" s="50" t="s">
        <v>368</v>
      </c>
      <c r="T20404" s="9" t="s">
        <v>368</v>
      </c>
      <c r="U20404" s="9" t="s">
        <v>368</v>
      </c>
    </row>
    <row r="20405">
      <c r="F20405" s="9"/>
      <c r="N20405" s="50"/>
      <c r="O20405" s="50"/>
      <c r="P20405" s="50"/>
      <c r="Q20405" s="50" t="s">
        <v>368</v>
      </c>
      <c r="R20405" s="9" t="s">
        <v>368</v>
      </c>
      <c r="S20405" s="50" t="s">
        <v>368</v>
      </c>
      <c r="T20405" s="9" t="s">
        <v>368</v>
      </c>
      <c r="U20405" s="9" t="s">
        <v>368</v>
      </c>
    </row>
    <row r="20406">
      <c r="F20406" s="9"/>
      <c r="N20406" s="50"/>
      <c r="O20406" s="50"/>
      <c r="P20406" s="50"/>
      <c r="Q20406" s="50" t="s">
        <v>368</v>
      </c>
      <c r="R20406" s="9" t="s">
        <v>368</v>
      </c>
      <c r="S20406" s="50" t="s">
        <v>368</v>
      </c>
      <c r="T20406" s="9" t="s">
        <v>368</v>
      </c>
      <c r="U20406" s="9" t="s">
        <v>368</v>
      </c>
    </row>
    <row r="20407">
      <c r="F20407" s="9"/>
      <c r="N20407" s="50"/>
      <c r="O20407" s="50"/>
      <c r="P20407" s="50"/>
      <c r="Q20407" s="50" t="s">
        <v>368</v>
      </c>
      <c r="R20407" s="9" t="s">
        <v>368</v>
      </c>
      <c r="S20407" s="50" t="s">
        <v>368</v>
      </c>
      <c r="T20407" s="9" t="s">
        <v>368</v>
      </c>
      <c r="U20407" s="9" t="s">
        <v>368</v>
      </c>
    </row>
    <row r="20408">
      <c r="F20408" s="9"/>
      <c r="N20408" s="50"/>
      <c r="O20408" s="50"/>
      <c r="P20408" s="50"/>
      <c r="Q20408" s="50" t="s">
        <v>368</v>
      </c>
      <c r="R20408" s="9" t="s">
        <v>368</v>
      </c>
      <c r="S20408" s="50" t="s">
        <v>368</v>
      </c>
      <c r="T20408" s="9" t="s">
        <v>368</v>
      </c>
      <c r="U20408" s="9" t="s">
        <v>368</v>
      </c>
    </row>
    <row r="20409">
      <c r="F20409" s="9"/>
      <c r="N20409" s="50"/>
      <c r="O20409" s="50"/>
      <c r="P20409" s="50"/>
      <c r="Q20409" s="50" t="s">
        <v>368</v>
      </c>
      <c r="R20409" s="9" t="s">
        <v>368</v>
      </c>
      <c r="S20409" s="50" t="s">
        <v>368</v>
      </c>
      <c r="T20409" s="9" t="s">
        <v>368</v>
      </c>
      <c r="U20409" s="9" t="s">
        <v>368</v>
      </c>
    </row>
    <row r="20410">
      <c r="F20410" s="9"/>
      <c r="N20410" s="50"/>
      <c r="O20410" s="50"/>
      <c r="P20410" s="50"/>
      <c r="Q20410" s="50" t="s">
        <v>368</v>
      </c>
      <c r="R20410" s="9" t="s">
        <v>368</v>
      </c>
      <c r="S20410" s="50" t="s">
        <v>368</v>
      </c>
      <c r="T20410" s="9" t="s">
        <v>368</v>
      </c>
      <c r="U20410" s="9" t="s">
        <v>368</v>
      </c>
    </row>
    <row r="20411">
      <c r="F20411" s="9"/>
      <c r="N20411" s="50"/>
      <c r="O20411" s="50"/>
      <c r="P20411" s="50"/>
      <c r="Q20411" s="50" t="s">
        <v>368</v>
      </c>
      <c r="R20411" s="9" t="s">
        <v>368</v>
      </c>
      <c r="S20411" s="50" t="s">
        <v>368</v>
      </c>
      <c r="T20411" s="9" t="s">
        <v>368</v>
      </c>
      <c r="U20411" s="9" t="s">
        <v>368</v>
      </c>
    </row>
    <row r="20412">
      <c r="F20412" s="9"/>
      <c r="N20412" s="50"/>
      <c r="O20412" s="50"/>
      <c r="P20412" s="50"/>
      <c r="Q20412" s="50" t="s">
        <v>368</v>
      </c>
      <c r="R20412" s="9" t="s">
        <v>368</v>
      </c>
      <c r="S20412" s="50" t="s">
        <v>368</v>
      </c>
      <c r="T20412" s="9" t="s">
        <v>368</v>
      </c>
      <c r="U20412" s="9" t="s">
        <v>368</v>
      </c>
    </row>
    <row r="20413">
      <c r="F20413" s="9"/>
      <c r="N20413" s="50"/>
      <c r="O20413" s="50"/>
      <c r="P20413" s="50"/>
      <c r="Q20413" s="50" t="s">
        <v>368</v>
      </c>
      <c r="R20413" s="9" t="s">
        <v>368</v>
      </c>
      <c r="S20413" s="50" t="s">
        <v>368</v>
      </c>
      <c r="T20413" s="9" t="s">
        <v>368</v>
      </c>
      <c r="U20413" s="9" t="s">
        <v>368</v>
      </c>
    </row>
    <row r="20414">
      <c r="F20414" s="9"/>
      <c r="N20414" s="50"/>
      <c r="O20414" s="50"/>
      <c r="P20414" s="50"/>
      <c r="Q20414" s="50" t="s">
        <v>368</v>
      </c>
      <c r="R20414" s="9" t="s">
        <v>368</v>
      </c>
      <c r="S20414" s="50" t="s">
        <v>368</v>
      </c>
      <c r="T20414" s="9" t="s">
        <v>368</v>
      </c>
      <c r="U20414" s="9" t="s">
        <v>368</v>
      </c>
    </row>
    <row r="20415">
      <c r="F20415" s="9"/>
      <c r="N20415" s="50"/>
      <c r="O20415" s="50"/>
      <c r="P20415" s="50"/>
      <c r="Q20415" s="50" t="s">
        <v>368</v>
      </c>
      <c r="R20415" s="9" t="s">
        <v>368</v>
      </c>
      <c r="S20415" s="50" t="s">
        <v>368</v>
      </c>
      <c r="T20415" s="9" t="s">
        <v>368</v>
      </c>
      <c r="U20415" s="9" t="s">
        <v>368</v>
      </c>
    </row>
    <row r="20416">
      <c r="F20416" s="9"/>
      <c r="N20416" s="50"/>
      <c r="O20416" s="50"/>
      <c r="P20416" s="50"/>
      <c r="Q20416" s="50" t="s">
        <v>368</v>
      </c>
      <c r="R20416" s="9" t="s">
        <v>368</v>
      </c>
      <c r="S20416" s="50" t="s">
        <v>368</v>
      </c>
      <c r="T20416" s="9" t="s">
        <v>368</v>
      </c>
      <c r="U20416" s="9" t="s">
        <v>368</v>
      </c>
    </row>
    <row r="20417">
      <c r="F20417" s="9"/>
      <c r="N20417" s="50"/>
      <c r="O20417" s="50"/>
      <c r="P20417" s="50"/>
      <c r="Q20417" s="50" t="s">
        <v>368</v>
      </c>
      <c r="R20417" s="9" t="s">
        <v>368</v>
      </c>
      <c r="S20417" s="50" t="s">
        <v>368</v>
      </c>
      <c r="T20417" s="9" t="s">
        <v>368</v>
      </c>
      <c r="U20417" s="9" t="s">
        <v>368</v>
      </c>
    </row>
    <row r="20418">
      <c r="F20418" s="9"/>
      <c r="N20418" s="50"/>
      <c r="O20418" s="50"/>
      <c r="P20418" s="50"/>
      <c r="Q20418" s="50" t="s">
        <v>368</v>
      </c>
      <c r="R20418" s="9" t="s">
        <v>368</v>
      </c>
      <c r="S20418" s="50" t="s">
        <v>368</v>
      </c>
      <c r="T20418" s="9" t="s">
        <v>368</v>
      </c>
      <c r="U20418" s="9" t="s">
        <v>368</v>
      </c>
    </row>
    <row r="20419">
      <c r="F20419" s="9"/>
      <c r="N20419" s="50"/>
      <c r="O20419" s="50"/>
      <c r="P20419" s="50"/>
      <c r="Q20419" s="50" t="s">
        <v>368</v>
      </c>
      <c r="R20419" s="9" t="s">
        <v>368</v>
      </c>
      <c r="S20419" s="50" t="s">
        <v>368</v>
      </c>
      <c r="T20419" s="9" t="s">
        <v>368</v>
      </c>
      <c r="U20419" s="9" t="s">
        <v>368</v>
      </c>
    </row>
    <row r="20420">
      <c r="F20420" s="9"/>
      <c r="N20420" s="50"/>
      <c r="O20420" s="50"/>
      <c r="P20420" s="50"/>
      <c r="Q20420" s="50" t="s">
        <v>368</v>
      </c>
      <c r="R20420" s="9" t="s">
        <v>368</v>
      </c>
      <c r="S20420" s="50" t="s">
        <v>368</v>
      </c>
      <c r="T20420" s="9" t="s">
        <v>368</v>
      </c>
      <c r="U20420" s="9" t="s">
        <v>368</v>
      </c>
    </row>
    <row r="20421">
      <c r="F20421" s="9"/>
      <c r="N20421" s="50"/>
      <c r="O20421" s="50"/>
      <c r="P20421" s="50"/>
      <c r="Q20421" s="50" t="s">
        <v>368</v>
      </c>
      <c r="R20421" s="9" t="s">
        <v>368</v>
      </c>
      <c r="S20421" s="50" t="s">
        <v>368</v>
      </c>
      <c r="T20421" s="9" t="s">
        <v>368</v>
      </c>
      <c r="U20421" s="9" t="s">
        <v>368</v>
      </c>
    </row>
    <row r="20422">
      <c r="F20422" s="9"/>
      <c r="N20422" s="50"/>
      <c r="O20422" s="50"/>
      <c r="P20422" s="50"/>
      <c r="Q20422" s="50" t="s">
        <v>368</v>
      </c>
      <c r="R20422" s="9" t="s">
        <v>368</v>
      </c>
      <c r="S20422" s="50" t="s">
        <v>368</v>
      </c>
      <c r="T20422" s="9" t="s">
        <v>368</v>
      </c>
      <c r="U20422" s="9" t="s">
        <v>368</v>
      </c>
    </row>
    <row r="20423">
      <c r="F20423" s="9"/>
      <c r="N20423" s="50"/>
      <c r="O20423" s="50"/>
      <c r="P20423" s="50"/>
      <c r="Q20423" s="50" t="s">
        <v>368</v>
      </c>
      <c r="R20423" s="9" t="s">
        <v>368</v>
      </c>
      <c r="S20423" s="50" t="s">
        <v>368</v>
      </c>
      <c r="T20423" s="9" t="s">
        <v>368</v>
      </c>
      <c r="U20423" s="9" t="s">
        <v>368</v>
      </c>
    </row>
    <row r="20424">
      <c r="F20424" s="9"/>
      <c r="N20424" s="50"/>
      <c r="O20424" s="50"/>
      <c r="P20424" s="50"/>
      <c r="Q20424" s="50" t="s">
        <v>368</v>
      </c>
      <c r="R20424" s="9" t="s">
        <v>368</v>
      </c>
      <c r="S20424" s="50" t="s">
        <v>368</v>
      </c>
      <c r="T20424" s="9" t="s">
        <v>368</v>
      </c>
      <c r="U20424" s="9" t="s">
        <v>368</v>
      </c>
    </row>
    <row r="20425">
      <c r="F20425" s="9"/>
      <c r="N20425" s="50"/>
      <c r="O20425" s="50"/>
      <c r="P20425" s="50"/>
      <c r="Q20425" s="50" t="s">
        <v>368</v>
      </c>
      <c r="R20425" s="9" t="s">
        <v>368</v>
      </c>
      <c r="S20425" s="50" t="s">
        <v>368</v>
      </c>
      <c r="T20425" s="9" t="s">
        <v>368</v>
      </c>
      <c r="U20425" s="9" t="s">
        <v>368</v>
      </c>
    </row>
    <row r="20426">
      <c r="F20426" s="9"/>
      <c r="N20426" s="50"/>
      <c r="O20426" s="50"/>
      <c r="P20426" s="50"/>
      <c r="Q20426" s="50" t="s">
        <v>368</v>
      </c>
      <c r="R20426" s="9" t="s">
        <v>368</v>
      </c>
      <c r="S20426" s="50" t="s">
        <v>368</v>
      </c>
      <c r="T20426" s="9" t="s">
        <v>368</v>
      </c>
      <c r="U20426" s="9" t="s">
        <v>368</v>
      </c>
    </row>
    <row r="20427">
      <c r="F20427" s="9"/>
      <c r="N20427" s="50"/>
      <c r="O20427" s="50"/>
      <c r="P20427" s="50"/>
      <c r="Q20427" s="50" t="s">
        <v>368</v>
      </c>
      <c r="R20427" s="9" t="s">
        <v>368</v>
      </c>
      <c r="S20427" s="50" t="s">
        <v>368</v>
      </c>
      <c r="T20427" s="9" t="s">
        <v>368</v>
      </c>
      <c r="U20427" s="9" t="s">
        <v>368</v>
      </c>
    </row>
    <row r="20428">
      <c r="F20428" s="9"/>
      <c r="N20428" s="50"/>
      <c r="O20428" s="50"/>
      <c r="P20428" s="50"/>
      <c r="Q20428" s="50" t="s">
        <v>368</v>
      </c>
      <c r="R20428" s="9" t="s">
        <v>368</v>
      </c>
      <c r="S20428" s="50" t="s">
        <v>368</v>
      </c>
      <c r="T20428" s="9" t="s">
        <v>368</v>
      </c>
      <c r="U20428" s="9" t="s">
        <v>368</v>
      </c>
    </row>
    <row r="20429">
      <c r="F20429" s="9"/>
      <c r="N20429" s="50"/>
      <c r="O20429" s="50"/>
      <c r="P20429" s="50"/>
      <c r="Q20429" s="50" t="s">
        <v>368</v>
      </c>
      <c r="R20429" s="9" t="s">
        <v>368</v>
      </c>
      <c r="S20429" s="50" t="s">
        <v>368</v>
      </c>
      <c r="T20429" s="9" t="s">
        <v>368</v>
      </c>
      <c r="U20429" s="9" t="s">
        <v>368</v>
      </c>
    </row>
    <row r="20430">
      <c r="F20430" s="9"/>
      <c r="N20430" s="50"/>
      <c r="O20430" s="50"/>
      <c r="P20430" s="50"/>
      <c r="Q20430" s="50" t="s">
        <v>368</v>
      </c>
      <c r="R20430" s="9" t="s">
        <v>368</v>
      </c>
      <c r="S20430" s="50" t="s">
        <v>368</v>
      </c>
      <c r="T20430" s="9" t="s">
        <v>368</v>
      </c>
      <c r="U20430" s="9" t="s">
        <v>368</v>
      </c>
    </row>
    <row r="20431">
      <c r="F20431" s="9"/>
      <c r="N20431" s="50"/>
      <c r="O20431" s="50"/>
      <c r="P20431" s="50"/>
      <c r="Q20431" s="50" t="s">
        <v>368</v>
      </c>
      <c r="R20431" s="9" t="s">
        <v>368</v>
      </c>
      <c r="S20431" s="50" t="s">
        <v>368</v>
      </c>
      <c r="T20431" s="9" t="s">
        <v>368</v>
      </c>
      <c r="U20431" s="9" t="s">
        <v>368</v>
      </c>
    </row>
    <row r="20432">
      <c r="F20432" s="9"/>
      <c r="N20432" s="50"/>
      <c r="O20432" s="50"/>
      <c r="P20432" s="50"/>
      <c r="Q20432" s="50" t="s">
        <v>368</v>
      </c>
      <c r="R20432" s="9" t="s">
        <v>368</v>
      </c>
      <c r="S20432" s="50" t="s">
        <v>368</v>
      </c>
      <c r="T20432" s="9" t="s">
        <v>368</v>
      </c>
      <c r="U20432" s="9" t="s">
        <v>368</v>
      </c>
    </row>
    <row r="20433">
      <c r="F20433" s="9"/>
      <c r="N20433" s="50"/>
      <c r="O20433" s="50"/>
      <c r="P20433" s="50"/>
      <c r="Q20433" s="50" t="s">
        <v>368</v>
      </c>
      <c r="R20433" s="9" t="s">
        <v>368</v>
      </c>
      <c r="S20433" s="50" t="s">
        <v>368</v>
      </c>
      <c r="T20433" s="9" t="s">
        <v>368</v>
      </c>
      <c r="U20433" s="9" t="s">
        <v>368</v>
      </c>
    </row>
    <row r="20434">
      <c r="F20434" s="9"/>
      <c r="N20434" s="50"/>
      <c r="O20434" s="50"/>
      <c r="P20434" s="50"/>
      <c r="Q20434" s="50" t="s">
        <v>368</v>
      </c>
      <c r="R20434" s="9" t="s">
        <v>368</v>
      </c>
      <c r="S20434" s="50" t="s">
        <v>368</v>
      </c>
      <c r="T20434" s="9" t="s">
        <v>368</v>
      </c>
      <c r="U20434" s="9" t="s">
        <v>368</v>
      </c>
    </row>
    <row r="20435">
      <c r="F20435" s="9"/>
      <c r="N20435" s="50"/>
      <c r="O20435" s="50"/>
      <c r="P20435" s="50"/>
      <c r="Q20435" s="50" t="s">
        <v>368</v>
      </c>
      <c r="R20435" s="9" t="s">
        <v>368</v>
      </c>
      <c r="S20435" s="50" t="s">
        <v>368</v>
      </c>
      <c r="T20435" s="9" t="s">
        <v>368</v>
      </c>
      <c r="U20435" s="9" t="s">
        <v>368</v>
      </c>
    </row>
    <row r="20436">
      <c r="F20436" s="9"/>
      <c r="N20436" s="50"/>
      <c r="O20436" s="50"/>
      <c r="P20436" s="50"/>
      <c r="Q20436" s="50" t="s">
        <v>368</v>
      </c>
      <c r="R20436" s="9" t="s">
        <v>368</v>
      </c>
      <c r="S20436" s="50" t="s">
        <v>368</v>
      </c>
      <c r="T20436" s="9" t="s">
        <v>368</v>
      </c>
      <c r="U20436" s="9" t="s">
        <v>368</v>
      </c>
    </row>
    <row r="20437">
      <c r="F20437" s="9"/>
      <c r="N20437" s="50"/>
      <c r="O20437" s="50"/>
      <c r="P20437" s="50"/>
      <c r="Q20437" s="50" t="s">
        <v>368</v>
      </c>
      <c r="R20437" s="9" t="s">
        <v>368</v>
      </c>
      <c r="S20437" s="50" t="s">
        <v>368</v>
      </c>
      <c r="T20437" s="9" t="s">
        <v>368</v>
      </c>
      <c r="U20437" s="9" t="s">
        <v>368</v>
      </c>
    </row>
    <row r="20438">
      <c r="F20438" s="9"/>
      <c r="N20438" s="50"/>
      <c r="O20438" s="50"/>
      <c r="P20438" s="50"/>
      <c r="Q20438" s="50" t="s">
        <v>368</v>
      </c>
      <c r="R20438" s="9" t="s">
        <v>368</v>
      </c>
      <c r="S20438" s="50" t="s">
        <v>368</v>
      </c>
      <c r="T20438" s="9" t="s">
        <v>368</v>
      </c>
      <c r="U20438" s="9" t="s">
        <v>368</v>
      </c>
    </row>
    <row r="20439">
      <c r="F20439" s="9"/>
      <c r="N20439" s="50"/>
      <c r="O20439" s="50"/>
      <c r="P20439" s="50"/>
      <c r="Q20439" s="50" t="s">
        <v>368</v>
      </c>
      <c r="R20439" s="9" t="s">
        <v>368</v>
      </c>
      <c r="S20439" s="50" t="s">
        <v>368</v>
      </c>
      <c r="T20439" s="9" t="s">
        <v>368</v>
      </c>
      <c r="U20439" s="9" t="s">
        <v>368</v>
      </c>
    </row>
    <row r="20440">
      <c r="F20440" s="9"/>
      <c r="N20440" s="50"/>
      <c r="O20440" s="50"/>
      <c r="P20440" s="50"/>
      <c r="Q20440" s="50" t="s">
        <v>368</v>
      </c>
      <c r="R20440" s="9" t="s">
        <v>368</v>
      </c>
      <c r="S20440" s="50" t="s">
        <v>368</v>
      </c>
      <c r="T20440" s="9" t="s">
        <v>368</v>
      </c>
      <c r="U20440" s="9" t="s">
        <v>368</v>
      </c>
    </row>
    <row r="20441">
      <c r="F20441" s="9"/>
      <c r="N20441" s="50"/>
      <c r="O20441" s="50"/>
      <c r="P20441" s="50"/>
      <c r="Q20441" s="50" t="s">
        <v>368</v>
      </c>
      <c r="R20441" s="9" t="s">
        <v>368</v>
      </c>
      <c r="S20441" s="50" t="s">
        <v>368</v>
      </c>
      <c r="T20441" s="9" t="s">
        <v>368</v>
      </c>
      <c r="U20441" s="9" t="s">
        <v>368</v>
      </c>
    </row>
    <row r="20442">
      <c r="F20442" s="9"/>
      <c r="N20442" s="50"/>
      <c r="O20442" s="50"/>
      <c r="P20442" s="50"/>
      <c r="Q20442" s="50" t="s">
        <v>368</v>
      </c>
      <c r="R20442" s="9" t="s">
        <v>368</v>
      </c>
      <c r="S20442" s="50" t="s">
        <v>368</v>
      </c>
      <c r="T20442" s="9" t="s">
        <v>368</v>
      </c>
      <c r="U20442" s="9" t="s">
        <v>368</v>
      </c>
    </row>
    <row r="20443">
      <c r="F20443" s="9"/>
      <c r="N20443" s="50"/>
      <c r="O20443" s="50"/>
      <c r="P20443" s="50"/>
      <c r="Q20443" s="50" t="s">
        <v>368</v>
      </c>
      <c r="R20443" s="9" t="s">
        <v>368</v>
      </c>
      <c r="S20443" s="50" t="s">
        <v>368</v>
      </c>
      <c r="T20443" s="9" t="s">
        <v>368</v>
      </c>
      <c r="U20443" s="9" t="s">
        <v>368</v>
      </c>
    </row>
    <row r="20444">
      <c r="F20444" s="9"/>
      <c r="N20444" s="50"/>
      <c r="O20444" s="50"/>
      <c r="P20444" s="50"/>
      <c r="Q20444" s="50" t="s">
        <v>368</v>
      </c>
      <c r="R20444" s="9" t="s">
        <v>368</v>
      </c>
      <c r="S20444" s="50" t="s">
        <v>368</v>
      </c>
      <c r="T20444" s="9" t="s">
        <v>368</v>
      </c>
      <c r="U20444" s="9" t="s">
        <v>368</v>
      </c>
    </row>
    <row r="20445">
      <c r="F20445" s="9"/>
      <c r="N20445" s="50"/>
      <c r="O20445" s="50"/>
      <c r="P20445" s="50"/>
      <c r="Q20445" s="50" t="s">
        <v>368</v>
      </c>
      <c r="R20445" s="9" t="s">
        <v>368</v>
      </c>
      <c r="S20445" s="50" t="s">
        <v>368</v>
      </c>
      <c r="T20445" s="9" t="s">
        <v>368</v>
      </c>
      <c r="U20445" s="9" t="s">
        <v>368</v>
      </c>
    </row>
    <row r="20446">
      <c r="F20446" s="9"/>
      <c r="N20446" s="50"/>
      <c r="O20446" s="50"/>
      <c r="P20446" s="50"/>
      <c r="Q20446" s="50" t="s">
        <v>368</v>
      </c>
      <c r="R20446" s="9" t="s">
        <v>368</v>
      </c>
      <c r="S20446" s="50" t="s">
        <v>368</v>
      </c>
      <c r="T20446" s="9" t="s">
        <v>368</v>
      </c>
      <c r="U20446" s="9" t="s">
        <v>368</v>
      </c>
    </row>
    <row r="20447">
      <c r="F20447" s="9"/>
      <c r="N20447" s="50"/>
      <c r="O20447" s="50"/>
      <c r="P20447" s="50"/>
      <c r="Q20447" s="50" t="s">
        <v>368</v>
      </c>
      <c r="R20447" s="9" t="s">
        <v>368</v>
      </c>
      <c r="S20447" s="50" t="s">
        <v>368</v>
      </c>
      <c r="T20447" s="9" t="s">
        <v>368</v>
      </c>
      <c r="U20447" s="9" t="s">
        <v>368</v>
      </c>
    </row>
    <row r="20448">
      <c r="F20448" s="9"/>
      <c r="N20448" s="50"/>
      <c r="O20448" s="50"/>
      <c r="P20448" s="50"/>
      <c r="Q20448" s="50" t="s">
        <v>368</v>
      </c>
      <c r="R20448" s="9" t="s">
        <v>368</v>
      </c>
      <c r="S20448" s="50" t="s">
        <v>368</v>
      </c>
      <c r="T20448" s="9" t="s">
        <v>368</v>
      </c>
      <c r="U20448" s="9" t="s">
        <v>368</v>
      </c>
    </row>
    <row r="20449">
      <c r="F20449" s="9"/>
      <c r="N20449" s="50"/>
      <c r="O20449" s="50"/>
      <c r="P20449" s="50"/>
      <c r="Q20449" s="50" t="s">
        <v>368</v>
      </c>
      <c r="R20449" s="9" t="s">
        <v>368</v>
      </c>
      <c r="S20449" s="50" t="s">
        <v>368</v>
      </c>
      <c r="T20449" s="9" t="s">
        <v>368</v>
      </c>
      <c r="U20449" s="9" t="s">
        <v>368</v>
      </c>
    </row>
    <row r="20450">
      <c r="F20450" s="9"/>
      <c r="N20450" s="50"/>
      <c r="O20450" s="50"/>
      <c r="P20450" s="50"/>
      <c r="Q20450" s="50" t="s">
        <v>368</v>
      </c>
      <c r="R20450" s="9" t="s">
        <v>368</v>
      </c>
      <c r="S20450" s="50" t="s">
        <v>368</v>
      </c>
      <c r="T20450" s="9" t="s">
        <v>368</v>
      </c>
      <c r="U20450" s="9" t="s">
        <v>368</v>
      </c>
    </row>
    <row r="20451">
      <c r="F20451" s="9"/>
      <c r="N20451" s="50"/>
      <c r="O20451" s="50"/>
      <c r="P20451" s="50"/>
      <c r="Q20451" s="50" t="s">
        <v>368</v>
      </c>
      <c r="R20451" s="9" t="s">
        <v>368</v>
      </c>
      <c r="S20451" s="50" t="s">
        <v>368</v>
      </c>
      <c r="T20451" s="9" t="s">
        <v>368</v>
      </c>
      <c r="U20451" s="9" t="s">
        <v>368</v>
      </c>
    </row>
    <row r="20452">
      <c r="F20452" s="9"/>
      <c r="N20452" s="50"/>
      <c r="O20452" s="50"/>
      <c r="P20452" s="50"/>
      <c r="Q20452" s="50" t="s">
        <v>368</v>
      </c>
      <c r="R20452" s="9" t="s">
        <v>368</v>
      </c>
      <c r="S20452" s="50" t="s">
        <v>368</v>
      </c>
      <c r="T20452" s="9" t="s">
        <v>368</v>
      </c>
      <c r="U20452" s="9" t="s">
        <v>368</v>
      </c>
    </row>
    <row r="20453">
      <c r="F20453" s="9"/>
      <c r="N20453" s="50"/>
      <c r="O20453" s="50"/>
      <c r="P20453" s="50"/>
      <c r="Q20453" s="50" t="s">
        <v>368</v>
      </c>
      <c r="R20453" s="9" t="s">
        <v>368</v>
      </c>
      <c r="S20453" s="50" t="s">
        <v>368</v>
      </c>
      <c r="T20453" s="9" t="s">
        <v>368</v>
      </c>
      <c r="U20453" s="9" t="s">
        <v>368</v>
      </c>
    </row>
    <row r="20454">
      <c r="F20454" s="9"/>
      <c r="N20454" s="50"/>
      <c r="O20454" s="50"/>
      <c r="P20454" s="50"/>
      <c r="Q20454" s="50" t="s">
        <v>368</v>
      </c>
      <c r="R20454" s="9" t="s">
        <v>368</v>
      </c>
      <c r="S20454" s="50" t="s">
        <v>368</v>
      </c>
      <c r="T20454" s="9" t="s">
        <v>368</v>
      </c>
      <c r="U20454" s="9" t="s">
        <v>368</v>
      </c>
    </row>
    <row r="20455">
      <c r="F20455" s="9"/>
      <c r="N20455" s="50"/>
      <c r="O20455" s="50"/>
      <c r="P20455" s="50"/>
      <c r="Q20455" s="50" t="s">
        <v>368</v>
      </c>
      <c r="R20455" s="9" t="s">
        <v>368</v>
      </c>
      <c r="S20455" s="50" t="s">
        <v>368</v>
      </c>
      <c r="T20455" s="9" t="s">
        <v>368</v>
      </c>
      <c r="U20455" s="9" t="s">
        <v>368</v>
      </c>
    </row>
    <row r="20456">
      <c r="F20456" s="9"/>
      <c r="N20456" s="50"/>
      <c r="O20456" s="50"/>
      <c r="P20456" s="50"/>
      <c r="Q20456" s="50" t="s">
        <v>368</v>
      </c>
      <c r="R20456" s="9" t="s">
        <v>368</v>
      </c>
      <c r="S20456" s="50" t="s">
        <v>368</v>
      </c>
      <c r="T20456" s="9" t="s">
        <v>368</v>
      </c>
      <c r="U20456" s="9" t="s">
        <v>368</v>
      </c>
    </row>
    <row r="20457">
      <c r="F20457" s="9"/>
      <c r="N20457" s="50"/>
      <c r="O20457" s="50"/>
      <c r="P20457" s="50"/>
      <c r="Q20457" s="50" t="s">
        <v>368</v>
      </c>
      <c r="R20457" s="9" t="s">
        <v>368</v>
      </c>
      <c r="S20457" s="50" t="s">
        <v>368</v>
      </c>
      <c r="T20457" s="9" t="s">
        <v>368</v>
      </c>
      <c r="U20457" s="9" t="s">
        <v>368</v>
      </c>
    </row>
    <row r="20458">
      <c r="F20458" s="9"/>
      <c r="N20458" s="50"/>
      <c r="O20458" s="50"/>
      <c r="P20458" s="50"/>
      <c r="Q20458" s="50" t="s">
        <v>368</v>
      </c>
      <c r="R20458" s="9" t="s">
        <v>368</v>
      </c>
      <c r="S20458" s="50" t="s">
        <v>368</v>
      </c>
      <c r="T20458" s="9" t="s">
        <v>368</v>
      </c>
      <c r="U20458" s="9" t="s">
        <v>368</v>
      </c>
    </row>
    <row r="20459">
      <c r="F20459" s="9"/>
      <c r="N20459" s="50"/>
      <c r="O20459" s="50"/>
      <c r="P20459" s="50"/>
      <c r="Q20459" s="50" t="s">
        <v>368</v>
      </c>
      <c r="R20459" s="9" t="s">
        <v>368</v>
      </c>
      <c r="S20459" s="50" t="s">
        <v>368</v>
      </c>
      <c r="T20459" s="9" t="s">
        <v>368</v>
      </c>
      <c r="U20459" s="9" t="s">
        <v>368</v>
      </c>
    </row>
    <row r="20460">
      <c r="F20460" s="9"/>
      <c r="N20460" s="50"/>
      <c r="O20460" s="50"/>
      <c r="P20460" s="50"/>
      <c r="Q20460" s="50" t="s">
        <v>368</v>
      </c>
      <c r="R20460" s="9" t="s">
        <v>368</v>
      </c>
      <c r="S20460" s="50" t="s">
        <v>368</v>
      </c>
      <c r="T20460" s="9" t="s">
        <v>368</v>
      </c>
      <c r="U20460" s="9" t="s">
        <v>368</v>
      </c>
    </row>
    <row r="20461">
      <c r="F20461" s="9"/>
      <c r="N20461" s="50"/>
      <c r="O20461" s="50"/>
      <c r="P20461" s="50"/>
      <c r="Q20461" s="50" t="s">
        <v>368</v>
      </c>
      <c r="R20461" s="9" t="s">
        <v>368</v>
      </c>
      <c r="S20461" s="50" t="s">
        <v>368</v>
      </c>
      <c r="T20461" s="9" t="s">
        <v>368</v>
      </c>
      <c r="U20461" s="9" t="s">
        <v>368</v>
      </c>
    </row>
    <row r="20462">
      <c r="F20462" s="9"/>
      <c r="N20462" s="50"/>
      <c r="O20462" s="50"/>
      <c r="P20462" s="50"/>
      <c r="Q20462" s="50" t="s">
        <v>368</v>
      </c>
      <c r="R20462" s="9" t="s">
        <v>368</v>
      </c>
      <c r="S20462" s="50" t="s">
        <v>368</v>
      </c>
      <c r="T20462" s="9" t="s">
        <v>368</v>
      </c>
      <c r="U20462" s="9" t="s">
        <v>368</v>
      </c>
    </row>
    <row r="20463">
      <c r="F20463" s="9"/>
      <c r="N20463" s="50"/>
      <c r="O20463" s="50"/>
      <c r="P20463" s="50"/>
      <c r="Q20463" s="50" t="s">
        <v>368</v>
      </c>
      <c r="R20463" s="9" t="s">
        <v>368</v>
      </c>
      <c r="S20463" s="50" t="s">
        <v>368</v>
      </c>
      <c r="T20463" s="9" t="s">
        <v>368</v>
      </c>
      <c r="U20463" s="9" t="s">
        <v>368</v>
      </c>
    </row>
    <row r="20464">
      <c r="F20464" s="9"/>
      <c r="N20464" s="50"/>
      <c r="O20464" s="50"/>
      <c r="P20464" s="50"/>
      <c r="Q20464" s="50" t="s">
        <v>368</v>
      </c>
      <c r="R20464" s="9" t="s">
        <v>368</v>
      </c>
      <c r="S20464" s="50" t="s">
        <v>368</v>
      </c>
      <c r="T20464" s="9" t="s">
        <v>368</v>
      </c>
      <c r="U20464" s="9" t="s">
        <v>368</v>
      </c>
    </row>
    <row r="20465">
      <c r="F20465" s="9"/>
      <c r="N20465" s="50"/>
      <c r="O20465" s="50"/>
      <c r="P20465" s="50"/>
      <c r="Q20465" s="50" t="s">
        <v>368</v>
      </c>
      <c r="R20465" s="9" t="s">
        <v>368</v>
      </c>
      <c r="S20465" s="50" t="s">
        <v>368</v>
      </c>
      <c r="T20465" s="9" t="s">
        <v>368</v>
      </c>
      <c r="U20465" s="9" t="s">
        <v>368</v>
      </c>
    </row>
    <row r="20466">
      <c r="F20466" s="9"/>
      <c r="N20466" s="50"/>
      <c r="O20466" s="50"/>
      <c r="P20466" s="50"/>
      <c r="Q20466" s="50" t="s">
        <v>368</v>
      </c>
      <c r="R20466" s="9" t="s">
        <v>368</v>
      </c>
      <c r="S20466" s="50" t="s">
        <v>368</v>
      </c>
      <c r="T20466" s="9" t="s">
        <v>368</v>
      </c>
      <c r="U20466" s="9" t="s">
        <v>368</v>
      </c>
    </row>
    <row r="20467">
      <c r="F20467" s="9"/>
      <c r="N20467" s="50"/>
      <c r="O20467" s="50"/>
      <c r="P20467" s="50"/>
      <c r="Q20467" s="50" t="s">
        <v>368</v>
      </c>
      <c r="R20467" s="9" t="s">
        <v>368</v>
      </c>
      <c r="S20467" s="50" t="s">
        <v>368</v>
      </c>
      <c r="T20467" s="9" t="s">
        <v>368</v>
      </c>
      <c r="U20467" s="9" t="s">
        <v>368</v>
      </c>
    </row>
    <row r="20468">
      <c r="F20468" s="9"/>
      <c r="N20468" s="50"/>
      <c r="O20468" s="50"/>
      <c r="P20468" s="50"/>
      <c r="Q20468" s="50" t="s">
        <v>368</v>
      </c>
      <c r="R20468" s="9" t="s">
        <v>368</v>
      </c>
      <c r="S20468" s="50" t="s">
        <v>368</v>
      </c>
      <c r="T20468" s="9" t="s">
        <v>368</v>
      </c>
      <c r="U20468" s="9" t="s">
        <v>368</v>
      </c>
    </row>
    <row r="20469">
      <c r="F20469" s="9"/>
      <c r="N20469" s="50"/>
      <c r="O20469" s="50"/>
      <c r="P20469" s="50"/>
      <c r="Q20469" s="50" t="s">
        <v>368</v>
      </c>
      <c r="R20469" s="9" t="s">
        <v>368</v>
      </c>
      <c r="S20469" s="50" t="s">
        <v>368</v>
      </c>
      <c r="T20469" s="9" t="s">
        <v>368</v>
      </c>
      <c r="U20469" s="9" t="s">
        <v>368</v>
      </c>
    </row>
    <row r="20470">
      <c r="F20470" s="9"/>
      <c r="N20470" s="50"/>
      <c r="O20470" s="50"/>
      <c r="P20470" s="50"/>
      <c r="Q20470" s="50" t="s">
        <v>368</v>
      </c>
      <c r="R20470" s="9" t="s">
        <v>368</v>
      </c>
      <c r="S20470" s="50" t="s">
        <v>368</v>
      </c>
      <c r="T20470" s="9" t="s">
        <v>368</v>
      </c>
      <c r="U20470" s="9" t="s">
        <v>368</v>
      </c>
    </row>
    <row r="20471">
      <c r="F20471" s="9"/>
      <c r="N20471" s="50"/>
      <c r="O20471" s="50"/>
      <c r="P20471" s="50"/>
      <c r="Q20471" s="50" t="s">
        <v>368</v>
      </c>
      <c r="R20471" s="9" t="s">
        <v>368</v>
      </c>
      <c r="S20471" s="50" t="s">
        <v>368</v>
      </c>
      <c r="T20471" s="9" t="s">
        <v>368</v>
      </c>
      <c r="U20471" s="9" t="s">
        <v>368</v>
      </c>
    </row>
    <row r="20472">
      <c r="F20472" s="9"/>
      <c r="N20472" s="50"/>
      <c r="O20472" s="50"/>
      <c r="P20472" s="50"/>
      <c r="Q20472" s="50" t="s">
        <v>368</v>
      </c>
      <c r="R20472" s="9" t="s">
        <v>368</v>
      </c>
      <c r="S20472" s="50" t="s">
        <v>368</v>
      </c>
      <c r="T20472" s="9" t="s">
        <v>368</v>
      </c>
      <c r="U20472" s="9" t="s">
        <v>368</v>
      </c>
    </row>
    <row r="20473">
      <c r="F20473" s="9"/>
      <c r="N20473" s="50"/>
      <c r="O20473" s="50"/>
      <c r="P20473" s="50"/>
      <c r="Q20473" s="50" t="s">
        <v>368</v>
      </c>
      <c r="R20473" s="9" t="s">
        <v>368</v>
      </c>
      <c r="S20473" s="50" t="s">
        <v>368</v>
      </c>
      <c r="T20473" s="9" t="s">
        <v>368</v>
      </c>
      <c r="U20473" s="9" t="s">
        <v>368</v>
      </c>
    </row>
    <row r="20474">
      <c r="F20474" s="9"/>
      <c r="N20474" s="50"/>
      <c r="O20474" s="50"/>
      <c r="P20474" s="50"/>
      <c r="Q20474" s="50" t="s">
        <v>368</v>
      </c>
      <c r="R20474" s="9" t="s">
        <v>368</v>
      </c>
      <c r="S20474" s="50" t="s">
        <v>368</v>
      </c>
      <c r="T20474" s="9" t="s">
        <v>368</v>
      </c>
      <c r="U20474" s="9" t="s">
        <v>368</v>
      </c>
    </row>
    <row r="20475">
      <c r="F20475" s="9"/>
      <c r="N20475" s="50"/>
      <c r="O20475" s="50"/>
      <c r="P20475" s="50"/>
      <c r="Q20475" s="50" t="s">
        <v>368</v>
      </c>
      <c r="R20475" s="9" t="s">
        <v>368</v>
      </c>
      <c r="S20475" s="50" t="s">
        <v>368</v>
      </c>
      <c r="T20475" s="9" t="s">
        <v>368</v>
      </c>
      <c r="U20475" s="9" t="s">
        <v>368</v>
      </c>
    </row>
    <row r="20476">
      <c r="F20476" s="9"/>
      <c r="N20476" s="50"/>
      <c r="O20476" s="50"/>
      <c r="P20476" s="50"/>
      <c r="Q20476" s="50" t="s">
        <v>368</v>
      </c>
      <c r="R20476" s="9" t="s">
        <v>368</v>
      </c>
      <c r="S20476" s="50" t="s">
        <v>368</v>
      </c>
      <c r="T20476" s="9" t="s">
        <v>368</v>
      </c>
      <c r="U20476" s="9" t="s">
        <v>368</v>
      </c>
    </row>
    <row r="20477">
      <c r="F20477" s="9"/>
      <c r="N20477" s="50"/>
      <c r="O20477" s="50"/>
      <c r="P20477" s="50"/>
      <c r="Q20477" s="50" t="s">
        <v>368</v>
      </c>
      <c r="R20477" s="9" t="s">
        <v>368</v>
      </c>
      <c r="S20477" s="50" t="s">
        <v>368</v>
      </c>
      <c r="T20477" s="9" t="s">
        <v>368</v>
      </c>
      <c r="U20477" s="9" t="s">
        <v>368</v>
      </c>
    </row>
    <row r="20478">
      <c r="F20478" s="9"/>
      <c r="N20478" s="50"/>
      <c r="O20478" s="50"/>
      <c r="P20478" s="50"/>
      <c r="Q20478" s="50" t="s">
        <v>368</v>
      </c>
      <c r="R20478" s="9" t="s">
        <v>368</v>
      </c>
      <c r="S20478" s="50" t="s">
        <v>368</v>
      </c>
      <c r="T20478" s="9" t="s">
        <v>368</v>
      </c>
      <c r="U20478" s="9" t="s">
        <v>368</v>
      </c>
    </row>
    <row r="20479">
      <c r="F20479" s="9"/>
      <c r="N20479" s="50"/>
      <c r="O20479" s="50"/>
      <c r="P20479" s="50"/>
      <c r="Q20479" s="50" t="s">
        <v>368</v>
      </c>
      <c r="R20479" s="9" t="s">
        <v>368</v>
      </c>
      <c r="S20479" s="50" t="s">
        <v>368</v>
      </c>
      <c r="T20479" s="9" t="s">
        <v>368</v>
      </c>
      <c r="U20479" s="9" t="s">
        <v>368</v>
      </c>
    </row>
    <row r="20480">
      <c r="F20480" s="9"/>
      <c r="N20480" s="50"/>
      <c r="O20480" s="50"/>
      <c r="P20480" s="50"/>
      <c r="Q20480" s="50" t="s">
        <v>368</v>
      </c>
      <c r="R20480" s="9" t="s">
        <v>368</v>
      </c>
      <c r="S20480" s="50" t="s">
        <v>368</v>
      </c>
      <c r="T20480" s="9" t="s">
        <v>368</v>
      </c>
      <c r="U20480" s="9" t="s">
        <v>368</v>
      </c>
    </row>
    <row r="20481">
      <c r="F20481" s="9"/>
      <c r="N20481" s="50"/>
      <c r="O20481" s="50"/>
      <c r="P20481" s="50"/>
      <c r="Q20481" s="50" t="s">
        <v>368</v>
      </c>
      <c r="R20481" s="9" t="s">
        <v>368</v>
      </c>
      <c r="S20481" s="50" t="s">
        <v>368</v>
      </c>
      <c r="T20481" s="9" t="s">
        <v>368</v>
      </c>
      <c r="U20481" s="9" t="s">
        <v>368</v>
      </c>
    </row>
    <row r="20482">
      <c r="F20482" s="9"/>
      <c r="N20482" s="50"/>
      <c r="O20482" s="50"/>
      <c r="P20482" s="50"/>
      <c r="Q20482" s="50" t="s">
        <v>368</v>
      </c>
      <c r="R20482" s="9" t="s">
        <v>368</v>
      </c>
      <c r="S20482" s="50" t="s">
        <v>368</v>
      </c>
      <c r="T20482" s="9" t="s">
        <v>368</v>
      </c>
      <c r="U20482" s="9" t="s">
        <v>368</v>
      </c>
    </row>
    <row r="20483">
      <c r="F20483" s="9"/>
      <c r="N20483" s="50"/>
      <c r="O20483" s="50"/>
      <c r="P20483" s="50"/>
      <c r="Q20483" s="50" t="s">
        <v>368</v>
      </c>
      <c r="R20483" s="9" t="s">
        <v>368</v>
      </c>
      <c r="S20483" s="50" t="s">
        <v>368</v>
      </c>
      <c r="T20483" s="9" t="s">
        <v>368</v>
      </c>
      <c r="U20483" s="9" t="s">
        <v>368</v>
      </c>
    </row>
    <row r="20484">
      <c r="F20484" s="9"/>
      <c r="N20484" s="50"/>
      <c r="O20484" s="50"/>
      <c r="P20484" s="50"/>
      <c r="Q20484" s="50" t="s">
        <v>368</v>
      </c>
      <c r="R20484" s="9" t="s">
        <v>368</v>
      </c>
      <c r="S20484" s="50" t="s">
        <v>368</v>
      </c>
      <c r="T20484" s="9" t="s">
        <v>368</v>
      </c>
      <c r="U20484" s="9" t="s">
        <v>368</v>
      </c>
    </row>
    <row r="20485">
      <c r="F20485" s="9"/>
      <c r="N20485" s="50"/>
      <c r="O20485" s="50"/>
      <c r="P20485" s="50"/>
      <c r="Q20485" s="50" t="s">
        <v>368</v>
      </c>
      <c r="R20485" s="9" t="s">
        <v>368</v>
      </c>
      <c r="S20485" s="50" t="s">
        <v>368</v>
      </c>
      <c r="T20485" s="9" t="s">
        <v>368</v>
      </c>
      <c r="U20485" s="9" t="s">
        <v>368</v>
      </c>
    </row>
    <row r="20486">
      <c r="F20486" s="9"/>
      <c r="N20486" s="50"/>
      <c r="O20486" s="50"/>
      <c r="P20486" s="50"/>
      <c r="Q20486" s="50" t="s">
        <v>368</v>
      </c>
      <c r="R20486" s="9" t="s">
        <v>368</v>
      </c>
      <c r="S20486" s="50" t="s">
        <v>368</v>
      </c>
      <c r="T20486" s="9" t="s">
        <v>368</v>
      </c>
      <c r="U20486" s="9" t="s">
        <v>368</v>
      </c>
    </row>
    <row r="20487">
      <c r="F20487" s="9"/>
      <c r="N20487" s="50"/>
      <c r="O20487" s="50"/>
      <c r="P20487" s="50"/>
      <c r="Q20487" s="50" t="s">
        <v>368</v>
      </c>
      <c r="R20487" s="9" t="s">
        <v>368</v>
      </c>
      <c r="S20487" s="50" t="s">
        <v>368</v>
      </c>
      <c r="T20487" s="9" t="s">
        <v>368</v>
      </c>
      <c r="U20487" s="9" t="s">
        <v>368</v>
      </c>
    </row>
    <row r="20488">
      <c r="F20488" s="9"/>
      <c r="N20488" s="50"/>
      <c r="O20488" s="50"/>
      <c r="P20488" s="50"/>
      <c r="Q20488" s="50" t="s">
        <v>368</v>
      </c>
      <c r="R20488" s="9" t="s">
        <v>368</v>
      </c>
      <c r="S20488" s="50" t="s">
        <v>368</v>
      </c>
      <c r="T20488" s="9" t="s">
        <v>368</v>
      </c>
      <c r="U20488" s="9" t="s">
        <v>368</v>
      </c>
    </row>
    <row r="20489">
      <c r="F20489" s="9"/>
      <c r="N20489" s="50"/>
      <c r="O20489" s="50"/>
      <c r="P20489" s="50"/>
      <c r="Q20489" s="50" t="s">
        <v>368</v>
      </c>
      <c r="R20489" s="9" t="s">
        <v>368</v>
      </c>
      <c r="S20489" s="50" t="s">
        <v>368</v>
      </c>
      <c r="T20489" s="9" t="s">
        <v>368</v>
      </c>
      <c r="U20489" s="9" t="s">
        <v>368</v>
      </c>
    </row>
    <row r="20490">
      <c r="F20490" s="9"/>
      <c r="N20490" s="50"/>
      <c r="O20490" s="50"/>
      <c r="P20490" s="50"/>
      <c r="Q20490" s="50" t="s">
        <v>368</v>
      </c>
      <c r="R20490" s="9" t="s">
        <v>368</v>
      </c>
      <c r="S20490" s="50" t="s">
        <v>368</v>
      </c>
      <c r="T20490" s="9" t="s">
        <v>368</v>
      </c>
      <c r="U20490" s="9" t="s">
        <v>368</v>
      </c>
    </row>
    <row r="20491">
      <c r="F20491" s="9"/>
      <c r="N20491" s="50"/>
      <c r="O20491" s="50"/>
      <c r="P20491" s="50"/>
      <c r="Q20491" s="50" t="s">
        <v>368</v>
      </c>
      <c r="R20491" s="9" t="s">
        <v>368</v>
      </c>
      <c r="S20491" s="50" t="s">
        <v>368</v>
      </c>
      <c r="T20491" s="9" t="s">
        <v>368</v>
      </c>
      <c r="U20491" s="9" t="s">
        <v>368</v>
      </c>
    </row>
    <row r="20492">
      <c r="F20492" s="9"/>
      <c r="N20492" s="50"/>
      <c r="O20492" s="50"/>
      <c r="P20492" s="50"/>
      <c r="Q20492" s="50" t="s">
        <v>368</v>
      </c>
      <c r="R20492" s="9" t="s">
        <v>368</v>
      </c>
      <c r="S20492" s="50" t="s">
        <v>368</v>
      </c>
      <c r="T20492" s="9" t="s">
        <v>368</v>
      </c>
      <c r="U20492" s="9" t="s">
        <v>368</v>
      </c>
    </row>
    <row r="20493">
      <c r="F20493" s="9"/>
      <c r="N20493" s="50"/>
      <c r="O20493" s="50"/>
      <c r="P20493" s="50"/>
      <c r="Q20493" s="50" t="s">
        <v>368</v>
      </c>
      <c r="R20493" s="9" t="s">
        <v>368</v>
      </c>
      <c r="S20493" s="50" t="s">
        <v>368</v>
      </c>
      <c r="T20493" s="9" t="s">
        <v>368</v>
      </c>
      <c r="U20493" s="9" t="s">
        <v>368</v>
      </c>
    </row>
    <row r="20494">
      <c r="F20494" s="9"/>
      <c r="N20494" s="50"/>
      <c r="O20494" s="50"/>
      <c r="P20494" s="50"/>
      <c r="Q20494" s="50" t="s">
        <v>368</v>
      </c>
      <c r="R20494" s="9" t="s">
        <v>368</v>
      </c>
      <c r="S20494" s="50" t="s">
        <v>368</v>
      </c>
      <c r="T20494" s="9" t="s">
        <v>368</v>
      </c>
      <c r="U20494" s="9" t="s">
        <v>368</v>
      </c>
    </row>
    <row r="20495">
      <c r="F20495" s="9"/>
      <c r="N20495" s="50"/>
      <c r="O20495" s="50"/>
      <c r="P20495" s="50"/>
      <c r="Q20495" s="50" t="s">
        <v>368</v>
      </c>
      <c r="R20495" s="9" t="s">
        <v>368</v>
      </c>
      <c r="S20495" s="50" t="s">
        <v>368</v>
      </c>
      <c r="T20495" s="9" t="s">
        <v>368</v>
      </c>
      <c r="U20495" s="9" t="s">
        <v>368</v>
      </c>
    </row>
    <row r="20496">
      <c r="F20496" s="9"/>
      <c r="N20496" s="50"/>
      <c r="O20496" s="50"/>
      <c r="P20496" s="50"/>
      <c r="Q20496" s="50" t="s">
        <v>368</v>
      </c>
      <c r="R20496" s="9" t="s">
        <v>368</v>
      </c>
      <c r="S20496" s="50" t="s">
        <v>368</v>
      </c>
      <c r="T20496" s="9" t="s">
        <v>368</v>
      </c>
      <c r="U20496" s="9" t="s">
        <v>368</v>
      </c>
    </row>
    <row r="20497">
      <c r="F20497" s="9"/>
      <c r="N20497" s="50"/>
      <c r="O20497" s="50"/>
      <c r="P20497" s="50"/>
      <c r="Q20497" s="50" t="s">
        <v>368</v>
      </c>
      <c r="R20497" s="9" t="s">
        <v>368</v>
      </c>
      <c r="S20497" s="50" t="s">
        <v>368</v>
      </c>
      <c r="T20497" s="9" t="s">
        <v>368</v>
      </c>
      <c r="U20497" s="9" t="s">
        <v>368</v>
      </c>
    </row>
    <row r="20498">
      <c r="F20498" s="9"/>
      <c r="N20498" s="50"/>
      <c r="O20498" s="50"/>
      <c r="P20498" s="50"/>
      <c r="Q20498" s="50" t="s">
        <v>368</v>
      </c>
      <c r="R20498" s="9" t="s">
        <v>368</v>
      </c>
      <c r="S20498" s="50" t="s">
        <v>368</v>
      </c>
      <c r="T20498" s="9" t="s">
        <v>368</v>
      </c>
      <c r="U20498" s="9" t="s">
        <v>368</v>
      </c>
    </row>
    <row r="20499">
      <c r="F20499" s="9"/>
      <c r="N20499" s="50"/>
      <c r="O20499" s="50"/>
      <c r="P20499" s="50"/>
      <c r="Q20499" s="50" t="s">
        <v>368</v>
      </c>
      <c r="R20499" s="9" t="s">
        <v>368</v>
      </c>
      <c r="S20499" s="50" t="s">
        <v>368</v>
      </c>
      <c r="T20499" s="9" t="s">
        <v>368</v>
      </c>
      <c r="U20499" s="9" t="s">
        <v>368</v>
      </c>
    </row>
    <row r="20500">
      <c r="F20500" s="9"/>
      <c r="N20500" s="50"/>
      <c r="O20500" s="50"/>
      <c r="P20500" s="50"/>
      <c r="Q20500" s="50" t="s">
        <v>368</v>
      </c>
      <c r="R20500" s="9" t="s">
        <v>368</v>
      </c>
      <c r="S20500" s="50" t="s">
        <v>368</v>
      </c>
      <c r="T20500" s="9" t="s">
        <v>368</v>
      </c>
      <c r="U20500" s="9" t="s">
        <v>368</v>
      </c>
    </row>
    <row r="20501">
      <c r="F20501" s="9"/>
      <c r="N20501" s="50"/>
      <c r="O20501" s="50"/>
      <c r="P20501" s="50"/>
      <c r="Q20501" s="50" t="s">
        <v>368</v>
      </c>
      <c r="R20501" s="9" t="s">
        <v>368</v>
      </c>
      <c r="S20501" s="50" t="s">
        <v>368</v>
      </c>
      <c r="T20501" s="9" t="s">
        <v>368</v>
      </c>
      <c r="U20501" s="9" t="s">
        <v>368</v>
      </c>
    </row>
    <row r="20502">
      <c r="F20502" s="9"/>
      <c r="N20502" s="50"/>
      <c r="O20502" s="50"/>
      <c r="P20502" s="50"/>
      <c r="Q20502" s="50" t="s">
        <v>368</v>
      </c>
      <c r="R20502" s="9" t="s">
        <v>368</v>
      </c>
      <c r="S20502" s="50" t="s">
        <v>368</v>
      </c>
      <c r="T20502" s="9" t="s">
        <v>368</v>
      </c>
      <c r="U20502" s="9" t="s">
        <v>368</v>
      </c>
    </row>
    <row r="20503">
      <c r="F20503" s="9"/>
      <c r="N20503" s="50"/>
      <c r="O20503" s="50"/>
      <c r="P20503" s="50"/>
      <c r="Q20503" s="50" t="s">
        <v>368</v>
      </c>
      <c r="R20503" s="9" t="s">
        <v>368</v>
      </c>
      <c r="S20503" s="50" t="s">
        <v>368</v>
      </c>
      <c r="T20503" s="9" t="s">
        <v>368</v>
      </c>
      <c r="U20503" s="9" t="s">
        <v>368</v>
      </c>
    </row>
    <row r="20504">
      <c r="F20504" s="9"/>
      <c r="N20504" s="50"/>
      <c r="O20504" s="50"/>
      <c r="P20504" s="50"/>
      <c r="Q20504" s="50" t="s">
        <v>368</v>
      </c>
      <c r="R20504" s="9" t="s">
        <v>368</v>
      </c>
      <c r="S20504" s="50" t="s">
        <v>368</v>
      </c>
      <c r="T20504" s="9" t="s">
        <v>368</v>
      </c>
      <c r="U20504" s="9" t="s">
        <v>368</v>
      </c>
    </row>
    <row r="20505">
      <c r="F20505" s="9"/>
      <c r="N20505" s="50"/>
      <c r="O20505" s="50"/>
      <c r="P20505" s="50"/>
      <c r="Q20505" s="50" t="s">
        <v>368</v>
      </c>
      <c r="R20505" s="9" t="s">
        <v>368</v>
      </c>
      <c r="S20505" s="50" t="s">
        <v>368</v>
      </c>
      <c r="T20505" s="9" t="s">
        <v>368</v>
      </c>
      <c r="U20505" s="9" t="s">
        <v>368</v>
      </c>
    </row>
    <row r="20506">
      <c r="F20506" s="9"/>
      <c r="N20506" s="50"/>
      <c r="O20506" s="50"/>
      <c r="P20506" s="50"/>
      <c r="Q20506" s="50" t="s">
        <v>368</v>
      </c>
      <c r="R20506" s="9" t="s">
        <v>368</v>
      </c>
      <c r="S20506" s="50" t="s">
        <v>368</v>
      </c>
      <c r="T20506" s="9" t="s">
        <v>368</v>
      </c>
      <c r="U20506" s="9" t="s">
        <v>368</v>
      </c>
    </row>
    <row r="20507">
      <c r="F20507" s="9"/>
      <c r="N20507" s="50"/>
      <c r="O20507" s="50"/>
      <c r="P20507" s="50"/>
      <c r="Q20507" s="50" t="s">
        <v>368</v>
      </c>
      <c r="R20507" s="9" t="s">
        <v>368</v>
      </c>
      <c r="S20507" s="50" t="s">
        <v>368</v>
      </c>
      <c r="T20507" s="9" t="s">
        <v>368</v>
      </c>
      <c r="U20507" s="9" t="s">
        <v>368</v>
      </c>
    </row>
    <row r="20508">
      <c r="F20508" s="9"/>
      <c r="N20508" s="50"/>
      <c r="O20508" s="50"/>
      <c r="P20508" s="50"/>
      <c r="Q20508" s="50" t="s">
        <v>368</v>
      </c>
      <c r="R20508" s="9" t="s">
        <v>368</v>
      </c>
      <c r="S20508" s="50" t="s">
        <v>368</v>
      </c>
      <c r="T20508" s="9" t="s">
        <v>368</v>
      </c>
      <c r="U20508" s="9" t="s">
        <v>368</v>
      </c>
    </row>
    <row r="20509">
      <c r="F20509" s="9"/>
      <c r="N20509" s="50"/>
      <c r="O20509" s="50"/>
      <c r="P20509" s="50"/>
      <c r="Q20509" s="50" t="s">
        <v>368</v>
      </c>
      <c r="R20509" s="9" t="s">
        <v>368</v>
      </c>
      <c r="S20509" s="50" t="s">
        <v>368</v>
      </c>
      <c r="T20509" s="9" t="s">
        <v>368</v>
      </c>
      <c r="U20509" s="9" t="s">
        <v>368</v>
      </c>
    </row>
    <row r="20510">
      <c r="F20510" s="9"/>
      <c r="N20510" s="50"/>
      <c r="O20510" s="50"/>
      <c r="P20510" s="50"/>
      <c r="Q20510" s="50" t="s">
        <v>368</v>
      </c>
      <c r="R20510" s="9" t="s">
        <v>368</v>
      </c>
      <c r="S20510" s="50" t="s">
        <v>368</v>
      </c>
      <c r="T20510" s="9" t="s">
        <v>368</v>
      </c>
      <c r="U20510" s="9" t="s">
        <v>368</v>
      </c>
    </row>
    <row r="20511">
      <c r="F20511" s="9"/>
      <c r="N20511" s="50"/>
      <c r="O20511" s="50"/>
      <c r="P20511" s="50"/>
      <c r="Q20511" s="50" t="s">
        <v>368</v>
      </c>
      <c r="R20511" s="9" t="s">
        <v>368</v>
      </c>
      <c r="S20511" s="50" t="s">
        <v>368</v>
      </c>
      <c r="T20511" s="9" t="s">
        <v>368</v>
      </c>
      <c r="U20511" s="9" t="s">
        <v>368</v>
      </c>
    </row>
    <row r="20512">
      <c r="F20512" s="9"/>
      <c r="N20512" s="50"/>
      <c r="O20512" s="50"/>
      <c r="P20512" s="50"/>
      <c r="Q20512" s="50" t="s">
        <v>368</v>
      </c>
      <c r="R20512" s="9" t="s">
        <v>368</v>
      </c>
      <c r="S20512" s="50" t="s">
        <v>368</v>
      </c>
      <c r="T20512" s="9" t="s">
        <v>368</v>
      </c>
      <c r="U20512" s="9" t="s">
        <v>368</v>
      </c>
    </row>
    <row r="20513">
      <c r="F20513" s="9"/>
      <c r="N20513" s="50"/>
      <c r="O20513" s="50"/>
      <c r="P20513" s="50"/>
      <c r="Q20513" s="50" t="s">
        <v>368</v>
      </c>
      <c r="R20513" s="9" t="s">
        <v>368</v>
      </c>
      <c r="S20513" s="50" t="s">
        <v>368</v>
      </c>
      <c r="T20513" s="9" t="s">
        <v>368</v>
      </c>
      <c r="U20513" s="9" t="s">
        <v>368</v>
      </c>
    </row>
    <row r="20514">
      <c r="F20514" s="9"/>
      <c r="N20514" s="50"/>
      <c r="O20514" s="50"/>
      <c r="P20514" s="50"/>
      <c r="Q20514" s="50" t="s">
        <v>368</v>
      </c>
      <c r="R20514" s="9" t="s">
        <v>368</v>
      </c>
      <c r="S20514" s="50" t="s">
        <v>368</v>
      </c>
      <c r="T20514" s="9" t="s">
        <v>368</v>
      </c>
      <c r="U20514" s="9" t="s">
        <v>368</v>
      </c>
    </row>
    <row r="20515">
      <c r="F20515" s="9"/>
      <c r="N20515" s="50"/>
      <c r="O20515" s="50"/>
      <c r="P20515" s="50"/>
      <c r="Q20515" s="50" t="s">
        <v>368</v>
      </c>
      <c r="R20515" s="9" t="s">
        <v>368</v>
      </c>
      <c r="S20515" s="50" t="s">
        <v>368</v>
      </c>
      <c r="T20515" s="9" t="s">
        <v>368</v>
      </c>
      <c r="U20515" s="9" t="s">
        <v>368</v>
      </c>
    </row>
    <row r="20516">
      <c r="F20516" s="9"/>
      <c r="N20516" s="50"/>
      <c r="O20516" s="50"/>
      <c r="P20516" s="50"/>
      <c r="Q20516" s="50" t="s">
        <v>368</v>
      </c>
      <c r="R20516" s="9" t="s">
        <v>368</v>
      </c>
      <c r="S20516" s="50" t="s">
        <v>368</v>
      </c>
      <c r="T20516" s="9" t="s">
        <v>368</v>
      </c>
      <c r="U20516" s="9" t="s">
        <v>368</v>
      </c>
    </row>
    <row r="20517">
      <c r="F20517" s="9"/>
      <c r="N20517" s="50"/>
      <c r="O20517" s="50"/>
      <c r="P20517" s="50"/>
      <c r="Q20517" s="50" t="s">
        <v>368</v>
      </c>
      <c r="R20517" s="9" t="s">
        <v>368</v>
      </c>
      <c r="S20517" s="50" t="s">
        <v>368</v>
      </c>
      <c r="T20517" s="9" t="s">
        <v>368</v>
      </c>
      <c r="U20517" s="9" t="s">
        <v>368</v>
      </c>
    </row>
    <row r="20518">
      <c r="F20518" s="9"/>
      <c r="N20518" s="50"/>
      <c r="O20518" s="50"/>
      <c r="P20518" s="50"/>
      <c r="Q20518" s="50" t="s">
        <v>368</v>
      </c>
      <c r="R20518" s="9" t="s">
        <v>368</v>
      </c>
      <c r="S20518" s="50" t="s">
        <v>368</v>
      </c>
      <c r="T20518" s="9" t="s">
        <v>368</v>
      </c>
      <c r="U20518" s="9" t="s">
        <v>368</v>
      </c>
    </row>
    <row r="20519">
      <c r="F20519" s="9"/>
      <c r="N20519" s="50"/>
      <c r="O20519" s="50"/>
      <c r="P20519" s="50"/>
      <c r="Q20519" s="50" t="s">
        <v>368</v>
      </c>
      <c r="R20519" s="9" t="s">
        <v>368</v>
      </c>
      <c r="S20519" s="50" t="s">
        <v>368</v>
      </c>
      <c r="T20519" s="9" t="s">
        <v>368</v>
      </c>
      <c r="U20519" s="9" t="s">
        <v>368</v>
      </c>
    </row>
    <row r="20520">
      <c r="F20520" s="9"/>
      <c r="N20520" s="50"/>
      <c r="O20520" s="50"/>
      <c r="P20520" s="50"/>
      <c r="Q20520" s="50" t="s">
        <v>368</v>
      </c>
      <c r="R20520" s="9" t="s">
        <v>368</v>
      </c>
      <c r="S20520" s="50" t="s">
        <v>368</v>
      </c>
      <c r="T20520" s="9" t="s">
        <v>368</v>
      </c>
      <c r="U20520" s="9" t="s">
        <v>368</v>
      </c>
    </row>
    <row r="20521">
      <c r="F20521" s="9"/>
      <c r="N20521" s="50"/>
      <c r="O20521" s="50"/>
      <c r="P20521" s="50"/>
      <c r="Q20521" s="50" t="s">
        <v>368</v>
      </c>
      <c r="R20521" s="9" t="s">
        <v>368</v>
      </c>
      <c r="S20521" s="50" t="s">
        <v>368</v>
      </c>
      <c r="T20521" s="9" t="s">
        <v>368</v>
      </c>
      <c r="U20521" s="9" t="s">
        <v>368</v>
      </c>
    </row>
    <row r="20522">
      <c r="F20522" s="9"/>
      <c r="N20522" s="50"/>
      <c r="O20522" s="50"/>
      <c r="P20522" s="50"/>
      <c r="Q20522" s="50" t="s">
        <v>368</v>
      </c>
      <c r="R20522" s="9" t="s">
        <v>368</v>
      </c>
      <c r="S20522" s="50" t="s">
        <v>368</v>
      </c>
      <c r="T20522" s="9" t="s">
        <v>368</v>
      </c>
      <c r="U20522" s="9" t="s">
        <v>368</v>
      </c>
    </row>
    <row r="20523">
      <c r="F20523" s="9"/>
      <c r="N20523" s="50"/>
      <c r="O20523" s="50"/>
      <c r="P20523" s="50"/>
      <c r="Q20523" s="50" t="s">
        <v>368</v>
      </c>
      <c r="R20523" s="9" t="s">
        <v>368</v>
      </c>
      <c r="S20523" s="50" t="s">
        <v>368</v>
      </c>
      <c r="T20523" s="9" t="s">
        <v>368</v>
      </c>
      <c r="U20523" s="9" t="s">
        <v>368</v>
      </c>
    </row>
    <row r="20524">
      <c r="F20524" s="9"/>
      <c r="N20524" s="50"/>
      <c r="O20524" s="50"/>
      <c r="P20524" s="50"/>
      <c r="Q20524" s="50" t="s">
        <v>368</v>
      </c>
      <c r="R20524" s="9" t="s">
        <v>368</v>
      </c>
      <c r="S20524" s="50" t="s">
        <v>368</v>
      </c>
      <c r="T20524" s="9" t="s">
        <v>368</v>
      </c>
      <c r="U20524" s="9" t="s">
        <v>368</v>
      </c>
    </row>
    <row r="20525">
      <c r="F20525" s="9"/>
      <c r="N20525" s="50"/>
      <c r="O20525" s="50"/>
      <c r="P20525" s="50"/>
      <c r="Q20525" s="50" t="s">
        <v>368</v>
      </c>
      <c r="R20525" s="9" t="s">
        <v>368</v>
      </c>
      <c r="S20525" s="50" t="s">
        <v>368</v>
      </c>
      <c r="T20525" s="9" t="s">
        <v>368</v>
      </c>
      <c r="U20525" s="9" t="s">
        <v>368</v>
      </c>
    </row>
    <row r="20526">
      <c r="F20526" s="9"/>
      <c r="N20526" s="50"/>
      <c r="O20526" s="50"/>
      <c r="P20526" s="50"/>
      <c r="Q20526" s="50" t="s">
        <v>368</v>
      </c>
      <c r="R20526" s="9" t="s">
        <v>368</v>
      </c>
      <c r="S20526" s="50" t="s">
        <v>368</v>
      </c>
      <c r="T20526" s="9" t="s">
        <v>368</v>
      </c>
      <c r="U20526" s="9" t="s">
        <v>368</v>
      </c>
    </row>
    <row r="20527">
      <c r="F20527" s="9"/>
      <c r="N20527" s="50"/>
      <c r="O20527" s="50"/>
      <c r="P20527" s="50"/>
      <c r="Q20527" s="50" t="s">
        <v>368</v>
      </c>
      <c r="R20527" s="9" t="s">
        <v>368</v>
      </c>
      <c r="S20527" s="50" t="s">
        <v>368</v>
      </c>
      <c r="T20527" s="9" t="s">
        <v>368</v>
      </c>
      <c r="U20527" s="9" t="s">
        <v>368</v>
      </c>
    </row>
    <row r="20528">
      <c r="F20528" s="9"/>
      <c r="N20528" s="50"/>
      <c r="O20528" s="50"/>
      <c r="P20528" s="50"/>
      <c r="Q20528" s="50" t="s">
        <v>368</v>
      </c>
      <c r="R20528" s="9" t="s">
        <v>368</v>
      </c>
      <c r="S20528" s="50" t="s">
        <v>368</v>
      </c>
      <c r="T20528" s="9" t="s">
        <v>368</v>
      </c>
      <c r="U20528" s="9" t="s">
        <v>368</v>
      </c>
    </row>
    <row r="20529">
      <c r="F20529" s="9"/>
      <c r="N20529" s="50"/>
      <c r="O20529" s="50"/>
      <c r="P20529" s="50"/>
      <c r="Q20529" s="50" t="s">
        <v>368</v>
      </c>
      <c r="R20529" s="9" t="s">
        <v>368</v>
      </c>
      <c r="S20529" s="50" t="s">
        <v>368</v>
      </c>
      <c r="T20529" s="9" t="s">
        <v>368</v>
      </c>
      <c r="U20529" s="9" t="s">
        <v>368</v>
      </c>
    </row>
    <row r="20530">
      <c r="F20530" s="9"/>
      <c r="N20530" s="50"/>
      <c r="O20530" s="50"/>
      <c r="P20530" s="50"/>
      <c r="Q20530" s="50" t="s">
        <v>368</v>
      </c>
      <c r="R20530" s="9" t="s">
        <v>368</v>
      </c>
      <c r="S20530" s="50" t="s">
        <v>368</v>
      </c>
      <c r="T20530" s="9" t="s">
        <v>368</v>
      </c>
      <c r="U20530" s="9" t="s">
        <v>368</v>
      </c>
    </row>
    <row r="20531">
      <c r="F20531" s="9"/>
      <c r="N20531" s="50"/>
      <c r="O20531" s="50"/>
      <c r="P20531" s="50"/>
      <c r="Q20531" s="50" t="s">
        <v>368</v>
      </c>
      <c r="R20531" s="9" t="s">
        <v>368</v>
      </c>
      <c r="S20531" s="50" t="s">
        <v>368</v>
      </c>
      <c r="T20531" s="9" t="s">
        <v>368</v>
      </c>
      <c r="U20531" s="9" t="s">
        <v>368</v>
      </c>
    </row>
    <row r="20532">
      <c r="F20532" s="9"/>
      <c r="N20532" s="50"/>
      <c r="O20532" s="50"/>
      <c r="P20532" s="50"/>
      <c r="Q20532" s="50" t="s">
        <v>368</v>
      </c>
      <c r="R20532" s="9" t="s">
        <v>368</v>
      </c>
      <c r="S20532" s="50" t="s">
        <v>368</v>
      </c>
      <c r="T20532" s="9" t="s">
        <v>368</v>
      </c>
      <c r="U20532" s="9" t="s">
        <v>368</v>
      </c>
    </row>
    <row r="20533">
      <c r="F20533" s="9"/>
      <c r="N20533" s="50"/>
      <c r="O20533" s="50"/>
      <c r="P20533" s="50"/>
      <c r="Q20533" s="50" t="s">
        <v>368</v>
      </c>
      <c r="R20533" s="9" t="s">
        <v>368</v>
      </c>
      <c r="S20533" s="50" t="s">
        <v>368</v>
      </c>
      <c r="T20533" s="9" t="s">
        <v>368</v>
      </c>
      <c r="U20533" s="9" t="s">
        <v>368</v>
      </c>
    </row>
    <row r="20534">
      <c r="F20534" s="9"/>
      <c r="N20534" s="50"/>
      <c r="O20534" s="50"/>
      <c r="P20534" s="50"/>
      <c r="Q20534" s="50" t="s">
        <v>368</v>
      </c>
      <c r="R20534" s="9" t="s">
        <v>368</v>
      </c>
      <c r="S20534" s="50" t="s">
        <v>368</v>
      </c>
      <c r="T20534" s="9" t="s">
        <v>368</v>
      </c>
      <c r="U20534" s="9" t="s">
        <v>368</v>
      </c>
    </row>
    <row r="20535">
      <c r="F20535" s="9"/>
      <c r="N20535" s="50"/>
      <c r="O20535" s="50"/>
      <c r="P20535" s="50"/>
      <c r="Q20535" s="50" t="s">
        <v>368</v>
      </c>
      <c r="R20535" s="9" t="s">
        <v>368</v>
      </c>
      <c r="S20535" s="50" t="s">
        <v>368</v>
      </c>
      <c r="T20535" s="9" t="s">
        <v>368</v>
      </c>
      <c r="U20535" s="9" t="s">
        <v>368</v>
      </c>
    </row>
    <row r="20536">
      <c r="F20536" s="9"/>
      <c r="N20536" s="50"/>
      <c r="O20536" s="50"/>
      <c r="P20536" s="50"/>
      <c r="Q20536" s="50" t="s">
        <v>368</v>
      </c>
      <c r="R20536" s="9" t="s">
        <v>368</v>
      </c>
      <c r="S20536" s="50" t="s">
        <v>368</v>
      </c>
      <c r="T20536" s="9" t="s">
        <v>368</v>
      </c>
      <c r="U20536" s="9" t="s">
        <v>368</v>
      </c>
    </row>
    <row r="20537">
      <c r="F20537" s="9"/>
      <c r="N20537" s="50"/>
      <c r="O20537" s="50"/>
      <c r="P20537" s="50"/>
      <c r="Q20537" s="50" t="s">
        <v>368</v>
      </c>
      <c r="R20537" s="9" t="s">
        <v>368</v>
      </c>
      <c r="S20537" s="50" t="s">
        <v>368</v>
      </c>
      <c r="T20537" s="9" t="s">
        <v>368</v>
      </c>
      <c r="U20537" s="9" t="s">
        <v>368</v>
      </c>
    </row>
    <row r="20538">
      <c r="F20538" s="9"/>
      <c r="N20538" s="50"/>
      <c r="O20538" s="50"/>
      <c r="P20538" s="50"/>
      <c r="Q20538" s="50" t="s">
        <v>368</v>
      </c>
      <c r="R20538" s="9" t="s">
        <v>368</v>
      </c>
      <c r="S20538" s="50" t="s">
        <v>368</v>
      </c>
      <c r="T20538" s="9" t="s">
        <v>368</v>
      </c>
      <c r="U20538" s="9" t="s">
        <v>368</v>
      </c>
    </row>
    <row r="20539">
      <c r="F20539" s="9"/>
      <c r="N20539" s="50"/>
      <c r="O20539" s="50"/>
      <c r="P20539" s="50"/>
      <c r="Q20539" s="50" t="s">
        <v>368</v>
      </c>
      <c r="R20539" s="9" t="s">
        <v>368</v>
      </c>
      <c r="S20539" s="50" t="s">
        <v>368</v>
      </c>
      <c r="T20539" s="9" t="s">
        <v>368</v>
      </c>
      <c r="U20539" s="9" t="s">
        <v>368</v>
      </c>
    </row>
    <row r="20540">
      <c r="F20540" s="9"/>
      <c r="N20540" s="50"/>
      <c r="O20540" s="50"/>
      <c r="P20540" s="50"/>
      <c r="Q20540" s="50" t="s">
        <v>368</v>
      </c>
      <c r="R20540" s="9" t="s">
        <v>368</v>
      </c>
      <c r="S20540" s="50" t="s">
        <v>368</v>
      </c>
      <c r="T20540" s="9" t="s">
        <v>368</v>
      </c>
      <c r="U20540" s="9" t="s">
        <v>368</v>
      </c>
    </row>
    <row r="20541">
      <c r="F20541" s="9"/>
      <c r="N20541" s="50"/>
      <c r="O20541" s="50"/>
      <c r="P20541" s="50"/>
      <c r="Q20541" s="50" t="s">
        <v>368</v>
      </c>
      <c r="R20541" s="9" t="s">
        <v>368</v>
      </c>
      <c r="S20541" s="50" t="s">
        <v>368</v>
      </c>
      <c r="T20541" s="9" t="s">
        <v>368</v>
      </c>
      <c r="U20541" s="9" t="s">
        <v>368</v>
      </c>
    </row>
    <row r="20542">
      <c r="F20542" s="9"/>
      <c r="N20542" s="50"/>
      <c r="O20542" s="50"/>
      <c r="P20542" s="50"/>
      <c r="Q20542" s="50" t="s">
        <v>368</v>
      </c>
      <c r="R20542" s="9" t="s">
        <v>368</v>
      </c>
      <c r="S20542" s="50" t="s">
        <v>368</v>
      </c>
      <c r="T20542" s="9" t="s">
        <v>368</v>
      </c>
      <c r="U20542" s="9" t="s">
        <v>368</v>
      </c>
    </row>
    <row r="20543">
      <c r="F20543" s="9"/>
      <c r="N20543" s="50"/>
      <c r="O20543" s="50"/>
      <c r="P20543" s="50"/>
      <c r="Q20543" s="50" t="s">
        <v>368</v>
      </c>
      <c r="R20543" s="9" t="s">
        <v>368</v>
      </c>
      <c r="S20543" s="50" t="s">
        <v>368</v>
      </c>
      <c r="T20543" s="9" t="s">
        <v>368</v>
      </c>
      <c r="U20543" s="9" t="s">
        <v>368</v>
      </c>
    </row>
    <row r="20544">
      <c r="F20544" s="9"/>
      <c r="N20544" s="50"/>
      <c r="O20544" s="50"/>
      <c r="P20544" s="50"/>
      <c r="Q20544" s="50" t="s">
        <v>368</v>
      </c>
      <c r="R20544" s="9" t="s">
        <v>368</v>
      </c>
      <c r="S20544" s="50" t="s">
        <v>368</v>
      </c>
      <c r="T20544" s="9" t="s">
        <v>368</v>
      </c>
      <c r="U20544" s="9" t="s">
        <v>368</v>
      </c>
    </row>
    <row r="20545">
      <c r="F20545" s="9"/>
      <c r="N20545" s="50"/>
      <c r="O20545" s="50"/>
      <c r="P20545" s="50"/>
      <c r="Q20545" s="50" t="s">
        <v>368</v>
      </c>
      <c r="R20545" s="9" t="s">
        <v>368</v>
      </c>
      <c r="S20545" s="50" t="s">
        <v>368</v>
      </c>
      <c r="T20545" s="9" t="s">
        <v>368</v>
      </c>
      <c r="U20545" s="9" t="s">
        <v>368</v>
      </c>
    </row>
    <row r="20546">
      <c r="F20546" s="9"/>
      <c r="N20546" s="50"/>
      <c r="O20546" s="50"/>
      <c r="P20546" s="50"/>
      <c r="Q20546" s="50" t="s">
        <v>368</v>
      </c>
      <c r="R20546" s="9" t="s">
        <v>368</v>
      </c>
      <c r="S20546" s="50" t="s">
        <v>368</v>
      </c>
      <c r="T20546" s="9" t="s">
        <v>368</v>
      </c>
      <c r="U20546" s="9" t="s">
        <v>368</v>
      </c>
    </row>
    <row r="20547">
      <c r="F20547" s="9"/>
      <c r="N20547" s="50"/>
      <c r="O20547" s="50"/>
      <c r="P20547" s="50"/>
      <c r="Q20547" s="50" t="s">
        <v>368</v>
      </c>
      <c r="R20547" s="9" t="s">
        <v>368</v>
      </c>
      <c r="S20547" s="50" t="s">
        <v>368</v>
      </c>
      <c r="T20547" s="9" t="s">
        <v>368</v>
      </c>
      <c r="U20547" s="9" t="s">
        <v>368</v>
      </c>
    </row>
    <row r="20548">
      <c r="F20548" s="9"/>
      <c r="N20548" s="50"/>
      <c r="O20548" s="50"/>
      <c r="P20548" s="50"/>
      <c r="Q20548" s="50" t="s">
        <v>368</v>
      </c>
      <c r="R20548" s="9" t="s">
        <v>368</v>
      </c>
      <c r="S20548" s="50" t="s">
        <v>368</v>
      </c>
      <c r="T20548" s="9" t="s">
        <v>368</v>
      </c>
      <c r="U20548" s="9" t="s">
        <v>368</v>
      </c>
    </row>
    <row r="20549">
      <c r="F20549" s="9"/>
      <c r="N20549" s="50"/>
      <c r="O20549" s="50"/>
      <c r="P20549" s="50"/>
      <c r="Q20549" s="50" t="s">
        <v>368</v>
      </c>
      <c r="R20549" s="9" t="s">
        <v>368</v>
      </c>
      <c r="S20549" s="50" t="s">
        <v>368</v>
      </c>
      <c r="T20549" s="9" t="s">
        <v>368</v>
      </c>
      <c r="U20549" s="9" t="s">
        <v>368</v>
      </c>
    </row>
    <row r="20550">
      <c r="F20550" s="9"/>
      <c r="N20550" s="50"/>
      <c r="O20550" s="50"/>
      <c r="P20550" s="50"/>
      <c r="Q20550" s="50" t="s">
        <v>368</v>
      </c>
      <c r="R20550" s="9" t="s">
        <v>368</v>
      </c>
      <c r="S20550" s="50" t="s">
        <v>368</v>
      </c>
      <c r="T20550" s="9" t="s">
        <v>368</v>
      </c>
      <c r="U20550" s="9" t="s">
        <v>368</v>
      </c>
    </row>
    <row r="20551">
      <c r="F20551" s="9"/>
      <c r="N20551" s="50"/>
      <c r="O20551" s="50"/>
      <c r="P20551" s="50"/>
      <c r="Q20551" s="50" t="s">
        <v>368</v>
      </c>
      <c r="R20551" s="9" t="s">
        <v>368</v>
      </c>
      <c r="S20551" s="50" t="s">
        <v>368</v>
      </c>
      <c r="T20551" s="9" t="s">
        <v>368</v>
      </c>
      <c r="U20551" s="9" t="s">
        <v>368</v>
      </c>
    </row>
    <row r="20552">
      <c r="F20552" s="9"/>
      <c r="N20552" s="50"/>
      <c r="O20552" s="50"/>
      <c r="P20552" s="50"/>
      <c r="Q20552" s="50" t="s">
        <v>368</v>
      </c>
      <c r="R20552" s="9" t="s">
        <v>368</v>
      </c>
      <c r="S20552" s="50" t="s">
        <v>368</v>
      </c>
      <c r="T20552" s="9" t="s">
        <v>368</v>
      </c>
      <c r="U20552" s="9" t="s">
        <v>368</v>
      </c>
    </row>
    <row r="20553">
      <c r="F20553" s="9"/>
      <c r="N20553" s="50"/>
      <c r="O20553" s="50"/>
      <c r="P20553" s="50"/>
      <c r="Q20553" s="50" t="s">
        <v>368</v>
      </c>
      <c r="R20553" s="9" t="s">
        <v>368</v>
      </c>
      <c r="S20553" s="50" t="s">
        <v>368</v>
      </c>
      <c r="T20553" s="9" t="s">
        <v>368</v>
      </c>
      <c r="U20553" s="9" t="s">
        <v>368</v>
      </c>
    </row>
    <row r="20554">
      <c r="F20554" s="9"/>
      <c r="N20554" s="50"/>
      <c r="O20554" s="50"/>
      <c r="P20554" s="50"/>
      <c r="Q20554" s="50" t="s">
        <v>368</v>
      </c>
      <c r="R20554" s="9" t="s">
        <v>368</v>
      </c>
      <c r="S20554" s="50" t="s">
        <v>368</v>
      </c>
      <c r="T20554" s="9" t="s">
        <v>368</v>
      </c>
      <c r="U20554" s="9" t="s">
        <v>368</v>
      </c>
    </row>
    <row r="20555">
      <c r="F20555" s="9"/>
      <c r="N20555" s="50"/>
      <c r="O20555" s="50"/>
      <c r="P20555" s="50"/>
      <c r="Q20555" s="50" t="s">
        <v>368</v>
      </c>
      <c r="R20555" s="9" t="s">
        <v>368</v>
      </c>
      <c r="S20555" s="50" t="s">
        <v>368</v>
      </c>
      <c r="T20555" s="9" t="s">
        <v>368</v>
      </c>
      <c r="U20555" s="9" t="s">
        <v>368</v>
      </c>
    </row>
    <row r="20556">
      <c r="F20556" s="9"/>
      <c r="N20556" s="50"/>
      <c r="O20556" s="50"/>
      <c r="P20556" s="50"/>
      <c r="Q20556" s="50" t="s">
        <v>368</v>
      </c>
      <c r="R20556" s="9" t="s">
        <v>368</v>
      </c>
      <c r="S20556" s="50" t="s">
        <v>368</v>
      </c>
      <c r="T20556" s="9" t="s">
        <v>368</v>
      </c>
      <c r="U20556" s="9" t="s">
        <v>368</v>
      </c>
    </row>
    <row r="20557">
      <c r="F20557" s="9"/>
      <c r="N20557" s="50"/>
      <c r="O20557" s="50"/>
      <c r="P20557" s="50"/>
      <c r="Q20557" s="50" t="s">
        <v>368</v>
      </c>
      <c r="R20557" s="9" t="s">
        <v>368</v>
      </c>
      <c r="S20557" s="50" t="s">
        <v>368</v>
      </c>
      <c r="T20557" s="9" t="s">
        <v>368</v>
      </c>
      <c r="U20557" s="9" t="s">
        <v>368</v>
      </c>
    </row>
    <row r="20558">
      <c r="F20558" s="9"/>
      <c r="N20558" s="50"/>
      <c r="O20558" s="50"/>
      <c r="P20558" s="50"/>
      <c r="Q20558" s="50" t="s">
        <v>368</v>
      </c>
      <c r="R20558" s="9" t="s">
        <v>368</v>
      </c>
      <c r="S20558" s="50" t="s">
        <v>368</v>
      </c>
      <c r="T20558" s="9" t="s">
        <v>368</v>
      </c>
      <c r="U20558" s="9" t="s">
        <v>368</v>
      </c>
    </row>
    <row r="20559">
      <c r="F20559" s="9"/>
      <c r="N20559" s="50"/>
      <c r="O20559" s="50"/>
      <c r="P20559" s="50"/>
      <c r="Q20559" s="50" t="s">
        <v>368</v>
      </c>
      <c r="R20559" s="9" t="s">
        <v>368</v>
      </c>
      <c r="S20559" s="50" t="s">
        <v>368</v>
      </c>
      <c r="T20559" s="9" t="s">
        <v>368</v>
      </c>
      <c r="U20559" s="9" t="s">
        <v>368</v>
      </c>
    </row>
    <row r="20560">
      <c r="F20560" s="9"/>
      <c r="N20560" s="50"/>
      <c r="O20560" s="50"/>
      <c r="P20560" s="50"/>
      <c r="Q20560" s="50" t="s">
        <v>368</v>
      </c>
      <c r="R20560" s="9" t="s">
        <v>368</v>
      </c>
      <c r="S20560" s="50" t="s">
        <v>368</v>
      </c>
      <c r="T20560" s="9" t="s">
        <v>368</v>
      </c>
      <c r="U20560" s="9" t="s">
        <v>368</v>
      </c>
    </row>
    <row r="20561">
      <c r="F20561" s="9"/>
      <c r="N20561" s="50"/>
      <c r="O20561" s="50"/>
      <c r="P20561" s="50"/>
      <c r="Q20561" s="50" t="s">
        <v>368</v>
      </c>
      <c r="R20561" s="9" t="s">
        <v>368</v>
      </c>
      <c r="S20561" s="50" t="s">
        <v>368</v>
      </c>
      <c r="T20561" s="9" t="s">
        <v>368</v>
      </c>
      <c r="U20561" s="9" t="s">
        <v>368</v>
      </c>
    </row>
    <row r="20562">
      <c r="F20562" s="9"/>
      <c r="N20562" s="50"/>
      <c r="O20562" s="50"/>
      <c r="P20562" s="50"/>
      <c r="Q20562" s="50" t="s">
        <v>368</v>
      </c>
      <c r="R20562" s="9" t="s">
        <v>368</v>
      </c>
      <c r="S20562" s="50" t="s">
        <v>368</v>
      </c>
      <c r="T20562" s="9" t="s">
        <v>368</v>
      </c>
      <c r="U20562" s="9" t="s">
        <v>368</v>
      </c>
    </row>
    <row r="20563">
      <c r="F20563" s="9"/>
      <c r="N20563" s="50"/>
      <c r="O20563" s="50"/>
      <c r="P20563" s="50"/>
      <c r="Q20563" s="50" t="s">
        <v>368</v>
      </c>
      <c r="R20563" s="9" t="s">
        <v>368</v>
      </c>
      <c r="S20563" s="50" t="s">
        <v>368</v>
      </c>
      <c r="T20563" s="9" t="s">
        <v>368</v>
      </c>
      <c r="U20563" s="9" t="s">
        <v>368</v>
      </c>
    </row>
    <row r="20564">
      <c r="F20564" s="9"/>
      <c r="N20564" s="50"/>
      <c r="O20564" s="50"/>
      <c r="P20564" s="50"/>
      <c r="Q20564" s="50" t="s">
        <v>368</v>
      </c>
      <c r="R20564" s="9" t="s">
        <v>368</v>
      </c>
      <c r="S20564" s="50" t="s">
        <v>368</v>
      </c>
      <c r="T20564" s="9" t="s">
        <v>368</v>
      </c>
      <c r="U20564" s="9" t="s">
        <v>368</v>
      </c>
    </row>
    <row r="20565">
      <c r="F20565" s="9"/>
      <c r="N20565" s="50"/>
      <c r="O20565" s="50"/>
      <c r="P20565" s="50"/>
      <c r="Q20565" s="50" t="s">
        <v>368</v>
      </c>
      <c r="R20565" s="9" t="s">
        <v>368</v>
      </c>
      <c r="S20565" s="50" t="s">
        <v>368</v>
      </c>
      <c r="T20565" s="9" t="s">
        <v>368</v>
      </c>
      <c r="U20565" s="9" t="s">
        <v>368</v>
      </c>
    </row>
    <row r="20566">
      <c r="F20566" s="9"/>
      <c r="N20566" s="50"/>
      <c r="O20566" s="50"/>
      <c r="P20566" s="50"/>
      <c r="Q20566" s="50" t="s">
        <v>368</v>
      </c>
      <c r="R20566" s="9" t="s">
        <v>368</v>
      </c>
      <c r="S20566" s="50" t="s">
        <v>368</v>
      </c>
      <c r="T20566" s="9" t="s">
        <v>368</v>
      </c>
      <c r="U20566" s="9" t="s">
        <v>368</v>
      </c>
    </row>
    <row r="20567">
      <c r="F20567" s="9"/>
      <c r="N20567" s="50"/>
      <c r="O20567" s="50"/>
      <c r="P20567" s="50"/>
      <c r="Q20567" s="50" t="s">
        <v>368</v>
      </c>
      <c r="R20567" s="9" t="s">
        <v>368</v>
      </c>
      <c r="S20567" s="50" t="s">
        <v>368</v>
      </c>
      <c r="T20567" s="9" t="s">
        <v>368</v>
      </c>
      <c r="U20567" s="9" t="s">
        <v>368</v>
      </c>
    </row>
    <row r="20568">
      <c r="F20568" s="9"/>
      <c r="N20568" s="50"/>
      <c r="O20568" s="50"/>
      <c r="P20568" s="50"/>
      <c r="Q20568" s="50" t="s">
        <v>368</v>
      </c>
      <c r="R20568" s="9" t="s">
        <v>368</v>
      </c>
      <c r="S20568" s="50" t="s">
        <v>368</v>
      </c>
      <c r="T20568" s="9" t="s">
        <v>368</v>
      </c>
      <c r="U20568" s="9" t="s">
        <v>368</v>
      </c>
    </row>
    <row r="20569">
      <c r="F20569" s="9"/>
      <c r="N20569" s="50"/>
      <c r="O20569" s="50"/>
      <c r="P20569" s="50"/>
      <c r="Q20569" s="50" t="s">
        <v>368</v>
      </c>
      <c r="R20569" s="9" t="s">
        <v>368</v>
      </c>
      <c r="S20569" s="50" t="s">
        <v>368</v>
      </c>
      <c r="T20569" s="9" t="s">
        <v>368</v>
      </c>
      <c r="U20569" s="9" t="s">
        <v>368</v>
      </c>
    </row>
    <row r="20570">
      <c r="F20570" s="9"/>
      <c r="N20570" s="50"/>
      <c r="O20570" s="50"/>
      <c r="P20570" s="50"/>
      <c r="Q20570" s="50" t="s">
        <v>368</v>
      </c>
      <c r="R20570" s="9" t="s">
        <v>368</v>
      </c>
      <c r="S20570" s="50" t="s">
        <v>368</v>
      </c>
      <c r="T20570" s="9" t="s">
        <v>368</v>
      </c>
      <c r="U20570" s="9" t="s">
        <v>368</v>
      </c>
    </row>
    <row r="20571">
      <c r="F20571" s="9"/>
      <c r="N20571" s="50"/>
      <c r="O20571" s="50"/>
      <c r="P20571" s="50"/>
      <c r="Q20571" s="50" t="s">
        <v>368</v>
      </c>
      <c r="R20571" s="9" t="s">
        <v>368</v>
      </c>
      <c r="S20571" s="50" t="s">
        <v>368</v>
      </c>
      <c r="T20571" s="9" t="s">
        <v>368</v>
      </c>
      <c r="U20571" s="9" t="s">
        <v>368</v>
      </c>
    </row>
    <row r="20572">
      <c r="F20572" s="9"/>
      <c r="N20572" s="50"/>
      <c r="O20572" s="50"/>
      <c r="P20572" s="50"/>
      <c r="Q20572" s="50" t="s">
        <v>368</v>
      </c>
      <c r="R20572" s="9" t="s">
        <v>368</v>
      </c>
      <c r="S20572" s="50" t="s">
        <v>368</v>
      </c>
      <c r="T20572" s="9" t="s">
        <v>368</v>
      </c>
      <c r="U20572" s="9" t="s">
        <v>368</v>
      </c>
    </row>
    <row r="20573">
      <c r="F20573" s="9"/>
      <c r="N20573" s="50"/>
      <c r="O20573" s="50"/>
      <c r="P20573" s="50"/>
      <c r="Q20573" s="50" t="s">
        <v>368</v>
      </c>
      <c r="R20573" s="9" t="s">
        <v>368</v>
      </c>
      <c r="S20573" s="50" t="s">
        <v>368</v>
      </c>
      <c r="T20573" s="9" t="s">
        <v>368</v>
      </c>
      <c r="U20573" s="9" t="s">
        <v>368</v>
      </c>
    </row>
    <row r="20574">
      <c r="F20574" s="9"/>
      <c r="N20574" s="50"/>
      <c r="O20574" s="50"/>
      <c r="P20574" s="50"/>
      <c r="Q20574" s="50" t="s">
        <v>368</v>
      </c>
      <c r="R20574" s="9" t="s">
        <v>368</v>
      </c>
      <c r="S20574" s="50" t="s">
        <v>368</v>
      </c>
      <c r="T20574" s="9" t="s">
        <v>368</v>
      </c>
      <c r="U20574" s="9" t="s">
        <v>368</v>
      </c>
    </row>
    <row r="20575">
      <c r="F20575" s="9"/>
      <c r="N20575" s="50"/>
      <c r="O20575" s="50"/>
      <c r="P20575" s="50"/>
      <c r="Q20575" s="50" t="s">
        <v>368</v>
      </c>
      <c r="R20575" s="9" t="s">
        <v>368</v>
      </c>
      <c r="S20575" s="50" t="s">
        <v>368</v>
      </c>
      <c r="T20575" s="9" t="s">
        <v>368</v>
      </c>
      <c r="U20575" s="9" t="s">
        <v>368</v>
      </c>
    </row>
    <row r="20576">
      <c r="F20576" s="9"/>
      <c r="N20576" s="50"/>
      <c r="O20576" s="50"/>
      <c r="P20576" s="50"/>
      <c r="Q20576" s="50" t="s">
        <v>368</v>
      </c>
      <c r="R20576" s="9" t="s">
        <v>368</v>
      </c>
      <c r="S20576" s="50" t="s">
        <v>368</v>
      </c>
      <c r="T20576" s="9" t="s">
        <v>368</v>
      </c>
      <c r="U20576" s="9" t="s">
        <v>368</v>
      </c>
    </row>
    <row r="20577">
      <c r="F20577" s="9"/>
      <c r="N20577" s="50"/>
      <c r="O20577" s="50"/>
      <c r="P20577" s="50"/>
      <c r="Q20577" s="50" t="s">
        <v>368</v>
      </c>
      <c r="R20577" s="9" t="s">
        <v>368</v>
      </c>
      <c r="S20577" s="50" t="s">
        <v>368</v>
      </c>
      <c r="T20577" s="9" t="s">
        <v>368</v>
      </c>
      <c r="U20577" s="9" t="s">
        <v>368</v>
      </c>
    </row>
    <row r="20578">
      <c r="F20578" s="9"/>
      <c r="N20578" s="50"/>
      <c r="O20578" s="50"/>
      <c r="P20578" s="50"/>
      <c r="Q20578" s="50" t="s">
        <v>368</v>
      </c>
      <c r="R20578" s="9" t="s">
        <v>368</v>
      </c>
      <c r="S20578" s="50" t="s">
        <v>368</v>
      </c>
      <c r="T20578" s="9" t="s">
        <v>368</v>
      </c>
      <c r="U20578" s="9" t="s">
        <v>368</v>
      </c>
    </row>
    <row r="20579">
      <c r="F20579" s="9"/>
      <c r="N20579" s="50"/>
      <c r="O20579" s="50"/>
      <c r="P20579" s="50"/>
      <c r="Q20579" s="50" t="s">
        <v>368</v>
      </c>
      <c r="R20579" s="9" t="s">
        <v>368</v>
      </c>
      <c r="S20579" s="50" t="s">
        <v>368</v>
      </c>
      <c r="T20579" s="9" t="s">
        <v>368</v>
      </c>
      <c r="U20579" s="9" t="s">
        <v>368</v>
      </c>
    </row>
    <row r="20580">
      <c r="F20580" s="9"/>
      <c r="N20580" s="50"/>
      <c r="O20580" s="50"/>
      <c r="P20580" s="50"/>
      <c r="Q20580" s="50" t="s">
        <v>368</v>
      </c>
      <c r="R20580" s="9" t="s">
        <v>368</v>
      </c>
      <c r="S20580" s="50" t="s">
        <v>368</v>
      </c>
      <c r="T20580" s="9" t="s">
        <v>368</v>
      </c>
      <c r="U20580" s="9" t="s">
        <v>368</v>
      </c>
    </row>
    <row r="20581">
      <c r="F20581" s="9"/>
      <c r="N20581" s="50"/>
      <c r="O20581" s="50"/>
      <c r="P20581" s="50"/>
      <c r="Q20581" s="50" t="s">
        <v>368</v>
      </c>
      <c r="R20581" s="9" t="s">
        <v>368</v>
      </c>
      <c r="S20581" s="50" t="s">
        <v>368</v>
      </c>
      <c r="T20581" s="9" t="s">
        <v>368</v>
      </c>
      <c r="U20581" s="9" t="s">
        <v>368</v>
      </c>
    </row>
    <row r="20582">
      <c r="F20582" s="9"/>
      <c r="N20582" s="50"/>
      <c r="O20582" s="50"/>
      <c r="P20582" s="50"/>
      <c r="Q20582" s="50" t="s">
        <v>368</v>
      </c>
      <c r="R20582" s="9" t="s">
        <v>368</v>
      </c>
      <c r="S20582" s="50" t="s">
        <v>368</v>
      </c>
      <c r="T20582" s="9" t="s">
        <v>368</v>
      </c>
      <c r="U20582" s="9" t="s">
        <v>368</v>
      </c>
    </row>
    <row r="20583">
      <c r="F20583" s="9"/>
      <c r="N20583" s="50"/>
      <c r="O20583" s="50"/>
      <c r="P20583" s="50"/>
      <c r="Q20583" s="50" t="s">
        <v>368</v>
      </c>
      <c r="R20583" s="9" t="s">
        <v>368</v>
      </c>
      <c r="S20583" s="50" t="s">
        <v>368</v>
      </c>
      <c r="T20583" s="9" t="s">
        <v>368</v>
      </c>
      <c r="U20583" s="9" t="s">
        <v>368</v>
      </c>
    </row>
    <row r="20584">
      <c r="F20584" s="9"/>
      <c r="N20584" s="50"/>
      <c r="O20584" s="50"/>
      <c r="P20584" s="50"/>
      <c r="Q20584" s="50" t="s">
        <v>368</v>
      </c>
      <c r="R20584" s="9" t="s">
        <v>368</v>
      </c>
      <c r="S20584" s="50" t="s">
        <v>368</v>
      </c>
      <c r="T20584" s="9" t="s">
        <v>368</v>
      </c>
      <c r="U20584" s="9" t="s">
        <v>368</v>
      </c>
    </row>
    <row r="20585">
      <c r="F20585" s="9"/>
      <c r="N20585" s="50"/>
      <c r="O20585" s="50"/>
      <c r="P20585" s="50"/>
      <c r="Q20585" s="50" t="s">
        <v>368</v>
      </c>
      <c r="R20585" s="9" t="s">
        <v>368</v>
      </c>
      <c r="S20585" s="50" t="s">
        <v>368</v>
      </c>
      <c r="T20585" s="9" t="s">
        <v>368</v>
      </c>
      <c r="U20585" s="9" t="s">
        <v>368</v>
      </c>
    </row>
    <row r="20586">
      <c r="F20586" s="9"/>
      <c r="N20586" s="50"/>
      <c r="O20586" s="50"/>
      <c r="P20586" s="50"/>
      <c r="Q20586" s="50" t="s">
        <v>368</v>
      </c>
      <c r="R20586" s="9" t="s">
        <v>368</v>
      </c>
      <c r="S20586" s="50" t="s">
        <v>368</v>
      </c>
      <c r="T20586" s="9" t="s">
        <v>368</v>
      </c>
      <c r="U20586" s="9" t="s">
        <v>368</v>
      </c>
    </row>
    <row r="20587">
      <c r="F20587" s="9"/>
      <c r="N20587" s="50"/>
      <c r="O20587" s="50"/>
      <c r="P20587" s="50"/>
      <c r="Q20587" s="50" t="s">
        <v>368</v>
      </c>
      <c r="R20587" s="9" t="s">
        <v>368</v>
      </c>
      <c r="S20587" s="50" t="s">
        <v>368</v>
      </c>
      <c r="T20587" s="9" t="s">
        <v>368</v>
      </c>
      <c r="U20587" s="9" t="s">
        <v>368</v>
      </c>
    </row>
    <row r="20588">
      <c r="F20588" s="9"/>
      <c r="N20588" s="50"/>
      <c r="O20588" s="50"/>
      <c r="P20588" s="50"/>
      <c r="Q20588" s="50" t="s">
        <v>368</v>
      </c>
      <c r="R20588" s="9" t="s">
        <v>368</v>
      </c>
      <c r="S20588" s="50" t="s">
        <v>368</v>
      </c>
      <c r="T20588" s="9" t="s">
        <v>368</v>
      </c>
      <c r="U20588" s="9" t="s">
        <v>368</v>
      </c>
    </row>
    <row r="20589">
      <c r="F20589" s="9"/>
      <c r="N20589" s="50"/>
      <c r="O20589" s="50"/>
      <c r="P20589" s="50"/>
      <c r="Q20589" s="50" t="s">
        <v>368</v>
      </c>
      <c r="R20589" s="9" t="s">
        <v>368</v>
      </c>
      <c r="S20589" s="50" t="s">
        <v>368</v>
      </c>
      <c r="T20589" s="9" t="s">
        <v>368</v>
      </c>
      <c r="U20589" s="9" t="s">
        <v>368</v>
      </c>
    </row>
    <row r="20590">
      <c r="F20590" s="9"/>
      <c r="N20590" s="50"/>
      <c r="O20590" s="50"/>
      <c r="P20590" s="50"/>
      <c r="Q20590" s="50" t="s">
        <v>368</v>
      </c>
      <c r="R20590" s="9" t="s">
        <v>368</v>
      </c>
      <c r="S20590" s="50" t="s">
        <v>368</v>
      </c>
      <c r="T20590" s="9" t="s">
        <v>368</v>
      </c>
      <c r="U20590" s="9" t="s">
        <v>368</v>
      </c>
    </row>
    <row r="20591">
      <c r="F20591" s="9"/>
      <c r="N20591" s="50"/>
      <c r="O20591" s="50"/>
      <c r="P20591" s="50"/>
      <c r="Q20591" s="50" t="s">
        <v>368</v>
      </c>
      <c r="R20591" s="9" t="s">
        <v>368</v>
      </c>
      <c r="S20591" s="50" t="s">
        <v>368</v>
      </c>
      <c r="T20591" s="9" t="s">
        <v>368</v>
      </c>
      <c r="U20591" s="9" t="s">
        <v>368</v>
      </c>
    </row>
    <row r="20592">
      <c r="F20592" s="9"/>
      <c r="N20592" s="50"/>
      <c r="O20592" s="50"/>
      <c r="P20592" s="50"/>
      <c r="Q20592" s="50" t="s">
        <v>368</v>
      </c>
      <c r="R20592" s="9" t="s">
        <v>368</v>
      </c>
      <c r="S20592" s="50" t="s">
        <v>368</v>
      </c>
      <c r="T20592" s="9" t="s">
        <v>368</v>
      </c>
      <c r="U20592" s="9" t="s">
        <v>368</v>
      </c>
    </row>
    <row r="20593">
      <c r="F20593" s="9"/>
      <c r="N20593" s="50"/>
      <c r="O20593" s="50"/>
      <c r="P20593" s="50"/>
      <c r="Q20593" s="50" t="s">
        <v>368</v>
      </c>
      <c r="R20593" s="9" t="s">
        <v>368</v>
      </c>
      <c r="S20593" s="50" t="s">
        <v>368</v>
      </c>
      <c r="T20593" s="9" t="s">
        <v>368</v>
      </c>
      <c r="U20593" s="9" t="s">
        <v>368</v>
      </c>
    </row>
    <row r="20594">
      <c r="F20594" s="9"/>
      <c r="N20594" s="50"/>
      <c r="O20594" s="50"/>
      <c r="P20594" s="50"/>
      <c r="Q20594" s="50" t="s">
        <v>368</v>
      </c>
      <c r="R20594" s="9" t="s">
        <v>368</v>
      </c>
      <c r="S20594" s="50" t="s">
        <v>368</v>
      </c>
      <c r="T20594" s="9" t="s">
        <v>368</v>
      </c>
      <c r="U20594" s="9" t="s">
        <v>368</v>
      </c>
    </row>
    <row r="20595">
      <c r="F20595" s="9"/>
      <c r="N20595" s="50"/>
      <c r="O20595" s="50"/>
      <c r="P20595" s="50"/>
      <c r="Q20595" s="50" t="s">
        <v>368</v>
      </c>
      <c r="R20595" s="9" t="s">
        <v>368</v>
      </c>
      <c r="S20595" s="50" t="s">
        <v>368</v>
      </c>
      <c r="T20595" s="9" t="s">
        <v>368</v>
      </c>
      <c r="U20595" s="9" t="s">
        <v>368</v>
      </c>
    </row>
    <row r="20596">
      <c r="F20596" s="9"/>
      <c r="N20596" s="50"/>
      <c r="O20596" s="50"/>
      <c r="P20596" s="50"/>
      <c r="Q20596" s="50" t="s">
        <v>368</v>
      </c>
      <c r="R20596" s="9" t="s">
        <v>368</v>
      </c>
      <c r="S20596" s="50" t="s">
        <v>368</v>
      </c>
      <c r="T20596" s="9" t="s">
        <v>368</v>
      </c>
      <c r="U20596" s="9" t="s">
        <v>368</v>
      </c>
    </row>
    <row r="20597">
      <c r="F20597" s="9"/>
      <c r="N20597" s="50"/>
      <c r="O20597" s="50"/>
      <c r="P20597" s="50"/>
      <c r="Q20597" s="50" t="s">
        <v>368</v>
      </c>
      <c r="R20597" s="9" t="s">
        <v>368</v>
      </c>
      <c r="S20597" s="50" t="s">
        <v>368</v>
      </c>
      <c r="T20597" s="9" t="s">
        <v>368</v>
      </c>
      <c r="U20597" s="9" t="s">
        <v>368</v>
      </c>
    </row>
    <row r="20598">
      <c r="F20598" s="9"/>
      <c r="N20598" s="50"/>
      <c r="O20598" s="50"/>
      <c r="P20598" s="50"/>
      <c r="Q20598" s="50" t="s">
        <v>368</v>
      </c>
      <c r="R20598" s="9" t="s">
        <v>368</v>
      </c>
      <c r="S20598" s="50" t="s">
        <v>368</v>
      </c>
      <c r="T20598" s="9" t="s">
        <v>368</v>
      </c>
      <c r="U20598" s="9" t="s">
        <v>368</v>
      </c>
    </row>
    <row r="20599">
      <c r="F20599" s="9"/>
      <c r="N20599" s="50"/>
      <c r="O20599" s="50"/>
      <c r="P20599" s="50"/>
      <c r="Q20599" s="50" t="s">
        <v>368</v>
      </c>
      <c r="R20599" s="9" t="s">
        <v>368</v>
      </c>
      <c r="S20599" s="50" t="s">
        <v>368</v>
      </c>
      <c r="T20599" s="9" t="s">
        <v>368</v>
      </c>
      <c r="U20599" s="9" t="s">
        <v>368</v>
      </c>
    </row>
    <row r="20600">
      <c r="F20600" s="9"/>
      <c r="N20600" s="50"/>
      <c r="O20600" s="50"/>
      <c r="P20600" s="50"/>
      <c r="Q20600" s="50" t="s">
        <v>368</v>
      </c>
      <c r="R20600" s="9" t="s">
        <v>368</v>
      </c>
      <c r="S20600" s="50" t="s">
        <v>368</v>
      </c>
      <c r="T20600" s="9" t="s">
        <v>368</v>
      </c>
      <c r="U20600" s="9" t="s">
        <v>368</v>
      </c>
    </row>
    <row r="20601">
      <c r="F20601" s="9"/>
      <c r="N20601" s="50"/>
      <c r="O20601" s="50"/>
      <c r="P20601" s="50"/>
      <c r="Q20601" s="50" t="s">
        <v>368</v>
      </c>
      <c r="R20601" s="9" t="s">
        <v>368</v>
      </c>
      <c r="S20601" s="50" t="s">
        <v>368</v>
      </c>
      <c r="T20601" s="9" t="s">
        <v>368</v>
      </c>
      <c r="U20601" s="9" t="s">
        <v>368</v>
      </c>
    </row>
    <row r="20602">
      <c r="F20602" s="9"/>
      <c r="N20602" s="50"/>
      <c r="O20602" s="50"/>
      <c r="P20602" s="50"/>
      <c r="Q20602" s="50" t="s">
        <v>368</v>
      </c>
      <c r="R20602" s="9" t="s">
        <v>368</v>
      </c>
      <c r="S20602" s="50" t="s">
        <v>368</v>
      </c>
      <c r="T20602" s="9" t="s">
        <v>368</v>
      </c>
      <c r="U20602" s="9" t="s">
        <v>368</v>
      </c>
    </row>
    <row r="20603">
      <c r="F20603" s="9"/>
      <c r="N20603" s="50"/>
      <c r="O20603" s="50"/>
      <c r="P20603" s="50"/>
      <c r="Q20603" s="50" t="s">
        <v>368</v>
      </c>
      <c r="R20603" s="9" t="s">
        <v>368</v>
      </c>
      <c r="S20603" s="50" t="s">
        <v>368</v>
      </c>
      <c r="T20603" s="9" t="s">
        <v>368</v>
      </c>
      <c r="U20603" s="9" t="s">
        <v>368</v>
      </c>
    </row>
    <row r="20604">
      <c r="F20604" s="9"/>
      <c r="N20604" s="50"/>
      <c r="O20604" s="50"/>
      <c r="P20604" s="50"/>
      <c r="Q20604" s="50" t="s">
        <v>368</v>
      </c>
      <c r="R20604" s="9" t="s">
        <v>368</v>
      </c>
      <c r="S20604" s="50" t="s">
        <v>368</v>
      </c>
      <c r="T20604" s="9" t="s">
        <v>368</v>
      </c>
      <c r="U20604" s="9" t="s">
        <v>368</v>
      </c>
    </row>
    <row r="20605">
      <c r="F20605" s="9"/>
      <c r="N20605" s="50"/>
      <c r="O20605" s="50"/>
      <c r="P20605" s="50"/>
      <c r="Q20605" s="50" t="s">
        <v>368</v>
      </c>
      <c r="R20605" s="9" t="s">
        <v>368</v>
      </c>
      <c r="S20605" s="50" t="s">
        <v>368</v>
      </c>
      <c r="T20605" s="9" t="s">
        <v>368</v>
      </c>
      <c r="U20605" s="9" t="s">
        <v>368</v>
      </c>
    </row>
    <row r="20606">
      <c r="F20606" s="9"/>
      <c r="N20606" s="50"/>
      <c r="O20606" s="50"/>
      <c r="P20606" s="50"/>
      <c r="Q20606" s="50" t="s">
        <v>368</v>
      </c>
      <c r="R20606" s="9" t="s">
        <v>368</v>
      </c>
      <c r="S20606" s="50" t="s">
        <v>368</v>
      </c>
      <c r="T20606" s="9" t="s">
        <v>368</v>
      </c>
      <c r="U20606" s="9" t="s">
        <v>368</v>
      </c>
    </row>
    <row r="20607">
      <c r="F20607" s="9"/>
      <c r="N20607" s="50"/>
      <c r="O20607" s="50"/>
      <c r="P20607" s="50"/>
      <c r="Q20607" s="50" t="s">
        <v>368</v>
      </c>
      <c r="R20607" s="9" t="s">
        <v>368</v>
      </c>
      <c r="S20607" s="50" t="s">
        <v>368</v>
      </c>
      <c r="T20607" s="9" t="s">
        <v>368</v>
      </c>
      <c r="U20607" s="9" t="s">
        <v>368</v>
      </c>
    </row>
    <row r="20608">
      <c r="F20608" s="9"/>
      <c r="N20608" s="50"/>
      <c r="O20608" s="50"/>
      <c r="P20608" s="50"/>
      <c r="Q20608" s="50" t="s">
        <v>368</v>
      </c>
      <c r="R20608" s="9" t="s">
        <v>368</v>
      </c>
      <c r="S20608" s="50" t="s">
        <v>368</v>
      </c>
      <c r="T20608" s="9" t="s">
        <v>368</v>
      </c>
      <c r="U20608" s="9" t="s">
        <v>368</v>
      </c>
    </row>
    <row r="20609">
      <c r="F20609" s="9"/>
      <c r="N20609" s="50"/>
      <c r="O20609" s="50"/>
      <c r="P20609" s="50"/>
      <c r="Q20609" s="50" t="s">
        <v>368</v>
      </c>
      <c r="R20609" s="9" t="s">
        <v>368</v>
      </c>
      <c r="S20609" s="50" t="s">
        <v>368</v>
      </c>
      <c r="T20609" s="9" t="s">
        <v>368</v>
      </c>
      <c r="U20609" s="9" t="s">
        <v>368</v>
      </c>
    </row>
    <row r="20610">
      <c r="F20610" s="9"/>
      <c r="N20610" s="50"/>
      <c r="O20610" s="50"/>
      <c r="P20610" s="50"/>
      <c r="Q20610" s="50" t="s">
        <v>368</v>
      </c>
      <c r="R20610" s="9" t="s">
        <v>368</v>
      </c>
      <c r="S20610" s="50" t="s">
        <v>368</v>
      </c>
      <c r="T20610" s="9" t="s">
        <v>368</v>
      </c>
      <c r="U20610" s="9" t="s">
        <v>368</v>
      </c>
    </row>
    <row r="20611">
      <c r="F20611" s="9"/>
      <c r="N20611" s="50"/>
      <c r="O20611" s="50"/>
      <c r="P20611" s="50"/>
      <c r="Q20611" s="50" t="s">
        <v>368</v>
      </c>
      <c r="R20611" s="9" t="s">
        <v>368</v>
      </c>
      <c r="S20611" s="50" t="s">
        <v>368</v>
      </c>
      <c r="T20611" s="9" t="s">
        <v>368</v>
      </c>
      <c r="U20611" s="9" t="s">
        <v>368</v>
      </c>
    </row>
    <row r="20612">
      <c r="F20612" s="9"/>
      <c r="N20612" s="50"/>
      <c r="O20612" s="50"/>
      <c r="P20612" s="50"/>
      <c r="Q20612" s="50" t="s">
        <v>368</v>
      </c>
      <c r="R20612" s="9" t="s">
        <v>368</v>
      </c>
      <c r="S20612" s="50" t="s">
        <v>368</v>
      </c>
      <c r="T20612" s="9" t="s">
        <v>368</v>
      </c>
      <c r="U20612" s="9" t="s">
        <v>368</v>
      </c>
    </row>
    <row r="20613">
      <c r="F20613" s="9"/>
      <c r="N20613" s="50"/>
      <c r="O20613" s="50"/>
      <c r="P20613" s="50"/>
      <c r="Q20613" s="50" t="s">
        <v>368</v>
      </c>
      <c r="R20613" s="9" t="s">
        <v>368</v>
      </c>
      <c r="S20613" s="50" t="s">
        <v>368</v>
      </c>
      <c r="T20613" s="9" t="s">
        <v>368</v>
      </c>
      <c r="U20613" s="9" t="s">
        <v>368</v>
      </c>
    </row>
    <row r="20614">
      <c r="F20614" s="9"/>
      <c r="N20614" s="50"/>
      <c r="O20614" s="50"/>
      <c r="P20614" s="50"/>
      <c r="Q20614" s="50" t="s">
        <v>368</v>
      </c>
      <c r="R20614" s="9" t="s">
        <v>368</v>
      </c>
      <c r="S20614" s="50" t="s">
        <v>368</v>
      </c>
      <c r="T20614" s="9" t="s">
        <v>368</v>
      </c>
      <c r="U20614" s="9" t="s">
        <v>368</v>
      </c>
    </row>
    <row r="20615">
      <c r="F20615" s="9"/>
      <c r="N20615" s="50"/>
      <c r="O20615" s="50"/>
      <c r="P20615" s="50"/>
      <c r="Q20615" s="50" t="s">
        <v>368</v>
      </c>
      <c r="R20615" s="9" t="s">
        <v>368</v>
      </c>
      <c r="S20615" s="50" t="s">
        <v>368</v>
      </c>
      <c r="T20615" s="9" t="s">
        <v>368</v>
      </c>
      <c r="U20615" s="9" t="s">
        <v>368</v>
      </c>
    </row>
    <row r="20616">
      <c r="F20616" s="9"/>
      <c r="N20616" s="50"/>
      <c r="O20616" s="50"/>
      <c r="P20616" s="50"/>
      <c r="Q20616" s="50" t="s">
        <v>368</v>
      </c>
      <c r="R20616" s="9" t="s">
        <v>368</v>
      </c>
      <c r="S20616" s="50" t="s">
        <v>368</v>
      </c>
      <c r="T20616" s="9" t="s">
        <v>368</v>
      </c>
      <c r="U20616" s="9" t="s">
        <v>368</v>
      </c>
    </row>
    <row r="20617">
      <c r="F20617" s="9"/>
      <c r="N20617" s="50"/>
      <c r="O20617" s="50"/>
      <c r="P20617" s="50"/>
      <c r="Q20617" s="50" t="s">
        <v>368</v>
      </c>
      <c r="R20617" s="9" t="s">
        <v>368</v>
      </c>
      <c r="S20617" s="50" t="s">
        <v>368</v>
      </c>
      <c r="T20617" s="9" t="s">
        <v>368</v>
      </c>
      <c r="U20617" s="9" t="s">
        <v>368</v>
      </c>
    </row>
    <row r="20618">
      <c r="F20618" s="9"/>
      <c r="N20618" s="50"/>
      <c r="O20618" s="50"/>
      <c r="P20618" s="50"/>
      <c r="Q20618" s="50" t="s">
        <v>368</v>
      </c>
      <c r="R20618" s="9" t="s">
        <v>368</v>
      </c>
      <c r="S20618" s="50" t="s">
        <v>368</v>
      </c>
      <c r="T20618" s="9" t="s">
        <v>368</v>
      </c>
      <c r="U20618" s="9" t="s">
        <v>368</v>
      </c>
    </row>
    <row r="20619">
      <c r="F20619" s="9"/>
      <c r="N20619" s="50"/>
      <c r="O20619" s="50"/>
      <c r="P20619" s="50"/>
      <c r="Q20619" s="50" t="s">
        <v>368</v>
      </c>
      <c r="R20619" s="9" t="s">
        <v>368</v>
      </c>
      <c r="S20619" s="50" t="s">
        <v>368</v>
      </c>
      <c r="T20619" s="9" t="s">
        <v>368</v>
      </c>
      <c r="U20619" s="9" t="s">
        <v>368</v>
      </c>
    </row>
    <row r="20620">
      <c r="F20620" s="9"/>
      <c r="N20620" s="50"/>
      <c r="O20620" s="50"/>
      <c r="P20620" s="50"/>
      <c r="Q20620" s="50" t="s">
        <v>368</v>
      </c>
      <c r="R20620" s="9" t="s">
        <v>368</v>
      </c>
      <c r="S20620" s="50" t="s">
        <v>368</v>
      </c>
      <c r="T20620" s="9" t="s">
        <v>368</v>
      </c>
      <c r="U20620" s="9" t="s">
        <v>368</v>
      </c>
    </row>
    <row r="20621">
      <c r="F20621" s="9"/>
      <c r="N20621" s="50"/>
      <c r="O20621" s="50"/>
      <c r="P20621" s="50"/>
      <c r="Q20621" s="50" t="s">
        <v>368</v>
      </c>
      <c r="R20621" s="9" t="s">
        <v>368</v>
      </c>
      <c r="S20621" s="50" t="s">
        <v>368</v>
      </c>
      <c r="T20621" s="9" t="s">
        <v>368</v>
      </c>
      <c r="U20621" s="9" t="s">
        <v>368</v>
      </c>
    </row>
    <row r="20622">
      <c r="F20622" s="9"/>
      <c r="N20622" s="50"/>
      <c r="O20622" s="50"/>
      <c r="P20622" s="50"/>
      <c r="Q20622" s="50" t="s">
        <v>368</v>
      </c>
      <c r="R20622" s="9" t="s">
        <v>368</v>
      </c>
      <c r="S20622" s="50" t="s">
        <v>368</v>
      </c>
      <c r="T20622" s="9" t="s">
        <v>368</v>
      </c>
      <c r="U20622" s="9" t="s">
        <v>368</v>
      </c>
    </row>
    <row r="20623">
      <c r="F20623" s="9"/>
      <c r="N20623" s="50"/>
      <c r="O20623" s="50"/>
      <c r="P20623" s="50"/>
      <c r="Q20623" s="50" t="s">
        <v>368</v>
      </c>
      <c r="R20623" s="9" t="s">
        <v>368</v>
      </c>
      <c r="S20623" s="50" t="s">
        <v>368</v>
      </c>
      <c r="T20623" s="9" t="s">
        <v>368</v>
      </c>
      <c r="U20623" s="9" t="s">
        <v>368</v>
      </c>
    </row>
    <row r="20624">
      <c r="F20624" s="9"/>
      <c r="N20624" s="50"/>
      <c r="O20624" s="50"/>
      <c r="P20624" s="50"/>
      <c r="Q20624" s="50" t="s">
        <v>368</v>
      </c>
      <c r="R20624" s="9" t="s">
        <v>368</v>
      </c>
      <c r="S20624" s="50" t="s">
        <v>368</v>
      </c>
      <c r="T20624" s="9" t="s">
        <v>368</v>
      </c>
      <c r="U20624" s="9" t="s">
        <v>368</v>
      </c>
    </row>
    <row r="20625">
      <c r="F20625" s="9"/>
      <c r="N20625" s="50"/>
      <c r="O20625" s="50"/>
      <c r="P20625" s="50"/>
      <c r="Q20625" s="50" t="s">
        <v>368</v>
      </c>
      <c r="R20625" s="9" t="s">
        <v>368</v>
      </c>
      <c r="S20625" s="50" t="s">
        <v>368</v>
      </c>
      <c r="T20625" s="9" t="s">
        <v>368</v>
      </c>
      <c r="U20625" s="9" t="s">
        <v>368</v>
      </c>
    </row>
    <row r="20626">
      <c r="F20626" s="9"/>
      <c r="N20626" s="50"/>
      <c r="O20626" s="50"/>
      <c r="P20626" s="50"/>
      <c r="Q20626" s="50" t="s">
        <v>368</v>
      </c>
      <c r="R20626" s="9" t="s">
        <v>368</v>
      </c>
      <c r="S20626" s="50" t="s">
        <v>368</v>
      </c>
      <c r="T20626" s="9" t="s">
        <v>368</v>
      </c>
      <c r="U20626" s="9" t="s">
        <v>368</v>
      </c>
    </row>
    <row r="20627">
      <c r="F20627" s="9"/>
      <c r="N20627" s="50"/>
      <c r="O20627" s="50"/>
      <c r="P20627" s="50"/>
      <c r="Q20627" s="50" t="s">
        <v>368</v>
      </c>
      <c r="R20627" s="9" t="s">
        <v>368</v>
      </c>
      <c r="S20627" s="50" t="s">
        <v>368</v>
      </c>
      <c r="T20627" s="9" t="s">
        <v>368</v>
      </c>
      <c r="U20627" s="9" t="s">
        <v>368</v>
      </c>
    </row>
    <row r="20628">
      <c r="F20628" s="9"/>
      <c r="N20628" s="50"/>
      <c r="O20628" s="50"/>
      <c r="P20628" s="50"/>
      <c r="Q20628" s="50" t="s">
        <v>368</v>
      </c>
      <c r="R20628" s="9" t="s">
        <v>368</v>
      </c>
      <c r="S20628" s="50" t="s">
        <v>368</v>
      </c>
      <c r="T20628" s="9" t="s">
        <v>368</v>
      </c>
      <c r="U20628" s="9" t="s">
        <v>368</v>
      </c>
    </row>
    <row r="20629">
      <c r="F20629" s="9"/>
      <c r="N20629" s="50"/>
      <c r="O20629" s="50"/>
      <c r="P20629" s="50"/>
      <c r="Q20629" s="50" t="s">
        <v>368</v>
      </c>
      <c r="R20629" s="9" t="s">
        <v>368</v>
      </c>
      <c r="S20629" s="50" t="s">
        <v>368</v>
      </c>
      <c r="T20629" s="9" t="s">
        <v>368</v>
      </c>
      <c r="U20629" s="9" t="s">
        <v>368</v>
      </c>
    </row>
    <row r="20630">
      <c r="F20630" s="9"/>
      <c r="N20630" s="50"/>
      <c r="O20630" s="50"/>
      <c r="P20630" s="50"/>
      <c r="Q20630" s="50" t="s">
        <v>368</v>
      </c>
      <c r="R20630" s="9" t="s">
        <v>368</v>
      </c>
      <c r="S20630" s="50" t="s">
        <v>368</v>
      </c>
      <c r="T20630" s="9" t="s">
        <v>368</v>
      </c>
      <c r="U20630" s="9" t="s">
        <v>368</v>
      </c>
    </row>
    <row r="20631">
      <c r="F20631" s="9"/>
      <c r="N20631" s="50"/>
      <c r="O20631" s="50"/>
      <c r="P20631" s="50"/>
      <c r="Q20631" s="50" t="s">
        <v>368</v>
      </c>
      <c r="R20631" s="9" t="s">
        <v>368</v>
      </c>
      <c r="S20631" s="50" t="s">
        <v>368</v>
      </c>
      <c r="T20631" s="9" t="s">
        <v>368</v>
      </c>
      <c r="U20631" s="9" t="s">
        <v>368</v>
      </c>
    </row>
    <row r="20632">
      <c r="F20632" s="9"/>
      <c r="N20632" s="50"/>
      <c r="O20632" s="50"/>
      <c r="P20632" s="50"/>
      <c r="Q20632" s="50" t="s">
        <v>368</v>
      </c>
      <c r="R20632" s="9" t="s">
        <v>368</v>
      </c>
      <c r="S20632" s="50" t="s">
        <v>368</v>
      </c>
      <c r="T20632" s="9" t="s">
        <v>368</v>
      </c>
      <c r="U20632" s="9" t="s">
        <v>368</v>
      </c>
    </row>
    <row r="20633">
      <c r="F20633" s="9"/>
      <c r="N20633" s="50"/>
      <c r="O20633" s="50"/>
      <c r="P20633" s="50"/>
      <c r="Q20633" s="50" t="s">
        <v>368</v>
      </c>
      <c r="R20633" s="9" t="s">
        <v>368</v>
      </c>
      <c r="S20633" s="50" t="s">
        <v>368</v>
      </c>
      <c r="T20633" s="9" t="s">
        <v>368</v>
      </c>
      <c r="U20633" s="9" t="s">
        <v>368</v>
      </c>
    </row>
    <row r="20634">
      <c r="F20634" s="9"/>
      <c r="N20634" s="50"/>
      <c r="O20634" s="50"/>
      <c r="P20634" s="50"/>
      <c r="Q20634" s="50" t="s">
        <v>368</v>
      </c>
      <c r="R20634" s="9" t="s">
        <v>368</v>
      </c>
      <c r="S20634" s="50" t="s">
        <v>368</v>
      </c>
      <c r="T20634" s="9" t="s">
        <v>368</v>
      </c>
      <c r="U20634" s="9" t="s">
        <v>368</v>
      </c>
    </row>
    <row r="20635">
      <c r="F20635" s="9"/>
      <c r="N20635" s="50"/>
      <c r="O20635" s="50"/>
      <c r="P20635" s="50"/>
      <c r="Q20635" s="50" t="s">
        <v>368</v>
      </c>
      <c r="R20635" s="9" t="s">
        <v>368</v>
      </c>
      <c r="S20635" s="50" t="s">
        <v>368</v>
      </c>
      <c r="T20635" s="9" t="s">
        <v>368</v>
      </c>
      <c r="U20635" s="9" t="s">
        <v>368</v>
      </c>
    </row>
    <row r="20636">
      <c r="F20636" s="9"/>
      <c r="N20636" s="50"/>
      <c r="O20636" s="50"/>
      <c r="P20636" s="50"/>
      <c r="Q20636" s="50" t="s">
        <v>368</v>
      </c>
      <c r="R20636" s="9" t="s">
        <v>368</v>
      </c>
      <c r="S20636" s="50" t="s">
        <v>368</v>
      </c>
      <c r="T20636" s="9" t="s">
        <v>368</v>
      </c>
      <c r="U20636" s="9" t="s">
        <v>368</v>
      </c>
    </row>
    <row r="20637">
      <c r="F20637" s="9"/>
      <c r="N20637" s="50"/>
      <c r="O20637" s="50"/>
      <c r="P20637" s="50"/>
      <c r="Q20637" s="50" t="s">
        <v>368</v>
      </c>
      <c r="R20637" s="9" t="s">
        <v>368</v>
      </c>
      <c r="S20637" s="50" t="s">
        <v>368</v>
      </c>
      <c r="T20637" s="9" t="s">
        <v>368</v>
      </c>
      <c r="U20637" s="9" t="s">
        <v>368</v>
      </c>
    </row>
    <row r="20638">
      <c r="F20638" s="9"/>
      <c r="N20638" s="50"/>
      <c r="O20638" s="50"/>
      <c r="P20638" s="50"/>
      <c r="Q20638" s="50" t="s">
        <v>368</v>
      </c>
      <c r="R20638" s="9" t="s">
        <v>368</v>
      </c>
      <c r="S20638" s="50" t="s">
        <v>368</v>
      </c>
      <c r="T20638" s="9" t="s">
        <v>368</v>
      </c>
      <c r="U20638" s="9" t="s">
        <v>368</v>
      </c>
    </row>
    <row r="20639">
      <c r="F20639" s="9"/>
      <c r="N20639" s="50"/>
      <c r="O20639" s="50"/>
      <c r="P20639" s="50"/>
      <c r="Q20639" s="50" t="s">
        <v>368</v>
      </c>
      <c r="R20639" s="9" t="s">
        <v>368</v>
      </c>
      <c r="S20639" s="50" t="s">
        <v>368</v>
      </c>
      <c r="T20639" s="9" t="s">
        <v>368</v>
      </c>
      <c r="U20639" s="9" t="s">
        <v>368</v>
      </c>
    </row>
    <row r="20640">
      <c r="F20640" s="9"/>
      <c r="N20640" s="50"/>
      <c r="O20640" s="50"/>
      <c r="P20640" s="50"/>
      <c r="Q20640" s="50" t="s">
        <v>368</v>
      </c>
      <c r="R20640" s="9" t="s">
        <v>368</v>
      </c>
      <c r="S20640" s="50" t="s">
        <v>368</v>
      </c>
      <c r="T20640" s="9" t="s">
        <v>368</v>
      </c>
      <c r="U20640" s="9" t="s">
        <v>368</v>
      </c>
    </row>
    <row r="20641">
      <c r="F20641" s="9"/>
      <c r="N20641" s="50"/>
      <c r="O20641" s="50"/>
      <c r="P20641" s="50"/>
      <c r="Q20641" s="50" t="s">
        <v>368</v>
      </c>
      <c r="R20641" s="9" t="s">
        <v>368</v>
      </c>
      <c r="S20641" s="50" t="s">
        <v>368</v>
      </c>
      <c r="T20641" s="9" t="s">
        <v>368</v>
      </c>
      <c r="U20641" s="9" t="s">
        <v>368</v>
      </c>
    </row>
    <row r="20642">
      <c r="F20642" s="9"/>
      <c r="N20642" s="50"/>
      <c r="O20642" s="50"/>
      <c r="P20642" s="50"/>
      <c r="Q20642" s="50" t="s">
        <v>368</v>
      </c>
      <c r="R20642" s="9" t="s">
        <v>368</v>
      </c>
      <c r="S20642" s="50" t="s">
        <v>368</v>
      </c>
      <c r="T20642" s="9" t="s">
        <v>368</v>
      </c>
      <c r="U20642" s="9" t="s">
        <v>368</v>
      </c>
    </row>
    <row r="20643">
      <c r="F20643" s="9"/>
      <c r="N20643" s="50"/>
      <c r="O20643" s="50"/>
      <c r="P20643" s="50"/>
      <c r="Q20643" s="50" t="s">
        <v>368</v>
      </c>
      <c r="R20643" s="9" t="s">
        <v>368</v>
      </c>
      <c r="S20643" s="50" t="s">
        <v>368</v>
      </c>
      <c r="T20643" s="9" t="s">
        <v>368</v>
      </c>
      <c r="U20643" s="9" t="s">
        <v>368</v>
      </c>
    </row>
    <row r="20644">
      <c r="F20644" s="9"/>
      <c r="N20644" s="50"/>
      <c r="O20644" s="50"/>
      <c r="P20644" s="50"/>
      <c r="Q20644" s="50" t="s">
        <v>368</v>
      </c>
      <c r="R20644" s="9" t="s">
        <v>368</v>
      </c>
      <c r="S20644" s="50" t="s">
        <v>368</v>
      </c>
      <c r="T20644" s="9" t="s">
        <v>368</v>
      </c>
      <c r="U20644" s="9" t="s">
        <v>368</v>
      </c>
    </row>
    <row r="20645">
      <c r="F20645" s="9"/>
      <c r="N20645" s="50"/>
      <c r="O20645" s="50"/>
      <c r="P20645" s="50"/>
      <c r="Q20645" s="50" t="s">
        <v>368</v>
      </c>
      <c r="R20645" s="9" t="s">
        <v>368</v>
      </c>
      <c r="S20645" s="50" t="s">
        <v>368</v>
      </c>
      <c r="T20645" s="9" t="s">
        <v>368</v>
      </c>
      <c r="U20645" s="9" t="s">
        <v>368</v>
      </c>
    </row>
    <row r="20646">
      <c r="F20646" s="9"/>
      <c r="N20646" s="50"/>
      <c r="O20646" s="50"/>
      <c r="P20646" s="50"/>
      <c r="Q20646" s="50" t="s">
        <v>368</v>
      </c>
      <c r="R20646" s="9" t="s">
        <v>368</v>
      </c>
      <c r="S20646" s="50" t="s">
        <v>368</v>
      </c>
      <c r="T20646" s="9" t="s">
        <v>368</v>
      </c>
      <c r="U20646" s="9" t="s">
        <v>368</v>
      </c>
    </row>
    <row r="20647">
      <c r="F20647" s="9"/>
      <c r="N20647" s="50"/>
      <c r="O20647" s="50"/>
      <c r="P20647" s="50"/>
      <c r="Q20647" s="50" t="s">
        <v>368</v>
      </c>
      <c r="R20647" s="9" t="s">
        <v>368</v>
      </c>
      <c r="S20647" s="50" t="s">
        <v>368</v>
      </c>
      <c r="T20647" s="9" t="s">
        <v>368</v>
      </c>
      <c r="U20647" s="9" t="s">
        <v>368</v>
      </c>
    </row>
    <row r="20648">
      <c r="F20648" s="9"/>
      <c r="N20648" s="50"/>
      <c r="O20648" s="50"/>
      <c r="P20648" s="50"/>
      <c r="Q20648" s="50" t="s">
        <v>368</v>
      </c>
      <c r="R20648" s="9" t="s">
        <v>368</v>
      </c>
      <c r="S20648" s="50" t="s">
        <v>368</v>
      </c>
      <c r="T20648" s="9" t="s">
        <v>368</v>
      </c>
      <c r="U20648" s="9" t="s">
        <v>368</v>
      </c>
    </row>
    <row r="20649">
      <c r="F20649" s="9"/>
      <c r="N20649" s="50"/>
      <c r="O20649" s="50"/>
      <c r="P20649" s="50"/>
      <c r="Q20649" s="50" t="s">
        <v>368</v>
      </c>
      <c r="R20649" s="9" t="s">
        <v>368</v>
      </c>
      <c r="S20649" s="50" t="s">
        <v>368</v>
      </c>
      <c r="T20649" s="9" t="s">
        <v>368</v>
      </c>
      <c r="U20649" s="9" t="s">
        <v>368</v>
      </c>
    </row>
    <row r="20650">
      <c r="F20650" s="9"/>
      <c r="N20650" s="50"/>
      <c r="O20650" s="50"/>
      <c r="P20650" s="50"/>
      <c r="Q20650" s="50" t="s">
        <v>368</v>
      </c>
      <c r="R20650" s="9" t="s">
        <v>368</v>
      </c>
      <c r="S20650" s="50" t="s">
        <v>368</v>
      </c>
      <c r="T20650" s="9" t="s">
        <v>368</v>
      </c>
      <c r="U20650" s="9" t="s">
        <v>368</v>
      </c>
    </row>
    <row r="20651">
      <c r="F20651" s="9"/>
      <c r="N20651" s="50"/>
      <c r="O20651" s="50"/>
      <c r="P20651" s="50"/>
      <c r="Q20651" s="50" t="s">
        <v>368</v>
      </c>
      <c r="R20651" s="9" t="s">
        <v>368</v>
      </c>
      <c r="S20651" s="50" t="s">
        <v>368</v>
      </c>
      <c r="T20651" s="9" t="s">
        <v>368</v>
      </c>
      <c r="U20651" s="9" t="s">
        <v>368</v>
      </c>
    </row>
    <row r="20652">
      <c r="F20652" s="9"/>
      <c r="N20652" s="50"/>
      <c r="O20652" s="50"/>
      <c r="P20652" s="50"/>
      <c r="Q20652" s="50" t="s">
        <v>368</v>
      </c>
      <c r="R20652" s="9" t="s">
        <v>368</v>
      </c>
      <c r="S20652" s="50" t="s">
        <v>368</v>
      </c>
      <c r="T20652" s="9" t="s">
        <v>368</v>
      </c>
      <c r="U20652" s="9" t="s">
        <v>368</v>
      </c>
    </row>
    <row r="20653">
      <c r="F20653" s="9"/>
      <c r="N20653" s="50"/>
      <c r="O20653" s="50"/>
      <c r="P20653" s="50"/>
      <c r="Q20653" s="50" t="s">
        <v>368</v>
      </c>
      <c r="R20653" s="9" t="s">
        <v>368</v>
      </c>
      <c r="S20653" s="50" t="s">
        <v>368</v>
      </c>
      <c r="T20653" s="9" t="s">
        <v>368</v>
      </c>
      <c r="U20653" s="9" t="s">
        <v>368</v>
      </c>
    </row>
    <row r="20654">
      <c r="F20654" s="9"/>
      <c r="N20654" s="50"/>
      <c r="O20654" s="50"/>
      <c r="P20654" s="50"/>
      <c r="Q20654" s="50" t="s">
        <v>368</v>
      </c>
      <c r="R20654" s="9" t="s">
        <v>368</v>
      </c>
      <c r="S20654" s="50" t="s">
        <v>368</v>
      </c>
      <c r="T20654" s="9" t="s">
        <v>368</v>
      </c>
      <c r="U20654" s="9" t="s">
        <v>368</v>
      </c>
    </row>
    <row r="20655">
      <c r="F20655" s="9"/>
      <c r="N20655" s="50"/>
      <c r="O20655" s="50"/>
      <c r="P20655" s="50"/>
      <c r="Q20655" s="50" t="s">
        <v>368</v>
      </c>
      <c r="R20655" s="9" t="s">
        <v>368</v>
      </c>
      <c r="S20655" s="50" t="s">
        <v>368</v>
      </c>
      <c r="T20655" s="9" t="s">
        <v>368</v>
      </c>
      <c r="U20655" s="9" t="s">
        <v>368</v>
      </c>
    </row>
    <row r="20656">
      <c r="F20656" s="9"/>
      <c r="N20656" s="50"/>
      <c r="O20656" s="50"/>
      <c r="P20656" s="50"/>
      <c r="Q20656" s="50" t="s">
        <v>368</v>
      </c>
      <c r="R20656" s="9" t="s">
        <v>368</v>
      </c>
      <c r="S20656" s="50" t="s">
        <v>368</v>
      </c>
      <c r="T20656" s="9" t="s">
        <v>368</v>
      </c>
      <c r="U20656" s="9" t="s">
        <v>368</v>
      </c>
    </row>
    <row r="20657">
      <c r="F20657" s="9"/>
      <c r="N20657" s="50"/>
      <c r="O20657" s="50"/>
      <c r="P20657" s="50"/>
      <c r="Q20657" s="50" t="s">
        <v>368</v>
      </c>
      <c r="R20657" s="9" t="s">
        <v>368</v>
      </c>
      <c r="S20657" s="50" t="s">
        <v>368</v>
      </c>
      <c r="T20657" s="9" t="s">
        <v>368</v>
      </c>
      <c r="U20657" s="9" t="s">
        <v>368</v>
      </c>
    </row>
    <row r="20658">
      <c r="F20658" s="9"/>
      <c r="N20658" s="50"/>
      <c r="O20658" s="50"/>
      <c r="P20658" s="50"/>
      <c r="Q20658" s="50" t="s">
        <v>368</v>
      </c>
      <c r="R20658" s="9" t="s">
        <v>368</v>
      </c>
      <c r="S20658" s="50" t="s">
        <v>368</v>
      </c>
      <c r="T20658" s="9" t="s">
        <v>368</v>
      </c>
      <c r="U20658" s="9" t="s">
        <v>368</v>
      </c>
    </row>
    <row r="20659">
      <c r="F20659" s="9"/>
      <c r="N20659" s="50"/>
      <c r="O20659" s="50"/>
      <c r="P20659" s="50"/>
      <c r="Q20659" s="50" t="s">
        <v>368</v>
      </c>
      <c r="R20659" s="9" t="s">
        <v>368</v>
      </c>
      <c r="S20659" s="50" t="s">
        <v>368</v>
      </c>
      <c r="T20659" s="9" t="s">
        <v>368</v>
      </c>
      <c r="U20659" s="9" t="s">
        <v>368</v>
      </c>
    </row>
    <row r="20660">
      <c r="F20660" s="9"/>
      <c r="N20660" s="50"/>
      <c r="O20660" s="50"/>
      <c r="P20660" s="50"/>
      <c r="Q20660" s="50" t="s">
        <v>368</v>
      </c>
      <c r="R20660" s="9" t="s">
        <v>368</v>
      </c>
      <c r="S20660" s="50" t="s">
        <v>368</v>
      </c>
      <c r="T20660" s="9" t="s">
        <v>368</v>
      </c>
      <c r="U20660" s="9" t="s">
        <v>368</v>
      </c>
    </row>
    <row r="20661">
      <c r="F20661" s="9"/>
      <c r="N20661" s="50"/>
      <c r="O20661" s="50"/>
      <c r="P20661" s="50"/>
      <c r="Q20661" s="50" t="s">
        <v>368</v>
      </c>
      <c r="R20661" s="9" t="s">
        <v>368</v>
      </c>
      <c r="S20661" s="50" t="s">
        <v>368</v>
      </c>
      <c r="T20661" s="9" t="s">
        <v>368</v>
      </c>
      <c r="U20661" s="9" t="s">
        <v>368</v>
      </c>
    </row>
    <row r="20662">
      <c r="F20662" s="9"/>
      <c r="N20662" s="50"/>
      <c r="O20662" s="50"/>
      <c r="P20662" s="50"/>
      <c r="Q20662" s="50" t="s">
        <v>368</v>
      </c>
      <c r="R20662" s="9" t="s">
        <v>368</v>
      </c>
      <c r="S20662" s="50" t="s">
        <v>368</v>
      </c>
      <c r="T20662" s="9" t="s">
        <v>368</v>
      </c>
      <c r="U20662" s="9" t="s">
        <v>368</v>
      </c>
    </row>
    <row r="20663">
      <c r="F20663" s="9"/>
      <c r="N20663" s="50"/>
      <c r="O20663" s="50"/>
      <c r="P20663" s="50"/>
      <c r="Q20663" s="50" t="s">
        <v>368</v>
      </c>
      <c r="R20663" s="9" t="s">
        <v>368</v>
      </c>
      <c r="S20663" s="50" t="s">
        <v>368</v>
      </c>
      <c r="T20663" s="9" t="s">
        <v>368</v>
      </c>
      <c r="U20663" s="9" t="s">
        <v>368</v>
      </c>
    </row>
    <row r="20664">
      <c r="F20664" s="9"/>
      <c r="N20664" s="50"/>
      <c r="O20664" s="50"/>
      <c r="P20664" s="50"/>
      <c r="Q20664" s="50" t="s">
        <v>368</v>
      </c>
      <c r="R20664" s="9" t="s">
        <v>368</v>
      </c>
      <c r="S20664" s="50" t="s">
        <v>368</v>
      </c>
      <c r="T20664" s="9" t="s">
        <v>368</v>
      </c>
      <c r="U20664" s="9" t="s">
        <v>368</v>
      </c>
    </row>
    <row r="20665">
      <c r="F20665" s="9"/>
      <c r="N20665" s="50"/>
      <c r="O20665" s="50"/>
      <c r="P20665" s="50"/>
      <c r="Q20665" s="50" t="s">
        <v>368</v>
      </c>
      <c r="R20665" s="9" t="s">
        <v>368</v>
      </c>
      <c r="S20665" s="50" t="s">
        <v>368</v>
      </c>
      <c r="T20665" s="9" t="s">
        <v>368</v>
      </c>
      <c r="U20665" s="9" t="s">
        <v>368</v>
      </c>
    </row>
    <row r="20666">
      <c r="F20666" s="9"/>
      <c r="N20666" s="50"/>
      <c r="O20666" s="50"/>
      <c r="P20666" s="50"/>
      <c r="Q20666" s="50" t="s">
        <v>368</v>
      </c>
      <c r="R20666" s="9" t="s">
        <v>368</v>
      </c>
      <c r="S20666" s="50" t="s">
        <v>368</v>
      </c>
      <c r="T20666" s="9" t="s">
        <v>368</v>
      </c>
      <c r="U20666" s="9" t="s">
        <v>368</v>
      </c>
    </row>
    <row r="20667">
      <c r="F20667" s="9"/>
      <c r="N20667" s="50"/>
      <c r="O20667" s="50"/>
      <c r="P20667" s="50"/>
      <c r="Q20667" s="50" t="s">
        <v>368</v>
      </c>
      <c r="R20667" s="9" t="s">
        <v>368</v>
      </c>
      <c r="S20667" s="50" t="s">
        <v>368</v>
      </c>
      <c r="T20667" s="9" t="s">
        <v>368</v>
      </c>
      <c r="U20667" s="9" t="s">
        <v>368</v>
      </c>
    </row>
    <row r="20668">
      <c r="F20668" s="9"/>
      <c r="N20668" s="50"/>
      <c r="O20668" s="50"/>
      <c r="P20668" s="50"/>
      <c r="Q20668" s="50" t="s">
        <v>368</v>
      </c>
      <c r="R20668" s="9" t="s">
        <v>368</v>
      </c>
      <c r="S20668" s="50" t="s">
        <v>368</v>
      </c>
      <c r="T20668" s="9" t="s">
        <v>368</v>
      </c>
      <c r="U20668" s="9" t="s">
        <v>368</v>
      </c>
    </row>
    <row r="20669">
      <c r="F20669" s="9"/>
      <c r="N20669" s="50"/>
      <c r="O20669" s="50"/>
      <c r="P20669" s="50"/>
      <c r="Q20669" s="50" t="s">
        <v>368</v>
      </c>
      <c r="R20669" s="9" t="s">
        <v>368</v>
      </c>
      <c r="S20669" s="50" t="s">
        <v>368</v>
      </c>
      <c r="T20669" s="9" t="s">
        <v>368</v>
      </c>
      <c r="U20669" s="9" t="s">
        <v>368</v>
      </c>
    </row>
    <row r="20670">
      <c r="F20670" s="9"/>
      <c r="N20670" s="50"/>
      <c r="O20670" s="50"/>
      <c r="P20670" s="50"/>
      <c r="Q20670" s="50" t="s">
        <v>368</v>
      </c>
      <c r="R20670" s="9" t="s">
        <v>368</v>
      </c>
      <c r="S20670" s="50" t="s">
        <v>368</v>
      </c>
      <c r="T20670" s="9" t="s">
        <v>368</v>
      </c>
      <c r="U20670" s="9" t="s">
        <v>368</v>
      </c>
    </row>
    <row r="20671">
      <c r="F20671" s="9"/>
      <c r="N20671" s="50"/>
      <c r="O20671" s="50"/>
      <c r="P20671" s="50"/>
      <c r="Q20671" s="50" t="s">
        <v>368</v>
      </c>
      <c r="R20671" s="9" t="s">
        <v>368</v>
      </c>
      <c r="S20671" s="50" t="s">
        <v>368</v>
      </c>
      <c r="T20671" s="9" t="s">
        <v>368</v>
      </c>
      <c r="U20671" s="9" t="s">
        <v>368</v>
      </c>
    </row>
    <row r="20672">
      <c r="F20672" s="9"/>
      <c r="N20672" s="50"/>
      <c r="O20672" s="50"/>
      <c r="P20672" s="50"/>
      <c r="Q20672" s="50" t="s">
        <v>368</v>
      </c>
      <c r="R20672" s="9" t="s">
        <v>368</v>
      </c>
      <c r="S20672" s="50" t="s">
        <v>368</v>
      </c>
      <c r="T20672" s="9" t="s">
        <v>368</v>
      </c>
      <c r="U20672" s="9" t="s">
        <v>368</v>
      </c>
    </row>
    <row r="20673">
      <c r="F20673" s="9"/>
      <c r="N20673" s="50"/>
      <c r="O20673" s="50"/>
      <c r="P20673" s="50"/>
      <c r="Q20673" s="50" t="s">
        <v>368</v>
      </c>
      <c r="R20673" s="9" t="s">
        <v>368</v>
      </c>
      <c r="S20673" s="50" t="s">
        <v>368</v>
      </c>
      <c r="T20673" s="9" t="s">
        <v>368</v>
      </c>
      <c r="U20673" s="9" t="s">
        <v>368</v>
      </c>
    </row>
    <row r="20674">
      <c r="F20674" s="9"/>
      <c r="N20674" s="50"/>
      <c r="O20674" s="50"/>
      <c r="P20674" s="50"/>
      <c r="Q20674" s="50" t="s">
        <v>368</v>
      </c>
      <c r="R20674" s="9" t="s">
        <v>368</v>
      </c>
      <c r="S20674" s="50" t="s">
        <v>368</v>
      </c>
      <c r="T20674" s="9" t="s">
        <v>368</v>
      </c>
      <c r="U20674" s="9" t="s">
        <v>368</v>
      </c>
    </row>
    <row r="20675">
      <c r="F20675" s="9"/>
      <c r="N20675" s="50"/>
      <c r="O20675" s="50"/>
      <c r="P20675" s="50"/>
      <c r="Q20675" s="50" t="s">
        <v>368</v>
      </c>
      <c r="R20675" s="9" t="s">
        <v>368</v>
      </c>
      <c r="S20675" s="50" t="s">
        <v>368</v>
      </c>
      <c r="T20675" s="9" t="s">
        <v>368</v>
      </c>
      <c r="U20675" s="9" t="s">
        <v>368</v>
      </c>
    </row>
    <row r="20676">
      <c r="F20676" s="9"/>
      <c r="N20676" s="50"/>
      <c r="O20676" s="50"/>
      <c r="P20676" s="50"/>
      <c r="Q20676" s="50" t="s">
        <v>368</v>
      </c>
      <c r="R20676" s="9" t="s">
        <v>368</v>
      </c>
      <c r="S20676" s="50" t="s">
        <v>368</v>
      </c>
      <c r="T20676" s="9" t="s">
        <v>368</v>
      </c>
      <c r="U20676" s="9" t="s">
        <v>368</v>
      </c>
    </row>
    <row r="20677">
      <c r="F20677" s="9"/>
      <c r="N20677" s="50"/>
      <c r="O20677" s="50"/>
      <c r="P20677" s="50"/>
      <c r="Q20677" s="50" t="s">
        <v>368</v>
      </c>
      <c r="R20677" s="9" t="s">
        <v>368</v>
      </c>
      <c r="S20677" s="50" t="s">
        <v>368</v>
      </c>
      <c r="T20677" s="9" t="s">
        <v>368</v>
      </c>
      <c r="U20677" s="9" t="s">
        <v>368</v>
      </c>
    </row>
    <row r="20678">
      <c r="F20678" s="9"/>
      <c r="N20678" s="50"/>
      <c r="O20678" s="50"/>
      <c r="P20678" s="50"/>
      <c r="Q20678" s="50" t="s">
        <v>368</v>
      </c>
      <c r="R20678" s="9" t="s">
        <v>368</v>
      </c>
      <c r="S20678" s="50" t="s">
        <v>368</v>
      </c>
      <c r="T20678" s="9" t="s">
        <v>368</v>
      </c>
      <c r="U20678" s="9" t="s">
        <v>368</v>
      </c>
    </row>
    <row r="20679">
      <c r="F20679" s="9"/>
      <c r="N20679" s="50"/>
      <c r="O20679" s="50"/>
      <c r="P20679" s="50"/>
      <c r="Q20679" s="50" t="s">
        <v>368</v>
      </c>
      <c r="R20679" s="9" t="s">
        <v>368</v>
      </c>
      <c r="S20679" s="50" t="s">
        <v>368</v>
      </c>
      <c r="T20679" s="9" t="s">
        <v>368</v>
      </c>
      <c r="U20679" s="9" t="s">
        <v>368</v>
      </c>
    </row>
    <row r="20680">
      <c r="F20680" s="9"/>
      <c r="N20680" s="50"/>
      <c r="O20680" s="50"/>
      <c r="P20680" s="50"/>
      <c r="Q20680" s="50" t="s">
        <v>368</v>
      </c>
      <c r="R20680" s="9" t="s">
        <v>368</v>
      </c>
      <c r="S20680" s="50" t="s">
        <v>368</v>
      </c>
      <c r="T20680" s="9" t="s">
        <v>368</v>
      </c>
      <c r="U20680" s="9" t="s">
        <v>368</v>
      </c>
    </row>
    <row r="20681">
      <c r="F20681" s="9"/>
      <c r="N20681" s="50"/>
      <c r="O20681" s="50"/>
      <c r="P20681" s="50"/>
      <c r="Q20681" s="50" t="s">
        <v>368</v>
      </c>
      <c r="R20681" s="9" t="s">
        <v>368</v>
      </c>
      <c r="S20681" s="50" t="s">
        <v>368</v>
      </c>
      <c r="T20681" s="9" t="s">
        <v>368</v>
      </c>
      <c r="U20681" s="9" t="s">
        <v>368</v>
      </c>
    </row>
    <row r="20682">
      <c r="F20682" s="9"/>
      <c r="N20682" s="50"/>
      <c r="O20682" s="50"/>
      <c r="P20682" s="50"/>
      <c r="Q20682" s="50" t="s">
        <v>368</v>
      </c>
      <c r="R20682" s="9" t="s">
        <v>368</v>
      </c>
      <c r="S20682" s="50" t="s">
        <v>368</v>
      </c>
      <c r="T20682" s="9" t="s">
        <v>368</v>
      </c>
      <c r="U20682" s="9" t="s">
        <v>368</v>
      </c>
    </row>
    <row r="20683">
      <c r="F20683" s="9"/>
      <c r="N20683" s="50"/>
      <c r="O20683" s="50"/>
      <c r="P20683" s="50"/>
      <c r="Q20683" s="50" t="s">
        <v>368</v>
      </c>
      <c r="R20683" s="9" t="s">
        <v>368</v>
      </c>
      <c r="S20683" s="50" t="s">
        <v>368</v>
      </c>
      <c r="T20683" s="9" t="s">
        <v>368</v>
      </c>
      <c r="U20683" s="9" t="s">
        <v>368</v>
      </c>
    </row>
    <row r="20684">
      <c r="F20684" s="9"/>
      <c r="N20684" s="50"/>
      <c r="O20684" s="50"/>
      <c r="P20684" s="50"/>
      <c r="Q20684" s="50" t="s">
        <v>368</v>
      </c>
      <c r="R20684" s="9" t="s">
        <v>368</v>
      </c>
      <c r="S20684" s="50" t="s">
        <v>368</v>
      </c>
      <c r="T20684" s="9" t="s">
        <v>368</v>
      </c>
      <c r="U20684" s="9" t="s">
        <v>368</v>
      </c>
    </row>
    <row r="20685">
      <c r="F20685" s="9"/>
      <c r="N20685" s="50"/>
      <c r="O20685" s="50"/>
      <c r="P20685" s="50"/>
      <c r="Q20685" s="50" t="s">
        <v>368</v>
      </c>
      <c r="R20685" s="9" t="s">
        <v>368</v>
      </c>
      <c r="S20685" s="50" t="s">
        <v>368</v>
      </c>
      <c r="T20685" s="9" t="s">
        <v>368</v>
      </c>
      <c r="U20685" s="9" t="s">
        <v>368</v>
      </c>
    </row>
    <row r="20686">
      <c r="F20686" s="9"/>
      <c r="N20686" s="50"/>
      <c r="O20686" s="50"/>
      <c r="P20686" s="50"/>
      <c r="Q20686" s="50" t="s">
        <v>368</v>
      </c>
      <c r="R20686" s="9" t="s">
        <v>368</v>
      </c>
      <c r="S20686" s="50" t="s">
        <v>368</v>
      </c>
      <c r="T20686" s="9" t="s">
        <v>368</v>
      </c>
      <c r="U20686" s="9" t="s">
        <v>368</v>
      </c>
    </row>
    <row r="20687">
      <c r="F20687" s="9"/>
      <c r="N20687" s="50"/>
      <c r="O20687" s="50"/>
      <c r="P20687" s="50"/>
      <c r="Q20687" s="50" t="s">
        <v>368</v>
      </c>
      <c r="R20687" s="9" t="s">
        <v>368</v>
      </c>
      <c r="S20687" s="50" t="s">
        <v>368</v>
      </c>
      <c r="T20687" s="9" t="s">
        <v>368</v>
      </c>
      <c r="U20687" s="9" t="s">
        <v>368</v>
      </c>
    </row>
    <row r="20688">
      <c r="F20688" s="9"/>
      <c r="N20688" s="50"/>
      <c r="O20688" s="50"/>
      <c r="P20688" s="50"/>
      <c r="Q20688" s="50" t="s">
        <v>368</v>
      </c>
      <c r="R20688" s="9" t="s">
        <v>368</v>
      </c>
      <c r="S20688" s="50" t="s">
        <v>368</v>
      </c>
      <c r="T20688" s="9" t="s">
        <v>368</v>
      </c>
      <c r="U20688" s="9" t="s">
        <v>368</v>
      </c>
    </row>
    <row r="20689">
      <c r="F20689" s="9"/>
      <c r="N20689" s="50"/>
      <c r="O20689" s="50"/>
      <c r="P20689" s="50"/>
      <c r="Q20689" s="50" t="s">
        <v>368</v>
      </c>
      <c r="R20689" s="9" t="s">
        <v>368</v>
      </c>
      <c r="S20689" s="50" t="s">
        <v>368</v>
      </c>
      <c r="T20689" s="9" t="s">
        <v>368</v>
      </c>
      <c r="U20689" s="9" t="s">
        <v>368</v>
      </c>
    </row>
    <row r="20690">
      <c r="F20690" s="9"/>
      <c r="N20690" s="50"/>
      <c r="O20690" s="50"/>
      <c r="P20690" s="50"/>
      <c r="Q20690" s="50" t="s">
        <v>368</v>
      </c>
      <c r="R20690" s="9" t="s">
        <v>368</v>
      </c>
      <c r="S20690" s="50" t="s">
        <v>368</v>
      </c>
      <c r="T20690" s="9" t="s">
        <v>368</v>
      </c>
      <c r="U20690" s="9" t="s">
        <v>368</v>
      </c>
    </row>
    <row r="20691">
      <c r="F20691" s="9"/>
      <c r="N20691" s="50"/>
      <c r="O20691" s="50"/>
      <c r="P20691" s="50"/>
      <c r="Q20691" s="50" t="s">
        <v>368</v>
      </c>
      <c r="R20691" s="9" t="s">
        <v>368</v>
      </c>
      <c r="S20691" s="50" t="s">
        <v>368</v>
      </c>
      <c r="T20691" s="9" t="s">
        <v>368</v>
      </c>
      <c r="U20691" s="9" t="s">
        <v>368</v>
      </c>
    </row>
    <row r="20692">
      <c r="F20692" s="9"/>
      <c r="N20692" s="50"/>
      <c r="O20692" s="50"/>
      <c r="P20692" s="50"/>
      <c r="Q20692" s="50" t="s">
        <v>368</v>
      </c>
      <c r="R20692" s="9" t="s">
        <v>368</v>
      </c>
      <c r="S20692" s="50" t="s">
        <v>368</v>
      </c>
      <c r="T20692" s="9" t="s">
        <v>368</v>
      </c>
      <c r="U20692" s="9" t="s">
        <v>368</v>
      </c>
    </row>
    <row r="20693">
      <c r="F20693" s="9"/>
      <c r="N20693" s="50"/>
      <c r="O20693" s="50"/>
      <c r="P20693" s="50"/>
      <c r="Q20693" s="50" t="s">
        <v>368</v>
      </c>
      <c r="R20693" s="9" t="s">
        <v>368</v>
      </c>
      <c r="S20693" s="50" t="s">
        <v>368</v>
      </c>
      <c r="T20693" s="9" t="s">
        <v>368</v>
      </c>
      <c r="U20693" s="9" t="s">
        <v>368</v>
      </c>
    </row>
    <row r="20694">
      <c r="F20694" s="9"/>
      <c r="N20694" s="50"/>
      <c r="O20694" s="50"/>
      <c r="P20694" s="50"/>
      <c r="Q20694" s="50" t="s">
        <v>368</v>
      </c>
      <c r="R20694" s="9" t="s">
        <v>368</v>
      </c>
      <c r="S20694" s="50" t="s">
        <v>368</v>
      </c>
      <c r="T20694" s="9" t="s">
        <v>368</v>
      </c>
      <c r="U20694" s="9" t="s">
        <v>368</v>
      </c>
    </row>
    <row r="20695">
      <c r="F20695" s="9"/>
      <c r="N20695" s="50"/>
      <c r="O20695" s="50"/>
      <c r="P20695" s="50"/>
      <c r="Q20695" s="50" t="s">
        <v>368</v>
      </c>
      <c r="R20695" s="9" t="s">
        <v>368</v>
      </c>
      <c r="S20695" s="50" t="s">
        <v>368</v>
      </c>
      <c r="T20695" s="9" t="s">
        <v>368</v>
      </c>
      <c r="U20695" s="9" t="s">
        <v>368</v>
      </c>
    </row>
    <row r="20696">
      <c r="F20696" s="9"/>
      <c r="N20696" s="50"/>
      <c r="O20696" s="50"/>
      <c r="P20696" s="50"/>
      <c r="Q20696" s="50" t="s">
        <v>368</v>
      </c>
      <c r="R20696" s="9" t="s">
        <v>368</v>
      </c>
      <c r="S20696" s="50" t="s">
        <v>368</v>
      </c>
      <c r="T20696" s="9" t="s">
        <v>368</v>
      </c>
      <c r="U20696" s="9" t="s">
        <v>368</v>
      </c>
    </row>
    <row r="20697">
      <c r="F20697" s="9"/>
      <c r="N20697" s="50"/>
      <c r="O20697" s="50"/>
      <c r="P20697" s="50"/>
      <c r="Q20697" s="50" t="s">
        <v>368</v>
      </c>
      <c r="R20697" s="9" t="s">
        <v>368</v>
      </c>
      <c r="S20697" s="50" t="s">
        <v>368</v>
      </c>
      <c r="T20697" s="9" t="s">
        <v>368</v>
      </c>
      <c r="U20697" s="9" t="s">
        <v>368</v>
      </c>
    </row>
    <row r="20698">
      <c r="F20698" s="9"/>
      <c r="N20698" s="50"/>
      <c r="O20698" s="50"/>
      <c r="P20698" s="50"/>
      <c r="Q20698" s="50" t="s">
        <v>368</v>
      </c>
      <c r="R20698" s="9" t="s">
        <v>368</v>
      </c>
      <c r="S20698" s="50" t="s">
        <v>368</v>
      </c>
      <c r="T20698" s="9" t="s">
        <v>368</v>
      </c>
      <c r="U20698" s="9" t="s">
        <v>368</v>
      </c>
    </row>
    <row r="20699">
      <c r="F20699" s="9"/>
      <c r="N20699" s="50"/>
      <c r="O20699" s="50"/>
      <c r="P20699" s="50"/>
      <c r="Q20699" s="50" t="s">
        <v>368</v>
      </c>
      <c r="R20699" s="9" t="s">
        <v>368</v>
      </c>
      <c r="S20699" s="50" t="s">
        <v>368</v>
      </c>
      <c r="T20699" s="9" t="s">
        <v>368</v>
      </c>
      <c r="U20699" s="9" t="s">
        <v>368</v>
      </c>
    </row>
    <row r="20700">
      <c r="F20700" s="9"/>
      <c r="N20700" s="50"/>
      <c r="O20700" s="50"/>
      <c r="P20700" s="50"/>
      <c r="Q20700" s="50" t="s">
        <v>368</v>
      </c>
      <c r="R20700" s="9" t="s">
        <v>368</v>
      </c>
      <c r="S20700" s="50" t="s">
        <v>368</v>
      </c>
      <c r="T20700" s="9" t="s">
        <v>368</v>
      </c>
      <c r="U20700" s="9" t="s">
        <v>368</v>
      </c>
    </row>
    <row r="20701">
      <c r="F20701" s="9"/>
      <c r="N20701" s="50"/>
      <c r="O20701" s="50"/>
      <c r="P20701" s="50"/>
      <c r="Q20701" s="50" t="s">
        <v>368</v>
      </c>
      <c r="R20701" s="9" t="s">
        <v>368</v>
      </c>
      <c r="S20701" s="50" t="s">
        <v>368</v>
      </c>
      <c r="T20701" s="9" t="s">
        <v>368</v>
      </c>
      <c r="U20701" s="9" t="s">
        <v>368</v>
      </c>
    </row>
    <row r="20702">
      <c r="F20702" s="9"/>
      <c r="N20702" s="50"/>
      <c r="O20702" s="50"/>
      <c r="P20702" s="50"/>
      <c r="Q20702" s="50" t="s">
        <v>368</v>
      </c>
      <c r="R20702" s="9" t="s">
        <v>368</v>
      </c>
      <c r="S20702" s="50" t="s">
        <v>368</v>
      </c>
      <c r="T20702" s="9" t="s">
        <v>368</v>
      </c>
      <c r="U20702" s="9" t="s">
        <v>368</v>
      </c>
    </row>
    <row r="20703">
      <c r="F20703" s="9"/>
      <c r="N20703" s="50"/>
      <c r="O20703" s="50"/>
      <c r="P20703" s="50"/>
      <c r="Q20703" s="50" t="s">
        <v>368</v>
      </c>
      <c r="R20703" s="9" t="s">
        <v>368</v>
      </c>
      <c r="S20703" s="50" t="s">
        <v>368</v>
      </c>
      <c r="T20703" s="9" t="s">
        <v>368</v>
      </c>
      <c r="U20703" s="9" t="s">
        <v>368</v>
      </c>
    </row>
    <row r="20704">
      <c r="F20704" s="9"/>
      <c r="N20704" s="50"/>
      <c r="O20704" s="50"/>
      <c r="P20704" s="50"/>
      <c r="Q20704" s="50" t="s">
        <v>368</v>
      </c>
      <c r="R20704" s="9" t="s">
        <v>368</v>
      </c>
      <c r="S20704" s="50" t="s">
        <v>368</v>
      </c>
      <c r="T20704" s="9" t="s">
        <v>368</v>
      </c>
      <c r="U20704" s="9" t="s">
        <v>368</v>
      </c>
    </row>
    <row r="20705">
      <c r="F20705" s="9"/>
      <c r="N20705" s="50"/>
      <c r="O20705" s="50"/>
      <c r="P20705" s="50"/>
      <c r="Q20705" s="50" t="s">
        <v>368</v>
      </c>
      <c r="R20705" s="9" t="s">
        <v>368</v>
      </c>
      <c r="S20705" s="50" t="s">
        <v>368</v>
      </c>
      <c r="T20705" s="9" t="s">
        <v>368</v>
      </c>
      <c r="U20705" s="9" t="s">
        <v>368</v>
      </c>
    </row>
    <row r="20706">
      <c r="F20706" s="9"/>
      <c r="N20706" s="50"/>
      <c r="O20706" s="50"/>
      <c r="P20706" s="50"/>
      <c r="Q20706" s="50" t="s">
        <v>368</v>
      </c>
      <c r="R20706" s="9" t="s">
        <v>368</v>
      </c>
      <c r="S20706" s="50" t="s">
        <v>368</v>
      </c>
      <c r="T20706" s="9" t="s">
        <v>368</v>
      </c>
      <c r="U20706" s="9" t="s">
        <v>368</v>
      </c>
    </row>
    <row r="20707">
      <c r="F20707" s="9"/>
      <c r="N20707" s="50"/>
      <c r="O20707" s="50"/>
      <c r="P20707" s="50"/>
      <c r="Q20707" s="50" t="s">
        <v>368</v>
      </c>
      <c r="R20707" s="9" t="s">
        <v>368</v>
      </c>
      <c r="S20707" s="50" t="s">
        <v>368</v>
      </c>
      <c r="T20707" s="9" t="s">
        <v>368</v>
      </c>
      <c r="U20707" s="9" t="s">
        <v>368</v>
      </c>
    </row>
    <row r="20708">
      <c r="F20708" s="9"/>
      <c r="N20708" s="50"/>
      <c r="O20708" s="50"/>
      <c r="P20708" s="50"/>
      <c r="Q20708" s="50" t="s">
        <v>368</v>
      </c>
      <c r="R20708" s="9" t="s">
        <v>368</v>
      </c>
      <c r="S20708" s="50" t="s">
        <v>368</v>
      </c>
      <c r="T20708" s="9" t="s">
        <v>368</v>
      </c>
      <c r="U20708" s="9" t="s">
        <v>368</v>
      </c>
    </row>
    <row r="20709">
      <c r="F20709" s="9"/>
      <c r="N20709" s="50"/>
      <c r="O20709" s="50"/>
      <c r="P20709" s="50"/>
      <c r="Q20709" s="50" t="s">
        <v>368</v>
      </c>
      <c r="R20709" s="9" t="s">
        <v>368</v>
      </c>
      <c r="S20709" s="50" t="s">
        <v>368</v>
      </c>
      <c r="T20709" s="9" t="s">
        <v>368</v>
      </c>
      <c r="U20709" s="9" t="s">
        <v>368</v>
      </c>
    </row>
    <row r="20710">
      <c r="F20710" s="9"/>
      <c r="N20710" s="50"/>
      <c r="O20710" s="50"/>
      <c r="P20710" s="50"/>
      <c r="Q20710" s="50" t="s">
        <v>368</v>
      </c>
      <c r="R20710" s="9" t="s">
        <v>368</v>
      </c>
      <c r="S20710" s="50" t="s">
        <v>368</v>
      </c>
      <c r="T20710" s="9" t="s">
        <v>368</v>
      </c>
      <c r="U20710" s="9" t="s">
        <v>368</v>
      </c>
    </row>
    <row r="20711">
      <c r="F20711" s="9"/>
      <c r="N20711" s="50"/>
      <c r="O20711" s="50"/>
      <c r="P20711" s="50"/>
      <c r="Q20711" s="50" t="s">
        <v>368</v>
      </c>
      <c r="R20711" s="9" t="s">
        <v>368</v>
      </c>
      <c r="S20711" s="50" t="s">
        <v>368</v>
      </c>
      <c r="T20711" s="9" t="s">
        <v>368</v>
      </c>
      <c r="U20711" s="9" t="s">
        <v>368</v>
      </c>
    </row>
    <row r="20712">
      <c r="F20712" s="9"/>
      <c r="N20712" s="50"/>
      <c r="O20712" s="50"/>
      <c r="P20712" s="50"/>
      <c r="Q20712" s="50" t="s">
        <v>368</v>
      </c>
      <c r="R20712" s="9" t="s">
        <v>368</v>
      </c>
      <c r="S20712" s="50" t="s">
        <v>368</v>
      </c>
      <c r="T20712" s="9" t="s">
        <v>368</v>
      </c>
      <c r="U20712" s="9" t="s">
        <v>368</v>
      </c>
    </row>
    <row r="20713">
      <c r="F20713" s="9"/>
      <c r="N20713" s="50"/>
      <c r="O20713" s="50"/>
      <c r="P20713" s="50"/>
      <c r="Q20713" s="50" t="s">
        <v>368</v>
      </c>
      <c r="R20713" s="9" t="s">
        <v>368</v>
      </c>
      <c r="S20713" s="50" t="s">
        <v>368</v>
      </c>
      <c r="T20713" s="9" t="s">
        <v>368</v>
      </c>
      <c r="U20713" s="9" t="s">
        <v>368</v>
      </c>
    </row>
    <row r="20714">
      <c r="F20714" s="9"/>
      <c r="N20714" s="50"/>
      <c r="O20714" s="50"/>
      <c r="P20714" s="50"/>
      <c r="Q20714" s="50" t="s">
        <v>368</v>
      </c>
      <c r="R20714" s="9" t="s">
        <v>368</v>
      </c>
      <c r="S20714" s="50" t="s">
        <v>368</v>
      </c>
      <c r="T20714" s="9" t="s">
        <v>368</v>
      </c>
      <c r="U20714" s="9" t="s">
        <v>368</v>
      </c>
    </row>
    <row r="20715">
      <c r="F20715" s="9"/>
      <c r="N20715" s="50"/>
      <c r="O20715" s="50"/>
      <c r="P20715" s="50"/>
      <c r="Q20715" s="50" t="s">
        <v>368</v>
      </c>
      <c r="R20715" s="9" t="s">
        <v>368</v>
      </c>
      <c r="S20715" s="50" t="s">
        <v>368</v>
      </c>
      <c r="T20715" s="9" t="s">
        <v>368</v>
      </c>
      <c r="U20715" s="9" t="s">
        <v>368</v>
      </c>
    </row>
    <row r="20716">
      <c r="F20716" s="9"/>
      <c r="N20716" s="50"/>
      <c r="O20716" s="50"/>
      <c r="P20716" s="50"/>
      <c r="Q20716" s="50" t="s">
        <v>368</v>
      </c>
      <c r="R20716" s="9" t="s">
        <v>368</v>
      </c>
      <c r="S20716" s="50" t="s">
        <v>368</v>
      </c>
      <c r="T20716" s="9" t="s">
        <v>368</v>
      </c>
      <c r="U20716" s="9" t="s">
        <v>368</v>
      </c>
    </row>
    <row r="20717">
      <c r="F20717" s="9"/>
      <c r="N20717" s="50"/>
      <c r="O20717" s="50"/>
      <c r="P20717" s="50"/>
      <c r="Q20717" s="50" t="s">
        <v>368</v>
      </c>
      <c r="R20717" s="9" t="s">
        <v>368</v>
      </c>
      <c r="S20717" s="50" t="s">
        <v>368</v>
      </c>
      <c r="T20717" s="9" t="s">
        <v>368</v>
      </c>
      <c r="U20717" s="9" t="s">
        <v>368</v>
      </c>
    </row>
    <row r="20718">
      <c r="F20718" s="9"/>
      <c r="N20718" s="50"/>
      <c r="O20718" s="50"/>
      <c r="P20718" s="50"/>
      <c r="Q20718" s="50" t="s">
        <v>368</v>
      </c>
      <c r="R20718" s="9" t="s">
        <v>368</v>
      </c>
      <c r="S20718" s="50" t="s">
        <v>368</v>
      </c>
      <c r="T20718" s="9" t="s">
        <v>368</v>
      </c>
      <c r="U20718" s="9" t="s">
        <v>368</v>
      </c>
    </row>
    <row r="20719">
      <c r="F20719" s="9"/>
      <c r="N20719" s="50"/>
      <c r="O20719" s="50"/>
      <c r="P20719" s="50"/>
      <c r="Q20719" s="50" t="s">
        <v>368</v>
      </c>
      <c r="R20719" s="9" t="s">
        <v>368</v>
      </c>
      <c r="S20719" s="50" t="s">
        <v>368</v>
      </c>
      <c r="T20719" s="9" t="s">
        <v>368</v>
      </c>
      <c r="U20719" s="9" t="s">
        <v>368</v>
      </c>
    </row>
    <row r="20720">
      <c r="F20720" s="9"/>
      <c r="N20720" s="50"/>
      <c r="O20720" s="50"/>
      <c r="P20720" s="50"/>
      <c r="Q20720" s="50" t="s">
        <v>368</v>
      </c>
      <c r="R20720" s="9" t="s">
        <v>368</v>
      </c>
      <c r="S20720" s="50" t="s">
        <v>368</v>
      </c>
      <c r="T20720" s="9" t="s">
        <v>368</v>
      </c>
      <c r="U20720" s="9" t="s">
        <v>368</v>
      </c>
    </row>
    <row r="20721">
      <c r="F20721" s="9"/>
      <c r="N20721" s="50"/>
      <c r="O20721" s="50"/>
      <c r="P20721" s="50"/>
      <c r="Q20721" s="50" t="s">
        <v>368</v>
      </c>
      <c r="R20721" s="9" t="s">
        <v>368</v>
      </c>
      <c r="S20721" s="50" t="s">
        <v>368</v>
      </c>
      <c r="T20721" s="9" t="s">
        <v>368</v>
      </c>
      <c r="U20721" s="9" t="s">
        <v>368</v>
      </c>
    </row>
    <row r="20722">
      <c r="F20722" s="9"/>
      <c r="N20722" s="50"/>
      <c r="O20722" s="50"/>
      <c r="P20722" s="50"/>
      <c r="Q20722" s="50" t="s">
        <v>368</v>
      </c>
      <c r="R20722" s="9" t="s">
        <v>368</v>
      </c>
      <c r="S20722" s="50" t="s">
        <v>368</v>
      </c>
      <c r="T20722" s="9" t="s">
        <v>368</v>
      </c>
      <c r="U20722" s="9" t="s">
        <v>368</v>
      </c>
    </row>
    <row r="20723">
      <c r="F20723" s="9"/>
      <c r="N20723" s="50"/>
      <c r="O20723" s="50"/>
      <c r="P20723" s="50"/>
      <c r="Q20723" s="50" t="s">
        <v>368</v>
      </c>
      <c r="R20723" s="9" t="s">
        <v>368</v>
      </c>
      <c r="S20723" s="50" t="s">
        <v>368</v>
      </c>
      <c r="T20723" s="9" t="s">
        <v>368</v>
      </c>
      <c r="U20723" s="9" t="s">
        <v>368</v>
      </c>
    </row>
    <row r="20724">
      <c r="F20724" s="9"/>
      <c r="N20724" s="50"/>
      <c r="O20724" s="50"/>
      <c r="P20724" s="50"/>
      <c r="Q20724" s="50" t="s">
        <v>368</v>
      </c>
      <c r="R20724" s="9" t="s">
        <v>368</v>
      </c>
      <c r="S20724" s="50" t="s">
        <v>368</v>
      </c>
      <c r="T20724" s="9" t="s">
        <v>368</v>
      </c>
      <c r="U20724" s="9" t="s">
        <v>368</v>
      </c>
    </row>
    <row r="20725">
      <c r="F20725" s="9"/>
      <c r="N20725" s="50"/>
      <c r="O20725" s="50"/>
      <c r="P20725" s="50"/>
      <c r="Q20725" s="50" t="s">
        <v>368</v>
      </c>
      <c r="R20725" s="9" t="s">
        <v>368</v>
      </c>
      <c r="S20725" s="50" t="s">
        <v>368</v>
      </c>
      <c r="T20725" s="9" t="s">
        <v>368</v>
      </c>
      <c r="U20725" s="9" t="s">
        <v>368</v>
      </c>
    </row>
    <row r="20726">
      <c r="F20726" s="9"/>
      <c r="N20726" s="50"/>
      <c r="O20726" s="50"/>
      <c r="P20726" s="50"/>
      <c r="Q20726" s="50" t="s">
        <v>368</v>
      </c>
      <c r="R20726" s="9" t="s">
        <v>368</v>
      </c>
      <c r="S20726" s="50" t="s">
        <v>368</v>
      </c>
      <c r="T20726" s="9" t="s">
        <v>368</v>
      </c>
      <c r="U20726" s="9" t="s">
        <v>368</v>
      </c>
    </row>
    <row r="20727">
      <c r="F20727" s="9"/>
      <c r="N20727" s="50"/>
      <c r="O20727" s="50"/>
      <c r="P20727" s="50"/>
      <c r="Q20727" s="50" t="s">
        <v>368</v>
      </c>
      <c r="R20727" s="9" t="s">
        <v>368</v>
      </c>
      <c r="S20727" s="50" t="s">
        <v>368</v>
      </c>
      <c r="T20727" s="9" t="s">
        <v>368</v>
      </c>
      <c r="U20727" s="9" t="s">
        <v>368</v>
      </c>
    </row>
    <row r="20728">
      <c r="F20728" s="9"/>
      <c r="N20728" s="50"/>
      <c r="O20728" s="50"/>
      <c r="P20728" s="50"/>
      <c r="Q20728" s="50" t="s">
        <v>368</v>
      </c>
      <c r="R20728" s="9" t="s">
        <v>368</v>
      </c>
      <c r="S20728" s="50" t="s">
        <v>368</v>
      </c>
      <c r="T20728" s="9" t="s">
        <v>368</v>
      </c>
      <c r="U20728" s="9" t="s">
        <v>368</v>
      </c>
    </row>
    <row r="20729">
      <c r="F20729" s="9"/>
      <c r="N20729" s="50"/>
      <c r="O20729" s="50"/>
      <c r="P20729" s="50"/>
      <c r="Q20729" s="50" t="s">
        <v>368</v>
      </c>
      <c r="R20729" s="9" t="s">
        <v>368</v>
      </c>
      <c r="S20729" s="50" t="s">
        <v>368</v>
      </c>
      <c r="T20729" s="9" t="s">
        <v>368</v>
      </c>
      <c r="U20729" s="9" t="s">
        <v>368</v>
      </c>
    </row>
    <row r="20730">
      <c r="F20730" s="9"/>
      <c r="N20730" s="50"/>
      <c r="O20730" s="50"/>
      <c r="P20730" s="50"/>
      <c r="Q20730" s="50" t="s">
        <v>368</v>
      </c>
      <c r="R20730" s="9" t="s">
        <v>368</v>
      </c>
      <c r="S20730" s="50" t="s">
        <v>368</v>
      </c>
      <c r="T20730" s="9" t="s">
        <v>368</v>
      </c>
      <c r="U20730" s="9" t="s">
        <v>368</v>
      </c>
    </row>
    <row r="20731">
      <c r="F20731" s="9"/>
      <c r="N20731" s="50"/>
      <c r="O20731" s="50"/>
      <c r="P20731" s="50"/>
      <c r="Q20731" s="50" t="s">
        <v>368</v>
      </c>
      <c r="R20731" s="9" t="s">
        <v>368</v>
      </c>
      <c r="S20731" s="50" t="s">
        <v>368</v>
      </c>
      <c r="T20731" s="9" t="s">
        <v>368</v>
      </c>
      <c r="U20731" s="9" t="s">
        <v>368</v>
      </c>
    </row>
    <row r="20732">
      <c r="F20732" s="9"/>
      <c r="N20732" s="50"/>
      <c r="O20732" s="50"/>
      <c r="P20732" s="50"/>
      <c r="Q20732" s="50" t="s">
        <v>368</v>
      </c>
      <c r="R20732" s="9" t="s">
        <v>368</v>
      </c>
      <c r="S20732" s="50" t="s">
        <v>368</v>
      </c>
      <c r="T20732" s="9" t="s">
        <v>368</v>
      </c>
      <c r="U20732" s="9" t="s">
        <v>368</v>
      </c>
    </row>
    <row r="20733">
      <c r="F20733" s="9"/>
      <c r="N20733" s="50"/>
      <c r="O20733" s="50"/>
      <c r="P20733" s="50"/>
      <c r="Q20733" s="50" t="s">
        <v>368</v>
      </c>
      <c r="R20733" s="9" t="s">
        <v>368</v>
      </c>
      <c r="S20733" s="50" t="s">
        <v>368</v>
      </c>
      <c r="T20733" s="9" t="s">
        <v>368</v>
      </c>
      <c r="U20733" s="9" t="s">
        <v>368</v>
      </c>
    </row>
    <row r="20734">
      <c r="F20734" s="9"/>
      <c r="N20734" s="50"/>
      <c r="O20734" s="50"/>
      <c r="P20734" s="50"/>
      <c r="Q20734" s="50" t="s">
        <v>368</v>
      </c>
      <c r="R20734" s="9" t="s">
        <v>368</v>
      </c>
      <c r="S20734" s="50" t="s">
        <v>368</v>
      </c>
      <c r="T20734" s="9" t="s">
        <v>368</v>
      </c>
      <c r="U20734" s="9" t="s">
        <v>368</v>
      </c>
    </row>
    <row r="20735">
      <c r="F20735" s="9"/>
      <c r="N20735" s="50"/>
      <c r="O20735" s="50"/>
      <c r="P20735" s="50"/>
      <c r="Q20735" s="50" t="s">
        <v>368</v>
      </c>
      <c r="R20735" s="9" t="s">
        <v>368</v>
      </c>
      <c r="S20735" s="50" t="s">
        <v>368</v>
      </c>
      <c r="T20735" s="9" t="s">
        <v>368</v>
      </c>
      <c r="U20735" s="9" t="s">
        <v>368</v>
      </c>
    </row>
    <row r="20736">
      <c r="F20736" s="9"/>
      <c r="N20736" s="50"/>
      <c r="O20736" s="50"/>
      <c r="P20736" s="50"/>
      <c r="Q20736" s="50" t="s">
        <v>368</v>
      </c>
      <c r="R20736" s="9" t="s">
        <v>368</v>
      </c>
      <c r="S20736" s="50" t="s">
        <v>368</v>
      </c>
      <c r="T20736" s="9" t="s">
        <v>368</v>
      </c>
      <c r="U20736" s="9" t="s">
        <v>368</v>
      </c>
    </row>
    <row r="20737">
      <c r="F20737" s="9"/>
      <c r="N20737" s="50"/>
      <c r="O20737" s="50"/>
      <c r="P20737" s="50"/>
      <c r="Q20737" s="50" t="s">
        <v>368</v>
      </c>
      <c r="R20737" s="9" t="s">
        <v>368</v>
      </c>
      <c r="S20737" s="50" t="s">
        <v>368</v>
      </c>
      <c r="T20737" s="9" t="s">
        <v>368</v>
      </c>
      <c r="U20737" s="9" t="s">
        <v>368</v>
      </c>
    </row>
    <row r="20738">
      <c r="F20738" s="9"/>
      <c r="N20738" s="50"/>
      <c r="O20738" s="50"/>
      <c r="P20738" s="50"/>
      <c r="Q20738" s="50" t="s">
        <v>368</v>
      </c>
      <c r="R20738" s="9" t="s">
        <v>368</v>
      </c>
      <c r="S20738" s="50" t="s">
        <v>368</v>
      </c>
      <c r="T20738" s="9" t="s">
        <v>368</v>
      </c>
      <c r="U20738" s="9" t="s">
        <v>368</v>
      </c>
    </row>
    <row r="20739">
      <c r="F20739" s="9"/>
      <c r="N20739" s="50"/>
      <c r="O20739" s="50"/>
      <c r="P20739" s="50"/>
      <c r="Q20739" s="50" t="s">
        <v>368</v>
      </c>
      <c r="R20739" s="9" t="s">
        <v>368</v>
      </c>
      <c r="S20739" s="50" t="s">
        <v>368</v>
      </c>
      <c r="T20739" s="9" t="s">
        <v>368</v>
      </c>
      <c r="U20739" s="9" t="s">
        <v>368</v>
      </c>
    </row>
    <row r="20740">
      <c r="F20740" s="9"/>
      <c r="N20740" s="50"/>
      <c r="O20740" s="50"/>
      <c r="P20740" s="50"/>
      <c r="Q20740" s="50" t="s">
        <v>368</v>
      </c>
      <c r="R20740" s="9" t="s">
        <v>368</v>
      </c>
      <c r="S20740" s="50" t="s">
        <v>368</v>
      </c>
      <c r="T20740" s="9" t="s">
        <v>368</v>
      </c>
      <c r="U20740" s="9" t="s">
        <v>368</v>
      </c>
    </row>
    <row r="20741">
      <c r="F20741" s="9"/>
      <c r="N20741" s="50"/>
      <c r="O20741" s="50"/>
      <c r="P20741" s="50"/>
      <c r="Q20741" s="50" t="s">
        <v>368</v>
      </c>
      <c r="R20741" s="9" t="s">
        <v>368</v>
      </c>
      <c r="S20741" s="50" t="s">
        <v>368</v>
      </c>
      <c r="T20741" s="9" t="s">
        <v>368</v>
      </c>
      <c r="U20741" s="9" t="s">
        <v>368</v>
      </c>
    </row>
    <row r="20742">
      <c r="F20742" s="9"/>
      <c r="N20742" s="50"/>
      <c r="O20742" s="50"/>
      <c r="P20742" s="50"/>
      <c r="Q20742" s="50" t="s">
        <v>368</v>
      </c>
      <c r="R20742" s="9" t="s">
        <v>368</v>
      </c>
      <c r="S20742" s="50" t="s">
        <v>368</v>
      </c>
      <c r="T20742" s="9" t="s">
        <v>368</v>
      </c>
      <c r="U20742" s="9" t="s">
        <v>368</v>
      </c>
    </row>
    <row r="20743">
      <c r="F20743" s="9"/>
      <c r="N20743" s="50"/>
      <c r="O20743" s="50"/>
      <c r="P20743" s="50"/>
      <c r="Q20743" s="50" t="s">
        <v>368</v>
      </c>
      <c r="R20743" s="9" t="s">
        <v>368</v>
      </c>
      <c r="S20743" s="50" t="s">
        <v>368</v>
      </c>
      <c r="T20743" s="9" t="s">
        <v>368</v>
      </c>
      <c r="U20743" s="9" t="s">
        <v>368</v>
      </c>
    </row>
    <row r="20744">
      <c r="F20744" s="9"/>
      <c r="N20744" s="50"/>
      <c r="O20744" s="50"/>
      <c r="P20744" s="50"/>
      <c r="Q20744" s="50" t="s">
        <v>368</v>
      </c>
      <c r="R20744" s="9" t="s">
        <v>368</v>
      </c>
      <c r="S20744" s="50" t="s">
        <v>368</v>
      </c>
      <c r="T20744" s="9" t="s">
        <v>368</v>
      </c>
      <c r="U20744" s="9" t="s">
        <v>368</v>
      </c>
    </row>
    <row r="20745">
      <c r="F20745" s="9"/>
      <c r="N20745" s="50"/>
      <c r="O20745" s="50"/>
      <c r="P20745" s="50"/>
      <c r="Q20745" s="50" t="s">
        <v>368</v>
      </c>
      <c r="R20745" s="9" t="s">
        <v>368</v>
      </c>
      <c r="S20745" s="50" t="s">
        <v>368</v>
      </c>
      <c r="T20745" s="9" t="s">
        <v>368</v>
      </c>
      <c r="U20745" s="9" t="s">
        <v>368</v>
      </c>
    </row>
    <row r="20746">
      <c r="F20746" s="9"/>
      <c r="N20746" s="50"/>
      <c r="O20746" s="50"/>
      <c r="P20746" s="50"/>
      <c r="Q20746" s="50" t="s">
        <v>368</v>
      </c>
      <c r="R20746" s="9" t="s">
        <v>368</v>
      </c>
      <c r="S20746" s="50" t="s">
        <v>368</v>
      </c>
      <c r="T20746" s="9" t="s">
        <v>368</v>
      </c>
      <c r="U20746" s="9" t="s">
        <v>368</v>
      </c>
    </row>
    <row r="20747">
      <c r="F20747" s="9"/>
      <c r="N20747" s="50"/>
      <c r="O20747" s="50"/>
      <c r="P20747" s="50"/>
      <c r="Q20747" s="50" t="s">
        <v>368</v>
      </c>
      <c r="R20747" s="9" t="s">
        <v>368</v>
      </c>
      <c r="S20747" s="50" t="s">
        <v>368</v>
      </c>
      <c r="T20747" s="9" t="s">
        <v>368</v>
      </c>
      <c r="U20747" s="9" t="s">
        <v>368</v>
      </c>
    </row>
    <row r="20748">
      <c r="F20748" s="9"/>
      <c r="N20748" s="50"/>
      <c r="O20748" s="50"/>
      <c r="P20748" s="50"/>
      <c r="Q20748" s="50" t="s">
        <v>368</v>
      </c>
      <c r="R20748" s="9" t="s">
        <v>368</v>
      </c>
      <c r="S20748" s="50" t="s">
        <v>368</v>
      </c>
      <c r="T20748" s="9" t="s">
        <v>368</v>
      </c>
      <c r="U20748" s="9" t="s">
        <v>368</v>
      </c>
    </row>
    <row r="20749">
      <c r="F20749" s="9"/>
      <c r="N20749" s="50"/>
      <c r="O20749" s="50"/>
      <c r="P20749" s="50"/>
      <c r="Q20749" s="50" t="s">
        <v>368</v>
      </c>
      <c r="R20749" s="9" t="s">
        <v>368</v>
      </c>
      <c r="S20749" s="50" t="s">
        <v>368</v>
      </c>
      <c r="T20749" s="9" t="s">
        <v>368</v>
      </c>
      <c r="U20749" s="9" t="s">
        <v>368</v>
      </c>
    </row>
    <row r="20750">
      <c r="F20750" s="9"/>
      <c r="N20750" s="50"/>
      <c r="O20750" s="50"/>
      <c r="P20750" s="50"/>
      <c r="Q20750" s="50" t="s">
        <v>368</v>
      </c>
      <c r="R20750" s="9" t="s">
        <v>368</v>
      </c>
      <c r="S20750" s="50" t="s">
        <v>368</v>
      </c>
      <c r="T20750" s="9" t="s">
        <v>368</v>
      </c>
      <c r="U20750" s="9" t="s">
        <v>368</v>
      </c>
    </row>
    <row r="20751">
      <c r="F20751" s="9"/>
      <c r="N20751" s="50"/>
      <c r="O20751" s="50"/>
      <c r="P20751" s="50"/>
      <c r="Q20751" s="50" t="s">
        <v>368</v>
      </c>
      <c r="R20751" s="9" t="s">
        <v>368</v>
      </c>
      <c r="S20751" s="50" t="s">
        <v>368</v>
      </c>
      <c r="T20751" s="9" t="s">
        <v>368</v>
      </c>
      <c r="U20751" s="9" t="s">
        <v>368</v>
      </c>
    </row>
    <row r="20752">
      <c r="F20752" s="9"/>
      <c r="N20752" s="50"/>
      <c r="O20752" s="50"/>
      <c r="P20752" s="50"/>
      <c r="Q20752" s="50" t="s">
        <v>368</v>
      </c>
      <c r="R20752" s="9" t="s">
        <v>368</v>
      </c>
      <c r="S20752" s="50" t="s">
        <v>368</v>
      </c>
      <c r="T20752" s="9" t="s">
        <v>368</v>
      </c>
      <c r="U20752" s="9" t="s">
        <v>368</v>
      </c>
    </row>
    <row r="20753">
      <c r="F20753" s="9"/>
      <c r="N20753" s="50"/>
      <c r="O20753" s="50"/>
      <c r="P20753" s="50"/>
      <c r="Q20753" s="50" t="s">
        <v>368</v>
      </c>
      <c r="R20753" s="9" t="s">
        <v>368</v>
      </c>
      <c r="S20753" s="50" t="s">
        <v>368</v>
      </c>
      <c r="T20753" s="9" t="s">
        <v>368</v>
      </c>
      <c r="U20753" s="9" t="s">
        <v>368</v>
      </c>
    </row>
    <row r="20754">
      <c r="F20754" s="9"/>
      <c r="N20754" s="50"/>
      <c r="O20754" s="50"/>
      <c r="P20754" s="50"/>
      <c r="Q20754" s="50" t="s">
        <v>368</v>
      </c>
      <c r="R20754" s="9" t="s">
        <v>368</v>
      </c>
      <c r="S20754" s="50" t="s">
        <v>368</v>
      </c>
      <c r="T20754" s="9" t="s">
        <v>368</v>
      </c>
      <c r="U20754" s="9" t="s">
        <v>368</v>
      </c>
    </row>
    <row r="20755">
      <c r="F20755" s="9"/>
      <c r="N20755" s="50"/>
      <c r="O20755" s="50"/>
      <c r="P20755" s="50"/>
      <c r="Q20755" s="50" t="s">
        <v>368</v>
      </c>
      <c r="R20755" s="9" t="s">
        <v>368</v>
      </c>
      <c r="S20755" s="50" t="s">
        <v>368</v>
      </c>
      <c r="T20755" s="9" t="s">
        <v>368</v>
      </c>
      <c r="U20755" s="9" t="s">
        <v>368</v>
      </c>
    </row>
    <row r="20756">
      <c r="F20756" s="9"/>
      <c r="N20756" s="50"/>
      <c r="O20756" s="50"/>
      <c r="P20756" s="50"/>
      <c r="Q20756" s="50" t="s">
        <v>368</v>
      </c>
      <c r="R20756" s="9" t="s">
        <v>368</v>
      </c>
      <c r="S20756" s="50" t="s">
        <v>368</v>
      </c>
      <c r="T20756" s="9" t="s">
        <v>368</v>
      </c>
      <c r="U20756" s="9" t="s">
        <v>368</v>
      </c>
    </row>
    <row r="20757">
      <c r="F20757" s="9"/>
      <c r="N20757" s="50"/>
      <c r="O20757" s="50"/>
      <c r="P20757" s="50"/>
      <c r="Q20757" s="50" t="s">
        <v>368</v>
      </c>
      <c r="R20757" s="9" t="s">
        <v>368</v>
      </c>
      <c r="S20757" s="50" t="s">
        <v>368</v>
      </c>
      <c r="T20757" s="9" t="s">
        <v>368</v>
      </c>
      <c r="U20757" s="9" t="s">
        <v>368</v>
      </c>
    </row>
    <row r="20758">
      <c r="F20758" s="9"/>
      <c r="N20758" s="50"/>
      <c r="O20758" s="50"/>
      <c r="P20758" s="50"/>
      <c r="Q20758" s="50" t="s">
        <v>368</v>
      </c>
      <c r="R20758" s="9" t="s">
        <v>368</v>
      </c>
      <c r="S20758" s="50" t="s">
        <v>368</v>
      </c>
      <c r="T20758" s="9" t="s">
        <v>368</v>
      </c>
      <c r="U20758" s="9" t="s">
        <v>368</v>
      </c>
    </row>
    <row r="20759">
      <c r="F20759" s="9"/>
      <c r="N20759" s="50"/>
      <c r="O20759" s="50"/>
      <c r="P20759" s="50"/>
      <c r="Q20759" s="50" t="s">
        <v>368</v>
      </c>
      <c r="R20759" s="9" t="s">
        <v>368</v>
      </c>
      <c r="S20759" s="50" t="s">
        <v>368</v>
      </c>
      <c r="T20759" s="9" t="s">
        <v>368</v>
      </c>
      <c r="U20759" s="9" t="s">
        <v>368</v>
      </c>
    </row>
    <row r="20760">
      <c r="F20760" s="9"/>
      <c r="N20760" s="50"/>
      <c r="O20760" s="50"/>
      <c r="P20760" s="50"/>
      <c r="Q20760" s="50" t="s">
        <v>368</v>
      </c>
      <c r="R20760" s="9" t="s">
        <v>368</v>
      </c>
      <c r="S20760" s="50" t="s">
        <v>368</v>
      </c>
      <c r="T20760" s="9" t="s">
        <v>368</v>
      </c>
      <c r="U20760" s="9" t="s">
        <v>368</v>
      </c>
    </row>
    <row r="20761">
      <c r="F20761" s="9"/>
      <c r="N20761" s="50"/>
      <c r="O20761" s="50"/>
      <c r="P20761" s="50"/>
      <c r="Q20761" s="50" t="s">
        <v>368</v>
      </c>
      <c r="R20761" s="9" t="s">
        <v>368</v>
      </c>
      <c r="S20761" s="50" t="s">
        <v>368</v>
      </c>
      <c r="T20761" s="9" t="s">
        <v>368</v>
      </c>
      <c r="U20761" s="9" t="s">
        <v>368</v>
      </c>
    </row>
    <row r="20762">
      <c r="F20762" s="9"/>
      <c r="N20762" s="50"/>
      <c r="O20762" s="50"/>
      <c r="P20762" s="50"/>
      <c r="Q20762" s="50" t="s">
        <v>368</v>
      </c>
      <c r="R20762" s="9" t="s">
        <v>368</v>
      </c>
      <c r="S20762" s="50" t="s">
        <v>368</v>
      </c>
      <c r="T20762" s="9" t="s">
        <v>368</v>
      </c>
      <c r="U20762" s="9" t="s">
        <v>368</v>
      </c>
    </row>
    <row r="20763">
      <c r="F20763" s="9"/>
      <c r="N20763" s="50"/>
      <c r="O20763" s="50"/>
      <c r="P20763" s="50"/>
      <c r="Q20763" s="50" t="s">
        <v>368</v>
      </c>
      <c r="R20763" s="9" t="s">
        <v>368</v>
      </c>
      <c r="S20763" s="50" t="s">
        <v>368</v>
      </c>
      <c r="T20763" s="9" t="s">
        <v>368</v>
      </c>
      <c r="U20763" s="9" t="s">
        <v>368</v>
      </c>
    </row>
    <row r="20764">
      <c r="F20764" s="9"/>
      <c r="N20764" s="50"/>
      <c r="O20764" s="50"/>
      <c r="P20764" s="50"/>
      <c r="Q20764" s="50" t="s">
        <v>368</v>
      </c>
      <c r="R20764" s="9" t="s">
        <v>368</v>
      </c>
      <c r="S20764" s="50" t="s">
        <v>368</v>
      </c>
      <c r="T20764" s="9" t="s">
        <v>368</v>
      </c>
      <c r="U20764" s="9" t="s">
        <v>368</v>
      </c>
    </row>
    <row r="20765">
      <c r="F20765" s="9"/>
      <c r="N20765" s="50"/>
      <c r="O20765" s="50"/>
      <c r="P20765" s="50"/>
      <c r="Q20765" s="50" t="s">
        <v>368</v>
      </c>
      <c r="R20765" s="9" t="s">
        <v>368</v>
      </c>
      <c r="S20765" s="50" t="s">
        <v>368</v>
      </c>
      <c r="T20765" s="9" t="s">
        <v>368</v>
      </c>
      <c r="U20765" s="9" t="s">
        <v>368</v>
      </c>
    </row>
    <row r="20766">
      <c r="F20766" s="9"/>
      <c r="N20766" s="50"/>
      <c r="O20766" s="50"/>
      <c r="P20766" s="50"/>
      <c r="Q20766" s="50" t="s">
        <v>368</v>
      </c>
      <c r="R20766" s="9" t="s">
        <v>368</v>
      </c>
      <c r="S20766" s="50" t="s">
        <v>368</v>
      </c>
      <c r="T20766" s="9" t="s">
        <v>368</v>
      </c>
      <c r="U20766" s="9" t="s">
        <v>368</v>
      </c>
    </row>
    <row r="20767">
      <c r="F20767" s="9"/>
      <c r="N20767" s="50"/>
      <c r="O20767" s="50"/>
      <c r="P20767" s="50"/>
      <c r="Q20767" s="50" t="s">
        <v>368</v>
      </c>
      <c r="R20767" s="9" t="s">
        <v>368</v>
      </c>
      <c r="S20767" s="50" t="s">
        <v>368</v>
      </c>
      <c r="T20767" s="9" t="s">
        <v>368</v>
      </c>
      <c r="U20767" s="9" t="s">
        <v>368</v>
      </c>
    </row>
    <row r="20768">
      <c r="F20768" s="9"/>
      <c r="N20768" s="50"/>
      <c r="O20768" s="50"/>
      <c r="P20768" s="50"/>
      <c r="Q20768" s="50" t="s">
        <v>368</v>
      </c>
      <c r="R20768" s="9" t="s">
        <v>368</v>
      </c>
      <c r="S20768" s="50" t="s">
        <v>368</v>
      </c>
      <c r="T20768" s="9" t="s">
        <v>368</v>
      </c>
      <c r="U20768" s="9" t="s">
        <v>368</v>
      </c>
    </row>
    <row r="20769">
      <c r="F20769" s="9"/>
      <c r="N20769" s="50"/>
      <c r="O20769" s="50"/>
      <c r="P20769" s="50"/>
      <c r="Q20769" s="50" t="s">
        <v>368</v>
      </c>
      <c r="R20769" s="9" t="s">
        <v>368</v>
      </c>
      <c r="S20769" s="50" t="s">
        <v>368</v>
      </c>
      <c r="T20769" s="9" t="s">
        <v>368</v>
      </c>
      <c r="U20769" s="9" t="s">
        <v>368</v>
      </c>
    </row>
    <row r="20770">
      <c r="F20770" s="9"/>
      <c r="N20770" s="50"/>
      <c r="O20770" s="50"/>
      <c r="P20770" s="50"/>
      <c r="Q20770" s="50" t="s">
        <v>368</v>
      </c>
      <c r="R20770" s="9" t="s">
        <v>368</v>
      </c>
      <c r="S20770" s="50" t="s">
        <v>368</v>
      </c>
      <c r="T20770" s="9" t="s">
        <v>368</v>
      </c>
      <c r="U20770" s="9" t="s">
        <v>368</v>
      </c>
    </row>
    <row r="20771">
      <c r="F20771" s="9"/>
      <c r="N20771" s="50"/>
      <c r="O20771" s="50"/>
      <c r="P20771" s="50"/>
      <c r="Q20771" s="50" t="s">
        <v>368</v>
      </c>
      <c r="R20771" s="9" t="s">
        <v>368</v>
      </c>
      <c r="S20771" s="50" t="s">
        <v>368</v>
      </c>
      <c r="T20771" s="9" t="s">
        <v>368</v>
      </c>
      <c r="U20771" s="9" t="s">
        <v>368</v>
      </c>
    </row>
    <row r="20772">
      <c r="F20772" s="9"/>
      <c r="N20772" s="50"/>
      <c r="O20772" s="50"/>
      <c r="P20772" s="50"/>
      <c r="Q20772" s="50" t="s">
        <v>368</v>
      </c>
      <c r="R20772" s="9" t="s">
        <v>368</v>
      </c>
      <c r="S20772" s="50" t="s">
        <v>368</v>
      </c>
      <c r="T20772" s="9" t="s">
        <v>368</v>
      </c>
      <c r="U20772" s="9" t="s">
        <v>368</v>
      </c>
    </row>
    <row r="20773">
      <c r="F20773" s="9"/>
      <c r="N20773" s="50"/>
      <c r="O20773" s="50"/>
      <c r="P20773" s="50"/>
      <c r="Q20773" s="50" t="s">
        <v>368</v>
      </c>
      <c r="R20773" s="9" t="s">
        <v>368</v>
      </c>
      <c r="S20773" s="50" t="s">
        <v>368</v>
      </c>
      <c r="T20773" s="9" t="s">
        <v>368</v>
      </c>
      <c r="U20773" s="9" t="s">
        <v>368</v>
      </c>
    </row>
    <row r="20774">
      <c r="F20774" s="9"/>
      <c r="N20774" s="50"/>
      <c r="O20774" s="50"/>
      <c r="P20774" s="50"/>
      <c r="Q20774" s="50" t="s">
        <v>368</v>
      </c>
      <c r="R20774" s="9" t="s">
        <v>368</v>
      </c>
      <c r="S20774" s="50" t="s">
        <v>368</v>
      </c>
      <c r="T20774" s="9" t="s">
        <v>368</v>
      </c>
      <c r="U20774" s="9" t="s">
        <v>368</v>
      </c>
    </row>
    <row r="20775">
      <c r="F20775" s="9"/>
      <c r="N20775" s="50"/>
      <c r="O20775" s="50"/>
      <c r="P20775" s="50"/>
      <c r="Q20775" s="50" t="s">
        <v>368</v>
      </c>
      <c r="R20775" s="9" t="s">
        <v>368</v>
      </c>
      <c r="S20775" s="50" t="s">
        <v>368</v>
      </c>
      <c r="T20775" s="9" t="s">
        <v>368</v>
      </c>
      <c r="U20775" s="9" t="s">
        <v>368</v>
      </c>
    </row>
    <row r="20776">
      <c r="F20776" s="9"/>
      <c r="N20776" s="50"/>
      <c r="O20776" s="50"/>
      <c r="P20776" s="50"/>
      <c r="Q20776" s="50" t="s">
        <v>368</v>
      </c>
      <c r="R20776" s="9" t="s">
        <v>368</v>
      </c>
      <c r="S20776" s="50" t="s">
        <v>368</v>
      </c>
      <c r="T20776" s="9" t="s">
        <v>368</v>
      </c>
      <c r="U20776" s="9" t="s">
        <v>368</v>
      </c>
    </row>
    <row r="20777">
      <c r="F20777" s="9"/>
      <c r="N20777" s="50"/>
      <c r="O20777" s="50"/>
      <c r="P20777" s="50"/>
      <c r="Q20777" s="50" t="s">
        <v>368</v>
      </c>
      <c r="R20777" s="9" t="s">
        <v>368</v>
      </c>
      <c r="S20777" s="50" t="s">
        <v>368</v>
      </c>
      <c r="T20777" s="9" t="s">
        <v>368</v>
      </c>
      <c r="U20777" s="9" t="s">
        <v>368</v>
      </c>
    </row>
    <row r="20778">
      <c r="F20778" s="9"/>
      <c r="N20778" s="50"/>
      <c r="O20778" s="50"/>
      <c r="P20778" s="50"/>
      <c r="Q20778" s="50" t="s">
        <v>368</v>
      </c>
      <c r="R20778" s="9" t="s">
        <v>368</v>
      </c>
      <c r="S20778" s="50" t="s">
        <v>368</v>
      </c>
      <c r="T20778" s="9" t="s">
        <v>368</v>
      </c>
      <c r="U20778" s="9" t="s">
        <v>368</v>
      </c>
    </row>
    <row r="20779">
      <c r="F20779" s="9"/>
      <c r="N20779" s="50"/>
      <c r="O20779" s="50"/>
      <c r="P20779" s="50"/>
      <c r="Q20779" s="50" t="s">
        <v>368</v>
      </c>
      <c r="R20779" s="9" t="s">
        <v>368</v>
      </c>
      <c r="S20779" s="50" t="s">
        <v>368</v>
      </c>
      <c r="T20779" s="9" t="s">
        <v>368</v>
      </c>
      <c r="U20779" s="9" t="s">
        <v>368</v>
      </c>
    </row>
    <row r="20780">
      <c r="F20780" s="9"/>
      <c r="N20780" s="50"/>
      <c r="O20780" s="50"/>
      <c r="P20780" s="50"/>
      <c r="Q20780" s="50" t="s">
        <v>368</v>
      </c>
      <c r="R20780" s="9" t="s">
        <v>368</v>
      </c>
      <c r="S20780" s="50" t="s">
        <v>368</v>
      </c>
      <c r="T20780" s="9" t="s">
        <v>368</v>
      </c>
      <c r="U20780" s="9" t="s">
        <v>368</v>
      </c>
    </row>
    <row r="20781">
      <c r="F20781" s="9"/>
      <c r="N20781" s="50"/>
      <c r="O20781" s="50"/>
      <c r="P20781" s="50"/>
      <c r="Q20781" s="50" t="s">
        <v>368</v>
      </c>
      <c r="R20781" s="9" t="s">
        <v>368</v>
      </c>
      <c r="S20781" s="50" t="s">
        <v>368</v>
      </c>
      <c r="T20781" s="9" t="s">
        <v>368</v>
      </c>
      <c r="U20781" s="9" t="s">
        <v>368</v>
      </c>
    </row>
    <row r="20782">
      <c r="F20782" s="9"/>
      <c r="N20782" s="50"/>
      <c r="O20782" s="50"/>
      <c r="P20782" s="50"/>
      <c r="Q20782" s="50" t="s">
        <v>368</v>
      </c>
      <c r="R20782" s="9" t="s">
        <v>368</v>
      </c>
      <c r="S20782" s="50" t="s">
        <v>368</v>
      </c>
      <c r="T20782" s="9" t="s">
        <v>368</v>
      </c>
      <c r="U20782" s="9" t="s">
        <v>368</v>
      </c>
    </row>
    <row r="20783">
      <c r="F20783" s="9"/>
      <c r="N20783" s="50"/>
      <c r="O20783" s="50"/>
      <c r="P20783" s="50"/>
      <c r="Q20783" s="50" t="s">
        <v>368</v>
      </c>
      <c r="R20783" s="9" t="s">
        <v>368</v>
      </c>
      <c r="S20783" s="50" t="s">
        <v>368</v>
      </c>
      <c r="T20783" s="9" t="s">
        <v>368</v>
      </c>
      <c r="U20783" s="9" t="s">
        <v>368</v>
      </c>
    </row>
    <row r="20784">
      <c r="F20784" s="9"/>
      <c r="N20784" s="50"/>
      <c r="O20784" s="50"/>
      <c r="P20784" s="50"/>
      <c r="Q20784" s="50" t="s">
        <v>368</v>
      </c>
      <c r="R20784" s="9" t="s">
        <v>368</v>
      </c>
      <c r="S20784" s="50" t="s">
        <v>368</v>
      </c>
      <c r="T20784" s="9" t="s">
        <v>368</v>
      </c>
      <c r="U20784" s="9" t="s">
        <v>368</v>
      </c>
    </row>
    <row r="20785">
      <c r="F20785" s="9"/>
      <c r="N20785" s="50"/>
      <c r="O20785" s="50"/>
      <c r="P20785" s="50"/>
      <c r="Q20785" s="50" t="s">
        <v>368</v>
      </c>
      <c r="R20785" s="9" t="s">
        <v>368</v>
      </c>
      <c r="S20785" s="50" t="s">
        <v>368</v>
      </c>
      <c r="T20785" s="9" t="s">
        <v>368</v>
      </c>
      <c r="U20785" s="9" t="s">
        <v>368</v>
      </c>
    </row>
    <row r="20786">
      <c r="F20786" s="9"/>
      <c r="N20786" s="50"/>
      <c r="O20786" s="50"/>
      <c r="P20786" s="50"/>
      <c r="Q20786" s="50" t="s">
        <v>368</v>
      </c>
      <c r="R20786" s="9" t="s">
        <v>368</v>
      </c>
      <c r="S20786" s="50" t="s">
        <v>368</v>
      </c>
      <c r="T20786" s="9" t="s">
        <v>368</v>
      </c>
      <c r="U20786" s="9" t="s">
        <v>368</v>
      </c>
    </row>
    <row r="20787">
      <c r="F20787" s="9"/>
      <c r="N20787" s="50"/>
      <c r="O20787" s="50"/>
      <c r="P20787" s="50"/>
      <c r="Q20787" s="50" t="s">
        <v>368</v>
      </c>
      <c r="R20787" s="9" t="s">
        <v>368</v>
      </c>
      <c r="S20787" s="50" t="s">
        <v>368</v>
      </c>
      <c r="T20787" s="9" t="s">
        <v>368</v>
      </c>
      <c r="U20787" s="9" t="s">
        <v>368</v>
      </c>
    </row>
    <row r="20788">
      <c r="F20788" s="9"/>
      <c r="N20788" s="50"/>
      <c r="O20788" s="50"/>
      <c r="P20788" s="50"/>
      <c r="Q20788" s="50" t="s">
        <v>368</v>
      </c>
      <c r="R20788" s="9" t="s">
        <v>368</v>
      </c>
      <c r="S20788" s="50" t="s">
        <v>368</v>
      </c>
      <c r="T20788" s="9" t="s">
        <v>368</v>
      </c>
      <c r="U20788" s="9" t="s">
        <v>368</v>
      </c>
    </row>
    <row r="20789">
      <c r="F20789" s="9"/>
      <c r="N20789" s="50"/>
      <c r="O20789" s="50"/>
      <c r="P20789" s="50"/>
      <c r="Q20789" s="50" t="s">
        <v>368</v>
      </c>
      <c r="R20789" s="9" t="s">
        <v>368</v>
      </c>
      <c r="S20789" s="50" t="s">
        <v>368</v>
      </c>
      <c r="T20789" s="9" t="s">
        <v>368</v>
      </c>
      <c r="U20789" s="9" t="s">
        <v>368</v>
      </c>
    </row>
    <row r="20790">
      <c r="F20790" s="9"/>
      <c r="N20790" s="50"/>
      <c r="O20790" s="50"/>
      <c r="P20790" s="50"/>
      <c r="Q20790" s="50" t="s">
        <v>368</v>
      </c>
      <c r="R20790" s="9" t="s">
        <v>368</v>
      </c>
      <c r="S20790" s="50" t="s">
        <v>368</v>
      </c>
      <c r="T20790" s="9" t="s">
        <v>368</v>
      </c>
      <c r="U20790" s="9" t="s">
        <v>368</v>
      </c>
    </row>
    <row r="20791">
      <c r="F20791" s="9"/>
      <c r="N20791" s="50"/>
      <c r="O20791" s="50"/>
      <c r="P20791" s="50"/>
      <c r="Q20791" s="50" t="s">
        <v>368</v>
      </c>
      <c r="R20791" s="9" t="s">
        <v>368</v>
      </c>
      <c r="S20791" s="50" t="s">
        <v>368</v>
      </c>
      <c r="T20791" s="9" t="s">
        <v>368</v>
      </c>
      <c r="U20791" s="9" t="s">
        <v>368</v>
      </c>
    </row>
    <row r="20792">
      <c r="F20792" s="9"/>
      <c r="N20792" s="50"/>
      <c r="O20792" s="50"/>
      <c r="P20792" s="50"/>
      <c r="Q20792" s="50" t="s">
        <v>368</v>
      </c>
      <c r="R20792" s="9" t="s">
        <v>368</v>
      </c>
      <c r="S20792" s="50" t="s">
        <v>368</v>
      </c>
      <c r="T20792" s="9" t="s">
        <v>368</v>
      </c>
      <c r="U20792" s="9" t="s">
        <v>368</v>
      </c>
    </row>
    <row r="20793">
      <c r="F20793" s="9"/>
      <c r="N20793" s="50"/>
      <c r="O20793" s="50"/>
      <c r="P20793" s="50"/>
      <c r="Q20793" s="50" t="s">
        <v>368</v>
      </c>
      <c r="R20793" s="9" t="s">
        <v>368</v>
      </c>
      <c r="S20793" s="50" t="s">
        <v>368</v>
      </c>
      <c r="T20793" s="9" t="s">
        <v>368</v>
      </c>
      <c r="U20793" s="9" t="s">
        <v>368</v>
      </c>
    </row>
    <row r="20794">
      <c r="F20794" s="9"/>
      <c r="N20794" s="50"/>
      <c r="O20794" s="50"/>
      <c r="P20794" s="50"/>
      <c r="Q20794" s="50" t="s">
        <v>368</v>
      </c>
      <c r="R20794" s="9" t="s">
        <v>368</v>
      </c>
      <c r="S20794" s="50" t="s">
        <v>368</v>
      </c>
      <c r="T20794" s="9" t="s">
        <v>368</v>
      </c>
      <c r="U20794" s="9" t="s">
        <v>368</v>
      </c>
    </row>
    <row r="20795">
      <c r="F20795" s="9"/>
      <c r="N20795" s="50"/>
      <c r="O20795" s="50"/>
      <c r="P20795" s="50"/>
      <c r="Q20795" s="50" t="s">
        <v>368</v>
      </c>
      <c r="R20795" s="9" t="s">
        <v>368</v>
      </c>
      <c r="S20795" s="50" t="s">
        <v>368</v>
      </c>
      <c r="T20795" s="9" t="s">
        <v>368</v>
      </c>
      <c r="U20795" s="9" t="s">
        <v>368</v>
      </c>
    </row>
    <row r="20796">
      <c r="F20796" s="9"/>
      <c r="N20796" s="50"/>
      <c r="O20796" s="50"/>
      <c r="P20796" s="50"/>
      <c r="Q20796" s="50" t="s">
        <v>368</v>
      </c>
      <c r="R20796" s="9" t="s">
        <v>368</v>
      </c>
      <c r="S20796" s="50" t="s">
        <v>368</v>
      </c>
      <c r="T20796" s="9" t="s">
        <v>368</v>
      </c>
      <c r="U20796" s="9" t="s">
        <v>368</v>
      </c>
    </row>
    <row r="20797">
      <c r="F20797" s="9"/>
      <c r="N20797" s="50"/>
      <c r="O20797" s="50"/>
      <c r="P20797" s="50"/>
      <c r="Q20797" s="50" t="s">
        <v>368</v>
      </c>
      <c r="R20797" s="9" t="s">
        <v>368</v>
      </c>
      <c r="S20797" s="50" t="s">
        <v>368</v>
      </c>
      <c r="T20797" s="9" t="s">
        <v>368</v>
      </c>
      <c r="U20797" s="9" t="s">
        <v>368</v>
      </c>
    </row>
    <row r="20798">
      <c r="F20798" s="9"/>
      <c r="N20798" s="50"/>
      <c r="O20798" s="50"/>
      <c r="P20798" s="50"/>
      <c r="Q20798" s="50" t="s">
        <v>368</v>
      </c>
      <c r="R20798" s="9" t="s">
        <v>368</v>
      </c>
      <c r="S20798" s="50" t="s">
        <v>368</v>
      </c>
      <c r="T20798" s="9" t="s">
        <v>368</v>
      </c>
      <c r="U20798" s="9" t="s">
        <v>368</v>
      </c>
    </row>
    <row r="20799">
      <c r="F20799" s="9"/>
      <c r="N20799" s="50"/>
      <c r="O20799" s="50"/>
      <c r="P20799" s="50"/>
      <c r="Q20799" s="50" t="s">
        <v>368</v>
      </c>
      <c r="R20799" s="9" t="s">
        <v>368</v>
      </c>
      <c r="S20799" s="50" t="s">
        <v>368</v>
      </c>
      <c r="T20799" s="9" t="s">
        <v>368</v>
      </c>
      <c r="U20799" s="9" t="s">
        <v>368</v>
      </c>
    </row>
    <row r="20800">
      <c r="F20800" s="9"/>
      <c r="N20800" s="50"/>
      <c r="O20800" s="50"/>
      <c r="P20800" s="50"/>
      <c r="Q20800" s="50" t="s">
        <v>368</v>
      </c>
      <c r="R20800" s="9" t="s">
        <v>368</v>
      </c>
      <c r="S20800" s="50" t="s">
        <v>368</v>
      </c>
      <c r="T20800" s="9" t="s">
        <v>368</v>
      </c>
      <c r="U20800" s="9" t="s">
        <v>368</v>
      </c>
    </row>
    <row r="20801">
      <c r="F20801" s="9"/>
      <c r="N20801" s="50"/>
      <c r="O20801" s="50"/>
      <c r="P20801" s="50"/>
      <c r="Q20801" s="50" t="s">
        <v>368</v>
      </c>
      <c r="R20801" s="9" t="s">
        <v>368</v>
      </c>
      <c r="S20801" s="50" t="s">
        <v>368</v>
      </c>
      <c r="T20801" s="9" t="s">
        <v>368</v>
      </c>
      <c r="U20801" s="9" t="s">
        <v>368</v>
      </c>
    </row>
    <row r="20802">
      <c r="F20802" s="9"/>
      <c r="N20802" s="50"/>
      <c r="O20802" s="50"/>
      <c r="P20802" s="50"/>
      <c r="Q20802" s="50" t="s">
        <v>368</v>
      </c>
      <c r="R20802" s="9" t="s">
        <v>368</v>
      </c>
      <c r="S20802" s="50" t="s">
        <v>368</v>
      </c>
      <c r="T20802" s="9" t="s">
        <v>368</v>
      </c>
      <c r="U20802" s="9" t="s">
        <v>368</v>
      </c>
    </row>
    <row r="20803">
      <c r="F20803" s="9"/>
      <c r="N20803" s="50"/>
      <c r="O20803" s="50"/>
      <c r="P20803" s="50"/>
      <c r="Q20803" s="50" t="s">
        <v>368</v>
      </c>
      <c r="R20803" s="9" t="s">
        <v>368</v>
      </c>
      <c r="S20803" s="50" t="s">
        <v>368</v>
      </c>
      <c r="T20803" s="9" t="s">
        <v>368</v>
      </c>
      <c r="U20803" s="9" t="s">
        <v>368</v>
      </c>
    </row>
    <row r="20804">
      <c r="F20804" s="9"/>
      <c r="N20804" s="50"/>
      <c r="O20804" s="50"/>
      <c r="P20804" s="50"/>
      <c r="Q20804" s="50" t="s">
        <v>368</v>
      </c>
      <c r="R20804" s="9" t="s">
        <v>368</v>
      </c>
      <c r="S20804" s="50" t="s">
        <v>368</v>
      </c>
      <c r="T20804" s="9" t="s">
        <v>368</v>
      </c>
      <c r="U20804" s="9" t="s">
        <v>368</v>
      </c>
    </row>
    <row r="20805">
      <c r="F20805" s="9"/>
      <c r="N20805" s="50"/>
      <c r="O20805" s="50"/>
      <c r="P20805" s="50"/>
      <c r="Q20805" s="50" t="s">
        <v>368</v>
      </c>
      <c r="R20805" s="9" t="s">
        <v>368</v>
      </c>
      <c r="S20805" s="50" t="s">
        <v>368</v>
      </c>
      <c r="T20805" s="9" t="s">
        <v>368</v>
      </c>
      <c r="U20805" s="9" t="s">
        <v>368</v>
      </c>
    </row>
    <row r="20806">
      <c r="F20806" s="9"/>
      <c r="N20806" s="50"/>
      <c r="O20806" s="50"/>
      <c r="P20806" s="50"/>
      <c r="Q20806" s="50" t="s">
        <v>368</v>
      </c>
      <c r="R20806" s="9" t="s">
        <v>368</v>
      </c>
      <c r="S20806" s="50" t="s">
        <v>368</v>
      </c>
      <c r="T20806" s="9" t="s">
        <v>368</v>
      </c>
      <c r="U20806" s="9" t="s">
        <v>368</v>
      </c>
    </row>
    <row r="20807">
      <c r="F20807" s="9"/>
      <c r="N20807" s="50"/>
      <c r="O20807" s="50"/>
      <c r="P20807" s="50"/>
      <c r="Q20807" s="50" t="s">
        <v>368</v>
      </c>
      <c r="R20807" s="9" t="s">
        <v>368</v>
      </c>
      <c r="S20807" s="50" t="s">
        <v>368</v>
      </c>
      <c r="T20807" s="9" t="s">
        <v>368</v>
      </c>
      <c r="U20807" s="9" t="s">
        <v>368</v>
      </c>
    </row>
    <row r="20808">
      <c r="F20808" s="9"/>
      <c r="N20808" s="50"/>
      <c r="O20808" s="50"/>
      <c r="P20808" s="50"/>
      <c r="Q20808" s="50" t="s">
        <v>368</v>
      </c>
      <c r="R20808" s="9" t="s">
        <v>368</v>
      </c>
      <c r="S20808" s="50" t="s">
        <v>368</v>
      </c>
      <c r="T20808" s="9" t="s">
        <v>368</v>
      </c>
      <c r="U20808" s="9" t="s">
        <v>368</v>
      </c>
    </row>
    <row r="20809">
      <c r="F20809" s="9"/>
      <c r="N20809" s="50"/>
      <c r="O20809" s="50"/>
      <c r="P20809" s="50"/>
      <c r="Q20809" s="50" t="s">
        <v>368</v>
      </c>
      <c r="R20809" s="9" t="s">
        <v>368</v>
      </c>
      <c r="S20809" s="50" t="s">
        <v>368</v>
      </c>
      <c r="T20809" s="9" t="s">
        <v>368</v>
      </c>
      <c r="U20809" s="9" t="s">
        <v>368</v>
      </c>
    </row>
    <row r="20810">
      <c r="F20810" s="9"/>
      <c r="N20810" s="50"/>
      <c r="O20810" s="50"/>
      <c r="P20810" s="50"/>
      <c r="Q20810" s="50" t="s">
        <v>368</v>
      </c>
      <c r="R20810" s="9" t="s">
        <v>368</v>
      </c>
      <c r="S20810" s="50" t="s">
        <v>368</v>
      </c>
      <c r="T20810" s="9" t="s">
        <v>368</v>
      </c>
      <c r="U20810" s="9" t="s">
        <v>368</v>
      </c>
    </row>
    <row r="20811">
      <c r="F20811" s="9"/>
      <c r="N20811" s="50"/>
      <c r="O20811" s="50"/>
      <c r="P20811" s="50"/>
      <c r="Q20811" s="50" t="s">
        <v>368</v>
      </c>
      <c r="R20811" s="9" t="s">
        <v>368</v>
      </c>
      <c r="S20811" s="50" t="s">
        <v>368</v>
      </c>
      <c r="T20811" s="9" t="s">
        <v>368</v>
      </c>
      <c r="U20811" s="9" t="s">
        <v>368</v>
      </c>
    </row>
    <row r="20812">
      <c r="F20812" s="9"/>
      <c r="N20812" s="50"/>
      <c r="O20812" s="50"/>
      <c r="P20812" s="50"/>
      <c r="Q20812" s="50" t="s">
        <v>368</v>
      </c>
      <c r="R20812" s="9" t="s">
        <v>368</v>
      </c>
      <c r="S20812" s="50" t="s">
        <v>368</v>
      </c>
      <c r="T20812" s="9" t="s">
        <v>368</v>
      </c>
      <c r="U20812" s="9" t="s">
        <v>368</v>
      </c>
    </row>
    <row r="20813">
      <c r="F20813" s="9"/>
      <c r="N20813" s="50"/>
      <c r="O20813" s="50"/>
      <c r="P20813" s="50"/>
      <c r="Q20813" s="50" t="s">
        <v>368</v>
      </c>
      <c r="R20813" s="9" t="s">
        <v>368</v>
      </c>
      <c r="S20813" s="50" t="s">
        <v>368</v>
      </c>
      <c r="T20813" s="9" t="s">
        <v>368</v>
      </c>
      <c r="U20813" s="9" t="s">
        <v>368</v>
      </c>
    </row>
    <row r="20814">
      <c r="F20814" s="9"/>
      <c r="N20814" s="50"/>
      <c r="O20814" s="50"/>
      <c r="P20814" s="50"/>
      <c r="Q20814" s="50" t="s">
        <v>368</v>
      </c>
      <c r="R20814" s="9" t="s">
        <v>368</v>
      </c>
      <c r="S20814" s="50" t="s">
        <v>368</v>
      </c>
      <c r="T20814" s="9" t="s">
        <v>368</v>
      </c>
      <c r="U20814" s="9" t="s">
        <v>368</v>
      </c>
    </row>
    <row r="20815">
      <c r="F20815" s="9"/>
      <c r="N20815" s="50"/>
      <c r="O20815" s="50"/>
      <c r="P20815" s="50"/>
      <c r="Q20815" s="50" t="s">
        <v>368</v>
      </c>
      <c r="R20815" s="9" t="s">
        <v>368</v>
      </c>
      <c r="S20815" s="50" t="s">
        <v>368</v>
      </c>
      <c r="T20815" s="9" t="s">
        <v>368</v>
      </c>
      <c r="U20815" s="9" t="s">
        <v>368</v>
      </c>
    </row>
    <row r="20816">
      <c r="F20816" s="9"/>
      <c r="N20816" s="50"/>
      <c r="O20816" s="50"/>
      <c r="P20816" s="50"/>
      <c r="Q20816" s="50" t="s">
        <v>368</v>
      </c>
      <c r="R20816" s="9" t="s">
        <v>368</v>
      </c>
      <c r="S20816" s="50" t="s">
        <v>368</v>
      </c>
      <c r="T20816" s="9" t="s">
        <v>368</v>
      </c>
      <c r="U20816" s="9" t="s">
        <v>368</v>
      </c>
    </row>
    <row r="20817">
      <c r="F20817" s="9"/>
      <c r="N20817" s="50"/>
      <c r="O20817" s="50"/>
      <c r="P20817" s="50"/>
      <c r="Q20817" s="50" t="s">
        <v>368</v>
      </c>
      <c r="R20817" s="9" t="s">
        <v>368</v>
      </c>
      <c r="S20817" s="50" t="s">
        <v>368</v>
      </c>
      <c r="T20817" s="9" t="s">
        <v>368</v>
      </c>
      <c r="U20817" s="9" t="s">
        <v>368</v>
      </c>
    </row>
    <row r="20818">
      <c r="F20818" s="9"/>
      <c r="N20818" s="50"/>
      <c r="O20818" s="50"/>
      <c r="P20818" s="50"/>
      <c r="Q20818" s="50" t="s">
        <v>368</v>
      </c>
      <c r="R20818" s="9" t="s">
        <v>368</v>
      </c>
      <c r="S20818" s="50" t="s">
        <v>368</v>
      </c>
      <c r="T20818" s="9" t="s">
        <v>368</v>
      </c>
      <c r="U20818" s="9" t="s">
        <v>368</v>
      </c>
    </row>
    <row r="20819">
      <c r="F20819" s="9"/>
      <c r="N20819" s="50"/>
      <c r="O20819" s="50"/>
      <c r="P20819" s="50"/>
      <c r="Q20819" s="50" t="s">
        <v>368</v>
      </c>
      <c r="R20819" s="9" t="s">
        <v>368</v>
      </c>
      <c r="S20819" s="50" t="s">
        <v>368</v>
      </c>
      <c r="T20819" s="9" t="s">
        <v>368</v>
      </c>
      <c r="U20819" s="9" t="s">
        <v>368</v>
      </c>
    </row>
    <row r="20820">
      <c r="F20820" s="9"/>
      <c r="N20820" s="50"/>
      <c r="O20820" s="50"/>
      <c r="P20820" s="50"/>
      <c r="Q20820" s="50" t="s">
        <v>368</v>
      </c>
      <c r="R20820" s="9" t="s">
        <v>368</v>
      </c>
      <c r="S20820" s="50" t="s">
        <v>368</v>
      </c>
      <c r="T20820" s="9" t="s">
        <v>368</v>
      </c>
      <c r="U20820" s="9" t="s">
        <v>368</v>
      </c>
    </row>
    <row r="20821">
      <c r="F20821" s="9"/>
      <c r="N20821" s="50"/>
      <c r="O20821" s="50"/>
      <c r="P20821" s="50"/>
      <c r="Q20821" s="50" t="s">
        <v>368</v>
      </c>
      <c r="R20821" s="9" t="s">
        <v>368</v>
      </c>
      <c r="S20821" s="50" t="s">
        <v>368</v>
      </c>
      <c r="T20821" s="9" t="s">
        <v>368</v>
      </c>
      <c r="U20821" s="9" t="s">
        <v>368</v>
      </c>
    </row>
    <row r="20822">
      <c r="F20822" s="9"/>
      <c r="N20822" s="50"/>
      <c r="O20822" s="50"/>
      <c r="P20822" s="50"/>
      <c r="Q20822" s="50" t="s">
        <v>368</v>
      </c>
      <c r="R20822" s="9" t="s">
        <v>368</v>
      </c>
      <c r="S20822" s="50" t="s">
        <v>368</v>
      </c>
      <c r="T20822" s="9" t="s">
        <v>368</v>
      </c>
      <c r="U20822" s="9" t="s">
        <v>368</v>
      </c>
    </row>
    <row r="20823">
      <c r="F20823" s="9"/>
      <c r="N20823" s="50"/>
      <c r="O20823" s="50"/>
      <c r="P20823" s="50"/>
      <c r="Q20823" s="50" t="s">
        <v>368</v>
      </c>
      <c r="R20823" s="9" t="s">
        <v>368</v>
      </c>
      <c r="S20823" s="50" t="s">
        <v>368</v>
      </c>
      <c r="T20823" s="9" t="s">
        <v>368</v>
      </c>
      <c r="U20823" s="9" t="s">
        <v>368</v>
      </c>
    </row>
    <row r="20824">
      <c r="F20824" s="9"/>
      <c r="N20824" s="50"/>
      <c r="O20824" s="50"/>
      <c r="P20824" s="50"/>
      <c r="Q20824" s="50" t="s">
        <v>368</v>
      </c>
      <c r="R20824" s="9" t="s">
        <v>368</v>
      </c>
      <c r="S20824" s="50" t="s">
        <v>368</v>
      </c>
      <c r="T20824" s="9" t="s">
        <v>368</v>
      </c>
      <c r="U20824" s="9" t="s">
        <v>368</v>
      </c>
    </row>
    <row r="20825">
      <c r="F20825" s="9"/>
      <c r="N20825" s="50"/>
      <c r="O20825" s="50"/>
      <c r="P20825" s="50"/>
      <c r="Q20825" s="50" t="s">
        <v>368</v>
      </c>
      <c r="R20825" s="9" t="s">
        <v>368</v>
      </c>
      <c r="S20825" s="50" t="s">
        <v>368</v>
      </c>
      <c r="T20825" s="9" t="s">
        <v>368</v>
      </c>
      <c r="U20825" s="9" t="s">
        <v>368</v>
      </c>
    </row>
    <row r="20826">
      <c r="F20826" s="9"/>
      <c r="N20826" s="50"/>
      <c r="O20826" s="50"/>
      <c r="P20826" s="50"/>
      <c r="Q20826" s="50" t="s">
        <v>368</v>
      </c>
      <c r="R20826" s="9" t="s">
        <v>368</v>
      </c>
      <c r="S20826" s="50" t="s">
        <v>368</v>
      </c>
      <c r="T20826" s="9" t="s">
        <v>368</v>
      </c>
      <c r="U20826" s="9" t="s">
        <v>368</v>
      </c>
    </row>
    <row r="20827">
      <c r="F20827" s="9"/>
      <c r="N20827" s="50"/>
      <c r="O20827" s="50"/>
      <c r="P20827" s="50"/>
      <c r="Q20827" s="50" t="s">
        <v>368</v>
      </c>
      <c r="R20827" s="9" t="s">
        <v>368</v>
      </c>
      <c r="S20827" s="50" t="s">
        <v>368</v>
      </c>
      <c r="T20827" s="9" t="s">
        <v>368</v>
      </c>
      <c r="U20827" s="9" t="s">
        <v>368</v>
      </c>
    </row>
    <row r="20828">
      <c r="F20828" s="9"/>
      <c r="N20828" s="50"/>
      <c r="O20828" s="50"/>
      <c r="P20828" s="50"/>
      <c r="Q20828" s="50" t="s">
        <v>368</v>
      </c>
      <c r="R20828" s="9" t="s">
        <v>368</v>
      </c>
      <c r="S20828" s="50" t="s">
        <v>368</v>
      </c>
      <c r="T20828" s="9" t="s">
        <v>368</v>
      </c>
      <c r="U20828" s="9" t="s">
        <v>368</v>
      </c>
    </row>
    <row r="20829">
      <c r="F20829" s="9"/>
      <c r="N20829" s="50"/>
      <c r="O20829" s="50"/>
      <c r="P20829" s="50"/>
      <c r="Q20829" s="50" t="s">
        <v>368</v>
      </c>
      <c r="R20829" s="9" t="s">
        <v>368</v>
      </c>
      <c r="S20829" s="50" t="s">
        <v>368</v>
      </c>
      <c r="T20829" s="9" t="s">
        <v>368</v>
      </c>
      <c r="U20829" s="9" t="s">
        <v>368</v>
      </c>
    </row>
    <row r="20830">
      <c r="F20830" s="9"/>
      <c r="N20830" s="50"/>
      <c r="O20830" s="50"/>
      <c r="P20830" s="50"/>
      <c r="Q20830" s="50" t="s">
        <v>368</v>
      </c>
      <c r="R20830" s="9" t="s">
        <v>368</v>
      </c>
      <c r="S20830" s="50" t="s">
        <v>368</v>
      </c>
      <c r="T20830" s="9" t="s">
        <v>368</v>
      </c>
      <c r="U20830" s="9" t="s">
        <v>368</v>
      </c>
    </row>
    <row r="20831">
      <c r="F20831" s="9"/>
      <c r="N20831" s="50"/>
      <c r="O20831" s="50"/>
      <c r="P20831" s="50"/>
      <c r="Q20831" s="50" t="s">
        <v>368</v>
      </c>
      <c r="R20831" s="9" t="s">
        <v>368</v>
      </c>
      <c r="S20831" s="50" t="s">
        <v>368</v>
      </c>
      <c r="T20831" s="9" t="s">
        <v>368</v>
      </c>
      <c r="U20831" s="9" t="s">
        <v>368</v>
      </c>
    </row>
    <row r="20832">
      <c r="F20832" s="9"/>
      <c r="N20832" s="50"/>
      <c r="O20832" s="50"/>
      <c r="P20832" s="50"/>
      <c r="Q20832" s="50" t="s">
        <v>368</v>
      </c>
      <c r="R20832" s="9" t="s">
        <v>368</v>
      </c>
      <c r="S20832" s="50" t="s">
        <v>368</v>
      </c>
      <c r="T20832" s="9" t="s">
        <v>368</v>
      </c>
      <c r="U20832" s="9" t="s">
        <v>368</v>
      </c>
    </row>
    <row r="20833">
      <c r="F20833" s="9"/>
      <c r="N20833" s="50"/>
      <c r="O20833" s="50"/>
      <c r="P20833" s="50"/>
      <c r="Q20833" s="50" t="s">
        <v>368</v>
      </c>
      <c r="R20833" s="9" t="s">
        <v>368</v>
      </c>
      <c r="S20833" s="50" t="s">
        <v>368</v>
      </c>
      <c r="T20833" s="9" t="s">
        <v>368</v>
      </c>
      <c r="U20833" s="9" t="s">
        <v>368</v>
      </c>
    </row>
    <row r="20834">
      <c r="F20834" s="9"/>
      <c r="N20834" s="50"/>
      <c r="O20834" s="50"/>
      <c r="P20834" s="50"/>
      <c r="Q20834" s="50" t="s">
        <v>368</v>
      </c>
      <c r="R20834" s="9" t="s">
        <v>368</v>
      </c>
      <c r="S20834" s="50" t="s">
        <v>368</v>
      </c>
      <c r="T20834" s="9" t="s">
        <v>368</v>
      </c>
      <c r="U20834" s="9" t="s">
        <v>368</v>
      </c>
    </row>
    <row r="20835">
      <c r="F20835" s="9"/>
      <c r="N20835" s="50"/>
      <c r="O20835" s="50"/>
      <c r="P20835" s="50"/>
      <c r="Q20835" s="50" t="s">
        <v>368</v>
      </c>
      <c r="R20835" s="9" t="s">
        <v>368</v>
      </c>
      <c r="S20835" s="50" t="s">
        <v>368</v>
      </c>
      <c r="T20835" s="9" t="s">
        <v>368</v>
      </c>
      <c r="U20835" s="9" t="s">
        <v>368</v>
      </c>
    </row>
    <row r="20836">
      <c r="F20836" s="9"/>
      <c r="N20836" s="50"/>
      <c r="O20836" s="50"/>
      <c r="P20836" s="50"/>
      <c r="Q20836" s="50" t="s">
        <v>368</v>
      </c>
      <c r="R20836" s="9" t="s">
        <v>368</v>
      </c>
      <c r="S20836" s="50" t="s">
        <v>368</v>
      </c>
      <c r="T20836" s="9" t="s">
        <v>368</v>
      </c>
      <c r="U20836" s="9" t="s">
        <v>368</v>
      </c>
    </row>
    <row r="20837">
      <c r="F20837" s="9"/>
      <c r="N20837" s="50"/>
      <c r="O20837" s="50"/>
      <c r="P20837" s="50"/>
      <c r="Q20837" s="50" t="s">
        <v>368</v>
      </c>
      <c r="R20837" s="9" t="s">
        <v>368</v>
      </c>
      <c r="S20837" s="50" t="s">
        <v>368</v>
      </c>
      <c r="T20837" s="9" t="s">
        <v>368</v>
      </c>
      <c r="U20837" s="9" t="s">
        <v>368</v>
      </c>
    </row>
    <row r="20838">
      <c r="F20838" s="9"/>
      <c r="N20838" s="50"/>
      <c r="O20838" s="50"/>
      <c r="P20838" s="50"/>
      <c r="Q20838" s="50" t="s">
        <v>368</v>
      </c>
      <c r="R20838" s="9" t="s">
        <v>368</v>
      </c>
      <c r="S20838" s="50" t="s">
        <v>368</v>
      </c>
      <c r="T20838" s="9" t="s">
        <v>368</v>
      </c>
      <c r="U20838" s="9" t="s">
        <v>368</v>
      </c>
    </row>
    <row r="20839">
      <c r="F20839" s="9"/>
      <c r="N20839" s="50"/>
      <c r="O20839" s="50"/>
      <c r="P20839" s="50"/>
      <c r="Q20839" s="50" t="s">
        <v>368</v>
      </c>
      <c r="R20839" s="9" t="s">
        <v>368</v>
      </c>
      <c r="S20839" s="50" t="s">
        <v>368</v>
      </c>
      <c r="T20839" s="9" t="s">
        <v>368</v>
      </c>
      <c r="U20839" s="9" t="s">
        <v>368</v>
      </c>
    </row>
    <row r="20840">
      <c r="F20840" s="9"/>
      <c r="N20840" s="50"/>
      <c r="O20840" s="50"/>
      <c r="P20840" s="50"/>
      <c r="Q20840" s="50" t="s">
        <v>368</v>
      </c>
      <c r="R20840" s="9" t="s">
        <v>368</v>
      </c>
      <c r="S20840" s="50" t="s">
        <v>368</v>
      </c>
      <c r="T20840" s="9" t="s">
        <v>368</v>
      </c>
      <c r="U20840" s="9" t="s">
        <v>368</v>
      </c>
    </row>
    <row r="20841">
      <c r="F20841" s="9"/>
      <c r="N20841" s="50"/>
      <c r="O20841" s="50"/>
      <c r="P20841" s="50"/>
      <c r="Q20841" s="50" t="s">
        <v>368</v>
      </c>
      <c r="R20841" s="9" t="s">
        <v>368</v>
      </c>
      <c r="S20841" s="50" t="s">
        <v>368</v>
      </c>
      <c r="T20841" s="9" t="s">
        <v>368</v>
      </c>
      <c r="U20841" s="9" t="s">
        <v>368</v>
      </c>
    </row>
    <row r="20842">
      <c r="F20842" s="9"/>
      <c r="N20842" s="50"/>
      <c r="O20842" s="50"/>
      <c r="P20842" s="50"/>
      <c r="Q20842" s="50" t="s">
        <v>368</v>
      </c>
      <c r="R20842" s="9" t="s">
        <v>368</v>
      </c>
      <c r="S20842" s="50" t="s">
        <v>368</v>
      </c>
      <c r="T20842" s="9" t="s">
        <v>368</v>
      </c>
      <c r="U20842" s="9" t="s">
        <v>368</v>
      </c>
    </row>
    <row r="20843">
      <c r="F20843" s="9"/>
      <c r="N20843" s="50"/>
      <c r="O20843" s="50"/>
      <c r="P20843" s="50"/>
      <c r="Q20843" s="50" t="s">
        <v>368</v>
      </c>
      <c r="R20843" s="9" t="s">
        <v>368</v>
      </c>
      <c r="S20843" s="50" t="s">
        <v>368</v>
      </c>
      <c r="T20843" s="9" t="s">
        <v>368</v>
      </c>
      <c r="U20843" s="9" t="s">
        <v>368</v>
      </c>
    </row>
    <row r="20844">
      <c r="F20844" s="9"/>
      <c r="N20844" s="50"/>
      <c r="O20844" s="50"/>
      <c r="P20844" s="50"/>
      <c r="Q20844" s="50" t="s">
        <v>368</v>
      </c>
      <c r="R20844" s="9" t="s">
        <v>368</v>
      </c>
      <c r="S20844" s="50" t="s">
        <v>368</v>
      </c>
      <c r="T20844" s="9" t="s">
        <v>368</v>
      </c>
      <c r="U20844" s="9" t="s">
        <v>368</v>
      </c>
    </row>
    <row r="20845">
      <c r="F20845" s="9"/>
      <c r="N20845" s="50"/>
      <c r="O20845" s="50"/>
      <c r="P20845" s="50"/>
      <c r="Q20845" s="50" t="s">
        <v>368</v>
      </c>
      <c r="R20845" s="9" t="s">
        <v>368</v>
      </c>
      <c r="S20845" s="50" t="s">
        <v>368</v>
      </c>
      <c r="T20845" s="9" t="s">
        <v>368</v>
      </c>
      <c r="U20845" s="9" t="s">
        <v>368</v>
      </c>
    </row>
    <row r="20846">
      <c r="F20846" s="9"/>
      <c r="N20846" s="50"/>
      <c r="O20846" s="50"/>
      <c r="P20846" s="50"/>
      <c r="Q20846" s="50" t="s">
        <v>368</v>
      </c>
      <c r="R20846" s="9" t="s">
        <v>368</v>
      </c>
      <c r="S20846" s="50" t="s">
        <v>368</v>
      </c>
      <c r="T20846" s="9" t="s">
        <v>368</v>
      </c>
      <c r="U20846" s="9" t="s">
        <v>368</v>
      </c>
    </row>
    <row r="20847">
      <c r="F20847" s="9"/>
      <c r="N20847" s="50"/>
      <c r="O20847" s="50"/>
      <c r="P20847" s="50"/>
      <c r="Q20847" s="50" t="s">
        <v>368</v>
      </c>
      <c r="R20847" s="9" t="s">
        <v>368</v>
      </c>
      <c r="S20847" s="50" t="s">
        <v>368</v>
      </c>
      <c r="T20847" s="9" t="s">
        <v>368</v>
      </c>
      <c r="U20847" s="9" t="s">
        <v>368</v>
      </c>
    </row>
    <row r="20848">
      <c r="F20848" s="9"/>
      <c r="N20848" s="50"/>
      <c r="O20848" s="50"/>
      <c r="P20848" s="50"/>
      <c r="Q20848" s="50" t="s">
        <v>368</v>
      </c>
      <c r="R20848" s="9" t="s">
        <v>368</v>
      </c>
      <c r="S20848" s="50" t="s">
        <v>368</v>
      </c>
      <c r="T20848" s="9" t="s">
        <v>368</v>
      </c>
      <c r="U20848" s="9" t="s">
        <v>368</v>
      </c>
    </row>
    <row r="20849">
      <c r="F20849" s="9"/>
      <c r="N20849" s="50"/>
      <c r="O20849" s="50"/>
      <c r="P20849" s="50"/>
      <c r="Q20849" s="50" t="s">
        <v>368</v>
      </c>
      <c r="R20849" s="9" t="s">
        <v>368</v>
      </c>
      <c r="S20849" s="50" t="s">
        <v>368</v>
      </c>
      <c r="T20849" s="9" t="s">
        <v>368</v>
      </c>
      <c r="U20849" s="9" t="s">
        <v>368</v>
      </c>
    </row>
    <row r="20850">
      <c r="F20850" s="9"/>
      <c r="N20850" s="50"/>
      <c r="O20850" s="50"/>
      <c r="P20850" s="50"/>
      <c r="Q20850" s="50" t="s">
        <v>368</v>
      </c>
      <c r="R20850" s="9" t="s">
        <v>368</v>
      </c>
      <c r="S20850" s="50" t="s">
        <v>368</v>
      </c>
      <c r="T20850" s="9" t="s">
        <v>368</v>
      </c>
      <c r="U20850" s="9" t="s">
        <v>368</v>
      </c>
    </row>
    <row r="20851">
      <c r="F20851" s="9"/>
      <c r="N20851" s="50"/>
      <c r="O20851" s="50"/>
      <c r="P20851" s="50"/>
      <c r="Q20851" s="50" t="s">
        <v>368</v>
      </c>
      <c r="R20851" s="9" t="s">
        <v>368</v>
      </c>
      <c r="S20851" s="50" t="s">
        <v>368</v>
      </c>
      <c r="T20851" s="9" t="s">
        <v>368</v>
      </c>
      <c r="U20851" s="9" t="s">
        <v>368</v>
      </c>
    </row>
    <row r="20852">
      <c r="F20852" s="9"/>
      <c r="N20852" s="50"/>
      <c r="O20852" s="50"/>
      <c r="P20852" s="50"/>
      <c r="Q20852" s="50" t="s">
        <v>368</v>
      </c>
      <c r="R20852" s="9" t="s">
        <v>368</v>
      </c>
      <c r="S20852" s="50" t="s">
        <v>368</v>
      </c>
      <c r="T20852" s="9" t="s">
        <v>368</v>
      </c>
      <c r="U20852" s="9" t="s">
        <v>368</v>
      </c>
    </row>
    <row r="20853">
      <c r="F20853" s="9"/>
      <c r="N20853" s="50"/>
      <c r="O20853" s="50"/>
      <c r="P20853" s="50"/>
      <c r="Q20853" s="50" t="s">
        <v>368</v>
      </c>
      <c r="R20853" s="9" t="s">
        <v>368</v>
      </c>
      <c r="S20853" s="50" t="s">
        <v>368</v>
      </c>
      <c r="T20853" s="9" t="s">
        <v>368</v>
      </c>
      <c r="U20853" s="9" t="s">
        <v>368</v>
      </c>
    </row>
    <row r="20854">
      <c r="F20854" s="9"/>
      <c r="N20854" s="50"/>
      <c r="O20854" s="50"/>
      <c r="P20854" s="50"/>
      <c r="Q20854" s="50" t="s">
        <v>368</v>
      </c>
      <c r="R20854" s="9" t="s">
        <v>368</v>
      </c>
      <c r="S20854" s="50" t="s">
        <v>368</v>
      </c>
      <c r="T20854" s="9" t="s">
        <v>368</v>
      </c>
      <c r="U20854" s="9" t="s">
        <v>368</v>
      </c>
    </row>
    <row r="20855">
      <c r="F20855" s="9"/>
      <c r="N20855" s="50"/>
      <c r="O20855" s="50"/>
      <c r="P20855" s="50"/>
      <c r="Q20855" s="50" t="s">
        <v>368</v>
      </c>
      <c r="R20855" s="9" t="s">
        <v>368</v>
      </c>
      <c r="S20855" s="50" t="s">
        <v>368</v>
      </c>
      <c r="T20855" s="9" t="s">
        <v>368</v>
      </c>
      <c r="U20855" s="9" t="s">
        <v>368</v>
      </c>
    </row>
    <row r="20856">
      <c r="F20856" s="9"/>
      <c r="N20856" s="50"/>
      <c r="O20856" s="50"/>
      <c r="P20856" s="50"/>
      <c r="Q20856" s="50" t="s">
        <v>368</v>
      </c>
      <c r="R20856" s="9" t="s">
        <v>368</v>
      </c>
      <c r="S20856" s="50" t="s">
        <v>368</v>
      </c>
      <c r="T20856" s="9" t="s">
        <v>368</v>
      </c>
      <c r="U20856" s="9" t="s">
        <v>368</v>
      </c>
    </row>
    <row r="20857">
      <c r="F20857" s="9"/>
      <c r="N20857" s="50"/>
      <c r="O20857" s="50"/>
      <c r="P20857" s="50"/>
      <c r="Q20857" s="50" t="s">
        <v>368</v>
      </c>
      <c r="R20857" s="9" t="s">
        <v>368</v>
      </c>
      <c r="S20857" s="50" t="s">
        <v>368</v>
      </c>
      <c r="T20857" s="9" t="s">
        <v>368</v>
      </c>
      <c r="U20857" s="9" t="s">
        <v>368</v>
      </c>
    </row>
    <row r="20858">
      <c r="F20858" s="9"/>
      <c r="N20858" s="50"/>
      <c r="O20858" s="50"/>
      <c r="P20858" s="50"/>
      <c r="Q20858" s="50" t="s">
        <v>368</v>
      </c>
      <c r="R20858" s="9" t="s">
        <v>368</v>
      </c>
      <c r="S20858" s="50" t="s">
        <v>368</v>
      </c>
      <c r="T20858" s="9" t="s">
        <v>368</v>
      </c>
      <c r="U20858" s="9" t="s">
        <v>368</v>
      </c>
    </row>
    <row r="20859">
      <c r="F20859" s="9"/>
      <c r="N20859" s="50"/>
      <c r="O20859" s="50"/>
      <c r="P20859" s="50"/>
      <c r="Q20859" s="50" t="s">
        <v>368</v>
      </c>
      <c r="R20859" s="9" t="s">
        <v>368</v>
      </c>
      <c r="S20859" s="50" t="s">
        <v>368</v>
      </c>
      <c r="T20859" s="9" t="s">
        <v>368</v>
      </c>
      <c r="U20859" s="9" t="s">
        <v>368</v>
      </c>
    </row>
    <row r="20860">
      <c r="F20860" s="9"/>
      <c r="N20860" s="50"/>
      <c r="O20860" s="50"/>
      <c r="P20860" s="50"/>
      <c r="Q20860" s="50" t="s">
        <v>368</v>
      </c>
      <c r="R20860" s="9" t="s">
        <v>368</v>
      </c>
      <c r="S20860" s="50" t="s">
        <v>368</v>
      </c>
      <c r="T20860" s="9" t="s">
        <v>368</v>
      </c>
      <c r="U20860" s="9" t="s">
        <v>368</v>
      </c>
    </row>
    <row r="20861">
      <c r="F20861" s="9"/>
      <c r="N20861" s="50"/>
      <c r="O20861" s="50"/>
      <c r="P20861" s="50"/>
      <c r="Q20861" s="50" t="s">
        <v>368</v>
      </c>
      <c r="R20861" s="9" t="s">
        <v>368</v>
      </c>
      <c r="S20861" s="50" t="s">
        <v>368</v>
      </c>
      <c r="T20861" s="9" t="s">
        <v>368</v>
      </c>
      <c r="U20861" s="9" t="s">
        <v>368</v>
      </c>
    </row>
    <row r="20862">
      <c r="F20862" s="9"/>
      <c r="N20862" s="50"/>
      <c r="O20862" s="50"/>
      <c r="P20862" s="50"/>
      <c r="Q20862" s="50" t="s">
        <v>368</v>
      </c>
      <c r="R20862" s="9" t="s">
        <v>368</v>
      </c>
      <c r="S20862" s="50" t="s">
        <v>368</v>
      </c>
      <c r="T20862" s="9" t="s">
        <v>368</v>
      </c>
      <c r="U20862" s="9" t="s">
        <v>368</v>
      </c>
    </row>
    <row r="20863">
      <c r="F20863" s="9"/>
      <c r="N20863" s="50"/>
      <c r="O20863" s="50"/>
      <c r="P20863" s="50"/>
      <c r="Q20863" s="50" t="s">
        <v>368</v>
      </c>
      <c r="R20863" s="9" t="s">
        <v>368</v>
      </c>
      <c r="S20863" s="50" t="s">
        <v>368</v>
      </c>
      <c r="T20863" s="9" t="s">
        <v>368</v>
      </c>
      <c r="U20863" s="9" t="s">
        <v>368</v>
      </c>
    </row>
    <row r="20864">
      <c r="F20864" s="9"/>
      <c r="N20864" s="50"/>
      <c r="O20864" s="50"/>
      <c r="P20864" s="50"/>
      <c r="Q20864" s="50" t="s">
        <v>368</v>
      </c>
      <c r="R20864" s="9" t="s">
        <v>368</v>
      </c>
      <c r="S20864" s="50" t="s">
        <v>368</v>
      </c>
      <c r="T20864" s="9" t="s">
        <v>368</v>
      </c>
      <c r="U20864" s="9" t="s">
        <v>368</v>
      </c>
    </row>
    <row r="20865">
      <c r="F20865" s="9"/>
      <c r="N20865" s="50"/>
      <c r="O20865" s="50"/>
      <c r="P20865" s="50"/>
      <c r="Q20865" s="50" t="s">
        <v>368</v>
      </c>
      <c r="R20865" s="9" t="s">
        <v>368</v>
      </c>
      <c r="S20865" s="50" t="s">
        <v>368</v>
      </c>
      <c r="T20865" s="9" t="s">
        <v>368</v>
      </c>
      <c r="U20865" s="9" t="s">
        <v>368</v>
      </c>
    </row>
    <row r="20866">
      <c r="F20866" s="9"/>
      <c r="N20866" s="50"/>
      <c r="O20866" s="50"/>
      <c r="P20866" s="50"/>
      <c r="Q20866" s="50" t="s">
        <v>368</v>
      </c>
      <c r="R20866" s="9" t="s">
        <v>368</v>
      </c>
      <c r="S20866" s="50" t="s">
        <v>368</v>
      </c>
      <c r="T20866" s="9" t="s">
        <v>368</v>
      </c>
      <c r="U20866" s="9" t="s">
        <v>368</v>
      </c>
    </row>
    <row r="20867">
      <c r="F20867" s="9"/>
      <c r="N20867" s="50"/>
      <c r="O20867" s="50"/>
      <c r="P20867" s="50"/>
      <c r="Q20867" s="50" t="s">
        <v>368</v>
      </c>
      <c r="R20867" s="9" t="s">
        <v>368</v>
      </c>
      <c r="S20867" s="50" t="s">
        <v>368</v>
      </c>
      <c r="T20867" s="9" t="s">
        <v>368</v>
      </c>
      <c r="U20867" s="9" t="s">
        <v>368</v>
      </c>
    </row>
    <row r="20868">
      <c r="F20868" s="9"/>
      <c r="N20868" s="50"/>
      <c r="O20868" s="50"/>
      <c r="P20868" s="50"/>
      <c r="Q20868" s="50" t="s">
        <v>368</v>
      </c>
      <c r="R20868" s="9" t="s">
        <v>368</v>
      </c>
      <c r="S20868" s="50" t="s">
        <v>368</v>
      </c>
      <c r="T20868" s="9" t="s">
        <v>368</v>
      </c>
      <c r="U20868" s="9" t="s">
        <v>368</v>
      </c>
    </row>
    <row r="20869">
      <c r="F20869" s="9"/>
      <c r="N20869" s="50"/>
      <c r="O20869" s="50"/>
      <c r="P20869" s="50"/>
      <c r="Q20869" s="50" t="s">
        <v>368</v>
      </c>
      <c r="R20869" s="9" t="s">
        <v>368</v>
      </c>
      <c r="S20869" s="50" t="s">
        <v>368</v>
      </c>
      <c r="T20869" s="9" t="s">
        <v>368</v>
      </c>
      <c r="U20869" s="9" t="s">
        <v>368</v>
      </c>
    </row>
    <row r="20870">
      <c r="F20870" s="9"/>
      <c r="N20870" s="50"/>
      <c r="O20870" s="50"/>
      <c r="P20870" s="50"/>
      <c r="Q20870" s="50" t="s">
        <v>368</v>
      </c>
      <c r="R20870" s="9" t="s">
        <v>368</v>
      </c>
      <c r="S20870" s="50" t="s">
        <v>368</v>
      </c>
      <c r="T20870" s="9" t="s">
        <v>368</v>
      </c>
      <c r="U20870" s="9" t="s">
        <v>368</v>
      </c>
    </row>
    <row r="20871">
      <c r="F20871" s="9"/>
      <c r="N20871" s="50"/>
      <c r="O20871" s="50"/>
      <c r="P20871" s="50"/>
      <c r="Q20871" s="50" t="s">
        <v>368</v>
      </c>
      <c r="R20871" s="9" t="s">
        <v>368</v>
      </c>
      <c r="S20871" s="50" t="s">
        <v>368</v>
      </c>
      <c r="T20871" s="9" t="s">
        <v>368</v>
      </c>
      <c r="U20871" s="9" t="s">
        <v>368</v>
      </c>
    </row>
    <row r="20872">
      <c r="F20872" s="9"/>
      <c r="N20872" s="50"/>
      <c r="O20872" s="50"/>
      <c r="P20872" s="50"/>
      <c r="Q20872" s="50" t="s">
        <v>368</v>
      </c>
      <c r="R20872" s="9" t="s">
        <v>368</v>
      </c>
      <c r="S20872" s="50" t="s">
        <v>368</v>
      </c>
      <c r="T20872" s="9" t="s">
        <v>368</v>
      </c>
      <c r="U20872" s="9" t="s">
        <v>368</v>
      </c>
    </row>
    <row r="20873">
      <c r="F20873" s="9"/>
      <c r="N20873" s="50"/>
      <c r="O20873" s="50"/>
      <c r="P20873" s="50"/>
      <c r="Q20873" s="50" t="s">
        <v>368</v>
      </c>
      <c r="R20873" s="9" t="s">
        <v>368</v>
      </c>
      <c r="S20873" s="50" t="s">
        <v>368</v>
      </c>
      <c r="T20873" s="9" t="s">
        <v>368</v>
      </c>
      <c r="U20873" s="9" t="s">
        <v>368</v>
      </c>
    </row>
    <row r="20874">
      <c r="F20874" s="9"/>
      <c r="N20874" s="50"/>
      <c r="O20874" s="50"/>
      <c r="P20874" s="50"/>
      <c r="Q20874" s="50" t="s">
        <v>368</v>
      </c>
      <c r="R20874" s="9" t="s">
        <v>368</v>
      </c>
      <c r="S20874" s="50" t="s">
        <v>368</v>
      </c>
      <c r="T20874" s="9" t="s">
        <v>368</v>
      </c>
      <c r="U20874" s="9" t="s">
        <v>368</v>
      </c>
    </row>
    <row r="20875">
      <c r="F20875" s="9"/>
      <c r="N20875" s="50"/>
      <c r="O20875" s="50"/>
      <c r="P20875" s="50"/>
      <c r="Q20875" s="50" t="s">
        <v>368</v>
      </c>
      <c r="R20875" s="9" t="s">
        <v>368</v>
      </c>
      <c r="S20875" s="50" t="s">
        <v>368</v>
      </c>
      <c r="T20875" s="9" t="s">
        <v>368</v>
      </c>
      <c r="U20875" s="9" t="s">
        <v>368</v>
      </c>
    </row>
    <row r="20876">
      <c r="F20876" s="9"/>
      <c r="N20876" s="50"/>
      <c r="O20876" s="50"/>
      <c r="P20876" s="50"/>
      <c r="Q20876" s="50" t="s">
        <v>368</v>
      </c>
      <c r="R20876" s="9" t="s">
        <v>368</v>
      </c>
      <c r="S20876" s="50" t="s">
        <v>368</v>
      </c>
      <c r="T20876" s="9" t="s">
        <v>368</v>
      </c>
      <c r="U20876" s="9" t="s">
        <v>368</v>
      </c>
    </row>
    <row r="20877">
      <c r="F20877" s="9"/>
      <c r="N20877" s="50"/>
      <c r="O20877" s="50"/>
      <c r="P20877" s="50"/>
      <c r="Q20877" s="50" t="s">
        <v>368</v>
      </c>
      <c r="R20877" s="9" t="s">
        <v>368</v>
      </c>
      <c r="S20877" s="50" t="s">
        <v>368</v>
      </c>
      <c r="T20877" s="9" t="s">
        <v>368</v>
      </c>
      <c r="U20877" s="9" t="s">
        <v>368</v>
      </c>
    </row>
    <row r="20878">
      <c r="F20878" s="9"/>
      <c r="N20878" s="50"/>
      <c r="O20878" s="50"/>
      <c r="P20878" s="50"/>
      <c r="Q20878" s="50" t="s">
        <v>368</v>
      </c>
      <c r="R20878" s="9" t="s">
        <v>368</v>
      </c>
      <c r="S20878" s="50" t="s">
        <v>368</v>
      </c>
      <c r="T20878" s="9" t="s">
        <v>368</v>
      </c>
      <c r="U20878" s="9" t="s">
        <v>368</v>
      </c>
    </row>
    <row r="20879">
      <c r="F20879" s="9"/>
      <c r="N20879" s="50"/>
      <c r="O20879" s="50"/>
      <c r="P20879" s="50"/>
      <c r="Q20879" s="50" t="s">
        <v>368</v>
      </c>
      <c r="R20879" s="9" t="s">
        <v>368</v>
      </c>
      <c r="S20879" s="50" t="s">
        <v>368</v>
      </c>
      <c r="T20879" s="9" t="s">
        <v>368</v>
      </c>
      <c r="U20879" s="9" t="s">
        <v>368</v>
      </c>
    </row>
    <row r="20880">
      <c r="F20880" s="9"/>
      <c r="N20880" s="50"/>
      <c r="O20880" s="50"/>
      <c r="P20880" s="50"/>
      <c r="Q20880" s="50" t="s">
        <v>368</v>
      </c>
      <c r="R20880" s="9" t="s">
        <v>368</v>
      </c>
      <c r="S20880" s="50" t="s">
        <v>368</v>
      </c>
      <c r="T20880" s="9" t="s">
        <v>368</v>
      </c>
      <c r="U20880" s="9" t="s">
        <v>368</v>
      </c>
    </row>
    <row r="20881">
      <c r="F20881" s="9"/>
      <c r="N20881" s="50"/>
      <c r="O20881" s="50"/>
      <c r="P20881" s="50"/>
      <c r="Q20881" s="50" t="s">
        <v>368</v>
      </c>
      <c r="R20881" s="9" t="s">
        <v>368</v>
      </c>
      <c r="S20881" s="50" t="s">
        <v>368</v>
      </c>
      <c r="T20881" s="9" t="s">
        <v>368</v>
      </c>
      <c r="U20881" s="9" t="s">
        <v>368</v>
      </c>
    </row>
    <row r="20882">
      <c r="F20882" s="9"/>
      <c r="N20882" s="50"/>
      <c r="O20882" s="50"/>
      <c r="P20882" s="50"/>
      <c r="Q20882" s="50" t="s">
        <v>368</v>
      </c>
      <c r="R20882" s="9" t="s">
        <v>368</v>
      </c>
      <c r="S20882" s="50" t="s">
        <v>368</v>
      </c>
      <c r="T20882" s="9" t="s">
        <v>368</v>
      </c>
      <c r="U20882" s="9" t="s">
        <v>368</v>
      </c>
    </row>
    <row r="20883">
      <c r="F20883" s="9"/>
      <c r="N20883" s="50"/>
      <c r="O20883" s="50"/>
      <c r="P20883" s="50"/>
      <c r="Q20883" s="50" t="s">
        <v>368</v>
      </c>
      <c r="R20883" s="9" t="s">
        <v>368</v>
      </c>
      <c r="S20883" s="50" t="s">
        <v>368</v>
      </c>
      <c r="T20883" s="9" t="s">
        <v>368</v>
      </c>
      <c r="U20883" s="9" t="s">
        <v>368</v>
      </c>
    </row>
    <row r="20884">
      <c r="F20884" s="9"/>
      <c r="N20884" s="50"/>
      <c r="O20884" s="50"/>
      <c r="P20884" s="50"/>
      <c r="Q20884" s="50" t="s">
        <v>368</v>
      </c>
      <c r="R20884" s="9" t="s">
        <v>368</v>
      </c>
      <c r="S20884" s="50" t="s">
        <v>368</v>
      </c>
      <c r="T20884" s="9" t="s">
        <v>368</v>
      </c>
      <c r="U20884" s="9" t="s">
        <v>368</v>
      </c>
    </row>
    <row r="20885">
      <c r="F20885" s="9"/>
      <c r="N20885" s="50"/>
      <c r="O20885" s="50"/>
      <c r="P20885" s="50"/>
      <c r="Q20885" s="50" t="s">
        <v>368</v>
      </c>
      <c r="R20885" s="9" t="s">
        <v>368</v>
      </c>
      <c r="S20885" s="50" t="s">
        <v>368</v>
      </c>
      <c r="T20885" s="9" t="s">
        <v>368</v>
      </c>
      <c r="U20885" s="9" t="s">
        <v>368</v>
      </c>
    </row>
    <row r="20886">
      <c r="F20886" s="9"/>
      <c r="N20886" s="50"/>
      <c r="O20886" s="50"/>
      <c r="P20886" s="50"/>
      <c r="Q20886" s="50" t="s">
        <v>368</v>
      </c>
      <c r="R20886" s="9" t="s">
        <v>368</v>
      </c>
      <c r="S20886" s="50" t="s">
        <v>368</v>
      </c>
      <c r="T20886" s="9" t="s">
        <v>368</v>
      </c>
      <c r="U20886" s="9" t="s">
        <v>368</v>
      </c>
    </row>
    <row r="20887">
      <c r="F20887" s="9"/>
      <c r="N20887" s="50"/>
      <c r="O20887" s="50"/>
      <c r="P20887" s="50"/>
      <c r="Q20887" s="50" t="s">
        <v>368</v>
      </c>
      <c r="R20887" s="9" t="s">
        <v>368</v>
      </c>
      <c r="S20887" s="50" t="s">
        <v>368</v>
      </c>
      <c r="T20887" s="9" t="s">
        <v>368</v>
      </c>
      <c r="U20887" s="9" t="s">
        <v>368</v>
      </c>
    </row>
    <row r="20888">
      <c r="F20888" s="9"/>
      <c r="N20888" s="50"/>
      <c r="O20888" s="50"/>
      <c r="P20888" s="50"/>
      <c r="Q20888" s="50" t="s">
        <v>368</v>
      </c>
      <c r="R20888" s="9" t="s">
        <v>368</v>
      </c>
      <c r="S20888" s="50" t="s">
        <v>368</v>
      </c>
      <c r="T20888" s="9" t="s">
        <v>368</v>
      </c>
      <c r="U20888" s="9" t="s">
        <v>368</v>
      </c>
    </row>
    <row r="20889">
      <c r="F20889" s="9"/>
      <c r="N20889" s="50"/>
      <c r="O20889" s="50"/>
      <c r="P20889" s="50"/>
      <c r="Q20889" s="50" t="s">
        <v>368</v>
      </c>
      <c r="R20889" s="9" t="s">
        <v>368</v>
      </c>
      <c r="S20889" s="50" t="s">
        <v>368</v>
      </c>
      <c r="T20889" s="9" t="s">
        <v>368</v>
      </c>
      <c r="U20889" s="9" t="s">
        <v>368</v>
      </c>
    </row>
    <row r="20890">
      <c r="F20890" s="9"/>
      <c r="N20890" s="50"/>
      <c r="O20890" s="50"/>
      <c r="P20890" s="50"/>
      <c r="Q20890" s="50" t="s">
        <v>368</v>
      </c>
      <c r="R20890" s="9" t="s">
        <v>368</v>
      </c>
      <c r="S20890" s="50" t="s">
        <v>368</v>
      </c>
      <c r="T20890" s="9" t="s">
        <v>368</v>
      </c>
      <c r="U20890" s="9" t="s">
        <v>368</v>
      </c>
    </row>
    <row r="20891">
      <c r="F20891" s="9"/>
      <c r="N20891" s="50"/>
      <c r="O20891" s="50"/>
      <c r="P20891" s="50"/>
      <c r="Q20891" s="50" t="s">
        <v>368</v>
      </c>
      <c r="R20891" s="9" t="s">
        <v>368</v>
      </c>
      <c r="S20891" s="50" t="s">
        <v>368</v>
      </c>
      <c r="T20891" s="9" t="s">
        <v>368</v>
      </c>
      <c r="U20891" s="9" t="s">
        <v>368</v>
      </c>
    </row>
    <row r="20892">
      <c r="F20892" s="9"/>
      <c r="N20892" s="50"/>
      <c r="O20892" s="50"/>
      <c r="P20892" s="50"/>
      <c r="Q20892" s="50" t="s">
        <v>368</v>
      </c>
      <c r="R20892" s="9" t="s">
        <v>368</v>
      </c>
      <c r="S20892" s="50" t="s">
        <v>368</v>
      </c>
      <c r="T20892" s="9" t="s">
        <v>368</v>
      </c>
      <c r="U20892" s="9" t="s">
        <v>368</v>
      </c>
    </row>
    <row r="20893">
      <c r="F20893" s="9"/>
      <c r="N20893" s="50"/>
      <c r="O20893" s="50"/>
      <c r="P20893" s="50"/>
      <c r="Q20893" s="50" t="s">
        <v>368</v>
      </c>
      <c r="R20893" s="9" t="s">
        <v>368</v>
      </c>
      <c r="S20893" s="50" t="s">
        <v>368</v>
      </c>
      <c r="T20893" s="9" t="s">
        <v>368</v>
      </c>
      <c r="U20893" s="9" t="s">
        <v>368</v>
      </c>
    </row>
    <row r="20894">
      <c r="F20894" s="9"/>
      <c r="N20894" s="50"/>
      <c r="O20894" s="50"/>
      <c r="P20894" s="50"/>
      <c r="Q20894" s="50" t="s">
        <v>368</v>
      </c>
      <c r="R20894" s="9" t="s">
        <v>368</v>
      </c>
      <c r="S20894" s="50" t="s">
        <v>368</v>
      </c>
      <c r="T20894" s="9" t="s">
        <v>368</v>
      </c>
      <c r="U20894" s="9" t="s">
        <v>368</v>
      </c>
    </row>
    <row r="20895">
      <c r="F20895" s="9"/>
      <c r="N20895" s="50"/>
      <c r="O20895" s="50"/>
      <c r="P20895" s="50"/>
      <c r="Q20895" s="50" t="s">
        <v>368</v>
      </c>
      <c r="R20895" s="9" t="s">
        <v>368</v>
      </c>
      <c r="S20895" s="50" t="s">
        <v>368</v>
      </c>
      <c r="T20895" s="9" t="s">
        <v>368</v>
      </c>
      <c r="U20895" s="9" t="s">
        <v>368</v>
      </c>
    </row>
    <row r="20896">
      <c r="F20896" s="9"/>
      <c r="N20896" s="50"/>
      <c r="O20896" s="50"/>
      <c r="P20896" s="50"/>
      <c r="Q20896" s="50" t="s">
        <v>368</v>
      </c>
      <c r="R20896" s="9" t="s">
        <v>368</v>
      </c>
      <c r="S20896" s="50" t="s">
        <v>368</v>
      </c>
      <c r="T20896" s="9" t="s">
        <v>368</v>
      </c>
      <c r="U20896" s="9" t="s">
        <v>368</v>
      </c>
    </row>
    <row r="20897">
      <c r="F20897" s="9"/>
      <c r="N20897" s="50"/>
      <c r="O20897" s="50"/>
      <c r="P20897" s="50"/>
      <c r="Q20897" s="50" t="s">
        <v>368</v>
      </c>
      <c r="R20897" s="9" t="s">
        <v>368</v>
      </c>
      <c r="S20897" s="50" t="s">
        <v>368</v>
      </c>
      <c r="T20897" s="9" t="s">
        <v>368</v>
      </c>
      <c r="U20897" s="9" t="s">
        <v>368</v>
      </c>
    </row>
    <row r="20898">
      <c r="F20898" s="9"/>
      <c r="N20898" s="50"/>
      <c r="O20898" s="50"/>
      <c r="P20898" s="50"/>
      <c r="Q20898" s="50" t="s">
        <v>368</v>
      </c>
      <c r="R20898" s="9" t="s">
        <v>368</v>
      </c>
      <c r="S20898" s="50" t="s">
        <v>368</v>
      </c>
      <c r="T20898" s="9" t="s">
        <v>368</v>
      </c>
      <c r="U20898" s="9" t="s">
        <v>368</v>
      </c>
    </row>
    <row r="20899">
      <c r="F20899" s="9"/>
      <c r="N20899" s="50"/>
      <c r="O20899" s="50"/>
      <c r="P20899" s="50"/>
      <c r="Q20899" s="50" t="s">
        <v>368</v>
      </c>
      <c r="R20899" s="9" t="s">
        <v>368</v>
      </c>
      <c r="S20899" s="50" t="s">
        <v>368</v>
      </c>
      <c r="T20899" s="9" t="s">
        <v>368</v>
      </c>
      <c r="U20899" s="9" t="s">
        <v>368</v>
      </c>
    </row>
    <row r="20900">
      <c r="F20900" s="9"/>
      <c r="N20900" s="50"/>
      <c r="O20900" s="50"/>
      <c r="P20900" s="50"/>
      <c r="Q20900" s="50" t="s">
        <v>368</v>
      </c>
      <c r="R20900" s="9" t="s">
        <v>368</v>
      </c>
      <c r="S20900" s="50" t="s">
        <v>368</v>
      </c>
      <c r="T20900" s="9" t="s">
        <v>368</v>
      </c>
      <c r="U20900" s="9" t="s">
        <v>368</v>
      </c>
    </row>
    <row r="20901">
      <c r="F20901" s="9"/>
      <c r="N20901" s="50"/>
      <c r="O20901" s="50"/>
      <c r="P20901" s="50"/>
      <c r="Q20901" s="50" t="s">
        <v>368</v>
      </c>
      <c r="R20901" s="9" t="s">
        <v>368</v>
      </c>
      <c r="S20901" s="50" t="s">
        <v>368</v>
      </c>
      <c r="T20901" s="9" t="s">
        <v>368</v>
      </c>
      <c r="U20901" s="9" t="s">
        <v>368</v>
      </c>
    </row>
    <row r="20902">
      <c r="F20902" s="9"/>
      <c r="N20902" s="50"/>
      <c r="O20902" s="50"/>
      <c r="P20902" s="50"/>
      <c r="Q20902" s="50" t="s">
        <v>368</v>
      </c>
      <c r="R20902" s="9" t="s">
        <v>368</v>
      </c>
      <c r="S20902" s="50" t="s">
        <v>368</v>
      </c>
      <c r="T20902" s="9" t="s">
        <v>368</v>
      </c>
      <c r="U20902" s="9" t="s">
        <v>368</v>
      </c>
    </row>
    <row r="20903">
      <c r="F20903" s="9"/>
      <c r="N20903" s="50"/>
      <c r="O20903" s="50"/>
      <c r="P20903" s="50"/>
      <c r="Q20903" s="50" t="s">
        <v>368</v>
      </c>
      <c r="R20903" s="9" t="s">
        <v>368</v>
      </c>
      <c r="S20903" s="50" t="s">
        <v>368</v>
      </c>
      <c r="T20903" s="9" t="s">
        <v>368</v>
      </c>
      <c r="U20903" s="9" t="s">
        <v>368</v>
      </c>
    </row>
    <row r="20904">
      <c r="F20904" s="9"/>
      <c r="N20904" s="50"/>
      <c r="O20904" s="50"/>
      <c r="P20904" s="50"/>
      <c r="Q20904" s="50" t="s">
        <v>368</v>
      </c>
      <c r="R20904" s="9" t="s">
        <v>368</v>
      </c>
      <c r="S20904" s="50" t="s">
        <v>368</v>
      </c>
      <c r="T20904" s="9" t="s">
        <v>368</v>
      </c>
      <c r="U20904" s="9" t="s">
        <v>368</v>
      </c>
    </row>
    <row r="20905">
      <c r="F20905" s="9"/>
      <c r="N20905" s="50"/>
      <c r="O20905" s="50"/>
      <c r="P20905" s="50"/>
      <c r="Q20905" s="50" t="s">
        <v>368</v>
      </c>
      <c r="R20905" s="9" t="s">
        <v>368</v>
      </c>
      <c r="S20905" s="50" t="s">
        <v>368</v>
      </c>
      <c r="T20905" s="9" t="s">
        <v>368</v>
      </c>
      <c r="U20905" s="9" t="s">
        <v>368</v>
      </c>
    </row>
    <row r="20906">
      <c r="F20906" s="9"/>
      <c r="N20906" s="50"/>
      <c r="O20906" s="50"/>
      <c r="P20906" s="50"/>
      <c r="Q20906" s="50" t="s">
        <v>368</v>
      </c>
      <c r="R20906" s="9" t="s">
        <v>368</v>
      </c>
      <c r="S20906" s="50" t="s">
        <v>368</v>
      </c>
      <c r="T20906" s="9" t="s">
        <v>368</v>
      </c>
      <c r="U20906" s="9" t="s">
        <v>368</v>
      </c>
    </row>
    <row r="20907">
      <c r="F20907" s="9"/>
      <c r="N20907" s="50"/>
      <c r="O20907" s="50"/>
      <c r="P20907" s="50"/>
      <c r="Q20907" s="50" t="s">
        <v>368</v>
      </c>
      <c r="R20907" s="9" t="s">
        <v>368</v>
      </c>
      <c r="S20907" s="50" t="s">
        <v>368</v>
      </c>
      <c r="T20907" s="9" t="s">
        <v>368</v>
      </c>
      <c r="U20907" s="9" t="s">
        <v>368</v>
      </c>
    </row>
    <row r="20908">
      <c r="F20908" s="9"/>
      <c r="N20908" s="50"/>
      <c r="O20908" s="50"/>
      <c r="P20908" s="50"/>
      <c r="Q20908" s="50" t="s">
        <v>368</v>
      </c>
      <c r="R20908" s="9" t="s">
        <v>368</v>
      </c>
      <c r="S20908" s="50" t="s">
        <v>368</v>
      </c>
      <c r="T20908" s="9" t="s">
        <v>368</v>
      </c>
      <c r="U20908" s="9" t="s">
        <v>368</v>
      </c>
    </row>
    <row r="20909">
      <c r="F20909" s="9"/>
      <c r="N20909" s="50"/>
      <c r="O20909" s="50"/>
      <c r="P20909" s="50"/>
      <c r="Q20909" s="50" t="s">
        <v>368</v>
      </c>
      <c r="R20909" s="9" t="s">
        <v>368</v>
      </c>
      <c r="S20909" s="50" t="s">
        <v>368</v>
      </c>
      <c r="T20909" s="9" t="s">
        <v>368</v>
      </c>
      <c r="U20909" s="9" t="s">
        <v>368</v>
      </c>
    </row>
    <row r="20910">
      <c r="F20910" s="9"/>
      <c r="N20910" s="50"/>
      <c r="O20910" s="50"/>
      <c r="P20910" s="50"/>
      <c r="Q20910" s="50" t="s">
        <v>368</v>
      </c>
      <c r="R20910" s="9" t="s">
        <v>368</v>
      </c>
      <c r="S20910" s="50" t="s">
        <v>368</v>
      </c>
      <c r="T20910" s="9" t="s">
        <v>368</v>
      </c>
      <c r="U20910" s="9" t="s">
        <v>368</v>
      </c>
    </row>
    <row r="20911">
      <c r="F20911" s="9"/>
      <c r="N20911" s="50"/>
      <c r="O20911" s="50"/>
      <c r="P20911" s="50"/>
      <c r="Q20911" s="50" t="s">
        <v>368</v>
      </c>
      <c r="R20911" s="9" t="s">
        <v>368</v>
      </c>
      <c r="S20911" s="50" t="s">
        <v>368</v>
      </c>
      <c r="T20911" s="9" t="s">
        <v>368</v>
      </c>
      <c r="U20911" s="9" t="s">
        <v>368</v>
      </c>
    </row>
    <row r="20912">
      <c r="F20912" s="9"/>
      <c r="N20912" s="50"/>
      <c r="O20912" s="50"/>
      <c r="P20912" s="50"/>
      <c r="Q20912" s="50" t="s">
        <v>368</v>
      </c>
      <c r="R20912" s="9" t="s">
        <v>368</v>
      </c>
      <c r="S20912" s="50" t="s">
        <v>368</v>
      </c>
      <c r="T20912" s="9" t="s">
        <v>368</v>
      </c>
      <c r="U20912" s="9" t="s">
        <v>368</v>
      </c>
    </row>
    <row r="20913">
      <c r="F20913" s="9"/>
      <c r="N20913" s="50"/>
      <c r="O20913" s="50"/>
      <c r="P20913" s="50"/>
      <c r="Q20913" s="50" t="s">
        <v>368</v>
      </c>
      <c r="R20913" s="9" t="s">
        <v>368</v>
      </c>
      <c r="S20913" s="50" t="s">
        <v>368</v>
      </c>
      <c r="T20913" s="9" t="s">
        <v>368</v>
      </c>
      <c r="U20913" s="9" t="s">
        <v>368</v>
      </c>
    </row>
    <row r="20914">
      <c r="F20914" s="9"/>
      <c r="N20914" s="50"/>
      <c r="O20914" s="50"/>
      <c r="P20914" s="50"/>
      <c r="Q20914" s="50" t="s">
        <v>368</v>
      </c>
      <c r="R20914" s="9" t="s">
        <v>368</v>
      </c>
      <c r="S20914" s="50" t="s">
        <v>368</v>
      </c>
      <c r="T20914" s="9" t="s">
        <v>368</v>
      </c>
      <c r="U20914" s="9" t="s">
        <v>368</v>
      </c>
    </row>
    <row r="20915">
      <c r="F20915" s="9"/>
      <c r="N20915" s="50"/>
      <c r="O20915" s="50"/>
      <c r="P20915" s="50"/>
      <c r="Q20915" s="50" t="s">
        <v>368</v>
      </c>
      <c r="R20915" s="9" t="s">
        <v>368</v>
      </c>
      <c r="S20915" s="50" t="s">
        <v>368</v>
      </c>
      <c r="T20915" s="9" t="s">
        <v>368</v>
      </c>
      <c r="U20915" s="9" t="s">
        <v>368</v>
      </c>
    </row>
    <row r="20916">
      <c r="F20916" s="9"/>
      <c r="N20916" s="50"/>
      <c r="O20916" s="50"/>
      <c r="P20916" s="50"/>
      <c r="Q20916" s="50" t="s">
        <v>368</v>
      </c>
      <c r="R20916" s="9" t="s">
        <v>368</v>
      </c>
      <c r="S20916" s="50" t="s">
        <v>368</v>
      </c>
      <c r="T20916" s="9" t="s">
        <v>368</v>
      </c>
      <c r="U20916" s="9" t="s">
        <v>368</v>
      </c>
    </row>
    <row r="20917">
      <c r="F20917" s="9"/>
      <c r="N20917" s="50"/>
      <c r="O20917" s="50"/>
      <c r="P20917" s="50"/>
      <c r="Q20917" s="50" t="s">
        <v>368</v>
      </c>
      <c r="R20917" s="9" t="s">
        <v>368</v>
      </c>
      <c r="S20917" s="50" t="s">
        <v>368</v>
      </c>
      <c r="T20917" s="9" t="s">
        <v>368</v>
      </c>
      <c r="U20917" s="9" t="s">
        <v>368</v>
      </c>
    </row>
    <row r="20918">
      <c r="F20918" s="9"/>
      <c r="N20918" s="50"/>
      <c r="O20918" s="50"/>
      <c r="P20918" s="50"/>
      <c r="Q20918" s="50" t="s">
        <v>368</v>
      </c>
      <c r="R20918" s="9" t="s">
        <v>368</v>
      </c>
      <c r="S20918" s="50" t="s">
        <v>368</v>
      </c>
      <c r="T20918" s="9" t="s">
        <v>368</v>
      </c>
      <c r="U20918" s="9" t="s">
        <v>368</v>
      </c>
    </row>
    <row r="20919">
      <c r="F20919" s="9"/>
      <c r="N20919" s="50"/>
      <c r="O20919" s="50"/>
      <c r="P20919" s="50"/>
      <c r="Q20919" s="50" t="s">
        <v>368</v>
      </c>
      <c r="R20919" s="9" t="s">
        <v>368</v>
      </c>
      <c r="S20919" s="50" t="s">
        <v>368</v>
      </c>
      <c r="T20919" s="9" t="s">
        <v>368</v>
      </c>
      <c r="U20919" s="9" t="s">
        <v>368</v>
      </c>
    </row>
    <row r="20920">
      <c r="F20920" s="9"/>
      <c r="N20920" s="50"/>
      <c r="O20920" s="50"/>
      <c r="P20920" s="50"/>
      <c r="Q20920" s="50" t="s">
        <v>368</v>
      </c>
      <c r="R20920" s="9" t="s">
        <v>368</v>
      </c>
      <c r="S20920" s="50" t="s">
        <v>368</v>
      </c>
      <c r="T20920" s="9" t="s">
        <v>368</v>
      </c>
      <c r="U20920" s="9" t="s">
        <v>368</v>
      </c>
    </row>
    <row r="20921">
      <c r="F20921" s="9"/>
      <c r="N20921" s="50"/>
      <c r="O20921" s="50"/>
      <c r="P20921" s="50"/>
      <c r="Q20921" s="50" t="s">
        <v>368</v>
      </c>
      <c r="R20921" s="9" t="s">
        <v>368</v>
      </c>
      <c r="S20921" s="50" t="s">
        <v>368</v>
      </c>
      <c r="T20921" s="9" t="s">
        <v>368</v>
      </c>
      <c r="U20921" s="9" t="s">
        <v>368</v>
      </c>
    </row>
    <row r="20922">
      <c r="F20922" s="9"/>
      <c r="N20922" s="50"/>
      <c r="O20922" s="50"/>
      <c r="P20922" s="50"/>
      <c r="Q20922" s="50" t="s">
        <v>368</v>
      </c>
      <c r="R20922" s="9" t="s">
        <v>368</v>
      </c>
      <c r="S20922" s="50" t="s">
        <v>368</v>
      </c>
      <c r="T20922" s="9" t="s">
        <v>368</v>
      </c>
      <c r="U20922" s="9" t="s">
        <v>368</v>
      </c>
    </row>
    <row r="20923">
      <c r="F20923" s="9"/>
      <c r="N20923" s="50"/>
      <c r="O20923" s="50"/>
      <c r="P20923" s="50"/>
      <c r="Q20923" s="50" t="s">
        <v>368</v>
      </c>
      <c r="R20923" s="9" t="s">
        <v>368</v>
      </c>
      <c r="S20923" s="50" t="s">
        <v>368</v>
      </c>
      <c r="T20923" s="9" t="s">
        <v>368</v>
      </c>
      <c r="U20923" s="9" t="s">
        <v>368</v>
      </c>
    </row>
    <row r="20924">
      <c r="F20924" s="9"/>
      <c r="N20924" s="50"/>
      <c r="O20924" s="50"/>
      <c r="P20924" s="50"/>
      <c r="Q20924" s="50" t="s">
        <v>368</v>
      </c>
      <c r="R20924" s="9" t="s">
        <v>368</v>
      </c>
      <c r="S20924" s="50" t="s">
        <v>368</v>
      </c>
      <c r="T20924" s="9" t="s">
        <v>368</v>
      </c>
      <c r="U20924" s="9" t="s">
        <v>368</v>
      </c>
    </row>
    <row r="20925">
      <c r="F20925" s="9"/>
      <c r="N20925" s="50"/>
      <c r="O20925" s="50"/>
      <c r="P20925" s="50"/>
      <c r="Q20925" s="50" t="s">
        <v>368</v>
      </c>
      <c r="R20925" s="9" t="s">
        <v>368</v>
      </c>
      <c r="S20925" s="50" t="s">
        <v>368</v>
      </c>
      <c r="T20925" s="9" t="s">
        <v>368</v>
      </c>
      <c r="U20925" s="9" t="s">
        <v>368</v>
      </c>
    </row>
    <row r="20926">
      <c r="F20926" s="9"/>
      <c r="N20926" s="50"/>
      <c r="O20926" s="50"/>
      <c r="P20926" s="50"/>
      <c r="Q20926" s="50" t="s">
        <v>368</v>
      </c>
      <c r="R20926" s="9" t="s">
        <v>368</v>
      </c>
      <c r="S20926" s="50" t="s">
        <v>368</v>
      </c>
      <c r="T20926" s="9" t="s">
        <v>368</v>
      </c>
      <c r="U20926" s="9" t="s">
        <v>368</v>
      </c>
    </row>
    <row r="20927">
      <c r="F20927" s="9"/>
      <c r="N20927" s="50"/>
      <c r="O20927" s="50"/>
      <c r="P20927" s="50"/>
      <c r="Q20927" s="50" t="s">
        <v>368</v>
      </c>
      <c r="R20927" s="9" t="s">
        <v>368</v>
      </c>
      <c r="S20927" s="50" t="s">
        <v>368</v>
      </c>
      <c r="T20927" s="9" t="s">
        <v>368</v>
      </c>
      <c r="U20927" s="9" t="s">
        <v>368</v>
      </c>
    </row>
    <row r="20928">
      <c r="F20928" s="9"/>
      <c r="N20928" s="50"/>
      <c r="O20928" s="50"/>
      <c r="P20928" s="50"/>
      <c r="Q20928" s="50" t="s">
        <v>368</v>
      </c>
      <c r="R20928" s="9" t="s">
        <v>368</v>
      </c>
      <c r="S20928" s="50" t="s">
        <v>368</v>
      </c>
      <c r="T20928" s="9" t="s">
        <v>368</v>
      </c>
      <c r="U20928" s="9" t="s">
        <v>368</v>
      </c>
    </row>
    <row r="20929">
      <c r="F20929" s="9"/>
      <c r="N20929" s="50"/>
      <c r="O20929" s="50"/>
      <c r="P20929" s="50"/>
      <c r="Q20929" s="50" t="s">
        <v>368</v>
      </c>
      <c r="R20929" s="9" t="s">
        <v>368</v>
      </c>
      <c r="S20929" s="50" t="s">
        <v>368</v>
      </c>
      <c r="T20929" s="9" t="s">
        <v>368</v>
      </c>
      <c r="U20929" s="9" t="s">
        <v>368</v>
      </c>
    </row>
    <row r="20930">
      <c r="F20930" s="9"/>
      <c r="N20930" s="50"/>
      <c r="O20930" s="50"/>
      <c r="P20930" s="50"/>
      <c r="Q20930" s="50" t="s">
        <v>368</v>
      </c>
      <c r="R20930" s="9" t="s">
        <v>368</v>
      </c>
      <c r="S20930" s="50" t="s">
        <v>368</v>
      </c>
      <c r="T20930" s="9" t="s">
        <v>368</v>
      </c>
      <c r="U20930" s="9" t="s">
        <v>368</v>
      </c>
    </row>
    <row r="20931">
      <c r="F20931" s="9"/>
      <c r="N20931" s="50"/>
      <c r="O20931" s="50"/>
      <c r="P20931" s="50"/>
      <c r="Q20931" s="50" t="s">
        <v>368</v>
      </c>
      <c r="R20931" s="9" t="s">
        <v>368</v>
      </c>
      <c r="S20931" s="50" t="s">
        <v>368</v>
      </c>
      <c r="T20931" s="9" t="s">
        <v>368</v>
      </c>
      <c r="U20931" s="9" t="s">
        <v>368</v>
      </c>
    </row>
    <row r="20932">
      <c r="F20932" s="9"/>
      <c r="N20932" s="50"/>
      <c r="O20932" s="50"/>
      <c r="P20932" s="50"/>
      <c r="Q20932" s="50" t="s">
        <v>368</v>
      </c>
      <c r="R20932" s="9" t="s">
        <v>368</v>
      </c>
      <c r="S20932" s="50" t="s">
        <v>368</v>
      </c>
      <c r="T20932" s="9" t="s">
        <v>368</v>
      </c>
      <c r="U20932" s="9" t="s">
        <v>368</v>
      </c>
    </row>
    <row r="20933">
      <c r="F20933" s="9"/>
      <c r="N20933" s="50"/>
      <c r="O20933" s="50"/>
      <c r="P20933" s="50"/>
      <c r="Q20933" s="50" t="s">
        <v>368</v>
      </c>
      <c r="R20933" s="9" t="s">
        <v>368</v>
      </c>
      <c r="S20933" s="50" t="s">
        <v>368</v>
      </c>
      <c r="T20933" s="9" t="s">
        <v>368</v>
      </c>
      <c r="U20933" s="9" t="s">
        <v>368</v>
      </c>
    </row>
    <row r="20934">
      <c r="F20934" s="9"/>
      <c r="N20934" s="50"/>
      <c r="O20934" s="50"/>
      <c r="P20934" s="50"/>
      <c r="Q20934" s="50" t="s">
        <v>368</v>
      </c>
      <c r="R20934" s="9" t="s">
        <v>368</v>
      </c>
      <c r="S20934" s="50" t="s">
        <v>368</v>
      </c>
      <c r="T20934" s="9" t="s">
        <v>368</v>
      </c>
      <c r="U20934" s="9" t="s">
        <v>368</v>
      </c>
    </row>
    <row r="20935">
      <c r="F20935" s="9"/>
      <c r="N20935" s="50"/>
      <c r="O20935" s="50"/>
      <c r="P20935" s="50"/>
      <c r="Q20935" s="50" t="s">
        <v>368</v>
      </c>
      <c r="R20935" s="9" t="s">
        <v>368</v>
      </c>
      <c r="S20935" s="50" t="s">
        <v>368</v>
      </c>
      <c r="T20935" s="9" t="s">
        <v>368</v>
      </c>
      <c r="U20935" s="9" t="s">
        <v>368</v>
      </c>
    </row>
    <row r="20936">
      <c r="F20936" s="9"/>
      <c r="N20936" s="50"/>
      <c r="O20936" s="50"/>
      <c r="P20936" s="50"/>
      <c r="Q20936" s="50" t="s">
        <v>368</v>
      </c>
      <c r="R20936" s="9" t="s">
        <v>368</v>
      </c>
      <c r="S20936" s="50" t="s">
        <v>368</v>
      </c>
      <c r="T20936" s="9" t="s">
        <v>368</v>
      </c>
      <c r="U20936" s="9" t="s">
        <v>368</v>
      </c>
    </row>
    <row r="20937">
      <c r="F20937" s="9"/>
      <c r="N20937" s="50"/>
      <c r="O20937" s="50"/>
      <c r="P20937" s="50"/>
      <c r="Q20937" s="50" t="s">
        <v>368</v>
      </c>
      <c r="R20937" s="9" t="s">
        <v>368</v>
      </c>
      <c r="S20937" s="50" t="s">
        <v>368</v>
      </c>
      <c r="T20937" s="9" t="s">
        <v>368</v>
      </c>
      <c r="U20937" s="9" t="s">
        <v>368</v>
      </c>
    </row>
    <row r="20938">
      <c r="F20938" s="9"/>
      <c r="N20938" s="50"/>
      <c r="O20938" s="50"/>
      <c r="P20938" s="50"/>
      <c r="Q20938" s="50" t="s">
        <v>368</v>
      </c>
      <c r="R20938" s="9" t="s">
        <v>368</v>
      </c>
      <c r="S20938" s="50" t="s">
        <v>368</v>
      </c>
      <c r="T20938" s="9" t="s">
        <v>368</v>
      </c>
      <c r="U20938" s="9" t="s">
        <v>368</v>
      </c>
    </row>
    <row r="20939">
      <c r="F20939" s="9"/>
      <c r="N20939" s="50"/>
      <c r="O20939" s="50"/>
      <c r="P20939" s="50"/>
      <c r="Q20939" s="50" t="s">
        <v>368</v>
      </c>
      <c r="R20939" s="9" t="s">
        <v>368</v>
      </c>
      <c r="S20939" s="50" t="s">
        <v>368</v>
      </c>
      <c r="T20939" s="9" t="s">
        <v>368</v>
      </c>
      <c r="U20939" s="9" t="s">
        <v>368</v>
      </c>
    </row>
    <row r="20940">
      <c r="F20940" s="9"/>
      <c r="N20940" s="50"/>
      <c r="O20940" s="50"/>
      <c r="P20940" s="50"/>
      <c r="Q20940" s="50" t="s">
        <v>368</v>
      </c>
      <c r="R20940" s="9" t="s">
        <v>368</v>
      </c>
      <c r="S20940" s="50" t="s">
        <v>368</v>
      </c>
      <c r="T20940" s="9" t="s">
        <v>368</v>
      </c>
      <c r="U20940" s="9" t="s">
        <v>368</v>
      </c>
    </row>
    <row r="20941">
      <c r="F20941" s="9"/>
      <c r="N20941" s="50"/>
      <c r="O20941" s="50"/>
      <c r="P20941" s="50"/>
      <c r="Q20941" s="50" t="s">
        <v>368</v>
      </c>
      <c r="R20941" s="9" t="s">
        <v>368</v>
      </c>
      <c r="S20941" s="50" t="s">
        <v>368</v>
      </c>
      <c r="T20941" s="9" t="s">
        <v>368</v>
      </c>
      <c r="U20941" s="9" t="s">
        <v>368</v>
      </c>
    </row>
    <row r="20942">
      <c r="F20942" s="9"/>
      <c r="N20942" s="50"/>
      <c r="O20942" s="50"/>
      <c r="P20942" s="50"/>
      <c r="Q20942" s="50" t="s">
        <v>368</v>
      </c>
      <c r="R20942" s="9" t="s">
        <v>368</v>
      </c>
      <c r="S20942" s="50" t="s">
        <v>368</v>
      </c>
      <c r="T20942" s="9" t="s">
        <v>368</v>
      </c>
      <c r="U20942" s="9" t="s">
        <v>368</v>
      </c>
    </row>
    <row r="20943">
      <c r="F20943" s="9"/>
      <c r="N20943" s="50"/>
      <c r="O20943" s="50"/>
      <c r="P20943" s="50"/>
      <c r="Q20943" s="50" t="s">
        <v>368</v>
      </c>
      <c r="R20943" s="9" t="s">
        <v>368</v>
      </c>
      <c r="S20943" s="50" t="s">
        <v>368</v>
      </c>
      <c r="T20943" s="9" t="s">
        <v>368</v>
      </c>
      <c r="U20943" s="9" t="s">
        <v>368</v>
      </c>
    </row>
    <row r="20944">
      <c r="F20944" s="9"/>
      <c r="N20944" s="50"/>
      <c r="O20944" s="50"/>
      <c r="P20944" s="50"/>
      <c r="Q20944" s="50" t="s">
        <v>368</v>
      </c>
      <c r="R20944" s="9" t="s">
        <v>368</v>
      </c>
      <c r="S20944" s="50" t="s">
        <v>368</v>
      </c>
      <c r="T20944" s="9" t="s">
        <v>368</v>
      </c>
      <c r="U20944" s="9" t="s">
        <v>368</v>
      </c>
    </row>
    <row r="20945">
      <c r="F20945" s="9"/>
      <c r="N20945" s="50"/>
      <c r="O20945" s="50"/>
      <c r="P20945" s="50"/>
      <c r="Q20945" s="50" t="s">
        <v>368</v>
      </c>
      <c r="R20945" s="9" t="s">
        <v>368</v>
      </c>
      <c r="S20945" s="50" t="s">
        <v>368</v>
      </c>
      <c r="T20945" s="9" t="s">
        <v>368</v>
      </c>
      <c r="U20945" s="9" t="s">
        <v>368</v>
      </c>
    </row>
    <row r="20946">
      <c r="F20946" s="9"/>
      <c r="N20946" s="50"/>
      <c r="O20946" s="50"/>
      <c r="P20946" s="50"/>
      <c r="Q20946" s="50" t="s">
        <v>368</v>
      </c>
      <c r="R20946" s="9" t="s">
        <v>368</v>
      </c>
      <c r="S20946" s="50" t="s">
        <v>368</v>
      </c>
      <c r="T20946" s="9" t="s">
        <v>368</v>
      </c>
      <c r="U20946" s="9" t="s">
        <v>368</v>
      </c>
    </row>
    <row r="20947">
      <c r="F20947" s="9"/>
      <c r="N20947" s="50"/>
      <c r="O20947" s="50"/>
      <c r="P20947" s="50"/>
      <c r="Q20947" s="50" t="s">
        <v>368</v>
      </c>
      <c r="R20947" s="9" t="s">
        <v>368</v>
      </c>
      <c r="S20947" s="50" t="s">
        <v>368</v>
      </c>
      <c r="T20947" s="9" t="s">
        <v>368</v>
      </c>
      <c r="U20947" s="9" t="s">
        <v>368</v>
      </c>
    </row>
    <row r="20948">
      <c r="F20948" s="9"/>
      <c r="N20948" s="50"/>
      <c r="O20948" s="50"/>
      <c r="P20948" s="50"/>
      <c r="Q20948" s="50" t="s">
        <v>368</v>
      </c>
      <c r="R20948" s="9" t="s">
        <v>368</v>
      </c>
      <c r="S20948" s="50" t="s">
        <v>368</v>
      </c>
      <c r="T20948" s="9" t="s">
        <v>368</v>
      </c>
      <c r="U20948" s="9" t="s">
        <v>368</v>
      </c>
    </row>
    <row r="20949">
      <c r="F20949" s="9"/>
      <c r="N20949" s="50"/>
      <c r="O20949" s="50"/>
      <c r="P20949" s="50"/>
      <c r="Q20949" s="50" t="s">
        <v>368</v>
      </c>
      <c r="R20949" s="9" t="s">
        <v>368</v>
      </c>
      <c r="S20949" s="50" t="s">
        <v>368</v>
      </c>
      <c r="T20949" s="9" t="s">
        <v>368</v>
      </c>
      <c r="U20949" s="9" t="s">
        <v>368</v>
      </c>
    </row>
    <row r="20950">
      <c r="F20950" s="9"/>
      <c r="N20950" s="50"/>
      <c r="O20950" s="50"/>
      <c r="P20950" s="50"/>
      <c r="Q20950" s="50" t="s">
        <v>368</v>
      </c>
      <c r="R20950" s="9" t="s">
        <v>368</v>
      </c>
      <c r="S20950" s="50" t="s">
        <v>368</v>
      </c>
      <c r="T20950" s="9" t="s">
        <v>368</v>
      </c>
      <c r="U20950" s="9" t="s">
        <v>368</v>
      </c>
    </row>
    <row r="20951">
      <c r="F20951" s="9"/>
      <c r="N20951" s="50"/>
      <c r="O20951" s="50"/>
      <c r="P20951" s="50"/>
      <c r="Q20951" s="50" t="s">
        <v>368</v>
      </c>
      <c r="R20951" s="9" t="s">
        <v>368</v>
      </c>
      <c r="S20951" s="50" t="s">
        <v>368</v>
      </c>
      <c r="T20951" s="9" t="s">
        <v>368</v>
      </c>
      <c r="U20951" s="9" t="s">
        <v>368</v>
      </c>
    </row>
    <row r="20952">
      <c r="F20952" s="9"/>
      <c r="N20952" s="50"/>
      <c r="O20952" s="50"/>
      <c r="P20952" s="50"/>
      <c r="Q20952" s="50" t="s">
        <v>368</v>
      </c>
      <c r="R20952" s="9" t="s">
        <v>368</v>
      </c>
      <c r="S20952" s="50" t="s">
        <v>368</v>
      </c>
      <c r="T20952" s="9" t="s">
        <v>368</v>
      </c>
      <c r="U20952" s="9" t="s">
        <v>368</v>
      </c>
    </row>
    <row r="20953">
      <c r="F20953" s="9"/>
      <c r="N20953" s="50"/>
      <c r="O20953" s="50"/>
      <c r="P20953" s="50"/>
      <c r="Q20953" s="50" t="s">
        <v>368</v>
      </c>
      <c r="R20953" s="9" t="s">
        <v>368</v>
      </c>
      <c r="S20953" s="50" t="s">
        <v>368</v>
      </c>
      <c r="T20953" s="9" t="s">
        <v>368</v>
      </c>
      <c r="U20953" s="9" t="s">
        <v>368</v>
      </c>
    </row>
    <row r="20954">
      <c r="F20954" s="9"/>
      <c r="N20954" s="50"/>
      <c r="O20954" s="50"/>
      <c r="P20954" s="50"/>
      <c r="Q20954" s="50" t="s">
        <v>368</v>
      </c>
      <c r="R20954" s="9" t="s">
        <v>368</v>
      </c>
      <c r="S20954" s="50" t="s">
        <v>368</v>
      </c>
      <c r="T20954" s="9" t="s">
        <v>368</v>
      </c>
      <c r="U20954" s="9" t="s">
        <v>368</v>
      </c>
    </row>
    <row r="20955">
      <c r="F20955" s="9"/>
      <c r="N20955" s="50"/>
      <c r="O20955" s="50"/>
      <c r="P20955" s="50"/>
      <c r="Q20955" s="50" t="s">
        <v>368</v>
      </c>
      <c r="R20955" s="9" t="s">
        <v>368</v>
      </c>
      <c r="S20955" s="50" t="s">
        <v>368</v>
      </c>
      <c r="T20955" s="9" t="s">
        <v>368</v>
      </c>
      <c r="U20955" s="9" t="s">
        <v>368</v>
      </c>
    </row>
    <row r="20956">
      <c r="F20956" s="9"/>
      <c r="N20956" s="50"/>
      <c r="O20956" s="50"/>
      <c r="P20956" s="50"/>
      <c r="Q20956" s="50" t="s">
        <v>368</v>
      </c>
      <c r="R20956" s="9" t="s">
        <v>368</v>
      </c>
      <c r="S20956" s="50" t="s">
        <v>368</v>
      </c>
      <c r="T20956" s="9" t="s">
        <v>368</v>
      </c>
      <c r="U20956" s="9" t="s">
        <v>368</v>
      </c>
    </row>
    <row r="20957">
      <c r="F20957" s="9"/>
      <c r="N20957" s="50"/>
      <c r="O20957" s="50"/>
      <c r="P20957" s="50"/>
      <c r="Q20957" s="50" t="s">
        <v>368</v>
      </c>
      <c r="R20957" s="9" t="s">
        <v>368</v>
      </c>
      <c r="S20957" s="50" t="s">
        <v>368</v>
      </c>
      <c r="T20957" s="9" t="s">
        <v>368</v>
      </c>
      <c r="U20957" s="9" t="s">
        <v>368</v>
      </c>
    </row>
    <row r="20958">
      <c r="F20958" s="9"/>
      <c r="N20958" s="50"/>
      <c r="O20958" s="50"/>
      <c r="P20958" s="50"/>
      <c r="Q20958" s="50" t="s">
        <v>368</v>
      </c>
      <c r="R20958" s="9" t="s">
        <v>368</v>
      </c>
      <c r="S20958" s="50" t="s">
        <v>368</v>
      </c>
      <c r="T20958" s="9" t="s">
        <v>368</v>
      </c>
      <c r="U20958" s="9" t="s">
        <v>368</v>
      </c>
    </row>
    <row r="20959">
      <c r="F20959" s="9"/>
      <c r="N20959" s="50"/>
      <c r="O20959" s="50"/>
      <c r="P20959" s="50"/>
      <c r="Q20959" s="50" t="s">
        <v>368</v>
      </c>
      <c r="R20959" s="9" t="s">
        <v>368</v>
      </c>
      <c r="S20959" s="50" t="s">
        <v>368</v>
      </c>
      <c r="T20959" s="9" t="s">
        <v>368</v>
      </c>
      <c r="U20959" s="9" t="s">
        <v>368</v>
      </c>
    </row>
    <row r="20960">
      <c r="F20960" s="9"/>
      <c r="N20960" s="50"/>
      <c r="O20960" s="50"/>
      <c r="P20960" s="50"/>
      <c r="Q20960" s="50" t="s">
        <v>368</v>
      </c>
      <c r="R20960" s="9" t="s">
        <v>368</v>
      </c>
      <c r="S20960" s="50" t="s">
        <v>368</v>
      </c>
      <c r="T20960" s="9" t="s">
        <v>368</v>
      </c>
      <c r="U20960" s="9" t="s">
        <v>368</v>
      </c>
    </row>
    <row r="20961">
      <c r="F20961" s="9"/>
      <c r="N20961" s="50"/>
      <c r="O20961" s="50"/>
      <c r="P20961" s="50"/>
      <c r="Q20961" s="50" t="s">
        <v>368</v>
      </c>
      <c r="R20961" s="9" t="s">
        <v>368</v>
      </c>
      <c r="S20961" s="50" t="s">
        <v>368</v>
      </c>
      <c r="T20961" s="9" t="s">
        <v>368</v>
      </c>
      <c r="U20961" s="9" t="s">
        <v>368</v>
      </c>
    </row>
    <row r="20962">
      <c r="F20962" s="9"/>
      <c r="N20962" s="50"/>
      <c r="O20962" s="50"/>
      <c r="P20962" s="50"/>
      <c r="Q20962" s="50" t="s">
        <v>368</v>
      </c>
      <c r="R20962" s="9" t="s">
        <v>368</v>
      </c>
      <c r="S20962" s="50" t="s">
        <v>368</v>
      </c>
      <c r="T20962" s="9" t="s">
        <v>368</v>
      </c>
      <c r="U20962" s="9" t="s">
        <v>368</v>
      </c>
    </row>
    <row r="20963">
      <c r="F20963" s="9"/>
      <c r="N20963" s="50"/>
      <c r="O20963" s="50"/>
      <c r="P20963" s="50"/>
      <c r="Q20963" s="50" t="s">
        <v>368</v>
      </c>
      <c r="R20963" s="9" t="s">
        <v>368</v>
      </c>
      <c r="S20963" s="50" t="s">
        <v>368</v>
      </c>
      <c r="T20963" s="9" t="s">
        <v>368</v>
      </c>
      <c r="U20963" s="9" t="s">
        <v>368</v>
      </c>
    </row>
    <row r="20964">
      <c r="F20964" s="9"/>
      <c r="N20964" s="50"/>
      <c r="O20964" s="50"/>
      <c r="P20964" s="50"/>
      <c r="Q20964" s="50" t="s">
        <v>368</v>
      </c>
      <c r="R20964" s="9" t="s">
        <v>368</v>
      </c>
      <c r="S20964" s="50" t="s">
        <v>368</v>
      </c>
      <c r="T20964" s="9" t="s">
        <v>368</v>
      </c>
      <c r="U20964" s="9" t="s">
        <v>368</v>
      </c>
    </row>
    <row r="20965">
      <c r="F20965" s="9"/>
      <c r="N20965" s="50"/>
      <c r="O20965" s="50"/>
      <c r="P20965" s="50"/>
      <c r="Q20965" s="50" t="s">
        <v>368</v>
      </c>
      <c r="R20965" s="9" t="s">
        <v>368</v>
      </c>
      <c r="S20965" s="50" t="s">
        <v>368</v>
      </c>
      <c r="T20965" s="9" t="s">
        <v>368</v>
      </c>
      <c r="U20965" s="9" t="s">
        <v>368</v>
      </c>
    </row>
    <row r="20966">
      <c r="F20966" s="9"/>
      <c r="N20966" s="50"/>
      <c r="O20966" s="50"/>
      <c r="P20966" s="50"/>
      <c r="Q20966" s="50" t="s">
        <v>368</v>
      </c>
      <c r="R20966" s="9" t="s">
        <v>368</v>
      </c>
      <c r="S20966" s="50" t="s">
        <v>368</v>
      </c>
      <c r="T20966" s="9" t="s">
        <v>368</v>
      </c>
      <c r="U20966" s="9" t="s">
        <v>368</v>
      </c>
    </row>
    <row r="20967">
      <c r="F20967" s="9"/>
      <c r="N20967" s="50"/>
      <c r="O20967" s="50"/>
      <c r="P20967" s="50"/>
      <c r="Q20967" s="50" t="s">
        <v>368</v>
      </c>
      <c r="R20967" s="9" t="s">
        <v>368</v>
      </c>
      <c r="S20967" s="50" t="s">
        <v>368</v>
      </c>
      <c r="T20967" s="9" t="s">
        <v>368</v>
      </c>
      <c r="U20967" s="9" t="s">
        <v>368</v>
      </c>
    </row>
    <row r="20968">
      <c r="F20968" s="9"/>
      <c r="N20968" s="50"/>
      <c r="O20968" s="50"/>
      <c r="P20968" s="50"/>
      <c r="Q20968" s="50" t="s">
        <v>368</v>
      </c>
      <c r="R20968" s="9" t="s">
        <v>368</v>
      </c>
      <c r="S20968" s="50" t="s">
        <v>368</v>
      </c>
      <c r="T20968" s="9" t="s">
        <v>368</v>
      </c>
      <c r="U20968" s="9" t="s">
        <v>368</v>
      </c>
    </row>
    <row r="20969">
      <c r="F20969" s="9"/>
      <c r="N20969" s="50"/>
      <c r="O20969" s="50"/>
      <c r="P20969" s="50"/>
      <c r="Q20969" s="50" t="s">
        <v>368</v>
      </c>
      <c r="R20969" s="9" t="s">
        <v>368</v>
      </c>
      <c r="S20969" s="50" t="s">
        <v>368</v>
      </c>
      <c r="T20969" s="9" t="s">
        <v>368</v>
      </c>
      <c r="U20969" s="9" t="s">
        <v>368</v>
      </c>
    </row>
    <row r="20970">
      <c r="F20970" s="9"/>
      <c r="N20970" s="50"/>
      <c r="O20970" s="50"/>
      <c r="P20970" s="50"/>
      <c r="Q20970" s="50" t="s">
        <v>368</v>
      </c>
      <c r="R20970" s="9" t="s">
        <v>368</v>
      </c>
      <c r="S20970" s="50" t="s">
        <v>368</v>
      </c>
      <c r="T20970" s="9" t="s">
        <v>368</v>
      </c>
      <c r="U20970" s="9" t="s">
        <v>368</v>
      </c>
    </row>
    <row r="20971">
      <c r="F20971" s="9"/>
      <c r="N20971" s="50"/>
      <c r="O20971" s="50"/>
      <c r="P20971" s="50"/>
      <c r="Q20971" s="50" t="s">
        <v>368</v>
      </c>
      <c r="R20971" s="9" t="s">
        <v>368</v>
      </c>
      <c r="S20971" s="50" t="s">
        <v>368</v>
      </c>
      <c r="T20971" s="9" t="s">
        <v>368</v>
      </c>
      <c r="U20971" s="9" t="s">
        <v>368</v>
      </c>
    </row>
    <row r="20972">
      <c r="F20972" s="9"/>
      <c r="N20972" s="50"/>
      <c r="O20972" s="50"/>
      <c r="P20972" s="50"/>
      <c r="Q20972" s="50" t="s">
        <v>368</v>
      </c>
      <c r="R20972" s="9" t="s">
        <v>368</v>
      </c>
      <c r="S20972" s="50" t="s">
        <v>368</v>
      </c>
      <c r="T20972" s="9" t="s">
        <v>368</v>
      </c>
      <c r="U20972" s="9" t="s">
        <v>368</v>
      </c>
    </row>
    <row r="20973">
      <c r="F20973" s="9"/>
      <c r="N20973" s="50"/>
      <c r="O20973" s="50"/>
      <c r="P20973" s="50"/>
      <c r="Q20973" s="50" t="s">
        <v>368</v>
      </c>
      <c r="R20973" s="9" t="s">
        <v>368</v>
      </c>
      <c r="S20973" s="50" t="s">
        <v>368</v>
      </c>
      <c r="T20973" s="9" t="s">
        <v>368</v>
      </c>
      <c r="U20973" s="9" t="s">
        <v>368</v>
      </c>
    </row>
    <row r="20974">
      <c r="F20974" s="9"/>
      <c r="N20974" s="50"/>
      <c r="O20974" s="50"/>
      <c r="P20974" s="50"/>
      <c r="Q20974" s="50" t="s">
        <v>368</v>
      </c>
      <c r="R20974" s="9" t="s">
        <v>368</v>
      </c>
      <c r="S20974" s="50" t="s">
        <v>368</v>
      </c>
      <c r="T20974" s="9" t="s">
        <v>368</v>
      </c>
      <c r="U20974" s="9" t="s">
        <v>368</v>
      </c>
    </row>
    <row r="20975">
      <c r="F20975" s="9"/>
      <c r="N20975" s="50"/>
      <c r="O20975" s="50"/>
      <c r="P20975" s="50"/>
      <c r="Q20975" s="50" t="s">
        <v>368</v>
      </c>
      <c r="R20975" s="9" t="s">
        <v>368</v>
      </c>
      <c r="S20975" s="50" t="s">
        <v>368</v>
      </c>
      <c r="T20975" s="9" t="s">
        <v>368</v>
      </c>
      <c r="U20975" s="9" t="s">
        <v>368</v>
      </c>
    </row>
    <row r="20976">
      <c r="F20976" s="9"/>
      <c r="N20976" s="50"/>
      <c r="O20976" s="50"/>
      <c r="P20976" s="50"/>
      <c r="Q20976" s="50" t="s">
        <v>368</v>
      </c>
      <c r="R20976" s="9" t="s">
        <v>368</v>
      </c>
      <c r="S20976" s="50" t="s">
        <v>368</v>
      </c>
      <c r="T20976" s="9" t="s">
        <v>368</v>
      </c>
      <c r="U20976" s="9" t="s">
        <v>368</v>
      </c>
    </row>
    <row r="20977">
      <c r="F20977" s="9"/>
      <c r="N20977" s="50"/>
      <c r="O20977" s="50"/>
      <c r="P20977" s="50"/>
      <c r="Q20977" s="50" t="s">
        <v>368</v>
      </c>
      <c r="R20977" s="9" t="s">
        <v>368</v>
      </c>
      <c r="S20977" s="50" t="s">
        <v>368</v>
      </c>
      <c r="T20977" s="9" t="s">
        <v>368</v>
      </c>
      <c r="U20977" s="9" t="s">
        <v>368</v>
      </c>
    </row>
    <row r="20978">
      <c r="F20978" s="9"/>
      <c r="N20978" s="50"/>
      <c r="O20978" s="50"/>
      <c r="P20978" s="50"/>
      <c r="Q20978" s="50" t="s">
        <v>368</v>
      </c>
      <c r="R20978" s="9" t="s">
        <v>368</v>
      </c>
      <c r="S20978" s="50" t="s">
        <v>368</v>
      </c>
      <c r="T20978" s="9" t="s">
        <v>368</v>
      </c>
      <c r="U20978" s="9" t="s">
        <v>368</v>
      </c>
    </row>
    <row r="20979">
      <c r="F20979" s="9"/>
      <c r="N20979" s="50"/>
      <c r="O20979" s="50"/>
      <c r="P20979" s="50"/>
      <c r="Q20979" s="50" t="s">
        <v>368</v>
      </c>
      <c r="R20979" s="9" t="s">
        <v>368</v>
      </c>
      <c r="S20979" s="50" t="s">
        <v>368</v>
      </c>
      <c r="T20979" s="9" t="s">
        <v>368</v>
      </c>
      <c r="U20979" s="9" t="s">
        <v>368</v>
      </c>
    </row>
    <row r="20980">
      <c r="F20980" s="9"/>
      <c r="N20980" s="50"/>
      <c r="O20980" s="50"/>
      <c r="P20980" s="50"/>
      <c r="Q20980" s="50" t="s">
        <v>368</v>
      </c>
      <c r="R20980" s="9" t="s">
        <v>368</v>
      </c>
      <c r="S20980" s="50" t="s">
        <v>368</v>
      </c>
      <c r="T20980" s="9" t="s">
        <v>368</v>
      </c>
      <c r="U20980" s="9" t="s">
        <v>368</v>
      </c>
    </row>
    <row r="20981">
      <c r="F20981" s="9"/>
      <c r="N20981" s="50"/>
      <c r="O20981" s="50"/>
      <c r="P20981" s="50"/>
      <c r="Q20981" s="50" t="s">
        <v>368</v>
      </c>
      <c r="R20981" s="9" t="s">
        <v>368</v>
      </c>
      <c r="S20981" s="50" t="s">
        <v>368</v>
      </c>
      <c r="T20981" s="9" t="s">
        <v>368</v>
      </c>
      <c r="U20981" s="9" t="s">
        <v>368</v>
      </c>
    </row>
    <row r="20982">
      <c r="F20982" s="9"/>
      <c r="N20982" s="50"/>
      <c r="O20982" s="50"/>
      <c r="P20982" s="50"/>
      <c r="Q20982" s="50" t="s">
        <v>368</v>
      </c>
      <c r="R20982" s="9" t="s">
        <v>368</v>
      </c>
      <c r="S20982" s="50" t="s">
        <v>368</v>
      </c>
      <c r="T20982" s="9" t="s">
        <v>368</v>
      </c>
      <c r="U20982" s="9" t="s">
        <v>368</v>
      </c>
    </row>
    <row r="20983">
      <c r="F20983" s="9"/>
      <c r="N20983" s="50"/>
      <c r="O20983" s="50"/>
      <c r="P20983" s="50"/>
      <c r="Q20983" s="50" t="s">
        <v>368</v>
      </c>
      <c r="R20983" s="9" t="s">
        <v>368</v>
      </c>
      <c r="S20983" s="50" t="s">
        <v>368</v>
      </c>
      <c r="T20983" s="9" t="s">
        <v>368</v>
      </c>
      <c r="U20983" s="9" t="s">
        <v>368</v>
      </c>
    </row>
    <row r="20984">
      <c r="F20984" s="9"/>
      <c r="N20984" s="50"/>
      <c r="O20984" s="50"/>
      <c r="P20984" s="50"/>
      <c r="Q20984" s="50" t="s">
        <v>368</v>
      </c>
      <c r="R20984" s="9" t="s">
        <v>368</v>
      </c>
      <c r="S20984" s="50" t="s">
        <v>368</v>
      </c>
      <c r="T20984" s="9" t="s">
        <v>368</v>
      </c>
      <c r="U20984" s="9" t="s">
        <v>368</v>
      </c>
    </row>
    <row r="20985">
      <c r="F20985" s="9"/>
      <c r="N20985" s="50"/>
      <c r="O20985" s="50"/>
      <c r="P20985" s="50"/>
      <c r="Q20985" s="50" t="s">
        <v>368</v>
      </c>
      <c r="R20985" s="9" t="s">
        <v>368</v>
      </c>
      <c r="S20985" s="50" t="s">
        <v>368</v>
      </c>
      <c r="T20985" s="9" t="s">
        <v>368</v>
      </c>
      <c r="U20985" s="9" t="s">
        <v>368</v>
      </c>
    </row>
    <row r="20986">
      <c r="F20986" s="9"/>
      <c r="N20986" s="50"/>
      <c r="O20986" s="50"/>
      <c r="P20986" s="50"/>
      <c r="Q20986" s="50" t="s">
        <v>368</v>
      </c>
      <c r="R20986" s="9" t="s">
        <v>368</v>
      </c>
      <c r="S20986" s="50" t="s">
        <v>368</v>
      </c>
      <c r="T20986" s="9" t="s">
        <v>368</v>
      </c>
      <c r="U20986" s="9" t="s">
        <v>368</v>
      </c>
    </row>
    <row r="20987">
      <c r="F20987" s="9"/>
      <c r="N20987" s="50"/>
      <c r="O20987" s="50"/>
      <c r="P20987" s="50"/>
      <c r="Q20987" s="50" t="s">
        <v>368</v>
      </c>
      <c r="R20987" s="9" t="s">
        <v>368</v>
      </c>
      <c r="S20987" s="50" t="s">
        <v>368</v>
      </c>
      <c r="T20987" s="9" t="s">
        <v>368</v>
      </c>
      <c r="U20987" s="9" t="s">
        <v>368</v>
      </c>
    </row>
    <row r="20988">
      <c r="F20988" s="9"/>
      <c r="N20988" s="50"/>
      <c r="O20988" s="50"/>
      <c r="P20988" s="50"/>
      <c r="Q20988" s="50" t="s">
        <v>368</v>
      </c>
      <c r="R20988" s="9" t="s">
        <v>368</v>
      </c>
      <c r="S20988" s="50" t="s">
        <v>368</v>
      </c>
      <c r="T20988" s="9" t="s">
        <v>368</v>
      </c>
      <c r="U20988" s="9" t="s">
        <v>368</v>
      </c>
    </row>
    <row r="20989">
      <c r="F20989" s="9"/>
      <c r="N20989" s="50"/>
      <c r="O20989" s="50"/>
      <c r="P20989" s="50"/>
      <c r="Q20989" s="50" t="s">
        <v>368</v>
      </c>
      <c r="R20989" s="9" t="s">
        <v>368</v>
      </c>
      <c r="S20989" s="50" t="s">
        <v>368</v>
      </c>
      <c r="T20989" s="9" t="s">
        <v>368</v>
      </c>
      <c r="U20989" s="9" t="s">
        <v>368</v>
      </c>
    </row>
    <row r="20990">
      <c r="F20990" s="9"/>
      <c r="N20990" s="50"/>
      <c r="O20990" s="50"/>
      <c r="P20990" s="50"/>
      <c r="Q20990" s="50" t="s">
        <v>368</v>
      </c>
      <c r="R20990" s="9" t="s">
        <v>368</v>
      </c>
      <c r="S20990" s="50" t="s">
        <v>368</v>
      </c>
      <c r="T20990" s="9" t="s">
        <v>368</v>
      </c>
      <c r="U20990" s="9" t="s">
        <v>368</v>
      </c>
    </row>
    <row r="20991">
      <c r="F20991" s="9"/>
      <c r="N20991" s="50"/>
      <c r="O20991" s="50"/>
      <c r="P20991" s="50"/>
      <c r="Q20991" s="50" t="s">
        <v>368</v>
      </c>
      <c r="R20991" s="9" t="s">
        <v>368</v>
      </c>
      <c r="S20991" s="50" t="s">
        <v>368</v>
      </c>
      <c r="T20991" s="9" t="s">
        <v>368</v>
      </c>
      <c r="U20991" s="9" t="s">
        <v>368</v>
      </c>
    </row>
    <row r="20992">
      <c r="F20992" s="9"/>
      <c r="N20992" s="50"/>
      <c r="O20992" s="50"/>
      <c r="P20992" s="50"/>
      <c r="Q20992" s="50" t="s">
        <v>368</v>
      </c>
      <c r="R20992" s="9" t="s">
        <v>368</v>
      </c>
      <c r="S20992" s="50" t="s">
        <v>368</v>
      </c>
      <c r="T20992" s="9" t="s">
        <v>368</v>
      </c>
      <c r="U20992" s="9" t="s">
        <v>368</v>
      </c>
    </row>
    <row r="20993">
      <c r="F20993" s="9"/>
      <c r="N20993" s="50"/>
      <c r="O20993" s="50"/>
      <c r="P20993" s="50"/>
      <c r="Q20993" s="50" t="s">
        <v>368</v>
      </c>
      <c r="R20993" s="9" t="s">
        <v>368</v>
      </c>
      <c r="S20993" s="50" t="s">
        <v>368</v>
      </c>
      <c r="T20993" s="9" t="s">
        <v>368</v>
      </c>
      <c r="U20993" s="9" t="s">
        <v>368</v>
      </c>
    </row>
    <row r="20994">
      <c r="F20994" s="9"/>
      <c r="N20994" s="50"/>
      <c r="O20994" s="50"/>
      <c r="P20994" s="50"/>
      <c r="Q20994" s="50" t="s">
        <v>368</v>
      </c>
      <c r="R20994" s="9" t="s">
        <v>368</v>
      </c>
      <c r="S20994" s="50" t="s">
        <v>368</v>
      </c>
      <c r="T20994" s="9" t="s">
        <v>368</v>
      </c>
      <c r="U20994" s="9" t="s">
        <v>368</v>
      </c>
    </row>
    <row r="20995">
      <c r="F20995" s="9"/>
      <c r="N20995" s="50"/>
      <c r="O20995" s="50"/>
      <c r="P20995" s="50"/>
      <c r="Q20995" s="50" t="s">
        <v>368</v>
      </c>
      <c r="R20995" s="9" t="s">
        <v>368</v>
      </c>
      <c r="S20995" s="50" t="s">
        <v>368</v>
      </c>
      <c r="T20995" s="9" t="s">
        <v>368</v>
      </c>
      <c r="U20995" s="9" t="s">
        <v>368</v>
      </c>
    </row>
    <row r="20996">
      <c r="F20996" s="9"/>
      <c r="N20996" s="50"/>
      <c r="O20996" s="50"/>
      <c r="P20996" s="50"/>
      <c r="Q20996" s="50" t="s">
        <v>368</v>
      </c>
      <c r="R20996" s="9" t="s">
        <v>368</v>
      </c>
      <c r="S20996" s="50" t="s">
        <v>368</v>
      </c>
      <c r="T20996" s="9" t="s">
        <v>368</v>
      </c>
      <c r="U20996" s="9" t="s">
        <v>368</v>
      </c>
    </row>
    <row r="20997">
      <c r="F20997" s="9"/>
      <c r="N20997" s="50"/>
      <c r="O20997" s="50"/>
      <c r="P20997" s="50"/>
      <c r="Q20997" s="50" t="s">
        <v>368</v>
      </c>
      <c r="R20997" s="9" t="s">
        <v>368</v>
      </c>
      <c r="S20997" s="50" t="s">
        <v>368</v>
      </c>
      <c r="T20997" s="9" t="s">
        <v>368</v>
      </c>
      <c r="U20997" s="9" t="s">
        <v>368</v>
      </c>
    </row>
    <row r="20998">
      <c r="F20998" s="9"/>
      <c r="N20998" s="50"/>
      <c r="O20998" s="50"/>
      <c r="P20998" s="50"/>
      <c r="Q20998" s="50" t="s">
        <v>368</v>
      </c>
      <c r="R20998" s="9" t="s">
        <v>368</v>
      </c>
      <c r="S20998" s="50" t="s">
        <v>368</v>
      </c>
      <c r="T20998" s="9" t="s">
        <v>368</v>
      </c>
      <c r="U20998" s="9" t="s">
        <v>368</v>
      </c>
    </row>
    <row r="20999">
      <c r="F20999" s="9"/>
      <c r="N20999" s="50"/>
      <c r="O20999" s="50"/>
      <c r="P20999" s="50"/>
      <c r="Q20999" s="50" t="s">
        <v>368</v>
      </c>
      <c r="R20999" s="9" t="s">
        <v>368</v>
      </c>
      <c r="S20999" s="50" t="s">
        <v>368</v>
      </c>
      <c r="T20999" s="9" t="s">
        <v>368</v>
      </c>
      <c r="U20999" s="9" t="s">
        <v>368</v>
      </c>
    </row>
    <row r="21000">
      <c r="F21000" s="9"/>
      <c r="N21000" s="50"/>
      <c r="O21000" s="50"/>
      <c r="P21000" s="50"/>
      <c r="Q21000" s="50" t="s">
        <v>368</v>
      </c>
      <c r="R21000" s="9" t="s">
        <v>368</v>
      </c>
      <c r="S21000" s="50" t="s">
        <v>368</v>
      </c>
      <c r="T21000" s="9" t="s">
        <v>368</v>
      </c>
      <c r="U21000" s="9" t="s">
        <v>368</v>
      </c>
    </row>
    <row r="21001">
      <c r="F21001" s="9"/>
      <c r="N21001" s="50"/>
      <c r="O21001" s="50"/>
      <c r="P21001" s="50"/>
      <c r="Q21001" s="50" t="s">
        <v>368</v>
      </c>
      <c r="R21001" s="9" t="s">
        <v>368</v>
      </c>
      <c r="S21001" s="50" t="s">
        <v>368</v>
      </c>
      <c r="T21001" s="9" t="s">
        <v>368</v>
      </c>
      <c r="U21001" s="9" t="s">
        <v>368</v>
      </c>
    </row>
    <row r="21002">
      <c r="F21002" s="9"/>
      <c r="N21002" s="50"/>
      <c r="O21002" s="50"/>
      <c r="P21002" s="50"/>
      <c r="Q21002" s="50" t="s">
        <v>368</v>
      </c>
      <c r="R21002" s="9" t="s">
        <v>368</v>
      </c>
      <c r="S21002" s="50" t="s">
        <v>368</v>
      </c>
      <c r="T21002" s="9" t="s">
        <v>368</v>
      </c>
      <c r="U21002" s="9" t="s">
        <v>368</v>
      </c>
    </row>
    <row r="21003">
      <c r="F21003" s="9"/>
      <c r="N21003" s="50"/>
      <c r="O21003" s="50"/>
      <c r="P21003" s="50"/>
      <c r="Q21003" s="50" t="s">
        <v>368</v>
      </c>
      <c r="R21003" s="9" t="s">
        <v>368</v>
      </c>
      <c r="S21003" s="50" t="s">
        <v>368</v>
      </c>
      <c r="T21003" s="9" t="s">
        <v>368</v>
      </c>
      <c r="U21003" s="9" t="s">
        <v>368</v>
      </c>
    </row>
    <row r="21004">
      <c r="F21004" s="9"/>
      <c r="N21004" s="50"/>
      <c r="O21004" s="50"/>
      <c r="P21004" s="50"/>
      <c r="Q21004" s="50" t="s">
        <v>368</v>
      </c>
      <c r="R21004" s="9" t="s">
        <v>368</v>
      </c>
      <c r="S21004" s="50" t="s">
        <v>368</v>
      </c>
      <c r="T21004" s="9" t="s">
        <v>368</v>
      </c>
      <c r="U21004" s="9" t="s">
        <v>368</v>
      </c>
    </row>
    <row r="21005">
      <c r="F21005" s="9"/>
      <c r="N21005" s="50"/>
      <c r="O21005" s="50"/>
      <c r="P21005" s="50"/>
      <c r="Q21005" s="50" t="s">
        <v>368</v>
      </c>
      <c r="R21005" s="9" t="s">
        <v>368</v>
      </c>
      <c r="S21005" s="50" t="s">
        <v>368</v>
      </c>
      <c r="T21005" s="9" t="s">
        <v>368</v>
      </c>
      <c r="U21005" s="9" t="s">
        <v>368</v>
      </c>
    </row>
    <row r="21006">
      <c r="F21006" s="9"/>
      <c r="N21006" s="50"/>
      <c r="O21006" s="50"/>
      <c r="P21006" s="50"/>
      <c r="Q21006" s="50" t="s">
        <v>368</v>
      </c>
      <c r="R21006" s="9" t="s">
        <v>368</v>
      </c>
      <c r="S21006" s="50" t="s">
        <v>368</v>
      </c>
      <c r="T21006" s="9" t="s">
        <v>368</v>
      </c>
      <c r="U21006" s="9" t="s">
        <v>368</v>
      </c>
    </row>
    <row r="21007">
      <c r="F21007" s="9"/>
      <c r="N21007" s="50"/>
      <c r="O21007" s="50"/>
      <c r="P21007" s="50"/>
      <c r="Q21007" s="50" t="s">
        <v>368</v>
      </c>
      <c r="R21007" s="9" t="s">
        <v>368</v>
      </c>
      <c r="S21007" s="50" t="s">
        <v>368</v>
      </c>
      <c r="T21007" s="9" t="s">
        <v>368</v>
      </c>
      <c r="U21007" s="9" t="s">
        <v>368</v>
      </c>
    </row>
    <row r="21008">
      <c r="F21008" s="9"/>
      <c r="N21008" s="50"/>
      <c r="O21008" s="50"/>
      <c r="P21008" s="50"/>
      <c r="Q21008" s="50" t="s">
        <v>368</v>
      </c>
      <c r="R21008" s="9" t="s">
        <v>368</v>
      </c>
      <c r="S21008" s="50" t="s">
        <v>368</v>
      </c>
      <c r="T21008" s="9" t="s">
        <v>368</v>
      </c>
      <c r="U21008" s="9" t="s">
        <v>368</v>
      </c>
    </row>
    <row r="21009">
      <c r="F21009" s="9"/>
      <c r="N21009" s="50"/>
      <c r="O21009" s="50"/>
      <c r="P21009" s="50"/>
      <c r="Q21009" s="50" t="s">
        <v>368</v>
      </c>
      <c r="R21009" s="9" t="s">
        <v>368</v>
      </c>
      <c r="S21009" s="50" t="s">
        <v>368</v>
      </c>
      <c r="T21009" s="9" t="s">
        <v>368</v>
      </c>
      <c r="U21009" s="9" t="s">
        <v>368</v>
      </c>
    </row>
    <row r="21010">
      <c r="F21010" s="9"/>
      <c r="N21010" s="50"/>
      <c r="O21010" s="50"/>
      <c r="P21010" s="50"/>
      <c r="Q21010" s="50" t="s">
        <v>368</v>
      </c>
      <c r="R21010" s="9" t="s">
        <v>368</v>
      </c>
      <c r="S21010" s="50" t="s">
        <v>368</v>
      </c>
      <c r="T21010" s="9" t="s">
        <v>368</v>
      </c>
      <c r="U21010" s="9" t="s">
        <v>368</v>
      </c>
    </row>
    <row r="21011">
      <c r="F21011" s="9"/>
      <c r="N21011" s="50"/>
      <c r="O21011" s="50"/>
      <c r="P21011" s="50"/>
      <c r="Q21011" s="50" t="s">
        <v>368</v>
      </c>
      <c r="R21011" s="9" t="s">
        <v>368</v>
      </c>
      <c r="S21011" s="50" t="s">
        <v>368</v>
      </c>
      <c r="T21011" s="9" t="s">
        <v>368</v>
      </c>
      <c r="U21011" s="9" t="s">
        <v>368</v>
      </c>
    </row>
    <row r="21012">
      <c r="F21012" s="9"/>
      <c r="N21012" s="50"/>
      <c r="O21012" s="50"/>
      <c r="P21012" s="50"/>
      <c r="Q21012" s="50" t="s">
        <v>368</v>
      </c>
      <c r="R21012" s="9" t="s">
        <v>368</v>
      </c>
      <c r="S21012" s="50" t="s">
        <v>368</v>
      </c>
      <c r="T21012" s="9" t="s">
        <v>368</v>
      </c>
      <c r="U21012" s="9" t="s">
        <v>368</v>
      </c>
    </row>
    <row r="21013">
      <c r="F21013" s="9"/>
      <c r="N21013" s="50"/>
      <c r="O21013" s="50"/>
      <c r="P21013" s="50"/>
      <c r="Q21013" s="50" t="s">
        <v>368</v>
      </c>
      <c r="R21013" s="9" t="s">
        <v>368</v>
      </c>
      <c r="S21013" s="50" t="s">
        <v>368</v>
      </c>
      <c r="T21013" s="9" t="s">
        <v>368</v>
      </c>
      <c r="U21013" s="9" t="s">
        <v>368</v>
      </c>
    </row>
    <row r="21014">
      <c r="F21014" s="9"/>
      <c r="N21014" s="50"/>
      <c r="O21014" s="50"/>
      <c r="P21014" s="50"/>
      <c r="Q21014" s="50" t="s">
        <v>368</v>
      </c>
      <c r="R21014" s="9" t="s">
        <v>368</v>
      </c>
      <c r="S21014" s="50" t="s">
        <v>368</v>
      </c>
      <c r="T21014" s="9" t="s">
        <v>368</v>
      </c>
      <c r="U21014" s="9" t="s">
        <v>368</v>
      </c>
    </row>
    <row r="21015">
      <c r="F21015" s="9"/>
      <c r="N21015" s="50"/>
      <c r="O21015" s="50"/>
      <c r="P21015" s="50"/>
      <c r="Q21015" s="50" t="s">
        <v>368</v>
      </c>
      <c r="R21015" s="9" t="s">
        <v>368</v>
      </c>
      <c r="S21015" s="50" t="s">
        <v>368</v>
      </c>
      <c r="T21015" s="9" t="s">
        <v>368</v>
      </c>
      <c r="U21015" s="9" t="s">
        <v>368</v>
      </c>
    </row>
    <row r="21016">
      <c r="F21016" s="9"/>
      <c r="N21016" s="50"/>
      <c r="O21016" s="50"/>
      <c r="P21016" s="50"/>
      <c r="Q21016" s="50" t="s">
        <v>368</v>
      </c>
      <c r="R21016" s="9" t="s">
        <v>368</v>
      </c>
      <c r="S21016" s="50" t="s">
        <v>368</v>
      </c>
      <c r="T21016" s="9" t="s">
        <v>368</v>
      </c>
      <c r="U21016" s="9" t="s">
        <v>368</v>
      </c>
    </row>
    <row r="21017">
      <c r="F21017" s="9"/>
      <c r="N21017" s="50"/>
      <c r="O21017" s="50"/>
      <c r="P21017" s="50"/>
      <c r="Q21017" s="50" t="s">
        <v>368</v>
      </c>
      <c r="R21017" s="9" t="s">
        <v>368</v>
      </c>
      <c r="S21017" s="50" t="s">
        <v>368</v>
      </c>
      <c r="T21017" s="9" t="s">
        <v>368</v>
      </c>
      <c r="U21017" s="9" t="s">
        <v>368</v>
      </c>
    </row>
    <row r="21018">
      <c r="F21018" s="9"/>
      <c r="N21018" s="50"/>
      <c r="O21018" s="50"/>
      <c r="P21018" s="50"/>
      <c r="Q21018" s="50" t="s">
        <v>368</v>
      </c>
      <c r="R21018" s="9" t="s">
        <v>368</v>
      </c>
      <c r="S21018" s="50" t="s">
        <v>368</v>
      </c>
      <c r="T21018" s="9" t="s">
        <v>368</v>
      </c>
      <c r="U21018" s="9" t="s">
        <v>368</v>
      </c>
    </row>
    <row r="21019">
      <c r="F21019" s="9"/>
      <c r="N21019" s="50"/>
      <c r="O21019" s="50"/>
      <c r="P21019" s="50"/>
      <c r="Q21019" s="50" t="s">
        <v>368</v>
      </c>
      <c r="R21019" s="9" t="s">
        <v>368</v>
      </c>
      <c r="S21019" s="50" t="s">
        <v>368</v>
      </c>
      <c r="T21019" s="9" t="s">
        <v>368</v>
      </c>
      <c r="U21019" s="9" t="s">
        <v>368</v>
      </c>
    </row>
    <row r="21020">
      <c r="F21020" s="9"/>
      <c r="N21020" s="50"/>
      <c r="O21020" s="50"/>
      <c r="P21020" s="50"/>
      <c r="Q21020" s="50" t="s">
        <v>368</v>
      </c>
      <c r="R21020" s="9" t="s">
        <v>368</v>
      </c>
      <c r="S21020" s="50" t="s">
        <v>368</v>
      </c>
      <c r="T21020" s="9" t="s">
        <v>368</v>
      </c>
      <c r="U21020" s="9" t="s">
        <v>368</v>
      </c>
    </row>
    <row r="21021">
      <c r="F21021" s="9"/>
      <c r="N21021" s="50"/>
      <c r="O21021" s="50"/>
      <c r="P21021" s="50"/>
      <c r="Q21021" s="50" t="s">
        <v>368</v>
      </c>
      <c r="R21021" s="9" t="s">
        <v>368</v>
      </c>
      <c r="S21021" s="50" t="s">
        <v>368</v>
      </c>
      <c r="T21021" s="9" t="s">
        <v>368</v>
      </c>
      <c r="U21021" s="9" t="s">
        <v>368</v>
      </c>
    </row>
    <row r="21022">
      <c r="F21022" s="9"/>
      <c r="N21022" s="50"/>
      <c r="O21022" s="50"/>
      <c r="P21022" s="50"/>
      <c r="Q21022" s="50" t="s">
        <v>368</v>
      </c>
      <c r="R21022" s="9" t="s">
        <v>368</v>
      </c>
      <c r="S21022" s="50" t="s">
        <v>368</v>
      </c>
      <c r="T21022" s="9" t="s">
        <v>368</v>
      </c>
      <c r="U21022" s="9" t="s">
        <v>368</v>
      </c>
    </row>
    <row r="21023">
      <c r="F21023" s="9"/>
      <c r="N21023" s="50"/>
      <c r="O21023" s="50"/>
      <c r="P21023" s="50"/>
      <c r="Q21023" s="50" t="s">
        <v>368</v>
      </c>
      <c r="R21023" s="9" t="s">
        <v>368</v>
      </c>
      <c r="S21023" s="50" t="s">
        <v>368</v>
      </c>
      <c r="T21023" s="9" t="s">
        <v>368</v>
      </c>
      <c r="U21023" s="9" t="s">
        <v>368</v>
      </c>
    </row>
    <row r="21024">
      <c r="F21024" s="9"/>
      <c r="N21024" s="50"/>
      <c r="O21024" s="50"/>
      <c r="P21024" s="50"/>
      <c r="Q21024" s="50" t="s">
        <v>368</v>
      </c>
      <c r="R21024" s="9" t="s">
        <v>368</v>
      </c>
      <c r="S21024" s="50" t="s">
        <v>368</v>
      </c>
      <c r="T21024" s="9" t="s">
        <v>368</v>
      </c>
      <c r="U21024" s="9" t="s">
        <v>368</v>
      </c>
    </row>
    <row r="21025">
      <c r="F21025" s="9"/>
      <c r="N21025" s="50"/>
      <c r="O21025" s="50"/>
      <c r="P21025" s="50"/>
      <c r="Q21025" s="50" t="s">
        <v>368</v>
      </c>
      <c r="R21025" s="9" t="s">
        <v>368</v>
      </c>
      <c r="S21025" s="50" t="s">
        <v>368</v>
      </c>
      <c r="T21025" s="9" t="s">
        <v>368</v>
      </c>
      <c r="U21025" s="9" t="s">
        <v>368</v>
      </c>
    </row>
    <row r="21026">
      <c r="F21026" s="9"/>
      <c r="N21026" s="50"/>
      <c r="O21026" s="50"/>
      <c r="P21026" s="50"/>
      <c r="Q21026" s="50" t="s">
        <v>368</v>
      </c>
      <c r="R21026" s="9" t="s">
        <v>368</v>
      </c>
      <c r="S21026" s="50" t="s">
        <v>368</v>
      </c>
      <c r="T21026" s="9" t="s">
        <v>368</v>
      </c>
      <c r="U21026" s="9" t="s">
        <v>368</v>
      </c>
    </row>
    <row r="21027">
      <c r="F21027" s="9"/>
      <c r="N21027" s="50"/>
      <c r="O21027" s="50"/>
      <c r="P21027" s="50"/>
      <c r="Q21027" s="50" t="s">
        <v>368</v>
      </c>
      <c r="R21027" s="9" t="s">
        <v>368</v>
      </c>
      <c r="S21027" s="50" t="s">
        <v>368</v>
      </c>
      <c r="T21027" s="9" t="s">
        <v>368</v>
      </c>
      <c r="U21027" s="9" t="s">
        <v>368</v>
      </c>
    </row>
    <row r="21028">
      <c r="F21028" s="9"/>
      <c r="N21028" s="50"/>
      <c r="O21028" s="50"/>
      <c r="P21028" s="50"/>
      <c r="Q21028" s="50" t="s">
        <v>368</v>
      </c>
      <c r="R21028" s="9" t="s">
        <v>368</v>
      </c>
      <c r="S21028" s="50" t="s">
        <v>368</v>
      </c>
      <c r="T21028" s="9" t="s">
        <v>368</v>
      </c>
      <c r="U21028" s="9" t="s">
        <v>368</v>
      </c>
    </row>
    <row r="21029">
      <c r="F21029" s="9"/>
      <c r="N21029" s="50"/>
      <c r="O21029" s="50"/>
      <c r="P21029" s="50"/>
      <c r="Q21029" s="50" t="s">
        <v>368</v>
      </c>
      <c r="R21029" s="9" t="s">
        <v>368</v>
      </c>
      <c r="S21029" s="50" t="s">
        <v>368</v>
      </c>
      <c r="T21029" s="9" t="s">
        <v>368</v>
      </c>
      <c r="U21029" s="9" t="s">
        <v>368</v>
      </c>
    </row>
    <row r="21030">
      <c r="F21030" s="9"/>
      <c r="N21030" s="50"/>
      <c r="O21030" s="50"/>
      <c r="P21030" s="50"/>
      <c r="Q21030" s="50" t="s">
        <v>368</v>
      </c>
      <c r="R21030" s="9" t="s">
        <v>368</v>
      </c>
      <c r="S21030" s="50" t="s">
        <v>368</v>
      </c>
      <c r="T21030" s="9" t="s">
        <v>368</v>
      </c>
      <c r="U21030" s="9" t="s">
        <v>368</v>
      </c>
    </row>
    <row r="21031">
      <c r="F21031" s="9"/>
      <c r="N21031" s="50"/>
      <c r="O21031" s="50"/>
      <c r="P21031" s="50"/>
      <c r="Q21031" s="50" t="s">
        <v>368</v>
      </c>
      <c r="R21031" s="9" t="s">
        <v>368</v>
      </c>
      <c r="S21031" s="50" t="s">
        <v>368</v>
      </c>
      <c r="T21031" s="9" t="s">
        <v>368</v>
      </c>
      <c r="U21031" s="9" t="s">
        <v>368</v>
      </c>
    </row>
    <row r="21032">
      <c r="F21032" s="9"/>
      <c r="N21032" s="50"/>
      <c r="O21032" s="50"/>
      <c r="P21032" s="50"/>
      <c r="Q21032" s="50" t="s">
        <v>368</v>
      </c>
      <c r="R21032" s="9" t="s">
        <v>368</v>
      </c>
      <c r="S21032" s="50" t="s">
        <v>368</v>
      </c>
      <c r="T21032" s="9" t="s">
        <v>368</v>
      </c>
      <c r="U21032" s="9" t="s">
        <v>368</v>
      </c>
    </row>
    <row r="21033">
      <c r="F21033" s="9"/>
      <c r="N21033" s="50"/>
      <c r="O21033" s="50"/>
      <c r="P21033" s="50"/>
      <c r="Q21033" s="50" t="s">
        <v>368</v>
      </c>
      <c r="R21033" s="9" t="s">
        <v>368</v>
      </c>
      <c r="S21033" s="50" t="s">
        <v>368</v>
      </c>
      <c r="T21033" s="9" t="s">
        <v>368</v>
      </c>
      <c r="U21033" s="9" t="s">
        <v>368</v>
      </c>
    </row>
    <row r="21034">
      <c r="F21034" s="9"/>
      <c r="N21034" s="50"/>
      <c r="O21034" s="50"/>
      <c r="P21034" s="50"/>
      <c r="Q21034" s="50" t="s">
        <v>368</v>
      </c>
      <c r="R21034" s="9" t="s">
        <v>368</v>
      </c>
      <c r="S21034" s="50" t="s">
        <v>368</v>
      </c>
      <c r="T21034" s="9" t="s">
        <v>368</v>
      </c>
      <c r="U21034" s="9" t="s">
        <v>368</v>
      </c>
    </row>
    <row r="21035">
      <c r="F21035" s="9"/>
      <c r="N21035" s="50"/>
      <c r="O21035" s="50"/>
      <c r="P21035" s="50"/>
      <c r="Q21035" s="50" t="s">
        <v>368</v>
      </c>
      <c r="R21035" s="9" t="s">
        <v>368</v>
      </c>
      <c r="S21035" s="50" t="s">
        <v>368</v>
      </c>
      <c r="T21035" s="9" t="s">
        <v>368</v>
      </c>
      <c r="U21035" s="9" t="s">
        <v>368</v>
      </c>
    </row>
    <row r="21036">
      <c r="F21036" s="9"/>
      <c r="N21036" s="50"/>
      <c r="O21036" s="50"/>
      <c r="P21036" s="50"/>
      <c r="Q21036" s="50" t="s">
        <v>368</v>
      </c>
      <c r="R21036" s="9" t="s">
        <v>368</v>
      </c>
      <c r="S21036" s="50" t="s">
        <v>368</v>
      </c>
      <c r="T21036" s="9" t="s">
        <v>368</v>
      </c>
      <c r="U21036" s="9" t="s">
        <v>368</v>
      </c>
    </row>
    <row r="21037">
      <c r="F21037" s="9"/>
      <c r="N21037" s="50"/>
      <c r="O21037" s="50"/>
      <c r="P21037" s="50"/>
      <c r="Q21037" s="50" t="s">
        <v>368</v>
      </c>
      <c r="R21037" s="9" t="s">
        <v>368</v>
      </c>
      <c r="S21037" s="50" t="s">
        <v>368</v>
      </c>
      <c r="T21037" s="9" t="s">
        <v>368</v>
      </c>
      <c r="U21037" s="9" t="s">
        <v>368</v>
      </c>
    </row>
    <row r="21038">
      <c r="F21038" s="9"/>
      <c r="N21038" s="50"/>
      <c r="O21038" s="50"/>
      <c r="P21038" s="50"/>
      <c r="Q21038" s="50" t="s">
        <v>368</v>
      </c>
      <c r="R21038" s="9" t="s">
        <v>368</v>
      </c>
      <c r="S21038" s="50" t="s">
        <v>368</v>
      </c>
      <c r="T21038" s="9" t="s">
        <v>368</v>
      </c>
      <c r="U21038" s="9" t="s">
        <v>368</v>
      </c>
    </row>
    <row r="21039">
      <c r="F21039" s="9"/>
      <c r="N21039" s="50"/>
      <c r="O21039" s="50"/>
      <c r="P21039" s="50"/>
      <c r="Q21039" s="50" t="s">
        <v>368</v>
      </c>
      <c r="R21039" s="9" t="s">
        <v>368</v>
      </c>
      <c r="S21039" s="50" t="s">
        <v>368</v>
      </c>
      <c r="T21039" s="9" t="s">
        <v>368</v>
      </c>
      <c r="U21039" s="9" t="s">
        <v>368</v>
      </c>
    </row>
    <row r="21040">
      <c r="F21040" s="9"/>
      <c r="N21040" s="50"/>
      <c r="O21040" s="50"/>
      <c r="P21040" s="50"/>
      <c r="Q21040" s="50" t="s">
        <v>368</v>
      </c>
      <c r="R21040" s="9" t="s">
        <v>368</v>
      </c>
      <c r="S21040" s="50" t="s">
        <v>368</v>
      </c>
      <c r="T21040" s="9" t="s">
        <v>368</v>
      </c>
      <c r="U21040" s="9" t="s">
        <v>368</v>
      </c>
    </row>
    <row r="21041">
      <c r="F21041" s="9"/>
      <c r="N21041" s="50"/>
      <c r="O21041" s="50"/>
      <c r="P21041" s="50"/>
      <c r="Q21041" s="50" t="s">
        <v>368</v>
      </c>
      <c r="R21041" s="9" t="s">
        <v>368</v>
      </c>
      <c r="S21041" s="50" t="s">
        <v>368</v>
      </c>
      <c r="T21041" s="9" t="s">
        <v>368</v>
      </c>
      <c r="U21041" s="9" t="s">
        <v>368</v>
      </c>
    </row>
    <row r="21042">
      <c r="F21042" s="9"/>
      <c r="N21042" s="50"/>
      <c r="O21042" s="50"/>
      <c r="P21042" s="50"/>
      <c r="Q21042" s="50" t="s">
        <v>368</v>
      </c>
      <c r="R21042" s="9" t="s">
        <v>368</v>
      </c>
      <c r="S21042" s="50" t="s">
        <v>368</v>
      </c>
      <c r="T21042" s="9" t="s">
        <v>368</v>
      </c>
      <c r="U21042" s="9" t="s">
        <v>368</v>
      </c>
    </row>
    <row r="21043">
      <c r="F21043" s="9"/>
      <c r="N21043" s="50"/>
      <c r="O21043" s="50"/>
      <c r="P21043" s="50"/>
      <c r="Q21043" s="50" t="s">
        <v>368</v>
      </c>
      <c r="R21043" s="9" t="s">
        <v>368</v>
      </c>
      <c r="S21043" s="50" t="s">
        <v>368</v>
      </c>
      <c r="T21043" s="9" t="s">
        <v>368</v>
      </c>
      <c r="U21043" s="9" t="s">
        <v>368</v>
      </c>
    </row>
    <row r="21044">
      <c r="F21044" s="9"/>
      <c r="N21044" s="50"/>
      <c r="O21044" s="50"/>
      <c r="P21044" s="50"/>
      <c r="Q21044" s="50" t="s">
        <v>368</v>
      </c>
      <c r="R21044" s="9" t="s">
        <v>368</v>
      </c>
      <c r="S21044" s="50" t="s">
        <v>368</v>
      </c>
      <c r="T21044" s="9" t="s">
        <v>368</v>
      </c>
      <c r="U21044" s="9" t="s">
        <v>368</v>
      </c>
    </row>
    <row r="21045">
      <c r="F21045" s="9"/>
      <c r="N21045" s="50"/>
      <c r="O21045" s="50"/>
      <c r="P21045" s="50"/>
      <c r="Q21045" s="50" t="s">
        <v>368</v>
      </c>
      <c r="R21045" s="9" t="s">
        <v>368</v>
      </c>
      <c r="S21045" s="50" t="s">
        <v>368</v>
      </c>
      <c r="T21045" s="9" t="s">
        <v>368</v>
      </c>
      <c r="U21045" s="9" t="s">
        <v>368</v>
      </c>
    </row>
    <row r="21046">
      <c r="F21046" s="9"/>
      <c r="N21046" s="50"/>
      <c r="O21046" s="50"/>
      <c r="P21046" s="50"/>
      <c r="Q21046" s="50" t="s">
        <v>368</v>
      </c>
      <c r="R21046" s="9" t="s">
        <v>368</v>
      </c>
      <c r="S21046" s="50" t="s">
        <v>368</v>
      </c>
      <c r="T21046" s="9" t="s">
        <v>368</v>
      </c>
      <c r="U21046" s="9" t="s">
        <v>368</v>
      </c>
    </row>
    <row r="21047">
      <c r="F21047" s="9"/>
      <c r="N21047" s="50"/>
      <c r="O21047" s="50"/>
      <c r="P21047" s="50"/>
      <c r="Q21047" s="50" t="s">
        <v>368</v>
      </c>
      <c r="R21047" s="9" t="s">
        <v>368</v>
      </c>
      <c r="S21047" s="50" t="s">
        <v>368</v>
      </c>
      <c r="T21047" s="9" t="s">
        <v>368</v>
      </c>
      <c r="U21047" s="9" t="s">
        <v>368</v>
      </c>
    </row>
    <row r="21048">
      <c r="F21048" s="9"/>
      <c r="N21048" s="50"/>
      <c r="O21048" s="50"/>
      <c r="P21048" s="50"/>
      <c r="Q21048" s="50" t="s">
        <v>368</v>
      </c>
      <c r="R21048" s="9" t="s">
        <v>368</v>
      </c>
      <c r="S21048" s="50" t="s">
        <v>368</v>
      </c>
      <c r="T21048" s="9" t="s">
        <v>368</v>
      </c>
      <c r="U21048" s="9" t="s">
        <v>368</v>
      </c>
    </row>
    <row r="21049">
      <c r="F21049" s="9"/>
      <c r="N21049" s="50"/>
      <c r="O21049" s="50"/>
      <c r="P21049" s="50"/>
      <c r="Q21049" s="50" t="s">
        <v>368</v>
      </c>
      <c r="R21049" s="9" t="s">
        <v>368</v>
      </c>
      <c r="S21049" s="50" t="s">
        <v>368</v>
      </c>
      <c r="T21049" s="9" t="s">
        <v>368</v>
      </c>
      <c r="U21049" s="9" t="s">
        <v>368</v>
      </c>
    </row>
    <row r="21050">
      <c r="F21050" s="9"/>
      <c r="N21050" s="50"/>
      <c r="O21050" s="50"/>
      <c r="P21050" s="50"/>
      <c r="Q21050" s="50" t="s">
        <v>368</v>
      </c>
      <c r="R21050" s="9" t="s">
        <v>368</v>
      </c>
      <c r="S21050" s="50" t="s">
        <v>368</v>
      </c>
      <c r="T21050" s="9" t="s">
        <v>368</v>
      </c>
      <c r="U21050" s="9" t="s">
        <v>368</v>
      </c>
    </row>
    <row r="21051">
      <c r="F21051" s="9"/>
      <c r="N21051" s="50"/>
      <c r="O21051" s="50"/>
      <c r="P21051" s="50"/>
      <c r="Q21051" s="50" t="s">
        <v>368</v>
      </c>
      <c r="R21051" s="9" t="s">
        <v>368</v>
      </c>
      <c r="S21051" s="50" t="s">
        <v>368</v>
      </c>
      <c r="T21051" s="9" t="s">
        <v>368</v>
      </c>
      <c r="U21051" s="9" t="s">
        <v>368</v>
      </c>
    </row>
    <row r="21052">
      <c r="F21052" s="9"/>
      <c r="N21052" s="50"/>
      <c r="O21052" s="50"/>
      <c r="P21052" s="50"/>
      <c r="Q21052" s="50" t="s">
        <v>368</v>
      </c>
      <c r="R21052" s="9" t="s">
        <v>368</v>
      </c>
      <c r="S21052" s="50" t="s">
        <v>368</v>
      </c>
      <c r="T21052" s="9" t="s">
        <v>368</v>
      </c>
      <c r="U21052" s="9" t="s">
        <v>368</v>
      </c>
    </row>
    <row r="21053">
      <c r="F21053" s="9"/>
      <c r="N21053" s="50"/>
      <c r="O21053" s="50"/>
      <c r="P21053" s="50"/>
      <c r="Q21053" s="50" t="s">
        <v>368</v>
      </c>
      <c r="R21053" s="9" t="s">
        <v>368</v>
      </c>
      <c r="S21053" s="50" t="s">
        <v>368</v>
      </c>
      <c r="T21053" s="9" t="s">
        <v>368</v>
      </c>
      <c r="U21053" s="9" t="s">
        <v>368</v>
      </c>
    </row>
    <row r="21054">
      <c r="F21054" s="9"/>
      <c r="N21054" s="50"/>
      <c r="O21054" s="50"/>
      <c r="P21054" s="50"/>
      <c r="Q21054" s="50" t="s">
        <v>368</v>
      </c>
      <c r="R21054" s="9" t="s">
        <v>368</v>
      </c>
      <c r="S21054" s="50" t="s">
        <v>368</v>
      </c>
      <c r="T21054" s="9" t="s">
        <v>368</v>
      </c>
      <c r="U21054" s="9" t="s">
        <v>368</v>
      </c>
    </row>
    <row r="21055">
      <c r="F21055" s="9"/>
      <c r="N21055" s="50"/>
      <c r="O21055" s="50"/>
      <c r="P21055" s="50"/>
      <c r="Q21055" s="50" t="s">
        <v>368</v>
      </c>
      <c r="R21055" s="9" t="s">
        <v>368</v>
      </c>
      <c r="S21055" s="50" t="s">
        <v>368</v>
      </c>
      <c r="T21055" s="9" t="s">
        <v>368</v>
      </c>
      <c r="U21055" s="9" t="s">
        <v>368</v>
      </c>
    </row>
    <row r="21056">
      <c r="F21056" s="9"/>
      <c r="N21056" s="50"/>
      <c r="O21056" s="50"/>
      <c r="P21056" s="50"/>
      <c r="Q21056" s="50" t="s">
        <v>368</v>
      </c>
      <c r="R21056" s="9" t="s">
        <v>368</v>
      </c>
      <c r="S21056" s="50" t="s">
        <v>368</v>
      </c>
      <c r="T21056" s="9" t="s">
        <v>368</v>
      </c>
      <c r="U21056" s="9" t="s">
        <v>368</v>
      </c>
    </row>
    <row r="21057">
      <c r="F21057" s="9"/>
      <c r="N21057" s="50"/>
      <c r="O21057" s="50"/>
      <c r="P21057" s="50"/>
      <c r="Q21057" s="50" t="s">
        <v>368</v>
      </c>
      <c r="R21057" s="9" t="s">
        <v>368</v>
      </c>
      <c r="S21057" s="50" t="s">
        <v>368</v>
      </c>
      <c r="T21057" s="9" t="s">
        <v>368</v>
      </c>
      <c r="U21057" s="9" t="s">
        <v>368</v>
      </c>
    </row>
    <row r="21058">
      <c r="F21058" s="9"/>
      <c r="N21058" s="50"/>
      <c r="O21058" s="50"/>
      <c r="P21058" s="50"/>
      <c r="Q21058" s="50" t="s">
        <v>368</v>
      </c>
      <c r="R21058" s="9" t="s">
        <v>368</v>
      </c>
      <c r="S21058" s="50" t="s">
        <v>368</v>
      </c>
      <c r="T21058" s="9" t="s">
        <v>368</v>
      </c>
      <c r="U21058" s="9" t="s">
        <v>368</v>
      </c>
    </row>
    <row r="21059">
      <c r="F21059" s="9"/>
      <c r="N21059" s="50"/>
      <c r="O21059" s="50"/>
      <c r="P21059" s="50"/>
      <c r="Q21059" s="50" t="s">
        <v>368</v>
      </c>
      <c r="R21059" s="9" t="s">
        <v>368</v>
      </c>
      <c r="S21059" s="50" t="s">
        <v>368</v>
      </c>
      <c r="T21059" s="9" t="s">
        <v>368</v>
      </c>
      <c r="U21059" s="9" t="s">
        <v>368</v>
      </c>
    </row>
    <row r="21060">
      <c r="F21060" s="9"/>
      <c r="N21060" s="50"/>
      <c r="O21060" s="50"/>
      <c r="P21060" s="50"/>
      <c r="Q21060" s="50" t="s">
        <v>368</v>
      </c>
      <c r="R21060" s="9" t="s">
        <v>368</v>
      </c>
      <c r="S21060" s="50" t="s">
        <v>368</v>
      </c>
      <c r="T21060" s="9" t="s">
        <v>368</v>
      </c>
      <c r="U21060" s="9" t="s">
        <v>368</v>
      </c>
    </row>
    <row r="21061">
      <c r="F21061" s="9"/>
      <c r="N21061" s="50"/>
      <c r="O21061" s="50"/>
      <c r="P21061" s="50"/>
      <c r="Q21061" s="50" t="s">
        <v>368</v>
      </c>
      <c r="R21061" s="9" t="s">
        <v>368</v>
      </c>
      <c r="S21061" s="50" t="s">
        <v>368</v>
      </c>
      <c r="T21061" s="9" t="s">
        <v>368</v>
      </c>
      <c r="U21061" s="9" t="s">
        <v>368</v>
      </c>
    </row>
    <row r="21062">
      <c r="F21062" s="9"/>
      <c r="N21062" s="50"/>
      <c r="O21062" s="50"/>
      <c r="P21062" s="50"/>
      <c r="Q21062" s="50" t="s">
        <v>368</v>
      </c>
      <c r="R21062" s="9" t="s">
        <v>368</v>
      </c>
      <c r="S21062" s="50" t="s">
        <v>368</v>
      </c>
      <c r="T21062" s="9" t="s">
        <v>368</v>
      </c>
      <c r="U21062" s="9" t="s">
        <v>368</v>
      </c>
    </row>
    <row r="21063">
      <c r="F21063" s="9"/>
      <c r="N21063" s="50"/>
      <c r="O21063" s="50"/>
      <c r="P21063" s="50"/>
      <c r="Q21063" s="50" t="s">
        <v>368</v>
      </c>
      <c r="R21063" s="9" t="s">
        <v>368</v>
      </c>
      <c r="S21063" s="50" t="s">
        <v>368</v>
      </c>
      <c r="T21063" s="9" t="s">
        <v>368</v>
      </c>
      <c r="U21063" s="9" t="s">
        <v>368</v>
      </c>
    </row>
    <row r="21064">
      <c r="F21064" s="9"/>
      <c r="N21064" s="50"/>
      <c r="O21064" s="50"/>
      <c r="P21064" s="50"/>
      <c r="Q21064" s="50" t="s">
        <v>368</v>
      </c>
      <c r="R21064" s="9" t="s">
        <v>368</v>
      </c>
      <c r="S21064" s="50" t="s">
        <v>368</v>
      </c>
      <c r="T21064" s="9" t="s">
        <v>368</v>
      </c>
      <c r="U21064" s="9" t="s">
        <v>368</v>
      </c>
    </row>
    <row r="21065">
      <c r="F21065" s="9"/>
      <c r="N21065" s="50"/>
      <c r="O21065" s="50"/>
      <c r="P21065" s="50"/>
      <c r="Q21065" s="50" t="s">
        <v>368</v>
      </c>
      <c r="R21065" s="9" t="s">
        <v>368</v>
      </c>
      <c r="S21065" s="50" t="s">
        <v>368</v>
      </c>
      <c r="T21065" s="9" t="s">
        <v>368</v>
      </c>
      <c r="U21065" s="9" t="s">
        <v>368</v>
      </c>
    </row>
    <row r="21066">
      <c r="F21066" s="9"/>
      <c r="N21066" s="50"/>
      <c r="O21066" s="50"/>
      <c r="P21066" s="50"/>
      <c r="Q21066" s="50" t="s">
        <v>368</v>
      </c>
      <c r="R21066" s="9" t="s">
        <v>368</v>
      </c>
      <c r="S21066" s="50" t="s">
        <v>368</v>
      </c>
      <c r="T21066" s="9" t="s">
        <v>368</v>
      </c>
      <c r="U21066" s="9" t="s">
        <v>368</v>
      </c>
    </row>
    <row r="21067">
      <c r="F21067" s="9"/>
      <c r="N21067" s="50"/>
      <c r="O21067" s="50"/>
      <c r="P21067" s="50"/>
      <c r="Q21067" s="50" t="s">
        <v>368</v>
      </c>
      <c r="R21067" s="9" t="s">
        <v>368</v>
      </c>
      <c r="S21067" s="50" t="s">
        <v>368</v>
      </c>
      <c r="T21067" s="9" t="s">
        <v>368</v>
      </c>
      <c r="U21067" s="9" t="s">
        <v>368</v>
      </c>
    </row>
    <row r="21068">
      <c r="F21068" s="9"/>
      <c r="N21068" s="50"/>
      <c r="O21068" s="50"/>
      <c r="P21068" s="50"/>
      <c r="Q21068" s="50" t="s">
        <v>368</v>
      </c>
      <c r="R21068" s="9" t="s">
        <v>368</v>
      </c>
      <c r="S21068" s="50" t="s">
        <v>368</v>
      </c>
      <c r="T21068" s="9" t="s">
        <v>368</v>
      </c>
      <c r="U21068" s="9" t="s">
        <v>368</v>
      </c>
    </row>
    <row r="21069">
      <c r="F21069" s="9"/>
      <c r="N21069" s="50"/>
      <c r="O21069" s="50"/>
      <c r="P21069" s="50"/>
      <c r="Q21069" s="50" t="s">
        <v>368</v>
      </c>
      <c r="R21069" s="9" t="s">
        <v>368</v>
      </c>
      <c r="S21069" s="50" t="s">
        <v>368</v>
      </c>
      <c r="T21069" s="9" t="s">
        <v>368</v>
      </c>
      <c r="U21069" s="9" t="s">
        <v>368</v>
      </c>
    </row>
    <row r="21070">
      <c r="F21070" s="9"/>
      <c r="N21070" s="50"/>
      <c r="O21070" s="50"/>
      <c r="P21070" s="50"/>
      <c r="Q21070" s="50" t="s">
        <v>368</v>
      </c>
      <c r="R21070" s="9" t="s">
        <v>368</v>
      </c>
      <c r="S21070" s="50" t="s">
        <v>368</v>
      </c>
      <c r="T21070" s="9" t="s">
        <v>368</v>
      </c>
      <c r="U21070" s="9" t="s">
        <v>368</v>
      </c>
    </row>
    <row r="21071">
      <c r="F21071" s="9"/>
      <c r="N21071" s="50"/>
      <c r="O21071" s="50"/>
      <c r="P21071" s="50"/>
      <c r="Q21071" s="50" t="s">
        <v>368</v>
      </c>
      <c r="R21071" s="9" t="s">
        <v>368</v>
      </c>
      <c r="S21071" s="50" t="s">
        <v>368</v>
      </c>
      <c r="T21071" s="9" t="s">
        <v>368</v>
      </c>
      <c r="U21071" s="9" t="s">
        <v>368</v>
      </c>
    </row>
    <row r="21072">
      <c r="F21072" s="9"/>
      <c r="N21072" s="50"/>
      <c r="O21072" s="50"/>
      <c r="P21072" s="50"/>
      <c r="Q21072" s="50" t="s">
        <v>368</v>
      </c>
      <c r="R21072" s="9" t="s">
        <v>368</v>
      </c>
      <c r="S21072" s="50" t="s">
        <v>368</v>
      </c>
      <c r="T21072" s="9" t="s">
        <v>368</v>
      </c>
      <c r="U21072" s="9" t="s">
        <v>368</v>
      </c>
    </row>
    <row r="21073">
      <c r="F21073" s="9"/>
      <c r="N21073" s="50"/>
      <c r="O21073" s="50"/>
      <c r="P21073" s="50"/>
      <c r="Q21073" s="50" t="s">
        <v>368</v>
      </c>
      <c r="R21073" s="9" t="s">
        <v>368</v>
      </c>
      <c r="S21073" s="50" t="s">
        <v>368</v>
      </c>
      <c r="T21073" s="9" t="s">
        <v>368</v>
      </c>
      <c r="U21073" s="9" t="s">
        <v>368</v>
      </c>
    </row>
    <row r="21074">
      <c r="F21074" s="9"/>
      <c r="N21074" s="50"/>
      <c r="O21074" s="50"/>
      <c r="P21074" s="50"/>
      <c r="Q21074" s="50" t="s">
        <v>368</v>
      </c>
      <c r="R21074" s="9" t="s">
        <v>368</v>
      </c>
      <c r="S21074" s="50" t="s">
        <v>368</v>
      </c>
      <c r="T21074" s="9" t="s">
        <v>368</v>
      </c>
      <c r="U21074" s="9" t="s">
        <v>368</v>
      </c>
    </row>
    <row r="21075">
      <c r="F21075" s="9"/>
      <c r="N21075" s="50"/>
      <c r="O21075" s="50"/>
      <c r="P21075" s="50"/>
      <c r="Q21075" s="50" t="s">
        <v>368</v>
      </c>
      <c r="R21075" s="9" t="s">
        <v>368</v>
      </c>
      <c r="S21075" s="50" t="s">
        <v>368</v>
      </c>
      <c r="T21075" s="9" t="s">
        <v>368</v>
      </c>
      <c r="U21075" s="9" t="s">
        <v>368</v>
      </c>
    </row>
    <row r="21076">
      <c r="F21076" s="9"/>
      <c r="N21076" s="50"/>
      <c r="O21076" s="50"/>
      <c r="P21076" s="50"/>
      <c r="Q21076" s="50" t="s">
        <v>368</v>
      </c>
      <c r="R21076" s="9" t="s">
        <v>368</v>
      </c>
      <c r="S21076" s="50" t="s">
        <v>368</v>
      </c>
      <c r="T21076" s="9" t="s">
        <v>368</v>
      </c>
      <c r="U21076" s="9" t="s">
        <v>368</v>
      </c>
    </row>
    <row r="21077">
      <c r="F21077" s="9"/>
      <c r="N21077" s="50"/>
      <c r="O21077" s="50"/>
      <c r="P21077" s="50"/>
      <c r="Q21077" s="50" t="s">
        <v>368</v>
      </c>
      <c r="R21077" s="9" t="s">
        <v>368</v>
      </c>
      <c r="S21077" s="50" t="s">
        <v>368</v>
      </c>
      <c r="T21077" s="9" t="s">
        <v>368</v>
      </c>
      <c r="U21077" s="9" t="s">
        <v>368</v>
      </c>
    </row>
    <row r="21078">
      <c r="F21078" s="9"/>
      <c r="N21078" s="50"/>
      <c r="O21078" s="50"/>
      <c r="P21078" s="50"/>
      <c r="Q21078" s="50" t="s">
        <v>368</v>
      </c>
      <c r="R21078" s="9" t="s">
        <v>368</v>
      </c>
      <c r="S21078" s="50" t="s">
        <v>368</v>
      </c>
      <c r="T21078" s="9" t="s">
        <v>368</v>
      </c>
      <c r="U21078" s="9" t="s">
        <v>368</v>
      </c>
    </row>
    <row r="21079">
      <c r="F21079" s="9"/>
      <c r="N21079" s="50"/>
      <c r="O21079" s="50"/>
      <c r="P21079" s="50"/>
      <c r="Q21079" s="50" t="s">
        <v>368</v>
      </c>
      <c r="R21079" s="9" t="s">
        <v>368</v>
      </c>
      <c r="S21079" s="50" t="s">
        <v>368</v>
      </c>
      <c r="T21079" s="9" t="s">
        <v>368</v>
      </c>
      <c r="U21079" s="9" t="s">
        <v>368</v>
      </c>
    </row>
    <row r="21080">
      <c r="F21080" s="9"/>
      <c r="N21080" s="50"/>
      <c r="O21080" s="50"/>
      <c r="P21080" s="50"/>
      <c r="Q21080" s="50" t="s">
        <v>368</v>
      </c>
      <c r="R21080" s="9" t="s">
        <v>368</v>
      </c>
      <c r="S21080" s="50" t="s">
        <v>368</v>
      </c>
      <c r="T21080" s="9" t="s">
        <v>368</v>
      </c>
      <c r="U21080" s="9" t="s">
        <v>368</v>
      </c>
    </row>
    <row r="21081">
      <c r="F21081" s="9"/>
      <c r="N21081" s="50"/>
      <c r="O21081" s="50"/>
      <c r="P21081" s="50"/>
      <c r="Q21081" s="50" t="s">
        <v>368</v>
      </c>
      <c r="R21081" s="9" t="s">
        <v>368</v>
      </c>
      <c r="S21081" s="50" t="s">
        <v>368</v>
      </c>
      <c r="T21081" s="9" t="s">
        <v>368</v>
      </c>
      <c r="U21081" s="9" t="s">
        <v>368</v>
      </c>
    </row>
    <row r="21082">
      <c r="F21082" s="9"/>
      <c r="N21082" s="50"/>
      <c r="O21082" s="50"/>
      <c r="P21082" s="50"/>
      <c r="Q21082" s="50" t="s">
        <v>368</v>
      </c>
      <c r="R21082" s="9" t="s">
        <v>368</v>
      </c>
      <c r="S21082" s="50" t="s">
        <v>368</v>
      </c>
      <c r="T21082" s="9" t="s">
        <v>368</v>
      </c>
      <c r="U21082" s="9" t="s">
        <v>368</v>
      </c>
    </row>
    <row r="21083">
      <c r="F21083" s="9"/>
      <c r="N21083" s="50"/>
      <c r="O21083" s="50"/>
      <c r="P21083" s="50"/>
      <c r="Q21083" s="50" t="s">
        <v>368</v>
      </c>
      <c r="R21083" s="9" t="s">
        <v>368</v>
      </c>
      <c r="S21083" s="50" t="s">
        <v>368</v>
      </c>
      <c r="T21083" s="9" t="s">
        <v>368</v>
      </c>
      <c r="U21083" s="9" t="s">
        <v>368</v>
      </c>
    </row>
    <row r="21084">
      <c r="F21084" s="9"/>
      <c r="N21084" s="50"/>
      <c r="O21084" s="50"/>
      <c r="P21084" s="50"/>
      <c r="Q21084" s="50" t="s">
        <v>368</v>
      </c>
      <c r="R21084" s="9" t="s">
        <v>368</v>
      </c>
      <c r="S21084" s="50" t="s">
        <v>368</v>
      </c>
      <c r="T21084" s="9" t="s">
        <v>368</v>
      </c>
      <c r="U21084" s="9" t="s">
        <v>368</v>
      </c>
    </row>
    <row r="21085">
      <c r="F21085" s="9"/>
      <c r="N21085" s="50"/>
      <c r="O21085" s="50"/>
      <c r="P21085" s="50"/>
      <c r="Q21085" s="50" t="s">
        <v>368</v>
      </c>
      <c r="R21085" s="9" t="s">
        <v>368</v>
      </c>
      <c r="S21085" s="50" t="s">
        <v>368</v>
      </c>
      <c r="T21085" s="9" t="s">
        <v>368</v>
      </c>
      <c r="U21085" s="9" t="s">
        <v>368</v>
      </c>
    </row>
    <row r="21086">
      <c r="F21086" s="9"/>
      <c r="N21086" s="50"/>
      <c r="O21086" s="50"/>
      <c r="P21086" s="50"/>
      <c r="Q21086" s="50" t="s">
        <v>368</v>
      </c>
      <c r="R21086" s="9" t="s">
        <v>368</v>
      </c>
      <c r="S21086" s="50" t="s">
        <v>368</v>
      </c>
      <c r="T21086" s="9" t="s">
        <v>368</v>
      </c>
      <c r="U21086" s="9" t="s">
        <v>368</v>
      </c>
    </row>
    <row r="21087">
      <c r="F21087" s="9"/>
      <c r="N21087" s="50"/>
      <c r="O21087" s="50"/>
      <c r="P21087" s="50"/>
      <c r="Q21087" s="50" t="s">
        <v>368</v>
      </c>
      <c r="R21087" s="9" t="s">
        <v>368</v>
      </c>
      <c r="S21087" s="50" t="s">
        <v>368</v>
      </c>
      <c r="T21087" s="9" t="s">
        <v>368</v>
      </c>
      <c r="U21087" s="9" t="s">
        <v>368</v>
      </c>
    </row>
    <row r="21088">
      <c r="F21088" s="9"/>
      <c r="N21088" s="50"/>
      <c r="O21088" s="50"/>
      <c r="P21088" s="50"/>
      <c r="Q21088" s="50" t="s">
        <v>368</v>
      </c>
      <c r="R21088" s="9" t="s">
        <v>368</v>
      </c>
      <c r="S21088" s="50" t="s">
        <v>368</v>
      </c>
      <c r="T21088" s="9" t="s">
        <v>368</v>
      </c>
      <c r="U21088" s="9" t="s">
        <v>368</v>
      </c>
    </row>
    <row r="21089">
      <c r="F21089" s="9"/>
      <c r="N21089" s="50"/>
      <c r="O21089" s="50"/>
      <c r="P21089" s="50"/>
      <c r="Q21089" s="50" t="s">
        <v>368</v>
      </c>
      <c r="R21089" s="9" t="s">
        <v>368</v>
      </c>
      <c r="S21089" s="50" t="s">
        <v>368</v>
      </c>
      <c r="T21089" s="9" t="s">
        <v>368</v>
      </c>
      <c r="U21089" s="9" t="s">
        <v>368</v>
      </c>
    </row>
    <row r="21090">
      <c r="F21090" s="9"/>
      <c r="N21090" s="50"/>
      <c r="O21090" s="50"/>
      <c r="P21090" s="50"/>
      <c r="Q21090" s="50" t="s">
        <v>368</v>
      </c>
      <c r="R21090" s="9" t="s">
        <v>368</v>
      </c>
      <c r="S21090" s="50" t="s">
        <v>368</v>
      </c>
      <c r="T21090" s="9" t="s">
        <v>368</v>
      </c>
      <c r="U21090" s="9" t="s">
        <v>368</v>
      </c>
    </row>
    <row r="21091">
      <c r="F21091" s="9"/>
      <c r="N21091" s="50"/>
      <c r="O21091" s="50"/>
      <c r="P21091" s="50"/>
      <c r="Q21091" s="50" t="s">
        <v>368</v>
      </c>
      <c r="R21091" s="9" t="s">
        <v>368</v>
      </c>
      <c r="S21091" s="50" t="s">
        <v>368</v>
      </c>
      <c r="T21091" s="9" t="s">
        <v>368</v>
      </c>
      <c r="U21091" s="9" t="s">
        <v>368</v>
      </c>
    </row>
    <row r="21092">
      <c r="F21092" s="9"/>
      <c r="N21092" s="50"/>
      <c r="O21092" s="50"/>
      <c r="P21092" s="50"/>
      <c r="Q21092" s="50" t="s">
        <v>368</v>
      </c>
      <c r="R21092" s="9" t="s">
        <v>368</v>
      </c>
      <c r="S21092" s="50" t="s">
        <v>368</v>
      </c>
      <c r="T21092" s="9" t="s">
        <v>368</v>
      </c>
      <c r="U21092" s="9" t="s">
        <v>368</v>
      </c>
    </row>
    <row r="21093">
      <c r="F21093" s="9"/>
      <c r="N21093" s="50"/>
      <c r="O21093" s="50"/>
      <c r="P21093" s="50"/>
      <c r="Q21093" s="50" t="s">
        <v>368</v>
      </c>
      <c r="R21093" s="9" t="s">
        <v>368</v>
      </c>
      <c r="S21093" s="50" t="s">
        <v>368</v>
      </c>
      <c r="T21093" s="9" t="s">
        <v>368</v>
      </c>
      <c r="U21093" s="9" t="s">
        <v>368</v>
      </c>
    </row>
    <row r="21094">
      <c r="F21094" s="9"/>
      <c r="N21094" s="50"/>
      <c r="O21094" s="50"/>
      <c r="P21094" s="50"/>
      <c r="Q21094" s="50" t="s">
        <v>368</v>
      </c>
      <c r="R21094" s="9" t="s">
        <v>368</v>
      </c>
      <c r="S21094" s="50" t="s">
        <v>368</v>
      </c>
      <c r="T21094" s="9" t="s">
        <v>368</v>
      </c>
      <c r="U21094" s="9" t="s">
        <v>368</v>
      </c>
    </row>
    <row r="21095">
      <c r="F21095" s="9"/>
      <c r="N21095" s="50"/>
      <c r="O21095" s="50"/>
      <c r="P21095" s="50"/>
      <c r="Q21095" s="50" t="s">
        <v>368</v>
      </c>
      <c r="R21095" s="9" t="s">
        <v>368</v>
      </c>
      <c r="S21095" s="50" t="s">
        <v>368</v>
      </c>
      <c r="T21095" s="9" t="s">
        <v>368</v>
      </c>
      <c r="U21095" s="9" t="s">
        <v>368</v>
      </c>
    </row>
    <row r="21096">
      <c r="F21096" s="9"/>
      <c r="N21096" s="50"/>
      <c r="O21096" s="50"/>
      <c r="P21096" s="50"/>
      <c r="Q21096" s="50" t="s">
        <v>368</v>
      </c>
      <c r="R21096" s="9" t="s">
        <v>368</v>
      </c>
      <c r="S21096" s="50" t="s">
        <v>368</v>
      </c>
      <c r="T21096" s="9" t="s">
        <v>368</v>
      </c>
      <c r="U21096" s="9" t="s">
        <v>368</v>
      </c>
    </row>
    <row r="21097">
      <c r="F21097" s="9"/>
      <c r="N21097" s="50"/>
      <c r="O21097" s="50"/>
      <c r="P21097" s="50"/>
      <c r="Q21097" s="50" t="s">
        <v>368</v>
      </c>
      <c r="R21097" s="9" t="s">
        <v>368</v>
      </c>
      <c r="S21097" s="50" t="s">
        <v>368</v>
      </c>
      <c r="T21097" s="9" t="s">
        <v>368</v>
      </c>
      <c r="U21097" s="9" t="s">
        <v>368</v>
      </c>
    </row>
    <row r="21098">
      <c r="F21098" s="9"/>
      <c r="N21098" s="50"/>
      <c r="O21098" s="50"/>
      <c r="P21098" s="50"/>
      <c r="Q21098" s="50" t="s">
        <v>368</v>
      </c>
      <c r="R21098" s="9" t="s">
        <v>368</v>
      </c>
      <c r="S21098" s="50" t="s">
        <v>368</v>
      </c>
      <c r="T21098" s="9" t="s">
        <v>368</v>
      </c>
      <c r="U21098" s="9" t="s">
        <v>368</v>
      </c>
    </row>
    <row r="21099">
      <c r="F21099" s="9"/>
      <c r="N21099" s="50"/>
      <c r="O21099" s="50"/>
      <c r="P21099" s="50"/>
      <c r="Q21099" s="50" t="s">
        <v>368</v>
      </c>
      <c r="R21099" s="9" t="s">
        <v>368</v>
      </c>
      <c r="S21099" s="50" t="s">
        <v>368</v>
      </c>
      <c r="T21099" s="9" t="s">
        <v>368</v>
      </c>
      <c r="U21099" s="9" t="s">
        <v>368</v>
      </c>
    </row>
    <row r="21100">
      <c r="F21100" s="9"/>
      <c r="N21100" s="50"/>
      <c r="O21100" s="50"/>
      <c r="P21100" s="50"/>
      <c r="Q21100" s="50" t="s">
        <v>368</v>
      </c>
      <c r="R21100" s="9" t="s">
        <v>368</v>
      </c>
      <c r="S21100" s="50" t="s">
        <v>368</v>
      </c>
      <c r="T21100" s="9" t="s">
        <v>368</v>
      </c>
      <c r="U21100" s="9" t="s">
        <v>368</v>
      </c>
    </row>
    <row r="21101">
      <c r="F21101" s="9"/>
      <c r="N21101" s="50"/>
      <c r="O21101" s="50"/>
      <c r="P21101" s="50"/>
      <c r="Q21101" s="50" t="s">
        <v>368</v>
      </c>
      <c r="R21101" s="9" t="s">
        <v>368</v>
      </c>
      <c r="S21101" s="50" t="s">
        <v>368</v>
      </c>
      <c r="T21101" s="9" t="s">
        <v>368</v>
      </c>
      <c r="U21101" s="9" t="s">
        <v>368</v>
      </c>
    </row>
    <row r="21102">
      <c r="F21102" s="9"/>
      <c r="N21102" s="50"/>
      <c r="O21102" s="50"/>
      <c r="P21102" s="50"/>
      <c r="Q21102" s="50" t="s">
        <v>368</v>
      </c>
      <c r="R21102" s="9" t="s">
        <v>368</v>
      </c>
      <c r="S21102" s="50" t="s">
        <v>368</v>
      </c>
      <c r="T21102" s="9" t="s">
        <v>368</v>
      </c>
      <c r="U21102" s="9" t="s">
        <v>368</v>
      </c>
    </row>
    <row r="21103">
      <c r="F21103" s="9"/>
      <c r="N21103" s="50"/>
      <c r="O21103" s="50"/>
      <c r="P21103" s="50"/>
      <c r="Q21103" s="50" t="s">
        <v>368</v>
      </c>
      <c r="R21103" s="9" t="s">
        <v>368</v>
      </c>
      <c r="S21103" s="50" t="s">
        <v>368</v>
      </c>
      <c r="T21103" s="9" t="s">
        <v>368</v>
      </c>
      <c r="U21103" s="9" t="s">
        <v>368</v>
      </c>
    </row>
    <row r="21104">
      <c r="F21104" s="9"/>
      <c r="N21104" s="50"/>
      <c r="O21104" s="50"/>
      <c r="P21104" s="50"/>
      <c r="Q21104" s="50" t="s">
        <v>368</v>
      </c>
      <c r="R21104" s="9" t="s">
        <v>368</v>
      </c>
      <c r="S21104" s="50" t="s">
        <v>368</v>
      </c>
      <c r="T21104" s="9" t="s">
        <v>368</v>
      </c>
      <c r="U21104" s="9" t="s">
        <v>368</v>
      </c>
    </row>
    <row r="21105">
      <c r="F21105" s="9"/>
      <c r="N21105" s="50"/>
      <c r="O21105" s="50"/>
      <c r="P21105" s="50"/>
      <c r="Q21105" s="50" t="s">
        <v>368</v>
      </c>
      <c r="R21105" s="9" t="s">
        <v>368</v>
      </c>
      <c r="S21105" s="50" t="s">
        <v>368</v>
      </c>
      <c r="T21105" s="9" t="s">
        <v>368</v>
      </c>
      <c r="U21105" s="9" t="s">
        <v>368</v>
      </c>
    </row>
    <row r="21106">
      <c r="F21106" s="9"/>
      <c r="N21106" s="50"/>
      <c r="O21106" s="50"/>
      <c r="P21106" s="50"/>
      <c r="Q21106" s="50" t="s">
        <v>368</v>
      </c>
      <c r="R21106" s="9" t="s">
        <v>368</v>
      </c>
      <c r="S21106" s="50" t="s">
        <v>368</v>
      </c>
      <c r="T21106" s="9" t="s">
        <v>368</v>
      </c>
      <c r="U21106" s="9" t="s">
        <v>368</v>
      </c>
    </row>
    <row r="21107">
      <c r="F21107" s="9"/>
      <c r="N21107" s="50"/>
      <c r="O21107" s="50"/>
      <c r="P21107" s="50"/>
      <c r="Q21107" s="50" t="s">
        <v>368</v>
      </c>
      <c r="R21107" s="9" t="s">
        <v>368</v>
      </c>
      <c r="S21107" s="50" t="s">
        <v>368</v>
      </c>
      <c r="T21107" s="9" t="s">
        <v>368</v>
      </c>
      <c r="U21107" s="9" t="s">
        <v>368</v>
      </c>
    </row>
    <row r="21108">
      <c r="F21108" s="9"/>
      <c r="N21108" s="50"/>
      <c r="O21108" s="50"/>
      <c r="P21108" s="50"/>
      <c r="Q21108" s="50" t="s">
        <v>368</v>
      </c>
      <c r="R21108" s="9" t="s">
        <v>368</v>
      </c>
      <c r="S21108" s="50" t="s">
        <v>368</v>
      </c>
      <c r="T21108" s="9" t="s">
        <v>368</v>
      </c>
      <c r="U21108" s="9" t="s">
        <v>368</v>
      </c>
    </row>
    <row r="21109">
      <c r="F21109" s="9"/>
      <c r="N21109" s="50"/>
      <c r="O21109" s="50"/>
      <c r="P21109" s="50"/>
      <c r="Q21109" s="50" t="s">
        <v>368</v>
      </c>
      <c r="R21109" s="9" t="s">
        <v>368</v>
      </c>
      <c r="S21109" s="50" t="s">
        <v>368</v>
      </c>
      <c r="T21109" s="9" t="s">
        <v>368</v>
      </c>
      <c r="U21109" s="9" t="s">
        <v>368</v>
      </c>
    </row>
    <row r="21110">
      <c r="F21110" s="9"/>
      <c r="N21110" s="50"/>
      <c r="O21110" s="50"/>
      <c r="P21110" s="50"/>
      <c r="Q21110" s="50" t="s">
        <v>368</v>
      </c>
      <c r="R21110" s="9" t="s">
        <v>368</v>
      </c>
      <c r="S21110" s="50" t="s">
        <v>368</v>
      </c>
      <c r="T21110" s="9" t="s">
        <v>368</v>
      </c>
      <c r="U21110" s="9" t="s">
        <v>368</v>
      </c>
    </row>
    <row r="21111">
      <c r="F21111" s="9"/>
      <c r="N21111" s="50"/>
      <c r="O21111" s="50"/>
      <c r="P21111" s="50"/>
      <c r="Q21111" s="50" t="s">
        <v>368</v>
      </c>
      <c r="R21111" s="9" t="s">
        <v>368</v>
      </c>
      <c r="S21111" s="50" t="s">
        <v>368</v>
      </c>
      <c r="T21111" s="9" t="s">
        <v>368</v>
      </c>
      <c r="U21111" s="9" t="s">
        <v>368</v>
      </c>
    </row>
    <row r="21112">
      <c r="F21112" s="9"/>
      <c r="N21112" s="50"/>
      <c r="O21112" s="50"/>
      <c r="P21112" s="50"/>
      <c r="Q21112" s="50" t="s">
        <v>368</v>
      </c>
      <c r="R21112" s="9" t="s">
        <v>368</v>
      </c>
      <c r="S21112" s="50" t="s">
        <v>368</v>
      </c>
      <c r="T21112" s="9" t="s">
        <v>368</v>
      </c>
      <c r="U21112" s="9" t="s">
        <v>368</v>
      </c>
    </row>
    <row r="21113">
      <c r="F21113" s="9"/>
      <c r="N21113" s="50"/>
      <c r="O21113" s="50"/>
      <c r="P21113" s="50"/>
      <c r="Q21113" s="50" t="s">
        <v>368</v>
      </c>
      <c r="R21113" s="9" t="s">
        <v>368</v>
      </c>
      <c r="S21113" s="50" t="s">
        <v>368</v>
      </c>
      <c r="T21113" s="9" t="s">
        <v>368</v>
      </c>
      <c r="U21113" s="9" t="s">
        <v>368</v>
      </c>
    </row>
    <row r="21114">
      <c r="F21114" s="9"/>
      <c r="N21114" s="50"/>
      <c r="O21114" s="50"/>
      <c r="P21114" s="50"/>
      <c r="Q21114" s="50" t="s">
        <v>368</v>
      </c>
      <c r="R21114" s="9" t="s">
        <v>368</v>
      </c>
      <c r="S21114" s="50" t="s">
        <v>368</v>
      </c>
      <c r="T21114" s="9" t="s">
        <v>368</v>
      </c>
      <c r="U21114" s="9" t="s">
        <v>368</v>
      </c>
    </row>
    <row r="21115">
      <c r="F21115" s="9"/>
      <c r="N21115" s="50"/>
      <c r="O21115" s="50"/>
      <c r="P21115" s="50"/>
      <c r="Q21115" s="50" t="s">
        <v>368</v>
      </c>
      <c r="R21115" s="9" t="s">
        <v>368</v>
      </c>
      <c r="S21115" s="50" t="s">
        <v>368</v>
      </c>
      <c r="T21115" s="9" t="s">
        <v>368</v>
      </c>
      <c r="U21115" s="9" t="s">
        <v>368</v>
      </c>
    </row>
    <row r="21116">
      <c r="F21116" s="9"/>
      <c r="N21116" s="50"/>
      <c r="O21116" s="50"/>
      <c r="P21116" s="50"/>
      <c r="Q21116" s="50" t="s">
        <v>368</v>
      </c>
      <c r="R21116" s="9" t="s">
        <v>368</v>
      </c>
      <c r="S21116" s="50" t="s">
        <v>368</v>
      </c>
      <c r="T21116" s="9" t="s">
        <v>368</v>
      </c>
      <c r="U21116" s="9" t="s">
        <v>368</v>
      </c>
    </row>
    <row r="21117">
      <c r="F21117" s="9"/>
      <c r="N21117" s="50"/>
      <c r="O21117" s="50"/>
      <c r="P21117" s="50"/>
      <c r="Q21117" s="50" t="s">
        <v>368</v>
      </c>
      <c r="R21117" s="9" t="s">
        <v>368</v>
      </c>
      <c r="S21117" s="50" t="s">
        <v>368</v>
      </c>
      <c r="T21117" s="9" t="s">
        <v>368</v>
      </c>
      <c r="U21117" s="9" t="s">
        <v>368</v>
      </c>
    </row>
    <row r="21118">
      <c r="F21118" s="9"/>
      <c r="N21118" s="50"/>
      <c r="O21118" s="50"/>
      <c r="P21118" s="50"/>
      <c r="Q21118" s="50" t="s">
        <v>368</v>
      </c>
      <c r="R21118" s="9" t="s">
        <v>368</v>
      </c>
      <c r="S21118" s="50" t="s">
        <v>368</v>
      </c>
      <c r="T21118" s="9" t="s">
        <v>368</v>
      </c>
      <c r="U21118" s="9" t="s">
        <v>368</v>
      </c>
    </row>
    <row r="21119">
      <c r="F21119" s="9"/>
      <c r="N21119" s="50"/>
      <c r="O21119" s="50"/>
      <c r="P21119" s="50"/>
      <c r="Q21119" s="50" t="s">
        <v>368</v>
      </c>
      <c r="R21119" s="9" t="s">
        <v>368</v>
      </c>
      <c r="S21119" s="50" t="s">
        <v>368</v>
      </c>
      <c r="T21119" s="9" t="s">
        <v>368</v>
      </c>
      <c r="U21119" s="9" t="s">
        <v>368</v>
      </c>
    </row>
    <row r="21120">
      <c r="F21120" s="9"/>
      <c r="N21120" s="50"/>
      <c r="O21120" s="50"/>
      <c r="P21120" s="50"/>
      <c r="Q21120" s="50" t="s">
        <v>368</v>
      </c>
      <c r="R21120" s="9" t="s">
        <v>368</v>
      </c>
      <c r="S21120" s="50" t="s">
        <v>368</v>
      </c>
      <c r="T21120" s="9" t="s">
        <v>368</v>
      </c>
      <c r="U21120" s="9" t="s">
        <v>368</v>
      </c>
    </row>
    <row r="21121">
      <c r="F21121" s="9"/>
      <c r="N21121" s="50"/>
      <c r="O21121" s="50"/>
      <c r="P21121" s="50"/>
      <c r="Q21121" s="50" t="s">
        <v>368</v>
      </c>
      <c r="R21121" s="9" t="s">
        <v>368</v>
      </c>
      <c r="S21121" s="50" t="s">
        <v>368</v>
      </c>
      <c r="T21121" s="9" t="s">
        <v>368</v>
      </c>
      <c r="U21121" s="9" t="s">
        <v>368</v>
      </c>
    </row>
    <row r="21122">
      <c r="F21122" s="9"/>
      <c r="N21122" s="50"/>
      <c r="O21122" s="50"/>
      <c r="P21122" s="50"/>
      <c r="Q21122" s="50" t="s">
        <v>368</v>
      </c>
      <c r="R21122" s="9" t="s">
        <v>368</v>
      </c>
      <c r="S21122" s="50" t="s">
        <v>368</v>
      </c>
      <c r="T21122" s="9" t="s">
        <v>368</v>
      </c>
      <c r="U21122" s="9" t="s">
        <v>368</v>
      </c>
    </row>
    <row r="21123">
      <c r="F21123" s="9"/>
      <c r="N21123" s="50"/>
      <c r="O21123" s="50"/>
      <c r="P21123" s="50"/>
      <c r="Q21123" s="50" t="s">
        <v>368</v>
      </c>
      <c r="R21123" s="9" t="s">
        <v>368</v>
      </c>
      <c r="S21123" s="50" t="s">
        <v>368</v>
      </c>
      <c r="T21123" s="9" t="s">
        <v>368</v>
      </c>
      <c r="U21123" s="9" t="s">
        <v>368</v>
      </c>
    </row>
    <row r="21124">
      <c r="F21124" s="9"/>
      <c r="N21124" s="50"/>
      <c r="O21124" s="50"/>
      <c r="P21124" s="50"/>
      <c r="Q21124" s="50" t="s">
        <v>368</v>
      </c>
      <c r="R21124" s="9" t="s">
        <v>368</v>
      </c>
      <c r="S21124" s="50" t="s">
        <v>368</v>
      </c>
      <c r="T21124" s="9" t="s">
        <v>368</v>
      </c>
      <c r="U21124" s="9" t="s">
        <v>368</v>
      </c>
    </row>
    <row r="21125">
      <c r="F21125" s="9"/>
      <c r="N21125" s="50"/>
      <c r="O21125" s="50"/>
      <c r="P21125" s="50"/>
      <c r="Q21125" s="50" t="s">
        <v>368</v>
      </c>
      <c r="R21125" s="9" t="s">
        <v>368</v>
      </c>
      <c r="S21125" s="50" t="s">
        <v>368</v>
      </c>
      <c r="T21125" s="9" t="s">
        <v>368</v>
      </c>
      <c r="U21125" s="9" t="s">
        <v>368</v>
      </c>
    </row>
    <row r="21126">
      <c r="F21126" s="9"/>
      <c r="N21126" s="50"/>
      <c r="O21126" s="50"/>
      <c r="P21126" s="50"/>
      <c r="Q21126" s="50" t="s">
        <v>368</v>
      </c>
      <c r="R21126" s="9" t="s">
        <v>368</v>
      </c>
      <c r="S21126" s="50" t="s">
        <v>368</v>
      </c>
      <c r="T21126" s="9" t="s">
        <v>368</v>
      </c>
      <c r="U21126" s="9" t="s">
        <v>368</v>
      </c>
    </row>
    <row r="21127">
      <c r="F21127" s="9"/>
      <c r="N21127" s="50"/>
      <c r="O21127" s="50"/>
      <c r="P21127" s="50"/>
      <c r="Q21127" s="50" t="s">
        <v>368</v>
      </c>
      <c r="R21127" s="9" t="s">
        <v>368</v>
      </c>
      <c r="S21127" s="50" t="s">
        <v>368</v>
      </c>
      <c r="T21127" s="9" t="s">
        <v>368</v>
      </c>
      <c r="U21127" s="9" t="s">
        <v>368</v>
      </c>
    </row>
    <row r="21128">
      <c r="F21128" s="9"/>
      <c r="N21128" s="50"/>
      <c r="O21128" s="50"/>
      <c r="P21128" s="50"/>
      <c r="Q21128" s="50" t="s">
        <v>368</v>
      </c>
      <c r="R21128" s="9" t="s">
        <v>368</v>
      </c>
      <c r="S21128" s="50" t="s">
        <v>368</v>
      </c>
      <c r="T21128" s="9" t="s">
        <v>368</v>
      </c>
      <c r="U21128" s="9" t="s">
        <v>368</v>
      </c>
    </row>
    <row r="21129">
      <c r="F21129" s="9"/>
      <c r="N21129" s="50"/>
      <c r="O21129" s="50"/>
      <c r="P21129" s="50"/>
      <c r="Q21129" s="50" t="s">
        <v>368</v>
      </c>
      <c r="R21129" s="9" t="s">
        <v>368</v>
      </c>
      <c r="S21129" s="50" t="s">
        <v>368</v>
      </c>
      <c r="T21129" s="9" t="s">
        <v>368</v>
      </c>
      <c r="U21129" s="9" t="s">
        <v>368</v>
      </c>
    </row>
    <row r="21130">
      <c r="F21130" s="9"/>
      <c r="N21130" s="50"/>
      <c r="O21130" s="50"/>
      <c r="P21130" s="50"/>
      <c r="Q21130" s="50" t="s">
        <v>368</v>
      </c>
      <c r="R21130" s="9" t="s">
        <v>368</v>
      </c>
      <c r="S21130" s="50" t="s">
        <v>368</v>
      </c>
      <c r="T21130" s="9" t="s">
        <v>368</v>
      </c>
      <c r="U21130" s="9" t="s">
        <v>368</v>
      </c>
    </row>
    <row r="21131">
      <c r="F21131" s="9"/>
      <c r="N21131" s="50"/>
      <c r="O21131" s="50"/>
      <c r="P21131" s="50"/>
      <c r="Q21131" s="50" t="s">
        <v>368</v>
      </c>
      <c r="R21131" s="9" t="s">
        <v>368</v>
      </c>
      <c r="S21131" s="50" t="s">
        <v>368</v>
      </c>
      <c r="T21131" s="9" t="s">
        <v>368</v>
      </c>
      <c r="U21131" s="9" t="s">
        <v>368</v>
      </c>
    </row>
    <row r="21132">
      <c r="F21132" s="9"/>
      <c r="N21132" s="50"/>
      <c r="O21132" s="50"/>
      <c r="P21132" s="50"/>
      <c r="Q21132" s="50" t="s">
        <v>368</v>
      </c>
      <c r="R21132" s="9" t="s">
        <v>368</v>
      </c>
      <c r="S21132" s="50" t="s">
        <v>368</v>
      </c>
      <c r="T21132" s="9" t="s">
        <v>368</v>
      </c>
      <c r="U21132" s="9" t="s">
        <v>368</v>
      </c>
    </row>
    <row r="21133">
      <c r="F21133" s="9"/>
      <c r="N21133" s="50"/>
      <c r="O21133" s="50"/>
      <c r="P21133" s="50"/>
      <c r="Q21133" s="50" t="s">
        <v>368</v>
      </c>
      <c r="R21133" s="9" t="s">
        <v>368</v>
      </c>
      <c r="S21133" s="50" t="s">
        <v>368</v>
      </c>
      <c r="T21133" s="9" t="s">
        <v>368</v>
      </c>
      <c r="U21133" s="9" t="s">
        <v>368</v>
      </c>
    </row>
    <row r="21134">
      <c r="F21134" s="9"/>
      <c r="N21134" s="50"/>
      <c r="O21134" s="50"/>
      <c r="P21134" s="50"/>
      <c r="Q21134" s="50" t="s">
        <v>368</v>
      </c>
      <c r="R21134" s="9" t="s">
        <v>368</v>
      </c>
      <c r="S21134" s="50" t="s">
        <v>368</v>
      </c>
      <c r="T21134" s="9" t="s">
        <v>368</v>
      </c>
      <c r="U21134" s="9" t="s">
        <v>368</v>
      </c>
    </row>
    <row r="21135">
      <c r="F21135" s="9"/>
      <c r="N21135" s="50"/>
      <c r="O21135" s="50"/>
      <c r="P21135" s="50"/>
      <c r="Q21135" s="50" t="s">
        <v>368</v>
      </c>
      <c r="R21135" s="9" t="s">
        <v>368</v>
      </c>
      <c r="S21135" s="50" t="s">
        <v>368</v>
      </c>
      <c r="T21135" s="9" t="s">
        <v>368</v>
      </c>
      <c r="U21135" s="9" t="s">
        <v>368</v>
      </c>
    </row>
    <row r="21136">
      <c r="F21136" s="9"/>
      <c r="N21136" s="50"/>
      <c r="O21136" s="50"/>
      <c r="P21136" s="50"/>
      <c r="Q21136" s="50" t="s">
        <v>368</v>
      </c>
      <c r="R21136" s="9" t="s">
        <v>368</v>
      </c>
      <c r="S21136" s="50" t="s">
        <v>368</v>
      </c>
      <c r="T21136" s="9" t="s">
        <v>368</v>
      </c>
      <c r="U21136" s="9" t="s">
        <v>368</v>
      </c>
    </row>
    <row r="21137">
      <c r="F21137" s="9"/>
      <c r="N21137" s="50"/>
      <c r="O21137" s="50"/>
      <c r="P21137" s="50"/>
      <c r="Q21137" s="50" t="s">
        <v>368</v>
      </c>
      <c r="R21137" s="9" t="s">
        <v>368</v>
      </c>
      <c r="S21137" s="50" t="s">
        <v>368</v>
      </c>
      <c r="T21137" s="9" t="s">
        <v>368</v>
      </c>
      <c r="U21137" s="9" t="s">
        <v>368</v>
      </c>
    </row>
    <row r="21138">
      <c r="F21138" s="9"/>
      <c r="N21138" s="50"/>
      <c r="O21138" s="50"/>
      <c r="P21138" s="50"/>
      <c r="Q21138" s="50" t="s">
        <v>368</v>
      </c>
      <c r="R21138" s="9" t="s">
        <v>368</v>
      </c>
      <c r="S21138" s="50" t="s">
        <v>368</v>
      </c>
      <c r="T21138" s="9" t="s">
        <v>368</v>
      </c>
      <c r="U21138" s="9" t="s">
        <v>368</v>
      </c>
    </row>
    <row r="21139">
      <c r="F21139" s="9"/>
      <c r="N21139" s="50"/>
      <c r="O21139" s="50"/>
      <c r="P21139" s="50"/>
      <c r="Q21139" s="50" t="s">
        <v>368</v>
      </c>
      <c r="R21139" s="9" t="s">
        <v>368</v>
      </c>
      <c r="S21139" s="50" t="s">
        <v>368</v>
      </c>
      <c r="T21139" s="9" t="s">
        <v>368</v>
      </c>
      <c r="U21139" s="9" t="s">
        <v>368</v>
      </c>
    </row>
    <row r="21140">
      <c r="F21140" s="9"/>
      <c r="N21140" s="50"/>
      <c r="O21140" s="50"/>
      <c r="P21140" s="50"/>
      <c r="Q21140" s="50" t="s">
        <v>368</v>
      </c>
      <c r="R21140" s="9" t="s">
        <v>368</v>
      </c>
      <c r="S21140" s="50" t="s">
        <v>368</v>
      </c>
      <c r="T21140" s="9" t="s">
        <v>368</v>
      </c>
      <c r="U21140" s="9" t="s">
        <v>368</v>
      </c>
    </row>
    <row r="21141">
      <c r="F21141" s="9"/>
      <c r="N21141" s="50"/>
      <c r="O21141" s="50"/>
      <c r="P21141" s="50"/>
      <c r="Q21141" s="50" t="s">
        <v>368</v>
      </c>
      <c r="R21141" s="9" t="s">
        <v>368</v>
      </c>
      <c r="S21141" s="50" t="s">
        <v>368</v>
      </c>
      <c r="T21141" s="9" t="s">
        <v>368</v>
      </c>
      <c r="U21141" s="9" t="s">
        <v>368</v>
      </c>
    </row>
    <row r="21142">
      <c r="F21142" s="9"/>
      <c r="N21142" s="50"/>
      <c r="O21142" s="50"/>
      <c r="P21142" s="50"/>
      <c r="Q21142" s="50" t="s">
        <v>368</v>
      </c>
      <c r="R21142" s="9" t="s">
        <v>368</v>
      </c>
      <c r="S21142" s="50" t="s">
        <v>368</v>
      </c>
      <c r="T21142" s="9" t="s">
        <v>368</v>
      </c>
      <c r="U21142" s="9" t="s">
        <v>368</v>
      </c>
    </row>
    <row r="21143">
      <c r="F21143" s="9"/>
      <c r="N21143" s="50"/>
      <c r="O21143" s="50"/>
      <c r="P21143" s="50"/>
      <c r="Q21143" s="50" t="s">
        <v>368</v>
      </c>
      <c r="R21143" s="9" t="s">
        <v>368</v>
      </c>
      <c r="S21143" s="50" t="s">
        <v>368</v>
      </c>
      <c r="T21143" s="9" t="s">
        <v>368</v>
      </c>
      <c r="U21143" s="9" t="s">
        <v>368</v>
      </c>
    </row>
    <row r="21144">
      <c r="F21144" s="9"/>
      <c r="N21144" s="50"/>
      <c r="O21144" s="50"/>
      <c r="P21144" s="50"/>
      <c r="Q21144" s="50" t="s">
        <v>368</v>
      </c>
      <c r="R21144" s="9" t="s">
        <v>368</v>
      </c>
      <c r="S21144" s="50" t="s">
        <v>368</v>
      </c>
      <c r="T21144" s="9" t="s">
        <v>368</v>
      </c>
      <c r="U21144" s="9" t="s">
        <v>368</v>
      </c>
    </row>
    <row r="21145">
      <c r="F21145" s="9"/>
      <c r="N21145" s="50"/>
      <c r="O21145" s="50"/>
      <c r="P21145" s="50"/>
      <c r="Q21145" s="50" t="s">
        <v>368</v>
      </c>
      <c r="R21145" s="9" t="s">
        <v>368</v>
      </c>
      <c r="S21145" s="50" t="s">
        <v>368</v>
      </c>
      <c r="T21145" s="9" t="s">
        <v>368</v>
      </c>
      <c r="U21145" s="9" t="s">
        <v>368</v>
      </c>
    </row>
    <row r="21146">
      <c r="F21146" s="9"/>
      <c r="N21146" s="50"/>
      <c r="O21146" s="50"/>
      <c r="P21146" s="50"/>
      <c r="Q21146" s="50" t="s">
        <v>368</v>
      </c>
      <c r="R21146" s="9" t="s">
        <v>368</v>
      </c>
      <c r="S21146" s="50" t="s">
        <v>368</v>
      </c>
      <c r="T21146" s="9" t="s">
        <v>368</v>
      </c>
      <c r="U21146" s="9" t="s">
        <v>368</v>
      </c>
    </row>
    <row r="21147">
      <c r="F21147" s="9"/>
      <c r="N21147" s="50"/>
      <c r="O21147" s="50"/>
      <c r="P21147" s="50"/>
      <c r="Q21147" s="50" t="s">
        <v>368</v>
      </c>
      <c r="R21147" s="9" t="s">
        <v>368</v>
      </c>
      <c r="S21147" s="50" t="s">
        <v>368</v>
      </c>
      <c r="T21147" s="9" t="s">
        <v>368</v>
      </c>
      <c r="U21147" s="9" t="s">
        <v>368</v>
      </c>
    </row>
    <row r="21148">
      <c r="F21148" s="9"/>
      <c r="N21148" s="50"/>
      <c r="O21148" s="50"/>
      <c r="P21148" s="50"/>
      <c r="Q21148" s="50" t="s">
        <v>368</v>
      </c>
      <c r="R21148" s="9" t="s">
        <v>368</v>
      </c>
      <c r="S21148" s="50" t="s">
        <v>368</v>
      </c>
      <c r="T21148" s="9" t="s">
        <v>368</v>
      </c>
      <c r="U21148" s="9" t="s">
        <v>368</v>
      </c>
    </row>
    <row r="21149">
      <c r="F21149" s="9"/>
      <c r="N21149" s="50"/>
      <c r="O21149" s="50"/>
      <c r="P21149" s="50"/>
      <c r="Q21149" s="50" t="s">
        <v>368</v>
      </c>
      <c r="R21149" s="9" t="s">
        <v>368</v>
      </c>
      <c r="S21149" s="50" t="s">
        <v>368</v>
      </c>
      <c r="T21149" s="9" t="s">
        <v>368</v>
      </c>
      <c r="U21149" s="9" t="s">
        <v>368</v>
      </c>
    </row>
    <row r="21150">
      <c r="F21150" s="9"/>
      <c r="N21150" s="50"/>
      <c r="O21150" s="50"/>
      <c r="P21150" s="50"/>
      <c r="Q21150" s="50" t="s">
        <v>368</v>
      </c>
      <c r="R21150" s="9" t="s">
        <v>368</v>
      </c>
      <c r="S21150" s="50" t="s">
        <v>368</v>
      </c>
      <c r="T21150" s="9" t="s">
        <v>368</v>
      </c>
      <c r="U21150" s="9" t="s">
        <v>368</v>
      </c>
    </row>
    <row r="21151">
      <c r="F21151" s="9"/>
      <c r="N21151" s="50"/>
      <c r="O21151" s="50"/>
      <c r="P21151" s="50"/>
      <c r="Q21151" s="50" t="s">
        <v>368</v>
      </c>
      <c r="R21151" s="9" t="s">
        <v>368</v>
      </c>
      <c r="S21151" s="50" t="s">
        <v>368</v>
      </c>
      <c r="T21151" s="9" t="s">
        <v>368</v>
      </c>
      <c r="U21151" s="9" t="s">
        <v>368</v>
      </c>
    </row>
    <row r="21152">
      <c r="F21152" s="9"/>
      <c r="N21152" s="50"/>
      <c r="O21152" s="50"/>
      <c r="P21152" s="50"/>
      <c r="Q21152" s="50" t="s">
        <v>368</v>
      </c>
      <c r="R21152" s="9" t="s">
        <v>368</v>
      </c>
      <c r="S21152" s="50" t="s">
        <v>368</v>
      </c>
      <c r="T21152" s="9" t="s">
        <v>368</v>
      </c>
      <c r="U21152" s="9" t="s">
        <v>368</v>
      </c>
    </row>
    <row r="21153">
      <c r="F21153" s="9"/>
      <c r="N21153" s="50"/>
      <c r="O21153" s="50"/>
      <c r="P21153" s="50"/>
      <c r="Q21153" s="50" t="s">
        <v>368</v>
      </c>
      <c r="R21153" s="9" t="s">
        <v>368</v>
      </c>
      <c r="S21153" s="50" t="s">
        <v>368</v>
      </c>
      <c r="T21153" s="9" t="s">
        <v>368</v>
      </c>
      <c r="U21153" s="9" t="s">
        <v>368</v>
      </c>
    </row>
    <row r="21154">
      <c r="F21154" s="9"/>
      <c r="N21154" s="50"/>
      <c r="O21154" s="50"/>
      <c r="P21154" s="50"/>
      <c r="Q21154" s="50" t="s">
        <v>368</v>
      </c>
      <c r="R21154" s="9" t="s">
        <v>368</v>
      </c>
      <c r="S21154" s="50" t="s">
        <v>368</v>
      </c>
      <c r="T21154" s="9" t="s">
        <v>368</v>
      </c>
      <c r="U21154" s="9" t="s">
        <v>368</v>
      </c>
    </row>
    <row r="21155">
      <c r="F21155" s="9"/>
      <c r="N21155" s="50"/>
      <c r="O21155" s="50"/>
      <c r="P21155" s="50"/>
      <c r="Q21155" s="50" t="s">
        <v>368</v>
      </c>
      <c r="R21155" s="9" t="s">
        <v>368</v>
      </c>
      <c r="S21155" s="50" t="s">
        <v>368</v>
      </c>
      <c r="T21155" s="9" t="s">
        <v>368</v>
      </c>
      <c r="U21155" s="9" t="s">
        <v>368</v>
      </c>
    </row>
    <row r="21156">
      <c r="F21156" s="9"/>
      <c r="N21156" s="50"/>
      <c r="O21156" s="50"/>
      <c r="P21156" s="50"/>
      <c r="Q21156" s="50" t="s">
        <v>368</v>
      </c>
      <c r="R21156" s="9" t="s">
        <v>368</v>
      </c>
      <c r="S21156" s="50" t="s">
        <v>368</v>
      </c>
      <c r="T21156" s="9" t="s">
        <v>368</v>
      </c>
      <c r="U21156" s="9" t="s">
        <v>368</v>
      </c>
    </row>
    <row r="21157">
      <c r="F21157" s="9"/>
      <c r="N21157" s="50"/>
      <c r="O21157" s="50"/>
      <c r="P21157" s="50"/>
      <c r="Q21157" s="50" t="s">
        <v>368</v>
      </c>
      <c r="R21157" s="9" t="s">
        <v>368</v>
      </c>
      <c r="S21157" s="50" t="s">
        <v>368</v>
      </c>
      <c r="T21157" s="9" t="s">
        <v>368</v>
      </c>
      <c r="U21157" s="9" t="s">
        <v>368</v>
      </c>
    </row>
    <row r="21158">
      <c r="F21158" s="9"/>
      <c r="N21158" s="50"/>
      <c r="O21158" s="50"/>
      <c r="P21158" s="50"/>
      <c r="Q21158" s="50" t="s">
        <v>368</v>
      </c>
      <c r="R21158" s="9" t="s">
        <v>368</v>
      </c>
      <c r="S21158" s="50" t="s">
        <v>368</v>
      </c>
      <c r="T21158" s="9" t="s">
        <v>368</v>
      </c>
      <c r="U21158" s="9" t="s">
        <v>368</v>
      </c>
    </row>
    <row r="21159">
      <c r="F21159" s="9"/>
      <c r="N21159" s="50"/>
      <c r="O21159" s="50"/>
      <c r="P21159" s="50"/>
      <c r="Q21159" s="50" t="s">
        <v>368</v>
      </c>
      <c r="R21159" s="9" t="s">
        <v>368</v>
      </c>
      <c r="S21159" s="50" t="s">
        <v>368</v>
      </c>
      <c r="T21159" s="9" t="s">
        <v>368</v>
      </c>
      <c r="U21159" s="9" t="s">
        <v>368</v>
      </c>
    </row>
    <row r="21160">
      <c r="F21160" s="9"/>
      <c r="N21160" s="50"/>
      <c r="O21160" s="50"/>
      <c r="P21160" s="50"/>
      <c r="Q21160" s="50" t="s">
        <v>368</v>
      </c>
      <c r="R21160" s="9" t="s">
        <v>368</v>
      </c>
      <c r="S21160" s="50" t="s">
        <v>368</v>
      </c>
      <c r="T21160" s="9" t="s">
        <v>368</v>
      </c>
      <c r="U21160" s="9" t="s">
        <v>368</v>
      </c>
    </row>
    <row r="21161">
      <c r="F21161" s="9"/>
      <c r="N21161" s="50"/>
      <c r="O21161" s="50"/>
      <c r="P21161" s="50"/>
      <c r="Q21161" s="50" t="s">
        <v>368</v>
      </c>
      <c r="R21161" s="9" t="s">
        <v>368</v>
      </c>
      <c r="S21161" s="50" t="s">
        <v>368</v>
      </c>
      <c r="T21161" s="9" t="s">
        <v>368</v>
      </c>
      <c r="U21161" s="9" t="s">
        <v>368</v>
      </c>
    </row>
    <row r="21162">
      <c r="F21162" s="9"/>
      <c r="N21162" s="50"/>
      <c r="O21162" s="50"/>
      <c r="P21162" s="50"/>
      <c r="Q21162" s="50" t="s">
        <v>368</v>
      </c>
      <c r="R21162" s="9" t="s">
        <v>368</v>
      </c>
      <c r="S21162" s="50" t="s">
        <v>368</v>
      </c>
      <c r="T21162" s="9" t="s">
        <v>368</v>
      </c>
      <c r="U21162" s="9" t="s">
        <v>368</v>
      </c>
    </row>
    <row r="21163">
      <c r="F21163" s="9"/>
      <c r="N21163" s="50"/>
      <c r="O21163" s="50"/>
      <c r="P21163" s="50"/>
      <c r="Q21163" s="50" t="s">
        <v>368</v>
      </c>
      <c r="R21163" s="9" t="s">
        <v>368</v>
      </c>
      <c r="S21163" s="50" t="s">
        <v>368</v>
      </c>
      <c r="T21163" s="9" t="s">
        <v>368</v>
      </c>
      <c r="U21163" s="9" t="s">
        <v>368</v>
      </c>
    </row>
    <row r="21164">
      <c r="F21164" s="9"/>
      <c r="N21164" s="50"/>
      <c r="O21164" s="50"/>
      <c r="P21164" s="50"/>
      <c r="Q21164" s="50" t="s">
        <v>368</v>
      </c>
      <c r="R21164" s="9" t="s">
        <v>368</v>
      </c>
      <c r="S21164" s="50" t="s">
        <v>368</v>
      </c>
      <c r="T21164" s="9" t="s">
        <v>368</v>
      </c>
      <c r="U21164" s="9" t="s">
        <v>368</v>
      </c>
    </row>
    <row r="21165">
      <c r="F21165" s="9"/>
      <c r="N21165" s="50"/>
      <c r="O21165" s="50"/>
      <c r="P21165" s="50"/>
      <c r="Q21165" s="50" t="s">
        <v>368</v>
      </c>
      <c r="R21165" s="9" t="s">
        <v>368</v>
      </c>
      <c r="S21165" s="50" t="s">
        <v>368</v>
      </c>
      <c r="T21165" s="9" t="s">
        <v>368</v>
      </c>
      <c r="U21165" s="9" t="s">
        <v>368</v>
      </c>
    </row>
    <row r="21166">
      <c r="F21166" s="9"/>
      <c r="N21166" s="50"/>
      <c r="O21166" s="50"/>
      <c r="P21166" s="50"/>
      <c r="Q21166" s="50" t="s">
        <v>368</v>
      </c>
      <c r="R21166" s="9" t="s">
        <v>368</v>
      </c>
      <c r="S21166" s="50" t="s">
        <v>368</v>
      </c>
      <c r="T21166" s="9" t="s">
        <v>368</v>
      </c>
      <c r="U21166" s="9" t="s">
        <v>368</v>
      </c>
    </row>
    <row r="21167">
      <c r="F21167" s="9"/>
      <c r="N21167" s="50"/>
      <c r="O21167" s="50"/>
      <c r="P21167" s="50"/>
      <c r="Q21167" s="50" t="s">
        <v>368</v>
      </c>
      <c r="R21167" s="9" t="s">
        <v>368</v>
      </c>
      <c r="S21167" s="50" t="s">
        <v>368</v>
      </c>
      <c r="T21167" s="9" t="s">
        <v>368</v>
      </c>
      <c r="U21167" s="9" t="s">
        <v>368</v>
      </c>
    </row>
    <row r="21168">
      <c r="F21168" s="9"/>
      <c r="N21168" s="50"/>
      <c r="O21168" s="50"/>
      <c r="P21168" s="50"/>
      <c r="Q21168" s="50" t="s">
        <v>368</v>
      </c>
      <c r="R21168" s="9" t="s">
        <v>368</v>
      </c>
      <c r="S21168" s="50" t="s">
        <v>368</v>
      </c>
      <c r="T21168" s="9" t="s">
        <v>368</v>
      </c>
      <c r="U21168" s="9" t="s">
        <v>368</v>
      </c>
    </row>
    <row r="21169">
      <c r="F21169" s="9"/>
      <c r="N21169" s="50"/>
      <c r="O21169" s="50"/>
      <c r="P21169" s="50"/>
      <c r="Q21169" s="50" t="s">
        <v>368</v>
      </c>
      <c r="R21169" s="9" t="s">
        <v>368</v>
      </c>
      <c r="S21169" s="50" t="s">
        <v>368</v>
      </c>
      <c r="T21169" s="9" t="s">
        <v>368</v>
      </c>
      <c r="U21169" s="9" t="s">
        <v>368</v>
      </c>
    </row>
    <row r="21170">
      <c r="F21170" s="9"/>
      <c r="N21170" s="50"/>
      <c r="O21170" s="50"/>
      <c r="P21170" s="50"/>
      <c r="Q21170" s="50" t="s">
        <v>368</v>
      </c>
      <c r="R21170" s="9" t="s">
        <v>368</v>
      </c>
      <c r="S21170" s="50" t="s">
        <v>368</v>
      </c>
      <c r="T21170" s="9" t="s">
        <v>368</v>
      </c>
      <c r="U21170" s="9" t="s">
        <v>368</v>
      </c>
    </row>
    <row r="21171">
      <c r="F21171" s="9"/>
      <c r="N21171" s="50"/>
      <c r="O21171" s="50"/>
      <c r="P21171" s="50"/>
      <c r="Q21171" s="50" t="s">
        <v>368</v>
      </c>
      <c r="R21171" s="9" t="s">
        <v>368</v>
      </c>
      <c r="S21171" s="50" t="s">
        <v>368</v>
      </c>
      <c r="T21171" s="9" t="s">
        <v>368</v>
      </c>
      <c r="U21171" s="9" t="s">
        <v>368</v>
      </c>
    </row>
    <row r="21172">
      <c r="F21172" s="9"/>
      <c r="N21172" s="50"/>
      <c r="O21172" s="50"/>
      <c r="P21172" s="50"/>
      <c r="Q21172" s="50" t="s">
        <v>368</v>
      </c>
      <c r="R21172" s="9" t="s">
        <v>368</v>
      </c>
      <c r="S21172" s="50" t="s">
        <v>368</v>
      </c>
      <c r="T21172" s="9" t="s">
        <v>368</v>
      </c>
      <c r="U21172" s="9" t="s">
        <v>368</v>
      </c>
    </row>
    <row r="21173">
      <c r="F21173" s="9"/>
      <c r="N21173" s="50"/>
      <c r="O21173" s="50"/>
      <c r="P21173" s="50"/>
      <c r="Q21173" s="50" t="s">
        <v>368</v>
      </c>
      <c r="R21173" s="9" t="s">
        <v>368</v>
      </c>
      <c r="S21173" s="50" t="s">
        <v>368</v>
      </c>
      <c r="T21173" s="9" t="s">
        <v>368</v>
      </c>
      <c r="U21173" s="9" t="s">
        <v>368</v>
      </c>
    </row>
    <row r="21174">
      <c r="F21174" s="9"/>
      <c r="N21174" s="50"/>
      <c r="O21174" s="50"/>
      <c r="P21174" s="50"/>
      <c r="Q21174" s="50" t="s">
        <v>368</v>
      </c>
      <c r="R21174" s="9" t="s">
        <v>368</v>
      </c>
      <c r="S21174" s="50" t="s">
        <v>368</v>
      </c>
      <c r="T21174" s="9" t="s">
        <v>368</v>
      </c>
      <c r="U21174" s="9" t="s">
        <v>368</v>
      </c>
    </row>
    <row r="21175">
      <c r="F21175" s="9"/>
      <c r="N21175" s="50"/>
      <c r="O21175" s="50"/>
      <c r="P21175" s="50"/>
      <c r="Q21175" s="50" t="s">
        <v>368</v>
      </c>
      <c r="R21175" s="9" t="s">
        <v>368</v>
      </c>
      <c r="S21175" s="50" t="s">
        <v>368</v>
      </c>
      <c r="T21175" s="9" t="s">
        <v>368</v>
      </c>
      <c r="U21175" s="9" t="s">
        <v>368</v>
      </c>
    </row>
    <row r="21176">
      <c r="F21176" s="9"/>
      <c r="N21176" s="50"/>
      <c r="O21176" s="50"/>
      <c r="P21176" s="50"/>
      <c r="Q21176" s="50" t="s">
        <v>368</v>
      </c>
      <c r="R21176" s="9" t="s">
        <v>368</v>
      </c>
      <c r="S21176" s="50" t="s">
        <v>368</v>
      </c>
      <c r="T21176" s="9" t="s">
        <v>368</v>
      </c>
      <c r="U21176" s="9" t="s">
        <v>368</v>
      </c>
    </row>
    <row r="21177">
      <c r="F21177" s="9"/>
      <c r="N21177" s="50"/>
      <c r="O21177" s="50"/>
      <c r="P21177" s="50"/>
      <c r="Q21177" s="50" t="s">
        <v>368</v>
      </c>
      <c r="R21177" s="9" t="s">
        <v>368</v>
      </c>
      <c r="S21177" s="50" t="s">
        <v>368</v>
      </c>
      <c r="T21177" s="9" t="s">
        <v>368</v>
      </c>
      <c r="U21177" s="9" t="s">
        <v>368</v>
      </c>
    </row>
    <row r="21178">
      <c r="F21178" s="9"/>
      <c r="N21178" s="50"/>
      <c r="O21178" s="50"/>
      <c r="P21178" s="50"/>
      <c r="Q21178" s="50" t="s">
        <v>368</v>
      </c>
      <c r="R21178" s="9" t="s">
        <v>368</v>
      </c>
      <c r="S21178" s="50" t="s">
        <v>368</v>
      </c>
      <c r="T21178" s="9" t="s">
        <v>368</v>
      </c>
      <c r="U21178" s="9" t="s">
        <v>368</v>
      </c>
    </row>
    <row r="21179">
      <c r="F21179" s="9"/>
      <c r="N21179" s="50"/>
      <c r="O21179" s="50"/>
      <c r="P21179" s="50"/>
      <c r="Q21179" s="50" t="s">
        <v>368</v>
      </c>
      <c r="R21179" s="9" t="s">
        <v>368</v>
      </c>
      <c r="S21179" s="50" t="s">
        <v>368</v>
      </c>
      <c r="T21179" s="9" t="s">
        <v>368</v>
      </c>
      <c r="U21179" s="9" t="s">
        <v>368</v>
      </c>
    </row>
    <row r="21180">
      <c r="F21180" s="9"/>
      <c r="N21180" s="50"/>
      <c r="O21180" s="50"/>
      <c r="P21180" s="50"/>
      <c r="Q21180" s="50" t="s">
        <v>368</v>
      </c>
      <c r="R21180" s="9" t="s">
        <v>368</v>
      </c>
      <c r="S21180" s="50" t="s">
        <v>368</v>
      </c>
      <c r="T21180" s="9" t="s">
        <v>368</v>
      </c>
      <c r="U21180" s="9" t="s">
        <v>368</v>
      </c>
    </row>
    <row r="21181">
      <c r="F21181" s="9"/>
      <c r="N21181" s="50"/>
      <c r="O21181" s="50"/>
      <c r="P21181" s="50"/>
      <c r="Q21181" s="50" t="s">
        <v>368</v>
      </c>
      <c r="R21181" s="9" t="s">
        <v>368</v>
      </c>
      <c r="S21181" s="50" t="s">
        <v>368</v>
      </c>
      <c r="T21181" s="9" t="s">
        <v>368</v>
      </c>
      <c r="U21181" s="9" t="s">
        <v>368</v>
      </c>
    </row>
    <row r="21182">
      <c r="F21182" s="9"/>
      <c r="N21182" s="50"/>
      <c r="O21182" s="50"/>
      <c r="P21182" s="50"/>
      <c r="Q21182" s="50" t="s">
        <v>368</v>
      </c>
      <c r="R21182" s="9" t="s">
        <v>368</v>
      </c>
      <c r="S21182" s="50" t="s">
        <v>368</v>
      </c>
      <c r="T21182" s="9" t="s">
        <v>368</v>
      </c>
      <c r="U21182" s="9" t="s">
        <v>368</v>
      </c>
    </row>
    <row r="21183">
      <c r="F21183" s="9"/>
      <c r="N21183" s="50"/>
      <c r="O21183" s="50"/>
      <c r="P21183" s="50"/>
      <c r="Q21183" s="50" t="s">
        <v>368</v>
      </c>
      <c r="R21183" s="9" t="s">
        <v>368</v>
      </c>
      <c r="S21183" s="50" t="s">
        <v>368</v>
      </c>
      <c r="T21183" s="9" t="s">
        <v>368</v>
      </c>
      <c r="U21183" s="9" t="s">
        <v>368</v>
      </c>
    </row>
    <row r="21184">
      <c r="F21184" s="9"/>
      <c r="N21184" s="50"/>
      <c r="O21184" s="50"/>
      <c r="P21184" s="50"/>
      <c r="Q21184" s="50" t="s">
        <v>368</v>
      </c>
      <c r="R21184" s="9" t="s">
        <v>368</v>
      </c>
      <c r="S21184" s="50" t="s">
        <v>368</v>
      </c>
      <c r="T21184" s="9" t="s">
        <v>368</v>
      </c>
      <c r="U21184" s="9" t="s">
        <v>368</v>
      </c>
    </row>
    <row r="21185">
      <c r="F21185" s="9"/>
      <c r="N21185" s="50"/>
      <c r="O21185" s="50"/>
      <c r="P21185" s="50"/>
      <c r="Q21185" s="50" t="s">
        <v>368</v>
      </c>
      <c r="R21185" s="9" t="s">
        <v>368</v>
      </c>
      <c r="S21185" s="50" t="s">
        <v>368</v>
      </c>
      <c r="T21185" s="9" t="s">
        <v>368</v>
      </c>
      <c r="U21185" s="9" t="s">
        <v>368</v>
      </c>
    </row>
    <row r="21186">
      <c r="F21186" s="9"/>
      <c r="N21186" s="50"/>
      <c r="O21186" s="50"/>
      <c r="P21186" s="50"/>
      <c r="Q21186" s="50" t="s">
        <v>368</v>
      </c>
      <c r="R21186" s="9" t="s">
        <v>368</v>
      </c>
      <c r="S21186" s="50" t="s">
        <v>368</v>
      </c>
      <c r="T21186" s="9" t="s">
        <v>368</v>
      </c>
      <c r="U21186" s="9" t="s">
        <v>368</v>
      </c>
    </row>
    <row r="21187">
      <c r="F21187" s="9"/>
      <c r="N21187" s="50"/>
      <c r="O21187" s="50"/>
      <c r="P21187" s="50"/>
      <c r="Q21187" s="50" t="s">
        <v>368</v>
      </c>
      <c r="R21187" s="9" t="s">
        <v>368</v>
      </c>
      <c r="S21187" s="50" t="s">
        <v>368</v>
      </c>
      <c r="T21187" s="9" t="s">
        <v>368</v>
      </c>
      <c r="U21187" s="9" t="s">
        <v>368</v>
      </c>
    </row>
    <row r="21188">
      <c r="F21188" s="9"/>
      <c r="N21188" s="50"/>
      <c r="O21188" s="50"/>
      <c r="P21188" s="50"/>
      <c r="Q21188" s="50" t="s">
        <v>368</v>
      </c>
      <c r="R21188" s="9" t="s">
        <v>368</v>
      </c>
      <c r="S21188" s="50" t="s">
        <v>368</v>
      </c>
      <c r="T21188" s="9" t="s">
        <v>368</v>
      </c>
      <c r="U21188" s="9" t="s">
        <v>368</v>
      </c>
    </row>
    <row r="21189">
      <c r="F21189" s="9"/>
      <c r="N21189" s="50"/>
      <c r="O21189" s="50"/>
      <c r="P21189" s="50"/>
      <c r="Q21189" s="50" t="s">
        <v>368</v>
      </c>
      <c r="R21189" s="9" t="s">
        <v>368</v>
      </c>
      <c r="S21189" s="50" t="s">
        <v>368</v>
      </c>
      <c r="T21189" s="9" t="s">
        <v>368</v>
      </c>
      <c r="U21189" s="9" t="s">
        <v>368</v>
      </c>
    </row>
    <row r="21190">
      <c r="F21190" s="9"/>
      <c r="N21190" s="50"/>
      <c r="O21190" s="50"/>
      <c r="P21190" s="50"/>
      <c r="Q21190" s="50" t="s">
        <v>368</v>
      </c>
      <c r="R21190" s="9" t="s">
        <v>368</v>
      </c>
      <c r="S21190" s="50" t="s">
        <v>368</v>
      </c>
      <c r="T21190" s="9" t="s">
        <v>368</v>
      </c>
      <c r="U21190" s="9" t="s">
        <v>368</v>
      </c>
    </row>
    <row r="21191">
      <c r="F21191" s="9"/>
      <c r="N21191" s="50"/>
      <c r="O21191" s="50"/>
      <c r="P21191" s="50"/>
      <c r="Q21191" s="50" t="s">
        <v>368</v>
      </c>
      <c r="R21191" s="9" t="s">
        <v>368</v>
      </c>
      <c r="S21191" s="50" t="s">
        <v>368</v>
      </c>
      <c r="T21191" s="9" t="s">
        <v>368</v>
      </c>
      <c r="U21191" s="9" t="s">
        <v>368</v>
      </c>
    </row>
    <row r="21192">
      <c r="F21192" s="9"/>
      <c r="N21192" s="50"/>
      <c r="O21192" s="50"/>
      <c r="P21192" s="50"/>
      <c r="Q21192" s="50" t="s">
        <v>368</v>
      </c>
      <c r="R21192" s="9" t="s">
        <v>368</v>
      </c>
      <c r="S21192" s="50" t="s">
        <v>368</v>
      </c>
      <c r="T21192" s="9" t="s">
        <v>368</v>
      </c>
      <c r="U21192" s="9" t="s">
        <v>368</v>
      </c>
    </row>
    <row r="21193">
      <c r="F21193" s="9"/>
      <c r="N21193" s="50"/>
      <c r="O21193" s="50"/>
      <c r="P21193" s="50"/>
      <c r="Q21193" s="50" t="s">
        <v>368</v>
      </c>
      <c r="R21193" s="9" t="s">
        <v>368</v>
      </c>
      <c r="S21193" s="50" t="s">
        <v>368</v>
      </c>
      <c r="T21193" s="9" t="s">
        <v>368</v>
      </c>
      <c r="U21193" s="9" t="s">
        <v>368</v>
      </c>
    </row>
    <row r="21194">
      <c r="F21194" s="9"/>
      <c r="N21194" s="50"/>
      <c r="O21194" s="50"/>
      <c r="P21194" s="50"/>
      <c r="Q21194" s="50" t="s">
        <v>368</v>
      </c>
      <c r="R21194" s="9" t="s">
        <v>368</v>
      </c>
      <c r="S21194" s="50" t="s">
        <v>368</v>
      </c>
      <c r="T21194" s="9" t="s">
        <v>368</v>
      </c>
      <c r="U21194" s="9" t="s">
        <v>368</v>
      </c>
    </row>
    <row r="21195">
      <c r="F21195" s="9"/>
      <c r="N21195" s="50"/>
      <c r="O21195" s="50"/>
      <c r="P21195" s="50"/>
      <c r="Q21195" s="50" t="s">
        <v>368</v>
      </c>
      <c r="R21195" s="9" t="s">
        <v>368</v>
      </c>
      <c r="S21195" s="50" t="s">
        <v>368</v>
      </c>
      <c r="T21195" s="9" t="s">
        <v>368</v>
      </c>
      <c r="U21195" s="9" t="s">
        <v>368</v>
      </c>
    </row>
    <row r="21196">
      <c r="F21196" s="9"/>
      <c r="N21196" s="50"/>
      <c r="O21196" s="50"/>
      <c r="P21196" s="50"/>
      <c r="Q21196" s="50" t="s">
        <v>368</v>
      </c>
      <c r="R21196" s="9" t="s">
        <v>368</v>
      </c>
      <c r="S21196" s="50" t="s">
        <v>368</v>
      </c>
      <c r="T21196" s="9" t="s">
        <v>368</v>
      </c>
      <c r="U21196" s="9" t="s">
        <v>368</v>
      </c>
    </row>
    <row r="21197">
      <c r="F21197" s="9"/>
      <c r="N21197" s="50"/>
      <c r="O21197" s="50"/>
      <c r="P21197" s="50"/>
      <c r="Q21197" s="50" t="s">
        <v>368</v>
      </c>
      <c r="R21197" s="9" t="s">
        <v>368</v>
      </c>
      <c r="S21197" s="50" t="s">
        <v>368</v>
      </c>
      <c r="T21197" s="9" t="s">
        <v>368</v>
      </c>
      <c r="U21197" s="9" t="s">
        <v>368</v>
      </c>
    </row>
    <row r="21198">
      <c r="F21198" s="9"/>
      <c r="N21198" s="50"/>
      <c r="O21198" s="50"/>
      <c r="P21198" s="50"/>
      <c r="Q21198" s="50" t="s">
        <v>368</v>
      </c>
      <c r="R21198" s="9" t="s">
        <v>368</v>
      </c>
      <c r="S21198" s="50" t="s">
        <v>368</v>
      </c>
      <c r="T21198" s="9" t="s">
        <v>368</v>
      </c>
      <c r="U21198" s="9" t="s">
        <v>368</v>
      </c>
    </row>
    <row r="21199">
      <c r="F21199" s="9"/>
      <c r="N21199" s="50"/>
      <c r="O21199" s="50"/>
      <c r="P21199" s="50"/>
      <c r="Q21199" s="50" t="s">
        <v>368</v>
      </c>
      <c r="R21199" s="9" t="s">
        <v>368</v>
      </c>
      <c r="S21199" s="50" t="s">
        <v>368</v>
      </c>
      <c r="T21199" s="9" t="s">
        <v>368</v>
      </c>
      <c r="U21199" s="9" t="s">
        <v>368</v>
      </c>
    </row>
    <row r="21200">
      <c r="F21200" s="9"/>
      <c r="N21200" s="50"/>
      <c r="O21200" s="50"/>
      <c r="P21200" s="50"/>
      <c r="Q21200" s="50" t="s">
        <v>368</v>
      </c>
      <c r="R21200" s="9" t="s">
        <v>368</v>
      </c>
      <c r="S21200" s="50" t="s">
        <v>368</v>
      </c>
      <c r="T21200" s="9" t="s">
        <v>368</v>
      </c>
      <c r="U21200" s="9" t="s">
        <v>368</v>
      </c>
    </row>
    <row r="21201">
      <c r="F21201" s="9"/>
      <c r="N21201" s="50"/>
      <c r="O21201" s="50"/>
      <c r="P21201" s="50"/>
      <c r="Q21201" s="50" t="s">
        <v>368</v>
      </c>
      <c r="R21201" s="9" t="s">
        <v>368</v>
      </c>
      <c r="S21201" s="50" t="s">
        <v>368</v>
      </c>
      <c r="T21201" s="9" t="s">
        <v>368</v>
      </c>
      <c r="U21201" s="9" t="s">
        <v>368</v>
      </c>
    </row>
    <row r="21202">
      <c r="F21202" s="9"/>
      <c r="N21202" s="50"/>
      <c r="O21202" s="50"/>
      <c r="P21202" s="50"/>
      <c r="Q21202" s="50" t="s">
        <v>368</v>
      </c>
      <c r="R21202" s="9" t="s">
        <v>368</v>
      </c>
      <c r="S21202" s="50" t="s">
        <v>368</v>
      </c>
      <c r="T21202" s="9" t="s">
        <v>368</v>
      </c>
      <c r="U21202" s="9" t="s">
        <v>368</v>
      </c>
    </row>
    <row r="21203">
      <c r="F21203" s="9"/>
      <c r="N21203" s="50"/>
      <c r="O21203" s="50"/>
      <c r="P21203" s="50"/>
      <c r="Q21203" s="50" t="s">
        <v>368</v>
      </c>
      <c r="R21203" s="9" t="s">
        <v>368</v>
      </c>
      <c r="S21203" s="50" t="s">
        <v>368</v>
      </c>
      <c r="T21203" s="9" t="s">
        <v>368</v>
      </c>
      <c r="U21203" s="9" t="s">
        <v>368</v>
      </c>
    </row>
    <row r="21204">
      <c r="F21204" s="9"/>
      <c r="N21204" s="50"/>
      <c r="O21204" s="50"/>
      <c r="P21204" s="50"/>
      <c r="Q21204" s="50" t="s">
        <v>368</v>
      </c>
      <c r="R21204" s="9" t="s">
        <v>368</v>
      </c>
      <c r="S21204" s="50" t="s">
        <v>368</v>
      </c>
      <c r="T21204" s="9" t="s">
        <v>368</v>
      </c>
      <c r="U21204" s="9" t="s">
        <v>368</v>
      </c>
    </row>
    <row r="21205">
      <c r="F21205" s="9"/>
      <c r="N21205" s="50"/>
      <c r="O21205" s="50"/>
      <c r="P21205" s="50"/>
      <c r="Q21205" s="50" t="s">
        <v>368</v>
      </c>
      <c r="R21205" s="9" t="s">
        <v>368</v>
      </c>
      <c r="S21205" s="50" t="s">
        <v>368</v>
      </c>
      <c r="T21205" s="9" t="s">
        <v>368</v>
      </c>
      <c r="U21205" s="9" t="s">
        <v>368</v>
      </c>
    </row>
    <row r="21206">
      <c r="F21206" s="9"/>
      <c r="N21206" s="50"/>
      <c r="O21206" s="50"/>
      <c r="P21206" s="50"/>
      <c r="Q21206" s="50" t="s">
        <v>368</v>
      </c>
      <c r="R21206" s="9" t="s">
        <v>368</v>
      </c>
      <c r="S21206" s="50" t="s">
        <v>368</v>
      </c>
      <c r="T21206" s="9" t="s">
        <v>368</v>
      </c>
      <c r="U21206" s="9" t="s">
        <v>368</v>
      </c>
    </row>
    <row r="21207">
      <c r="F21207" s="9"/>
      <c r="N21207" s="50"/>
      <c r="O21207" s="50"/>
      <c r="P21207" s="50"/>
      <c r="Q21207" s="50" t="s">
        <v>368</v>
      </c>
      <c r="R21207" s="9" t="s">
        <v>368</v>
      </c>
      <c r="S21207" s="50" t="s">
        <v>368</v>
      </c>
      <c r="T21207" s="9" t="s">
        <v>368</v>
      </c>
      <c r="U21207" s="9" t="s">
        <v>368</v>
      </c>
    </row>
    <row r="21208">
      <c r="F21208" s="9"/>
      <c r="N21208" s="50"/>
      <c r="O21208" s="50"/>
      <c r="P21208" s="50"/>
      <c r="Q21208" s="50" t="s">
        <v>368</v>
      </c>
      <c r="R21208" s="9" t="s">
        <v>368</v>
      </c>
      <c r="S21208" s="50" t="s">
        <v>368</v>
      </c>
      <c r="T21208" s="9" t="s">
        <v>368</v>
      </c>
      <c r="U21208" s="9" t="s">
        <v>368</v>
      </c>
    </row>
    <row r="21209">
      <c r="F21209" s="9"/>
      <c r="N21209" s="50"/>
      <c r="O21209" s="50"/>
      <c r="P21209" s="50"/>
      <c r="Q21209" s="50" t="s">
        <v>368</v>
      </c>
      <c r="R21209" s="9" t="s">
        <v>368</v>
      </c>
      <c r="S21209" s="50" t="s">
        <v>368</v>
      </c>
      <c r="T21209" s="9" t="s">
        <v>368</v>
      </c>
      <c r="U21209" s="9" t="s">
        <v>368</v>
      </c>
    </row>
    <row r="21210">
      <c r="F21210" s="9"/>
      <c r="N21210" s="50"/>
      <c r="O21210" s="50"/>
      <c r="P21210" s="50"/>
      <c r="Q21210" s="50" t="s">
        <v>368</v>
      </c>
      <c r="R21210" s="9" t="s">
        <v>368</v>
      </c>
      <c r="S21210" s="50" t="s">
        <v>368</v>
      </c>
      <c r="T21210" s="9" t="s">
        <v>368</v>
      </c>
      <c r="U21210" s="9" t="s">
        <v>368</v>
      </c>
    </row>
    <row r="21211">
      <c r="F21211" s="9"/>
      <c r="N21211" s="50"/>
      <c r="O21211" s="50"/>
      <c r="P21211" s="50"/>
      <c r="Q21211" s="50" t="s">
        <v>368</v>
      </c>
      <c r="R21211" s="9" t="s">
        <v>368</v>
      </c>
      <c r="S21211" s="50" t="s">
        <v>368</v>
      </c>
      <c r="T21211" s="9" t="s">
        <v>368</v>
      </c>
      <c r="U21211" s="9" t="s">
        <v>368</v>
      </c>
    </row>
    <row r="21212">
      <c r="F21212" s="9"/>
      <c r="N21212" s="50"/>
      <c r="O21212" s="50"/>
      <c r="P21212" s="50"/>
      <c r="Q21212" s="50" t="s">
        <v>368</v>
      </c>
      <c r="R21212" s="9" t="s">
        <v>368</v>
      </c>
      <c r="S21212" s="50" t="s">
        <v>368</v>
      </c>
      <c r="T21212" s="9" t="s">
        <v>368</v>
      </c>
      <c r="U21212" s="9" t="s">
        <v>368</v>
      </c>
    </row>
    <row r="21213">
      <c r="F21213" s="9"/>
      <c r="N21213" s="50"/>
      <c r="O21213" s="50"/>
      <c r="P21213" s="50"/>
      <c r="Q21213" s="50" t="s">
        <v>368</v>
      </c>
      <c r="R21213" s="9" t="s">
        <v>368</v>
      </c>
      <c r="S21213" s="50" t="s">
        <v>368</v>
      </c>
      <c r="T21213" s="9" t="s">
        <v>368</v>
      </c>
      <c r="U21213" s="9" t="s">
        <v>368</v>
      </c>
    </row>
    <row r="21214">
      <c r="F21214" s="9"/>
      <c r="N21214" s="50"/>
      <c r="O21214" s="50"/>
      <c r="P21214" s="50"/>
      <c r="Q21214" s="50" t="s">
        <v>368</v>
      </c>
      <c r="R21214" s="9" t="s">
        <v>368</v>
      </c>
      <c r="S21214" s="50" t="s">
        <v>368</v>
      </c>
      <c r="T21214" s="9" t="s">
        <v>368</v>
      </c>
      <c r="U21214" s="9" t="s">
        <v>368</v>
      </c>
    </row>
    <row r="21215">
      <c r="F21215" s="9"/>
      <c r="N21215" s="50"/>
      <c r="O21215" s="50"/>
      <c r="P21215" s="50"/>
      <c r="Q21215" s="50" t="s">
        <v>368</v>
      </c>
      <c r="R21215" s="9" t="s">
        <v>368</v>
      </c>
      <c r="S21215" s="50" t="s">
        <v>368</v>
      </c>
      <c r="T21215" s="9" t="s">
        <v>368</v>
      </c>
      <c r="U21215" s="9" t="s">
        <v>368</v>
      </c>
    </row>
    <row r="21216">
      <c r="F21216" s="9"/>
      <c r="N21216" s="50"/>
      <c r="O21216" s="50"/>
      <c r="P21216" s="50"/>
      <c r="Q21216" s="50" t="s">
        <v>368</v>
      </c>
      <c r="R21216" s="9" t="s">
        <v>368</v>
      </c>
      <c r="S21216" s="50" t="s">
        <v>368</v>
      </c>
      <c r="T21216" s="9" t="s">
        <v>368</v>
      </c>
      <c r="U21216" s="9" t="s">
        <v>368</v>
      </c>
    </row>
    <row r="21217">
      <c r="F21217" s="9"/>
      <c r="N21217" s="50"/>
      <c r="O21217" s="50"/>
      <c r="P21217" s="50"/>
      <c r="Q21217" s="50" t="s">
        <v>368</v>
      </c>
      <c r="R21217" s="9" t="s">
        <v>368</v>
      </c>
      <c r="S21217" s="50" t="s">
        <v>368</v>
      </c>
      <c r="T21217" s="9" t="s">
        <v>368</v>
      </c>
      <c r="U21217" s="9" t="s">
        <v>368</v>
      </c>
    </row>
    <row r="21218">
      <c r="F21218" s="9"/>
      <c r="N21218" s="50"/>
      <c r="O21218" s="50"/>
      <c r="P21218" s="50"/>
      <c r="Q21218" s="50" t="s">
        <v>368</v>
      </c>
      <c r="R21218" s="9" t="s">
        <v>368</v>
      </c>
      <c r="S21218" s="50" t="s">
        <v>368</v>
      </c>
      <c r="T21218" s="9" t="s">
        <v>368</v>
      </c>
      <c r="U21218" s="9" t="s">
        <v>368</v>
      </c>
    </row>
    <row r="21219">
      <c r="F21219" s="9"/>
      <c r="N21219" s="50"/>
      <c r="O21219" s="50"/>
      <c r="P21219" s="50"/>
      <c r="Q21219" s="50" t="s">
        <v>368</v>
      </c>
      <c r="R21219" s="9" t="s">
        <v>368</v>
      </c>
      <c r="S21219" s="50" t="s">
        <v>368</v>
      </c>
      <c r="T21219" s="9" t="s">
        <v>368</v>
      </c>
      <c r="U21219" s="9" t="s">
        <v>368</v>
      </c>
    </row>
    <row r="21220">
      <c r="F21220" s="9"/>
      <c r="N21220" s="50"/>
      <c r="O21220" s="50"/>
      <c r="P21220" s="50"/>
      <c r="Q21220" s="50" t="s">
        <v>368</v>
      </c>
      <c r="R21220" s="9" t="s">
        <v>368</v>
      </c>
      <c r="S21220" s="50" t="s">
        <v>368</v>
      </c>
      <c r="T21220" s="9" t="s">
        <v>368</v>
      </c>
      <c r="U21220" s="9" t="s">
        <v>368</v>
      </c>
    </row>
    <row r="21221">
      <c r="F21221" s="9"/>
      <c r="N21221" s="50"/>
      <c r="O21221" s="50"/>
      <c r="P21221" s="50"/>
      <c r="Q21221" s="50" t="s">
        <v>368</v>
      </c>
      <c r="R21221" s="9" t="s">
        <v>368</v>
      </c>
      <c r="S21221" s="50" t="s">
        <v>368</v>
      </c>
      <c r="T21221" s="9" t="s">
        <v>368</v>
      </c>
      <c r="U21221" s="9" t="s">
        <v>368</v>
      </c>
    </row>
    <row r="21222">
      <c r="F21222" s="9"/>
      <c r="N21222" s="50"/>
      <c r="O21222" s="50"/>
      <c r="P21222" s="50"/>
      <c r="Q21222" s="50" t="s">
        <v>368</v>
      </c>
      <c r="R21222" s="9" t="s">
        <v>368</v>
      </c>
      <c r="S21222" s="50" t="s">
        <v>368</v>
      </c>
      <c r="T21222" s="9" t="s">
        <v>368</v>
      </c>
      <c r="U21222" s="9" t="s">
        <v>368</v>
      </c>
    </row>
    <row r="21223">
      <c r="F21223" s="9"/>
      <c r="N21223" s="50"/>
      <c r="O21223" s="50"/>
      <c r="P21223" s="50"/>
      <c r="Q21223" s="50" t="s">
        <v>368</v>
      </c>
      <c r="R21223" s="9" t="s">
        <v>368</v>
      </c>
      <c r="S21223" s="50" t="s">
        <v>368</v>
      </c>
      <c r="T21223" s="9" t="s">
        <v>368</v>
      </c>
      <c r="U21223" s="9" t="s">
        <v>368</v>
      </c>
    </row>
    <row r="21224">
      <c r="F21224" s="9"/>
      <c r="N21224" s="50"/>
      <c r="O21224" s="50"/>
      <c r="P21224" s="50"/>
      <c r="Q21224" s="50" t="s">
        <v>368</v>
      </c>
      <c r="R21224" s="9" t="s">
        <v>368</v>
      </c>
      <c r="S21224" s="50" t="s">
        <v>368</v>
      </c>
      <c r="T21224" s="9" t="s">
        <v>368</v>
      </c>
      <c r="U21224" s="9" t="s">
        <v>368</v>
      </c>
    </row>
    <row r="21225">
      <c r="F21225" s="9"/>
      <c r="N21225" s="50"/>
      <c r="O21225" s="50"/>
      <c r="P21225" s="50"/>
      <c r="Q21225" s="50" t="s">
        <v>368</v>
      </c>
      <c r="R21225" s="9" t="s">
        <v>368</v>
      </c>
      <c r="S21225" s="50" t="s">
        <v>368</v>
      </c>
      <c r="T21225" s="9" t="s">
        <v>368</v>
      </c>
      <c r="U21225" s="9" t="s">
        <v>368</v>
      </c>
    </row>
    <row r="21226">
      <c r="F21226" s="9"/>
      <c r="N21226" s="50"/>
      <c r="O21226" s="50"/>
      <c r="P21226" s="50"/>
      <c r="Q21226" s="50" t="s">
        <v>368</v>
      </c>
      <c r="R21226" s="9" t="s">
        <v>368</v>
      </c>
      <c r="S21226" s="50" t="s">
        <v>368</v>
      </c>
      <c r="T21226" s="9" t="s">
        <v>368</v>
      </c>
      <c r="U21226" s="9" t="s">
        <v>368</v>
      </c>
    </row>
    <row r="21227">
      <c r="F21227" s="9"/>
      <c r="N21227" s="50"/>
      <c r="O21227" s="50"/>
      <c r="P21227" s="50"/>
      <c r="Q21227" s="50" t="s">
        <v>368</v>
      </c>
      <c r="R21227" s="9" t="s">
        <v>368</v>
      </c>
      <c r="S21227" s="50" t="s">
        <v>368</v>
      </c>
      <c r="T21227" s="9" t="s">
        <v>368</v>
      </c>
      <c r="U21227" s="9" t="s">
        <v>368</v>
      </c>
    </row>
    <row r="21228">
      <c r="F21228" s="9"/>
      <c r="N21228" s="50"/>
      <c r="O21228" s="50"/>
      <c r="P21228" s="50"/>
      <c r="Q21228" s="50" t="s">
        <v>368</v>
      </c>
      <c r="R21228" s="9" t="s">
        <v>368</v>
      </c>
      <c r="S21228" s="50" t="s">
        <v>368</v>
      </c>
      <c r="T21228" s="9" t="s">
        <v>368</v>
      </c>
      <c r="U21228" s="9" t="s">
        <v>368</v>
      </c>
    </row>
    <row r="21229">
      <c r="F21229" s="9"/>
      <c r="N21229" s="50"/>
      <c r="O21229" s="50"/>
      <c r="P21229" s="50"/>
      <c r="Q21229" s="50" t="s">
        <v>368</v>
      </c>
      <c r="R21229" s="9" t="s">
        <v>368</v>
      </c>
      <c r="S21229" s="50" t="s">
        <v>368</v>
      </c>
      <c r="T21229" s="9" t="s">
        <v>368</v>
      </c>
      <c r="U21229" s="9" t="s">
        <v>368</v>
      </c>
    </row>
    <row r="21230">
      <c r="F21230" s="9"/>
      <c r="N21230" s="50"/>
      <c r="O21230" s="50"/>
      <c r="P21230" s="50"/>
      <c r="Q21230" s="50" t="s">
        <v>368</v>
      </c>
      <c r="R21230" s="9" t="s">
        <v>368</v>
      </c>
      <c r="S21230" s="50" t="s">
        <v>368</v>
      </c>
      <c r="T21230" s="9" t="s">
        <v>368</v>
      </c>
      <c r="U21230" s="9" t="s">
        <v>368</v>
      </c>
    </row>
    <row r="21231">
      <c r="F21231" s="9"/>
      <c r="N21231" s="50"/>
      <c r="O21231" s="50"/>
      <c r="P21231" s="50"/>
      <c r="Q21231" s="50" t="s">
        <v>368</v>
      </c>
      <c r="R21231" s="9" t="s">
        <v>368</v>
      </c>
      <c r="S21231" s="50" t="s">
        <v>368</v>
      </c>
      <c r="T21231" s="9" t="s">
        <v>368</v>
      </c>
      <c r="U21231" s="9" t="s">
        <v>368</v>
      </c>
    </row>
    <row r="21232">
      <c r="F21232" s="9"/>
      <c r="N21232" s="50"/>
      <c r="O21232" s="50"/>
      <c r="P21232" s="50"/>
      <c r="Q21232" s="50" t="s">
        <v>368</v>
      </c>
      <c r="R21232" s="9" t="s">
        <v>368</v>
      </c>
      <c r="S21232" s="50" t="s">
        <v>368</v>
      </c>
      <c r="T21232" s="9" t="s">
        <v>368</v>
      </c>
      <c r="U21232" s="9" t="s">
        <v>368</v>
      </c>
    </row>
    <row r="21233">
      <c r="F21233" s="9"/>
      <c r="N21233" s="50"/>
      <c r="O21233" s="50"/>
      <c r="P21233" s="50"/>
      <c r="Q21233" s="50" t="s">
        <v>368</v>
      </c>
      <c r="R21233" s="9" t="s">
        <v>368</v>
      </c>
      <c r="S21233" s="50" t="s">
        <v>368</v>
      </c>
      <c r="T21233" s="9" t="s">
        <v>368</v>
      </c>
      <c r="U21233" s="9" t="s">
        <v>368</v>
      </c>
    </row>
    <row r="21234">
      <c r="F21234" s="9"/>
      <c r="N21234" s="50"/>
      <c r="O21234" s="50"/>
      <c r="P21234" s="50"/>
      <c r="Q21234" s="50" t="s">
        <v>368</v>
      </c>
      <c r="R21234" s="9" t="s">
        <v>368</v>
      </c>
      <c r="S21234" s="50" t="s">
        <v>368</v>
      </c>
      <c r="T21234" s="9" t="s">
        <v>368</v>
      </c>
      <c r="U21234" s="9" t="s">
        <v>368</v>
      </c>
    </row>
    <row r="21235">
      <c r="F21235" s="9"/>
      <c r="N21235" s="50"/>
      <c r="O21235" s="50"/>
      <c r="P21235" s="50"/>
      <c r="Q21235" s="50" t="s">
        <v>368</v>
      </c>
      <c r="R21235" s="9" t="s">
        <v>368</v>
      </c>
      <c r="S21235" s="50" t="s">
        <v>368</v>
      </c>
      <c r="T21235" s="9" t="s">
        <v>368</v>
      </c>
      <c r="U21235" s="9" t="s">
        <v>368</v>
      </c>
    </row>
    <row r="21236">
      <c r="F21236" s="9"/>
      <c r="N21236" s="50"/>
      <c r="O21236" s="50"/>
      <c r="P21236" s="50"/>
      <c r="Q21236" s="50" t="s">
        <v>368</v>
      </c>
      <c r="R21236" s="9" t="s">
        <v>368</v>
      </c>
      <c r="S21236" s="50" t="s">
        <v>368</v>
      </c>
      <c r="T21236" s="9" t="s">
        <v>368</v>
      </c>
      <c r="U21236" s="9" t="s">
        <v>368</v>
      </c>
    </row>
    <row r="21237">
      <c r="F21237" s="9"/>
      <c r="N21237" s="50"/>
      <c r="O21237" s="50"/>
      <c r="P21237" s="50"/>
      <c r="Q21237" s="50" t="s">
        <v>368</v>
      </c>
      <c r="R21237" s="9" t="s">
        <v>368</v>
      </c>
      <c r="S21237" s="50" t="s">
        <v>368</v>
      </c>
      <c r="T21237" s="9" t="s">
        <v>368</v>
      </c>
      <c r="U21237" s="9" t="s">
        <v>368</v>
      </c>
    </row>
    <row r="21238">
      <c r="F21238" s="9"/>
      <c r="N21238" s="50"/>
      <c r="O21238" s="50"/>
      <c r="P21238" s="50"/>
      <c r="Q21238" s="50" t="s">
        <v>368</v>
      </c>
      <c r="R21238" s="9" t="s">
        <v>368</v>
      </c>
      <c r="S21238" s="50" t="s">
        <v>368</v>
      </c>
      <c r="T21238" s="9" t="s">
        <v>368</v>
      </c>
      <c r="U21238" s="9" t="s">
        <v>368</v>
      </c>
    </row>
    <row r="21239">
      <c r="F21239" s="9"/>
      <c r="N21239" s="50"/>
      <c r="O21239" s="50"/>
      <c r="P21239" s="50"/>
      <c r="Q21239" s="50" t="s">
        <v>368</v>
      </c>
      <c r="R21239" s="9" t="s">
        <v>368</v>
      </c>
      <c r="S21239" s="50" t="s">
        <v>368</v>
      </c>
      <c r="T21239" s="9" t="s">
        <v>368</v>
      </c>
      <c r="U21239" s="9" t="s">
        <v>368</v>
      </c>
    </row>
    <row r="21240">
      <c r="F21240" s="9"/>
      <c r="N21240" s="50"/>
      <c r="O21240" s="50"/>
      <c r="P21240" s="50"/>
      <c r="Q21240" s="50" t="s">
        <v>368</v>
      </c>
      <c r="R21240" s="9" t="s">
        <v>368</v>
      </c>
      <c r="S21240" s="50" t="s">
        <v>368</v>
      </c>
      <c r="T21240" s="9" t="s">
        <v>368</v>
      </c>
      <c r="U21240" s="9" t="s">
        <v>368</v>
      </c>
    </row>
    <row r="21241">
      <c r="F21241" s="9"/>
      <c r="N21241" s="50"/>
      <c r="O21241" s="50"/>
      <c r="P21241" s="50"/>
      <c r="Q21241" s="50" t="s">
        <v>368</v>
      </c>
      <c r="R21241" s="9" t="s">
        <v>368</v>
      </c>
      <c r="S21241" s="50" t="s">
        <v>368</v>
      </c>
      <c r="T21241" s="9" t="s">
        <v>368</v>
      </c>
      <c r="U21241" s="9" t="s">
        <v>368</v>
      </c>
    </row>
    <row r="21242">
      <c r="F21242" s="9"/>
      <c r="N21242" s="50"/>
      <c r="O21242" s="50"/>
      <c r="P21242" s="50"/>
      <c r="Q21242" s="50" t="s">
        <v>368</v>
      </c>
      <c r="R21242" s="9" t="s">
        <v>368</v>
      </c>
      <c r="S21242" s="50" t="s">
        <v>368</v>
      </c>
      <c r="T21242" s="9" t="s">
        <v>368</v>
      </c>
      <c r="U21242" s="9" t="s">
        <v>368</v>
      </c>
    </row>
    <row r="21243">
      <c r="F21243" s="9"/>
      <c r="N21243" s="50"/>
      <c r="O21243" s="50"/>
      <c r="P21243" s="50"/>
      <c r="Q21243" s="50" t="s">
        <v>368</v>
      </c>
      <c r="R21243" s="9" t="s">
        <v>368</v>
      </c>
      <c r="S21243" s="50" t="s">
        <v>368</v>
      </c>
      <c r="T21243" s="9" t="s">
        <v>368</v>
      </c>
      <c r="U21243" s="9" t="s">
        <v>368</v>
      </c>
    </row>
    <row r="21244">
      <c r="F21244" s="9"/>
      <c r="N21244" s="50"/>
      <c r="O21244" s="50"/>
      <c r="P21244" s="50"/>
      <c r="Q21244" s="50" t="s">
        <v>368</v>
      </c>
      <c r="R21244" s="9" t="s">
        <v>368</v>
      </c>
      <c r="S21244" s="50" t="s">
        <v>368</v>
      </c>
      <c r="T21244" s="9" t="s">
        <v>368</v>
      </c>
      <c r="U21244" s="9" t="s">
        <v>368</v>
      </c>
    </row>
    <row r="21245">
      <c r="F21245" s="9"/>
      <c r="N21245" s="50"/>
      <c r="O21245" s="50"/>
      <c r="P21245" s="50"/>
      <c r="Q21245" s="50" t="s">
        <v>368</v>
      </c>
      <c r="R21245" s="9" t="s">
        <v>368</v>
      </c>
      <c r="S21245" s="50" t="s">
        <v>368</v>
      </c>
      <c r="T21245" s="9" t="s">
        <v>368</v>
      </c>
      <c r="U21245" s="9" t="s">
        <v>368</v>
      </c>
    </row>
    <row r="21246">
      <c r="F21246" s="9"/>
      <c r="N21246" s="50"/>
      <c r="O21246" s="50"/>
      <c r="P21246" s="50"/>
      <c r="Q21246" s="50" t="s">
        <v>368</v>
      </c>
      <c r="R21246" s="9" t="s">
        <v>368</v>
      </c>
      <c r="S21246" s="50" t="s">
        <v>368</v>
      </c>
      <c r="T21246" s="9" t="s">
        <v>368</v>
      </c>
      <c r="U21246" s="9" t="s">
        <v>368</v>
      </c>
    </row>
    <row r="21247">
      <c r="F21247" s="9"/>
      <c r="N21247" s="50"/>
      <c r="O21247" s="50"/>
      <c r="P21247" s="50"/>
      <c r="Q21247" s="50" t="s">
        <v>368</v>
      </c>
      <c r="R21247" s="9" t="s">
        <v>368</v>
      </c>
      <c r="S21247" s="50" t="s">
        <v>368</v>
      </c>
      <c r="T21247" s="9" t="s">
        <v>368</v>
      </c>
      <c r="U21247" s="9" t="s">
        <v>368</v>
      </c>
    </row>
    <row r="21248">
      <c r="F21248" s="9"/>
      <c r="N21248" s="50"/>
      <c r="O21248" s="50"/>
      <c r="P21248" s="50"/>
      <c r="Q21248" s="50" t="s">
        <v>368</v>
      </c>
      <c r="R21248" s="9" t="s">
        <v>368</v>
      </c>
      <c r="S21248" s="50" t="s">
        <v>368</v>
      </c>
      <c r="T21248" s="9" t="s">
        <v>368</v>
      </c>
      <c r="U21248" s="9" t="s">
        <v>368</v>
      </c>
    </row>
    <row r="21249">
      <c r="F21249" s="9"/>
      <c r="N21249" s="50"/>
      <c r="O21249" s="50"/>
      <c r="P21249" s="50"/>
      <c r="Q21249" s="50" t="s">
        <v>368</v>
      </c>
      <c r="R21249" s="9" t="s">
        <v>368</v>
      </c>
      <c r="S21249" s="50" t="s">
        <v>368</v>
      </c>
      <c r="T21249" s="9" t="s">
        <v>368</v>
      </c>
      <c r="U21249" s="9" t="s">
        <v>368</v>
      </c>
    </row>
    <row r="21250">
      <c r="F21250" s="9"/>
      <c r="N21250" s="50"/>
      <c r="O21250" s="50"/>
      <c r="P21250" s="50"/>
      <c r="Q21250" s="50" t="s">
        <v>368</v>
      </c>
      <c r="R21250" s="9" t="s">
        <v>368</v>
      </c>
      <c r="S21250" s="50" t="s">
        <v>368</v>
      </c>
      <c r="T21250" s="9" t="s">
        <v>368</v>
      </c>
      <c r="U21250" s="9" t="s">
        <v>368</v>
      </c>
    </row>
    <row r="21251">
      <c r="F21251" s="9"/>
      <c r="N21251" s="50"/>
      <c r="O21251" s="50"/>
      <c r="P21251" s="50"/>
      <c r="Q21251" s="50" t="s">
        <v>368</v>
      </c>
      <c r="R21251" s="9" t="s">
        <v>368</v>
      </c>
      <c r="S21251" s="50" t="s">
        <v>368</v>
      </c>
      <c r="T21251" s="9" t="s">
        <v>368</v>
      </c>
      <c r="U21251" s="9" t="s">
        <v>368</v>
      </c>
    </row>
    <row r="21252">
      <c r="F21252" s="9"/>
      <c r="N21252" s="50"/>
      <c r="O21252" s="50"/>
      <c r="P21252" s="50"/>
      <c r="Q21252" s="50" t="s">
        <v>368</v>
      </c>
      <c r="R21252" s="9" t="s">
        <v>368</v>
      </c>
      <c r="S21252" s="50" t="s">
        <v>368</v>
      </c>
      <c r="T21252" s="9" t="s">
        <v>368</v>
      </c>
      <c r="U21252" s="9" t="s">
        <v>368</v>
      </c>
    </row>
    <row r="21253">
      <c r="F21253" s="9"/>
      <c r="N21253" s="50"/>
      <c r="O21253" s="50"/>
      <c r="P21253" s="50"/>
      <c r="Q21253" s="50" t="s">
        <v>368</v>
      </c>
      <c r="R21253" s="9" t="s">
        <v>368</v>
      </c>
      <c r="S21253" s="50" t="s">
        <v>368</v>
      </c>
      <c r="T21253" s="9" t="s">
        <v>368</v>
      </c>
      <c r="U21253" s="9" t="s">
        <v>368</v>
      </c>
    </row>
    <row r="21254">
      <c r="F21254" s="9"/>
      <c r="N21254" s="50"/>
      <c r="O21254" s="50"/>
      <c r="P21254" s="50"/>
      <c r="Q21254" s="50" t="s">
        <v>368</v>
      </c>
      <c r="R21254" s="9" t="s">
        <v>368</v>
      </c>
      <c r="S21254" s="50" t="s">
        <v>368</v>
      </c>
      <c r="T21254" s="9" t="s">
        <v>368</v>
      </c>
      <c r="U21254" s="9" t="s">
        <v>368</v>
      </c>
    </row>
    <row r="21255">
      <c r="F21255" s="9"/>
      <c r="N21255" s="50"/>
      <c r="O21255" s="50"/>
      <c r="P21255" s="50"/>
      <c r="Q21255" s="50" t="s">
        <v>368</v>
      </c>
      <c r="R21255" s="9" t="s">
        <v>368</v>
      </c>
      <c r="S21255" s="50" t="s">
        <v>368</v>
      </c>
      <c r="T21255" s="9" t="s">
        <v>368</v>
      </c>
      <c r="U21255" s="9" t="s">
        <v>368</v>
      </c>
    </row>
    <row r="21256">
      <c r="F21256" s="9"/>
      <c r="N21256" s="50"/>
      <c r="O21256" s="50"/>
      <c r="P21256" s="50"/>
      <c r="Q21256" s="50" t="s">
        <v>368</v>
      </c>
      <c r="R21256" s="9" t="s">
        <v>368</v>
      </c>
      <c r="S21256" s="50" t="s">
        <v>368</v>
      </c>
      <c r="T21256" s="9" t="s">
        <v>368</v>
      </c>
      <c r="U21256" s="9" t="s">
        <v>368</v>
      </c>
    </row>
    <row r="21257">
      <c r="F21257" s="9"/>
      <c r="N21257" s="50"/>
      <c r="O21257" s="50"/>
      <c r="P21257" s="50"/>
      <c r="Q21257" s="50" t="s">
        <v>368</v>
      </c>
      <c r="R21257" s="9" t="s">
        <v>368</v>
      </c>
      <c r="S21257" s="50" t="s">
        <v>368</v>
      </c>
      <c r="T21257" s="9" t="s">
        <v>368</v>
      </c>
      <c r="U21257" s="9" t="s">
        <v>368</v>
      </c>
    </row>
    <row r="21258">
      <c r="F21258" s="9"/>
      <c r="N21258" s="50"/>
      <c r="O21258" s="50"/>
      <c r="P21258" s="50"/>
      <c r="Q21258" s="50" t="s">
        <v>368</v>
      </c>
      <c r="R21258" s="9" t="s">
        <v>368</v>
      </c>
      <c r="S21258" s="50" t="s">
        <v>368</v>
      </c>
      <c r="T21258" s="9" t="s">
        <v>368</v>
      </c>
      <c r="U21258" s="9" t="s">
        <v>368</v>
      </c>
    </row>
    <row r="21259">
      <c r="F21259" s="9"/>
      <c r="N21259" s="50"/>
      <c r="O21259" s="50"/>
      <c r="P21259" s="50"/>
      <c r="Q21259" s="50" t="s">
        <v>368</v>
      </c>
      <c r="R21259" s="9" t="s">
        <v>368</v>
      </c>
      <c r="S21259" s="50" t="s">
        <v>368</v>
      </c>
      <c r="T21259" s="9" t="s">
        <v>368</v>
      </c>
      <c r="U21259" s="9" t="s">
        <v>368</v>
      </c>
    </row>
    <row r="21260">
      <c r="F21260" s="9"/>
      <c r="N21260" s="50"/>
      <c r="O21260" s="50"/>
      <c r="P21260" s="50"/>
      <c r="Q21260" s="50" t="s">
        <v>368</v>
      </c>
      <c r="R21260" s="9" t="s">
        <v>368</v>
      </c>
      <c r="S21260" s="50" t="s">
        <v>368</v>
      </c>
      <c r="T21260" s="9" t="s">
        <v>368</v>
      </c>
      <c r="U21260" s="9" t="s">
        <v>368</v>
      </c>
    </row>
    <row r="21261">
      <c r="F21261" s="9"/>
      <c r="N21261" s="50"/>
      <c r="O21261" s="50"/>
      <c r="P21261" s="50"/>
      <c r="Q21261" s="50" t="s">
        <v>368</v>
      </c>
      <c r="R21261" s="9" t="s">
        <v>368</v>
      </c>
      <c r="S21261" s="50" t="s">
        <v>368</v>
      </c>
      <c r="T21261" s="9" t="s">
        <v>368</v>
      </c>
      <c r="U21261" s="9" t="s">
        <v>368</v>
      </c>
    </row>
    <row r="21262">
      <c r="F21262" s="9"/>
      <c r="N21262" s="50"/>
      <c r="O21262" s="50"/>
      <c r="P21262" s="50"/>
      <c r="Q21262" s="50" t="s">
        <v>368</v>
      </c>
      <c r="R21262" s="9" t="s">
        <v>368</v>
      </c>
      <c r="S21262" s="50" t="s">
        <v>368</v>
      </c>
      <c r="T21262" s="9" t="s">
        <v>368</v>
      </c>
      <c r="U21262" s="9" t="s">
        <v>368</v>
      </c>
    </row>
    <row r="21263">
      <c r="F21263" s="9"/>
      <c r="N21263" s="50"/>
      <c r="O21263" s="50"/>
      <c r="P21263" s="50"/>
      <c r="Q21263" s="50" t="s">
        <v>368</v>
      </c>
      <c r="R21263" s="9" t="s">
        <v>368</v>
      </c>
      <c r="S21263" s="50" t="s">
        <v>368</v>
      </c>
      <c r="T21263" s="9" t="s">
        <v>368</v>
      </c>
      <c r="U21263" s="9" t="s">
        <v>368</v>
      </c>
    </row>
    <row r="21264">
      <c r="F21264" s="9"/>
      <c r="N21264" s="50"/>
      <c r="O21264" s="50"/>
      <c r="P21264" s="50"/>
      <c r="Q21264" s="50" t="s">
        <v>368</v>
      </c>
      <c r="R21264" s="9" t="s">
        <v>368</v>
      </c>
      <c r="S21264" s="50" t="s">
        <v>368</v>
      </c>
      <c r="T21264" s="9" t="s">
        <v>368</v>
      </c>
      <c r="U21264" s="9" t="s">
        <v>368</v>
      </c>
    </row>
    <row r="21265">
      <c r="F21265" s="9"/>
      <c r="N21265" s="50"/>
      <c r="O21265" s="50"/>
      <c r="P21265" s="50"/>
      <c r="Q21265" s="50" t="s">
        <v>368</v>
      </c>
      <c r="R21265" s="9" t="s">
        <v>368</v>
      </c>
      <c r="S21265" s="50" t="s">
        <v>368</v>
      </c>
      <c r="T21265" s="9" t="s">
        <v>368</v>
      </c>
      <c r="U21265" s="9" t="s">
        <v>368</v>
      </c>
    </row>
    <row r="21266">
      <c r="F21266" s="9"/>
      <c r="N21266" s="50"/>
      <c r="O21266" s="50"/>
      <c r="P21266" s="50"/>
      <c r="Q21266" s="50" t="s">
        <v>368</v>
      </c>
      <c r="R21266" s="9" t="s">
        <v>368</v>
      </c>
      <c r="S21266" s="50" t="s">
        <v>368</v>
      </c>
      <c r="T21266" s="9" t="s">
        <v>368</v>
      </c>
      <c r="U21266" s="9" t="s">
        <v>368</v>
      </c>
    </row>
    <row r="21267">
      <c r="F21267" s="9"/>
      <c r="N21267" s="50"/>
      <c r="O21267" s="50"/>
      <c r="P21267" s="50"/>
      <c r="Q21267" s="50" t="s">
        <v>368</v>
      </c>
      <c r="R21267" s="9" t="s">
        <v>368</v>
      </c>
      <c r="S21267" s="50" t="s">
        <v>368</v>
      </c>
      <c r="T21267" s="9" t="s">
        <v>368</v>
      </c>
      <c r="U21267" s="9" t="s">
        <v>368</v>
      </c>
    </row>
    <row r="21268">
      <c r="F21268" s="9"/>
      <c r="N21268" s="50"/>
      <c r="O21268" s="50"/>
      <c r="P21268" s="50"/>
      <c r="Q21268" s="50" t="s">
        <v>368</v>
      </c>
      <c r="R21268" s="9" t="s">
        <v>368</v>
      </c>
      <c r="S21268" s="50" t="s">
        <v>368</v>
      </c>
      <c r="T21268" s="9" t="s">
        <v>368</v>
      </c>
      <c r="U21268" s="9" t="s">
        <v>368</v>
      </c>
    </row>
    <row r="21269">
      <c r="F21269" s="9"/>
      <c r="N21269" s="50"/>
      <c r="O21269" s="50"/>
      <c r="P21269" s="50"/>
      <c r="Q21269" s="50" t="s">
        <v>368</v>
      </c>
      <c r="R21269" s="9" t="s">
        <v>368</v>
      </c>
      <c r="S21269" s="50" t="s">
        <v>368</v>
      </c>
      <c r="T21269" s="9" t="s">
        <v>368</v>
      </c>
      <c r="U21269" s="9" t="s">
        <v>368</v>
      </c>
    </row>
    <row r="21270">
      <c r="F21270" s="9"/>
      <c r="N21270" s="50"/>
      <c r="O21270" s="50"/>
      <c r="P21270" s="50"/>
      <c r="Q21270" s="50" t="s">
        <v>368</v>
      </c>
      <c r="R21270" s="9" t="s">
        <v>368</v>
      </c>
      <c r="S21270" s="50" t="s">
        <v>368</v>
      </c>
      <c r="T21270" s="9" t="s">
        <v>368</v>
      </c>
      <c r="U21270" s="9" t="s">
        <v>368</v>
      </c>
    </row>
    <row r="21271">
      <c r="F21271" s="9"/>
      <c r="N21271" s="50"/>
      <c r="O21271" s="50"/>
      <c r="P21271" s="50"/>
      <c r="Q21271" s="50" t="s">
        <v>368</v>
      </c>
      <c r="R21271" s="9" t="s">
        <v>368</v>
      </c>
      <c r="S21271" s="50" t="s">
        <v>368</v>
      </c>
      <c r="T21271" s="9" t="s">
        <v>368</v>
      </c>
      <c r="U21271" s="9" t="s">
        <v>368</v>
      </c>
    </row>
    <row r="21272">
      <c r="F21272" s="9"/>
      <c r="N21272" s="50"/>
      <c r="O21272" s="50"/>
      <c r="P21272" s="50"/>
      <c r="Q21272" s="50" t="s">
        <v>368</v>
      </c>
      <c r="R21272" s="9" t="s">
        <v>368</v>
      </c>
      <c r="S21272" s="50" t="s">
        <v>368</v>
      </c>
      <c r="T21272" s="9" t="s">
        <v>368</v>
      </c>
      <c r="U21272" s="9" t="s">
        <v>368</v>
      </c>
    </row>
    <row r="21273">
      <c r="F21273" s="9"/>
      <c r="N21273" s="50"/>
      <c r="O21273" s="50"/>
      <c r="P21273" s="50"/>
      <c r="Q21273" s="50" t="s">
        <v>368</v>
      </c>
      <c r="R21273" s="9" t="s">
        <v>368</v>
      </c>
      <c r="S21273" s="50" t="s">
        <v>368</v>
      </c>
      <c r="T21273" s="9" t="s">
        <v>368</v>
      </c>
      <c r="U21273" s="9" t="s">
        <v>368</v>
      </c>
    </row>
    <row r="21274">
      <c r="F21274" s="9"/>
      <c r="N21274" s="50"/>
      <c r="O21274" s="50"/>
      <c r="P21274" s="50"/>
      <c r="Q21274" s="50" t="s">
        <v>368</v>
      </c>
      <c r="R21274" s="9" t="s">
        <v>368</v>
      </c>
      <c r="S21274" s="50" t="s">
        <v>368</v>
      </c>
      <c r="T21274" s="9" t="s">
        <v>368</v>
      </c>
      <c r="U21274" s="9" t="s">
        <v>368</v>
      </c>
    </row>
    <row r="21275">
      <c r="F21275" s="9"/>
      <c r="N21275" s="50"/>
      <c r="O21275" s="50"/>
      <c r="P21275" s="50"/>
      <c r="Q21275" s="50" t="s">
        <v>368</v>
      </c>
      <c r="R21275" s="9" t="s">
        <v>368</v>
      </c>
      <c r="S21275" s="50" t="s">
        <v>368</v>
      </c>
      <c r="T21275" s="9" t="s">
        <v>368</v>
      </c>
      <c r="U21275" s="9" t="s">
        <v>368</v>
      </c>
    </row>
    <row r="21276">
      <c r="F21276" s="9"/>
      <c r="N21276" s="50"/>
      <c r="O21276" s="50"/>
      <c r="P21276" s="50"/>
      <c r="Q21276" s="50" t="s">
        <v>368</v>
      </c>
      <c r="R21276" s="9" t="s">
        <v>368</v>
      </c>
      <c r="S21276" s="50" t="s">
        <v>368</v>
      </c>
      <c r="T21276" s="9" t="s">
        <v>368</v>
      </c>
      <c r="U21276" s="9" t="s">
        <v>368</v>
      </c>
    </row>
    <row r="21277">
      <c r="F21277" s="9"/>
      <c r="N21277" s="50"/>
      <c r="O21277" s="50"/>
      <c r="P21277" s="50"/>
      <c r="Q21277" s="50" t="s">
        <v>368</v>
      </c>
      <c r="R21277" s="9" t="s">
        <v>368</v>
      </c>
      <c r="S21277" s="50" t="s">
        <v>368</v>
      </c>
      <c r="T21277" s="9" t="s">
        <v>368</v>
      </c>
      <c r="U21277" s="9" t="s">
        <v>368</v>
      </c>
    </row>
    <row r="21278">
      <c r="F21278" s="9"/>
      <c r="N21278" s="50"/>
      <c r="O21278" s="50"/>
      <c r="P21278" s="50"/>
      <c r="Q21278" s="50" t="s">
        <v>368</v>
      </c>
      <c r="R21278" s="9" t="s">
        <v>368</v>
      </c>
      <c r="S21278" s="50" t="s">
        <v>368</v>
      </c>
      <c r="T21278" s="9" t="s">
        <v>368</v>
      </c>
      <c r="U21278" s="9" t="s">
        <v>368</v>
      </c>
    </row>
    <row r="21279">
      <c r="F21279" s="9"/>
      <c r="N21279" s="50"/>
      <c r="O21279" s="50"/>
      <c r="P21279" s="50"/>
      <c r="Q21279" s="50" t="s">
        <v>368</v>
      </c>
      <c r="R21279" s="9" t="s">
        <v>368</v>
      </c>
      <c r="S21279" s="50" t="s">
        <v>368</v>
      </c>
      <c r="T21279" s="9" t="s">
        <v>368</v>
      </c>
      <c r="U21279" s="9" t="s">
        <v>368</v>
      </c>
    </row>
    <row r="21280">
      <c r="F21280" s="9"/>
      <c r="N21280" s="50"/>
      <c r="O21280" s="50"/>
      <c r="P21280" s="50"/>
      <c r="Q21280" s="50" t="s">
        <v>368</v>
      </c>
      <c r="R21280" s="9" t="s">
        <v>368</v>
      </c>
      <c r="S21280" s="50" t="s">
        <v>368</v>
      </c>
      <c r="T21280" s="9" t="s">
        <v>368</v>
      </c>
      <c r="U21280" s="9" t="s">
        <v>368</v>
      </c>
    </row>
    <row r="21281">
      <c r="F21281" s="9"/>
      <c r="N21281" s="50"/>
      <c r="O21281" s="50"/>
      <c r="P21281" s="50"/>
      <c r="Q21281" s="50" t="s">
        <v>368</v>
      </c>
      <c r="R21281" s="9" t="s">
        <v>368</v>
      </c>
      <c r="S21281" s="50" t="s">
        <v>368</v>
      </c>
      <c r="T21281" s="9" t="s">
        <v>368</v>
      </c>
      <c r="U21281" s="9" t="s">
        <v>368</v>
      </c>
    </row>
    <row r="21282">
      <c r="F21282" s="9"/>
      <c r="N21282" s="50"/>
      <c r="O21282" s="50"/>
      <c r="P21282" s="50"/>
      <c r="Q21282" s="50" t="s">
        <v>368</v>
      </c>
      <c r="R21282" s="9" t="s">
        <v>368</v>
      </c>
      <c r="S21282" s="50" t="s">
        <v>368</v>
      </c>
      <c r="T21282" s="9" t="s">
        <v>368</v>
      </c>
      <c r="U21282" s="9" t="s">
        <v>368</v>
      </c>
    </row>
    <row r="21283">
      <c r="F21283" s="9"/>
      <c r="N21283" s="50"/>
      <c r="O21283" s="50"/>
      <c r="P21283" s="50"/>
      <c r="Q21283" s="50" t="s">
        <v>368</v>
      </c>
      <c r="R21283" s="9" t="s">
        <v>368</v>
      </c>
      <c r="S21283" s="50" t="s">
        <v>368</v>
      </c>
      <c r="T21283" s="9" t="s">
        <v>368</v>
      </c>
      <c r="U21283" s="9" t="s">
        <v>368</v>
      </c>
    </row>
    <row r="21284">
      <c r="F21284" s="9"/>
      <c r="N21284" s="50"/>
      <c r="O21284" s="50"/>
      <c r="P21284" s="50"/>
      <c r="Q21284" s="50" t="s">
        <v>368</v>
      </c>
      <c r="R21284" s="9" t="s">
        <v>368</v>
      </c>
      <c r="S21284" s="50" t="s">
        <v>368</v>
      </c>
      <c r="T21284" s="9" t="s">
        <v>368</v>
      </c>
      <c r="U21284" s="9" t="s">
        <v>368</v>
      </c>
    </row>
    <row r="21285">
      <c r="F21285" s="9"/>
      <c r="N21285" s="50"/>
      <c r="O21285" s="50"/>
      <c r="P21285" s="50"/>
      <c r="Q21285" s="50" t="s">
        <v>368</v>
      </c>
      <c r="R21285" s="9" t="s">
        <v>368</v>
      </c>
      <c r="S21285" s="50" t="s">
        <v>368</v>
      </c>
      <c r="T21285" s="9" t="s">
        <v>368</v>
      </c>
      <c r="U21285" s="9" t="s">
        <v>368</v>
      </c>
    </row>
    <row r="21286">
      <c r="F21286" s="9"/>
      <c r="N21286" s="50"/>
      <c r="O21286" s="50"/>
      <c r="P21286" s="50"/>
      <c r="Q21286" s="50" t="s">
        <v>368</v>
      </c>
      <c r="R21286" s="9" t="s">
        <v>368</v>
      </c>
      <c r="S21286" s="50" t="s">
        <v>368</v>
      </c>
      <c r="T21286" s="9" t="s">
        <v>368</v>
      </c>
      <c r="U21286" s="9" t="s">
        <v>368</v>
      </c>
    </row>
    <row r="21287">
      <c r="F21287" s="9"/>
      <c r="N21287" s="50"/>
      <c r="O21287" s="50"/>
      <c r="P21287" s="50"/>
      <c r="Q21287" s="50" t="s">
        <v>368</v>
      </c>
      <c r="R21287" s="9" t="s">
        <v>368</v>
      </c>
      <c r="S21287" s="50" t="s">
        <v>368</v>
      </c>
      <c r="T21287" s="9" t="s">
        <v>368</v>
      </c>
      <c r="U21287" s="9" t="s">
        <v>368</v>
      </c>
    </row>
    <row r="21288">
      <c r="F21288" s="9"/>
      <c r="N21288" s="50"/>
      <c r="O21288" s="50"/>
      <c r="P21288" s="50"/>
      <c r="Q21288" s="50" t="s">
        <v>368</v>
      </c>
      <c r="R21288" s="9" t="s">
        <v>368</v>
      </c>
      <c r="S21288" s="50" t="s">
        <v>368</v>
      </c>
      <c r="T21288" s="9" t="s">
        <v>368</v>
      </c>
      <c r="U21288" s="9" t="s">
        <v>368</v>
      </c>
    </row>
    <row r="21289">
      <c r="F21289" s="9"/>
      <c r="N21289" s="50"/>
      <c r="O21289" s="50"/>
      <c r="P21289" s="50"/>
      <c r="Q21289" s="50" t="s">
        <v>368</v>
      </c>
      <c r="R21289" s="9" t="s">
        <v>368</v>
      </c>
      <c r="S21289" s="50" t="s">
        <v>368</v>
      </c>
      <c r="T21289" s="9" t="s">
        <v>368</v>
      </c>
      <c r="U21289" s="9" t="s">
        <v>368</v>
      </c>
    </row>
    <row r="21290">
      <c r="F21290" s="9"/>
      <c r="N21290" s="50"/>
      <c r="O21290" s="50"/>
      <c r="P21290" s="50"/>
      <c r="Q21290" s="50" t="s">
        <v>368</v>
      </c>
      <c r="R21290" s="9" t="s">
        <v>368</v>
      </c>
      <c r="S21290" s="50" t="s">
        <v>368</v>
      </c>
      <c r="T21290" s="9" t="s">
        <v>368</v>
      </c>
      <c r="U21290" s="9" t="s">
        <v>368</v>
      </c>
    </row>
    <row r="21291">
      <c r="F21291" s="9"/>
      <c r="N21291" s="50"/>
      <c r="O21291" s="50"/>
      <c r="P21291" s="50"/>
      <c r="Q21291" s="50" t="s">
        <v>368</v>
      </c>
      <c r="R21291" s="9" t="s">
        <v>368</v>
      </c>
      <c r="S21291" s="50" t="s">
        <v>368</v>
      </c>
      <c r="T21291" s="9" t="s">
        <v>368</v>
      </c>
      <c r="U21291" s="9" t="s">
        <v>368</v>
      </c>
    </row>
    <row r="21292">
      <c r="F21292" s="9"/>
      <c r="N21292" s="50"/>
      <c r="O21292" s="50"/>
      <c r="P21292" s="50"/>
      <c r="Q21292" s="50" t="s">
        <v>368</v>
      </c>
      <c r="R21292" s="9" t="s">
        <v>368</v>
      </c>
      <c r="S21292" s="50" t="s">
        <v>368</v>
      </c>
      <c r="T21292" s="9" t="s">
        <v>368</v>
      </c>
      <c r="U21292" s="9" t="s">
        <v>368</v>
      </c>
    </row>
    <row r="21293">
      <c r="F21293" s="9"/>
      <c r="N21293" s="50"/>
      <c r="O21293" s="50"/>
      <c r="P21293" s="50"/>
      <c r="Q21293" s="50" t="s">
        <v>368</v>
      </c>
      <c r="R21293" s="9" t="s">
        <v>368</v>
      </c>
      <c r="S21293" s="50" t="s">
        <v>368</v>
      </c>
      <c r="T21293" s="9" t="s">
        <v>368</v>
      </c>
      <c r="U21293" s="9" t="s">
        <v>368</v>
      </c>
    </row>
    <row r="21294">
      <c r="F21294" s="9"/>
      <c r="N21294" s="50"/>
      <c r="O21294" s="50"/>
      <c r="P21294" s="50"/>
      <c r="Q21294" s="50" t="s">
        <v>368</v>
      </c>
      <c r="R21294" s="9" t="s">
        <v>368</v>
      </c>
      <c r="S21294" s="50" t="s">
        <v>368</v>
      </c>
      <c r="T21294" s="9" t="s">
        <v>368</v>
      </c>
      <c r="U21294" s="9" t="s">
        <v>368</v>
      </c>
    </row>
    <row r="21295">
      <c r="F21295" s="9"/>
      <c r="N21295" s="50"/>
      <c r="O21295" s="50"/>
      <c r="P21295" s="50"/>
      <c r="Q21295" s="50" t="s">
        <v>368</v>
      </c>
      <c r="R21295" s="9" t="s">
        <v>368</v>
      </c>
      <c r="S21295" s="50" t="s">
        <v>368</v>
      </c>
      <c r="T21295" s="9" t="s">
        <v>368</v>
      </c>
      <c r="U21295" s="9" t="s">
        <v>368</v>
      </c>
    </row>
    <row r="21296">
      <c r="F21296" s="9"/>
      <c r="N21296" s="50"/>
      <c r="O21296" s="50"/>
      <c r="P21296" s="50"/>
      <c r="Q21296" s="50" t="s">
        <v>368</v>
      </c>
      <c r="R21296" s="9" t="s">
        <v>368</v>
      </c>
      <c r="S21296" s="50" t="s">
        <v>368</v>
      </c>
      <c r="T21296" s="9" t="s">
        <v>368</v>
      </c>
      <c r="U21296" s="9" t="s">
        <v>368</v>
      </c>
    </row>
    <row r="21297">
      <c r="F21297" s="9"/>
      <c r="N21297" s="50"/>
      <c r="O21297" s="50"/>
      <c r="P21297" s="50"/>
      <c r="Q21297" s="50" t="s">
        <v>368</v>
      </c>
      <c r="R21297" s="9" t="s">
        <v>368</v>
      </c>
      <c r="S21297" s="50" t="s">
        <v>368</v>
      </c>
      <c r="T21297" s="9" t="s">
        <v>368</v>
      </c>
      <c r="U21297" s="9" t="s">
        <v>368</v>
      </c>
    </row>
    <row r="21298">
      <c r="F21298" s="9"/>
      <c r="N21298" s="50"/>
      <c r="O21298" s="50"/>
      <c r="P21298" s="50"/>
      <c r="Q21298" s="50" t="s">
        <v>368</v>
      </c>
      <c r="R21298" s="9" t="s">
        <v>368</v>
      </c>
      <c r="S21298" s="50" t="s">
        <v>368</v>
      </c>
      <c r="T21298" s="9" t="s">
        <v>368</v>
      </c>
      <c r="U21298" s="9" t="s">
        <v>368</v>
      </c>
    </row>
    <row r="21299">
      <c r="F21299" s="9"/>
      <c r="N21299" s="50"/>
      <c r="O21299" s="50"/>
      <c r="P21299" s="50"/>
      <c r="Q21299" s="50" t="s">
        <v>368</v>
      </c>
      <c r="R21299" s="9" t="s">
        <v>368</v>
      </c>
      <c r="S21299" s="50" t="s">
        <v>368</v>
      </c>
      <c r="T21299" s="9" t="s">
        <v>368</v>
      </c>
      <c r="U21299" s="9" t="s">
        <v>368</v>
      </c>
    </row>
    <row r="21300">
      <c r="F21300" s="9"/>
      <c r="N21300" s="50"/>
      <c r="O21300" s="50"/>
      <c r="P21300" s="50"/>
      <c r="Q21300" s="50" t="s">
        <v>368</v>
      </c>
      <c r="R21300" s="9" t="s">
        <v>368</v>
      </c>
      <c r="S21300" s="50" t="s">
        <v>368</v>
      </c>
      <c r="T21300" s="9" t="s">
        <v>368</v>
      </c>
      <c r="U21300" s="9" t="s">
        <v>368</v>
      </c>
    </row>
    <row r="21301">
      <c r="F21301" s="9"/>
      <c r="N21301" s="50"/>
      <c r="O21301" s="50"/>
      <c r="P21301" s="50"/>
      <c r="Q21301" s="50" t="s">
        <v>368</v>
      </c>
      <c r="R21301" s="9" t="s">
        <v>368</v>
      </c>
      <c r="S21301" s="50" t="s">
        <v>368</v>
      </c>
      <c r="T21301" s="9" t="s">
        <v>368</v>
      </c>
      <c r="U21301" s="9" t="s">
        <v>368</v>
      </c>
    </row>
    <row r="21302">
      <c r="F21302" s="9"/>
      <c r="N21302" s="50"/>
      <c r="O21302" s="50"/>
      <c r="P21302" s="50"/>
      <c r="Q21302" s="50" t="s">
        <v>368</v>
      </c>
      <c r="R21302" s="9" t="s">
        <v>368</v>
      </c>
      <c r="S21302" s="50" t="s">
        <v>368</v>
      </c>
      <c r="T21302" s="9" t="s">
        <v>368</v>
      </c>
      <c r="U21302" s="9" t="s">
        <v>368</v>
      </c>
    </row>
    <row r="21303">
      <c r="F21303" s="9"/>
      <c r="N21303" s="50"/>
      <c r="O21303" s="50"/>
      <c r="P21303" s="50"/>
      <c r="Q21303" s="50" t="s">
        <v>368</v>
      </c>
      <c r="R21303" s="9" t="s">
        <v>368</v>
      </c>
      <c r="S21303" s="50" t="s">
        <v>368</v>
      </c>
      <c r="T21303" s="9" t="s">
        <v>368</v>
      </c>
      <c r="U21303" s="9" t="s">
        <v>368</v>
      </c>
    </row>
    <row r="21304">
      <c r="F21304" s="9"/>
      <c r="N21304" s="50"/>
      <c r="O21304" s="50"/>
      <c r="P21304" s="50"/>
      <c r="Q21304" s="50" t="s">
        <v>368</v>
      </c>
      <c r="R21304" s="9" t="s">
        <v>368</v>
      </c>
      <c r="S21304" s="50" t="s">
        <v>368</v>
      </c>
      <c r="T21304" s="9" t="s">
        <v>368</v>
      </c>
      <c r="U21304" s="9" t="s">
        <v>368</v>
      </c>
    </row>
    <row r="21305">
      <c r="F21305" s="9"/>
      <c r="N21305" s="50"/>
      <c r="O21305" s="50"/>
      <c r="P21305" s="50"/>
      <c r="Q21305" s="50" t="s">
        <v>368</v>
      </c>
      <c r="R21305" s="9" t="s">
        <v>368</v>
      </c>
      <c r="S21305" s="50" t="s">
        <v>368</v>
      </c>
      <c r="T21305" s="9" t="s">
        <v>368</v>
      </c>
      <c r="U21305" s="9" t="s">
        <v>368</v>
      </c>
    </row>
    <row r="21306">
      <c r="F21306" s="9"/>
      <c r="N21306" s="50"/>
      <c r="O21306" s="50"/>
      <c r="P21306" s="50"/>
      <c r="Q21306" s="50" t="s">
        <v>368</v>
      </c>
      <c r="R21306" s="9" t="s">
        <v>368</v>
      </c>
      <c r="S21306" s="50" t="s">
        <v>368</v>
      </c>
      <c r="T21306" s="9" t="s">
        <v>368</v>
      </c>
      <c r="U21306" s="9" t="s">
        <v>368</v>
      </c>
    </row>
    <row r="21307">
      <c r="F21307" s="9"/>
      <c r="N21307" s="50"/>
      <c r="O21307" s="50"/>
      <c r="P21307" s="50"/>
      <c r="Q21307" s="50" t="s">
        <v>368</v>
      </c>
      <c r="R21307" s="9" t="s">
        <v>368</v>
      </c>
      <c r="S21307" s="50" t="s">
        <v>368</v>
      </c>
      <c r="T21307" s="9" t="s">
        <v>368</v>
      </c>
      <c r="U21307" s="9" t="s">
        <v>368</v>
      </c>
    </row>
    <row r="21308">
      <c r="F21308" s="9"/>
      <c r="N21308" s="50"/>
      <c r="O21308" s="50"/>
      <c r="P21308" s="50"/>
      <c r="Q21308" s="50" t="s">
        <v>368</v>
      </c>
      <c r="R21308" s="9" t="s">
        <v>368</v>
      </c>
      <c r="S21308" s="50" t="s">
        <v>368</v>
      </c>
      <c r="T21308" s="9" t="s">
        <v>368</v>
      </c>
      <c r="U21308" s="9" t="s">
        <v>368</v>
      </c>
    </row>
    <row r="21309">
      <c r="F21309" s="9"/>
      <c r="N21309" s="50"/>
      <c r="O21309" s="50"/>
      <c r="P21309" s="50"/>
      <c r="Q21309" s="50" t="s">
        <v>368</v>
      </c>
      <c r="R21309" s="9" t="s">
        <v>368</v>
      </c>
      <c r="S21309" s="50" t="s">
        <v>368</v>
      </c>
      <c r="T21309" s="9" t="s">
        <v>368</v>
      </c>
      <c r="U21309" s="9" t="s">
        <v>368</v>
      </c>
    </row>
    <row r="21310">
      <c r="F21310" s="9"/>
      <c r="N21310" s="50"/>
      <c r="O21310" s="50"/>
      <c r="P21310" s="50"/>
      <c r="Q21310" s="50" t="s">
        <v>368</v>
      </c>
      <c r="R21310" s="9" t="s">
        <v>368</v>
      </c>
      <c r="S21310" s="50" t="s">
        <v>368</v>
      </c>
      <c r="T21310" s="9" t="s">
        <v>368</v>
      </c>
      <c r="U21310" s="9" t="s">
        <v>368</v>
      </c>
    </row>
    <row r="21311">
      <c r="F21311" s="9"/>
      <c r="N21311" s="50"/>
      <c r="O21311" s="50"/>
      <c r="P21311" s="50"/>
      <c r="Q21311" s="50" t="s">
        <v>368</v>
      </c>
      <c r="R21311" s="9" t="s">
        <v>368</v>
      </c>
      <c r="S21311" s="50" t="s">
        <v>368</v>
      </c>
      <c r="T21311" s="9" t="s">
        <v>368</v>
      </c>
      <c r="U21311" s="9" t="s">
        <v>368</v>
      </c>
    </row>
    <row r="21312">
      <c r="F21312" s="9"/>
      <c r="N21312" s="50"/>
      <c r="O21312" s="50"/>
      <c r="P21312" s="50"/>
      <c r="Q21312" s="50" t="s">
        <v>368</v>
      </c>
      <c r="R21312" s="9" t="s">
        <v>368</v>
      </c>
      <c r="S21312" s="50" t="s">
        <v>368</v>
      </c>
      <c r="T21312" s="9" t="s">
        <v>368</v>
      </c>
      <c r="U21312" s="9" t="s">
        <v>368</v>
      </c>
    </row>
    <row r="21313">
      <c r="F21313" s="9"/>
      <c r="N21313" s="50"/>
      <c r="O21313" s="50"/>
      <c r="P21313" s="50"/>
      <c r="Q21313" s="50" t="s">
        <v>368</v>
      </c>
      <c r="R21313" s="9" t="s">
        <v>368</v>
      </c>
      <c r="S21313" s="50" t="s">
        <v>368</v>
      </c>
      <c r="T21313" s="9" t="s">
        <v>368</v>
      </c>
      <c r="U21313" s="9" t="s">
        <v>368</v>
      </c>
    </row>
    <row r="21314">
      <c r="F21314" s="9"/>
      <c r="N21314" s="50"/>
      <c r="O21314" s="50"/>
      <c r="P21314" s="50"/>
      <c r="Q21314" s="50" t="s">
        <v>368</v>
      </c>
      <c r="R21314" s="9" t="s">
        <v>368</v>
      </c>
      <c r="S21314" s="50" t="s">
        <v>368</v>
      </c>
      <c r="T21314" s="9" t="s">
        <v>368</v>
      </c>
      <c r="U21314" s="9" t="s">
        <v>368</v>
      </c>
    </row>
    <row r="21315">
      <c r="F21315" s="9"/>
      <c r="N21315" s="50"/>
      <c r="O21315" s="50"/>
      <c r="P21315" s="50"/>
      <c r="Q21315" s="50" t="s">
        <v>368</v>
      </c>
      <c r="R21315" s="9" t="s">
        <v>368</v>
      </c>
      <c r="S21315" s="50" t="s">
        <v>368</v>
      </c>
      <c r="T21315" s="9" t="s">
        <v>368</v>
      </c>
      <c r="U21315" s="9" t="s">
        <v>368</v>
      </c>
    </row>
    <row r="21316">
      <c r="F21316" s="9"/>
      <c r="N21316" s="50"/>
      <c r="O21316" s="50"/>
      <c r="P21316" s="50"/>
      <c r="Q21316" s="50" t="s">
        <v>368</v>
      </c>
      <c r="R21316" s="9" t="s">
        <v>368</v>
      </c>
      <c r="S21316" s="50" t="s">
        <v>368</v>
      </c>
      <c r="T21316" s="9" t="s">
        <v>368</v>
      </c>
      <c r="U21316" s="9" t="s">
        <v>368</v>
      </c>
    </row>
    <row r="21317">
      <c r="F21317" s="9"/>
      <c r="N21317" s="50"/>
      <c r="O21317" s="50"/>
      <c r="P21317" s="50"/>
      <c r="Q21317" s="50" t="s">
        <v>368</v>
      </c>
      <c r="R21317" s="9" t="s">
        <v>368</v>
      </c>
      <c r="S21317" s="50" t="s">
        <v>368</v>
      </c>
      <c r="T21317" s="9" t="s">
        <v>368</v>
      </c>
      <c r="U21317" s="9" t="s">
        <v>368</v>
      </c>
    </row>
    <row r="21318">
      <c r="F21318" s="9"/>
      <c r="N21318" s="50"/>
      <c r="O21318" s="50"/>
      <c r="P21318" s="50"/>
      <c r="Q21318" s="50" t="s">
        <v>368</v>
      </c>
      <c r="R21318" s="9" t="s">
        <v>368</v>
      </c>
      <c r="S21318" s="50" t="s">
        <v>368</v>
      </c>
      <c r="T21318" s="9" t="s">
        <v>368</v>
      </c>
      <c r="U21318" s="9" t="s">
        <v>368</v>
      </c>
    </row>
    <row r="21319">
      <c r="F21319" s="9"/>
      <c r="N21319" s="50"/>
      <c r="O21319" s="50"/>
      <c r="P21319" s="50"/>
      <c r="Q21319" s="50" t="s">
        <v>368</v>
      </c>
      <c r="R21319" s="9" t="s">
        <v>368</v>
      </c>
      <c r="S21319" s="50" t="s">
        <v>368</v>
      </c>
      <c r="T21319" s="9" t="s">
        <v>368</v>
      </c>
      <c r="U21319" s="9" t="s">
        <v>368</v>
      </c>
    </row>
    <row r="21320">
      <c r="F21320" s="9"/>
      <c r="N21320" s="50"/>
      <c r="O21320" s="50"/>
      <c r="P21320" s="50"/>
      <c r="Q21320" s="50" t="s">
        <v>368</v>
      </c>
      <c r="R21320" s="9" t="s">
        <v>368</v>
      </c>
      <c r="S21320" s="50" t="s">
        <v>368</v>
      </c>
      <c r="T21320" s="9" t="s">
        <v>368</v>
      </c>
      <c r="U21320" s="9" t="s">
        <v>368</v>
      </c>
    </row>
    <row r="21321">
      <c r="F21321" s="9"/>
      <c r="N21321" s="50"/>
      <c r="O21321" s="50"/>
      <c r="P21321" s="50"/>
      <c r="Q21321" s="50" t="s">
        <v>368</v>
      </c>
      <c r="R21321" s="9" t="s">
        <v>368</v>
      </c>
      <c r="S21321" s="50" t="s">
        <v>368</v>
      </c>
      <c r="T21321" s="9" t="s">
        <v>368</v>
      </c>
      <c r="U21321" s="9" t="s">
        <v>368</v>
      </c>
    </row>
    <row r="21322">
      <c r="F21322" s="9"/>
      <c r="N21322" s="50"/>
      <c r="O21322" s="50"/>
      <c r="P21322" s="50"/>
      <c r="Q21322" s="50" t="s">
        <v>368</v>
      </c>
      <c r="R21322" s="9" t="s">
        <v>368</v>
      </c>
      <c r="S21322" s="50" t="s">
        <v>368</v>
      </c>
      <c r="T21322" s="9" t="s">
        <v>368</v>
      </c>
      <c r="U21322" s="9" t="s">
        <v>368</v>
      </c>
    </row>
    <row r="21323">
      <c r="F21323" s="9"/>
      <c r="N21323" s="50"/>
      <c r="O21323" s="50"/>
      <c r="P21323" s="50"/>
      <c r="Q21323" s="50" t="s">
        <v>368</v>
      </c>
      <c r="R21323" s="9" t="s">
        <v>368</v>
      </c>
      <c r="S21323" s="50" t="s">
        <v>368</v>
      </c>
      <c r="T21323" s="9" t="s">
        <v>368</v>
      </c>
      <c r="U21323" s="9" t="s">
        <v>368</v>
      </c>
    </row>
    <row r="21324">
      <c r="F21324" s="9"/>
      <c r="N21324" s="50"/>
      <c r="O21324" s="50"/>
      <c r="P21324" s="50"/>
      <c r="Q21324" s="50" t="s">
        <v>368</v>
      </c>
      <c r="R21324" s="9" t="s">
        <v>368</v>
      </c>
      <c r="S21324" s="50" t="s">
        <v>368</v>
      </c>
      <c r="T21324" s="9" t="s">
        <v>368</v>
      </c>
      <c r="U21324" s="9" t="s">
        <v>368</v>
      </c>
    </row>
    <row r="21325">
      <c r="F21325" s="9"/>
      <c r="N21325" s="50"/>
      <c r="O21325" s="50"/>
      <c r="P21325" s="50"/>
      <c r="Q21325" s="50" t="s">
        <v>368</v>
      </c>
      <c r="R21325" s="9" t="s">
        <v>368</v>
      </c>
      <c r="S21325" s="50" t="s">
        <v>368</v>
      </c>
      <c r="T21325" s="9" t="s">
        <v>368</v>
      </c>
      <c r="U21325" s="9" t="s">
        <v>368</v>
      </c>
    </row>
    <row r="21326">
      <c r="F21326" s="9"/>
      <c r="N21326" s="50"/>
      <c r="O21326" s="50"/>
      <c r="P21326" s="50"/>
      <c r="Q21326" s="50" t="s">
        <v>368</v>
      </c>
      <c r="R21326" s="9" t="s">
        <v>368</v>
      </c>
      <c r="S21326" s="50" t="s">
        <v>368</v>
      </c>
      <c r="T21326" s="9" t="s">
        <v>368</v>
      </c>
      <c r="U21326" s="9" t="s">
        <v>368</v>
      </c>
    </row>
    <row r="21327">
      <c r="F21327" s="9"/>
      <c r="N21327" s="50"/>
      <c r="O21327" s="50"/>
      <c r="P21327" s="50"/>
      <c r="Q21327" s="50" t="s">
        <v>368</v>
      </c>
      <c r="R21327" s="9" t="s">
        <v>368</v>
      </c>
      <c r="S21327" s="50" t="s">
        <v>368</v>
      </c>
      <c r="T21327" s="9" t="s">
        <v>368</v>
      </c>
      <c r="U21327" s="9" t="s">
        <v>368</v>
      </c>
    </row>
    <row r="21328">
      <c r="F21328" s="9"/>
      <c r="N21328" s="50"/>
      <c r="O21328" s="50"/>
      <c r="P21328" s="50"/>
      <c r="Q21328" s="50" t="s">
        <v>368</v>
      </c>
      <c r="R21328" s="9" t="s">
        <v>368</v>
      </c>
      <c r="S21328" s="50" t="s">
        <v>368</v>
      </c>
      <c r="T21328" s="9" t="s">
        <v>368</v>
      </c>
      <c r="U21328" s="9" t="s">
        <v>368</v>
      </c>
    </row>
    <row r="21329">
      <c r="F21329" s="9"/>
      <c r="N21329" s="50"/>
      <c r="O21329" s="50"/>
      <c r="P21329" s="50"/>
      <c r="Q21329" s="50" t="s">
        <v>368</v>
      </c>
      <c r="R21329" s="9" t="s">
        <v>368</v>
      </c>
      <c r="S21329" s="50" t="s">
        <v>368</v>
      </c>
      <c r="T21329" s="9" t="s">
        <v>368</v>
      </c>
      <c r="U21329" s="9" t="s">
        <v>368</v>
      </c>
    </row>
    <row r="21330">
      <c r="F21330" s="9"/>
      <c r="N21330" s="50"/>
      <c r="O21330" s="50"/>
      <c r="P21330" s="50"/>
      <c r="Q21330" s="50" t="s">
        <v>368</v>
      </c>
      <c r="R21330" s="9" t="s">
        <v>368</v>
      </c>
      <c r="S21330" s="50" t="s">
        <v>368</v>
      </c>
      <c r="T21330" s="9" t="s">
        <v>368</v>
      </c>
      <c r="U21330" s="9" t="s">
        <v>368</v>
      </c>
    </row>
    <row r="21331">
      <c r="F21331" s="9"/>
      <c r="N21331" s="50"/>
      <c r="O21331" s="50"/>
      <c r="P21331" s="50"/>
      <c r="Q21331" s="50" t="s">
        <v>368</v>
      </c>
      <c r="R21331" s="9" t="s">
        <v>368</v>
      </c>
      <c r="S21331" s="50" t="s">
        <v>368</v>
      </c>
      <c r="T21331" s="9" t="s">
        <v>368</v>
      </c>
      <c r="U21331" s="9" t="s">
        <v>368</v>
      </c>
    </row>
    <row r="21332">
      <c r="F21332" s="9"/>
      <c r="N21332" s="50"/>
      <c r="O21332" s="50"/>
      <c r="P21332" s="50"/>
      <c r="Q21332" s="50" t="s">
        <v>368</v>
      </c>
      <c r="R21332" s="9" t="s">
        <v>368</v>
      </c>
      <c r="S21332" s="50" t="s">
        <v>368</v>
      </c>
      <c r="T21332" s="9" t="s">
        <v>368</v>
      </c>
      <c r="U21332" s="9" t="s">
        <v>368</v>
      </c>
    </row>
    <row r="21333">
      <c r="F21333" s="9"/>
      <c r="N21333" s="50"/>
      <c r="O21333" s="50"/>
      <c r="P21333" s="50"/>
      <c r="Q21333" s="50" t="s">
        <v>368</v>
      </c>
      <c r="R21333" s="9" t="s">
        <v>368</v>
      </c>
      <c r="S21333" s="50" t="s">
        <v>368</v>
      </c>
      <c r="T21333" s="9" t="s">
        <v>368</v>
      </c>
      <c r="U21333" s="9" t="s">
        <v>368</v>
      </c>
    </row>
    <row r="21334">
      <c r="F21334" s="9"/>
      <c r="N21334" s="50"/>
      <c r="O21334" s="50"/>
      <c r="P21334" s="50"/>
      <c r="Q21334" s="50" t="s">
        <v>368</v>
      </c>
      <c r="R21334" s="9" t="s">
        <v>368</v>
      </c>
      <c r="S21334" s="50" t="s">
        <v>368</v>
      </c>
      <c r="T21334" s="9" t="s">
        <v>368</v>
      </c>
      <c r="U21334" s="9" t="s">
        <v>368</v>
      </c>
    </row>
    <row r="21335">
      <c r="F21335" s="9"/>
      <c r="N21335" s="50"/>
      <c r="O21335" s="50"/>
      <c r="P21335" s="50"/>
      <c r="Q21335" s="50" t="s">
        <v>368</v>
      </c>
      <c r="R21335" s="9" t="s">
        <v>368</v>
      </c>
      <c r="S21335" s="50" t="s">
        <v>368</v>
      </c>
      <c r="T21335" s="9" t="s">
        <v>368</v>
      </c>
      <c r="U21335" s="9" t="s">
        <v>368</v>
      </c>
    </row>
    <row r="21336">
      <c r="F21336" s="9"/>
      <c r="N21336" s="50"/>
      <c r="O21336" s="50"/>
      <c r="P21336" s="50"/>
      <c r="Q21336" s="50" t="s">
        <v>368</v>
      </c>
      <c r="R21336" s="9" t="s">
        <v>368</v>
      </c>
      <c r="S21336" s="50" t="s">
        <v>368</v>
      </c>
      <c r="T21336" s="9" t="s">
        <v>368</v>
      </c>
      <c r="U21336" s="9" t="s">
        <v>368</v>
      </c>
    </row>
    <row r="21337">
      <c r="F21337" s="9"/>
      <c r="N21337" s="50"/>
      <c r="O21337" s="50"/>
      <c r="P21337" s="50"/>
      <c r="Q21337" s="50" t="s">
        <v>368</v>
      </c>
      <c r="R21337" s="9" t="s">
        <v>368</v>
      </c>
      <c r="S21337" s="50" t="s">
        <v>368</v>
      </c>
      <c r="T21337" s="9" t="s">
        <v>368</v>
      </c>
      <c r="U21337" s="9" t="s">
        <v>368</v>
      </c>
    </row>
    <row r="21338">
      <c r="F21338" s="9"/>
      <c r="N21338" s="50"/>
      <c r="O21338" s="50"/>
      <c r="P21338" s="50"/>
      <c r="Q21338" s="50" t="s">
        <v>368</v>
      </c>
      <c r="R21338" s="9" t="s">
        <v>368</v>
      </c>
      <c r="S21338" s="50" t="s">
        <v>368</v>
      </c>
      <c r="T21338" s="9" t="s">
        <v>368</v>
      </c>
      <c r="U21338" s="9" t="s">
        <v>368</v>
      </c>
    </row>
    <row r="21339">
      <c r="F21339" s="9"/>
      <c r="N21339" s="50"/>
      <c r="O21339" s="50"/>
      <c r="P21339" s="50"/>
      <c r="Q21339" s="50" t="s">
        <v>368</v>
      </c>
      <c r="R21339" s="9" t="s">
        <v>368</v>
      </c>
      <c r="S21339" s="50" t="s">
        <v>368</v>
      </c>
      <c r="T21339" s="9" t="s">
        <v>368</v>
      </c>
      <c r="U21339" s="9" t="s">
        <v>368</v>
      </c>
    </row>
    <row r="21340">
      <c r="F21340" s="9"/>
      <c r="N21340" s="50"/>
      <c r="O21340" s="50"/>
      <c r="P21340" s="50"/>
      <c r="Q21340" s="50" t="s">
        <v>368</v>
      </c>
      <c r="R21340" s="9" t="s">
        <v>368</v>
      </c>
      <c r="S21340" s="50" t="s">
        <v>368</v>
      </c>
      <c r="T21340" s="9" t="s">
        <v>368</v>
      </c>
      <c r="U21340" s="9" t="s">
        <v>368</v>
      </c>
    </row>
    <row r="21341">
      <c r="F21341" s="9"/>
      <c r="N21341" s="50"/>
      <c r="O21341" s="50"/>
      <c r="P21341" s="50"/>
      <c r="Q21341" s="50" t="s">
        <v>368</v>
      </c>
      <c r="R21341" s="9" t="s">
        <v>368</v>
      </c>
      <c r="S21341" s="50" t="s">
        <v>368</v>
      </c>
      <c r="T21341" s="9" t="s">
        <v>368</v>
      </c>
      <c r="U21341" s="9" t="s">
        <v>368</v>
      </c>
    </row>
    <row r="21342">
      <c r="F21342" s="9"/>
      <c r="N21342" s="50"/>
      <c r="O21342" s="50"/>
      <c r="P21342" s="50"/>
      <c r="Q21342" s="50" t="s">
        <v>368</v>
      </c>
      <c r="R21342" s="9" t="s">
        <v>368</v>
      </c>
      <c r="S21342" s="50" t="s">
        <v>368</v>
      </c>
      <c r="T21342" s="9" t="s">
        <v>368</v>
      </c>
      <c r="U21342" s="9" t="s">
        <v>368</v>
      </c>
    </row>
    <row r="21343">
      <c r="F21343" s="9"/>
      <c r="N21343" s="50"/>
      <c r="O21343" s="50"/>
      <c r="P21343" s="50"/>
      <c r="Q21343" s="50" t="s">
        <v>368</v>
      </c>
      <c r="R21343" s="9" t="s">
        <v>368</v>
      </c>
      <c r="S21343" s="50" t="s">
        <v>368</v>
      </c>
      <c r="T21343" s="9" t="s">
        <v>368</v>
      </c>
      <c r="U21343" s="9" t="s">
        <v>368</v>
      </c>
    </row>
    <row r="21344">
      <c r="F21344" s="9"/>
      <c r="N21344" s="50"/>
      <c r="O21344" s="50"/>
      <c r="P21344" s="50"/>
      <c r="Q21344" s="50" t="s">
        <v>368</v>
      </c>
      <c r="R21344" s="9" t="s">
        <v>368</v>
      </c>
      <c r="S21344" s="50" t="s">
        <v>368</v>
      </c>
      <c r="T21344" s="9" t="s">
        <v>368</v>
      </c>
      <c r="U21344" s="9" t="s">
        <v>368</v>
      </c>
    </row>
    <row r="21345">
      <c r="F21345" s="9"/>
      <c r="N21345" s="50"/>
      <c r="O21345" s="50"/>
      <c r="P21345" s="50"/>
      <c r="Q21345" s="50" t="s">
        <v>368</v>
      </c>
      <c r="R21345" s="9" t="s">
        <v>368</v>
      </c>
      <c r="S21345" s="50" t="s">
        <v>368</v>
      </c>
      <c r="T21345" s="9" t="s">
        <v>368</v>
      </c>
      <c r="U21345" s="9" t="s">
        <v>368</v>
      </c>
    </row>
    <row r="21346">
      <c r="F21346" s="9"/>
      <c r="N21346" s="50"/>
      <c r="O21346" s="50"/>
      <c r="P21346" s="50"/>
      <c r="Q21346" s="50" t="s">
        <v>368</v>
      </c>
      <c r="R21346" s="9" t="s">
        <v>368</v>
      </c>
      <c r="S21346" s="50" t="s">
        <v>368</v>
      </c>
      <c r="T21346" s="9" t="s">
        <v>368</v>
      </c>
      <c r="U21346" s="9" t="s">
        <v>368</v>
      </c>
    </row>
    <row r="21347">
      <c r="F21347" s="9"/>
      <c r="N21347" s="50"/>
      <c r="O21347" s="50"/>
      <c r="P21347" s="50"/>
      <c r="Q21347" s="50" t="s">
        <v>368</v>
      </c>
      <c r="R21347" s="9" t="s">
        <v>368</v>
      </c>
      <c r="S21347" s="50" t="s">
        <v>368</v>
      </c>
      <c r="T21347" s="9" t="s">
        <v>368</v>
      </c>
      <c r="U21347" s="9" t="s">
        <v>368</v>
      </c>
    </row>
    <row r="21348">
      <c r="F21348" s="9"/>
      <c r="N21348" s="50"/>
      <c r="O21348" s="50"/>
      <c r="P21348" s="50"/>
      <c r="Q21348" s="50" t="s">
        <v>368</v>
      </c>
      <c r="R21348" s="9" t="s">
        <v>368</v>
      </c>
      <c r="S21348" s="50" t="s">
        <v>368</v>
      </c>
      <c r="T21348" s="9" t="s">
        <v>368</v>
      </c>
      <c r="U21348" s="9" t="s">
        <v>368</v>
      </c>
    </row>
    <row r="21349">
      <c r="F21349" s="9"/>
      <c r="N21349" s="50"/>
      <c r="O21349" s="50"/>
      <c r="P21349" s="50"/>
      <c r="Q21349" s="50" t="s">
        <v>368</v>
      </c>
      <c r="R21349" s="9" t="s">
        <v>368</v>
      </c>
      <c r="S21349" s="50" t="s">
        <v>368</v>
      </c>
      <c r="T21349" s="9" t="s">
        <v>368</v>
      </c>
      <c r="U21349" s="9" t="s">
        <v>368</v>
      </c>
    </row>
    <row r="21350">
      <c r="F21350" s="9"/>
      <c r="N21350" s="50"/>
      <c r="O21350" s="50"/>
      <c r="P21350" s="50"/>
      <c r="Q21350" s="50" t="s">
        <v>368</v>
      </c>
      <c r="R21350" s="9" t="s">
        <v>368</v>
      </c>
      <c r="S21350" s="50" t="s">
        <v>368</v>
      </c>
      <c r="T21350" s="9" t="s">
        <v>368</v>
      </c>
      <c r="U21350" s="9" t="s">
        <v>368</v>
      </c>
    </row>
    <row r="21351">
      <c r="F21351" s="9"/>
      <c r="N21351" s="50"/>
      <c r="O21351" s="50"/>
      <c r="P21351" s="50"/>
      <c r="Q21351" s="50" t="s">
        <v>368</v>
      </c>
      <c r="R21351" s="9" t="s">
        <v>368</v>
      </c>
      <c r="S21351" s="50" t="s">
        <v>368</v>
      </c>
      <c r="T21351" s="9" t="s">
        <v>368</v>
      </c>
      <c r="U21351" s="9" t="s">
        <v>368</v>
      </c>
    </row>
    <row r="21352">
      <c r="F21352" s="9"/>
      <c r="N21352" s="50"/>
      <c r="O21352" s="50"/>
      <c r="P21352" s="50"/>
      <c r="Q21352" s="50" t="s">
        <v>368</v>
      </c>
      <c r="R21352" s="9" t="s">
        <v>368</v>
      </c>
      <c r="S21352" s="50" t="s">
        <v>368</v>
      </c>
      <c r="T21352" s="9" t="s">
        <v>368</v>
      </c>
      <c r="U21352" s="9" t="s">
        <v>368</v>
      </c>
    </row>
    <row r="21353">
      <c r="F21353" s="9"/>
      <c r="N21353" s="50"/>
      <c r="O21353" s="50"/>
      <c r="P21353" s="50"/>
      <c r="Q21353" s="50" t="s">
        <v>368</v>
      </c>
      <c r="R21353" s="9" t="s">
        <v>368</v>
      </c>
      <c r="S21353" s="50" t="s">
        <v>368</v>
      </c>
      <c r="T21353" s="9" t="s">
        <v>368</v>
      </c>
      <c r="U21353" s="9" t="s">
        <v>368</v>
      </c>
    </row>
    <row r="21354">
      <c r="F21354" s="9"/>
      <c r="N21354" s="50"/>
      <c r="O21354" s="50"/>
      <c r="P21354" s="50"/>
      <c r="Q21354" s="50" t="s">
        <v>368</v>
      </c>
      <c r="R21354" s="9" t="s">
        <v>368</v>
      </c>
      <c r="S21354" s="50" t="s">
        <v>368</v>
      </c>
      <c r="T21354" s="9" t="s">
        <v>368</v>
      </c>
      <c r="U21354" s="9" t="s">
        <v>368</v>
      </c>
    </row>
    <row r="21355">
      <c r="F21355" s="9"/>
      <c r="N21355" s="50"/>
      <c r="O21355" s="50"/>
      <c r="P21355" s="50"/>
      <c r="Q21355" s="50" t="s">
        <v>368</v>
      </c>
      <c r="R21355" s="9" t="s">
        <v>368</v>
      </c>
      <c r="S21355" s="50" t="s">
        <v>368</v>
      </c>
      <c r="T21355" s="9" t="s">
        <v>368</v>
      </c>
      <c r="U21355" s="9" t="s">
        <v>368</v>
      </c>
    </row>
    <row r="21356">
      <c r="F21356" s="9"/>
      <c r="N21356" s="50"/>
      <c r="O21356" s="50"/>
      <c r="P21356" s="50"/>
      <c r="Q21356" s="50" t="s">
        <v>368</v>
      </c>
      <c r="R21356" s="9" t="s">
        <v>368</v>
      </c>
      <c r="S21356" s="50" t="s">
        <v>368</v>
      </c>
      <c r="T21356" s="9" t="s">
        <v>368</v>
      </c>
      <c r="U21356" s="9" t="s">
        <v>368</v>
      </c>
    </row>
    <row r="21357">
      <c r="F21357" s="9"/>
      <c r="N21357" s="50"/>
      <c r="O21357" s="50"/>
      <c r="P21357" s="50"/>
      <c r="Q21357" s="50" t="s">
        <v>368</v>
      </c>
      <c r="R21357" s="9" t="s">
        <v>368</v>
      </c>
      <c r="S21357" s="50" t="s">
        <v>368</v>
      </c>
      <c r="T21357" s="9" t="s">
        <v>368</v>
      </c>
      <c r="U21357" s="9" t="s">
        <v>368</v>
      </c>
    </row>
    <row r="21358">
      <c r="F21358" s="9"/>
      <c r="N21358" s="50"/>
      <c r="O21358" s="50"/>
      <c r="P21358" s="50"/>
      <c r="Q21358" s="50" t="s">
        <v>368</v>
      </c>
      <c r="R21358" s="9" t="s">
        <v>368</v>
      </c>
      <c r="S21358" s="50" t="s">
        <v>368</v>
      </c>
      <c r="T21358" s="9" t="s">
        <v>368</v>
      </c>
      <c r="U21358" s="9" t="s">
        <v>368</v>
      </c>
    </row>
    <row r="21359">
      <c r="F21359" s="9"/>
      <c r="N21359" s="50"/>
      <c r="O21359" s="50"/>
      <c r="P21359" s="50"/>
      <c r="Q21359" s="50" t="s">
        <v>368</v>
      </c>
      <c r="R21359" s="9" t="s">
        <v>368</v>
      </c>
      <c r="S21359" s="50" t="s">
        <v>368</v>
      </c>
      <c r="T21359" s="9" t="s">
        <v>368</v>
      </c>
      <c r="U21359" s="9" t="s">
        <v>368</v>
      </c>
    </row>
    <row r="21360">
      <c r="F21360" s="9"/>
      <c r="N21360" s="50"/>
      <c r="O21360" s="50"/>
      <c r="P21360" s="50"/>
      <c r="Q21360" s="50" t="s">
        <v>368</v>
      </c>
      <c r="R21360" s="9" t="s">
        <v>368</v>
      </c>
      <c r="S21360" s="50" t="s">
        <v>368</v>
      </c>
      <c r="T21360" s="9" t="s">
        <v>368</v>
      </c>
      <c r="U21360" s="9" t="s">
        <v>368</v>
      </c>
    </row>
    <row r="21361">
      <c r="F21361" s="9"/>
      <c r="N21361" s="50"/>
      <c r="O21361" s="50"/>
      <c r="P21361" s="50"/>
      <c r="Q21361" s="50" t="s">
        <v>368</v>
      </c>
      <c r="R21361" s="9" t="s">
        <v>368</v>
      </c>
      <c r="S21361" s="50" t="s">
        <v>368</v>
      </c>
      <c r="T21361" s="9" t="s">
        <v>368</v>
      </c>
      <c r="U21361" s="9" t="s">
        <v>368</v>
      </c>
    </row>
    <row r="21362">
      <c r="F21362" s="9"/>
      <c r="N21362" s="50"/>
      <c r="O21362" s="50"/>
      <c r="P21362" s="50"/>
      <c r="Q21362" s="50" t="s">
        <v>368</v>
      </c>
      <c r="R21362" s="9" t="s">
        <v>368</v>
      </c>
      <c r="S21362" s="50" t="s">
        <v>368</v>
      </c>
      <c r="T21362" s="9" t="s">
        <v>368</v>
      </c>
      <c r="U21362" s="9" t="s">
        <v>368</v>
      </c>
    </row>
    <row r="21363">
      <c r="F21363" s="9"/>
      <c r="N21363" s="50"/>
      <c r="O21363" s="50"/>
      <c r="P21363" s="50"/>
      <c r="Q21363" s="50" t="s">
        <v>368</v>
      </c>
      <c r="R21363" s="9" t="s">
        <v>368</v>
      </c>
      <c r="S21363" s="50" t="s">
        <v>368</v>
      </c>
      <c r="T21363" s="9" t="s">
        <v>368</v>
      </c>
      <c r="U21363" s="9" t="s">
        <v>368</v>
      </c>
    </row>
    <row r="21364">
      <c r="F21364" s="9"/>
      <c r="N21364" s="50"/>
      <c r="O21364" s="50"/>
      <c r="P21364" s="50"/>
      <c r="Q21364" s="50" t="s">
        <v>368</v>
      </c>
      <c r="R21364" s="9" t="s">
        <v>368</v>
      </c>
      <c r="S21364" s="50" t="s">
        <v>368</v>
      </c>
      <c r="T21364" s="9" t="s">
        <v>368</v>
      </c>
      <c r="U21364" s="9" t="s">
        <v>368</v>
      </c>
    </row>
    <row r="21365">
      <c r="F21365" s="9"/>
      <c r="N21365" s="50"/>
      <c r="O21365" s="50"/>
      <c r="P21365" s="50"/>
      <c r="Q21365" s="50" t="s">
        <v>368</v>
      </c>
      <c r="R21365" s="9" t="s">
        <v>368</v>
      </c>
      <c r="S21365" s="50" t="s">
        <v>368</v>
      </c>
      <c r="T21365" s="9" t="s">
        <v>368</v>
      </c>
      <c r="U21365" s="9" t="s">
        <v>368</v>
      </c>
    </row>
    <row r="21366">
      <c r="F21366" s="9"/>
      <c r="N21366" s="50"/>
      <c r="O21366" s="50"/>
      <c r="P21366" s="50"/>
      <c r="Q21366" s="50" t="s">
        <v>368</v>
      </c>
      <c r="R21366" s="9" t="s">
        <v>368</v>
      </c>
      <c r="S21366" s="50" t="s">
        <v>368</v>
      </c>
      <c r="T21366" s="9" t="s">
        <v>368</v>
      </c>
      <c r="U21366" s="9" t="s">
        <v>368</v>
      </c>
    </row>
    <row r="21367">
      <c r="F21367" s="9"/>
      <c r="N21367" s="50"/>
      <c r="O21367" s="50"/>
      <c r="P21367" s="50"/>
      <c r="Q21367" s="50" t="s">
        <v>368</v>
      </c>
      <c r="R21367" s="9" t="s">
        <v>368</v>
      </c>
      <c r="S21367" s="50" t="s">
        <v>368</v>
      </c>
      <c r="T21367" s="9" t="s">
        <v>368</v>
      </c>
      <c r="U21367" s="9" t="s">
        <v>368</v>
      </c>
    </row>
    <row r="21368">
      <c r="F21368" s="9"/>
      <c r="N21368" s="50"/>
      <c r="O21368" s="50"/>
      <c r="P21368" s="50"/>
      <c r="Q21368" s="50" t="s">
        <v>368</v>
      </c>
      <c r="R21368" s="9" t="s">
        <v>368</v>
      </c>
      <c r="S21368" s="50" t="s">
        <v>368</v>
      </c>
      <c r="T21368" s="9" t="s">
        <v>368</v>
      </c>
      <c r="U21368" s="9" t="s">
        <v>368</v>
      </c>
    </row>
    <row r="21369">
      <c r="F21369" s="9"/>
      <c r="N21369" s="50"/>
      <c r="O21369" s="50"/>
      <c r="P21369" s="50"/>
      <c r="Q21369" s="50" t="s">
        <v>368</v>
      </c>
      <c r="R21369" s="9" t="s">
        <v>368</v>
      </c>
      <c r="S21369" s="50" t="s">
        <v>368</v>
      </c>
      <c r="T21369" s="9" t="s">
        <v>368</v>
      </c>
      <c r="U21369" s="9" t="s">
        <v>368</v>
      </c>
    </row>
    <row r="21370">
      <c r="F21370" s="9"/>
      <c r="N21370" s="50"/>
      <c r="O21370" s="50"/>
      <c r="P21370" s="50"/>
      <c r="Q21370" s="50" t="s">
        <v>368</v>
      </c>
      <c r="R21370" s="9" t="s">
        <v>368</v>
      </c>
      <c r="S21370" s="50" t="s">
        <v>368</v>
      </c>
      <c r="T21370" s="9" t="s">
        <v>368</v>
      </c>
      <c r="U21370" s="9" t="s">
        <v>368</v>
      </c>
    </row>
    <row r="21371">
      <c r="F21371" s="9"/>
      <c r="N21371" s="50"/>
      <c r="O21371" s="50"/>
      <c r="P21371" s="50"/>
      <c r="Q21371" s="50" t="s">
        <v>368</v>
      </c>
      <c r="R21371" s="9" t="s">
        <v>368</v>
      </c>
      <c r="S21371" s="50" t="s">
        <v>368</v>
      </c>
      <c r="T21371" s="9" t="s">
        <v>368</v>
      </c>
      <c r="U21371" s="9" t="s">
        <v>368</v>
      </c>
    </row>
    <row r="21372">
      <c r="F21372" s="9"/>
      <c r="N21372" s="50"/>
      <c r="O21372" s="50"/>
      <c r="P21372" s="50"/>
      <c r="Q21372" s="50" t="s">
        <v>368</v>
      </c>
      <c r="R21372" s="9" t="s">
        <v>368</v>
      </c>
      <c r="S21372" s="50" t="s">
        <v>368</v>
      </c>
      <c r="T21372" s="9" t="s">
        <v>368</v>
      </c>
      <c r="U21372" s="9" t="s">
        <v>368</v>
      </c>
    </row>
    <row r="21373">
      <c r="F21373" s="9"/>
      <c r="N21373" s="50"/>
      <c r="O21373" s="50"/>
      <c r="P21373" s="50"/>
      <c r="Q21373" s="50" t="s">
        <v>368</v>
      </c>
      <c r="R21373" s="9" t="s">
        <v>368</v>
      </c>
      <c r="S21373" s="50" t="s">
        <v>368</v>
      </c>
      <c r="T21373" s="9" t="s">
        <v>368</v>
      </c>
      <c r="U21373" s="9" t="s">
        <v>368</v>
      </c>
    </row>
    <row r="21374">
      <c r="F21374" s="9"/>
      <c r="N21374" s="50"/>
      <c r="O21374" s="50"/>
      <c r="P21374" s="50"/>
      <c r="Q21374" s="50" t="s">
        <v>368</v>
      </c>
      <c r="R21374" s="9" t="s">
        <v>368</v>
      </c>
      <c r="S21374" s="50" t="s">
        <v>368</v>
      </c>
      <c r="T21374" s="9" t="s">
        <v>368</v>
      </c>
      <c r="U21374" s="9" t="s">
        <v>368</v>
      </c>
    </row>
    <row r="21375">
      <c r="F21375" s="9"/>
      <c r="N21375" s="50"/>
      <c r="O21375" s="50"/>
      <c r="P21375" s="50"/>
      <c r="Q21375" s="50" t="s">
        <v>368</v>
      </c>
      <c r="R21375" s="9" t="s">
        <v>368</v>
      </c>
      <c r="S21375" s="50" t="s">
        <v>368</v>
      </c>
      <c r="T21375" s="9" t="s">
        <v>368</v>
      </c>
      <c r="U21375" s="9" t="s">
        <v>368</v>
      </c>
    </row>
    <row r="21376">
      <c r="F21376" s="9"/>
      <c r="N21376" s="50"/>
      <c r="O21376" s="50"/>
      <c r="P21376" s="50"/>
      <c r="Q21376" s="50" t="s">
        <v>368</v>
      </c>
      <c r="R21376" s="9" t="s">
        <v>368</v>
      </c>
      <c r="S21376" s="50" t="s">
        <v>368</v>
      </c>
      <c r="T21376" s="9" t="s">
        <v>368</v>
      </c>
      <c r="U21376" s="9" t="s">
        <v>368</v>
      </c>
    </row>
    <row r="21377">
      <c r="F21377" s="9"/>
      <c r="N21377" s="50"/>
      <c r="O21377" s="50"/>
      <c r="P21377" s="50"/>
      <c r="Q21377" s="50" t="s">
        <v>368</v>
      </c>
      <c r="R21377" s="9" t="s">
        <v>368</v>
      </c>
      <c r="S21377" s="50" t="s">
        <v>368</v>
      </c>
      <c r="T21377" s="9" t="s">
        <v>368</v>
      </c>
      <c r="U21377" s="9" t="s">
        <v>368</v>
      </c>
    </row>
    <row r="21378">
      <c r="F21378" s="9"/>
      <c r="N21378" s="50"/>
      <c r="O21378" s="50"/>
      <c r="P21378" s="50"/>
      <c r="Q21378" s="50" t="s">
        <v>368</v>
      </c>
      <c r="R21378" s="9" t="s">
        <v>368</v>
      </c>
      <c r="S21378" s="50" t="s">
        <v>368</v>
      </c>
      <c r="T21378" s="9" t="s">
        <v>368</v>
      </c>
      <c r="U21378" s="9" t="s">
        <v>368</v>
      </c>
    </row>
    <row r="21379">
      <c r="F21379" s="9"/>
      <c r="N21379" s="50"/>
      <c r="O21379" s="50"/>
      <c r="P21379" s="50"/>
      <c r="Q21379" s="50" t="s">
        <v>368</v>
      </c>
      <c r="R21379" s="9" t="s">
        <v>368</v>
      </c>
      <c r="S21379" s="50" t="s">
        <v>368</v>
      </c>
      <c r="T21379" s="9" t="s">
        <v>368</v>
      </c>
      <c r="U21379" s="9" t="s">
        <v>368</v>
      </c>
    </row>
    <row r="21380">
      <c r="F21380" s="9"/>
      <c r="N21380" s="50"/>
      <c r="O21380" s="50"/>
      <c r="P21380" s="50"/>
      <c r="Q21380" s="50" t="s">
        <v>368</v>
      </c>
      <c r="R21380" s="9" t="s">
        <v>368</v>
      </c>
      <c r="S21380" s="50" t="s">
        <v>368</v>
      </c>
      <c r="T21380" s="9" t="s">
        <v>368</v>
      </c>
      <c r="U21380" s="9" t="s">
        <v>368</v>
      </c>
    </row>
    <row r="21381">
      <c r="F21381" s="9"/>
      <c r="N21381" s="50"/>
      <c r="O21381" s="50"/>
      <c r="P21381" s="50"/>
      <c r="Q21381" s="50" t="s">
        <v>368</v>
      </c>
      <c r="R21381" s="9" t="s">
        <v>368</v>
      </c>
      <c r="S21381" s="50" t="s">
        <v>368</v>
      </c>
      <c r="T21381" s="9" t="s">
        <v>368</v>
      </c>
      <c r="U21381" s="9" t="s">
        <v>368</v>
      </c>
    </row>
    <row r="21382">
      <c r="F21382" s="9"/>
      <c r="N21382" s="50"/>
      <c r="O21382" s="50"/>
      <c r="P21382" s="50"/>
      <c r="Q21382" s="50" t="s">
        <v>368</v>
      </c>
      <c r="R21382" s="9" t="s">
        <v>368</v>
      </c>
      <c r="S21382" s="50" t="s">
        <v>368</v>
      </c>
      <c r="T21382" s="9" t="s">
        <v>368</v>
      </c>
      <c r="U21382" s="9" t="s">
        <v>368</v>
      </c>
    </row>
    <row r="21383">
      <c r="F21383" s="9"/>
      <c r="N21383" s="50"/>
      <c r="O21383" s="50"/>
      <c r="P21383" s="50"/>
      <c r="Q21383" s="50" t="s">
        <v>368</v>
      </c>
      <c r="R21383" s="9" t="s">
        <v>368</v>
      </c>
      <c r="S21383" s="50" t="s">
        <v>368</v>
      </c>
      <c r="T21383" s="9" t="s">
        <v>368</v>
      </c>
      <c r="U21383" s="9" t="s">
        <v>368</v>
      </c>
    </row>
    <row r="21384">
      <c r="F21384" s="9"/>
      <c r="N21384" s="50"/>
      <c r="O21384" s="50"/>
      <c r="P21384" s="50"/>
      <c r="Q21384" s="50" t="s">
        <v>368</v>
      </c>
      <c r="R21384" s="9" t="s">
        <v>368</v>
      </c>
      <c r="S21384" s="50" t="s">
        <v>368</v>
      </c>
      <c r="T21384" s="9" t="s">
        <v>368</v>
      </c>
      <c r="U21384" s="9" t="s">
        <v>368</v>
      </c>
    </row>
    <row r="21385">
      <c r="F21385" s="9"/>
      <c r="N21385" s="50"/>
      <c r="O21385" s="50"/>
      <c r="P21385" s="50"/>
      <c r="Q21385" s="50" t="s">
        <v>368</v>
      </c>
      <c r="R21385" s="9" t="s">
        <v>368</v>
      </c>
      <c r="S21385" s="50" t="s">
        <v>368</v>
      </c>
      <c r="T21385" s="9" t="s">
        <v>368</v>
      </c>
      <c r="U21385" s="9" t="s">
        <v>368</v>
      </c>
    </row>
    <row r="21386">
      <c r="F21386" s="9"/>
      <c r="N21386" s="50"/>
      <c r="O21386" s="50"/>
      <c r="P21386" s="50"/>
      <c r="Q21386" s="50" t="s">
        <v>368</v>
      </c>
      <c r="R21386" s="9" t="s">
        <v>368</v>
      </c>
      <c r="S21386" s="50" t="s">
        <v>368</v>
      </c>
      <c r="T21386" s="9" t="s">
        <v>368</v>
      </c>
      <c r="U21386" s="9" t="s">
        <v>368</v>
      </c>
    </row>
    <row r="21387">
      <c r="F21387" s="9"/>
      <c r="N21387" s="50"/>
      <c r="O21387" s="50"/>
      <c r="P21387" s="50"/>
      <c r="Q21387" s="50" t="s">
        <v>368</v>
      </c>
      <c r="R21387" s="9" t="s">
        <v>368</v>
      </c>
      <c r="S21387" s="50" t="s">
        <v>368</v>
      </c>
      <c r="T21387" s="9" t="s">
        <v>368</v>
      </c>
      <c r="U21387" s="9" t="s">
        <v>368</v>
      </c>
    </row>
    <row r="21388">
      <c r="F21388" s="9"/>
      <c r="N21388" s="50"/>
      <c r="O21388" s="50"/>
      <c r="P21388" s="50"/>
      <c r="Q21388" s="50" t="s">
        <v>368</v>
      </c>
      <c r="R21388" s="9" t="s">
        <v>368</v>
      </c>
      <c r="S21388" s="50" t="s">
        <v>368</v>
      </c>
      <c r="T21388" s="9" t="s">
        <v>368</v>
      </c>
      <c r="U21388" s="9" t="s">
        <v>368</v>
      </c>
    </row>
    <row r="21389">
      <c r="F21389" s="9"/>
      <c r="N21389" s="50"/>
      <c r="O21389" s="50"/>
      <c r="P21389" s="50"/>
      <c r="Q21389" s="50" t="s">
        <v>368</v>
      </c>
      <c r="R21389" s="9" t="s">
        <v>368</v>
      </c>
      <c r="S21389" s="50" t="s">
        <v>368</v>
      </c>
      <c r="T21389" s="9" t="s">
        <v>368</v>
      </c>
      <c r="U21389" s="9" t="s">
        <v>368</v>
      </c>
    </row>
    <row r="21390">
      <c r="F21390" s="9"/>
      <c r="N21390" s="50"/>
      <c r="O21390" s="50"/>
      <c r="P21390" s="50"/>
      <c r="Q21390" s="50" t="s">
        <v>368</v>
      </c>
      <c r="R21390" s="9" t="s">
        <v>368</v>
      </c>
      <c r="S21390" s="50" t="s">
        <v>368</v>
      </c>
      <c r="T21390" s="9" t="s">
        <v>368</v>
      </c>
      <c r="U21390" s="9" t="s">
        <v>368</v>
      </c>
    </row>
    <row r="21391">
      <c r="F21391" s="9"/>
      <c r="N21391" s="50"/>
      <c r="O21391" s="50"/>
      <c r="P21391" s="50"/>
      <c r="Q21391" s="50" t="s">
        <v>368</v>
      </c>
      <c r="R21391" s="9" t="s">
        <v>368</v>
      </c>
      <c r="S21391" s="50" t="s">
        <v>368</v>
      </c>
      <c r="T21391" s="9" t="s">
        <v>368</v>
      </c>
      <c r="U21391" s="9" t="s">
        <v>368</v>
      </c>
    </row>
    <row r="21392">
      <c r="F21392" s="9"/>
      <c r="N21392" s="50"/>
      <c r="O21392" s="50"/>
      <c r="P21392" s="50"/>
      <c r="Q21392" s="50" t="s">
        <v>368</v>
      </c>
      <c r="R21392" s="9" t="s">
        <v>368</v>
      </c>
      <c r="S21392" s="50" t="s">
        <v>368</v>
      </c>
      <c r="T21392" s="9" t="s">
        <v>368</v>
      </c>
      <c r="U21392" s="9" t="s">
        <v>368</v>
      </c>
    </row>
    <row r="21393">
      <c r="F21393" s="9"/>
      <c r="N21393" s="50"/>
      <c r="O21393" s="50"/>
      <c r="P21393" s="50"/>
      <c r="Q21393" s="50" t="s">
        <v>368</v>
      </c>
      <c r="R21393" s="9" t="s">
        <v>368</v>
      </c>
      <c r="S21393" s="50" t="s">
        <v>368</v>
      </c>
      <c r="T21393" s="9" t="s">
        <v>368</v>
      </c>
      <c r="U21393" s="9" t="s">
        <v>368</v>
      </c>
    </row>
    <row r="21394">
      <c r="F21394" s="9"/>
      <c r="N21394" s="50"/>
      <c r="O21394" s="50"/>
      <c r="P21394" s="50"/>
      <c r="Q21394" s="50" t="s">
        <v>368</v>
      </c>
      <c r="R21394" s="9" t="s">
        <v>368</v>
      </c>
      <c r="S21394" s="50" t="s">
        <v>368</v>
      </c>
      <c r="T21394" s="9" t="s">
        <v>368</v>
      </c>
      <c r="U21394" s="9" t="s">
        <v>368</v>
      </c>
    </row>
    <row r="21395">
      <c r="F21395" s="9"/>
      <c r="N21395" s="50"/>
      <c r="O21395" s="50"/>
      <c r="P21395" s="50"/>
      <c r="Q21395" s="50" t="s">
        <v>368</v>
      </c>
      <c r="R21395" s="9" t="s">
        <v>368</v>
      </c>
      <c r="S21395" s="50" t="s">
        <v>368</v>
      </c>
      <c r="T21395" s="9" t="s">
        <v>368</v>
      </c>
      <c r="U21395" s="9" t="s">
        <v>368</v>
      </c>
    </row>
    <row r="21396">
      <c r="F21396" s="9"/>
      <c r="N21396" s="50"/>
      <c r="O21396" s="50"/>
      <c r="P21396" s="50"/>
      <c r="Q21396" s="50" t="s">
        <v>368</v>
      </c>
      <c r="R21396" s="9" t="s">
        <v>368</v>
      </c>
      <c r="S21396" s="50" t="s">
        <v>368</v>
      </c>
      <c r="T21396" s="9" t="s">
        <v>368</v>
      </c>
      <c r="U21396" s="9" t="s">
        <v>368</v>
      </c>
    </row>
    <row r="21397">
      <c r="F21397" s="9"/>
      <c r="N21397" s="50"/>
      <c r="O21397" s="50"/>
      <c r="P21397" s="50"/>
      <c r="Q21397" s="50" t="s">
        <v>368</v>
      </c>
      <c r="R21397" s="9" t="s">
        <v>368</v>
      </c>
      <c r="S21397" s="50" t="s">
        <v>368</v>
      </c>
      <c r="T21397" s="9" t="s">
        <v>368</v>
      </c>
      <c r="U21397" s="9" t="s">
        <v>368</v>
      </c>
    </row>
    <row r="21398">
      <c r="F21398" s="9"/>
      <c r="N21398" s="50"/>
      <c r="O21398" s="50"/>
      <c r="P21398" s="50"/>
      <c r="Q21398" s="50" t="s">
        <v>368</v>
      </c>
      <c r="R21398" s="9" t="s">
        <v>368</v>
      </c>
      <c r="S21398" s="50" t="s">
        <v>368</v>
      </c>
      <c r="T21398" s="9" t="s">
        <v>368</v>
      </c>
      <c r="U21398" s="9" t="s">
        <v>368</v>
      </c>
    </row>
    <row r="21399">
      <c r="F21399" s="9"/>
      <c r="N21399" s="50"/>
      <c r="O21399" s="50"/>
      <c r="P21399" s="50"/>
      <c r="Q21399" s="50" t="s">
        <v>368</v>
      </c>
      <c r="R21399" s="9" t="s">
        <v>368</v>
      </c>
      <c r="S21399" s="50" t="s">
        <v>368</v>
      </c>
      <c r="T21399" s="9" t="s">
        <v>368</v>
      </c>
      <c r="U21399" s="9" t="s">
        <v>368</v>
      </c>
    </row>
    <row r="21400">
      <c r="F21400" s="9"/>
      <c r="N21400" s="50"/>
      <c r="O21400" s="50"/>
      <c r="P21400" s="50"/>
      <c r="Q21400" s="50" t="s">
        <v>368</v>
      </c>
      <c r="R21400" s="9" t="s">
        <v>368</v>
      </c>
      <c r="S21400" s="50" t="s">
        <v>368</v>
      </c>
      <c r="T21400" s="9" t="s">
        <v>368</v>
      </c>
      <c r="U21400" s="9" t="s">
        <v>368</v>
      </c>
    </row>
    <row r="21401">
      <c r="F21401" s="9"/>
      <c r="N21401" s="50"/>
      <c r="O21401" s="50"/>
      <c r="P21401" s="50"/>
      <c r="Q21401" s="50" t="s">
        <v>368</v>
      </c>
      <c r="R21401" s="9" t="s">
        <v>368</v>
      </c>
      <c r="S21401" s="50" t="s">
        <v>368</v>
      </c>
      <c r="T21401" s="9" t="s">
        <v>368</v>
      </c>
      <c r="U21401" s="9" t="s">
        <v>368</v>
      </c>
    </row>
    <row r="21402">
      <c r="F21402" s="9"/>
      <c r="N21402" s="50"/>
      <c r="O21402" s="50"/>
      <c r="P21402" s="50"/>
      <c r="Q21402" s="50" t="s">
        <v>368</v>
      </c>
      <c r="R21402" s="9" t="s">
        <v>368</v>
      </c>
      <c r="S21402" s="50" t="s">
        <v>368</v>
      </c>
      <c r="T21402" s="9" t="s">
        <v>368</v>
      </c>
      <c r="U21402" s="9" t="s">
        <v>368</v>
      </c>
    </row>
    <row r="21403">
      <c r="F21403" s="9"/>
      <c r="N21403" s="50"/>
      <c r="O21403" s="50"/>
      <c r="P21403" s="50"/>
      <c r="Q21403" s="50" t="s">
        <v>368</v>
      </c>
      <c r="R21403" s="9" t="s">
        <v>368</v>
      </c>
      <c r="S21403" s="50" t="s">
        <v>368</v>
      </c>
      <c r="T21403" s="9" t="s">
        <v>368</v>
      </c>
      <c r="U21403" s="9" t="s">
        <v>368</v>
      </c>
    </row>
    <row r="21404">
      <c r="F21404" s="9"/>
      <c r="N21404" s="50"/>
      <c r="O21404" s="50"/>
      <c r="P21404" s="50"/>
      <c r="Q21404" s="50" t="s">
        <v>368</v>
      </c>
      <c r="R21404" s="9" t="s">
        <v>368</v>
      </c>
      <c r="S21404" s="50" t="s">
        <v>368</v>
      </c>
      <c r="T21404" s="9" t="s">
        <v>368</v>
      </c>
      <c r="U21404" s="9" t="s">
        <v>368</v>
      </c>
    </row>
    <row r="21405">
      <c r="F21405" s="9"/>
      <c r="N21405" s="50"/>
      <c r="O21405" s="50"/>
      <c r="P21405" s="50"/>
      <c r="Q21405" s="50" t="s">
        <v>368</v>
      </c>
      <c r="R21405" s="9" t="s">
        <v>368</v>
      </c>
      <c r="S21405" s="50" t="s">
        <v>368</v>
      </c>
      <c r="T21405" s="9" t="s">
        <v>368</v>
      </c>
      <c r="U21405" s="9" t="s">
        <v>368</v>
      </c>
    </row>
    <row r="21406">
      <c r="F21406" s="9"/>
      <c r="N21406" s="50"/>
      <c r="O21406" s="50"/>
      <c r="P21406" s="50"/>
      <c r="Q21406" s="50" t="s">
        <v>368</v>
      </c>
      <c r="R21406" s="9" t="s">
        <v>368</v>
      </c>
      <c r="S21406" s="50" t="s">
        <v>368</v>
      </c>
      <c r="T21406" s="9" t="s">
        <v>368</v>
      </c>
      <c r="U21406" s="9" t="s">
        <v>368</v>
      </c>
    </row>
    <row r="21407">
      <c r="F21407" s="9"/>
      <c r="N21407" s="50"/>
      <c r="O21407" s="50"/>
      <c r="P21407" s="50"/>
      <c r="Q21407" s="50" t="s">
        <v>368</v>
      </c>
      <c r="R21407" s="9" t="s">
        <v>368</v>
      </c>
      <c r="S21407" s="50" t="s">
        <v>368</v>
      </c>
      <c r="T21407" s="9" t="s">
        <v>368</v>
      </c>
      <c r="U21407" s="9" t="s">
        <v>368</v>
      </c>
    </row>
    <row r="21408">
      <c r="F21408" s="9"/>
      <c r="N21408" s="50"/>
      <c r="O21408" s="50"/>
      <c r="P21408" s="50"/>
      <c r="Q21408" s="50" t="s">
        <v>368</v>
      </c>
      <c r="R21408" s="9" t="s">
        <v>368</v>
      </c>
      <c r="S21408" s="50" t="s">
        <v>368</v>
      </c>
      <c r="T21408" s="9" t="s">
        <v>368</v>
      </c>
      <c r="U21408" s="9" t="s">
        <v>368</v>
      </c>
    </row>
    <row r="21409">
      <c r="F21409" s="9"/>
      <c r="N21409" s="50"/>
      <c r="O21409" s="50"/>
      <c r="P21409" s="50"/>
      <c r="Q21409" s="50" t="s">
        <v>368</v>
      </c>
      <c r="R21409" s="9" t="s">
        <v>368</v>
      </c>
      <c r="S21409" s="50" t="s">
        <v>368</v>
      </c>
      <c r="T21409" s="9" t="s">
        <v>368</v>
      </c>
      <c r="U21409" s="9" t="s">
        <v>368</v>
      </c>
    </row>
    <row r="21410">
      <c r="F21410" s="9"/>
      <c r="N21410" s="50"/>
      <c r="O21410" s="50"/>
      <c r="P21410" s="50"/>
      <c r="Q21410" s="50" t="s">
        <v>368</v>
      </c>
      <c r="R21410" s="9" t="s">
        <v>368</v>
      </c>
      <c r="S21410" s="50" t="s">
        <v>368</v>
      </c>
      <c r="T21410" s="9" t="s">
        <v>368</v>
      </c>
      <c r="U21410" s="9" t="s">
        <v>368</v>
      </c>
    </row>
    <row r="21411">
      <c r="F21411" s="9"/>
      <c r="N21411" s="50"/>
      <c r="O21411" s="50"/>
      <c r="P21411" s="50"/>
      <c r="Q21411" s="50" t="s">
        <v>368</v>
      </c>
      <c r="R21411" s="9" t="s">
        <v>368</v>
      </c>
      <c r="S21411" s="50" t="s">
        <v>368</v>
      </c>
      <c r="T21411" s="9" t="s">
        <v>368</v>
      </c>
      <c r="U21411" s="9" t="s">
        <v>368</v>
      </c>
    </row>
    <row r="21412">
      <c r="F21412" s="9"/>
      <c r="N21412" s="50"/>
      <c r="O21412" s="50"/>
      <c r="P21412" s="50"/>
      <c r="Q21412" s="50" t="s">
        <v>368</v>
      </c>
      <c r="R21412" s="9" t="s">
        <v>368</v>
      </c>
      <c r="S21412" s="50" t="s">
        <v>368</v>
      </c>
      <c r="T21412" s="9" t="s">
        <v>368</v>
      </c>
      <c r="U21412" s="9" t="s">
        <v>368</v>
      </c>
    </row>
    <row r="21413">
      <c r="F21413" s="9"/>
      <c r="N21413" s="50"/>
      <c r="O21413" s="50"/>
      <c r="P21413" s="50"/>
      <c r="Q21413" s="50" t="s">
        <v>368</v>
      </c>
      <c r="R21413" s="9" t="s">
        <v>368</v>
      </c>
      <c r="S21413" s="50" t="s">
        <v>368</v>
      </c>
      <c r="T21413" s="9" t="s">
        <v>368</v>
      </c>
      <c r="U21413" s="9" t="s">
        <v>368</v>
      </c>
    </row>
    <row r="21414">
      <c r="F21414" s="9"/>
      <c r="N21414" s="50"/>
      <c r="O21414" s="50"/>
      <c r="P21414" s="50"/>
      <c r="Q21414" s="50" t="s">
        <v>368</v>
      </c>
      <c r="R21414" s="9" t="s">
        <v>368</v>
      </c>
      <c r="S21414" s="50" t="s">
        <v>368</v>
      </c>
      <c r="T21414" s="9" t="s">
        <v>368</v>
      </c>
      <c r="U21414" s="9" t="s">
        <v>368</v>
      </c>
    </row>
    <row r="21415">
      <c r="F21415" s="9"/>
      <c r="N21415" s="50"/>
      <c r="O21415" s="50"/>
      <c r="P21415" s="50"/>
      <c r="Q21415" s="50" t="s">
        <v>368</v>
      </c>
      <c r="R21415" s="9" t="s">
        <v>368</v>
      </c>
      <c r="S21415" s="50" t="s">
        <v>368</v>
      </c>
      <c r="T21415" s="9" t="s">
        <v>368</v>
      </c>
      <c r="U21415" s="9" t="s">
        <v>368</v>
      </c>
    </row>
    <row r="21416">
      <c r="F21416" s="9"/>
      <c r="N21416" s="50"/>
      <c r="O21416" s="50"/>
      <c r="P21416" s="50"/>
      <c r="Q21416" s="50" t="s">
        <v>368</v>
      </c>
      <c r="R21416" s="9" t="s">
        <v>368</v>
      </c>
      <c r="S21416" s="50" t="s">
        <v>368</v>
      </c>
      <c r="T21416" s="9" t="s">
        <v>368</v>
      </c>
      <c r="U21416" s="9" t="s">
        <v>368</v>
      </c>
    </row>
    <row r="21417">
      <c r="F21417" s="9"/>
      <c r="N21417" s="50"/>
      <c r="O21417" s="50"/>
      <c r="P21417" s="50"/>
      <c r="Q21417" s="50" t="s">
        <v>368</v>
      </c>
      <c r="R21417" s="9" t="s">
        <v>368</v>
      </c>
      <c r="S21417" s="50" t="s">
        <v>368</v>
      </c>
      <c r="T21417" s="9" t="s">
        <v>368</v>
      </c>
      <c r="U21417" s="9" t="s">
        <v>368</v>
      </c>
    </row>
    <row r="21418">
      <c r="F21418" s="9"/>
      <c r="N21418" s="50"/>
      <c r="O21418" s="50"/>
      <c r="P21418" s="50"/>
      <c r="Q21418" s="50" t="s">
        <v>368</v>
      </c>
      <c r="R21418" s="9" t="s">
        <v>368</v>
      </c>
      <c r="S21418" s="50" t="s">
        <v>368</v>
      </c>
      <c r="T21418" s="9" t="s">
        <v>368</v>
      </c>
      <c r="U21418" s="9" t="s">
        <v>368</v>
      </c>
    </row>
    <row r="21419">
      <c r="F21419" s="9"/>
      <c r="N21419" s="50"/>
      <c r="O21419" s="50"/>
      <c r="P21419" s="50"/>
      <c r="Q21419" s="50" t="s">
        <v>368</v>
      </c>
      <c r="R21419" s="9" t="s">
        <v>368</v>
      </c>
      <c r="S21419" s="50" t="s">
        <v>368</v>
      </c>
      <c r="T21419" s="9" t="s">
        <v>368</v>
      </c>
      <c r="U21419" s="9" t="s">
        <v>368</v>
      </c>
    </row>
    <row r="21420">
      <c r="F21420" s="9"/>
      <c r="N21420" s="50"/>
      <c r="O21420" s="50"/>
      <c r="P21420" s="50"/>
      <c r="Q21420" s="50" t="s">
        <v>368</v>
      </c>
      <c r="R21420" s="9" t="s">
        <v>368</v>
      </c>
      <c r="S21420" s="50" t="s">
        <v>368</v>
      </c>
      <c r="T21420" s="9" t="s">
        <v>368</v>
      </c>
      <c r="U21420" s="9" t="s">
        <v>368</v>
      </c>
    </row>
    <row r="21421">
      <c r="F21421" s="9"/>
      <c r="N21421" s="50"/>
      <c r="O21421" s="50"/>
      <c r="P21421" s="50"/>
      <c r="Q21421" s="50" t="s">
        <v>368</v>
      </c>
      <c r="R21421" s="9" t="s">
        <v>368</v>
      </c>
      <c r="S21421" s="50" t="s">
        <v>368</v>
      </c>
      <c r="T21421" s="9" t="s">
        <v>368</v>
      </c>
      <c r="U21421" s="9" t="s">
        <v>368</v>
      </c>
    </row>
    <row r="21422">
      <c r="F21422" s="9"/>
      <c r="N21422" s="50"/>
      <c r="O21422" s="50"/>
      <c r="P21422" s="50"/>
      <c r="Q21422" s="50" t="s">
        <v>368</v>
      </c>
      <c r="R21422" s="9" t="s">
        <v>368</v>
      </c>
      <c r="S21422" s="50" t="s">
        <v>368</v>
      </c>
      <c r="T21422" s="9" t="s">
        <v>368</v>
      </c>
      <c r="U21422" s="9" t="s">
        <v>368</v>
      </c>
    </row>
    <row r="21423">
      <c r="F21423" s="9"/>
      <c r="N21423" s="50"/>
      <c r="O21423" s="50"/>
      <c r="P21423" s="50"/>
      <c r="Q21423" s="50" t="s">
        <v>368</v>
      </c>
      <c r="R21423" s="9" t="s">
        <v>368</v>
      </c>
      <c r="S21423" s="50" t="s">
        <v>368</v>
      </c>
      <c r="T21423" s="9" t="s">
        <v>368</v>
      </c>
      <c r="U21423" s="9" t="s">
        <v>368</v>
      </c>
    </row>
    <row r="21424">
      <c r="F21424" s="9"/>
      <c r="N21424" s="50"/>
      <c r="O21424" s="50"/>
      <c r="P21424" s="50"/>
      <c r="Q21424" s="50" t="s">
        <v>368</v>
      </c>
      <c r="R21424" s="9" t="s">
        <v>368</v>
      </c>
      <c r="S21424" s="50" t="s">
        <v>368</v>
      </c>
      <c r="T21424" s="9" t="s">
        <v>368</v>
      </c>
      <c r="U21424" s="9" t="s">
        <v>368</v>
      </c>
    </row>
    <row r="21425">
      <c r="F21425" s="9"/>
      <c r="N21425" s="50"/>
      <c r="O21425" s="50"/>
      <c r="P21425" s="50"/>
      <c r="Q21425" s="50" t="s">
        <v>368</v>
      </c>
      <c r="R21425" s="9" t="s">
        <v>368</v>
      </c>
      <c r="S21425" s="50" t="s">
        <v>368</v>
      </c>
      <c r="T21425" s="9" t="s">
        <v>368</v>
      </c>
      <c r="U21425" s="9" t="s">
        <v>368</v>
      </c>
    </row>
    <row r="21426">
      <c r="F21426" s="9"/>
      <c r="N21426" s="50"/>
      <c r="O21426" s="50"/>
      <c r="P21426" s="50"/>
      <c r="Q21426" s="50" t="s">
        <v>368</v>
      </c>
      <c r="R21426" s="9" t="s">
        <v>368</v>
      </c>
      <c r="S21426" s="50" t="s">
        <v>368</v>
      </c>
      <c r="T21426" s="9" t="s">
        <v>368</v>
      </c>
      <c r="U21426" s="9" t="s">
        <v>368</v>
      </c>
    </row>
    <row r="21427">
      <c r="F21427" s="9"/>
      <c r="N21427" s="50"/>
      <c r="O21427" s="50"/>
      <c r="P21427" s="50"/>
      <c r="Q21427" s="50" t="s">
        <v>368</v>
      </c>
      <c r="R21427" s="9" t="s">
        <v>368</v>
      </c>
      <c r="S21427" s="50" t="s">
        <v>368</v>
      </c>
      <c r="T21427" s="9" t="s">
        <v>368</v>
      </c>
      <c r="U21427" s="9" t="s">
        <v>368</v>
      </c>
    </row>
    <row r="21428">
      <c r="F21428" s="9"/>
      <c r="N21428" s="50"/>
      <c r="O21428" s="50"/>
      <c r="P21428" s="50"/>
      <c r="Q21428" s="50" t="s">
        <v>368</v>
      </c>
      <c r="R21428" s="9" t="s">
        <v>368</v>
      </c>
      <c r="S21428" s="50" t="s">
        <v>368</v>
      </c>
      <c r="T21428" s="9" t="s">
        <v>368</v>
      </c>
      <c r="U21428" s="9" t="s">
        <v>368</v>
      </c>
    </row>
    <row r="21429">
      <c r="F21429" s="9"/>
      <c r="N21429" s="50"/>
      <c r="O21429" s="50"/>
      <c r="P21429" s="50"/>
      <c r="Q21429" s="50" t="s">
        <v>368</v>
      </c>
      <c r="R21429" s="9" t="s">
        <v>368</v>
      </c>
      <c r="S21429" s="50" t="s">
        <v>368</v>
      </c>
      <c r="T21429" s="9" t="s">
        <v>368</v>
      </c>
      <c r="U21429" s="9" t="s">
        <v>368</v>
      </c>
    </row>
    <row r="21430">
      <c r="F21430" s="9"/>
      <c r="N21430" s="50"/>
      <c r="O21430" s="50"/>
      <c r="P21430" s="50"/>
      <c r="Q21430" s="50" t="s">
        <v>368</v>
      </c>
      <c r="R21430" s="9" t="s">
        <v>368</v>
      </c>
      <c r="S21430" s="50" t="s">
        <v>368</v>
      </c>
      <c r="T21430" s="9" t="s">
        <v>368</v>
      </c>
      <c r="U21430" s="9" t="s">
        <v>368</v>
      </c>
    </row>
    <row r="21431">
      <c r="F21431" s="9"/>
      <c r="N21431" s="50"/>
      <c r="O21431" s="50"/>
      <c r="P21431" s="50"/>
      <c r="Q21431" s="50" t="s">
        <v>368</v>
      </c>
      <c r="R21431" s="9" t="s">
        <v>368</v>
      </c>
      <c r="S21431" s="50" t="s">
        <v>368</v>
      </c>
      <c r="T21431" s="9" t="s">
        <v>368</v>
      </c>
      <c r="U21431" s="9" t="s">
        <v>368</v>
      </c>
    </row>
    <row r="21432">
      <c r="F21432" s="9"/>
      <c r="N21432" s="50"/>
      <c r="O21432" s="50"/>
      <c r="P21432" s="50"/>
      <c r="Q21432" s="50" t="s">
        <v>368</v>
      </c>
      <c r="R21432" s="9" t="s">
        <v>368</v>
      </c>
      <c r="S21432" s="50" t="s">
        <v>368</v>
      </c>
      <c r="T21432" s="9" t="s">
        <v>368</v>
      </c>
      <c r="U21432" s="9" t="s">
        <v>368</v>
      </c>
    </row>
    <row r="21433">
      <c r="F21433" s="9"/>
      <c r="N21433" s="50"/>
      <c r="O21433" s="50"/>
      <c r="P21433" s="50"/>
      <c r="Q21433" s="50" t="s">
        <v>368</v>
      </c>
      <c r="R21433" s="9" t="s">
        <v>368</v>
      </c>
      <c r="S21433" s="50" t="s">
        <v>368</v>
      </c>
      <c r="T21433" s="9" t="s">
        <v>368</v>
      </c>
      <c r="U21433" s="9" t="s">
        <v>368</v>
      </c>
    </row>
    <row r="21434">
      <c r="F21434" s="9"/>
      <c r="N21434" s="50"/>
      <c r="O21434" s="50"/>
      <c r="P21434" s="50"/>
      <c r="Q21434" s="50" t="s">
        <v>368</v>
      </c>
      <c r="R21434" s="9" t="s">
        <v>368</v>
      </c>
      <c r="S21434" s="50" t="s">
        <v>368</v>
      </c>
      <c r="T21434" s="9" t="s">
        <v>368</v>
      </c>
      <c r="U21434" s="9" t="s">
        <v>368</v>
      </c>
    </row>
    <row r="21435">
      <c r="F21435" s="9"/>
      <c r="N21435" s="50"/>
      <c r="O21435" s="50"/>
      <c r="P21435" s="50"/>
      <c r="Q21435" s="50" t="s">
        <v>368</v>
      </c>
      <c r="R21435" s="9" t="s">
        <v>368</v>
      </c>
      <c r="S21435" s="50" t="s">
        <v>368</v>
      </c>
      <c r="T21435" s="9" t="s">
        <v>368</v>
      </c>
      <c r="U21435" s="9" t="s">
        <v>368</v>
      </c>
    </row>
    <row r="21436">
      <c r="F21436" s="9"/>
      <c r="N21436" s="50"/>
      <c r="O21436" s="50"/>
      <c r="P21436" s="50"/>
      <c r="Q21436" s="50" t="s">
        <v>368</v>
      </c>
      <c r="R21436" s="9" t="s">
        <v>368</v>
      </c>
      <c r="S21436" s="50" t="s">
        <v>368</v>
      </c>
      <c r="T21436" s="9" t="s">
        <v>368</v>
      </c>
      <c r="U21436" s="9" t="s">
        <v>368</v>
      </c>
    </row>
    <row r="21437">
      <c r="F21437" s="9"/>
      <c r="N21437" s="50"/>
      <c r="O21437" s="50"/>
      <c r="P21437" s="50"/>
      <c r="Q21437" s="50" t="s">
        <v>368</v>
      </c>
      <c r="R21437" s="9" t="s">
        <v>368</v>
      </c>
      <c r="S21437" s="50" t="s">
        <v>368</v>
      </c>
      <c r="T21437" s="9" t="s">
        <v>368</v>
      </c>
      <c r="U21437" s="9" t="s">
        <v>368</v>
      </c>
    </row>
    <row r="21438">
      <c r="F21438" s="9"/>
      <c r="N21438" s="50"/>
      <c r="O21438" s="50"/>
      <c r="P21438" s="50"/>
      <c r="Q21438" s="50" t="s">
        <v>368</v>
      </c>
      <c r="R21438" s="9" t="s">
        <v>368</v>
      </c>
      <c r="S21438" s="50" t="s">
        <v>368</v>
      </c>
      <c r="T21438" s="9" t="s">
        <v>368</v>
      </c>
      <c r="U21438" s="9" t="s">
        <v>368</v>
      </c>
    </row>
    <row r="21439">
      <c r="F21439" s="9"/>
      <c r="N21439" s="50"/>
      <c r="O21439" s="50"/>
      <c r="P21439" s="50"/>
      <c r="Q21439" s="50" t="s">
        <v>368</v>
      </c>
      <c r="R21439" s="9" t="s">
        <v>368</v>
      </c>
      <c r="S21439" s="50" t="s">
        <v>368</v>
      </c>
      <c r="T21439" s="9" t="s">
        <v>368</v>
      </c>
      <c r="U21439" s="9" t="s">
        <v>368</v>
      </c>
    </row>
    <row r="21440">
      <c r="F21440" s="9"/>
      <c r="N21440" s="50"/>
      <c r="O21440" s="50"/>
      <c r="P21440" s="50"/>
      <c r="Q21440" s="50" t="s">
        <v>368</v>
      </c>
      <c r="R21440" s="9" t="s">
        <v>368</v>
      </c>
      <c r="S21440" s="50" t="s">
        <v>368</v>
      </c>
      <c r="T21440" s="9" t="s">
        <v>368</v>
      </c>
      <c r="U21440" s="9" t="s">
        <v>368</v>
      </c>
    </row>
    <row r="21441">
      <c r="F21441" s="9"/>
      <c r="N21441" s="50"/>
      <c r="O21441" s="50"/>
      <c r="P21441" s="50"/>
      <c r="Q21441" s="50" t="s">
        <v>368</v>
      </c>
      <c r="R21441" s="9" t="s">
        <v>368</v>
      </c>
      <c r="S21441" s="50" t="s">
        <v>368</v>
      </c>
      <c r="T21441" s="9" t="s">
        <v>368</v>
      </c>
      <c r="U21441" s="9" t="s">
        <v>368</v>
      </c>
    </row>
    <row r="21442">
      <c r="F21442" s="9"/>
      <c r="N21442" s="50"/>
      <c r="O21442" s="50"/>
      <c r="P21442" s="50"/>
      <c r="Q21442" s="50" t="s">
        <v>368</v>
      </c>
      <c r="R21442" s="9" t="s">
        <v>368</v>
      </c>
      <c r="S21442" s="50" t="s">
        <v>368</v>
      </c>
      <c r="T21442" s="9" t="s">
        <v>368</v>
      </c>
      <c r="U21442" s="9" t="s">
        <v>368</v>
      </c>
    </row>
    <row r="21443">
      <c r="F21443" s="9"/>
      <c r="N21443" s="50"/>
      <c r="O21443" s="50"/>
      <c r="P21443" s="50"/>
      <c r="Q21443" s="50" t="s">
        <v>368</v>
      </c>
      <c r="R21443" s="9" t="s">
        <v>368</v>
      </c>
      <c r="S21443" s="50" t="s">
        <v>368</v>
      </c>
      <c r="T21443" s="9" t="s">
        <v>368</v>
      </c>
      <c r="U21443" s="9" t="s">
        <v>368</v>
      </c>
    </row>
    <row r="21444">
      <c r="F21444" s="9"/>
      <c r="N21444" s="50"/>
      <c r="O21444" s="50"/>
      <c r="P21444" s="50"/>
      <c r="Q21444" s="50" t="s">
        <v>368</v>
      </c>
      <c r="R21444" s="9" t="s">
        <v>368</v>
      </c>
      <c r="S21444" s="50" t="s">
        <v>368</v>
      </c>
      <c r="T21444" s="9" t="s">
        <v>368</v>
      </c>
      <c r="U21444" s="9" t="s">
        <v>368</v>
      </c>
    </row>
    <row r="21445">
      <c r="F21445" s="9"/>
      <c r="N21445" s="50"/>
      <c r="O21445" s="50"/>
      <c r="P21445" s="50"/>
      <c r="Q21445" s="50" t="s">
        <v>368</v>
      </c>
      <c r="R21445" s="9" t="s">
        <v>368</v>
      </c>
      <c r="S21445" s="50" t="s">
        <v>368</v>
      </c>
      <c r="T21445" s="9" t="s">
        <v>368</v>
      </c>
      <c r="U21445" s="9" t="s">
        <v>368</v>
      </c>
    </row>
    <row r="21446">
      <c r="F21446" s="9"/>
      <c r="N21446" s="50"/>
      <c r="O21446" s="50"/>
      <c r="P21446" s="50"/>
      <c r="Q21446" s="50" t="s">
        <v>368</v>
      </c>
      <c r="R21446" s="9" t="s">
        <v>368</v>
      </c>
      <c r="S21446" s="50" t="s">
        <v>368</v>
      </c>
      <c r="T21446" s="9" t="s">
        <v>368</v>
      </c>
      <c r="U21446" s="9" t="s">
        <v>368</v>
      </c>
    </row>
    <row r="21447">
      <c r="F21447" s="9"/>
      <c r="N21447" s="50"/>
      <c r="O21447" s="50"/>
      <c r="P21447" s="50"/>
      <c r="Q21447" s="50" t="s">
        <v>368</v>
      </c>
      <c r="R21447" s="9" t="s">
        <v>368</v>
      </c>
      <c r="S21447" s="50" t="s">
        <v>368</v>
      </c>
      <c r="T21447" s="9" t="s">
        <v>368</v>
      </c>
      <c r="U21447" s="9" t="s">
        <v>368</v>
      </c>
    </row>
    <row r="21448">
      <c r="F21448" s="9"/>
      <c r="N21448" s="50"/>
      <c r="O21448" s="50"/>
      <c r="P21448" s="50"/>
      <c r="Q21448" s="50" t="s">
        <v>368</v>
      </c>
      <c r="R21448" s="9" t="s">
        <v>368</v>
      </c>
      <c r="S21448" s="50" t="s">
        <v>368</v>
      </c>
      <c r="T21448" s="9" t="s">
        <v>368</v>
      </c>
      <c r="U21448" s="9" t="s">
        <v>368</v>
      </c>
    </row>
    <row r="21449">
      <c r="F21449" s="9"/>
      <c r="N21449" s="50"/>
      <c r="O21449" s="50"/>
      <c r="P21449" s="50"/>
      <c r="Q21449" s="50" t="s">
        <v>368</v>
      </c>
      <c r="R21449" s="9" t="s">
        <v>368</v>
      </c>
      <c r="S21449" s="50" t="s">
        <v>368</v>
      </c>
      <c r="T21449" s="9" t="s">
        <v>368</v>
      </c>
      <c r="U21449" s="9" t="s">
        <v>368</v>
      </c>
    </row>
    <row r="21450">
      <c r="F21450" s="9"/>
      <c r="N21450" s="50"/>
      <c r="O21450" s="50"/>
      <c r="P21450" s="50"/>
      <c r="Q21450" s="50" t="s">
        <v>368</v>
      </c>
      <c r="R21450" s="9" t="s">
        <v>368</v>
      </c>
      <c r="S21450" s="50" t="s">
        <v>368</v>
      </c>
      <c r="T21450" s="9" t="s">
        <v>368</v>
      </c>
      <c r="U21450" s="9" t="s">
        <v>368</v>
      </c>
    </row>
    <row r="21451">
      <c r="F21451" s="9"/>
      <c r="N21451" s="50"/>
      <c r="O21451" s="50"/>
      <c r="P21451" s="50"/>
      <c r="Q21451" s="50" t="s">
        <v>368</v>
      </c>
      <c r="R21451" s="9" t="s">
        <v>368</v>
      </c>
      <c r="S21451" s="50" t="s">
        <v>368</v>
      </c>
      <c r="T21451" s="9" t="s">
        <v>368</v>
      </c>
      <c r="U21451" s="9" t="s">
        <v>368</v>
      </c>
    </row>
    <row r="21452">
      <c r="F21452" s="9"/>
      <c r="N21452" s="50"/>
      <c r="O21452" s="50"/>
      <c r="P21452" s="50"/>
      <c r="Q21452" s="50" t="s">
        <v>368</v>
      </c>
      <c r="R21452" s="9" t="s">
        <v>368</v>
      </c>
      <c r="S21452" s="50" t="s">
        <v>368</v>
      </c>
      <c r="T21452" s="9" t="s">
        <v>368</v>
      </c>
      <c r="U21452" s="9" t="s">
        <v>368</v>
      </c>
    </row>
    <row r="21453">
      <c r="F21453" s="9"/>
      <c r="N21453" s="50"/>
      <c r="O21453" s="50"/>
      <c r="P21453" s="50"/>
      <c r="Q21453" s="50" t="s">
        <v>368</v>
      </c>
      <c r="R21453" s="9" t="s">
        <v>368</v>
      </c>
      <c r="S21453" s="50" t="s">
        <v>368</v>
      </c>
      <c r="T21453" s="9" t="s">
        <v>368</v>
      </c>
      <c r="U21453" s="9" t="s">
        <v>368</v>
      </c>
    </row>
    <row r="21454">
      <c r="F21454" s="9"/>
      <c r="N21454" s="50"/>
      <c r="O21454" s="50"/>
      <c r="P21454" s="50"/>
      <c r="Q21454" s="50" t="s">
        <v>368</v>
      </c>
      <c r="R21454" s="9" t="s">
        <v>368</v>
      </c>
      <c r="S21454" s="50" t="s">
        <v>368</v>
      </c>
      <c r="T21454" s="9" t="s">
        <v>368</v>
      </c>
      <c r="U21454" s="9" t="s">
        <v>368</v>
      </c>
    </row>
    <row r="21455">
      <c r="F21455" s="9"/>
      <c r="N21455" s="50"/>
      <c r="O21455" s="50"/>
      <c r="P21455" s="50"/>
      <c r="Q21455" s="50" t="s">
        <v>368</v>
      </c>
      <c r="R21455" s="9" t="s">
        <v>368</v>
      </c>
      <c r="S21455" s="50" t="s">
        <v>368</v>
      </c>
      <c r="T21455" s="9" t="s">
        <v>368</v>
      </c>
      <c r="U21455" s="9" t="s">
        <v>368</v>
      </c>
    </row>
    <row r="21456">
      <c r="F21456" s="9"/>
      <c r="N21456" s="50"/>
      <c r="O21456" s="50"/>
      <c r="P21456" s="50"/>
      <c r="Q21456" s="50" t="s">
        <v>368</v>
      </c>
      <c r="R21456" s="9" t="s">
        <v>368</v>
      </c>
      <c r="S21456" s="50" t="s">
        <v>368</v>
      </c>
      <c r="T21456" s="9" t="s">
        <v>368</v>
      </c>
      <c r="U21456" s="9" t="s">
        <v>368</v>
      </c>
    </row>
    <row r="21457">
      <c r="F21457" s="9"/>
      <c r="N21457" s="50"/>
      <c r="O21457" s="50"/>
      <c r="P21457" s="50"/>
      <c r="Q21457" s="50" t="s">
        <v>368</v>
      </c>
      <c r="R21457" s="9" t="s">
        <v>368</v>
      </c>
      <c r="S21457" s="50" t="s">
        <v>368</v>
      </c>
      <c r="T21457" s="9" t="s">
        <v>368</v>
      </c>
      <c r="U21457" s="9" t="s">
        <v>368</v>
      </c>
    </row>
    <row r="21458">
      <c r="F21458" s="9"/>
      <c r="N21458" s="50"/>
      <c r="O21458" s="50"/>
      <c r="P21458" s="50"/>
      <c r="Q21458" s="50" t="s">
        <v>368</v>
      </c>
      <c r="R21458" s="9" t="s">
        <v>368</v>
      </c>
      <c r="S21458" s="50" t="s">
        <v>368</v>
      </c>
      <c r="T21458" s="9" t="s">
        <v>368</v>
      </c>
      <c r="U21458" s="9" t="s">
        <v>368</v>
      </c>
    </row>
    <row r="21459">
      <c r="F21459" s="9"/>
      <c r="N21459" s="50"/>
      <c r="O21459" s="50"/>
      <c r="P21459" s="50"/>
      <c r="Q21459" s="50" t="s">
        <v>368</v>
      </c>
      <c r="R21459" s="9" t="s">
        <v>368</v>
      </c>
      <c r="S21459" s="50" t="s">
        <v>368</v>
      </c>
      <c r="T21459" s="9" t="s">
        <v>368</v>
      </c>
      <c r="U21459" s="9" t="s">
        <v>368</v>
      </c>
    </row>
    <row r="21460">
      <c r="F21460" s="9"/>
      <c r="N21460" s="50"/>
      <c r="O21460" s="50"/>
      <c r="P21460" s="50"/>
      <c r="Q21460" s="50" t="s">
        <v>368</v>
      </c>
      <c r="R21460" s="9" t="s">
        <v>368</v>
      </c>
      <c r="S21460" s="50" t="s">
        <v>368</v>
      </c>
      <c r="T21460" s="9" t="s">
        <v>368</v>
      </c>
      <c r="U21460" s="9" t="s">
        <v>368</v>
      </c>
    </row>
    <row r="21461">
      <c r="F21461" s="9"/>
      <c r="N21461" s="50"/>
      <c r="O21461" s="50"/>
      <c r="P21461" s="50"/>
      <c r="Q21461" s="50" t="s">
        <v>368</v>
      </c>
      <c r="R21461" s="9" t="s">
        <v>368</v>
      </c>
      <c r="S21461" s="50" t="s">
        <v>368</v>
      </c>
      <c r="T21461" s="9" t="s">
        <v>368</v>
      </c>
      <c r="U21461" s="9" t="s">
        <v>368</v>
      </c>
    </row>
    <row r="21462">
      <c r="F21462" s="9"/>
      <c r="N21462" s="50"/>
      <c r="O21462" s="50"/>
      <c r="P21462" s="50"/>
      <c r="Q21462" s="50" t="s">
        <v>368</v>
      </c>
      <c r="R21462" s="9" t="s">
        <v>368</v>
      </c>
      <c r="S21462" s="50" t="s">
        <v>368</v>
      </c>
      <c r="T21462" s="9" t="s">
        <v>368</v>
      </c>
      <c r="U21462" s="9" t="s">
        <v>368</v>
      </c>
    </row>
    <row r="21463">
      <c r="F21463" s="9"/>
      <c r="N21463" s="50"/>
      <c r="O21463" s="50"/>
      <c r="P21463" s="50"/>
      <c r="Q21463" s="50" t="s">
        <v>368</v>
      </c>
      <c r="R21463" s="9" t="s">
        <v>368</v>
      </c>
      <c r="S21463" s="50" t="s">
        <v>368</v>
      </c>
      <c r="T21463" s="9" t="s">
        <v>368</v>
      </c>
      <c r="U21463" s="9" t="s">
        <v>368</v>
      </c>
    </row>
    <row r="21464">
      <c r="F21464" s="9"/>
      <c r="N21464" s="50"/>
      <c r="O21464" s="50"/>
      <c r="P21464" s="50"/>
      <c r="Q21464" s="50" t="s">
        <v>368</v>
      </c>
      <c r="R21464" s="9" t="s">
        <v>368</v>
      </c>
      <c r="S21464" s="50" t="s">
        <v>368</v>
      </c>
      <c r="T21464" s="9" t="s">
        <v>368</v>
      </c>
      <c r="U21464" s="9" t="s">
        <v>368</v>
      </c>
    </row>
    <row r="21465">
      <c r="F21465" s="9"/>
      <c r="N21465" s="50"/>
      <c r="O21465" s="50"/>
      <c r="P21465" s="50"/>
      <c r="Q21465" s="50" t="s">
        <v>368</v>
      </c>
      <c r="R21465" s="9" t="s">
        <v>368</v>
      </c>
      <c r="S21465" s="50" t="s">
        <v>368</v>
      </c>
      <c r="T21465" s="9" t="s">
        <v>368</v>
      </c>
      <c r="U21465" s="9" t="s">
        <v>368</v>
      </c>
    </row>
    <row r="21466">
      <c r="F21466" s="9"/>
      <c r="N21466" s="50"/>
      <c r="O21466" s="50"/>
      <c r="P21466" s="50"/>
      <c r="Q21466" s="50" t="s">
        <v>368</v>
      </c>
      <c r="R21466" s="9" t="s">
        <v>368</v>
      </c>
      <c r="S21466" s="50" t="s">
        <v>368</v>
      </c>
      <c r="T21466" s="9" t="s">
        <v>368</v>
      </c>
      <c r="U21466" s="9" t="s">
        <v>368</v>
      </c>
    </row>
    <row r="21467">
      <c r="F21467" s="9"/>
      <c r="N21467" s="50"/>
      <c r="O21467" s="50"/>
      <c r="P21467" s="50"/>
      <c r="Q21467" s="50" t="s">
        <v>368</v>
      </c>
      <c r="R21467" s="9" t="s">
        <v>368</v>
      </c>
      <c r="S21467" s="50" t="s">
        <v>368</v>
      </c>
      <c r="T21467" s="9" t="s">
        <v>368</v>
      </c>
      <c r="U21467" s="9" t="s">
        <v>368</v>
      </c>
    </row>
    <row r="21468">
      <c r="F21468" s="9"/>
      <c r="N21468" s="50"/>
      <c r="O21468" s="50"/>
      <c r="P21468" s="50"/>
      <c r="Q21468" s="50" t="s">
        <v>368</v>
      </c>
      <c r="R21468" s="9" t="s">
        <v>368</v>
      </c>
      <c r="S21468" s="50" t="s">
        <v>368</v>
      </c>
      <c r="T21468" s="9" t="s">
        <v>368</v>
      </c>
      <c r="U21468" s="9" t="s">
        <v>368</v>
      </c>
    </row>
    <row r="21469">
      <c r="F21469" s="9"/>
      <c r="N21469" s="50"/>
      <c r="O21469" s="50"/>
      <c r="P21469" s="50"/>
      <c r="Q21469" s="50" t="s">
        <v>368</v>
      </c>
      <c r="R21469" s="9" t="s">
        <v>368</v>
      </c>
      <c r="S21469" s="50" t="s">
        <v>368</v>
      </c>
      <c r="T21469" s="9" t="s">
        <v>368</v>
      </c>
      <c r="U21469" s="9" t="s">
        <v>368</v>
      </c>
    </row>
    <row r="21470">
      <c r="F21470" s="9"/>
      <c r="N21470" s="50"/>
      <c r="O21470" s="50"/>
      <c r="P21470" s="50"/>
      <c r="Q21470" s="50" t="s">
        <v>368</v>
      </c>
      <c r="R21470" s="9" t="s">
        <v>368</v>
      </c>
      <c r="S21470" s="50" t="s">
        <v>368</v>
      </c>
      <c r="T21470" s="9" t="s">
        <v>368</v>
      </c>
      <c r="U21470" s="9" t="s">
        <v>368</v>
      </c>
    </row>
    <row r="21471">
      <c r="F21471" s="9"/>
      <c r="N21471" s="50"/>
      <c r="O21471" s="50"/>
      <c r="P21471" s="50"/>
      <c r="Q21471" s="50" t="s">
        <v>368</v>
      </c>
      <c r="R21471" s="9" t="s">
        <v>368</v>
      </c>
      <c r="S21471" s="50" t="s">
        <v>368</v>
      </c>
      <c r="T21471" s="9" t="s">
        <v>368</v>
      </c>
      <c r="U21471" s="9" t="s">
        <v>368</v>
      </c>
    </row>
    <row r="21472">
      <c r="F21472" s="9"/>
      <c r="N21472" s="50"/>
      <c r="O21472" s="50"/>
      <c r="P21472" s="50"/>
      <c r="Q21472" s="50" t="s">
        <v>368</v>
      </c>
      <c r="R21472" s="9" t="s">
        <v>368</v>
      </c>
      <c r="S21472" s="50" t="s">
        <v>368</v>
      </c>
      <c r="T21472" s="9" t="s">
        <v>368</v>
      </c>
      <c r="U21472" s="9" t="s">
        <v>368</v>
      </c>
    </row>
    <row r="21473">
      <c r="F21473" s="9"/>
      <c r="N21473" s="50"/>
      <c r="O21473" s="50"/>
      <c r="P21473" s="50"/>
      <c r="Q21473" s="50" t="s">
        <v>368</v>
      </c>
      <c r="R21473" s="9" t="s">
        <v>368</v>
      </c>
      <c r="S21473" s="50" t="s">
        <v>368</v>
      </c>
      <c r="T21473" s="9" t="s">
        <v>368</v>
      </c>
      <c r="U21473" s="9" t="s">
        <v>368</v>
      </c>
    </row>
    <row r="21474">
      <c r="F21474" s="9"/>
      <c r="N21474" s="50"/>
      <c r="O21474" s="50"/>
      <c r="P21474" s="50"/>
      <c r="Q21474" s="50" t="s">
        <v>368</v>
      </c>
      <c r="R21474" s="9" t="s">
        <v>368</v>
      </c>
      <c r="S21474" s="50" t="s">
        <v>368</v>
      </c>
      <c r="T21474" s="9" t="s">
        <v>368</v>
      </c>
      <c r="U21474" s="9" t="s">
        <v>368</v>
      </c>
    </row>
    <row r="21475">
      <c r="F21475" s="9"/>
      <c r="N21475" s="50"/>
      <c r="O21475" s="50"/>
      <c r="P21475" s="50"/>
      <c r="Q21475" s="50" t="s">
        <v>368</v>
      </c>
      <c r="R21475" s="9" t="s">
        <v>368</v>
      </c>
      <c r="S21475" s="50" t="s">
        <v>368</v>
      </c>
      <c r="T21475" s="9" t="s">
        <v>368</v>
      </c>
      <c r="U21475" s="9" t="s">
        <v>368</v>
      </c>
    </row>
    <row r="21476">
      <c r="F21476" s="9"/>
      <c r="N21476" s="50"/>
      <c r="O21476" s="50"/>
      <c r="P21476" s="50"/>
      <c r="Q21476" s="50" t="s">
        <v>368</v>
      </c>
      <c r="R21476" s="9" t="s">
        <v>368</v>
      </c>
      <c r="S21476" s="50" t="s">
        <v>368</v>
      </c>
      <c r="T21476" s="9" t="s">
        <v>368</v>
      </c>
      <c r="U21476" s="9" t="s">
        <v>368</v>
      </c>
    </row>
    <row r="21477">
      <c r="F21477" s="9"/>
      <c r="N21477" s="50"/>
      <c r="O21477" s="50"/>
      <c r="P21477" s="50"/>
      <c r="Q21477" s="50" t="s">
        <v>368</v>
      </c>
      <c r="R21477" s="9" t="s">
        <v>368</v>
      </c>
      <c r="S21477" s="50" t="s">
        <v>368</v>
      </c>
      <c r="T21477" s="9" t="s">
        <v>368</v>
      </c>
      <c r="U21477" s="9" t="s">
        <v>368</v>
      </c>
    </row>
    <row r="21478">
      <c r="F21478" s="9"/>
      <c r="N21478" s="50"/>
      <c r="O21478" s="50"/>
      <c r="P21478" s="50"/>
      <c r="Q21478" s="50" t="s">
        <v>368</v>
      </c>
      <c r="R21478" s="9" t="s">
        <v>368</v>
      </c>
      <c r="S21478" s="50" t="s">
        <v>368</v>
      </c>
      <c r="T21478" s="9" t="s">
        <v>368</v>
      </c>
      <c r="U21478" s="9" t="s">
        <v>368</v>
      </c>
    </row>
    <row r="21479">
      <c r="F21479" s="9"/>
      <c r="N21479" s="50"/>
      <c r="O21479" s="50"/>
      <c r="P21479" s="50"/>
      <c r="Q21479" s="50" t="s">
        <v>368</v>
      </c>
      <c r="R21479" s="9" t="s">
        <v>368</v>
      </c>
      <c r="S21479" s="50" t="s">
        <v>368</v>
      </c>
      <c r="T21479" s="9" t="s">
        <v>368</v>
      </c>
      <c r="U21479" s="9" t="s">
        <v>368</v>
      </c>
    </row>
    <row r="21480">
      <c r="F21480" s="9"/>
      <c r="N21480" s="50"/>
      <c r="O21480" s="50"/>
      <c r="P21480" s="50"/>
      <c r="Q21480" s="50" t="s">
        <v>368</v>
      </c>
      <c r="R21480" s="9" t="s">
        <v>368</v>
      </c>
      <c r="S21480" s="50" t="s">
        <v>368</v>
      </c>
      <c r="T21480" s="9" t="s">
        <v>368</v>
      </c>
      <c r="U21480" s="9" t="s">
        <v>368</v>
      </c>
    </row>
    <row r="21481">
      <c r="F21481" s="9"/>
      <c r="N21481" s="50"/>
      <c r="O21481" s="50"/>
      <c r="P21481" s="50"/>
      <c r="Q21481" s="50" t="s">
        <v>368</v>
      </c>
      <c r="R21481" s="9" t="s">
        <v>368</v>
      </c>
      <c r="S21481" s="50" t="s">
        <v>368</v>
      </c>
      <c r="T21481" s="9" t="s">
        <v>368</v>
      </c>
      <c r="U21481" s="9" t="s">
        <v>368</v>
      </c>
    </row>
    <row r="21482">
      <c r="F21482" s="9"/>
      <c r="N21482" s="50"/>
      <c r="O21482" s="50"/>
      <c r="P21482" s="50"/>
      <c r="Q21482" s="50" t="s">
        <v>368</v>
      </c>
      <c r="R21482" s="9" t="s">
        <v>368</v>
      </c>
      <c r="S21482" s="50" t="s">
        <v>368</v>
      </c>
      <c r="T21482" s="9" t="s">
        <v>368</v>
      </c>
      <c r="U21482" s="9" t="s">
        <v>368</v>
      </c>
    </row>
    <row r="21483">
      <c r="F21483" s="9"/>
      <c r="N21483" s="50"/>
      <c r="O21483" s="50"/>
      <c r="P21483" s="50"/>
      <c r="Q21483" s="50" t="s">
        <v>368</v>
      </c>
      <c r="R21483" s="9" t="s">
        <v>368</v>
      </c>
      <c r="S21483" s="50" t="s">
        <v>368</v>
      </c>
      <c r="T21483" s="9" t="s">
        <v>368</v>
      </c>
      <c r="U21483" s="9" t="s">
        <v>368</v>
      </c>
    </row>
    <row r="21484">
      <c r="F21484" s="9"/>
      <c r="N21484" s="50"/>
      <c r="O21484" s="50"/>
      <c r="P21484" s="50"/>
      <c r="Q21484" s="50" t="s">
        <v>368</v>
      </c>
      <c r="R21484" s="9" t="s">
        <v>368</v>
      </c>
      <c r="S21484" s="50" t="s">
        <v>368</v>
      </c>
      <c r="T21484" s="9" t="s">
        <v>368</v>
      </c>
      <c r="U21484" s="9" t="s">
        <v>368</v>
      </c>
    </row>
    <row r="21485">
      <c r="F21485" s="9"/>
      <c r="N21485" s="50"/>
      <c r="O21485" s="50"/>
      <c r="P21485" s="50"/>
      <c r="Q21485" s="50" t="s">
        <v>368</v>
      </c>
      <c r="R21485" s="9" t="s">
        <v>368</v>
      </c>
      <c r="S21485" s="50" t="s">
        <v>368</v>
      </c>
      <c r="T21485" s="9" t="s">
        <v>368</v>
      </c>
      <c r="U21485" s="9" t="s">
        <v>368</v>
      </c>
    </row>
    <row r="21486">
      <c r="F21486" s="9"/>
      <c r="N21486" s="50"/>
      <c r="O21486" s="50"/>
      <c r="P21486" s="50"/>
      <c r="Q21486" s="50" t="s">
        <v>368</v>
      </c>
      <c r="R21486" s="9" t="s">
        <v>368</v>
      </c>
      <c r="S21486" s="50" t="s">
        <v>368</v>
      </c>
      <c r="T21486" s="9" t="s">
        <v>368</v>
      </c>
      <c r="U21486" s="9" t="s">
        <v>368</v>
      </c>
    </row>
    <row r="21487">
      <c r="F21487" s="9"/>
      <c r="N21487" s="50"/>
      <c r="O21487" s="50"/>
      <c r="P21487" s="50"/>
      <c r="Q21487" s="50" t="s">
        <v>368</v>
      </c>
      <c r="R21487" s="9" t="s">
        <v>368</v>
      </c>
      <c r="S21487" s="50" t="s">
        <v>368</v>
      </c>
      <c r="T21487" s="9" t="s">
        <v>368</v>
      </c>
      <c r="U21487" s="9" t="s">
        <v>368</v>
      </c>
    </row>
    <row r="21488">
      <c r="F21488" s="9"/>
      <c r="N21488" s="50"/>
      <c r="O21488" s="50"/>
      <c r="P21488" s="50"/>
      <c r="Q21488" s="50" t="s">
        <v>368</v>
      </c>
      <c r="R21488" s="9" t="s">
        <v>368</v>
      </c>
      <c r="S21488" s="50" t="s">
        <v>368</v>
      </c>
      <c r="T21488" s="9" t="s">
        <v>368</v>
      </c>
      <c r="U21488" s="9" t="s">
        <v>368</v>
      </c>
    </row>
    <row r="21489">
      <c r="F21489" s="9"/>
      <c r="N21489" s="50"/>
      <c r="O21489" s="50"/>
      <c r="P21489" s="50"/>
      <c r="Q21489" s="50" t="s">
        <v>368</v>
      </c>
      <c r="R21489" s="9" t="s">
        <v>368</v>
      </c>
      <c r="S21489" s="50" t="s">
        <v>368</v>
      </c>
      <c r="T21489" s="9" t="s">
        <v>368</v>
      </c>
      <c r="U21489" s="9" t="s">
        <v>368</v>
      </c>
    </row>
    <row r="21490">
      <c r="F21490" s="9"/>
      <c r="N21490" s="50"/>
      <c r="O21490" s="50"/>
      <c r="P21490" s="50"/>
      <c r="Q21490" s="50" t="s">
        <v>368</v>
      </c>
      <c r="R21490" s="9" t="s">
        <v>368</v>
      </c>
      <c r="S21490" s="50" t="s">
        <v>368</v>
      </c>
      <c r="T21490" s="9" t="s">
        <v>368</v>
      </c>
      <c r="U21490" s="9" t="s">
        <v>368</v>
      </c>
    </row>
    <row r="21491">
      <c r="F21491" s="9"/>
      <c r="N21491" s="50"/>
      <c r="O21491" s="50"/>
      <c r="P21491" s="50"/>
      <c r="Q21491" s="50" t="s">
        <v>368</v>
      </c>
      <c r="R21491" s="9" t="s">
        <v>368</v>
      </c>
      <c r="S21491" s="50" t="s">
        <v>368</v>
      </c>
      <c r="T21491" s="9" t="s">
        <v>368</v>
      </c>
      <c r="U21491" s="9" t="s">
        <v>368</v>
      </c>
    </row>
    <row r="21492">
      <c r="F21492" s="9"/>
      <c r="N21492" s="50"/>
      <c r="O21492" s="50"/>
      <c r="P21492" s="50"/>
      <c r="Q21492" s="50" t="s">
        <v>368</v>
      </c>
      <c r="R21492" s="9" t="s">
        <v>368</v>
      </c>
      <c r="S21492" s="50" t="s">
        <v>368</v>
      </c>
      <c r="T21492" s="9" t="s">
        <v>368</v>
      </c>
      <c r="U21492" s="9" t="s">
        <v>368</v>
      </c>
    </row>
    <row r="21493">
      <c r="F21493" s="9"/>
      <c r="N21493" s="50"/>
      <c r="O21493" s="50"/>
      <c r="P21493" s="50"/>
      <c r="Q21493" s="50" t="s">
        <v>368</v>
      </c>
      <c r="R21493" s="9" t="s">
        <v>368</v>
      </c>
      <c r="S21493" s="50" t="s">
        <v>368</v>
      </c>
      <c r="T21493" s="9" t="s">
        <v>368</v>
      </c>
      <c r="U21493" s="9" t="s">
        <v>368</v>
      </c>
    </row>
    <row r="21494">
      <c r="F21494" s="9"/>
      <c r="N21494" s="50"/>
      <c r="O21494" s="50"/>
      <c r="P21494" s="50"/>
      <c r="Q21494" s="50" t="s">
        <v>368</v>
      </c>
      <c r="R21494" s="9" t="s">
        <v>368</v>
      </c>
      <c r="S21494" s="50" t="s">
        <v>368</v>
      </c>
      <c r="T21494" s="9" t="s">
        <v>368</v>
      </c>
      <c r="U21494" s="9" t="s">
        <v>368</v>
      </c>
    </row>
    <row r="21495">
      <c r="F21495" s="9"/>
      <c r="N21495" s="50"/>
      <c r="O21495" s="50"/>
      <c r="P21495" s="50"/>
      <c r="Q21495" s="50" t="s">
        <v>368</v>
      </c>
      <c r="R21495" s="9" t="s">
        <v>368</v>
      </c>
      <c r="S21495" s="50" t="s">
        <v>368</v>
      </c>
      <c r="T21495" s="9" t="s">
        <v>368</v>
      </c>
      <c r="U21495" s="9" t="s">
        <v>368</v>
      </c>
    </row>
    <row r="21496">
      <c r="F21496" s="9"/>
      <c r="N21496" s="50"/>
      <c r="O21496" s="50"/>
      <c r="P21496" s="50"/>
      <c r="Q21496" s="50" t="s">
        <v>368</v>
      </c>
      <c r="R21496" s="9" t="s">
        <v>368</v>
      </c>
      <c r="S21496" s="50" t="s">
        <v>368</v>
      </c>
      <c r="T21496" s="9" t="s">
        <v>368</v>
      </c>
      <c r="U21496" s="9" t="s">
        <v>368</v>
      </c>
    </row>
    <row r="21497">
      <c r="F21497" s="9"/>
      <c r="N21497" s="50"/>
      <c r="O21497" s="50"/>
      <c r="P21497" s="50"/>
      <c r="Q21497" s="50" t="s">
        <v>368</v>
      </c>
      <c r="R21497" s="9" t="s">
        <v>368</v>
      </c>
      <c r="S21497" s="50" t="s">
        <v>368</v>
      </c>
      <c r="T21497" s="9" t="s">
        <v>368</v>
      </c>
      <c r="U21497" s="9" t="s">
        <v>368</v>
      </c>
    </row>
    <row r="21498">
      <c r="F21498" s="9"/>
      <c r="N21498" s="50"/>
      <c r="O21498" s="50"/>
      <c r="P21498" s="50"/>
      <c r="Q21498" s="50" t="s">
        <v>368</v>
      </c>
      <c r="R21498" s="9" t="s">
        <v>368</v>
      </c>
      <c r="S21498" s="50" t="s">
        <v>368</v>
      </c>
      <c r="T21498" s="9" t="s">
        <v>368</v>
      </c>
      <c r="U21498" s="9" t="s">
        <v>368</v>
      </c>
    </row>
    <row r="21499">
      <c r="F21499" s="9"/>
      <c r="N21499" s="50"/>
      <c r="O21499" s="50"/>
      <c r="P21499" s="50"/>
      <c r="Q21499" s="50" t="s">
        <v>368</v>
      </c>
      <c r="R21499" s="9" t="s">
        <v>368</v>
      </c>
      <c r="S21499" s="50" t="s">
        <v>368</v>
      </c>
      <c r="T21499" s="9" t="s">
        <v>368</v>
      </c>
      <c r="U21499" s="9" t="s">
        <v>368</v>
      </c>
    </row>
    <row r="21500">
      <c r="F21500" s="9"/>
      <c r="N21500" s="50"/>
      <c r="O21500" s="50"/>
      <c r="P21500" s="50"/>
      <c r="Q21500" s="50" t="s">
        <v>368</v>
      </c>
      <c r="R21500" s="9" t="s">
        <v>368</v>
      </c>
      <c r="S21500" s="50" t="s">
        <v>368</v>
      </c>
      <c r="T21500" s="9" t="s">
        <v>368</v>
      </c>
      <c r="U21500" s="9" t="s">
        <v>368</v>
      </c>
    </row>
    <row r="21501">
      <c r="F21501" s="9"/>
      <c r="N21501" s="50"/>
      <c r="O21501" s="50"/>
      <c r="P21501" s="50"/>
      <c r="Q21501" s="50" t="s">
        <v>368</v>
      </c>
      <c r="R21501" s="9" t="s">
        <v>368</v>
      </c>
      <c r="S21501" s="50" t="s">
        <v>368</v>
      </c>
      <c r="T21501" s="9" t="s">
        <v>368</v>
      </c>
      <c r="U21501" s="9" t="s">
        <v>368</v>
      </c>
    </row>
    <row r="21502">
      <c r="F21502" s="9"/>
      <c r="N21502" s="50"/>
      <c r="O21502" s="50"/>
      <c r="P21502" s="50"/>
      <c r="Q21502" s="50" t="s">
        <v>368</v>
      </c>
      <c r="R21502" s="9" t="s">
        <v>368</v>
      </c>
      <c r="S21502" s="50" t="s">
        <v>368</v>
      </c>
      <c r="T21502" s="9" t="s">
        <v>368</v>
      </c>
      <c r="U21502" s="9" t="s">
        <v>368</v>
      </c>
    </row>
    <row r="21503">
      <c r="F21503" s="9"/>
      <c r="N21503" s="50"/>
      <c r="O21503" s="50"/>
      <c r="P21503" s="50"/>
      <c r="Q21503" s="50" t="s">
        <v>368</v>
      </c>
      <c r="R21503" s="9" t="s">
        <v>368</v>
      </c>
      <c r="S21503" s="50" t="s">
        <v>368</v>
      </c>
      <c r="T21503" s="9" t="s">
        <v>368</v>
      </c>
      <c r="U21503" s="9" t="s">
        <v>368</v>
      </c>
    </row>
    <row r="21504">
      <c r="F21504" s="9"/>
      <c r="N21504" s="50"/>
      <c r="O21504" s="50"/>
      <c r="P21504" s="50"/>
      <c r="Q21504" s="50" t="s">
        <v>368</v>
      </c>
      <c r="R21504" s="9" t="s">
        <v>368</v>
      </c>
      <c r="S21504" s="50" t="s">
        <v>368</v>
      </c>
      <c r="T21504" s="9" t="s">
        <v>368</v>
      </c>
      <c r="U21504" s="9" t="s">
        <v>368</v>
      </c>
    </row>
    <row r="21505">
      <c r="F21505" s="9"/>
      <c r="N21505" s="50"/>
      <c r="O21505" s="50"/>
      <c r="P21505" s="50"/>
      <c r="Q21505" s="50" t="s">
        <v>368</v>
      </c>
      <c r="R21505" s="9" t="s">
        <v>368</v>
      </c>
      <c r="S21505" s="50" t="s">
        <v>368</v>
      </c>
      <c r="T21505" s="9" t="s">
        <v>368</v>
      </c>
      <c r="U21505" s="9" t="s">
        <v>368</v>
      </c>
    </row>
    <row r="21506">
      <c r="F21506" s="9"/>
      <c r="N21506" s="50"/>
      <c r="O21506" s="50"/>
      <c r="P21506" s="50"/>
      <c r="Q21506" s="50" t="s">
        <v>368</v>
      </c>
      <c r="R21506" s="9" t="s">
        <v>368</v>
      </c>
      <c r="S21506" s="50" t="s">
        <v>368</v>
      </c>
      <c r="T21506" s="9" t="s">
        <v>368</v>
      </c>
      <c r="U21506" s="9" t="s">
        <v>368</v>
      </c>
    </row>
    <row r="21507">
      <c r="F21507" s="9"/>
      <c r="N21507" s="50"/>
      <c r="O21507" s="50"/>
      <c r="P21507" s="50"/>
      <c r="Q21507" s="50" t="s">
        <v>368</v>
      </c>
      <c r="R21507" s="9" t="s">
        <v>368</v>
      </c>
      <c r="S21507" s="50" t="s">
        <v>368</v>
      </c>
      <c r="T21507" s="9" t="s">
        <v>368</v>
      </c>
      <c r="U21507" s="9" t="s">
        <v>368</v>
      </c>
    </row>
    <row r="21508">
      <c r="F21508" s="9"/>
      <c r="N21508" s="50"/>
      <c r="O21508" s="50"/>
      <c r="P21508" s="50"/>
      <c r="Q21508" s="50" t="s">
        <v>368</v>
      </c>
      <c r="R21508" s="9" t="s">
        <v>368</v>
      </c>
      <c r="S21508" s="50" t="s">
        <v>368</v>
      </c>
      <c r="T21508" s="9" t="s">
        <v>368</v>
      </c>
      <c r="U21508" s="9" t="s">
        <v>368</v>
      </c>
    </row>
    <row r="21509">
      <c r="F21509" s="9"/>
      <c r="N21509" s="50"/>
      <c r="O21509" s="50"/>
      <c r="P21509" s="50"/>
      <c r="Q21509" s="50" t="s">
        <v>368</v>
      </c>
      <c r="R21509" s="9" t="s">
        <v>368</v>
      </c>
      <c r="S21509" s="50" t="s">
        <v>368</v>
      </c>
      <c r="T21509" s="9" t="s">
        <v>368</v>
      </c>
      <c r="U21509" s="9" t="s">
        <v>368</v>
      </c>
    </row>
    <row r="21510">
      <c r="F21510" s="9"/>
      <c r="N21510" s="50"/>
      <c r="O21510" s="50"/>
      <c r="P21510" s="50"/>
      <c r="Q21510" s="50" t="s">
        <v>368</v>
      </c>
      <c r="R21510" s="9" t="s">
        <v>368</v>
      </c>
      <c r="S21510" s="50" t="s">
        <v>368</v>
      </c>
      <c r="T21510" s="9" t="s">
        <v>368</v>
      </c>
      <c r="U21510" s="9" t="s">
        <v>368</v>
      </c>
    </row>
    <row r="21511">
      <c r="F21511" s="9"/>
      <c r="N21511" s="50"/>
      <c r="O21511" s="50"/>
      <c r="P21511" s="50"/>
      <c r="Q21511" s="50" t="s">
        <v>368</v>
      </c>
      <c r="R21511" s="9" t="s">
        <v>368</v>
      </c>
      <c r="S21511" s="50" t="s">
        <v>368</v>
      </c>
      <c r="T21511" s="9" t="s">
        <v>368</v>
      </c>
      <c r="U21511" s="9" t="s">
        <v>368</v>
      </c>
    </row>
    <row r="21512">
      <c r="F21512" s="9"/>
      <c r="N21512" s="50"/>
      <c r="O21512" s="50"/>
      <c r="P21512" s="50"/>
      <c r="Q21512" s="50" t="s">
        <v>368</v>
      </c>
      <c r="R21512" s="9" t="s">
        <v>368</v>
      </c>
      <c r="S21512" s="50" t="s">
        <v>368</v>
      </c>
      <c r="T21512" s="9" t="s">
        <v>368</v>
      </c>
      <c r="U21512" s="9" t="s">
        <v>368</v>
      </c>
    </row>
    <row r="21513">
      <c r="F21513" s="9"/>
      <c r="N21513" s="50"/>
      <c r="O21513" s="50"/>
      <c r="P21513" s="50"/>
      <c r="Q21513" s="50" t="s">
        <v>368</v>
      </c>
      <c r="R21513" s="9" t="s">
        <v>368</v>
      </c>
      <c r="S21513" s="50" t="s">
        <v>368</v>
      </c>
      <c r="T21513" s="9" t="s">
        <v>368</v>
      </c>
      <c r="U21513" s="9" t="s">
        <v>368</v>
      </c>
    </row>
    <row r="21514">
      <c r="F21514" s="9"/>
      <c r="N21514" s="50"/>
      <c r="O21514" s="50"/>
      <c r="P21514" s="50"/>
      <c r="Q21514" s="50" t="s">
        <v>368</v>
      </c>
      <c r="R21514" s="9" t="s">
        <v>368</v>
      </c>
      <c r="S21514" s="50" t="s">
        <v>368</v>
      </c>
      <c r="T21514" s="9" t="s">
        <v>368</v>
      </c>
      <c r="U21514" s="9" t="s">
        <v>368</v>
      </c>
    </row>
    <row r="21515">
      <c r="F21515" s="9"/>
      <c r="N21515" s="50"/>
      <c r="O21515" s="50"/>
      <c r="P21515" s="50"/>
      <c r="Q21515" s="50" t="s">
        <v>368</v>
      </c>
      <c r="R21515" s="9" t="s">
        <v>368</v>
      </c>
      <c r="S21515" s="50" t="s">
        <v>368</v>
      </c>
      <c r="T21515" s="9" t="s">
        <v>368</v>
      </c>
      <c r="U21515" s="9" t="s">
        <v>368</v>
      </c>
    </row>
    <row r="21516">
      <c r="F21516" s="9"/>
      <c r="N21516" s="50"/>
      <c r="O21516" s="50"/>
      <c r="P21516" s="50"/>
      <c r="Q21516" s="50" t="s">
        <v>368</v>
      </c>
      <c r="R21516" s="9" t="s">
        <v>368</v>
      </c>
      <c r="S21516" s="50" t="s">
        <v>368</v>
      </c>
      <c r="T21516" s="9" t="s">
        <v>368</v>
      </c>
      <c r="U21516" s="9" t="s">
        <v>368</v>
      </c>
    </row>
    <row r="21517">
      <c r="F21517" s="9"/>
      <c r="N21517" s="50"/>
      <c r="O21517" s="50"/>
      <c r="P21517" s="50"/>
      <c r="Q21517" s="50" t="s">
        <v>368</v>
      </c>
      <c r="R21517" s="9" t="s">
        <v>368</v>
      </c>
      <c r="S21517" s="50" t="s">
        <v>368</v>
      </c>
      <c r="T21517" s="9" t="s">
        <v>368</v>
      </c>
      <c r="U21517" s="9" t="s">
        <v>368</v>
      </c>
    </row>
    <row r="21518">
      <c r="F21518" s="9"/>
      <c r="N21518" s="50"/>
      <c r="O21518" s="50"/>
      <c r="P21518" s="50"/>
      <c r="Q21518" s="50" t="s">
        <v>368</v>
      </c>
      <c r="R21518" s="9" t="s">
        <v>368</v>
      </c>
      <c r="S21518" s="50" t="s">
        <v>368</v>
      </c>
      <c r="T21518" s="9" t="s">
        <v>368</v>
      </c>
      <c r="U21518" s="9" t="s">
        <v>368</v>
      </c>
    </row>
    <row r="21519">
      <c r="F21519" s="9"/>
      <c r="N21519" s="50"/>
      <c r="O21519" s="50"/>
      <c r="P21519" s="50"/>
      <c r="Q21519" s="50" t="s">
        <v>368</v>
      </c>
      <c r="R21519" s="9" t="s">
        <v>368</v>
      </c>
      <c r="S21519" s="50" t="s">
        <v>368</v>
      </c>
      <c r="T21519" s="9" t="s">
        <v>368</v>
      </c>
      <c r="U21519" s="9" t="s">
        <v>368</v>
      </c>
    </row>
    <row r="21520">
      <c r="F21520" s="9"/>
      <c r="N21520" s="50"/>
      <c r="O21520" s="50"/>
      <c r="P21520" s="50"/>
      <c r="Q21520" s="50" t="s">
        <v>368</v>
      </c>
      <c r="R21520" s="9" t="s">
        <v>368</v>
      </c>
      <c r="S21520" s="50" t="s">
        <v>368</v>
      </c>
      <c r="T21520" s="9" t="s">
        <v>368</v>
      </c>
      <c r="U21520" s="9" t="s">
        <v>368</v>
      </c>
    </row>
    <row r="21521">
      <c r="F21521" s="9"/>
      <c r="N21521" s="50"/>
      <c r="O21521" s="50"/>
      <c r="P21521" s="50"/>
      <c r="Q21521" s="50" t="s">
        <v>368</v>
      </c>
      <c r="R21521" s="9" t="s">
        <v>368</v>
      </c>
      <c r="S21521" s="50" t="s">
        <v>368</v>
      </c>
      <c r="T21521" s="9" t="s">
        <v>368</v>
      </c>
      <c r="U21521" s="9" t="s">
        <v>368</v>
      </c>
    </row>
    <row r="21522">
      <c r="F21522" s="9"/>
      <c r="N21522" s="50"/>
      <c r="O21522" s="50"/>
      <c r="P21522" s="50"/>
      <c r="Q21522" s="50" t="s">
        <v>368</v>
      </c>
      <c r="R21522" s="9" t="s">
        <v>368</v>
      </c>
      <c r="S21522" s="50" t="s">
        <v>368</v>
      </c>
      <c r="T21522" s="9" t="s">
        <v>368</v>
      </c>
      <c r="U21522" s="9" t="s">
        <v>368</v>
      </c>
    </row>
    <row r="21523">
      <c r="F21523" s="9"/>
      <c r="N21523" s="50"/>
      <c r="O21523" s="50"/>
      <c r="P21523" s="50"/>
      <c r="Q21523" s="50" t="s">
        <v>368</v>
      </c>
      <c r="R21523" s="9" t="s">
        <v>368</v>
      </c>
      <c r="S21523" s="50" t="s">
        <v>368</v>
      </c>
      <c r="T21523" s="9" t="s">
        <v>368</v>
      </c>
      <c r="U21523" s="9" t="s">
        <v>368</v>
      </c>
    </row>
    <row r="21524">
      <c r="F21524" s="9"/>
      <c r="N21524" s="50"/>
      <c r="O21524" s="50"/>
      <c r="P21524" s="50"/>
      <c r="Q21524" s="50" t="s">
        <v>368</v>
      </c>
      <c r="R21524" s="9" t="s">
        <v>368</v>
      </c>
      <c r="S21524" s="50" t="s">
        <v>368</v>
      </c>
      <c r="T21524" s="9" t="s">
        <v>368</v>
      </c>
      <c r="U21524" s="9" t="s">
        <v>368</v>
      </c>
    </row>
    <row r="21525">
      <c r="F21525" s="9"/>
      <c r="N21525" s="50"/>
      <c r="O21525" s="50"/>
      <c r="P21525" s="50"/>
      <c r="Q21525" s="50" t="s">
        <v>368</v>
      </c>
      <c r="R21525" s="9" t="s">
        <v>368</v>
      </c>
      <c r="S21525" s="50" t="s">
        <v>368</v>
      </c>
      <c r="T21525" s="9" t="s">
        <v>368</v>
      </c>
      <c r="U21525" s="9" t="s">
        <v>368</v>
      </c>
    </row>
    <row r="21526">
      <c r="F21526" s="9"/>
      <c r="N21526" s="50"/>
      <c r="O21526" s="50"/>
      <c r="P21526" s="50"/>
      <c r="Q21526" s="50" t="s">
        <v>368</v>
      </c>
      <c r="R21526" s="9" t="s">
        <v>368</v>
      </c>
      <c r="S21526" s="50" t="s">
        <v>368</v>
      </c>
      <c r="T21526" s="9" t="s">
        <v>368</v>
      </c>
      <c r="U21526" s="9" t="s">
        <v>368</v>
      </c>
    </row>
    <row r="21527">
      <c r="F21527" s="9"/>
      <c r="N21527" s="50"/>
      <c r="O21527" s="50"/>
      <c r="P21527" s="50"/>
      <c r="Q21527" s="50" t="s">
        <v>368</v>
      </c>
      <c r="R21527" s="9" t="s">
        <v>368</v>
      </c>
      <c r="S21527" s="50" t="s">
        <v>368</v>
      </c>
      <c r="T21527" s="9" t="s">
        <v>368</v>
      </c>
      <c r="U21527" s="9" t="s">
        <v>368</v>
      </c>
    </row>
    <row r="21528">
      <c r="F21528" s="9"/>
      <c r="N21528" s="50"/>
      <c r="O21528" s="50"/>
      <c r="P21528" s="50"/>
      <c r="Q21528" s="50" t="s">
        <v>368</v>
      </c>
      <c r="R21528" s="9" t="s">
        <v>368</v>
      </c>
      <c r="S21528" s="50" t="s">
        <v>368</v>
      </c>
      <c r="T21528" s="9" t="s">
        <v>368</v>
      </c>
      <c r="U21528" s="9" t="s">
        <v>368</v>
      </c>
    </row>
    <row r="21529">
      <c r="F21529" s="9"/>
      <c r="N21529" s="50"/>
      <c r="O21529" s="50"/>
      <c r="P21529" s="50"/>
      <c r="Q21529" s="50" t="s">
        <v>368</v>
      </c>
      <c r="R21529" s="9" t="s">
        <v>368</v>
      </c>
      <c r="S21529" s="50" t="s">
        <v>368</v>
      </c>
      <c r="T21529" s="9" t="s">
        <v>368</v>
      </c>
      <c r="U21529" s="9" t="s">
        <v>368</v>
      </c>
    </row>
    <row r="21530">
      <c r="F21530" s="9"/>
      <c r="N21530" s="50"/>
      <c r="O21530" s="50"/>
      <c r="P21530" s="50"/>
      <c r="Q21530" s="50" t="s">
        <v>368</v>
      </c>
      <c r="R21530" s="9" t="s">
        <v>368</v>
      </c>
      <c r="S21530" s="50" t="s">
        <v>368</v>
      </c>
      <c r="T21530" s="9" t="s">
        <v>368</v>
      </c>
      <c r="U21530" s="9" t="s">
        <v>368</v>
      </c>
    </row>
    <row r="21531">
      <c r="F21531" s="9"/>
      <c r="N21531" s="50"/>
      <c r="O21531" s="50"/>
      <c r="P21531" s="50"/>
      <c r="Q21531" s="50" t="s">
        <v>368</v>
      </c>
      <c r="R21531" s="9" t="s">
        <v>368</v>
      </c>
      <c r="S21531" s="50" t="s">
        <v>368</v>
      </c>
      <c r="T21531" s="9" t="s">
        <v>368</v>
      </c>
      <c r="U21531" s="9" t="s">
        <v>368</v>
      </c>
    </row>
    <row r="21532">
      <c r="F21532" s="9"/>
      <c r="N21532" s="50"/>
      <c r="O21532" s="50"/>
      <c r="P21532" s="50"/>
      <c r="Q21532" s="50" t="s">
        <v>368</v>
      </c>
      <c r="R21532" s="9" t="s">
        <v>368</v>
      </c>
      <c r="S21532" s="50" t="s">
        <v>368</v>
      </c>
      <c r="T21532" s="9" t="s">
        <v>368</v>
      </c>
      <c r="U21532" s="9" t="s">
        <v>368</v>
      </c>
    </row>
    <row r="21533">
      <c r="F21533" s="9"/>
      <c r="N21533" s="50"/>
      <c r="O21533" s="50"/>
      <c r="P21533" s="50"/>
      <c r="Q21533" s="50" t="s">
        <v>368</v>
      </c>
      <c r="R21533" s="9" t="s">
        <v>368</v>
      </c>
      <c r="S21533" s="50" t="s">
        <v>368</v>
      </c>
      <c r="T21533" s="9" t="s">
        <v>368</v>
      </c>
      <c r="U21533" s="9" t="s">
        <v>368</v>
      </c>
    </row>
    <row r="21534">
      <c r="F21534" s="9"/>
      <c r="N21534" s="50"/>
      <c r="O21534" s="50"/>
      <c r="P21534" s="50"/>
      <c r="Q21534" s="50" t="s">
        <v>368</v>
      </c>
      <c r="R21534" s="9" t="s">
        <v>368</v>
      </c>
      <c r="S21534" s="50" t="s">
        <v>368</v>
      </c>
      <c r="T21534" s="9" t="s">
        <v>368</v>
      </c>
      <c r="U21534" s="9" t="s">
        <v>368</v>
      </c>
    </row>
    <row r="21535">
      <c r="F21535" s="9"/>
      <c r="N21535" s="50"/>
      <c r="O21535" s="50"/>
      <c r="P21535" s="50"/>
      <c r="Q21535" s="50" t="s">
        <v>368</v>
      </c>
      <c r="R21535" s="9" t="s">
        <v>368</v>
      </c>
      <c r="S21535" s="50" t="s">
        <v>368</v>
      </c>
      <c r="T21535" s="9" t="s">
        <v>368</v>
      </c>
      <c r="U21535" s="9" t="s">
        <v>368</v>
      </c>
    </row>
    <row r="21536">
      <c r="F21536" s="9"/>
      <c r="N21536" s="50"/>
      <c r="O21536" s="50"/>
      <c r="P21536" s="50"/>
      <c r="Q21536" s="50" t="s">
        <v>368</v>
      </c>
      <c r="R21536" s="9" t="s">
        <v>368</v>
      </c>
      <c r="S21536" s="50" t="s">
        <v>368</v>
      </c>
      <c r="T21536" s="9" t="s">
        <v>368</v>
      </c>
      <c r="U21536" s="9" t="s">
        <v>368</v>
      </c>
    </row>
    <row r="21537">
      <c r="F21537" s="9"/>
      <c r="N21537" s="50"/>
      <c r="O21537" s="50"/>
      <c r="P21537" s="50"/>
      <c r="Q21537" s="50" t="s">
        <v>368</v>
      </c>
      <c r="R21537" s="9" t="s">
        <v>368</v>
      </c>
      <c r="S21537" s="50" t="s">
        <v>368</v>
      </c>
      <c r="T21537" s="9" t="s">
        <v>368</v>
      </c>
      <c r="U21537" s="9" t="s">
        <v>368</v>
      </c>
    </row>
    <row r="21538">
      <c r="F21538" s="9"/>
      <c r="N21538" s="50"/>
      <c r="O21538" s="50"/>
      <c r="P21538" s="50"/>
      <c r="Q21538" s="50" t="s">
        <v>368</v>
      </c>
      <c r="R21538" s="9" t="s">
        <v>368</v>
      </c>
      <c r="S21538" s="50" t="s">
        <v>368</v>
      </c>
      <c r="T21538" s="9" t="s">
        <v>368</v>
      </c>
      <c r="U21538" s="9" t="s">
        <v>368</v>
      </c>
    </row>
    <row r="21539">
      <c r="F21539" s="9"/>
      <c r="N21539" s="50"/>
      <c r="O21539" s="50"/>
      <c r="P21539" s="50"/>
      <c r="Q21539" s="50" t="s">
        <v>368</v>
      </c>
      <c r="R21539" s="9" t="s">
        <v>368</v>
      </c>
      <c r="S21539" s="50" t="s">
        <v>368</v>
      </c>
      <c r="T21539" s="9" t="s">
        <v>368</v>
      </c>
      <c r="U21539" s="9" t="s">
        <v>368</v>
      </c>
    </row>
    <row r="21540">
      <c r="F21540" s="9"/>
      <c r="N21540" s="50"/>
      <c r="O21540" s="50"/>
      <c r="P21540" s="50"/>
      <c r="Q21540" s="50" t="s">
        <v>368</v>
      </c>
      <c r="R21540" s="9" t="s">
        <v>368</v>
      </c>
      <c r="S21540" s="50" t="s">
        <v>368</v>
      </c>
      <c r="T21540" s="9" t="s">
        <v>368</v>
      </c>
      <c r="U21540" s="9" t="s">
        <v>368</v>
      </c>
    </row>
    <row r="21541">
      <c r="F21541" s="9"/>
      <c r="N21541" s="50"/>
      <c r="O21541" s="50"/>
      <c r="P21541" s="50"/>
      <c r="Q21541" s="50" t="s">
        <v>368</v>
      </c>
      <c r="R21541" s="9" t="s">
        <v>368</v>
      </c>
      <c r="S21541" s="50" t="s">
        <v>368</v>
      </c>
      <c r="T21541" s="9" t="s">
        <v>368</v>
      </c>
      <c r="U21541" s="9" t="s">
        <v>368</v>
      </c>
    </row>
    <row r="21542">
      <c r="F21542" s="9"/>
      <c r="N21542" s="50"/>
      <c r="O21542" s="50"/>
      <c r="P21542" s="50"/>
      <c r="Q21542" s="50" t="s">
        <v>368</v>
      </c>
      <c r="R21542" s="9" t="s">
        <v>368</v>
      </c>
      <c r="S21542" s="50" t="s">
        <v>368</v>
      </c>
      <c r="T21542" s="9" t="s">
        <v>368</v>
      </c>
      <c r="U21542" s="9" t="s">
        <v>368</v>
      </c>
    </row>
    <row r="21543">
      <c r="F21543" s="9"/>
      <c r="N21543" s="50"/>
      <c r="O21543" s="50"/>
      <c r="P21543" s="50"/>
      <c r="Q21543" s="50" t="s">
        <v>368</v>
      </c>
      <c r="R21543" s="9" t="s">
        <v>368</v>
      </c>
      <c r="S21543" s="50" t="s">
        <v>368</v>
      </c>
      <c r="T21543" s="9" t="s">
        <v>368</v>
      </c>
      <c r="U21543" s="9" t="s">
        <v>368</v>
      </c>
    </row>
    <row r="21544">
      <c r="F21544" s="9"/>
      <c r="N21544" s="50"/>
      <c r="O21544" s="50"/>
      <c r="P21544" s="50"/>
      <c r="Q21544" s="50" t="s">
        <v>368</v>
      </c>
      <c r="R21544" s="9" t="s">
        <v>368</v>
      </c>
      <c r="S21544" s="50" t="s">
        <v>368</v>
      </c>
      <c r="T21544" s="9" t="s">
        <v>368</v>
      </c>
      <c r="U21544" s="9" t="s">
        <v>368</v>
      </c>
    </row>
    <row r="21545">
      <c r="F21545" s="9"/>
      <c r="N21545" s="50"/>
      <c r="O21545" s="50"/>
      <c r="P21545" s="50"/>
      <c r="Q21545" s="50" t="s">
        <v>368</v>
      </c>
      <c r="R21545" s="9" t="s">
        <v>368</v>
      </c>
      <c r="S21545" s="50" t="s">
        <v>368</v>
      </c>
      <c r="T21545" s="9" t="s">
        <v>368</v>
      </c>
      <c r="U21545" s="9" t="s">
        <v>368</v>
      </c>
    </row>
    <row r="21546">
      <c r="F21546" s="9"/>
      <c r="N21546" s="50"/>
      <c r="O21546" s="50"/>
      <c r="P21546" s="50"/>
      <c r="Q21546" s="50" t="s">
        <v>368</v>
      </c>
      <c r="R21546" s="9" t="s">
        <v>368</v>
      </c>
      <c r="S21546" s="50" t="s">
        <v>368</v>
      </c>
      <c r="T21546" s="9" t="s">
        <v>368</v>
      </c>
      <c r="U21546" s="9" t="s">
        <v>368</v>
      </c>
    </row>
    <row r="21547">
      <c r="F21547" s="9"/>
      <c r="N21547" s="50"/>
      <c r="O21547" s="50"/>
      <c r="P21547" s="50"/>
      <c r="Q21547" s="50" t="s">
        <v>368</v>
      </c>
      <c r="R21547" s="9" t="s">
        <v>368</v>
      </c>
      <c r="S21547" s="50" t="s">
        <v>368</v>
      </c>
      <c r="T21547" s="9" t="s">
        <v>368</v>
      </c>
      <c r="U21547" s="9" t="s">
        <v>368</v>
      </c>
    </row>
    <row r="21548">
      <c r="F21548" s="9"/>
      <c r="N21548" s="50"/>
      <c r="O21548" s="50"/>
      <c r="P21548" s="50"/>
      <c r="Q21548" s="50" t="s">
        <v>368</v>
      </c>
      <c r="R21548" s="9" t="s">
        <v>368</v>
      </c>
      <c r="S21548" s="50" t="s">
        <v>368</v>
      </c>
      <c r="T21548" s="9" t="s">
        <v>368</v>
      </c>
      <c r="U21548" s="9" t="s">
        <v>368</v>
      </c>
    </row>
    <row r="21549">
      <c r="F21549" s="9"/>
      <c r="N21549" s="50"/>
      <c r="O21549" s="50"/>
      <c r="P21549" s="50"/>
      <c r="Q21549" s="50" t="s">
        <v>368</v>
      </c>
      <c r="R21549" s="9" t="s">
        <v>368</v>
      </c>
      <c r="S21549" s="50" t="s">
        <v>368</v>
      </c>
      <c r="T21549" s="9" t="s">
        <v>368</v>
      </c>
      <c r="U21549" s="9" t="s">
        <v>368</v>
      </c>
    </row>
    <row r="21550">
      <c r="F21550" s="9"/>
      <c r="N21550" s="50"/>
      <c r="O21550" s="50"/>
      <c r="P21550" s="50"/>
      <c r="Q21550" s="50" t="s">
        <v>368</v>
      </c>
      <c r="R21550" s="9" t="s">
        <v>368</v>
      </c>
      <c r="S21550" s="50" t="s">
        <v>368</v>
      </c>
      <c r="T21550" s="9" t="s">
        <v>368</v>
      </c>
      <c r="U21550" s="9" t="s">
        <v>368</v>
      </c>
    </row>
    <row r="21551">
      <c r="F21551" s="9"/>
      <c r="N21551" s="50"/>
      <c r="O21551" s="50"/>
      <c r="P21551" s="50"/>
      <c r="Q21551" s="50" t="s">
        <v>368</v>
      </c>
      <c r="R21551" s="9" t="s">
        <v>368</v>
      </c>
      <c r="S21551" s="50" t="s">
        <v>368</v>
      </c>
      <c r="T21551" s="9" t="s">
        <v>368</v>
      </c>
      <c r="U21551" s="9" t="s">
        <v>368</v>
      </c>
    </row>
    <row r="21552">
      <c r="F21552" s="9"/>
      <c r="N21552" s="50"/>
      <c r="O21552" s="50"/>
      <c r="P21552" s="50"/>
      <c r="Q21552" s="50" t="s">
        <v>368</v>
      </c>
      <c r="R21552" s="9" t="s">
        <v>368</v>
      </c>
      <c r="S21552" s="50" t="s">
        <v>368</v>
      </c>
      <c r="T21552" s="9" t="s">
        <v>368</v>
      </c>
      <c r="U21552" s="9" t="s">
        <v>368</v>
      </c>
    </row>
    <row r="21553">
      <c r="F21553" s="9"/>
      <c r="N21553" s="50"/>
      <c r="O21553" s="50"/>
      <c r="P21553" s="50"/>
      <c r="Q21553" s="50" t="s">
        <v>368</v>
      </c>
      <c r="R21553" s="9" t="s">
        <v>368</v>
      </c>
      <c r="S21553" s="50" t="s">
        <v>368</v>
      </c>
      <c r="T21553" s="9" t="s">
        <v>368</v>
      </c>
      <c r="U21553" s="9" t="s">
        <v>368</v>
      </c>
    </row>
    <row r="21554">
      <c r="F21554" s="9"/>
      <c r="N21554" s="50"/>
      <c r="O21554" s="50"/>
      <c r="P21554" s="50"/>
      <c r="Q21554" s="50" t="s">
        <v>368</v>
      </c>
      <c r="R21554" s="9" t="s">
        <v>368</v>
      </c>
      <c r="S21554" s="50" t="s">
        <v>368</v>
      </c>
      <c r="T21554" s="9" t="s">
        <v>368</v>
      </c>
      <c r="U21554" s="9" t="s">
        <v>368</v>
      </c>
    </row>
    <row r="21555">
      <c r="F21555" s="9"/>
      <c r="N21555" s="50"/>
      <c r="O21555" s="50"/>
      <c r="P21555" s="50"/>
      <c r="Q21555" s="50" t="s">
        <v>368</v>
      </c>
      <c r="R21555" s="9" t="s">
        <v>368</v>
      </c>
      <c r="S21555" s="50" t="s">
        <v>368</v>
      </c>
      <c r="T21555" s="9" t="s">
        <v>368</v>
      </c>
      <c r="U21555" s="9" t="s">
        <v>368</v>
      </c>
    </row>
    <row r="21556">
      <c r="F21556" s="9"/>
      <c r="N21556" s="50"/>
      <c r="O21556" s="50"/>
      <c r="P21556" s="50"/>
      <c r="Q21556" s="50" t="s">
        <v>368</v>
      </c>
      <c r="R21556" s="9" t="s">
        <v>368</v>
      </c>
      <c r="S21556" s="50" t="s">
        <v>368</v>
      </c>
      <c r="T21556" s="9" t="s">
        <v>368</v>
      </c>
      <c r="U21556" s="9" t="s">
        <v>368</v>
      </c>
    </row>
    <row r="21557">
      <c r="F21557" s="9"/>
      <c r="N21557" s="50"/>
      <c r="O21557" s="50"/>
      <c r="P21557" s="50"/>
      <c r="Q21557" s="50" t="s">
        <v>368</v>
      </c>
      <c r="R21557" s="9" t="s">
        <v>368</v>
      </c>
      <c r="S21557" s="50" t="s">
        <v>368</v>
      </c>
      <c r="T21557" s="9" t="s">
        <v>368</v>
      </c>
      <c r="U21557" s="9" t="s">
        <v>368</v>
      </c>
    </row>
    <row r="21558">
      <c r="F21558" s="9"/>
      <c r="N21558" s="50"/>
      <c r="O21558" s="50"/>
      <c r="P21558" s="50"/>
      <c r="Q21558" s="50" t="s">
        <v>368</v>
      </c>
      <c r="R21558" s="9" t="s">
        <v>368</v>
      </c>
      <c r="S21558" s="50" t="s">
        <v>368</v>
      </c>
      <c r="T21558" s="9" t="s">
        <v>368</v>
      </c>
      <c r="U21558" s="9" t="s">
        <v>368</v>
      </c>
    </row>
    <row r="21559">
      <c r="F21559" s="9"/>
      <c r="N21559" s="50"/>
      <c r="O21559" s="50"/>
      <c r="P21559" s="50"/>
      <c r="Q21559" s="50" t="s">
        <v>368</v>
      </c>
      <c r="R21559" s="9" t="s">
        <v>368</v>
      </c>
      <c r="S21559" s="50" t="s">
        <v>368</v>
      </c>
      <c r="T21559" s="9" t="s">
        <v>368</v>
      </c>
      <c r="U21559" s="9" t="s">
        <v>368</v>
      </c>
    </row>
    <row r="21560">
      <c r="F21560" s="9"/>
      <c r="N21560" s="50"/>
      <c r="O21560" s="50"/>
      <c r="P21560" s="50"/>
      <c r="Q21560" s="50" t="s">
        <v>368</v>
      </c>
      <c r="R21560" s="9" t="s">
        <v>368</v>
      </c>
      <c r="S21560" s="50" t="s">
        <v>368</v>
      </c>
      <c r="T21560" s="9" t="s">
        <v>368</v>
      </c>
      <c r="U21560" s="9" t="s">
        <v>368</v>
      </c>
    </row>
    <row r="21561">
      <c r="F21561" s="9"/>
      <c r="N21561" s="50"/>
      <c r="O21561" s="50"/>
      <c r="P21561" s="50"/>
      <c r="Q21561" s="50" t="s">
        <v>368</v>
      </c>
      <c r="R21561" s="9" t="s">
        <v>368</v>
      </c>
      <c r="S21561" s="50" t="s">
        <v>368</v>
      </c>
      <c r="T21561" s="9" t="s">
        <v>368</v>
      </c>
      <c r="U21561" s="9" t="s">
        <v>368</v>
      </c>
    </row>
    <row r="21562">
      <c r="F21562" s="9"/>
      <c r="N21562" s="50"/>
      <c r="O21562" s="50"/>
      <c r="P21562" s="50"/>
      <c r="Q21562" s="50" t="s">
        <v>368</v>
      </c>
      <c r="R21562" s="9" t="s">
        <v>368</v>
      </c>
      <c r="S21562" s="50" t="s">
        <v>368</v>
      </c>
      <c r="T21562" s="9" t="s">
        <v>368</v>
      </c>
      <c r="U21562" s="9" t="s">
        <v>368</v>
      </c>
    </row>
    <row r="21563">
      <c r="F21563" s="9"/>
      <c r="N21563" s="50"/>
      <c r="O21563" s="50"/>
      <c r="P21563" s="50"/>
      <c r="Q21563" s="50" t="s">
        <v>368</v>
      </c>
      <c r="R21563" s="9" t="s">
        <v>368</v>
      </c>
      <c r="S21563" s="50" t="s">
        <v>368</v>
      </c>
      <c r="T21563" s="9" t="s">
        <v>368</v>
      </c>
      <c r="U21563" s="9" t="s">
        <v>368</v>
      </c>
    </row>
    <row r="21564">
      <c r="F21564" s="9"/>
      <c r="N21564" s="50"/>
      <c r="O21564" s="50"/>
      <c r="P21564" s="50"/>
      <c r="Q21564" s="50" t="s">
        <v>368</v>
      </c>
      <c r="R21564" s="9" t="s">
        <v>368</v>
      </c>
      <c r="S21564" s="50" t="s">
        <v>368</v>
      </c>
      <c r="T21564" s="9" t="s">
        <v>368</v>
      </c>
      <c r="U21564" s="9" t="s">
        <v>368</v>
      </c>
    </row>
    <row r="21565">
      <c r="F21565" s="9"/>
      <c r="N21565" s="50"/>
      <c r="O21565" s="50"/>
      <c r="P21565" s="50"/>
      <c r="Q21565" s="50" t="s">
        <v>368</v>
      </c>
      <c r="R21565" s="9" t="s">
        <v>368</v>
      </c>
      <c r="S21565" s="50" t="s">
        <v>368</v>
      </c>
      <c r="T21565" s="9" t="s">
        <v>368</v>
      </c>
      <c r="U21565" s="9" t="s">
        <v>368</v>
      </c>
    </row>
    <row r="21566">
      <c r="F21566" s="9"/>
      <c r="N21566" s="50"/>
      <c r="O21566" s="50"/>
      <c r="P21566" s="50"/>
      <c r="Q21566" s="50" t="s">
        <v>368</v>
      </c>
      <c r="R21566" s="9" t="s">
        <v>368</v>
      </c>
      <c r="S21566" s="50" t="s">
        <v>368</v>
      </c>
      <c r="T21566" s="9" t="s">
        <v>368</v>
      </c>
      <c r="U21566" s="9" t="s">
        <v>368</v>
      </c>
    </row>
    <row r="21567">
      <c r="F21567" s="9"/>
      <c r="N21567" s="50"/>
      <c r="O21567" s="50"/>
      <c r="P21567" s="50"/>
      <c r="Q21567" s="50" t="s">
        <v>368</v>
      </c>
      <c r="R21567" s="9" t="s">
        <v>368</v>
      </c>
      <c r="S21567" s="50" t="s">
        <v>368</v>
      </c>
      <c r="T21567" s="9" t="s">
        <v>368</v>
      </c>
      <c r="U21567" s="9" t="s">
        <v>368</v>
      </c>
    </row>
    <row r="21568">
      <c r="F21568" s="9"/>
      <c r="N21568" s="50"/>
      <c r="O21568" s="50"/>
      <c r="P21568" s="50"/>
      <c r="Q21568" s="50" t="s">
        <v>368</v>
      </c>
      <c r="R21568" s="9" t="s">
        <v>368</v>
      </c>
      <c r="S21568" s="50" t="s">
        <v>368</v>
      </c>
      <c r="T21568" s="9" t="s">
        <v>368</v>
      </c>
      <c r="U21568" s="9" t="s">
        <v>368</v>
      </c>
    </row>
    <row r="21569">
      <c r="F21569" s="9"/>
      <c r="N21569" s="50"/>
      <c r="O21569" s="50"/>
      <c r="P21569" s="50"/>
      <c r="Q21569" s="50" t="s">
        <v>368</v>
      </c>
      <c r="R21569" s="9" t="s">
        <v>368</v>
      </c>
      <c r="S21569" s="50" t="s">
        <v>368</v>
      </c>
      <c r="T21569" s="9" t="s">
        <v>368</v>
      </c>
      <c r="U21569" s="9" t="s">
        <v>368</v>
      </c>
    </row>
    <row r="21570">
      <c r="F21570" s="9"/>
      <c r="N21570" s="50"/>
      <c r="O21570" s="50"/>
      <c r="P21570" s="50"/>
      <c r="Q21570" s="50" t="s">
        <v>368</v>
      </c>
      <c r="R21570" s="9" t="s">
        <v>368</v>
      </c>
      <c r="S21570" s="50" t="s">
        <v>368</v>
      </c>
      <c r="T21570" s="9" t="s">
        <v>368</v>
      </c>
      <c r="U21570" s="9" t="s">
        <v>368</v>
      </c>
    </row>
    <row r="21571">
      <c r="F21571" s="9"/>
      <c r="N21571" s="50"/>
      <c r="O21571" s="50"/>
      <c r="P21571" s="50"/>
      <c r="Q21571" s="50" t="s">
        <v>368</v>
      </c>
      <c r="R21571" s="9" t="s">
        <v>368</v>
      </c>
      <c r="S21571" s="50" t="s">
        <v>368</v>
      </c>
      <c r="T21571" s="9" t="s">
        <v>368</v>
      </c>
      <c r="U21571" s="9" t="s">
        <v>368</v>
      </c>
    </row>
    <row r="21572">
      <c r="F21572" s="9"/>
      <c r="N21572" s="50"/>
      <c r="O21572" s="50"/>
      <c r="P21572" s="50"/>
      <c r="Q21572" s="50" t="s">
        <v>368</v>
      </c>
      <c r="R21572" s="9" t="s">
        <v>368</v>
      </c>
      <c r="S21572" s="50" t="s">
        <v>368</v>
      </c>
      <c r="T21572" s="9" t="s">
        <v>368</v>
      </c>
      <c r="U21572" s="9" t="s">
        <v>368</v>
      </c>
    </row>
    <row r="21573">
      <c r="F21573" s="9"/>
      <c r="N21573" s="50"/>
      <c r="O21573" s="50"/>
      <c r="P21573" s="50"/>
      <c r="Q21573" s="50" t="s">
        <v>368</v>
      </c>
      <c r="R21573" s="9" t="s">
        <v>368</v>
      </c>
      <c r="S21573" s="50" t="s">
        <v>368</v>
      </c>
      <c r="T21573" s="9" t="s">
        <v>368</v>
      </c>
      <c r="U21573" s="9" t="s">
        <v>368</v>
      </c>
    </row>
    <row r="21574">
      <c r="F21574" s="9"/>
      <c r="N21574" s="50"/>
      <c r="O21574" s="50"/>
      <c r="P21574" s="50"/>
      <c r="Q21574" s="50" t="s">
        <v>368</v>
      </c>
      <c r="R21574" s="9" t="s">
        <v>368</v>
      </c>
      <c r="S21574" s="50" t="s">
        <v>368</v>
      </c>
      <c r="T21574" s="9" t="s">
        <v>368</v>
      </c>
      <c r="U21574" s="9" t="s">
        <v>368</v>
      </c>
    </row>
    <row r="21575">
      <c r="F21575" s="9"/>
      <c r="N21575" s="50"/>
      <c r="O21575" s="50"/>
      <c r="P21575" s="50"/>
      <c r="Q21575" s="50" t="s">
        <v>368</v>
      </c>
      <c r="R21575" s="9" t="s">
        <v>368</v>
      </c>
      <c r="S21575" s="50" t="s">
        <v>368</v>
      </c>
      <c r="T21575" s="9" t="s">
        <v>368</v>
      </c>
      <c r="U21575" s="9" t="s">
        <v>368</v>
      </c>
    </row>
    <row r="21576">
      <c r="F21576" s="9"/>
      <c r="N21576" s="50"/>
      <c r="O21576" s="50"/>
      <c r="P21576" s="50"/>
      <c r="Q21576" s="50" t="s">
        <v>368</v>
      </c>
      <c r="R21576" s="9" t="s">
        <v>368</v>
      </c>
      <c r="S21576" s="50" t="s">
        <v>368</v>
      </c>
      <c r="T21576" s="9" t="s">
        <v>368</v>
      </c>
      <c r="U21576" s="9" t="s">
        <v>368</v>
      </c>
    </row>
    <row r="21577">
      <c r="F21577" s="9"/>
      <c r="N21577" s="50"/>
      <c r="O21577" s="50"/>
      <c r="P21577" s="50"/>
      <c r="Q21577" s="50" t="s">
        <v>368</v>
      </c>
      <c r="R21577" s="9" t="s">
        <v>368</v>
      </c>
      <c r="S21577" s="50" t="s">
        <v>368</v>
      </c>
      <c r="T21577" s="9" t="s">
        <v>368</v>
      </c>
      <c r="U21577" s="9" t="s">
        <v>368</v>
      </c>
    </row>
    <row r="21578">
      <c r="F21578" s="9"/>
      <c r="N21578" s="50"/>
      <c r="O21578" s="50"/>
      <c r="P21578" s="50"/>
      <c r="Q21578" s="50" t="s">
        <v>368</v>
      </c>
      <c r="R21578" s="9" t="s">
        <v>368</v>
      </c>
      <c r="S21578" s="50" t="s">
        <v>368</v>
      </c>
      <c r="T21578" s="9" t="s">
        <v>368</v>
      </c>
      <c r="U21578" s="9" t="s">
        <v>368</v>
      </c>
    </row>
    <row r="21579">
      <c r="F21579" s="9"/>
      <c r="N21579" s="50"/>
      <c r="O21579" s="50"/>
      <c r="P21579" s="50"/>
      <c r="Q21579" s="50" t="s">
        <v>368</v>
      </c>
      <c r="R21579" s="9" t="s">
        <v>368</v>
      </c>
      <c r="S21579" s="50" t="s">
        <v>368</v>
      </c>
      <c r="T21579" s="9" t="s">
        <v>368</v>
      </c>
      <c r="U21579" s="9" t="s">
        <v>368</v>
      </c>
    </row>
    <row r="21580">
      <c r="F21580" s="9"/>
      <c r="N21580" s="50"/>
      <c r="O21580" s="50"/>
      <c r="P21580" s="50"/>
      <c r="Q21580" s="50" t="s">
        <v>368</v>
      </c>
      <c r="R21580" s="9" t="s">
        <v>368</v>
      </c>
      <c r="S21580" s="50" t="s">
        <v>368</v>
      </c>
      <c r="T21580" s="9" t="s">
        <v>368</v>
      </c>
      <c r="U21580" s="9" t="s">
        <v>368</v>
      </c>
    </row>
    <row r="21581">
      <c r="F21581" s="9"/>
      <c r="N21581" s="50"/>
      <c r="O21581" s="50"/>
      <c r="P21581" s="50"/>
      <c r="Q21581" s="50" t="s">
        <v>368</v>
      </c>
      <c r="R21581" s="9" t="s">
        <v>368</v>
      </c>
      <c r="S21581" s="50" t="s">
        <v>368</v>
      </c>
      <c r="T21581" s="9" t="s">
        <v>368</v>
      </c>
      <c r="U21581" s="9" t="s">
        <v>368</v>
      </c>
    </row>
    <row r="21582">
      <c r="F21582" s="9"/>
      <c r="N21582" s="50"/>
      <c r="O21582" s="50"/>
      <c r="P21582" s="50"/>
      <c r="Q21582" s="50" t="s">
        <v>368</v>
      </c>
      <c r="R21582" s="9" t="s">
        <v>368</v>
      </c>
      <c r="S21582" s="50" t="s">
        <v>368</v>
      </c>
      <c r="T21582" s="9" t="s">
        <v>368</v>
      </c>
      <c r="U21582" s="9" t="s">
        <v>368</v>
      </c>
    </row>
    <row r="21583">
      <c r="F21583" s="9"/>
      <c r="N21583" s="50"/>
      <c r="O21583" s="50"/>
      <c r="P21583" s="50"/>
      <c r="Q21583" s="50" t="s">
        <v>368</v>
      </c>
      <c r="R21583" s="9" t="s">
        <v>368</v>
      </c>
      <c r="S21583" s="50" t="s">
        <v>368</v>
      </c>
      <c r="T21583" s="9" t="s">
        <v>368</v>
      </c>
      <c r="U21583" s="9" t="s">
        <v>368</v>
      </c>
    </row>
    <row r="21584">
      <c r="F21584" s="9"/>
      <c r="N21584" s="50"/>
      <c r="O21584" s="50"/>
      <c r="P21584" s="50"/>
      <c r="Q21584" s="50" t="s">
        <v>368</v>
      </c>
      <c r="R21584" s="9" t="s">
        <v>368</v>
      </c>
      <c r="S21584" s="50" t="s">
        <v>368</v>
      </c>
      <c r="T21584" s="9" t="s">
        <v>368</v>
      </c>
      <c r="U21584" s="9" t="s">
        <v>368</v>
      </c>
    </row>
    <row r="21585">
      <c r="F21585" s="9"/>
      <c r="N21585" s="50"/>
      <c r="O21585" s="50"/>
      <c r="P21585" s="50"/>
      <c r="Q21585" s="50" t="s">
        <v>368</v>
      </c>
      <c r="R21585" s="9" t="s">
        <v>368</v>
      </c>
      <c r="S21585" s="50" t="s">
        <v>368</v>
      </c>
      <c r="T21585" s="9" t="s">
        <v>368</v>
      </c>
      <c r="U21585" s="9" t="s">
        <v>368</v>
      </c>
    </row>
    <row r="21586">
      <c r="F21586" s="9"/>
      <c r="N21586" s="50"/>
      <c r="O21586" s="50"/>
      <c r="P21586" s="50"/>
      <c r="Q21586" s="50" t="s">
        <v>368</v>
      </c>
      <c r="R21586" s="9" t="s">
        <v>368</v>
      </c>
      <c r="S21586" s="50" t="s">
        <v>368</v>
      </c>
      <c r="T21586" s="9" t="s">
        <v>368</v>
      </c>
      <c r="U21586" s="9" t="s">
        <v>368</v>
      </c>
    </row>
    <row r="21587">
      <c r="F21587" s="9"/>
      <c r="N21587" s="50"/>
      <c r="O21587" s="50"/>
      <c r="P21587" s="50"/>
      <c r="Q21587" s="50" t="s">
        <v>368</v>
      </c>
      <c r="R21587" s="9" t="s">
        <v>368</v>
      </c>
      <c r="S21587" s="50" t="s">
        <v>368</v>
      </c>
      <c r="T21587" s="9" t="s">
        <v>368</v>
      </c>
      <c r="U21587" s="9" t="s">
        <v>368</v>
      </c>
    </row>
    <row r="21588">
      <c r="F21588" s="9"/>
      <c r="N21588" s="50"/>
      <c r="O21588" s="50"/>
      <c r="P21588" s="50"/>
      <c r="Q21588" s="50" t="s">
        <v>368</v>
      </c>
      <c r="R21588" s="9" t="s">
        <v>368</v>
      </c>
      <c r="S21588" s="50" t="s">
        <v>368</v>
      </c>
      <c r="T21588" s="9" t="s">
        <v>368</v>
      </c>
      <c r="U21588" s="9" t="s">
        <v>368</v>
      </c>
    </row>
    <row r="21589">
      <c r="F21589" s="9"/>
      <c r="N21589" s="50"/>
      <c r="O21589" s="50"/>
      <c r="P21589" s="50"/>
      <c r="Q21589" s="50" t="s">
        <v>368</v>
      </c>
      <c r="R21589" s="9" t="s">
        <v>368</v>
      </c>
      <c r="S21589" s="50" t="s">
        <v>368</v>
      </c>
      <c r="T21589" s="9" t="s">
        <v>368</v>
      </c>
      <c r="U21589" s="9" t="s">
        <v>368</v>
      </c>
    </row>
    <row r="21590">
      <c r="F21590" s="9"/>
      <c r="N21590" s="50"/>
      <c r="O21590" s="50"/>
      <c r="P21590" s="50"/>
      <c r="Q21590" s="50" t="s">
        <v>368</v>
      </c>
      <c r="R21590" s="9" t="s">
        <v>368</v>
      </c>
      <c r="S21590" s="50" t="s">
        <v>368</v>
      </c>
      <c r="T21590" s="9" t="s">
        <v>368</v>
      </c>
      <c r="U21590" s="9" t="s">
        <v>368</v>
      </c>
    </row>
    <row r="21591">
      <c r="F21591" s="9"/>
      <c r="N21591" s="50"/>
      <c r="O21591" s="50"/>
      <c r="P21591" s="50"/>
      <c r="Q21591" s="50" t="s">
        <v>368</v>
      </c>
      <c r="R21591" s="9" t="s">
        <v>368</v>
      </c>
      <c r="S21591" s="50" t="s">
        <v>368</v>
      </c>
      <c r="T21591" s="9" t="s">
        <v>368</v>
      </c>
      <c r="U21591" s="9" t="s">
        <v>368</v>
      </c>
    </row>
    <row r="21592">
      <c r="F21592" s="9"/>
      <c r="N21592" s="50"/>
      <c r="O21592" s="50"/>
      <c r="P21592" s="50"/>
      <c r="Q21592" s="50" t="s">
        <v>368</v>
      </c>
      <c r="R21592" s="9" t="s">
        <v>368</v>
      </c>
      <c r="S21592" s="50" t="s">
        <v>368</v>
      </c>
      <c r="T21592" s="9" t="s">
        <v>368</v>
      </c>
      <c r="U21592" s="9" t="s">
        <v>368</v>
      </c>
    </row>
    <row r="21593">
      <c r="F21593" s="9"/>
      <c r="N21593" s="50"/>
      <c r="O21593" s="50"/>
      <c r="P21593" s="50"/>
      <c r="Q21593" s="50" t="s">
        <v>368</v>
      </c>
      <c r="R21593" s="9" t="s">
        <v>368</v>
      </c>
      <c r="S21593" s="50" t="s">
        <v>368</v>
      </c>
      <c r="T21593" s="9" t="s">
        <v>368</v>
      </c>
      <c r="U21593" s="9" t="s">
        <v>368</v>
      </c>
    </row>
    <row r="21594">
      <c r="F21594" s="9"/>
      <c r="N21594" s="50"/>
      <c r="O21594" s="50"/>
      <c r="P21594" s="50"/>
      <c r="Q21594" s="50" t="s">
        <v>368</v>
      </c>
      <c r="R21594" s="9" t="s">
        <v>368</v>
      </c>
      <c r="S21594" s="50" t="s">
        <v>368</v>
      </c>
      <c r="T21594" s="9" t="s">
        <v>368</v>
      </c>
      <c r="U21594" s="9" t="s">
        <v>368</v>
      </c>
    </row>
    <row r="21595">
      <c r="F21595" s="9"/>
      <c r="N21595" s="50"/>
      <c r="O21595" s="50"/>
      <c r="P21595" s="50"/>
      <c r="Q21595" s="50" t="s">
        <v>368</v>
      </c>
      <c r="R21595" s="9" t="s">
        <v>368</v>
      </c>
      <c r="S21595" s="50" t="s">
        <v>368</v>
      </c>
      <c r="T21595" s="9" t="s">
        <v>368</v>
      </c>
      <c r="U21595" s="9" t="s">
        <v>368</v>
      </c>
    </row>
    <row r="21596">
      <c r="F21596" s="9"/>
      <c r="N21596" s="50"/>
      <c r="O21596" s="50"/>
      <c r="P21596" s="50"/>
      <c r="Q21596" s="50" t="s">
        <v>368</v>
      </c>
      <c r="R21596" s="9" t="s">
        <v>368</v>
      </c>
      <c r="S21596" s="50" t="s">
        <v>368</v>
      </c>
      <c r="T21596" s="9" t="s">
        <v>368</v>
      </c>
      <c r="U21596" s="9" t="s">
        <v>368</v>
      </c>
    </row>
    <row r="21597">
      <c r="F21597" s="9"/>
      <c r="N21597" s="50"/>
      <c r="O21597" s="50"/>
      <c r="P21597" s="50"/>
      <c r="Q21597" s="50" t="s">
        <v>368</v>
      </c>
      <c r="R21597" s="9" t="s">
        <v>368</v>
      </c>
      <c r="S21597" s="50" t="s">
        <v>368</v>
      </c>
      <c r="T21597" s="9" t="s">
        <v>368</v>
      </c>
      <c r="U21597" s="9" t="s">
        <v>368</v>
      </c>
    </row>
    <row r="21598">
      <c r="F21598" s="9"/>
      <c r="N21598" s="50"/>
      <c r="O21598" s="50"/>
      <c r="P21598" s="50"/>
      <c r="Q21598" s="50" t="s">
        <v>368</v>
      </c>
      <c r="R21598" s="9" t="s">
        <v>368</v>
      </c>
      <c r="S21598" s="50" t="s">
        <v>368</v>
      </c>
      <c r="T21598" s="9" t="s">
        <v>368</v>
      </c>
      <c r="U21598" s="9" t="s">
        <v>368</v>
      </c>
    </row>
    <row r="21599">
      <c r="F21599" s="9"/>
      <c r="N21599" s="50"/>
      <c r="O21599" s="50"/>
      <c r="P21599" s="50"/>
      <c r="Q21599" s="50" t="s">
        <v>368</v>
      </c>
      <c r="R21599" s="9" t="s">
        <v>368</v>
      </c>
      <c r="S21599" s="50" t="s">
        <v>368</v>
      </c>
      <c r="T21599" s="9" t="s">
        <v>368</v>
      </c>
      <c r="U21599" s="9" t="s">
        <v>368</v>
      </c>
    </row>
    <row r="21600">
      <c r="F21600" s="9"/>
      <c r="N21600" s="50"/>
      <c r="O21600" s="50"/>
      <c r="P21600" s="50"/>
      <c r="Q21600" s="50" t="s">
        <v>368</v>
      </c>
      <c r="R21600" s="9" t="s">
        <v>368</v>
      </c>
      <c r="S21600" s="50" t="s">
        <v>368</v>
      </c>
      <c r="T21600" s="9" t="s">
        <v>368</v>
      </c>
      <c r="U21600" s="9" t="s">
        <v>368</v>
      </c>
    </row>
    <row r="21601">
      <c r="F21601" s="9"/>
      <c r="N21601" s="50"/>
      <c r="O21601" s="50"/>
      <c r="P21601" s="50"/>
      <c r="Q21601" s="50" t="s">
        <v>368</v>
      </c>
      <c r="R21601" s="9" t="s">
        <v>368</v>
      </c>
      <c r="S21601" s="50" t="s">
        <v>368</v>
      </c>
      <c r="T21601" s="9" t="s">
        <v>368</v>
      </c>
      <c r="U21601" s="9" t="s">
        <v>368</v>
      </c>
    </row>
    <row r="21602">
      <c r="F21602" s="9"/>
      <c r="N21602" s="50"/>
      <c r="O21602" s="50"/>
      <c r="P21602" s="50"/>
      <c r="Q21602" s="50" t="s">
        <v>368</v>
      </c>
      <c r="R21602" s="9" t="s">
        <v>368</v>
      </c>
      <c r="S21602" s="50" t="s">
        <v>368</v>
      </c>
      <c r="T21602" s="9" t="s">
        <v>368</v>
      </c>
      <c r="U21602" s="9" t="s">
        <v>368</v>
      </c>
    </row>
    <row r="21603">
      <c r="F21603" s="9"/>
      <c r="N21603" s="50"/>
      <c r="O21603" s="50"/>
      <c r="P21603" s="50"/>
      <c r="Q21603" s="50" t="s">
        <v>368</v>
      </c>
      <c r="R21603" s="9" t="s">
        <v>368</v>
      </c>
      <c r="S21603" s="50" t="s">
        <v>368</v>
      </c>
      <c r="T21603" s="9" t="s">
        <v>368</v>
      </c>
      <c r="U21603" s="9" t="s">
        <v>368</v>
      </c>
    </row>
    <row r="21604">
      <c r="F21604" s="9"/>
      <c r="N21604" s="50"/>
      <c r="O21604" s="50"/>
      <c r="P21604" s="50"/>
      <c r="Q21604" s="50" t="s">
        <v>368</v>
      </c>
      <c r="R21604" s="9" t="s">
        <v>368</v>
      </c>
      <c r="S21604" s="50" t="s">
        <v>368</v>
      </c>
      <c r="T21604" s="9" t="s">
        <v>368</v>
      </c>
      <c r="U21604" s="9" t="s">
        <v>368</v>
      </c>
    </row>
    <row r="21605">
      <c r="F21605" s="9"/>
      <c r="N21605" s="50"/>
      <c r="O21605" s="50"/>
      <c r="P21605" s="50"/>
      <c r="Q21605" s="50" t="s">
        <v>368</v>
      </c>
      <c r="R21605" s="9" t="s">
        <v>368</v>
      </c>
      <c r="S21605" s="50" t="s">
        <v>368</v>
      </c>
      <c r="T21605" s="9" t="s">
        <v>368</v>
      </c>
      <c r="U21605" s="9" t="s">
        <v>368</v>
      </c>
    </row>
    <row r="21606">
      <c r="F21606" s="9"/>
      <c r="N21606" s="50"/>
      <c r="O21606" s="50"/>
      <c r="P21606" s="50"/>
      <c r="Q21606" s="50" t="s">
        <v>368</v>
      </c>
      <c r="R21606" s="9" t="s">
        <v>368</v>
      </c>
      <c r="S21606" s="50" t="s">
        <v>368</v>
      </c>
      <c r="T21606" s="9" t="s">
        <v>368</v>
      </c>
      <c r="U21606" s="9" t="s">
        <v>368</v>
      </c>
    </row>
    <row r="21607">
      <c r="F21607" s="9"/>
      <c r="N21607" s="50"/>
      <c r="O21607" s="50"/>
      <c r="P21607" s="50"/>
      <c r="Q21607" s="50" t="s">
        <v>368</v>
      </c>
      <c r="R21607" s="9" t="s">
        <v>368</v>
      </c>
      <c r="S21607" s="50" t="s">
        <v>368</v>
      </c>
      <c r="T21607" s="9" t="s">
        <v>368</v>
      </c>
      <c r="U21607" s="9" t="s">
        <v>368</v>
      </c>
    </row>
    <row r="21608">
      <c r="F21608" s="9"/>
      <c r="N21608" s="50"/>
      <c r="O21608" s="50"/>
      <c r="P21608" s="50"/>
      <c r="Q21608" s="50" t="s">
        <v>368</v>
      </c>
      <c r="R21608" s="9" t="s">
        <v>368</v>
      </c>
      <c r="S21608" s="50" t="s">
        <v>368</v>
      </c>
      <c r="T21608" s="9" t="s">
        <v>368</v>
      </c>
      <c r="U21608" s="9" t="s">
        <v>368</v>
      </c>
    </row>
    <row r="21609">
      <c r="F21609" s="9"/>
      <c r="N21609" s="50"/>
      <c r="O21609" s="50"/>
      <c r="P21609" s="50"/>
      <c r="Q21609" s="50" t="s">
        <v>368</v>
      </c>
      <c r="R21609" s="9" t="s">
        <v>368</v>
      </c>
      <c r="S21609" s="50" t="s">
        <v>368</v>
      </c>
      <c r="T21609" s="9" t="s">
        <v>368</v>
      </c>
      <c r="U21609" s="9" t="s">
        <v>368</v>
      </c>
    </row>
    <row r="21610">
      <c r="F21610" s="9"/>
      <c r="N21610" s="50"/>
      <c r="O21610" s="50"/>
      <c r="P21610" s="50"/>
      <c r="Q21610" s="50" t="s">
        <v>368</v>
      </c>
      <c r="R21610" s="9" t="s">
        <v>368</v>
      </c>
      <c r="S21610" s="50" t="s">
        <v>368</v>
      </c>
      <c r="T21610" s="9" t="s">
        <v>368</v>
      </c>
      <c r="U21610" s="9" t="s">
        <v>368</v>
      </c>
    </row>
    <row r="21611">
      <c r="F21611" s="9"/>
      <c r="N21611" s="50"/>
      <c r="O21611" s="50"/>
      <c r="P21611" s="50"/>
      <c r="Q21611" s="50" t="s">
        <v>368</v>
      </c>
      <c r="R21611" s="9" t="s">
        <v>368</v>
      </c>
      <c r="S21611" s="50" t="s">
        <v>368</v>
      </c>
      <c r="T21611" s="9" t="s">
        <v>368</v>
      </c>
      <c r="U21611" s="9" t="s">
        <v>368</v>
      </c>
    </row>
    <row r="21612">
      <c r="F21612" s="9"/>
      <c r="N21612" s="50"/>
      <c r="O21612" s="50"/>
      <c r="P21612" s="50"/>
      <c r="Q21612" s="50" t="s">
        <v>368</v>
      </c>
      <c r="R21612" s="9" t="s">
        <v>368</v>
      </c>
      <c r="S21612" s="50" t="s">
        <v>368</v>
      </c>
      <c r="T21612" s="9" t="s">
        <v>368</v>
      </c>
      <c r="U21612" s="9" t="s">
        <v>368</v>
      </c>
    </row>
    <row r="21613">
      <c r="F21613" s="9"/>
      <c r="N21613" s="50"/>
      <c r="O21613" s="50"/>
      <c r="P21613" s="50"/>
      <c r="Q21613" s="50" t="s">
        <v>368</v>
      </c>
      <c r="R21613" s="9" t="s">
        <v>368</v>
      </c>
      <c r="S21613" s="50" t="s">
        <v>368</v>
      </c>
      <c r="T21613" s="9" t="s">
        <v>368</v>
      </c>
      <c r="U21613" s="9" t="s">
        <v>368</v>
      </c>
    </row>
    <row r="21614">
      <c r="F21614" s="9"/>
      <c r="N21614" s="50"/>
      <c r="O21614" s="50"/>
      <c r="P21614" s="50"/>
      <c r="Q21614" s="50" t="s">
        <v>368</v>
      </c>
      <c r="R21614" s="9" t="s">
        <v>368</v>
      </c>
      <c r="S21614" s="50" t="s">
        <v>368</v>
      </c>
      <c r="T21614" s="9" t="s">
        <v>368</v>
      </c>
      <c r="U21614" s="9" t="s">
        <v>368</v>
      </c>
    </row>
    <row r="21615">
      <c r="F21615" s="9"/>
      <c r="N21615" s="50"/>
      <c r="O21615" s="50"/>
      <c r="P21615" s="50"/>
      <c r="Q21615" s="50" t="s">
        <v>368</v>
      </c>
      <c r="R21615" s="9" t="s">
        <v>368</v>
      </c>
      <c r="S21615" s="50" t="s">
        <v>368</v>
      </c>
      <c r="T21615" s="9" t="s">
        <v>368</v>
      </c>
      <c r="U21615" s="9" t="s">
        <v>368</v>
      </c>
    </row>
    <row r="21616">
      <c r="F21616" s="9"/>
      <c r="N21616" s="50"/>
      <c r="O21616" s="50"/>
      <c r="P21616" s="50"/>
      <c r="Q21616" s="50" t="s">
        <v>368</v>
      </c>
      <c r="R21616" s="9" t="s">
        <v>368</v>
      </c>
      <c r="S21616" s="50" t="s">
        <v>368</v>
      </c>
      <c r="T21616" s="9" t="s">
        <v>368</v>
      </c>
      <c r="U21616" s="9" t="s">
        <v>368</v>
      </c>
    </row>
    <row r="21617">
      <c r="F21617" s="9"/>
      <c r="N21617" s="50"/>
      <c r="O21617" s="50"/>
      <c r="P21617" s="50"/>
      <c r="Q21617" s="50" t="s">
        <v>368</v>
      </c>
      <c r="R21617" s="9" t="s">
        <v>368</v>
      </c>
      <c r="S21617" s="50" t="s">
        <v>368</v>
      </c>
      <c r="T21617" s="9" t="s">
        <v>368</v>
      </c>
      <c r="U21617" s="9" t="s">
        <v>368</v>
      </c>
    </row>
    <row r="21618">
      <c r="F21618" s="9"/>
      <c r="N21618" s="50"/>
      <c r="O21618" s="50"/>
      <c r="P21618" s="50"/>
      <c r="Q21618" s="50" t="s">
        <v>368</v>
      </c>
      <c r="R21618" s="9" t="s">
        <v>368</v>
      </c>
      <c r="S21618" s="50" t="s">
        <v>368</v>
      </c>
      <c r="T21618" s="9" t="s">
        <v>368</v>
      </c>
      <c r="U21618" s="9" t="s">
        <v>368</v>
      </c>
    </row>
    <row r="21619">
      <c r="F21619" s="9"/>
      <c r="N21619" s="50"/>
      <c r="O21619" s="50"/>
      <c r="P21619" s="50"/>
      <c r="Q21619" s="50" t="s">
        <v>368</v>
      </c>
      <c r="R21619" s="9" t="s">
        <v>368</v>
      </c>
      <c r="S21619" s="50" t="s">
        <v>368</v>
      </c>
      <c r="T21619" s="9" t="s">
        <v>368</v>
      </c>
      <c r="U21619" s="9" t="s">
        <v>368</v>
      </c>
    </row>
    <row r="21620">
      <c r="F21620" s="9"/>
      <c r="N21620" s="50"/>
      <c r="O21620" s="50"/>
      <c r="P21620" s="50"/>
      <c r="Q21620" s="50" t="s">
        <v>368</v>
      </c>
      <c r="R21620" s="9" t="s">
        <v>368</v>
      </c>
      <c r="S21620" s="50" t="s">
        <v>368</v>
      </c>
      <c r="T21620" s="9" t="s">
        <v>368</v>
      </c>
      <c r="U21620" s="9" t="s">
        <v>368</v>
      </c>
    </row>
    <row r="21621">
      <c r="F21621" s="9"/>
      <c r="N21621" s="50"/>
      <c r="O21621" s="50"/>
      <c r="P21621" s="50"/>
      <c r="Q21621" s="50" t="s">
        <v>368</v>
      </c>
      <c r="R21621" s="9" t="s">
        <v>368</v>
      </c>
      <c r="S21621" s="50" t="s">
        <v>368</v>
      </c>
      <c r="T21621" s="9" t="s">
        <v>368</v>
      </c>
      <c r="U21621" s="9" t="s">
        <v>368</v>
      </c>
    </row>
    <row r="21622">
      <c r="F21622" s="9"/>
      <c r="N21622" s="50"/>
      <c r="O21622" s="50"/>
      <c r="P21622" s="50"/>
      <c r="Q21622" s="50" t="s">
        <v>368</v>
      </c>
      <c r="R21622" s="9" t="s">
        <v>368</v>
      </c>
      <c r="S21622" s="50" t="s">
        <v>368</v>
      </c>
      <c r="T21622" s="9" t="s">
        <v>368</v>
      </c>
      <c r="U21622" s="9" t="s">
        <v>368</v>
      </c>
    </row>
    <row r="21623">
      <c r="F21623" s="9"/>
      <c r="N21623" s="50"/>
      <c r="O21623" s="50"/>
      <c r="P21623" s="50"/>
      <c r="Q21623" s="50" t="s">
        <v>368</v>
      </c>
      <c r="R21623" s="9" t="s">
        <v>368</v>
      </c>
      <c r="S21623" s="50" t="s">
        <v>368</v>
      </c>
      <c r="T21623" s="9" t="s">
        <v>368</v>
      </c>
      <c r="U21623" s="9" t="s">
        <v>368</v>
      </c>
    </row>
    <row r="21624">
      <c r="F21624" s="9"/>
      <c r="N21624" s="50"/>
      <c r="O21624" s="50"/>
      <c r="P21624" s="50"/>
      <c r="Q21624" s="50" t="s">
        <v>368</v>
      </c>
      <c r="R21624" s="9" t="s">
        <v>368</v>
      </c>
      <c r="S21624" s="50" t="s">
        <v>368</v>
      </c>
      <c r="T21624" s="9" t="s">
        <v>368</v>
      </c>
      <c r="U21624" s="9" t="s">
        <v>368</v>
      </c>
    </row>
    <row r="21625">
      <c r="F21625" s="9"/>
      <c r="N21625" s="50"/>
      <c r="O21625" s="50"/>
      <c r="P21625" s="50"/>
      <c r="Q21625" s="50" t="s">
        <v>368</v>
      </c>
      <c r="R21625" s="9" t="s">
        <v>368</v>
      </c>
      <c r="S21625" s="50" t="s">
        <v>368</v>
      </c>
      <c r="T21625" s="9" t="s">
        <v>368</v>
      </c>
      <c r="U21625" s="9" t="s">
        <v>368</v>
      </c>
    </row>
    <row r="21626">
      <c r="F21626" s="9"/>
      <c r="N21626" s="50"/>
      <c r="O21626" s="50"/>
      <c r="P21626" s="50"/>
      <c r="Q21626" s="50" t="s">
        <v>368</v>
      </c>
      <c r="R21626" s="9" t="s">
        <v>368</v>
      </c>
      <c r="S21626" s="50" t="s">
        <v>368</v>
      </c>
      <c r="T21626" s="9" t="s">
        <v>368</v>
      </c>
      <c r="U21626" s="9" t="s">
        <v>368</v>
      </c>
    </row>
    <row r="21627">
      <c r="F21627" s="9"/>
      <c r="N21627" s="50"/>
      <c r="O21627" s="50"/>
      <c r="P21627" s="50"/>
      <c r="Q21627" s="50" t="s">
        <v>368</v>
      </c>
      <c r="R21627" s="9" t="s">
        <v>368</v>
      </c>
      <c r="S21627" s="50" t="s">
        <v>368</v>
      </c>
      <c r="T21627" s="9" t="s">
        <v>368</v>
      </c>
      <c r="U21627" s="9" t="s">
        <v>368</v>
      </c>
    </row>
    <row r="21628">
      <c r="F21628" s="9"/>
      <c r="N21628" s="50"/>
      <c r="O21628" s="50"/>
      <c r="P21628" s="50"/>
      <c r="Q21628" s="50" t="s">
        <v>368</v>
      </c>
      <c r="R21628" s="9" t="s">
        <v>368</v>
      </c>
      <c r="S21628" s="50" t="s">
        <v>368</v>
      </c>
      <c r="T21628" s="9" t="s">
        <v>368</v>
      </c>
      <c r="U21628" s="9" t="s">
        <v>368</v>
      </c>
    </row>
    <row r="21629">
      <c r="F21629" s="9"/>
      <c r="N21629" s="50"/>
      <c r="O21629" s="50"/>
      <c r="P21629" s="50"/>
      <c r="Q21629" s="50" t="s">
        <v>368</v>
      </c>
      <c r="R21629" s="9" t="s">
        <v>368</v>
      </c>
      <c r="S21629" s="50" t="s">
        <v>368</v>
      </c>
      <c r="T21629" s="9" t="s">
        <v>368</v>
      </c>
      <c r="U21629" s="9" t="s">
        <v>368</v>
      </c>
    </row>
    <row r="21630">
      <c r="F21630" s="9"/>
      <c r="N21630" s="50"/>
      <c r="O21630" s="50"/>
      <c r="P21630" s="50"/>
      <c r="Q21630" s="50" t="s">
        <v>368</v>
      </c>
      <c r="R21630" s="9" t="s">
        <v>368</v>
      </c>
      <c r="S21630" s="50" t="s">
        <v>368</v>
      </c>
      <c r="T21630" s="9" t="s">
        <v>368</v>
      </c>
      <c r="U21630" s="9" t="s">
        <v>368</v>
      </c>
    </row>
    <row r="21631">
      <c r="F21631" s="9"/>
      <c r="N21631" s="50"/>
      <c r="O21631" s="50"/>
      <c r="P21631" s="50"/>
      <c r="Q21631" s="50" t="s">
        <v>368</v>
      </c>
      <c r="R21631" s="9" t="s">
        <v>368</v>
      </c>
      <c r="S21631" s="50" t="s">
        <v>368</v>
      </c>
      <c r="T21631" s="9" t="s">
        <v>368</v>
      </c>
      <c r="U21631" s="9" t="s">
        <v>368</v>
      </c>
    </row>
    <row r="21632">
      <c r="F21632" s="9"/>
      <c r="N21632" s="50"/>
      <c r="O21632" s="50"/>
      <c r="P21632" s="50"/>
      <c r="Q21632" s="50" t="s">
        <v>368</v>
      </c>
      <c r="R21632" s="9" t="s">
        <v>368</v>
      </c>
      <c r="S21632" s="50" t="s">
        <v>368</v>
      </c>
      <c r="T21632" s="9" t="s">
        <v>368</v>
      </c>
      <c r="U21632" s="9" t="s">
        <v>368</v>
      </c>
    </row>
    <row r="21633">
      <c r="F21633" s="9"/>
      <c r="N21633" s="50"/>
      <c r="O21633" s="50"/>
      <c r="P21633" s="50"/>
      <c r="Q21633" s="50" t="s">
        <v>368</v>
      </c>
      <c r="R21633" s="9" t="s">
        <v>368</v>
      </c>
      <c r="S21633" s="50" t="s">
        <v>368</v>
      </c>
      <c r="T21633" s="9" t="s">
        <v>368</v>
      </c>
      <c r="U21633" s="9" t="s">
        <v>368</v>
      </c>
    </row>
    <row r="21634">
      <c r="F21634" s="9"/>
      <c r="N21634" s="50"/>
      <c r="O21634" s="50"/>
      <c r="P21634" s="50"/>
      <c r="Q21634" s="50" t="s">
        <v>368</v>
      </c>
      <c r="R21634" s="9" t="s">
        <v>368</v>
      </c>
      <c r="S21634" s="50" t="s">
        <v>368</v>
      </c>
      <c r="T21634" s="9" t="s">
        <v>368</v>
      </c>
      <c r="U21634" s="9" t="s">
        <v>368</v>
      </c>
    </row>
    <row r="21635">
      <c r="F21635" s="9"/>
      <c r="N21635" s="50"/>
      <c r="O21635" s="50"/>
      <c r="P21635" s="50"/>
      <c r="Q21635" s="50" t="s">
        <v>368</v>
      </c>
      <c r="R21635" s="9" t="s">
        <v>368</v>
      </c>
      <c r="S21635" s="50" t="s">
        <v>368</v>
      </c>
      <c r="T21635" s="9" t="s">
        <v>368</v>
      </c>
      <c r="U21635" s="9" t="s">
        <v>368</v>
      </c>
    </row>
    <row r="21636">
      <c r="F21636" s="9"/>
      <c r="N21636" s="50"/>
      <c r="O21636" s="50"/>
      <c r="P21636" s="50"/>
      <c r="Q21636" s="50" t="s">
        <v>368</v>
      </c>
      <c r="R21636" s="9" t="s">
        <v>368</v>
      </c>
      <c r="S21636" s="50" t="s">
        <v>368</v>
      </c>
      <c r="T21636" s="9" t="s">
        <v>368</v>
      </c>
      <c r="U21636" s="9" t="s">
        <v>368</v>
      </c>
    </row>
    <row r="21637">
      <c r="F21637" s="9"/>
      <c r="N21637" s="50"/>
      <c r="O21637" s="50"/>
      <c r="P21637" s="50"/>
      <c r="Q21637" s="50" t="s">
        <v>368</v>
      </c>
      <c r="R21637" s="9" t="s">
        <v>368</v>
      </c>
      <c r="S21637" s="50" t="s">
        <v>368</v>
      </c>
      <c r="T21637" s="9" t="s">
        <v>368</v>
      </c>
      <c r="U21637" s="9" t="s">
        <v>368</v>
      </c>
    </row>
    <row r="21638">
      <c r="F21638" s="9"/>
      <c r="N21638" s="50"/>
      <c r="O21638" s="50"/>
      <c r="P21638" s="50"/>
      <c r="Q21638" s="50" t="s">
        <v>368</v>
      </c>
      <c r="R21638" s="9" t="s">
        <v>368</v>
      </c>
      <c r="S21638" s="50" t="s">
        <v>368</v>
      </c>
      <c r="T21638" s="9" t="s">
        <v>368</v>
      </c>
      <c r="U21638" s="9" t="s">
        <v>368</v>
      </c>
    </row>
    <row r="21639">
      <c r="F21639" s="9"/>
      <c r="N21639" s="50"/>
      <c r="O21639" s="50"/>
      <c r="P21639" s="50"/>
      <c r="Q21639" s="50" t="s">
        <v>368</v>
      </c>
      <c r="R21639" s="9" t="s">
        <v>368</v>
      </c>
      <c r="S21639" s="50" t="s">
        <v>368</v>
      </c>
      <c r="T21639" s="9" t="s">
        <v>368</v>
      </c>
      <c r="U21639" s="9" t="s">
        <v>368</v>
      </c>
    </row>
    <row r="21640">
      <c r="F21640" s="9"/>
      <c r="N21640" s="50"/>
      <c r="O21640" s="50"/>
      <c r="P21640" s="50"/>
      <c r="Q21640" s="50" t="s">
        <v>368</v>
      </c>
      <c r="R21640" s="9" t="s">
        <v>368</v>
      </c>
      <c r="S21640" s="50" t="s">
        <v>368</v>
      </c>
      <c r="T21640" s="9" t="s">
        <v>368</v>
      </c>
      <c r="U21640" s="9" t="s">
        <v>368</v>
      </c>
    </row>
    <row r="21641">
      <c r="F21641" s="9"/>
      <c r="N21641" s="50"/>
      <c r="O21641" s="50"/>
      <c r="P21641" s="50"/>
      <c r="Q21641" s="50" t="s">
        <v>368</v>
      </c>
      <c r="R21641" s="9" t="s">
        <v>368</v>
      </c>
      <c r="S21641" s="50" t="s">
        <v>368</v>
      </c>
      <c r="T21641" s="9" t="s">
        <v>368</v>
      </c>
      <c r="U21641" s="9" t="s">
        <v>368</v>
      </c>
    </row>
    <row r="21642">
      <c r="F21642" s="9"/>
      <c r="N21642" s="50"/>
      <c r="O21642" s="50"/>
      <c r="P21642" s="50"/>
      <c r="Q21642" s="50" t="s">
        <v>368</v>
      </c>
      <c r="R21642" s="9" t="s">
        <v>368</v>
      </c>
      <c r="S21642" s="50" t="s">
        <v>368</v>
      </c>
      <c r="T21642" s="9" t="s">
        <v>368</v>
      </c>
      <c r="U21642" s="9" t="s">
        <v>368</v>
      </c>
    </row>
    <row r="21643">
      <c r="F21643" s="9"/>
      <c r="N21643" s="50"/>
      <c r="O21643" s="50"/>
      <c r="P21643" s="50"/>
      <c r="Q21643" s="50" t="s">
        <v>368</v>
      </c>
      <c r="R21643" s="9" t="s">
        <v>368</v>
      </c>
      <c r="S21643" s="50" t="s">
        <v>368</v>
      </c>
      <c r="T21643" s="9" t="s">
        <v>368</v>
      </c>
      <c r="U21643" s="9" t="s">
        <v>368</v>
      </c>
    </row>
    <row r="21644">
      <c r="F21644" s="9"/>
      <c r="N21644" s="50"/>
      <c r="O21644" s="50"/>
      <c r="P21644" s="50"/>
      <c r="Q21644" s="50" t="s">
        <v>368</v>
      </c>
      <c r="R21644" s="9" t="s">
        <v>368</v>
      </c>
      <c r="S21644" s="50" t="s">
        <v>368</v>
      </c>
      <c r="T21644" s="9" t="s">
        <v>368</v>
      </c>
      <c r="U21644" s="9" t="s">
        <v>368</v>
      </c>
    </row>
    <row r="21645">
      <c r="F21645" s="9"/>
      <c r="N21645" s="50"/>
      <c r="O21645" s="50"/>
      <c r="P21645" s="50"/>
      <c r="Q21645" s="50" t="s">
        <v>368</v>
      </c>
      <c r="R21645" s="9" t="s">
        <v>368</v>
      </c>
      <c r="S21645" s="50" t="s">
        <v>368</v>
      </c>
      <c r="T21645" s="9" t="s">
        <v>368</v>
      </c>
      <c r="U21645" s="9" t="s">
        <v>368</v>
      </c>
    </row>
    <row r="21646">
      <c r="F21646" s="9"/>
      <c r="N21646" s="50"/>
      <c r="O21646" s="50"/>
      <c r="P21646" s="50"/>
      <c r="Q21646" s="50" t="s">
        <v>368</v>
      </c>
      <c r="R21646" s="9" t="s">
        <v>368</v>
      </c>
      <c r="S21646" s="50" t="s">
        <v>368</v>
      </c>
      <c r="T21646" s="9" t="s">
        <v>368</v>
      </c>
      <c r="U21646" s="9" t="s">
        <v>368</v>
      </c>
    </row>
    <row r="21647">
      <c r="F21647" s="9"/>
      <c r="N21647" s="50"/>
      <c r="O21647" s="50"/>
      <c r="P21647" s="50"/>
      <c r="Q21647" s="50" t="s">
        <v>368</v>
      </c>
      <c r="R21647" s="9" t="s">
        <v>368</v>
      </c>
      <c r="S21647" s="50" t="s">
        <v>368</v>
      </c>
      <c r="T21647" s="9" t="s">
        <v>368</v>
      </c>
      <c r="U21647" s="9" t="s">
        <v>368</v>
      </c>
    </row>
    <row r="21648">
      <c r="F21648" s="9"/>
      <c r="N21648" s="50"/>
      <c r="O21648" s="50"/>
      <c r="P21648" s="50"/>
      <c r="Q21648" s="50" t="s">
        <v>368</v>
      </c>
      <c r="R21648" s="9" t="s">
        <v>368</v>
      </c>
      <c r="S21648" s="50" t="s">
        <v>368</v>
      </c>
      <c r="T21648" s="9" t="s">
        <v>368</v>
      </c>
      <c r="U21648" s="9" t="s">
        <v>368</v>
      </c>
    </row>
    <row r="21649">
      <c r="F21649" s="9"/>
      <c r="N21649" s="50"/>
      <c r="O21649" s="50"/>
      <c r="P21649" s="50"/>
      <c r="Q21649" s="50" t="s">
        <v>368</v>
      </c>
      <c r="R21649" s="9" t="s">
        <v>368</v>
      </c>
      <c r="S21649" s="50" t="s">
        <v>368</v>
      </c>
      <c r="T21649" s="9" t="s">
        <v>368</v>
      </c>
      <c r="U21649" s="9" t="s">
        <v>368</v>
      </c>
    </row>
    <row r="21650">
      <c r="F21650" s="9"/>
      <c r="N21650" s="50"/>
      <c r="O21650" s="50"/>
      <c r="P21650" s="50"/>
      <c r="Q21650" s="50" t="s">
        <v>368</v>
      </c>
      <c r="R21650" s="9" t="s">
        <v>368</v>
      </c>
      <c r="S21650" s="50" t="s">
        <v>368</v>
      </c>
      <c r="T21650" s="9" t="s">
        <v>368</v>
      </c>
      <c r="U21650" s="9" t="s">
        <v>368</v>
      </c>
    </row>
    <row r="21651">
      <c r="F21651" s="9"/>
      <c r="N21651" s="50"/>
      <c r="O21651" s="50"/>
      <c r="P21651" s="50"/>
      <c r="Q21651" s="50" t="s">
        <v>368</v>
      </c>
      <c r="R21651" s="9" t="s">
        <v>368</v>
      </c>
      <c r="S21651" s="50" t="s">
        <v>368</v>
      </c>
      <c r="T21651" s="9" t="s">
        <v>368</v>
      </c>
      <c r="U21651" s="9" t="s">
        <v>368</v>
      </c>
    </row>
    <row r="21652">
      <c r="F21652" s="9"/>
      <c r="N21652" s="50"/>
      <c r="O21652" s="50"/>
      <c r="P21652" s="50"/>
      <c r="Q21652" s="50" t="s">
        <v>368</v>
      </c>
      <c r="R21652" s="9" t="s">
        <v>368</v>
      </c>
      <c r="S21652" s="50" t="s">
        <v>368</v>
      </c>
      <c r="T21652" s="9" t="s">
        <v>368</v>
      </c>
      <c r="U21652" s="9" t="s">
        <v>368</v>
      </c>
    </row>
    <row r="21653">
      <c r="F21653" s="9"/>
      <c r="N21653" s="50"/>
      <c r="O21653" s="50"/>
      <c r="P21653" s="50"/>
      <c r="Q21653" s="50" t="s">
        <v>368</v>
      </c>
      <c r="R21653" s="9" t="s">
        <v>368</v>
      </c>
      <c r="S21653" s="50" t="s">
        <v>368</v>
      </c>
      <c r="T21653" s="9" t="s">
        <v>368</v>
      </c>
      <c r="U21653" s="9" t="s">
        <v>368</v>
      </c>
    </row>
    <row r="21654">
      <c r="F21654" s="9"/>
      <c r="N21654" s="50"/>
      <c r="O21654" s="50"/>
      <c r="P21654" s="50"/>
      <c r="Q21654" s="50" t="s">
        <v>368</v>
      </c>
      <c r="R21654" s="9" t="s">
        <v>368</v>
      </c>
      <c r="S21654" s="50" t="s">
        <v>368</v>
      </c>
      <c r="T21654" s="9" t="s">
        <v>368</v>
      </c>
      <c r="U21654" s="9" t="s">
        <v>368</v>
      </c>
    </row>
    <row r="21655">
      <c r="F21655" s="9"/>
      <c r="N21655" s="50"/>
      <c r="O21655" s="50"/>
      <c r="P21655" s="50"/>
      <c r="Q21655" s="50" t="s">
        <v>368</v>
      </c>
      <c r="R21655" s="9" t="s">
        <v>368</v>
      </c>
      <c r="S21655" s="50" t="s">
        <v>368</v>
      </c>
      <c r="T21655" s="9" t="s">
        <v>368</v>
      </c>
      <c r="U21655" s="9" t="s">
        <v>368</v>
      </c>
    </row>
    <row r="21656">
      <c r="F21656" s="9"/>
      <c r="N21656" s="50"/>
      <c r="O21656" s="50"/>
      <c r="P21656" s="50"/>
      <c r="Q21656" s="50" t="s">
        <v>368</v>
      </c>
      <c r="R21656" s="9" t="s">
        <v>368</v>
      </c>
      <c r="S21656" s="50" t="s">
        <v>368</v>
      </c>
      <c r="T21656" s="9" t="s">
        <v>368</v>
      </c>
      <c r="U21656" s="9" t="s">
        <v>368</v>
      </c>
    </row>
    <row r="21657">
      <c r="F21657" s="9"/>
      <c r="N21657" s="50"/>
      <c r="O21657" s="50"/>
      <c r="P21657" s="50"/>
      <c r="Q21657" s="50" t="s">
        <v>368</v>
      </c>
      <c r="R21657" s="9" t="s">
        <v>368</v>
      </c>
      <c r="S21657" s="50" t="s">
        <v>368</v>
      </c>
      <c r="T21657" s="9" t="s">
        <v>368</v>
      </c>
      <c r="U21657" s="9" t="s">
        <v>368</v>
      </c>
    </row>
    <row r="21658">
      <c r="F21658" s="9"/>
      <c r="N21658" s="50"/>
      <c r="O21658" s="50"/>
      <c r="P21658" s="50"/>
      <c r="Q21658" s="50" t="s">
        <v>368</v>
      </c>
      <c r="R21658" s="9" t="s">
        <v>368</v>
      </c>
      <c r="S21658" s="50" t="s">
        <v>368</v>
      </c>
      <c r="T21658" s="9" t="s">
        <v>368</v>
      </c>
      <c r="U21658" s="9" t="s">
        <v>368</v>
      </c>
    </row>
    <row r="21659">
      <c r="F21659" s="9"/>
      <c r="N21659" s="50"/>
      <c r="O21659" s="50"/>
      <c r="P21659" s="50"/>
      <c r="Q21659" s="50" t="s">
        <v>368</v>
      </c>
      <c r="R21659" s="9" t="s">
        <v>368</v>
      </c>
      <c r="S21659" s="50" t="s">
        <v>368</v>
      </c>
      <c r="T21659" s="9" t="s">
        <v>368</v>
      </c>
      <c r="U21659" s="9" t="s">
        <v>368</v>
      </c>
    </row>
    <row r="21660">
      <c r="F21660" s="9"/>
      <c r="N21660" s="50"/>
      <c r="O21660" s="50"/>
      <c r="P21660" s="50"/>
      <c r="Q21660" s="50" t="s">
        <v>368</v>
      </c>
      <c r="R21660" s="9" t="s">
        <v>368</v>
      </c>
      <c r="S21660" s="50" t="s">
        <v>368</v>
      </c>
      <c r="T21660" s="9" t="s">
        <v>368</v>
      </c>
      <c r="U21660" s="9" t="s">
        <v>368</v>
      </c>
    </row>
    <row r="21661">
      <c r="F21661" s="9"/>
      <c r="N21661" s="50"/>
      <c r="O21661" s="50"/>
      <c r="P21661" s="50"/>
      <c r="Q21661" s="50" t="s">
        <v>368</v>
      </c>
      <c r="R21661" s="9" t="s">
        <v>368</v>
      </c>
      <c r="S21661" s="50" t="s">
        <v>368</v>
      </c>
      <c r="T21661" s="9" t="s">
        <v>368</v>
      </c>
      <c r="U21661" s="9" t="s">
        <v>368</v>
      </c>
    </row>
    <row r="21662">
      <c r="F21662" s="9"/>
      <c r="N21662" s="50"/>
      <c r="O21662" s="50"/>
      <c r="P21662" s="50"/>
      <c r="Q21662" s="50" t="s">
        <v>368</v>
      </c>
      <c r="R21662" s="9" t="s">
        <v>368</v>
      </c>
      <c r="S21662" s="50" t="s">
        <v>368</v>
      </c>
      <c r="T21662" s="9" t="s">
        <v>368</v>
      </c>
      <c r="U21662" s="9" t="s">
        <v>368</v>
      </c>
    </row>
    <row r="21663">
      <c r="F21663" s="9"/>
      <c r="N21663" s="50"/>
      <c r="O21663" s="50"/>
      <c r="P21663" s="50"/>
      <c r="Q21663" s="50" t="s">
        <v>368</v>
      </c>
      <c r="R21663" s="9" t="s">
        <v>368</v>
      </c>
      <c r="S21663" s="50" t="s">
        <v>368</v>
      </c>
      <c r="T21663" s="9" t="s">
        <v>368</v>
      </c>
      <c r="U21663" s="9" t="s">
        <v>368</v>
      </c>
    </row>
    <row r="21664">
      <c r="F21664" s="9"/>
      <c r="N21664" s="50"/>
      <c r="O21664" s="50"/>
      <c r="P21664" s="50"/>
      <c r="Q21664" s="50" t="s">
        <v>368</v>
      </c>
      <c r="R21664" s="9" t="s">
        <v>368</v>
      </c>
      <c r="S21664" s="50" t="s">
        <v>368</v>
      </c>
      <c r="T21664" s="9" t="s">
        <v>368</v>
      </c>
      <c r="U21664" s="9" t="s">
        <v>368</v>
      </c>
    </row>
    <row r="21665">
      <c r="F21665" s="9"/>
      <c r="N21665" s="50"/>
      <c r="O21665" s="50"/>
      <c r="P21665" s="50"/>
      <c r="Q21665" s="50" t="s">
        <v>368</v>
      </c>
      <c r="R21665" s="9" t="s">
        <v>368</v>
      </c>
      <c r="S21665" s="50" t="s">
        <v>368</v>
      </c>
      <c r="T21665" s="9" t="s">
        <v>368</v>
      </c>
      <c r="U21665" s="9" t="s">
        <v>368</v>
      </c>
    </row>
    <row r="21666">
      <c r="F21666" s="9"/>
      <c r="N21666" s="50"/>
      <c r="O21666" s="50"/>
      <c r="P21666" s="50"/>
      <c r="Q21666" s="50" t="s">
        <v>368</v>
      </c>
      <c r="R21666" s="9" t="s">
        <v>368</v>
      </c>
      <c r="S21666" s="50" t="s">
        <v>368</v>
      </c>
      <c r="T21666" s="9" t="s">
        <v>368</v>
      </c>
      <c r="U21666" s="9" t="s">
        <v>368</v>
      </c>
    </row>
    <row r="21667">
      <c r="F21667" s="9"/>
      <c r="N21667" s="50"/>
      <c r="O21667" s="50"/>
      <c r="P21667" s="50"/>
      <c r="Q21667" s="50" t="s">
        <v>368</v>
      </c>
      <c r="R21667" s="9" t="s">
        <v>368</v>
      </c>
      <c r="S21667" s="50" t="s">
        <v>368</v>
      </c>
      <c r="T21667" s="9" t="s">
        <v>368</v>
      </c>
      <c r="U21667" s="9" t="s">
        <v>368</v>
      </c>
    </row>
    <row r="21668">
      <c r="F21668" s="9"/>
      <c r="N21668" s="50"/>
      <c r="O21668" s="50"/>
      <c r="P21668" s="50"/>
      <c r="Q21668" s="50" t="s">
        <v>368</v>
      </c>
      <c r="R21668" s="9" t="s">
        <v>368</v>
      </c>
      <c r="S21668" s="50" t="s">
        <v>368</v>
      </c>
      <c r="T21668" s="9" t="s">
        <v>368</v>
      </c>
      <c r="U21668" s="9" t="s">
        <v>368</v>
      </c>
    </row>
    <row r="21669">
      <c r="F21669" s="9"/>
      <c r="N21669" s="50"/>
      <c r="O21669" s="50"/>
      <c r="P21669" s="50"/>
      <c r="Q21669" s="50" t="s">
        <v>368</v>
      </c>
      <c r="R21669" s="9" t="s">
        <v>368</v>
      </c>
      <c r="S21669" s="50" t="s">
        <v>368</v>
      </c>
      <c r="T21669" s="9" t="s">
        <v>368</v>
      </c>
      <c r="U21669" s="9" t="s">
        <v>368</v>
      </c>
    </row>
    <row r="21670">
      <c r="F21670" s="9"/>
      <c r="N21670" s="50"/>
      <c r="O21670" s="50"/>
      <c r="P21670" s="50"/>
      <c r="Q21670" s="50" t="s">
        <v>368</v>
      </c>
      <c r="R21670" s="9" t="s">
        <v>368</v>
      </c>
      <c r="S21670" s="50" t="s">
        <v>368</v>
      </c>
      <c r="T21670" s="9" t="s">
        <v>368</v>
      </c>
      <c r="U21670" s="9" t="s">
        <v>368</v>
      </c>
    </row>
    <row r="21671">
      <c r="F21671" s="9"/>
      <c r="N21671" s="50"/>
      <c r="O21671" s="50"/>
      <c r="P21671" s="50"/>
      <c r="Q21671" s="50" t="s">
        <v>368</v>
      </c>
      <c r="R21671" s="9" t="s">
        <v>368</v>
      </c>
      <c r="S21671" s="50" t="s">
        <v>368</v>
      </c>
      <c r="T21671" s="9" t="s">
        <v>368</v>
      </c>
      <c r="U21671" s="9" t="s">
        <v>368</v>
      </c>
    </row>
    <row r="21672">
      <c r="F21672" s="9"/>
      <c r="N21672" s="50"/>
      <c r="O21672" s="50"/>
      <c r="P21672" s="50"/>
      <c r="Q21672" s="50" t="s">
        <v>368</v>
      </c>
      <c r="R21672" s="9" t="s">
        <v>368</v>
      </c>
      <c r="S21672" s="50" t="s">
        <v>368</v>
      </c>
      <c r="T21672" s="9" t="s">
        <v>368</v>
      </c>
      <c r="U21672" s="9" t="s">
        <v>368</v>
      </c>
    </row>
    <row r="21673">
      <c r="F21673" s="9"/>
      <c r="N21673" s="50"/>
      <c r="O21673" s="50"/>
      <c r="P21673" s="50"/>
      <c r="Q21673" s="50" t="s">
        <v>368</v>
      </c>
      <c r="R21673" s="9" t="s">
        <v>368</v>
      </c>
      <c r="S21673" s="50" t="s">
        <v>368</v>
      </c>
      <c r="T21673" s="9" t="s">
        <v>368</v>
      </c>
      <c r="U21673" s="9" t="s">
        <v>368</v>
      </c>
    </row>
    <row r="21674">
      <c r="F21674" s="9"/>
      <c r="N21674" s="50"/>
      <c r="O21674" s="50"/>
      <c r="P21674" s="50"/>
      <c r="Q21674" s="50" t="s">
        <v>368</v>
      </c>
      <c r="R21674" s="9" t="s">
        <v>368</v>
      </c>
      <c r="S21674" s="50" t="s">
        <v>368</v>
      </c>
      <c r="T21674" s="9" t="s">
        <v>368</v>
      </c>
      <c r="U21674" s="9" t="s">
        <v>368</v>
      </c>
    </row>
    <row r="21675">
      <c r="F21675" s="9"/>
      <c r="N21675" s="50"/>
      <c r="O21675" s="50"/>
      <c r="P21675" s="50"/>
      <c r="Q21675" s="50" t="s">
        <v>368</v>
      </c>
      <c r="R21675" s="9" t="s">
        <v>368</v>
      </c>
      <c r="S21675" s="50" t="s">
        <v>368</v>
      </c>
      <c r="T21675" s="9" t="s">
        <v>368</v>
      </c>
      <c r="U21675" s="9" t="s">
        <v>368</v>
      </c>
    </row>
    <row r="21676">
      <c r="F21676" s="9"/>
      <c r="N21676" s="50"/>
      <c r="O21676" s="50"/>
      <c r="P21676" s="50"/>
      <c r="Q21676" s="50" t="s">
        <v>368</v>
      </c>
      <c r="R21676" s="9" t="s">
        <v>368</v>
      </c>
      <c r="S21676" s="50" t="s">
        <v>368</v>
      </c>
      <c r="T21676" s="9" t="s">
        <v>368</v>
      </c>
      <c r="U21676" s="9" t="s">
        <v>368</v>
      </c>
    </row>
    <row r="21677">
      <c r="F21677" s="9"/>
      <c r="N21677" s="50"/>
      <c r="O21677" s="50"/>
      <c r="P21677" s="50"/>
      <c r="Q21677" s="50" t="s">
        <v>368</v>
      </c>
      <c r="R21677" s="9" t="s">
        <v>368</v>
      </c>
      <c r="S21677" s="50" t="s">
        <v>368</v>
      </c>
      <c r="T21677" s="9" t="s">
        <v>368</v>
      </c>
      <c r="U21677" s="9" t="s">
        <v>368</v>
      </c>
    </row>
    <row r="21678">
      <c r="F21678" s="9"/>
      <c r="N21678" s="50"/>
      <c r="O21678" s="50"/>
      <c r="P21678" s="50"/>
      <c r="Q21678" s="50" t="s">
        <v>368</v>
      </c>
      <c r="R21678" s="9" t="s">
        <v>368</v>
      </c>
      <c r="S21678" s="50" t="s">
        <v>368</v>
      </c>
      <c r="T21678" s="9" t="s">
        <v>368</v>
      </c>
      <c r="U21678" s="9" t="s">
        <v>368</v>
      </c>
    </row>
    <row r="21679">
      <c r="F21679" s="9"/>
      <c r="N21679" s="50"/>
      <c r="O21679" s="50"/>
      <c r="P21679" s="50"/>
      <c r="Q21679" s="50" t="s">
        <v>368</v>
      </c>
      <c r="R21679" s="9" t="s">
        <v>368</v>
      </c>
      <c r="S21679" s="50" t="s">
        <v>368</v>
      </c>
      <c r="T21679" s="9" t="s">
        <v>368</v>
      </c>
      <c r="U21679" s="9" t="s">
        <v>368</v>
      </c>
    </row>
    <row r="21680">
      <c r="F21680" s="9"/>
      <c r="N21680" s="50"/>
      <c r="O21680" s="50"/>
      <c r="P21680" s="50"/>
      <c r="Q21680" s="50" t="s">
        <v>368</v>
      </c>
      <c r="R21680" s="9" t="s">
        <v>368</v>
      </c>
      <c r="S21680" s="50" t="s">
        <v>368</v>
      </c>
      <c r="T21680" s="9" t="s">
        <v>368</v>
      </c>
      <c r="U21680" s="9" t="s">
        <v>368</v>
      </c>
    </row>
    <row r="21681">
      <c r="F21681" s="9"/>
      <c r="N21681" s="50"/>
      <c r="O21681" s="50"/>
      <c r="P21681" s="50"/>
      <c r="Q21681" s="50" t="s">
        <v>368</v>
      </c>
      <c r="R21681" s="9" t="s">
        <v>368</v>
      </c>
      <c r="S21681" s="50" t="s">
        <v>368</v>
      </c>
      <c r="T21681" s="9" t="s">
        <v>368</v>
      </c>
      <c r="U21681" s="9" t="s">
        <v>368</v>
      </c>
    </row>
    <row r="21682">
      <c r="F21682" s="9"/>
      <c r="N21682" s="50"/>
      <c r="O21682" s="50"/>
      <c r="P21682" s="50"/>
      <c r="Q21682" s="50" t="s">
        <v>368</v>
      </c>
      <c r="R21682" s="9" t="s">
        <v>368</v>
      </c>
      <c r="S21682" s="50" t="s">
        <v>368</v>
      </c>
      <c r="T21682" s="9" t="s">
        <v>368</v>
      </c>
      <c r="U21682" s="9" t="s">
        <v>368</v>
      </c>
    </row>
    <row r="21683">
      <c r="F21683" s="9"/>
      <c r="N21683" s="50"/>
      <c r="O21683" s="50"/>
      <c r="P21683" s="50"/>
      <c r="Q21683" s="50" t="s">
        <v>368</v>
      </c>
      <c r="R21683" s="9" t="s">
        <v>368</v>
      </c>
      <c r="S21683" s="50" t="s">
        <v>368</v>
      </c>
      <c r="T21683" s="9" t="s">
        <v>368</v>
      </c>
      <c r="U21683" s="9" t="s">
        <v>368</v>
      </c>
    </row>
    <row r="21684">
      <c r="F21684" s="9"/>
      <c r="N21684" s="50"/>
      <c r="O21684" s="50"/>
      <c r="P21684" s="50"/>
      <c r="Q21684" s="50" t="s">
        <v>368</v>
      </c>
      <c r="R21684" s="9" t="s">
        <v>368</v>
      </c>
      <c r="S21684" s="50" t="s">
        <v>368</v>
      </c>
      <c r="T21684" s="9" t="s">
        <v>368</v>
      </c>
      <c r="U21684" s="9" t="s">
        <v>368</v>
      </c>
    </row>
    <row r="21685">
      <c r="F21685" s="9"/>
      <c r="N21685" s="50"/>
      <c r="O21685" s="50"/>
      <c r="P21685" s="50"/>
      <c r="Q21685" s="50" t="s">
        <v>368</v>
      </c>
      <c r="R21685" s="9" t="s">
        <v>368</v>
      </c>
      <c r="S21685" s="50" t="s">
        <v>368</v>
      </c>
      <c r="T21685" s="9" t="s">
        <v>368</v>
      </c>
      <c r="U21685" s="9" t="s">
        <v>368</v>
      </c>
    </row>
    <row r="21686">
      <c r="F21686" s="9"/>
      <c r="N21686" s="50"/>
      <c r="O21686" s="50"/>
      <c r="P21686" s="50"/>
      <c r="Q21686" s="50" t="s">
        <v>368</v>
      </c>
      <c r="R21686" s="9" t="s">
        <v>368</v>
      </c>
      <c r="S21686" s="50" t="s">
        <v>368</v>
      </c>
      <c r="T21686" s="9" t="s">
        <v>368</v>
      </c>
      <c r="U21686" s="9" t="s">
        <v>368</v>
      </c>
    </row>
    <row r="21687">
      <c r="F21687" s="9"/>
      <c r="N21687" s="50"/>
      <c r="O21687" s="50"/>
      <c r="P21687" s="50"/>
      <c r="Q21687" s="50" t="s">
        <v>368</v>
      </c>
      <c r="R21687" s="9" t="s">
        <v>368</v>
      </c>
      <c r="S21687" s="50" t="s">
        <v>368</v>
      </c>
      <c r="T21687" s="9" t="s">
        <v>368</v>
      </c>
      <c r="U21687" s="9" t="s">
        <v>368</v>
      </c>
    </row>
    <row r="21688">
      <c r="F21688" s="9"/>
      <c r="N21688" s="50"/>
      <c r="O21688" s="50"/>
      <c r="P21688" s="50"/>
      <c r="Q21688" s="50" t="s">
        <v>368</v>
      </c>
      <c r="R21688" s="9" t="s">
        <v>368</v>
      </c>
      <c r="S21688" s="50" t="s">
        <v>368</v>
      </c>
      <c r="T21688" s="9" t="s">
        <v>368</v>
      </c>
      <c r="U21688" s="9" t="s">
        <v>368</v>
      </c>
    </row>
    <row r="21689">
      <c r="F21689" s="9"/>
      <c r="N21689" s="50"/>
      <c r="O21689" s="50"/>
      <c r="P21689" s="50"/>
      <c r="Q21689" s="50" t="s">
        <v>368</v>
      </c>
      <c r="R21689" s="9" t="s">
        <v>368</v>
      </c>
      <c r="S21689" s="50" t="s">
        <v>368</v>
      </c>
      <c r="T21689" s="9" t="s">
        <v>368</v>
      </c>
      <c r="U21689" s="9" t="s">
        <v>368</v>
      </c>
    </row>
    <row r="21690">
      <c r="F21690" s="9"/>
      <c r="N21690" s="50"/>
      <c r="O21690" s="50"/>
      <c r="P21690" s="50"/>
      <c r="Q21690" s="50" t="s">
        <v>368</v>
      </c>
      <c r="R21690" s="9" t="s">
        <v>368</v>
      </c>
      <c r="S21690" s="50" t="s">
        <v>368</v>
      </c>
      <c r="T21690" s="9" t="s">
        <v>368</v>
      </c>
      <c r="U21690" s="9" t="s">
        <v>368</v>
      </c>
    </row>
    <row r="21691">
      <c r="F21691" s="9"/>
      <c r="N21691" s="50"/>
      <c r="O21691" s="50"/>
      <c r="P21691" s="50"/>
      <c r="Q21691" s="50" t="s">
        <v>368</v>
      </c>
      <c r="R21691" s="9" t="s">
        <v>368</v>
      </c>
      <c r="S21691" s="50" t="s">
        <v>368</v>
      </c>
      <c r="T21691" s="9" t="s">
        <v>368</v>
      </c>
      <c r="U21691" s="9" t="s">
        <v>368</v>
      </c>
    </row>
    <row r="21692">
      <c r="F21692" s="9"/>
      <c r="N21692" s="50"/>
      <c r="O21692" s="50"/>
      <c r="P21692" s="50"/>
      <c r="Q21692" s="50" t="s">
        <v>368</v>
      </c>
      <c r="R21692" s="9" t="s">
        <v>368</v>
      </c>
      <c r="S21692" s="50" t="s">
        <v>368</v>
      </c>
      <c r="T21692" s="9" t="s">
        <v>368</v>
      </c>
      <c r="U21692" s="9" t="s">
        <v>368</v>
      </c>
    </row>
    <row r="21693">
      <c r="F21693" s="9"/>
      <c r="N21693" s="50"/>
      <c r="O21693" s="50"/>
      <c r="P21693" s="50"/>
      <c r="Q21693" s="50" t="s">
        <v>368</v>
      </c>
      <c r="R21693" s="9" t="s">
        <v>368</v>
      </c>
      <c r="S21693" s="50" t="s">
        <v>368</v>
      </c>
      <c r="T21693" s="9" t="s">
        <v>368</v>
      </c>
      <c r="U21693" s="9" t="s">
        <v>368</v>
      </c>
    </row>
    <row r="21694">
      <c r="F21694" s="9"/>
      <c r="N21694" s="50"/>
      <c r="O21694" s="50"/>
      <c r="P21694" s="50"/>
      <c r="Q21694" s="50" t="s">
        <v>368</v>
      </c>
      <c r="R21694" s="9" t="s">
        <v>368</v>
      </c>
      <c r="S21694" s="50" t="s">
        <v>368</v>
      </c>
      <c r="T21694" s="9" t="s">
        <v>368</v>
      </c>
      <c r="U21694" s="9" t="s">
        <v>368</v>
      </c>
    </row>
    <row r="21695">
      <c r="F21695" s="9"/>
      <c r="N21695" s="50"/>
      <c r="O21695" s="50"/>
      <c r="P21695" s="50"/>
      <c r="Q21695" s="50" t="s">
        <v>368</v>
      </c>
      <c r="R21695" s="9" t="s">
        <v>368</v>
      </c>
      <c r="S21695" s="50" t="s">
        <v>368</v>
      </c>
      <c r="T21695" s="9" t="s">
        <v>368</v>
      </c>
      <c r="U21695" s="9" t="s">
        <v>368</v>
      </c>
    </row>
    <row r="21696">
      <c r="F21696" s="9"/>
      <c r="N21696" s="50"/>
      <c r="O21696" s="50"/>
      <c r="P21696" s="50"/>
      <c r="Q21696" s="50" t="s">
        <v>368</v>
      </c>
      <c r="R21696" s="9" t="s">
        <v>368</v>
      </c>
      <c r="S21696" s="50" t="s">
        <v>368</v>
      </c>
      <c r="T21696" s="9" t="s">
        <v>368</v>
      </c>
      <c r="U21696" s="9" t="s">
        <v>368</v>
      </c>
    </row>
    <row r="21697">
      <c r="F21697" s="9"/>
      <c r="N21697" s="50"/>
      <c r="O21697" s="50"/>
      <c r="P21697" s="50"/>
      <c r="Q21697" s="50" t="s">
        <v>368</v>
      </c>
      <c r="R21697" s="9" t="s">
        <v>368</v>
      </c>
      <c r="S21697" s="50" t="s">
        <v>368</v>
      </c>
      <c r="T21697" s="9" t="s">
        <v>368</v>
      </c>
      <c r="U21697" s="9" t="s">
        <v>368</v>
      </c>
    </row>
    <row r="21698">
      <c r="F21698" s="9"/>
      <c r="N21698" s="50"/>
      <c r="O21698" s="50"/>
      <c r="P21698" s="50"/>
      <c r="Q21698" s="50" t="s">
        <v>368</v>
      </c>
      <c r="R21698" s="9" t="s">
        <v>368</v>
      </c>
      <c r="S21698" s="50" t="s">
        <v>368</v>
      </c>
      <c r="T21698" s="9" t="s">
        <v>368</v>
      </c>
      <c r="U21698" s="9" t="s">
        <v>368</v>
      </c>
    </row>
    <row r="21699">
      <c r="F21699" s="9"/>
      <c r="N21699" s="50"/>
      <c r="O21699" s="50"/>
      <c r="P21699" s="50"/>
      <c r="Q21699" s="50" t="s">
        <v>368</v>
      </c>
      <c r="R21699" s="9" t="s">
        <v>368</v>
      </c>
      <c r="S21699" s="50" t="s">
        <v>368</v>
      </c>
      <c r="T21699" s="9" t="s">
        <v>368</v>
      </c>
      <c r="U21699" s="9" t="s">
        <v>368</v>
      </c>
    </row>
    <row r="21700">
      <c r="F21700" s="9"/>
      <c r="N21700" s="50"/>
      <c r="O21700" s="50"/>
      <c r="P21700" s="50"/>
      <c r="Q21700" s="50" t="s">
        <v>368</v>
      </c>
      <c r="R21700" s="9" t="s">
        <v>368</v>
      </c>
      <c r="S21700" s="50" t="s">
        <v>368</v>
      </c>
      <c r="T21700" s="9" t="s">
        <v>368</v>
      </c>
      <c r="U21700" s="9" t="s">
        <v>368</v>
      </c>
    </row>
    <row r="21701">
      <c r="F21701" s="9"/>
      <c r="N21701" s="50"/>
      <c r="O21701" s="50"/>
      <c r="P21701" s="50"/>
      <c r="Q21701" s="50" t="s">
        <v>368</v>
      </c>
      <c r="R21701" s="9" t="s">
        <v>368</v>
      </c>
      <c r="S21701" s="50" t="s">
        <v>368</v>
      </c>
      <c r="T21701" s="9" t="s">
        <v>368</v>
      </c>
      <c r="U21701" s="9" t="s">
        <v>368</v>
      </c>
    </row>
    <row r="21702">
      <c r="F21702" s="9"/>
      <c r="N21702" s="50"/>
      <c r="O21702" s="50"/>
      <c r="P21702" s="50"/>
      <c r="Q21702" s="50" t="s">
        <v>368</v>
      </c>
      <c r="R21702" s="9" t="s">
        <v>368</v>
      </c>
      <c r="S21702" s="50" t="s">
        <v>368</v>
      </c>
      <c r="T21702" s="9" t="s">
        <v>368</v>
      </c>
      <c r="U21702" s="9" t="s">
        <v>368</v>
      </c>
    </row>
    <row r="21703">
      <c r="F21703" s="9"/>
      <c r="N21703" s="50"/>
      <c r="O21703" s="50"/>
      <c r="P21703" s="50"/>
      <c r="Q21703" s="50" t="s">
        <v>368</v>
      </c>
      <c r="R21703" s="9" t="s">
        <v>368</v>
      </c>
      <c r="S21703" s="50" t="s">
        <v>368</v>
      </c>
      <c r="T21703" s="9" t="s">
        <v>368</v>
      </c>
      <c r="U21703" s="9" t="s">
        <v>368</v>
      </c>
    </row>
    <row r="21704">
      <c r="F21704" s="9"/>
      <c r="N21704" s="50"/>
      <c r="O21704" s="50"/>
      <c r="P21704" s="50"/>
      <c r="Q21704" s="50" t="s">
        <v>368</v>
      </c>
      <c r="R21704" s="9" t="s">
        <v>368</v>
      </c>
      <c r="S21704" s="50" t="s">
        <v>368</v>
      </c>
      <c r="T21704" s="9" t="s">
        <v>368</v>
      </c>
      <c r="U21704" s="9" t="s">
        <v>368</v>
      </c>
    </row>
    <row r="21705">
      <c r="F21705" s="9"/>
      <c r="N21705" s="50"/>
      <c r="O21705" s="50"/>
      <c r="P21705" s="50"/>
      <c r="Q21705" s="50" t="s">
        <v>368</v>
      </c>
      <c r="R21705" s="9" t="s">
        <v>368</v>
      </c>
      <c r="S21705" s="50" t="s">
        <v>368</v>
      </c>
      <c r="T21705" s="9" t="s">
        <v>368</v>
      </c>
      <c r="U21705" s="9" t="s">
        <v>368</v>
      </c>
    </row>
    <row r="21706">
      <c r="F21706" s="9"/>
      <c r="N21706" s="50"/>
      <c r="O21706" s="50"/>
      <c r="P21706" s="50"/>
      <c r="Q21706" s="50" t="s">
        <v>368</v>
      </c>
      <c r="R21706" s="9" t="s">
        <v>368</v>
      </c>
      <c r="S21706" s="50" t="s">
        <v>368</v>
      </c>
      <c r="T21706" s="9" t="s">
        <v>368</v>
      </c>
      <c r="U21706" s="9" t="s">
        <v>368</v>
      </c>
    </row>
    <row r="21707">
      <c r="F21707" s="9"/>
      <c r="N21707" s="50"/>
      <c r="O21707" s="50"/>
      <c r="P21707" s="50"/>
      <c r="Q21707" s="50" t="s">
        <v>368</v>
      </c>
      <c r="R21707" s="9" t="s">
        <v>368</v>
      </c>
      <c r="S21707" s="50" t="s">
        <v>368</v>
      </c>
      <c r="T21707" s="9" t="s">
        <v>368</v>
      </c>
      <c r="U21707" s="9" t="s">
        <v>368</v>
      </c>
    </row>
    <row r="21708">
      <c r="F21708" s="9"/>
      <c r="N21708" s="50"/>
      <c r="O21708" s="50"/>
      <c r="P21708" s="50"/>
      <c r="Q21708" s="50" t="s">
        <v>368</v>
      </c>
      <c r="R21708" s="9" t="s">
        <v>368</v>
      </c>
      <c r="S21708" s="50" t="s">
        <v>368</v>
      </c>
      <c r="T21708" s="9" t="s">
        <v>368</v>
      </c>
      <c r="U21708" s="9" t="s">
        <v>368</v>
      </c>
    </row>
    <row r="21709">
      <c r="F21709" s="9"/>
      <c r="N21709" s="50"/>
      <c r="O21709" s="50"/>
      <c r="P21709" s="50"/>
      <c r="Q21709" s="50" t="s">
        <v>368</v>
      </c>
      <c r="R21709" s="9" t="s">
        <v>368</v>
      </c>
      <c r="S21709" s="50" t="s">
        <v>368</v>
      </c>
      <c r="T21709" s="9" t="s">
        <v>368</v>
      </c>
      <c r="U21709" s="9" t="s">
        <v>368</v>
      </c>
    </row>
    <row r="21710">
      <c r="F21710" s="9"/>
      <c r="N21710" s="50"/>
      <c r="O21710" s="50"/>
      <c r="P21710" s="50"/>
      <c r="Q21710" s="50" t="s">
        <v>368</v>
      </c>
      <c r="R21710" s="9" t="s">
        <v>368</v>
      </c>
      <c r="S21710" s="50" t="s">
        <v>368</v>
      </c>
      <c r="T21710" s="9" t="s">
        <v>368</v>
      </c>
      <c r="U21710" s="9" t="s">
        <v>368</v>
      </c>
    </row>
    <row r="21711">
      <c r="F21711" s="9"/>
      <c r="N21711" s="50"/>
      <c r="O21711" s="50"/>
      <c r="P21711" s="50"/>
      <c r="Q21711" s="50" t="s">
        <v>368</v>
      </c>
      <c r="R21711" s="9" t="s">
        <v>368</v>
      </c>
      <c r="S21711" s="50" t="s">
        <v>368</v>
      </c>
      <c r="T21711" s="9" t="s">
        <v>368</v>
      </c>
      <c r="U21711" s="9" t="s">
        <v>368</v>
      </c>
    </row>
    <row r="21712">
      <c r="F21712" s="9"/>
      <c r="N21712" s="50"/>
      <c r="O21712" s="50"/>
      <c r="P21712" s="50"/>
      <c r="Q21712" s="50" t="s">
        <v>368</v>
      </c>
      <c r="R21712" s="9" t="s">
        <v>368</v>
      </c>
      <c r="S21712" s="50" t="s">
        <v>368</v>
      </c>
      <c r="T21712" s="9" t="s">
        <v>368</v>
      </c>
      <c r="U21712" s="9" t="s">
        <v>368</v>
      </c>
    </row>
    <row r="21713">
      <c r="F21713" s="9"/>
      <c r="N21713" s="50"/>
      <c r="O21713" s="50"/>
      <c r="P21713" s="50"/>
      <c r="Q21713" s="50" t="s">
        <v>368</v>
      </c>
      <c r="R21713" s="9" t="s">
        <v>368</v>
      </c>
      <c r="S21713" s="50" t="s">
        <v>368</v>
      </c>
      <c r="T21713" s="9" t="s">
        <v>368</v>
      </c>
      <c r="U21713" s="9" t="s">
        <v>368</v>
      </c>
    </row>
    <row r="21714">
      <c r="F21714" s="9"/>
      <c r="N21714" s="50"/>
      <c r="O21714" s="50"/>
      <c r="P21714" s="50"/>
      <c r="Q21714" s="50" t="s">
        <v>368</v>
      </c>
      <c r="R21714" s="9" t="s">
        <v>368</v>
      </c>
      <c r="S21714" s="50" t="s">
        <v>368</v>
      </c>
      <c r="T21714" s="9" t="s">
        <v>368</v>
      </c>
      <c r="U21714" s="9" t="s">
        <v>368</v>
      </c>
    </row>
    <row r="21715">
      <c r="F21715" s="9"/>
      <c r="N21715" s="50"/>
      <c r="O21715" s="50"/>
      <c r="P21715" s="50"/>
      <c r="Q21715" s="50" t="s">
        <v>368</v>
      </c>
      <c r="R21715" s="9" t="s">
        <v>368</v>
      </c>
      <c r="S21715" s="50" t="s">
        <v>368</v>
      </c>
      <c r="T21715" s="9" t="s">
        <v>368</v>
      </c>
      <c r="U21715" s="9" t="s">
        <v>368</v>
      </c>
    </row>
    <row r="21716">
      <c r="F21716" s="9"/>
      <c r="N21716" s="50"/>
      <c r="O21716" s="50"/>
      <c r="P21716" s="50"/>
      <c r="Q21716" s="50" t="s">
        <v>368</v>
      </c>
      <c r="R21716" s="9" t="s">
        <v>368</v>
      </c>
      <c r="S21716" s="50" t="s">
        <v>368</v>
      </c>
      <c r="T21716" s="9" t="s">
        <v>368</v>
      </c>
      <c r="U21716" s="9" t="s">
        <v>368</v>
      </c>
    </row>
    <row r="21717">
      <c r="F21717" s="9"/>
      <c r="N21717" s="50"/>
      <c r="O21717" s="50"/>
      <c r="P21717" s="50"/>
      <c r="Q21717" s="50" t="s">
        <v>368</v>
      </c>
      <c r="R21717" s="9" t="s">
        <v>368</v>
      </c>
      <c r="S21717" s="50" t="s">
        <v>368</v>
      </c>
      <c r="T21717" s="9" t="s">
        <v>368</v>
      </c>
      <c r="U21717" s="9" t="s">
        <v>368</v>
      </c>
    </row>
    <row r="21718">
      <c r="F21718" s="9"/>
      <c r="N21718" s="50"/>
      <c r="O21718" s="50"/>
      <c r="P21718" s="50"/>
      <c r="Q21718" s="50" t="s">
        <v>368</v>
      </c>
      <c r="R21718" s="9" t="s">
        <v>368</v>
      </c>
      <c r="S21718" s="50" t="s">
        <v>368</v>
      </c>
      <c r="T21718" s="9" t="s">
        <v>368</v>
      </c>
      <c r="U21718" s="9" t="s">
        <v>368</v>
      </c>
    </row>
    <row r="21719">
      <c r="F21719" s="9"/>
      <c r="N21719" s="50"/>
      <c r="O21719" s="50"/>
      <c r="P21719" s="50"/>
      <c r="Q21719" s="50" t="s">
        <v>368</v>
      </c>
      <c r="R21719" s="9" t="s">
        <v>368</v>
      </c>
      <c r="S21719" s="50" t="s">
        <v>368</v>
      </c>
      <c r="T21719" s="9" t="s">
        <v>368</v>
      </c>
      <c r="U21719" s="9" t="s">
        <v>368</v>
      </c>
    </row>
    <row r="21720">
      <c r="F21720" s="9"/>
      <c r="N21720" s="50"/>
      <c r="O21720" s="50"/>
      <c r="P21720" s="50"/>
      <c r="Q21720" s="50" t="s">
        <v>368</v>
      </c>
      <c r="R21720" s="9" t="s">
        <v>368</v>
      </c>
      <c r="S21720" s="50" t="s">
        <v>368</v>
      </c>
      <c r="T21720" s="9" t="s">
        <v>368</v>
      </c>
      <c r="U21720" s="9" t="s">
        <v>368</v>
      </c>
    </row>
    <row r="21721">
      <c r="F21721" s="9"/>
      <c r="N21721" s="50"/>
      <c r="O21721" s="50"/>
      <c r="P21721" s="50"/>
      <c r="Q21721" s="50" t="s">
        <v>368</v>
      </c>
      <c r="R21721" s="9" t="s">
        <v>368</v>
      </c>
      <c r="S21721" s="50" t="s">
        <v>368</v>
      </c>
      <c r="T21721" s="9" t="s">
        <v>368</v>
      </c>
      <c r="U21721" s="9" t="s">
        <v>368</v>
      </c>
    </row>
    <row r="21722">
      <c r="F21722" s="9"/>
      <c r="N21722" s="50"/>
      <c r="O21722" s="50"/>
      <c r="P21722" s="50"/>
      <c r="Q21722" s="50" t="s">
        <v>368</v>
      </c>
      <c r="R21722" s="9" t="s">
        <v>368</v>
      </c>
      <c r="S21722" s="50" t="s">
        <v>368</v>
      </c>
      <c r="T21722" s="9" t="s">
        <v>368</v>
      </c>
      <c r="U21722" s="9" t="s">
        <v>368</v>
      </c>
    </row>
    <row r="21723">
      <c r="F21723" s="9"/>
      <c r="N21723" s="50"/>
      <c r="O21723" s="50"/>
      <c r="P21723" s="50"/>
      <c r="Q21723" s="50" t="s">
        <v>368</v>
      </c>
      <c r="R21723" s="9" t="s">
        <v>368</v>
      </c>
      <c r="S21723" s="50" t="s">
        <v>368</v>
      </c>
      <c r="T21723" s="9" t="s">
        <v>368</v>
      </c>
      <c r="U21723" s="9" t="s">
        <v>368</v>
      </c>
    </row>
    <row r="21724">
      <c r="F21724" s="9"/>
      <c r="N21724" s="50"/>
      <c r="O21724" s="50"/>
      <c r="P21724" s="50"/>
      <c r="Q21724" s="50" t="s">
        <v>368</v>
      </c>
      <c r="R21724" s="9" t="s">
        <v>368</v>
      </c>
      <c r="S21724" s="50" t="s">
        <v>368</v>
      </c>
      <c r="T21724" s="9" t="s">
        <v>368</v>
      </c>
      <c r="U21724" s="9" t="s">
        <v>368</v>
      </c>
    </row>
    <row r="21725">
      <c r="F21725" s="9"/>
      <c r="N21725" s="50"/>
      <c r="O21725" s="50"/>
      <c r="P21725" s="50"/>
      <c r="Q21725" s="50" t="s">
        <v>368</v>
      </c>
      <c r="R21725" s="9" t="s">
        <v>368</v>
      </c>
      <c r="S21725" s="50" t="s">
        <v>368</v>
      </c>
      <c r="T21725" s="9" t="s">
        <v>368</v>
      </c>
      <c r="U21725" s="9" t="s">
        <v>368</v>
      </c>
    </row>
    <row r="21726">
      <c r="F21726" s="9"/>
      <c r="N21726" s="50"/>
      <c r="O21726" s="50"/>
      <c r="P21726" s="50"/>
      <c r="Q21726" s="50" t="s">
        <v>368</v>
      </c>
      <c r="R21726" s="9" t="s">
        <v>368</v>
      </c>
      <c r="S21726" s="50" t="s">
        <v>368</v>
      </c>
      <c r="T21726" s="9" t="s">
        <v>368</v>
      </c>
      <c r="U21726" s="9" t="s">
        <v>368</v>
      </c>
    </row>
    <row r="21727">
      <c r="F21727" s="9"/>
      <c r="N21727" s="50"/>
      <c r="O21727" s="50"/>
      <c r="P21727" s="50"/>
      <c r="Q21727" s="50" t="s">
        <v>368</v>
      </c>
      <c r="R21727" s="9" t="s">
        <v>368</v>
      </c>
      <c r="S21727" s="50" t="s">
        <v>368</v>
      </c>
      <c r="T21727" s="9" t="s">
        <v>368</v>
      </c>
      <c r="U21727" s="9" t="s">
        <v>368</v>
      </c>
    </row>
    <row r="21728">
      <c r="F21728" s="9"/>
      <c r="N21728" s="50"/>
      <c r="O21728" s="50"/>
      <c r="P21728" s="50"/>
      <c r="Q21728" s="50" t="s">
        <v>368</v>
      </c>
      <c r="R21728" s="9" t="s">
        <v>368</v>
      </c>
      <c r="S21728" s="50" t="s">
        <v>368</v>
      </c>
      <c r="T21728" s="9" t="s">
        <v>368</v>
      </c>
      <c r="U21728" s="9" t="s">
        <v>368</v>
      </c>
    </row>
    <row r="21729">
      <c r="F21729" s="9"/>
      <c r="N21729" s="50"/>
      <c r="O21729" s="50"/>
      <c r="P21729" s="50"/>
      <c r="Q21729" s="50" t="s">
        <v>368</v>
      </c>
      <c r="R21729" s="9" t="s">
        <v>368</v>
      </c>
      <c r="S21729" s="50" t="s">
        <v>368</v>
      </c>
      <c r="T21729" s="9" t="s">
        <v>368</v>
      </c>
      <c r="U21729" s="9" t="s">
        <v>368</v>
      </c>
    </row>
    <row r="21730">
      <c r="F21730" s="9"/>
      <c r="N21730" s="50"/>
      <c r="O21730" s="50"/>
      <c r="P21730" s="50"/>
      <c r="Q21730" s="50" t="s">
        <v>368</v>
      </c>
      <c r="R21730" s="9" t="s">
        <v>368</v>
      </c>
      <c r="S21730" s="50" t="s">
        <v>368</v>
      </c>
      <c r="T21730" s="9" t="s">
        <v>368</v>
      </c>
      <c r="U21730" s="9" t="s">
        <v>368</v>
      </c>
    </row>
    <row r="21731">
      <c r="F21731" s="9"/>
      <c r="N21731" s="50"/>
      <c r="O21731" s="50"/>
      <c r="P21731" s="50"/>
      <c r="Q21731" s="50" t="s">
        <v>368</v>
      </c>
      <c r="R21731" s="9" t="s">
        <v>368</v>
      </c>
      <c r="S21731" s="50" t="s">
        <v>368</v>
      </c>
      <c r="T21731" s="9" t="s">
        <v>368</v>
      </c>
      <c r="U21731" s="9" t="s">
        <v>368</v>
      </c>
    </row>
    <row r="21732">
      <c r="F21732" s="9"/>
      <c r="N21732" s="50"/>
      <c r="O21732" s="50"/>
      <c r="P21732" s="50"/>
      <c r="Q21732" s="50" t="s">
        <v>368</v>
      </c>
      <c r="R21732" s="9" t="s">
        <v>368</v>
      </c>
      <c r="S21732" s="50" t="s">
        <v>368</v>
      </c>
      <c r="T21732" s="9" t="s">
        <v>368</v>
      </c>
      <c r="U21732" s="9" t="s">
        <v>368</v>
      </c>
    </row>
    <row r="21733">
      <c r="F21733" s="9"/>
      <c r="N21733" s="50"/>
      <c r="O21733" s="50"/>
      <c r="P21733" s="50"/>
      <c r="Q21733" s="50" t="s">
        <v>368</v>
      </c>
      <c r="R21733" s="9" t="s">
        <v>368</v>
      </c>
      <c r="S21733" s="50" t="s">
        <v>368</v>
      </c>
      <c r="T21733" s="9" t="s">
        <v>368</v>
      </c>
      <c r="U21733" s="9" t="s">
        <v>368</v>
      </c>
    </row>
    <row r="21734">
      <c r="F21734" s="9"/>
      <c r="N21734" s="50"/>
      <c r="O21734" s="50"/>
      <c r="P21734" s="50"/>
      <c r="Q21734" s="50" t="s">
        <v>368</v>
      </c>
      <c r="R21734" s="9" t="s">
        <v>368</v>
      </c>
      <c r="S21734" s="50" t="s">
        <v>368</v>
      </c>
      <c r="T21734" s="9" t="s">
        <v>368</v>
      </c>
      <c r="U21734" s="9" t="s">
        <v>368</v>
      </c>
    </row>
    <row r="21735">
      <c r="F21735" s="9"/>
      <c r="N21735" s="50"/>
      <c r="O21735" s="50"/>
      <c r="P21735" s="50"/>
      <c r="Q21735" s="50" t="s">
        <v>368</v>
      </c>
      <c r="R21735" s="9" t="s">
        <v>368</v>
      </c>
      <c r="S21735" s="50" t="s">
        <v>368</v>
      </c>
      <c r="T21735" s="9" t="s">
        <v>368</v>
      </c>
      <c r="U21735" s="9" t="s">
        <v>368</v>
      </c>
    </row>
    <row r="21736">
      <c r="F21736" s="9"/>
      <c r="N21736" s="50"/>
      <c r="O21736" s="50"/>
      <c r="P21736" s="50"/>
      <c r="Q21736" s="50" t="s">
        <v>368</v>
      </c>
      <c r="R21736" s="9" t="s">
        <v>368</v>
      </c>
      <c r="S21736" s="50" t="s">
        <v>368</v>
      </c>
      <c r="T21736" s="9" t="s">
        <v>368</v>
      </c>
      <c r="U21736" s="9" t="s">
        <v>368</v>
      </c>
    </row>
    <row r="21737">
      <c r="F21737" s="9"/>
      <c r="N21737" s="50"/>
      <c r="O21737" s="50"/>
      <c r="P21737" s="50"/>
      <c r="Q21737" s="50" t="s">
        <v>368</v>
      </c>
      <c r="R21737" s="9" t="s">
        <v>368</v>
      </c>
      <c r="S21737" s="50" t="s">
        <v>368</v>
      </c>
      <c r="T21737" s="9" t="s">
        <v>368</v>
      </c>
      <c r="U21737" s="9" t="s">
        <v>368</v>
      </c>
    </row>
    <row r="21738">
      <c r="F21738" s="9"/>
      <c r="N21738" s="50"/>
      <c r="O21738" s="50"/>
      <c r="P21738" s="50"/>
      <c r="Q21738" s="50" t="s">
        <v>368</v>
      </c>
      <c r="R21738" s="9" t="s">
        <v>368</v>
      </c>
      <c r="S21738" s="50" t="s">
        <v>368</v>
      </c>
      <c r="T21738" s="9" t="s">
        <v>368</v>
      </c>
      <c r="U21738" s="9" t="s">
        <v>368</v>
      </c>
    </row>
    <row r="21739">
      <c r="F21739" s="9"/>
      <c r="N21739" s="50"/>
      <c r="O21739" s="50"/>
      <c r="P21739" s="50"/>
      <c r="Q21739" s="50" t="s">
        <v>368</v>
      </c>
      <c r="R21739" s="9" t="s">
        <v>368</v>
      </c>
      <c r="S21739" s="50" t="s">
        <v>368</v>
      </c>
      <c r="T21739" s="9" t="s">
        <v>368</v>
      </c>
      <c r="U21739" s="9" t="s">
        <v>368</v>
      </c>
    </row>
    <row r="21740">
      <c r="F21740" s="9"/>
      <c r="N21740" s="50"/>
      <c r="O21740" s="50"/>
      <c r="P21740" s="50"/>
      <c r="Q21740" s="50" t="s">
        <v>368</v>
      </c>
      <c r="R21740" s="9" t="s">
        <v>368</v>
      </c>
      <c r="S21740" s="50" t="s">
        <v>368</v>
      </c>
      <c r="T21740" s="9" t="s">
        <v>368</v>
      </c>
      <c r="U21740" s="9" t="s">
        <v>368</v>
      </c>
    </row>
    <row r="21741">
      <c r="F21741" s="9"/>
      <c r="N21741" s="50"/>
      <c r="O21741" s="50"/>
      <c r="P21741" s="50"/>
      <c r="Q21741" s="50" t="s">
        <v>368</v>
      </c>
      <c r="R21741" s="9" t="s">
        <v>368</v>
      </c>
      <c r="S21741" s="50" t="s">
        <v>368</v>
      </c>
      <c r="T21741" s="9" t="s">
        <v>368</v>
      </c>
      <c r="U21741" s="9" t="s">
        <v>368</v>
      </c>
    </row>
    <row r="21742">
      <c r="F21742" s="9"/>
      <c r="N21742" s="50"/>
      <c r="O21742" s="50"/>
      <c r="P21742" s="50"/>
      <c r="Q21742" s="50" t="s">
        <v>368</v>
      </c>
      <c r="R21742" s="9" t="s">
        <v>368</v>
      </c>
      <c r="S21742" s="50" t="s">
        <v>368</v>
      </c>
      <c r="T21742" s="9" t="s">
        <v>368</v>
      </c>
      <c r="U21742" s="9" t="s">
        <v>368</v>
      </c>
    </row>
    <row r="21743">
      <c r="F21743" s="9"/>
      <c r="N21743" s="50"/>
      <c r="O21743" s="50"/>
      <c r="P21743" s="50"/>
      <c r="Q21743" s="50" t="s">
        <v>368</v>
      </c>
      <c r="R21743" s="9" t="s">
        <v>368</v>
      </c>
      <c r="S21743" s="50" t="s">
        <v>368</v>
      </c>
      <c r="T21743" s="9" t="s">
        <v>368</v>
      </c>
      <c r="U21743" s="9" t="s">
        <v>368</v>
      </c>
    </row>
    <row r="21744">
      <c r="F21744" s="9"/>
      <c r="N21744" s="50"/>
      <c r="O21744" s="50"/>
      <c r="P21744" s="50"/>
      <c r="Q21744" s="50" t="s">
        <v>368</v>
      </c>
      <c r="R21744" s="9" t="s">
        <v>368</v>
      </c>
      <c r="S21744" s="50" t="s">
        <v>368</v>
      </c>
      <c r="T21744" s="9" t="s">
        <v>368</v>
      </c>
      <c r="U21744" s="9" t="s">
        <v>368</v>
      </c>
    </row>
    <row r="21745">
      <c r="F21745" s="9"/>
      <c r="N21745" s="50"/>
      <c r="O21745" s="50"/>
      <c r="P21745" s="50"/>
      <c r="Q21745" s="50" t="s">
        <v>368</v>
      </c>
      <c r="R21745" s="9" t="s">
        <v>368</v>
      </c>
      <c r="S21745" s="50" t="s">
        <v>368</v>
      </c>
      <c r="T21745" s="9" t="s">
        <v>368</v>
      </c>
      <c r="U21745" s="9" t="s">
        <v>368</v>
      </c>
    </row>
    <row r="21746">
      <c r="F21746" s="9"/>
      <c r="N21746" s="50"/>
      <c r="O21746" s="50"/>
      <c r="P21746" s="50"/>
      <c r="Q21746" s="50" t="s">
        <v>368</v>
      </c>
      <c r="R21746" s="9" t="s">
        <v>368</v>
      </c>
      <c r="S21746" s="50" t="s">
        <v>368</v>
      </c>
      <c r="T21746" s="9" t="s">
        <v>368</v>
      </c>
      <c r="U21746" s="9" t="s">
        <v>368</v>
      </c>
    </row>
    <row r="21747">
      <c r="F21747" s="9"/>
      <c r="N21747" s="50"/>
      <c r="O21747" s="50"/>
      <c r="P21747" s="50"/>
      <c r="Q21747" s="50" t="s">
        <v>368</v>
      </c>
      <c r="R21747" s="9" t="s">
        <v>368</v>
      </c>
      <c r="S21747" s="50" t="s">
        <v>368</v>
      </c>
      <c r="T21747" s="9" t="s">
        <v>368</v>
      </c>
      <c r="U21747" s="9" t="s">
        <v>368</v>
      </c>
    </row>
    <row r="21748">
      <c r="F21748" s="9"/>
      <c r="N21748" s="50"/>
      <c r="O21748" s="50"/>
      <c r="P21748" s="50"/>
      <c r="Q21748" s="50" t="s">
        <v>368</v>
      </c>
      <c r="R21748" s="9" t="s">
        <v>368</v>
      </c>
      <c r="S21748" s="50" t="s">
        <v>368</v>
      </c>
      <c r="T21748" s="9" t="s">
        <v>368</v>
      </c>
      <c r="U21748" s="9" t="s">
        <v>368</v>
      </c>
    </row>
    <row r="21749">
      <c r="F21749" s="9"/>
      <c r="N21749" s="50"/>
      <c r="O21749" s="50"/>
      <c r="P21749" s="50"/>
      <c r="Q21749" s="50" t="s">
        <v>368</v>
      </c>
      <c r="R21749" s="9" t="s">
        <v>368</v>
      </c>
      <c r="S21749" s="50" t="s">
        <v>368</v>
      </c>
      <c r="T21749" s="9" t="s">
        <v>368</v>
      </c>
      <c r="U21749" s="9" t="s">
        <v>368</v>
      </c>
    </row>
    <row r="21750">
      <c r="F21750" s="9"/>
      <c r="N21750" s="50"/>
      <c r="O21750" s="50"/>
      <c r="P21750" s="50"/>
      <c r="Q21750" s="50" t="s">
        <v>368</v>
      </c>
      <c r="R21750" s="9" t="s">
        <v>368</v>
      </c>
      <c r="S21750" s="50" t="s">
        <v>368</v>
      </c>
      <c r="T21750" s="9" t="s">
        <v>368</v>
      </c>
      <c r="U21750" s="9" t="s">
        <v>368</v>
      </c>
    </row>
    <row r="21751">
      <c r="F21751" s="9"/>
      <c r="N21751" s="50"/>
      <c r="O21751" s="50"/>
      <c r="P21751" s="50"/>
      <c r="Q21751" s="50" t="s">
        <v>368</v>
      </c>
      <c r="R21751" s="9" t="s">
        <v>368</v>
      </c>
      <c r="S21751" s="50" t="s">
        <v>368</v>
      </c>
      <c r="T21751" s="9" t="s">
        <v>368</v>
      </c>
      <c r="U21751" s="9" t="s">
        <v>368</v>
      </c>
    </row>
    <row r="21752">
      <c r="F21752" s="9"/>
      <c r="N21752" s="50"/>
      <c r="O21752" s="50"/>
      <c r="P21752" s="50"/>
      <c r="Q21752" s="50" t="s">
        <v>368</v>
      </c>
      <c r="R21752" s="9" t="s">
        <v>368</v>
      </c>
      <c r="S21752" s="50" t="s">
        <v>368</v>
      </c>
      <c r="T21752" s="9" t="s">
        <v>368</v>
      </c>
      <c r="U21752" s="9" t="s">
        <v>368</v>
      </c>
    </row>
    <row r="21753">
      <c r="F21753" s="9"/>
      <c r="N21753" s="50"/>
      <c r="O21753" s="50"/>
      <c r="P21753" s="50"/>
      <c r="Q21753" s="50" t="s">
        <v>368</v>
      </c>
      <c r="R21753" s="9" t="s">
        <v>368</v>
      </c>
      <c r="S21753" s="50" t="s">
        <v>368</v>
      </c>
      <c r="T21753" s="9" t="s">
        <v>368</v>
      </c>
      <c r="U21753" s="9" t="s">
        <v>368</v>
      </c>
    </row>
    <row r="21754">
      <c r="F21754" s="9"/>
      <c r="N21754" s="50"/>
      <c r="O21754" s="50"/>
      <c r="P21754" s="50"/>
      <c r="Q21754" s="50" t="s">
        <v>368</v>
      </c>
      <c r="R21754" s="9" t="s">
        <v>368</v>
      </c>
      <c r="S21754" s="50" t="s">
        <v>368</v>
      </c>
      <c r="T21754" s="9" t="s">
        <v>368</v>
      </c>
      <c r="U21754" s="9" t="s">
        <v>368</v>
      </c>
    </row>
    <row r="21755">
      <c r="F21755" s="9"/>
      <c r="N21755" s="50"/>
      <c r="O21755" s="50"/>
      <c r="P21755" s="50"/>
      <c r="Q21755" s="50" t="s">
        <v>368</v>
      </c>
      <c r="R21755" s="9" t="s">
        <v>368</v>
      </c>
      <c r="S21755" s="50" t="s">
        <v>368</v>
      </c>
      <c r="T21755" s="9" t="s">
        <v>368</v>
      </c>
      <c r="U21755" s="9" t="s">
        <v>368</v>
      </c>
    </row>
    <row r="21756">
      <c r="F21756" s="9"/>
      <c r="N21756" s="50"/>
      <c r="O21756" s="50"/>
      <c r="P21756" s="50"/>
      <c r="Q21756" s="50" t="s">
        <v>368</v>
      </c>
      <c r="R21756" s="9" t="s">
        <v>368</v>
      </c>
      <c r="S21756" s="50" t="s">
        <v>368</v>
      </c>
      <c r="T21756" s="9" t="s">
        <v>368</v>
      </c>
      <c r="U21756" s="9" t="s">
        <v>368</v>
      </c>
    </row>
    <row r="21757">
      <c r="F21757" s="9"/>
      <c r="N21757" s="50"/>
      <c r="O21757" s="50"/>
      <c r="P21757" s="50"/>
      <c r="Q21757" s="50" t="s">
        <v>368</v>
      </c>
      <c r="R21757" s="9" t="s">
        <v>368</v>
      </c>
      <c r="S21757" s="50" t="s">
        <v>368</v>
      </c>
      <c r="T21757" s="9" t="s">
        <v>368</v>
      </c>
      <c r="U21757" s="9" t="s">
        <v>368</v>
      </c>
    </row>
    <row r="21758">
      <c r="F21758" s="9"/>
      <c r="N21758" s="50"/>
      <c r="O21758" s="50"/>
      <c r="P21758" s="50"/>
      <c r="Q21758" s="50" t="s">
        <v>368</v>
      </c>
      <c r="R21758" s="9" t="s">
        <v>368</v>
      </c>
      <c r="S21758" s="50" t="s">
        <v>368</v>
      </c>
      <c r="T21758" s="9" t="s">
        <v>368</v>
      </c>
      <c r="U21758" s="9" t="s">
        <v>368</v>
      </c>
    </row>
    <row r="21759">
      <c r="F21759" s="9"/>
      <c r="N21759" s="50"/>
      <c r="O21759" s="50"/>
      <c r="P21759" s="50"/>
      <c r="Q21759" s="50" t="s">
        <v>368</v>
      </c>
      <c r="R21759" s="9" t="s">
        <v>368</v>
      </c>
      <c r="S21759" s="50" t="s">
        <v>368</v>
      </c>
      <c r="T21759" s="9" t="s">
        <v>368</v>
      </c>
      <c r="U21759" s="9" t="s">
        <v>368</v>
      </c>
    </row>
    <row r="21760">
      <c r="F21760" s="9"/>
      <c r="N21760" s="50"/>
      <c r="O21760" s="50"/>
      <c r="P21760" s="50"/>
      <c r="Q21760" s="50" t="s">
        <v>368</v>
      </c>
      <c r="R21760" s="9" t="s">
        <v>368</v>
      </c>
      <c r="S21760" s="50" t="s">
        <v>368</v>
      </c>
      <c r="T21760" s="9" t="s">
        <v>368</v>
      </c>
      <c r="U21760" s="9" t="s">
        <v>368</v>
      </c>
    </row>
    <row r="21761">
      <c r="F21761" s="9"/>
      <c r="N21761" s="50"/>
      <c r="O21761" s="50"/>
      <c r="P21761" s="50"/>
      <c r="Q21761" s="50" t="s">
        <v>368</v>
      </c>
      <c r="R21761" s="9" t="s">
        <v>368</v>
      </c>
      <c r="S21761" s="50" t="s">
        <v>368</v>
      </c>
      <c r="T21761" s="9" t="s">
        <v>368</v>
      </c>
      <c r="U21761" s="9" t="s">
        <v>368</v>
      </c>
    </row>
    <row r="21762">
      <c r="F21762" s="9"/>
      <c r="N21762" s="50"/>
      <c r="O21762" s="50"/>
      <c r="P21762" s="50"/>
      <c r="Q21762" s="50" t="s">
        <v>368</v>
      </c>
      <c r="R21762" s="9" t="s">
        <v>368</v>
      </c>
      <c r="S21762" s="50" t="s">
        <v>368</v>
      </c>
      <c r="T21762" s="9" t="s">
        <v>368</v>
      </c>
      <c r="U21762" s="9" t="s">
        <v>368</v>
      </c>
    </row>
    <row r="21763">
      <c r="F21763" s="9"/>
      <c r="N21763" s="50"/>
      <c r="O21763" s="50"/>
      <c r="P21763" s="50"/>
      <c r="Q21763" s="50" t="s">
        <v>368</v>
      </c>
      <c r="R21763" s="9" t="s">
        <v>368</v>
      </c>
      <c r="S21763" s="50" t="s">
        <v>368</v>
      </c>
      <c r="T21763" s="9" t="s">
        <v>368</v>
      </c>
      <c r="U21763" s="9" t="s">
        <v>368</v>
      </c>
    </row>
    <row r="21764">
      <c r="F21764" s="9"/>
      <c r="N21764" s="50"/>
      <c r="O21764" s="50"/>
      <c r="P21764" s="50"/>
      <c r="Q21764" s="50" t="s">
        <v>368</v>
      </c>
      <c r="R21764" s="9" t="s">
        <v>368</v>
      </c>
      <c r="S21764" s="50" t="s">
        <v>368</v>
      </c>
      <c r="T21764" s="9" t="s">
        <v>368</v>
      </c>
      <c r="U21764" s="9" t="s">
        <v>368</v>
      </c>
    </row>
    <row r="21765">
      <c r="F21765" s="9"/>
      <c r="N21765" s="50"/>
      <c r="O21765" s="50"/>
      <c r="P21765" s="50"/>
      <c r="Q21765" s="50" t="s">
        <v>368</v>
      </c>
      <c r="R21765" s="9" t="s">
        <v>368</v>
      </c>
      <c r="S21765" s="50" t="s">
        <v>368</v>
      </c>
      <c r="T21765" s="9" t="s">
        <v>368</v>
      </c>
      <c r="U21765" s="9" t="s">
        <v>368</v>
      </c>
    </row>
    <row r="21766">
      <c r="F21766" s="9"/>
      <c r="N21766" s="50"/>
      <c r="O21766" s="50"/>
      <c r="P21766" s="50"/>
      <c r="Q21766" s="50" t="s">
        <v>368</v>
      </c>
      <c r="R21766" s="9" t="s">
        <v>368</v>
      </c>
      <c r="S21766" s="50" t="s">
        <v>368</v>
      </c>
      <c r="T21766" s="9" t="s">
        <v>368</v>
      </c>
      <c r="U21766" s="9" t="s">
        <v>368</v>
      </c>
    </row>
    <row r="21767">
      <c r="F21767" s="9"/>
      <c r="N21767" s="50"/>
      <c r="O21767" s="50"/>
      <c r="P21767" s="50"/>
      <c r="Q21767" s="50" t="s">
        <v>368</v>
      </c>
      <c r="R21767" s="9" t="s">
        <v>368</v>
      </c>
      <c r="S21767" s="50" t="s">
        <v>368</v>
      </c>
      <c r="T21767" s="9" t="s">
        <v>368</v>
      </c>
      <c r="U21767" s="9" t="s">
        <v>368</v>
      </c>
    </row>
    <row r="21768">
      <c r="F21768" s="9"/>
      <c r="N21768" s="50"/>
      <c r="O21768" s="50"/>
      <c r="P21768" s="50"/>
      <c r="Q21768" s="50" t="s">
        <v>368</v>
      </c>
      <c r="R21768" s="9" t="s">
        <v>368</v>
      </c>
      <c r="S21768" s="50" t="s">
        <v>368</v>
      </c>
      <c r="T21768" s="9" t="s">
        <v>368</v>
      </c>
      <c r="U21768" s="9" t="s">
        <v>368</v>
      </c>
    </row>
    <row r="21769">
      <c r="F21769" s="9"/>
      <c r="N21769" s="50"/>
      <c r="O21769" s="50"/>
      <c r="P21769" s="50"/>
      <c r="Q21769" s="50" t="s">
        <v>368</v>
      </c>
      <c r="R21769" s="9" t="s">
        <v>368</v>
      </c>
      <c r="S21769" s="50" t="s">
        <v>368</v>
      </c>
      <c r="T21769" s="9" t="s">
        <v>368</v>
      </c>
      <c r="U21769" s="9" t="s">
        <v>368</v>
      </c>
    </row>
    <row r="21770">
      <c r="F21770" s="9"/>
      <c r="N21770" s="50"/>
      <c r="O21770" s="50"/>
      <c r="P21770" s="50"/>
      <c r="Q21770" s="50" t="s">
        <v>368</v>
      </c>
      <c r="R21770" s="9" t="s">
        <v>368</v>
      </c>
      <c r="S21770" s="50" t="s">
        <v>368</v>
      </c>
      <c r="T21770" s="9" t="s">
        <v>368</v>
      </c>
      <c r="U21770" s="9" t="s">
        <v>368</v>
      </c>
    </row>
    <row r="21771">
      <c r="F21771" s="9"/>
      <c r="N21771" s="50"/>
      <c r="O21771" s="50"/>
      <c r="P21771" s="50"/>
      <c r="Q21771" s="50" t="s">
        <v>368</v>
      </c>
      <c r="R21771" s="9" t="s">
        <v>368</v>
      </c>
      <c r="S21771" s="50" t="s">
        <v>368</v>
      </c>
      <c r="T21771" s="9" t="s">
        <v>368</v>
      </c>
      <c r="U21771" s="9" t="s">
        <v>368</v>
      </c>
    </row>
    <row r="21772">
      <c r="F21772" s="9"/>
      <c r="N21772" s="50"/>
      <c r="O21772" s="50"/>
      <c r="P21772" s="50"/>
      <c r="Q21772" s="50" t="s">
        <v>368</v>
      </c>
      <c r="R21772" s="9" t="s">
        <v>368</v>
      </c>
      <c r="S21772" s="50" t="s">
        <v>368</v>
      </c>
      <c r="T21772" s="9" t="s">
        <v>368</v>
      </c>
      <c r="U21772" s="9" t="s">
        <v>368</v>
      </c>
    </row>
    <row r="21773">
      <c r="F21773" s="9"/>
      <c r="N21773" s="50"/>
      <c r="O21773" s="50"/>
      <c r="P21773" s="50"/>
      <c r="Q21773" s="50" t="s">
        <v>368</v>
      </c>
      <c r="R21773" s="9" t="s">
        <v>368</v>
      </c>
      <c r="S21773" s="50" t="s">
        <v>368</v>
      </c>
      <c r="T21773" s="9" t="s">
        <v>368</v>
      </c>
      <c r="U21773" s="9" t="s">
        <v>368</v>
      </c>
    </row>
    <row r="21774">
      <c r="F21774" s="9"/>
      <c r="N21774" s="50"/>
      <c r="O21774" s="50"/>
      <c r="P21774" s="50"/>
      <c r="Q21774" s="50" t="s">
        <v>368</v>
      </c>
      <c r="R21774" s="9" t="s">
        <v>368</v>
      </c>
      <c r="S21774" s="50" t="s">
        <v>368</v>
      </c>
      <c r="T21774" s="9" t="s">
        <v>368</v>
      </c>
      <c r="U21774" s="9" t="s">
        <v>368</v>
      </c>
    </row>
    <row r="21775">
      <c r="F21775" s="9"/>
      <c r="N21775" s="50"/>
      <c r="O21775" s="50"/>
      <c r="P21775" s="50"/>
      <c r="Q21775" s="50" t="s">
        <v>368</v>
      </c>
      <c r="R21775" s="9" t="s">
        <v>368</v>
      </c>
      <c r="S21775" s="50" t="s">
        <v>368</v>
      </c>
      <c r="T21775" s="9" t="s">
        <v>368</v>
      </c>
      <c r="U21775" s="9" t="s">
        <v>368</v>
      </c>
    </row>
    <row r="21776">
      <c r="F21776" s="9"/>
      <c r="N21776" s="50"/>
      <c r="O21776" s="50"/>
      <c r="P21776" s="50"/>
      <c r="Q21776" s="50" t="s">
        <v>368</v>
      </c>
      <c r="R21776" s="9" t="s">
        <v>368</v>
      </c>
      <c r="S21776" s="50" t="s">
        <v>368</v>
      </c>
      <c r="T21776" s="9" t="s">
        <v>368</v>
      </c>
      <c r="U21776" s="9" t="s">
        <v>368</v>
      </c>
    </row>
    <row r="21777">
      <c r="F21777" s="9"/>
      <c r="N21777" s="50"/>
      <c r="O21777" s="50"/>
      <c r="P21777" s="50"/>
      <c r="Q21777" s="50" t="s">
        <v>368</v>
      </c>
      <c r="R21777" s="9" t="s">
        <v>368</v>
      </c>
      <c r="S21777" s="50" t="s">
        <v>368</v>
      </c>
      <c r="T21777" s="9" t="s">
        <v>368</v>
      </c>
      <c r="U21777" s="9" t="s">
        <v>368</v>
      </c>
    </row>
    <row r="21778">
      <c r="F21778" s="9"/>
      <c r="N21778" s="50"/>
      <c r="O21778" s="50"/>
      <c r="P21778" s="50"/>
      <c r="Q21778" s="50" t="s">
        <v>368</v>
      </c>
      <c r="R21778" s="9" t="s">
        <v>368</v>
      </c>
      <c r="S21778" s="50" t="s">
        <v>368</v>
      </c>
      <c r="T21778" s="9" t="s">
        <v>368</v>
      </c>
      <c r="U21778" s="9" t="s">
        <v>368</v>
      </c>
    </row>
    <row r="21779">
      <c r="F21779" s="9"/>
      <c r="N21779" s="50"/>
      <c r="O21779" s="50"/>
      <c r="P21779" s="50"/>
      <c r="Q21779" s="50" t="s">
        <v>368</v>
      </c>
      <c r="R21779" s="9" t="s">
        <v>368</v>
      </c>
      <c r="S21779" s="50" t="s">
        <v>368</v>
      </c>
      <c r="T21779" s="9" t="s">
        <v>368</v>
      </c>
      <c r="U21779" s="9" t="s">
        <v>368</v>
      </c>
    </row>
    <row r="21780">
      <c r="F21780" s="9"/>
      <c r="N21780" s="50"/>
      <c r="O21780" s="50"/>
      <c r="P21780" s="50"/>
      <c r="Q21780" s="50" t="s">
        <v>368</v>
      </c>
      <c r="R21780" s="9" t="s">
        <v>368</v>
      </c>
      <c r="S21780" s="50" t="s">
        <v>368</v>
      </c>
      <c r="T21780" s="9" t="s">
        <v>368</v>
      </c>
      <c r="U21780" s="9" t="s">
        <v>368</v>
      </c>
    </row>
    <row r="21781">
      <c r="F21781" s="9"/>
      <c r="N21781" s="50"/>
      <c r="O21781" s="50"/>
      <c r="P21781" s="50"/>
      <c r="Q21781" s="50" t="s">
        <v>368</v>
      </c>
      <c r="R21781" s="9" t="s">
        <v>368</v>
      </c>
      <c r="S21781" s="50" t="s">
        <v>368</v>
      </c>
      <c r="T21781" s="9" t="s">
        <v>368</v>
      </c>
      <c r="U21781" s="9" t="s">
        <v>368</v>
      </c>
    </row>
    <row r="21782">
      <c r="F21782" s="9"/>
      <c r="N21782" s="50"/>
      <c r="O21782" s="50"/>
      <c r="P21782" s="50"/>
      <c r="Q21782" s="50" t="s">
        <v>368</v>
      </c>
      <c r="R21782" s="9" t="s">
        <v>368</v>
      </c>
      <c r="S21782" s="50" t="s">
        <v>368</v>
      </c>
      <c r="T21782" s="9" t="s">
        <v>368</v>
      </c>
      <c r="U21782" s="9" t="s">
        <v>368</v>
      </c>
    </row>
    <row r="21783">
      <c r="F21783" s="9"/>
      <c r="N21783" s="50"/>
      <c r="O21783" s="50"/>
      <c r="P21783" s="50"/>
      <c r="Q21783" s="50" t="s">
        <v>368</v>
      </c>
      <c r="R21783" s="9" t="s">
        <v>368</v>
      </c>
      <c r="S21783" s="50" t="s">
        <v>368</v>
      </c>
      <c r="T21783" s="9" t="s">
        <v>368</v>
      </c>
      <c r="U21783" s="9" t="s">
        <v>368</v>
      </c>
    </row>
    <row r="21784">
      <c r="F21784" s="9"/>
      <c r="N21784" s="50"/>
      <c r="O21784" s="50"/>
      <c r="P21784" s="50"/>
      <c r="Q21784" s="50" t="s">
        <v>368</v>
      </c>
      <c r="R21784" s="9" t="s">
        <v>368</v>
      </c>
      <c r="S21784" s="50" t="s">
        <v>368</v>
      </c>
      <c r="T21784" s="9" t="s">
        <v>368</v>
      </c>
      <c r="U21784" s="9" t="s">
        <v>368</v>
      </c>
    </row>
    <row r="21785">
      <c r="F21785" s="9"/>
      <c r="N21785" s="50"/>
      <c r="O21785" s="50"/>
      <c r="P21785" s="50"/>
      <c r="Q21785" s="50" t="s">
        <v>368</v>
      </c>
      <c r="R21785" s="9" t="s">
        <v>368</v>
      </c>
      <c r="S21785" s="50" t="s">
        <v>368</v>
      </c>
      <c r="T21785" s="9" t="s">
        <v>368</v>
      </c>
      <c r="U21785" s="9" t="s">
        <v>368</v>
      </c>
    </row>
    <row r="21786">
      <c r="F21786" s="9"/>
      <c r="N21786" s="50"/>
      <c r="O21786" s="50"/>
      <c r="P21786" s="50"/>
      <c r="Q21786" s="50" t="s">
        <v>368</v>
      </c>
      <c r="R21786" s="9" t="s">
        <v>368</v>
      </c>
      <c r="S21786" s="50" t="s">
        <v>368</v>
      </c>
      <c r="T21786" s="9" t="s">
        <v>368</v>
      </c>
      <c r="U21786" s="9" t="s">
        <v>368</v>
      </c>
    </row>
    <row r="21787">
      <c r="F21787" s="9"/>
      <c r="N21787" s="50"/>
      <c r="O21787" s="50"/>
      <c r="P21787" s="50"/>
      <c r="Q21787" s="50" t="s">
        <v>368</v>
      </c>
      <c r="R21787" s="9" t="s">
        <v>368</v>
      </c>
      <c r="S21787" s="50" t="s">
        <v>368</v>
      </c>
      <c r="T21787" s="9" t="s">
        <v>368</v>
      </c>
      <c r="U21787" s="9" t="s">
        <v>368</v>
      </c>
    </row>
    <row r="21788">
      <c r="F21788" s="9"/>
      <c r="N21788" s="50"/>
      <c r="O21788" s="50"/>
      <c r="P21788" s="50"/>
      <c r="Q21788" s="50" t="s">
        <v>368</v>
      </c>
      <c r="R21788" s="9" t="s">
        <v>368</v>
      </c>
      <c r="S21788" s="50" t="s">
        <v>368</v>
      </c>
      <c r="T21788" s="9" t="s">
        <v>368</v>
      </c>
      <c r="U21788" s="9" t="s">
        <v>368</v>
      </c>
    </row>
    <row r="21789">
      <c r="F21789" s="9"/>
      <c r="N21789" s="50"/>
      <c r="O21789" s="50"/>
      <c r="P21789" s="50"/>
      <c r="Q21789" s="50" t="s">
        <v>368</v>
      </c>
      <c r="R21789" s="9" t="s">
        <v>368</v>
      </c>
      <c r="S21789" s="50" t="s">
        <v>368</v>
      </c>
      <c r="T21789" s="9" t="s">
        <v>368</v>
      </c>
      <c r="U21789" s="9" t="s">
        <v>368</v>
      </c>
    </row>
    <row r="21790">
      <c r="F21790" s="9"/>
      <c r="N21790" s="50"/>
      <c r="O21790" s="50"/>
      <c r="P21790" s="50"/>
      <c r="Q21790" s="50" t="s">
        <v>368</v>
      </c>
      <c r="R21790" s="9" t="s">
        <v>368</v>
      </c>
      <c r="S21790" s="50" t="s">
        <v>368</v>
      </c>
      <c r="T21790" s="9" t="s">
        <v>368</v>
      </c>
      <c r="U21790" s="9" t="s">
        <v>368</v>
      </c>
    </row>
    <row r="21791">
      <c r="F21791" s="9"/>
      <c r="N21791" s="50"/>
      <c r="O21791" s="50"/>
      <c r="P21791" s="50"/>
      <c r="Q21791" s="50" t="s">
        <v>368</v>
      </c>
      <c r="R21791" s="9" t="s">
        <v>368</v>
      </c>
      <c r="S21791" s="50" t="s">
        <v>368</v>
      </c>
      <c r="T21791" s="9" t="s">
        <v>368</v>
      </c>
      <c r="U21791" s="9" t="s">
        <v>368</v>
      </c>
    </row>
    <row r="21792">
      <c r="F21792" s="9"/>
      <c r="N21792" s="50"/>
      <c r="O21792" s="50"/>
      <c r="P21792" s="50"/>
      <c r="Q21792" s="50" t="s">
        <v>368</v>
      </c>
      <c r="R21792" s="9" t="s">
        <v>368</v>
      </c>
      <c r="S21792" s="50" t="s">
        <v>368</v>
      </c>
      <c r="T21792" s="9" t="s">
        <v>368</v>
      </c>
      <c r="U21792" s="9" t="s">
        <v>368</v>
      </c>
    </row>
    <row r="21793">
      <c r="F21793" s="9"/>
      <c r="N21793" s="50"/>
      <c r="O21793" s="50"/>
      <c r="P21793" s="50"/>
      <c r="Q21793" s="50" t="s">
        <v>368</v>
      </c>
      <c r="R21793" s="9" t="s">
        <v>368</v>
      </c>
      <c r="S21793" s="50" t="s">
        <v>368</v>
      </c>
      <c r="T21793" s="9" t="s">
        <v>368</v>
      </c>
      <c r="U21793" s="9" t="s">
        <v>368</v>
      </c>
    </row>
    <row r="21794">
      <c r="F21794" s="9"/>
      <c r="N21794" s="50"/>
      <c r="O21794" s="50"/>
      <c r="P21794" s="50"/>
      <c r="Q21794" s="50" t="s">
        <v>368</v>
      </c>
      <c r="R21794" s="9" t="s">
        <v>368</v>
      </c>
      <c r="S21794" s="50" t="s">
        <v>368</v>
      </c>
      <c r="T21794" s="9" t="s">
        <v>368</v>
      </c>
      <c r="U21794" s="9" t="s">
        <v>368</v>
      </c>
    </row>
    <row r="21795">
      <c r="F21795" s="9"/>
      <c r="N21795" s="50"/>
      <c r="O21795" s="50"/>
      <c r="P21795" s="50"/>
      <c r="Q21795" s="50" t="s">
        <v>368</v>
      </c>
      <c r="R21795" s="9" t="s">
        <v>368</v>
      </c>
      <c r="S21795" s="50" t="s">
        <v>368</v>
      </c>
      <c r="T21795" s="9" t="s">
        <v>368</v>
      </c>
      <c r="U21795" s="9" t="s">
        <v>368</v>
      </c>
    </row>
    <row r="21796">
      <c r="F21796" s="9"/>
      <c r="N21796" s="50"/>
      <c r="O21796" s="50"/>
      <c r="P21796" s="50"/>
      <c r="Q21796" s="50" t="s">
        <v>368</v>
      </c>
      <c r="R21796" s="9" t="s">
        <v>368</v>
      </c>
      <c r="S21796" s="50" t="s">
        <v>368</v>
      </c>
      <c r="T21796" s="9" t="s">
        <v>368</v>
      </c>
      <c r="U21796" s="9" t="s">
        <v>368</v>
      </c>
    </row>
    <row r="21797">
      <c r="F21797" s="9"/>
      <c r="N21797" s="50"/>
      <c r="O21797" s="50"/>
      <c r="P21797" s="50"/>
      <c r="Q21797" s="50" t="s">
        <v>368</v>
      </c>
      <c r="R21797" s="9" t="s">
        <v>368</v>
      </c>
      <c r="S21797" s="50" t="s">
        <v>368</v>
      </c>
      <c r="T21797" s="9" t="s">
        <v>368</v>
      </c>
      <c r="U21797" s="9" t="s">
        <v>368</v>
      </c>
    </row>
    <row r="21798">
      <c r="F21798" s="9"/>
      <c r="N21798" s="50"/>
      <c r="O21798" s="50"/>
      <c r="P21798" s="50"/>
      <c r="Q21798" s="50" t="s">
        <v>368</v>
      </c>
      <c r="R21798" s="9" t="s">
        <v>368</v>
      </c>
      <c r="S21798" s="50" t="s">
        <v>368</v>
      </c>
      <c r="T21798" s="9" t="s">
        <v>368</v>
      </c>
      <c r="U21798" s="9" t="s">
        <v>368</v>
      </c>
    </row>
    <row r="21799">
      <c r="F21799" s="9"/>
      <c r="N21799" s="50"/>
      <c r="O21799" s="50"/>
      <c r="P21799" s="50"/>
      <c r="Q21799" s="50" t="s">
        <v>368</v>
      </c>
      <c r="R21799" s="9" t="s">
        <v>368</v>
      </c>
      <c r="S21799" s="50" t="s">
        <v>368</v>
      </c>
      <c r="T21799" s="9" t="s">
        <v>368</v>
      </c>
      <c r="U21799" s="9" t="s">
        <v>368</v>
      </c>
    </row>
    <row r="21800">
      <c r="F21800" s="9"/>
      <c r="N21800" s="50"/>
      <c r="O21800" s="50"/>
      <c r="P21800" s="50"/>
      <c r="Q21800" s="50" t="s">
        <v>368</v>
      </c>
      <c r="R21800" s="9" t="s">
        <v>368</v>
      </c>
      <c r="S21800" s="50" t="s">
        <v>368</v>
      </c>
      <c r="T21800" s="9" t="s">
        <v>368</v>
      </c>
      <c r="U21800" s="9" t="s">
        <v>368</v>
      </c>
    </row>
    <row r="21801">
      <c r="F21801" s="9"/>
      <c r="N21801" s="50"/>
      <c r="O21801" s="50"/>
      <c r="P21801" s="50"/>
      <c r="Q21801" s="50" t="s">
        <v>368</v>
      </c>
      <c r="R21801" s="9" t="s">
        <v>368</v>
      </c>
      <c r="S21801" s="50" t="s">
        <v>368</v>
      </c>
      <c r="T21801" s="9" t="s">
        <v>368</v>
      </c>
      <c r="U21801" s="9" t="s">
        <v>368</v>
      </c>
    </row>
    <row r="21802">
      <c r="F21802" s="9"/>
      <c r="N21802" s="50"/>
      <c r="O21802" s="50"/>
      <c r="P21802" s="50"/>
      <c r="Q21802" s="50" t="s">
        <v>368</v>
      </c>
      <c r="R21802" s="9" t="s">
        <v>368</v>
      </c>
      <c r="S21802" s="50" t="s">
        <v>368</v>
      </c>
      <c r="T21802" s="9" t="s">
        <v>368</v>
      </c>
      <c r="U21802" s="9" t="s">
        <v>368</v>
      </c>
    </row>
    <row r="21803">
      <c r="F21803" s="9"/>
      <c r="N21803" s="50"/>
      <c r="O21803" s="50"/>
      <c r="P21803" s="50"/>
      <c r="Q21803" s="50" t="s">
        <v>368</v>
      </c>
      <c r="R21803" s="9" t="s">
        <v>368</v>
      </c>
      <c r="S21803" s="50" t="s">
        <v>368</v>
      </c>
      <c r="T21803" s="9" t="s">
        <v>368</v>
      </c>
      <c r="U21803" s="9" t="s">
        <v>368</v>
      </c>
    </row>
    <row r="21804">
      <c r="F21804" s="9"/>
      <c r="N21804" s="50"/>
      <c r="O21804" s="50"/>
      <c r="P21804" s="50"/>
      <c r="Q21804" s="50" t="s">
        <v>368</v>
      </c>
      <c r="R21804" s="9" t="s">
        <v>368</v>
      </c>
      <c r="S21804" s="50" t="s">
        <v>368</v>
      </c>
      <c r="T21804" s="9" t="s">
        <v>368</v>
      </c>
      <c r="U21804" s="9" t="s">
        <v>368</v>
      </c>
    </row>
    <row r="21805">
      <c r="F21805" s="9"/>
      <c r="N21805" s="50"/>
      <c r="O21805" s="50"/>
      <c r="P21805" s="50"/>
      <c r="Q21805" s="50" t="s">
        <v>368</v>
      </c>
      <c r="R21805" s="9" t="s">
        <v>368</v>
      </c>
      <c r="S21805" s="50" t="s">
        <v>368</v>
      </c>
      <c r="T21805" s="9" t="s">
        <v>368</v>
      </c>
      <c r="U21805" s="9" t="s">
        <v>368</v>
      </c>
    </row>
    <row r="21806">
      <c r="F21806" s="9"/>
      <c r="N21806" s="50"/>
      <c r="O21806" s="50"/>
      <c r="P21806" s="50"/>
      <c r="Q21806" s="50" t="s">
        <v>368</v>
      </c>
      <c r="R21806" s="9" t="s">
        <v>368</v>
      </c>
      <c r="S21806" s="50" t="s">
        <v>368</v>
      </c>
      <c r="T21806" s="9" t="s">
        <v>368</v>
      </c>
      <c r="U21806" s="9" t="s">
        <v>368</v>
      </c>
    </row>
    <row r="21807">
      <c r="F21807" s="9"/>
      <c r="N21807" s="50"/>
      <c r="O21807" s="50"/>
      <c r="P21807" s="50"/>
      <c r="Q21807" s="50" t="s">
        <v>368</v>
      </c>
      <c r="R21807" s="9" t="s">
        <v>368</v>
      </c>
      <c r="S21807" s="50" t="s">
        <v>368</v>
      </c>
      <c r="T21807" s="9" t="s">
        <v>368</v>
      </c>
      <c r="U21807" s="9" t="s">
        <v>368</v>
      </c>
    </row>
    <row r="21808">
      <c r="F21808" s="9"/>
      <c r="N21808" s="50"/>
      <c r="O21808" s="50"/>
      <c r="P21808" s="50"/>
      <c r="Q21808" s="50" t="s">
        <v>368</v>
      </c>
      <c r="R21808" s="9" t="s">
        <v>368</v>
      </c>
      <c r="S21808" s="50" t="s">
        <v>368</v>
      </c>
      <c r="T21808" s="9" t="s">
        <v>368</v>
      </c>
      <c r="U21808" s="9" t="s">
        <v>368</v>
      </c>
    </row>
    <row r="21809">
      <c r="F21809" s="9"/>
      <c r="N21809" s="50"/>
      <c r="O21809" s="50"/>
      <c r="P21809" s="50"/>
      <c r="Q21809" s="50" t="s">
        <v>368</v>
      </c>
      <c r="R21809" s="9" t="s">
        <v>368</v>
      </c>
      <c r="S21809" s="50" t="s">
        <v>368</v>
      </c>
      <c r="T21809" s="9" t="s">
        <v>368</v>
      </c>
      <c r="U21809" s="9" t="s">
        <v>368</v>
      </c>
    </row>
    <row r="21810">
      <c r="F21810" s="9"/>
      <c r="N21810" s="50"/>
      <c r="O21810" s="50"/>
      <c r="P21810" s="50"/>
      <c r="Q21810" s="50" t="s">
        <v>368</v>
      </c>
      <c r="R21810" s="9" t="s">
        <v>368</v>
      </c>
      <c r="S21810" s="50" t="s">
        <v>368</v>
      </c>
      <c r="T21810" s="9" t="s">
        <v>368</v>
      </c>
      <c r="U21810" s="9" t="s">
        <v>368</v>
      </c>
    </row>
    <row r="21811">
      <c r="F21811" s="9"/>
      <c r="N21811" s="50"/>
      <c r="O21811" s="50"/>
      <c r="P21811" s="50"/>
      <c r="Q21811" s="50" t="s">
        <v>368</v>
      </c>
      <c r="R21811" s="9" t="s">
        <v>368</v>
      </c>
      <c r="S21811" s="50" t="s">
        <v>368</v>
      </c>
      <c r="T21811" s="9" t="s">
        <v>368</v>
      </c>
      <c r="U21811" s="9" t="s">
        <v>368</v>
      </c>
    </row>
    <row r="21812">
      <c r="F21812" s="9"/>
      <c r="N21812" s="50"/>
      <c r="O21812" s="50"/>
      <c r="P21812" s="50"/>
      <c r="Q21812" s="50" t="s">
        <v>368</v>
      </c>
      <c r="R21812" s="9" t="s">
        <v>368</v>
      </c>
      <c r="S21812" s="50" t="s">
        <v>368</v>
      </c>
      <c r="T21812" s="9" t="s">
        <v>368</v>
      </c>
      <c r="U21812" s="9" t="s">
        <v>368</v>
      </c>
    </row>
    <row r="21813">
      <c r="F21813" s="9"/>
      <c r="N21813" s="50"/>
      <c r="O21813" s="50"/>
      <c r="P21813" s="50"/>
      <c r="Q21813" s="50" t="s">
        <v>368</v>
      </c>
      <c r="R21813" s="9" t="s">
        <v>368</v>
      </c>
      <c r="S21813" s="50" t="s">
        <v>368</v>
      </c>
      <c r="T21813" s="9" t="s">
        <v>368</v>
      </c>
      <c r="U21813" s="9" t="s">
        <v>368</v>
      </c>
    </row>
    <row r="21814">
      <c r="F21814" s="9"/>
      <c r="N21814" s="50"/>
      <c r="O21814" s="50"/>
      <c r="P21814" s="50"/>
      <c r="Q21814" s="50" t="s">
        <v>368</v>
      </c>
      <c r="R21814" s="9" t="s">
        <v>368</v>
      </c>
      <c r="S21814" s="50" t="s">
        <v>368</v>
      </c>
      <c r="T21814" s="9" t="s">
        <v>368</v>
      </c>
      <c r="U21814" s="9" t="s">
        <v>368</v>
      </c>
    </row>
    <row r="21815">
      <c r="F21815" s="9"/>
      <c r="N21815" s="50"/>
      <c r="O21815" s="50"/>
      <c r="P21815" s="50"/>
      <c r="Q21815" s="50" t="s">
        <v>368</v>
      </c>
      <c r="R21815" s="9" t="s">
        <v>368</v>
      </c>
      <c r="S21815" s="50" t="s">
        <v>368</v>
      </c>
      <c r="T21815" s="9" t="s">
        <v>368</v>
      </c>
      <c r="U21815" s="9" t="s">
        <v>368</v>
      </c>
    </row>
    <row r="21816">
      <c r="F21816" s="9"/>
      <c r="N21816" s="50"/>
      <c r="O21816" s="50"/>
      <c r="P21816" s="50"/>
      <c r="Q21816" s="50" t="s">
        <v>368</v>
      </c>
      <c r="R21816" s="9" t="s">
        <v>368</v>
      </c>
      <c r="S21816" s="50" t="s">
        <v>368</v>
      </c>
      <c r="T21816" s="9" t="s">
        <v>368</v>
      </c>
      <c r="U21816" s="9" t="s">
        <v>368</v>
      </c>
    </row>
    <row r="21817">
      <c r="F21817" s="9"/>
      <c r="N21817" s="50"/>
      <c r="O21817" s="50"/>
      <c r="P21817" s="50"/>
      <c r="Q21817" s="50" t="s">
        <v>368</v>
      </c>
      <c r="R21817" s="9" t="s">
        <v>368</v>
      </c>
      <c r="S21817" s="50" t="s">
        <v>368</v>
      </c>
      <c r="T21817" s="9" t="s">
        <v>368</v>
      </c>
      <c r="U21817" s="9" t="s">
        <v>368</v>
      </c>
    </row>
    <row r="21818">
      <c r="F21818" s="9"/>
      <c r="N21818" s="50"/>
      <c r="O21818" s="50"/>
      <c r="P21818" s="50"/>
      <c r="Q21818" s="50" t="s">
        <v>368</v>
      </c>
      <c r="R21818" s="9" t="s">
        <v>368</v>
      </c>
      <c r="S21818" s="50" t="s">
        <v>368</v>
      </c>
      <c r="T21818" s="9" t="s">
        <v>368</v>
      </c>
      <c r="U21818" s="9" t="s">
        <v>368</v>
      </c>
    </row>
    <row r="21819">
      <c r="F21819" s="9"/>
      <c r="N21819" s="50"/>
      <c r="O21819" s="50"/>
      <c r="P21819" s="50"/>
      <c r="Q21819" s="50" t="s">
        <v>368</v>
      </c>
      <c r="R21819" s="9" t="s">
        <v>368</v>
      </c>
      <c r="S21819" s="50" t="s">
        <v>368</v>
      </c>
      <c r="T21819" s="9" t="s">
        <v>368</v>
      </c>
      <c r="U21819" s="9" t="s">
        <v>368</v>
      </c>
    </row>
    <row r="21820">
      <c r="F21820" s="9"/>
      <c r="N21820" s="50"/>
      <c r="O21820" s="50"/>
      <c r="P21820" s="50"/>
      <c r="Q21820" s="50" t="s">
        <v>368</v>
      </c>
      <c r="R21820" s="9" t="s">
        <v>368</v>
      </c>
      <c r="S21820" s="50" t="s">
        <v>368</v>
      </c>
      <c r="T21820" s="9" t="s">
        <v>368</v>
      </c>
      <c r="U21820" s="9" t="s">
        <v>368</v>
      </c>
    </row>
    <row r="21821">
      <c r="F21821" s="9"/>
      <c r="N21821" s="50"/>
      <c r="O21821" s="50"/>
      <c r="P21821" s="50"/>
      <c r="Q21821" s="50" t="s">
        <v>368</v>
      </c>
      <c r="R21821" s="9" t="s">
        <v>368</v>
      </c>
      <c r="S21821" s="50" t="s">
        <v>368</v>
      </c>
      <c r="T21821" s="9" t="s">
        <v>368</v>
      </c>
      <c r="U21821" s="9" t="s">
        <v>368</v>
      </c>
    </row>
    <row r="21822">
      <c r="F21822" s="9"/>
      <c r="N21822" s="50"/>
      <c r="O21822" s="50"/>
      <c r="P21822" s="50"/>
      <c r="Q21822" s="50" t="s">
        <v>368</v>
      </c>
      <c r="R21822" s="9" t="s">
        <v>368</v>
      </c>
      <c r="S21822" s="50" t="s">
        <v>368</v>
      </c>
      <c r="T21822" s="9" t="s">
        <v>368</v>
      </c>
      <c r="U21822" s="9" t="s">
        <v>368</v>
      </c>
    </row>
    <row r="21823">
      <c r="F21823" s="9"/>
      <c r="N21823" s="50"/>
      <c r="O21823" s="50"/>
      <c r="P21823" s="50"/>
      <c r="Q21823" s="50" t="s">
        <v>368</v>
      </c>
      <c r="R21823" s="9" t="s">
        <v>368</v>
      </c>
      <c r="S21823" s="50" t="s">
        <v>368</v>
      </c>
      <c r="T21823" s="9" t="s">
        <v>368</v>
      </c>
      <c r="U21823" s="9" t="s">
        <v>368</v>
      </c>
    </row>
    <row r="21824">
      <c r="F21824" s="9"/>
      <c r="N21824" s="50"/>
      <c r="O21824" s="50"/>
      <c r="P21824" s="50"/>
      <c r="Q21824" s="50" t="s">
        <v>368</v>
      </c>
      <c r="R21824" s="9" t="s">
        <v>368</v>
      </c>
      <c r="S21824" s="50" t="s">
        <v>368</v>
      </c>
      <c r="T21824" s="9" t="s">
        <v>368</v>
      </c>
      <c r="U21824" s="9" t="s">
        <v>368</v>
      </c>
    </row>
    <row r="21825">
      <c r="F21825" s="9"/>
      <c r="N21825" s="50"/>
      <c r="O21825" s="50"/>
      <c r="P21825" s="50"/>
      <c r="Q21825" s="50" t="s">
        <v>368</v>
      </c>
      <c r="R21825" s="9" t="s">
        <v>368</v>
      </c>
      <c r="S21825" s="50" t="s">
        <v>368</v>
      </c>
      <c r="T21825" s="9" t="s">
        <v>368</v>
      </c>
      <c r="U21825" s="9" t="s">
        <v>368</v>
      </c>
    </row>
    <row r="21826">
      <c r="F21826" s="9"/>
      <c r="N21826" s="50"/>
      <c r="O21826" s="50"/>
      <c r="P21826" s="50"/>
      <c r="Q21826" s="50" t="s">
        <v>368</v>
      </c>
      <c r="R21826" s="9" t="s">
        <v>368</v>
      </c>
      <c r="S21826" s="50" t="s">
        <v>368</v>
      </c>
      <c r="T21826" s="9" t="s">
        <v>368</v>
      </c>
      <c r="U21826" s="9" t="s">
        <v>368</v>
      </c>
    </row>
    <row r="21827">
      <c r="F21827" s="9"/>
      <c r="N21827" s="50"/>
      <c r="O21827" s="50"/>
      <c r="P21827" s="50"/>
      <c r="Q21827" s="50" t="s">
        <v>368</v>
      </c>
      <c r="R21827" s="9" t="s">
        <v>368</v>
      </c>
      <c r="S21827" s="50" t="s">
        <v>368</v>
      </c>
      <c r="T21827" s="9" t="s">
        <v>368</v>
      </c>
      <c r="U21827" s="9" t="s">
        <v>368</v>
      </c>
    </row>
    <row r="21828">
      <c r="F21828" s="9"/>
      <c r="N21828" s="50"/>
      <c r="O21828" s="50"/>
      <c r="P21828" s="50"/>
      <c r="Q21828" s="50" t="s">
        <v>368</v>
      </c>
      <c r="R21828" s="9" t="s">
        <v>368</v>
      </c>
      <c r="S21828" s="50" t="s">
        <v>368</v>
      </c>
      <c r="T21828" s="9" t="s">
        <v>368</v>
      </c>
      <c r="U21828" s="9" t="s">
        <v>368</v>
      </c>
    </row>
    <row r="21829">
      <c r="F21829" s="9"/>
      <c r="N21829" s="50"/>
      <c r="O21829" s="50"/>
      <c r="P21829" s="50"/>
      <c r="Q21829" s="50" t="s">
        <v>368</v>
      </c>
      <c r="R21829" s="9" t="s">
        <v>368</v>
      </c>
      <c r="S21829" s="50" t="s">
        <v>368</v>
      </c>
      <c r="T21829" s="9" t="s">
        <v>368</v>
      </c>
      <c r="U21829" s="9" t="s">
        <v>368</v>
      </c>
    </row>
    <row r="21830">
      <c r="F21830" s="9"/>
      <c r="N21830" s="50"/>
      <c r="O21830" s="50"/>
      <c r="P21830" s="50"/>
      <c r="Q21830" s="50" t="s">
        <v>368</v>
      </c>
      <c r="R21830" s="9" t="s">
        <v>368</v>
      </c>
      <c r="S21830" s="50" t="s">
        <v>368</v>
      </c>
      <c r="T21830" s="9" t="s">
        <v>368</v>
      </c>
      <c r="U21830" s="9" t="s">
        <v>368</v>
      </c>
    </row>
    <row r="21831">
      <c r="F21831" s="9"/>
      <c r="N21831" s="50"/>
      <c r="O21831" s="50"/>
      <c r="P21831" s="50"/>
      <c r="Q21831" s="50" t="s">
        <v>368</v>
      </c>
      <c r="R21831" s="9" t="s">
        <v>368</v>
      </c>
      <c r="S21831" s="50" t="s">
        <v>368</v>
      </c>
      <c r="T21831" s="9" t="s">
        <v>368</v>
      </c>
      <c r="U21831" s="9" t="s">
        <v>368</v>
      </c>
    </row>
    <row r="21832">
      <c r="F21832" s="9"/>
      <c r="N21832" s="50"/>
      <c r="O21832" s="50"/>
      <c r="P21832" s="50"/>
      <c r="Q21832" s="50" t="s">
        <v>368</v>
      </c>
      <c r="R21832" s="9" t="s">
        <v>368</v>
      </c>
      <c r="S21832" s="50" t="s">
        <v>368</v>
      </c>
      <c r="T21832" s="9" t="s">
        <v>368</v>
      </c>
      <c r="U21832" s="9" t="s">
        <v>368</v>
      </c>
    </row>
    <row r="21833">
      <c r="F21833" s="9"/>
      <c r="N21833" s="50"/>
      <c r="O21833" s="50"/>
      <c r="P21833" s="50"/>
      <c r="Q21833" s="50" t="s">
        <v>368</v>
      </c>
      <c r="R21833" s="9" t="s">
        <v>368</v>
      </c>
      <c r="S21833" s="50" t="s">
        <v>368</v>
      </c>
      <c r="T21833" s="9" t="s">
        <v>368</v>
      </c>
      <c r="U21833" s="9" t="s">
        <v>368</v>
      </c>
    </row>
    <row r="21834">
      <c r="F21834" s="9"/>
      <c r="N21834" s="50"/>
      <c r="O21834" s="50"/>
      <c r="P21834" s="50"/>
      <c r="Q21834" s="50" t="s">
        <v>368</v>
      </c>
      <c r="R21834" s="9" t="s">
        <v>368</v>
      </c>
      <c r="S21834" s="50" t="s">
        <v>368</v>
      </c>
      <c r="T21834" s="9" t="s">
        <v>368</v>
      </c>
      <c r="U21834" s="9" t="s">
        <v>368</v>
      </c>
    </row>
    <row r="21835">
      <c r="F21835" s="9"/>
      <c r="N21835" s="50"/>
      <c r="O21835" s="50"/>
      <c r="P21835" s="50"/>
      <c r="Q21835" s="50" t="s">
        <v>368</v>
      </c>
      <c r="R21835" s="9" t="s">
        <v>368</v>
      </c>
      <c r="S21835" s="50" t="s">
        <v>368</v>
      </c>
      <c r="T21835" s="9" t="s">
        <v>368</v>
      </c>
      <c r="U21835" s="9" t="s">
        <v>368</v>
      </c>
    </row>
    <row r="21836">
      <c r="F21836" s="9"/>
      <c r="N21836" s="50"/>
      <c r="O21836" s="50"/>
      <c r="P21836" s="50"/>
      <c r="Q21836" s="50" t="s">
        <v>368</v>
      </c>
      <c r="R21836" s="9" t="s">
        <v>368</v>
      </c>
      <c r="S21836" s="50" t="s">
        <v>368</v>
      </c>
      <c r="T21836" s="9" t="s">
        <v>368</v>
      </c>
      <c r="U21836" s="9" t="s">
        <v>368</v>
      </c>
    </row>
    <row r="21837">
      <c r="F21837" s="9"/>
      <c r="N21837" s="50"/>
      <c r="O21837" s="50"/>
      <c r="P21837" s="50"/>
      <c r="Q21837" s="50" t="s">
        <v>368</v>
      </c>
      <c r="R21837" s="9" t="s">
        <v>368</v>
      </c>
      <c r="S21837" s="50" t="s">
        <v>368</v>
      </c>
      <c r="T21837" s="9" t="s">
        <v>368</v>
      </c>
      <c r="U21837" s="9" t="s">
        <v>368</v>
      </c>
    </row>
    <row r="21838">
      <c r="F21838" s="9"/>
      <c r="N21838" s="50"/>
      <c r="O21838" s="50"/>
      <c r="P21838" s="50"/>
      <c r="Q21838" s="50" t="s">
        <v>368</v>
      </c>
      <c r="R21838" s="9" t="s">
        <v>368</v>
      </c>
      <c r="S21838" s="50" t="s">
        <v>368</v>
      </c>
      <c r="T21838" s="9" t="s">
        <v>368</v>
      </c>
      <c r="U21838" s="9" t="s">
        <v>368</v>
      </c>
    </row>
    <row r="21839">
      <c r="F21839" s="9"/>
      <c r="N21839" s="50"/>
      <c r="O21839" s="50"/>
      <c r="P21839" s="50"/>
      <c r="Q21839" s="50" t="s">
        <v>368</v>
      </c>
      <c r="R21839" s="9" t="s">
        <v>368</v>
      </c>
      <c r="S21839" s="50" t="s">
        <v>368</v>
      </c>
      <c r="T21839" s="9" t="s">
        <v>368</v>
      </c>
      <c r="U21839" s="9" t="s">
        <v>368</v>
      </c>
    </row>
    <row r="21840">
      <c r="F21840" s="9"/>
      <c r="N21840" s="50"/>
      <c r="O21840" s="50"/>
      <c r="P21840" s="50"/>
      <c r="Q21840" s="50" t="s">
        <v>368</v>
      </c>
      <c r="R21840" s="9" t="s">
        <v>368</v>
      </c>
      <c r="S21840" s="50" t="s">
        <v>368</v>
      </c>
      <c r="T21840" s="9" t="s">
        <v>368</v>
      </c>
      <c r="U21840" s="9" t="s">
        <v>368</v>
      </c>
    </row>
    <row r="21841">
      <c r="F21841" s="9"/>
      <c r="N21841" s="50"/>
      <c r="O21841" s="50"/>
      <c r="P21841" s="50"/>
      <c r="Q21841" s="50" t="s">
        <v>368</v>
      </c>
      <c r="R21841" s="9" t="s">
        <v>368</v>
      </c>
      <c r="S21841" s="50" t="s">
        <v>368</v>
      </c>
      <c r="T21841" s="9" t="s">
        <v>368</v>
      </c>
      <c r="U21841" s="9" t="s">
        <v>368</v>
      </c>
    </row>
    <row r="21842">
      <c r="F21842" s="9"/>
      <c r="N21842" s="50"/>
      <c r="O21842" s="50"/>
      <c r="P21842" s="50"/>
      <c r="Q21842" s="50" t="s">
        <v>368</v>
      </c>
      <c r="R21842" s="9" t="s">
        <v>368</v>
      </c>
      <c r="S21842" s="50" t="s">
        <v>368</v>
      </c>
      <c r="T21842" s="9" t="s">
        <v>368</v>
      </c>
      <c r="U21842" s="9" t="s">
        <v>368</v>
      </c>
    </row>
    <row r="21843">
      <c r="F21843" s="9"/>
      <c r="N21843" s="50"/>
      <c r="O21843" s="50"/>
      <c r="P21843" s="50"/>
      <c r="Q21843" s="50" t="s">
        <v>368</v>
      </c>
      <c r="R21843" s="9" t="s">
        <v>368</v>
      </c>
      <c r="S21843" s="50" t="s">
        <v>368</v>
      </c>
      <c r="T21843" s="9" t="s">
        <v>368</v>
      </c>
      <c r="U21843" s="9" t="s">
        <v>368</v>
      </c>
    </row>
    <row r="21844">
      <c r="F21844" s="9"/>
      <c r="N21844" s="50"/>
      <c r="O21844" s="50"/>
      <c r="P21844" s="50"/>
      <c r="Q21844" s="50" t="s">
        <v>368</v>
      </c>
      <c r="R21844" s="9" t="s">
        <v>368</v>
      </c>
      <c r="S21844" s="50" t="s">
        <v>368</v>
      </c>
      <c r="T21844" s="9" t="s">
        <v>368</v>
      </c>
      <c r="U21844" s="9" t="s">
        <v>368</v>
      </c>
    </row>
    <row r="21845">
      <c r="F21845" s="9"/>
      <c r="N21845" s="50"/>
      <c r="O21845" s="50"/>
      <c r="P21845" s="50"/>
      <c r="Q21845" s="50" t="s">
        <v>368</v>
      </c>
      <c r="R21845" s="9" t="s">
        <v>368</v>
      </c>
      <c r="S21845" s="50" t="s">
        <v>368</v>
      </c>
      <c r="T21845" s="9" t="s">
        <v>368</v>
      </c>
      <c r="U21845" s="9" t="s">
        <v>368</v>
      </c>
    </row>
    <row r="21846">
      <c r="F21846" s="9"/>
      <c r="N21846" s="50"/>
      <c r="O21846" s="50"/>
      <c r="P21846" s="50"/>
      <c r="Q21846" s="50" t="s">
        <v>368</v>
      </c>
      <c r="R21846" s="9" t="s">
        <v>368</v>
      </c>
      <c r="S21846" s="50" t="s">
        <v>368</v>
      </c>
      <c r="T21846" s="9" t="s">
        <v>368</v>
      </c>
      <c r="U21846" s="9" t="s">
        <v>368</v>
      </c>
    </row>
    <row r="21847">
      <c r="F21847" s="9"/>
      <c r="N21847" s="50"/>
      <c r="O21847" s="50"/>
      <c r="P21847" s="50"/>
      <c r="Q21847" s="50" t="s">
        <v>368</v>
      </c>
      <c r="R21847" s="9" t="s">
        <v>368</v>
      </c>
      <c r="S21847" s="50" t="s">
        <v>368</v>
      </c>
      <c r="T21847" s="9" t="s">
        <v>368</v>
      </c>
      <c r="U21847" s="9" t="s">
        <v>368</v>
      </c>
    </row>
    <row r="21848">
      <c r="F21848" s="9"/>
      <c r="N21848" s="50"/>
      <c r="O21848" s="50"/>
      <c r="P21848" s="50"/>
      <c r="Q21848" s="50" t="s">
        <v>368</v>
      </c>
      <c r="R21848" s="9" t="s">
        <v>368</v>
      </c>
      <c r="S21848" s="50" t="s">
        <v>368</v>
      </c>
      <c r="T21848" s="9" t="s">
        <v>368</v>
      </c>
      <c r="U21848" s="9" t="s">
        <v>368</v>
      </c>
    </row>
    <row r="21849">
      <c r="F21849" s="9"/>
      <c r="N21849" s="50"/>
      <c r="O21849" s="50"/>
      <c r="P21849" s="50"/>
      <c r="Q21849" s="50" t="s">
        <v>368</v>
      </c>
      <c r="R21849" s="9" t="s">
        <v>368</v>
      </c>
      <c r="S21849" s="50" t="s">
        <v>368</v>
      </c>
      <c r="T21849" s="9" t="s">
        <v>368</v>
      </c>
      <c r="U21849" s="9" t="s">
        <v>368</v>
      </c>
    </row>
    <row r="21850">
      <c r="F21850" s="9"/>
      <c r="N21850" s="50"/>
      <c r="O21850" s="50"/>
      <c r="P21850" s="50"/>
      <c r="Q21850" s="50" t="s">
        <v>368</v>
      </c>
      <c r="R21850" s="9" t="s">
        <v>368</v>
      </c>
      <c r="S21850" s="50" t="s">
        <v>368</v>
      </c>
      <c r="T21850" s="9" t="s">
        <v>368</v>
      </c>
      <c r="U21850" s="9" t="s">
        <v>368</v>
      </c>
    </row>
    <row r="21851">
      <c r="F21851" s="9"/>
      <c r="N21851" s="50"/>
      <c r="O21851" s="50"/>
      <c r="P21851" s="50"/>
      <c r="Q21851" s="50" t="s">
        <v>368</v>
      </c>
      <c r="R21851" s="9" t="s">
        <v>368</v>
      </c>
      <c r="S21851" s="50" t="s">
        <v>368</v>
      </c>
      <c r="T21851" s="9" t="s">
        <v>368</v>
      </c>
      <c r="U21851" s="9" t="s">
        <v>368</v>
      </c>
    </row>
    <row r="21852">
      <c r="F21852" s="9"/>
      <c r="N21852" s="50"/>
      <c r="O21852" s="50"/>
      <c r="P21852" s="50"/>
      <c r="Q21852" s="50" t="s">
        <v>368</v>
      </c>
      <c r="R21852" s="9" t="s">
        <v>368</v>
      </c>
      <c r="S21852" s="50" t="s">
        <v>368</v>
      </c>
      <c r="T21852" s="9" t="s">
        <v>368</v>
      </c>
      <c r="U21852" s="9" t="s">
        <v>368</v>
      </c>
    </row>
    <row r="21853">
      <c r="F21853" s="9"/>
      <c r="N21853" s="50"/>
      <c r="O21853" s="50"/>
      <c r="P21853" s="50"/>
      <c r="Q21853" s="50" t="s">
        <v>368</v>
      </c>
      <c r="R21853" s="9" t="s">
        <v>368</v>
      </c>
      <c r="S21853" s="50" t="s">
        <v>368</v>
      </c>
      <c r="T21853" s="9" t="s">
        <v>368</v>
      </c>
      <c r="U21853" s="9" t="s">
        <v>368</v>
      </c>
    </row>
    <row r="21854">
      <c r="F21854" s="9"/>
      <c r="N21854" s="50"/>
      <c r="O21854" s="50"/>
      <c r="P21854" s="50"/>
      <c r="Q21854" s="50" t="s">
        <v>368</v>
      </c>
      <c r="R21854" s="9" t="s">
        <v>368</v>
      </c>
      <c r="S21854" s="50" t="s">
        <v>368</v>
      </c>
      <c r="T21854" s="9" t="s">
        <v>368</v>
      </c>
      <c r="U21854" s="9" t="s">
        <v>368</v>
      </c>
    </row>
    <row r="21855">
      <c r="F21855" s="9"/>
      <c r="N21855" s="50"/>
      <c r="O21855" s="50"/>
      <c r="P21855" s="50"/>
      <c r="Q21855" s="50" t="s">
        <v>368</v>
      </c>
      <c r="R21855" s="9" t="s">
        <v>368</v>
      </c>
      <c r="S21855" s="50" t="s">
        <v>368</v>
      </c>
      <c r="T21855" s="9" t="s">
        <v>368</v>
      </c>
      <c r="U21855" s="9" t="s">
        <v>368</v>
      </c>
    </row>
    <row r="21856">
      <c r="F21856" s="9"/>
      <c r="N21856" s="50"/>
      <c r="O21856" s="50"/>
      <c r="P21856" s="50"/>
      <c r="Q21856" s="50" t="s">
        <v>368</v>
      </c>
      <c r="R21856" s="9" t="s">
        <v>368</v>
      </c>
      <c r="S21856" s="50" t="s">
        <v>368</v>
      </c>
      <c r="T21856" s="9" t="s">
        <v>368</v>
      </c>
      <c r="U21856" s="9" t="s">
        <v>368</v>
      </c>
    </row>
    <row r="21857">
      <c r="F21857" s="9"/>
      <c r="N21857" s="50"/>
      <c r="O21857" s="50"/>
      <c r="P21857" s="50"/>
      <c r="Q21857" s="50" t="s">
        <v>368</v>
      </c>
      <c r="R21857" s="9" t="s">
        <v>368</v>
      </c>
      <c r="S21857" s="50" t="s">
        <v>368</v>
      </c>
      <c r="T21857" s="9" t="s">
        <v>368</v>
      </c>
      <c r="U21857" s="9" t="s">
        <v>368</v>
      </c>
    </row>
    <row r="21858">
      <c r="F21858" s="9"/>
      <c r="N21858" s="50"/>
      <c r="O21858" s="50"/>
      <c r="P21858" s="50"/>
      <c r="Q21858" s="50" t="s">
        <v>368</v>
      </c>
      <c r="R21858" s="9" t="s">
        <v>368</v>
      </c>
      <c r="S21858" s="50" t="s">
        <v>368</v>
      </c>
      <c r="T21858" s="9" t="s">
        <v>368</v>
      </c>
      <c r="U21858" s="9" t="s">
        <v>368</v>
      </c>
    </row>
    <row r="21859">
      <c r="F21859" s="9"/>
      <c r="N21859" s="50"/>
      <c r="O21859" s="50"/>
      <c r="P21859" s="50"/>
      <c r="Q21859" s="50" t="s">
        <v>368</v>
      </c>
      <c r="R21859" s="9" t="s">
        <v>368</v>
      </c>
      <c r="S21859" s="50" t="s">
        <v>368</v>
      </c>
      <c r="T21859" s="9" t="s">
        <v>368</v>
      </c>
      <c r="U21859" s="9" t="s">
        <v>368</v>
      </c>
    </row>
    <row r="21860">
      <c r="F21860" s="9"/>
      <c r="N21860" s="50"/>
      <c r="O21860" s="50"/>
      <c r="P21860" s="50"/>
      <c r="Q21860" s="50" t="s">
        <v>368</v>
      </c>
      <c r="R21860" s="9" t="s">
        <v>368</v>
      </c>
      <c r="S21860" s="50" t="s">
        <v>368</v>
      </c>
      <c r="T21860" s="9" t="s">
        <v>368</v>
      </c>
      <c r="U21860" s="9" t="s">
        <v>368</v>
      </c>
    </row>
    <row r="21861">
      <c r="F21861" s="9"/>
      <c r="N21861" s="50"/>
      <c r="O21861" s="50"/>
      <c r="P21861" s="50"/>
      <c r="Q21861" s="50" t="s">
        <v>368</v>
      </c>
      <c r="R21861" s="9" t="s">
        <v>368</v>
      </c>
      <c r="S21861" s="50" t="s">
        <v>368</v>
      </c>
      <c r="T21861" s="9" t="s">
        <v>368</v>
      </c>
      <c r="U21861" s="9" t="s">
        <v>368</v>
      </c>
    </row>
    <row r="21862">
      <c r="F21862" s="9"/>
      <c r="N21862" s="50"/>
      <c r="O21862" s="50"/>
      <c r="P21862" s="50"/>
      <c r="Q21862" s="50" t="s">
        <v>368</v>
      </c>
      <c r="R21862" s="9" t="s">
        <v>368</v>
      </c>
      <c r="S21862" s="50" t="s">
        <v>368</v>
      </c>
      <c r="T21862" s="9" t="s">
        <v>368</v>
      </c>
      <c r="U21862" s="9" t="s">
        <v>368</v>
      </c>
    </row>
    <row r="21863">
      <c r="F21863" s="9"/>
      <c r="N21863" s="50"/>
      <c r="O21863" s="50"/>
      <c r="P21863" s="50"/>
      <c r="Q21863" s="50" t="s">
        <v>368</v>
      </c>
      <c r="R21863" s="9" t="s">
        <v>368</v>
      </c>
      <c r="S21863" s="50" t="s">
        <v>368</v>
      </c>
      <c r="T21863" s="9" t="s">
        <v>368</v>
      </c>
      <c r="U21863" s="9" t="s">
        <v>368</v>
      </c>
    </row>
    <row r="21864">
      <c r="F21864" s="9"/>
      <c r="N21864" s="50"/>
      <c r="O21864" s="50"/>
      <c r="P21864" s="50"/>
      <c r="Q21864" s="50" t="s">
        <v>368</v>
      </c>
      <c r="R21864" s="9" t="s">
        <v>368</v>
      </c>
      <c r="S21864" s="50" t="s">
        <v>368</v>
      </c>
      <c r="T21864" s="9" t="s">
        <v>368</v>
      </c>
      <c r="U21864" s="9" t="s">
        <v>368</v>
      </c>
    </row>
    <row r="21865">
      <c r="F21865" s="9"/>
      <c r="N21865" s="50"/>
      <c r="O21865" s="50"/>
      <c r="P21865" s="50"/>
      <c r="Q21865" s="50" t="s">
        <v>368</v>
      </c>
      <c r="R21865" s="9" t="s">
        <v>368</v>
      </c>
      <c r="S21865" s="50" t="s">
        <v>368</v>
      </c>
      <c r="T21865" s="9" t="s">
        <v>368</v>
      </c>
      <c r="U21865" s="9" t="s">
        <v>368</v>
      </c>
    </row>
    <row r="21866">
      <c r="F21866" s="9"/>
      <c r="N21866" s="50"/>
      <c r="O21866" s="50"/>
      <c r="P21866" s="50"/>
      <c r="Q21866" s="50" t="s">
        <v>368</v>
      </c>
      <c r="R21866" s="9" t="s">
        <v>368</v>
      </c>
      <c r="S21866" s="50" t="s">
        <v>368</v>
      </c>
      <c r="T21866" s="9" t="s">
        <v>368</v>
      </c>
      <c r="U21866" s="9" t="s">
        <v>368</v>
      </c>
    </row>
    <row r="21867">
      <c r="F21867" s="9"/>
      <c r="N21867" s="50"/>
      <c r="O21867" s="50"/>
      <c r="P21867" s="50"/>
      <c r="Q21867" s="50" t="s">
        <v>368</v>
      </c>
      <c r="R21867" s="9" t="s">
        <v>368</v>
      </c>
      <c r="S21867" s="50" t="s">
        <v>368</v>
      </c>
      <c r="T21867" s="9" t="s">
        <v>368</v>
      </c>
      <c r="U21867" s="9" t="s">
        <v>368</v>
      </c>
    </row>
    <row r="21868">
      <c r="F21868" s="9"/>
      <c r="N21868" s="50"/>
      <c r="O21868" s="50"/>
      <c r="P21868" s="50"/>
      <c r="Q21868" s="50" t="s">
        <v>368</v>
      </c>
      <c r="R21868" s="9" t="s">
        <v>368</v>
      </c>
      <c r="S21868" s="50" t="s">
        <v>368</v>
      </c>
      <c r="T21868" s="9" t="s">
        <v>368</v>
      </c>
      <c r="U21868" s="9" t="s">
        <v>368</v>
      </c>
    </row>
    <row r="21869">
      <c r="F21869" s="9"/>
      <c r="N21869" s="50"/>
      <c r="O21869" s="50"/>
      <c r="P21869" s="50"/>
      <c r="Q21869" s="50" t="s">
        <v>368</v>
      </c>
      <c r="R21869" s="9" t="s">
        <v>368</v>
      </c>
      <c r="S21869" s="50" t="s">
        <v>368</v>
      </c>
      <c r="T21869" s="9" t="s">
        <v>368</v>
      </c>
      <c r="U21869" s="9" t="s">
        <v>368</v>
      </c>
    </row>
    <row r="21870">
      <c r="F21870" s="9"/>
      <c r="N21870" s="50"/>
      <c r="O21870" s="50"/>
      <c r="P21870" s="50"/>
      <c r="Q21870" s="50" t="s">
        <v>368</v>
      </c>
      <c r="R21870" s="9" t="s">
        <v>368</v>
      </c>
      <c r="S21870" s="50" t="s">
        <v>368</v>
      </c>
      <c r="T21870" s="9" t="s">
        <v>368</v>
      </c>
      <c r="U21870" s="9" t="s">
        <v>368</v>
      </c>
    </row>
    <row r="21871">
      <c r="F21871" s="9"/>
      <c r="N21871" s="50"/>
      <c r="O21871" s="50"/>
      <c r="P21871" s="50"/>
      <c r="Q21871" s="50" t="s">
        <v>368</v>
      </c>
      <c r="R21871" s="9" t="s">
        <v>368</v>
      </c>
      <c r="S21871" s="50" t="s">
        <v>368</v>
      </c>
      <c r="T21871" s="9" t="s">
        <v>368</v>
      </c>
      <c r="U21871" s="9" t="s">
        <v>368</v>
      </c>
    </row>
    <row r="21872">
      <c r="F21872" s="9"/>
      <c r="N21872" s="50"/>
      <c r="O21872" s="50"/>
      <c r="P21872" s="50"/>
      <c r="Q21872" s="50" t="s">
        <v>368</v>
      </c>
      <c r="R21872" s="9" t="s">
        <v>368</v>
      </c>
      <c r="S21872" s="50" t="s">
        <v>368</v>
      </c>
      <c r="T21872" s="9" t="s">
        <v>368</v>
      </c>
      <c r="U21872" s="9" t="s">
        <v>368</v>
      </c>
    </row>
    <row r="21873">
      <c r="F21873" s="9"/>
      <c r="N21873" s="50"/>
      <c r="O21873" s="50"/>
      <c r="P21873" s="50"/>
      <c r="Q21873" s="50" t="s">
        <v>368</v>
      </c>
      <c r="R21873" s="9" t="s">
        <v>368</v>
      </c>
      <c r="S21873" s="50" t="s">
        <v>368</v>
      </c>
      <c r="T21873" s="9" t="s">
        <v>368</v>
      </c>
      <c r="U21873" s="9" t="s">
        <v>368</v>
      </c>
    </row>
    <row r="21874">
      <c r="F21874" s="9"/>
      <c r="N21874" s="50"/>
      <c r="O21874" s="50"/>
      <c r="P21874" s="50"/>
      <c r="Q21874" s="50" t="s">
        <v>368</v>
      </c>
      <c r="R21874" s="9" t="s">
        <v>368</v>
      </c>
      <c r="S21874" s="50" t="s">
        <v>368</v>
      </c>
      <c r="T21874" s="9" t="s">
        <v>368</v>
      </c>
      <c r="U21874" s="9" t="s">
        <v>368</v>
      </c>
    </row>
    <row r="21875">
      <c r="F21875" s="9"/>
      <c r="N21875" s="50"/>
      <c r="O21875" s="50"/>
      <c r="P21875" s="50"/>
      <c r="Q21875" s="50" t="s">
        <v>368</v>
      </c>
      <c r="R21875" s="9" t="s">
        <v>368</v>
      </c>
      <c r="S21875" s="50" t="s">
        <v>368</v>
      </c>
      <c r="T21875" s="9" t="s">
        <v>368</v>
      </c>
      <c r="U21875" s="9" t="s">
        <v>368</v>
      </c>
    </row>
    <row r="21876">
      <c r="F21876" s="9"/>
      <c r="N21876" s="50"/>
      <c r="O21876" s="50"/>
      <c r="P21876" s="50"/>
      <c r="Q21876" s="50" t="s">
        <v>368</v>
      </c>
      <c r="R21876" s="9" t="s">
        <v>368</v>
      </c>
      <c r="S21876" s="50" t="s">
        <v>368</v>
      </c>
      <c r="T21876" s="9" t="s">
        <v>368</v>
      </c>
      <c r="U21876" s="9" t="s">
        <v>368</v>
      </c>
    </row>
    <row r="21877">
      <c r="F21877" s="9"/>
      <c r="N21877" s="50"/>
      <c r="O21877" s="50"/>
      <c r="P21877" s="50"/>
      <c r="Q21877" s="50" t="s">
        <v>368</v>
      </c>
      <c r="R21877" s="9" t="s">
        <v>368</v>
      </c>
      <c r="S21877" s="50" t="s">
        <v>368</v>
      </c>
      <c r="T21877" s="9" t="s">
        <v>368</v>
      </c>
      <c r="U21877" s="9" t="s">
        <v>368</v>
      </c>
    </row>
    <row r="21878">
      <c r="F21878" s="9"/>
      <c r="N21878" s="50"/>
      <c r="O21878" s="50"/>
      <c r="P21878" s="50"/>
      <c r="Q21878" s="50" t="s">
        <v>368</v>
      </c>
      <c r="R21878" s="9" t="s">
        <v>368</v>
      </c>
      <c r="S21878" s="50" t="s">
        <v>368</v>
      </c>
      <c r="T21878" s="9" t="s">
        <v>368</v>
      </c>
      <c r="U21878" s="9" t="s">
        <v>368</v>
      </c>
    </row>
    <row r="21879">
      <c r="F21879" s="9"/>
      <c r="N21879" s="50"/>
      <c r="O21879" s="50"/>
      <c r="P21879" s="50"/>
      <c r="Q21879" s="50" t="s">
        <v>368</v>
      </c>
      <c r="R21879" s="9" t="s">
        <v>368</v>
      </c>
      <c r="S21879" s="50" t="s">
        <v>368</v>
      </c>
      <c r="T21879" s="9" t="s">
        <v>368</v>
      </c>
      <c r="U21879" s="9" t="s">
        <v>368</v>
      </c>
    </row>
    <row r="21880">
      <c r="F21880" s="9"/>
      <c r="N21880" s="50"/>
      <c r="O21880" s="50"/>
      <c r="P21880" s="50"/>
      <c r="Q21880" s="50" t="s">
        <v>368</v>
      </c>
      <c r="R21880" s="9" t="s">
        <v>368</v>
      </c>
      <c r="S21880" s="50" t="s">
        <v>368</v>
      </c>
      <c r="T21880" s="9" t="s">
        <v>368</v>
      </c>
      <c r="U21880" s="9" t="s">
        <v>368</v>
      </c>
    </row>
    <row r="21881">
      <c r="F21881" s="9"/>
      <c r="N21881" s="50"/>
      <c r="O21881" s="50"/>
      <c r="P21881" s="50"/>
      <c r="Q21881" s="50" t="s">
        <v>368</v>
      </c>
      <c r="R21881" s="9" t="s">
        <v>368</v>
      </c>
      <c r="S21881" s="50" t="s">
        <v>368</v>
      </c>
      <c r="T21881" s="9" t="s">
        <v>368</v>
      </c>
      <c r="U21881" s="9" t="s">
        <v>368</v>
      </c>
    </row>
    <row r="21882">
      <c r="F21882" s="9"/>
      <c r="N21882" s="50"/>
      <c r="O21882" s="50"/>
      <c r="P21882" s="50"/>
      <c r="Q21882" s="50" t="s">
        <v>368</v>
      </c>
      <c r="R21882" s="9" t="s">
        <v>368</v>
      </c>
      <c r="S21882" s="50" t="s">
        <v>368</v>
      </c>
      <c r="T21882" s="9" t="s">
        <v>368</v>
      </c>
      <c r="U21882" s="9" t="s">
        <v>368</v>
      </c>
    </row>
    <row r="21883">
      <c r="F21883" s="9"/>
      <c r="N21883" s="50"/>
      <c r="O21883" s="50"/>
      <c r="P21883" s="50"/>
      <c r="Q21883" s="50" t="s">
        <v>368</v>
      </c>
      <c r="R21883" s="9" t="s">
        <v>368</v>
      </c>
      <c r="S21883" s="50" t="s">
        <v>368</v>
      </c>
      <c r="T21883" s="9" t="s">
        <v>368</v>
      </c>
      <c r="U21883" s="9" t="s">
        <v>368</v>
      </c>
    </row>
    <row r="21884">
      <c r="F21884" s="9"/>
      <c r="N21884" s="50"/>
      <c r="O21884" s="50"/>
      <c r="P21884" s="50"/>
      <c r="Q21884" s="50" t="s">
        <v>368</v>
      </c>
      <c r="R21884" s="9" t="s">
        <v>368</v>
      </c>
      <c r="S21884" s="50" t="s">
        <v>368</v>
      </c>
      <c r="T21884" s="9" t="s">
        <v>368</v>
      </c>
      <c r="U21884" s="9" t="s">
        <v>368</v>
      </c>
    </row>
    <row r="21885">
      <c r="F21885" s="9"/>
      <c r="N21885" s="50"/>
      <c r="O21885" s="50"/>
      <c r="P21885" s="50"/>
      <c r="Q21885" s="50" t="s">
        <v>368</v>
      </c>
      <c r="R21885" s="9" t="s">
        <v>368</v>
      </c>
      <c r="S21885" s="50" t="s">
        <v>368</v>
      </c>
      <c r="T21885" s="9" t="s">
        <v>368</v>
      </c>
      <c r="U21885" s="9" t="s">
        <v>368</v>
      </c>
    </row>
    <row r="21886">
      <c r="F21886" s="9"/>
      <c r="N21886" s="50"/>
      <c r="O21886" s="50"/>
      <c r="P21886" s="50"/>
      <c r="Q21886" s="50" t="s">
        <v>368</v>
      </c>
      <c r="R21886" s="9" t="s">
        <v>368</v>
      </c>
      <c r="S21886" s="50" t="s">
        <v>368</v>
      </c>
      <c r="T21886" s="9" t="s">
        <v>368</v>
      </c>
      <c r="U21886" s="9" t="s">
        <v>368</v>
      </c>
    </row>
    <row r="21887">
      <c r="F21887" s="9"/>
      <c r="N21887" s="50"/>
      <c r="O21887" s="50"/>
      <c r="P21887" s="50"/>
      <c r="Q21887" s="50" t="s">
        <v>368</v>
      </c>
      <c r="R21887" s="9" t="s">
        <v>368</v>
      </c>
      <c r="S21887" s="50" t="s">
        <v>368</v>
      </c>
      <c r="T21887" s="9" t="s">
        <v>368</v>
      </c>
      <c r="U21887" s="9" t="s">
        <v>368</v>
      </c>
    </row>
    <row r="21888">
      <c r="F21888" s="9"/>
      <c r="N21888" s="50"/>
      <c r="O21888" s="50"/>
      <c r="P21888" s="50"/>
      <c r="Q21888" s="50" t="s">
        <v>368</v>
      </c>
      <c r="R21888" s="9" t="s">
        <v>368</v>
      </c>
      <c r="S21888" s="50" t="s">
        <v>368</v>
      </c>
      <c r="T21888" s="9" t="s">
        <v>368</v>
      </c>
      <c r="U21888" s="9" t="s">
        <v>368</v>
      </c>
    </row>
    <row r="21889">
      <c r="F21889" s="9"/>
      <c r="N21889" s="50"/>
      <c r="O21889" s="50"/>
      <c r="P21889" s="50"/>
      <c r="Q21889" s="50" t="s">
        <v>368</v>
      </c>
      <c r="R21889" s="9" t="s">
        <v>368</v>
      </c>
      <c r="S21889" s="50" t="s">
        <v>368</v>
      </c>
      <c r="T21889" s="9" t="s">
        <v>368</v>
      </c>
      <c r="U21889" s="9" t="s">
        <v>368</v>
      </c>
    </row>
    <row r="21890">
      <c r="F21890" s="9"/>
      <c r="N21890" s="50"/>
      <c r="O21890" s="50"/>
      <c r="P21890" s="50"/>
      <c r="Q21890" s="50" t="s">
        <v>368</v>
      </c>
      <c r="R21890" s="9" t="s">
        <v>368</v>
      </c>
      <c r="S21890" s="50" t="s">
        <v>368</v>
      </c>
      <c r="T21890" s="9" t="s">
        <v>368</v>
      </c>
      <c r="U21890" s="9" t="s">
        <v>368</v>
      </c>
    </row>
    <row r="21891">
      <c r="F21891" s="9"/>
      <c r="N21891" s="50"/>
      <c r="O21891" s="50"/>
      <c r="P21891" s="50"/>
      <c r="Q21891" s="50" t="s">
        <v>368</v>
      </c>
      <c r="R21891" s="9" t="s">
        <v>368</v>
      </c>
      <c r="S21891" s="50" t="s">
        <v>368</v>
      </c>
      <c r="T21891" s="9" t="s">
        <v>368</v>
      </c>
      <c r="U21891" s="9" t="s">
        <v>368</v>
      </c>
    </row>
    <row r="21892">
      <c r="F21892" s="9"/>
      <c r="N21892" s="50"/>
      <c r="O21892" s="50"/>
      <c r="P21892" s="50"/>
      <c r="Q21892" s="50" t="s">
        <v>368</v>
      </c>
      <c r="R21892" s="9" t="s">
        <v>368</v>
      </c>
      <c r="S21892" s="50" t="s">
        <v>368</v>
      </c>
      <c r="T21892" s="9" t="s">
        <v>368</v>
      </c>
      <c r="U21892" s="9" t="s">
        <v>368</v>
      </c>
    </row>
    <row r="21893">
      <c r="F21893" s="9"/>
      <c r="N21893" s="50"/>
      <c r="O21893" s="50"/>
      <c r="P21893" s="50"/>
      <c r="Q21893" s="50" t="s">
        <v>368</v>
      </c>
      <c r="R21893" s="9" t="s">
        <v>368</v>
      </c>
      <c r="S21893" s="50" t="s">
        <v>368</v>
      </c>
      <c r="T21893" s="9" t="s">
        <v>368</v>
      </c>
      <c r="U21893" s="9" t="s">
        <v>368</v>
      </c>
    </row>
    <row r="21894">
      <c r="F21894" s="9"/>
      <c r="N21894" s="50"/>
      <c r="O21894" s="50"/>
      <c r="P21894" s="50"/>
      <c r="Q21894" s="50" t="s">
        <v>368</v>
      </c>
      <c r="R21894" s="9" t="s">
        <v>368</v>
      </c>
      <c r="S21894" s="50" t="s">
        <v>368</v>
      </c>
      <c r="T21894" s="9" t="s">
        <v>368</v>
      </c>
      <c r="U21894" s="9" t="s">
        <v>368</v>
      </c>
    </row>
    <row r="21895">
      <c r="F21895" s="9"/>
      <c r="N21895" s="50"/>
      <c r="O21895" s="50"/>
      <c r="P21895" s="50"/>
      <c r="Q21895" s="50" t="s">
        <v>368</v>
      </c>
      <c r="R21895" s="9" t="s">
        <v>368</v>
      </c>
      <c r="S21895" s="50" t="s">
        <v>368</v>
      </c>
      <c r="T21895" s="9" t="s">
        <v>368</v>
      </c>
      <c r="U21895" s="9" t="s">
        <v>368</v>
      </c>
    </row>
    <row r="21896">
      <c r="F21896" s="9"/>
      <c r="N21896" s="50"/>
      <c r="O21896" s="50"/>
      <c r="P21896" s="50"/>
      <c r="Q21896" s="50" t="s">
        <v>368</v>
      </c>
      <c r="R21896" s="9" t="s">
        <v>368</v>
      </c>
      <c r="S21896" s="50" t="s">
        <v>368</v>
      </c>
      <c r="T21896" s="9" t="s">
        <v>368</v>
      </c>
      <c r="U21896" s="9" t="s">
        <v>368</v>
      </c>
    </row>
    <row r="21897">
      <c r="F21897" s="9"/>
      <c r="N21897" s="50"/>
      <c r="O21897" s="50"/>
      <c r="P21897" s="50"/>
      <c r="Q21897" s="50" t="s">
        <v>368</v>
      </c>
      <c r="R21897" s="9" t="s">
        <v>368</v>
      </c>
      <c r="S21897" s="50" t="s">
        <v>368</v>
      </c>
      <c r="T21897" s="9" t="s">
        <v>368</v>
      </c>
      <c r="U21897" s="9" t="s">
        <v>368</v>
      </c>
    </row>
    <row r="21898">
      <c r="F21898" s="9"/>
      <c r="N21898" s="50"/>
      <c r="O21898" s="50"/>
      <c r="P21898" s="50"/>
      <c r="Q21898" s="50" t="s">
        <v>368</v>
      </c>
      <c r="R21898" s="9" t="s">
        <v>368</v>
      </c>
      <c r="S21898" s="50" t="s">
        <v>368</v>
      </c>
      <c r="T21898" s="9" t="s">
        <v>368</v>
      </c>
      <c r="U21898" s="9" t="s">
        <v>368</v>
      </c>
    </row>
    <row r="21899">
      <c r="F21899" s="9"/>
      <c r="N21899" s="50"/>
      <c r="O21899" s="50"/>
      <c r="P21899" s="50"/>
      <c r="Q21899" s="50" t="s">
        <v>368</v>
      </c>
      <c r="R21899" s="9" t="s">
        <v>368</v>
      </c>
      <c r="S21899" s="50" t="s">
        <v>368</v>
      </c>
      <c r="T21899" s="9" t="s">
        <v>368</v>
      </c>
      <c r="U21899" s="9" t="s">
        <v>368</v>
      </c>
    </row>
    <row r="21900">
      <c r="F21900" s="9"/>
      <c r="N21900" s="50"/>
      <c r="O21900" s="50"/>
      <c r="P21900" s="50"/>
      <c r="Q21900" s="50" t="s">
        <v>368</v>
      </c>
      <c r="R21900" s="9" t="s">
        <v>368</v>
      </c>
      <c r="S21900" s="50" t="s">
        <v>368</v>
      </c>
      <c r="T21900" s="9" t="s">
        <v>368</v>
      </c>
      <c r="U21900" s="9" t="s">
        <v>368</v>
      </c>
    </row>
    <row r="21901">
      <c r="F21901" s="9"/>
      <c r="N21901" s="50"/>
      <c r="O21901" s="50"/>
      <c r="P21901" s="50"/>
      <c r="Q21901" s="50" t="s">
        <v>368</v>
      </c>
      <c r="R21901" s="9" t="s">
        <v>368</v>
      </c>
      <c r="S21901" s="50" t="s">
        <v>368</v>
      </c>
      <c r="T21901" s="9" t="s">
        <v>368</v>
      </c>
      <c r="U21901" s="9" t="s">
        <v>368</v>
      </c>
    </row>
    <row r="21902">
      <c r="F21902" s="9"/>
      <c r="N21902" s="50"/>
      <c r="O21902" s="50"/>
      <c r="P21902" s="50"/>
      <c r="Q21902" s="50" t="s">
        <v>368</v>
      </c>
      <c r="R21902" s="9" t="s">
        <v>368</v>
      </c>
      <c r="S21902" s="50" t="s">
        <v>368</v>
      </c>
      <c r="T21902" s="9" t="s">
        <v>368</v>
      </c>
      <c r="U21902" s="9" t="s">
        <v>368</v>
      </c>
    </row>
    <row r="21903">
      <c r="F21903" s="9"/>
      <c r="N21903" s="50"/>
      <c r="O21903" s="50"/>
      <c r="P21903" s="50"/>
      <c r="Q21903" s="50" t="s">
        <v>368</v>
      </c>
      <c r="R21903" s="9" t="s">
        <v>368</v>
      </c>
      <c r="S21903" s="50" t="s">
        <v>368</v>
      </c>
      <c r="T21903" s="9" t="s">
        <v>368</v>
      </c>
      <c r="U21903" s="9" t="s">
        <v>368</v>
      </c>
    </row>
    <row r="21904">
      <c r="F21904" s="9"/>
      <c r="N21904" s="50"/>
      <c r="O21904" s="50"/>
      <c r="P21904" s="50"/>
      <c r="Q21904" s="50" t="s">
        <v>368</v>
      </c>
      <c r="R21904" s="9" t="s">
        <v>368</v>
      </c>
      <c r="S21904" s="50" t="s">
        <v>368</v>
      </c>
      <c r="T21904" s="9" t="s">
        <v>368</v>
      </c>
      <c r="U21904" s="9" t="s">
        <v>368</v>
      </c>
    </row>
    <row r="21905">
      <c r="F21905" s="9"/>
      <c r="N21905" s="50"/>
      <c r="O21905" s="50"/>
      <c r="P21905" s="50"/>
      <c r="Q21905" s="50" t="s">
        <v>368</v>
      </c>
      <c r="R21905" s="9" t="s">
        <v>368</v>
      </c>
      <c r="S21905" s="50" t="s">
        <v>368</v>
      </c>
      <c r="T21905" s="9" t="s">
        <v>368</v>
      </c>
      <c r="U21905" s="9" t="s">
        <v>368</v>
      </c>
    </row>
    <row r="21906">
      <c r="F21906" s="9"/>
      <c r="N21906" s="50"/>
      <c r="O21906" s="50"/>
      <c r="P21906" s="50"/>
      <c r="Q21906" s="50" t="s">
        <v>368</v>
      </c>
      <c r="R21906" s="9" t="s">
        <v>368</v>
      </c>
      <c r="S21906" s="50" t="s">
        <v>368</v>
      </c>
      <c r="T21906" s="9" t="s">
        <v>368</v>
      </c>
      <c r="U21906" s="9" t="s">
        <v>368</v>
      </c>
    </row>
    <row r="21907">
      <c r="F21907" s="9"/>
      <c r="N21907" s="50"/>
      <c r="O21907" s="50"/>
      <c r="P21907" s="50"/>
      <c r="Q21907" s="50" t="s">
        <v>368</v>
      </c>
      <c r="R21907" s="9" t="s">
        <v>368</v>
      </c>
      <c r="S21907" s="50" t="s">
        <v>368</v>
      </c>
      <c r="T21907" s="9" t="s">
        <v>368</v>
      </c>
      <c r="U21907" s="9" t="s">
        <v>368</v>
      </c>
    </row>
    <row r="21908">
      <c r="F21908" s="9"/>
      <c r="N21908" s="50"/>
      <c r="O21908" s="50"/>
      <c r="P21908" s="50"/>
      <c r="Q21908" s="50" t="s">
        <v>368</v>
      </c>
      <c r="R21908" s="9" t="s">
        <v>368</v>
      </c>
      <c r="S21908" s="50" t="s">
        <v>368</v>
      </c>
      <c r="T21908" s="9" t="s">
        <v>368</v>
      </c>
      <c r="U21908" s="9" t="s">
        <v>368</v>
      </c>
    </row>
    <row r="21909">
      <c r="F21909" s="9"/>
      <c r="N21909" s="50"/>
      <c r="O21909" s="50"/>
      <c r="P21909" s="50"/>
      <c r="Q21909" s="50" t="s">
        <v>368</v>
      </c>
      <c r="R21909" s="9" t="s">
        <v>368</v>
      </c>
      <c r="S21909" s="50" t="s">
        <v>368</v>
      </c>
      <c r="T21909" s="9" t="s">
        <v>368</v>
      </c>
      <c r="U21909" s="9" t="s">
        <v>368</v>
      </c>
    </row>
    <row r="21910">
      <c r="F21910" s="9"/>
      <c r="N21910" s="50"/>
      <c r="O21910" s="50"/>
      <c r="P21910" s="50"/>
      <c r="Q21910" s="50" t="s">
        <v>368</v>
      </c>
      <c r="R21910" s="9" t="s">
        <v>368</v>
      </c>
      <c r="S21910" s="50" t="s">
        <v>368</v>
      </c>
      <c r="T21910" s="9" t="s">
        <v>368</v>
      </c>
      <c r="U21910" s="9" t="s">
        <v>368</v>
      </c>
    </row>
    <row r="21911">
      <c r="F21911" s="9"/>
      <c r="N21911" s="50"/>
      <c r="O21911" s="50"/>
      <c r="P21911" s="50"/>
      <c r="Q21911" s="50" t="s">
        <v>368</v>
      </c>
      <c r="R21911" s="9" t="s">
        <v>368</v>
      </c>
      <c r="S21911" s="50" t="s">
        <v>368</v>
      </c>
      <c r="T21911" s="9" t="s">
        <v>368</v>
      </c>
      <c r="U21911" s="9" t="s">
        <v>368</v>
      </c>
    </row>
    <row r="21912">
      <c r="F21912" s="9"/>
      <c r="N21912" s="50"/>
      <c r="O21912" s="50"/>
      <c r="P21912" s="50"/>
      <c r="Q21912" s="50" t="s">
        <v>368</v>
      </c>
      <c r="R21912" s="9" t="s">
        <v>368</v>
      </c>
      <c r="S21912" s="50" t="s">
        <v>368</v>
      </c>
      <c r="T21912" s="9" t="s">
        <v>368</v>
      </c>
      <c r="U21912" s="9" t="s">
        <v>368</v>
      </c>
    </row>
    <row r="21913">
      <c r="F21913" s="9"/>
      <c r="N21913" s="50"/>
      <c r="O21913" s="50"/>
      <c r="P21913" s="50"/>
      <c r="Q21913" s="50" t="s">
        <v>368</v>
      </c>
      <c r="R21913" s="9" t="s">
        <v>368</v>
      </c>
      <c r="S21913" s="50" t="s">
        <v>368</v>
      </c>
      <c r="T21913" s="9" t="s">
        <v>368</v>
      </c>
      <c r="U21913" s="9" t="s">
        <v>368</v>
      </c>
    </row>
    <row r="21914">
      <c r="F21914" s="9"/>
      <c r="N21914" s="50"/>
      <c r="O21914" s="50"/>
      <c r="P21914" s="50"/>
      <c r="Q21914" s="50" t="s">
        <v>368</v>
      </c>
      <c r="R21914" s="9" t="s">
        <v>368</v>
      </c>
      <c r="S21914" s="50" t="s">
        <v>368</v>
      </c>
      <c r="T21914" s="9" t="s">
        <v>368</v>
      </c>
      <c r="U21914" s="9" t="s">
        <v>368</v>
      </c>
    </row>
    <row r="21915">
      <c r="F21915" s="9"/>
      <c r="N21915" s="50"/>
      <c r="O21915" s="50"/>
      <c r="P21915" s="50"/>
      <c r="Q21915" s="50" t="s">
        <v>368</v>
      </c>
      <c r="R21915" s="9" t="s">
        <v>368</v>
      </c>
      <c r="S21915" s="50" t="s">
        <v>368</v>
      </c>
      <c r="T21915" s="9" t="s">
        <v>368</v>
      </c>
      <c r="U21915" s="9" t="s">
        <v>368</v>
      </c>
    </row>
    <row r="21916">
      <c r="F21916" s="9"/>
      <c r="N21916" s="50"/>
      <c r="O21916" s="50"/>
      <c r="P21916" s="50"/>
      <c r="Q21916" s="50" t="s">
        <v>368</v>
      </c>
      <c r="R21916" s="9" t="s">
        <v>368</v>
      </c>
      <c r="S21916" s="50" t="s">
        <v>368</v>
      </c>
      <c r="T21916" s="9" t="s">
        <v>368</v>
      </c>
      <c r="U21916" s="9" t="s">
        <v>368</v>
      </c>
    </row>
    <row r="21917">
      <c r="F21917" s="9"/>
      <c r="N21917" s="50"/>
      <c r="O21917" s="50"/>
      <c r="P21917" s="50"/>
      <c r="Q21917" s="50" t="s">
        <v>368</v>
      </c>
      <c r="R21917" s="9" t="s">
        <v>368</v>
      </c>
      <c r="S21917" s="50" t="s">
        <v>368</v>
      </c>
      <c r="T21917" s="9" t="s">
        <v>368</v>
      </c>
      <c r="U21917" s="9" t="s">
        <v>368</v>
      </c>
    </row>
    <row r="21918">
      <c r="F21918" s="9"/>
      <c r="N21918" s="50"/>
      <c r="O21918" s="50"/>
      <c r="P21918" s="50"/>
      <c r="Q21918" s="50" t="s">
        <v>368</v>
      </c>
      <c r="R21918" s="9" t="s">
        <v>368</v>
      </c>
      <c r="S21918" s="50" t="s">
        <v>368</v>
      </c>
      <c r="T21918" s="9" t="s">
        <v>368</v>
      </c>
      <c r="U21918" s="9" t="s">
        <v>368</v>
      </c>
    </row>
    <row r="21919">
      <c r="F21919" s="9"/>
      <c r="N21919" s="50"/>
      <c r="O21919" s="50"/>
      <c r="P21919" s="50"/>
      <c r="Q21919" s="50" t="s">
        <v>368</v>
      </c>
      <c r="R21919" s="9" t="s">
        <v>368</v>
      </c>
      <c r="S21919" s="50" t="s">
        <v>368</v>
      </c>
      <c r="T21919" s="9" t="s">
        <v>368</v>
      </c>
      <c r="U21919" s="9" t="s">
        <v>368</v>
      </c>
    </row>
    <row r="21920">
      <c r="F21920" s="9"/>
      <c r="N21920" s="50"/>
      <c r="O21920" s="50"/>
      <c r="P21920" s="50"/>
      <c r="Q21920" s="50" t="s">
        <v>368</v>
      </c>
      <c r="R21920" s="9" t="s">
        <v>368</v>
      </c>
      <c r="S21920" s="50" t="s">
        <v>368</v>
      </c>
      <c r="T21920" s="9" t="s">
        <v>368</v>
      </c>
      <c r="U21920" s="9" t="s">
        <v>368</v>
      </c>
    </row>
    <row r="21921">
      <c r="F21921" s="9"/>
      <c r="N21921" s="50"/>
      <c r="O21921" s="50"/>
      <c r="P21921" s="50"/>
      <c r="Q21921" s="50" t="s">
        <v>368</v>
      </c>
      <c r="R21921" s="9" t="s">
        <v>368</v>
      </c>
      <c r="S21921" s="50" t="s">
        <v>368</v>
      </c>
      <c r="T21921" s="9" t="s">
        <v>368</v>
      </c>
      <c r="U21921" s="9" t="s">
        <v>368</v>
      </c>
    </row>
    <row r="21922">
      <c r="F21922" s="9"/>
      <c r="N21922" s="50"/>
      <c r="O21922" s="50"/>
      <c r="P21922" s="50"/>
      <c r="Q21922" s="50" t="s">
        <v>368</v>
      </c>
      <c r="R21922" s="9" t="s">
        <v>368</v>
      </c>
      <c r="S21922" s="50" t="s">
        <v>368</v>
      </c>
      <c r="T21922" s="9" t="s">
        <v>368</v>
      </c>
      <c r="U21922" s="9" t="s">
        <v>368</v>
      </c>
    </row>
    <row r="21923">
      <c r="F21923" s="9"/>
      <c r="N21923" s="50"/>
      <c r="O21923" s="50"/>
      <c r="P21923" s="50"/>
      <c r="Q21923" s="50" t="s">
        <v>368</v>
      </c>
      <c r="R21923" s="9" t="s">
        <v>368</v>
      </c>
      <c r="S21923" s="50" t="s">
        <v>368</v>
      </c>
      <c r="T21923" s="9" t="s">
        <v>368</v>
      </c>
      <c r="U21923" s="9" t="s">
        <v>368</v>
      </c>
    </row>
    <row r="21924">
      <c r="F21924" s="9"/>
      <c r="N21924" s="50"/>
      <c r="O21924" s="50"/>
      <c r="P21924" s="50"/>
      <c r="Q21924" s="50" t="s">
        <v>368</v>
      </c>
      <c r="R21924" s="9" t="s">
        <v>368</v>
      </c>
      <c r="S21924" s="50" t="s">
        <v>368</v>
      </c>
      <c r="T21924" s="9" t="s">
        <v>368</v>
      </c>
      <c r="U21924" s="9" t="s">
        <v>368</v>
      </c>
    </row>
    <row r="21925">
      <c r="F21925" s="9"/>
      <c r="N21925" s="50"/>
      <c r="O21925" s="50"/>
      <c r="P21925" s="50"/>
      <c r="Q21925" s="50" t="s">
        <v>368</v>
      </c>
      <c r="R21925" s="9" t="s">
        <v>368</v>
      </c>
      <c r="S21925" s="50" t="s">
        <v>368</v>
      </c>
      <c r="T21925" s="9" t="s">
        <v>368</v>
      </c>
      <c r="U21925" s="9" t="s">
        <v>368</v>
      </c>
    </row>
    <row r="21926">
      <c r="F21926" s="9"/>
      <c r="N21926" s="50"/>
      <c r="O21926" s="50"/>
      <c r="P21926" s="50"/>
      <c r="Q21926" s="50" t="s">
        <v>368</v>
      </c>
      <c r="R21926" s="9" t="s">
        <v>368</v>
      </c>
      <c r="S21926" s="50" t="s">
        <v>368</v>
      </c>
      <c r="T21926" s="9" t="s">
        <v>368</v>
      </c>
      <c r="U21926" s="9" t="s">
        <v>368</v>
      </c>
    </row>
    <row r="21927">
      <c r="F21927" s="9"/>
      <c r="N21927" s="50"/>
      <c r="O21927" s="50"/>
      <c r="P21927" s="50"/>
      <c r="Q21927" s="50" t="s">
        <v>368</v>
      </c>
      <c r="R21927" s="9" t="s">
        <v>368</v>
      </c>
      <c r="S21927" s="50" t="s">
        <v>368</v>
      </c>
      <c r="T21927" s="9" t="s">
        <v>368</v>
      </c>
      <c r="U21927" s="9" t="s">
        <v>368</v>
      </c>
    </row>
    <row r="21928">
      <c r="F21928" s="9"/>
      <c r="N21928" s="50"/>
      <c r="O21928" s="50"/>
      <c r="P21928" s="50"/>
      <c r="Q21928" s="50" t="s">
        <v>368</v>
      </c>
      <c r="R21928" s="9" t="s">
        <v>368</v>
      </c>
      <c r="S21928" s="50" t="s">
        <v>368</v>
      </c>
      <c r="T21928" s="9" t="s">
        <v>368</v>
      </c>
      <c r="U21928" s="9" t="s">
        <v>368</v>
      </c>
    </row>
    <row r="21929">
      <c r="F21929" s="9"/>
      <c r="N21929" s="50"/>
      <c r="O21929" s="50"/>
      <c r="P21929" s="50"/>
      <c r="Q21929" s="50" t="s">
        <v>368</v>
      </c>
      <c r="R21929" s="9" t="s">
        <v>368</v>
      </c>
      <c r="S21929" s="50" t="s">
        <v>368</v>
      </c>
      <c r="T21929" s="9" t="s">
        <v>368</v>
      </c>
      <c r="U21929" s="9" t="s">
        <v>368</v>
      </c>
    </row>
    <row r="21930">
      <c r="F21930" s="9"/>
      <c r="N21930" s="50"/>
      <c r="O21930" s="50"/>
      <c r="P21930" s="50"/>
      <c r="Q21930" s="50" t="s">
        <v>368</v>
      </c>
      <c r="R21930" s="9" t="s">
        <v>368</v>
      </c>
      <c r="S21930" s="50" t="s">
        <v>368</v>
      </c>
      <c r="T21930" s="9" t="s">
        <v>368</v>
      </c>
      <c r="U21930" s="9" t="s">
        <v>368</v>
      </c>
    </row>
    <row r="21931">
      <c r="F21931" s="9"/>
      <c r="N21931" s="50"/>
      <c r="O21931" s="50"/>
      <c r="P21931" s="50"/>
      <c r="Q21931" s="50" t="s">
        <v>368</v>
      </c>
      <c r="R21931" s="9" t="s">
        <v>368</v>
      </c>
      <c r="S21931" s="50" t="s">
        <v>368</v>
      </c>
      <c r="T21931" s="9" t="s">
        <v>368</v>
      </c>
      <c r="U21931" s="9" t="s">
        <v>368</v>
      </c>
    </row>
    <row r="21932">
      <c r="F21932" s="9"/>
      <c r="N21932" s="50"/>
      <c r="O21932" s="50"/>
      <c r="P21932" s="50"/>
      <c r="Q21932" s="50" t="s">
        <v>368</v>
      </c>
      <c r="R21932" s="9" t="s">
        <v>368</v>
      </c>
      <c r="S21932" s="50" t="s">
        <v>368</v>
      </c>
      <c r="T21932" s="9" t="s">
        <v>368</v>
      </c>
      <c r="U21932" s="9" t="s">
        <v>368</v>
      </c>
    </row>
    <row r="21933">
      <c r="F21933" s="9"/>
      <c r="N21933" s="50"/>
      <c r="O21933" s="50"/>
      <c r="P21933" s="50"/>
      <c r="Q21933" s="50" t="s">
        <v>368</v>
      </c>
      <c r="R21933" s="9" t="s">
        <v>368</v>
      </c>
      <c r="S21933" s="50" t="s">
        <v>368</v>
      </c>
      <c r="T21933" s="9" t="s">
        <v>368</v>
      </c>
      <c r="U21933" s="9" t="s">
        <v>368</v>
      </c>
    </row>
    <row r="21934">
      <c r="F21934" s="9"/>
      <c r="N21934" s="50"/>
      <c r="O21934" s="50"/>
      <c r="P21934" s="50"/>
      <c r="Q21934" s="50" t="s">
        <v>368</v>
      </c>
      <c r="R21934" s="9" t="s">
        <v>368</v>
      </c>
      <c r="S21934" s="50" t="s">
        <v>368</v>
      </c>
      <c r="T21934" s="9" t="s">
        <v>368</v>
      </c>
      <c r="U21934" s="9" t="s">
        <v>368</v>
      </c>
    </row>
    <row r="21935">
      <c r="F21935" s="9"/>
      <c r="N21935" s="50"/>
      <c r="O21935" s="50"/>
      <c r="P21935" s="50"/>
      <c r="Q21935" s="50" t="s">
        <v>368</v>
      </c>
      <c r="R21935" s="9" t="s">
        <v>368</v>
      </c>
      <c r="S21935" s="50" t="s">
        <v>368</v>
      </c>
      <c r="T21935" s="9" t="s">
        <v>368</v>
      </c>
      <c r="U21935" s="9" t="s">
        <v>368</v>
      </c>
    </row>
    <row r="21936">
      <c r="F21936" s="9"/>
      <c r="N21936" s="50"/>
      <c r="O21936" s="50"/>
      <c r="P21936" s="50"/>
      <c r="Q21936" s="50" t="s">
        <v>368</v>
      </c>
      <c r="R21936" s="9" t="s">
        <v>368</v>
      </c>
      <c r="S21936" s="50" t="s">
        <v>368</v>
      </c>
      <c r="T21936" s="9" t="s">
        <v>368</v>
      </c>
      <c r="U21936" s="9" t="s">
        <v>368</v>
      </c>
    </row>
    <row r="21937">
      <c r="F21937" s="9"/>
      <c r="N21937" s="50"/>
      <c r="O21937" s="50"/>
      <c r="P21937" s="50"/>
      <c r="Q21937" s="50" t="s">
        <v>368</v>
      </c>
      <c r="R21937" s="9" t="s">
        <v>368</v>
      </c>
      <c r="S21937" s="50" t="s">
        <v>368</v>
      </c>
      <c r="T21937" s="9" t="s">
        <v>368</v>
      </c>
      <c r="U21937" s="9" t="s">
        <v>368</v>
      </c>
    </row>
    <row r="21938">
      <c r="F21938" s="9"/>
      <c r="N21938" s="50"/>
      <c r="O21938" s="50"/>
      <c r="P21938" s="50"/>
      <c r="Q21938" s="50" t="s">
        <v>368</v>
      </c>
      <c r="R21938" s="9" t="s">
        <v>368</v>
      </c>
      <c r="S21938" s="50" t="s">
        <v>368</v>
      </c>
      <c r="T21938" s="9" t="s">
        <v>368</v>
      </c>
      <c r="U21938" s="9" t="s">
        <v>368</v>
      </c>
    </row>
    <row r="21939">
      <c r="F21939" s="9"/>
      <c r="N21939" s="50"/>
      <c r="O21939" s="50"/>
      <c r="P21939" s="50"/>
      <c r="Q21939" s="50" t="s">
        <v>368</v>
      </c>
      <c r="R21939" s="9" t="s">
        <v>368</v>
      </c>
      <c r="S21939" s="50" t="s">
        <v>368</v>
      </c>
      <c r="T21939" s="9" t="s">
        <v>368</v>
      </c>
      <c r="U21939" s="9" t="s">
        <v>368</v>
      </c>
    </row>
    <row r="21940">
      <c r="F21940" s="9"/>
      <c r="N21940" s="50"/>
      <c r="O21940" s="50"/>
      <c r="P21940" s="50"/>
      <c r="Q21940" s="50" t="s">
        <v>368</v>
      </c>
      <c r="R21940" s="9" t="s">
        <v>368</v>
      </c>
      <c r="S21940" s="50" t="s">
        <v>368</v>
      </c>
      <c r="T21940" s="9" t="s">
        <v>368</v>
      </c>
      <c r="U21940" s="9" t="s">
        <v>368</v>
      </c>
    </row>
    <row r="21941">
      <c r="F21941" s="9"/>
      <c r="N21941" s="50"/>
      <c r="O21941" s="50"/>
      <c r="P21941" s="50"/>
      <c r="Q21941" s="50" t="s">
        <v>368</v>
      </c>
      <c r="R21941" s="9" t="s">
        <v>368</v>
      </c>
      <c r="S21941" s="50" t="s">
        <v>368</v>
      </c>
      <c r="T21941" s="9" t="s">
        <v>368</v>
      </c>
      <c r="U21941" s="9" t="s">
        <v>368</v>
      </c>
    </row>
    <row r="21942">
      <c r="F21942" s="9"/>
      <c r="N21942" s="50"/>
      <c r="O21942" s="50"/>
      <c r="P21942" s="50"/>
      <c r="Q21942" s="50" t="s">
        <v>368</v>
      </c>
      <c r="R21942" s="9" t="s">
        <v>368</v>
      </c>
      <c r="S21942" s="50" t="s">
        <v>368</v>
      </c>
      <c r="T21942" s="9" t="s">
        <v>368</v>
      </c>
      <c r="U21942" s="9" t="s">
        <v>368</v>
      </c>
    </row>
    <row r="21943">
      <c r="F21943" s="9"/>
      <c r="N21943" s="50"/>
      <c r="O21943" s="50"/>
      <c r="P21943" s="50"/>
      <c r="Q21943" s="50" t="s">
        <v>368</v>
      </c>
      <c r="R21943" s="9" t="s">
        <v>368</v>
      </c>
      <c r="S21943" s="50" t="s">
        <v>368</v>
      </c>
      <c r="T21943" s="9" t="s">
        <v>368</v>
      </c>
      <c r="U21943" s="9" t="s">
        <v>368</v>
      </c>
    </row>
    <row r="21944">
      <c r="F21944" s="9"/>
      <c r="N21944" s="50"/>
      <c r="O21944" s="50"/>
      <c r="P21944" s="50"/>
      <c r="Q21944" s="50" t="s">
        <v>368</v>
      </c>
      <c r="R21944" s="9" t="s">
        <v>368</v>
      </c>
      <c r="S21944" s="50" t="s">
        <v>368</v>
      </c>
      <c r="T21944" s="9" t="s">
        <v>368</v>
      </c>
      <c r="U21944" s="9" t="s">
        <v>368</v>
      </c>
    </row>
    <row r="21945">
      <c r="F21945" s="9"/>
      <c r="N21945" s="50"/>
      <c r="O21945" s="50"/>
      <c r="P21945" s="50"/>
      <c r="Q21945" s="50" t="s">
        <v>368</v>
      </c>
      <c r="R21945" s="9" t="s">
        <v>368</v>
      </c>
      <c r="S21945" s="50" t="s">
        <v>368</v>
      </c>
      <c r="T21945" s="9" t="s">
        <v>368</v>
      </c>
      <c r="U21945" s="9" t="s">
        <v>368</v>
      </c>
    </row>
    <row r="21946">
      <c r="F21946" s="9"/>
      <c r="N21946" s="50"/>
      <c r="O21946" s="50"/>
      <c r="P21946" s="50"/>
      <c r="Q21946" s="50" t="s">
        <v>368</v>
      </c>
      <c r="R21946" s="9" t="s">
        <v>368</v>
      </c>
      <c r="S21946" s="50" t="s">
        <v>368</v>
      </c>
      <c r="T21946" s="9" t="s">
        <v>368</v>
      </c>
      <c r="U21946" s="9" t="s">
        <v>368</v>
      </c>
    </row>
    <row r="21947">
      <c r="F21947" s="9"/>
      <c r="N21947" s="50"/>
      <c r="O21947" s="50"/>
      <c r="P21947" s="50"/>
      <c r="Q21947" s="50" t="s">
        <v>368</v>
      </c>
      <c r="R21947" s="9" t="s">
        <v>368</v>
      </c>
      <c r="S21947" s="50" t="s">
        <v>368</v>
      </c>
      <c r="T21947" s="9" t="s">
        <v>368</v>
      </c>
      <c r="U21947" s="9" t="s">
        <v>368</v>
      </c>
    </row>
    <row r="21948">
      <c r="F21948" s="9"/>
      <c r="N21948" s="50"/>
      <c r="O21948" s="50"/>
      <c r="P21948" s="50"/>
      <c r="Q21948" s="50" t="s">
        <v>368</v>
      </c>
      <c r="R21948" s="9" t="s">
        <v>368</v>
      </c>
      <c r="S21948" s="50" t="s">
        <v>368</v>
      </c>
      <c r="T21948" s="9" t="s">
        <v>368</v>
      </c>
      <c r="U21948" s="9" t="s">
        <v>368</v>
      </c>
    </row>
    <row r="21949">
      <c r="F21949" s="9"/>
      <c r="N21949" s="50"/>
      <c r="O21949" s="50"/>
      <c r="P21949" s="50"/>
      <c r="Q21949" s="50" t="s">
        <v>368</v>
      </c>
      <c r="R21949" s="9" t="s">
        <v>368</v>
      </c>
      <c r="S21949" s="50" t="s">
        <v>368</v>
      </c>
      <c r="T21949" s="9" t="s">
        <v>368</v>
      </c>
      <c r="U21949" s="9" t="s">
        <v>368</v>
      </c>
    </row>
    <row r="21950">
      <c r="F21950" s="9"/>
      <c r="N21950" s="50"/>
      <c r="O21950" s="50"/>
      <c r="P21950" s="50"/>
      <c r="Q21950" s="50" t="s">
        <v>368</v>
      </c>
      <c r="R21950" s="9" t="s">
        <v>368</v>
      </c>
      <c r="S21950" s="50" t="s">
        <v>368</v>
      </c>
      <c r="T21950" s="9" t="s">
        <v>368</v>
      </c>
      <c r="U21950" s="9" t="s">
        <v>368</v>
      </c>
    </row>
    <row r="21951">
      <c r="F21951" s="9"/>
      <c r="N21951" s="50"/>
      <c r="O21951" s="50"/>
      <c r="P21951" s="50"/>
      <c r="Q21951" s="50" t="s">
        <v>368</v>
      </c>
      <c r="R21951" s="9" t="s">
        <v>368</v>
      </c>
      <c r="S21951" s="50" t="s">
        <v>368</v>
      </c>
      <c r="T21951" s="9" t="s">
        <v>368</v>
      </c>
      <c r="U21951" s="9" t="s">
        <v>368</v>
      </c>
    </row>
    <row r="21952">
      <c r="F21952" s="9"/>
      <c r="N21952" s="50"/>
      <c r="O21952" s="50"/>
      <c r="P21952" s="50"/>
      <c r="Q21952" s="50" t="s">
        <v>368</v>
      </c>
      <c r="R21952" s="9" t="s">
        <v>368</v>
      </c>
      <c r="S21952" s="50" t="s">
        <v>368</v>
      </c>
      <c r="T21952" s="9" t="s">
        <v>368</v>
      </c>
      <c r="U21952" s="9" t="s">
        <v>368</v>
      </c>
    </row>
    <row r="21953">
      <c r="F21953" s="9"/>
      <c r="N21953" s="50"/>
      <c r="O21953" s="50"/>
      <c r="P21953" s="50"/>
      <c r="Q21953" s="50" t="s">
        <v>368</v>
      </c>
      <c r="R21953" s="9" t="s">
        <v>368</v>
      </c>
      <c r="S21953" s="50" t="s">
        <v>368</v>
      </c>
      <c r="T21953" s="9" t="s">
        <v>368</v>
      </c>
      <c r="U21953" s="9" t="s">
        <v>368</v>
      </c>
    </row>
    <row r="21954">
      <c r="F21954" s="9"/>
      <c r="N21954" s="50"/>
      <c r="O21954" s="50"/>
      <c r="P21954" s="50"/>
      <c r="Q21954" s="50" t="s">
        <v>368</v>
      </c>
      <c r="R21954" s="9" t="s">
        <v>368</v>
      </c>
      <c r="S21954" s="50" t="s">
        <v>368</v>
      </c>
      <c r="T21954" s="9" t="s">
        <v>368</v>
      </c>
      <c r="U21954" s="9" t="s">
        <v>368</v>
      </c>
    </row>
    <row r="21955">
      <c r="F21955" s="9"/>
      <c r="N21955" s="50"/>
      <c r="O21955" s="50"/>
      <c r="P21955" s="50"/>
      <c r="Q21955" s="50" t="s">
        <v>368</v>
      </c>
      <c r="R21955" s="9" t="s">
        <v>368</v>
      </c>
      <c r="S21955" s="50" t="s">
        <v>368</v>
      </c>
      <c r="T21955" s="9" t="s">
        <v>368</v>
      </c>
      <c r="U21955" s="9" t="s">
        <v>368</v>
      </c>
    </row>
    <row r="21956">
      <c r="F21956" s="9"/>
      <c r="N21956" s="50"/>
      <c r="O21956" s="50"/>
      <c r="P21956" s="50"/>
      <c r="Q21956" s="50" t="s">
        <v>368</v>
      </c>
      <c r="R21956" s="9" t="s">
        <v>368</v>
      </c>
      <c r="S21956" s="50" t="s">
        <v>368</v>
      </c>
      <c r="T21956" s="9" t="s">
        <v>368</v>
      </c>
      <c r="U21956" s="9" t="s">
        <v>368</v>
      </c>
    </row>
    <row r="21957">
      <c r="F21957" s="9"/>
      <c r="N21957" s="50"/>
      <c r="O21957" s="50"/>
      <c r="P21957" s="50"/>
      <c r="Q21957" s="50" t="s">
        <v>368</v>
      </c>
      <c r="R21957" s="9" t="s">
        <v>368</v>
      </c>
      <c r="S21957" s="50" t="s">
        <v>368</v>
      </c>
      <c r="T21957" s="9" t="s">
        <v>368</v>
      </c>
      <c r="U21957" s="9" t="s">
        <v>368</v>
      </c>
    </row>
    <row r="21958">
      <c r="F21958" s="9"/>
      <c r="N21958" s="50"/>
      <c r="O21958" s="50"/>
      <c r="P21958" s="50"/>
      <c r="Q21958" s="50" t="s">
        <v>368</v>
      </c>
      <c r="R21958" s="9" t="s">
        <v>368</v>
      </c>
      <c r="S21958" s="50" t="s">
        <v>368</v>
      </c>
      <c r="T21958" s="9" t="s">
        <v>368</v>
      </c>
      <c r="U21958" s="9" t="s">
        <v>368</v>
      </c>
    </row>
    <row r="21959">
      <c r="F21959" s="9"/>
      <c r="N21959" s="50"/>
      <c r="O21959" s="50"/>
      <c r="P21959" s="50"/>
      <c r="Q21959" s="50" t="s">
        <v>368</v>
      </c>
      <c r="R21959" s="9" t="s">
        <v>368</v>
      </c>
      <c r="S21959" s="50" t="s">
        <v>368</v>
      </c>
      <c r="T21959" s="9" t="s">
        <v>368</v>
      </c>
      <c r="U21959" s="9" t="s">
        <v>368</v>
      </c>
    </row>
    <row r="21960">
      <c r="F21960" s="9"/>
      <c r="N21960" s="50"/>
      <c r="O21960" s="50"/>
      <c r="P21960" s="50"/>
      <c r="Q21960" s="50" t="s">
        <v>368</v>
      </c>
      <c r="R21960" s="9" t="s">
        <v>368</v>
      </c>
      <c r="S21960" s="50" t="s">
        <v>368</v>
      </c>
      <c r="T21960" s="9" t="s">
        <v>368</v>
      </c>
      <c r="U21960" s="9" t="s">
        <v>368</v>
      </c>
    </row>
    <row r="21961">
      <c r="F21961" s="9"/>
      <c r="N21961" s="50"/>
      <c r="O21961" s="50"/>
      <c r="P21961" s="50"/>
      <c r="Q21961" s="50" t="s">
        <v>368</v>
      </c>
      <c r="R21961" s="9" t="s">
        <v>368</v>
      </c>
      <c r="S21961" s="50" t="s">
        <v>368</v>
      </c>
      <c r="T21961" s="9" t="s">
        <v>368</v>
      </c>
      <c r="U21961" s="9" t="s">
        <v>368</v>
      </c>
    </row>
    <row r="21962">
      <c r="F21962" s="9"/>
      <c r="N21962" s="50"/>
      <c r="O21962" s="50"/>
      <c r="P21962" s="50"/>
      <c r="Q21962" s="50" t="s">
        <v>368</v>
      </c>
      <c r="R21962" s="9" t="s">
        <v>368</v>
      </c>
      <c r="S21962" s="50" t="s">
        <v>368</v>
      </c>
      <c r="T21962" s="9" t="s">
        <v>368</v>
      </c>
      <c r="U21962" s="9" t="s">
        <v>368</v>
      </c>
    </row>
    <row r="21963">
      <c r="F21963" s="9"/>
      <c r="N21963" s="50"/>
      <c r="O21963" s="50"/>
      <c r="P21963" s="50"/>
      <c r="Q21963" s="50" t="s">
        <v>368</v>
      </c>
      <c r="R21963" s="9" t="s">
        <v>368</v>
      </c>
      <c r="S21963" s="50" t="s">
        <v>368</v>
      </c>
      <c r="T21963" s="9" t="s">
        <v>368</v>
      </c>
      <c r="U21963" s="9" t="s">
        <v>368</v>
      </c>
    </row>
    <row r="21964">
      <c r="F21964" s="9"/>
      <c r="N21964" s="50"/>
      <c r="O21964" s="50"/>
      <c r="P21964" s="50"/>
      <c r="Q21964" s="50" t="s">
        <v>368</v>
      </c>
      <c r="R21964" s="9" t="s">
        <v>368</v>
      </c>
      <c r="S21964" s="50" t="s">
        <v>368</v>
      </c>
      <c r="T21964" s="9" t="s">
        <v>368</v>
      </c>
      <c r="U21964" s="9" t="s">
        <v>368</v>
      </c>
    </row>
    <row r="21965">
      <c r="F21965" s="9"/>
      <c r="N21965" s="50"/>
      <c r="O21965" s="50"/>
      <c r="P21965" s="50"/>
      <c r="Q21965" s="50" t="s">
        <v>368</v>
      </c>
      <c r="R21965" s="9" t="s">
        <v>368</v>
      </c>
      <c r="S21965" s="50" t="s">
        <v>368</v>
      </c>
      <c r="T21965" s="9" t="s">
        <v>368</v>
      </c>
      <c r="U21965" s="9" t="s">
        <v>368</v>
      </c>
    </row>
    <row r="21966">
      <c r="F21966" s="9"/>
      <c r="N21966" s="50"/>
      <c r="O21966" s="50"/>
      <c r="P21966" s="50"/>
      <c r="Q21966" s="50" t="s">
        <v>368</v>
      </c>
      <c r="R21966" s="9" t="s">
        <v>368</v>
      </c>
      <c r="S21966" s="50" t="s">
        <v>368</v>
      </c>
      <c r="T21966" s="9" t="s">
        <v>368</v>
      </c>
      <c r="U21966" s="9" t="s">
        <v>368</v>
      </c>
    </row>
    <row r="21967">
      <c r="F21967" s="9"/>
      <c r="N21967" s="50"/>
      <c r="O21967" s="50"/>
      <c r="P21967" s="50"/>
      <c r="Q21967" s="50" t="s">
        <v>368</v>
      </c>
      <c r="R21967" s="9" t="s">
        <v>368</v>
      </c>
      <c r="S21967" s="50" t="s">
        <v>368</v>
      </c>
      <c r="T21967" s="9" t="s">
        <v>368</v>
      </c>
      <c r="U21967" s="9" t="s">
        <v>368</v>
      </c>
    </row>
    <row r="21968">
      <c r="F21968" s="9"/>
      <c r="N21968" s="50"/>
      <c r="O21968" s="50"/>
      <c r="P21968" s="50"/>
      <c r="Q21968" s="50" t="s">
        <v>368</v>
      </c>
      <c r="R21968" s="9" t="s">
        <v>368</v>
      </c>
      <c r="S21968" s="50" t="s">
        <v>368</v>
      </c>
      <c r="T21968" s="9" t="s">
        <v>368</v>
      </c>
      <c r="U21968" s="9" t="s">
        <v>368</v>
      </c>
    </row>
    <row r="21969">
      <c r="F21969" s="9"/>
      <c r="N21969" s="50"/>
      <c r="O21969" s="50"/>
      <c r="P21969" s="50"/>
      <c r="Q21969" s="50" t="s">
        <v>368</v>
      </c>
      <c r="R21969" s="9" t="s">
        <v>368</v>
      </c>
      <c r="S21969" s="50" t="s">
        <v>368</v>
      </c>
      <c r="T21969" s="9" t="s">
        <v>368</v>
      </c>
      <c r="U21969" s="9" t="s">
        <v>368</v>
      </c>
    </row>
    <row r="21970">
      <c r="F21970" s="9"/>
      <c r="N21970" s="50"/>
      <c r="O21970" s="50"/>
      <c r="P21970" s="50"/>
      <c r="Q21970" s="50" t="s">
        <v>368</v>
      </c>
      <c r="R21970" s="9" t="s">
        <v>368</v>
      </c>
      <c r="S21970" s="50" t="s">
        <v>368</v>
      </c>
      <c r="T21970" s="9" t="s">
        <v>368</v>
      </c>
      <c r="U21970" s="9" t="s">
        <v>368</v>
      </c>
    </row>
    <row r="21971">
      <c r="F21971" s="9"/>
      <c r="N21971" s="50"/>
      <c r="O21971" s="50"/>
      <c r="P21971" s="50"/>
      <c r="Q21971" s="50" t="s">
        <v>368</v>
      </c>
      <c r="R21971" s="9" t="s">
        <v>368</v>
      </c>
      <c r="S21971" s="50" t="s">
        <v>368</v>
      </c>
      <c r="T21971" s="9" t="s">
        <v>368</v>
      </c>
      <c r="U21971" s="9" t="s">
        <v>368</v>
      </c>
    </row>
    <row r="21972">
      <c r="F21972" s="9"/>
      <c r="N21972" s="50"/>
      <c r="O21972" s="50"/>
      <c r="P21972" s="50"/>
      <c r="Q21972" s="50" t="s">
        <v>368</v>
      </c>
      <c r="R21972" s="9" t="s">
        <v>368</v>
      </c>
      <c r="S21972" s="50" t="s">
        <v>368</v>
      </c>
      <c r="T21972" s="9" t="s">
        <v>368</v>
      </c>
      <c r="U21972" s="9" t="s">
        <v>368</v>
      </c>
    </row>
    <row r="21973">
      <c r="F21973" s="9"/>
      <c r="N21973" s="50"/>
      <c r="O21973" s="50"/>
      <c r="P21973" s="50"/>
      <c r="Q21973" s="50" t="s">
        <v>368</v>
      </c>
      <c r="R21973" s="9" t="s">
        <v>368</v>
      </c>
      <c r="S21973" s="50" t="s">
        <v>368</v>
      </c>
      <c r="T21973" s="9" t="s">
        <v>368</v>
      </c>
      <c r="U21973" s="9" t="s">
        <v>368</v>
      </c>
    </row>
    <row r="21974">
      <c r="F21974" s="9"/>
      <c r="N21974" s="50"/>
      <c r="O21974" s="50"/>
      <c r="P21974" s="50"/>
      <c r="Q21974" s="50" t="s">
        <v>368</v>
      </c>
      <c r="R21974" s="9" t="s">
        <v>368</v>
      </c>
      <c r="S21974" s="50" t="s">
        <v>368</v>
      </c>
      <c r="T21974" s="9" t="s">
        <v>368</v>
      </c>
      <c r="U21974" s="9" t="s">
        <v>368</v>
      </c>
    </row>
    <row r="21975">
      <c r="F21975" s="9"/>
      <c r="N21975" s="50"/>
      <c r="O21975" s="50"/>
      <c r="P21975" s="50"/>
      <c r="Q21975" s="50" t="s">
        <v>368</v>
      </c>
      <c r="R21975" s="9" t="s">
        <v>368</v>
      </c>
      <c r="S21975" s="50" t="s">
        <v>368</v>
      </c>
      <c r="T21975" s="9" t="s">
        <v>368</v>
      </c>
      <c r="U21975" s="9" t="s">
        <v>368</v>
      </c>
    </row>
    <row r="21976">
      <c r="F21976" s="9"/>
      <c r="N21976" s="50"/>
      <c r="O21976" s="50"/>
      <c r="P21976" s="50"/>
      <c r="Q21976" s="50" t="s">
        <v>368</v>
      </c>
      <c r="R21976" s="9" t="s">
        <v>368</v>
      </c>
      <c r="S21976" s="50" t="s">
        <v>368</v>
      </c>
      <c r="T21976" s="9" t="s">
        <v>368</v>
      </c>
      <c r="U21976" s="9" t="s">
        <v>368</v>
      </c>
    </row>
    <row r="21977">
      <c r="F21977" s="9"/>
      <c r="N21977" s="50"/>
      <c r="O21977" s="50"/>
      <c r="P21977" s="50"/>
      <c r="Q21977" s="50" t="s">
        <v>368</v>
      </c>
      <c r="R21977" s="9" t="s">
        <v>368</v>
      </c>
      <c r="S21977" s="50" t="s">
        <v>368</v>
      </c>
      <c r="T21977" s="9" t="s">
        <v>368</v>
      </c>
      <c r="U21977" s="9" t="s">
        <v>368</v>
      </c>
    </row>
    <row r="21978">
      <c r="F21978" s="9"/>
      <c r="N21978" s="50"/>
      <c r="O21978" s="50"/>
      <c r="P21978" s="50"/>
      <c r="Q21978" s="50" t="s">
        <v>368</v>
      </c>
      <c r="R21978" s="9" t="s">
        <v>368</v>
      </c>
      <c r="S21978" s="50" t="s">
        <v>368</v>
      </c>
      <c r="T21978" s="9" t="s">
        <v>368</v>
      </c>
      <c r="U21978" s="9" t="s">
        <v>368</v>
      </c>
    </row>
    <row r="21979">
      <c r="F21979" s="9"/>
      <c r="N21979" s="50"/>
      <c r="O21979" s="50"/>
      <c r="P21979" s="50"/>
      <c r="Q21979" s="50" t="s">
        <v>368</v>
      </c>
      <c r="R21979" s="9" t="s">
        <v>368</v>
      </c>
      <c r="S21979" s="50" t="s">
        <v>368</v>
      </c>
      <c r="T21979" s="9" t="s">
        <v>368</v>
      </c>
      <c r="U21979" s="9" t="s">
        <v>368</v>
      </c>
    </row>
    <row r="21980">
      <c r="F21980" s="9"/>
      <c r="N21980" s="50"/>
      <c r="O21980" s="50"/>
      <c r="P21980" s="50"/>
      <c r="Q21980" s="50" t="s">
        <v>368</v>
      </c>
      <c r="R21980" s="9" t="s">
        <v>368</v>
      </c>
      <c r="S21980" s="50" t="s">
        <v>368</v>
      </c>
      <c r="T21980" s="9" t="s">
        <v>368</v>
      </c>
      <c r="U21980" s="9" t="s">
        <v>368</v>
      </c>
    </row>
    <row r="21981">
      <c r="F21981" s="9"/>
      <c r="N21981" s="50"/>
      <c r="O21981" s="50"/>
      <c r="P21981" s="50"/>
      <c r="Q21981" s="50" t="s">
        <v>368</v>
      </c>
      <c r="R21981" s="9" t="s">
        <v>368</v>
      </c>
      <c r="S21981" s="50" t="s">
        <v>368</v>
      </c>
      <c r="T21981" s="9" t="s">
        <v>368</v>
      </c>
      <c r="U21981" s="9" t="s">
        <v>368</v>
      </c>
    </row>
    <row r="21982">
      <c r="F21982" s="9"/>
      <c r="N21982" s="50"/>
      <c r="O21982" s="50"/>
      <c r="P21982" s="50"/>
      <c r="Q21982" s="50" t="s">
        <v>368</v>
      </c>
      <c r="R21982" s="9" t="s">
        <v>368</v>
      </c>
      <c r="S21982" s="50" t="s">
        <v>368</v>
      </c>
      <c r="T21982" s="9" t="s">
        <v>368</v>
      </c>
      <c r="U21982" s="9" t="s">
        <v>368</v>
      </c>
    </row>
    <row r="21983">
      <c r="F21983" s="9"/>
      <c r="N21983" s="50"/>
      <c r="O21983" s="50"/>
      <c r="P21983" s="50"/>
      <c r="Q21983" s="50" t="s">
        <v>368</v>
      </c>
      <c r="R21983" s="9" t="s">
        <v>368</v>
      </c>
      <c r="S21983" s="50" t="s">
        <v>368</v>
      </c>
      <c r="T21983" s="9" t="s">
        <v>368</v>
      </c>
      <c r="U21983" s="9" t="s">
        <v>368</v>
      </c>
    </row>
    <row r="21984">
      <c r="F21984" s="9"/>
      <c r="N21984" s="50"/>
      <c r="O21984" s="50"/>
      <c r="P21984" s="50"/>
      <c r="Q21984" s="50" t="s">
        <v>368</v>
      </c>
      <c r="R21984" s="9" t="s">
        <v>368</v>
      </c>
      <c r="S21984" s="50" t="s">
        <v>368</v>
      </c>
      <c r="T21984" s="9" t="s">
        <v>368</v>
      </c>
      <c r="U21984" s="9" t="s">
        <v>368</v>
      </c>
    </row>
    <row r="21985">
      <c r="F21985" s="9"/>
      <c r="N21985" s="50"/>
      <c r="O21985" s="50"/>
      <c r="P21985" s="50"/>
      <c r="Q21985" s="50" t="s">
        <v>368</v>
      </c>
      <c r="R21985" s="9" t="s">
        <v>368</v>
      </c>
      <c r="S21985" s="50" t="s">
        <v>368</v>
      </c>
      <c r="T21985" s="9" t="s">
        <v>368</v>
      </c>
      <c r="U21985" s="9" t="s">
        <v>368</v>
      </c>
    </row>
    <row r="21986">
      <c r="F21986" s="9"/>
      <c r="N21986" s="50"/>
      <c r="O21986" s="50"/>
      <c r="P21986" s="50"/>
      <c r="Q21986" s="50" t="s">
        <v>368</v>
      </c>
      <c r="R21986" s="9" t="s">
        <v>368</v>
      </c>
      <c r="S21986" s="50" t="s">
        <v>368</v>
      </c>
      <c r="T21986" s="9" t="s">
        <v>368</v>
      </c>
      <c r="U21986" s="9" t="s">
        <v>368</v>
      </c>
    </row>
    <row r="21987">
      <c r="F21987" s="9"/>
      <c r="N21987" s="50"/>
      <c r="O21987" s="50"/>
      <c r="P21987" s="50"/>
      <c r="Q21987" s="50" t="s">
        <v>368</v>
      </c>
      <c r="R21987" s="9" t="s">
        <v>368</v>
      </c>
      <c r="S21987" s="50" t="s">
        <v>368</v>
      </c>
      <c r="T21987" s="9" t="s">
        <v>368</v>
      </c>
      <c r="U21987" s="9" t="s">
        <v>368</v>
      </c>
    </row>
    <row r="21988">
      <c r="F21988" s="9"/>
      <c r="N21988" s="50"/>
      <c r="O21988" s="50"/>
      <c r="P21988" s="50"/>
      <c r="Q21988" s="50" t="s">
        <v>368</v>
      </c>
      <c r="R21988" s="9" t="s">
        <v>368</v>
      </c>
      <c r="S21988" s="50" t="s">
        <v>368</v>
      </c>
      <c r="T21988" s="9" t="s">
        <v>368</v>
      </c>
      <c r="U21988" s="9" t="s">
        <v>368</v>
      </c>
    </row>
    <row r="21989">
      <c r="F21989" s="9"/>
      <c r="N21989" s="50"/>
      <c r="O21989" s="50"/>
      <c r="P21989" s="50"/>
      <c r="Q21989" s="50" t="s">
        <v>368</v>
      </c>
      <c r="R21989" s="9" t="s">
        <v>368</v>
      </c>
      <c r="S21989" s="50" t="s">
        <v>368</v>
      </c>
      <c r="T21989" s="9" t="s">
        <v>368</v>
      </c>
      <c r="U21989" s="9" t="s">
        <v>368</v>
      </c>
    </row>
    <row r="21990">
      <c r="F21990" s="9"/>
      <c r="N21990" s="50"/>
      <c r="O21990" s="50"/>
      <c r="P21990" s="50"/>
      <c r="Q21990" s="50" t="s">
        <v>368</v>
      </c>
      <c r="R21990" s="9" t="s">
        <v>368</v>
      </c>
      <c r="S21990" s="50" t="s">
        <v>368</v>
      </c>
      <c r="T21990" s="9" t="s">
        <v>368</v>
      </c>
      <c r="U21990" s="9" t="s">
        <v>368</v>
      </c>
    </row>
    <row r="21991">
      <c r="F21991" s="9"/>
      <c r="N21991" s="50"/>
      <c r="O21991" s="50"/>
      <c r="P21991" s="50"/>
      <c r="Q21991" s="50" t="s">
        <v>368</v>
      </c>
      <c r="R21991" s="9" t="s">
        <v>368</v>
      </c>
      <c r="S21991" s="50" t="s">
        <v>368</v>
      </c>
      <c r="T21991" s="9" t="s">
        <v>368</v>
      </c>
      <c r="U21991" s="9" t="s">
        <v>368</v>
      </c>
    </row>
    <row r="21992">
      <c r="F21992" s="9"/>
      <c r="N21992" s="50"/>
      <c r="O21992" s="50"/>
      <c r="P21992" s="50"/>
      <c r="Q21992" s="50" t="s">
        <v>368</v>
      </c>
      <c r="R21992" s="9" t="s">
        <v>368</v>
      </c>
      <c r="S21992" s="50" t="s">
        <v>368</v>
      </c>
      <c r="T21992" s="9" t="s">
        <v>368</v>
      </c>
      <c r="U21992" s="9" t="s">
        <v>368</v>
      </c>
    </row>
    <row r="21993">
      <c r="F21993" s="9"/>
      <c r="N21993" s="50"/>
      <c r="O21993" s="50"/>
      <c r="P21993" s="50"/>
      <c r="Q21993" s="50" t="s">
        <v>368</v>
      </c>
      <c r="R21993" s="9" t="s">
        <v>368</v>
      </c>
      <c r="S21993" s="50" t="s">
        <v>368</v>
      </c>
      <c r="T21993" s="9" t="s">
        <v>368</v>
      </c>
      <c r="U21993" s="9" t="s">
        <v>368</v>
      </c>
    </row>
    <row r="21994">
      <c r="F21994" s="9"/>
      <c r="N21994" s="50"/>
      <c r="O21994" s="50"/>
      <c r="P21994" s="50"/>
      <c r="Q21994" s="50" t="s">
        <v>368</v>
      </c>
      <c r="R21994" s="9" t="s">
        <v>368</v>
      </c>
      <c r="S21994" s="50" t="s">
        <v>368</v>
      </c>
      <c r="T21994" s="9" t="s">
        <v>368</v>
      </c>
      <c r="U21994" s="9" t="s">
        <v>368</v>
      </c>
    </row>
    <row r="21995">
      <c r="F21995" s="9"/>
      <c r="N21995" s="50"/>
      <c r="O21995" s="50"/>
      <c r="P21995" s="50"/>
      <c r="Q21995" s="50" t="s">
        <v>368</v>
      </c>
      <c r="R21995" s="9" t="s">
        <v>368</v>
      </c>
      <c r="S21995" s="50" t="s">
        <v>368</v>
      </c>
      <c r="T21995" s="9" t="s">
        <v>368</v>
      </c>
      <c r="U21995" s="9" t="s">
        <v>368</v>
      </c>
    </row>
    <row r="21996">
      <c r="F21996" s="9"/>
      <c r="N21996" s="50"/>
      <c r="O21996" s="50"/>
      <c r="P21996" s="50"/>
      <c r="Q21996" s="50" t="s">
        <v>368</v>
      </c>
      <c r="R21996" s="9" t="s">
        <v>368</v>
      </c>
      <c r="S21996" s="50" t="s">
        <v>368</v>
      </c>
      <c r="T21996" s="9" t="s">
        <v>368</v>
      </c>
      <c r="U21996" s="9" t="s">
        <v>368</v>
      </c>
    </row>
    <row r="21997">
      <c r="F21997" s="9"/>
      <c r="N21997" s="50"/>
      <c r="O21997" s="50"/>
      <c r="P21997" s="50"/>
      <c r="Q21997" s="50" t="s">
        <v>368</v>
      </c>
      <c r="R21997" s="9" t="s">
        <v>368</v>
      </c>
      <c r="S21997" s="50" t="s">
        <v>368</v>
      </c>
      <c r="T21997" s="9" t="s">
        <v>368</v>
      </c>
      <c r="U21997" s="9" t="s">
        <v>368</v>
      </c>
    </row>
    <row r="21998">
      <c r="F21998" s="9"/>
      <c r="N21998" s="50"/>
      <c r="O21998" s="50"/>
      <c r="P21998" s="50"/>
      <c r="Q21998" s="50" t="s">
        <v>368</v>
      </c>
      <c r="R21998" s="9" t="s">
        <v>368</v>
      </c>
      <c r="S21998" s="50" t="s">
        <v>368</v>
      </c>
      <c r="T21998" s="9" t="s">
        <v>368</v>
      </c>
      <c r="U21998" s="9" t="s">
        <v>368</v>
      </c>
    </row>
    <row r="21999">
      <c r="F21999" s="9"/>
      <c r="N21999" s="50"/>
      <c r="O21999" s="50"/>
      <c r="P21999" s="50"/>
      <c r="Q21999" s="50" t="s">
        <v>368</v>
      </c>
      <c r="R21999" s="9" t="s">
        <v>368</v>
      </c>
      <c r="S21999" s="50" t="s">
        <v>368</v>
      </c>
      <c r="T21999" s="9" t="s">
        <v>368</v>
      </c>
      <c r="U21999" s="9" t="s">
        <v>368</v>
      </c>
    </row>
    <row r="22000">
      <c r="F22000" s="9"/>
      <c r="N22000" s="50"/>
      <c r="O22000" s="50"/>
      <c r="P22000" s="50"/>
      <c r="Q22000" s="50" t="s">
        <v>368</v>
      </c>
      <c r="R22000" s="9" t="s">
        <v>368</v>
      </c>
      <c r="S22000" s="50" t="s">
        <v>368</v>
      </c>
      <c r="T22000" s="9" t="s">
        <v>368</v>
      </c>
      <c r="U22000" s="9" t="s">
        <v>368</v>
      </c>
    </row>
    <row r="22001">
      <c r="F22001" s="9"/>
      <c r="N22001" s="50"/>
      <c r="O22001" s="50"/>
      <c r="P22001" s="50"/>
      <c r="Q22001" s="50" t="s">
        <v>368</v>
      </c>
      <c r="R22001" s="9" t="s">
        <v>368</v>
      </c>
      <c r="S22001" s="50" t="s">
        <v>368</v>
      </c>
      <c r="T22001" s="9" t="s">
        <v>368</v>
      </c>
      <c r="U22001" s="9" t="s">
        <v>368</v>
      </c>
    </row>
    <row r="22002">
      <c r="F22002" s="9"/>
      <c r="N22002" s="50"/>
      <c r="O22002" s="50"/>
      <c r="P22002" s="50"/>
      <c r="Q22002" s="50" t="s">
        <v>368</v>
      </c>
      <c r="R22002" s="9" t="s">
        <v>368</v>
      </c>
      <c r="S22002" s="50" t="s">
        <v>368</v>
      </c>
      <c r="T22002" s="9" t="s">
        <v>368</v>
      </c>
      <c r="U22002" s="9" t="s">
        <v>368</v>
      </c>
    </row>
    <row r="22003">
      <c r="F22003" s="9"/>
      <c r="N22003" s="50"/>
      <c r="O22003" s="50"/>
      <c r="P22003" s="50"/>
      <c r="Q22003" s="50" t="s">
        <v>368</v>
      </c>
      <c r="R22003" s="9" t="s">
        <v>368</v>
      </c>
      <c r="S22003" s="50" t="s">
        <v>368</v>
      </c>
      <c r="T22003" s="9" t="s">
        <v>368</v>
      </c>
      <c r="U22003" s="9" t="s">
        <v>368</v>
      </c>
    </row>
    <row r="22004">
      <c r="F22004" s="9"/>
      <c r="N22004" s="50"/>
      <c r="O22004" s="50"/>
      <c r="P22004" s="50"/>
      <c r="Q22004" s="50" t="s">
        <v>368</v>
      </c>
      <c r="R22004" s="9" t="s">
        <v>368</v>
      </c>
      <c r="S22004" s="50" t="s">
        <v>368</v>
      </c>
      <c r="T22004" s="9" t="s">
        <v>368</v>
      </c>
      <c r="U22004" s="9" t="s">
        <v>368</v>
      </c>
    </row>
    <row r="22005">
      <c r="F22005" s="9"/>
      <c r="N22005" s="50"/>
      <c r="O22005" s="50"/>
      <c r="P22005" s="50"/>
      <c r="Q22005" s="50" t="s">
        <v>368</v>
      </c>
      <c r="R22005" s="9" t="s">
        <v>368</v>
      </c>
      <c r="S22005" s="50" t="s">
        <v>368</v>
      </c>
      <c r="T22005" s="9" t="s">
        <v>368</v>
      </c>
      <c r="U22005" s="9" t="s">
        <v>368</v>
      </c>
    </row>
    <row r="22006">
      <c r="F22006" s="9"/>
      <c r="N22006" s="50"/>
      <c r="O22006" s="50"/>
      <c r="P22006" s="50"/>
      <c r="Q22006" s="50" t="s">
        <v>368</v>
      </c>
      <c r="R22006" s="9" t="s">
        <v>368</v>
      </c>
      <c r="S22006" s="50" t="s">
        <v>368</v>
      </c>
      <c r="T22006" s="9" t="s">
        <v>368</v>
      </c>
      <c r="U22006" s="9" t="s">
        <v>368</v>
      </c>
    </row>
    <row r="22007">
      <c r="F22007" s="9"/>
      <c r="N22007" s="50"/>
      <c r="O22007" s="50"/>
      <c r="P22007" s="50"/>
      <c r="Q22007" s="50" t="s">
        <v>368</v>
      </c>
      <c r="R22007" s="9" t="s">
        <v>368</v>
      </c>
      <c r="S22007" s="50" t="s">
        <v>368</v>
      </c>
      <c r="T22007" s="9" t="s">
        <v>368</v>
      </c>
      <c r="U22007" s="9" t="s">
        <v>368</v>
      </c>
    </row>
    <row r="22008">
      <c r="F22008" s="9"/>
      <c r="N22008" s="50"/>
      <c r="O22008" s="50"/>
      <c r="P22008" s="50"/>
      <c r="Q22008" s="50" t="s">
        <v>368</v>
      </c>
      <c r="R22008" s="9" t="s">
        <v>368</v>
      </c>
      <c r="S22008" s="50" t="s">
        <v>368</v>
      </c>
      <c r="T22008" s="9" t="s">
        <v>368</v>
      </c>
      <c r="U22008" s="9" t="s">
        <v>368</v>
      </c>
    </row>
    <row r="22009">
      <c r="F22009" s="9"/>
      <c r="N22009" s="50"/>
      <c r="O22009" s="50"/>
      <c r="P22009" s="50"/>
      <c r="Q22009" s="50" t="s">
        <v>368</v>
      </c>
      <c r="R22009" s="9" t="s">
        <v>368</v>
      </c>
      <c r="S22009" s="50" t="s">
        <v>368</v>
      </c>
      <c r="T22009" s="9" t="s">
        <v>368</v>
      </c>
      <c r="U22009" s="9" t="s">
        <v>368</v>
      </c>
    </row>
    <row r="22010">
      <c r="F22010" s="9"/>
      <c r="N22010" s="50"/>
      <c r="O22010" s="50"/>
      <c r="P22010" s="50"/>
      <c r="Q22010" s="50" t="s">
        <v>368</v>
      </c>
      <c r="R22010" s="9" t="s">
        <v>368</v>
      </c>
      <c r="S22010" s="50" t="s">
        <v>368</v>
      </c>
      <c r="T22010" s="9" t="s">
        <v>368</v>
      </c>
      <c r="U22010" s="9" t="s">
        <v>368</v>
      </c>
    </row>
    <row r="22011">
      <c r="F22011" s="9"/>
      <c r="N22011" s="50"/>
      <c r="O22011" s="50"/>
      <c r="P22011" s="50"/>
      <c r="Q22011" s="50" t="s">
        <v>368</v>
      </c>
      <c r="R22011" s="9" t="s">
        <v>368</v>
      </c>
      <c r="S22011" s="50" t="s">
        <v>368</v>
      </c>
      <c r="T22011" s="9" t="s">
        <v>368</v>
      </c>
      <c r="U22011" s="9" t="s">
        <v>368</v>
      </c>
    </row>
    <row r="22012">
      <c r="F22012" s="9"/>
      <c r="N22012" s="50"/>
      <c r="O22012" s="50"/>
      <c r="P22012" s="50"/>
      <c r="Q22012" s="50" t="s">
        <v>368</v>
      </c>
      <c r="R22012" s="9" t="s">
        <v>368</v>
      </c>
      <c r="S22012" s="50" t="s">
        <v>368</v>
      </c>
      <c r="T22012" s="9" t="s">
        <v>368</v>
      </c>
      <c r="U22012" s="9" t="s">
        <v>368</v>
      </c>
    </row>
    <row r="22013">
      <c r="F22013" s="9"/>
      <c r="N22013" s="50"/>
      <c r="O22013" s="50"/>
      <c r="P22013" s="50"/>
      <c r="Q22013" s="50" t="s">
        <v>368</v>
      </c>
      <c r="R22013" s="9" t="s">
        <v>368</v>
      </c>
      <c r="S22013" s="50" t="s">
        <v>368</v>
      </c>
      <c r="T22013" s="9" t="s">
        <v>368</v>
      </c>
      <c r="U22013" s="9" t="s">
        <v>368</v>
      </c>
    </row>
    <row r="22014">
      <c r="F22014" s="9"/>
      <c r="N22014" s="50"/>
      <c r="O22014" s="50"/>
      <c r="P22014" s="50"/>
      <c r="Q22014" s="50" t="s">
        <v>368</v>
      </c>
      <c r="R22014" s="9" t="s">
        <v>368</v>
      </c>
      <c r="S22014" s="50" t="s">
        <v>368</v>
      </c>
      <c r="T22014" s="9" t="s">
        <v>368</v>
      </c>
      <c r="U22014" s="9" t="s">
        <v>368</v>
      </c>
    </row>
    <row r="22015">
      <c r="F22015" s="9"/>
      <c r="N22015" s="50"/>
      <c r="O22015" s="50"/>
      <c r="P22015" s="50"/>
      <c r="Q22015" s="50" t="s">
        <v>368</v>
      </c>
      <c r="R22015" s="9" t="s">
        <v>368</v>
      </c>
      <c r="S22015" s="50" t="s">
        <v>368</v>
      </c>
      <c r="T22015" s="9" t="s">
        <v>368</v>
      </c>
      <c r="U22015" s="9" t="s">
        <v>368</v>
      </c>
    </row>
    <row r="22016">
      <c r="F22016" s="9"/>
      <c r="N22016" s="50"/>
      <c r="O22016" s="50"/>
      <c r="P22016" s="50"/>
      <c r="Q22016" s="50" t="s">
        <v>368</v>
      </c>
      <c r="R22016" s="9" t="s">
        <v>368</v>
      </c>
      <c r="S22016" s="50" t="s">
        <v>368</v>
      </c>
      <c r="T22016" s="9" t="s">
        <v>368</v>
      </c>
      <c r="U22016" s="9" t="s">
        <v>368</v>
      </c>
    </row>
    <row r="22017">
      <c r="F22017" s="9"/>
      <c r="N22017" s="50"/>
      <c r="O22017" s="50"/>
      <c r="P22017" s="50"/>
      <c r="Q22017" s="50" t="s">
        <v>368</v>
      </c>
      <c r="R22017" s="9" t="s">
        <v>368</v>
      </c>
      <c r="S22017" s="50" t="s">
        <v>368</v>
      </c>
      <c r="T22017" s="9" t="s">
        <v>368</v>
      </c>
      <c r="U22017" s="9" t="s">
        <v>368</v>
      </c>
    </row>
    <row r="22018">
      <c r="F22018" s="9"/>
      <c r="N22018" s="50"/>
      <c r="O22018" s="50"/>
      <c r="P22018" s="50"/>
      <c r="Q22018" s="50" t="s">
        <v>368</v>
      </c>
      <c r="R22018" s="9" t="s">
        <v>368</v>
      </c>
      <c r="S22018" s="50" t="s">
        <v>368</v>
      </c>
      <c r="T22018" s="9" t="s">
        <v>368</v>
      </c>
      <c r="U22018" s="9" t="s">
        <v>368</v>
      </c>
    </row>
    <row r="22019">
      <c r="F22019" s="9"/>
      <c r="N22019" s="50"/>
      <c r="O22019" s="50"/>
      <c r="P22019" s="50"/>
      <c r="Q22019" s="50" t="s">
        <v>368</v>
      </c>
      <c r="R22019" s="9" t="s">
        <v>368</v>
      </c>
      <c r="S22019" s="50" t="s">
        <v>368</v>
      </c>
      <c r="T22019" s="9" t="s">
        <v>368</v>
      </c>
      <c r="U22019" s="9" t="s">
        <v>368</v>
      </c>
    </row>
    <row r="22020">
      <c r="F22020" s="9"/>
      <c r="N22020" s="50"/>
      <c r="O22020" s="50"/>
      <c r="P22020" s="50"/>
      <c r="Q22020" s="50" t="s">
        <v>368</v>
      </c>
      <c r="R22020" s="9" t="s">
        <v>368</v>
      </c>
      <c r="S22020" s="50" t="s">
        <v>368</v>
      </c>
      <c r="T22020" s="9" t="s">
        <v>368</v>
      </c>
      <c r="U22020" s="9" t="s">
        <v>368</v>
      </c>
    </row>
    <row r="22021">
      <c r="F22021" s="9"/>
      <c r="N22021" s="50"/>
      <c r="O22021" s="50"/>
      <c r="P22021" s="50"/>
      <c r="Q22021" s="50" t="s">
        <v>368</v>
      </c>
      <c r="R22021" s="9" t="s">
        <v>368</v>
      </c>
      <c r="S22021" s="50" t="s">
        <v>368</v>
      </c>
      <c r="T22021" s="9" t="s">
        <v>368</v>
      </c>
      <c r="U22021" s="9" t="s">
        <v>368</v>
      </c>
    </row>
    <row r="22022">
      <c r="F22022" s="9"/>
      <c r="N22022" s="50"/>
      <c r="O22022" s="50"/>
      <c r="P22022" s="50"/>
      <c r="Q22022" s="50" t="s">
        <v>368</v>
      </c>
      <c r="R22022" s="9" t="s">
        <v>368</v>
      </c>
      <c r="S22022" s="50" t="s">
        <v>368</v>
      </c>
      <c r="T22022" s="9" t="s">
        <v>368</v>
      </c>
      <c r="U22022" s="9" t="s">
        <v>368</v>
      </c>
    </row>
    <row r="22023">
      <c r="F22023" s="9"/>
      <c r="N22023" s="50"/>
      <c r="O22023" s="50"/>
      <c r="P22023" s="50"/>
      <c r="Q22023" s="50" t="s">
        <v>368</v>
      </c>
      <c r="R22023" s="9" t="s">
        <v>368</v>
      </c>
      <c r="S22023" s="50" t="s">
        <v>368</v>
      </c>
      <c r="T22023" s="9" t="s">
        <v>368</v>
      </c>
      <c r="U22023" s="9" t="s">
        <v>368</v>
      </c>
    </row>
    <row r="22024">
      <c r="F22024" s="9"/>
      <c r="N22024" s="50"/>
      <c r="O22024" s="50"/>
      <c r="P22024" s="50"/>
      <c r="Q22024" s="50" t="s">
        <v>368</v>
      </c>
      <c r="R22024" s="9" t="s">
        <v>368</v>
      </c>
      <c r="S22024" s="50" t="s">
        <v>368</v>
      </c>
      <c r="T22024" s="9" t="s">
        <v>368</v>
      </c>
      <c r="U22024" s="9" t="s">
        <v>368</v>
      </c>
    </row>
    <row r="22025">
      <c r="F22025" s="9"/>
      <c r="N22025" s="50"/>
      <c r="O22025" s="50"/>
      <c r="P22025" s="50"/>
      <c r="Q22025" s="50" t="s">
        <v>368</v>
      </c>
      <c r="R22025" s="9" t="s">
        <v>368</v>
      </c>
      <c r="S22025" s="50" t="s">
        <v>368</v>
      </c>
      <c r="T22025" s="9" t="s">
        <v>368</v>
      </c>
      <c r="U22025" s="9" t="s">
        <v>368</v>
      </c>
    </row>
    <row r="22026">
      <c r="F22026" s="9"/>
      <c r="N22026" s="50"/>
      <c r="O22026" s="50"/>
      <c r="P22026" s="50"/>
      <c r="Q22026" s="50" t="s">
        <v>368</v>
      </c>
      <c r="R22026" s="9" t="s">
        <v>368</v>
      </c>
      <c r="S22026" s="50" t="s">
        <v>368</v>
      </c>
      <c r="T22026" s="9" t="s">
        <v>368</v>
      </c>
      <c r="U22026" s="9" t="s">
        <v>368</v>
      </c>
    </row>
    <row r="22027">
      <c r="F22027" s="9"/>
      <c r="N22027" s="50"/>
      <c r="O22027" s="50"/>
      <c r="P22027" s="50"/>
      <c r="Q22027" s="50" t="s">
        <v>368</v>
      </c>
      <c r="R22027" s="9" t="s">
        <v>368</v>
      </c>
      <c r="S22027" s="50" t="s">
        <v>368</v>
      </c>
      <c r="T22027" s="9" t="s">
        <v>368</v>
      </c>
      <c r="U22027" s="9" t="s">
        <v>368</v>
      </c>
    </row>
    <row r="22028">
      <c r="F22028" s="9"/>
      <c r="N22028" s="50"/>
      <c r="O22028" s="50"/>
      <c r="P22028" s="50"/>
      <c r="Q22028" s="50" t="s">
        <v>368</v>
      </c>
      <c r="R22028" s="9" t="s">
        <v>368</v>
      </c>
      <c r="S22028" s="50" t="s">
        <v>368</v>
      </c>
      <c r="T22028" s="9" t="s">
        <v>368</v>
      </c>
      <c r="U22028" s="9" t="s">
        <v>368</v>
      </c>
    </row>
    <row r="22029">
      <c r="F22029" s="9"/>
      <c r="N22029" s="50"/>
      <c r="O22029" s="50"/>
      <c r="P22029" s="50"/>
      <c r="Q22029" s="50" t="s">
        <v>368</v>
      </c>
      <c r="R22029" s="9" t="s">
        <v>368</v>
      </c>
      <c r="S22029" s="50" t="s">
        <v>368</v>
      </c>
      <c r="T22029" s="9" t="s">
        <v>368</v>
      </c>
      <c r="U22029" s="9" t="s">
        <v>368</v>
      </c>
    </row>
    <row r="22030">
      <c r="F22030" s="9"/>
      <c r="N22030" s="50"/>
      <c r="O22030" s="50"/>
      <c r="P22030" s="50"/>
      <c r="Q22030" s="50" t="s">
        <v>368</v>
      </c>
      <c r="R22030" s="9" t="s">
        <v>368</v>
      </c>
      <c r="S22030" s="50" t="s">
        <v>368</v>
      </c>
      <c r="T22030" s="9" t="s">
        <v>368</v>
      </c>
      <c r="U22030" s="9" t="s">
        <v>368</v>
      </c>
    </row>
    <row r="22031">
      <c r="F22031" s="9"/>
      <c r="N22031" s="50"/>
      <c r="O22031" s="50"/>
      <c r="P22031" s="50"/>
      <c r="Q22031" s="50" t="s">
        <v>368</v>
      </c>
      <c r="R22031" s="9" t="s">
        <v>368</v>
      </c>
      <c r="S22031" s="50" t="s">
        <v>368</v>
      </c>
      <c r="T22031" s="9" t="s">
        <v>368</v>
      </c>
      <c r="U22031" s="9" t="s">
        <v>368</v>
      </c>
    </row>
    <row r="22032">
      <c r="F22032" s="9"/>
      <c r="N22032" s="50"/>
      <c r="O22032" s="50"/>
      <c r="P22032" s="50"/>
      <c r="Q22032" s="50" t="s">
        <v>368</v>
      </c>
      <c r="R22032" s="9" t="s">
        <v>368</v>
      </c>
      <c r="S22032" s="50" t="s">
        <v>368</v>
      </c>
      <c r="T22032" s="9" t="s">
        <v>368</v>
      </c>
      <c r="U22032" s="9" t="s">
        <v>368</v>
      </c>
    </row>
    <row r="22033">
      <c r="F22033" s="9"/>
      <c r="N22033" s="50"/>
      <c r="O22033" s="50"/>
      <c r="P22033" s="50"/>
      <c r="Q22033" s="50" t="s">
        <v>368</v>
      </c>
      <c r="R22033" s="9" t="s">
        <v>368</v>
      </c>
      <c r="S22033" s="50" t="s">
        <v>368</v>
      </c>
      <c r="T22033" s="9" t="s">
        <v>368</v>
      </c>
      <c r="U22033" s="9" t="s">
        <v>368</v>
      </c>
    </row>
    <row r="22034">
      <c r="F22034" s="9"/>
      <c r="N22034" s="50"/>
      <c r="O22034" s="50"/>
      <c r="P22034" s="50"/>
      <c r="Q22034" s="50" t="s">
        <v>368</v>
      </c>
      <c r="R22034" s="9" t="s">
        <v>368</v>
      </c>
      <c r="S22034" s="50" t="s">
        <v>368</v>
      </c>
      <c r="T22034" s="9" t="s">
        <v>368</v>
      </c>
      <c r="U22034" s="9" t="s">
        <v>368</v>
      </c>
    </row>
    <row r="22035">
      <c r="F22035" s="9"/>
      <c r="N22035" s="50"/>
      <c r="O22035" s="50"/>
      <c r="P22035" s="50"/>
      <c r="Q22035" s="50" t="s">
        <v>368</v>
      </c>
      <c r="R22035" s="9" t="s">
        <v>368</v>
      </c>
      <c r="S22035" s="50" t="s">
        <v>368</v>
      </c>
      <c r="T22035" s="9" t="s">
        <v>368</v>
      </c>
      <c r="U22035" s="9" t="s">
        <v>368</v>
      </c>
    </row>
    <row r="22036">
      <c r="F22036" s="9"/>
      <c r="N22036" s="50"/>
      <c r="O22036" s="50"/>
      <c r="P22036" s="50"/>
      <c r="Q22036" s="50" t="s">
        <v>368</v>
      </c>
      <c r="R22036" s="9" t="s">
        <v>368</v>
      </c>
      <c r="S22036" s="50" t="s">
        <v>368</v>
      </c>
      <c r="T22036" s="9" t="s">
        <v>368</v>
      </c>
      <c r="U22036" s="9" t="s">
        <v>368</v>
      </c>
    </row>
    <row r="22037">
      <c r="F22037" s="9"/>
      <c r="N22037" s="50"/>
      <c r="O22037" s="50"/>
      <c r="P22037" s="50"/>
      <c r="Q22037" s="50" t="s">
        <v>368</v>
      </c>
      <c r="R22037" s="9" t="s">
        <v>368</v>
      </c>
      <c r="S22037" s="50" t="s">
        <v>368</v>
      </c>
      <c r="T22037" s="9" t="s">
        <v>368</v>
      </c>
      <c r="U22037" s="9" t="s">
        <v>368</v>
      </c>
    </row>
    <row r="22038">
      <c r="F22038" s="9"/>
      <c r="N22038" s="50"/>
      <c r="O22038" s="50"/>
      <c r="P22038" s="50"/>
      <c r="Q22038" s="50" t="s">
        <v>368</v>
      </c>
      <c r="R22038" s="9" t="s">
        <v>368</v>
      </c>
      <c r="S22038" s="50" t="s">
        <v>368</v>
      </c>
      <c r="T22038" s="9" t="s">
        <v>368</v>
      </c>
      <c r="U22038" s="9" t="s">
        <v>368</v>
      </c>
    </row>
    <row r="22039">
      <c r="F22039" s="9"/>
      <c r="N22039" s="50"/>
      <c r="O22039" s="50"/>
      <c r="P22039" s="50"/>
      <c r="Q22039" s="50" t="s">
        <v>368</v>
      </c>
      <c r="R22039" s="9" t="s">
        <v>368</v>
      </c>
      <c r="S22039" s="50" t="s">
        <v>368</v>
      </c>
      <c r="T22039" s="9" t="s">
        <v>368</v>
      </c>
      <c r="U22039" s="9" t="s">
        <v>368</v>
      </c>
    </row>
    <row r="22040">
      <c r="F22040" s="9"/>
      <c r="N22040" s="50"/>
      <c r="O22040" s="50"/>
      <c r="P22040" s="50"/>
      <c r="Q22040" s="50" t="s">
        <v>368</v>
      </c>
      <c r="R22040" s="9" t="s">
        <v>368</v>
      </c>
      <c r="S22040" s="50" t="s">
        <v>368</v>
      </c>
      <c r="T22040" s="9" t="s">
        <v>368</v>
      </c>
      <c r="U22040" s="9" t="s">
        <v>368</v>
      </c>
    </row>
    <row r="22041">
      <c r="F22041" s="9"/>
      <c r="N22041" s="50"/>
      <c r="O22041" s="50"/>
      <c r="P22041" s="50"/>
      <c r="Q22041" s="50" t="s">
        <v>368</v>
      </c>
      <c r="R22041" s="9" t="s">
        <v>368</v>
      </c>
      <c r="S22041" s="50" t="s">
        <v>368</v>
      </c>
      <c r="T22041" s="9" t="s">
        <v>368</v>
      </c>
      <c r="U22041" s="9" t="s">
        <v>368</v>
      </c>
    </row>
    <row r="22042">
      <c r="F22042" s="9"/>
      <c r="N22042" s="50"/>
      <c r="O22042" s="50"/>
      <c r="P22042" s="50"/>
      <c r="Q22042" s="50" t="s">
        <v>368</v>
      </c>
      <c r="R22042" s="9" t="s">
        <v>368</v>
      </c>
      <c r="S22042" s="50" t="s">
        <v>368</v>
      </c>
      <c r="T22042" s="9" t="s">
        <v>368</v>
      </c>
      <c r="U22042" s="9" t="s">
        <v>368</v>
      </c>
    </row>
    <row r="22043">
      <c r="F22043" s="9"/>
      <c r="N22043" s="50"/>
      <c r="O22043" s="50"/>
      <c r="P22043" s="50"/>
      <c r="Q22043" s="50" t="s">
        <v>368</v>
      </c>
      <c r="R22043" s="9" t="s">
        <v>368</v>
      </c>
      <c r="S22043" s="50" t="s">
        <v>368</v>
      </c>
      <c r="T22043" s="9" t="s">
        <v>368</v>
      </c>
      <c r="U22043" s="9" t="s">
        <v>368</v>
      </c>
    </row>
    <row r="22044">
      <c r="F22044" s="9"/>
      <c r="N22044" s="50"/>
      <c r="O22044" s="50"/>
      <c r="P22044" s="50"/>
      <c r="Q22044" s="50" t="s">
        <v>368</v>
      </c>
      <c r="R22044" s="9" t="s">
        <v>368</v>
      </c>
      <c r="S22044" s="50" t="s">
        <v>368</v>
      </c>
      <c r="T22044" s="9" t="s">
        <v>368</v>
      </c>
      <c r="U22044" s="9" t="s">
        <v>368</v>
      </c>
    </row>
    <row r="22045">
      <c r="F22045" s="9"/>
      <c r="N22045" s="50"/>
      <c r="O22045" s="50"/>
      <c r="P22045" s="50"/>
      <c r="Q22045" s="50" t="s">
        <v>368</v>
      </c>
      <c r="R22045" s="9" t="s">
        <v>368</v>
      </c>
      <c r="S22045" s="50" t="s">
        <v>368</v>
      </c>
      <c r="T22045" s="9" t="s">
        <v>368</v>
      </c>
      <c r="U22045" s="9" t="s">
        <v>368</v>
      </c>
    </row>
    <row r="22046">
      <c r="F22046" s="9"/>
      <c r="N22046" s="50"/>
      <c r="O22046" s="50"/>
      <c r="P22046" s="50"/>
      <c r="Q22046" s="50" t="s">
        <v>368</v>
      </c>
      <c r="R22046" s="9" t="s">
        <v>368</v>
      </c>
      <c r="S22046" s="50" t="s">
        <v>368</v>
      </c>
      <c r="T22046" s="9" t="s">
        <v>368</v>
      </c>
      <c r="U22046" s="9" t="s">
        <v>368</v>
      </c>
    </row>
    <row r="22047">
      <c r="F22047" s="9"/>
      <c r="N22047" s="50"/>
      <c r="O22047" s="50"/>
      <c r="P22047" s="50"/>
      <c r="Q22047" s="50" t="s">
        <v>368</v>
      </c>
      <c r="R22047" s="9" t="s">
        <v>368</v>
      </c>
      <c r="S22047" s="50" t="s">
        <v>368</v>
      </c>
      <c r="T22047" s="9" t="s">
        <v>368</v>
      </c>
      <c r="U22047" s="9" t="s">
        <v>368</v>
      </c>
    </row>
    <row r="22048">
      <c r="F22048" s="9"/>
      <c r="N22048" s="50"/>
      <c r="O22048" s="50"/>
      <c r="P22048" s="50"/>
      <c r="Q22048" s="50" t="s">
        <v>368</v>
      </c>
      <c r="R22048" s="9" t="s">
        <v>368</v>
      </c>
      <c r="S22048" s="50" t="s">
        <v>368</v>
      </c>
      <c r="T22048" s="9" t="s">
        <v>368</v>
      </c>
      <c r="U22048" s="9" t="s">
        <v>368</v>
      </c>
    </row>
    <row r="22049">
      <c r="F22049" s="9"/>
      <c r="N22049" s="50"/>
      <c r="O22049" s="50"/>
      <c r="P22049" s="50"/>
      <c r="Q22049" s="50" t="s">
        <v>368</v>
      </c>
      <c r="R22049" s="9" t="s">
        <v>368</v>
      </c>
      <c r="S22049" s="50" t="s">
        <v>368</v>
      </c>
      <c r="T22049" s="9" t="s">
        <v>368</v>
      </c>
      <c r="U22049" s="9" t="s">
        <v>368</v>
      </c>
    </row>
    <row r="22050">
      <c r="F22050" s="9"/>
      <c r="N22050" s="50"/>
      <c r="O22050" s="50"/>
      <c r="P22050" s="50"/>
      <c r="Q22050" s="50" t="s">
        <v>368</v>
      </c>
      <c r="R22050" s="9" t="s">
        <v>368</v>
      </c>
      <c r="S22050" s="50" t="s">
        <v>368</v>
      </c>
      <c r="T22050" s="9" t="s">
        <v>368</v>
      </c>
      <c r="U22050" s="9" t="s">
        <v>368</v>
      </c>
    </row>
    <row r="22051">
      <c r="F22051" s="9"/>
      <c r="N22051" s="50"/>
      <c r="O22051" s="50"/>
      <c r="P22051" s="50"/>
      <c r="Q22051" s="50" t="s">
        <v>368</v>
      </c>
      <c r="R22051" s="9" t="s">
        <v>368</v>
      </c>
      <c r="S22051" s="50" t="s">
        <v>368</v>
      </c>
      <c r="T22051" s="9" t="s">
        <v>368</v>
      </c>
      <c r="U22051" s="9" t="s">
        <v>368</v>
      </c>
    </row>
    <row r="22052">
      <c r="F22052" s="9"/>
      <c r="N22052" s="50"/>
      <c r="O22052" s="50"/>
      <c r="P22052" s="50"/>
      <c r="Q22052" s="50" t="s">
        <v>368</v>
      </c>
      <c r="R22052" s="9" t="s">
        <v>368</v>
      </c>
      <c r="S22052" s="50" t="s">
        <v>368</v>
      </c>
      <c r="T22052" s="9" t="s">
        <v>368</v>
      </c>
      <c r="U22052" s="9" t="s">
        <v>368</v>
      </c>
    </row>
    <row r="22053">
      <c r="F22053" s="9"/>
      <c r="N22053" s="50"/>
      <c r="O22053" s="50"/>
      <c r="P22053" s="50"/>
      <c r="Q22053" s="50" t="s">
        <v>368</v>
      </c>
      <c r="R22053" s="9" t="s">
        <v>368</v>
      </c>
      <c r="S22053" s="50" t="s">
        <v>368</v>
      </c>
      <c r="T22053" s="9" t="s">
        <v>368</v>
      </c>
      <c r="U22053" s="9" t="s">
        <v>368</v>
      </c>
    </row>
    <row r="22054">
      <c r="F22054" s="9"/>
      <c r="N22054" s="50"/>
      <c r="O22054" s="50"/>
      <c r="P22054" s="50"/>
      <c r="Q22054" s="50" t="s">
        <v>368</v>
      </c>
      <c r="R22054" s="9" t="s">
        <v>368</v>
      </c>
      <c r="S22054" s="50" t="s">
        <v>368</v>
      </c>
      <c r="T22054" s="9" t="s">
        <v>368</v>
      </c>
      <c r="U22054" s="9" t="s">
        <v>368</v>
      </c>
    </row>
    <row r="22055">
      <c r="F22055" s="9"/>
      <c r="N22055" s="50"/>
      <c r="O22055" s="50"/>
      <c r="P22055" s="50"/>
      <c r="Q22055" s="50" t="s">
        <v>368</v>
      </c>
      <c r="R22055" s="9" t="s">
        <v>368</v>
      </c>
      <c r="S22055" s="50" t="s">
        <v>368</v>
      </c>
      <c r="T22055" s="9" t="s">
        <v>368</v>
      </c>
      <c r="U22055" s="9" t="s">
        <v>368</v>
      </c>
    </row>
    <row r="22056">
      <c r="F22056" s="9"/>
      <c r="N22056" s="50"/>
      <c r="O22056" s="50"/>
      <c r="P22056" s="50"/>
      <c r="Q22056" s="50" t="s">
        <v>368</v>
      </c>
      <c r="R22056" s="9" t="s">
        <v>368</v>
      </c>
      <c r="S22056" s="50" t="s">
        <v>368</v>
      </c>
      <c r="T22056" s="9" t="s">
        <v>368</v>
      </c>
      <c r="U22056" s="9" t="s">
        <v>368</v>
      </c>
    </row>
    <row r="22057">
      <c r="F22057" s="9"/>
      <c r="N22057" s="50"/>
      <c r="O22057" s="50"/>
      <c r="P22057" s="50"/>
      <c r="Q22057" s="50" t="s">
        <v>368</v>
      </c>
      <c r="R22057" s="9" t="s">
        <v>368</v>
      </c>
      <c r="S22057" s="50" t="s">
        <v>368</v>
      </c>
      <c r="T22057" s="9" t="s">
        <v>368</v>
      </c>
      <c r="U22057" s="9" t="s">
        <v>368</v>
      </c>
    </row>
    <row r="22058">
      <c r="F22058" s="9"/>
      <c r="N22058" s="50"/>
      <c r="O22058" s="50"/>
      <c r="P22058" s="50"/>
      <c r="Q22058" s="50" t="s">
        <v>368</v>
      </c>
      <c r="R22058" s="9" t="s">
        <v>368</v>
      </c>
      <c r="S22058" s="50" t="s">
        <v>368</v>
      </c>
      <c r="T22058" s="9" t="s">
        <v>368</v>
      </c>
      <c r="U22058" s="9" t="s">
        <v>368</v>
      </c>
    </row>
    <row r="22059">
      <c r="F22059" s="9"/>
      <c r="N22059" s="50"/>
      <c r="O22059" s="50"/>
      <c r="P22059" s="50"/>
      <c r="Q22059" s="50" t="s">
        <v>368</v>
      </c>
      <c r="R22059" s="9" t="s">
        <v>368</v>
      </c>
      <c r="S22059" s="50" t="s">
        <v>368</v>
      </c>
      <c r="T22059" s="9" t="s">
        <v>368</v>
      </c>
      <c r="U22059" s="9" t="s">
        <v>368</v>
      </c>
    </row>
    <row r="22060">
      <c r="F22060" s="9"/>
      <c r="N22060" s="50"/>
      <c r="O22060" s="50"/>
      <c r="P22060" s="50"/>
      <c r="Q22060" s="50" t="s">
        <v>368</v>
      </c>
      <c r="R22060" s="9" t="s">
        <v>368</v>
      </c>
      <c r="S22060" s="50" t="s">
        <v>368</v>
      </c>
      <c r="T22060" s="9" t="s">
        <v>368</v>
      </c>
      <c r="U22060" s="9" t="s">
        <v>368</v>
      </c>
    </row>
    <row r="22061">
      <c r="F22061" s="9"/>
      <c r="N22061" s="50"/>
      <c r="O22061" s="50"/>
      <c r="P22061" s="50"/>
      <c r="Q22061" s="50" t="s">
        <v>368</v>
      </c>
      <c r="R22061" s="9" t="s">
        <v>368</v>
      </c>
      <c r="S22061" s="50" t="s">
        <v>368</v>
      </c>
      <c r="T22061" s="9" t="s">
        <v>368</v>
      </c>
      <c r="U22061" s="9" t="s">
        <v>368</v>
      </c>
    </row>
    <row r="22062">
      <c r="F22062" s="9"/>
      <c r="N22062" s="50"/>
      <c r="O22062" s="50"/>
      <c r="P22062" s="50"/>
      <c r="Q22062" s="50" t="s">
        <v>368</v>
      </c>
      <c r="R22062" s="9" t="s">
        <v>368</v>
      </c>
      <c r="S22062" s="50" t="s">
        <v>368</v>
      </c>
      <c r="T22062" s="9" t="s">
        <v>368</v>
      </c>
      <c r="U22062" s="9" t="s">
        <v>368</v>
      </c>
    </row>
    <row r="22063">
      <c r="F22063" s="9"/>
      <c r="N22063" s="50"/>
      <c r="O22063" s="50"/>
      <c r="P22063" s="50"/>
      <c r="Q22063" s="50" t="s">
        <v>368</v>
      </c>
      <c r="R22063" s="9" t="s">
        <v>368</v>
      </c>
      <c r="S22063" s="50" t="s">
        <v>368</v>
      </c>
      <c r="T22063" s="9" t="s">
        <v>368</v>
      </c>
      <c r="U22063" s="9" t="s">
        <v>368</v>
      </c>
    </row>
    <row r="22064">
      <c r="F22064" s="9"/>
      <c r="N22064" s="50"/>
      <c r="O22064" s="50"/>
      <c r="P22064" s="50"/>
      <c r="Q22064" s="50" t="s">
        <v>368</v>
      </c>
      <c r="R22064" s="9" t="s">
        <v>368</v>
      </c>
      <c r="S22064" s="50" t="s">
        <v>368</v>
      </c>
      <c r="T22064" s="9" t="s">
        <v>368</v>
      </c>
      <c r="U22064" s="9" t="s">
        <v>368</v>
      </c>
    </row>
    <row r="22065">
      <c r="F22065" s="9"/>
      <c r="N22065" s="50"/>
      <c r="O22065" s="50"/>
      <c r="P22065" s="50"/>
      <c r="Q22065" s="50" t="s">
        <v>368</v>
      </c>
      <c r="R22065" s="9" t="s">
        <v>368</v>
      </c>
      <c r="S22065" s="50" t="s">
        <v>368</v>
      </c>
      <c r="T22065" s="9" t="s">
        <v>368</v>
      </c>
      <c r="U22065" s="9" t="s">
        <v>368</v>
      </c>
    </row>
    <row r="22066">
      <c r="F22066" s="9"/>
      <c r="N22066" s="50"/>
      <c r="O22066" s="50"/>
      <c r="P22066" s="50"/>
      <c r="Q22066" s="50" t="s">
        <v>368</v>
      </c>
      <c r="R22066" s="9" t="s">
        <v>368</v>
      </c>
      <c r="S22066" s="50" t="s">
        <v>368</v>
      </c>
      <c r="T22066" s="9" t="s">
        <v>368</v>
      </c>
      <c r="U22066" s="9" t="s">
        <v>368</v>
      </c>
    </row>
    <row r="22067">
      <c r="F22067" s="9"/>
      <c r="N22067" s="50"/>
      <c r="O22067" s="50"/>
      <c r="P22067" s="50"/>
      <c r="Q22067" s="50" t="s">
        <v>368</v>
      </c>
      <c r="R22067" s="9" t="s">
        <v>368</v>
      </c>
      <c r="S22067" s="50" t="s">
        <v>368</v>
      </c>
      <c r="T22067" s="9" t="s">
        <v>368</v>
      </c>
      <c r="U22067" s="9" t="s">
        <v>368</v>
      </c>
    </row>
    <row r="22068">
      <c r="F22068" s="9"/>
      <c r="N22068" s="50"/>
      <c r="O22068" s="50"/>
      <c r="P22068" s="50"/>
      <c r="Q22068" s="50" t="s">
        <v>368</v>
      </c>
      <c r="R22068" s="9" t="s">
        <v>368</v>
      </c>
      <c r="S22068" s="50" t="s">
        <v>368</v>
      </c>
      <c r="T22068" s="9" t="s">
        <v>368</v>
      </c>
      <c r="U22068" s="9" t="s">
        <v>368</v>
      </c>
    </row>
    <row r="22069">
      <c r="F22069" s="9"/>
      <c r="N22069" s="50"/>
      <c r="O22069" s="50"/>
      <c r="P22069" s="50"/>
      <c r="Q22069" s="50" t="s">
        <v>368</v>
      </c>
      <c r="R22069" s="9" t="s">
        <v>368</v>
      </c>
      <c r="S22069" s="50" t="s">
        <v>368</v>
      </c>
      <c r="T22069" s="9" t="s">
        <v>368</v>
      </c>
      <c r="U22069" s="9" t="s">
        <v>368</v>
      </c>
    </row>
    <row r="22070">
      <c r="F22070" s="9"/>
      <c r="N22070" s="50"/>
      <c r="O22070" s="50"/>
      <c r="P22070" s="50"/>
      <c r="Q22070" s="50" t="s">
        <v>368</v>
      </c>
      <c r="R22070" s="9" t="s">
        <v>368</v>
      </c>
      <c r="S22070" s="50" t="s">
        <v>368</v>
      </c>
      <c r="T22070" s="9" t="s">
        <v>368</v>
      </c>
      <c r="U22070" s="9" t="s">
        <v>368</v>
      </c>
    </row>
    <row r="22071">
      <c r="F22071" s="9"/>
      <c r="N22071" s="50"/>
      <c r="O22071" s="50"/>
      <c r="P22071" s="50"/>
      <c r="Q22071" s="50" t="s">
        <v>368</v>
      </c>
      <c r="R22071" s="9" t="s">
        <v>368</v>
      </c>
      <c r="S22071" s="50" t="s">
        <v>368</v>
      </c>
      <c r="T22071" s="9" t="s">
        <v>368</v>
      </c>
      <c r="U22071" s="9" t="s">
        <v>368</v>
      </c>
    </row>
    <row r="22072">
      <c r="F22072" s="9"/>
      <c r="N22072" s="50"/>
      <c r="O22072" s="50"/>
      <c r="P22072" s="50"/>
      <c r="Q22072" s="50" t="s">
        <v>368</v>
      </c>
      <c r="R22072" s="9" t="s">
        <v>368</v>
      </c>
      <c r="S22072" s="50" t="s">
        <v>368</v>
      </c>
      <c r="T22072" s="9" t="s">
        <v>368</v>
      </c>
      <c r="U22072" s="9" t="s">
        <v>368</v>
      </c>
    </row>
    <row r="22073">
      <c r="F22073" s="9"/>
      <c r="N22073" s="50"/>
      <c r="O22073" s="50"/>
      <c r="P22073" s="50"/>
      <c r="Q22073" s="50" t="s">
        <v>368</v>
      </c>
      <c r="R22073" s="9" t="s">
        <v>368</v>
      </c>
      <c r="S22073" s="50" t="s">
        <v>368</v>
      </c>
      <c r="T22073" s="9" t="s">
        <v>368</v>
      </c>
      <c r="U22073" s="9" t="s">
        <v>368</v>
      </c>
    </row>
    <row r="22074">
      <c r="F22074" s="9"/>
      <c r="N22074" s="50"/>
      <c r="O22074" s="50"/>
      <c r="P22074" s="50"/>
      <c r="Q22074" s="50" t="s">
        <v>368</v>
      </c>
      <c r="R22074" s="9" t="s">
        <v>368</v>
      </c>
      <c r="S22074" s="50" t="s">
        <v>368</v>
      </c>
      <c r="T22074" s="9" t="s">
        <v>368</v>
      </c>
      <c r="U22074" s="9" t="s">
        <v>368</v>
      </c>
    </row>
    <row r="22075">
      <c r="F22075" s="9"/>
      <c r="N22075" s="50"/>
      <c r="O22075" s="50"/>
      <c r="P22075" s="50"/>
      <c r="Q22075" s="50" t="s">
        <v>368</v>
      </c>
      <c r="R22075" s="9" t="s">
        <v>368</v>
      </c>
      <c r="S22075" s="50" t="s">
        <v>368</v>
      </c>
      <c r="T22075" s="9" t="s">
        <v>368</v>
      </c>
      <c r="U22075" s="9" t="s">
        <v>368</v>
      </c>
    </row>
    <row r="22076">
      <c r="F22076" s="9"/>
      <c r="N22076" s="50"/>
      <c r="O22076" s="50"/>
      <c r="P22076" s="50"/>
      <c r="Q22076" s="50" t="s">
        <v>368</v>
      </c>
      <c r="R22076" s="9" t="s">
        <v>368</v>
      </c>
      <c r="S22076" s="50" t="s">
        <v>368</v>
      </c>
      <c r="T22076" s="9" t="s">
        <v>368</v>
      </c>
      <c r="U22076" s="9" t="s">
        <v>368</v>
      </c>
    </row>
    <row r="22077">
      <c r="F22077" s="9"/>
      <c r="N22077" s="50"/>
      <c r="O22077" s="50"/>
      <c r="P22077" s="50"/>
      <c r="Q22077" s="50" t="s">
        <v>368</v>
      </c>
      <c r="R22077" s="9" t="s">
        <v>368</v>
      </c>
      <c r="S22077" s="50" t="s">
        <v>368</v>
      </c>
      <c r="T22077" s="9" t="s">
        <v>368</v>
      </c>
      <c r="U22077" s="9" t="s">
        <v>368</v>
      </c>
    </row>
    <row r="22078">
      <c r="F22078" s="9"/>
      <c r="N22078" s="50"/>
      <c r="O22078" s="50"/>
      <c r="P22078" s="50"/>
      <c r="Q22078" s="50" t="s">
        <v>368</v>
      </c>
      <c r="R22078" s="9" t="s">
        <v>368</v>
      </c>
      <c r="S22078" s="50" t="s">
        <v>368</v>
      </c>
      <c r="T22078" s="9" t="s">
        <v>368</v>
      </c>
      <c r="U22078" s="9" t="s">
        <v>368</v>
      </c>
    </row>
    <row r="22079">
      <c r="F22079" s="9"/>
      <c r="N22079" s="50"/>
      <c r="O22079" s="50"/>
      <c r="P22079" s="50"/>
      <c r="Q22079" s="50" t="s">
        <v>368</v>
      </c>
      <c r="R22079" s="9" t="s">
        <v>368</v>
      </c>
      <c r="S22079" s="50" t="s">
        <v>368</v>
      </c>
      <c r="T22079" s="9" t="s">
        <v>368</v>
      </c>
      <c r="U22079" s="9" t="s">
        <v>368</v>
      </c>
    </row>
    <row r="22080">
      <c r="F22080" s="9"/>
      <c r="N22080" s="50"/>
      <c r="O22080" s="50"/>
      <c r="P22080" s="50"/>
      <c r="Q22080" s="50" t="s">
        <v>368</v>
      </c>
      <c r="R22080" s="9" t="s">
        <v>368</v>
      </c>
      <c r="S22080" s="50" t="s">
        <v>368</v>
      </c>
      <c r="T22080" s="9" t="s">
        <v>368</v>
      </c>
      <c r="U22080" s="9" t="s">
        <v>368</v>
      </c>
    </row>
    <row r="22081">
      <c r="F22081" s="9"/>
      <c r="N22081" s="50"/>
      <c r="O22081" s="50"/>
      <c r="P22081" s="50"/>
      <c r="Q22081" s="50" t="s">
        <v>368</v>
      </c>
      <c r="R22081" s="9" t="s">
        <v>368</v>
      </c>
      <c r="S22081" s="50" t="s">
        <v>368</v>
      </c>
      <c r="T22081" s="9" t="s">
        <v>368</v>
      </c>
      <c r="U22081" s="9" t="s">
        <v>368</v>
      </c>
    </row>
    <row r="22082">
      <c r="F22082" s="9"/>
      <c r="N22082" s="50"/>
      <c r="O22082" s="50"/>
      <c r="P22082" s="50"/>
      <c r="Q22082" s="50" t="s">
        <v>368</v>
      </c>
      <c r="R22082" s="9" t="s">
        <v>368</v>
      </c>
      <c r="S22082" s="50" t="s">
        <v>368</v>
      </c>
      <c r="T22082" s="9" t="s">
        <v>368</v>
      </c>
      <c r="U22082" s="9" t="s">
        <v>368</v>
      </c>
    </row>
    <row r="22083">
      <c r="F22083" s="9"/>
      <c r="N22083" s="50"/>
      <c r="O22083" s="50"/>
      <c r="P22083" s="50"/>
      <c r="Q22083" s="50" t="s">
        <v>368</v>
      </c>
      <c r="R22083" s="9" t="s">
        <v>368</v>
      </c>
      <c r="S22083" s="50" t="s">
        <v>368</v>
      </c>
      <c r="T22083" s="9" t="s">
        <v>368</v>
      </c>
      <c r="U22083" s="9" t="s">
        <v>368</v>
      </c>
    </row>
    <row r="22084">
      <c r="F22084" s="9"/>
      <c r="N22084" s="50"/>
      <c r="O22084" s="50"/>
      <c r="P22084" s="50"/>
      <c r="Q22084" s="50" t="s">
        <v>368</v>
      </c>
      <c r="R22084" s="9" t="s">
        <v>368</v>
      </c>
      <c r="S22084" s="50" t="s">
        <v>368</v>
      </c>
      <c r="T22084" s="9" t="s">
        <v>368</v>
      </c>
      <c r="U22084" s="9" t="s">
        <v>368</v>
      </c>
    </row>
    <row r="22085">
      <c r="F22085" s="9"/>
      <c r="N22085" s="50"/>
      <c r="O22085" s="50"/>
      <c r="P22085" s="50"/>
      <c r="Q22085" s="50" t="s">
        <v>368</v>
      </c>
      <c r="R22085" s="9" t="s">
        <v>368</v>
      </c>
      <c r="S22085" s="50" t="s">
        <v>368</v>
      </c>
      <c r="T22085" s="9" t="s">
        <v>368</v>
      </c>
      <c r="U22085" s="9" t="s">
        <v>368</v>
      </c>
    </row>
    <row r="22086">
      <c r="F22086" s="9"/>
      <c r="N22086" s="50"/>
      <c r="O22086" s="50"/>
      <c r="P22086" s="50"/>
      <c r="Q22086" s="50" t="s">
        <v>368</v>
      </c>
      <c r="R22086" s="9" t="s">
        <v>368</v>
      </c>
      <c r="S22086" s="50" t="s">
        <v>368</v>
      </c>
      <c r="T22086" s="9" t="s">
        <v>368</v>
      </c>
      <c r="U22086" s="9" t="s">
        <v>368</v>
      </c>
    </row>
    <row r="22087">
      <c r="F22087" s="9"/>
      <c r="N22087" s="50"/>
      <c r="O22087" s="50"/>
      <c r="P22087" s="50"/>
      <c r="Q22087" s="50" t="s">
        <v>368</v>
      </c>
      <c r="R22087" s="9" t="s">
        <v>368</v>
      </c>
      <c r="S22087" s="50" t="s">
        <v>368</v>
      </c>
      <c r="T22087" s="9" t="s">
        <v>368</v>
      </c>
      <c r="U22087" s="9" t="s">
        <v>368</v>
      </c>
    </row>
    <row r="22088">
      <c r="F22088" s="9"/>
      <c r="N22088" s="50"/>
      <c r="O22088" s="50"/>
      <c r="P22088" s="50"/>
      <c r="Q22088" s="50" t="s">
        <v>368</v>
      </c>
      <c r="R22088" s="9" t="s">
        <v>368</v>
      </c>
      <c r="S22088" s="50" t="s">
        <v>368</v>
      </c>
      <c r="T22088" s="9" t="s">
        <v>368</v>
      </c>
      <c r="U22088" s="9" t="s">
        <v>368</v>
      </c>
    </row>
    <row r="22089">
      <c r="F22089" s="9"/>
      <c r="N22089" s="50"/>
      <c r="O22089" s="50"/>
      <c r="P22089" s="50"/>
      <c r="Q22089" s="50" t="s">
        <v>368</v>
      </c>
      <c r="R22089" s="9" t="s">
        <v>368</v>
      </c>
      <c r="S22089" s="50" t="s">
        <v>368</v>
      </c>
      <c r="T22089" s="9" t="s">
        <v>368</v>
      </c>
      <c r="U22089" s="9" t="s">
        <v>368</v>
      </c>
    </row>
    <row r="22090">
      <c r="F22090" s="9"/>
      <c r="N22090" s="50"/>
      <c r="O22090" s="50"/>
      <c r="P22090" s="50"/>
      <c r="Q22090" s="50" t="s">
        <v>368</v>
      </c>
      <c r="R22090" s="9" t="s">
        <v>368</v>
      </c>
      <c r="S22090" s="50" t="s">
        <v>368</v>
      </c>
      <c r="T22090" s="9" t="s">
        <v>368</v>
      </c>
      <c r="U22090" s="9" t="s">
        <v>368</v>
      </c>
    </row>
    <row r="22091">
      <c r="F22091" s="9"/>
      <c r="N22091" s="50"/>
      <c r="O22091" s="50"/>
      <c r="P22091" s="50"/>
      <c r="Q22091" s="50" t="s">
        <v>368</v>
      </c>
      <c r="R22091" s="9" t="s">
        <v>368</v>
      </c>
      <c r="S22091" s="50" t="s">
        <v>368</v>
      </c>
      <c r="T22091" s="9" t="s">
        <v>368</v>
      </c>
      <c r="U22091" s="9" t="s">
        <v>368</v>
      </c>
    </row>
    <row r="22092">
      <c r="F22092" s="9"/>
      <c r="N22092" s="50"/>
      <c r="O22092" s="50"/>
      <c r="P22092" s="50"/>
      <c r="Q22092" s="50" t="s">
        <v>368</v>
      </c>
      <c r="R22092" s="9" t="s">
        <v>368</v>
      </c>
      <c r="S22092" s="50" t="s">
        <v>368</v>
      </c>
      <c r="T22092" s="9" t="s">
        <v>368</v>
      </c>
      <c r="U22092" s="9" t="s">
        <v>368</v>
      </c>
    </row>
    <row r="22093">
      <c r="F22093" s="9"/>
      <c r="N22093" s="50"/>
      <c r="O22093" s="50"/>
      <c r="P22093" s="50"/>
      <c r="Q22093" s="50" t="s">
        <v>368</v>
      </c>
      <c r="R22093" s="9" t="s">
        <v>368</v>
      </c>
      <c r="S22093" s="50" t="s">
        <v>368</v>
      </c>
      <c r="T22093" s="9" t="s">
        <v>368</v>
      </c>
      <c r="U22093" s="9" t="s">
        <v>368</v>
      </c>
    </row>
    <row r="22094">
      <c r="F22094" s="9"/>
      <c r="N22094" s="50"/>
      <c r="O22094" s="50"/>
      <c r="P22094" s="50"/>
      <c r="Q22094" s="50" t="s">
        <v>368</v>
      </c>
      <c r="R22094" s="9" t="s">
        <v>368</v>
      </c>
      <c r="S22094" s="50" t="s">
        <v>368</v>
      </c>
      <c r="T22094" s="9" t="s">
        <v>368</v>
      </c>
      <c r="U22094" s="9" t="s">
        <v>368</v>
      </c>
    </row>
    <row r="22095">
      <c r="F22095" s="9"/>
      <c r="N22095" s="50"/>
      <c r="O22095" s="50"/>
      <c r="P22095" s="50"/>
      <c r="Q22095" s="50" t="s">
        <v>368</v>
      </c>
      <c r="R22095" s="9" t="s">
        <v>368</v>
      </c>
      <c r="S22095" s="50" t="s">
        <v>368</v>
      </c>
      <c r="T22095" s="9" t="s">
        <v>368</v>
      </c>
      <c r="U22095" s="9" t="s">
        <v>368</v>
      </c>
    </row>
    <row r="22096">
      <c r="F22096" s="9"/>
      <c r="N22096" s="50"/>
      <c r="O22096" s="50"/>
      <c r="P22096" s="50"/>
      <c r="Q22096" s="50" t="s">
        <v>368</v>
      </c>
      <c r="R22096" s="9" t="s">
        <v>368</v>
      </c>
      <c r="S22096" s="50" t="s">
        <v>368</v>
      </c>
      <c r="T22096" s="9" t="s">
        <v>368</v>
      </c>
      <c r="U22096" s="9" t="s">
        <v>368</v>
      </c>
    </row>
    <row r="22097">
      <c r="F22097" s="9"/>
      <c r="N22097" s="50"/>
      <c r="O22097" s="50"/>
      <c r="P22097" s="50"/>
      <c r="Q22097" s="50" t="s">
        <v>368</v>
      </c>
      <c r="R22097" s="9" t="s">
        <v>368</v>
      </c>
      <c r="S22097" s="50" t="s">
        <v>368</v>
      </c>
      <c r="T22097" s="9" t="s">
        <v>368</v>
      </c>
      <c r="U22097" s="9" t="s">
        <v>368</v>
      </c>
    </row>
    <row r="22098">
      <c r="F22098" s="9"/>
      <c r="N22098" s="50"/>
      <c r="O22098" s="50"/>
      <c r="P22098" s="50"/>
      <c r="Q22098" s="50" t="s">
        <v>368</v>
      </c>
      <c r="R22098" s="9" t="s">
        <v>368</v>
      </c>
      <c r="S22098" s="50" t="s">
        <v>368</v>
      </c>
      <c r="T22098" s="9" t="s">
        <v>368</v>
      </c>
      <c r="U22098" s="9" t="s">
        <v>368</v>
      </c>
    </row>
    <row r="22099">
      <c r="F22099" s="9"/>
      <c r="N22099" s="50"/>
      <c r="O22099" s="50"/>
      <c r="P22099" s="50"/>
      <c r="Q22099" s="50" t="s">
        <v>368</v>
      </c>
      <c r="R22099" s="9" t="s">
        <v>368</v>
      </c>
      <c r="S22099" s="50" t="s">
        <v>368</v>
      </c>
      <c r="T22099" s="9" t="s">
        <v>368</v>
      </c>
      <c r="U22099" s="9" t="s">
        <v>368</v>
      </c>
    </row>
    <row r="22100">
      <c r="F22100" s="9"/>
      <c r="N22100" s="50"/>
      <c r="O22100" s="50"/>
      <c r="P22100" s="50"/>
      <c r="Q22100" s="50" t="s">
        <v>368</v>
      </c>
      <c r="R22100" s="9" t="s">
        <v>368</v>
      </c>
      <c r="S22100" s="50" t="s">
        <v>368</v>
      </c>
      <c r="T22100" s="9" t="s">
        <v>368</v>
      </c>
      <c r="U22100" s="9" t="s">
        <v>368</v>
      </c>
    </row>
    <row r="22101">
      <c r="F22101" s="9"/>
      <c r="N22101" s="50"/>
      <c r="O22101" s="50"/>
      <c r="P22101" s="50"/>
      <c r="Q22101" s="50" t="s">
        <v>368</v>
      </c>
      <c r="R22101" s="9" t="s">
        <v>368</v>
      </c>
      <c r="S22101" s="50" t="s">
        <v>368</v>
      </c>
      <c r="T22101" s="9" t="s">
        <v>368</v>
      </c>
      <c r="U22101" s="9" t="s">
        <v>368</v>
      </c>
    </row>
    <row r="22102">
      <c r="F22102" s="9"/>
      <c r="N22102" s="50"/>
      <c r="O22102" s="50"/>
      <c r="P22102" s="50"/>
      <c r="Q22102" s="50" t="s">
        <v>368</v>
      </c>
      <c r="R22102" s="9" t="s">
        <v>368</v>
      </c>
      <c r="S22102" s="50" t="s">
        <v>368</v>
      </c>
      <c r="T22102" s="9" t="s">
        <v>368</v>
      </c>
      <c r="U22102" s="9" t="s">
        <v>368</v>
      </c>
    </row>
    <row r="22103">
      <c r="F22103" s="9"/>
      <c r="N22103" s="50"/>
      <c r="O22103" s="50"/>
      <c r="P22103" s="50"/>
      <c r="Q22103" s="50" t="s">
        <v>368</v>
      </c>
      <c r="R22103" s="9" t="s">
        <v>368</v>
      </c>
      <c r="S22103" s="50" t="s">
        <v>368</v>
      </c>
      <c r="T22103" s="9" t="s">
        <v>368</v>
      </c>
      <c r="U22103" s="9" t="s">
        <v>368</v>
      </c>
    </row>
    <row r="22104">
      <c r="F22104" s="9"/>
      <c r="N22104" s="50"/>
      <c r="O22104" s="50"/>
      <c r="P22104" s="50"/>
      <c r="Q22104" s="50" t="s">
        <v>368</v>
      </c>
      <c r="R22104" s="9" t="s">
        <v>368</v>
      </c>
      <c r="S22104" s="50" t="s">
        <v>368</v>
      </c>
      <c r="T22104" s="9" t="s">
        <v>368</v>
      </c>
      <c r="U22104" s="9" t="s">
        <v>368</v>
      </c>
    </row>
    <row r="22105">
      <c r="F22105" s="9"/>
      <c r="N22105" s="50"/>
      <c r="O22105" s="50"/>
      <c r="P22105" s="50"/>
      <c r="Q22105" s="50" t="s">
        <v>368</v>
      </c>
      <c r="R22105" s="9" t="s">
        <v>368</v>
      </c>
      <c r="S22105" s="50" t="s">
        <v>368</v>
      </c>
      <c r="T22105" s="9" t="s">
        <v>368</v>
      </c>
      <c r="U22105" s="9" t="s">
        <v>368</v>
      </c>
    </row>
    <row r="22106">
      <c r="F22106" s="9"/>
      <c r="N22106" s="50"/>
      <c r="O22106" s="50"/>
      <c r="P22106" s="50"/>
      <c r="Q22106" s="50" t="s">
        <v>368</v>
      </c>
      <c r="R22106" s="9" t="s">
        <v>368</v>
      </c>
      <c r="S22106" s="50" t="s">
        <v>368</v>
      </c>
      <c r="T22106" s="9" t="s">
        <v>368</v>
      </c>
      <c r="U22106" s="9" t="s">
        <v>368</v>
      </c>
    </row>
    <row r="22107">
      <c r="F22107" s="9"/>
      <c r="N22107" s="50"/>
      <c r="O22107" s="50"/>
      <c r="P22107" s="50"/>
      <c r="Q22107" s="50" t="s">
        <v>368</v>
      </c>
      <c r="R22107" s="9" t="s">
        <v>368</v>
      </c>
      <c r="S22107" s="50" t="s">
        <v>368</v>
      </c>
      <c r="T22107" s="9" t="s">
        <v>368</v>
      </c>
      <c r="U22107" s="9" t="s">
        <v>368</v>
      </c>
    </row>
    <row r="22108">
      <c r="F22108" s="9"/>
      <c r="N22108" s="50"/>
      <c r="O22108" s="50"/>
      <c r="P22108" s="50"/>
      <c r="Q22108" s="50" t="s">
        <v>368</v>
      </c>
      <c r="R22108" s="9" t="s">
        <v>368</v>
      </c>
      <c r="S22108" s="50" t="s">
        <v>368</v>
      </c>
      <c r="T22108" s="9" t="s">
        <v>368</v>
      </c>
      <c r="U22108" s="9" t="s">
        <v>368</v>
      </c>
    </row>
    <row r="22109">
      <c r="F22109" s="9"/>
      <c r="N22109" s="50"/>
      <c r="O22109" s="50"/>
      <c r="P22109" s="50"/>
      <c r="Q22109" s="50" t="s">
        <v>368</v>
      </c>
      <c r="R22109" s="9" t="s">
        <v>368</v>
      </c>
      <c r="S22109" s="50" t="s">
        <v>368</v>
      </c>
      <c r="T22109" s="9" t="s">
        <v>368</v>
      </c>
      <c r="U22109" s="9" t="s">
        <v>368</v>
      </c>
    </row>
    <row r="22110">
      <c r="F22110" s="9"/>
      <c r="N22110" s="50"/>
      <c r="O22110" s="50"/>
      <c r="P22110" s="50"/>
      <c r="Q22110" s="50" t="s">
        <v>368</v>
      </c>
      <c r="R22110" s="9" t="s">
        <v>368</v>
      </c>
      <c r="S22110" s="50" t="s">
        <v>368</v>
      </c>
      <c r="T22110" s="9" t="s">
        <v>368</v>
      </c>
      <c r="U22110" s="9" t="s">
        <v>368</v>
      </c>
    </row>
    <row r="22111">
      <c r="F22111" s="9"/>
      <c r="N22111" s="50"/>
      <c r="O22111" s="50"/>
      <c r="P22111" s="50"/>
      <c r="Q22111" s="50" t="s">
        <v>368</v>
      </c>
      <c r="R22111" s="9" t="s">
        <v>368</v>
      </c>
      <c r="S22111" s="50" t="s">
        <v>368</v>
      </c>
      <c r="T22111" s="9" t="s">
        <v>368</v>
      </c>
      <c r="U22111" s="9" t="s">
        <v>368</v>
      </c>
    </row>
    <row r="22112">
      <c r="F22112" s="9"/>
      <c r="N22112" s="50"/>
      <c r="O22112" s="50"/>
      <c r="P22112" s="50"/>
      <c r="Q22112" s="50" t="s">
        <v>368</v>
      </c>
      <c r="R22112" s="9" t="s">
        <v>368</v>
      </c>
      <c r="S22112" s="50" t="s">
        <v>368</v>
      </c>
      <c r="T22112" s="9" t="s">
        <v>368</v>
      </c>
      <c r="U22112" s="9" t="s">
        <v>368</v>
      </c>
    </row>
    <row r="22113">
      <c r="F22113" s="9"/>
      <c r="N22113" s="50"/>
      <c r="O22113" s="50"/>
      <c r="P22113" s="50"/>
      <c r="Q22113" s="50" t="s">
        <v>368</v>
      </c>
      <c r="R22113" s="9" t="s">
        <v>368</v>
      </c>
      <c r="S22113" s="50" t="s">
        <v>368</v>
      </c>
      <c r="T22113" s="9" t="s">
        <v>368</v>
      </c>
      <c r="U22113" s="9" t="s">
        <v>368</v>
      </c>
    </row>
    <row r="22114">
      <c r="F22114" s="9"/>
      <c r="N22114" s="50"/>
      <c r="O22114" s="50"/>
      <c r="P22114" s="50"/>
      <c r="Q22114" s="50" t="s">
        <v>368</v>
      </c>
      <c r="R22114" s="9" t="s">
        <v>368</v>
      </c>
      <c r="S22114" s="50" t="s">
        <v>368</v>
      </c>
      <c r="T22114" s="9" t="s">
        <v>368</v>
      </c>
      <c r="U22114" s="9" t="s">
        <v>368</v>
      </c>
    </row>
    <row r="22115">
      <c r="F22115" s="9"/>
      <c r="N22115" s="50"/>
      <c r="O22115" s="50"/>
      <c r="P22115" s="50"/>
      <c r="Q22115" s="50" t="s">
        <v>368</v>
      </c>
      <c r="R22115" s="9" t="s">
        <v>368</v>
      </c>
      <c r="S22115" s="50" t="s">
        <v>368</v>
      </c>
      <c r="T22115" s="9" t="s">
        <v>368</v>
      </c>
      <c r="U22115" s="9" t="s">
        <v>368</v>
      </c>
    </row>
    <row r="22116">
      <c r="F22116" s="9"/>
      <c r="N22116" s="50"/>
      <c r="O22116" s="50"/>
      <c r="P22116" s="50"/>
      <c r="Q22116" s="50" t="s">
        <v>368</v>
      </c>
      <c r="R22116" s="9" t="s">
        <v>368</v>
      </c>
      <c r="S22116" s="50" t="s">
        <v>368</v>
      </c>
      <c r="T22116" s="9" t="s">
        <v>368</v>
      </c>
      <c r="U22116" s="9" t="s">
        <v>368</v>
      </c>
    </row>
    <row r="22117">
      <c r="F22117" s="9"/>
      <c r="N22117" s="50"/>
      <c r="O22117" s="50"/>
      <c r="P22117" s="50"/>
      <c r="Q22117" s="50" t="s">
        <v>368</v>
      </c>
      <c r="R22117" s="9" t="s">
        <v>368</v>
      </c>
      <c r="S22117" s="50" t="s">
        <v>368</v>
      </c>
      <c r="T22117" s="9" t="s">
        <v>368</v>
      </c>
      <c r="U22117" s="9" t="s">
        <v>368</v>
      </c>
    </row>
    <row r="22118">
      <c r="F22118" s="9"/>
      <c r="N22118" s="50"/>
      <c r="O22118" s="50"/>
      <c r="P22118" s="50"/>
      <c r="Q22118" s="50" t="s">
        <v>368</v>
      </c>
      <c r="R22118" s="9" t="s">
        <v>368</v>
      </c>
      <c r="S22118" s="50" t="s">
        <v>368</v>
      </c>
      <c r="T22118" s="9" t="s">
        <v>368</v>
      </c>
      <c r="U22118" s="9" t="s">
        <v>368</v>
      </c>
    </row>
    <row r="22119">
      <c r="F22119" s="9"/>
      <c r="N22119" s="50"/>
      <c r="O22119" s="50"/>
      <c r="P22119" s="50"/>
      <c r="Q22119" s="50" t="s">
        <v>368</v>
      </c>
      <c r="R22119" s="9" t="s">
        <v>368</v>
      </c>
      <c r="S22119" s="50" t="s">
        <v>368</v>
      </c>
      <c r="T22119" s="9" t="s">
        <v>368</v>
      </c>
      <c r="U22119" s="9" t="s">
        <v>368</v>
      </c>
    </row>
    <row r="22120">
      <c r="F22120" s="9"/>
      <c r="N22120" s="50"/>
      <c r="O22120" s="50"/>
      <c r="P22120" s="50"/>
      <c r="Q22120" s="50" t="s">
        <v>368</v>
      </c>
      <c r="R22120" s="9" t="s">
        <v>368</v>
      </c>
      <c r="S22120" s="50" t="s">
        <v>368</v>
      </c>
      <c r="T22120" s="9" t="s">
        <v>368</v>
      </c>
      <c r="U22120" s="9" t="s">
        <v>368</v>
      </c>
    </row>
    <row r="22121">
      <c r="F22121" s="9"/>
      <c r="N22121" s="50"/>
      <c r="O22121" s="50"/>
      <c r="P22121" s="50"/>
      <c r="Q22121" s="50" t="s">
        <v>368</v>
      </c>
      <c r="R22121" s="9" t="s">
        <v>368</v>
      </c>
      <c r="S22121" s="50" t="s">
        <v>368</v>
      </c>
      <c r="T22121" s="9" t="s">
        <v>368</v>
      </c>
      <c r="U22121" s="9" t="s">
        <v>368</v>
      </c>
    </row>
    <row r="22122">
      <c r="F22122" s="9"/>
      <c r="N22122" s="50"/>
      <c r="O22122" s="50"/>
      <c r="P22122" s="50"/>
      <c r="Q22122" s="50" t="s">
        <v>368</v>
      </c>
      <c r="R22122" s="9" t="s">
        <v>368</v>
      </c>
      <c r="S22122" s="50" t="s">
        <v>368</v>
      </c>
      <c r="T22122" s="9" t="s">
        <v>368</v>
      </c>
      <c r="U22122" s="9" t="s">
        <v>368</v>
      </c>
    </row>
    <row r="22123">
      <c r="F22123" s="9"/>
      <c r="N22123" s="50"/>
      <c r="O22123" s="50"/>
      <c r="P22123" s="50"/>
      <c r="Q22123" s="50" t="s">
        <v>368</v>
      </c>
      <c r="R22123" s="9" t="s">
        <v>368</v>
      </c>
      <c r="S22123" s="50" t="s">
        <v>368</v>
      </c>
      <c r="T22123" s="9" t="s">
        <v>368</v>
      </c>
      <c r="U22123" s="9" t="s">
        <v>368</v>
      </c>
    </row>
    <row r="22124">
      <c r="F22124" s="9"/>
      <c r="N22124" s="50"/>
      <c r="O22124" s="50"/>
      <c r="P22124" s="50"/>
      <c r="Q22124" s="50" t="s">
        <v>368</v>
      </c>
      <c r="R22124" s="9" t="s">
        <v>368</v>
      </c>
      <c r="S22124" s="50" t="s">
        <v>368</v>
      </c>
      <c r="T22124" s="9" t="s">
        <v>368</v>
      </c>
      <c r="U22124" s="9" t="s">
        <v>368</v>
      </c>
    </row>
    <row r="22125">
      <c r="F22125" s="9"/>
      <c r="N22125" s="50"/>
      <c r="O22125" s="50"/>
      <c r="P22125" s="50"/>
      <c r="Q22125" s="50" t="s">
        <v>368</v>
      </c>
      <c r="R22125" s="9" t="s">
        <v>368</v>
      </c>
      <c r="S22125" s="50" t="s">
        <v>368</v>
      </c>
      <c r="T22125" s="9" t="s">
        <v>368</v>
      </c>
      <c r="U22125" s="9" t="s">
        <v>368</v>
      </c>
    </row>
    <row r="22126">
      <c r="F22126" s="9"/>
      <c r="N22126" s="50"/>
      <c r="O22126" s="50"/>
      <c r="P22126" s="50"/>
      <c r="Q22126" s="50" t="s">
        <v>368</v>
      </c>
      <c r="R22126" s="9" t="s">
        <v>368</v>
      </c>
      <c r="S22126" s="50" t="s">
        <v>368</v>
      </c>
      <c r="T22126" s="9" t="s">
        <v>368</v>
      </c>
      <c r="U22126" s="9" t="s">
        <v>368</v>
      </c>
    </row>
    <row r="22127">
      <c r="F22127" s="9"/>
      <c r="N22127" s="50"/>
      <c r="O22127" s="50"/>
      <c r="P22127" s="50"/>
      <c r="Q22127" s="50" t="s">
        <v>368</v>
      </c>
      <c r="R22127" s="9" t="s">
        <v>368</v>
      </c>
      <c r="S22127" s="50" t="s">
        <v>368</v>
      </c>
      <c r="T22127" s="9" t="s">
        <v>368</v>
      </c>
      <c r="U22127" s="9" t="s">
        <v>368</v>
      </c>
    </row>
    <row r="22128">
      <c r="F22128" s="9"/>
      <c r="N22128" s="50"/>
      <c r="O22128" s="50"/>
      <c r="P22128" s="50"/>
      <c r="Q22128" s="50" t="s">
        <v>368</v>
      </c>
      <c r="R22128" s="9" t="s">
        <v>368</v>
      </c>
      <c r="S22128" s="50" t="s">
        <v>368</v>
      </c>
      <c r="T22128" s="9" t="s">
        <v>368</v>
      </c>
      <c r="U22128" s="9" t="s">
        <v>368</v>
      </c>
    </row>
    <row r="22129">
      <c r="F22129" s="9"/>
      <c r="N22129" s="50"/>
      <c r="O22129" s="50"/>
      <c r="P22129" s="50"/>
      <c r="Q22129" s="50" t="s">
        <v>368</v>
      </c>
      <c r="R22129" s="9" t="s">
        <v>368</v>
      </c>
      <c r="S22129" s="50" t="s">
        <v>368</v>
      </c>
      <c r="T22129" s="9" t="s">
        <v>368</v>
      </c>
      <c r="U22129" s="9" t="s">
        <v>368</v>
      </c>
    </row>
    <row r="22130">
      <c r="F22130" s="9"/>
      <c r="N22130" s="50"/>
      <c r="O22130" s="50"/>
      <c r="P22130" s="50"/>
      <c r="Q22130" s="50" t="s">
        <v>368</v>
      </c>
      <c r="R22130" s="9" t="s">
        <v>368</v>
      </c>
      <c r="S22130" s="50" t="s">
        <v>368</v>
      </c>
      <c r="T22130" s="9" t="s">
        <v>368</v>
      </c>
      <c r="U22130" s="9" t="s">
        <v>368</v>
      </c>
    </row>
    <row r="22131">
      <c r="F22131" s="9"/>
      <c r="N22131" s="50"/>
      <c r="O22131" s="50"/>
      <c r="P22131" s="50"/>
      <c r="Q22131" s="50" t="s">
        <v>368</v>
      </c>
      <c r="R22131" s="9" t="s">
        <v>368</v>
      </c>
      <c r="S22131" s="50" t="s">
        <v>368</v>
      </c>
      <c r="T22131" s="9" t="s">
        <v>368</v>
      </c>
      <c r="U22131" s="9" t="s">
        <v>368</v>
      </c>
    </row>
    <row r="22132">
      <c r="F22132" s="9"/>
      <c r="N22132" s="50"/>
      <c r="O22132" s="50"/>
      <c r="P22132" s="50"/>
      <c r="Q22132" s="50" t="s">
        <v>368</v>
      </c>
      <c r="R22132" s="9" t="s">
        <v>368</v>
      </c>
      <c r="S22132" s="50" t="s">
        <v>368</v>
      </c>
      <c r="T22132" s="9" t="s">
        <v>368</v>
      </c>
      <c r="U22132" s="9" t="s">
        <v>368</v>
      </c>
    </row>
    <row r="22133">
      <c r="F22133" s="9"/>
      <c r="N22133" s="50"/>
      <c r="O22133" s="50"/>
      <c r="P22133" s="50"/>
      <c r="Q22133" s="50" t="s">
        <v>368</v>
      </c>
      <c r="R22133" s="9" t="s">
        <v>368</v>
      </c>
      <c r="S22133" s="50" t="s">
        <v>368</v>
      </c>
      <c r="T22133" s="9" t="s">
        <v>368</v>
      </c>
      <c r="U22133" s="9" t="s">
        <v>368</v>
      </c>
    </row>
    <row r="22134">
      <c r="F22134" s="9"/>
      <c r="N22134" s="50"/>
      <c r="O22134" s="50"/>
      <c r="P22134" s="50"/>
      <c r="Q22134" s="50" t="s">
        <v>368</v>
      </c>
      <c r="R22134" s="9" t="s">
        <v>368</v>
      </c>
      <c r="S22134" s="50" t="s">
        <v>368</v>
      </c>
      <c r="T22134" s="9" t="s">
        <v>368</v>
      </c>
      <c r="U22134" s="9" t="s">
        <v>368</v>
      </c>
    </row>
    <row r="22135">
      <c r="F22135" s="9"/>
      <c r="N22135" s="50"/>
      <c r="O22135" s="50"/>
      <c r="P22135" s="50"/>
      <c r="Q22135" s="50" t="s">
        <v>368</v>
      </c>
      <c r="R22135" s="9" t="s">
        <v>368</v>
      </c>
      <c r="S22135" s="50" t="s">
        <v>368</v>
      </c>
      <c r="T22135" s="9" t="s">
        <v>368</v>
      </c>
      <c r="U22135" s="9" t="s">
        <v>368</v>
      </c>
    </row>
    <row r="22136">
      <c r="F22136" s="9"/>
      <c r="N22136" s="50"/>
      <c r="O22136" s="50"/>
      <c r="P22136" s="50"/>
      <c r="Q22136" s="50" t="s">
        <v>368</v>
      </c>
      <c r="R22136" s="9" t="s">
        <v>368</v>
      </c>
      <c r="S22136" s="50" t="s">
        <v>368</v>
      </c>
      <c r="T22136" s="9" t="s">
        <v>368</v>
      </c>
      <c r="U22136" s="9" t="s">
        <v>368</v>
      </c>
    </row>
    <row r="22137">
      <c r="F22137" s="9"/>
      <c r="N22137" s="50"/>
      <c r="O22137" s="50"/>
      <c r="P22137" s="50"/>
      <c r="Q22137" s="50" t="s">
        <v>368</v>
      </c>
      <c r="R22137" s="9" t="s">
        <v>368</v>
      </c>
      <c r="S22137" s="50" t="s">
        <v>368</v>
      </c>
      <c r="T22137" s="9" t="s">
        <v>368</v>
      </c>
      <c r="U22137" s="9" t="s">
        <v>368</v>
      </c>
    </row>
    <row r="22138">
      <c r="F22138" s="9"/>
      <c r="N22138" s="50"/>
      <c r="O22138" s="50"/>
      <c r="P22138" s="50"/>
      <c r="Q22138" s="50" t="s">
        <v>368</v>
      </c>
      <c r="R22138" s="9" t="s">
        <v>368</v>
      </c>
      <c r="S22138" s="50" t="s">
        <v>368</v>
      </c>
      <c r="T22138" s="9" t="s">
        <v>368</v>
      </c>
      <c r="U22138" s="9" t="s">
        <v>368</v>
      </c>
    </row>
    <row r="22139">
      <c r="F22139" s="9"/>
      <c r="N22139" s="50"/>
      <c r="O22139" s="50"/>
      <c r="P22139" s="50"/>
      <c r="Q22139" s="50" t="s">
        <v>368</v>
      </c>
      <c r="R22139" s="9" t="s">
        <v>368</v>
      </c>
      <c r="S22139" s="50" t="s">
        <v>368</v>
      </c>
      <c r="T22139" s="9" t="s">
        <v>368</v>
      </c>
      <c r="U22139" s="9" t="s">
        <v>368</v>
      </c>
    </row>
    <row r="22140">
      <c r="F22140" s="9"/>
      <c r="N22140" s="50"/>
      <c r="O22140" s="50"/>
      <c r="P22140" s="50"/>
      <c r="Q22140" s="50" t="s">
        <v>368</v>
      </c>
      <c r="R22140" s="9" t="s">
        <v>368</v>
      </c>
      <c r="S22140" s="50" t="s">
        <v>368</v>
      </c>
      <c r="T22140" s="9" t="s">
        <v>368</v>
      </c>
      <c r="U22140" s="9" t="s">
        <v>368</v>
      </c>
    </row>
    <row r="22141">
      <c r="F22141" s="9"/>
      <c r="N22141" s="50"/>
      <c r="O22141" s="50"/>
      <c r="P22141" s="50"/>
      <c r="Q22141" s="50" t="s">
        <v>368</v>
      </c>
      <c r="R22141" s="9" t="s">
        <v>368</v>
      </c>
      <c r="S22141" s="50" t="s">
        <v>368</v>
      </c>
      <c r="T22141" s="9" t="s">
        <v>368</v>
      </c>
      <c r="U22141" s="9" t="s">
        <v>368</v>
      </c>
    </row>
    <row r="22142">
      <c r="F22142" s="9"/>
      <c r="N22142" s="50"/>
      <c r="O22142" s="50"/>
      <c r="P22142" s="50"/>
      <c r="Q22142" s="50" t="s">
        <v>368</v>
      </c>
      <c r="R22142" s="9" t="s">
        <v>368</v>
      </c>
      <c r="S22142" s="50" t="s">
        <v>368</v>
      </c>
      <c r="T22142" s="9" t="s">
        <v>368</v>
      </c>
      <c r="U22142" s="9" t="s">
        <v>368</v>
      </c>
    </row>
    <row r="22143">
      <c r="F22143" s="9"/>
      <c r="N22143" s="50"/>
      <c r="O22143" s="50"/>
      <c r="P22143" s="50"/>
      <c r="Q22143" s="50" t="s">
        <v>368</v>
      </c>
      <c r="R22143" s="9" t="s">
        <v>368</v>
      </c>
      <c r="S22143" s="50" t="s">
        <v>368</v>
      </c>
      <c r="T22143" s="9" t="s">
        <v>368</v>
      </c>
      <c r="U22143" s="9" t="s">
        <v>368</v>
      </c>
    </row>
    <row r="22144">
      <c r="F22144" s="9"/>
      <c r="N22144" s="50"/>
      <c r="O22144" s="50"/>
      <c r="P22144" s="50"/>
      <c r="Q22144" s="50" t="s">
        <v>368</v>
      </c>
      <c r="R22144" s="9" t="s">
        <v>368</v>
      </c>
      <c r="S22144" s="50" t="s">
        <v>368</v>
      </c>
      <c r="T22144" s="9" t="s">
        <v>368</v>
      </c>
      <c r="U22144" s="9" t="s">
        <v>368</v>
      </c>
    </row>
    <row r="22145">
      <c r="F22145" s="9"/>
      <c r="N22145" s="50"/>
      <c r="O22145" s="50"/>
      <c r="P22145" s="50"/>
      <c r="Q22145" s="50" t="s">
        <v>368</v>
      </c>
      <c r="R22145" s="9" t="s">
        <v>368</v>
      </c>
      <c r="S22145" s="50" t="s">
        <v>368</v>
      </c>
      <c r="T22145" s="9" t="s">
        <v>368</v>
      </c>
      <c r="U22145" s="9" t="s">
        <v>368</v>
      </c>
    </row>
    <row r="22146">
      <c r="F22146" s="9"/>
      <c r="N22146" s="50"/>
      <c r="O22146" s="50"/>
      <c r="P22146" s="50"/>
      <c r="Q22146" s="50" t="s">
        <v>368</v>
      </c>
      <c r="R22146" s="9" t="s">
        <v>368</v>
      </c>
      <c r="S22146" s="50" t="s">
        <v>368</v>
      </c>
      <c r="T22146" s="9" t="s">
        <v>368</v>
      </c>
      <c r="U22146" s="9" t="s">
        <v>368</v>
      </c>
    </row>
    <row r="22147">
      <c r="F22147" s="9"/>
      <c r="N22147" s="50"/>
      <c r="O22147" s="50"/>
      <c r="P22147" s="50"/>
      <c r="Q22147" s="50" t="s">
        <v>368</v>
      </c>
      <c r="R22147" s="9" t="s">
        <v>368</v>
      </c>
      <c r="S22147" s="50" t="s">
        <v>368</v>
      </c>
      <c r="T22147" s="9" t="s">
        <v>368</v>
      </c>
      <c r="U22147" s="9" t="s">
        <v>368</v>
      </c>
    </row>
    <row r="22148">
      <c r="F22148" s="9"/>
      <c r="N22148" s="50"/>
      <c r="O22148" s="50"/>
      <c r="P22148" s="50"/>
      <c r="Q22148" s="50" t="s">
        <v>368</v>
      </c>
      <c r="R22148" s="9" t="s">
        <v>368</v>
      </c>
      <c r="S22148" s="50" t="s">
        <v>368</v>
      </c>
      <c r="T22148" s="9" t="s">
        <v>368</v>
      </c>
      <c r="U22148" s="9" t="s">
        <v>368</v>
      </c>
    </row>
    <row r="22149">
      <c r="F22149" s="9"/>
      <c r="N22149" s="50"/>
      <c r="O22149" s="50"/>
      <c r="P22149" s="50"/>
      <c r="Q22149" s="50" t="s">
        <v>368</v>
      </c>
      <c r="R22149" s="9" t="s">
        <v>368</v>
      </c>
      <c r="S22149" s="50" t="s">
        <v>368</v>
      </c>
      <c r="T22149" s="9" t="s">
        <v>368</v>
      </c>
      <c r="U22149" s="9" t="s">
        <v>368</v>
      </c>
    </row>
    <row r="22150">
      <c r="F22150" s="9"/>
      <c r="N22150" s="50"/>
      <c r="O22150" s="50"/>
      <c r="P22150" s="50"/>
      <c r="Q22150" s="50" t="s">
        <v>368</v>
      </c>
      <c r="R22150" s="9" t="s">
        <v>368</v>
      </c>
      <c r="S22150" s="50" t="s">
        <v>368</v>
      </c>
      <c r="T22150" s="9" t="s">
        <v>368</v>
      </c>
      <c r="U22150" s="9" t="s">
        <v>368</v>
      </c>
    </row>
    <row r="22151">
      <c r="F22151" s="9"/>
      <c r="N22151" s="50"/>
      <c r="O22151" s="50"/>
      <c r="P22151" s="50"/>
      <c r="Q22151" s="50" t="s">
        <v>368</v>
      </c>
      <c r="R22151" s="9" t="s">
        <v>368</v>
      </c>
      <c r="S22151" s="50" t="s">
        <v>368</v>
      </c>
      <c r="T22151" s="9" t="s">
        <v>368</v>
      </c>
      <c r="U22151" s="9" t="s">
        <v>368</v>
      </c>
    </row>
    <row r="22152">
      <c r="F22152" s="9"/>
      <c r="N22152" s="50"/>
      <c r="O22152" s="50"/>
      <c r="P22152" s="50"/>
      <c r="Q22152" s="50" t="s">
        <v>368</v>
      </c>
      <c r="R22152" s="9" t="s">
        <v>368</v>
      </c>
      <c r="S22152" s="50" t="s">
        <v>368</v>
      </c>
      <c r="T22152" s="9" t="s">
        <v>368</v>
      </c>
      <c r="U22152" s="9" t="s">
        <v>368</v>
      </c>
    </row>
    <row r="22153">
      <c r="F22153" s="9"/>
      <c r="N22153" s="50"/>
      <c r="O22153" s="50"/>
      <c r="P22153" s="50"/>
      <c r="Q22153" s="50" t="s">
        <v>368</v>
      </c>
      <c r="R22153" s="9" t="s">
        <v>368</v>
      </c>
      <c r="S22153" s="50" t="s">
        <v>368</v>
      </c>
      <c r="T22153" s="9" t="s">
        <v>368</v>
      </c>
      <c r="U22153" s="9" t="s">
        <v>368</v>
      </c>
    </row>
    <row r="22154">
      <c r="F22154" s="9"/>
      <c r="N22154" s="50"/>
      <c r="O22154" s="50"/>
      <c r="P22154" s="50"/>
      <c r="Q22154" s="50" t="s">
        <v>368</v>
      </c>
      <c r="R22154" s="9" t="s">
        <v>368</v>
      </c>
      <c r="S22154" s="50" t="s">
        <v>368</v>
      </c>
      <c r="T22154" s="9" t="s">
        <v>368</v>
      </c>
      <c r="U22154" s="9" t="s">
        <v>368</v>
      </c>
    </row>
    <row r="22155">
      <c r="F22155" s="9"/>
      <c r="N22155" s="50"/>
      <c r="O22155" s="50"/>
      <c r="P22155" s="50"/>
      <c r="Q22155" s="50" t="s">
        <v>368</v>
      </c>
      <c r="R22155" s="9" t="s">
        <v>368</v>
      </c>
      <c r="S22155" s="50" t="s">
        <v>368</v>
      </c>
      <c r="T22155" s="9" t="s">
        <v>368</v>
      </c>
      <c r="U22155" s="9" t="s">
        <v>368</v>
      </c>
    </row>
    <row r="22156">
      <c r="F22156" s="9"/>
      <c r="N22156" s="50"/>
      <c r="O22156" s="50"/>
      <c r="P22156" s="50"/>
      <c r="Q22156" s="50" t="s">
        <v>368</v>
      </c>
      <c r="R22156" s="9" t="s">
        <v>368</v>
      </c>
      <c r="S22156" s="50" t="s">
        <v>368</v>
      </c>
      <c r="T22156" s="9" t="s">
        <v>368</v>
      </c>
      <c r="U22156" s="9" t="s">
        <v>368</v>
      </c>
    </row>
    <row r="22157">
      <c r="F22157" s="9"/>
      <c r="N22157" s="50"/>
      <c r="O22157" s="50"/>
      <c r="P22157" s="50"/>
      <c r="Q22157" s="50" t="s">
        <v>368</v>
      </c>
      <c r="R22157" s="9" t="s">
        <v>368</v>
      </c>
      <c r="S22157" s="50" t="s">
        <v>368</v>
      </c>
      <c r="T22157" s="9" t="s">
        <v>368</v>
      </c>
      <c r="U22157" s="9" t="s">
        <v>368</v>
      </c>
    </row>
    <row r="22158">
      <c r="F22158" s="9"/>
      <c r="N22158" s="50"/>
      <c r="O22158" s="50"/>
      <c r="P22158" s="50"/>
      <c r="Q22158" s="50" t="s">
        <v>368</v>
      </c>
      <c r="R22158" s="9" t="s">
        <v>368</v>
      </c>
      <c r="S22158" s="50" t="s">
        <v>368</v>
      </c>
      <c r="T22158" s="9" t="s">
        <v>368</v>
      </c>
      <c r="U22158" s="9" t="s">
        <v>368</v>
      </c>
    </row>
    <row r="22159">
      <c r="F22159" s="9"/>
      <c r="N22159" s="50"/>
      <c r="O22159" s="50"/>
      <c r="P22159" s="50"/>
      <c r="Q22159" s="50" t="s">
        <v>368</v>
      </c>
      <c r="R22159" s="9" t="s">
        <v>368</v>
      </c>
      <c r="S22159" s="50" t="s">
        <v>368</v>
      </c>
      <c r="T22159" s="9" t="s">
        <v>368</v>
      </c>
      <c r="U22159" s="9" t="s">
        <v>368</v>
      </c>
    </row>
    <row r="22160">
      <c r="F22160" s="9"/>
      <c r="N22160" s="50"/>
      <c r="O22160" s="50"/>
      <c r="P22160" s="50"/>
      <c r="Q22160" s="50" t="s">
        <v>368</v>
      </c>
      <c r="R22160" s="9" t="s">
        <v>368</v>
      </c>
      <c r="S22160" s="50" t="s">
        <v>368</v>
      </c>
      <c r="T22160" s="9" t="s">
        <v>368</v>
      </c>
      <c r="U22160" s="9" t="s">
        <v>368</v>
      </c>
    </row>
    <row r="22161">
      <c r="F22161" s="9"/>
      <c r="N22161" s="50"/>
      <c r="O22161" s="50"/>
      <c r="P22161" s="50"/>
      <c r="Q22161" s="50" t="s">
        <v>368</v>
      </c>
      <c r="R22161" s="9" t="s">
        <v>368</v>
      </c>
      <c r="S22161" s="50" t="s">
        <v>368</v>
      </c>
      <c r="T22161" s="9" t="s">
        <v>368</v>
      </c>
      <c r="U22161" s="9" t="s">
        <v>368</v>
      </c>
    </row>
    <row r="22162">
      <c r="F22162" s="9"/>
      <c r="N22162" s="50"/>
      <c r="O22162" s="50"/>
      <c r="P22162" s="50"/>
      <c r="Q22162" s="50" t="s">
        <v>368</v>
      </c>
      <c r="R22162" s="9" t="s">
        <v>368</v>
      </c>
      <c r="S22162" s="50" t="s">
        <v>368</v>
      </c>
      <c r="T22162" s="9" t="s">
        <v>368</v>
      </c>
      <c r="U22162" s="9" t="s">
        <v>368</v>
      </c>
    </row>
    <row r="22163">
      <c r="F22163" s="9"/>
      <c r="N22163" s="50"/>
      <c r="O22163" s="50"/>
      <c r="P22163" s="50"/>
      <c r="Q22163" s="50" t="s">
        <v>368</v>
      </c>
      <c r="R22163" s="9" t="s">
        <v>368</v>
      </c>
      <c r="S22163" s="50" t="s">
        <v>368</v>
      </c>
      <c r="T22163" s="9" t="s">
        <v>368</v>
      </c>
      <c r="U22163" s="9" t="s">
        <v>368</v>
      </c>
    </row>
    <row r="22164">
      <c r="F22164" s="9"/>
      <c r="N22164" s="50"/>
      <c r="O22164" s="50"/>
      <c r="P22164" s="50"/>
      <c r="Q22164" s="50" t="s">
        <v>368</v>
      </c>
      <c r="R22164" s="9" t="s">
        <v>368</v>
      </c>
      <c r="S22164" s="50" t="s">
        <v>368</v>
      </c>
      <c r="T22164" s="9" t="s">
        <v>368</v>
      </c>
      <c r="U22164" s="9" t="s">
        <v>368</v>
      </c>
    </row>
    <row r="22165">
      <c r="F22165" s="9"/>
      <c r="N22165" s="50"/>
      <c r="O22165" s="50"/>
      <c r="P22165" s="50"/>
      <c r="Q22165" s="50" t="s">
        <v>368</v>
      </c>
      <c r="R22165" s="9" t="s">
        <v>368</v>
      </c>
      <c r="S22165" s="50" t="s">
        <v>368</v>
      </c>
      <c r="T22165" s="9" t="s">
        <v>368</v>
      </c>
      <c r="U22165" s="9" t="s">
        <v>368</v>
      </c>
    </row>
    <row r="22166">
      <c r="F22166" s="9"/>
      <c r="N22166" s="50"/>
      <c r="O22166" s="50"/>
      <c r="P22166" s="50"/>
      <c r="Q22166" s="50" t="s">
        <v>368</v>
      </c>
      <c r="R22166" s="9" t="s">
        <v>368</v>
      </c>
      <c r="S22166" s="50" t="s">
        <v>368</v>
      </c>
      <c r="T22166" s="9" t="s">
        <v>368</v>
      </c>
      <c r="U22166" s="9" t="s">
        <v>368</v>
      </c>
    </row>
    <row r="22167">
      <c r="F22167" s="9"/>
      <c r="N22167" s="50"/>
      <c r="O22167" s="50"/>
      <c r="P22167" s="50"/>
      <c r="Q22167" s="50" t="s">
        <v>368</v>
      </c>
      <c r="R22167" s="9" t="s">
        <v>368</v>
      </c>
      <c r="S22167" s="50" t="s">
        <v>368</v>
      </c>
      <c r="T22167" s="9" t="s">
        <v>368</v>
      </c>
      <c r="U22167" s="9" t="s">
        <v>368</v>
      </c>
    </row>
    <row r="22168">
      <c r="F22168" s="9"/>
      <c r="N22168" s="50"/>
      <c r="O22168" s="50"/>
      <c r="P22168" s="50"/>
      <c r="Q22168" s="50" t="s">
        <v>368</v>
      </c>
      <c r="R22168" s="9" t="s">
        <v>368</v>
      </c>
      <c r="S22168" s="50" t="s">
        <v>368</v>
      </c>
      <c r="T22168" s="9" t="s">
        <v>368</v>
      </c>
      <c r="U22168" s="9" t="s">
        <v>368</v>
      </c>
    </row>
    <row r="22169">
      <c r="F22169" s="9"/>
      <c r="N22169" s="50"/>
      <c r="O22169" s="50"/>
      <c r="P22169" s="50"/>
      <c r="Q22169" s="50" t="s">
        <v>368</v>
      </c>
      <c r="R22169" s="9" t="s">
        <v>368</v>
      </c>
      <c r="S22169" s="50" t="s">
        <v>368</v>
      </c>
      <c r="T22169" s="9" t="s">
        <v>368</v>
      </c>
      <c r="U22169" s="9" t="s">
        <v>368</v>
      </c>
    </row>
    <row r="22170">
      <c r="F22170" s="9"/>
      <c r="N22170" s="50"/>
      <c r="O22170" s="50"/>
      <c r="P22170" s="50"/>
      <c r="Q22170" s="50" t="s">
        <v>368</v>
      </c>
      <c r="R22170" s="9" t="s">
        <v>368</v>
      </c>
      <c r="S22170" s="50" t="s">
        <v>368</v>
      </c>
      <c r="T22170" s="9" t="s">
        <v>368</v>
      </c>
      <c r="U22170" s="9" t="s">
        <v>368</v>
      </c>
    </row>
    <row r="22171">
      <c r="F22171" s="9"/>
      <c r="N22171" s="50"/>
      <c r="O22171" s="50"/>
      <c r="P22171" s="50"/>
      <c r="Q22171" s="50" t="s">
        <v>368</v>
      </c>
      <c r="R22171" s="9" t="s">
        <v>368</v>
      </c>
      <c r="S22171" s="50" t="s">
        <v>368</v>
      </c>
      <c r="T22171" s="9" t="s">
        <v>368</v>
      </c>
      <c r="U22171" s="9" t="s">
        <v>368</v>
      </c>
    </row>
    <row r="22172">
      <c r="F22172" s="9"/>
      <c r="N22172" s="50"/>
      <c r="O22172" s="50"/>
      <c r="P22172" s="50"/>
      <c r="Q22172" s="50" t="s">
        <v>368</v>
      </c>
      <c r="R22172" s="9" t="s">
        <v>368</v>
      </c>
      <c r="S22172" s="50" t="s">
        <v>368</v>
      </c>
      <c r="T22172" s="9" t="s">
        <v>368</v>
      </c>
      <c r="U22172" s="9" t="s">
        <v>368</v>
      </c>
    </row>
    <row r="22173">
      <c r="F22173" s="9"/>
      <c r="N22173" s="50"/>
      <c r="O22173" s="50"/>
      <c r="P22173" s="50"/>
      <c r="Q22173" s="50" t="s">
        <v>368</v>
      </c>
      <c r="R22173" s="9" t="s">
        <v>368</v>
      </c>
      <c r="S22173" s="50" t="s">
        <v>368</v>
      </c>
      <c r="T22173" s="9" t="s">
        <v>368</v>
      </c>
      <c r="U22173" s="9" t="s">
        <v>368</v>
      </c>
    </row>
    <row r="22174">
      <c r="F22174" s="9"/>
      <c r="N22174" s="50"/>
      <c r="O22174" s="50"/>
      <c r="P22174" s="50"/>
      <c r="Q22174" s="50" t="s">
        <v>368</v>
      </c>
      <c r="R22174" s="9" t="s">
        <v>368</v>
      </c>
      <c r="S22174" s="50" t="s">
        <v>368</v>
      </c>
      <c r="T22174" s="9" t="s">
        <v>368</v>
      </c>
      <c r="U22174" s="9" t="s">
        <v>368</v>
      </c>
    </row>
    <row r="22175">
      <c r="F22175" s="9"/>
      <c r="N22175" s="50"/>
      <c r="O22175" s="50"/>
      <c r="P22175" s="50"/>
      <c r="Q22175" s="50" t="s">
        <v>368</v>
      </c>
      <c r="R22175" s="9" t="s">
        <v>368</v>
      </c>
      <c r="S22175" s="50" t="s">
        <v>368</v>
      </c>
      <c r="T22175" s="9" t="s">
        <v>368</v>
      </c>
      <c r="U22175" s="9" t="s">
        <v>368</v>
      </c>
    </row>
    <row r="22176">
      <c r="F22176" s="9"/>
      <c r="N22176" s="50"/>
      <c r="O22176" s="50"/>
      <c r="P22176" s="50"/>
      <c r="Q22176" s="50" t="s">
        <v>368</v>
      </c>
      <c r="R22176" s="9" t="s">
        <v>368</v>
      </c>
      <c r="S22176" s="50" t="s">
        <v>368</v>
      </c>
      <c r="T22176" s="9" t="s">
        <v>368</v>
      </c>
      <c r="U22176" s="9" t="s">
        <v>368</v>
      </c>
    </row>
    <row r="22177">
      <c r="F22177" s="9"/>
      <c r="N22177" s="50"/>
      <c r="O22177" s="50"/>
      <c r="P22177" s="50"/>
      <c r="Q22177" s="50" t="s">
        <v>368</v>
      </c>
      <c r="R22177" s="9" t="s">
        <v>368</v>
      </c>
      <c r="S22177" s="50" t="s">
        <v>368</v>
      </c>
      <c r="T22177" s="9" t="s">
        <v>368</v>
      </c>
      <c r="U22177" s="9" t="s">
        <v>368</v>
      </c>
    </row>
    <row r="22178">
      <c r="F22178" s="9"/>
      <c r="N22178" s="50"/>
      <c r="O22178" s="50"/>
      <c r="P22178" s="50"/>
      <c r="Q22178" s="50" t="s">
        <v>368</v>
      </c>
      <c r="R22178" s="9" t="s">
        <v>368</v>
      </c>
      <c r="S22178" s="50" t="s">
        <v>368</v>
      </c>
      <c r="T22178" s="9" t="s">
        <v>368</v>
      </c>
      <c r="U22178" s="9" t="s">
        <v>368</v>
      </c>
    </row>
    <row r="22179">
      <c r="F22179" s="9"/>
      <c r="N22179" s="50"/>
      <c r="O22179" s="50"/>
      <c r="P22179" s="50"/>
      <c r="Q22179" s="50" t="s">
        <v>368</v>
      </c>
      <c r="R22179" s="9" t="s">
        <v>368</v>
      </c>
      <c r="S22179" s="50" t="s">
        <v>368</v>
      </c>
      <c r="T22179" s="9" t="s">
        <v>368</v>
      </c>
      <c r="U22179" s="9" t="s">
        <v>368</v>
      </c>
    </row>
    <row r="22180">
      <c r="F22180" s="9"/>
      <c r="N22180" s="50"/>
      <c r="O22180" s="50"/>
      <c r="P22180" s="50"/>
      <c r="Q22180" s="50" t="s">
        <v>368</v>
      </c>
      <c r="R22180" s="9" t="s">
        <v>368</v>
      </c>
      <c r="S22180" s="50" t="s">
        <v>368</v>
      </c>
      <c r="T22180" s="9" t="s">
        <v>368</v>
      </c>
      <c r="U22180" s="9" t="s">
        <v>368</v>
      </c>
    </row>
    <row r="22181">
      <c r="F22181" s="9"/>
      <c r="N22181" s="50"/>
      <c r="O22181" s="50"/>
      <c r="P22181" s="50"/>
      <c r="Q22181" s="50" t="s">
        <v>368</v>
      </c>
      <c r="R22181" s="9" t="s">
        <v>368</v>
      </c>
      <c r="S22181" s="50" t="s">
        <v>368</v>
      </c>
      <c r="T22181" s="9" t="s">
        <v>368</v>
      </c>
      <c r="U22181" s="9" t="s">
        <v>368</v>
      </c>
    </row>
    <row r="22182">
      <c r="F22182" s="9"/>
      <c r="N22182" s="50"/>
      <c r="O22182" s="50"/>
      <c r="P22182" s="50"/>
      <c r="Q22182" s="50" t="s">
        <v>368</v>
      </c>
      <c r="R22182" s="9" t="s">
        <v>368</v>
      </c>
      <c r="S22182" s="50" t="s">
        <v>368</v>
      </c>
      <c r="T22182" s="9" t="s">
        <v>368</v>
      </c>
      <c r="U22182" s="9" t="s">
        <v>368</v>
      </c>
    </row>
    <row r="22183">
      <c r="F22183" s="9"/>
      <c r="N22183" s="50"/>
      <c r="O22183" s="50"/>
      <c r="P22183" s="50"/>
      <c r="Q22183" s="50" t="s">
        <v>368</v>
      </c>
      <c r="R22183" s="9" t="s">
        <v>368</v>
      </c>
      <c r="S22183" s="50" t="s">
        <v>368</v>
      </c>
      <c r="T22183" s="9" t="s">
        <v>368</v>
      </c>
      <c r="U22183" s="9" t="s">
        <v>368</v>
      </c>
    </row>
    <row r="22184">
      <c r="F22184" s="9"/>
      <c r="N22184" s="50"/>
      <c r="O22184" s="50"/>
      <c r="P22184" s="50"/>
      <c r="Q22184" s="50" t="s">
        <v>368</v>
      </c>
      <c r="R22184" s="9" t="s">
        <v>368</v>
      </c>
      <c r="S22184" s="50" t="s">
        <v>368</v>
      </c>
      <c r="T22184" s="9" t="s">
        <v>368</v>
      </c>
      <c r="U22184" s="9" t="s">
        <v>368</v>
      </c>
    </row>
    <row r="22185">
      <c r="F22185" s="9"/>
      <c r="N22185" s="50"/>
      <c r="O22185" s="50"/>
      <c r="P22185" s="50"/>
      <c r="Q22185" s="50" t="s">
        <v>368</v>
      </c>
      <c r="R22185" s="9" t="s">
        <v>368</v>
      </c>
      <c r="S22185" s="50" t="s">
        <v>368</v>
      </c>
      <c r="T22185" s="9" t="s">
        <v>368</v>
      </c>
      <c r="U22185" s="9" t="s">
        <v>368</v>
      </c>
    </row>
    <row r="22186">
      <c r="F22186" s="9"/>
      <c r="N22186" s="50"/>
      <c r="O22186" s="50"/>
      <c r="P22186" s="50"/>
      <c r="Q22186" s="50" t="s">
        <v>368</v>
      </c>
      <c r="R22186" s="9" t="s">
        <v>368</v>
      </c>
      <c r="S22186" s="50" t="s">
        <v>368</v>
      </c>
      <c r="T22186" s="9" t="s">
        <v>368</v>
      </c>
      <c r="U22186" s="9" t="s">
        <v>368</v>
      </c>
    </row>
    <row r="22187">
      <c r="F22187" s="9"/>
      <c r="N22187" s="50"/>
      <c r="O22187" s="50"/>
      <c r="P22187" s="50"/>
      <c r="Q22187" s="50" t="s">
        <v>368</v>
      </c>
      <c r="R22187" s="9" t="s">
        <v>368</v>
      </c>
      <c r="S22187" s="50" t="s">
        <v>368</v>
      </c>
      <c r="T22187" s="9" t="s">
        <v>368</v>
      </c>
      <c r="U22187" s="9" t="s">
        <v>368</v>
      </c>
    </row>
    <row r="22188">
      <c r="F22188" s="9"/>
      <c r="N22188" s="50"/>
      <c r="O22188" s="50"/>
      <c r="P22188" s="50"/>
      <c r="Q22188" s="50" t="s">
        <v>368</v>
      </c>
      <c r="R22188" s="9" t="s">
        <v>368</v>
      </c>
      <c r="S22188" s="50" t="s">
        <v>368</v>
      </c>
      <c r="T22188" s="9" t="s">
        <v>368</v>
      </c>
      <c r="U22188" s="9" t="s">
        <v>368</v>
      </c>
    </row>
    <row r="22189">
      <c r="F22189" s="9"/>
      <c r="N22189" s="50"/>
      <c r="O22189" s="50"/>
      <c r="P22189" s="50"/>
      <c r="Q22189" s="50" t="s">
        <v>368</v>
      </c>
      <c r="R22189" s="9" t="s">
        <v>368</v>
      </c>
      <c r="S22189" s="50" t="s">
        <v>368</v>
      </c>
      <c r="T22189" s="9" t="s">
        <v>368</v>
      </c>
      <c r="U22189" s="9" t="s">
        <v>368</v>
      </c>
    </row>
    <row r="22190">
      <c r="F22190" s="9"/>
      <c r="N22190" s="50"/>
      <c r="O22190" s="50"/>
      <c r="P22190" s="50"/>
      <c r="Q22190" s="50" t="s">
        <v>368</v>
      </c>
      <c r="R22190" s="9" t="s">
        <v>368</v>
      </c>
      <c r="S22190" s="50" t="s">
        <v>368</v>
      </c>
      <c r="T22190" s="9" t="s">
        <v>368</v>
      </c>
      <c r="U22190" s="9" t="s">
        <v>368</v>
      </c>
    </row>
    <row r="22191">
      <c r="F22191" s="9"/>
      <c r="N22191" s="50"/>
      <c r="O22191" s="50"/>
      <c r="P22191" s="50"/>
      <c r="Q22191" s="50" t="s">
        <v>368</v>
      </c>
      <c r="R22191" s="9" t="s">
        <v>368</v>
      </c>
      <c r="S22191" s="50" t="s">
        <v>368</v>
      </c>
      <c r="T22191" s="9" t="s">
        <v>368</v>
      </c>
      <c r="U22191" s="9" t="s">
        <v>368</v>
      </c>
    </row>
    <row r="22192">
      <c r="F22192" s="9"/>
      <c r="N22192" s="50"/>
      <c r="O22192" s="50"/>
      <c r="P22192" s="50"/>
      <c r="Q22192" s="50" t="s">
        <v>368</v>
      </c>
      <c r="R22192" s="9" t="s">
        <v>368</v>
      </c>
      <c r="S22192" s="50" t="s">
        <v>368</v>
      </c>
      <c r="T22192" s="9" t="s">
        <v>368</v>
      </c>
      <c r="U22192" s="9" t="s">
        <v>368</v>
      </c>
    </row>
    <row r="22193">
      <c r="F22193" s="9"/>
      <c r="N22193" s="50"/>
      <c r="O22193" s="50"/>
      <c r="P22193" s="50"/>
      <c r="Q22193" s="50" t="s">
        <v>368</v>
      </c>
      <c r="R22193" s="9" t="s">
        <v>368</v>
      </c>
      <c r="S22193" s="50" t="s">
        <v>368</v>
      </c>
      <c r="T22193" s="9" t="s">
        <v>368</v>
      </c>
      <c r="U22193" s="9" t="s">
        <v>368</v>
      </c>
    </row>
    <row r="22194">
      <c r="F22194" s="9"/>
      <c r="N22194" s="50"/>
      <c r="O22194" s="50"/>
      <c r="P22194" s="50"/>
      <c r="Q22194" s="50" t="s">
        <v>368</v>
      </c>
      <c r="R22194" s="9" t="s">
        <v>368</v>
      </c>
      <c r="S22194" s="50" t="s">
        <v>368</v>
      </c>
      <c r="T22194" s="9" t="s">
        <v>368</v>
      </c>
      <c r="U22194" s="9" t="s">
        <v>368</v>
      </c>
    </row>
    <row r="22195">
      <c r="F22195" s="9"/>
      <c r="N22195" s="50"/>
      <c r="O22195" s="50"/>
      <c r="P22195" s="50"/>
      <c r="Q22195" s="50" t="s">
        <v>368</v>
      </c>
      <c r="R22195" s="9" t="s">
        <v>368</v>
      </c>
      <c r="S22195" s="50" t="s">
        <v>368</v>
      </c>
      <c r="T22195" s="9" t="s">
        <v>368</v>
      </c>
      <c r="U22195" s="9" t="s">
        <v>368</v>
      </c>
    </row>
    <row r="22196">
      <c r="F22196" s="9"/>
      <c r="N22196" s="50"/>
      <c r="O22196" s="50"/>
      <c r="P22196" s="50"/>
      <c r="Q22196" s="50" t="s">
        <v>368</v>
      </c>
      <c r="R22196" s="9" t="s">
        <v>368</v>
      </c>
      <c r="S22196" s="50" t="s">
        <v>368</v>
      </c>
      <c r="T22196" s="9" t="s">
        <v>368</v>
      </c>
      <c r="U22196" s="9" t="s">
        <v>368</v>
      </c>
    </row>
    <row r="22197">
      <c r="F22197" s="9"/>
      <c r="N22197" s="50"/>
      <c r="O22197" s="50"/>
      <c r="P22197" s="50"/>
      <c r="Q22197" s="50" t="s">
        <v>368</v>
      </c>
      <c r="R22197" s="9" t="s">
        <v>368</v>
      </c>
      <c r="S22197" s="50" t="s">
        <v>368</v>
      </c>
      <c r="T22197" s="9" t="s">
        <v>368</v>
      </c>
      <c r="U22197" s="9" t="s">
        <v>368</v>
      </c>
    </row>
    <row r="22198">
      <c r="F22198" s="9"/>
      <c r="N22198" s="50"/>
      <c r="O22198" s="50"/>
      <c r="P22198" s="50"/>
      <c r="Q22198" s="50" t="s">
        <v>368</v>
      </c>
      <c r="R22198" s="9" t="s">
        <v>368</v>
      </c>
      <c r="S22198" s="50" t="s">
        <v>368</v>
      </c>
      <c r="T22198" s="9" t="s">
        <v>368</v>
      </c>
      <c r="U22198" s="9" t="s">
        <v>368</v>
      </c>
    </row>
    <row r="22199">
      <c r="F22199" s="9"/>
      <c r="N22199" s="50"/>
      <c r="O22199" s="50"/>
      <c r="P22199" s="50"/>
      <c r="Q22199" s="50" t="s">
        <v>368</v>
      </c>
      <c r="R22199" s="9" t="s">
        <v>368</v>
      </c>
      <c r="S22199" s="50" t="s">
        <v>368</v>
      </c>
      <c r="T22199" s="9" t="s">
        <v>368</v>
      </c>
      <c r="U22199" s="9" t="s">
        <v>368</v>
      </c>
    </row>
    <row r="22200">
      <c r="F22200" s="9"/>
      <c r="N22200" s="50"/>
      <c r="O22200" s="50"/>
      <c r="P22200" s="50"/>
      <c r="Q22200" s="50" t="s">
        <v>368</v>
      </c>
      <c r="R22200" s="9" t="s">
        <v>368</v>
      </c>
      <c r="S22200" s="50" t="s">
        <v>368</v>
      </c>
      <c r="T22200" s="9" t="s">
        <v>368</v>
      </c>
      <c r="U22200" s="9" t="s">
        <v>368</v>
      </c>
    </row>
    <row r="22201">
      <c r="F22201" s="9"/>
      <c r="N22201" s="50"/>
      <c r="O22201" s="50"/>
      <c r="P22201" s="50"/>
      <c r="Q22201" s="50" t="s">
        <v>368</v>
      </c>
      <c r="R22201" s="9" t="s">
        <v>368</v>
      </c>
      <c r="S22201" s="50" t="s">
        <v>368</v>
      </c>
      <c r="T22201" s="9" t="s">
        <v>368</v>
      </c>
      <c r="U22201" s="9" t="s">
        <v>368</v>
      </c>
    </row>
    <row r="22202">
      <c r="F22202" s="9"/>
      <c r="N22202" s="50"/>
      <c r="O22202" s="50"/>
      <c r="P22202" s="50"/>
      <c r="Q22202" s="50" t="s">
        <v>368</v>
      </c>
      <c r="R22202" s="9" t="s">
        <v>368</v>
      </c>
      <c r="S22202" s="50" t="s">
        <v>368</v>
      </c>
      <c r="T22202" s="9" t="s">
        <v>368</v>
      </c>
      <c r="U22202" s="9" t="s">
        <v>368</v>
      </c>
    </row>
    <row r="22203">
      <c r="F22203" s="9"/>
      <c r="N22203" s="50"/>
      <c r="O22203" s="50"/>
      <c r="P22203" s="50"/>
      <c r="Q22203" s="50" t="s">
        <v>368</v>
      </c>
      <c r="R22203" s="9" t="s">
        <v>368</v>
      </c>
      <c r="S22203" s="50" t="s">
        <v>368</v>
      </c>
      <c r="T22203" s="9" t="s">
        <v>368</v>
      </c>
      <c r="U22203" s="9" t="s">
        <v>368</v>
      </c>
    </row>
    <row r="22204">
      <c r="F22204" s="9"/>
      <c r="N22204" s="50"/>
      <c r="O22204" s="50"/>
      <c r="P22204" s="50"/>
      <c r="Q22204" s="50" t="s">
        <v>368</v>
      </c>
      <c r="R22204" s="9" t="s">
        <v>368</v>
      </c>
      <c r="S22204" s="50" t="s">
        <v>368</v>
      </c>
      <c r="T22204" s="9" t="s">
        <v>368</v>
      </c>
      <c r="U22204" s="9" t="s">
        <v>368</v>
      </c>
    </row>
    <row r="22205">
      <c r="F22205" s="9"/>
      <c r="N22205" s="50"/>
      <c r="O22205" s="50"/>
      <c r="P22205" s="50"/>
      <c r="Q22205" s="50" t="s">
        <v>368</v>
      </c>
      <c r="R22205" s="9" t="s">
        <v>368</v>
      </c>
      <c r="S22205" s="50" t="s">
        <v>368</v>
      </c>
      <c r="T22205" s="9" t="s">
        <v>368</v>
      </c>
      <c r="U22205" s="9" t="s">
        <v>368</v>
      </c>
    </row>
    <row r="22206">
      <c r="F22206" s="9"/>
      <c r="N22206" s="50"/>
      <c r="O22206" s="50"/>
      <c r="P22206" s="50"/>
      <c r="Q22206" s="50" t="s">
        <v>368</v>
      </c>
      <c r="R22206" s="9" t="s">
        <v>368</v>
      </c>
      <c r="S22206" s="50" t="s">
        <v>368</v>
      </c>
      <c r="T22206" s="9" t="s">
        <v>368</v>
      </c>
      <c r="U22206" s="9" t="s">
        <v>368</v>
      </c>
    </row>
    <row r="22207">
      <c r="F22207" s="9"/>
      <c r="N22207" s="50"/>
      <c r="O22207" s="50"/>
      <c r="P22207" s="50"/>
      <c r="Q22207" s="50" t="s">
        <v>368</v>
      </c>
      <c r="R22207" s="9" t="s">
        <v>368</v>
      </c>
      <c r="S22207" s="50" t="s">
        <v>368</v>
      </c>
      <c r="T22207" s="9" t="s">
        <v>368</v>
      </c>
      <c r="U22207" s="9" t="s">
        <v>368</v>
      </c>
    </row>
    <row r="22208">
      <c r="F22208" s="9"/>
      <c r="N22208" s="50"/>
      <c r="O22208" s="50"/>
      <c r="P22208" s="50"/>
      <c r="Q22208" s="50" t="s">
        <v>368</v>
      </c>
      <c r="R22208" s="9" t="s">
        <v>368</v>
      </c>
      <c r="S22208" s="50" t="s">
        <v>368</v>
      </c>
      <c r="T22208" s="9" t="s">
        <v>368</v>
      </c>
      <c r="U22208" s="9" t="s">
        <v>368</v>
      </c>
    </row>
    <row r="22209">
      <c r="F22209" s="9"/>
      <c r="N22209" s="50"/>
      <c r="O22209" s="50"/>
      <c r="P22209" s="50"/>
      <c r="Q22209" s="50" t="s">
        <v>368</v>
      </c>
      <c r="R22209" s="9" t="s">
        <v>368</v>
      </c>
      <c r="S22209" s="50" t="s">
        <v>368</v>
      </c>
      <c r="T22209" s="9" t="s">
        <v>368</v>
      </c>
      <c r="U22209" s="9" t="s">
        <v>368</v>
      </c>
    </row>
    <row r="22210">
      <c r="F22210" s="9"/>
      <c r="N22210" s="50"/>
      <c r="O22210" s="50"/>
      <c r="P22210" s="50"/>
      <c r="Q22210" s="50" t="s">
        <v>368</v>
      </c>
      <c r="R22210" s="9" t="s">
        <v>368</v>
      </c>
      <c r="S22210" s="50" t="s">
        <v>368</v>
      </c>
      <c r="T22210" s="9" t="s">
        <v>368</v>
      </c>
      <c r="U22210" s="9" t="s">
        <v>368</v>
      </c>
    </row>
    <row r="22211">
      <c r="F22211" s="9"/>
      <c r="N22211" s="50"/>
      <c r="O22211" s="50"/>
      <c r="P22211" s="50"/>
      <c r="Q22211" s="50" t="s">
        <v>368</v>
      </c>
      <c r="R22211" s="9" t="s">
        <v>368</v>
      </c>
      <c r="S22211" s="50" t="s">
        <v>368</v>
      </c>
      <c r="T22211" s="9" t="s">
        <v>368</v>
      </c>
      <c r="U22211" s="9" t="s">
        <v>368</v>
      </c>
    </row>
    <row r="22212">
      <c r="F22212" s="9"/>
      <c r="N22212" s="50"/>
      <c r="O22212" s="50"/>
      <c r="P22212" s="50"/>
      <c r="Q22212" s="50" t="s">
        <v>368</v>
      </c>
      <c r="R22212" s="9" t="s">
        <v>368</v>
      </c>
      <c r="S22212" s="50" t="s">
        <v>368</v>
      </c>
      <c r="T22212" s="9" t="s">
        <v>368</v>
      </c>
      <c r="U22212" s="9" t="s">
        <v>368</v>
      </c>
    </row>
    <row r="22213">
      <c r="F22213" s="9"/>
      <c r="N22213" s="50"/>
      <c r="O22213" s="50"/>
      <c r="P22213" s="50"/>
      <c r="Q22213" s="50" t="s">
        <v>368</v>
      </c>
      <c r="R22213" s="9" t="s">
        <v>368</v>
      </c>
      <c r="S22213" s="50" t="s">
        <v>368</v>
      </c>
      <c r="T22213" s="9" t="s">
        <v>368</v>
      </c>
      <c r="U22213" s="9" t="s">
        <v>368</v>
      </c>
    </row>
    <row r="22214">
      <c r="F22214" s="9"/>
      <c r="N22214" s="50"/>
      <c r="O22214" s="50"/>
      <c r="P22214" s="50"/>
      <c r="Q22214" s="50" t="s">
        <v>368</v>
      </c>
      <c r="R22214" s="9" t="s">
        <v>368</v>
      </c>
      <c r="S22214" s="50" t="s">
        <v>368</v>
      </c>
      <c r="T22214" s="9" t="s">
        <v>368</v>
      </c>
      <c r="U22214" s="9" t="s">
        <v>368</v>
      </c>
    </row>
    <row r="22215">
      <c r="F22215" s="9"/>
      <c r="N22215" s="50"/>
      <c r="O22215" s="50"/>
      <c r="P22215" s="50"/>
      <c r="Q22215" s="50" t="s">
        <v>368</v>
      </c>
      <c r="R22215" s="9" t="s">
        <v>368</v>
      </c>
      <c r="S22215" s="50" t="s">
        <v>368</v>
      </c>
      <c r="T22215" s="9" t="s">
        <v>368</v>
      </c>
      <c r="U22215" s="9" t="s">
        <v>368</v>
      </c>
    </row>
    <row r="22216">
      <c r="F22216" s="9"/>
      <c r="N22216" s="50"/>
      <c r="O22216" s="50"/>
      <c r="P22216" s="50"/>
      <c r="Q22216" s="50" t="s">
        <v>368</v>
      </c>
      <c r="R22216" s="9" t="s">
        <v>368</v>
      </c>
      <c r="S22216" s="50" t="s">
        <v>368</v>
      </c>
      <c r="T22216" s="9" t="s">
        <v>368</v>
      </c>
      <c r="U22216" s="9" t="s">
        <v>368</v>
      </c>
    </row>
    <row r="22217">
      <c r="F22217" s="9"/>
      <c r="N22217" s="50"/>
      <c r="O22217" s="50"/>
      <c r="P22217" s="50"/>
      <c r="Q22217" s="50" t="s">
        <v>368</v>
      </c>
      <c r="R22217" s="9" t="s">
        <v>368</v>
      </c>
      <c r="S22217" s="50" t="s">
        <v>368</v>
      </c>
      <c r="T22217" s="9" t="s">
        <v>368</v>
      </c>
      <c r="U22217" s="9" t="s">
        <v>368</v>
      </c>
    </row>
    <row r="22218">
      <c r="F22218" s="9"/>
      <c r="N22218" s="50"/>
      <c r="O22218" s="50"/>
      <c r="P22218" s="50"/>
      <c r="Q22218" s="50" t="s">
        <v>368</v>
      </c>
      <c r="R22218" s="9" t="s">
        <v>368</v>
      </c>
      <c r="S22218" s="50" t="s">
        <v>368</v>
      </c>
      <c r="T22218" s="9" t="s">
        <v>368</v>
      </c>
      <c r="U22218" s="9" t="s">
        <v>368</v>
      </c>
    </row>
    <row r="22219">
      <c r="F22219" s="9"/>
      <c r="N22219" s="50"/>
      <c r="O22219" s="50"/>
      <c r="P22219" s="50"/>
      <c r="Q22219" s="50" t="s">
        <v>368</v>
      </c>
      <c r="R22219" s="9" t="s">
        <v>368</v>
      </c>
      <c r="S22219" s="50" t="s">
        <v>368</v>
      </c>
      <c r="T22219" s="9" t="s">
        <v>368</v>
      </c>
      <c r="U22219" s="9" t="s">
        <v>368</v>
      </c>
    </row>
    <row r="22220">
      <c r="F22220" s="9"/>
      <c r="N22220" s="50"/>
      <c r="O22220" s="50"/>
      <c r="P22220" s="50"/>
      <c r="Q22220" s="50" t="s">
        <v>368</v>
      </c>
      <c r="R22220" s="9" t="s">
        <v>368</v>
      </c>
      <c r="S22220" s="50" t="s">
        <v>368</v>
      </c>
      <c r="T22220" s="9" t="s">
        <v>368</v>
      </c>
      <c r="U22220" s="9" t="s">
        <v>368</v>
      </c>
    </row>
    <row r="22221">
      <c r="F22221" s="9"/>
      <c r="N22221" s="50"/>
      <c r="O22221" s="50"/>
      <c r="P22221" s="50"/>
      <c r="Q22221" s="50" t="s">
        <v>368</v>
      </c>
      <c r="R22221" s="9" t="s">
        <v>368</v>
      </c>
      <c r="S22221" s="50" t="s">
        <v>368</v>
      </c>
      <c r="T22221" s="9" t="s">
        <v>368</v>
      </c>
      <c r="U22221" s="9" t="s">
        <v>368</v>
      </c>
    </row>
    <row r="22222">
      <c r="F22222" s="9"/>
      <c r="N22222" s="50"/>
      <c r="O22222" s="50"/>
      <c r="P22222" s="50"/>
      <c r="Q22222" s="50" t="s">
        <v>368</v>
      </c>
      <c r="R22222" s="9" t="s">
        <v>368</v>
      </c>
      <c r="S22222" s="50" t="s">
        <v>368</v>
      </c>
      <c r="T22222" s="9" t="s">
        <v>368</v>
      </c>
      <c r="U22222" s="9" t="s">
        <v>368</v>
      </c>
    </row>
    <row r="22223">
      <c r="F22223" s="9"/>
      <c r="N22223" s="50"/>
      <c r="O22223" s="50"/>
      <c r="P22223" s="50"/>
      <c r="Q22223" s="50" t="s">
        <v>368</v>
      </c>
      <c r="R22223" s="9" t="s">
        <v>368</v>
      </c>
      <c r="S22223" s="50" t="s">
        <v>368</v>
      </c>
      <c r="T22223" s="9" t="s">
        <v>368</v>
      </c>
      <c r="U22223" s="9" t="s">
        <v>368</v>
      </c>
    </row>
    <row r="22224">
      <c r="F22224" s="9"/>
      <c r="N22224" s="50"/>
      <c r="O22224" s="50"/>
      <c r="P22224" s="50"/>
      <c r="Q22224" s="50" t="s">
        <v>368</v>
      </c>
      <c r="R22224" s="9" t="s">
        <v>368</v>
      </c>
      <c r="S22224" s="50" t="s">
        <v>368</v>
      </c>
      <c r="T22224" s="9" t="s">
        <v>368</v>
      </c>
      <c r="U22224" s="9" t="s">
        <v>368</v>
      </c>
    </row>
    <row r="22225">
      <c r="F22225" s="9"/>
      <c r="N22225" s="50"/>
      <c r="O22225" s="50"/>
      <c r="P22225" s="50"/>
      <c r="Q22225" s="50" t="s">
        <v>368</v>
      </c>
      <c r="R22225" s="9" t="s">
        <v>368</v>
      </c>
      <c r="S22225" s="50" t="s">
        <v>368</v>
      </c>
      <c r="T22225" s="9" t="s">
        <v>368</v>
      </c>
      <c r="U22225" s="9" t="s">
        <v>368</v>
      </c>
    </row>
    <row r="22226">
      <c r="F22226" s="9"/>
      <c r="N22226" s="50"/>
      <c r="O22226" s="50"/>
      <c r="P22226" s="50"/>
      <c r="Q22226" s="50" t="s">
        <v>368</v>
      </c>
      <c r="R22226" s="9" t="s">
        <v>368</v>
      </c>
      <c r="S22226" s="50" t="s">
        <v>368</v>
      </c>
      <c r="T22226" s="9" t="s">
        <v>368</v>
      </c>
      <c r="U22226" s="9" t="s">
        <v>368</v>
      </c>
    </row>
    <row r="22227">
      <c r="F22227" s="9"/>
      <c r="N22227" s="50"/>
      <c r="O22227" s="50"/>
      <c r="P22227" s="50"/>
      <c r="Q22227" s="50" t="s">
        <v>368</v>
      </c>
      <c r="R22227" s="9" t="s">
        <v>368</v>
      </c>
      <c r="S22227" s="50" t="s">
        <v>368</v>
      </c>
      <c r="T22227" s="9" t="s">
        <v>368</v>
      </c>
      <c r="U22227" s="9" t="s">
        <v>368</v>
      </c>
    </row>
    <row r="22228">
      <c r="F22228" s="9"/>
      <c r="N22228" s="50"/>
      <c r="O22228" s="50"/>
      <c r="P22228" s="50"/>
      <c r="Q22228" s="50" t="s">
        <v>368</v>
      </c>
      <c r="R22228" s="9" t="s">
        <v>368</v>
      </c>
      <c r="S22228" s="50" t="s">
        <v>368</v>
      </c>
      <c r="T22228" s="9" t="s">
        <v>368</v>
      </c>
      <c r="U22228" s="9" t="s">
        <v>368</v>
      </c>
    </row>
    <row r="22229">
      <c r="F22229" s="9"/>
      <c r="N22229" s="50"/>
      <c r="O22229" s="50"/>
      <c r="P22229" s="50"/>
      <c r="Q22229" s="50" t="s">
        <v>368</v>
      </c>
      <c r="R22229" s="9" t="s">
        <v>368</v>
      </c>
      <c r="S22229" s="50" t="s">
        <v>368</v>
      </c>
      <c r="T22229" s="9" t="s">
        <v>368</v>
      </c>
      <c r="U22229" s="9" t="s">
        <v>368</v>
      </c>
    </row>
    <row r="22230">
      <c r="F22230" s="9"/>
      <c r="N22230" s="50"/>
      <c r="O22230" s="50"/>
      <c r="P22230" s="50"/>
      <c r="Q22230" s="50" t="s">
        <v>368</v>
      </c>
      <c r="R22230" s="9" t="s">
        <v>368</v>
      </c>
      <c r="S22230" s="50" t="s">
        <v>368</v>
      </c>
      <c r="T22230" s="9" t="s">
        <v>368</v>
      </c>
      <c r="U22230" s="9" t="s">
        <v>368</v>
      </c>
    </row>
    <row r="22231">
      <c r="F22231" s="9"/>
      <c r="N22231" s="50"/>
      <c r="O22231" s="50"/>
      <c r="P22231" s="50"/>
      <c r="Q22231" s="50" t="s">
        <v>368</v>
      </c>
      <c r="R22231" s="9" t="s">
        <v>368</v>
      </c>
      <c r="S22231" s="50" t="s">
        <v>368</v>
      </c>
      <c r="T22231" s="9" t="s">
        <v>368</v>
      </c>
      <c r="U22231" s="9" t="s">
        <v>368</v>
      </c>
    </row>
    <row r="22232">
      <c r="F22232" s="9"/>
      <c r="N22232" s="50"/>
      <c r="O22232" s="50"/>
      <c r="P22232" s="50"/>
      <c r="Q22232" s="50" t="s">
        <v>368</v>
      </c>
      <c r="R22232" s="9" t="s">
        <v>368</v>
      </c>
      <c r="S22232" s="50" t="s">
        <v>368</v>
      </c>
      <c r="T22232" s="9" t="s">
        <v>368</v>
      </c>
      <c r="U22232" s="9" t="s">
        <v>368</v>
      </c>
    </row>
    <row r="22233">
      <c r="F22233" s="9"/>
      <c r="N22233" s="50"/>
      <c r="O22233" s="50"/>
      <c r="P22233" s="50"/>
      <c r="Q22233" s="50" t="s">
        <v>368</v>
      </c>
      <c r="R22233" s="9" t="s">
        <v>368</v>
      </c>
      <c r="S22233" s="50" t="s">
        <v>368</v>
      </c>
      <c r="T22233" s="9" t="s">
        <v>368</v>
      </c>
      <c r="U22233" s="9" t="s">
        <v>368</v>
      </c>
    </row>
    <row r="22234">
      <c r="F22234" s="9"/>
      <c r="N22234" s="50"/>
      <c r="O22234" s="50"/>
      <c r="P22234" s="50"/>
      <c r="Q22234" s="50" t="s">
        <v>368</v>
      </c>
      <c r="R22234" s="9" t="s">
        <v>368</v>
      </c>
      <c r="S22234" s="50" t="s">
        <v>368</v>
      </c>
      <c r="T22234" s="9" t="s">
        <v>368</v>
      </c>
      <c r="U22234" s="9" t="s">
        <v>368</v>
      </c>
    </row>
    <row r="22235">
      <c r="F22235" s="9"/>
      <c r="N22235" s="50"/>
      <c r="O22235" s="50"/>
      <c r="P22235" s="50"/>
      <c r="Q22235" s="50" t="s">
        <v>368</v>
      </c>
      <c r="R22235" s="9" t="s">
        <v>368</v>
      </c>
      <c r="S22235" s="50" t="s">
        <v>368</v>
      </c>
      <c r="T22235" s="9" t="s">
        <v>368</v>
      </c>
      <c r="U22235" s="9" t="s">
        <v>368</v>
      </c>
    </row>
    <row r="22236">
      <c r="F22236" s="9"/>
      <c r="N22236" s="50"/>
      <c r="O22236" s="50"/>
      <c r="P22236" s="50"/>
      <c r="Q22236" s="50" t="s">
        <v>368</v>
      </c>
      <c r="R22236" s="9" t="s">
        <v>368</v>
      </c>
      <c r="S22236" s="50" t="s">
        <v>368</v>
      </c>
      <c r="T22236" s="9" t="s">
        <v>368</v>
      </c>
      <c r="U22236" s="9" t="s">
        <v>368</v>
      </c>
    </row>
    <row r="22237">
      <c r="F22237" s="9"/>
      <c r="N22237" s="50"/>
      <c r="O22237" s="50"/>
      <c r="P22237" s="50"/>
      <c r="Q22237" s="50" t="s">
        <v>368</v>
      </c>
      <c r="R22237" s="9" t="s">
        <v>368</v>
      </c>
      <c r="S22237" s="50" t="s">
        <v>368</v>
      </c>
      <c r="T22237" s="9" t="s">
        <v>368</v>
      </c>
      <c r="U22237" s="9" t="s">
        <v>368</v>
      </c>
    </row>
    <row r="22238">
      <c r="F22238" s="9"/>
      <c r="N22238" s="50"/>
      <c r="O22238" s="50"/>
      <c r="P22238" s="50"/>
      <c r="Q22238" s="50" t="s">
        <v>368</v>
      </c>
      <c r="R22238" s="9" t="s">
        <v>368</v>
      </c>
      <c r="S22238" s="50" t="s">
        <v>368</v>
      </c>
      <c r="T22238" s="9" t="s">
        <v>368</v>
      </c>
      <c r="U22238" s="9" t="s">
        <v>368</v>
      </c>
    </row>
    <row r="22239">
      <c r="F22239" s="9"/>
      <c r="N22239" s="50"/>
      <c r="O22239" s="50"/>
      <c r="P22239" s="50"/>
      <c r="Q22239" s="50" t="s">
        <v>368</v>
      </c>
      <c r="R22239" s="9" t="s">
        <v>368</v>
      </c>
      <c r="S22239" s="50" t="s">
        <v>368</v>
      </c>
      <c r="T22239" s="9" t="s">
        <v>368</v>
      </c>
      <c r="U22239" s="9" t="s">
        <v>368</v>
      </c>
    </row>
    <row r="22240">
      <c r="F22240" s="9"/>
      <c r="N22240" s="50"/>
      <c r="O22240" s="50"/>
      <c r="P22240" s="50"/>
      <c r="Q22240" s="50" t="s">
        <v>368</v>
      </c>
      <c r="R22240" s="9" t="s">
        <v>368</v>
      </c>
      <c r="S22240" s="50" t="s">
        <v>368</v>
      </c>
      <c r="T22240" s="9" t="s">
        <v>368</v>
      </c>
      <c r="U22240" s="9" t="s">
        <v>368</v>
      </c>
    </row>
    <row r="22241">
      <c r="F22241" s="9"/>
      <c r="N22241" s="50"/>
      <c r="O22241" s="50"/>
      <c r="P22241" s="50"/>
      <c r="Q22241" s="50" t="s">
        <v>368</v>
      </c>
      <c r="R22241" s="9" t="s">
        <v>368</v>
      </c>
      <c r="S22241" s="50" t="s">
        <v>368</v>
      </c>
      <c r="T22241" s="9" t="s">
        <v>368</v>
      </c>
      <c r="U22241" s="9" t="s">
        <v>368</v>
      </c>
    </row>
    <row r="22242">
      <c r="F22242" s="9"/>
      <c r="N22242" s="50"/>
      <c r="O22242" s="50"/>
      <c r="P22242" s="50"/>
      <c r="Q22242" s="50" t="s">
        <v>368</v>
      </c>
      <c r="R22242" s="9" t="s">
        <v>368</v>
      </c>
      <c r="S22242" s="50" t="s">
        <v>368</v>
      </c>
      <c r="T22242" s="9" t="s">
        <v>368</v>
      </c>
      <c r="U22242" s="9" t="s">
        <v>368</v>
      </c>
    </row>
    <row r="22243">
      <c r="F22243" s="9"/>
      <c r="N22243" s="50"/>
      <c r="O22243" s="50"/>
      <c r="P22243" s="50"/>
      <c r="Q22243" s="50" t="s">
        <v>368</v>
      </c>
      <c r="R22243" s="9" t="s">
        <v>368</v>
      </c>
      <c r="S22243" s="50" t="s">
        <v>368</v>
      </c>
      <c r="T22243" s="9" t="s">
        <v>368</v>
      </c>
      <c r="U22243" s="9" t="s">
        <v>368</v>
      </c>
    </row>
    <row r="22244">
      <c r="F22244" s="9"/>
      <c r="N22244" s="50"/>
      <c r="O22244" s="50"/>
      <c r="P22244" s="50"/>
      <c r="Q22244" s="50" t="s">
        <v>368</v>
      </c>
      <c r="R22244" s="9" t="s">
        <v>368</v>
      </c>
      <c r="S22244" s="50" t="s">
        <v>368</v>
      </c>
      <c r="T22244" s="9" t="s">
        <v>368</v>
      </c>
      <c r="U22244" s="9" t="s">
        <v>368</v>
      </c>
    </row>
    <row r="22245">
      <c r="F22245" s="9"/>
      <c r="N22245" s="50"/>
      <c r="O22245" s="50"/>
      <c r="P22245" s="50"/>
      <c r="Q22245" s="50" t="s">
        <v>368</v>
      </c>
      <c r="R22245" s="9" t="s">
        <v>368</v>
      </c>
      <c r="S22245" s="50" t="s">
        <v>368</v>
      </c>
      <c r="T22245" s="9" t="s">
        <v>368</v>
      </c>
      <c r="U22245" s="9" t="s">
        <v>368</v>
      </c>
    </row>
    <row r="22246">
      <c r="F22246" s="9"/>
      <c r="N22246" s="50"/>
      <c r="O22246" s="50"/>
      <c r="P22246" s="50"/>
      <c r="Q22246" s="50" t="s">
        <v>368</v>
      </c>
      <c r="R22246" s="9" t="s">
        <v>368</v>
      </c>
      <c r="S22246" s="50" t="s">
        <v>368</v>
      </c>
      <c r="T22246" s="9" t="s">
        <v>368</v>
      </c>
      <c r="U22246" s="9" t="s">
        <v>368</v>
      </c>
    </row>
    <row r="22247">
      <c r="F22247" s="9"/>
      <c r="N22247" s="50"/>
      <c r="O22247" s="50"/>
      <c r="P22247" s="50"/>
      <c r="Q22247" s="50" t="s">
        <v>368</v>
      </c>
      <c r="R22247" s="9" t="s">
        <v>368</v>
      </c>
      <c r="S22247" s="50" t="s">
        <v>368</v>
      </c>
      <c r="T22247" s="9" t="s">
        <v>368</v>
      </c>
      <c r="U22247" s="9" t="s">
        <v>368</v>
      </c>
    </row>
    <row r="22248">
      <c r="F22248" s="9"/>
      <c r="N22248" s="50"/>
      <c r="O22248" s="50"/>
      <c r="P22248" s="50"/>
      <c r="Q22248" s="50" t="s">
        <v>368</v>
      </c>
      <c r="R22248" s="9" t="s">
        <v>368</v>
      </c>
      <c r="S22248" s="50" t="s">
        <v>368</v>
      </c>
      <c r="T22248" s="9" t="s">
        <v>368</v>
      </c>
      <c r="U22248" s="9" t="s">
        <v>368</v>
      </c>
    </row>
    <row r="22249">
      <c r="F22249" s="9"/>
      <c r="N22249" s="50"/>
      <c r="O22249" s="50"/>
      <c r="P22249" s="50"/>
      <c r="Q22249" s="50" t="s">
        <v>368</v>
      </c>
      <c r="R22249" s="9" t="s">
        <v>368</v>
      </c>
      <c r="S22249" s="50" t="s">
        <v>368</v>
      </c>
      <c r="T22249" s="9" t="s">
        <v>368</v>
      </c>
      <c r="U22249" s="9" t="s">
        <v>368</v>
      </c>
    </row>
    <row r="22250">
      <c r="F22250" s="9"/>
      <c r="N22250" s="50"/>
      <c r="O22250" s="50"/>
      <c r="P22250" s="50"/>
      <c r="Q22250" s="50" t="s">
        <v>368</v>
      </c>
      <c r="R22250" s="9" t="s">
        <v>368</v>
      </c>
      <c r="S22250" s="50" t="s">
        <v>368</v>
      </c>
      <c r="T22250" s="9" t="s">
        <v>368</v>
      </c>
      <c r="U22250" s="9" t="s">
        <v>368</v>
      </c>
    </row>
    <row r="22251">
      <c r="F22251" s="9"/>
      <c r="N22251" s="50"/>
      <c r="O22251" s="50"/>
      <c r="P22251" s="50"/>
      <c r="Q22251" s="50" t="s">
        <v>368</v>
      </c>
      <c r="R22251" s="9" t="s">
        <v>368</v>
      </c>
      <c r="S22251" s="50" t="s">
        <v>368</v>
      </c>
      <c r="T22251" s="9" t="s">
        <v>368</v>
      </c>
      <c r="U22251" s="9" t="s">
        <v>368</v>
      </c>
    </row>
    <row r="22252">
      <c r="F22252" s="9"/>
      <c r="N22252" s="50"/>
      <c r="O22252" s="50"/>
      <c r="P22252" s="50"/>
      <c r="Q22252" s="50" t="s">
        <v>368</v>
      </c>
      <c r="R22252" s="9" t="s">
        <v>368</v>
      </c>
      <c r="S22252" s="50" t="s">
        <v>368</v>
      </c>
      <c r="T22252" s="9" t="s">
        <v>368</v>
      </c>
      <c r="U22252" s="9" t="s">
        <v>368</v>
      </c>
    </row>
    <row r="22253">
      <c r="F22253" s="9"/>
      <c r="N22253" s="50"/>
      <c r="O22253" s="50"/>
      <c r="P22253" s="50"/>
      <c r="Q22253" s="50" t="s">
        <v>368</v>
      </c>
      <c r="R22253" s="9" t="s">
        <v>368</v>
      </c>
      <c r="S22253" s="50" t="s">
        <v>368</v>
      </c>
      <c r="T22253" s="9" t="s">
        <v>368</v>
      </c>
      <c r="U22253" s="9" t="s">
        <v>368</v>
      </c>
    </row>
    <row r="22254">
      <c r="F22254" s="9"/>
      <c r="N22254" s="50"/>
      <c r="O22254" s="50"/>
      <c r="P22254" s="50"/>
      <c r="Q22254" s="50" t="s">
        <v>368</v>
      </c>
      <c r="R22254" s="9" t="s">
        <v>368</v>
      </c>
      <c r="S22254" s="50" t="s">
        <v>368</v>
      </c>
      <c r="T22254" s="9" t="s">
        <v>368</v>
      </c>
      <c r="U22254" s="9" t="s">
        <v>368</v>
      </c>
    </row>
    <row r="22255">
      <c r="F22255" s="9"/>
      <c r="N22255" s="50"/>
      <c r="O22255" s="50"/>
      <c r="P22255" s="50"/>
      <c r="Q22255" s="50" t="s">
        <v>368</v>
      </c>
      <c r="R22255" s="9" t="s">
        <v>368</v>
      </c>
      <c r="S22255" s="50" t="s">
        <v>368</v>
      </c>
      <c r="T22255" s="9" t="s">
        <v>368</v>
      </c>
      <c r="U22255" s="9" t="s">
        <v>368</v>
      </c>
    </row>
    <row r="22256">
      <c r="F22256" s="9"/>
      <c r="N22256" s="50"/>
      <c r="O22256" s="50"/>
      <c r="P22256" s="50"/>
      <c r="Q22256" s="50" t="s">
        <v>368</v>
      </c>
      <c r="R22256" s="9" t="s">
        <v>368</v>
      </c>
      <c r="S22256" s="50" t="s">
        <v>368</v>
      </c>
      <c r="T22256" s="9" t="s">
        <v>368</v>
      </c>
      <c r="U22256" s="9" t="s">
        <v>368</v>
      </c>
    </row>
    <row r="22257">
      <c r="F22257" s="9"/>
      <c r="N22257" s="50"/>
      <c r="O22257" s="50"/>
      <c r="P22257" s="50"/>
      <c r="Q22257" s="50" t="s">
        <v>368</v>
      </c>
      <c r="R22257" s="9" t="s">
        <v>368</v>
      </c>
      <c r="S22257" s="50" t="s">
        <v>368</v>
      </c>
      <c r="T22257" s="9" t="s">
        <v>368</v>
      </c>
      <c r="U22257" s="9" t="s">
        <v>368</v>
      </c>
    </row>
    <row r="22258">
      <c r="F22258" s="9"/>
      <c r="N22258" s="50"/>
      <c r="O22258" s="50"/>
      <c r="P22258" s="50"/>
      <c r="Q22258" s="50" t="s">
        <v>368</v>
      </c>
      <c r="R22258" s="9" t="s">
        <v>368</v>
      </c>
      <c r="S22258" s="50" t="s">
        <v>368</v>
      </c>
      <c r="T22258" s="9" t="s">
        <v>368</v>
      </c>
      <c r="U22258" s="9" t="s">
        <v>368</v>
      </c>
    </row>
    <row r="22259">
      <c r="F22259" s="9"/>
      <c r="N22259" s="50"/>
      <c r="O22259" s="50"/>
      <c r="P22259" s="50"/>
      <c r="Q22259" s="50" t="s">
        <v>368</v>
      </c>
      <c r="R22259" s="9" t="s">
        <v>368</v>
      </c>
      <c r="S22259" s="50" t="s">
        <v>368</v>
      </c>
      <c r="T22259" s="9" t="s">
        <v>368</v>
      </c>
      <c r="U22259" s="9" t="s">
        <v>368</v>
      </c>
    </row>
    <row r="22260">
      <c r="F22260" s="9"/>
      <c r="N22260" s="50"/>
      <c r="O22260" s="50"/>
      <c r="P22260" s="50"/>
      <c r="Q22260" s="50" t="s">
        <v>368</v>
      </c>
      <c r="R22260" s="9" t="s">
        <v>368</v>
      </c>
      <c r="S22260" s="50" t="s">
        <v>368</v>
      </c>
      <c r="T22260" s="9" t="s">
        <v>368</v>
      </c>
      <c r="U22260" s="9" t="s">
        <v>368</v>
      </c>
    </row>
    <row r="22261">
      <c r="F22261" s="9"/>
      <c r="N22261" s="50"/>
      <c r="O22261" s="50"/>
      <c r="P22261" s="50"/>
      <c r="Q22261" s="50" t="s">
        <v>368</v>
      </c>
      <c r="R22261" s="9" t="s">
        <v>368</v>
      </c>
      <c r="S22261" s="50" t="s">
        <v>368</v>
      </c>
      <c r="T22261" s="9" t="s">
        <v>368</v>
      </c>
      <c r="U22261" s="9" t="s">
        <v>368</v>
      </c>
    </row>
    <row r="22262">
      <c r="F22262" s="9"/>
      <c r="N22262" s="50"/>
      <c r="O22262" s="50"/>
      <c r="P22262" s="50"/>
      <c r="Q22262" s="50" t="s">
        <v>368</v>
      </c>
      <c r="R22262" s="9" t="s">
        <v>368</v>
      </c>
      <c r="S22262" s="50" t="s">
        <v>368</v>
      </c>
      <c r="T22262" s="9" t="s">
        <v>368</v>
      </c>
      <c r="U22262" s="9" t="s">
        <v>368</v>
      </c>
    </row>
    <row r="22263">
      <c r="F22263" s="9"/>
      <c r="N22263" s="50"/>
      <c r="O22263" s="50"/>
      <c r="P22263" s="50"/>
      <c r="Q22263" s="50" t="s">
        <v>368</v>
      </c>
      <c r="R22263" s="9" t="s">
        <v>368</v>
      </c>
      <c r="S22263" s="50" t="s">
        <v>368</v>
      </c>
      <c r="T22263" s="9" t="s">
        <v>368</v>
      </c>
      <c r="U22263" s="9" t="s">
        <v>368</v>
      </c>
    </row>
    <row r="22264">
      <c r="F22264" s="9"/>
      <c r="N22264" s="50"/>
      <c r="O22264" s="50"/>
      <c r="P22264" s="50"/>
      <c r="Q22264" s="50" t="s">
        <v>368</v>
      </c>
      <c r="R22264" s="9" t="s">
        <v>368</v>
      </c>
      <c r="S22264" s="50" t="s">
        <v>368</v>
      </c>
      <c r="T22264" s="9" t="s">
        <v>368</v>
      </c>
      <c r="U22264" s="9" t="s">
        <v>368</v>
      </c>
    </row>
    <row r="22265">
      <c r="F22265" s="9"/>
      <c r="N22265" s="50"/>
      <c r="O22265" s="50"/>
      <c r="P22265" s="50"/>
      <c r="Q22265" s="50" t="s">
        <v>368</v>
      </c>
      <c r="R22265" s="9" t="s">
        <v>368</v>
      </c>
      <c r="S22265" s="50" t="s">
        <v>368</v>
      </c>
      <c r="T22265" s="9" t="s">
        <v>368</v>
      </c>
      <c r="U22265" s="9" t="s">
        <v>368</v>
      </c>
    </row>
    <row r="22266">
      <c r="F22266" s="9"/>
      <c r="N22266" s="50"/>
      <c r="O22266" s="50"/>
      <c r="P22266" s="50"/>
      <c r="Q22266" s="50" t="s">
        <v>368</v>
      </c>
      <c r="R22266" s="9" t="s">
        <v>368</v>
      </c>
      <c r="S22266" s="50" t="s">
        <v>368</v>
      </c>
      <c r="T22266" s="9" t="s">
        <v>368</v>
      </c>
      <c r="U22266" s="9" t="s">
        <v>368</v>
      </c>
    </row>
    <row r="22267">
      <c r="F22267" s="9"/>
      <c r="N22267" s="50"/>
      <c r="O22267" s="50"/>
      <c r="P22267" s="50"/>
      <c r="Q22267" s="50" t="s">
        <v>368</v>
      </c>
      <c r="R22267" s="9" t="s">
        <v>368</v>
      </c>
      <c r="S22267" s="50" t="s">
        <v>368</v>
      </c>
      <c r="T22267" s="9" t="s">
        <v>368</v>
      </c>
      <c r="U22267" s="9" t="s">
        <v>368</v>
      </c>
    </row>
    <row r="22268">
      <c r="F22268" s="9"/>
      <c r="N22268" s="50"/>
      <c r="O22268" s="50"/>
      <c r="P22268" s="50"/>
      <c r="Q22268" s="50" t="s">
        <v>368</v>
      </c>
      <c r="R22268" s="9" t="s">
        <v>368</v>
      </c>
      <c r="S22268" s="50" t="s">
        <v>368</v>
      </c>
      <c r="T22268" s="9" t="s">
        <v>368</v>
      </c>
      <c r="U22268" s="9" t="s">
        <v>368</v>
      </c>
    </row>
    <row r="22269">
      <c r="F22269" s="9"/>
      <c r="N22269" s="50"/>
      <c r="O22269" s="50"/>
      <c r="P22269" s="50"/>
      <c r="Q22269" s="50" t="s">
        <v>368</v>
      </c>
      <c r="R22269" s="9" t="s">
        <v>368</v>
      </c>
      <c r="S22269" s="50" t="s">
        <v>368</v>
      </c>
      <c r="T22269" s="9" t="s">
        <v>368</v>
      </c>
      <c r="U22269" s="9" t="s">
        <v>368</v>
      </c>
    </row>
    <row r="22270">
      <c r="F22270" s="9"/>
      <c r="N22270" s="50"/>
      <c r="O22270" s="50"/>
      <c r="P22270" s="50"/>
      <c r="Q22270" s="50" t="s">
        <v>368</v>
      </c>
      <c r="R22270" s="9" t="s">
        <v>368</v>
      </c>
      <c r="S22270" s="50" t="s">
        <v>368</v>
      </c>
      <c r="T22270" s="9" t="s">
        <v>368</v>
      </c>
      <c r="U22270" s="9" t="s">
        <v>368</v>
      </c>
    </row>
    <row r="22271">
      <c r="F22271" s="9"/>
      <c r="N22271" s="50"/>
      <c r="O22271" s="50"/>
      <c r="P22271" s="50"/>
      <c r="Q22271" s="50" t="s">
        <v>368</v>
      </c>
      <c r="R22271" s="9" t="s">
        <v>368</v>
      </c>
      <c r="S22271" s="50" t="s">
        <v>368</v>
      </c>
      <c r="T22271" s="9" t="s">
        <v>368</v>
      </c>
      <c r="U22271" s="9" t="s">
        <v>368</v>
      </c>
    </row>
    <row r="22272">
      <c r="F22272" s="9"/>
      <c r="N22272" s="50"/>
      <c r="O22272" s="50"/>
      <c r="P22272" s="50"/>
      <c r="Q22272" s="50" t="s">
        <v>368</v>
      </c>
      <c r="R22272" s="9" t="s">
        <v>368</v>
      </c>
      <c r="S22272" s="50" t="s">
        <v>368</v>
      </c>
      <c r="T22272" s="9" t="s">
        <v>368</v>
      </c>
      <c r="U22272" s="9" t="s">
        <v>368</v>
      </c>
    </row>
    <row r="22273">
      <c r="F22273" s="9"/>
      <c r="N22273" s="50"/>
      <c r="O22273" s="50"/>
      <c r="P22273" s="50"/>
      <c r="Q22273" s="50" t="s">
        <v>368</v>
      </c>
      <c r="R22273" s="9" t="s">
        <v>368</v>
      </c>
      <c r="S22273" s="50" t="s">
        <v>368</v>
      </c>
      <c r="T22273" s="9" t="s">
        <v>368</v>
      </c>
      <c r="U22273" s="9" t="s">
        <v>368</v>
      </c>
    </row>
    <row r="22274">
      <c r="F22274" s="9"/>
      <c r="N22274" s="50"/>
      <c r="O22274" s="50"/>
      <c r="P22274" s="50"/>
      <c r="Q22274" s="50" t="s">
        <v>368</v>
      </c>
      <c r="R22274" s="9" t="s">
        <v>368</v>
      </c>
      <c r="S22274" s="50" t="s">
        <v>368</v>
      </c>
      <c r="T22274" s="9" t="s">
        <v>368</v>
      </c>
      <c r="U22274" s="9" t="s">
        <v>368</v>
      </c>
    </row>
    <row r="22275">
      <c r="F22275" s="9"/>
      <c r="N22275" s="50"/>
      <c r="O22275" s="50"/>
      <c r="P22275" s="50"/>
      <c r="Q22275" s="50" t="s">
        <v>368</v>
      </c>
      <c r="R22275" s="9" t="s">
        <v>368</v>
      </c>
      <c r="S22275" s="50" t="s">
        <v>368</v>
      </c>
      <c r="T22275" s="9" t="s">
        <v>368</v>
      </c>
      <c r="U22275" s="9" t="s">
        <v>368</v>
      </c>
    </row>
    <row r="22276">
      <c r="F22276" s="9"/>
      <c r="N22276" s="50"/>
      <c r="O22276" s="50"/>
      <c r="P22276" s="50"/>
      <c r="Q22276" s="50" t="s">
        <v>368</v>
      </c>
      <c r="R22276" s="9" t="s">
        <v>368</v>
      </c>
      <c r="S22276" s="50" t="s">
        <v>368</v>
      </c>
      <c r="T22276" s="9" t="s">
        <v>368</v>
      </c>
      <c r="U22276" s="9" t="s">
        <v>368</v>
      </c>
    </row>
    <row r="22277">
      <c r="F22277" s="9"/>
      <c r="N22277" s="50"/>
      <c r="O22277" s="50"/>
      <c r="P22277" s="50"/>
      <c r="Q22277" s="50" t="s">
        <v>368</v>
      </c>
      <c r="R22277" s="9" t="s">
        <v>368</v>
      </c>
      <c r="S22277" s="50" t="s">
        <v>368</v>
      </c>
      <c r="T22277" s="9" t="s">
        <v>368</v>
      </c>
      <c r="U22277" s="9" t="s">
        <v>368</v>
      </c>
    </row>
    <row r="22278">
      <c r="F22278" s="9"/>
      <c r="N22278" s="50"/>
      <c r="O22278" s="50"/>
      <c r="P22278" s="50"/>
      <c r="Q22278" s="50" t="s">
        <v>368</v>
      </c>
      <c r="R22278" s="9" t="s">
        <v>368</v>
      </c>
      <c r="S22278" s="50" t="s">
        <v>368</v>
      </c>
      <c r="T22278" s="9" t="s">
        <v>368</v>
      </c>
      <c r="U22278" s="9" t="s">
        <v>368</v>
      </c>
    </row>
    <row r="22279">
      <c r="F22279" s="9"/>
      <c r="N22279" s="50"/>
      <c r="O22279" s="50"/>
      <c r="P22279" s="50"/>
      <c r="Q22279" s="50" t="s">
        <v>368</v>
      </c>
      <c r="R22279" s="9" t="s">
        <v>368</v>
      </c>
      <c r="S22279" s="50" t="s">
        <v>368</v>
      </c>
      <c r="T22279" s="9" t="s">
        <v>368</v>
      </c>
      <c r="U22279" s="9" t="s">
        <v>368</v>
      </c>
    </row>
    <row r="22280">
      <c r="F22280" s="9"/>
      <c r="N22280" s="50"/>
      <c r="O22280" s="50"/>
      <c r="P22280" s="50"/>
      <c r="Q22280" s="50" t="s">
        <v>368</v>
      </c>
      <c r="R22280" s="9" t="s">
        <v>368</v>
      </c>
      <c r="S22280" s="50" t="s">
        <v>368</v>
      </c>
      <c r="T22280" s="9" t="s">
        <v>368</v>
      </c>
      <c r="U22280" s="9" t="s">
        <v>368</v>
      </c>
    </row>
    <row r="22281">
      <c r="F22281" s="9"/>
      <c r="N22281" s="50"/>
      <c r="O22281" s="50"/>
      <c r="P22281" s="50"/>
      <c r="Q22281" s="50" t="s">
        <v>368</v>
      </c>
      <c r="R22281" s="9" t="s">
        <v>368</v>
      </c>
      <c r="S22281" s="50" t="s">
        <v>368</v>
      </c>
      <c r="T22281" s="9" t="s">
        <v>368</v>
      </c>
      <c r="U22281" s="9" t="s">
        <v>368</v>
      </c>
    </row>
    <row r="22282">
      <c r="F22282" s="9"/>
      <c r="N22282" s="50"/>
      <c r="O22282" s="50"/>
      <c r="P22282" s="50"/>
      <c r="Q22282" s="50" t="s">
        <v>368</v>
      </c>
      <c r="R22282" s="9" t="s">
        <v>368</v>
      </c>
      <c r="S22282" s="50" t="s">
        <v>368</v>
      </c>
      <c r="T22282" s="9" t="s">
        <v>368</v>
      </c>
      <c r="U22282" s="9" t="s">
        <v>368</v>
      </c>
    </row>
    <row r="22283">
      <c r="F22283" s="9"/>
      <c r="N22283" s="50"/>
      <c r="O22283" s="50"/>
      <c r="P22283" s="50"/>
      <c r="Q22283" s="50" t="s">
        <v>368</v>
      </c>
      <c r="R22283" s="9" t="s">
        <v>368</v>
      </c>
      <c r="S22283" s="50" t="s">
        <v>368</v>
      </c>
      <c r="T22283" s="9" t="s">
        <v>368</v>
      </c>
      <c r="U22283" s="9" t="s">
        <v>368</v>
      </c>
    </row>
    <row r="22284">
      <c r="F22284" s="9"/>
      <c r="N22284" s="50"/>
      <c r="O22284" s="50"/>
      <c r="P22284" s="50"/>
      <c r="Q22284" s="50" t="s">
        <v>368</v>
      </c>
      <c r="R22284" s="9" t="s">
        <v>368</v>
      </c>
      <c r="S22284" s="50" t="s">
        <v>368</v>
      </c>
      <c r="T22284" s="9" t="s">
        <v>368</v>
      </c>
      <c r="U22284" s="9" t="s">
        <v>368</v>
      </c>
    </row>
    <row r="22285">
      <c r="F22285" s="9"/>
      <c r="N22285" s="50"/>
      <c r="O22285" s="50"/>
      <c r="P22285" s="50"/>
      <c r="Q22285" s="50" t="s">
        <v>368</v>
      </c>
      <c r="R22285" s="9" t="s">
        <v>368</v>
      </c>
      <c r="S22285" s="50" t="s">
        <v>368</v>
      </c>
      <c r="T22285" s="9" t="s">
        <v>368</v>
      </c>
      <c r="U22285" s="9" t="s">
        <v>368</v>
      </c>
    </row>
    <row r="22286">
      <c r="F22286" s="9"/>
      <c r="N22286" s="50"/>
      <c r="O22286" s="50"/>
      <c r="P22286" s="50"/>
      <c r="Q22286" s="50" t="s">
        <v>368</v>
      </c>
      <c r="R22286" s="9" t="s">
        <v>368</v>
      </c>
      <c r="S22286" s="50" t="s">
        <v>368</v>
      </c>
      <c r="T22286" s="9" t="s">
        <v>368</v>
      </c>
      <c r="U22286" s="9" t="s">
        <v>368</v>
      </c>
    </row>
    <row r="22287">
      <c r="F22287" s="9"/>
      <c r="N22287" s="50"/>
      <c r="O22287" s="50"/>
      <c r="P22287" s="50"/>
      <c r="Q22287" s="50" t="s">
        <v>368</v>
      </c>
      <c r="R22287" s="9" t="s">
        <v>368</v>
      </c>
      <c r="S22287" s="50" t="s">
        <v>368</v>
      </c>
      <c r="T22287" s="9" t="s">
        <v>368</v>
      </c>
      <c r="U22287" s="9" t="s">
        <v>368</v>
      </c>
    </row>
    <row r="22288">
      <c r="F22288" s="9"/>
      <c r="N22288" s="50"/>
      <c r="O22288" s="50"/>
      <c r="P22288" s="50"/>
      <c r="Q22288" s="50" t="s">
        <v>368</v>
      </c>
      <c r="R22288" s="9" t="s">
        <v>368</v>
      </c>
      <c r="S22288" s="50" t="s">
        <v>368</v>
      </c>
      <c r="T22288" s="9" t="s">
        <v>368</v>
      </c>
      <c r="U22288" s="9" t="s">
        <v>368</v>
      </c>
    </row>
    <row r="22289">
      <c r="F22289" s="9"/>
      <c r="N22289" s="50"/>
      <c r="O22289" s="50"/>
      <c r="P22289" s="50"/>
      <c r="Q22289" s="50" t="s">
        <v>368</v>
      </c>
      <c r="R22289" s="9" t="s">
        <v>368</v>
      </c>
      <c r="S22289" s="50" t="s">
        <v>368</v>
      </c>
      <c r="T22289" s="9" t="s">
        <v>368</v>
      </c>
      <c r="U22289" s="9" t="s">
        <v>368</v>
      </c>
    </row>
    <row r="22290">
      <c r="F22290" s="9"/>
      <c r="N22290" s="50"/>
      <c r="O22290" s="50"/>
      <c r="P22290" s="50"/>
      <c r="Q22290" s="50" t="s">
        <v>368</v>
      </c>
      <c r="R22290" s="9" t="s">
        <v>368</v>
      </c>
      <c r="S22290" s="50" t="s">
        <v>368</v>
      </c>
      <c r="T22290" s="9" t="s">
        <v>368</v>
      </c>
      <c r="U22290" s="9" t="s">
        <v>368</v>
      </c>
    </row>
    <row r="22291">
      <c r="F22291" s="9"/>
      <c r="N22291" s="50"/>
      <c r="O22291" s="50"/>
      <c r="P22291" s="50"/>
      <c r="Q22291" s="50" t="s">
        <v>368</v>
      </c>
      <c r="R22291" s="9" t="s">
        <v>368</v>
      </c>
      <c r="S22291" s="50" t="s">
        <v>368</v>
      </c>
      <c r="T22291" s="9" t="s">
        <v>368</v>
      </c>
      <c r="U22291" s="9" t="s">
        <v>368</v>
      </c>
    </row>
    <row r="22292">
      <c r="F22292" s="9"/>
      <c r="N22292" s="50"/>
      <c r="O22292" s="50"/>
      <c r="P22292" s="50"/>
      <c r="Q22292" s="50" t="s">
        <v>368</v>
      </c>
      <c r="R22292" s="9" t="s">
        <v>368</v>
      </c>
      <c r="S22292" s="50" t="s">
        <v>368</v>
      </c>
      <c r="T22292" s="9" t="s">
        <v>368</v>
      </c>
      <c r="U22292" s="9" t="s">
        <v>368</v>
      </c>
    </row>
    <row r="22293">
      <c r="F22293" s="9"/>
      <c r="N22293" s="50"/>
      <c r="O22293" s="50"/>
      <c r="P22293" s="50"/>
      <c r="Q22293" s="50" t="s">
        <v>368</v>
      </c>
      <c r="R22293" s="9" t="s">
        <v>368</v>
      </c>
      <c r="S22293" s="50" t="s">
        <v>368</v>
      </c>
      <c r="T22293" s="9" t="s">
        <v>368</v>
      </c>
      <c r="U22293" s="9" t="s">
        <v>368</v>
      </c>
    </row>
    <row r="22294">
      <c r="F22294" s="9"/>
      <c r="N22294" s="50"/>
      <c r="O22294" s="50"/>
      <c r="P22294" s="50"/>
      <c r="Q22294" s="50" t="s">
        <v>368</v>
      </c>
      <c r="R22294" s="9" t="s">
        <v>368</v>
      </c>
      <c r="S22294" s="50" t="s">
        <v>368</v>
      </c>
      <c r="T22294" s="9" t="s">
        <v>368</v>
      </c>
      <c r="U22294" s="9" t="s">
        <v>368</v>
      </c>
    </row>
    <row r="22295">
      <c r="F22295" s="9"/>
      <c r="N22295" s="50"/>
      <c r="O22295" s="50"/>
      <c r="P22295" s="50"/>
      <c r="Q22295" s="50" t="s">
        <v>368</v>
      </c>
      <c r="R22295" s="9" t="s">
        <v>368</v>
      </c>
      <c r="S22295" s="50" t="s">
        <v>368</v>
      </c>
      <c r="T22295" s="9" t="s">
        <v>368</v>
      </c>
      <c r="U22295" s="9" t="s">
        <v>368</v>
      </c>
    </row>
    <row r="22296">
      <c r="F22296" s="9"/>
      <c r="N22296" s="50"/>
      <c r="O22296" s="50"/>
      <c r="P22296" s="50"/>
      <c r="Q22296" s="50" t="s">
        <v>368</v>
      </c>
      <c r="R22296" s="9" t="s">
        <v>368</v>
      </c>
      <c r="S22296" s="50" t="s">
        <v>368</v>
      </c>
      <c r="T22296" s="9" t="s">
        <v>368</v>
      </c>
      <c r="U22296" s="9" t="s">
        <v>368</v>
      </c>
    </row>
    <row r="22297">
      <c r="F22297" s="9"/>
      <c r="N22297" s="50"/>
      <c r="O22297" s="50"/>
      <c r="P22297" s="50"/>
      <c r="Q22297" s="50" t="s">
        <v>368</v>
      </c>
      <c r="R22297" s="9" t="s">
        <v>368</v>
      </c>
      <c r="S22297" s="50" t="s">
        <v>368</v>
      </c>
      <c r="T22297" s="9" t="s">
        <v>368</v>
      </c>
      <c r="U22297" s="9" t="s">
        <v>368</v>
      </c>
    </row>
    <row r="22298">
      <c r="F22298" s="9"/>
      <c r="N22298" s="50"/>
      <c r="O22298" s="50"/>
      <c r="P22298" s="50"/>
      <c r="Q22298" s="50" t="s">
        <v>368</v>
      </c>
      <c r="R22298" s="9" t="s">
        <v>368</v>
      </c>
      <c r="S22298" s="50" t="s">
        <v>368</v>
      </c>
      <c r="T22298" s="9" t="s">
        <v>368</v>
      </c>
      <c r="U22298" s="9" t="s">
        <v>368</v>
      </c>
    </row>
    <row r="22299">
      <c r="F22299" s="9"/>
      <c r="N22299" s="50"/>
      <c r="O22299" s="50"/>
      <c r="P22299" s="50"/>
      <c r="Q22299" s="50" t="s">
        <v>368</v>
      </c>
      <c r="R22299" s="9" t="s">
        <v>368</v>
      </c>
      <c r="S22299" s="50" t="s">
        <v>368</v>
      </c>
      <c r="T22299" s="9" t="s">
        <v>368</v>
      </c>
      <c r="U22299" s="9" t="s">
        <v>368</v>
      </c>
    </row>
    <row r="22300">
      <c r="F22300" s="9"/>
      <c r="N22300" s="50"/>
      <c r="O22300" s="50"/>
      <c r="P22300" s="50"/>
      <c r="Q22300" s="50" t="s">
        <v>368</v>
      </c>
      <c r="R22300" s="9" t="s">
        <v>368</v>
      </c>
      <c r="S22300" s="50" t="s">
        <v>368</v>
      </c>
      <c r="T22300" s="9" t="s">
        <v>368</v>
      </c>
      <c r="U22300" s="9" t="s">
        <v>368</v>
      </c>
    </row>
    <row r="22301">
      <c r="F22301" s="9"/>
      <c r="N22301" s="50"/>
      <c r="O22301" s="50"/>
      <c r="P22301" s="50"/>
      <c r="Q22301" s="50" t="s">
        <v>368</v>
      </c>
      <c r="R22301" s="9" t="s">
        <v>368</v>
      </c>
      <c r="S22301" s="50" t="s">
        <v>368</v>
      </c>
      <c r="T22301" s="9" t="s">
        <v>368</v>
      </c>
      <c r="U22301" s="9" t="s">
        <v>368</v>
      </c>
    </row>
    <row r="22302">
      <c r="F22302" s="9"/>
      <c r="N22302" s="50"/>
      <c r="O22302" s="50"/>
      <c r="P22302" s="50"/>
      <c r="Q22302" s="50" t="s">
        <v>368</v>
      </c>
      <c r="R22302" s="9" t="s">
        <v>368</v>
      </c>
      <c r="S22302" s="50" t="s">
        <v>368</v>
      </c>
      <c r="T22302" s="9" t="s">
        <v>368</v>
      </c>
      <c r="U22302" s="9" t="s">
        <v>368</v>
      </c>
    </row>
    <row r="22303">
      <c r="F22303" s="9"/>
      <c r="N22303" s="50"/>
      <c r="O22303" s="50"/>
      <c r="P22303" s="50"/>
      <c r="Q22303" s="50" t="s">
        <v>368</v>
      </c>
      <c r="R22303" s="9" t="s">
        <v>368</v>
      </c>
      <c r="S22303" s="50" t="s">
        <v>368</v>
      </c>
      <c r="T22303" s="9" t="s">
        <v>368</v>
      </c>
      <c r="U22303" s="9" t="s">
        <v>368</v>
      </c>
    </row>
    <row r="22304">
      <c r="F22304" s="9"/>
      <c r="N22304" s="50"/>
      <c r="O22304" s="50"/>
      <c r="P22304" s="50"/>
      <c r="Q22304" s="50" t="s">
        <v>368</v>
      </c>
      <c r="R22304" s="9" t="s">
        <v>368</v>
      </c>
      <c r="S22304" s="50" t="s">
        <v>368</v>
      </c>
      <c r="T22304" s="9" t="s">
        <v>368</v>
      </c>
      <c r="U22304" s="9" t="s">
        <v>368</v>
      </c>
    </row>
    <row r="22305">
      <c r="F22305" s="9"/>
      <c r="N22305" s="50"/>
      <c r="O22305" s="50"/>
      <c r="P22305" s="50"/>
      <c r="Q22305" s="50" t="s">
        <v>368</v>
      </c>
      <c r="R22305" s="9" t="s">
        <v>368</v>
      </c>
      <c r="S22305" s="50" t="s">
        <v>368</v>
      </c>
      <c r="T22305" s="9" t="s">
        <v>368</v>
      </c>
      <c r="U22305" s="9" t="s">
        <v>368</v>
      </c>
    </row>
    <row r="22306">
      <c r="F22306" s="9"/>
      <c r="N22306" s="50"/>
      <c r="O22306" s="50"/>
      <c r="P22306" s="50"/>
      <c r="Q22306" s="50" t="s">
        <v>368</v>
      </c>
      <c r="R22306" s="9" t="s">
        <v>368</v>
      </c>
      <c r="S22306" s="50" t="s">
        <v>368</v>
      </c>
      <c r="T22306" s="9" t="s">
        <v>368</v>
      </c>
      <c r="U22306" s="9" t="s">
        <v>368</v>
      </c>
    </row>
    <row r="22307">
      <c r="F22307" s="9"/>
      <c r="N22307" s="50"/>
      <c r="O22307" s="50"/>
      <c r="P22307" s="50"/>
      <c r="Q22307" s="50" t="s">
        <v>368</v>
      </c>
      <c r="R22307" s="9" t="s">
        <v>368</v>
      </c>
      <c r="S22307" s="50" t="s">
        <v>368</v>
      </c>
      <c r="T22307" s="9" t="s">
        <v>368</v>
      </c>
      <c r="U22307" s="9" t="s">
        <v>368</v>
      </c>
    </row>
    <row r="22308">
      <c r="F22308" s="9"/>
      <c r="N22308" s="50"/>
      <c r="O22308" s="50"/>
      <c r="P22308" s="50"/>
      <c r="Q22308" s="50" t="s">
        <v>368</v>
      </c>
      <c r="R22308" s="9" t="s">
        <v>368</v>
      </c>
      <c r="S22308" s="50" t="s">
        <v>368</v>
      </c>
      <c r="T22308" s="9" t="s">
        <v>368</v>
      </c>
      <c r="U22308" s="9" t="s">
        <v>368</v>
      </c>
    </row>
    <row r="22309">
      <c r="F22309" s="9"/>
      <c r="N22309" s="50"/>
      <c r="O22309" s="50"/>
      <c r="P22309" s="50"/>
      <c r="Q22309" s="50" t="s">
        <v>368</v>
      </c>
      <c r="R22309" s="9" t="s">
        <v>368</v>
      </c>
      <c r="S22309" s="50" t="s">
        <v>368</v>
      </c>
      <c r="T22309" s="9" t="s">
        <v>368</v>
      </c>
      <c r="U22309" s="9" t="s">
        <v>368</v>
      </c>
    </row>
    <row r="22310">
      <c r="F22310" s="9"/>
      <c r="N22310" s="50"/>
      <c r="O22310" s="50"/>
      <c r="P22310" s="50"/>
      <c r="Q22310" s="50" t="s">
        <v>368</v>
      </c>
      <c r="R22310" s="9" t="s">
        <v>368</v>
      </c>
      <c r="S22310" s="50" t="s">
        <v>368</v>
      </c>
      <c r="T22310" s="9" t="s">
        <v>368</v>
      </c>
      <c r="U22310" s="9" t="s">
        <v>368</v>
      </c>
    </row>
    <row r="22311">
      <c r="F22311" s="9"/>
      <c r="N22311" s="50"/>
      <c r="O22311" s="50"/>
      <c r="P22311" s="50"/>
      <c r="Q22311" s="50" t="s">
        <v>368</v>
      </c>
      <c r="R22311" s="9" t="s">
        <v>368</v>
      </c>
      <c r="S22311" s="50" t="s">
        <v>368</v>
      </c>
      <c r="T22311" s="9" t="s">
        <v>368</v>
      </c>
      <c r="U22311" s="9" t="s">
        <v>368</v>
      </c>
    </row>
    <row r="22312">
      <c r="F22312" s="9"/>
      <c r="N22312" s="50"/>
      <c r="O22312" s="50"/>
      <c r="P22312" s="50"/>
      <c r="Q22312" s="50" t="s">
        <v>368</v>
      </c>
      <c r="R22312" s="9" t="s">
        <v>368</v>
      </c>
      <c r="S22312" s="50" t="s">
        <v>368</v>
      </c>
      <c r="T22312" s="9" t="s">
        <v>368</v>
      </c>
      <c r="U22312" s="9" t="s">
        <v>368</v>
      </c>
    </row>
    <row r="22313">
      <c r="F22313" s="9"/>
      <c r="N22313" s="50"/>
      <c r="O22313" s="50"/>
      <c r="P22313" s="50"/>
      <c r="Q22313" s="50" t="s">
        <v>368</v>
      </c>
      <c r="R22313" s="9" t="s">
        <v>368</v>
      </c>
      <c r="S22313" s="50" t="s">
        <v>368</v>
      </c>
      <c r="T22313" s="9" t="s">
        <v>368</v>
      </c>
      <c r="U22313" s="9" t="s">
        <v>368</v>
      </c>
    </row>
    <row r="22314">
      <c r="F22314" s="9"/>
      <c r="N22314" s="50"/>
      <c r="O22314" s="50"/>
      <c r="P22314" s="50"/>
      <c r="Q22314" s="50" t="s">
        <v>368</v>
      </c>
      <c r="R22314" s="9" t="s">
        <v>368</v>
      </c>
      <c r="S22314" s="50" t="s">
        <v>368</v>
      </c>
      <c r="T22314" s="9" t="s">
        <v>368</v>
      </c>
      <c r="U22314" s="9" t="s">
        <v>368</v>
      </c>
    </row>
    <row r="22315">
      <c r="F22315" s="9"/>
      <c r="N22315" s="50"/>
      <c r="O22315" s="50"/>
      <c r="P22315" s="50"/>
      <c r="Q22315" s="50" t="s">
        <v>368</v>
      </c>
      <c r="R22315" s="9" t="s">
        <v>368</v>
      </c>
      <c r="S22315" s="50" t="s">
        <v>368</v>
      </c>
      <c r="T22315" s="9" t="s">
        <v>368</v>
      </c>
      <c r="U22315" s="9" t="s">
        <v>368</v>
      </c>
    </row>
    <row r="22316">
      <c r="F22316" s="9"/>
      <c r="N22316" s="50"/>
      <c r="O22316" s="50"/>
      <c r="P22316" s="50"/>
      <c r="Q22316" s="50" t="s">
        <v>368</v>
      </c>
      <c r="R22316" s="9" t="s">
        <v>368</v>
      </c>
      <c r="S22316" s="50" t="s">
        <v>368</v>
      </c>
      <c r="T22316" s="9" t="s">
        <v>368</v>
      </c>
      <c r="U22316" s="9" t="s">
        <v>368</v>
      </c>
    </row>
    <row r="22317">
      <c r="F22317" s="9"/>
      <c r="N22317" s="50"/>
      <c r="O22317" s="50"/>
      <c r="P22317" s="50"/>
      <c r="Q22317" s="50" t="s">
        <v>368</v>
      </c>
      <c r="R22317" s="9" t="s">
        <v>368</v>
      </c>
      <c r="S22317" s="50" t="s">
        <v>368</v>
      </c>
      <c r="T22317" s="9" t="s">
        <v>368</v>
      </c>
      <c r="U22317" s="9" t="s">
        <v>368</v>
      </c>
    </row>
    <row r="22318">
      <c r="F22318" s="9"/>
      <c r="N22318" s="50"/>
      <c r="O22318" s="50"/>
      <c r="P22318" s="50"/>
      <c r="Q22318" s="50" t="s">
        <v>368</v>
      </c>
      <c r="R22318" s="9" t="s">
        <v>368</v>
      </c>
      <c r="S22318" s="50" t="s">
        <v>368</v>
      </c>
      <c r="T22318" s="9" t="s">
        <v>368</v>
      </c>
      <c r="U22318" s="9" t="s">
        <v>368</v>
      </c>
    </row>
    <row r="22319">
      <c r="F22319" s="9"/>
      <c r="N22319" s="50"/>
      <c r="O22319" s="50"/>
      <c r="P22319" s="50"/>
      <c r="Q22319" s="50" t="s">
        <v>368</v>
      </c>
      <c r="R22319" s="9" t="s">
        <v>368</v>
      </c>
      <c r="S22319" s="50" t="s">
        <v>368</v>
      </c>
      <c r="T22319" s="9" t="s">
        <v>368</v>
      </c>
      <c r="U22319" s="9" t="s">
        <v>368</v>
      </c>
    </row>
    <row r="22320">
      <c r="F22320" s="9"/>
      <c r="N22320" s="50"/>
      <c r="O22320" s="50"/>
      <c r="P22320" s="50"/>
      <c r="Q22320" s="50" t="s">
        <v>368</v>
      </c>
      <c r="R22320" s="9" t="s">
        <v>368</v>
      </c>
      <c r="S22320" s="50" t="s">
        <v>368</v>
      </c>
      <c r="T22320" s="9" t="s">
        <v>368</v>
      </c>
      <c r="U22320" s="9" t="s">
        <v>368</v>
      </c>
    </row>
    <row r="22321">
      <c r="F22321" s="9"/>
      <c r="N22321" s="50"/>
      <c r="O22321" s="50"/>
      <c r="P22321" s="50"/>
      <c r="Q22321" s="50" t="s">
        <v>368</v>
      </c>
      <c r="R22321" s="9" t="s">
        <v>368</v>
      </c>
      <c r="S22321" s="50" t="s">
        <v>368</v>
      </c>
      <c r="T22321" s="9" t="s">
        <v>368</v>
      </c>
      <c r="U22321" s="9" t="s">
        <v>368</v>
      </c>
    </row>
    <row r="22322">
      <c r="F22322" s="9"/>
      <c r="N22322" s="50"/>
      <c r="O22322" s="50"/>
      <c r="P22322" s="50"/>
      <c r="Q22322" s="50" t="s">
        <v>368</v>
      </c>
      <c r="R22322" s="9" t="s">
        <v>368</v>
      </c>
      <c r="S22322" s="50" t="s">
        <v>368</v>
      </c>
      <c r="T22322" s="9" t="s">
        <v>368</v>
      </c>
      <c r="U22322" s="9" t="s">
        <v>368</v>
      </c>
    </row>
    <row r="22323">
      <c r="F22323" s="9"/>
      <c r="N22323" s="50"/>
      <c r="O22323" s="50"/>
      <c r="P22323" s="50"/>
      <c r="Q22323" s="50" t="s">
        <v>368</v>
      </c>
      <c r="R22323" s="9" t="s">
        <v>368</v>
      </c>
      <c r="S22323" s="50" t="s">
        <v>368</v>
      </c>
      <c r="T22323" s="9" t="s">
        <v>368</v>
      </c>
      <c r="U22323" s="9" t="s">
        <v>368</v>
      </c>
    </row>
    <row r="22324">
      <c r="F22324" s="9"/>
      <c r="N22324" s="50"/>
      <c r="O22324" s="50"/>
      <c r="P22324" s="50"/>
      <c r="Q22324" s="50" t="s">
        <v>368</v>
      </c>
      <c r="R22324" s="9" t="s">
        <v>368</v>
      </c>
      <c r="S22324" s="50" t="s">
        <v>368</v>
      </c>
      <c r="T22324" s="9" t="s">
        <v>368</v>
      </c>
      <c r="U22324" s="9" t="s">
        <v>368</v>
      </c>
    </row>
    <row r="22325">
      <c r="F22325" s="9"/>
      <c r="N22325" s="50"/>
      <c r="O22325" s="50"/>
      <c r="P22325" s="50"/>
      <c r="Q22325" s="50" t="s">
        <v>368</v>
      </c>
      <c r="R22325" s="9" t="s">
        <v>368</v>
      </c>
      <c r="S22325" s="50" t="s">
        <v>368</v>
      </c>
      <c r="T22325" s="9" t="s">
        <v>368</v>
      </c>
      <c r="U22325" s="9" t="s">
        <v>368</v>
      </c>
    </row>
    <row r="22326">
      <c r="F22326" s="9"/>
      <c r="N22326" s="50"/>
      <c r="O22326" s="50"/>
      <c r="P22326" s="50"/>
      <c r="Q22326" s="50" t="s">
        <v>368</v>
      </c>
      <c r="R22326" s="9" t="s">
        <v>368</v>
      </c>
      <c r="S22326" s="50" t="s">
        <v>368</v>
      </c>
      <c r="T22326" s="9" t="s">
        <v>368</v>
      </c>
      <c r="U22326" s="9" t="s">
        <v>368</v>
      </c>
    </row>
    <row r="22327">
      <c r="F22327" s="9"/>
      <c r="N22327" s="50"/>
      <c r="O22327" s="50"/>
      <c r="P22327" s="50"/>
      <c r="Q22327" s="50" t="s">
        <v>368</v>
      </c>
      <c r="R22327" s="9" t="s">
        <v>368</v>
      </c>
      <c r="S22327" s="50" t="s">
        <v>368</v>
      </c>
      <c r="T22327" s="9" t="s">
        <v>368</v>
      </c>
      <c r="U22327" s="9" t="s">
        <v>368</v>
      </c>
    </row>
    <row r="22328">
      <c r="F22328" s="9"/>
      <c r="N22328" s="50"/>
      <c r="O22328" s="50"/>
      <c r="P22328" s="50"/>
      <c r="Q22328" s="50" t="s">
        <v>368</v>
      </c>
      <c r="R22328" s="9" t="s">
        <v>368</v>
      </c>
      <c r="S22328" s="50" t="s">
        <v>368</v>
      </c>
      <c r="T22328" s="9" t="s">
        <v>368</v>
      </c>
      <c r="U22328" s="9" t="s">
        <v>368</v>
      </c>
    </row>
    <row r="22329">
      <c r="F22329" s="9"/>
      <c r="N22329" s="50"/>
      <c r="O22329" s="50"/>
      <c r="P22329" s="50"/>
      <c r="Q22329" s="50" t="s">
        <v>368</v>
      </c>
      <c r="R22329" s="9" t="s">
        <v>368</v>
      </c>
      <c r="S22329" s="50" t="s">
        <v>368</v>
      </c>
      <c r="T22329" s="9" t="s">
        <v>368</v>
      </c>
      <c r="U22329" s="9" t="s">
        <v>368</v>
      </c>
    </row>
    <row r="22330">
      <c r="F22330" s="9"/>
      <c r="N22330" s="50"/>
      <c r="O22330" s="50"/>
      <c r="P22330" s="50"/>
      <c r="Q22330" s="50" t="s">
        <v>368</v>
      </c>
      <c r="R22330" s="9" t="s">
        <v>368</v>
      </c>
      <c r="S22330" s="50" t="s">
        <v>368</v>
      </c>
      <c r="T22330" s="9" t="s">
        <v>368</v>
      </c>
      <c r="U22330" s="9" t="s">
        <v>368</v>
      </c>
    </row>
    <row r="22331">
      <c r="F22331" s="9"/>
      <c r="N22331" s="50"/>
      <c r="O22331" s="50"/>
      <c r="P22331" s="50"/>
      <c r="Q22331" s="50" t="s">
        <v>368</v>
      </c>
      <c r="R22331" s="9" t="s">
        <v>368</v>
      </c>
      <c r="S22331" s="50" t="s">
        <v>368</v>
      </c>
      <c r="T22331" s="9" t="s">
        <v>368</v>
      </c>
      <c r="U22331" s="9" t="s">
        <v>368</v>
      </c>
    </row>
    <row r="22332">
      <c r="F22332" s="9"/>
      <c r="N22332" s="50"/>
      <c r="O22332" s="50"/>
      <c r="P22332" s="50"/>
      <c r="Q22332" s="50" t="s">
        <v>368</v>
      </c>
      <c r="R22332" s="9" t="s">
        <v>368</v>
      </c>
      <c r="S22332" s="50" t="s">
        <v>368</v>
      </c>
      <c r="T22332" s="9" t="s">
        <v>368</v>
      </c>
      <c r="U22332" s="9" t="s">
        <v>368</v>
      </c>
    </row>
    <row r="22333">
      <c r="F22333" s="9"/>
      <c r="N22333" s="50"/>
      <c r="O22333" s="50"/>
      <c r="P22333" s="50"/>
      <c r="Q22333" s="50" t="s">
        <v>368</v>
      </c>
      <c r="R22333" s="9" t="s">
        <v>368</v>
      </c>
      <c r="S22333" s="50" t="s">
        <v>368</v>
      </c>
      <c r="T22333" s="9" t="s">
        <v>368</v>
      </c>
      <c r="U22333" s="9" t="s">
        <v>368</v>
      </c>
    </row>
    <row r="22334">
      <c r="F22334" s="9"/>
      <c r="N22334" s="50"/>
      <c r="O22334" s="50"/>
      <c r="P22334" s="50"/>
      <c r="Q22334" s="50" t="s">
        <v>368</v>
      </c>
      <c r="R22334" s="9" t="s">
        <v>368</v>
      </c>
      <c r="S22334" s="50" t="s">
        <v>368</v>
      </c>
      <c r="T22334" s="9" t="s">
        <v>368</v>
      </c>
      <c r="U22334" s="9" t="s">
        <v>368</v>
      </c>
    </row>
    <row r="22335">
      <c r="F22335" s="9"/>
      <c r="N22335" s="50"/>
      <c r="O22335" s="50"/>
      <c r="P22335" s="50"/>
      <c r="Q22335" s="50" t="s">
        <v>368</v>
      </c>
      <c r="R22335" s="9" t="s">
        <v>368</v>
      </c>
      <c r="S22335" s="50" t="s">
        <v>368</v>
      </c>
      <c r="T22335" s="9" t="s">
        <v>368</v>
      </c>
      <c r="U22335" s="9" t="s">
        <v>368</v>
      </c>
    </row>
    <row r="22336">
      <c r="F22336" s="9"/>
      <c r="N22336" s="50"/>
      <c r="O22336" s="50"/>
      <c r="P22336" s="50"/>
      <c r="Q22336" s="50" t="s">
        <v>368</v>
      </c>
      <c r="R22336" s="9" t="s">
        <v>368</v>
      </c>
      <c r="S22336" s="50" t="s">
        <v>368</v>
      </c>
      <c r="T22336" s="9" t="s">
        <v>368</v>
      </c>
      <c r="U22336" s="9" t="s">
        <v>368</v>
      </c>
    </row>
    <row r="22337">
      <c r="F22337" s="9"/>
      <c r="N22337" s="50"/>
      <c r="O22337" s="50"/>
      <c r="P22337" s="50"/>
      <c r="Q22337" s="50" t="s">
        <v>368</v>
      </c>
      <c r="R22337" s="9" t="s">
        <v>368</v>
      </c>
      <c r="S22337" s="50" t="s">
        <v>368</v>
      </c>
      <c r="T22337" s="9" t="s">
        <v>368</v>
      </c>
      <c r="U22337" s="9" t="s">
        <v>368</v>
      </c>
    </row>
    <row r="22338">
      <c r="F22338" s="9"/>
      <c r="N22338" s="50"/>
      <c r="O22338" s="50"/>
      <c r="P22338" s="50"/>
      <c r="Q22338" s="50" t="s">
        <v>368</v>
      </c>
      <c r="R22338" s="9" t="s">
        <v>368</v>
      </c>
      <c r="S22338" s="50" t="s">
        <v>368</v>
      </c>
      <c r="T22338" s="9" t="s">
        <v>368</v>
      </c>
      <c r="U22338" s="9" t="s">
        <v>368</v>
      </c>
    </row>
    <row r="22339">
      <c r="F22339" s="9"/>
      <c r="N22339" s="50"/>
      <c r="O22339" s="50"/>
      <c r="P22339" s="50"/>
      <c r="Q22339" s="50" t="s">
        <v>368</v>
      </c>
      <c r="R22339" s="9" t="s">
        <v>368</v>
      </c>
      <c r="S22339" s="50" t="s">
        <v>368</v>
      </c>
      <c r="T22339" s="9" t="s">
        <v>368</v>
      </c>
      <c r="U22339" s="9" t="s">
        <v>368</v>
      </c>
    </row>
    <row r="22340">
      <c r="F22340" s="9"/>
      <c r="N22340" s="50"/>
      <c r="O22340" s="50"/>
      <c r="P22340" s="50"/>
      <c r="Q22340" s="50" t="s">
        <v>368</v>
      </c>
      <c r="R22340" s="9" t="s">
        <v>368</v>
      </c>
      <c r="S22340" s="50" t="s">
        <v>368</v>
      </c>
      <c r="T22340" s="9" t="s">
        <v>368</v>
      </c>
      <c r="U22340" s="9" t="s">
        <v>368</v>
      </c>
    </row>
    <row r="22341">
      <c r="F22341" s="9"/>
      <c r="N22341" s="50"/>
      <c r="O22341" s="50"/>
      <c r="P22341" s="50"/>
      <c r="Q22341" s="50" t="s">
        <v>368</v>
      </c>
      <c r="R22341" s="9" t="s">
        <v>368</v>
      </c>
      <c r="S22341" s="50" t="s">
        <v>368</v>
      </c>
      <c r="T22341" s="9" t="s">
        <v>368</v>
      </c>
      <c r="U22341" s="9" t="s">
        <v>368</v>
      </c>
    </row>
    <row r="22342">
      <c r="F22342" s="9"/>
      <c r="N22342" s="50"/>
      <c r="O22342" s="50"/>
      <c r="P22342" s="50"/>
      <c r="Q22342" s="50" t="s">
        <v>368</v>
      </c>
      <c r="R22342" s="9" t="s">
        <v>368</v>
      </c>
      <c r="S22342" s="50" t="s">
        <v>368</v>
      </c>
      <c r="T22342" s="9" t="s">
        <v>368</v>
      </c>
      <c r="U22342" s="9" t="s">
        <v>368</v>
      </c>
    </row>
    <row r="22343">
      <c r="F22343" s="9"/>
      <c r="N22343" s="50"/>
      <c r="O22343" s="50"/>
      <c r="P22343" s="50"/>
      <c r="Q22343" s="50" t="s">
        <v>368</v>
      </c>
      <c r="R22343" s="9" t="s">
        <v>368</v>
      </c>
      <c r="S22343" s="50" t="s">
        <v>368</v>
      </c>
      <c r="T22343" s="9" t="s">
        <v>368</v>
      </c>
      <c r="U22343" s="9" t="s">
        <v>368</v>
      </c>
    </row>
    <row r="22344">
      <c r="F22344" s="9"/>
      <c r="N22344" s="50"/>
      <c r="O22344" s="50"/>
      <c r="P22344" s="50"/>
      <c r="Q22344" s="50" t="s">
        <v>368</v>
      </c>
      <c r="R22344" s="9" t="s">
        <v>368</v>
      </c>
      <c r="S22344" s="50" t="s">
        <v>368</v>
      </c>
      <c r="T22344" s="9" t="s">
        <v>368</v>
      </c>
      <c r="U22344" s="9" t="s">
        <v>368</v>
      </c>
    </row>
    <row r="22345">
      <c r="F22345" s="9"/>
      <c r="N22345" s="50"/>
      <c r="O22345" s="50"/>
      <c r="P22345" s="50"/>
      <c r="Q22345" s="50" t="s">
        <v>368</v>
      </c>
      <c r="R22345" s="9" t="s">
        <v>368</v>
      </c>
      <c r="S22345" s="50" t="s">
        <v>368</v>
      </c>
      <c r="T22345" s="9" t="s">
        <v>368</v>
      </c>
      <c r="U22345" s="9" t="s">
        <v>368</v>
      </c>
    </row>
    <row r="22346">
      <c r="F22346" s="9"/>
      <c r="N22346" s="50"/>
      <c r="O22346" s="50"/>
      <c r="P22346" s="50"/>
      <c r="Q22346" s="50" t="s">
        <v>368</v>
      </c>
      <c r="R22346" s="9" t="s">
        <v>368</v>
      </c>
      <c r="S22346" s="50" t="s">
        <v>368</v>
      </c>
      <c r="T22346" s="9" t="s">
        <v>368</v>
      </c>
      <c r="U22346" s="9" t="s">
        <v>368</v>
      </c>
    </row>
    <row r="22347">
      <c r="F22347" s="9"/>
      <c r="N22347" s="50"/>
      <c r="O22347" s="50"/>
      <c r="P22347" s="50"/>
      <c r="Q22347" s="50" t="s">
        <v>368</v>
      </c>
      <c r="R22347" s="9" t="s">
        <v>368</v>
      </c>
      <c r="S22347" s="50" t="s">
        <v>368</v>
      </c>
      <c r="T22347" s="9" t="s">
        <v>368</v>
      </c>
      <c r="U22347" s="9" t="s">
        <v>368</v>
      </c>
    </row>
    <row r="22348">
      <c r="F22348" s="9"/>
      <c r="N22348" s="50"/>
      <c r="O22348" s="50"/>
      <c r="P22348" s="50"/>
      <c r="Q22348" s="50" t="s">
        <v>368</v>
      </c>
      <c r="R22348" s="9" t="s">
        <v>368</v>
      </c>
      <c r="S22348" s="50" t="s">
        <v>368</v>
      </c>
      <c r="T22348" s="9" t="s">
        <v>368</v>
      </c>
      <c r="U22348" s="9" t="s">
        <v>368</v>
      </c>
    </row>
    <row r="22349">
      <c r="F22349" s="9"/>
      <c r="N22349" s="50"/>
      <c r="O22349" s="50"/>
      <c r="P22349" s="50"/>
      <c r="Q22349" s="50" t="s">
        <v>368</v>
      </c>
      <c r="R22349" s="9" t="s">
        <v>368</v>
      </c>
      <c r="S22349" s="50" t="s">
        <v>368</v>
      </c>
      <c r="T22349" s="9" t="s">
        <v>368</v>
      </c>
      <c r="U22349" s="9" t="s">
        <v>368</v>
      </c>
    </row>
    <row r="22350">
      <c r="F22350" s="9"/>
      <c r="N22350" s="50"/>
      <c r="O22350" s="50"/>
      <c r="P22350" s="50"/>
      <c r="Q22350" s="50" t="s">
        <v>368</v>
      </c>
      <c r="R22350" s="9" t="s">
        <v>368</v>
      </c>
      <c r="S22350" s="50" t="s">
        <v>368</v>
      </c>
      <c r="T22350" s="9" t="s">
        <v>368</v>
      </c>
      <c r="U22350" s="9" t="s">
        <v>368</v>
      </c>
    </row>
    <row r="22351">
      <c r="F22351" s="9"/>
      <c r="N22351" s="50"/>
      <c r="O22351" s="50"/>
      <c r="P22351" s="50"/>
      <c r="Q22351" s="50" t="s">
        <v>368</v>
      </c>
      <c r="R22351" s="9" t="s">
        <v>368</v>
      </c>
      <c r="S22351" s="50" t="s">
        <v>368</v>
      </c>
      <c r="T22351" s="9" t="s">
        <v>368</v>
      </c>
      <c r="U22351" s="9" t="s">
        <v>368</v>
      </c>
    </row>
    <row r="22352">
      <c r="F22352" s="9"/>
      <c r="N22352" s="50"/>
      <c r="O22352" s="50"/>
      <c r="P22352" s="50"/>
      <c r="Q22352" s="50" t="s">
        <v>368</v>
      </c>
      <c r="R22352" s="9" t="s">
        <v>368</v>
      </c>
      <c r="S22352" s="50" t="s">
        <v>368</v>
      </c>
      <c r="T22352" s="9" t="s">
        <v>368</v>
      </c>
      <c r="U22352" s="9" t="s">
        <v>368</v>
      </c>
    </row>
    <row r="22353">
      <c r="F22353" s="9"/>
      <c r="N22353" s="50"/>
      <c r="O22353" s="50"/>
      <c r="P22353" s="50"/>
      <c r="Q22353" s="50" t="s">
        <v>368</v>
      </c>
      <c r="R22353" s="9" t="s">
        <v>368</v>
      </c>
      <c r="S22353" s="50" t="s">
        <v>368</v>
      </c>
      <c r="T22353" s="9" t="s">
        <v>368</v>
      </c>
      <c r="U22353" s="9" t="s">
        <v>368</v>
      </c>
    </row>
    <row r="22354">
      <c r="F22354" s="9"/>
      <c r="N22354" s="50"/>
      <c r="O22354" s="50"/>
      <c r="P22354" s="50"/>
      <c r="Q22354" s="50" t="s">
        <v>368</v>
      </c>
      <c r="R22354" s="9" t="s">
        <v>368</v>
      </c>
      <c r="S22354" s="50" t="s">
        <v>368</v>
      </c>
      <c r="T22354" s="9" t="s">
        <v>368</v>
      </c>
      <c r="U22354" s="9" t="s">
        <v>368</v>
      </c>
    </row>
    <row r="22355">
      <c r="F22355" s="9"/>
      <c r="N22355" s="50"/>
      <c r="O22355" s="50"/>
      <c r="P22355" s="50"/>
      <c r="Q22355" s="50" t="s">
        <v>368</v>
      </c>
      <c r="R22355" s="9" t="s">
        <v>368</v>
      </c>
      <c r="S22355" s="50" t="s">
        <v>368</v>
      </c>
      <c r="T22355" s="9" t="s">
        <v>368</v>
      </c>
      <c r="U22355" s="9" t="s">
        <v>368</v>
      </c>
    </row>
    <row r="22356">
      <c r="F22356" s="9"/>
      <c r="N22356" s="50"/>
      <c r="O22356" s="50"/>
      <c r="P22356" s="50"/>
      <c r="Q22356" s="50" t="s">
        <v>368</v>
      </c>
      <c r="R22356" s="9" t="s">
        <v>368</v>
      </c>
      <c r="S22356" s="50" t="s">
        <v>368</v>
      </c>
      <c r="T22356" s="9" t="s">
        <v>368</v>
      </c>
      <c r="U22356" s="9" t="s">
        <v>368</v>
      </c>
    </row>
    <row r="22357">
      <c r="F22357" s="9"/>
      <c r="N22357" s="50"/>
      <c r="O22357" s="50"/>
      <c r="P22357" s="50"/>
      <c r="Q22357" s="50" t="s">
        <v>368</v>
      </c>
      <c r="R22357" s="9" t="s">
        <v>368</v>
      </c>
      <c r="S22357" s="50" t="s">
        <v>368</v>
      </c>
      <c r="T22357" s="9" t="s">
        <v>368</v>
      </c>
      <c r="U22357" s="9" t="s">
        <v>368</v>
      </c>
    </row>
    <row r="22358">
      <c r="F22358" s="9"/>
      <c r="N22358" s="50"/>
      <c r="O22358" s="50"/>
      <c r="P22358" s="50"/>
      <c r="Q22358" s="50" t="s">
        <v>368</v>
      </c>
      <c r="R22358" s="9" t="s">
        <v>368</v>
      </c>
      <c r="S22358" s="50" t="s">
        <v>368</v>
      </c>
      <c r="T22358" s="9" t="s">
        <v>368</v>
      </c>
      <c r="U22358" s="9" t="s">
        <v>368</v>
      </c>
    </row>
    <row r="22359">
      <c r="F22359" s="9"/>
      <c r="N22359" s="50"/>
      <c r="O22359" s="50"/>
      <c r="P22359" s="50"/>
      <c r="Q22359" s="50" t="s">
        <v>368</v>
      </c>
      <c r="R22359" s="9" t="s">
        <v>368</v>
      </c>
      <c r="S22359" s="50" t="s">
        <v>368</v>
      </c>
      <c r="T22359" s="9" t="s">
        <v>368</v>
      </c>
      <c r="U22359" s="9" t="s">
        <v>368</v>
      </c>
    </row>
    <row r="22360">
      <c r="F22360" s="9"/>
      <c r="N22360" s="50"/>
      <c r="O22360" s="50"/>
      <c r="P22360" s="50"/>
      <c r="Q22360" s="50" t="s">
        <v>368</v>
      </c>
      <c r="R22360" s="9" t="s">
        <v>368</v>
      </c>
      <c r="S22360" s="50" t="s">
        <v>368</v>
      </c>
      <c r="T22360" s="9" t="s">
        <v>368</v>
      </c>
      <c r="U22360" s="9" t="s">
        <v>368</v>
      </c>
    </row>
    <row r="22361">
      <c r="F22361" s="9"/>
      <c r="N22361" s="50"/>
      <c r="O22361" s="50"/>
      <c r="P22361" s="50"/>
      <c r="Q22361" s="50" t="s">
        <v>368</v>
      </c>
      <c r="R22361" s="9" t="s">
        <v>368</v>
      </c>
      <c r="S22361" s="50" t="s">
        <v>368</v>
      </c>
      <c r="T22361" s="9" t="s">
        <v>368</v>
      </c>
      <c r="U22361" s="9" t="s">
        <v>368</v>
      </c>
    </row>
    <row r="22362">
      <c r="F22362" s="9"/>
      <c r="N22362" s="50"/>
      <c r="O22362" s="50"/>
      <c r="P22362" s="50"/>
      <c r="Q22362" s="50" t="s">
        <v>368</v>
      </c>
      <c r="R22362" s="9" t="s">
        <v>368</v>
      </c>
      <c r="S22362" s="50" t="s">
        <v>368</v>
      </c>
      <c r="T22362" s="9" t="s">
        <v>368</v>
      </c>
      <c r="U22362" s="9" t="s">
        <v>368</v>
      </c>
    </row>
    <row r="22363">
      <c r="F22363" s="9"/>
      <c r="N22363" s="50"/>
      <c r="O22363" s="50"/>
      <c r="P22363" s="50"/>
      <c r="Q22363" s="50" t="s">
        <v>368</v>
      </c>
      <c r="R22363" s="9" t="s">
        <v>368</v>
      </c>
      <c r="S22363" s="50" t="s">
        <v>368</v>
      </c>
      <c r="T22363" s="9" t="s">
        <v>368</v>
      </c>
      <c r="U22363" s="9" t="s">
        <v>368</v>
      </c>
    </row>
    <row r="22364">
      <c r="F22364" s="9"/>
      <c r="N22364" s="50"/>
      <c r="O22364" s="50"/>
      <c r="P22364" s="50"/>
      <c r="Q22364" s="50" t="s">
        <v>368</v>
      </c>
      <c r="R22364" s="9" t="s">
        <v>368</v>
      </c>
      <c r="S22364" s="50" t="s">
        <v>368</v>
      </c>
      <c r="T22364" s="9" t="s">
        <v>368</v>
      </c>
      <c r="U22364" s="9" t="s">
        <v>368</v>
      </c>
    </row>
    <row r="22365">
      <c r="F22365" s="9"/>
      <c r="N22365" s="50"/>
      <c r="O22365" s="50"/>
      <c r="P22365" s="50"/>
      <c r="Q22365" s="50" t="s">
        <v>368</v>
      </c>
      <c r="R22365" s="9" t="s">
        <v>368</v>
      </c>
      <c r="S22365" s="50" t="s">
        <v>368</v>
      </c>
      <c r="T22365" s="9" t="s">
        <v>368</v>
      </c>
      <c r="U22365" s="9" t="s">
        <v>368</v>
      </c>
    </row>
    <row r="22366">
      <c r="F22366" s="9"/>
      <c r="N22366" s="50"/>
      <c r="O22366" s="50"/>
      <c r="P22366" s="50"/>
      <c r="Q22366" s="50" t="s">
        <v>368</v>
      </c>
      <c r="R22366" s="9" t="s">
        <v>368</v>
      </c>
      <c r="S22366" s="50" t="s">
        <v>368</v>
      </c>
      <c r="T22366" s="9" t="s">
        <v>368</v>
      </c>
      <c r="U22366" s="9" t="s">
        <v>368</v>
      </c>
    </row>
    <row r="22367">
      <c r="F22367" s="9"/>
      <c r="N22367" s="50"/>
      <c r="O22367" s="50"/>
      <c r="P22367" s="50"/>
      <c r="Q22367" s="50" t="s">
        <v>368</v>
      </c>
      <c r="R22367" s="9" t="s">
        <v>368</v>
      </c>
      <c r="S22367" s="50" t="s">
        <v>368</v>
      </c>
      <c r="T22367" s="9" t="s">
        <v>368</v>
      </c>
      <c r="U22367" s="9" t="s">
        <v>368</v>
      </c>
    </row>
    <row r="22368">
      <c r="F22368" s="9"/>
      <c r="N22368" s="50"/>
      <c r="O22368" s="50"/>
      <c r="P22368" s="50"/>
      <c r="Q22368" s="50" t="s">
        <v>368</v>
      </c>
      <c r="R22368" s="9" t="s">
        <v>368</v>
      </c>
      <c r="S22368" s="50" t="s">
        <v>368</v>
      </c>
      <c r="T22368" s="9" t="s">
        <v>368</v>
      </c>
      <c r="U22368" s="9" t="s">
        <v>368</v>
      </c>
    </row>
    <row r="22369">
      <c r="F22369" s="9"/>
      <c r="N22369" s="50"/>
      <c r="O22369" s="50"/>
      <c r="P22369" s="50"/>
      <c r="Q22369" s="50" t="s">
        <v>368</v>
      </c>
      <c r="R22369" s="9" t="s">
        <v>368</v>
      </c>
      <c r="S22369" s="50" t="s">
        <v>368</v>
      </c>
      <c r="T22369" s="9" t="s">
        <v>368</v>
      </c>
      <c r="U22369" s="9" t="s">
        <v>368</v>
      </c>
    </row>
    <row r="22370">
      <c r="F22370" s="9"/>
      <c r="N22370" s="50"/>
      <c r="O22370" s="50"/>
      <c r="P22370" s="50"/>
      <c r="Q22370" s="50" t="s">
        <v>368</v>
      </c>
      <c r="R22370" s="9" t="s">
        <v>368</v>
      </c>
      <c r="S22370" s="50" t="s">
        <v>368</v>
      </c>
      <c r="T22370" s="9" t="s">
        <v>368</v>
      </c>
      <c r="U22370" s="9" t="s">
        <v>368</v>
      </c>
    </row>
    <row r="22371">
      <c r="F22371" s="9"/>
      <c r="N22371" s="50"/>
      <c r="O22371" s="50"/>
      <c r="P22371" s="50"/>
      <c r="Q22371" s="50" t="s">
        <v>368</v>
      </c>
      <c r="R22371" s="9" t="s">
        <v>368</v>
      </c>
      <c r="S22371" s="50" t="s">
        <v>368</v>
      </c>
      <c r="T22371" s="9" t="s">
        <v>368</v>
      </c>
      <c r="U22371" s="9" t="s">
        <v>368</v>
      </c>
    </row>
    <row r="22372">
      <c r="F22372" s="9"/>
      <c r="N22372" s="50"/>
      <c r="O22372" s="50"/>
      <c r="P22372" s="50"/>
      <c r="Q22372" s="50" t="s">
        <v>368</v>
      </c>
      <c r="R22372" s="9" t="s">
        <v>368</v>
      </c>
      <c r="S22372" s="50" t="s">
        <v>368</v>
      </c>
      <c r="T22372" s="9" t="s">
        <v>368</v>
      </c>
      <c r="U22372" s="9" t="s">
        <v>368</v>
      </c>
    </row>
    <row r="22373">
      <c r="F22373" s="9"/>
      <c r="N22373" s="50"/>
      <c r="O22373" s="50"/>
      <c r="P22373" s="50"/>
      <c r="Q22373" s="50" t="s">
        <v>368</v>
      </c>
      <c r="R22373" s="9" t="s">
        <v>368</v>
      </c>
      <c r="S22373" s="50" t="s">
        <v>368</v>
      </c>
      <c r="T22373" s="9" t="s">
        <v>368</v>
      </c>
      <c r="U22373" s="9" t="s">
        <v>368</v>
      </c>
    </row>
    <row r="22374">
      <c r="F22374" s="9"/>
      <c r="N22374" s="50"/>
      <c r="O22374" s="50"/>
      <c r="P22374" s="50"/>
      <c r="Q22374" s="50" t="s">
        <v>368</v>
      </c>
      <c r="R22374" s="9" t="s">
        <v>368</v>
      </c>
      <c r="S22374" s="50" t="s">
        <v>368</v>
      </c>
      <c r="T22374" s="9" t="s">
        <v>368</v>
      </c>
      <c r="U22374" s="9" t="s">
        <v>368</v>
      </c>
    </row>
    <row r="22375">
      <c r="F22375" s="9"/>
      <c r="N22375" s="50"/>
      <c r="O22375" s="50"/>
      <c r="P22375" s="50"/>
      <c r="Q22375" s="50" t="s">
        <v>368</v>
      </c>
      <c r="R22375" s="9" t="s">
        <v>368</v>
      </c>
      <c r="S22375" s="50" t="s">
        <v>368</v>
      </c>
      <c r="T22375" s="9" t="s">
        <v>368</v>
      </c>
      <c r="U22375" s="9" t="s">
        <v>368</v>
      </c>
    </row>
    <row r="22376">
      <c r="F22376" s="9"/>
      <c r="N22376" s="50"/>
      <c r="O22376" s="50"/>
      <c r="P22376" s="50"/>
      <c r="Q22376" s="50" t="s">
        <v>368</v>
      </c>
      <c r="R22376" s="9" t="s">
        <v>368</v>
      </c>
      <c r="S22376" s="50" t="s">
        <v>368</v>
      </c>
      <c r="T22376" s="9" t="s">
        <v>368</v>
      </c>
      <c r="U22376" s="9" t="s">
        <v>368</v>
      </c>
    </row>
    <row r="22377">
      <c r="F22377" s="9"/>
      <c r="N22377" s="50"/>
      <c r="O22377" s="50"/>
      <c r="P22377" s="50"/>
      <c r="Q22377" s="50" t="s">
        <v>368</v>
      </c>
      <c r="R22377" s="9" t="s">
        <v>368</v>
      </c>
      <c r="S22377" s="50" t="s">
        <v>368</v>
      </c>
      <c r="T22377" s="9" t="s">
        <v>368</v>
      </c>
      <c r="U22377" s="9" t="s">
        <v>368</v>
      </c>
    </row>
    <row r="22378">
      <c r="F22378" s="9"/>
      <c r="N22378" s="50"/>
      <c r="O22378" s="50"/>
      <c r="P22378" s="50"/>
      <c r="Q22378" s="50" t="s">
        <v>368</v>
      </c>
      <c r="R22378" s="9" t="s">
        <v>368</v>
      </c>
      <c r="S22378" s="50" t="s">
        <v>368</v>
      </c>
      <c r="T22378" s="9" t="s">
        <v>368</v>
      </c>
      <c r="U22378" s="9" t="s">
        <v>368</v>
      </c>
    </row>
    <row r="22379">
      <c r="F22379" s="9"/>
      <c r="N22379" s="50"/>
      <c r="O22379" s="50"/>
      <c r="P22379" s="50"/>
      <c r="Q22379" s="50" t="s">
        <v>368</v>
      </c>
      <c r="R22379" s="9" t="s">
        <v>368</v>
      </c>
      <c r="S22379" s="50" t="s">
        <v>368</v>
      </c>
      <c r="T22379" s="9" t="s">
        <v>368</v>
      </c>
      <c r="U22379" s="9" t="s">
        <v>368</v>
      </c>
    </row>
    <row r="22380">
      <c r="F22380" s="9"/>
      <c r="N22380" s="50"/>
      <c r="O22380" s="50"/>
      <c r="P22380" s="50"/>
      <c r="Q22380" s="50" t="s">
        <v>368</v>
      </c>
      <c r="R22380" s="9" t="s">
        <v>368</v>
      </c>
      <c r="S22380" s="50" t="s">
        <v>368</v>
      </c>
      <c r="T22380" s="9" t="s">
        <v>368</v>
      </c>
      <c r="U22380" s="9" t="s">
        <v>368</v>
      </c>
    </row>
    <row r="22381">
      <c r="F22381" s="9"/>
      <c r="N22381" s="50"/>
      <c r="O22381" s="50"/>
      <c r="P22381" s="50"/>
      <c r="Q22381" s="50" t="s">
        <v>368</v>
      </c>
      <c r="R22381" s="9" t="s">
        <v>368</v>
      </c>
      <c r="S22381" s="50" t="s">
        <v>368</v>
      </c>
      <c r="T22381" s="9" t="s">
        <v>368</v>
      </c>
      <c r="U22381" s="9" t="s">
        <v>368</v>
      </c>
    </row>
    <row r="22382">
      <c r="F22382" s="9"/>
      <c r="N22382" s="50"/>
      <c r="O22382" s="50"/>
      <c r="P22382" s="50"/>
      <c r="Q22382" s="50" t="s">
        <v>368</v>
      </c>
      <c r="R22382" s="9" t="s">
        <v>368</v>
      </c>
      <c r="S22382" s="50" t="s">
        <v>368</v>
      </c>
      <c r="T22382" s="9" t="s">
        <v>368</v>
      </c>
      <c r="U22382" s="9" t="s">
        <v>368</v>
      </c>
    </row>
    <row r="22383">
      <c r="F22383" s="9"/>
      <c r="N22383" s="50"/>
      <c r="O22383" s="50"/>
      <c r="P22383" s="50"/>
      <c r="Q22383" s="50" t="s">
        <v>368</v>
      </c>
      <c r="R22383" s="9" t="s">
        <v>368</v>
      </c>
      <c r="S22383" s="50" t="s">
        <v>368</v>
      </c>
      <c r="T22383" s="9" t="s">
        <v>368</v>
      </c>
      <c r="U22383" s="9" t="s">
        <v>368</v>
      </c>
    </row>
    <row r="22384">
      <c r="F22384" s="9"/>
      <c r="N22384" s="50"/>
      <c r="O22384" s="50"/>
      <c r="P22384" s="50"/>
      <c r="Q22384" s="50" t="s">
        <v>368</v>
      </c>
      <c r="R22384" s="9" t="s">
        <v>368</v>
      </c>
      <c r="S22384" s="50" t="s">
        <v>368</v>
      </c>
      <c r="T22384" s="9" t="s">
        <v>368</v>
      </c>
      <c r="U22384" s="9" t="s">
        <v>368</v>
      </c>
    </row>
    <row r="22385">
      <c r="F22385" s="9"/>
      <c r="N22385" s="50"/>
      <c r="O22385" s="50"/>
      <c r="P22385" s="50"/>
      <c r="Q22385" s="50" t="s">
        <v>368</v>
      </c>
      <c r="R22385" s="9" t="s">
        <v>368</v>
      </c>
      <c r="S22385" s="50" t="s">
        <v>368</v>
      </c>
      <c r="T22385" s="9" t="s">
        <v>368</v>
      </c>
      <c r="U22385" s="9" t="s">
        <v>368</v>
      </c>
    </row>
    <row r="22386">
      <c r="F22386" s="9"/>
      <c r="N22386" s="50"/>
      <c r="O22386" s="50"/>
      <c r="P22386" s="50"/>
      <c r="Q22386" s="50" t="s">
        <v>368</v>
      </c>
      <c r="R22386" s="9" t="s">
        <v>368</v>
      </c>
      <c r="S22386" s="50" t="s">
        <v>368</v>
      </c>
      <c r="T22386" s="9" t="s">
        <v>368</v>
      </c>
      <c r="U22386" s="9" t="s">
        <v>368</v>
      </c>
    </row>
    <row r="22387">
      <c r="F22387" s="9"/>
      <c r="N22387" s="50"/>
      <c r="O22387" s="50"/>
      <c r="P22387" s="50"/>
      <c r="Q22387" s="50" t="s">
        <v>368</v>
      </c>
      <c r="R22387" s="9" t="s">
        <v>368</v>
      </c>
      <c r="S22387" s="50" t="s">
        <v>368</v>
      </c>
      <c r="T22387" s="9" t="s">
        <v>368</v>
      </c>
      <c r="U22387" s="9" t="s">
        <v>368</v>
      </c>
    </row>
    <row r="22388">
      <c r="F22388" s="9"/>
      <c r="N22388" s="50"/>
      <c r="O22388" s="50"/>
      <c r="P22388" s="50"/>
      <c r="Q22388" s="50" t="s">
        <v>368</v>
      </c>
      <c r="R22388" s="9" t="s">
        <v>368</v>
      </c>
      <c r="S22388" s="50" t="s">
        <v>368</v>
      </c>
      <c r="T22388" s="9" t="s">
        <v>368</v>
      </c>
      <c r="U22388" s="9" t="s">
        <v>368</v>
      </c>
    </row>
    <row r="22389">
      <c r="F22389" s="9"/>
      <c r="N22389" s="50"/>
      <c r="O22389" s="50"/>
      <c r="P22389" s="50"/>
      <c r="Q22389" s="50" t="s">
        <v>368</v>
      </c>
      <c r="R22389" s="9" t="s">
        <v>368</v>
      </c>
      <c r="S22389" s="50" t="s">
        <v>368</v>
      </c>
      <c r="T22389" s="9" t="s">
        <v>368</v>
      </c>
      <c r="U22389" s="9" t="s">
        <v>368</v>
      </c>
    </row>
    <row r="22390">
      <c r="F22390" s="9"/>
      <c r="N22390" s="50"/>
      <c r="O22390" s="50"/>
      <c r="P22390" s="50"/>
      <c r="Q22390" s="50" t="s">
        <v>368</v>
      </c>
      <c r="R22390" s="9" t="s">
        <v>368</v>
      </c>
      <c r="S22390" s="50" t="s">
        <v>368</v>
      </c>
      <c r="T22390" s="9" t="s">
        <v>368</v>
      </c>
      <c r="U22390" s="9" t="s">
        <v>368</v>
      </c>
    </row>
    <row r="22391">
      <c r="F22391" s="9"/>
      <c r="N22391" s="50"/>
      <c r="O22391" s="50"/>
      <c r="P22391" s="50"/>
      <c r="Q22391" s="50" t="s">
        <v>368</v>
      </c>
      <c r="R22391" s="9" t="s">
        <v>368</v>
      </c>
      <c r="S22391" s="50" t="s">
        <v>368</v>
      </c>
      <c r="T22391" s="9" t="s">
        <v>368</v>
      </c>
      <c r="U22391" s="9" t="s">
        <v>368</v>
      </c>
    </row>
    <row r="22392">
      <c r="F22392" s="9"/>
      <c r="N22392" s="50"/>
      <c r="O22392" s="50"/>
      <c r="P22392" s="50"/>
      <c r="Q22392" s="50" t="s">
        <v>368</v>
      </c>
      <c r="R22392" s="9" t="s">
        <v>368</v>
      </c>
      <c r="S22392" s="50" t="s">
        <v>368</v>
      </c>
      <c r="T22392" s="9" t="s">
        <v>368</v>
      </c>
      <c r="U22392" s="9" t="s">
        <v>368</v>
      </c>
    </row>
    <row r="22393">
      <c r="F22393" s="9"/>
      <c r="N22393" s="50"/>
      <c r="O22393" s="50"/>
      <c r="P22393" s="50"/>
      <c r="Q22393" s="50" t="s">
        <v>368</v>
      </c>
      <c r="R22393" s="9" t="s">
        <v>368</v>
      </c>
      <c r="S22393" s="50" t="s">
        <v>368</v>
      </c>
      <c r="T22393" s="9" t="s">
        <v>368</v>
      </c>
      <c r="U22393" s="9" t="s">
        <v>368</v>
      </c>
    </row>
    <row r="22394">
      <c r="F22394" s="9"/>
      <c r="N22394" s="50"/>
      <c r="O22394" s="50"/>
      <c r="P22394" s="50"/>
      <c r="Q22394" s="50" t="s">
        <v>368</v>
      </c>
      <c r="R22394" s="9" t="s">
        <v>368</v>
      </c>
      <c r="S22394" s="50" t="s">
        <v>368</v>
      </c>
      <c r="T22394" s="9" t="s">
        <v>368</v>
      </c>
      <c r="U22394" s="9" t="s">
        <v>368</v>
      </c>
    </row>
    <row r="22395">
      <c r="F22395" s="9"/>
      <c r="N22395" s="50"/>
      <c r="O22395" s="50"/>
      <c r="P22395" s="50"/>
      <c r="Q22395" s="50" t="s">
        <v>368</v>
      </c>
      <c r="R22395" s="9" t="s">
        <v>368</v>
      </c>
      <c r="S22395" s="50" t="s">
        <v>368</v>
      </c>
      <c r="T22395" s="9" t="s">
        <v>368</v>
      </c>
      <c r="U22395" s="9" t="s">
        <v>368</v>
      </c>
    </row>
    <row r="22396">
      <c r="F22396" s="9"/>
      <c r="N22396" s="50"/>
      <c r="O22396" s="50"/>
      <c r="P22396" s="50"/>
      <c r="Q22396" s="50" t="s">
        <v>368</v>
      </c>
      <c r="R22396" s="9" t="s">
        <v>368</v>
      </c>
      <c r="S22396" s="50" t="s">
        <v>368</v>
      </c>
      <c r="T22396" s="9" t="s">
        <v>368</v>
      </c>
      <c r="U22396" s="9" t="s">
        <v>368</v>
      </c>
    </row>
    <row r="22397">
      <c r="F22397" s="9"/>
      <c r="N22397" s="50"/>
      <c r="O22397" s="50"/>
      <c r="P22397" s="50"/>
      <c r="Q22397" s="50" t="s">
        <v>368</v>
      </c>
      <c r="R22397" s="9" t="s">
        <v>368</v>
      </c>
      <c r="S22397" s="50" t="s">
        <v>368</v>
      </c>
      <c r="T22397" s="9" t="s">
        <v>368</v>
      </c>
      <c r="U22397" s="9" t="s">
        <v>368</v>
      </c>
    </row>
    <row r="22398">
      <c r="F22398" s="9"/>
      <c r="N22398" s="50"/>
      <c r="O22398" s="50"/>
      <c r="P22398" s="50"/>
      <c r="Q22398" s="50" t="s">
        <v>368</v>
      </c>
      <c r="R22398" s="9" t="s">
        <v>368</v>
      </c>
      <c r="S22398" s="50" t="s">
        <v>368</v>
      </c>
      <c r="T22398" s="9" t="s">
        <v>368</v>
      </c>
      <c r="U22398" s="9" t="s">
        <v>368</v>
      </c>
    </row>
    <row r="22399">
      <c r="F22399" s="9"/>
      <c r="N22399" s="50"/>
      <c r="O22399" s="50"/>
      <c r="P22399" s="50"/>
      <c r="Q22399" s="50" t="s">
        <v>368</v>
      </c>
      <c r="R22399" s="9" t="s">
        <v>368</v>
      </c>
      <c r="S22399" s="50" t="s">
        <v>368</v>
      </c>
      <c r="T22399" s="9" t="s">
        <v>368</v>
      </c>
      <c r="U22399" s="9" t="s">
        <v>368</v>
      </c>
    </row>
    <row r="22400">
      <c r="F22400" s="9"/>
      <c r="N22400" s="50"/>
      <c r="O22400" s="50"/>
      <c r="P22400" s="50"/>
      <c r="Q22400" s="50" t="s">
        <v>368</v>
      </c>
      <c r="R22400" s="9" t="s">
        <v>368</v>
      </c>
      <c r="S22400" s="50" t="s">
        <v>368</v>
      </c>
      <c r="T22400" s="9" t="s">
        <v>368</v>
      </c>
      <c r="U22400" s="9" t="s">
        <v>368</v>
      </c>
    </row>
    <row r="22401">
      <c r="F22401" s="9"/>
      <c r="N22401" s="50"/>
      <c r="O22401" s="50"/>
      <c r="P22401" s="50"/>
      <c r="Q22401" s="50" t="s">
        <v>368</v>
      </c>
      <c r="R22401" s="9" t="s">
        <v>368</v>
      </c>
      <c r="S22401" s="50" t="s">
        <v>368</v>
      </c>
      <c r="T22401" s="9" t="s">
        <v>368</v>
      </c>
      <c r="U22401" s="9" t="s">
        <v>368</v>
      </c>
    </row>
    <row r="22402">
      <c r="F22402" s="9"/>
      <c r="N22402" s="50"/>
      <c r="O22402" s="50"/>
      <c r="P22402" s="50"/>
      <c r="Q22402" s="50" t="s">
        <v>368</v>
      </c>
      <c r="R22402" s="9" t="s">
        <v>368</v>
      </c>
      <c r="S22402" s="50" t="s">
        <v>368</v>
      </c>
      <c r="T22402" s="9" t="s">
        <v>368</v>
      </c>
      <c r="U22402" s="9" t="s">
        <v>368</v>
      </c>
    </row>
    <row r="22403">
      <c r="F22403" s="9"/>
      <c r="N22403" s="50"/>
      <c r="O22403" s="50"/>
      <c r="P22403" s="50"/>
      <c r="Q22403" s="50" t="s">
        <v>368</v>
      </c>
      <c r="R22403" s="9" t="s">
        <v>368</v>
      </c>
      <c r="S22403" s="50" t="s">
        <v>368</v>
      </c>
      <c r="T22403" s="9" t="s">
        <v>368</v>
      </c>
      <c r="U22403" s="9" t="s">
        <v>368</v>
      </c>
    </row>
    <row r="22404">
      <c r="F22404" s="9"/>
      <c r="N22404" s="50"/>
      <c r="O22404" s="50"/>
      <c r="P22404" s="50"/>
      <c r="Q22404" s="50" t="s">
        <v>368</v>
      </c>
      <c r="R22404" s="9" t="s">
        <v>368</v>
      </c>
      <c r="S22404" s="50" t="s">
        <v>368</v>
      </c>
      <c r="T22404" s="9" t="s">
        <v>368</v>
      </c>
      <c r="U22404" s="9" t="s">
        <v>368</v>
      </c>
    </row>
    <row r="22405">
      <c r="F22405" s="9"/>
      <c r="N22405" s="50"/>
      <c r="O22405" s="50"/>
      <c r="P22405" s="50"/>
      <c r="Q22405" s="50" t="s">
        <v>368</v>
      </c>
      <c r="R22405" s="9" t="s">
        <v>368</v>
      </c>
      <c r="S22405" s="50" t="s">
        <v>368</v>
      </c>
      <c r="T22405" s="9" t="s">
        <v>368</v>
      </c>
      <c r="U22405" s="9" t="s">
        <v>368</v>
      </c>
    </row>
    <row r="22406">
      <c r="F22406" s="9"/>
      <c r="N22406" s="50"/>
      <c r="O22406" s="50"/>
      <c r="P22406" s="50"/>
      <c r="Q22406" s="50" t="s">
        <v>368</v>
      </c>
      <c r="R22406" s="9" t="s">
        <v>368</v>
      </c>
      <c r="S22406" s="50" t="s">
        <v>368</v>
      </c>
      <c r="T22406" s="9" t="s">
        <v>368</v>
      </c>
      <c r="U22406" s="9" t="s">
        <v>368</v>
      </c>
    </row>
    <row r="22407">
      <c r="F22407" s="9"/>
      <c r="N22407" s="50"/>
      <c r="O22407" s="50"/>
      <c r="P22407" s="50"/>
      <c r="Q22407" s="50" t="s">
        <v>368</v>
      </c>
      <c r="R22407" s="9" t="s">
        <v>368</v>
      </c>
      <c r="S22407" s="50" t="s">
        <v>368</v>
      </c>
      <c r="T22407" s="9" t="s">
        <v>368</v>
      </c>
      <c r="U22407" s="9" t="s">
        <v>368</v>
      </c>
    </row>
    <row r="22408">
      <c r="F22408" s="9"/>
      <c r="N22408" s="50"/>
      <c r="O22408" s="50"/>
      <c r="P22408" s="50"/>
      <c r="Q22408" s="50" t="s">
        <v>368</v>
      </c>
      <c r="R22408" s="9" t="s">
        <v>368</v>
      </c>
      <c r="S22408" s="50" t="s">
        <v>368</v>
      </c>
      <c r="T22408" s="9" t="s">
        <v>368</v>
      </c>
      <c r="U22408" s="9" t="s">
        <v>368</v>
      </c>
    </row>
    <row r="22409">
      <c r="F22409" s="9"/>
      <c r="N22409" s="50"/>
      <c r="O22409" s="50"/>
      <c r="P22409" s="50"/>
      <c r="Q22409" s="50" t="s">
        <v>368</v>
      </c>
      <c r="R22409" s="9" t="s">
        <v>368</v>
      </c>
      <c r="S22409" s="50" t="s">
        <v>368</v>
      </c>
      <c r="T22409" s="9" t="s">
        <v>368</v>
      </c>
      <c r="U22409" s="9" t="s">
        <v>368</v>
      </c>
    </row>
    <row r="22410">
      <c r="F22410" s="9"/>
      <c r="N22410" s="50"/>
      <c r="O22410" s="50"/>
      <c r="P22410" s="50"/>
      <c r="Q22410" s="50" t="s">
        <v>368</v>
      </c>
      <c r="R22410" s="9" t="s">
        <v>368</v>
      </c>
      <c r="S22410" s="50" t="s">
        <v>368</v>
      </c>
      <c r="T22410" s="9" t="s">
        <v>368</v>
      </c>
      <c r="U22410" s="9" t="s">
        <v>368</v>
      </c>
    </row>
    <row r="22411">
      <c r="F22411" s="9"/>
      <c r="N22411" s="50"/>
      <c r="O22411" s="50"/>
      <c r="P22411" s="50"/>
      <c r="Q22411" s="50" t="s">
        <v>368</v>
      </c>
      <c r="R22411" s="9" t="s">
        <v>368</v>
      </c>
      <c r="S22411" s="50" t="s">
        <v>368</v>
      </c>
      <c r="T22411" s="9" t="s">
        <v>368</v>
      </c>
      <c r="U22411" s="9" t="s">
        <v>368</v>
      </c>
    </row>
    <row r="22412">
      <c r="F22412" s="9"/>
      <c r="N22412" s="50"/>
      <c r="O22412" s="50"/>
      <c r="P22412" s="50"/>
      <c r="Q22412" s="50" t="s">
        <v>368</v>
      </c>
      <c r="R22412" s="9" t="s">
        <v>368</v>
      </c>
      <c r="S22412" s="50" t="s">
        <v>368</v>
      </c>
      <c r="T22412" s="9" t="s">
        <v>368</v>
      </c>
      <c r="U22412" s="9" t="s">
        <v>368</v>
      </c>
    </row>
    <row r="22413">
      <c r="F22413" s="9"/>
      <c r="N22413" s="50"/>
      <c r="O22413" s="50"/>
      <c r="P22413" s="50"/>
      <c r="Q22413" s="50" t="s">
        <v>368</v>
      </c>
      <c r="R22413" s="9" t="s">
        <v>368</v>
      </c>
      <c r="S22413" s="50" t="s">
        <v>368</v>
      </c>
      <c r="T22413" s="9" t="s">
        <v>368</v>
      </c>
      <c r="U22413" s="9" t="s">
        <v>368</v>
      </c>
    </row>
    <row r="22414">
      <c r="F22414" s="9"/>
      <c r="N22414" s="50"/>
      <c r="O22414" s="50"/>
      <c r="P22414" s="50"/>
      <c r="Q22414" s="50" t="s">
        <v>368</v>
      </c>
      <c r="R22414" s="9" t="s">
        <v>368</v>
      </c>
      <c r="S22414" s="50" t="s">
        <v>368</v>
      </c>
      <c r="T22414" s="9" t="s">
        <v>368</v>
      </c>
      <c r="U22414" s="9" t="s">
        <v>368</v>
      </c>
    </row>
    <row r="22415">
      <c r="F22415" s="9"/>
      <c r="N22415" s="50"/>
      <c r="O22415" s="50"/>
      <c r="P22415" s="50"/>
      <c r="Q22415" s="50" t="s">
        <v>368</v>
      </c>
      <c r="R22415" s="9" t="s">
        <v>368</v>
      </c>
      <c r="S22415" s="50" t="s">
        <v>368</v>
      </c>
      <c r="T22415" s="9" t="s">
        <v>368</v>
      </c>
      <c r="U22415" s="9" t="s">
        <v>368</v>
      </c>
    </row>
    <row r="22416">
      <c r="F22416" s="9"/>
      <c r="N22416" s="50"/>
      <c r="O22416" s="50"/>
      <c r="P22416" s="50"/>
      <c r="Q22416" s="50" t="s">
        <v>368</v>
      </c>
      <c r="R22416" s="9" t="s">
        <v>368</v>
      </c>
      <c r="S22416" s="50" t="s">
        <v>368</v>
      </c>
      <c r="T22416" s="9" t="s">
        <v>368</v>
      </c>
      <c r="U22416" s="9" t="s">
        <v>368</v>
      </c>
    </row>
    <row r="22417">
      <c r="F22417" s="9"/>
      <c r="N22417" s="50"/>
      <c r="O22417" s="50"/>
      <c r="P22417" s="50"/>
      <c r="Q22417" s="50" t="s">
        <v>368</v>
      </c>
      <c r="R22417" s="9" t="s">
        <v>368</v>
      </c>
      <c r="S22417" s="50" t="s">
        <v>368</v>
      </c>
      <c r="T22417" s="9" t="s">
        <v>368</v>
      </c>
      <c r="U22417" s="9" t="s">
        <v>368</v>
      </c>
    </row>
    <row r="22418">
      <c r="F22418" s="9"/>
      <c r="N22418" s="50"/>
      <c r="O22418" s="50"/>
      <c r="P22418" s="50"/>
      <c r="Q22418" s="50" t="s">
        <v>368</v>
      </c>
      <c r="R22418" s="9" t="s">
        <v>368</v>
      </c>
      <c r="S22418" s="50" t="s">
        <v>368</v>
      </c>
      <c r="T22418" s="9" t="s">
        <v>368</v>
      </c>
      <c r="U22418" s="9" t="s">
        <v>368</v>
      </c>
    </row>
    <row r="22419">
      <c r="F22419" s="9"/>
      <c r="N22419" s="50"/>
      <c r="O22419" s="50"/>
      <c r="P22419" s="50"/>
      <c r="Q22419" s="50" t="s">
        <v>368</v>
      </c>
      <c r="R22419" s="9" t="s">
        <v>368</v>
      </c>
      <c r="S22419" s="50" t="s">
        <v>368</v>
      </c>
      <c r="T22419" s="9" t="s">
        <v>368</v>
      </c>
      <c r="U22419" s="9" t="s">
        <v>368</v>
      </c>
    </row>
    <row r="22420">
      <c r="F22420" s="9"/>
      <c r="N22420" s="50"/>
      <c r="O22420" s="50"/>
      <c r="P22420" s="50"/>
      <c r="Q22420" s="50" t="s">
        <v>368</v>
      </c>
      <c r="R22420" s="9" t="s">
        <v>368</v>
      </c>
      <c r="S22420" s="50" t="s">
        <v>368</v>
      </c>
      <c r="T22420" s="9" t="s">
        <v>368</v>
      </c>
      <c r="U22420" s="9" t="s">
        <v>368</v>
      </c>
    </row>
    <row r="22421">
      <c r="F22421" s="9"/>
      <c r="N22421" s="50"/>
      <c r="O22421" s="50"/>
      <c r="P22421" s="50"/>
      <c r="Q22421" s="50" t="s">
        <v>368</v>
      </c>
      <c r="R22421" s="9" t="s">
        <v>368</v>
      </c>
      <c r="S22421" s="50" t="s">
        <v>368</v>
      </c>
      <c r="T22421" s="9" t="s">
        <v>368</v>
      </c>
      <c r="U22421" s="9" t="s">
        <v>368</v>
      </c>
    </row>
    <row r="22422">
      <c r="F22422" s="9"/>
      <c r="N22422" s="50"/>
      <c r="O22422" s="50"/>
      <c r="P22422" s="50"/>
      <c r="Q22422" s="50" t="s">
        <v>368</v>
      </c>
      <c r="R22422" s="9" t="s">
        <v>368</v>
      </c>
      <c r="S22422" s="50" t="s">
        <v>368</v>
      </c>
      <c r="T22422" s="9" t="s">
        <v>368</v>
      </c>
      <c r="U22422" s="9" t="s">
        <v>368</v>
      </c>
    </row>
    <row r="22423">
      <c r="F22423" s="9"/>
      <c r="N22423" s="50"/>
      <c r="O22423" s="50"/>
      <c r="P22423" s="50"/>
      <c r="Q22423" s="50" t="s">
        <v>368</v>
      </c>
      <c r="R22423" s="9" t="s">
        <v>368</v>
      </c>
      <c r="S22423" s="50" t="s">
        <v>368</v>
      </c>
      <c r="T22423" s="9" t="s">
        <v>368</v>
      </c>
      <c r="U22423" s="9" t="s">
        <v>368</v>
      </c>
    </row>
    <row r="22424">
      <c r="F22424" s="9"/>
      <c r="N22424" s="50"/>
      <c r="O22424" s="50"/>
      <c r="P22424" s="50"/>
      <c r="Q22424" s="50" t="s">
        <v>368</v>
      </c>
      <c r="R22424" s="9" t="s">
        <v>368</v>
      </c>
      <c r="S22424" s="50" t="s">
        <v>368</v>
      </c>
      <c r="T22424" s="9" t="s">
        <v>368</v>
      </c>
      <c r="U22424" s="9" t="s">
        <v>368</v>
      </c>
    </row>
    <row r="22425">
      <c r="F22425" s="9"/>
      <c r="N22425" s="50"/>
      <c r="O22425" s="50"/>
      <c r="P22425" s="50"/>
      <c r="Q22425" s="50" t="s">
        <v>368</v>
      </c>
      <c r="R22425" s="9" t="s">
        <v>368</v>
      </c>
      <c r="S22425" s="50" t="s">
        <v>368</v>
      </c>
      <c r="T22425" s="9" t="s">
        <v>368</v>
      </c>
      <c r="U22425" s="9" t="s">
        <v>368</v>
      </c>
    </row>
    <row r="22426">
      <c r="F22426" s="9"/>
      <c r="N22426" s="50"/>
      <c r="O22426" s="50"/>
      <c r="P22426" s="50"/>
      <c r="Q22426" s="50" t="s">
        <v>368</v>
      </c>
      <c r="R22426" s="9" t="s">
        <v>368</v>
      </c>
      <c r="S22426" s="50" t="s">
        <v>368</v>
      </c>
      <c r="T22426" s="9" t="s">
        <v>368</v>
      </c>
      <c r="U22426" s="9" t="s">
        <v>368</v>
      </c>
    </row>
    <row r="22427">
      <c r="F22427" s="9"/>
      <c r="N22427" s="50"/>
      <c r="O22427" s="50"/>
      <c r="P22427" s="50"/>
      <c r="Q22427" s="50" t="s">
        <v>368</v>
      </c>
      <c r="R22427" s="9" t="s">
        <v>368</v>
      </c>
      <c r="S22427" s="50" t="s">
        <v>368</v>
      </c>
      <c r="T22427" s="9" t="s">
        <v>368</v>
      </c>
      <c r="U22427" s="9" t="s">
        <v>368</v>
      </c>
    </row>
    <row r="22428">
      <c r="F22428" s="9"/>
      <c r="N22428" s="50"/>
      <c r="O22428" s="50"/>
      <c r="P22428" s="50"/>
      <c r="Q22428" s="50" t="s">
        <v>368</v>
      </c>
      <c r="R22428" s="9" t="s">
        <v>368</v>
      </c>
      <c r="S22428" s="50" t="s">
        <v>368</v>
      </c>
      <c r="T22428" s="9" t="s">
        <v>368</v>
      </c>
      <c r="U22428" s="9" t="s">
        <v>368</v>
      </c>
    </row>
    <row r="22429">
      <c r="F22429" s="9"/>
      <c r="N22429" s="50"/>
      <c r="O22429" s="50"/>
      <c r="P22429" s="50"/>
      <c r="Q22429" s="50" t="s">
        <v>368</v>
      </c>
      <c r="R22429" s="9" t="s">
        <v>368</v>
      </c>
      <c r="S22429" s="50" t="s">
        <v>368</v>
      </c>
      <c r="T22429" s="9" t="s">
        <v>368</v>
      </c>
      <c r="U22429" s="9" t="s">
        <v>368</v>
      </c>
    </row>
    <row r="22430">
      <c r="F22430" s="9"/>
      <c r="N22430" s="50"/>
      <c r="O22430" s="50"/>
      <c r="P22430" s="50"/>
      <c r="Q22430" s="50" t="s">
        <v>368</v>
      </c>
      <c r="R22430" s="9" t="s">
        <v>368</v>
      </c>
      <c r="S22430" s="50" t="s">
        <v>368</v>
      </c>
      <c r="T22430" s="9" t="s">
        <v>368</v>
      </c>
      <c r="U22430" s="9" t="s">
        <v>368</v>
      </c>
    </row>
    <row r="22431">
      <c r="F22431" s="9"/>
      <c r="N22431" s="50"/>
      <c r="O22431" s="50"/>
      <c r="P22431" s="50"/>
      <c r="Q22431" s="50" t="s">
        <v>368</v>
      </c>
      <c r="R22431" s="9" t="s">
        <v>368</v>
      </c>
      <c r="S22431" s="50" t="s">
        <v>368</v>
      </c>
      <c r="T22431" s="9" t="s">
        <v>368</v>
      </c>
      <c r="U22431" s="9" t="s">
        <v>368</v>
      </c>
    </row>
    <row r="22432">
      <c r="F22432" s="9"/>
      <c r="N22432" s="50"/>
      <c r="O22432" s="50"/>
      <c r="P22432" s="50"/>
      <c r="Q22432" s="50" t="s">
        <v>368</v>
      </c>
      <c r="R22432" s="9" t="s">
        <v>368</v>
      </c>
      <c r="S22432" s="50" t="s">
        <v>368</v>
      </c>
      <c r="T22432" s="9" t="s">
        <v>368</v>
      </c>
      <c r="U22432" s="9" t="s">
        <v>368</v>
      </c>
    </row>
    <row r="22433">
      <c r="F22433" s="9"/>
      <c r="N22433" s="50"/>
      <c r="O22433" s="50"/>
      <c r="P22433" s="50"/>
      <c r="Q22433" s="50" t="s">
        <v>368</v>
      </c>
      <c r="R22433" s="9" t="s">
        <v>368</v>
      </c>
      <c r="S22433" s="50" t="s">
        <v>368</v>
      </c>
      <c r="T22433" s="9" t="s">
        <v>368</v>
      </c>
      <c r="U22433" s="9" t="s">
        <v>368</v>
      </c>
    </row>
    <row r="22434">
      <c r="F22434" s="9"/>
      <c r="N22434" s="50"/>
      <c r="O22434" s="50"/>
      <c r="P22434" s="50"/>
      <c r="Q22434" s="50" t="s">
        <v>368</v>
      </c>
      <c r="R22434" s="9" t="s">
        <v>368</v>
      </c>
      <c r="S22434" s="50" t="s">
        <v>368</v>
      </c>
      <c r="T22434" s="9" t="s">
        <v>368</v>
      </c>
      <c r="U22434" s="9" t="s">
        <v>368</v>
      </c>
    </row>
    <row r="22435">
      <c r="F22435" s="9"/>
      <c r="N22435" s="50"/>
      <c r="O22435" s="50"/>
      <c r="P22435" s="50"/>
      <c r="Q22435" s="50" t="s">
        <v>368</v>
      </c>
      <c r="R22435" s="9" t="s">
        <v>368</v>
      </c>
      <c r="S22435" s="50" t="s">
        <v>368</v>
      </c>
      <c r="T22435" s="9" t="s">
        <v>368</v>
      </c>
      <c r="U22435" s="9" t="s">
        <v>368</v>
      </c>
    </row>
    <row r="22436">
      <c r="F22436" s="9"/>
      <c r="N22436" s="50"/>
      <c r="O22436" s="50"/>
      <c r="P22436" s="50"/>
      <c r="Q22436" s="50" t="s">
        <v>368</v>
      </c>
      <c r="R22436" s="9" t="s">
        <v>368</v>
      </c>
      <c r="S22436" s="50" t="s">
        <v>368</v>
      </c>
      <c r="T22436" s="9" t="s">
        <v>368</v>
      </c>
      <c r="U22436" s="9" t="s">
        <v>368</v>
      </c>
    </row>
    <row r="22437">
      <c r="F22437" s="9"/>
      <c r="N22437" s="50"/>
      <c r="O22437" s="50"/>
      <c r="P22437" s="50"/>
      <c r="Q22437" s="50" t="s">
        <v>368</v>
      </c>
      <c r="R22437" s="9" t="s">
        <v>368</v>
      </c>
      <c r="S22437" s="50" t="s">
        <v>368</v>
      </c>
      <c r="T22437" s="9" t="s">
        <v>368</v>
      </c>
      <c r="U22437" s="9" t="s">
        <v>368</v>
      </c>
    </row>
    <row r="22438">
      <c r="F22438" s="9"/>
      <c r="N22438" s="50"/>
      <c r="O22438" s="50"/>
      <c r="P22438" s="50"/>
      <c r="Q22438" s="50" t="s">
        <v>368</v>
      </c>
      <c r="R22438" s="9" t="s">
        <v>368</v>
      </c>
      <c r="S22438" s="50" t="s">
        <v>368</v>
      </c>
      <c r="T22438" s="9" t="s">
        <v>368</v>
      </c>
      <c r="U22438" s="9" t="s">
        <v>368</v>
      </c>
    </row>
    <row r="22439">
      <c r="F22439" s="9"/>
      <c r="N22439" s="50"/>
      <c r="O22439" s="50"/>
      <c r="P22439" s="50"/>
      <c r="Q22439" s="50" t="s">
        <v>368</v>
      </c>
      <c r="R22439" s="9" t="s">
        <v>368</v>
      </c>
      <c r="S22439" s="50" t="s">
        <v>368</v>
      </c>
      <c r="T22439" s="9" t="s">
        <v>368</v>
      </c>
      <c r="U22439" s="9" t="s">
        <v>368</v>
      </c>
    </row>
    <row r="22440">
      <c r="F22440" s="9"/>
      <c r="N22440" s="50"/>
      <c r="O22440" s="50"/>
      <c r="P22440" s="50"/>
      <c r="Q22440" s="50" t="s">
        <v>368</v>
      </c>
      <c r="R22440" s="9" t="s">
        <v>368</v>
      </c>
      <c r="S22440" s="50" t="s">
        <v>368</v>
      </c>
      <c r="T22440" s="9" t="s">
        <v>368</v>
      </c>
      <c r="U22440" s="9" t="s">
        <v>368</v>
      </c>
    </row>
    <row r="22441">
      <c r="F22441" s="9"/>
      <c r="N22441" s="50"/>
      <c r="O22441" s="50"/>
      <c r="P22441" s="50"/>
      <c r="Q22441" s="50" t="s">
        <v>368</v>
      </c>
      <c r="R22441" s="9" t="s">
        <v>368</v>
      </c>
      <c r="S22441" s="50" t="s">
        <v>368</v>
      </c>
      <c r="T22441" s="9" t="s">
        <v>368</v>
      </c>
      <c r="U22441" s="9" t="s">
        <v>368</v>
      </c>
    </row>
    <row r="22442">
      <c r="F22442" s="9"/>
      <c r="N22442" s="50"/>
      <c r="O22442" s="50"/>
      <c r="P22442" s="50"/>
      <c r="Q22442" s="50" t="s">
        <v>368</v>
      </c>
      <c r="R22442" s="9" t="s">
        <v>368</v>
      </c>
      <c r="S22442" s="50" t="s">
        <v>368</v>
      </c>
      <c r="T22442" s="9" t="s">
        <v>368</v>
      </c>
      <c r="U22442" s="9" t="s">
        <v>368</v>
      </c>
    </row>
    <row r="22443">
      <c r="F22443" s="9"/>
      <c r="N22443" s="50"/>
      <c r="O22443" s="50"/>
      <c r="P22443" s="50"/>
      <c r="Q22443" s="50" t="s">
        <v>368</v>
      </c>
      <c r="R22443" s="9" t="s">
        <v>368</v>
      </c>
      <c r="S22443" s="50" t="s">
        <v>368</v>
      </c>
      <c r="T22443" s="9" t="s">
        <v>368</v>
      </c>
      <c r="U22443" s="9" t="s">
        <v>368</v>
      </c>
    </row>
    <row r="22444">
      <c r="F22444" s="9"/>
      <c r="N22444" s="50"/>
      <c r="O22444" s="50"/>
      <c r="P22444" s="50"/>
      <c r="Q22444" s="50" t="s">
        <v>368</v>
      </c>
      <c r="R22444" s="9" t="s">
        <v>368</v>
      </c>
      <c r="S22444" s="50" t="s">
        <v>368</v>
      </c>
      <c r="T22444" s="9" t="s">
        <v>368</v>
      </c>
      <c r="U22444" s="9" t="s">
        <v>368</v>
      </c>
    </row>
    <row r="22445">
      <c r="F22445" s="9"/>
      <c r="N22445" s="50"/>
      <c r="O22445" s="50"/>
      <c r="P22445" s="50"/>
      <c r="Q22445" s="50" t="s">
        <v>368</v>
      </c>
      <c r="R22445" s="9" t="s">
        <v>368</v>
      </c>
      <c r="S22445" s="50" t="s">
        <v>368</v>
      </c>
      <c r="T22445" s="9" t="s">
        <v>368</v>
      </c>
      <c r="U22445" s="9" t="s">
        <v>368</v>
      </c>
    </row>
    <row r="22446">
      <c r="F22446" s="9"/>
      <c r="N22446" s="50"/>
      <c r="O22446" s="50"/>
      <c r="P22446" s="50"/>
      <c r="Q22446" s="50" t="s">
        <v>368</v>
      </c>
      <c r="R22446" s="9" t="s">
        <v>368</v>
      </c>
      <c r="S22446" s="50" t="s">
        <v>368</v>
      </c>
      <c r="T22446" s="9" t="s">
        <v>368</v>
      </c>
      <c r="U22446" s="9" t="s">
        <v>368</v>
      </c>
    </row>
    <row r="22447">
      <c r="F22447" s="9"/>
      <c r="N22447" s="50"/>
      <c r="O22447" s="50"/>
      <c r="P22447" s="50"/>
      <c r="Q22447" s="50" t="s">
        <v>368</v>
      </c>
      <c r="R22447" s="9" t="s">
        <v>368</v>
      </c>
      <c r="S22447" s="50" t="s">
        <v>368</v>
      </c>
      <c r="T22447" s="9" t="s">
        <v>368</v>
      </c>
      <c r="U22447" s="9" t="s">
        <v>368</v>
      </c>
    </row>
    <row r="22448">
      <c r="F22448" s="9"/>
      <c r="N22448" s="50"/>
      <c r="O22448" s="50"/>
      <c r="P22448" s="50"/>
      <c r="Q22448" s="50" t="s">
        <v>368</v>
      </c>
      <c r="R22448" s="9" t="s">
        <v>368</v>
      </c>
      <c r="S22448" s="50" t="s">
        <v>368</v>
      </c>
      <c r="T22448" s="9" t="s">
        <v>368</v>
      </c>
      <c r="U22448" s="9" t="s">
        <v>368</v>
      </c>
    </row>
    <row r="22449">
      <c r="F22449" s="9"/>
      <c r="N22449" s="50"/>
      <c r="O22449" s="50"/>
      <c r="P22449" s="50"/>
      <c r="Q22449" s="50" t="s">
        <v>368</v>
      </c>
      <c r="R22449" s="9" t="s">
        <v>368</v>
      </c>
      <c r="S22449" s="50" t="s">
        <v>368</v>
      </c>
      <c r="T22449" s="9" t="s">
        <v>368</v>
      </c>
      <c r="U22449" s="9" t="s">
        <v>368</v>
      </c>
    </row>
    <row r="22450">
      <c r="F22450" s="9"/>
      <c r="N22450" s="50"/>
      <c r="O22450" s="50"/>
      <c r="P22450" s="50"/>
      <c r="Q22450" s="50" t="s">
        <v>368</v>
      </c>
      <c r="R22450" s="9" t="s">
        <v>368</v>
      </c>
      <c r="S22450" s="50" t="s">
        <v>368</v>
      </c>
      <c r="T22450" s="9" t="s">
        <v>368</v>
      </c>
      <c r="U22450" s="9" t="s">
        <v>368</v>
      </c>
    </row>
    <row r="22451">
      <c r="F22451" s="9"/>
      <c r="N22451" s="50"/>
      <c r="O22451" s="50"/>
      <c r="P22451" s="50"/>
      <c r="Q22451" s="50" t="s">
        <v>368</v>
      </c>
      <c r="R22451" s="9" t="s">
        <v>368</v>
      </c>
      <c r="S22451" s="50" t="s">
        <v>368</v>
      </c>
      <c r="T22451" s="9" t="s">
        <v>368</v>
      </c>
      <c r="U22451" s="9" t="s">
        <v>368</v>
      </c>
    </row>
    <row r="22452">
      <c r="F22452" s="9"/>
      <c r="N22452" s="50"/>
      <c r="O22452" s="50"/>
      <c r="P22452" s="50"/>
      <c r="Q22452" s="50" t="s">
        <v>368</v>
      </c>
      <c r="R22452" s="9" t="s">
        <v>368</v>
      </c>
      <c r="S22452" s="50" t="s">
        <v>368</v>
      </c>
      <c r="T22452" s="9" t="s">
        <v>368</v>
      </c>
      <c r="U22452" s="9" t="s">
        <v>368</v>
      </c>
    </row>
    <row r="22453">
      <c r="F22453" s="9"/>
      <c r="N22453" s="50"/>
      <c r="O22453" s="50"/>
      <c r="P22453" s="50"/>
      <c r="Q22453" s="50" t="s">
        <v>368</v>
      </c>
      <c r="R22453" s="9" t="s">
        <v>368</v>
      </c>
      <c r="S22453" s="50" t="s">
        <v>368</v>
      </c>
      <c r="T22453" s="9" t="s">
        <v>368</v>
      </c>
      <c r="U22453" s="9" t="s">
        <v>368</v>
      </c>
    </row>
    <row r="22454">
      <c r="F22454" s="9"/>
      <c r="N22454" s="50"/>
      <c r="O22454" s="50"/>
      <c r="P22454" s="50"/>
      <c r="Q22454" s="50" t="s">
        <v>368</v>
      </c>
      <c r="R22454" s="9" t="s">
        <v>368</v>
      </c>
      <c r="S22454" s="50" t="s">
        <v>368</v>
      </c>
      <c r="T22454" s="9" t="s">
        <v>368</v>
      </c>
      <c r="U22454" s="9" t="s">
        <v>368</v>
      </c>
    </row>
    <row r="22455">
      <c r="F22455" s="9"/>
      <c r="N22455" s="50"/>
      <c r="O22455" s="50"/>
      <c r="P22455" s="50"/>
      <c r="Q22455" s="50" t="s">
        <v>368</v>
      </c>
      <c r="R22455" s="9" t="s">
        <v>368</v>
      </c>
      <c r="S22455" s="50" t="s">
        <v>368</v>
      </c>
      <c r="T22455" s="9" t="s">
        <v>368</v>
      </c>
      <c r="U22455" s="9" t="s">
        <v>368</v>
      </c>
    </row>
    <row r="22456">
      <c r="F22456" s="9"/>
      <c r="N22456" s="50"/>
      <c r="O22456" s="50"/>
      <c r="P22456" s="50"/>
      <c r="Q22456" s="50" t="s">
        <v>368</v>
      </c>
      <c r="R22456" s="9" t="s">
        <v>368</v>
      </c>
      <c r="S22456" s="50" t="s">
        <v>368</v>
      </c>
      <c r="T22456" s="9" t="s">
        <v>368</v>
      </c>
      <c r="U22456" s="9" t="s">
        <v>368</v>
      </c>
    </row>
    <row r="22457">
      <c r="F22457" s="9"/>
      <c r="N22457" s="50"/>
      <c r="O22457" s="50"/>
      <c r="P22457" s="50"/>
      <c r="Q22457" s="50" t="s">
        <v>368</v>
      </c>
      <c r="R22457" s="9" t="s">
        <v>368</v>
      </c>
      <c r="S22457" s="50" t="s">
        <v>368</v>
      </c>
      <c r="T22457" s="9" t="s">
        <v>368</v>
      </c>
      <c r="U22457" s="9" t="s">
        <v>368</v>
      </c>
    </row>
    <row r="22458">
      <c r="F22458" s="9"/>
      <c r="N22458" s="50"/>
      <c r="O22458" s="50"/>
      <c r="P22458" s="50"/>
      <c r="Q22458" s="50" t="s">
        <v>368</v>
      </c>
      <c r="R22458" s="9" t="s">
        <v>368</v>
      </c>
      <c r="S22458" s="50" t="s">
        <v>368</v>
      </c>
      <c r="T22458" s="9" t="s">
        <v>368</v>
      </c>
      <c r="U22458" s="9" t="s">
        <v>368</v>
      </c>
    </row>
    <row r="22459">
      <c r="F22459" s="9"/>
      <c r="N22459" s="50"/>
      <c r="O22459" s="50"/>
      <c r="P22459" s="50"/>
      <c r="Q22459" s="50" t="s">
        <v>368</v>
      </c>
      <c r="R22459" s="9" t="s">
        <v>368</v>
      </c>
      <c r="S22459" s="50" t="s">
        <v>368</v>
      </c>
      <c r="T22459" s="9" t="s">
        <v>368</v>
      </c>
      <c r="U22459" s="9" t="s">
        <v>368</v>
      </c>
    </row>
    <row r="22460">
      <c r="F22460" s="9"/>
      <c r="N22460" s="50"/>
      <c r="O22460" s="50"/>
      <c r="P22460" s="50"/>
      <c r="Q22460" s="50" t="s">
        <v>368</v>
      </c>
      <c r="R22460" s="9" t="s">
        <v>368</v>
      </c>
      <c r="S22460" s="50" t="s">
        <v>368</v>
      </c>
      <c r="T22460" s="9" t="s">
        <v>368</v>
      </c>
      <c r="U22460" s="9" t="s">
        <v>368</v>
      </c>
    </row>
    <row r="22461">
      <c r="F22461" s="9"/>
      <c r="N22461" s="50"/>
      <c r="O22461" s="50"/>
      <c r="P22461" s="50"/>
      <c r="Q22461" s="50" t="s">
        <v>368</v>
      </c>
      <c r="R22461" s="9" t="s">
        <v>368</v>
      </c>
      <c r="S22461" s="50" t="s">
        <v>368</v>
      </c>
      <c r="T22461" s="9" t="s">
        <v>368</v>
      </c>
      <c r="U22461" s="9" t="s">
        <v>368</v>
      </c>
    </row>
    <row r="22462">
      <c r="F22462" s="9"/>
      <c r="N22462" s="50"/>
      <c r="O22462" s="50"/>
      <c r="P22462" s="50"/>
      <c r="Q22462" s="50" t="s">
        <v>368</v>
      </c>
      <c r="R22462" s="9" t="s">
        <v>368</v>
      </c>
      <c r="S22462" s="50" t="s">
        <v>368</v>
      </c>
      <c r="T22462" s="9" t="s">
        <v>368</v>
      </c>
      <c r="U22462" s="9" t="s">
        <v>368</v>
      </c>
    </row>
    <row r="22463">
      <c r="F22463" s="9"/>
      <c r="N22463" s="50"/>
      <c r="O22463" s="50"/>
      <c r="P22463" s="50"/>
      <c r="Q22463" s="50" t="s">
        <v>368</v>
      </c>
      <c r="R22463" s="9" t="s">
        <v>368</v>
      </c>
      <c r="S22463" s="50" t="s">
        <v>368</v>
      </c>
      <c r="T22463" s="9" t="s">
        <v>368</v>
      </c>
      <c r="U22463" s="9" t="s">
        <v>368</v>
      </c>
    </row>
    <row r="22464">
      <c r="F22464" s="9"/>
      <c r="N22464" s="50"/>
      <c r="O22464" s="50"/>
      <c r="P22464" s="50"/>
      <c r="Q22464" s="50" t="s">
        <v>368</v>
      </c>
      <c r="R22464" s="9" t="s">
        <v>368</v>
      </c>
      <c r="S22464" s="50" t="s">
        <v>368</v>
      </c>
      <c r="T22464" s="9" t="s">
        <v>368</v>
      </c>
      <c r="U22464" s="9" t="s">
        <v>368</v>
      </c>
    </row>
    <row r="22465">
      <c r="F22465" s="9"/>
      <c r="N22465" s="50"/>
      <c r="O22465" s="50"/>
      <c r="P22465" s="50"/>
      <c r="Q22465" s="50" t="s">
        <v>368</v>
      </c>
      <c r="R22465" s="9" t="s">
        <v>368</v>
      </c>
      <c r="S22465" s="50" t="s">
        <v>368</v>
      </c>
      <c r="T22465" s="9" t="s">
        <v>368</v>
      </c>
      <c r="U22465" s="9" t="s">
        <v>368</v>
      </c>
    </row>
    <row r="22466">
      <c r="F22466" s="9"/>
      <c r="N22466" s="50"/>
      <c r="O22466" s="50"/>
      <c r="P22466" s="50"/>
      <c r="Q22466" s="50" t="s">
        <v>368</v>
      </c>
      <c r="R22466" s="9" t="s">
        <v>368</v>
      </c>
      <c r="S22466" s="50" t="s">
        <v>368</v>
      </c>
      <c r="T22466" s="9" t="s">
        <v>368</v>
      </c>
      <c r="U22466" s="9" t="s">
        <v>368</v>
      </c>
    </row>
    <row r="22467">
      <c r="F22467" s="9"/>
      <c r="N22467" s="50"/>
      <c r="O22467" s="50"/>
      <c r="P22467" s="50"/>
      <c r="Q22467" s="50" t="s">
        <v>368</v>
      </c>
      <c r="R22467" s="9" t="s">
        <v>368</v>
      </c>
      <c r="S22467" s="50" t="s">
        <v>368</v>
      </c>
      <c r="T22467" s="9" t="s">
        <v>368</v>
      </c>
      <c r="U22467" s="9" t="s">
        <v>368</v>
      </c>
    </row>
    <row r="22468">
      <c r="F22468" s="9"/>
      <c r="N22468" s="50"/>
      <c r="O22468" s="50"/>
      <c r="P22468" s="50"/>
      <c r="Q22468" s="50" t="s">
        <v>368</v>
      </c>
      <c r="R22468" s="9" t="s">
        <v>368</v>
      </c>
      <c r="S22468" s="50" t="s">
        <v>368</v>
      </c>
      <c r="T22468" s="9" t="s">
        <v>368</v>
      </c>
      <c r="U22468" s="9" t="s">
        <v>368</v>
      </c>
    </row>
    <row r="22469">
      <c r="F22469" s="9"/>
      <c r="N22469" s="50"/>
      <c r="O22469" s="50"/>
      <c r="P22469" s="50"/>
      <c r="Q22469" s="50" t="s">
        <v>368</v>
      </c>
      <c r="R22469" s="9" t="s">
        <v>368</v>
      </c>
      <c r="S22469" s="50" t="s">
        <v>368</v>
      </c>
      <c r="T22469" s="9" t="s">
        <v>368</v>
      </c>
      <c r="U22469" s="9" t="s">
        <v>368</v>
      </c>
    </row>
    <row r="22470">
      <c r="F22470" s="9"/>
      <c r="N22470" s="50"/>
      <c r="O22470" s="50"/>
      <c r="P22470" s="50"/>
      <c r="Q22470" s="50" t="s">
        <v>368</v>
      </c>
      <c r="R22470" s="9" t="s">
        <v>368</v>
      </c>
      <c r="S22470" s="50" t="s">
        <v>368</v>
      </c>
      <c r="T22470" s="9" t="s">
        <v>368</v>
      </c>
      <c r="U22470" s="9" t="s">
        <v>368</v>
      </c>
    </row>
    <row r="22471">
      <c r="F22471" s="9"/>
      <c r="N22471" s="50"/>
      <c r="O22471" s="50"/>
      <c r="P22471" s="50"/>
      <c r="Q22471" s="50" t="s">
        <v>368</v>
      </c>
      <c r="R22471" s="9" t="s">
        <v>368</v>
      </c>
      <c r="S22471" s="50" t="s">
        <v>368</v>
      </c>
      <c r="T22471" s="9" t="s">
        <v>368</v>
      </c>
      <c r="U22471" s="9" t="s">
        <v>368</v>
      </c>
    </row>
    <row r="22472">
      <c r="F22472" s="9"/>
      <c r="N22472" s="50"/>
      <c r="O22472" s="50"/>
      <c r="P22472" s="50"/>
      <c r="Q22472" s="50" t="s">
        <v>368</v>
      </c>
      <c r="R22472" s="9" t="s">
        <v>368</v>
      </c>
      <c r="S22472" s="50" t="s">
        <v>368</v>
      </c>
      <c r="T22472" s="9" t="s">
        <v>368</v>
      </c>
      <c r="U22472" s="9" t="s">
        <v>368</v>
      </c>
    </row>
    <row r="22473">
      <c r="F22473" s="9"/>
      <c r="N22473" s="50"/>
      <c r="O22473" s="50"/>
      <c r="P22473" s="50"/>
      <c r="Q22473" s="50" t="s">
        <v>368</v>
      </c>
      <c r="R22473" s="9" t="s">
        <v>368</v>
      </c>
      <c r="S22473" s="50" t="s">
        <v>368</v>
      </c>
      <c r="T22473" s="9" t="s">
        <v>368</v>
      </c>
      <c r="U22473" s="9" t="s">
        <v>368</v>
      </c>
    </row>
    <row r="22474">
      <c r="F22474" s="9"/>
      <c r="N22474" s="50"/>
      <c r="O22474" s="50"/>
      <c r="P22474" s="50"/>
      <c r="Q22474" s="50" t="s">
        <v>368</v>
      </c>
      <c r="R22474" s="9" t="s">
        <v>368</v>
      </c>
      <c r="S22474" s="50" t="s">
        <v>368</v>
      </c>
      <c r="T22474" s="9" t="s">
        <v>368</v>
      </c>
      <c r="U22474" s="9" t="s">
        <v>368</v>
      </c>
    </row>
    <row r="22475">
      <c r="F22475" s="9"/>
      <c r="N22475" s="50"/>
      <c r="O22475" s="50"/>
      <c r="P22475" s="50"/>
      <c r="Q22475" s="50" t="s">
        <v>368</v>
      </c>
      <c r="R22475" s="9" t="s">
        <v>368</v>
      </c>
      <c r="S22475" s="50" t="s">
        <v>368</v>
      </c>
      <c r="T22475" s="9" t="s">
        <v>368</v>
      </c>
      <c r="U22475" s="9" t="s">
        <v>368</v>
      </c>
    </row>
    <row r="22476">
      <c r="F22476" s="9"/>
      <c r="N22476" s="50"/>
      <c r="O22476" s="50"/>
      <c r="P22476" s="50"/>
      <c r="Q22476" s="50" t="s">
        <v>368</v>
      </c>
      <c r="R22476" s="9" t="s">
        <v>368</v>
      </c>
      <c r="S22476" s="50" t="s">
        <v>368</v>
      </c>
      <c r="T22476" s="9" t="s">
        <v>368</v>
      </c>
      <c r="U22476" s="9" t="s">
        <v>368</v>
      </c>
    </row>
    <row r="22477">
      <c r="F22477" s="9"/>
      <c r="N22477" s="50"/>
      <c r="O22477" s="50"/>
      <c r="P22477" s="50"/>
      <c r="Q22477" s="50" t="s">
        <v>368</v>
      </c>
      <c r="R22477" s="9" t="s">
        <v>368</v>
      </c>
      <c r="S22477" s="50" t="s">
        <v>368</v>
      </c>
      <c r="T22477" s="9" t="s">
        <v>368</v>
      </c>
      <c r="U22477" s="9" t="s">
        <v>368</v>
      </c>
    </row>
    <row r="22478">
      <c r="F22478" s="9"/>
      <c r="N22478" s="50"/>
      <c r="O22478" s="50"/>
      <c r="P22478" s="50"/>
      <c r="Q22478" s="50" t="s">
        <v>368</v>
      </c>
      <c r="R22478" s="9" t="s">
        <v>368</v>
      </c>
      <c r="S22478" s="50" t="s">
        <v>368</v>
      </c>
      <c r="T22478" s="9" t="s">
        <v>368</v>
      </c>
      <c r="U22478" s="9" t="s">
        <v>368</v>
      </c>
    </row>
    <row r="22479">
      <c r="F22479" s="9"/>
      <c r="N22479" s="50"/>
      <c r="O22479" s="50"/>
      <c r="P22479" s="50"/>
      <c r="Q22479" s="50" t="s">
        <v>368</v>
      </c>
      <c r="R22479" s="9" t="s">
        <v>368</v>
      </c>
      <c r="S22479" s="50" t="s">
        <v>368</v>
      </c>
      <c r="T22479" s="9" t="s">
        <v>368</v>
      </c>
      <c r="U22479" s="9" t="s">
        <v>368</v>
      </c>
    </row>
    <row r="22480">
      <c r="F22480" s="9"/>
      <c r="N22480" s="50"/>
      <c r="O22480" s="50"/>
      <c r="P22480" s="50"/>
      <c r="Q22480" s="50" t="s">
        <v>368</v>
      </c>
      <c r="R22480" s="9" t="s">
        <v>368</v>
      </c>
      <c r="S22480" s="50" t="s">
        <v>368</v>
      </c>
      <c r="T22480" s="9" t="s">
        <v>368</v>
      </c>
      <c r="U22480" s="9" t="s">
        <v>368</v>
      </c>
    </row>
    <row r="22481">
      <c r="F22481" s="9"/>
      <c r="N22481" s="50"/>
      <c r="O22481" s="50"/>
      <c r="P22481" s="50"/>
      <c r="Q22481" s="50" t="s">
        <v>368</v>
      </c>
      <c r="R22481" s="9" t="s">
        <v>368</v>
      </c>
      <c r="S22481" s="50" t="s">
        <v>368</v>
      </c>
      <c r="T22481" s="9" t="s">
        <v>368</v>
      </c>
      <c r="U22481" s="9" t="s">
        <v>368</v>
      </c>
    </row>
    <row r="22482">
      <c r="F22482" s="9"/>
      <c r="N22482" s="50"/>
      <c r="O22482" s="50"/>
      <c r="P22482" s="50"/>
      <c r="Q22482" s="50" t="s">
        <v>368</v>
      </c>
      <c r="R22482" s="9" t="s">
        <v>368</v>
      </c>
      <c r="S22482" s="50" t="s">
        <v>368</v>
      </c>
      <c r="T22482" s="9" t="s">
        <v>368</v>
      </c>
      <c r="U22482" s="9" t="s">
        <v>368</v>
      </c>
    </row>
    <row r="22483">
      <c r="F22483" s="9"/>
      <c r="N22483" s="50"/>
      <c r="O22483" s="50"/>
      <c r="P22483" s="50"/>
      <c r="Q22483" s="50" t="s">
        <v>368</v>
      </c>
      <c r="R22483" s="9" t="s">
        <v>368</v>
      </c>
      <c r="S22483" s="50" t="s">
        <v>368</v>
      </c>
      <c r="T22483" s="9" t="s">
        <v>368</v>
      </c>
      <c r="U22483" s="9" t="s">
        <v>368</v>
      </c>
    </row>
    <row r="22484">
      <c r="F22484" s="9"/>
      <c r="N22484" s="50"/>
      <c r="O22484" s="50"/>
      <c r="P22484" s="50"/>
      <c r="Q22484" s="50" t="s">
        <v>368</v>
      </c>
      <c r="R22484" s="9" t="s">
        <v>368</v>
      </c>
      <c r="S22484" s="50" t="s">
        <v>368</v>
      </c>
      <c r="T22484" s="9" t="s">
        <v>368</v>
      </c>
      <c r="U22484" s="9" t="s">
        <v>368</v>
      </c>
    </row>
    <row r="22485">
      <c r="F22485" s="9"/>
      <c r="N22485" s="50"/>
      <c r="O22485" s="50"/>
      <c r="P22485" s="50"/>
      <c r="Q22485" s="50" t="s">
        <v>368</v>
      </c>
      <c r="R22485" s="9" t="s">
        <v>368</v>
      </c>
      <c r="S22485" s="50" t="s">
        <v>368</v>
      </c>
      <c r="T22485" s="9" t="s">
        <v>368</v>
      </c>
      <c r="U22485" s="9" t="s">
        <v>368</v>
      </c>
    </row>
    <row r="22486">
      <c r="F22486" s="9"/>
      <c r="N22486" s="50"/>
      <c r="O22486" s="50"/>
      <c r="P22486" s="50"/>
      <c r="Q22486" s="50" t="s">
        <v>368</v>
      </c>
      <c r="R22486" s="9" t="s">
        <v>368</v>
      </c>
      <c r="S22486" s="50" t="s">
        <v>368</v>
      </c>
      <c r="T22486" s="9" t="s">
        <v>368</v>
      </c>
      <c r="U22486" s="9" t="s">
        <v>368</v>
      </c>
    </row>
    <row r="22487">
      <c r="F22487" s="9"/>
      <c r="N22487" s="50"/>
      <c r="O22487" s="50"/>
      <c r="P22487" s="50"/>
      <c r="Q22487" s="50" t="s">
        <v>368</v>
      </c>
      <c r="R22487" s="9" t="s">
        <v>368</v>
      </c>
      <c r="S22487" s="50" t="s">
        <v>368</v>
      </c>
      <c r="T22487" s="9" t="s">
        <v>368</v>
      </c>
      <c r="U22487" s="9" t="s">
        <v>368</v>
      </c>
    </row>
    <row r="22488">
      <c r="F22488" s="9"/>
      <c r="N22488" s="50"/>
      <c r="O22488" s="50"/>
      <c r="P22488" s="50"/>
      <c r="Q22488" s="50" t="s">
        <v>368</v>
      </c>
      <c r="R22488" s="9" t="s">
        <v>368</v>
      </c>
      <c r="S22488" s="50" t="s">
        <v>368</v>
      </c>
      <c r="T22488" s="9" t="s">
        <v>368</v>
      </c>
      <c r="U22488" s="9" t="s">
        <v>368</v>
      </c>
    </row>
    <row r="22489">
      <c r="F22489" s="9"/>
      <c r="N22489" s="50"/>
      <c r="O22489" s="50"/>
      <c r="P22489" s="50"/>
      <c r="Q22489" s="50" t="s">
        <v>368</v>
      </c>
      <c r="R22489" s="9" t="s">
        <v>368</v>
      </c>
      <c r="S22489" s="50" t="s">
        <v>368</v>
      </c>
      <c r="T22489" s="9" t="s">
        <v>368</v>
      </c>
      <c r="U22489" s="9" t="s">
        <v>368</v>
      </c>
    </row>
    <row r="22490">
      <c r="F22490" s="9"/>
      <c r="N22490" s="50"/>
      <c r="O22490" s="50"/>
      <c r="P22490" s="50"/>
      <c r="Q22490" s="50" t="s">
        <v>368</v>
      </c>
      <c r="R22490" s="9" t="s">
        <v>368</v>
      </c>
      <c r="S22490" s="50" t="s">
        <v>368</v>
      </c>
      <c r="T22490" s="9" t="s">
        <v>368</v>
      </c>
      <c r="U22490" s="9" t="s">
        <v>368</v>
      </c>
    </row>
    <row r="22491">
      <c r="F22491" s="9"/>
      <c r="N22491" s="50"/>
      <c r="O22491" s="50"/>
      <c r="P22491" s="50"/>
      <c r="Q22491" s="50" t="s">
        <v>368</v>
      </c>
      <c r="R22491" s="9" t="s">
        <v>368</v>
      </c>
      <c r="S22491" s="50" t="s">
        <v>368</v>
      </c>
      <c r="T22491" s="9" t="s">
        <v>368</v>
      </c>
      <c r="U22491" s="9" t="s">
        <v>368</v>
      </c>
    </row>
    <row r="22492">
      <c r="F22492" s="9"/>
      <c r="N22492" s="50"/>
      <c r="O22492" s="50"/>
      <c r="P22492" s="50"/>
      <c r="Q22492" s="50" t="s">
        <v>368</v>
      </c>
      <c r="R22492" s="9" t="s">
        <v>368</v>
      </c>
      <c r="S22492" s="50" t="s">
        <v>368</v>
      </c>
      <c r="T22492" s="9" t="s">
        <v>368</v>
      </c>
      <c r="U22492" s="9" t="s">
        <v>368</v>
      </c>
    </row>
    <row r="22493">
      <c r="F22493" s="9"/>
      <c r="N22493" s="50"/>
      <c r="O22493" s="50"/>
      <c r="P22493" s="50"/>
      <c r="Q22493" s="50" t="s">
        <v>368</v>
      </c>
      <c r="R22493" s="9" t="s">
        <v>368</v>
      </c>
      <c r="S22493" s="50" t="s">
        <v>368</v>
      </c>
      <c r="T22493" s="9" t="s">
        <v>368</v>
      </c>
      <c r="U22493" s="9" t="s">
        <v>368</v>
      </c>
    </row>
    <row r="22494">
      <c r="F22494" s="9"/>
      <c r="N22494" s="50"/>
      <c r="O22494" s="50"/>
      <c r="P22494" s="50"/>
      <c r="Q22494" s="50" t="s">
        <v>368</v>
      </c>
      <c r="R22494" s="9" t="s">
        <v>368</v>
      </c>
      <c r="S22494" s="50" t="s">
        <v>368</v>
      </c>
      <c r="T22494" s="9" t="s">
        <v>368</v>
      </c>
      <c r="U22494" s="9" t="s">
        <v>368</v>
      </c>
    </row>
    <row r="22495">
      <c r="F22495" s="9"/>
      <c r="N22495" s="50"/>
      <c r="O22495" s="50"/>
      <c r="P22495" s="50"/>
      <c r="Q22495" s="50" t="s">
        <v>368</v>
      </c>
      <c r="R22495" s="9" t="s">
        <v>368</v>
      </c>
      <c r="S22495" s="50" t="s">
        <v>368</v>
      </c>
      <c r="T22495" s="9" t="s">
        <v>368</v>
      </c>
      <c r="U22495" s="9" t="s">
        <v>368</v>
      </c>
    </row>
    <row r="22496">
      <c r="F22496" s="9"/>
      <c r="N22496" s="50"/>
      <c r="O22496" s="50"/>
      <c r="P22496" s="50"/>
      <c r="Q22496" s="50" t="s">
        <v>368</v>
      </c>
      <c r="R22496" s="9" t="s">
        <v>368</v>
      </c>
      <c r="S22496" s="50" t="s">
        <v>368</v>
      </c>
      <c r="T22496" s="9" t="s">
        <v>368</v>
      </c>
      <c r="U22496" s="9" t="s">
        <v>368</v>
      </c>
    </row>
    <row r="22497">
      <c r="F22497" s="9"/>
      <c r="N22497" s="50"/>
      <c r="O22497" s="50"/>
      <c r="P22497" s="50"/>
      <c r="Q22497" s="50" t="s">
        <v>368</v>
      </c>
      <c r="R22497" s="9" t="s">
        <v>368</v>
      </c>
      <c r="S22497" s="50" t="s">
        <v>368</v>
      </c>
      <c r="T22497" s="9" t="s">
        <v>368</v>
      </c>
      <c r="U22497" s="9" t="s">
        <v>368</v>
      </c>
    </row>
    <row r="22498">
      <c r="F22498" s="9"/>
      <c r="N22498" s="50"/>
      <c r="O22498" s="50"/>
      <c r="P22498" s="50"/>
      <c r="Q22498" s="50" t="s">
        <v>368</v>
      </c>
      <c r="R22498" s="9" t="s">
        <v>368</v>
      </c>
      <c r="S22498" s="50" t="s">
        <v>368</v>
      </c>
      <c r="T22498" s="9" t="s">
        <v>368</v>
      </c>
      <c r="U22498" s="9" t="s">
        <v>368</v>
      </c>
    </row>
    <row r="22499">
      <c r="F22499" s="9"/>
      <c r="N22499" s="50"/>
      <c r="O22499" s="50"/>
      <c r="P22499" s="50"/>
      <c r="Q22499" s="50" t="s">
        <v>368</v>
      </c>
      <c r="R22499" s="9" t="s">
        <v>368</v>
      </c>
      <c r="S22499" s="50" t="s">
        <v>368</v>
      </c>
      <c r="T22499" s="9" t="s">
        <v>368</v>
      </c>
      <c r="U22499" s="9" t="s">
        <v>368</v>
      </c>
    </row>
    <row r="22500">
      <c r="F22500" s="9"/>
      <c r="N22500" s="50"/>
      <c r="O22500" s="50"/>
      <c r="P22500" s="50"/>
      <c r="Q22500" s="50" t="s">
        <v>368</v>
      </c>
      <c r="R22500" s="9" t="s">
        <v>368</v>
      </c>
      <c r="S22500" s="50" t="s">
        <v>368</v>
      </c>
      <c r="T22500" s="9" t="s">
        <v>368</v>
      </c>
      <c r="U22500" s="9" t="s">
        <v>368</v>
      </c>
    </row>
    <row r="22501">
      <c r="F22501" s="9"/>
      <c r="N22501" s="50"/>
      <c r="O22501" s="50"/>
      <c r="P22501" s="50"/>
      <c r="Q22501" s="50" t="s">
        <v>368</v>
      </c>
      <c r="R22501" s="9" t="s">
        <v>368</v>
      </c>
      <c r="S22501" s="50" t="s">
        <v>368</v>
      </c>
      <c r="T22501" s="9" t="s">
        <v>368</v>
      </c>
      <c r="U22501" s="9" t="s">
        <v>368</v>
      </c>
    </row>
    <row r="22502">
      <c r="F22502" s="9"/>
      <c r="N22502" s="50"/>
      <c r="O22502" s="50"/>
      <c r="P22502" s="50"/>
      <c r="Q22502" s="50" t="s">
        <v>368</v>
      </c>
      <c r="R22502" s="9" t="s">
        <v>368</v>
      </c>
      <c r="S22502" s="50" t="s">
        <v>368</v>
      </c>
      <c r="T22502" s="9" t="s">
        <v>368</v>
      </c>
      <c r="U22502" s="9" t="s">
        <v>368</v>
      </c>
    </row>
    <row r="22503">
      <c r="F22503" s="9"/>
      <c r="N22503" s="50"/>
      <c r="O22503" s="50"/>
      <c r="P22503" s="50"/>
      <c r="Q22503" s="50" t="s">
        <v>368</v>
      </c>
      <c r="R22503" s="9" t="s">
        <v>368</v>
      </c>
      <c r="S22503" s="50" t="s">
        <v>368</v>
      </c>
      <c r="T22503" s="9" t="s">
        <v>368</v>
      </c>
      <c r="U22503" s="9" t="s">
        <v>368</v>
      </c>
    </row>
    <row r="22504">
      <c r="F22504" s="9"/>
      <c r="N22504" s="50"/>
      <c r="O22504" s="50"/>
      <c r="P22504" s="50"/>
      <c r="Q22504" s="50" t="s">
        <v>368</v>
      </c>
      <c r="R22504" s="9" t="s">
        <v>368</v>
      </c>
      <c r="S22504" s="50" t="s">
        <v>368</v>
      </c>
      <c r="T22504" s="9" t="s">
        <v>368</v>
      </c>
      <c r="U22504" s="9" t="s">
        <v>368</v>
      </c>
    </row>
    <row r="22505">
      <c r="F22505" s="9"/>
      <c r="N22505" s="50"/>
      <c r="O22505" s="50"/>
      <c r="P22505" s="50"/>
      <c r="Q22505" s="50" t="s">
        <v>368</v>
      </c>
      <c r="R22505" s="9" t="s">
        <v>368</v>
      </c>
      <c r="S22505" s="50" t="s">
        <v>368</v>
      </c>
      <c r="T22505" s="9" t="s">
        <v>368</v>
      </c>
      <c r="U22505" s="9" t="s">
        <v>368</v>
      </c>
    </row>
    <row r="22506">
      <c r="F22506" s="9"/>
      <c r="N22506" s="50"/>
      <c r="O22506" s="50"/>
      <c r="P22506" s="50"/>
      <c r="Q22506" s="50" t="s">
        <v>368</v>
      </c>
      <c r="R22506" s="9" t="s">
        <v>368</v>
      </c>
      <c r="S22506" s="50" t="s">
        <v>368</v>
      </c>
      <c r="T22506" s="9" t="s">
        <v>368</v>
      </c>
      <c r="U22506" s="9" t="s">
        <v>368</v>
      </c>
    </row>
    <row r="22507">
      <c r="F22507" s="9"/>
      <c r="N22507" s="50"/>
      <c r="O22507" s="50"/>
      <c r="P22507" s="50"/>
      <c r="Q22507" s="50" t="s">
        <v>368</v>
      </c>
      <c r="R22507" s="9" t="s">
        <v>368</v>
      </c>
      <c r="S22507" s="50" t="s">
        <v>368</v>
      </c>
      <c r="T22507" s="9" t="s">
        <v>368</v>
      </c>
      <c r="U22507" s="9" t="s">
        <v>368</v>
      </c>
    </row>
    <row r="22508">
      <c r="F22508" s="9"/>
      <c r="N22508" s="50"/>
      <c r="O22508" s="50"/>
      <c r="P22508" s="50"/>
      <c r="Q22508" s="50" t="s">
        <v>368</v>
      </c>
      <c r="R22508" s="9" t="s">
        <v>368</v>
      </c>
      <c r="S22508" s="50" t="s">
        <v>368</v>
      </c>
      <c r="T22508" s="9" t="s">
        <v>368</v>
      </c>
      <c r="U22508" s="9" t="s">
        <v>368</v>
      </c>
    </row>
    <row r="22509">
      <c r="F22509" s="9"/>
      <c r="N22509" s="50"/>
      <c r="O22509" s="50"/>
      <c r="P22509" s="50"/>
      <c r="Q22509" s="50" t="s">
        <v>368</v>
      </c>
      <c r="R22509" s="9" t="s">
        <v>368</v>
      </c>
      <c r="S22509" s="50" t="s">
        <v>368</v>
      </c>
      <c r="T22509" s="9" t="s">
        <v>368</v>
      </c>
      <c r="U22509" s="9" t="s">
        <v>368</v>
      </c>
    </row>
    <row r="22510">
      <c r="F22510" s="9"/>
      <c r="N22510" s="50"/>
      <c r="O22510" s="50"/>
      <c r="P22510" s="50"/>
      <c r="Q22510" s="50" t="s">
        <v>368</v>
      </c>
      <c r="R22510" s="9" t="s">
        <v>368</v>
      </c>
      <c r="S22510" s="50" t="s">
        <v>368</v>
      </c>
      <c r="T22510" s="9" t="s">
        <v>368</v>
      </c>
      <c r="U22510" s="9" t="s">
        <v>368</v>
      </c>
    </row>
    <row r="22511">
      <c r="F22511" s="9"/>
      <c r="N22511" s="50"/>
      <c r="O22511" s="50"/>
      <c r="P22511" s="50"/>
      <c r="Q22511" s="50" t="s">
        <v>368</v>
      </c>
      <c r="R22511" s="9" t="s">
        <v>368</v>
      </c>
      <c r="S22511" s="50" t="s">
        <v>368</v>
      </c>
      <c r="T22511" s="9" t="s">
        <v>368</v>
      </c>
      <c r="U22511" s="9" t="s">
        <v>368</v>
      </c>
    </row>
    <row r="22512">
      <c r="F22512" s="9"/>
      <c r="N22512" s="50"/>
      <c r="O22512" s="50"/>
      <c r="P22512" s="50"/>
      <c r="Q22512" s="50" t="s">
        <v>368</v>
      </c>
      <c r="R22512" s="9" t="s">
        <v>368</v>
      </c>
      <c r="S22512" s="50" t="s">
        <v>368</v>
      </c>
      <c r="T22512" s="9" t="s">
        <v>368</v>
      </c>
      <c r="U22512" s="9" t="s">
        <v>368</v>
      </c>
    </row>
    <row r="22513">
      <c r="F22513" s="9"/>
      <c r="N22513" s="50"/>
      <c r="O22513" s="50"/>
      <c r="P22513" s="50"/>
      <c r="Q22513" s="50" t="s">
        <v>368</v>
      </c>
      <c r="R22513" s="9" t="s">
        <v>368</v>
      </c>
      <c r="S22513" s="50" t="s">
        <v>368</v>
      </c>
      <c r="T22513" s="9" t="s">
        <v>368</v>
      </c>
      <c r="U22513" s="9" t="s">
        <v>368</v>
      </c>
    </row>
    <row r="22514">
      <c r="F22514" s="9"/>
      <c r="N22514" s="50"/>
      <c r="O22514" s="50"/>
      <c r="P22514" s="50"/>
      <c r="Q22514" s="50" t="s">
        <v>368</v>
      </c>
      <c r="R22514" s="9" t="s">
        <v>368</v>
      </c>
      <c r="S22514" s="50" t="s">
        <v>368</v>
      </c>
      <c r="T22514" s="9" t="s">
        <v>368</v>
      </c>
      <c r="U22514" s="9" t="s">
        <v>368</v>
      </c>
    </row>
    <row r="22515">
      <c r="F22515" s="9"/>
      <c r="N22515" s="50"/>
      <c r="O22515" s="50"/>
      <c r="P22515" s="50"/>
      <c r="Q22515" s="50" t="s">
        <v>368</v>
      </c>
      <c r="R22515" s="9" t="s">
        <v>368</v>
      </c>
      <c r="S22515" s="50" t="s">
        <v>368</v>
      </c>
      <c r="T22515" s="9" t="s">
        <v>368</v>
      </c>
      <c r="U22515" s="9" t="s">
        <v>368</v>
      </c>
    </row>
    <row r="22516">
      <c r="F22516" s="9"/>
      <c r="N22516" s="50"/>
      <c r="O22516" s="50"/>
      <c r="P22516" s="50"/>
      <c r="Q22516" s="50" t="s">
        <v>368</v>
      </c>
      <c r="R22516" s="9" t="s">
        <v>368</v>
      </c>
      <c r="S22516" s="50" t="s">
        <v>368</v>
      </c>
      <c r="T22516" s="9" t="s">
        <v>368</v>
      </c>
      <c r="U22516" s="9" t="s">
        <v>368</v>
      </c>
    </row>
    <row r="22517">
      <c r="F22517" s="9"/>
      <c r="N22517" s="50"/>
      <c r="O22517" s="50"/>
      <c r="P22517" s="50"/>
      <c r="Q22517" s="50" t="s">
        <v>368</v>
      </c>
      <c r="R22517" s="9" t="s">
        <v>368</v>
      </c>
      <c r="S22517" s="50" t="s">
        <v>368</v>
      </c>
      <c r="T22517" s="9" t="s">
        <v>368</v>
      </c>
      <c r="U22517" s="9" t="s">
        <v>368</v>
      </c>
    </row>
    <row r="22518">
      <c r="F22518" s="9"/>
      <c r="N22518" s="50"/>
      <c r="O22518" s="50"/>
      <c r="P22518" s="50"/>
      <c r="Q22518" s="50" t="s">
        <v>368</v>
      </c>
      <c r="R22518" s="9" t="s">
        <v>368</v>
      </c>
      <c r="S22518" s="50" t="s">
        <v>368</v>
      </c>
      <c r="T22518" s="9" t="s">
        <v>368</v>
      </c>
      <c r="U22518" s="9" t="s">
        <v>368</v>
      </c>
    </row>
    <row r="22519">
      <c r="F22519" s="9"/>
      <c r="N22519" s="50"/>
      <c r="O22519" s="50"/>
      <c r="P22519" s="50"/>
      <c r="Q22519" s="50" t="s">
        <v>368</v>
      </c>
      <c r="R22519" s="9" t="s">
        <v>368</v>
      </c>
      <c r="S22519" s="50" t="s">
        <v>368</v>
      </c>
      <c r="T22519" s="9" t="s">
        <v>368</v>
      </c>
      <c r="U22519" s="9" t="s">
        <v>368</v>
      </c>
    </row>
    <row r="22520">
      <c r="F22520" s="9"/>
      <c r="N22520" s="50"/>
      <c r="O22520" s="50"/>
      <c r="P22520" s="50"/>
      <c r="Q22520" s="50" t="s">
        <v>368</v>
      </c>
      <c r="R22520" s="9" t="s">
        <v>368</v>
      </c>
      <c r="S22520" s="50" t="s">
        <v>368</v>
      </c>
      <c r="T22520" s="9" t="s">
        <v>368</v>
      </c>
      <c r="U22520" s="9" t="s">
        <v>368</v>
      </c>
    </row>
    <row r="22521">
      <c r="F22521" s="9"/>
      <c r="N22521" s="50"/>
      <c r="O22521" s="50"/>
      <c r="P22521" s="50"/>
      <c r="Q22521" s="50" t="s">
        <v>368</v>
      </c>
      <c r="R22521" s="9" t="s">
        <v>368</v>
      </c>
      <c r="S22521" s="50" t="s">
        <v>368</v>
      </c>
      <c r="T22521" s="9" t="s">
        <v>368</v>
      </c>
      <c r="U22521" s="9" t="s">
        <v>368</v>
      </c>
    </row>
    <row r="22522">
      <c r="F22522" s="9"/>
      <c r="N22522" s="50"/>
      <c r="O22522" s="50"/>
      <c r="P22522" s="50"/>
      <c r="Q22522" s="50" t="s">
        <v>368</v>
      </c>
      <c r="R22522" s="9" t="s">
        <v>368</v>
      </c>
      <c r="S22522" s="50" t="s">
        <v>368</v>
      </c>
      <c r="T22522" s="9" t="s">
        <v>368</v>
      </c>
      <c r="U22522" s="9" t="s">
        <v>368</v>
      </c>
    </row>
    <row r="22523">
      <c r="F22523" s="9"/>
      <c r="N22523" s="50"/>
      <c r="O22523" s="50"/>
      <c r="P22523" s="50"/>
      <c r="Q22523" s="50" t="s">
        <v>368</v>
      </c>
      <c r="R22523" s="9" t="s">
        <v>368</v>
      </c>
      <c r="S22523" s="50" t="s">
        <v>368</v>
      </c>
      <c r="T22523" s="9" t="s">
        <v>368</v>
      </c>
      <c r="U22523" s="9" t="s">
        <v>368</v>
      </c>
    </row>
    <row r="22524">
      <c r="F22524" s="9"/>
      <c r="N22524" s="50"/>
      <c r="O22524" s="50"/>
      <c r="P22524" s="50"/>
      <c r="Q22524" s="50" t="s">
        <v>368</v>
      </c>
      <c r="R22524" s="9" t="s">
        <v>368</v>
      </c>
      <c r="S22524" s="50" t="s">
        <v>368</v>
      </c>
      <c r="T22524" s="9" t="s">
        <v>368</v>
      </c>
      <c r="U22524" s="9" t="s">
        <v>368</v>
      </c>
    </row>
    <row r="22525">
      <c r="F22525" s="9"/>
      <c r="N22525" s="50"/>
      <c r="O22525" s="50"/>
      <c r="P22525" s="50"/>
      <c r="Q22525" s="50" t="s">
        <v>368</v>
      </c>
      <c r="R22525" s="9" t="s">
        <v>368</v>
      </c>
      <c r="S22525" s="50" t="s">
        <v>368</v>
      </c>
      <c r="T22525" s="9" t="s">
        <v>368</v>
      </c>
      <c r="U22525" s="9" t="s">
        <v>368</v>
      </c>
    </row>
    <row r="22526">
      <c r="F22526" s="9"/>
      <c r="N22526" s="50"/>
      <c r="O22526" s="50"/>
      <c r="P22526" s="50"/>
      <c r="Q22526" s="50" t="s">
        <v>368</v>
      </c>
      <c r="R22526" s="9" t="s">
        <v>368</v>
      </c>
      <c r="S22526" s="50" t="s">
        <v>368</v>
      </c>
      <c r="T22526" s="9" t="s">
        <v>368</v>
      </c>
      <c r="U22526" s="9" t="s">
        <v>368</v>
      </c>
    </row>
    <row r="22527">
      <c r="F22527" s="9"/>
      <c r="N22527" s="50"/>
      <c r="O22527" s="50"/>
      <c r="P22527" s="50"/>
      <c r="Q22527" s="50" t="s">
        <v>368</v>
      </c>
      <c r="R22527" s="9" t="s">
        <v>368</v>
      </c>
      <c r="S22527" s="50" t="s">
        <v>368</v>
      </c>
      <c r="T22527" s="9" t="s">
        <v>368</v>
      </c>
      <c r="U22527" s="9" t="s">
        <v>368</v>
      </c>
    </row>
    <row r="22528">
      <c r="F22528" s="9"/>
      <c r="N22528" s="50"/>
      <c r="O22528" s="50"/>
      <c r="P22528" s="50"/>
      <c r="Q22528" s="50" t="s">
        <v>368</v>
      </c>
      <c r="R22528" s="9" t="s">
        <v>368</v>
      </c>
      <c r="S22528" s="50" t="s">
        <v>368</v>
      </c>
      <c r="T22528" s="9" t="s">
        <v>368</v>
      </c>
      <c r="U22528" s="9" t="s">
        <v>368</v>
      </c>
    </row>
    <row r="22529">
      <c r="F22529" s="9"/>
      <c r="N22529" s="50"/>
      <c r="O22529" s="50"/>
      <c r="P22529" s="50"/>
      <c r="Q22529" s="50" t="s">
        <v>368</v>
      </c>
      <c r="R22529" s="9" t="s">
        <v>368</v>
      </c>
      <c r="S22529" s="50" t="s">
        <v>368</v>
      </c>
      <c r="T22529" s="9" t="s">
        <v>368</v>
      </c>
      <c r="U22529" s="9" t="s">
        <v>368</v>
      </c>
    </row>
    <row r="22530">
      <c r="F22530" s="9"/>
      <c r="N22530" s="50"/>
      <c r="O22530" s="50"/>
      <c r="P22530" s="50"/>
      <c r="Q22530" s="50" t="s">
        <v>368</v>
      </c>
      <c r="R22530" s="9" t="s">
        <v>368</v>
      </c>
      <c r="S22530" s="50" t="s">
        <v>368</v>
      </c>
      <c r="T22530" s="9" t="s">
        <v>368</v>
      </c>
      <c r="U22530" s="9" t="s">
        <v>368</v>
      </c>
    </row>
    <row r="22531">
      <c r="F22531" s="9"/>
      <c r="N22531" s="50"/>
      <c r="O22531" s="50"/>
      <c r="P22531" s="50"/>
      <c r="Q22531" s="50" t="s">
        <v>368</v>
      </c>
      <c r="R22531" s="9" t="s">
        <v>368</v>
      </c>
      <c r="S22531" s="50" t="s">
        <v>368</v>
      </c>
      <c r="T22531" s="9" t="s">
        <v>368</v>
      </c>
      <c r="U22531" s="9" t="s">
        <v>368</v>
      </c>
    </row>
    <row r="22532">
      <c r="F22532" s="9"/>
      <c r="N22532" s="50"/>
      <c r="O22532" s="50"/>
      <c r="P22532" s="50"/>
      <c r="Q22532" s="50" t="s">
        <v>368</v>
      </c>
      <c r="R22532" s="9" t="s">
        <v>368</v>
      </c>
      <c r="S22532" s="50" t="s">
        <v>368</v>
      </c>
      <c r="T22532" s="9" t="s">
        <v>368</v>
      </c>
      <c r="U22532" s="9" t="s">
        <v>368</v>
      </c>
    </row>
    <row r="22533">
      <c r="F22533" s="9"/>
      <c r="N22533" s="50"/>
      <c r="O22533" s="50"/>
      <c r="P22533" s="50"/>
      <c r="Q22533" s="50" t="s">
        <v>368</v>
      </c>
      <c r="R22533" s="9" t="s">
        <v>368</v>
      </c>
      <c r="S22533" s="50" t="s">
        <v>368</v>
      </c>
      <c r="T22533" s="9" t="s">
        <v>368</v>
      </c>
      <c r="U22533" s="9" t="s">
        <v>368</v>
      </c>
    </row>
    <row r="22534">
      <c r="F22534" s="9"/>
      <c r="N22534" s="50"/>
      <c r="O22534" s="50"/>
      <c r="P22534" s="50"/>
      <c r="Q22534" s="50" t="s">
        <v>368</v>
      </c>
      <c r="R22534" s="9" t="s">
        <v>368</v>
      </c>
      <c r="S22534" s="50" t="s">
        <v>368</v>
      </c>
      <c r="T22534" s="9" t="s">
        <v>368</v>
      </c>
      <c r="U22534" s="9" t="s">
        <v>368</v>
      </c>
    </row>
    <row r="22535">
      <c r="F22535" s="9"/>
      <c r="N22535" s="50"/>
      <c r="O22535" s="50"/>
      <c r="P22535" s="50"/>
      <c r="Q22535" s="50" t="s">
        <v>368</v>
      </c>
      <c r="R22535" s="9" t="s">
        <v>368</v>
      </c>
      <c r="S22535" s="50" t="s">
        <v>368</v>
      </c>
      <c r="T22535" s="9" t="s">
        <v>368</v>
      </c>
      <c r="U22535" s="9" t="s">
        <v>368</v>
      </c>
    </row>
    <row r="22536">
      <c r="F22536" s="9"/>
      <c r="N22536" s="50"/>
      <c r="O22536" s="50"/>
      <c r="P22536" s="50"/>
      <c r="Q22536" s="50" t="s">
        <v>368</v>
      </c>
      <c r="R22536" s="9" t="s">
        <v>368</v>
      </c>
      <c r="S22536" s="50" t="s">
        <v>368</v>
      </c>
      <c r="T22536" s="9" t="s">
        <v>368</v>
      </c>
      <c r="U22536" s="9" t="s">
        <v>368</v>
      </c>
    </row>
    <row r="22537">
      <c r="F22537" s="9"/>
      <c r="N22537" s="50"/>
      <c r="O22537" s="50"/>
      <c r="P22537" s="50"/>
      <c r="Q22537" s="50" t="s">
        <v>368</v>
      </c>
      <c r="R22537" s="9" t="s">
        <v>368</v>
      </c>
      <c r="S22537" s="50" t="s">
        <v>368</v>
      </c>
      <c r="T22537" s="9" t="s">
        <v>368</v>
      </c>
      <c r="U22537" s="9" t="s">
        <v>368</v>
      </c>
    </row>
    <row r="22538">
      <c r="F22538" s="9"/>
      <c r="N22538" s="50"/>
      <c r="O22538" s="50"/>
      <c r="P22538" s="50"/>
      <c r="Q22538" s="50" t="s">
        <v>368</v>
      </c>
      <c r="R22538" s="9" t="s">
        <v>368</v>
      </c>
      <c r="S22538" s="50" t="s">
        <v>368</v>
      </c>
      <c r="T22538" s="9" t="s">
        <v>368</v>
      </c>
      <c r="U22538" s="9" t="s">
        <v>368</v>
      </c>
    </row>
    <row r="22539">
      <c r="F22539" s="9"/>
      <c r="N22539" s="50"/>
      <c r="O22539" s="50"/>
      <c r="P22539" s="50"/>
      <c r="Q22539" s="50" t="s">
        <v>368</v>
      </c>
      <c r="R22539" s="9" t="s">
        <v>368</v>
      </c>
      <c r="S22539" s="50" t="s">
        <v>368</v>
      </c>
      <c r="T22539" s="9" t="s">
        <v>368</v>
      </c>
      <c r="U22539" s="9" t="s">
        <v>368</v>
      </c>
    </row>
    <row r="22540">
      <c r="F22540" s="9"/>
      <c r="N22540" s="50"/>
      <c r="O22540" s="50"/>
      <c r="P22540" s="50"/>
      <c r="Q22540" s="50" t="s">
        <v>368</v>
      </c>
      <c r="R22540" s="9" t="s">
        <v>368</v>
      </c>
      <c r="S22540" s="50" t="s">
        <v>368</v>
      </c>
      <c r="T22540" s="9" t="s">
        <v>368</v>
      </c>
      <c r="U22540" s="9" t="s">
        <v>368</v>
      </c>
    </row>
    <row r="22541">
      <c r="F22541" s="9"/>
      <c r="N22541" s="50"/>
      <c r="O22541" s="50"/>
      <c r="P22541" s="50"/>
      <c r="Q22541" s="50" t="s">
        <v>368</v>
      </c>
      <c r="R22541" s="9" t="s">
        <v>368</v>
      </c>
      <c r="S22541" s="50" t="s">
        <v>368</v>
      </c>
      <c r="T22541" s="9" t="s">
        <v>368</v>
      </c>
      <c r="U22541" s="9" t="s">
        <v>368</v>
      </c>
    </row>
    <row r="22542">
      <c r="F22542" s="9"/>
      <c r="N22542" s="50"/>
      <c r="O22542" s="50"/>
      <c r="P22542" s="50"/>
      <c r="Q22542" s="50" t="s">
        <v>368</v>
      </c>
      <c r="R22542" s="9" t="s">
        <v>368</v>
      </c>
      <c r="S22542" s="50" t="s">
        <v>368</v>
      </c>
      <c r="T22542" s="9" t="s">
        <v>368</v>
      </c>
      <c r="U22542" s="9" t="s">
        <v>368</v>
      </c>
    </row>
    <row r="22543">
      <c r="F22543" s="9"/>
      <c r="N22543" s="50"/>
      <c r="O22543" s="50"/>
      <c r="P22543" s="50"/>
      <c r="Q22543" s="50" t="s">
        <v>368</v>
      </c>
      <c r="R22543" s="9" t="s">
        <v>368</v>
      </c>
      <c r="S22543" s="50" t="s">
        <v>368</v>
      </c>
      <c r="T22543" s="9" t="s">
        <v>368</v>
      </c>
      <c r="U22543" s="9" t="s">
        <v>368</v>
      </c>
    </row>
    <row r="22544">
      <c r="F22544" s="9"/>
      <c r="N22544" s="50"/>
      <c r="O22544" s="50"/>
      <c r="P22544" s="50"/>
      <c r="Q22544" s="50" t="s">
        <v>368</v>
      </c>
      <c r="R22544" s="9" t="s">
        <v>368</v>
      </c>
      <c r="S22544" s="50" t="s">
        <v>368</v>
      </c>
      <c r="T22544" s="9" t="s">
        <v>368</v>
      </c>
      <c r="U22544" s="9" t="s">
        <v>368</v>
      </c>
    </row>
    <row r="22545">
      <c r="F22545" s="9"/>
      <c r="N22545" s="50"/>
      <c r="O22545" s="50"/>
      <c r="P22545" s="50"/>
      <c r="Q22545" s="50" t="s">
        <v>368</v>
      </c>
      <c r="R22545" s="9" t="s">
        <v>368</v>
      </c>
      <c r="S22545" s="50" t="s">
        <v>368</v>
      </c>
      <c r="T22545" s="9" t="s">
        <v>368</v>
      </c>
      <c r="U22545" s="9" t="s">
        <v>368</v>
      </c>
    </row>
    <row r="22546">
      <c r="F22546" s="9"/>
      <c r="N22546" s="50"/>
      <c r="O22546" s="50"/>
      <c r="P22546" s="50"/>
      <c r="Q22546" s="50" t="s">
        <v>368</v>
      </c>
      <c r="R22546" s="9" t="s">
        <v>368</v>
      </c>
      <c r="S22546" s="50" t="s">
        <v>368</v>
      </c>
      <c r="T22546" s="9" t="s">
        <v>368</v>
      </c>
      <c r="U22546" s="9" t="s">
        <v>368</v>
      </c>
    </row>
    <row r="22547">
      <c r="F22547" s="9"/>
      <c r="N22547" s="50"/>
      <c r="O22547" s="50"/>
      <c r="P22547" s="50"/>
      <c r="Q22547" s="50" t="s">
        <v>368</v>
      </c>
      <c r="R22547" s="9" t="s">
        <v>368</v>
      </c>
      <c r="S22547" s="50" t="s">
        <v>368</v>
      </c>
      <c r="T22547" s="9" t="s">
        <v>368</v>
      </c>
      <c r="U22547" s="9" t="s">
        <v>368</v>
      </c>
    </row>
    <row r="22548">
      <c r="F22548" s="9"/>
      <c r="N22548" s="50"/>
      <c r="O22548" s="50"/>
      <c r="P22548" s="50"/>
      <c r="Q22548" s="50" t="s">
        <v>368</v>
      </c>
      <c r="R22548" s="9" t="s">
        <v>368</v>
      </c>
      <c r="S22548" s="50" t="s">
        <v>368</v>
      </c>
      <c r="T22548" s="9" t="s">
        <v>368</v>
      </c>
      <c r="U22548" s="9" t="s">
        <v>368</v>
      </c>
    </row>
    <row r="22549">
      <c r="F22549" s="9"/>
      <c r="N22549" s="50"/>
      <c r="O22549" s="50"/>
      <c r="P22549" s="50"/>
      <c r="Q22549" s="50" t="s">
        <v>368</v>
      </c>
      <c r="R22549" s="9" t="s">
        <v>368</v>
      </c>
      <c r="S22549" s="50" t="s">
        <v>368</v>
      </c>
      <c r="T22549" s="9" t="s">
        <v>368</v>
      </c>
      <c r="U22549" s="9" t="s">
        <v>368</v>
      </c>
    </row>
    <row r="22550">
      <c r="F22550" s="9"/>
      <c r="N22550" s="50"/>
      <c r="O22550" s="50"/>
      <c r="P22550" s="50"/>
      <c r="Q22550" s="50" t="s">
        <v>368</v>
      </c>
      <c r="R22550" s="9" t="s">
        <v>368</v>
      </c>
      <c r="S22550" s="50" t="s">
        <v>368</v>
      </c>
      <c r="T22550" s="9" t="s">
        <v>368</v>
      </c>
      <c r="U22550" s="9" t="s">
        <v>368</v>
      </c>
    </row>
    <row r="22551">
      <c r="F22551" s="9"/>
      <c r="N22551" s="50"/>
      <c r="O22551" s="50"/>
      <c r="P22551" s="50"/>
      <c r="Q22551" s="50" t="s">
        <v>368</v>
      </c>
      <c r="R22551" s="9" t="s">
        <v>368</v>
      </c>
      <c r="S22551" s="50" t="s">
        <v>368</v>
      </c>
      <c r="T22551" s="9" t="s">
        <v>368</v>
      </c>
      <c r="U22551" s="9" t="s">
        <v>368</v>
      </c>
    </row>
    <row r="22552">
      <c r="F22552" s="9"/>
      <c r="N22552" s="50"/>
      <c r="O22552" s="50"/>
      <c r="P22552" s="50"/>
      <c r="Q22552" s="50" t="s">
        <v>368</v>
      </c>
      <c r="R22552" s="9" t="s">
        <v>368</v>
      </c>
      <c r="S22552" s="50" t="s">
        <v>368</v>
      </c>
      <c r="T22552" s="9" t="s">
        <v>368</v>
      </c>
      <c r="U22552" s="9" t="s">
        <v>368</v>
      </c>
    </row>
    <row r="22553">
      <c r="F22553" s="9"/>
      <c r="N22553" s="50"/>
      <c r="O22553" s="50"/>
      <c r="P22553" s="50"/>
      <c r="Q22553" s="50" t="s">
        <v>368</v>
      </c>
      <c r="R22553" s="9" t="s">
        <v>368</v>
      </c>
      <c r="S22553" s="50" t="s">
        <v>368</v>
      </c>
      <c r="T22553" s="9" t="s">
        <v>368</v>
      </c>
      <c r="U22553" s="9" t="s">
        <v>368</v>
      </c>
    </row>
    <row r="22554">
      <c r="F22554" s="9"/>
      <c r="N22554" s="50"/>
      <c r="O22554" s="50"/>
      <c r="P22554" s="50"/>
      <c r="Q22554" s="50" t="s">
        <v>368</v>
      </c>
      <c r="R22554" s="9" t="s">
        <v>368</v>
      </c>
      <c r="S22554" s="50" t="s">
        <v>368</v>
      </c>
      <c r="T22554" s="9" t="s">
        <v>368</v>
      </c>
      <c r="U22554" s="9" t="s">
        <v>368</v>
      </c>
    </row>
    <row r="22555">
      <c r="F22555" s="9"/>
      <c r="N22555" s="50"/>
      <c r="O22555" s="50"/>
      <c r="P22555" s="50"/>
      <c r="Q22555" s="50" t="s">
        <v>368</v>
      </c>
      <c r="R22555" s="9" t="s">
        <v>368</v>
      </c>
      <c r="S22555" s="50" t="s">
        <v>368</v>
      </c>
      <c r="T22555" s="9" t="s">
        <v>368</v>
      </c>
      <c r="U22555" s="9" t="s">
        <v>368</v>
      </c>
    </row>
    <row r="22556">
      <c r="F22556" s="9"/>
      <c r="N22556" s="50"/>
      <c r="O22556" s="50"/>
      <c r="P22556" s="50"/>
      <c r="Q22556" s="50" t="s">
        <v>368</v>
      </c>
      <c r="R22556" s="9" t="s">
        <v>368</v>
      </c>
      <c r="S22556" s="50" t="s">
        <v>368</v>
      </c>
      <c r="T22556" s="9" t="s">
        <v>368</v>
      </c>
      <c r="U22556" s="9" t="s">
        <v>368</v>
      </c>
    </row>
    <row r="22557">
      <c r="F22557" s="9"/>
      <c r="N22557" s="50"/>
      <c r="O22557" s="50"/>
      <c r="P22557" s="50"/>
      <c r="Q22557" s="50" t="s">
        <v>368</v>
      </c>
      <c r="R22557" s="9" t="s">
        <v>368</v>
      </c>
      <c r="S22557" s="50" t="s">
        <v>368</v>
      </c>
      <c r="T22557" s="9" t="s">
        <v>368</v>
      </c>
      <c r="U22557" s="9" t="s">
        <v>368</v>
      </c>
    </row>
    <row r="22558">
      <c r="F22558" s="9"/>
      <c r="N22558" s="50"/>
      <c r="O22558" s="50"/>
      <c r="P22558" s="50"/>
      <c r="Q22558" s="50" t="s">
        <v>368</v>
      </c>
      <c r="R22558" s="9" t="s">
        <v>368</v>
      </c>
      <c r="S22558" s="50" t="s">
        <v>368</v>
      </c>
      <c r="T22558" s="9" t="s">
        <v>368</v>
      </c>
      <c r="U22558" s="9" t="s">
        <v>368</v>
      </c>
    </row>
    <row r="22559">
      <c r="F22559" s="9"/>
      <c r="N22559" s="50"/>
      <c r="O22559" s="50"/>
      <c r="P22559" s="50"/>
      <c r="Q22559" s="50" t="s">
        <v>368</v>
      </c>
      <c r="R22559" s="9" t="s">
        <v>368</v>
      </c>
      <c r="S22559" s="50" t="s">
        <v>368</v>
      </c>
      <c r="T22559" s="9" t="s">
        <v>368</v>
      </c>
      <c r="U22559" s="9" t="s">
        <v>368</v>
      </c>
    </row>
    <row r="22560">
      <c r="F22560" s="9"/>
      <c r="N22560" s="50"/>
      <c r="O22560" s="50"/>
      <c r="P22560" s="50"/>
      <c r="Q22560" s="50" t="s">
        <v>368</v>
      </c>
      <c r="R22560" s="9" t="s">
        <v>368</v>
      </c>
      <c r="S22560" s="50" t="s">
        <v>368</v>
      </c>
      <c r="T22560" s="9" t="s">
        <v>368</v>
      </c>
      <c r="U22560" s="9" t="s">
        <v>368</v>
      </c>
    </row>
    <row r="22561">
      <c r="F22561" s="9"/>
      <c r="N22561" s="50"/>
      <c r="O22561" s="50"/>
      <c r="P22561" s="50"/>
      <c r="Q22561" s="50" t="s">
        <v>368</v>
      </c>
      <c r="R22561" s="9" t="s">
        <v>368</v>
      </c>
      <c r="S22561" s="50" t="s">
        <v>368</v>
      </c>
      <c r="T22561" s="9" t="s">
        <v>368</v>
      </c>
      <c r="U22561" s="9" t="s">
        <v>368</v>
      </c>
    </row>
    <row r="22562">
      <c r="F22562" s="9"/>
      <c r="N22562" s="50"/>
      <c r="O22562" s="50"/>
      <c r="P22562" s="50"/>
      <c r="Q22562" s="50" t="s">
        <v>368</v>
      </c>
      <c r="R22562" s="9" t="s">
        <v>368</v>
      </c>
      <c r="S22562" s="50" t="s">
        <v>368</v>
      </c>
      <c r="T22562" s="9" t="s">
        <v>368</v>
      </c>
      <c r="U22562" s="9" t="s">
        <v>368</v>
      </c>
    </row>
    <row r="22563">
      <c r="F22563" s="9"/>
      <c r="N22563" s="50"/>
      <c r="O22563" s="50"/>
      <c r="P22563" s="50"/>
      <c r="Q22563" s="50" t="s">
        <v>368</v>
      </c>
      <c r="R22563" s="9" t="s">
        <v>368</v>
      </c>
      <c r="S22563" s="50" t="s">
        <v>368</v>
      </c>
      <c r="T22563" s="9" t="s">
        <v>368</v>
      </c>
      <c r="U22563" s="9" t="s">
        <v>368</v>
      </c>
    </row>
    <row r="22564">
      <c r="F22564" s="9"/>
      <c r="N22564" s="50"/>
      <c r="O22564" s="50"/>
      <c r="P22564" s="50"/>
      <c r="Q22564" s="50" t="s">
        <v>368</v>
      </c>
      <c r="R22564" s="9" t="s">
        <v>368</v>
      </c>
      <c r="S22564" s="50" t="s">
        <v>368</v>
      </c>
      <c r="T22564" s="9" t="s">
        <v>368</v>
      </c>
      <c r="U22564" s="9" t="s">
        <v>368</v>
      </c>
    </row>
    <row r="22565">
      <c r="F22565" s="9"/>
      <c r="N22565" s="50"/>
      <c r="O22565" s="50"/>
      <c r="P22565" s="50"/>
      <c r="Q22565" s="50" t="s">
        <v>368</v>
      </c>
      <c r="R22565" s="9" t="s">
        <v>368</v>
      </c>
      <c r="S22565" s="50" t="s">
        <v>368</v>
      </c>
      <c r="T22565" s="9" t="s">
        <v>368</v>
      </c>
      <c r="U22565" s="9" t="s">
        <v>368</v>
      </c>
    </row>
    <row r="22566">
      <c r="F22566" s="9"/>
      <c r="N22566" s="50"/>
      <c r="O22566" s="50"/>
      <c r="P22566" s="50"/>
      <c r="Q22566" s="50" t="s">
        <v>368</v>
      </c>
      <c r="R22566" s="9" t="s">
        <v>368</v>
      </c>
      <c r="S22566" s="50" t="s">
        <v>368</v>
      </c>
      <c r="T22566" s="9" t="s">
        <v>368</v>
      </c>
      <c r="U22566" s="9" t="s">
        <v>368</v>
      </c>
    </row>
    <row r="22567">
      <c r="F22567" s="9"/>
      <c r="N22567" s="50"/>
      <c r="O22567" s="50"/>
      <c r="P22567" s="50"/>
      <c r="Q22567" s="50" t="s">
        <v>368</v>
      </c>
      <c r="R22567" s="9" t="s">
        <v>368</v>
      </c>
      <c r="S22567" s="50" t="s">
        <v>368</v>
      </c>
      <c r="T22567" s="9" t="s">
        <v>368</v>
      </c>
      <c r="U22567" s="9" t="s">
        <v>368</v>
      </c>
    </row>
    <row r="22568">
      <c r="F22568" s="9"/>
      <c r="N22568" s="50"/>
      <c r="O22568" s="50"/>
      <c r="P22568" s="50"/>
      <c r="Q22568" s="50" t="s">
        <v>368</v>
      </c>
      <c r="R22568" s="9" t="s">
        <v>368</v>
      </c>
      <c r="S22568" s="50" t="s">
        <v>368</v>
      </c>
      <c r="T22568" s="9" t="s">
        <v>368</v>
      </c>
      <c r="U22568" s="9" t="s">
        <v>368</v>
      </c>
    </row>
    <row r="22569">
      <c r="F22569" s="9"/>
      <c r="N22569" s="50"/>
      <c r="O22569" s="50"/>
      <c r="P22569" s="50"/>
      <c r="Q22569" s="50" t="s">
        <v>368</v>
      </c>
      <c r="R22569" s="9" t="s">
        <v>368</v>
      </c>
      <c r="S22569" s="50" t="s">
        <v>368</v>
      </c>
      <c r="T22569" s="9" t="s">
        <v>368</v>
      </c>
      <c r="U22569" s="9" t="s">
        <v>368</v>
      </c>
    </row>
    <row r="22570">
      <c r="F22570" s="9"/>
      <c r="N22570" s="50"/>
      <c r="O22570" s="50"/>
      <c r="P22570" s="50"/>
      <c r="Q22570" s="50" t="s">
        <v>368</v>
      </c>
      <c r="R22570" s="9" t="s">
        <v>368</v>
      </c>
      <c r="S22570" s="50" t="s">
        <v>368</v>
      </c>
      <c r="T22570" s="9" t="s">
        <v>368</v>
      </c>
      <c r="U22570" s="9" t="s">
        <v>368</v>
      </c>
    </row>
    <row r="22571">
      <c r="F22571" s="9"/>
      <c r="N22571" s="50"/>
      <c r="O22571" s="50"/>
      <c r="P22571" s="50"/>
      <c r="Q22571" s="50" t="s">
        <v>368</v>
      </c>
      <c r="R22571" s="9" t="s">
        <v>368</v>
      </c>
      <c r="S22571" s="50" t="s">
        <v>368</v>
      </c>
      <c r="T22571" s="9" t="s">
        <v>368</v>
      </c>
      <c r="U22571" s="9" t="s">
        <v>368</v>
      </c>
    </row>
    <row r="22572">
      <c r="F22572" s="9"/>
      <c r="N22572" s="50"/>
      <c r="O22572" s="50"/>
      <c r="P22572" s="50"/>
      <c r="Q22572" s="50" t="s">
        <v>368</v>
      </c>
      <c r="R22572" s="9" t="s">
        <v>368</v>
      </c>
      <c r="S22572" s="50" t="s">
        <v>368</v>
      </c>
      <c r="T22572" s="9" t="s">
        <v>368</v>
      </c>
      <c r="U22572" s="9" t="s">
        <v>368</v>
      </c>
    </row>
    <row r="22573">
      <c r="F22573" s="9"/>
      <c r="N22573" s="50"/>
      <c r="O22573" s="50"/>
      <c r="P22573" s="50"/>
      <c r="Q22573" s="50" t="s">
        <v>368</v>
      </c>
      <c r="R22573" s="9" t="s">
        <v>368</v>
      </c>
      <c r="S22573" s="50" t="s">
        <v>368</v>
      </c>
      <c r="T22573" s="9" t="s">
        <v>368</v>
      </c>
      <c r="U22573" s="9" t="s">
        <v>368</v>
      </c>
    </row>
    <row r="22574">
      <c r="F22574" s="9"/>
      <c r="N22574" s="50"/>
      <c r="O22574" s="50"/>
      <c r="P22574" s="50"/>
      <c r="Q22574" s="50" t="s">
        <v>368</v>
      </c>
      <c r="R22574" s="9" t="s">
        <v>368</v>
      </c>
      <c r="S22574" s="50" t="s">
        <v>368</v>
      </c>
      <c r="T22574" s="9" t="s">
        <v>368</v>
      </c>
      <c r="U22574" s="9" t="s">
        <v>368</v>
      </c>
    </row>
    <row r="22575">
      <c r="F22575" s="9"/>
      <c r="N22575" s="50"/>
      <c r="O22575" s="50"/>
      <c r="P22575" s="50"/>
      <c r="Q22575" s="50" t="s">
        <v>368</v>
      </c>
      <c r="R22575" s="9" t="s">
        <v>368</v>
      </c>
      <c r="S22575" s="50" t="s">
        <v>368</v>
      </c>
      <c r="T22575" s="9" t="s">
        <v>368</v>
      </c>
      <c r="U22575" s="9" t="s">
        <v>368</v>
      </c>
    </row>
    <row r="22576">
      <c r="F22576" s="9"/>
      <c r="N22576" s="50"/>
      <c r="O22576" s="50"/>
      <c r="P22576" s="50"/>
      <c r="Q22576" s="50" t="s">
        <v>368</v>
      </c>
      <c r="R22576" s="9" t="s">
        <v>368</v>
      </c>
      <c r="S22576" s="50" t="s">
        <v>368</v>
      </c>
      <c r="T22576" s="9" t="s">
        <v>368</v>
      </c>
      <c r="U22576" s="9" t="s">
        <v>368</v>
      </c>
    </row>
    <row r="22577">
      <c r="F22577" s="9"/>
      <c r="N22577" s="50"/>
      <c r="O22577" s="50"/>
      <c r="P22577" s="50"/>
      <c r="Q22577" s="50" t="s">
        <v>368</v>
      </c>
      <c r="R22577" s="9" t="s">
        <v>368</v>
      </c>
      <c r="S22577" s="50" t="s">
        <v>368</v>
      </c>
      <c r="T22577" s="9" t="s">
        <v>368</v>
      </c>
      <c r="U22577" s="9" t="s">
        <v>368</v>
      </c>
    </row>
    <row r="22578">
      <c r="F22578" s="9"/>
      <c r="N22578" s="50"/>
      <c r="O22578" s="50"/>
      <c r="P22578" s="50"/>
      <c r="Q22578" s="50" t="s">
        <v>368</v>
      </c>
      <c r="R22578" s="9" t="s">
        <v>368</v>
      </c>
      <c r="S22578" s="50" t="s">
        <v>368</v>
      </c>
      <c r="T22578" s="9" t="s">
        <v>368</v>
      </c>
      <c r="U22578" s="9" t="s">
        <v>368</v>
      </c>
    </row>
    <row r="22579">
      <c r="F22579" s="9"/>
      <c r="N22579" s="50"/>
      <c r="O22579" s="50"/>
      <c r="P22579" s="50"/>
      <c r="Q22579" s="50" t="s">
        <v>368</v>
      </c>
      <c r="R22579" s="9" t="s">
        <v>368</v>
      </c>
      <c r="S22579" s="50" t="s">
        <v>368</v>
      </c>
      <c r="T22579" s="9" t="s">
        <v>368</v>
      </c>
      <c r="U22579" s="9" t="s">
        <v>368</v>
      </c>
    </row>
    <row r="22580">
      <c r="F22580" s="9"/>
      <c r="N22580" s="50"/>
      <c r="O22580" s="50"/>
      <c r="P22580" s="50"/>
      <c r="Q22580" s="50" t="s">
        <v>368</v>
      </c>
      <c r="R22580" s="9" t="s">
        <v>368</v>
      </c>
      <c r="S22580" s="50" t="s">
        <v>368</v>
      </c>
      <c r="T22580" s="9" t="s">
        <v>368</v>
      </c>
      <c r="U22580" s="9" t="s">
        <v>368</v>
      </c>
    </row>
    <row r="22581">
      <c r="F22581" s="9"/>
      <c r="N22581" s="50"/>
      <c r="O22581" s="50"/>
      <c r="P22581" s="50"/>
      <c r="Q22581" s="50" t="s">
        <v>368</v>
      </c>
      <c r="R22581" s="9" t="s">
        <v>368</v>
      </c>
      <c r="S22581" s="50" t="s">
        <v>368</v>
      </c>
      <c r="T22581" s="9" t="s">
        <v>368</v>
      </c>
      <c r="U22581" s="9" t="s">
        <v>368</v>
      </c>
    </row>
    <row r="22582">
      <c r="F22582" s="9"/>
      <c r="N22582" s="50"/>
      <c r="O22582" s="50"/>
      <c r="P22582" s="50"/>
      <c r="Q22582" s="50" t="s">
        <v>368</v>
      </c>
      <c r="R22582" s="9" t="s">
        <v>368</v>
      </c>
      <c r="S22582" s="50" t="s">
        <v>368</v>
      </c>
      <c r="T22582" s="9" t="s">
        <v>368</v>
      </c>
      <c r="U22582" s="9" t="s">
        <v>368</v>
      </c>
    </row>
    <row r="22583">
      <c r="F22583" s="9"/>
      <c r="N22583" s="50"/>
      <c r="O22583" s="50"/>
      <c r="P22583" s="50"/>
      <c r="Q22583" s="50" t="s">
        <v>368</v>
      </c>
      <c r="R22583" s="9" t="s">
        <v>368</v>
      </c>
      <c r="S22583" s="50" t="s">
        <v>368</v>
      </c>
      <c r="T22583" s="9" t="s">
        <v>368</v>
      </c>
      <c r="U22583" s="9" t="s">
        <v>368</v>
      </c>
    </row>
    <row r="22584">
      <c r="F22584" s="9"/>
      <c r="N22584" s="50"/>
      <c r="O22584" s="50"/>
      <c r="P22584" s="50"/>
      <c r="Q22584" s="50" t="s">
        <v>368</v>
      </c>
      <c r="R22584" s="9" t="s">
        <v>368</v>
      </c>
      <c r="S22584" s="50" t="s">
        <v>368</v>
      </c>
      <c r="T22584" s="9" t="s">
        <v>368</v>
      </c>
      <c r="U22584" s="9" t="s">
        <v>368</v>
      </c>
    </row>
    <row r="22585">
      <c r="F22585" s="9"/>
      <c r="N22585" s="50"/>
      <c r="O22585" s="50"/>
      <c r="P22585" s="50"/>
      <c r="Q22585" s="50" t="s">
        <v>368</v>
      </c>
      <c r="R22585" s="9" t="s">
        <v>368</v>
      </c>
      <c r="S22585" s="50" t="s">
        <v>368</v>
      </c>
      <c r="T22585" s="9" t="s">
        <v>368</v>
      </c>
      <c r="U22585" s="9" t="s">
        <v>368</v>
      </c>
    </row>
    <row r="22586">
      <c r="F22586" s="9"/>
      <c r="N22586" s="50"/>
      <c r="O22586" s="50"/>
      <c r="P22586" s="50"/>
      <c r="Q22586" s="50" t="s">
        <v>368</v>
      </c>
      <c r="R22586" s="9" t="s">
        <v>368</v>
      </c>
      <c r="S22586" s="50" t="s">
        <v>368</v>
      </c>
      <c r="T22586" s="9" t="s">
        <v>368</v>
      </c>
      <c r="U22586" s="9" t="s">
        <v>368</v>
      </c>
    </row>
    <row r="22587">
      <c r="F22587" s="9"/>
      <c r="N22587" s="50"/>
      <c r="O22587" s="50"/>
      <c r="P22587" s="50"/>
      <c r="Q22587" s="50" t="s">
        <v>368</v>
      </c>
      <c r="R22587" s="9" t="s">
        <v>368</v>
      </c>
      <c r="S22587" s="50" t="s">
        <v>368</v>
      </c>
      <c r="T22587" s="9" t="s">
        <v>368</v>
      </c>
      <c r="U22587" s="9" t="s">
        <v>368</v>
      </c>
    </row>
    <row r="22588">
      <c r="F22588" s="9"/>
      <c r="N22588" s="50"/>
      <c r="O22588" s="50"/>
      <c r="P22588" s="50"/>
      <c r="Q22588" s="50" t="s">
        <v>368</v>
      </c>
      <c r="R22588" s="9" t="s">
        <v>368</v>
      </c>
      <c r="S22588" s="50" t="s">
        <v>368</v>
      </c>
      <c r="T22588" s="9" t="s">
        <v>368</v>
      </c>
      <c r="U22588" s="9" t="s">
        <v>368</v>
      </c>
    </row>
    <row r="22589">
      <c r="F22589" s="9"/>
      <c r="N22589" s="50"/>
      <c r="O22589" s="50"/>
      <c r="P22589" s="50"/>
      <c r="Q22589" s="50" t="s">
        <v>368</v>
      </c>
      <c r="R22589" s="9" t="s">
        <v>368</v>
      </c>
      <c r="S22589" s="50" t="s">
        <v>368</v>
      </c>
      <c r="T22589" s="9" t="s">
        <v>368</v>
      </c>
      <c r="U22589" s="9" t="s">
        <v>368</v>
      </c>
    </row>
    <row r="22590">
      <c r="F22590" s="9"/>
      <c r="N22590" s="50"/>
      <c r="O22590" s="50"/>
      <c r="P22590" s="50"/>
      <c r="Q22590" s="50" t="s">
        <v>368</v>
      </c>
      <c r="R22590" s="9" t="s">
        <v>368</v>
      </c>
      <c r="S22590" s="50" t="s">
        <v>368</v>
      </c>
      <c r="T22590" s="9" t="s">
        <v>368</v>
      </c>
      <c r="U22590" s="9" t="s">
        <v>368</v>
      </c>
    </row>
    <row r="22591">
      <c r="F22591" s="9"/>
      <c r="N22591" s="50"/>
      <c r="O22591" s="50"/>
      <c r="P22591" s="50"/>
      <c r="Q22591" s="50" t="s">
        <v>368</v>
      </c>
      <c r="R22591" s="9" t="s">
        <v>368</v>
      </c>
      <c r="S22591" s="50" t="s">
        <v>368</v>
      </c>
      <c r="T22591" s="9" t="s">
        <v>368</v>
      </c>
      <c r="U22591" s="9" t="s">
        <v>368</v>
      </c>
    </row>
    <row r="22592">
      <c r="F22592" s="9"/>
      <c r="N22592" s="50"/>
      <c r="O22592" s="50"/>
      <c r="P22592" s="50"/>
      <c r="Q22592" s="50" t="s">
        <v>368</v>
      </c>
      <c r="R22592" s="9" t="s">
        <v>368</v>
      </c>
      <c r="S22592" s="50" t="s">
        <v>368</v>
      </c>
      <c r="T22592" s="9" t="s">
        <v>368</v>
      </c>
      <c r="U22592" s="9" t="s">
        <v>368</v>
      </c>
    </row>
    <row r="22593">
      <c r="F22593" s="9"/>
      <c r="N22593" s="50"/>
      <c r="O22593" s="50"/>
      <c r="P22593" s="50"/>
      <c r="Q22593" s="50" t="s">
        <v>368</v>
      </c>
      <c r="R22593" s="9" t="s">
        <v>368</v>
      </c>
      <c r="S22593" s="50" t="s">
        <v>368</v>
      </c>
      <c r="T22593" s="9" t="s">
        <v>368</v>
      </c>
      <c r="U22593" s="9" t="s">
        <v>368</v>
      </c>
    </row>
    <row r="22594">
      <c r="F22594" s="9"/>
      <c r="N22594" s="50"/>
      <c r="O22594" s="50"/>
      <c r="P22594" s="50"/>
      <c r="Q22594" s="50" t="s">
        <v>368</v>
      </c>
      <c r="R22594" s="9" t="s">
        <v>368</v>
      </c>
      <c r="S22594" s="50" t="s">
        <v>368</v>
      </c>
      <c r="T22594" s="9" t="s">
        <v>368</v>
      </c>
      <c r="U22594" s="9" t="s">
        <v>368</v>
      </c>
    </row>
    <row r="22595">
      <c r="F22595" s="9"/>
      <c r="N22595" s="50"/>
      <c r="O22595" s="50"/>
      <c r="P22595" s="50"/>
      <c r="Q22595" s="50" t="s">
        <v>368</v>
      </c>
      <c r="R22595" s="9" t="s">
        <v>368</v>
      </c>
      <c r="S22595" s="50" t="s">
        <v>368</v>
      </c>
      <c r="T22595" s="9" t="s">
        <v>368</v>
      </c>
      <c r="U22595" s="9" t="s">
        <v>368</v>
      </c>
    </row>
    <row r="22596">
      <c r="F22596" s="9"/>
      <c r="N22596" s="50"/>
      <c r="O22596" s="50"/>
      <c r="P22596" s="50"/>
      <c r="Q22596" s="50" t="s">
        <v>368</v>
      </c>
      <c r="R22596" s="9" t="s">
        <v>368</v>
      </c>
      <c r="S22596" s="50" t="s">
        <v>368</v>
      </c>
      <c r="T22596" s="9" t="s">
        <v>368</v>
      </c>
      <c r="U22596" s="9" t="s">
        <v>368</v>
      </c>
    </row>
    <row r="22597">
      <c r="F22597" s="9"/>
      <c r="N22597" s="50"/>
      <c r="O22597" s="50"/>
      <c r="P22597" s="50"/>
      <c r="Q22597" s="50" t="s">
        <v>368</v>
      </c>
      <c r="R22597" s="9" t="s">
        <v>368</v>
      </c>
      <c r="S22597" s="50" t="s">
        <v>368</v>
      </c>
      <c r="T22597" s="9" t="s">
        <v>368</v>
      </c>
      <c r="U22597" s="9" t="s">
        <v>368</v>
      </c>
    </row>
    <row r="22598">
      <c r="F22598" s="9"/>
      <c r="N22598" s="50"/>
      <c r="O22598" s="50"/>
      <c r="P22598" s="50"/>
      <c r="Q22598" s="50" t="s">
        <v>368</v>
      </c>
      <c r="R22598" s="9" t="s">
        <v>368</v>
      </c>
      <c r="S22598" s="50" t="s">
        <v>368</v>
      </c>
      <c r="T22598" s="9" t="s">
        <v>368</v>
      </c>
      <c r="U22598" s="9" t="s">
        <v>368</v>
      </c>
    </row>
    <row r="22599">
      <c r="F22599" s="9"/>
      <c r="N22599" s="50"/>
      <c r="O22599" s="50"/>
      <c r="P22599" s="50"/>
      <c r="Q22599" s="50" t="s">
        <v>368</v>
      </c>
      <c r="R22599" s="9" t="s">
        <v>368</v>
      </c>
      <c r="S22599" s="50" t="s">
        <v>368</v>
      </c>
      <c r="T22599" s="9" t="s">
        <v>368</v>
      </c>
      <c r="U22599" s="9" t="s">
        <v>368</v>
      </c>
    </row>
    <row r="22600">
      <c r="F22600" s="9"/>
      <c r="N22600" s="50"/>
      <c r="O22600" s="50"/>
      <c r="P22600" s="50"/>
      <c r="Q22600" s="50" t="s">
        <v>368</v>
      </c>
      <c r="R22600" s="9" t="s">
        <v>368</v>
      </c>
      <c r="S22600" s="50" t="s">
        <v>368</v>
      </c>
      <c r="T22600" s="9" t="s">
        <v>368</v>
      </c>
      <c r="U22600" s="9" t="s">
        <v>368</v>
      </c>
    </row>
    <row r="22601">
      <c r="F22601" s="9"/>
      <c r="N22601" s="50"/>
      <c r="O22601" s="50"/>
      <c r="P22601" s="50"/>
      <c r="Q22601" s="50" t="s">
        <v>368</v>
      </c>
      <c r="R22601" s="9" t="s">
        <v>368</v>
      </c>
      <c r="S22601" s="50" t="s">
        <v>368</v>
      </c>
      <c r="T22601" s="9" t="s">
        <v>368</v>
      </c>
      <c r="U22601" s="9" t="s">
        <v>368</v>
      </c>
    </row>
    <row r="22602">
      <c r="F22602" s="9"/>
      <c r="N22602" s="50"/>
      <c r="O22602" s="50"/>
      <c r="P22602" s="50"/>
      <c r="Q22602" s="50" t="s">
        <v>368</v>
      </c>
      <c r="R22602" s="9" t="s">
        <v>368</v>
      </c>
      <c r="S22602" s="50" t="s">
        <v>368</v>
      </c>
      <c r="T22602" s="9" t="s">
        <v>368</v>
      </c>
      <c r="U22602" s="9" t="s">
        <v>368</v>
      </c>
    </row>
    <row r="22603">
      <c r="F22603" s="9"/>
      <c r="N22603" s="50"/>
      <c r="O22603" s="50"/>
      <c r="P22603" s="50"/>
      <c r="Q22603" s="50" t="s">
        <v>368</v>
      </c>
      <c r="R22603" s="9" t="s">
        <v>368</v>
      </c>
      <c r="S22603" s="50" t="s">
        <v>368</v>
      </c>
      <c r="T22603" s="9" t="s">
        <v>368</v>
      </c>
      <c r="U22603" s="9" t="s">
        <v>368</v>
      </c>
    </row>
    <row r="22604">
      <c r="F22604" s="9"/>
      <c r="N22604" s="50"/>
      <c r="O22604" s="50"/>
      <c r="P22604" s="50"/>
      <c r="Q22604" s="50" t="s">
        <v>368</v>
      </c>
      <c r="R22604" s="9" t="s">
        <v>368</v>
      </c>
      <c r="S22604" s="50" t="s">
        <v>368</v>
      </c>
      <c r="T22604" s="9" t="s">
        <v>368</v>
      </c>
      <c r="U22604" s="9" t="s">
        <v>368</v>
      </c>
    </row>
    <row r="22605">
      <c r="F22605" s="9"/>
      <c r="N22605" s="50"/>
      <c r="O22605" s="50"/>
      <c r="P22605" s="50"/>
      <c r="Q22605" s="50" t="s">
        <v>368</v>
      </c>
      <c r="R22605" s="9" t="s">
        <v>368</v>
      </c>
      <c r="S22605" s="50" t="s">
        <v>368</v>
      </c>
      <c r="T22605" s="9" t="s">
        <v>368</v>
      </c>
      <c r="U22605" s="9" t="s">
        <v>368</v>
      </c>
    </row>
    <row r="22606">
      <c r="F22606" s="9"/>
      <c r="N22606" s="50"/>
      <c r="O22606" s="50"/>
      <c r="P22606" s="50"/>
      <c r="Q22606" s="50" t="s">
        <v>368</v>
      </c>
      <c r="R22606" s="9" t="s">
        <v>368</v>
      </c>
      <c r="S22606" s="50" t="s">
        <v>368</v>
      </c>
      <c r="T22606" s="9" t="s">
        <v>368</v>
      </c>
      <c r="U22606" s="9" t="s">
        <v>368</v>
      </c>
    </row>
    <row r="22607">
      <c r="F22607" s="9"/>
      <c r="N22607" s="50"/>
      <c r="O22607" s="50"/>
      <c r="P22607" s="50"/>
      <c r="Q22607" s="50" t="s">
        <v>368</v>
      </c>
      <c r="R22607" s="9" t="s">
        <v>368</v>
      </c>
      <c r="S22607" s="50" t="s">
        <v>368</v>
      </c>
      <c r="T22607" s="9" t="s">
        <v>368</v>
      </c>
      <c r="U22607" s="9" t="s">
        <v>368</v>
      </c>
    </row>
    <row r="22608">
      <c r="F22608" s="9"/>
      <c r="N22608" s="50"/>
      <c r="O22608" s="50"/>
      <c r="P22608" s="50"/>
      <c r="Q22608" s="50" t="s">
        <v>368</v>
      </c>
      <c r="R22608" s="9" t="s">
        <v>368</v>
      </c>
      <c r="S22608" s="50" t="s">
        <v>368</v>
      </c>
      <c r="T22608" s="9" t="s">
        <v>368</v>
      </c>
      <c r="U22608" s="9" t="s">
        <v>368</v>
      </c>
    </row>
    <row r="22609">
      <c r="F22609" s="9"/>
      <c r="N22609" s="50"/>
      <c r="O22609" s="50"/>
      <c r="P22609" s="50"/>
      <c r="Q22609" s="50" t="s">
        <v>368</v>
      </c>
      <c r="R22609" s="9" t="s">
        <v>368</v>
      </c>
      <c r="S22609" s="50" t="s">
        <v>368</v>
      </c>
      <c r="T22609" s="9" t="s">
        <v>368</v>
      </c>
      <c r="U22609" s="9" t="s">
        <v>368</v>
      </c>
    </row>
    <row r="22610">
      <c r="F22610" s="9"/>
      <c r="N22610" s="50"/>
      <c r="O22610" s="50"/>
      <c r="P22610" s="50"/>
      <c r="Q22610" s="50" t="s">
        <v>368</v>
      </c>
      <c r="R22610" s="9" t="s">
        <v>368</v>
      </c>
      <c r="S22610" s="50" t="s">
        <v>368</v>
      </c>
      <c r="T22610" s="9" t="s">
        <v>368</v>
      </c>
      <c r="U22610" s="9" t="s">
        <v>368</v>
      </c>
    </row>
    <row r="22611">
      <c r="F22611" s="9"/>
      <c r="N22611" s="50"/>
      <c r="O22611" s="50"/>
      <c r="P22611" s="50"/>
      <c r="Q22611" s="50" t="s">
        <v>368</v>
      </c>
      <c r="R22611" s="9" t="s">
        <v>368</v>
      </c>
      <c r="S22611" s="50" t="s">
        <v>368</v>
      </c>
      <c r="T22611" s="9" t="s">
        <v>368</v>
      </c>
      <c r="U22611" s="9" t="s">
        <v>368</v>
      </c>
    </row>
    <row r="22612">
      <c r="F22612" s="9"/>
      <c r="N22612" s="50"/>
      <c r="O22612" s="50"/>
      <c r="P22612" s="50"/>
      <c r="Q22612" s="50" t="s">
        <v>368</v>
      </c>
      <c r="R22612" s="9" t="s">
        <v>368</v>
      </c>
      <c r="S22612" s="50" t="s">
        <v>368</v>
      </c>
      <c r="T22612" s="9" t="s">
        <v>368</v>
      </c>
      <c r="U22612" s="9" t="s">
        <v>368</v>
      </c>
    </row>
    <row r="22613">
      <c r="F22613" s="9"/>
      <c r="N22613" s="50"/>
      <c r="O22613" s="50"/>
      <c r="P22613" s="50"/>
      <c r="Q22613" s="50" t="s">
        <v>368</v>
      </c>
      <c r="R22613" s="9" t="s">
        <v>368</v>
      </c>
      <c r="S22613" s="50" t="s">
        <v>368</v>
      </c>
      <c r="T22613" s="9" t="s">
        <v>368</v>
      </c>
      <c r="U22613" s="9" t="s">
        <v>368</v>
      </c>
    </row>
    <row r="22614">
      <c r="F22614" s="9"/>
      <c r="N22614" s="50"/>
      <c r="O22614" s="50"/>
      <c r="P22614" s="50"/>
      <c r="Q22614" s="50" t="s">
        <v>368</v>
      </c>
      <c r="R22614" s="9" t="s">
        <v>368</v>
      </c>
      <c r="S22614" s="50" t="s">
        <v>368</v>
      </c>
      <c r="T22614" s="9" t="s">
        <v>368</v>
      </c>
      <c r="U22614" s="9" t="s">
        <v>368</v>
      </c>
    </row>
    <row r="22615">
      <c r="F22615" s="9"/>
      <c r="N22615" s="50"/>
      <c r="O22615" s="50"/>
      <c r="P22615" s="50"/>
      <c r="Q22615" s="50" t="s">
        <v>368</v>
      </c>
      <c r="R22615" s="9" t="s">
        <v>368</v>
      </c>
      <c r="S22615" s="50" t="s">
        <v>368</v>
      </c>
      <c r="T22615" s="9" t="s">
        <v>368</v>
      </c>
      <c r="U22615" s="9" t="s">
        <v>368</v>
      </c>
    </row>
    <row r="22616">
      <c r="F22616" s="9"/>
      <c r="N22616" s="50"/>
      <c r="O22616" s="50"/>
      <c r="P22616" s="50"/>
      <c r="Q22616" s="50" t="s">
        <v>368</v>
      </c>
      <c r="R22616" s="9" t="s">
        <v>368</v>
      </c>
      <c r="S22616" s="50" t="s">
        <v>368</v>
      </c>
      <c r="T22616" s="9" t="s">
        <v>368</v>
      </c>
      <c r="U22616" s="9" t="s">
        <v>368</v>
      </c>
    </row>
    <row r="22617">
      <c r="F22617" s="9"/>
      <c r="N22617" s="50"/>
      <c r="O22617" s="50"/>
      <c r="P22617" s="50"/>
      <c r="Q22617" s="50" t="s">
        <v>368</v>
      </c>
      <c r="R22617" s="9" t="s">
        <v>368</v>
      </c>
      <c r="S22617" s="50" t="s">
        <v>368</v>
      </c>
      <c r="T22617" s="9" t="s">
        <v>368</v>
      </c>
      <c r="U22617" s="9" t="s">
        <v>368</v>
      </c>
    </row>
    <row r="22618">
      <c r="F22618" s="9"/>
      <c r="N22618" s="50"/>
      <c r="O22618" s="50"/>
      <c r="P22618" s="50"/>
      <c r="Q22618" s="50" t="s">
        <v>368</v>
      </c>
      <c r="R22618" s="9" t="s">
        <v>368</v>
      </c>
      <c r="S22618" s="50" t="s">
        <v>368</v>
      </c>
      <c r="T22618" s="9" t="s">
        <v>368</v>
      </c>
      <c r="U22618" s="9" t="s">
        <v>368</v>
      </c>
    </row>
    <row r="22619">
      <c r="F22619" s="9"/>
      <c r="N22619" s="50"/>
      <c r="O22619" s="50"/>
      <c r="P22619" s="50"/>
      <c r="Q22619" s="50" t="s">
        <v>368</v>
      </c>
      <c r="R22619" s="9" t="s">
        <v>368</v>
      </c>
      <c r="S22619" s="50" t="s">
        <v>368</v>
      </c>
      <c r="T22619" s="9" t="s">
        <v>368</v>
      </c>
      <c r="U22619" s="9" t="s">
        <v>368</v>
      </c>
    </row>
    <row r="22620">
      <c r="F22620" s="9"/>
      <c r="N22620" s="50"/>
      <c r="O22620" s="50"/>
      <c r="P22620" s="50"/>
      <c r="Q22620" s="50" t="s">
        <v>368</v>
      </c>
      <c r="R22620" s="9" t="s">
        <v>368</v>
      </c>
      <c r="S22620" s="50" t="s">
        <v>368</v>
      </c>
      <c r="T22620" s="9" t="s">
        <v>368</v>
      </c>
      <c r="U22620" s="9" t="s">
        <v>368</v>
      </c>
    </row>
    <row r="22621">
      <c r="F22621" s="9"/>
      <c r="N22621" s="50"/>
      <c r="O22621" s="50"/>
      <c r="P22621" s="50"/>
      <c r="Q22621" s="50" t="s">
        <v>368</v>
      </c>
      <c r="R22621" s="9" t="s">
        <v>368</v>
      </c>
      <c r="S22621" s="50" t="s">
        <v>368</v>
      </c>
      <c r="T22621" s="9" t="s">
        <v>368</v>
      </c>
      <c r="U22621" s="9" t="s">
        <v>368</v>
      </c>
    </row>
    <row r="22622">
      <c r="F22622" s="9"/>
      <c r="N22622" s="50"/>
      <c r="O22622" s="50"/>
      <c r="P22622" s="50"/>
      <c r="Q22622" s="50" t="s">
        <v>368</v>
      </c>
      <c r="R22622" s="9" t="s">
        <v>368</v>
      </c>
      <c r="S22622" s="50" t="s">
        <v>368</v>
      </c>
      <c r="T22622" s="9" t="s">
        <v>368</v>
      </c>
      <c r="U22622" s="9" t="s">
        <v>368</v>
      </c>
    </row>
    <row r="22623">
      <c r="F22623" s="9"/>
      <c r="N22623" s="50"/>
      <c r="O22623" s="50"/>
      <c r="P22623" s="50"/>
      <c r="Q22623" s="50" t="s">
        <v>368</v>
      </c>
      <c r="R22623" s="9" t="s">
        <v>368</v>
      </c>
      <c r="S22623" s="50" t="s">
        <v>368</v>
      </c>
      <c r="T22623" s="9" t="s">
        <v>368</v>
      </c>
      <c r="U22623" s="9" t="s">
        <v>368</v>
      </c>
    </row>
    <row r="22624">
      <c r="F22624" s="9"/>
      <c r="N22624" s="50"/>
      <c r="O22624" s="50"/>
      <c r="P22624" s="50"/>
      <c r="Q22624" s="50" t="s">
        <v>368</v>
      </c>
      <c r="R22624" s="9" t="s">
        <v>368</v>
      </c>
      <c r="S22624" s="50" t="s">
        <v>368</v>
      </c>
      <c r="T22624" s="9" t="s">
        <v>368</v>
      </c>
      <c r="U22624" s="9" t="s">
        <v>368</v>
      </c>
    </row>
    <row r="22625">
      <c r="F22625" s="9"/>
      <c r="N22625" s="50"/>
      <c r="O22625" s="50"/>
      <c r="P22625" s="50"/>
      <c r="Q22625" s="50" t="s">
        <v>368</v>
      </c>
      <c r="R22625" s="9" t="s">
        <v>368</v>
      </c>
      <c r="S22625" s="50" t="s">
        <v>368</v>
      </c>
      <c r="T22625" s="9" t="s">
        <v>368</v>
      </c>
      <c r="U22625" s="9" t="s">
        <v>368</v>
      </c>
    </row>
    <row r="22626">
      <c r="F22626" s="9"/>
      <c r="N22626" s="50"/>
      <c r="O22626" s="50"/>
      <c r="P22626" s="50"/>
      <c r="Q22626" s="50" t="s">
        <v>368</v>
      </c>
      <c r="R22626" s="9" t="s">
        <v>368</v>
      </c>
      <c r="S22626" s="50" t="s">
        <v>368</v>
      </c>
      <c r="T22626" s="9" t="s">
        <v>368</v>
      </c>
      <c r="U22626" s="9" t="s">
        <v>368</v>
      </c>
    </row>
    <row r="22627">
      <c r="F22627" s="9"/>
      <c r="N22627" s="50"/>
      <c r="O22627" s="50"/>
      <c r="P22627" s="50"/>
      <c r="Q22627" s="50" t="s">
        <v>368</v>
      </c>
      <c r="R22627" s="9" t="s">
        <v>368</v>
      </c>
      <c r="S22627" s="50" t="s">
        <v>368</v>
      </c>
      <c r="T22627" s="9" t="s">
        <v>368</v>
      </c>
      <c r="U22627" s="9" t="s">
        <v>368</v>
      </c>
    </row>
    <row r="22628">
      <c r="F22628" s="9"/>
      <c r="N22628" s="50"/>
      <c r="O22628" s="50"/>
      <c r="P22628" s="50"/>
      <c r="Q22628" s="50" t="s">
        <v>368</v>
      </c>
      <c r="R22628" s="9" t="s">
        <v>368</v>
      </c>
      <c r="S22628" s="50" t="s">
        <v>368</v>
      </c>
      <c r="T22628" s="9" t="s">
        <v>368</v>
      </c>
      <c r="U22628" s="9" t="s">
        <v>368</v>
      </c>
    </row>
    <row r="22629">
      <c r="F22629" s="9"/>
      <c r="N22629" s="50"/>
      <c r="O22629" s="50"/>
      <c r="P22629" s="50"/>
      <c r="Q22629" s="50" t="s">
        <v>368</v>
      </c>
      <c r="R22629" s="9" t="s">
        <v>368</v>
      </c>
      <c r="S22629" s="50" t="s">
        <v>368</v>
      </c>
      <c r="T22629" s="9" t="s">
        <v>368</v>
      </c>
      <c r="U22629" s="9" t="s">
        <v>368</v>
      </c>
    </row>
    <row r="22630">
      <c r="F22630" s="9"/>
      <c r="N22630" s="50"/>
      <c r="O22630" s="50"/>
      <c r="P22630" s="50"/>
      <c r="Q22630" s="50" t="s">
        <v>368</v>
      </c>
      <c r="R22630" s="9" t="s">
        <v>368</v>
      </c>
      <c r="S22630" s="50" t="s">
        <v>368</v>
      </c>
      <c r="T22630" s="9" t="s">
        <v>368</v>
      </c>
      <c r="U22630" s="9" t="s">
        <v>368</v>
      </c>
    </row>
    <row r="22631">
      <c r="F22631" s="9"/>
      <c r="N22631" s="50"/>
      <c r="O22631" s="50"/>
      <c r="P22631" s="50"/>
      <c r="Q22631" s="50" t="s">
        <v>368</v>
      </c>
      <c r="R22631" s="9" t="s">
        <v>368</v>
      </c>
      <c r="S22631" s="50" t="s">
        <v>368</v>
      </c>
      <c r="T22631" s="9" t="s">
        <v>368</v>
      </c>
      <c r="U22631" s="9" t="s">
        <v>368</v>
      </c>
    </row>
    <row r="22632">
      <c r="F22632" s="9"/>
      <c r="N22632" s="50"/>
      <c r="O22632" s="50"/>
      <c r="P22632" s="50"/>
      <c r="Q22632" s="50" t="s">
        <v>368</v>
      </c>
      <c r="R22632" s="9" t="s">
        <v>368</v>
      </c>
      <c r="S22632" s="50" t="s">
        <v>368</v>
      </c>
      <c r="T22632" s="9" t="s">
        <v>368</v>
      </c>
      <c r="U22632" s="9" t="s">
        <v>368</v>
      </c>
    </row>
    <row r="22633">
      <c r="F22633" s="9"/>
      <c r="N22633" s="50"/>
      <c r="O22633" s="50"/>
      <c r="P22633" s="50"/>
      <c r="Q22633" s="50" t="s">
        <v>368</v>
      </c>
      <c r="R22633" s="9" t="s">
        <v>368</v>
      </c>
      <c r="S22633" s="50" t="s">
        <v>368</v>
      </c>
      <c r="T22633" s="9" t="s">
        <v>368</v>
      </c>
      <c r="U22633" s="9" t="s">
        <v>368</v>
      </c>
    </row>
    <row r="22634">
      <c r="F22634" s="9"/>
      <c r="N22634" s="50"/>
      <c r="O22634" s="50"/>
      <c r="P22634" s="50"/>
      <c r="Q22634" s="50" t="s">
        <v>368</v>
      </c>
      <c r="R22634" s="9" t="s">
        <v>368</v>
      </c>
      <c r="S22634" s="50" t="s">
        <v>368</v>
      </c>
      <c r="T22634" s="9" t="s">
        <v>368</v>
      </c>
      <c r="U22634" s="9" t="s">
        <v>368</v>
      </c>
    </row>
    <row r="22635">
      <c r="F22635" s="9"/>
      <c r="N22635" s="50"/>
      <c r="O22635" s="50"/>
      <c r="P22635" s="50"/>
      <c r="Q22635" s="50" t="s">
        <v>368</v>
      </c>
      <c r="R22635" s="9" t="s">
        <v>368</v>
      </c>
      <c r="S22635" s="50" t="s">
        <v>368</v>
      </c>
      <c r="T22635" s="9" t="s">
        <v>368</v>
      </c>
      <c r="U22635" s="9" t="s">
        <v>368</v>
      </c>
    </row>
    <row r="22636">
      <c r="F22636" s="9"/>
      <c r="N22636" s="50"/>
      <c r="O22636" s="50"/>
      <c r="P22636" s="50"/>
      <c r="Q22636" s="50" t="s">
        <v>368</v>
      </c>
      <c r="R22636" s="9" t="s">
        <v>368</v>
      </c>
      <c r="S22636" s="50" t="s">
        <v>368</v>
      </c>
      <c r="T22636" s="9" t="s">
        <v>368</v>
      </c>
      <c r="U22636" s="9" t="s">
        <v>368</v>
      </c>
    </row>
    <row r="22637">
      <c r="F22637" s="9"/>
      <c r="N22637" s="50"/>
      <c r="O22637" s="50"/>
      <c r="P22637" s="50"/>
      <c r="Q22637" s="50" t="s">
        <v>368</v>
      </c>
      <c r="R22637" s="9" t="s">
        <v>368</v>
      </c>
      <c r="S22637" s="50" t="s">
        <v>368</v>
      </c>
      <c r="T22637" s="9" t="s">
        <v>368</v>
      </c>
      <c r="U22637" s="9" t="s">
        <v>368</v>
      </c>
    </row>
    <row r="22638">
      <c r="F22638" s="9"/>
      <c r="N22638" s="50"/>
      <c r="O22638" s="50"/>
      <c r="P22638" s="50"/>
      <c r="Q22638" s="50" t="s">
        <v>368</v>
      </c>
      <c r="R22638" s="9" t="s">
        <v>368</v>
      </c>
      <c r="S22638" s="50" t="s">
        <v>368</v>
      </c>
      <c r="T22638" s="9" t="s">
        <v>368</v>
      </c>
      <c r="U22638" s="9" t="s">
        <v>368</v>
      </c>
    </row>
    <row r="22639">
      <c r="F22639" s="9"/>
      <c r="N22639" s="50"/>
      <c r="O22639" s="50"/>
      <c r="P22639" s="50"/>
      <c r="Q22639" s="50" t="s">
        <v>368</v>
      </c>
      <c r="R22639" s="9" t="s">
        <v>368</v>
      </c>
      <c r="S22639" s="50" t="s">
        <v>368</v>
      </c>
      <c r="T22639" s="9" t="s">
        <v>368</v>
      </c>
      <c r="U22639" s="9" t="s">
        <v>368</v>
      </c>
    </row>
    <row r="22640">
      <c r="F22640" s="9"/>
      <c r="N22640" s="50"/>
      <c r="O22640" s="50"/>
      <c r="P22640" s="50"/>
      <c r="Q22640" s="50" t="s">
        <v>368</v>
      </c>
      <c r="R22640" s="9" t="s">
        <v>368</v>
      </c>
      <c r="S22640" s="50" t="s">
        <v>368</v>
      </c>
      <c r="T22640" s="9" t="s">
        <v>368</v>
      </c>
      <c r="U22640" s="9" t="s">
        <v>368</v>
      </c>
    </row>
    <row r="22641">
      <c r="F22641" s="9"/>
      <c r="N22641" s="50"/>
      <c r="O22641" s="50"/>
      <c r="P22641" s="50"/>
      <c r="Q22641" s="50" t="s">
        <v>368</v>
      </c>
      <c r="R22641" s="9" t="s">
        <v>368</v>
      </c>
      <c r="S22641" s="50" t="s">
        <v>368</v>
      </c>
      <c r="T22641" s="9" t="s">
        <v>368</v>
      </c>
      <c r="U22641" s="9" t="s">
        <v>368</v>
      </c>
    </row>
    <row r="22642">
      <c r="F22642" s="9"/>
      <c r="N22642" s="50"/>
      <c r="O22642" s="50"/>
      <c r="P22642" s="50"/>
      <c r="Q22642" s="50" t="s">
        <v>368</v>
      </c>
      <c r="R22642" s="9" t="s">
        <v>368</v>
      </c>
      <c r="S22642" s="50" t="s">
        <v>368</v>
      </c>
      <c r="T22642" s="9" t="s">
        <v>368</v>
      </c>
      <c r="U22642" s="9" t="s">
        <v>368</v>
      </c>
    </row>
    <row r="22643">
      <c r="F22643" s="9"/>
      <c r="N22643" s="50"/>
      <c r="O22643" s="50"/>
      <c r="P22643" s="50"/>
      <c r="Q22643" s="50" t="s">
        <v>368</v>
      </c>
      <c r="R22643" s="9" t="s">
        <v>368</v>
      </c>
      <c r="S22643" s="50" t="s">
        <v>368</v>
      </c>
      <c r="T22643" s="9" t="s">
        <v>368</v>
      </c>
      <c r="U22643" s="9" t="s">
        <v>368</v>
      </c>
    </row>
    <row r="22644">
      <c r="F22644" s="9"/>
      <c r="N22644" s="50"/>
      <c r="O22644" s="50"/>
      <c r="P22644" s="50"/>
      <c r="Q22644" s="50" t="s">
        <v>368</v>
      </c>
      <c r="R22644" s="9" t="s">
        <v>368</v>
      </c>
      <c r="S22644" s="50" t="s">
        <v>368</v>
      </c>
      <c r="T22644" s="9" t="s">
        <v>368</v>
      </c>
      <c r="U22644" s="9" t="s">
        <v>368</v>
      </c>
    </row>
    <row r="22645">
      <c r="F22645" s="9"/>
      <c r="N22645" s="50"/>
      <c r="O22645" s="50"/>
      <c r="P22645" s="50"/>
      <c r="Q22645" s="50" t="s">
        <v>368</v>
      </c>
      <c r="R22645" s="9" t="s">
        <v>368</v>
      </c>
      <c r="S22645" s="50" t="s">
        <v>368</v>
      </c>
      <c r="T22645" s="9" t="s">
        <v>368</v>
      </c>
      <c r="U22645" s="9" t="s">
        <v>368</v>
      </c>
    </row>
    <row r="22646">
      <c r="F22646" s="9"/>
      <c r="N22646" s="50"/>
      <c r="O22646" s="50"/>
      <c r="P22646" s="50"/>
      <c r="Q22646" s="50" t="s">
        <v>368</v>
      </c>
      <c r="R22646" s="9" t="s">
        <v>368</v>
      </c>
      <c r="S22646" s="50" t="s">
        <v>368</v>
      </c>
      <c r="T22646" s="9" t="s">
        <v>368</v>
      </c>
      <c r="U22646" s="9" t="s">
        <v>368</v>
      </c>
    </row>
    <row r="22647">
      <c r="F22647" s="9"/>
      <c r="N22647" s="50"/>
      <c r="O22647" s="50"/>
      <c r="P22647" s="50"/>
      <c r="Q22647" s="50" t="s">
        <v>368</v>
      </c>
      <c r="R22647" s="9" t="s">
        <v>368</v>
      </c>
      <c r="S22647" s="50" t="s">
        <v>368</v>
      </c>
      <c r="T22647" s="9" t="s">
        <v>368</v>
      </c>
      <c r="U22647" s="9" t="s">
        <v>368</v>
      </c>
    </row>
    <row r="22648">
      <c r="F22648" s="9"/>
      <c r="N22648" s="50"/>
      <c r="O22648" s="50"/>
      <c r="P22648" s="50"/>
      <c r="Q22648" s="50" t="s">
        <v>368</v>
      </c>
      <c r="R22648" s="9" t="s">
        <v>368</v>
      </c>
      <c r="S22648" s="50" t="s">
        <v>368</v>
      </c>
      <c r="T22648" s="9" t="s">
        <v>368</v>
      </c>
      <c r="U22648" s="9" t="s">
        <v>368</v>
      </c>
    </row>
    <row r="22649">
      <c r="F22649" s="9"/>
      <c r="N22649" s="50"/>
      <c r="O22649" s="50"/>
      <c r="P22649" s="50"/>
      <c r="Q22649" s="50" t="s">
        <v>368</v>
      </c>
      <c r="R22649" s="9" t="s">
        <v>368</v>
      </c>
      <c r="S22649" s="50" t="s">
        <v>368</v>
      </c>
      <c r="T22649" s="9" t="s">
        <v>368</v>
      </c>
      <c r="U22649" s="9" t="s">
        <v>368</v>
      </c>
    </row>
    <row r="22650">
      <c r="F22650" s="9"/>
      <c r="N22650" s="50"/>
      <c r="O22650" s="50"/>
      <c r="P22650" s="50"/>
      <c r="Q22650" s="50" t="s">
        <v>368</v>
      </c>
      <c r="R22650" s="9" t="s">
        <v>368</v>
      </c>
      <c r="S22650" s="50" t="s">
        <v>368</v>
      </c>
      <c r="T22650" s="9" t="s">
        <v>368</v>
      </c>
      <c r="U22650" s="9" t="s">
        <v>368</v>
      </c>
    </row>
    <row r="22651">
      <c r="F22651" s="9"/>
      <c r="N22651" s="50"/>
      <c r="O22651" s="50"/>
      <c r="P22651" s="50"/>
      <c r="Q22651" s="50" t="s">
        <v>368</v>
      </c>
      <c r="R22651" s="9" t="s">
        <v>368</v>
      </c>
      <c r="S22651" s="50" t="s">
        <v>368</v>
      </c>
      <c r="T22651" s="9" t="s">
        <v>368</v>
      </c>
      <c r="U22651" s="9" t="s">
        <v>368</v>
      </c>
    </row>
    <row r="22652">
      <c r="F22652" s="9"/>
      <c r="N22652" s="50"/>
      <c r="O22652" s="50"/>
      <c r="P22652" s="50"/>
      <c r="Q22652" s="50" t="s">
        <v>368</v>
      </c>
      <c r="R22652" s="9" t="s">
        <v>368</v>
      </c>
      <c r="S22652" s="50" t="s">
        <v>368</v>
      </c>
      <c r="T22652" s="9" t="s">
        <v>368</v>
      </c>
      <c r="U22652" s="9" t="s">
        <v>368</v>
      </c>
    </row>
    <row r="22653">
      <c r="F22653" s="9"/>
      <c r="N22653" s="50"/>
      <c r="O22653" s="50"/>
      <c r="P22653" s="50"/>
      <c r="Q22653" s="50" t="s">
        <v>368</v>
      </c>
      <c r="R22653" s="9" t="s">
        <v>368</v>
      </c>
      <c r="S22653" s="50" t="s">
        <v>368</v>
      </c>
      <c r="T22653" s="9" t="s">
        <v>368</v>
      </c>
      <c r="U22653" s="9" t="s">
        <v>368</v>
      </c>
    </row>
    <row r="22654">
      <c r="F22654" s="9"/>
      <c r="N22654" s="50"/>
      <c r="O22654" s="50"/>
      <c r="P22654" s="50"/>
      <c r="Q22654" s="50" t="s">
        <v>368</v>
      </c>
      <c r="R22654" s="9" t="s">
        <v>368</v>
      </c>
      <c r="S22654" s="50" t="s">
        <v>368</v>
      </c>
      <c r="T22654" s="9" t="s">
        <v>368</v>
      </c>
      <c r="U22654" s="9" t="s">
        <v>368</v>
      </c>
    </row>
    <row r="22655">
      <c r="F22655" s="9"/>
      <c r="N22655" s="50"/>
      <c r="O22655" s="50"/>
      <c r="P22655" s="50"/>
      <c r="Q22655" s="50" t="s">
        <v>368</v>
      </c>
      <c r="R22655" s="9" t="s">
        <v>368</v>
      </c>
      <c r="S22655" s="50" t="s">
        <v>368</v>
      </c>
      <c r="T22655" s="9" t="s">
        <v>368</v>
      </c>
      <c r="U22655" s="9" t="s">
        <v>368</v>
      </c>
    </row>
    <row r="22656">
      <c r="F22656" s="9"/>
      <c r="N22656" s="50"/>
      <c r="O22656" s="50"/>
      <c r="P22656" s="50"/>
      <c r="Q22656" s="50" t="s">
        <v>368</v>
      </c>
      <c r="R22656" s="9" t="s">
        <v>368</v>
      </c>
      <c r="S22656" s="50" t="s">
        <v>368</v>
      </c>
      <c r="T22656" s="9" t="s">
        <v>368</v>
      </c>
      <c r="U22656" s="9" t="s">
        <v>368</v>
      </c>
    </row>
    <row r="22657">
      <c r="F22657" s="9"/>
      <c r="N22657" s="50"/>
      <c r="O22657" s="50"/>
      <c r="P22657" s="50"/>
      <c r="Q22657" s="50" t="s">
        <v>368</v>
      </c>
      <c r="R22657" s="9" t="s">
        <v>368</v>
      </c>
      <c r="S22657" s="50" t="s">
        <v>368</v>
      </c>
      <c r="T22657" s="9" t="s">
        <v>368</v>
      </c>
      <c r="U22657" s="9" t="s">
        <v>368</v>
      </c>
    </row>
    <row r="22658">
      <c r="F22658" s="9"/>
      <c r="N22658" s="50"/>
      <c r="O22658" s="50"/>
      <c r="P22658" s="50"/>
      <c r="Q22658" s="50" t="s">
        <v>368</v>
      </c>
      <c r="R22658" s="9" t="s">
        <v>368</v>
      </c>
      <c r="S22658" s="50" t="s">
        <v>368</v>
      </c>
      <c r="T22658" s="9" t="s">
        <v>368</v>
      </c>
      <c r="U22658" s="9" t="s">
        <v>368</v>
      </c>
    </row>
    <row r="22659">
      <c r="F22659" s="9"/>
      <c r="N22659" s="50"/>
      <c r="O22659" s="50"/>
      <c r="P22659" s="50"/>
      <c r="Q22659" s="50" t="s">
        <v>368</v>
      </c>
      <c r="R22659" s="9" t="s">
        <v>368</v>
      </c>
      <c r="S22659" s="50" t="s">
        <v>368</v>
      </c>
      <c r="T22659" s="9" t="s">
        <v>368</v>
      </c>
      <c r="U22659" s="9" t="s">
        <v>368</v>
      </c>
    </row>
    <row r="22660">
      <c r="F22660" s="9"/>
      <c r="N22660" s="50"/>
      <c r="O22660" s="50"/>
      <c r="P22660" s="50"/>
      <c r="Q22660" s="50" t="s">
        <v>368</v>
      </c>
      <c r="R22660" s="9" t="s">
        <v>368</v>
      </c>
      <c r="S22660" s="50" t="s">
        <v>368</v>
      </c>
      <c r="T22660" s="9" t="s">
        <v>368</v>
      </c>
      <c r="U22660" s="9" t="s">
        <v>368</v>
      </c>
    </row>
    <row r="22661">
      <c r="F22661" s="9"/>
      <c r="N22661" s="50"/>
      <c r="O22661" s="50"/>
      <c r="P22661" s="50"/>
      <c r="Q22661" s="50" t="s">
        <v>368</v>
      </c>
      <c r="R22661" s="9" t="s">
        <v>368</v>
      </c>
      <c r="S22661" s="50" t="s">
        <v>368</v>
      </c>
      <c r="T22661" s="9" t="s">
        <v>368</v>
      </c>
      <c r="U22661" s="9" t="s">
        <v>368</v>
      </c>
    </row>
    <row r="22662">
      <c r="F22662" s="9"/>
      <c r="N22662" s="50"/>
      <c r="O22662" s="50"/>
      <c r="P22662" s="50"/>
      <c r="Q22662" s="50" t="s">
        <v>368</v>
      </c>
      <c r="R22662" s="9" t="s">
        <v>368</v>
      </c>
      <c r="S22662" s="50" t="s">
        <v>368</v>
      </c>
      <c r="T22662" s="9" t="s">
        <v>368</v>
      </c>
      <c r="U22662" s="9" t="s">
        <v>368</v>
      </c>
    </row>
    <row r="22663">
      <c r="F22663" s="9"/>
      <c r="N22663" s="50"/>
      <c r="O22663" s="50"/>
      <c r="P22663" s="50"/>
      <c r="Q22663" s="50" t="s">
        <v>368</v>
      </c>
      <c r="R22663" s="9" t="s">
        <v>368</v>
      </c>
      <c r="S22663" s="50" t="s">
        <v>368</v>
      </c>
      <c r="T22663" s="9" t="s">
        <v>368</v>
      </c>
      <c r="U22663" s="9" t="s">
        <v>368</v>
      </c>
    </row>
    <row r="22664">
      <c r="F22664" s="9"/>
      <c r="N22664" s="50"/>
      <c r="O22664" s="50"/>
      <c r="P22664" s="50"/>
      <c r="Q22664" s="50" t="s">
        <v>368</v>
      </c>
      <c r="R22664" s="9" t="s">
        <v>368</v>
      </c>
      <c r="S22664" s="50" t="s">
        <v>368</v>
      </c>
      <c r="T22664" s="9" t="s">
        <v>368</v>
      </c>
      <c r="U22664" s="9" t="s">
        <v>368</v>
      </c>
    </row>
    <row r="22665">
      <c r="F22665" s="9"/>
      <c r="N22665" s="50"/>
      <c r="O22665" s="50"/>
      <c r="P22665" s="50"/>
      <c r="Q22665" s="50" t="s">
        <v>368</v>
      </c>
      <c r="R22665" s="9" t="s">
        <v>368</v>
      </c>
      <c r="S22665" s="50" t="s">
        <v>368</v>
      </c>
      <c r="T22665" s="9" t="s">
        <v>368</v>
      </c>
      <c r="U22665" s="9" t="s">
        <v>368</v>
      </c>
    </row>
    <row r="22666">
      <c r="F22666" s="9"/>
      <c r="N22666" s="50"/>
      <c r="O22666" s="50"/>
      <c r="P22666" s="50"/>
      <c r="Q22666" s="50" t="s">
        <v>368</v>
      </c>
      <c r="R22666" s="9" t="s">
        <v>368</v>
      </c>
      <c r="S22666" s="50" t="s">
        <v>368</v>
      </c>
      <c r="T22666" s="9" t="s">
        <v>368</v>
      </c>
      <c r="U22666" s="9" t="s">
        <v>368</v>
      </c>
    </row>
    <row r="22667">
      <c r="F22667" s="9"/>
      <c r="N22667" s="50"/>
      <c r="O22667" s="50"/>
      <c r="P22667" s="50"/>
      <c r="Q22667" s="50" t="s">
        <v>368</v>
      </c>
      <c r="R22667" s="9" t="s">
        <v>368</v>
      </c>
      <c r="S22667" s="50" t="s">
        <v>368</v>
      </c>
      <c r="T22667" s="9" t="s">
        <v>368</v>
      </c>
      <c r="U22667" s="9" t="s">
        <v>368</v>
      </c>
    </row>
    <row r="22668">
      <c r="F22668" s="9"/>
      <c r="N22668" s="50"/>
      <c r="O22668" s="50"/>
      <c r="P22668" s="50"/>
      <c r="Q22668" s="50" t="s">
        <v>368</v>
      </c>
      <c r="R22668" s="9" t="s">
        <v>368</v>
      </c>
      <c r="S22668" s="50" t="s">
        <v>368</v>
      </c>
      <c r="T22668" s="9" t="s">
        <v>368</v>
      </c>
      <c r="U22668" s="9" t="s">
        <v>368</v>
      </c>
    </row>
    <row r="22669">
      <c r="F22669" s="9"/>
      <c r="N22669" s="50"/>
      <c r="O22669" s="50"/>
      <c r="P22669" s="50"/>
      <c r="Q22669" s="50" t="s">
        <v>368</v>
      </c>
      <c r="R22669" s="9" t="s">
        <v>368</v>
      </c>
      <c r="S22669" s="50" t="s">
        <v>368</v>
      </c>
      <c r="T22669" s="9" t="s">
        <v>368</v>
      </c>
      <c r="U22669" s="9" t="s">
        <v>368</v>
      </c>
    </row>
    <row r="22670">
      <c r="F22670" s="9"/>
      <c r="N22670" s="50"/>
      <c r="O22670" s="50"/>
      <c r="P22670" s="50"/>
      <c r="Q22670" s="50" t="s">
        <v>368</v>
      </c>
      <c r="R22670" s="9" t="s">
        <v>368</v>
      </c>
      <c r="S22670" s="50" t="s">
        <v>368</v>
      </c>
      <c r="T22670" s="9" t="s">
        <v>368</v>
      </c>
      <c r="U22670" s="9" t="s">
        <v>368</v>
      </c>
    </row>
    <row r="22671">
      <c r="F22671" s="9"/>
      <c r="N22671" s="50"/>
      <c r="O22671" s="50"/>
      <c r="P22671" s="50"/>
      <c r="Q22671" s="50" t="s">
        <v>368</v>
      </c>
      <c r="R22671" s="9" t="s">
        <v>368</v>
      </c>
      <c r="S22671" s="50" t="s">
        <v>368</v>
      </c>
      <c r="T22671" s="9" t="s">
        <v>368</v>
      </c>
      <c r="U22671" s="9" t="s">
        <v>368</v>
      </c>
    </row>
    <row r="22672">
      <c r="F22672" s="9"/>
      <c r="N22672" s="50"/>
      <c r="O22672" s="50"/>
      <c r="P22672" s="50"/>
      <c r="Q22672" s="50" t="s">
        <v>368</v>
      </c>
      <c r="R22672" s="9" t="s">
        <v>368</v>
      </c>
      <c r="S22672" s="50" t="s">
        <v>368</v>
      </c>
      <c r="T22672" s="9" t="s">
        <v>368</v>
      </c>
      <c r="U22672" s="9" t="s">
        <v>368</v>
      </c>
    </row>
    <row r="22673">
      <c r="F22673" s="9"/>
      <c r="N22673" s="50"/>
      <c r="O22673" s="50"/>
      <c r="P22673" s="50"/>
      <c r="Q22673" s="50" t="s">
        <v>368</v>
      </c>
      <c r="R22673" s="9" t="s">
        <v>368</v>
      </c>
      <c r="S22673" s="50" t="s">
        <v>368</v>
      </c>
      <c r="T22673" s="9" t="s">
        <v>368</v>
      </c>
      <c r="U22673" s="9" t="s">
        <v>368</v>
      </c>
    </row>
    <row r="22674">
      <c r="F22674" s="9"/>
      <c r="N22674" s="50"/>
      <c r="O22674" s="50"/>
      <c r="P22674" s="50"/>
      <c r="Q22674" s="50" t="s">
        <v>368</v>
      </c>
      <c r="R22674" s="9" t="s">
        <v>368</v>
      </c>
      <c r="S22674" s="50" t="s">
        <v>368</v>
      </c>
      <c r="T22674" s="9" t="s">
        <v>368</v>
      </c>
      <c r="U22674" s="9" t="s">
        <v>368</v>
      </c>
    </row>
    <row r="22675">
      <c r="F22675" s="9"/>
      <c r="N22675" s="50"/>
      <c r="O22675" s="50"/>
      <c r="P22675" s="50"/>
      <c r="Q22675" s="50" t="s">
        <v>368</v>
      </c>
      <c r="R22675" s="9" t="s">
        <v>368</v>
      </c>
      <c r="S22675" s="50" t="s">
        <v>368</v>
      </c>
      <c r="T22675" s="9" t="s">
        <v>368</v>
      </c>
      <c r="U22675" s="9" t="s">
        <v>368</v>
      </c>
    </row>
    <row r="22676">
      <c r="F22676" s="9"/>
      <c r="N22676" s="50"/>
      <c r="O22676" s="50"/>
      <c r="P22676" s="50"/>
      <c r="Q22676" s="50" t="s">
        <v>368</v>
      </c>
      <c r="R22676" s="9" t="s">
        <v>368</v>
      </c>
      <c r="S22676" s="50" t="s">
        <v>368</v>
      </c>
      <c r="T22676" s="9" t="s">
        <v>368</v>
      </c>
      <c r="U22676" s="9" t="s">
        <v>368</v>
      </c>
    </row>
    <row r="22677">
      <c r="F22677" s="9"/>
      <c r="N22677" s="50"/>
      <c r="O22677" s="50"/>
      <c r="P22677" s="50"/>
      <c r="Q22677" s="50" t="s">
        <v>368</v>
      </c>
      <c r="R22677" s="9" t="s">
        <v>368</v>
      </c>
      <c r="S22677" s="50" t="s">
        <v>368</v>
      </c>
      <c r="T22677" s="9" t="s">
        <v>368</v>
      </c>
      <c r="U22677" s="9" t="s">
        <v>368</v>
      </c>
    </row>
    <row r="22678">
      <c r="F22678" s="9"/>
      <c r="N22678" s="50"/>
      <c r="O22678" s="50"/>
      <c r="P22678" s="50"/>
      <c r="Q22678" s="50" t="s">
        <v>368</v>
      </c>
      <c r="R22678" s="9" t="s">
        <v>368</v>
      </c>
      <c r="S22678" s="50" t="s">
        <v>368</v>
      </c>
      <c r="T22678" s="9" t="s">
        <v>368</v>
      </c>
      <c r="U22678" s="9" t="s">
        <v>368</v>
      </c>
    </row>
    <row r="22679">
      <c r="F22679" s="9"/>
      <c r="N22679" s="50"/>
      <c r="O22679" s="50"/>
      <c r="P22679" s="50"/>
      <c r="Q22679" s="50" t="s">
        <v>368</v>
      </c>
      <c r="R22679" s="9" t="s">
        <v>368</v>
      </c>
      <c r="S22679" s="50" t="s">
        <v>368</v>
      </c>
      <c r="T22679" s="9" t="s">
        <v>368</v>
      </c>
      <c r="U22679" s="9" t="s">
        <v>368</v>
      </c>
    </row>
    <row r="22680">
      <c r="F22680" s="9"/>
      <c r="N22680" s="50"/>
      <c r="O22680" s="50"/>
      <c r="P22680" s="50"/>
      <c r="Q22680" s="50" t="s">
        <v>368</v>
      </c>
      <c r="R22680" s="9" t="s">
        <v>368</v>
      </c>
      <c r="S22680" s="50" t="s">
        <v>368</v>
      </c>
      <c r="T22680" s="9" t="s">
        <v>368</v>
      </c>
      <c r="U22680" s="9" t="s">
        <v>368</v>
      </c>
    </row>
    <row r="22681">
      <c r="F22681" s="9"/>
      <c r="N22681" s="50"/>
      <c r="O22681" s="50"/>
      <c r="P22681" s="50"/>
      <c r="Q22681" s="50" t="s">
        <v>368</v>
      </c>
      <c r="R22681" s="9" t="s">
        <v>368</v>
      </c>
      <c r="S22681" s="50" t="s">
        <v>368</v>
      </c>
      <c r="T22681" s="9" t="s">
        <v>368</v>
      </c>
      <c r="U22681" s="9" t="s">
        <v>368</v>
      </c>
    </row>
    <row r="22682">
      <c r="F22682" s="9"/>
      <c r="N22682" s="50"/>
      <c r="O22682" s="50"/>
      <c r="P22682" s="50"/>
      <c r="Q22682" s="50" t="s">
        <v>368</v>
      </c>
      <c r="R22682" s="9" t="s">
        <v>368</v>
      </c>
      <c r="S22682" s="50" t="s">
        <v>368</v>
      </c>
      <c r="T22682" s="9" t="s">
        <v>368</v>
      </c>
      <c r="U22682" s="9" t="s">
        <v>368</v>
      </c>
    </row>
    <row r="22683">
      <c r="F22683" s="9"/>
      <c r="N22683" s="50"/>
      <c r="O22683" s="50"/>
      <c r="P22683" s="50"/>
      <c r="Q22683" s="50" t="s">
        <v>368</v>
      </c>
      <c r="R22683" s="9" t="s">
        <v>368</v>
      </c>
      <c r="S22683" s="50" t="s">
        <v>368</v>
      </c>
      <c r="T22683" s="9" t="s">
        <v>368</v>
      </c>
      <c r="U22683" s="9" t="s">
        <v>368</v>
      </c>
    </row>
    <row r="22684">
      <c r="F22684" s="9"/>
      <c r="N22684" s="50"/>
      <c r="O22684" s="50"/>
      <c r="P22684" s="50"/>
      <c r="Q22684" s="50" t="s">
        <v>368</v>
      </c>
      <c r="R22684" s="9" t="s">
        <v>368</v>
      </c>
      <c r="S22684" s="50" t="s">
        <v>368</v>
      </c>
      <c r="T22684" s="9" t="s">
        <v>368</v>
      </c>
      <c r="U22684" s="9" t="s">
        <v>368</v>
      </c>
    </row>
    <row r="22685">
      <c r="F22685" s="9"/>
      <c r="N22685" s="50"/>
      <c r="O22685" s="50"/>
      <c r="P22685" s="50"/>
      <c r="Q22685" s="50" t="s">
        <v>368</v>
      </c>
      <c r="R22685" s="9" t="s">
        <v>368</v>
      </c>
      <c r="S22685" s="50" t="s">
        <v>368</v>
      </c>
      <c r="T22685" s="9" t="s">
        <v>368</v>
      </c>
      <c r="U22685" s="9" t="s">
        <v>368</v>
      </c>
    </row>
    <row r="22686">
      <c r="F22686" s="9"/>
      <c r="N22686" s="50"/>
      <c r="O22686" s="50"/>
      <c r="P22686" s="50"/>
      <c r="Q22686" s="50" t="s">
        <v>368</v>
      </c>
      <c r="R22686" s="9" t="s">
        <v>368</v>
      </c>
      <c r="S22686" s="50" t="s">
        <v>368</v>
      </c>
      <c r="T22686" s="9" t="s">
        <v>368</v>
      </c>
      <c r="U22686" s="9" t="s">
        <v>368</v>
      </c>
    </row>
    <row r="22687">
      <c r="F22687" s="9"/>
      <c r="N22687" s="50"/>
      <c r="O22687" s="50"/>
      <c r="P22687" s="50"/>
      <c r="Q22687" s="50" t="s">
        <v>368</v>
      </c>
      <c r="R22687" s="9" t="s">
        <v>368</v>
      </c>
      <c r="S22687" s="50" t="s">
        <v>368</v>
      </c>
      <c r="T22687" s="9" t="s">
        <v>368</v>
      </c>
      <c r="U22687" s="9" t="s">
        <v>368</v>
      </c>
    </row>
    <row r="22688">
      <c r="F22688" s="9"/>
      <c r="N22688" s="50"/>
      <c r="O22688" s="50"/>
      <c r="P22688" s="50"/>
      <c r="Q22688" s="50" t="s">
        <v>368</v>
      </c>
      <c r="R22688" s="9" t="s">
        <v>368</v>
      </c>
      <c r="S22688" s="50" t="s">
        <v>368</v>
      </c>
      <c r="T22688" s="9" t="s">
        <v>368</v>
      </c>
      <c r="U22688" s="9" t="s">
        <v>368</v>
      </c>
    </row>
    <row r="22689">
      <c r="F22689" s="9"/>
      <c r="N22689" s="50"/>
      <c r="O22689" s="50"/>
      <c r="P22689" s="50"/>
      <c r="Q22689" s="50" t="s">
        <v>368</v>
      </c>
      <c r="R22689" s="9" t="s">
        <v>368</v>
      </c>
      <c r="S22689" s="50" t="s">
        <v>368</v>
      </c>
      <c r="T22689" s="9" t="s">
        <v>368</v>
      </c>
      <c r="U22689" s="9" t="s">
        <v>368</v>
      </c>
    </row>
    <row r="22690">
      <c r="F22690" s="9"/>
      <c r="N22690" s="50"/>
      <c r="O22690" s="50"/>
      <c r="P22690" s="50"/>
      <c r="Q22690" s="50" t="s">
        <v>368</v>
      </c>
      <c r="R22690" s="9" t="s">
        <v>368</v>
      </c>
      <c r="S22690" s="50" t="s">
        <v>368</v>
      </c>
      <c r="T22690" s="9" t="s">
        <v>368</v>
      </c>
      <c r="U22690" s="9" t="s">
        <v>368</v>
      </c>
    </row>
    <row r="22691">
      <c r="F22691" s="9"/>
      <c r="N22691" s="50"/>
      <c r="O22691" s="50"/>
      <c r="P22691" s="50"/>
      <c r="Q22691" s="50" t="s">
        <v>368</v>
      </c>
      <c r="R22691" s="9" t="s">
        <v>368</v>
      </c>
      <c r="S22691" s="50" t="s">
        <v>368</v>
      </c>
      <c r="T22691" s="9" t="s">
        <v>368</v>
      </c>
      <c r="U22691" s="9" t="s">
        <v>368</v>
      </c>
    </row>
    <row r="22692">
      <c r="F22692" s="9"/>
      <c r="N22692" s="50"/>
      <c r="O22692" s="50"/>
      <c r="P22692" s="50"/>
      <c r="Q22692" s="50" t="s">
        <v>368</v>
      </c>
      <c r="R22692" s="9" t="s">
        <v>368</v>
      </c>
      <c r="S22692" s="50" t="s">
        <v>368</v>
      </c>
      <c r="T22692" s="9" t="s">
        <v>368</v>
      </c>
      <c r="U22692" s="9" t="s">
        <v>368</v>
      </c>
    </row>
    <row r="22693">
      <c r="F22693" s="9"/>
      <c r="N22693" s="50"/>
      <c r="O22693" s="50"/>
      <c r="P22693" s="50"/>
      <c r="Q22693" s="50" t="s">
        <v>368</v>
      </c>
      <c r="R22693" s="9" t="s">
        <v>368</v>
      </c>
      <c r="S22693" s="50" t="s">
        <v>368</v>
      </c>
      <c r="T22693" s="9" t="s">
        <v>368</v>
      </c>
      <c r="U22693" s="9" t="s">
        <v>368</v>
      </c>
    </row>
    <row r="22694">
      <c r="F22694" s="9"/>
      <c r="N22694" s="50"/>
      <c r="O22694" s="50"/>
      <c r="P22694" s="50"/>
      <c r="Q22694" s="50" t="s">
        <v>368</v>
      </c>
      <c r="R22694" s="9" t="s">
        <v>368</v>
      </c>
      <c r="S22694" s="50" t="s">
        <v>368</v>
      </c>
      <c r="T22694" s="9" t="s">
        <v>368</v>
      </c>
      <c r="U22694" s="9" t="s">
        <v>368</v>
      </c>
    </row>
    <row r="22695">
      <c r="F22695" s="9"/>
      <c r="N22695" s="50"/>
      <c r="O22695" s="50"/>
      <c r="P22695" s="50"/>
      <c r="Q22695" s="50" t="s">
        <v>368</v>
      </c>
      <c r="R22695" s="9" t="s">
        <v>368</v>
      </c>
      <c r="S22695" s="50" t="s">
        <v>368</v>
      </c>
      <c r="T22695" s="9" t="s">
        <v>368</v>
      </c>
      <c r="U22695" s="9" t="s">
        <v>368</v>
      </c>
    </row>
    <row r="22696">
      <c r="F22696" s="9"/>
      <c r="N22696" s="50"/>
      <c r="O22696" s="50"/>
      <c r="P22696" s="50"/>
      <c r="Q22696" s="50" t="s">
        <v>368</v>
      </c>
      <c r="R22696" s="9" t="s">
        <v>368</v>
      </c>
      <c r="S22696" s="50" t="s">
        <v>368</v>
      </c>
      <c r="T22696" s="9" t="s">
        <v>368</v>
      </c>
      <c r="U22696" s="9" t="s">
        <v>368</v>
      </c>
    </row>
    <row r="22697">
      <c r="F22697" s="9"/>
      <c r="N22697" s="50"/>
      <c r="O22697" s="50"/>
      <c r="P22697" s="50"/>
      <c r="Q22697" s="50" t="s">
        <v>368</v>
      </c>
      <c r="R22697" s="9" t="s">
        <v>368</v>
      </c>
      <c r="S22697" s="50" t="s">
        <v>368</v>
      </c>
      <c r="T22697" s="9" t="s">
        <v>368</v>
      </c>
      <c r="U22697" s="9" t="s">
        <v>368</v>
      </c>
    </row>
    <row r="22698">
      <c r="F22698" s="9"/>
      <c r="N22698" s="50"/>
      <c r="O22698" s="50"/>
      <c r="P22698" s="50"/>
      <c r="Q22698" s="50" t="s">
        <v>368</v>
      </c>
      <c r="R22698" s="9" t="s">
        <v>368</v>
      </c>
      <c r="S22698" s="50" t="s">
        <v>368</v>
      </c>
      <c r="T22698" s="9" t="s">
        <v>368</v>
      </c>
      <c r="U22698" s="9" t="s">
        <v>368</v>
      </c>
    </row>
    <row r="22699">
      <c r="F22699" s="9"/>
      <c r="N22699" s="50"/>
      <c r="O22699" s="50"/>
      <c r="P22699" s="50"/>
      <c r="Q22699" s="50" t="s">
        <v>368</v>
      </c>
      <c r="R22699" s="9" t="s">
        <v>368</v>
      </c>
      <c r="S22699" s="50" t="s">
        <v>368</v>
      </c>
      <c r="T22699" s="9" t="s">
        <v>368</v>
      </c>
      <c r="U22699" s="9" t="s">
        <v>368</v>
      </c>
    </row>
    <row r="22700">
      <c r="F22700" s="9"/>
      <c r="N22700" s="50"/>
      <c r="O22700" s="50"/>
      <c r="P22700" s="50"/>
      <c r="Q22700" s="50" t="s">
        <v>368</v>
      </c>
      <c r="R22700" s="9" t="s">
        <v>368</v>
      </c>
      <c r="S22700" s="50" t="s">
        <v>368</v>
      </c>
      <c r="T22700" s="9" t="s">
        <v>368</v>
      </c>
      <c r="U22700" s="9" t="s">
        <v>368</v>
      </c>
    </row>
    <row r="22701">
      <c r="F22701" s="9"/>
      <c r="N22701" s="50"/>
      <c r="O22701" s="50"/>
      <c r="P22701" s="50"/>
      <c r="Q22701" s="50" t="s">
        <v>368</v>
      </c>
      <c r="R22701" s="9" t="s">
        <v>368</v>
      </c>
      <c r="S22701" s="50" t="s">
        <v>368</v>
      </c>
      <c r="T22701" s="9" t="s">
        <v>368</v>
      </c>
      <c r="U22701" s="9" t="s">
        <v>368</v>
      </c>
    </row>
    <row r="22702">
      <c r="F22702" s="9"/>
      <c r="N22702" s="50"/>
      <c r="O22702" s="50"/>
      <c r="P22702" s="50"/>
      <c r="Q22702" s="50" t="s">
        <v>368</v>
      </c>
      <c r="R22702" s="9" t="s">
        <v>368</v>
      </c>
      <c r="S22702" s="50" t="s">
        <v>368</v>
      </c>
      <c r="T22702" s="9" t="s">
        <v>368</v>
      </c>
      <c r="U22702" s="9" t="s">
        <v>368</v>
      </c>
    </row>
    <row r="22703">
      <c r="F22703" s="9"/>
      <c r="N22703" s="50"/>
      <c r="O22703" s="50"/>
      <c r="P22703" s="50"/>
      <c r="Q22703" s="50" t="s">
        <v>368</v>
      </c>
      <c r="R22703" s="9" t="s">
        <v>368</v>
      </c>
      <c r="S22703" s="50" t="s">
        <v>368</v>
      </c>
      <c r="T22703" s="9" t="s">
        <v>368</v>
      </c>
      <c r="U22703" s="9" t="s">
        <v>368</v>
      </c>
    </row>
    <row r="22704">
      <c r="F22704" s="9"/>
      <c r="N22704" s="50"/>
      <c r="O22704" s="50"/>
      <c r="P22704" s="50"/>
      <c r="Q22704" s="50" t="s">
        <v>368</v>
      </c>
      <c r="R22704" s="9" t="s">
        <v>368</v>
      </c>
      <c r="S22704" s="50" t="s">
        <v>368</v>
      </c>
      <c r="T22704" s="9" t="s">
        <v>368</v>
      </c>
      <c r="U22704" s="9" t="s">
        <v>368</v>
      </c>
    </row>
    <row r="22705">
      <c r="F22705" s="9"/>
      <c r="N22705" s="50"/>
      <c r="O22705" s="50"/>
      <c r="P22705" s="50"/>
      <c r="Q22705" s="50" t="s">
        <v>368</v>
      </c>
      <c r="R22705" s="9" t="s">
        <v>368</v>
      </c>
      <c r="S22705" s="50" t="s">
        <v>368</v>
      </c>
      <c r="T22705" s="9" t="s">
        <v>368</v>
      </c>
      <c r="U22705" s="9" t="s">
        <v>368</v>
      </c>
    </row>
    <row r="22706">
      <c r="F22706" s="9"/>
      <c r="N22706" s="50"/>
      <c r="O22706" s="50"/>
      <c r="P22706" s="50"/>
      <c r="Q22706" s="50" t="s">
        <v>368</v>
      </c>
      <c r="R22706" s="9" t="s">
        <v>368</v>
      </c>
      <c r="S22706" s="50" t="s">
        <v>368</v>
      </c>
      <c r="T22706" s="9" t="s">
        <v>368</v>
      </c>
      <c r="U22706" s="9" t="s">
        <v>368</v>
      </c>
    </row>
    <row r="22707">
      <c r="F22707" s="9"/>
      <c r="N22707" s="50"/>
      <c r="O22707" s="50"/>
      <c r="P22707" s="50"/>
      <c r="Q22707" s="50" t="s">
        <v>368</v>
      </c>
      <c r="R22707" s="9" t="s">
        <v>368</v>
      </c>
      <c r="S22707" s="50" t="s">
        <v>368</v>
      </c>
      <c r="T22707" s="9" t="s">
        <v>368</v>
      </c>
      <c r="U22707" s="9" t="s">
        <v>368</v>
      </c>
    </row>
    <row r="22708">
      <c r="F22708" s="9"/>
      <c r="N22708" s="50"/>
      <c r="O22708" s="50"/>
      <c r="P22708" s="50"/>
      <c r="Q22708" s="50" t="s">
        <v>368</v>
      </c>
      <c r="R22708" s="9" t="s">
        <v>368</v>
      </c>
      <c r="S22708" s="50" t="s">
        <v>368</v>
      </c>
      <c r="T22708" s="9" t="s">
        <v>368</v>
      </c>
      <c r="U22708" s="9" t="s">
        <v>368</v>
      </c>
    </row>
    <row r="22709">
      <c r="F22709" s="9"/>
      <c r="N22709" s="50"/>
      <c r="O22709" s="50"/>
      <c r="P22709" s="50"/>
      <c r="Q22709" s="50" t="s">
        <v>368</v>
      </c>
      <c r="R22709" s="9" t="s">
        <v>368</v>
      </c>
      <c r="S22709" s="50" t="s">
        <v>368</v>
      </c>
      <c r="T22709" s="9" t="s">
        <v>368</v>
      </c>
      <c r="U22709" s="9" t="s">
        <v>368</v>
      </c>
    </row>
    <row r="22710">
      <c r="F22710" s="9"/>
      <c r="N22710" s="50"/>
      <c r="O22710" s="50"/>
      <c r="P22710" s="50"/>
      <c r="Q22710" s="50" t="s">
        <v>368</v>
      </c>
      <c r="R22710" s="9" t="s">
        <v>368</v>
      </c>
      <c r="S22710" s="50" t="s">
        <v>368</v>
      </c>
      <c r="T22710" s="9" t="s">
        <v>368</v>
      </c>
      <c r="U22710" s="9" t="s">
        <v>368</v>
      </c>
    </row>
    <row r="22711">
      <c r="F22711" s="9"/>
      <c r="N22711" s="50"/>
      <c r="O22711" s="50"/>
      <c r="P22711" s="50"/>
      <c r="Q22711" s="50" t="s">
        <v>368</v>
      </c>
      <c r="R22711" s="9" t="s">
        <v>368</v>
      </c>
      <c r="S22711" s="50" t="s">
        <v>368</v>
      </c>
      <c r="T22711" s="9" t="s">
        <v>368</v>
      </c>
      <c r="U22711" s="9" t="s">
        <v>368</v>
      </c>
    </row>
    <row r="22712">
      <c r="F22712" s="9"/>
      <c r="N22712" s="50"/>
      <c r="O22712" s="50"/>
      <c r="P22712" s="50"/>
      <c r="Q22712" s="50" t="s">
        <v>368</v>
      </c>
      <c r="R22712" s="9" t="s">
        <v>368</v>
      </c>
      <c r="S22712" s="50" t="s">
        <v>368</v>
      </c>
      <c r="T22712" s="9" t="s">
        <v>368</v>
      </c>
      <c r="U22712" s="9" t="s">
        <v>368</v>
      </c>
    </row>
    <row r="22713">
      <c r="F22713" s="9"/>
      <c r="N22713" s="50"/>
      <c r="O22713" s="50"/>
      <c r="P22713" s="50"/>
      <c r="Q22713" s="50" t="s">
        <v>368</v>
      </c>
      <c r="R22713" s="9" t="s">
        <v>368</v>
      </c>
      <c r="S22713" s="50" t="s">
        <v>368</v>
      </c>
      <c r="T22713" s="9" t="s">
        <v>368</v>
      </c>
      <c r="U22713" s="9" t="s">
        <v>368</v>
      </c>
    </row>
    <row r="22714">
      <c r="F22714" s="9"/>
      <c r="N22714" s="50"/>
      <c r="O22714" s="50"/>
      <c r="P22714" s="50"/>
      <c r="Q22714" s="50" t="s">
        <v>368</v>
      </c>
      <c r="R22714" s="9" t="s">
        <v>368</v>
      </c>
      <c r="S22714" s="50" t="s">
        <v>368</v>
      </c>
      <c r="T22714" s="9" t="s">
        <v>368</v>
      </c>
      <c r="U22714" s="9" t="s">
        <v>368</v>
      </c>
    </row>
    <row r="22715">
      <c r="F22715" s="9"/>
      <c r="N22715" s="50"/>
      <c r="O22715" s="50"/>
      <c r="P22715" s="50"/>
      <c r="Q22715" s="50" t="s">
        <v>368</v>
      </c>
      <c r="R22715" s="9" t="s">
        <v>368</v>
      </c>
      <c r="S22715" s="50" t="s">
        <v>368</v>
      </c>
      <c r="T22715" s="9" t="s">
        <v>368</v>
      </c>
      <c r="U22715" s="9" t="s">
        <v>368</v>
      </c>
    </row>
    <row r="22716">
      <c r="F22716" s="9"/>
      <c r="N22716" s="50"/>
      <c r="O22716" s="50"/>
      <c r="P22716" s="50"/>
      <c r="Q22716" s="50" t="s">
        <v>368</v>
      </c>
      <c r="R22716" s="9" t="s">
        <v>368</v>
      </c>
      <c r="S22716" s="50" t="s">
        <v>368</v>
      </c>
      <c r="T22716" s="9" t="s">
        <v>368</v>
      </c>
      <c r="U22716" s="9" t="s">
        <v>368</v>
      </c>
    </row>
    <row r="22717">
      <c r="F22717" s="9"/>
      <c r="N22717" s="50"/>
      <c r="O22717" s="50"/>
      <c r="P22717" s="50"/>
      <c r="Q22717" s="50" t="s">
        <v>368</v>
      </c>
      <c r="R22717" s="9" t="s">
        <v>368</v>
      </c>
      <c r="S22717" s="50" t="s">
        <v>368</v>
      </c>
      <c r="T22717" s="9" t="s">
        <v>368</v>
      </c>
      <c r="U22717" s="9" t="s">
        <v>368</v>
      </c>
    </row>
    <row r="22718">
      <c r="F22718" s="9"/>
      <c r="N22718" s="50"/>
      <c r="O22718" s="50"/>
      <c r="P22718" s="50"/>
      <c r="Q22718" s="50" t="s">
        <v>368</v>
      </c>
      <c r="R22718" s="9" t="s">
        <v>368</v>
      </c>
      <c r="S22718" s="50" t="s">
        <v>368</v>
      </c>
      <c r="T22718" s="9" t="s">
        <v>368</v>
      </c>
      <c r="U22718" s="9" t="s">
        <v>368</v>
      </c>
    </row>
    <row r="22719">
      <c r="F22719" s="9"/>
      <c r="N22719" s="50"/>
      <c r="O22719" s="50"/>
      <c r="P22719" s="50"/>
      <c r="Q22719" s="50" t="s">
        <v>368</v>
      </c>
      <c r="R22719" s="9" t="s">
        <v>368</v>
      </c>
      <c r="S22719" s="50" t="s">
        <v>368</v>
      </c>
      <c r="T22719" s="9" t="s">
        <v>368</v>
      </c>
      <c r="U22719" s="9" t="s">
        <v>368</v>
      </c>
    </row>
    <row r="22720">
      <c r="F22720" s="9"/>
      <c r="N22720" s="50"/>
      <c r="O22720" s="50"/>
      <c r="P22720" s="50"/>
      <c r="Q22720" s="50" t="s">
        <v>368</v>
      </c>
      <c r="R22720" s="9" t="s">
        <v>368</v>
      </c>
      <c r="S22720" s="50" t="s">
        <v>368</v>
      </c>
      <c r="T22720" s="9" t="s">
        <v>368</v>
      </c>
      <c r="U22720" s="9" t="s">
        <v>368</v>
      </c>
    </row>
    <row r="22721">
      <c r="F22721" s="9"/>
      <c r="N22721" s="50"/>
      <c r="O22721" s="50"/>
      <c r="P22721" s="50"/>
      <c r="Q22721" s="50" t="s">
        <v>368</v>
      </c>
      <c r="R22721" s="9" t="s">
        <v>368</v>
      </c>
      <c r="S22721" s="50" t="s">
        <v>368</v>
      </c>
      <c r="T22721" s="9" t="s">
        <v>368</v>
      </c>
      <c r="U22721" s="9" t="s">
        <v>368</v>
      </c>
    </row>
    <row r="22722">
      <c r="F22722" s="9"/>
      <c r="N22722" s="50"/>
      <c r="O22722" s="50"/>
      <c r="P22722" s="50"/>
      <c r="Q22722" s="50" t="s">
        <v>368</v>
      </c>
      <c r="R22722" s="9" t="s">
        <v>368</v>
      </c>
      <c r="S22722" s="50" t="s">
        <v>368</v>
      </c>
      <c r="T22722" s="9" t="s">
        <v>368</v>
      </c>
      <c r="U22722" s="9" t="s">
        <v>368</v>
      </c>
    </row>
    <row r="22723">
      <c r="F22723" s="9"/>
      <c r="N22723" s="50"/>
      <c r="O22723" s="50"/>
      <c r="P22723" s="50"/>
      <c r="Q22723" s="50" t="s">
        <v>368</v>
      </c>
      <c r="R22723" s="9" t="s">
        <v>368</v>
      </c>
      <c r="S22723" s="50" t="s">
        <v>368</v>
      </c>
      <c r="T22723" s="9" t="s">
        <v>368</v>
      </c>
      <c r="U22723" s="9" t="s">
        <v>368</v>
      </c>
    </row>
    <row r="22724">
      <c r="F22724" s="9"/>
      <c r="N22724" s="50"/>
      <c r="O22724" s="50"/>
      <c r="P22724" s="50"/>
      <c r="Q22724" s="50" t="s">
        <v>368</v>
      </c>
      <c r="R22724" s="9" t="s">
        <v>368</v>
      </c>
      <c r="S22724" s="50" t="s">
        <v>368</v>
      </c>
      <c r="T22724" s="9" t="s">
        <v>368</v>
      </c>
      <c r="U22724" s="9" t="s">
        <v>368</v>
      </c>
    </row>
    <row r="22725">
      <c r="F22725" s="9"/>
      <c r="N22725" s="50"/>
      <c r="O22725" s="50"/>
      <c r="P22725" s="50"/>
      <c r="Q22725" s="50" t="s">
        <v>368</v>
      </c>
      <c r="R22725" s="9" t="s">
        <v>368</v>
      </c>
      <c r="S22725" s="50" t="s">
        <v>368</v>
      </c>
      <c r="T22725" s="9" t="s">
        <v>368</v>
      </c>
      <c r="U22725" s="9" t="s">
        <v>368</v>
      </c>
    </row>
    <row r="22726">
      <c r="F22726" s="9"/>
      <c r="N22726" s="50"/>
      <c r="O22726" s="50"/>
      <c r="P22726" s="50"/>
      <c r="Q22726" s="50" t="s">
        <v>368</v>
      </c>
      <c r="R22726" s="9" t="s">
        <v>368</v>
      </c>
      <c r="S22726" s="50" t="s">
        <v>368</v>
      </c>
      <c r="T22726" s="9" t="s">
        <v>368</v>
      </c>
      <c r="U22726" s="9" t="s">
        <v>368</v>
      </c>
    </row>
    <row r="22727">
      <c r="F22727" s="9"/>
      <c r="N22727" s="50"/>
      <c r="O22727" s="50"/>
      <c r="P22727" s="50"/>
      <c r="Q22727" s="50" t="s">
        <v>368</v>
      </c>
      <c r="R22727" s="9" t="s">
        <v>368</v>
      </c>
      <c r="S22727" s="50" t="s">
        <v>368</v>
      </c>
      <c r="T22727" s="9" t="s">
        <v>368</v>
      </c>
      <c r="U22727" s="9" t="s">
        <v>368</v>
      </c>
    </row>
    <row r="22728">
      <c r="F22728" s="9"/>
      <c r="N22728" s="50"/>
      <c r="O22728" s="50"/>
      <c r="P22728" s="50"/>
      <c r="Q22728" s="50" t="s">
        <v>368</v>
      </c>
      <c r="R22728" s="9" t="s">
        <v>368</v>
      </c>
      <c r="S22728" s="50" t="s">
        <v>368</v>
      </c>
      <c r="T22728" s="9" t="s">
        <v>368</v>
      </c>
      <c r="U22728" s="9" t="s">
        <v>368</v>
      </c>
    </row>
    <row r="22729">
      <c r="F22729" s="9"/>
      <c r="N22729" s="50"/>
      <c r="O22729" s="50"/>
      <c r="P22729" s="50"/>
      <c r="Q22729" s="50" t="s">
        <v>368</v>
      </c>
      <c r="R22729" s="9" t="s">
        <v>368</v>
      </c>
      <c r="S22729" s="50" t="s">
        <v>368</v>
      </c>
      <c r="T22729" s="9" t="s">
        <v>368</v>
      </c>
      <c r="U22729" s="9" t="s">
        <v>368</v>
      </c>
    </row>
    <row r="22730">
      <c r="F22730" s="9"/>
      <c r="N22730" s="50"/>
      <c r="O22730" s="50"/>
      <c r="P22730" s="50"/>
      <c r="Q22730" s="50" t="s">
        <v>368</v>
      </c>
      <c r="R22730" s="9" t="s">
        <v>368</v>
      </c>
      <c r="S22730" s="50" t="s">
        <v>368</v>
      </c>
      <c r="T22730" s="9" t="s">
        <v>368</v>
      </c>
      <c r="U22730" s="9" t="s">
        <v>368</v>
      </c>
    </row>
    <row r="22731">
      <c r="F22731" s="9"/>
      <c r="N22731" s="50"/>
      <c r="O22731" s="50"/>
      <c r="P22731" s="50"/>
      <c r="Q22731" s="50" t="s">
        <v>368</v>
      </c>
      <c r="R22731" s="9" t="s">
        <v>368</v>
      </c>
      <c r="S22731" s="50" t="s">
        <v>368</v>
      </c>
      <c r="T22731" s="9" t="s">
        <v>368</v>
      </c>
      <c r="U22731" s="9" t="s">
        <v>368</v>
      </c>
    </row>
    <row r="22732">
      <c r="F22732" s="9"/>
      <c r="N22732" s="50"/>
      <c r="O22732" s="50"/>
      <c r="P22732" s="50"/>
      <c r="Q22732" s="50" t="s">
        <v>368</v>
      </c>
      <c r="R22732" s="9" t="s">
        <v>368</v>
      </c>
      <c r="S22732" s="50" t="s">
        <v>368</v>
      </c>
      <c r="T22732" s="9" t="s">
        <v>368</v>
      </c>
      <c r="U22732" s="9" t="s">
        <v>368</v>
      </c>
    </row>
    <row r="22733">
      <c r="F22733" s="9"/>
      <c r="N22733" s="50"/>
      <c r="O22733" s="50"/>
      <c r="P22733" s="50"/>
      <c r="Q22733" s="50" t="s">
        <v>368</v>
      </c>
      <c r="R22733" s="9" t="s">
        <v>368</v>
      </c>
      <c r="S22733" s="50" t="s">
        <v>368</v>
      </c>
      <c r="T22733" s="9" t="s">
        <v>368</v>
      </c>
      <c r="U22733" s="9" t="s">
        <v>368</v>
      </c>
    </row>
    <row r="22734">
      <c r="F22734" s="9"/>
      <c r="N22734" s="50"/>
      <c r="O22734" s="50"/>
      <c r="P22734" s="50"/>
      <c r="Q22734" s="50" t="s">
        <v>368</v>
      </c>
      <c r="R22734" s="9" t="s">
        <v>368</v>
      </c>
      <c r="S22734" s="50" t="s">
        <v>368</v>
      </c>
      <c r="T22734" s="9" t="s">
        <v>368</v>
      </c>
      <c r="U22734" s="9" t="s">
        <v>368</v>
      </c>
    </row>
    <row r="22735">
      <c r="F22735" s="9"/>
      <c r="N22735" s="50"/>
      <c r="O22735" s="50"/>
      <c r="P22735" s="50"/>
      <c r="Q22735" s="50" t="s">
        <v>368</v>
      </c>
      <c r="R22735" s="9" t="s">
        <v>368</v>
      </c>
      <c r="S22735" s="50" t="s">
        <v>368</v>
      </c>
      <c r="T22735" s="9" t="s">
        <v>368</v>
      </c>
      <c r="U22735" s="9" t="s">
        <v>368</v>
      </c>
    </row>
    <row r="22736">
      <c r="F22736" s="9"/>
      <c r="N22736" s="50"/>
      <c r="O22736" s="50"/>
      <c r="P22736" s="50"/>
      <c r="Q22736" s="50" t="s">
        <v>368</v>
      </c>
      <c r="R22736" s="9" t="s">
        <v>368</v>
      </c>
      <c r="S22736" s="50" t="s">
        <v>368</v>
      </c>
      <c r="T22736" s="9" t="s">
        <v>368</v>
      </c>
      <c r="U22736" s="9" t="s">
        <v>368</v>
      </c>
    </row>
    <row r="22737">
      <c r="F22737" s="9"/>
      <c r="N22737" s="50"/>
      <c r="O22737" s="50"/>
      <c r="P22737" s="50"/>
      <c r="Q22737" s="50" t="s">
        <v>368</v>
      </c>
      <c r="R22737" s="9" t="s">
        <v>368</v>
      </c>
      <c r="S22737" s="50" t="s">
        <v>368</v>
      </c>
      <c r="T22737" s="9" t="s">
        <v>368</v>
      </c>
      <c r="U22737" s="9" t="s">
        <v>368</v>
      </c>
    </row>
    <row r="22738">
      <c r="F22738" s="9"/>
      <c r="N22738" s="50"/>
      <c r="O22738" s="50"/>
      <c r="P22738" s="50"/>
      <c r="Q22738" s="50" t="s">
        <v>368</v>
      </c>
      <c r="R22738" s="9" t="s">
        <v>368</v>
      </c>
      <c r="S22738" s="50" t="s">
        <v>368</v>
      </c>
      <c r="T22738" s="9" t="s">
        <v>368</v>
      </c>
      <c r="U22738" s="9" t="s">
        <v>368</v>
      </c>
    </row>
    <row r="22739">
      <c r="F22739" s="9"/>
      <c r="N22739" s="50"/>
      <c r="O22739" s="50"/>
      <c r="P22739" s="50"/>
      <c r="Q22739" s="50" t="s">
        <v>368</v>
      </c>
      <c r="R22739" s="9" t="s">
        <v>368</v>
      </c>
      <c r="S22739" s="50" t="s">
        <v>368</v>
      </c>
      <c r="T22739" s="9" t="s">
        <v>368</v>
      </c>
      <c r="U22739" s="9" t="s">
        <v>368</v>
      </c>
    </row>
    <row r="22740">
      <c r="F22740" s="9"/>
      <c r="N22740" s="50"/>
      <c r="O22740" s="50"/>
      <c r="P22740" s="50"/>
      <c r="Q22740" s="50" t="s">
        <v>368</v>
      </c>
      <c r="R22740" s="9" t="s">
        <v>368</v>
      </c>
      <c r="S22740" s="50" t="s">
        <v>368</v>
      </c>
      <c r="T22740" s="9" t="s">
        <v>368</v>
      </c>
      <c r="U22740" s="9" t="s">
        <v>368</v>
      </c>
    </row>
    <row r="22741">
      <c r="F22741" s="9"/>
      <c r="N22741" s="50"/>
      <c r="O22741" s="50"/>
      <c r="P22741" s="50"/>
      <c r="Q22741" s="50" t="s">
        <v>368</v>
      </c>
      <c r="R22741" s="9" t="s">
        <v>368</v>
      </c>
      <c r="S22741" s="50" t="s">
        <v>368</v>
      </c>
      <c r="T22741" s="9" t="s">
        <v>368</v>
      </c>
      <c r="U22741" s="9" t="s">
        <v>368</v>
      </c>
    </row>
    <row r="22742">
      <c r="F22742" s="9"/>
      <c r="N22742" s="50"/>
      <c r="O22742" s="50"/>
      <c r="P22742" s="50"/>
      <c r="Q22742" s="50" t="s">
        <v>368</v>
      </c>
      <c r="R22742" s="9" t="s">
        <v>368</v>
      </c>
      <c r="S22742" s="50" t="s">
        <v>368</v>
      </c>
      <c r="T22742" s="9" t="s">
        <v>368</v>
      </c>
      <c r="U22742" s="9" t="s">
        <v>368</v>
      </c>
    </row>
    <row r="22743">
      <c r="F22743" s="9"/>
      <c r="N22743" s="50"/>
      <c r="O22743" s="50"/>
      <c r="P22743" s="50"/>
      <c r="Q22743" s="50" t="s">
        <v>368</v>
      </c>
      <c r="R22743" s="9" t="s">
        <v>368</v>
      </c>
      <c r="S22743" s="50" t="s">
        <v>368</v>
      </c>
      <c r="T22743" s="9" t="s">
        <v>368</v>
      </c>
      <c r="U22743" s="9" t="s">
        <v>368</v>
      </c>
    </row>
    <row r="22744">
      <c r="F22744" s="9"/>
      <c r="N22744" s="50"/>
      <c r="O22744" s="50"/>
      <c r="P22744" s="50"/>
      <c r="Q22744" s="50" t="s">
        <v>368</v>
      </c>
      <c r="R22744" s="9" t="s">
        <v>368</v>
      </c>
      <c r="S22744" s="50" t="s">
        <v>368</v>
      </c>
      <c r="T22744" s="9" t="s">
        <v>368</v>
      </c>
      <c r="U22744" s="9" t="s">
        <v>368</v>
      </c>
    </row>
    <row r="22745">
      <c r="F22745" s="9"/>
      <c r="N22745" s="50"/>
      <c r="O22745" s="50"/>
      <c r="P22745" s="50"/>
      <c r="Q22745" s="50" t="s">
        <v>368</v>
      </c>
      <c r="R22745" s="9" t="s">
        <v>368</v>
      </c>
      <c r="S22745" s="50" t="s">
        <v>368</v>
      </c>
      <c r="T22745" s="9" t="s">
        <v>368</v>
      </c>
      <c r="U22745" s="9" t="s">
        <v>368</v>
      </c>
    </row>
    <row r="22746">
      <c r="F22746" s="9"/>
      <c r="N22746" s="50"/>
      <c r="O22746" s="50"/>
      <c r="P22746" s="50"/>
      <c r="Q22746" s="50" t="s">
        <v>368</v>
      </c>
      <c r="R22746" s="9" t="s">
        <v>368</v>
      </c>
      <c r="S22746" s="50" t="s">
        <v>368</v>
      </c>
      <c r="T22746" s="9" t="s">
        <v>368</v>
      </c>
      <c r="U22746" s="9" t="s">
        <v>368</v>
      </c>
    </row>
    <row r="22747">
      <c r="F22747" s="9"/>
      <c r="N22747" s="50"/>
      <c r="O22747" s="50"/>
      <c r="P22747" s="50"/>
      <c r="Q22747" s="50" t="s">
        <v>368</v>
      </c>
      <c r="R22747" s="9" t="s">
        <v>368</v>
      </c>
      <c r="S22747" s="50" t="s">
        <v>368</v>
      </c>
      <c r="T22747" s="9" t="s">
        <v>368</v>
      </c>
      <c r="U22747" s="9" t="s">
        <v>368</v>
      </c>
    </row>
    <row r="22748">
      <c r="F22748" s="9"/>
      <c r="N22748" s="50"/>
      <c r="O22748" s="50"/>
      <c r="P22748" s="50"/>
      <c r="Q22748" s="50" t="s">
        <v>368</v>
      </c>
      <c r="R22748" s="9" t="s">
        <v>368</v>
      </c>
      <c r="S22748" s="50" t="s">
        <v>368</v>
      </c>
      <c r="T22748" s="9" t="s">
        <v>368</v>
      </c>
      <c r="U22748" s="9" t="s">
        <v>368</v>
      </c>
    </row>
    <row r="22749">
      <c r="F22749" s="9"/>
      <c r="N22749" s="50"/>
      <c r="O22749" s="50"/>
      <c r="P22749" s="50"/>
      <c r="Q22749" s="50" t="s">
        <v>368</v>
      </c>
      <c r="R22749" s="9" t="s">
        <v>368</v>
      </c>
      <c r="S22749" s="50" t="s">
        <v>368</v>
      </c>
      <c r="T22749" s="9" t="s">
        <v>368</v>
      </c>
      <c r="U22749" s="9" t="s">
        <v>368</v>
      </c>
    </row>
    <row r="22750">
      <c r="F22750" s="9"/>
      <c r="N22750" s="50"/>
      <c r="O22750" s="50"/>
      <c r="P22750" s="50"/>
      <c r="Q22750" s="50" t="s">
        <v>368</v>
      </c>
      <c r="R22750" s="9" t="s">
        <v>368</v>
      </c>
      <c r="S22750" s="50" t="s">
        <v>368</v>
      </c>
      <c r="T22750" s="9" t="s">
        <v>368</v>
      </c>
      <c r="U22750" s="9" t="s">
        <v>368</v>
      </c>
    </row>
    <row r="22751">
      <c r="F22751" s="9"/>
      <c r="N22751" s="50"/>
      <c r="O22751" s="50"/>
      <c r="P22751" s="50"/>
      <c r="Q22751" s="50" t="s">
        <v>368</v>
      </c>
      <c r="R22751" s="9" t="s">
        <v>368</v>
      </c>
      <c r="S22751" s="50" t="s">
        <v>368</v>
      </c>
      <c r="T22751" s="9" t="s">
        <v>368</v>
      </c>
      <c r="U22751" s="9" t="s">
        <v>368</v>
      </c>
    </row>
    <row r="22752">
      <c r="F22752" s="9"/>
      <c r="N22752" s="50"/>
      <c r="O22752" s="50"/>
      <c r="P22752" s="50"/>
      <c r="Q22752" s="50" t="s">
        <v>368</v>
      </c>
      <c r="R22752" s="9" t="s">
        <v>368</v>
      </c>
      <c r="S22752" s="50" t="s">
        <v>368</v>
      </c>
      <c r="T22752" s="9" t="s">
        <v>368</v>
      </c>
      <c r="U22752" s="9" t="s">
        <v>368</v>
      </c>
    </row>
    <row r="22753">
      <c r="F22753" s="9"/>
      <c r="N22753" s="50"/>
      <c r="O22753" s="50"/>
      <c r="P22753" s="50"/>
      <c r="Q22753" s="50" t="s">
        <v>368</v>
      </c>
      <c r="R22753" s="9" t="s">
        <v>368</v>
      </c>
      <c r="S22753" s="50" t="s">
        <v>368</v>
      </c>
      <c r="T22753" s="9" t="s">
        <v>368</v>
      </c>
      <c r="U22753" s="9" t="s">
        <v>368</v>
      </c>
    </row>
    <row r="22754">
      <c r="F22754" s="9"/>
      <c r="N22754" s="50"/>
      <c r="O22754" s="50"/>
      <c r="P22754" s="50"/>
      <c r="Q22754" s="50" t="s">
        <v>368</v>
      </c>
      <c r="R22754" s="9" t="s">
        <v>368</v>
      </c>
      <c r="S22754" s="50" t="s">
        <v>368</v>
      </c>
      <c r="T22754" s="9" t="s">
        <v>368</v>
      </c>
      <c r="U22754" s="9" t="s">
        <v>368</v>
      </c>
    </row>
    <row r="22755">
      <c r="F22755" s="9"/>
      <c r="N22755" s="50"/>
      <c r="O22755" s="50"/>
      <c r="P22755" s="50"/>
      <c r="Q22755" s="50" t="s">
        <v>368</v>
      </c>
      <c r="R22755" s="9" t="s">
        <v>368</v>
      </c>
      <c r="S22755" s="50" t="s">
        <v>368</v>
      </c>
      <c r="T22755" s="9" t="s">
        <v>368</v>
      </c>
      <c r="U22755" s="9" t="s">
        <v>368</v>
      </c>
    </row>
    <row r="22756">
      <c r="F22756" s="9"/>
      <c r="N22756" s="50"/>
      <c r="O22756" s="50"/>
      <c r="P22756" s="50"/>
      <c r="Q22756" s="50" t="s">
        <v>368</v>
      </c>
      <c r="R22756" s="9" t="s">
        <v>368</v>
      </c>
      <c r="S22756" s="50" t="s">
        <v>368</v>
      </c>
      <c r="T22756" s="9" t="s">
        <v>368</v>
      </c>
      <c r="U22756" s="9" t="s">
        <v>368</v>
      </c>
    </row>
    <row r="22757">
      <c r="F22757" s="9"/>
      <c r="N22757" s="50"/>
      <c r="O22757" s="50"/>
      <c r="P22757" s="50"/>
      <c r="Q22757" s="50" t="s">
        <v>368</v>
      </c>
      <c r="R22757" s="9" t="s">
        <v>368</v>
      </c>
      <c r="S22757" s="50" t="s">
        <v>368</v>
      </c>
      <c r="T22757" s="9" t="s">
        <v>368</v>
      </c>
      <c r="U22757" s="9" t="s">
        <v>368</v>
      </c>
    </row>
    <row r="22758">
      <c r="F22758" s="9"/>
      <c r="N22758" s="50"/>
      <c r="O22758" s="50"/>
      <c r="P22758" s="50"/>
      <c r="Q22758" s="50" t="s">
        <v>368</v>
      </c>
      <c r="R22758" s="9" t="s">
        <v>368</v>
      </c>
      <c r="S22758" s="50" t="s">
        <v>368</v>
      </c>
      <c r="T22758" s="9" t="s">
        <v>368</v>
      </c>
      <c r="U22758" s="9" t="s">
        <v>368</v>
      </c>
    </row>
    <row r="22759">
      <c r="F22759" s="9"/>
      <c r="N22759" s="50"/>
      <c r="O22759" s="50"/>
      <c r="P22759" s="50"/>
      <c r="Q22759" s="50" t="s">
        <v>368</v>
      </c>
      <c r="R22759" s="9" t="s">
        <v>368</v>
      </c>
      <c r="S22759" s="50" t="s">
        <v>368</v>
      </c>
      <c r="T22759" s="9" t="s">
        <v>368</v>
      </c>
      <c r="U22759" s="9" t="s">
        <v>368</v>
      </c>
    </row>
    <row r="22760">
      <c r="F22760" s="9"/>
      <c r="N22760" s="50"/>
      <c r="O22760" s="50"/>
      <c r="P22760" s="50"/>
      <c r="Q22760" s="50" t="s">
        <v>368</v>
      </c>
      <c r="R22760" s="9" t="s">
        <v>368</v>
      </c>
      <c r="S22760" s="50" t="s">
        <v>368</v>
      </c>
      <c r="T22760" s="9" t="s">
        <v>368</v>
      </c>
      <c r="U22760" s="9" t="s">
        <v>368</v>
      </c>
    </row>
    <row r="22761">
      <c r="F22761" s="9"/>
      <c r="N22761" s="50"/>
      <c r="O22761" s="50"/>
      <c r="P22761" s="50"/>
      <c r="Q22761" s="50" t="s">
        <v>368</v>
      </c>
      <c r="R22761" s="9" t="s">
        <v>368</v>
      </c>
      <c r="S22761" s="50" t="s">
        <v>368</v>
      </c>
      <c r="T22761" s="9" t="s">
        <v>368</v>
      </c>
      <c r="U22761" s="9" t="s">
        <v>368</v>
      </c>
    </row>
    <row r="22762">
      <c r="F22762" s="9"/>
      <c r="N22762" s="50"/>
      <c r="O22762" s="50"/>
      <c r="P22762" s="50"/>
      <c r="Q22762" s="50" t="s">
        <v>368</v>
      </c>
      <c r="R22762" s="9" t="s">
        <v>368</v>
      </c>
      <c r="S22762" s="50" t="s">
        <v>368</v>
      </c>
      <c r="T22762" s="9" t="s">
        <v>368</v>
      </c>
      <c r="U22762" s="9" t="s">
        <v>368</v>
      </c>
    </row>
    <row r="22763">
      <c r="F22763" s="9"/>
      <c r="N22763" s="50"/>
      <c r="O22763" s="50"/>
      <c r="P22763" s="50"/>
      <c r="Q22763" s="50" t="s">
        <v>368</v>
      </c>
      <c r="R22763" s="9" t="s">
        <v>368</v>
      </c>
      <c r="S22763" s="50" t="s">
        <v>368</v>
      </c>
      <c r="T22763" s="9" t="s">
        <v>368</v>
      </c>
      <c r="U22763" s="9" t="s">
        <v>368</v>
      </c>
    </row>
    <row r="22764">
      <c r="F22764" s="9"/>
      <c r="N22764" s="50"/>
      <c r="O22764" s="50"/>
      <c r="P22764" s="50"/>
      <c r="Q22764" s="50" t="s">
        <v>368</v>
      </c>
      <c r="R22764" s="9" t="s">
        <v>368</v>
      </c>
      <c r="S22764" s="50" t="s">
        <v>368</v>
      </c>
      <c r="T22764" s="9" t="s">
        <v>368</v>
      </c>
      <c r="U22764" s="9" t="s">
        <v>368</v>
      </c>
    </row>
    <row r="22765">
      <c r="F22765" s="9"/>
      <c r="N22765" s="50"/>
      <c r="O22765" s="50"/>
      <c r="P22765" s="50"/>
      <c r="Q22765" s="50" t="s">
        <v>368</v>
      </c>
      <c r="R22765" s="9" t="s">
        <v>368</v>
      </c>
      <c r="S22765" s="50" t="s">
        <v>368</v>
      </c>
      <c r="T22765" s="9" t="s">
        <v>368</v>
      </c>
      <c r="U22765" s="9" t="s">
        <v>368</v>
      </c>
    </row>
    <row r="22766">
      <c r="F22766" s="9"/>
      <c r="N22766" s="50"/>
      <c r="O22766" s="50"/>
      <c r="P22766" s="50"/>
      <c r="Q22766" s="50" t="s">
        <v>368</v>
      </c>
      <c r="R22766" s="9" t="s">
        <v>368</v>
      </c>
      <c r="S22766" s="50" t="s">
        <v>368</v>
      </c>
      <c r="T22766" s="9" t="s">
        <v>368</v>
      </c>
      <c r="U22766" s="9" t="s">
        <v>368</v>
      </c>
    </row>
    <row r="22767">
      <c r="F22767" s="9"/>
      <c r="N22767" s="50"/>
      <c r="O22767" s="50"/>
      <c r="P22767" s="50"/>
      <c r="Q22767" s="50" t="s">
        <v>368</v>
      </c>
      <c r="R22767" s="9" t="s">
        <v>368</v>
      </c>
      <c r="S22767" s="50" t="s">
        <v>368</v>
      </c>
      <c r="T22767" s="9" t="s">
        <v>368</v>
      </c>
      <c r="U22767" s="9" t="s">
        <v>368</v>
      </c>
    </row>
    <row r="22768">
      <c r="F22768" s="9"/>
      <c r="N22768" s="50"/>
      <c r="O22768" s="50"/>
      <c r="P22768" s="50"/>
      <c r="Q22768" s="50" t="s">
        <v>368</v>
      </c>
      <c r="R22768" s="9" t="s">
        <v>368</v>
      </c>
      <c r="S22768" s="50" t="s">
        <v>368</v>
      </c>
      <c r="T22768" s="9" t="s">
        <v>368</v>
      </c>
      <c r="U22768" s="9" t="s">
        <v>368</v>
      </c>
    </row>
    <row r="22769">
      <c r="F22769" s="9"/>
      <c r="N22769" s="50"/>
      <c r="O22769" s="50"/>
      <c r="P22769" s="50"/>
      <c r="Q22769" s="50" t="s">
        <v>368</v>
      </c>
      <c r="R22769" s="9" t="s">
        <v>368</v>
      </c>
      <c r="S22769" s="50" t="s">
        <v>368</v>
      </c>
      <c r="T22769" s="9" t="s">
        <v>368</v>
      </c>
      <c r="U22769" s="9" t="s">
        <v>368</v>
      </c>
    </row>
    <row r="22770">
      <c r="F22770" s="9"/>
      <c r="N22770" s="50"/>
      <c r="O22770" s="50"/>
      <c r="P22770" s="50"/>
      <c r="Q22770" s="50" t="s">
        <v>368</v>
      </c>
      <c r="R22770" s="9" t="s">
        <v>368</v>
      </c>
      <c r="S22770" s="50" t="s">
        <v>368</v>
      </c>
      <c r="T22770" s="9" t="s">
        <v>368</v>
      </c>
      <c r="U22770" s="9" t="s">
        <v>368</v>
      </c>
    </row>
    <row r="22771">
      <c r="F22771" s="9"/>
      <c r="N22771" s="50"/>
      <c r="O22771" s="50"/>
      <c r="P22771" s="50"/>
      <c r="Q22771" s="50" t="s">
        <v>368</v>
      </c>
      <c r="R22771" s="9" t="s">
        <v>368</v>
      </c>
      <c r="S22771" s="50" t="s">
        <v>368</v>
      </c>
      <c r="T22771" s="9" t="s">
        <v>368</v>
      </c>
      <c r="U22771" s="9" t="s">
        <v>368</v>
      </c>
    </row>
    <row r="22772">
      <c r="F22772" s="9"/>
      <c r="N22772" s="50"/>
      <c r="O22772" s="50"/>
      <c r="P22772" s="50"/>
      <c r="Q22772" s="50" t="s">
        <v>368</v>
      </c>
      <c r="R22772" s="9" t="s">
        <v>368</v>
      </c>
      <c r="S22772" s="50" t="s">
        <v>368</v>
      </c>
      <c r="T22772" s="9" t="s">
        <v>368</v>
      </c>
      <c r="U22772" s="9" t="s">
        <v>368</v>
      </c>
    </row>
    <row r="22773">
      <c r="F22773" s="9"/>
      <c r="N22773" s="50"/>
      <c r="O22773" s="50"/>
      <c r="P22773" s="50"/>
      <c r="Q22773" s="50" t="s">
        <v>368</v>
      </c>
      <c r="R22773" s="9" t="s">
        <v>368</v>
      </c>
      <c r="S22773" s="50" t="s">
        <v>368</v>
      </c>
      <c r="T22773" s="9" t="s">
        <v>368</v>
      </c>
      <c r="U22773" s="9" t="s">
        <v>368</v>
      </c>
    </row>
    <row r="22774">
      <c r="F22774" s="9"/>
      <c r="N22774" s="50"/>
      <c r="O22774" s="50"/>
      <c r="P22774" s="50"/>
      <c r="Q22774" s="50" t="s">
        <v>368</v>
      </c>
      <c r="R22774" s="9" t="s">
        <v>368</v>
      </c>
      <c r="S22774" s="50" t="s">
        <v>368</v>
      </c>
      <c r="T22774" s="9" t="s">
        <v>368</v>
      </c>
      <c r="U22774" s="9" t="s">
        <v>368</v>
      </c>
    </row>
    <row r="22775">
      <c r="F22775" s="9"/>
      <c r="N22775" s="50"/>
      <c r="O22775" s="50"/>
      <c r="P22775" s="50"/>
      <c r="Q22775" s="50" t="s">
        <v>368</v>
      </c>
      <c r="R22775" s="9" t="s">
        <v>368</v>
      </c>
      <c r="S22775" s="50" t="s">
        <v>368</v>
      </c>
      <c r="T22775" s="9" t="s">
        <v>368</v>
      </c>
      <c r="U22775" s="9" t="s">
        <v>368</v>
      </c>
    </row>
    <row r="22776">
      <c r="F22776" s="9"/>
      <c r="N22776" s="50"/>
      <c r="O22776" s="50"/>
      <c r="P22776" s="50"/>
      <c r="Q22776" s="50" t="s">
        <v>368</v>
      </c>
      <c r="R22776" s="9" t="s">
        <v>368</v>
      </c>
      <c r="S22776" s="50" t="s">
        <v>368</v>
      </c>
      <c r="T22776" s="9" t="s">
        <v>368</v>
      </c>
      <c r="U22776" s="9" t="s">
        <v>368</v>
      </c>
    </row>
    <row r="22777">
      <c r="F22777" s="9"/>
      <c r="N22777" s="50"/>
      <c r="O22777" s="50"/>
      <c r="P22777" s="50"/>
      <c r="Q22777" s="50" t="s">
        <v>368</v>
      </c>
      <c r="R22777" s="9" t="s">
        <v>368</v>
      </c>
      <c r="S22777" s="50" t="s">
        <v>368</v>
      </c>
      <c r="T22777" s="9" t="s">
        <v>368</v>
      </c>
      <c r="U22777" s="9" t="s">
        <v>368</v>
      </c>
    </row>
    <row r="22778">
      <c r="F22778" s="9"/>
      <c r="N22778" s="50"/>
      <c r="O22778" s="50"/>
      <c r="P22778" s="50"/>
      <c r="Q22778" s="50" t="s">
        <v>368</v>
      </c>
      <c r="R22778" s="9" t="s">
        <v>368</v>
      </c>
      <c r="S22778" s="50" t="s">
        <v>368</v>
      </c>
      <c r="T22778" s="9" t="s">
        <v>368</v>
      </c>
      <c r="U22778" s="9" t="s">
        <v>368</v>
      </c>
    </row>
    <row r="22779">
      <c r="F22779" s="9"/>
      <c r="N22779" s="50"/>
      <c r="O22779" s="50"/>
      <c r="P22779" s="50"/>
      <c r="Q22779" s="50" t="s">
        <v>368</v>
      </c>
      <c r="R22779" s="9" t="s">
        <v>368</v>
      </c>
      <c r="S22779" s="50" t="s">
        <v>368</v>
      </c>
      <c r="T22779" s="9" t="s">
        <v>368</v>
      </c>
      <c r="U22779" s="9" t="s">
        <v>368</v>
      </c>
    </row>
    <row r="22780">
      <c r="F22780" s="9"/>
      <c r="N22780" s="50"/>
      <c r="O22780" s="50"/>
      <c r="P22780" s="50"/>
      <c r="Q22780" s="50" t="s">
        <v>368</v>
      </c>
      <c r="R22780" s="9" t="s">
        <v>368</v>
      </c>
      <c r="S22780" s="50" t="s">
        <v>368</v>
      </c>
      <c r="T22780" s="9" t="s">
        <v>368</v>
      </c>
      <c r="U22780" s="9" t="s">
        <v>368</v>
      </c>
    </row>
    <row r="22781">
      <c r="F22781" s="9"/>
      <c r="N22781" s="50"/>
      <c r="O22781" s="50"/>
      <c r="P22781" s="50"/>
      <c r="Q22781" s="50" t="s">
        <v>368</v>
      </c>
      <c r="R22781" s="9" t="s">
        <v>368</v>
      </c>
      <c r="S22781" s="50" t="s">
        <v>368</v>
      </c>
      <c r="T22781" s="9" t="s">
        <v>368</v>
      </c>
      <c r="U22781" s="9" t="s">
        <v>368</v>
      </c>
    </row>
    <row r="22782">
      <c r="F22782" s="9"/>
      <c r="N22782" s="50"/>
      <c r="O22782" s="50"/>
      <c r="P22782" s="50"/>
      <c r="Q22782" s="50" t="s">
        <v>368</v>
      </c>
      <c r="R22782" s="9" t="s">
        <v>368</v>
      </c>
      <c r="S22782" s="50" t="s">
        <v>368</v>
      </c>
      <c r="T22782" s="9" t="s">
        <v>368</v>
      </c>
      <c r="U22782" s="9" t="s">
        <v>368</v>
      </c>
    </row>
    <row r="22783">
      <c r="F22783" s="9"/>
      <c r="N22783" s="50"/>
      <c r="O22783" s="50"/>
      <c r="P22783" s="50"/>
      <c r="Q22783" s="50" t="s">
        <v>368</v>
      </c>
      <c r="R22783" s="9" t="s">
        <v>368</v>
      </c>
      <c r="S22783" s="50" t="s">
        <v>368</v>
      </c>
      <c r="T22783" s="9" t="s">
        <v>368</v>
      </c>
      <c r="U22783" s="9" t="s">
        <v>368</v>
      </c>
    </row>
    <row r="22784">
      <c r="F22784" s="9"/>
      <c r="N22784" s="50"/>
      <c r="O22784" s="50"/>
      <c r="P22784" s="50"/>
      <c r="Q22784" s="50" t="s">
        <v>368</v>
      </c>
      <c r="R22784" s="9" t="s">
        <v>368</v>
      </c>
      <c r="S22784" s="50" t="s">
        <v>368</v>
      </c>
      <c r="T22784" s="9" t="s">
        <v>368</v>
      </c>
      <c r="U22784" s="9" t="s">
        <v>368</v>
      </c>
    </row>
    <row r="22785">
      <c r="F22785" s="9"/>
      <c r="N22785" s="50"/>
      <c r="O22785" s="50"/>
      <c r="P22785" s="50"/>
      <c r="Q22785" s="50" t="s">
        <v>368</v>
      </c>
      <c r="R22785" s="9" t="s">
        <v>368</v>
      </c>
      <c r="S22785" s="50" t="s">
        <v>368</v>
      </c>
      <c r="T22785" s="9" t="s">
        <v>368</v>
      </c>
      <c r="U22785" s="9" t="s">
        <v>368</v>
      </c>
    </row>
    <row r="22786">
      <c r="F22786" s="9"/>
      <c r="N22786" s="50"/>
      <c r="O22786" s="50"/>
      <c r="P22786" s="50"/>
      <c r="Q22786" s="50" t="s">
        <v>368</v>
      </c>
      <c r="R22786" s="9" t="s">
        <v>368</v>
      </c>
      <c r="S22786" s="50" t="s">
        <v>368</v>
      </c>
      <c r="T22786" s="9" t="s">
        <v>368</v>
      </c>
      <c r="U22786" s="9" t="s">
        <v>368</v>
      </c>
    </row>
    <row r="22787">
      <c r="F22787" s="9"/>
      <c r="N22787" s="50"/>
      <c r="O22787" s="50"/>
      <c r="P22787" s="50"/>
      <c r="Q22787" s="50" t="s">
        <v>368</v>
      </c>
      <c r="R22787" s="9" t="s">
        <v>368</v>
      </c>
      <c r="S22787" s="50" t="s">
        <v>368</v>
      </c>
      <c r="T22787" s="9" t="s">
        <v>368</v>
      </c>
      <c r="U22787" s="9" t="s">
        <v>368</v>
      </c>
    </row>
    <row r="22788">
      <c r="F22788" s="9"/>
      <c r="N22788" s="50"/>
      <c r="O22788" s="50"/>
      <c r="P22788" s="50"/>
      <c r="Q22788" s="50" t="s">
        <v>368</v>
      </c>
      <c r="R22788" s="9" t="s">
        <v>368</v>
      </c>
      <c r="S22788" s="50" t="s">
        <v>368</v>
      </c>
      <c r="T22788" s="9" t="s">
        <v>368</v>
      </c>
      <c r="U22788" s="9" t="s">
        <v>368</v>
      </c>
    </row>
    <row r="22789">
      <c r="F22789" s="9"/>
      <c r="N22789" s="50"/>
      <c r="O22789" s="50"/>
      <c r="P22789" s="50"/>
      <c r="Q22789" s="50" t="s">
        <v>368</v>
      </c>
      <c r="R22789" s="9" t="s">
        <v>368</v>
      </c>
      <c r="S22789" s="50" t="s">
        <v>368</v>
      </c>
      <c r="T22789" s="9" t="s">
        <v>368</v>
      </c>
      <c r="U22789" s="9" t="s">
        <v>368</v>
      </c>
    </row>
    <row r="22790">
      <c r="F22790" s="9"/>
      <c r="N22790" s="50"/>
      <c r="O22790" s="50"/>
      <c r="P22790" s="50"/>
      <c r="Q22790" s="50" t="s">
        <v>368</v>
      </c>
      <c r="R22790" s="9" t="s">
        <v>368</v>
      </c>
      <c r="S22790" s="50" t="s">
        <v>368</v>
      </c>
      <c r="T22790" s="9" t="s">
        <v>368</v>
      </c>
      <c r="U22790" s="9" t="s">
        <v>368</v>
      </c>
    </row>
    <row r="22791">
      <c r="F22791" s="9"/>
      <c r="N22791" s="50"/>
      <c r="O22791" s="50"/>
      <c r="P22791" s="50"/>
      <c r="Q22791" s="50" t="s">
        <v>368</v>
      </c>
      <c r="R22791" s="9" t="s">
        <v>368</v>
      </c>
      <c r="S22791" s="50" t="s">
        <v>368</v>
      </c>
      <c r="T22791" s="9" t="s">
        <v>368</v>
      </c>
      <c r="U22791" s="9" t="s">
        <v>368</v>
      </c>
    </row>
    <row r="22792">
      <c r="F22792" s="9"/>
      <c r="N22792" s="50"/>
      <c r="O22792" s="50"/>
      <c r="P22792" s="50"/>
      <c r="Q22792" s="50" t="s">
        <v>368</v>
      </c>
      <c r="R22792" s="9" t="s">
        <v>368</v>
      </c>
      <c r="S22792" s="50" t="s">
        <v>368</v>
      </c>
      <c r="T22792" s="9" t="s">
        <v>368</v>
      </c>
      <c r="U22792" s="9" t="s">
        <v>368</v>
      </c>
    </row>
    <row r="22793">
      <c r="F22793" s="9"/>
      <c r="N22793" s="50"/>
      <c r="O22793" s="50"/>
      <c r="P22793" s="50"/>
      <c r="Q22793" s="50" t="s">
        <v>368</v>
      </c>
      <c r="R22793" s="9" t="s">
        <v>368</v>
      </c>
      <c r="S22793" s="50" t="s">
        <v>368</v>
      </c>
      <c r="T22793" s="9" t="s">
        <v>368</v>
      </c>
      <c r="U22793" s="9" t="s">
        <v>368</v>
      </c>
    </row>
    <row r="22794">
      <c r="F22794" s="9"/>
      <c r="N22794" s="50"/>
      <c r="O22794" s="50"/>
      <c r="P22794" s="50"/>
      <c r="Q22794" s="50" t="s">
        <v>368</v>
      </c>
      <c r="R22794" s="9" t="s">
        <v>368</v>
      </c>
      <c r="S22794" s="50" t="s">
        <v>368</v>
      </c>
      <c r="T22794" s="9" t="s">
        <v>368</v>
      </c>
      <c r="U22794" s="9" t="s">
        <v>368</v>
      </c>
    </row>
    <row r="22795">
      <c r="F22795" s="9"/>
      <c r="N22795" s="50"/>
      <c r="O22795" s="50"/>
      <c r="P22795" s="50"/>
      <c r="Q22795" s="50" t="s">
        <v>368</v>
      </c>
      <c r="R22795" s="9" t="s">
        <v>368</v>
      </c>
      <c r="S22795" s="50" t="s">
        <v>368</v>
      </c>
      <c r="T22795" s="9" t="s">
        <v>368</v>
      </c>
      <c r="U22795" s="9" t="s">
        <v>368</v>
      </c>
    </row>
    <row r="22796">
      <c r="F22796" s="9"/>
      <c r="N22796" s="50"/>
      <c r="O22796" s="50"/>
      <c r="P22796" s="50"/>
      <c r="Q22796" s="50" t="s">
        <v>368</v>
      </c>
      <c r="R22796" s="9" t="s">
        <v>368</v>
      </c>
      <c r="S22796" s="50" t="s">
        <v>368</v>
      </c>
      <c r="T22796" s="9" t="s">
        <v>368</v>
      </c>
      <c r="U22796" s="9" t="s">
        <v>368</v>
      </c>
    </row>
    <row r="22797">
      <c r="F22797" s="9"/>
      <c r="N22797" s="50"/>
      <c r="O22797" s="50"/>
      <c r="P22797" s="50"/>
      <c r="Q22797" s="50" t="s">
        <v>368</v>
      </c>
      <c r="R22797" s="9" t="s">
        <v>368</v>
      </c>
      <c r="S22797" s="50" t="s">
        <v>368</v>
      </c>
      <c r="T22797" s="9" t="s">
        <v>368</v>
      </c>
      <c r="U22797" s="9" t="s">
        <v>368</v>
      </c>
    </row>
    <row r="22798">
      <c r="F22798" s="9"/>
      <c r="N22798" s="50"/>
      <c r="O22798" s="50"/>
      <c r="P22798" s="50"/>
      <c r="Q22798" s="50" t="s">
        <v>368</v>
      </c>
      <c r="R22798" s="9" t="s">
        <v>368</v>
      </c>
      <c r="S22798" s="50" t="s">
        <v>368</v>
      </c>
      <c r="T22798" s="9" t="s">
        <v>368</v>
      </c>
      <c r="U22798" s="9" t="s">
        <v>368</v>
      </c>
    </row>
    <row r="22799">
      <c r="F22799" s="9"/>
      <c r="N22799" s="50"/>
      <c r="O22799" s="50"/>
      <c r="P22799" s="50"/>
      <c r="Q22799" s="50" t="s">
        <v>368</v>
      </c>
      <c r="R22799" s="9" t="s">
        <v>368</v>
      </c>
      <c r="S22799" s="50" t="s">
        <v>368</v>
      </c>
      <c r="T22799" s="9" t="s">
        <v>368</v>
      </c>
      <c r="U22799" s="9" t="s">
        <v>368</v>
      </c>
    </row>
    <row r="22800">
      <c r="F22800" s="9"/>
      <c r="N22800" s="50"/>
      <c r="O22800" s="50"/>
      <c r="P22800" s="50"/>
      <c r="Q22800" s="50" t="s">
        <v>368</v>
      </c>
      <c r="R22800" s="9" t="s">
        <v>368</v>
      </c>
      <c r="S22800" s="50" t="s">
        <v>368</v>
      </c>
      <c r="T22800" s="9" t="s">
        <v>368</v>
      </c>
      <c r="U22800" s="9" t="s">
        <v>368</v>
      </c>
    </row>
    <row r="22801">
      <c r="F22801" s="9"/>
      <c r="N22801" s="50"/>
      <c r="O22801" s="50"/>
      <c r="P22801" s="50"/>
      <c r="Q22801" s="50" t="s">
        <v>368</v>
      </c>
      <c r="R22801" s="9" t="s">
        <v>368</v>
      </c>
      <c r="S22801" s="50" t="s">
        <v>368</v>
      </c>
      <c r="T22801" s="9" t="s">
        <v>368</v>
      </c>
      <c r="U22801" s="9" t="s">
        <v>368</v>
      </c>
    </row>
    <row r="22802">
      <c r="F22802" s="9"/>
      <c r="N22802" s="50"/>
      <c r="O22802" s="50"/>
      <c r="P22802" s="50"/>
      <c r="Q22802" s="50" t="s">
        <v>368</v>
      </c>
      <c r="R22802" s="9" t="s">
        <v>368</v>
      </c>
      <c r="S22802" s="50" t="s">
        <v>368</v>
      </c>
      <c r="T22802" s="9" t="s">
        <v>368</v>
      </c>
      <c r="U22802" s="9" t="s">
        <v>368</v>
      </c>
    </row>
    <row r="22803">
      <c r="F22803" s="9"/>
      <c r="N22803" s="50"/>
      <c r="O22803" s="50"/>
      <c r="P22803" s="50"/>
      <c r="Q22803" s="50" t="s">
        <v>368</v>
      </c>
      <c r="R22803" s="9" t="s">
        <v>368</v>
      </c>
      <c r="S22803" s="50" t="s">
        <v>368</v>
      </c>
      <c r="T22803" s="9" t="s">
        <v>368</v>
      </c>
      <c r="U22803" s="9" t="s">
        <v>368</v>
      </c>
    </row>
    <row r="22804">
      <c r="F22804" s="9"/>
      <c r="N22804" s="50"/>
      <c r="O22804" s="50"/>
      <c r="P22804" s="50"/>
      <c r="Q22804" s="50" t="s">
        <v>368</v>
      </c>
      <c r="R22804" s="9" t="s">
        <v>368</v>
      </c>
      <c r="S22804" s="50" t="s">
        <v>368</v>
      </c>
      <c r="T22804" s="9" t="s">
        <v>368</v>
      </c>
      <c r="U22804" s="9" t="s">
        <v>368</v>
      </c>
    </row>
    <row r="22805">
      <c r="F22805" s="9"/>
      <c r="N22805" s="50"/>
      <c r="O22805" s="50"/>
      <c r="P22805" s="50"/>
      <c r="Q22805" s="50" t="s">
        <v>368</v>
      </c>
      <c r="R22805" s="9" t="s">
        <v>368</v>
      </c>
      <c r="S22805" s="50" t="s">
        <v>368</v>
      </c>
      <c r="T22805" s="9" t="s">
        <v>368</v>
      </c>
      <c r="U22805" s="9" t="s">
        <v>368</v>
      </c>
    </row>
    <row r="22806">
      <c r="F22806" s="9"/>
      <c r="N22806" s="50"/>
      <c r="O22806" s="50"/>
      <c r="P22806" s="50"/>
      <c r="Q22806" s="50" t="s">
        <v>368</v>
      </c>
      <c r="R22806" s="9" t="s">
        <v>368</v>
      </c>
      <c r="S22806" s="50" t="s">
        <v>368</v>
      </c>
      <c r="T22806" s="9" t="s">
        <v>368</v>
      </c>
      <c r="U22806" s="9" t="s">
        <v>368</v>
      </c>
    </row>
    <row r="22807">
      <c r="F22807" s="9"/>
      <c r="N22807" s="50"/>
      <c r="O22807" s="50"/>
      <c r="P22807" s="50"/>
      <c r="Q22807" s="50" t="s">
        <v>368</v>
      </c>
      <c r="R22807" s="9" t="s">
        <v>368</v>
      </c>
      <c r="S22807" s="50" t="s">
        <v>368</v>
      </c>
      <c r="T22807" s="9" t="s">
        <v>368</v>
      </c>
      <c r="U22807" s="9" t="s">
        <v>368</v>
      </c>
    </row>
    <row r="22808">
      <c r="F22808" s="9"/>
      <c r="N22808" s="50"/>
      <c r="O22808" s="50"/>
      <c r="P22808" s="50"/>
      <c r="Q22808" s="50" t="s">
        <v>368</v>
      </c>
      <c r="R22808" s="9" t="s">
        <v>368</v>
      </c>
      <c r="S22808" s="50" t="s">
        <v>368</v>
      </c>
      <c r="T22808" s="9" t="s">
        <v>368</v>
      </c>
      <c r="U22808" s="9" t="s">
        <v>368</v>
      </c>
    </row>
    <row r="22809">
      <c r="F22809" s="9"/>
      <c r="N22809" s="50"/>
      <c r="O22809" s="50"/>
      <c r="P22809" s="50"/>
      <c r="Q22809" s="50" t="s">
        <v>368</v>
      </c>
      <c r="R22809" s="9" t="s">
        <v>368</v>
      </c>
      <c r="S22809" s="50" t="s">
        <v>368</v>
      </c>
      <c r="T22809" s="9" t="s">
        <v>368</v>
      </c>
      <c r="U22809" s="9" t="s">
        <v>368</v>
      </c>
    </row>
    <row r="22810">
      <c r="F22810" s="9"/>
      <c r="N22810" s="50"/>
      <c r="O22810" s="50"/>
      <c r="P22810" s="50"/>
      <c r="Q22810" s="50" t="s">
        <v>368</v>
      </c>
      <c r="R22810" s="9" t="s">
        <v>368</v>
      </c>
      <c r="S22810" s="50" t="s">
        <v>368</v>
      </c>
      <c r="T22810" s="9" t="s">
        <v>368</v>
      </c>
      <c r="U22810" s="9" t="s">
        <v>368</v>
      </c>
    </row>
    <row r="22811">
      <c r="F22811" s="9"/>
      <c r="N22811" s="50"/>
      <c r="O22811" s="50"/>
      <c r="P22811" s="50"/>
      <c r="Q22811" s="50" t="s">
        <v>368</v>
      </c>
      <c r="R22811" s="9" t="s">
        <v>368</v>
      </c>
      <c r="S22811" s="50" t="s">
        <v>368</v>
      </c>
      <c r="T22811" s="9" t="s">
        <v>368</v>
      </c>
      <c r="U22811" s="9" t="s">
        <v>368</v>
      </c>
    </row>
    <row r="22812">
      <c r="F22812" s="9"/>
      <c r="N22812" s="50"/>
      <c r="O22812" s="50"/>
      <c r="P22812" s="50"/>
      <c r="Q22812" s="50" t="s">
        <v>368</v>
      </c>
      <c r="R22812" s="9" t="s">
        <v>368</v>
      </c>
      <c r="S22812" s="50" t="s">
        <v>368</v>
      </c>
      <c r="T22812" s="9" t="s">
        <v>368</v>
      </c>
      <c r="U22812" s="9" t="s">
        <v>368</v>
      </c>
    </row>
    <row r="22813">
      <c r="F22813" s="9"/>
      <c r="N22813" s="50"/>
      <c r="O22813" s="50"/>
      <c r="P22813" s="50"/>
      <c r="Q22813" s="50" t="s">
        <v>368</v>
      </c>
      <c r="R22813" s="9" t="s">
        <v>368</v>
      </c>
      <c r="S22813" s="50" t="s">
        <v>368</v>
      </c>
      <c r="T22813" s="9" t="s">
        <v>368</v>
      </c>
      <c r="U22813" s="9" t="s">
        <v>368</v>
      </c>
    </row>
    <row r="22814">
      <c r="F22814" s="9"/>
      <c r="N22814" s="50"/>
      <c r="O22814" s="50"/>
      <c r="P22814" s="50"/>
      <c r="Q22814" s="50" t="s">
        <v>368</v>
      </c>
      <c r="R22814" s="9" t="s">
        <v>368</v>
      </c>
      <c r="S22814" s="50" t="s">
        <v>368</v>
      </c>
      <c r="T22814" s="9" t="s">
        <v>368</v>
      </c>
      <c r="U22814" s="9" t="s">
        <v>368</v>
      </c>
    </row>
    <row r="22815">
      <c r="F22815" s="9"/>
      <c r="N22815" s="50"/>
      <c r="O22815" s="50"/>
      <c r="P22815" s="50"/>
      <c r="Q22815" s="50" t="s">
        <v>368</v>
      </c>
      <c r="R22815" s="9" t="s">
        <v>368</v>
      </c>
      <c r="S22815" s="50" t="s">
        <v>368</v>
      </c>
      <c r="T22815" s="9" t="s">
        <v>368</v>
      </c>
      <c r="U22815" s="9" t="s">
        <v>368</v>
      </c>
    </row>
    <row r="22816">
      <c r="F22816" s="9"/>
      <c r="N22816" s="50"/>
      <c r="O22816" s="50"/>
      <c r="P22816" s="50"/>
      <c r="Q22816" s="50" t="s">
        <v>368</v>
      </c>
      <c r="R22816" s="9" t="s">
        <v>368</v>
      </c>
      <c r="S22816" s="50" t="s">
        <v>368</v>
      </c>
      <c r="T22816" s="9" t="s">
        <v>368</v>
      </c>
      <c r="U22816" s="9" t="s">
        <v>368</v>
      </c>
    </row>
    <row r="22817">
      <c r="F22817" s="9"/>
      <c r="N22817" s="50"/>
      <c r="O22817" s="50"/>
      <c r="P22817" s="50"/>
      <c r="Q22817" s="50" t="s">
        <v>368</v>
      </c>
      <c r="R22817" s="9" t="s">
        <v>368</v>
      </c>
      <c r="S22817" s="50" t="s">
        <v>368</v>
      </c>
      <c r="T22817" s="9" t="s">
        <v>368</v>
      </c>
      <c r="U22817" s="9" t="s">
        <v>368</v>
      </c>
    </row>
    <row r="22818">
      <c r="F22818" s="9"/>
      <c r="N22818" s="50"/>
      <c r="O22818" s="50"/>
      <c r="P22818" s="50"/>
      <c r="Q22818" s="50" t="s">
        <v>368</v>
      </c>
      <c r="R22818" s="9" t="s">
        <v>368</v>
      </c>
      <c r="S22818" s="50" t="s">
        <v>368</v>
      </c>
      <c r="T22818" s="9" t="s">
        <v>368</v>
      </c>
      <c r="U22818" s="9" t="s">
        <v>368</v>
      </c>
    </row>
    <row r="22819">
      <c r="F22819" s="9"/>
      <c r="N22819" s="50"/>
      <c r="O22819" s="50"/>
      <c r="P22819" s="50"/>
      <c r="Q22819" s="50" t="s">
        <v>368</v>
      </c>
      <c r="R22819" s="9" t="s">
        <v>368</v>
      </c>
      <c r="S22819" s="50" t="s">
        <v>368</v>
      </c>
      <c r="T22819" s="9" t="s">
        <v>368</v>
      </c>
      <c r="U22819" s="9" t="s">
        <v>368</v>
      </c>
    </row>
    <row r="22820">
      <c r="F22820" s="9"/>
      <c r="N22820" s="50"/>
      <c r="O22820" s="50"/>
      <c r="P22820" s="50"/>
      <c r="Q22820" s="50" t="s">
        <v>368</v>
      </c>
      <c r="R22820" s="9" t="s">
        <v>368</v>
      </c>
      <c r="S22820" s="50" t="s">
        <v>368</v>
      </c>
      <c r="T22820" s="9" t="s">
        <v>368</v>
      </c>
      <c r="U22820" s="9" t="s">
        <v>368</v>
      </c>
    </row>
    <row r="22821">
      <c r="F22821" s="9"/>
      <c r="N22821" s="50"/>
      <c r="O22821" s="50"/>
      <c r="P22821" s="50"/>
      <c r="Q22821" s="50" t="s">
        <v>368</v>
      </c>
      <c r="R22821" s="9" t="s">
        <v>368</v>
      </c>
      <c r="S22821" s="50" t="s">
        <v>368</v>
      </c>
      <c r="T22821" s="9" t="s">
        <v>368</v>
      </c>
      <c r="U22821" s="9" t="s">
        <v>368</v>
      </c>
    </row>
    <row r="22822">
      <c r="F22822" s="9"/>
      <c r="N22822" s="50"/>
      <c r="O22822" s="50"/>
      <c r="P22822" s="50"/>
      <c r="Q22822" s="50" t="s">
        <v>368</v>
      </c>
      <c r="R22822" s="9" t="s">
        <v>368</v>
      </c>
      <c r="S22822" s="50" t="s">
        <v>368</v>
      </c>
      <c r="T22822" s="9" t="s">
        <v>368</v>
      </c>
      <c r="U22822" s="9" t="s">
        <v>368</v>
      </c>
    </row>
    <row r="22823">
      <c r="F22823" s="9"/>
      <c r="N22823" s="50"/>
      <c r="O22823" s="50"/>
      <c r="P22823" s="50"/>
      <c r="Q22823" s="50" t="s">
        <v>368</v>
      </c>
      <c r="R22823" s="9" t="s">
        <v>368</v>
      </c>
      <c r="S22823" s="50" t="s">
        <v>368</v>
      </c>
      <c r="T22823" s="9" t="s">
        <v>368</v>
      </c>
      <c r="U22823" s="9" t="s">
        <v>368</v>
      </c>
    </row>
    <row r="22824">
      <c r="F22824" s="9"/>
      <c r="N22824" s="50"/>
      <c r="O22824" s="50"/>
      <c r="P22824" s="50"/>
      <c r="Q22824" s="50" t="s">
        <v>368</v>
      </c>
      <c r="R22824" s="9" t="s">
        <v>368</v>
      </c>
      <c r="S22824" s="50" t="s">
        <v>368</v>
      </c>
      <c r="T22824" s="9" t="s">
        <v>368</v>
      </c>
      <c r="U22824" s="9" t="s">
        <v>368</v>
      </c>
    </row>
    <row r="22825">
      <c r="F22825" s="9"/>
      <c r="N22825" s="50"/>
      <c r="O22825" s="50"/>
      <c r="P22825" s="50"/>
      <c r="Q22825" s="50" t="s">
        <v>368</v>
      </c>
      <c r="R22825" s="9" t="s">
        <v>368</v>
      </c>
      <c r="S22825" s="50" t="s">
        <v>368</v>
      </c>
      <c r="T22825" s="9" t="s">
        <v>368</v>
      </c>
      <c r="U22825" s="9" t="s">
        <v>368</v>
      </c>
    </row>
    <row r="22826">
      <c r="F22826" s="9"/>
      <c r="N22826" s="50"/>
      <c r="O22826" s="50"/>
      <c r="P22826" s="50"/>
      <c r="Q22826" s="50" t="s">
        <v>368</v>
      </c>
      <c r="R22826" s="9" t="s">
        <v>368</v>
      </c>
      <c r="S22826" s="50" t="s">
        <v>368</v>
      </c>
      <c r="T22826" s="9" t="s">
        <v>368</v>
      </c>
      <c r="U22826" s="9" t="s">
        <v>368</v>
      </c>
    </row>
    <row r="22827">
      <c r="F22827" s="9"/>
      <c r="N22827" s="50"/>
      <c r="O22827" s="50"/>
      <c r="P22827" s="50"/>
      <c r="Q22827" s="50" t="s">
        <v>368</v>
      </c>
      <c r="R22827" s="9" t="s">
        <v>368</v>
      </c>
      <c r="S22827" s="50" t="s">
        <v>368</v>
      </c>
      <c r="T22827" s="9" t="s">
        <v>368</v>
      </c>
      <c r="U22827" s="9" t="s">
        <v>368</v>
      </c>
    </row>
    <row r="22828">
      <c r="F22828" s="9"/>
      <c r="N22828" s="50"/>
      <c r="O22828" s="50"/>
      <c r="P22828" s="50"/>
      <c r="Q22828" s="50" t="s">
        <v>368</v>
      </c>
      <c r="R22828" s="9" t="s">
        <v>368</v>
      </c>
      <c r="S22828" s="50" t="s">
        <v>368</v>
      </c>
      <c r="T22828" s="9" t="s">
        <v>368</v>
      </c>
      <c r="U22828" s="9" t="s">
        <v>368</v>
      </c>
    </row>
    <row r="22829">
      <c r="F22829" s="9"/>
      <c r="N22829" s="50"/>
      <c r="O22829" s="50"/>
      <c r="P22829" s="50"/>
      <c r="Q22829" s="50" t="s">
        <v>368</v>
      </c>
      <c r="R22829" s="9" t="s">
        <v>368</v>
      </c>
      <c r="S22829" s="50" t="s">
        <v>368</v>
      </c>
      <c r="T22829" s="9" t="s">
        <v>368</v>
      </c>
      <c r="U22829" s="9" t="s">
        <v>368</v>
      </c>
    </row>
    <row r="22830">
      <c r="F22830" s="9"/>
      <c r="N22830" s="50"/>
      <c r="O22830" s="50"/>
      <c r="P22830" s="50"/>
      <c r="Q22830" s="50" t="s">
        <v>368</v>
      </c>
      <c r="R22830" s="9" t="s">
        <v>368</v>
      </c>
      <c r="S22830" s="50" t="s">
        <v>368</v>
      </c>
      <c r="T22830" s="9" t="s">
        <v>368</v>
      </c>
      <c r="U22830" s="9" t="s">
        <v>368</v>
      </c>
    </row>
    <row r="22831">
      <c r="F22831" s="9"/>
      <c r="N22831" s="50"/>
      <c r="O22831" s="50"/>
      <c r="P22831" s="50"/>
      <c r="Q22831" s="50" t="s">
        <v>368</v>
      </c>
      <c r="R22831" s="9" t="s">
        <v>368</v>
      </c>
      <c r="S22831" s="50" t="s">
        <v>368</v>
      </c>
      <c r="T22831" s="9" t="s">
        <v>368</v>
      </c>
      <c r="U22831" s="9" t="s">
        <v>368</v>
      </c>
    </row>
    <row r="22832">
      <c r="F22832" s="9"/>
      <c r="N22832" s="50"/>
      <c r="O22832" s="50"/>
      <c r="P22832" s="50"/>
      <c r="Q22832" s="50" t="s">
        <v>368</v>
      </c>
      <c r="R22832" s="9" t="s">
        <v>368</v>
      </c>
      <c r="S22832" s="50" t="s">
        <v>368</v>
      </c>
      <c r="T22832" s="9" t="s">
        <v>368</v>
      </c>
      <c r="U22832" s="9" t="s">
        <v>368</v>
      </c>
    </row>
    <row r="22833">
      <c r="F22833" s="9"/>
      <c r="N22833" s="50"/>
      <c r="O22833" s="50"/>
      <c r="P22833" s="50"/>
      <c r="Q22833" s="50" t="s">
        <v>368</v>
      </c>
      <c r="R22833" s="9" t="s">
        <v>368</v>
      </c>
      <c r="S22833" s="50" t="s">
        <v>368</v>
      </c>
      <c r="T22833" s="9" t="s">
        <v>368</v>
      </c>
      <c r="U22833" s="9" t="s">
        <v>368</v>
      </c>
    </row>
    <row r="22834">
      <c r="F22834" s="9"/>
      <c r="N22834" s="50"/>
      <c r="O22834" s="50"/>
      <c r="P22834" s="50"/>
      <c r="Q22834" s="50" t="s">
        <v>368</v>
      </c>
      <c r="R22834" s="9" t="s">
        <v>368</v>
      </c>
      <c r="S22834" s="50" t="s">
        <v>368</v>
      </c>
      <c r="T22834" s="9" t="s">
        <v>368</v>
      </c>
      <c r="U22834" s="9" t="s">
        <v>368</v>
      </c>
    </row>
    <row r="22835">
      <c r="F22835" s="9"/>
      <c r="N22835" s="50"/>
      <c r="O22835" s="50"/>
      <c r="P22835" s="50"/>
      <c r="Q22835" s="50" t="s">
        <v>368</v>
      </c>
      <c r="R22835" s="9" t="s">
        <v>368</v>
      </c>
      <c r="S22835" s="50" t="s">
        <v>368</v>
      </c>
      <c r="T22835" s="9" t="s">
        <v>368</v>
      </c>
      <c r="U22835" s="9" t="s">
        <v>368</v>
      </c>
    </row>
    <row r="22836">
      <c r="F22836" s="9"/>
      <c r="N22836" s="50"/>
      <c r="O22836" s="50"/>
      <c r="P22836" s="50"/>
      <c r="Q22836" s="50" t="s">
        <v>368</v>
      </c>
      <c r="R22836" s="9" t="s">
        <v>368</v>
      </c>
      <c r="S22836" s="50" t="s">
        <v>368</v>
      </c>
      <c r="T22836" s="9" t="s">
        <v>368</v>
      </c>
      <c r="U22836" s="9" t="s">
        <v>368</v>
      </c>
    </row>
    <row r="22837">
      <c r="F22837" s="9"/>
      <c r="N22837" s="50"/>
      <c r="O22837" s="50"/>
      <c r="P22837" s="50"/>
      <c r="Q22837" s="50" t="s">
        <v>368</v>
      </c>
      <c r="R22837" s="9" t="s">
        <v>368</v>
      </c>
      <c r="S22837" s="50" t="s">
        <v>368</v>
      </c>
      <c r="T22837" s="9" t="s">
        <v>368</v>
      </c>
      <c r="U22837" s="9" t="s">
        <v>368</v>
      </c>
    </row>
    <row r="22838">
      <c r="F22838" s="9"/>
      <c r="N22838" s="50"/>
      <c r="O22838" s="50"/>
      <c r="P22838" s="50"/>
      <c r="Q22838" s="50" t="s">
        <v>368</v>
      </c>
      <c r="R22838" s="9" t="s">
        <v>368</v>
      </c>
      <c r="S22838" s="50" t="s">
        <v>368</v>
      </c>
      <c r="T22838" s="9" t="s">
        <v>368</v>
      </c>
      <c r="U22838" s="9" t="s">
        <v>368</v>
      </c>
    </row>
    <row r="22839">
      <c r="F22839" s="9"/>
      <c r="N22839" s="50"/>
      <c r="O22839" s="50"/>
      <c r="P22839" s="50"/>
      <c r="Q22839" s="50" t="s">
        <v>368</v>
      </c>
      <c r="R22839" s="9" t="s">
        <v>368</v>
      </c>
      <c r="S22839" s="50" t="s">
        <v>368</v>
      </c>
      <c r="T22839" s="9" t="s">
        <v>368</v>
      </c>
      <c r="U22839" s="9" t="s">
        <v>368</v>
      </c>
    </row>
    <row r="22840">
      <c r="F22840" s="9"/>
      <c r="N22840" s="50"/>
      <c r="O22840" s="50"/>
      <c r="P22840" s="50"/>
      <c r="Q22840" s="50" t="s">
        <v>368</v>
      </c>
      <c r="R22840" s="9" t="s">
        <v>368</v>
      </c>
      <c r="S22840" s="50" t="s">
        <v>368</v>
      </c>
      <c r="T22840" s="9" t="s">
        <v>368</v>
      </c>
      <c r="U22840" s="9" t="s">
        <v>368</v>
      </c>
    </row>
    <row r="22841">
      <c r="F22841" s="9"/>
      <c r="N22841" s="50"/>
      <c r="O22841" s="50"/>
      <c r="P22841" s="50"/>
      <c r="Q22841" s="50" t="s">
        <v>368</v>
      </c>
      <c r="R22841" s="9" t="s">
        <v>368</v>
      </c>
      <c r="S22841" s="50" t="s">
        <v>368</v>
      </c>
      <c r="T22841" s="9" t="s">
        <v>368</v>
      </c>
      <c r="U22841" s="9" t="s">
        <v>368</v>
      </c>
    </row>
    <row r="22842">
      <c r="F22842" s="9"/>
      <c r="N22842" s="50"/>
      <c r="O22842" s="50"/>
      <c r="P22842" s="50"/>
      <c r="Q22842" s="50" t="s">
        <v>368</v>
      </c>
      <c r="R22842" s="9" t="s">
        <v>368</v>
      </c>
      <c r="S22842" s="50" t="s">
        <v>368</v>
      </c>
      <c r="T22842" s="9" t="s">
        <v>368</v>
      </c>
      <c r="U22842" s="9" t="s">
        <v>368</v>
      </c>
    </row>
    <row r="22843">
      <c r="F22843" s="9"/>
      <c r="N22843" s="50"/>
      <c r="O22843" s="50"/>
      <c r="P22843" s="50"/>
      <c r="Q22843" s="50" t="s">
        <v>368</v>
      </c>
      <c r="R22843" s="9" t="s">
        <v>368</v>
      </c>
      <c r="S22843" s="50" t="s">
        <v>368</v>
      </c>
      <c r="T22843" s="9" t="s">
        <v>368</v>
      </c>
      <c r="U22843" s="9" t="s">
        <v>368</v>
      </c>
    </row>
    <row r="22844">
      <c r="F22844" s="9"/>
      <c r="N22844" s="50"/>
      <c r="O22844" s="50"/>
      <c r="P22844" s="50"/>
      <c r="Q22844" s="50" t="s">
        <v>368</v>
      </c>
      <c r="R22844" s="9" t="s">
        <v>368</v>
      </c>
      <c r="S22844" s="50" t="s">
        <v>368</v>
      </c>
      <c r="T22844" s="9" t="s">
        <v>368</v>
      </c>
      <c r="U22844" s="9" t="s">
        <v>368</v>
      </c>
    </row>
    <row r="22845">
      <c r="F22845" s="9"/>
      <c r="N22845" s="50"/>
      <c r="O22845" s="50"/>
      <c r="P22845" s="50"/>
      <c r="Q22845" s="50" t="s">
        <v>368</v>
      </c>
      <c r="R22845" s="9" t="s">
        <v>368</v>
      </c>
      <c r="S22845" s="50" t="s">
        <v>368</v>
      </c>
      <c r="T22845" s="9" t="s">
        <v>368</v>
      </c>
      <c r="U22845" s="9" t="s">
        <v>368</v>
      </c>
    </row>
    <row r="22846">
      <c r="F22846" s="9"/>
      <c r="N22846" s="50"/>
      <c r="O22846" s="50"/>
      <c r="P22846" s="50"/>
      <c r="Q22846" s="50" t="s">
        <v>368</v>
      </c>
      <c r="R22846" s="9" t="s">
        <v>368</v>
      </c>
      <c r="S22846" s="50" t="s">
        <v>368</v>
      </c>
      <c r="T22846" s="9" t="s">
        <v>368</v>
      </c>
      <c r="U22846" s="9" t="s">
        <v>368</v>
      </c>
    </row>
    <row r="22847">
      <c r="F22847" s="9"/>
      <c r="N22847" s="50"/>
      <c r="O22847" s="50"/>
      <c r="P22847" s="50"/>
      <c r="Q22847" s="50" t="s">
        <v>368</v>
      </c>
      <c r="R22847" s="9" t="s">
        <v>368</v>
      </c>
      <c r="S22847" s="50" t="s">
        <v>368</v>
      </c>
      <c r="T22847" s="9" t="s">
        <v>368</v>
      </c>
      <c r="U22847" s="9" t="s">
        <v>368</v>
      </c>
    </row>
    <row r="22848">
      <c r="F22848" s="9"/>
      <c r="N22848" s="50"/>
      <c r="O22848" s="50"/>
      <c r="P22848" s="50"/>
      <c r="Q22848" s="50" t="s">
        <v>368</v>
      </c>
      <c r="R22848" s="9" t="s">
        <v>368</v>
      </c>
      <c r="S22848" s="50" t="s">
        <v>368</v>
      </c>
      <c r="T22848" s="9" t="s">
        <v>368</v>
      </c>
      <c r="U22848" s="9" t="s">
        <v>368</v>
      </c>
    </row>
    <row r="22849">
      <c r="F22849" s="9"/>
      <c r="N22849" s="50"/>
      <c r="O22849" s="50"/>
      <c r="P22849" s="50"/>
      <c r="Q22849" s="50" t="s">
        <v>368</v>
      </c>
      <c r="R22849" s="9" t="s">
        <v>368</v>
      </c>
      <c r="S22849" s="50" t="s">
        <v>368</v>
      </c>
      <c r="T22849" s="9" t="s">
        <v>368</v>
      </c>
      <c r="U22849" s="9" t="s">
        <v>368</v>
      </c>
    </row>
    <row r="22850">
      <c r="F22850" s="9"/>
      <c r="N22850" s="50"/>
      <c r="O22850" s="50"/>
      <c r="P22850" s="50"/>
      <c r="Q22850" s="50" t="s">
        <v>368</v>
      </c>
      <c r="R22850" s="9" t="s">
        <v>368</v>
      </c>
      <c r="S22850" s="50" t="s">
        <v>368</v>
      </c>
      <c r="T22850" s="9" t="s">
        <v>368</v>
      </c>
      <c r="U22850" s="9" t="s">
        <v>368</v>
      </c>
    </row>
    <row r="22851">
      <c r="F22851" s="9"/>
      <c r="N22851" s="50"/>
      <c r="O22851" s="50"/>
      <c r="P22851" s="50"/>
      <c r="Q22851" s="50" t="s">
        <v>368</v>
      </c>
      <c r="R22851" s="9" t="s">
        <v>368</v>
      </c>
      <c r="S22851" s="50" t="s">
        <v>368</v>
      </c>
      <c r="T22851" s="9" t="s">
        <v>368</v>
      </c>
      <c r="U22851" s="9" t="s">
        <v>368</v>
      </c>
    </row>
    <row r="22852">
      <c r="F22852" s="9"/>
      <c r="N22852" s="50"/>
      <c r="O22852" s="50"/>
      <c r="P22852" s="50"/>
      <c r="Q22852" s="50" t="s">
        <v>368</v>
      </c>
      <c r="R22852" s="9" t="s">
        <v>368</v>
      </c>
      <c r="S22852" s="50" t="s">
        <v>368</v>
      </c>
      <c r="T22852" s="9" t="s">
        <v>368</v>
      </c>
      <c r="U22852" s="9" t="s">
        <v>368</v>
      </c>
    </row>
    <row r="22853">
      <c r="F22853" s="9"/>
      <c r="N22853" s="50"/>
      <c r="O22853" s="50"/>
      <c r="P22853" s="50"/>
      <c r="Q22853" s="50" t="s">
        <v>368</v>
      </c>
      <c r="R22853" s="9" t="s">
        <v>368</v>
      </c>
      <c r="S22853" s="50" t="s">
        <v>368</v>
      </c>
      <c r="T22853" s="9" t="s">
        <v>368</v>
      </c>
      <c r="U22853" s="9" t="s">
        <v>368</v>
      </c>
    </row>
    <row r="22854">
      <c r="F22854" s="9"/>
      <c r="N22854" s="50"/>
      <c r="O22854" s="50"/>
      <c r="P22854" s="50"/>
      <c r="Q22854" s="50" t="s">
        <v>368</v>
      </c>
      <c r="R22854" s="9" t="s">
        <v>368</v>
      </c>
      <c r="S22854" s="50" t="s">
        <v>368</v>
      </c>
      <c r="T22854" s="9" t="s">
        <v>368</v>
      </c>
      <c r="U22854" s="9" t="s">
        <v>368</v>
      </c>
    </row>
    <row r="22855">
      <c r="F22855" s="9"/>
      <c r="N22855" s="50"/>
      <c r="O22855" s="50"/>
      <c r="P22855" s="50"/>
      <c r="Q22855" s="50" t="s">
        <v>368</v>
      </c>
      <c r="R22855" s="9" t="s">
        <v>368</v>
      </c>
      <c r="S22855" s="50" t="s">
        <v>368</v>
      </c>
      <c r="T22855" s="9" t="s">
        <v>368</v>
      </c>
      <c r="U22855" s="9" t="s">
        <v>368</v>
      </c>
    </row>
    <row r="22856">
      <c r="F22856" s="9"/>
      <c r="N22856" s="50"/>
      <c r="O22856" s="50"/>
      <c r="P22856" s="50"/>
      <c r="Q22856" s="50" t="s">
        <v>368</v>
      </c>
      <c r="R22856" s="9" t="s">
        <v>368</v>
      </c>
      <c r="S22856" s="50" t="s">
        <v>368</v>
      </c>
      <c r="T22856" s="9" t="s">
        <v>368</v>
      </c>
      <c r="U22856" s="9" t="s">
        <v>368</v>
      </c>
    </row>
    <row r="22857">
      <c r="F22857" s="9"/>
      <c r="N22857" s="50"/>
      <c r="O22857" s="50"/>
      <c r="P22857" s="50"/>
      <c r="Q22857" s="50" t="s">
        <v>368</v>
      </c>
      <c r="R22857" s="9" t="s">
        <v>368</v>
      </c>
      <c r="S22857" s="50" t="s">
        <v>368</v>
      </c>
      <c r="T22857" s="9" t="s">
        <v>368</v>
      </c>
      <c r="U22857" s="9" t="s">
        <v>368</v>
      </c>
    </row>
    <row r="22858">
      <c r="F22858" s="9"/>
      <c r="N22858" s="50"/>
      <c r="O22858" s="50"/>
      <c r="P22858" s="50"/>
      <c r="Q22858" s="50" t="s">
        <v>368</v>
      </c>
      <c r="R22858" s="9" t="s">
        <v>368</v>
      </c>
      <c r="S22858" s="50" t="s">
        <v>368</v>
      </c>
      <c r="T22858" s="9" t="s">
        <v>368</v>
      </c>
      <c r="U22858" s="9" t="s">
        <v>368</v>
      </c>
    </row>
    <row r="22859">
      <c r="F22859" s="9"/>
      <c r="N22859" s="50"/>
      <c r="O22859" s="50"/>
      <c r="P22859" s="50"/>
      <c r="Q22859" s="50" t="s">
        <v>368</v>
      </c>
      <c r="R22859" s="9" t="s">
        <v>368</v>
      </c>
      <c r="S22859" s="50" t="s">
        <v>368</v>
      </c>
      <c r="T22859" s="9" t="s">
        <v>368</v>
      </c>
      <c r="U22859" s="9" t="s">
        <v>368</v>
      </c>
    </row>
    <row r="22860">
      <c r="F22860" s="9"/>
      <c r="N22860" s="50"/>
      <c r="O22860" s="50"/>
      <c r="P22860" s="50"/>
      <c r="Q22860" s="50" t="s">
        <v>368</v>
      </c>
      <c r="R22860" s="9" t="s">
        <v>368</v>
      </c>
      <c r="S22860" s="50" t="s">
        <v>368</v>
      </c>
      <c r="T22860" s="9" t="s">
        <v>368</v>
      </c>
      <c r="U22860" s="9" t="s">
        <v>368</v>
      </c>
    </row>
    <row r="22861">
      <c r="F22861" s="9"/>
      <c r="N22861" s="50"/>
      <c r="O22861" s="50"/>
      <c r="P22861" s="50"/>
      <c r="Q22861" s="50" t="s">
        <v>368</v>
      </c>
      <c r="R22861" s="9" t="s">
        <v>368</v>
      </c>
      <c r="S22861" s="50" t="s">
        <v>368</v>
      </c>
      <c r="T22861" s="9" t="s">
        <v>368</v>
      </c>
      <c r="U22861" s="9" t="s">
        <v>368</v>
      </c>
    </row>
    <row r="22862">
      <c r="F22862" s="9"/>
      <c r="N22862" s="50"/>
      <c r="O22862" s="50"/>
      <c r="P22862" s="50"/>
      <c r="Q22862" s="50" t="s">
        <v>368</v>
      </c>
      <c r="R22862" s="9" t="s">
        <v>368</v>
      </c>
      <c r="S22862" s="50" t="s">
        <v>368</v>
      </c>
      <c r="T22862" s="9" t="s">
        <v>368</v>
      </c>
      <c r="U22862" s="9" t="s">
        <v>368</v>
      </c>
    </row>
    <row r="22863">
      <c r="F22863" s="9"/>
      <c r="N22863" s="50"/>
      <c r="O22863" s="50"/>
      <c r="P22863" s="50"/>
      <c r="Q22863" s="50" t="s">
        <v>368</v>
      </c>
      <c r="R22863" s="9" t="s">
        <v>368</v>
      </c>
      <c r="S22863" s="50" t="s">
        <v>368</v>
      </c>
      <c r="T22863" s="9" t="s">
        <v>368</v>
      </c>
      <c r="U22863" s="9" t="s">
        <v>368</v>
      </c>
    </row>
    <row r="22864">
      <c r="F22864" s="9"/>
      <c r="N22864" s="50"/>
      <c r="O22864" s="50"/>
      <c r="P22864" s="50"/>
      <c r="Q22864" s="50" t="s">
        <v>368</v>
      </c>
      <c r="R22864" s="9" t="s">
        <v>368</v>
      </c>
      <c r="S22864" s="50" t="s">
        <v>368</v>
      </c>
      <c r="T22864" s="9" t="s">
        <v>368</v>
      </c>
      <c r="U22864" s="9" t="s">
        <v>368</v>
      </c>
    </row>
    <row r="22865">
      <c r="F22865" s="9"/>
      <c r="N22865" s="50"/>
      <c r="O22865" s="50"/>
      <c r="P22865" s="50"/>
      <c r="Q22865" s="50" t="s">
        <v>368</v>
      </c>
      <c r="R22865" s="9" t="s">
        <v>368</v>
      </c>
      <c r="S22865" s="50" t="s">
        <v>368</v>
      </c>
      <c r="T22865" s="9" t="s">
        <v>368</v>
      </c>
      <c r="U22865" s="9" t="s">
        <v>368</v>
      </c>
    </row>
    <row r="22866">
      <c r="F22866" s="9"/>
      <c r="N22866" s="50"/>
      <c r="O22866" s="50"/>
      <c r="P22866" s="50"/>
      <c r="Q22866" s="50" t="s">
        <v>368</v>
      </c>
      <c r="R22866" s="9" t="s">
        <v>368</v>
      </c>
      <c r="S22866" s="50" t="s">
        <v>368</v>
      </c>
      <c r="T22866" s="9" t="s">
        <v>368</v>
      </c>
      <c r="U22866" s="9" t="s">
        <v>368</v>
      </c>
    </row>
    <row r="22867">
      <c r="F22867" s="9"/>
      <c r="N22867" s="50"/>
      <c r="O22867" s="50"/>
      <c r="P22867" s="50"/>
      <c r="Q22867" s="50" t="s">
        <v>368</v>
      </c>
      <c r="R22867" s="9" t="s">
        <v>368</v>
      </c>
      <c r="S22867" s="50" t="s">
        <v>368</v>
      </c>
      <c r="T22867" s="9" t="s">
        <v>368</v>
      </c>
      <c r="U22867" s="9" t="s">
        <v>368</v>
      </c>
    </row>
    <row r="22868">
      <c r="F22868" s="9"/>
      <c r="N22868" s="50"/>
      <c r="O22868" s="50"/>
      <c r="P22868" s="50"/>
      <c r="Q22868" s="50" t="s">
        <v>368</v>
      </c>
      <c r="R22868" s="9" t="s">
        <v>368</v>
      </c>
      <c r="S22868" s="50" t="s">
        <v>368</v>
      </c>
      <c r="T22868" s="9" t="s">
        <v>368</v>
      </c>
      <c r="U22868" s="9" t="s">
        <v>368</v>
      </c>
    </row>
    <row r="22869">
      <c r="F22869" s="9"/>
      <c r="N22869" s="50"/>
      <c r="O22869" s="50"/>
      <c r="P22869" s="50"/>
      <c r="Q22869" s="50" t="s">
        <v>368</v>
      </c>
      <c r="R22869" s="9" t="s">
        <v>368</v>
      </c>
      <c r="S22869" s="50" t="s">
        <v>368</v>
      </c>
      <c r="T22869" s="9" t="s">
        <v>368</v>
      </c>
      <c r="U22869" s="9" t="s">
        <v>368</v>
      </c>
    </row>
    <row r="22870">
      <c r="F22870" s="9"/>
      <c r="N22870" s="50"/>
      <c r="O22870" s="50"/>
      <c r="P22870" s="50"/>
      <c r="Q22870" s="50" t="s">
        <v>368</v>
      </c>
      <c r="R22870" s="9" t="s">
        <v>368</v>
      </c>
      <c r="S22870" s="50" t="s">
        <v>368</v>
      </c>
      <c r="T22870" s="9" t="s">
        <v>368</v>
      </c>
      <c r="U22870" s="9" t="s">
        <v>368</v>
      </c>
    </row>
    <row r="22871">
      <c r="F22871" s="9"/>
      <c r="N22871" s="50"/>
      <c r="O22871" s="50"/>
      <c r="P22871" s="50"/>
      <c r="Q22871" s="50" t="s">
        <v>368</v>
      </c>
      <c r="R22871" s="9" t="s">
        <v>368</v>
      </c>
      <c r="S22871" s="50" t="s">
        <v>368</v>
      </c>
      <c r="T22871" s="9" t="s">
        <v>368</v>
      </c>
      <c r="U22871" s="9" t="s">
        <v>368</v>
      </c>
    </row>
    <row r="22872">
      <c r="F22872" s="9"/>
      <c r="N22872" s="50"/>
      <c r="O22872" s="50"/>
      <c r="P22872" s="50"/>
      <c r="Q22872" s="50" t="s">
        <v>368</v>
      </c>
      <c r="R22872" s="9" t="s">
        <v>368</v>
      </c>
      <c r="S22872" s="50" t="s">
        <v>368</v>
      </c>
      <c r="T22872" s="9" t="s">
        <v>368</v>
      </c>
      <c r="U22872" s="9" t="s">
        <v>368</v>
      </c>
    </row>
    <row r="22873">
      <c r="F22873" s="9"/>
      <c r="N22873" s="50"/>
      <c r="O22873" s="50"/>
      <c r="P22873" s="50"/>
      <c r="Q22873" s="50" t="s">
        <v>368</v>
      </c>
      <c r="R22873" s="9" t="s">
        <v>368</v>
      </c>
      <c r="S22873" s="50" t="s">
        <v>368</v>
      </c>
      <c r="T22873" s="9" t="s">
        <v>368</v>
      </c>
      <c r="U22873" s="9" t="s">
        <v>368</v>
      </c>
    </row>
    <row r="22874">
      <c r="F22874" s="9"/>
      <c r="N22874" s="50"/>
      <c r="O22874" s="50"/>
      <c r="P22874" s="50"/>
      <c r="Q22874" s="50" t="s">
        <v>368</v>
      </c>
      <c r="R22874" s="9" t="s">
        <v>368</v>
      </c>
      <c r="S22874" s="50" t="s">
        <v>368</v>
      </c>
      <c r="T22874" s="9" t="s">
        <v>368</v>
      </c>
      <c r="U22874" s="9" t="s">
        <v>368</v>
      </c>
    </row>
    <row r="22875">
      <c r="F22875" s="9"/>
      <c r="N22875" s="50"/>
      <c r="O22875" s="50"/>
      <c r="P22875" s="50"/>
      <c r="Q22875" s="50" t="s">
        <v>368</v>
      </c>
      <c r="R22875" s="9" t="s">
        <v>368</v>
      </c>
      <c r="S22875" s="50" t="s">
        <v>368</v>
      </c>
      <c r="T22875" s="9" t="s">
        <v>368</v>
      </c>
      <c r="U22875" s="9" t="s">
        <v>368</v>
      </c>
    </row>
    <row r="22876">
      <c r="F22876" s="9"/>
      <c r="N22876" s="50"/>
      <c r="O22876" s="50"/>
      <c r="P22876" s="50"/>
      <c r="Q22876" s="50" t="s">
        <v>368</v>
      </c>
      <c r="R22876" s="9" t="s">
        <v>368</v>
      </c>
      <c r="S22876" s="50" t="s">
        <v>368</v>
      </c>
      <c r="T22876" s="9" t="s">
        <v>368</v>
      </c>
      <c r="U22876" s="9" t="s">
        <v>368</v>
      </c>
    </row>
    <row r="22877">
      <c r="F22877" s="9"/>
      <c r="N22877" s="50"/>
      <c r="O22877" s="50"/>
      <c r="P22877" s="50"/>
      <c r="Q22877" s="50" t="s">
        <v>368</v>
      </c>
      <c r="R22877" s="9" t="s">
        <v>368</v>
      </c>
      <c r="S22877" s="50" t="s">
        <v>368</v>
      </c>
      <c r="T22877" s="9" t="s">
        <v>368</v>
      </c>
      <c r="U22877" s="9" t="s">
        <v>368</v>
      </c>
    </row>
    <row r="22878">
      <c r="F22878" s="9"/>
      <c r="N22878" s="50"/>
      <c r="O22878" s="50"/>
      <c r="P22878" s="50"/>
      <c r="Q22878" s="50" t="s">
        <v>368</v>
      </c>
      <c r="R22878" s="9" t="s">
        <v>368</v>
      </c>
      <c r="S22878" s="50" t="s">
        <v>368</v>
      </c>
      <c r="T22878" s="9" t="s">
        <v>368</v>
      </c>
      <c r="U22878" s="9" t="s">
        <v>368</v>
      </c>
    </row>
    <row r="22879">
      <c r="F22879" s="9"/>
      <c r="N22879" s="50"/>
      <c r="O22879" s="50"/>
      <c r="P22879" s="50"/>
      <c r="Q22879" s="50" t="s">
        <v>368</v>
      </c>
      <c r="R22879" s="9" t="s">
        <v>368</v>
      </c>
      <c r="S22879" s="50" t="s">
        <v>368</v>
      </c>
      <c r="T22879" s="9" t="s">
        <v>368</v>
      </c>
      <c r="U22879" s="9" t="s">
        <v>368</v>
      </c>
    </row>
    <row r="22880">
      <c r="F22880" s="9"/>
      <c r="N22880" s="50"/>
      <c r="O22880" s="50"/>
      <c r="P22880" s="50"/>
      <c r="Q22880" s="50" t="s">
        <v>368</v>
      </c>
      <c r="R22880" s="9" t="s">
        <v>368</v>
      </c>
      <c r="S22880" s="50" t="s">
        <v>368</v>
      </c>
      <c r="T22880" s="9" t="s">
        <v>368</v>
      </c>
      <c r="U22880" s="9" t="s">
        <v>368</v>
      </c>
    </row>
    <row r="22881">
      <c r="F22881" s="9"/>
      <c r="N22881" s="50"/>
      <c r="O22881" s="50"/>
      <c r="P22881" s="50"/>
      <c r="Q22881" s="50" t="s">
        <v>368</v>
      </c>
      <c r="R22881" s="9" t="s">
        <v>368</v>
      </c>
      <c r="S22881" s="50" t="s">
        <v>368</v>
      </c>
      <c r="T22881" s="9" t="s">
        <v>368</v>
      </c>
      <c r="U22881" s="9" t="s">
        <v>368</v>
      </c>
    </row>
    <row r="22882">
      <c r="F22882" s="9"/>
      <c r="N22882" s="50"/>
      <c r="O22882" s="50"/>
      <c r="P22882" s="50"/>
      <c r="Q22882" s="50" t="s">
        <v>368</v>
      </c>
      <c r="R22882" s="9" t="s">
        <v>368</v>
      </c>
      <c r="S22882" s="50" t="s">
        <v>368</v>
      </c>
      <c r="T22882" s="9" t="s">
        <v>368</v>
      </c>
      <c r="U22882" s="9" t="s">
        <v>368</v>
      </c>
    </row>
    <row r="22883">
      <c r="F22883" s="9"/>
      <c r="N22883" s="50"/>
      <c r="O22883" s="50"/>
      <c r="P22883" s="50"/>
      <c r="Q22883" s="50" t="s">
        <v>368</v>
      </c>
      <c r="R22883" s="9" t="s">
        <v>368</v>
      </c>
      <c r="S22883" s="50" t="s">
        <v>368</v>
      </c>
      <c r="T22883" s="9" t="s">
        <v>368</v>
      </c>
      <c r="U22883" s="9" t="s">
        <v>368</v>
      </c>
    </row>
    <row r="22884">
      <c r="F22884" s="9"/>
      <c r="N22884" s="50"/>
      <c r="O22884" s="50"/>
      <c r="P22884" s="50"/>
      <c r="Q22884" s="50" t="s">
        <v>368</v>
      </c>
      <c r="R22884" s="9" t="s">
        <v>368</v>
      </c>
      <c r="S22884" s="50" t="s">
        <v>368</v>
      </c>
      <c r="T22884" s="9" t="s">
        <v>368</v>
      </c>
      <c r="U22884" s="9" t="s">
        <v>368</v>
      </c>
    </row>
    <row r="22885">
      <c r="F22885" s="9"/>
      <c r="N22885" s="50"/>
      <c r="O22885" s="50"/>
      <c r="P22885" s="50"/>
      <c r="Q22885" s="50" t="s">
        <v>368</v>
      </c>
      <c r="R22885" s="9" t="s">
        <v>368</v>
      </c>
      <c r="S22885" s="50" t="s">
        <v>368</v>
      </c>
      <c r="T22885" s="9" t="s">
        <v>368</v>
      </c>
      <c r="U22885" s="9" t="s">
        <v>368</v>
      </c>
    </row>
    <row r="22886">
      <c r="F22886" s="9"/>
      <c r="N22886" s="50"/>
      <c r="O22886" s="50"/>
      <c r="P22886" s="50"/>
      <c r="Q22886" s="50" t="s">
        <v>368</v>
      </c>
      <c r="R22886" s="9" t="s">
        <v>368</v>
      </c>
      <c r="S22886" s="50" t="s">
        <v>368</v>
      </c>
      <c r="T22886" s="9" t="s">
        <v>368</v>
      </c>
      <c r="U22886" s="9" t="s">
        <v>368</v>
      </c>
    </row>
    <row r="22887">
      <c r="F22887" s="9"/>
      <c r="N22887" s="50"/>
      <c r="O22887" s="50"/>
      <c r="P22887" s="50"/>
      <c r="Q22887" s="50" t="s">
        <v>368</v>
      </c>
      <c r="R22887" s="9" t="s">
        <v>368</v>
      </c>
      <c r="S22887" s="50" t="s">
        <v>368</v>
      </c>
      <c r="T22887" s="9" t="s">
        <v>368</v>
      </c>
      <c r="U22887" s="9" t="s">
        <v>368</v>
      </c>
    </row>
    <row r="22888">
      <c r="F22888" s="9"/>
      <c r="N22888" s="50"/>
      <c r="O22888" s="50"/>
      <c r="P22888" s="50"/>
      <c r="Q22888" s="50" t="s">
        <v>368</v>
      </c>
      <c r="R22888" s="9" t="s">
        <v>368</v>
      </c>
      <c r="S22888" s="50" t="s">
        <v>368</v>
      </c>
      <c r="T22888" s="9" t="s">
        <v>368</v>
      </c>
      <c r="U22888" s="9" t="s">
        <v>368</v>
      </c>
    </row>
    <row r="22889">
      <c r="F22889" s="9"/>
      <c r="N22889" s="50"/>
      <c r="O22889" s="50"/>
      <c r="P22889" s="50"/>
      <c r="Q22889" s="50" t="s">
        <v>368</v>
      </c>
      <c r="R22889" s="9" t="s">
        <v>368</v>
      </c>
      <c r="S22889" s="50" t="s">
        <v>368</v>
      </c>
      <c r="T22889" s="9" t="s">
        <v>368</v>
      </c>
      <c r="U22889" s="9" t="s">
        <v>368</v>
      </c>
    </row>
    <row r="22890">
      <c r="F22890" s="9"/>
      <c r="N22890" s="50"/>
      <c r="O22890" s="50"/>
      <c r="P22890" s="50"/>
      <c r="Q22890" s="50" t="s">
        <v>368</v>
      </c>
      <c r="R22890" s="9" t="s">
        <v>368</v>
      </c>
      <c r="S22890" s="50" t="s">
        <v>368</v>
      </c>
      <c r="T22890" s="9" t="s">
        <v>368</v>
      </c>
      <c r="U22890" s="9" t="s">
        <v>368</v>
      </c>
    </row>
    <row r="22891">
      <c r="F22891" s="9"/>
      <c r="N22891" s="50"/>
      <c r="O22891" s="50"/>
      <c r="P22891" s="50"/>
      <c r="Q22891" s="50" t="s">
        <v>368</v>
      </c>
      <c r="R22891" s="9" t="s">
        <v>368</v>
      </c>
      <c r="S22891" s="50" t="s">
        <v>368</v>
      </c>
      <c r="T22891" s="9" t="s">
        <v>368</v>
      </c>
      <c r="U22891" s="9" t="s">
        <v>368</v>
      </c>
    </row>
    <row r="22892">
      <c r="F22892" s="9"/>
      <c r="N22892" s="50"/>
      <c r="O22892" s="50"/>
      <c r="P22892" s="50"/>
      <c r="Q22892" s="50" t="s">
        <v>368</v>
      </c>
      <c r="R22892" s="9" t="s">
        <v>368</v>
      </c>
      <c r="S22892" s="50" t="s">
        <v>368</v>
      </c>
      <c r="T22892" s="9" t="s">
        <v>368</v>
      </c>
      <c r="U22892" s="9" t="s">
        <v>368</v>
      </c>
    </row>
    <row r="22893">
      <c r="F22893" s="9"/>
      <c r="N22893" s="50"/>
      <c r="O22893" s="50"/>
      <c r="P22893" s="50"/>
      <c r="Q22893" s="50" t="s">
        <v>368</v>
      </c>
      <c r="R22893" s="9" t="s">
        <v>368</v>
      </c>
      <c r="S22893" s="50" t="s">
        <v>368</v>
      </c>
      <c r="T22893" s="9" t="s">
        <v>368</v>
      </c>
      <c r="U22893" s="9" t="s">
        <v>368</v>
      </c>
    </row>
    <row r="22894">
      <c r="F22894" s="9"/>
      <c r="N22894" s="50"/>
      <c r="O22894" s="50"/>
      <c r="P22894" s="50"/>
      <c r="Q22894" s="50" t="s">
        <v>368</v>
      </c>
      <c r="R22894" s="9" t="s">
        <v>368</v>
      </c>
      <c r="S22894" s="50" t="s">
        <v>368</v>
      </c>
      <c r="T22894" s="9" t="s">
        <v>368</v>
      </c>
      <c r="U22894" s="9" t="s">
        <v>368</v>
      </c>
    </row>
    <row r="22895">
      <c r="F22895" s="9"/>
      <c r="N22895" s="50"/>
      <c r="O22895" s="50"/>
      <c r="P22895" s="50"/>
      <c r="Q22895" s="50" t="s">
        <v>368</v>
      </c>
      <c r="R22895" s="9" t="s">
        <v>368</v>
      </c>
      <c r="S22895" s="50" t="s">
        <v>368</v>
      </c>
      <c r="T22895" s="9" t="s">
        <v>368</v>
      </c>
      <c r="U22895" s="9" t="s">
        <v>368</v>
      </c>
    </row>
    <row r="22896">
      <c r="F22896" s="9"/>
      <c r="N22896" s="50"/>
      <c r="O22896" s="50"/>
      <c r="P22896" s="50"/>
      <c r="Q22896" s="50" t="s">
        <v>368</v>
      </c>
      <c r="R22896" s="9" t="s">
        <v>368</v>
      </c>
      <c r="S22896" s="50" t="s">
        <v>368</v>
      </c>
      <c r="T22896" s="9" t="s">
        <v>368</v>
      </c>
      <c r="U22896" s="9" t="s">
        <v>368</v>
      </c>
    </row>
    <row r="22897">
      <c r="F22897" s="9"/>
      <c r="N22897" s="50"/>
      <c r="O22897" s="50"/>
      <c r="P22897" s="50"/>
      <c r="Q22897" s="50" t="s">
        <v>368</v>
      </c>
      <c r="R22897" s="9" t="s">
        <v>368</v>
      </c>
      <c r="S22897" s="50" t="s">
        <v>368</v>
      </c>
      <c r="T22897" s="9" t="s">
        <v>368</v>
      </c>
      <c r="U22897" s="9" t="s">
        <v>368</v>
      </c>
    </row>
    <row r="22898">
      <c r="F22898" s="9"/>
      <c r="N22898" s="50"/>
      <c r="O22898" s="50"/>
      <c r="P22898" s="50"/>
      <c r="Q22898" s="50" t="s">
        <v>368</v>
      </c>
      <c r="R22898" s="9" t="s">
        <v>368</v>
      </c>
      <c r="S22898" s="50" t="s">
        <v>368</v>
      </c>
      <c r="T22898" s="9" t="s">
        <v>368</v>
      </c>
      <c r="U22898" s="9" t="s">
        <v>368</v>
      </c>
    </row>
    <row r="22899">
      <c r="F22899" s="9"/>
      <c r="N22899" s="50"/>
      <c r="O22899" s="50"/>
      <c r="P22899" s="50"/>
      <c r="Q22899" s="50" t="s">
        <v>368</v>
      </c>
      <c r="R22899" s="9" t="s">
        <v>368</v>
      </c>
      <c r="S22899" s="50" t="s">
        <v>368</v>
      </c>
      <c r="T22899" s="9" t="s">
        <v>368</v>
      </c>
      <c r="U22899" s="9" t="s">
        <v>368</v>
      </c>
    </row>
    <row r="22900">
      <c r="F22900" s="9"/>
      <c r="N22900" s="50"/>
      <c r="O22900" s="50"/>
      <c r="P22900" s="50"/>
      <c r="Q22900" s="50" t="s">
        <v>368</v>
      </c>
      <c r="R22900" s="9" t="s">
        <v>368</v>
      </c>
      <c r="S22900" s="50" t="s">
        <v>368</v>
      </c>
      <c r="T22900" s="9" t="s">
        <v>368</v>
      </c>
      <c r="U22900" s="9" t="s">
        <v>368</v>
      </c>
    </row>
    <row r="22901">
      <c r="F22901" s="9"/>
      <c r="N22901" s="50"/>
      <c r="O22901" s="50"/>
      <c r="P22901" s="50"/>
      <c r="Q22901" s="50" t="s">
        <v>368</v>
      </c>
      <c r="R22901" s="9" t="s">
        <v>368</v>
      </c>
      <c r="S22901" s="50" t="s">
        <v>368</v>
      </c>
      <c r="T22901" s="9" t="s">
        <v>368</v>
      </c>
      <c r="U22901" s="9" t="s">
        <v>368</v>
      </c>
    </row>
    <row r="22902">
      <c r="F22902" s="9"/>
      <c r="N22902" s="50"/>
      <c r="O22902" s="50"/>
      <c r="P22902" s="50"/>
      <c r="Q22902" s="50" t="s">
        <v>368</v>
      </c>
      <c r="R22902" s="9" t="s">
        <v>368</v>
      </c>
      <c r="S22902" s="50" t="s">
        <v>368</v>
      </c>
      <c r="T22902" s="9" t="s">
        <v>368</v>
      </c>
      <c r="U22902" s="9" t="s">
        <v>368</v>
      </c>
    </row>
    <row r="22903">
      <c r="F22903" s="9"/>
      <c r="N22903" s="50"/>
      <c r="O22903" s="50"/>
      <c r="P22903" s="50"/>
      <c r="Q22903" s="50" t="s">
        <v>368</v>
      </c>
      <c r="R22903" s="9" t="s">
        <v>368</v>
      </c>
      <c r="S22903" s="50" t="s">
        <v>368</v>
      </c>
      <c r="T22903" s="9" t="s">
        <v>368</v>
      </c>
      <c r="U22903" s="9" t="s">
        <v>368</v>
      </c>
    </row>
    <row r="22904">
      <c r="F22904" s="9"/>
      <c r="N22904" s="50"/>
      <c r="O22904" s="50"/>
      <c r="P22904" s="50"/>
      <c r="Q22904" s="50" t="s">
        <v>368</v>
      </c>
      <c r="R22904" s="9" t="s">
        <v>368</v>
      </c>
      <c r="S22904" s="50" t="s">
        <v>368</v>
      </c>
      <c r="T22904" s="9" t="s">
        <v>368</v>
      </c>
      <c r="U22904" s="9" t="s">
        <v>368</v>
      </c>
    </row>
    <row r="22905">
      <c r="F22905" s="9"/>
      <c r="N22905" s="50"/>
      <c r="O22905" s="50"/>
      <c r="P22905" s="50"/>
      <c r="Q22905" s="50" t="s">
        <v>368</v>
      </c>
      <c r="R22905" s="9" t="s">
        <v>368</v>
      </c>
      <c r="S22905" s="50" t="s">
        <v>368</v>
      </c>
      <c r="T22905" s="9" t="s">
        <v>368</v>
      </c>
      <c r="U22905" s="9" t="s">
        <v>368</v>
      </c>
    </row>
    <row r="22906">
      <c r="F22906" s="9"/>
      <c r="N22906" s="50"/>
      <c r="O22906" s="50"/>
      <c r="P22906" s="50"/>
      <c r="Q22906" s="50" t="s">
        <v>368</v>
      </c>
      <c r="R22906" s="9" t="s">
        <v>368</v>
      </c>
      <c r="S22906" s="50" t="s">
        <v>368</v>
      </c>
      <c r="T22906" s="9" t="s">
        <v>368</v>
      </c>
      <c r="U22906" s="9" t="s">
        <v>368</v>
      </c>
    </row>
    <row r="22907">
      <c r="F22907" s="9"/>
      <c r="N22907" s="50"/>
      <c r="O22907" s="50"/>
      <c r="P22907" s="50"/>
      <c r="Q22907" s="50" t="s">
        <v>368</v>
      </c>
      <c r="R22907" s="9" t="s">
        <v>368</v>
      </c>
      <c r="S22907" s="50" t="s">
        <v>368</v>
      </c>
      <c r="T22907" s="9" t="s">
        <v>368</v>
      </c>
      <c r="U22907" s="9" t="s">
        <v>368</v>
      </c>
    </row>
    <row r="22908">
      <c r="F22908" s="9"/>
      <c r="N22908" s="50"/>
      <c r="O22908" s="50"/>
      <c r="P22908" s="50"/>
      <c r="Q22908" s="50" t="s">
        <v>368</v>
      </c>
      <c r="R22908" s="9" t="s">
        <v>368</v>
      </c>
      <c r="S22908" s="50" t="s">
        <v>368</v>
      </c>
      <c r="T22908" s="9" t="s">
        <v>368</v>
      </c>
      <c r="U22908" s="9" t="s">
        <v>368</v>
      </c>
    </row>
    <row r="22909">
      <c r="F22909" s="9"/>
      <c r="N22909" s="50"/>
      <c r="O22909" s="50"/>
      <c r="P22909" s="50"/>
      <c r="Q22909" s="50" t="s">
        <v>368</v>
      </c>
      <c r="R22909" s="9" t="s">
        <v>368</v>
      </c>
      <c r="S22909" s="50" t="s">
        <v>368</v>
      </c>
      <c r="T22909" s="9" t="s">
        <v>368</v>
      </c>
      <c r="U22909" s="9" t="s">
        <v>368</v>
      </c>
    </row>
    <row r="22910">
      <c r="F22910" s="9"/>
      <c r="N22910" s="50"/>
      <c r="O22910" s="50"/>
      <c r="P22910" s="50"/>
      <c r="Q22910" s="50" t="s">
        <v>368</v>
      </c>
      <c r="R22910" s="9" t="s">
        <v>368</v>
      </c>
      <c r="S22910" s="50" t="s">
        <v>368</v>
      </c>
      <c r="T22910" s="9" t="s">
        <v>368</v>
      </c>
      <c r="U22910" s="9" t="s">
        <v>368</v>
      </c>
    </row>
    <row r="22911">
      <c r="F22911" s="9"/>
      <c r="N22911" s="50"/>
      <c r="O22911" s="50"/>
      <c r="P22911" s="50"/>
      <c r="Q22911" s="50" t="s">
        <v>368</v>
      </c>
      <c r="R22911" s="9" t="s">
        <v>368</v>
      </c>
      <c r="S22911" s="50" t="s">
        <v>368</v>
      </c>
      <c r="T22911" s="9" t="s">
        <v>368</v>
      </c>
      <c r="U22911" s="9" t="s">
        <v>368</v>
      </c>
    </row>
    <row r="22912">
      <c r="F22912" s="9"/>
      <c r="N22912" s="50"/>
      <c r="O22912" s="50"/>
      <c r="P22912" s="50"/>
      <c r="Q22912" s="50" t="s">
        <v>368</v>
      </c>
      <c r="R22912" s="9" t="s">
        <v>368</v>
      </c>
      <c r="S22912" s="50" t="s">
        <v>368</v>
      </c>
      <c r="T22912" s="9" t="s">
        <v>368</v>
      </c>
      <c r="U22912" s="9" t="s">
        <v>368</v>
      </c>
    </row>
    <row r="22913">
      <c r="F22913" s="9"/>
      <c r="N22913" s="50"/>
      <c r="O22913" s="50"/>
      <c r="P22913" s="50"/>
      <c r="Q22913" s="50" t="s">
        <v>368</v>
      </c>
      <c r="R22913" s="9" t="s">
        <v>368</v>
      </c>
      <c r="S22913" s="50" t="s">
        <v>368</v>
      </c>
      <c r="T22913" s="9" t="s">
        <v>368</v>
      </c>
      <c r="U22913" s="9" t="s">
        <v>368</v>
      </c>
    </row>
    <row r="22914">
      <c r="F22914" s="9"/>
      <c r="N22914" s="50"/>
      <c r="O22914" s="50"/>
      <c r="P22914" s="50"/>
      <c r="Q22914" s="50" t="s">
        <v>368</v>
      </c>
      <c r="R22914" s="9" t="s">
        <v>368</v>
      </c>
      <c r="S22914" s="50" t="s">
        <v>368</v>
      </c>
      <c r="T22914" s="9" t="s">
        <v>368</v>
      </c>
      <c r="U22914" s="9" t="s">
        <v>368</v>
      </c>
    </row>
    <row r="22915">
      <c r="F22915" s="9"/>
      <c r="N22915" s="50"/>
      <c r="O22915" s="50"/>
      <c r="P22915" s="50"/>
      <c r="Q22915" s="50" t="s">
        <v>368</v>
      </c>
      <c r="R22915" s="9" t="s">
        <v>368</v>
      </c>
      <c r="S22915" s="50" t="s">
        <v>368</v>
      </c>
      <c r="T22915" s="9" t="s">
        <v>368</v>
      </c>
      <c r="U22915" s="9" t="s">
        <v>368</v>
      </c>
    </row>
    <row r="22916">
      <c r="F22916" s="9"/>
      <c r="N22916" s="50"/>
      <c r="O22916" s="50"/>
      <c r="P22916" s="50"/>
      <c r="Q22916" s="50" t="s">
        <v>368</v>
      </c>
      <c r="R22916" s="9" t="s">
        <v>368</v>
      </c>
      <c r="S22916" s="50" t="s">
        <v>368</v>
      </c>
      <c r="T22916" s="9" t="s">
        <v>368</v>
      </c>
      <c r="U22916" s="9" t="s">
        <v>368</v>
      </c>
    </row>
    <row r="22917">
      <c r="F22917" s="9"/>
      <c r="N22917" s="50"/>
      <c r="O22917" s="50"/>
      <c r="P22917" s="50"/>
      <c r="Q22917" s="50" t="s">
        <v>368</v>
      </c>
      <c r="R22917" s="9" t="s">
        <v>368</v>
      </c>
      <c r="S22917" s="50" t="s">
        <v>368</v>
      </c>
      <c r="T22917" s="9" t="s">
        <v>368</v>
      </c>
      <c r="U22917" s="9" t="s">
        <v>368</v>
      </c>
    </row>
    <row r="22918">
      <c r="F22918" s="9"/>
      <c r="N22918" s="50"/>
      <c r="O22918" s="50"/>
      <c r="P22918" s="50"/>
      <c r="Q22918" s="50" t="s">
        <v>368</v>
      </c>
      <c r="R22918" s="9" t="s">
        <v>368</v>
      </c>
      <c r="S22918" s="50" t="s">
        <v>368</v>
      </c>
      <c r="T22918" s="9" t="s">
        <v>368</v>
      </c>
      <c r="U22918" s="9" t="s">
        <v>368</v>
      </c>
    </row>
    <row r="22919">
      <c r="F22919" s="9"/>
      <c r="N22919" s="50"/>
      <c r="O22919" s="50"/>
      <c r="P22919" s="50"/>
      <c r="Q22919" s="50" t="s">
        <v>368</v>
      </c>
      <c r="R22919" s="9" t="s">
        <v>368</v>
      </c>
      <c r="S22919" s="50" t="s">
        <v>368</v>
      </c>
      <c r="T22919" s="9" t="s">
        <v>368</v>
      </c>
      <c r="U22919" s="9" t="s">
        <v>368</v>
      </c>
    </row>
    <row r="22920">
      <c r="F22920" s="9"/>
      <c r="N22920" s="50"/>
      <c r="O22920" s="50"/>
      <c r="P22920" s="50"/>
      <c r="Q22920" s="50" t="s">
        <v>368</v>
      </c>
      <c r="R22920" s="9" t="s">
        <v>368</v>
      </c>
      <c r="S22920" s="50" t="s">
        <v>368</v>
      </c>
      <c r="T22920" s="9" t="s">
        <v>368</v>
      </c>
      <c r="U22920" s="9" t="s">
        <v>368</v>
      </c>
    </row>
    <row r="22921">
      <c r="F22921" s="9"/>
      <c r="N22921" s="50"/>
      <c r="O22921" s="50"/>
      <c r="P22921" s="50"/>
      <c r="Q22921" s="50" t="s">
        <v>368</v>
      </c>
      <c r="R22921" s="9" t="s">
        <v>368</v>
      </c>
      <c r="S22921" s="50" t="s">
        <v>368</v>
      </c>
      <c r="T22921" s="9" t="s">
        <v>368</v>
      </c>
      <c r="U22921" s="9" t="s">
        <v>368</v>
      </c>
    </row>
    <row r="22922">
      <c r="F22922" s="9"/>
      <c r="N22922" s="50"/>
      <c r="O22922" s="50"/>
      <c r="P22922" s="50"/>
      <c r="Q22922" s="50" t="s">
        <v>368</v>
      </c>
      <c r="R22922" s="9" t="s">
        <v>368</v>
      </c>
      <c r="S22922" s="50" t="s">
        <v>368</v>
      </c>
      <c r="T22922" s="9" t="s">
        <v>368</v>
      </c>
      <c r="U22922" s="9" t="s">
        <v>368</v>
      </c>
    </row>
    <row r="22923">
      <c r="F22923" s="9"/>
      <c r="N22923" s="50"/>
      <c r="O22923" s="50"/>
      <c r="P22923" s="50"/>
      <c r="Q22923" s="50" t="s">
        <v>368</v>
      </c>
      <c r="R22923" s="9" t="s">
        <v>368</v>
      </c>
      <c r="S22923" s="50" t="s">
        <v>368</v>
      </c>
      <c r="T22923" s="9" t="s">
        <v>368</v>
      </c>
      <c r="U22923" s="9" t="s">
        <v>368</v>
      </c>
    </row>
    <row r="22924">
      <c r="F22924" s="9"/>
      <c r="N22924" s="50"/>
      <c r="O22924" s="50"/>
      <c r="P22924" s="50"/>
      <c r="Q22924" s="50" t="s">
        <v>368</v>
      </c>
      <c r="R22924" s="9" t="s">
        <v>368</v>
      </c>
      <c r="S22924" s="50" t="s">
        <v>368</v>
      </c>
      <c r="T22924" s="9" t="s">
        <v>368</v>
      </c>
      <c r="U22924" s="9" t="s">
        <v>368</v>
      </c>
    </row>
    <row r="22925">
      <c r="F22925" s="9"/>
      <c r="N22925" s="50"/>
      <c r="O22925" s="50"/>
      <c r="P22925" s="50"/>
      <c r="Q22925" s="50" t="s">
        <v>368</v>
      </c>
      <c r="R22925" s="9" t="s">
        <v>368</v>
      </c>
      <c r="S22925" s="50" t="s">
        <v>368</v>
      </c>
      <c r="T22925" s="9" t="s">
        <v>368</v>
      </c>
      <c r="U22925" s="9" t="s">
        <v>368</v>
      </c>
    </row>
    <row r="22926">
      <c r="F22926" s="9"/>
      <c r="N22926" s="50"/>
      <c r="O22926" s="50"/>
      <c r="P22926" s="50"/>
      <c r="Q22926" s="50" t="s">
        <v>368</v>
      </c>
      <c r="R22926" s="9" t="s">
        <v>368</v>
      </c>
      <c r="S22926" s="50" t="s">
        <v>368</v>
      </c>
      <c r="T22926" s="9" t="s">
        <v>368</v>
      </c>
      <c r="U22926" s="9" t="s">
        <v>368</v>
      </c>
    </row>
    <row r="22927">
      <c r="F22927" s="9"/>
      <c r="N22927" s="50"/>
      <c r="O22927" s="50"/>
      <c r="P22927" s="50"/>
      <c r="Q22927" s="50" t="s">
        <v>368</v>
      </c>
      <c r="R22927" s="9" t="s">
        <v>368</v>
      </c>
      <c r="S22927" s="50" t="s">
        <v>368</v>
      </c>
      <c r="T22927" s="9" t="s">
        <v>368</v>
      </c>
      <c r="U22927" s="9" t="s">
        <v>368</v>
      </c>
    </row>
    <row r="22928">
      <c r="F22928" s="9"/>
      <c r="N22928" s="50"/>
      <c r="O22928" s="50"/>
      <c r="P22928" s="50"/>
      <c r="Q22928" s="50" t="s">
        <v>368</v>
      </c>
      <c r="R22928" s="9" t="s">
        <v>368</v>
      </c>
      <c r="S22928" s="50" t="s">
        <v>368</v>
      </c>
      <c r="T22928" s="9" t="s">
        <v>368</v>
      </c>
      <c r="U22928" s="9" t="s">
        <v>368</v>
      </c>
    </row>
    <row r="22929">
      <c r="F22929" s="9"/>
      <c r="N22929" s="50"/>
      <c r="O22929" s="50"/>
      <c r="P22929" s="50"/>
      <c r="Q22929" s="50" t="s">
        <v>368</v>
      </c>
      <c r="R22929" s="9" t="s">
        <v>368</v>
      </c>
      <c r="S22929" s="50" t="s">
        <v>368</v>
      </c>
      <c r="T22929" s="9" t="s">
        <v>368</v>
      </c>
      <c r="U22929" s="9" t="s">
        <v>368</v>
      </c>
    </row>
    <row r="22930">
      <c r="F22930" s="9"/>
      <c r="N22930" s="50"/>
      <c r="O22930" s="50"/>
      <c r="P22930" s="50"/>
      <c r="Q22930" s="50" t="s">
        <v>368</v>
      </c>
      <c r="R22930" s="9" t="s">
        <v>368</v>
      </c>
      <c r="S22930" s="50" t="s">
        <v>368</v>
      </c>
      <c r="T22930" s="9" t="s">
        <v>368</v>
      </c>
      <c r="U22930" s="9" t="s">
        <v>368</v>
      </c>
    </row>
    <row r="22931">
      <c r="F22931" s="9"/>
      <c r="N22931" s="50"/>
      <c r="O22931" s="50"/>
      <c r="P22931" s="50"/>
      <c r="Q22931" s="50" t="s">
        <v>368</v>
      </c>
      <c r="R22931" s="9" t="s">
        <v>368</v>
      </c>
      <c r="S22931" s="50" t="s">
        <v>368</v>
      </c>
      <c r="T22931" s="9" t="s">
        <v>368</v>
      </c>
      <c r="U22931" s="9" t="s">
        <v>368</v>
      </c>
    </row>
    <row r="22932">
      <c r="F22932" s="9"/>
      <c r="N22932" s="50"/>
      <c r="O22932" s="50"/>
      <c r="P22932" s="50"/>
      <c r="Q22932" s="50" t="s">
        <v>368</v>
      </c>
      <c r="R22932" s="9" t="s">
        <v>368</v>
      </c>
      <c r="S22932" s="50" t="s">
        <v>368</v>
      </c>
      <c r="T22932" s="9" t="s">
        <v>368</v>
      </c>
      <c r="U22932" s="9" t="s">
        <v>368</v>
      </c>
    </row>
    <row r="22933">
      <c r="F22933" s="9"/>
      <c r="N22933" s="50"/>
      <c r="O22933" s="50"/>
      <c r="P22933" s="50"/>
      <c r="Q22933" s="50" t="s">
        <v>368</v>
      </c>
      <c r="R22933" s="9" t="s">
        <v>368</v>
      </c>
      <c r="S22933" s="50" t="s">
        <v>368</v>
      </c>
      <c r="T22933" s="9" t="s">
        <v>368</v>
      </c>
      <c r="U22933" s="9" t="s">
        <v>368</v>
      </c>
    </row>
    <row r="22934">
      <c r="F22934" s="9"/>
      <c r="N22934" s="50"/>
      <c r="O22934" s="50"/>
      <c r="P22934" s="50"/>
      <c r="Q22934" s="50" t="s">
        <v>368</v>
      </c>
      <c r="R22934" s="9" t="s">
        <v>368</v>
      </c>
      <c r="S22934" s="50" t="s">
        <v>368</v>
      </c>
      <c r="T22934" s="9" t="s">
        <v>368</v>
      </c>
      <c r="U22934" s="9" t="s">
        <v>368</v>
      </c>
    </row>
    <row r="22935">
      <c r="F22935" s="9"/>
      <c r="N22935" s="50"/>
      <c r="O22935" s="50"/>
      <c r="P22935" s="50"/>
      <c r="Q22935" s="50" t="s">
        <v>368</v>
      </c>
      <c r="R22935" s="9" t="s">
        <v>368</v>
      </c>
      <c r="S22935" s="50" t="s">
        <v>368</v>
      </c>
      <c r="T22935" s="9" t="s">
        <v>368</v>
      </c>
      <c r="U22935" s="9" t="s">
        <v>368</v>
      </c>
    </row>
    <row r="22936">
      <c r="F22936" s="9"/>
      <c r="N22936" s="50"/>
      <c r="O22936" s="50"/>
      <c r="P22936" s="50"/>
      <c r="Q22936" s="50" t="s">
        <v>368</v>
      </c>
      <c r="R22936" s="9" t="s">
        <v>368</v>
      </c>
      <c r="S22936" s="50" t="s">
        <v>368</v>
      </c>
      <c r="T22936" s="9" t="s">
        <v>368</v>
      </c>
      <c r="U22936" s="9" t="s">
        <v>368</v>
      </c>
    </row>
    <row r="22937">
      <c r="F22937" s="9"/>
      <c r="N22937" s="50"/>
      <c r="O22937" s="50"/>
      <c r="P22937" s="50"/>
      <c r="Q22937" s="50" t="s">
        <v>368</v>
      </c>
      <c r="R22937" s="9" t="s">
        <v>368</v>
      </c>
      <c r="S22937" s="50" t="s">
        <v>368</v>
      </c>
      <c r="T22937" s="9" t="s">
        <v>368</v>
      </c>
      <c r="U22937" s="9" t="s">
        <v>368</v>
      </c>
    </row>
    <row r="22938">
      <c r="F22938" s="9"/>
      <c r="N22938" s="50"/>
      <c r="O22938" s="50"/>
      <c r="P22938" s="50"/>
      <c r="Q22938" s="50" t="s">
        <v>368</v>
      </c>
      <c r="R22938" s="9" t="s">
        <v>368</v>
      </c>
      <c r="S22938" s="50" t="s">
        <v>368</v>
      </c>
      <c r="T22938" s="9" t="s">
        <v>368</v>
      </c>
      <c r="U22938" s="9" t="s">
        <v>368</v>
      </c>
    </row>
    <row r="22939">
      <c r="F22939" s="9"/>
      <c r="N22939" s="50"/>
      <c r="O22939" s="50"/>
      <c r="P22939" s="50"/>
      <c r="Q22939" s="50" t="s">
        <v>368</v>
      </c>
      <c r="R22939" s="9" t="s">
        <v>368</v>
      </c>
      <c r="S22939" s="50" t="s">
        <v>368</v>
      </c>
      <c r="T22939" s="9" t="s">
        <v>368</v>
      </c>
      <c r="U22939" s="9" t="s">
        <v>368</v>
      </c>
    </row>
    <row r="22940">
      <c r="F22940" s="9"/>
      <c r="N22940" s="50"/>
      <c r="O22940" s="50"/>
      <c r="P22940" s="50"/>
      <c r="Q22940" s="50" t="s">
        <v>368</v>
      </c>
      <c r="R22940" s="9" t="s">
        <v>368</v>
      </c>
      <c r="S22940" s="50" t="s">
        <v>368</v>
      </c>
      <c r="T22940" s="9" t="s">
        <v>368</v>
      </c>
      <c r="U22940" s="9" t="s">
        <v>368</v>
      </c>
    </row>
    <row r="22941">
      <c r="F22941" s="9"/>
      <c r="N22941" s="50"/>
      <c r="O22941" s="50"/>
      <c r="P22941" s="50"/>
      <c r="Q22941" s="50" t="s">
        <v>368</v>
      </c>
      <c r="R22941" s="9" t="s">
        <v>368</v>
      </c>
      <c r="S22941" s="50" t="s">
        <v>368</v>
      </c>
      <c r="T22941" s="9" t="s">
        <v>368</v>
      </c>
      <c r="U22941" s="9" t="s">
        <v>368</v>
      </c>
    </row>
    <row r="22942">
      <c r="F22942" s="9"/>
      <c r="N22942" s="50"/>
      <c r="O22942" s="50"/>
      <c r="P22942" s="50"/>
      <c r="Q22942" s="50" t="s">
        <v>368</v>
      </c>
      <c r="R22942" s="9" t="s">
        <v>368</v>
      </c>
      <c r="S22942" s="50" t="s">
        <v>368</v>
      </c>
      <c r="T22942" s="9" t="s">
        <v>368</v>
      </c>
      <c r="U22942" s="9" t="s">
        <v>368</v>
      </c>
    </row>
    <row r="22943">
      <c r="F22943" s="9"/>
      <c r="N22943" s="50"/>
      <c r="O22943" s="50"/>
      <c r="P22943" s="50"/>
      <c r="Q22943" s="50" t="s">
        <v>368</v>
      </c>
      <c r="R22943" s="9" t="s">
        <v>368</v>
      </c>
      <c r="S22943" s="50" t="s">
        <v>368</v>
      </c>
      <c r="T22943" s="9" t="s">
        <v>368</v>
      </c>
      <c r="U22943" s="9" t="s">
        <v>368</v>
      </c>
    </row>
    <row r="22944">
      <c r="F22944" s="9"/>
      <c r="N22944" s="50"/>
      <c r="O22944" s="50"/>
      <c r="P22944" s="50"/>
      <c r="Q22944" s="50" t="s">
        <v>368</v>
      </c>
      <c r="R22944" s="9" t="s">
        <v>368</v>
      </c>
      <c r="S22944" s="50" t="s">
        <v>368</v>
      </c>
      <c r="T22944" s="9" t="s">
        <v>368</v>
      </c>
      <c r="U22944" s="9" t="s">
        <v>368</v>
      </c>
    </row>
    <row r="22945">
      <c r="F22945" s="9"/>
      <c r="N22945" s="50"/>
      <c r="O22945" s="50"/>
      <c r="P22945" s="50"/>
      <c r="Q22945" s="50" t="s">
        <v>368</v>
      </c>
      <c r="R22945" s="9" t="s">
        <v>368</v>
      </c>
      <c r="S22945" s="50" t="s">
        <v>368</v>
      </c>
      <c r="T22945" s="9" t="s">
        <v>368</v>
      </c>
      <c r="U22945" s="9" t="s">
        <v>368</v>
      </c>
    </row>
    <row r="22946">
      <c r="F22946" s="9"/>
      <c r="N22946" s="50"/>
      <c r="O22946" s="50"/>
      <c r="P22946" s="50"/>
      <c r="Q22946" s="50" t="s">
        <v>368</v>
      </c>
      <c r="R22946" s="9" t="s">
        <v>368</v>
      </c>
      <c r="S22946" s="50" t="s">
        <v>368</v>
      </c>
      <c r="T22946" s="9" t="s">
        <v>368</v>
      </c>
      <c r="U22946" s="9" t="s">
        <v>368</v>
      </c>
    </row>
    <row r="22947">
      <c r="F22947" s="9"/>
      <c r="N22947" s="50"/>
      <c r="O22947" s="50"/>
      <c r="P22947" s="50"/>
      <c r="Q22947" s="50" t="s">
        <v>368</v>
      </c>
      <c r="R22947" s="9" t="s">
        <v>368</v>
      </c>
      <c r="S22947" s="50" t="s">
        <v>368</v>
      </c>
      <c r="T22947" s="9" t="s">
        <v>368</v>
      </c>
      <c r="U22947" s="9" t="s">
        <v>368</v>
      </c>
    </row>
    <row r="22948">
      <c r="F22948" s="9"/>
      <c r="N22948" s="50"/>
      <c r="O22948" s="50"/>
      <c r="P22948" s="50"/>
      <c r="Q22948" s="50" t="s">
        <v>368</v>
      </c>
      <c r="R22948" s="9" t="s">
        <v>368</v>
      </c>
      <c r="S22948" s="50" t="s">
        <v>368</v>
      </c>
      <c r="T22948" s="9" t="s">
        <v>368</v>
      </c>
      <c r="U22948" s="9" t="s">
        <v>368</v>
      </c>
    </row>
    <row r="22949">
      <c r="F22949" s="9"/>
      <c r="N22949" s="50"/>
      <c r="O22949" s="50"/>
      <c r="P22949" s="50"/>
      <c r="Q22949" s="50" t="s">
        <v>368</v>
      </c>
      <c r="R22949" s="9" t="s">
        <v>368</v>
      </c>
      <c r="S22949" s="50" t="s">
        <v>368</v>
      </c>
      <c r="T22949" s="9" t="s">
        <v>368</v>
      </c>
      <c r="U22949" s="9" t="s">
        <v>368</v>
      </c>
    </row>
    <row r="22950">
      <c r="F22950" s="9"/>
      <c r="N22950" s="50"/>
      <c r="O22950" s="50"/>
      <c r="P22950" s="50"/>
      <c r="Q22950" s="50" t="s">
        <v>368</v>
      </c>
      <c r="R22950" s="9" t="s">
        <v>368</v>
      </c>
      <c r="S22950" s="50" t="s">
        <v>368</v>
      </c>
      <c r="T22950" s="9" t="s">
        <v>368</v>
      </c>
      <c r="U22950" s="9" t="s">
        <v>368</v>
      </c>
    </row>
    <row r="22951">
      <c r="F22951" s="9"/>
      <c r="N22951" s="50"/>
      <c r="O22951" s="50"/>
      <c r="P22951" s="50"/>
      <c r="Q22951" s="50" t="s">
        <v>368</v>
      </c>
      <c r="R22951" s="9" t="s">
        <v>368</v>
      </c>
      <c r="S22951" s="50" t="s">
        <v>368</v>
      </c>
      <c r="T22951" s="9" t="s">
        <v>368</v>
      </c>
      <c r="U22951" s="9" t="s">
        <v>368</v>
      </c>
    </row>
    <row r="22952">
      <c r="F22952" s="9"/>
      <c r="N22952" s="50"/>
      <c r="O22952" s="50"/>
      <c r="P22952" s="50"/>
      <c r="Q22952" s="50" t="s">
        <v>368</v>
      </c>
      <c r="R22952" s="9" t="s">
        <v>368</v>
      </c>
      <c r="S22952" s="50" t="s">
        <v>368</v>
      </c>
      <c r="T22952" s="9" t="s">
        <v>368</v>
      </c>
      <c r="U22952" s="9" t="s">
        <v>368</v>
      </c>
    </row>
    <row r="22953">
      <c r="F22953" s="9"/>
      <c r="N22953" s="50"/>
      <c r="O22953" s="50"/>
      <c r="P22953" s="50"/>
      <c r="Q22953" s="50" t="s">
        <v>368</v>
      </c>
      <c r="R22953" s="9" t="s">
        <v>368</v>
      </c>
      <c r="S22953" s="50" t="s">
        <v>368</v>
      </c>
      <c r="T22953" s="9" t="s">
        <v>368</v>
      </c>
      <c r="U22953" s="9" t="s">
        <v>368</v>
      </c>
    </row>
    <row r="22954">
      <c r="F22954" s="9"/>
      <c r="N22954" s="50"/>
      <c r="O22954" s="50"/>
      <c r="P22954" s="50"/>
      <c r="Q22954" s="50" t="s">
        <v>368</v>
      </c>
      <c r="R22954" s="9" t="s">
        <v>368</v>
      </c>
      <c r="S22954" s="50" t="s">
        <v>368</v>
      </c>
      <c r="T22954" s="9" t="s">
        <v>368</v>
      </c>
      <c r="U22954" s="9" t="s">
        <v>368</v>
      </c>
    </row>
    <row r="22955">
      <c r="F22955" s="9"/>
      <c r="N22955" s="50"/>
      <c r="O22955" s="50"/>
      <c r="P22955" s="50"/>
      <c r="Q22955" s="50" t="s">
        <v>368</v>
      </c>
      <c r="R22955" s="9" t="s">
        <v>368</v>
      </c>
      <c r="S22955" s="50" t="s">
        <v>368</v>
      </c>
      <c r="T22955" s="9" t="s">
        <v>368</v>
      </c>
      <c r="U22955" s="9" t="s">
        <v>368</v>
      </c>
    </row>
    <row r="22956">
      <c r="F22956" s="9"/>
      <c r="N22956" s="50"/>
      <c r="O22956" s="50"/>
      <c r="P22956" s="50"/>
      <c r="Q22956" s="50" t="s">
        <v>368</v>
      </c>
      <c r="R22956" s="9" t="s">
        <v>368</v>
      </c>
      <c r="S22956" s="50" t="s">
        <v>368</v>
      </c>
      <c r="T22956" s="9" t="s">
        <v>368</v>
      </c>
      <c r="U22956" s="9" t="s">
        <v>368</v>
      </c>
    </row>
    <row r="22957">
      <c r="F22957" s="9"/>
      <c r="N22957" s="50"/>
      <c r="O22957" s="50"/>
      <c r="P22957" s="50"/>
      <c r="Q22957" s="50" t="s">
        <v>368</v>
      </c>
      <c r="R22957" s="9" t="s">
        <v>368</v>
      </c>
      <c r="S22957" s="50" t="s">
        <v>368</v>
      </c>
      <c r="T22957" s="9" t="s">
        <v>368</v>
      </c>
      <c r="U22957" s="9" t="s">
        <v>368</v>
      </c>
    </row>
    <row r="22958">
      <c r="F22958" s="9"/>
      <c r="N22958" s="50"/>
      <c r="O22958" s="50"/>
      <c r="P22958" s="50"/>
      <c r="Q22958" s="50" t="s">
        <v>368</v>
      </c>
      <c r="R22958" s="9" t="s">
        <v>368</v>
      </c>
      <c r="S22958" s="50" t="s">
        <v>368</v>
      </c>
      <c r="T22958" s="9" t="s">
        <v>368</v>
      </c>
      <c r="U22958" s="9" t="s">
        <v>368</v>
      </c>
    </row>
    <row r="22959">
      <c r="F22959" s="9"/>
      <c r="N22959" s="50"/>
      <c r="O22959" s="50"/>
      <c r="P22959" s="50"/>
      <c r="Q22959" s="50" t="s">
        <v>368</v>
      </c>
      <c r="R22959" s="9" t="s">
        <v>368</v>
      </c>
      <c r="S22959" s="50" t="s">
        <v>368</v>
      </c>
      <c r="T22959" s="9" t="s">
        <v>368</v>
      </c>
      <c r="U22959" s="9" t="s">
        <v>368</v>
      </c>
    </row>
    <row r="22960">
      <c r="F22960" s="9"/>
      <c r="N22960" s="50"/>
      <c r="O22960" s="50"/>
      <c r="P22960" s="50"/>
      <c r="Q22960" s="50" t="s">
        <v>368</v>
      </c>
      <c r="R22960" s="9" t="s">
        <v>368</v>
      </c>
      <c r="S22960" s="50" t="s">
        <v>368</v>
      </c>
      <c r="T22960" s="9" t="s">
        <v>368</v>
      </c>
      <c r="U22960" s="9" t="s">
        <v>368</v>
      </c>
    </row>
    <row r="22961">
      <c r="F22961" s="9"/>
      <c r="N22961" s="50"/>
      <c r="O22961" s="50"/>
      <c r="P22961" s="50"/>
      <c r="Q22961" s="50" t="s">
        <v>368</v>
      </c>
      <c r="R22961" s="9" t="s">
        <v>368</v>
      </c>
      <c r="S22961" s="50" t="s">
        <v>368</v>
      </c>
      <c r="T22961" s="9" t="s">
        <v>368</v>
      </c>
      <c r="U22961" s="9" t="s">
        <v>368</v>
      </c>
    </row>
    <row r="22962">
      <c r="F22962" s="9"/>
      <c r="N22962" s="50"/>
      <c r="O22962" s="50"/>
      <c r="P22962" s="50"/>
      <c r="Q22962" s="50" t="s">
        <v>368</v>
      </c>
      <c r="R22962" s="9" t="s">
        <v>368</v>
      </c>
      <c r="S22962" s="50" t="s">
        <v>368</v>
      </c>
      <c r="T22962" s="9" t="s">
        <v>368</v>
      </c>
      <c r="U22962" s="9" t="s">
        <v>368</v>
      </c>
    </row>
    <row r="22963">
      <c r="F22963" s="9"/>
      <c r="N22963" s="50"/>
      <c r="O22963" s="50"/>
      <c r="P22963" s="50"/>
      <c r="Q22963" s="50" t="s">
        <v>368</v>
      </c>
      <c r="R22963" s="9" t="s">
        <v>368</v>
      </c>
      <c r="S22963" s="50" t="s">
        <v>368</v>
      </c>
      <c r="T22963" s="9" t="s">
        <v>368</v>
      </c>
      <c r="U22963" s="9" t="s">
        <v>368</v>
      </c>
    </row>
    <row r="22964">
      <c r="F22964" s="9"/>
      <c r="N22964" s="50"/>
      <c r="O22964" s="50"/>
      <c r="P22964" s="50"/>
      <c r="Q22964" s="50" t="s">
        <v>368</v>
      </c>
      <c r="R22964" s="9" t="s">
        <v>368</v>
      </c>
      <c r="S22964" s="50" t="s">
        <v>368</v>
      </c>
      <c r="T22964" s="9" t="s">
        <v>368</v>
      </c>
      <c r="U22964" s="9" t="s">
        <v>368</v>
      </c>
    </row>
    <row r="22965">
      <c r="F22965" s="9"/>
      <c r="N22965" s="50"/>
      <c r="O22965" s="50"/>
      <c r="P22965" s="50"/>
      <c r="Q22965" s="50" t="s">
        <v>368</v>
      </c>
      <c r="R22965" s="9" t="s">
        <v>368</v>
      </c>
      <c r="S22965" s="50" t="s">
        <v>368</v>
      </c>
      <c r="T22965" s="9" t="s">
        <v>368</v>
      </c>
      <c r="U22965" s="9" t="s">
        <v>368</v>
      </c>
    </row>
    <row r="22966">
      <c r="F22966" s="9"/>
      <c r="N22966" s="50"/>
      <c r="O22966" s="50"/>
      <c r="P22966" s="50"/>
      <c r="Q22966" s="50" t="s">
        <v>368</v>
      </c>
      <c r="R22966" s="9" t="s">
        <v>368</v>
      </c>
      <c r="S22966" s="50" t="s">
        <v>368</v>
      </c>
      <c r="T22966" s="9" t="s">
        <v>368</v>
      </c>
      <c r="U22966" s="9" t="s">
        <v>368</v>
      </c>
    </row>
    <row r="22967">
      <c r="F22967" s="9"/>
      <c r="N22967" s="50"/>
      <c r="O22967" s="50"/>
      <c r="P22967" s="50"/>
      <c r="Q22967" s="50" t="s">
        <v>368</v>
      </c>
      <c r="R22967" s="9" t="s">
        <v>368</v>
      </c>
      <c r="S22967" s="50" t="s">
        <v>368</v>
      </c>
      <c r="T22967" s="9" t="s">
        <v>368</v>
      </c>
      <c r="U22967" s="9" t="s">
        <v>368</v>
      </c>
    </row>
    <row r="22968">
      <c r="F22968" s="9"/>
      <c r="N22968" s="50"/>
      <c r="O22968" s="50"/>
      <c r="P22968" s="50"/>
      <c r="Q22968" s="50" t="s">
        <v>368</v>
      </c>
      <c r="R22968" s="9" t="s">
        <v>368</v>
      </c>
      <c r="S22968" s="50" t="s">
        <v>368</v>
      </c>
      <c r="T22968" s="9" t="s">
        <v>368</v>
      </c>
      <c r="U22968" s="9" t="s">
        <v>368</v>
      </c>
    </row>
    <row r="22969">
      <c r="F22969" s="9"/>
      <c r="N22969" s="50"/>
      <c r="O22969" s="50"/>
      <c r="P22969" s="50"/>
      <c r="Q22969" s="50" t="s">
        <v>368</v>
      </c>
      <c r="R22969" s="9" t="s">
        <v>368</v>
      </c>
      <c r="S22969" s="50" t="s">
        <v>368</v>
      </c>
      <c r="T22969" s="9" t="s">
        <v>368</v>
      </c>
      <c r="U22969" s="9" t="s">
        <v>368</v>
      </c>
    </row>
    <row r="22970">
      <c r="F22970" s="9"/>
      <c r="N22970" s="50"/>
      <c r="O22970" s="50"/>
      <c r="P22970" s="50"/>
      <c r="Q22970" s="50" t="s">
        <v>368</v>
      </c>
      <c r="R22970" s="9" t="s">
        <v>368</v>
      </c>
      <c r="S22970" s="50" t="s">
        <v>368</v>
      </c>
      <c r="T22970" s="9" t="s">
        <v>368</v>
      </c>
      <c r="U22970" s="9" t="s">
        <v>368</v>
      </c>
    </row>
    <row r="22971">
      <c r="F22971" s="9"/>
      <c r="N22971" s="50"/>
      <c r="O22971" s="50"/>
      <c r="P22971" s="50"/>
      <c r="Q22971" s="50" t="s">
        <v>368</v>
      </c>
      <c r="R22971" s="9" t="s">
        <v>368</v>
      </c>
      <c r="S22971" s="50" t="s">
        <v>368</v>
      </c>
      <c r="T22971" s="9" t="s">
        <v>368</v>
      </c>
      <c r="U22971" s="9" t="s">
        <v>368</v>
      </c>
    </row>
    <row r="22972">
      <c r="F22972" s="9"/>
      <c r="N22972" s="50"/>
      <c r="O22972" s="50"/>
      <c r="P22972" s="50"/>
      <c r="Q22972" s="50" t="s">
        <v>368</v>
      </c>
      <c r="R22972" s="9" t="s">
        <v>368</v>
      </c>
      <c r="S22972" s="50" t="s">
        <v>368</v>
      </c>
      <c r="T22972" s="9" t="s">
        <v>368</v>
      </c>
      <c r="U22972" s="9" t="s">
        <v>368</v>
      </c>
    </row>
    <row r="22973">
      <c r="F22973" s="9"/>
      <c r="N22973" s="50"/>
      <c r="O22973" s="50"/>
      <c r="P22973" s="50"/>
      <c r="Q22973" s="50" t="s">
        <v>368</v>
      </c>
      <c r="R22973" s="9" t="s">
        <v>368</v>
      </c>
      <c r="S22973" s="50" t="s">
        <v>368</v>
      </c>
      <c r="T22973" s="9" t="s">
        <v>368</v>
      </c>
      <c r="U22973" s="9" t="s">
        <v>368</v>
      </c>
    </row>
    <row r="22974">
      <c r="F22974" s="9"/>
      <c r="N22974" s="50"/>
      <c r="O22974" s="50"/>
      <c r="P22974" s="50"/>
      <c r="Q22974" s="50" t="s">
        <v>368</v>
      </c>
      <c r="R22974" s="9" t="s">
        <v>368</v>
      </c>
      <c r="S22974" s="50" t="s">
        <v>368</v>
      </c>
      <c r="T22974" s="9" t="s">
        <v>368</v>
      </c>
      <c r="U22974" s="9" t="s">
        <v>368</v>
      </c>
    </row>
    <row r="22975">
      <c r="F22975" s="9"/>
      <c r="N22975" s="50"/>
      <c r="O22975" s="50"/>
      <c r="P22975" s="50"/>
      <c r="Q22975" s="50" t="s">
        <v>368</v>
      </c>
      <c r="R22975" s="9" t="s">
        <v>368</v>
      </c>
      <c r="S22975" s="50" t="s">
        <v>368</v>
      </c>
      <c r="T22975" s="9" t="s">
        <v>368</v>
      </c>
      <c r="U22975" s="9" t="s">
        <v>368</v>
      </c>
    </row>
    <row r="22976">
      <c r="F22976" s="9"/>
      <c r="N22976" s="50"/>
      <c r="O22976" s="50"/>
      <c r="P22976" s="50"/>
      <c r="Q22976" s="50" t="s">
        <v>368</v>
      </c>
      <c r="R22976" s="9" t="s">
        <v>368</v>
      </c>
      <c r="S22976" s="50" t="s">
        <v>368</v>
      </c>
      <c r="T22976" s="9" t="s">
        <v>368</v>
      </c>
      <c r="U22976" s="9" t="s">
        <v>368</v>
      </c>
    </row>
    <row r="22977">
      <c r="F22977" s="9"/>
      <c r="N22977" s="50"/>
      <c r="O22977" s="50"/>
      <c r="P22977" s="50"/>
      <c r="Q22977" s="50" t="s">
        <v>368</v>
      </c>
      <c r="R22977" s="9" t="s">
        <v>368</v>
      </c>
      <c r="S22977" s="50" t="s">
        <v>368</v>
      </c>
      <c r="T22977" s="9" t="s">
        <v>368</v>
      </c>
      <c r="U22977" s="9" t="s">
        <v>368</v>
      </c>
    </row>
    <row r="22978">
      <c r="F22978" s="9"/>
      <c r="N22978" s="50"/>
      <c r="O22978" s="50"/>
      <c r="P22978" s="50"/>
      <c r="Q22978" s="50" t="s">
        <v>368</v>
      </c>
      <c r="R22978" s="9" t="s">
        <v>368</v>
      </c>
      <c r="S22978" s="50" t="s">
        <v>368</v>
      </c>
      <c r="T22978" s="9" t="s">
        <v>368</v>
      </c>
      <c r="U22978" s="9" t="s">
        <v>368</v>
      </c>
    </row>
    <row r="22979">
      <c r="F22979" s="9"/>
      <c r="N22979" s="50"/>
      <c r="O22979" s="50"/>
      <c r="P22979" s="50"/>
      <c r="Q22979" s="50" t="s">
        <v>368</v>
      </c>
      <c r="R22979" s="9" t="s">
        <v>368</v>
      </c>
      <c r="S22979" s="50" t="s">
        <v>368</v>
      </c>
      <c r="T22979" s="9" t="s">
        <v>368</v>
      </c>
      <c r="U22979" s="9" t="s">
        <v>368</v>
      </c>
    </row>
    <row r="22980">
      <c r="F22980" s="9"/>
      <c r="N22980" s="50"/>
      <c r="O22980" s="50"/>
      <c r="P22980" s="50"/>
      <c r="Q22980" s="50" t="s">
        <v>368</v>
      </c>
      <c r="R22980" s="9" t="s">
        <v>368</v>
      </c>
      <c r="S22980" s="50" t="s">
        <v>368</v>
      </c>
      <c r="T22980" s="9" t="s">
        <v>368</v>
      </c>
      <c r="U22980" s="9" t="s">
        <v>368</v>
      </c>
    </row>
    <row r="22981">
      <c r="F22981" s="9"/>
      <c r="N22981" s="50"/>
      <c r="O22981" s="50"/>
      <c r="P22981" s="50"/>
      <c r="Q22981" s="50" t="s">
        <v>368</v>
      </c>
      <c r="R22981" s="9" t="s">
        <v>368</v>
      </c>
      <c r="S22981" s="50" t="s">
        <v>368</v>
      </c>
      <c r="T22981" s="9" t="s">
        <v>368</v>
      </c>
      <c r="U22981" s="9" t="s">
        <v>368</v>
      </c>
    </row>
    <row r="22982">
      <c r="F22982" s="9"/>
      <c r="N22982" s="50"/>
      <c r="O22982" s="50"/>
      <c r="P22982" s="50"/>
      <c r="Q22982" s="50" t="s">
        <v>368</v>
      </c>
      <c r="R22982" s="9" t="s">
        <v>368</v>
      </c>
      <c r="S22982" s="50" t="s">
        <v>368</v>
      </c>
      <c r="T22982" s="9" t="s">
        <v>368</v>
      </c>
      <c r="U22982" s="9" t="s">
        <v>368</v>
      </c>
    </row>
    <row r="22983">
      <c r="F22983" s="9"/>
      <c r="N22983" s="50"/>
      <c r="O22983" s="50"/>
      <c r="P22983" s="50"/>
      <c r="Q22983" s="50" t="s">
        <v>368</v>
      </c>
      <c r="R22983" s="9" t="s">
        <v>368</v>
      </c>
      <c r="S22983" s="50" t="s">
        <v>368</v>
      </c>
      <c r="T22983" s="9" t="s">
        <v>368</v>
      </c>
      <c r="U22983" s="9" t="s">
        <v>368</v>
      </c>
    </row>
    <row r="22984">
      <c r="F22984" s="9"/>
      <c r="N22984" s="50"/>
      <c r="O22984" s="50"/>
      <c r="P22984" s="50"/>
      <c r="Q22984" s="50" t="s">
        <v>368</v>
      </c>
      <c r="R22984" s="9" t="s">
        <v>368</v>
      </c>
      <c r="S22984" s="50" t="s">
        <v>368</v>
      </c>
      <c r="T22984" s="9" t="s">
        <v>368</v>
      </c>
      <c r="U22984" s="9" t="s">
        <v>368</v>
      </c>
    </row>
    <row r="22985">
      <c r="F22985" s="9"/>
      <c r="N22985" s="50"/>
      <c r="O22985" s="50"/>
      <c r="P22985" s="50"/>
      <c r="Q22985" s="50" t="s">
        <v>368</v>
      </c>
      <c r="R22985" s="9" t="s">
        <v>368</v>
      </c>
      <c r="S22985" s="50" t="s">
        <v>368</v>
      </c>
      <c r="T22985" s="9" t="s">
        <v>368</v>
      </c>
      <c r="U22985" s="9" t="s">
        <v>368</v>
      </c>
    </row>
    <row r="22986">
      <c r="F22986" s="9"/>
      <c r="N22986" s="50"/>
      <c r="O22986" s="50"/>
      <c r="P22986" s="50"/>
      <c r="Q22986" s="50" t="s">
        <v>368</v>
      </c>
      <c r="R22986" s="9" t="s">
        <v>368</v>
      </c>
      <c r="S22986" s="50" t="s">
        <v>368</v>
      </c>
      <c r="T22986" s="9" t="s">
        <v>368</v>
      </c>
      <c r="U22986" s="9" t="s">
        <v>368</v>
      </c>
    </row>
    <row r="22987">
      <c r="F22987" s="9"/>
      <c r="N22987" s="50"/>
      <c r="O22987" s="50"/>
      <c r="P22987" s="50"/>
      <c r="Q22987" s="50" t="s">
        <v>368</v>
      </c>
      <c r="R22987" s="9" t="s">
        <v>368</v>
      </c>
      <c r="S22987" s="50" t="s">
        <v>368</v>
      </c>
      <c r="T22987" s="9" t="s">
        <v>368</v>
      </c>
      <c r="U22987" s="9" t="s">
        <v>368</v>
      </c>
    </row>
    <row r="22988">
      <c r="F22988" s="9"/>
      <c r="N22988" s="50"/>
      <c r="O22988" s="50"/>
      <c r="P22988" s="50"/>
      <c r="Q22988" s="50" t="s">
        <v>368</v>
      </c>
      <c r="R22988" s="9" t="s">
        <v>368</v>
      </c>
      <c r="S22988" s="50" t="s">
        <v>368</v>
      </c>
      <c r="T22988" s="9" t="s">
        <v>368</v>
      </c>
      <c r="U22988" s="9" t="s">
        <v>368</v>
      </c>
    </row>
    <row r="22989">
      <c r="F22989" s="9"/>
      <c r="N22989" s="50"/>
      <c r="O22989" s="50"/>
      <c r="P22989" s="50"/>
      <c r="Q22989" s="50" t="s">
        <v>368</v>
      </c>
      <c r="R22989" s="9" t="s">
        <v>368</v>
      </c>
      <c r="S22989" s="50" t="s">
        <v>368</v>
      </c>
      <c r="T22989" s="9" t="s">
        <v>368</v>
      </c>
      <c r="U22989" s="9" t="s">
        <v>368</v>
      </c>
    </row>
    <row r="22990">
      <c r="F22990" s="9"/>
      <c r="N22990" s="50"/>
      <c r="O22990" s="50"/>
      <c r="P22990" s="50"/>
      <c r="Q22990" s="50" t="s">
        <v>368</v>
      </c>
      <c r="R22990" s="9" t="s">
        <v>368</v>
      </c>
      <c r="S22990" s="50" t="s">
        <v>368</v>
      </c>
      <c r="T22990" s="9" t="s">
        <v>368</v>
      </c>
      <c r="U22990" s="9" t="s">
        <v>368</v>
      </c>
    </row>
    <row r="22991">
      <c r="F22991" s="9"/>
      <c r="N22991" s="50"/>
      <c r="O22991" s="50"/>
      <c r="P22991" s="50"/>
      <c r="Q22991" s="50" t="s">
        <v>368</v>
      </c>
      <c r="R22991" s="9" t="s">
        <v>368</v>
      </c>
      <c r="S22991" s="50" t="s">
        <v>368</v>
      </c>
      <c r="T22991" s="9" t="s">
        <v>368</v>
      </c>
      <c r="U22991" s="9" t="s">
        <v>368</v>
      </c>
    </row>
    <row r="22992">
      <c r="F22992" s="9"/>
      <c r="N22992" s="50"/>
      <c r="O22992" s="50"/>
      <c r="P22992" s="50"/>
      <c r="Q22992" s="50" t="s">
        <v>368</v>
      </c>
      <c r="R22992" s="9" t="s">
        <v>368</v>
      </c>
      <c r="S22992" s="50" t="s">
        <v>368</v>
      </c>
      <c r="T22992" s="9" t="s">
        <v>368</v>
      </c>
      <c r="U22992" s="9" t="s">
        <v>368</v>
      </c>
    </row>
    <row r="22993">
      <c r="F22993" s="9"/>
      <c r="N22993" s="50"/>
      <c r="O22993" s="50"/>
      <c r="P22993" s="50"/>
      <c r="Q22993" s="50" t="s">
        <v>368</v>
      </c>
      <c r="R22993" s="9" t="s">
        <v>368</v>
      </c>
      <c r="S22993" s="50" t="s">
        <v>368</v>
      </c>
      <c r="T22993" s="9" t="s">
        <v>368</v>
      </c>
      <c r="U22993" s="9" t="s">
        <v>368</v>
      </c>
    </row>
    <row r="22994">
      <c r="F22994" s="9"/>
      <c r="N22994" s="50"/>
      <c r="O22994" s="50"/>
      <c r="P22994" s="50"/>
      <c r="Q22994" s="50" t="s">
        <v>368</v>
      </c>
      <c r="R22994" s="9" t="s">
        <v>368</v>
      </c>
      <c r="S22994" s="50" t="s">
        <v>368</v>
      </c>
      <c r="T22994" s="9" t="s">
        <v>368</v>
      </c>
      <c r="U22994" s="9" t="s">
        <v>368</v>
      </c>
    </row>
    <row r="22995">
      <c r="F22995" s="9"/>
      <c r="N22995" s="50"/>
      <c r="O22995" s="50"/>
      <c r="P22995" s="50"/>
      <c r="Q22995" s="50" t="s">
        <v>368</v>
      </c>
      <c r="R22995" s="9" t="s">
        <v>368</v>
      </c>
      <c r="S22995" s="50" t="s">
        <v>368</v>
      </c>
      <c r="T22995" s="9" t="s">
        <v>368</v>
      </c>
      <c r="U22995" s="9" t="s">
        <v>368</v>
      </c>
    </row>
    <row r="22996">
      <c r="F22996" s="9"/>
      <c r="N22996" s="50"/>
      <c r="O22996" s="50"/>
      <c r="P22996" s="50"/>
      <c r="Q22996" s="50" t="s">
        <v>368</v>
      </c>
      <c r="R22996" s="9" t="s">
        <v>368</v>
      </c>
      <c r="S22996" s="50" t="s">
        <v>368</v>
      </c>
      <c r="T22996" s="9" t="s">
        <v>368</v>
      </c>
      <c r="U22996" s="9" t="s">
        <v>368</v>
      </c>
    </row>
    <row r="22997">
      <c r="F22997" s="9"/>
      <c r="N22997" s="50"/>
      <c r="O22997" s="50"/>
      <c r="P22997" s="50"/>
      <c r="Q22997" s="50" t="s">
        <v>368</v>
      </c>
      <c r="R22997" s="9" t="s">
        <v>368</v>
      </c>
      <c r="S22997" s="50" t="s">
        <v>368</v>
      </c>
      <c r="T22997" s="9" t="s">
        <v>368</v>
      </c>
      <c r="U22997" s="9" t="s">
        <v>368</v>
      </c>
    </row>
    <row r="22998">
      <c r="F22998" s="9"/>
      <c r="N22998" s="50"/>
      <c r="O22998" s="50"/>
      <c r="P22998" s="50"/>
      <c r="Q22998" s="50" t="s">
        <v>368</v>
      </c>
      <c r="R22998" s="9" t="s">
        <v>368</v>
      </c>
      <c r="S22998" s="50" t="s">
        <v>368</v>
      </c>
      <c r="T22998" s="9" t="s">
        <v>368</v>
      </c>
      <c r="U22998" s="9" t="s">
        <v>368</v>
      </c>
    </row>
    <row r="22999">
      <c r="F22999" s="9"/>
      <c r="N22999" s="50"/>
      <c r="O22999" s="50"/>
      <c r="P22999" s="50"/>
      <c r="Q22999" s="50" t="s">
        <v>368</v>
      </c>
      <c r="R22999" s="9" t="s">
        <v>368</v>
      </c>
      <c r="S22999" s="50" t="s">
        <v>368</v>
      </c>
      <c r="T22999" s="9" t="s">
        <v>368</v>
      </c>
      <c r="U22999" s="9" t="s">
        <v>368</v>
      </c>
    </row>
    <row r="23000">
      <c r="F23000" s="9"/>
      <c r="N23000" s="50"/>
      <c r="O23000" s="50"/>
      <c r="P23000" s="50"/>
      <c r="Q23000" s="50" t="s">
        <v>368</v>
      </c>
      <c r="R23000" s="9" t="s">
        <v>368</v>
      </c>
      <c r="S23000" s="50" t="s">
        <v>368</v>
      </c>
      <c r="T23000" s="9" t="s">
        <v>368</v>
      </c>
      <c r="U23000" s="9" t="s">
        <v>368</v>
      </c>
    </row>
    <row r="23001">
      <c r="F23001" s="9"/>
      <c r="N23001" s="50"/>
      <c r="O23001" s="50"/>
      <c r="P23001" s="50"/>
      <c r="Q23001" s="50" t="s">
        <v>368</v>
      </c>
      <c r="R23001" s="9" t="s">
        <v>368</v>
      </c>
      <c r="S23001" s="50" t="s">
        <v>368</v>
      </c>
      <c r="T23001" s="9" t="s">
        <v>368</v>
      </c>
      <c r="U23001" s="9" t="s">
        <v>368</v>
      </c>
    </row>
    <row r="23002">
      <c r="F23002" s="9"/>
      <c r="N23002" s="50"/>
      <c r="O23002" s="50"/>
      <c r="P23002" s="50"/>
      <c r="Q23002" s="50" t="s">
        <v>368</v>
      </c>
      <c r="R23002" s="9" t="s">
        <v>368</v>
      </c>
      <c r="S23002" s="50" t="s">
        <v>368</v>
      </c>
      <c r="T23002" s="9" t="s">
        <v>368</v>
      </c>
      <c r="U23002" s="9" t="s">
        <v>368</v>
      </c>
    </row>
    <row r="23003">
      <c r="F23003" s="9"/>
      <c r="N23003" s="50"/>
      <c r="O23003" s="50"/>
      <c r="P23003" s="50"/>
      <c r="Q23003" s="50" t="s">
        <v>368</v>
      </c>
      <c r="R23003" s="9" t="s">
        <v>368</v>
      </c>
      <c r="S23003" s="50" t="s">
        <v>368</v>
      </c>
      <c r="T23003" s="9" t="s">
        <v>368</v>
      </c>
      <c r="U23003" s="9" t="s">
        <v>368</v>
      </c>
    </row>
    <row r="23004">
      <c r="F23004" s="9"/>
      <c r="N23004" s="50"/>
      <c r="O23004" s="50"/>
      <c r="P23004" s="50"/>
      <c r="Q23004" s="50" t="s">
        <v>368</v>
      </c>
      <c r="R23004" s="9" t="s">
        <v>368</v>
      </c>
      <c r="S23004" s="50" t="s">
        <v>368</v>
      </c>
      <c r="T23004" s="9" t="s">
        <v>368</v>
      </c>
      <c r="U23004" s="9" t="s">
        <v>368</v>
      </c>
    </row>
    <row r="23005">
      <c r="F23005" s="9"/>
      <c r="N23005" s="50"/>
      <c r="O23005" s="50"/>
      <c r="P23005" s="50"/>
      <c r="Q23005" s="50" t="s">
        <v>368</v>
      </c>
      <c r="R23005" s="9" t="s">
        <v>368</v>
      </c>
      <c r="S23005" s="50" t="s">
        <v>368</v>
      </c>
      <c r="T23005" s="9" t="s">
        <v>368</v>
      </c>
      <c r="U23005" s="9" t="s">
        <v>368</v>
      </c>
    </row>
    <row r="23006">
      <c r="F23006" s="9"/>
      <c r="N23006" s="50"/>
      <c r="O23006" s="50"/>
      <c r="P23006" s="50"/>
      <c r="Q23006" s="50" t="s">
        <v>368</v>
      </c>
      <c r="R23006" s="9" t="s">
        <v>368</v>
      </c>
      <c r="S23006" s="50" t="s">
        <v>368</v>
      </c>
      <c r="T23006" s="9" t="s">
        <v>368</v>
      </c>
      <c r="U23006" s="9" t="s">
        <v>368</v>
      </c>
    </row>
    <row r="23007">
      <c r="F23007" s="9"/>
      <c r="N23007" s="50"/>
      <c r="O23007" s="50"/>
      <c r="P23007" s="50"/>
      <c r="Q23007" s="50" t="s">
        <v>368</v>
      </c>
      <c r="R23007" s="9" t="s">
        <v>368</v>
      </c>
      <c r="S23007" s="50" t="s">
        <v>368</v>
      </c>
      <c r="T23007" s="9" t="s">
        <v>368</v>
      </c>
      <c r="U23007" s="9" t="s">
        <v>368</v>
      </c>
    </row>
    <row r="23008">
      <c r="F23008" s="9"/>
      <c r="N23008" s="50"/>
      <c r="O23008" s="50"/>
      <c r="P23008" s="50"/>
      <c r="Q23008" s="50" t="s">
        <v>368</v>
      </c>
      <c r="R23008" s="9" t="s">
        <v>368</v>
      </c>
      <c r="S23008" s="50" t="s">
        <v>368</v>
      </c>
      <c r="T23008" s="9" t="s">
        <v>368</v>
      </c>
      <c r="U23008" s="9" t="s">
        <v>368</v>
      </c>
    </row>
    <row r="23009">
      <c r="F23009" s="9"/>
      <c r="N23009" s="50"/>
      <c r="O23009" s="50"/>
      <c r="P23009" s="50"/>
      <c r="Q23009" s="50" t="s">
        <v>368</v>
      </c>
      <c r="R23009" s="9" t="s">
        <v>368</v>
      </c>
      <c r="S23009" s="50" t="s">
        <v>368</v>
      </c>
      <c r="T23009" s="9" t="s">
        <v>368</v>
      </c>
      <c r="U23009" s="9" t="s">
        <v>368</v>
      </c>
    </row>
    <row r="23010">
      <c r="F23010" s="9"/>
      <c r="N23010" s="50"/>
      <c r="O23010" s="50"/>
      <c r="P23010" s="50"/>
      <c r="Q23010" s="50" t="s">
        <v>368</v>
      </c>
      <c r="R23010" s="9" t="s">
        <v>368</v>
      </c>
      <c r="S23010" s="50" t="s">
        <v>368</v>
      </c>
      <c r="T23010" s="9" t="s">
        <v>368</v>
      </c>
      <c r="U23010" s="9" t="s">
        <v>368</v>
      </c>
    </row>
    <row r="23011">
      <c r="F23011" s="9"/>
      <c r="N23011" s="50"/>
      <c r="O23011" s="50"/>
      <c r="P23011" s="50"/>
      <c r="Q23011" s="50" t="s">
        <v>368</v>
      </c>
      <c r="R23011" s="9" t="s">
        <v>368</v>
      </c>
      <c r="S23011" s="50" t="s">
        <v>368</v>
      </c>
      <c r="T23011" s="9" t="s">
        <v>368</v>
      </c>
      <c r="U23011" s="9" t="s">
        <v>368</v>
      </c>
    </row>
    <row r="23012">
      <c r="F23012" s="9"/>
      <c r="N23012" s="50"/>
      <c r="O23012" s="50"/>
      <c r="P23012" s="50"/>
      <c r="Q23012" s="50" t="s">
        <v>368</v>
      </c>
      <c r="R23012" s="9" t="s">
        <v>368</v>
      </c>
      <c r="S23012" s="50" t="s">
        <v>368</v>
      </c>
      <c r="T23012" s="9" t="s">
        <v>368</v>
      </c>
      <c r="U23012" s="9" t="s">
        <v>368</v>
      </c>
    </row>
    <row r="23013">
      <c r="F23013" s="9"/>
      <c r="N23013" s="50"/>
      <c r="O23013" s="50"/>
      <c r="P23013" s="50"/>
      <c r="Q23013" s="50" t="s">
        <v>368</v>
      </c>
      <c r="R23013" s="9" t="s">
        <v>368</v>
      </c>
      <c r="S23013" s="50" t="s">
        <v>368</v>
      </c>
      <c r="T23013" s="9" t="s">
        <v>368</v>
      </c>
      <c r="U23013" s="9" t="s">
        <v>368</v>
      </c>
    </row>
    <row r="23014">
      <c r="F23014" s="9"/>
      <c r="N23014" s="50"/>
      <c r="O23014" s="50"/>
      <c r="P23014" s="50"/>
      <c r="Q23014" s="50" t="s">
        <v>368</v>
      </c>
      <c r="R23014" s="9" t="s">
        <v>368</v>
      </c>
      <c r="S23014" s="50" t="s">
        <v>368</v>
      </c>
      <c r="T23014" s="9" t="s">
        <v>368</v>
      </c>
      <c r="U23014" s="9" t="s">
        <v>368</v>
      </c>
    </row>
    <row r="23015">
      <c r="F23015" s="9"/>
      <c r="N23015" s="50"/>
      <c r="O23015" s="50"/>
      <c r="P23015" s="50"/>
      <c r="Q23015" s="50" t="s">
        <v>368</v>
      </c>
      <c r="R23015" s="9" t="s">
        <v>368</v>
      </c>
      <c r="S23015" s="50" t="s">
        <v>368</v>
      </c>
      <c r="T23015" s="9" t="s">
        <v>368</v>
      </c>
      <c r="U23015" s="9" t="s">
        <v>368</v>
      </c>
    </row>
    <row r="23016">
      <c r="F23016" s="9"/>
      <c r="N23016" s="50"/>
      <c r="O23016" s="50"/>
      <c r="P23016" s="50"/>
      <c r="Q23016" s="50" t="s">
        <v>368</v>
      </c>
      <c r="R23016" s="9" t="s">
        <v>368</v>
      </c>
      <c r="S23016" s="50" t="s">
        <v>368</v>
      </c>
      <c r="T23016" s="9" t="s">
        <v>368</v>
      </c>
      <c r="U23016" s="9" t="s">
        <v>368</v>
      </c>
    </row>
    <row r="23017">
      <c r="F23017" s="9"/>
      <c r="N23017" s="50"/>
      <c r="O23017" s="50"/>
      <c r="P23017" s="50"/>
      <c r="Q23017" s="50" t="s">
        <v>368</v>
      </c>
      <c r="R23017" s="9" t="s">
        <v>368</v>
      </c>
      <c r="S23017" s="50" t="s">
        <v>368</v>
      </c>
      <c r="T23017" s="9" t="s">
        <v>368</v>
      </c>
      <c r="U23017" s="9" t="s">
        <v>368</v>
      </c>
    </row>
    <row r="23018">
      <c r="F23018" s="9"/>
      <c r="N23018" s="50"/>
      <c r="O23018" s="50"/>
      <c r="P23018" s="50"/>
      <c r="Q23018" s="50" t="s">
        <v>368</v>
      </c>
      <c r="R23018" s="9" t="s">
        <v>368</v>
      </c>
      <c r="S23018" s="50" t="s">
        <v>368</v>
      </c>
      <c r="T23018" s="9" t="s">
        <v>368</v>
      </c>
      <c r="U23018" s="9" t="s">
        <v>368</v>
      </c>
    </row>
    <row r="23019">
      <c r="F23019" s="9"/>
      <c r="N23019" s="50"/>
      <c r="O23019" s="50"/>
      <c r="P23019" s="50"/>
      <c r="Q23019" s="50" t="s">
        <v>368</v>
      </c>
      <c r="R23019" s="9" t="s">
        <v>368</v>
      </c>
      <c r="S23019" s="50" t="s">
        <v>368</v>
      </c>
      <c r="T23019" s="9" t="s">
        <v>368</v>
      </c>
      <c r="U23019" s="9" t="s">
        <v>368</v>
      </c>
    </row>
    <row r="23020">
      <c r="F23020" s="9"/>
      <c r="N23020" s="50"/>
      <c r="O23020" s="50"/>
      <c r="P23020" s="50"/>
      <c r="Q23020" s="50" t="s">
        <v>368</v>
      </c>
      <c r="R23020" s="9" t="s">
        <v>368</v>
      </c>
      <c r="S23020" s="50" t="s">
        <v>368</v>
      </c>
      <c r="T23020" s="9" t="s">
        <v>368</v>
      </c>
      <c r="U23020" s="9" t="s">
        <v>368</v>
      </c>
    </row>
    <row r="23021">
      <c r="F23021" s="9"/>
      <c r="N23021" s="50"/>
      <c r="O23021" s="50"/>
      <c r="P23021" s="50"/>
      <c r="Q23021" s="50" t="s">
        <v>368</v>
      </c>
      <c r="R23021" s="9" t="s">
        <v>368</v>
      </c>
      <c r="S23021" s="50" t="s">
        <v>368</v>
      </c>
      <c r="T23021" s="9" t="s">
        <v>368</v>
      </c>
      <c r="U23021" s="9" t="s">
        <v>368</v>
      </c>
    </row>
    <row r="23022">
      <c r="F23022" s="9"/>
      <c r="N23022" s="50"/>
      <c r="O23022" s="50"/>
      <c r="P23022" s="50"/>
      <c r="Q23022" s="50" t="s">
        <v>368</v>
      </c>
      <c r="R23022" s="9" t="s">
        <v>368</v>
      </c>
      <c r="S23022" s="50" t="s">
        <v>368</v>
      </c>
      <c r="T23022" s="9" t="s">
        <v>368</v>
      </c>
      <c r="U23022" s="9" t="s">
        <v>368</v>
      </c>
    </row>
    <row r="23023">
      <c r="F23023" s="9"/>
      <c r="N23023" s="50"/>
      <c r="O23023" s="50"/>
      <c r="P23023" s="50"/>
      <c r="Q23023" s="50" t="s">
        <v>368</v>
      </c>
      <c r="R23023" s="9" t="s">
        <v>368</v>
      </c>
      <c r="S23023" s="50" t="s">
        <v>368</v>
      </c>
      <c r="T23023" s="9" t="s">
        <v>368</v>
      </c>
      <c r="U23023" s="9" t="s">
        <v>368</v>
      </c>
    </row>
    <row r="23024">
      <c r="F23024" s="9"/>
      <c r="N23024" s="50"/>
      <c r="O23024" s="50"/>
      <c r="P23024" s="50"/>
      <c r="Q23024" s="50" t="s">
        <v>368</v>
      </c>
      <c r="R23024" s="9" t="s">
        <v>368</v>
      </c>
      <c r="S23024" s="50" t="s">
        <v>368</v>
      </c>
      <c r="T23024" s="9" t="s">
        <v>368</v>
      </c>
      <c r="U23024" s="9" t="s">
        <v>368</v>
      </c>
    </row>
    <row r="23025">
      <c r="F23025" s="9"/>
      <c r="N23025" s="50"/>
      <c r="O23025" s="50"/>
      <c r="P23025" s="50"/>
      <c r="Q23025" s="50" t="s">
        <v>368</v>
      </c>
      <c r="R23025" s="9" t="s">
        <v>368</v>
      </c>
      <c r="S23025" s="50" t="s">
        <v>368</v>
      </c>
      <c r="T23025" s="9" t="s">
        <v>368</v>
      </c>
      <c r="U23025" s="9" t="s">
        <v>368</v>
      </c>
    </row>
    <row r="23026">
      <c r="F23026" s="9"/>
      <c r="N23026" s="50"/>
      <c r="O23026" s="50"/>
      <c r="P23026" s="50"/>
      <c r="Q23026" s="50" t="s">
        <v>368</v>
      </c>
      <c r="R23026" s="9" t="s">
        <v>368</v>
      </c>
      <c r="S23026" s="50" t="s">
        <v>368</v>
      </c>
      <c r="T23026" s="9" t="s">
        <v>368</v>
      </c>
      <c r="U23026" s="9" t="s">
        <v>368</v>
      </c>
    </row>
    <row r="23027">
      <c r="F23027" s="9"/>
      <c r="N23027" s="50"/>
      <c r="O23027" s="50"/>
      <c r="P23027" s="50"/>
      <c r="Q23027" s="50" t="s">
        <v>368</v>
      </c>
      <c r="R23027" s="9" t="s">
        <v>368</v>
      </c>
      <c r="S23027" s="50" t="s">
        <v>368</v>
      </c>
      <c r="T23027" s="9" t="s">
        <v>368</v>
      </c>
      <c r="U23027" s="9" t="s">
        <v>368</v>
      </c>
    </row>
    <row r="23028">
      <c r="F23028" s="9"/>
      <c r="N23028" s="50"/>
      <c r="O23028" s="50"/>
      <c r="P23028" s="50"/>
      <c r="Q23028" s="50" t="s">
        <v>368</v>
      </c>
      <c r="R23028" s="9" t="s">
        <v>368</v>
      </c>
      <c r="S23028" s="50" t="s">
        <v>368</v>
      </c>
      <c r="T23028" s="9" t="s">
        <v>368</v>
      </c>
      <c r="U23028" s="9" t="s">
        <v>368</v>
      </c>
    </row>
    <row r="23029">
      <c r="F23029" s="9"/>
      <c r="N23029" s="50"/>
      <c r="O23029" s="50"/>
      <c r="P23029" s="50"/>
      <c r="Q23029" s="50" t="s">
        <v>368</v>
      </c>
      <c r="R23029" s="9" t="s">
        <v>368</v>
      </c>
      <c r="S23029" s="50" t="s">
        <v>368</v>
      </c>
      <c r="T23029" s="9" t="s">
        <v>368</v>
      </c>
      <c r="U23029" s="9" t="s">
        <v>368</v>
      </c>
    </row>
    <row r="23030">
      <c r="F23030" s="9"/>
      <c r="N23030" s="50"/>
      <c r="O23030" s="50"/>
      <c r="P23030" s="50"/>
      <c r="Q23030" s="50" t="s">
        <v>368</v>
      </c>
      <c r="R23030" s="9" t="s">
        <v>368</v>
      </c>
      <c r="S23030" s="50" t="s">
        <v>368</v>
      </c>
      <c r="T23030" s="9" t="s">
        <v>368</v>
      </c>
      <c r="U23030" s="9" t="s">
        <v>368</v>
      </c>
    </row>
    <row r="23031">
      <c r="F23031" s="9"/>
      <c r="N23031" s="50"/>
      <c r="O23031" s="50"/>
      <c r="P23031" s="50"/>
      <c r="Q23031" s="50" t="s">
        <v>368</v>
      </c>
      <c r="R23031" s="9" t="s">
        <v>368</v>
      </c>
      <c r="S23031" s="50" t="s">
        <v>368</v>
      </c>
      <c r="T23031" s="9" t="s">
        <v>368</v>
      </c>
      <c r="U23031" s="9" t="s">
        <v>368</v>
      </c>
    </row>
    <row r="23032">
      <c r="F23032" s="9"/>
      <c r="N23032" s="50"/>
      <c r="O23032" s="50"/>
      <c r="P23032" s="50"/>
      <c r="Q23032" s="50" t="s">
        <v>368</v>
      </c>
      <c r="R23032" s="9" t="s">
        <v>368</v>
      </c>
      <c r="S23032" s="50" t="s">
        <v>368</v>
      </c>
      <c r="T23032" s="9" t="s">
        <v>368</v>
      </c>
      <c r="U23032" s="9" t="s">
        <v>368</v>
      </c>
    </row>
    <row r="23033">
      <c r="F23033" s="9"/>
      <c r="N23033" s="50"/>
      <c r="O23033" s="50"/>
      <c r="P23033" s="50"/>
      <c r="Q23033" s="50" t="s">
        <v>368</v>
      </c>
      <c r="R23033" s="9" t="s">
        <v>368</v>
      </c>
      <c r="S23033" s="50" t="s">
        <v>368</v>
      </c>
      <c r="T23033" s="9" t="s">
        <v>368</v>
      </c>
      <c r="U23033" s="9" t="s">
        <v>368</v>
      </c>
    </row>
    <row r="23034">
      <c r="F23034" s="9"/>
      <c r="N23034" s="50"/>
      <c r="O23034" s="50"/>
      <c r="P23034" s="50"/>
      <c r="Q23034" s="50" t="s">
        <v>368</v>
      </c>
      <c r="R23034" s="9" t="s">
        <v>368</v>
      </c>
      <c r="S23034" s="50" t="s">
        <v>368</v>
      </c>
      <c r="T23034" s="9" t="s">
        <v>368</v>
      </c>
      <c r="U23034" s="9" t="s">
        <v>368</v>
      </c>
    </row>
    <row r="23035">
      <c r="F23035" s="9"/>
      <c r="N23035" s="50"/>
      <c r="O23035" s="50"/>
      <c r="P23035" s="50"/>
      <c r="Q23035" s="50" t="s">
        <v>368</v>
      </c>
      <c r="R23035" s="9" t="s">
        <v>368</v>
      </c>
      <c r="S23035" s="50" t="s">
        <v>368</v>
      </c>
      <c r="T23035" s="9" t="s">
        <v>368</v>
      </c>
      <c r="U23035" s="9" t="s">
        <v>368</v>
      </c>
    </row>
    <row r="23036">
      <c r="F23036" s="9"/>
      <c r="N23036" s="50"/>
      <c r="O23036" s="50"/>
      <c r="P23036" s="50"/>
      <c r="Q23036" s="50" t="s">
        <v>368</v>
      </c>
      <c r="R23036" s="9" t="s">
        <v>368</v>
      </c>
      <c r="S23036" s="50" t="s">
        <v>368</v>
      </c>
      <c r="T23036" s="9" t="s">
        <v>368</v>
      </c>
      <c r="U23036" s="9" t="s">
        <v>368</v>
      </c>
    </row>
    <row r="23037">
      <c r="F23037" s="9"/>
      <c r="N23037" s="50"/>
      <c r="O23037" s="50"/>
      <c r="P23037" s="50"/>
      <c r="Q23037" s="50" t="s">
        <v>368</v>
      </c>
      <c r="R23037" s="9" t="s">
        <v>368</v>
      </c>
      <c r="S23037" s="50" t="s">
        <v>368</v>
      </c>
      <c r="T23037" s="9" t="s">
        <v>368</v>
      </c>
      <c r="U23037" s="9" t="s">
        <v>368</v>
      </c>
    </row>
    <row r="23038">
      <c r="F23038" s="9"/>
      <c r="N23038" s="50"/>
      <c r="O23038" s="50"/>
      <c r="P23038" s="50"/>
      <c r="Q23038" s="50" t="s">
        <v>368</v>
      </c>
      <c r="R23038" s="9" t="s">
        <v>368</v>
      </c>
      <c r="S23038" s="50" t="s">
        <v>368</v>
      </c>
      <c r="T23038" s="9" t="s">
        <v>368</v>
      </c>
      <c r="U23038" s="9" t="s">
        <v>368</v>
      </c>
    </row>
    <row r="23039">
      <c r="F23039" s="9"/>
      <c r="N23039" s="50"/>
      <c r="O23039" s="50"/>
      <c r="P23039" s="50"/>
      <c r="Q23039" s="50" t="s">
        <v>368</v>
      </c>
      <c r="R23039" s="9" t="s">
        <v>368</v>
      </c>
      <c r="S23039" s="50" t="s">
        <v>368</v>
      </c>
      <c r="T23039" s="9" t="s">
        <v>368</v>
      </c>
      <c r="U23039" s="9" t="s">
        <v>368</v>
      </c>
    </row>
    <row r="23040">
      <c r="F23040" s="9"/>
      <c r="N23040" s="50"/>
      <c r="O23040" s="50"/>
      <c r="P23040" s="50"/>
      <c r="Q23040" s="50" t="s">
        <v>368</v>
      </c>
      <c r="R23040" s="9" t="s">
        <v>368</v>
      </c>
      <c r="S23040" s="50" t="s">
        <v>368</v>
      </c>
      <c r="T23040" s="9" t="s">
        <v>368</v>
      </c>
      <c r="U23040" s="9" t="s">
        <v>368</v>
      </c>
    </row>
    <row r="23041">
      <c r="F23041" s="9"/>
      <c r="N23041" s="50"/>
      <c r="O23041" s="50"/>
      <c r="P23041" s="50"/>
      <c r="Q23041" s="50" t="s">
        <v>368</v>
      </c>
      <c r="R23041" s="9" t="s">
        <v>368</v>
      </c>
      <c r="S23041" s="50" t="s">
        <v>368</v>
      </c>
      <c r="T23041" s="9" t="s">
        <v>368</v>
      </c>
      <c r="U23041" s="9" t="s">
        <v>368</v>
      </c>
    </row>
    <row r="23042">
      <c r="F23042" s="9"/>
      <c r="N23042" s="50"/>
      <c r="O23042" s="50"/>
      <c r="P23042" s="50"/>
      <c r="Q23042" s="50" t="s">
        <v>368</v>
      </c>
      <c r="R23042" s="9" t="s">
        <v>368</v>
      </c>
      <c r="S23042" s="50" t="s">
        <v>368</v>
      </c>
      <c r="T23042" s="9" t="s">
        <v>368</v>
      </c>
      <c r="U23042" s="9" t="s">
        <v>368</v>
      </c>
    </row>
    <row r="23043">
      <c r="F23043" s="9"/>
      <c r="N23043" s="50"/>
      <c r="O23043" s="50"/>
      <c r="P23043" s="50"/>
      <c r="Q23043" s="50" t="s">
        <v>368</v>
      </c>
      <c r="R23043" s="9" t="s">
        <v>368</v>
      </c>
      <c r="S23043" s="50" t="s">
        <v>368</v>
      </c>
      <c r="T23043" s="9" t="s">
        <v>368</v>
      </c>
      <c r="U23043" s="9" t="s">
        <v>368</v>
      </c>
    </row>
    <row r="23044">
      <c r="F23044" s="9"/>
      <c r="N23044" s="50"/>
      <c r="O23044" s="50"/>
      <c r="P23044" s="50"/>
      <c r="Q23044" s="50" t="s">
        <v>368</v>
      </c>
      <c r="R23044" s="9" t="s">
        <v>368</v>
      </c>
      <c r="S23044" s="50" t="s">
        <v>368</v>
      </c>
      <c r="T23044" s="9" t="s">
        <v>368</v>
      </c>
      <c r="U23044" s="9" t="s">
        <v>368</v>
      </c>
    </row>
    <row r="23045">
      <c r="F23045" s="9"/>
      <c r="N23045" s="50"/>
      <c r="O23045" s="50"/>
      <c r="P23045" s="50"/>
      <c r="Q23045" s="50" t="s">
        <v>368</v>
      </c>
      <c r="R23045" s="9" t="s">
        <v>368</v>
      </c>
      <c r="S23045" s="50" t="s">
        <v>368</v>
      </c>
      <c r="T23045" s="9" t="s">
        <v>368</v>
      </c>
      <c r="U23045" s="9" t="s">
        <v>368</v>
      </c>
    </row>
    <row r="23046">
      <c r="F23046" s="9"/>
      <c r="N23046" s="50"/>
      <c r="O23046" s="50"/>
      <c r="P23046" s="50"/>
      <c r="Q23046" s="50" t="s">
        <v>368</v>
      </c>
      <c r="R23046" s="9" t="s">
        <v>368</v>
      </c>
      <c r="S23046" s="50" t="s">
        <v>368</v>
      </c>
      <c r="T23046" s="9" t="s">
        <v>368</v>
      </c>
      <c r="U23046" s="9" t="s">
        <v>368</v>
      </c>
    </row>
    <row r="23047">
      <c r="F23047" s="9"/>
      <c r="N23047" s="50"/>
      <c r="O23047" s="50"/>
      <c r="P23047" s="50"/>
      <c r="Q23047" s="50" t="s">
        <v>368</v>
      </c>
      <c r="R23047" s="9" t="s">
        <v>368</v>
      </c>
      <c r="S23047" s="50" t="s">
        <v>368</v>
      </c>
      <c r="T23047" s="9" t="s">
        <v>368</v>
      </c>
      <c r="U23047" s="9" t="s">
        <v>368</v>
      </c>
    </row>
    <row r="23048">
      <c r="F23048" s="9"/>
      <c r="N23048" s="50"/>
      <c r="O23048" s="50"/>
      <c r="P23048" s="50"/>
      <c r="Q23048" s="50" t="s">
        <v>368</v>
      </c>
      <c r="R23048" s="9" t="s">
        <v>368</v>
      </c>
      <c r="S23048" s="50" t="s">
        <v>368</v>
      </c>
      <c r="T23048" s="9" t="s">
        <v>368</v>
      </c>
      <c r="U23048" s="9" t="s">
        <v>368</v>
      </c>
    </row>
    <row r="23049">
      <c r="F23049" s="9"/>
      <c r="N23049" s="50"/>
      <c r="O23049" s="50"/>
      <c r="P23049" s="50"/>
      <c r="Q23049" s="50" t="s">
        <v>368</v>
      </c>
      <c r="R23049" s="9" t="s">
        <v>368</v>
      </c>
      <c r="S23049" s="50" t="s">
        <v>368</v>
      </c>
      <c r="T23049" s="9" t="s">
        <v>368</v>
      </c>
      <c r="U23049" s="9" t="s">
        <v>368</v>
      </c>
    </row>
    <row r="23050">
      <c r="F23050" s="9"/>
      <c r="N23050" s="50"/>
      <c r="O23050" s="50"/>
      <c r="P23050" s="50"/>
      <c r="Q23050" s="50" t="s">
        <v>368</v>
      </c>
      <c r="R23050" s="9" t="s">
        <v>368</v>
      </c>
      <c r="S23050" s="50" t="s">
        <v>368</v>
      </c>
      <c r="T23050" s="9" t="s">
        <v>368</v>
      </c>
      <c r="U23050" s="9" t="s">
        <v>368</v>
      </c>
    </row>
    <row r="23051">
      <c r="F23051" s="9"/>
      <c r="N23051" s="50"/>
      <c r="O23051" s="50"/>
      <c r="P23051" s="50"/>
      <c r="Q23051" s="50" t="s">
        <v>368</v>
      </c>
      <c r="R23051" s="9" t="s">
        <v>368</v>
      </c>
      <c r="S23051" s="50" t="s">
        <v>368</v>
      </c>
      <c r="T23051" s="9" t="s">
        <v>368</v>
      </c>
      <c r="U23051" s="9" t="s">
        <v>368</v>
      </c>
    </row>
    <row r="23052">
      <c r="F23052" s="9"/>
      <c r="N23052" s="50"/>
      <c r="O23052" s="50"/>
      <c r="P23052" s="50"/>
      <c r="Q23052" s="50" t="s">
        <v>368</v>
      </c>
      <c r="R23052" s="9" t="s">
        <v>368</v>
      </c>
      <c r="S23052" s="50" t="s">
        <v>368</v>
      </c>
      <c r="T23052" s="9" t="s">
        <v>368</v>
      </c>
      <c r="U23052" s="9" t="s">
        <v>368</v>
      </c>
    </row>
    <row r="23053">
      <c r="F23053" s="9"/>
      <c r="N23053" s="50"/>
      <c r="O23053" s="50"/>
      <c r="P23053" s="50"/>
      <c r="Q23053" s="50" t="s">
        <v>368</v>
      </c>
      <c r="R23053" s="9" t="s">
        <v>368</v>
      </c>
      <c r="S23053" s="50" t="s">
        <v>368</v>
      </c>
      <c r="T23053" s="9" t="s">
        <v>368</v>
      </c>
      <c r="U23053" s="9" t="s">
        <v>368</v>
      </c>
    </row>
    <row r="23054">
      <c r="F23054" s="9"/>
      <c r="N23054" s="50"/>
      <c r="O23054" s="50"/>
      <c r="P23054" s="50"/>
      <c r="Q23054" s="50" t="s">
        <v>368</v>
      </c>
      <c r="R23054" s="9" t="s">
        <v>368</v>
      </c>
      <c r="S23054" s="50" t="s">
        <v>368</v>
      </c>
      <c r="T23054" s="9" t="s">
        <v>368</v>
      </c>
      <c r="U23054" s="9" t="s">
        <v>368</v>
      </c>
    </row>
    <row r="23055">
      <c r="F23055" s="9"/>
      <c r="N23055" s="50"/>
      <c r="O23055" s="50"/>
      <c r="P23055" s="50"/>
      <c r="Q23055" s="50" t="s">
        <v>368</v>
      </c>
      <c r="R23055" s="9" t="s">
        <v>368</v>
      </c>
      <c r="S23055" s="50" t="s">
        <v>368</v>
      </c>
      <c r="T23055" s="9" t="s">
        <v>368</v>
      </c>
      <c r="U23055" s="9" t="s">
        <v>368</v>
      </c>
    </row>
    <row r="23056">
      <c r="F23056" s="9"/>
      <c r="N23056" s="50"/>
      <c r="O23056" s="50"/>
      <c r="P23056" s="50"/>
      <c r="Q23056" s="50" t="s">
        <v>368</v>
      </c>
      <c r="R23056" s="9" t="s">
        <v>368</v>
      </c>
      <c r="S23056" s="50" t="s">
        <v>368</v>
      </c>
      <c r="T23056" s="9" t="s">
        <v>368</v>
      </c>
      <c r="U23056" s="9" t="s">
        <v>368</v>
      </c>
    </row>
    <row r="23057">
      <c r="F23057" s="9"/>
      <c r="N23057" s="50"/>
      <c r="O23057" s="50"/>
      <c r="P23057" s="50"/>
      <c r="Q23057" s="50" t="s">
        <v>368</v>
      </c>
      <c r="R23057" s="9" t="s">
        <v>368</v>
      </c>
      <c r="S23057" s="50" t="s">
        <v>368</v>
      </c>
      <c r="T23057" s="9" t="s">
        <v>368</v>
      </c>
      <c r="U23057" s="9" t="s">
        <v>368</v>
      </c>
    </row>
    <row r="23058">
      <c r="F23058" s="9"/>
      <c r="N23058" s="50"/>
      <c r="O23058" s="50"/>
      <c r="P23058" s="50"/>
      <c r="Q23058" s="50" t="s">
        <v>368</v>
      </c>
      <c r="R23058" s="9" t="s">
        <v>368</v>
      </c>
      <c r="S23058" s="50" t="s">
        <v>368</v>
      </c>
      <c r="T23058" s="9" t="s">
        <v>368</v>
      </c>
      <c r="U23058" s="9" t="s">
        <v>368</v>
      </c>
    </row>
    <row r="23059">
      <c r="F23059" s="9"/>
      <c r="N23059" s="50"/>
      <c r="O23059" s="50"/>
      <c r="P23059" s="50"/>
      <c r="Q23059" s="50" t="s">
        <v>368</v>
      </c>
      <c r="R23059" s="9" t="s">
        <v>368</v>
      </c>
      <c r="S23059" s="50" t="s">
        <v>368</v>
      </c>
      <c r="T23059" s="9" t="s">
        <v>368</v>
      </c>
      <c r="U23059" s="9" t="s">
        <v>368</v>
      </c>
    </row>
    <row r="23060">
      <c r="F23060" s="9"/>
      <c r="N23060" s="50"/>
      <c r="O23060" s="50"/>
      <c r="P23060" s="50"/>
      <c r="Q23060" s="50" t="s">
        <v>368</v>
      </c>
      <c r="R23060" s="9" t="s">
        <v>368</v>
      </c>
      <c r="S23060" s="50" t="s">
        <v>368</v>
      </c>
      <c r="T23060" s="9" t="s">
        <v>368</v>
      </c>
      <c r="U23060" s="9" t="s">
        <v>368</v>
      </c>
    </row>
    <row r="23061">
      <c r="F23061" s="9"/>
      <c r="N23061" s="50"/>
      <c r="O23061" s="50"/>
      <c r="P23061" s="50"/>
      <c r="Q23061" s="50" t="s">
        <v>368</v>
      </c>
      <c r="R23061" s="9" t="s">
        <v>368</v>
      </c>
      <c r="S23061" s="50" t="s">
        <v>368</v>
      </c>
      <c r="T23061" s="9" t="s">
        <v>368</v>
      </c>
      <c r="U23061" s="9" t="s">
        <v>368</v>
      </c>
    </row>
    <row r="23062">
      <c r="F23062" s="9"/>
      <c r="N23062" s="50"/>
      <c r="O23062" s="50"/>
      <c r="P23062" s="50"/>
      <c r="Q23062" s="50" t="s">
        <v>368</v>
      </c>
      <c r="R23062" s="9" t="s">
        <v>368</v>
      </c>
      <c r="S23062" s="50" t="s">
        <v>368</v>
      </c>
      <c r="T23062" s="9" t="s">
        <v>368</v>
      </c>
      <c r="U23062" s="9" t="s">
        <v>368</v>
      </c>
    </row>
    <row r="23063">
      <c r="F23063" s="9"/>
      <c r="N23063" s="50"/>
      <c r="O23063" s="50"/>
      <c r="P23063" s="50"/>
      <c r="Q23063" s="50" t="s">
        <v>368</v>
      </c>
      <c r="R23063" s="9" t="s">
        <v>368</v>
      </c>
      <c r="S23063" s="50" t="s">
        <v>368</v>
      </c>
      <c r="T23063" s="9" t="s">
        <v>368</v>
      </c>
      <c r="U23063" s="9" t="s">
        <v>368</v>
      </c>
    </row>
    <row r="23064">
      <c r="F23064" s="9"/>
      <c r="N23064" s="50"/>
      <c r="O23064" s="50"/>
      <c r="P23064" s="50"/>
      <c r="Q23064" s="50" t="s">
        <v>368</v>
      </c>
      <c r="R23064" s="9" t="s">
        <v>368</v>
      </c>
      <c r="S23064" s="50" t="s">
        <v>368</v>
      </c>
      <c r="T23064" s="9" t="s">
        <v>368</v>
      </c>
      <c r="U23064" s="9" t="s">
        <v>368</v>
      </c>
    </row>
    <row r="23065">
      <c r="F23065" s="9"/>
      <c r="N23065" s="50"/>
      <c r="O23065" s="50"/>
      <c r="P23065" s="50"/>
      <c r="Q23065" s="50" t="s">
        <v>368</v>
      </c>
      <c r="R23065" s="9" t="s">
        <v>368</v>
      </c>
      <c r="S23065" s="50" t="s">
        <v>368</v>
      </c>
      <c r="T23065" s="9" t="s">
        <v>368</v>
      </c>
      <c r="U23065" s="9" t="s">
        <v>368</v>
      </c>
    </row>
    <row r="23066">
      <c r="F23066" s="9"/>
      <c r="N23066" s="50"/>
      <c r="O23066" s="50"/>
      <c r="P23066" s="50"/>
      <c r="Q23066" s="50" t="s">
        <v>368</v>
      </c>
      <c r="R23066" s="9" t="s">
        <v>368</v>
      </c>
      <c r="S23066" s="50" t="s">
        <v>368</v>
      </c>
      <c r="T23066" s="9" t="s">
        <v>368</v>
      </c>
      <c r="U23066" s="9" t="s">
        <v>368</v>
      </c>
    </row>
    <row r="23067">
      <c r="F23067" s="9"/>
      <c r="N23067" s="50"/>
      <c r="O23067" s="50"/>
      <c r="P23067" s="50"/>
      <c r="Q23067" s="50" t="s">
        <v>368</v>
      </c>
      <c r="R23067" s="9" t="s">
        <v>368</v>
      </c>
      <c r="S23067" s="50" t="s">
        <v>368</v>
      </c>
      <c r="T23067" s="9" t="s">
        <v>368</v>
      </c>
      <c r="U23067" s="9" t="s">
        <v>368</v>
      </c>
    </row>
    <row r="23068">
      <c r="F23068" s="9"/>
      <c r="N23068" s="50"/>
      <c r="O23068" s="50"/>
      <c r="P23068" s="50"/>
      <c r="Q23068" s="50" t="s">
        <v>368</v>
      </c>
      <c r="R23068" s="9" t="s">
        <v>368</v>
      </c>
      <c r="S23068" s="50" t="s">
        <v>368</v>
      </c>
      <c r="T23068" s="9" t="s">
        <v>368</v>
      </c>
      <c r="U23068" s="9" t="s">
        <v>368</v>
      </c>
    </row>
    <row r="23069">
      <c r="F23069" s="9"/>
      <c r="N23069" s="50"/>
      <c r="O23069" s="50"/>
      <c r="P23069" s="50"/>
      <c r="Q23069" s="50" t="s">
        <v>368</v>
      </c>
      <c r="R23069" s="9" t="s">
        <v>368</v>
      </c>
      <c r="S23069" s="50" t="s">
        <v>368</v>
      </c>
      <c r="T23069" s="9" t="s">
        <v>368</v>
      </c>
      <c r="U23069" s="9" t="s">
        <v>368</v>
      </c>
    </row>
    <row r="23070">
      <c r="F23070" s="9"/>
      <c r="N23070" s="50"/>
      <c r="O23070" s="50"/>
      <c r="P23070" s="50"/>
      <c r="Q23070" s="50" t="s">
        <v>368</v>
      </c>
      <c r="R23070" s="9" t="s">
        <v>368</v>
      </c>
      <c r="S23070" s="50" t="s">
        <v>368</v>
      </c>
      <c r="T23070" s="9" t="s">
        <v>368</v>
      </c>
      <c r="U23070" s="9" t="s">
        <v>368</v>
      </c>
    </row>
    <row r="23071">
      <c r="F23071" s="9"/>
      <c r="N23071" s="50"/>
      <c r="O23071" s="50"/>
      <c r="P23071" s="50"/>
      <c r="Q23071" s="50" t="s">
        <v>368</v>
      </c>
      <c r="R23071" s="9" t="s">
        <v>368</v>
      </c>
      <c r="S23071" s="50" t="s">
        <v>368</v>
      </c>
      <c r="T23071" s="9" t="s">
        <v>368</v>
      </c>
      <c r="U23071" s="9" t="s">
        <v>368</v>
      </c>
    </row>
    <row r="23072">
      <c r="F23072" s="9"/>
      <c r="N23072" s="50"/>
      <c r="O23072" s="50"/>
      <c r="P23072" s="50"/>
      <c r="Q23072" s="50" t="s">
        <v>368</v>
      </c>
      <c r="R23072" s="9" t="s">
        <v>368</v>
      </c>
      <c r="S23072" s="50" t="s">
        <v>368</v>
      </c>
      <c r="T23072" s="9" t="s">
        <v>368</v>
      </c>
      <c r="U23072" s="9" t="s">
        <v>368</v>
      </c>
    </row>
    <row r="23073">
      <c r="F23073" s="9"/>
      <c r="N23073" s="50"/>
      <c r="O23073" s="50"/>
      <c r="P23073" s="50"/>
      <c r="Q23073" s="50" t="s">
        <v>368</v>
      </c>
      <c r="R23073" s="9" t="s">
        <v>368</v>
      </c>
      <c r="S23073" s="50" t="s">
        <v>368</v>
      </c>
      <c r="T23073" s="9" t="s">
        <v>368</v>
      </c>
      <c r="U23073" s="9" t="s">
        <v>368</v>
      </c>
    </row>
    <row r="23074">
      <c r="F23074" s="9"/>
      <c r="N23074" s="50"/>
      <c r="O23074" s="50"/>
      <c r="P23074" s="50"/>
      <c r="Q23074" s="50" t="s">
        <v>368</v>
      </c>
      <c r="R23074" s="9" t="s">
        <v>368</v>
      </c>
      <c r="S23074" s="50" t="s">
        <v>368</v>
      </c>
      <c r="T23074" s="9" t="s">
        <v>368</v>
      </c>
      <c r="U23074" s="9" t="s">
        <v>368</v>
      </c>
    </row>
    <row r="23075">
      <c r="F23075" s="9"/>
      <c r="N23075" s="50"/>
      <c r="O23075" s="50"/>
      <c r="P23075" s="50"/>
      <c r="Q23075" s="50" t="s">
        <v>368</v>
      </c>
      <c r="R23075" s="9" t="s">
        <v>368</v>
      </c>
      <c r="S23075" s="50" t="s">
        <v>368</v>
      </c>
      <c r="T23075" s="9" t="s">
        <v>368</v>
      </c>
      <c r="U23075" s="9" t="s">
        <v>368</v>
      </c>
    </row>
    <row r="23076">
      <c r="F23076" s="9"/>
      <c r="N23076" s="50"/>
      <c r="O23076" s="50"/>
      <c r="P23076" s="50"/>
      <c r="Q23076" s="50" t="s">
        <v>368</v>
      </c>
      <c r="R23076" s="9" t="s">
        <v>368</v>
      </c>
      <c r="S23076" s="50" t="s">
        <v>368</v>
      </c>
      <c r="T23076" s="9" t="s">
        <v>368</v>
      </c>
      <c r="U23076" s="9" t="s">
        <v>368</v>
      </c>
    </row>
    <row r="23077">
      <c r="F23077" s="9"/>
      <c r="N23077" s="50"/>
      <c r="O23077" s="50"/>
      <c r="P23077" s="50"/>
      <c r="Q23077" s="50" t="s">
        <v>368</v>
      </c>
      <c r="R23077" s="9" t="s">
        <v>368</v>
      </c>
      <c r="S23077" s="50" t="s">
        <v>368</v>
      </c>
      <c r="T23077" s="9" t="s">
        <v>368</v>
      </c>
      <c r="U23077" s="9" t="s">
        <v>368</v>
      </c>
    </row>
    <row r="23078">
      <c r="F23078" s="9"/>
      <c r="N23078" s="50"/>
      <c r="O23078" s="50"/>
      <c r="P23078" s="50"/>
      <c r="Q23078" s="50" t="s">
        <v>368</v>
      </c>
      <c r="R23078" s="9" t="s">
        <v>368</v>
      </c>
      <c r="S23078" s="50" t="s">
        <v>368</v>
      </c>
      <c r="T23078" s="9" t="s">
        <v>368</v>
      </c>
      <c r="U23078" s="9" t="s">
        <v>368</v>
      </c>
    </row>
    <row r="23079">
      <c r="F23079" s="9"/>
      <c r="N23079" s="50"/>
      <c r="O23079" s="50"/>
      <c r="P23079" s="50"/>
      <c r="Q23079" s="50" t="s">
        <v>368</v>
      </c>
      <c r="R23079" s="9" t="s">
        <v>368</v>
      </c>
      <c r="S23079" s="50" t="s">
        <v>368</v>
      </c>
      <c r="T23079" s="9" t="s">
        <v>368</v>
      </c>
      <c r="U23079" s="9" t="s">
        <v>368</v>
      </c>
    </row>
    <row r="23080">
      <c r="F23080" s="9"/>
      <c r="N23080" s="50"/>
      <c r="O23080" s="50"/>
      <c r="P23080" s="50"/>
      <c r="Q23080" s="50" t="s">
        <v>368</v>
      </c>
      <c r="R23080" s="9" t="s">
        <v>368</v>
      </c>
      <c r="S23080" s="50" t="s">
        <v>368</v>
      </c>
      <c r="T23080" s="9" t="s">
        <v>368</v>
      </c>
      <c r="U23080" s="9" t="s">
        <v>368</v>
      </c>
    </row>
    <row r="23081">
      <c r="F23081" s="9"/>
      <c r="N23081" s="50"/>
      <c r="O23081" s="50"/>
      <c r="P23081" s="50"/>
      <c r="Q23081" s="50" t="s">
        <v>368</v>
      </c>
      <c r="R23081" s="9" t="s">
        <v>368</v>
      </c>
      <c r="S23081" s="50" t="s">
        <v>368</v>
      </c>
      <c r="T23081" s="9" t="s">
        <v>368</v>
      </c>
      <c r="U23081" s="9" t="s">
        <v>368</v>
      </c>
    </row>
    <row r="23082">
      <c r="F23082" s="9"/>
      <c r="N23082" s="50"/>
      <c r="O23082" s="50"/>
      <c r="P23082" s="50"/>
      <c r="Q23082" s="50" t="s">
        <v>368</v>
      </c>
      <c r="R23082" s="9" t="s">
        <v>368</v>
      </c>
      <c r="S23082" s="50" t="s">
        <v>368</v>
      </c>
      <c r="T23082" s="9" t="s">
        <v>368</v>
      </c>
      <c r="U23082" s="9" t="s">
        <v>368</v>
      </c>
    </row>
    <row r="23083">
      <c r="F23083" s="9"/>
      <c r="N23083" s="50"/>
      <c r="O23083" s="50"/>
      <c r="P23083" s="50"/>
      <c r="Q23083" s="50" t="s">
        <v>368</v>
      </c>
      <c r="R23083" s="9" t="s">
        <v>368</v>
      </c>
      <c r="S23083" s="50" t="s">
        <v>368</v>
      </c>
      <c r="T23083" s="9" t="s">
        <v>368</v>
      </c>
      <c r="U23083" s="9" t="s">
        <v>368</v>
      </c>
    </row>
    <row r="23084">
      <c r="F23084" s="9"/>
      <c r="N23084" s="50"/>
      <c r="O23084" s="50"/>
      <c r="P23084" s="50"/>
      <c r="Q23084" s="50" t="s">
        <v>368</v>
      </c>
      <c r="R23084" s="9" t="s">
        <v>368</v>
      </c>
      <c r="S23084" s="50" t="s">
        <v>368</v>
      </c>
      <c r="T23084" s="9" t="s">
        <v>368</v>
      </c>
      <c r="U23084" s="9" t="s">
        <v>368</v>
      </c>
    </row>
    <row r="23085">
      <c r="F23085" s="9"/>
      <c r="N23085" s="50"/>
      <c r="O23085" s="50"/>
      <c r="P23085" s="50"/>
      <c r="Q23085" s="50" t="s">
        <v>368</v>
      </c>
      <c r="R23085" s="9" t="s">
        <v>368</v>
      </c>
      <c r="S23085" s="50" t="s">
        <v>368</v>
      </c>
      <c r="T23085" s="9" t="s">
        <v>368</v>
      </c>
      <c r="U23085" s="9" t="s">
        <v>368</v>
      </c>
    </row>
    <row r="23086">
      <c r="F23086" s="9"/>
      <c r="N23086" s="50"/>
      <c r="O23086" s="50"/>
      <c r="P23086" s="50"/>
      <c r="Q23086" s="50" t="s">
        <v>368</v>
      </c>
      <c r="R23086" s="9" t="s">
        <v>368</v>
      </c>
      <c r="S23086" s="50" t="s">
        <v>368</v>
      </c>
      <c r="T23086" s="9" t="s">
        <v>368</v>
      </c>
      <c r="U23086" s="9" t="s">
        <v>368</v>
      </c>
    </row>
    <row r="23087">
      <c r="F23087" s="9"/>
      <c r="N23087" s="50"/>
      <c r="O23087" s="50"/>
      <c r="P23087" s="50"/>
      <c r="Q23087" s="50" t="s">
        <v>368</v>
      </c>
      <c r="R23087" s="9" t="s">
        <v>368</v>
      </c>
      <c r="S23087" s="50" t="s">
        <v>368</v>
      </c>
      <c r="T23087" s="9" t="s">
        <v>368</v>
      </c>
      <c r="U23087" s="9" t="s">
        <v>368</v>
      </c>
    </row>
    <row r="23088">
      <c r="F23088" s="9"/>
      <c r="N23088" s="50"/>
      <c r="O23088" s="50"/>
      <c r="P23088" s="50"/>
      <c r="Q23088" s="50" t="s">
        <v>368</v>
      </c>
      <c r="R23088" s="9" t="s">
        <v>368</v>
      </c>
      <c r="S23088" s="50" t="s">
        <v>368</v>
      </c>
      <c r="T23088" s="9" t="s">
        <v>368</v>
      </c>
      <c r="U23088" s="9" t="s">
        <v>368</v>
      </c>
    </row>
    <row r="23089">
      <c r="F23089" s="9"/>
      <c r="N23089" s="50"/>
      <c r="O23089" s="50"/>
      <c r="P23089" s="50"/>
      <c r="Q23089" s="50" t="s">
        <v>368</v>
      </c>
      <c r="R23089" s="9" t="s">
        <v>368</v>
      </c>
      <c r="S23089" s="50" t="s">
        <v>368</v>
      </c>
      <c r="T23089" s="9" t="s">
        <v>368</v>
      </c>
      <c r="U23089" s="9" t="s">
        <v>368</v>
      </c>
    </row>
    <row r="23090">
      <c r="F23090" s="9"/>
      <c r="N23090" s="50"/>
      <c r="O23090" s="50"/>
      <c r="P23090" s="50"/>
      <c r="Q23090" s="50" t="s">
        <v>368</v>
      </c>
      <c r="R23090" s="9" t="s">
        <v>368</v>
      </c>
      <c r="S23090" s="50" t="s">
        <v>368</v>
      </c>
      <c r="T23090" s="9" t="s">
        <v>368</v>
      </c>
      <c r="U23090" s="9" t="s">
        <v>368</v>
      </c>
    </row>
    <row r="23091">
      <c r="F23091" s="9"/>
      <c r="N23091" s="50"/>
      <c r="O23091" s="50"/>
      <c r="P23091" s="50"/>
      <c r="Q23091" s="50" t="s">
        <v>368</v>
      </c>
      <c r="R23091" s="9" t="s">
        <v>368</v>
      </c>
      <c r="S23091" s="50" t="s">
        <v>368</v>
      </c>
      <c r="T23091" s="9" t="s">
        <v>368</v>
      </c>
      <c r="U23091" s="9" t="s">
        <v>368</v>
      </c>
    </row>
    <row r="23092">
      <c r="F23092" s="9"/>
      <c r="N23092" s="50"/>
      <c r="O23092" s="50"/>
      <c r="P23092" s="50"/>
      <c r="Q23092" s="50" t="s">
        <v>368</v>
      </c>
      <c r="R23092" s="9" t="s">
        <v>368</v>
      </c>
      <c r="S23092" s="50" t="s">
        <v>368</v>
      </c>
      <c r="T23092" s="9" t="s">
        <v>368</v>
      </c>
      <c r="U23092" s="9" t="s">
        <v>368</v>
      </c>
    </row>
    <row r="23093">
      <c r="F23093" s="9"/>
      <c r="N23093" s="50"/>
      <c r="O23093" s="50"/>
      <c r="P23093" s="50"/>
      <c r="Q23093" s="50" t="s">
        <v>368</v>
      </c>
      <c r="R23093" s="9" t="s">
        <v>368</v>
      </c>
      <c r="S23093" s="50" t="s">
        <v>368</v>
      </c>
      <c r="T23093" s="9" t="s">
        <v>368</v>
      </c>
      <c r="U23093" s="9" t="s">
        <v>368</v>
      </c>
    </row>
    <row r="23094">
      <c r="F23094" s="9"/>
      <c r="N23094" s="50"/>
      <c r="O23094" s="50"/>
      <c r="P23094" s="50"/>
      <c r="Q23094" s="50" t="s">
        <v>368</v>
      </c>
      <c r="R23094" s="9" t="s">
        <v>368</v>
      </c>
      <c r="S23094" s="50" t="s">
        <v>368</v>
      </c>
      <c r="T23094" s="9" t="s">
        <v>368</v>
      </c>
      <c r="U23094" s="9" t="s">
        <v>368</v>
      </c>
    </row>
    <row r="23095">
      <c r="F23095" s="9"/>
      <c r="N23095" s="50"/>
      <c r="O23095" s="50"/>
      <c r="P23095" s="50"/>
      <c r="Q23095" s="50" t="s">
        <v>368</v>
      </c>
      <c r="R23095" s="9" t="s">
        <v>368</v>
      </c>
      <c r="S23095" s="50" t="s">
        <v>368</v>
      </c>
      <c r="T23095" s="9" t="s">
        <v>368</v>
      </c>
      <c r="U23095" s="9" t="s">
        <v>368</v>
      </c>
    </row>
    <row r="23096">
      <c r="F23096" s="9"/>
      <c r="N23096" s="50"/>
      <c r="O23096" s="50"/>
      <c r="P23096" s="50"/>
      <c r="Q23096" s="50" t="s">
        <v>368</v>
      </c>
      <c r="R23096" s="9" t="s">
        <v>368</v>
      </c>
      <c r="S23096" s="50" t="s">
        <v>368</v>
      </c>
      <c r="T23096" s="9" t="s">
        <v>368</v>
      </c>
      <c r="U23096" s="9" t="s">
        <v>368</v>
      </c>
    </row>
    <row r="23097">
      <c r="F23097" s="9"/>
      <c r="N23097" s="50"/>
      <c r="O23097" s="50"/>
      <c r="P23097" s="50"/>
      <c r="Q23097" s="50" t="s">
        <v>368</v>
      </c>
      <c r="R23097" s="9" t="s">
        <v>368</v>
      </c>
      <c r="S23097" s="50" t="s">
        <v>368</v>
      </c>
      <c r="T23097" s="9" t="s">
        <v>368</v>
      </c>
      <c r="U23097" s="9" t="s">
        <v>368</v>
      </c>
    </row>
    <row r="23098">
      <c r="F23098" s="9"/>
      <c r="N23098" s="50"/>
      <c r="O23098" s="50"/>
      <c r="P23098" s="50"/>
      <c r="Q23098" s="50" t="s">
        <v>368</v>
      </c>
      <c r="R23098" s="9" t="s">
        <v>368</v>
      </c>
      <c r="S23098" s="50" t="s">
        <v>368</v>
      </c>
      <c r="T23098" s="9" t="s">
        <v>368</v>
      </c>
      <c r="U23098" s="9" t="s">
        <v>368</v>
      </c>
    </row>
    <row r="23099">
      <c r="F23099" s="9"/>
      <c r="N23099" s="50"/>
      <c r="O23099" s="50"/>
      <c r="P23099" s="50"/>
      <c r="Q23099" s="50" t="s">
        <v>368</v>
      </c>
      <c r="R23099" s="9" t="s">
        <v>368</v>
      </c>
      <c r="S23099" s="50" t="s">
        <v>368</v>
      </c>
      <c r="T23099" s="9" t="s">
        <v>368</v>
      </c>
      <c r="U23099" s="9" t="s">
        <v>368</v>
      </c>
    </row>
    <row r="23100">
      <c r="F23100" s="9"/>
      <c r="N23100" s="50"/>
      <c r="O23100" s="50"/>
      <c r="P23100" s="50"/>
      <c r="Q23100" s="50" t="s">
        <v>368</v>
      </c>
      <c r="R23100" s="9" t="s">
        <v>368</v>
      </c>
      <c r="S23100" s="50" t="s">
        <v>368</v>
      </c>
      <c r="T23100" s="9" t="s">
        <v>368</v>
      </c>
      <c r="U23100" s="9" t="s">
        <v>368</v>
      </c>
    </row>
    <row r="23101">
      <c r="F23101" s="9"/>
      <c r="N23101" s="50"/>
      <c r="O23101" s="50"/>
      <c r="P23101" s="50"/>
      <c r="Q23101" s="50" t="s">
        <v>368</v>
      </c>
      <c r="R23101" s="9" t="s">
        <v>368</v>
      </c>
      <c r="S23101" s="50" t="s">
        <v>368</v>
      </c>
      <c r="T23101" s="9" t="s">
        <v>368</v>
      </c>
      <c r="U23101" s="9" t="s">
        <v>368</v>
      </c>
    </row>
    <row r="23102">
      <c r="F23102" s="9"/>
      <c r="N23102" s="50"/>
      <c r="O23102" s="50"/>
      <c r="P23102" s="50"/>
      <c r="Q23102" s="50" t="s">
        <v>368</v>
      </c>
      <c r="R23102" s="9" t="s">
        <v>368</v>
      </c>
      <c r="S23102" s="50" t="s">
        <v>368</v>
      </c>
      <c r="T23102" s="9" t="s">
        <v>368</v>
      </c>
      <c r="U23102" s="9" t="s">
        <v>368</v>
      </c>
    </row>
    <row r="23103">
      <c r="F23103" s="9"/>
      <c r="N23103" s="50"/>
      <c r="O23103" s="50"/>
      <c r="P23103" s="50"/>
      <c r="Q23103" s="50" t="s">
        <v>368</v>
      </c>
      <c r="R23103" s="9" t="s">
        <v>368</v>
      </c>
      <c r="S23103" s="50" t="s">
        <v>368</v>
      </c>
      <c r="T23103" s="9" t="s">
        <v>368</v>
      </c>
      <c r="U23103" s="9" t="s">
        <v>368</v>
      </c>
    </row>
    <row r="23104">
      <c r="F23104" s="9"/>
      <c r="N23104" s="50"/>
      <c r="O23104" s="50"/>
      <c r="P23104" s="50"/>
      <c r="Q23104" s="50" t="s">
        <v>368</v>
      </c>
      <c r="R23104" s="9" t="s">
        <v>368</v>
      </c>
      <c r="S23104" s="50" t="s">
        <v>368</v>
      </c>
      <c r="T23104" s="9" t="s">
        <v>368</v>
      </c>
      <c r="U23104" s="9" t="s">
        <v>368</v>
      </c>
    </row>
    <row r="23105">
      <c r="F23105" s="9"/>
      <c r="N23105" s="50"/>
      <c r="O23105" s="50"/>
      <c r="P23105" s="50"/>
      <c r="Q23105" s="50" t="s">
        <v>368</v>
      </c>
      <c r="R23105" s="9" t="s">
        <v>368</v>
      </c>
      <c r="S23105" s="50" t="s">
        <v>368</v>
      </c>
      <c r="T23105" s="9" t="s">
        <v>368</v>
      </c>
      <c r="U23105" s="9" t="s">
        <v>368</v>
      </c>
    </row>
    <row r="23106">
      <c r="F23106" s="9"/>
      <c r="N23106" s="50"/>
      <c r="O23106" s="50"/>
      <c r="P23106" s="50"/>
      <c r="Q23106" s="50" t="s">
        <v>368</v>
      </c>
      <c r="R23106" s="9" t="s">
        <v>368</v>
      </c>
      <c r="S23106" s="50" t="s">
        <v>368</v>
      </c>
      <c r="T23106" s="9" t="s">
        <v>368</v>
      </c>
      <c r="U23106" s="9" t="s">
        <v>368</v>
      </c>
    </row>
    <row r="23107">
      <c r="F23107" s="9"/>
      <c r="N23107" s="50"/>
      <c r="O23107" s="50"/>
      <c r="P23107" s="50"/>
      <c r="Q23107" s="50" t="s">
        <v>368</v>
      </c>
      <c r="R23107" s="9" t="s">
        <v>368</v>
      </c>
      <c r="S23107" s="50" t="s">
        <v>368</v>
      </c>
      <c r="T23107" s="9" t="s">
        <v>368</v>
      </c>
      <c r="U23107" s="9" t="s">
        <v>368</v>
      </c>
    </row>
    <row r="23108">
      <c r="F23108" s="9"/>
      <c r="N23108" s="50"/>
      <c r="O23108" s="50"/>
      <c r="P23108" s="50"/>
      <c r="Q23108" s="50" t="s">
        <v>368</v>
      </c>
      <c r="R23108" s="9" t="s">
        <v>368</v>
      </c>
      <c r="S23108" s="50" t="s">
        <v>368</v>
      </c>
      <c r="T23108" s="9" t="s">
        <v>368</v>
      </c>
      <c r="U23108" s="9" t="s">
        <v>368</v>
      </c>
    </row>
    <row r="23109">
      <c r="F23109" s="9"/>
      <c r="N23109" s="50"/>
      <c r="O23109" s="50"/>
      <c r="P23109" s="50"/>
      <c r="Q23109" s="50" t="s">
        <v>368</v>
      </c>
      <c r="R23109" s="9" t="s">
        <v>368</v>
      </c>
      <c r="S23109" s="50" t="s">
        <v>368</v>
      </c>
      <c r="T23109" s="9" t="s">
        <v>368</v>
      </c>
      <c r="U23109" s="9" t="s">
        <v>368</v>
      </c>
    </row>
    <row r="23110">
      <c r="F23110" s="9"/>
      <c r="N23110" s="50"/>
      <c r="O23110" s="50"/>
      <c r="P23110" s="50"/>
      <c r="Q23110" s="50" t="s">
        <v>368</v>
      </c>
      <c r="R23110" s="9" t="s">
        <v>368</v>
      </c>
      <c r="S23110" s="50" t="s">
        <v>368</v>
      </c>
      <c r="T23110" s="9" t="s">
        <v>368</v>
      </c>
      <c r="U23110" s="9" t="s">
        <v>368</v>
      </c>
    </row>
    <row r="23111">
      <c r="F23111" s="9"/>
      <c r="N23111" s="50"/>
      <c r="O23111" s="50"/>
      <c r="P23111" s="50"/>
      <c r="Q23111" s="50" t="s">
        <v>368</v>
      </c>
      <c r="R23111" s="9" t="s">
        <v>368</v>
      </c>
      <c r="S23111" s="50" t="s">
        <v>368</v>
      </c>
      <c r="T23111" s="9" t="s">
        <v>368</v>
      </c>
      <c r="U23111" s="9" t="s">
        <v>368</v>
      </c>
    </row>
    <row r="23112">
      <c r="F23112" s="9"/>
      <c r="N23112" s="50"/>
      <c r="O23112" s="50"/>
      <c r="P23112" s="50"/>
      <c r="Q23112" s="50" t="s">
        <v>368</v>
      </c>
      <c r="R23112" s="9" t="s">
        <v>368</v>
      </c>
      <c r="S23112" s="50" t="s">
        <v>368</v>
      </c>
      <c r="T23112" s="9" t="s">
        <v>368</v>
      </c>
      <c r="U23112" s="9" t="s">
        <v>368</v>
      </c>
    </row>
    <row r="23113">
      <c r="F23113" s="9"/>
      <c r="N23113" s="50"/>
      <c r="O23113" s="50"/>
      <c r="P23113" s="50"/>
      <c r="Q23113" s="50" t="s">
        <v>368</v>
      </c>
      <c r="R23113" s="9" t="s">
        <v>368</v>
      </c>
      <c r="S23113" s="50" t="s">
        <v>368</v>
      </c>
      <c r="T23113" s="9" t="s">
        <v>368</v>
      </c>
      <c r="U23113" s="9" t="s">
        <v>368</v>
      </c>
    </row>
    <row r="23114">
      <c r="F23114" s="9"/>
      <c r="N23114" s="50"/>
      <c r="O23114" s="50"/>
      <c r="P23114" s="50"/>
      <c r="Q23114" s="50" t="s">
        <v>368</v>
      </c>
      <c r="R23114" s="9" t="s">
        <v>368</v>
      </c>
      <c r="S23114" s="50" t="s">
        <v>368</v>
      </c>
      <c r="T23114" s="9" t="s">
        <v>368</v>
      </c>
      <c r="U23114" s="9" t="s">
        <v>368</v>
      </c>
    </row>
    <row r="23115">
      <c r="F23115" s="9"/>
      <c r="N23115" s="50"/>
      <c r="O23115" s="50"/>
      <c r="P23115" s="50"/>
      <c r="Q23115" s="50" t="s">
        <v>368</v>
      </c>
      <c r="R23115" s="9" t="s">
        <v>368</v>
      </c>
      <c r="S23115" s="50" t="s">
        <v>368</v>
      </c>
      <c r="T23115" s="9" t="s">
        <v>368</v>
      </c>
      <c r="U23115" s="9" t="s">
        <v>368</v>
      </c>
    </row>
    <row r="23116">
      <c r="F23116" s="9"/>
      <c r="N23116" s="50"/>
      <c r="O23116" s="50"/>
      <c r="P23116" s="50"/>
      <c r="Q23116" s="50" t="s">
        <v>368</v>
      </c>
      <c r="R23116" s="9" t="s">
        <v>368</v>
      </c>
      <c r="S23116" s="50" t="s">
        <v>368</v>
      </c>
      <c r="T23116" s="9" t="s">
        <v>368</v>
      </c>
      <c r="U23116" s="9" t="s">
        <v>368</v>
      </c>
    </row>
    <row r="23117">
      <c r="F23117" s="9"/>
      <c r="N23117" s="50"/>
      <c r="O23117" s="50"/>
      <c r="P23117" s="50"/>
      <c r="Q23117" s="50" t="s">
        <v>368</v>
      </c>
      <c r="R23117" s="9" t="s">
        <v>368</v>
      </c>
      <c r="S23117" s="50" t="s">
        <v>368</v>
      </c>
      <c r="T23117" s="9" t="s">
        <v>368</v>
      </c>
      <c r="U23117" s="9" t="s">
        <v>368</v>
      </c>
    </row>
    <row r="23118">
      <c r="F23118" s="9"/>
      <c r="N23118" s="50"/>
      <c r="O23118" s="50"/>
      <c r="P23118" s="50"/>
      <c r="Q23118" s="50" t="s">
        <v>368</v>
      </c>
      <c r="R23118" s="9" t="s">
        <v>368</v>
      </c>
      <c r="S23118" s="50" t="s">
        <v>368</v>
      </c>
      <c r="T23118" s="9" t="s">
        <v>368</v>
      </c>
      <c r="U23118" s="9" t="s">
        <v>368</v>
      </c>
    </row>
    <row r="23119">
      <c r="F23119" s="9"/>
      <c r="N23119" s="50"/>
      <c r="O23119" s="50"/>
      <c r="P23119" s="50"/>
      <c r="Q23119" s="50" t="s">
        <v>368</v>
      </c>
      <c r="R23119" s="9" t="s">
        <v>368</v>
      </c>
      <c r="S23119" s="50" t="s">
        <v>368</v>
      </c>
      <c r="T23119" s="9" t="s">
        <v>368</v>
      </c>
      <c r="U23119" s="9" t="s">
        <v>368</v>
      </c>
    </row>
    <row r="23120">
      <c r="F23120" s="9"/>
      <c r="N23120" s="50"/>
      <c r="O23120" s="50"/>
      <c r="P23120" s="50"/>
      <c r="Q23120" s="50" t="s">
        <v>368</v>
      </c>
      <c r="R23120" s="9" t="s">
        <v>368</v>
      </c>
      <c r="S23120" s="50" t="s">
        <v>368</v>
      </c>
      <c r="T23120" s="9" t="s">
        <v>368</v>
      </c>
      <c r="U23120" s="9" t="s">
        <v>368</v>
      </c>
    </row>
    <row r="23121">
      <c r="F23121" s="9"/>
      <c r="N23121" s="50"/>
      <c r="O23121" s="50"/>
      <c r="P23121" s="50"/>
      <c r="Q23121" s="50" t="s">
        <v>368</v>
      </c>
      <c r="R23121" s="9" t="s">
        <v>368</v>
      </c>
      <c r="S23121" s="50" t="s">
        <v>368</v>
      </c>
      <c r="T23121" s="9" t="s">
        <v>368</v>
      </c>
      <c r="U23121" s="9" t="s">
        <v>368</v>
      </c>
    </row>
    <row r="23122">
      <c r="F23122" s="9"/>
      <c r="N23122" s="50"/>
      <c r="O23122" s="50"/>
      <c r="P23122" s="50"/>
      <c r="Q23122" s="50" t="s">
        <v>368</v>
      </c>
      <c r="R23122" s="9" t="s">
        <v>368</v>
      </c>
      <c r="S23122" s="50" t="s">
        <v>368</v>
      </c>
      <c r="T23122" s="9" t="s">
        <v>368</v>
      </c>
      <c r="U23122" s="9" t="s">
        <v>368</v>
      </c>
    </row>
    <row r="23123">
      <c r="F23123" s="9"/>
      <c r="N23123" s="50"/>
      <c r="O23123" s="50"/>
      <c r="P23123" s="50"/>
      <c r="Q23123" s="50" t="s">
        <v>368</v>
      </c>
      <c r="R23123" s="9" t="s">
        <v>368</v>
      </c>
      <c r="S23123" s="50" t="s">
        <v>368</v>
      </c>
      <c r="T23123" s="9" t="s">
        <v>368</v>
      </c>
      <c r="U23123" s="9" t="s">
        <v>368</v>
      </c>
    </row>
    <row r="23124">
      <c r="F23124" s="9"/>
      <c r="N23124" s="50"/>
      <c r="O23124" s="50"/>
      <c r="P23124" s="50"/>
      <c r="Q23124" s="50" t="s">
        <v>368</v>
      </c>
      <c r="R23124" s="9" t="s">
        <v>368</v>
      </c>
      <c r="S23124" s="50" t="s">
        <v>368</v>
      </c>
      <c r="T23124" s="9" t="s">
        <v>368</v>
      </c>
      <c r="U23124" s="9" t="s">
        <v>368</v>
      </c>
    </row>
    <row r="23125">
      <c r="F23125" s="9"/>
      <c r="N23125" s="50"/>
      <c r="O23125" s="50"/>
      <c r="P23125" s="50"/>
      <c r="Q23125" s="50" t="s">
        <v>368</v>
      </c>
      <c r="R23125" s="9" t="s">
        <v>368</v>
      </c>
      <c r="S23125" s="50" t="s">
        <v>368</v>
      </c>
      <c r="T23125" s="9" t="s">
        <v>368</v>
      </c>
      <c r="U23125" s="9" t="s">
        <v>368</v>
      </c>
    </row>
    <row r="23126">
      <c r="F23126" s="9"/>
      <c r="N23126" s="50"/>
      <c r="O23126" s="50"/>
      <c r="P23126" s="50"/>
      <c r="Q23126" s="50" t="s">
        <v>368</v>
      </c>
      <c r="R23126" s="9" t="s">
        <v>368</v>
      </c>
      <c r="S23126" s="50" t="s">
        <v>368</v>
      </c>
      <c r="T23126" s="9" t="s">
        <v>368</v>
      </c>
      <c r="U23126" s="9" t="s">
        <v>368</v>
      </c>
    </row>
    <row r="23127">
      <c r="F23127" s="9"/>
      <c r="N23127" s="50"/>
      <c r="O23127" s="50"/>
      <c r="P23127" s="50"/>
      <c r="Q23127" s="50" t="s">
        <v>368</v>
      </c>
      <c r="R23127" s="9" t="s">
        <v>368</v>
      </c>
      <c r="S23127" s="50" t="s">
        <v>368</v>
      </c>
      <c r="T23127" s="9" t="s">
        <v>368</v>
      </c>
      <c r="U23127" s="9" t="s">
        <v>368</v>
      </c>
    </row>
    <row r="23128">
      <c r="F23128" s="9"/>
      <c r="N23128" s="50"/>
      <c r="O23128" s="50"/>
      <c r="P23128" s="50"/>
      <c r="Q23128" s="50" t="s">
        <v>368</v>
      </c>
      <c r="R23128" s="9" t="s">
        <v>368</v>
      </c>
      <c r="S23128" s="50" t="s">
        <v>368</v>
      </c>
      <c r="T23128" s="9" t="s">
        <v>368</v>
      </c>
      <c r="U23128" s="9" t="s">
        <v>368</v>
      </c>
    </row>
    <row r="23129">
      <c r="F23129" s="9"/>
      <c r="N23129" s="50"/>
      <c r="O23129" s="50"/>
      <c r="P23129" s="50"/>
      <c r="Q23129" s="50" t="s">
        <v>368</v>
      </c>
      <c r="R23129" s="9" t="s">
        <v>368</v>
      </c>
      <c r="S23129" s="50" t="s">
        <v>368</v>
      </c>
      <c r="T23129" s="9" t="s">
        <v>368</v>
      </c>
      <c r="U23129" s="9" t="s">
        <v>368</v>
      </c>
    </row>
    <row r="23130">
      <c r="F23130" s="9"/>
      <c r="N23130" s="50"/>
      <c r="O23130" s="50"/>
      <c r="P23130" s="50"/>
      <c r="Q23130" s="50" t="s">
        <v>368</v>
      </c>
      <c r="R23130" s="9" t="s">
        <v>368</v>
      </c>
      <c r="S23130" s="50" t="s">
        <v>368</v>
      </c>
      <c r="T23130" s="9" t="s">
        <v>368</v>
      </c>
      <c r="U23130" s="9" t="s">
        <v>368</v>
      </c>
    </row>
    <row r="23131">
      <c r="F23131" s="9"/>
      <c r="N23131" s="50"/>
      <c r="O23131" s="50"/>
      <c r="P23131" s="50"/>
      <c r="Q23131" s="50" t="s">
        <v>368</v>
      </c>
      <c r="R23131" s="9" t="s">
        <v>368</v>
      </c>
      <c r="S23131" s="50" t="s">
        <v>368</v>
      </c>
      <c r="T23131" s="9" t="s">
        <v>368</v>
      </c>
      <c r="U23131" s="9" t="s">
        <v>368</v>
      </c>
    </row>
    <row r="23132">
      <c r="F23132" s="9"/>
      <c r="N23132" s="50"/>
      <c r="O23132" s="50"/>
      <c r="P23132" s="50"/>
      <c r="Q23132" s="50" t="s">
        <v>368</v>
      </c>
      <c r="R23132" s="9" t="s">
        <v>368</v>
      </c>
      <c r="S23132" s="50" t="s">
        <v>368</v>
      </c>
      <c r="T23132" s="9" t="s">
        <v>368</v>
      </c>
      <c r="U23132" s="9" t="s">
        <v>368</v>
      </c>
    </row>
    <row r="23133">
      <c r="F23133" s="9"/>
      <c r="N23133" s="50"/>
      <c r="O23133" s="50"/>
      <c r="P23133" s="50"/>
      <c r="Q23133" s="50" t="s">
        <v>368</v>
      </c>
      <c r="R23133" s="9" t="s">
        <v>368</v>
      </c>
      <c r="S23133" s="50" t="s">
        <v>368</v>
      </c>
      <c r="T23133" s="9" t="s">
        <v>368</v>
      </c>
      <c r="U23133" s="9" t="s">
        <v>368</v>
      </c>
    </row>
    <row r="23134">
      <c r="F23134" s="9"/>
      <c r="N23134" s="50"/>
      <c r="O23134" s="50"/>
      <c r="P23134" s="50"/>
      <c r="Q23134" s="50" t="s">
        <v>368</v>
      </c>
      <c r="R23134" s="9" t="s">
        <v>368</v>
      </c>
      <c r="S23134" s="50" t="s">
        <v>368</v>
      </c>
      <c r="T23134" s="9" t="s">
        <v>368</v>
      </c>
      <c r="U23134" s="9" t="s">
        <v>368</v>
      </c>
    </row>
    <row r="23135">
      <c r="F23135" s="9"/>
      <c r="N23135" s="50"/>
      <c r="O23135" s="50"/>
      <c r="P23135" s="50"/>
      <c r="Q23135" s="50" t="s">
        <v>368</v>
      </c>
      <c r="R23135" s="9" t="s">
        <v>368</v>
      </c>
      <c r="S23135" s="50" t="s">
        <v>368</v>
      </c>
      <c r="T23135" s="9" t="s">
        <v>368</v>
      </c>
      <c r="U23135" s="9" t="s">
        <v>368</v>
      </c>
    </row>
    <row r="23136">
      <c r="F23136" s="9"/>
      <c r="N23136" s="50"/>
      <c r="O23136" s="50"/>
      <c r="P23136" s="50"/>
      <c r="Q23136" s="50" t="s">
        <v>368</v>
      </c>
      <c r="R23136" s="9" t="s">
        <v>368</v>
      </c>
      <c r="S23136" s="50" t="s">
        <v>368</v>
      </c>
      <c r="T23136" s="9" t="s">
        <v>368</v>
      </c>
      <c r="U23136" s="9" t="s">
        <v>368</v>
      </c>
    </row>
    <row r="23137">
      <c r="F23137" s="9"/>
      <c r="N23137" s="50"/>
      <c r="O23137" s="50"/>
      <c r="P23137" s="50"/>
      <c r="Q23137" s="50" t="s">
        <v>368</v>
      </c>
      <c r="R23137" s="9" t="s">
        <v>368</v>
      </c>
      <c r="S23137" s="50" t="s">
        <v>368</v>
      </c>
      <c r="T23137" s="9" t="s">
        <v>368</v>
      </c>
      <c r="U23137" s="9" t="s">
        <v>368</v>
      </c>
    </row>
    <row r="23138">
      <c r="F23138" s="9"/>
      <c r="N23138" s="50"/>
      <c r="O23138" s="50"/>
      <c r="P23138" s="50"/>
      <c r="Q23138" s="50" t="s">
        <v>368</v>
      </c>
      <c r="R23138" s="9" t="s">
        <v>368</v>
      </c>
      <c r="S23138" s="50" t="s">
        <v>368</v>
      </c>
      <c r="T23138" s="9" t="s">
        <v>368</v>
      </c>
      <c r="U23138" s="9" t="s">
        <v>368</v>
      </c>
    </row>
    <row r="23139">
      <c r="F23139" s="9"/>
      <c r="N23139" s="50"/>
      <c r="O23139" s="50"/>
      <c r="P23139" s="50"/>
      <c r="Q23139" s="50" t="s">
        <v>368</v>
      </c>
      <c r="R23139" s="9" t="s">
        <v>368</v>
      </c>
      <c r="S23139" s="50" t="s">
        <v>368</v>
      </c>
      <c r="T23139" s="9" t="s">
        <v>368</v>
      </c>
      <c r="U23139" s="9" t="s">
        <v>368</v>
      </c>
    </row>
    <row r="23140">
      <c r="F23140" s="9"/>
      <c r="N23140" s="50"/>
      <c r="O23140" s="50"/>
      <c r="P23140" s="50"/>
      <c r="Q23140" s="50" t="s">
        <v>368</v>
      </c>
      <c r="R23140" s="9" t="s">
        <v>368</v>
      </c>
      <c r="S23140" s="50" t="s">
        <v>368</v>
      </c>
      <c r="T23140" s="9" t="s">
        <v>368</v>
      </c>
      <c r="U23140" s="9" t="s">
        <v>368</v>
      </c>
    </row>
    <row r="23141">
      <c r="F23141" s="9"/>
      <c r="N23141" s="50"/>
      <c r="O23141" s="50"/>
      <c r="P23141" s="50"/>
      <c r="Q23141" s="50" t="s">
        <v>368</v>
      </c>
      <c r="R23141" s="9" t="s">
        <v>368</v>
      </c>
      <c r="S23141" s="50" t="s">
        <v>368</v>
      </c>
      <c r="T23141" s="9" t="s">
        <v>368</v>
      </c>
      <c r="U23141" s="9" t="s">
        <v>368</v>
      </c>
    </row>
    <row r="23142">
      <c r="F23142" s="9"/>
      <c r="N23142" s="50"/>
      <c r="O23142" s="50"/>
      <c r="P23142" s="50"/>
      <c r="Q23142" s="50" t="s">
        <v>368</v>
      </c>
      <c r="R23142" s="9" t="s">
        <v>368</v>
      </c>
      <c r="S23142" s="50" t="s">
        <v>368</v>
      </c>
      <c r="T23142" s="9" t="s">
        <v>368</v>
      </c>
      <c r="U23142" s="9" t="s">
        <v>368</v>
      </c>
    </row>
    <row r="23143">
      <c r="F23143" s="9"/>
      <c r="N23143" s="50"/>
      <c r="O23143" s="50"/>
      <c r="P23143" s="50"/>
      <c r="Q23143" s="50" t="s">
        <v>368</v>
      </c>
      <c r="R23143" s="9" t="s">
        <v>368</v>
      </c>
      <c r="S23143" s="50" t="s">
        <v>368</v>
      </c>
      <c r="T23143" s="9" t="s">
        <v>368</v>
      </c>
      <c r="U23143" s="9" t="s">
        <v>368</v>
      </c>
    </row>
    <row r="23144">
      <c r="F23144" s="9"/>
      <c r="N23144" s="50"/>
      <c r="O23144" s="50"/>
      <c r="P23144" s="50"/>
      <c r="Q23144" s="50" t="s">
        <v>368</v>
      </c>
      <c r="R23144" s="9" t="s">
        <v>368</v>
      </c>
      <c r="S23144" s="50" t="s">
        <v>368</v>
      </c>
      <c r="T23144" s="9" t="s">
        <v>368</v>
      </c>
      <c r="U23144" s="9" t="s">
        <v>368</v>
      </c>
    </row>
    <row r="23145">
      <c r="F23145" s="9"/>
      <c r="N23145" s="50"/>
      <c r="O23145" s="50"/>
      <c r="P23145" s="50"/>
      <c r="Q23145" s="50" t="s">
        <v>368</v>
      </c>
      <c r="R23145" s="9" t="s">
        <v>368</v>
      </c>
      <c r="S23145" s="50" t="s">
        <v>368</v>
      </c>
      <c r="T23145" s="9" t="s">
        <v>368</v>
      </c>
      <c r="U23145" s="9" t="s">
        <v>368</v>
      </c>
    </row>
    <row r="23146">
      <c r="F23146" s="9"/>
      <c r="N23146" s="50"/>
      <c r="O23146" s="50"/>
      <c r="P23146" s="50"/>
      <c r="Q23146" s="50" t="s">
        <v>368</v>
      </c>
      <c r="R23146" s="9" t="s">
        <v>368</v>
      </c>
      <c r="S23146" s="50" t="s">
        <v>368</v>
      </c>
      <c r="T23146" s="9" t="s">
        <v>368</v>
      </c>
      <c r="U23146" s="9" t="s">
        <v>368</v>
      </c>
    </row>
    <row r="23147">
      <c r="F23147" s="9"/>
      <c r="N23147" s="50"/>
      <c r="O23147" s="50"/>
      <c r="P23147" s="50"/>
      <c r="Q23147" s="50" t="s">
        <v>368</v>
      </c>
      <c r="R23147" s="9" t="s">
        <v>368</v>
      </c>
      <c r="S23147" s="50" t="s">
        <v>368</v>
      </c>
      <c r="T23147" s="9" t="s">
        <v>368</v>
      </c>
      <c r="U23147" s="9" t="s">
        <v>368</v>
      </c>
    </row>
    <row r="23148">
      <c r="F23148" s="9"/>
      <c r="N23148" s="50"/>
      <c r="O23148" s="50"/>
      <c r="P23148" s="50"/>
      <c r="Q23148" s="50" t="s">
        <v>368</v>
      </c>
      <c r="R23148" s="9" t="s">
        <v>368</v>
      </c>
      <c r="S23148" s="50" t="s">
        <v>368</v>
      </c>
      <c r="T23148" s="9" t="s">
        <v>368</v>
      </c>
      <c r="U23148" s="9" t="s">
        <v>368</v>
      </c>
    </row>
    <row r="23149">
      <c r="F23149" s="9"/>
      <c r="N23149" s="50"/>
      <c r="O23149" s="50"/>
      <c r="P23149" s="50"/>
      <c r="Q23149" s="50" t="s">
        <v>368</v>
      </c>
      <c r="R23149" s="9" t="s">
        <v>368</v>
      </c>
      <c r="S23149" s="50" t="s">
        <v>368</v>
      </c>
      <c r="T23149" s="9" t="s">
        <v>368</v>
      </c>
      <c r="U23149" s="9" t="s">
        <v>368</v>
      </c>
    </row>
    <row r="23150">
      <c r="F23150" s="9"/>
      <c r="N23150" s="50"/>
      <c r="O23150" s="50"/>
      <c r="P23150" s="50"/>
      <c r="Q23150" s="50" t="s">
        <v>368</v>
      </c>
      <c r="R23150" s="9" t="s">
        <v>368</v>
      </c>
      <c r="S23150" s="50" t="s">
        <v>368</v>
      </c>
      <c r="T23150" s="9" t="s">
        <v>368</v>
      </c>
      <c r="U23150" s="9" t="s">
        <v>368</v>
      </c>
    </row>
    <row r="23151">
      <c r="F23151" s="9"/>
      <c r="N23151" s="50"/>
      <c r="O23151" s="50"/>
      <c r="P23151" s="50"/>
      <c r="Q23151" s="50" t="s">
        <v>368</v>
      </c>
      <c r="R23151" s="9" t="s">
        <v>368</v>
      </c>
      <c r="S23151" s="50" t="s">
        <v>368</v>
      </c>
      <c r="T23151" s="9" t="s">
        <v>368</v>
      </c>
      <c r="U23151" s="9" t="s">
        <v>368</v>
      </c>
    </row>
    <row r="23152">
      <c r="F23152" s="9"/>
      <c r="N23152" s="50"/>
      <c r="O23152" s="50"/>
      <c r="P23152" s="50"/>
      <c r="Q23152" s="50" t="s">
        <v>368</v>
      </c>
      <c r="R23152" s="9" t="s">
        <v>368</v>
      </c>
      <c r="S23152" s="50" t="s">
        <v>368</v>
      </c>
      <c r="T23152" s="9" t="s">
        <v>368</v>
      </c>
      <c r="U23152" s="9" t="s">
        <v>368</v>
      </c>
    </row>
    <row r="23153">
      <c r="F23153" s="9"/>
      <c r="N23153" s="50"/>
      <c r="O23153" s="50"/>
      <c r="P23153" s="50"/>
      <c r="Q23153" s="50" t="s">
        <v>368</v>
      </c>
      <c r="R23153" s="9" t="s">
        <v>368</v>
      </c>
      <c r="S23153" s="50" t="s">
        <v>368</v>
      </c>
      <c r="T23153" s="9" t="s">
        <v>368</v>
      </c>
      <c r="U23153" s="9" t="s">
        <v>368</v>
      </c>
    </row>
    <row r="23154">
      <c r="F23154" s="9"/>
      <c r="N23154" s="50"/>
      <c r="O23154" s="50"/>
      <c r="P23154" s="50"/>
      <c r="Q23154" s="50" t="s">
        <v>368</v>
      </c>
      <c r="R23154" s="9" t="s">
        <v>368</v>
      </c>
      <c r="S23154" s="50" t="s">
        <v>368</v>
      </c>
      <c r="T23154" s="9" t="s">
        <v>368</v>
      </c>
      <c r="U23154" s="9" t="s">
        <v>368</v>
      </c>
    </row>
    <row r="23155">
      <c r="F23155" s="9"/>
      <c r="N23155" s="50"/>
      <c r="O23155" s="50"/>
      <c r="P23155" s="50"/>
      <c r="Q23155" s="50" t="s">
        <v>368</v>
      </c>
      <c r="R23155" s="9" t="s">
        <v>368</v>
      </c>
      <c r="S23155" s="50" t="s">
        <v>368</v>
      </c>
      <c r="T23155" s="9" t="s">
        <v>368</v>
      </c>
      <c r="U23155" s="9" t="s">
        <v>368</v>
      </c>
    </row>
    <row r="23156">
      <c r="F23156" s="9"/>
      <c r="N23156" s="50"/>
      <c r="O23156" s="50"/>
      <c r="P23156" s="50"/>
      <c r="Q23156" s="50" t="s">
        <v>368</v>
      </c>
      <c r="R23156" s="9" t="s">
        <v>368</v>
      </c>
      <c r="S23156" s="50" t="s">
        <v>368</v>
      </c>
      <c r="T23156" s="9" t="s">
        <v>368</v>
      </c>
      <c r="U23156" s="9" t="s">
        <v>368</v>
      </c>
    </row>
    <row r="23157">
      <c r="F23157" s="9"/>
      <c r="N23157" s="50"/>
      <c r="O23157" s="50"/>
      <c r="P23157" s="50"/>
      <c r="Q23157" s="50" t="s">
        <v>368</v>
      </c>
      <c r="R23157" s="9" t="s">
        <v>368</v>
      </c>
      <c r="S23157" s="50" t="s">
        <v>368</v>
      </c>
      <c r="T23157" s="9" t="s">
        <v>368</v>
      </c>
      <c r="U23157" s="9" t="s">
        <v>368</v>
      </c>
    </row>
    <row r="23158">
      <c r="F23158" s="9"/>
      <c r="N23158" s="50"/>
      <c r="O23158" s="50"/>
      <c r="P23158" s="50"/>
      <c r="Q23158" s="50" t="s">
        <v>368</v>
      </c>
      <c r="R23158" s="9" t="s">
        <v>368</v>
      </c>
      <c r="S23158" s="50" t="s">
        <v>368</v>
      </c>
      <c r="T23158" s="9" t="s">
        <v>368</v>
      </c>
      <c r="U23158" s="9" t="s">
        <v>368</v>
      </c>
    </row>
    <row r="23159">
      <c r="F23159" s="9"/>
      <c r="N23159" s="50"/>
      <c r="O23159" s="50"/>
      <c r="P23159" s="50"/>
      <c r="Q23159" s="50" t="s">
        <v>368</v>
      </c>
      <c r="R23159" s="9" t="s">
        <v>368</v>
      </c>
      <c r="S23159" s="50" t="s">
        <v>368</v>
      </c>
      <c r="T23159" s="9" t="s">
        <v>368</v>
      </c>
      <c r="U23159" s="9" t="s">
        <v>368</v>
      </c>
    </row>
    <row r="23160">
      <c r="F23160" s="9"/>
      <c r="N23160" s="50"/>
      <c r="O23160" s="50"/>
      <c r="P23160" s="50"/>
      <c r="Q23160" s="50" t="s">
        <v>368</v>
      </c>
      <c r="R23160" s="9" t="s">
        <v>368</v>
      </c>
      <c r="S23160" s="50" t="s">
        <v>368</v>
      </c>
      <c r="T23160" s="9" t="s">
        <v>368</v>
      </c>
      <c r="U23160" s="9" t="s">
        <v>368</v>
      </c>
    </row>
    <row r="23161">
      <c r="F23161" s="9"/>
      <c r="N23161" s="50"/>
      <c r="O23161" s="50"/>
      <c r="P23161" s="50"/>
      <c r="Q23161" s="50" t="s">
        <v>368</v>
      </c>
      <c r="R23161" s="9" t="s">
        <v>368</v>
      </c>
      <c r="S23161" s="50" t="s">
        <v>368</v>
      </c>
      <c r="T23161" s="9" t="s">
        <v>368</v>
      </c>
      <c r="U23161" s="9" t="s">
        <v>368</v>
      </c>
    </row>
    <row r="23162">
      <c r="F23162" s="9"/>
      <c r="N23162" s="50"/>
      <c r="O23162" s="50"/>
      <c r="P23162" s="50"/>
      <c r="Q23162" s="50" t="s">
        <v>368</v>
      </c>
      <c r="R23162" s="9" t="s">
        <v>368</v>
      </c>
      <c r="S23162" s="50" t="s">
        <v>368</v>
      </c>
      <c r="T23162" s="9" t="s">
        <v>368</v>
      </c>
      <c r="U23162" s="9" t="s">
        <v>368</v>
      </c>
    </row>
    <row r="23163">
      <c r="F23163" s="9"/>
      <c r="N23163" s="50"/>
      <c r="O23163" s="50"/>
      <c r="P23163" s="50"/>
      <c r="Q23163" s="50" t="s">
        <v>368</v>
      </c>
      <c r="R23163" s="9" t="s">
        <v>368</v>
      </c>
      <c r="S23163" s="50" t="s">
        <v>368</v>
      </c>
      <c r="T23163" s="9" t="s">
        <v>368</v>
      </c>
      <c r="U23163" s="9" t="s">
        <v>368</v>
      </c>
    </row>
    <row r="23164">
      <c r="F23164" s="9"/>
      <c r="N23164" s="50"/>
      <c r="O23164" s="50"/>
      <c r="P23164" s="50"/>
      <c r="Q23164" s="50" t="s">
        <v>368</v>
      </c>
      <c r="R23164" s="9" t="s">
        <v>368</v>
      </c>
      <c r="S23164" s="50" t="s">
        <v>368</v>
      </c>
      <c r="T23164" s="9" t="s">
        <v>368</v>
      </c>
      <c r="U23164" s="9" t="s">
        <v>368</v>
      </c>
    </row>
    <row r="23165">
      <c r="F23165" s="9"/>
      <c r="N23165" s="50"/>
      <c r="O23165" s="50"/>
      <c r="P23165" s="50"/>
      <c r="Q23165" s="50" t="s">
        <v>368</v>
      </c>
      <c r="R23165" s="9" t="s">
        <v>368</v>
      </c>
      <c r="S23165" s="50" t="s">
        <v>368</v>
      </c>
      <c r="T23165" s="9" t="s">
        <v>368</v>
      </c>
      <c r="U23165" s="9" t="s">
        <v>368</v>
      </c>
    </row>
    <row r="23166">
      <c r="F23166" s="9"/>
      <c r="N23166" s="50"/>
      <c r="O23166" s="50"/>
      <c r="P23166" s="50"/>
      <c r="Q23166" s="50" t="s">
        <v>368</v>
      </c>
      <c r="R23166" s="9" t="s">
        <v>368</v>
      </c>
      <c r="S23166" s="50" t="s">
        <v>368</v>
      </c>
      <c r="T23166" s="9" t="s">
        <v>368</v>
      </c>
      <c r="U23166" s="9" t="s">
        <v>368</v>
      </c>
    </row>
    <row r="23167">
      <c r="F23167" s="9"/>
      <c r="N23167" s="50"/>
      <c r="O23167" s="50"/>
      <c r="P23167" s="50"/>
      <c r="Q23167" s="50" t="s">
        <v>368</v>
      </c>
      <c r="R23167" s="9" t="s">
        <v>368</v>
      </c>
      <c r="S23167" s="50" t="s">
        <v>368</v>
      </c>
      <c r="T23167" s="9" t="s">
        <v>368</v>
      </c>
      <c r="U23167" s="9" t="s">
        <v>368</v>
      </c>
    </row>
    <row r="23168">
      <c r="F23168" s="9"/>
      <c r="N23168" s="50"/>
      <c r="O23168" s="50"/>
      <c r="P23168" s="50"/>
      <c r="Q23168" s="50" t="s">
        <v>368</v>
      </c>
      <c r="R23168" s="9" t="s">
        <v>368</v>
      </c>
      <c r="S23168" s="50" t="s">
        <v>368</v>
      </c>
      <c r="T23168" s="9" t="s">
        <v>368</v>
      </c>
      <c r="U23168" s="9" t="s">
        <v>368</v>
      </c>
    </row>
    <row r="23169">
      <c r="F23169" s="9"/>
      <c r="N23169" s="50"/>
      <c r="O23169" s="50"/>
      <c r="P23169" s="50"/>
      <c r="Q23169" s="50" t="s">
        <v>368</v>
      </c>
      <c r="R23169" s="9" t="s">
        <v>368</v>
      </c>
      <c r="S23169" s="50" t="s">
        <v>368</v>
      </c>
      <c r="T23169" s="9" t="s">
        <v>368</v>
      </c>
      <c r="U23169" s="9" t="s">
        <v>368</v>
      </c>
    </row>
    <row r="23170">
      <c r="F23170" s="9"/>
      <c r="N23170" s="50"/>
      <c r="O23170" s="50"/>
      <c r="P23170" s="50"/>
      <c r="Q23170" s="50" t="s">
        <v>368</v>
      </c>
      <c r="R23170" s="9" t="s">
        <v>368</v>
      </c>
      <c r="S23170" s="50" t="s">
        <v>368</v>
      </c>
      <c r="T23170" s="9" t="s">
        <v>368</v>
      </c>
      <c r="U23170" s="9" t="s">
        <v>368</v>
      </c>
    </row>
    <row r="23171">
      <c r="F23171" s="9"/>
      <c r="N23171" s="50"/>
      <c r="O23171" s="50"/>
      <c r="P23171" s="50"/>
      <c r="Q23171" s="50" t="s">
        <v>368</v>
      </c>
      <c r="R23171" s="9" t="s">
        <v>368</v>
      </c>
      <c r="S23171" s="50" t="s">
        <v>368</v>
      </c>
      <c r="T23171" s="9" t="s">
        <v>368</v>
      </c>
      <c r="U23171" s="9" t="s">
        <v>368</v>
      </c>
    </row>
    <row r="23172">
      <c r="F23172" s="9"/>
      <c r="N23172" s="50"/>
      <c r="O23172" s="50"/>
      <c r="P23172" s="50"/>
      <c r="Q23172" s="50" t="s">
        <v>368</v>
      </c>
      <c r="R23172" s="9" t="s">
        <v>368</v>
      </c>
      <c r="S23172" s="50" t="s">
        <v>368</v>
      </c>
      <c r="T23172" s="9" t="s">
        <v>368</v>
      </c>
      <c r="U23172" s="9" t="s">
        <v>368</v>
      </c>
    </row>
    <row r="23173">
      <c r="F23173" s="9"/>
      <c r="N23173" s="50"/>
      <c r="O23173" s="50"/>
      <c r="P23173" s="50"/>
      <c r="Q23173" s="50" t="s">
        <v>368</v>
      </c>
      <c r="R23173" s="9" t="s">
        <v>368</v>
      </c>
      <c r="S23173" s="50" t="s">
        <v>368</v>
      </c>
      <c r="T23173" s="9" t="s">
        <v>368</v>
      </c>
      <c r="U23173" s="9" t="s">
        <v>368</v>
      </c>
    </row>
    <row r="23174">
      <c r="F23174" s="9"/>
      <c r="N23174" s="50"/>
      <c r="O23174" s="50"/>
      <c r="P23174" s="50"/>
      <c r="Q23174" s="50" t="s">
        <v>368</v>
      </c>
      <c r="R23174" s="9" t="s">
        <v>368</v>
      </c>
      <c r="S23174" s="50" t="s">
        <v>368</v>
      </c>
      <c r="T23174" s="9" t="s">
        <v>368</v>
      </c>
      <c r="U23174" s="9" t="s">
        <v>368</v>
      </c>
    </row>
    <row r="23175">
      <c r="F23175" s="9"/>
      <c r="N23175" s="50"/>
      <c r="O23175" s="50"/>
      <c r="P23175" s="50"/>
      <c r="Q23175" s="50" t="s">
        <v>368</v>
      </c>
      <c r="R23175" s="9" t="s">
        <v>368</v>
      </c>
      <c r="S23175" s="50" t="s">
        <v>368</v>
      </c>
      <c r="T23175" s="9" t="s">
        <v>368</v>
      </c>
      <c r="U23175" s="9" t="s">
        <v>368</v>
      </c>
    </row>
    <row r="23176">
      <c r="F23176" s="9"/>
      <c r="N23176" s="50"/>
      <c r="O23176" s="50"/>
      <c r="P23176" s="50"/>
      <c r="Q23176" s="50" t="s">
        <v>368</v>
      </c>
      <c r="R23176" s="9" t="s">
        <v>368</v>
      </c>
      <c r="S23176" s="50" t="s">
        <v>368</v>
      </c>
      <c r="T23176" s="9" t="s">
        <v>368</v>
      </c>
      <c r="U23176" s="9" t="s">
        <v>368</v>
      </c>
    </row>
    <row r="23177">
      <c r="F23177" s="9"/>
      <c r="N23177" s="50"/>
      <c r="O23177" s="50"/>
      <c r="P23177" s="50"/>
      <c r="Q23177" s="50" t="s">
        <v>368</v>
      </c>
      <c r="R23177" s="9" t="s">
        <v>368</v>
      </c>
      <c r="S23177" s="50" t="s">
        <v>368</v>
      </c>
      <c r="T23177" s="9" t="s">
        <v>368</v>
      </c>
      <c r="U23177" s="9" t="s">
        <v>368</v>
      </c>
    </row>
    <row r="23178">
      <c r="F23178" s="9"/>
      <c r="N23178" s="50"/>
      <c r="O23178" s="50"/>
      <c r="P23178" s="50"/>
      <c r="Q23178" s="50" t="s">
        <v>368</v>
      </c>
      <c r="R23178" s="9" t="s">
        <v>368</v>
      </c>
      <c r="S23178" s="50" t="s">
        <v>368</v>
      </c>
      <c r="T23178" s="9" t="s">
        <v>368</v>
      </c>
      <c r="U23178" s="9" t="s">
        <v>368</v>
      </c>
    </row>
    <row r="23179">
      <c r="F23179" s="9"/>
      <c r="N23179" s="50"/>
      <c r="O23179" s="50"/>
      <c r="P23179" s="50"/>
      <c r="Q23179" s="50" t="s">
        <v>368</v>
      </c>
      <c r="R23179" s="9" t="s">
        <v>368</v>
      </c>
      <c r="S23179" s="50" t="s">
        <v>368</v>
      </c>
      <c r="T23179" s="9" t="s">
        <v>368</v>
      </c>
      <c r="U23179" s="9" t="s">
        <v>368</v>
      </c>
    </row>
    <row r="23180">
      <c r="F23180" s="9"/>
      <c r="N23180" s="50"/>
      <c r="O23180" s="50"/>
      <c r="P23180" s="50"/>
      <c r="Q23180" s="50" t="s">
        <v>368</v>
      </c>
      <c r="R23180" s="9" t="s">
        <v>368</v>
      </c>
      <c r="S23180" s="50" t="s">
        <v>368</v>
      </c>
      <c r="T23180" s="9" t="s">
        <v>368</v>
      </c>
      <c r="U23180" s="9" t="s">
        <v>368</v>
      </c>
    </row>
    <row r="23181">
      <c r="F23181" s="9"/>
      <c r="N23181" s="50"/>
      <c r="O23181" s="50"/>
      <c r="P23181" s="50"/>
      <c r="Q23181" s="50" t="s">
        <v>368</v>
      </c>
      <c r="R23181" s="9" t="s">
        <v>368</v>
      </c>
      <c r="S23181" s="50" t="s">
        <v>368</v>
      </c>
      <c r="T23181" s="9" t="s">
        <v>368</v>
      </c>
      <c r="U23181" s="9" t="s">
        <v>368</v>
      </c>
    </row>
    <row r="23182">
      <c r="F23182" s="9"/>
      <c r="N23182" s="50"/>
      <c r="O23182" s="50"/>
      <c r="P23182" s="50"/>
      <c r="Q23182" s="50" t="s">
        <v>368</v>
      </c>
      <c r="R23182" s="9" t="s">
        <v>368</v>
      </c>
      <c r="S23182" s="50" t="s">
        <v>368</v>
      </c>
      <c r="T23182" s="9" t="s">
        <v>368</v>
      </c>
      <c r="U23182" s="9" t="s">
        <v>368</v>
      </c>
    </row>
    <row r="23183">
      <c r="F23183" s="9"/>
      <c r="N23183" s="50"/>
      <c r="O23183" s="50"/>
      <c r="P23183" s="50"/>
      <c r="Q23183" s="50" t="s">
        <v>368</v>
      </c>
      <c r="R23183" s="9" t="s">
        <v>368</v>
      </c>
      <c r="S23183" s="50" t="s">
        <v>368</v>
      </c>
      <c r="T23183" s="9" t="s">
        <v>368</v>
      </c>
      <c r="U23183" s="9" t="s">
        <v>368</v>
      </c>
    </row>
    <row r="23184">
      <c r="F23184" s="9"/>
      <c r="N23184" s="50"/>
      <c r="O23184" s="50"/>
      <c r="P23184" s="50"/>
      <c r="Q23184" s="50" t="s">
        <v>368</v>
      </c>
      <c r="R23184" s="9" t="s">
        <v>368</v>
      </c>
      <c r="S23184" s="50" t="s">
        <v>368</v>
      </c>
      <c r="T23184" s="9" t="s">
        <v>368</v>
      </c>
      <c r="U23184" s="9" t="s">
        <v>368</v>
      </c>
    </row>
    <row r="23185">
      <c r="F23185" s="9"/>
      <c r="N23185" s="50"/>
      <c r="O23185" s="50"/>
      <c r="P23185" s="50"/>
      <c r="Q23185" s="50" t="s">
        <v>368</v>
      </c>
      <c r="R23185" s="9" t="s">
        <v>368</v>
      </c>
      <c r="S23185" s="50" t="s">
        <v>368</v>
      </c>
      <c r="T23185" s="9" t="s">
        <v>368</v>
      </c>
      <c r="U23185" s="9" t="s">
        <v>368</v>
      </c>
    </row>
    <row r="23186">
      <c r="F23186" s="9"/>
      <c r="N23186" s="50"/>
      <c r="O23186" s="50"/>
      <c r="P23186" s="50"/>
      <c r="Q23186" s="50" t="s">
        <v>368</v>
      </c>
      <c r="R23186" s="9" t="s">
        <v>368</v>
      </c>
      <c r="S23186" s="50" t="s">
        <v>368</v>
      </c>
      <c r="T23186" s="9" t="s">
        <v>368</v>
      </c>
      <c r="U23186" s="9" t="s">
        <v>368</v>
      </c>
    </row>
    <row r="23187">
      <c r="F23187" s="9"/>
      <c r="N23187" s="50"/>
      <c r="O23187" s="50"/>
      <c r="P23187" s="50"/>
      <c r="Q23187" s="50" t="s">
        <v>368</v>
      </c>
      <c r="R23187" s="9" t="s">
        <v>368</v>
      </c>
      <c r="S23187" s="50" t="s">
        <v>368</v>
      </c>
      <c r="T23187" s="9" t="s">
        <v>368</v>
      </c>
      <c r="U23187" s="9" t="s">
        <v>368</v>
      </c>
    </row>
    <row r="23188">
      <c r="F23188" s="9"/>
      <c r="N23188" s="50"/>
      <c r="O23188" s="50"/>
      <c r="P23188" s="50"/>
      <c r="Q23188" s="50" t="s">
        <v>368</v>
      </c>
      <c r="R23188" s="9" t="s">
        <v>368</v>
      </c>
      <c r="S23188" s="50" t="s">
        <v>368</v>
      </c>
      <c r="T23188" s="9" t="s">
        <v>368</v>
      </c>
      <c r="U23188" s="9" t="s">
        <v>368</v>
      </c>
    </row>
    <row r="23189">
      <c r="F23189" s="9"/>
      <c r="N23189" s="50"/>
      <c r="O23189" s="50"/>
      <c r="P23189" s="50"/>
      <c r="Q23189" s="50" t="s">
        <v>368</v>
      </c>
      <c r="R23189" s="9" t="s">
        <v>368</v>
      </c>
      <c r="S23189" s="50" t="s">
        <v>368</v>
      </c>
      <c r="T23189" s="9" t="s">
        <v>368</v>
      </c>
      <c r="U23189" s="9" t="s">
        <v>368</v>
      </c>
    </row>
    <row r="23190">
      <c r="F23190" s="9"/>
      <c r="N23190" s="50"/>
      <c r="O23190" s="50"/>
      <c r="P23190" s="50"/>
      <c r="Q23190" s="50" t="s">
        <v>368</v>
      </c>
      <c r="R23190" s="9" t="s">
        <v>368</v>
      </c>
      <c r="S23190" s="50" t="s">
        <v>368</v>
      </c>
      <c r="T23190" s="9" t="s">
        <v>368</v>
      </c>
      <c r="U23190" s="9" t="s">
        <v>368</v>
      </c>
    </row>
    <row r="23191">
      <c r="F23191" s="9"/>
      <c r="N23191" s="50"/>
      <c r="O23191" s="50"/>
      <c r="P23191" s="50"/>
      <c r="Q23191" s="50" t="s">
        <v>368</v>
      </c>
      <c r="R23191" s="9" t="s">
        <v>368</v>
      </c>
      <c r="S23191" s="50" t="s">
        <v>368</v>
      </c>
      <c r="T23191" s="9" t="s">
        <v>368</v>
      </c>
      <c r="U23191" s="9" t="s">
        <v>368</v>
      </c>
    </row>
    <row r="23192">
      <c r="F23192" s="9"/>
      <c r="N23192" s="50"/>
      <c r="O23192" s="50"/>
      <c r="P23192" s="50"/>
      <c r="Q23192" s="50" t="s">
        <v>368</v>
      </c>
      <c r="R23192" s="9" t="s">
        <v>368</v>
      </c>
      <c r="S23192" s="50" t="s">
        <v>368</v>
      </c>
      <c r="T23192" s="9" t="s">
        <v>368</v>
      </c>
      <c r="U23192" s="9" t="s">
        <v>368</v>
      </c>
    </row>
    <row r="23193">
      <c r="F23193" s="9"/>
      <c r="N23193" s="50"/>
      <c r="O23193" s="50"/>
      <c r="P23193" s="50"/>
      <c r="Q23193" s="50" t="s">
        <v>368</v>
      </c>
      <c r="R23193" s="9" t="s">
        <v>368</v>
      </c>
      <c r="S23193" s="50" t="s">
        <v>368</v>
      </c>
      <c r="T23193" s="9" t="s">
        <v>368</v>
      </c>
      <c r="U23193" s="9" t="s">
        <v>368</v>
      </c>
    </row>
    <row r="23194">
      <c r="F23194" s="9"/>
      <c r="N23194" s="50"/>
      <c r="O23194" s="50"/>
      <c r="P23194" s="50"/>
      <c r="Q23194" s="50" t="s">
        <v>368</v>
      </c>
      <c r="R23194" s="9" t="s">
        <v>368</v>
      </c>
      <c r="S23194" s="50" t="s">
        <v>368</v>
      </c>
      <c r="T23194" s="9" t="s">
        <v>368</v>
      </c>
      <c r="U23194" s="9" t="s">
        <v>368</v>
      </c>
    </row>
    <row r="23195">
      <c r="F23195" s="9"/>
      <c r="N23195" s="50"/>
      <c r="O23195" s="50"/>
      <c r="P23195" s="50"/>
      <c r="Q23195" s="50" t="s">
        <v>368</v>
      </c>
      <c r="R23195" s="9" t="s">
        <v>368</v>
      </c>
      <c r="S23195" s="50" t="s">
        <v>368</v>
      </c>
      <c r="T23195" s="9" t="s">
        <v>368</v>
      </c>
      <c r="U23195" s="9" t="s">
        <v>368</v>
      </c>
    </row>
    <row r="23196">
      <c r="F23196" s="9"/>
      <c r="N23196" s="50"/>
      <c r="O23196" s="50"/>
      <c r="P23196" s="50"/>
      <c r="Q23196" s="50" t="s">
        <v>368</v>
      </c>
      <c r="R23196" s="9" t="s">
        <v>368</v>
      </c>
      <c r="S23196" s="50" t="s">
        <v>368</v>
      </c>
      <c r="T23196" s="9" t="s">
        <v>368</v>
      </c>
      <c r="U23196" s="9" t="s">
        <v>368</v>
      </c>
    </row>
    <row r="23197">
      <c r="F23197" s="9"/>
      <c r="N23197" s="50"/>
      <c r="O23197" s="50"/>
      <c r="P23197" s="50"/>
      <c r="Q23197" s="50" t="s">
        <v>368</v>
      </c>
      <c r="R23197" s="9" t="s">
        <v>368</v>
      </c>
      <c r="S23197" s="50" t="s">
        <v>368</v>
      </c>
      <c r="T23197" s="9" t="s">
        <v>368</v>
      </c>
      <c r="U23197" s="9" t="s">
        <v>368</v>
      </c>
    </row>
    <row r="23198">
      <c r="F23198" s="9"/>
      <c r="N23198" s="50"/>
      <c r="O23198" s="50"/>
      <c r="P23198" s="50"/>
      <c r="Q23198" s="50" t="s">
        <v>368</v>
      </c>
      <c r="R23198" s="9" t="s">
        <v>368</v>
      </c>
      <c r="S23198" s="50" t="s">
        <v>368</v>
      </c>
      <c r="T23198" s="9" t="s">
        <v>368</v>
      </c>
      <c r="U23198" s="9" t="s">
        <v>368</v>
      </c>
    </row>
    <row r="23199">
      <c r="F23199" s="9"/>
      <c r="N23199" s="50"/>
      <c r="O23199" s="50"/>
      <c r="P23199" s="50"/>
      <c r="Q23199" s="50" t="s">
        <v>368</v>
      </c>
      <c r="R23199" s="9" t="s">
        <v>368</v>
      </c>
      <c r="S23199" s="50" t="s">
        <v>368</v>
      </c>
      <c r="T23199" s="9" t="s">
        <v>368</v>
      </c>
      <c r="U23199" s="9" t="s">
        <v>368</v>
      </c>
    </row>
    <row r="23200">
      <c r="F23200" s="9"/>
      <c r="N23200" s="50"/>
      <c r="O23200" s="50"/>
      <c r="P23200" s="50"/>
      <c r="Q23200" s="50" t="s">
        <v>368</v>
      </c>
      <c r="R23200" s="9" t="s">
        <v>368</v>
      </c>
      <c r="S23200" s="50" t="s">
        <v>368</v>
      </c>
      <c r="T23200" s="9" t="s">
        <v>368</v>
      </c>
      <c r="U23200" s="9" t="s">
        <v>368</v>
      </c>
    </row>
    <row r="23201">
      <c r="F23201" s="9"/>
      <c r="N23201" s="50"/>
      <c r="O23201" s="50"/>
      <c r="P23201" s="50"/>
      <c r="Q23201" s="50" t="s">
        <v>368</v>
      </c>
      <c r="R23201" s="9" t="s">
        <v>368</v>
      </c>
      <c r="S23201" s="50" t="s">
        <v>368</v>
      </c>
      <c r="T23201" s="9" t="s">
        <v>368</v>
      </c>
      <c r="U23201" s="9" t="s">
        <v>368</v>
      </c>
    </row>
    <row r="23202">
      <c r="F23202" s="9"/>
      <c r="N23202" s="50"/>
      <c r="O23202" s="50"/>
      <c r="P23202" s="50"/>
      <c r="Q23202" s="50" t="s">
        <v>368</v>
      </c>
      <c r="R23202" s="9" t="s">
        <v>368</v>
      </c>
      <c r="S23202" s="50" t="s">
        <v>368</v>
      </c>
      <c r="T23202" s="9" t="s">
        <v>368</v>
      </c>
      <c r="U23202" s="9" t="s">
        <v>368</v>
      </c>
    </row>
    <row r="23203">
      <c r="F23203" s="9"/>
      <c r="N23203" s="50"/>
      <c r="O23203" s="50"/>
      <c r="P23203" s="50"/>
      <c r="Q23203" s="50" t="s">
        <v>368</v>
      </c>
      <c r="R23203" s="9" t="s">
        <v>368</v>
      </c>
      <c r="S23203" s="50" t="s">
        <v>368</v>
      </c>
      <c r="T23203" s="9" t="s">
        <v>368</v>
      </c>
      <c r="U23203" s="9" t="s">
        <v>368</v>
      </c>
    </row>
    <row r="23204">
      <c r="F23204" s="9"/>
      <c r="N23204" s="50"/>
      <c r="O23204" s="50"/>
      <c r="P23204" s="50"/>
      <c r="Q23204" s="50" t="s">
        <v>368</v>
      </c>
      <c r="R23204" s="9" t="s">
        <v>368</v>
      </c>
      <c r="S23204" s="50" t="s">
        <v>368</v>
      </c>
      <c r="T23204" s="9" t="s">
        <v>368</v>
      </c>
      <c r="U23204" s="9" t="s">
        <v>368</v>
      </c>
    </row>
    <row r="23205">
      <c r="F23205" s="9"/>
      <c r="N23205" s="50"/>
      <c r="O23205" s="50"/>
      <c r="P23205" s="50"/>
      <c r="Q23205" s="50" t="s">
        <v>368</v>
      </c>
      <c r="R23205" s="9" t="s">
        <v>368</v>
      </c>
      <c r="S23205" s="50" t="s">
        <v>368</v>
      </c>
      <c r="T23205" s="9" t="s">
        <v>368</v>
      </c>
      <c r="U23205" s="9" t="s">
        <v>368</v>
      </c>
    </row>
    <row r="23206">
      <c r="F23206" s="9"/>
      <c r="N23206" s="50"/>
      <c r="O23206" s="50"/>
      <c r="P23206" s="50"/>
      <c r="Q23206" s="50" t="s">
        <v>368</v>
      </c>
      <c r="R23206" s="9" t="s">
        <v>368</v>
      </c>
      <c r="S23206" s="50" t="s">
        <v>368</v>
      </c>
      <c r="T23206" s="9" t="s">
        <v>368</v>
      </c>
      <c r="U23206" s="9" t="s">
        <v>368</v>
      </c>
    </row>
    <row r="23207">
      <c r="F23207" s="9"/>
      <c r="N23207" s="50"/>
      <c r="O23207" s="50"/>
      <c r="P23207" s="50"/>
      <c r="Q23207" s="50" t="s">
        <v>368</v>
      </c>
      <c r="R23207" s="9" t="s">
        <v>368</v>
      </c>
      <c r="S23207" s="50" t="s">
        <v>368</v>
      </c>
      <c r="T23207" s="9" t="s">
        <v>368</v>
      </c>
      <c r="U23207" s="9" t="s">
        <v>368</v>
      </c>
    </row>
    <row r="23208">
      <c r="F23208" s="9"/>
      <c r="N23208" s="50"/>
      <c r="O23208" s="50"/>
      <c r="P23208" s="50"/>
      <c r="Q23208" s="50" t="s">
        <v>368</v>
      </c>
      <c r="R23208" s="9" t="s">
        <v>368</v>
      </c>
      <c r="S23208" s="50" t="s">
        <v>368</v>
      </c>
      <c r="T23208" s="9" t="s">
        <v>368</v>
      </c>
      <c r="U23208" s="9" t="s">
        <v>368</v>
      </c>
    </row>
    <row r="23209">
      <c r="F23209" s="9"/>
      <c r="N23209" s="50"/>
      <c r="O23209" s="50"/>
      <c r="P23209" s="50"/>
      <c r="Q23209" s="50" t="s">
        <v>368</v>
      </c>
      <c r="R23209" s="9" t="s">
        <v>368</v>
      </c>
      <c r="S23209" s="50" t="s">
        <v>368</v>
      </c>
      <c r="T23209" s="9" t="s">
        <v>368</v>
      </c>
      <c r="U23209" s="9" t="s">
        <v>368</v>
      </c>
    </row>
    <row r="23210">
      <c r="F23210" s="9"/>
      <c r="N23210" s="50"/>
      <c r="O23210" s="50"/>
      <c r="P23210" s="50"/>
      <c r="Q23210" s="50" t="s">
        <v>368</v>
      </c>
      <c r="R23210" s="9" t="s">
        <v>368</v>
      </c>
      <c r="S23210" s="50" t="s">
        <v>368</v>
      </c>
      <c r="T23210" s="9" t="s">
        <v>368</v>
      </c>
      <c r="U23210" s="9" t="s">
        <v>368</v>
      </c>
    </row>
    <row r="23211">
      <c r="F23211" s="9"/>
      <c r="N23211" s="50"/>
      <c r="O23211" s="50"/>
      <c r="P23211" s="50"/>
      <c r="Q23211" s="50" t="s">
        <v>368</v>
      </c>
      <c r="R23211" s="9" t="s">
        <v>368</v>
      </c>
      <c r="S23211" s="50" t="s">
        <v>368</v>
      </c>
      <c r="T23211" s="9" t="s">
        <v>368</v>
      </c>
      <c r="U23211" s="9" t="s">
        <v>368</v>
      </c>
    </row>
    <row r="23212">
      <c r="F23212" s="9"/>
      <c r="N23212" s="50"/>
      <c r="O23212" s="50"/>
      <c r="P23212" s="50"/>
      <c r="Q23212" s="50" t="s">
        <v>368</v>
      </c>
      <c r="R23212" s="9" t="s">
        <v>368</v>
      </c>
      <c r="S23212" s="50" t="s">
        <v>368</v>
      </c>
      <c r="T23212" s="9" t="s">
        <v>368</v>
      </c>
      <c r="U23212" s="9" t="s">
        <v>368</v>
      </c>
    </row>
    <row r="23213">
      <c r="F23213" s="9"/>
      <c r="N23213" s="50"/>
      <c r="O23213" s="50"/>
      <c r="P23213" s="50"/>
      <c r="Q23213" s="50" t="s">
        <v>368</v>
      </c>
      <c r="R23213" s="9" t="s">
        <v>368</v>
      </c>
      <c r="S23213" s="50" t="s">
        <v>368</v>
      </c>
      <c r="T23213" s="9" t="s">
        <v>368</v>
      </c>
      <c r="U23213" s="9" t="s">
        <v>368</v>
      </c>
    </row>
    <row r="23214">
      <c r="F23214" s="9"/>
      <c r="N23214" s="50"/>
      <c r="O23214" s="50"/>
      <c r="P23214" s="50"/>
      <c r="Q23214" s="50" t="s">
        <v>368</v>
      </c>
      <c r="R23214" s="9" t="s">
        <v>368</v>
      </c>
      <c r="S23214" s="50" t="s">
        <v>368</v>
      </c>
      <c r="T23214" s="9" t="s">
        <v>368</v>
      </c>
      <c r="U23214" s="9" t="s">
        <v>368</v>
      </c>
    </row>
    <row r="23215">
      <c r="F23215" s="9"/>
      <c r="N23215" s="50"/>
      <c r="O23215" s="50"/>
      <c r="P23215" s="50"/>
      <c r="Q23215" s="50" t="s">
        <v>368</v>
      </c>
      <c r="R23215" s="9" t="s">
        <v>368</v>
      </c>
      <c r="S23215" s="50" t="s">
        <v>368</v>
      </c>
      <c r="T23215" s="9" t="s">
        <v>368</v>
      </c>
      <c r="U23215" s="9" t="s">
        <v>368</v>
      </c>
    </row>
    <row r="23216">
      <c r="F23216" s="9"/>
      <c r="N23216" s="50"/>
      <c r="O23216" s="50"/>
      <c r="P23216" s="50"/>
      <c r="Q23216" s="50" t="s">
        <v>368</v>
      </c>
      <c r="R23216" s="9" t="s">
        <v>368</v>
      </c>
      <c r="S23216" s="50" t="s">
        <v>368</v>
      </c>
      <c r="T23216" s="9" t="s">
        <v>368</v>
      </c>
      <c r="U23216" s="9" t="s">
        <v>368</v>
      </c>
    </row>
    <row r="23217">
      <c r="F23217" s="9"/>
      <c r="N23217" s="50"/>
      <c r="O23217" s="50"/>
      <c r="P23217" s="50"/>
      <c r="Q23217" s="50" t="s">
        <v>368</v>
      </c>
      <c r="R23217" s="9" t="s">
        <v>368</v>
      </c>
      <c r="S23217" s="50" t="s">
        <v>368</v>
      </c>
      <c r="T23217" s="9" t="s">
        <v>368</v>
      </c>
      <c r="U23217" s="9" t="s">
        <v>368</v>
      </c>
    </row>
    <row r="23218">
      <c r="F23218" s="9"/>
      <c r="N23218" s="50"/>
      <c r="O23218" s="50"/>
      <c r="P23218" s="50"/>
      <c r="Q23218" s="50" t="s">
        <v>368</v>
      </c>
      <c r="R23218" s="9" t="s">
        <v>368</v>
      </c>
      <c r="S23218" s="50" t="s">
        <v>368</v>
      </c>
      <c r="T23218" s="9" t="s">
        <v>368</v>
      </c>
      <c r="U23218" s="9" t="s">
        <v>368</v>
      </c>
    </row>
    <row r="23219">
      <c r="F23219" s="9"/>
      <c r="N23219" s="50"/>
      <c r="O23219" s="50"/>
      <c r="P23219" s="50"/>
      <c r="Q23219" s="50" t="s">
        <v>368</v>
      </c>
      <c r="R23219" s="9" t="s">
        <v>368</v>
      </c>
      <c r="S23219" s="50" t="s">
        <v>368</v>
      </c>
      <c r="T23219" s="9" t="s">
        <v>368</v>
      </c>
      <c r="U23219" s="9" t="s">
        <v>368</v>
      </c>
    </row>
    <row r="23220">
      <c r="F23220" s="9"/>
      <c r="N23220" s="50"/>
      <c r="O23220" s="50"/>
      <c r="P23220" s="50"/>
      <c r="Q23220" s="50" t="s">
        <v>368</v>
      </c>
      <c r="R23220" s="9" t="s">
        <v>368</v>
      </c>
      <c r="S23220" s="50" t="s">
        <v>368</v>
      </c>
      <c r="T23220" s="9" t="s">
        <v>368</v>
      </c>
      <c r="U23220" s="9" t="s">
        <v>368</v>
      </c>
    </row>
    <row r="23221">
      <c r="F23221" s="9"/>
      <c r="N23221" s="50"/>
      <c r="O23221" s="50"/>
      <c r="P23221" s="50"/>
      <c r="Q23221" s="50" t="s">
        <v>368</v>
      </c>
      <c r="R23221" s="9" t="s">
        <v>368</v>
      </c>
      <c r="S23221" s="50" t="s">
        <v>368</v>
      </c>
      <c r="T23221" s="9" t="s">
        <v>368</v>
      </c>
      <c r="U23221" s="9" t="s">
        <v>368</v>
      </c>
    </row>
    <row r="23222">
      <c r="F23222" s="9"/>
      <c r="N23222" s="50"/>
      <c r="O23222" s="50"/>
      <c r="P23222" s="50"/>
      <c r="Q23222" s="50" t="s">
        <v>368</v>
      </c>
      <c r="R23222" s="9" t="s">
        <v>368</v>
      </c>
      <c r="S23222" s="50" t="s">
        <v>368</v>
      </c>
      <c r="T23222" s="9" t="s">
        <v>368</v>
      </c>
      <c r="U23222" s="9" t="s">
        <v>368</v>
      </c>
    </row>
    <row r="23223">
      <c r="F23223" s="9"/>
      <c r="N23223" s="50"/>
      <c r="O23223" s="50"/>
      <c r="P23223" s="50"/>
      <c r="Q23223" s="50" t="s">
        <v>368</v>
      </c>
      <c r="R23223" s="9" t="s">
        <v>368</v>
      </c>
      <c r="S23223" s="50" t="s">
        <v>368</v>
      </c>
      <c r="T23223" s="9" t="s">
        <v>368</v>
      </c>
      <c r="U23223" s="9" t="s">
        <v>368</v>
      </c>
    </row>
    <row r="23224">
      <c r="F23224" s="9"/>
      <c r="N23224" s="50"/>
      <c r="O23224" s="50"/>
      <c r="P23224" s="50"/>
      <c r="Q23224" s="50" t="s">
        <v>368</v>
      </c>
      <c r="R23224" s="9" t="s">
        <v>368</v>
      </c>
      <c r="S23224" s="50" t="s">
        <v>368</v>
      </c>
      <c r="T23224" s="9" t="s">
        <v>368</v>
      </c>
      <c r="U23224" s="9" t="s">
        <v>368</v>
      </c>
    </row>
    <row r="23225">
      <c r="F23225" s="9"/>
      <c r="N23225" s="50"/>
      <c r="O23225" s="50"/>
      <c r="P23225" s="50"/>
      <c r="Q23225" s="50" t="s">
        <v>368</v>
      </c>
      <c r="R23225" s="9" t="s">
        <v>368</v>
      </c>
      <c r="S23225" s="50" t="s">
        <v>368</v>
      </c>
      <c r="T23225" s="9" t="s">
        <v>368</v>
      </c>
      <c r="U23225" s="9" t="s">
        <v>368</v>
      </c>
    </row>
    <row r="23226">
      <c r="F23226" s="9"/>
      <c r="N23226" s="50"/>
      <c r="O23226" s="50"/>
      <c r="P23226" s="50"/>
      <c r="Q23226" s="50" t="s">
        <v>368</v>
      </c>
      <c r="R23226" s="9" t="s">
        <v>368</v>
      </c>
      <c r="S23226" s="50" t="s">
        <v>368</v>
      </c>
      <c r="T23226" s="9" t="s">
        <v>368</v>
      </c>
      <c r="U23226" s="9" t="s">
        <v>368</v>
      </c>
    </row>
    <row r="23227">
      <c r="F23227" s="9"/>
      <c r="N23227" s="50"/>
      <c r="O23227" s="50"/>
      <c r="P23227" s="50"/>
      <c r="Q23227" s="50" t="s">
        <v>368</v>
      </c>
      <c r="R23227" s="9" t="s">
        <v>368</v>
      </c>
      <c r="S23227" s="50" t="s">
        <v>368</v>
      </c>
      <c r="T23227" s="9" t="s">
        <v>368</v>
      </c>
      <c r="U23227" s="9" t="s">
        <v>368</v>
      </c>
    </row>
    <row r="23228">
      <c r="F23228" s="9"/>
      <c r="N23228" s="50"/>
      <c r="O23228" s="50"/>
      <c r="P23228" s="50"/>
      <c r="Q23228" s="50" t="s">
        <v>368</v>
      </c>
      <c r="R23228" s="9" t="s">
        <v>368</v>
      </c>
      <c r="S23228" s="50" t="s">
        <v>368</v>
      </c>
      <c r="T23228" s="9" t="s">
        <v>368</v>
      </c>
      <c r="U23228" s="9" t="s">
        <v>368</v>
      </c>
    </row>
    <row r="23229">
      <c r="F23229" s="9"/>
      <c r="N23229" s="50"/>
      <c r="O23229" s="50"/>
      <c r="P23229" s="50"/>
      <c r="Q23229" s="50" t="s">
        <v>368</v>
      </c>
      <c r="R23229" s="9" t="s">
        <v>368</v>
      </c>
      <c r="S23229" s="50" t="s">
        <v>368</v>
      </c>
      <c r="T23229" s="9" t="s">
        <v>368</v>
      </c>
      <c r="U23229" s="9" t="s">
        <v>368</v>
      </c>
    </row>
    <row r="23230">
      <c r="F23230" s="9"/>
      <c r="N23230" s="50"/>
      <c r="O23230" s="50"/>
      <c r="P23230" s="50"/>
      <c r="Q23230" s="50" t="s">
        <v>368</v>
      </c>
      <c r="R23230" s="9" t="s">
        <v>368</v>
      </c>
      <c r="S23230" s="50" t="s">
        <v>368</v>
      </c>
      <c r="T23230" s="9" t="s">
        <v>368</v>
      </c>
      <c r="U23230" s="9" t="s">
        <v>368</v>
      </c>
    </row>
    <row r="23231">
      <c r="F23231" s="9"/>
      <c r="N23231" s="50"/>
      <c r="O23231" s="50"/>
      <c r="P23231" s="50"/>
      <c r="Q23231" s="50" t="s">
        <v>368</v>
      </c>
      <c r="R23231" s="9" t="s">
        <v>368</v>
      </c>
      <c r="S23231" s="50" t="s">
        <v>368</v>
      </c>
      <c r="T23231" s="9" t="s">
        <v>368</v>
      </c>
      <c r="U23231" s="9" t="s">
        <v>368</v>
      </c>
    </row>
    <row r="23232">
      <c r="F23232" s="9"/>
      <c r="N23232" s="50"/>
      <c r="O23232" s="50"/>
      <c r="P23232" s="50"/>
      <c r="Q23232" s="50" t="s">
        <v>368</v>
      </c>
      <c r="R23232" s="9" t="s">
        <v>368</v>
      </c>
      <c r="S23232" s="50" t="s">
        <v>368</v>
      </c>
      <c r="T23232" s="9" t="s">
        <v>368</v>
      </c>
      <c r="U23232" s="9" t="s">
        <v>368</v>
      </c>
    </row>
    <row r="23233">
      <c r="F23233" s="9"/>
      <c r="N23233" s="50"/>
      <c r="O23233" s="50"/>
      <c r="P23233" s="50"/>
      <c r="Q23233" s="50" t="s">
        <v>368</v>
      </c>
      <c r="R23233" s="9" t="s">
        <v>368</v>
      </c>
      <c r="S23233" s="50" t="s">
        <v>368</v>
      </c>
      <c r="T23233" s="9" t="s">
        <v>368</v>
      </c>
      <c r="U23233" s="9" t="s">
        <v>368</v>
      </c>
    </row>
    <row r="23234">
      <c r="F23234" s="9"/>
      <c r="N23234" s="50"/>
      <c r="O23234" s="50"/>
      <c r="P23234" s="50"/>
      <c r="Q23234" s="50" t="s">
        <v>368</v>
      </c>
      <c r="R23234" s="9" t="s">
        <v>368</v>
      </c>
      <c r="S23234" s="50" t="s">
        <v>368</v>
      </c>
      <c r="T23234" s="9" t="s">
        <v>368</v>
      </c>
      <c r="U23234" s="9" t="s">
        <v>368</v>
      </c>
    </row>
    <row r="23235">
      <c r="F23235" s="9"/>
      <c r="N23235" s="50"/>
      <c r="O23235" s="50"/>
      <c r="P23235" s="50"/>
      <c r="Q23235" s="50" t="s">
        <v>368</v>
      </c>
      <c r="R23235" s="9" t="s">
        <v>368</v>
      </c>
      <c r="S23235" s="50" t="s">
        <v>368</v>
      </c>
      <c r="T23235" s="9" t="s">
        <v>368</v>
      </c>
      <c r="U23235" s="9" t="s">
        <v>368</v>
      </c>
    </row>
    <row r="23236">
      <c r="F23236" s="9"/>
      <c r="N23236" s="50"/>
      <c r="O23236" s="50"/>
      <c r="P23236" s="50"/>
      <c r="Q23236" s="50" t="s">
        <v>368</v>
      </c>
      <c r="R23236" s="9" t="s">
        <v>368</v>
      </c>
      <c r="S23236" s="50" t="s">
        <v>368</v>
      </c>
      <c r="T23236" s="9" t="s">
        <v>368</v>
      </c>
      <c r="U23236" s="9" t="s">
        <v>368</v>
      </c>
    </row>
    <row r="23237">
      <c r="F23237" s="9"/>
      <c r="N23237" s="50"/>
      <c r="O23237" s="50"/>
      <c r="P23237" s="50"/>
      <c r="Q23237" s="50" t="s">
        <v>368</v>
      </c>
      <c r="R23237" s="9" t="s">
        <v>368</v>
      </c>
      <c r="S23237" s="50" t="s">
        <v>368</v>
      </c>
      <c r="T23237" s="9" t="s">
        <v>368</v>
      </c>
      <c r="U23237" s="9" t="s">
        <v>368</v>
      </c>
    </row>
    <row r="23238">
      <c r="F23238" s="9"/>
      <c r="N23238" s="50"/>
      <c r="O23238" s="50"/>
      <c r="P23238" s="50"/>
      <c r="Q23238" s="50" t="s">
        <v>368</v>
      </c>
      <c r="R23238" s="9" t="s">
        <v>368</v>
      </c>
      <c r="S23238" s="50" t="s">
        <v>368</v>
      </c>
      <c r="T23238" s="9" t="s">
        <v>368</v>
      </c>
      <c r="U23238" s="9" t="s">
        <v>368</v>
      </c>
    </row>
    <row r="23239">
      <c r="F23239" s="9"/>
      <c r="N23239" s="50"/>
      <c r="O23239" s="50"/>
      <c r="P23239" s="50"/>
      <c r="Q23239" s="50" t="s">
        <v>368</v>
      </c>
      <c r="R23239" s="9" t="s">
        <v>368</v>
      </c>
      <c r="S23239" s="50" t="s">
        <v>368</v>
      </c>
      <c r="T23239" s="9" t="s">
        <v>368</v>
      </c>
      <c r="U23239" s="9" t="s">
        <v>368</v>
      </c>
    </row>
    <row r="23240">
      <c r="F23240" s="9"/>
      <c r="N23240" s="50"/>
      <c r="O23240" s="50"/>
      <c r="P23240" s="50"/>
      <c r="Q23240" s="50" t="s">
        <v>368</v>
      </c>
      <c r="R23240" s="9" t="s">
        <v>368</v>
      </c>
      <c r="S23240" s="50" t="s">
        <v>368</v>
      </c>
      <c r="T23240" s="9" t="s">
        <v>368</v>
      </c>
      <c r="U23240" s="9" t="s">
        <v>368</v>
      </c>
    </row>
    <row r="23241">
      <c r="F23241" s="9"/>
      <c r="N23241" s="50"/>
      <c r="O23241" s="50"/>
      <c r="P23241" s="50"/>
      <c r="Q23241" s="50" t="s">
        <v>368</v>
      </c>
      <c r="R23241" s="9" t="s">
        <v>368</v>
      </c>
      <c r="S23241" s="50" t="s">
        <v>368</v>
      </c>
      <c r="T23241" s="9" t="s">
        <v>368</v>
      </c>
      <c r="U23241" s="9" t="s">
        <v>368</v>
      </c>
    </row>
    <row r="23242">
      <c r="F23242" s="9"/>
      <c r="N23242" s="50"/>
      <c r="O23242" s="50"/>
      <c r="P23242" s="50"/>
      <c r="Q23242" s="50" t="s">
        <v>368</v>
      </c>
      <c r="R23242" s="9" t="s">
        <v>368</v>
      </c>
      <c r="S23242" s="50" t="s">
        <v>368</v>
      </c>
      <c r="T23242" s="9" t="s">
        <v>368</v>
      </c>
      <c r="U23242" s="9" t="s">
        <v>368</v>
      </c>
    </row>
    <row r="23243">
      <c r="F23243" s="9"/>
      <c r="N23243" s="50"/>
      <c r="O23243" s="50"/>
      <c r="P23243" s="50"/>
      <c r="Q23243" s="50" t="s">
        <v>368</v>
      </c>
      <c r="R23243" s="9" t="s">
        <v>368</v>
      </c>
      <c r="S23243" s="50" t="s">
        <v>368</v>
      </c>
      <c r="T23243" s="9" t="s">
        <v>368</v>
      </c>
      <c r="U23243" s="9" t="s">
        <v>368</v>
      </c>
    </row>
    <row r="23244">
      <c r="F23244" s="9"/>
      <c r="N23244" s="50"/>
      <c r="O23244" s="50"/>
      <c r="P23244" s="50"/>
      <c r="Q23244" s="50" t="s">
        <v>368</v>
      </c>
      <c r="R23244" s="9" t="s">
        <v>368</v>
      </c>
      <c r="S23244" s="50" t="s">
        <v>368</v>
      </c>
      <c r="T23244" s="9" t="s">
        <v>368</v>
      </c>
      <c r="U23244" s="9" t="s">
        <v>368</v>
      </c>
    </row>
    <row r="23245">
      <c r="F23245" s="9"/>
      <c r="N23245" s="50"/>
      <c r="O23245" s="50"/>
      <c r="P23245" s="50"/>
      <c r="Q23245" s="50" t="s">
        <v>368</v>
      </c>
      <c r="R23245" s="9" t="s">
        <v>368</v>
      </c>
      <c r="S23245" s="50" t="s">
        <v>368</v>
      </c>
      <c r="T23245" s="9" t="s">
        <v>368</v>
      </c>
      <c r="U23245" s="9" t="s">
        <v>368</v>
      </c>
    </row>
    <row r="23246">
      <c r="F23246" s="9"/>
      <c r="N23246" s="50"/>
      <c r="O23246" s="50"/>
      <c r="P23246" s="50"/>
      <c r="Q23246" s="50" t="s">
        <v>368</v>
      </c>
      <c r="R23246" s="9" t="s">
        <v>368</v>
      </c>
      <c r="S23246" s="50" t="s">
        <v>368</v>
      </c>
      <c r="T23246" s="9" t="s">
        <v>368</v>
      </c>
      <c r="U23246" s="9" t="s">
        <v>368</v>
      </c>
    </row>
    <row r="23247">
      <c r="F23247" s="9"/>
      <c r="N23247" s="50"/>
      <c r="O23247" s="50"/>
      <c r="P23247" s="50"/>
      <c r="Q23247" s="50" t="s">
        <v>368</v>
      </c>
      <c r="R23247" s="9" t="s">
        <v>368</v>
      </c>
      <c r="S23247" s="50" t="s">
        <v>368</v>
      </c>
      <c r="T23247" s="9" t="s">
        <v>368</v>
      </c>
      <c r="U23247" s="9" t="s">
        <v>368</v>
      </c>
    </row>
    <row r="23248">
      <c r="F23248" s="9"/>
      <c r="N23248" s="50"/>
      <c r="O23248" s="50"/>
      <c r="P23248" s="50"/>
      <c r="Q23248" s="50" t="s">
        <v>368</v>
      </c>
      <c r="R23248" s="9" t="s">
        <v>368</v>
      </c>
      <c r="S23248" s="50" t="s">
        <v>368</v>
      </c>
      <c r="T23248" s="9" t="s">
        <v>368</v>
      </c>
      <c r="U23248" s="9" t="s">
        <v>368</v>
      </c>
    </row>
    <row r="23249">
      <c r="F23249" s="9"/>
      <c r="N23249" s="50"/>
      <c r="O23249" s="50"/>
      <c r="P23249" s="50"/>
      <c r="Q23249" s="50" t="s">
        <v>368</v>
      </c>
      <c r="R23249" s="9" t="s">
        <v>368</v>
      </c>
      <c r="S23249" s="50" t="s">
        <v>368</v>
      </c>
      <c r="T23249" s="9" t="s">
        <v>368</v>
      </c>
      <c r="U23249" s="9" t="s">
        <v>368</v>
      </c>
    </row>
    <row r="23250">
      <c r="F23250" s="9"/>
      <c r="N23250" s="50"/>
      <c r="O23250" s="50"/>
      <c r="P23250" s="50"/>
      <c r="Q23250" s="50" t="s">
        <v>368</v>
      </c>
      <c r="R23250" s="9" t="s">
        <v>368</v>
      </c>
      <c r="S23250" s="50" t="s">
        <v>368</v>
      </c>
      <c r="T23250" s="9" t="s">
        <v>368</v>
      </c>
      <c r="U23250" s="9" t="s">
        <v>368</v>
      </c>
    </row>
    <row r="23251">
      <c r="F23251" s="9"/>
      <c r="N23251" s="50"/>
      <c r="O23251" s="50"/>
      <c r="P23251" s="50"/>
      <c r="Q23251" s="50" t="s">
        <v>368</v>
      </c>
      <c r="R23251" s="9" t="s">
        <v>368</v>
      </c>
      <c r="S23251" s="50" t="s">
        <v>368</v>
      </c>
      <c r="T23251" s="9" t="s">
        <v>368</v>
      </c>
      <c r="U23251" s="9" t="s">
        <v>368</v>
      </c>
    </row>
    <row r="23252">
      <c r="F23252" s="9"/>
      <c r="N23252" s="50"/>
      <c r="O23252" s="50"/>
      <c r="P23252" s="50"/>
      <c r="Q23252" s="50" t="s">
        <v>368</v>
      </c>
      <c r="R23252" s="9" t="s">
        <v>368</v>
      </c>
      <c r="S23252" s="50" t="s">
        <v>368</v>
      </c>
      <c r="T23252" s="9" t="s">
        <v>368</v>
      </c>
      <c r="U23252" s="9" t="s">
        <v>368</v>
      </c>
    </row>
    <row r="23253">
      <c r="F23253" s="9"/>
      <c r="N23253" s="50"/>
      <c r="O23253" s="50"/>
      <c r="P23253" s="50"/>
      <c r="Q23253" s="50" t="s">
        <v>368</v>
      </c>
      <c r="R23253" s="9" t="s">
        <v>368</v>
      </c>
      <c r="S23253" s="50" t="s">
        <v>368</v>
      </c>
      <c r="T23253" s="9" t="s">
        <v>368</v>
      </c>
      <c r="U23253" s="9" t="s">
        <v>368</v>
      </c>
    </row>
    <row r="23254">
      <c r="F23254" s="9"/>
      <c r="N23254" s="50"/>
      <c r="O23254" s="50"/>
      <c r="P23254" s="50"/>
      <c r="Q23254" s="50" t="s">
        <v>368</v>
      </c>
      <c r="R23254" s="9" t="s">
        <v>368</v>
      </c>
      <c r="S23254" s="50" t="s">
        <v>368</v>
      </c>
      <c r="T23254" s="9" t="s">
        <v>368</v>
      </c>
      <c r="U23254" s="9" t="s">
        <v>368</v>
      </c>
    </row>
    <row r="23255">
      <c r="F23255" s="9"/>
      <c r="N23255" s="50"/>
      <c r="O23255" s="50"/>
      <c r="P23255" s="50"/>
      <c r="Q23255" s="50" t="s">
        <v>368</v>
      </c>
      <c r="R23255" s="9" t="s">
        <v>368</v>
      </c>
      <c r="S23255" s="50" t="s">
        <v>368</v>
      </c>
      <c r="T23255" s="9" t="s">
        <v>368</v>
      </c>
      <c r="U23255" s="9" t="s">
        <v>368</v>
      </c>
    </row>
    <row r="23256">
      <c r="F23256" s="9"/>
      <c r="N23256" s="50"/>
      <c r="O23256" s="50"/>
      <c r="P23256" s="50"/>
      <c r="Q23256" s="50" t="s">
        <v>368</v>
      </c>
      <c r="R23256" s="9" t="s">
        <v>368</v>
      </c>
      <c r="S23256" s="50" t="s">
        <v>368</v>
      </c>
      <c r="T23256" s="9" t="s">
        <v>368</v>
      </c>
      <c r="U23256" s="9" t="s">
        <v>368</v>
      </c>
    </row>
    <row r="23257">
      <c r="F23257" s="9"/>
      <c r="N23257" s="50"/>
      <c r="O23257" s="50"/>
      <c r="P23257" s="50"/>
      <c r="Q23257" s="50" t="s">
        <v>368</v>
      </c>
      <c r="R23257" s="9" t="s">
        <v>368</v>
      </c>
      <c r="S23257" s="50" t="s">
        <v>368</v>
      </c>
      <c r="T23257" s="9" t="s">
        <v>368</v>
      </c>
      <c r="U23257" s="9" t="s">
        <v>368</v>
      </c>
    </row>
    <row r="23258">
      <c r="F23258" s="9"/>
      <c r="N23258" s="50"/>
      <c r="O23258" s="50"/>
      <c r="P23258" s="50"/>
      <c r="Q23258" s="50" t="s">
        <v>368</v>
      </c>
      <c r="R23258" s="9" t="s">
        <v>368</v>
      </c>
      <c r="S23258" s="50" t="s">
        <v>368</v>
      </c>
      <c r="T23258" s="9" t="s">
        <v>368</v>
      </c>
      <c r="U23258" s="9" t="s">
        <v>368</v>
      </c>
    </row>
    <row r="23259">
      <c r="F23259" s="9"/>
      <c r="N23259" s="50"/>
      <c r="O23259" s="50"/>
      <c r="P23259" s="50"/>
      <c r="Q23259" s="50" t="s">
        <v>368</v>
      </c>
      <c r="R23259" s="9" t="s">
        <v>368</v>
      </c>
      <c r="S23259" s="50" t="s">
        <v>368</v>
      </c>
      <c r="T23259" s="9" t="s">
        <v>368</v>
      </c>
      <c r="U23259" s="9" t="s">
        <v>368</v>
      </c>
    </row>
    <row r="23260">
      <c r="F23260" s="9"/>
      <c r="N23260" s="50"/>
      <c r="O23260" s="50"/>
      <c r="P23260" s="50"/>
      <c r="Q23260" s="50" t="s">
        <v>368</v>
      </c>
      <c r="R23260" s="9" t="s">
        <v>368</v>
      </c>
      <c r="S23260" s="50" t="s">
        <v>368</v>
      </c>
      <c r="T23260" s="9" t="s">
        <v>368</v>
      </c>
      <c r="U23260" s="9" t="s">
        <v>368</v>
      </c>
    </row>
    <row r="23261">
      <c r="F23261" s="9"/>
      <c r="N23261" s="50"/>
      <c r="O23261" s="50"/>
      <c r="P23261" s="50"/>
      <c r="Q23261" s="50" t="s">
        <v>368</v>
      </c>
      <c r="R23261" s="9" t="s">
        <v>368</v>
      </c>
      <c r="S23261" s="50" t="s">
        <v>368</v>
      </c>
      <c r="T23261" s="9" t="s">
        <v>368</v>
      </c>
      <c r="U23261" s="9" t="s">
        <v>368</v>
      </c>
    </row>
    <row r="23262">
      <c r="F23262" s="9"/>
      <c r="N23262" s="50"/>
      <c r="O23262" s="50"/>
      <c r="P23262" s="50"/>
      <c r="Q23262" s="50" t="s">
        <v>368</v>
      </c>
      <c r="R23262" s="9" t="s">
        <v>368</v>
      </c>
      <c r="S23262" s="50" t="s">
        <v>368</v>
      </c>
      <c r="T23262" s="9" t="s">
        <v>368</v>
      </c>
      <c r="U23262" s="9" t="s">
        <v>368</v>
      </c>
    </row>
    <row r="23263">
      <c r="F23263" s="9"/>
      <c r="N23263" s="50"/>
      <c r="O23263" s="50"/>
      <c r="P23263" s="50"/>
      <c r="Q23263" s="50" t="s">
        <v>368</v>
      </c>
      <c r="R23263" s="9" t="s">
        <v>368</v>
      </c>
      <c r="S23263" s="50" t="s">
        <v>368</v>
      </c>
      <c r="T23263" s="9" t="s">
        <v>368</v>
      </c>
      <c r="U23263" s="9" t="s">
        <v>368</v>
      </c>
    </row>
    <row r="23264">
      <c r="F23264" s="9"/>
      <c r="N23264" s="50"/>
      <c r="O23264" s="50"/>
      <c r="P23264" s="50"/>
      <c r="Q23264" s="50" t="s">
        <v>368</v>
      </c>
      <c r="R23264" s="9" t="s">
        <v>368</v>
      </c>
      <c r="S23264" s="50" t="s">
        <v>368</v>
      </c>
      <c r="T23264" s="9" t="s">
        <v>368</v>
      </c>
      <c r="U23264" s="9" t="s">
        <v>368</v>
      </c>
    </row>
    <row r="23265">
      <c r="F23265" s="9"/>
      <c r="N23265" s="50"/>
      <c r="O23265" s="50"/>
      <c r="P23265" s="50"/>
      <c r="Q23265" s="50" t="s">
        <v>368</v>
      </c>
      <c r="R23265" s="9" t="s">
        <v>368</v>
      </c>
      <c r="S23265" s="50" t="s">
        <v>368</v>
      </c>
      <c r="T23265" s="9" t="s">
        <v>368</v>
      </c>
      <c r="U23265" s="9" t="s">
        <v>368</v>
      </c>
    </row>
    <row r="23266">
      <c r="F23266" s="9"/>
      <c r="N23266" s="50"/>
      <c r="O23266" s="50"/>
      <c r="P23266" s="50"/>
      <c r="Q23266" s="50" t="s">
        <v>368</v>
      </c>
      <c r="R23266" s="9" t="s">
        <v>368</v>
      </c>
      <c r="S23266" s="50" t="s">
        <v>368</v>
      </c>
      <c r="T23266" s="9" t="s">
        <v>368</v>
      </c>
      <c r="U23266" s="9" t="s">
        <v>368</v>
      </c>
    </row>
    <row r="23267">
      <c r="F23267" s="9"/>
      <c r="N23267" s="50"/>
      <c r="O23267" s="50"/>
      <c r="P23267" s="50"/>
      <c r="Q23267" s="50" t="s">
        <v>368</v>
      </c>
      <c r="R23267" s="9" t="s">
        <v>368</v>
      </c>
      <c r="S23267" s="50" t="s">
        <v>368</v>
      </c>
      <c r="T23267" s="9" t="s">
        <v>368</v>
      </c>
      <c r="U23267" s="9" t="s">
        <v>368</v>
      </c>
    </row>
    <row r="23268">
      <c r="F23268" s="9"/>
      <c r="N23268" s="50"/>
      <c r="O23268" s="50"/>
      <c r="P23268" s="50"/>
      <c r="Q23268" s="50" t="s">
        <v>368</v>
      </c>
      <c r="R23268" s="9" t="s">
        <v>368</v>
      </c>
      <c r="S23268" s="50" t="s">
        <v>368</v>
      </c>
      <c r="T23268" s="9" t="s">
        <v>368</v>
      </c>
      <c r="U23268" s="9" t="s">
        <v>368</v>
      </c>
    </row>
    <row r="23269">
      <c r="F23269" s="9"/>
      <c r="N23269" s="50"/>
      <c r="O23269" s="50"/>
      <c r="P23269" s="50"/>
      <c r="Q23269" s="50" t="s">
        <v>368</v>
      </c>
      <c r="R23269" s="9" t="s">
        <v>368</v>
      </c>
      <c r="S23269" s="50" t="s">
        <v>368</v>
      </c>
      <c r="T23269" s="9" t="s">
        <v>368</v>
      </c>
      <c r="U23269" s="9" t="s">
        <v>368</v>
      </c>
    </row>
    <row r="23270">
      <c r="F23270" s="9"/>
      <c r="N23270" s="50"/>
      <c r="O23270" s="50"/>
      <c r="P23270" s="50"/>
      <c r="Q23270" s="50" t="s">
        <v>368</v>
      </c>
      <c r="R23270" s="9" t="s">
        <v>368</v>
      </c>
      <c r="S23270" s="50" t="s">
        <v>368</v>
      </c>
      <c r="T23270" s="9" t="s">
        <v>368</v>
      </c>
      <c r="U23270" s="9" t="s">
        <v>368</v>
      </c>
    </row>
    <row r="23271">
      <c r="F23271" s="9"/>
      <c r="N23271" s="50"/>
      <c r="O23271" s="50"/>
      <c r="P23271" s="50"/>
      <c r="Q23271" s="50" t="s">
        <v>368</v>
      </c>
      <c r="R23271" s="9" t="s">
        <v>368</v>
      </c>
      <c r="S23271" s="50" t="s">
        <v>368</v>
      </c>
      <c r="T23271" s="9" t="s">
        <v>368</v>
      </c>
      <c r="U23271" s="9" t="s">
        <v>368</v>
      </c>
    </row>
    <row r="23272">
      <c r="F23272" s="9"/>
      <c r="N23272" s="50"/>
      <c r="O23272" s="50"/>
      <c r="P23272" s="50"/>
      <c r="Q23272" s="50" t="s">
        <v>368</v>
      </c>
      <c r="R23272" s="9" t="s">
        <v>368</v>
      </c>
      <c r="S23272" s="50" t="s">
        <v>368</v>
      </c>
      <c r="T23272" s="9" t="s">
        <v>368</v>
      </c>
      <c r="U23272" s="9" t="s">
        <v>368</v>
      </c>
    </row>
    <row r="23273">
      <c r="F23273" s="9"/>
      <c r="N23273" s="50"/>
      <c r="O23273" s="50"/>
      <c r="P23273" s="50"/>
      <c r="Q23273" s="50" t="s">
        <v>368</v>
      </c>
      <c r="R23273" s="9" t="s">
        <v>368</v>
      </c>
      <c r="S23273" s="50" t="s">
        <v>368</v>
      </c>
      <c r="T23273" s="9" t="s">
        <v>368</v>
      </c>
      <c r="U23273" s="9" t="s">
        <v>368</v>
      </c>
    </row>
    <row r="23274">
      <c r="F23274" s="9"/>
      <c r="N23274" s="50"/>
      <c r="O23274" s="50"/>
      <c r="P23274" s="50"/>
      <c r="Q23274" s="50" t="s">
        <v>368</v>
      </c>
      <c r="R23274" s="9" t="s">
        <v>368</v>
      </c>
      <c r="S23274" s="50" t="s">
        <v>368</v>
      </c>
      <c r="T23274" s="9" t="s">
        <v>368</v>
      </c>
      <c r="U23274" s="9" t="s">
        <v>368</v>
      </c>
    </row>
    <row r="23275">
      <c r="F23275" s="9"/>
      <c r="N23275" s="50"/>
      <c r="O23275" s="50"/>
      <c r="P23275" s="50"/>
      <c r="Q23275" s="50" t="s">
        <v>368</v>
      </c>
      <c r="R23275" s="9" t="s">
        <v>368</v>
      </c>
      <c r="S23275" s="50" t="s">
        <v>368</v>
      </c>
      <c r="T23275" s="9" t="s">
        <v>368</v>
      </c>
      <c r="U23275" s="9" t="s">
        <v>368</v>
      </c>
    </row>
    <row r="23276">
      <c r="F23276" s="9"/>
      <c r="N23276" s="50"/>
      <c r="O23276" s="50"/>
      <c r="P23276" s="50"/>
      <c r="Q23276" s="50" t="s">
        <v>368</v>
      </c>
      <c r="R23276" s="9" t="s">
        <v>368</v>
      </c>
      <c r="S23276" s="50" t="s">
        <v>368</v>
      </c>
      <c r="T23276" s="9" t="s">
        <v>368</v>
      </c>
      <c r="U23276" s="9" t="s">
        <v>368</v>
      </c>
    </row>
    <row r="23277">
      <c r="F23277" s="9"/>
      <c r="N23277" s="50"/>
      <c r="O23277" s="50"/>
      <c r="P23277" s="50"/>
      <c r="Q23277" s="50" t="s">
        <v>368</v>
      </c>
      <c r="R23277" s="9" t="s">
        <v>368</v>
      </c>
      <c r="S23277" s="50" t="s">
        <v>368</v>
      </c>
      <c r="T23277" s="9" t="s">
        <v>368</v>
      </c>
      <c r="U23277" s="9" t="s">
        <v>368</v>
      </c>
    </row>
    <row r="23278">
      <c r="F23278" s="9"/>
      <c r="N23278" s="50"/>
      <c r="O23278" s="50"/>
      <c r="P23278" s="50"/>
      <c r="Q23278" s="50" t="s">
        <v>368</v>
      </c>
      <c r="R23278" s="9" t="s">
        <v>368</v>
      </c>
      <c r="S23278" s="50" t="s">
        <v>368</v>
      </c>
      <c r="T23278" s="9" t="s">
        <v>368</v>
      </c>
      <c r="U23278" s="9" t="s">
        <v>368</v>
      </c>
    </row>
    <row r="23279">
      <c r="F23279" s="9"/>
      <c r="N23279" s="50"/>
      <c r="O23279" s="50"/>
      <c r="P23279" s="50"/>
      <c r="Q23279" s="50" t="s">
        <v>368</v>
      </c>
      <c r="R23279" s="9" t="s">
        <v>368</v>
      </c>
      <c r="S23279" s="50" t="s">
        <v>368</v>
      </c>
      <c r="T23279" s="9" t="s">
        <v>368</v>
      </c>
      <c r="U23279" s="9" t="s">
        <v>368</v>
      </c>
    </row>
    <row r="23280">
      <c r="F23280" s="9"/>
      <c r="N23280" s="50"/>
      <c r="O23280" s="50"/>
      <c r="P23280" s="50"/>
      <c r="Q23280" s="50" t="s">
        <v>368</v>
      </c>
      <c r="R23280" s="9" t="s">
        <v>368</v>
      </c>
      <c r="S23280" s="50" t="s">
        <v>368</v>
      </c>
      <c r="T23280" s="9" t="s">
        <v>368</v>
      </c>
      <c r="U23280" s="9" t="s">
        <v>368</v>
      </c>
    </row>
    <row r="23281">
      <c r="F23281" s="9"/>
      <c r="N23281" s="50"/>
      <c r="O23281" s="50"/>
      <c r="P23281" s="50"/>
      <c r="Q23281" s="50" t="s">
        <v>368</v>
      </c>
      <c r="R23281" s="9" t="s">
        <v>368</v>
      </c>
      <c r="S23281" s="50" t="s">
        <v>368</v>
      </c>
      <c r="T23281" s="9" t="s">
        <v>368</v>
      </c>
      <c r="U23281" s="9" t="s">
        <v>368</v>
      </c>
    </row>
    <row r="23282">
      <c r="F23282" s="9"/>
      <c r="N23282" s="50"/>
      <c r="O23282" s="50"/>
      <c r="P23282" s="50"/>
      <c r="Q23282" s="50" t="s">
        <v>368</v>
      </c>
      <c r="R23282" s="9" t="s">
        <v>368</v>
      </c>
      <c r="S23282" s="50" t="s">
        <v>368</v>
      </c>
      <c r="T23282" s="9" t="s">
        <v>368</v>
      </c>
      <c r="U23282" s="9" t="s">
        <v>368</v>
      </c>
    </row>
    <row r="23283">
      <c r="F23283" s="9"/>
      <c r="N23283" s="50"/>
      <c r="O23283" s="50"/>
      <c r="P23283" s="50"/>
      <c r="Q23283" s="50" t="s">
        <v>368</v>
      </c>
      <c r="R23283" s="9" t="s">
        <v>368</v>
      </c>
      <c r="S23283" s="50" t="s">
        <v>368</v>
      </c>
      <c r="T23283" s="9" t="s">
        <v>368</v>
      </c>
      <c r="U23283" s="9" t="s">
        <v>368</v>
      </c>
    </row>
    <row r="23284">
      <c r="F23284" s="9"/>
      <c r="N23284" s="50"/>
      <c r="O23284" s="50"/>
      <c r="P23284" s="50"/>
      <c r="Q23284" s="50" t="s">
        <v>368</v>
      </c>
      <c r="R23284" s="9" t="s">
        <v>368</v>
      </c>
      <c r="S23284" s="50" t="s">
        <v>368</v>
      </c>
      <c r="T23284" s="9" t="s">
        <v>368</v>
      </c>
      <c r="U23284" s="9" t="s">
        <v>368</v>
      </c>
    </row>
    <row r="23285">
      <c r="F23285" s="9"/>
      <c r="N23285" s="50"/>
      <c r="O23285" s="50"/>
      <c r="P23285" s="50"/>
      <c r="Q23285" s="50" t="s">
        <v>368</v>
      </c>
      <c r="R23285" s="9" t="s">
        <v>368</v>
      </c>
      <c r="S23285" s="50" t="s">
        <v>368</v>
      </c>
      <c r="T23285" s="9" t="s">
        <v>368</v>
      </c>
      <c r="U23285" s="9" t="s">
        <v>368</v>
      </c>
    </row>
    <row r="23286">
      <c r="F23286" s="9"/>
      <c r="N23286" s="50"/>
      <c r="O23286" s="50"/>
      <c r="P23286" s="50"/>
      <c r="Q23286" s="50" t="s">
        <v>368</v>
      </c>
      <c r="R23286" s="9" t="s">
        <v>368</v>
      </c>
      <c r="S23286" s="50" t="s">
        <v>368</v>
      </c>
      <c r="T23286" s="9" t="s">
        <v>368</v>
      </c>
      <c r="U23286" s="9" t="s">
        <v>368</v>
      </c>
    </row>
    <row r="23287">
      <c r="F23287" s="9"/>
      <c r="N23287" s="50"/>
      <c r="O23287" s="50"/>
      <c r="P23287" s="50"/>
      <c r="Q23287" s="50" t="s">
        <v>368</v>
      </c>
      <c r="R23287" s="9" t="s">
        <v>368</v>
      </c>
      <c r="S23287" s="50" t="s">
        <v>368</v>
      </c>
      <c r="T23287" s="9" t="s">
        <v>368</v>
      </c>
      <c r="U23287" s="9" t="s">
        <v>368</v>
      </c>
    </row>
    <row r="23288">
      <c r="F23288" s="9"/>
      <c r="N23288" s="50"/>
      <c r="O23288" s="50"/>
      <c r="P23288" s="50"/>
      <c r="Q23288" s="50" t="s">
        <v>368</v>
      </c>
      <c r="R23288" s="9" t="s">
        <v>368</v>
      </c>
      <c r="S23288" s="50" t="s">
        <v>368</v>
      </c>
      <c r="T23288" s="9" t="s">
        <v>368</v>
      </c>
      <c r="U23288" s="9" t="s">
        <v>368</v>
      </c>
    </row>
    <row r="23289">
      <c r="F23289" s="9"/>
      <c r="N23289" s="50"/>
      <c r="O23289" s="50"/>
      <c r="P23289" s="50"/>
      <c r="Q23289" s="50" t="s">
        <v>368</v>
      </c>
      <c r="R23289" s="9" t="s">
        <v>368</v>
      </c>
      <c r="S23289" s="50" t="s">
        <v>368</v>
      </c>
      <c r="T23289" s="9" t="s">
        <v>368</v>
      </c>
      <c r="U23289" s="9" t="s">
        <v>368</v>
      </c>
    </row>
    <row r="23290">
      <c r="F23290" s="9"/>
      <c r="N23290" s="50"/>
      <c r="O23290" s="50"/>
      <c r="P23290" s="50"/>
      <c r="Q23290" s="50" t="s">
        <v>368</v>
      </c>
      <c r="R23290" s="9" t="s">
        <v>368</v>
      </c>
      <c r="S23290" s="50" t="s">
        <v>368</v>
      </c>
      <c r="T23290" s="9" t="s">
        <v>368</v>
      </c>
      <c r="U23290" s="9" t="s">
        <v>368</v>
      </c>
    </row>
    <row r="23291">
      <c r="F23291" s="9"/>
      <c r="N23291" s="50"/>
      <c r="O23291" s="50"/>
      <c r="P23291" s="50"/>
      <c r="Q23291" s="50" t="s">
        <v>368</v>
      </c>
      <c r="R23291" s="9" t="s">
        <v>368</v>
      </c>
      <c r="S23291" s="50" t="s">
        <v>368</v>
      </c>
      <c r="T23291" s="9" t="s">
        <v>368</v>
      </c>
      <c r="U23291" s="9" t="s">
        <v>368</v>
      </c>
    </row>
    <row r="23292">
      <c r="F23292" s="9"/>
      <c r="N23292" s="50"/>
      <c r="O23292" s="50"/>
      <c r="P23292" s="50"/>
      <c r="Q23292" s="50" t="s">
        <v>368</v>
      </c>
      <c r="R23292" s="9" t="s">
        <v>368</v>
      </c>
      <c r="S23292" s="50" t="s">
        <v>368</v>
      </c>
      <c r="T23292" s="9" t="s">
        <v>368</v>
      </c>
      <c r="U23292" s="9" t="s">
        <v>368</v>
      </c>
    </row>
    <row r="23293">
      <c r="F23293" s="9"/>
      <c r="N23293" s="50"/>
      <c r="O23293" s="50"/>
      <c r="P23293" s="50"/>
      <c r="Q23293" s="50" t="s">
        <v>368</v>
      </c>
      <c r="R23293" s="9" t="s">
        <v>368</v>
      </c>
      <c r="S23293" s="50" t="s">
        <v>368</v>
      </c>
      <c r="T23293" s="9" t="s">
        <v>368</v>
      </c>
      <c r="U23293" s="9" t="s">
        <v>368</v>
      </c>
    </row>
    <row r="23294">
      <c r="F23294" s="9"/>
      <c r="N23294" s="50"/>
      <c r="O23294" s="50"/>
      <c r="P23294" s="50"/>
      <c r="Q23294" s="50" t="s">
        <v>368</v>
      </c>
      <c r="R23294" s="9" t="s">
        <v>368</v>
      </c>
      <c r="S23294" s="50" t="s">
        <v>368</v>
      </c>
      <c r="T23294" s="9" t="s">
        <v>368</v>
      </c>
      <c r="U23294" s="9" t="s">
        <v>368</v>
      </c>
    </row>
    <row r="23295">
      <c r="F23295" s="9"/>
      <c r="N23295" s="50"/>
      <c r="O23295" s="50"/>
      <c r="P23295" s="50"/>
      <c r="Q23295" s="50" t="s">
        <v>368</v>
      </c>
      <c r="R23295" s="9" t="s">
        <v>368</v>
      </c>
      <c r="S23295" s="50" t="s">
        <v>368</v>
      </c>
      <c r="T23295" s="9" t="s">
        <v>368</v>
      </c>
      <c r="U23295" s="9" t="s">
        <v>368</v>
      </c>
    </row>
    <row r="23296">
      <c r="F23296" s="9"/>
      <c r="N23296" s="50"/>
      <c r="O23296" s="50"/>
      <c r="P23296" s="50"/>
      <c r="Q23296" s="50" t="s">
        <v>368</v>
      </c>
      <c r="R23296" s="9" t="s">
        <v>368</v>
      </c>
      <c r="S23296" s="50" t="s">
        <v>368</v>
      </c>
      <c r="T23296" s="9" t="s">
        <v>368</v>
      </c>
      <c r="U23296" s="9" t="s">
        <v>368</v>
      </c>
    </row>
    <row r="23297">
      <c r="F23297" s="9"/>
      <c r="N23297" s="50"/>
      <c r="O23297" s="50"/>
      <c r="P23297" s="50"/>
      <c r="Q23297" s="50" t="s">
        <v>368</v>
      </c>
      <c r="R23297" s="9" t="s">
        <v>368</v>
      </c>
      <c r="S23297" s="50" t="s">
        <v>368</v>
      </c>
      <c r="T23297" s="9" t="s">
        <v>368</v>
      </c>
      <c r="U23297" s="9" t="s">
        <v>368</v>
      </c>
    </row>
    <row r="23298">
      <c r="F23298" s="9"/>
      <c r="N23298" s="50"/>
      <c r="O23298" s="50"/>
      <c r="P23298" s="50"/>
      <c r="Q23298" s="50" t="s">
        <v>368</v>
      </c>
      <c r="R23298" s="9" t="s">
        <v>368</v>
      </c>
      <c r="S23298" s="50" t="s">
        <v>368</v>
      </c>
      <c r="T23298" s="9" t="s">
        <v>368</v>
      </c>
      <c r="U23298" s="9" t="s">
        <v>368</v>
      </c>
    </row>
    <row r="23299">
      <c r="F23299" s="9"/>
      <c r="N23299" s="50"/>
      <c r="O23299" s="50"/>
      <c r="P23299" s="50"/>
      <c r="Q23299" s="50" t="s">
        <v>368</v>
      </c>
      <c r="R23299" s="9" t="s">
        <v>368</v>
      </c>
      <c r="S23299" s="50" t="s">
        <v>368</v>
      </c>
      <c r="T23299" s="9" t="s">
        <v>368</v>
      </c>
      <c r="U23299" s="9" t="s">
        <v>368</v>
      </c>
    </row>
    <row r="23300">
      <c r="F23300" s="9"/>
      <c r="N23300" s="50"/>
      <c r="O23300" s="50"/>
      <c r="P23300" s="50"/>
      <c r="Q23300" s="50" t="s">
        <v>368</v>
      </c>
      <c r="R23300" s="9" t="s">
        <v>368</v>
      </c>
      <c r="S23300" s="50" t="s">
        <v>368</v>
      </c>
      <c r="T23300" s="9" t="s">
        <v>368</v>
      </c>
      <c r="U23300" s="9" t="s">
        <v>368</v>
      </c>
    </row>
    <row r="23301">
      <c r="F23301" s="9"/>
      <c r="N23301" s="50"/>
      <c r="O23301" s="50"/>
      <c r="P23301" s="50"/>
      <c r="Q23301" s="50" t="s">
        <v>368</v>
      </c>
      <c r="R23301" s="9" t="s">
        <v>368</v>
      </c>
      <c r="S23301" s="50" t="s">
        <v>368</v>
      </c>
      <c r="T23301" s="9" t="s">
        <v>368</v>
      </c>
      <c r="U23301" s="9" t="s">
        <v>368</v>
      </c>
    </row>
    <row r="23302">
      <c r="F23302" s="9"/>
      <c r="N23302" s="50"/>
      <c r="O23302" s="50"/>
      <c r="P23302" s="50"/>
      <c r="Q23302" s="50" t="s">
        <v>368</v>
      </c>
      <c r="R23302" s="9" t="s">
        <v>368</v>
      </c>
      <c r="S23302" s="50" t="s">
        <v>368</v>
      </c>
      <c r="T23302" s="9" t="s">
        <v>368</v>
      </c>
      <c r="U23302" s="9" t="s">
        <v>368</v>
      </c>
    </row>
    <row r="23303">
      <c r="F23303" s="9"/>
      <c r="N23303" s="50"/>
      <c r="O23303" s="50"/>
      <c r="P23303" s="50"/>
      <c r="Q23303" s="50" t="s">
        <v>368</v>
      </c>
      <c r="R23303" s="9" t="s">
        <v>368</v>
      </c>
      <c r="S23303" s="50" t="s">
        <v>368</v>
      </c>
      <c r="T23303" s="9" t="s">
        <v>368</v>
      </c>
      <c r="U23303" s="9" t="s">
        <v>368</v>
      </c>
    </row>
    <row r="23304">
      <c r="F23304" s="9"/>
      <c r="N23304" s="50"/>
      <c r="O23304" s="50"/>
      <c r="P23304" s="50"/>
      <c r="Q23304" s="50" t="s">
        <v>368</v>
      </c>
      <c r="R23304" s="9" t="s">
        <v>368</v>
      </c>
      <c r="S23304" s="50" t="s">
        <v>368</v>
      </c>
      <c r="T23304" s="9" t="s">
        <v>368</v>
      </c>
      <c r="U23304" s="9" t="s">
        <v>368</v>
      </c>
    </row>
    <row r="23305">
      <c r="F23305" s="9"/>
      <c r="N23305" s="50"/>
      <c r="O23305" s="50"/>
      <c r="P23305" s="50"/>
      <c r="Q23305" s="50" t="s">
        <v>368</v>
      </c>
      <c r="R23305" s="9" t="s">
        <v>368</v>
      </c>
      <c r="S23305" s="50" t="s">
        <v>368</v>
      </c>
      <c r="T23305" s="9" t="s">
        <v>368</v>
      </c>
      <c r="U23305" s="9" t="s">
        <v>368</v>
      </c>
    </row>
    <row r="23306">
      <c r="F23306" s="9"/>
      <c r="N23306" s="50"/>
      <c r="O23306" s="50"/>
      <c r="P23306" s="50"/>
      <c r="Q23306" s="50" t="s">
        <v>368</v>
      </c>
      <c r="R23306" s="9" t="s">
        <v>368</v>
      </c>
      <c r="S23306" s="50" t="s">
        <v>368</v>
      </c>
      <c r="T23306" s="9" t="s">
        <v>368</v>
      </c>
      <c r="U23306" s="9" t="s">
        <v>368</v>
      </c>
    </row>
    <row r="23307">
      <c r="F23307" s="9"/>
      <c r="N23307" s="50"/>
      <c r="O23307" s="50"/>
      <c r="P23307" s="50"/>
      <c r="Q23307" s="50" t="s">
        <v>368</v>
      </c>
      <c r="R23307" s="9" t="s">
        <v>368</v>
      </c>
      <c r="S23307" s="50" t="s">
        <v>368</v>
      </c>
      <c r="T23307" s="9" t="s">
        <v>368</v>
      </c>
      <c r="U23307" s="9" t="s">
        <v>368</v>
      </c>
    </row>
    <row r="23308">
      <c r="F23308" s="9"/>
      <c r="N23308" s="50"/>
      <c r="O23308" s="50"/>
      <c r="P23308" s="50"/>
      <c r="Q23308" s="50" t="s">
        <v>368</v>
      </c>
      <c r="R23308" s="9" t="s">
        <v>368</v>
      </c>
      <c r="S23308" s="50" t="s">
        <v>368</v>
      </c>
      <c r="T23308" s="9" t="s">
        <v>368</v>
      </c>
      <c r="U23308" s="9" t="s">
        <v>368</v>
      </c>
    </row>
    <row r="23309">
      <c r="F23309" s="9"/>
      <c r="N23309" s="50"/>
      <c r="O23309" s="50"/>
      <c r="P23309" s="50"/>
      <c r="Q23309" s="50" t="s">
        <v>368</v>
      </c>
      <c r="R23309" s="9" t="s">
        <v>368</v>
      </c>
      <c r="S23309" s="50" t="s">
        <v>368</v>
      </c>
      <c r="T23309" s="9" t="s">
        <v>368</v>
      </c>
      <c r="U23309" s="9" t="s">
        <v>368</v>
      </c>
    </row>
    <row r="23310">
      <c r="F23310" s="9"/>
      <c r="N23310" s="50"/>
      <c r="O23310" s="50"/>
      <c r="P23310" s="50"/>
      <c r="Q23310" s="50" t="s">
        <v>368</v>
      </c>
      <c r="R23310" s="9" t="s">
        <v>368</v>
      </c>
      <c r="S23310" s="50" t="s">
        <v>368</v>
      </c>
      <c r="T23310" s="9" t="s">
        <v>368</v>
      </c>
      <c r="U23310" s="9" t="s">
        <v>368</v>
      </c>
    </row>
    <row r="23311">
      <c r="F23311" s="9"/>
      <c r="N23311" s="50"/>
      <c r="O23311" s="50"/>
      <c r="P23311" s="50"/>
      <c r="Q23311" s="50" t="s">
        <v>368</v>
      </c>
      <c r="R23311" s="9" t="s">
        <v>368</v>
      </c>
      <c r="S23311" s="50" t="s">
        <v>368</v>
      </c>
      <c r="T23311" s="9" t="s">
        <v>368</v>
      </c>
      <c r="U23311" s="9" t="s">
        <v>368</v>
      </c>
    </row>
    <row r="23312">
      <c r="F23312" s="9"/>
      <c r="N23312" s="50"/>
      <c r="O23312" s="50"/>
      <c r="P23312" s="50"/>
      <c r="Q23312" s="50" t="s">
        <v>368</v>
      </c>
      <c r="R23312" s="9" t="s">
        <v>368</v>
      </c>
      <c r="S23312" s="50" t="s">
        <v>368</v>
      </c>
      <c r="T23312" s="9" t="s">
        <v>368</v>
      </c>
      <c r="U23312" s="9" t="s">
        <v>368</v>
      </c>
    </row>
    <row r="23313">
      <c r="F23313" s="9"/>
      <c r="N23313" s="50"/>
      <c r="O23313" s="50"/>
      <c r="P23313" s="50"/>
      <c r="Q23313" s="50" t="s">
        <v>368</v>
      </c>
      <c r="R23313" s="9" t="s">
        <v>368</v>
      </c>
      <c r="S23313" s="50" t="s">
        <v>368</v>
      </c>
      <c r="T23313" s="9" t="s">
        <v>368</v>
      </c>
      <c r="U23313" s="9" t="s">
        <v>368</v>
      </c>
    </row>
    <row r="23314">
      <c r="F23314" s="9"/>
      <c r="N23314" s="50"/>
      <c r="O23314" s="50"/>
      <c r="P23314" s="50"/>
      <c r="Q23314" s="50" t="s">
        <v>368</v>
      </c>
      <c r="R23314" s="9" t="s">
        <v>368</v>
      </c>
      <c r="S23314" s="50" t="s">
        <v>368</v>
      </c>
      <c r="T23314" s="9" t="s">
        <v>368</v>
      </c>
      <c r="U23314" s="9" t="s">
        <v>368</v>
      </c>
    </row>
    <row r="23315">
      <c r="F23315" s="9"/>
      <c r="N23315" s="50"/>
      <c r="O23315" s="50"/>
      <c r="P23315" s="50"/>
      <c r="Q23315" s="50" t="s">
        <v>368</v>
      </c>
      <c r="R23315" s="9" t="s">
        <v>368</v>
      </c>
      <c r="S23315" s="50" t="s">
        <v>368</v>
      </c>
      <c r="T23315" s="9" t="s">
        <v>368</v>
      </c>
      <c r="U23315" s="9" t="s">
        <v>368</v>
      </c>
    </row>
    <row r="23316">
      <c r="F23316" s="9"/>
      <c r="N23316" s="50"/>
      <c r="O23316" s="50"/>
      <c r="P23316" s="50"/>
      <c r="Q23316" s="50" t="s">
        <v>368</v>
      </c>
      <c r="R23316" s="9" t="s">
        <v>368</v>
      </c>
      <c r="S23316" s="50" t="s">
        <v>368</v>
      </c>
      <c r="T23316" s="9" t="s">
        <v>368</v>
      </c>
      <c r="U23316" s="9" t="s">
        <v>368</v>
      </c>
    </row>
    <row r="23317">
      <c r="F23317" s="9"/>
      <c r="N23317" s="50"/>
      <c r="O23317" s="50"/>
      <c r="P23317" s="50"/>
      <c r="Q23317" s="50" t="s">
        <v>368</v>
      </c>
      <c r="R23317" s="9" t="s">
        <v>368</v>
      </c>
      <c r="S23317" s="50" t="s">
        <v>368</v>
      </c>
      <c r="T23317" s="9" t="s">
        <v>368</v>
      </c>
      <c r="U23317" s="9" t="s">
        <v>368</v>
      </c>
    </row>
    <row r="23318">
      <c r="F23318" s="9"/>
      <c r="N23318" s="50"/>
      <c r="O23318" s="50"/>
      <c r="P23318" s="50"/>
      <c r="Q23318" s="50" t="s">
        <v>368</v>
      </c>
      <c r="R23318" s="9" t="s">
        <v>368</v>
      </c>
      <c r="S23318" s="50" t="s">
        <v>368</v>
      </c>
      <c r="T23318" s="9" t="s">
        <v>368</v>
      </c>
      <c r="U23318" s="9" t="s">
        <v>368</v>
      </c>
    </row>
    <row r="23319">
      <c r="F23319" s="9"/>
      <c r="N23319" s="50"/>
      <c r="O23319" s="50"/>
      <c r="P23319" s="50"/>
      <c r="Q23319" s="50" t="s">
        <v>368</v>
      </c>
      <c r="R23319" s="9" t="s">
        <v>368</v>
      </c>
      <c r="S23319" s="50" t="s">
        <v>368</v>
      </c>
      <c r="T23319" s="9" t="s">
        <v>368</v>
      </c>
      <c r="U23319" s="9" t="s">
        <v>368</v>
      </c>
    </row>
    <row r="23320">
      <c r="F23320" s="9"/>
      <c r="N23320" s="50"/>
      <c r="O23320" s="50"/>
      <c r="P23320" s="50"/>
      <c r="Q23320" s="50" t="s">
        <v>368</v>
      </c>
      <c r="R23320" s="9" t="s">
        <v>368</v>
      </c>
      <c r="S23320" s="50" t="s">
        <v>368</v>
      </c>
      <c r="T23320" s="9" t="s">
        <v>368</v>
      </c>
      <c r="U23320" s="9" t="s">
        <v>368</v>
      </c>
    </row>
    <row r="23321">
      <c r="F23321" s="9"/>
      <c r="N23321" s="50"/>
      <c r="O23321" s="50"/>
      <c r="P23321" s="50"/>
      <c r="Q23321" s="50" t="s">
        <v>368</v>
      </c>
      <c r="R23321" s="9" t="s">
        <v>368</v>
      </c>
      <c r="S23321" s="50" t="s">
        <v>368</v>
      </c>
      <c r="T23321" s="9" t="s">
        <v>368</v>
      </c>
      <c r="U23321" s="9" t="s">
        <v>368</v>
      </c>
    </row>
    <row r="23322">
      <c r="F23322" s="9"/>
      <c r="N23322" s="50"/>
      <c r="O23322" s="50"/>
      <c r="P23322" s="50"/>
      <c r="Q23322" s="50" t="s">
        <v>368</v>
      </c>
      <c r="R23322" s="9" t="s">
        <v>368</v>
      </c>
      <c r="S23322" s="50" t="s">
        <v>368</v>
      </c>
      <c r="T23322" s="9" t="s">
        <v>368</v>
      </c>
      <c r="U23322" s="9" t="s">
        <v>368</v>
      </c>
    </row>
    <row r="23323">
      <c r="F23323" s="9"/>
      <c r="N23323" s="50"/>
      <c r="O23323" s="50"/>
      <c r="P23323" s="50"/>
      <c r="Q23323" s="50" t="s">
        <v>368</v>
      </c>
      <c r="R23323" s="9" t="s">
        <v>368</v>
      </c>
      <c r="S23323" s="50" t="s">
        <v>368</v>
      </c>
      <c r="T23323" s="9" t="s">
        <v>368</v>
      </c>
      <c r="U23323" s="9" t="s">
        <v>368</v>
      </c>
    </row>
    <row r="23324">
      <c r="F23324" s="9"/>
      <c r="N23324" s="50"/>
      <c r="O23324" s="50"/>
      <c r="P23324" s="50"/>
      <c r="Q23324" s="50" t="s">
        <v>368</v>
      </c>
      <c r="R23324" s="9" t="s">
        <v>368</v>
      </c>
      <c r="S23324" s="50" t="s">
        <v>368</v>
      </c>
      <c r="T23324" s="9" t="s">
        <v>368</v>
      </c>
      <c r="U23324" s="9" t="s">
        <v>368</v>
      </c>
    </row>
    <row r="23325">
      <c r="F23325" s="9"/>
      <c r="N23325" s="50"/>
      <c r="O23325" s="50"/>
      <c r="P23325" s="50"/>
      <c r="Q23325" s="50" t="s">
        <v>368</v>
      </c>
      <c r="R23325" s="9" t="s">
        <v>368</v>
      </c>
      <c r="S23325" s="50" t="s">
        <v>368</v>
      </c>
      <c r="T23325" s="9" t="s">
        <v>368</v>
      </c>
      <c r="U23325" s="9" t="s">
        <v>368</v>
      </c>
    </row>
    <row r="23326">
      <c r="F23326" s="9"/>
      <c r="N23326" s="50"/>
      <c r="O23326" s="50"/>
      <c r="P23326" s="50"/>
      <c r="Q23326" s="50" t="s">
        <v>368</v>
      </c>
      <c r="R23326" s="9" t="s">
        <v>368</v>
      </c>
      <c r="S23326" s="50" t="s">
        <v>368</v>
      </c>
      <c r="T23326" s="9" t="s">
        <v>368</v>
      </c>
      <c r="U23326" s="9" t="s">
        <v>368</v>
      </c>
    </row>
    <row r="23327">
      <c r="F23327" s="9"/>
      <c r="N23327" s="50"/>
      <c r="O23327" s="50"/>
      <c r="P23327" s="50"/>
      <c r="Q23327" s="50" t="s">
        <v>368</v>
      </c>
      <c r="R23327" s="9" t="s">
        <v>368</v>
      </c>
      <c r="S23327" s="50" t="s">
        <v>368</v>
      </c>
      <c r="T23327" s="9" t="s">
        <v>368</v>
      </c>
      <c r="U23327" s="9" t="s">
        <v>368</v>
      </c>
    </row>
    <row r="23328">
      <c r="F23328" s="9"/>
      <c r="N23328" s="50"/>
      <c r="O23328" s="50"/>
      <c r="P23328" s="50"/>
      <c r="Q23328" s="50" t="s">
        <v>368</v>
      </c>
      <c r="R23328" s="9" t="s">
        <v>368</v>
      </c>
      <c r="S23328" s="50" t="s">
        <v>368</v>
      </c>
      <c r="T23328" s="9" t="s">
        <v>368</v>
      </c>
      <c r="U23328" s="9" t="s">
        <v>368</v>
      </c>
    </row>
    <row r="23329">
      <c r="F23329" s="9"/>
      <c r="N23329" s="50"/>
      <c r="O23329" s="50"/>
      <c r="P23329" s="50"/>
      <c r="Q23329" s="50" t="s">
        <v>368</v>
      </c>
      <c r="R23329" s="9" t="s">
        <v>368</v>
      </c>
      <c r="S23329" s="50" t="s">
        <v>368</v>
      </c>
      <c r="T23329" s="9" t="s">
        <v>368</v>
      </c>
      <c r="U23329" s="9" t="s">
        <v>368</v>
      </c>
    </row>
    <row r="23330">
      <c r="F23330" s="9"/>
      <c r="N23330" s="50"/>
      <c r="O23330" s="50"/>
      <c r="P23330" s="50"/>
      <c r="Q23330" s="50" t="s">
        <v>368</v>
      </c>
      <c r="R23330" s="9" t="s">
        <v>368</v>
      </c>
      <c r="S23330" s="50" t="s">
        <v>368</v>
      </c>
      <c r="T23330" s="9" t="s">
        <v>368</v>
      </c>
      <c r="U23330" s="9" t="s">
        <v>368</v>
      </c>
    </row>
    <row r="23331">
      <c r="F23331" s="9"/>
      <c r="N23331" s="50"/>
      <c r="O23331" s="50"/>
      <c r="P23331" s="50"/>
      <c r="Q23331" s="50" t="s">
        <v>368</v>
      </c>
      <c r="R23331" s="9" t="s">
        <v>368</v>
      </c>
      <c r="S23331" s="50" t="s">
        <v>368</v>
      </c>
      <c r="T23331" s="9" t="s">
        <v>368</v>
      </c>
      <c r="U23331" s="9" t="s">
        <v>368</v>
      </c>
    </row>
    <row r="23332">
      <c r="F23332" s="9"/>
      <c r="N23332" s="50"/>
      <c r="O23332" s="50"/>
      <c r="P23332" s="50"/>
      <c r="Q23332" s="50" t="s">
        <v>368</v>
      </c>
      <c r="R23332" s="9" t="s">
        <v>368</v>
      </c>
      <c r="S23332" s="50" t="s">
        <v>368</v>
      </c>
      <c r="T23332" s="9" t="s">
        <v>368</v>
      </c>
      <c r="U23332" s="9" t="s">
        <v>368</v>
      </c>
    </row>
    <row r="23333">
      <c r="F23333" s="9"/>
      <c r="N23333" s="50"/>
      <c r="O23333" s="50"/>
      <c r="P23333" s="50"/>
      <c r="Q23333" s="50" t="s">
        <v>368</v>
      </c>
      <c r="R23333" s="9" t="s">
        <v>368</v>
      </c>
      <c r="S23333" s="50" t="s">
        <v>368</v>
      </c>
      <c r="T23333" s="9" t="s">
        <v>368</v>
      </c>
      <c r="U23333" s="9" t="s">
        <v>368</v>
      </c>
    </row>
    <row r="23334">
      <c r="F23334" s="9"/>
      <c r="N23334" s="50"/>
      <c r="O23334" s="50"/>
      <c r="P23334" s="50"/>
      <c r="Q23334" s="50" t="s">
        <v>368</v>
      </c>
      <c r="R23334" s="9" t="s">
        <v>368</v>
      </c>
      <c r="S23334" s="50" t="s">
        <v>368</v>
      </c>
      <c r="T23334" s="9" t="s">
        <v>368</v>
      </c>
      <c r="U23334" s="9" t="s">
        <v>368</v>
      </c>
    </row>
    <row r="23335">
      <c r="F23335" s="9"/>
      <c r="N23335" s="50"/>
      <c r="O23335" s="50"/>
      <c r="P23335" s="50"/>
      <c r="Q23335" s="50" t="s">
        <v>368</v>
      </c>
      <c r="R23335" s="9" t="s">
        <v>368</v>
      </c>
      <c r="S23335" s="50" t="s">
        <v>368</v>
      </c>
      <c r="T23335" s="9" t="s">
        <v>368</v>
      </c>
      <c r="U23335" s="9" t="s">
        <v>368</v>
      </c>
    </row>
    <row r="23336">
      <c r="F23336" s="9"/>
      <c r="N23336" s="50"/>
      <c r="O23336" s="50"/>
      <c r="P23336" s="50"/>
      <c r="Q23336" s="50" t="s">
        <v>368</v>
      </c>
      <c r="R23336" s="9" t="s">
        <v>368</v>
      </c>
      <c r="S23336" s="50" t="s">
        <v>368</v>
      </c>
      <c r="T23336" s="9" t="s">
        <v>368</v>
      </c>
      <c r="U23336" s="9" t="s">
        <v>368</v>
      </c>
    </row>
    <row r="23337">
      <c r="F23337" s="9"/>
      <c r="N23337" s="50"/>
      <c r="O23337" s="50"/>
      <c r="P23337" s="50"/>
      <c r="Q23337" s="50" t="s">
        <v>368</v>
      </c>
      <c r="R23337" s="9" t="s">
        <v>368</v>
      </c>
      <c r="S23337" s="50" t="s">
        <v>368</v>
      </c>
      <c r="T23337" s="9" t="s">
        <v>368</v>
      </c>
      <c r="U23337" s="9" t="s">
        <v>368</v>
      </c>
    </row>
    <row r="23338">
      <c r="F23338" s="9"/>
      <c r="N23338" s="50"/>
      <c r="O23338" s="50"/>
      <c r="P23338" s="50"/>
      <c r="Q23338" s="50" t="s">
        <v>368</v>
      </c>
      <c r="R23338" s="9" t="s">
        <v>368</v>
      </c>
      <c r="S23338" s="50" t="s">
        <v>368</v>
      </c>
      <c r="T23338" s="9" t="s">
        <v>368</v>
      </c>
      <c r="U23338" s="9" t="s">
        <v>368</v>
      </c>
    </row>
    <row r="23339">
      <c r="F23339" s="9"/>
      <c r="N23339" s="50"/>
      <c r="O23339" s="50"/>
      <c r="P23339" s="50"/>
      <c r="Q23339" s="50" t="s">
        <v>368</v>
      </c>
      <c r="R23339" s="9" t="s">
        <v>368</v>
      </c>
      <c r="S23339" s="50" t="s">
        <v>368</v>
      </c>
      <c r="T23339" s="9" t="s">
        <v>368</v>
      </c>
      <c r="U23339" s="9" t="s">
        <v>368</v>
      </c>
    </row>
    <row r="23340">
      <c r="F23340" s="9"/>
      <c r="N23340" s="50"/>
      <c r="O23340" s="50"/>
      <c r="P23340" s="50"/>
      <c r="Q23340" s="50" t="s">
        <v>368</v>
      </c>
      <c r="R23340" s="9" t="s">
        <v>368</v>
      </c>
      <c r="S23340" s="50" t="s">
        <v>368</v>
      </c>
      <c r="T23340" s="9" t="s">
        <v>368</v>
      </c>
      <c r="U23340" s="9" t="s">
        <v>368</v>
      </c>
    </row>
    <row r="23341">
      <c r="F23341" s="9"/>
      <c r="N23341" s="50"/>
      <c r="O23341" s="50"/>
      <c r="P23341" s="50"/>
      <c r="Q23341" s="50" t="s">
        <v>368</v>
      </c>
      <c r="R23341" s="9" t="s">
        <v>368</v>
      </c>
      <c r="S23341" s="50" t="s">
        <v>368</v>
      </c>
      <c r="T23341" s="9" t="s">
        <v>368</v>
      </c>
      <c r="U23341" s="9" t="s">
        <v>368</v>
      </c>
    </row>
    <row r="23342">
      <c r="F23342" s="9"/>
      <c r="N23342" s="50"/>
      <c r="O23342" s="50"/>
      <c r="P23342" s="50"/>
      <c r="Q23342" s="50" t="s">
        <v>368</v>
      </c>
      <c r="R23342" s="9" t="s">
        <v>368</v>
      </c>
      <c r="S23342" s="50" t="s">
        <v>368</v>
      </c>
      <c r="T23342" s="9" t="s">
        <v>368</v>
      </c>
      <c r="U23342" s="9" t="s">
        <v>368</v>
      </c>
    </row>
    <row r="23343">
      <c r="F23343" s="9"/>
      <c r="N23343" s="50"/>
      <c r="O23343" s="50"/>
      <c r="P23343" s="50"/>
      <c r="Q23343" s="50" t="s">
        <v>368</v>
      </c>
      <c r="R23343" s="9" t="s">
        <v>368</v>
      </c>
      <c r="S23343" s="50" t="s">
        <v>368</v>
      </c>
      <c r="T23343" s="9" t="s">
        <v>368</v>
      </c>
      <c r="U23343" s="9" t="s">
        <v>368</v>
      </c>
    </row>
    <row r="23344">
      <c r="F23344" s="9"/>
      <c r="N23344" s="50"/>
      <c r="O23344" s="50"/>
      <c r="P23344" s="50"/>
      <c r="Q23344" s="50" t="s">
        <v>368</v>
      </c>
      <c r="R23344" s="9" t="s">
        <v>368</v>
      </c>
      <c r="S23344" s="50" t="s">
        <v>368</v>
      </c>
      <c r="T23344" s="9" t="s">
        <v>368</v>
      </c>
      <c r="U23344" s="9" t="s">
        <v>368</v>
      </c>
    </row>
    <row r="23345">
      <c r="F23345" s="9"/>
      <c r="N23345" s="50"/>
      <c r="O23345" s="50"/>
      <c r="P23345" s="50"/>
      <c r="Q23345" s="50" t="s">
        <v>368</v>
      </c>
      <c r="R23345" s="9" t="s">
        <v>368</v>
      </c>
      <c r="S23345" s="50" t="s">
        <v>368</v>
      </c>
      <c r="T23345" s="9" t="s">
        <v>368</v>
      </c>
      <c r="U23345" s="9" t="s">
        <v>368</v>
      </c>
    </row>
    <row r="23346">
      <c r="F23346" s="9"/>
      <c r="N23346" s="50"/>
      <c r="O23346" s="50"/>
      <c r="P23346" s="50"/>
      <c r="Q23346" s="50" t="s">
        <v>368</v>
      </c>
      <c r="R23346" s="9" t="s">
        <v>368</v>
      </c>
      <c r="S23346" s="50" t="s">
        <v>368</v>
      </c>
      <c r="T23346" s="9" t="s">
        <v>368</v>
      </c>
      <c r="U23346" s="9" t="s">
        <v>368</v>
      </c>
    </row>
    <row r="23347">
      <c r="F23347" s="9"/>
      <c r="N23347" s="50"/>
      <c r="O23347" s="50"/>
      <c r="P23347" s="50"/>
      <c r="Q23347" s="50" t="s">
        <v>368</v>
      </c>
      <c r="R23347" s="9" t="s">
        <v>368</v>
      </c>
      <c r="S23347" s="50" t="s">
        <v>368</v>
      </c>
      <c r="T23347" s="9" t="s">
        <v>368</v>
      </c>
      <c r="U23347" s="9" t="s">
        <v>368</v>
      </c>
    </row>
    <row r="23348">
      <c r="F23348" s="9"/>
      <c r="N23348" s="50"/>
      <c r="O23348" s="50"/>
      <c r="P23348" s="50"/>
      <c r="Q23348" s="50" t="s">
        <v>368</v>
      </c>
      <c r="R23348" s="9" t="s">
        <v>368</v>
      </c>
      <c r="S23348" s="50" t="s">
        <v>368</v>
      </c>
      <c r="T23348" s="9" t="s">
        <v>368</v>
      </c>
      <c r="U23348" s="9" t="s">
        <v>368</v>
      </c>
    </row>
    <row r="23349">
      <c r="F23349" s="9"/>
      <c r="N23349" s="50"/>
      <c r="O23349" s="50"/>
      <c r="P23349" s="50"/>
      <c r="Q23349" s="50" t="s">
        <v>368</v>
      </c>
      <c r="R23349" s="9" t="s">
        <v>368</v>
      </c>
      <c r="S23349" s="50" t="s">
        <v>368</v>
      </c>
      <c r="T23349" s="9" t="s">
        <v>368</v>
      </c>
      <c r="U23349" s="9" t="s">
        <v>368</v>
      </c>
    </row>
    <row r="23350">
      <c r="F23350" s="9"/>
      <c r="N23350" s="50"/>
      <c r="O23350" s="50"/>
      <c r="P23350" s="50"/>
      <c r="Q23350" s="50" t="s">
        <v>368</v>
      </c>
      <c r="R23350" s="9" t="s">
        <v>368</v>
      </c>
      <c r="S23350" s="50" t="s">
        <v>368</v>
      </c>
      <c r="T23350" s="9" t="s">
        <v>368</v>
      </c>
      <c r="U23350" s="9" t="s">
        <v>368</v>
      </c>
    </row>
    <row r="23351">
      <c r="F23351" s="9"/>
      <c r="N23351" s="50"/>
      <c r="O23351" s="50"/>
      <c r="P23351" s="50"/>
      <c r="Q23351" s="50" t="s">
        <v>368</v>
      </c>
      <c r="R23351" s="9" t="s">
        <v>368</v>
      </c>
      <c r="S23351" s="50" t="s">
        <v>368</v>
      </c>
      <c r="T23351" s="9" t="s">
        <v>368</v>
      </c>
      <c r="U23351" s="9" t="s">
        <v>368</v>
      </c>
    </row>
    <row r="23352">
      <c r="F23352" s="9"/>
      <c r="N23352" s="50"/>
      <c r="O23352" s="50"/>
      <c r="P23352" s="50"/>
      <c r="Q23352" s="50" t="s">
        <v>368</v>
      </c>
      <c r="R23352" s="9" t="s">
        <v>368</v>
      </c>
      <c r="S23352" s="50" t="s">
        <v>368</v>
      </c>
      <c r="T23352" s="9" t="s">
        <v>368</v>
      </c>
      <c r="U23352" s="9" t="s">
        <v>368</v>
      </c>
    </row>
    <row r="23353">
      <c r="F23353" s="9"/>
      <c r="N23353" s="50"/>
      <c r="O23353" s="50"/>
      <c r="P23353" s="50"/>
      <c r="Q23353" s="50" t="s">
        <v>368</v>
      </c>
      <c r="R23353" s="9" t="s">
        <v>368</v>
      </c>
      <c r="S23353" s="50" t="s">
        <v>368</v>
      </c>
      <c r="T23353" s="9" t="s">
        <v>368</v>
      </c>
      <c r="U23353" s="9" t="s">
        <v>368</v>
      </c>
    </row>
    <row r="23354">
      <c r="F23354" s="9"/>
      <c r="N23354" s="50"/>
      <c r="O23354" s="50"/>
      <c r="P23354" s="50"/>
      <c r="Q23354" s="50" t="s">
        <v>368</v>
      </c>
      <c r="R23354" s="9" t="s">
        <v>368</v>
      </c>
      <c r="S23354" s="50" t="s">
        <v>368</v>
      </c>
      <c r="T23354" s="9" t="s">
        <v>368</v>
      </c>
      <c r="U23354" s="9" t="s">
        <v>368</v>
      </c>
    </row>
    <row r="23355">
      <c r="F23355" s="9"/>
      <c r="N23355" s="50"/>
      <c r="O23355" s="50"/>
      <c r="P23355" s="50"/>
      <c r="Q23355" s="50" t="s">
        <v>368</v>
      </c>
      <c r="R23355" s="9" t="s">
        <v>368</v>
      </c>
      <c r="S23355" s="50" t="s">
        <v>368</v>
      </c>
      <c r="T23355" s="9" t="s">
        <v>368</v>
      </c>
      <c r="U23355" s="9" t="s">
        <v>368</v>
      </c>
    </row>
    <row r="23356">
      <c r="F23356" s="9"/>
      <c r="N23356" s="50"/>
      <c r="O23356" s="50"/>
      <c r="P23356" s="50"/>
      <c r="Q23356" s="50" t="s">
        <v>368</v>
      </c>
      <c r="R23356" s="9" t="s">
        <v>368</v>
      </c>
      <c r="S23356" s="50" t="s">
        <v>368</v>
      </c>
      <c r="T23356" s="9" t="s">
        <v>368</v>
      </c>
      <c r="U23356" s="9" t="s">
        <v>368</v>
      </c>
    </row>
    <row r="23357">
      <c r="F23357" s="9"/>
      <c r="N23357" s="50"/>
      <c r="O23357" s="50"/>
      <c r="P23357" s="50"/>
      <c r="Q23357" s="50" t="s">
        <v>368</v>
      </c>
      <c r="R23357" s="9" t="s">
        <v>368</v>
      </c>
      <c r="S23357" s="50" t="s">
        <v>368</v>
      </c>
      <c r="T23357" s="9" t="s">
        <v>368</v>
      </c>
      <c r="U23357" s="9" t="s">
        <v>368</v>
      </c>
    </row>
    <row r="23358">
      <c r="F23358" s="9"/>
      <c r="N23358" s="50"/>
      <c r="O23358" s="50"/>
      <c r="P23358" s="50"/>
      <c r="Q23358" s="50" t="s">
        <v>368</v>
      </c>
      <c r="R23358" s="9" t="s">
        <v>368</v>
      </c>
      <c r="S23358" s="50" t="s">
        <v>368</v>
      </c>
      <c r="T23358" s="9" t="s">
        <v>368</v>
      </c>
      <c r="U23358" s="9" t="s">
        <v>368</v>
      </c>
    </row>
    <row r="23359">
      <c r="F23359" s="9"/>
      <c r="N23359" s="50"/>
      <c r="O23359" s="50"/>
      <c r="P23359" s="50"/>
      <c r="Q23359" s="50" t="s">
        <v>368</v>
      </c>
      <c r="R23359" s="9" t="s">
        <v>368</v>
      </c>
      <c r="S23359" s="50" t="s">
        <v>368</v>
      </c>
      <c r="T23359" s="9" t="s">
        <v>368</v>
      </c>
      <c r="U23359" s="9" t="s">
        <v>368</v>
      </c>
    </row>
    <row r="23360">
      <c r="F23360" s="9"/>
      <c r="N23360" s="50"/>
      <c r="O23360" s="50"/>
      <c r="P23360" s="50"/>
      <c r="Q23360" s="50" t="s">
        <v>368</v>
      </c>
      <c r="R23360" s="9" t="s">
        <v>368</v>
      </c>
      <c r="S23360" s="50" t="s">
        <v>368</v>
      </c>
      <c r="T23360" s="9" t="s">
        <v>368</v>
      </c>
      <c r="U23360" s="9" t="s">
        <v>368</v>
      </c>
    </row>
    <row r="23361">
      <c r="F23361" s="9"/>
      <c r="N23361" s="50"/>
      <c r="O23361" s="50"/>
      <c r="P23361" s="50"/>
      <c r="Q23361" s="50" t="s">
        <v>368</v>
      </c>
      <c r="R23361" s="9" t="s">
        <v>368</v>
      </c>
      <c r="S23361" s="50" t="s">
        <v>368</v>
      </c>
      <c r="T23361" s="9" t="s">
        <v>368</v>
      </c>
      <c r="U23361" s="9" t="s">
        <v>368</v>
      </c>
    </row>
    <row r="23362">
      <c r="F23362" s="9"/>
      <c r="N23362" s="50"/>
      <c r="O23362" s="50"/>
      <c r="P23362" s="50"/>
      <c r="Q23362" s="50" t="s">
        <v>368</v>
      </c>
      <c r="R23362" s="9" t="s">
        <v>368</v>
      </c>
      <c r="S23362" s="50" t="s">
        <v>368</v>
      </c>
      <c r="T23362" s="9" t="s">
        <v>368</v>
      </c>
      <c r="U23362" s="9" t="s">
        <v>368</v>
      </c>
    </row>
    <row r="23363">
      <c r="F23363" s="9"/>
      <c r="N23363" s="50"/>
      <c r="O23363" s="50"/>
      <c r="P23363" s="50"/>
      <c r="Q23363" s="50" t="s">
        <v>368</v>
      </c>
      <c r="R23363" s="9" t="s">
        <v>368</v>
      </c>
      <c r="S23363" s="50" t="s">
        <v>368</v>
      </c>
      <c r="T23363" s="9" t="s">
        <v>368</v>
      </c>
      <c r="U23363" s="9" t="s">
        <v>368</v>
      </c>
    </row>
    <row r="23364">
      <c r="F23364" s="9"/>
      <c r="N23364" s="50"/>
      <c r="O23364" s="50"/>
      <c r="P23364" s="50"/>
      <c r="Q23364" s="50" t="s">
        <v>368</v>
      </c>
      <c r="R23364" s="9" t="s">
        <v>368</v>
      </c>
      <c r="S23364" s="50" t="s">
        <v>368</v>
      </c>
      <c r="T23364" s="9" t="s">
        <v>368</v>
      </c>
      <c r="U23364" s="9" t="s">
        <v>368</v>
      </c>
    </row>
    <row r="23365">
      <c r="F23365" s="9"/>
      <c r="N23365" s="50"/>
      <c r="O23365" s="50"/>
      <c r="P23365" s="50"/>
      <c r="Q23365" s="50" t="s">
        <v>368</v>
      </c>
      <c r="R23365" s="9" t="s">
        <v>368</v>
      </c>
      <c r="S23365" s="50" t="s">
        <v>368</v>
      </c>
      <c r="T23365" s="9" t="s">
        <v>368</v>
      </c>
      <c r="U23365" s="9" t="s">
        <v>368</v>
      </c>
    </row>
    <row r="23366">
      <c r="F23366" s="9"/>
      <c r="N23366" s="50"/>
      <c r="O23366" s="50"/>
      <c r="P23366" s="50"/>
      <c r="Q23366" s="50" t="s">
        <v>368</v>
      </c>
      <c r="R23366" s="9" t="s">
        <v>368</v>
      </c>
      <c r="S23366" s="50" t="s">
        <v>368</v>
      </c>
      <c r="T23366" s="9" t="s">
        <v>368</v>
      </c>
      <c r="U23366" s="9" t="s">
        <v>368</v>
      </c>
    </row>
    <row r="23367">
      <c r="F23367" s="9"/>
      <c r="N23367" s="50"/>
      <c r="O23367" s="50"/>
      <c r="P23367" s="50"/>
      <c r="Q23367" s="50" t="s">
        <v>368</v>
      </c>
      <c r="R23367" s="9" t="s">
        <v>368</v>
      </c>
      <c r="S23367" s="50" t="s">
        <v>368</v>
      </c>
      <c r="T23367" s="9" t="s">
        <v>368</v>
      </c>
      <c r="U23367" s="9" t="s">
        <v>368</v>
      </c>
    </row>
    <row r="23368">
      <c r="F23368" s="9"/>
      <c r="N23368" s="50"/>
      <c r="O23368" s="50"/>
      <c r="P23368" s="50"/>
      <c r="Q23368" s="50" t="s">
        <v>368</v>
      </c>
      <c r="R23368" s="9" t="s">
        <v>368</v>
      </c>
      <c r="S23368" s="50" t="s">
        <v>368</v>
      </c>
      <c r="T23368" s="9" t="s">
        <v>368</v>
      </c>
      <c r="U23368" s="9" t="s">
        <v>368</v>
      </c>
    </row>
    <row r="23369">
      <c r="F23369" s="9"/>
      <c r="N23369" s="50"/>
      <c r="O23369" s="50"/>
      <c r="P23369" s="50"/>
      <c r="Q23369" s="50" t="s">
        <v>368</v>
      </c>
      <c r="R23369" s="9" t="s">
        <v>368</v>
      </c>
      <c r="S23369" s="50" t="s">
        <v>368</v>
      </c>
      <c r="T23369" s="9" t="s">
        <v>368</v>
      </c>
      <c r="U23369" s="9" t="s">
        <v>368</v>
      </c>
    </row>
    <row r="23370">
      <c r="F23370" s="9"/>
      <c r="N23370" s="50"/>
      <c r="O23370" s="50"/>
      <c r="P23370" s="50"/>
      <c r="Q23370" s="50" t="s">
        <v>368</v>
      </c>
      <c r="R23370" s="9" t="s">
        <v>368</v>
      </c>
      <c r="S23370" s="50" t="s">
        <v>368</v>
      </c>
      <c r="T23370" s="9" t="s">
        <v>368</v>
      </c>
      <c r="U23370" s="9" t="s">
        <v>368</v>
      </c>
    </row>
    <row r="23371">
      <c r="F23371" s="9"/>
      <c r="N23371" s="50"/>
      <c r="O23371" s="50"/>
      <c r="P23371" s="50"/>
      <c r="Q23371" s="50" t="s">
        <v>368</v>
      </c>
      <c r="R23371" s="9" t="s">
        <v>368</v>
      </c>
      <c r="S23371" s="50" t="s">
        <v>368</v>
      </c>
      <c r="T23371" s="9" t="s">
        <v>368</v>
      </c>
      <c r="U23371" s="9" t="s">
        <v>368</v>
      </c>
    </row>
    <row r="23372">
      <c r="F23372" s="9"/>
      <c r="N23372" s="50"/>
      <c r="O23372" s="50"/>
      <c r="P23372" s="50"/>
      <c r="Q23372" s="50" t="s">
        <v>368</v>
      </c>
      <c r="R23372" s="9" t="s">
        <v>368</v>
      </c>
      <c r="S23372" s="50" t="s">
        <v>368</v>
      </c>
      <c r="T23372" s="9" t="s">
        <v>368</v>
      </c>
      <c r="U23372" s="9" t="s">
        <v>368</v>
      </c>
    </row>
    <row r="23373">
      <c r="F23373" s="9"/>
      <c r="N23373" s="50"/>
      <c r="O23373" s="50"/>
      <c r="P23373" s="50"/>
      <c r="Q23373" s="50" t="s">
        <v>368</v>
      </c>
      <c r="R23373" s="9" t="s">
        <v>368</v>
      </c>
      <c r="S23373" s="50" t="s">
        <v>368</v>
      </c>
      <c r="T23373" s="9" t="s">
        <v>368</v>
      </c>
      <c r="U23373" s="9" t="s">
        <v>368</v>
      </c>
    </row>
    <row r="23374">
      <c r="F23374" s="9"/>
      <c r="N23374" s="50"/>
      <c r="O23374" s="50"/>
      <c r="P23374" s="50"/>
      <c r="Q23374" s="50" t="s">
        <v>368</v>
      </c>
      <c r="R23374" s="9" t="s">
        <v>368</v>
      </c>
      <c r="S23374" s="50" t="s">
        <v>368</v>
      </c>
      <c r="T23374" s="9" t="s">
        <v>368</v>
      </c>
      <c r="U23374" s="9" t="s">
        <v>368</v>
      </c>
    </row>
    <row r="23375">
      <c r="F23375" s="9"/>
      <c r="N23375" s="50"/>
      <c r="O23375" s="50"/>
      <c r="P23375" s="50"/>
      <c r="Q23375" s="50" t="s">
        <v>368</v>
      </c>
      <c r="R23375" s="9" t="s">
        <v>368</v>
      </c>
      <c r="S23375" s="50" t="s">
        <v>368</v>
      </c>
      <c r="T23375" s="9" t="s">
        <v>368</v>
      </c>
      <c r="U23375" s="9" t="s">
        <v>368</v>
      </c>
    </row>
    <row r="23376">
      <c r="F23376" s="9"/>
      <c r="N23376" s="50"/>
      <c r="O23376" s="50"/>
      <c r="P23376" s="50"/>
      <c r="Q23376" s="50" t="s">
        <v>368</v>
      </c>
      <c r="R23376" s="9" t="s">
        <v>368</v>
      </c>
      <c r="S23376" s="50" t="s">
        <v>368</v>
      </c>
      <c r="T23376" s="9" t="s">
        <v>368</v>
      </c>
      <c r="U23376" s="9" t="s">
        <v>368</v>
      </c>
    </row>
    <row r="23377">
      <c r="F23377" s="9"/>
      <c r="N23377" s="50"/>
      <c r="O23377" s="50"/>
      <c r="P23377" s="50"/>
      <c r="Q23377" s="50" t="s">
        <v>368</v>
      </c>
      <c r="R23377" s="9" t="s">
        <v>368</v>
      </c>
      <c r="S23377" s="50" t="s">
        <v>368</v>
      </c>
      <c r="T23377" s="9" t="s">
        <v>368</v>
      </c>
      <c r="U23377" s="9" t="s">
        <v>368</v>
      </c>
    </row>
    <row r="23378">
      <c r="F23378" s="9"/>
      <c r="N23378" s="50"/>
      <c r="O23378" s="50"/>
      <c r="P23378" s="50"/>
      <c r="Q23378" s="50" t="s">
        <v>368</v>
      </c>
      <c r="R23378" s="9" t="s">
        <v>368</v>
      </c>
      <c r="S23378" s="50" t="s">
        <v>368</v>
      </c>
      <c r="T23378" s="9" t="s">
        <v>368</v>
      </c>
      <c r="U23378" s="9" t="s">
        <v>368</v>
      </c>
    </row>
    <row r="23379">
      <c r="F23379" s="9"/>
      <c r="N23379" s="50"/>
      <c r="O23379" s="50"/>
      <c r="P23379" s="50"/>
      <c r="Q23379" s="50" t="s">
        <v>368</v>
      </c>
      <c r="R23379" s="9" t="s">
        <v>368</v>
      </c>
      <c r="S23379" s="50" t="s">
        <v>368</v>
      </c>
      <c r="T23379" s="9" t="s">
        <v>368</v>
      </c>
      <c r="U23379" s="9" t="s">
        <v>368</v>
      </c>
    </row>
    <row r="23380">
      <c r="F23380" s="9"/>
      <c r="N23380" s="50"/>
      <c r="O23380" s="50"/>
      <c r="P23380" s="50"/>
      <c r="Q23380" s="50" t="s">
        <v>368</v>
      </c>
      <c r="R23380" s="9" t="s">
        <v>368</v>
      </c>
      <c r="S23380" s="50" t="s">
        <v>368</v>
      </c>
      <c r="T23380" s="9" t="s">
        <v>368</v>
      </c>
      <c r="U23380" s="9" t="s">
        <v>368</v>
      </c>
    </row>
    <row r="23381">
      <c r="F23381" s="9"/>
      <c r="N23381" s="50"/>
      <c r="O23381" s="50"/>
      <c r="P23381" s="50"/>
      <c r="Q23381" s="50" t="s">
        <v>368</v>
      </c>
      <c r="R23381" s="9" t="s">
        <v>368</v>
      </c>
      <c r="S23381" s="50" t="s">
        <v>368</v>
      </c>
      <c r="T23381" s="9" t="s">
        <v>368</v>
      </c>
      <c r="U23381" s="9" t="s">
        <v>368</v>
      </c>
    </row>
    <row r="23382">
      <c r="F23382" s="9"/>
      <c r="N23382" s="50"/>
      <c r="O23382" s="50"/>
      <c r="P23382" s="50"/>
      <c r="Q23382" s="50" t="s">
        <v>368</v>
      </c>
      <c r="R23382" s="9" t="s">
        <v>368</v>
      </c>
      <c r="S23382" s="50" t="s">
        <v>368</v>
      </c>
      <c r="T23382" s="9" t="s">
        <v>368</v>
      </c>
      <c r="U23382" s="9" t="s">
        <v>368</v>
      </c>
    </row>
    <row r="23383">
      <c r="F23383" s="9"/>
      <c r="N23383" s="50"/>
      <c r="O23383" s="50"/>
      <c r="P23383" s="50"/>
      <c r="Q23383" s="50" t="s">
        <v>368</v>
      </c>
      <c r="R23383" s="9" t="s">
        <v>368</v>
      </c>
      <c r="S23383" s="50" t="s">
        <v>368</v>
      </c>
      <c r="T23383" s="9" t="s">
        <v>368</v>
      </c>
      <c r="U23383" s="9" t="s">
        <v>368</v>
      </c>
    </row>
    <row r="23384">
      <c r="F23384" s="9"/>
      <c r="N23384" s="50"/>
      <c r="O23384" s="50"/>
      <c r="P23384" s="50"/>
      <c r="Q23384" s="50" t="s">
        <v>368</v>
      </c>
      <c r="R23384" s="9" t="s">
        <v>368</v>
      </c>
      <c r="S23384" s="50" t="s">
        <v>368</v>
      </c>
      <c r="T23384" s="9" t="s">
        <v>368</v>
      </c>
      <c r="U23384" s="9" t="s">
        <v>368</v>
      </c>
    </row>
    <row r="23385">
      <c r="F23385" s="9"/>
      <c r="N23385" s="50"/>
      <c r="O23385" s="50"/>
      <c r="P23385" s="50"/>
      <c r="Q23385" s="50" t="s">
        <v>368</v>
      </c>
      <c r="R23385" s="9" t="s">
        <v>368</v>
      </c>
      <c r="S23385" s="50" t="s">
        <v>368</v>
      </c>
      <c r="T23385" s="9" t="s">
        <v>368</v>
      </c>
      <c r="U23385" s="9" t="s">
        <v>368</v>
      </c>
    </row>
    <row r="23386">
      <c r="F23386" s="9"/>
      <c r="N23386" s="50"/>
      <c r="O23386" s="50"/>
      <c r="P23386" s="50"/>
      <c r="Q23386" s="50" t="s">
        <v>368</v>
      </c>
      <c r="R23386" s="9" t="s">
        <v>368</v>
      </c>
      <c r="S23386" s="50" t="s">
        <v>368</v>
      </c>
      <c r="T23386" s="9" t="s">
        <v>368</v>
      </c>
      <c r="U23386" s="9" t="s">
        <v>368</v>
      </c>
    </row>
    <row r="23387">
      <c r="F23387" s="9"/>
      <c r="N23387" s="50"/>
      <c r="O23387" s="50"/>
      <c r="P23387" s="50"/>
      <c r="Q23387" s="50" t="s">
        <v>368</v>
      </c>
      <c r="R23387" s="9" t="s">
        <v>368</v>
      </c>
      <c r="S23387" s="50" t="s">
        <v>368</v>
      </c>
      <c r="T23387" s="9" t="s">
        <v>368</v>
      </c>
      <c r="U23387" s="9" t="s">
        <v>368</v>
      </c>
    </row>
    <row r="23388">
      <c r="F23388" s="9"/>
      <c r="N23388" s="50"/>
      <c r="O23388" s="50"/>
      <c r="P23388" s="50"/>
      <c r="Q23388" s="50" t="s">
        <v>368</v>
      </c>
      <c r="R23388" s="9" t="s">
        <v>368</v>
      </c>
      <c r="S23388" s="50" t="s">
        <v>368</v>
      </c>
      <c r="T23388" s="9" t="s">
        <v>368</v>
      </c>
      <c r="U23388" s="9" t="s">
        <v>368</v>
      </c>
    </row>
    <row r="23389">
      <c r="F23389" s="9"/>
      <c r="N23389" s="50"/>
      <c r="O23389" s="50"/>
      <c r="P23389" s="50"/>
      <c r="Q23389" s="50" t="s">
        <v>368</v>
      </c>
      <c r="R23389" s="9" t="s">
        <v>368</v>
      </c>
      <c r="S23389" s="50" t="s">
        <v>368</v>
      </c>
      <c r="T23389" s="9" t="s">
        <v>368</v>
      </c>
      <c r="U23389" s="9" t="s">
        <v>368</v>
      </c>
    </row>
    <row r="23390">
      <c r="F23390" s="9"/>
      <c r="N23390" s="50"/>
      <c r="O23390" s="50"/>
      <c r="P23390" s="50"/>
      <c r="Q23390" s="50" t="s">
        <v>368</v>
      </c>
      <c r="R23390" s="9" t="s">
        <v>368</v>
      </c>
      <c r="S23390" s="50" t="s">
        <v>368</v>
      </c>
      <c r="T23390" s="9" t="s">
        <v>368</v>
      </c>
      <c r="U23390" s="9" t="s">
        <v>368</v>
      </c>
    </row>
    <row r="23391">
      <c r="F23391" s="9"/>
      <c r="N23391" s="50"/>
      <c r="O23391" s="50"/>
      <c r="P23391" s="50"/>
      <c r="Q23391" s="50" t="s">
        <v>368</v>
      </c>
      <c r="R23391" s="9" t="s">
        <v>368</v>
      </c>
      <c r="S23391" s="50" t="s">
        <v>368</v>
      </c>
      <c r="T23391" s="9" t="s">
        <v>368</v>
      </c>
      <c r="U23391" s="9" t="s">
        <v>368</v>
      </c>
    </row>
    <row r="23392">
      <c r="F23392" s="9"/>
      <c r="N23392" s="50"/>
      <c r="O23392" s="50"/>
      <c r="P23392" s="50"/>
      <c r="Q23392" s="50" t="s">
        <v>368</v>
      </c>
      <c r="R23392" s="9" t="s">
        <v>368</v>
      </c>
      <c r="S23392" s="50" t="s">
        <v>368</v>
      </c>
      <c r="T23392" s="9" t="s">
        <v>368</v>
      </c>
      <c r="U23392" s="9" t="s">
        <v>368</v>
      </c>
    </row>
    <row r="23393">
      <c r="F23393" s="9"/>
      <c r="N23393" s="50"/>
      <c r="O23393" s="50"/>
      <c r="P23393" s="50"/>
      <c r="Q23393" s="50" t="s">
        <v>368</v>
      </c>
      <c r="R23393" s="9" t="s">
        <v>368</v>
      </c>
      <c r="S23393" s="50" t="s">
        <v>368</v>
      </c>
      <c r="T23393" s="9" t="s">
        <v>368</v>
      </c>
      <c r="U23393" s="9" t="s">
        <v>368</v>
      </c>
    </row>
    <row r="23394">
      <c r="F23394" s="9"/>
      <c r="N23394" s="50"/>
      <c r="O23394" s="50"/>
      <c r="P23394" s="50"/>
      <c r="Q23394" s="50" t="s">
        <v>368</v>
      </c>
      <c r="R23394" s="9" t="s">
        <v>368</v>
      </c>
      <c r="S23394" s="50" t="s">
        <v>368</v>
      </c>
      <c r="T23394" s="9" t="s">
        <v>368</v>
      </c>
      <c r="U23394" s="9" t="s">
        <v>368</v>
      </c>
    </row>
    <row r="23395">
      <c r="F23395" s="9"/>
      <c r="N23395" s="50"/>
      <c r="O23395" s="50"/>
      <c r="P23395" s="50"/>
      <c r="Q23395" s="50" t="s">
        <v>368</v>
      </c>
      <c r="R23395" s="9" t="s">
        <v>368</v>
      </c>
      <c r="S23395" s="50" t="s">
        <v>368</v>
      </c>
      <c r="T23395" s="9" t="s">
        <v>368</v>
      </c>
      <c r="U23395" s="9" t="s">
        <v>368</v>
      </c>
    </row>
    <row r="23396">
      <c r="F23396" s="9"/>
      <c r="N23396" s="50"/>
      <c r="O23396" s="50"/>
      <c r="P23396" s="50"/>
      <c r="Q23396" s="50" t="s">
        <v>368</v>
      </c>
      <c r="R23396" s="9" t="s">
        <v>368</v>
      </c>
      <c r="S23396" s="50" t="s">
        <v>368</v>
      </c>
      <c r="T23396" s="9" t="s">
        <v>368</v>
      </c>
      <c r="U23396" s="9" t="s">
        <v>368</v>
      </c>
    </row>
    <row r="23397">
      <c r="F23397" s="9"/>
      <c r="N23397" s="50"/>
      <c r="O23397" s="50"/>
      <c r="P23397" s="50"/>
      <c r="Q23397" s="50" t="s">
        <v>368</v>
      </c>
      <c r="R23397" s="9" t="s">
        <v>368</v>
      </c>
      <c r="S23397" s="50" t="s">
        <v>368</v>
      </c>
      <c r="T23397" s="9" t="s">
        <v>368</v>
      </c>
      <c r="U23397" s="9" t="s">
        <v>368</v>
      </c>
    </row>
    <row r="23398">
      <c r="F23398" s="9"/>
      <c r="N23398" s="50"/>
      <c r="O23398" s="50"/>
      <c r="P23398" s="50"/>
      <c r="Q23398" s="50" t="s">
        <v>368</v>
      </c>
      <c r="R23398" s="9" t="s">
        <v>368</v>
      </c>
      <c r="S23398" s="50" t="s">
        <v>368</v>
      </c>
      <c r="T23398" s="9" t="s">
        <v>368</v>
      </c>
      <c r="U23398" s="9" t="s">
        <v>368</v>
      </c>
    </row>
    <row r="23399">
      <c r="F23399" s="9"/>
      <c r="N23399" s="50"/>
      <c r="O23399" s="50"/>
      <c r="P23399" s="50"/>
      <c r="Q23399" s="50" t="s">
        <v>368</v>
      </c>
      <c r="R23399" s="9" t="s">
        <v>368</v>
      </c>
      <c r="S23399" s="50" t="s">
        <v>368</v>
      </c>
      <c r="T23399" s="9" t="s">
        <v>368</v>
      </c>
      <c r="U23399" s="9" t="s">
        <v>368</v>
      </c>
    </row>
    <row r="23400">
      <c r="F23400" s="9"/>
      <c r="N23400" s="50"/>
      <c r="O23400" s="50"/>
      <c r="P23400" s="50"/>
      <c r="Q23400" s="50" t="s">
        <v>368</v>
      </c>
      <c r="R23400" s="9" t="s">
        <v>368</v>
      </c>
      <c r="S23400" s="50" t="s">
        <v>368</v>
      </c>
      <c r="T23400" s="9" t="s">
        <v>368</v>
      </c>
      <c r="U23400" s="9" t="s">
        <v>368</v>
      </c>
    </row>
    <row r="23401">
      <c r="F23401" s="9"/>
      <c r="N23401" s="50"/>
      <c r="O23401" s="50"/>
      <c r="P23401" s="50"/>
      <c r="Q23401" s="50" t="s">
        <v>368</v>
      </c>
      <c r="R23401" s="9" t="s">
        <v>368</v>
      </c>
      <c r="S23401" s="50" t="s">
        <v>368</v>
      </c>
      <c r="T23401" s="9" t="s">
        <v>368</v>
      </c>
      <c r="U23401" s="9" t="s">
        <v>368</v>
      </c>
    </row>
    <row r="23402">
      <c r="F23402" s="9"/>
      <c r="N23402" s="50"/>
      <c r="O23402" s="50"/>
      <c r="P23402" s="50"/>
      <c r="Q23402" s="50" t="s">
        <v>368</v>
      </c>
      <c r="R23402" s="9" t="s">
        <v>368</v>
      </c>
      <c r="S23402" s="50" t="s">
        <v>368</v>
      </c>
      <c r="T23402" s="9" t="s">
        <v>368</v>
      </c>
      <c r="U23402" s="9" t="s">
        <v>368</v>
      </c>
    </row>
    <row r="23403">
      <c r="F23403" s="9"/>
      <c r="N23403" s="50"/>
      <c r="O23403" s="50"/>
      <c r="P23403" s="50"/>
      <c r="Q23403" s="50" t="s">
        <v>368</v>
      </c>
      <c r="R23403" s="9" t="s">
        <v>368</v>
      </c>
      <c r="S23403" s="50" t="s">
        <v>368</v>
      </c>
      <c r="T23403" s="9" t="s">
        <v>368</v>
      </c>
      <c r="U23403" s="9" t="s">
        <v>368</v>
      </c>
    </row>
    <row r="23404">
      <c r="F23404" s="9"/>
      <c r="N23404" s="50"/>
      <c r="O23404" s="50"/>
      <c r="P23404" s="50"/>
      <c r="Q23404" s="50" t="s">
        <v>368</v>
      </c>
      <c r="R23404" s="9" t="s">
        <v>368</v>
      </c>
      <c r="S23404" s="50" t="s">
        <v>368</v>
      </c>
      <c r="T23404" s="9" t="s">
        <v>368</v>
      </c>
      <c r="U23404" s="9" t="s">
        <v>368</v>
      </c>
    </row>
    <row r="23405">
      <c r="F23405" s="9"/>
      <c r="N23405" s="50"/>
      <c r="O23405" s="50"/>
      <c r="P23405" s="50"/>
      <c r="Q23405" s="50" t="s">
        <v>368</v>
      </c>
      <c r="R23405" s="9" t="s">
        <v>368</v>
      </c>
      <c r="S23405" s="50" t="s">
        <v>368</v>
      </c>
      <c r="T23405" s="9" t="s">
        <v>368</v>
      </c>
      <c r="U23405" s="9" t="s">
        <v>368</v>
      </c>
    </row>
    <row r="23406">
      <c r="F23406" s="9"/>
      <c r="N23406" s="50"/>
      <c r="O23406" s="50"/>
      <c r="P23406" s="50"/>
      <c r="Q23406" s="50" t="s">
        <v>368</v>
      </c>
      <c r="R23406" s="9" t="s">
        <v>368</v>
      </c>
      <c r="S23406" s="50" t="s">
        <v>368</v>
      </c>
      <c r="T23406" s="9" t="s">
        <v>368</v>
      </c>
      <c r="U23406" s="9" t="s">
        <v>368</v>
      </c>
    </row>
    <row r="23407">
      <c r="F23407" s="9"/>
      <c r="N23407" s="50"/>
      <c r="O23407" s="50"/>
      <c r="P23407" s="50"/>
      <c r="Q23407" s="50" t="s">
        <v>368</v>
      </c>
      <c r="R23407" s="9" t="s">
        <v>368</v>
      </c>
      <c r="S23407" s="50" t="s">
        <v>368</v>
      </c>
      <c r="T23407" s="9" t="s">
        <v>368</v>
      </c>
      <c r="U23407" s="9" t="s">
        <v>368</v>
      </c>
    </row>
    <row r="23408">
      <c r="F23408" s="9"/>
      <c r="N23408" s="50"/>
      <c r="O23408" s="50"/>
      <c r="P23408" s="50"/>
      <c r="Q23408" s="50" t="s">
        <v>368</v>
      </c>
      <c r="R23408" s="9" t="s">
        <v>368</v>
      </c>
      <c r="S23408" s="50" t="s">
        <v>368</v>
      </c>
      <c r="T23408" s="9" t="s">
        <v>368</v>
      </c>
      <c r="U23408" s="9" t="s">
        <v>368</v>
      </c>
    </row>
    <row r="23409">
      <c r="F23409" s="9"/>
      <c r="N23409" s="50"/>
      <c r="O23409" s="50"/>
      <c r="P23409" s="50"/>
      <c r="Q23409" s="50" t="s">
        <v>368</v>
      </c>
      <c r="R23409" s="9" t="s">
        <v>368</v>
      </c>
      <c r="S23409" s="50" t="s">
        <v>368</v>
      </c>
      <c r="T23409" s="9" t="s">
        <v>368</v>
      </c>
      <c r="U23409" s="9" t="s">
        <v>368</v>
      </c>
    </row>
    <row r="23410">
      <c r="F23410" s="9"/>
      <c r="N23410" s="50"/>
      <c r="O23410" s="50"/>
      <c r="P23410" s="50"/>
      <c r="Q23410" s="50" t="s">
        <v>368</v>
      </c>
      <c r="R23410" s="9" t="s">
        <v>368</v>
      </c>
      <c r="S23410" s="50" t="s">
        <v>368</v>
      </c>
      <c r="T23410" s="9" t="s">
        <v>368</v>
      </c>
      <c r="U23410" s="9" t="s">
        <v>368</v>
      </c>
    </row>
    <row r="23411">
      <c r="F23411" s="9"/>
      <c r="N23411" s="50"/>
      <c r="O23411" s="50"/>
      <c r="P23411" s="50"/>
      <c r="Q23411" s="50" t="s">
        <v>368</v>
      </c>
      <c r="R23411" s="9" t="s">
        <v>368</v>
      </c>
      <c r="S23411" s="50" t="s">
        <v>368</v>
      </c>
      <c r="T23411" s="9" t="s">
        <v>368</v>
      </c>
      <c r="U23411" s="9" t="s">
        <v>368</v>
      </c>
    </row>
    <row r="23412">
      <c r="F23412" s="9"/>
      <c r="N23412" s="50"/>
      <c r="O23412" s="50"/>
      <c r="P23412" s="50"/>
      <c r="Q23412" s="50" t="s">
        <v>368</v>
      </c>
      <c r="R23412" s="9" t="s">
        <v>368</v>
      </c>
      <c r="S23412" s="50" t="s">
        <v>368</v>
      </c>
      <c r="T23412" s="9" t="s">
        <v>368</v>
      </c>
      <c r="U23412" s="9" t="s">
        <v>368</v>
      </c>
    </row>
    <row r="23413">
      <c r="F23413" s="9"/>
      <c r="N23413" s="50"/>
      <c r="O23413" s="50"/>
      <c r="P23413" s="50"/>
      <c r="Q23413" s="50" t="s">
        <v>368</v>
      </c>
      <c r="R23413" s="9" t="s">
        <v>368</v>
      </c>
      <c r="S23413" s="50" t="s">
        <v>368</v>
      </c>
      <c r="T23413" s="9" t="s">
        <v>368</v>
      </c>
      <c r="U23413" s="9" t="s">
        <v>368</v>
      </c>
    </row>
    <row r="23414">
      <c r="F23414" s="9"/>
      <c r="N23414" s="50"/>
      <c r="O23414" s="50"/>
      <c r="P23414" s="50"/>
      <c r="Q23414" s="50" t="s">
        <v>368</v>
      </c>
      <c r="R23414" s="9" t="s">
        <v>368</v>
      </c>
      <c r="S23414" s="50" t="s">
        <v>368</v>
      </c>
      <c r="T23414" s="9" t="s">
        <v>368</v>
      </c>
      <c r="U23414" s="9" t="s">
        <v>368</v>
      </c>
    </row>
    <row r="23415">
      <c r="F23415" s="9"/>
      <c r="N23415" s="50"/>
      <c r="O23415" s="50"/>
      <c r="P23415" s="50"/>
      <c r="Q23415" s="50" t="s">
        <v>368</v>
      </c>
      <c r="R23415" s="9" t="s">
        <v>368</v>
      </c>
      <c r="S23415" s="50" t="s">
        <v>368</v>
      </c>
      <c r="T23415" s="9" t="s">
        <v>368</v>
      </c>
      <c r="U23415" s="9" t="s">
        <v>368</v>
      </c>
    </row>
    <row r="23416">
      <c r="F23416" s="9"/>
      <c r="N23416" s="50"/>
      <c r="O23416" s="50"/>
      <c r="P23416" s="50"/>
      <c r="Q23416" s="50" t="s">
        <v>368</v>
      </c>
      <c r="R23416" s="9" t="s">
        <v>368</v>
      </c>
      <c r="S23416" s="50" t="s">
        <v>368</v>
      </c>
      <c r="T23416" s="9" t="s">
        <v>368</v>
      </c>
      <c r="U23416" s="9" t="s">
        <v>368</v>
      </c>
    </row>
    <row r="23417">
      <c r="F23417" s="9"/>
      <c r="N23417" s="50"/>
      <c r="O23417" s="50"/>
      <c r="P23417" s="50"/>
      <c r="Q23417" s="50" t="s">
        <v>368</v>
      </c>
      <c r="R23417" s="9" t="s">
        <v>368</v>
      </c>
      <c r="S23417" s="50" t="s">
        <v>368</v>
      </c>
      <c r="T23417" s="9" t="s">
        <v>368</v>
      </c>
      <c r="U23417" s="9" t="s">
        <v>368</v>
      </c>
    </row>
    <row r="23418">
      <c r="F23418" s="9"/>
      <c r="N23418" s="50"/>
      <c r="O23418" s="50"/>
      <c r="P23418" s="50"/>
      <c r="Q23418" s="50" t="s">
        <v>368</v>
      </c>
      <c r="R23418" s="9" t="s">
        <v>368</v>
      </c>
      <c r="S23418" s="50" t="s">
        <v>368</v>
      </c>
      <c r="T23418" s="9" t="s">
        <v>368</v>
      </c>
      <c r="U23418" s="9" t="s">
        <v>368</v>
      </c>
    </row>
    <row r="23419">
      <c r="F23419" s="9"/>
      <c r="N23419" s="50"/>
      <c r="O23419" s="50"/>
      <c r="P23419" s="50"/>
      <c r="Q23419" s="50" t="s">
        <v>368</v>
      </c>
      <c r="R23419" s="9" t="s">
        <v>368</v>
      </c>
      <c r="S23419" s="50" t="s">
        <v>368</v>
      </c>
      <c r="T23419" s="9" t="s">
        <v>368</v>
      </c>
      <c r="U23419" s="9" t="s">
        <v>368</v>
      </c>
    </row>
    <row r="23420">
      <c r="F23420" s="9"/>
      <c r="N23420" s="50"/>
      <c r="O23420" s="50"/>
      <c r="P23420" s="50"/>
      <c r="Q23420" s="50" t="s">
        <v>368</v>
      </c>
      <c r="R23420" s="9" t="s">
        <v>368</v>
      </c>
      <c r="S23420" s="50" t="s">
        <v>368</v>
      </c>
      <c r="T23420" s="9" t="s">
        <v>368</v>
      </c>
      <c r="U23420" s="9" t="s">
        <v>368</v>
      </c>
    </row>
    <row r="23421">
      <c r="F23421" s="9"/>
      <c r="N23421" s="50"/>
      <c r="O23421" s="50"/>
      <c r="P23421" s="50"/>
      <c r="Q23421" s="50" t="s">
        <v>368</v>
      </c>
      <c r="R23421" s="9" t="s">
        <v>368</v>
      </c>
      <c r="S23421" s="50" t="s">
        <v>368</v>
      </c>
      <c r="T23421" s="9" t="s">
        <v>368</v>
      </c>
      <c r="U23421" s="9" t="s">
        <v>368</v>
      </c>
    </row>
    <row r="23422">
      <c r="F23422" s="9"/>
      <c r="N23422" s="50"/>
      <c r="O23422" s="50"/>
      <c r="P23422" s="50"/>
      <c r="Q23422" s="50" t="s">
        <v>368</v>
      </c>
      <c r="R23422" s="9" t="s">
        <v>368</v>
      </c>
      <c r="S23422" s="50" t="s">
        <v>368</v>
      </c>
      <c r="T23422" s="9" t="s">
        <v>368</v>
      </c>
      <c r="U23422" s="9" t="s">
        <v>368</v>
      </c>
    </row>
    <row r="23423">
      <c r="F23423" s="9"/>
      <c r="N23423" s="50"/>
      <c r="O23423" s="50"/>
      <c r="P23423" s="50"/>
      <c r="Q23423" s="50" t="s">
        <v>368</v>
      </c>
      <c r="R23423" s="9" t="s">
        <v>368</v>
      </c>
      <c r="S23423" s="50" t="s">
        <v>368</v>
      </c>
      <c r="T23423" s="9" t="s">
        <v>368</v>
      </c>
      <c r="U23423" s="9" t="s">
        <v>368</v>
      </c>
    </row>
    <row r="23424">
      <c r="F23424" s="9"/>
      <c r="N23424" s="50"/>
      <c r="O23424" s="50"/>
      <c r="P23424" s="50"/>
      <c r="Q23424" s="50" t="s">
        <v>368</v>
      </c>
      <c r="R23424" s="9" t="s">
        <v>368</v>
      </c>
      <c r="S23424" s="50" t="s">
        <v>368</v>
      </c>
      <c r="T23424" s="9" t="s">
        <v>368</v>
      </c>
      <c r="U23424" s="9" t="s">
        <v>368</v>
      </c>
    </row>
    <row r="23425">
      <c r="F23425" s="9"/>
      <c r="N23425" s="50"/>
      <c r="O23425" s="50"/>
      <c r="P23425" s="50"/>
      <c r="Q23425" s="50" t="s">
        <v>368</v>
      </c>
      <c r="R23425" s="9" t="s">
        <v>368</v>
      </c>
      <c r="S23425" s="50" t="s">
        <v>368</v>
      </c>
      <c r="T23425" s="9" t="s">
        <v>368</v>
      </c>
      <c r="U23425" s="9" t="s">
        <v>368</v>
      </c>
    </row>
    <row r="23426">
      <c r="F23426" s="9"/>
      <c r="N23426" s="50"/>
      <c r="O23426" s="50"/>
      <c r="P23426" s="50"/>
      <c r="Q23426" s="50" t="s">
        <v>368</v>
      </c>
      <c r="R23426" s="9" t="s">
        <v>368</v>
      </c>
      <c r="S23426" s="50" t="s">
        <v>368</v>
      </c>
      <c r="T23426" s="9" t="s">
        <v>368</v>
      </c>
      <c r="U23426" s="9" t="s">
        <v>368</v>
      </c>
    </row>
    <row r="23427">
      <c r="F23427" s="9"/>
      <c r="N23427" s="50"/>
      <c r="O23427" s="50"/>
      <c r="P23427" s="50"/>
      <c r="Q23427" s="50" t="s">
        <v>368</v>
      </c>
      <c r="R23427" s="9" t="s">
        <v>368</v>
      </c>
      <c r="S23427" s="50" t="s">
        <v>368</v>
      </c>
      <c r="T23427" s="9" t="s">
        <v>368</v>
      </c>
      <c r="U23427" s="9" t="s">
        <v>368</v>
      </c>
    </row>
    <row r="23428">
      <c r="F23428" s="9"/>
      <c r="N23428" s="50"/>
      <c r="O23428" s="50"/>
      <c r="P23428" s="50"/>
      <c r="Q23428" s="50" t="s">
        <v>368</v>
      </c>
      <c r="R23428" s="9" t="s">
        <v>368</v>
      </c>
      <c r="S23428" s="50" t="s">
        <v>368</v>
      </c>
      <c r="T23428" s="9" t="s">
        <v>368</v>
      </c>
      <c r="U23428" s="9" t="s">
        <v>368</v>
      </c>
    </row>
    <row r="23429">
      <c r="F23429" s="9"/>
      <c r="N23429" s="50"/>
      <c r="O23429" s="50"/>
      <c r="P23429" s="50"/>
      <c r="Q23429" s="50" t="s">
        <v>368</v>
      </c>
      <c r="R23429" s="9" t="s">
        <v>368</v>
      </c>
      <c r="S23429" s="50" t="s">
        <v>368</v>
      </c>
      <c r="T23429" s="9" t="s">
        <v>368</v>
      </c>
      <c r="U23429" s="9" t="s">
        <v>368</v>
      </c>
    </row>
    <row r="23430">
      <c r="F23430" s="9"/>
      <c r="N23430" s="50"/>
      <c r="O23430" s="50"/>
      <c r="P23430" s="50"/>
      <c r="Q23430" s="50" t="s">
        <v>368</v>
      </c>
      <c r="R23430" s="9" t="s">
        <v>368</v>
      </c>
      <c r="S23430" s="50" t="s">
        <v>368</v>
      </c>
      <c r="T23430" s="9" t="s">
        <v>368</v>
      </c>
      <c r="U23430" s="9" t="s">
        <v>368</v>
      </c>
    </row>
    <row r="23431">
      <c r="F23431" s="9"/>
      <c r="N23431" s="50"/>
      <c r="O23431" s="50"/>
      <c r="P23431" s="50"/>
      <c r="Q23431" s="50" t="s">
        <v>368</v>
      </c>
      <c r="R23431" s="9" t="s">
        <v>368</v>
      </c>
      <c r="S23431" s="50" t="s">
        <v>368</v>
      </c>
      <c r="T23431" s="9" t="s">
        <v>368</v>
      </c>
      <c r="U23431" s="9" t="s">
        <v>368</v>
      </c>
    </row>
    <row r="23432">
      <c r="F23432" s="9"/>
      <c r="N23432" s="50"/>
      <c r="O23432" s="50"/>
      <c r="P23432" s="50"/>
      <c r="Q23432" s="50" t="s">
        <v>368</v>
      </c>
      <c r="R23432" s="9" t="s">
        <v>368</v>
      </c>
      <c r="S23432" s="50" t="s">
        <v>368</v>
      </c>
      <c r="T23432" s="9" t="s">
        <v>368</v>
      </c>
      <c r="U23432" s="9" t="s">
        <v>368</v>
      </c>
    </row>
    <row r="23433">
      <c r="F23433" s="9"/>
      <c r="N23433" s="50"/>
      <c r="O23433" s="50"/>
      <c r="P23433" s="50"/>
      <c r="Q23433" s="50" t="s">
        <v>368</v>
      </c>
      <c r="R23433" s="9" t="s">
        <v>368</v>
      </c>
      <c r="S23433" s="50" t="s">
        <v>368</v>
      </c>
      <c r="T23433" s="9" t="s">
        <v>368</v>
      </c>
      <c r="U23433" s="9" t="s">
        <v>368</v>
      </c>
    </row>
    <row r="23434">
      <c r="F23434" s="9"/>
      <c r="N23434" s="50"/>
      <c r="O23434" s="50"/>
      <c r="P23434" s="50"/>
      <c r="Q23434" s="50" t="s">
        <v>368</v>
      </c>
      <c r="R23434" s="9" t="s">
        <v>368</v>
      </c>
      <c r="S23434" s="50" t="s">
        <v>368</v>
      </c>
      <c r="T23434" s="9" t="s">
        <v>368</v>
      </c>
      <c r="U23434" s="9" t="s">
        <v>368</v>
      </c>
    </row>
    <row r="23435">
      <c r="F23435" s="9"/>
      <c r="N23435" s="50"/>
      <c r="O23435" s="50"/>
      <c r="P23435" s="50"/>
      <c r="Q23435" s="50" t="s">
        <v>368</v>
      </c>
      <c r="R23435" s="9" t="s">
        <v>368</v>
      </c>
      <c r="S23435" s="50" t="s">
        <v>368</v>
      </c>
      <c r="T23435" s="9" t="s">
        <v>368</v>
      </c>
      <c r="U23435" s="9" t="s">
        <v>368</v>
      </c>
    </row>
    <row r="23436">
      <c r="F23436" s="9"/>
      <c r="N23436" s="50"/>
      <c r="O23436" s="50"/>
      <c r="P23436" s="50"/>
      <c r="Q23436" s="50" t="s">
        <v>368</v>
      </c>
      <c r="R23436" s="9" t="s">
        <v>368</v>
      </c>
      <c r="S23436" s="50" t="s">
        <v>368</v>
      </c>
      <c r="T23436" s="9" t="s">
        <v>368</v>
      </c>
      <c r="U23436" s="9" t="s">
        <v>368</v>
      </c>
    </row>
    <row r="23437">
      <c r="F23437" s="9"/>
      <c r="N23437" s="50"/>
      <c r="O23437" s="50"/>
      <c r="P23437" s="50"/>
      <c r="Q23437" s="50" t="s">
        <v>368</v>
      </c>
      <c r="R23437" s="9" t="s">
        <v>368</v>
      </c>
      <c r="S23437" s="50" t="s">
        <v>368</v>
      </c>
      <c r="T23437" s="9" t="s">
        <v>368</v>
      </c>
      <c r="U23437" s="9" t="s">
        <v>368</v>
      </c>
    </row>
    <row r="23438">
      <c r="F23438" s="9"/>
      <c r="N23438" s="50"/>
      <c r="O23438" s="50"/>
      <c r="P23438" s="50"/>
      <c r="Q23438" s="50" t="s">
        <v>368</v>
      </c>
      <c r="R23438" s="9" t="s">
        <v>368</v>
      </c>
      <c r="S23438" s="50" t="s">
        <v>368</v>
      </c>
      <c r="T23438" s="9" t="s">
        <v>368</v>
      </c>
      <c r="U23438" s="9" t="s">
        <v>368</v>
      </c>
    </row>
    <row r="23439">
      <c r="F23439" s="9"/>
      <c r="N23439" s="50"/>
      <c r="O23439" s="50"/>
      <c r="P23439" s="50"/>
      <c r="Q23439" s="50" t="s">
        <v>368</v>
      </c>
      <c r="R23439" s="9" t="s">
        <v>368</v>
      </c>
      <c r="S23439" s="50" t="s">
        <v>368</v>
      </c>
      <c r="T23439" s="9" t="s">
        <v>368</v>
      </c>
      <c r="U23439" s="9" t="s">
        <v>368</v>
      </c>
    </row>
    <row r="23440">
      <c r="F23440" s="9"/>
      <c r="N23440" s="50"/>
      <c r="O23440" s="50"/>
      <c r="P23440" s="50"/>
      <c r="Q23440" s="50" t="s">
        <v>368</v>
      </c>
      <c r="R23440" s="9" t="s">
        <v>368</v>
      </c>
      <c r="S23440" s="50" t="s">
        <v>368</v>
      </c>
      <c r="T23440" s="9" t="s">
        <v>368</v>
      </c>
      <c r="U23440" s="9" t="s">
        <v>368</v>
      </c>
    </row>
    <row r="23441">
      <c r="F23441" s="9"/>
      <c r="N23441" s="50"/>
      <c r="O23441" s="50"/>
      <c r="P23441" s="50"/>
      <c r="Q23441" s="50" t="s">
        <v>368</v>
      </c>
      <c r="R23441" s="9" t="s">
        <v>368</v>
      </c>
      <c r="S23441" s="50" t="s">
        <v>368</v>
      </c>
      <c r="T23441" s="9" t="s">
        <v>368</v>
      </c>
      <c r="U23441" s="9" t="s">
        <v>368</v>
      </c>
    </row>
    <row r="23442">
      <c r="F23442" s="9"/>
      <c r="N23442" s="50"/>
      <c r="O23442" s="50"/>
      <c r="P23442" s="50"/>
      <c r="Q23442" s="50" t="s">
        <v>368</v>
      </c>
      <c r="R23442" s="9" t="s">
        <v>368</v>
      </c>
      <c r="S23442" s="50" t="s">
        <v>368</v>
      </c>
      <c r="T23442" s="9" t="s">
        <v>368</v>
      </c>
      <c r="U23442" s="9" t="s">
        <v>368</v>
      </c>
    </row>
    <row r="23443">
      <c r="F23443" s="9"/>
      <c r="N23443" s="50"/>
      <c r="O23443" s="50"/>
      <c r="P23443" s="50"/>
      <c r="Q23443" s="50" t="s">
        <v>368</v>
      </c>
      <c r="R23443" s="9" t="s">
        <v>368</v>
      </c>
      <c r="S23443" s="50" t="s">
        <v>368</v>
      </c>
      <c r="T23443" s="9" t="s">
        <v>368</v>
      </c>
      <c r="U23443" s="9" t="s">
        <v>368</v>
      </c>
    </row>
    <row r="23444">
      <c r="F23444" s="9"/>
      <c r="N23444" s="50"/>
      <c r="O23444" s="50"/>
      <c r="P23444" s="50"/>
      <c r="Q23444" s="50" t="s">
        <v>368</v>
      </c>
      <c r="R23444" s="9" t="s">
        <v>368</v>
      </c>
      <c r="S23444" s="50" t="s">
        <v>368</v>
      </c>
      <c r="T23444" s="9" t="s">
        <v>368</v>
      </c>
      <c r="U23444" s="9" t="s">
        <v>368</v>
      </c>
    </row>
    <row r="23445">
      <c r="F23445" s="9"/>
      <c r="N23445" s="50"/>
      <c r="O23445" s="50"/>
      <c r="P23445" s="50"/>
      <c r="Q23445" s="50" t="s">
        <v>368</v>
      </c>
      <c r="R23445" s="9" t="s">
        <v>368</v>
      </c>
      <c r="S23445" s="50" t="s">
        <v>368</v>
      </c>
      <c r="T23445" s="9" t="s">
        <v>368</v>
      </c>
      <c r="U23445" s="9" t="s">
        <v>368</v>
      </c>
    </row>
    <row r="23446">
      <c r="F23446" s="9"/>
      <c r="N23446" s="50"/>
      <c r="O23446" s="50"/>
      <c r="P23446" s="50"/>
      <c r="Q23446" s="50" t="s">
        <v>368</v>
      </c>
      <c r="R23446" s="9" t="s">
        <v>368</v>
      </c>
      <c r="S23446" s="50" t="s">
        <v>368</v>
      </c>
      <c r="T23446" s="9" t="s">
        <v>368</v>
      </c>
      <c r="U23446" s="9" t="s">
        <v>368</v>
      </c>
    </row>
    <row r="23447">
      <c r="F23447" s="9"/>
      <c r="N23447" s="50"/>
      <c r="O23447" s="50"/>
      <c r="P23447" s="50"/>
      <c r="Q23447" s="50" t="s">
        <v>368</v>
      </c>
      <c r="R23447" s="9" t="s">
        <v>368</v>
      </c>
      <c r="S23447" s="50" t="s">
        <v>368</v>
      </c>
      <c r="T23447" s="9" t="s">
        <v>368</v>
      </c>
      <c r="U23447" s="9" t="s">
        <v>368</v>
      </c>
    </row>
    <row r="23448">
      <c r="F23448" s="9"/>
      <c r="N23448" s="50"/>
      <c r="O23448" s="50"/>
      <c r="P23448" s="50"/>
      <c r="Q23448" s="50" t="s">
        <v>368</v>
      </c>
      <c r="R23448" s="9" t="s">
        <v>368</v>
      </c>
      <c r="S23448" s="50" t="s">
        <v>368</v>
      </c>
      <c r="T23448" s="9" t="s">
        <v>368</v>
      </c>
      <c r="U23448" s="9" t="s">
        <v>368</v>
      </c>
    </row>
    <row r="23449">
      <c r="F23449" s="9"/>
      <c r="N23449" s="50"/>
      <c r="O23449" s="50"/>
      <c r="P23449" s="50"/>
      <c r="Q23449" s="50" t="s">
        <v>368</v>
      </c>
      <c r="R23449" s="9" t="s">
        <v>368</v>
      </c>
      <c r="S23449" s="50" t="s">
        <v>368</v>
      </c>
      <c r="T23449" s="9" t="s">
        <v>368</v>
      </c>
      <c r="U23449" s="9" t="s">
        <v>368</v>
      </c>
    </row>
    <row r="23450">
      <c r="F23450" s="9"/>
      <c r="N23450" s="50"/>
      <c r="O23450" s="50"/>
      <c r="P23450" s="50"/>
      <c r="Q23450" s="50" t="s">
        <v>368</v>
      </c>
      <c r="R23450" s="9" t="s">
        <v>368</v>
      </c>
      <c r="S23450" s="50" t="s">
        <v>368</v>
      </c>
      <c r="T23450" s="9" t="s">
        <v>368</v>
      </c>
      <c r="U23450" s="9" t="s">
        <v>368</v>
      </c>
    </row>
    <row r="23451">
      <c r="F23451" s="9"/>
      <c r="N23451" s="50"/>
      <c r="O23451" s="50"/>
      <c r="P23451" s="50"/>
      <c r="Q23451" s="50" t="s">
        <v>368</v>
      </c>
      <c r="R23451" s="9" t="s">
        <v>368</v>
      </c>
      <c r="S23451" s="50" t="s">
        <v>368</v>
      </c>
      <c r="T23451" s="9" t="s">
        <v>368</v>
      </c>
      <c r="U23451" s="9" t="s">
        <v>368</v>
      </c>
    </row>
    <row r="23452">
      <c r="F23452" s="9"/>
      <c r="N23452" s="50"/>
      <c r="O23452" s="50"/>
      <c r="P23452" s="50"/>
      <c r="Q23452" s="50" t="s">
        <v>368</v>
      </c>
      <c r="R23452" s="9" t="s">
        <v>368</v>
      </c>
      <c r="S23452" s="50" t="s">
        <v>368</v>
      </c>
      <c r="T23452" s="9" t="s">
        <v>368</v>
      </c>
      <c r="U23452" s="9" t="s">
        <v>368</v>
      </c>
    </row>
    <row r="23453">
      <c r="F23453" s="9"/>
      <c r="N23453" s="50"/>
      <c r="O23453" s="50"/>
      <c r="P23453" s="50"/>
      <c r="Q23453" s="50" t="s">
        <v>368</v>
      </c>
      <c r="R23453" s="9" t="s">
        <v>368</v>
      </c>
      <c r="S23453" s="50" t="s">
        <v>368</v>
      </c>
      <c r="T23453" s="9" t="s">
        <v>368</v>
      </c>
      <c r="U23453" s="9" t="s">
        <v>368</v>
      </c>
    </row>
    <row r="23454">
      <c r="F23454" s="9"/>
      <c r="N23454" s="50"/>
      <c r="O23454" s="50"/>
      <c r="P23454" s="50"/>
      <c r="Q23454" s="50" t="s">
        <v>368</v>
      </c>
      <c r="R23454" s="9" t="s">
        <v>368</v>
      </c>
      <c r="S23454" s="50" t="s">
        <v>368</v>
      </c>
      <c r="T23454" s="9" t="s">
        <v>368</v>
      </c>
      <c r="U23454" s="9" t="s">
        <v>368</v>
      </c>
    </row>
    <row r="23455">
      <c r="F23455" s="9"/>
      <c r="N23455" s="50"/>
      <c r="O23455" s="50"/>
      <c r="P23455" s="50"/>
      <c r="Q23455" s="50" t="s">
        <v>368</v>
      </c>
      <c r="R23455" s="9" t="s">
        <v>368</v>
      </c>
      <c r="S23455" s="50" t="s">
        <v>368</v>
      </c>
      <c r="T23455" s="9" t="s">
        <v>368</v>
      </c>
      <c r="U23455" s="9" t="s">
        <v>368</v>
      </c>
    </row>
    <row r="23456">
      <c r="F23456" s="9"/>
      <c r="N23456" s="50"/>
      <c r="O23456" s="50"/>
      <c r="P23456" s="50"/>
      <c r="Q23456" s="50" t="s">
        <v>368</v>
      </c>
      <c r="R23456" s="9" t="s">
        <v>368</v>
      </c>
      <c r="S23456" s="50" t="s">
        <v>368</v>
      </c>
      <c r="T23456" s="9" t="s">
        <v>368</v>
      </c>
      <c r="U23456" s="9" t="s">
        <v>368</v>
      </c>
    </row>
    <row r="23457">
      <c r="F23457" s="9"/>
      <c r="N23457" s="50"/>
      <c r="O23457" s="50"/>
      <c r="P23457" s="50"/>
      <c r="Q23457" s="50" t="s">
        <v>368</v>
      </c>
      <c r="R23457" s="9" t="s">
        <v>368</v>
      </c>
      <c r="S23457" s="50" t="s">
        <v>368</v>
      </c>
      <c r="T23457" s="9" t="s">
        <v>368</v>
      </c>
      <c r="U23457" s="9" t="s">
        <v>368</v>
      </c>
    </row>
    <row r="23458">
      <c r="F23458" s="9"/>
      <c r="N23458" s="50"/>
      <c r="O23458" s="50"/>
      <c r="P23458" s="50"/>
      <c r="Q23458" s="50" t="s">
        <v>368</v>
      </c>
      <c r="R23458" s="9" t="s">
        <v>368</v>
      </c>
      <c r="S23458" s="50" t="s">
        <v>368</v>
      </c>
      <c r="T23458" s="9" t="s">
        <v>368</v>
      </c>
      <c r="U23458" s="9" t="s">
        <v>368</v>
      </c>
    </row>
    <row r="23459">
      <c r="F23459" s="9"/>
      <c r="N23459" s="50"/>
      <c r="O23459" s="50"/>
      <c r="P23459" s="50"/>
      <c r="Q23459" s="50" t="s">
        <v>368</v>
      </c>
      <c r="R23459" s="9" t="s">
        <v>368</v>
      </c>
      <c r="S23459" s="50" t="s">
        <v>368</v>
      </c>
      <c r="T23459" s="9" t="s">
        <v>368</v>
      </c>
      <c r="U23459" s="9" t="s">
        <v>368</v>
      </c>
    </row>
    <row r="23460">
      <c r="F23460" s="9"/>
      <c r="N23460" s="50"/>
      <c r="O23460" s="50"/>
      <c r="P23460" s="50"/>
      <c r="Q23460" s="50" t="s">
        <v>368</v>
      </c>
      <c r="R23460" s="9" t="s">
        <v>368</v>
      </c>
      <c r="S23460" s="50" t="s">
        <v>368</v>
      </c>
      <c r="T23460" s="9" t="s">
        <v>368</v>
      </c>
      <c r="U23460" s="9" t="s">
        <v>368</v>
      </c>
    </row>
    <row r="23461">
      <c r="F23461" s="9"/>
      <c r="N23461" s="50"/>
      <c r="O23461" s="50"/>
      <c r="P23461" s="50"/>
      <c r="Q23461" s="50" t="s">
        <v>368</v>
      </c>
      <c r="R23461" s="9" t="s">
        <v>368</v>
      </c>
      <c r="S23461" s="50" t="s">
        <v>368</v>
      </c>
      <c r="T23461" s="9" t="s">
        <v>368</v>
      </c>
      <c r="U23461" s="9" t="s">
        <v>368</v>
      </c>
    </row>
    <row r="23462">
      <c r="F23462" s="9"/>
      <c r="N23462" s="50"/>
      <c r="O23462" s="50"/>
      <c r="P23462" s="50"/>
      <c r="Q23462" s="50" t="s">
        <v>368</v>
      </c>
      <c r="R23462" s="9" t="s">
        <v>368</v>
      </c>
      <c r="S23462" s="50" t="s">
        <v>368</v>
      </c>
      <c r="T23462" s="9" t="s">
        <v>368</v>
      </c>
      <c r="U23462" s="9" t="s">
        <v>368</v>
      </c>
    </row>
    <row r="23463">
      <c r="F23463" s="9"/>
      <c r="N23463" s="50"/>
      <c r="O23463" s="50"/>
      <c r="P23463" s="50"/>
      <c r="Q23463" s="50" t="s">
        <v>368</v>
      </c>
      <c r="R23463" s="9" t="s">
        <v>368</v>
      </c>
      <c r="S23463" s="50" t="s">
        <v>368</v>
      </c>
      <c r="T23463" s="9" t="s">
        <v>368</v>
      </c>
      <c r="U23463" s="9" t="s">
        <v>368</v>
      </c>
    </row>
    <row r="23464">
      <c r="F23464" s="9"/>
      <c r="N23464" s="50"/>
      <c r="O23464" s="50"/>
      <c r="P23464" s="50"/>
      <c r="Q23464" s="50" t="s">
        <v>368</v>
      </c>
      <c r="R23464" s="9" t="s">
        <v>368</v>
      </c>
      <c r="S23464" s="50" t="s">
        <v>368</v>
      </c>
      <c r="T23464" s="9" t="s">
        <v>368</v>
      </c>
      <c r="U23464" s="9" t="s">
        <v>368</v>
      </c>
    </row>
    <row r="23465">
      <c r="F23465" s="9"/>
      <c r="N23465" s="50"/>
      <c r="O23465" s="50"/>
      <c r="P23465" s="50"/>
      <c r="Q23465" s="50" t="s">
        <v>368</v>
      </c>
      <c r="R23465" s="9" t="s">
        <v>368</v>
      </c>
      <c r="S23465" s="50" t="s">
        <v>368</v>
      </c>
      <c r="T23465" s="9" t="s">
        <v>368</v>
      </c>
      <c r="U23465" s="9" t="s">
        <v>368</v>
      </c>
    </row>
    <row r="23466">
      <c r="F23466" s="9"/>
      <c r="N23466" s="50"/>
      <c r="O23466" s="50"/>
      <c r="P23466" s="50"/>
      <c r="Q23466" s="50" t="s">
        <v>368</v>
      </c>
      <c r="R23466" s="9" t="s">
        <v>368</v>
      </c>
      <c r="S23466" s="50" t="s">
        <v>368</v>
      </c>
      <c r="T23466" s="9" t="s">
        <v>368</v>
      </c>
      <c r="U23466" s="9" t="s">
        <v>368</v>
      </c>
    </row>
    <row r="23467">
      <c r="F23467" s="9"/>
      <c r="N23467" s="50"/>
      <c r="O23467" s="50"/>
      <c r="P23467" s="50"/>
      <c r="Q23467" s="50" t="s">
        <v>368</v>
      </c>
      <c r="R23467" s="9" t="s">
        <v>368</v>
      </c>
      <c r="S23467" s="50" t="s">
        <v>368</v>
      </c>
      <c r="T23467" s="9" t="s">
        <v>368</v>
      </c>
      <c r="U23467" s="9" t="s">
        <v>368</v>
      </c>
    </row>
    <row r="23468">
      <c r="F23468" s="9"/>
      <c r="N23468" s="50"/>
      <c r="O23468" s="50"/>
      <c r="P23468" s="50"/>
      <c r="Q23468" s="50" t="s">
        <v>368</v>
      </c>
      <c r="R23468" s="9" t="s">
        <v>368</v>
      </c>
      <c r="S23468" s="50" t="s">
        <v>368</v>
      </c>
      <c r="T23468" s="9" t="s">
        <v>368</v>
      </c>
      <c r="U23468" s="9" t="s">
        <v>368</v>
      </c>
    </row>
    <row r="23469">
      <c r="F23469" s="9"/>
      <c r="N23469" s="50"/>
      <c r="O23469" s="50"/>
      <c r="P23469" s="50"/>
      <c r="Q23469" s="50" t="s">
        <v>368</v>
      </c>
      <c r="R23469" s="9" t="s">
        <v>368</v>
      </c>
      <c r="S23469" s="50" t="s">
        <v>368</v>
      </c>
      <c r="T23469" s="9" t="s">
        <v>368</v>
      </c>
      <c r="U23469" s="9" t="s">
        <v>368</v>
      </c>
    </row>
    <row r="23470">
      <c r="F23470" s="9"/>
      <c r="N23470" s="50"/>
      <c r="O23470" s="50"/>
      <c r="P23470" s="50"/>
      <c r="Q23470" s="50" t="s">
        <v>368</v>
      </c>
      <c r="R23470" s="9" t="s">
        <v>368</v>
      </c>
      <c r="S23470" s="50" t="s">
        <v>368</v>
      </c>
      <c r="T23470" s="9" t="s">
        <v>368</v>
      </c>
      <c r="U23470" s="9" t="s">
        <v>368</v>
      </c>
    </row>
    <row r="23471">
      <c r="F23471" s="9"/>
      <c r="N23471" s="50"/>
      <c r="O23471" s="50"/>
      <c r="P23471" s="50"/>
      <c r="Q23471" s="50" t="s">
        <v>368</v>
      </c>
      <c r="R23471" s="9" t="s">
        <v>368</v>
      </c>
      <c r="S23471" s="50" t="s">
        <v>368</v>
      </c>
      <c r="T23471" s="9" t="s">
        <v>368</v>
      </c>
      <c r="U23471" s="9" t="s">
        <v>368</v>
      </c>
    </row>
    <row r="23472">
      <c r="F23472" s="9"/>
      <c r="N23472" s="50"/>
      <c r="O23472" s="50"/>
      <c r="P23472" s="50"/>
      <c r="Q23472" s="50" t="s">
        <v>368</v>
      </c>
      <c r="R23472" s="9" t="s">
        <v>368</v>
      </c>
      <c r="S23472" s="50" t="s">
        <v>368</v>
      </c>
      <c r="T23472" s="9" t="s">
        <v>368</v>
      </c>
      <c r="U23472" s="9" t="s">
        <v>368</v>
      </c>
    </row>
    <row r="23473">
      <c r="F23473" s="9"/>
      <c r="N23473" s="50"/>
      <c r="O23473" s="50"/>
      <c r="P23473" s="50"/>
      <c r="Q23473" s="50" t="s">
        <v>368</v>
      </c>
      <c r="R23473" s="9" t="s">
        <v>368</v>
      </c>
      <c r="S23473" s="50" t="s">
        <v>368</v>
      </c>
      <c r="T23473" s="9" t="s">
        <v>368</v>
      </c>
      <c r="U23473" s="9" t="s">
        <v>368</v>
      </c>
    </row>
    <row r="23474">
      <c r="F23474" s="9"/>
      <c r="N23474" s="50"/>
      <c r="O23474" s="50"/>
      <c r="P23474" s="50"/>
      <c r="Q23474" s="50" t="s">
        <v>368</v>
      </c>
      <c r="R23474" s="9" t="s">
        <v>368</v>
      </c>
      <c r="S23474" s="50" t="s">
        <v>368</v>
      </c>
      <c r="T23474" s="9" t="s">
        <v>368</v>
      </c>
      <c r="U23474" s="9" t="s">
        <v>368</v>
      </c>
    </row>
    <row r="23475">
      <c r="F23475" s="9"/>
      <c r="N23475" s="50"/>
      <c r="O23475" s="50"/>
      <c r="P23475" s="50"/>
      <c r="Q23475" s="50" t="s">
        <v>368</v>
      </c>
      <c r="R23475" s="9" t="s">
        <v>368</v>
      </c>
      <c r="S23475" s="50" t="s">
        <v>368</v>
      </c>
      <c r="T23475" s="9" t="s">
        <v>368</v>
      </c>
      <c r="U23475" s="9" t="s">
        <v>368</v>
      </c>
    </row>
    <row r="23476">
      <c r="F23476" s="9"/>
      <c r="N23476" s="50"/>
      <c r="O23476" s="50"/>
      <c r="P23476" s="50"/>
      <c r="Q23476" s="50" t="s">
        <v>368</v>
      </c>
      <c r="R23476" s="9" t="s">
        <v>368</v>
      </c>
      <c r="S23476" s="50" t="s">
        <v>368</v>
      </c>
      <c r="T23476" s="9" t="s">
        <v>368</v>
      </c>
      <c r="U23476" s="9" t="s">
        <v>368</v>
      </c>
    </row>
    <row r="23477">
      <c r="F23477" s="9"/>
      <c r="N23477" s="50"/>
      <c r="O23477" s="50"/>
      <c r="P23477" s="50"/>
      <c r="Q23477" s="50" t="s">
        <v>368</v>
      </c>
      <c r="R23477" s="9" t="s">
        <v>368</v>
      </c>
      <c r="S23477" s="50" t="s">
        <v>368</v>
      </c>
      <c r="T23477" s="9" t="s">
        <v>368</v>
      </c>
      <c r="U23477" s="9" t="s">
        <v>368</v>
      </c>
    </row>
    <row r="23478">
      <c r="F23478" s="9"/>
      <c r="N23478" s="50"/>
      <c r="O23478" s="50"/>
      <c r="P23478" s="50"/>
      <c r="Q23478" s="50" t="s">
        <v>368</v>
      </c>
      <c r="R23478" s="9" t="s">
        <v>368</v>
      </c>
      <c r="S23478" s="50" t="s">
        <v>368</v>
      </c>
      <c r="T23478" s="9" t="s">
        <v>368</v>
      </c>
      <c r="U23478" s="9" t="s">
        <v>368</v>
      </c>
    </row>
    <row r="23479">
      <c r="F23479" s="9"/>
      <c r="N23479" s="50"/>
      <c r="O23479" s="50"/>
      <c r="P23479" s="50"/>
      <c r="Q23479" s="50" t="s">
        <v>368</v>
      </c>
      <c r="R23479" s="9" t="s">
        <v>368</v>
      </c>
      <c r="S23479" s="50" t="s">
        <v>368</v>
      </c>
      <c r="T23479" s="9" t="s">
        <v>368</v>
      </c>
      <c r="U23479" s="9" t="s">
        <v>368</v>
      </c>
    </row>
    <row r="23480">
      <c r="F23480" s="9"/>
      <c r="N23480" s="50"/>
      <c r="O23480" s="50"/>
      <c r="P23480" s="50"/>
      <c r="Q23480" s="50" t="s">
        <v>368</v>
      </c>
      <c r="R23480" s="9" t="s">
        <v>368</v>
      </c>
      <c r="S23480" s="50" t="s">
        <v>368</v>
      </c>
      <c r="T23480" s="9" t="s">
        <v>368</v>
      </c>
      <c r="U23480" s="9" t="s">
        <v>368</v>
      </c>
    </row>
    <row r="23481">
      <c r="F23481" s="9"/>
      <c r="N23481" s="50"/>
      <c r="O23481" s="50"/>
      <c r="P23481" s="50"/>
      <c r="Q23481" s="50" t="s">
        <v>368</v>
      </c>
      <c r="R23481" s="9" t="s">
        <v>368</v>
      </c>
      <c r="S23481" s="50" t="s">
        <v>368</v>
      </c>
      <c r="T23481" s="9" t="s">
        <v>368</v>
      </c>
      <c r="U23481" s="9" t="s">
        <v>368</v>
      </c>
    </row>
    <row r="23482">
      <c r="F23482" s="9"/>
      <c r="N23482" s="50"/>
      <c r="O23482" s="50"/>
      <c r="P23482" s="50"/>
      <c r="Q23482" s="50" t="s">
        <v>368</v>
      </c>
      <c r="R23482" s="9" t="s">
        <v>368</v>
      </c>
      <c r="S23482" s="50" t="s">
        <v>368</v>
      </c>
      <c r="T23482" s="9" t="s">
        <v>368</v>
      </c>
      <c r="U23482" s="9" t="s">
        <v>368</v>
      </c>
    </row>
    <row r="23483">
      <c r="F23483" s="9"/>
      <c r="N23483" s="50"/>
      <c r="O23483" s="50"/>
      <c r="P23483" s="50"/>
      <c r="Q23483" s="50" t="s">
        <v>368</v>
      </c>
      <c r="R23483" s="9" t="s">
        <v>368</v>
      </c>
      <c r="S23483" s="50" t="s">
        <v>368</v>
      </c>
      <c r="T23483" s="9" t="s">
        <v>368</v>
      </c>
      <c r="U23483" s="9" t="s">
        <v>368</v>
      </c>
    </row>
    <row r="23484">
      <c r="F23484" s="9"/>
      <c r="N23484" s="50"/>
      <c r="O23484" s="50"/>
      <c r="P23484" s="50"/>
      <c r="Q23484" s="50" t="s">
        <v>368</v>
      </c>
      <c r="R23484" s="9" t="s">
        <v>368</v>
      </c>
      <c r="S23484" s="50" t="s">
        <v>368</v>
      </c>
      <c r="T23484" s="9" t="s">
        <v>368</v>
      </c>
      <c r="U23484" s="9" t="s">
        <v>368</v>
      </c>
    </row>
    <row r="23485">
      <c r="F23485" s="9"/>
      <c r="N23485" s="50"/>
      <c r="O23485" s="50"/>
      <c r="P23485" s="50"/>
      <c r="Q23485" s="50" t="s">
        <v>368</v>
      </c>
      <c r="R23485" s="9" t="s">
        <v>368</v>
      </c>
      <c r="S23485" s="50" t="s">
        <v>368</v>
      </c>
      <c r="T23485" s="9" t="s">
        <v>368</v>
      </c>
      <c r="U23485" s="9" t="s">
        <v>368</v>
      </c>
    </row>
    <row r="23486">
      <c r="F23486" s="9"/>
      <c r="N23486" s="50"/>
      <c r="O23486" s="50"/>
      <c r="P23486" s="50"/>
      <c r="Q23486" s="50" t="s">
        <v>368</v>
      </c>
      <c r="R23486" s="9" t="s">
        <v>368</v>
      </c>
      <c r="S23486" s="50" t="s">
        <v>368</v>
      </c>
      <c r="T23486" s="9" t="s">
        <v>368</v>
      </c>
      <c r="U23486" s="9" t="s">
        <v>368</v>
      </c>
    </row>
    <row r="23487">
      <c r="F23487" s="9"/>
      <c r="N23487" s="50"/>
      <c r="O23487" s="50"/>
      <c r="P23487" s="50"/>
      <c r="Q23487" s="50" t="s">
        <v>368</v>
      </c>
      <c r="R23487" s="9" t="s">
        <v>368</v>
      </c>
      <c r="S23487" s="50" t="s">
        <v>368</v>
      </c>
      <c r="T23487" s="9" t="s">
        <v>368</v>
      </c>
      <c r="U23487" s="9" t="s">
        <v>368</v>
      </c>
    </row>
    <row r="23488">
      <c r="F23488" s="9"/>
      <c r="N23488" s="50"/>
      <c r="O23488" s="50"/>
      <c r="P23488" s="50"/>
      <c r="Q23488" s="50" t="s">
        <v>368</v>
      </c>
      <c r="R23488" s="9" t="s">
        <v>368</v>
      </c>
      <c r="S23488" s="50" t="s">
        <v>368</v>
      </c>
      <c r="T23488" s="9" t="s">
        <v>368</v>
      </c>
      <c r="U23488" s="9" t="s">
        <v>368</v>
      </c>
    </row>
    <row r="23489">
      <c r="F23489" s="9"/>
      <c r="N23489" s="50"/>
      <c r="O23489" s="50"/>
      <c r="P23489" s="50"/>
      <c r="Q23489" s="50" t="s">
        <v>368</v>
      </c>
      <c r="R23489" s="9" t="s">
        <v>368</v>
      </c>
      <c r="S23489" s="50" t="s">
        <v>368</v>
      </c>
      <c r="T23489" s="9" t="s">
        <v>368</v>
      </c>
      <c r="U23489" s="9" t="s">
        <v>368</v>
      </c>
    </row>
    <row r="23490">
      <c r="F23490" s="9"/>
      <c r="N23490" s="50"/>
      <c r="O23490" s="50"/>
      <c r="P23490" s="50"/>
      <c r="Q23490" s="50" t="s">
        <v>368</v>
      </c>
      <c r="R23490" s="9" t="s">
        <v>368</v>
      </c>
      <c r="S23490" s="50" t="s">
        <v>368</v>
      </c>
      <c r="T23490" s="9" t="s">
        <v>368</v>
      </c>
      <c r="U23490" s="9" t="s">
        <v>368</v>
      </c>
    </row>
    <row r="23491">
      <c r="F23491" s="9"/>
      <c r="N23491" s="50"/>
      <c r="O23491" s="50"/>
      <c r="P23491" s="50"/>
      <c r="Q23491" s="50" t="s">
        <v>368</v>
      </c>
      <c r="R23491" s="9" t="s">
        <v>368</v>
      </c>
      <c r="S23491" s="50" t="s">
        <v>368</v>
      </c>
      <c r="T23491" s="9" t="s">
        <v>368</v>
      </c>
      <c r="U23491" s="9" t="s">
        <v>368</v>
      </c>
    </row>
    <row r="23492">
      <c r="F23492" s="9"/>
      <c r="N23492" s="50"/>
      <c r="O23492" s="50"/>
      <c r="P23492" s="50"/>
      <c r="Q23492" s="50" t="s">
        <v>368</v>
      </c>
      <c r="R23492" s="9" t="s">
        <v>368</v>
      </c>
      <c r="S23492" s="50" t="s">
        <v>368</v>
      </c>
      <c r="T23492" s="9" t="s">
        <v>368</v>
      </c>
      <c r="U23492" s="9" t="s">
        <v>368</v>
      </c>
    </row>
    <row r="23493">
      <c r="F23493" s="9"/>
      <c r="N23493" s="50"/>
      <c r="O23493" s="50"/>
      <c r="P23493" s="50"/>
      <c r="Q23493" s="50" t="s">
        <v>368</v>
      </c>
      <c r="R23493" s="9" t="s">
        <v>368</v>
      </c>
      <c r="S23493" s="50" t="s">
        <v>368</v>
      </c>
      <c r="T23493" s="9" t="s">
        <v>368</v>
      </c>
      <c r="U23493" s="9" t="s">
        <v>368</v>
      </c>
    </row>
    <row r="23494">
      <c r="F23494" s="9"/>
      <c r="N23494" s="50"/>
      <c r="O23494" s="50"/>
      <c r="P23494" s="50"/>
      <c r="Q23494" s="50" t="s">
        <v>368</v>
      </c>
      <c r="R23494" s="9" t="s">
        <v>368</v>
      </c>
      <c r="S23494" s="50" t="s">
        <v>368</v>
      </c>
      <c r="T23494" s="9" t="s">
        <v>368</v>
      </c>
      <c r="U23494" s="9" t="s">
        <v>368</v>
      </c>
    </row>
    <row r="23495">
      <c r="F23495" s="9"/>
      <c r="N23495" s="50"/>
      <c r="O23495" s="50"/>
      <c r="P23495" s="50"/>
      <c r="Q23495" s="50" t="s">
        <v>368</v>
      </c>
      <c r="R23495" s="9" t="s">
        <v>368</v>
      </c>
      <c r="S23495" s="50" t="s">
        <v>368</v>
      </c>
      <c r="T23495" s="9" t="s">
        <v>368</v>
      </c>
      <c r="U23495" s="9" t="s">
        <v>368</v>
      </c>
    </row>
    <row r="23496">
      <c r="F23496" s="9"/>
      <c r="N23496" s="50"/>
      <c r="O23496" s="50"/>
      <c r="P23496" s="50"/>
      <c r="Q23496" s="50" t="s">
        <v>368</v>
      </c>
      <c r="R23496" s="9" t="s">
        <v>368</v>
      </c>
      <c r="S23496" s="50" t="s">
        <v>368</v>
      </c>
      <c r="T23496" s="9" t="s">
        <v>368</v>
      </c>
      <c r="U23496" s="9" t="s">
        <v>368</v>
      </c>
    </row>
    <row r="23497">
      <c r="F23497" s="9"/>
      <c r="N23497" s="50"/>
      <c r="O23497" s="50"/>
      <c r="P23497" s="50"/>
      <c r="Q23497" s="50" t="s">
        <v>368</v>
      </c>
      <c r="R23497" s="9" t="s">
        <v>368</v>
      </c>
      <c r="S23497" s="50" t="s">
        <v>368</v>
      </c>
      <c r="T23497" s="9" t="s">
        <v>368</v>
      </c>
      <c r="U23497" s="9" t="s">
        <v>368</v>
      </c>
    </row>
    <row r="23498">
      <c r="F23498" s="9"/>
      <c r="N23498" s="50"/>
      <c r="O23498" s="50"/>
      <c r="P23498" s="50"/>
      <c r="Q23498" s="50" t="s">
        <v>368</v>
      </c>
      <c r="R23498" s="9" t="s">
        <v>368</v>
      </c>
      <c r="S23498" s="50" t="s">
        <v>368</v>
      </c>
      <c r="T23498" s="9" t="s">
        <v>368</v>
      </c>
      <c r="U23498" s="9" t="s">
        <v>368</v>
      </c>
    </row>
    <row r="23499">
      <c r="F23499" s="9"/>
      <c r="N23499" s="50"/>
      <c r="O23499" s="50"/>
      <c r="P23499" s="50"/>
      <c r="Q23499" s="50" t="s">
        <v>368</v>
      </c>
      <c r="R23499" s="9" t="s">
        <v>368</v>
      </c>
      <c r="S23499" s="50" t="s">
        <v>368</v>
      </c>
      <c r="T23499" s="9" t="s">
        <v>368</v>
      </c>
      <c r="U23499" s="9" t="s">
        <v>368</v>
      </c>
    </row>
    <row r="23500">
      <c r="F23500" s="9"/>
      <c r="N23500" s="50"/>
      <c r="O23500" s="50"/>
      <c r="P23500" s="50"/>
      <c r="Q23500" s="50" t="s">
        <v>368</v>
      </c>
      <c r="R23500" s="9" t="s">
        <v>368</v>
      </c>
      <c r="S23500" s="50" t="s">
        <v>368</v>
      </c>
      <c r="T23500" s="9" t="s">
        <v>368</v>
      </c>
      <c r="U23500" s="9" t="s">
        <v>368</v>
      </c>
    </row>
    <row r="23501">
      <c r="F23501" s="9"/>
      <c r="N23501" s="50"/>
      <c r="O23501" s="50"/>
      <c r="P23501" s="50"/>
      <c r="Q23501" s="50" t="s">
        <v>368</v>
      </c>
      <c r="R23501" s="9" t="s">
        <v>368</v>
      </c>
      <c r="S23501" s="50" t="s">
        <v>368</v>
      </c>
      <c r="T23501" s="9" t="s">
        <v>368</v>
      </c>
      <c r="U23501" s="9" t="s">
        <v>368</v>
      </c>
    </row>
    <row r="23502">
      <c r="F23502" s="9"/>
      <c r="N23502" s="50"/>
      <c r="O23502" s="50"/>
      <c r="P23502" s="50"/>
      <c r="Q23502" s="50" t="s">
        <v>368</v>
      </c>
      <c r="R23502" s="9" t="s">
        <v>368</v>
      </c>
      <c r="S23502" s="50" t="s">
        <v>368</v>
      </c>
      <c r="T23502" s="9" t="s">
        <v>368</v>
      </c>
      <c r="U23502" s="9" t="s">
        <v>368</v>
      </c>
    </row>
    <row r="23503">
      <c r="F23503" s="9"/>
      <c r="N23503" s="50"/>
      <c r="O23503" s="50"/>
      <c r="P23503" s="50"/>
      <c r="Q23503" s="50" t="s">
        <v>368</v>
      </c>
      <c r="R23503" s="9" t="s">
        <v>368</v>
      </c>
      <c r="S23503" s="50" t="s">
        <v>368</v>
      </c>
      <c r="T23503" s="9" t="s">
        <v>368</v>
      </c>
      <c r="U23503" s="9" t="s">
        <v>368</v>
      </c>
    </row>
    <row r="23504">
      <c r="F23504" s="9"/>
      <c r="N23504" s="50"/>
      <c r="O23504" s="50"/>
      <c r="P23504" s="50"/>
      <c r="Q23504" s="50" t="s">
        <v>368</v>
      </c>
      <c r="R23504" s="9" t="s">
        <v>368</v>
      </c>
      <c r="S23504" s="50" t="s">
        <v>368</v>
      </c>
      <c r="T23504" s="9" t="s">
        <v>368</v>
      </c>
      <c r="U23504" s="9" t="s">
        <v>368</v>
      </c>
    </row>
    <row r="23505">
      <c r="F23505" s="9"/>
      <c r="N23505" s="50"/>
      <c r="O23505" s="50"/>
      <c r="P23505" s="50"/>
      <c r="Q23505" s="50" t="s">
        <v>368</v>
      </c>
      <c r="R23505" s="9" t="s">
        <v>368</v>
      </c>
      <c r="S23505" s="50" t="s">
        <v>368</v>
      </c>
      <c r="T23505" s="9" t="s">
        <v>368</v>
      </c>
      <c r="U23505" s="9" t="s">
        <v>368</v>
      </c>
    </row>
    <row r="23506">
      <c r="F23506" s="9"/>
      <c r="N23506" s="50"/>
      <c r="O23506" s="50"/>
      <c r="P23506" s="50"/>
      <c r="Q23506" s="50" t="s">
        <v>368</v>
      </c>
      <c r="R23506" s="9" t="s">
        <v>368</v>
      </c>
      <c r="S23506" s="50" t="s">
        <v>368</v>
      </c>
      <c r="T23506" s="9" t="s">
        <v>368</v>
      </c>
      <c r="U23506" s="9" t="s">
        <v>368</v>
      </c>
    </row>
    <row r="23507">
      <c r="F23507" s="9"/>
      <c r="N23507" s="50"/>
      <c r="O23507" s="50"/>
      <c r="P23507" s="50"/>
      <c r="Q23507" s="50" t="s">
        <v>368</v>
      </c>
      <c r="R23507" s="9" t="s">
        <v>368</v>
      </c>
      <c r="S23507" s="50" t="s">
        <v>368</v>
      </c>
      <c r="T23507" s="9" t="s">
        <v>368</v>
      </c>
      <c r="U23507" s="9" t="s">
        <v>368</v>
      </c>
    </row>
    <row r="23508">
      <c r="F23508" s="9"/>
      <c r="N23508" s="50"/>
      <c r="O23508" s="50"/>
      <c r="P23508" s="50"/>
      <c r="Q23508" s="50" t="s">
        <v>368</v>
      </c>
      <c r="R23508" s="9" t="s">
        <v>368</v>
      </c>
      <c r="S23508" s="50" t="s">
        <v>368</v>
      </c>
      <c r="T23508" s="9" t="s">
        <v>368</v>
      </c>
      <c r="U23508" s="9" t="s">
        <v>368</v>
      </c>
    </row>
    <row r="23509">
      <c r="F23509" s="9"/>
      <c r="N23509" s="50"/>
      <c r="O23509" s="50"/>
      <c r="P23509" s="50"/>
      <c r="Q23509" s="50" t="s">
        <v>368</v>
      </c>
      <c r="R23509" s="9" t="s">
        <v>368</v>
      </c>
      <c r="S23509" s="50" t="s">
        <v>368</v>
      </c>
      <c r="T23509" s="9" t="s">
        <v>368</v>
      </c>
      <c r="U23509" s="9" t="s">
        <v>368</v>
      </c>
    </row>
    <row r="23510">
      <c r="F23510" s="9"/>
      <c r="N23510" s="50"/>
      <c r="O23510" s="50"/>
      <c r="P23510" s="50"/>
      <c r="Q23510" s="50" t="s">
        <v>368</v>
      </c>
      <c r="R23510" s="9" t="s">
        <v>368</v>
      </c>
      <c r="S23510" s="50" t="s">
        <v>368</v>
      </c>
      <c r="T23510" s="9" t="s">
        <v>368</v>
      </c>
      <c r="U23510" s="9" t="s">
        <v>368</v>
      </c>
    </row>
    <row r="23511">
      <c r="F23511" s="9"/>
      <c r="N23511" s="50"/>
      <c r="O23511" s="50"/>
      <c r="P23511" s="50"/>
      <c r="Q23511" s="50" t="s">
        <v>368</v>
      </c>
      <c r="R23511" s="9" t="s">
        <v>368</v>
      </c>
      <c r="S23511" s="50" t="s">
        <v>368</v>
      </c>
      <c r="T23511" s="9" t="s">
        <v>368</v>
      </c>
      <c r="U23511" s="9" t="s">
        <v>368</v>
      </c>
    </row>
    <row r="23512">
      <c r="F23512" s="9"/>
      <c r="N23512" s="50"/>
      <c r="O23512" s="50"/>
      <c r="P23512" s="50"/>
      <c r="Q23512" s="50" t="s">
        <v>368</v>
      </c>
      <c r="R23512" s="9" t="s">
        <v>368</v>
      </c>
      <c r="S23512" s="50" t="s">
        <v>368</v>
      </c>
      <c r="T23512" s="9" t="s">
        <v>368</v>
      </c>
      <c r="U23512" s="9" t="s">
        <v>368</v>
      </c>
    </row>
    <row r="23513">
      <c r="F23513" s="9"/>
      <c r="N23513" s="50"/>
      <c r="O23513" s="50"/>
      <c r="P23513" s="50"/>
      <c r="Q23513" s="50" t="s">
        <v>368</v>
      </c>
      <c r="R23513" s="9" t="s">
        <v>368</v>
      </c>
      <c r="S23513" s="50" t="s">
        <v>368</v>
      </c>
      <c r="T23513" s="9" t="s">
        <v>368</v>
      </c>
      <c r="U23513" s="9" t="s">
        <v>368</v>
      </c>
    </row>
    <row r="23514">
      <c r="F23514" s="9"/>
      <c r="N23514" s="50"/>
      <c r="O23514" s="50"/>
      <c r="P23514" s="50"/>
      <c r="Q23514" s="50" t="s">
        <v>368</v>
      </c>
      <c r="R23514" s="9" t="s">
        <v>368</v>
      </c>
      <c r="S23514" s="50" t="s">
        <v>368</v>
      </c>
      <c r="T23514" s="9" t="s">
        <v>368</v>
      </c>
      <c r="U23514" s="9" t="s">
        <v>368</v>
      </c>
    </row>
    <row r="23515">
      <c r="F23515" s="9"/>
      <c r="N23515" s="50"/>
      <c r="O23515" s="50"/>
      <c r="P23515" s="50"/>
      <c r="Q23515" s="50" t="s">
        <v>368</v>
      </c>
      <c r="R23515" s="9" t="s">
        <v>368</v>
      </c>
      <c r="S23515" s="50" t="s">
        <v>368</v>
      </c>
      <c r="T23515" s="9" t="s">
        <v>368</v>
      </c>
      <c r="U23515" s="9" t="s">
        <v>368</v>
      </c>
    </row>
    <row r="23516">
      <c r="F23516" s="9"/>
      <c r="N23516" s="50"/>
      <c r="O23516" s="50"/>
      <c r="P23516" s="50"/>
      <c r="Q23516" s="50" t="s">
        <v>368</v>
      </c>
      <c r="R23516" s="9" t="s">
        <v>368</v>
      </c>
      <c r="S23516" s="50" t="s">
        <v>368</v>
      </c>
      <c r="T23516" s="9" t="s">
        <v>368</v>
      </c>
      <c r="U23516" s="9" t="s">
        <v>368</v>
      </c>
    </row>
    <row r="23517">
      <c r="F23517" s="9"/>
      <c r="N23517" s="50"/>
      <c r="O23517" s="50"/>
      <c r="P23517" s="50"/>
      <c r="Q23517" s="50" t="s">
        <v>368</v>
      </c>
      <c r="R23517" s="9" t="s">
        <v>368</v>
      </c>
      <c r="S23517" s="50" t="s">
        <v>368</v>
      </c>
      <c r="T23517" s="9" t="s">
        <v>368</v>
      </c>
      <c r="U23517" s="9" t="s">
        <v>368</v>
      </c>
    </row>
    <row r="23518">
      <c r="F23518" s="9"/>
      <c r="N23518" s="50"/>
      <c r="O23518" s="50"/>
      <c r="P23518" s="50"/>
      <c r="Q23518" s="50" t="s">
        <v>368</v>
      </c>
      <c r="R23518" s="9" t="s">
        <v>368</v>
      </c>
      <c r="S23518" s="50" t="s">
        <v>368</v>
      </c>
      <c r="T23518" s="9" t="s">
        <v>368</v>
      </c>
      <c r="U23518" s="9" t="s">
        <v>368</v>
      </c>
    </row>
    <row r="23519">
      <c r="F23519" s="9"/>
      <c r="N23519" s="50"/>
      <c r="O23519" s="50"/>
      <c r="P23519" s="50"/>
      <c r="Q23519" s="50" t="s">
        <v>368</v>
      </c>
      <c r="R23519" s="9" t="s">
        <v>368</v>
      </c>
      <c r="S23519" s="50" t="s">
        <v>368</v>
      </c>
      <c r="T23519" s="9" t="s">
        <v>368</v>
      </c>
      <c r="U23519" s="9" t="s">
        <v>368</v>
      </c>
    </row>
    <row r="23520">
      <c r="F23520" s="9"/>
      <c r="N23520" s="50"/>
      <c r="O23520" s="50"/>
      <c r="P23520" s="50"/>
      <c r="Q23520" s="50" t="s">
        <v>368</v>
      </c>
      <c r="R23520" s="9" t="s">
        <v>368</v>
      </c>
      <c r="S23520" s="50" t="s">
        <v>368</v>
      </c>
      <c r="T23520" s="9" t="s">
        <v>368</v>
      </c>
      <c r="U23520" s="9" t="s">
        <v>368</v>
      </c>
    </row>
    <row r="23521">
      <c r="F23521" s="9"/>
      <c r="N23521" s="50"/>
      <c r="O23521" s="50"/>
      <c r="P23521" s="50"/>
      <c r="Q23521" s="50" t="s">
        <v>368</v>
      </c>
      <c r="R23521" s="9" t="s">
        <v>368</v>
      </c>
      <c r="S23521" s="50" t="s">
        <v>368</v>
      </c>
      <c r="T23521" s="9" t="s">
        <v>368</v>
      </c>
      <c r="U23521" s="9" t="s">
        <v>368</v>
      </c>
    </row>
    <row r="23522">
      <c r="F23522" s="9"/>
      <c r="N23522" s="50"/>
      <c r="O23522" s="50"/>
      <c r="P23522" s="50"/>
      <c r="Q23522" s="50" t="s">
        <v>368</v>
      </c>
      <c r="R23522" s="9" t="s">
        <v>368</v>
      </c>
      <c r="S23522" s="50" t="s">
        <v>368</v>
      </c>
      <c r="T23522" s="9" t="s">
        <v>368</v>
      </c>
      <c r="U23522" s="9" t="s">
        <v>368</v>
      </c>
    </row>
    <row r="23523">
      <c r="F23523" s="9"/>
      <c r="N23523" s="50"/>
      <c r="O23523" s="50"/>
      <c r="P23523" s="50"/>
      <c r="Q23523" s="50" t="s">
        <v>368</v>
      </c>
      <c r="R23523" s="9" t="s">
        <v>368</v>
      </c>
      <c r="S23523" s="50" t="s">
        <v>368</v>
      </c>
      <c r="T23523" s="9" t="s">
        <v>368</v>
      </c>
      <c r="U23523" s="9" t="s">
        <v>368</v>
      </c>
    </row>
    <row r="23524">
      <c r="F23524" s="9"/>
      <c r="N23524" s="50"/>
      <c r="O23524" s="50"/>
      <c r="P23524" s="50"/>
      <c r="Q23524" s="50" t="s">
        <v>368</v>
      </c>
      <c r="R23524" s="9" t="s">
        <v>368</v>
      </c>
      <c r="S23524" s="50" t="s">
        <v>368</v>
      </c>
      <c r="T23524" s="9" t="s">
        <v>368</v>
      </c>
      <c r="U23524" s="9" t="s">
        <v>368</v>
      </c>
    </row>
    <row r="23525">
      <c r="F23525" s="9"/>
      <c r="N23525" s="50"/>
      <c r="O23525" s="50"/>
      <c r="P23525" s="50"/>
      <c r="Q23525" s="50" t="s">
        <v>368</v>
      </c>
      <c r="R23525" s="9" t="s">
        <v>368</v>
      </c>
      <c r="S23525" s="50" t="s">
        <v>368</v>
      </c>
      <c r="T23525" s="9" t="s">
        <v>368</v>
      </c>
      <c r="U23525" s="9" t="s">
        <v>368</v>
      </c>
    </row>
    <row r="23526">
      <c r="F23526" s="9"/>
      <c r="N23526" s="50"/>
      <c r="O23526" s="50"/>
      <c r="P23526" s="50"/>
      <c r="Q23526" s="50" t="s">
        <v>368</v>
      </c>
      <c r="R23526" s="9" t="s">
        <v>368</v>
      </c>
      <c r="S23526" s="50" t="s">
        <v>368</v>
      </c>
      <c r="T23526" s="9" t="s">
        <v>368</v>
      </c>
      <c r="U23526" s="9" t="s">
        <v>368</v>
      </c>
    </row>
    <row r="23527">
      <c r="F23527" s="9"/>
      <c r="N23527" s="50"/>
      <c r="O23527" s="50"/>
      <c r="P23527" s="50"/>
      <c r="Q23527" s="50" t="s">
        <v>368</v>
      </c>
      <c r="R23527" s="9" t="s">
        <v>368</v>
      </c>
      <c r="S23527" s="50" t="s">
        <v>368</v>
      </c>
      <c r="T23527" s="9" t="s">
        <v>368</v>
      </c>
      <c r="U23527" s="9" t="s">
        <v>368</v>
      </c>
    </row>
    <row r="23528">
      <c r="F23528" s="9"/>
      <c r="N23528" s="50"/>
      <c r="O23528" s="50"/>
      <c r="P23528" s="50"/>
      <c r="Q23528" s="50" t="s">
        <v>368</v>
      </c>
      <c r="R23528" s="9" t="s">
        <v>368</v>
      </c>
      <c r="S23528" s="50" t="s">
        <v>368</v>
      </c>
      <c r="T23528" s="9" t="s">
        <v>368</v>
      </c>
      <c r="U23528" s="9" t="s">
        <v>368</v>
      </c>
    </row>
    <row r="23529">
      <c r="F23529" s="9"/>
      <c r="N23529" s="50"/>
      <c r="O23529" s="50"/>
      <c r="P23529" s="50"/>
      <c r="Q23529" s="50" t="s">
        <v>368</v>
      </c>
      <c r="R23529" s="9" t="s">
        <v>368</v>
      </c>
      <c r="S23529" s="50" t="s">
        <v>368</v>
      </c>
      <c r="T23529" s="9" t="s">
        <v>368</v>
      </c>
      <c r="U23529" s="9" t="s">
        <v>368</v>
      </c>
    </row>
    <row r="23530">
      <c r="F23530" s="9"/>
      <c r="N23530" s="50"/>
      <c r="O23530" s="50"/>
      <c r="P23530" s="50"/>
      <c r="Q23530" s="50" t="s">
        <v>368</v>
      </c>
      <c r="R23530" s="9" t="s">
        <v>368</v>
      </c>
      <c r="S23530" s="50" t="s">
        <v>368</v>
      </c>
      <c r="T23530" s="9" t="s">
        <v>368</v>
      </c>
      <c r="U23530" s="9" t="s">
        <v>368</v>
      </c>
    </row>
    <row r="23531">
      <c r="F23531" s="9"/>
      <c r="N23531" s="50"/>
      <c r="O23531" s="50"/>
      <c r="P23531" s="50"/>
      <c r="Q23531" s="50" t="s">
        <v>368</v>
      </c>
      <c r="R23531" s="9" t="s">
        <v>368</v>
      </c>
      <c r="S23531" s="50" t="s">
        <v>368</v>
      </c>
      <c r="T23531" s="9" t="s">
        <v>368</v>
      </c>
      <c r="U23531" s="9" t="s">
        <v>368</v>
      </c>
    </row>
    <row r="23532">
      <c r="F23532" s="9"/>
      <c r="N23532" s="50"/>
      <c r="O23532" s="50"/>
      <c r="P23532" s="50"/>
      <c r="Q23532" s="50" t="s">
        <v>368</v>
      </c>
      <c r="R23532" s="9" t="s">
        <v>368</v>
      </c>
      <c r="S23532" s="50" t="s">
        <v>368</v>
      </c>
      <c r="T23532" s="9" t="s">
        <v>368</v>
      </c>
      <c r="U23532" s="9" t="s">
        <v>368</v>
      </c>
    </row>
    <row r="23533">
      <c r="F23533" s="9"/>
      <c r="N23533" s="50"/>
      <c r="O23533" s="50"/>
      <c r="P23533" s="50"/>
      <c r="Q23533" s="50" t="s">
        <v>368</v>
      </c>
      <c r="R23533" s="9" t="s">
        <v>368</v>
      </c>
      <c r="S23533" s="50" t="s">
        <v>368</v>
      </c>
      <c r="T23533" s="9" t="s">
        <v>368</v>
      </c>
      <c r="U23533" s="9" t="s">
        <v>368</v>
      </c>
    </row>
    <row r="23534">
      <c r="F23534" s="9"/>
      <c r="N23534" s="50"/>
      <c r="O23534" s="50"/>
      <c r="P23534" s="50"/>
      <c r="Q23534" s="50" t="s">
        <v>368</v>
      </c>
      <c r="R23534" s="9" t="s">
        <v>368</v>
      </c>
      <c r="S23534" s="50" t="s">
        <v>368</v>
      </c>
      <c r="T23534" s="9" t="s">
        <v>368</v>
      </c>
      <c r="U23534" s="9" t="s">
        <v>368</v>
      </c>
    </row>
    <row r="23535">
      <c r="F23535" s="9"/>
      <c r="N23535" s="50"/>
      <c r="O23535" s="50"/>
      <c r="P23535" s="50"/>
      <c r="Q23535" s="50" t="s">
        <v>368</v>
      </c>
      <c r="R23535" s="9" t="s">
        <v>368</v>
      </c>
      <c r="S23535" s="50" t="s">
        <v>368</v>
      </c>
      <c r="T23535" s="9" t="s">
        <v>368</v>
      </c>
      <c r="U23535" s="9" t="s">
        <v>368</v>
      </c>
    </row>
    <row r="23536">
      <c r="F23536" s="9"/>
      <c r="N23536" s="50"/>
      <c r="O23536" s="50"/>
      <c r="P23536" s="50"/>
      <c r="Q23536" s="50" t="s">
        <v>368</v>
      </c>
      <c r="R23536" s="9" t="s">
        <v>368</v>
      </c>
      <c r="S23536" s="50" t="s">
        <v>368</v>
      </c>
      <c r="T23536" s="9" t="s">
        <v>368</v>
      </c>
      <c r="U23536" s="9" t="s">
        <v>368</v>
      </c>
    </row>
    <row r="23537">
      <c r="F23537" s="9"/>
      <c r="N23537" s="50"/>
      <c r="O23537" s="50"/>
      <c r="P23537" s="50"/>
      <c r="Q23537" s="50" t="s">
        <v>368</v>
      </c>
      <c r="R23537" s="9" t="s">
        <v>368</v>
      </c>
      <c r="S23537" s="50" t="s">
        <v>368</v>
      </c>
      <c r="T23537" s="9" t="s">
        <v>368</v>
      </c>
      <c r="U23537" s="9" t="s">
        <v>368</v>
      </c>
    </row>
    <row r="23538">
      <c r="F23538" s="9"/>
      <c r="N23538" s="50"/>
      <c r="O23538" s="50"/>
      <c r="P23538" s="50"/>
      <c r="Q23538" s="50" t="s">
        <v>368</v>
      </c>
      <c r="R23538" s="9" t="s">
        <v>368</v>
      </c>
      <c r="S23538" s="50" t="s">
        <v>368</v>
      </c>
      <c r="T23538" s="9" t="s">
        <v>368</v>
      </c>
      <c r="U23538" s="9" t="s">
        <v>368</v>
      </c>
    </row>
    <row r="23539">
      <c r="F23539" s="9"/>
      <c r="N23539" s="50"/>
      <c r="O23539" s="50"/>
      <c r="P23539" s="50"/>
      <c r="Q23539" s="50" t="s">
        <v>368</v>
      </c>
      <c r="R23539" s="9" t="s">
        <v>368</v>
      </c>
      <c r="S23539" s="50" t="s">
        <v>368</v>
      </c>
      <c r="T23539" s="9" t="s">
        <v>368</v>
      </c>
      <c r="U23539" s="9" t="s">
        <v>368</v>
      </c>
    </row>
    <row r="23540">
      <c r="F23540" s="9"/>
      <c r="N23540" s="50"/>
      <c r="O23540" s="50"/>
      <c r="P23540" s="50"/>
      <c r="Q23540" s="50" t="s">
        <v>368</v>
      </c>
      <c r="R23540" s="9" t="s">
        <v>368</v>
      </c>
      <c r="S23540" s="50" t="s">
        <v>368</v>
      </c>
      <c r="T23540" s="9" t="s">
        <v>368</v>
      </c>
      <c r="U23540" s="9" t="s">
        <v>368</v>
      </c>
    </row>
    <row r="23541">
      <c r="F23541" s="9"/>
      <c r="N23541" s="50"/>
      <c r="O23541" s="50"/>
      <c r="P23541" s="50"/>
      <c r="Q23541" s="50" t="s">
        <v>368</v>
      </c>
      <c r="R23541" s="9" t="s">
        <v>368</v>
      </c>
      <c r="S23541" s="50" t="s">
        <v>368</v>
      </c>
      <c r="T23541" s="9" t="s">
        <v>368</v>
      </c>
      <c r="U23541" s="9" t="s">
        <v>368</v>
      </c>
    </row>
    <row r="23542">
      <c r="F23542" s="9"/>
      <c r="N23542" s="50"/>
      <c r="O23542" s="50"/>
      <c r="P23542" s="50"/>
      <c r="Q23542" s="50" t="s">
        <v>368</v>
      </c>
      <c r="R23542" s="9" t="s">
        <v>368</v>
      </c>
      <c r="S23542" s="50" t="s">
        <v>368</v>
      </c>
      <c r="T23542" s="9" t="s">
        <v>368</v>
      </c>
      <c r="U23542" s="9" t="s">
        <v>368</v>
      </c>
    </row>
    <row r="23543">
      <c r="F23543" s="9"/>
      <c r="N23543" s="50"/>
      <c r="O23543" s="50"/>
      <c r="P23543" s="50"/>
      <c r="Q23543" s="50" t="s">
        <v>368</v>
      </c>
      <c r="R23543" s="9" t="s">
        <v>368</v>
      </c>
      <c r="S23543" s="50" t="s">
        <v>368</v>
      </c>
      <c r="T23543" s="9" t="s">
        <v>368</v>
      </c>
      <c r="U23543" s="9" t="s">
        <v>368</v>
      </c>
    </row>
    <row r="23544">
      <c r="F23544" s="9"/>
      <c r="N23544" s="50"/>
      <c r="O23544" s="50"/>
      <c r="P23544" s="50"/>
      <c r="Q23544" s="50" t="s">
        <v>368</v>
      </c>
      <c r="R23544" s="9" t="s">
        <v>368</v>
      </c>
      <c r="S23544" s="50" t="s">
        <v>368</v>
      </c>
      <c r="T23544" s="9" t="s">
        <v>368</v>
      </c>
      <c r="U23544" s="9" t="s">
        <v>368</v>
      </c>
    </row>
    <row r="23545">
      <c r="F23545" s="9"/>
      <c r="N23545" s="50"/>
      <c r="O23545" s="50"/>
      <c r="P23545" s="50"/>
      <c r="Q23545" s="50" t="s">
        <v>368</v>
      </c>
      <c r="R23545" s="9" t="s">
        <v>368</v>
      </c>
      <c r="S23545" s="50" t="s">
        <v>368</v>
      </c>
      <c r="T23545" s="9" t="s">
        <v>368</v>
      </c>
      <c r="U23545" s="9" t="s">
        <v>368</v>
      </c>
    </row>
    <row r="23546">
      <c r="F23546" s="9"/>
      <c r="N23546" s="50"/>
      <c r="O23546" s="50"/>
      <c r="P23546" s="50"/>
      <c r="Q23546" s="50" t="s">
        <v>368</v>
      </c>
      <c r="R23546" s="9" t="s">
        <v>368</v>
      </c>
      <c r="S23546" s="50" t="s">
        <v>368</v>
      </c>
      <c r="T23546" s="9" t="s">
        <v>368</v>
      </c>
      <c r="U23546" s="9" t="s">
        <v>368</v>
      </c>
    </row>
    <row r="23547">
      <c r="F23547" s="9"/>
      <c r="N23547" s="50"/>
      <c r="O23547" s="50"/>
      <c r="P23547" s="50"/>
      <c r="Q23547" s="50" t="s">
        <v>368</v>
      </c>
      <c r="R23547" s="9" t="s">
        <v>368</v>
      </c>
      <c r="S23547" s="50" t="s">
        <v>368</v>
      </c>
      <c r="T23547" s="9" t="s">
        <v>368</v>
      </c>
      <c r="U23547" s="9" t="s">
        <v>368</v>
      </c>
    </row>
    <row r="23548">
      <c r="F23548" s="9"/>
      <c r="N23548" s="50"/>
      <c r="O23548" s="50"/>
      <c r="P23548" s="50"/>
      <c r="Q23548" s="50" t="s">
        <v>368</v>
      </c>
      <c r="R23548" s="9" t="s">
        <v>368</v>
      </c>
      <c r="S23548" s="50" t="s">
        <v>368</v>
      </c>
      <c r="T23548" s="9" t="s">
        <v>368</v>
      </c>
      <c r="U23548" s="9" t="s">
        <v>368</v>
      </c>
    </row>
    <row r="23549">
      <c r="F23549" s="9"/>
      <c r="N23549" s="50"/>
      <c r="O23549" s="50"/>
      <c r="P23549" s="50"/>
      <c r="Q23549" s="50" t="s">
        <v>368</v>
      </c>
      <c r="R23549" s="9" t="s">
        <v>368</v>
      </c>
      <c r="S23549" s="50" t="s">
        <v>368</v>
      </c>
      <c r="T23549" s="9" t="s">
        <v>368</v>
      </c>
      <c r="U23549" s="9" t="s">
        <v>368</v>
      </c>
    </row>
    <row r="23550">
      <c r="F23550" s="9"/>
      <c r="N23550" s="50"/>
      <c r="O23550" s="50"/>
      <c r="P23550" s="50"/>
      <c r="Q23550" s="50" t="s">
        <v>368</v>
      </c>
      <c r="R23550" s="9" t="s">
        <v>368</v>
      </c>
      <c r="S23550" s="50" t="s">
        <v>368</v>
      </c>
      <c r="T23550" s="9" t="s">
        <v>368</v>
      </c>
      <c r="U23550" s="9" t="s">
        <v>368</v>
      </c>
    </row>
    <row r="23551">
      <c r="F23551" s="9"/>
      <c r="N23551" s="50"/>
      <c r="O23551" s="50"/>
      <c r="P23551" s="50"/>
      <c r="Q23551" s="50" t="s">
        <v>368</v>
      </c>
      <c r="R23551" s="9" t="s">
        <v>368</v>
      </c>
      <c r="S23551" s="50" t="s">
        <v>368</v>
      </c>
      <c r="T23551" s="9" t="s">
        <v>368</v>
      </c>
      <c r="U23551" s="9" t="s">
        <v>368</v>
      </c>
    </row>
    <row r="23552">
      <c r="F23552" s="9"/>
      <c r="N23552" s="50"/>
      <c r="O23552" s="50"/>
      <c r="P23552" s="50"/>
      <c r="Q23552" s="50" t="s">
        <v>368</v>
      </c>
      <c r="R23552" s="9" t="s">
        <v>368</v>
      </c>
      <c r="S23552" s="50" t="s">
        <v>368</v>
      </c>
      <c r="T23552" s="9" t="s">
        <v>368</v>
      </c>
      <c r="U23552" s="9" t="s">
        <v>368</v>
      </c>
    </row>
    <row r="23553">
      <c r="F23553" s="9"/>
      <c r="N23553" s="50"/>
      <c r="O23553" s="50"/>
      <c r="P23553" s="50"/>
      <c r="Q23553" s="50" t="s">
        <v>368</v>
      </c>
      <c r="R23553" s="9" t="s">
        <v>368</v>
      </c>
      <c r="S23553" s="50" t="s">
        <v>368</v>
      </c>
      <c r="T23553" s="9" t="s">
        <v>368</v>
      </c>
      <c r="U23553" s="9" t="s">
        <v>368</v>
      </c>
    </row>
    <row r="23554">
      <c r="F23554" s="9"/>
      <c r="N23554" s="50"/>
      <c r="O23554" s="50"/>
      <c r="P23554" s="50"/>
      <c r="Q23554" s="50" t="s">
        <v>368</v>
      </c>
      <c r="R23554" s="9" t="s">
        <v>368</v>
      </c>
      <c r="S23554" s="50" t="s">
        <v>368</v>
      </c>
      <c r="T23554" s="9" t="s">
        <v>368</v>
      </c>
      <c r="U23554" s="9" t="s">
        <v>368</v>
      </c>
    </row>
    <row r="23555">
      <c r="F23555" s="9"/>
      <c r="N23555" s="50"/>
      <c r="O23555" s="50"/>
      <c r="P23555" s="50"/>
      <c r="Q23555" s="50" t="s">
        <v>368</v>
      </c>
      <c r="R23555" s="9" t="s">
        <v>368</v>
      </c>
      <c r="S23555" s="50" t="s">
        <v>368</v>
      </c>
      <c r="T23555" s="9" t="s">
        <v>368</v>
      </c>
      <c r="U23555" s="9" t="s">
        <v>368</v>
      </c>
    </row>
    <row r="23556">
      <c r="F23556" s="9"/>
      <c r="N23556" s="50"/>
      <c r="O23556" s="50"/>
      <c r="P23556" s="50"/>
      <c r="Q23556" s="50" t="s">
        <v>368</v>
      </c>
      <c r="R23556" s="9" t="s">
        <v>368</v>
      </c>
      <c r="S23556" s="50" t="s">
        <v>368</v>
      </c>
      <c r="T23556" s="9" t="s">
        <v>368</v>
      </c>
      <c r="U23556" s="9" t="s">
        <v>368</v>
      </c>
    </row>
    <row r="23557">
      <c r="F23557" s="9"/>
      <c r="N23557" s="50"/>
      <c r="O23557" s="50"/>
      <c r="P23557" s="50"/>
      <c r="Q23557" s="50" t="s">
        <v>368</v>
      </c>
      <c r="R23557" s="9" t="s">
        <v>368</v>
      </c>
      <c r="S23557" s="50" t="s">
        <v>368</v>
      </c>
      <c r="T23557" s="9" t="s">
        <v>368</v>
      </c>
      <c r="U23557" s="9" t="s">
        <v>368</v>
      </c>
    </row>
    <row r="23558">
      <c r="F23558" s="9"/>
      <c r="N23558" s="50"/>
      <c r="O23558" s="50"/>
      <c r="P23558" s="50"/>
      <c r="Q23558" s="50" t="s">
        <v>368</v>
      </c>
      <c r="R23558" s="9" t="s">
        <v>368</v>
      </c>
      <c r="S23558" s="50" t="s">
        <v>368</v>
      </c>
      <c r="T23558" s="9" t="s">
        <v>368</v>
      </c>
      <c r="U23558" s="9" t="s">
        <v>368</v>
      </c>
    </row>
    <row r="23559">
      <c r="F23559" s="9"/>
      <c r="N23559" s="50"/>
      <c r="O23559" s="50"/>
      <c r="P23559" s="50"/>
      <c r="Q23559" s="50" t="s">
        <v>368</v>
      </c>
      <c r="R23559" s="9" t="s">
        <v>368</v>
      </c>
      <c r="S23559" s="50" t="s">
        <v>368</v>
      </c>
      <c r="T23559" s="9" t="s">
        <v>368</v>
      </c>
      <c r="U23559" s="9" t="s">
        <v>368</v>
      </c>
    </row>
    <row r="23560">
      <c r="F23560" s="9"/>
      <c r="N23560" s="50"/>
      <c r="O23560" s="50"/>
      <c r="P23560" s="50"/>
      <c r="Q23560" s="50" t="s">
        <v>368</v>
      </c>
      <c r="R23560" s="9" t="s">
        <v>368</v>
      </c>
      <c r="S23560" s="50" t="s">
        <v>368</v>
      </c>
      <c r="T23560" s="9" t="s">
        <v>368</v>
      </c>
      <c r="U23560" s="9" t="s">
        <v>368</v>
      </c>
    </row>
    <row r="23561">
      <c r="F23561" s="9"/>
      <c r="N23561" s="50"/>
      <c r="O23561" s="50"/>
      <c r="P23561" s="50"/>
      <c r="Q23561" s="50" t="s">
        <v>368</v>
      </c>
      <c r="R23561" s="9" t="s">
        <v>368</v>
      </c>
      <c r="S23561" s="50" t="s">
        <v>368</v>
      </c>
      <c r="T23561" s="9" t="s">
        <v>368</v>
      </c>
      <c r="U23561" s="9" t="s">
        <v>368</v>
      </c>
    </row>
    <row r="23562">
      <c r="F23562" s="9"/>
      <c r="N23562" s="50"/>
      <c r="O23562" s="50"/>
      <c r="P23562" s="50"/>
      <c r="Q23562" s="50" t="s">
        <v>368</v>
      </c>
      <c r="R23562" s="9" t="s">
        <v>368</v>
      </c>
      <c r="S23562" s="50" t="s">
        <v>368</v>
      </c>
      <c r="T23562" s="9" t="s">
        <v>368</v>
      </c>
      <c r="U23562" s="9" t="s">
        <v>368</v>
      </c>
    </row>
    <row r="23563">
      <c r="F23563" s="9"/>
      <c r="N23563" s="50"/>
      <c r="O23563" s="50"/>
      <c r="P23563" s="50"/>
      <c r="Q23563" s="50" t="s">
        <v>368</v>
      </c>
      <c r="R23563" s="9" t="s">
        <v>368</v>
      </c>
      <c r="S23563" s="50" t="s">
        <v>368</v>
      </c>
      <c r="T23563" s="9" t="s">
        <v>368</v>
      </c>
      <c r="U23563" s="9" t="s">
        <v>368</v>
      </c>
    </row>
    <row r="23564">
      <c r="F23564" s="9"/>
      <c r="N23564" s="50"/>
      <c r="O23564" s="50"/>
      <c r="P23564" s="50"/>
      <c r="Q23564" s="50" t="s">
        <v>368</v>
      </c>
      <c r="R23564" s="9" t="s">
        <v>368</v>
      </c>
      <c r="S23564" s="50" t="s">
        <v>368</v>
      </c>
      <c r="T23564" s="9" t="s">
        <v>368</v>
      </c>
      <c r="U23564" s="9" t="s">
        <v>368</v>
      </c>
    </row>
    <row r="23565">
      <c r="F23565" s="9"/>
      <c r="N23565" s="50"/>
      <c r="O23565" s="50"/>
      <c r="P23565" s="50"/>
      <c r="Q23565" s="50" t="s">
        <v>368</v>
      </c>
      <c r="R23565" s="9" t="s">
        <v>368</v>
      </c>
      <c r="S23565" s="50" t="s">
        <v>368</v>
      </c>
      <c r="T23565" s="9" t="s">
        <v>368</v>
      </c>
      <c r="U23565" s="9" t="s">
        <v>368</v>
      </c>
    </row>
    <row r="23566">
      <c r="F23566" s="9"/>
      <c r="N23566" s="50"/>
      <c r="O23566" s="50"/>
      <c r="P23566" s="50"/>
      <c r="Q23566" s="50" t="s">
        <v>368</v>
      </c>
      <c r="R23566" s="9" t="s">
        <v>368</v>
      </c>
      <c r="S23566" s="50" t="s">
        <v>368</v>
      </c>
      <c r="T23566" s="9" t="s">
        <v>368</v>
      </c>
      <c r="U23566" s="9" t="s">
        <v>368</v>
      </c>
    </row>
    <row r="23567">
      <c r="F23567" s="9"/>
      <c r="N23567" s="50"/>
      <c r="O23567" s="50"/>
      <c r="P23567" s="50"/>
      <c r="Q23567" s="50" t="s">
        <v>368</v>
      </c>
      <c r="R23567" s="9" t="s">
        <v>368</v>
      </c>
      <c r="S23567" s="50" t="s">
        <v>368</v>
      </c>
      <c r="T23567" s="9" t="s">
        <v>368</v>
      </c>
      <c r="U23567" s="9" t="s">
        <v>368</v>
      </c>
    </row>
    <row r="23568">
      <c r="F23568" s="9"/>
      <c r="N23568" s="50"/>
      <c r="O23568" s="50"/>
      <c r="P23568" s="50"/>
      <c r="Q23568" s="50" t="s">
        <v>368</v>
      </c>
      <c r="R23568" s="9" t="s">
        <v>368</v>
      </c>
      <c r="S23568" s="50" t="s">
        <v>368</v>
      </c>
      <c r="T23568" s="9" t="s">
        <v>368</v>
      </c>
      <c r="U23568" s="9" t="s">
        <v>368</v>
      </c>
    </row>
    <row r="23569">
      <c r="F23569" s="9"/>
      <c r="N23569" s="50"/>
      <c r="O23569" s="50"/>
      <c r="P23569" s="50"/>
      <c r="Q23569" s="50" t="s">
        <v>368</v>
      </c>
      <c r="R23569" s="9" t="s">
        <v>368</v>
      </c>
      <c r="S23569" s="50" t="s">
        <v>368</v>
      </c>
      <c r="T23569" s="9" t="s">
        <v>368</v>
      </c>
      <c r="U23569" s="9" t="s">
        <v>368</v>
      </c>
    </row>
    <row r="23570">
      <c r="F23570" s="9"/>
      <c r="N23570" s="50"/>
      <c r="O23570" s="50"/>
      <c r="P23570" s="50"/>
      <c r="Q23570" s="50" t="s">
        <v>368</v>
      </c>
      <c r="R23570" s="9" t="s">
        <v>368</v>
      </c>
      <c r="S23570" s="50" t="s">
        <v>368</v>
      </c>
      <c r="T23570" s="9" t="s">
        <v>368</v>
      </c>
      <c r="U23570" s="9" t="s">
        <v>368</v>
      </c>
    </row>
    <row r="23571">
      <c r="F23571" s="9"/>
      <c r="N23571" s="50"/>
      <c r="O23571" s="50"/>
      <c r="P23571" s="50"/>
      <c r="Q23571" s="50" t="s">
        <v>368</v>
      </c>
      <c r="R23571" s="9" t="s">
        <v>368</v>
      </c>
      <c r="S23571" s="50" t="s">
        <v>368</v>
      </c>
      <c r="T23571" s="9" t="s">
        <v>368</v>
      </c>
      <c r="U23571" s="9" t="s">
        <v>368</v>
      </c>
    </row>
    <row r="23572">
      <c r="F23572" s="9"/>
      <c r="N23572" s="50"/>
      <c r="O23572" s="50"/>
      <c r="P23572" s="50"/>
      <c r="Q23572" s="50" t="s">
        <v>368</v>
      </c>
      <c r="R23572" s="9" t="s">
        <v>368</v>
      </c>
      <c r="S23572" s="50" t="s">
        <v>368</v>
      </c>
      <c r="T23572" s="9" t="s">
        <v>368</v>
      </c>
      <c r="U23572" s="9" t="s">
        <v>368</v>
      </c>
    </row>
    <row r="23573">
      <c r="F23573" s="9"/>
      <c r="N23573" s="50"/>
      <c r="O23573" s="50"/>
      <c r="P23573" s="50"/>
      <c r="Q23573" s="50" t="s">
        <v>368</v>
      </c>
      <c r="R23573" s="9" t="s">
        <v>368</v>
      </c>
      <c r="S23573" s="50" t="s">
        <v>368</v>
      </c>
      <c r="T23573" s="9" t="s">
        <v>368</v>
      </c>
      <c r="U23573" s="9" t="s">
        <v>368</v>
      </c>
    </row>
    <row r="23574">
      <c r="F23574" s="9"/>
      <c r="N23574" s="50"/>
      <c r="O23574" s="50"/>
      <c r="P23574" s="50"/>
      <c r="Q23574" s="50" t="s">
        <v>368</v>
      </c>
      <c r="R23574" s="9" t="s">
        <v>368</v>
      </c>
      <c r="S23574" s="50" t="s">
        <v>368</v>
      </c>
      <c r="T23574" s="9" t="s">
        <v>368</v>
      </c>
      <c r="U23574" s="9" t="s">
        <v>368</v>
      </c>
    </row>
    <row r="23575">
      <c r="F23575" s="9"/>
      <c r="N23575" s="50"/>
      <c r="O23575" s="50"/>
      <c r="P23575" s="50"/>
      <c r="Q23575" s="50" t="s">
        <v>368</v>
      </c>
      <c r="R23575" s="9" t="s">
        <v>368</v>
      </c>
      <c r="S23575" s="50" t="s">
        <v>368</v>
      </c>
      <c r="T23575" s="9" t="s">
        <v>368</v>
      </c>
      <c r="U23575" s="9" t="s">
        <v>368</v>
      </c>
    </row>
    <row r="23576">
      <c r="F23576" s="9"/>
      <c r="N23576" s="50"/>
      <c r="O23576" s="50"/>
      <c r="P23576" s="50"/>
      <c r="Q23576" s="50" t="s">
        <v>368</v>
      </c>
      <c r="R23576" s="9" t="s">
        <v>368</v>
      </c>
      <c r="S23576" s="50" t="s">
        <v>368</v>
      </c>
      <c r="T23576" s="9" t="s">
        <v>368</v>
      </c>
      <c r="U23576" s="9" t="s">
        <v>368</v>
      </c>
    </row>
    <row r="23577">
      <c r="F23577" s="9"/>
      <c r="N23577" s="50"/>
      <c r="O23577" s="50"/>
      <c r="P23577" s="50"/>
      <c r="Q23577" s="50" t="s">
        <v>368</v>
      </c>
      <c r="R23577" s="9" t="s">
        <v>368</v>
      </c>
      <c r="S23577" s="50" t="s">
        <v>368</v>
      </c>
      <c r="T23577" s="9" t="s">
        <v>368</v>
      </c>
      <c r="U23577" s="9" t="s">
        <v>368</v>
      </c>
    </row>
    <row r="23578">
      <c r="F23578" s="9"/>
      <c r="N23578" s="50"/>
      <c r="O23578" s="50"/>
      <c r="P23578" s="50"/>
      <c r="Q23578" s="50" t="s">
        <v>368</v>
      </c>
      <c r="R23578" s="9" t="s">
        <v>368</v>
      </c>
      <c r="S23578" s="50" t="s">
        <v>368</v>
      </c>
      <c r="T23578" s="9" t="s">
        <v>368</v>
      </c>
      <c r="U23578" s="9" t="s">
        <v>368</v>
      </c>
    </row>
    <row r="23579">
      <c r="F23579" s="9"/>
      <c r="N23579" s="50"/>
      <c r="O23579" s="50"/>
      <c r="P23579" s="50"/>
      <c r="Q23579" s="50" t="s">
        <v>368</v>
      </c>
      <c r="R23579" s="9" t="s">
        <v>368</v>
      </c>
      <c r="S23579" s="50" t="s">
        <v>368</v>
      </c>
      <c r="T23579" s="9" t="s">
        <v>368</v>
      </c>
      <c r="U23579" s="9" t="s">
        <v>368</v>
      </c>
    </row>
    <row r="23580">
      <c r="F23580" s="9"/>
      <c r="N23580" s="50"/>
      <c r="O23580" s="50"/>
      <c r="P23580" s="50"/>
      <c r="Q23580" s="50" t="s">
        <v>368</v>
      </c>
      <c r="R23580" s="9" t="s">
        <v>368</v>
      </c>
      <c r="S23580" s="50" t="s">
        <v>368</v>
      </c>
      <c r="T23580" s="9" t="s">
        <v>368</v>
      </c>
      <c r="U23580" s="9" t="s">
        <v>368</v>
      </c>
    </row>
    <row r="23581">
      <c r="F23581" s="9"/>
      <c r="N23581" s="50"/>
      <c r="O23581" s="50"/>
      <c r="P23581" s="50"/>
      <c r="Q23581" s="50" t="s">
        <v>368</v>
      </c>
      <c r="R23581" s="9" t="s">
        <v>368</v>
      </c>
      <c r="S23581" s="50" t="s">
        <v>368</v>
      </c>
      <c r="T23581" s="9" t="s">
        <v>368</v>
      </c>
      <c r="U23581" s="9" t="s">
        <v>368</v>
      </c>
    </row>
    <row r="23582">
      <c r="F23582" s="9"/>
      <c r="N23582" s="50"/>
      <c r="O23582" s="50"/>
      <c r="P23582" s="50"/>
      <c r="Q23582" s="50" t="s">
        <v>368</v>
      </c>
      <c r="R23582" s="9" t="s">
        <v>368</v>
      </c>
      <c r="S23582" s="50" t="s">
        <v>368</v>
      </c>
      <c r="T23582" s="9" t="s">
        <v>368</v>
      </c>
      <c r="U23582" s="9" t="s">
        <v>368</v>
      </c>
    </row>
    <row r="23583">
      <c r="F23583" s="9"/>
      <c r="N23583" s="50"/>
      <c r="O23583" s="50"/>
      <c r="P23583" s="50"/>
      <c r="Q23583" s="50" t="s">
        <v>368</v>
      </c>
      <c r="R23583" s="9" t="s">
        <v>368</v>
      </c>
      <c r="S23583" s="50" t="s">
        <v>368</v>
      </c>
      <c r="T23583" s="9" t="s">
        <v>368</v>
      </c>
      <c r="U23583" s="9" t="s">
        <v>368</v>
      </c>
    </row>
    <row r="23584">
      <c r="F23584" s="9"/>
      <c r="N23584" s="50"/>
      <c r="O23584" s="50"/>
      <c r="P23584" s="50"/>
      <c r="Q23584" s="50" t="s">
        <v>368</v>
      </c>
      <c r="R23584" s="9" t="s">
        <v>368</v>
      </c>
      <c r="S23584" s="50" t="s">
        <v>368</v>
      </c>
      <c r="T23584" s="9" t="s">
        <v>368</v>
      </c>
      <c r="U23584" s="9" t="s">
        <v>368</v>
      </c>
    </row>
    <row r="23585">
      <c r="F23585" s="9"/>
      <c r="N23585" s="50"/>
      <c r="O23585" s="50"/>
      <c r="P23585" s="50"/>
      <c r="Q23585" s="50" t="s">
        <v>368</v>
      </c>
      <c r="R23585" s="9" t="s">
        <v>368</v>
      </c>
      <c r="S23585" s="50" t="s">
        <v>368</v>
      </c>
      <c r="T23585" s="9" t="s">
        <v>368</v>
      </c>
      <c r="U23585" s="9" t="s">
        <v>368</v>
      </c>
    </row>
    <row r="23586">
      <c r="F23586" s="9"/>
      <c r="N23586" s="50"/>
      <c r="O23586" s="50"/>
      <c r="P23586" s="50"/>
      <c r="Q23586" s="50" t="s">
        <v>368</v>
      </c>
      <c r="R23586" s="9" t="s">
        <v>368</v>
      </c>
      <c r="S23586" s="50" t="s">
        <v>368</v>
      </c>
      <c r="T23586" s="9" t="s">
        <v>368</v>
      </c>
      <c r="U23586" s="9" t="s">
        <v>368</v>
      </c>
    </row>
    <row r="23587">
      <c r="F23587" s="9"/>
      <c r="N23587" s="50"/>
      <c r="O23587" s="50"/>
      <c r="P23587" s="50"/>
      <c r="Q23587" s="50" t="s">
        <v>368</v>
      </c>
      <c r="R23587" s="9" t="s">
        <v>368</v>
      </c>
      <c r="S23587" s="50" t="s">
        <v>368</v>
      </c>
      <c r="T23587" s="9" t="s">
        <v>368</v>
      </c>
      <c r="U23587" s="9" t="s">
        <v>368</v>
      </c>
    </row>
    <row r="23588">
      <c r="F23588" s="9"/>
      <c r="N23588" s="50"/>
      <c r="O23588" s="50"/>
      <c r="P23588" s="50"/>
      <c r="Q23588" s="50" t="s">
        <v>368</v>
      </c>
      <c r="R23588" s="9" t="s">
        <v>368</v>
      </c>
      <c r="S23588" s="50" t="s">
        <v>368</v>
      </c>
      <c r="T23588" s="9" t="s">
        <v>368</v>
      </c>
      <c r="U23588" s="9" t="s">
        <v>368</v>
      </c>
    </row>
    <row r="23589">
      <c r="F23589" s="9"/>
      <c r="N23589" s="50"/>
      <c r="O23589" s="50"/>
      <c r="P23589" s="50"/>
      <c r="Q23589" s="50" t="s">
        <v>368</v>
      </c>
      <c r="R23589" s="9" t="s">
        <v>368</v>
      </c>
      <c r="S23589" s="50" t="s">
        <v>368</v>
      </c>
      <c r="T23589" s="9" t="s">
        <v>368</v>
      </c>
      <c r="U23589" s="9" t="s">
        <v>368</v>
      </c>
    </row>
    <row r="23590">
      <c r="F23590" s="9"/>
      <c r="N23590" s="50"/>
      <c r="O23590" s="50"/>
      <c r="P23590" s="50"/>
      <c r="Q23590" s="50" t="s">
        <v>368</v>
      </c>
      <c r="R23590" s="9" t="s">
        <v>368</v>
      </c>
      <c r="S23590" s="50" t="s">
        <v>368</v>
      </c>
      <c r="T23590" s="9" t="s">
        <v>368</v>
      </c>
      <c r="U23590" s="9" t="s">
        <v>368</v>
      </c>
    </row>
    <row r="23591">
      <c r="F23591" s="9"/>
      <c r="N23591" s="50"/>
      <c r="O23591" s="50"/>
      <c r="P23591" s="50"/>
      <c r="Q23591" s="50" t="s">
        <v>368</v>
      </c>
      <c r="R23591" s="9" t="s">
        <v>368</v>
      </c>
      <c r="S23591" s="50" t="s">
        <v>368</v>
      </c>
      <c r="T23591" s="9" t="s">
        <v>368</v>
      </c>
      <c r="U23591" s="9" t="s">
        <v>368</v>
      </c>
    </row>
    <row r="23592">
      <c r="F23592" s="9"/>
      <c r="N23592" s="50"/>
      <c r="O23592" s="50"/>
      <c r="P23592" s="50"/>
      <c r="Q23592" s="50" t="s">
        <v>368</v>
      </c>
      <c r="R23592" s="9" t="s">
        <v>368</v>
      </c>
      <c r="S23592" s="50" t="s">
        <v>368</v>
      </c>
      <c r="T23592" s="9" t="s">
        <v>368</v>
      </c>
      <c r="U23592" s="9" t="s">
        <v>368</v>
      </c>
    </row>
    <row r="23593">
      <c r="F23593" s="9"/>
      <c r="N23593" s="50"/>
      <c r="O23593" s="50"/>
      <c r="P23593" s="50"/>
      <c r="Q23593" s="50" t="s">
        <v>368</v>
      </c>
      <c r="R23593" s="9" t="s">
        <v>368</v>
      </c>
      <c r="S23593" s="50" t="s">
        <v>368</v>
      </c>
      <c r="T23593" s="9" t="s">
        <v>368</v>
      </c>
      <c r="U23593" s="9" t="s">
        <v>368</v>
      </c>
    </row>
    <row r="23594">
      <c r="F23594" s="9"/>
      <c r="N23594" s="50"/>
      <c r="O23594" s="50"/>
      <c r="P23594" s="50"/>
      <c r="Q23594" s="50" t="s">
        <v>368</v>
      </c>
      <c r="R23594" s="9" t="s">
        <v>368</v>
      </c>
      <c r="S23594" s="50" t="s">
        <v>368</v>
      </c>
      <c r="T23594" s="9" t="s">
        <v>368</v>
      </c>
      <c r="U23594" s="9" t="s">
        <v>368</v>
      </c>
    </row>
    <row r="23595">
      <c r="F23595" s="9"/>
      <c r="N23595" s="50"/>
      <c r="O23595" s="50"/>
      <c r="P23595" s="50"/>
      <c r="Q23595" s="50" t="s">
        <v>368</v>
      </c>
      <c r="R23595" s="9" t="s">
        <v>368</v>
      </c>
      <c r="S23595" s="50" t="s">
        <v>368</v>
      </c>
      <c r="T23595" s="9" t="s">
        <v>368</v>
      </c>
      <c r="U23595" s="9" t="s">
        <v>368</v>
      </c>
    </row>
    <row r="23596">
      <c r="F23596" s="9"/>
      <c r="N23596" s="50"/>
      <c r="O23596" s="50"/>
      <c r="P23596" s="50"/>
      <c r="Q23596" s="50" t="s">
        <v>368</v>
      </c>
      <c r="R23596" s="9" t="s">
        <v>368</v>
      </c>
      <c r="S23596" s="50" t="s">
        <v>368</v>
      </c>
      <c r="T23596" s="9" t="s">
        <v>368</v>
      </c>
      <c r="U23596" s="9" t="s">
        <v>368</v>
      </c>
    </row>
    <row r="23597">
      <c r="F23597" s="9"/>
      <c r="N23597" s="50"/>
      <c r="O23597" s="50"/>
      <c r="P23597" s="50"/>
      <c r="Q23597" s="50" t="s">
        <v>368</v>
      </c>
      <c r="R23597" s="9" t="s">
        <v>368</v>
      </c>
      <c r="S23597" s="50" t="s">
        <v>368</v>
      </c>
      <c r="T23597" s="9" t="s">
        <v>368</v>
      </c>
      <c r="U23597" s="9" t="s">
        <v>368</v>
      </c>
    </row>
    <row r="23598">
      <c r="F23598" s="9"/>
      <c r="N23598" s="50"/>
      <c r="O23598" s="50"/>
      <c r="P23598" s="50"/>
      <c r="Q23598" s="50" t="s">
        <v>368</v>
      </c>
      <c r="R23598" s="9" t="s">
        <v>368</v>
      </c>
      <c r="S23598" s="50" t="s">
        <v>368</v>
      </c>
      <c r="T23598" s="9" t="s">
        <v>368</v>
      </c>
      <c r="U23598" s="9" t="s">
        <v>368</v>
      </c>
    </row>
    <row r="23599">
      <c r="F23599" s="9"/>
      <c r="N23599" s="50"/>
      <c r="O23599" s="50"/>
      <c r="P23599" s="50"/>
      <c r="Q23599" s="50" t="s">
        <v>368</v>
      </c>
      <c r="R23599" s="9" t="s">
        <v>368</v>
      </c>
      <c r="S23599" s="50" t="s">
        <v>368</v>
      </c>
      <c r="T23599" s="9" t="s">
        <v>368</v>
      </c>
      <c r="U23599" s="9" t="s">
        <v>368</v>
      </c>
    </row>
    <row r="23600">
      <c r="F23600" s="9"/>
      <c r="N23600" s="50"/>
      <c r="O23600" s="50"/>
      <c r="P23600" s="50"/>
      <c r="Q23600" s="50" t="s">
        <v>368</v>
      </c>
      <c r="R23600" s="9" t="s">
        <v>368</v>
      </c>
      <c r="S23600" s="50" t="s">
        <v>368</v>
      </c>
      <c r="T23600" s="9" t="s">
        <v>368</v>
      </c>
      <c r="U23600" s="9" t="s">
        <v>368</v>
      </c>
    </row>
    <row r="23601">
      <c r="F23601" s="9"/>
      <c r="N23601" s="50"/>
      <c r="O23601" s="50"/>
      <c r="P23601" s="50"/>
      <c r="Q23601" s="50" t="s">
        <v>368</v>
      </c>
      <c r="R23601" s="9" t="s">
        <v>368</v>
      </c>
      <c r="S23601" s="50" t="s">
        <v>368</v>
      </c>
      <c r="T23601" s="9" t="s">
        <v>368</v>
      </c>
      <c r="U23601" s="9" t="s">
        <v>368</v>
      </c>
    </row>
    <row r="23602">
      <c r="F23602" s="9"/>
      <c r="N23602" s="50"/>
      <c r="O23602" s="50"/>
      <c r="P23602" s="50"/>
      <c r="Q23602" s="50" t="s">
        <v>368</v>
      </c>
      <c r="R23602" s="9" t="s">
        <v>368</v>
      </c>
      <c r="S23602" s="50" t="s">
        <v>368</v>
      </c>
      <c r="T23602" s="9" t="s">
        <v>368</v>
      </c>
      <c r="U23602" s="9" t="s">
        <v>368</v>
      </c>
    </row>
    <row r="23603">
      <c r="F23603" s="9"/>
      <c r="N23603" s="50"/>
      <c r="O23603" s="50"/>
      <c r="P23603" s="50"/>
      <c r="Q23603" s="50" t="s">
        <v>368</v>
      </c>
      <c r="R23603" s="9" t="s">
        <v>368</v>
      </c>
      <c r="S23603" s="50" t="s">
        <v>368</v>
      </c>
      <c r="T23603" s="9" t="s">
        <v>368</v>
      </c>
      <c r="U23603" s="9" t="s">
        <v>368</v>
      </c>
    </row>
    <row r="23604">
      <c r="F23604" s="9"/>
      <c r="N23604" s="50"/>
      <c r="O23604" s="50"/>
      <c r="P23604" s="50"/>
      <c r="Q23604" s="50" t="s">
        <v>368</v>
      </c>
      <c r="R23604" s="9" t="s">
        <v>368</v>
      </c>
      <c r="S23604" s="50" t="s">
        <v>368</v>
      </c>
      <c r="T23604" s="9" t="s">
        <v>368</v>
      </c>
      <c r="U23604" s="9" t="s">
        <v>368</v>
      </c>
    </row>
    <row r="23605">
      <c r="F23605" s="9"/>
      <c r="N23605" s="50"/>
      <c r="O23605" s="50"/>
      <c r="P23605" s="50"/>
      <c r="Q23605" s="50" t="s">
        <v>368</v>
      </c>
      <c r="R23605" s="9" t="s">
        <v>368</v>
      </c>
      <c r="S23605" s="50" t="s">
        <v>368</v>
      </c>
      <c r="T23605" s="9" t="s">
        <v>368</v>
      </c>
      <c r="U23605" s="9" t="s">
        <v>368</v>
      </c>
    </row>
    <row r="23606">
      <c r="F23606" s="9"/>
      <c r="N23606" s="50"/>
      <c r="O23606" s="50"/>
      <c r="P23606" s="50"/>
      <c r="Q23606" s="50" t="s">
        <v>368</v>
      </c>
      <c r="R23606" s="9" t="s">
        <v>368</v>
      </c>
      <c r="S23606" s="50" t="s">
        <v>368</v>
      </c>
      <c r="T23606" s="9" t="s">
        <v>368</v>
      </c>
      <c r="U23606" s="9" t="s">
        <v>368</v>
      </c>
    </row>
    <row r="23607">
      <c r="F23607" s="9"/>
      <c r="N23607" s="50"/>
      <c r="O23607" s="50"/>
      <c r="P23607" s="50"/>
      <c r="Q23607" s="50" t="s">
        <v>368</v>
      </c>
      <c r="R23607" s="9" t="s">
        <v>368</v>
      </c>
      <c r="S23607" s="50" t="s">
        <v>368</v>
      </c>
      <c r="T23607" s="9" t="s">
        <v>368</v>
      </c>
      <c r="U23607" s="9" t="s">
        <v>368</v>
      </c>
    </row>
    <row r="23608">
      <c r="F23608" s="9"/>
      <c r="N23608" s="50"/>
      <c r="O23608" s="50"/>
      <c r="P23608" s="50"/>
      <c r="Q23608" s="50" t="s">
        <v>368</v>
      </c>
      <c r="R23608" s="9" t="s">
        <v>368</v>
      </c>
      <c r="S23608" s="50" t="s">
        <v>368</v>
      </c>
      <c r="T23608" s="9" t="s">
        <v>368</v>
      </c>
      <c r="U23608" s="9" t="s">
        <v>368</v>
      </c>
    </row>
    <row r="23609">
      <c r="F23609" s="9"/>
      <c r="N23609" s="50"/>
      <c r="O23609" s="50"/>
      <c r="P23609" s="50"/>
      <c r="Q23609" s="50" t="s">
        <v>368</v>
      </c>
      <c r="R23609" s="9" t="s">
        <v>368</v>
      </c>
      <c r="S23609" s="50" t="s">
        <v>368</v>
      </c>
      <c r="T23609" s="9" t="s">
        <v>368</v>
      </c>
      <c r="U23609" s="9" t="s">
        <v>368</v>
      </c>
    </row>
    <row r="23610">
      <c r="F23610" s="9"/>
      <c r="N23610" s="50"/>
      <c r="O23610" s="50"/>
      <c r="P23610" s="50"/>
      <c r="Q23610" s="50" t="s">
        <v>368</v>
      </c>
      <c r="R23610" s="9" t="s">
        <v>368</v>
      </c>
      <c r="S23610" s="50" t="s">
        <v>368</v>
      </c>
      <c r="T23610" s="9" t="s">
        <v>368</v>
      </c>
      <c r="U23610" s="9" t="s">
        <v>368</v>
      </c>
    </row>
    <row r="23611">
      <c r="F23611" s="9"/>
      <c r="N23611" s="50"/>
      <c r="O23611" s="50"/>
      <c r="P23611" s="50"/>
      <c r="Q23611" s="50" t="s">
        <v>368</v>
      </c>
      <c r="R23611" s="9" t="s">
        <v>368</v>
      </c>
      <c r="S23611" s="50" t="s">
        <v>368</v>
      </c>
      <c r="T23611" s="9" t="s">
        <v>368</v>
      </c>
      <c r="U23611" s="9" t="s">
        <v>368</v>
      </c>
    </row>
    <row r="23612">
      <c r="F23612" s="9"/>
      <c r="N23612" s="50"/>
      <c r="O23612" s="50"/>
      <c r="P23612" s="50"/>
      <c r="Q23612" s="50" t="s">
        <v>368</v>
      </c>
      <c r="R23612" s="9" t="s">
        <v>368</v>
      </c>
      <c r="S23612" s="50" t="s">
        <v>368</v>
      </c>
      <c r="T23612" s="9" t="s">
        <v>368</v>
      </c>
      <c r="U23612" s="9" t="s">
        <v>368</v>
      </c>
    </row>
    <row r="23613">
      <c r="F23613" s="9"/>
      <c r="N23613" s="50"/>
      <c r="O23613" s="50"/>
      <c r="P23613" s="50"/>
      <c r="Q23613" s="50" t="s">
        <v>368</v>
      </c>
      <c r="R23613" s="9" t="s">
        <v>368</v>
      </c>
      <c r="S23613" s="50" t="s">
        <v>368</v>
      </c>
      <c r="T23613" s="9" t="s">
        <v>368</v>
      </c>
      <c r="U23613" s="9" t="s">
        <v>368</v>
      </c>
    </row>
    <row r="23614">
      <c r="F23614" s="9"/>
      <c r="N23614" s="50"/>
      <c r="O23614" s="50"/>
      <c r="P23614" s="50"/>
      <c r="Q23614" s="50" t="s">
        <v>368</v>
      </c>
      <c r="R23614" s="9" t="s">
        <v>368</v>
      </c>
      <c r="S23614" s="50" t="s">
        <v>368</v>
      </c>
      <c r="T23614" s="9" t="s">
        <v>368</v>
      </c>
      <c r="U23614" s="9" t="s">
        <v>368</v>
      </c>
    </row>
    <row r="23615">
      <c r="F23615" s="9"/>
      <c r="N23615" s="50"/>
      <c r="O23615" s="50"/>
      <c r="P23615" s="50"/>
      <c r="Q23615" s="50" t="s">
        <v>368</v>
      </c>
      <c r="R23615" s="9" t="s">
        <v>368</v>
      </c>
      <c r="S23615" s="50" t="s">
        <v>368</v>
      </c>
      <c r="T23615" s="9" t="s">
        <v>368</v>
      </c>
      <c r="U23615" s="9" t="s">
        <v>368</v>
      </c>
    </row>
    <row r="23616">
      <c r="F23616" s="9"/>
      <c r="N23616" s="50"/>
      <c r="O23616" s="50"/>
      <c r="P23616" s="50"/>
      <c r="Q23616" s="50" t="s">
        <v>368</v>
      </c>
      <c r="R23616" s="9" t="s">
        <v>368</v>
      </c>
      <c r="S23616" s="50" t="s">
        <v>368</v>
      </c>
      <c r="T23616" s="9" t="s">
        <v>368</v>
      </c>
      <c r="U23616" s="9" t="s">
        <v>368</v>
      </c>
    </row>
    <row r="23617">
      <c r="F23617" s="9"/>
      <c r="N23617" s="50"/>
      <c r="O23617" s="50"/>
      <c r="P23617" s="50"/>
      <c r="Q23617" s="50" t="s">
        <v>368</v>
      </c>
      <c r="R23617" s="9" t="s">
        <v>368</v>
      </c>
      <c r="S23617" s="50" t="s">
        <v>368</v>
      </c>
      <c r="T23617" s="9" t="s">
        <v>368</v>
      </c>
      <c r="U23617" s="9" t="s">
        <v>368</v>
      </c>
    </row>
    <row r="23618">
      <c r="F23618" s="9"/>
      <c r="N23618" s="50"/>
      <c r="O23618" s="50"/>
      <c r="P23618" s="50"/>
      <c r="Q23618" s="50" t="s">
        <v>368</v>
      </c>
      <c r="R23618" s="9" t="s">
        <v>368</v>
      </c>
      <c r="S23618" s="50" t="s">
        <v>368</v>
      </c>
      <c r="T23618" s="9" t="s">
        <v>368</v>
      </c>
      <c r="U23618" s="9" t="s">
        <v>368</v>
      </c>
    </row>
    <row r="23619">
      <c r="F23619" s="9"/>
      <c r="N23619" s="50"/>
      <c r="O23619" s="50"/>
      <c r="P23619" s="50"/>
      <c r="Q23619" s="50" t="s">
        <v>368</v>
      </c>
      <c r="R23619" s="9" t="s">
        <v>368</v>
      </c>
      <c r="S23619" s="50" t="s">
        <v>368</v>
      </c>
      <c r="T23619" s="9" t="s">
        <v>368</v>
      </c>
      <c r="U23619" s="9" t="s">
        <v>368</v>
      </c>
    </row>
    <row r="23620">
      <c r="F23620" s="9"/>
      <c r="N23620" s="50"/>
      <c r="O23620" s="50"/>
      <c r="P23620" s="50"/>
      <c r="Q23620" s="50" t="s">
        <v>368</v>
      </c>
      <c r="R23620" s="9" t="s">
        <v>368</v>
      </c>
      <c r="S23620" s="50" t="s">
        <v>368</v>
      </c>
      <c r="T23620" s="9" t="s">
        <v>368</v>
      </c>
      <c r="U23620" s="9" t="s">
        <v>368</v>
      </c>
    </row>
    <row r="23621">
      <c r="F23621" s="9"/>
      <c r="N23621" s="50"/>
      <c r="O23621" s="50"/>
      <c r="P23621" s="50"/>
      <c r="Q23621" s="50" t="s">
        <v>368</v>
      </c>
      <c r="R23621" s="9" t="s">
        <v>368</v>
      </c>
      <c r="S23621" s="50" t="s">
        <v>368</v>
      </c>
      <c r="T23621" s="9" t="s">
        <v>368</v>
      </c>
      <c r="U23621" s="9" t="s">
        <v>368</v>
      </c>
    </row>
    <row r="23622">
      <c r="F23622" s="9"/>
      <c r="N23622" s="50"/>
      <c r="O23622" s="50"/>
      <c r="P23622" s="50"/>
      <c r="Q23622" s="50" t="s">
        <v>368</v>
      </c>
      <c r="R23622" s="9" t="s">
        <v>368</v>
      </c>
      <c r="S23622" s="50" t="s">
        <v>368</v>
      </c>
      <c r="T23622" s="9" t="s">
        <v>368</v>
      </c>
      <c r="U23622" s="9" t="s">
        <v>368</v>
      </c>
    </row>
    <row r="23623">
      <c r="F23623" s="9"/>
      <c r="N23623" s="50"/>
      <c r="O23623" s="50"/>
      <c r="P23623" s="50"/>
      <c r="Q23623" s="50" t="s">
        <v>368</v>
      </c>
      <c r="R23623" s="9" t="s">
        <v>368</v>
      </c>
      <c r="S23623" s="50" t="s">
        <v>368</v>
      </c>
      <c r="T23623" s="9" t="s">
        <v>368</v>
      </c>
      <c r="U23623" s="9" t="s">
        <v>368</v>
      </c>
    </row>
    <row r="23624">
      <c r="F23624" s="9"/>
      <c r="N23624" s="50"/>
      <c r="O23624" s="50"/>
      <c r="P23624" s="50"/>
      <c r="Q23624" s="50" t="s">
        <v>368</v>
      </c>
      <c r="R23624" s="9" t="s">
        <v>368</v>
      </c>
      <c r="S23624" s="50" t="s">
        <v>368</v>
      </c>
      <c r="T23624" s="9" t="s">
        <v>368</v>
      </c>
      <c r="U23624" s="9" t="s">
        <v>368</v>
      </c>
    </row>
    <row r="23625">
      <c r="F23625" s="9"/>
      <c r="N23625" s="50"/>
      <c r="O23625" s="50"/>
      <c r="P23625" s="50"/>
      <c r="Q23625" s="50" t="s">
        <v>368</v>
      </c>
      <c r="R23625" s="9" t="s">
        <v>368</v>
      </c>
      <c r="S23625" s="50" t="s">
        <v>368</v>
      </c>
      <c r="T23625" s="9" t="s">
        <v>368</v>
      </c>
      <c r="U23625" s="9" t="s">
        <v>368</v>
      </c>
    </row>
    <row r="23626">
      <c r="F23626" s="9"/>
      <c r="N23626" s="50"/>
      <c r="O23626" s="50"/>
      <c r="P23626" s="50"/>
      <c r="Q23626" s="50" t="s">
        <v>368</v>
      </c>
      <c r="R23626" s="9" t="s">
        <v>368</v>
      </c>
      <c r="S23626" s="50" t="s">
        <v>368</v>
      </c>
      <c r="T23626" s="9" t="s">
        <v>368</v>
      </c>
      <c r="U23626" s="9" t="s">
        <v>368</v>
      </c>
    </row>
    <row r="23627">
      <c r="F23627" s="9"/>
      <c r="N23627" s="50"/>
      <c r="O23627" s="50"/>
      <c r="P23627" s="50"/>
      <c r="Q23627" s="50" t="s">
        <v>368</v>
      </c>
      <c r="R23627" s="9" t="s">
        <v>368</v>
      </c>
      <c r="S23627" s="50" t="s">
        <v>368</v>
      </c>
      <c r="T23627" s="9" t="s">
        <v>368</v>
      </c>
      <c r="U23627" s="9" t="s">
        <v>368</v>
      </c>
    </row>
    <row r="23628">
      <c r="F23628" s="9"/>
      <c r="N23628" s="50"/>
      <c r="O23628" s="50"/>
      <c r="P23628" s="50"/>
      <c r="Q23628" s="50" t="s">
        <v>368</v>
      </c>
      <c r="R23628" s="9" t="s">
        <v>368</v>
      </c>
      <c r="S23628" s="50" t="s">
        <v>368</v>
      </c>
      <c r="T23628" s="9" t="s">
        <v>368</v>
      </c>
      <c r="U23628" s="9" t="s">
        <v>368</v>
      </c>
    </row>
    <row r="23629">
      <c r="F23629" s="9"/>
      <c r="N23629" s="50"/>
      <c r="O23629" s="50"/>
      <c r="P23629" s="50"/>
      <c r="Q23629" s="50" t="s">
        <v>368</v>
      </c>
      <c r="R23629" s="9" t="s">
        <v>368</v>
      </c>
      <c r="S23629" s="50" t="s">
        <v>368</v>
      </c>
      <c r="T23629" s="9" t="s">
        <v>368</v>
      </c>
      <c r="U23629" s="9" t="s">
        <v>368</v>
      </c>
    </row>
    <row r="23630">
      <c r="F23630" s="9"/>
      <c r="N23630" s="50"/>
      <c r="O23630" s="50"/>
      <c r="P23630" s="50"/>
      <c r="Q23630" s="50" t="s">
        <v>368</v>
      </c>
      <c r="R23630" s="9" t="s">
        <v>368</v>
      </c>
      <c r="S23630" s="50" t="s">
        <v>368</v>
      </c>
      <c r="T23630" s="9" t="s">
        <v>368</v>
      </c>
      <c r="U23630" s="9" t="s">
        <v>368</v>
      </c>
    </row>
    <row r="23631">
      <c r="F23631" s="9"/>
      <c r="N23631" s="50"/>
      <c r="O23631" s="50"/>
      <c r="P23631" s="50"/>
      <c r="Q23631" s="50" t="s">
        <v>368</v>
      </c>
      <c r="R23631" s="9" t="s">
        <v>368</v>
      </c>
      <c r="S23631" s="50" t="s">
        <v>368</v>
      </c>
      <c r="T23631" s="9" t="s">
        <v>368</v>
      </c>
      <c r="U23631" s="9" t="s">
        <v>368</v>
      </c>
    </row>
    <row r="23632">
      <c r="F23632" s="9"/>
      <c r="N23632" s="50"/>
      <c r="O23632" s="50"/>
      <c r="P23632" s="50"/>
      <c r="Q23632" s="50" t="s">
        <v>368</v>
      </c>
      <c r="R23632" s="9" t="s">
        <v>368</v>
      </c>
      <c r="S23632" s="50" t="s">
        <v>368</v>
      </c>
      <c r="T23632" s="9" t="s">
        <v>368</v>
      </c>
      <c r="U23632" s="9" t="s">
        <v>368</v>
      </c>
    </row>
    <row r="23633">
      <c r="F23633" s="9"/>
      <c r="N23633" s="50"/>
      <c r="O23633" s="50"/>
      <c r="P23633" s="50"/>
      <c r="Q23633" s="50" t="s">
        <v>368</v>
      </c>
      <c r="R23633" s="9" t="s">
        <v>368</v>
      </c>
      <c r="S23633" s="50" t="s">
        <v>368</v>
      </c>
      <c r="T23633" s="9" t="s">
        <v>368</v>
      </c>
      <c r="U23633" s="9" t="s">
        <v>368</v>
      </c>
    </row>
    <row r="23634">
      <c r="F23634" s="9"/>
      <c r="N23634" s="50"/>
      <c r="O23634" s="50"/>
      <c r="P23634" s="50"/>
      <c r="Q23634" s="50" t="s">
        <v>368</v>
      </c>
      <c r="R23634" s="9" t="s">
        <v>368</v>
      </c>
      <c r="S23634" s="50" t="s">
        <v>368</v>
      </c>
      <c r="T23634" s="9" t="s">
        <v>368</v>
      </c>
      <c r="U23634" s="9" t="s">
        <v>368</v>
      </c>
    </row>
    <row r="23635">
      <c r="F23635" s="9"/>
      <c r="N23635" s="50"/>
      <c r="O23635" s="50"/>
      <c r="P23635" s="50"/>
      <c r="Q23635" s="50" t="s">
        <v>368</v>
      </c>
      <c r="R23635" s="9" t="s">
        <v>368</v>
      </c>
      <c r="S23635" s="50" t="s">
        <v>368</v>
      </c>
      <c r="T23635" s="9" t="s">
        <v>368</v>
      </c>
      <c r="U23635" s="9" t="s">
        <v>368</v>
      </c>
    </row>
    <row r="23636">
      <c r="F23636" s="9"/>
      <c r="N23636" s="50"/>
      <c r="O23636" s="50"/>
      <c r="P23636" s="50"/>
      <c r="Q23636" s="50" t="s">
        <v>368</v>
      </c>
      <c r="R23636" s="9" t="s">
        <v>368</v>
      </c>
      <c r="S23636" s="50" t="s">
        <v>368</v>
      </c>
      <c r="T23636" s="9" t="s">
        <v>368</v>
      </c>
      <c r="U23636" s="9" t="s">
        <v>368</v>
      </c>
    </row>
    <row r="23637">
      <c r="F23637" s="9"/>
      <c r="N23637" s="50"/>
      <c r="O23637" s="50"/>
      <c r="P23637" s="50"/>
      <c r="Q23637" s="50" t="s">
        <v>368</v>
      </c>
      <c r="R23637" s="9" t="s">
        <v>368</v>
      </c>
      <c r="S23637" s="50" t="s">
        <v>368</v>
      </c>
      <c r="T23637" s="9" t="s">
        <v>368</v>
      </c>
      <c r="U23637" s="9" t="s">
        <v>368</v>
      </c>
    </row>
    <row r="23638">
      <c r="F23638" s="9"/>
      <c r="N23638" s="50"/>
      <c r="O23638" s="50"/>
      <c r="P23638" s="50"/>
      <c r="Q23638" s="50" t="s">
        <v>368</v>
      </c>
      <c r="R23638" s="9" t="s">
        <v>368</v>
      </c>
      <c r="S23638" s="50" t="s">
        <v>368</v>
      </c>
      <c r="T23638" s="9" t="s">
        <v>368</v>
      </c>
      <c r="U23638" s="9" t="s">
        <v>368</v>
      </c>
    </row>
    <row r="23639">
      <c r="F23639" s="9"/>
      <c r="N23639" s="50"/>
      <c r="O23639" s="50"/>
      <c r="P23639" s="50"/>
      <c r="Q23639" s="50" t="s">
        <v>368</v>
      </c>
      <c r="R23639" s="9" t="s">
        <v>368</v>
      </c>
      <c r="S23639" s="50" t="s">
        <v>368</v>
      </c>
      <c r="T23639" s="9" t="s">
        <v>368</v>
      </c>
      <c r="U23639" s="9" t="s">
        <v>368</v>
      </c>
    </row>
    <row r="23640">
      <c r="F23640" s="9"/>
      <c r="N23640" s="50"/>
      <c r="O23640" s="50"/>
      <c r="P23640" s="50"/>
      <c r="Q23640" s="50" t="s">
        <v>368</v>
      </c>
      <c r="R23640" s="9" t="s">
        <v>368</v>
      </c>
      <c r="S23640" s="50" t="s">
        <v>368</v>
      </c>
      <c r="T23640" s="9" t="s">
        <v>368</v>
      </c>
      <c r="U23640" s="9" t="s">
        <v>368</v>
      </c>
    </row>
    <row r="23641">
      <c r="F23641" s="9"/>
      <c r="N23641" s="50"/>
      <c r="O23641" s="50"/>
      <c r="P23641" s="50"/>
      <c r="Q23641" s="50" t="s">
        <v>368</v>
      </c>
      <c r="R23641" s="9" t="s">
        <v>368</v>
      </c>
      <c r="S23641" s="50" t="s">
        <v>368</v>
      </c>
      <c r="T23641" s="9" t="s">
        <v>368</v>
      </c>
      <c r="U23641" s="9" t="s">
        <v>368</v>
      </c>
    </row>
    <row r="23642">
      <c r="F23642" s="9"/>
      <c r="N23642" s="50"/>
      <c r="O23642" s="50"/>
      <c r="P23642" s="50"/>
      <c r="Q23642" s="50" t="s">
        <v>368</v>
      </c>
      <c r="R23642" s="9" t="s">
        <v>368</v>
      </c>
      <c r="S23642" s="50" t="s">
        <v>368</v>
      </c>
      <c r="T23642" s="9" t="s">
        <v>368</v>
      </c>
      <c r="U23642" s="9" t="s">
        <v>368</v>
      </c>
    </row>
    <row r="23643">
      <c r="F23643" s="9"/>
      <c r="N23643" s="50"/>
      <c r="O23643" s="50"/>
      <c r="P23643" s="50"/>
      <c r="Q23643" s="50" t="s">
        <v>368</v>
      </c>
      <c r="R23643" s="9" t="s">
        <v>368</v>
      </c>
      <c r="S23643" s="50" t="s">
        <v>368</v>
      </c>
      <c r="T23643" s="9" t="s">
        <v>368</v>
      </c>
      <c r="U23643" s="9" t="s">
        <v>368</v>
      </c>
    </row>
    <row r="23644">
      <c r="F23644" s="9"/>
      <c r="N23644" s="50"/>
      <c r="O23644" s="50"/>
      <c r="P23644" s="50"/>
      <c r="Q23644" s="50" t="s">
        <v>368</v>
      </c>
      <c r="R23644" s="9" t="s">
        <v>368</v>
      </c>
      <c r="S23644" s="50" t="s">
        <v>368</v>
      </c>
      <c r="T23644" s="9" t="s">
        <v>368</v>
      </c>
      <c r="U23644" s="9" t="s">
        <v>368</v>
      </c>
    </row>
    <row r="23645">
      <c r="F23645" s="9"/>
      <c r="N23645" s="50"/>
      <c r="O23645" s="50"/>
      <c r="P23645" s="50"/>
      <c r="Q23645" s="50" t="s">
        <v>368</v>
      </c>
      <c r="R23645" s="9" t="s">
        <v>368</v>
      </c>
      <c r="S23645" s="50" t="s">
        <v>368</v>
      </c>
      <c r="T23645" s="9" t="s">
        <v>368</v>
      </c>
      <c r="U23645" s="9" t="s">
        <v>368</v>
      </c>
    </row>
    <row r="23646">
      <c r="F23646" s="9"/>
      <c r="N23646" s="50"/>
      <c r="O23646" s="50"/>
      <c r="P23646" s="50"/>
      <c r="Q23646" s="50" t="s">
        <v>368</v>
      </c>
      <c r="R23646" s="9" t="s">
        <v>368</v>
      </c>
      <c r="S23646" s="50" t="s">
        <v>368</v>
      </c>
      <c r="T23646" s="9" t="s">
        <v>368</v>
      </c>
      <c r="U23646" s="9" t="s">
        <v>368</v>
      </c>
    </row>
    <row r="23647">
      <c r="F23647" s="9"/>
      <c r="N23647" s="50"/>
      <c r="O23647" s="50"/>
      <c r="P23647" s="50"/>
      <c r="Q23647" s="50" t="s">
        <v>368</v>
      </c>
      <c r="R23647" s="9" t="s">
        <v>368</v>
      </c>
      <c r="S23647" s="50" t="s">
        <v>368</v>
      </c>
      <c r="T23647" s="9" t="s">
        <v>368</v>
      </c>
      <c r="U23647" s="9" t="s">
        <v>368</v>
      </c>
    </row>
    <row r="23648">
      <c r="F23648" s="9"/>
      <c r="N23648" s="50"/>
      <c r="O23648" s="50"/>
      <c r="P23648" s="50"/>
      <c r="Q23648" s="50" t="s">
        <v>368</v>
      </c>
      <c r="R23648" s="9" t="s">
        <v>368</v>
      </c>
      <c r="S23648" s="50" t="s">
        <v>368</v>
      </c>
      <c r="T23648" s="9" t="s">
        <v>368</v>
      </c>
      <c r="U23648" s="9" t="s">
        <v>368</v>
      </c>
    </row>
    <row r="23649">
      <c r="F23649" s="9"/>
      <c r="N23649" s="50"/>
      <c r="O23649" s="50"/>
      <c r="P23649" s="50"/>
      <c r="Q23649" s="50" t="s">
        <v>368</v>
      </c>
      <c r="R23649" s="9" t="s">
        <v>368</v>
      </c>
      <c r="S23649" s="50" t="s">
        <v>368</v>
      </c>
      <c r="T23649" s="9" t="s">
        <v>368</v>
      </c>
      <c r="U23649" s="9" t="s">
        <v>368</v>
      </c>
    </row>
    <row r="23650">
      <c r="F23650" s="9"/>
      <c r="N23650" s="50"/>
      <c r="O23650" s="50"/>
      <c r="P23650" s="50"/>
      <c r="Q23650" s="50" t="s">
        <v>368</v>
      </c>
      <c r="R23650" s="9" t="s">
        <v>368</v>
      </c>
      <c r="S23650" s="50" t="s">
        <v>368</v>
      </c>
      <c r="T23650" s="9" t="s">
        <v>368</v>
      </c>
      <c r="U23650" s="9" t="s">
        <v>368</v>
      </c>
    </row>
    <row r="23651">
      <c r="F23651" s="9"/>
      <c r="N23651" s="50"/>
      <c r="O23651" s="50"/>
      <c r="P23651" s="50"/>
      <c r="Q23651" s="50" t="s">
        <v>368</v>
      </c>
      <c r="R23651" s="9" t="s">
        <v>368</v>
      </c>
      <c r="S23651" s="50" t="s">
        <v>368</v>
      </c>
      <c r="T23651" s="9" t="s">
        <v>368</v>
      </c>
      <c r="U23651" s="9" t="s">
        <v>368</v>
      </c>
    </row>
    <row r="23652">
      <c r="F23652" s="9"/>
      <c r="N23652" s="50"/>
      <c r="O23652" s="50"/>
      <c r="P23652" s="50"/>
      <c r="Q23652" s="50" t="s">
        <v>368</v>
      </c>
      <c r="R23652" s="9" t="s">
        <v>368</v>
      </c>
      <c r="S23652" s="50" t="s">
        <v>368</v>
      </c>
      <c r="T23652" s="9" t="s">
        <v>368</v>
      </c>
      <c r="U23652" s="9" t="s">
        <v>368</v>
      </c>
    </row>
    <row r="23653">
      <c r="F23653" s="9"/>
      <c r="N23653" s="50"/>
      <c r="O23653" s="50"/>
      <c r="P23653" s="50"/>
      <c r="Q23653" s="50" t="s">
        <v>368</v>
      </c>
      <c r="R23653" s="9" t="s">
        <v>368</v>
      </c>
      <c r="S23653" s="50" t="s">
        <v>368</v>
      </c>
      <c r="T23653" s="9" t="s">
        <v>368</v>
      </c>
      <c r="U23653" s="9" t="s">
        <v>368</v>
      </c>
    </row>
    <row r="23654">
      <c r="F23654" s="9"/>
      <c r="N23654" s="50"/>
      <c r="O23654" s="50"/>
      <c r="P23654" s="50"/>
      <c r="Q23654" s="50" t="s">
        <v>368</v>
      </c>
      <c r="R23654" s="9" t="s">
        <v>368</v>
      </c>
      <c r="S23654" s="50" t="s">
        <v>368</v>
      </c>
      <c r="T23654" s="9" t="s">
        <v>368</v>
      </c>
      <c r="U23654" s="9" t="s">
        <v>368</v>
      </c>
    </row>
    <row r="23655">
      <c r="F23655" s="9"/>
      <c r="N23655" s="50"/>
      <c r="O23655" s="50"/>
      <c r="P23655" s="50"/>
      <c r="Q23655" s="50" t="s">
        <v>368</v>
      </c>
      <c r="R23655" s="9" t="s">
        <v>368</v>
      </c>
      <c r="S23655" s="50" t="s">
        <v>368</v>
      </c>
      <c r="T23655" s="9" t="s">
        <v>368</v>
      </c>
      <c r="U23655" s="9" t="s">
        <v>368</v>
      </c>
    </row>
    <row r="23656">
      <c r="F23656" s="9"/>
      <c r="N23656" s="50"/>
      <c r="O23656" s="50"/>
      <c r="P23656" s="50"/>
      <c r="Q23656" s="50" t="s">
        <v>368</v>
      </c>
      <c r="R23656" s="9" t="s">
        <v>368</v>
      </c>
      <c r="S23656" s="50" t="s">
        <v>368</v>
      </c>
      <c r="T23656" s="9" t="s">
        <v>368</v>
      </c>
      <c r="U23656" s="9" t="s">
        <v>368</v>
      </c>
    </row>
    <row r="23657">
      <c r="F23657" s="9"/>
      <c r="N23657" s="50"/>
      <c r="O23657" s="50"/>
      <c r="P23657" s="50"/>
      <c r="Q23657" s="50" t="s">
        <v>368</v>
      </c>
      <c r="R23657" s="9" t="s">
        <v>368</v>
      </c>
      <c r="S23657" s="50" t="s">
        <v>368</v>
      </c>
      <c r="T23657" s="9" t="s">
        <v>368</v>
      </c>
      <c r="U23657" s="9" t="s">
        <v>368</v>
      </c>
    </row>
    <row r="23658">
      <c r="F23658" s="9"/>
      <c r="N23658" s="50"/>
      <c r="O23658" s="50"/>
      <c r="P23658" s="50"/>
      <c r="Q23658" s="50" t="s">
        <v>368</v>
      </c>
      <c r="R23658" s="9" t="s">
        <v>368</v>
      </c>
      <c r="S23658" s="50" t="s">
        <v>368</v>
      </c>
      <c r="T23658" s="9" t="s">
        <v>368</v>
      </c>
      <c r="U23658" s="9" t="s">
        <v>368</v>
      </c>
    </row>
    <row r="23659">
      <c r="F23659" s="9"/>
      <c r="N23659" s="50"/>
      <c r="O23659" s="50"/>
      <c r="P23659" s="50"/>
      <c r="Q23659" s="50" t="s">
        <v>368</v>
      </c>
      <c r="R23659" s="9" t="s">
        <v>368</v>
      </c>
      <c r="S23659" s="50" t="s">
        <v>368</v>
      </c>
      <c r="T23659" s="9" t="s">
        <v>368</v>
      </c>
      <c r="U23659" s="9" t="s">
        <v>368</v>
      </c>
    </row>
    <row r="23660">
      <c r="F23660" s="9"/>
      <c r="N23660" s="50"/>
      <c r="O23660" s="50"/>
      <c r="P23660" s="50"/>
      <c r="Q23660" s="50" t="s">
        <v>368</v>
      </c>
      <c r="R23660" s="9" t="s">
        <v>368</v>
      </c>
      <c r="S23660" s="50" t="s">
        <v>368</v>
      </c>
      <c r="T23660" s="9" t="s">
        <v>368</v>
      </c>
      <c r="U23660" s="9" t="s">
        <v>368</v>
      </c>
    </row>
    <row r="23661">
      <c r="F23661" s="9"/>
      <c r="N23661" s="50"/>
      <c r="O23661" s="50"/>
      <c r="P23661" s="50"/>
      <c r="Q23661" s="50" t="s">
        <v>368</v>
      </c>
      <c r="R23661" s="9" t="s">
        <v>368</v>
      </c>
      <c r="S23661" s="50" t="s">
        <v>368</v>
      </c>
      <c r="T23661" s="9" t="s">
        <v>368</v>
      </c>
      <c r="U23661" s="9" t="s">
        <v>368</v>
      </c>
    </row>
    <row r="23662">
      <c r="F23662" s="9"/>
      <c r="N23662" s="50"/>
      <c r="O23662" s="50"/>
      <c r="P23662" s="50"/>
      <c r="Q23662" s="50" t="s">
        <v>368</v>
      </c>
      <c r="R23662" s="9" t="s">
        <v>368</v>
      </c>
      <c r="S23662" s="50" t="s">
        <v>368</v>
      </c>
      <c r="T23662" s="9" t="s">
        <v>368</v>
      </c>
      <c r="U23662" s="9" t="s">
        <v>368</v>
      </c>
    </row>
    <row r="23663">
      <c r="F23663" s="9"/>
      <c r="N23663" s="50"/>
      <c r="O23663" s="50"/>
      <c r="P23663" s="50"/>
      <c r="Q23663" s="50" t="s">
        <v>368</v>
      </c>
      <c r="R23663" s="9" t="s">
        <v>368</v>
      </c>
      <c r="S23663" s="50" t="s">
        <v>368</v>
      </c>
      <c r="T23663" s="9" t="s">
        <v>368</v>
      </c>
      <c r="U23663" s="9" t="s">
        <v>368</v>
      </c>
    </row>
    <row r="23664">
      <c r="F23664" s="9"/>
      <c r="N23664" s="50"/>
      <c r="O23664" s="50"/>
      <c r="P23664" s="50"/>
      <c r="Q23664" s="50" t="s">
        <v>368</v>
      </c>
      <c r="R23664" s="9" t="s">
        <v>368</v>
      </c>
      <c r="S23664" s="50" t="s">
        <v>368</v>
      </c>
      <c r="T23664" s="9" t="s">
        <v>368</v>
      </c>
      <c r="U23664" s="9" t="s">
        <v>368</v>
      </c>
    </row>
    <row r="23665">
      <c r="F23665" s="9"/>
      <c r="N23665" s="50"/>
      <c r="O23665" s="50"/>
      <c r="P23665" s="50"/>
      <c r="Q23665" s="50" t="s">
        <v>368</v>
      </c>
      <c r="R23665" s="9" t="s">
        <v>368</v>
      </c>
      <c r="S23665" s="50" t="s">
        <v>368</v>
      </c>
      <c r="T23665" s="9" t="s">
        <v>368</v>
      </c>
      <c r="U23665" s="9" t="s">
        <v>368</v>
      </c>
    </row>
    <row r="23666">
      <c r="F23666" s="9"/>
      <c r="N23666" s="50"/>
      <c r="O23666" s="50"/>
      <c r="P23666" s="50"/>
      <c r="Q23666" s="50" t="s">
        <v>368</v>
      </c>
      <c r="R23666" s="9" t="s">
        <v>368</v>
      </c>
      <c r="S23666" s="50" t="s">
        <v>368</v>
      </c>
      <c r="T23666" s="9" t="s">
        <v>368</v>
      </c>
      <c r="U23666" s="9" t="s">
        <v>368</v>
      </c>
    </row>
    <row r="23667">
      <c r="F23667" s="9"/>
      <c r="N23667" s="50"/>
      <c r="O23667" s="50"/>
      <c r="P23667" s="50"/>
      <c r="Q23667" s="50" t="s">
        <v>368</v>
      </c>
      <c r="R23667" s="9" t="s">
        <v>368</v>
      </c>
      <c r="S23667" s="50" t="s">
        <v>368</v>
      </c>
      <c r="T23667" s="9" t="s">
        <v>368</v>
      </c>
      <c r="U23667" s="9" t="s">
        <v>368</v>
      </c>
    </row>
    <row r="23668">
      <c r="F23668" s="9"/>
      <c r="N23668" s="50"/>
      <c r="O23668" s="50"/>
      <c r="P23668" s="50"/>
      <c r="Q23668" s="50" t="s">
        <v>368</v>
      </c>
      <c r="R23668" s="9" t="s">
        <v>368</v>
      </c>
      <c r="S23668" s="50" t="s">
        <v>368</v>
      </c>
      <c r="T23668" s="9" t="s">
        <v>368</v>
      </c>
      <c r="U23668" s="9" t="s">
        <v>368</v>
      </c>
    </row>
    <row r="23669">
      <c r="F23669" s="9"/>
      <c r="N23669" s="50"/>
      <c r="O23669" s="50"/>
      <c r="P23669" s="50"/>
      <c r="Q23669" s="50" t="s">
        <v>368</v>
      </c>
      <c r="R23669" s="9" t="s">
        <v>368</v>
      </c>
      <c r="S23669" s="50" t="s">
        <v>368</v>
      </c>
      <c r="T23669" s="9" t="s">
        <v>368</v>
      </c>
      <c r="U23669" s="9" t="s">
        <v>368</v>
      </c>
    </row>
    <row r="23670">
      <c r="F23670" s="9"/>
      <c r="N23670" s="50"/>
      <c r="O23670" s="50"/>
      <c r="P23670" s="50"/>
      <c r="Q23670" s="50" t="s">
        <v>368</v>
      </c>
      <c r="R23670" s="9" t="s">
        <v>368</v>
      </c>
      <c r="S23670" s="50" t="s">
        <v>368</v>
      </c>
      <c r="T23670" s="9" t="s">
        <v>368</v>
      </c>
      <c r="U23670" s="9" t="s">
        <v>368</v>
      </c>
    </row>
    <row r="23671">
      <c r="F23671" s="9"/>
      <c r="N23671" s="50"/>
      <c r="O23671" s="50"/>
      <c r="P23671" s="50"/>
      <c r="Q23671" s="50" t="s">
        <v>368</v>
      </c>
      <c r="R23671" s="9" t="s">
        <v>368</v>
      </c>
      <c r="S23671" s="50" t="s">
        <v>368</v>
      </c>
      <c r="T23671" s="9" t="s">
        <v>368</v>
      </c>
      <c r="U23671" s="9" t="s">
        <v>368</v>
      </c>
    </row>
    <row r="23672">
      <c r="F23672" s="9"/>
      <c r="N23672" s="50"/>
      <c r="O23672" s="50"/>
      <c r="P23672" s="50"/>
      <c r="Q23672" s="50" t="s">
        <v>368</v>
      </c>
      <c r="R23672" s="9" t="s">
        <v>368</v>
      </c>
      <c r="S23672" s="50" t="s">
        <v>368</v>
      </c>
      <c r="T23672" s="9" t="s">
        <v>368</v>
      </c>
      <c r="U23672" s="9" t="s">
        <v>368</v>
      </c>
    </row>
    <row r="23673">
      <c r="F23673" s="9"/>
      <c r="N23673" s="50"/>
      <c r="O23673" s="50"/>
      <c r="P23673" s="50"/>
      <c r="Q23673" s="50" t="s">
        <v>368</v>
      </c>
      <c r="R23673" s="9" t="s">
        <v>368</v>
      </c>
      <c r="S23673" s="50" t="s">
        <v>368</v>
      </c>
      <c r="T23673" s="9" t="s">
        <v>368</v>
      </c>
      <c r="U23673" s="9" t="s">
        <v>368</v>
      </c>
    </row>
    <row r="23674">
      <c r="F23674" s="9"/>
      <c r="N23674" s="50"/>
      <c r="O23674" s="50"/>
      <c r="P23674" s="50"/>
      <c r="Q23674" s="50" t="s">
        <v>368</v>
      </c>
      <c r="R23674" s="9" t="s">
        <v>368</v>
      </c>
      <c r="S23674" s="50" t="s">
        <v>368</v>
      </c>
      <c r="T23674" s="9" t="s">
        <v>368</v>
      </c>
      <c r="U23674" s="9" t="s">
        <v>368</v>
      </c>
    </row>
    <row r="23675">
      <c r="F23675" s="9"/>
      <c r="N23675" s="50"/>
      <c r="O23675" s="50"/>
      <c r="P23675" s="50"/>
      <c r="Q23675" s="50" t="s">
        <v>368</v>
      </c>
      <c r="R23675" s="9" t="s">
        <v>368</v>
      </c>
      <c r="S23675" s="50" t="s">
        <v>368</v>
      </c>
      <c r="T23675" s="9" t="s">
        <v>368</v>
      </c>
      <c r="U23675" s="9" t="s">
        <v>368</v>
      </c>
    </row>
    <row r="23676">
      <c r="F23676" s="9"/>
      <c r="N23676" s="50"/>
      <c r="O23676" s="50"/>
      <c r="P23676" s="50"/>
      <c r="Q23676" s="50" t="s">
        <v>368</v>
      </c>
      <c r="R23676" s="9" t="s">
        <v>368</v>
      </c>
      <c r="S23676" s="50" t="s">
        <v>368</v>
      </c>
      <c r="T23676" s="9" t="s">
        <v>368</v>
      </c>
      <c r="U23676" s="9" t="s">
        <v>368</v>
      </c>
    </row>
    <row r="23677">
      <c r="F23677" s="9"/>
      <c r="N23677" s="50"/>
      <c r="O23677" s="50"/>
      <c r="P23677" s="50"/>
      <c r="Q23677" s="50" t="s">
        <v>368</v>
      </c>
      <c r="R23677" s="9" t="s">
        <v>368</v>
      </c>
      <c r="S23677" s="50" t="s">
        <v>368</v>
      </c>
      <c r="T23677" s="9" t="s">
        <v>368</v>
      </c>
      <c r="U23677" s="9" t="s">
        <v>368</v>
      </c>
    </row>
    <row r="23678">
      <c r="F23678" s="9"/>
      <c r="N23678" s="50"/>
      <c r="O23678" s="50"/>
      <c r="P23678" s="50"/>
      <c r="Q23678" s="50" t="s">
        <v>368</v>
      </c>
      <c r="R23678" s="9" t="s">
        <v>368</v>
      </c>
      <c r="S23678" s="50" t="s">
        <v>368</v>
      </c>
      <c r="T23678" s="9" t="s">
        <v>368</v>
      </c>
      <c r="U23678" s="9" t="s">
        <v>368</v>
      </c>
    </row>
    <row r="23679">
      <c r="F23679" s="9"/>
      <c r="N23679" s="50"/>
      <c r="O23679" s="50"/>
      <c r="P23679" s="50"/>
      <c r="Q23679" s="50" t="s">
        <v>368</v>
      </c>
      <c r="R23679" s="9" t="s">
        <v>368</v>
      </c>
      <c r="S23679" s="50" t="s">
        <v>368</v>
      </c>
      <c r="T23679" s="9" t="s">
        <v>368</v>
      </c>
      <c r="U23679" s="9" t="s">
        <v>368</v>
      </c>
    </row>
    <row r="23680">
      <c r="F23680" s="9"/>
      <c r="N23680" s="50"/>
      <c r="O23680" s="50"/>
      <c r="P23680" s="50"/>
      <c r="Q23680" s="50" t="s">
        <v>368</v>
      </c>
      <c r="R23680" s="9" t="s">
        <v>368</v>
      </c>
      <c r="S23680" s="50" t="s">
        <v>368</v>
      </c>
      <c r="T23680" s="9" t="s">
        <v>368</v>
      </c>
      <c r="U23680" s="9" t="s">
        <v>368</v>
      </c>
    </row>
    <row r="23681">
      <c r="F23681" s="9"/>
      <c r="N23681" s="50"/>
      <c r="O23681" s="50"/>
      <c r="P23681" s="50"/>
      <c r="Q23681" s="50" t="s">
        <v>368</v>
      </c>
      <c r="R23681" s="9" t="s">
        <v>368</v>
      </c>
      <c r="S23681" s="50" t="s">
        <v>368</v>
      </c>
      <c r="T23681" s="9" t="s">
        <v>368</v>
      </c>
      <c r="U23681" s="9" t="s">
        <v>368</v>
      </c>
    </row>
    <row r="23682">
      <c r="F23682" s="9"/>
      <c r="N23682" s="50"/>
      <c r="O23682" s="50"/>
      <c r="P23682" s="50"/>
      <c r="Q23682" s="50" t="s">
        <v>368</v>
      </c>
      <c r="R23682" s="9" t="s">
        <v>368</v>
      </c>
      <c r="S23682" s="50" t="s">
        <v>368</v>
      </c>
      <c r="T23682" s="9" t="s">
        <v>368</v>
      </c>
      <c r="U23682" s="9" t="s">
        <v>368</v>
      </c>
    </row>
    <row r="23683">
      <c r="F23683" s="9"/>
      <c r="N23683" s="50"/>
      <c r="O23683" s="50"/>
      <c r="P23683" s="50"/>
      <c r="Q23683" s="50" t="s">
        <v>368</v>
      </c>
      <c r="R23683" s="9" t="s">
        <v>368</v>
      </c>
      <c r="S23683" s="50" t="s">
        <v>368</v>
      </c>
      <c r="T23683" s="9" t="s">
        <v>368</v>
      </c>
      <c r="U23683" s="9" t="s">
        <v>368</v>
      </c>
    </row>
    <row r="23684">
      <c r="F23684" s="9"/>
      <c r="N23684" s="50"/>
      <c r="O23684" s="50"/>
      <c r="P23684" s="50"/>
      <c r="Q23684" s="50" t="s">
        <v>368</v>
      </c>
      <c r="R23684" s="9" t="s">
        <v>368</v>
      </c>
      <c r="S23684" s="50" t="s">
        <v>368</v>
      </c>
      <c r="T23684" s="9" t="s">
        <v>368</v>
      </c>
      <c r="U23684" s="9" t="s">
        <v>368</v>
      </c>
    </row>
    <row r="23685">
      <c r="F23685" s="9"/>
      <c r="N23685" s="50"/>
      <c r="O23685" s="50"/>
      <c r="P23685" s="50"/>
      <c r="Q23685" s="50" t="s">
        <v>368</v>
      </c>
      <c r="R23685" s="9" t="s">
        <v>368</v>
      </c>
      <c r="S23685" s="50" t="s">
        <v>368</v>
      </c>
      <c r="T23685" s="9" t="s">
        <v>368</v>
      </c>
      <c r="U23685" s="9" t="s">
        <v>368</v>
      </c>
    </row>
    <row r="23686">
      <c r="F23686" s="9"/>
      <c r="N23686" s="50"/>
      <c r="O23686" s="50"/>
      <c r="P23686" s="50"/>
      <c r="Q23686" s="50" t="s">
        <v>368</v>
      </c>
      <c r="R23686" s="9" t="s">
        <v>368</v>
      </c>
      <c r="S23686" s="50" t="s">
        <v>368</v>
      </c>
      <c r="T23686" s="9" t="s">
        <v>368</v>
      </c>
      <c r="U23686" s="9" t="s">
        <v>368</v>
      </c>
    </row>
    <row r="23687">
      <c r="F23687" s="9"/>
      <c r="N23687" s="50"/>
      <c r="O23687" s="50"/>
      <c r="P23687" s="50"/>
      <c r="Q23687" s="50" t="s">
        <v>368</v>
      </c>
      <c r="R23687" s="9" t="s">
        <v>368</v>
      </c>
      <c r="S23687" s="50" t="s">
        <v>368</v>
      </c>
      <c r="T23687" s="9" t="s">
        <v>368</v>
      </c>
      <c r="U23687" s="9" t="s">
        <v>368</v>
      </c>
    </row>
    <row r="23688">
      <c r="F23688" s="9"/>
      <c r="N23688" s="50"/>
      <c r="O23688" s="50"/>
      <c r="P23688" s="50"/>
      <c r="Q23688" s="50" t="s">
        <v>368</v>
      </c>
      <c r="R23688" s="9" t="s">
        <v>368</v>
      </c>
      <c r="S23688" s="50" t="s">
        <v>368</v>
      </c>
      <c r="T23688" s="9" t="s">
        <v>368</v>
      </c>
      <c r="U23688" s="9" t="s">
        <v>368</v>
      </c>
    </row>
    <row r="23689">
      <c r="F23689" s="9"/>
      <c r="N23689" s="50"/>
      <c r="O23689" s="50"/>
      <c r="P23689" s="50"/>
      <c r="Q23689" s="50" t="s">
        <v>368</v>
      </c>
      <c r="R23689" s="9" t="s">
        <v>368</v>
      </c>
      <c r="S23689" s="50" t="s">
        <v>368</v>
      </c>
      <c r="T23689" s="9" t="s">
        <v>368</v>
      </c>
      <c r="U23689" s="9" t="s">
        <v>368</v>
      </c>
    </row>
    <row r="23690">
      <c r="F23690" s="9"/>
      <c r="N23690" s="50"/>
      <c r="O23690" s="50"/>
      <c r="P23690" s="50"/>
      <c r="Q23690" s="50" t="s">
        <v>368</v>
      </c>
      <c r="R23690" s="9" t="s">
        <v>368</v>
      </c>
      <c r="S23690" s="50" t="s">
        <v>368</v>
      </c>
      <c r="T23690" s="9" t="s">
        <v>368</v>
      </c>
      <c r="U23690" s="9" t="s">
        <v>368</v>
      </c>
    </row>
    <row r="23691">
      <c r="F23691" s="9"/>
      <c r="N23691" s="50"/>
      <c r="O23691" s="50"/>
      <c r="P23691" s="50"/>
      <c r="Q23691" s="50" t="s">
        <v>368</v>
      </c>
      <c r="R23691" s="9" t="s">
        <v>368</v>
      </c>
      <c r="S23691" s="50" t="s">
        <v>368</v>
      </c>
      <c r="T23691" s="9" t="s">
        <v>368</v>
      </c>
      <c r="U23691" s="9" t="s">
        <v>368</v>
      </c>
    </row>
    <row r="23692">
      <c r="F23692" s="9"/>
      <c r="N23692" s="50"/>
      <c r="O23692" s="50"/>
      <c r="P23692" s="50"/>
      <c r="Q23692" s="50" t="s">
        <v>368</v>
      </c>
      <c r="R23692" s="9" t="s">
        <v>368</v>
      </c>
      <c r="S23692" s="50" t="s">
        <v>368</v>
      </c>
      <c r="T23692" s="9" t="s">
        <v>368</v>
      </c>
      <c r="U23692" s="9" t="s">
        <v>368</v>
      </c>
    </row>
    <row r="23693">
      <c r="F23693" s="9"/>
      <c r="N23693" s="50"/>
      <c r="O23693" s="50"/>
      <c r="P23693" s="50"/>
      <c r="Q23693" s="50" t="s">
        <v>368</v>
      </c>
      <c r="R23693" s="9" t="s">
        <v>368</v>
      </c>
      <c r="S23693" s="50" t="s">
        <v>368</v>
      </c>
      <c r="T23693" s="9" t="s">
        <v>368</v>
      </c>
      <c r="U23693" s="9" t="s">
        <v>368</v>
      </c>
    </row>
    <row r="23694">
      <c r="F23694" s="9"/>
      <c r="N23694" s="50"/>
      <c r="O23694" s="50"/>
      <c r="P23694" s="50"/>
      <c r="Q23694" s="50" t="s">
        <v>368</v>
      </c>
      <c r="R23694" s="9" t="s">
        <v>368</v>
      </c>
      <c r="S23694" s="50" t="s">
        <v>368</v>
      </c>
      <c r="T23694" s="9" t="s">
        <v>368</v>
      </c>
      <c r="U23694" s="9" t="s">
        <v>368</v>
      </c>
    </row>
    <row r="23695">
      <c r="F23695" s="9"/>
      <c r="N23695" s="50"/>
      <c r="O23695" s="50"/>
      <c r="P23695" s="50"/>
      <c r="Q23695" s="50" t="s">
        <v>368</v>
      </c>
      <c r="R23695" s="9" t="s">
        <v>368</v>
      </c>
      <c r="S23695" s="50" t="s">
        <v>368</v>
      </c>
      <c r="T23695" s="9" t="s">
        <v>368</v>
      </c>
      <c r="U23695" s="9" t="s">
        <v>368</v>
      </c>
    </row>
    <row r="23696">
      <c r="F23696" s="9"/>
      <c r="N23696" s="50"/>
      <c r="O23696" s="50"/>
      <c r="P23696" s="50"/>
      <c r="Q23696" s="50" t="s">
        <v>368</v>
      </c>
      <c r="R23696" s="9" t="s">
        <v>368</v>
      </c>
      <c r="S23696" s="50" t="s">
        <v>368</v>
      </c>
      <c r="T23696" s="9" t="s">
        <v>368</v>
      </c>
      <c r="U23696" s="9" t="s">
        <v>368</v>
      </c>
    </row>
    <row r="23697">
      <c r="F23697" s="9"/>
      <c r="N23697" s="50"/>
      <c r="O23697" s="50"/>
      <c r="P23697" s="50"/>
      <c r="Q23697" s="50" t="s">
        <v>368</v>
      </c>
      <c r="R23697" s="9" t="s">
        <v>368</v>
      </c>
      <c r="S23697" s="50" t="s">
        <v>368</v>
      </c>
      <c r="T23697" s="9" t="s">
        <v>368</v>
      </c>
      <c r="U23697" s="9" t="s">
        <v>368</v>
      </c>
    </row>
    <row r="23698">
      <c r="F23698" s="9"/>
      <c r="N23698" s="50"/>
      <c r="O23698" s="50"/>
      <c r="P23698" s="50"/>
      <c r="Q23698" s="50" t="s">
        <v>368</v>
      </c>
      <c r="R23698" s="9" t="s">
        <v>368</v>
      </c>
      <c r="S23698" s="50" t="s">
        <v>368</v>
      </c>
      <c r="T23698" s="9" t="s">
        <v>368</v>
      </c>
      <c r="U23698" s="9" t="s">
        <v>368</v>
      </c>
    </row>
    <row r="23699">
      <c r="F23699" s="9"/>
      <c r="N23699" s="50"/>
      <c r="O23699" s="50"/>
      <c r="P23699" s="50"/>
      <c r="Q23699" s="50" t="s">
        <v>368</v>
      </c>
      <c r="R23699" s="9" t="s">
        <v>368</v>
      </c>
      <c r="S23699" s="50" t="s">
        <v>368</v>
      </c>
      <c r="T23699" s="9" t="s">
        <v>368</v>
      </c>
      <c r="U23699" s="9" t="s">
        <v>368</v>
      </c>
    </row>
    <row r="23700">
      <c r="F23700" s="9"/>
      <c r="N23700" s="50"/>
      <c r="O23700" s="50"/>
      <c r="P23700" s="50"/>
      <c r="Q23700" s="50" t="s">
        <v>368</v>
      </c>
      <c r="R23700" s="9" t="s">
        <v>368</v>
      </c>
      <c r="S23700" s="50" t="s">
        <v>368</v>
      </c>
      <c r="T23700" s="9" t="s">
        <v>368</v>
      </c>
      <c r="U23700" s="9" t="s">
        <v>368</v>
      </c>
    </row>
    <row r="23701">
      <c r="F23701" s="9"/>
      <c r="N23701" s="50"/>
      <c r="O23701" s="50"/>
      <c r="P23701" s="50"/>
      <c r="Q23701" s="50" t="s">
        <v>368</v>
      </c>
      <c r="R23701" s="9" t="s">
        <v>368</v>
      </c>
      <c r="S23701" s="50" t="s">
        <v>368</v>
      </c>
      <c r="T23701" s="9" t="s">
        <v>368</v>
      </c>
      <c r="U23701" s="9" t="s">
        <v>368</v>
      </c>
    </row>
    <row r="23702">
      <c r="F23702" s="9"/>
      <c r="N23702" s="50"/>
      <c r="O23702" s="50"/>
      <c r="P23702" s="50"/>
      <c r="Q23702" s="50" t="s">
        <v>368</v>
      </c>
      <c r="R23702" s="9" t="s">
        <v>368</v>
      </c>
      <c r="S23702" s="50" t="s">
        <v>368</v>
      </c>
      <c r="T23702" s="9" t="s">
        <v>368</v>
      </c>
      <c r="U23702" s="9" t="s">
        <v>368</v>
      </c>
    </row>
    <row r="23703">
      <c r="F23703" s="9"/>
      <c r="N23703" s="50"/>
      <c r="O23703" s="50"/>
      <c r="P23703" s="50"/>
      <c r="Q23703" s="50" t="s">
        <v>368</v>
      </c>
      <c r="R23703" s="9" t="s">
        <v>368</v>
      </c>
      <c r="S23703" s="50" t="s">
        <v>368</v>
      </c>
      <c r="T23703" s="9" t="s">
        <v>368</v>
      </c>
      <c r="U23703" s="9" t="s">
        <v>368</v>
      </c>
    </row>
    <row r="23704">
      <c r="F23704" s="9"/>
      <c r="N23704" s="50"/>
      <c r="O23704" s="50"/>
      <c r="P23704" s="50"/>
      <c r="Q23704" s="50" t="s">
        <v>368</v>
      </c>
      <c r="R23704" s="9" t="s">
        <v>368</v>
      </c>
      <c r="S23704" s="50" t="s">
        <v>368</v>
      </c>
      <c r="T23704" s="9" t="s">
        <v>368</v>
      </c>
      <c r="U23704" s="9" t="s">
        <v>368</v>
      </c>
    </row>
    <row r="23705">
      <c r="F23705" s="9"/>
      <c r="N23705" s="50"/>
      <c r="O23705" s="50"/>
      <c r="P23705" s="50"/>
      <c r="Q23705" s="50" t="s">
        <v>368</v>
      </c>
      <c r="R23705" s="9" t="s">
        <v>368</v>
      </c>
      <c r="S23705" s="50" t="s">
        <v>368</v>
      </c>
      <c r="T23705" s="9" t="s">
        <v>368</v>
      </c>
      <c r="U23705" s="9" t="s">
        <v>368</v>
      </c>
    </row>
    <row r="23706">
      <c r="F23706" s="9"/>
      <c r="N23706" s="50"/>
      <c r="O23706" s="50"/>
      <c r="P23706" s="50"/>
      <c r="Q23706" s="50" t="s">
        <v>368</v>
      </c>
      <c r="R23706" s="9" t="s">
        <v>368</v>
      </c>
      <c r="S23706" s="50" t="s">
        <v>368</v>
      </c>
      <c r="T23706" s="9" t="s">
        <v>368</v>
      </c>
      <c r="U23706" s="9" t="s">
        <v>368</v>
      </c>
    </row>
    <row r="23707">
      <c r="F23707" s="9"/>
      <c r="N23707" s="50"/>
      <c r="O23707" s="50"/>
      <c r="P23707" s="50"/>
      <c r="Q23707" s="50" t="s">
        <v>368</v>
      </c>
      <c r="R23707" s="9" t="s">
        <v>368</v>
      </c>
      <c r="S23707" s="50" t="s">
        <v>368</v>
      </c>
      <c r="T23707" s="9" t="s">
        <v>368</v>
      </c>
      <c r="U23707" s="9" t="s">
        <v>368</v>
      </c>
    </row>
    <row r="23708">
      <c r="F23708" s="9"/>
      <c r="N23708" s="50"/>
      <c r="O23708" s="50"/>
      <c r="P23708" s="50"/>
      <c r="Q23708" s="50" t="s">
        <v>368</v>
      </c>
      <c r="R23708" s="9" t="s">
        <v>368</v>
      </c>
      <c r="S23708" s="50" t="s">
        <v>368</v>
      </c>
      <c r="T23708" s="9" t="s">
        <v>368</v>
      </c>
      <c r="U23708" s="9" t="s">
        <v>368</v>
      </c>
    </row>
    <row r="23709">
      <c r="F23709" s="9"/>
      <c r="N23709" s="50"/>
      <c r="O23709" s="50"/>
      <c r="P23709" s="50"/>
      <c r="Q23709" s="50" t="s">
        <v>368</v>
      </c>
      <c r="R23709" s="9" t="s">
        <v>368</v>
      </c>
      <c r="S23709" s="50" t="s">
        <v>368</v>
      </c>
      <c r="T23709" s="9" t="s">
        <v>368</v>
      </c>
      <c r="U23709" s="9" t="s">
        <v>368</v>
      </c>
    </row>
    <row r="23710">
      <c r="F23710" s="9"/>
      <c r="N23710" s="50"/>
      <c r="O23710" s="50"/>
      <c r="P23710" s="50"/>
      <c r="Q23710" s="50" t="s">
        <v>368</v>
      </c>
      <c r="R23710" s="9" t="s">
        <v>368</v>
      </c>
      <c r="S23710" s="50" t="s">
        <v>368</v>
      </c>
      <c r="T23710" s="9" t="s">
        <v>368</v>
      </c>
      <c r="U23710" s="9" t="s">
        <v>368</v>
      </c>
    </row>
    <row r="23711">
      <c r="F23711" s="9"/>
      <c r="N23711" s="50"/>
      <c r="O23711" s="50"/>
      <c r="P23711" s="50"/>
      <c r="Q23711" s="50" t="s">
        <v>368</v>
      </c>
      <c r="R23711" s="9" t="s">
        <v>368</v>
      </c>
      <c r="S23711" s="50" t="s">
        <v>368</v>
      </c>
      <c r="T23711" s="9" t="s">
        <v>368</v>
      </c>
      <c r="U23711" s="9" t="s">
        <v>368</v>
      </c>
    </row>
    <row r="23712">
      <c r="F23712" s="9"/>
      <c r="N23712" s="50"/>
      <c r="O23712" s="50"/>
      <c r="P23712" s="50"/>
      <c r="Q23712" s="50" t="s">
        <v>368</v>
      </c>
      <c r="R23712" s="9" t="s">
        <v>368</v>
      </c>
      <c r="S23712" s="50" t="s">
        <v>368</v>
      </c>
      <c r="T23712" s="9" t="s">
        <v>368</v>
      </c>
      <c r="U23712" s="9" t="s">
        <v>368</v>
      </c>
    </row>
    <row r="23713">
      <c r="F23713" s="9"/>
      <c r="N23713" s="50"/>
      <c r="O23713" s="50"/>
      <c r="P23713" s="50"/>
      <c r="Q23713" s="50" t="s">
        <v>368</v>
      </c>
      <c r="R23713" s="9" t="s">
        <v>368</v>
      </c>
      <c r="S23713" s="50" t="s">
        <v>368</v>
      </c>
      <c r="T23713" s="9" t="s">
        <v>368</v>
      </c>
      <c r="U23713" s="9" t="s">
        <v>368</v>
      </c>
    </row>
    <row r="23714">
      <c r="F23714" s="9"/>
      <c r="N23714" s="50"/>
      <c r="O23714" s="50"/>
      <c r="P23714" s="50"/>
      <c r="Q23714" s="50" t="s">
        <v>368</v>
      </c>
      <c r="R23714" s="9" t="s">
        <v>368</v>
      </c>
      <c r="S23714" s="50" t="s">
        <v>368</v>
      </c>
      <c r="T23714" s="9" t="s">
        <v>368</v>
      </c>
      <c r="U23714" s="9" t="s">
        <v>368</v>
      </c>
    </row>
    <row r="23715">
      <c r="F23715" s="9"/>
      <c r="N23715" s="50"/>
      <c r="O23715" s="50"/>
      <c r="P23715" s="50"/>
      <c r="Q23715" s="50" t="s">
        <v>368</v>
      </c>
      <c r="R23715" s="9" t="s">
        <v>368</v>
      </c>
      <c r="S23715" s="50" t="s">
        <v>368</v>
      </c>
      <c r="T23715" s="9" t="s">
        <v>368</v>
      </c>
      <c r="U23715" s="9" t="s">
        <v>368</v>
      </c>
    </row>
    <row r="23716">
      <c r="F23716" s="9"/>
      <c r="N23716" s="50"/>
      <c r="O23716" s="50"/>
      <c r="P23716" s="50"/>
      <c r="Q23716" s="50" t="s">
        <v>368</v>
      </c>
      <c r="R23716" s="9" t="s">
        <v>368</v>
      </c>
      <c r="S23716" s="50" t="s">
        <v>368</v>
      </c>
      <c r="T23716" s="9" t="s">
        <v>368</v>
      </c>
      <c r="U23716" s="9" t="s">
        <v>368</v>
      </c>
    </row>
    <row r="23717">
      <c r="F23717" s="9"/>
      <c r="N23717" s="50"/>
      <c r="O23717" s="50"/>
      <c r="P23717" s="50"/>
      <c r="Q23717" s="50" t="s">
        <v>368</v>
      </c>
      <c r="R23717" s="9" t="s">
        <v>368</v>
      </c>
      <c r="S23717" s="50" t="s">
        <v>368</v>
      </c>
      <c r="T23717" s="9" t="s">
        <v>368</v>
      </c>
      <c r="U23717" s="9" t="s">
        <v>368</v>
      </c>
    </row>
    <row r="23718">
      <c r="F23718" s="9"/>
      <c r="N23718" s="50"/>
      <c r="O23718" s="50"/>
      <c r="P23718" s="50"/>
      <c r="Q23718" s="50" t="s">
        <v>368</v>
      </c>
      <c r="R23718" s="9" t="s">
        <v>368</v>
      </c>
      <c r="S23718" s="50" t="s">
        <v>368</v>
      </c>
      <c r="T23718" s="9" t="s">
        <v>368</v>
      </c>
      <c r="U23718" s="9" t="s">
        <v>368</v>
      </c>
    </row>
    <row r="23719">
      <c r="F23719" s="9"/>
      <c r="N23719" s="50"/>
      <c r="O23719" s="50"/>
      <c r="P23719" s="50"/>
      <c r="Q23719" s="50" t="s">
        <v>368</v>
      </c>
      <c r="R23719" s="9" t="s">
        <v>368</v>
      </c>
      <c r="S23719" s="50" t="s">
        <v>368</v>
      </c>
      <c r="T23719" s="9" t="s">
        <v>368</v>
      </c>
      <c r="U23719" s="9" t="s">
        <v>368</v>
      </c>
    </row>
    <row r="23720">
      <c r="F23720" s="9"/>
      <c r="N23720" s="50"/>
      <c r="O23720" s="50"/>
      <c r="P23720" s="50"/>
      <c r="Q23720" s="50" t="s">
        <v>368</v>
      </c>
      <c r="R23720" s="9" t="s">
        <v>368</v>
      </c>
      <c r="S23720" s="50" t="s">
        <v>368</v>
      </c>
      <c r="T23720" s="9" t="s">
        <v>368</v>
      </c>
      <c r="U23720" s="9" t="s">
        <v>368</v>
      </c>
    </row>
    <row r="23721">
      <c r="F23721" s="9"/>
      <c r="N23721" s="50"/>
      <c r="O23721" s="50"/>
      <c r="P23721" s="50"/>
      <c r="Q23721" s="50" t="s">
        <v>368</v>
      </c>
      <c r="R23721" s="9" t="s">
        <v>368</v>
      </c>
      <c r="S23721" s="50" t="s">
        <v>368</v>
      </c>
      <c r="T23721" s="9" t="s">
        <v>368</v>
      </c>
      <c r="U23721" s="9" t="s">
        <v>368</v>
      </c>
    </row>
    <row r="23722">
      <c r="F23722" s="9"/>
      <c r="N23722" s="50"/>
      <c r="O23722" s="50"/>
      <c r="P23722" s="50"/>
      <c r="Q23722" s="50" t="s">
        <v>368</v>
      </c>
      <c r="R23722" s="9" t="s">
        <v>368</v>
      </c>
      <c r="S23722" s="50" t="s">
        <v>368</v>
      </c>
      <c r="T23722" s="9" t="s">
        <v>368</v>
      </c>
      <c r="U23722" s="9" t="s">
        <v>368</v>
      </c>
    </row>
    <row r="23723">
      <c r="F23723" s="9"/>
      <c r="N23723" s="50"/>
      <c r="O23723" s="50"/>
      <c r="P23723" s="50"/>
      <c r="Q23723" s="50" t="s">
        <v>368</v>
      </c>
      <c r="R23723" s="9" t="s">
        <v>368</v>
      </c>
      <c r="S23723" s="50" t="s">
        <v>368</v>
      </c>
      <c r="T23723" s="9" t="s">
        <v>368</v>
      </c>
      <c r="U23723" s="9" t="s">
        <v>368</v>
      </c>
    </row>
    <row r="23724">
      <c r="F23724" s="9"/>
      <c r="N23724" s="50"/>
      <c r="O23724" s="50"/>
      <c r="P23724" s="50"/>
      <c r="Q23724" s="50" t="s">
        <v>368</v>
      </c>
      <c r="R23724" s="9" t="s">
        <v>368</v>
      </c>
      <c r="S23724" s="50" t="s">
        <v>368</v>
      </c>
      <c r="T23724" s="9" t="s">
        <v>368</v>
      </c>
      <c r="U23724" s="9" t="s">
        <v>368</v>
      </c>
    </row>
    <row r="23725">
      <c r="F23725" s="9"/>
      <c r="N23725" s="50"/>
      <c r="O23725" s="50"/>
      <c r="P23725" s="50"/>
      <c r="Q23725" s="50" t="s">
        <v>368</v>
      </c>
      <c r="R23725" s="9" t="s">
        <v>368</v>
      </c>
      <c r="S23725" s="50" t="s">
        <v>368</v>
      </c>
      <c r="T23725" s="9" t="s">
        <v>368</v>
      </c>
      <c r="U23725" s="9" t="s">
        <v>368</v>
      </c>
    </row>
    <row r="23726">
      <c r="F23726" s="9"/>
      <c r="N23726" s="50"/>
      <c r="O23726" s="50"/>
      <c r="P23726" s="50"/>
      <c r="Q23726" s="50" t="s">
        <v>368</v>
      </c>
      <c r="R23726" s="9" t="s">
        <v>368</v>
      </c>
      <c r="S23726" s="50" t="s">
        <v>368</v>
      </c>
      <c r="T23726" s="9" t="s">
        <v>368</v>
      </c>
      <c r="U23726" s="9" t="s">
        <v>368</v>
      </c>
    </row>
    <row r="23727">
      <c r="F23727" s="9"/>
      <c r="N23727" s="50"/>
      <c r="O23727" s="50"/>
      <c r="P23727" s="50"/>
      <c r="Q23727" s="50" t="s">
        <v>368</v>
      </c>
      <c r="R23727" s="9" t="s">
        <v>368</v>
      </c>
      <c r="S23727" s="50" t="s">
        <v>368</v>
      </c>
      <c r="T23727" s="9" t="s">
        <v>368</v>
      </c>
      <c r="U23727" s="9" t="s">
        <v>368</v>
      </c>
    </row>
    <row r="23728">
      <c r="F23728" s="9"/>
      <c r="N23728" s="50"/>
      <c r="O23728" s="50"/>
      <c r="P23728" s="50"/>
      <c r="Q23728" s="50" t="s">
        <v>368</v>
      </c>
      <c r="R23728" s="9" t="s">
        <v>368</v>
      </c>
      <c r="S23728" s="50" t="s">
        <v>368</v>
      </c>
      <c r="T23728" s="9" t="s">
        <v>368</v>
      </c>
      <c r="U23728" s="9" t="s">
        <v>368</v>
      </c>
    </row>
    <row r="23729">
      <c r="F23729" s="9"/>
      <c r="N23729" s="50"/>
      <c r="O23729" s="50"/>
      <c r="P23729" s="50"/>
      <c r="Q23729" s="50" t="s">
        <v>368</v>
      </c>
      <c r="R23729" s="9" t="s">
        <v>368</v>
      </c>
      <c r="S23729" s="50" t="s">
        <v>368</v>
      </c>
      <c r="T23729" s="9" t="s">
        <v>368</v>
      </c>
      <c r="U23729" s="9" t="s">
        <v>368</v>
      </c>
    </row>
    <row r="23730">
      <c r="F23730" s="9"/>
      <c r="N23730" s="50"/>
      <c r="O23730" s="50"/>
      <c r="P23730" s="50"/>
      <c r="Q23730" s="50" t="s">
        <v>368</v>
      </c>
      <c r="R23730" s="9" t="s">
        <v>368</v>
      </c>
      <c r="S23730" s="50" t="s">
        <v>368</v>
      </c>
      <c r="T23730" s="9" t="s">
        <v>368</v>
      </c>
      <c r="U23730" s="9" t="s">
        <v>368</v>
      </c>
    </row>
    <row r="23731">
      <c r="F23731" s="9"/>
      <c r="N23731" s="50"/>
      <c r="O23731" s="50"/>
      <c r="P23731" s="50"/>
      <c r="Q23731" s="50" t="s">
        <v>368</v>
      </c>
      <c r="R23731" s="9" t="s">
        <v>368</v>
      </c>
      <c r="S23731" s="50" t="s">
        <v>368</v>
      </c>
      <c r="T23731" s="9" t="s">
        <v>368</v>
      </c>
      <c r="U23731" s="9" t="s">
        <v>368</v>
      </c>
    </row>
    <row r="23732">
      <c r="F23732" s="9"/>
      <c r="N23732" s="50"/>
      <c r="O23732" s="50"/>
      <c r="P23732" s="50"/>
      <c r="Q23732" s="50" t="s">
        <v>368</v>
      </c>
      <c r="R23732" s="9" t="s">
        <v>368</v>
      </c>
      <c r="S23732" s="50" t="s">
        <v>368</v>
      </c>
      <c r="T23732" s="9" t="s">
        <v>368</v>
      </c>
      <c r="U23732" s="9" t="s">
        <v>368</v>
      </c>
    </row>
    <row r="23733">
      <c r="F23733" s="9"/>
      <c r="N23733" s="50"/>
      <c r="O23733" s="50"/>
      <c r="P23733" s="50"/>
      <c r="Q23733" s="50" t="s">
        <v>368</v>
      </c>
      <c r="R23733" s="9" t="s">
        <v>368</v>
      </c>
      <c r="S23733" s="50" t="s">
        <v>368</v>
      </c>
      <c r="T23733" s="9" t="s">
        <v>368</v>
      </c>
      <c r="U23733" s="9" t="s">
        <v>368</v>
      </c>
    </row>
    <row r="23734">
      <c r="F23734" s="9"/>
      <c r="N23734" s="50"/>
      <c r="O23734" s="50"/>
      <c r="P23734" s="50"/>
      <c r="Q23734" s="50" t="s">
        <v>368</v>
      </c>
      <c r="R23734" s="9" t="s">
        <v>368</v>
      </c>
      <c r="S23734" s="50" t="s">
        <v>368</v>
      </c>
      <c r="T23734" s="9" t="s">
        <v>368</v>
      </c>
      <c r="U23734" s="9" t="s">
        <v>368</v>
      </c>
    </row>
    <row r="23735">
      <c r="F23735" s="9"/>
      <c r="N23735" s="50"/>
      <c r="O23735" s="50"/>
      <c r="P23735" s="50"/>
      <c r="Q23735" s="50" t="s">
        <v>368</v>
      </c>
      <c r="R23735" s="9" t="s">
        <v>368</v>
      </c>
      <c r="S23735" s="50" t="s">
        <v>368</v>
      </c>
      <c r="T23735" s="9" t="s">
        <v>368</v>
      </c>
      <c r="U23735" s="9" t="s">
        <v>368</v>
      </c>
    </row>
    <row r="23736">
      <c r="F23736" s="9"/>
      <c r="N23736" s="50"/>
      <c r="O23736" s="50"/>
      <c r="P23736" s="50"/>
      <c r="Q23736" s="50" t="s">
        <v>368</v>
      </c>
      <c r="R23736" s="9" t="s">
        <v>368</v>
      </c>
      <c r="S23736" s="50" t="s">
        <v>368</v>
      </c>
      <c r="T23736" s="9" t="s">
        <v>368</v>
      </c>
      <c r="U23736" s="9" t="s">
        <v>368</v>
      </c>
    </row>
    <row r="23737">
      <c r="F23737" s="9"/>
      <c r="N23737" s="50"/>
      <c r="O23737" s="50"/>
      <c r="P23737" s="50"/>
      <c r="Q23737" s="50" t="s">
        <v>368</v>
      </c>
      <c r="R23737" s="9" t="s">
        <v>368</v>
      </c>
      <c r="S23737" s="50" t="s">
        <v>368</v>
      </c>
      <c r="T23737" s="9" t="s">
        <v>368</v>
      </c>
      <c r="U23737" s="9" t="s">
        <v>368</v>
      </c>
    </row>
    <row r="23738">
      <c r="F23738" s="9"/>
      <c r="N23738" s="50"/>
      <c r="O23738" s="50"/>
      <c r="P23738" s="50"/>
      <c r="Q23738" s="50" t="s">
        <v>368</v>
      </c>
      <c r="R23738" s="9" t="s">
        <v>368</v>
      </c>
      <c r="S23738" s="50" t="s">
        <v>368</v>
      </c>
      <c r="T23738" s="9" t="s">
        <v>368</v>
      </c>
      <c r="U23738" s="9" t="s">
        <v>368</v>
      </c>
    </row>
    <row r="23739">
      <c r="F23739" s="9"/>
      <c r="N23739" s="50"/>
      <c r="O23739" s="50"/>
      <c r="P23739" s="50"/>
      <c r="Q23739" s="50" t="s">
        <v>368</v>
      </c>
      <c r="R23739" s="9" t="s">
        <v>368</v>
      </c>
      <c r="S23739" s="50" t="s">
        <v>368</v>
      </c>
      <c r="T23739" s="9" t="s">
        <v>368</v>
      </c>
      <c r="U23739" s="9" t="s">
        <v>368</v>
      </c>
    </row>
    <row r="23740">
      <c r="F23740" s="9"/>
      <c r="N23740" s="50"/>
      <c r="O23740" s="50"/>
      <c r="P23740" s="50"/>
      <c r="Q23740" s="50" t="s">
        <v>368</v>
      </c>
      <c r="R23740" s="9" t="s">
        <v>368</v>
      </c>
      <c r="S23740" s="50" t="s">
        <v>368</v>
      </c>
      <c r="T23740" s="9" t="s">
        <v>368</v>
      </c>
      <c r="U23740" s="9" t="s">
        <v>368</v>
      </c>
    </row>
    <row r="23741">
      <c r="F23741" s="9"/>
      <c r="N23741" s="50"/>
      <c r="O23741" s="50"/>
      <c r="P23741" s="50"/>
      <c r="Q23741" s="50" t="s">
        <v>368</v>
      </c>
      <c r="R23741" s="9" t="s">
        <v>368</v>
      </c>
      <c r="S23741" s="50" t="s">
        <v>368</v>
      </c>
      <c r="T23741" s="9" t="s">
        <v>368</v>
      </c>
      <c r="U23741" s="9" t="s">
        <v>368</v>
      </c>
    </row>
    <row r="23742">
      <c r="F23742" s="9"/>
      <c r="N23742" s="50"/>
      <c r="O23742" s="50"/>
      <c r="P23742" s="50"/>
      <c r="Q23742" s="50" t="s">
        <v>368</v>
      </c>
      <c r="R23742" s="9" t="s">
        <v>368</v>
      </c>
      <c r="S23742" s="50" t="s">
        <v>368</v>
      </c>
      <c r="T23742" s="9" t="s">
        <v>368</v>
      </c>
      <c r="U23742" s="9" t="s">
        <v>368</v>
      </c>
    </row>
    <row r="23743">
      <c r="F23743" s="9"/>
      <c r="N23743" s="50"/>
      <c r="O23743" s="50"/>
      <c r="P23743" s="50"/>
      <c r="Q23743" s="50" t="s">
        <v>368</v>
      </c>
      <c r="R23743" s="9" t="s">
        <v>368</v>
      </c>
      <c r="S23743" s="50" t="s">
        <v>368</v>
      </c>
      <c r="T23743" s="9" t="s">
        <v>368</v>
      </c>
      <c r="U23743" s="9" t="s">
        <v>368</v>
      </c>
    </row>
    <row r="23744">
      <c r="F23744" s="9"/>
      <c r="N23744" s="50"/>
      <c r="O23744" s="50"/>
      <c r="P23744" s="50"/>
      <c r="Q23744" s="50" t="s">
        <v>368</v>
      </c>
      <c r="R23744" s="9" t="s">
        <v>368</v>
      </c>
      <c r="S23744" s="50" t="s">
        <v>368</v>
      </c>
      <c r="T23744" s="9" t="s">
        <v>368</v>
      </c>
      <c r="U23744" s="9" t="s">
        <v>368</v>
      </c>
    </row>
    <row r="23745">
      <c r="F23745" s="9"/>
      <c r="N23745" s="50"/>
      <c r="O23745" s="50"/>
      <c r="P23745" s="50"/>
      <c r="Q23745" s="50" t="s">
        <v>368</v>
      </c>
      <c r="R23745" s="9" t="s">
        <v>368</v>
      </c>
      <c r="S23745" s="50" t="s">
        <v>368</v>
      </c>
      <c r="T23745" s="9" t="s">
        <v>368</v>
      </c>
      <c r="U23745" s="9" t="s">
        <v>368</v>
      </c>
    </row>
    <row r="23746">
      <c r="F23746" s="9"/>
      <c r="N23746" s="50"/>
      <c r="O23746" s="50"/>
      <c r="P23746" s="50"/>
      <c r="Q23746" s="50" t="s">
        <v>368</v>
      </c>
      <c r="R23746" s="9" t="s">
        <v>368</v>
      </c>
      <c r="S23746" s="50" t="s">
        <v>368</v>
      </c>
      <c r="T23746" s="9" t="s">
        <v>368</v>
      </c>
      <c r="U23746" s="9" t="s">
        <v>368</v>
      </c>
    </row>
    <row r="23747">
      <c r="F23747" s="9"/>
      <c r="N23747" s="50"/>
      <c r="O23747" s="50"/>
      <c r="P23747" s="50"/>
      <c r="Q23747" s="50" t="s">
        <v>368</v>
      </c>
      <c r="R23747" s="9" t="s">
        <v>368</v>
      </c>
      <c r="S23747" s="50" t="s">
        <v>368</v>
      </c>
      <c r="T23747" s="9" t="s">
        <v>368</v>
      </c>
      <c r="U23747" s="9" t="s">
        <v>368</v>
      </c>
    </row>
    <row r="23748">
      <c r="F23748" s="9"/>
      <c r="N23748" s="50"/>
      <c r="O23748" s="50"/>
      <c r="P23748" s="50"/>
      <c r="Q23748" s="50" t="s">
        <v>368</v>
      </c>
      <c r="R23748" s="9" t="s">
        <v>368</v>
      </c>
      <c r="S23748" s="50" t="s">
        <v>368</v>
      </c>
      <c r="T23748" s="9" t="s">
        <v>368</v>
      </c>
      <c r="U23748" s="9" t="s">
        <v>368</v>
      </c>
    </row>
    <row r="23749">
      <c r="F23749" s="9"/>
      <c r="N23749" s="50"/>
      <c r="O23749" s="50"/>
      <c r="P23749" s="50"/>
      <c r="Q23749" s="50" t="s">
        <v>368</v>
      </c>
      <c r="R23749" s="9" t="s">
        <v>368</v>
      </c>
      <c r="S23749" s="50" t="s">
        <v>368</v>
      </c>
      <c r="T23749" s="9" t="s">
        <v>368</v>
      </c>
      <c r="U23749" s="9" t="s">
        <v>368</v>
      </c>
    </row>
    <row r="23750">
      <c r="F23750" s="9"/>
      <c r="N23750" s="50"/>
      <c r="O23750" s="50"/>
      <c r="P23750" s="50"/>
      <c r="Q23750" s="50" t="s">
        <v>368</v>
      </c>
      <c r="R23750" s="9" t="s">
        <v>368</v>
      </c>
      <c r="S23750" s="50" t="s">
        <v>368</v>
      </c>
      <c r="T23750" s="9" t="s">
        <v>368</v>
      </c>
      <c r="U23750" s="9" t="s">
        <v>368</v>
      </c>
    </row>
    <row r="23751">
      <c r="F23751" s="9"/>
      <c r="N23751" s="50"/>
      <c r="O23751" s="50"/>
      <c r="P23751" s="50"/>
      <c r="Q23751" s="50" t="s">
        <v>368</v>
      </c>
      <c r="R23751" s="9" t="s">
        <v>368</v>
      </c>
      <c r="S23751" s="50" t="s">
        <v>368</v>
      </c>
      <c r="T23751" s="9" t="s">
        <v>368</v>
      </c>
      <c r="U23751" s="9" t="s">
        <v>368</v>
      </c>
    </row>
    <row r="23752">
      <c r="F23752" s="9"/>
      <c r="N23752" s="50"/>
      <c r="O23752" s="50"/>
      <c r="P23752" s="50"/>
      <c r="Q23752" s="50" t="s">
        <v>368</v>
      </c>
      <c r="R23752" s="9" t="s">
        <v>368</v>
      </c>
      <c r="S23752" s="50" t="s">
        <v>368</v>
      </c>
      <c r="T23752" s="9" t="s">
        <v>368</v>
      </c>
      <c r="U23752" s="9" t="s">
        <v>368</v>
      </c>
    </row>
    <row r="23753">
      <c r="F23753" s="9"/>
      <c r="N23753" s="50"/>
      <c r="O23753" s="50"/>
      <c r="P23753" s="50"/>
      <c r="Q23753" s="50" t="s">
        <v>368</v>
      </c>
      <c r="R23753" s="9" t="s">
        <v>368</v>
      </c>
      <c r="S23753" s="50" t="s">
        <v>368</v>
      </c>
      <c r="T23753" s="9" t="s">
        <v>368</v>
      </c>
      <c r="U23753" s="9" t="s">
        <v>368</v>
      </c>
    </row>
    <row r="23754">
      <c r="F23754" s="9"/>
      <c r="N23754" s="50"/>
      <c r="O23754" s="50"/>
      <c r="P23754" s="50"/>
      <c r="Q23754" s="50" t="s">
        <v>368</v>
      </c>
      <c r="R23754" s="9" t="s">
        <v>368</v>
      </c>
      <c r="S23754" s="50" t="s">
        <v>368</v>
      </c>
      <c r="T23754" s="9" t="s">
        <v>368</v>
      </c>
      <c r="U23754" s="9" t="s">
        <v>368</v>
      </c>
    </row>
    <row r="23755">
      <c r="F23755" s="9"/>
      <c r="N23755" s="50"/>
      <c r="O23755" s="50"/>
      <c r="P23755" s="50"/>
      <c r="Q23755" s="50" t="s">
        <v>368</v>
      </c>
      <c r="R23755" s="9" t="s">
        <v>368</v>
      </c>
      <c r="S23755" s="50" t="s">
        <v>368</v>
      </c>
      <c r="T23755" s="9" t="s">
        <v>368</v>
      </c>
      <c r="U23755" s="9" t="s">
        <v>368</v>
      </c>
    </row>
    <row r="23756">
      <c r="F23756" s="9"/>
      <c r="N23756" s="50"/>
      <c r="O23756" s="50"/>
      <c r="P23756" s="50"/>
      <c r="Q23756" s="50" t="s">
        <v>368</v>
      </c>
      <c r="R23756" s="9" t="s">
        <v>368</v>
      </c>
      <c r="S23756" s="50" t="s">
        <v>368</v>
      </c>
      <c r="T23756" s="9" t="s">
        <v>368</v>
      </c>
      <c r="U23756" s="9" t="s">
        <v>368</v>
      </c>
    </row>
    <row r="23757">
      <c r="F23757" s="9"/>
      <c r="N23757" s="50"/>
      <c r="O23757" s="50"/>
      <c r="P23757" s="50"/>
      <c r="Q23757" s="50" t="s">
        <v>368</v>
      </c>
      <c r="R23757" s="9" t="s">
        <v>368</v>
      </c>
      <c r="S23757" s="50" t="s">
        <v>368</v>
      </c>
      <c r="T23757" s="9" t="s">
        <v>368</v>
      </c>
      <c r="U23757" s="9" t="s">
        <v>368</v>
      </c>
    </row>
    <row r="23758">
      <c r="F23758" s="9"/>
      <c r="N23758" s="50"/>
      <c r="O23758" s="50"/>
      <c r="P23758" s="50"/>
      <c r="Q23758" s="50" t="s">
        <v>368</v>
      </c>
      <c r="R23758" s="9" t="s">
        <v>368</v>
      </c>
      <c r="S23758" s="50" t="s">
        <v>368</v>
      </c>
      <c r="T23758" s="9" t="s">
        <v>368</v>
      </c>
      <c r="U23758" s="9" t="s">
        <v>368</v>
      </c>
    </row>
    <row r="23759">
      <c r="F23759" s="9"/>
      <c r="N23759" s="50"/>
      <c r="O23759" s="50"/>
      <c r="P23759" s="50"/>
      <c r="Q23759" s="50" t="s">
        <v>368</v>
      </c>
      <c r="R23759" s="9" t="s">
        <v>368</v>
      </c>
      <c r="S23759" s="50" t="s">
        <v>368</v>
      </c>
      <c r="T23759" s="9" t="s">
        <v>368</v>
      </c>
      <c r="U23759" s="9" t="s">
        <v>368</v>
      </c>
    </row>
    <row r="23760">
      <c r="F23760" s="9"/>
      <c r="N23760" s="50"/>
      <c r="O23760" s="50"/>
      <c r="P23760" s="50"/>
      <c r="Q23760" s="50" t="s">
        <v>368</v>
      </c>
      <c r="R23760" s="9" t="s">
        <v>368</v>
      </c>
      <c r="S23760" s="50" t="s">
        <v>368</v>
      </c>
      <c r="T23760" s="9" t="s">
        <v>368</v>
      </c>
      <c r="U23760" s="9" t="s">
        <v>368</v>
      </c>
    </row>
    <row r="23761">
      <c r="F23761" s="9"/>
      <c r="N23761" s="50"/>
      <c r="O23761" s="50"/>
      <c r="P23761" s="50"/>
      <c r="Q23761" s="50" t="s">
        <v>368</v>
      </c>
      <c r="R23761" s="9" t="s">
        <v>368</v>
      </c>
      <c r="S23761" s="50" t="s">
        <v>368</v>
      </c>
      <c r="T23761" s="9" t="s">
        <v>368</v>
      </c>
      <c r="U23761" s="9" t="s">
        <v>368</v>
      </c>
    </row>
    <row r="23762">
      <c r="F23762" s="9"/>
      <c r="N23762" s="50"/>
      <c r="O23762" s="50"/>
      <c r="P23762" s="50"/>
      <c r="Q23762" s="50" t="s">
        <v>368</v>
      </c>
      <c r="R23762" s="9" t="s">
        <v>368</v>
      </c>
      <c r="S23762" s="50" t="s">
        <v>368</v>
      </c>
      <c r="T23762" s="9" t="s">
        <v>368</v>
      </c>
      <c r="U23762" s="9" t="s">
        <v>368</v>
      </c>
    </row>
    <row r="23763">
      <c r="F23763" s="9"/>
      <c r="N23763" s="50"/>
      <c r="O23763" s="50"/>
      <c r="P23763" s="50"/>
      <c r="Q23763" s="50" t="s">
        <v>368</v>
      </c>
      <c r="R23763" s="9" t="s">
        <v>368</v>
      </c>
      <c r="S23763" s="50" t="s">
        <v>368</v>
      </c>
      <c r="T23763" s="9" t="s">
        <v>368</v>
      </c>
      <c r="U23763" s="9" t="s">
        <v>368</v>
      </c>
    </row>
    <row r="23764">
      <c r="F23764" s="9"/>
      <c r="N23764" s="50"/>
      <c r="O23764" s="50"/>
      <c r="P23764" s="50"/>
      <c r="Q23764" s="50" t="s">
        <v>368</v>
      </c>
      <c r="R23764" s="9" t="s">
        <v>368</v>
      </c>
      <c r="S23764" s="50" t="s">
        <v>368</v>
      </c>
      <c r="T23764" s="9" t="s">
        <v>368</v>
      </c>
      <c r="U23764" s="9" t="s">
        <v>368</v>
      </c>
    </row>
    <row r="23765">
      <c r="F23765" s="9"/>
      <c r="N23765" s="50"/>
      <c r="O23765" s="50"/>
      <c r="P23765" s="50"/>
      <c r="Q23765" s="50" t="s">
        <v>368</v>
      </c>
      <c r="R23765" s="9" t="s">
        <v>368</v>
      </c>
      <c r="S23765" s="50" t="s">
        <v>368</v>
      </c>
      <c r="T23765" s="9" t="s">
        <v>368</v>
      </c>
      <c r="U23765" s="9" t="s">
        <v>368</v>
      </c>
    </row>
    <row r="23766">
      <c r="F23766" s="9"/>
      <c r="N23766" s="50"/>
      <c r="O23766" s="50"/>
      <c r="P23766" s="50"/>
      <c r="Q23766" s="50" t="s">
        <v>368</v>
      </c>
      <c r="R23766" s="9" t="s">
        <v>368</v>
      </c>
      <c r="S23766" s="50" t="s">
        <v>368</v>
      </c>
      <c r="T23766" s="9" t="s">
        <v>368</v>
      </c>
      <c r="U23766" s="9" t="s">
        <v>368</v>
      </c>
    </row>
    <row r="23767">
      <c r="F23767" s="9"/>
      <c r="N23767" s="50"/>
      <c r="O23767" s="50"/>
      <c r="P23767" s="50"/>
      <c r="Q23767" s="50" t="s">
        <v>368</v>
      </c>
      <c r="R23767" s="9" t="s">
        <v>368</v>
      </c>
      <c r="S23767" s="50" t="s">
        <v>368</v>
      </c>
      <c r="T23767" s="9" t="s">
        <v>368</v>
      </c>
      <c r="U23767" s="9" t="s">
        <v>368</v>
      </c>
    </row>
    <row r="23768">
      <c r="F23768" s="9"/>
      <c r="N23768" s="50"/>
      <c r="O23768" s="50"/>
      <c r="P23768" s="50"/>
      <c r="Q23768" s="50" t="s">
        <v>368</v>
      </c>
      <c r="R23768" s="9" t="s">
        <v>368</v>
      </c>
      <c r="S23768" s="50" t="s">
        <v>368</v>
      </c>
      <c r="T23768" s="9" t="s">
        <v>368</v>
      </c>
      <c r="U23768" s="9" t="s">
        <v>368</v>
      </c>
    </row>
    <row r="23769">
      <c r="F23769" s="9"/>
      <c r="N23769" s="50"/>
      <c r="O23769" s="50"/>
      <c r="P23769" s="50"/>
      <c r="Q23769" s="50" t="s">
        <v>368</v>
      </c>
      <c r="R23769" s="9" t="s">
        <v>368</v>
      </c>
      <c r="S23769" s="50" t="s">
        <v>368</v>
      </c>
      <c r="T23769" s="9" t="s">
        <v>368</v>
      </c>
      <c r="U23769" s="9" t="s">
        <v>368</v>
      </c>
    </row>
    <row r="23770">
      <c r="F23770" s="9"/>
      <c r="N23770" s="50"/>
      <c r="O23770" s="50"/>
      <c r="P23770" s="50"/>
      <c r="Q23770" s="50" t="s">
        <v>368</v>
      </c>
      <c r="R23770" s="9" t="s">
        <v>368</v>
      </c>
      <c r="S23770" s="50" t="s">
        <v>368</v>
      </c>
      <c r="T23770" s="9" t="s">
        <v>368</v>
      </c>
      <c r="U23770" s="9" t="s">
        <v>368</v>
      </c>
    </row>
    <row r="23771">
      <c r="F23771" s="9"/>
      <c r="N23771" s="50"/>
      <c r="O23771" s="50"/>
      <c r="P23771" s="50"/>
      <c r="Q23771" s="50" t="s">
        <v>368</v>
      </c>
      <c r="R23771" s="9" t="s">
        <v>368</v>
      </c>
      <c r="S23771" s="50" t="s">
        <v>368</v>
      </c>
      <c r="T23771" s="9" t="s">
        <v>368</v>
      </c>
      <c r="U23771" s="9" t="s">
        <v>368</v>
      </c>
    </row>
    <row r="23772">
      <c r="F23772" s="9"/>
      <c r="N23772" s="50"/>
      <c r="O23772" s="50"/>
      <c r="P23772" s="50"/>
      <c r="Q23772" s="50" t="s">
        <v>368</v>
      </c>
      <c r="R23772" s="9" t="s">
        <v>368</v>
      </c>
      <c r="S23772" s="50" t="s">
        <v>368</v>
      </c>
      <c r="T23772" s="9" t="s">
        <v>368</v>
      </c>
      <c r="U23772" s="9" t="s">
        <v>368</v>
      </c>
    </row>
    <row r="23773">
      <c r="F23773" s="9"/>
      <c r="N23773" s="50"/>
      <c r="O23773" s="50"/>
      <c r="P23773" s="50"/>
      <c r="Q23773" s="50" t="s">
        <v>368</v>
      </c>
      <c r="R23773" s="9" t="s">
        <v>368</v>
      </c>
      <c r="S23773" s="50" t="s">
        <v>368</v>
      </c>
      <c r="T23773" s="9" t="s">
        <v>368</v>
      </c>
      <c r="U23773" s="9" t="s">
        <v>368</v>
      </c>
    </row>
    <row r="23774">
      <c r="F23774" s="9"/>
      <c r="N23774" s="50"/>
      <c r="O23774" s="50"/>
      <c r="P23774" s="50"/>
      <c r="Q23774" s="50" t="s">
        <v>368</v>
      </c>
      <c r="R23774" s="9" t="s">
        <v>368</v>
      </c>
      <c r="S23774" s="50" t="s">
        <v>368</v>
      </c>
      <c r="T23774" s="9" t="s">
        <v>368</v>
      </c>
      <c r="U23774" s="9" t="s">
        <v>368</v>
      </c>
    </row>
    <row r="23775">
      <c r="F23775" s="9"/>
      <c r="N23775" s="50"/>
      <c r="O23775" s="50"/>
      <c r="P23775" s="50"/>
      <c r="Q23775" s="50" t="s">
        <v>368</v>
      </c>
      <c r="R23775" s="9" t="s">
        <v>368</v>
      </c>
      <c r="S23775" s="50" t="s">
        <v>368</v>
      </c>
      <c r="T23775" s="9" t="s">
        <v>368</v>
      </c>
      <c r="U23775" s="9" t="s">
        <v>368</v>
      </c>
    </row>
    <row r="23776">
      <c r="F23776" s="9"/>
      <c r="N23776" s="50"/>
      <c r="O23776" s="50"/>
      <c r="P23776" s="50"/>
      <c r="Q23776" s="50" t="s">
        <v>368</v>
      </c>
      <c r="R23776" s="9" t="s">
        <v>368</v>
      </c>
      <c r="S23776" s="50" t="s">
        <v>368</v>
      </c>
      <c r="T23776" s="9" t="s">
        <v>368</v>
      </c>
      <c r="U23776" s="9" t="s">
        <v>368</v>
      </c>
    </row>
    <row r="23777">
      <c r="F23777" s="9"/>
      <c r="N23777" s="50"/>
      <c r="O23777" s="50"/>
      <c r="P23777" s="50"/>
      <c r="Q23777" s="50" t="s">
        <v>368</v>
      </c>
      <c r="R23777" s="9" t="s">
        <v>368</v>
      </c>
      <c r="S23777" s="50" t="s">
        <v>368</v>
      </c>
      <c r="T23777" s="9" t="s">
        <v>368</v>
      </c>
      <c r="U23777" s="9" t="s">
        <v>368</v>
      </c>
    </row>
    <row r="23778">
      <c r="F23778" s="9"/>
      <c r="N23778" s="50"/>
      <c r="O23778" s="50"/>
      <c r="P23778" s="50"/>
      <c r="Q23778" s="50" t="s">
        <v>368</v>
      </c>
      <c r="R23778" s="9" t="s">
        <v>368</v>
      </c>
      <c r="S23778" s="50" t="s">
        <v>368</v>
      </c>
      <c r="T23778" s="9" t="s">
        <v>368</v>
      </c>
      <c r="U23778" s="9" t="s">
        <v>368</v>
      </c>
    </row>
    <row r="23779">
      <c r="F23779" s="9"/>
      <c r="N23779" s="50"/>
      <c r="O23779" s="50"/>
      <c r="P23779" s="50"/>
      <c r="Q23779" s="50" t="s">
        <v>368</v>
      </c>
      <c r="R23779" s="9" t="s">
        <v>368</v>
      </c>
      <c r="S23779" s="50" t="s">
        <v>368</v>
      </c>
      <c r="T23779" s="9" t="s">
        <v>368</v>
      </c>
      <c r="U23779" s="9" t="s">
        <v>368</v>
      </c>
    </row>
    <row r="23780">
      <c r="F23780" s="9"/>
      <c r="N23780" s="50"/>
      <c r="O23780" s="50"/>
      <c r="P23780" s="50"/>
      <c r="Q23780" s="50" t="s">
        <v>368</v>
      </c>
      <c r="R23780" s="9" t="s">
        <v>368</v>
      </c>
      <c r="S23780" s="50" t="s">
        <v>368</v>
      </c>
      <c r="T23780" s="9" t="s">
        <v>368</v>
      </c>
      <c r="U23780" s="9" t="s">
        <v>368</v>
      </c>
    </row>
    <row r="23781">
      <c r="F23781" s="9"/>
      <c r="N23781" s="50"/>
      <c r="O23781" s="50"/>
      <c r="P23781" s="50"/>
      <c r="Q23781" s="50" t="s">
        <v>368</v>
      </c>
      <c r="R23781" s="9" t="s">
        <v>368</v>
      </c>
      <c r="S23781" s="50" t="s">
        <v>368</v>
      </c>
      <c r="T23781" s="9" t="s">
        <v>368</v>
      </c>
      <c r="U23781" s="9" t="s">
        <v>368</v>
      </c>
    </row>
    <row r="23782">
      <c r="F23782" s="9"/>
      <c r="N23782" s="50"/>
      <c r="O23782" s="50"/>
      <c r="P23782" s="50"/>
      <c r="Q23782" s="50" t="s">
        <v>368</v>
      </c>
      <c r="R23782" s="9" t="s">
        <v>368</v>
      </c>
      <c r="S23782" s="50" t="s">
        <v>368</v>
      </c>
      <c r="T23782" s="9" t="s">
        <v>368</v>
      </c>
      <c r="U23782" s="9" t="s">
        <v>368</v>
      </c>
    </row>
    <row r="23783">
      <c r="F23783" s="9"/>
      <c r="N23783" s="50"/>
      <c r="O23783" s="50"/>
      <c r="P23783" s="50"/>
      <c r="Q23783" s="50" t="s">
        <v>368</v>
      </c>
      <c r="R23783" s="9" t="s">
        <v>368</v>
      </c>
      <c r="S23783" s="50" t="s">
        <v>368</v>
      </c>
      <c r="T23783" s="9" t="s">
        <v>368</v>
      </c>
      <c r="U23783" s="9" t="s">
        <v>368</v>
      </c>
    </row>
    <row r="23784">
      <c r="F23784" s="9"/>
      <c r="N23784" s="50"/>
      <c r="O23784" s="50"/>
      <c r="P23784" s="50"/>
      <c r="Q23784" s="50" t="s">
        <v>368</v>
      </c>
      <c r="R23784" s="9" t="s">
        <v>368</v>
      </c>
      <c r="S23784" s="50" t="s">
        <v>368</v>
      </c>
      <c r="T23784" s="9" t="s">
        <v>368</v>
      </c>
      <c r="U23784" s="9" t="s">
        <v>368</v>
      </c>
    </row>
    <row r="23785">
      <c r="F23785" s="9"/>
      <c r="N23785" s="50"/>
      <c r="O23785" s="50"/>
      <c r="P23785" s="50"/>
      <c r="Q23785" s="50" t="s">
        <v>368</v>
      </c>
      <c r="R23785" s="9" t="s">
        <v>368</v>
      </c>
      <c r="S23785" s="50" t="s">
        <v>368</v>
      </c>
      <c r="T23785" s="9" t="s">
        <v>368</v>
      </c>
      <c r="U23785" s="9" t="s">
        <v>368</v>
      </c>
    </row>
    <row r="23786">
      <c r="F23786" s="9"/>
      <c r="N23786" s="50"/>
      <c r="O23786" s="50"/>
      <c r="P23786" s="50"/>
      <c r="Q23786" s="50" t="s">
        <v>368</v>
      </c>
      <c r="R23786" s="9" t="s">
        <v>368</v>
      </c>
      <c r="S23786" s="50" t="s">
        <v>368</v>
      </c>
      <c r="T23786" s="9" t="s">
        <v>368</v>
      </c>
      <c r="U23786" s="9" t="s">
        <v>368</v>
      </c>
    </row>
    <row r="23787">
      <c r="F23787" s="9"/>
      <c r="N23787" s="50"/>
      <c r="O23787" s="50"/>
      <c r="P23787" s="50"/>
      <c r="Q23787" s="50" t="s">
        <v>368</v>
      </c>
      <c r="R23787" s="9" t="s">
        <v>368</v>
      </c>
      <c r="S23787" s="50" t="s">
        <v>368</v>
      </c>
      <c r="T23787" s="9" t="s">
        <v>368</v>
      </c>
      <c r="U23787" s="9" t="s">
        <v>368</v>
      </c>
    </row>
    <row r="23788">
      <c r="F23788" s="9"/>
      <c r="N23788" s="50"/>
      <c r="O23788" s="50"/>
      <c r="P23788" s="50"/>
      <c r="Q23788" s="50" t="s">
        <v>368</v>
      </c>
      <c r="R23788" s="9" t="s">
        <v>368</v>
      </c>
      <c r="S23788" s="50" t="s">
        <v>368</v>
      </c>
      <c r="T23788" s="9" t="s">
        <v>368</v>
      </c>
      <c r="U23788" s="9" t="s">
        <v>368</v>
      </c>
    </row>
    <row r="23789">
      <c r="F23789" s="9"/>
      <c r="N23789" s="50"/>
      <c r="O23789" s="50"/>
      <c r="P23789" s="50"/>
      <c r="Q23789" s="50" t="s">
        <v>368</v>
      </c>
      <c r="R23789" s="9" t="s">
        <v>368</v>
      </c>
      <c r="S23789" s="50" t="s">
        <v>368</v>
      </c>
      <c r="T23789" s="9" t="s">
        <v>368</v>
      </c>
      <c r="U23789" s="9" t="s">
        <v>368</v>
      </c>
    </row>
    <row r="23790">
      <c r="F23790" s="9"/>
      <c r="N23790" s="50"/>
      <c r="O23790" s="50"/>
      <c r="P23790" s="50"/>
      <c r="Q23790" s="50" t="s">
        <v>368</v>
      </c>
      <c r="R23790" s="9" t="s">
        <v>368</v>
      </c>
      <c r="S23790" s="50" t="s">
        <v>368</v>
      </c>
      <c r="T23790" s="9" t="s">
        <v>368</v>
      </c>
      <c r="U23790" s="9" t="s">
        <v>368</v>
      </c>
    </row>
    <row r="23791">
      <c r="F23791" s="9"/>
      <c r="N23791" s="50"/>
      <c r="O23791" s="50"/>
      <c r="P23791" s="50"/>
      <c r="Q23791" s="50" t="s">
        <v>368</v>
      </c>
      <c r="R23791" s="9" t="s">
        <v>368</v>
      </c>
      <c r="S23791" s="50" t="s">
        <v>368</v>
      </c>
      <c r="T23791" s="9" t="s">
        <v>368</v>
      </c>
      <c r="U23791" s="9" t="s">
        <v>368</v>
      </c>
    </row>
    <row r="23792">
      <c r="F23792" s="9"/>
      <c r="N23792" s="50"/>
      <c r="O23792" s="50"/>
      <c r="P23792" s="50"/>
      <c r="Q23792" s="50" t="s">
        <v>368</v>
      </c>
      <c r="R23792" s="9" t="s">
        <v>368</v>
      </c>
      <c r="S23792" s="50" t="s">
        <v>368</v>
      </c>
      <c r="T23792" s="9" t="s">
        <v>368</v>
      </c>
      <c r="U23792" s="9" t="s">
        <v>368</v>
      </c>
    </row>
    <row r="23793">
      <c r="F23793" s="9"/>
      <c r="N23793" s="50"/>
      <c r="O23793" s="50"/>
      <c r="P23793" s="50"/>
      <c r="Q23793" s="50" t="s">
        <v>368</v>
      </c>
      <c r="R23793" s="9" t="s">
        <v>368</v>
      </c>
      <c r="S23793" s="50" t="s">
        <v>368</v>
      </c>
      <c r="T23793" s="9" t="s">
        <v>368</v>
      </c>
      <c r="U23793" s="9" t="s">
        <v>368</v>
      </c>
    </row>
    <row r="23794">
      <c r="F23794" s="9"/>
      <c r="N23794" s="50"/>
      <c r="O23794" s="50"/>
      <c r="P23794" s="50"/>
      <c r="Q23794" s="50" t="s">
        <v>368</v>
      </c>
      <c r="R23794" s="9" t="s">
        <v>368</v>
      </c>
      <c r="S23794" s="50" t="s">
        <v>368</v>
      </c>
      <c r="T23794" s="9" t="s">
        <v>368</v>
      </c>
      <c r="U23794" s="9" t="s">
        <v>368</v>
      </c>
    </row>
    <row r="23795">
      <c r="F23795" s="9"/>
      <c r="N23795" s="50"/>
      <c r="O23795" s="50"/>
      <c r="P23795" s="50"/>
      <c r="Q23795" s="50" t="s">
        <v>368</v>
      </c>
      <c r="R23795" s="9" t="s">
        <v>368</v>
      </c>
      <c r="S23795" s="50" t="s">
        <v>368</v>
      </c>
      <c r="T23795" s="9" t="s">
        <v>368</v>
      </c>
      <c r="U23795" s="9" t="s">
        <v>368</v>
      </c>
    </row>
    <row r="23796">
      <c r="F23796" s="9"/>
      <c r="N23796" s="50"/>
      <c r="O23796" s="50"/>
      <c r="P23796" s="50"/>
      <c r="Q23796" s="50" t="s">
        <v>368</v>
      </c>
      <c r="R23796" s="9" t="s">
        <v>368</v>
      </c>
      <c r="S23796" s="50" t="s">
        <v>368</v>
      </c>
      <c r="T23796" s="9" t="s">
        <v>368</v>
      </c>
      <c r="U23796" s="9" t="s">
        <v>368</v>
      </c>
    </row>
    <row r="23797">
      <c r="F23797" s="9"/>
      <c r="N23797" s="50"/>
      <c r="O23797" s="50"/>
      <c r="P23797" s="50"/>
      <c r="Q23797" s="50" t="s">
        <v>368</v>
      </c>
      <c r="R23797" s="9" t="s">
        <v>368</v>
      </c>
      <c r="S23797" s="50" t="s">
        <v>368</v>
      </c>
      <c r="T23797" s="9" t="s">
        <v>368</v>
      </c>
      <c r="U23797" s="9" t="s">
        <v>368</v>
      </c>
    </row>
    <row r="23798">
      <c r="F23798" s="9"/>
      <c r="N23798" s="50"/>
      <c r="O23798" s="50"/>
      <c r="P23798" s="50"/>
      <c r="Q23798" s="50" t="s">
        <v>368</v>
      </c>
      <c r="R23798" s="9" t="s">
        <v>368</v>
      </c>
      <c r="S23798" s="50" t="s">
        <v>368</v>
      </c>
      <c r="T23798" s="9" t="s">
        <v>368</v>
      </c>
      <c r="U23798" s="9" t="s">
        <v>368</v>
      </c>
    </row>
    <row r="23799">
      <c r="F23799" s="9"/>
      <c r="N23799" s="50"/>
      <c r="O23799" s="50"/>
      <c r="P23799" s="50"/>
      <c r="Q23799" s="50" t="s">
        <v>368</v>
      </c>
      <c r="R23799" s="9" t="s">
        <v>368</v>
      </c>
      <c r="S23799" s="50" t="s">
        <v>368</v>
      </c>
      <c r="T23799" s="9" t="s">
        <v>368</v>
      </c>
      <c r="U23799" s="9" t="s">
        <v>368</v>
      </c>
    </row>
    <row r="23800">
      <c r="F23800" s="9"/>
      <c r="N23800" s="50"/>
      <c r="O23800" s="50"/>
      <c r="P23800" s="50"/>
      <c r="Q23800" s="50" t="s">
        <v>368</v>
      </c>
      <c r="R23800" s="9" t="s">
        <v>368</v>
      </c>
      <c r="S23800" s="50" t="s">
        <v>368</v>
      </c>
      <c r="T23800" s="9" t="s">
        <v>368</v>
      </c>
      <c r="U23800" s="9" t="s">
        <v>368</v>
      </c>
    </row>
    <row r="23801">
      <c r="F23801" s="9"/>
      <c r="N23801" s="50"/>
      <c r="O23801" s="50"/>
      <c r="P23801" s="50"/>
      <c r="Q23801" s="50" t="s">
        <v>368</v>
      </c>
      <c r="R23801" s="9" t="s">
        <v>368</v>
      </c>
      <c r="S23801" s="50" t="s">
        <v>368</v>
      </c>
      <c r="T23801" s="9" t="s">
        <v>368</v>
      </c>
      <c r="U23801" s="9" t="s">
        <v>368</v>
      </c>
    </row>
    <row r="23802">
      <c r="F23802" s="9"/>
      <c r="N23802" s="50"/>
      <c r="O23802" s="50"/>
      <c r="P23802" s="50"/>
      <c r="Q23802" s="50" t="s">
        <v>368</v>
      </c>
      <c r="R23802" s="9" t="s">
        <v>368</v>
      </c>
      <c r="S23802" s="50" t="s">
        <v>368</v>
      </c>
      <c r="T23802" s="9" t="s">
        <v>368</v>
      </c>
      <c r="U23802" s="9" t="s">
        <v>368</v>
      </c>
    </row>
    <row r="23803">
      <c r="F23803" s="9"/>
      <c r="N23803" s="50"/>
      <c r="O23803" s="50"/>
      <c r="P23803" s="50"/>
      <c r="Q23803" s="50" t="s">
        <v>368</v>
      </c>
      <c r="R23803" s="9" t="s">
        <v>368</v>
      </c>
      <c r="S23803" s="50" t="s">
        <v>368</v>
      </c>
      <c r="T23803" s="9" t="s">
        <v>368</v>
      </c>
      <c r="U23803" s="9" t="s">
        <v>368</v>
      </c>
    </row>
    <row r="23804">
      <c r="F23804" s="9"/>
      <c r="N23804" s="50"/>
      <c r="O23804" s="50"/>
      <c r="P23804" s="50"/>
      <c r="Q23804" s="50" t="s">
        <v>368</v>
      </c>
      <c r="R23804" s="9" t="s">
        <v>368</v>
      </c>
      <c r="S23804" s="50" t="s">
        <v>368</v>
      </c>
      <c r="T23804" s="9" t="s">
        <v>368</v>
      </c>
      <c r="U23804" s="9" t="s">
        <v>368</v>
      </c>
    </row>
    <row r="23805">
      <c r="F23805" s="9"/>
      <c r="N23805" s="50"/>
      <c r="O23805" s="50"/>
      <c r="P23805" s="50"/>
      <c r="Q23805" s="50" t="s">
        <v>368</v>
      </c>
      <c r="R23805" s="9" t="s">
        <v>368</v>
      </c>
      <c r="S23805" s="50" t="s">
        <v>368</v>
      </c>
      <c r="T23805" s="9" t="s">
        <v>368</v>
      </c>
      <c r="U23805" s="9" t="s">
        <v>368</v>
      </c>
    </row>
    <row r="23806">
      <c r="F23806" s="9"/>
      <c r="N23806" s="50"/>
      <c r="O23806" s="50"/>
      <c r="P23806" s="50"/>
      <c r="Q23806" s="50" t="s">
        <v>368</v>
      </c>
      <c r="R23806" s="9" t="s">
        <v>368</v>
      </c>
      <c r="S23806" s="50" t="s">
        <v>368</v>
      </c>
      <c r="T23806" s="9" t="s">
        <v>368</v>
      </c>
      <c r="U23806" s="9" t="s">
        <v>368</v>
      </c>
    </row>
    <row r="23807">
      <c r="F23807" s="9"/>
      <c r="N23807" s="50"/>
      <c r="O23807" s="50"/>
      <c r="P23807" s="50"/>
      <c r="Q23807" s="50" t="s">
        <v>368</v>
      </c>
      <c r="R23807" s="9" t="s">
        <v>368</v>
      </c>
      <c r="S23807" s="50" t="s">
        <v>368</v>
      </c>
      <c r="T23807" s="9" t="s">
        <v>368</v>
      </c>
      <c r="U23807" s="9" t="s">
        <v>368</v>
      </c>
    </row>
    <row r="23808">
      <c r="F23808" s="9"/>
      <c r="N23808" s="50"/>
      <c r="O23808" s="50"/>
      <c r="P23808" s="50"/>
      <c r="Q23808" s="50" t="s">
        <v>368</v>
      </c>
      <c r="R23808" s="9" t="s">
        <v>368</v>
      </c>
      <c r="S23808" s="50" t="s">
        <v>368</v>
      </c>
      <c r="T23808" s="9" t="s">
        <v>368</v>
      </c>
      <c r="U23808" s="9" t="s">
        <v>368</v>
      </c>
    </row>
    <row r="23809">
      <c r="F23809" s="9"/>
      <c r="N23809" s="50"/>
      <c r="O23809" s="50"/>
      <c r="P23809" s="50"/>
      <c r="Q23809" s="50" t="s">
        <v>368</v>
      </c>
      <c r="R23809" s="9" t="s">
        <v>368</v>
      </c>
      <c r="S23809" s="50" t="s">
        <v>368</v>
      </c>
      <c r="T23809" s="9" t="s">
        <v>368</v>
      </c>
      <c r="U23809" s="9" t="s">
        <v>368</v>
      </c>
    </row>
    <row r="23810">
      <c r="F23810" s="9"/>
      <c r="N23810" s="50"/>
      <c r="O23810" s="50"/>
      <c r="P23810" s="50"/>
      <c r="Q23810" s="50" t="s">
        <v>368</v>
      </c>
      <c r="R23810" s="9" t="s">
        <v>368</v>
      </c>
      <c r="S23810" s="50" t="s">
        <v>368</v>
      </c>
      <c r="T23810" s="9" t="s">
        <v>368</v>
      </c>
      <c r="U23810" s="9" t="s">
        <v>368</v>
      </c>
    </row>
    <row r="23811">
      <c r="F23811" s="9"/>
      <c r="N23811" s="50"/>
      <c r="O23811" s="50"/>
      <c r="P23811" s="50"/>
      <c r="Q23811" s="50" t="s">
        <v>368</v>
      </c>
      <c r="R23811" s="9" t="s">
        <v>368</v>
      </c>
      <c r="S23811" s="50" t="s">
        <v>368</v>
      </c>
      <c r="T23811" s="9" t="s">
        <v>368</v>
      </c>
      <c r="U23811" s="9" t="s">
        <v>368</v>
      </c>
    </row>
    <row r="23812">
      <c r="F23812" s="9"/>
      <c r="N23812" s="50"/>
      <c r="O23812" s="50"/>
      <c r="P23812" s="50"/>
      <c r="Q23812" s="50" t="s">
        <v>368</v>
      </c>
      <c r="R23812" s="9" t="s">
        <v>368</v>
      </c>
      <c r="S23812" s="50" t="s">
        <v>368</v>
      </c>
      <c r="T23812" s="9" t="s">
        <v>368</v>
      </c>
      <c r="U23812" s="9" t="s">
        <v>368</v>
      </c>
    </row>
    <row r="23813">
      <c r="F23813" s="9"/>
      <c r="N23813" s="50"/>
      <c r="O23813" s="50"/>
      <c r="P23813" s="50"/>
      <c r="Q23813" s="50" t="s">
        <v>368</v>
      </c>
      <c r="R23813" s="9" t="s">
        <v>368</v>
      </c>
      <c r="S23813" s="50" t="s">
        <v>368</v>
      </c>
      <c r="T23813" s="9" t="s">
        <v>368</v>
      </c>
      <c r="U23813" s="9" t="s">
        <v>368</v>
      </c>
    </row>
    <row r="23814">
      <c r="F23814" s="9"/>
      <c r="N23814" s="50"/>
      <c r="O23814" s="50"/>
      <c r="P23814" s="50"/>
      <c r="Q23814" s="50" t="s">
        <v>368</v>
      </c>
      <c r="R23814" s="9" t="s">
        <v>368</v>
      </c>
      <c r="S23814" s="50" t="s">
        <v>368</v>
      </c>
      <c r="T23814" s="9" t="s">
        <v>368</v>
      </c>
      <c r="U23814" s="9" t="s">
        <v>368</v>
      </c>
    </row>
    <row r="23815">
      <c r="F23815" s="9"/>
      <c r="N23815" s="50"/>
      <c r="O23815" s="50"/>
      <c r="P23815" s="50"/>
      <c r="Q23815" s="50" t="s">
        <v>368</v>
      </c>
      <c r="R23815" s="9" t="s">
        <v>368</v>
      </c>
      <c r="S23815" s="50" t="s">
        <v>368</v>
      </c>
      <c r="T23815" s="9" t="s">
        <v>368</v>
      </c>
      <c r="U23815" s="9" t="s">
        <v>368</v>
      </c>
    </row>
    <row r="23816">
      <c r="F23816" s="9"/>
      <c r="N23816" s="50"/>
      <c r="O23816" s="50"/>
      <c r="P23816" s="50"/>
      <c r="Q23816" s="50" t="s">
        <v>368</v>
      </c>
      <c r="R23816" s="9" t="s">
        <v>368</v>
      </c>
      <c r="S23816" s="50" t="s">
        <v>368</v>
      </c>
      <c r="T23816" s="9" t="s">
        <v>368</v>
      </c>
      <c r="U23816" s="9" t="s">
        <v>368</v>
      </c>
    </row>
    <row r="23817">
      <c r="F23817" s="9"/>
      <c r="N23817" s="50"/>
      <c r="O23817" s="50"/>
      <c r="P23817" s="50"/>
      <c r="Q23817" s="50" t="s">
        <v>368</v>
      </c>
      <c r="R23817" s="9" t="s">
        <v>368</v>
      </c>
      <c r="S23817" s="50" t="s">
        <v>368</v>
      </c>
      <c r="T23817" s="9" t="s">
        <v>368</v>
      </c>
      <c r="U23817" s="9" t="s">
        <v>368</v>
      </c>
    </row>
    <row r="23818">
      <c r="F23818" s="9"/>
      <c r="N23818" s="50"/>
      <c r="O23818" s="50"/>
      <c r="P23818" s="50"/>
      <c r="Q23818" s="50" t="s">
        <v>368</v>
      </c>
      <c r="R23818" s="9" t="s">
        <v>368</v>
      </c>
      <c r="S23818" s="50" t="s">
        <v>368</v>
      </c>
      <c r="T23818" s="9" t="s">
        <v>368</v>
      </c>
      <c r="U23818" s="9" t="s">
        <v>368</v>
      </c>
    </row>
    <row r="23819">
      <c r="F23819" s="9"/>
      <c r="N23819" s="50"/>
      <c r="O23819" s="50"/>
      <c r="P23819" s="50"/>
      <c r="Q23819" s="50" t="s">
        <v>368</v>
      </c>
      <c r="R23819" s="9" t="s">
        <v>368</v>
      </c>
      <c r="S23819" s="50" t="s">
        <v>368</v>
      </c>
      <c r="T23819" s="9" t="s">
        <v>368</v>
      </c>
      <c r="U23819" s="9" t="s">
        <v>368</v>
      </c>
    </row>
    <row r="23820">
      <c r="F23820" s="9"/>
      <c r="N23820" s="50"/>
      <c r="O23820" s="50"/>
      <c r="P23820" s="50"/>
      <c r="Q23820" s="50" t="s">
        <v>368</v>
      </c>
      <c r="R23820" s="9" t="s">
        <v>368</v>
      </c>
      <c r="S23820" s="50" t="s">
        <v>368</v>
      </c>
      <c r="T23820" s="9" t="s">
        <v>368</v>
      </c>
      <c r="U23820" s="9" t="s">
        <v>368</v>
      </c>
    </row>
    <row r="23821">
      <c r="F23821" s="9"/>
      <c r="N23821" s="50"/>
      <c r="O23821" s="50"/>
      <c r="P23821" s="50"/>
      <c r="Q23821" s="50" t="s">
        <v>368</v>
      </c>
      <c r="R23821" s="9" t="s">
        <v>368</v>
      </c>
      <c r="S23821" s="50" t="s">
        <v>368</v>
      </c>
      <c r="T23821" s="9" t="s">
        <v>368</v>
      </c>
      <c r="U23821" s="9" t="s">
        <v>368</v>
      </c>
    </row>
    <row r="23822">
      <c r="F23822" s="9"/>
      <c r="N23822" s="50"/>
      <c r="O23822" s="50"/>
      <c r="P23822" s="50"/>
      <c r="Q23822" s="50" t="s">
        <v>368</v>
      </c>
      <c r="R23822" s="9" t="s">
        <v>368</v>
      </c>
      <c r="S23822" s="50" t="s">
        <v>368</v>
      </c>
      <c r="T23822" s="9" t="s">
        <v>368</v>
      </c>
      <c r="U23822" s="9" t="s">
        <v>368</v>
      </c>
    </row>
    <row r="23823">
      <c r="F23823" s="9"/>
      <c r="N23823" s="50"/>
      <c r="O23823" s="50"/>
      <c r="P23823" s="50"/>
      <c r="Q23823" s="50" t="s">
        <v>368</v>
      </c>
      <c r="R23823" s="9" t="s">
        <v>368</v>
      </c>
      <c r="S23823" s="50" t="s">
        <v>368</v>
      </c>
      <c r="T23823" s="9" t="s">
        <v>368</v>
      </c>
      <c r="U23823" s="9" t="s">
        <v>368</v>
      </c>
    </row>
    <row r="23824">
      <c r="F23824" s="9"/>
      <c r="N23824" s="50"/>
      <c r="O23824" s="50"/>
      <c r="P23824" s="50"/>
      <c r="Q23824" s="50" t="s">
        <v>368</v>
      </c>
      <c r="R23824" s="9" t="s">
        <v>368</v>
      </c>
      <c r="S23824" s="50" t="s">
        <v>368</v>
      </c>
      <c r="T23824" s="9" t="s">
        <v>368</v>
      </c>
      <c r="U23824" s="9" t="s">
        <v>368</v>
      </c>
    </row>
    <row r="23825">
      <c r="F23825" s="9"/>
      <c r="N23825" s="50"/>
      <c r="O23825" s="50"/>
      <c r="P23825" s="50"/>
      <c r="Q23825" s="50" t="s">
        <v>368</v>
      </c>
      <c r="R23825" s="9" t="s">
        <v>368</v>
      </c>
      <c r="S23825" s="50" t="s">
        <v>368</v>
      </c>
      <c r="T23825" s="9" t="s">
        <v>368</v>
      </c>
      <c r="U23825" s="9" t="s">
        <v>368</v>
      </c>
    </row>
    <row r="23826">
      <c r="F23826" s="9"/>
      <c r="N23826" s="50"/>
      <c r="O23826" s="50"/>
      <c r="P23826" s="50"/>
      <c r="Q23826" s="50" t="s">
        <v>368</v>
      </c>
      <c r="R23826" s="9" t="s">
        <v>368</v>
      </c>
      <c r="S23826" s="50" t="s">
        <v>368</v>
      </c>
      <c r="T23826" s="9" t="s">
        <v>368</v>
      </c>
      <c r="U23826" s="9" t="s">
        <v>368</v>
      </c>
    </row>
    <row r="23827">
      <c r="F23827" s="9"/>
      <c r="N23827" s="50"/>
      <c r="O23827" s="50"/>
      <c r="P23827" s="50"/>
      <c r="Q23827" s="50" t="s">
        <v>368</v>
      </c>
      <c r="R23827" s="9" t="s">
        <v>368</v>
      </c>
      <c r="S23827" s="50" t="s">
        <v>368</v>
      </c>
      <c r="T23827" s="9" t="s">
        <v>368</v>
      </c>
      <c r="U23827" s="9" t="s">
        <v>368</v>
      </c>
    </row>
    <row r="23828">
      <c r="F23828" s="9"/>
      <c r="N23828" s="50"/>
      <c r="O23828" s="50"/>
      <c r="P23828" s="50"/>
      <c r="Q23828" s="50" t="s">
        <v>368</v>
      </c>
      <c r="R23828" s="9" t="s">
        <v>368</v>
      </c>
      <c r="S23828" s="50" t="s">
        <v>368</v>
      </c>
      <c r="T23828" s="9" t="s">
        <v>368</v>
      </c>
      <c r="U23828" s="9" t="s">
        <v>368</v>
      </c>
    </row>
    <row r="23829">
      <c r="F23829" s="9"/>
      <c r="N23829" s="50"/>
      <c r="O23829" s="50"/>
      <c r="P23829" s="50"/>
      <c r="Q23829" s="50" t="s">
        <v>368</v>
      </c>
      <c r="R23829" s="9" t="s">
        <v>368</v>
      </c>
      <c r="S23829" s="50" t="s">
        <v>368</v>
      </c>
      <c r="T23829" s="9" t="s">
        <v>368</v>
      </c>
      <c r="U23829" s="9" t="s">
        <v>368</v>
      </c>
    </row>
    <row r="23830">
      <c r="F23830" s="9"/>
      <c r="N23830" s="50"/>
      <c r="O23830" s="50"/>
      <c r="P23830" s="50"/>
      <c r="Q23830" s="50" t="s">
        <v>368</v>
      </c>
      <c r="R23830" s="9" t="s">
        <v>368</v>
      </c>
      <c r="S23830" s="50" t="s">
        <v>368</v>
      </c>
      <c r="T23830" s="9" t="s">
        <v>368</v>
      </c>
      <c r="U23830" s="9" t="s">
        <v>368</v>
      </c>
    </row>
    <row r="23831">
      <c r="F23831" s="9"/>
      <c r="N23831" s="50"/>
      <c r="O23831" s="50"/>
      <c r="P23831" s="50"/>
      <c r="Q23831" s="50" t="s">
        <v>368</v>
      </c>
      <c r="R23831" s="9" t="s">
        <v>368</v>
      </c>
      <c r="S23831" s="50" t="s">
        <v>368</v>
      </c>
      <c r="T23831" s="9" t="s">
        <v>368</v>
      </c>
      <c r="U23831" s="9" t="s">
        <v>368</v>
      </c>
    </row>
    <row r="23832">
      <c r="F23832" s="9"/>
      <c r="N23832" s="50"/>
      <c r="O23832" s="50"/>
      <c r="P23832" s="50"/>
      <c r="Q23832" s="50" t="s">
        <v>368</v>
      </c>
      <c r="R23832" s="9" t="s">
        <v>368</v>
      </c>
      <c r="S23832" s="50" t="s">
        <v>368</v>
      </c>
      <c r="T23832" s="9" t="s">
        <v>368</v>
      </c>
      <c r="U23832" s="9" t="s">
        <v>368</v>
      </c>
    </row>
    <row r="23833">
      <c r="F23833" s="9"/>
      <c r="N23833" s="50"/>
      <c r="O23833" s="50"/>
      <c r="P23833" s="50"/>
      <c r="Q23833" s="50" t="s">
        <v>368</v>
      </c>
      <c r="R23833" s="9" t="s">
        <v>368</v>
      </c>
      <c r="S23833" s="50" t="s">
        <v>368</v>
      </c>
      <c r="T23833" s="9" t="s">
        <v>368</v>
      </c>
      <c r="U23833" s="9" t="s">
        <v>368</v>
      </c>
    </row>
    <row r="23834">
      <c r="F23834" s="9"/>
      <c r="N23834" s="50"/>
      <c r="O23834" s="50"/>
      <c r="P23834" s="50"/>
      <c r="Q23834" s="50" t="s">
        <v>368</v>
      </c>
      <c r="R23834" s="9" t="s">
        <v>368</v>
      </c>
      <c r="S23834" s="50" t="s">
        <v>368</v>
      </c>
      <c r="T23834" s="9" t="s">
        <v>368</v>
      </c>
      <c r="U23834" s="9" t="s">
        <v>368</v>
      </c>
    </row>
    <row r="23835">
      <c r="F23835" s="9"/>
      <c r="N23835" s="50"/>
      <c r="O23835" s="50"/>
      <c r="P23835" s="50"/>
      <c r="Q23835" s="50" t="s">
        <v>368</v>
      </c>
      <c r="R23835" s="9" t="s">
        <v>368</v>
      </c>
      <c r="S23835" s="50" t="s">
        <v>368</v>
      </c>
      <c r="T23835" s="9" t="s">
        <v>368</v>
      </c>
      <c r="U23835" s="9" t="s">
        <v>368</v>
      </c>
    </row>
    <row r="23836">
      <c r="F23836" s="9"/>
      <c r="N23836" s="50"/>
      <c r="O23836" s="50"/>
      <c r="P23836" s="50"/>
      <c r="Q23836" s="50" t="s">
        <v>368</v>
      </c>
      <c r="R23836" s="9" t="s">
        <v>368</v>
      </c>
      <c r="S23836" s="50" t="s">
        <v>368</v>
      </c>
      <c r="T23836" s="9" t="s">
        <v>368</v>
      </c>
      <c r="U23836" s="9" t="s">
        <v>368</v>
      </c>
    </row>
    <row r="23837">
      <c r="F23837" s="9"/>
      <c r="N23837" s="50"/>
      <c r="O23837" s="50"/>
      <c r="P23837" s="50"/>
      <c r="Q23837" s="50" t="s">
        <v>368</v>
      </c>
      <c r="R23837" s="9" t="s">
        <v>368</v>
      </c>
      <c r="S23837" s="50" t="s">
        <v>368</v>
      </c>
      <c r="T23837" s="9" t="s">
        <v>368</v>
      </c>
      <c r="U23837" s="9" t="s">
        <v>368</v>
      </c>
    </row>
    <row r="23838">
      <c r="F23838" s="9"/>
      <c r="N23838" s="50"/>
      <c r="O23838" s="50"/>
      <c r="P23838" s="50"/>
      <c r="Q23838" s="50" t="s">
        <v>368</v>
      </c>
      <c r="R23838" s="9" t="s">
        <v>368</v>
      </c>
      <c r="S23838" s="50" t="s">
        <v>368</v>
      </c>
      <c r="T23838" s="9" t="s">
        <v>368</v>
      </c>
      <c r="U23838" s="9" t="s">
        <v>368</v>
      </c>
    </row>
    <row r="23839">
      <c r="F23839" s="9"/>
      <c r="N23839" s="50"/>
      <c r="O23839" s="50"/>
      <c r="P23839" s="50"/>
      <c r="Q23839" s="50" t="s">
        <v>368</v>
      </c>
      <c r="R23839" s="9" t="s">
        <v>368</v>
      </c>
      <c r="S23839" s="50" t="s">
        <v>368</v>
      </c>
      <c r="T23839" s="9" t="s">
        <v>368</v>
      </c>
      <c r="U23839" s="9" t="s">
        <v>368</v>
      </c>
    </row>
    <row r="23840">
      <c r="F23840" s="9"/>
      <c r="N23840" s="50"/>
      <c r="O23840" s="50"/>
      <c r="P23840" s="50"/>
      <c r="Q23840" s="50" t="s">
        <v>368</v>
      </c>
      <c r="R23840" s="9" t="s">
        <v>368</v>
      </c>
      <c r="S23840" s="50" t="s">
        <v>368</v>
      </c>
      <c r="T23840" s="9" t="s">
        <v>368</v>
      </c>
      <c r="U23840" s="9" t="s">
        <v>368</v>
      </c>
    </row>
    <row r="23841">
      <c r="F23841" s="9"/>
      <c r="N23841" s="50"/>
      <c r="O23841" s="50"/>
      <c r="P23841" s="50"/>
      <c r="Q23841" s="50" t="s">
        <v>368</v>
      </c>
      <c r="R23841" s="9" t="s">
        <v>368</v>
      </c>
      <c r="S23841" s="50" t="s">
        <v>368</v>
      </c>
      <c r="T23841" s="9" t="s">
        <v>368</v>
      </c>
      <c r="U23841" s="9" t="s">
        <v>368</v>
      </c>
    </row>
    <row r="23842">
      <c r="F23842" s="9"/>
      <c r="N23842" s="50"/>
      <c r="O23842" s="50"/>
      <c r="P23842" s="50"/>
      <c r="Q23842" s="50" t="s">
        <v>368</v>
      </c>
      <c r="R23842" s="9" t="s">
        <v>368</v>
      </c>
      <c r="S23842" s="50" t="s">
        <v>368</v>
      </c>
      <c r="T23842" s="9" t="s">
        <v>368</v>
      </c>
      <c r="U23842" s="9" t="s">
        <v>368</v>
      </c>
    </row>
    <row r="23843">
      <c r="F23843" s="9"/>
      <c r="N23843" s="50"/>
      <c r="O23843" s="50"/>
      <c r="P23843" s="50"/>
      <c r="Q23843" s="50" t="s">
        <v>368</v>
      </c>
      <c r="R23843" s="9" t="s">
        <v>368</v>
      </c>
      <c r="S23843" s="50" t="s">
        <v>368</v>
      </c>
      <c r="T23843" s="9" t="s">
        <v>368</v>
      </c>
      <c r="U23843" s="9" t="s">
        <v>368</v>
      </c>
    </row>
    <row r="23844">
      <c r="F23844" s="9"/>
      <c r="N23844" s="50"/>
      <c r="O23844" s="50"/>
      <c r="P23844" s="50"/>
      <c r="Q23844" s="50" t="s">
        <v>368</v>
      </c>
      <c r="R23844" s="9" t="s">
        <v>368</v>
      </c>
      <c r="S23844" s="50" t="s">
        <v>368</v>
      </c>
      <c r="T23844" s="9" t="s">
        <v>368</v>
      </c>
      <c r="U23844" s="9" t="s">
        <v>368</v>
      </c>
    </row>
    <row r="23845">
      <c r="F23845" s="9"/>
      <c r="N23845" s="50"/>
      <c r="O23845" s="50"/>
      <c r="P23845" s="50"/>
      <c r="Q23845" s="50" t="s">
        <v>368</v>
      </c>
      <c r="R23845" s="9" t="s">
        <v>368</v>
      </c>
      <c r="S23845" s="50" t="s">
        <v>368</v>
      </c>
      <c r="T23845" s="9" t="s">
        <v>368</v>
      </c>
      <c r="U23845" s="9" t="s">
        <v>368</v>
      </c>
    </row>
    <row r="23846">
      <c r="F23846" s="9"/>
      <c r="N23846" s="50"/>
      <c r="O23846" s="50"/>
      <c r="P23846" s="50"/>
      <c r="Q23846" s="50" t="s">
        <v>368</v>
      </c>
      <c r="R23846" s="9" t="s">
        <v>368</v>
      </c>
      <c r="S23846" s="50" t="s">
        <v>368</v>
      </c>
      <c r="T23846" s="9" t="s">
        <v>368</v>
      </c>
      <c r="U23846" s="9" t="s">
        <v>368</v>
      </c>
    </row>
    <row r="23847">
      <c r="F23847" s="9"/>
      <c r="N23847" s="50"/>
      <c r="O23847" s="50"/>
      <c r="P23847" s="50"/>
      <c r="Q23847" s="50" t="s">
        <v>368</v>
      </c>
      <c r="R23847" s="9" t="s">
        <v>368</v>
      </c>
      <c r="S23847" s="50" t="s">
        <v>368</v>
      </c>
      <c r="T23847" s="9" t="s">
        <v>368</v>
      </c>
      <c r="U23847" s="9" t="s">
        <v>368</v>
      </c>
    </row>
    <row r="23848">
      <c r="F23848" s="9"/>
      <c r="N23848" s="50"/>
      <c r="O23848" s="50"/>
      <c r="P23848" s="50"/>
      <c r="Q23848" s="50" t="s">
        <v>368</v>
      </c>
      <c r="R23848" s="9" t="s">
        <v>368</v>
      </c>
      <c r="S23848" s="50" t="s">
        <v>368</v>
      </c>
      <c r="T23848" s="9" t="s">
        <v>368</v>
      </c>
      <c r="U23848" s="9" t="s">
        <v>368</v>
      </c>
    </row>
    <row r="23849">
      <c r="F23849" s="9"/>
      <c r="N23849" s="50"/>
      <c r="O23849" s="50"/>
      <c r="P23849" s="50"/>
      <c r="Q23849" s="50" t="s">
        <v>368</v>
      </c>
      <c r="R23849" s="9" t="s">
        <v>368</v>
      </c>
      <c r="S23849" s="50" t="s">
        <v>368</v>
      </c>
      <c r="T23849" s="9" t="s">
        <v>368</v>
      </c>
      <c r="U23849" s="9" t="s">
        <v>368</v>
      </c>
    </row>
    <row r="23850">
      <c r="F23850" s="9"/>
      <c r="N23850" s="50"/>
      <c r="O23850" s="50"/>
      <c r="P23850" s="50"/>
      <c r="Q23850" s="50" t="s">
        <v>368</v>
      </c>
      <c r="R23850" s="9" t="s">
        <v>368</v>
      </c>
      <c r="S23850" s="50" t="s">
        <v>368</v>
      </c>
      <c r="T23850" s="9" t="s">
        <v>368</v>
      </c>
      <c r="U23850" s="9" t="s">
        <v>368</v>
      </c>
    </row>
    <row r="23851">
      <c r="F23851" s="9"/>
      <c r="N23851" s="50"/>
      <c r="O23851" s="50"/>
      <c r="P23851" s="50"/>
      <c r="Q23851" s="50" t="s">
        <v>368</v>
      </c>
      <c r="R23851" s="9" t="s">
        <v>368</v>
      </c>
      <c r="S23851" s="50" t="s">
        <v>368</v>
      </c>
      <c r="T23851" s="9" t="s">
        <v>368</v>
      </c>
      <c r="U23851" s="9" t="s">
        <v>368</v>
      </c>
    </row>
    <row r="23852">
      <c r="F23852" s="9"/>
      <c r="N23852" s="50"/>
      <c r="O23852" s="50"/>
      <c r="P23852" s="50"/>
      <c r="Q23852" s="50" t="s">
        <v>368</v>
      </c>
      <c r="R23852" s="9" t="s">
        <v>368</v>
      </c>
      <c r="S23852" s="50" t="s">
        <v>368</v>
      </c>
      <c r="T23852" s="9" t="s">
        <v>368</v>
      </c>
      <c r="U23852" s="9" t="s">
        <v>368</v>
      </c>
    </row>
    <row r="23853">
      <c r="F23853" s="9"/>
      <c r="N23853" s="50"/>
      <c r="O23853" s="50"/>
      <c r="P23853" s="50"/>
      <c r="Q23853" s="50" t="s">
        <v>368</v>
      </c>
      <c r="R23853" s="9" t="s">
        <v>368</v>
      </c>
      <c r="S23853" s="50" t="s">
        <v>368</v>
      </c>
      <c r="T23853" s="9" t="s">
        <v>368</v>
      </c>
      <c r="U23853" s="9" t="s">
        <v>368</v>
      </c>
    </row>
    <row r="23854">
      <c r="F23854" s="9"/>
      <c r="N23854" s="50"/>
      <c r="O23854" s="50"/>
      <c r="P23854" s="50"/>
      <c r="Q23854" s="50" t="s">
        <v>368</v>
      </c>
      <c r="R23854" s="9" t="s">
        <v>368</v>
      </c>
      <c r="S23854" s="50" t="s">
        <v>368</v>
      </c>
      <c r="T23854" s="9" t="s">
        <v>368</v>
      </c>
      <c r="U23854" s="9" t="s">
        <v>368</v>
      </c>
    </row>
    <row r="23855">
      <c r="F23855" s="9"/>
      <c r="N23855" s="50"/>
      <c r="O23855" s="50"/>
      <c r="P23855" s="50"/>
      <c r="Q23855" s="50" t="s">
        <v>368</v>
      </c>
      <c r="R23855" s="9" t="s">
        <v>368</v>
      </c>
      <c r="S23855" s="50" t="s">
        <v>368</v>
      </c>
      <c r="T23855" s="9" t="s">
        <v>368</v>
      </c>
      <c r="U23855" s="9" t="s">
        <v>368</v>
      </c>
    </row>
    <row r="23856">
      <c r="F23856" s="9"/>
      <c r="N23856" s="50"/>
      <c r="O23856" s="50"/>
      <c r="P23856" s="50"/>
      <c r="Q23856" s="50" t="s">
        <v>368</v>
      </c>
      <c r="R23856" s="9" t="s">
        <v>368</v>
      </c>
      <c r="S23856" s="50" t="s">
        <v>368</v>
      </c>
      <c r="T23856" s="9" t="s">
        <v>368</v>
      </c>
      <c r="U23856" s="9" t="s">
        <v>368</v>
      </c>
    </row>
    <row r="23857">
      <c r="F23857" s="9"/>
      <c r="N23857" s="50"/>
      <c r="O23857" s="50"/>
      <c r="P23857" s="50"/>
      <c r="Q23857" s="50" t="s">
        <v>368</v>
      </c>
      <c r="R23857" s="9" t="s">
        <v>368</v>
      </c>
      <c r="S23857" s="50" t="s">
        <v>368</v>
      </c>
      <c r="T23857" s="9" t="s">
        <v>368</v>
      </c>
      <c r="U23857" s="9" t="s">
        <v>368</v>
      </c>
    </row>
    <row r="23858">
      <c r="F23858" s="9"/>
      <c r="N23858" s="50"/>
      <c r="O23858" s="50"/>
      <c r="P23858" s="50"/>
      <c r="Q23858" s="50" t="s">
        <v>368</v>
      </c>
      <c r="R23858" s="9" t="s">
        <v>368</v>
      </c>
      <c r="S23858" s="50" t="s">
        <v>368</v>
      </c>
      <c r="T23858" s="9" t="s">
        <v>368</v>
      </c>
      <c r="U23858" s="9" t="s">
        <v>368</v>
      </c>
    </row>
    <row r="23859">
      <c r="F23859" s="9"/>
      <c r="N23859" s="50"/>
      <c r="O23859" s="50"/>
      <c r="P23859" s="50"/>
      <c r="Q23859" s="50" t="s">
        <v>368</v>
      </c>
      <c r="R23859" s="9" t="s">
        <v>368</v>
      </c>
      <c r="S23859" s="50" t="s">
        <v>368</v>
      </c>
      <c r="T23859" s="9" t="s">
        <v>368</v>
      </c>
      <c r="U23859" s="9" t="s">
        <v>368</v>
      </c>
    </row>
    <row r="23860">
      <c r="F23860" s="9"/>
      <c r="N23860" s="50"/>
      <c r="O23860" s="50"/>
      <c r="P23860" s="50"/>
      <c r="Q23860" s="50" t="s">
        <v>368</v>
      </c>
      <c r="R23860" s="9" t="s">
        <v>368</v>
      </c>
      <c r="S23860" s="50" t="s">
        <v>368</v>
      </c>
      <c r="T23860" s="9" t="s">
        <v>368</v>
      </c>
      <c r="U23860" s="9" t="s">
        <v>368</v>
      </c>
    </row>
    <row r="23861">
      <c r="F23861" s="9"/>
      <c r="N23861" s="50"/>
      <c r="O23861" s="50"/>
      <c r="P23861" s="50"/>
      <c r="Q23861" s="50" t="s">
        <v>368</v>
      </c>
      <c r="R23861" s="9" t="s">
        <v>368</v>
      </c>
      <c r="S23861" s="50" t="s">
        <v>368</v>
      </c>
      <c r="T23861" s="9" t="s">
        <v>368</v>
      </c>
      <c r="U23861" s="9" t="s">
        <v>368</v>
      </c>
    </row>
    <row r="23862">
      <c r="F23862" s="9"/>
      <c r="N23862" s="50"/>
      <c r="O23862" s="50"/>
      <c r="P23862" s="50"/>
      <c r="Q23862" s="50" t="s">
        <v>368</v>
      </c>
      <c r="R23862" s="9" t="s">
        <v>368</v>
      </c>
      <c r="S23862" s="50" t="s">
        <v>368</v>
      </c>
      <c r="T23862" s="9" t="s">
        <v>368</v>
      </c>
      <c r="U23862" s="9" t="s">
        <v>368</v>
      </c>
    </row>
    <row r="23863">
      <c r="F23863" s="9"/>
      <c r="N23863" s="50"/>
      <c r="O23863" s="50"/>
      <c r="P23863" s="50"/>
      <c r="Q23863" s="50" t="s">
        <v>368</v>
      </c>
      <c r="R23863" s="9" t="s">
        <v>368</v>
      </c>
      <c r="S23863" s="50" t="s">
        <v>368</v>
      </c>
      <c r="T23863" s="9" t="s">
        <v>368</v>
      </c>
      <c r="U23863" s="9" t="s">
        <v>368</v>
      </c>
    </row>
    <row r="23864">
      <c r="F23864" s="9"/>
      <c r="N23864" s="50"/>
      <c r="O23864" s="50"/>
      <c r="P23864" s="50"/>
      <c r="Q23864" s="50" t="s">
        <v>368</v>
      </c>
      <c r="R23864" s="9" t="s">
        <v>368</v>
      </c>
      <c r="S23864" s="50" t="s">
        <v>368</v>
      </c>
      <c r="T23864" s="9" t="s">
        <v>368</v>
      </c>
      <c r="U23864" s="9" t="s">
        <v>368</v>
      </c>
    </row>
    <row r="23865">
      <c r="F23865" s="9"/>
      <c r="N23865" s="50"/>
      <c r="O23865" s="50"/>
      <c r="P23865" s="50"/>
      <c r="Q23865" s="50" t="s">
        <v>368</v>
      </c>
      <c r="R23865" s="9" t="s">
        <v>368</v>
      </c>
      <c r="S23865" s="50" t="s">
        <v>368</v>
      </c>
      <c r="T23865" s="9" t="s">
        <v>368</v>
      </c>
      <c r="U23865" s="9" t="s">
        <v>368</v>
      </c>
    </row>
    <row r="23866">
      <c r="F23866" s="9"/>
      <c r="N23866" s="50"/>
      <c r="O23866" s="50"/>
      <c r="P23866" s="50"/>
      <c r="Q23866" s="50" t="s">
        <v>368</v>
      </c>
      <c r="R23866" s="9" t="s">
        <v>368</v>
      </c>
      <c r="S23866" s="50" t="s">
        <v>368</v>
      </c>
      <c r="T23866" s="9" t="s">
        <v>368</v>
      </c>
      <c r="U23866" s="9" t="s">
        <v>368</v>
      </c>
    </row>
    <row r="23867">
      <c r="F23867" s="9"/>
      <c r="N23867" s="50"/>
      <c r="O23867" s="50"/>
      <c r="P23867" s="50"/>
      <c r="Q23867" s="50" t="s">
        <v>368</v>
      </c>
      <c r="R23867" s="9" t="s">
        <v>368</v>
      </c>
      <c r="S23867" s="50" t="s">
        <v>368</v>
      </c>
      <c r="T23867" s="9" t="s">
        <v>368</v>
      </c>
      <c r="U23867" s="9" t="s">
        <v>368</v>
      </c>
    </row>
    <row r="23868">
      <c r="F23868" s="9"/>
      <c r="N23868" s="50"/>
      <c r="O23868" s="50"/>
      <c r="P23868" s="50"/>
      <c r="Q23868" s="50" t="s">
        <v>368</v>
      </c>
      <c r="R23868" s="9" t="s">
        <v>368</v>
      </c>
      <c r="S23868" s="50" t="s">
        <v>368</v>
      </c>
      <c r="T23868" s="9" t="s">
        <v>368</v>
      </c>
      <c r="U23868" s="9" t="s">
        <v>368</v>
      </c>
    </row>
    <row r="23869">
      <c r="F23869" s="9"/>
      <c r="N23869" s="50"/>
      <c r="O23869" s="50"/>
      <c r="P23869" s="50"/>
      <c r="Q23869" s="50" t="s">
        <v>368</v>
      </c>
      <c r="R23869" s="9" t="s">
        <v>368</v>
      </c>
      <c r="S23869" s="50" t="s">
        <v>368</v>
      </c>
      <c r="T23869" s="9" t="s">
        <v>368</v>
      </c>
      <c r="U23869" s="9" t="s">
        <v>368</v>
      </c>
    </row>
    <row r="23870">
      <c r="F23870" s="9"/>
      <c r="N23870" s="50"/>
      <c r="O23870" s="50"/>
      <c r="P23870" s="50"/>
      <c r="Q23870" s="50" t="s">
        <v>368</v>
      </c>
      <c r="R23870" s="9" t="s">
        <v>368</v>
      </c>
      <c r="S23870" s="50" t="s">
        <v>368</v>
      </c>
      <c r="T23870" s="9" t="s">
        <v>368</v>
      </c>
      <c r="U23870" s="9" t="s">
        <v>368</v>
      </c>
    </row>
    <row r="23871">
      <c r="F23871" s="9"/>
      <c r="N23871" s="50"/>
      <c r="O23871" s="50"/>
      <c r="P23871" s="50"/>
      <c r="Q23871" s="50" t="s">
        <v>368</v>
      </c>
      <c r="R23871" s="9" t="s">
        <v>368</v>
      </c>
      <c r="S23871" s="50" t="s">
        <v>368</v>
      </c>
      <c r="T23871" s="9" t="s">
        <v>368</v>
      </c>
      <c r="U23871" s="9" t="s">
        <v>368</v>
      </c>
    </row>
    <row r="23872">
      <c r="F23872" s="9"/>
      <c r="N23872" s="50"/>
      <c r="O23872" s="50"/>
      <c r="P23872" s="50"/>
      <c r="Q23872" s="50" t="s">
        <v>368</v>
      </c>
      <c r="R23872" s="9" t="s">
        <v>368</v>
      </c>
      <c r="S23872" s="50" t="s">
        <v>368</v>
      </c>
      <c r="T23872" s="9" t="s">
        <v>368</v>
      </c>
      <c r="U23872" s="9" t="s">
        <v>368</v>
      </c>
    </row>
    <row r="23873">
      <c r="F23873" s="9"/>
      <c r="N23873" s="50"/>
      <c r="O23873" s="50"/>
      <c r="P23873" s="50"/>
      <c r="Q23873" s="50" t="s">
        <v>368</v>
      </c>
      <c r="R23873" s="9" t="s">
        <v>368</v>
      </c>
      <c r="S23873" s="50" t="s">
        <v>368</v>
      </c>
      <c r="T23873" s="9" t="s">
        <v>368</v>
      </c>
      <c r="U23873" s="9" t="s">
        <v>368</v>
      </c>
    </row>
    <row r="23874">
      <c r="F23874" s="9"/>
      <c r="N23874" s="50"/>
      <c r="O23874" s="50"/>
      <c r="P23874" s="50"/>
      <c r="Q23874" s="50" t="s">
        <v>368</v>
      </c>
      <c r="R23874" s="9" t="s">
        <v>368</v>
      </c>
      <c r="S23874" s="50" t="s">
        <v>368</v>
      </c>
      <c r="T23874" s="9" t="s">
        <v>368</v>
      </c>
      <c r="U23874" s="9" t="s">
        <v>368</v>
      </c>
    </row>
    <row r="23875">
      <c r="F23875" s="9"/>
      <c r="N23875" s="50"/>
      <c r="O23875" s="50"/>
      <c r="P23875" s="50"/>
      <c r="Q23875" s="50" t="s">
        <v>368</v>
      </c>
      <c r="R23875" s="9" t="s">
        <v>368</v>
      </c>
      <c r="S23875" s="50" t="s">
        <v>368</v>
      </c>
      <c r="T23875" s="9" t="s">
        <v>368</v>
      </c>
      <c r="U23875" s="9" t="s">
        <v>368</v>
      </c>
    </row>
    <row r="23876">
      <c r="F23876" s="9"/>
      <c r="N23876" s="50"/>
      <c r="O23876" s="50"/>
      <c r="P23876" s="50"/>
      <c r="Q23876" s="50" t="s">
        <v>368</v>
      </c>
      <c r="R23876" s="9" t="s">
        <v>368</v>
      </c>
      <c r="S23876" s="50" t="s">
        <v>368</v>
      </c>
      <c r="T23876" s="9" t="s">
        <v>368</v>
      </c>
      <c r="U23876" s="9" t="s">
        <v>368</v>
      </c>
    </row>
    <row r="23877">
      <c r="F23877" s="9"/>
      <c r="N23877" s="50"/>
      <c r="O23877" s="50"/>
      <c r="P23877" s="50"/>
      <c r="Q23877" s="50" t="s">
        <v>368</v>
      </c>
      <c r="R23877" s="9" t="s">
        <v>368</v>
      </c>
      <c r="S23877" s="50" t="s">
        <v>368</v>
      </c>
      <c r="T23877" s="9" t="s">
        <v>368</v>
      </c>
      <c r="U23877" s="9" t="s">
        <v>368</v>
      </c>
    </row>
    <row r="23878">
      <c r="F23878" s="9"/>
      <c r="N23878" s="50"/>
      <c r="O23878" s="50"/>
      <c r="P23878" s="50"/>
      <c r="Q23878" s="50" t="s">
        <v>368</v>
      </c>
      <c r="R23878" s="9" t="s">
        <v>368</v>
      </c>
      <c r="S23878" s="50" t="s">
        <v>368</v>
      </c>
      <c r="T23878" s="9" t="s">
        <v>368</v>
      </c>
      <c r="U23878" s="9" t="s">
        <v>368</v>
      </c>
    </row>
    <row r="23879">
      <c r="F23879" s="9"/>
      <c r="N23879" s="50"/>
      <c r="O23879" s="50"/>
      <c r="P23879" s="50"/>
      <c r="Q23879" s="50" t="s">
        <v>368</v>
      </c>
      <c r="R23879" s="9" t="s">
        <v>368</v>
      </c>
      <c r="S23879" s="50" t="s">
        <v>368</v>
      </c>
      <c r="T23879" s="9" t="s">
        <v>368</v>
      </c>
      <c r="U23879" s="9" t="s">
        <v>368</v>
      </c>
    </row>
    <row r="23880">
      <c r="F23880" s="9"/>
      <c r="N23880" s="50"/>
      <c r="O23880" s="50"/>
      <c r="P23880" s="50"/>
      <c r="Q23880" s="50" t="s">
        <v>368</v>
      </c>
      <c r="R23880" s="9" t="s">
        <v>368</v>
      </c>
      <c r="S23880" s="50" t="s">
        <v>368</v>
      </c>
      <c r="T23880" s="9" t="s">
        <v>368</v>
      </c>
      <c r="U23880" s="9" t="s">
        <v>368</v>
      </c>
    </row>
    <row r="23881">
      <c r="F23881" s="9"/>
      <c r="N23881" s="50"/>
      <c r="O23881" s="50"/>
      <c r="P23881" s="50"/>
      <c r="Q23881" s="50" t="s">
        <v>368</v>
      </c>
      <c r="R23881" s="9" t="s">
        <v>368</v>
      </c>
      <c r="S23881" s="50" t="s">
        <v>368</v>
      </c>
      <c r="T23881" s="9" t="s">
        <v>368</v>
      </c>
      <c r="U23881" s="9" t="s">
        <v>368</v>
      </c>
    </row>
    <row r="23882">
      <c r="F23882" s="9"/>
      <c r="N23882" s="50"/>
      <c r="O23882" s="50"/>
      <c r="P23882" s="50"/>
      <c r="Q23882" s="50" t="s">
        <v>368</v>
      </c>
      <c r="R23882" s="9" t="s">
        <v>368</v>
      </c>
      <c r="S23882" s="50" t="s">
        <v>368</v>
      </c>
      <c r="T23882" s="9" t="s">
        <v>368</v>
      </c>
      <c r="U23882" s="9" t="s">
        <v>368</v>
      </c>
    </row>
    <row r="23883">
      <c r="F23883" s="9"/>
      <c r="N23883" s="50"/>
      <c r="O23883" s="50"/>
      <c r="P23883" s="50"/>
      <c r="Q23883" s="50" t="s">
        <v>368</v>
      </c>
      <c r="R23883" s="9" t="s">
        <v>368</v>
      </c>
      <c r="S23883" s="50" t="s">
        <v>368</v>
      </c>
      <c r="T23883" s="9" t="s">
        <v>368</v>
      </c>
      <c r="U23883" s="9" t="s">
        <v>368</v>
      </c>
    </row>
    <row r="23884">
      <c r="F23884" s="9"/>
      <c r="N23884" s="50"/>
      <c r="O23884" s="50"/>
      <c r="P23884" s="50"/>
      <c r="Q23884" s="50" t="s">
        <v>368</v>
      </c>
      <c r="R23884" s="9" t="s">
        <v>368</v>
      </c>
      <c r="S23884" s="50" t="s">
        <v>368</v>
      </c>
      <c r="T23884" s="9" t="s">
        <v>368</v>
      </c>
      <c r="U23884" s="9" t="s">
        <v>368</v>
      </c>
    </row>
    <row r="23885">
      <c r="F23885" s="9"/>
      <c r="N23885" s="50"/>
      <c r="O23885" s="50"/>
      <c r="P23885" s="50"/>
      <c r="Q23885" s="50" t="s">
        <v>368</v>
      </c>
      <c r="R23885" s="9" t="s">
        <v>368</v>
      </c>
      <c r="S23885" s="50" t="s">
        <v>368</v>
      </c>
      <c r="T23885" s="9" t="s">
        <v>368</v>
      </c>
      <c r="U23885" s="9" t="s">
        <v>368</v>
      </c>
    </row>
    <row r="23886">
      <c r="F23886" s="9"/>
      <c r="N23886" s="50"/>
      <c r="O23886" s="50"/>
      <c r="P23886" s="50"/>
      <c r="Q23886" s="50" t="s">
        <v>368</v>
      </c>
      <c r="R23886" s="9" t="s">
        <v>368</v>
      </c>
      <c r="S23886" s="50" t="s">
        <v>368</v>
      </c>
      <c r="T23886" s="9" t="s">
        <v>368</v>
      </c>
      <c r="U23886" s="9" t="s">
        <v>368</v>
      </c>
    </row>
    <row r="23887">
      <c r="F23887" s="9"/>
      <c r="N23887" s="50"/>
      <c r="O23887" s="50"/>
      <c r="P23887" s="50"/>
      <c r="Q23887" s="50" t="s">
        <v>368</v>
      </c>
      <c r="R23887" s="9" t="s">
        <v>368</v>
      </c>
      <c r="S23887" s="50" t="s">
        <v>368</v>
      </c>
      <c r="T23887" s="9" t="s">
        <v>368</v>
      </c>
      <c r="U23887" s="9" t="s">
        <v>368</v>
      </c>
    </row>
    <row r="23888">
      <c r="F23888" s="9"/>
      <c r="N23888" s="50"/>
      <c r="O23888" s="50"/>
      <c r="P23888" s="50"/>
      <c r="Q23888" s="50" t="s">
        <v>368</v>
      </c>
      <c r="R23888" s="9" t="s">
        <v>368</v>
      </c>
      <c r="S23888" s="50" t="s">
        <v>368</v>
      </c>
      <c r="T23888" s="9" t="s">
        <v>368</v>
      </c>
      <c r="U23888" s="9" t="s">
        <v>368</v>
      </c>
    </row>
    <row r="23889">
      <c r="F23889" s="9"/>
      <c r="N23889" s="50"/>
      <c r="O23889" s="50"/>
      <c r="P23889" s="50"/>
      <c r="Q23889" s="50" t="s">
        <v>368</v>
      </c>
      <c r="R23889" s="9" t="s">
        <v>368</v>
      </c>
      <c r="S23889" s="50" t="s">
        <v>368</v>
      </c>
      <c r="T23889" s="9" t="s">
        <v>368</v>
      </c>
      <c r="U23889" s="9" t="s">
        <v>368</v>
      </c>
    </row>
    <row r="23890">
      <c r="F23890" s="9"/>
      <c r="N23890" s="50"/>
      <c r="O23890" s="50"/>
      <c r="P23890" s="50"/>
      <c r="Q23890" s="50" t="s">
        <v>368</v>
      </c>
      <c r="R23890" s="9" t="s">
        <v>368</v>
      </c>
      <c r="S23890" s="50" t="s">
        <v>368</v>
      </c>
      <c r="T23890" s="9" t="s">
        <v>368</v>
      </c>
      <c r="U23890" s="9" t="s">
        <v>368</v>
      </c>
    </row>
    <row r="23891">
      <c r="F23891" s="9"/>
      <c r="N23891" s="50"/>
      <c r="O23891" s="50"/>
      <c r="P23891" s="50"/>
      <c r="Q23891" s="50" t="s">
        <v>368</v>
      </c>
      <c r="R23891" s="9" t="s">
        <v>368</v>
      </c>
      <c r="S23891" s="50" t="s">
        <v>368</v>
      </c>
      <c r="T23891" s="9" t="s">
        <v>368</v>
      </c>
      <c r="U23891" s="9" t="s">
        <v>368</v>
      </c>
    </row>
    <row r="23892">
      <c r="F23892" s="9"/>
      <c r="N23892" s="50"/>
      <c r="O23892" s="50"/>
      <c r="P23892" s="50"/>
      <c r="Q23892" s="50" t="s">
        <v>368</v>
      </c>
      <c r="R23892" s="9" t="s">
        <v>368</v>
      </c>
      <c r="S23892" s="50" t="s">
        <v>368</v>
      </c>
      <c r="T23892" s="9" t="s">
        <v>368</v>
      </c>
      <c r="U23892" s="9" t="s">
        <v>368</v>
      </c>
    </row>
    <row r="23893">
      <c r="F23893" s="9"/>
      <c r="N23893" s="50"/>
      <c r="O23893" s="50"/>
      <c r="P23893" s="50"/>
      <c r="Q23893" s="50" t="s">
        <v>368</v>
      </c>
      <c r="R23893" s="9" t="s">
        <v>368</v>
      </c>
      <c r="S23893" s="50" t="s">
        <v>368</v>
      </c>
      <c r="T23893" s="9" t="s">
        <v>368</v>
      </c>
      <c r="U23893" s="9" t="s">
        <v>368</v>
      </c>
    </row>
    <row r="23894">
      <c r="F23894" s="9"/>
      <c r="N23894" s="50"/>
      <c r="O23894" s="50"/>
      <c r="P23894" s="50"/>
      <c r="Q23894" s="50" t="s">
        <v>368</v>
      </c>
      <c r="R23894" s="9" t="s">
        <v>368</v>
      </c>
      <c r="S23894" s="50" t="s">
        <v>368</v>
      </c>
      <c r="T23894" s="9" t="s">
        <v>368</v>
      </c>
      <c r="U23894" s="9" t="s">
        <v>368</v>
      </c>
    </row>
    <row r="23895">
      <c r="F23895" s="9"/>
      <c r="N23895" s="50"/>
      <c r="O23895" s="50"/>
      <c r="P23895" s="50"/>
      <c r="Q23895" s="50" t="s">
        <v>368</v>
      </c>
      <c r="R23895" s="9" t="s">
        <v>368</v>
      </c>
      <c r="S23895" s="50" t="s">
        <v>368</v>
      </c>
      <c r="T23895" s="9" t="s">
        <v>368</v>
      </c>
      <c r="U23895" s="9" t="s">
        <v>368</v>
      </c>
    </row>
    <row r="23896">
      <c r="F23896" s="9"/>
      <c r="N23896" s="50"/>
      <c r="O23896" s="50"/>
      <c r="P23896" s="50"/>
      <c r="Q23896" s="50" t="s">
        <v>368</v>
      </c>
      <c r="R23896" s="9" t="s">
        <v>368</v>
      </c>
      <c r="S23896" s="50" t="s">
        <v>368</v>
      </c>
      <c r="T23896" s="9" t="s">
        <v>368</v>
      </c>
      <c r="U23896" s="9" t="s">
        <v>368</v>
      </c>
    </row>
    <row r="23897">
      <c r="F23897" s="9"/>
      <c r="N23897" s="50"/>
      <c r="O23897" s="50"/>
      <c r="P23897" s="50"/>
      <c r="Q23897" s="50" t="s">
        <v>368</v>
      </c>
      <c r="R23897" s="9" t="s">
        <v>368</v>
      </c>
      <c r="S23897" s="50" t="s">
        <v>368</v>
      </c>
      <c r="T23897" s="9" t="s">
        <v>368</v>
      </c>
      <c r="U23897" s="9" t="s">
        <v>368</v>
      </c>
    </row>
    <row r="23898">
      <c r="F23898" s="9"/>
      <c r="N23898" s="50"/>
      <c r="O23898" s="50"/>
      <c r="P23898" s="50"/>
      <c r="Q23898" s="50" t="s">
        <v>368</v>
      </c>
      <c r="R23898" s="9" t="s">
        <v>368</v>
      </c>
      <c r="S23898" s="50" t="s">
        <v>368</v>
      </c>
      <c r="T23898" s="9" t="s">
        <v>368</v>
      </c>
      <c r="U23898" s="9" t="s">
        <v>368</v>
      </c>
    </row>
    <row r="23899">
      <c r="F23899" s="9"/>
      <c r="N23899" s="50"/>
      <c r="O23899" s="50"/>
      <c r="P23899" s="50"/>
      <c r="Q23899" s="50" t="s">
        <v>368</v>
      </c>
      <c r="R23899" s="9" t="s">
        <v>368</v>
      </c>
      <c r="S23899" s="50" t="s">
        <v>368</v>
      </c>
      <c r="T23899" s="9" t="s">
        <v>368</v>
      </c>
      <c r="U23899" s="9" t="s">
        <v>368</v>
      </c>
    </row>
    <row r="23900">
      <c r="F23900" s="9"/>
      <c r="N23900" s="50"/>
      <c r="O23900" s="50"/>
      <c r="P23900" s="50"/>
      <c r="Q23900" s="50" t="s">
        <v>368</v>
      </c>
      <c r="R23900" s="9" t="s">
        <v>368</v>
      </c>
      <c r="S23900" s="50" t="s">
        <v>368</v>
      </c>
      <c r="T23900" s="9" t="s">
        <v>368</v>
      </c>
      <c r="U23900" s="9" t="s">
        <v>368</v>
      </c>
    </row>
    <row r="23901">
      <c r="F23901" s="9"/>
      <c r="N23901" s="50"/>
      <c r="O23901" s="50"/>
      <c r="P23901" s="50"/>
      <c r="Q23901" s="50" t="s">
        <v>368</v>
      </c>
      <c r="R23901" s="9" t="s">
        <v>368</v>
      </c>
      <c r="S23901" s="50" t="s">
        <v>368</v>
      </c>
      <c r="T23901" s="9" t="s">
        <v>368</v>
      </c>
      <c r="U23901" s="9" t="s">
        <v>368</v>
      </c>
    </row>
    <row r="23902">
      <c r="F23902" s="9"/>
      <c r="N23902" s="50"/>
      <c r="O23902" s="50"/>
      <c r="P23902" s="50"/>
      <c r="Q23902" s="50" t="s">
        <v>368</v>
      </c>
      <c r="R23902" s="9" t="s">
        <v>368</v>
      </c>
      <c r="S23902" s="50" t="s">
        <v>368</v>
      </c>
      <c r="T23902" s="9" t="s">
        <v>368</v>
      </c>
      <c r="U23902" s="9" t="s">
        <v>368</v>
      </c>
    </row>
    <row r="23903">
      <c r="F23903" s="9"/>
      <c r="N23903" s="50"/>
      <c r="O23903" s="50"/>
      <c r="P23903" s="50"/>
      <c r="Q23903" s="50" t="s">
        <v>368</v>
      </c>
      <c r="R23903" s="9" t="s">
        <v>368</v>
      </c>
      <c r="S23903" s="50" t="s">
        <v>368</v>
      </c>
      <c r="T23903" s="9" t="s">
        <v>368</v>
      </c>
      <c r="U23903" s="9" t="s">
        <v>368</v>
      </c>
    </row>
    <row r="23904">
      <c r="F23904" s="9"/>
      <c r="N23904" s="50"/>
      <c r="O23904" s="50"/>
      <c r="P23904" s="50"/>
      <c r="Q23904" s="50" t="s">
        <v>368</v>
      </c>
      <c r="R23904" s="9" t="s">
        <v>368</v>
      </c>
      <c r="S23904" s="50" t="s">
        <v>368</v>
      </c>
      <c r="T23904" s="9" t="s">
        <v>368</v>
      </c>
      <c r="U23904" s="9" t="s">
        <v>368</v>
      </c>
    </row>
    <row r="23905">
      <c r="F23905" s="9"/>
      <c r="N23905" s="50"/>
      <c r="O23905" s="50"/>
      <c r="P23905" s="50"/>
      <c r="Q23905" s="50" t="s">
        <v>368</v>
      </c>
      <c r="R23905" s="9" t="s">
        <v>368</v>
      </c>
      <c r="S23905" s="50" t="s">
        <v>368</v>
      </c>
      <c r="T23905" s="9" t="s">
        <v>368</v>
      </c>
      <c r="U23905" s="9" t="s">
        <v>368</v>
      </c>
    </row>
    <row r="23906">
      <c r="F23906" s="9"/>
      <c r="N23906" s="50"/>
      <c r="O23906" s="50"/>
      <c r="P23906" s="50"/>
      <c r="Q23906" s="50" t="s">
        <v>368</v>
      </c>
      <c r="R23906" s="9" t="s">
        <v>368</v>
      </c>
      <c r="S23906" s="50" t="s">
        <v>368</v>
      </c>
      <c r="T23906" s="9" t="s">
        <v>368</v>
      </c>
      <c r="U23906" s="9" t="s">
        <v>368</v>
      </c>
    </row>
    <row r="23907">
      <c r="F23907" s="9"/>
      <c r="N23907" s="50"/>
      <c r="O23907" s="50"/>
      <c r="P23907" s="50"/>
      <c r="Q23907" s="50" t="s">
        <v>368</v>
      </c>
      <c r="R23907" s="9" t="s">
        <v>368</v>
      </c>
      <c r="S23907" s="50" t="s">
        <v>368</v>
      </c>
      <c r="T23907" s="9" t="s">
        <v>368</v>
      </c>
      <c r="U23907" s="9" t="s">
        <v>368</v>
      </c>
    </row>
    <row r="23908">
      <c r="F23908" s="9"/>
      <c r="N23908" s="50"/>
      <c r="O23908" s="50"/>
      <c r="P23908" s="50"/>
      <c r="Q23908" s="50" t="s">
        <v>368</v>
      </c>
      <c r="R23908" s="9" t="s">
        <v>368</v>
      </c>
      <c r="S23908" s="50" t="s">
        <v>368</v>
      </c>
      <c r="T23908" s="9" t="s">
        <v>368</v>
      </c>
      <c r="U23908" s="9" t="s">
        <v>368</v>
      </c>
    </row>
    <row r="23909">
      <c r="F23909" s="9"/>
      <c r="N23909" s="50"/>
      <c r="O23909" s="50"/>
      <c r="P23909" s="50"/>
      <c r="Q23909" s="50" t="s">
        <v>368</v>
      </c>
      <c r="R23909" s="9" t="s">
        <v>368</v>
      </c>
      <c r="S23909" s="50" t="s">
        <v>368</v>
      </c>
      <c r="T23909" s="9" t="s">
        <v>368</v>
      </c>
      <c r="U23909" s="9" t="s">
        <v>368</v>
      </c>
    </row>
    <row r="23910">
      <c r="F23910" s="9"/>
      <c r="N23910" s="50"/>
      <c r="O23910" s="50"/>
      <c r="P23910" s="50"/>
      <c r="Q23910" s="50" t="s">
        <v>368</v>
      </c>
      <c r="R23910" s="9" t="s">
        <v>368</v>
      </c>
      <c r="S23910" s="50" t="s">
        <v>368</v>
      </c>
      <c r="T23910" s="9" t="s">
        <v>368</v>
      </c>
      <c r="U23910" s="9" t="s">
        <v>368</v>
      </c>
    </row>
    <row r="23911">
      <c r="F23911" s="9"/>
      <c r="N23911" s="50"/>
      <c r="O23911" s="50"/>
      <c r="P23911" s="50"/>
      <c r="Q23911" s="50" t="s">
        <v>368</v>
      </c>
      <c r="R23911" s="9" t="s">
        <v>368</v>
      </c>
      <c r="S23911" s="50" t="s">
        <v>368</v>
      </c>
      <c r="T23911" s="9" t="s">
        <v>368</v>
      </c>
      <c r="U23911" s="9" t="s">
        <v>368</v>
      </c>
    </row>
    <row r="23912">
      <c r="F23912" s="9"/>
      <c r="N23912" s="50"/>
      <c r="O23912" s="50"/>
      <c r="P23912" s="50"/>
      <c r="Q23912" s="50" t="s">
        <v>368</v>
      </c>
      <c r="R23912" s="9" t="s">
        <v>368</v>
      </c>
      <c r="S23912" s="50" t="s">
        <v>368</v>
      </c>
      <c r="T23912" s="9" t="s">
        <v>368</v>
      </c>
      <c r="U23912" s="9" t="s">
        <v>368</v>
      </c>
    </row>
    <row r="23913">
      <c r="F23913" s="9"/>
      <c r="N23913" s="50"/>
      <c r="O23913" s="50"/>
      <c r="P23913" s="50"/>
      <c r="Q23913" s="50" t="s">
        <v>368</v>
      </c>
      <c r="R23913" s="9" t="s">
        <v>368</v>
      </c>
      <c r="S23913" s="50" t="s">
        <v>368</v>
      </c>
      <c r="T23913" s="9" t="s">
        <v>368</v>
      </c>
      <c r="U23913" s="9" t="s">
        <v>368</v>
      </c>
    </row>
    <row r="23914">
      <c r="F23914" s="9"/>
      <c r="N23914" s="50"/>
      <c r="O23914" s="50"/>
      <c r="P23914" s="50"/>
      <c r="Q23914" s="50" t="s">
        <v>368</v>
      </c>
      <c r="R23914" s="9" t="s">
        <v>368</v>
      </c>
      <c r="S23914" s="50" t="s">
        <v>368</v>
      </c>
      <c r="T23914" s="9" t="s">
        <v>368</v>
      </c>
      <c r="U23914" s="9" t="s">
        <v>368</v>
      </c>
    </row>
    <row r="23915">
      <c r="F23915" s="9"/>
      <c r="N23915" s="50"/>
      <c r="O23915" s="50"/>
      <c r="P23915" s="50"/>
      <c r="Q23915" s="50" t="s">
        <v>368</v>
      </c>
      <c r="R23915" s="9" t="s">
        <v>368</v>
      </c>
      <c r="S23915" s="50" t="s">
        <v>368</v>
      </c>
      <c r="T23915" s="9" t="s">
        <v>368</v>
      </c>
      <c r="U23915" s="9" t="s">
        <v>368</v>
      </c>
    </row>
    <row r="23916">
      <c r="F23916" s="9"/>
      <c r="N23916" s="50"/>
      <c r="O23916" s="50"/>
      <c r="P23916" s="50"/>
      <c r="Q23916" s="50" t="s">
        <v>368</v>
      </c>
      <c r="R23916" s="9" t="s">
        <v>368</v>
      </c>
      <c r="S23916" s="50" t="s">
        <v>368</v>
      </c>
      <c r="T23916" s="9" t="s">
        <v>368</v>
      </c>
      <c r="U23916" s="9" t="s">
        <v>368</v>
      </c>
    </row>
    <row r="23917">
      <c r="F23917" s="9"/>
      <c r="N23917" s="50"/>
      <c r="O23917" s="50"/>
      <c r="P23917" s="50"/>
      <c r="Q23917" s="50" t="s">
        <v>368</v>
      </c>
      <c r="R23917" s="9" t="s">
        <v>368</v>
      </c>
      <c r="S23917" s="50" t="s">
        <v>368</v>
      </c>
      <c r="T23917" s="9" t="s">
        <v>368</v>
      </c>
      <c r="U23917" s="9" t="s">
        <v>368</v>
      </c>
    </row>
    <row r="23918">
      <c r="F23918" s="9"/>
      <c r="N23918" s="50"/>
      <c r="O23918" s="50"/>
      <c r="P23918" s="50"/>
      <c r="Q23918" s="50" t="s">
        <v>368</v>
      </c>
      <c r="R23918" s="9" t="s">
        <v>368</v>
      </c>
      <c r="S23918" s="50" t="s">
        <v>368</v>
      </c>
      <c r="T23918" s="9" t="s">
        <v>368</v>
      </c>
      <c r="U23918" s="9" t="s">
        <v>368</v>
      </c>
    </row>
    <row r="23919">
      <c r="F23919" s="9"/>
      <c r="N23919" s="50"/>
      <c r="O23919" s="50"/>
      <c r="P23919" s="50"/>
      <c r="Q23919" s="50" t="s">
        <v>368</v>
      </c>
      <c r="R23919" s="9" t="s">
        <v>368</v>
      </c>
      <c r="S23919" s="50" t="s">
        <v>368</v>
      </c>
      <c r="T23919" s="9" t="s">
        <v>368</v>
      </c>
      <c r="U23919" s="9" t="s">
        <v>368</v>
      </c>
    </row>
    <row r="23920">
      <c r="F23920" s="9"/>
      <c r="N23920" s="50"/>
      <c r="O23920" s="50"/>
      <c r="P23920" s="50"/>
      <c r="Q23920" s="50" t="s">
        <v>368</v>
      </c>
      <c r="R23920" s="9" t="s">
        <v>368</v>
      </c>
      <c r="S23920" s="50" t="s">
        <v>368</v>
      </c>
      <c r="T23920" s="9" t="s">
        <v>368</v>
      </c>
      <c r="U23920" s="9" t="s">
        <v>368</v>
      </c>
    </row>
    <row r="23921">
      <c r="F23921" s="9"/>
      <c r="N23921" s="50"/>
      <c r="O23921" s="50"/>
      <c r="P23921" s="50"/>
      <c r="Q23921" s="50" t="s">
        <v>368</v>
      </c>
      <c r="R23921" s="9" t="s">
        <v>368</v>
      </c>
      <c r="S23921" s="50" t="s">
        <v>368</v>
      </c>
      <c r="T23921" s="9" t="s">
        <v>368</v>
      </c>
      <c r="U23921" s="9" t="s">
        <v>368</v>
      </c>
    </row>
    <row r="23922">
      <c r="F23922" s="9"/>
      <c r="N23922" s="50"/>
      <c r="O23922" s="50"/>
      <c r="P23922" s="50"/>
      <c r="Q23922" s="50" t="s">
        <v>368</v>
      </c>
      <c r="R23922" s="9" t="s">
        <v>368</v>
      </c>
      <c r="S23922" s="50" t="s">
        <v>368</v>
      </c>
      <c r="T23922" s="9" t="s">
        <v>368</v>
      </c>
      <c r="U23922" s="9" t="s">
        <v>368</v>
      </c>
    </row>
    <row r="23923">
      <c r="F23923" s="9"/>
      <c r="N23923" s="50"/>
      <c r="O23923" s="50"/>
      <c r="P23923" s="50"/>
      <c r="Q23923" s="50" t="s">
        <v>368</v>
      </c>
      <c r="R23923" s="9" t="s">
        <v>368</v>
      </c>
      <c r="S23923" s="50" t="s">
        <v>368</v>
      </c>
      <c r="T23923" s="9" t="s">
        <v>368</v>
      </c>
      <c r="U23923" s="9" t="s">
        <v>368</v>
      </c>
    </row>
    <row r="23924">
      <c r="F23924" s="9"/>
      <c r="N23924" s="50"/>
      <c r="O23924" s="50"/>
      <c r="P23924" s="50"/>
      <c r="Q23924" s="50" t="s">
        <v>368</v>
      </c>
      <c r="R23924" s="9" t="s">
        <v>368</v>
      </c>
      <c r="S23924" s="50" t="s">
        <v>368</v>
      </c>
      <c r="T23924" s="9" t="s">
        <v>368</v>
      </c>
      <c r="U23924" s="9" t="s">
        <v>368</v>
      </c>
    </row>
    <row r="23925">
      <c r="F23925" s="9"/>
      <c r="N23925" s="50"/>
      <c r="O23925" s="50"/>
      <c r="P23925" s="50"/>
      <c r="Q23925" s="50" t="s">
        <v>368</v>
      </c>
      <c r="R23925" s="9" t="s">
        <v>368</v>
      </c>
      <c r="S23925" s="50" t="s">
        <v>368</v>
      </c>
      <c r="T23925" s="9" t="s">
        <v>368</v>
      </c>
      <c r="U23925" s="9" t="s">
        <v>368</v>
      </c>
    </row>
    <row r="23926">
      <c r="F23926" s="9"/>
      <c r="N23926" s="50"/>
      <c r="O23926" s="50"/>
      <c r="P23926" s="50"/>
      <c r="Q23926" s="50" t="s">
        <v>368</v>
      </c>
      <c r="R23926" s="9" t="s">
        <v>368</v>
      </c>
      <c r="S23926" s="50" t="s">
        <v>368</v>
      </c>
      <c r="T23926" s="9" t="s">
        <v>368</v>
      </c>
      <c r="U23926" s="9" t="s">
        <v>368</v>
      </c>
    </row>
    <row r="23927">
      <c r="F23927" s="9"/>
      <c r="N23927" s="50"/>
      <c r="O23927" s="50"/>
      <c r="P23927" s="50"/>
      <c r="Q23927" s="50" t="s">
        <v>368</v>
      </c>
      <c r="R23927" s="9" t="s">
        <v>368</v>
      </c>
      <c r="S23927" s="50" t="s">
        <v>368</v>
      </c>
      <c r="T23927" s="9" t="s">
        <v>368</v>
      </c>
      <c r="U23927" s="9" t="s">
        <v>368</v>
      </c>
    </row>
    <row r="23928">
      <c r="F23928" s="9"/>
      <c r="N23928" s="50"/>
      <c r="O23928" s="50"/>
      <c r="P23928" s="50"/>
      <c r="Q23928" s="50" t="s">
        <v>368</v>
      </c>
      <c r="R23928" s="9" t="s">
        <v>368</v>
      </c>
      <c r="S23928" s="50" t="s">
        <v>368</v>
      </c>
      <c r="T23928" s="9" t="s">
        <v>368</v>
      </c>
      <c r="U23928" s="9" t="s">
        <v>368</v>
      </c>
    </row>
    <row r="23929">
      <c r="F23929" s="9"/>
      <c r="N23929" s="50"/>
      <c r="O23929" s="50"/>
      <c r="P23929" s="50"/>
      <c r="Q23929" s="50" t="s">
        <v>368</v>
      </c>
      <c r="R23929" s="9" t="s">
        <v>368</v>
      </c>
      <c r="S23929" s="50" t="s">
        <v>368</v>
      </c>
      <c r="T23929" s="9" t="s">
        <v>368</v>
      </c>
      <c r="U23929" s="9" t="s">
        <v>368</v>
      </c>
    </row>
    <row r="23930">
      <c r="F23930" s="9"/>
      <c r="N23930" s="50"/>
      <c r="O23930" s="50"/>
      <c r="P23930" s="50"/>
      <c r="Q23930" s="50" t="s">
        <v>368</v>
      </c>
      <c r="R23930" s="9" t="s">
        <v>368</v>
      </c>
      <c r="S23930" s="50" t="s">
        <v>368</v>
      </c>
      <c r="T23930" s="9" t="s">
        <v>368</v>
      </c>
      <c r="U23930" s="9" t="s">
        <v>368</v>
      </c>
    </row>
    <row r="23931">
      <c r="F23931" s="9"/>
      <c r="N23931" s="50"/>
      <c r="O23931" s="50"/>
      <c r="P23931" s="50"/>
      <c r="Q23931" s="50" t="s">
        <v>368</v>
      </c>
      <c r="R23931" s="9" t="s">
        <v>368</v>
      </c>
      <c r="S23931" s="50" t="s">
        <v>368</v>
      </c>
      <c r="T23931" s="9" t="s">
        <v>368</v>
      </c>
      <c r="U23931" s="9" t="s">
        <v>368</v>
      </c>
    </row>
    <row r="23932">
      <c r="F23932" s="9"/>
      <c r="N23932" s="50"/>
      <c r="O23932" s="50"/>
      <c r="P23932" s="50"/>
      <c r="Q23932" s="50" t="s">
        <v>368</v>
      </c>
      <c r="R23932" s="9" t="s">
        <v>368</v>
      </c>
      <c r="S23932" s="50" t="s">
        <v>368</v>
      </c>
      <c r="T23932" s="9" t="s">
        <v>368</v>
      </c>
      <c r="U23932" s="9" t="s">
        <v>368</v>
      </c>
    </row>
    <row r="23933">
      <c r="F23933" s="9"/>
      <c r="N23933" s="50"/>
      <c r="O23933" s="50"/>
      <c r="P23933" s="50"/>
      <c r="Q23933" s="50" t="s">
        <v>368</v>
      </c>
      <c r="R23933" s="9" t="s">
        <v>368</v>
      </c>
      <c r="S23933" s="50" t="s">
        <v>368</v>
      </c>
      <c r="T23933" s="9" t="s">
        <v>368</v>
      </c>
      <c r="U23933" s="9" t="s">
        <v>368</v>
      </c>
    </row>
    <row r="23934">
      <c r="F23934" s="9"/>
      <c r="N23934" s="50"/>
      <c r="O23934" s="50"/>
      <c r="P23934" s="50"/>
      <c r="Q23934" s="50" t="s">
        <v>368</v>
      </c>
      <c r="R23934" s="9" t="s">
        <v>368</v>
      </c>
      <c r="S23934" s="50" t="s">
        <v>368</v>
      </c>
      <c r="T23934" s="9" t="s">
        <v>368</v>
      </c>
      <c r="U23934" s="9" t="s">
        <v>368</v>
      </c>
    </row>
    <row r="23935">
      <c r="F23935" s="9"/>
      <c r="N23935" s="50"/>
      <c r="O23935" s="50"/>
      <c r="P23935" s="50"/>
      <c r="Q23935" s="50" t="s">
        <v>368</v>
      </c>
      <c r="R23935" s="9" t="s">
        <v>368</v>
      </c>
      <c r="S23935" s="50" t="s">
        <v>368</v>
      </c>
      <c r="T23935" s="9" t="s">
        <v>368</v>
      </c>
      <c r="U23935" s="9" t="s">
        <v>368</v>
      </c>
    </row>
    <row r="23936">
      <c r="F23936" s="9"/>
      <c r="N23936" s="50"/>
      <c r="O23936" s="50"/>
      <c r="P23936" s="50"/>
      <c r="Q23936" s="50" t="s">
        <v>368</v>
      </c>
      <c r="R23936" s="9" t="s">
        <v>368</v>
      </c>
      <c r="S23936" s="50" t="s">
        <v>368</v>
      </c>
      <c r="T23936" s="9" t="s">
        <v>368</v>
      </c>
      <c r="U23936" s="9" t="s">
        <v>368</v>
      </c>
    </row>
    <row r="23937">
      <c r="F23937" s="9"/>
      <c r="N23937" s="50"/>
      <c r="O23937" s="50"/>
      <c r="P23937" s="50"/>
      <c r="Q23937" s="50" t="s">
        <v>368</v>
      </c>
      <c r="R23937" s="9" t="s">
        <v>368</v>
      </c>
      <c r="S23937" s="50" t="s">
        <v>368</v>
      </c>
      <c r="T23937" s="9" t="s">
        <v>368</v>
      </c>
      <c r="U23937" s="9" t="s">
        <v>368</v>
      </c>
    </row>
    <row r="23938">
      <c r="F23938" s="9"/>
      <c r="N23938" s="50"/>
      <c r="O23938" s="50"/>
      <c r="P23938" s="50"/>
      <c r="Q23938" s="50" t="s">
        <v>368</v>
      </c>
      <c r="R23938" s="9" t="s">
        <v>368</v>
      </c>
      <c r="S23938" s="50" t="s">
        <v>368</v>
      </c>
      <c r="T23938" s="9" t="s">
        <v>368</v>
      </c>
      <c r="U23938" s="9" t="s">
        <v>368</v>
      </c>
    </row>
    <row r="23939">
      <c r="F23939" s="9"/>
      <c r="N23939" s="50"/>
      <c r="O23939" s="50"/>
      <c r="P23939" s="50"/>
      <c r="Q23939" s="50" t="s">
        <v>368</v>
      </c>
      <c r="R23939" s="9" t="s">
        <v>368</v>
      </c>
      <c r="S23939" s="50" t="s">
        <v>368</v>
      </c>
      <c r="T23939" s="9" t="s">
        <v>368</v>
      </c>
      <c r="U23939" s="9" t="s">
        <v>368</v>
      </c>
    </row>
    <row r="23940">
      <c r="F23940" s="9"/>
      <c r="N23940" s="50"/>
      <c r="O23940" s="50"/>
      <c r="P23940" s="50"/>
      <c r="Q23940" s="50" t="s">
        <v>368</v>
      </c>
      <c r="R23940" s="9" t="s">
        <v>368</v>
      </c>
      <c r="S23940" s="50" t="s">
        <v>368</v>
      </c>
      <c r="T23940" s="9" t="s">
        <v>368</v>
      </c>
      <c r="U23940" s="9" t="s">
        <v>368</v>
      </c>
    </row>
    <row r="23941">
      <c r="F23941" s="9"/>
      <c r="N23941" s="50"/>
      <c r="O23941" s="50"/>
      <c r="P23941" s="50"/>
      <c r="Q23941" s="50" t="s">
        <v>368</v>
      </c>
      <c r="R23941" s="9" t="s">
        <v>368</v>
      </c>
      <c r="S23941" s="50" t="s">
        <v>368</v>
      </c>
      <c r="T23941" s="9" t="s">
        <v>368</v>
      </c>
      <c r="U23941" s="9" t="s">
        <v>368</v>
      </c>
    </row>
    <row r="23942">
      <c r="F23942" s="9"/>
      <c r="N23942" s="50"/>
      <c r="O23942" s="50"/>
      <c r="P23942" s="50"/>
      <c r="Q23942" s="50" t="s">
        <v>368</v>
      </c>
      <c r="R23942" s="9" t="s">
        <v>368</v>
      </c>
      <c r="S23942" s="50" t="s">
        <v>368</v>
      </c>
      <c r="T23942" s="9" t="s">
        <v>368</v>
      </c>
      <c r="U23942" s="9" t="s">
        <v>368</v>
      </c>
    </row>
    <row r="23943">
      <c r="F23943" s="9"/>
      <c r="N23943" s="50"/>
      <c r="O23943" s="50"/>
      <c r="P23943" s="50"/>
      <c r="Q23943" s="50" t="s">
        <v>368</v>
      </c>
      <c r="R23943" s="9" t="s">
        <v>368</v>
      </c>
      <c r="S23943" s="50" t="s">
        <v>368</v>
      </c>
      <c r="T23943" s="9" t="s">
        <v>368</v>
      </c>
      <c r="U23943" s="9" t="s">
        <v>368</v>
      </c>
    </row>
    <row r="23944">
      <c r="F23944" s="9"/>
      <c r="N23944" s="50"/>
      <c r="O23944" s="50"/>
      <c r="P23944" s="50"/>
      <c r="Q23944" s="50" t="s">
        <v>368</v>
      </c>
      <c r="R23944" s="9" t="s">
        <v>368</v>
      </c>
      <c r="S23944" s="50" t="s">
        <v>368</v>
      </c>
      <c r="T23944" s="9" t="s">
        <v>368</v>
      </c>
      <c r="U23944" s="9" t="s">
        <v>368</v>
      </c>
    </row>
    <row r="23945">
      <c r="F23945" s="9"/>
      <c r="N23945" s="50"/>
      <c r="O23945" s="50"/>
      <c r="P23945" s="50"/>
      <c r="Q23945" s="50" t="s">
        <v>368</v>
      </c>
      <c r="R23945" s="9" t="s">
        <v>368</v>
      </c>
      <c r="S23945" s="50" t="s">
        <v>368</v>
      </c>
      <c r="T23945" s="9" t="s">
        <v>368</v>
      </c>
      <c r="U23945" s="9" t="s">
        <v>368</v>
      </c>
    </row>
    <row r="23946">
      <c r="F23946" s="9"/>
      <c r="N23946" s="50"/>
      <c r="O23946" s="50"/>
      <c r="P23946" s="50"/>
      <c r="Q23946" s="50" t="s">
        <v>368</v>
      </c>
      <c r="R23946" s="9" t="s">
        <v>368</v>
      </c>
      <c r="S23946" s="50" t="s">
        <v>368</v>
      </c>
      <c r="T23946" s="9" t="s">
        <v>368</v>
      </c>
      <c r="U23946" s="9" t="s">
        <v>368</v>
      </c>
    </row>
    <row r="23947">
      <c r="F23947" s="9"/>
      <c r="N23947" s="50"/>
      <c r="O23947" s="50"/>
      <c r="P23947" s="50"/>
      <c r="Q23947" s="50" t="s">
        <v>368</v>
      </c>
      <c r="R23947" s="9" t="s">
        <v>368</v>
      </c>
      <c r="S23947" s="50" t="s">
        <v>368</v>
      </c>
      <c r="T23947" s="9" t="s">
        <v>368</v>
      </c>
      <c r="U23947" s="9" t="s">
        <v>368</v>
      </c>
    </row>
    <row r="23948">
      <c r="F23948" s="9"/>
      <c r="N23948" s="50"/>
      <c r="O23948" s="50"/>
      <c r="P23948" s="50"/>
      <c r="Q23948" s="50" t="s">
        <v>368</v>
      </c>
      <c r="R23948" s="9" t="s">
        <v>368</v>
      </c>
      <c r="S23948" s="50" t="s">
        <v>368</v>
      </c>
      <c r="T23948" s="9" t="s">
        <v>368</v>
      </c>
      <c r="U23948" s="9" t="s">
        <v>368</v>
      </c>
    </row>
    <row r="23949">
      <c r="F23949" s="9"/>
      <c r="N23949" s="50"/>
      <c r="O23949" s="50"/>
      <c r="P23949" s="50"/>
      <c r="Q23949" s="50" t="s">
        <v>368</v>
      </c>
      <c r="R23949" s="9" t="s">
        <v>368</v>
      </c>
      <c r="S23949" s="50" t="s">
        <v>368</v>
      </c>
      <c r="T23949" s="9" t="s">
        <v>368</v>
      </c>
      <c r="U23949" s="9" t="s">
        <v>368</v>
      </c>
    </row>
    <row r="23950">
      <c r="F23950" s="9"/>
      <c r="N23950" s="50"/>
      <c r="O23950" s="50"/>
      <c r="P23950" s="50"/>
      <c r="Q23950" s="50" t="s">
        <v>368</v>
      </c>
      <c r="R23950" s="9" t="s">
        <v>368</v>
      </c>
      <c r="S23950" s="50" t="s">
        <v>368</v>
      </c>
      <c r="T23950" s="9" t="s">
        <v>368</v>
      </c>
      <c r="U23950" s="9" t="s">
        <v>368</v>
      </c>
    </row>
    <row r="23951">
      <c r="F23951" s="9"/>
      <c r="N23951" s="50"/>
      <c r="O23951" s="50"/>
      <c r="P23951" s="50"/>
      <c r="Q23951" s="50" t="s">
        <v>368</v>
      </c>
      <c r="R23951" s="9" t="s">
        <v>368</v>
      </c>
      <c r="S23951" s="50" t="s">
        <v>368</v>
      </c>
      <c r="T23951" s="9" t="s">
        <v>368</v>
      </c>
      <c r="U23951" s="9" t="s">
        <v>368</v>
      </c>
    </row>
    <row r="23952">
      <c r="F23952" s="9"/>
      <c r="N23952" s="50"/>
      <c r="O23952" s="50"/>
      <c r="P23952" s="50"/>
      <c r="Q23952" s="50" t="s">
        <v>368</v>
      </c>
      <c r="R23952" s="9" t="s">
        <v>368</v>
      </c>
      <c r="S23952" s="50" t="s">
        <v>368</v>
      </c>
      <c r="T23952" s="9" t="s">
        <v>368</v>
      </c>
      <c r="U23952" s="9" t="s">
        <v>368</v>
      </c>
    </row>
    <row r="23953">
      <c r="F23953" s="9"/>
      <c r="N23953" s="50"/>
      <c r="O23953" s="50"/>
      <c r="P23953" s="50"/>
      <c r="Q23953" s="50" t="s">
        <v>368</v>
      </c>
      <c r="R23953" s="9" t="s">
        <v>368</v>
      </c>
      <c r="S23953" s="50" t="s">
        <v>368</v>
      </c>
      <c r="T23953" s="9" t="s">
        <v>368</v>
      </c>
      <c r="U23953" s="9" t="s">
        <v>368</v>
      </c>
    </row>
    <row r="23954">
      <c r="F23954" s="9"/>
      <c r="N23954" s="50"/>
      <c r="O23954" s="50"/>
      <c r="P23954" s="50"/>
      <c r="Q23954" s="50" t="s">
        <v>368</v>
      </c>
      <c r="R23954" s="9" t="s">
        <v>368</v>
      </c>
      <c r="S23954" s="50" t="s">
        <v>368</v>
      </c>
      <c r="T23954" s="9" t="s">
        <v>368</v>
      </c>
      <c r="U23954" s="9" t="s">
        <v>368</v>
      </c>
    </row>
    <row r="23955">
      <c r="F23955" s="9"/>
      <c r="N23955" s="50"/>
      <c r="O23955" s="50"/>
      <c r="P23955" s="50"/>
      <c r="Q23955" s="50" t="s">
        <v>368</v>
      </c>
      <c r="R23955" s="9" t="s">
        <v>368</v>
      </c>
      <c r="S23955" s="50" t="s">
        <v>368</v>
      </c>
      <c r="T23955" s="9" t="s">
        <v>368</v>
      </c>
      <c r="U23955" s="9" t="s">
        <v>368</v>
      </c>
    </row>
    <row r="23956">
      <c r="F23956" s="9"/>
      <c r="N23956" s="50"/>
      <c r="O23956" s="50"/>
      <c r="P23956" s="50"/>
      <c r="Q23956" s="50" t="s">
        <v>368</v>
      </c>
      <c r="R23956" s="9" t="s">
        <v>368</v>
      </c>
      <c r="S23956" s="50" t="s">
        <v>368</v>
      </c>
      <c r="T23956" s="9" t="s">
        <v>368</v>
      </c>
      <c r="U23956" s="9" t="s">
        <v>368</v>
      </c>
    </row>
    <row r="23957">
      <c r="F23957" s="9"/>
      <c r="N23957" s="50"/>
      <c r="O23957" s="50"/>
      <c r="P23957" s="50"/>
      <c r="Q23957" s="50" t="s">
        <v>368</v>
      </c>
      <c r="R23957" s="9" t="s">
        <v>368</v>
      </c>
      <c r="S23957" s="50" t="s">
        <v>368</v>
      </c>
      <c r="T23957" s="9" t="s">
        <v>368</v>
      </c>
      <c r="U23957" s="9" t="s">
        <v>368</v>
      </c>
    </row>
    <row r="23958">
      <c r="F23958" s="9"/>
      <c r="N23958" s="50"/>
      <c r="O23958" s="50"/>
      <c r="P23958" s="50"/>
      <c r="Q23958" s="50" t="s">
        <v>368</v>
      </c>
      <c r="R23958" s="9" t="s">
        <v>368</v>
      </c>
      <c r="S23958" s="50" t="s">
        <v>368</v>
      </c>
      <c r="T23958" s="9" t="s">
        <v>368</v>
      </c>
      <c r="U23958" s="9" t="s">
        <v>368</v>
      </c>
    </row>
    <row r="23959">
      <c r="F23959" s="9"/>
      <c r="N23959" s="50"/>
      <c r="O23959" s="50"/>
      <c r="P23959" s="50"/>
      <c r="Q23959" s="50" t="s">
        <v>368</v>
      </c>
      <c r="R23959" s="9" t="s">
        <v>368</v>
      </c>
      <c r="S23959" s="50" t="s">
        <v>368</v>
      </c>
      <c r="T23959" s="9" t="s">
        <v>368</v>
      </c>
      <c r="U23959" s="9" t="s">
        <v>368</v>
      </c>
    </row>
    <row r="23960">
      <c r="F23960" s="9"/>
      <c r="N23960" s="50"/>
      <c r="O23960" s="50"/>
      <c r="P23960" s="50"/>
      <c r="Q23960" s="50" t="s">
        <v>368</v>
      </c>
      <c r="R23960" s="9" t="s">
        <v>368</v>
      </c>
      <c r="S23960" s="50" t="s">
        <v>368</v>
      </c>
      <c r="T23960" s="9" t="s">
        <v>368</v>
      </c>
      <c r="U23960" s="9" t="s">
        <v>368</v>
      </c>
    </row>
    <row r="23961">
      <c r="F23961" s="9"/>
      <c r="N23961" s="50"/>
      <c r="O23961" s="50"/>
      <c r="P23961" s="50"/>
      <c r="Q23961" s="50" t="s">
        <v>368</v>
      </c>
      <c r="R23961" s="9" t="s">
        <v>368</v>
      </c>
      <c r="S23961" s="50" t="s">
        <v>368</v>
      </c>
      <c r="T23961" s="9" t="s">
        <v>368</v>
      </c>
      <c r="U23961" s="9" t="s">
        <v>368</v>
      </c>
    </row>
    <row r="23962">
      <c r="F23962" s="9"/>
      <c r="N23962" s="50"/>
      <c r="O23962" s="50"/>
      <c r="P23962" s="50"/>
      <c r="Q23962" s="50" t="s">
        <v>368</v>
      </c>
      <c r="R23962" s="9" t="s">
        <v>368</v>
      </c>
      <c r="S23962" s="50" t="s">
        <v>368</v>
      </c>
      <c r="T23962" s="9" t="s">
        <v>368</v>
      </c>
      <c r="U23962" s="9" t="s">
        <v>368</v>
      </c>
    </row>
    <row r="23963">
      <c r="F23963" s="9"/>
      <c r="N23963" s="50"/>
      <c r="O23963" s="50"/>
      <c r="P23963" s="50"/>
      <c r="Q23963" s="50" t="s">
        <v>368</v>
      </c>
      <c r="R23963" s="9" t="s">
        <v>368</v>
      </c>
      <c r="S23963" s="50" t="s">
        <v>368</v>
      </c>
      <c r="T23963" s="9" t="s">
        <v>368</v>
      </c>
      <c r="U23963" s="9" t="s">
        <v>368</v>
      </c>
    </row>
    <row r="23964">
      <c r="F23964" s="9"/>
      <c r="N23964" s="50"/>
      <c r="O23964" s="50"/>
      <c r="P23964" s="50"/>
      <c r="Q23964" s="50" t="s">
        <v>368</v>
      </c>
      <c r="R23964" s="9" t="s">
        <v>368</v>
      </c>
      <c r="S23964" s="50" t="s">
        <v>368</v>
      </c>
      <c r="T23964" s="9" t="s">
        <v>368</v>
      </c>
      <c r="U23964" s="9" t="s">
        <v>368</v>
      </c>
    </row>
    <row r="23965">
      <c r="F23965" s="9"/>
      <c r="N23965" s="50"/>
      <c r="O23965" s="50"/>
      <c r="P23965" s="50"/>
      <c r="Q23965" s="50" t="s">
        <v>368</v>
      </c>
      <c r="R23965" s="9" t="s">
        <v>368</v>
      </c>
      <c r="S23965" s="50" t="s">
        <v>368</v>
      </c>
      <c r="T23965" s="9" t="s">
        <v>368</v>
      </c>
      <c r="U23965" s="9" t="s">
        <v>368</v>
      </c>
    </row>
    <row r="23966">
      <c r="F23966" s="9"/>
      <c r="N23966" s="50"/>
      <c r="O23966" s="50"/>
      <c r="P23966" s="50"/>
      <c r="Q23966" s="50" t="s">
        <v>368</v>
      </c>
      <c r="R23966" s="9" t="s">
        <v>368</v>
      </c>
      <c r="S23966" s="50" t="s">
        <v>368</v>
      </c>
      <c r="T23966" s="9" t="s">
        <v>368</v>
      </c>
      <c r="U23966" s="9" t="s">
        <v>368</v>
      </c>
    </row>
    <row r="23967">
      <c r="F23967" s="9"/>
      <c r="N23967" s="50"/>
      <c r="O23967" s="50"/>
      <c r="P23967" s="50"/>
      <c r="Q23967" s="50" t="s">
        <v>368</v>
      </c>
      <c r="R23967" s="9" t="s">
        <v>368</v>
      </c>
      <c r="S23967" s="50" t="s">
        <v>368</v>
      </c>
      <c r="T23967" s="9" t="s">
        <v>368</v>
      </c>
      <c r="U23967" s="9" t="s">
        <v>368</v>
      </c>
    </row>
    <row r="23968">
      <c r="F23968" s="9"/>
      <c r="N23968" s="50"/>
      <c r="O23968" s="50"/>
      <c r="P23968" s="50"/>
      <c r="Q23968" s="50" t="s">
        <v>368</v>
      </c>
      <c r="R23968" s="9" t="s">
        <v>368</v>
      </c>
      <c r="S23968" s="50" t="s">
        <v>368</v>
      </c>
      <c r="T23968" s="9" t="s">
        <v>368</v>
      </c>
      <c r="U23968" s="9" t="s">
        <v>368</v>
      </c>
    </row>
    <row r="23969">
      <c r="F23969" s="9"/>
      <c r="N23969" s="50"/>
      <c r="O23969" s="50"/>
      <c r="P23969" s="50"/>
      <c r="Q23969" s="50" t="s">
        <v>368</v>
      </c>
      <c r="R23969" s="9" t="s">
        <v>368</v>
      </c>
      <c r="S23969" s="50" t="s">
        <v>368</v>
      </c>
      <c r="T23969" s="9" t="s">
        <v>368</v>
      </c>
      <c r="U23969" s="9" t="s">
        <v>368</v>
      </c>
    </row>
    <row r="23970">
      <c r="F23970" s="9"/>
      <c r="N23970" s="50"/>
      <c r="O23970" s="50"/>
      <c r="P23970" s="50"/>
      <c r="Q23970" s="50" t="s">
        <v>368</v>
      </c>
      <c r="R23970" s="9" t="s">
        <v>368</v>
      </c>
      <c r="S23970" s="50" t="s">
        <v>368</v>
      </c>
      <c r="T23970" s="9" t="s">
        <v>368</v>
      </c>
      <c r="U23970" s="9" t="s">
        <v>368</v>
      </c>
    </row>
    <row r="23971">
      <c r="F23971" s="9"/>
      <c r="N23971" s="50"/>
      <c r="O23971" s="50"/>
      <c r="P23971" s="50"/>
      <c r="Q23971" s="50" t="s">
        <v>368</v>
      </c>
      <c r="R23971" s="9" t="s">
        <v>368</v>
      </c>
      <c r="S23971" s="50" t="s">
        <v>368</v>
      </c>
      <c r="T23971" s="9" t="s">
        <v>368</v>
      </c>
      <c r="U23971" s="9" t="s">
        <v>368</v>
      </c>
    </row>
    <row r="23972">
      <c r="F23972" s="9"/>
      <c r="N23972" s="50"/>
      <c r="O23972" s="50"/>
      <c r="P23972" s="50"/>
      <c r="Q23972" s="50" t="s">
        <v>368</v>
      </c>
      <c r="R23972" s="9" t="s">
        <v>368</v>
      </c>
      <c r="S23972" s="50" t="s">
        <v>368</v>
      </c>
      <c r="T23972" s="9" t="s">
        <v>368</v>
      </c>
      <c r="U23972" s="9" t="s">
        <v>368</v>
      </c>
    </row>
    <row r="23973">
      <c r="F23973" s="9"/>
      <c r="N23973" s="50"/>
      <c r="O23973" s="50"/>
      <c r="P23973" s="50"/>
      <c r="Q23973" s="50" t="s">
        <v>368</v>
      </c>
      <c r="R23973" s="9" t="s">
        <v>368</v>
      </c>
      <c r="S23973" s="50" t="s">
        <v>368</v>
      </c>
      <c r="T23973" s="9" t="s">
        <v>368</v>
      </c>
      <c r="U23973" s="9" t="s">
        <v>368</v>
      </c>
    </row>
    <row r="23974">
      <c r="F23974" s="9"/>
      <c r="N23974" s="50"/>
      <c r="O23974" s="50"/>
      <c r="P23974" s="50"/>
      <c r="Q23974" s="50" t="s">
        <v>368</v>
      </c>
      <c r="R23974" s="9" t="s">
        <v>368</v>
      </c>
      <c r="S23974" s="50" t="s">
        <v>368</v>
      </c>
      <c r="T23974" s="9" t="s">
        <v>368</v>
      </c>
      <c r="U23974" s="9" t="s">
        <v>368</v>
      </c>
    </row>
    <row r="23975">
      <c r="F23975" s="9"/>
      <c r="N23975" s="50"/>
      <c r="O23975" s="50"/>
      <c r="P23975" s="50"/>
      <c r="Q23975" s="50" t="s">
        <v>368</v>
      </c>
      <c r="R23975" s="9" t="s">
        <v>368</v>
      </c>
      <c r="S23975" s="50" t="s">
        <v>368</v>
      </c>
      <c r="T23975" s="9" t="s">
        <v>368</v>
      </c>
      <c r="U23975" s="9" t="s">
        <v>368</v>
      </c>
    </row>
    <row r="23976">
      <c r="F23976" s="9"/>
      <c r="N23976" s="50"/>
      <c r="O23976" s="50"/>
      <c r="P23976" s="50"/>
      <c r="Q23976" s="50" t="s">
        <v>368</v>
      </c>
      <c r="R23976" s="9" t="s">
        <v>368</v>
      </c>
      <c r="S23976" s="50" t="s">
        <v>368</v>
      </c>
      <c r="T23976" s="9" t="s">
        <v>368</v>
      </c>
      <c r="U23976" s="9" t="s">
        <v>368</v>
      </c>
    </row>
    <row r="23977">
      <c r="F23977" s="9"/>
      <c r="N23977" s="50"/>
      <c r="O23977" s="50"/>
      <c r="P23977" s="50"/>
      <c r="Q23977" s="50" t="s">
        <v>368</v>
      </c>
      <c r="R23977" s="9" t="s">
        <v>368</v>
      </c>
      <c r="S23977" s="50" t="s">
        <v>368</v>
      </c>
      <c r="T23977" s="9" t="s">
        <v>368</v>
      </c>
      <c r="U23977" s="9" t="s">
        <v>368</v>
      </c>
    </row>
    <row r="23978">
      <c r="F23978" s="9"/>
      <c r="N23978" s="50"/>
      <c r="O23978" s="50"/>
      <c r="P23978" s="50"/>
      <c r="Q23978" s="50" t="s">
        <v>368</v>
      </c>
      <c r="R23978" s="9" t="s">
        <v>368</v>
      </c>
      <c r="S23978" s="50" t="s">
        <v>368</v>
      </c>
      <c r="T23978" s="9" t="s">
        <v>368</v>
      </c>
      <c r="U23978" s="9" t="s">
        <v>368</v>
      </c>
    </row>
    <row r="23979">
      <c r="F23979" s="9"/>
      <c r="N23979" s="50"/>
      <c r="O23979" s="50"/>
      <c r="P23979" s="50"/>
      <c r="Q23979" s="50" t="s">
        <v>368</v>
      </c>
      <c r="R23979" s="9" t="s">
        <v>368</v>
      </c>
      <c r="S23979" s="50" t="s">
        <v>368</v>
      </c>
      <c r="T23979" s="9" t="s">
        <v>368</v>
      </c>
      <c r="U23979" s="9" t="s">
        <v>368</v>
      </c>
    </row>
    <row r="23980">
      <c r="F23980" s="9"/>
      <c r="N23980" s="50"/>
      <c r="O23980" s="50"/>
      <c r="P23980" s="50"/>
      <c r="Q23980" s="50" t="s">
        <v>368</v>
      </c>
      <c r="R23980" s="9" t="s">
        <v>368</v>
      </c>
      <c r="S23980" s="50" t="s">
        <v>368</v>
      </c>
      <c r="T23980" s="9" t="s">
        <v>368</v>
      </c>
      <c r="U23980" s="9" t="s">
        <v>368</v>
      </c>
    </row>
    <row r="23981">
      <c r="F23981" s="9"/>
      <c r="N23981" s="50"/>
      <c r="O23981" s="50"/>
      <c r="P23981" s="50"/>
      <c r="Q23981" s="50" t="s">
        <v>368</v>
      </c>
      <c r="R23981" s="9" t="s">
        <v>368</v>
      </c>
      <c r="S23981" s="50" t="s">
        <v>368</v>
      </c>
      <c r="T23981" s="9" t="s">
        <v>368</v>
      </c>
      <c r="U23981" s="9" t="s">
        <v>368</v>
      </c>
    </row>
    <row r="23982">
      <c r="F23982" s="9"/>
      <c r="N23982" s="50"/>
      <c r="O23982" s="50"/>
      <c r="P23982" s="50"/>
      <c r="Q23982" s="50" t="s">
        <v>368</v>
      </c>
      <c r="R23982" s="9" t="s">
        <v>368</v>
      </c>
      <c r="S23982" s="50" t="s">
        <v>368</v>
      </c>
      <c r="T23982" s="9" t="s">
        <v>368</v>
      </c>
      <c r="U23982" s="9" t="s">
        <v>368</v>
      </c>
    </row>
    <row r="23983">
      <c r="F23983" s="9"/>
      <c r="N23983" s="50"/>
      <c r="O23983" s="50"/>
      <c r="P23983" s="50"/>
      <c r="Q23983" s="50" t="s">
        <v>368</v>
      </c>
      <c r="R23983" s="9" t="s">
        <v>368</v>
      </c>
      <c r="S23983" s="50" t="s">
        <v>368</v>
      </c>
      <c r="T23983" s="9" t="s">
        <v>368</v>
      </c>
      <c r="U23983" s="9" t="s">
        <v>368</v>
      </c>
    </row>
    <row r="23984">
      <c r="F23984" s="9"/>
      <c r="N23984" s="50"/>
      <c r="O23984" s="50"/>
      <c r="P23984" s="50"/>
      <c r="Q23984" s="50" t="s">
        <v>368</v>
      </c>
      <c r="R23984" s="9" t="s">
        <v>368</v>
      </c>
      <c r="S23984" s="50" t="s">
        <v>368</v>
      </c>
      <c r="T23984" s="9" t="s">
        <v>368</v>
      </c>
      <c r="U23984" s="9" t="s">
        <v>368</v>
      </c>
    </row>
    <row r="23985">
      <c r="F23985" s="9"/>
      <c r="N23985" s="50"/>
      <c r="O23985" s="50"/>
      <c r="P23985" s="50"/>
      <c r="Q23985" s="50" t="s">
        <v>368</v>
      </c>
      <c r="R23985" s="9" t="s">
        <v>368</v>
      </c>
      <c r="S23985" s="50" t="s">
        <v>368</v>
      </c>
      <c r="T23985" s="9" t="s">
        <v>368</v>
      </c>
      <c r="U23985" s="9" t="s">
        <v>368</v>
      </c>
    </row>
    <row r="23986">
      <c r="F23986" s="9"/>
      <c r="N23986" s="50"/>
      <c r="O23986" s="50"/>
      <c r="P23986" s="50"/>
      <c r="Q23986" s="50" t="s">
        <v>368</v>
      </c>
      <c r="R23986" s="9" t="s">
        <v>368</v>
      </c>
      <c r="S23986" s="50" t="s">
        <v>368</v>
      </c>
      <c r="T23986" s="9" t="s">
        <v>368</v>
      </c>
      <c r="U23986" s="9" t="s">
        <v>368</v>
      </c>
    </row>
    <row r="23987">
      <c r="F23987" s="9"/>
      <c r="N23987" s="50"/>
      <c r="O23987" s="50"/>
      <c r="P23987" s="50"/>
      <c r="Q23987" s="50" t="s">
        <v>368</v>
      </c>
      <c r="R23987" s="9" t="s">
        <v>368</v>
      </c>
      <c r="S23987" s="50" t="s">
        <v>368</v>
      </c>
      <c r="T23987" s="9" t="s">
        <v>368</v>
      </c>
      <c r="U23987" s="9" t="s">
        <v>368</v>
      </c>
    </row>
    <row r="23988">
      <c r="F23988" s="9"/>
      <c r="N23988" s="50"/>
      <c r="O23988" s="50"/>
      <c r="P23988" s="50"/>
      <c r="Q23988" s="50" t="s">
        <v>368</v>
      </c>
      <c r="R23988" s="9" t="s">
        <v>368</v>
      </c>
      <c r="S23988" s="50" t="s">
        <v>368</v>
      </c>
      <c r="T23988" s="9" t="s">
        <v>368</v>
      </c>
      <c r="U23988" s="9" t="s">
        <v>368</v>
      </c>
    </row>
    <row r="23989">
      <c r="F23989" s="9"/>
      <c r="N23989" s="50"/>
      <c r="O23989" s="50"/>
      <c r="P23989" s="50"/>
      <c r="Q23989" s="50" t="s">
        <v>368</v>
      </c>
      <c r="R23989" s="9" t="s">
        <v>368</v>
      </c>
      <c r="S23989" s="50" t="s">
        <v>368</v>
      </c>
      <c r="T23989" s="9" t="s">
        <v>368</v>
      </c>
      <c r="U23989" s="9" t="s">
        <v>368</v>
      </c>
    </row>
    <row r="23990">
      <c r="F23990" s="9"/>
      <c r="N23990" s="50"/>
      <c r="O23990" s="50"/>
      <c r="P23990" s="50"/>
      <c r="Q23990" s="50" t="s">
        <v>368</v>
      </c>
      <c r="R23990" s="9" t="s">
        <v>368</v>
      </c>
      <c r="S23990" s="50" t="s">
        <v>368</v>
      </c>
      <c r="T23990" s="9" t="s">
        <v>368</v>
      </c>
      <c r="U23990" s="9" t="s">
        <v>368</v>
      </c>
    </row>
    <row r="23991">
      <c r="F23991" s="9"/>
      <c r="N23991" s="50"/>
      <c r="O23991" s="50"/>
      <c r="P23991" s="50"/>
      <c r="Q23991" s="50" t="s">
        <v>368</v>
      </c>
      <c r="R23991" s="9" t="s">
        <v>368</v>
      </c>
      <c r="S23991" s="50" t="s">
        <v>368</v>
      </c>
      <c r="T23991" s="9" t="s">
        <v>368</v>
      </c>
      <c r="U23991" s="9" t="s">
        <v>368</v>
      </c>
    </row>
    <row r="23992">
      <c r="F23992" s="9"/>
      <c r="N23992" s="50"/>
      <c r="O23992" s="50"/>
      <c r="P23992" s="50"/>
      <c r="Q23992" s="50" t="s">
        <v>368</v>
      </c>
      <c r="R23992" s="9" t="s">
        <v>368</v>
      </c>
      <c r="S23992" s="50" t="s">
        <v>368</v>
      </c>
      <c r="T23992" s="9" t="s">
        <v>368</v>
      </c>
      <c r="U23992" s="9" t="s">
        <v>368</v>
      </c>
    </row>
    <row r="23993">
      <c r="F23993" s="9"/>
      <c r="N23993" s="50"/>
      <c r="O23993" s="50"/>
      <c r="P23993" s="50"/>
      <c r="Q23993" s="50" t="s">
        <v>368</v>
      </c>
      <c r="R23993" s="9" t="s">
        <v>368</v>
      </c>
      <c r="S23993" s="50" t="s">
        <v>368</v>
      </c>
      <c r="T23993" s="9" t="s">
        <v>368</v>
      </c>
      <c r="U23993" s="9" t="s">
        <v>368</v>
      </c>
    </row>
    <row r="23994">
      <c r="F23994" s="9"/>
      <c r="N23994" s="50"/>
      <c r="O23994" s="50"/>
      <c r="P23994" s="50"/>
      <c r="Q23994" s="50" t="s">
        <v>368</v>
      </c>
      <c r="R23994" s="9" t="s">
        <v>368</v>
      </c>
      <c r="S23994" s="50" t="s">
        <v>368</v>
      </c>
      <c r="T23994" s="9" t="s">
        <v>368</v>
      </c>
      <c r="U23994" s="9" t="s">
        <v>368</v>
      </c>
    </row>
    <row r="23995">
      <c r="F23995" s="9"/>
      <c r="N23995" s="50"/>
      <c r="O23995" s="50"/>
      <c r="P23995" s="50"/>
      <c r="Q23995" s="50" t="s">
        <v>368</v>
      </c>
      <c r="R23995" s="9" t="s">
        <v>368</v>
      </c>
      <c r="S23995" s="50" t="s">
        <v>368</v>
      </c>
      <c r="T23995" s="9" t="s">
        <v>368</v>
      </c>
      <c r="U23995" s="9" t="s">
        <v>368</v>
      </c>
    </row>
    <row r="23996">
      <c r="F23996" s="9"/>
      <c r="N23996" s="50"/>
      <c r="O23996" s="50"/>
      <c r="P23996" s="50"/>
      <c r="Q23996" s="50" t="s">
        <v>368</v>
      </c>
      <c r="R23996" s="9" t="s">
        <v>368</v>
      </c>
      <c r="S23996" s="50" t="s">
        <v>368</v>
      </c>
      <c r="T23996" s="9" t="s">
        <v>368</v>
      </c>
      <c r="U23996" s="9" t="s">
        <v>368</v>
      </c>
    </row>
    <row r="23997">
      <c r="F23997" s="9"/>
      <c r="N23997" s="50"/>
      <c r="O23997" s="50"/>
      <c r="P23997" s="50"/>
      <c r="Q23997" s="50" t="s">
        <v>368</v>
      </c>
      <c r="R23997" s="9" t="s">
        <v>368</v>
      </c>
      <c r="S23997" s="50" t="s">
        <v>368</v>
      </c>
      <c r="T23997" s="9" t="s">
        <v>368</v>
      </c>
      <c r="U23997" s="9" t="s">
        <v>368</v>
      </c>
    </row>
    <row r="23998">
      <c r="F23998" s="9"/>
      <c r="N23998" s="50"/>
      <c r="O23998" s="50"/>
      <c r="P23998" s="50"/>
      <c r="Q23998" s="50" t="s">
        <v>368</v>
      </c>
      <c r="R23998" s="9" t="s">
        <v>368</v>
      </c>
      <c r="S23998" s="50" t="s">
        <v>368</v>
      </c>
      <c r="T23998" s="9" t="s">
        <v>368</v>
      </c>
      <c r="U23998" s="9" t="s">
        <v>368</v>
      </c>
    </row>
    <row r="23999">
      <c r="F23999" s="9"/>
      <c r="N23999" s="50"/>
      <c r="O23999" s="50"/>
      <c r="P23999" s="50"/>
      <c r="Q23999" s="50" t="s">
        <v>368</v>
      </c>
      <c r="R23999" s="9" t="s">
        <v>368</v>
      </c>
      <c r="S23999" s="50" t="s">
        <v>368</v>
      </c>
      <c r="T23999" s="9" t="s">
        <v>368</v>
      </c>
      <c r="U23999" s="9" t="s">
        <v>368</v>
      </c>
    </row>
    <row r="24000">
      <c r="F24000" s="9"/>
      <c r="N24000" s="50"/>
      <c r="O24000" s="50"/>
      <c r="P24000" s="50"/>
      <c r="Q24000" s="50" t="s">
        <v>368</v>
      </c>
      <c r="R24000" s="9" t="s">
        <v>368</v>
      </c>
      <c r="S24000" s="50" t="s">
        <v>368</v>
      </c>
      <c r="T24000" s="9" t="s">
        <v>368</v>
      </c>
      <c r="U24000" s="9" t="s">
        <v>368</v>
      </c>
    </row>
    <row r="24001">
      <c r="F24001" s="9"/>
      <c r="N24001" s="50"/>
      <c r="O24001" s="50"/>
      <c r="P24001" s="50"/>
      <c r="Q24001" s="50" t="s">
        <v>368</v>
      </c>
      <c r="R24001" s="9" t="s">
        <v>368</v>
      </c>
      <c r="S24001" s="50" t="s">
        <v>368</v>
      </c>
      <c r="T24001" s="9" t="s">
        <v>368</v>
      </c>
      <c r="U24001" s="9" t="s">
        <v>368</v>
      </c>
    </row>
    <row r="24002">
      <c r="F24002" s="9"/>
      <c r="N24002" s="50"/>
      <c r="O24002" s="50"/>
      <c r="P24002" s="50"/>
      <c r="Q24002" s="50" t="s">
        <v>368</v>
      </c>
      <c r="R24002" s="9" t="s">
        <v>368</v>
      </c>
      <c r="S24002" s="50" t="s">
        <v>368</v>
      </c>
      <c r="T24002" s="9" t="s">
        <v>368</v>
      </c>
      <c r="U24002" s="9" t="s">
        <v>368</v>
      </c>
    </row>
    <row r="24003">
      <c r="F24003" s="9"/>
      <c r="N24003" s="50"/>
      <c r="O24003" s="50"/>
      <c r="P24003" s="50"/>
      <c r="Q24003" s="50" t="s">
        <v>368</v>
      </c>
      <c r="R24003" s="9" t="s">
        <v>368</v>
      </c>
      <c r="S24003" s="50" t="s">
        <v>368</v>
      </c>
      <c r="T24003" s="9" t="s">
        <v>368</v>
      </c>
      <c r="U24003" s="9" t="s">
        <v>368</v>
      </c>
    </row>
    <row r="24004">
      <c r="F24004" s="9"/>
      <c r="N24004" s="50"/>
      <c r="O24004" s="50"/>
      <c r="P24004" s="50"/>
      <c r="Q24004" s="50" t="s">
        <v>368</v>
      </c>
      <c r="R24004" s="9" t="s">
        <v>368</v>
      </c>
      <c r="S24004" s="50" t="s">
        <v>368</v>
      </c>
      <c r="T24004" s="9" t="s">
        <v>368</v>
      </c>
      <c r="U24004" s="9" t="s">
        <v>368</v>
      </c>
    </row>
    <row r="24005">
      <c r="F24005" s="9"/>
      <c r="N24005" s="50"/>
      <c r="O24005" s="50"/>
      <c r="P24005" s="50"/>
      <c r="Q24005" s="50" t="s">
        <v>368</v>
      </c>
      <c r="R24005" s="9" t="s">
        <v>368</v>
      </c>
      <c r="S24005" s="50" t="s">
        <v>368</v>
      </c>
      <c r="T24005" s="9" t="s">
        <v>368</v>
      </c>
      <c r="U24005" s="9" t="s">
        <v>368</v>
      </c>
    </row>
    <row r="24006">
      <c r="F24006" s="9"/>
      <c r="N24006" s="50"/>
      <c r="O24006" s="50"/>
      <c r="P24006" s="50"/>
      <c r="Q24006" s="50" t="s">
        <v>368</v>
      </c>
      <c r="R24006" s="9" t="s">
        <v>368</v>
      </c>
      <c r="S24006" s="50" t="s">
        <v>368</v>
      </c>
      <c r="T24006" s="9" t="s">
        <v>368</v>
      </c>
      <c r="U24006" s="9" t="s">
        <v>368</v>
      </c>
    </row>
    <row r="24007">
      <c r="F24007" s="9"/>
      <c r="N24007" s="50"/>
      <c r="O24007" s="50"/>
      <c r="P24007" s="50"/>
      <c r="Q24007" s="50" t="s">
        <v>368</v>
      </c>
      <c r="R24007" s="9" t="s">
        <v>368</v>
      </c>
      <c r="S24007" s="50" t="s">
        <v>368</v>
      </c>
      <c r="T24007" s="9" t="s">
        <v>368</v>
      </c>
      <c r="U24007" s="9" t="s">
        <v>368</v>
      </c>
    </row>
    <row r="24008">
      <c r="F24008" s="9"/>
      <c r="N24008" s="50"/>
      <c r="O24008" s="50"/>
      <c r="P24008" s="50"/>
      <c r="Q24008" s="50" t="s">
        <v>368</v>
      </c>
      <c r="R24008" s="9" t="s">
        <v>368</v>
      </c>
      <c r="S24008" s="50" t="s">
        <v>368</v>
      </c>
      <c r="T24008" s="9" t="s">
        <v>368</v>
      </c>
      <c r="U24008" s="9" t="s">
        <v>368</v>
      </c>
    </row>
    <row r="24009">
      <c r="F24009" s="9"/>
      <c r="N24009" s="50"/>
      <c r="O24009" s="50"/>
      <c r="P24009" s="50"/>
      <c r="Q24009" s="50" t="s">
        <v>368</v>
      </c>
      <c r="R24009" s="9" t="s">
        <v>368</v>
      </c>
      <c r="S24009" s="50" t="s">
        <v>368</v>
      </c>
      <c r="T24009" s="9" t="s">
        <v>368</v>
      </c>
      <c r="U24009" s="9" t="s">
        <v>368</v>
      </c>
    </row>
    <row r="24010">
      <c r="F24010" s="9"/>
      <c r="N24010" s="50"/>
      <c r="O24010" s="50"/>
      <c r="P24010" s="50"/>
      <c r="Q24010" s="50" t="s">
        <v>368</v>
      </c>
      <c r="R24010" s="9" t="s">
        <v>368</v>
      </c>
      <c r="S24010" s="50" t="s">
        <v>368</v>
      </c>
      <c r="T24010" s="9" t="s">
        <v>368</v>
      </c>
      <c r="U24010" s="9" t="s">
        <v>368</v>
      </c>
    </row>
    <row r="24011">
      <c r="F24011" s="9"/>
      <c r="N24011" s="50"/>
      <c r="O24011" s="50"/>
      <c r="P24011" s="50"/>
      <c r="Q24011" s="50" t="s">
        <v>368</v>
      </c>
      <c r="R24011" s="9" t="s">
        <v>368</v>
      </c>
      <c r="S24011" s="50" t="s">
        <v>368</v>
      </c>
      <c r="T24011" s="9" t="s">
        <v>368</v>
      </c>
      <c r="U24011" s="9" t="s">
        <v>368</v>
      </c>
    </row>
    <row r="24012">
      <c r="F24012" s="9"/>
      <c r="N24012" s="50"/>
      <c r="O24012" s="50"/>
      <c r="P24012" s="50"/>
      <c r="Q24012" s="50" t="s">
        <v>368</v>
      </c>
      <c r="R24012" s="9" t="s">
        <v>368</v>
      </c>
      <c r="S24012" s="50" t="s">
        <v>368</v>
      </c>
      <c r="T24012" s="9" t="s">
        <v>368</v>
      </c>
      <c r="U24012" s="9" t="s">
        <v>368</v>
      </c>
    </row>
    <row r="24013">
      <c r="F24013" s="9"/>
      <c r="N24013" s="50"/>
      <c r="O24013" s="50"/>
      <c r="P24013" s="50"/>
      <c r="Q24013" s="50" t="s">
        <v>368</v>
      </c>
      <c r="R24013" s="9" t="s">
        <v>368</v>
      </c>
      <c r="S24013" s="50" t="s">
        <v>368</v>
      </c>
      <c r="T24013" s="9" t="s">
        <v>368</v>
      </c>
      <c r="U24013" s="9" t="s">
        <v>368</v>
      </c>
    </row>
    <row r="24014">
      <c r="F24014" s="9"/>
      <c r="N24014" s="50"/>
      <c r="O24014" s="50"/>
      <c r="P24014" s="50"/>
      <c r="Q24014" s="50" t="s">
        <v>368</v>
      </c>
      <c r="R24014" s="9" t="s">
        <v>368</v>
      </c>
      <c r="S24014" s="50" t="s">
        <v>368</v>
      </c>
      <c r="T24014" s="9" t="s">
        <v>368</v>
      </c>
      <c r="U24014" s="9" t="s">
        <v>368</v>
      </c>
    </row>
    <row r="24015">
      <c r="F24015" s="9"/>
      <c r="N24015" s="50"/>
      <c r="O24015" s="50"/>
      <c r="P24015" s="50"/>
      <c r="Q24015" s="50" t="s">
        <v>368</v>
      </c>
      <c r="R24015" s="9" t="s">
        <v>368</v>
      </c>
      <c r="S24015" s="50" t="s">
        <v>368</v>
      </c>
      <c r="T24015" s="9" t="s">
        <v>368</v>
      </c>
      <c r="U24015" s="9" t="s">
        <v>368</v>
      </c>
    </row>
    <row r="24016">
      <c r="F24016" s="9"/>
      <c r="N24016" s="50"/>
      <c r="O24016" s="50"/>
      <c r="P24016" s="50"/>
      <c r="Q24016" s="50" t="s">
        <v>368</v>
      </c>
      <c r="R24016" s="9" t="s">
        <v>368</v>
      </c>
      <c r="S24016" s="50" t="s">
        <v>368</v>
      </c>
      <c r="T24016" s="9" t="s">
        <v>368</v>
      </c>
      <c r="U24016" s="9" t="s">
        <v>368</v>
      </c>
    </row>
    <row r="24017">
      <c r="F24017" s="9"/>
      <c r="N24017" s="50"/>
      <c r="O24017" s="50"/>
      <c r="P24017" s="50"/>
      <c r="Q24017" s="50" t="s">
        <v>368</v>
      </c>
      <c r="R24017" s="9" t="s">
        <v>368</v>
      </c>
      <c r="S24017" s="50" t="s">
        <v>368</v>
      </c>
      <c r="T24017" s="9" t="s">
        <v>368</v>
      </c>
      <c r="U24017" s="9" t="s">
        <v>368</v>
      </c>
    </row>
    <row r="24018">
      <c r="F24018" s="9"/>
      <c r="N24018" s="50"/>
      <c r="O24018" s="50"/>
      <c r="P24018" s="50"/>
      <c r="Q24018" s="50" t="s">
        <v>368</v>
      </c>
      <c r="R24018" s="9" t="s">
        <v>368</v>
      </c>
      <c r="S24018" s="50" t="s">
        <v>368</v>
      </c>
      <c r="T24018" s="9" t="s">
        <v>368</v>
      </c>
      <c r="U24018" s="9" t="s">
        <v>368</v>
      </c>
    </row>
    <row r="24019">
      <c r="F24019" s="9"/>
      <c r="N24019" s="50"/>
      <c r="O24019" s="50"/>
      <c r="P24019" s="50"/>
      <c r="Q24019" s="50" t="s">
        <v>368</v>
      </c>
      <c r="R24019" s="9" t="s">
        <v>368</v>
      </c>
      <c r="S24019" s="50" t="s">
        <v>368</v>
      </c>
      <c r="T24019" s="9" t="s">
        <v>368</v>
      </c>
      <c r="U24019" s="9" t="s">
        <v>368</v>
      </c>
    </row>
    <row r="24020">
      <c r="F24020" s="9"/>
      <c r="N24020" s="50"/>
      <c r="O24020" s="50"/>
      <c r="P24020" s="50"/>
      <c r="Q24020" s="50" t="s">
        <v>368</v>
      </c>
      <c r="R24020" s="9" t="s">
        <v>368</v>
      </c>
      <c r="S24020" s="50" t="s">
        <v>368</v>
      </c>
      <c r="T24020" s="9" t="s">
        <v>368</v>
      </c>
      <c r="U24020" s="9" t="s">
        <v>368</v>
      </c>
    </row>
    <row r="24021">
      <c r="F24021" s="9"/>
      <c r="N24021" s="50"/>
      <c r="O24021" s="50"/>
      <c r="P24021" s="50"/>
      <c r="Q24021" s="50" t="s">
        <v>368</v>
      </c>
      <c r="R24021" s="9" t="s">
        <v>368</v>
      </c>
      <c r="S24021" s="50" t="s">
        <v>368</v>
      </c>
      <c r="T24021" s="9" t="s">
        <v>368</v>
      </c>
      <c r="U24021" s="9" t="s">
        <v>368</v>
      </c>
    </row>
    <row r="24022">
      <c r="F24022" s="9"/>
      <c r="N24022" s="50"/>
      <c r="O24022" s="50"/>
      <c r="P24022" s="50"/>
      <c r="Q24022" s="50" t="s">
        <v>368</v>
      </c>
      <c r="R24022" s="9" t="s">
        <v>368</v>
      </c>
      <c r="S24022" s="50" t="s">
        <v>368</v>
      </c>
      <c r="T24022" s="9" t="s">
        <v>368</v>
      </c>
      <c r="U24022" s="9" t="s">
        <v>368</v>
      </c>
    </row>
    <row r="24023">
      <c r="F24023" s="9"/>
      <c r="N24023" s="50"/>
      <c r="O24023" s="50"/>
      <c r="P24023" s="50"/>
      <c r="Q24023" s="50" t="s">
        <v>368</v>
      </c>
      <c r="R24023" s="9" t="s">
        <v>368</v>
      </c>
      <c r="S24023" s="50" t="s">
        <v>368</v>
      </c>
      <c r="T24023" s="9" t="s">
        <v>368</v>
      </c>
      <c r="U24023" s="9" t="s">
        <v>368</v>
      </c>
    </row>
    <row r="24024">
      <c r="F24024" s="9"/>
      <c r="N24024" s="50"/>
      <c r="O24024" s="50"/>
      <c r="P24024" s="50"/>
      <c r="Q24024" s="50" t="s">
        <v>368</v>
      </c>
      <c r="R24024" s="9" t="s">
        <v>368</v>
      </c>
      <c r="S24024" s="50" t="s">
        <v>368</v>
      </c>
      <c r="T24024" s="9" t="s">
        <v>368</v>
      </c>
      <c r="U24024" s="9" t="s">
        <v>368</v>
      </c>
    </row>
    <row r="24025">
      <c r="F24025" s="9"/>
      <c r="N24025" s="50"/>
      <c r="O24025" s="50"/>
      <c r="P24025" s="50"/>
      <c r="Q24025" s="50" t="s">
        <v>368</v>
      </c>
      <c r="R24025" s="9" t="s">
        <v>368</v>
      </c>
      <c r="S24025" s="50" t="s">
        <v>368</v>
      </c>
      <c r="T24025" s="9" t="s">
        <v>368</v>
      </c>
      <c r="U24025" s="9" t="s">
        <v>368</v>
      </c>
    </row>
    <row r="24026">
      <c r="F24026" s="9"/>
      <c r="N24026" s="50"/>
      <c r="O24026" s="50"/>
      <c r="P24026" s="50"/>
      <c r="Q24026" s="50" t="s">
        <v>368</v>
      </c>
      <c r="R24026" s="9" t="s">
        <v>368</v>
      </c>
      <c r="S24026" s="50" t="s">
        <v>368</v>
      </c>
      <c r="T24026" s="9" t="s">
        <v>368</v>
      </c>
      <c r="U24026" s="9" t="s">
        <v>368</v>
      </c>
    </row>
    <row r="24027">
      <c r="F24027" s="9"/>
      <c r="N24027" s="50"/>
      <c r="O24027" s="50"/>
      <c r="P24027" s="50"/>
      <c r="Q24027" s="50" t="s">
        <v>368</v>
      </c>
      <c r="R24027" s="9" t="s">
        <v>368</v>
      </c>
      <c r="S24027" s="50" t="s">
        <v>368</v>
      </c>
      <c r="T24027" s="9" t="s">
        <v>368</v>
      </c>
      <c r="U24027" s="9" t="s">
        <v>368</v>
      </c>
    </row>
    <row r="24028">
      <c r="F24028" s="9"/>
      <c r="N24028" s="50"/>
      <c r="O24028" s="50"/>
      <c r="P24028" s="50"/>
      <c r="Q24028" s="50" t="s">
        <v>368</v>
      </c>
      <c r="R24028" s="9" t="s">
        <v>368</v>
      </c>
      <c r="S24028" s="50" t="s">
        <v>368</v>
      </c>
      <c r="T24028" s="9" t="s">
        <v>368</v>
      </c>
      <c r="U24028" s="9" t="s">
        <v>368</v>
      </c>
    </row>
    <row r="24029">
      <c r="F24029" s="9"/>
      <c r="N24029" s="50"/>
      <c r="O24029" s="50"/>
      <c r="P24029" s="50"/>
      <c r="Q24029" s="50" t="s">
        <v>368</v>
      </c>
      <c r="R24029" s="9" t="s">
        <v>368</v>
      </c>
      <c r="S24029" s="50" t="s">
        <v>368</v>
      </c>
      <c r="T24029" s="9" t="s">
        <v>368</v>
      </c>
      <c r="U24029" s="9" t="s">
        <v>368</v>
      </c>
    </row>
    <row r="24030">
      <c r="F24030" s="9"/>
      <c r="N24030" s="50"/>
      <c r="O24030" s="50"/>
      <c r="P24030" s="50"/>
      <c r="Q24030" s="50" t="s">
        <v>368</v>
      </c>
      <c r="R24030" s="9" t="s">
        <v>368</v>
      </c>
      <c r="S24030" s="50" t="s">
        <v>368</v>
      </c>
      <c r="T24030" s="9" t="s">
        <v>368</v>
      </c>
      <c r="U24030" s="9" t="s">
        <v>368</v>
      </c>
    </row>
    <row r="24031">
      <c r="F24031" s="9"/>
      <c r="N24031" s="50"/>
      <c r="O24031" s="50"/>
      <c r="P24031" s="50"/>
      <c r="Q24031" s="50" t="s">
        <v>368</v>
      </c>
      <c r="R24031" s="9" t="s">
        <v>368</v>
      </c>
      <c r="S24031" s="50" t="s">
        <v>368</v>
      </c>
      <c r="T24031" s="9" t="s">
        <v>368</v>
      </c>
      <c r="U24031" s="9" t="s">
        <v>368</v>
      </c>
    </row>
    <row r="24032">
      <c r="F24032" s="9"/>
      <c r="N24032" s="50"/>
      <c r="O24032" s="50"/>
      <c r="P24032" s="50"/>
      <c r="Q24032" s="50" t="s">
        <v>368</v>
      </c>
      <c r="R24032" s="9" t="s">
        <v>368</v>
      </c>
      <c r="S24032" s="50" t="s">
        <v>368</v>
      </c>
      <c r="T24032" s="9" t="s">
        <v>368</v>
      </c>
      <c r="U24032" s="9" t="s">
        <v>368</v>
      </c>
    </row>
    <row r="24033">
      <c r="F24033" s="9"/>
      <c r="N24033" s="50"/>
      <c r="O24033" s="50"/>
      <c r="P24033" s="50"/>
      <c r="Q24033" s="50" t="s">
        <v>368</v>
      </c>
      <c r="R24033" s="9" t="s">
        <v>368</v>
      </c>
      <c r="S24033" s="50" t="s">
        <v>368</v>
      </c>
      <c r="T24033" s="9" t="s">
        <v>368</v>
      </c>
      <c r="U24033" s="9" t="s">
        <v>368</v>
      </c>
    </row>
    <row r="24034">
      <c r="F24034" s="9"/>
      <c r="N24034" s="50"/>
      <c r="O24034" s="50"/>
      <c r="P24034" s="50"/>
      <c r="Q24034" s="50" t="s">
        <v>368</v>
      </c>
      <c r="R24034" s="9" t="s">
        <v>368</v>
      </c>
      <c r="S24034" s="50" t="s">
        <v>368</v>
      </c>
      <c r="T24034" s="9" t="s">
        <v>368</v>
      </c>
      <c r="U24034" s="9" t="s">
        <v>368</v>
      </c>
    </row>
    <row r="24035">
      <c r="F24035" s="9"/>
      <c r="N24035" s="50"/>
      <c r="O24035" s="50"/>
      <c r="P24035" s="50"/>
      <c r="Q24035" s="50" t="s">
        <v>368</v>
      </c>
      <c r="R24035" s="9" t="s">
        <v>368</v>
      </c>
      <c r="S24035" s="50" t="s">
        <v>368</v>
      </c>
      <c r="T24035" s="9" t="s">
        <v>368</v>
      </c>
      <c r="U24035" s="9" t="s">
        <v>368</v>
      </c>
    </row>
    <row r="24036">
      <c r="F24036" s="9"/>
      <c r="N24036" s="50"/>
      <c r="O24036" s="50"/>
      <c r="P24036" s="50"/>
      <c r="Q24036" s="50" t="s">
        <v>368</v>
      </c>
      <c r="R24036" s="9" t="s">
        <v>368</v>
      </c>
      <c r="S24036" s="50" t="s">
        <v>368</v>
      </c>
      <c r="T24036" s="9" t="s">
        <v>368</v>
      </c>
      <c r="U24036" s="9" t="s">
        <v>368</v>
      </c>
    </row>
    <row r="24037">
      <c r="F24037" s="9"/>
      <c r="N24037" s="50"/>
      <c r="O24037" s="50"/>
      <c r="P24037" s="50"/>
      <c r="Q24037" s="50" t="s">
        <v>368</v>
      </c>
      <c r="R24037" s="9" t="s">
        <v>368</v>
      </c>
      <c r="S24037" s="50" t="s">
        <v>368</v>
      </c>
      <c r="T24037" s="9" t="s">
        <v>368</v>
      </c>
      <c r="U24037" s="9" t="s">
        <v>368</v>
      </c>
    </row>
    <row r="24038">
      <c r="F24038" s="9"/>
      <c r="N24038" s="50"/>
      <c r="O24038" s="50"/>
      <c r="P24038" s="50"/>
      <c r="Q24038" s="50" t="s">
        <v>368</v>
      </c>
      <c r="R24038" s="9" t="s">
        <v>368</v>
      </c>
      <c r="S24038" s="50" t="s">
        <v>368</v>
      </c>
      <c r="T24038" s="9" t="s">
        <v>368</v>
      </c>
      <c r="U24038" s="9" t="s">
        <v>368</v>
      </c>
    </row>
    <row r="24039">
      <c r="F24039" s="9"/>
      <c r="N24039" s="50"/>
      <c r="O24039" s="50"/>
      <c r="P24039" s="50"/>
      <c r="Q24039" s="50" t="s">
        <v>368</v>
      </c>
      <c r="R24039" s="9" t="s">
        <v>368</v>
      </c>
      <c r="S24039" s="50" t="s">
        <v>368</v>
      </c>
      <c r="T24039" s="9" t="s">
        <v>368</v>
      </c>
      <c r="U24039" s="9" t="s">
        <v>368</v>
      </c>
    </row>
    <row r="24040">
      <c r="F24040" s="9"/>
      <c r="N24040" s="50"/>
      <c r="O24040" s="50"/>
      <c r="P24040" s="50"/>
      <c r="Q24040" s="50" t="s">
        <v>368</v>
      </c>
      <c r="R24040" s="9" t="s">
        <v>368</v>
      </c>
      <c r="S24040" s="50" t="s">
        <v>368</v>
      </c>
      <c r="T24040" s="9" t="s">
        <v>368</v>
      </c>
      <c r="U24040" s="9" t="s">
        <v>368</v>
      </c>
    </row>
    <row r="24041">
      <c r="F24041" s="9"/>
      <c r="N24041" s="50"/>
      <c r="O24041" s="50"/>
      <c r="P24041" s="50"/>
      <c r="Q24041" s="50" t="s">
        <v>368</v>
      </c>
      <c r="R24041" s="9" t="s">
        <v>368</v>
      </c>
      <c r="S24041" s="50" t="s">
        <v>368</v>
      </c>
      <c r="T24041" s="9" t="s">
        <v>368</v>
      </c>
      <c r="U24041" s="9" t="s">
        <v>368</v>
      </c>
    </row>
    <row r="24042">
      <c r="F24042" s="9"/>
      <c r="N24042" s="50"/>
      <c r="O24042" s="50"/>
      <c r="P24042" s="50"/>
      <c r="Q24042" s="50" t="s">
        <v>368</v>
      </c>
      <c r="R24042" s="9" t="s">
        <v>368</v>
      </c>
      <c r="S24042" s="50" t="s">
        <v>368</v>
      </c>
      <c r="T24042" s="9" t="s">
        <v>368</v>
      </c>
      <c r="U24042" s="9" t="s">
        <v>368</v>
      </c>
    </row>
    <row r="24043">
      <c r="F24043" s="9"/>
      <c r="N24043" s="50"/>
      <c r="O24043" s="50"/>
      <c r="P24043" s="50"/>
      <c r="Q24043" s="50" t="s">
        <v>368</v>
      </c>
      <c r="R24043" s="9" t="s">
        <v>368</v>
      </c>
      <c r="S24043" s="50" t="s">
        <v>368</v>
      </c>
      <c r="T24043" s="9" t="s">
        <v>368</v>
      </c>
      <c r="U24043" s="9" t="s">
        <v>368</v>
      </c>
    </row>
    <row r="24044">
      <c r="F24044" s="9"/>
      <c r="N24044" s="50"/>
      <c r="O24044" s="50"/>
      <c r="P24044" s="50"/>
      <c r="Q24044" s="50" t="s">
        <v>368</v>
      </c>
      <c r="R24044" s="9" t="s">
        <v>368</v>
      </c>
      <c r="S24044" s="50" t="s">
        <v>368</v>
      </c>
      <c r="T24044" s="9" t="s">
        <v>368</v>
      </c>
      <c r="U24044" s="9" t="s">
        <v>368</v>
      </c>
    </row>
    <row r="24045">
      <c r="F24045" s="9"/>
      <c r="N24045" s="50"/>
      <c r="O24045" s="50"/>
      <c r="P24045" s="50"/>
      <c r="Q24045" s="50" t="s">
        <v>368</v>
      </c>
      <c r="R24045" s="9" t="s">
        <v>368</v>
      </c>
      <c r="S24045" s="50" t="s">
        <v>368</v>
      </c>
      <c r="T24045" s="9" t="s">
        <v>368</v>
      </c>
      <c r="U24045" s="9" t="s">
        <v>368</v>
      </c>
    </row>
    <row r="24046">
      <c r="F24046" s="9"/>
      <c r="N24046" s="50"/>
      <c r="O24046" s="50"/>
      <c r="P24046" s="50"/>
      <c r="Q24046" s="50" t="s">
        <v>368</v>
      </c>
      <c r="R24046" s="9" t="s">
        <v>368</v>
      </c>
      <c r="S24046" s="50" t="s">
        <v>368</v>
      </c>
      <c r="T24046" s="9" t="s">
        <v>368</v>
      </c>
      <c r="U24046" s="9" t="s">
        <v>368</v>
      </c>
    </row>
    <row r="24047">
      <c r="F24047" s="9"/>
      <c r="N24047" s="50"/>
      <c r="O24047" s="50"/>
      <c r="P24047" s="50"/>
      <c r="Q24047" s="50" t="s">
        <v>368</v>
      </c>
      <c r="R24047" s="9" t="s">
        <v>368</v>
      </c>
      <c r="S24047" s="50" t="s">
        <v>368</v>
      </c>
      <c r="T24047" s="9" t="s">
        <v>368</v>
      </c>
      <c r="U24047" s="9" t="s">
        <v>368</v>
      </c>
    </row>
    <row r="24048">
      <c r="F24048" s="9"/>
      <c r="N24048" s="50"/>
      <c r="O24048" s="50"/>
      <c r="P24048" s="50"/>
      <c r="Q24048" s="50" t="s">
        <v>368</v>
      </c>
      <c r="R24048" s="9" t="s">
        <v>368</v>
      </c>
      <c r="S24048" s="50" t="s">
        <v>368</v>
      </c>
      <c r="T24048" s="9" t="s">
        <v>368</v>
      </c>
      <c r="U24048" s="9" t="s">
        <v>368</v>
      </c>
    </row>
    <row r="24049">
      <c r="F24049" s="9"/>
      <c r="N24049" s="50"/>
      <c r="O24049" s="50"/>
      <c r="P24049" s="50"/>
      <c r="Q24049" s="50" t="s">
        <v>368</v>
      </c>
      <c r="R24049" s="9" t="s">
        <v>368</v>
      </c>
      <c r="S24049" s="50" t="s">
        <v>368</v>
      </c>
      <c r="T24049" s="9" t="s">
        <v>368</v>
      </c>
      <c r="U24049" s="9" t="s">
        <v>368</v>
      </c>
    </row>
    <row r="24050">
      <c r="F24050" s="9"/>
      <c r="N24050" s="50"/>
      <c r="O24050" s="50"/>
      <c r="P24050" s="50"/>
      <c r="Q24050" s="50" t="s">
        <v>368</v>
      </c>
      <c r="R24050" s="9" t="s">
        <v>368</v>
      </c>
      <c r="S24050" s="50" t="s">
        <v>368</v>
      </c>
      <c r="T24050" s="9" t="s">
        <v>368</v>
      </c>
      <c r="U24050" s="9" t="s">
        <v>368</v>
      </c>
    </row>
    <row r="24051">
      <c r="F24051" s="9"/>
      <c r="N24051" s="50"/>
      <c r="O24051" s="50"/>
      <c r="P24051" s="50"/>
      <c r="Q24051" s="50" t="s">
        <v>368</v>
      </c>
      <c r="R24051" s="9" t="s">
        <v>368</v>
      </c>
      <c r="S24051" s="50" t="s">
        <v>368</v>
      </c>
      <c r="T24051" s="9" t="s">
        <v>368</v>
      </c>
      <c r="U24051" s="9" t="s">
        <v>368</v>
      </c>
    </row>
    <row r="24052">
      <c r="F24052" s="9"/>
      <c r="N24052" s="50"/>
      <c r="O24052" s="50"/>
      <c r="P24052" s="50"/>
      <c r="Q24052" s="50" t="s">
        <v>368</v>
      </c>
      <c r="R24052" s="9" t="s">
        <v>368</v>
      </c>
      <c r="S24052" s="50" t="s">
        <v>368</v>
      </c>
      <c r="T24052" s="9" t="s">
        <v>368</v>
      </c>
      <c r="U24052" s="9" t="s">
        <v>368</v>
      </c>
    </row>
    <row r="24053">
      <c r="F24053" s="9"/>
      <c r="N24053" s="50"/>
      <c r="O24053" s="50"/>
      <c r="P24053" s="50"/>
      <c r="Q24053" s="50" t="s">
        <v>368</v>
      </c>
      <c r="R24053" s="9" t="s">
        <v>368</v>
      </c>
      <c r="S24053" s="50" t="s">
        <v>368</v>
      </c>
      <c r="T24053" s="9" t="s">
        <v>368</v>
      </c>
      <c r="U24053" s="9" t="s">
        <v>368</v>
      </c>
    </row>
    <row r="24054">
      <c r="F24054" s="9"/>
      <c r="N24054" s="50"/>
      <c r="O24054" s="50"/>
      <c r="P24054" s="50"/>
      <c r="Q24054" s="50" t="s">
        <v>368</v>
      </c>
      <c r="R24054" s="9" t="s">
        <v>368</v>
      </c>
      <c r="S24054" s="50" t="s">
        <v>368</v>
      </c>
      <c r="T24054" s="9" t="s">
        <v>368</v>
      </c>
      <c r="U24054" s="9" t="s">
        <v>368</v>
      </c>
    </row>
    <row r="24055">
      <c r="F24055" s="9"/>
      <c r="N24055" s="50"/>
      <c r="O24055" s="50"/>
      <c r="P24055" s="50"/>
      <c r="Q24055" s="50" t="s">
        <v>368</v>
      </c>
      <c r="R24055" s="9" t="s">
        <v>368</v>
      </c>
      <c r="S24055" s="50" t="s">
        <v>368</v>
      </c>
      <c r="T24055" s="9" t="s">
        <v>368</v>
      </c>
      <c r="U24055" s="9" t="s">
        <v>368</v>
      </c>
    </row>
    <row r="24056">
      <c r="F24056" s="9"/>
      <c r="N24056" s="50"/>
      <c r="O24056" s="50"/>
      <c r="P24056" s="50"/>
      <c r="Q24056" s="50" t="s">
        <v>368</v>
      </c>
      <c r="R24056" s="9" t="s">
        <v>368</v>
      </c>
      <c r="S24056" s="50" t="s">
        <v>368</v>
      </c>
      <c r="T24056" s="9" t="s">
        <v>368</v>
      </c>
      <c r="U24056" s="9" t="s">
        <v>368</v>
      </c>
    </row>
    <row r="24057">
      <c r="F24057" s="9"/>
      <c r="N24057" s="50"/>
      <c r="O24057" s="50"/>
      <c r="P24057" s="50"/>
      <c r="Q24057" s="50" t="s">
        <v>368</v>
      </c>
      <c r="R24057" s="9" t="s">
        <v>368</v>
      </c>
      <c r="S24057" s="50" t="s">
        <v>368</v>
      </c>
      <c r="T24057" s="9" t="s">
        <v>368</v>
      </c>
      <c r="U24057" s="9" t="s">
        <v>368</v>
      </c>
    </row>
    <row r="24058">
      <c r="F24058" s="9"/>
      <c r="N24058" s="50"/>
      <c r="O24058" s="50"/>
      <c r="P24058" s="50"/>
      <c r="Q24058" s="50" t="s">
        <v>368</v>
      </c>
      <c r="R24058" s="9" t="s">
        <v>368</v>
      </c>
      <c r="S24058" s="50" t="s">
        <v>368</v>
      </c>
      <c r="T24058" s="9" t="s">
        <v>368</v>
      </c>
      <c r="U24058" s="9" t="s">
        <v>368</v>
      </c>
    </row>
    <row r="24059">
      <c r="F24059" s="9"/>
      <c r="N24059" s="50"/>
      <c r="O24059" s="50"/>
      <c r="P24059" s="50"/>
      <c r="Q24059" s="50" t="s">
        <v>368</v>
      </c>
      <c r="R24059" s="9" t="s">
        <v>368</v>
      </c>
      <c r="S24059" s="50" t="s">
        <v>368</v>
      </c>
      <c r="T24059" s="9" t="s">
        <v>368</v>
      </c>
      <c r="U24059" s="9" t="s">
        <v>368</v>
      </c>
    </row>
    <row r="24060">
      <c r="F24060" s="9"/>
      <c r="N24060" s="50"/>
      <c r="O24060" s="50"/>
      <c r="P24060" s="50"/>
      <c r="Q24060" s="50" t="s">
        <v>368</v>
      </c>
      <c r="R24060" s="9" t="s">
        <v>368</v>
      </c>
      <c r="S24060" s="50" t="s">
        <v>368</v>
      </c>
      <c r="T24060" s="9" t="s">
        <v>368</v>
      </c>
      <c r="U24060" s="9" t="s">
        <v>368</v>
      </c>
    </row>
    <row r="24061">
      <c r="F24061" s="9"/>
      <c r="N24061" s="50"/>
      <c r="O24061" s="50"/>
      <c r="P24061" s="50"/>
      <c r="Q24061" s="50" t="s">
        <v>368</v>
      </c>
      <c r="R24061" s="9" t="s">
        <v>368</v>
      </c>
      <c r="S24061" s="50" t="s">
        <v>368</v>
      </c>
      <c r="T24061" s="9" t="s">
        <v>368</v>
      </c>
      <c r="U24061" s="9" t="s">
        <v>368</v>
      </c>
    </row>
    <row r="24062">
      <c r="F24062" s="9"/>
      <c r="N24062" s="50"/>
      <c r="O24062" s="50"/>
      <c r="P24062" s="50"/>
      <c r="Q24062" s="50" t="s">
        <v>368</v>
      </c>
      <c r="R24062" s="9" t="s">
        <v>368</v>
      </c>
      <c r="S24062" s="50" t="s">
        <v>368</v>
      </c>
      <c r="T24062" s="9" t="s">
        <v>368</v>
      </c>
      <c r="U24062" s="9" t="s">
        <v>368</v>
      </c>
    </row>
    <row r="24063">
      <c r="F24063" s="9"/>
      <c r="N24063" s="50"/>
      <c r="O24063" s="50"/>
      <c r="P24063" s="50"/>
      <c r="Q24063" s="50" t="s">
        <v>368</v>
      </c>
      <c r="R24063" s="9" t="s">
        <v>368</v>
      </c>
      <c r="S24063" s="50" t="s">
        <v>368</v>
      </c>
      <c r="T24063" s="9" t="s">
        <v>368</v>
      </c>
      <c r="U24063" s="9" t="s">
        <v>368</v>
      </c>
    </row>
    <row r="24064">
      <c r="F24064" s="9"/>
      <c r="N24064" s="50"/>
      <c r="O24064" s="50"/>
      <c r="P24064" s="50"/>
      <c r="Q24064" s="50" t="s">
        <v>368</v>
      </c>
      <c r="R24064" s="9" t="s">
        <v>368</v>
      </c>
      <c r="S24064" s="50" t="s">
        <v>368</v>
      </c>
      <c r="T24064" s="9" t="s">
        <v>368</v>
      </c>
      <c r="U24064" s="9" t="s">
        <v>368</v>
      </c>
    </row>
    <row r="24065">
      <c r="F24065" s="9"/>
      <c r="N24065" s="50"/>
      <c r="O24065" s="50"/>
      <c r="P24065" s="50"/>
      <c r="Q24065" s="50" t="s">
        <v>368</v>
      </c>
      <c r="R24065" s="9" t="s">
        <v>368</v>
      </c>
      <c r="S24065" s="50" t="s">
        <v>368</v>
      </c>
      <c r="T24065" s="9" t="s">
        <v>368</v>
      </c>
      <c r="U24065" s="9" t="s">
        <v>368</v>
      </c>
    </row>
    <row r="24066">
      <c r="F24066" s="9"/>
      <c r="N24066" s="50"/>
      <c r="O24066" s="50"/>
      <c r="P24066" s="50"/>
      <c r="Q24066" s="50" t="s">
        <v>368</v>
      </c>
      <c r="R24066" s="9" t="s">
        <v>368</v>
      </c>
      <c r="S24066" s="50" t="s">
        <v>368</v>
      </c>
      <c r="T24066" s="9" t="s">
        <v>368</v>
      </c>
      <c r="U24066" s="9" t="s">
        <v>368</v>
      </c>
    </row>
    <row r="24067">
      <c r="F24067" s="9"/>
      <c r="N24067" s="50"/>
      <c r="O24067" s="50"/>
      <c r="P24067" s="50"/>
      <c r="Q24067" s="50" t="s">
        <v>368</v>
      </c>
      <c r="R24067" s="9" t="s">
        <v>368</v>
      </c>
      <c r="S24067" s="50" t="s">
        <v>368</v>
      </c>
      <c r="T24067" s="9" t="s">
        <v>368</v>
      </c>
      <c r="U24067" s="9" t="s">
        <v>368</v>
      </c>
    </row>
    <row r="24068">
      <c r="F24068" s="9"/>
      <c r="N24068" s="50"/>
      <c r="O24068" s="50"/>
      <c r="P24068" s="50"/>
      <c r="Q24068" s="50" t="s">
        <v>368</v>
      </c>
      <c r="R24068" s="9" t="s">
        <v>368</v>
      </c>
      <c r="S24068" s="50" t="s">
        <v>368</v>
      </c>
      <c r="T24068" s="9" t="s">
        <v>368</v>
      </c>
      <c r="U24068" s="9" t="s">
        <v>368</v>
      </c>
    </row>
    <row r="24069">
      <c r="F24069" s="9"/>
      <c r="N24069" s="50"/>
      <c r="O24069" s="50"/>
      <c r="P24069" s="50"/>
      <c r="Q24069" s="50" t="s">
        <v>368</v>
      </c>
      <c r="R24069" s="9" t="s">
        <v>368</v>
      </c>
      <c r="S24069" s="50" t="s">
        <v>368</v>
      </c>
      <c r="T24069" s="9" t="s">
        <v>368</v>
      </c>
      <c r="U24069" s="9" t="s">
        <v>368</v>
      </c>
    </row>
    <row r="24070">
      <c r="F24070" s="9"/>
      <c r="N24070" s="50"/>
      <c r="O24070" s="50"/>
      <c r="P24070" s="50"/>
      <c r="Q24070" s="50" t="s">
        <v>368</v>
      </c>
      <c r="R24070" s="9" t="s">
        <v>368</v>
      </c>
      <c r="S24070" s="50" t="s">
        <v>368</v>
      </c>
      <c r="T24070" s="9" t="s">
        <v>368</v>
      </c>
      <c r="U24070" s="9" t="s">
        <v>368</v>
      </c>
    </row>
    <row r="24071">
      <c r="F24071" s="9"/>
      <c r="N24071" s="50"/>
      <c r="O24071" s="50"/>
      <c r="P24071" s="50"/>
      <c r="Q24071" s="50" t="s">
        <v>368</v>
      </c>
      <c r="R24071" s="9" t="s">
        <v>368</v>
      </c>
      <c r="S24071" s="50" t="s">
        <v>368</v>
      </c>
      <c r="T24071" s="9" t="s">
        <v>368</v>
      </c>
      <c r="U24071" s="9" t="s">
        <v>368</v>
      </c>
    </row>
    <row r="24072">
      <c r="F24072" s="9"/>
      <c r="N24072" s="50"/>
      <c r="O24072" s="50"/>
      <c r="P24072" s="50"/>
      <c r="Q24072" s="50" t="s">
        <v>368</v>
      </c>
      <c r="R24072" s="9" t="s">
        <v>368</v>
      </c>
      <c r="S24072" s="50" t="s">
        <v>368</v>
      </c>
      <c r="T24072" s="9" t="s">
        <v>368</v>
      </c>
      <c r="U24072" s="9" t="s">
        <v>368</v>
      </c>
    </row>
    <row r="24073">
      <c r="F24073" s="9"/>
      <c r="N24073" s="50"/>
      <c r="O24073" s="50"/>
      <c r="P24073" s="50"/>
      <c r="Q24073" s="50" t="s">
        <v>368</v>
      </c>
      <c r="R24073" s="9" t="s">
        <v>368</v>
      </c>
      <c r="S24073" s="50" t="s">
        <v>368</v>
      </c>
      <c r="T24073" s="9" t="s">
        <v>368</v>
      </c>
      <c r="U24073" s="9" t="s">
        <v>368</v>
      </c>
    </row>
    <row r="24074">
      <c r="F24074" s="9"/>
      <c r="N24074" s="50"/>
      <c r="O24074" s="50"/>
      <c r="P24074" s="50"/>
      <c r="Q24074" s="50" t="s">
        <v>368</v>
      </c>
      <c r="R24074" s="9" t="s">
        <v>368</v>
      </c>
      <c r="S24074" s="50" t="s">
        <v>368</v>
      </c>
      <c r="T24074" s="9" t="s">
        <v>368</v>
      </c>
      <c r="U24074" s="9" t="s">
        <v>368</v>
      </c>
    </row>
    <row r="24075">
      <c r="F24075" s="9"/>
      <c r="N24075" s="50"/>
      <c r="O24075" s="50"/>
      <c r="P24075" s="50"/>
      <c r="Q24075" s="50" t="s">
        <v>368</v>
      </c>
      <c r="R24075" s="9" t="s">
        <v>368</v>
      </c>
      <c r="S24075" s="50" t="s">
        <v>368</v>
      </c>
      <c r="T24075" s="9" t="s">
        <v>368</v>
      </c>
      <c r="U24075" s="9" t="s">
        <v>368</v>
      </c>
    </row>
    <row r="24076">
      <c r="F24076" s="9"/>
      <c r="N24076" s="50"/>
      <c r="O24076" s="50"/>
      <c r="P24076" s="50"/>
      <c r="Q24076" s="50" t="s">
        <v>368</v>
      </c>
      <c r="R24076" s="9" t="s">
        <v>368</v>
      </c>
      <c r="S24076" s="50" t="s">
        <v>368</v>
      </c>
      <c r="T24076" s="9" t="s">
        <v>368</v>
      </c>
      <c r="U24076" s="9" t="s">
        <v>368</v>
      </c>
    </row>
    <row r="24077">
      <c r="F24077" s="9"/>
      <c r="N24077" s="50"/>
      <c r="O24077" s="50"/>
      <c r="P24077" s="50"/>
      <c r="Q24077" s="50" t="s">
        <v>368</v>
      </c>
      <c r="R24077" s="9" t="s">
        <v>368</v>
      </c>
      <c r="S24077" s="50" t="s">
        <v>368</v>
      </c>
      <c r="T24077" s="9" t="s">
        <v>368</v>
      </c>
      <c r="U24077" s="9" t="s">
        <v>368</v>
      </c>
    </row>
    <row r="24078">
      <c r="F24078" s="9"/>
      <c r="N24078" s="50"/>
      <c r="O24078" s="50"/>
      <c r="P24078" s="50"/>
      <c r="Q24078" s="50" t="s">
        <v>368</v>
      </c>
      <c r="R24078" s="9" t="s">
        <v>368</v>
      </c>
      <c r="S24078" s="50" t="s">
        <v>368</v>
      </c>
      <c r="T24078" s="9" t="s">
        <v>368</v>
      </c>
      <c r="U24078" s="9" t="s">
        <v>368</v>
      </c>
    </row>
    <row r="24079">
      <c r="F24079" s="9"/>
      <c r="N24079" s="50"/>
      <c r="O24079" s="50"/>
      <c r="P24079" s="50"/>
      <c r="Q24079" s="50" t="s">
        <v>368</v>
      </c>
      <c r="R24079" s="9" t="s">
        <v>368</v>
      </c>
      <c r="S24079" s="50" t="s">
        <v>368</v>
      </c>
      <c r="T24079" s="9" t="s">
        <v>368</v>
      </c>
      <c r="U24079" s="9" t="s">
        <v>368</v>
      </c>
    </row>
    <row r="24080">
      <c r="F24080" s="9"/>
      <c r="N24080" s="50"/>
      <c r="O24080" s="50"/>
      <c r="P24080" s="50"/>
      <c r="Q24080" s="50" t="s">
        <v>368</v>
      </c>
      <c r="R24080" s="9" t="s">
        <v>368</v>
      </c>
      <c r="S24080" s="50" t="s">
        <v>368</v>
      </c>
      <c r="T24080" s="9" t="s">
        <v>368</v>
      </c>
      <c r="U24080" s="9" t="s">
        <v>368</v>
      </c>
    </row>
    <row r="24081">
      <c r="F24081" s="9"/>
      <c r="N24081" s="50"/>
      <c r="O24081" s="50"/>
      <c r="P24081" s="50"/>
      <c r="Q24081" s="50" t="s">
        <v>368</v>
      </c>
      <c r="R24081" s="9" t="s">
        <v>368</v>
      </c>
      <c r="S24081" s="50" t="s">
        <v>368</v>
      </c>
      <c r="T24081" s="9" t="s">
        <v>368</v>
      </c>
      <c r="U24081" s="9" t="s">
        <v>368</v>
      </c>
    </row>
    <row r="24082">
      <c r="F24082" s="9"/>
      <c r="N24082" s="50"/>
      <c r="O24082" s="50"/>
      <c r="P24082" s="50"/>
      <c r="Q24082" s="50" t="s">
        <v>368</v>
      </c>
      <c r="R24082" s="9" t="s">
        <v>368</v>
      </c>
      <c r="S24082" s="50" t="s">
        <v>368</v>
      </c>
      <c r="T24082" s="9" t="s">
        <v>368</v>
      </c>
      <c r="U24082" s="9" t="s">
        <v>368</v>
      </c>
    </row>
    <row r="24083">
      <c r="F24083" s="9"/>
      <c r="N24083" s="50"/>
      <c r="O24083" s="50"/>
      <c r="P24083" s="50"/>
      <c r="Q24083" s="50" t="s">
        <v>368</v>
      </c>
      <c r="R24083" s="9" t="s">
        <v>368</v>
      </c>
      <c r="S24083" s="50" t="s">
        <v>368</v>
      </c>
      <c r="T24083" s="9" t="s">
        <v>368</v>
      </c>
      <c r="U24083" s="9" t="s">
        <v>368</v>
      </c>
    </row>
    <row r="24084">
      <c r="F24084" s="9"/>
      <c r="N24084" s="50"/>
      <c r="O24084" s="50"/>
      <c r="P24084" s="50"/>
      <c r="Q24084" s="50" t="s">
        <v>368</v>
      </c>
      <c r="R24084" s="9" t="s">
        <v>368</v>
      </c>
      <c r="S24084" s="50" t="s">
        <v>368</v>
      </c>
      <c r="T24084" s="9" t="s">
        <v>368</v>
      </c>
      <c r="U24084" s="9" t="s">
        <v>368</v>
      </c>
    </row>
    <row r="24085">
      <c r="F24085" s="9"/>
      <c r="N24085" s="50"/>
      <c r="O24085" s="50"/>
      <c r="P24085" s="50"/>
      <c r="Q24085" s="50" t="s">
        <v>368</v>
      </c>
      <c r="R24085" s="9" t="s">
        <v>368</v>
      </c>
      <c r="S24085" s="50" t="s">
        <v>368</v>
      </c>
      <c r="T24085" s="9" t="s">
        <v>368</v>
      </c>
      <c r="U24085" s="9" t="s">
        <v>368</v>
      </c>
    </row>
    <row r="24086">
      <c r="F24086" s="9"/>
      <c r="N24086" s="50"/>
      <c r="O24086" s="50"/>
      <c r="P24086" s="50"/>
      <c r="Q24086" s="50" t="s">
        <v>368</v>
      </c>
      <c r="R24086" s="9" t="s">
        <v>368</v>
      </c>
      <c r="S24086" s="50" t="s">
        <v>368</v>
      </c>
      <c r="T24086" s="9" t="s">
        <v>368</v>
      </c>
      <c r="U24086" s="9" t="s">
        <v>368</v>
      </c>
    </row>
    <row r="24087">
      <c r="F24087" s="9"/>
      <c r="N24087" s="50"/>
      <c r="O24087" s="50"/>
      <c r="P24087" s="50"/>
      <c r="Q24087" s="50" t="s">
        <v>368</v>
      </c>
      <c r="R24087" s="9" t="s">
        <v>368</v>
      </c>
      <c r="S24087" s="50" t="s">
        <v>368</v>
      </c>
      <c r="T24087" s="9" t="s">
        <v>368</v>
      </c>
      <c r="U24087" s="9" t="s">
        <v>368</v>
      </c>
    </row>
    <row r="24088">
      <c r="F24088" s="9"/>
      <c r="N24088" s="50"/>
      <c r="O24088" s="50"/>
      <c r="P24088" s="50"/>
      <c r="Q24088" s="50" t="s">
        <v>368</v>
      </c>
      <c r="R24088" s="9" t="s">
        <v>368</v>
      </c>
      <c r="S24088" s="50" t="s">
        <v>368</v>
      </c>
      <c r="T24088" s="9" t="s">
        <v>368</v>
      </c>
      <c r="U24088" s="9" t="s">
        <v>368</v>
      </c>
    </row>
    <row r="24089">
      <c r="F24089" s="9"/>
      <c r="N24089" s="50"/>
      <c r="O24089" s="50"/>
      <c r="P24089" s="50"/>
      <c r="Q24089" s="50" t="s">
        <v>368</v>
      </c>
      <c r="R24089" s="9" t="s">
        <v>368</v>
      </c>
      <c r="S24089" s="50" t="s">
        <v>368</v>
      </c>
      <c r="T24089" s="9" t="s">
        <v>368</v>
      </c>
      <c r="U24089" s="9" t="s">
        <v>368</v>
      </c>
    </row>
    <row r="24090">
      <c r="F24090" s="9"/>
      <c r="N24090" s="50"/>
      <c r="O24090" s="50"/>
      <c r="P24090" s="50"/>
      <c r="Q24090" s="50" t="s">
        <v>368</v>
      </c>
      <c r="R24090" s="9" t="s">
        <v>368</v>
      </c>
      <c r="S24090" s="50" t="s">
        <v>368</v>
      </c>
      <c r="T24090" s="9" t="s">
        <v>368</v>
      </c>
      <c r="U24090" s="9" t="s">
        <v>368</v>
      </c>
    </row>
    <row r="24091">
      <c r="F24091" s="9"/>
      <c r="N24091" s="50"/>
      <c r="O24091" s="50"/>
      <c r="P24091" s="50"/>
      <c r="Q24091" s="50" t="s">
        <v>368</v>
      </c>
      <c r="R24091" s="9" t="s">
        <v>368</v>
      </c>
      <c r="S24091" s="50" t="s">
        <v>368</v>
      </c>
      <c r="T24091" s="9" t="s">
        <v>368</v>
      </c>
      <c r="U24091" s="9" t="s">
        <v>368</v>
      </c>
    </row>
    <row r="24092">
      <c r="F24092" s="9"/>
      <c r="N24092" s="50"/>
      <c r="O24092" s="50"/>
      <c r="P24092" s="50"/>
      <c r="Q24092" s="50" t="s">
        <v>368</v>
      </c>
      <c r="R24092" s="9" t="s">
        <v>368</v>
      </c>
      <c r="S24092" s="50" t="s">
        <v>368</v>
      </c>
      <c r="T24092" s="9" t="s">
        <v>368</v>
      </c>
      <c r="U24092" s="9" t="s">
        <v>368</v>
      </c>
    </row>
    <row r="24093">
      <c r="F24093" s="9"/>
      <c r="N24093" s="50"/>
      <c r="O24093" s="50"/>
      <c r="P24093" s="50"/>
      <c r="Q24093" s="50" t="s">
        <v>368</v>
      </c>
      <c r="R24093" s="9" t="s">
        <v>368</v>
      </c>
      <c r="S24093" s="50" t="s">
        <v>368</v>
      </c>
      <c r="T24093" s="9" t="s">
        <v>368</v>
      </c>
      <c r="U24093" s="9" t="s">
        <v>368</v>
      </c>
    </row>
    <row r="24094">
      <c r="F24094" s="9"/>
      <c r="N24094" s="50"/>
      <c r="O24094" s="50"/>
      <c r="P24094" s="50"/>
      <c r="Q24094" s="50" t="s">
        <v>368</v>
      </c>
      <c r="R24094" s="9" t="s">
        <v>368</v>
      </c>
      <c r="S24094" s="50" t="s">
        <v>368</v>
      </c>
      <c r="T24094" s="9" t="s">
        <v>368</v>
      </c>
      <c r="U24094" s="9" t="s">
        <v>368</v>
      </c>
    </row>
    <row r="24095">
      <c r="F24095" s="9"/>
      <c r="N24095" s="50"/>
      <c r="O24095" s="50"/>
      <c r="P24095" s="50"/>
      <c r="Q24095" s="50" t="s">
        <v>368</v>
      </c>
      <c r="R24095" s="9" t="s">
        <v>368</v>
      </c>
      <c r="S24095" s="50" t="s">
        <v>368</v>
      </c>
      <c r="T24095" s="9" t="s">
        <v>368</v>
      </c>
      <c r="U24095" s="9" t="s">
        <v>368</v>
      </c>
    </row>
    <row r="24096">
      <c r="F24096" s="9"/>
      <c r="N24096" s="50"/>
      <c r="O24096" s="50"/>
      <c r="P24096" s="50"/>
      <c r="Q24096" s="50" t="s">
        <v>368</v>
      </c>
      <c r="R24096" s="9" t="s">
        <v>368</v>
      </c>
      <c r="S24096" s="50" t="s">
        <v>368</v>
      </c>
      <c r="T24096" s="9" t="s">
        <v>368</v>
      </c>
      <c r="U24096" s="9" t="s">
        <v>368</v>
      </c>
    </row>
    <row r="24097">
      <c r="F24097" s="9"/>
      <c r="N24097" s="50"/>
      <c r="O24097" s="50"/>
      <c r="P24097" s="50"/>
      <c r="Q24097" s="50" t="s">
        <v>368</v>
      </c>
      <c r="R24097" s="9" t="s">
        <v>368</v>
      </c>
      <c r="S24097" s="50" t="s">
        <v>368</v>
      </c>
      <c r="T24097" s="9" t="s">
        <v>368</v>
      </c>
      <c r="U24097" s="9" t="s">
        <v>368</v>
      </c>
    </row>
    <row r="24098">
      <c r="F24098" s="9"/>
      <c r="N24098" s="50"/>
      <c r="O24098" s="50"/>
      <c r="P24098" s="50"/>
      <c r="Q24098" s="50" t="s">
        <v>368</v>
      </c>
      <c r="R24098" s="9" t="s">
        <v>368</v>
      </c>
      <c r="S24098" s="50" t="s">
        <v>368</v>
      </c>
      <c r="T24098" s="9" t="s">
        <v>368</v>
      </c>
      <c r="U24098" s="9" t="s">
        <v>368</v>
      </c>
    </row>
    <row r="24099">
      <c r="F24099" s="9"/>
      <c r="N24099" s="50"/>
      <c r="O24099" s="50"/>
      <c r="P24099" s="50"/>
      <c r="Q24099" s="50" t="s">
        <v>368</v>
      </c>
      <c r="R24099" s="9" t="s">
        <v>368</v>
      </c>
      <c r="S24099" s="50" t="s">
        <v>368</v>
      </c>
      <c r="T24099" s="9" t="s">
        <v>368</v>
      </c>
      <c r="U24099" s="9" t="s">
        <v>368</v>
      </c>
    </row>
    <row r="24100">
      <c r="F24100" s="9"/>
      <c r="N24100" s="50"/>
      <c r="O24100" s="50"/>
      <c r="P24100" s="50"/>
      <c r="Q24100" s="50" t="s">
        <v>368</v>
      </c>
      <c r="R24100" s="9" t="s">
        <v>368</v>
      </c>
      <c r="S24100" s="50" t="s">
        <v>368</v>
      </c>
      <c r="T24100" s="9" t="s">
        <v>368</v>
      </c>
      <c r="U24100" s="9" t="s">
        <v>368</v>
      </c>
    </row>
    <row r="24101">
      <c r="F24101" s="9"/>
      <c r="N24101" s="50"/>
      <c r="O24101" s="50"/>
      <c r="P24101" s="50"/>
      <c r="Q24101" s="50" t="s">
        <v>368</v>
      </c>
      <c r="R24101" s="9" t="s">
        <v>368</v>
      </c>
      <c r="S24101" s="50" t="s">
        <v>368</v>
      </c>
      <c r="T24101" s="9" t="s">
        <v>368</v>
      </c>
      <c r="U24101" s="9" t="s">
        <v>368</v>
      </c>
    </row>
    <row r="24102">
      <c r="F24102" s="9"/>
      <c r="N24102" s="50"/>
      <c r="O24102" s="50"/>
      <c r="P24102" s="50"/>
      <c r="Q24102" s="50" t="s">
        <v>368</v>
      </c>
      <c r="R24102" s="9" t="s">
        <v>368</v>
      </c>
      <c r="S24102" s="50" t="s">
        <v>368</v>
      </c>
      <c r="T24102" s="9" t="s">
        <v>368</v>
      </c>
      <c r="U24102" s="9" t="s">
        <v>368</v>
      </c>
    </row>
    <row r="24103">
      <c r="F24103" s="9"/>
      <c r="N24103" s="50"/>
      <c r="O24103" s="50"/>
      <c r="P24103" s="50"/>
      <c r="Q24103" s="50" t="s">
        <v>368</v>
      </c>
      <c r="R24103" s="9" t="s">
        <v>368</v>
      </c>
      <c r="S24103" s="50" t="s">
        <v>368</v>
      </c>
      <c r="T24103" s="9" t="s">
        <v>368</v>
      </c>
      <c r="U24103" s="9" t="s">
        <v>368</v>
      </c>
    </row>
    <row r="24104">
      <c r="F24104" s="9"/>
      <c r="N24104" s="50"/>
      <c r="O24104" s="50"/>
      <c r="P24104" s="50"/>
      <c r="Q24104" s="50" t="s">
        <v>368</v>
      </c>
      <c r="R24104" s="9" t="s">
        <v>368</v>
      </c>
      <c r="S24104" s="50" t="s">
        <v>368</v>
      </c>
      <c r="T24104" s="9" t="s">
        <v>368</v>
      </c>
      <c r="U24104" s="9" t="s">
        <v>368</v>
      </c>
    </row>
    <row r="24105">
      <c r="F24105" s="9"/>
      <c r="N24105" s="50"/>
      <c r="O24105" s="50"/>
      <c r="P24105" s="50"/>
      <c r="Q24105" s="50" t="s">
        <v>368</v>
      </c>
      <c r="R24105" s="9" t="s">
        <v>368</v>
      </c>
      <c r="S24105" s="50" t="s">
        <v>368</v>
      </c>
      <c r="T24105" s="9" t="s">
        <v>368</v>
      </c>
      <c r="U24105" s="9" t="s">
        <v>368</v>
      </c>
    </row>
    <row r="24106">
      <c r="F24106" s="9"/>
      <c r="N24106" s="50"/>
      <c r="O24106" s="50"/>
      <c r="P24106" s="50"/>
      <c r="Q24106" s="50" t="s">
        <v>368</v>
      </c>
      <c r="R24106" s="9" t="s">
        <v>368</v>
      </c>
      <c r="S24106" s="50" t="s">
        <v>368</v>
      </c>
      <c r="T24106" s="9" t="s">
        <v>368</v>
      </c>
      <c r="U24106" s="9" t="s">
        <v>368</v>
      </c>
    </row>
    <row r="24107">
      <c r="F24107" s="9"/>
      <c r="N24107" s="50"/>
      <c r="O24107" s="50"/>
      <c r="P24107" s="50"/>
      <c r="Q24107" s="50" t="s">
        <v>368</v>
      </c>
      <c r="R24107" s="9" t="s">
        <v>368</v>
      </c>
      <c r="S24107" s="50" t="s">
        <v>368</v>
      </c>
      <c r="T24107" s="9" t="s">
        <v>368</v>
      </c>
      <c r="U24107" s="9" t="s">
        <v>368</v>
      </c>
    </row>
    <row r="24108">
      <c r="F24108" s="9"/>
      <c r="N24108" s="50"/>
      <c r="O24108" s="50"/>
      <c r="P24108" s="50"/>
      <c r="Q24108" s="50" t="s">
        <v>368</v>
      </c>
      <c r="R24108" s="9" t="s">
        <v>368</v>
      </c>
      <c r="S24108" s="50" t="s">
        <v>368</v>
      </c>
      <c r="T24108" s="9" t="s">
        <v>368</v>
      </c>
      <c r="U24108" s="9" t="s">
        <v>368</v>
      </c>
    </row>
    <row r="24109">
      <c r="F24109" s="9"/>
      <c r="N24109" s="50"/>
      <c r="O24109" s="50"/>
      <c r="P24109" s="50"/>
      <c r="Q24109" s="50" t="s">
        <v>368</v>
      </c>
      <c r="R24109" s="9" t="s">
        <v>368</v>
      </c>
      <c r="S24109" s="50" t="s">
        <v>368</v>
      </c>
      <c r="T24109" s="9" t="s">
        <v>368</v>
      </c>
      <c r="U24109" s="9" t="s">
        <v>368</v>
      </c>
    </row>
    <row r="24110">
      <c r="F24110" s="9"/>
      <c r="N24110" s="50"/>
      <c r="O24110" s="50"/>
      <c r="P24110" s="50"/>
      <c r="Q24110" s="50" t="s">
        <v>368</v>
      </c>
      <c r="R24110" s="9" t="s">
        <v>368</v>
      </c>
      <c r="S24110" s="50" t="s">
        <v>368</v>
      </c>
      <c r="T24110" s="9" t="s">
        <v>368</v>
      </c>
      <c r="U24110" s="9" t="s">
        <v>368</v>
      </c>
    </row>
    <row r="24111">
      <c r="F24111" s="9"/>
      <c r="N24111" s="50"/>
      <c r="O24111" s="50"/>
      <c r="P24111" s="50"/>
      <c r="Q24111" s="50" t="s">
        <v>368</v>
      </c>
      <c r="R24111" s="9" t="s">
        <v>368</v>
      </c>
      <c r="S24111" s="50" t="s">
        <v>368</v>
      </c>
      <c r="T24111" s="9" t="s">
        <v>368</v>
      </c>
      <c r="U24111" s="9" t="s">
        <v>368</v>
      </c>
    </row>
    <row r="24112">
      <c r="F24112" s="9"/>
      <c r="N24112" s="50"/>
      <c r="O24112" s="50"/>
      <c r="P24112" s="50"/>
      <c r="Q24112" s="50" t="s">
        <v>368</v>
      </c>
      <c r="R24112" s="9" t="s">
        <v>368</v>
      </c>
      <c r="S24112" s="50" t="s">
        <v>368</v>
      </c>
      <c r="T24112" s="9" t="s">
        <v>368</v>
      </c>
      <c r="U24112" s="9" t="s">
        <v>368</v>
      </c>
    </row>
    <row r="24113">
      <c r="F24113" s="9"/>
      <c r="N24113" s="50"/>
      <c r="O24113" s="50"/>
      <c r="P24113" s="50"/>
      <c r="Q24113" s="50" t="s">
        <v>368</v>
      </c>
      <c r="R24113" s="9" t="s">
        <v>368</v>
      </c>
      <c r="S24113" s="50" t="s">
        <v>368</v>
      </c>
      <c r="T24113" s="9" t="s">
        <v>368</v>
      </c>
      <c r="U24113" s="9" t="s">
        <v>368</v>
      </c>
    </row>
    <row r="24114">
      <c r="F24114" s="9"/>
      <c r="N24114" s="50"/>
      <c r="O24114" s="50"/>
      <c r="P24114" s="50"/>
      <c r="Q24114" s="50" t="s">
        <v>368</v>
      </c>
      <c r="R24114" s="9" t="s">
        <v>368</v>
      </c>
      <c r="S24114" s="50" t="s">
        <v>368</v>
      </c>
      <c r="T24114" s="9" t="s">
        <v>368</v>
      </c>
      <c r="U24114" s="9" t="s">
        <v>368</v>
      </c>
    </row>
    <row r="24115">
      <c r="F24115" s="9"/>
      <c r="N24115" s="50"/>
      <c r="O24115" s="50"/>
      <c r="P24115" s="50"/>
      <c r="Q24115" s="50" t="s">
        <v>368</v>
      </c>
      <c r="R24115" s="9" t="s">
        <v>368</v>
      </c>
      <c r="S24115" s="50" t="s">
        <v>368</v>
      </c>
      <c r="T24115" s="9" t="s">
        <v>368</v>
      </c>
      <c r="U24115" s="9" t="s">
        <v>368</v>
      </c>
    </row>
    <row r="24116">
      <c r="F24116" s="9"/>
      <c r="N24116" s="50"/>
      <c r="O24116" s="50"/>
      <c r="P24116" s="50"/>
      <c r="Q24116" s="50" t="s">
        <v>368</v>
      </c>
      <c r="R24116" s="9" t="s">
        <v>368</v>
      </c>
      <c r="S24116" s="50" t="s">
        <v>368</v>
      </c>
      <c r="T24116" s="9" t="s">
        <v>368</v>
      </c>
      <c r="U24116" s="9" t="s">
        <v>368</v>
      </c>
    </row>
    <row r="24117">
      <c r="F24117" s="9"/>
      <c r="N24117" s="50"/>
      <c r="O24117" s="50"/>
      <c r="P24117" s="50"/>
      <c r="Q24117" s="50" t="s">
        <v>368</v>
      </c>
      <c r="R24117" s="9" t="s">
        <v>368</v>
      </c>
      <c r="S24117" s="50" t="s">
        <v>368</v>
      </c>
      <c r="T24117" s="9" t="s">
        <v>368</v>
      </c>
      <c r="U24117" s="9" t="s">
        <v>368</v>
      </c>
    </row>
    <row r="24118">
      <c r="F24118" s="9"/>
      <c r="N24118" s="50"/>
      <c r="O24118" s="50"/>
      <c r="P24118" s="50"/>
      <c r="Q24118" s="50" t="s">
        <v>368</v>
      </c>
      <c r="R24118" s="9" t="s">
        <v>368</v>
      </c>
      <c r="S24118" s="50" t="s">
        <v>368</v>
      </c>
      <c r="T24118" s="9" t="s">
        <v>368</v>
      </c>
      <c r="U24118" s="9" t="s">
        <v>368</v>
      </c>
    </row>
    <row r="24119">
      <c r="F24119" s="9"/>
      <c r="N24119" s="50"/>
      <c r="O24119" s="50"/>
      <c r="P24119" s="50"/>
      <c r="Q24119" s="50" t="s">
        <v>368</v>
      </c>
      <c r="R24119" s="9" t="s">
        <v>368</v>
      </c>
      <c r="S24119" s="50" t="s">
        <v>368</v>
      </c>
      <c r="T24119" s="9" t="s">
        <v>368</v>
      </c>
      <c r="U24119" s="9" t="s">
        <v>368</v>
      </c>
    </row>
    <row r="24120">
      <c r="F24120" s="9"/>
      <c r="N24120" s="50"/>
      <c r="O24120" s="50"/>
      <c r="P24120" s="50"/>
      <c r="Q24120" s="50" t="s">
        <v>368</v>
      </c>
      <c r="R24120" s="9" t="s">
        <v>368</v>
      </c>
      <c r="S24120" s="50" t="s">
        <v>368</v>
      </c>
      <c r="T24120" s="9" t="s">
        <v>368</v>
      </c>
      <c r="U24120" s="9" t="s">
        <v>368</v>
      </c>
    </row>
    <row r="24121">
      <c r="F24121" s="9"/>
      <c r="N24121" s="50"/>
      <c r="O24121" s="50"/>
      <c r="P24121" s="50"/>
      <c r="Q24121" s="50" t="s">
        <v>368</v>
      </c>
      <c r="R24121" s="9" t="s">
        <v>368</v>
      </c>
      <c r="S24121" s="50" t="s">
        <v>368</v>
      </c>
      <c r="T24121" s="9" t="s">
        <v>368</v>
      </c>
      <c r="U24121" s="9" t="s">
        <v>368</v>
      </c>
    </row>
    <row r="24122">
      <c r="F24122" s="9"/>
      <c r="N24122" s="50"/>
      <c r="O24122" s="50"/>
      <c r="P24122" s="50"/>
      <c r="Q24122" s="50" t="s">
        <v>368</v>
      </c>
      <c r="R24122" s="9" t="s">
        <v>368</v>
      </c>
      <c r="S24122" s="50" t="s">
        <v>368</v>
      </c>
      <c r="T24122" s="9" t="s">
        <v>368</v>
      </c>
      <c r="U24122" s="9" t="s">
        <v>368</v>
      </c>
    </row>
    <row r="24123">
      <c r="F24123" s="9"/>
      <c r="N24123" s="50"/>
      <c r="O24123" s="50"/>
      <c r="P24123" s="50"/>
      <c r="Q24123" s="50" t="s">
        <v>368</v>
      </c>
      <c r="R24123" s="9" t="s">
        <v>368</v>
      </c>
      <c r="S24123" s="50" t="s">
        <v>368</v>
      </c>
      <c r="T24123" s="9" t="s">
        <v>368</v>
      </c>
      <c r="U24123" s="9" t="s">
        <v>368</v>
      </c>
    </row>
    <row r="24124">
      <c r="F24124" s="9"/>
      <c r="N24124" s="50"/>
      <c r="O24124" s="50"/>
      <c r="P24124" s="50"/>
      <c r="Q24124" s="50" t="s">
        <v>368</v>
      </c>
      <c r="R24124" s="9" t="s">
        <v>368</v>
      </c>
      <c r="S24124" s="50" t="s">
        <v>368</v>
      </c>
      <c r="T24124" s="9" t="s">
        <v>368</v>
      </c>
      <c r="U24124" s="9" t="s">
        <v>368</v>
      </c>
    </row>
    <row r="24125">
      <c r="F24125" s="9"/>
      <c r="N24125" s="50"/>
      <c r="O24125" s="50"/>
      <c r="P24125" s="50"/>
      <c r="Q24125" s="50" t="s">
        <v>368</v>
      </c>
      <c r="R24125" s="9" t="s">
        <v>368</v>
      </c>
      <c r="S24125" s="50" t="s">
        <v>368</v>
      </c>
      <c r="T24125" s="9" t="s">
        <v>368</v>
      </c>
      <c r="U24125" s="9" t="s">
        <v>368</v>
      </c>
    </row>
    <row r="24126">
      <c r="F24126" s="9"/>
      <c r="N24126" s="50"/>
      <c r="O24126" s="50"/>
      <c r="P24126" s="50"/>
      <c r="Q24126" s="50" t="s">
        <v>368</v>
      </c>
      <c r="R24126" s="9" t="s">
        <v>368</v>
      </c>
      <c r="S24126" s="50" t="s">
        <v>368</v>
      </c>
      <c r="T24126" s="9" t="s">
        <v>368</v>
      </c>
      <c r="U24126" s="9" t="s">
        <v>368</v>
      </c>
    </row>
    <row r="24127">
      <c r="F24127" s="9"/>
      <c r="N24127" s="50"/>
      <c r="O24127" s="50"/>
      <c r="P24127" s="50"/>
      <c r="Q24127" s="50" t="s">
        <v>368</v>
      </c>
      <c r="R24127" s="9" t="s">
        <v>368</v>
      </c>
      <c r="S24127" s="50" t="s">
        <v>368</v>
      </c>
      <c r="T24127" s="9" t="s">
        <v>368</v>
      </c>
      <c r="U24127" s="9" t="s">
        <v>368</v>
      </c>
    </row>
    <row r="24128">
      <c r="F24128" s="9"/>
      <c r="N24128" s="50"/>
      <c r="O24128" s="50"/>
      <c r="P24128" s="50"/>
      <c r="Q24128" s="50" t="s">
        <v>368</v>
      </c>
      <c r="R24128" s="9" t="s">
        <v>368</v>
      </c>
      <c r="S24128" s="50" t="s">
        <v>368</v>
      </c>
      <c r="T24128" s="9" t="s">
        <v>368</v>
      </c>
      <c r="U24128" s="9" t="s">
        <v>368</v>
      </c>
    </row>
    <row r="24129">
      <c r="F24129" s="9"/>
      <c r="N24129" s="50"/>
      <c r="O24129" s="50"/>
      <c r="P24129" s="50"/>
      <c r="Q24129" s="50" t="s">
        <v>368</v>
      </c>
      <c r="R24129" s="9" t="s">
        <v>368</v>
      </c>
      <c r="S24129" s="50" t="s">
        <v>368</v>
      </c>
      <c r="T24129" s="9" t="s">
        <v>368</v>
      </c>
      <c r="U24129" s="9" t="s">
        <v>368</v>
      </c>
    </row>
    <row r="24130">
      <c r="F24130" s="9"/>
      <c r="N24130" s="50"/>
      <c r="O24130" s="50"/>
      <c r="P24130" s="50"/>
      <c r="Q24130" s="50" t="s">
        <v>368</v>
      </c>
      <c r="R24130" s="9" t="s">
        <v>368</v>
      </c>
      <c r="S24130" s="50" t="s">
        <v>368</v>
      </c>
      <c r="T24130" s="9" t="s">
        <v>368</v>
      </c>
      <c r="U24130" s="9" t="s">
        <v>368</v>
      </c>
    </row>
    <row r="24131">
      <c r="F24131" s="9"/>
      <c r="N24131" s="50"/>
      <c r="O24131" s="50"/>
      <c r="P24131" s="50"/>
      <c r="Q24131" s="50" t="s">
        <v>368</v>
      </c>
      <c r="R24131" s="9" t="s">
        <v>368</v>
      </c>
      <c r="S24131" s="50" t="s">
        <v>368</v>
      </c>
      <c r="T24131" s="9" t="s">
        <v>368</v>
      </c>
      <c r="U24131" s="9" t="s">
        <v>368</v>
      </c>
    </row>
    <row r="24132">
      <c r="F24132" s="9"/>
      <c r="N24132" s="50"/>
      <c r="O24132" s="50"/>
      <c r="P24132" s="50"/>
      <c r="Q24132" s="50" t="s">
        <v>368</v>
      </c>
      <c r="R24132" s="9" t="s">
        <v>368</v>
      </c>
      <c r="S24132" s="50" t="s">
        <v>368</v>
      </c>
      <c r="T24132" s="9" t="s">
        <v>368</v>
      </c>
      <c r="U24132" s="9" t="s">
        <v>368</v>
      </c>
    </row>
    <row r="24133">
      <c r="F24133" s="9"/>
      <c r="N24133" s="50"/>
      <c r="O24133" s="50"/>
      <c r="P24133" s="50"/>
      <c r="Q24133" s="50" t="s">
        <v>368</v>
      </c>
      <c r="R24133" s="9" t="s">
        <v>368</v>
      </c>
      <c r="S24133" s="50" t="s">
        <v>368</v>
      </c>
      <c r="T24133" s="9" t="s">
        <v>368</v>
      </c>
      <c r="U24133" s="9" t="s">
        <v>368</v>
      </c>
    </row>
    <row r="24134">
      <c r="F24134" s="9"/>
      <c r="N24134" s="50"/>
      <c r="O24134" s="50"/>
      <c r="P24134" s="50"/>
      <c r="Q24134" s="50" t="s">
        <v>368</v>
      </c>
      <c r="R24134" s="9" t="s">
        <v>368</v>
      </c>
      <c r="S24134" s="50" t="s">
        <v>368</v>
      </c>
      <c r="T24134" s="9" t="s">
        <v>368</v>
      </c>
      <c r="U24134" s="9" t="s">
        <v>368</v>
      </c>
    </row>
    <row r="24135">
      <c r="F24135" s="9"/>
      <c r="N24135" s="50"/>
      <c r="O24135" s="50"/>
      <c r="P24135" s="50"/>
      <c r="Q24135" s="50" t="s">
        <v>368</v>
      </c>
      <c r="R24135" s="9" t="s">
        <v>368</v>
      </c>
      <c r="S24135" s="50" t="s">
        <v>368</v>
      </c>
      <c r="T24135" s="9" t="s">
        <v>368</v>
      </c>
      <c r="U24135" s="9" t="s">
        <v>368</v>
      </c>
    </row>
    <row r="24136">
      <c r="F24136" s="9"/>
      <c r="N24136" s="50"/>
      <c r="O24136" s="50"/>
      <c r="P24136" s="50"/>
      <c r="Q24136" s="50" t="s">
        <v>368</v>
      </c>
      <c r="R24136" s="9" t="s">
        <v>368</v>
      </c>
      <c r="S24136" s="50" t="s">
        <v>368</v>
      </c>
      <c r="T24136" s="9" t="s">
        <v>368</v>
      </c>
      <c r="U24136" s="9" t="s">
        <v>368</v>
      </c>
    </row>
    <row r="24137">
      <c r="F24137" s="9"/>
      <c r="N24137" s="50"/>
      <c r="O24137" s="50"/>
      <c r="P24137" s="50"/>
      <c r="Q24137" s="50" t="s">
        <v>368</v>
      </c>
      <c r="R24137" s="9" t="s">
        <v>368</v>
      </c>
      <c r="S24137" s="50" t="s">
        <v>368</v>
      </c>
      <c r="T24137" s="9" t="s">
        <v>368</v>
      </c>
      <c r="U24137" s="9" t="s">
        <v>368</v>
      </c>
    </row>
    <row r="24138">
      <c r="F24138" s="9"/>
      <c r="N24138" s="50"/>
      <c r="O24138" s="50"/>
      <c r="P24138" s="50"/>
      <c r="Q24138" s="50" t="s">
        <v>368</v>
      </c>
      <c r="R24138" s="9" t="s">
        <v>368</v>
      </c>
      <c r="S24138" s="50" t="s">
        <v>368</v>
      </c>
      <c r="T24138" s="9" t="s">
        <v>368</v>
      </c>
      <c r="U24138" s="9" t="s">
        <v>368</v>
      </c>
    </row>
    <row r="24139">
      <c r="F24139" s="9"/>
      <c r="N24139" s="50"/>
      <c r="O24139" s="50"/>
      <c r="P24139" s="50"/>
      <c r="Q24139" s="50" t="s">
        <v>368</v>
      </c>
      <c r="R24139" s="9" t="s">
        <v>368</v>
      </c>
      <c r="S24139" s="50" t="s">
        <v>368</v>
      </c>
      <c r="T24139" s="9" t="s">
        <v>368</v>
      </c>
      <c r="U24139" s="9" t="s">
        <v>368</v>
      </c>
    </row>
    <row r="24140">
      <c r="F24140" s="9"/>
      <c r="N24140" s="50"/>
      <c r="O24140" s="50"/>
      <c r="P24140" s="50"/>
      <c r="Q24140" s="50" t="s">
        <v>368</v>
      </c>
      <c r="R24140" s="9" t="s">
        <v>368</v>
      </c>
      <c r="S24140" s="50" t="s">
        <v>368</v>
      </c>
      <c r="T24140" s="9" t="s">
        <v>368</v>
      </c>
      <c r="U24140" s="9" t="s">
        <v>368</v>
      </c>
    </row>
    <row r="24141">
      <c r="F24141" s="9"/>
      <c r="N24141" s="50"/>
      <c r="O24141" s="50"/>
      <c r="P24141" s="50"/>
      <c r="Q24141" s="50" t="s">
        <v>368</v>
      </c>
      <c r="R24141" s="9" t="s">
        <v>368</v>
      </c>
      <c r="S24141" s="50" t="s">
        <v>368</v>
      </c>
      <c r="T24141" s="9" t="s">
        <v>368</v>
      </c>
      <c r="U24141" s="9" t="s">
        <v>368</v>
      </c>
    </row>
    <row r="24142">
      <c r="F24142" s="9"/>
      <c r="N24142" s="50"/>
      <c r="O24142" s="50"/>
      <c r="P24142" s="50"/>
      <c r="Q24142" s="50" t="s">
        <v>368</v>
      </c>
      <c r="R24142" s="9" t="s">
        <v>368</v>
      </c>
      <c r="S24142" s="50" t="s">
        <v>368</v>
      </c>
      <c r="T24142" s="9" t="s">
        <v>368</v>
      </c>
      <c r="U24142" s="9" t="s">
        <v>368</v>
      </c>
    </row>
    <row r="24143">
      <c r="F24143" s="9"/>
      <c r="N24143" s="50"/>
      <c r="O24143" s="50"/>
      <c r="P24143" s="50"/>
      <c r="Q24143" s="50" t="s">
        <v>368</v>
      </c>
      <c r="R24143" s="9" t="s">
        <v>368</v>
      </c>
      <c r="S24143" s="50" t="s">
        <v>368</v>
      </c>
      <c r="T24143" s="9" t="s">
        <v>368</v>
      </c>
      <c r="U24143" s="9" t="s">
        <v>368</v>
      </c>
    </row>
    <row r="24144">
      <c r="F24144" s="9"/>
      <c r="N24144" s="50"/>
      <c r="O24144" s="50"/>
      <c r="P24144" s="50"/>
      <c r="Q24144" s="50" t="s">
        <v>368</v>
      </c>
      <c r="R24144" s="9" t="s">
        <v>368</v>
      </c>
      <c r="S24144" s="50" t="s">
        <v>368</v>
      </c>
      <c r="T24144" s="9" t="s">
        <v>368</v>
      </c>
      <c r="U24144" s="9" t="s">
        <v>368</v>
      </c>
    </row>
    <row r="24145">
      <c r="F24145" s="9"/>
      <c r="N24145" s="50"/>
      <c r="O24145" s="50"/>
      <c r="P24145" s="50"/>
      <c r="Q24145" s="50" t="s">
        <v>368</v>
      </c>
      <c r="R24145" s="9" t="s">
        <v>368</v>
      </c>
      <c r="S24145" s="50" t="s">
        <v>368</v>
      </c>
      <c r="T24145" s="9" t="s">
        <v>368</v>
      </c>
      <c r="U24145" s="9" t="s">
        <v>368</v>
      </c>
    </row>
    <row r="24146">
      <c r="F24146" s="9"/>
      <c r="N24146" s="50"/>
      <c r="O24146" s="50"/>
      <c r="P24146" s="50"/>
      <c r="Q24146" s="50" t="s">
        <v>368</v>
      </c>
      <c r="R24146" s="9" t="s">
        <v>368</v>
      </c>
      <c r="S24146" s="50" t="s">
        <v>368</v>
      </c>
      <c r="T24146" s="9" t="s">
        <v>368</v>
      </c>
      <c r="U24146" s="9" t="s">
        <v>368</v>
      </c>
    </row>
    <row r="24147">
      <c r="F24147" s="9"/>
      <c r="N24147" s="50"/>
      <c r="O24147" s="50"/>
      <c r="P24147" s="50"/>
      <c r="Q24147" s="50" t="s">
        <v>368</v>
      </c>
      <c r="R24147" s="9" t="s">
        <v>368</v>
      </c>
      <c r="S24147" s="50" t="s">
        <v>368</v>
      </c>
      <c r="T24147" s="9" t="s">
        <v>368</v>
      </c>
      <c r="U24147" s="9" t="s">
        <v>368</v>
      </c>
    </row>
    <row r="24148">
      <c r="F24148" s="9"/>
      <c r="N24148" s="50"/>
      <c r="O24148" s="50"/>
      <c r="P24148" s="50"/>
      <c r="Q24148" s="50" t="s">
        <v>368</v>
      </c>
      <c r="R24148" s="9" t="s">
        <v>368</v>
      </c>
      <c r="S24148" s="50" t="s">
        <v>368</v>
      </c>
      <c r="T24148" s="9" t="s">
        <v>368</v>
      </c>
      <c r="U24148" s="9" t="s">
        <v>368</v>
      </c>
    </row>
    <row r="24149">
      <c r="F24149" s="9"/>
      <c r="N24149" s="50"/>
      <c r="O24149" s="50"/>
      <c r="P24149" s="50"/>
      <c r="Q24149" s="50" t="s">
        <v>368</v>
      </c>
      <c r="R24149" s="9" t="s">
        <v>368</v>
      </c>
      <c r="S24149" s="50" t="s">
        <v>368</v>
      </c>
      <c r="T24149" s="9" t="s">
        <v>368</v>
      </c>
      <c r="U24149" s="9" t="s">
        <v>368</v>
      </c>
    </row>
    <row r="24150">
      <c r="F24150" s="9"/>
      <c r="N24150" s="50"/>
      <c r="O24150" s="50"/>
      <c r="P24150" s="50"/>
      <c r="Q24150" s="50" t="s">
        <v>368</v>
      </c>
      <c r="R24150" s="9" t="s">
        <v>368</v>
      </c>
      <c r="S24150" s="50" t="s">
        <v>368</v>
      </c>
      <c r="T24150" s="9" t="s">
        <v>368</v>
      </c>
      <c r="U24150" s="9" t="s">
        <v>368</v>
      </c>
    </row>
    <row r="24151">
      <c r="F24151" s="9"/>
      <c r="N24151" s="50"/>
      <c r="O24151" s="50"/>
      <c r="P24151" s="50"/>
      <c r="Q24151" s="50" t="s">
        <v>368</v>
      </c>
      <c r="R24151" s="9" t="s">
        <v>368</v>
      </c>
      <c r="S24151" s="50" t="s">
        <v>368</v>
      </c>
      <c r="T24151" s="9" t="s">
        <v>368</v>
      </c>
      <c r="U24151" s="9" t="s">
        <v>368</v>
      </c>
    </row>
    <row r="24152">
      <c r="F24152" s="9"/>
      <c r="N24152" s="50"/>
      <c r="O24152" s="50"/>
      <c r="P24152" s="50"/>
      <c r="Q24152" s="50" t="s">
        <v>368</v>
      </c>
      <c r="R24152" s="9" t="s">
        <v>368</v>
      </c>
      <c r="S24152" s="50" t="s">
        <v>368</v>
      </c>
      <c r="T24152" s="9" t="s">
        <v>368</v>
      </c>
      <c r="U24152" s="9" t="s">
        <v>368</v>
      </c>
    </row>
    <row r="24153">
      <c r="F24153" s="9"/>
      <c r="N24153" s="50"/>
      <c r="O24153" s="50"/>
      <c r="P24153" s="50"/>
      <c r="Q24153" s="50" t="s">
        <v>368</v>
      </c>
      <c r="R24153" s="9" t="s">
        <v>368</v>
      </c>
      <c r="S24153" s="50" t="s">
        <v>368</v>
      </c>
      <c r="T24153" s="9" t="s">
        <v>368</v>
      </c>
      <c r="U24153" s="9" t="s">
        <v>368</v>
      </c>
    </row>
    <row r="24154">
      <c r="F24154" s="9"/>
      <c r="N24154" s="50"/>
      <c r="O24154" s="50"/>
      <c r="P24154" s="50"/>
      <c r="Q24154" s="50" t="s">
        <v>368</v>
      </c>
      <c r="R24154" s="9" t="s">
        <v>368</v>
      </c>
      <c r="S24154" s="50" t="s">
        <v>368</v>
      </c>
      <c r="T24154" s="9" t="s">
        <v>368</v>
      </c>
      <c r="U24154" s="9" t="s">
        <v>368</v>
      </c>
    </row>
    <row r="24155">
      <c r="F24155" s="9"/>
      <c r="N24155" s="50"/>
      <c r="O24155" s="50"/>
      <c r="P24155" s="50"/>
      <c r="Q24155" s="50" t="s">
        <v>368</v>
      </c>
      <c r="R24155" s="9" t="s">
        <v>368</v>
      </c>
      <c r="S24155" s="50" t="s">
        <v>368</v>
      </c>
      <c r="T24155" s="9" t="s">
        <v>368</v>
      </c>
      <c r="U24155" s="9" t="s">
        <v>368</v>
      </c>
    </row>
    <row r="24156">
      <c r="F24156" s="9"/>
      <c r="N24156" s="50"/>
      <c r="O24156" s="50"/>
      <c r="P24156" s="50"/>
      <c r="Q24156" s="50" t="s">
        <v>368</v>
      </c>
      <c r="R24156" s="9" t="s">
        <v>368</v>
      </c>
      <c r="S24156" s="50" t="s">
        <v>368</v>
      </c>
      <c r="T24156" s="9" t="s">
        <v>368</v>
      </c>
      <c r="U24156" s="9" t="s">
        <v>368</v>
      </c>
    </row>
    <row r="24157">
      <c r="F24157" s="9"/>
      <c r="N24157" s="50"/>
      <c r="O24157" s="50"/>
      <c r="P24157" s="50"/>
      <c r="Q24157" s="50" t="s">
        <v>368</v>
      </c>
      <c r="R24157" s="9" t="s">
        <v>368</v>
      </c>
      <c r="S24157" s="50" t="s">
        <v>368</v>
      </c>
      <c r="T24157" s="9" t="s">
        <v>368</v>
      </c>
      <c r="U24157" s="9" t="s">
        <v>368</v>
      </c>
    </row>
    <row r="24158">
      <c r="F24158" s="9"/>
      <c r="N24158" s="50"/>
      <c r="O24158" s="50"/>
      <c r="P24158" s="50"/>
      <c r="Q24158" s="50" t="s">
        <v>368</v>
      </c>
      <c r="R24158" s="9" t="s">
        <v>368</v>
      </c>
      <c r="S24158" s="50" t="s">
        <v>368</v>
      </c>
      <c r="T24158" s="9" t="s">
        <v>368</v>
      </c>
      <c r="U24158" s="9" t="s">
        <v>368</v>
      </c>
    </row>
    <row r="24159">
      <c r="F24159" s="9"/>
      <c r="N24159" s="50"/>
      <c r="O24159" s="50"/>
      <c r="P24159" s="50"/>
      <c r="Q24159" s="50" t="s">
        <v>368</v>
      </c>
      <c r="R24159" s="9" t="s">
        <v>368</v>
      </c>
      <c r="S24159" s="50" t="s">
        <v>368</v>
      </c>
      <c r="T24159" s="9" t="s">
        <v>368</v>
      </c>
      <c r="U24159" s="9" t="s">
        <v>368</v>
      </c>
    </row>
    <row r="24160">
      <c r="F24160" s="9"/>
      <c r="N24160" s="50"/>
      <c r="O24160" s="50"/>
      <c r="P24160" s="50"/>
      <c r="Q24160" s="50" t="s">
        <v>368</v>
      </c>
      <c r="R24160" s="9" t="s">
        <v>368</v>
      </c>
      <c r="S24160" s="50" t="s">
        <v>368</v>
      </c>
      <c r="T24160" s="9" t="s">
        <v>368</v>
      </c>
      <c r="U24160" s="9" t="s">
        <v>368</v>
      </c>
    </row>
    <row r="24161">
      <c r="F24161" s="9"/>
      <c r="N24161" s="50"/>
      <c r="O24161" s="50"/>
      <c r="P24161" s="50"/>
      <c r="Q24161" s="50" t="s">
        <v>368</v>
      </c>
      <c r="R24161" s="9" t="s">
        <v>368</v>
      </c>
      <c r="S24161" s="50" t="s">
        <v>368</v>
      </c>
      <c r="T24161" s="9" t="s">
        <v>368</v>
      </c>
      <c r="U24161" s="9" t="s">
        <v>368</v>
      </c>
    </row>
    <row r="24162">
      <c r="F24162" s="9"/>
      <c r="N24162" s="50"/>
      <c r="O24162" s="50"/>
      <c r="P24162" s="50"/>
      <c r="Q24162" s="50" t="s">
        <v>368</v>
      </c>
      <c r="R24162" s="9" t="s">
        <v>368</v>
      </c>
      <c r="S24162" s="50" t="s">
        <v>368</v>
      </c>
      <c r="T24162" s="9" t="s">
        <v>368</v>
      </c>
      <c r="U24162" s="9" t="s">
        <v>368</v>
      </c>
    </row>
    <row r="24163">
      <c r="F24163" s="9"/>
      <c r="N24163" s="50"/>
      <c r="O24163" s="50"/>
      <c r="P24163" s="50"/>
      <c r="Q24163" s="50" t="s">
        <v>368</v>
      </c>
      <c r="R24163" s="9" t="s">
        <v>368</v>
      </c>
      <c r="S24163" s="50" t="s">
        <v>368</v>
      </c>
      <c r="T24163" s="9" t="s">
        <v>368</v>
      </c>
      <c r="U24163" s="9" t="s">
        <v>368</v>
      </c>
    </row>
    <row r="24164">
      <c r="F24164" s="9"/>
      <c r="N24164" s="50"/>
      <c r="O24164" s="50"/>
      <c r="P24164" s="50"/>
      <c r="Q24164" s="50" t="s">
        <v>368</v>
      </c>
      <c r="R24164" s="9" t="s">
        <v>368</v>
      </c>
      <c r="S24164" s="50" t="s">
        <v>368</v>
      </c>
      <c r="T24164" s="9" t="s">
        <v>368</v>
      </c>
      <c r="U24164" s="9" t="s">
        <v>368</v>
      </c>
    </row>
    <row r="24165">
      <c r="F24165" s="9"/>
      <c r="N24165" s="50"/>
      <c r="O24165" s="50"/>
      <c r="P24165" s="50"/>
      <c r="Q24165" s="50" t="s">
        <v>368</v>
      </c>
      <c r="R24165" s="9" t="s">
        <v>368</v>
      </c>
      <c r="S24165" s="50" t="s">
        <v>368</v>
      </c>
      <c r="T24165" s="9" t="s">
        <v>368</v>
      </c>
      <c r="U24165" s="9" t="s">
        <v>368</v>
      </c>
    </row>
    <row r="24166">
      <c r="F24166" s="9"/>
      <c r="N24166" s="50"/>
      <c r="O24166" s="50"/>
      <c r="P24166" s="50"/>
      <c r="Q24166" s="50" t="s">
        <v>368</v>
      </c>
      <c r="R24166" s="9" t="s">
        <v>368</v>
      </c>
      <c r="S24166" s="50" t="s">
        <v>368</v>
      </c>
      <c r="T24166" s="9" t="s">
        <v>368</v>
      </c>
      <c r="U24166" s="9" t="s">
        <v>368</v>
      </c>
    </row>
    <row r="24167">
      <c r="F24167" s="9"/>
      <c r="N24167" s="50"/>
      <c r="O24167" s="50"/>
      <c r="P24167" s="50"/>
      <c r="Q24167" s="50" t="s">
        <v>368</v>
      </c>
      <c r="R24167" s="9" t="s">
        <v>368</v>
      </c>
      <c r="S24167" s="50" t="s">
        <v>368</v>
      </c>
      <c r="T24167" s="9" t="s">
        <v>368</v>
      </c>
      <c r="U24167" s="9" t="s">
        <v>368</v>
      </c>
    </row>
    <row r="24168">
      <c r="F24168" s="9"/>
      <c r="N24168" s="50"/>
      <c r="O24168" s="50"/>
      <c r="P24168" s="50"/>
      <c r="Q24168" s="50" t="s">
        <v>368</v>
      </c>
      <c r="R24168" s="9" t="s">
        <v>368</v>
      </c>
      <c r="S24168" s="50" t="s">
        <v>368</v>
      </c>
      <c r="T24168" s="9" t="s">
        <v>368</v>
      </c>
      <c r="U24168" s="9" t="s">
        <v>368</v>
      </c>
    </row>
    <row r="24169">
      <c r="F24169" s="9"/>
      <c r="N24169" s="50"/>
      <c r="O24169" s="50"/>
      <c r="P24169" s="50"/>
      <c r="Q24169" s="50" t="s">
        <v>368</v>
      </c>
      <c r="R24169" s="9" t="s">
        <v>368</v>
      </c>
      <c r="S24169" s="50" t="s">
        <v>368</v>
      </c>
      <c r="T24169" s="9" t="s">
        <v>368</v>
      </c>
      <c r="U24169" s="9" t="s">
        <v>368</v>
      </c>
    </row>
    <row r="24170">
      <c r="F24170" s="9"/>
      <c r="N24170" s="50"/>
      <c r="O24170" s="50"/>
      <c r="P24170" s="50"/>
      <c r="Q24170" s="50" t="s">
        <v>368</v>
      </c>
      <c r="R24170" s="9" t="s">
        <v>368</v>
      </c>
      <c r="S24170" s="50" t="s">
        <v>368</v>
      </c>
      <c r="T24170" s="9" t="s">
        <v>368</v>
      </c>
      <c r="U24170" s="9" t="s">
        <v>368</v>
      </c>
    </row>
    <row r="24171">
      <c r="F24171" s="9"/>
      <c r="N24171" s="50"/>
      <c r="O24171" s="50"/>
      <c r="P24171" s="50"/>
      <c r="Q24171" s="50" t="s">
        <v>368</v>
      </c>
      <c r="R24171" s="9" t="s">
        <v>368</v>
      </c>
      <c r="S24171" s="50" t="s">
        <v>368</v>
      </c>
      <c r="T24171" s="9" t="s">
        <v>368</v>
      </c>
      <c r="U24171" s="9" t="s">
        <v>368</v>
      </c>
    </row>
    <row r="24172">
      <c r="F24172" s="9"/>
      <c r="N24172" s="50"/>
      <c r="O24172" s="50"/>
      <c r="P24172" s="50"/>
      <c r="Q24172" s="50" t="s">
        <v>368</v>
      </c>
      <c r="R24172" s="9" t="s">
        <v>368</v>
      </c>
      <c r="S24172" s="50" t="s">
        <v>368</v>
      </c>
      <c r="T24172" s="9" t="s">
        <v>368</v>
      </c>
      <c r="U24172" s="9" t="s">
        <v>368</v>
      </c>
    </row>
    <row r="24173">
      <c r="F24173" s="9"/>
      <c r="N24173" s="50"/>
      <c r="O24173" s="50"/>
      <c r="P24173" s="50"/>
      <c r="Q24173" s="50" t="s">
        <v>368</v>
      </c>
      <c r="R24173" s="9" t="s">
        <v>368</v>
      </c>
      <c r="S24173" s="50" t="s">
        <v>368</v>
      </c>
      <c r="T24173" s="9" t="s">
        <v>368</v>
      </c>
      <c r="U24173" s="9" t="s">
        <v>368</v>
      </c>
    </row>
    <row r="24174">
      <c r="F24174" s="9"/>
      <c r="N24174" s="50"/>
      <c r="O24174" s="50"/>
      <c r="P24174" s="50"/>
      <c r="Q24174" s="50" t="s">
        <v>368</v>
      </c>
      <c r="R24174" s="9" t="s">
        <v>368</v>
      </c>
      <c r="S24174" s="50" t="s">
        <v>368</v>
      </c>
      <c r="T24174" s="9" t="s">
        <v>368</v>
      </c>
      <c r="U24174" s="9" t="s">
        <v>368</v>
      </c>
    </row>
    <row r="24175">
      <c r="F24175" s="9"/>
      <c r="N24175" s="50"/>
      <c r="O24175" s="50"/>
      <c r="P24175" s="50"/>
      <c r="Q24175" s="50" t="s">
        <v>368</v>
      </c>
      <c r="R24175" s="9" t="s">
        <v>368</v>
      </c>
      <c r="S24175" s="50" t="s">
        <v>368</v>
      </c>
      <c r="T24175" s="9" t="s">
        <v>368</v>
      </c>
      <c r="U24175" s="9" t="s">
        <v>368</v>
      </c>
    </row>
    <row r="24176">
      <c r="F24176" s="9"/>
      <c r="N24176" s="50"/>
      <c r="O24176" s="50"/>
      <c r="P24176" s="50"/>
      <c r="Q24176" s="50" t="s">
        <v>368</v>
      </c>
      <c r="R24176" s="9" t="s">
        <v>368</v>
      </c>
      <c r="S24176" s="50" t="s">
        <v>368</v>
      </c>
      <c r="T24176" s="9" t="s">
        <v>368</v>
      </c>
      <c r="U24176" s="9" t="s">
        <v>368</v>
      </c>
    </row>
    <row r="24177">
      <c r="F24177" s="9"/>
      <c r="N24177" s="50"/>
      <c r="O24177" s="50"/>
      <c r="P24177" s="50"/>
      <c r="Q24177" s="50" t="s">
        <v>368</v>
      </c>
      <c r="R24177" s="9" t="s">
        <v>368</v>
      </c>
      <c r="S24177" s="50" t="s">
        <v>368</v>
      </c>
      <c r="T24177" s="9" t="s">
        <v>368</v>
      </c>
      <c r="U24177" s="9" t="s">
        <v>368</v>
      </c>
    </row>
    <row r="24178">
      <c r="F24178" s="9"/>
      <c r="N24178" s="50"/>
      <c r="O24178" s="50"/>
      <c r="P24178" s="50"/>
      <c r="Q24178" s="50" t="s">
        <v>368</v>
      </c>
      <c r="R24178" s="9" t="s">
        <v>368</v>
      </c>
      <c r="S24178" s="50" t="s">
        <v>368</v>
      </c>
      <c r="T24178" s="9" t="s">
        <v>368</v>
      </c>
      <c r="U24178" s="9" t="s">
        <v>368</v>
      </c>
    </row>
    <row r="24179">
      <c r="F24179" s="9"/>
      <c r="N24179" s="50"/>
      <c r="O24179" s="50"/>
      <c r="P24179" s="50"/>
      <c r="Q24179" s="50" t="s">
        <v>368</v>
      </c>
      <c r="R24179" s="9" t="s">
        <v>368</v>
      </c>
      <c r="S24179" s="50" t="s">
        <v>368</v>
      </c>
      <c r="T24179" s="9" t="s">
        <v>368</v>
      </c>
      <c r="U24179" s="9" t="s">
        <v>368</v>
      </c>
    </row>
    <row r="24180">
      <c r="F24180" s="9"/>
      <c r="N24180" s="50"/>
      <c r="O24180" s="50"/>
      <c r="P24180" s="50"/>
      <c r="Q24180" s="50" t="s">
        <v>368</v>
      </c>
      <c r="R24180" s="9" t="s">
        <v>368</v>
      </c>
      <c r="S24180" s="50" t="s">
        <v>368</v>
      </c>
      <c r="T24180" s="9" t="s">
        <v>368</v>
      </c>
      <c r="U24180" s="9" t="s">
        <v>368</v>
      </c>
    </row>
    <row r="24181">
      <c r="F24181" s="9"/>
      <c r="N24181" s="50"/>
      <c r="O24181" s="50"/>
      <c r="P24181" s="50"/>
      <c r="Q24181" s="50" t="s">
        <v>368</v>
      </c>
      <c r="R24181" s="9" t="s">
        <v>368</v>
      </c>
      <c r="S24181" s="50" t="s">
        <v>368</v>
      </c>
      <c r="T24181" s="9" t="s">
        <v>368</v>
      </c>
      <c r="U24181" s="9" t="s">
        <v>368</v>
      </c>
    </row>
    <row r="24182">
      <c r="F24182" s="9"/>
      <c r="N24182" s="50"/>
      <c r="O24182" s="50"/>
      <c r="P24182" s="50"/>
      <c r="Q24182" s="50" t="s">
        <v>368</v>
      </c>
      <c r="R24182" s="9" t="s">
        <v>368</v>
      </c>
      <c r="S24182" s="50" t="s">
        <v>368</v>
      </c>
      <c r="T24182" s="9" t="s">
        <v>368</v>
      </c>
      <c r="U24182" s="9" t="s">
        <v>368</v>
      </c>
    </row>
    <row r="24183">
      <c r="F24183" s="9"/>
      <c r="N24183" s="50"/>
      <c r="O24183" s="50"/>
      <c r="P24183" s="50"/>
      <c r="Q24183" s="50" t="s">
        <v>368</v>
      </c>
      <c r="R24183" s="9" t="s">
        <v>368</v>
      </c>
      <c r="S24183" s="50" t="s">
        <v>368</v>
      </c>
      <c r="T24183" s="9" t="s">
        <v>368</v>
      </c>
      <c r="U24183" s="9" t="s">
        <v>368</v>
      </c>
    </row>
    <row r="24184">
      <c r="F24184" s="9"/>
      <c r="N24184" s="50"/>
      <c r="O24184" s="50"/>
      <c r="P24184" s="50"/>
      <c r="Q24184" s="50" t="s">
        <v>368</v>
      </c>
      <c r="R24184" s="9" t="s">
        <v>368</v>
      </c>
      <c r="S24184" s="50" t="s">
        <v>368</v>
      </c>
      <c r="T24184" s="9" t="s">
        <v>368</v>
      </c>
      <c r="U24184" s="9" t="s">
        <v>368</v>
      </c>
    </row>
    <row r="24185">
      <c r="F24185" s="9"/>
      <c r="N24185" s="50"/>
      <c r="O24185" s="50"/>
      <c r="P24185" s="50"/>
      <c r="Q24185" s="50" t="s">
        <v>368</v>
      </c>
      <c r="R24185" s="9" t="s">
        <v>368</v>
      </c>
      <c r="S24185" s="50" t="s">
        <v>368</v>
      </c>
      <c r="T24185" s="9" t="s">
        <v>368</v>
      </c>
      <c r="U24185" s="9" t="s">
        <v>368</v>
      </c>
    </row>
    <row r="24186">
      <c r="F24186" s="9"/>
      <c r="N24186" s="50"/>
      <c r="O24186" s="50"/>
      <c r="P24186" s="50"/>
      <c r="Q24186" s="50" t="s">
        <v>368</v>
      </c>
      <c r="R24186" s="9" t="s">
        <v>368</v>
      </c>
      <c r="S24186" s="50" t="s">
        <v>368</v>
      </c>
      <c r="T24186" s="9" t="s">
        <v>368</v>
      </c>
      <c r="U24186" s="9" t="s">
        <v>368</v>
      </c>
    </row>
    <row r="24187">
      <c r="F24187" s="9"/>
      <c r="N24187" s="50"/>
      <c r="O24187" s="50"/>
      <c r="P24187" s="50"/>
      <c r="Q24187" s="50" t="s">
        <v>368</v>
      </c>
      <c r="R24187" s="9" t="s">
        <v>368</v>
      </c>
      <c r="S24187" s="50" t="s">
        <v>368</v>
      </c>
      <c r="T24187" s="9" t="s">
        <v>368</v>
      </c>
      <c r="U24187" s="9" t="s">
        <v>368</v>
      </c>
    </row>
    <row r="24188">
      <c r="F24188" s="9"/>
      <c r="N24188" s="50"/>
      <c r="O24188" s="50"/>
      <c r="P24188" s="50"/>
      <c r="Q24188" s="50" t="s">
        <v>368</v>
      </c>
      <c r="R24188" s="9" t="s">
        <v>368</v>
      </c>
      <c r="S24188" s="50" t="s">
        <v>368</v>
      </c>
      <c r="T24188" s="9" t="s">
        <v>368</v>
      </c>
      <c r="U24188" s="9" t="s">
        <v>368</v>
      </c>
    </row>
    <row r="24189">
      <c r="F24189" s="9"/>
      <c r="N24189" s="50"/>
      <c r="O24189" s="50"/>
      <c r="P24189" s="50"/>
      <c r="Q24189" s="50" t="s">
        <v>368</v>
      </c>
      <c r="R24189" s="9" t="s">
        <v>368</v>
      </c>
      <c r="S24189" s="50" t="s">
        <v>368</v>
      </c>
      <c r="T24189" s="9" t="s">
        <v>368</v>
      </c>
      <c r="U24189" s="9" t="s">
        <v>368</v>
      </c>
    </row>
    <row r="24190">
      <c r="F24190" s="9"/>
      <c r="N24190" s="50"/>
      <c r="O24190" s="50"/>
      <c r="P24190" s="50"/>
      <c r="Q24190" s="50" t="s">
        <v>368</v>
      </c>
      <c r="R24190" s="9" t="s">
        <v>368</v>
      </c>
      <c r="S24190" s="50" t="s">
        <v>368</v>
      </c>
      <c r="T24190" s="9" t="s">
        <v>368</v>
      </c>
      <c r="U24190" s="9" t="s">
        <v>368</v>
      </c>
    </row>
    <row r="24191">
      <c r="F24191" s="9"/>
      <c r="N24191" s="50"/>
      <c r="O24191" s="50"/>
      <c r="P24191" s="50"/>
      <c r="Q24191" s="50" t="s">
        <v>368</v>
      </c>
      <c r="R24191" s="9" t="s">
        <v>368</v>
      </c>
      <c r="S24191" s="50" t="s">
        <v>368</v>
      </c>
      <c r="T24191" s="9" t="s">
        <v>368</v>
      </c>
      <c r="U24191" s="9" t="s">
        <v>368</v>
      </c>
    </row>
    <row r="24192">
      <c r="F24192" s="9"/>
      <c r="N24192" s="50"/>
      <c r="O24192" s="50"/>
      <c r="P24192" s="50"/>
      <c r="Q24192" s="50" t="s">
        <v>368</v>
      </c>
      <c r="R24192" s="9" t="s">
        <v>368</v>
      </c>
      <c r="S24192" s="50" t="s">
        <v>368</v>
      </c>
      <c r="T24192" s="9" t="s">
        <v>368</v>
      </c>
      <c r="U24192" s="9" t="s">
        <v>368</v>
      </c>
    </row>
    <row r="24193">
      <c r="F24193" s="9"/>
      <c r="N24193" s="50"/>
      <c r="O24193" s="50"/>
      <c r="P24193" s="50"/>
      <c r="Q24193" s="50" t="s">
        <v>368</v>
      </c>
      <c r="R24193" s="9" t="s">
        <v>368</v>
      </c>
      <c r="S24193" s="50" t="s">
        <v>368</v>
      </c>
      <c r="T24193" s="9" t="s">
        <v>368</v>
      </c>
      <c r="U24193" s="9" t="s">
        <v>368</v>
      </c>
    </row>
    <row r="24194">
      <c r="F24194" s="9"/>
      <c r="N24194" s="50"/>
      <c r="O24194" s="50"/>
      <c r="P24194" s="50"/>
      <c r="Q24194" s="50" t="s">
        <v>368</v>
      </c>
      <c r="R24194" s="9" t="s">
        <v>368</v>
      </c>
      <c r="S24194" s="50" t="s">
        <v>368</v>
      </c>
      <c r="T24194" s="9" t="s">
        <v>368</v>
      </c>
      <c r="U24194" s="9" t="s">
        <v>368</v>
      </c>
    </row>
    <row r="24195">
      <c r="F24195" s="9"/>
      <c r="N24195" s="50"/>
      <c r="O24195" s="50"/>
      <c r="P24195" s="50"/>
      <c r="Q24195" s="50" t="s">
        <v>368</v>
      </c>
      <c r="R24195" s="9" t="s">
        <v>368</v>
      </c>
      <c r="S24195" s="50" t="s">
        <v>368</v>
      </c>
      <c r="T24195" s="9" t="s">
        <v>368</v>
      </c>
      <c r="U24195" s="9" t="s">
        <v>368</v>
      </c>
    </row>
    <row r="24196">
      <c r="F24196" s="9"/>
      <c r="N24196" s="50"/>
      <c r="O24196" s="50"/>
      <c r="P24196" s="50"/>
      <c r="Q24196" s="50" t="s">
        <v>368</v>
      </c>
      <c r="R24196" s="9" t="s">
        <v>368</v>
      </c>
      <c r="S24196" s="50" t="s">
        <v>368</v>
      </c>
      <c r="T24196" s="9" t="s">
        <v>368</v>
      </c>
      <c r="U24196" s="9" t="s">
        <v>368</v>
      </c>
    </row>
    <row r="24197">
      <c r="F24197" s="9"/>
      <c r="N24197" s="50"/>
      <c r="O24197" s="50"/>
      <c r="P24197" s="50"/>
      <c r="Q24197" s="50" t="s">
        <v>368</v>
      </c>
      <c r="R24197" s="9" t="s">
        <v>368</v>
      </c>
      <c r="S24197" s="50" t="s">
        <v>368</v>
      </c>
      <c r="T24197" s="9" t="s">
        <v>368</v>
      </c>
      <c r="U24197" s="9" t="s">
        <v>368</v>
      </c>
    </row>
    <row r="24198">
      <c r="F24198" s="9"/>
      <c r="N24198" s="50"/>
      <c r="O24198" s="50"/>
      <c r="P24198" s="50"/>
      <c r="Q24198" s="50" t="s">
        <v>368</v>
      </c>
      <c r="R24198" s="9" t="s">
        <v>368</v>
      </c>
      <c r="S24198" s="50" t="s">
        <v>368</v>
      </c>
      <c r="T24198" s="9" t="s">
        <v>368</v>
      </c>
      <c r="U24198" s="9" t="s">
        <v>368</v>
      </c>
    </row>
    <row r="24199">
      <c r="F24199" s="9"/>
      <c r="N24199" s="50"/>
      <c r="O24199" s="50"/>
      <c r="P24199" s="50"/>
      <c r="Q24199" s="50" t="s">
        <v>368</v>
      </c>
      <c r="R24199" s="9" t="s">
        <v>368</v>
      </c>
      <c r="S24199" s="50" t="s">
        <v>368</v>
      </c>
      <c r="T24199" s="9" t="s">
        <v>368</v>
      </c>
      <c r="U24199" s="9" t="s">
        <v>368</v>
      </c>
    </row>
    <row r="24200">
      <c r="F24200" s="9"/>
      <c r="N24200" s="50"/>
      <c r="O24200" s="50"/>
      <c r="P24200" s="50"/>
      <c r="Q24200" s="50" t="s">
        <v>368</v>
      </c>
      <c r="R24200" s="9" t="s">
        <v>368</v>
      </c>
      <c r="S24200" s="50" t="s">
        <v>368</v>
      </c>
      <c r="T24200" s="9" t="s">
        <v>368</v>
      </c>
      <c r="U24200" s="9" t="s">
        <v>368</v>
      </c>
    </row>
    <row r="24201">
      <c r="F24201" s="9"/>
      <c r="N24201" s="50"/>
      <c r="O24201" s="50"/>
      <c r="P24201" s="50"/>
      <c r="Q24201" s="50" t="s">
        <v>368</v>
      </c>
      <c r="R24201" s="9" t="s">
        <v>368</v>
      </c>
      <c r="S24201" s="50" t="s">
        <v>368</v>
      </c>
      <c r="T24201" s="9" t="s">
        <v>368</v>
      </c>
      <c r="U24201" s="9" t="s">
        <v>368</v>
      </c>
    </row>
    <row r="24202">
      <c r="F24202" s="9"/>
      <c r="N24202" s="50"/>
      <c r="O24202" s="50"/>
      <c r="P24202" s="50"/>
      <c r="Q24202" s="50" t="s">
        <v>368</v>
      </c>
      <c r="R24202" s="9" t="s">
        <v>368</v>
      </c>
      <c r="S24202" s="50" t="s">
        <v>368</v>
      </c>
      <c r="T24202" s="9" t="s">
        <v>368</v>
      </c>
      <c r="U24202" s="9" t="s">
        <v>368</v>
      </c>
    </row>
    <row r="24203">
      <c r="F24203" s="9"/>
      <c r="N24203" s="50"/>
      <c r="O24203" s="50"/>
      <c r="P24203" s="50"/>
      <c r="Q24203" s="50" t="s">
        <v>368</v>
      </c>
      <c r="R24203" s="9" t="s">
        <v>368</v>
      </c>
      <c r="S24203" s="50" t="s">
        <v>368</v>
      </c>
      <c r="T24203" s="9" t="s">
        <v>368</v>
      </c>
      <c r="U24203" s="9" t="s">
        <v>368</v>
      </c>
    </row>
    <row r="24204">
      <c r="F24204" s="9"/>
      <c r="N24204" s="50"/>
      <c r="O24204" s="50"/>
      <c r="P24204" s="50"/>
      <c r="Q24204" s="50" t="s">
        <v>368</v>
      </c>
      <c r="R24204" s="9" t="s">
        <v>368</v>
      </c>
      <c r="S24204" s="50" t="s">
        <v>368</v>
      </c>
      <c r="T24204" s="9" t="s">
        <v>368</v>
      </c>
      <c r="U24204" s="9" t="s">
        <v>368</v>
      </c>
    </row>
    <row r="24205">
      <c r="F24205" s="9"/>
      <c r="N24205" s="50"/>
      <c r="O24205" s="50"/>
      <c r="P24205" s="50"/>
      <c r="Q24205" s="50" t="s">
        <v>368</v>
      </c>
      <c r="R24205" s="9" t="s">
        <v>368</v>
      </c>
      <c r="S24205" s="50" t="s">
        <v>368</v>
      </c>
      <c r="T24205" s="9" t="s">
        <v>368</v>
      </c>
      <c r="U24205" s="9" t="s">
        <v>368</v>
      </c>
    </row>
    <row r="24206">
      <c r="F24206" s="9"/>
      <c r="N24206" s="50"/>
      <c r="O24206" s="50"/>
      <c r="P24206" s="50"/>
      <c r="Q24206" s="50" t="s">
        <v>368</v>
      </c>
      <c r="R24206" s="9" t="s">
        <v>368</v>
      </c>
      <c r="S24206" s="50" t="s">
        <v>368</v>
      </c>
      <c r="T24206" s="9" t="s">
        <v>368</v>
      </c>
      <c r="U24206" s="9" t="s">
        <v>368</v>
      </c>
    </row>
    <row r="24207">
      <c r="F24207" s="9"/>
      <c r="N24207" s="50"/>
      <c r="O24207" s="50"/>
      <c r="P24207" s="50"/>
      <c r="Q24207" s="50" t="s">
        <v>368</v>
      </c>
      <c r="R24207" s="9" t="s">
        <v>368</v>
      </c>
      <c r="S24207" s="50" t="s">
        <v>368</v>
      </c>
      <c r="T24207" s="9" t="s">
        <v>368</v>
      </c>
      <c r="U24207" s="9" t="s">
        <v>368</v>
      </c>
    </row>
    <row r="24208">
      <c r="F24208" s="9"/>
      <c r="N24208" s="50"/>
      <c r="O24208" s="50"/>
      <c r="P24208" s="50"/>
      <c r="Q24208" s="50" t="s">
        <v>368</v>
      </c>
      <c r="R24208" s="9" t="s">
        <v>368</v>
      </c>
      <c r="S24208" s="50" t="s">
        <v>368</v>
      </c>
      <c r="T24208" s="9" t="s">
        <v>368</v>
      </c>
      <c r="U24208" s="9" t="s">
        <v>368</v>
      </c>
    </row>
    <row r="24209">
      <c r="F24209" s="9"/>
      <c r="N24209" s="50"/>
      <c r="O24209" s="50"/>
      <c r="P24209" s="50"/>
      <c r="Q24209" s="50" t="s">
        <v>368</v>
      </c>
      <c r="R24209" s="9" t="s">
        <v>368</v>
      </c>
      <c r="S24209" s="50" t="s">
        <v>368</v>
      </c>
      <c r="T24209" s="9" t="s">
        <v>368</v>
      </c>
      <c r="U24209" s="9" t="s">
        <v>368</v>
      </c>
    </row>
    <row r="24210">
      <c r="F24210" s="9"/>
      <c r="N24210" s="50"/>
      <c r="O24210" s="50"/>
      <c r="P24210" s="50"/>
      <c r="Q24210" s="50" t="s">
        <v>368</v>
      </c>
      <c r="R24210" s="9" t="s">
        <v>368</v>
      </c>
      <c r="S24210" s="50" t="s">
        <v>368</v>
      </c>
      <c r="T24210" s="9" t="s">
        <v>368</v>
      </c>
      <c r="U24210" s="9" t="s">
        <v>368</v>
      </c>
    </row>
    <row r="24211">
      <c r="F24211" s="9"/>
      <c r="N24211" s="50"/>
      <c r="O24211" s="50"/>
      <c r="P24211" s="50"/>
      <c r="Q24211" s="50" t="s">
        <v>368</v>
      </c>
      <c r="R24211" s="9" t="s">
        <v>368</v>
      </c>
      <c r="S24211" s="50" t="s">
        <v>368</v>
      </c>
      <c r="T24211" s="9" t="s">
        <v>368</v>
      </c>
      <c r="U24211" s="9" t="s">
        <v>368</v>
      </c>
    </row>
    <row r="24212">
      <c r="F24212" s="9"/>
      <c r="N24212" s="50"/>
      <c r="O24212" s="50"/>
      <c r="P24212" s="50"/>
      <c r="Q24212" s="50" t="s">
        <v>368</v>
      </c>
      <c r="R24212" s="9" t="s">
        <v>368</v>
      </c>
      <c r="S24212" s="50" t="s">
        <v>368</v>
      </c>
      <c r="T24212" s="9" t="s">
        <v>368</v>
      </c>
      <c r="U24212" s="9" t="s">
        <v>368</v>
      </c>
    </row>
    <row r="24213">
      <c r="F24213" s="9"/>
      <c r="N24213" s="50"/>
      <c r="O24213" s="50"/>
      <c r="P24213" s="50"/>
      <c r="Q24213" s="50" t="s">
        <v>368</v>
      </c>
      <c r="R24213" s="9" t="s">
        <v>368</v>
      </c>
      <c r="S24213" s="50" t="s">
        <v>368</v>
      </c>
      <c r="T24213" s="9" t="s">
        <v>368</v>
      </c>
      <c r="U24213" s="9" t="s">
        <v>368</v>
      </c>
    </row>
    <row r="24214">
      <c r="F24214" s="9"/>
      <c r="N24214" s="50"/>
      <c r="O24214" s="50"/>
      <c r="P24214" s="50"/>
      <c r="Q24214" s="50" t="s">
        <v>368</v>
      </c>
      <c r="R24214" s="9" t="s">
        <v>368</v>
      </c>
      <c r="S24214" s="50" t="s">
        <v>368</v>
      </c>
      <c r="T24214" s="9" t="s">
        <v>368</v>
      </c>
      <c r="U24214" s="9" t="s">
        <v>368</v>
      </c>
    </row>
    <row r="24215">
      <c r="F24215" s="9"/>
      <c r="N24215" s="50"/>
      <c r="O24215" s="50"/>
      <c r="P24215" s="50"/>
      <c r="Q24215" s="50" t="s">
        <v>368</v>
      </c>
      <c r="R24215" s="9" t="s">
        <v>368</v>
      </c>
      <c r="S24215" s="50" t="s">
        <v>368</v>
      </c>
      <c r="T24215" s="9" t="s">
        <v>368</v>
      </c>
      <c r="U24215" s="9" t="s">
        <v>368</v>
      </c>
    </row>
    <row r="24216">
      <c r="F24216" s="9"/>
      <c r="N24216" s="50"/>
      <c r="O24216" s="50"/>
      <c r="P24216" s="50"/>
      <c r="Q24216" s="50" t="s">
        <v>368</v>
      </c>
      <c r="R24216" s="9" t="s">
        <v>368</v>
      </c>
      <c r="S24216" s="50" t="s">
        <v>368</v>
      </c>
      <c r="T24216" s="9" t="s">
        <v>368</v>
      </c>
      <c r="U24216" s="9" t="s">
        <v>368</v>
      </c>
    </row>
    <row r="24217">
      <c r="F24217" s="9"/>
      <c r="N24217" s="50"/>
      <c r="O24217" s="50"/>
      <c r="P24217" s="50"/>
      <c r="Q24217" s="50" t="s">
        <v>368</v>
      </c>
      <c r="R24217" s="9" t="s">
        <v>368</v>
      </c>
      <c r="S24217" s="50" t="s">
        <v>368</v>
      </c>
      <c r="T24217" s="9" t="s">
        <v>368</v>
      </c>
      <c r="U24217" s="9" t="s">
        <v>368</v>
      </c>
    </row>
    <row r="24218">
      <c r="F24218" s="9"/>
      <c r="N24218" s="50"/>
      <c r="O24218" s="50"/>
      <c r="P24218" s="50"/>
      <c r="Q24218" s="50" t="s">
        <v>368</v>
      </c>
      <c r="R24218" s="9" t="s">
        <v>368</v>
      </c>
      <c r="S24218" s="50" t="s">
        <v>368</v>
      </c>
      <c r="T24218" s="9" t="s">
        <v>368</v>
      </c>
      <c r="U24218" s="9" t="s">
        <v>368</v>
      </c>
    </row>
    <row r="24219">
      <c r="F24219" s="9"/>
      <c r="N24219" s="50"/>
      <c r="O24219" s="50"/>
      <c r="P24219" s="50"/>
      <c r="Q24219" s="50" t="s">
        <v>368</v>
      </c>
      <c r="R24219" s="9" t="s">
        <v>368</v>
      </c>
      <c r="S24219" s="50" t="s">
        <v>368</v>
      </c>
      <c r="T24219" s="9" t="s">
        <v>368</v>
      </c>
      <c r="U24219" s="9" t="s">
        <v>368</v>
      </c>
    </row>
    <row r="24220">
      <c r="F24220" s="9"/>
      <c r="N24220" s="50"/>
      <c r="O24220" s="50"/>
      <c r="P24220" s="50"/>
      <c r="Q24220" s="50" t="s">
        <v>368</v>
      </c>
      <c r="R24220" s="9" t="s">
        <v>368</v>
      </c>
      <c r="S24220" s="50" t="s">
        <v>368</v>
      </c>
      <c r="T24220" s="9" t="s">
        <v>368</v>
      </c>
      <c r="U24220" s="9" t="s">
        <v>368</v>
      </c>
    </row>
    <row r="24221">
      <c r="F24221" s="9"/>
      <c r="N24221" s="50"/>
      <c r="O24221" s="50"/>
      <c r="P24221" s="50"/>
      <c r="Q24221" s="50" t="s">
        <v>368</v>
      </c>
      <c r="R24221" s="9" t="s">
        <v>368</v>
      </c>
      <c r="S24221" s="50" t="s">
        <v>368</v>
      </c>
      <c r="T24221" s="9" t="s">
        <v>368</v>
      </c>
      <c r="U24221" s="9" t="s">
        <v>368</v>
      </c>
    </row>
    <row r="24222">
      <c r="F24222" s="9"/>
      <c r="N24222" s="50"/>
      <c r="O24222" s="50"/>
      <c r="P24222" s="50"/>
      <c r="Q24222" s="50" t="s">
        <v>368</v>
      </c>
      <c r="R24222" s="9" t="s">
        <v>368</v>
      </c>
      <c r="S24222" s="50" t="s">
        <v>368</v>
      </c>
      <c r="T24222" s="9" t="s">
        <v>368</v>
      </c>
      <c r="U24222" s="9" t="s">
        <v>368</v>
      </c>
    </row>
    <row r="24223">
      <c r="F24223" s="9"/>
      <c r="N24223" s="50"/>
      <c r="O24223" s="50"/>
      <c r="P24223" s="50"/>
      <c r="Q24223" s="50" t="s">
        <v>368</v>
      </c>
      <c r="R24223" s="9" t="s">
        <v>368</v>
      </c>
      <c r="S24223" s="50" t="s">
        <v>368</v>
      </c>
      <c r="T24223" s="9" t="s">
        <v>368</v>
      </c>
      <c r="U24223" s="9" t="s">
        <v>368</v>
      </c>
    </row>
    <row r="24224">
      <c r="F24224" s="9"/>
      <c r="N24224" s="50"/>
      <c r="O24224" s="50"/>
      <c r="P24224" s="50"/>
      <c r="Q24224" s="50" t="s">
        <v>368</v>
      </c>
      <c r="R24224" s="9" t="s">
        <v>368</v>
      </c>
      <c r="S24224" s="50" t="s">
        <v>368</v>
      </c>
      <c r="T24224" s="9" t="s">
        <v>368</v>
      </c>
      <c r="U24224" s="9" t="s">
        <v>368</v>
      </c>
    </row>
    <row r="24225">
      <c r="F24225" s="9"/>
      <c r="N24225" s="50"/>
      <c r="O24225" s="50"/>
      <c r="P24225" s="50"/>
      <c r="Q24225" s="50" t="s">
        <v>368</v>
      </c>
      <c r="R24225" s="9" t="s">
        <v>368</v>
      </c>
      <c r="S24225" s="50" t="s">
        <v>368</v>
      </c>
      <c r="T24225" s="9" t="s">
        <v>368</v>
      </c>
      <c r="U24225" s="9" t="s">
        <v>368</v>
      </c>
    </row>
    <row r="24226">
      <c r="F24226" s="9"/>
      <c r="N24226" s="50"/>
      <c r="O24226" s="50"/>
      <c r="P24226" s="50"/>
      <c r="Q24226" s="50" t="s">
        <v>368</v>
      </c>
      <c r="R24226" s="9" t="s">
        <v>368</v>
      </c>
      <c r="S24226" s="50" t="s">
        <v>368</v>
      </c>
      <c r="T24226" s="9" t="s">
        <v>368</v>
      </c>
      <c r="U24226" s="9" t="s">
        <v>368</v>
      </c>
    </row>
    <row r="24227">
      <c r="F24227" s="9"/>
      <c r="N24227" s="50"/>
      <c r="O24227" s="50"/>
      <c r="P24227" s="50"/>
      <c r="Q24227" s="50" t="s">
        <v>368</v>
      </c>
      <c r="R24227" s="9" t="s">
        <v>368</v>
      </c>
      <c r="S24227" s="50" t="s">
        <v>368</v>
      </c>
      <c r="T24227" s="9" t="s">
        <v>368</v>
      </c>
      <c r="U24227" s="9" t="s">
        <v>368</v>
      </c>
    </row>
    <row r="24228">
      <c r="F24228" s="9"/>
      <c r="N24228" s="50"/>
      <c r="O24228" s="50"/>
      <c r="P24228" s="50"/>
      <c r="Q24228" s="50" t="s">
        <v>368</v>
      </c>
      <c r="R24228" s="9" t="s">
        <v>368</v>
      </c>
      <c r="S24228" s="50" t="s">
        <v>368</v>
      </c>
      <c r="T24228" s="9" t="s">
        <v>368</v>
      </c>
      <c r="U24228" s="9" t="s">
        <v>368</v>
      </c>
    </row>
    <row r="24229">
      <c r="F24229" s="9"/>
      <c r="N24229" s="50"/>
      <c r="O24229" s="50"/>
      <c r="P24229" s="50"/>
      <c r="Q24229" s="50" t="s">
        <v>368</v>
      </c>
      <c r="R24229" s="9" t="s">
        <v>368</v>
      </c>
      <c r="S24229" s="50" t="s">
        <v>368</v>
      </c>
      <c r="T24229" s="9" t="s">
        <v>368</v>
      </c>
      <c r="U24229" s="9" t="s">
        <v>368</v>
      </c>
    </row>
    <row r="24230">
      <c r="F24230" s="9"/>
      <c r="N24230" s="50"/>
      <c r="O24230" s="50"/>
      <c r="P24230" s="50"/>
      <c r="Q24230" s="50" t="s">
        <v>368</v>
      </c>
      <c r="R24230" s="9" t="s">
        <v>368</v>
      </c>
      <c r="S24230" s="50" t="s">
        <v>368</v>
      </c>
      <c r="T24230" s="9" t="s">
        <v>368</v>
      </c>
      <c r="U24230" s="9" t="s">
        <v>368</v>
      </c>
    </row>
    <row r="24231">
      <c r="F24231" s="9"/>
      <c r="N24231" s="50"/>
      <c r="O24231" s="50"/>
      <c r="P24231" s="50"/>
      <c r="Q24231" s="50" t="s">
        <v>368</v>
      </c>
      <c r="R24231" s="9" t="s">
        <v>368</v>
      </c>
      <c r="S24231" s="50" t="s">
        <v>368</v>
      </c>
      <c r="T24231" s="9" t="s">
        <v>368</v>
      </c>
      <c r="U24231" s="9" t="s">
        <v>368</v>
      </c>
    </row>
    <row r="24232">
      <c r="F24232" s="9"/>
      <c r="N24232" s="50"/>
      <c r="O24232" s="50"/>
      <c r="P24232" s="50"/>
      <c r="Q24232" s="50" t="s">
        <v>368</v>
      </c>
      <c r="R24232" s="9" t="s">
        <v>368</v>
      </c>
      <c r="S24232" s="50" t="s">
        <v>368</v>
      </c>
      <c r="T24232" s="9" t="s">
        <v>368</v>
      </c>
      <c r="U24232" s="9" t="s">
        <v>368</v>
      </c>
    </row>
    <row r="24233">
      <c r="F24233" s="9"/>
      <c r="N24233" s="50"/>
      <c r="O24233" s="50"/>
      <c r="P24233" s="50"/>
      <c r="Q24233" s="50" t="s">
        <v>368</v>
      </c>
      <c r="R24233" s="9" t="s">
        <v>368</v>
      </c>
      <c r="S24233" s="50" t="s">
        <v>368</v>
      </c>
      <c r="T24233" s="9" t="s">
        <v>368</v>
      </c>
      <c r="U24233" s="9" t="s">
        <v>368</v>
      </c>
    </row>
    <row r="24234">
      <c r="F24234" s="9"/>
      <c r="N24234" s="50"/>
      <c r="O24234" s="50"/>
      <c r="P24234" s="50"/>
      <c r="Q24234" s="50" t="s">
        <v>368</v>
      </c>
      <c r="R24234" s="9" t="s">
        <v>368</v>
      </c>
      <c r="S24234" s="50" t="s">
        <v>368</v>
      </c>
      <c r="T24234" s="9" t="s">
        <v>368</v>
      </c>
      <c r="U24234" s="9" t="s">
        <v>368</v>
      </c>
    </row>
    <row r="24235">
      <c r="F24235" s="9"/>
      <c r="N24235" s="50"/>
      <c r="O24235" s="50"/>
      <c r="P24235" s="50"/>
      <c r="Q24235" s="50" t="s">
        <v>368</v>
      </c>
      <c r="R24235" s="9" t="s">
        <v>368</v>
      </c>
      <c r="S24235" s="50" t="s">
        <v>368</v>
      </c>
      <c r="T24235" s="9" t="s">
        <v>368</v>
      </c>
      <c r="U24235" s="9" t="s">
        <v>368</v>
      </c>
    </row>
    <row r="24236">
      <c r="F24236" s="9"/>
      <c r="N24236" s="50"/>
      <c r="O24236" s="50"/>
      <c r="P24236" s="50"/>
      <c r="Q24236" s="50" t="s">
        <v>368</v>
      </c>
      <c r="R24236" s="9" t="s">
        <v>368</v>
      </c>
      <c r="S24236" s="50" t="s">
        <v>368</v>
      </c>
      <c r="T24236" s="9" t="s">
        <v>368</v>
      </c>
      <c r="U24236" s="9" t="s">
        <v>368</v>
      </c>
    </row>
    <row r="24237">
      <c r="F24237" s="9"/>
      <c r="N24237" s="50"/>
      <c r="O24237" s="50"/>
      <c r="P24237" s="50"/>
      <c r="Q24237" s="50" t="s">
        <v>368</v>
      </c>
      <c r="R24237" s="9" t="s">
        <v>368</v>
      </c>
      <c r="S24237" s="50" t="s">
        <v>368</v>
      </c>
      <c r="T24237" s="9" t="s">
        <v>368</v>
      </c>
      <c r="U24237" s="9" t="s">
        <v>368</v>
      </c>
    </row>
    <row r="24238">
      <c r="F24238" s="9"/>
      <c r="N24238" s="50"/>
      <c r="O24238" s="50"/>
      <c r="P24238" s="50"/>
      <c r="Q24238" s="50" t="s">
        <v>368</v>
      </c>
      <c r="R24238" s="9" t="s">
        <v>368</v>
      </c>
      <c r="S24238" s="50" t="s">
        <v>368</v>
      </c>
      <c r="T24238" s="9" t="s">
        <v>368</v>
      </c>
      <c r="U24238" s="9" t="s">
        <v>368</v>
      </c>
    </row>
    <row r="24239">
      <c r="F24239" s="9"/>
      <c r="N24239" s="50"/>
      <c r="O24239" s="50"/>
      <c r="P24239" s="50"/>
      <c r="Q24239" s="50" t="s">
        <v>368</v>
      </c>
      <c r="R24239" s="9" t="s">
        <v>368</v>
      </c>
      <c r="S24239" s="50" t="s">
        <v>368</v>
      </c>
      <c r="T24239" s="9" t="s">
        <v>368</v>
      </c>
      <c r="U24239" s="9" t="s">
        <v>368</v>
      </c>
    </row>
    <row r="24240">
      <c r="F24240" s="9"/>
      <c r="N24240" s="50"/>
      <c r="O24240" s="50"/>
      <c r="P24240" s="50"/>
      <c r="Q24240" s="50" t="s">
        <v>368</v>
      </c>
      <c r="R24240" s="9" t="s">
        <v>368</v>
      </c>
      <c r="S24240" s="50" t="s">
        <v>368</v>
      </c>
      <c r="T24240" s="9" t="s">
        <v>368</v>
      </c>
      <c r="U24240" s="9" t="s">
        <v>368</v>
      </c>
    </row>
    <row r="24241">
      <c r="F24241" s="9"/>
      <c r="N24241" s="50"/>
      <c r="O24241" s="50"/>
      <c r="P24241" s="50"/>
      <c r="Q24241" s="50" t="s">
        <v>368</v>
      </c>
      <c r="R24241" s="9" t="s">
        <v>368</v>
      </c>
      <c r="S24241" s="50" t="s">
        <v>368</v>
      </c>
      <c r="T24241" s="9" t="s">
        <v>368</v>
      </c>
      <c r="U24241" s="9" t="s">
        <v>368</v>
      </c>
    </row>
    <row r="24242">
      <c r="F24242" s="9"/>
      <c r="N24242" s="50"/>
      <c r="O24242" s="50"/>
      <c r="P24242" s="50"/>
      <c r="Q24242" s="50" t="s">
        <v>368</v>
      </c>
      <c r="R24242" s="9" t="s">
        <v>368</v>
      </c>
      <c r="S24242" s="50" t="s">
        <v>368</v>
      </c>
      <c r="T24242" s="9" t="s">
        <v>368</v>
      </c>
      <c r="U24242" s="9" t="s">
        <v>368</v>
      </c>
    </row>
    <row r="24243">
      <c r="F24243" s="9"/>
      <c r="N24243" s="50"/>
      <c r="O24243" s="50"/>
      <c r="P24243" s="50"/>
      <c r="Q24243" s="50" t="s">
        <v>368</v>
      </c>
      <c r="R24243" s="9" t="s">
        <v>368</v>
      </c>
      <c r="S24243" s="50" t="s">
        <v>368</v>
      </c>
      <c r="T24243" s="9" t="s">
        <v>368</v>
      </c>
      <c r="U24243" s="9" t="s">
        <v>368</v>
      </c>
    </row>
    <row r="24244">
      <c r="F24244" s="9"/>
      <c r="N24244" s="50"/>
      <c r="O24244" s="50"/>
      <c r="P24244" s="50"/>
      <c r="Q24244" s="50" t="s">
        <v>368</v>
      </c>
      <c r="R24244" s="9" t="s">
        <v>368</v>
      </c>
      <c r="S24244" s="50" t="s">
        <v>368</v>
      </c>
      <c r="T24244" s="9" t="s">
        <v>368</v>
      </c>
      <c r="U24244" s="9" t="s">
        <v>368</v>
      </c>
    </row>
    <row r="24245">
      <c r="F24245" s="9"/>
      <c r="N24245" s="50"/>
      <c r="O24245" s="50"/>
      <c r="P24245" s="50"/>
      <c r="Q24245" s="50" t="s">
        <v>368</v>
      </c>
      <c r="R24245" s="9" t="s">
        <v>368</v>
      </c>
      <c r="S24245" s="50" t="s">
        <v>368</v>
      </c>
      <c r="T24245" s="9" t="s">
        <v>368</v>
      </c>
      <c r="U24245" s="9" t="s">
        <v>368</v>
      </c>
    </row>
    <row r="24246">
      <c r="F24246" s="9"/>
      <c r="N24246" s="50"/>
      <c r="O24246" s="50"/>
      <c r="P24246" s="50"/>
      <c r="Q24246" s="50" t="s">
        <v>368</v>
      </c>
      <c r="R24246" s="9" t="s">
        <v>368</v>
      </c>
      <c r="S24246" s="50" t="s">
        <v>368</v>
      </c>
      <c r="T24246" s="9" t="s">
        <v>368</v>
      </c>
      <c r="U24246" s="9" t="s">
        <v>368</v>
      </c>
    </row>
    <row r="24247">
      <c r="F24247" s="9"/>
      <c r="N24247" s="50"/>
      <c r="O24247" s="50"/>
      <c r="P24247" s="50"/>
      <c r="Q24247" s="50" t="s">
        <v>368</v>
      </c>
      <c r="R24247" s="9" t="s">
        <v>368</v>
      </c>
      <c r="S24247" s="50" t="s">
        <v>368</v>
      </c>
      <c r="T24247" s="9" t="s">
        <v>368</v>
      </c>
      <c r="U24247" s="9" t="s">
        <v>368</v>
      </c>
    </row>
    <row r="24248">
      <c r="F24248" s="9"/>
      <c r="N24248" s="50"/>
      <c r="O24248" s="50"/>
      <c r="P24248" s="50"/>
      <c r="Q24248" s="50" t="s">
        <v>368</v>
      </c>
      <c r="R24248" s="9" t="s">
        <v>368</v>
      </c>
      <c r="S24248" s="50" t="s">
        <v>368</v>
      </c>
      <c r="T24248" s="9" t="s">
        <v>368</v>
      </c>
      <c r="U24248" s="9" t="s">
        <v>368</v>
      </c>
    </row>
    <row r="24249">
      <c r="F24249" s="9"/>
      <c r="N24249" s="50"/>
      <c r="O24249" s="50"/>
      <c r="P24249" s="50"/>
      <c r="Q24249" s="50" t="s">
        <v>368</v>
      </c>
      <c r="R24249" s="9" t="s">
        <v>368</v>
      </c>
      <c r="S24249" s="50" t="s">
        <v>368</v>
      </c>
      <c r="T24249" s="9" t="s">
        <v>368</v>
      </c>
      <c r="U24249" s="9" t="s">
        <v>368</v>
      </c>
    </row>
    <row r="24250">
      <c r="F24250" s="9"/>
      <c r="N24250" s="50"/>
      <c r="O24250" s="50"/>
      <c r="P24250" s="50"/>
      <c r="Q24250" s="50" t="s">
        <v>368</v>
      </c>
      <c r="R24250" s="9" t="s">
        <v>368</v>
      </c>
      <c r="S24250" s="50" t="s">
        <v>368</v>
      </c>
      <c r="T24250" s="9" t="s">
        <v>368</v>
      </c>
      <c r="U24250" s="9" t="s">
        <v>368</v>
      </c>
    </row>
    <row r="24251">
      <c r="F24251" s="9"/>
      <c r="N24251" s="50"/>
      <c r="O24251" s="50"/>
      <c r="P24251" s="50"/>
      <c r="Q24251" s="50" t="s">
        <v>368</v>
      </c>
      <c r="R24251" s="9" t="s">
        <v>368</v>
      </c>
      <c r="S24251" s="50" t="s">
        <v>368</v>
      </c>
      <c r="T24251" s="9" t="s">
        <v>368</v>
      </c>
      <c r="U24251" s="9" t="s">
        <v>368</v>
      </c>
    </row>
    <row r="24252">
      <c r="F24252" s="9"/>
      <c r="N24252" s="50"/>
      <c r="O24252" s="50"/>
      <c r="P24252" s="50"/>
      <c r="Q24252" s="50" t="s">
        <v>368</v>
      </c>
      <c r="R24252" s="9" t="s">
        <v>368</v>
      </c>
      <c r="S24252" s="50" t="s">
        <v>368</v>
      </c>
      <c r="T24252" s="9" t="s">
        <v>368</v>
      </c>
      <c r="U24252" s="9" t="s">
        <v>368</v>
      </c>
    </row>
    <row r="24253">
      <c r="F24253" s="9"/>
      <c r="N24253" s="50"/>
      <c r="O24253" s="50"/>
      <c r="P24253" s="50"/>
      <c r="Q24253" s="50" t="s">
        <v>368</v>
      </c>
      <c r="R24253" s="9" t="s">
        <v>368</v>
      </c>
      <c r="S24253" s="50" t="s">
        <v>368</v>
      </c>
      <c r="T24253" s="9" t="s">
        <v>368</v>
      </c>
      <c r="U24253" s="9" t="s">
        <v>368</v>
      </c>
    </row>
    <row r="24254">
      <c r="F24254" s="9"/>
      <c r="N24254" s="50"/>
      <c r="O24254" s="50"/>
      <c r="P24254" s="50"/>
      <c r="Q24254" s="50" t="s">
        <v>368</v>
      </c>
      <c r="R24254" s="9" t="s">
        <v>368</v>
      </c>
      <c r="S24254" s="50" t="s">
        <v>368</v>
      </c>
      <c r="T24254" s="9" t="s">
        <v>368</v>
      </c>
      <c r="U24254" s="9" t="s">
        <v>368</v>
      </c>
    </row>
    <row r="24255">
      <c r="F24255" s="9"/>
      <c r="N24255" s="50"/>
      <c r="O24255" s="50"/>
      <c r="P24255" s="50"/>
      <c r="Q24255" s="50" t="s">
        <v>368</v>
      </c>
      <c r="R24255" s="9" t="s">
        <v>368</v>
      </c>
      <c r="S24255" s="50" t="s">
        <v>368</v>
      </c>
      <c r="T24255" s="9" t="s">
        <v>368</v>
      </c>
      <c r="U24255" s="9" t="s">
        <v>368</v>
      </c>
    </row>
    <row r="24256">
      <c r="F24256" s="9"/>
      <c r="N24256" s="50"/>
      <c r="O24256" s="50"/>
      <c r="P24256" s="50"/>
      <c r="Q24256" s="50" t="s">
        <v>368</v>
      </c>
      <c r="R24256" s="9" t="s">
        <v>368</v>
      </c>
      <c r="S24256" s="50" t="s">
        <v>368</v>
      </c>
      <c r="T24256" s="9" t="s">
        <v>368</v>
      </c>
      <c r="U24256" s="9" t="s">
        <v>368</v>
      </c>
    </row>
    <row r="24257">
      <c r="F24257" s="9"/>
      <c r="N24257" s="50"/>
      <c r="O24257" s="50"/>
      <c r="P24257" s="50"/>
      <c r="Q24257" s="50" t="s">
        <v>368</v>
      </c>
      <c r="R24257" s="9" t="s">
        <v>368</v>
      </c>
      <c r="S24257" s="50" t="s">
        <v>368</v>
      </c>
      <c r="T24257" s="9" t="s">
        <v>368</v>
      </c>
      <c r="U24257" s="9" t="s">
        <v>368</v>
      </c>
    </row>
    <row r="24258">
      <c r="F24258" s="9"/>
      <c r="N24258" s="50"/>
      <c r="O24258" s="50"/>
      <c r="P24258" s="50"/>
      <c r="Q24258" s="50" t="s">
        <v>368</v>
      </c>
      <c r="R24258" s="9" t="s">
        <v>368</v>
      </c>
      <c r="S24258" s="50" t="s">
        <v>368</v>
      </c>
      <c r="T24258" s="9" t="s">
        <v>368</v>
      </c>
      <c r="U24258" s="9" t="s">
        <v>368</v>
      </c>
    </row>
    <row r="24259">
      <c r="F24259" s="9"/>
      <c r="N24259" s="50"/>
      <c r="O24259" s="50"/>
      <c r="P24259" s="50"/>
      <c r="Q24259" s="50" t="s">
        <v>368</v>
      </c>
      <c r="R24259" s="9" t="s">
        <v>368</v>
      </c>
      <c r="S24259" s="50" t="s">
        <v>368</v>
      </c>
      <c r="T24259" s="9" t="s">
        <v>368</v>
      </c>
      <c r="U24259" s="9" t="s">
        <v>368</v>
      </c>
    </row>
    <row r="24260">
      <c r="F24260" s="9"/>
      <c r="N24260" s="50"/>
      <c r="O24260" s="50"/>
      <c r="P24260" s="50"/>
      <c r="Q24260" s="50" t="s">
        <v>368</v>
      </c>
      <c r="R24260" s="9" t="s">
        <v>368</v>
      </c>
      <c r="S24260" s="50" t="s">
        <v>368</v>
      </c>
      <c r="T24260" s="9" t="s">
        <v>368</v>
      </c>
      <c r="U24260" s="9" t="s">
        <v>368</v>
      </c>
    </row>
    <row r="24261">
      <c r="F24261" s="9"/>
      <c r="N24261" s="50"/>
      <c r="O24261" s="50"/>
      <c r="P24261" s="50"/>
      <c r="Q24261" s="50" t="s">
        <v>368</v>
      </c>
      <c r="R24261" s="9" t="s">
        <v>368</v>
      </c>
      <c r="S24261" s="50" t="s">
        <v>368</v>
      </c>
      <c r="T24261" s="9" t="s">
        <v>368</v>
      </c>
      <c r="U24261" s="9" t="s">
        <v>368</v>
      </c>
    </row>
    <row r="24262">
      <c r="F24262" s="9"/>
      <c r="N24262" s="50"/>
      <c r="O24262" s="50"/>
      <c r="P24262" s="50"/>
      <c r="Q24262" s="50" t="s">
        <v>368</v>
      </c>
      <c r="R24262" s="9" t="s">
        <v>368</v>
      </c>
      <c r="S24262" s="50" t="s">
        <v>368</v>
      </c>
      <c r="T24262" s="9" t="s">
        <v>368</v>
      </c>
      <c r="U24262" s="9" t="s">
        <v>368</v>
      </c>
    </row>
    <row r="24263">
      <c r="F24263" s="9"/>
      <c r="N24263" s="50"/>
      <c r="O24263" s="50"/>
      <c r="P24263" s="50"/>
      <c r="Q24263" s="50" t="s">
        <v>368</v>
      </c>
      <c r="R24263" s="9" t="s">
        <v>368</v>
      </c>
      <c r="S24263" s="50" t="s">
        <v>368</v>
      </c>
      <c r="T24263" s="9" t="s">
        <v>368</v>
      </c>
      <c r="U24263" s="9" t="s">
        <v>368</v>
      </c>
    </row>
    <row r="24264">
      <c r="F24264" s="9"/>
      <c r="N24264" s="50"/>
      <c r="O24264" s="50"/>
      <c r="P24264" s="50"/>
      <c r="Q24264" s="50" t="s">
        <v>368</v>
      </c>
      <c r="R24264" s="9" t="s">
        <v>368</v>
      </c>
      <c r="S24264" s="50" t="s">
        <v>368</v>
      </c>
      <c r="T24264" s="9" t="s">
        <v>368</v>
      </c>
      <c r="U24264" s="9" t="s">
        <v>368</v>
      </c>
    </row>
    <row r="24265">
      <c r="F24265" s="9"/>
      <c r="N24265" s="50"/>
      <c r="O24265" s="50"/>
      <c r="P24265" s="50"/>
      <c r="Q24265" s="50" t="s">
        <v>368</v>
      </c>
      <c r="R24265" s="9" t="s">
        <v>368</v>
      </c>
      <c r="S24265" s="50" t="s">
        <v>368</v>
      </c>
      <c r="T24265" s="9" t="s">
        <v>368</v>
      </c>
      <c r="U24265" s="9" t="s">
        <v>368</v>
      </c>
    </row>
    <row r="24266">
      <c r="F24266" s="9"/>
      <c r="N24266" s="50"/>
      <c r="O24266" s="50"/>
      <c r="P24266" s="50"/>
      <c r="Q24266" s="50" t="s">
        <v>368</v>
      </c>
      <c r="R24266" s="9" t="s">
        <v>368</v>
      </c>
      <c r="S24266" s="50" t="s">
        <v>368</v>
      </c>
      <c r="T24266" s="9" t="s">
        <v>368</v>
      </c>
      <c r="U24266" s="9" t="s">
        <v>368</v>
      </c>
    </row>
    <row r="24267">
      <c r="F24267" s="9"/>
      <c r="N24267" s="50"/>
      <c r="O24267" s="50"/>
      <c r="P24267" s="50"/>
      <c r="Q24267" s="50" t="s">
        <v>368</v>
      </c>
      <c r="R24267" s="9" t="s">
        <v>368</v>
      </c>
      <c r="S24267" s="50" t="s">
        <v>368</v>
      </c>
      <c r="T24267" s="9" t="s">
        <v>368</v>
      </c>
      <c r="U24267" s="9" t="s">
        <v>368</v>
      </c>
    </row>
    <row r="24268">
      <c r="F24268" s="9"/>
      <c r="N24268" s="50"/>
      <c r="O24268" s="50"/>
      <c r="P24268" s="50"/>
      <c r="Q24268" s="50" t="s">
        <v>368</v>
      </c>
      <c r="R24268" s="9" t="s">
        <v>368</v>
      </c>
      <c r="S24268" s="50" t="s">
        <v>368</v>
      </c>
      <c r="T24268" s="9" t="s">
        <v>368</v>
      </c>
      <c r="U24268" s="9" t="s">
        <v>368</v>
      </c>
    </row>
    <row r="24269">
      <c r="F24269" s="9"/>
      <c r="N24269" s="50"/>
      <c r="O24269" s="50"/>
      <c r="P24269" s="50"/>
      <c r="Q24269" s="50" t="s">
        <v>368</v>
      </c>
      <c r="R24269" s="9" t="s">
        <v>368</v>
      </c>
      <c r="S24269" s="50" t="s">
        <v>368</v>
      </c>
      <c r="T24269" s="9" t="s">
        <v>368</v>
      </c>
      <c r="U24269" s="9" t="s">
        <v>368</v>
      </c>
    </row>
    <row r="24270">
      <c r="F24270" s="9"/>
      <c r="N24270" s="50"/>
      <c r="O24270" s="50"/>
      <c r="P24270" s="50"/>
      <c r="Q24270" s="50" t="s">
        <v>368</v>
      </c>
      <c r="R24270" s="9" t="s">
        <v>368</v>
      </c>
      <c r="S24270" s="50" t="s">
        <v>368</v>
      </c>
      <c r="T24270" s="9" t="s">
        <v>368</v>
      </c>
      <c r="U24270" s="9" t="s">
        <v>368</v>
      </c>
    </row>
    <row r="24271">
      <c r="F24271" s="9"/>
      <c r="N24271" s="50"/>
      <c r="O24271" s="50"/>
      <c r="P24271" s="50"/>
      <c r="Q24271" s="50" t="s">
        <v>368</v>
      </c>
      <c r="R24271" s="9" t="s">
        <v>368</v>
      </c>
      <c r="S24271" s="50" t="s">
        <v>368</v>
      </c>
      <c r="T24271" s="9" t="s">
        <v>368</v>
      </c>
      <c r="U24271" s="9" t="s">
        <v>368</v>
      </c>
    </row>
    <row r="24272">
      <c r="F24272" s="9"/>
      <c r="N24272" s="50"/>
      <c r="O24272" s="50"/>
      <c r="P24272" s="50"/>
      <c r="Q24272" s="50" t="s">
        <v>368</v>
      </c>
      <c r="R24272" s="9" t="s">
        <v>368</v>
      </c>
      <c r="S24272" s="50" t="s">
        <v>368</v>
      </c>
      <c r="T24272" s="9" t="s">
        <v>368</v>
      </c>
      <c r="U24272" s="9" t="s">
        <v>368</v>
      </c>
    </row>
    <row r="24273">
      <c r="F24273" s="9"/>
      <c r="N24273" s="50"/>
      <c r="O24273" s="50"/>
      <c r="P24273" s="50"/>
      <c r="Q24273" s="50" t="s">
        <v>368</v>
      </c>
      <c r="R24273" s="9" t="s">
        <v>368</v>
      </c>
      <c r="S24273" s="50" t="s">
        <v>368</v>
      </c>
      <c r="T24273" s="9" t="s">
        <v>368</v>
      </c>
      <c r="U24273" s="9" t="s">
        <v>368</v>
      </c>
    </row>
    <row r="24274">
      <c r="F24274" s="9"/>
      <c r="N24274" s="50"/>
      <c r="O24274" s="50"/>
      <c r="P24274" s="50"/>
      <c r="Q24274" s="50" t="s">
        <v>368</v>
      </c>
      <c r="R24274" s="9" t="s">
        <v>368</v>
      </c>
      <c r="S24274" s="50" t="s">
        <v>368</v>
      </c>
      <c r="T24274" s="9" t="s">
        <v>368</v>
      </c>
      <c r="U24274" s="9" t="s">
        <v>368</v>
      </c>
    </row>
    <row r="24275">
      <c r="F24275" s="9"/>
      <c r="N24275" s="50"/>
      <c r="O24275" s="50"/>
      <c r="P24275" s="50"/>
      <c r="Q24275" s="50" t="s">
        <v>368</v>
      </c>
      <c r="R24275" s="9" t="s">
        <v>368</v>
      </c>
      <c r="S24275" s="50" t="s">
        <v>368</v>
      </c>
      <c r="T24275" s="9" t="s">
        <v>368</v>
      </c>
      <c r="U24275" s="9" t="s">
        <v>368</v>
      </c>
    </row>
    <row r="24276">
      <c r="F24276" s="9"/>
      <c r="N24276" s="50"/>
      <c r="O24276" s="50"/>
      <c r="P24276" s="50"/>
      <c r="Q24276" s="50" t="s">
        <v>368</v>
      </c>
      <c r="R24276" s="9" t="s">
        <v>368</v>
      </c>
      <c r="S24276" s="50" t="s">
        <v>368</v>
      </c>
      <c r="T24276" s="9" t="s">
        <v>368</v>
      </c>
      <c r="U24276" s="9" t="s">
        <v>368</v>
      </c>
    </row>
    <row r="24277">
      <c r="F24277" s="9"/>
      <c r="N24277" s="50"/>
      <c r="O24277" s="50"/>
      <c r="P24277" s="50"/>
      <c r="Q24277" s="50" t="s">
        <v>368</v>
      </c>
      <c r="R24277" s="9" t="s">
        <v>368</v>
      </c>
      <c r="S24277" s="50" t="s">
        <v>368</v>
      </c>
      <c r="T24277" s="9" t="s">
        <v>368</v>
      </c>
      <c r="U24277" s="9" t="s">
        <v>368</v>
      </c>
    </row>
    <row r="24278">
      <c r="F24278" s="9"/>
      <c r="N24278" s="50"/>
      <c r="O24278" s="50"/>
      <c r="P24278" s="50"/>
      <c r="Q24278" s="50" t="s">
        <v>368</v>
      </c>
      <c r="R24278" s="9" t="s">
        <v>368</v>
      </c>
      <c r="S24278" s="50" t="s">
        <v>368</v>
      </c>
      <c r="T24278" s="9" t="s">
        <v>368</v>
      </c>
      <c r="U24278" s="9" t="s">
        <v>368</v>
      </c>
    </row>
    <row r="24279">
      <c r="F24279" s="9"/>
      <c r="N24279" s="50"/>
      <c r="O24279" s="50"/>
      <c r="P24279" s="50"/>
      <c r="Q24279" s="50" t="s">
        <v>368</v>
      </c>
      <c r="R24279" s="9" t="s">
        <v>368</v>
      </c>
      <c r="S24279" s="50" t="s">
        <v>368</v>
      </c>
      <c r="T24279" s="9" t="s">
        <v>368</v>
      </c>
      <c r="U24279" s="9" t="s">
        <v>368</v>
      </c>
    </row>
    <row r="24280">
      <c r="F24280" s="9"/>
      <c r="N24280" s="50"/>
      <c r="O24280" s="50"/>
      <c r="P24280" s="50"/>
      <c r="Q24280" s="50" t="s">
        <v>368</v>
      </c>
      <c r="R24280" s="9" t="s">
        <v>368</v>
      </c>
      <c r="S24280" s="50" t="s">
        <v>368</v>
      </c>
      <c r="T24280" s="9" t="s">
        <v>368</v>
      </c>
      <c r="U24280" s="9" t="s">
        <v>368</v>
      </c>
    </row>
    <row r="24281">
      <c r="F24281" s="9"/>
      <c r="N24281" s="50"/>
      <c r="O24281" s="50"/>
      <c r="P24281" s="50"/>
      <c r="Q24281" s="50" t="s">
        <v>368</v>
      </c>
      <c r="R24281" s="9" t="s">
        <v>368</v>
      </c>
      <c r="S24281" s="50" t="s">
        <v>368</v>
      </c>
      <c r="T24281" s="9" t="s">
        <v>368</v>
      </c>
      <c r="U24281" s="9" t="s">
        <v>368</v>
      </c>
    </row>
    <row r="24282">
      <c r="F24282" s="9"/>
      <c r="N24282" s="50"/>
      <c r="O24282" s="50"/>
      <c r="P24282" s="50"/>
      <c r="Q24282" s="50" t="s">
        <v>368</v>
      </c>
      <c r="R24282" s="9" t="s">
        <v>368</v>
      </c>
      <c r="S24282" s="50" t="s">
        <v>368</v>
      </c>
      <c r="T24282" s="9" t="s">
        <v>368</v>
      </c>
      <c r="U24282" s="9" t="s">
        <v>368</v>
      </c>
    </row>
    <row r="24283">
      <c r="F24283" s="9"/>
      <c r="N24283" s="50"/>
      <c r="O24283" s="50"/>
      <c r="P24283" s="50"/>
      <c r="Q24283" s="50" t="s">
        <v>368</v>
      </c>
      <c r="R24283" s="9" t="s">
        <v>368</v>
      </c>
      <c r="S24283" s="50" t="s">
        <v>368</v>
      </c>
      <c r="T24283" s="9" t="s">
        <v>368</v>
      </c>
      <c r="U24283" s="9" t="s">
        <v>368</v>
      </c>
    </row>
    <row r="24284">
      <c r="F24284" s="9"/>
      <c r="N24284" s="50"/>
      <c r="O24284" s="50"/>
      <c r="P24284" s="50"/>
      <c r="Q24284" s="50" t="s">
        <v>368</v>
      </c>
      <c r="R24284" s="9" t="s">
        <v>368</v>
      </c>
      <c r="S24284" s="50" t="s">
        <v>368</v>
      </c>
      <c r="T24284" s="9" t="s">
        <v>368</v>
      </c>
      <c r="U24284" s="9" t="s">
        <v>368</v>
      </c>
    </row>
    <row r="24285">
      <c r="F24285" s="9"/>
      <c r="N24285" s="50"/>
      <c r="O24285" s="50"/>
      <c r="P24285" s="50"/>
      <c r="Q24285" s="50" t="s">
        <v>368</v>
      </c>
      <c r="R24285" s="9" t="s">
        <v>368</v>
      </c>
      <c r="S24285" s="50" t="s">
        <v>368</v>
      </c>
      <c r="T24285" s="9" t="s">
        <v>368</v>
      </c>
      <c r="U24285" s="9" t="s">
        <v>368</v>
      </c>
    </row>
    <row r="24286">
      <c r="F24286" s="9"/>
      <c r="N24286" s="50"/>
      <c r="O24286" s="50"/>
      <c r="P24286" s="50"/>
      <c r="Q24286" s="50" t="s">
        <v>368</v>
      </c>
      <c r="R24286" s="9" t="s">
        <v>368</v>
      </c>
      <c r="S24286" s="50" t="s">
        <v>368</v>
      </c>
      <c r="T24286" s="9" t="s">
        <v>368</v>
      </c>
      <c r="U24286" s="9" t="s">
        <v>368</v>
      </c>
    </row>
    <row r="24287">
      <c r="F24287" s="9"/>
      <c r="N24287" s="50"/>
      <c r="O24287" s="50"/>
      <c r="P24287" s="50"/>
      <c r="Q24287" s="50" t="s">
        <v>368</v>
      </c>
      <c r="R24287" s="9" t="s">
        <v>368</v>
      </c>
      <c r="S24287" s="50" t="s">
        <v>368</v>
      </c>
      <c r="T24287" s="9" t="s">
        <v>368</v>
      </c>
      <c r="U24287" s="9" t="s">
        <v>368</v>
      </c>
    </row>
    <row r="24288">
      <c r="F24288" s="9"/>
      <c r="N24288" s="50"/>
      <c r="O24288" s="50"/>
      <c r="P24288" s="50"/>
      <c r="Q24288" s="50" t="s">
        <v>368</v>
      </c>
      <c r="R24288" s="9" t="s">
        <v>368</v>
      </c>
      <c r="S24288" s="50" t="s">
        <v>368</v>
      </c>
      <c r="T24288" s="9" t="s">
        <v>368</v>
      </c>
      <c r="U24288" s="9" t="s">
        <v>368</v>
      </c>
    </row>
    <row r="24289">
      <c r="F24289" s="9"/>
      <c r="N24289" s="50"/>
      <c r="O24289" s="50"/>
      <c r="P24289" s="50"/>
      <c r="Q24289" s="50" t="s">
        <v>368</v>
      </c>
      <c r="R24289" s="9" t="s">
        <v>368</v>
      </c>
      <c r="S24289" s="50" t="s">
        <v>368</v>
      </c>
      <c r="T24289" s="9" t="s">
        <v>368</v>
      </c>
      <c r="U24289" s="9" t="s">
        <v>368</v>
      </c>
    </row>
    <row r="24290">
      <c r="F24290" s="9"/>
      <c r="N24290" s="50"/>
      <c r="O24290" s="50"/>
      <c r="P24290" s="50"/>
      <c r="Q24290" s="50" t="s">
        <v>368</v>
      </c>
      <c r="R24290" s="9" t="s">
        <v>368</v>
      </c>
      <c r="S24290" s="50" t="s">
        <v>368</v>
      </c>
      <c r="T24290" s="9" t="s">
        <v>368</v>
      </c>
      <c r="U24290" s="9" t="s">
        <v>368</v>
      </c>
    </row>
    <row r="24291">
      <c r="F24291" s="9"/>
      <c r="N24291" s="50"/>
      <c r="O24291" s="50"/>
      <c r="P24291" s="50"/>
      <c r="Q24291" s="50" t="s">
        <v>368</v>
      </c>
      <c r="R24291" s="9" t="s">
        <v>368</v>
      </c>
      <c r="S24291" s="50" t="s">
        <v>368</v>
      </c>
      <c r="T24291" s="9" t="s">
        <v>368</v>
      </c>
      <c r="U24291" s="9" t="s">
        <v>368</v>
      </c>
    </row>
    <row r="24292">
      <c r="F24292" s="9"/>
      <c r="N24292" s="50"/>
      <c r="O24292" s="50"/>
      <c r="P24292" s="50"/>
      <c r="Q24292" s="50" t="s">
        <v>368</v>
      </c>
      <c r="R24292" s="9" t="s">
        <v>368</v>
      </c>
      <c r="S24292" s="50" t="s">
        <v>368</v>
      </c>
      <c r="T24292" s="9" t="s">
        <v>368</v>
      </c>
      <c r="U24292" s="9" t="s">
        <v>368</v>
      </c>
    </row>
    <row r="24293">
      <c r="F24293" s="9"/>
      <c r="N24293" s="50"/>
      <c r="O24293" s="50"/>
      <c r="P24293" s="50"/>
      <c r="Q24293" s="50" t="s">
        <v>368</v>
      </c>
      <c r="R24293" s="9" t="s">
        <v>368</v>
      </c>
      <c r="S24293" s="50" t="s">
        <v>368</v>
      </c>
      <c r="T24293" s="9" t="s">
        <v>368</v>
      </c>
      <c r="U24293" s="9" t="s">
        <v>368</v>
      </c>
    </row>
    <row r="24294">
      <c r="F24294" s="9"/>
      <c r="N24294" s="50"/>
      <c r="O24294" s="50"/>
      <c r="P24294" s="50"/>
      <c r="Q24294" s="50" t="s">
        <v>368</v>
      </c>
      <c r="R24294" s="9" t="s">
        <v>368</v>
      </c>
      <c r="S24294" s="50" t="s">
        <v>368</v>
      </c>
      <c r="T24294" s="9" t="s">
        <v>368</v>
      </c>
      <c r="U24294" s="9" t="s">
        <v>368</v>
      </c>
    </row>
    <row r="24295">
      <c r="F24295" s="9"/>
      <c r="N24295" s="50"/>
      <c r="O24295" s="50"/>
      <c r="P24295" s="50"/>
      <c r="Q24295" s="50" t="s">
        <v>368</v>
      </c>
      <c r="R24295" s="9" t="s">
        <v>368</v>
      </c>
      <c r="S24295" s="50" t="s">
        <v>368</v>
      </c>
      <c r="T24295" s="9" t="s">
        <v>368</v>
      </c>
      <c r="U24295" s="9" t="s">
        <v>368</v>
      </c>
    </row>
    <row r="24296">
      <c r="F24296" s="9"/>
      <c r="N24296" s="50"/>
      <c r="O24296" s="50"/>
      <c r="P24296" s="50"/>
      <c r="Q24296" s="50" t="s">
        <v>368</v>
      </c>
      <c r="R24296" s="9" t="s">
        <v>368</v>
      </c>
      <c r="S24296" s="50" t="s">
        <v>368</v>
      </c>
      <c r="T24296" s="9" t="s">
        <v>368</v>
      </c>
      <c r="U24296" s="9" t="s">
        <v>368</v>
      </c>
    </row>
    <row r="24297">
      <c r="F24297" s="9"/>
      <c r="N24297" s="50"/>
      <c r="O24297" s="50"/>
      <c r="P24297" s="50"/>
      <c r="Q24297" s="50" t="s">
        <v>368</v>
      </c>
      <c r="R24297" s="9" t="s">
        <v>368</v>
      </c>
      <c r="S24297" s="50" t="s">
        <v>368</v>
      </c>
      <c r="T24297" s="9" t="s">
        <v>368</v>
      </c>
      <c r="U24297" s="9" t="s">
        <v>368</v>
      </c>
    </row>
    <row r="24298">
      <c r="F24298" s="9"/>
      <c r="N24298" s="50"/>
      <c r="O24298" s="50"/>
      <c r="P24298" s="50"/>
      <c r="Q24298" s="50" t="s">
        <v>368</v>
      </c>
      <c r="R24298" s="9" t="s">
        <v>368</v>
      </c>
      <c r="S24298" s="50" t="s">
        <v>368</v>
      </c>
      <c r="T24298" s="9" t="s">
        <v>368</v>
      </c>
      <c r="U24298" s="9" t="s">
        <v>368</v>
      </c>
    </row>
    <row r="24299">
      <c r="F24299" s="9"/>
      <c r="N24299" s="50"/>
      <c r="O24299" s="50"/>
      <c r="P24299" s="50"/>
      <c r="Q24299" s="50" t="s">
        <v>368</v>
      </c>
      <c r="R24299" s="9" t="s">
        <v>368</v>
      </c>
      <c r="S24299" s="50" t="s">
        <v>368</v>
      </c>
      <c r="T24299" s="9" t="s">
        <v>368</v>
      </c>
      <c r="U24299" s="9" t="s">
        <v>368</v>
      </c>
    </row>
    <row r="24300">
      <c r="F24300" s="9"/>
      <c r="N24300" s="50"/>
      <c r="O24300" s="50"/>
      <c r="P24300" s="50"/>
      <c r="Q24300" s="50" t="s">
        <v>368</v>
      </c>
      <c r="R24300" s="9" t="s">
        <v>368</v>
      </c>
      <c r="S24300" s="50" t="s">
        <v>368</v>
      </c>
      <c r="T24300" s="9" t="s">
        <v>368</v>
      </c>
      <c r="U24300" s="9" t="s">
        <v>368</v>
      </c>
    </row>
    <row r="24301">
      <c r="F24301" s="9"/>
      <c r="N24301" s="50"/>
      <c r="O24301" s="50"/>
      <c r="P24301" s="50"/>
      <c r="Q24301" s="50" t="s">
        <v>368</v>
      </c>
      <c r="R24301" s="9" t="s">
        <v>368</v>
      </c>
      <c r="S24301" s="50" t="s">
        <v>368</v>
      </c>
      <c r="T24301" s="9" t="s">
        <v>368</v>
      </c>
      <c r="U24301" s="9" t="s">
        <v>368</v>
      </c>
    </row>
    <row r="24302">
      <c r="F24302" s="9"/>
      <c r="N24302" s="50"/>
      <c r="O24302" s="50"/>
      <c r="P24302" s="50"/>
      <c r="Q24302" s="50" t="s">
        <v>368</v>
      </c>
      <c r="R24302" s="9" t="s">
        <v>368</v>
      </c>
      <c r="S24302" s="50" t="s">
        <v>368</v>
      </c>
      <c r="T24302" s="9" t="s">
        <v>368</v>
      </c>
      <c r="U24302" s="9" t="s">
        <v>368</v>
      </c>
    </row>
    <row r="24303">
      <c r="F24303" s="9"/>
      <c r="N24303" s="50"/>
      <c r="O24303" s="50"/>
      <c r="P24303" s="50"/>
      <c r="Q24303" s="50" t="s">
        <v>368</v>
      </c>
      <c r="R24303" s="9" t="s">
        <v>368</v>
      </c>
      <c r="S24303" s="50" t="s">
        <v>368</v>
      </c>
      <c r="T24303" s="9" t="s">
        <v>368</v>
      </c>
      <c r="U24303" s="9" t="s">
        <v>368</v>
      </c>
    </row>
    <row r="24304">
      <c r="F24304" s="9"/>
      <c r="N24304" s="50"/>
      <c r="O24304" s="50"/>
      <c r="P24304" s="50"/>
      <c r="Q24304" s="50" t="s">
        <v>368</v>
      </c>
      <c r="R24304" s="9" t="s">
        <v>368</v>
      </c>
      <c r="S24304" s="50" t="s">
        <v>368</v>
      </c>
      <c r="T24304" s="9" t="s">
        <v>368</v>
      </c>
      <c r="U24304" s="9" t="s">
        <v>368</v>
      </c>
    </row>
    <row r="24305">
      <c r="F24305" s="9"/>
      <c r="N24305" s="50"/>
      <c r="O24305" s="50"/>
      <c r="P24305" s="50"/>
      <c r="Q24305" s="50" t="s">
        <v>368</v>
      </c>
      <c r="R24305" s="9" t="s">
        <v>368</v>
      </c>
      <c r="S24305" s="50" t="s">
        <v>368</v>
      </c>
      <c r="T24305" s="9" t="s">
        <v>368</v>
      </c>
      <c r="U24305" s="9" t="s">
        <v>368</v>
      </c>
    </row>
    <row r="24306">
      <c r="F24306" s="9"/>
      <c r="N24306" s="50"/>
      <c r="O24306" s="50"/>
      <c r="P24306" s="50"/>
      <c r="Q24306" s="50" t="s">
        <v>368</v>
      </c>
      <c r="R24306" s="9" t="s">
        <v>368</v>
      </c>
      <c r="S24306" s="50" t="s">
        <v>368</v>
      </c>
      <c r="T24306" s="9" t="s">
        <v>368</v>
      </c>
      <c r="U24306" s="9" t="s">
        <v>368</v>
      </c>
    </row>
    <row r="24307">
      <c r="F24307" s="9"/>
      <c r="N24307" s="50"/>
      <c r="O24307" s="50"/>
      <c r="P24307" s="50"/>
      <c r="Q24307" s="50" t="s">
        <v>368</v>
      </c>
      <c r="R24307" s="9" t="s">
        <v>368</v>
      </c>
      <c r="S24307" s="50" t="s">
        <v>368</v>
      </c>
      <c r="T24307" s="9" t="s">
        <v>368</v>
      </c>
      <c r="U24307" s="9" t="s">
        <v>368</v>
      </c>
    </row>
    <row r="24308">
      <c r="F24308" s="9"/>
      <c r="N24308" s="50"/>
      <c r="O24308" s="50"/>
      <c r="P24308" s="50"/>
      <c r="Q24308" s="50" t="s">
        <v>368</v>
      </c>
      <c r="R24308" s="9" t="s">
        <v>368</v>
      </c>
      <c r="S24308" s="50" t="s">
        <v>368</v>
      </c>
      <c r="T24308" s="9" t="s">
        <v>368</v>
      </c>
      <c r="U24308" s="9" t="s">
        <v>368</v>
      </c>
    </row>
    <row r="24309">
      <c r="F24309" s="9"/>
      <c r="N24309" s="50"/>
      <c r="O24309" s="50"/>
      <c r="P24309" s="50"/>
      <c r="Q24309" s="50" t="s">
        <v>368</v>
      </c>
      <c r="R24309" s="9" t="s">
        <v>368</v>
      </c>
      <c r="S24309" s="50" t="s">
        <v>368</v>
      </c>
      <c r="T24309" s="9" t="s">
        <v>368</v>
      </c>
      <c r="U24309" s="9" t="s">
        <v>368</v>
      </c>
    </row>
    <row r="24310">
      <c r="F24310" s="9"/>
      <c r="N24310" s="50"/>
      <c r="O24310" s="50"/>
      <c r="P24310" s="50"/>
      <c r="Q24310" s="50" t="s">
        <v>368</v>
      </c>
      <c r="R24310" s="9" t="s">
        <v>368</v>
      </c>
      <c r="S24310" s="50" t="s">
        <v>368</v>
      </c>
      <c r="T24310" s="9" t="s">
        <v>368</v>
      </c>
      <c r="U24310" s="9" t="s">
        <v>368</v>
      </c>
    </row>
    <row r="24311">
      <c r="F24311" s="9"/>
      <c r="N24311" s="50"/>
      <c r="O24311" s="50"/>
      <c r="P24311" s="50"/>
      <c r="Q24311" s="50" t="s">
        <v>368</v>
      </c>
      <c r="R24311" s="9" t="s">
        <v>368</v>
      </c>
      <c r="S24311" s="50" t="s">
        <v>368</v>
      </c>
      <c r="T24311" s="9" t="s">
        <v>368</v>
      </c>
      <c r="U24311" s="9" t="s">
        <v>368</v>
      </c>
    </row>
    <row r="24312">
      <c r="F24312" s="9"/>
      <c r="N24312" s="50"/>
      <c r="O24312" s="50"/>
      <c r="P24312" s="50"/>
      <c r="Q24312" s="50" t="s">
        <v>368</v>
      </c>
      <c r="R24312" s="9" t="s">
        <v>368</v>
      </c>
      <c r="S24312" s="50" t="s">
        <v>368</v>
      </c>
      <c r="T24312" s="9" t="s">
        <v>368</v>
      </c>
      <c r="U24312" s="9" t="s">
        <v>368</v>
      </c>
    </row>
    <row r="24313">
      <c r="F24313" s="9"/>
      <c r="N24313" s="50"/>
      <c r="O24313" s="50"/>
      <c r="P24313" s="50"/>
      <c r="Q24313" s="50" t="s">
        <v>368</v>
      </c>
      <c r="R24313" s="9" t="s">
        <v>368</v>
      </c>
      <c r="S24313" s="50" t="s">
        <v>368</v>
      </c>
      <c r="T24313" s="9" t="s">
        <v>368</v>
      </c>
      <c r="U24313" s="9" t="s">
        <v>368</v>
      </c>
    </row>
    <row r="24314">
      <c r="F24314" s="9"/>
      <c r="N24314" s="50"/>
      <c r="O24314" s="50"/>
      <c r="P24314" s="50"/>
      <c r="Q24314" s="50" t="s">
        <v>368</v>
      </c>
      <c r="R24314" s="9" t="s">
        <v>368</v>
      </c>
      <c r="S24314" s="50" t="s">
        <v>368</v>
      </c>
      <c r="T24314" s="9" t="s">
        <v>368</v>
      </c>
      <c r="U24314" s="9" t="s">
        <v>368</v>
      </c>
    </row>
    <row r="24315">
      <c r="F24315" s="9"/>
      <c r="N24315" s="50"/>
      <c r="O24315" s="50"/>
      <c r="P24315" s="50"/>
      <c r="Q24315" s="50" t="s">
        <v>368</v>
      </c>
      <c r="R24315" s="9" t="s">
        <v>368</v>
      </c>
      <c r="S24315" s="50" t="s">
        <v>368</v>
      </c>
      <c r="T24315" s="9" t="s">
        <v>368</v>
      </c>
      <c r="U24315" s="9" t="s">
        <v>368</v>
      </c>
    </row>
    <row r="24316">
      <c r="F24316" s="9"/>
      <c r="N24316" s="50"/>
      <c r="O24316" s="50"/>
      <c r="P24316" s="50"/>
      <c r="Q24316" s="50" t="s">
        <v>368</v>
      </c>
      <c r="R24316" s="9" t="s">
        <v>368</v>
      </c>
      <c r="S24316" s="50" t="s">
        <v>368</v>
      </c>
      <c r="T24316" s="9" t="s">
        <v>368</v>
      </c>
      <c r="U24316" s="9" t="s">
        <v>368</v>
      </c>
    </row>
    <row r="24317">
      <c r="F24317" s="9"/>
      <c r="N24317" s="50"/>
      <c r="O24317" s="50"/>
      <c r="P24317" s="50"/>
      <c r="Q24317" s="50" t="s">
        <v>368</v>
      </c>
      <c r="R24317" s="9" t="s">
        <v>368</v>
      </c>
      <c r="S24317" s="50" t="s">
        <v>368</v>
      </c>
      <c r="T24317" s="9" t="s">
        <v>368</v>
      </c>
      <c r="U24317" s="9" t="s">
        <v>368</v>
      </c>
    </row>
    <row r="24318">
      <c r="F24318" s="9"/>
      <c r="N24318" s="50"/>
      <c r="O24318" s="50"/>
      <c r="P24318" s="50"/>
      <c r="Q24318" s="50" t="s">
        <v>368</v>
      </c>
      <c r="R24318" s="9" t="s">
        <v>368</v>
      </c>
      <c r="S24318" s="50" t="s">
        <v>368</v>
      </c>
      <c r="T24318" s="9" t="s">
        <v>368</v>
      </c>
      <c r="U24318" s="9" t="s">
        <v>368</v>
      </c>
    </row>
    <row r="24319">
      <c r="F24319" s="9"/>
      <c r="N24319" s="50"/>
      <c r="O24319" s="50"/>
      <c r="P24319" s="50"/>
      <c r="Q24319" s="50" t="s">
        <v>368</v>
      </c>
      <c r="R24319" s="9" t="s">
        <v>368</v>
      </c>
      <c r="S24319" s="50" t="s">
        <v>368</v>
      </c>
      <c r="T24319" s="9" t="s">
        <v>368</v>
      </c>
      <c r="U24319" s="9" t="s">
        <v>368</v>
      </c>
    </row>
    <row r="24320">
      <c r="F24320" s="9"/>
      <c r="N24320" s="50"/>
      <c r="O24320" s="50"/>
      <c r="P24320" s="50"/>
      <c r="Q24320" s="50" t="s">
        <v>368</v>
      </c>
      <c r="R24320" s="9" t="s">
        <v>368</v>
      </c>
      <c r="S24320" s="50" t="s">
        <v>368</v>
      </c>
      <c r="T24320" s="9" t="s">
        <v>368</v>
      </c>
      <c r="U24320" s="9" t="s">
        <v>368</v>
      </c>
    </row>
    <row r="24321">
      <c r="F24321" s="9"/>
      <c r="N24321" s="50"/>
      <c r="O24321" s="50"/>
      <c r="P24321" s="50"/>
      <c r="Q24321" s="50" t="s">
        <v>368</v>
      </c>
      <c r="R24321" s="9" t="s">
        <v>368</v>
      </c>
      <c r="S24321" s="50" t="s">
        <v>368</v>
      </c>
      <c r="T24321" s="9" t="s">
        <v>368</v>
      </c>
      <c r="U24321" s="9" t="s">
        <v>368</v>
      </c>
    </row>
    <row r="24322">
      <c r="F24322" s="9"/>
      <c r="N24322" s="50"/>
      <c r="O24322" s="50"/>
      <c r="P24322" s="50"/>
      <c r="Q24322" s="50" t="s">
        <v>368</v>
      </c>
      <c r="R24322" s="9" t="s">
        <v>368</v>
      </c>
      <c r="S24322" s="50" t="s">
        <v>368</v>
      </c>
      <c r="T24322" s="9" t="s">
        <v>368</v>
      </c>
      <c r="U24322" s="9" t="s">
        <v>368</v>
      </c>
    </row>
    <row r="24323">
      <c r="F24323" s="9"/>
      <c r="N24323" s="50"/>
      <c r="O24323" s="50"/>
      <c r="P24323" s="50"/>
      <c r="Q24323" s="50" t="s">
        <v>368</v>
      </c>
      <c r="R24323" s="9" t="s">
        <v>368</v>
      </c>
      <c r="S24323" s="50" t="s">
        <v>368</v>
      </c>
      <c r="T24323" s="9" t="s">
        <v>368</v>
      </c>
      <c r="U24323" s="9" t="s">
        <v>368</v>
      </c>
    </row>
    <row r="24324">
      <c r="F24324" s="9"/>
      <c r="N24324" s="50"/>
      <c r="O24324" s="50"/>
      <c r="P24324" s="50"/>
      <c r="Q24324" s="50" t="s">
        <v>368</v>
      </c>
      <c r="R24324" s="9" t="s">
        <v>368</v>
      </c>
      <c r="S24324" s="50" t="s">
        <v>368</v>
      </c>
      <c r="T24324" s="9" t="s">
        <v>368</v>
      </c>
      <c r="U24324" s="9" t="s">
        <v>368</v>
      </c>
    </row>
    <row r="24325">
      <c r="F24325" s="9"/>
      <c r="N24325" s="50"/>
      <c r="O24325" s="50"/>
      <c r="P24325" s="50"/>
      <c r="Q24325" s="50" t="s">
        <v>368</v>
      </c>
      <c r="R24325" s="9" t="s">
        <v>368</v>
      </c>
      <c r="S24325" s="50" t="s">
        <v>368</v>
      </c>
      <c r="T24325" s="9" t="s">
        <v>368</v>
      </c>
      <c r="U24325" s="9" t="s">
        <v>368</v>
      </c>
    </row>
    <row r="24326">
      <c r="F24326" s="9"/>
      <c r="N24326" s="50"/>
      <c r="O24326" s="50"/>
      <c r="P24326" s="50"/>
      <c r="Q24326" s="50" t="s">
        <v>368</v>
      </c>
      <c r="R24326" s="9" t="s">
        <v>368</v>
      </c>
      <c r="S24326" s="50" t="s">
        <v>368</v>
      </c>
      <c r="T24326" s="9" t="s">
        <v>368</v>
      </c>
      <c r="U24326" s="9" t="s">
        <v>368</v>
      </c>
    </row>
    <row r="24327">
      <c r="F24327" s="9"/>
      <c r="N24327" s="50"/>
      <c r="O24327" s="50"/>
      <c r="P24327" s="50"/>
      <c r="Q24327" s="50" t="s">
        <v>368</v>
      </c>
      <c r="R24327" s="9" t="s">
        <v>368</v>
      </c>
      <c r="S24327" s="50" t="s">
        <v>368</v>
      </c>
      <c r="T24327" s="9" t="s">
        <v>368</v>
      </c>
      <c r="U24327" s="9" t="s">
        <v>368</v>
      </c>
    </row>
    <row r="24328">
      <c r="F24328" s="9"/>
      <c r="N24328" s="50"/>
      <c r="O24328" s="50"/>
      <c r="P24328" s="50"/>
      <c r="Q24328" s="50" t="s">
        <v>368</v>
      </c>
      <c r="R24328" s="9" t="s">
        <v>368</v>
      </c>
      <c r="S24328" s="50" t="s">
        <v>368</v>
      </c>
      <c r="T24328" s="9" t="s">
        <v>368</v>
      </c>
      <c r="U24328" s="9" t="s">
        <v>368</v>
      </c>
    </row>
    <row r="24329">
      <c r="F24329" s="9"/>
      <c r="N24329" s="50"/>
      <c r="O24329" s="50"/>
      <c r="P24329" s="50"/>
      <c r="Q24329" s="50" t="s">
        <v>368</v>
      </c>
      <c r="R24329" s="9" t="s">
        <v>368</v>
      </c>
      <c r="S24329" s="50" t="s">
        <v>368</v>
      </c>
      <c r="T24329" s="9" t="s">
        <v>368</v>
      </c>
      <c r="U24329" s="9" t="s">
        <v>368</v>
      </c>
    </row>
    <row r="24330">
      <c r="F24330" s="9"/>
      <c r="N24330" s="50"/>
      <c r="O24330" s="50"/>
      <c r="P24330" s="50"/>
      <c r="Q24330" s="50" t="s">
        <v>368</v>
      </c>
      <c r="R24330" s="9" t="s">
        <v>368</v>
      </c>
      <c r="S24330" s="50" t="s">
        <v>368</v>
      </c>
      <c r="T24330" s="9" t="s">
        <v>368</v>
      </c>
      <c r="U24330" s="9" t="s">
        <v>368</v>
      </c>
    </row>
    <row r="24331">
      <c r="F24331" s="9"/>
      <c r="N24331" s="50"/>
      <c r="O24331" s="50"/>
      <c r="P24331" s="50"/>
      <c r="Q24331" s="50" t="s">
        <v>368</v>
      </c>
      <c r="R24331" s="9" t="s">
        <v>368</v>
      </c>
      <c r="S24331" s="50" t="s">
        <v>368</v>
      </c>
      <c r="T24331" s="9" t="s">
        <v>368</v>
      </c>
      <c r="U24331" s="9" t="s">
        <v>368</v>
      </c>
    </row>
    <row r="24332">
      <c r="F24332" s="9"/>
      <c r="N24332" s="50"/>
      <c r="O24332" s="50"/>
      <c r="P24332" s="50"/>
      <c r="Q24332" s="50" t="s">
        <v>368</v>
      </c>
      <c r="R24332" s="9" t="s">
        <v>368</v>
      </c>
      <c r="S24332" s="50" t="s">
        <v>368</v>
      </c>
      <c r="T24332" s="9" t="s">
        <v>368</v>
      </c>
      <c r="U24332" s="9" t="s">
        <v>368</v>
      </c>
    </row>
    <row r="24333">
      <c r="F24333" s="9"/>
      <c r="N24333" s="50"/>
      <c r="O24333" s="50"/>
      <c r="P24333" s="50"/>
      <c r="Q24333" s="50" t="s">
        <v>368</v>
      </c>
      <c r="R24333" s="9" t="s">
        <v>368</v>
      </c>
      <c r="S24333" s="50" t="s">
        <v>368</v>
      </c>
      <c r="T24333" s="9" t="s">
        <v>368</v>
      </c>
      <c r="U24333" s="9" t="s">
        <v>368</v>
      </c>
    </row>
    <row r="24334">
      <c r="F24334" s="9"/>
      <c r="N24334" s="50"/>
      <c r="O24334" s="50"/>
      <c r="P24334" s="50"/>
      <c r="Q24334" s="50" t="s">
        <v>368</v>
      </c>
      <c r="R24334" s="9" t="s">
        <v>368</v>
      </c>
      <c r="S24334" s="50" t="s">
        <v>368</v>
      </c>
      <c r="T24334" s="9" t="s">
        <v>368</v>
      </c>
      <c r="U24334" s="9" t="s">
        <v>368</v>
      </c>
    </row>
    <row r="24335">
      <c r="F24335" s="9"/>
      <c r="N24335" s="50"/>
      <c r="O24335" s="50"/>
      <c r="P24335" s="50"/>
      <c r="Q24335" s="50" t="s">
        <v>368</v>
      </c>
      <c r="R24335" s="9" t="s">
        <v>368</v>
      </c>
      <c r="S24335" s="50" t="s">
        <v>368</v>
      </c>
      <c r="T24335" s="9" t="s">
        <v>368</v>
      </c>
      <c r="U24335" s="9" t="s">
        <v>368</v>
      </c>
    </row>
    <row r="24336">
      <c r="F24336" s="9"/>
      <c r="N24336" s="50"/>
      <c r="O24336" s="50"/>
      <c r="P24336" s="50"/>
      <c r="Q24336" s="50" t="s">
        <v>368</v>
      </c>
      <c r="R24336" s="9" t="s">
        <v>368</v>
      </c>
      <c r="S24336" s="50" t="s">
        <v>368</v>
      </c>
      <c r="T24336" s="9" t="s">
        <v>368</v>
      </c>
      <c r="U24336" s="9" t="s">
        <v>368</v>
      </c>
    </row>
    <row r="24337">
      <c r="F24337" s="9"/>
      <c r="N24337" s="50"/>
      <c r="O24337" s="50"/>
      <c r="P24337" s="50"/>
      <c r="Q24337" s="50" t="s">
        <v>368</v>
      </c>
      <c r="R24337" s="9" t="s">
        <v>368</v>
      </c>
      <c r="S24337" s="50" t="s">
        <v>368</v>
      </c>
      <c r="T24337" s="9" t="s">
        <v>368</v>
      </c>
      <c r="U24337" s="9" t="s">
        <v>368</v>
      </c>
    </row>
    <row r="24338">
      <c r="F24338" s="9"/>
      <c r="N24338" s="50"/>
      <c r="O24338" s="50"/>
      <c r="P24338" s="50"/>
      <c r="Q24338" s="50" t="s">
        <v>368</v>
      </c>
      <c r="R24338" s="9" t="s">
        <v>368</v>
      </c>
      <c r="S24338" s="50" t="s">
        <v>368</v>
      </c>
      <c r="T24338" s="9" t="s">
        <v>368</v>
      </c>
      <c r="U24338" s="9" t="s">
        <v>368</v>
      </c>
    </row>
    <row r="24339">
      <c r="F24339" s="9"/>
      <c r="N24339" s="50"/>
      <c r="O24339" s="50"/>
      <c r="P24339" s="50"/>
      <c r="Q24339" s="50" t="s">
        <v>368</v>
      </c>
      <c r="R24339" s="9" t="s">
        <v>368</v>
      </c>
      <c r="S24339" s="50" t="s">
        <v>368</v>
      </c>
      <c r="T24339" s="9" t="s">
        <v>368</v>
      </c>
      <c r="U24339" s="9" t="s">
        <v>368</v>
      </c>
    </row>
    <row r="24340">
      <c r="F24340" s="9"/>
      <c r="N24340" s="50"/>
      <c r="O24340" s="50"/>
      <c r="P24340" s="50"/>
      <c r="Q24340" s="50" t="s">
        <v>368</v>
      </c>
      <c r="R24340" s="9" t="s">
        <v>368</v>
      </c>
      <c r="S24340" s="50" t="s">
        <v>368</v>
      </c>
      <c r="T24340" s="9" t="s">
        <v>368</v>
      </c>
      <c r="U24340" s="9" t="s">
        <v>368</v>
      </c>
    </row>
    <row r="24341">
      <c r="F24341" s="9"/>
      <c r="N24341" s="50"/>
      <c r="O24341" s="50"/>
      <c r="P24341" s="50"/>
      <c r="Q24341" s="50" t="s">
        <v>368</v>
      </c>
      <c r="R24341" s="9" t="s">
        <v>368</v>
      </c>
      <c r="S24341" s="50" t="s">
        <v>368</v>
      </c>
      <c r="T24341" s="9" t="s">
        <v>368</v>
      </c>
      <c r="U24341" s="9" t="s">
        <v>368</v>
      </c>
    </row>
    <row r="24342">
      <c r="F24342" s="9"/>
      <c r="N24342" s="50"/>
      <c r="O24342" s="50"/>
      <c r="P24342" s="50"/>
      <c r="Q24342" s="50" t="s">
        <v>368</v>
      </c>
      <c r="R24342" s="9" t="s">
        <v>368</v>
      </c>
      <c r="S24342" s="50" t="s">
        <v>368</v>
      </c>
      <c r="T24342" s="9" t="s">
        <v>368</v>
      </c>
      <c r="U24342" s="9" t="s">
        <v>368</v>
      </c>
    </row>
    <row r="24343">
      <c r="F24343" s="9"/>
      <c r="N24343" s="50"/>
      <c r="O24343" s="50"/>
      <c r="P24343" s="50"/>
      <c r="Q24343" s="50" t="s">
        <v>368</v>
      </c>
      <c r="R24343" s="9" t="s">
        <v>368</v>
      </c>
      <c r="S24343" s="50" t="s">
        <v>368</v>
      </c>
      <c r="T24343" s="9" t="s">
        <v>368</v>
      </c>
      <c r="U24343" s="9" t="s">
        <v>368</v>
      </c>
    </row>
    <row r="24344">
      <c r="F24344" s="9"/>
      <c r="N24344" s="50"/>
      <c r="O24344" s="50"/>
      <c r="P24344" s="50"/>
      <c r="Q24344" s="50" t="s">
        <v>368</v>
      </c>
      <c r="R24344" s="9" t="s">
        <v>368</v>
      </c>
      <c r="S24344" s="50" t="s">
        <v>368</v>
      </c>
      <c r="T24344" s="9" t="s">
        <v>368</v>
      </c>
      <c r="U24344" s="9" t="s">
        <v>368</v>
      </c>
    </row>
    <row r="24345">
      <c r="F24345" s="9"/>
      <c r="N24345" s="50"/>
      <c r="O24345" s="50"/>
      <c r="P24345" s="50"/>
      <c r="Q24345" s="50" t="s">
        <v>368</v>
      </c>
      <c r="R24345" s="9" t="s">
        <v>368</v>
      </c>
      <c r="S24345" s="50" t="s">
        <v>368</v>
      </c>
      <c r="T24345" s="9" t="s">
        <v>368</v>
      </c>
      <c r="U24345" s="9" t="s">
        <v>368</v>
      </c>
    </row>
    <row r="24346">
      <c r="F24346" s="9"/>
      <c r="N24346" s="50"/>
      <c r="O24346" s="50"/>
      <c r="P24346" s="50"/>
      <c r="Q24346" s="50" t="s">
        <v>368</v>
      </c>
      <c r="R24346" s="9" t="s">
        <v>368</v>
      </c>
      <c r="S24346" s="50" t="s">
        <v>368</v>
      </c>
      <c r="T24346" s="9" t="s">
        <v>368</v>
      </c>
      <c r="U24346" s="9" t="s">
        <v>368</v>
      </c>
    </row>
    <row r="24347">
      <c r="F24347" s="9"/>
      <c r="N24347" s="50"/>
      <c r="O24347" s="50"/>
      <c r="P24347" s="50"/>
      <c r="Q24347" s="50" t="s">
        <v>368</v>
      </c>
      <c r="R24347" s="9" t="s">
        <v>368</v>
      </c>
      <c r="S24347" s="50" t="s">
        <v>368</v>
      </c>
      <c r="T24347" s="9" t="s">
        <v>368</v>
      </c>
      <c r="U24347" s="9" t="s">
        <v>368</v>
      </c>
    </row>
    <row r="24348">
      <c r="F24348" s="9"/>
      <c r="N24348" s="50"/>
      <c r="O24348" s="50"/>
      <c r="P24348" s="50"/>
      <c r="Q24348" s="50" t="s">
        <v>368</v>
      </c>
      <c r="R24348" s="9" t="s">
        <v>368</v>
      </c>
      <c r="S24348" s="50" t="s">
        <v>368</v>
      </c>
      <c r="T24348" s="9" t="s">
        <v>368</v>
      </c>
      <c r="U24348" s="9" t="s">
        <v>368</v>
      </c>
    </row>
    <row r="24349">
      <c r="F24349" s="9"/>
      <c r="N24349" s="50"/>
      <c r="O24349" s="50"/>
      <c r="P24349" s="50"/>
      <c r="Q24349" s="50" t="s">
        <v>368</v>
      </c>
      <c r="R24349" s="9" t="s">
        <v>368</v>
      </c>
      <c r="S24349" s="50" t="s">
        <v>368</v>
      </c>
      <c r="T24349" s="9" t="s">
        <v>368</v>
      </c>
      <c r="U24349" s="9" t="s">
        <v>368</v>
      </c>
    </row>
    <row r="24350">
      <c r="F24350" s="9"/>
      <c r="N24350" s="50"/>
      <c r="O24350" s="50"/>
      <c r="P24350" s="50"/>
      <c r="Q24350" s="50" t="s">
        <v>368</v>
      </c>
      <c r="R24350" s="9" t="s">
        <v>368</v>
      </c>
      <c r="S24350" s="50" t="s">
        <v>368</v>
      </c>
      <c r="T24350" s="9" t="s">
        <v>368</v>
      </c>
      <c r="U24350" s="9" t="s">
        <v>368</v>
      </c>
    </row>
    <row r="24351">
      <c r="F24351" s="9"/>
      <c r="N24351" s="50"/>
      <c r="O24351" s="50"/>
      <c r="P24351" s="50"/>
      <c r="Q24351" s="50" t="s">
        <v>368</v>
      </c>
      <c r="R24351" s="9" t="s">
        <v>368</v>
      </c>
      <c r="S24351" s="50" t="s">
        <v>368</v>
      </c>
      <c r="T24351" s="9" t="s">
        <v>368</v>
      </c>
      <c r="U24351" s="9" t="s">
        <v>368</v>
      </c>
    </row>
    <row r="24352">
      <c r="F24352" s="9"/>
      <c r="N24352" s="50"/>
      <c r="O24352" s="50"/>
      <c r="P24352" s="50"/>
      <c r="Q24352" s="50" t="s">
        <v>368</v>
      </c>
      <c r="R24352" s="9" t="s">
        <v>368</v>
      </c>
      <c r="S24352" s="50" t="s">
        <v>368</v>
      </c>
      <c r="T24352" s="9" t="s">
        <v>368</v>
      </c>
      <c r="U24352" s="9" t="s">
        <v>368</v>
      </c>
    </row>
    <row r="24353">
      <c r="F24353" s="9"/>
      <c r="N24353" s="50"/>
      <c r="O24353" s="50"/>
      <c r="P24353" s="50"/>
      <c r="Q24353" s="50" t="s">
        <v>368</v>
      </c>
      <c r="R24353" s="9" t="s">
        <v>368</v>
      </c>
      <c r="S24353" s="50" t="s">
        <v>368</v>
      </c>
      <c r="T24353" s="9" t="s">
        <v>368</v>
      </c>
      <c r="U24353" s="9" t="s">
        <v>368</v>
      </c>
    </row>
    <row r="24354">
      <c r="F24354" s="9"/>
      <c r="N24354" s="50"/>
      <c r="O24354" s="50"/>
      <c r="P24354" s="50"/>
      <c r="Q24354" s="50" t="s">
        <v>368</v>
      </c>
      <c r="R24354" s="9" t="s">
        <v>368</v>
      </c>
      <c r="S24354" s="50" t="s">
        <v>368</v>
      </c>
      <c r="T24354" s="9" t="s">
        <v>368</v>
      </c>
      <c r="U24354" s="9" t="s">
        <v>368</v>
      </c>
    </row>
    <row r="24355">
      <c r="F24355" s="9"/>
      <c r="N24355" s="50"/>
      <c r="O24355" s="50"/>
      <c r="P24355" s="50"/>
      <c r="Q24355" s="50" t="s">
        <v>368</v>
      </c>
      <c r="R24355" s="9" t="s">
        <v>368</v>
      </c>
      <c r="S24355" s="50" t="s">
        <v>368</v>
      </c>
      <c r="T24355" s="9" t="s">
        <v>368</v>
      </c>
      <c r="U24355" s="9" t="s">
        <v>368</v>
      </c>
    </row>
    <row r="24356">
      <c r="F24356" s="9"/>
      <c r="N24356" s="50"/>
      <c r="O24356" s="50"/>
      <c r="P24356" s="50"/>
      <c r="Q24356" s="50" t="s">
        <v>368</v>
      </c>
      <c r="R24356" s="9" t="s">
        <v>368</v>
      </c>
      <c r="S24356" s="50" t="s">
        <v>368</v>
      </c>
      <c r="T24356" s="9" t="s">
        <v>368</v>
      </c>
      <c r="U24356" s="9" t="s">
        <v>368</v>
      </c>
    </row>
    <row r="24357">
      <c r="F24357" s="9"/>
      <c r="N24357" s="50"/>
      <c r="O24357" s="50"/>
      <c r="P24357" s="50"/>
      <c r="Q24357" s="50" t="s">
        <v>368</v>
      </c>
      <c r="R24357" s="9" t="s">
        <v>368</v>
      </c>
      <c r="S24357" s="50" t="s">
        <v>368</v>
      </c>
      <c r="T24357" s="9" t="s">
        <v>368</v>
      </c>
      <c r="U24357" s="9" t="s">
        <v>368</v>
      </c>
    </row>
    <row r="24358">
      <c r="F24358" s="9"/>
      <c r="N24358" s="50"/>
      <c r="O24358" s="50"/>
      <c r="P24358" s="50"/>
      <c r="Q24358" s="50" t="s">
        <v>368</v>
      </c>
      <c r="R24358" s="9" t="s">
        <v>368</v>
      </c>
      <c r="S24358" s="50" t="s">
        <v>368</v>
      </c>
      <c r="T24358" s="9" t="s">
        <v>368</v>
      </c>
      <c r="U24358" s="9" t="s">
        <v>368</v>
      </c>
    </row>
    <row r="24359">
      <c r="F24359" s="9"/>
      <c r="N24359" s="50"/>
      <c r="O24359" s="50"/>
      <c r="P24359" s="50"/>
      <c r="Q24359" s="50" t="s">
        <v>368</v>
      </c>
      <c r="R24359" s="9" t="s">
        <v>368</v>
      </c>
      <c r="S24359" s="50" t="s">
        <v>368</v>
      </c>
      <c r="T24359" s="9" t="s">
        <v>368</v>
      </c>
      <c r="U24359" s="9" t="s">
        <v>368</v>
      </c>
    </row>
    <row r="24360">
      <c r="F24360" s="9"/>
      <c r="N24360" s="50"/>
      <c r="O24360" s="50"/>
      <c r="P24360" s="50"/>
      <c r="Q24360" s="50" t="s">
        <v>368</v>
      </c>
      <c r="R24360" s="9" t="s">
        <v>368</v>
      </c>
      <c r="S24360" s="50" t="s">
        <v>368</v>
      </c>
      <c r="T24360" s="9" t="s">
        <v>368</v>
      </c>
      <c r="U24360" s="9" t="s">
        <v>368</v>
      </c>
    </row>
    <row r="24361">
      <c r="F24361" s="9"/>
      <c r="N24361" s="50"/>
      <c r="O24361" s="50"/>
      <c r="P24361" s="50"/>
      <c r="Q24361" s="50" t="s">
        <v>368</v>
      </c>
      <c r="R24361" s="9" t="s">
        <v>368</v>
      </c>
      <c r="S24361" s="50" t="s">
        <v>368</v>
      </c>
      <c r="T24361" s="9" t="s">
        <v>368</v>
      </c>
      <c r="U24361" s="9" t="s">
        <v>368</v>
      </c>
    </row>
    <row r="24362">
      <c r="F24362" s="9"/>
      <c r="N24362" s="50"/>
      <c r="O24362" s="50"/>
      <c r="P24362" s="50"/>
      <c r="Q24362" s="50" t="s">
        <v>368</v>
      </c>
      <c r="R24362" s="9" t="s">
        <v>368</v>
      </c>
      <c r="S24362" s="50" t="s">
        <v>368</v>
      </c>
      <c r="T24362" s="9" t="s">
        <v>368</v>
      </c>
      <c r="U24362" s="9" t="s">
        <v>368</v>
      </c>
    </row>
    <row r="24363">
      <c r="F24363" s="9"/>
      <c r="N24363" s="50"/>
      <c r="O24363" s="50"/>
      <c r="P24363" s="50"/>
      <c r="Q24363" s="50" t="s">
        <v>368</v>
      </c>
      <c r="R24363" s="9" t="s">
        <v>368</v>
      </c>
      <c r="S24363" s="50" t="s">
        <v>368</v>
      </c>
      <c r="T24363" s="9" t="s">
        <v>368</v>
      </c>
      <c r="U24363" s="9" t="s">
        <v>368</v>
      </c>
    </row>
    <row r="24364">
      <c r="F24364" s="9"/>
      <c r="N24364" s="50"/>
      <c r="O24364" s="50"/>
      <c r="P24364" s="50"/>
      <c r="Q24364" s="50" t="s">
        <v>368</v>
      </c>
      <c r="R24364" s="9" t="s">
        <v>368</v>
      </c>
      <c r="S24364" s="50" t="s">
        <v>368</v>
      </c>
      <c r="T24364" s="9" t="s">
        <v>368</v>
      </c>
      <c r="U24364" s="9" t="s">
        <v>368</v>
      </c>
    </row>
    <row r="24365">
      <c r="F24365" s="9"/>
      <c r="N24365" s="50"/>
      <c r="O24365" s="50"/>
      <c r="P24365" s="50"/>
      <c r="Q24365" s="50" t="s">
        <v>368</v>
      </c>
      <c r="R24365" s="9" t="s">
        <v>368</v>
      </c>
      <c r="S24365" s="50" t="s">
        <v>368</v>
      </c>
      <c r="T24365" s="9" t="s">
        <v>368</v>
      </c>
      <c r="U24365" s="9" t="s">
        <v>368</v>
      </c>
    </row>
    <row r="24366">
      <c r="F24366" s="9"/>
      <c r="N24366" s="50"/>
      <c r="O24366" s="50"/>
      <c r="P24366" s="50"/>
      <c r="Q24366" s="50" t="s">
        <v>368</v>
      </c>
      <c r="R24366" s="9" t="s">
        <v>368</v>
      </c>
      <c r="S24366" s="50" t="s">
        <v>368</v>
      </c>
      <c r="T24366" s="9" t="s">
        <v>368</v>
      </c>
      <c r="U24366" s="9" t="s">
        <v>368</v>
      </c>
    </row>
    <row r="24367">
      <c r="F24367" s="9"/>
      <c r="N24367" s="50"/>
      <c r="O24367" s="50"/>
      <c r="P24367" s="50"/>
      <c r="Q24367" s="50" t="s">
        <v>368</v>
      </c>
      <c r="R24367" s="9" t="s">
        <v>368</v>
      </c>
      <c r="S24367" s="50" t="s">
        <v>368</v>
      </c>
      <c r="T24367" s="9" t="s">
        <v>368</v>
      </c>
      <c r="U24367" s="9" t="s">
        <v>368</v>
      </c>
    </row>
    <row r="24368">
      <c r="F24368" s="9"/>
      <c r="N24368" s="50"/>
      <c r="O24368" s="50"/>
      <c r="P24368" s="50"/>
      <c r="Q24368" s="50" t="s">
        <v>368</v>
      </c>
      <c r="R24368" s="9" t="s">
        <v>368</v>
      </c>
      <c r="S24368" s="50" t="s">
        <v>368</v>
      </c>
      <c r="T24368" s="9" t="s">
        <v>368</v>
      </c>
      <c r="U24368" s="9" t="s">
        <v>368</v>
      </c>
    </row>
    <row r="24369">
      <c r="F24369" s="9"/>
      <c r="N24369" s="50"/>
      <c r="O24369" s="50"/>
      <c r="P24369" s="50"/>
      <c r="Q24369" s="50" t="s">
        <v>368</v>
      </c>
      <c r="R24369" s="9" t="s">
        <v>368</v>
      </c>
      <c r="S24369" s="50" t="s">
        <v>368</v>
      </c>
      <c r="T24369" s="9" t="s">
        <v>368</v>
      </c>
      <c r="U24369" s="9" t="s">
        <v>368</v>
      </c>
    </row>
    <row r="24370">
      <c r="F24370" s="9"/>
      <c r="N24370" s="50"/>
      <c r="O24370" s="50"/>
      <c r="P24370" s="50"/>
      <c r="Q24370" s="50" t="s">
        <v>368</v>
      </c>
      <c r="R24370" s="9" t="s">
        <v>368</v>
      </c>
      <c r="S24370" s="50" t="s">
        <v>368</v>
      </c>
      <c r="T24370" s="9" t="s">
        <v>368</v>
      </c>
      <c r="U24370" s="9" t="s">
        <v>368</v>
      </c>
    </row>
    <row r="24371">
      <c r="F24371" s="9"/>
      <c r="N24371" s="50"/>
      <c r="O24371" s="50"/>
      <c r="P24371" s="50"/>
      <c r="Q24371" s="50" t="s">
        <v>368</v>
      </c>
      <c r="R24371" s="9" t="s">
        <v>368</v>
      </c>
      <c r="S24371" s="50" t="s">
        <v>368</v>
      </c>
      <c r="T24371" s="9" t="s">
        <v>368</v>
      </c>
      <c r="U24371" s="9" t="s">
        <v>368</v>
      </c>
    </row>
    <row r="24372">
      <c r="F24372" s="9"/>
      <c r="N24372" s="50"/>
      <c r="O24372" s="50"/>
      <c r="P24372" s="50"/>
      <c r="Q24372" s="50" t="s">
        <v>368</v>
      </c>
      <c r="R24372" s="9" t="s">
        <v>368</v>
      </c>
      <c r="S24372" s="50" t="s">
        <v>368</v>
      </c>
      <c r="T24372" s="9" t="s">
        <v>368</v>
      </c>
      <c r="U24372" s="9" t="s">
        <v>368</v>
      </c>
    </row>
    <row r="24373">
      <c r="F24373" s="9"/>
      <c r="N24373" s="50"/>
      <c r="O24373" s="50"/>
      <c r="P24373" s="50"/>
      <c r="Q24373" s="50" t="s">
        <v>368</v>
      </c>
      <c r="R24373" s="9" t="s">
        <v>368</v>
      </c>
      <c r="S24373" s="50" t="s">
        <v>368</v>
      </c>
      <c r="T24373" s="9" t="s">
        <v>368</v>
      </c>
      <c r="U24373" s="9" t="s">
        <v>368</v>
      </c>
    </row>
    <row r="24374">
      <c r="F24374" s="9"/>
      <c r="N24374" s="50"/>
      <c r="O24374" s="50"/>
      <c r="P24374" s="50"/>
      <c r="Q24374" s="50" t="s">
        <v>368</v>
      </c>
      <c r="R24374" s="9" t="s">
        <v>368</v>
      </c>
      <c r="S24374" s="50" t="s">
        <v>368</v>
      </c>
      <c r="T24374" s="9" t="s">
        <v>368</v>
      </c>
      <c r="U24374" s="9" t="s">
        <v>368</v>
      </c>
    </row>
    <row r="24375">
      <c r="F24375" s="9"/>
      <c r="N24375" s="50"/>
      <c r="O24375" s="50"/>
      <c r="P24375" s="50"/>
      <c r="Q24375" s="50" t="s">
        <v>368</v>
      </c>
      <c r="R24375" s="9" t="s">
        <v>368</v>
      </c>
      <c r="S24375" s="50" t="s">
        <v>368</v>
      </c>
      <c r="T24375" s="9" t="s">
        <v>368</v>
      </c>
      <c r="U24375" s="9" t="s">
        <v>368</v>
      </c>
    </row>
    <row r="24376">
      <c r="F24376" s="9"/>
      <c r="N24376" s="50"/>
      <c r="O24376" s="50"/>
      <c r="P24376" s="50"/>
      <c r="Q24376" s="50" t="s">
        <v>368</v>
      </c>
      <c r="R24376" s="9" t="s">
        <v>368</v>
      </c>
      <c r="S24376" s="50" t="s">
        <v>368</v>
      </c>
      <c r="T24376" s="9" t="s">
        <v>368</v>
      </c>
      <c r="U24376" s="9" t="s">
        <v>368</v>
      </c>
    </row>
    <row r="24377">
      <c r="F24377" s="9"/>
      <c r="N24377" s="50"/>
      <c r="O24377" s="50"/>
      <c r="P24377" s="50"/>
      <c r="Q24377" s="50" t="s">
        <v>368</v>
      </c>
      <c r="R24377" s="9" t="s">
        <v>368</v>
      </c>
      <c r="S24377" s="50" t="s">
        <v>368</v>
      </c>
      <c r="T24377" s="9" t="s">
        <v>368</v>
      </c>
      <c r="U24377" s="9" t="s">
        <v>368</v>
      </c>
    </row>
    <row r="24378">
      <c r="F24378" s="9"/>
      <c r="N24378" s="50"/>
      <c r="O24378" s="50"/>
      <c r="P24378" s="50"/>
      <c r="Q24378" s="50" t="s">
        <v>368</v>
      </c>
      <c r="R24378" s="9" t="s">
        <v>368</v>
      </c>
      <c r="S24378" s="50" t="s">
        <v>368</v>
      </c>
      <c r="T24378" s="9" t="s">
        <v>368</v>
      </c>
      <c r="U24378" s="9" t="s">
        <v>368</v>
      </c>
    </row>
    <row r="24379">
      <c r="F24379" s="9"/>
      <c r="N24379" s="50"/>
      <c r="O24379" s="50"/>
      <c r="P24379" s="50"/>
      <c r="Q24379" s="50" t="s">
        <v>368</v>
      </c>
      <c r="R24379" s="9" t="s">
        <v>368</v>
      </c>
      <c r="S24379" s="50" t="s">
        <v>368</v>
      </c>
      <c r="T24379" s="9" t="s">
        <v>368</v>
      </c>
      <c r="U24379" s="9" t="s">
        <v>368</v>
      </c>
    </row>
    <row r="24380">
      <c r="F24380" s="9"/>
      <c r="N24380" s="50"/>
      <c r="O24380" s="50"/>
      <c r="P24380" s="50"/>
      <c r="Q24380" s="50" t="s">
        <v>368</v>
      </c>
      <c r="R24380" s="9" t="s">
        <v>368</v>
      </c>
      <c r="S24380" s="50" t="s">
        <v>368</v>
      </c>
      <c r="T24380" s="9" t="s">
        <v>368</v>
      </c>
      <c r="U24380" s="9" t="s">
        <v>368</v>
      </c>
    </row>
    <row r="24381">
      <c r="F24381" s="9"/>
      <c r="N24381" s="50"/>
      <c r="O24381" s="50"/>
      <c r="P24381" s="50"/>
      <c r="Q24381" s="50" t="s">
        <v>368</v>
      </c>
      <c r="R24381" s="9" t="s">
        <v>368</v>
      </c>
      <c r="S24381" s="50" t="s">
        <v>368</v>
      </c>
      <c r="T24381" s="9" t="s">
        <v>368</v>
      </c>
      <c r="U24381" s="9" t="s">
        <v>368</v>
      </c>
    </row>
    <row r="24382">
      <c r="F24382" s="9"/>
      <c r="N24382" s="50"/>
      <c r="O24382" s="50"/>
      <c r="P24382" s="50"/>
      <c r="Q24382" s="50" t="s">
        <v>368</v>
      </c>
      <c r="R24382" s="9" t="s">
        <v>368</v>
      </c>
      <c r="S24382" s="50" t="s">
        <v>368</v>
      </c>
      <c r="T24382" s="9" t="s">
        <v>368</v>
      </c>
      <c r="U24382" s="9" t="s">
        <v>368</v>
      </c>
    </row>
    <row r="24383">
      <c r="F24383" s="9"/>
      <c r="N24383" s="50"/>
      <c r="O24383" s="50"/>
      <c r="P24383" s="50"/>
      <c r="Q24383" s="50" t="s">
        <v>368</v>
      </c>
      <c r="R24383" s="9" t="s">
        <v>368</v>
      </c>
      <c r="S24383" s="50" t="s">
        <v>368</v>
      </c>
      <c r="T24383" s="9" t="s">
        <v>368</v>
      </c>
      <c r="U24383" s="9" t="s">
        <v>368</v>
      </c>
    </row>
    <row r="24384">
      <c r="F24384" s="9"/>
      <c r="N24384" s="50"/>
      <c r="O24384" s="50"/>
      <c r="P24384" s="50"/>
      <c r="Q24384" s="50" t="s">
        <v>368</v>
      </c>
      <c r="R24384" s="9" t="s">
        <v>368</v>
      </c>
      <c r="S24384" s="50" t="s">
        <v>368</v>
      </c>
      <c r="T24384" s="9" t="s">
        <v>368</v>
      </c>
      <c r="U24384" s="9" t="s">
        <v>368</v>
      </c>
    </row>
    <row r="24385">
      <c r="F24385" s="9"/>
      <c r="N24385" s="50"/>
      <c r="O24385" s="50"/>
      <c r="P24385" s="50"/>
      <c r="Q24385" s="50" t="s">
        <v>368</v>
      </c>
      <c r="R24385" s="9" t="s">
        <v>368</v>
      </c>
      <c r="S24385" s="50" t="s">
        <v>368</v>
      </c>
      <c r="T24385" s="9" t="s">
        <v>368</v>
      </c>
      <c r="U24385" s="9" t="s">
        <v>368</v>
      </c>
    </row>
    <row r="24386">
      <c r="F24386" s="9"/>
      <c r="N24386" s="50"/>
      <c r="O24386" s="50"/>
      <c r="P24386" s="50"/>
      <c r="Q24386" s="50" t="s">
        <v>368</v>
      </c>
      <c r="R24386" s="9" t="s">
        <v>368</v>
      </c>
      <c r="S24386" s="50" t="s">
        <v>368</v>
      </c>
      <c r="T24386" s="9" t="s">
        <v>368</v>
      </c>
      <c r="U24386" s="9" t="s">
        <v>368</v>
      </c>
    </row>
    <row r="24387">
      <c r="F24387" s="9"/>
      <c r="N24387" s="50"/>
      <c r="O24387" s="50"/>
      <c r="P24387" s="50"/>
      <c r="Q24387" s="50" t="s">
        <v>368</v>
      </c>
      <c r="R24387" s="9" t="s">
        <v>368</v>
      </c>
      <c r="S24387" s="50" t="s">
        <v>368</v>
      </c>
      <c r="T24387" s="9" t="s">
        <v>368</v>
      </c>
      <c r="U24387" s="9" t="s">
        <v>368</v>
      </c>
    </row>
    <row r="24388">
      <c r="F24388" s="9"/>
      <c r="N24388" s="50"/>
      <c r="O24388" s="50"/>
      <c r="P24388" s="50"/>
      <c r="Q24388" s="50" t="s">
        <v>368</v>
      </c>
      <c r="R24388" s="9" t="s">
        <v>368</v>
      </c>
      <c r="S24388" s="50" t="s">
        <v>368</v>
      </c>
      <c r="T24388" s="9" t="s">
        <v>368</v>
      </c>
      <c r="U24388" s="9" t="s">
        <v>368</v>
      </c>
    </row>
    <row r="24389">
      <c r="F24389" s="9"/>
      <c r="N24389" s="50"/>
      <c r="O24389" s="50"/>
      <c r="P24389" s="50"/>
      <c r="Q24389" s="50" t="s">
        <v>368</v>
      </c>
      <c r="R24389" s="9" t="s">
        <v>368</v>
      </c>
      <c r="S24389" s="50" t="s">
        <v>368</v>
      </c>
      <c r="T24389" s="9" t="s">
        <v>368</v>
      </c>
      <c r="U24389" s="9" t="s">
        <v>368</v>
      </c>
    </row>
    <row r="24390">
      <c r="F24390" s="9"/>
      <c r="N24390" s="50"/>
      <c r="O24390" s="50"/>
      <c r="P24390" s="50"/>
      <c r="Q24390" s="50" t="s">
        <v>368</v>
      </c>
      <c r="R24390" s="9" t="s">
        <v>368</v>
      </c>
      <c r="S24390" s="50" t="s">
        <v>368</v>
      </c>
      <c r="T24390" s="9" t="s">
        <v>368</v>
      </c>
      <c r="U24390" s="9" t="s">
        <v>368</v>
      </c>
    </row>
    <row r="24391">
      <c r="F24391" s="9"/>
      <c r="N24391" s="50"/>
      <c r="O24391" s="50"/>
      <c r="P24391" s="50"/>
      <c r="Q24391" s="50" t="s">
        <v>368</v>
      </c>
      <c r="R24391" s="9" t="s">
        <v>368</v>
      </c>
      <c r="S24391" s="50" t="s">
        <v>368</v>
      </c>
      <c r="T24391" s="9" t="s">
        <v>368</v>
      </c>
      <c r="U24391" s="9" t="s">
        <v>368</v>
      </c>
    </row>
    <row r="24392">
      <c r="F24392" s="9"/>
      <c r="N24392" s="50"/>
      <c r="O24392" s="50"/>
      <c r="P24392" s="50"/>
      <c r="Q24392" s="50" t="s">
        <v>368</v>
      </c>
      <c r="R24392" s="9" t="s">
        <v>368</v>
      </c>
      <c r="S24392" s="50" t="s">
        <v>368</v>
      </c>
      <c r="T24392" s="9" t="s">
        <v>368</v>
      </c>
      <c r="U24392" s="9" t="s">
        <v>368</v>
      </c>
    </row>
    <row r="24393">
      <c r="F24393" s="9"/>
      <c r="N24393" s="50"/>
      <c r="O24393" s="50"/>
      <c r="P24393" s="50"/>
      <c r="Q24393" s="50" t="s">
        <v>368</v>
      </c>
      <c r="R24393" s="9" t="s">
        <v>368</v>
      </c>
      <c r="S24393" s="50" t="s">
        <v>368</v>
      </c>
      <c r="T24393" s="9" t="s">
        <v>368</v>
      </c>
      <c r="U24393" s="9" t="s">
        <v>368</v>
      </c>
    </row>
    <row r="24394">
      <c r="F24394" s="9"/>
      <c r="N24394" s="50"/>
      <c r="O24394" s="50"/>
      <c r="P24394" s="50"/>
      <c r="Q24394" s="50" t="s">
        <v>368</v>
      </c>
      <c r="R24394" s="9" t="s">
        <v>368</v>
      </c>
      <c r="S24394" s="50" t="s">
        <v>368</v>
      </c>
      <c r="T24394" s="9" t="s">
        <v>368</v>
      </c>
      <c r="U24394" s="9" t="s">
        <v>368</v>
      </c>
    </row>
    <row r="24395">
      <c r="F24395" s="9"/>
      <c r="N24395" s="50"/>
      <c r="O24395" s="50"/>
      <c r="P24395" s="50"/>
      <c r="Q24395" s="50" t="s">
        <v>368</v>
      </c>
      <c r="R24395" s="9" t="s">
        <v>368</v>
      </c>
      <c r="S24395" s="50" t="s">
        <v>368</v>
      </c>
      <c r="T24395" s="9" t="s">
        <v>368</v>
      </c>
      <c r="U24395" s="9" t="s">
        <v>368</v>
      </c>
    </row>
    <row r="24396">
      <c r="F24396" s="9"/>
      <c r="N24396" s="50"/>
      <c r="O24396" s="50"/>
      <c r="P24396" s="50"/>
      <c r="Q24396" s="50" t="s">
        <v>368</v>
      </c>
      <c r="R24396" s="9" t="s">
        <v>368</v>
      </c>
      <c r="S24396" s="50" t="s">
        <v>368</v>
      </c>
      <c r="T24396" s="9" t="s">
        <v>368</v>
      </c>
      <c r="U24396" s="9" t="s">
        <v>368</v>
      </c>
    </row>
    <row r="24397">
      <c r="F24397" s="9"/>
      <c r="N24397" s="50"/>
      <c r="O24397" s="50"/>
      <c r="P24397" s="50"/>
      <c r="Q24397" s="50" t="s">
        <v>368</v>
      </c>
      <c r="R24397" s="9" t="s">
        <v>368</v>
      </c>
      <c r="S24397" s="50" t="s">
        <v>368</v>
      </c>
      <c r="T24397" s="9" t="s">
        <v>368</v>
      </c>
      <c r="U24397" s="9" t="s">
        <v>368</v>
      </c>
    </row>
    <row r="24398">
      <c r="F24398" s="9"/>
      <c r="N24398" s="50"/>
      <c r="O24398" s="50"/>
      <c r="P24398" s="50"/>
      <c r="Q24398" s="50" t="s">
        <v>368</v>
      </c>
      <c r="R24398" s="9" t="s">
        <v>368</v>
      </c>
      <c r="S24398" s="50" t="s">
        <v>368</v>
      </c>
      <c r="T24398" s="9" t="s">
        <v>368</v>
      </c>
      <c r="U24398" s="9" t="s">
        <v>368</v>
      </c>
    </row>
    <row r="24399">
      <c r="F24399" s="9"/>
      <c r="N24399" s="50"/>
      <c r="O24399" s="50"/>
      <c r="P24399" s="50"/>
      <c r="Q24399" s="50" t="s">
        <v>368</v>
      </c>
      <c r="R24399" s="9" t="s">
        <v>368</v>
      </c>
      <c r="S24399" s="50" t="s">
        <v>368</v>
      </c>
      <c r="T24399" s="9" t="s">
        <v>368</v>
      </c>
      <c r="U24399" s="9" t="s">
        <v>368</v>
      </c>
    </row>
    <row r="24400">
      <c r="F24400" s="9"/>
      <c r="N24400" s="50"/>
      <c r="O24400" s="50"/>
      <c r="P24400" s="50"/>
      <c r="Q24400" s="50" t="s">
        <v>368</v>
      </c>
      <c r="R24400" s="9" t="s">
        <v>368</v>
      </c>
      <c r="S24400" s="50" t="s">
        <v>368</v>
      </c>
      <c r="T24400" s="9" t="s">
        <v>368</v>
      </c>
      <c r="U24400" s="9" t="s">
        <v>368</v>
      </c>
    </row>
    <row r="24401">
      <c r="F24401" s="9"/>
      <c r="N24401" s="50"/>
      <c r="O24401" s="50"/>
      <c r="P24401" s="50"/>
      <c r="Q24401" s="50" t="s">
        <v>368</v>
      </c>
      <c r="R24401" s="9" t="s">
        <v>368</v>
      </c>
      <c r="S24401" s="50" t="s">
        <v>368</v>
      </c>
      <c r="T24401" s="9" t="s">
        <v>368</v>
      </c>
      <c r="U24401" s="9" t="s">
        <v>368</v>
      </c>
    </row>
    <row r="24402">
      <c r="F24402" s="9"/>
      <c r="N24402" s="50"/>
      <c r="O24402" s="50"/>
      <c r="P24402" s="50"/>
      <c r="Q24402" s="50" t="s">
        <v>368</v>
      </c>
      <c r="R24402" s="9" t="s">
        <v>368</v>
      </c>
      <c r="S24402" s="50" t="s">
        <v>368</v>
      </c>
      <c r="T24402" s="9" t="s">
        <v>368</v>
      </c>
      <c r="U24402" s="9" t="s">
        <v>368</v>
      </c>
    </row>
    <row r="24403">
      <c r="F24403" s="9"/>
      <c r="N24403" s="50"/>
      <c r="O24403" s="50"/>
      <c r="P24403" s="50"/>
      <c r="Q24403" s="50" t="s">
        <v>368</v>
      </c>
      <c r="R24403" s="9" t="s">
        <v>368</v>
      </c>
      <c r="S24403" s="50" t="s">
        <v>368</v>
      </c>
      <c r="T24403" s="9" t="s">
        <v>368</v>
      </c>
      <c r="U24403" s="9" t="s">
        <v>368</v>
      </c>
    </row>
    <row r="24404">
      <c r="F24404" s="9"/>
      <c r="N24404" s="50"/>
      <c r="O24404" s="50"/>
      <c r="P24404" s="50"/>
      <c r="Q24404" s="50" t="s">
        <v>368</v>
      </c>
      <c r="R24404" s="9" t="s">
        <v>368</v>
      </c>
      <c r="S24404" s="50" t="s">
        <v>368</v>
      </c>
      <c r="T24404" s="9" t="s">
        <v>368</v>
      </c>
      <c r="U24404" s="9" t="s">
        <v>368</v>
      </c>
    </row>
    <row r="24405">
      <c r="F24405" s="9"/>
      <c r="N24405" s="50"/>
      <c r="O24405" s="50"/>
      <c r="P24405" s="50"/>
      <c r="Q24405" s="50" t="s">
        <v>368</v>
      </c>
      <c r="R24405" s="9" t="s">
        <v>368</v>
      </c>
      <c r="S24405" s="50" t="s">
        <v>368</v>
      </c>
      <c r="T24405" s="9" t="s">
        <v>368</v>
      </c>
      <c r="U24405" s="9" t="s">
        <v>368</v>
      </c>
    </row>
    <row r="24406">
      <c r="F24406" s="9"/>
      <c r="N24406" s="50"/>
      <c r="O24406" s="50"/>
      <c r="P24406" s="50"/>
      <c r="Q24406" s="50" t="s">
        <v>368</v>
      </c>
      <c r="R24406" s="9" t="s">
        <v>368</v>
      </c>
      <c r="S24406" s="50" t="s">
        <v>368</v>
      </c>
      <c r="T24406" s="9" t="s">
        <v>368</v>
      </c>
      <c r="U24406" s="9" t="s">
        <v>368</v>
      </c>
    </row>
    <row r="24407">
      <c r="F24407" s="9"/>
      <c r="N24407" s="50"/>
      <c r="O24407" s="50"/>
      <c r="P24407" s="50"/>
      <c r="Q24407" s="50" t="s">
        <v>368</v>
      </c>
      <c r="R24407" s="9" t="s">
        <v>368</v>
      </c>
      <c r="S24407" s="50" t="s">
        <v>368</v>
      </c>
      <c r="T24407" s="9" t="s">
        <v>368</v>
      </c>
      <c r="U24407" s="9" t="s">
        <v>368</v>
      </c>
    </row>
    <row r="24408">
      <c r="F24408" s="9"/>
      <c r="N24408" s="50"/>
      <c r="O24408" s="50"/>
      <c r="P24408" s="50"/>
      <c r="Q24408" s="50" t="s">
        <v>368</v>
      </c>
      <c r="R24408" s="9" t="s">
        <v>368</v>
      </c>
      <c r="S24408" s="50" t="s">
        <v>368</v>
      </c>
      <c r="T24408" s="9" t="s">
        <v>368</v>
      </c>
      <c r="U24408" s="9" t="s">
        <v>368</v>
      </c>
    </row>
    <row r="24409">
      <c r="F24409" s="9"/>
      <c r="N24409" s="50"/>
      <c r="O24409" s="50"/>
      <c r="P24409" s="50"/>
      <c r="Q24409" s="50" t="s">
        <v>368</v>
      </c>
      <c r="R24409" s="9" t="s">
        <v>368</v>
      </c>
      <c r="S24409" s="50" t="s">
        <v>368</v>
      </c>
      <c r="T24409" s="9" t="s">
        <v>368</v>
      </c>
      <c r="U24409" s="9" t="s">
        <v>368</v>
      </c>
    </row>
    <row r="24410">
      <c r="F24410" s="9"/>
      <c r="N24410" s="50"/>
      <c r="O24410" s="50"/>
      <c r="P24410" s="50"/>
      <c r="Q24410" s="50" t="s">
        <v>368</v>
      </c>
      <c r="R24410" s="9" t="s">
        <v>368</v>
      </c>
      <c r="S24410" s="50" t="s">
        <v>368</v>
      </c>
      <c r="T24410" s="9" t="s">
        <v>368</v>
      </c>
      <c r="U24410" s="9" t="s">
        <v>368</v>
      </c>
    </row>
    <row r="24411">
      <c r="F24411" s="9"/>
      <c r="N24411" s="50"/>
      <c r="O24411" s="50"/>
      <c r="P24411" s="50"/>
      <c r="Q24411" s="50" t="s">
        <v>368</v>
      </c>
      <c r="R24411" s="9" t="s">
        <v>368</v>
      </c>
      <c r="S24411" s="50" t="s">
        <v>368</v>
      </c>
      <c r="T24411" s="9" t="s">
        <v>368</v>
      </c>
      <c r="U24411" s="9" t="s">
        <v>368</v>
      </c>
    </row>
    <row r="24412">
      <c r="F24412" s="9"/>
      <c r="N24412" s="50"/>
      <c r="O24412" s="50"/>
      <c r="P24412" s="50"/>
      <c r="Q24412" s="50" t="s">
        <v>368</v>
      </c>
      <c r="R24412" s="9" t="s">
        <v>368</v>
      </c>
      <c r="S24412" s="50" t="s">
        <v>368</v>
      </c>
      <c r="T24412" s="9" t="s">
        <v>368</v>
      </c>
      <c r="U24412" s="9" t="s">
        <v>368</v>
      </c>
    </row>
    <row r="24413">
      <c r="F24413" s="9"/>
      <c r="N24413" s="50"/>
      <c r="O24413" s="50"/>
      <c r="P24413" s="50"/>
      <c r="Q24413" s="50" t="s">
        <v>368</v>
      </c>
      <c r="R24413" s="9" t="s">
        <v>368</v>
      </c>
      <c r="S24413" s="50" t="s">
        <v>368</v>
      </c>
      <c r="T24413" s="9" t="s">
        <v>368</v>
      </c>
      <c r="U24413" s="9" t="s">
        <v>368</v>
      </c>
    </row>
    <row r="24414">
      <c r="F24414" s="9"/>
      <c r="N24414" s="50"/>
      <c r="O24414" s="50"/>
      <c r="P24414" s="50"/>
      <c r="Q24414" s="50" t="s">
        <v>368</v>
      </c>
      <c r="R24414" s="9" t="s">
        <v>368</v>
      </c>
      <c r="S24414" s="50" t="s">
        <v>368</v>
      </c>
      <c r="T24414" s="9" t="s">
        <v>368</v>
      </c>
      <c r="U24414" s="9" t="s">
        <v>368</v>
      </c>
    </row>
    <row r="24415">
      <c r="F24415" s="9"/>
      <c r="N24415" s="50"/>
      <c r="O24415" s="50"/>
      <c r="P24415" s="50"/>
      <c r="Q24415" s="50" t="s">
        <v>368</v>
      </c>
      <c r="R24415" s="9" t="s">
        <v>368</v>
      </c>
      <c r="S24415" s="50" t="s">
        <v>368</v>
      </c>
      <c r="T24415" s="9" t="s">
        <v>368</v>
      </c>
      <c r="U24415" s="9" t="s">
        <v>368</v>
      </c>
    </row>
    <row r="24416">
      <c r="F24416" s="9"/>
      <c r="N24416" s="50"/>
      <c r="O24416" s="50"/>
      <c r="P24416" s="50"/>
      <c r="Q24416" s="50" t="s">
        <v>368</v>
      </c>
      <c r="R24416" s="9" t="s">
        <v>368</v>
      </c>
      <c r="S24416" s="50" t="s">
        <v>368</v>
      </c>
      <c r="T24416" s="9" t="s">
        <v>368</v>
      </c>
      <c r="U24416" s="9" t="s">
        <v>368</v>
      </c>
    </row>
    <row r="24417">
      <c r="F24417" s="9"/>
      <c r="N24417" s="50"/>
      <c r="O24417" s="50"/>
      <c r="P24417" s="50"/>
      <c r="Q24417" s="50" t="s">
        <v>368</v>
      </c>
      <c r="R24417" s="9" t="s">
        <v>368</v>
      </c>
      <c r="S24417" s="50" t="s">
        <v>368</v>
      </c>
      <c r="T24417" s="9" t="s">
        <v>368</v>
      </c>
      <c r="U24417" s="9" t="s">
        <v>368</v>
      </c>
    </row>
    <row r="24418">
      <c r="F24418" s="9"/>
      <c r="N24418" s="50"/>
      <c r="O24418" s="50"/>
      <c r="P24418" s="50"/>
      <c r="Q24418" s="50" t="s">
        <v>368</v>
      </c>
      <c r="R24418" s="9" t="s">
        <v>368</v>
      </c>
      <c r="S24418" s="50" t="s">
        <v>368</v>
      </c>
      <c r="T24418" s="9" t="s">
        <v>368</v>
      </c>
      <c r="U24418" s="9" t="s">
        <v>368</v>
      </c>
    </row>
    <row r="24419">
      <c r="F24419" s="9"/>
      <c r="N24419" s="50"/>
      <c r="O24419" s="50"/>
      <c r="P24419" s="50"/>
      <c r="Q24419" s="50" t="s">
        <v>368</v>
      </c>
      <c r="R24419" s="9" t="s">
        <v>368</v>
      </c>
      <c r="S24419" s="50" t="s">
        <v>368</v>
      </c>
      <c r="T24419" s="9" t="s">
        <v>368</v>
      </c>
      <c r="U24419" s="9" t="s">
        <v>368</v>
      </c>
    </row>
    <row r="24420">
      <c r="F24420" s="9"/>
      <c r="N24420" s="50"/>
      <c r="O24420" s="50"/>
      <c r="P24420" s="50"/>
      <c r="Q24420" s="50" t="s">
        <v>368</v>
      </c>
      <c r="R24420" s="9" t="s">
        <v>368</v>
      </c>
      <c r="S24420" s="50" t="s">
        <v>368</v>
      </c>
      <c r="T24420" s="9" t="s">
        <v>368</v>
      </c>
      <c r="U24420" s="9" t="s">
        <v>368</v>
      </c>
    </row>
    <row r="24421">
      <c r="F24421" s="9"/>
      <c r="N24421" s="50"/>
      <c r="O24421" s="50"/>
      <c r="P24421" s="50"/>
      <c r="Q24421" s="50" t="s">
        <v>368</v>
      </c>
      <c r="R24421" s="9" t="s">
        <v>368</v>
      </c>
      <c r="S24421" s="50" t="s">
        <v>368</v>
      </c>
      <c r="T24421" s="9" t="s">
        <v>368</v>
      </c>
      <c r="U24421" s="9" t="s">
        <v>368</v>
      </c>
    </row>
    <row r="24422">
      <c r="F24422" s="9"/>
      <c r="N24422" s="50"/>
      <c r="O24422" s="50"/>
      <c r="P24422" s="50"/>
      <c r="Q24422" s="50" t="s">
        <v>368</v>
      </c>
      <c r="R24422" s="9" t="s">
        <v>368</v>
      </c>
      <c r="S24422" s="50" t="s">
        <v>368</v>
      </c>
      <c r="T24422" s="9" t="s">
        <v>368</v>
      </c>
      <c r="U24422" s="9" t="s">
        <v>368</v>
      </c>
    </row>
    <row r="24423">
      <c r="F24423" s="9"/>
      <c r="N24423" s="50"/>
      <c r="O24423" s="50"/>
      <c r="P24423" s="50"/>
      <c r="Q24423" s="50" t="s">
        <v>368</v>
      </c>
      <c r="R24423" s="9" t="s">
        <v>368</v>
      </c>
      <c r="S24423" s="50" t="s">
        <v>368</v>
      </c>
      <c r="T24423" s="9" t="s">
        <v>368</v>
      </c>
      <c r="U24423" s="9" t="s">
        <v>368</v>
      </c>
    </row>
    <row r="24424">
      <c r="F24424" s="9"/>
      <c r="N24424" s="50"/>
      <c r="O24424" s="50"/>
      <c r="P24424" s="50"/>
      <c r="Q24424" s="50" t="s">
        <v>368</v>
      </c>
      <c r="R24424" s="9" t="s">
        <v>368</v>
      </c>
      <c r="S24424" s="50" t="s">
        <v>368</v>
      </c>
      <c r="T24424" s="9" t="s">
        <v>368</v>
      </c>
      <c r="U24424" s="9" t="s">
        <v>368</v>
      </c>
    </row>
    <row r="24425">
      <c r="F24425" s="9"/>
      <c r="N24425" s="50"/>
      <c r="O24425" s="50"/>
      <c r="P24425" s="50"/>
      <c r="Q24425" s="50" t="s">
        <v>368</v>
      </c>
      <c r="R24425" s="9" t="s">
        <v>368</v>
      </c>
      <c r="S24425" s="50" t="s">
        <v>368</v>
      </c>
      <c r="T24425" s="9" t="s">
        <v>368</v>
      </c>
      <c r="U24425" s="9" t="s">
        <v>368</v>
      </c>
    </row>
    <row r="24426">
      <c r="F24426" s="9"/>
      <c r="N24426" s="50"/>
      <c r="O24426" s="50"/>
      <c r="P24426" s="50"/>
      <c r="Q24426" s="50" t="s">
        <v>368</v>
      </c>
      <c r="R24426" s="9" t="s">
        <v>368</v>
      </c>
      <c r="S24426" s="50" t="s">
        <v>368</v>
      </c>
      <c r="T24426" s="9" t="s">
        <v>368</v>
      </c>
      <c r="U24426" s="9" t="s">
        <v>368</v>
      </c>
    </row>
    <row r="24427">
      <c r="F24427" s="9"/>
      <c r="N24427" s="50"/>
      <c r="O24427" s="50"/>
      <c r="P24427" s="50"/>
      <c r="Q24427" s="50" t="s">
        <v>368</v>
      </c>
      <c r="R24427" s="9" t="s">
        <v>368</v>
      </c>
      <c r="S24427" s="50" t="s">
        <v>368</v>
      </c>
      <c r="T24427" s="9" t="s">
        <v>368</v>
      </c>
      <c r="U24427" s="9" t="s">
        <v>368</v>
      </c>
    </row>
    <row r="24428">
      <c r="F24428" s="9"/>
      <c r="N24428" s="50"/>
      <c r="O24428" s="50"/>
      <c r="P24428" s="50"/>
      <c r="Q24428" s="50" t="s">
        <v>368</v>
      </c>
      <c r="R24428" s="9" t="s">
        <v>368</v>
      </c>
      <c r="S24428" s="50" t="s">
        <v>368</v>
      </c>
      <c r="T24428" s="9" t="s">
        <v>368</v>
      </c>
      <c r="U24428" s="9" t="s">
        <v>368</v>
      </c>
    </row>
    <row r="24429">
      <c r="F24429" s="9"/>
      <c r="N24429" s="50"/>
      <c r="O24429" s="50"/>
      <c r="P24429" s="50"/>
      <c r="Q24429" s="50" t="s">
        <v>368</v>
      </c>
      <c r="R24429" s="9" t="s">
        <v>368</v>
      </c>
      <c r="S24429" s="50" t="s">
        <v>368</v>
      </c>
      <c r="T24429" s="9" t="s">
        <v>368</v>
      </c>
      <c r="U24429" s="9" t="s">
        <v>368</v>
      </c>
    </row>
    <row r="24430">
      <c r="F24430" s="9"/>
      <c r="N24430" s="50"/>
      <c r="O24430" s="50"/>
      <c r="P24430" s="50"/>
      <c r="Q24430" s="50" t="s">
        <v>368</v>
      </c>
      <c r="R24430" s="9" t="s">
        <v>368</v>
      </c>
      <c r="S24430" s="50" t="s">
        <v>368</v>
      </c>
      <c r="T24430" s="9" t="s">
        <v>368</v>
      </c>
      <c r="U24430" s="9" t="s">
        <v>368</v>
      </c>
    </row>
    <row r="24431">
      <c r="F24431" s="9"/>
      <c r="N24431" s="50"/>
      <c r="O24431" s="50"/>
      <c r="P24431" s="50"/>
      <c r="Q24431" s="50" t="s">
        <v>368</v>
      </c>
      <c r="R24431" s="9" t="s">
        <v>368</v>
      </c>
      <c r="S24431" s="50" t="s">
        <v>368</v>
      </c>
      <c r="T24431" s="9" t="s">
        <v>368</v>
      </c>
      <c r="U24431" s="9" t="s">
        <v>368</v>
      </c>
    </row>
    <row r="24432">
      <c r="F24432" s="9"/>
      <c r="N24432" s="50"/>
      <c r="O24432" s="50"/>
      <c r="P24432" s="50"/>
      <c r="Q24432" s="50" t="s">
        <v>368</v>
      </c>
      <c r="R24432" s="9" t="s">
        <v>368</v>
      </c>
      <c r="S24432" s="50" t="s">
        <v>368</v>
      </c>
      <c r="T24432" s="9" t="s">
        <v>368</v>
      </c>
      <c r="U24432" s="9" t="s">
        <v>368</v>
      </c>
    </row>
    <row r="24433">
      <c r="F24433" s="9"/>
      <c r="N24433" s="50"/>
      <c r="O24433" s="50"/>
      <c r="P24433" s="50"/>
      <c r="Q24433" s="50" t="s">
        <v>368</v>
      </c>
      <c r="R24433" s="9" t="s">
        <v>368</v>
      </c>
      <c r="S24433" s="50" t="s">
        <v>368</v>
      </c>
      <c r="T24433" s="9" t="s">
        <v>368</v>
      </c>
      <c r="U24433" s="9" t="s">
        <v>368</v>
      </c>
    </row>
    <row r="24434">
      <c r="F24434" s="9"/>
      <c r="N24434" s="50"/>
      <c r="O24434" s="50"/>
      <c r="P24434" s="50"/>
      <c r="Q24434" s="50" t="s">
        <v>368</v>
      </c>
      <c r="R24434" s="9" t="s">
        <v>368</v>
      </c>
      <c r="S24434" s="50" t="s">
        <v>368</v>
      </c>
      <c r="T24434" s="9" t="s">
        <v>368</v>
      </c>
      <c r="U24434" s="9" t="s">
        <v>368</v>
      </c>
    </row>
    <row r="24435">
      <c r="F24435" s="9"/>
      <c r="N24435" s="50"/>
      <c r="O24435" s="50"/>
      <c r="P24435" s="50"/>
      <c r="Q24435" s="50" t="s">
        <v>368</v>
      </c>
      <c r="R24435" s="9" t="s">
        <v>368</v>
      </c>
      <c r="S24435" s="50" t="s">
        <v>368</v>
      </c>
      <c r="T24435" s="9" t="s">
        <v>368</v>
      </c>
      <c r="U24435" s="9" t="s">
        <v>368</v>
      </c>
    </row>
    <row r="24436">
      <c r="F24436" s="9"/>
      <c r="N24436" s="50"/>
      <c r="O24436" s="50"/>
      <c r="P24436" s="50"/>
      <c r="Q24436" s="50" t="s">
        <v>368</v>
      </c>
      <c r="R24436" s="9" t="s">
        <v>368</v>
      </c>
      <c r="S24436" s="50" t="s">
        <v>368</v>
      </c>
      <c r="T24436" s="9" t="s">
        <v>368</v>
      </c>
      <c r="U24436" s="9" t="s">
        <v>368</v>
      </c>
    </row>
    <row r="24437">
      <c r="F24437" s="9"/>
      <c r="N24437" s="50"/>
      <c r="O24437" s="50"/>
      <c r="P24437" s="50"/>
      <c r="Q24437" s="50" t="s">
        <v>368</v>
      </c>
      <c r="R24437" s="9" t="s">
        <v>368</v>
      </c>
      <c r="S24437" s="50" t="s">
        <v>368</v>
      </c>
      <c r="T24437" s="9" t="s">
        <v>368</v>
      </c>
      <c r="U24437" s="9" t="s">
        <v>368</v>
      </c>
    </row>
    <row r="24438">
      <c r="F24438" s="9"/>
      <c r="N24438" s="50"/>
      <c r="O24438" s="50"/>
      <c r="P24438" s="50"/>
      <c r="Q24438" s="50" t="s">
        <v>368</v>
      </c>
      <c r="R24438" s="9" t="s">
        <v>368</v>
      </c>
      <c r="S24438" s="50" t="s">
        <v>368</v>
      </c>
      <c r="T24438" s="9" t="s">
        <v>368</v>
      </c>
      <c r="U24438" s="9" t="s">
        <v>368</v>
      </c>
    </row>
    <row r="24439">
      <c r="F24439" s="9"/>
      <c r="N24439" s="50"/>
      <c r="O24439" s="50"/>
      <c r="P24439" s="50"/>
      <c r="Q24439" s="50" t="s">
        <v>368</v>
      </c>
      <c r="R24439" s="9" t="s">
        <v>368</v>
      </c>
      <c r="S24439" s="50" t="s">
        <v>368</v>
      </c>
      <c r="T24439" s="9" t="s">
        <v>368</v>
      </c>
      <c r="U24439" s="9" t="s">
        <v>368</v>
      </c>
    </row>
    <row r="24440">
      <c r="F24440" s="9"/>
      <c r="N24440" s="50"/>
      <c r="O24440" s="50"/>
      <c r="P24440" s="50"/>
      <c r="Q24440" s="50" t="s">
        <v>368</v>
      </c>
      <c r="R24440" s="9" t="s">
        <v>368</v>
      </c>
      <c r="S24440" s="50" t="s">
        <v>368</v>
      </c>
      <c r="T24440" s="9" t="s">
        <v>368</v>
      </c>
      <c r="U24440" s="9" t="s">
        <v>368</v>
      </c>
    </row>
    <row r="24441">
      <c r="F24441" s="9"/>
      <c r="N24441" s="50"/>
      <c r="O24441" s="50"/>
      <c r="P24441" s="50"/>
      <c r="Q24441" s="50" t="s">
        <v>368</v>
      </c>
      <c r="R24441" s="9" t="s">
        <v>368</v>
      </c>
      <c r="S24441" s="50" t="s">
        <v>368</v>
      </c>
      <c r="T24441" s="9" t="s">
        <v>368</v>
      </c>
      <c r="U24441" s="9" t="s">
        <v>368</v>
      </c>
    </row>
    <row r="24442">
      <c r="F24442" s="9"/>
      <c r="N24442" s="50"/>
      <c r="O24442" s="50"/>
      <c r="P24442" s="50"/>
      <c r="Q24442" s="50" t="s">
        <v>368</v>
      </c>
      <c r="R24442" s="9" t="s">
        <v>368</v>
      </c>
      <c r="S24442" s="50" t="s">
        <v>368</v>
      </c>
      <c r="T24442" s="9" t="s">
        <v>368</v>
      </c>
      <c r="U24442" s="9" t="s">
        <v>368</v>
      </c>
    </row>
    <row r="24443">
      <c r="F24443" s="9"/>
      <c r="N24443" s="50"/>
      <c r="O24443" s="50"/>
      <c r="P24443" s="50"/>
      <c r="Q24443" s="50" t="s">
        <v>368</v>
      </c>
      <c r="R24443" s="9" t="s">
        <v>368</v>
      </c>
      <c r="S24443" s="50" t="s">
        <v>368</v>
      </c>
      <c r="T24443" s="9" t="s">
        <v>368</v>
      </c>
      <c r="U24443" s="9" t="s">
        <v>368</v>
      </c>
    </row>
    <row r="24444">
      <c r="F24444" s="9"/>
      <c r="N24444" s="50"/>
      <c r="O24444" s="50"/>
      <c r="P24444" s="50"/>
      <c r="Q24444" s="50" t="s">
        <v>368</v>
      </c>
      <c r="R24444" s="9" t="s">
        <v>368</v>
      </c>
      <c r="S24444" s="50" t="s">
        <v>368</v>
      </c>
      <c r="T24444" s="9" t="s">
        <v>368</v>
      </c>
      <c r="U24444" s="9" t="s">
        <v>368</v>
      </c>
    </row>
    <row r="24445">
      <c r="F24445" s="9"/>
      <c r="N24445" s="50"/>
      <c r="O24445" s="50"/>
      <c r="P24445" s="50"/>
      <c r="Q24445" s="50" t="s">
        <v>368</v>
      </c>
      <c r="R24445" s="9" t="s">
        <v>368</v>
      </c>
      <c r="S24445" s="50" t="s">
        <v>368</v>
      </c>
      <c r="T24445" s="9" t="s">
        <v>368</v>
      </c>
      <c r="U24445" s="9" t="s">
        <v>368</v>
      </c>
    </row>
    <row r="24446">
      <c r="F24446" s="9"/>
      <c r="N24446" s="50"/>
      <c r="O24446" s="50"/>
      <c r="P24446" s="50"/>
      <c r="Q24446" s="50" t="s">
        <v>368</v>
      </c>
      <c r="R24446" s="9" t="s">
        <v>368</v>
      </c>
      <c r="S24446" s="50" t="s">
        <v>368</v>
      </c>
      <c r="T24446" s="9" t="s">
        <v>368</v>
      </c>
      <c r="U24446" s="9" t="s">
        <v>368</v>
      </c>
    </row>
    <row r="24447">
      <c r="F24447" s="9"/>
      <c r="N24447" s="50"/>
      <c r="O24447" s="50"/>
      <c r="P24447" s="50"/>
      <c r="Q24447" s="50" t="s">
        <v>368</v>
      </c>
      <c r="R24447" s="9" t="s">
        <v>368</v>
      </c>
      <c r="S24447" s="50" t="s">
        <v>368</v>
      </c>
      <c r="T24447" s="9" t="s">
        <v>368</v>
      </c>
      <c r="U24447" s="9" t="s">
        <v>368</v>
      </c>
    </row>
    <row r="24448">
      <c r="F24448" s="9"/>
      <c r="N24448" s="50"/>
      <c r="O24448" s="50"/>
      <c r="P24448" s="50"/>
      <c r="Q24448" s="50" t="s">
        <v>368</v>
      </c>
      <c r="R24448" s="9" t="s">
        <v>368</v>
      </c>
      <c r="S24448" s="50" t="s">
        <v>368</v>
      </c>
      <c r="T24448" s="9" t="s">
        <v>368</v>
      </c>
      <c r="U24448" s="9" t="s">
        <v>368</v>
      </c>
    </row>
    <row r="24449">
      <c r="F24449" s="9"/>
      <c r="N24449" s="50"/>
      <c r="O24449" s="50"/>
      <c r="P24449" s="50"/>
      <c r="Q24449" s="50" t="s">
        <v>368</v>
      </c>
      <c r="R24449" s="9" t="s">
        <v>368</v>
      </c>
      <c r="S24449" s="50" t="s">
        <v>368</v>
      </c>
      <c r="T24449" s="9" t="s">
        <v>368</v>
      </c>
      <c r="U24449" s="9" t="s">
        <v>368</v>
      </c>
    </row>
    <row r="24450">
      <c r="F24450" s="9"/>
      <c r="N24450" s="50"/>
      <c r="O24450" s="50"/>
      <c r="P24450" s="50"/>
      <c r="Q24450" s="50" t="s">
        <v>368</v>
      </c>
      <c r="R24450" s="9" t="s">
        <v>368</v>
      </c>
      <c r="S24450" s="50" t="s">
        <v>368</v>
      </c>
      <c r="T24450" s="9" t="s">
        <v>368</v>
      </c>
      <c r="U24450" s="9" t="s">
        <v>368</v>
      </c>
    </row>
    <row r="24451">
      <c r="F24451" s="9"/>
      <c r="N24451" s="50"/>
      <c r="O24451" s="50"/>
      <c r="P24451" s="50"/>
      <c r="Q24451" s="50" t="s">
        <v>368</v>
      </c>
      <c r="R24451" s="9" t="s">
        <v>368</v>
      </c>
      <c r="S24451" s="50" t="s">
        <v>368</v>
      </c>
      <c r="T24451" s="9" t="s">
        <v>368</v>
      </c>
      <c r="U24451" s="9" t="s">
        <v>368</v>
      </c>
    </row>
    <row r="24452">
      <c r="F24452" s="9"/>
      <c r="N24452" s="50"/>
      <c r="O24452" s="50"/>
      <c r="P24452" s="50"/>
      <c r="Q24452" s="50" t="s">
        <v>368</v>
      </c>
      <c r="R24452" s="9" t="s">
        <v>368</v>
      </c>
      <c r="S24452" s="50" t="s">
        <v>368</v>
      </c>
      <c r="T24452" s="9" t="s">
        <v>368</v>
      </c>
      <c r="U24452" s="9" t="s">
        <v>368</v>
      </c>
    </row>
    <row r="24453">
      <c r="F24453" s="9"/>
      <c r="N24453" s="50"/>
      <c r="O24453" s="50"/>
      <c r="P24453" s="50"/>
      <c r="Q24453" s="50" t="s">
        <v>368</v>
      </c>
      <c r="R24453" s="9" t="s">
        <v>368</v>
      </c>
      <c r="S24453" s="50" t="s">
        <v>368</v>
      </c>
      <c r="T24453" s="9" t="s">
        <v>368</v>
      </c>
      <c r="U24453" s="9" t="s">
        <v>368</v>
      </c>
    </row>
    <row r="24454">
      <c r="F24454" s="9"/>
      <c r="N24454" s="50"/>
      <c r="O24454" s="50"/>
      <c r="P24454" s="50"/>
      <c r="Q24454" s="50" t="s">
        <v>368</v>
      </c>
      <c r="R24454" s="9" t="s">
        <v>368</v>
      </c>
      <c r="S24454" s="50" t="s">
        <v>368</v>
      </c>
      <c r="T24454" s="9" t="s">
        <v>368</v>
      </c>
      <c r="U24454" s="9" t="s">
        <v>368</v>
      </c>
    </row>
    <row r="24455">
      <c r="F24455" s="9"/>
      <c r="N24455" s="50"/>
      <c r="O24455" s="50"/>
      <c r="P24455" s="50"/>
      <c r="Q24455" s="50" t="s">
        <v>368</v>
      </c>
      <c r="R24455" s="9" t="s">
        <v>368</v>
      </c>
      <c r="S24455" s="50" t="s">
        <v>368</v>
      </c>
      <c r="T24455" s="9" t="s">
        <v>368</v>
      </c>
      <c r="U24455" s="9" t="s">
        <v>368</v>
      </c>
    </row>
    <row r="24456">
      <c r="F24456" s="9"/>
      <c r="N24456" s="50"/>
      <c r="O24456" s="50"/>
      <c r="P24456" s="50"/>
      <c r="Q24456" s="50" t="s">
        <v>368</v>
      </c>
      <c r="R24456" s="9" t="s">
        <v>368</v>
      </c>
      <c r="S24456" s="50" t="s">
        <v>368</v>
      </c>
      <c r="T24456" s="9" t="s">
        <v>368</v>
      </c>
      <c r="U24456" s="9" t="s">
        <v>368</v>
      </c>
    </row>
    <row r="24457">
      <c r="F24457" s="9"/>
      <c r="N24457" s="50"/>
      <c r="O24457" s="50"/>
      <c r="P24457" s="50"/>
      <c r="Q24457" s="50" t="s">
        <v>368</v>
      </c>
      <c r="R24457" s="9" t="s">
        <v>368</v>
      </c>
      <c r="S24457" s="50" t="s">
        <v>368</v>
      </c>
      <c r="T24457" s="9" t="s">
        <v>368</v>
      </c>
      <c r="U24457" s="9" t="s">
        <v>368</v>
      </c>
    </row>
    <row r="24458">
      <c r="F24458" s="9"/>
      <c r="N24458" s="50"/>
      <c r="O24458" s="50"/>
      <c r="P24458" s="50"/>
      <c r="Q24458" s="50" t="s">
        <v>368</v>
      </c>
      <c r="R24458" s="9" t="s">
        <v>368</v>
      </c>
      <c r="S24458" s="50" t="s">
        <v>368</v>
      </c>
      <c r="T24458" s="9" t="s">
        <v>368</v>
      </c>
      <c r="U24458" s="9" t="s">
        <v>368</v>
      </c>
    </row>
    <row r="24459">
      <c r="F24459" s="9"/>
      <c r="N24459" s="50"/>
      <c r="O24459" s="50"/>
      <c r="P24459" s="50"/>
      <c r="Q24459" s="50" t="s">
        <v>368</v>
      </c>
      <c r="R24459" s="9" t="s">
        <v>368</v>
      </c>
      <c r="S24459" s="50" t="s">
        <v>368</v>
      </c>
      <c r="T24459" s="9" t="s">
        <v>368</v>
      </c>
      <c r="U24459" s="9" t="s">
        <v>368</v>
      </c>
    </row>
    <row r="24460">
      <c r="F24460" s="9"/>
      <c r="N24460" s="50"/>
      <c r="O24460" s="50"/>
      <c r="P24460" s="50"/>
      <c r="Q24460" s="50" t="s">
        <v>368</v>
      </c>
      <c r="R24460" s="9" t="s">
        <v>368</v>
      </c>
      <c r="S24460" s="50" t="s">
        <v>368</v>
      </c>
      <c r="T24460" s="9" t="s">
        <v>368</v>
      </c>
      <c r="U24460" s="9" t="s">
        <v>368</v>
      </c>
    </row>
    <row r="24461">
      <c r="F24461" s="9"/>
      <c r="N24461" s="50"/>
      <c r="O24461" s="50"/>
      <c r="P24461" s="50"/>
      <c r="Q24461" s="50" t="s">
        <v>368</v>
      </c>
      <c r="R24461" s="9" t="s">
        <v>368</v>
      </c>
      <c r="S24461" s="50" t="s">
        <v>368</v>
      </c>
      <c r="T24461" s="9" t="s">
        <v>368</v>
      </c>
      <c r="U24461" s="9" t="s">
        <v>368</v>
      </c>
    </row>
    <row r="24462">
      <c r="F24462" s="9"/>
      <c r="N24462" s="50"/>
      <c r="O24462" s="50"/>
      <c r="P24462" s="50"/>
      <c r="Q24462" s="50" t="s">
        <v>368</v>
      </c>
      <c r="R24462" s="9" t="s">
        <v>368</v>
      </c>
      <c r="S24462" s="50" t="s">
        <v>368</v>
      </c>
      <c r="T24462" s="9" t="s">
        <v>368</v>
      </c>
      <c r="U24462" s="9" t="s">
        <v>368</v>
      </c>
    </row>
    <row r="24463">
      <c r="F24463" s="9"/>
      <c r="N24463" s="50"/>
      <c r="O24463" s="50"/>
      <c r="P24463" s="50"/>
      <c r="Q24463" s="50" t="s">
        <v>368</v>
      </c>
      <c r="R24463" s="9" t="s">
        <v>368</v>
      </c>
      <c r="S24463" s="50" t="s">
        <v>368</v>
      </c>
      <c r="T24463" s="9" t="s">
        <v>368</v>
      </c>
      <c r="U24463" s="9" t="s">
        <v>368</v>
      </c>
    </row>
    <row r="24464">
      <c r="F24464" s="9"/>
      <c r="N24464" s="50"/>
      <c r="O24464" s="50"/>
      <c r="P24464" s="50"/>
      <c r="Q24464" s="50" t="s">
        <v>368</v>
      </c>
      <c r="R24464" s="9" t="s">
        <v>368</v>
      </c>
      <c r="S24464" s="50" t="s">
        <v>368</v>
      </c>
      <c r="T24464" s="9" t="s">
        <v>368</v>
      </c>
      <c r="U24464" s="9" t="s">
        <v>368</v>
      </c>
    </row>
    <row r="24465">
      <c r="F24465" s="9"/>
      <c r="N24465" s="50"/>
      <c r="O24465" s="50"/>
      <c r="P24465" s="50"/>
      <c r="Q24465" s="50" t="s">
        <v>368</v>
      </c>
      <c r="R24465" s="9" t="s">
        <v>368</v>
      </c>
      <c r="S24465" s="50" t="s">
        <v>368</v>
      </c>
      <c r="T24465" s="9" t="s">
        <v>368</v>
      </c>
      <c r="U24465" s="9" t="s">
        <v>368</v>
      </c>
    </row>
    <row r="24466">
      <c r="F24466" s="9"/>
      <c r="N24466" s="50"/>
      <c r="O24466" s="50"/>
      <c r="P24466" s="50"/>
      <c r="Q24466" s="50" t="s">
        <v>368</v>
      </c>
      <c r="R24466" s="9" t="s">
        <v>368</v>
      </c>
      <c r="S24466" s="50" t="s">
        <v>368</v>
      </c>
      <c r="T24466" s="9" t="s">
        <v>368</v>
      </c>
      <c r="U24466" s="9" t="s">
        <v>368</v>
      </c>
    </row>
    <row r="24467">
      <c r="F24467" s="9"/>
      <c r="N24467" s="50"/>
      <c r="O24467" s="50"/>
      <c r="P24467" s="50"/>
      <c r="Q24467" s="50" t="s">
        <v>368</v>
      </c>
      <c r="R24467" s="9" t="s">
        <v>368</v>
      </c>
      <c r="S24467" s="50" t="s">
        <v>368</v>
      </c>
      <c r="T24467" s="9" t="s">
        <v>368</v>
      </c>
      <c r="U24467" s="9" t="s">
        <v>368</v>
      </c>
    </row>
    <row r="24468">
      <c r="F24468" s="9"/>
      <c r="N24468" s="50"/>
      <c r="O24468" s="50"/>
      <c r="P24468" s="50"/>
      <c r="Q24468" s="50" t="s">
        <v>368</v>
      </c>
      <c r="R24468" s="9" t="s">
        <v>368</v>
      </c>
      <c r="S24468" s="50" t="s">
        <v>368</v>
      </c>
      <c r="T24468" s="9" t="s">
        <v>368</v>
      </c>
      <c r="U24468" s="9" t="s">
        <v>368</v>
      </c>
    </row>
    <row r="24469">
      <c r="F24469" s="9"/>
      <c r="N24469" s="50"/>
      <c r="O24469" s="50"/>
      <c r="P24469" s="50"/>
      <c r="Q24469" s="50" t="s">
        <v>368</v>
      </c>
      <c r="R24469" s="9" t="s">
        <v>368</v>
      </c>
      <c r="S24469" s="50" t="s">
        <v>368</v>
      </c>
      <c r="T24469" s="9" t="s">
        <v>368</v>
      </c>
      <c r="U24469" s="9" t="s">
        <v>368</v>
      </c>
    </row>
    <row r="24470">
      <c r="F24470" s="9"/>
      <c r="N24470" s="50"/>
      <c r="O24470" s="50"/>
      <c r="P24470" s="50"/>
      <c r="Q24470" s="50" t="s">
        <v>368</v>
      </c>
      <c r="R24470" s="9" t="s">
        <v>368</v>
      </c>
      <c r="S24470" s="50" t="s">
        <v>368</v>
      </c>
      <c r="T24470" s="9" t="s">
        <v>368</v>
      </c>
      <c r="U24470" s="9" t="s">
        <v>368</v>
      </c>
    </row>
    <row r="24471">
      <c r="F24471" s="9"/>
      <c r="N24471" s="50"/>
      <c r="O24471" s="50"/>
      <c r="P24471" s="50"/>
      <c r="Q24471" s="50" t="s">
        <v>368</v>
      </c>
      <c r="R24471" s="9" t="s">
        <v>368</v>
      </c>
      <c r="S24471" s="50" t="s">
        <v>368</v>
      </c>
      <c r="T24471" s="9" t="s">
        <v>368</v>
      </c>
      <c r="U24471" s="9" t="s">
        <v>368</v>
      </c>
    </row>
    <row r="24472">
      <c r="F24472" s="9"/>
      <c r="N24472" s="50"/>
      <c r="O24472" s="50"/>
      <c r="P24472" s="50"/>
      <c r="Q24472" s="50" t="s">
        <v>368</v>
      </c>
      <c r="R24472" s="9" t="s">
        <v>368</v>
      </c>
      <c r="S24472" s="50" t="s">
        <v>368</v>
      </c>
      <c r="T24472" s="9" t="s">
        <v>368</v>
      </c>
      <c r="U24472" s="9" t="s">
        <v>368</v>
      </c>
    </row>
    <row r="24473">
      <c r="F24473" s="9"/>
      <c r="N24473" s="50"/>
      <c r="O24473" s="50"/>
      <c r="P24473" s="50"/>
      <c r="Q24473" s="50" t="s">
        <v>368</v>
      </c>
      <c r="R24473" s="9" t="s">
        <v>368</v>
      </c>
      <c r="S24473" s="50" t="s">
        <v>368</v>
      </c>
      <c r="T24473" s="9" t="s">
        <v>368</v>
      </c>
      <c r="U24473" s="9" t="s">
        <v>368</v>
      </c>
    </row>
    <row r="24474">
      <c r="F24474" s="9"/>
      <c r="N24474" s="50"/>
      <c r="O24474" s="50"/>
      <c r="P24474" s="50"/>
      <c r="Q24474" s="50" t="s">
        <v>368</v>
      </c>
      <c r="R24474" s="9" t="s">
        <v>368</v>
      </c>
      <c r="S24474" s="50" t="s">
        <v>368</v>
      </c>
      <c r="T24474" s="9" t="s">
        <v>368</v>
      </c>
      <c r="U24474" s="9" t="s">
        <v>368</v>
      </c>
    </row>
    <row r="24475">
      <c r="F24475" s="9"/>
      <c r="N24475" s="50"/>
      <c r="O24475" s="50"/>
      <c r="P24475" s="50"/>
      <c r="Q24475" s="50" t="s">
        <v>368</v>
      </c>
      <c r="R24475" s="9" t="s">
        <v>368</v>
      </c>
      <c r="S24475" s="50" t="s">
        <v>368</v>
      </c>
      <c r="T24475" s="9" t="s">
        <v>368</v>
      </c>
      <c r="U24475" s="9" t="s">
        <v>368</v>
      </c>
    </row>
    <row r="24476">
      <c r="F24476" s="9"/>
      <c r="N24476" s="50"/>
      <c r="O24476" s="50"/>
      <c r="P24476" s="50"/>
      <c r="Q24476" s="50" t="s">
        <v>368</v>
      </c>
      <c r="R24476" s="9" t="s">
        <v>368</v>
      </c>
      <c r="S24476" s="50" t="s">
        <v>368</v>
      </c>
      <c r="T24476" s="9" t="s">
        <v>368</v>
      </c>
      <c r="U24476" s="9" t="s">
        <v>368</v>
      </c>
    </row>
    <row r="24477">
      <c r="F24477" s="9"/>
      <c r="N24477" s="50"/>
      <c r="O24477" s="50"/>
      <c r="P24477" s="50"/>
      <c r="Q24477" s="50" t="s">
        <v>368</v>
      </c>
      <c r="R24477" s="9" t="s">
        <v>368</v>
      </c>
      <c r="S24477" s="50" t="s">
        <v>368</v>
      </c>
      <c r="T24477" s="9" t="s">
        <v>368</v>
      </c>
      <c r="U24477" s="9" t="s">
        <v>368</v>
      </c>
    </row>
    <row r="24478">
      <c r="F24478" s="9"/>
      <c r="N24478" s="50"/>
      <c r="O24478" s="50"/>
      <c r="P24478" s="50"/>
      <c r="Q24478" s="50" t="s">
        <v>368</v>
      </c>
      <c r="R24478" s="9" t="s">
        <v>368</v>
      </c>
      <c r="S24478" s="50" t="s">
        <v>368</v>
      </c>
      <c r="T24478" s="9" t="s">
        <v>368</v>
      </c>
      <c r="U24478" s="9" t="s">
        <v>368</v>
      </c>
    </row>
    <row r="24479">
      <c r="F24479" s="9"/>
      <c r="N24479" s="50"/>
      <c r="O24479" s="50"/>
      <c r="P24479" s="50"/>
      <c r="Q24479" s="50" t="s">
        <v>368</v>
      </c>
      <c r="R24479" s="9" t="s">
        <v>368</v>
      </c>
      <c r="S24479" s="50" t="s">
        <v>368</v>
      </c>
      <c r="T24479" s="9" t="s">
        <v>368</v>
      </c>
      <c r="U24479" s="9" t="s">
        <v>368</v>
      </c>
    </row>
    <row r="24480">
      <c r="F24480" s="9"/>
      <c r="N24480" s="50"/>
      <c r="O24480" s="50"/>
      <c r="P24480" s="50"/>
      <c r="Q24480" s="50" t="s">
        <v>368</v>
      </c>
      <c r="R24480" s="9" t="s">
        <v>368</v>
      </c>
      <c r="S24480" s="50" t="s">
        <v>368</v>
      </c>
      <c r="T24480" s="9" t="s">
        <v>368</v>
      </c>
      <c r="U24480" s="9" t="s">
        <v>368</v>
      </c>
    </row>
    <row r="24481">
      <c r="F24481" s="9"/>
      <c r="N24481" s="50"/>
      <c r="O24481" s="50"/>
      <c r="P24481" s="50"/>
      <c r="Q24481" s="50" t="s">
        <v>368</v>
      </c>
      <c r="R24481" s="9" t="s">
        <v>368</v>
      </c>
      <c r="S24481" s="50" t="s">
        <v>368</v>
      </c>
      <c r="T24481" s="9" t="s">
        <v>368</v>
      </c>
      <c r="U24481" s="9" t="s">
        <v>368</v>
      </c>
    </row>
    <row r="24482">
      <c r="F24482" s="9"/>
      <c r="N24482" s="50"/>
      <c r="O24482" s="50"/>
      <c r="P24482" s="50"/>
      <c r="Q24482" s="50" t="s">
        <v>368</v>
      </c>
      <c r="R24482" s="9" t="s">
        <v>368</v>
      </c>
      <c r="S24482" s="50" t="s">
        <v>368</v>
      </c>
      <c r="T24482" s="9" t="s">
        <v>368</v>
      </c>
      <c r="U24482" s="9" t="s">
        <v>368</v>
      </c>
    </row>
    <row r="24483">
      <c r="F24483" s="9"/>
      <c r="N24483" s="50"/>
      <c r="O24483" s="50"/>
      <c r="P24483" s="50"/>
      <c r="Q24483" s="50" t="s">
        <v>368</v>
      </c>
      <c r="R24483" s="9" t="s">
        <v>368</v>
      </c>
      <c r="S24483" s="50" t="s">
        <v>368</v>
      </c>
      <c r="T24483" s="9" t="s">
        <v>368</v>
      </c>
      <c r="U24483" s="9" t="s">
        <v>368</v>
      </c>
    </row>
    <row r="24484">
      <c r="F24484" s="9"/>
      <c r="N24484" s="50"/>
      <c r="O24484" s="50"/>
      <c r="P24484" s="50"/>
      <c r="Q24484" s="50" t="s">
        <v>368</v>
      </c>
      <c r="R24484" s="9" t="s">
        <v>368</v>
      </c>
      <c r="S24484" s="50" t="s">
        <v>368</v>
      </c>
      <c r="T24484" s="9" t="s">
        <v>368</v>
      </c>
      <c r="U24484" s="9" t="s">
        <v>368</v>
      </c>
    </row>
    <row r="24485">
      <c r="F24485" s="9"/>
      <c r="N24485" s="50"/>
      <c r="O24485" s="50"/>
      <c r="P24485" s="50"/>
      <c r="Q24485" s="50" t="s">
        <v>368</v>
      </c>
      <c r="R24485" s="9" t="s">
        <v>368</v>
      </c>
      <c r="S24485" s="50" t="s">
        <v>368</v>
      </c>
      <c r="T24485" s="9" t="s">
        <v>368</v>
      </c>
      <c r="U24485" s="9" t="s">
        <v>368</v>
      </c>
    </row>
    <row r="24486">
      <c r="F24486" s="9"/>
      <c r="N24486" s="50"/>
      <c r="O24486" s="50"/>
      <c r="P24486" s="50"/>
      <c r="Q24486" s="50" t="s">
        <v>368</v>
      </c>
      <c r="R24486" s="9" t="s">
        <v>368</v>
      </c>
      <c r="S24486" s="50" t="s">
        <v>368</v>
      </c>
      <c r="T24486" s="9" t="s">
        <v>368</v>
      </c>
      <c r="U24486" s="9" t="s">
        <v>368</v>
      </c>
    </row>
    <row r="24487">
      <c r="F24487" s="9"/>
      <c r="N24487" s="50"/>
      <c r="O24487" s="50"/>
      <c r="P24487" s="50"/>
      <c r="Q24487" s="50" t="s">
        <v>368</v>
      </c>
      <c r="R24487" s="9" t="s">
        <v>368</v>
      </c>
      <c r="S24487" s="50" t="s">
        <v>368</v>
      </c>
      <c r="T24487" s="9" t="s">
        <v>368</v>
      </c>
      <c r="U24487" s="9" t="s">
        <v>368</v>
      </c>
    </row>
    <row r="24488">
      <c r="F24488" s="9"/>
      <c r="N24488" s="50"/>
      <c r="O24488" s="50"/>
      <c r="P24488" s="50"/>
      <c r="Q24488" s="50" t="s">
        <v>368</v>
      </c>
      <c r="R24488" s="9" t="s">
        <v>368</v>
      </c>
      <c r="S24488" s="50" t="s">
        <v>368</v>
      </c>
      <c r="T24488" s="9" t="s">
        <v>368</v>
      </c>
      <c r="U24488" s="9" t="s">
        <v>368</v>
      </c>
    </row>
    <row r="24489">
      <c r="F24489" s="9"/>
      <c r="N24489" s="50"/>
      <c r="O24489" s="50"/>
      <c r="P24489" s="50"/>
      <c r="Q24489" s="50" t="s">
        <v>368</v>
      </c>
      <c r="R24489" s="9" t="s">
        <v>368</v>
      </c>
      <c r="S24489" s="50" t="s">
        <v>368</v>
      </c>
      <c r="T24489" s="9" t="s">
        <v>368</v>
      </c>
      <c r="U24489" s="9" t="s">
        <v>368</v>
      </c>
    </row>
    <row r="24490">
      <c r="F24490" s="9"/>
      <c r="N24490" s="50"/>
      <c r="O24490" s="50"/>
      <c r="P24490" s="50"/>
      <c r="Q24490" s="50" t="s">
        <v>368</v>
      </c>
      <c r="R24490" s="9" t="s">
        <v>368</v>
      </c>
      <c r="S24490" s="50" t="s">
        <v>368</v>
      </c>
      <c r="T24490" s="9" t="s">
        <v>368</v>
      </c>
      <c r="U24490" s="9" t="s">
        <v>368</v>
      </c>
    </row>
    <row r="24491">
      <c r="F24491" s="9"/>
      <c r="N24491" s="50"/>
      <c r="O24491" s="50"/>
      <c r="P24491" s="50"/>
      <c r="Q24491" s="50" t="s">
        <v>368</v>
      </c>
      <c r="R24491" s="9" t="s">
        <v>368</v>
      </c>
      <c r="S24491" s="50" t="s">
        <v>368</v>
      </c>
      <c r="T24491" s="9" t="s">
        <v>368</v>
      </c>
      <c r="U24491" s="9" t="s">
        <v>368</v>
      </c>
    </row>
    <row r="24492">
      <c r="F24492" s="9"/>
      <c r="N24492" s="50"/>
      <c r="O24492" s="50"/>
      <c r="P24492" s="50"/>
      <c r="Q24492" s="50" t="s">
        <v>368</v>
      </c>
      <c r="R24492" s="9" t="s">
        <v>368</v>
      </c>
      <c r="S24492" s="50" t="s">
        <v>368</v>
      </c>
      <c r="T24492" s="9" t="s">
        <v>368</v>
      </c>
      <c r="U24492" s="9" t="s">
        <v>368</v>
      </c>
    </row>
    <row r="24493">
      <c r="F24493" s="9"/>
      <c r="N24493" s="50"/>
      <c r="O24493" s="50"/>
      <c r="P24493" s="50"/>
      <c r="Q24493" s="50" t="s">
        <v>368</v>
      </c>
      <c r="R24493" s="9" t="s">
        <v>368</v>
      </c>
      <c r="S24493" s="50" t="s">
        <v>368</v>
      </c>
      <c r="T24493" s="9" t="s">
        <v>368</v>
      </c>
      <c r="U24493" s="9" t="s">
        <v>368</v>
      </c>
    </row>
    <row r="24494">
      <c r="F24494" s="9"/>
      <c r="N24494" s="50"/>
      <c r="O24494" s="50"/>
      <c r="P24494" s="50"/>
      <c r="Q24494" s="50" t="s">
        <v>368</v>
      </c>
      <c r="R24494" s="9" t="s">
        <v>368</v>
      </c>
      <c r="S24494" s="50" t="s">
        <v>368</v>
      </c>
      <c r="T24494" s="9" t="s">
        <v>368</v>
      </c>
      <c r="U24494" s="9" t="s">
        <v>368</v>
      </c>
    </row>
    <row r="24495">
      <c r="F24495" s="9"/>
      <c r="N24495" s="50"/>
      <c r="O24495" s="50"/>
      <c r="P24495" s="50"/>
      <c r="Q24495" s="50" t="s">
        <v>368</v>
      </c>
      <c r="R24495" s="9" t="s">
        <v>368</v>
      </c>
      <c r="S24495" s="50" t="s">
        <v>368</v>
      </c>
      <c r="T24495" s="9" t="s">
        <v>368</v>
      </c>
      <c r="U24495" s="9" t="s">
        <v>368</v>
      </c>
    </row>
    <row r="24496">
      <c r="F24496" s="9"/>
      <c r="N24496" s="50"/>
      <c r="O24496" s="50"/>
      <c r="P24496" s="50"/>
      <c r="Q24496" s="50" t="s">
        <v>368</v>
      </c>
      <c r="R24496" s="9" t="s">
        <v>368</v>
      </c>
      <c r="S24496" s="50" t="s">
        <v>368</v>
      </c>
      <c r="T24496" s="9" t="s">
        <v>368</v>
      </c>
      <c r="U24496" s="9" t="s">
        <v>368</v>
      </c>
    </row>
    <row r="24497">
      <c r="F24497" s="9"/>
      <c r="N24497" s="50"/>
      <c r="O24497" s="50"/>
      <c r="P24497" s="50"/>
      <c r="Q24497" s="50" t="s">
        <v>368</v>
      </c>
      <c r="R24497" s="9" t="s">
        <v>368</v>
      </c>
      <c r="S24497" s="50" t="s">
        <v>368</v>
      </c>
      <c r="T24497" s="9" t="s">
        <v>368</v>
      </c>
      <c r="U24497" s="9" t="s">
        <v>368</v>
      </c>
    </row>
    <row r="24498">
      <c r="F24498" s="9"/>
      <c r="N24498" s="50"/>
      <c r="O24498" s="50"/>
      <c r="P24498" s="50"/>
      <c r="Q24498" s="50" t="s">
        <v>368</v>
      </c>
      <c r="R24498" s="9" t="s">
        <v>368</v>
      </c>
      <c r="S24498" s="50" t="s">
        <v>368</v>
      </c>
      <c r="T24498" s="9" t="s">
        <v>368</v>
      </c>
      <c r="U24498" s="9" t="s">
        <v>368</v>
      </c>
    </row>
    <row r="24499">
      <c r="F24499" s="9"/>
      <c r="N24499" s="50"/>
      <c r="O24499" s="50"/>
      <c r="P24499" s="50"/>
      <c r="Q24499" s="50" t="s">
        <v>368</v>
      </c>
      <c r="R24499" s="9" t="s">
        <v>368</v>
      </c>
      <c r="S24499" s="50" t="s">
        <v>368</v>
      </c>
      <c r="T24499" s="9" t="s">
        <v>368</v>
      </c>
      <c r="U24499" s="9" t="s">
        <v>368</v>
      </c>
    </row>
    <row r="24500">
      <c r="F24500" s="9"/>
      <c r="N24500" s="50"/>
      <c r="O24500" s="50"/>
      <c r="P24500" s="50"/>
      <c r="Q24500" s="50" t="s">
        <v>368</v>
      </c>
      <c r="R24500" s="9" t="s">
        <v>368</v>
      </c>
      <c r="S24500" s="50" t="s">
        <v>368</v>
      </c>
      <c r="T24500" s="9" t="s">
        <v>368</v>
      </c>
      <c r="U24500" s="9" t="s">
        <v>368</v>
      </c>
    </row>
    <row r="24501">
      <c r="F24501" s="9"/>
      <c r="N24501" s="50"/>
      <c r="O24501" s="50"/>
      <c r="P24501" s="50"/>
      <c r="Q24501" s="50" t="s">
        <v>368</v>
      </c>
      <c r="R24501" s="9" t="s">
        <v>368</v>
      </c>
      <c r="S24501" s="50" t="s">
        <v>368</v>
      </c>
      <c r="T24501" s="9" t="s">
        <v>368</v>
      </c>
      <c r="U24501" s="9" t="s">
        <v>368</v>
      </c>
    </row>
    <row r="24502">
      <c r="F24502" s="9"/>
      <c r="N24502" s="50"/>
      <c r="O24502" s="50"/>
      <c r="P24502" s="50"/>
      <c r="Q24502" s="50" t="s">
        <v>368</v>
      </c>
      <c r="R24502" s="9" t="s">
        <v>368</v>
      </c>
      <c r="S24502" s="50" t="s">
        <v>368</v>
      </c>
      <c r="T24502" s="9" t="s">
        <v>368</v>
      </c>
      <c r="U24502" s="9" t="s">
        <v>368</v>
      </c>
    </row>
    <row r="24503">
      <c r="F24503" s="9"/>
      <c r="N24503" s="50"/>
      <c r="O24503" s="50"/>
      <c r="P24503" s="50"/>
      <c r="Q24503" s="50" t="s">
        <v>368</v>
      </c>
      <c r="R24503" s="9" t="s">
        <v>368</v>
      </c>
      <c r="S24503" s="50" t="s">
        <v>368</v>
      </c>
      <c r="T24503" s="9" t="s">
        <v>368</v>
      </c>
      <c r="U24503" s="9" t="s">
        <v>368</v>
      </c>
    </row>
    <row r="24504">
      <c r="F24504" s="9"/>
      <c r="N24504" s="50"/>
      <c r="O24504" s="50"/>
      <c r="P24504" s="50"/>
      <c r="Q24504" s="50" t="s">
        <v>368</v>
      </c>
      <c r="R24504" s="9" t="s">
        <v>368</v>
      </c>
      <c r="S24504" s="50" t="s">
        <v>368</v>
      </c>
      <c r="T24504" s="9" t="s">
        <v>368</v>
      </c>
      <c r="U24504" s="9" t="s">
        <v>368</v>
      </c>
    </row>
    <row r="24505">
      <c r="F24505" s="9"/>
      <c r="N24505" s="50"/>
      <c r="O24505" s="50"/>
      <c r="P24505" s="50"/>
      <c r="Q24505" s="50" t="s">
        <v>368</v>
      </c>
      <c r="R24505" s="9" t="s">
        <v>368</v>
      </c>
      <c r="S24505" s="50" t="s">
        <v>368</v>
      </c>
      <c r="T24505" s="9" t="s">
        <v>368</v>
      </c>
      <c r="U24505" s="9" t="s">
        <v>368</v>
      </c>
    </row>
    <row r="24506">
      <c r="F24506" s="9"/>
      <c r="N24506" s="50"/>
      <c r="O24506" s="50"/>
      <c r="P24506" s="50"/>
      <c r="Q24506" s="50" t="s">
        <v>368</v>
      </c>
      <c r="R24506" s="9" t="s">
        <v>368</v>
      </c>
      <c r="S24506" s="50" t="s">
        <v>368</v>
      </c>
      <c r="T24506" s="9" t="s">
        <v>368</v>
      </c>
      <c r="U24506" s="9" t="s">
        <v>368</v>
      </c>
    </row>
    <row r="24507">
      <c r="F24507" s="9"/>
      <c r="N24507" s="50"/>
      <c r="O24507" s="50"/>
      <c r="P24507" s="50"/>
      <c r="Q24507" s="50" t="s">
        <v>368</v>
      </c>
      <c r="R24507" s="9" t="s">
        <v>368</v>
      </c>
      <c r="S24507" s="50" t="s">
        <v>368</v>
      </c>
      <c r="T24507" s="9" t="s">
        <v>368</v>
      </c>
      <c r="U24507" s="9" t="s">
        <v>368</v>
      </c>
    </row>
    <row r="24508">
      <c r="F24508" s="9"/>
      <c r="N24508" s="50"/>
      <c r="O24508" s="50"/>
      <c r="P24508" s="50"/>
      <c r="Q24508" s="50" t="s">
        <v>368</v>
      </c>
      <c r="R24508" s="9" t="s">
        <v>368</v>
      </c>
      <c r="S24508" s="50" t="s">
        <v>368</v>
      </c>
      <c r="T24508" s="9" t="s">
        <v>368</v>
      </c>
      <c r="U24508" s="9" t="s">
        <v>368</v>
      </c>
    </row>
    <row r="24509">
      <c r="F24509" s="9"/>
      <c r="N24509" s="50"/>
      <c r="O24509" s="50"/>
      <c r="P24509" s="50"/>
      <c r="Q24509" s="50" t="s">
        <v>368</v>
      </c>
      <c r="R24509" s="9" t="s">
        <v>368</v>
      </c>
      <c r="S24509" s="50" t="s">
        <v>368</v>
      </c>
      <c r="T24509" s="9" t="s">
        <v>368</v>
      </c>
      <c r="U24509" s="9" t="s">
        <v>368</v>
      </c>
    </row>
    <row r="24510">
      <c r="F24510" s="9"/>
      <c r="N24510" s="50"/>
      <c r="O24510" s="50"/>
      <c r="P24510" s="50"/>
      <c r="Q24510" s="50" t="s">
        <v>368</v>
      </c>
      <c r="R24510" s="9" t="s">
        <v>368</v>
      </c>
      <c r="S24510" s="50" t="s">
        <v>368</v>
      </c>
      <c r="T24510" s="9" t="s">
        <v>368</v>
      </c>
      <c r="U24510" s="9" t="s">
        <v>368</v>
      </c>
    </row>
    <row r="24511">
      <c r="F24511" s="9"/>
      <c r="N24511" s="50"/>
      <c r="O24511" s="50"/>
      <c r="P24511" s="50"/>
      <c r="Q24511" s="50" t="s">
        <v>368</v>
      </c>
      <c r="R24511" s="9" t="s">
        <v>368</v>
      </c>
      <c r="S24511" s="50" t="s">
        <v>368</v>
      </c>
      <c r="T24511" s="9" t="s">
        <v>368</v>
      </c>
      <c r="U24511" s="9" t="s">
        <v>368</v>
      </c>
    </row>
    <row r="24512">
      <c r="F24512" s="9"/>
      <c r="N24512" s="50"/>
      <c r="O24512" s="50"/>
      <c r="P24512" s="50"/>
      <c r="Q24512" s="50" t="s">
        <v>368</v>
      </c>
      <c r="R24512" s="9" t="s">
        <v>368</v>
      </c>
      <c r="S24512" s="50" t="s">
        <v>368</v>
      </c>
      <c r="T24512" s="9" t="s">
        <v>368</v>
      </c>
      <c r="U24512" s="9" t="s">
        <v>368</v>
      </c>
    </row>
    <row r="24513">
      <c r="F24513" s="9"/>
      <c r="N24513" s="50"/>
      <c r="O24513" s="50"/>
      <c r="P24513" s="50"/>
      <c r="Q24513" s="50" t="s">
        <v>368</v>
      </c>
      <c r="R24513" s="9" t="s">
        <v>368</v>
      </c>
      <c r="S24513" s="50" t="s">
        <v>368</v>
      </c>
      <c r="T24513" s="9" t="s">
        <v>368</v>
      </c>
      <c r="U24513" s="9" t="s">
        <v>368</v>
      </c>
    </row>
    <row r="24514">
      <c r="F24514" s="9"/>
      <c r="N24514" s="50"/>
      <c r="O24514" s="50"/>
      <c r="P24514" s="50"/>
      <c r="Q24514" s="50" t="s">
        <v>368</v>
      </c>
      <c r="R24514" s="9" t="s">
        <v>368</v>
      </c>
      <c r="S24514" s="50" t="s">
        <v>368</v>
      </c>
      <c r="T24514" s="9" t="s">
        <v>368</v>
      </c>
      <c r="U24514" s="9" t="s">
        <v>368</v>
      </c>
    </row>
    <row r="24515">
      <c r="F24515" s="9"/>
      <c r="N24515" s="50"/>
      <c r="O24515" s="50"/>
      <c r="P24515" s="50"/>
      <c r="Q24515" s="50" t="s">
        <v>368</v>
      </c>
      <c r="R24515" s="9" t="s">
        <v>368</v>
      </c>
      <c r="S24515" s="50" t="s">
        <v>368</v>
      </c>
      <c r="T24515" s="9" t="s">
        <v>368</v>
      </c>
      <c r="U24515" s="9" t="s">
        <v>368</v>
      </c>
    </row>
    <row r="24516">
      <c r="F24516" s="9"/>
      <c r="N24516" s="50"/>
      <c r="O24516" s="50"/>
      <c r="P24516" s="50"/>
      <c r="Q24516" s="50" t="s">
        <v>368</v>
      </c>
      <c r="R24516" s="9" t="s">
        <v>368</v>
      </c>
      <c r="S24516" s="50" t="s">
        <v>368</v>
      </c>
      <c r="T24516" s="9" t="s">
        <v>368</v>
      </c>
      <c r="U24516" s="9" t="s">
        <v>368</v>
      </c>
    </row>
    <row r="24517">
      <c r="F24517" s="9"/>
      <c r="N24517" s="50"/>
      <c r="O24517" s="50"/>
      <c r="P24517" s="50"/>
      <c r="Q24517" s="50" t="s">
        <v>368</v>
      </c>
      <c r="R24517" s="9" t="s">
        <v>368</v>
      </c>
      <c r="S24517" s="50" t="s">
        <v>368</v>
      </c>
      <c r="T24517" s="9" t="s">
        <v>368</v>
      </c>
      <c r="U24517" s="9" t="s">
        <v>368</v>
      </c>
    </row>
    <row r="24518">
      <c r="F24518" s="9"/>
      <c r="N24518" s="50"/>
      <c r="O24518" s="50"/>
      <c r="P24518" s="50"/>
      <c r="Q24518" s="50" t="s">
        <v>368</v>
      </c>
      <c r="R24518" s="9" t="s">
        <v>368</v>
      </c>
      <c r="S24518" s="50" t="s">
        <v>368</v>
      </c>
      <c r="T24518" s="9" t="s">
        <v>368</v>
      </c>
      <c r="U24518" s="9" t="s">
        <v>368</v>
      </c>
    </row>
    <row r="24519">
      <c r="F24519" s="9"/>
      <c r="N24519" s="50"/>
      <c r="O24519" s="50"/>
      <c r="P24519" s="50"/>
      <c r="Q24519" s="50" t="s">
        <v>368</v>
      </c>
      <c r="R24519" s="9" t="s">
        <v>368</v>
      </c>
      <c r="S24519" s="50" t="s">
        <v>368</v>
      </c>
      <c r="T24519" s="9" t="s">
        <v>368</v>
      </c>
      <c r="U24519" s="9" t="s">
        <v>368</v>
      </c>
    </row>
    <row r="24520">
      <c r="F24520" s="9"/>
      <c r="N24520" s="50"/>
      <c r="O24520" s="50"/>
      <c r="P24520" s="50"/>
      <c r="Q24520" s="50" t="s">
        <v>368</v>
      </c>
      <c r="R24520" s="9" t="s">
        <v>368</v>
      </c>
      <c r="S24520" s="50" t="s">
        <v>368</v>
      </c>
      <c r="T24520" s="9" t="s">
        <v>368</v>
      </c>
      <c r="U24520" s="9" t="s">
        <v>368</v>
      </c>
    </row>
    <row r="24521">
      <c r="F24521" s="9"/>
      <c r="N24521" s="50"/>
      <c r="O24521" s="50"/>
      <c r="P24521" s="50"/>
      <c r="Q24521" s="50" t="s">
        <v>368</v>
      </c>
      <c r="R24521" s="9" t="s">
        <v>368</v>
      </c>
      <c r="S24521" s="50" t="s">
        <v>368</v>
      </c>
      <c r="T24521" s="9" t="s">
        <v>368</v>
      </c>
      <c r="U24521" s="9" t="s">
        <v>368</v>
      </c>
    </row>
    <row r="24522">
      <c r="F24522" s="9"/>
      <c r="N24522" s="50"/>
      <c r="O24522" s="50"/>
      <c r="P24522" s="50"/>
      <c r="Q24522" s="50" t="s">
        <v>368</v>
      </c>
      <c r="R24522" s="9" t="s">
        <v>368</v>
      </c>
      <c r="S24522" s="50" t="s">
        <v>368</v>
      </c>
      <c r="T24522" s="9" t="s">
        <v>368</v>
      </c>
      <c r="U24522" s="9" t="s">
        <v>368</v>
      </c>
    </row>
    <row r="24523">
      <c r="F24523" s="9"/>
      <c r="N24523" s="50"/>
      <c r="O24523" s="50"/>
      <c r="P24523" s="50"/>
      <c r="Q24523" s="50" t="s">
        <v>368</v>
      </c>
      <c r="R24523" s="9" t="s">
        <v>368</v>
      </c>
      <c r="S24523" s="50" t="s">
        <v>368</v>
      </c>
      <c r="T24523" s="9" t="s">
        <v>368</v>
      </c>
      <c r="U24523" s="9" t="s">
        <v>368</v>
      </c>
    </row>
    <row r="24524">
      <c r="F24524" s="9"/>
      <c r="N24524" s="50"/>
      <c r="O24524" s="50"/>
      <c r="P24524" s="50"/>
      <c r="Q24524" s="50" t="s">
        <v>368</v>
      </c>
      <c r="R24524" s="9" t="s">
        <v>368</v>
      </c>
      <c r="S24524" s="50" t="s">
        <v>368</v>
      </c>
      <c r="T24524" s="9" t="s">
        <v>368</v>
      </c>
      <c r="U24524" s="9" t="s">
        <v>368</v>
      </c>
    </row>
    <row r="24525">
      <c r="F24525" s="9"/>
      <c r="N24525" s="50"/>
      <c r="O24525" s="50"/>
      <c r="P24525" s="50"/>
      <c r="Q24525" s="50" t="s">
        <v>368</v>
      </c>
      <c r="R24525" s="9" t="s">
        <v>368</v>
      </c>
      <c r="S24525" s="50" t="s">
        <v>368</v>
      </c>
      <c r="T24525" s="9" t="s">
        <v>368</v>
      </c>
      <c r="U24525" s="9" t="s">
        <v>368</v>
      </c>
    </row>
    <row r="24526">
      <c r="F24526" s="9"/>
      <c r="N24526" s="50"/>
      <c r="O24526" s="50"/>
      <c r="P24526" s="50"/>
      <c r="Q24526" s="50" t="s">
        <v>368</v>
      </c>
      <c r="R24526" s="9" t="s">
        <v>368</v>
      </c>
      <c r="S24526" s="50" t="s">
        <v>368</v>
      </c>
      <c r="T24526" s="9" t="s">
        <v>368</v>
      </c>
      <c r="U24526" s="9" t="s">
        <v>368</v>
      </c>
    </row>
    <row r="24527">
      <c r="F24527" s="9"/>
      <c r="N24527" s="50"/>
      <c r="O24527" s="50"/>
      <c r="P24527" s="50"/>
      <c r="Q24527" s="50" t="s">
        <v>368</v>
      </c>
      <c r="R24527" s="9" t="s">
        <v>368</v>
      </c>
      <c r="S24527" s="50" t="s">
        <v>368</v>
      </c>
      <c r="T24527" s="9" t="s">
        <v>368</v>
      </c>
      <c r="U24527" s="9" t="s">
        <v>368</v>
      </c>
    </row>
    <row r="24528">
      <c r="F24528" s="9"/>
      <c r="N24528" s="50"/>
      <c r="O24528" s="50"/>
      <c r="P24528" s="50"/>
      <c r="Q24528" s="50" t="s">
        <v>368</v>
      </c>
      <c r="R24528" s="9" t="s">
        <v>368</v>
      </c>
      <c r="S24528" s="50" t="s">
        <v>368</v>
      </c>
      <c r="T24528" s="9" t="s">
        <v>368</v>
      </c>
      <c r="U24528" s="9" t="s">
        <v>368</v>
      </c>
    </row>
    <row r="24529">
      <c r="F24529" s="9"/>
      <c r="N24529" s="50"/>
      <c r="O24529" s="50"/>
      <c r="P24529" s="50"/>
      <c r="Q24529" s="50" t="s">
        <v>368</v>
      </c>
      <c r="R24529" s="9" t="s">
        <v>368</v>
      </c>
      <c r="S24529" s="50" t="s">
        <v>368</v>
      </c>
      <c r="T24529" s="9" t="s">
        <v>368</v>
      </c>
      <c r="U24529" s="9" t="s">
        <v>368</v>
      </c>
    </row>
    <row r="24530">
      <c r="F24530" s="9"/>
      <c r="N24530" s="50"/>
      <c r="O24530" s="50"/>
      <c r="P24530" s="50"/>
      <c r="Q24530" s="50" t="s">
        <v>368</v>
      </c>
      <c r="R24530" s="9" t="s">
        <v>368</v>
      </c>
      <c r="S24530" s="50" t="s">
        <v>368</v>
      </c>
      <c r="T24530" s="9" t="s">
        <v>368</v>
      </c>
      <c r="U24530" s="9" t="s">
        <v>368</v>
      </c>
    </row>
    <row r="24531">
      <c r="F24531" s="9"/>
      <c r="N24531" s="50"/>
      <c r="O24531" s="50"/>
      <c r="P24531" s="50"/>
      <c r="Q24531" s="50" t="s">
        <v>368</v>
      </c>
      <c r="R24531" s="9" t="s">
        <v>368</v>
      </c>
      <c r="S24531" s="50" t="s">
        <v>368</v>
      </c>
      <c r="T24531" s="9" t="s">
        <v>368</v>
      </c>
      <c r="U24531" s="9" t="s">
        <v>368</v>
      </c>
    </row>
    <row r="24532">
      <c r="F24532" s="9"/>
      <c r="N24532" s="50"/>
      <c r="O24532" s="50"/>
      <c r="P24532" s="50"/>
      <c r="Q24532" s="50" t="s">
        <v>368</v>
      </c>
      <c r="R24532" s="9" t="s">
        <v>368</v>
      </c>
      <c r="S24532" s="50" t="s">
        <v>368</v>
      </c>
      <c r="T24532" s="9" t="s">
        <v>368</v>
      </c>
      <c r="U24532" s="9" t="s">
        <v>368</v>
      </c>
    </row>
    <row r="24533">
      <c r="F24533" s="9"/>
      <c r="N24533" s="50"/>
      <c r="O24533" s="50"/>
      <c r="P24533" s="50"/>
      <c r="Q24533" s="50" t="s">
        <v>368</v>
      </c>
      <c r="R24533" s="9" t="s">
        <v>368</v>
      </c>
      <c r="S24533" s="50" t="s">
        <v>368</v>
      </c>
      <c r="T24533" s="9" t="s">
        <v>368</v>
      </c>
      <c r="U24533" s="9" t="s">
        <v>368</v>
      </c>
    </row>
    <row r="24534">
      <c r="F24534" s="9"/>
      <c r="N24534" s="50"/>
      <c r="O24534" s="50"/>
      <c r="P24534" s="50"/>
      <c r="Q24534" s="50" t="s">
        <v>368</v>
      </c>
      <c r="R24534" s="9" t="s">
        <v>368</v>
      </c>
      <c r="S24534" s="50" t="s">
        <v>368</v>
      </c>
      <c r="T24534" s="9" t="s">
        <v>368</v>
      </c>
      <c r="U24534" s="9" t="s">
        <v>368</v>
      </c>
    </row>
    <row r="24535">
      <c r="F24535" s="9"/>
      <c r="N24535" s="50"/>
      <c r="O24535" s="50"/>
      <c r="P24535" s="50"/>
      <c r="Q24535" s="50" t="s">
        <v>368</v>
      </c>
      <c r="R24535" s="9" t="s">
        <v>368</v>
      </c>
      <c r="S24535" s="50" t="s">
        <v>368</v>
      </c>
      <c r="T24535" s="9" t="s">
        <v>368</v>
      </c>
      <c r="U24535" s="9" t="s">
        <v>368</v>
      </c>
    </row>
    <row r="24536">
      <c r="F24536" s="9"/>
      <c r="N24536" s="50"/>
      <c r="O24536" s="50"/>
      <c r="P24536" s="50"/>
      <c r="Q24536" s="50" t="s">
        <v>368</v>
      </c>
      <c r="R24536" s="9" t="s">
        <v>368</v>
      </c>
      <c r="S24536" s="50" t="s">
        <v>368</v>
      </c>
      <c r="T24536" s="9" t="s">
        <v>368</v>
      </c>
      <c r="U24536" s="9" t="s">
        <v>368</v>
      </c>
    </row>
    <row r="24537">
      <c r="F24537" s="9"/>
      <c r="N24537" s="50"/>
      <c r="O24537" s="50"/>
      <c r="P24537" s="50"/>
      <c r="Q24537" s="50" t="s">
        <v>368</v>
      </c>
      <c r="R24537" s="9" t="s">
        <v>368</v>
      </c>
      <c r="S24537" s="50" t="s">
        <v>368</v>
      </c>
      <c r="T24537" s="9" t="s">
        <v>368</v>
      </c>
      <c r="U24537" s="9" t="s">
        <v>368</v>
      </c>
    </row>
    <row r="24538">
      <c r="F24538" s="9"/>
      <c r="N24538" s="50"/>
      <c r="O24538" s="50"/>
      <c r="P24538" s="50"/>
      <c r="Q24538" s="50" t="s">
        <v>368</v>
      </c>
      <c r="R24538" s="9" t="s">
        <v>368</v>
      </c>
      <c r="S24538" s="50" t="s">
        <v>368</v>
      </c>
      <c r="T24538" s="9" t="s">
        <v>368</v>
      </c>
      <c r="U24538" s="9" t="s">
        <v>368</v>
      </c>
    </row>
    <row r="24539">
      <c r="F24539" s="9"/>
      <c r="N24539" s="50"/>
      <c r="O24539" s="50"/>
      <c r="P24539" s="50"/>
      <c r="Q24539" s="50" t="s">
        <v>368</v>
      </c>
      <c r="R24539" s="9" t="s">
        <v>368</v>
      </c>
      <c r="S24539" s="50" t="s">
        <v>368</v>
      </c>
      <c r="T24539" s="9" t="s">
        <v>368</v>
      </c>
      <c r="U24539" s="9" t="s">
        <v>368</v>
      </c>
    </row>
    <row r="24540">
      <c r="F24540" s="9"/>
      <c r="N24540" s="50"/>
      <c r="O24540" s="50"/>
      <c r="P24540" s="50"/>
      <c r="Q24540" s="50" t="s">
        <v>368</v>
      </c>
      <c r="R24540" s="9" t="s">
        <v>368</v>
      </c>
      <c r="S24540" s="50" t="s">
        <v>368</v>
      </c>
      <c r="T24540" s="9" t="s">
        <v>368</v>
      </c>
      <c r="U24540" s="9" t="s">
        <v>368</v>
      </c>
    </row>
    <row r="24541">
      <c r="F24541" s="9"/>
      <c r="N24541" s="50"/>
      <c r="O24541" s="50"/>
      <c r="P24541" s="50"/>
      <c r="Q24541" s="50" t="s">
        <v>368</v>
      </c>
      <c r="R24541" s="9" t="s">
        <v>368</v>
      </c>
      <c r="S24541" s="50" t="s">
        <v>368</v>
      </c>
      <c r="T24541" s="9" t="s">
        <v>368</v>
      </c>
      <c r="U24541" s="9" t="s">
        <v>368</v>
      </c>
    </row>
    <row r="24542">
      <c r="F24542" s="9"/>
      <c r="N24542" s="50"/>
      <c r="O24542" s="50"/>
      <c r="P24542" s="50"/>
      <c r="Q24542" s="50" t="s">
        <v>368</v>
      </c>
      <c r="R24542" s="9" t="s">
        <v>368</v>
      </c>
      <c r="S24542" s="50" t="s">
        <v>368</v>
      </c>
      <c r="T24542" s="9" t="s">
        <v>368</v>
      </c>
      <c r="U24542" s="9" t="s">
        <v>368</v>
      </c>
    </row>
    <row r="24543">
      <c r="F24543" s="9"/>
      <c r="N24543" s="50"/>
      <c r="O24543" s="50"/>
      <c r="P24543" s="50"/>
      <c r="Q24543" s="50" t="s">
        <v>368</v>
      </c>
      <c r="R24543" s="9" t="s">
        <v>368</v>
      </c>
      <c r="S24543" s="50" t="s">
        <v>368</v>
      </c>
      <c r="T24543" s="9" t="s">
        <v>368</v>
      </c>
      <c r="U24543" s="9" t="s">
        <v>368</v>
      </c>
    </row>
    <row r="24544">
      <c r="F24544" s="9"/>
      <c r="N24544" s="50"/>
      <c r="O24544" s="50"/>
      <c r="P24544" s="50"/>
      <c r="Q24544" s="50" t="s">
        <v>368</v>
      </c>
      <c r="R24544" s="9" t="s">
        <v>368</v>
      </c>
      <c r="S24544" s="50" t="s">
        <v>368</v>
      </c>
      <c r="T24544" s="9" t="s">
        <v>368</v>
      </c>
      <c r="U24544" s="9" t="s">
        <v>368</v>
      </c>
    </row>
    <row r="24545">
      <c r="F24545" s="9"/>
      <c r="N24545" s="50"/>
      <c r="O24545" s="50"/>
      <c r="P24545" s="50"/>
      <c r="Q24545" s="50" t="s">
        <v>368</v>
      </c>
      <c r="R24545" s="9" t="s">
        <v>368</v>
      </c>
      <c r="S24545" s="50" t="s">
        <v>368</v>
      </c>
      <c r="T24545" s="9" t="s">
        <v>368</v>
      </c>
      <c r="U24545" s="9" t="s">
        <v>368</v>
      </c>
    </row>
    <row r="24546">
      <c r="F24546" s="9"/>
      <c r="N24546" s="50"/>
      <c r="O24546" s="50"/>
      <c r="P24546" s="50"/>
      <c r="Q24546" s="50" t="s">
        <v>368</v>
      </c>
      <c r="R24546" s="9" t="s">
        <v>368</v>
      </c>
      <c r="S24546" s="50" t="s">
        <v>368</v>
      </c>
      <c r="T24546" s="9" t="s">
        <v>368</v>
      </c>
      <c r="U24546" s="9" t="s">
        <v>368</v>
      </c>
    </row>
    <row r="24547">
      <c r="F24547" s="9"/>
      <c r="N24547" s="50"/>
      <c r="O24547" s="50"/>
      <c r="P24547" s="50"/>
      <c r="Q24547" s="50" t="s">
        <v>368</v>
      </c>
      <c r="R24547" s="9" t="s">
        <v>368</v>
      </c>
      <c r="S24547" s="50" t="s">
        <v>368</v>
      </c>
      <c r="T24547" s="9" t="s">
        <v>368</v>
      </c>
      <c r="U24547" s="9" t="s">
        <v>368</v>
      </c>
    </row>
    <row r="24548">
      <c r="F24548" s="9"/>
      <c r="N24548" s="50"/>
      <c r="O24548" s="50"/>
      <c r="P24548" s="50"/>
      <c r="Q24548" s="50" t="s">
        <v>368</v>
      </c>
      <c r="R24548" s="9" t="s">
        <v>368</v>
      </c>
      <c r="S24548" s="50" t="s">
        <v>368</v>
      </c>
      <c r="T24548" s="9" t="s">
        <v>368</v>
      </c>
      <c r="U24548" s="9" t="s">
        <v>368</v>
      </c>
    </row>
    <row r="24549">
      <c r="F24549" s="9"/>
      <c r="N24549" s="50"/>
      <c r="O24549" s="50"/>
      <c r="P24549" s="50"/>
      <c r="Q24549" s="50" t="s">
        <v>368</v>
      </c>
      <c r="R24549" s="9" t="s">
        <v>368</v>
      </c>
      <c r="S24549" s="50" t="s">
        <v>368</v>
      </c>
      <c r="T24549" s="9" t="s">
        <v>368</v>
      </c>
      <c r="U24549" s="9" t="s">
        <v>368</v>
      </c>
    </row>
    <row r="24550">
      <c r="F24550" s="9"/>
      <c r="N24550" s="50"/>
      <c r="O24550" s="50"/>
      <c r="P24550" s="50"/>
      <c r="Q24550" s="50" t="s">
        <v>368</v>
      </c>
      <c r="R24550" s="9" t="s">
        <v>368</v>
      </c>
      <c r="S24550" s="50" t="s">
        <v>368</v>
      </c>
      <c r="T24550" s="9" t="s">
        <v>368</v>
      </c>
      <c r="U24550" s="9" t="s">
        <v>368</v>
      </c>
    </row>
    <row r="24551">
      <c r="F24551" s="9"/>
      <c r="N24551" s="50"/>
      <c r="O24551" s="50"/>
      <c r="P24551" s="50"/>
      <c r="Q24551" s="50" t="s">
        <v>368</v>
      </c>
      <c r="R24551" s="9" t="s">
        <v>368</v>
      </c>
      <c r="S24551" s="50" t="s">
        <v>368</v>
      </c>
      <c r="T24551" s="9" t="s">
        <v>368</v>
      </c>
      <c r="U24551" s="9" t="s">
        <v>368</v>
      </c>
    </row>
    <row r="24552">
      <c r="F24552" s="9"/>
      <c r="N24552" s="50"/>
      <c r="O24552" s="50"/>
      <c r="P24552" s="50"/>
      <c r="Q24552" s="50" t="s">
        <v>368</v>
      </c>
      <c r="R24552" s="9" t="s">
        <v>368</v>
      </c>
      <c r="S24552" s="50" t="s">
        <v>368</v>
      </c>
      <c r="T24552" s="9" t="s">
        <v>368</v>
      </c>
      <c r="U24552" s="9" t="s">
        <v>368</v>
      </c>
    </row>
    <row r="24553">
      <c r="F24553" s="9"/>
      <c r="N24553" s="50"/>
      <c r="O24553" s="50"/>
      <c r="P24553" s="50"/>
      <c r="Q24553" s="50" t="s">
        <v>368</v>
      </c>
      <c r="R24553" s="9" t="s">
        <v>368</v>
      </c>
      <c r="S24553" s="50" t="s">
        <v>368</v>
      </c>
      <c r="T24553" s="9" t="s">
        <v>368</v>
      </c>
      <c r="U24553" s="9" t="s">
        <v>368</v>
      </c>
    </row>
    <row r="24554">
      <c r="F24554" s="9"/>
      <c r="N24554" s="50"/>
      <c r="O24554" s="50"/>
      <c r="P24554" s="50"/>
      <c r="Q24554" s="50" t="s">
        <v>368</v>
      </c>
      <c r="R24554" s="9" t="s">
        <v>368</v>
      </c>
      <c r="S24554" s="50" t="s">
        <v>368</v>
      </c>
      <c r="T24554" s="9" t="s">
        <v>368</v>
      </c>
      <c r="U24554" s="9" t="s">
        <v>368</v>
      </c>
    </row>
    <row r="24555">
      <c r="F24555" s="9"/>
      <c r="N24555" s="50"/>
      <c r="O24555" s="50"/>
      <c r="P24555" s="50"/>
      <c r="Q24555" s="50" t="s">
        <v>368</v>
      </c>
      <c r="R24555" s="9" t="s">
        <v>368</v>
      </c>
      <c r="S24555" s="50" t="s">
        <v>368</v>
      </c>
      <c r="T24555" s="9" t="s">
        <v>368</v>
      </c>
      <c r="U24555" s="9" t="s">
        <v>368</v>
      </c>
    </row>
    <row r="24556">
      <c r="F24556" s="9"/>
      <c r="N24556" s="50"/>
      <c r="O24556" s="50"/>
      <c r="P24556" s="50"/>
      <c r="Q24556" s="50" t="s">
        <v>368</v>
      </c>
      <c r="R24556" s="9" t="s">
        <v>368</v>
      </c>
      <c r="S24556" s="50" t="s">
        <v>368</v>
      </c>
      <c r="T24556" s="9" t="s">
        <v>368</v>
      </c>
      <c r="U24556" s="9" t="s">
        <v>368</v>
      </c>
    </row>
    <row r="24557">
      <c r="F24557" s="9"/>
      <c r="N24557" s="50"/>
      <c r="O24557" s="50"/>
      <c r="P24557" s="50"/>
      <c r="Q24557" s="50" t="s">
        <v>368</v>
      </c>
      <c r="R24557" s="9" t="s">
        <v>368</v>
      </c>
      <c r="S24557" s="50" t="s">
        <v>368</v>
      </c>
      <c r="T24557" s="9" t="s">
        <v>368</v>
      </c>
      <c r="U24557" s="9" t="s">
        <v>368</v>
      </c>
    </row>
    <row r="24558">
      <c r="F24558" s="9"/>
      <c r="N24558" s="50"/>
      <c r="O24558" s="50"/>
      <c r="P24558" s="50"/>
      <c r="Q24558" s="50" t="s">
        <v>368</v>
      </c>
      <c r="R24558" s="9" t="s">
        <v>368</v>
      </c>
      <c r="S24558" s="50" t="s">
        <v>368</v>
      </c>
      <c r="T24558" s="9" t="s">
        <v>368</v>
      </c>
      <c r="U24558" s="9" t="s">
        <v>368</v>
      </c>
    </row>
    <row r="24559">
      <c r="F24559" s="9"/>
      <c r="N24559" s="50"/>
      <c r="O24559" s="50"/>
      <c r="P24559" s="50"/>
      <c r="Q24559" s="50" t="s">
        <v>368</v>
      </c>
      <c r="R24559" s="9" t="s">
        <v>368</v>
      </c>
      <c r="S24559" s="50" t="s">
        <v>368</v>
      </c>
      <c r="T24559" s="9" t="s">
        <v>368</v>
      </c>
      <c r="U24559" s="9" t="s">
        <v>368</v>
      </c>
    </row>
    <row r="24560">
      <c r="F24560" s="9"/>
      <c r="N24560" s="50"/>
      <c r="O24560" s="50"/>
      <c r="P24560" s="50"/>
      <c r="Q24560" s="50" t="s">
        <v>368</v>
      </c>
      <c r="R24560" s="9" t="s">
        <v>368</v>
      </c>
      <c r="S24560" s="50" t="s">
        <v>368</v>
      </c>
      <c r="T24560" s="9" t="s">
        <v>368</v>
      </c>
      <c r="U24560" s="9" t="s">
        <v>368</v>
      </c>
    </row>
    <row r="24561">
      <c r="F24561" s="9"/>
      <c r="N24561" s="50"/>
      <c r="O24561" s="50"/>
      <c r="P24561" s="50"/>
      <c r="Q24561" s="50" t="s">
        <v>368</v>
      </c>
      <c r="R24561" s="9" t="s">
        <v>368</v>
      </c>
      <c r="S24561" s="50" t="s">
        <v>368</v>
      </c>
      <c r="T24561" s="9" t="s">
        <v>368</v>
      </c>
      <c r="U24561" s="9" t="s">
        <v>368</v>
      </c>
    </row>
    <row r="24562">
      <c r="F24562" s="9"/>
      <c r="N24562" s="50"/>
      <c r="O24562" s="50"/>
      <c r="P24562" s="50"/>
      <c r="Q24562" s="50" t="s">
        <v>368</v>
      </c>
      <c r="R24562" s="9" t="s">
        <v>368</v>
      </c>
      <c r="S24562" s="50" t="s">
        <v>368</v>
      </c>
      <c r="T24562" s="9" t="s">
        <v>368</v>
      </c>
      <c r="U24562" s="9" t="s">
        <v>368</v>
      </c>
    </row>
    <row r="24563">
      <c r="F24563" s="9"/>
      <c r="N24563" s="50"/>
      <c r="O24563" s="50"/>
      <c r="P24563" s="50"/>
      <c r="Q24563" s="50" t="s">
        <v>368</v>
      </c>
      <c r="R24563" s="9" t="s">
        <v>368</v>
      </c>
      <c r="S24563" s="50" t="s">
        <v>368</v>
      </c>
      <c r="T24563" s="9" t="s">
        <v>368</v>
      </c>
      <c r="U24563" s="9" t="s">
        <v>368</v>
      </c>
    </row>
    <row r="24564">
      <c r="F24564" s="9"/>
      <c r="N24564" s="50"/>
      <c r="O24564" s="50"/>
      <c r="P24564" s="50"/>
      <c r="Q24564" s="50" t="s">
        <v>368</v>
      </c>
      <c r="R24564" s="9" t="s">
        <v>368</v>
      </c>
      <c r="S24564" s="50" t="s">
        <v>368</v>
      </c>
      <c r="T24564" s="9" t="s">
        <v>368</v>
      </c>
      <c r="U24564" s="9" t="s">
        <v>368</v>
      </c>
    </row>
    <row r="24565">
      <c r="F24565" s="9"/>
      <c r="N24565" s="50"/>
      <c r="O24565" s="50"/>
      <c r="P24565" s="50"/>
      <c r="Q24565" s="50" t="s">
        <v>368</v>
      </c>
      <c r="R24565" s="9" t="s">
        <v>368</v>
      </c>
      <c r="S24565" s="50" t="s">
        <v>368</v>
      </c>
      <c r="T24565" s="9" t="s">
        <v>368</v>
      </c>
      <c r="U24565" s="9" t="s">
        <v>368</v>
      </c>
    </row>
    <row r="24566">
      <c r="F24566" s="9"/>
      <c r="N24566" s="50"/>
      <c r="O24566" s="50"/>
      <c r="P24566" s="50"/>
      <c r="Q24566" s="50" t="s">
        <v>368</v>
      </c>
      <c r="R24566" s="9" t="s">
        <v>368</v>
      </c>
      <c r="S24566" s="50" t="s">
        <v>368</v>
      </c>
      <c r="T24566" s="9" t="s">
        <v>368</v>
      </c>
      <c r="U24566" s="9" t="s">
        <v>368</v>
      </c>
    </row>
    <row r="24567">
      <c r="F24567" s="9"/>
      <c r="N24567" s="50"/>
      <c r="O24567" s="50"/>
      <c r="P24567" s="50"/>
      <c r="Q24567" s="50" t="s">
        <v>368</v>
      </c>
      <c r="R24567" s="9" t="s">
        <v>368</v>
      </c>
      <c r="S24567" s="50" t="s">
        <v>368</v>
      </c>
      <c r="T24567" s="9" t="s">
        <v>368</v>
      </c>
      <c r="U24567" s="9" t="s">
        <v>368</v>
      </c>
    </row>
    <row r="24568">
      <c r="F24568" s="9"/>
      <c r="N24568" s="50"/>
      <c r="O24568" s="50"/>
      <c r="P24568" s="50"/>
      <c r="Q24568" s="50" t="s">
        <v>368</v>
      </c>
      <c r="R24568" s="9" t="s">
        <v>368</v>
      </c>
      <c r="S24568" s="50" t="s">
        <v>368</v>
      </c>
      <c r="T24568" s="9" t="s">
        <v>368</v>
      </c>
      <c r="U24568" s="9" t="s">
        <v>368</v>
      </c>
    </row>
    <row r="24569">
      <c r="F24569" s="9"/>
      <c r="N24569" s="50"/>
      <c r="O24569" s="50"/>
      <c r="P24569" s="50"/>
      <c r="Q24569" s="50" t="s">
        <v>368</v>
      </c>
      <c r="R24569" s="9" t="s">
        <v>368</v>
      </c>
      <c r="S24569" s="50" t="s">
        <v>368</v>
      </c>
      <c r="T24569" s="9" t="s">
        <v>368</v>
      </c>
      <c r="U24569" s="9" t="s">
        <v>368</v>
      </c>
    </row>
    <row r="24570">
      <c r="F24570" s="9"/>
      <c r="N24570" s="50"/>
      <c r="O24570" s="50"/>
      <c r="P24570" s="50"/>
      <c r="Q24570" s="50" t="s">
        <v>368</v>
      </c>
      <c r="R24570" s="9" t="s">
        <v>368</v>
      </c>
      <c r="S24570" s="50" t="s">
        <v>368</v>
      </c>
      <c r="T24570" s="9" t="s">
        <v>368</v>
      </c>
      <c r="U24570" s="9" t="s">
        <v>368</v>
      </c>
    </row>
    <row r="24571">
      <c r="F24571" s="9"/>
      <c r="N24571" s="50"/>
      <c r="O24571" s="50"/>
      <c r="P24571" s="50"/>
      <c r="Q24571" s="50" t="s">
        <v>368</v>
      </c>
      <c r="R24571" s="9" t="s">
        <v>368</v>
      </c>
      <c r="S24571" s="50" t="s">
        <v>368</v>
      </c>
      <c r="T24571" s="9" t="s">
        <v>368</v>
      </c>
      <c r="U24571" s="9" t="s">
        <v>368</v>
      </c>
    </row>
    <row r="24572">
      <c r="F24572" s="9"/>
      <c r="N24572" s="50"/>
      <c r="O24572" s="50"/>
      <c r="P24572" s="50"/>
      <c r="Q24572" s="50" t="s">
        <v>368</v>
      </c>
      <c r="R24572" s="9" t="s">
        <v>368</v>
      </c>
      <c r="S24572" s="50" t="s">
        <v>368</v>
      </c>
      <c r="T24572" s="9" t="s">
        <v>368</v>
      </c>
      <c r="U24572" s="9" t="s">
        <v>368</v>
      </c>
    </row>
    <row r="24573">
      <c r="F24573" s="9"/>
      <c r="N24573" s="50"/>
      <c r="O24573" s="50"/>
      <c r="P24573" s="50"/>
      <c r="Q24573" s="50" t="s">
        <v>368</v>
      </c>
      <c r="R24573" s="9" t="s">
        <v>368</v>
      </c>
      <c r="S24573" s="50" t="s">
        <v>368</v>
      </c>
      <c r="T24573" s="9" t="s">
        <v>368</v>
      </c>
      <c r="U24573" s="9" t="s">
        <v>368</v>
      </c>
    </row>
    <row r="24574">
      <c r="F24574" s="9"/>
      <c r="N24574" s="50"/>
      <c r="O24574" s="50"/>
      <c r="P24574" s="50"/>
      <c r="Q24574" s="50" t="s">
        <v>368</v>
      </c>
      <c r="R24574" s="9" t="s">
        <v>368</v>
      </c>
      <c r="S24574" s="50" t="s">
        <v>368</v>
      </c>
      <c r="T24574" s="9" t="s">
        <v>368</v>
      </c>
      <c r="U24574" s="9" t="s">
        <v>368</v>
      </c>
    </row>
    <row r="24575">
      <c r="F24575" s="9"/>
      <c r="N24575" s="50"/>
      <c r="O24575" s="50"/>
      <c r="P24575" s="50"/>
      <c r="Q24575" s="50" t="s">
        <v>368</v>
      </c>
      <c r="R24575" s="9" t="s">
        <v>368</v>
      </c>
      <c r="S24575" s="50" t="s">
        <v>368</v>
      </c>
      <c r="T24575" s="9" t="s">
        <v>368</v>
      </c>
      <c r="U24575" s="9" t="s">
        <v>368</v>
      </c>
    </row>
    <row r="24576">
      <c r="F24576" s="9"/>
      <c r="N24576" s="50"/>
      <c r="O24576" s="50"/>
      <c r="P24576" s="50"/>
      <c r="Q24576" s="50" t="s">
        <v>368</v>
      </c>
      <c r="R24576" s="9" t="s">
        <v>368</v>
      </c>
      <c r="S24576" s="50" t="s">
        <v>368</v>
      </c>
      <c r="T24576" s="9" t="s">
        <v>368</v>
      </c>
      <c r="U24576" s="9" t="s">
        <v>368</v>
      </c>
    </row>
    <row r="24577">
      <c r="F24577" s="9"/>
      <c r="N24577" s="50"/>
      <c r="O24577" s="50"/>
      <c r="P24577" s="50"/>
      <c r="Q24577" s="50" t="s">
        <v>368</v>
      </c>
      <c r="R24577" s="9" t="s">
        <v>368</v>
      </c>
      <c r="S24577" s="50" t="s">
        <v>368</v>
      </c>
      <c r="T24577" s="9" t="s">
        <v>368</v>
      </c>
      <c r="U24577" s="9" t="s">
        <v>368</v>
      </c>
    </row>
    <row r="24578">
      <c r="F24578" s="9"/>
      <c r="N24578" s="50"/>
      <c r="O24578" s="50"/>
      <c r="P24578" s="50"/>
      <c r="Q24578" s="50" t="s">
        <v>368</v>
      </c>
      <c r="R24578" s="9" t="s">
        <v>368</v>
      </c>
      <c r="S24578" s="50" t="s">
        <v>368</v>
      </c>
      <c r="T24578" s="9" t="s">
        <v>368</v>
      </c>
      <c r="U24578" s="9" t="s">
        <v>368</v>
      </c>
    </row>
    <row r="24579">
      <c r="F24579" s="9"/>
      <c r="N24579" s="50"/>
      <c r="O24579" s="50"/>
      <c r="P24579" s="50"/>
      <c r="Q24579" s="50" t="s">
        <v>368</v>
      </c>
      <c r="R24579" s="9" t="s">
        <v>368</v>
      </c>
      <c r="S24579" s="50" t="s">
        <v>368</v>
      </c>
      <c r="T24579" s="9" t="s">
        <v>368</v>
      </c>
      <c r="U24579" s="9" t="s">
        <v>368</v>
      </c>
    </row>
    <row r="24580">
      <c r="F24580" s="9"/>
      <c r="N24580" s="50"/>
      <c r="O24580" s="50"/>
      <c r="P24580" s="50"/>
      <c r="Q24580" s="50" t="s">
        <v>368</v>
      </c>
      <c r="R24580" s="9" t="s">
        <v>368</v>
      </c>
      <c r="S24580" s="50" t="s">
        <v>368</v>
      </c>
      <c r="T24580" s="9" t="s">
        <v>368</v>
      </c>
      <c r="U24580" s="9" t="s">
        <v>368</v>
      </c>
    </row>
    <row r="24581">
      <c r="F24581" s="9"/>
      <c r="N24581" s="50"/>
      <c r="O24581" s="50"/>
      <c r="P24581" s="50"/>
      <c r="Q24581" s="50" t="s">
        <v>368</v>
      </c>
      <c r="R24581" s="9" t="s">
        <v>368</v>
      </c>
      <c r="S24581" s="50" t="s">
        <v>368</v>
      </c>
      <c r="T24581" s="9" t="s">
        <v>368</v>
      </c>
      <c r="U24581" s="9" t="s">
        <v>368</v>
      </c>
    </row>
    <row r="24582">
      <c r="F24582" s="9"/>
      <c r="N24582" s="50"/>
      <c r="O24582" s="50"/>
      <c r="P24582" s="50"/>
      <c r="Q24582" s="50" t="s">
        <v>368</v>
      </c>
      <c r="R24582" s="9" t="s">
        <v>368</v>
      </c>
      <c r="S24582" s="50" t="s">
        <v>368</v>
      </c>
      <c r="T24582" s="9" t="s">
        <v>368</v>
      </c>
      <c r="U24582" s="9" t="s">
        <v>368</v>
      </c>
    </row>
    <row r="24583">
      <c r="F24583" s="9"/>
      <c r="N24583" s="50"/>
      <c r="O24583" s="50"/>
      <c r="P24583" s="50"/>
      <c r="Q24583" s="50" t="s">
        <v>368</v>
      </c>
      <c r="R24583" s="9" t="s">
        <v>368</v>
      </c>
      <c r="S24583" s="50" t="s">
        <v>368</v>
      </c>
      <c r="T24583" s="9" t="s">
        <v>368</v>
      </c>
      <c r="U24583" s="9" t="s">
        <v>368</v>
      </c>
    </row>
    <row r="24584">
      <c r="F24584" s="9"/>
      <c r="N24584" s="50"/>
      <c r="O24584" s="50"/>
      <c r="P24584" s="50"/>
      <c r="Q24584" s="50" t="s">
        <v>368</v>
      </c>
      <c r="R24584" s="9" t="s">
        <v>368</v>
      </c>
      <c r="S24584" s="50" t="s">
        <v>368</v>
      </c>
      <c r="T24584" s="9" t="s">
        <v>368</v>
      </c>
      <c r="U24584" s="9" t="s">
        <v>368</v>
      </c>
    </row>
    <row r="24585">
      <c r="F24585" s="9"/>
      <c r="N24585" s="50"/>
      <c r="O24585" s="50"/>
      <c r="P24585" s="50"/>
      <c r="Q24585" s="50" t="s">
        <v>368</v>
      </c>
      <c r="R24585" s="9" t="s">
        <v>368</v>
      </c>
      <c r="S24585" s="50" t="s">
        <v>368</v>
      </c>
      <c r="T24585" s="9" t="s">
        <v>368</v>
      </c>
      <c r="U24585" s="9" t="s">
        <v>368</v>
      </c>
    </row>
    <row r="24586">
      <c r="F24586" s="9"/>
      <c r="N24586" s="50"/>
      <c r="O24586" s="50"/>
      <c r="P24586" s="50"/>
      <c r="Q24586" s="50" t="s">
        <v>368</v>
      </c>
      <c r="R24586" s="9" t="s">
        <v>368</v>
      </c>
      <c r="S24586" s="50" t="s">
        <v>368</v>
      </c>
      <c r="T24586" s="9" t="s">
        <v>368</v>
      </c>
      <c r="U24586" s="9" t="s">
        <v>368</v>
      </c>
    </row>
    <row r="24587">
      <c r="F24587" s="9"/>
      <c r="N24587" s="50"/>
      <c r="O24587" s="50"/>
      <c r="P24587" s="50"/>
      <c r="Q24587" s="50" t="s">
        <v>368</v>
      </c>
      <c r="R24587" s="9" t="s">
        <v>368</v>
      </c>
      <c r="S24587" s="50" t="s">
        <v>368</v>
      </c>
      <c r="T24587" s="9" t="s">
        <v>368</v>
      </c>
      <c r="U24587" s="9" t="s">
        <v>368</v>
      </c>
    </row>
    <row r="24588">
      <c r="F24588" s="9"/>
      <c r="N24588" s="50"/>
      <c r="O24588" s="50"/>
      <c r="P24588" s="50"/>
      <c r="Q24588" s="50" t="s">
        <v>368</v>
      </c>
      <c r="R24588" s="9" t="s">
        <v>368</v>
      </c>
      <c r="S24588" s="50" t="s">
        <v>368</v>
      </c>
      <c r="T24588" s="9" t="s">
        <v>368</v>
      </c>
      <c r="U24588" s="9" t="s">
        <v>368</v>
      </c>
    </row>
    <row r="24589">
      <c r="F24589" s="9"/>
      <c r="N24589" s="50"/>
      <c r="O24589" s="50"/>
      <c r="P24589" s="50"/>
      <c r="Q24589" s="50" t="s">
        <v>368</v>
      </c>
      <c r="R24589" s="9" t="s">
        <v>368</v>
      </c>
      <c r="S24589" s="50" t="s">
        <v>368</v>
      </c>
      <c r="T24589" s="9" t="s">
        <v>368</v>
      </c>
      <c r="U24589" s="9" t="s">
        <v>368</v>
      </c>
    </row>
    <row r="24590">
      <c r="F24590" s="9"/>
      <c r="N24590" s="50"/>
      <c r="O24590" s="50"/>
      <c r="P24590" s="50"/>
      <c r="Q24590" s="50" t="s">
        <v>368</v>
      </c>
      <c r="R24590" s="9" t="s">
        <v>368</v>
      </c>
      <c r="S24590" s="50" t="s">
        <v>368</v>
      </c>
      <c r="T24590" s="9" t="s">
        <v>368</v>
      </c>
      <c r="U24590" s="9" t="s">
        <v>368</v>
      </c>
    </row>
    <row r="24591">
      <c r="F24591" s="9"/>
      <c r="N24591" s="50"/>
      <c r="O24591" s="50"/>
      <c r="P24591" s="50"/>
      <c r="Q24591" s="50" t="s">
        <v>368</v>
      </c>
      <c r="R24591" s="9" t="s">
        <v>368</v>
      </c>
      <c r="S24591" s="50" t="s">
        <v>368</v>
      </c>
      <c r="T24591" s="9" t="s">
        <v>368</v>
      </c>
      <c r="U24591" s="9" t="s">
        <v>368</v>
      </c>
    </row>
    <row r="24592">
      <c r="F24592" s="9"/>
      <c r="N24592" s="50"/>
      <c r="O24592" s="50"/>
      <c r="P24592" s="50"/>
      <c r="Q24592" s="50" t="s">
        <v>368</v>
      </c>
      <c r="R24592" s="9" t="s">
        <v>368</v>
      </c>
      <c r="S24592" s="50" t="s">
        <v>368</v>
      </c>
      <c r="T24592" s="9" t="s">
        <v>368</v>
      </c>
      <c r="U24592" s="9" t="s">
        <v>368</v>
      </c>
    </row>
    <row r="24593">
      <c r="F24593" s="9"/>
      <c r="N24593" s="50"/>
      <c r="O24593" s="50"/>
      <c r="P24593" s="50"/>
      <c r="Q24593" s="50" t="s">
        <v>368</v>
      </c>
      <c r="R24593" s="9" t="s">
        <v>368</v>
      </c>
      <c r="S24593" s="50" t="s">
        <v>368</v>
      </c>
      <c r="T24593" s="9" t="s">
        <v>368</v>
      </c>
      <c r="U24593" s="9" t="s">
        <v>368</v>
      </c>
    </row>
    <row r="24594">
      <c r="F24594" s="9"/>
      <c r="N24594" s="50"/>
      <c r="O24594" s="50"/>
      <c r="P24594" s="50"/>
      <c r="Q24594" s="50" t="s">
        <v>368</v>
      </c>
      <c r="R24594" s="9" t="s">
        <v>368</v>
      </c>
      <c r="S24594" s="50" t="s">
        <v>368</v>
      </c>
      <c r="T24594" s="9" t="s">
        <v>368</v>
      </c>
      <c r="U24594" s="9" t="s">
        <v>368</v>
      </c>
    </row>
    <row r="24595">
      <c r="F24595" s="9"/>
      <c r="N24595" s="50"/>
      <c r="O24595" s="50"/>
      <c r="P24595" s="50"/>
      <c r="Q24595" s="50" t="s">
        <v>368</v>
      </c>
      <c r="R24595" s="9" t="s">
        <v>368</v>
      </c>
      <c r="S24595" s="50" t="s">
        <v>368</v>
      </c>
      <c r="T24595" s="9" t="s">
        <v>368</v>
      </c>
      <c r="U24595" s="9" t="s">
        <v>368</v>
      </c>
    </row>
    <row r="24596">
      <c r="F24596" s="9"/>
      <c r="N24596" s="50"/>
      <c r="O24596" s="50"/>
      <c r="P24596" s="50"/>
      <c r="Q24596" s="50" t="s">
        <v>368</v>
      </c>
      <c r="R24596" s="9" t="s">
        <v>368</v>
      </c>
      <c r="S24596" s="50" t="s">
        <v>368</v>
      </c>
      <c r="T24596" s="9" t="s">
        <v>368</v>
      </c>
      <c r="U24596" s="9" t="s">
        <v>368</v>
      </c>
    </row>
    <row r="24597">
      <c r="F24597" s="9"/>
      <c r="N24597" s="50"/>
      <c r="O24597" s="50"/>
      <c r="P24597" s="50"/>
      <c r="Q24597" s="50" t="s">
        <v>368</v>
      </c>
      <c r="R24597" s="9" t="s">
        <v>368</v>
      </c>
      <c r="S24597" s="50" t="s">
        <v>368</v>
      </c>
      <c r="T24597" s="9" t="s">
        <v>368</v>
      </c>
      <c r="U24597" s="9" t="s">
        <v>368</v>
      </c>
    </row>
    <row r="24598">
      <c r="F24598" s="9"/>
      <c r="N24598" s="50"/>
      <c r="O24598" s="50"/>
      <c r="P24598" s="50"/>
      <c r="Q24598" s="50" t="s">
        <v>368</v>
      </c>
      <c r="R24598" s="9" t="s">
        <v>368</v>
      </c>
      <c r="S24598" s="50" t="s">
        <v>368</v>
      </c>
      <c r="T24598" s="9" t="s">
        <v>368</v>
      </c>
      <c r="U24598" s="9" t="s">
        <v>368</v>
      </c>
    </row>
    <row r="24599">
      <c r="F24599" s="9"/>
      <c r="N24599" s="50"/>
      <c r="O24599" s="50"/>
      <c r="P24599" s="50"/>
      <c r="Q24599" s="50" t="s">
        <v>368</v>
      </c>
      <c r="R24599" s="9" t="s">
        <v>368</v>
      </c>
      <c r="S24599" s="50" t="s">
        <v>368</v>
      </c>
      <c r="T24599" s="9" t="s">
        <v>368</v>
      </c>
      <c r="U24599" s="9" t="s">
        <v>368</v>
      </c>
    </row>
    <row r="24600">
      <c r="F24600" s="9"/>
      <c r="N24600" s="50"/>
      <c r="O24600" s="50"/>
      <c r="P24600" s="50"/>
      <c r="Q24600" s="50" t="s">
        <v>368</v>
      </c>
      <c r="R24600" s="9" t="s">
        <v>368</v>
      </c>
      <c r="S24600" s="50" t="s">
        <v>368</v>
      </c>
      <c r="T24600" s="9" t="s">
        <v>368</v>
      </c>
      <c r="U24600" s="9" t="s">
        <v>368</v>
      </c>
    </row>
    <row r="24601">
      <c r="F24601" s="9"/>
      <c r="N24601" s="50"/>
      <c r="O24601" s="50"/>
      <c r="P24601" s="50"/>
      <c r="Q24601" s="50" t="s">
        <v>368</v>
      </c>
      <c r="R24601" s="9" t="s">
        <v>368</v>
      </c>
      <c r="S24601" s="50" t="s">
        <v>368</v>
      </c>
      <c r="T24601" s="9" t="s">
        <v>368</v>
      </c>
      <c r="U24601" s="9" t="s">
        <v>368</v>
      </c>
    </row>
    <row r="24602">
      <c r="F24602" s="9"/>
      <c r="N24602" s="50"/>
      <c r="O24602" s="50"/>
      <c r="P24602" s="50"/>
      <c r="Q24602" s="50" t="s">
        <v>368</v>
      </c>
      <c r="R24602" s="9" t="s">
        <v>368</v>
      </c>
      <c r="S24602" s="50" t="s">
        <v>368</v>
      </c>
      <c r="T24602" s="9" t="s">
        <v>368</v>
      </c>
      <c r="U24602" s="9" t="s">
        <v>368</v>
      </c>
    </row>
    <row r="24603">
      <c r="F24603" s="9"/>
      <c r="N24603" s="50"/>
      <c r="O24603" s="50"/>
      <c r="P24603" s="50"/>
      <c r="Q24603" s="50" t="s">
        <v>368</v>
      </c>
      <c r="R24603" s="9" t="s">
        <v>368</v>
      </c>
      <c r="S24603" s="50" t="s">
        <v>368</v>
      </c>
      <c r="T24603" s="9" t="s">
        <v>368</v>
      </c>
      <c r="U24603" s="9" t="s">
        <v>368</v>
      </c>
    </row>
    <row r="24604">
      <c r="F24604" s="9"/>
      <c r="N24604" s="50"/>
      <c r="O24604" s="50"/>
      <c r="P24604" s="50"/>
      <c r="Q24604" s="50" t="s">
        <v>368</v>
      </c>
      <c r="R24604" s="9" t="s">
        <v>368</v>
      </c>
      <c r="S24604" s="50" t="s">
        <v>368</v>
      </c>
      <c r="T24604" s="9" t="s">
        <v>368</v>
      </c>
      <c r="U24604" s="9" t="s">
        <v>368</v>
      </c>
    </row>
    <row r="24605">
      <c r="F24605" s="9"/>
      <c r="N24605" s="50"/>
      <c r="O24605" s="50"/>
      <c r="P24605" s="50"/>
      <c r="Q24605" s="50" t="s">
        <v>368</v>
      </c>
      <c r="R24605" s="9" t="s">
        <v>368</v>
      </c>
      <c r="S24605" s="50" t="s">
        <v>368</v>
      </c>
      <c r="T24605" s="9" t="s">
        <v>368</v>
      </c>
      <c r="U24605" s="9" t="s">
        <v>368</v>
      </c>
    </row>
    <row r="24606">
      <c r="F24606" s="9"/>
      <c r="N24606" s="50"/>
      <c r="O24606" s="50"/>
      <c r="P24606" s="50"/>
      <c r="Q24606" s="50" t="s">
        <v>368</v>
      </c>
      <c r="R24606" s="9" t="s">
        <v>368</v>
      </c>
      <c r="S24606" s="50" t="s">
        <v>368</v>
      </c>
      <c r="T24606" s="9" t="s">
        <v>368</v>
      </c>
      <c r="U24606" s="9" t="s">
        <v>368</v>
      </c>
    </row>
    <row r="24607">
      <c r="F24607" s="9"/>
      <c r="N24607" s="50"/>
      <c r="O24607" s="50"/>
      <c r="P24607" s="50"/>
      <c r="Q24607" s="50" t="s">
        <v>368</v>
      </c>
      <c r="R24607" s="9" t="s">
        <v>368</v>
      </c>
      <c r="S24607" s="50" t="s">
        <v>368</v>
      </c>
      <c r="T24607" s="9" t="s">
        <v>368</v>
      </c>
      <c r="U24607" s="9" t="s">
        <v>368</v>
      </c>
    </row>
    <row r="24608">
      <c r="F24608" s="9"/>
      <c r="N24608" s="50"/>
      <c r="O24608" s="50"/>
      <c r="P24608" s="50"/>
      <c r="Q24608" s="50" t="s">
        <v>368</v>
      </c>
      <c r="R24608" s="9" t="s">
        <v>368</v>
      </c>
      <c r="S24608" s="50" t="s">
        <v>368</v>
      </c>
      <c r="T24608" s="9" t="s">
        <v>368</v>
      </c>
      <c r="U24608" s="9" t="s">
        <v>368</v>
      </c>
    </row>
    <row r="24609">
      <c r="F24609" s="9"/>
      <c r="N24609" s="50"/>
      <c r="O24609" s="50"/>
      <c r="P24609" s="50"/>
      <c r="Q24609" s="50" t="s">
        <v>368</v>
      </c>
      <c r="R24609" s="9" t="s">
        <v>368</v>
      </c>
      <c r="S24609" s="50" t="s">
        <v>368</v>
      </c>
      <c r="T24609" s="9" t="s">
        <v>368</v>
      </c>
      <c r="U24609" s="9" t="s">
        <v>368</v>
      </c>
    </row>
    <row r="24610">
      <c r="F24610" s="9"/>
      <c r="N24610" s="50"/>
      <c r="O24610" s="50"/>
      <c r="P24610" s="50"/>
      <c r="Q24610" s="50" t="s">
        <v>368</v>
      </c>
      <c r="R24610" s="9" t="s">
        <v>368</v>
      </c>
      <c r="S24610" s="50" t="s">
        <v>368</v>
      </c>
      <c r="T24610" s="9" t="s">
        <v>368</v>
      </c>
      <c r="U24610" s="9" t="s">
        <v>368</v>
      </c>
    </row>
    <row r="24611">
      <c r="F24611" s="9"/>
      <c r="N24611" s="50"/>
      <c r="O24611" s="50"/>
      <c r="P24611" s="50"/>
      <c r="Q24611" s="50" t="s">
        <v>368</v>
      </c>
      <c r="R24611" s="9" t="s">
        <v>368</v>
      </c>
      <c r="S24611" s="50" t="s">
        <v>368</v>
      </c>
      <c r="T24611" s="9" t="s">
        <v>368</v>
      </c>
      <c r="U24611" s="9" t="s">
        <v>368</v>
      </c>
    </row>
    <row r="24612">
      <c r="F24612" s="9"/>
      <c r="N24612" s="50"/>
      <c r="O24612" s="50"/>
      <c r="P24612" s="50"/>
      <c r="Q24612" s="50" t="s">
        <v>368</v>
      </c>
      <c r="R24612" s="9" t="s">
        <v>368</v>
      </c>
      <c r="S24612" s="50" t="s">
        <v>368</v>
      </c>
      <c r="T24612" s="9" t="s">
        <v>368</v>
      </c>
      <c r="U24612" s="9" t="s">
        <v>368</v>
      </c>
    </row>
    <row r="24613">
      <c r="F24613" s="9"/>
      <c r="N24613" s="50"/>
      <c r="O24613" s="50"/>
      <c r="P24613" s="50"/>
      <c r="Q24613" s="50" t="s">
        <v>368</v>
      </c>
      <c r="R24613" s="9" t="s">
        <v>368</v>
      </c>
      <c r="S24613" s="50" t="s">
        <v>368</v>
      </c>
      <c r="T24613" s="9" t="s">
        <v>368</v>
      </c>
      <c r="U24613" s="9" t="s">
        <v>368</v>
      </c>
    </row>
    <row r="24614">
      <c r="F24614" s="9"/>
      <c r="N24614" s="50"/>
      <c r="O24614" s="50"/>
      <c r="P24614" s="50"/>
      <c r="Q24614" s="50" t="s">
        <v>368</v>
      </c>
      <c r="R24614" s="9" t="s">
        <v>368</v>
      </c>
      <c r="S24614" s="50" t="s">
        <v>368</v>
      </c>
      <c r="T24614" s="9" t="s">
        <v>368</v>
      </c>
      <c r="U24614" s="9" t="s">
        <v>368</v>
      </c>
    </row>
    <row r="24615">
      <c r="F24615" s="9"/>
      <c r="N24615" s="50"/>
      <c r="O24615" s="50"/>
      <c r="P24615" s="50"/>
      <c r="Q24615" s="50" t="s">
        <v>368</v>
      </c>
      <c r="R24615" s="9" t="s">
        <v>368</v>
      </c>
      <c r="S24615" s="50" t="s">
        <v>368</v>
      </c>
      <c r="T24615" s="9" t="s">
        <v>368</v>
      </c>
      <c r="U24615" s="9" t="s">
        <v>368</v>
      </c>
    </row>
    <row r="24616">
      <c r="F24616" s="9"/>
      <c r="N24616" s="50"/>
      <c r="O24616" s="50"/>
      <c r="P24616" s="50"/>
      <c r="Q24616" s="50" t="s">
        <v>368</v>
      </c>
      <c r="R24616" s="9" t="s">
        <v>368</v>
      </c>
      <c r="S24616" s="50" t="s">
        <v>368</v>
      </c>
      <c r="T24616" s="9" t="s">
        <v>368</v>
      </c>
      <c r="U24616" s="9" t="s">
        <v>368</v>
      </c>
    </row>
    <row r="24617">
      <c r="F24617" s="9"/>
      <c r="N24617" s="50"/>
      <c r="O24617" s="50"/>
      <c r="P24617" s="50"/>
      <c r="Q24617" s="50" t="s">
        <v>368</v>
      </c>
      <c r="R24617" s="9" t="s">
        <v>368</v>
      </c>
      <c r="S24617" s="50" t="s">
        <v>368</v>
      </c>
      <c r="T24617" s="9" t="s">
        <v>368</v>
      </c>
      <c r="U24617" s="9" t="s">
        <v>368</v>
      </c>
    </row>
    <row r="24618">
      <c r="F24618" s="9"/>
      <c r="N24618" s="50"/>
      <c r="O24618" s="50"/>
      <c r="P24618" s="50"/>
      <c r="Q24618" s="50" t="s">
        <v>368</v>
      </c>
      <c r="R24618" s="9" t="s">
        <v>368</v>
      </c>
      <c r="S24618" s="50" t="s">
        <v>368</v>
      </c>
      <c r="T24618" s="9" t="s">
        <v>368</v>
      </c>
      <c r="U24618" s="9" t="s">
        <v>368</v>
      </c>
    </row>
    <row r="24619">
      <c r="F24619" s="9"/>
      <c r="N24619" s="50"/>
      <c r="O24619" s="50"/>
      <c r="P24619" s="50"/>
      <c r="Q24619" s="50" t="s">
        <v>368</v>
      </c>
      <c r="R24619" s="9" t="s">
        <v>368</v>
      </c>
      <c r="S24619" s="50" t="s">
        <v>368</v>
      </c>
      <c r="T24619" s="9" t="s">
        <v>368</v>
      </c>
      <c r="U24619" s="9" t="s">
        <v>368</v>
      </c>
    </row>
    <row r="24620">
      <c r="F24620" s="9"/>
      <c r="N24620" s="50"/>
      <c r="O24620" s="50"/>
      <c r="P24620" s="50"/>
      <c r="Q24620" s="50" t="s">
        <v>368</v>
      </c>
      <c r="R24620" s="9" t="s">
        <v>368</v>
      </c>
      <c r="S24620" s="50" t="s">
        <v>368</v>
      </c>
      <c r="T24620" s="9" t="s">
        <v>368</v>
      </c>
      <c r="U24620" s="9" t="s">
        <v>368</v>
      </c>
    </row>
    <row r="24621">
      <c r="F24621" s="9"/>
      <c r="N24621" s="50"/>
      <c r="O24621" s="50"/>
      <c r="P24621" s="50"/>
      <c r="Q24621" s="50" t="s">
        <v>368</v>
      </c>
      <c r="R24621" s="9" t="s">
        <v>368</v>
      </c>
      <c r="S24621" s="50" t="s">
        <v>368</v>
      </c>
      <c r="T24621" s="9" t="s">
        <v>368</v>
      </c>
      <c r="U24621" s="9" t="s">
        <v>368</v>
      </c>
    </row>
    <row r="24622">
      <c r="F24622" s="9"/>
      <c r="N24622" s="50"/>
      <c r="O24622" s="50"/>
      <c r="P24622" s="50"/>
      <c r="Q24622" s="50" t="s">
        <v>368</v>
      </c>
      <c r="R24622" s="9" t="s">
        <v>368</v>
      </c>
      <c r="S24622" s="50" t="s">
        <v>368</v>
      </c>
      <c r="T24622" s="9" t="s">
        <v>368</v>
      </c>
      <c r="U24622" s="9" t="s">
        <v>368</v>
      </c>
    </row>
    <row r="24623">
      <c r="F24623" s="9"/>
      <c r="N24623" s="50"/>
      <c r="O24623" s="50"/>
      <c r="P24623" s="50"/>
      <c r="Q24623" s="50" t="s">
        <v>368</v>
      </c>
      <c r="R24623" s="9" t="s">
        <v>368</v>
      </c>
      <c r="S24623" s="50" t="s">
        <v>368</v>
      </c>
      <c r="T24623" s="9" t="s">
        <v>368</v>
      </c>
      <c r="U24623" s="9" t="s">
        <v>368</v>
      </c>
    </row>
    <row r="24624">
      <c r="F24624" s="9"/>
      <c r="N24624" s="50"/>
      <c r="O24624" s="50"/>
      <c r="P24624" s="50"/>
      <c r="Q24624" s="50" t="s">
        <v>368</v>
      </c>
      <c r="R24624" s="9" t="s">
        <v>368</v>
      </c>
      <c r="S24624" s="50" t="s">
        <v>368</v>
      </c>
      <c r="T24624" s="9" t="s">
        <v>368</v>
      </c>
      <c r="U24624" s="9" t="s">
        <v>368</v>
      </c>
    </row>
    <row r="24625">
      <c r="F24625" s="9"/>
      <c r="N24625" s="50"/>
      <c r="O24625" s="50"/>
      <c r="P24625" s="50"/>
      <c r="Q24625" s="50" t="s">
        <v>368</v>
      </c>
      <c r="R24625" s="9" t="s">
        <v>368</v>
      </c>
      <c r="S24625" s="50" t="s">
        <v>368</v>
      </c>
      <c r="T24625" s="9" t="s">
        <v>368</v>
      </c>
      <c r="U24625" s="9" t="s">
        <v>368</v>
      </c>
    </row>
    <row r="24626">
      <c r="F24626" s="9"/>
      <c r="N24626" s="50"/>
      <c r="O24626" s="50"/>
      <c r="P24626" s="50"/>
      <c r="Q24626" s="50" t="s">
        <v>368</v>
      </c>
      <c r="R24626" s="9" t="s">
        <v>368</v>
      </c>
      <c r="S24626" s="50" t="s">
        <v>368</v>
      </c>
      <c r="T24626" s="9" t="s">
        <v>368</v>
      </c>
      <c r="U24626" s="9" t="s">
        <v>368</v>
      </c>
    </row>
    <row r="24627">
      <c r="F24627" s="9"/>
      <c r="N24627" s="50"/>
      <c r="O24627" s="50"/>
      <c r="P24627" s="50"/>
      <c r="Q24627" s="50" t="s">
        <v>368</v>
      </c>
      <c r="R24627" s="9" t="s">
        <v>368</v>
      </c>
      <c r="S24627" s="50" t="s">
        <v>368</v>
      </c>
      <c r="T24627" s="9" t="s">
        <v>368</v>
      </c>
      <c r="U24627" s="9" t="s">
        <v>368</v>
      </c>
    </row>
    <row r="24628">
      <c r="F24628" s="9"/>
      <c r="N24628" s="50"/>
      <c r="O24628" s="50"/>
      <c r="P24628" s="50"/>
      <c r="Q24628" s="50" t="s">
        <v>368</v>
      </c>
      <c r="R24628" s="9" t="s">
        <v>368</v>
      </c>
      <c r="S24628" s="50" t="s">
        <v>368</v>
      </c>
      <c r="T24628" s="9" t="s">
        <v>368</v>
      </c>
      <c r="U24628" s="9" t="s">
        <v>368</v>
      </c>
    </row>
    <row r="24629">
      <c r="F24629" s="9"/>
      <c r="N24629" s="50"/>
      <c r="O24629" s="50"/>
      <c r="P24629" s="50"/>
      <c r="Q24629" s="50" t="s">
        <v>368</v>
      </c>
      <c r="R24629" s="9" t="s">
        <v>368</v>
      </c>
      <c r="S24629" s="50" t="s">
        <v>368</v>
      </c>
      <c r="T24629" s="9" t="s">
        <v>368</v>
      </c>
      <c r="U24629" s="9" t="s">
        <v>368</v>
      </c>
    </row>
    <row r="24630">
      <c r="F24630" s="9"/>
      <c r="N24630" s="50"/>
      <c r="O24630" s="50"/>
      <c r="P24630" s="50"/>
      <c r="Q24630" s="50" t="s">
        <v>368</v>
      </c>
      <c r="R24630" s="9" t="s">
        <v>368</v>
      </c>
      <c r="S24630" s="50" t="s">
        <v>368</v>
      </c>
      <c r="T24630" s="9" t="s">
        <v>368</v>
      </c>
      <c r="U24630" s="9" t="s">
        <v>368</v>
      </c>
    </row>
    <row r="24631">
      <c r="F24631" s="9"/>
      <c r="N24631" s="50"/>
      <c r="O24631" s="50"/>
      <c r="P24631" s="50"/>
      <c r="Q24631" s="50" t="s">
        <v>368</v>
      </c>
      <c r="R24631" s="9" t="s">
        <v>368</v>
      </c>
      <c r="S24631" s="50" t="s">
        <v>368</v>
      </c>
      <c r="T24631" s="9" t="s">
        <v>368</v>
      </c>
      <c r="U24631" s="9" t="s">
        <v>368</v>
      </c>
    </row>
    <row r="24632">
      <c r="F24632" s="9"/>
      <c r="N24632" s="50"/>
      <c r="O24632" s="50"/>
      <c r="P24632" s="50"/>
      <c r="Q24632" s="50" t="s">
        <v>368</v>
      </c>
      <c r="R24632" s="9" t="s">
        <v>368</v>
      </c>
      <c r="S24632" s="50" t="s">
        <v>368</v>
      </c>
      <c r="T24632" s="9" t="s">
        <v>368</v>
      </c>
      <c r="U24632" s="9" t="s">
        <v>368</v>
      </c>
    </row>
    <row r="24633">
      <c r="F24633" s="9"/>
      <c r="N24633" s="50"/>
      <c r="O24633" s="50"/>
      <c r="P24633" s="50"/>
      <c r="Q24633" s="50" t="s">
        <v>368</v>
      </c>
      <c r="R24633" s="9" t="s">
        <v>368</v>
      </c>
      <c r="S24633" s="50" t="s">
        <v>368</v>
      </c>
      <c r="T24633" s="9" t="s">
        <v>368</v>
      </c>
      <c r="U24633" s="9" t="s">
        <v>368</v>
      </c>
    </row>
    <row r="24634">
      <c r="F24634" s="9"/>
      <c r="N24634" s="50"/>
      <c r="O24634" s="50"/>
      <c r="P24634" s="50"/>
      <c r="Q24634" s="50" t="s">
        <v>368</v>
      </c>
      <c r="R24634" s="9" t="s">
        <v>368</v>
      </c>
      <c r="S24634" s="50" t="s">
        <v>368</v>
      </c>
      <c r="T24634" s="9" t="s">
        <v>368</v>
      </c>
      <c r="U24634" s="9" t="s">
        <v>368</v>
      </c>
    </row>
    <row r="24635">
      <c r="F24635" s="9"/>
      <c r="N24635" s="50"/>
      <c r="O24635" s="50"/>
      <c r="P24635" s="50"/>
      <c r="Q24635" s="50" t="s">
        <v>368</v>
      </c>
      <c r="R24635" s="9" t="s">
        <v>368</v>
      </c>
      <c r="S24635" s="50" t="s">
        <v>368</v>
      </c>
      <c r="T24635" s="9" t="s">
        <v>368</v>
      </c>
      <c r="U24635" s="9" t="s">
        <v>368</v>
      </c>
    </row>
    <row r="24636">
      <c r="F24636" s="9"/>
      <c r="N24636" s="50"/>
      <c r="O24636" s="50"/>
      <c r="P24636" s="50"/>
      <c r="Q24636" s="50" t="s">
        <v>368</v>
      </c>
      <c r="R24636" s="9" t="s">
        <v>368</v>
      </c>
      <c r="S24636" s="50" t="s">
        <v>368</v>
      </c>
      <c r="T24636" s="9" t="s">
        <v>368</v>
      </c>
      <c r="U24636" s="9" t="s">
        <v>368</v>
      </c>
    </row>
    <row r="24637">
      <c r="F24637" s="9"/>
      <c r="N24637" s="50"/>
      <c r="O24637" s="50"/>
      <c r="P24637" s="50"/>
      <c r="Q24637" s="50" t="s">
        <v>368</v>
      </c>
      <c r="R24637" s="9" t="s">
        <v>368</v>
      </c>
      <c r="S24637" s="50" t="s">
        <v>368</v>
      </c>
      <c r="T24637" s="9" t="s">
        <v>368</v>
      </c>
      <c r="U24637" s="9" t="s">
        <v>368</v>
      </c>
    </row>
    <row r="24638">
      <c r="F24638" s="9"/>
      <c r="N24638" s="50"/>
      <c r="O24638" s="50"/>
      <c r="P24638" s="50"/>
      <c r="Q24638" s="50" t="s">
        <v>368</v>
      </c>
      <c r="R24638" s="9" t="s">
        <v>368</v>
      </c>
      <c r="S24638" s="50" t="s">
        <v>368</v>
      </c>
      <c r="T24638" s="9" t="s">
        <v>368</v>
      </c>
      <c r="U24638" s="9" t="s">
        <v>368</v>
      </c>
    </row>
    <row r="24639">
      <c r="F24639" s="9"/>
      <c r="N24639" s="50"/>
      <c r="O24639" s="50"/>
      <c r="P24639" s="50"/>
      <c r="Q24639" s="50" t="s">
        <v>368</v>
      </c>
      <c r="R24639" s="9" t="s">
        <v>368</v>
      </c>
      <c r="S24639" s="50" t="s">
        <v>368</v>
      </c>
      <c r="T24639" s="9" t="s">
        <v>368</v>
      </c>
      <c r="U24639" s="9" t="s">
        <v>368</v>
      </c>
    </row>
    <row r="24640">
      <c r="F24640" s="9"/>
      <c r="N24640" s="50"/>
      <c r="O24640" s="50"/>
      <c r="P24640" s="50"/>
      <c r="Q24640" s="50" t="s">
        <v>368</v>
      </c>
      <c r="R24640" s="9" t="s">
        <v>368</v>
      </c>
      <c r="S24640" s="50" t="s">
        <v>368</v>
      </c>
      <c r="T24640" s="9" t="s">
        <v>368</v>
      </c>
      <c r="U24640" s="9" t="s">
        <v>368</v>
      </c>
    </row>
    <row r="24641">
      <c r="F24641" s="9"/>
      <c r="N24641" s="50"/>
      <c r="O24641" s="50"/>
      <c r="P24641" s="50"/>
      <c r="Q24641" s="50" t="s">
        <v>368</v>
      </c>
      <c r="R24641" s="9" t="s">
        <v>368</v>
      </c>
      <c r="S24641" s="50" t="s">
        <v>368</v>
      </c>
      <c r="T24641" s="9" t="s">
        <v>368</v>
      </c>
      <c r="U24641" s="9" t="s">
        <v>368</v>
      </c>
    </row>
    <row r="24642">
      <c r="F24642" s="9"/>
      <c r="N24642" s="50"/>
      <c r="O24642" s="50"/>
      <c r="P24642" s="50"/>
      <c r="Q24642" s="50" t="s">
        <v>368</v>
      </c>
      <c r="R24642" s="9" t="s">
        <v>368</v>
      </c>
      <c r="S24642" s="50" t="s">
        <v>368</v>
      </c>
      <c r="T24642" s="9" t="s">
        <v>368</v>
      </c>
      <c r="U24642" s="9" t="s">
        <v>368</v>
      </c>
    </row>
    <row r="24643">
      <c r="F24643" s="9"/>
      <c r="N24643" s="50"/>
      <c r="O24643" s="50"/>
      <c r="P24643" s="50"/>
      <c r="Q24643" s="50" t="s">
        <v>368</v>
      </c>
      <c r="R24643" s="9" t="s">
        <v>368</v>
      </c>
      <c r="S24643" s="50" t="s">
        <v>368</v>
      </c>
      <c r="T24643" s="9" t="s">
        <v>368</v>
      </c>
      <c r="U24643" s="9" t="s">
        <v>368</v>
      </c>
    </row>
    <row r="24644">
      <c r="F24644" s="9"/>
      <c r="N24644" s="50"/>
      <c r="O24644" s="50"/>
      <c r="P24644" s="50"/>
      <c r="Q24644" s="50" t="s">
        <v>368</v>
      </c>
      <c r="R24644" s="9" t="s">
        <v>368</v>
      </c>
      <c r="S24644" s="50" t="s">
        <v>368</v>
      </c>
      <c r="T24644" s="9" t="s">
        <v>368</v>
      </c>
      <c r="U24644" s="9" t="s">
        <v>368</v>
      </c>
    </row>
    <row r="24645">
      <c r="F24645" s="9"/>
      <c r="N24645" s="50"/>
      <c r="O24645" s="50"/>
      <c r="P24645" s="50"/>
      <c r="Q24645" s="50" t="s">
        <v>368</v>
      </c>
      <c r="R24645" s="9" t="s">
        <v>368</v>
      </c>
      <c r="S24645" s="50" t="s">
        <v>368</v>
      </c>
      <c r="T24645" s="9" t="s">
        <v>368</v>
      </c>
      <c r="U24645" s="9" t="s">
        <v>368</v>
      </c>
    </row>
    <row r="24646">
      <c r="F24646" s="9"/>
      <c r="N24646" s="50"/>
      <c r="O24646" s="50"/>
      <c r="P24646" s="50"/>
      <c r="Q24646" s="50" t="s">
        <v>368</v>
      </c>
      <c r="R24646" s="9" t="s">
        <v>368</v>
      </c>
      <c r="S24646" s="50" t="s">
        <v>368</v>
      </c>
      <c r="T24646" s="9" t="s">
        <v>368</v>
      </c>
      <c r="U24646" s="9" t="s">
        <v>368</v>
      </c>
    </row>
    <row r="24647">
      <c r="F24647" s="9"/>
      <c r="N24647" s="50"/>
      <c r="O24647" s="50"/>
      <c r="P24647" s="50"/>
      <c r="Q24647" s="50" t="s">
        <v>368</v>
      </c>
      <c r="R24647" s="9" t="s">
        <v>368</v>
      </c>
      <c r="S24647" s="50" t="s">
        <v>368</v>
      </c>
      <c r="T24647" s="9" t="s">
        <v>368</v>
      </c>
      <c r="U24647" s="9" t="s">
        <v>368</v>
      </c>
    </row>
    <row r="24648">
      <c r="F24648" s="9"/>
      <c r="N24648" s="50"/>
      <c r="O24648" s="50"/>
      <c r="P24648" s="50"/>
      <c r="Q24648" s="50" t="s">
        <v>368</v>
      </c>
      <c r="R24648" s="9" t="s">
        <v>368</v>
      </c>
      <c r="S24648" s="50" t="s">
        <v>368</v>
      </c>
      <c r="T24648" s="9" t="s">
        <v>368</v>
      </c>
      <c r="U24648" s="9" t="s">
        <v>368</v>
      </c>
    </row>
    <row r="24649">
      <c r="F24649" s="9"/>
      <c r="N24649" s="50"/>
      <c r="O24649" s="50"/>
      <c r="P24649" s="50"/>
      <c r="Q24649" s="50" t="s">
        <v>368</v>
      </c>
      <c r="R24649" s="9" t="s">
        <v>368</v>
      </c>
      <c r="S24649" s="50" t="s">
        <v>368</v>
      </c>
      <c r="T24649" s="9" t="s">
        <v>368</v>
      </c>
      <c r="U24649" s="9" t="s">
        <v>368</v>
      </c>
    </row>
    <row r="24650">
      <c r="F24650" s="9"/>
      <c r="N24650" s="50"/>
      <c r="O24650" s="50"/>
      <c r="P24650" s="50"/>
      <c r="Q24650" s="50" t="s">
        <v>368</v>
      </c>
      <c r="R24650" s="9" t="s">
        <v>368</v>
      </c>
      <c r="S24650" s="50" t="s">
        <v>368</v>
      </c>
      <c r="T24650" s="9" t="s">
        <v>368</v>
      </c>
      <c r="U24650" s="9" t="s">
        <v>368</v>
      </c>
    </row>
    <row r="24651">
      <c r="F24651" s="9"/>
      <c r="N24651" s="50"/>
      <c r="O24651" s="50"/>
      <c r="P24651" s="50"/>
      <c r="Q24651" s="50" t="s">
        <v>368</v>
      </c>
      <c r="R24651" s="9" t="s">
        <v>368</v>
      </c>
      <c r="S24651" s="50" t="s">
        <v>368</v>
      </c>
      <c r="T24651" s="9" t="s">
        <v>368</v>
      </c>
      <c r="U24651" s="9" t="s">
        <v>368</v>
      </c>
    </row>
    <row r="24652">
      <c r="F24652" s="9"/>
      <c r="N24652" s="50"/>
      <c r="O24652" s="50"/>
      <c r="P24652" s="50"/>
      <c r="Q24652" s="50" t="s">
        <v>368</v>
      </c>
      <c r="R24652" s="9" t="s">
        <v>368</v>
      </c>
      <c r="S24652" s="50" t="s">
        <v>368</v>
      </c>
      <c r="T24652" s="9" t="s">
        <v>368</v>
      </c>
      <c r="U24652" s="9" t="s">
        <v>368</v>
      </c>
    </row>
    <row r="24653">
      <c r="F24653" s="9"/>
      <c r="N24653" s="50"/>
      <c r="O24653" s="50"/>
      <c r="P24653" s="50"/>
      <c r="Q24653" s="50" t="s">
        <v>368</v>
      </c>
      <c r="R24653" s="9" t="s">
        <v>368</v>
      </c>
      <c r="S24653" s="50" t="s">
        <v>368</v>
      </c>
      <c r="T24653" s="9" t="s">
        <v>368</v>
      </c>
      <c r="U24653" s="9" t="s">
        <v>368</v>
      </c>
    </row>
    <row r="24654">
      <c r="F24654" s="9"/>
      <c r="N24654" s="50"/>
      <c r="O24654" s="50"/>
      <c r="P24654" s="50"/>
      <c r="Q24654" s="50" t="s">
        <v>368</v>
      </c>
      <c r="R24654" s="9" t="s">
        <v>368</v>
      </c>
      <c r="S24654" s="50" t="s">
        <v>368</v>
      </c>
      <c r="T24654" s="9" t="s">
        <v>368</v>
      </c>
      <c r="U24654" s="9" t="s">
        <v>368</v>
      </c>
    </row>
    <row r="24655">
      <c r="F24655" s="9"/>
      <c r="N24655" s="50"/>
      <c r="O24655" s="50"/>
      <c r="P24655" s="50"/>
      <c r="Q24655" s="50" t="s">
        <v>368</v>
      </c>
      <c r="R24655" s="9" t="s">
        <v>368</v>
      </c>
      <c r="S24655" s="50" t="s">
        <v>368</v>
      </c>
      <c r="T24655" s="9" t="s">
        <v>368</v>
      </c>
      <c r="U24655" s="9" t="s">
        <v>368</v>
      </c>
    </row>
    <row r="24656">
      <c r="F24656" s="9"/>
      <c r="N24656" s="50"/>
      <c r="O24656" s="50"/>
      <c r="P24656" s="50"/>
      <c r="Q24656" s="50" t="s">
        <v>368</v>
      </c>
      <c r="R24656" s="9" t="s">
        <v>368</v>
      </c>
      <c r="S24656" s="50" t="s">
        <v>368</v>
      </c>
      <c r="T24656" s="9" t="s">
        <v>368</v>
      </c>
      <c r="U24656" s="9" t="s">
        <v>368</v>
      </c>
    </row>
    <row r="24657">
      <c r="F24657" s="9"/>
      <c r="N24657" s="50"/>
      <c r="O24657" s="50"/>
      <c r="P24657" s="50"/>
      <c r="Q24657" s="50" t="s">
        <v>368</v>
      </c>
      <c r="R24657" s="9" t="s">
        <v>368</v>
      </c>
      <c r="S24657" s="50" t="s">
        <v>368</v>
      </c>
      <c r="T24657" s="9" t="s">
        <v>368</v>
      </c>
      <c r="U24657" s="9" t="s">
        <v>368</v>
      </c>
    </row>
    <row r="24658">
      <c r="F24658" s="9"/>
      <c r="N24658" s="50"/>
      <c r="O24658" s="50"/>
      <c r="P24658" s="50"/>
      <c r="Q24658" s="50" t="s">
        <v>368</v>
      </c>
      <c r="R24658" s="9" t="s">
        <v>368</v>
      </c>
      <c r="S24658" s="50" t="s">
        <v>368</v>
      </c>
      <c r="T24658" s="9" t="s">
        <v>368</v>
      </c>
      <c r="U24658" s="9" t="s">
        <v>368</v>
      </c>
    </row>
    <row r="24659">
      <c r="F24659" s="9"/>
      <c r="N24659" s="50"/>
      <c r="O24659" s="50"/>
      <c r="P24659" s="50"/>
      <c r="Q24659" s="50" t="s">
        <v>368</v>
      </c>
      <c r="R24659" s="9" t="s">
        <v>368</v>
      </c>
      <c r="S24659" s="50" t="s">
        <v>368</v>
      </c>
      <c r="T24659" s="9" t="s">
        <v>368</v>
      </c>
      <c r="U24659" s="9" t="s">
        <v>368</v>
      </c>
    </row>
    <row r="24660">
      <c r="F24660" s="9"/>
      <c r="N24660" s="50"/>
      <c r="O24660" s="50"/>
      <c r="P24660" s="50"/>
      <c r="Q24660" s="50" t="s">
        <v>368</v>
      </c>
      <c r="R24660" s="9" t="s">
        <v>368</v>
      </c>
      <c r="S24660" s="50" t="s">
        <v>368</v>
      </c>
      <c r="T24660" s="9" t="s">
        <v>368</v>
      </c>
      <c r="U24660" s="9" t="s">
        <v>368</v>
      </c>
    </row>
    <row r="24661">
      <c r="F24661" s="9"/>
      <c r="N24661" s="50"/>
      <c r="O24661" s="50"/>
      <c r="P24661" s="50"/>
      <c r="Q24661" s="50" t="s">
        <v>368</v>
      </c>
      <c r="R24661" s="9" t="s">
        <v>368</v>
      </c>
      <c r="S24661" s="50" t="s">
        <v>368</v>
      </c>
      <c r="T24661" s="9" t="s">
        <v>368</v>
      </c>
      <c r="U24661" s="9" t="s">
        <v>368</v>
      </c>
    </row>
    <row r="24662">
      <c r="F24662" s="9"/>
      <c r="N24662" s="50"/>
      <c r="O24662" s="50"/>
      <c r="P24662" s="50"/>
      <c r="Q24662" s="50" t="s">
        <v>368</v>
      </c>
      <c r="R24662" s="9" t="s">
        <v>368</v>
      </c>
      <c r="S24662" s="50" t="s">
        <v>368</v>
      </c>
      <c r="T24662" s="9" t="s">
        <v>368</v>
      </c>
      <c r="U24662" s="9" t="s">
        <v>368</v>
      </c>
    </row>
    <row r="24663">
      <c r="F24663" s="9"/>
      <c r="N24663" s="50"/>
      <c r="O24663" s="50"/>
      <c r="P24663" s="50"/>
      <c r="Q24663" s="50" t="s">
        <v>368</v>
      </c>
      <c r="R24663" s="9" t="s">
        <v>368</v>
      </c>
      <c r="S24663" s="50" t="s">
        <v>368</v>
      </c>
      <c r="T24663" s="9" t="s">
        <v>368</v>
      </c>
      <c r="U24663" s="9" t="s">
        <v>368</v>
      </c>
    </row>
    <row r="24664">
      <c r="F24664" s="9"/>
      <c r="N24664" s="50"/>
      <c r="O24664" s="50"/>
      <c r="P24664" s="50"/>
      <c r="Q24664" s="50" t="s">
        <v>368</v>
      </c>
      <c r="R24664" s="9" t="s">
        <v>368</v>
      </c>
      <c r="S24664" s="50" t="s">
        <v>368</v>
      </c>
      <c r="T24664" s="9" t="s">
        <v>368</v>
      </c>
      <c r="U24664" s="9" t="s">
        <v>368</v>
      </c>
    </row>
    <row r="24665">
      <c r="F24665" s="9"/>
      <c r="N24665" s="50"/>
      <c r="O24665" s="50"/>
      <c r="P24665" s="50"/>
      <c r="Q24665" s="50" t="s">
        <v>368</v>
      </c>
      <c r="R24665" s="9" t="s">
        <v>368</v>
      </c>
      <c r="S24665" s="50" t="s">
        <v>368</v>
      </c>
      <c r="T24665" s="9" t="s">
        <v>368</v>
      </c>
      <c r="U24665" s="9" t="s">
        <v>368</v>
      </c>
    </row>
    <row r="24666">
      <c r="F24666" s="9"/>
      <c r="N24666" s="50"/>
      <c r="O24666" s="50"/>
      <c r="P24666" s="50"/>
      <c r="Q24666" s="50" t="s">
        <v>368</v>
      </c>
      <c r="R24666" s="9" t="s">
        <v>368</v>
      </c>
      <c r="S24666" s="50" t="s">
        <v>368</v>
      </c>
      <c r="T24666" s="9" t="s">
        <v>368</v>
      </c>
      <c r="U24666" s="9" t="s">
        <v>368</v>
      </c>
    </row>
    <row r="24667">
      <c r="F24667" s="9"/>
      <c r="N24667" s="50"/>
      <c r="O24667" s="50"/>
      <c r="P24667" s="50"/>
      <c r="Q24667" s="50" t="s">
        <v>368</v>
      </c>
      <c r="R24667" s="9" t="s">
        <v>368</v>
      </c>
      <c r="S24667" s="50" t="s">
        <v>368</v>
      </c>
      <c r="T24667" s="9" t="s">
        <v>368</v>
      </c>
      <c r="U24667" s="9" t="s">
        <v>368</v>
      </c>
    </row>
    <row r="24668">
      <c r="F24668" s="9"/>
      <c r="N24668" s="50"/>
      <c r="O24668" s="50"/>
      <c r="P24668" s="50"/>
      <c r="Q24668" s="50" t="s">
        <v>368</v>
      </c>
      <c r="R24668" s="9" t="s">
        <v>368</v>
      </c>
      <c r="S24668" s="50" t="s">
        <v>368</v>
      </c>
      <c r="T24668" s="9" t="s">
        <v>368</v>
      </c>
      <c r="U24668" s="9" t="s">
        <v>368</v>
      </c>
    </row>
    <row r="24669">
      <c r="F24669" s="9"/>
      <c r="N24669" s="50"/>
      <c r="O24669" s="50"/>
      <c r="P24669" s="50"/>
      <c r="Q24669" s="50" t="s">
        <v>368</v>
      </c>
      <c r="R24669" s="9" t="s">
        <v>368</v>
      </c>
      <c r="S24669" s="50" t="s">
        <v>368</v>
      </c>
      <c r="T24669" s="9" t="s">
        <v>368</v>
      </c>
      <c r="U24669" s="9" t="s">
        <v>368</v>
      </c>
    </row>
    <row r="24670">
      <c r="F24670" s="9"/>
      <c r="N24670" s="50"/>
      <c r="O24670" s="50"/>
      <c r="P24670" s="50"/>
      <c r="Q24670" s="50" t="s">
        <v>368</v>
      </c>
      <c r="R24670" s="9" t="s">
        <v>368</v>
      </c>
      <c r="S24670" s="50" t="s">
        <v>368</v>
      </c>
      <c r="T24670" s="9" t="s">
        <v>368</v>
      </c>
      <c r="U24670" s="9" t="s">
        <v>368</v>
      </c>
    </row>
    <row r="24671">
      <c r="F24671" s="9"/>
      <c r="N24671" s="50"/>
      <c r="O24671" s="50"/>
      <c r="P24671" s="50"/>
      <c r="Q24671" s="50" t="s">
        <v>368</v>
      </c>
      <c r="R24671" s="9" t="s">
        <v>368</v>
      </c>
      <c r="S24671" s="50" t="s">
        <v>368</v>
      </c>
      <c r="T24671" s="9" t="s">
        <v>368</v>
      </c>
      <c r="U24671" s="9" t="s">
        <v>368</v>
      </c>
    </row>
    <row r="24672">
      <c r="F24672" s="9"/>
      <c r="N24672" s="50"/>
      <c r="O24672" s="50"/>
      <c r="P24672" s="50"/>
      <c r="Q24672" s="50" t="s">
        <v>368</v>
      </c>
      <c r="R24672" s="9" t="s">
        <v>368</v>
      </c>
      <c r="S24672" s="50" t="s">
        <v>368</v>
      </c>
      <c r="T24672" s="9" t="s">
        <v>368</v>
      </c>
      <c r="U24672" s="9" t="s">
        <v>368</v>
      </c>
    </row>
    <row r="24673">
      <c r="F24673" s="9"/>
      <c r="N24673" s="50"/>
      <c r="O24673" s="50"/>
      <c r="P24673" s="50"/>
      <c r="Q24673" s="50" t="s">
        <v>368</v>
      </c>
      <c r="R24673" s="9" t="s">
        <v>368</v>
      </c>
      <c r="S24673" s="50" t="s">
        <v>368</v>
      </c>
      <c r="T24673" s="9" t="s">
        <v>368</v>
      </c>
      <c r="U24673" s="9" t="s">
        <v>368</v>
      </c>
    </row>
    <row r="24674">
      <c r="F24674" s="9"/>
      <c r="N24674" s="50"/>
      <c r="O24674" s="50"/>
      <c r="P24674" s="50"/>
      <c r="Q24674" s="50" t="s">
        <v>368</v>
      </c>
      <c r="R24674" s="9" t="s">
        <v>368</v>
      </c>
      <c r="S24674" s="50" t="s">
        <v>368</v>
      </c>
      <c r="T24674" s="9" t="s">
        <v>368</v>
      </c>
      <c r="U24674" s="9" t="s">
        <v>368</v>
      </c>
    </row>
    <row r="24675">
      <c r="F24675" s="9"/>
      <c r="N24675" s="50"/>
      <c r="O24675" s="50"/>
      <c r="P24675" s="50"/>
      <c r="Q24675" s="50" t="s">
        <v>368</v>
      </c>
      <c r="R24675" s="9" t="s">
        <v>368</v>
      </c>
      <c r="S24675" s="50" t="s">
        <v>368</v>
      </c>
      <c r="T24675" s="9" t="s">
        <v>368</v>
      </c>
      <c r="U24675" s="9" t="s">
        <v>368</v>
      </c>
    </row>
    <row r="24676">
      <c r="F24676" s="9"/>
      <c r="N24676" s="50"/>
      <c r="O24676" s="50"/>
      <c r="P24676" s="50"/>
      <c r="Q24676" s="50" t="s">
        <v>368</v>
      </c>
      <c r="R24676" s="9" t="s">
        <v>368</v>
      </c>
      <c r="S24676" s="50" t="s">
        <v>368</v>
      </c>
      <c r="T24676" s="9" t="s">
        <v>368</v>
      </c>
      <c r="U24676" s="9" t="s">
        <v>368</v>
      </c>
    </row>
    <row r="24677">
      <c r="F24677" s="9"/>
      <c r="N24677" s="50"/>
      <c r="O24677" s="50"/>
      <c r="P24677" s="50"/>
      <c r="Q24677" s="50" t="s">
        <v>368</v>
      </c>
      <c r="R24677" s="9" t="s">
        <v>368</v>
      </c>
      <c r="S24677" s="50" t="s">
        <v>368</v>
      </c>
      <c r="T24677" s="9" t="s">
        <v>368</v>
      </c>
      <c r="U24677" s="9" t="s">
        <v>368</v>
      </c>
    </row>
    <row r="24678">
      <c r="F24678" s="9"/>
      <c r="N24678" s="50"/>
      <c r="O24678" s="50"/>
      <c r="P24678" s="50"/>
      <c r="Q24678" s="50" t="s">
        <v>368</v>
      </c>
      <c r="R24678" s="9" t="s">
        <v>368</v>
      </c>
      <c r="S24678" s="50" t="s">
        <v>368</v>
      </c>
      <c r="T24678" s="9" t="s">
        <v>368</v>
      </c>
      <c r="U24678" s="9" t="s">
        <v>368</v>
      </c>
    </row>
    <row r="24679">
      <c r="F24679" s="9"/>
      <c r="N24679" s="50"/>
      <c r="O24679" s="50"/>
      <c r="P24679" s="50"/>
      <c r="Q24679" s="50" t="s">
        <v>368</v>
      </c>
      <c r="R24679" s="9" t="s">
        <v>368</v>
      </c>
      <c r="S24679" s="50" t="s">
        <v>368</v>
      </c>
      <c r="T24679" s="9" t="s">
        <v>368</v>
      </c>
      <c r="U24679" s="9" t="s">
        <v>368</v>
      </c>
    </row>
    <row r="24680">
      <c r="F24680" s="9"/>
      <c r="N24680" s="50"/>
      <c r="O24680" s="50"/>
      <c r="P24680" s="50"/>
      <c r="Q24680" s="50" t="s">
        <v>368</v>
      </c>
      <c r="R24680" s="9" t="s">
        <v>368</v>
      </c>
      <c r="S24680" s="50" t="s">
        <v>368</v>
      </c>
      <c r="T24680" s="9" t="s">
        <v>368</v>
      </c>
      <c r="U24680" s="9" t="s">
        <v>368</v>
      </c>
    </row>
    <row r="24681">
      <c r="F24681" s="9"/>
      <c r="N24681" s="50"/>
      <c r="O24681" s="50"/>
      <c r="P24681" s="50"/>
      <c r="Q24681" s="50" t="s">
        <v>368</v>
      </c>
      <c r="R24681" s="9" t="s">
        <v>368</v>
      </c>
      <c r="S24681" s="50" t="s">
        <v>368</v>
      </c>
      <c r="T24681" s="9" t="s">
        <v>368</v>
      </c>
      <c r="U24681" s="9" t="s">
        <v>368</v>
      </c>
    </row>
    <row r="24682">
      <c r="F24682" s="9"/>
      <c r="N24682" s="50"/>
      <c r="O24682" s="50"/>
      <c r="P24682" s="50"/>
      <c r="Q24682" s="50" t="s">
        <v>368</v>
      </c>
      <c r="R24682" s="9" t="s">
        <v>368</v>
      </c>
      <c r="S24682" s="50" t="s">
        <v>368</v>
      </c>
      <c r="T24682" s="9" t="s">
        <v>368</v>
      </c>
      <c r="U24682" s="9" t="s">
        <v>368</v>
      </c>
    </row>
    <row r="24683">
      <c r="F24683" s="9"/>
      <c r="N24683" s="50"/>
      <c r="O24683" s="50"/>
      <c r="P24683" s="50"/>
      <c r="Q24683" s="50" t="s">
        <v>368</v>
      </c>
      <c r="R24683" s="9" t="s">
        <v>368</v>
      </c>
      <c r="S24683" s="50" t="s">
        <v>368</v>
      </c>
      <c r="T24683" s="9" t="s">
        <v>368</v>
      </c>
      <c r="U24683" s="9" t="s">
        <v>368</v>
      </c>
    </row>
    <row r="24684">
      <c r="F24684" s="9"/>
      <c r="N24684" s="50"/>
      <c r="O24684" s="50"/>
      <c r="P24684" s="50"/>
      <c r="Q24684" s="50" t="s">
        <v>368</v>
      </c>
      <c r="R24684" s="9" t="s">
        <v>368</v>
      </c>
      <c r="S24684" s="50" t="s">
        <v>368</v>
      </c>
      <c r="T24684" s="9" t="s">
        <v>368</v>
      </c>
      <c r="U24684" s="9" t="s">
        <v>368</v>
      </c>
    </row>
    <row r="24685">
      <c r="F24685" s="9"/>
      <c r="N24685" s="50"/>
      <c r="O24685" s="50"/>
      <c r="P24685" s="50"/>
      <c r="Q24685" s="50" t="s">
        <v>368</v>
      </c>
      <c r="R24685" s="9" t="s">
        <v>368</v>
      </c>
      <c r="S24685" s="50" t="s">
        <v>368</v>
      </c>
      <c r="T24685" s="9" t="s">
        <v>368</v>
      </c>
      <c r="U24685" s="9" t="s">
        <v>368</v>
      </c>
    </row>
    <row r="24686">
      <c r="F24686" s="9"/>
      <c r="N24686" s="50"/>
      <c r="O24686" s="50"/>
      <c r="P24686" s="50"/>
      <c r="Q24686" s="50" t="s">
        <v>368</v>
      </c>
      <c r="R24686" s="9" t="s">
        <v>368</v>
      </c>
      <c r="S24686" s="50" t="s">
        <v>368</v>
      </c>
      <c r="T24686" s="9" t="s">
        <v>368</v>
      </c>
      <c r="U24686" s="9" t="s">
        <v>368</v>
      </c>
    </row>
    <row r="24687">
      <c r="F24687" s="9"/>
      <c r="N24687" s="50"/>
      <c r="O24687" s="50"/>
      <c r="P24687" s="50"/>
      <c r="Q24687" s="50" t="s">
        <v>368</v>
      </c>
      <c r="R24687" s="9" t="s">
        <v>368</v>
      </c>
      <c r="S24687" s="50" t="s">
        <v>368</v>
      </c>
      <c r="T24687" s="9" t="s">
        <v>368</v>
      </c>
      <c r="U24687" s="9" t="s">
        <v>368</v>
      </c>
    </row>
    <row r="24688">
      <c r="F24688" s="9"/>
      <c r="N24688" s="50"/>
      <c r="O24688" s="50"/>
      <c r="P24688" s="50"/>
      <c r="Q24688" s="50" t="s">
        <v>368</v>
      </c>
      <c r="R24688" s="9" t="s">
        <v>368</v>
      </c>
      <c r="S24688" s="50" t="s">
        <v>368</v>
      </c>
      <c r="T24688" s="9" t="s">
        <v>368</v>
      </c>
      <c r="U24688" s="9" t="s">
        <v>368</v>
      </c>
    </row>
    <row r="24689">
      <c r="F24689" s="9"/>
      <c r="N24689" s="50"/>
      <c r="O24689" s="50"/>
      <c r="P24689" s="50"/>
      <c r="Q24689" s="50" t="s">
        <v>368</v>
      </c>
      <c r="R24689" s="9" t="s">
        <v>368</v>
      </c>
      <c r="S24689" s="50" t="s">
        <v>368</v>
      </c>
      <c r="T24689" s="9" t="s">
        <v>368</v>
      </c>
      <c r="U24689" s="9" t="s">
        <v>368</v>
      </c>
    </row>
    <row r="24690">
      <c r="F24690" s="9"/>
      <c r="N24690" s="50"/>
      <c r="O24690" s="50"/>
      <c r="P24690" s="50"/>
      <c r="Q24690" s="50" t="s">
        <v>368</v>
      </c>
      <c r="R24690" s="9" t="s">
        <v>368</v>
      </c>
      <c r="S24690" s="50" t="s">
        <v>368</v>
      </c>
      <c r="T24690" s="9" t="s">
        <v>368</v>
      </c>
      <c r="U24690" s="9" t="s">
        <v>368</v>
      </c>
    </row>
    <row r="24691">
      <c r="F24691" s="9"/>
      <c r="N24691" s="50"/>
      <c r="O24691" s="50"/>
      <c r="P24691" s="50"/>
      <c r="Q24691" s="50" t="s">
        <v>368</v>
      </c>
      <c r="R24691" s="9" t="s">
        <v>368</v>
      </c>
      <c r="S24691" s="50" t="s">
        <v>368</v>
      </c>
      <c r="T24691" s="9" t="s">
        <v>368</v>
      </c>
      <c r="U24691" s="9" t="s">
        <v>368</v>
      </c>
    </row>
    <row r="24692">
      <c r="F24692" s="9"/>
      <c r="N24692" s="50"/>
      <c r="O24692" s="50"/>
      <c r="P24692" s="50"/>
      <c r="Q24692" s="50" t="s">
        <v>368</v>
      </c>
      <c r="R24692" s="9" t="s">
        <v>368</v>
      </c>
      <c r="S24692" s="50" t="s">
        <v>368</v>
      </c>
      <c r="T24692" s="9" t="s">
        <v>368</v>
      </c>
      <c r="U24692" s="9" t="s">
        <v>368</v>
      </c>
    </row>
    <row r="24693">
      <c r="F24693" s="9"/>
      <c r="N24693" s="50"/>
      <c r="O24693" s="50"/>
      <c r="P24693" s="50"/>
      <c r="Q24693" s="50" t="s">
        <v>368</v>
      </c>
      <c r="R24693" s="9" t="s">
        <v>368</v>
      </c>
      <c r="S24693" s="50" t="s">
        <v>368</v>
      </c>
      <c r="T24693" s="9" t="s">
        <v>368</v>
      </c>
      <c r="U24693" s="9" t="s">
        <v>368</v>
      </c>
    </row>
    <row r="24694">
      <c r="F24694" s="9"/>
      <c r="N24694" s="50"/>
      <c r="O24694" s="50"/>
      <c r="P24694" s="50"/>
      <c r="Q24694" s="50" t="s">
        <v>368</v>
      </c>
      <c r="R24694" s="9" t="s">
        <v>368</v>
      </c>
      <c r="S24694" s="50" t="s">
        <v>368</v>
      </c>
      <c r="T24694" s="9" t="s">
        <v>368</v>
      </c>
      <c r="U24694" s="9" t="s">
        <v>368</v>
      </c>
    </row>
    <row r="24695">
      <c r="F24695" s="9"/>
      <c r="N24695" s="50"/>
      <c r="O24695" s="50"/>
      <c r="P24695" s="50"/>
      <c r="Q24695" s="50" t="s">
        <v>368</v>
      </c>
      <c r="R24695" s="9" t="s">
        <v>368</v>
      </c>
      <c r="S24695" s="50" t="s">
        <v>368</v>
      </c>
      <c r="T24695" s="9" t="s">
        <v>368</v>
      </c>
      <c r="U24695" s="9" t="s">
        <v>368</v>
      </c>
    </row>
    <row r="24696">
      <c r="F24696" s="9"/>
      <c r="N24696" s="50"/>
      <c r="O24696" s="50"/>
      <c r="P24696" s="50"/>
      <c r="Q24696" s="50" t="s">
        <v>368</v>
      </c>
      <c r="R24696" s="9" t="s">
        <v>368</v>
      </c>
      <c r="S24696" s="50" t="s">
        <v>368</v>
      </c>
      <c r="T24696" s="9" t="s">
        <v>368</v>
      </c>
      <c r="U24696" s="9" t="s">
        <v>368</v>
      </c>
    </row>
    <row r="24697">
      <c r="F24697" s="9"/>
      <c r="N24697" s="50"/>
      <c r="O24697" s="50"/>
      <c r="P24697" s="50"/>
      <c r="Q24697" s="50" t="s">
        <v>368</v>
      </c>
      <c r="R24697" s="9" t="s">
        <v>368</v>
      </c>
      <c r="S24697" s="50" t="s">
        <v>368</v>
      </c>
      <c r="T24697" s="9" t="s">
        <v>368</v>
      </c>
      <c r="U24697" s="9" t="s">
        <v>368</v>
      </c>
    </row>
    <row r="24698">
      <c r="F24698" s="9"/>
      <c r="N24698" s="50"/>
      <c r="O24698" s="50"/>
      <c r="P24698" s="50"/>
      <c r="Q24698" s="50" t="s">
        <v>368</v>
      </c>
      <c r="R24698" s="9" t="s">
        <v>368</v>
      </c>
      <c r="S24698" s="50" t="s">
        <v>368</v>
      </c>
      <c r="T24698" s="9" t="s">
        <v>368</v>
      </c>
      <c r="U24698" s="9" t="s">
        <v>368</v>
      </c>
    </row>
    <row r="24699">
      <c r="F24699" s="9"/>
      <c r="N24699" s="50"/>
      <c r="O24699" s="50"/>
      <c r="P24699" s="50"/>
      <c r="Q24699" s="50" t="s">
        <v>368</v>
      </c>
      <c r="R24699" s="9" t="s">
        <v>368</v>
      </c>
      <c r="S24699" s="50" t="s">
        <v>368</v>
      </c>
      <c r="T24699" s="9" t="s">
        <v>368</v>
      </c>
      <c r="U24699" s="9" t="s">
        <v>368</v>
      </c>
    </row>
    <row r="24700">
      <c r="F24700" s="9"/>
      <c r="N24700" s="50"/>
      <c r="O24700" s="50"/>
      <c r="P24700" s="50"/>
      <c r="Q24700" s="50" t="s">
        <v>368</v>
      </c>
      <c r="R24700" s="9" t="s">
        <v>368</v>
      </c>
      <c r="S24700" s="50" t="s">
        <v>368</v>
      </c>
      <c r="T24700" s="9" t="s">
        <v>368</v>
      </c>
      <c r="U24700" s="9" t="s">
        <v>368</v>
      </c>
    </row>
    <row r="24701">
      <c r="F24701" s="9"/>
      <c r="N24701" s="50"/>
      <c r="O24701" s="50"/>
      <c r="P24701" s="50"/>
      <c r="Q24701" s="50" t="s">
        <v>368</v>
      </c>
      <c r="R24701" s="9" t="s">
        <v>368</v>
      </c>
      <c r="S24701" s="50" t="s">
        <v>368</v>
      </c>
      <c r="T24701" s="9" t="s">
        <v>368</v>
      </c>
      <c r="U24701" s="9" t="s">
        <v>368</v>
      </c>
    </row>
    <row r="24702">
      <c r="F24702" s="9"/>
      <c r="N24702" s="50"/>
      <c r="O24702" s="50"/>
      <c r="P24702" s="50"/>
      <c r="Q24702" s="50" t="s">
        <v>368</v>
      </c>
      <c r="R24702" s="9" t="s">
        <v>368</v>
      </c>
      <c r="S24702" s="50" t="s">
        <v>368</v>
      </c>
      <c r="T24702" s="9" t="s">
        <v>368</v>
      </c>
      <c r="U24702" s="9" t="s">
        <v>368</v>
      </c>
    </row>
    <row r="24703">
      <c r="F24703" s="9"/>
      <c r="N24703" s="50"/>
      <c r="O24703" s="50"/>
      <c r="P24703" s="50"/>
      <c r="Q24703" s="50" t="s">
        <v>368</v>
      </c>
      <c r="R24703" s="9" t="s">
        <v>368</v>
      </c>
      <c r="S24703" s="50" t="s">
        <v>368</v>
      </c>
      <c r="T24703" s="9" t="s">
        <v>368</v>
      </c>
      <c r="U24703" s="9" t="s">
        <v>368</v>
      </c>
    </row>
    <row r="24704">
      <c r="F24704" s="9"/>
      <c r="N24704" s="50"/>
      <c r="O24704" s="50"/>
      <c r="P24704" s="50"/>
      <c r="Q24704" s="50" t="s">
        <v>368</v>
      </c>
      <c r="R24704" s="9" t="s">
        <v>368</v>
      </c>
      <c r="S24704" s="50" t="s">
        <v>368</v>
      </c>
      <c r="T24704" s="9" t="s">
        <v>368</v>
      </c>
      <c r="U24704" s="9" t="s">
        <v>368</v>
      </c>
    </row>
    <row r="24705">
      <c r="F24705" s="9"/>
      <c r="N24705" s="50"/>
      <c r="O24705" s="50"/>
      <c r="P24705" s="50"/>
      <c r="Q24705" s="50" t="s">
        <v>368</v>
      </c>
      <c r="R24705" s="9" t="s">
        <v>368</v>
      </c>
      <c r="S24705" s="50" t="s">
        <v>368</v>
      </c>
      <c r="T24705" s="9" t="s">
        <v>368</v>
      </c>
      <c r="U24705" s="9" t="s">
        <v>368</v>
      </c>
    </row>
    <row r="24706">
      <c r="F24706" s="9"/>
      <c r="N24706" s="50"/>
      <c r="O24706" s="50"/>
      <c r="P24706" s="50"/>
      <c r="Q24706" s="50" t="s">
        <v>368</v>
      </c>
      <c r="R24706" s="9" t="s">
        <v>368</v>
      </c>
      <c r="S24706" s="50" t="s">
        <v>368</v>
      </c>
      <c r="T24706" s="9" t="s">
        <v>368</v>
      </c>
      <c r="U24706" s="9" t="s">
        <v>368</v>
      </c>
    </row>
    <row r="24707">
      <c r="F24707" s="9"/>
      <c r="N24707" s="50"/>
      <c r="O24707" s="50"/>
      <c r="P24707" s="50"/>
      <c r="Q24707" s="50" t="s">
        <v>368</v>
      </c>
      <c r="R24707" s="9" t="s">
        <v>368</v>
      </c>
      <c r="S24707" s="50" t="s">
        <v>368</v>
      </c>
      <c r="T24707" s="9" t="s">
        <v>368</v>
      </c>
      <c r="U24707" s="9" t="s">
        <v>368</v>
      </c>
    </row>
    <row r="24708">
      <c r="F24708" s="9"/>
      <c r="N24708" s="50"/>
      <c r="O24708" s="50"/>
      <c r="P24708" s="50"/>
      <c r="Q24708" s="50" t="s">
        <v>368</v>
      </c>
      <c r="R24708" s="9" t="s">
        <v>368</v>
      </c>
      <c r="S24708" s="50" t="s">
        <v>368</v>
      </c>
      <c r="T24708" s="9" t="s">
        <v>368</v>
      </c>
      <c r="U24708" s="9" t="s">
        <v>368</v>
      </c>
    </row>
    <row r="24709">
      <c r="F24709" s="9"/>
      <c r="N24709" s="50"/>
      <c r="O24709" s="50"/>
      <c r="P24709" s="50"/>
      <c r="Q24709" s="50" t="s">
        <v>368</v>
      </c>
      <c r="R24709" s="9" t="s">
        <v>368</v>
      </c>
      <c r="S24709" s="50" t="s">
        <v>368</v>
      </c>
      <c r="T24709" s="9" t="s">
        <v>368</v>
      </c>
      <c r="U24709" s="9" t="s">
        <v>368</v>
      </c>
    </row>
    <row r="24710">
      <c r="F24710" s="9"/>
      <c r="N24710" s="50"/>
      <c r="O24710" s="50"/>
      <c r="P24710" s="50"/>
      <c r="Q24710" s="50" t="s">
        <v>368</v>
      </c>
      <c r="R24710" s="9" t="s">
        <v>368</v>
      </c>
      <c r="S24710" s="50" t="s">
        <v>368</v>
      </c>
      <c r="T24710" s="9" t="s">
        <v>368</v>
      </c>
      <c r="U24710" s="9" t="s">
        <v>368</v>
      </c>
    </row>
    <row r="24711">
      <c r="F24711" s="9"/>
      <c r="N24711" s="50"/>
      <c r="O24711" s="50"/>
      <c r="P24711" s="50"/>
      <c r="Q24711" s="50" t="s">
        <v>368</v>
      </c>
      <c r="R24711" s="9" t="s">
        <v>368</v>
      </c>
      <c r="S24711" s="50" t="s">
        <v>368</v>
      </c>
      <c r="T24711" s="9" t="s">
        <v>368</v>
      </c>
      <c r="U24711" s="9" t="s">
        <v>368</v>
      </c>
    </row>
    <row r="24712">
      <c r="F24712" s="9"/>
      <c r="N24712" s="50"/>
      <c r="O24712" s="50"/>
      <c r="P24712" s="50"/>
      <c r="Q24712" s="50" t="s">
        <v>368</v>
      </c>
      <c r="R24712" s="9" t="s">
        <v>368</v>
      </c>
      <c r="S24712" s="50" t="s">
        <v>368</v>
      </c>
      <c r="T24712" s="9" t="s">
        <v>368</v>
      </c>
      <c r="U24712" s="9" t="s">
        <v>368</v>
      </c>
    </row>
    <row r="24713">
      <c r="F24713" s="9"/>
      <c r="N24713" s="50"/>
      <c r="O24713" s="50"/>
      <c r="P24713" s="50"/>
      <c r="Q24713" s="50" t="s">
        <v>368</v>
      </c>
      <c r="R24713" s="9" t="s">
        <v>368</v>
      </c>
      <c r="S24713" s="50" t="s">
        <v>368</v>
      </c>
      <c r="T24713" s="9" t="s">
        <v>368</v>
      </c>
      <c r="U24713" s="9" t="s">
        <v>368</v>
      </c>
    </row>
    <row r="24714">
      <c r="F24714" s="9"/>
      <c r="N24714" s="50"/>
      <c r="O24714" s="50"/>
      <c r="P24714" s="50"/>
      <c r="Q24714" s="50" t="s">
        <v>368</v>
      </c>
      <c r="R24714" s="9" t="s">
        <v>368</v>
      </c>
      <c r="S24714" s="50" t="s">
        <v>368</v>
      </c>
      <c r="T24714" s="9" t="s">
        <v>368</v>
      </c>
      <c r="U24714" s="9" t="s">
        <v>368</v>
      </c>
    </row>
    <row r="24715">
      <c r="F24715" s="9"/>
      <c r="N24715" s="50"/>
      <c r="O24715" s="50"/>
      <c r="P24715" s="50"/>
      <c r="Q24715" s="50" t="s">
        <v>368</v>
      </c>
      <c r="R24715" s="9" t="s">
        <v>368</v>
      </c>
      <c r="S24715" s="50" t="s">
        <v>368</v>
      </c>
      <c r="T24715" s="9" t="s">
        <v>368</v>
      </c>
      <c r="U24715" s="9" t="s">
        <v>368</v>
      </c>
    </row>
    <row r="24716">
      <c r="F24716" s="9"/>
      <c r="N24716" s="50"/>
      <c r="O24716" s="50"/>
      <c r="P24716" s="50"/>
      <c r="Q24716" s="50" t="s">
        <v>368</v>
      </c>
      <c r="R24716" s="9" t="s">
        <v>368</v>
      </c>
      <c r="S24716" s="50" t="s">
        <v>368</v>
      </c>
      <c r="T24716" s="9" t="s">
        <v>368</v>
      </c>
      <c r="U24716" s="9" t="s">
        <v>368</v>
      </c>
    </row>
    <row r="24717">
      <c r="F24717" s="9"/>
      <c r="N24717" s="50"/>
      <c r="O24717" s="50"/>
      <c r="P24717" s="50"/>
      <c r="Q24717" s="50" t="s">
        <v>368</v>
      </c>
      <c r="R24717" s="9" t="s">
        <v>368</v>
      </c>
      <c r="S24717" s="50" t="s">
        <v>368</v>
      </c>
      <c r="T24717" s="9" t="s">
        <v>368</v>
      </c>
      <c r="U24717" s="9" t="s">
        <v>368</v>
      </c>
    </row>
    <row r="24718">
      <c r="F24718" s="9"/>
      <c r="N24718" s="50"/>
      <c r="O24718" s="50"/>
      <c r="P24718" s="50"/>
      <c r="Q24718" s="50" t="s">
        <v>368</v>
      </c>
      <c r="R24718" s="9" t="s">
        <v>368</v>
      </c>
      <c r="S24718" s="50" t="s">
        <v>368</v>
      </c>
      <c r="T24718" s="9" t="s">
        <v>368</v>
      </c>
      <c r="U24718" s="9" t="s">
        <v>368</v>
      </c>
    </row>
    <row r="24719">
      <c r="F24719" s="9"/>
      <c r="N24719" s="50"/>
      <c r="O24719" s="50"/>
      <c r="P24719" s="50"/>
      <c r="Q24719" s="50" t="s">
        <v>368</v>
      </c>
      <c r="R24719" s="9" t="s">
        <v>368</v>
      </c>
      <c r="S24719" s="50" t="s">
        <v>368</v>
      </c>
      <c r="T24719" s="9" t="s">
        <v>368</v>
      </c>
      <c r="U24719" s="9" t="s">
        <v>368</v>
      </c>
    </row>
    <row r="24720">
      <c r="F24720" s="9"/>
      <c r="N24720" s="50"/>
      <c r="O24720" s="50"/>
      <c r="P24720" s="50"/>
      <c r="Q24720" s="50" t="s">
        <v>368</v>
      </c>
      <c r="R24720" s="9" t="s">
        <v>368</v>
      </c>
      <c r="S24720" s="50" t="s">
        <v>368</v>
      </c>
      <c r="T24720" s="9" t="s">
        <v>368</v>
      </c>
      <c r="U24720" s="9" t="s">
        <v>368</v>
      </c>
    </row>
    <row r="24721">
      <c r="F24721" s="9"/>
      <c r="N24721" s="50"/>
      <c r="O24721" s="50"/>
      <c r="P24721" s="50"/>
      <c r="Q24721" s="50" t="s">
        <v>368</v>
      </c>
      <c r="R24721" s="9" t="s">
        <v>368</v>
      </c>
      <c r="S24721" s="50" t="s">
        <v>368</v>
      </c>
      <c r="T24721" s="9" t="s">
        <v>368</v>
      </c>
      <c r="U24721" s="9" t="s">
        <v>368</v>
      </c>
    </row>
    <row r="24722">
      <c r="F24722" s="9"/>
      <c r="N24722" s="50"/>
      <c r="O24722" s="50"/>
      <c r="P24722" s="50"/>
      <c r="Q24722" s="50" t="s">
        <v>368</v>
      </c>
      <c r="R24722" s="9" t="s">
        <v>368</v>
      </c>
      <c r="S24722" s="50" t="s">
        <v>368</v>
      </c>
      <c r="T24722" s="9" t="s">
        <v>368</v>
      </c>
      <c r="U24722" s="9" t="s">
        <v>368</v>
      </c>
    </row>
    <row r="24723">
      <c r="F24723" s="9"/>
      <c r="N24723" s="50"/>
      <c r="O24723" s="50"/>
      <c r="P24723" s="50"/>
      <c r="Q24723" s="50" t="s">
        <v>368</v>
      </c>
      <c r="R24723" s="9" t="s">
        <v>368</v>
      </c>
      <c r="S24723" s="50" t="s">
        <v>368</v>
      </c>
      <c r="T24723" s="9" t="s">
        <v>368</v>
      </c>
      <c r="U24723" s="9" t="s">
        <v>368</v>
      </c>
    </row>
    <row r="24724">
      <c r="F24724" s="9"/>
      <c r="N24724" s="50"/>
      <c r="O24724" s="50"/>
      <c r="P24724" s="50"/>
      <c r="Q24724" s="50" t="s">
        <v>368</v>
      </c>
      <c r="R24724" s="9" t="s">
        <v>368</v>
      </c>
      <c r="S24724" s="50" t="s">
        <v>368</v>
      </c>
      <c r="T24724" s="9" t="s">
        <v>368</v>
      </c>
      <c r="U24724" s="9" t="s">
        <v>368</v>
      </c>
    </row>
    <row r="24725">
      <c r="F24725" s="9"/>
      <c r="N24725" s="50"/>
      <c r="O24725" s="50"/>
      <c r="P24725" s="50"/>
      <c r="Q24725" s="50" t="s">
        <v>368</v>
      </c>
      <c r="R24725" s="9" t="s">
        <v>368</v>
      </c>
      <c r="S24725" s="50" t="s">
        <v>368</v>
      </c>
      <c r="T24725" s="9" t="s">
        <v>368</v>
      </c>
      <c r="U24725" s="9" t="s">
        <v>368</v>
      </c>
    </row>
    <row r="24726">
      <c r="F24726" s="9"/>
      <c r="N24726" s="50"/>
      <c r="O24726" s="50"/>
      <c r="P24726" s="50"/>
      <c r="Q24726" s="50" t="s">
        <v>368</v>
      </c>
      <c r="R24726" s="9" t="s">
        <v>368</v>
      </c>
      <c r="S24726" s="50" t="s">
        <v>368</v>
      </c>
      <c r="T24726" s="9" t="s">
        <v>368</v>
      </c>
      <c r="U24726" s="9" t="s">
        <v>368</v>
      </c>
    </row>
    <row r="24727">
      <c r="F24727" s="9"/>
      <c r="N24727" s="50"/>
      <c r="O24727" s="50"/>
      <c r="P24727" s="50"/>
      <c r="Q24727" s="50" t="s">
        <v>368</v>
      </c>
      <c r="R24727" s="9" t="s">
        <v>368</v>
      </c>
      <c r="S24727" s="50" t="s">
        <v>368</v>
      </c>
      <c r="T24727" s="9" t="s">
        <v>368</v>
      </c>
      <c r="U24727" s="9" t="s">
        <v>368</v>
      </c>
    </row>
    <row r="24728">
      <c r="F24728" s="9"/>
      <c r="N24728" s="50"/>
      <c r="O24728" s="50"/>
      <c r="P24728" s="50"/>
      <c r="Q24728" s="50" t="s">
        <v>368</v>
      </c>
      <c r="R24728" s="9" t="s">
        <v>368</v>
      </c>
      <c r="S24728" s="50" t="s">
        <v>368</v>
      </c>
      <c r="T24728" s="9" t="s">
        <v>368</v>
      </c>
      <c r="U24728" s="9" t="s">
        <v>368</v>
      </c>
    </row>
    <row r="24729">
      <c r="F24729" s="9"/>
      <c r="N24729" s="50"/>
      <c r="O24729" s="50"/>
      <c r="P24729" s="50"/>
      <c r="Q24729" s="50" t="s">
        <v>368</v>
      </c>
      <c r="R24729" s="9" t="s">
        <v>368</v>
      </c>
      <c r="S24729" s="50" t="s">
        <v>368</v>
      </c>
      <c r="T24729" s="9" t="s">
        <v>368</v>
      </c>
      <c r="U24729" s="9" t="s">
        <v>368</v>
      </c>
    </row>
    <row r="24730">
      <c r="F24730" s="9"/>
      <c r="N24730" s="50"/>
      <c r="O24730" s="50"/>
      <c r="P24730" s="50"/>
      <c r="Q24730" s="50" t="s">
        <v>368</v>
      </c>
      <c r="R24730" s="9" t="s">
        <v>368</v>
      </c>
      <c r="S24730" s="50" t="s">
        <v>368</v>
      </c>
      <c r="T24730" s="9" t="s">
        <v>368</v>
      </c>
      <c r="U24730" s="9" t="s">
        <v>368</v>
      </c>
    </row>
    <row r="24731">
      <c r="F24731" s="9"/>
      <c r="N24731" s="50"/>
      <c r="O24731" s="50"/>
      <c r="P24731" s="50"/>
      <c r="Q24731" s="50" t="s">
        <v>368</v>
      </c>
      <c r="R24731" s="9" t="s">
        <v>368</v>
      </c>
      <c r="S24731" s="50" t="s">
        <v>368</v>
      </c>
      <c r="T24731" s="9" t="s">
        <v>368</v>
      </c>
      <c r="U24731" s="9" t="s">
        <v>368</v>
      </c>
    </row>
    <row r="24732">
      <c r="F24732" s="9"/>
      <c r="N24732" s="50"/>
      <c r="O24732" s="50"/>
      <c r="P24732" s="50"/>
      <c r="Q24732" s="50" t="s">
        <v>368</v>
      </c>
      <c r="R24732" s="9" t="s">
        <v>368</v>
      </c>
      <c r="S24732" s="50" t="s">
        <v>368</v>
      </c>
      <c r="T24732" s="9" t="s">
        <v>368</v>
      </c>
      <c r="U24732" s="9" t="s">
        <v>368</v>
      </c>
    </row>
    <row r="24733">
      <c r="F24733" s="9"/>
      <c r="N24733" s="50"/>
      <c r="O24733" s="50"/>
      <c r="P24733" s="50"/>
      <c r="Q24733" s="50" t="s">
        <v>368</v>
      </c>
      <c r="R24733" s="9" t="s">
        <v>368</v>
      </c>
      <c r="S24733" s="50" t="s">
        <v>368</v>
      </c>
      <c r="T24733" s="9" t="s">
        <v>368</v>
      </c>
      <c r="U24733" s="9" t="s">
        <v>368</v>
      </c>
    </row>
    <row r="24734">
      <c r="F24734" s="9"/>
      <c r="N24734" s="50"/>
      <c r="O24734" s="50"/>
      <c r="P24734" s="50"/>
      <c r="Q24734" s="50" t="s">
        <v>368</v>
      </c>
      <c r="R24734" s="9" t="s">
        <v>368</v>
      </c>
      <c r="S24734" s="50" t="s">
        <v>368</v>
      </c>
      <c r="T24734" s="9" t="s">
        <v>368</v>
      </c>
      <c r="U24734" s="9" t="s">
        <v>368</v>
      </c>
    </row>
    <row r="24735">
      <c r="F24735" s="9"/>
      <c r="N24735" s="50"/>
      <c r="O24735" s="50"/>
      <c r="P24735" s="50"/>
      <c r="Q24735" s="50" t="s">
        <v>368</v>
      </c>
      <c r="R24735" s="9" t="s">
        <v>368</v>
      </c>
      <c r="S24735" s="50" t="s">
        <v>368</v>
      </c>
      <c r="T24735" s="9" t="s">
        <v>368</v>
      </c>
      <c r="U24735" s="9" t="s">
        <v>368</v>
      </c>
    </row>
    <row r="24736">
      <c r="F24736" s="9"/>
      <c r="N24736" s="50"/>
      <c r="O24736" s="50"/>
      <c r="P24736" s="50"/>
      <c r="Q24736" s="50" t="s">
        <v>368</v>
      </c>
      <c r="R24736" s="9" t="s">
        <v>368</v>
      </c>
      <c r="S24736" s="50" t="s">
        <v>368</v>
      </c>
      <c r="T24736" s="9" t="s">
        <v>368</v>
      </c>
      <c r="U24736" s="9" t="s">
        <v>368</v>
      </c>
    </row>
    <row r="24737">
      <c r="F24737" s="9"/>
      <c r="N24737" s="50"/>
      <c r="O24737" s="50"/>
      <c r="P24737" s="50"/>
      <c r="Q24737" s="50" t="s">
        <v>368</v>
      </c>
      <c r="R24737" s="9" t="s">
        <v>368</v>
      </c>
      <c r="S24737" s="50" t="s">
        <v>368</v>
      </c>
      <c r="T24737" s="9" t="s">
        <v>368</v>
      </c>
      <c r="U24737" s="9" t="s">
        <v>368</v>
      </c>
    </row>
    <row r="24738">
      <c r="F24738" s="9"/>
      <c r="N24738" s="50"/>
      <c r="O24738" s="50"/>
      <c r="P24738" s="50"/>
      <c r="Q24738" s="50" t="s">
        <v>368</v>
      </c>
      <c r="R24738" s="9" t="s">
        <v>368</v>
      </c>
      <c r="S24738" s="50" t="s">
        <v>368</v>
      </c>
      <c r="T24738" s="9" t="s">
        <v>368</v>
      </c>
      <c r="U24738" s="9" t="s">
        <v>368</v>
      </c>
    </row>
    <row r="24739">
      <c r="F24739" s="9"/>
      <c r="N24739" s="50"/>
      <c r="O24739" s="50"/>
      <c r="P24739" s="50"/>
      <c r="Q24739" s="50" t="s">
        <v>368</v>
      </c>
      <c r="R24739" s="9" t="s">
        <v>368</v>
      </c>
      <c r="S24739" s="50" t="s">
        <v>368</v>
      </c>
      <c r="T24739" s="9" t="s">
        <v>368</v>
      </c>
      <c r="U24739" s="9" t="s">
        <v>368</v>
      </c>
    </row>
    <row r="24740">
      <c r="F24740" s="9"/>
      <c r="N24740" s="50"/>
      <c r="O24740" s="50"/>
      <c r="P24740" s="50"/>
      <c r="Q24740" s="50" t="s">
        <v>368</v>
      </c>
      <c r="R24740" s="9" t="s">
        <v>368</v>
      </c>
      <c r="S24740" s="50" t="s">
        <v>368</v>
      </c>
      <c r="T24740" s="9" t="s">
        <v>368</v>
      </c>
      <c r="U24740" s="9" t="s">
        <v>368</v>
      </c>
    </row>
    <row r="24741">
      <c r="F24741" s="9"/>
      <c r="N24741" s="50"/>
      <c r="O24741" s="50"/>
      <c r="P24741" s="50"/>
      <c r="Q24741" s="50" t="s">
        <v>368</v>
      </c>
      <c r="R24741" s="9" t="s">
        <v>368</v>
      </c>
      <c r="S24741" s="50" t="s">
        <v>368</v>
      </c>
      <c r="T24741" s="9" t="s">
        <v>368</v>
      </c>
      <c r="U24741" s="9" t="s">
        <v>368</v>
      </c>
    </row>
    <row r="24742">
      <c r="F24742" s="9"/>
      <c r="N24742" s="50"/>
      <c r="O24742" s="50"/>
      <c r="P24742" s="50"/>
      <c r="Q24742" s="50" t="s">
        <v>368</v>
      </c>
      <c r="R24742" s="9" t="s">
        <v>368</v>
      </c>
      <c r="S24742" s="50" t="s">
        <v>368</v>
      </c>
      <c r="T24742" s="9" t="s">
        <v>368</v>
      </c>
      <c r="U24742" s="9" t="s">
        <v>368</v>
      </c>
    </row>
    <row r="24743">
      <c r="F24743" s="9"/>
      <c r="N24743" s="50"/>
      <c r="O24743" s="50"/>
      <c r="P24743" s="50"/>
      <c r="Q24743" s="50" t="s">
        <v>368</v>
      </c>
      <c r="R24743" s="9" t="s">
        <v>368</v>
      </c>
      <c r="S24743" s="50" t="s">
        <v>368</v>
      </c>
      <c r="T24743" s="9" t="s">
        <v>368</v>
      </c>
      <c r="U24743" s="9" t="s">
        <v>368</v>
      </c>
    </row>
    <row r="24744">
      <c r="F24744" s="9"/>
      <c r="N24744" s="50"/>
      <c r="O24744" s="50"/>
      <c r="P24744" s="50"/>
      <c r="Q24744" s="50" t="s">
        <v>368</v>
      </c>
      <c r="R24744" s="9" t="s">
        <v>368</v>
      </c>
      <c r="S24744" s="50" t="s">
        <v>368</v>
      </c>
      <c r="T24744" s="9" t="s">
        <v>368</v>
      </c>
      <c r="U24744" s="9" t="s">
        <v>368</v>
      </c>
    </row>
    <row r="24745">
      <c r="F24745" s="9"/>
      <c r="N24745" s="50"/>
      <c r="O24745" s="50"/>
      <c r="P24745" s="50"/>
      <c r="Q24745" s="50" t="s">
        <v>368</v>
      </c>
      <c r="R24745" s="9" t="s">
        <v>368</v>
      </c>
      <c r="S24745" s="50" t="s">
        <v>368</v>
      </c>
      <c r="T24745" s="9" t="s">
        <v>368</v>
      </c>
      <c r="U24745" s="9" t="s">
        <v>368</v>
      </c>
    </row>
    <row r="24746">
      <c r="F24746" s="9"/>
      <c r="N24746" s="50"/>
      <c r="O24746" s="50"/>
      <c r="P24746" s="50"/>
      <c r="Q24746" s="50" t="s">
        <v>368</v>
      </c>
      <c r="R24746" s="9" t="s">
        <v>368</v>
      </c>
      <c r="S24746" s="50" t="s">
        <v>368</v>
      </c>
      <c r="T24746" s="9" t="s">
        <v>368</v>
      </c>
      <c r="U24746" s="9" t="s">
        <v>368</v>
      </c>
    </row>
    <row r="24747">
      <c r="F24747" s="9"/>
      <c r="N24747" s="50"/>
      <c r="O24747" s="50"/>
      <c r="P24747" s="50"/>
      <c r="Q24747" s="50" t="s">
        <v>368</v>
      </c>
      <c r="R24747" s="9" t="s">
        <v>368</v>
      </c>
      <c r="S24747" s="50" t="s">
        <v>368</v>
      </c>
      <c r="T24747" s="9" t="s">
        <v>368</v>
      </c>
      <c r="U24747" s="9" t="s">
        <v>368</v>
      </c>
    </row>
    <row r="24748">
      <c r="F24748" s="9"/>
      <c r="N24748" s="50"/>
      <c r="O24748" s="50"/>
      <c r="P24748" s="50"/>
      <c r="Q24748" s="50" t="s">
        <v>368</v>
      </c>
      <c r="R24748" s="9" t="s">
        <v>368</v>
      </c>
      <c r="S24748" s="50" t="s">
        <v>368</v>
      </c>
      <c r="T24748" s="9" t="s">
        <v>368</v>
      </c>
      <c r="U24748" s="9" t="s">
        <v>368</v>
      </c>
    </row>
    <row r="24749">
      <c r="F24749" s="9"/>
      <c r="N24749" s="50"/>
      <c r="O24749" s="50"/>
      <c r="P24749" s="50"/>
      <c r="Q24749" s="50" t="s">
        <v>368</v>
      </c>
      <c r="R24749" s="9" t="s">
        <v>368</v>
      </c>
      <c r="S24749" s="50" t="s">
        <v>368</v>
      </c>
      <c r="T24749" s="9" t="s">
        <v>368</v>
      </c>
      <c r="U24749" s="9" t="s">
        <v>368</v>
      </c>
    </row>
    <row r="24750">
      <c r="F24750" s="9"/>
      <c r="N24750" s="50"/>
      <c r="O24750" s="50"/>
      <c r="P24750" s="50"/>
      <c r="Q24750" s="50" t="s">
        <v>368</v>
      </c>
      <c r="R24750" s="9" t="s">
        <v>368</v>
      </c>
      <c r="S24750" s="50" t="s">
        <v>368</v>
      </c>
      <c r="T24750" s="9" t="s">
        <v>368</v>
      </c>
      <c r="U24750" s="9" t="s">
        <v>368</v>
      </c>
    </row>
    <row r="24751">
      <c r="F24751" s="9"/>
      <c r="N24751" s="50"/>
      <c r="O24751" s="50"/>
      <c r="P24751" s="50"/>
      <c r="Q24751" s="50" t="s">
        <v>368</v>
      </c>
      <c r="R24751" s="9" t="s">
        <v>368</v>
      </c>
      <c r="S24751" s="50" t="s">
        <v>368</v>
      </c>
      <c r="T24751" s="9" t="s">
        <v>368</v>
      </c>
      <c r="U24751" s="9" t="s">
        <v>368</v>
      </c>
    </row>
    <row r="24752">
      <c r="F24752" s="9"/>
      <c r="N24752" s="50"/>
      <c r="O24752" s="50"/>
      <c r="P24752" s="50"/>
      <c r="Q24752" s="50" t="s">
        <v>368</v>
      </c>
      <c r="R24752" s="9" t="s">
        <v>368</v>
      </c>
      <c r="S24752" s="50" t="s">
        <v>368</v>
      </c>
      <c r="T24752" s="9" t="s">
        <v>368</v>
      </c>
      <c r="U24752" s="9" t="s">
        <v>368</v>
      </c>
    </row>
    <row r="24753">
      <c r="F24753" s="9"/>
      <c r="N24753" s="50"/>
      <c r="O24753" s="50"/>
      <c r="P24753" s="50"/>
      <c r="Q24753" s="50" t="s">
        <v>368</v>
      </c>
      <c r="R24753" s="9" t="s">
        <v>368</v>
      </c>
      <c r="S24753" s="50" t="s">
        <v>368</v>
      </c>
      <c r="T24753" s="9" t="s">
        <v>368</v>
      </c>
      <c r="U24753" s="9" t="s">
        <v>368</v>
      </c>
    </row>
    <row r="24754">
      <c r="F24754" s="9"/>
      <c r="N24754" s="50"/>
      <c r="O24754" s="50"/>
      <c r="P24754" s="50"/>
      <c r="Q24754" s="50" t="s">
        <v>368</v>
      </c>
      <c r="R24754" s="9" t="s">
        <v>368</v>
      </c>
      <c r="S24754" s="50" t="s">
        <v>368</v>
      </c>
      <c r="T24754" s="9" t="s">
        <v>368</v>
      </c>
      <c r="U24754" s="9" t="s">
        <v>368</v>
      </c>
    </row>
    <row r="24755">
      <c r="F24755" s="9"/>
      <c r="N24755" s="50"/>
      <c r="O24755" s="50"/>
      <c r="P24755" s="50"/>
      <c r="Q24755" s="50" t="s">
        <v>368</v>
      </c>
      <c r="R24755" s="9" t="s">
        <v>368</v>
      </c>
      <c r="S24755" s="50" t="s">
        <v>368</v>
      </c>
      <c r="T24755" s="9" t="s">
        <v>368</v>
      </c>
      <c r="U24755" s="9" t="s">
        <v>368</v>
      </c>
    </row>
    <row r="24756">
      <c r="F24756" s="9"/>
      <c r="N24756" s="50"/>
      <c r="O24756" s="50"/>
      <c r="P24756" s="50"/>
      <c r="Q24756" s="50" t="s">
        <v>368</v>
      </c>
      <c r="R24756" s="9" t="s">
        <v>368</v>
      </c>
      <c r="S24756" s="50" t="s">
        <v>368</v>
      </c>
      <c r="T24756" s="9" t="s">
        <v>368</v>
      </c>
      <c r="U24756" s="9" t="s">
        <v>368</v>
      </c>
    </row>
    <row r="24757">
      <c r="F24757" s="9"/>
      <c r="N24757" s="50"/>
      <c r="O24757" s="50"/>
      <c r="P24757" s="50"/>
      <c r="Q24757" s="50" t="s">
        <v>368</v>
      </c>
      <c r="R24757" s="9" t="s">
        <v>368</v>
      </c>
      <c r="S24757" s="50" t="s">
        <v>368</v>
      </c>
      <c r="T24757" s="9" t="s">
        <v>368</v>
      </c>
      <c r="U24757" s="9" t="s">
        <v>368</v>
      </c>
    </row>
    <row r="24758">
      <c r="F24758" s="9"/>
      <c r="N24758" s="50"/>
      <c r="O24758" s="50"/>
      <c r="P24758" s="50"/>
      <c r="Q24758" s="50" t="s">
        <v>368</v>
      </c>
      <c r="R24758" s="9" t="s">
        <v>368</v>
      </c>
      <c r="S24758" s="50" t="s">
        <v>368</v>
      </c>
      <c r="T24758" s="9" t="s">
        <v>368</v>
      </c>
      <c r="U24758" s="9" t="s">
        <v>368</v>
      </c>
    </row>
    <row r="24759">
      <c r="F24759" s="9"/>
      <c r="N24759" s="50"/>
      <c r="O24759" s="50"/>
      <c r="P24759" s="50"/>
      <c r="Q24759" s="50" t="s">
        <v>368</v>
      </c>
      <c r="R24759" s="9" t="s">
        <v>368</v>
      </c>
      <c r="S24759" s="50" t="s">
        <v>368</v>
      </c>
      <c r="T24759" s="9" t="s">
        <v>368</v>
      </c>
      <c r="U24759" s="9" t="s">
        <v>368</v>
      </c>
    </row>
    <row r="24760">
      <c r="F24760" s="9"/>
      <c r="N24760" s="50"/>
      <c r="O24760" s="50"/>
      <c r="P24760" s="50"/>
      <c r="Q24760" s="50" t="s">
        <v>368</v>
      </c>
      <c r="R24760" s="9" t="s">
        <v>368</v>
      </c>
      <c r="S24760" s="50" t="s">
        <v>368</v>
      </c>
      <c r="T24760" s="9" t="s">
        <v>368</v>
      </c>
      <c r="U24760" s="9" t="s">
        <v>368</v>
      </c>
    </row>
    <row r="24761">
      <c r="F24761" s="9"/>
      <c r="N24761" s="50"/>
      <c r="O24761" s="50"/>
      <c r="P24761" s="50"/>
      <c r="Q24761" s="50" t="s">
        <v>368</v>
      </c>
      <c r="R24761" s="9" t="s">
        <v>368</v>
      </c>
      <c r="S24761" s="50" t="s">
        <v>368</v>
      </c>
      <c r="T24761" s="9" t="s">
        <v>368</v>
      </c>
      <c r="U24761" s="9" t="s">
        <v>368</v>
      </c>
    </row>
    <row r="24762">
      <c r="F24762" s="9"/>
      <c r="N24762" s="50"/>
      <c r="O24762" s="50"/>
      <c r="P24762" s="50"/>
      <c r="Q24762" s="50" t="s">
        <v>368</v>
      </c>
      <c r="R24762" s="9" t="s">
        <v>368</v>
      </c>
      <c r="S24762" s="50" t="s">
        <v>368</v>
      </c>
      <c r="T24762" s="9" t="s">
        <v>368</v>
      </c>
      <c r="U24762" s="9" t="s">
        <v>368</v>
      </c>
    </row>
    <row r="24763">
      <c r="F24763" s="9"/>
      <c r="N24763" s="50"/>
      <c r="O24763" s="50"/>
      <c r="P24763" s="50"/>
      <c r="Q24763" s="50" t="s">
        <v>368</v>
      </c>
      <c r="R24763" s="9" t="s">
        <v>368</v>
      </c>
      <c r="S24763" s="50" t="s">
        <v>368</v>
      </c>
      <c r="T24763" s="9" t="s">
        <v>368</v>
      </c>
      <c r="U24763" s="9" t="s">
        <v>368</v>
      </c>
    </row>
    <row r="24764">
      <c r="F24764" s="9"/>
      <c r="N24764" s="50"/>
      <c r="O24764" s="50"/>
      <c r="P24764" s="50"/>
      <c r="Q24764" s="50" t="s">
        <v>368</v>
      </c>
      <c r="R24764" s="9" t="s">
        <v>368</v>
      </c>
      <c r="S24764" s="50" t="s">
        <v>368</v>
      </c>
      <c r="T24764" s="9" t="s">
        <v>368</v>
      </c>
      <c r="U24764" s="9" t="s">
        <v>368</v>
      </c>
    </row>
    <row r="24765">
      <c r="F24765" s="9"/>
      <c r="N24765" s="50"/>
      <c r="O24765" s="50"/>
      <c r="P24765" s="50"/>
      <c r="Q24765" s="50" t="s">
        <v>368</v>
      </c>
      <c r="R24765" s="9" t="s">
        <v>368</v>
      </c>
      <c r="S24765" s="50" t="s">
        <v>368</v>
      </c>
      <c r="T24765" s="9" t="s">
        <v>368</v>
      </c>
      <c r="U24765" s="9" t="s">
        <v>368</v>
      </c>
    </row>
    <row r="24766">
      <c r="F24766" s="9"/>
      <c r="N24766" s="50"/>
      <c r="O24766" s="50"/>
      <c r="P24766" s="50"/>
      <c r="Q24766" s="50" t="s">
        <v>368</v>
      </c>
      <c r="R24766" s="9" t="s">
        <v>368</v>
      </c>
      <c r="S24766" s="50" t="s">
        <v>368</v>
      </c>
      <c r="T24766" s="9" t="s">
        <v>368</v>
      </c>
      <c r="U24766" s="9" t="s">
        <v>368</v>
      </c>
    </row>
    <row r="24767">
      <c r="F24767" s="9"/>
      <c r="N24767" s="50"/>
      <c r="O24767" s="50"/>
      <c r="P24767" s="50"/>
      <c r="Q24767" s="50" t="s">
        <v>368</v>
      </c>
      <c r="R24767" s="9" t="s">
        <v>368</v>
      </c>
      <c r="S24767" s="50" t="s">
        <v>368</v>
      </c>
      <c r="T24767" s="9" t="s">
        <v>368</v>
      </c>
      <c r="U24767" s="9" t="s">
        <v>368</v>
      </c>
    </row>
    <row r="24768">
      <c r="F24768" s="9"/>
      <c r="N24768" s="50"/>
      <c r="O24768" s="50"/>
      <c r="P24768" s="50"/>
      <c r="Q24768" s="50" t="s">
        <v>368</v>
      </c>
      <c r="R24768" s="9" t="s">
        <v>368</v>
      </c>
      <c r="S24768" s="50" t="s">
        <v>368</v>
      </c>
      <c r="T24768" s="9" t="s">
        <v>368</v>
      </c>
      <c r="U24768" s="9" t="s">
        <v>368</v>
      </c>
    </row>
    <row r="24769">
      <c r="F24769" s="9"/>
      <c r="N24769" s="50"/>
      <c r="O24769" s="50"/>
      <c r="P24769" s="50"/>
      <c r="Q24769" s="50" t="s">
        <v>368</v>
      </c>
      <c r="R24769" s="9" t="s">
        <v>368</v>
      </c>
      <c r="S24769" s="50" t="s">
        <v>368</v>
      </c>
      <c r="T24769" s="9" t="s">
        <v>368</v>
      </c>
      <c r="U24769" s="9" t="s">
        <v>368</v>
      </c>
    </row>
    <row r="24770">
      <c r="F24770" s="9"/>
      <c r="N24770" s="50"/>
      <c r="O24770" s="50"/>
      <c r="P24770" s="50"/>
      <c r="Q24770" s="50" t="s">
        <v>368</v>
      </c>
      <c r="R24770" s="9" t="s">
        <v>368</v>
      </c>
      <c r="S24770" s="50" t="s">
        <v>368</v>
      </c>
      <c r="T24770" s="9" t="s">
        <v>368</v>
      </c>
      <c r="U24770" s="9" t="s">
        <v>368</v>
      </c>
    </row>
    <row r="24771">
      <c r="F24771" s="9"/>
      <c r="N24771" s="50"/>
      <c r="O24771" s="50"/>
      <c r="P24771" s="50"/>
      <c r="Q24771" s="50" t="s">
        <v>368</v>
      </c>
      <c r="R24771" s="9" t="s">
        <v>368</v>
      </c>
      <c r="S24771" s="50" t="s">
        <v>368</v>
      </c>
      <c r="T24771" s="9" t="s">
        <v>368</v>
      </c>
      <c r="U24771" s="9" t="s">
        <v>368</v>
      </c>
    </row>
    <row r="24772">
      <c r="F24772" s="9"/>
      <c r="N24772" s="50"/>
      <c r="O24772" s="50"/>
      <c r="P24772" s="50"/>
      <c r="Q24772" s="50" t="s">
        <v>368</v>
      </c>
      <c r="R24772" s="9" t="s">
        <v>368</v>
      </c>
      <c r="S24772" s="50" t="s">
        <v>368</v>
      </c>
      <c r="T24772" s="9" t="s">
        <v>368</v>
      </c>
      <c r="U24772" s="9" t="s">
        <v>368</v>
      </c>
    </row>
    <row r="24773">
      <c r="F24773" s="9"/>
      <c r="N24773" s="50"/>
      <c r="O24773" s="50"/>
      <c r="P24773" s="50"/>
      <c r="Q24773" s="50" t="s">
        <v>368</v>
      </c>
      <c r="R24773" s="9" t="s">
        <v>368</v>
      </c>
      <c r="S24773" s="50" t="s">
        <v>368</v>
      </c>
      <c r="T24773" s="9" t="s">
        <v>368</v>
      </c>
      <c r="U24773" s="9" t="s">
        <v>368</v>
      </c>
    </row>
    <row r="24774">
      <c r="F24774" s="9"/>
      <c r="N24774" s="50"/>
      <c r="O24774" s="50"/>
      <c r="P24774" s="50"/>
      <c r="Q24774" s="50" t="s">
        <v>368</v>
      </c>
      <c r="R24774" s="9" t="s">
        <v>368</v>
      </c>
      <c r="S24774" s="50" t="s">
        <v>368</v>
      </c>
      <c r="T24774" s="9" t="s">
        <v>368</v>
      </c>
      <c r="U24774" s="9" t="s">
        <v>368</v>
      </c>
    </row>
    <row r="24775">
      <c r="F24775" s="9"/>
      <c r="N24775" s="50"/>
      <c r="O24775" s="50"/>
      <c r="P24775" s="50"/>
      <c r="Q24775" s="50" t="s">
        <v>368</v>
      </c>
      <c r="R24775" s="9" t="s">
        <v>368</v>
      </c>
      <c r="S24775" s="50" t="s">
        <v>368</v>
      </c>
      <c r="T24775" s="9" t="s">
        <v>368</v>
      </c>
      <c r="U24775" s="9" t="s">
        <v>368</v>
      </c>
    </row>
    <row r="24776">
      <c r="F24776" s="9"/>
      <c r="N24776" s="50"/>
      <c r="O24776" s="50"/>
      <c r="P24776" s="50"/>
      <c r="Q24776" s="50" t="s">
        <v>368</v>
      </c>
      <c r="R24776" s="9" t="s">
        <v>368</v>
      </c>
      <c r="S24776" s="50" t="s">
        <v>368</v>
      </c>
      <c r="T24776" s="9" t="s">
        <v>368</v>
      </c>
      <c r="U24776" s="9" t="s">
        <v>368</v>
      </c>
    </row>
    <row r="24777">
      <c r="F24777" s="9"/>
      <c r="N24777" s="50"/>
      <c r="O24777" s="50"/>
      <c r="P24777" s="50"/>
      <c r="Q24777" s="50" t="s">
        <v>368</v>
      </c>
      <c r="R24777" s="9" t="s">
        <v>368</v>
      </c>
      <c r="S24777" s="50" t="s">
        <v>368</v>
      </c>
      <c r="T24777" s="9" t="s">
        <v>368</v>
      </c>
      <c r="U24777" s="9" t="s">
        <v>368</v>
      </c>
    </row>
    <row r="24778">
      <c r="F24778" s="9"/>
      <c r="N24778" s="50"/>
      <c r="O24778" s="50"/>
      <c r="P24778" s="50"/>
      <c r="Q24778" s="50" t="s">
        <v>368</v>
      </c>
      <c r="R24778" s="9" t="s">
        <v>368</v>
      </c>
      <c r="S24778" s="50" t="s">
        <v>368</v>
      </c>
      <c r="T24778" s="9" t="s">
        <v>368</v>
      </c>
      <c r="U24778" s="9" t="s">
        <v>368</v>
      </c>
    </row>
    <row r="24779">
      <c r="F24779" s="9"/>
      <c r="N24779" s="50"/>
      <c r="O24779" s="50"/>
      <c r="P24779" s="50"/>
      <c r="Q24779" s="50" t="s">
        <v>368</v>
      </c>
      <c r="R24779" s="9" t="s">
        <v>368</v>
      </c>
      <c r="S24779" s="50" t="s">
        <v>368</v>
      </c>
      <c r="T24779" s="9" t="s">
        <v>368</v>
      </c>
      <c r="U24779" s="9" t="s">
        <v>368</v>
      </c>
    </row>
    <row r="24780">
      <c r="F24780" s="9"/>
      <c r="N24780" s="50"/>
      <c r="O24780" s="50"/>
      <c r="P24780" s="50"/>
      <c r="Q24780" s="50" t="s">
        <v>368</v>
      </c>
      <c r="R24780" s="9" t="s">
        <v>368</v>
      </c>
      <c r="S24780" s="50" t="s">
        <v>368</v>
      </c>
      <c r="T24780" s="9" t="s">
        <v>368</v>
      </c>
      <c r="U24780" s="9" t="s">
        <v>368</v>
      </c>
    </row>
    <row r="24781">
      <c r="F24781" s="9"/>
      <c r="N24781" s="50"/>
      <c r="O24781" s="50"/>
      <c r="P24781" s="50"/>
      <c r="Q24781" s="50" t="s">
        <v>368</v>
      </c>
      <c r="R24781" s="9" t="s">
        <v>368</v>
      </c>
      <c r="S24781" s="50" t="s">
        <v>368</v>
      </c>
      <c r="T24781" s="9" t="s">
        <v>368</v>
      </c>
      <c r="U24781" s="9" t="s">
        <v>368</v>
      </c>
    </row>
    <row r="24782">
      <c r="F24782" s="9"/>
      <c r="N24782" s="50"/>
      <c r="O24782" s="50"/>
      <c r="P24782" s="50"/>
      <c r="Q24782" s="50" t="s">
        <v>368</v>
      </c>
      <c r="R24782" s="9" t="s">
        <v>368</v>
      </c>
      <c r="S24782" s="50" t="s">
        <v>368</v>
      </c>
      <c r="T24782" s="9" t="s">
        <v>368</v>
      </c>
      <c r="U24782" s="9" t="s">
        <v>368</v>
      </c>
    </row>
    <row r="24783">
      <c r="F24783" s="9"/>
      <c r="N24783" s="50"/>
      <c r="O24783" s="50"/>
      <c r="P24783" s="50"/>
      <c r="Q24783" s="50" t="s">
        <v>368</v>
      </c>
      <c r="R24783" s="9" t="s">
        <v>368</v>
      </c>
      <c r="S24783" s="50" t="s">
        <v>368</v>
      </c>
      <c r="T24783" s="9" t="s">
        <v>368</v>
      </c>
      <c r="U24783" s="9" t="s">
        <v>368</v>
      </c>
    </row>
    <row r="24784">
      <c r="F24784" s="9"/>
      <c r="N24784" s="50"/>
      <c r="O24784" s="50"/>
      <c r="P24784" s="50"/>
      <c r="Q24784" s="50" t="s">
        <v>368</v>
      </c>
      <c r="R24784" s="9" t="s">
        <v>368</v>
      </c>
      <c r="S24784" s="50" t="s">
        <v>368</v>
      </c>
      <c r="T24784" s="9" t="s">
        <v>368</v>
      </c>
      <c r="U24784" s="9" t="s">
        <v>368</v>
      </c>
    </row>
    <row r="24785">
      <c r="F24785" s="9"/>
      <c r="N24785" s="50"/>
      <c r="O24785" s="50"/>
      <c r="P24785" s="50"/>
      <c r="Q24785" s="50" t="s">
        <v>368</v>
      </c>
      <c r="R24785" s="9" t="s">
        <v>368</v>
      </c>
      <c r="S24785" s="50" t="s">
        <v>368</v>
      </c>
      <c r="T24785" s="9" t="s">
        <v>368</v>
      </c>
      <c r="U24785" s="9" t="s">
        <v>368</v>
      </c>
    </row>
    <row r="24786">
      <c r="F24786" s="9"/>
      <c r="N24786" s="50"/>
      <c r="O24786" s="50"/>
      <c r="P24786" s="50"/>
      <c r="Q24786" s="50" t="s">
        <v>368</v>
      </c>
      <c r="R24786" s="9" t="s">
        <v>368</v>
      </c>
      <c r="S24786" s="50" t="s">
        <v>368</v>
      </c>
      <c r="T24786" s="9" t="s">
        <v>368</v>
      </c>
      <c r="U24786" s="9" t="s">
        <v>368</v>
      </c>
    </row>
    <row r="24787">
      <c r="F24787" s="9"/>
      <c r="N24787" s="50"/>
      <c r="O24787" s="50"/>
      <c r="P24787" s="50"/>
      <c r="Q24787" s="50" t="s">
        <v>368</v>
      </c>
      <c r="R24787" s="9" t="s">
        <v>368</v>
      </c>
      <c r="S24787" s="50" t="s">
        <v>368</v>
      </c>
      <c r="T24787" s="9" t="s">
        <v>368</v>
      </c>
      <c r="U24787" s="9" t="s">
        <v>368</v>
      </c>
    </row>
    <row r="24788">
      <c r="F24788" s="9"/>
      <c r="N24788" s="50"/>
      <c r="O24788" s="50"/>
      <c r="P24788" s="50"/>
      <c r="Q24788" s="50" t="s">
        <v>368</v>
      </c>
      <c r="R24788" s="9" t="s">
        <v>368</v>
      </c>
      <c r="S24788" s="50" t="s">
        <v>368</v>
      </c>
      <c r="T24788" s="9" t="s">
        <v>368</v>
      </c>
      <c r="U24788" s="9" t="s">
        <v>368</v>
      </c>
    </row>
    <row r="24789">
      <c r="F24789" s="9"/>
      <c r="N24789" s="50"/>
      <c r="O24789" s="50"/>
      <c r="P24789" s="50"/>
      <c r="Q24789" s="50" t="s">
        <v>368</v>
      </c>
      <c r="R24789" s="9" t="s">
        <v>368</v>
      </c>
      <c r="S24789" s="50" t="s">
        <v>368</v>
      </c>
      <c r="T24789" s="9" t="s">
        <v>368</v>
      </c>
      <c r="U24789" s="9" t="s">
        <v>368</v>
      </c>
    </row>
    <row r="24790">
      <c r="F24790" s="9"/>
      <c r="N24790" s="50"/>
      <c r="O24790" s="50"/>
      <c r="P24790" s="50"/>
      <c r="Q24790" s="50" t="s">
        <v>368</v>
      </c>
      <c r="R24790" s="9" t="s">
        <v>368</v>
      </c>
      <c r="S24790" s="50" t="s">
        <v>368</v>
      </c>
      <c r="T24790" s="9" t="s">
        <v>368</v>
      </c>
      <c r="U24790" s="9" t="s">
        <v>368</v>
      </c>
    </row>
    <row r="24791">
      <c r="F24791" s="9"/>
      <c r="N24791" s="50"/>
      <c r="O24791" s="50"/>
      <c r="P24791" s="50"/>
      <c r="Q24791" s="50" t="s">
        <v>368</v>
      </c>
      <c r="R24791" s="9" t="s">
        <v>368</v>
      </c>
      <c r="S24791" s="50" t="s">
        <v>368</v>
      </c>
      <c r="T24791" s="9" t="s">
        <v>368</v>
      </c>
      <c r="U24791" s="9" t="s">
        <v>368</v>
      </c>
    </row>
    <row r="24792">
      <c r="F24792" s="9"/>
      <c r="N24792" s="50"/>
      <c r="O24792" s="50"/>
      <c r="P24792" s="50"/>
      <c r="Q24792" s="50" t="s">
        <v>368</v>
      </c>
      <c r="R24792" s="9" t="s">
        <v>368</v>
      </c>
      <c r="S24792" s="50" t="s">
        <v>368</v>
      </c>
      <c r="T24792" s="9" t="s">
        <v>368</v>
      </c>
      <c r="U24792" s="9" t="s">
        <v>368</v>
      </c>
    </row>
    <row r="24793">
      <c r="F24793" s="9"/>
      <c r="N24793" s="50"/>
      <c r="O24793" s="50"/>
      <c r="P24793" s="50"/>
      <c r="Q24793" s="50" t="s">
        <v>368</v>
      </c>
      <c r="R24793" s="9" t="s">
        <v>368</v>
      </c>
      <c r="S24793" s="50" t="s">
        <v>368</v>
      </c>
      <c r="T24793" s="9" t="s">
        <v>368</v>
      </c>
      <c r="U24793" s="9" t="s">
        <v>368</v>
      </c>
    </row>
    <row r="24794">
      <c r="F24794" s="9"/>
      <c r="N24794" s="50"/>
      <c r="O24794" s="50"/>
      <c r="P24794" s="50"/>
      <c r="Q24794" s="50" t="s">
        <v>368</v>
      </c>
      <c r="R24794" s="9" t="s">
        <v>368</v>
      </c>
      <c r="S24794" s="50" t="s">
        <v>368</v>
      </c>
      <c r="T24794" s="9" t="s">
        <v>368</v>
      </c>
      <c r="U24794" s="9" t="s">
        <v>368</v>
      </c>
    </row>
    <row r="24795">
      <c r="F24795" s="9"/>
      <c r="N24795" s="50"/>
      <c r="O24795" s="50"/>
      <c r="P24795" s="50"/>
      <c r="Q24795" s="50" t="s">
        <v>368</v>
      </c>
      <c r="R24795" s="9" t="s">
        <v>368</v>
      </c>
      <c r="S24795" s="50" t="s">
        <v>368</v>
      </c>
      <c r="T24795" s="9" t="s">
        <v>368</v>
      </c>
      <c r="U24795" s="9" t="s">
        <v>368</v>
      </c>
    </row>
    <row r="24796">
      <c r="F24796" s="9"/>
      <c r="N24796" s="50"/>
      <c r="O24796" s="50"/>
      <c r="P24796" s="50"/>
      <c r="Q24796" s="50" t="s">
        <v>368</v>
      </c>
      <c r="R24796" s="9" t="s">
        <v>368</v>
      </c>
      <c r="S24796" s="50" t="s">
        <v>368</v>
      </c>
      <c r="T24796" s="9" t="s">
        <v>368</v>
      </c>
      <c r="U24796" s="9" t="s">
        <v>368</v>
      </c>
    </row>
    <row r="24797">
      <c r="F24797" s="9"/>
      <c r="N24797" s="50"/>
      <c r="O24797" s="50"/>
      <c r="P24797" s="50"/>
      <c r="Q24797" s="50" t="s">
        <v>368</v>
      </c>
      <c r="R24797" s="9" t="s">
        <v>368</v>
      </c>
      <c r="S24797" s="50" t="s">
        <v>368</v>
      </c>
      <c r="T24797" s="9" t="s">
        <v>368</v>
      </c>
      <c r="U24797" s="9" t="s">
        <v>368</v>
      </c>
    </row>
    <row r="24798">
      <c r="F24798" s="9"/>
      <c r="N24798" s="50"/>
      <c r="O24798" s="50"/>
      <c r="P24798" s="50"/>
      <c r="Q24798" s="50" t="s">
        <v>368</v>
      </c>
      <c r="R24798" s="9" t="s">
        <v>368</v>
      </c>
      <c r="S24798" s="50" t="s">
        <v>368</v>
      </c>
      <c r="T24798" s="9" t="s">
        <v>368</v>
      </c>
      <c r="U24798" s="9" t="s">
        <v>368</v>
      </c>
    </row>
    <row r="24799">
      <c r="F24799" s="9"/>
      <c r="N24799" s="50"/>
      <c r="O24799" s="50"/>
      <c r="P24799" s="50"/>
      <c r="Q24799" s="50" t="s">
        <v>368</v>
      </c>
      <c r="R24799" s="9" t="s">
        <v>368</v>
      </c>
      <c r="S24799" s="50" t="s">
        <v>368</v>
      </c>
      <c r="T24799" s="9" t="s">
        <v>368</v>
      </c>
      <c r="U24799" s="9" t="s">
        <v>368</v>
      </c>
    </row>
    <row r="24800">
      <c r="F24800" s="9"/>
      <c r="N24800" s="50"/>
      <c r="O24800" s="50"/>
      <c r="P24800" s="50"/>
      <c r="Q24800" s="50" t="s">
        <v>368</v>
      </c>
      <c r="R24800" s="9" t="s">
        <v>368</v>
      </c>
      <c r="S24800" s="50" t="s">
        <v>368</v>
      </c>
      <c r="T24800" s="9" t="s">
        <v>368</v>
      </c>
      <c r="U24800" s="9" t="s">
        <v>368</v>
      </c>
    </row>
    <row r="24801">
      <c r="F24801" s="9"/>
      <c r="N24801" s="50"/>
      <c r="O24801" s="50"/>
      <c r="P24801" s="50"/>
      <c r="Q24801" s="50" t="s">
        <v>368</v>
      </c>
      <c r="R24801" s="9" t="s">
        <v>368</v>
      </c>
      <c r="S24801" s="50" t="s">
        <v>368</v>
      </c>
      <c r="T24801" s="9" t="s">
        <v>368</v>
      </c>
      <c r="U24801" s="9" t="s">
        <v>368</v>
      </c>
    </row>
    <row r="24802">
      <c r="F24802" s="9"/>
      <c r="N24802" s="50"/>
      <c r="O24802" s="50"/>
      <c r="P24802" s="50"/>
      <c r="Q24802" s="50" t="s">
        <v>368</v>
      </c>
      <c r="R24802" s="9" t="s">
        <v>368</v>
      </c>
      <c r="S24802" s="50" t="s">
        <v>368</v>
      </c>
      <c r="T24802" s="9" t="s">
        <v>368</v>
      </c>
      <c r="U24802" s="9" t="s">
        <v>368</v>
      </c>
    </row>
    <row r="24803">
      <c r="F24803" s="9"/>
      <c r="N24803" s="50"/>
      <c r="O24803" s="50"/>
      <c r="P24803" s="50"/>
      <c r="Q24803" s="50" t="s">
        <v>368</v>
      </c>
      <c r="R24803" s="9" t="s">
        <v>368</v>
      </c>
      <c r="S24803" s="50" t="s">
        <v>368</v>
      </c>
      <c r="T24803" s="9" t="s">
        <v>368</v>
      </c>
      <c r="U24803" s="9" t="s">
        <v>368</v>
      </c>
    </row>
    <row r="24804">
      <c r="F24804" s="9"/>
      <c r="N24804" s="50"/>
      <c r="O24804" s="50"/>
      <c r="P24804" s="50"/>
      <c r="Q24804" s="50" t="s">
        <v>368</v>
      </c>
      <c r="R24804" s="9" t="s">
        <v>368</v>
      </c>
      <c r="S24804" s="50" t="s">
        <v>368</v>
      </c>
      <c r="T24804" s="9" t="s">
        <v>368</v>
      </c>
      <c r="U24804" s="9" t="s">
        <v>368</v>
      </c>
    </row>
    <row r="24805">
      <c r="F24805" s="9"/>
      <c r="N24805" s="50"/>
      <c r="O24805" s="50"/>
      <c r="P24805" s="50"/>
      <c r="Q24805" s="50" t="s">
        <v>368</v>
      </c>
      <c r="R24805" s="9" t="s">
        <v>368</v>
      </c>
      <c r="S24805" s="50" t="s">
        <v>368</v>
      </c>
      <c r="T24805" s="9" t="s">
        <v>368</v>
      </c>
      <c r="U24805" s="9" t="s">
        <v>368</v>
      </c>
    </row>
    <row r="24806">
      <c r="F24806" s="9"/>
      <c r="N24806" s="50"/>
      <c r="O24806" s="50"/>
      <c r="P24806" s="50"/>
      <c r="Q24806" s="50" t="s">
        <v>368</v>
      </c>
      <c r="R24806" s="9" t="s">
        <v>368</v>
      </c>
      <c r="S24806" s="50" t="s">
        <v>368</v>
      </c>
      <c r="T24806" s="9" t="s">
        <v>368</v>
      </c>
      <c r="U24806" s="9" t="s">
        <v>368</v>
      </c>
    </row>
    <row r="24807">
      <c r="F24807" s="9"/>
      <c r="N24807" s="50"/>
      <c r="O24807" s="50"/>
      <c r="P24807" s="50"/>
      <c r="Q24807" s="50" t="s">
        <v>368</v>
      </c>
      <c r="R24807" s="9" t="s">
        <v>368</v>
      </c>
      <c r="S24807" s="50" t="s">
        <v>368</v>
      </c>
      <c r="T24807" s="9" t="s">
        <v>368</v>
      </c>
      <c r="U24807" s="9" t="s">
        <v>368</v>
      </c>
    </row>
    <row r="24808">
      <c r="F24808" s="9"/>
      <c r="N24808" s="50"/>
      <c r="O24808" s="50"/>
      <c r="P24808" s="50"/>
      <c r="Q24808" s="50" t="s">
        <v>368</v>
      </c>
      <c r="R24808" s="9" t="s">
        <v>368</v>
      </c>
      <c r="S24808" s="50" t="s">
        <v>368</v>
      </c>
      <c r="T24808" s="9" t="s">
        <v>368</v>
      </c>
      <c r="U24808" s="9" t="s">
        <v>368</v>
      </c>
    </row>
    <row r="24809">
      <c r="F24809" s="9"/>
      <c r="N24809" s="50"/>
      <c r="O24809" s="50"/>
      <c r="P24809" s="50"/>
      <c r="Q24809" s="50" t="s">
        <v>368</v>
      </c>
      <c r="R24809" s="9" t="s">
        <v>368</v>
      </c>
      <c r="S24809" s="50" t="s">
        <v>368</v>
      </c>
      <c r="T24809" s="9" t="s">
        <v>368</v>
      </c>
      <c r="U24809" s="9" t="s">
        <v>368</v>
      </c>
    </row>
    <row r="24810">
      <c r="F24810" s="9"/>
      <c r="N24810" s="50"/>
      <c r="O24810" s="50"/>
      <c r="P24810" s="50"/>
      <c r="Q24810" s="50" t="s">
        <v>368</v>
      </c>
      <c r="R24810" s="9" t="s">
        <v>368</v>
      </c>
      <c r="S24810" s="50" t="s">
        <v>368</v>
      </c>
      <c r="T24810" s="9" t="s">
        <v>368</v>
      </c>
      <c r="U24810" s="9" t="s">
        <v>368</v>
      </c>
    </row>
    <row r="24811">
      <c r="F24811" s="9"/>
      <c r="N24811" s="50"/>
      <c r="O24811" s="50"/>
      <c r="P24811" s="50"/>
      <c r="Q24811" s="50" t="s">
        <v>368</v>
      </c>
      <c r="R24811" s="9" t="s">
        <v>368</v>
      </c>
      <c r="S24811" s="50" t="s">
        <v>368</v>
      </c>
      <c r="T24811" s="9" t="s">
        <v>368</v>
      </c>
      <c r="U24811" s="9" t="s">
        <v>368</v>
      </c>
    </row>
    <row r="24812">
      <c r="F24812" s="9"/>
      <c r="N24812" s="50"/>
      <c r="O24812" s="50"/>
      <c r="P24812" s="50"/>
      <c r="Q24812" s="50" t="s">
        <v>368</v>
      </c>
      <c r="R24812" s="9" t="s">
        <v>368</v>
      </c>
      <c r="S24812" s="50" t="s">
        <v>368</v>
      </c>
      <c r="T24812" s="9" t="s">
        <v>368</v>
      </c>
      <c r="U24812" s="9" t="s">
        <v>368</v>
      </c>
    </row>
    <row r="24813">
      <c r="F24813" s="9"/>
      <c r="N24813" s="50"/>
      <c r="O24813" s="50"/>
      <c r="P24813" s="50"/>
      <c r="Q24813" s="50" t="s">
        <v>368</v>
      </c>
      <c r="R24813" s="9" t="s">
        <v>368</v>
      </c>
      <c r="S24813" s="50" t="s">
        <v>368</v>
      </c>
      <c r="T24813" s="9" t="s">
        <v>368</v>
      </c>
      <c r="U24813" s="9" t="s">
        <v>368</v>
      </c>
    </row>
    <row r="24814">
      <c r="F24814" s="9"/>
      <c r="N24814" s="50"/>
      <c r="O24814" s="50"/>
      <c r="P24814" s="50"/>
      <c r="Q24814" s="50" t="s">
        <v>368</v>
      </c>
      <c r="R24814" s="9" t="s">
        <v>368</v>
      </c>
      <c r="S24814" s="50" t="s">
        <v>368</v>
      </c>
      <c r="T24814" s="9" t="s">
        <v>368</v>
      </c>
      <c r="U24814" s="9" t="s">
        <v>368</v>
      </c>
    </row>
    <row r="24815">
      <c r="F24815" s="9"/>
      <c r="N24815" s="50"/>
      <c r="O24815" s="50"/>
      <c r="P24815" s="50"/>
      <c r="Q24815" s="50" t="s">
        <v>368</v>
      </c>
      <c r="R24815" s="9" t="s">
        <v>368</v>
      </c>
      <c r="S24815" s="50" t="s">
        <v>368</v>
      </c>
      <c r="T24815" s="9" t="s">
        <v>368</v>
      </c>
      <c r="U24815" s="9" t="s">
        <v>368</v>
      </c>
    </row>
    <row r="24816">
      <c r="F24816" s="9"/>
      <c r="N24816" s="50"/>
      <c r="O24816" s="50"/>
      <c r="P24816" s="50"/>
      <c r="Q24816" s="50" t="s">
        <v>368</v>
      </c>
      <c r="R24816" s="9" t="s">
        <v>368</v>
      </c>
      <c r="S24816" s="50" t="s">
        <v>368</v>
      </c>
      <c r="T24816" s="9" t="s">
        <v>368</v>
      </c>
      <c r="U24816" s="9" t="s">
        <v>368</v>
      </c>
    </row>
    <row r="24817">
      <c r="F24817" s="9"/>
      <c r="N24817" s="50"/>
      <c r="O24817" s="50"/>
      <c r="P24817" s="50"/>
      <c r="Q24817" s="50" t="s">
        <v>368</v>
      </c>
      <c r="R24817" s="9" t="s">
        <v>368</v>
      </c>
      <c r="S24817" s="50" t="s">
        <v>368</v>
      </c>
      <c r="T24817" s="9" t="s">
        <v>368</v>
      </c>
      <c r="U24817" s="9" t="s">
        <v>368</v>
      </c>
    </row>
    <row r="24818">
      <c r="F24818" s="9"/>
      <c r="N24818" s="50"/>
      <c r="O24818" s="50"/>
      <c r="P24818" s="50"/>
      <c r="Q24818" s="50" t="s">
        <v>368</v>
      </c>
      <c r="R24818" s="9" t="s">
        <v>368</v>
      </c>
      <c r="S24818" s="50" t="s">
        <v>368</v>
      </c>
      <c r="T24818" s="9" t="s">
        <v>368</v>
      </c>
      <c r="U24818" s="9" t="s">
        <v>368</v>
      </c>
    </row>
    <row r="24819">
      <c r="F24819" s="9"/>
      <c r="N24819" s="50"/>
      <c r="O24819" s="50"/>
      <c r="P24819" s="50"/>
      <c r="Q24819" s="50" t="s">
        <v>368</v>
      </c>
      <c r="R24819" s="9" t="s">
        <v>368</v>
      </c>
      <c r="S24819" s="50" t="s">
        <v>368</v>
      </c>
      <c r="T24819" s="9" t="s">
        <v>368</v>
      </c>
      <c r="U24819" s="9" t="s">
        <v>368</v>
      </c>
    </row>
    <row r="24820">
      <c r="F24820" s="9"/>
      <c r="N24820" s="50"/>
      <c r="O24820" s="50"/>
      <c r="P24820" s="50"/>
      <c r="Q24820" s="50" t="s">
        <v>368</v>
      </c>
      <c r="R24820" s="9" t="s">
        <v>368</v>
      </c>
      <c r="S24820" s="50" t="s">
        <v>368</v>
      </c>
      <c r="T24820" s="9" t="s">
        <v>368</v>
      </c>
      <c r="U24820" s="9" t="s">
        <v>368</v>
      </c>
    </row>
    <row r="24821">
      <c r="F24821" s="9"/>
      <c r="N24821" s="50"/>
      <c r="O24821" s="50"/>
      <c r="P24821" s="50"/>
      <c r="Q24821" s="50" t="s">
        <v>368</v>
      </c>
      <c r="R24821" s="9" t="s">
        <v>368</v>
      </c>
      <c r="S24821" s="50" t="s">
        <v>368</v>
      </c>
      <c r="T24821" s="9" t="s">
        <v>368</v>
      </c>
      <c r="U24821" s="9" t="s">
        <v>368</v>
      </c>
    </row>
    <row r="24822">
      <c r="F24822" s="9"/>
      <c r="N24822" s="50"/>
      <c r="O24822" s="50"/>
      <c r="P24822" s="50"/>
      <c r="Q24822" s="50" t="s">
        <v>368</v>
      </c>
      <c r="R24822" s="9" t="s">
        <v>368</v>
      </c>
      <c r="S24822" s="50" t="s">
        <v>368</v>
      </c>
      <c r="T24822" s="9" t="s">
        <v>368</v>
      </c>
      <c r="U24822" s="9" t="s">
        <v>368</v>
      </c>
    </row>
    <row r="24823">
      <c r="F24823" s="9"/>
      <c r="N24823" s="50"/>
      <c r="O24823" s="50"/>
      <c r="P24823" s="50"/>
      <c r="Q24823" s="50" t="s">
        <v>368</v>
      </c>
      <c r="R24823" s="9" t="s">
        <v>368</v>
      </c>
      <c r="S24823" s="50" t="s">
        <v>368</v>
      </c>
      <c r="T24823" s="9" t="s">
        <v>368</v>
      </c>
      <c r="U24823" s="9" t="s">
        <v>368</v>
      </c>
    </row>
    <row r="24824">
      <c r="F24824" s="9"/>
      <c r="N24824" s="50"/>
      <c r="O24824" s="50"/>
      <c r="P24824" s="50"/>
      <c r="Q24824" s="50" t="s">
        <v>368</v>
      </c>
      <c r="R24824" s="9" t="s">
        <v>368</v>
      </c>
      <c r="S24824" s="50" t="s">
        <v>368</v>
      </c>
      <c r="T24824" s="9" t="s">
        <v>368</v>
      </c>
      <c r="U24824" s="9" t="s">
        <v>368</v>
      </c>
    </row>
    <row r="24825">
      <c r="F24825" s="9"/>
      <c r="N24825" s="50"/>
      <c r="O24825" s="50"/>
      <c r="P24825" s="50"/>
      <c r="Q24825" s="50" t="s">
        <v>368</v>
      </c>
      <c r="R24825" s="9" t="s">
        <v>368</v>
      </c>
      <c r="S24825" s="50" t="s">
        <v>368</v>
      </c>
      <c r="T24825" s="9" t="s">
        <v>368</v>
      </c>
      <c r="U24825" s="9" t="s">
        <v>368</v>
      </c>
    </row>
    <row r="24826">
      <c r="F24826" s="9"/>
      <c r="N24826" s="50"/>
      <c r="O24826" s="50"/>
      <c r="P24826" s="50"/>
      <c r="Q24826" s="50" t="s">
        <v>368</v>
      </c>
      <c r="R24826" s="9" t="s">
        <v>368</v>
      </c>
      <c r="S24826" s="50" t="s">
        <v>368</v>
      </c>
      <c r="T24826" s="9" t="s">
        <v>368</v>
      </c>
      <c r="U24826" s="9" t="s">
        <v>368</v>
      </c>
    </row>
    <row r="24827">
      <c r="F24827" s="9"/>
      <c r="N24827" s="50"/>
      <c r="O24827" s="50"/>
      <c r="P24827" s="50"/>
      <c r="Q24827" s="50" t="s">
        <v>368</v>
      </c>
      <c r="R24827" s="9" t="s">
        <v>368</v>
      </c>
      <c r="S24827" s="50" t="s">
        <v>368</v>
      </c>
      <c r="T24827" s="9" t="s">
        <v>368</v>
      </c>
      <c r="U24827" s="9" t="s">
        <v>368</v>
      </c>
    </row>
    <row r="24828">
      <c r="F24828" s="9"/>
      <c r="N24828" s="50"/>
      <c r="O24828" s="50"/>
      <c r="P24828" s="50"/>
      <c r="Q24828" s="50" t="s">
        <v>368</v>
      </c>
      <c r="R24828" s="9" t="s">
        <v>368</v>
      </c>
      <c r="S24828" s="50" t="s">
        <v>368</v>
      </c>
      <c r="T24828" s="9" t="s">
        <v>368</v>
      </c>
      <c r="U24828" s="9" t="s">
        <v>368</v>
      </c>
    </row>
    <row r="24829">
      <c r="F24829" s="9"/>
      <c r="N24829" s="50"/>
      <c r="O24829" s="50"/>
      <c r="P24829" s="50"/>
      <c r="Q24829" s="50" t="s">
        <v>368</v>
      </c>
      <c r="R24829" s="9" t="s">
        <v>368</v>
      </c>
      <c r="S24829" s="50" t="s">
        <v>368</v>
      </c>
      <c r="T24829" s="9" t="s">
        <v>368</v>
      </c>
      <c r="U24829" s="9" t="s">
        <v>368</v>
      </c>
    </row>
    <row r="24830">
      <c r="F24830" s="9"/>
      <c r="N24830" s="50"/>
      <c r="O24830" s="50"/>
      <c r="P24830" s="50"/>
      <c r="Q24830" s="50" t="s">
        <v>368</v>
      </c>
      <c r="R24830" s="9" t="s">
        <v>368</v>
      </c>
      <c r="S24830" s="50" t="s">
        <v>368</v>
      </c>
      <c r="T24830" s="9" t="s">
        <v>368</v>
      </c>
      <c r="U24830" s="9" t="s">
        <v>368</v>
      </c>
    </row>
    <row r="24831">
      <c r="F24831" s="9"/>
      <c r="N24831" s="50"/>
      <c r="O24831" s="50"/>
      <c r="P24831" s="50"/>
      <c r="Q24831" s="50" t="s">
        <v>368</v>
      </c>
      <c r="R24831" s="9" t="s">
        <v>368</v>
      </c>
      <c r="S24831" s="50" t="s">
        <v>368</v>
      </c>
      <c r="T24831" s="9" t="s">
        <v>368</v>
      </c>
      <c r="U24831" s="9" t="s">
        <v>368</v>
      </c>
    </row>
    <row r="24832">
      <c r="F24832" s="9"/>
      <c r="N24832" s="50"/>
      <c r="O24832" s="50"/>
      <c r="P24832" s="50"/>
      <c r="Q24832" s="50" t="s">
        <v>368</v>
      </c>
      <c r="R24832" s="9" t="s">
        <v>368</v>
      </c>
      <c r="S24832" s="50" t="s">
        <v>368</v>
      </c>
      <c r="T24832" s="9" t="s">
        <v>368</v>
      </c>
      <c r="U24832" s="9" t="s">
        <v>368</v>
      </c>
    </row>
    <row r="24833">
      <c r="F24833" s="9"/>
      <c r="N24833" s="50"/>
      <c r="O24833" s="50"/>
      <c r="P24833" s="50"/>
      <c r="Q24833" s="50" t="s">
        <v>368</v>
      </c>
      <c r="R24833" s="9" t="s">
        <v>368</v>
      </c>
      <c r="S24833" s="50" t="s">
        <v>368</v>
      </c>
      <c r="T24833" s="9" t="s">
        <v>368</v>
      </c>
      <c r="U24833" s="9" t="s">
        <v>368</v>
      </c>
    </row>
    <row r="24834">
      <c r="F24834" s="9"/>
      <c r="N24834" s="50"/>
      <c r="O24834" s="50"/>
      <c r="P24834" s="50"/>
      <c r="Q24834" s="50" t="s">
        <v>368</v>
      </c>
      <c r="R24834" s="9" t="s">
        <v>368</v>
      </c>
      <c r="S24834" s="50" t="s">
        <v>368</v>
      </c>
      <c r="T24834" s="9" t="s">
        <v>368</v>
      </c>
      <c r="U24834" s="9" t="s">
        <v>368</v>
      </c>
    </row>
    <row r="24835">
      <c r="F24835" s="9"/>
      <c r="N24835" s="50"/>
      <c r="O24835" s="50"/>
      <c r="P24835" s="50"/>
      <c r="Q24835" s="50" t="s">
        <v>368</v>
      </c>
      <c r="R24835" s="9" t="s">
        <v>368</v>
      </c>
      <c r="S24835" s="50" t="s">
        <v>368</v>
      </c>
      <c r="T24835" s="9" t="s">
        <v>368</v>
      </c>
      <c r="U24835" s="9" t="s">
        <v>368</v>
      </c>
    </row>
    <row r="24836">
      <c r="F24836" s="9"/>
      <c r="N24836" s="50"/>
      <c r="O24836" s="50"/>
      <c r="P24836" s="50"/>
      <c r="Q24836" s="50" t="s">
        <v>368</v>
      </c>
      <c r="R24836" s="9" t="s">
        <v>368</v>
      </c>
      <c r="S24836" s="50" t="s">
        <v>368</v>
      </c>
      <c r="T24836" s="9" t="s">
        <v>368</v>
      </c>
      <c r="U24836" s="9" t="s">
        <v>368</v>
      </c>
    </row>
    <row r="24837">
      <c r="F24837" s="9"/>
      <c r="N24837" s="50"/>
      <c r="O24837" s="50"/>
      <c r="P24837" s="50"/>
      <c r="Q24837" s="50" t="s">
        <v>368</v>
      </c>
      <c r="R24837" s="9" t="s">
        <v>368</v>
      </c>
      <c r="S24837" s="50" t="s">
        <v>368</v>
      </c>
      <c r="T24837" s="9" t="s">
        <v>368</v>
      </c>
      <c r="U24837" s="9" t="s">
        <v>368</v>
      </c>
    </row>
    <row r="24838">
      <c r="F24838" s="9"/>
      <c r="N24838" s="50"/>
      <c r="O24838" s="50"/>
      <c r="P24838" s="50"/>
      <c r="Q24838" s="50" t="s">
        <v>368</v>
      </c>
      <c r="R24838" s="9" t="s">
        <v>368</v>
      </c>
      <c r="S24838" s="50" t="s">
        <v>368</v>
      </c>
      <c r="T24838" s="9" t="s">
        <v>368</v>
      </c>
      <c r="U24838" s="9" t="s">
        <v>368</v>
      </c>
    </row>
    <row r="24839">
      <c r="F24839" s="9"/>
      <c r="N24839" s="50"/>
      <c r="O24839" s="50"/>
      <c r="P24839" s="50"/>
      <c r="Q24839" s="50" t="s">
        <v>368</v>
      </c>
      <c r="R24839" s="9" t="s">
        <v>368</v>
      </c>
      <c r="S24839" s="50" t="s">
        <v>368</v>
      </c>
      <c r="T24839" s="9" t="s">
        <v>368</v>
      </c>
      <c r="U24839" s="9" t="s">
        <v>368</v>
      </c>
    </row>
    <row r="24840">
      <c r="F24840" s="9"/>
      <c r="N24840" s="50"/>
      <c r="O24840" s="50"/>
      <c r="P24840" s="50"/>
      <c r="Q24840" s="50" t="s">
        <v>368</v>
      </c>
      <c r="R24840" s="9" t="s">
        <v>368</v>
      </c>
      <c r="S24840" s="50" t="s">
        <v>368</v>
      </c>
      <c r="T24840" s="9" t="s">
        <v>368</v>
      </c>
      <c r="U24840" s="9" t="s">
        <v>368</v>
      </c>
    </row>
    <row r="24841">
      <c r="F24841" s="9"/>
      <c r="N24841" s="50"/>
      <c r="O24841" s="50"/>
      <c r="P24841" s="50"/>
      <c r="Q24841" s="50" t="s">
        <v>368</v>
      </c>
      <c r="R24841" s="9" t="s">
        <v>368</v>
      </c>
      <c r="S24841" s="50" t="s">
        <v>368</v>
      </c>
      <c r="T24841" s="9" t="s">
        <v>368</v>
      </c>
      <c r="U24841" s="9" t="s">
        <v>368</v>
      </c>
    </row>
    <row r="24842">
      <c r="F24842" s="9"/>
      <c r="N24842" s="50"/>
      <c r="O24842" s="50"/>
      <c r="P24842" s="50"/>
      <c r="Q24842" s="50" t="s">
        <v>368</v>
      </c>
      <c r="R24842" s="9" t="s">
        <v>368</v>
      </c>
      <c r="S24842" s="50" t="s">
        <v>368</v>
      </c>
      <c r="T24842" s="9" t="s">
        <v>368</v>
      </c>
      <c r="U24842" s="9" t="s">
        <v>368</v>
      </c>
    </row>
    <row r="24843">
      <c r="F24843" s="9"/>
      <c r="N24843" s="50"/>
      <c r="O24843" s="50"/>
      <c r="P24843" s="50"/>
      <c r="Q24843" s="50" t="s">
        <v>368</v>
      </c>
      <c r="R24843" s="9" t="s">
        <v>368</v>
      </c>
      <c r="S24843" s="50" t="s">
        <v>368</v>
      </c>
      <c r="T24843" s="9" t="s">
        <v>368</v>
      </c>
      <c r="U24843" s="9" t="s">
        <v>368</v>
      </c>
    </row>
    <row r="24844">
      <c r="F24844" s="9"/>
      <c r="N24844" s="50"/>
      <c r="O24844" s="50"/>
      <c r="P24844" s="50"/>
      <c r="Q24844" s="50" t="s">
        <v>368</v>
      </c>
      <c r="R24844" s="9" t="s">
        <v>368</v>
      </c>
      <c r="S24844" s="50" t="s">
        <v>368</v>
      </c>
      <c r="T24844" s="9" t="s">
        <v>368</v>
      </c>
      <c r="U24844" s="9" t="s">
        <v>368</v>
      </c>
    </row>
    <row r="24845">
      <c r="F24845" s="9"/>
      <c r="N24845" s="50"/>
      <c r="O24845" s="50"/>
      <c r="P24845" s="50"/>
      <c r="Q24845" s="50" t="s">
        <v>368</v>
      </c>
      <c r="R24845" s="9" t="s">
        <v>368</v>
      </c>
      <c r="S24845" s="50" t="s">
        <v>368</v>
      </c>
      <c r="T24845" s="9" t="s">
        <v>368</v>
      </c>
      <c r="U24845" s="9" t="s">
        <v>368</v>
      </c>
    </row>
    <row r="24846">
      <c r="F24846" s="9"/>
      <c r="N24846" s="50"/>
      <c r="O24846" s="50"/>
      <c r="P24846" s="50"/>
      <c r="Q24846" s="50" t="s">
        <v>368</v>
      </c>
      <c r="R24846" s="9" t="s">
        <v>368</v>
      </c>
      <c r="S24846" s="50" t="s">
        <v>368</v>
      </c>
      <c r="T24846" s="9" t="s">
        <v>368</v>
      </c>
      <c r="U24846" s="9" t="s">
        <v>368</v>
      </c>
    </row>
    <row r="24847">
      <c r="F24847" s="9"/>
      <c r="N24847" s="50"/>
      <c r="O24847" s="50"/>
      <c r="P24847" s="50"/>
      <c r="Q24847" s="50" t="s">
        <v>368</v>
      </c>
      <c r="R24847" s="9" t="s">
        <v>368</v>
      </c>
      <c r="S24847" s="50" t="s">
        <v>368</v>
      </c>
      <c r="T24847" s="9" t="s">
        <v>368</v>
      </c>
      <c r="U24847" s="9" t="s">
        <v>368</v>
      </c>
    </row>
    <row r="24848">
      <c r="F24848" s="9"/>
      <c r="N24848" s="50"/>
      <c r="O24848" s="50"/>
      <c r="P24848" s="50"/>
      <c r="Q24848" s="50" t="s">
        <v>368</v>
      </c>
      <c r="R24848" s="9" t="s">
        <v>368</v>
      </c>
      <c r="S24848" s="50" t="s">
        <v>368</v>
      </c>
      <c r="T24848" s="9" t="s">
        <v>368</v>
      </c>
      <c r="U24848" s="9" t="s">
        <v>368</v>
      </c>
    </row>
    <row r="24849">
      <c r="F24849" s="9"/>
      <c r="N24849" s="50"/>
      <c r="O24849" s="50"/>
      <c r="P24849" s="50"/>
      <c r="Q24849" s="50" t="s">
        <v>368</v>
      </c>
      <c r="R24849" s="9" t="s">
        <v>368</v>
      </c>
      <c r="S24849" s="50" t="s">
        <v>368</v>
      </c>
      <c r="T24849" s="9" t="s">
        <v>368</v>
      </c>
      <c r="U24849" s="9" t="s">
        <v>368</v>
      </c>
    </row>
    <row r="24850">
      <c r="F24850" s="9"/>
      <c r="N24850" s="50"/>
      <c r="O24850" s="50"/>
      <c r="P24850" s="50"/>
      <c r="Q24850" s="50" t="s">
        <v>368</v>
      </c>
      <c r="R24850" s="9" t="s">
        <v>368</v>
      </c>
      <c r="S24850" s="50" t="s">
        <v>368</v>
      </c>
      <c r="T24850" s="9" t="s">
        <v>368</v>
      </c>
      <c r="U24850" s="9" t="s">
        <v>368</v>
      </c>
    </row>
    <row r="24851">
      <c r="F24851" s="9"/>
      <c r="N24851" s="50"/>
      <c r="O24851" s="50"/>
      <c r="P24851" s="50"/>
      <c r="Q24851" s="50" t="s">
        <v>368</v>
      </c>
      <c r="R24851" s="9" t="s">
        <v>368</v>
      </c>
      <c r="S24851" s="50" t="s">
        <v>368</v>
      </c>
      <c r="T24851" s="9" t="s">
        <v>368</v>
      </c>
      <c r="U24851" s="9" t="s">
        <v>368</v>
      </c>
    </row>
    <row r="24852">
      <c r="F24852" s="9"/>
      <c r="N24852" s="50"/>
      <c r="O24852" s="50"/>
      <c r="P24852" s="50"/>
      <c r="Q24852" s="50" t="s">
        <v>368</v>
      </c>
      <c r="R24852" s="9" t="s">
        <v>368</v>
      </c>
      <c r="S24852" s="50" t="s">
        <v>368</v>
      </c>
      <c r="T24852" s="9" t="s">
        <v>368</v>
      </c>
      <c r="U24852" s="9" t="s">
        <v>368</v>
      </c>
    </row>
    <row r="24853">
      <c r="F24853" s="9"/>
      <c r="N24853" s="50"/>
      <c r="O24853" s="50"/>
      <c r="P24853" s="50"/>
      <c r="Q24853" s="50" t="s">
        <v>368</v>
      </c>
      <c r="R24853" s="9" t="s">
        <v>368</v>
      </c>
      <c r="S24853" s="50" t="s">
        <v>368</v>
      </c>
      <c r="T24853" s="9" t="s">
        <v>368</v>
      </c>
      <c r="U24853" s="9" t="s">
        <v>368</v>
      </c>
    </row>
    <row r="24854">
      <c r="F24854" s="9"/>
      <c r="N24854" s="50"/>
      <c r="O24854" s="50"/>
      <c r="P24854" s="50"/>
      <c r="Q24854" s="50" t="s">
        <v>368</v>
      </c>
      <c r="R24854" s="9" t="s">
        <v>368</v>
      </c>
      <c r="S24854" s="50" t="s">
        <v>368</v>
      </c>
      <c r="T24854" s="9" t="s">
        <v>368</v>
      </c>
      <c r="U24854" s="9" t="s">
        <v>368</v>
      </c>
    </row>
    <row r="24855">
      <c r="F24855" s="9"/>
      <c r="N24855" s="50"/>
      <c r="O24855" s="50"/>
      <c r="P24855" s="50"/>
      <c r="Q24855" s="50" t="s">
        <v>368</v>
      </c>
      <c r="R24855" s="9" t="s">
        <v>368</v>
      </c>
      <c r="S24855" s="50" t="s">
        <v>368</v>
      </c>
      <c r="T24855" s="9" t="s">
        <v>368</v>
      </c>
      <c r="U24855" s="9" t="s">
        <v>368</v>
      </c>
    </row>
    <row r="24856">
      <c r="F24856" s="9"/>
      <c r="N24856" s="50"/>
      <c r="O24856" s="50"/>
      <c r="P24856" s="50"/>
      <c r="Q24856" s="50" t="s">
        <v>368</v>
      </c>
      <c r="R24856" s="9" t="s">
        <v>368</v>
      </c>
      <c r="S24856" s="50" t="s">
        <v>368</v>
      </c>
      <c r="T24856" s="9" t="s">
        <v>368</v>
      </c>
      <c r="U24856" s="9" t="s">
        <v>368</v>
      </c>
    </row>
    <row r="24857">
      <c r="F24857" s="9"/>
      <c r="N24857" s="50"/>
      <c r="O24857" s="50"/>
      <c r="P24857" s="50"/>
      <c r="Q24857" s="50" t="s">
        <v>368</v>
      </c>
      <c r="R24857" s="9" t="s">
        <v>368</v>
      </c>
      <c r="S24857" s="50" t="s">
        <v>368</v>
      </c>
      <c r="T24857" s="9" t="s">
        <v>368</v>
      </c>
      <c r="U24857" s="9" t="s">
        <v>368</v>
      </c>
    </row>
    <row r="24858">
      <c r="F24858" s="9"/>
      <c r="N24858" s="50"/>
      <c r="O24858" s="50"/>
      <c r="P24858" s="50"/>
      <c r="Q24858" s="50" t="s">
        <v>368</v>
      </c>
      <c r="R24858" s="9" t="s">
        <v>368</v>
      </c>
      <c r="S24858" s="50" t="s">
        <v>368</v>
      </c>
      <c r="T24858" s="9" t="s">
        <v>368</v>
      </c>
      <c r="U24858" s="9" t="s">
        <v>368</v>
      </c>
    </row>
    <row r="24859">
      <c r="F24859" s="9"/>
      <c r="N24859" s="50"/>
      <c r="O24859" s="50"/>
      <c r="P24859" s="50"/>
      <c r="Q24859" s="50" t="s">
        <v>368</v>
      </c>
      <c r="R24859" s="9" t="s">
        <v>368</v>
      </c>
      <c r="S24859" s="50" t="s">
        <v>368</v>
      </c>
      <c r="T24859" s="9" t="s">
        <v>368</v>
      </c>
      <c r="U24859" s="9" t="s">
        <v>368</v>
      </c>
    </row>
    <row r="24860">
      <c r="F24860" s="9"/>
      <c r="N24860" s="50"/>
      <c r="O24860" s="50"/>
      <c r="P24860" s="50"/>
      <c r="Q24860" s="50" t="s">
        <v>368</v>
      </c>
      <c r="R24860" s="9" t="s">
        <v>368</v>
      </c>
      <c r="S24860" s="50" t="s">
        <v>368</v>
      </c>
      <c r="T24860" s="9" t="s">
        <v>368</v>
      </c>
      <c r="U24860" s="9" t="s">
        <v>368</v>
      </c>
    </row>
    <row r="24861">
      <c r="F24861" s="9"/>
      <c r="N24861" s="50"/>
      <c r="O24861" s="50"/>
      <c r="P24861" s="50"/>
      <c r="Q24861" s="50" t="s">
        <v>368</v>
      </c>
      <c r="R24861" s="9" t="s">
        <v>368</v>
      </c>
      <c r="S24861" s="50" t="s">
        <v>368</v>
      </c>
      <c r="T24861" s="9" t="s">
        <v>368</v>
      </c>
      <c r="U24861" s="9" t="s">
        <v>368</v>
      </c>
    </row>
    <row r="24862">
      <c r="F24862" s="9"/>
      <c r="N24862" s="50"/>
      <c r="O24862" s="50"/>
      <c r="P24862" s="50"/>
      <c r="Q24862" s="50" t="s">
        <v>368</v>
      </c>
      <c r="R24862" s="9" t="s">
        <v>368</v>
      </c>
      <c r="S24862" s="50" t="s">
        <v>368</v>
      </c>
      <c r="T24862" s="9" t="s">
        <v>368</v>
      </c>
      <c r="U24862" s="9" t="s">
        <v>368</v>
      </c>
    </row>
    <row r="24863">
      <c r="F24863" s="9"/>
      <c r="N24863" s="50"/>
      <c r="O24863" s="50"/>
      <c r="P24863" s="50"/>
      <c r="Q24863" s="50" t="s">
        <v>368</v>
      </c>
      <c r="R24863" s="9" t="s">
        <v>368</v>
      </c>
      <c r="S24863" s="50" t="s">
        <v>368</v>
      </c>
      <c r="T24863" s="9" t="s">
        <v>368</v>
      </c>
      <c r="U24863" s="9" t="s">
        <v>368</v>
      </c>
    </row>
    <row r="24864">
      <c r="F24864" s="9"/>
      <c r="N24864" s="50"/>
      <c r="O24864" s="50"/>
      <c r="P24864" s="50"/>
      <c r="Q24864" s="50" t="s">
        <v>368</v>
      </c>
      <c r="R24864" s="9" t="s">
        <v>368</v>
      </c>
      <c r="S24864" s="50" t="s">
        <v>368</v>
      </c>
      <c r="T24864" s="9" t="s">
        <v>368</v>
      </c>
      <c r="U24864" s="9" t="s">
        <v>368</v>
      </c>
    </row>
    <row r="24865">
      <c r="F24865" s="9"/>
      <c r="N24865" s="50"/>
      <c r="O24865" s="50"/>
      <c r="P24865" s="50"/>
      <c r="Q24865" s="50" t="s">
        <v>368</v>
      </c>
      <c r="R24865" s="9" t="s">
        <v>368</v>
      </c>
      <c r="S24865" s="50" t="s">
        <v>368</v>
      </c>
      <c r="T24865" s="9" t="s">
        <v>368</v>
      </c>
      <c r="U24865" s="9" t="s">
        <v>368</v>
      </c>
    </row>
    <row r="24866">
      <c r="F24866" s="9"/>
      <c r="N24866" s="50"/>
      <c r="O24866" s="50"/>
      <c r="P24866" s="50"/>
      <c r="Q24866" s="50" t="s">
        <v>368</v>
      </c>
      <c r="R24866" s="9" t="s">
        <v>368</v>
      </c>
      <c r="S24866" s="50" t="s">
        <v>368</v>
      </c>
      <c r="T24866" s="9" t="s">
        <v>368</v>
      </c>
      <c r="U24866" s="9" t="s">
        <v>368</v>
      </c>
    </row>
    <row r="24867">
      <c r="F24867" s="9"/>
      <c r="N24867" s="50"/>
      <c r="O24867" s="50"/>
      <c r="P24867" s="50"/>
      <c r="Q24867" s="50" t="s">
        <v>368</v>
      </c>
      <c r="R24867" s="9" t="s">
        <v>368</v>
      </c>
      <c r="S24867" s="50" t="s">
        <v>368</v>
      </c>
      <c r="T24867" s="9" t="s">
        <v>368</v>
      </c>
      <c r="U24867" s="9" t="s">
        <v>368</v>
      </c>
    </row>
    <row r="24868">
      <c r="F24868" s="9"/>
      <c r="N24868" s="50"/>
      <c r="O24868" s="50"/>
      <c r="P24868" s="50"/>
      <c r="Q24868" s="50" t="s">
        <v>368</v>
      </c>
      <c r="R24868" s="9" t="s">
        <v>368</v>
      </c>
      <c r="S24868" s="50" t="s">
        <v>368</v>
      </c>
      <c r="T24868" s="9" t="s">
        <v>368</v>
      </c>
      <c r="U24868" s="9" t="s">
        <v>368</v>
      </c>
    </row>
    <row r="24869">
      <c r="F24869" s="9"/>
      <c r="N24869" s="50"/>
      <c r="O24869" s="50"/>
      <c r="P24869" s="50"/>
      <c r="Q24869" s="50" t="s">
        <v>368</v>
      </c>
      <c r="R24869" s="9" t="s">
        <v>368</v>
      </c>
      <c r="S24869" s="50" t="s">
        <v>368</v>
      </c>
      <c r="T24869" s="9" t="s">
        <v>368</v>
      </c>
      <c r="U24869" s="9" t="s">
        <v>368</v>
      </c>
    </row>
    <row r="24870">
      <c r="F24870" s="9"/>
      <c r="N24870" s="50"/>
      <c r="O24870" s="50"/>
      <c r="P24870" s="50"/>
      <c r="Q24870" s="50" t="s">
        <v>368</v>
      </c>
      <c r="R24870" s="9" t="s">
        <v>368</v>
      </c>
      <c r="S24870" s="50" t="s">
        <v>368</v>
      </c>
      <c r="T24870" s="9" t="s">
        <v>368</v>
      </c>
      <c r="U24870" s="9" t="s">
        <v>368</v>
      </c>
    </row>
    <row r="24871">
      <c r="F24871" s="9"/>
      <c r="N24871" s="50"/>
      <c r="O24871" s="50"/>
      <c r="P24871" s="50"/>
      <c r="Q24871" s="50" t="s">
        <v>368</v>
      </c>
      <c r="R24871" s="9" t="s">
        <v>368</v>
      </c>
      <c r="S24871" s="50" t="s">
        <v>368</v>
      </c>
      <c r="T24871" s="9" t="s">
        <v>368</v>
      </c>
      <c r="U24871" s="9" t="s">
        <v>368</v>
      </c>
    </row>
    <row r="24872">
      <c r="F24872" s="9"/>
      <c r="N24872" s="50"/>
      <c r="O24872" s="50"/>
      <c r="P24872" s="50"/>
      <c r="Q24872" s="50" t="s">
        <v>368</v>
      </c>
      <c r="R24872" s="9" t="s">
        <v>368</v>
      </c>
      <c r="S24872" s="50" t="s">
        <v>368</v>
      </c>
      <c r="T24872" s="9" t="s">
        <v>368</v>
      </c>
      <c r="U24872" s="9" t="s">
        <v>368</v>
      </c>
    </row>
    <row r="24873">
      <c r="F24873" s="9"/>
      <c r="N24873" s="50"/>
      <c r="O24873" s="50"/>
      <c r="P24873" s="50"/>
      <c r="Q24873" s="50" t="s">
        <v>368</v>
      </c>
      <c r="R24873" s="9" t="s">
        <v>368</v>
      </c>
      <c r="S24873" s="50" t="s">
        <v>368</v>
      </c>
      <c r="T24873" s="9" t="s">
        <v>368</v>
      </c>
      <c r="U24873" s="9" t="s">
        <v>368</v>
      </c>
    </row>
    <row r="24874">
      <c r="F24874" s="9"/>
      <c r="N24874" s="50"/>
      <c r="O24874" s="50"/>
      <c r="P24874" s="50"/>
      <c r="Q24874" s="50" t="s">
        <v>368</v>
      </c>
      <c r="R24874" s="9" t="s">
        <v>368</v>
      </c>
      <c r="S24874" s="50" t="s">
        <v>368</v>
      </c>
      <c r="T24874" s="9" t="s">
        <v>368</v>
      </c>
      <c r="U24874" s="9" t="s">
        <v>368</v>
      </c>
    </row>
    <row r="24875">
      <c r="F24875" s="9"/>
      <c r="N24875" s="50"/>
      <c r="O24875" s="50"/>
      <c r="P24875" s="50"/>
      <c r="Q24875" s="50" t="s">
        <v>368</v>
      </c>
      <c r="R24875" s="9" t="s">
        <v>368</v>
      </c>
      <c r="S24875" s="50" t="s">
        <v>368</v>
      </c>
      <c r="T24875" s="9" t="s">
        <v>368</v>
      </c>
      <c r="U24875" s="9" t="s">
        <v>368</v>
      </c>
    </row>
    <row r="24876">
      <c r="F24876" s="9"/>
      <c r="N24876" s="50"/>
      <c r="O24876" s="50"/>
      <c r="P24876" s="50"/>
      <c r="Q24876" s="50" t="s">
        <v>368</v>
      </c>
      <c r="R24876" s="9" t="s">
        <v>368</v>
      </c>
      <c r="S24876" s="50" t="s">
        <v>368</v>
      </c>
      <c r="T24876" s="9" t="s">
        <v>368</v>
      </c>
      <c r="U24876" s="9" t="s">
        <v>368</v>
      </c>
    </row>
    <row r="24877">
      <c r="F24877" s="9"/>
      <c r="N24877" s="50"/>
      <c r="O24877" s="50"/>
      <c r="P24877" s="50"/>
      <c r="Q24877" s="50" t="s">
        <v>368</v>
      </c>
      <c r="R24877" s="9" t="s">
        <v>368</v>
      </c>
      <c r="S24877" s="50" t="s">
        <v>368</v>
      </c>
      <c r="T24877" s="9" t="s">
        <v>368</v>
      </c>
      <c r="U24877" s="9" t="s">
        <v>368</v>
      </c>
    </row>
    <row r="24878">
      <c r="F24878" s="9"/>
      <c r="N24878" s="50"/>
      <c r="O24878" s="50"/>
      <c r="P24878" s="50"/>
      <c r="Q24878" s="50" t="s">
        <v>368</v>
      </c>
      <c r="R24878" s="9" t="s">
        <v>368</v>
      </c>
      <c r="S24878" s="50" t="s">
        <v>368</v>
      </c>
      <c r="T24878" s="9" t="s">
        <v>368</v>
      </c>
      <c r="U24878" s="9" t="s">
        <v>368</v>
      </c>
    </row>
    <row r="24879">
      <c r="F24879" s="9"/>
      <c r="N24879" s="50"/>
      <c r="O24879" s="50"/>
      <c r="P24879" s="50"/>
      <c r="Q24879" s="50" t="s">
        <v>368</v>
      </c>
      <c r="R24879" s="9" t="s">
        <v>368</v>
      </c>
      <c r="S24879" s="50" t="s">
        <v>368</v>
      </c>
      <c r="T24879" s="9" t="s">
        <v>368</v>
      </c>
      <c r="U24879" s="9" t="s">
        <v>368</v>
      </c>
    </row>
    <row r="24880">
      <c r="F24880" s="9"/>
      <c r="N24880" s="50"/>
      <c r="O24880" s="50"/>
      <c r="P24880" s="50"/>
      <c r="Q24880" s="50" t="s">
        <v>368</v>
      </c>
      <c r="R24880" s="9" t="s">
        <v>368</v>
      </c>
      <c r="S24880" s="50" t="s">
        <v>368</v>
      </c>
      <c r="T24880" s="9" t="s">
        <v>368</v>
      </c>
      <c r="U24880" s="9" t="s">
        <v>368</v>
      </c>
    </row>
    <row r="24881">
      <c r="F24881" s="9"/>
      <c r="N24881" s="50"/>
      <c r="O24881" s="50"/>
      <c r="P24881" s="50"/>
      <c r="Q24881" s="50" t="s">
        <v>368</v>
      </c>
      <c r="R24881" s="9" t="s">
        <v>368</v>
      </c>
      <c r="S24881" s="50" t="s">
        <v>368</v>
      </c>
      <c r="T24881" s="9" t="s">
        <v>368</v>
      </c>
      <c r="U24881" s="9" t="s">
        <v>368</v>
      </c>
    </row>
    <row r="24882">
      <c r="F24882" s="9"/>
      <c r="N24882" s="50"/>
      <c r="O24882" s="50"/>
      <c r="P24882" s="50"/>
      <c r="Q24882" s="50" t="s">
        <v>368</v>
      </c>
      <c r="R24882" s="9" t="s">
        <v>368</v>
      </c>
      <c r="S24882" s="50" t="s">
        <v>368</v>
      </c>
      <c r="T24882" s="9" t="s">
        <v>368</v>
      </c>
      <c r="U24882" s="9" t="s">
        <v>368</v>
      </c>
    </row>
    <row r="24883">
      <c r="F24883" s="9"/>
      <c r="N24883" s="50"/>
      <c r="O24883" s="50"/>
      <c r="P24883" s="50"/>
      <c r="Q24883" s="50" t="s">
        <v>368</v>
      </c>
      <c r="R24883" s="9" t="s">
        <v>368</v>
      </c>
      <c r="S24883" s="50" t="s">
        <v>368</v>
      </c>
      <c r="T24883" s="9" t="s">
        <v>368</v>
      </c>
      <c r="U24883" s="9" t="s">
        <v>368</v>
      </c>
    </row>
    <row r="24884">
      <c r="F24884" s="9"/>
      <c r="N24884" s="50"/>
      <c r="O24884" s="50"/>
      <c r="P24884" s="50"/>
      <c r="Q24884" s="50" t="s">
        <v>368</v>
      </c>
      <c r="R24884" s="9" t="s">
        <v>368</v>
      </c>
      <c r="S24884" s="50" t="s">
        <v>368</v>
      </c>
      <c r="T24884" s="9" t="s">
        <v>368</v>
      </c>
      <c r="U24884" s="9" t="s">
        <v>368</v>
      </c>
    </row>
    <row r="24885">
      <c r="F24885" s="9"/>
      <c r="N24885" s="50"/>
      <c r="O24885" s="50"/>
      <c r="P24885" s="50"/>
      <c r="Q24885" s="50" t="s">
        <v>368</v>
      </c>
      <c r="R24885" s="9" t="s">
        <v>368</v>
      </c>
      <c r="S24885" s="50" t="s">
        <v>368</v>
      </c>
      <c r="T24885" s="9" t="s">
        <v>368</v>
      </c>
      <c r="U24885" s="9" t="s">
        <v>368</v>
      </c>
    </row>
    <row r="24886">
      <c r="F24886" s="9"/>
      <c r="N24886" s="50"/>
      <c r="O24886" s="50"/>
      <c r="P24886" s="50"/>
      <c r="Q24886" s="50" t="s">
        <v>368</v>
      </c>
      <c r="R24886" s="9" t="s">
        <v>368</v>
      </c>
      <c r="S24886" s="50" t="s">
        <v>368</v>
      </c>
      <c r="T24886" s="9" t="s">
        <v>368</v>
      </c>
      <c r="U24886" s="9" t="s">
        <v>368</v>
      </c>
    </row>
    <row r="24887">
      <c r="F24887" s="9"/>
      <c r="N24887" s="50"/>
      <c r="O24887" s="50"/>
      <c r="P24887" s="50"/>
      <c r="Q24887" s="50" t="s">
        <v>368</v>
      </c>
      <c r="R24887" s="9" t="s">
        <v>368</v>
      </c>
      <c r="S24887" s="50" t="s">
        <v>368</v>
      </c>
      <c r="T24887" s="9" t="s">
        <v>368</v>
      </c>
      <c r="U24887" s="9" t="s">
        <v>368</v>
      </c>
    </row>
    <row r="24888">
      <c r="F24888" s="9"/>
      <c r="N24888" s="50"/>
      <c r="O24888" s="50"/>
      <c r="P24888" s="50"/>
      <c r="Q24888" s="50" t="s">
        <v>368</v>
      </c>
      <c r="R24888" s="9" t="s">
        <v>368</v>
      </c>
      <c r="S24888" s="50" t="s">
        <v>368</v>
      </c>
      <c r="T24888" s="9" t="s">
        <v>368</v>
      </c>
      <c r="U24888" s="9" t="s">
        <v>368</v>
      </c>
    </row>
    <row r="24889">
      <c r="F24889" s="9"/>
      <c r="N24889" s="50"/>
      <c r="O24889" s="50"/>
      <c r="P24889" s="50"/>
      <c r="Q24889" s="50" t="s">
        <v>368</v>
      </c>
      <c r="R24889" s="9" t="s">
        <v>368</v>
      </c>
      <c r="S24889" s="50" t="s">
        <v>368</v>
      </c>
      <c r="T24889" s="9" t="s">
        <v>368</v>
      </c>
      <c r="U24889" s="9" t="s">
        <v>368</v>
      </c>
    </row>
    <row r="24890">
      <c r="F24890" s="9"/>
      <c r="N24890" s="50"/>
      <c r="O24890" s="50"/>
      <c r="P24890" s="50"/>
      <c r="Q24890" s="50" t="s">
        <v>368</v>
      </c>
      <c r="R24890" s="9" t="s">
        <v>368</v>
      </c>
      <c r="S24890" s="50" t="s">
        <v>368</v>
      </c>
      <c r="T24890" s="9" t="s">
        <v>368</v>
      </c>
      <c r="U24890" s="9" t="s">
        <v>368</v>
      </c>
    </row>
    <row r="24891">
      <c r="F24891" s="9"/>
      <c r="N24891" s="50"/>
      <c r="O24891" s="50"/>
      <c r="P24891" s="50"/>
      <c r="Q24891" s="50" t="s">
        <v>368</v>
      </c>
      <c r="R24891" s="9" t="s">
        <v>368</v>
      </c>
      <c r="S24891" s="50" t="s">
        <v>368</v>
      </c>
      <c r="T24891" s="9" t="s">
        <v>368</v>
      </c>
      <c r="U24891" s="9" t="s">
        <v>368</v>
      </c>
    </row>
    <row r="24892">
      <c r="F24892" s="9"/>
      <c r="N24892" s="50"/>
      <c r="O24892" s="50"/>
      <c r="P24892" s="50"/>
      <c r="Q24892" s="50" t="s">
        <v>368</v>
      </c>
      <c r="R24892" s="9" t="s">
        <v>368</v>
      </c>
      <c r="S24892" s="50" t="s">
        <v>368</v>
      </c>
      <c r="T24892" s="9" t="s">
        <v>368</v>
      </c>
      <c r="U24892" s="9" t="s">
        <v>368</v>
      </c>
    </row>
    <row r="24893">
      <c r="F24893" s="9"/>
      <c r="N24893" s="50"/>
      <c r="O24893" s="50"/>
      <c r="P24893" s="50"/>
      <c r="Q24893" s="50" t="s">
        <v>368</v>
      </c>
      <c r="R24893" s="9" t="s">
        <v>368</v>
      </c>
      <c r="S24893" s="50" t="s">
        <v>368</v>
      </c>
      <c r="T24893" s="9" t="s">
        <v>368</v>
      </c>
      <c r="U24893" s="9" t="s">
        <v>368</v>
      </c>
    </row>
    <row r="24894">
      <c r="F24894" s="9"/>
      <c r="N24894" s="50"/>
      <c r="O24894" s="50"/>
      <c r="P24894" s="50"/>
      <c r="Q24894" s="50" t="s">
        <v>368</v>
      </c>
      <c r="R24894" s="9" t="s">
        <v>368</v>
      </c>
      <c r="S24894" s="50" t="s">
        <v>368</v>
      </c>
      <c r="T24894" s="9" t="s">
        <v>368</v>
      </c>
      <c r="U24894" s="9" t="s">
        <v>368</v>
      </c>
    </row>
    <row r="24895">
      <c r="F24895" s="9"/>
      <c r="N24895" s="50"/>
      <c r="O24895" s="50"/>
      <c r="P24895" s="50"/>
      <c r="Q24895" s="50" t="s">
        <v>368</v>
      </c>
      <c r="R24895" s="9" t="s">
        <v>368</v>
      </c>
      <c r="S24895" s="50" t="s">
        <v>368</v>
      </c>
      <c r="T24895" s="9" t="s">
        <v>368</v>
      </c>
      <c r="U24895" s="9" t="s">
        <v>368</v>
      </c>
    </row>
    <row r="24896">
      <c r="F24896" s="9"/>
      <c r="N24896" s="50"/>
      <c r="O24896" s="50"/>
      <c r="P24896" s="50"/>
      <c r="Q24896" s="50" t="s">
        <v>368</v>
      </c>
      <c r="R24896" s="9" t="s">
        <v>368</v>
      </c>
      <c r="S24896" s="50" t="s">
        <v>368</v>
      </c>
      <c r="T24896" s="9" t="s">
        <v>368</v>
      </c>
      <c r="U24896" s="9" t="s">
        <v>368</v>
      </c>
    </row>
    <row r="24897">
      <c r="F24897" s="9"/>
      <c r="N24897" s="50"/>
      <c r="O24897" s="50"/>
      <c r="P24897" s="50"/>
      <c r="Q24897" s="50" t="s">
        <v>368</v>
      </c>
      <c r="R24897" s="9" t="s">
        <v>368</v>
      </c>
      <c r="S24897" s="50" t="s">
        <v>368</v>
      </c>
      <c r="T24897" s="9" t="s">
        <v>368</v>
      </c>
      <c r="U24897" s="9" t="s">
        <v>368</v>
      </c>
    </row>
    <row r="24898">
      <c r="F24898" s="9"/>
      <c r="N24898" s="50"/>
      <c r="O24898" s="50"/>
      <c r="P24898" s="50"/>
      <c r="Q24898" s="50" t="s">
        <v>368</v>
      </c>
      <c r="R24898" s="9" t="s">
        <v>368</v>
      </c>
      <c r="S24898" s="50" t="s">
        <v>368</v>
      </c>
      <c r="T24898" s="9" t="s">
        <v>368</v>
      </c>
      <c r="U24898" s="9" t="s">
        <v>368</v>
      </c>
    </row>
    <row r="24899">
      <c r="F24899" s="9"/>
      <c r="N24899" s="50"/>
      <c r="O24899" s="50"/>
      <c r="P24899" s="50"/>
      <c r="Q24899" s="50" t="s">
        <v>368</v>
      </c>
      <c r="R24899" s="9" t="s">
        <v>368</v>
      </c>
      <c r="S24899" s="50" t="s">
        <v>368</v>
      </c>
      <c r="T24899" s="9" t="s">
        <v>368</v>
      </c>
      <c r="U24899" s="9" t="s">
        <v>368</v>
      </c>
    </row>
    <row r="24900">
      <c r="F24900" s="9"/>
      <c r="N24900" s="50"/>
      <c r="O24900" s="50"/>
      <c r="P24900" s="50"/>
      <c r="Q24900" s="50" t="s">
        <v>368</v>
      </c>
      <c r="R24900" s="9" t="s">
        <v>368</v>
      </c>
      <c r="S24900" s="50" t="s">
        <v>368</v>
      </c>
      <c r="T24900" s="9" t="s">
        <v>368</v>
      </c>
      <c r="U24900" s="9" t="s">
        <v>368</v>
      </c>
    </row>
    <row r="24901">
      <c r="F24901" s="9"/>
      <c r="N24901" s="50"/>
      <c r="O24901" s="50"/>
      <c r="P24901" s="50"/>
      <c r="Q24901" s="50" t="s">
        <v>368</v>
      </c>
      <c r="R24901" s="9" t="s">
        <v>368</v>
      </c>
      <c r="S24901" s="50" t="s">
        <v>368</v>
      </c>
      <c r="T24901" s="9" t="s">
        <v>368</v>
      </c>
      <c r="U24901" s="9" t="s">
        <v>368</v>
      </c>
    </row>
    <row r="24902">
      <c r="F24902" s="9"/>
      <c r="N24902" s="50"/>
      <c r="O24902" s="50"/>
      <c r="P24902" s="50"/>
      <c r="Q24902" s="50" t="s">
        <v>368</v>
      </c>
      <c r="R24902" s="9" t="s">
        <v>368</v>
      </c>
      <c r="S24902" s="50" t="s">
        <v>368</v>
      </c>
      <c r="T24902" s="9" t="s">
        <v>368</v>
      </c>
      <c r="U24902" s="9" t="s">
        <v>368</v>
      </c>
    </row>
    <row r="24903">
      <c r="F24903" s="9"/>
      <c r="N24903" s="50"/>
      <c r="O24903" s="50"/>
      <c r="P24903" s="50"/>
      <c r="Q24903" s="50" t="s">
        <v>368</v>
      </c>
      <c r="R24903" s="9" t="s">
        <v>368</v>
      </c>
      <c r="S24903" s="50" t="s">
        <v>368</v>
      </c>
      <c r="T24903" s="9" t="s">
        <v>368</v>
      </c>
      <c r="U24903" s="9" t="s">
        <v>368</v>
      </c>
    </row>
    <row r="24904">
      <c r="F24904" s="9"/>
      <c r="N24904" s="50"/>
      <c r="O24904" s="50"/>
      <c r="P24904" s="50"/>
      <c r="Q24904" s="50" t="s">
        <v>368</v>
      </c>
      <c r="R24904" s="9" t="s">
        <v>368</v>
      </c>
      <c r="S24904" s="50" t="s">
        <v>368</v>
      </c>
      <c r="T24904" s="9" t="s">
        <v>368</v>
      </c>
      <c r="U24904" s="9" t="s">
        <v>368</v>
      </c>
    </row>
    <row r="24905">
      <c r="F24905" s="9"/>
      <c r="N24905" s="50"/>
      <c r="O24905" s="50"/>
      <c r="P24905" s="50"/>
      <c r="Q24905" s="50" t="s">
        <v>368</v>
      </c>
      <c r="R24905" s="9" t="s">
        <v>368</v>
      </c>
      <c r="S24905" s="50" t="s">
        <v>368</v>
      </c>
      <c r="T24905" s="9" t="s">
        <v>368</v>
      </c>
      <c r="U24905" s="9" t="s">
        <v>368</v>
      </c>
    </row>
    <row r="24906">
      <c r="F24906" s="9"/>
      <c r="N24906" s="50"/>
      <c r="O24906" s="50"/>
      <c r="P24906" s="50"/>
      <c r="Q24906" s="50" t="s">
        <v>368</v>
      </c>
      <c r="R24906" s="9" t="s">
        <v>368</v>
      </c>
      <c r="S24906" s="50" t="s">
        <v>368</v>
      </c>
      <c r="T24906" s="9" t="s">
        <v>368</v>
      </c>
      <c r="U24906" s="9" t="s">
        <v>368</v>
      </c>
    </row>
    <row r="24907">
      <c r="F24907" s="9"/>
      <c r="N24907" s="50"/>
      <c r="O24907" s="50"/>
      <c r="P24907" s="50"/>
      <c r="Q24907" s="50" t="s">
        <v>368</v>
      </c>
      <c r="R24907" s="9" t="s">
        <v>368</v>
      </c>
      <c r="S24907" s="50" t="s">
        <v>368</v>
      </c>
      <c r="T24907" s="9" t="s">
        <v>368</v>
      </c>
      <c r="U24907" s="9" t="s">
        <v>368</v>
      </c>
    </row>
    <row r="24908">
      <c r="F24908" s="9"/>
      <c r="N24908" s="50"/>
      <c r="O24908" s="50"/>
      <c r="P24908" s="50"/>
      <c r="Q24908" s="50" t="s">
        <v>368</v>
      </c>
      <c r="R24908" s="9" t="s">
        <v>368</v>
      </c>
      <c r="S24908" s="50" t="s">
        <v>368</v>
      </c>
      <c r="T24908" s="9" t="s">
        <v>368</v>
      </c>
      <c r="U24908" s="9" t="s">
        <v>368</v>
      </c>
    </row>
    <row r="24909">
      <c r="F24909" s="9"/>
      <c r="N24909" s="50"/>
      <c r="O24909" s="50"/>
      <c r="P24909" s="50"/>
      <c r="Q24909" s="50" t="s">
        <v>368</v>
      </c>
      <c r="R24909" s="9" t="s">
        <v>368</v>
      </c>
      <c r="S24909" s="50" t="s">
        <v>368</v>
      </c>
      <c r="T24909" s="9" t="s">
        <v>368</v>
      </c>
      <c r="U24909" s="9" t="s">
        <v>368</v>
      </c>
    </row>
    <row r="24910">
      <c r="F24910" s="9"/>
      <c r="N24910" s="50"/>
      <c r="O24910" s="50"/>
      <c r="P24910" s="50"/>
      <c r="Q24910" s="50" t="s">
        <v>368</v>
      </c>
      <c r="R24910" s="9" t="s">
        <v>368</v>
      </c>
      <c r="S24910" s="50" t="s">
        <v>368</v>
      </c>
      <c r="T24910" s="9" t="s">
        <v>368</v>
      </c>
      <c r="U24910" s="9" t="s">
        <v>368</v>
      </c>
    </row>
    <row r="24911">
      <c r="F24911" s="9"/>
      <c r="N24911" s="50"/>
      <c r="O24911" s="50"/>
      <c r="P24911" s="50"/>
      <c r="Q24911" s="50" t="s">
        <v>368</v>
      </c>
      <c r="R24911" s="9" t="s">
        <v>368</v>
      </c>
      <c r="S24911" s="50" t="s">
        <v>368</v>
      </c>
      <c r="T24911" s="9" t="s">
        <v>368</v>
      </c>
      <c r="U24911" s="9" t="s">
        <v>368</v>
      </c>
    </row>
    <row r="24912">
      <c r="F24912" s="9"/>
      <c r="N24912" s="50"/>
      <c r="O24912" s="50"/>
      <c r="P24912" s="50"/>
      <c r="Q24912" s="50" t="s">
        <v>368</v>
      </c>
      <c r="R24912" s="9" t="s">
        <v>368</v>
      </c>
      <c r="S24912" s="50" t="s">
        <v>368</v>
      </c>
      <c r="T24912" s="9" t="s">
        <v>368</v>
      </c>
      <c r="U24912" s="9" t="s">
        <v>368</v>
      </c>
    </row>
    <row r="24913">
      <c r="F24913" s="9"/>
      <c r="N24913" s="50"/>
      <c r="O24913" s="50"/>
      <c r="P24913" s="50"/>
      <c r="Q24913" s="50" t="s">
        <v>368</v>
      </c>
      <c r="R24913" s="9" t="s">
        <v>368</v>
      </c>
      <c r="S24913" s="50" t="s">
        <v>368</v>
      </c>
      <c r="T24913" s="9" t="s">
        <v>368</v>
      </c>
      <c r="U24913" s="9" t="s">
        <v>368</v>
      </c>
    </row>
    <row r="24914">
      <c r="F24914" s="9"/>
      <c r="N24914" s="50"/>
      <c r="O24914" s="50"/>
      <c r="P24914" s="50"/>
      <c r="Q24914" s="50" t="s">
        <v>368</v>
      </c>
      <c r="R24914" s="9" t="s">
        <v>368</v>
      </c>
      <c r="S24914" s="50" t="s">
        <v>368</v>
      </c>
      <c r="T24914" s="9" t="s">
        <v>368</v>
      </c>
      <c r="U24914" s="9" t="s">
        <v>368</v>
      </c>
    </row>
    <row r="24915">
      <c r="F24915" s="9"/>
      <c r="N24915" s="50"/>
      <c r="O24915" s="50"/>
      <c r="P24915" s="50"/>
      <c r="Q24915" s="50" t="s">
        <v>368</v>
      </c>
      <c r="R24915" s="9" t="s">
        <v>368</v>
      </c>
      <c r="S24915" s="50" t="s">
        <v>368</v>
      </c>
      <c r="T24915" s="9" t="s">
        <v>368</v>
      </c>
      <c r="U24915" s="9" t="s">
        <v>368</v>
      </c>
    </row>
    <row r="24916">
      <c r="F24916" s="9"/>
      <c r="N24916" s="50"/>
      <c r="O24916" s="50"/>
      <c r="P24916" s="50"/>
      <c r="Q24916" s="50" t="s">
        <v>368</v>
      </c>
      <c r="R24916" s="9" t="s">
        <v>368</v>
      </c>
      <c r="S24916" s="50" t="s">
        <v>368</v>
      </c>
      <c r="T24916" s="9" t="s">
        <v>368</v>
      </c>
      <c r="U24916" s="9" t="s">
        <v>368</v>
      </c>
    </row>
    <row r="24917">
      <c r="F24917" s="9"/>
      <c r="N24917" s="50"/>
      <c r="O24917" s="50"/>
      <c r="P24917" s="50"/>
      <c r="Q24917" s="50" t="s">
        <v>368</v>
      </c>
      <c r="R24917" s="9" t="s">
        <v>368</v>
      </c>
      <c r="S24917" s="50" t="s">
        <v>368</v>
      </c>
      <c r="T24917" s="9" t="s">
        <v>368</v>
      </c>
      <c r="U24917" s="9" t="s">
        <v>368</v>
      </c>
    </row>
    <row r="24918">
      <c r="F24918" s="9"/>
      <c r="N24918" s="50"/>
      <c r="O24918" s="50"/>
      <c r="P24918" s="50"/>
      <c r="Q24918" s="50" t="s">
        <v>368</v>
      </c>
      <c r="R24918" s="9" t="s">
        <v>368</v>
      </c>
      <c r="S24918" s="50" t="s">
        <v>368</v>
      </c>
      <c r="T24918" s="9" t="s">
        <v>368</v>
      </c>
      <c r="U24918" s="9" t="s">
        <v>368</v>
      </c>
    </row>
    <row r="24919">
      <c r="F24919" s="9"/>
      <c r="N24919" s="50"/>
      <c r="O24919" s="50"/>
      <c r="P24919" s="50"/>
      <c r="Q24919" s="50" t="s">
        <v>368</v>
      </c>
      <c r="R24919" s="9" t="s">
        <v>368</v>
      </c>
      <c r="S24919" s="50" t="s">
        <v>368</v>
      </c>
      <c r="T24919" s="9" t="s">
        <v>368</v>
      </c>
      <c r="U24919" s="9" t="s">
        <v>368</v>
      </c>
    </row>
    <row r="24920">
      <c r="F24920" s="9"/>
      <c r="N24920" s="50"/>
      <c r="O24920" s="50"/>
      <c r="P24920" s="50"/>
      <c r="Q24920" s="50" t="s">
        <v>368</v>
      </c>
      <c r="R24920" s="9" t="s">
        <v>368</v>
      </c>
      <c r="S24920" s="50" t="s">
        <v>368</v>
      </c>
      <c r="T24920" s="9" t="s">
        <v>368</v>
      </c>
      <c r="U24920" s="9" t="s">
        <v>368</v>
      </c>
    </row>
    <row r="24921">
      <c r="F24921" s="9"/>
      <c r="N24921" s="50"/>
      <c r="O24921" s="50"/>
      <c r="P24921" s="50"/>
      <c r="Q24921" s="50" t="s">
        <v>368</v>
      </c>
      <c r="R24921" s="9" t="s">
        <v>368</v>
      </c>
      <c r="S24921" s="50" t="s">
        <v>368</v>
      </c>
      <c r="T24921" s="9" t="s">
        <v>368</v>
      </c>
      <c r="U24921" s="9" t="s">
        <v>368</v>
      </c>
    </row>
    <row r="24922">
      <c r="F24922" s="9"/>
      <c r="N24922" s="50"/>
      <c r="O24922" s="50"/>
      <c r="P24922" s="50"/>
      <c r="Q24922" s="50" t="s">
        <v>368</v>
      </c>
      <c r="R24922" s="9" t="s">
        <v>368</v>
      </c>
      <c r="S24922" s="50" t="s">
        <v>368</v>
      </c>
      <c r="T24922" s="9" t="s">
        <v>368</v>
      </c>
      <c r="U24922" s="9" t="s">
        <v>368</v>
      </c>
    </row>
    <row r="24923">
      <c r="F24923" s="9"/>
      <c r="N24923" s="50"/>
      <c r="O24923" s="50"/>
      <c r="P24923" s="50"/>
      <c r="Q24923" s="50" t="s">
        <v>368</v>
      </c>
      <c r="R24923" s="9" t="s">
        <v>368</v>
      </c>
      <c r="S24923" s="50" t="s">
        <v>368</v>
      </c>
      <c r="T24923" s="9" t="s">
        <v>368</v>
      </c>
      <c r="U24923" s="9" t="s">
        <v>368</v>
      </c>
    </row>
    <row r="24924">
      <c r="F24924" s="9"/>
      <c r="N24924" s="50"/>
      <c r="O24924" s="50"/>
      <c r="P24924" s="50"/>
      <c r="Q24924" s="50" t="s">
        <v>368</v>
      </c>
      <c r="R24924" s="9" t="s">
        <v>368</v>
      </c>
      <c r="S24924" s="50" t="s">
        <v>368</v>
      </c>
      <c r="T24924" s="9" t="s">
        <v>368</v>
      </c>
      <c r="U24924" s="9" t="s">
        <v>368</v>
      </c>
    </row>
    <row r="24925">
      <c r="F24925" s="9"/>
      <c r="N24925" s="50"/>
      <c r="O24925" s="50"/>
      <c r="P24925" s="50"/>
      <c r="Q24925" s="50" t="s">
        <v>368</v>
      </c>
      <c r="R24925" s="9" t="s">
        <v>368</v>
      </c>
      <c r="S24925" s="50" t="s">
        <v>368</v>
      </c>
      <c r="T24925" s="9" t="s">
        <v>368</v>
      </c>
      <c r="U24925" s="9" t="s">
        <v>368</v>
      </c>
    </row>
    <row r="24926">
      <c r="F24926" s="9"/>
      <c r="N24926" s="50"/>
      <c r="O24926" s="50"/>
      <c r="P24926" s="50"/>
      <c r="Q24926" s="50" t="s">
        <v>368</v>
      </c>
      <c r="R24926" s="9" t="s">
        <v>368</v>
      </c>
      <c r="S24926" s="50" t="s">
        <v>368</v>
      </c>
      <c r="T24926" s="9" t="s">
        <v>368</v>
      </c>
      <c r="U24926" s="9" t="s">
        <v>368</v>
      </c>
    </row>
    <row r="24927">
      <c r="F24927" s="9"/>
      <c r="N24927" s="50"/>
      <c r="O24927" s="50"/>
      <c r="P24927" s="50"/>
      <c r="Q24927" s="50" t="s">
        <v>368</v>
      </c>
      <c r="R24927" s="9" t="s">
        <v>368</v>
      </c>
      <c r="S24927" s="50" t="s">
        <v>368</v>
      </c>
      <c r="T24927" s="9" t="s">
        <v>368</v>
      </c>
      <c r="U24927" s="9" t="s">
        <v>368</v>
      </c>
    </row>
    <row r="24928">
      <c r="F24928" s="9"/>
      <c r="N24928" s="50"/>
      <c r="O24928" s="50"/>
      <c r="P24928" s="50"/>
      <c r="Q24928" s="50" t="s">
        <v>368</v>
      </c>
      <c r="R24928" s="9" t="s">
        <v>368</v>
      </c>
      <c r="S24928" s="50" t="s">
        <v>368</v>
      </c>
      <c r="T24928" s="9" t="s">
        <v>368</v>
      </c>
      <c r="U24928" s="9" t="s">
        <v>368</v>
      </c>
    </row>
    <row r="24929">
      <c r="F24929" s="9"/>
      <c r="N24929" s="50"/>
      <c r="O24929" s="50"/>
      <c r="P24929" s="50"/>
      <c r="Q24929" s="50" t="s">
        <v>368</v>
      </c>
      <c r="R24929" s="9" t="s">
        <v>368</v>
      </c>
      <c r="S24929" s="50" t="s">
        <v>368</v>
      </c>
      <c r="T24929" s="9" t="s">
        <v>368</v>
      </c>
      <c r="U24929" s="9" t="s">
        <v>368</v>
      </c>
    </row>
    <row r="24930">
      <c r="F24930" s="9"/>
      <c r="N24930" s="50"/>
      <c r="O24930" s="50"/>
      <c r="P24930" s="50"/>
      <c r="Q24930" s="50" t="s">
        <v>368</v>
      </c>
      <c r="R24930" s="9" t="s">
        <v>368</v>
      </c>
      <c r="S24930" s="50" t="s">
        <v>368</v>
      </c>
      <c r="T24930" s="9" t="s">
        <v>368</v>
      </c>
      <c r="U24930" s="9" t="s">
        <v>368</v>
      </c>
    </row>
    <row r="24931">
      <c r="F24931" s="9"/>
      <c r="N24931" s="50"/>
      <c r="O24931" s="50"/>
      <c r="P24931" s="50"/>
      <c r="Q24931" s="50" t="s">
        <v>368</v>
      </c>
      <c r="R24931" s="9" t="s">
        <v>368</v>
      </c>
      <c r="S24931" s="50" t="s">
        <v>368</v>
      </c>
      <c r="T24931" s="9" t="s">
        <v>368</v>
      </c>
      <c r="U24931" s="9" t="s">
        <v>368</v>
      </c>
    </row>
    <row r="24932">
      <c r="F24932" s="9"/>
      <c r="N24932" s="50"/>
      <c r="O24932" s="50"/>
      <c r="P24932" s="50"/>
      <c r="Q24932" s="50" t="s">
        <v>368</v>
      </c>
      <c r="R24932" s="9" t="s">
        <v>368</v>
      </c>
      <c r="S24932" s="50" t="s">
        <v>368</v>
      </c>
      <c r="T24932" s="9" t="s">
        <v>368</v>
      </c>
      <c r="U24932" s="9" t="s">
        <v>368</v>
      </c>
    </row>
    <row r="24933">
      <c r="F24933" s="9"/>
      <c r="N24933" s="50"/>
      <c r="O24933" s="50"/>
      <c r="P24933" s="50"/>
      <c r="Q24933" s="50" t="s">
        <v>368</v>
      </c>
      <c r="R24933" s="9" t="s">
        <v>368</v>
      </c>
      <c r="S24933" s="50" t="s">
        <v>368</v>
      </c>
      <c r="T24933" s="9" t="s">
        <v>368</v>
      </c>
      <c r="U24933" s="9" t="s">
        <v>368</v>
      </c>
    </row>
    <row r="24934">
      <c r="F24934" s="9"/>
      <c r="N24934" s="50"/>
      <c r="O24934" s="50"/>
      <c r="P24934" s="50"/>
      <c r="Q24934" s="50" t="s">
        <v>368</v>
      </c>
      <c r="R24934" s="9" t="s">
        <v>368</v>
      </c>
      <c r="S24934" s="50" t="s">
        <v>368</v>
      </c>
      <c r="T24934" s="9" t="s">
        <v>368</v>
      </c>
      <c r="U24934" s="9" t="s">
        <v>368</v>
      </c>
    </row>
    <row r="24935">
      <c r="F24935" s="9"/>
      <c r="N24935" s="50"/>
      <c r="O24935" s="50"/>
      <c r="P24935" s="50"/>
      <c r="Q24935" s="50" t="s">
        <v>368</v>
      </c>
      <c r="R24935" s="9" t="s">
        <v>368</v>
      </c>
      <c r="S24935" s="50" t="s">
        <v>368</v>
      </c>
      <c r="T24935" s="9" t="s">
        <v>368</v>
      </c>
      <c r="U24935" s="9" t="s">
        <v>368</v>
      </c>
    </row>
    <row r="24936">
      <c r="F24936" s="9"/>
      <c r="N24936" s="50"/>
      <c r="O24936" s="50"/>
      <c r="P24936" s="50"/>
      <c r="Q24936" s="50" t="s">
        <v>368</v>
      </c>
      <c r="R24936" s="9" t="s">
        <v>368</v>
      </c>
      <c r="S24936" s="50" t="s">
        <v>368</v>
      </c>
      <c r="T24936" s="9" t="s">
        <v>368</v>
      </c>
      <c r="U24936" s="9" t="s">
        <v>368</v>
      </c>
    </row>
    <row r="24937">
      <c r="F24937" s="9"/>
      <c r="N24937" s="50"/>
      <c r="O24937" s="50"/>
      <c r="P24937" s="50"/>
      <c r="Q24937" s="50" t="s">
        <v>368</v>
      </c>
      <c r="R24937" s="9" t="s">
        <v>368</v>
      </c>
      <c r="S24937" s="50" t="s">
        <v>368</v>
      </c>
      <c r="T24937" s="9" t="s">
        <v>368</v>
      </c>
      <c r="U24937" s="9" t="s">
        <v>368</v>
      </c>
    </row>
    <row r="24938">
      <c r="F24938" s="9"/>
      <c r="N24938" s="50"/>
      <c r="O24938" s="50"/>
      <c r="P24938" s="50"/>
      <c r="Q24938" s="50" t="s">
        <v>368</v>
      </c>
      <c r="R24938" s="9" t="s">
        <v>368</v>
      </c>
      <c r="S24938" s="50" t="s">
        <v>368</v>
      </c>
      <c r="T24938" s="9" t="s">
        <v>368</v>
      </c>
      <c r="U24938" s="9" t="s">
        <v>368</v>
      </c>
    </row>
    <row r="24939">
      <c r="F24939" s="9"/>
      <c r="N24939" s="50"/>
      <c r="O24939" s="50"/>
      <c r="P24939" s="50"/>
      <c r="Q24939" s="50" t="s">
        <v>368</v>
      </c>
      <c r="R24939" s="9" t="s">
        <v>368</v>
      </c>
      <c r="S24939" s="50" t="s">
        <v>368</v>
      </c>
      <c r="T24939" s="9" t="s">
        <v>368</v>
      </c>
      <c r="U24939" s="9" t="s">
        <v>368</v>
      </c>
    </row>
    <row r="24940">
      <c r="F24940" s="9"/>
      <c r="N24940" s="50"/>
      <c r="O24940" s="50"/>
      <c r="P24940" s="50"/>
      <c r="Q24940" s="50" t="s">
        <v>368</v>
      </c>
      <c r="R24940" s="9" t="s">
        <v>368</v>
      </c>
      <c r="S24940" s="50" t="s">
        <v>368</v>
      </c>
      <c r="T24940" s="9" t="s">
        <v>368</v>
      </c>
      <c r="U24940" s="9" t="s">
        <v>368</v>
      </c>
    </row>
    <row r="24941">
      <c r="F24941" s="9"/>
      <c r="N24941" s="50"/>
      <c r="O24941" s="50"/>
      <c r="P24941" s="50"/>
      <c r="Q24941" s="50" t="s">
        <v>368</v>
      </c>
      <c r="R24941" s="9" t="s">
        <v>368</v>
      </c>
      <c r="S24941" s="50" t="s">
        <v>368</v>
      </c>
      <c r="T24941" s="9" t="s">
        <v>368</v>
      </c>
      <c r="U24941" s="9" t="s">
        <v>368</v>
      </c>
    </row>
    <row r="24942">
      <c r="F24942" s="9"/>
      <c r="N24942" s="50"/>
      <c r="O24942" s="50"/>
      <c r="P24942" s="50"/>
      <c r="Q24942" s="50" t="s">
        <v>368</v>
      </c>
      <c r="R24942" s="9" t="s">
        <v>368</v>
      </c>
      <c r="S24942" s="50" t="s">
        <v>368</v>
      </c>
      <c r="T24942" s="9" t="s">
        <v>368</v>
      </c>
      <c r="U24942" s="9" t="s">
        <v>368</v>
      </c>
    </row>
    <row r="24943">
      <c r="F24943" s="9"/>
      <c r="N24943" s="50"/>
      <c r="O24943" s="50"/>
      <c r="P24943" s="50"/>
      <c r="Q24943" s="50" t="s">
        <v>368</v>
      </c>
      <c r="R24943" s="9" t="s">
        <v>368</v>
      </c>
      <c r="S24943" s="50" t="s">
        <v>368</v>
      </c>
      <c r="T24943" s="9" t="s">
        <v>368</v>
      </c>
      <c r="U24943" s="9" t="s">
        <v>368</v>
      </c>
    </row>
    <row r="24944">
      <c r="F24944" s="9"/>
      <c r="N24944" s="50"/>
      <c r="O24944" s="50"/>
      <c r="P24944" s="50"/>
      <c r="Q24944" s="50" t="s">
        <v>368</v>
      </c>
      <c r="R24944" s="9" t="s">
        <v>368</v>
      </c>
      <c r="S24944" s="50" t="s">
        <v>368</v>
      </c>
      <c r="T24944" s="9" t="s">
        <v>368</v>
      </c>
      <c r="U24944" s="9" t="s">
        <v>368</v>
      </c>
    </row>
    <row r="24945">
      <c r="F24945" s="9"/>
      <c r="N24945" s="50"/>
      <c r="O24945" s="50"/>
      <c r="P24945" s="50"/>
      <c r="Q24945" s="50" t="s">
        <v>368</v>
      </c>
      <c r="R24945" s="9" t="s">
        <v>368</v>
      </c>
      <c r="S24945" s="50" t="s">
        <v>368</v>
      </c>
      <c r="T24945" s="9" t="s">
        <v>368</v>
      </c>
      <c r="U24945" s="9" t="s">
        <v>368</v>
      </c>
    </row>
    <row r="24946">
      <c r="F24946" s="9"/>
      <c r="N24946" s="50"/>
      <c r="O24946" s="50"/>
      <c r="P24946" s="50"/>
      <c r="Q24946" s="50" t="s">
        <v>368</v>
      </c>
      <c r="R24946" s="9" t="s">
        <v>368</v>
      </c>
      <c r="S24946" s="50" t="s">
        <v>368</v>
      </c>
      <c r="T24946" s="9" t="s">
        <v>368</v>
      </c>
      <c r="U24946" s="9" t="s">
        <v>368</v>
      </c>
    </row>
    <row r="24947">
      <c r="F24947" s="9"/>
      <c r="N24947" s="50"/>
      <c r="O24947" s="50"/>
      <c r="P24947" s="50"/>
      <c r="Q24947" s="50" t="s">
        <v>368</v>
      </c>
      <c r="R24947" s="9" t="s">
        <v>368</v>
      </c>
      <c r="S24947" s="50" t="s">
        <v>368</v>
      </c>
      <c r="T24947" s="9" t="s">
        <v>368</v>
      </c>
      <c r="U24947" s="9" t="s">
        <v>368</v>
      </c>
    </row>
    <row r="24948">
      <c r="F24948" s="9"/>
      <c r="N24948" s="50"/>
      <c r="O24948" s="50"/>
      <c r="P24948" s="50"/>
      <c r="Q24948" s="50" t="s">
        <v>368</v>
      </c>
      <c r="R24948" s="9" t="s">
        <v>368</v>
      </c>
      <c r="S24948" s="50" t="s">
        <v>368</v>
      </c>
      <c r="T24948" s="9" t="s">
        <v>368</v>
      </c>
      <c r="U24948" s="9" t="s">
        <v>368</v>
      </c>
    </row>
    <row r="24949">
      <c r="F24949" s="9"/>
      <c r="N24949" s="50"/>
      <c r="O24949" s="50"/>
      <c r="P24949" s="50"/>
      <c r="Q24949" s="50" t="s">
        <v>368</v>
      </c>
      <c r="R24949" s="9" t="s">
        <v>368</v>
      </c>
      <c r="S24949" s="50" t="s">
        <v>368</v>
      </c>
      <c r="T24949" s="9" t="s">
        <v>368</v>
      </c>
      <c r="U24949" s="9" t="s">
        <v>368</v>
      </c>
    </row>
    <row r="24950">
      <c r="F24950" s="9"/>
      <c r="N24950" s="50"/>
      <c r="O24950" s="50"/>
      <c r="P24950" s="50"/>
      <c r="Q24950" s="50" t="s">
        <v>368</v>
      </c>
      <c r="R24950" s="9" t="s">
        <v>368</v>
      </c>
      <c r="S24950" s="50" t="s">
        <v>368</v>
      </c>
      <c r="T24950" s="9" t="s">
        <v>368</v>
      </c>
      <c r="U24950" s="9" t="s">
        <v>368</v>
      </c>
    </row>
    <row r="24951">
      <c r="F24951" s="9"/>
      <c r="N24951" s="50"/>
      <c r="O24951" s="50"/>
      <c r="P24951" s="50"/>
      <c r="Q24951" s="50" t="s">
        <v>368</v>
      </c>
      <c r="R24951" s="9" t="s">
        <v>368</v>
      </c>
      <c r="S24951" s="50" t="s">
        <v>368</v>
      </c>
      <c r="T24951" s="9" t="s">
        <v>368</v>
      </c>
      <c r="U24951" s="9" t="s">
        <v>368</v>
      </c>
    </row>
    <row r="24952">
      <c r="F24952" s="9"/>
      <c r="N24952" s="50"/>
      <c r="O24952" s="50"/>
      <c r="P24952" s="50"/>
      <c r="Q24952" s="50" t="s">
        <v>368</v>
      </c>
      <c r="R24952" s="9" t="s">
        <v>368</v>
      </c>
      <c r="S24952" s="50" t="s">
        <v>368</v>
      </c>
      <c r="T24952" s="9" t="s">
        <v>368</v>
      </c>
      <c r="U24952" s="9" t="s">
        <v>368</v>
      </c>
    </row>
    <row r="24953">
      <c r="F24953" s="9"/>
      <c r="N24953" s="50"/>
      <c r="O24953" s="50"/>
      <c r="P24953" s="50"/>
      <c r="Q24953" s="50" t="s">
        <v>368</v>
      </c>
      <c r="R24953" s="9" t="s">
        <v>368</v>
      </c>
      <c r="S24953" s="50" t="s">
        <v>368</v>
      </c>
      <c r="T24953" s="9" t="s">
        <v>368</v>
      </c>
      <c r="U24953" s="9" t="s">
        <v>368</v>
      </c>
    </row>
    <row r="24954">
      <c r="F24954" s="9"/>
      <c r="N24954" s="50"/>
      <c r="O24954" s="50"/>
      <c r="P24954" s="50"/>
      <c r="Q24954" s="50" t="s">
        <v>368</v>
      </c>
      <c r="R24954" s="9" t="s">
        <v>368</v>
      </c>
      <c r="S24954" s="50" t="s">
        <v>368</v>
      </c>
      <c r="T24954" s="9" t="s">
        <v>368</v>
      </c>
      <c r="U24954" s="9" t="s">
        <v>368</v>
      </c>
    </row>
    <row r="24955">
      <c r="F24955" s="9"/>
      <c r="N24955" s="50"/>
      <c r="O24955" s="50"/>
      <c r="P24955" s="50"/>
      <c r="Q24955" s="50" t="s">
        <v>368</v>
      </c>
      <c r="R24955" s="9" t="s">
        <v>368</v>
      </c>
      <c r="S24955" s="50" t="s">
        <v>368</v>
      </c>
      <c r="T24955" s="9" t="s">
        <v>368</v>
      </c>
      <c r="U24955" s="9" t="s">
        <v>368</v>
      </c>
    </row>
    <row r="24956">
      <c r="F24956" s="9"/>
      <c r="N24956" s="50"/>
      <c r="O24956" s="50"/>
      <c r="P24956" s="50"/>
      <c r="Q24956" s="50" t="s">
        <v>368</v>
      </c>
      <c r="R24956" s="9" t="s">
        <v>368</v>
      </c>
      <c r="S24956" s="50" t="s">
        <v>368</v>
      </c>
      <c r="T24956" s="9" t="s">
        <v>368</v>
      </c>
      <c r="U24956" s="9" t="s">
        <v>368</v>
      </c>
    </row>
    <row r="24957">
      <c r="F24957" s="9"/>
      <c r="N24957" s="50"/>
      <c r="O24957" s="50"/>
      <c r="P24957" s="50"/>
      <c r="Q24957" s="50" t="s">
        <v>368</v>
      </c>
      <c r="R24957" s="9" t="s">
        <v>368</v>
      </c>
      <c r="S24957" s="50" t="s">
        <v>368</v>
      </c>
      <c r="T24957" s="9" t="s">
        <v>368</v>
      </c>
      <c r="U24957" s="9" t="s">
        <v>368</v>
      </c>
    </row>
    <row r="24958">
      <c r="F24958" s="9"/>
      <c r="N24958" s="50"/>
      <c r="O24958" s="50"/>
      <c r="P24958" s="50"/>
      <c r="Q24958" s="50" t="s">
        <v>368</v>
      </c>
      <c r="R24958" s="9" t="s">
        <v>368</v>
      </c>
      <c r="S24958" s="50" t="s">
        <v>368</v>
      </c>
      <c r="T24958" s="9" t="s">
        <v>368</v>
      </c>
      <c r="U24958" s="9" t="s">
        <v>368</v>
      </c>
    </row>
    <row r="24959">
      <c r="F24959" s="9"/>
      <c r="N24959" s="50"/>
      <c r="O24959" s="50"/>
      <c r="P24959" s="50"/>
      <c r="Q24959" s="50" t="s">
        <v>368</v>
      </c>
      <c r="R24959" s="9" t="s">
        <v>368</v>
      </c>
      <c r="S24959" s="50" t="s">
        <v>368</v>
      </c>
      <c r="T24959" s="9" t="s">
        <v>368</v>
      </c>
      <c r="U24959" s="9" t="s">
        <v>368</v>
      </c>
    </row>
    <row r="24960">
      <c r="F24960" s="9"/>
      <c r="N24960" s="50"/>
      <c r="O24960" s="50"/>
      <c r="P24960" s="50"/>
      <c r="Q24960" s="50" t="s">
        <v>368</v>
      </c>
      <c r="R24960" s="9" t="s">
        <v>368</v>
      </c>
      <c r="S24960" s="50" t="s">
        <v>368</v>
      </c>
      <c r="T24960" s="9" t="s">
        <v>368</v>
      </c>
      <c r="U24960" s="9" t="s">
        <v>368</v>
      </c>
    </row>
    <row r="24961">
      <c r="F24961" s="9"/>
      <c r="N24961" s="50"/>
      <c r="O24961" s="50"/>
      <c r="P24961" s="50"/>
      <c r="Q24961" s="50" t="s">
        <v>368</v>
      </c>
      <c r="R24961" s="9" t="s">
        <v>368</v>
      </c>
      <c r="S24961" s="50" t="s">
        <v>368</v>
      </c>
      <c r="T24961" s="9" t="s">
        <v>368</v>
      </c>
      <c r="U24961" s="9" t="s">
        <v>368</v>
      </c>
    </row>
    <row r="24962">
      <c r="F24962" s="9"/>
      <c r="N24962" s="50"/>
      <c r="O24962" s="50"/>
      <c r="P24962" s="50"/>
      <c r="Q24962" s="50" t="s">
        <v>368</v>
      </c>
      <c r="R24962" s="9" t="s">
        <v>368</v>
      </c>
      <c r="S24962" s="50" t="s">
        <v>368</v>
      </c>
      <c r="T24962" s="9" t="s">
        <v>368</v>
      </c>
      <c r="U24962" s="9" t="s">
        <v>368</v>
      </c>
    </row>
    <row r="24963">
      <c r="F24963" s="9"/>
      <c r="N24963" s="50"/>
      <c r="O24963" s="50"/>
      <c r="P24963" s="50"/>
      <c r="Q24963" s="50" t="s">
        <v>368</v>
      </c>
      <c r="R24963" s="9" t="s">
        <v>368</v>
      </c>
      <c r="S24963" s="50" t="s">
        <v>368</v>
      </c>
      <c r="T24963" s="9" t="s">
        <v>368</v>
      </c>
      <c r="U24963" s="9" t="s">
        <v>368</v>
      </c>
    </row>
    <row r="24964">
      <c r="F24964" s="9"/>
      <c r="N24964" s="50"/>
      <c r="O24964" s="50"/>
      <c r="P24964" s="50"/>
      <c r="Q24964" s="50" t="s">
        <v>368</v>
      </c>
      <c r="R24964" s="9" t="s">
        <v>368</v>
      </c>
      <c r="S24964" s="50" t="s">
        <v>368</v>
      </c>
      <c r="T24964" s="9" t="s">
        <v>368</v>
      </c>
      <c r="U24964" s="9" t="s">
        <v>368</v>
      </c>
    </row>
    <row r="24965">
      <c r="F24965" s="9"/>
      <c r="N24965" s="50"/>
      <c r="O24965" s="50"/>
      <c r="P24965" s="50"/>
      <c r="Q24965" s="50" t="s">
        <v>368</v>
      </c>
      <c r="R24965" s="9" t="s">
        <v>368</v>
      </c>
      <c r="S24965" s="50" t="s">
        <v>368</v>
      </c>
      <c r="T24965" s="9" t="s">
        <v>368</v>
      </c>
      <c r="U24965" s="9" t="s">
        <v>368</v>
      </c>
    </row>
    <row r="24966">
      <c r="F24966" s="9"/>
      <c r="N24966" s="50"/>
      <c r="O24966" s="50"/>
      <c r="P24966" s="50"/>
      <c r="Q24966" s="50" t="s">
        <v>368</v>
      </c>
      <c r="R24966" s="9" t="s">
        <v>368</v>
      </c>
      <c r="S24966" s="50" t="s">
        <v>368</v>
      </c>
      <c r="T24966" s="9" t="s">
        <v>368</v>
      </c>
      <c r="U24966" s="9" t="s">
        <v>368</v>
      </c>
    </row>
    <row r="24967">
      <c r="F24967" s="9"/>
      <c r="N24967" s="50"/>
      <c r="O24967" s="50"/>
      <c r="P24967" s="50"/>
      <c r="Q24967" s="50" t="s">
        <v>368</v>
      </c>
      <c r="R24967" s="9" t="s">
        <v>368</v>
      </c>
      <c r="S24967" s="50" t="s">
        <v>368</v>
      </c>
      <c r="T24967" s="9" t="s">
        <v>368</v>
      </c>
      <c r="U24967" s="9" t="s">
        <v>368</v>
      </c>
    </row>
    <row r="24968">
      <c r="F24968" s="9"/>
      <c r="N24968" s="50"/>
      <c r="O24968" s="50"/>
      <c r="P24968" s="50"/>
      <c r="Q24968" s="50" t="s">
        <v>368</v>
      </c>
      <c r="R24968" s="9" t="s">
        <v>368</v>
      </c>
      <c r="S24968" s="50" t="s">
        <v>368</v>
      </c>
      <c r="T24968" s="9" t="s">
        <v>368</v>
      </c>
      <c r="U24968" s="9" t="s">
        <v>368</v>
      </c>
    </row>
    <row r="24969">
      <c r="F24969" s="9"/>
      <c r="N24969" s="50"/>
      <c r="O24969" s="50"/>
      <c r="P24969" s="50"/>
      <c r="Q24969" s="50" t="s">
        <v>368</v>
      </c>
      <c r="R24969" s="9" t="s">
        <v>368</v>
      </c>
      <c r="S24969" s="50" t="s">
        <v>368</v>
      </c>
      <c r="T24969" s="9" t="s">
        <v>368</v>
      </c>
      <c r="U24969" s="9" t="s">
        <v>368</v>
      </c>
    </row>
    <row r="24970">
      <c r="F24970" s="9"/>
      <c r="N24970" s="50"/>
      <c r="O24970" s="50"/>
      <c r="P24970" s="50"/>
      <c r="Q24970" s="50" t="s">
        <v>368</v>
      </c>
      <c r="R24970" s="9" t="s">
        <v>368</v>
      </c>
      <c r="S24970" s="50" t="s">
        <v>368</v>
      </c>
      <c r="T24970" s="9" t="s">
        <v>368</v>
      </c>
      <c r="U24970" s="9" t="s">
        <v>368</v>
      </c>
    </row>
    <row r="24971">
      <c r="F24971" s="9"/>
      <c r="N24971" s="50"/>
      <c r="O24971" s="50"/>
      <c r="P24971" s="50"/>
      <c r="Q24971" s="50" t="s">
        <v>368</v>
      </c>
      <c r="R24971" s="9" t="s">
        <v>368</v>
      </c>
      <c r="S24971" s="50" t="s">
        <v>368</v>
      </c>
      <c r="T24971" s="9" t="s">
        <v>368</v>
      </c>
      <c r="U24971" s="9" t="s">
        <v>368</v>
      </c>
    </row>
    <row r="24972">
      <c r="F24972" s="9"/>
      <c r="N24972" s="50"/>
      <c r="O24972" s="50"/>
      <c r="P24972" s="50"/>
      <c r="Q24972" s="50" t="s">
        <v>368</v>
      </c>
      <c r="R24972" s="9" t="s">
        <v>368</v>
      </c>
      <c r="S24972" s="50" t="s">
        <v>368</v>
      </c>
      <c r="T24972" s="9" t="s">
        <v>368</v>
      </c>
      <c r="U24972" s="9" t="s">
        <v>368</v>
      </c>
    </row>
    <row r="24973">
      <c r="F24973" s="9"/>
      <c r="N24973" s="50"/>
      <c r="O24973" s="50"/>
      <c r="P24973" s="50"/>
      <c r="Q24973" s="50" t="s">
        <v>368</v>
      </c>
      <c r="R24973" s="9" t="s">
        <v>368</v>
      </c>
      <c r="S24973" s="50" t="s">
        <v>368</v>
      </c>
      <c r="T24973" s="9" t="s">
        <v>368</v>
      </c>
      <c r="U24973" s="9" t="s">
        <v>368</v>
      </c>
    </row>
    <row r="24974">
      <c r="F24974" s="9"/>
      <c r="N24974" s="50"/>
      <c r="O24974" s="50"/>
      <c r="P24974" s="50"/>
      <c r="Q24974" s="50" t="s">
        <v>368</v>
      </c>
      <c r="R24974" s="9" t="s">
        <v>368</v>
      </c>
      <c r="S24974" s="50" t="s">
        <v>368</v>
      </c>
      <c r="T24974" s="9" t="s">
        <v>368</v>
      </c>
      <c r="U24974" s="9" t="s">
        <v>368</v>
      </c>
    </row>
    <row r="24975">
      <c r="F24975" s="9"/>
      <c r="N24975" s="50"/>
      <c r="O24975" s="50"/>
      <c r="P24975" s="50"/>
      <c r="Q24975" s="50" t="s">
        <v>368</v>
      </c>
      <c r="R24975" s="9" t="s">
        <v>368</v>
      </c>
      <c r="S24975" s="50" t="s">
        <v>368</v>
      </c>
      <c r="T24975" s="9" t="s">
        <v>368</v>
      </c>
      <c r="U24975" s="9" t="s">
        <v>368</v>
      </c>
    </row>
    <row r="24976">
      <c r="F24976" s="9"/>
      <c r="N24976" s="50"/>
      <c r="O24976" s="50"/>
      <c r="P24976" s="50"/>
      <c r="Q24976" s="50" t="s">
        <v>368</v>
      </c>
      <c r="R24976" s="9" t="s">
        <v>368</v>
      </c>
      <c r="S24976" s="50" t="s">
        <v>368</v>
      </c>
      <c r="T24976" s="9" t="s">
        <v>368</v>
      </c>
      <c r="U24976" s="9" t="s">
        <v>368</v>
      </c>
    </row>
    <row r="24977">
      <c r="F24977" s="9"/>
      <c r="N24977" s="50"/>
      <c r="O24977" s="50"/>
      <c r="P24977" s="50"/>
      <c r="Q24977" s="50" t="s">
        <v>368</v>
      </c>
      <c r="R24977" s="9" t="s">
        <v>368</v>
      </c>
      <c r="S24977" s="50" t="s">
        <v>368</v>
      </c>
      <c r="T24977" s="9" t="s">
        <v>368</v>
      </c>
      <c r="U24977" s="9" t="s">
        <v>368</v>
      </c>
    </row>
    <row r="24978">
      <c r="F24978" s="9"/>
      <c r="N24978" s="50"/>
      <c r="O24978" s="50"/>
      <c r="P24978" s="50"/>
      <c r="Q24978" s="50" t="s">
        <v>368</v>
      </c>
      <c r="R24978" s="9" t="s">
        <v>368</v>
      </c>
      <c r="S24978" s="50" t="s">
        <v>368</v>
      </c>
      <c r="T24978" s="9" t="s">
        <v>368</v>
      </c>
      <c r="U24978" s="9" t="s">
        <v>368</v>
      </c>
    </row>
    <row r="24979">
      <c r="F24979" s="9"/>
      <c r="N24979" s="50"/>
      <c r="O24979" s="50"/>
      <c r="P24979" s="50"/>
      <c r="Q24979" s="50" t="s">
        <v>368</v>
      </c>
      <c r="R24979" s="9" t="s">
        <v>368</v>
      </c>
      <c r="S24979" s="50" t="s">
        <v>368</v>
      </c>
      <c r="T24979" s="9" t="s">
        <v>368</v>
      </c>
      <c r="U24979" s="9" t="s">
        <v>368</v>
      </c>
    </row>
    <row r="24980">
      <c r="F24980" s="9"/>
      <c r="N24980" s="50"/>
      <c r="O24980" s="50"/>
      <c r="P24980" s="50"/>
      <c r="Q24980" s="50" t="s">
        <v>368</v>
      </c>
      <c r="R24980" s="9" t="s">
        <v>368</v>
      </c>
      <c r="S24980" s="50" t="s">
        <v>368</v>
      </c>
      <c r="T24980" s="9" t="s">
        <v>368</v>
      </c>
      <c r="U24980" s="9" t="s">
        <v>368</v>
      </c>
    </row>
    <row r="24981">
      <c r="F24981" s="9"/>
      <c r="N24981" s="50"/>
      <c r="O24981" s="50"/>
      <c r="P24981" s="50"/>
      <c r="Q24981" s="50" t="s">
        <v>368</v>
      </c>
      <c r="R24981" s="9" t="s">
        <v>368</v>
      </c>
      <c r="S24981" s="50" t="s">
        <v>368</v>
      </c>
      <c r="T24981" s="9" t="s">
        <v>368</v>
      </c>
      <c r="U24981" s="9" t="s">
        <v>368</v>
      </c>
    </row>
    <row r="24982">
      <c r="F24982" s="9"/>
      <c r="N24982" s="50"/>
      <c r="O24982" s="50"/>
      <c r="P24982" s="50"/>
      <c r="Q24982" s="50" t="s">
        <v>368</v>
      </c>
      <c r="R24982" s="9" t="s">
        <v>368</v>
      </c>
      <c r="S24982" s="50" t="s">
        <v>368</v>
      </c>
      <c r="T24982" s="9" t="s">
        <v>368</v>
      </c>
      <c r="U24982" s="9" t="s">
        <v>368</v>
      </c>
    </row>
    <row r="24983">
      <c r="F24983" s="9"/>
      <c r="N24983" s="50"/>
      <c r="O24983" s="50"/>
      <c r="P24983" s="50"/>
      <c r="Q24983" s="50" t="s">
        <v>368</v>
      </c>
      <c r="R24983" s="9" t="s">
        <v>368</v>
      </c>
      <c r="S24983" s="50" t="s">
        <v>368</v>
      </c>
      <c r="T24983" s="9" t="s">
        <v>368</v>
      </c>
      <c r="U24983" s="9" t="s">
        <v>368</v>
      </c>
    </row>
    <row r="24984">
      <c r="F24984" s="9"/>
      <c r="N24984" s="50"/>
      <c r="O24984" s="50"/>
      <c r="P24984" s="50"/>
      <c r="Q24984" s="50" t="s">
        <v>368</v>
      </c>
      <c r="R24984" s="9" t="s">
        <v>368</v>
      </c>
      <c r="S24984" s="50" t="s">
        <v>368</v>
      </c>
      <c r="T24984" s="9" t="s">
        <v>368</v>
      </c>
      <c r="U24984" s="9" t="s">
        <v>368</v>
      </c>
    </row>
    <row r="24985">
      <c r="F24985" s="9"/>
      <c r="N24985" s="50"/>
      <c r="O24985" s="50"/>
      <c r="P24985" s="50"/>
      <c r="Q24985" s="50" t="s">
        <v>368</v>
      </c>
      <c r="R24985" s="9" t="s">
        <v>368</v>
      </c>
      <c r="S24985" s="50" t="s">
        <v>368</v>
      </c>
      <c r="T24985" s="9" t="s">
        <v>368</v>
      </c>
      <c r="U24985" s="9" t="s">
        <v>368</v>
      </c>
    </row>
    <row r="24986">
      <c r="F24986" s="9"/>
      <c r="N24986" s="50"/>
      <c r="O24986" s="50"/>
      <c r="P24986" s="50"/>
      <c r="Q24986" s="50" t="s">
        <v>368</v>
      </c>
      <c r="R24986" s="9" t="s">
        <v>368</v>
      </c>
      <c r="S24986" s="50" t="s">
        <v>368</v>
      </c>
      <c r="T24986" s="9" t="s">
        <v>368</v>
      </c>
      <c r="U24986" s="9" t="s">
        <v>368</v>
      </c>
    </row>
    <row r="24987">
      <c r="F24987" s="9"/>
      <c r="N24987" s="50"/>
      <c r="O24987" s="50"/>
      <c r="P24987" s="50"/>
      <c r="Q24987" s="50" t="s">
        <v>368</v>
      </c>
      <c r="R24987" s="9" t="s">
        <v>368</v>
      </c>
      <c r="S24987" s="50" t="s">
        <v>368</v>
      </c>
      <c r="T24987" s="9" t="s">
        <v>368</v>
      </c>
      <c r="U24987" s="9" t="s">
        <v>368</v>
      </c>
    </row>
    <row r="24988">
      <c r="F24988" s="9"/>
      <c r="N24988" s="50"/>
      <c r="O24988" s="50"/>
      <c r="P24988" s="50"/>
      <c r="Q24988" s="50" t="s">
        <v>368</v>
      </c>
      <c r="R24988" s="9" t="s">
        <v>368</v>
      </c>
      <c r="S24988" s="50" t="s">
        <v>368</v>
      </c>
      <c r="T24988" s="9" t="s">
        <v>368</v>
      </c>
      <c r="U24988" s="9" t="s">
        <v>368</v>
      </c>
    </row>
    <row r="24989">
      <c r="F24989" s="9"/>
      <c r="N24989" s="50"/>
      <c r="O24989" s="50"/>
      <c r="P24989" s="50"/>
      <c r="Q24989" s="50" t="s">
        <v>368</v>
      </c>
      <c r="R24989" s="9" t="s">
        <v>368</v>
      </c>
      <c r="S24989" s="50" t="s">
        <v>368</v>
      </c>
      <c r="T24989" s="9" t="s">
        <v>368</v>
      </c>
      <c r="U24989" s="9" t="s">
        <v>368</v>
      </c>
    </row>
    <row r="24990">
      <c r="F24990" s="9"/>
      <c r="N24990" s="50"/>
      <c r="O24990" s="50"/>
      <c r="P24990" s="50"/>
      <c r="Q24990" s="50" t="s">
        <v>368</v>
      </c>
      <c r="R24990" s="9" t="s">
        <v>368</v>
      </c>
      <c r="S24990" s="50" t="s">
        <v>368</v>
      </c>
      <c r="T24990" s="9" t="s">
        <v>368</v>
      </c>
      <c r="U24990" s="9" t="s">
        <v>368</v>
      </c>
    </row>
    <row r="24991">
      <c r="F24991" s="9"/>
      <c r="N24991" s="50"/>
      <c r="O24991" s="50"/>
      <c r="P24991" s="50"/>
      <c r="Q24991" s="50" t="s">
        <v>368</v>
      </c>
      <c r="R24991" s="9" t="s">
        <v>368</v>
      </c>
      <c r="S24991" s="50" t="s">
        <v>368</v>
      </c>
      <c r="T24991" s="9" t="s">
        <v>368</v>
      </c>
      <c r="U24991" s="9" t="s">
        <v>368</v>
      </c>
    </row>
    <row r="24992">
      <c r="F24992" s="9"/>
      <c r="N24992" s="50"/>
      <c r="O24992" s="50"/>
      <c r="P24992" s="50"/>
      <c r="Q24992" s="50" t="s">
        <v>368</v>
      </c>
      <c r="R24992" s="9" t="s">
        <v>368</v>
      </c>
      <c r="S24992" s="50" t="s">
        <v>368</v>
      </c>
      <c r="T24992" s="9" t="s">
        <v>368</v>
      </c>
      <c r="U24992" s="9" t="s">
        <v>368</v>
      </c>
    </row>
    <row r="24993">
      <c r="F24993" s="9"/>
      <c r="N24993" s="50"/>
      <c r="O24993" s="50"/>
      <c r="P24993" s="50"/>
      <c r="Q24993" s="50" t="s">
        <v>368</v>
      </c>
      <c r="R24993" s="9" t="s">
        <v>368</v>
      </c>
      <c r="S24993" s="50" t="s">
        <v>368</v>
      </c>
      <c r="T24993" s="9" t="s">
        <v>368</v>
      </c>
      <c r="U24993" s="9" t="s">
        <v>368</v>
      </c>
    </row>
    <row r="24994">
      <c r="F24994" s="9"/>
      <c r="N24994" s="50"/>
      <c r="O24994" s="50"/>
      <c r="P24994" s="50"/>
      <c r="Q24994" s="50" t="s">
        <v>368</v>
      </c>
      <c r="R24994" s="9" t="s">
        <v>368</v>
      </c>
      <c r="S24994" s="50" t="s">
        <v>368</v>
      </c>
      <c r="T24994" s="9" t="s">
        <v>368</v>
      </c>
      <c r="U24994" s="9" t="s">
        <v>368</v>
      </c>
    </row>
    <row r="24995">
      <c r="F24995" s="9"/>
      <c r="N24995" s="50"/>
      <c r="O24995" s="50"/>
      <c r="P24995" s="50"/>
      <c r="Q24995" s="50" t="s">
        <v>368</v>
      </c>
      <c r="R24995" s="9" t="s">
        <v>368</v>
      </c>
      <c r="S24995" s="50" t="s">
        <v>368</v>
      </c>
      <c r="T24995" s="9" t="s">
        <v>368</v>
      </c>
      <c r="U24995" s="9" t="s">
        <v>368</v>
      </c>
    </row>
    <row r="24996">
      <c r="F24996" s="9"/>
      <c r="N24996" s="50"/>
      <c r="O24996" s="50"/>
      <c r="P24996" s="50"/>
      <c r="Q24996" s="50" t="s">
        <v>368</v>
      </c>
      <c r="R24996" s="9" t="s">
        <v>368</v>
      </c>
      <c r="S24996" s="50" t="s">
        <v>368</v>
      </c>
      <c r="T24996" s="9" t="s">
        <v>368</v>
      </c>
      <c r="U24996" s="9" t="s">
        <v>368</v>
      </c>
    </row>
    <row r="24997">
      <c r="F24997" s="9"/>
      <c r="N24997" s="50"/>
      <c r="O24997" s="50"/>
      <c r="P24997" s="50"/>
      <c r="Q24997" s="50" t="s">
        <v>368</v>
      </c>
      <c r="R24997" s="9" t="s">
        <v>368</v>
      </c>
      <c r="S24997" s="50" t="s">
        <v>368</v>
      </c>
      <c r="T24997" s="9" t="s">
        <v>368</v>
      </c>
      <c r="U24997" s="9" t="s">
        <v>368</v>
      </c>
    </row>
    <row r="24998">
      <c r="F24998" s="9"/>
      <c r="N24998" s="50"/>
      <c r="O24998" s="50"/>
      <c r="P24998" s="50"/>
      <c r="Q24998" s="50" t="s">
        <v>368</v>
      </c>
      <c r="R24998" s="9" t="s">
        <v>368</v>
      </c>
      <c r="S24998" s="50" t="s">
        <v>368</v>
      </c>
      <c r="T24998" s="9" t="s">
        <v>368</v>
      </c>
      <c r="U24998" s="9" t="s">
        <v>368</v>
      </c>
    </row>
    <row r="24999">
      <c r="F24999" s="9"/>
      <c r="N24999" s="50"/>
      <c r="O24999" s="50"/>
      <c r="P24999" s="50"/>
      <c r="Q24999" s="50" t="s">
        <v>368</v>
      </c>
      <c r="R24999" s="9" t="s">
        <v>368</v>
      </c>
      <c r="S24999" s="50" t="s">
        <v>368</v>
      </c>
      <c r="T24999" s="9" t="s">
        <v>368</v>
      </c>
      <c r="U24999" s="9" t="s">
        <v>368</v>
      </c>
    </row>
    <row r="25000">
      <c r="F25000" s="9"/>
      <c r="N25000" s="50"/>
      <c r="O25000" s="50"/>
      <c r="P25000" s="50"/>
      <c r="Q25000" s="50" t="s">
        <v>368</v>
      </c>
      <c r="R25000" s="9" t="s">
        <v>368</v>
      </c>
      <c r="S25000" s="50" t="s">
        <v>368</v>
      </c>
      <c r="T25000" s="9" t="s">
        <v>368</v>
      </c>
      <c r="U25000" s="9" t="s">
        <v>368</v>
      </c>
    </row>
    <row r="25001">
      <c r="F25001" s="9"/>
      <c r="N25001" s="50"/>
      <c r="O25001" s="50"/>
      <c r="P25001" s="50"/>
      <c r="Q25001" s="50" t="s">
        <v>368</v>
      </c>
      <c r="R25001" s="9" t="s">
        <v>368</v>
      </c>
      <c r="S25001" s="50" t="s">
        <v>368</v>
      </c>
      <c r="T25001" s="9" t="s">
        <v>368</v>
      </c>
      <c r="U25001" s="9" t="s">
        <v>368</v>
      </c>
    </row>
    <row r="25002">
      <c r="F25002" s="9"/>
      <c r="N25002" s="50"/>
      <c r="O25002" s="50"/>
      <c r="P25002" s="50"/>
      <c r="Q25002" s="50" t="s">
        <v>368</v>
      </c>
      <c r="R25002" s="9" t="s">
        <v>368</v>
      </c>
      <c r="S25002" s="50" t="s">
        <v>368</v>
      </c>
      <c r="T25002" s="9" t="s">
        <v>368</v>
      </c>
      <c r="U25002" s="9" t="s">
        <v>368</v>
      </c>
    </row>
    <row r="25003">
      <c r="F25003" s="9"/>
      <c r="N25003" s="50"/>
      <c r="O25003" s="50"/>
      <c r="P25003" s="50"/>
      <c r="Q25003" s="50" t="s">
        <v>368</v>
      </c>
      <c r="R25003" s="9" t="s">
        <v>368</v>
      </c>
      <c r="S25003" s="50" t="s">
        <v>368</v>
      </c>
      <c r="T25003" s="9" t="s">
        <v>368</v>
      </c>
      <c r="U25003" s="9" t="s">
        <v>368</v>
      </c>
    </row>
    <row r="25004">
      <c r="F25004" s="9"/>
      <c r="N25004" s="50"/>
      <c r="O25004" s="50"/>
      <c r="P25004" s="50"/>
      <c r="Q25004" s="50" t="s">
        <v>368</v>
      </c>
      <c r="R25004" s="9" t="s">
        <v>368</v>
      </c>
      <c r="S25004" s="50" t="s">
        <v>368</v>
      </c>
      <c r="T25004" s="9" t="s">
        <v>368</v>
      </c>
      <c r="U25004" s="9" t="s">
        <v>368</v>
      </c>
    </row>
    <row r="25005">
      <c r="F25005" s="9"/>
      <c r="N25005" s="50"/>
      <c r="O25005" s="50"/>
      <c r="P25005" s="50"/>
      <c r="Q25005" s="50" t="s">
        <v>368</v>
      </c>
      <c r="R25005" s="9" t="s">
        <v>368</v>
      </c>
      <c r="S25005" s="50" t="s">
        <v>368</v>
      </c>
      <c r="T25005" s="9" t="s">
        <v>368</v>
      </c>
      <c r="U25005" s="9" t="s">
        <v>368</v>
      </c>
    </row>
    <row r="25006">
      <c r="F25006" s="9"/>
      <c r="N25006" s="50"/>
      <c r="O25006" s="50"/>
      <c r="P25006" s="50"/>
      <c r="Q25006" s="50" t="s">
        <v>368</v>
      </c>
      <c r="R25006" s="9" t="s">
        <v>368</v>
      </c>
      <c r="S25006" s="50" t="s">
        <v>368</v>
      </c>
      <c r="T25006" s="9" t="s">
        <v>368</v>
      </c>
      <c r="U25006" s="9" t="s">
        <v>368</v>
      </c>
    </row>
    <row r="25007">
      <c r="F25007" s="9"/>
      <c r="N25007" s="50"/>
      <c r="O25007" s="50"/>
      <c r="P25007" s="50"/>
      <c r="Q25007" s="50" t="s">
        <v>368</v>
      </c>
      <c r="R25007" s="9" t="s">
        <v>368</v>
      </c>
      <c r="S25007" s="50" t="s">
        <v>368</v>
      </c>
      <c r="T25007" s="9" t="s">
        <v>368</v>
      </c>
      <c r="U25007" s="9" t="s">
        <v>368</v>
      </c>
    </row>
    <row r="25008">
      <c r="F25008" s="9"/>
      <c r="N25008" s="50"/>
      <c r="O25008" s="50"/>
      <c r="P25008" s="50"/>
      <c r="Q25008" s="50" t="s">
        <v>368</v>
      </c>
      <c r="R25008" s="9" t="s">
        <v>368</v>
      </c>
      <c r="S25008" s="50" t="s">
        <v>368</v>
      </c>
      <c r="T25008" s="9" t="s">
        <v>368</v>
      </c>
      <c r="U25008" s="9" t="s">
        <v>368</v>
      </c>
    </row>
    <row r="25009">
      <c r="F25009" s="9"/>
      <c r="N25009" s="50"/>
      <c r="O25009" s="50"/>
      <c r="P25009" s="50"/>
      <c r="Q25009" s="50" t="s">
        <v>368</v>
      </c>
      <c r="R25009" s="9" t="s">
        <v>368</v>
      </c>
      <c r="S25009" s="50" t="s">
        <v>368</v>
      </c>
      <c r="T25009" s="9" t="s">
        <v>368</v>
      </c>
      <c r="U25009" s="9" t="s">
        <v>368</v>
      </c>
    </row>
    <row r="25010">
      <c r="F25010" s="9"/>
      <c r="N25010" s="50"/>
      <c r="O25010" s="50"/>
      <c r="P25010" s="50"/>
      <c r="Q25010" s="50" t="s">
        <v>368</v>
      </c>
      <c r="R25010" s="9" t="s">
        <v>368</v>
      </c>
      <c r="S25010" s="50" t="s">
        <v>368</v>
      </c>
      <c r="T25010" s="9" t="s">
        <v>368</v>
      </c>
      <c r="U25010" s="9" t="s">
        <v>368</v>
      </c>
    </row>
    <row r="25011">
      <c r="F25011" s="9"/>
      <c r="N25011" s="50"/>
      <c r="O25011" s="50"/>
      <c r="P25011" s="50"/>
      <c r="Q25011" s="50" t="s">
        <v>368</v>
      </c>
      <c r="R25011" s="9" t="s">
        <v>368</v>
      </c>
      <c r="S25011" s="50" t="s">
        <v>368</v>
      </c>
      <c r="T25011" s="9" t="s">
        <v>368</v>
      </c>
      <c r="U25011" s="9" t="s">
        <v>368</v>
      </c>
    </row>
    <row r="25012">
      <c r="F25012" s="9"/>
      <c r="N25012" s="50"/>
      <c r="O25012" s="50"/>
      <c r="P25012" s="50"/>
      <c r="Q25012" s="50" t="s">
        <v>368</v>
      </c>
      <c r="R25012" s="9" t="s">
        <v>368</v>
      </c>
      <c r="S25012" s="50" t="s">
        <v>368</v>
      </c>
      <c r="T25012" s="9" t="s">
        <v>368</v>
      </c>
      <c r="U25012" s="9" t="s">
        <v>368</v>
      </c>
    </row>
    <row r="25013">
      <c r="F25013" s="9"/>
      <c r="N25013" s="50"/>
      <c r="O25013" s="50"/>
      <c r="P25013" s="50"/>
      <c r="Q25013" s="50" t="s">
        <v>368</v>
      </c>
      <c r="R25013" s="9" t="s">
        <v>368</v>
      </c>
      <c r="S25013" s="50" t="s">
        <v>368</v>
      </c>
      <c r="T25013" s="9" t="s">
        <v>368</v>
      </c>
      <c r="U25013" s="9" t="s">
        <v>368</v>
      </c>
    </row>
    <row r="25014">
      <c r="F25014" s="9"/>
      <c r="N25014" s="50"/>
      <c r="O25014" s="50"/>
      <c r="P25014" s="50"/>
      <c r="Q25014" s="50" t="s">
        <v>368</v>
      </c>
      <c r="R25014" s="9" t="s">
        <v>368</v>
      </c>
      <c r="S25014" s="50" t="s">
        <v>368</v>
      </c>
      <c r="T25014" s="9" t="s">
        <v>368</v>
      </c>
      <c r="U25014" s="9" t="s">
        <v>368</v>
      </c>
    </row>
    <row r="25015">
      <c r="F25015" s="9"/>
      <c r="N25015" s="50"/>
      <c r="O25015" s="50"/>
      <c r="P25015" s="50"/>
      <c r="Q25015" s="50" t="s">
        <v>368</v>
      </c>
      <c r="R25015" s="9" t="s">
        <v>368</v>
      </c>
      <c r="S25015" s="50" t="s">
        <v>368</v>
      </c>
      <c r="T25015" s="9" t="s">
        <v>368</v>
      </c>
      <c r="U25015" s="9" t="s">
        <v>368</v>
      </c>
    </row>
    <row r="25016">
      <c r="F25016" s="9"/>
      <c r="N25016" s="50"/>
      <c r="O25016" s="50"/>
      <c r="P25016" s="50"/>
      <c r="Q25016" s="50" t="s">
        <v>368</v>
      </c>
      <c r="R25016" s="9" t="s">
        <v>368</v>
      </c>
      <c r="S25016" s="50" t="s">
        <v>368</v>
      </c>
      <c r="T25016" s="9" t="s">
        <v>368</v>
      </c>
      <c r="U25016" s="9" t="s">
        <v>368</v>
      </c>
    </row>
    <row r="25017">
      <c r="F25017" s="9"/>
      <c r="N25017" s="50"/>
      <c r="O25017" s="50"/>
      <c r="P25017" s="50"/>
      <c r="Q25017" s="50" t="s">
        <v>368</v>
      </c>
      <c r="R25017" s="9" t="s">
        <v>368</v>
      </c>
      <c r="S25017" s="50" t="s">
        <v>368</v>
      </c>
      <c r="T25017" s="9" t="s">
        <v>368</v>
      </c>
      <c r="U25017" s="9" t="s">
        <v>368</v>
      </c>
    </row>
    <row r="25018">
      <c r="F25018" s="9"/>
      <c r="N25018" s="50"/>
      <c r="O25018" s="50"/>
      <c r="P25018" s="50"/>
      <c r="Q25018" s="50" t="s">
        <v>368</v>
      </c>
      <c r="R25018" s="9" t="s">
        <v>368</v>
      </c>
      <c r="S25018" s="50" t="s">
        <v>368</v>
      </c>
      <c r="T25018" s="9" t="s">
        <v>368</v>
      </c>
      <c r="U25018" s="9" t="s">
        <v>368</v>
      </c>
    </row>
    <row r="25019">
      <c r="F25019" s="9"/>
      <c r="N25019" s="50"/>
      <c r="O25019" s="50"/>
      <c r="P25019" s="50"/>
      <c r="Q25019" s="50" t="s">
        <v>368</v>
      </c>
      <c r="R25019" s="9" t="s">
        <v>368</v>
      </c>
      <c r="S25019" s="50" t="s">
        <v>368</v>
      </c>
      <c r="T25019" s="9" t="s">
        <v>368</v>
      </c>
      <c r="U25019" s="9" t="s">
        <v>368</v>
      </c>
    </row>
    <row r="25020">
      <c r="F25020" s="9"/>
      <c r="N25020" s="50"/>
      <c r="O25020" s="50"/>
      <c r="P25020" s="50"/>
      <c r="Q25020" s="50" t="s">
        <v>368</v>
      </c>
      <c r="R25020" s="9" t="s">
        <v>368</v>
      </c>
      <c r="S25020" s="50" t="s">
        <v>368</v>
      </c>
      <c r="T25020" s="9" t="s">
        <v>368</v>
      </c>
      <c r="U25020" s="9" t="s">
        <v>368</v>
      </c>
    </row>
    <row r="25021">
      <c r="F25021" s="9"/>
      <c r="N25021" s="50"/>
      <c r="O25021" s="50"/>
      <c r="P25021" s="50"/>
      <c r="Q25021" s="50" t="s">
        <v>368</v>
      </c>
      <c r="R25021" s="9" t="s">
        <v>368</v>
      </c>
      <c r="S25021" s="50" t="s">
        <v>368</v>
      </c>
      <c r="T25021" s="9" t="s">
        <v>368</v>
      </c>
      <c r="U25021" s="9" t="s">
        <v>368</v>
      </c>
    </row>
    <row r="25022">
      <c r="F25022" s="9"/>
      <c r="N25022" s="50"/>
      <c r="O25022" s="50"/>
      <c r="P25022" s="50"/>
      <c r="Q25022" s="50" t="s">
        <v>368</v>
      </c>
      <c r="R25022" s="9" t="s">
        <v>368</v>
      </c>
      <c r="S25022" s="50" t="s">
        <v>368</v>
      </c>
      <c r="T25022" s="9" t="s">
        <v>368</v>
      </c>
      <c r="U25022" s="9" t="s">
        <v>368</v>
      </c>
    </row>
    <row r="25023">
      <c r="F25023" s="9"/>
      <c r="N25023" s="50"/>
      <c r="O25023" s="50"/>
      <c r="P25023" s="50"/>
      <c r="Q25023" s="50" t="s">
        <v>368</v>
      </c>
      <c r="R25023" s="9" t="s">
        <v>368</v>
      </c>
      <c r="S25023" s="50" t="s">
        <v>368</v>
      </c>
      <c r="T25023" s="9" t="s">
        <v>368</v>
      </c>
      <c r="U25023" s="9" t="s">
        <v>368</v>
      </c>
    </row>
    <row r="25024">
      <c r="F25024" s="9"/>
      <c r="N25024" s="50"/>
      <c r="O25024" s="50"/>
      <c r="P25024" s="50"/>
      <c r="Q25024" s="50" t="s">
        <v>368</v>
      </c>
      <c r="R25024" s="9" t="s">
        <v>368</v>
      </c>
      <c r="S25024" s="50" t="s">
        <v>368</v>
      </c>
      <c r="T25024" s="9" t="s">
        <v>368</v>
      </c>
      <c r="U25024" s="9" t="s">
        <v>368</v>
      </c>
    </row>
    <row r="25025">
      <c r="F25025" s="9"/>
      <c r="N25025" s="50"/>
      <c r="O25025" s="50"/>
      <c r="P25025" s="50"/>
      <c r="Q25025" s="50" t="s">
        <v>368</v>
      </c>
      <c r="R25025" s="9" t="s">
        <v>368</v>
      </c>
      <c r="S25025" s="50" t="s">
        <v>368</v>
      </c>
      <c r="T25025" s="9" t="s">
        <v>368</v>
      </c>
      <c r="U25025" s="9" t="s">
        <v>368</v>
      </c>
    </row>
    <row r="25026">
      <c r="F25026" s="9"/>
      <c r="N25026" s="50"/>
      <c r="O25026" s="50"/>
      <c r="P25026" s="50"/>
      <c r="Q25026" s="50" t="s">
        <v>368</v>
      </c>
      <c r="R25026" s="9" t="s">
        <v>368</v>
      </c>
      <c r="S25026" s="50" t="s">
        <v>368</v>
      </c>
      <c r="T25026" s="9" t="s">
        <v>368</v>
      </c>
      <c r="U25026" s="9" t="s">
        <v>368</v>
      </c>
    </row>
    <row r="25027">
      <c r="F25027" s="9"/>
      <c r="N25027" s="50"/>
      <c r="O25027" s="50"/>
      <c r="P25027" s="50"/>
      <c r="Q25027" s="50" t="s">
        <v>368</v>
      </c>
      <c r="R25027" s="9" t="s">
        <v>368</v>
      </c>
      <c r="S25027" s="50" t="s">
        <v>368</v>
      </c>
      <c r="T25027" s="9" t="s">
        <v>368</v>
      </c>
      <c r="U25027" s="9" t="s">
        <v>368</v>
      </c>
    </row>
    <row r="25028">
      <c r="F25028" s="9"/>
      <c r="N25028" s="50"/>
      <c r="O25028" s="50"/>
      <c r="P25028" s="50"/>
      <c r="Q25028" s="50" t="s">
        <v>368</v>
      </c>
      <c r="R25028" s="9" t="s">
        <v>368</v>
      </c>
      <c r="S25028" s="50" t="s">
        <v>368</v>
      </c>
      <c r="T25028" s="9" t="s">
        <v>368</v>
      </c>
      <c r="U25028" s="9" t="s">
        <v>368</v>
      </c>
    </row>
    <row r="25029">
      <c r="F25029" s="9"/>
      <c r="N25029" s="50"/>
      <c r="O25029" s="50"/>
      <c r="P25029" s="50"/>
      <c r="Q25029" s="50" t="s">
        <v>368</v>
      </c>
      <c r="R25029" s="9" t="s">
        <v>368</v>
      </c>
      <c r="S25029" s="50" t="s">
        <v>368</v>
      </c>
      <c r="T25029" s="9" t="s">
        <v>368</v>
      </c>
      <c r="U25029" s="9" t="s">
        <v>368</v>
      </c>
    </row>
    <row r="25030">
      <c r="F25030" s="9"/>
      <c r="N25030" s="50"/>
      <c r="O25030" s="50"/>
      <c r="P25030" s="50"/>
      <c r="Q25030" s="50" t="s">
        <v>368</v>
      </c>
      <c r="R25030" s="9" t="s">
        <v>368</v>
      </c>
      <c r="S25030" s="50" t="s">
        <v>368</v>
      </c>
      <c r="T25030" s="9" t="s">
        <v>368</v>
      </c>
      <c r="U25030" s="9" t="s">
        <v>368</v>
      </c>
    </row>
    <row r="25031">
      <c r="F25031" s="9"/>
      <c r="N25031" s="50"/>
      <c r="O25031" s="50"/>
      <c r="P25031" s="50"/>
      <c r="Q25031" s="50" t="s">
        <v>368</v>
      </c>
      <c r="R25031" s="9" t="s">
        <v>368</v>
      </c>
      <c r="S25031" s="50" t="s">
        <v>368</v>
      </c>
      <c r="T25031" s="9" t="s">
        <v>368</v>
      </c>
      <c r="U25031" s="9" t="s">
        <v>368</v>
      </c>
    </row>
    <row r="25032">
      <c r="F25032" s="9"/>
      <c r="N25032" s="50"/>
      <c r="O25032" s="50"/>
      <c r="P25032" s="50"/>
      <c r="Q25032" s="50" t="s">
        <v>368</v>
      </c>
      <c r="R25032" s="9" t="s">
        <v>368</v>
      </c>
      <c r="S25032" s="50" t="s">
        <v>368</v>
      </c>
      <c r="T25032" s="9" t="s">
        <v>368</v>
      </c>
      <c r="U25032" s="9" t="s">
        <v>368</v>
      </c>
    </row>
    <row r="25033">
      <c r="F25033" s="9"/>
      <c r="N25033" s="50"/>
      <c r="O25033" s="50"/>
      <c r="P25033" s="50"/>
      <c r="Q25033" s="50" t="s">
        <v>368</v>
      </c>
      <c r="R25033" s="9" t="s">
        <v>368</v>
      </c>
      <c r="S25033" s="50" t="s">
        <v>368</v>
      </c>
      <c r="T25033" s="9" t="s">
        <v>368</v>
      </c>
      <c r="U25033" s="9" t="s">
        <v>368</v>
      </c>
    </row>
    <row r="25034">
      <c r="F25034" s="9"/>
      <c r="N25034" s="50"/>
      <c r="O25034" s="50"/>
      <c r="P25034" s="50"/>
      <c r="Q25034" s="50" t="s">
        <v>368</v>
      </c>
      <c r="R25034" s="9" t="s">
        <v>368</v>
      </c>
      <c r="S25034" s="50" t="s">
        <v>368</v>
      </c>
      <c r="T25034" s="9" t="s">
        <v>368</v>
      </c>
      <c r="U25034" s="9" t="s">
        <v>368</v>
      </c>
    </row>
    <row r="25035">
      <c r="F25035" s="9"/>
      <c r="N25035" s="50"/>
      <c r="O25035" s="50"/>
      <c r="P25035" s="50"/>
      <c r="Q25035" s="50" t="s">
        <v>368</v>
      </c>
      <c r="R25035" s="9" t="s">
        <v>368</v>
      </c>
      <c r="S25035" s="50" t="s">
        <v>368</v>
      </c>
      <c r="T25035" s="9" t="s">
        <v>368</v>
      </c>
      <c r="U25035" s="9" t="s">
        <v>368</v>
      </c>
    </row>
    <row r="25036">
      <c r="F25036" s="9"/>
      <c r="N25036" s="50"/>
      <c r="O25036" s="50"/>
      <c r="P25036" s="50"/>
      <c r="Q25036" s="50" t="s">
        <v>368</v>
      </c>
      <c r="R25036" s="9" t="s">
        <v>368</v>
      </c>
      <c r="S25036" s="50" t="s">
        <v>368</v>
      </c>
      <c r="T25036" s="9" t="s">
        <v>368</v>
      </c>
      <c r="U25036" s="9" t="s">
        <v>368</v>
      </c>
    </row>
    <row r="25037">
      <c r="F25037" s="9"/>
      <c r="N25037" s="50"/>
      <c r="O25037" s="50"/>
      <c r="P25037" s="50"/>
      <c r="Q25037" s="50" t="s">
        <v>368</v>
      </c>
      <c r="R25037" s="9" t="s">
        <v>368</v>
      </c>
      <c r="S25037" s="50" t="s">
        <v>368</v>
      </c>
      <c r="T25037" s="9" t="s">
        <v>368</v>
      </c>
      <c r="U25037" s="9" t="s">
        <v>368</v>
      </c>
    </row>
    <row r="25038">
      <c r="F25038" s="9"/>
      <c r="N25038" s="50"/>
      <c r="O25038" s="50"/>
      <c r="P25038" s="50"/>
      <c r="Q25038" s="50" t="s">
        <v>368</v>
      </c>
      <c r="R25038" s="9" t="s">
        <v>368</v>
      </c>
      <c r="S25038" s="50" t="s">
        <v>368</v>
      </c>
      <c r="T25038" s="9" t="s">
        <v>368</v>
      </c>
      <c r="U25038" s="9" t="s">
        <v>368</v>
      </c>
    </row>
    <row r="25039">
      <c r="F25039" s="9"/>
      <c r="N25039" s="50"/>
      <c r="O25039" s="50"/>
      <c r="P25039" s="50"/>
      <c r="Q25039" s="50" t="s">
        <v>368</v>
      </c>
      <c r="R25039" s="9" t="s">
        <v>368</v>
      </c>
      <c r="S25039" s="50" t="s">
        <v>368</v>
      </c>
      <c r="T25039" s="9" t="s">
        <v>368</v>
      </c>
      <c r="U25039" s="9" t="s">
        <v>368</v>
      </c>
    </row>
    <row r="25040">
      <c r="F25040" s="9"/>
      <c r="N25040" s="50"/>
      <c r="O25040" s="50"/>
      <c r="P25040" s="50"/>
      <c r="Q25040" s="50" t="s">
        <v>368</v>
      </c>
      <c r="R25040" s="9" t="s">
        <v>368</v>
      </c>
      <c r="S25040" s="50" t="s">
        <v>368</v>
      </c>
      <c r="T25040" s="9" t="s">
        <v>368</v>
      </c>
      <c r="U25040" s="9" t="s">
        <v>368</v>
      </c>
    </row>
    <row r="25041">
      <c r="F25041" s="9"/>
      <c r="N25041" s="50"/>
      <c r="O25041" s="50"/>
      <c r="P25041" s="50"/>
      <c r="Q25041" s="50" t="s">
        <v>368</v>
      </c>
      <c r="R25041" s="9" t="s">
        <v>368</v>
      </c>
      <c r="S25041" s="50" t="s">
        <v>368</v>
      </c>
      <c r="T25041" s="9" t="s">
        <v>368</v>
      </c>
      <c r="U25041" s="9" t="s">
        <v>368</v>
      </c>
    </row>
    <row r="25042">
      <c r="F25042" s="9"/>
      <c r="N25042" s="50"/>
      <c r="O25042" s="50"/>
      <c r="P25042" s="50"/>
      <c r="Q25042" s="50" t="s">
        <v>368</v>
      </c>
      <c r="R25042" s="9" t="s">
        <v>368</v>
      </c>
      <c r="S25042" s="50" t="s">
        <v>368</v>
      </c>
      <c r="T25042" s="9" t="s">
        <v>368</v>
      </c>
      <c r="U25042" s="9" t="s">
        <v>368</v>
      </c>
    </row>
    <row r="25043">
      <c r="F25043" s="9"/>
      <c r="N25043" s="50"/>
      <c r="O25043" s="50"/>
      <c r="P25043" s="50"/>
      <c r="Q25043" s="50" t="s">
        <v>368</v>
      </c>
      <c r="R25043" s="9" t="s">
        <v>368</v>
      </c>
      <c r="S25043" s="50" t="s">
        <v>368</v>
      </c>
      <c r="T25043" s="9" t="s">
        <v>368</v>
      </c>
      <c r="U25043" s="9" t="s">
        <v>368</v>
      </c>
    </row>
    <row r="25044">
      <c r="F25044" s="9"/>
      <c r="N25044" s="50"/>
      <c r="O25044" s="50"/>
      <c r="P25044" s="50"/>
      <c r="Q25044" s="50" t="s">
        <v>368</v>
      </c>
      <c r="R25044" s="9" t="s">
        <v>368</v>
      </c>
      <c r="S25044" s="50" t="s">
        <v>368</v>
      </c>
      <c r="T25044" s="9" t="s">
        <v>368</v>
      </c>
      <c r="U25044" s="9" t="s">
        <v>368</v>
      </c>
    </row>
    <row r="25045">
      <c r="F25045" s="9"/>
      <c r="N25045" s="50"/>
      <c r="O25045" s="50"/>
      <c r="P25045" s="50"/>
      <c r="Q25045" s="50" t="s">
        <v>368</v>
      </c>
      <c r="R25045" s="9" t="s">
        <v>368</v>
      </c>
      <c r="S25045" s="50" t="s">
        <v>368</v>
      </c>
      <c r="T25045" s="9" t="s">
        <v>368</v>
      </c>
      <c r="U25045" s="9" t="s">
        <v>368</v>
      </c>
    </row>
    <row r="25046">
      <c r="F25046" s="9"/>
      <c r="N25046" s="50"/>
      <c r="O25046" s="50"/>
      <c r="P25046" s="50"/>
      <c r="Q25046" s="50" t="s">
        <v>368</v>
      </c>
      <c r="R25046" s="9" t="s">
        <v>368</v>
      </c>
      <c r="S25046" s="50" t="s">
        <v>368</v>
      </c>
      <c r="T25046" s="9" t="s">
        <v>368</v>
      </c>
      <c r="U25046" s="9" t="s">
        <v>368</v>
      </c>
    </row>
    <row r="25047">
      <c r="F25047" s="9"/>
      <c r="N25047" s="50"/>
      <c r="O25047" s="50"/>
      <c r="P25047" s="50"/>
      <c r="Q25047" s="50" t="s">
        <v>368</v>
      </c>
      <c r="R25047" s="9" t="s">
        <v>368</v>
      </c>
      <c r="S25047" s="50" t="s">
        <v>368</v>
      </c>
      <c r="T25047" s="9" t="s">
        <v>368</v>
      </c>
      <c r="U25047" s="9" t="s">
        <v>368</v>
      </c>
    </row>
    <row r="25048">
      <c r="F25048" s="9"/>
      <c r="N25048" s="50"/>
      <c r="O25048" s="50"/>
      <c r="P25048" s="50"/>
      <c r="Q25048" s="50" t="s">
        <v>368</v>
      </c>
      <c r="R25048" s="9" t="s">
        <v>368</v>
      </c>
      <c r="S25048" s="50" t="s">
        <v>368</v>
      </c>
      <c r="T25048" s="9" t="s">
        <v>368</v>
      </c>
      <c r="U25048" s="9" t="s">
        <v>368</v>
      </c>
    </row>
    <row r="25049">
      <c r="F25049" s="9"/>
      <c r="N25049" s="50"/>
      <c r="O25049" s="50"/>
      <c r="P25049" s="50"/>
      <c r="Q25049" s="50" t="s">
        <v>368</v>
      </c>
      <c r="R25049" s="9" t="s">
        <v>368</v>
      </c>
      <c r="S25049" s="50" t="s">
        <v>368</v>
      </c>
      <c r="T25049" s="9" t="s">
        <v>368</v>
      </c>
      <c r="U25049" s="9" t="s">
        <v>368</v>
      </c>
    </row>
    <row r="25050">
      <c r="F25050" s="9"/>
      <c r="N25050" s="50"/>
      <c r="O25050" s="50"/>
      <c r="P25050" s="50"/>
      <c r="Q25050" s="50" t="s">
        <v>368</v>
      </c>
      <c r="R25050" s="9" t="s">
        <v>368</v>
      </c>
      <c r="S25050" s="50" t="s">
        <v>368</v>
      </c>
      <c r="T25050" s="9" t="s">
        <v>368</v>
      </c>
      <c r="U25050" s="9" t="s">
        <v>368</v>
      </c>
    </row>
    <row r="25051">
      <c r="F25051" s="9"/>
      <c r="N25051" s="50"/>
      <c r="O25051" s="50"/>
      <c r="P25051" s="50"/>
      <c r="Q25051" s="50" t="s">
        <v>368</v>
      </c>
      <c r="R25051" s="9" t="s">
        <v>368</v>
      </c>
      <c r="S25051" s="50" t="s">
        <v>368</v>
      </c>
      <c r="T25051" s="9" t="s">
        <v>368</v>
      </c>
      <c r="U25051" s="9" t="s">
        <v>368</v>
      </c>
    </row>
    <row r="25052">
      <c r="F25052" s="9"/>
      <c r="N25052" s="50"/>
      <c r="O25052" s="50"/>
      <c r="P25052" s="50"/>
      <c r="Q25052" s="50" t="s">
        <v>368</v>
      </c>
      <c r="R25052" s="9" t="s">
        <v>368</v>
      </c>
      <c r="S25052" s="50" t="s">
        <v>368</v>
      </c>
      <c r="T25052" s="9" t="s">
        <v>368</v>
      </c>
      <c r="U25052" s="9" t="s">
        <v>368</v>
      </c>
    </row>
    <row r="25053">
      <c r="F25053" s="9"/>
      <c r="N25053" s="50"/>
      <c r="O25053" s="50"/>
      <c r="P25053" s="50"/>
      <c r="Q25053" s="50" t="s">
        <v>368</v>
      </c>
      <c r="R25053" s="9" t="s">
        <v>368</v>
      </c>
      <c r="S25053" s="50" t="s">
        <v>368</v>
      </c>
      <c r="T25053" s="9" t="s">
        <v>368</v>
      </c>
      <c r="U25053" s="9" t="s">
        <v>368</v>
      </c>
    </row>
    <row r="25054">
      <c r="F25054" s="9"/>
      <c r="N25054" s="50"/>
      <c r="O25054" s="50"/>
      <c r="P25054" s="50"/>
      <c r="Q25054" s="50" t="s">
        <v>368</v>
      </c>
      <c r="R25054" s="9" t="s">
        <v>368</v>
      </c>
      <c r="S25054" s="50" t="s">
        <v>368</v>
      </c>
      <c r="T25054" s="9" t="s">
        <v>368</v>
      </c>
      <c r="U25054" s="9" t="s">
        <v>368</v>
      </c>
    </row>
    <row r="25055">
      <c r="F25055" s="9"/>
      <c r="N25055" s="50"/>
      <c r="O25055" s="50"/>
      <c r="P25055" s="50"/>
      <c r="Q25055" s="50" t="s">
        <v>368</v>
      </c>
      <c r="R25055" s="9" t="s">
        <v>368</v>
      </c>
      <c r="S25055" s="50" t="s">
        <v>368</v>
      </c>
      <c r="T25055" s="9" t="s">
        <v>368</v>
      </c>
      <c r="U25055" s="9" t="s">
        <v>368</v>
      </c>
    </row>
    <row r="25056">
      <c r="F25056" s="9"/>
      <c r="N25056" s="50"/>
      <c r="O25056" s="50"/>
      <c r="P25056" s="50"/>
      <c r="Q25056" s="50" t="s">
        <v>368</v>
      </c>
      <c r="R25056" s="9" t="s">
        <v>368</v>
      </c>
      <c r="S25056" s="50" t="s">
        <v>368</v>
      </c>
      <c r="T25056" s="9" t="s">
        <v>368</v>
      </c>
      <c r="U25056" s="9" t="s">
        <v>368</v>
      </c>
    </row>
    <row r="25057">
      <c r="F25057" s="9"/>
      <c r="N25057" s="50"/>
      <c r="O25057" s="50"/>
      <c r="P25057" s="50"/>
      <c r="Q25057" s="50" t="s">
        <v>368</v>
      </c>
      <c r="R25057" s="9" t="s">
        <v>368</v>
      </c>
      <c r="S25057" s="50" t="s">
        <v>368</v>
      </c>
      <c r="T25057" s="9" t="s">
        <v>368</v>
      </c>
      <c r="U25057" s="9" t="s">
        <v>368</v>
      </c>
    </row>
    <row r="25058">
      <c r="F25058" s="9"/>
      <c r="N25058" s="50"/>
      <c r="O25058" s="50"/>
      <c r="P25058" s="50"/>
      <c r="Q25058" s="50" t="s">
        <v>368</v>
      </c>
      <c r="R25058" s="9" t="s">
        <v>368</v>
      </c>
      <c r="S25058" s="50" t="s">
        <v>368</v>
      </c>
      <c r="T25058" s="9" t="s">
        <v>368</v>
      </c>
      <c r="U25058" s="9" t="s">
        <v>368</v>
      </c>
    </row>
    <row r="25059">
      <c r="F25059" s="9"/>
      <c r="N25059" s="50"/>
      <c r="O25059" s="50"/>
      <c r="P25059" s="50"/>
      <c r="Q25059" s="50" t="s">
        <v>368</v>
      </c>
      <c r="R25059" s="9" t="s">
        <v>368</v>
      </c>
      <c r="S25059" s="50" t="s">
        <v>368</v>
      </c>
      <c r="T25059" s="9" t="s">
        <v>368</v>
      </c>
      <c r="U25059" s="9" t="s">
        <v>368</v>
      </c>
    </row>
    <row r="25060">
      <c r="F25060" s="9"/>
      <c r="N25060" s="50"/>
      <c r="O25060" s="50"/>
      <c r="P25060" s="50"/>
      <c r="Q25060" s="50" t="s">
        <v>368</v>
      </c>
      <c r="R25060" s="9" t="s">
        <v>368</v>
      </c>
      <c r="S25060" s="50" t="s">
        <v>368</v>
      </c>
      <c r="T25060" s="9" t="s">
        <v>368</v>
      </c>
      <c r="U25060" s="9" t="s">
        <v>368</v>
      </c>
    </row>
    <row r="25061">
      <c r="F25061" s="9"/>
      <c r="N25061" s="50"/>
      <c r="O25061" s="50"/>
      <c r="P25061" s="50"/>
      <c r="Q25061" s="50" t="s">
        <v>368</v>
      </c>
      <c r="R25061" s="9" t="s">
        <v>368</v>
      </c>
      <c r="S25061" s="50" t="s">
        <v>368</v>
      </c>
      <c r="T25061" s="9" t="s">
        <v>368</v>
      </c>
      <c r="U25061" s="9" t="s">
        <v>368</v>
      </c>
    </row>
    <row r="25062">
      <c r="F25062" s="9"/>
      <c r="N25062" s="50"/>
      <c r="O25062" s="50"/>
      <c r="P25062" s="50"/>
      <c r="Q25062" s="50" t="s">
        <v>368</v>
      </c>
      <c r="R25062" s="9" t="s">
        <v>368</v>
      </c>
      <c r="S25062" s="50" t="s">
        <v>368</v>
      </c>
      <c r="T25062" s="9" t="s">
        <v>368</v>
      </c>
      <c r="U25062" s="9" t="s">
        <v>368</v>
      </c>
    </row>
    <row r="25063">
      <c r="F25063" s="9"/>
      <c r="N25063" s="50"/>
      <c r="O25063" s="50"/>
      <c r="P25063" s="50"/>
      <c r="Q25063" s="50" t="s">
        <v>368</v>
      </c>
      <c r="R25063" s="9" t="s">
        <v>368</v>
      </c>
      <c r="S25063" s="50" t="s">
        <v>368</v>
      </c>
      <c r="T25063" s="9" t="s">
        <v>368</v>
      </c>
      <c r="U25063" s="9" t="s">
        <v>368</v>
      </c>
    </row>
    <row r="25064">
      <c r="F25064" s="9"/>
      <c r="N25064" s="50"/>
      <c r="O25064" s="50"/>
      <c r="P25064" s="50"/>
      <c r="Q25064" s="50" t="s">
        <v>368</v>
      </c>
      <c r="R25064" s="9" t="s">
        <v>368</v>
      </c>
      <c r="S25064" s="50" t="s">
        <v>368</v>
      </c>
      <c r="T25064" s="9" t="s">
        <v>368</v>
      </c>
      <c r="U25064" s="9" t="s">
        <v>368</v>
      </c>
    </row>
    <row r="25065">
      <c r="F25065" s="9"/>
      <c r="N25065" s="50"/>
      <c r="O25065" s="50"/>
      <c r="P25065" s="50"/>
      <c r="Q25065" s="50" t="s">
        <v>368</v>
      </c>
      <c r="R25065" s="9" t="s">
        <v>368</v>
      </c>
      <c r="S25065" s="50" t="s">
        <v>368</v>
      </c>
      <c r="T25065" s="9" t="s">
        <v>368</v>
      </c>
      <c r="U25065" s="9" t="s">
        <v>368</v>
      </c>
    </row>
    <row r="25066">
      <c r="F25066" s="9"/>
      <c r="N25066" s="50"/>
      <c r="O25066" s="50"/>
      <c r="P25066" s="50"/>
      <c r="Q25066" s="50" t="s">
        <v>368</v>
      </c>
      <c r="R25066" s="9" t="s">
        <v>368</v>
      </c>
      <c r="S25066" s="50" t="s">
        <v>368</v>
      </c>
      <c r="T25066" s="9" t="s">
        <v>368</v>
      </c>
      <c r="U25066" s="9" t="s">
        <v>368</v>
      </c>
    </row>
    <row r="25067">
      <c r="F25067" s="9"/>
      <c r="N25067" s="50"/>
      <c r="O25067" s="50"/>
      <c r="P25067" s="50"/>
      <c r="Q25067" s="50" t="s">
        <v>368</v>
      </c>
      <c r="R25067" s="9" t="s">
        <v>368</v>
      </c>
      <c r="S25067" s="50" t="s">
        <v>368</v>
      </c>
      <c r="T25067" s="9" t="s">
        <v>368</v>
      </c>
      <c r="U25067" s="9" t="s">
        <v>368</v>
      </c>
    </row>
    <row r="25068">
      <c r="F25068" s="9"/>
      <c r="N25068" s="50"/>
      <c r="O25068" s="50"/>
      <c r="P25068" s="50"/>
      <c r="Q25068" s="50" t="s">
        <v>368</v>
      </c>
      <c r="R25068" s="9" t="s">
        <v>368</v>
      </c>
      <c r="S25068" s="50" t="s">
        <v>368</v>
      </c>
      <c r="T25068" s="9" t="s">
        <v>368</v>
      </c>
      <c r="U25068" s="9" t="s">
        <v>368</v>
      </c>
    </row>
    <row r="25069">
      <c r="F25069" s="9"/>
      <c r="N25069" s="50"/>
      <c r="O25069" s="50"/>
      <c r="P25069" s="50"/>
      <c r="Q25069" s="50" t="s">
        <v>368</v>
      </c>
      <c r="R25069" s="9" t="s">
        <v>368</v>
      </c>
      <c r="S25069" s="50" t="s">
        <v>368</v>
      </c>
      <c r="T25069" s="9" t="s">
        <v>368</v>
      </c>
      <c r="U25069" s="9" t="s">
        <v>368</v>
      </c>
    </row>
    <row r="25070">
      <c r="F25070" s="9"/>
      <c r="N25070" s="50"/>
      <c r="O25070" s="50"/>
      <c r="P25070" s="50"/>
      <c r="Q25070" s="50" t="s">
        <v>368</v>
      </c>
      <c r="R25070" s="9" t="s">
        <v>368</v>
      </c>
      <c r="S25070" s="50" t="s">
        <v>368</v>
      </c>
      <c r="T25070" s="9" t="s">
        <v>368</v>
      </c>
      <c r="U25070" s="9" t="s">
        <v>368</v>
      </c>
    </row>
    <row r="25071">
      <c r="F25071" s="9"/>
      <c r="N25071" s="50"/>
      <c r="O25071" s="50"/>
      <c r="P25071" s="50"/>
      <c r="Q25071" s="50" t="s">
        <v>368</v>
      </c>
      <c r="R25071" s="9" t="s">
        <v>368</v>
      </c>
      <c r="S25071" s="50" t="s">
        <v>368</v>
      </c>
      <c r="T25071" s="9" t="s">
        <v>368</v>
      </c>
      <c r="U25071" s="9" t="s">
        <v>368</v>
      </c>
    </row>
    <row r="25072">
      <c r="F25072" s="9"/>
      <c r="N25072" s="50"/>
      <c r="O25072" s="50"/>
      <c r="P25072" s="50"/>
      <c r="Q25072" s="50" t="s">
        <v>368</v>
      </c>
      <c r="R25072" s="9" t="s">
        <v>368</v>
      </c>
      <c r="S25072" s="50" t="s">
        <v>368</v>
      </c>
      <c r="T25072" s="9" t="s">
        <v>368</v>
      </c>
      <c r="U25072" s="9" t="s">
        <v>368</v>
      </c>
    </row>
    <row r="25073">
      <c r="F25073" s="9"/>
      <c r="N25073" s="50"/>
      <c r="O25073" s="50"/>
      <c r="P25073" s="50"/>
      <c r="Q25073" s="50" t="s">
        <v>368</v>
      </c>
      <c r="R25073" s="9" t="s">
        <v>368</v>
      </c>
      <c r="S25073" s="50" t="s">
        <v>368</v>
      </c>
      <c r="T25073" s="9" t="s">
        <v>368</v>
      </c>
      <c r="U25073" s="9" t="s">
        <v>368</v>
      </c>
    </row>
    <row r="25074">
      <c r="F25074" s="9"/>
      <c r="N25074" s="50"/>
      <c r="O25074" s="50"/>
      <c r="P25074" s="50"/>
      <c r="Q25074" s="50" t="s">
        <v>368</v>
      </c>
      <c r="R25074" s="9" t="s">
        <v>368</v>
      </c>
      <c r="S25074" s="50" t="s">
        <v>368</v>
      </c>
      <c r="T25074" s="9" t="s">
        <v>368</v>
      </c>
      <c r="U25074" s="9" t="s">
        <v>368</v>
      </c>
    </row>
    <row r="25075">
      <c r="F25075" s="9"/>
      <c r="N25075" s="50"/>
      <c r="O25075" s="50"/>
      <c r="P25075" s="50"/>
      <c r="Q25075" s="50" t="s">
        <v>368</v>
      </c>
      <c r="R25075" s="9" t="s">
        <v>368</v>
      </c>
      <c r="S25075" s="50" t="s">
        <v>368</v>
      </c>
      <c r="T25075" s="9" t="s">
        <v>368</v>
      </c>
      <c r="U25075" s="9" t="s">
        <v>368</v>
      </c>
    </row>
    <row r="25076">
      <c r="F25076" s="9"/>
      <c r="N25076" s="50"/>
      <c r="O25076" s="50"/>
      <c r="P25076" s="50"/>
      <c r="Q25076" s="50" t="s">
        <v>368</v>
      </c>
      <c r="R25076" s="9" t="s">
        <v>368</v>
      </c>
      <c r="S25076" s="50" t="s">
        <v>368</v>
      </c>
      <c r="T25076" s="9" t="s">
        <v>368</v>
      </c>
      <c r="U25076" s="9" t="s">
        <v>368</v>
      </c>
    </row>
    <row r="25077">
      <c r="F25077" s="9"/>
      <c r="N25077" s="50"/>
      <c r="O25077" s="50"/>
      <c r="P25077" s="50"/>
      <c r="Q25077" s="50" t="s">
        <v>368</v>
      </c>
      <c r="R25077" s="9" t="s">
        <v>368</v>
      </c>
      <c r="S25077" s="50" t="s">
        <v>368</v>
      </c>
      <c r="T25077" s="9" t="s">
        <v>368</v>
      </c>
      <c r="U25077" s="9" t="s">
        <v>368</v>
      </c>
    </row>
    <row r="25078">
      <c r="F25078" s="9"/>
      <c r="N25078" s="50"/>
      <c r="O25078" s="50"/>
      <c r="P25078" s="50"/>
      <c r="Q25078" s="50" t="s">
        <v>368</v>
      </c>
      <c r="R25078" s="9" t="s">
        <v>368</v>
      </c>
      <c r="S25078" s="50" t="s">
        <v>368</v>
      </c>
      <c r="T25078" s="9" t="s">
        <v>368</v>
      </c>
      <c r="U25078" s="9" t="s">
        <v>368</v>
      </c>
    </row>
    <row r="25079">
      <c r="F25079" s="9"/>
      <c r="N25079" s="50"/>
      <c r="O25079" s="50"/>
      <c r="P25079" s="50"/>
      <c r="Q25079" s="50" t="s">
        <v>368</v>
      </c>
      <c r="R25079" s="9" t="s">
        <v>368</v>
      </c>
      <c r="S25079" s="50" t="s">
        <v>368</v>
      </c>
      <c r="T25079" s="9" t="s">
        <v>368</v>
      </c>
      <c r="U25079" s="9" t="s">
        <v>368</v>
      </c>
    </row>
    <row r="25080">
      <c r="F25080" s="9"/>
      <c r="N25080" s="50"/>
      <c r="O25080" s="50"/>
      <c r="P25080" s="50"/>
      <c r="Q25080" s="50" t="s">
        <v>368</v>
      </c>
      <c r="R25080" s="9" t="s">
        <v>368</v>
      </c>
      <c r="S25080" s="50" t="s">
        <v>368</v>
      </c>
      <c r="T25080" s="9" t="s">
        <v>368</v>
      </c>
      <c r="U25080" s="9" t="s">
        <v>368</v>
      </c>
    </row>
    <row r="25081">
      <c r="F25081" s="9"/>
      <c r="N25081" s="50"/>
      <c r="O25081" s="50"/>
      <c r="P25081" s="50"/>
      <c r="Q25081" s="50" t="s">
        <v>368</v>
      </c>
      <c r="R25081" s="9" t="s">
        <v>368</v>
      </c>
      <c r="S25081" s="50" t="s">
        <v>368</v>
      </c>
      <c r="T25081" s="9" t="s">
        <v>368</v>
      </c>
      <c r="U25081" s="9" t="s">
        <v>368</v>
      </c>
    </row>
    <row r="25082">
      <c r="F25082" s="9"/>
      <c r="N25082" s="50"/>
      <c r="O25082" s="50"/>
      <c r="P25082" s="50"/>
      <c r="Q25082" s="50" t="s">
        <v>368</v>
      </c>
      <c r="R25082" s="9" t="s">
        <v>368</v>
      </c>
      <c r="S25082" s="50" t="s">
        <v>368</v>
      </c>
      <c r="T25082" s="9" t="s">
        <v>368</v>
      </c>
      <c r="U25082" s="9" t="s">
        <v>368</v>
      </c>
    </row>
    <row r="25083">
      <c r="F25083" s="9"/>
      <c r="N25083" s="50"/>
      <c r="O25083" s="50"/>
      <c r="P25083" s="50"/>
      <c r="Q25083" s="50" t="s">
        <v>368</v>
      </c>
      <c r="R25083" s="9" t="s">
        <v>368</v>
      </c>
      <c r="S25083" s="50" t="s">
        <v>368</v>
      </c>
      <c r="T25083" s="9" t="s">
        <v>368</v>
      </c>
      <c r="U25083" s="9" t="s">
        <v>368</v>
      </c>
    </row>
    <row r="25084">
      <c r="F25084" s="9"/>
      <c r="N25084" s="50"/>
      <c r="O25084" s="50"/>
      <c r="P25084" s="50"/>
      <c r="Q25084" s="50" t="s">
        <v>368</v>
      </c>
      <c r="R25084" s="9" t="s">
        <v>368</v>
      </c>
      <c r="S25084" s="50" t="s">
        <v>368</v>
      </c>
      <c r="T25084" s="9" t="s">
        <v>368</v>
      </c>
      <c r="U25084" s="9" t="s">
        <v>368</v>
      </c>
    </row>
    <row r="25085">
      <c r="F25085" s="9"/>
      <c r="N25085" s="50"/>
      <c r="O25085" s="50"/>
      <c r="P25085" s="50"/>
      <c r="Q25085" s="50" t="s">
        <v>368</v>
      </c>
      <c r="R25085" s="9" t="s">
        <v>368</v>
      </c>
      <c r="S25085" s="50" t="s">
        <v>368</v>
      </c>
      <c r="T25085" s="9" t="s">
        <v>368</v>
      </c>
      <c r="U25085" s="9" t="s">
        <v>368</v>
      </c>
    </row>
    <row r="25086">
      <c r="F25086" s="9"/>
      <c r="N25086" s="50"/>
      <c r="O25086" s="50"/>
      <c r="P25086" s="50"/>
      <c r="Q25086" s="50" t="s">
        <v>368</v>
      </c>
      <c r="R25086" s="9" t="s">
        <v>368</v>
      </c>
      <c r="S25086" s="50" t="s">
        <v>368</v>
      </c>
      <c r="T25086" s="9" t="s">
        <v>368</v>
      </c>
      <c r="U25086" s="9" t="s">
        <v>368</v>
      </c>
    </row>
    <row r="25087">
      <c r="F25087" s="9"/>
      <c r="N25087" s="50"/>
      <c r="O25087" s="50"/>
      <c r="P25087" s="50"/>
      <c r="Q25087" s="50" t="s">
        <v>368</v>
      </c>
      <c r="R25087" s="9" t="s">
        <v>368</v>
      </c>
      <c r="S25087" s="50" t="s">
        <v>368</v>
      </c>
      <c r="T25087" s="9" t="s">
        <v>368</v>
      </c>
      <c r="U25087" s="9" t="s">
        <v>368</v>
      </c>
    </row>
    <row r="25088">
      <c r="F25088" s="9"/>
      <c r="N25088" s="50"/>
      <c r="O25088" s="50"/>
      <c r="P25088" s="50"/>
      <c r="Q25088" s="50" t="s">
        <v>368</v>
      </c>
      <c r="R25088" s="9" t="s">
        <v>368</v>
      </c>
      <c r="S25088" s="50" t="s">
        <v>368</v>
      </c>
      <c r="T25088" s="9" t="s">
        <v>368</v>
      </c>
      <c r="U25088" s="9" t="s">
        <v>368</v>
      </c>
    </row>
    <row r="25089">
      <c r="F25089" s="9"/>
      <c r="N25089" s="50"/>
      <c r="O25089" s="50"/>
      <c r="P25089" s="50"/>
      <c r="Q25089" s="50" t="s">
        <v>368</v>
      </c>
      <c r="R25089" s="9" t="s">
        <v>368</v>
      </c>
      <c r="S25089" s="50" t="s">
        <v>368</v>
      </c>
      <c r="T25089" s="9" t="s">
        <v>368</v>
      </c>
      <c r="U25089" s="9" t="s">
        <v>368</v>
      </c>
    </row>
    <row r="25090">
      <c r="F25090" s="9"/>
      <c r="N25090" s="50"/>
      <c r="O25090" s="50"/>
      <c r="P25090" s="50"/>
      <c r="Q25090" s="50" t="s">
        <v>368</v>
      </c>
      <c r="R25090" s="9" t="s">
        <v>368</v>
      </c>
      <c r="S25090" s="50" t="s">
        <v>368</v>
      </c>
      <c r="T25090" s="9" t="s">
        <v>368</v>
      </c>
      <c r="U25090" s="9" t="s">
        <v>368</v>
      </c>
    </row>
    <row r="25091">
      <c r="F25091" s="9"/>
      <c r="N25091" s="50"/>
      <c r="O25091" s="50"/>
      <c r="P25091" s="50"/>
      <c r="Q25091" s="50" t="s">
        <v>368</v>
      </c>
      <c r="R25091" s="9" t="s">
        <v>368</v>
      </c>
      <c r="S25091" s="50" t="s">
        <v>368</v>
      </c>
      <c r="T25091" s="9" t="s">
        <v>368</v>
      </c>
      <c r="U25091" s="9" t="s">
        <v>368</v>
      </c>
    </row>
    <row r="25092">
      <c r="F25092" s="9"/>
      <c r="N25092" s="50"/>
      <c r="O25092" s="50"/>
      <c r="P25092" s="50"/>
      <c r="Q25092" s="50" t="s">
        <v>368</v>
      </c>
      <c r="R25092" s="9" t="s">
        <v>368</v>
      </c>
      <c r="S25092" s="50" t="s">
        <v>368</v>
      </c>
      <c r="T25092" s="9" t="s">
        <v>368</v>
      </c>
      <c r="U25092" s="9" t="s">
        <v>368</v>
      </c>
    </row>
    <row r="25093">
      <c r="F25093" s="9"/>
      <c r="N25093" s="50"/>
      <c r="O25093" s="50"/>
      <c r="P25093" s="50"/>
      <c r="Q25093" s="50" t="s">
        <v>368</v>
      </c>
      <c r="R25093" s="9" t="s">
        <v>368</v>
      </c>
      <c r="S25093" s="50" t="s">
        <v>368</v>
      </c>
      <c r="T25093" s="9" t="s">
        <v>368</v>
      </c>
      <c r="U25093" s="9" t="s">
        <v>368</v>
      </c>
    </row>
    <row r="25094">
      <c r="F25094" s="9"/>
      <c r="N25094" s="50"/>
      <c r="O25094" s="50"/>
      <c r="P25094" s="50"/>
      <c r="Q25094" s="50" t="s">
        <v>368</v>
      </c>
      <c r="R25094" s="9" t="s">
        <v>368</v>
      </c>
      <c r="S25094" s="50" t="s">
        <v>368</v>
      </c>
      <c r="T25094" s="9" t="s">
        <v>368</v>
      </c>
      <c r="U25094" s="9" t="s">
        <v>368</v>
      </c>
    </row>
    <row r="25095">
      <c r="F25095" s="9"/>
      <c r="N25095" s="50"/>
      <c r="O25095" s="50"/>
      <c r="P25095" s="50"/>
      <c r="Q25095" s="50" t="s">
        <v>368</v>
      </c>
      <c r="R25095" s="9" t="s">
        <v>368</v>
      </c>
      <c r="S25095" s="50" t="s">
        <v>368</v>
      </c>
      <c r="T25095" s="9" t="s">
        <v>368</v>
      </c>
      <c r="U25095" s="9" t="s">
        <v>368</v>
      </c>
    </row>
    <row r="25096">
      <c r="F25096" s="9"/>
      <c r="N25096" s="50"/>
      <c r="O25096" s="50"/>
      <c r="P25096" s="50"/>
      <c r="Q25096" s="50" t="s">
        <v>368</v>
      </c>
      <c r="R25096" s="9" t="s">
        <v>368</v>
      </c>
      <c r="S25096" s="50" t="s">
        <v>368</v>
      </c>
      <c r="T25096" s="9" t="s">
        <v>368</v>
      </c>
      <c r="U25096" s="9" t="s">
        <v>368</v>
      </c>
    </row>
    <row r="25097">
      <c r="F25097" s="9"/>
      <c r="N25097" s="50"/>
      <c r="O25097" s="50"/>
      <c r="P25097" s="50"/>
      <c r="Q25097" s="50" t="s">
        <v>368</v>
      </c>
      <c r="R25097" s="9" t="s">
        <v>368</v>
      </c>
      <c r="S25097" s="50" t="s">
        <v>368</v>
      </c>
      <c r="T25097" s="9" t="s">
        <v>368</v>
      </c>
      <c r="U25097" s="9" t="s">
        <v>368</v>
      </c>
    </row>
    <row r="25098">
      <c r="F25098" s="9"/>
      <c r="N25098" s="50"/>
      <c r="O25098" s="50"/>
      <c r="P25098" s="50"/>
      <c r="Q25098" s="50" t="s">
        <v>368</v>
      </c>
      <c r="R25098" s="9" t="s">
        <v>368</v>
      </c>
      <c r="S25098" s="50" t="s">
        <v>368</v>
      </c>
      <c r="T25098" s="9" t="s">
        <v>368</v>
      </c>
      <c r="U25098" s="9" t="s">
        <v>368</v>
      </c>
    </row>
    <row r="25099">
      <c r="F25099" s="9"/>
      <c r="N25099" s="50"/>
      <c r="O25099" s="50"/>
      <c r="P25099" s="50"/>
      <c r="Q25099" s="50" t="s">
        <v>368</v>
      </c>
      <c r="R25099" s="9" t="s">
        <v>368</v>
      </c>
      <c r="S25099" s="50" t="s">
        <v>368</v>
      </c>
      <c r="T25099" s="9" t="s">
        <v>368</v>
      </c>
      <c r="U25099" s="9" t="s">
        <v>368</v>
      </c>
    </row>
    <row r="25100">
      <c r="F25100" s="9"/>
      <c r="N25100" s="50"/>
      <c r="O25100" s="50"/>
      <c r="P25100" s="50"/>
      <c r="Q25100" s="50" t="s">
        <v>368</v>
      </c>
      <c r="R25100" s="9" t="s">
        <v>368</v>
      </c>
      <c r="S25100" s="50" t="s">
        <v>368</v>
      </c>
      <c r="T25100" s="9" t="s">
        <v>368</v>
      </c>
      <c r="U25100" s="9" t="s">
        <v>368</v>
      </c>
    </row>
    <row r="25101">
      <c r="F25101" s="9"/>
      <c r="N25101" s="50"/>
      <c r="O25101" s="50"/>
      <c r="P25101" s="50"/>
      <c r="Q25101" s="50" t="s">
        <v>368</v>
      </c>
      <c r="R25101" s="9" t="s">
        <v>368</v>
      </c>
      <c r="S25101" s="50" t="s">
        <v>368</v>
      </c>
      <c r="T25101" s="9" t="s">
        <v>368</v>
      </c>
      <c r="U25101" s="9" t="s">
        <v>368</v>
      </c>
    </row>
    <row r="25102">
      <c r="F25102" s="9"/>
      <c r="N25102" s="50"/>
      <c r="O25102" s="50"/>
      <c r="P25102" s="50"/>
      <c r="Q25102" s="50" t="s">
        <v>368</v>
      </c>
      <c r="R25102" s="9" t="s">
        <v>368</v>
      </c>
      <c r="S25102" s="50" t="s">
        <v>368</v>
      </c>
      <c r="T25102" s="9" t="s">
        <v>368</v>
      </c>
      <c r="U25102" s="9" t="s">
        <v>368</v>
      </c>
    </row>
    <row r="25103">
      <c r="F25103" s="9"/>
      <c r="N25103" s="50"/>
      <c r="O25103" s="50"/>
      <c r="P25103" s="50"/>
      <c r="Q25103" s="50" t="s">
        <v>368</v>
      </c>
      <c r="R25103" s="9" t="s">
        <v>368</v>
      </c>
      <c r="S25103" s="50" t="s">
        <v>368</v>
      </c>
      <c r="T25103" s="9" t="s">
        <v>368</v>
      </c>
      <c r="U25103" s="9" t="s">
        <v>368</v>
      </c>
    </row>
    <row r="25104">
      <c r="F25104" s="9"/>
      <c r="N25104" s="50"/>
      <c r="O25104" s="50"/>
      <c r="P25104" s="50"/>
      <c r="Q25104" s="50" t="s">
        <v>368</v>
      </c>
      <c r="R25104" s="9" t="s">
        <v>368</v>
      </c>
      <c r="S25104" s="50" t="s">
        <v>368</v>
      </c>
      <c r="T25104" s="9" t="s">
        <v>368</v>
      </c>
      <c r="U25104" s="9" t="s">
        <v>368</v>
      </c>
    </row>
    <row r="25105">
      <c r="F25105" s="9"/>
      <c r="N25105" s="50"/>
      <c r="O25105" s="50"/>
      <c r="P25105" s="50"/>
      <c r="Q25105" s="50" t="s">
        <v>368</v>
      </c>
      <c r="R25105" s="9" t="s">
        <v>368</v>
      </c>
      <c r="S25105" s="50" t="s">
        <v>368</v>
      </c>
      <c r="T25105" s="9" t="s">
        <v>368</v>
      </c>
      <c r="U25105" s="9" t="s">
        <v>368</v>
      </c>
    </row>
    <row r="25106">
      <c r="F25106" s="9"/>
      <c r="N25106" s="50"/>
      <c r="O25106" s="50"/>
      <c r="P25106" s="50"/>
      <c r="Q25106" s="50" t="s">
        <v>368</v>
      </c>
      <c r="R25106" s="9" t="s">
        <v>368</v>
      </c>
      <c r="S25106" s="50" t="s">
        <v>368</v>
      </c>
      <c r="T25106" s="9" t="s">
        <v>368</v>
      </c>
      <c r="U25106" s="9" t="s">
        <v>368</v>
      </c>
    </row>
    <row r="25107">
      <c r="F25107" s="9"/>
      <c r="N25107" s="50"/>
      <c r="O25107" s="50"/>
      <c r="P25107" s="50"/>
      <c r="Q25107" s="50" t="s">
        <v>368</v>
      </c>
      <c r="R25107" s="9" t="s">
        <v>368</v>
      </c>
      <c r="S25107" s="50" t="s">
        <v>368</v>
      </c>
      <c r="T25107" s="9" t="s">
        <v>368</v>
      </c>
      <c r="U25107" s="9" t="s">
        <v>368</v>
      </c>
    </row>
    <row r="25108">
      <c r="F25108" s="9"/>
      <c r="N25108" s="50"/>
      <c r="O25108" s="50"/>
      <c r="P25108" s="50"/>
      <c r="Q25108" s="50" t="s">
        <v>368</v>
      </c>
      <c r="R25108" s="9" t="s">
        <v>368</v>
      </c>
      <c r="S25108" s="50" t="s">
        <v>368</v>
      </c>
      <c r="T25108" s="9" t="s">
        <v>368</v>
      </c>
      <c r="U25108" s="9" t="s">
        <v>368</v>
      </c>
    </row>
    <row r="25109">
      <c r="F25109" s="9"/>
      <c r="N25109" s="50"/>
      <c r="O25109" s="50"/>
      <c r="P25109" s="50"/>
      <c r="Q25109" s="50" t="s">
        <v>368</v>
      </c>
      <c r="R25109" s="9" t="s">
        <v>368</v>
      </c>
      <c r="S25109" s="50" t="s">
        <v>368</v>
      </c>
      <c r="T25109" s="9" t="s">
        <v>368</v>
      </c>
      <c r="U25109" s="9" t="s">
        <v>368</v>
      </c>
    </row>
    <row r="25110">
      <c r="F25110" s="9"/>
      <c r="N25110" s="50"/>
      <c r="O25110" s="50"/>
      <c r="P25110" s="50"/>
      <c r="Q25110" s="50" t="s">
        <v>368</v>
      </c>
      <c r="R25110" s="9" t="s">
        <v>368</v>
      </c>
      <c r="S25110" s="50" t="s">
        <v>368</v>
      </c>
      <c r="T25110" s="9" t="s">
        <v>368</v>
      </c>
      <c r="U25110" s="9" t="s">
        <v>368</v>
      </c>
    </row>
    <row r="25111">
      <c r="F25111" s="9"/>
      <c r="N25111" s="50"/>
      <c r="O25111" s="50"/>
      <c r="P25111" s="50"/>
      <c r="Q25111" s="50" t="s">
        <v>368</v>
      </c>
      <c r="R25111" s="9" t="s">
        <v>368</v>
      </c>
      <c r="S25111" s="50" t="s">
        <v>368</v>
      </c>
      <c r="T25111" s="9" t="s">
        <v>368</v>
      </c>
      <c r="U25111" s="9" t="s">
        <v>368</v>
      </c>
    </row>
    <row r="25112">
      <c r="F25112" s="9"/>
      <c r="N25112" s="50"/>
      <c r="O25112" s="50"/>
      <c r="P25112" s="50"/>
      <c r="Q25112" s="50" t="s">
        <v>368</v>
      </c>
      <c r="R25112" s="9" t="s">
        <v>368</v>
      </c>
      <c r="S25112" s="50" t="s">
        <v>368</v>
      </c>
      <c r="T25112" s="9" t="s">
        <v>368</v>
      </c>
      <c r="U25112" s="9" t="s">
        <v>368</v>
      </c>
    </row>
    <row r="25113">
      <c r="F25113" s="9"/>
      <c r="N25113" s="50"/>
      <c r="O25113" s="50"/>
      <c r="P25113" s="50"/>
      <c r="Q25113" s="50" t="s">
        <v>368</v>
      </c>
      <c r="R25113" s="9" t="s">
        <v>368</v>
      </c>
      <c r="S25113" s="50" t="s">
        <v>368</v>
      </c>
      <c r="T25113" s="9" t="s">
        <v>368</v>
      </c>
      <c r="U25113" s="9" t="s">
        <v>368</v>
      </c>
    </row>
    <row r="25114">
      <c r="F25114" s="9"/>
      <c r="N25114" s="50"/>
      <c r="O25114" s="50"/>
      <c r="P25114" s="50"/>
      <c r="Q25114" s="50" t="s">
        <v>368</v>
      </c>
      <c r="R25114" s="9" t="s">
        <v>368</v>
      </c>
      <c r="S25114" s="50" t="s">
        <v>368</v>
      </c>
      <c r="T25114" s="9" t="s">
        <v>368</v>
      </c>
      <c r="U25114" s="9" t="s">
        <v>368</v>
      </c>
    </row>
    <row r="25115">
      <c r="F25115" s="9"/>
      <c r="N25115" s="50"/>
      <c r="O25115" s="50"/>
      <c r="P25115" s="50"/>
      <c r="Q25115" s="50" t="s">
        <v>368</v>
      </c>
      <c r="R25115" s="9" t="s">
        <v>368</v>
      </c>
      <c r="S25115" s="50" t="s">
        <v>368</v>
      </c>
      <c r="T25115" s="9" t="s">
        <v>368</v>
      </c>
      <c r="U25115" s="9" t="s">
        <v>368</v>
      </c>
    </row>
    <row r="25116">
      <c r="F25116" s="9"/>
      <c r="N25116" s="50"/>
      <c r="O25116" s="50"/>
      <c r="P25116" s="50"/>
      <c r="Q25116" s="50" t="s">
        <v>368</v>
      </c>
      <c r="R25116" s="9" t="s">
        <v>368</v>
      </c>
      <c r="S25116" s="50" t="s">
        <v>368</v>
      </c>
      <c r="T25116" s="9" t="s">
        <v>368</v>
      </c>
      <c r="U25116" s="9" t="s">
        <v>368</v>
      </c>
    </row>
    <row r="25117">
      <c r="F25117" s="9"/>
      <c r="N25117" s="50"/>
      <c r="O25117" s="50"/>
      <c r="P25117" s="50"/>
      <c r="Q25117" s="50" t="s">
        <v>368</v>
      </c>
      <c r="R25117" s="9" t="s">
        <v>368</v>
      </c>
      <c r="S25117" s="50" t="s">
        <v>368</v>
      </c>
      <c r="T25117" s="9" t="s">
        <v>368</v>
      </c>
      <c r="U25117" s="9" t="s">
        <v>368</v>
      </c>
    </row>
    <row r="25118">
      <c r="F25118" s="9"/>
      <c r="N25118" s="50"/>
      <c r="O25118" s="50"/>
      <c r="P25118" s="50"/>
      <c r="Q25118" s="50" t="s">
        <v>368</v>
      </c>
      <c r="R25118" s="9" t="s">
        <v>368</v>
      </c>
      <c r="S25118" s="50" t="s">
        <v>368</v>
      </c>
      <c r="T25118" s="9" t="s">
        <v>368</v>
      </c>
      <c r="U25118" s="9" t="s">
        <v>368</v>
      </c>
    </row>
    <row r="25119">
      <c r="F25119" s="9"/>
      <c r="N25119" s="50"/>
      <c r="O25119" s="50"/>
      <c r="P25119" s="50"/>
      <c r="Q25119" s="50" t="s">
        <v>368</v>
      </c>
      <c r="R25119" s="9" t="s">
        <v>368</v>
      </c>
      <c r="S25119" s="50" t="s">
        <v>368</v>
      </c>
      <c r="T25119" s="9" t="s">
        <v>368</v>
      </c>
      <c r="U25119" s="9" t="s">
        <v>368</v>
      </c>
    </row>
    <row r="25120">
      <c r="F25120" s="9"/>
      <c r="N25120" s="50"/>
      <c r="O25120" s="50"/>
      <c r="P25120" s="50"/>
      <c r="Q25120" s="50" t="s">
        <v>368</v>
      </c>
      <c r="R25120" s="9" t="s">
        <v>368</v>
      </c>
      <c r="S25120" s="50" t="s">
        <v>368</v>
      </c>
      <c r="T25120" s="9" t="s">
        <v>368</v>
      </c>
      <c r="U25120" s="9" t="s">
        <v>368</v>
      </c>
    </row>
    <row r="25121">
      <c r="F25121" s="9"/>
      <c r="N25121" s="50"/>
      <c r="O25121" s="50"/>
      <c r="P25121" s="50"/>
      <c r="Q25121" s="50" t="s">
        <v>368</v>
      </c>
      <c r="R25121" s="9" t="s">
        <v>368</v>
      </c>
      <c r="S25121" s="50" t="s">
        <v>368</v>
      </c>
      <c r="T25121" s="9" t="s">
        <v>368</v>
      </c>
      <c r="U25121" s="9" t="s">
        <v>368</v>
      </c>
    </row>
    <row r="25122">
      <c r="F25122" s="9"/>
      <c r="N25122" s="50"/>
      <c r="O25122" s="50"/>
      <c r="P25122" s="50"/>
      <c r="Q25122" s="50" t="s">
        <v>368</v>
      </c>
      <c r="R25122" s="9" t="s">
        <v>368</v>
      </c>
      <c r="S25122" s="50" t="s">
        <v>368</v>
      </c>
      <c r="T25122" s="9" t="s">
        <v>368</v>
      </c>
      <c r="U25122" s="9" t="s">
        <v>368</v>
      </c>
    </row>
    <row r="25123">
      <c r="F25123" s="9"/>
      <c r="N25123" s="50"/>
      <c r="O25123" s="50"/>
      <c r="P25123" s="50"/>
      <c r="Q25123" s="50" t="s">
        <v>368</v>
      </c>
      <c r="R25123" s="9" t="s">
        <v>368</v>
      </c>
      <c r="S25123" s="50" t="s">
        <v>368</v>
      </c>
      <c r="T25123" s="9" t="s">
        <v>368</v>
      </c>
      <c r="U25123" s="9" t="s">
        <v>368</v>
      </c>
    </row>
    <row r="25124">
      <c r="F25124" s="9"/>
      <c r="N25124" s="50"/>
      <c r="O25124" s="50"/>
      <c r="P25124" s="50"/>
      <c r="Q25124" s="50" t="s">
        <v>368</v>
      </c>
      <c r="R25124" s="9" t="s">
        <v>368</v>
      </c>
      <c r="S25124" s="50" t="s">
        <v>368</v>
      </c>
      <c r="T25124" s="9" t="s">
        <v>368</v>
      </c>
      <c r="U25124" s="9" t="s">
        <v>368</v>
      </c>
    </row>
    <row r="25125">
      <c r="F25125" s="9"/>
      <c r="N25125" s="50"/>
      <c r="O25125" s="50"/>
      <c r="P25125" s="50"/>
      <c r="Q25125" s="50" t="s">
        <v>368</v>
      </c>
      <c r="R25125" s="9" t="s">
        <v>368</v>
      </c>
      <c r="S25125" s="50" t="s">
        <v>368</v>
      </c>
      <c r="T25125" s="9" t="s">
        <v>368</v>
      </c>
      <c r="U25125" s="9" t="s">
        <v>368</v>
      </c>
    </row>
    <row r="25126">
      <c r="F25126" s="9"/>
      <c r="N25126" s="50"/>
      <c r="O25126" s="50"/>
      <c r="P25126" s="50"/>
      <c r="Q25126" s="50" t="s">
        <v>368</v>
      </c>
      <c r="R25126" s="9" t="s">
        <v>368</v>
      </c>
      <c r="S25126" s="50" t="s">
        <v>368</v>
      </c>
      <c r="T25126" s="9" t="s">
        <v>368</v>
      </c>
      <c r="U25126" s="9" t="s">
        <v>368</v>
      </c>
    </row>
    <row r="25127">
      <c r="F25127" s="9"/>
      <c r="N25127" s="50"/>
      <c r="O25127" s="50"/>
      <c r="P25127" s="50"/>
      <c r="Q25127" s="50" t="s">
        <v>368</v>
      </c>
      <c r="R25127" s="9" t="s">
        <v>368</v>
      </c>
      <c r="S25127" s="50" t="s">
        <v>368</v>
      </c>
      <c r="T25127" s="9" t="s">
        <v>368</v>
      </c>
      <c r="U25127" s="9" t="s">
        <v>368</v>
      </c>
    </row>
    <row r="25128">
      <c r="F25128" s="9"/>
      <c r="N25128" s="50"/>
      <c r="O25128" s="50"/>
      <c r="P25128" s="50"/>
      <c r="Q25128" s="50" t="s">
        <v>368</v>
      </c>
      <c r="R25128" s="9" t="s">
        <v>368</v>
      </c>
      <c r="S25128" s="50" t="s">
        <v>368</v>
      </c>
      <c r="T25128" s="9" t="s">
        <v>368</v>
      </c>
      <c r="U25128" s="9" t="s">
        <v>368</v>
      </c>
    </row>
    <row r="25129">
      <c r="F25129" s="9"/>
      <c r="N25129" s="50"/>
      <c r="O25129" s="50"/>
      <c r="P25129" s="50"/>
      <c r="Q25129" s="50" t="s">
        <v>368</v>
      </c>
      <c r="R25129" s="9" t="s">
        <v>368</v>
      </c>
      <c r="S25129" s="50" t="s">
        <v>368</v>
      </c>
      <c r="T25129" s="9" t="s">
        <v>368</v>
      </c>
      <c r="U25129" s="9" t="s">
        <v>368</v>
      </c>
    </row>
    <row r="25130">
      <c r="F25130" s="9"/>
      <c r="N25130" s="50"/>
      <c r="O25130" s="50"/>
      <c r="P25130" s="50"/>
      <c r="Q25130" s="50" t="s">
        <v>368</v>
      </c>
      <c r="R25130" s="9" t="s">
        <v>368</v>
      </c>
      <c r="S25130" s="50" t="s">
        <v>368</v>
      </c>
      <c r="T25130" s="9" t="s">
        <v>368</v>
      </c>
      <c r="U25130" s="9" t="s">
        <v>368</v>
      </c>
    </row>
    <row r="25131">
      <c r="F25131" s="9"/>
      <c r="N25131" s="50"/>
      <c r="O25131" s="50"/>
      <c r="P25131" s="50"/>
      <c r="Q25131" s="50" t="s">
        <v>368</v>
      </c>
      <c r="R25131" s="9" t="s">
        <v>368</v>
      </c>
      <c r="S25131" s="50" t="s">
        <v>368</v>
      </c>
      <c r="T25131" s="9" t="s">
        <v>368</v>
      </c>
      <c r="U25131" s="9" t="s">
        <v>368</v>
      </c>
    </row>
    <row r="25132">
      <c r="F25132" s="9"/>
      <c r="N25132" s="50"/>
      <c r="O25132" s="50"/>
      <c r="P25132" s="50"/>
      <c r="Q25132" s="50" t="s">
        <v>368</v>
      </c>
      <c r="R25132" s="9" t="s">
        <v>368</v>
      </c>
      <c r="S25132" s="50" t="s">
        <v>368</v>
      </c>
      <c r="T25132" s="9" t="s">
        <v>368</v>
      </c>
      <c r="U25132" s="9" t="s">
        <v>368</v>
      </c>
    </row>
    <row r="25133">
      <c r="F25133" s="9"/>
      <c r="N25133" s="50"/>
      <c r="O25133" s="50"/>
      <c r="P25133" s="50"/>
      <c r="Q25133" s="50" t="s">
        <v>368</v>
      </c>
      <c r="R25133" s="9" t="s">
        <v>368</v>
      </c>
      <c r="S25133" s="50" t="s">
        <v>368</v>
      </c>
      <c r="T25133" s="9" t="s">
        <v>368</v>
      </c>
      <c r="U25133" s="9" t="s">
        <v>368</v>
      </c>
    </row>
    <row r="25134">
      <c r="F25134" s="9"/>
      <c r="N25134" s="50"/>
      <c r="O25134" s="50"/>
      <c r="P25134" s="50"/>
      <c r="Q25134" s="50" t="s">
        <v>368</v>
      </c>
      <c r="R25134" s="9" t="s">
        <v>368</v>
      </c>
      <c r="S25134" s="50" t="s">
        <v>368</v>
      </c>
      <c r="T25134" s="9" t="s">
        <v>368</v>
      </c>
      <c r="U25134" s="9" t="s">
        <v>368</v>
      </c>
    </row>
    <row r="25135">
      <c r="F25135" s="9"/>
      <c r="N25135" s="50"/>
      <c r="O25135" s="50"/>
      <c r="P25135" s="50"/>
      <c r="Q25135" s="50" t="s">
        <v>368</v>
      </c>
      <c r="R25135" s="9" t="s">
        <v>368</v>
      </c>
      <c r="S25135" s="50" t="s">
        <v>368</v>
      </c>
      <c r="T25135" s="9" t="s">
        <v>368</v>
      </c>
      <c r="U25135" s="9" t="s">
        <v>368</v>
      </c>
    </row>
    <row r="25136">
      <c r="F25136" s="9"/>
      <c r="N25136" s="50"/>
      <c r="O25136" s="50"/>
      <c r="P25136" s="50"/>
      <c r="Q25136" s="50" t="s">
        <v>368</v>
      </c>
      <c r="R25136" s="9" t="s">
        <v>368</v>
      </c>
      <c r="S25136" s="50" t="s">
        <v>368</v>
      </c>
      <c r="T25136" s="9" t="s">
        <v>368</v>
      </c>
      <c r="U25136" s="9" t="s">
        <v>368</v>
      </c>
    </row>
    <row r="25137">
      <c r="F25137" s="9"/>
      <c r="N25137" s="50"/>
      <c r="O25137" s="50"/>
      <c r="P25137" s="50"/>
      <c r="Q25137" s="50" t="s">
        <v>368</v>
      </c>
      <c r="R25137" s="9" t="s">
        <v>368</v>
      </c>
      <c r="S25137" s="50" t="s">
        <v>368</v>
      </c>
      <c r="T25137" s="9" t="s">
        <v>368</v>
      </c>
      <c r="U25137" s="9" t="s">
        <v>368</v>
      </c>
    </row>
    <row r="25138">
      <c r="F25138" s="9"/>
      <c r="N25138" s="50"/>
      <c r="O25138" s="50"/>
      <c r="P25138" s="50"/>
      <c r="Q25138" s="50" t="s">
        <v>368</v>
      </c>
      <c r="R25138" s="9" t="s">
        <v>368</v>
      </c>
      <c r="S25138" s="50" t="s">
        <v>368</v>
      </c>
      <c r="T25138" s="9" t="s">
        <v>368</v>
      </c>
      <c r="U25138" s="9" t="s">
        <v>368</v>
      </c>
    </row>
    <row r="25139">
      <c r="F25139" s="9"/>
      <c r="N25139" s="50"/>
      <c r="O25139" s="50"/>
      <c r="P25139" s="50"/>
      <c r="Q25139" s="50" t="s">
        <v>368</v>
      </c>
      <c r="R25139" s="9" t="s">
        <v>368</v>
      </c>
      <c r="S25139" s="50" t="s">
        <v>368</v>
      </c>
      <c r="T25139" s="9" t="s">
        <v>368</v>
      </c>
      <c r="U25139" s="9" t="s">
        <v>368</v>
      </c>
    </row>
    <row r="25140">
      <c r="F25140" s="9"/>
      <c r="N25140" s="50"/>
      <c r="O25140" s="50"/>
      <c r="P25140" s="50"/>
      <c r="Q25140" s="50" t="s">
        <v>368</v>
      </c>
      <c r="R25140" s="9" t="s">
        <v>368</v>
      </c>
      <c r="S25140" s="50" t="s">
        <v>368</v>
      </c>
      <c r="T25140" s="9" t="s">
        <v>368</v>
      </c>
      <c r="U25140" s="9" t="s">
        <v>368</v>
      </c>
    </row>
    <row r="25141">
      <c r="F25141" s="9"/>
      <c r="N25141" s="50"/>
      <c r="O25141" s="50"/>
      <c r="P25141" s="50"/>
      <c r="Q25141" s="50" t="s">
        <v>368</v>
      </c>
      <c r="R25141" s="9" t="s">
        <v>368</v>
      </c>
      <c r="S25141" s="50" t="s">
        <v>368</v>
      </c>
      <c r="T25141" s="9" t="s">
        <v>368</v>
      </c>
      <c r="U25141" s="9" t="s">
        <v>368</v>
      </c>
    </row>
    <row r="25142">
      <c r="F25142" s="9"/>
      <c r="N25142" s="50"/>
      <c r="O25142" s="50"/>
      <c r="P25142" s="50"/>
      <c r="Q25142" s="50" t="s">
        <v>368</v>
      </c>
      <c r="R25142" s="9" t="s">
        <v>368</v>
      </c>
      <c r="S25142" s="50" t="s">
        <v>368</v>
      </c>
      <c r="T25142" s="9" t="s">
        <v>368</v>
      </c>
      <c r="U25142" s="9" t="s">
        <v>368</v>
      </c>
    </row>
    <row r="25143">
      <c r="F25143" s="9"/>
      <c r="N25143" s="50"/>
      <c r="O25143" s="50"/>
      <c r="P25143" s="50"/>
      <c r="Q25143" s="50" t="s">
        <v>368</v>
      </c>
      <c r="R25143" s="9" t="s">
        <v>368</v>
      </c>
      <c r="S25143" s="50" t="s">
        <v>368</v>
      </c>
      <c r="T25143" s="9" t="s">
        <v>368</v>
      </c>
      <c r="U25143" s="9" t="s">
        <v>368</v>
      </c>
    </row>
    <row r="25144">
      <c r="F25144" s="9"/>
      <c r="N25144" s="50"/>
      <c r="O25144" s="50"/>
      <c r="P25144" s="50"/>
      <c r="Q25144" s="50" t="s">
        <v>368</v>
      </c>
      <c r="R25144" s="9" t="s">
        <v>368</v>
      </c>
      <c r="S25144" s="50" t="s">
        <v>368</v>
      </c>
      <c r="T25144" s="9" t="s">
        <v>368</v>
      </c>
      <c r="U25144" s="9" t="s">
        <v>368</v>
      </c>
    </row>
    <row r="25145">
      <c r="F25145" s="9"/>
      <c r="N25145" s="50"/>
      <c r="O25145" s="50"/>
      <c r="P25145" s="50"/>
      <c r="Q25145" s="50" t="s">
        <v>368</v>
      </c>
      <c r="R25145" s="9" t="s">
        <v>368</v>
      </c>
      <c r="S25145" s="50" t="s">
        <v>368</v>
      </c>
      <c r="T25145" s="9" t="s">
        <v>368</v>
      </c>
      <c r="U25145" s="9" t="s">
        <v>368</v>
      </c>
    </row>
    <row r="25146">
      <c r="F25146" s="9"/>
      <c r="N25146" s="50"/>
      <c r="O25146" s="50"/>
      <c r="P25146" s="50"/>
      <c r="Q25146" s="50" t="s">
        <v>368</v>
      </c>
      <c r="R25146" s="9" t="s">
        <v>368</v>
      </c>
      <c r="S25146" s="50" t="s">
        <v>368</v>
      </c>
      <c r="T25146" s="9" t="s">
        <v>368</v>
      </c>
      <c r="U25146" s="9" t="s">
        <v>368</v>
      </c>
    </row>
    <row r="25147">
      <c r="F25147" s="9"/>
      <c r="N25147" s="50"/>
      <c r="O25147" s="50"/>
      <c r="P25147" s="50"/>
      <c r="Q25147" s="50" t="s">
        <v>368</v>
      </c>
      <c r="R25147" s="9" t="s">
        <v>368</v>
      </c>
      <c r="S25147" s="50" t="s">
        <v>368</v>
      </c>
      <c r="T25147" s="9" t="s">
        <v>368</v>
      </c>
      <c r="U25147" s="9" t="s">
        <v>368</v>
      </c>
    </row>
    <row r="25148">
      <c r="F25148" s="9"/>
      <c r="N25148" s="50"/>
      <c r="O25148" s="50"/>
      <c r="P25148" s="50"/>
      <c r="Q25148" s="50" t="s">
        <v>368</v>
      </c>
      <c r="R25148" s="9" t="s">
        <v>368</v>
      </c>
      <c r="S25148" s="50" t="s">
        <v>368</v>
      </c>
      <c r="T25148" s="9" t="s">
        <v>368</v>
      </c>
      <c r="U25148" s="9" t="s">
        <v>368</v>
      </c>
    </row>
    <row r="25149">
      <c r="F25149" s="9"/>
      <c r="N25149" s="50"/>
      <c r="O25149" s="50"/>
      <c r="P25149" s="50"/>
      <c r="Q25149" s="50" t="s">
        <v>368</v>
      </c>
      <c r="R25149" s="9" t="s">
        <v>368</v>
      </c>
      <c r="S25149" s="50" t="s">
        <v>368</v>
      </c>
      <c r="T25149" s="9" t="s">
        <v>368</v>
      </c>
      <c r="U25149" s="9" t="s">
        <v>368</v>
      </c>
    </row>
    <row r="25150">
      <c r="F25150" s="9"/>
      <c r="N25150" s="50"/>
      <c r="O25150" s="50"/>
      <c r="P25150" s="50"/>
      <c r="Q25150" s="50" t="s">
        <v>368</v>
      </c>
      <c r="R25150" s="9" t="s">
        <v>368</v>
      </c>
      <c r="S25150" s="50" t="s">
        <v>368</v>
      </c>
      <c r="T25150" s="9" t="s">
        <v>368</v>
      </c>
      <c r="U25150" s="9" t="s">
        <v>368</v>
      </c>
    </row>
    <row r="25151">
      <c r="F25151" s="9"/>
      <c r="N25151" s="50"/>
      <c r="O25151" s="50"/>
      <c r="P25151" s="50"/>
      <c r="Q25151" s="50" t="s">
        <v>368</v>
      </c>
      <c r="R25151" s="9" t="s">
        <v>368</v>
      </c>
      <c r="S25151" s="50" t="s">
        <v>368</v>
      </c>
      <c r="T25151" s="9" t="s">
        <v>368</v>
      </c>
      <c r="U25151" s="9" t="s">
        <v>368</v>
      </c>
    </row>
    <row r="25152">
      <c r="F25152" s="9"/>
      <c r="N25152" s="50"/>
      <c r="O25152" s="50"/>
      <c r="P25152" s="50"/>
      <c r="Q25152" s="50" t="s">
        <v>368</v>
      </c>
      <c r="R25152" s="9" t="s">
        <v>368</v>
      </c>
      <c r="S25152" s="50" t="s">
        <v>368</v>
      </c>
      <c r="T25152" s="9" t="s">
        <v>368</v>
      </c>
      <c r="U25152" s="9" t="s">
        <v>368</v>
      </c>
    </row>
    <row r="25153">
      <c r="F25153" s="9"/>
      <c r="N25153" s="50"/>
      <c r="O25153" s="50"/>
      <c r="P25153" s="50"/>
      <c r="Q25153" s="50" t="s">
        <v>368</v>
      </c>
      <c r="R25153" s="9" t="s">
        <v>368</v>
      </c>
      <c r="S25153" s="50" t="s">
        <v>368</v>
      </c>
      <c r="T25153" s="9" t="s">
        <v>368</v>
      </c>
      <c r="U25153" s="9" t="s">
        <v>368</v>
      </c>
    </row>
    <row r="25154">
      <c r="F25154" s="9"/>
      <c r="N25154" s="50"/>
      <c r="O25154" s="50"/>
      <c r="P25154" s="50"/>
      <c r="Q25154" s="50" t="s">
        <v>368</v>
      </c>
      <c r="R25154" s="9" t="s">
        <v>368</v>
      </c>
      <c r="S25154" s="50" t="s">
        <v>368</v>
      </c>
      <c r="T25154" s="9" t="s">
        <v>368</v>
      </c>
      <c r="U25154" s="9" t="s">
        <v>368</v>
      </c>
    </row>
    <row r="25155">
      <c r="F25155" s="9"/>
      <c r="N25155" s="50"/>
      <c r="O25155" s="50"/>
      <c r="P25155" s="50"/>
      <c r="Q25155" s="50" t="s">
        <v>368</v>
      </c>
      <c r="R25155" s="9" t="s">
        <v>368</v>
      </c>
      <c r="S25155" s="50" t="s">
        <v>368</v>
      </c>
      <c r="T25155" s="9" t="s">
        <v>368</v>
      </c>
      <c r="U25155" s="9" t="s">
        <v>368</v>
      </c>
    </row>
    <row r="25156">
      <c r="F25156" s="9"/>
      <c r="N25156" s="50"/>
      <c r="O25156" s="50"/>
      <c r="P25156" s="50"/>
      <c r="Q25156" s="50" t="s">
        <v>368</v>
      </c>
      <c r="R25156" s="9" t="s">
        <v>368</v>
      </c>
      <c r="S25156" s="50" t="s">
        <v>368</v>
      </c>
      <c r="T25156" s="9" t="s">
        <v>368</v>
      </c>
      <c r="U25156" s="9" t="s">
        <v>368</v>
      </c>
    </row>
    <row r="25157">
      <c r="F25157" s="9"/>
      <c r="N25157" s="50"/>
      <c r="O25157" s="50"/>
      <c r="P25157" s="50"/>
      <c r="Q25157" s="50" t="s">
        <v>368</v>
      </c>
      <c r="R25157" s="9" t="s">
        <v>368</v>
      </c>
      <c r="S25157" s="50" t="s">
        <v>368</v>
      </c>
      <c r="T25157" s="9" t="s">
        <v>368</v>
      </c>
      <c r="U25157" s="9" t="s">
        <v>368</v>
      </c>
    </row>
    <row r="25158">
      <c r="F25158" s="9"/>
      <c r="N25158" s="50"/>
      <c r="O25158" s="50"/>
      <c r="P25158" s="50"/>
      <c r="Q25158" s="50" t="s">
        <v>368</v>
      </c>
      <c r="R25158" s="9" t="s">
        <v>368</v>
      </c>
      <c r="S25158" s="50" t="s">
        <v>368</v>
      </c>
      <c r="T25158" s="9" t="s">
        <v>368</v>
      </c>
      <c r="U25158" s="9" t="s">
        <v>368</v>
      </c>
    </row>
    <row r="25159">
      <c r="F25159" s="9"/>
      <c r="N25159" s="50"/>
      <c r="O25159" s="50"/>
      <c r="P25159" s="50"/>
      <c r="Q25159" s="50" t="s">
        <v>368</v>
      </c>
      <c r="R25159" s="9" t="s">
        <v>368</v>
      </c>
      <c r="S25159" s="50" t="s">
        <v>368</v>
      </c>
      <c r="T25159" s="9" t="s">
        <v>368</v>
      </c>
      <c r="U25159" s="9" t="s">
        <v>368</v>
      </c>
    </row>
    <row r="25160">
      <c r="F25160" s="9"/>
      <c r="N25160" s="50"/>
      <c r="O25160" s="50"/>
      <c r="P25160" s="50"/>
      <c r="Q25160" s="50" t="s">
        <v>368</v>
      </c>
      <c r="R25160" s="9" t="s">
        <v>368</v>
      </c>
      <c r="S25160" s="50" t="s">
        <v>368</v>
      </c>
      <c r="T25160" s="9" t="s">
        <v>368</v>
      </c>
      <c r="U25160" s="9" t="s">
        <v>368</v>
      </c>
    </row>
    <row r="25161">
      <c r="F25161" s="9"/>
      <c r="N25161" s="50"/>
      <c r="O25161" s="50"/>
      <c r="P25161" s="50"/>
      <c r="Q25161" s="50" t="s">
        <v>368</v>
      </c>
      <c r="R25161" s="9" t="s">
        <v>368</v>
      </c>
      <c r="S25161" s="50" t="s">
        <v>368</v>
      </c>
      <c r="T25161" s="9" t="s">
        <v>368</v>
      </c>
      <c r="U25161" s="9" t="s">
        <v>368</v>
      </c>
    </row>
    <row r="25162">
      <c r="F25162" s="9"/>
      <c r="N25162" s="50"/>
      <c r="O25162" s="50"/>
      <c r="P25162" s="50"/>
      <c r="Q25162" s="50" t="s">
        <v>368</v>
      </c>
      <c r="R25162" s="9" t="s">
        <v>368</v>
      </c>
      <c r="S25162" s="50" t="s">
        <v>368</v>
      </c>
      <c r="T25162" s="9" t="s">
        <v>368</v>
      </c>
      <c r="U25162" s="9" t="s">
        <v>368</v>
      </c>
    </row>
    <row r="25163">
      <c r="F25163" s="9"/>
      <c r="N25163" s="50"/>
      <c r="O25163" s="50"/>
      <c r="P25163" s="50"/>
      <c r="Q25163" s="50" t="s">
        <v>368</v>
      </c>
      <c r="R25163" s="9" t="s">
        <v>368</v>
      </c>
      <c r="S25163" s="50" t="s">
        <v>368</v>
      </c>
      <c r="T25163" s="9" t="s">
        <v>368</v>
      </c>
      <c r="U25163" s="9" t="s">
        <v>368</v>
      </c>
    </row>
    <row r="25164">
      <c r="F25164" s="9"/>
      <c r="N25164" s="50"/>
      <c r="O25164" s="50"/>
      <c r="P25164" s="50"/>
      <c r="Q25164" s="50" t="s">
        <v>368</v>
      </c>
      <c r="R25164" s="9" t="s">
        <v>368</v>
      </c>
      <c r="S25164" s="50" t="s">
        <v>368</v>
      </c>
      <c r="T25164" s="9" t="s">
        <v>368</v>
      </c>
      <c r="U25164" s="9" t="s">
        <v>368</v>
      </c>
    </row>
    <row r="25165">
      <c r="F25165" s="9"/>
      <c r="N25165" s="50"/>
      <c r="O25165" s="50"/>
      <c r="P25165" s="50"/>
      <c r="Q25165" s="50" t="s">
        <v>368</v>
      </c>
      <c r="R25165" s="9" t="s">
        <v>368</v>
      </c>
      <c r="S25165" s="50" t="s">
        <v>368</v>
      </c>
      <c r="T25165" s="9" t="s">
        <v>368</v>
      </c>
      <c r="U25165" s="9" t="s">
        <v>368</v>
      </c>
    </row>
    <row r="25166">
      <c r="F25166" s="9"/>
      <c r="N25166" s="50"/>
      <c r="O25166" s="50"/>
      <c r="P25166" s="50"/>
      <c r="Q25166" s="50" t="s">
        <v>368</v>
      </c>
      <c r="R25166" s="9" t="s">
        <v>368</v>
      </c>
      <c r="S25166" s="50" t="s">
        <v>368</v>
      </c>
      <c r="T25166" s="9" t="s">
        <v>368</v>
      </c>
      <c r="U25166" s="9" t="s">
        <v>368</v>
      </c>
    </row>
    <row r="25167">
      <c r="F25167" s="9"/>
      <c r="N25167" s="50"/>
      <c r="O25167" s="50"/>
      <c r="P25167" s="50"/>
      <c r="Q25167" s="50" t="s">
        <v>368</v>
      </c>
      <c r="R25167" s="9" t="s">
        <v>368</v>
      </c>
      <c r="S25167" s="50" t="s">
        <v>368</v>
      </c>
      <c r="T25167" s="9" t="s">
        <v>368</v>
      </c>
      <c r="U25167" s="9" t="s">
        <v>368</v>
      </c>
    </row>
    <row r="25168">
      <c r="F25168" s="9"/>
      <c r="N25168" s="50"/>
      <c r="O25168" s="50"/>
      <c r="P25168" s="50"/>
      <c r="Q25168" s="50" t="s">
        <v>368</v>
      </c>
      <c r="R25168" s="9" t="s">
        <v>368</v>
      </c>
      <c r="S25168" s="50" t="s">
        <v>368</v>
      </c>
      <c r="T25168" s="9" t="s">
        <v>368</v>
      </c>
      <c r="U25168" s="9" t="s">
        <v>368</v>
      </c>
    </row>
    <row r="25169">
      <c r="F25169" s="9"/>
      <c r="N25169" s="50"/>
      <c r="O25169" s="50"/>
      <c r="P25169" s="50"/>
      <c r="Q25169" s="50" t="s">
        <v>368</v>
      </c>
      <c r="R25169" s="9" t="s">
        <v>368</v>
      </c>
      <c r="S25169" s="50" t="s">
        <v>368</v>
      </c>
      <c r="T25169" s="9" t="s">
        <v>368</v>
      </c>
      <c r="U25169" s="9" t="s">
        <v>368</v>
      </c>
    </row>
    <row r="25170">
      <c r="F25170" s="9"/>
      <c r="N25170" s="50"/>
      <c r="O25170" s="50"/>
      <c r="P25170" s="50"/>
      <c r="Q25170" s="50" t="s">
        <v>368</v>
      </c>
      <c r="R25170" s="9" t="s">
        <v>368</v>
      </c>
      <c r="S25170" s="50" t="s">
        <v>368</v>
      </c>
      <c r="T25170" s="9" t="s">
        <v>368</v>
      </c>
      <c r="U25170" s="9" t="s">
        <v>368</v>
      </c>
    </row>
    <row r="25171">
      <c r="F25171" s="9"/>
      <c r="N25171" s="50"/>
      <c r="O25171" s="50"/>
      <c r="P25171" s="50"/>
      <c r="Q25171" s="50" t="s">
        <v>368</v>
      </c>
      <c r="R25171" s="9" t="s">
        <v>368</v>
      </c>
      <c r="S25171" s="50" t="s">
        <v>368</v>
      </c>
      <c r="T25171" s="9" t="s">
        <v>368</v>
      </c>
      <c r="U25171" s="9" t="s">
        <v>368</v>
      </c>
    </row>
    <row r="25172">
      <c r="F25172" s="9"/>
      <c r="N25172" s="50"/>
      <c r="O25172" s="50"/>
      <c r="P25172" s="50"/>
      <c r="Q25172" s="50" t="s">
        <v>368</v>
      </c>
      <c r="R25172" s="9" t="s">
        <v>368</v>
      </c>
      <c r="S25172" s="50" t="s">
        <v>368</v>
      </c>
      <c r="T25172" s="9" t="s">
        <v>368</v>
      </c>
      <c r="U25172" s="9" t="s">
        <v>368</v>
      </c>
    </row>
    <row r="25173">
      <c r="F25173" s="9"/>
      <c r="N25173" s="50"/>
      <c r="O25173" s="50"/>
      <c r="P25173" s="50"/>
      <c r="Q25173" s="50" t="s">
        <v>368</v>
      </c>
      <c r="R25173" s="9" t="s">
        <v>368</v>
      </c>
      <c r="S25173" s="50" t="s">
        <v>368</v>
      </c>
      <c r="T25173" s="9" t="s">
        <v>368</v>
      </c>
      <c r="U25173" s="9" t="s">
        <v>368</v>
      </c>
    </row>
    <row r="25174">
      <c r="F25174" s="9"/>
      <c r="N25174" s="50"/>
      <c r="O25174" s="50"/>
      <c r="P25174" s="50"/>
      <c r="Q25174" s="50" t="s">
        <v>368</v>
      </c>
      <c r="R25174" s="9" t="s">
        <v>368</v>
      </c>
      <c r="S25174" s="50" t="s">
        <v>368</v>
      </c>
      <c r="T25174" s="9" t="s">
        <v>368</v>
      </c>
      <c r="U25174" s="9" t="s">
        <v>368</v>
      </c>
    </row>
    <row r="25175">
      <c r="F25175" s="9"/>
      <c r="N25175" s="50"/>
      <c r="O25175" s="50"/>
      <c r="P25175" s="50"/>
      <c r="Q25175" s="50" t="s">
        <v>368</v>
      </c>
      <c r="R25175" s="9" t="s">
        <v>368</v>
      </c>
      <c r="S25175" s="50" t="s">
        <v>368</v>
      </c>
      <c r="T25175" s="9" t="s">
        <v>368</v>
      </c>
      <c r="U25175" s="9" t="s">
        <v>368</v>
      </c>
    </row>
    <row r="25176">
      <c r="F25176" s="9"/>
      <c r="N25176" s="50"/>
      <c r="O25176" s="50"/>
      <c r="P25176" s="50"/>
      <c r="Q25176" s="50" t="s">
        <v>368</v>
      </c>
      <c r="R25176" s="9" t="s">
        <v>368</v>
      </c>
      <c r="S25176" s="50" t="s">
        <v>368</v>
      </c>
      <c r="T25176" s="9" t="s">
        <v>368</v>
      </c>
      <c r="U25176" s="9" t="s">
        <v>368</v>
      </c>
    </row>
    <row r="25177">
      <c r="F25177" s="9"/>
      <c r="N25177" s="50"/>
      <c r="O25177" s="50"/>
      <c r="P25177" s="50"/>
      <c r="Q25177" s="50" t="s">
        <v>368</v>
      </c>
      <c r="R25177" s="9" t="s">
        <v>368</v>
      </c>
      <c r="S25177" s="50" t="s">
        <v>368</v>
      </c>
      <c r="T25177" s="9" t="s">
        <v>368</v>
      </c>
      <c r="U25177" s="9" t="s">
        <v>368</v>
      </c>
    </row>
    <row r="25178">
      <c r="F25178" s="9"/>
      <c r="N25178" s="50"/>
      <c r="O25178" s="50"/>
      <c r="P25178" s="50"/>
      <c r="Q25178" s="50" t="s">
        <v>368</v>
      </c>
      <c r="R25178" s="9" t="s">
        <v>368</v>
      </c>
      <c r="S25178" s="50" t="s">
        <v>368</v>
      </c>
      <c r="T25178" s="9" t="s">
        <v>368</v>
      </c>
      <c r="U25178" s="9" t="s">
        <v>368</v>
      </c>
    </row>
    <row r="25179">
      <c r="F25179" s="9"/>
      <c r="N25179" s="50"/>
      <c r="O25179" s="50"/>
      <c r="P25179" s="50"/>
      <c r="Q25179" s="50" t="s">
        <v>368</v>
      </c>
      <c r="R25179" s="9" t="s">
        <v>368</v>
      </c>
      <c r="S25179" s="50" t="s">
        <v>368</v>
      </c>
      <c r="T25179" s="9" t="s">
        <v>368</v>
      </c>
      <c r="U25179" s="9" t="s">
        <v>368</v>
      </c>
    </row>
    <row r="25180">
      <c r="F25180" s="9"/>
      <c r="N25180" s="50"/>
      <c r="O25180" s="50"/>
      <c r="P25180" s="50"/>
      <c r="Q25180" s="50" t="s">
        <v>368</v>
      </c>
      <c r="R25180" s="9" t="s">
        <v>368</v>
      </c>
      <c r="S25180" s="50" t="s">
        <v>368</v>
      </c>
      <c r="T25180" s="9" t="s">
        <v>368</v>
      </c>
      <c r="U25180" s="9" t="s">
        <v>368</v>
      </c>
    </row>
    <row r="25181">
      <c r="F25181" s="9"/>
      <c r="N25181" s="50"/>
      <c r="O25181" s="50"/>
      <c r="P25181" s="50"/>
      <c r="Q25181" s="50" t="s">
        <v>368</v>
      </c>
      <c r="R25181" s="9" t="s">
        <v>368</v>
      </c>
      <c r="S25181" s="50" t="s">
        <v>368</v>
      </c>
      <c r="T25181" s="9" t="s">
        <v>368</v>
      </c>
      <c r="U25181" s="9" t="s">
        <v>368</v>
      </c>
    </row>
    <row r="25182">
      <c r="F25182" s="9"/>
      <c r="N25182" s="50"/>
      <c r="O25182" s="50"/>
      <c r="P25182" s="50"/>
      <c r="Q25182" s="50" t="s">
        <v>368</v>
      </c>
      <c r="R25182" s="9" t="s">
        <v>368</v>
      </c>
      <c r="S25182" s="50" t="s">
        <v>368</v>
      </c>
      <c r="T25182" s="9" t="s">
        <v>368</v>
      </c>
      <c r="U25182" s="9" t="s">
        <v>368</v>
      </c>
    </row>
    <row r="25183">
      <c r="F25183" s="9"/>
      <c r="N25183" s="50"/>
      <c r="O25183" s="50"/>
      <c r="P25183" s="50"/>
      <c r="Q25183" s="50" t="s">
        <v>368</v>
      </c>
      <c r="R25183" s="9" t="s">
        <v>368</v>
      </c>
      <c r="S25183" s="50" t="s">
        <v>368</v>
      </c>
      <c r="T25183" s="9" t="s">
        <v>368</v>
      </c>
      <c r="U25183" s="9" t="s">
        <v>368</v>
      </c>
    </row>
    <row r="25184">
      <c r="F25184" s="9"/>
      <c r="N25184" s="50"/>
      <c r="O25184" s="50"/>
      <c r="P25184" s="50"/>
      <c r="Q25184" s="50" t="s">
        <v>368</v>
      </c>
      <c r="R25184" s="9" t="s">
        <v>368</v>
      </c>
      <c r="S25184" s="50" t="s">
        <v>368</v>
      </c>
      <c r="T25184" s="9" t="s">
        <v>368</v>
      </c>
      <c r="U25184" s="9" t="s">
        <v>368</v>
      </c>
    </row>
    <row r="25185">
      <c r="F25185" s="9"/>
      <c r="N25185" s="50"/>
      <c r="O25185" s="50"/>
      <c r="P25185" s="50"/>
      <c r="Q25185" s="50" t="s">
        <v>368</v>
      </c>
      <c r="R25185" s="9" t="s">
        <v>368</v>
      </c>
      <c r="S25185" s="50" t="s">
        <v>368</v>
      </c>
      <c r="T25185" s="9" t="s">
        <v>368</v>
      </c>
      <c r="U25185" s="9" t="s">
        <v>368</v>
      </c>
    </row>
    <row r="25186">
      <c r="F25186" s="9"/>
      <c r="N25186" s="50"/>
      <c r="O25186" s="50"/>
      <c r="P25186" s="50"/>
      <c r="Q25186" s="50" t="s">
        <v>368</v>
      </c>
      <c r="R25186" s="9" t="s">
        <v>368</v>
      </c>
      <c r="S25186" s="50" t="s">
        <v>368</v>
      </c>
      <c r="T25186" s="9" t="s">
        <v>368</v>
      </c>
      <c r="U25186" s="9" t="s">
        <v>368</v>
      </c>
    </row>
    <row r="25187">
      <c r="F25187" s="9"/>
      <c r="N25187" s="50"/>
      <c r="O25187" s="50"/>
      <c r="P25187" s="50"/>
      <c r="Q25187" s="50" t="s">
        <v>368</v>
      </c>
      <c r="R25187" s="9" t="s">
        <v>368</v>
      </c>
      <c r="S25187" s="50" t="s">
        <v>368</v>
      </c>
      <c r="T25187" s="9" t="s">
        <v>368</v>
      </c>
      <c r="U25187" s="9" t="s">
        <v>368</v>
      </c>
    </row>
    <row r="25188">
      <c r="F25188" s="9"/>
      <c r="N25188" s="50"/>
      <c r="O25188" s="50"/>
      <c r="P25188" s="50"/>
      <c r="Q25188" s="50" t="s">
        <v>368</v>
      </c>
      <c r="R25188" s="9" t="s">
        <v>368</v>
      </c>
      <c r="S25188" s="50" t="s">
        <v>368</v>
      </c>
      <c r="T25188" s="9" t="s">
        <v>368</v>
      </c>
      <c r="U25188" s="9" t="s">
        <v>368</v>
      </c>
    </row>
    <row r="25189">
      <c r="F25189" s="9"/>
      <c r="N25189" s="50"/>
      <c r="O25189" s="50"/>
      <c r="P25189" s="50"/>
      <c r="Q25189" s="50" t="s">
        <v>368</v>
      </c>
      <c r="R25189" s="9" t="s">
        <v>368</v>
      </c>
      <c r="S25189" s="50" t="s">
        <v>368</v>
      </c>
      <c r="T25189" s="9" t="s">
        <v>368</v>
      </c>
      <c r="U25189" s="9" t="s">
        <v>368</v>
      </c>
    </row>
    <row r="25190">
      <c r="F25190" s="9"/>
      <c r="N25190" s="50"/>
      <c r="O25190" s="50"/>
      <c r="P25190" s="50"/>
      <c r="Q25190" s="50" t="s">
        <v>368</v>
      </c>
      <c r="R25190" s="9" t="s">
        <v>368</v>
      </c>
      <c r="S25190" s="50" t="s">
        <v>368</v>
      </c>
      <c r="T25190" s="9" t="s">
        <v>368</v>
      </c>
      <c r="U25190" s="9" t="s">
        <v>368</v>
      </c>
    </row>
    <row r="25191">
      <c r="F25191" s="9"/>
      <c r="N25191" s="50"/>
      <c r="O25191" s="50"/>
      <c r="P25191" s="50"/>
      <c r="Q25191" s="50" t="s">
        <v>368</v>
      </c>
      <c r="R25191" s="9" t="s">
        <v>368</v>
      </c>
      <c r="S25191" s="50" t="s">
        <v>368</v>
      </c>
      <c r="T25191" s="9" t="s">
        <v>368</v>
      </c>
      <c r="U25191" s="9" t="s">
        <v>368</v>
      </c>
    </row>
    <row r="25192">
      <c r="F25192" s="9"/>
      <c r="N25192" s="50"/>
      <c r="O25192" s="50"/>
      <c r="P25192" s="50"/>
      <c r="Q25192" s="50" t="s">
        <v>368</v>
      </c>
      <c r="R25192" s="9" t="s">
        <v>368</v>
      </c>
      <c r="S25192" s="50" t="s">
        <v>368</v>
      </c>
      <c r="T25192" s="9" t="s">
        <v>368</v>
      </c>
      <c r="U25192" s="9" t="s">
        <v>368</v>
      </c>
    </row>
    <row r="25193">
      <c r="F25193" s="9"/>
      <c r="N25193" s="50"/>
      <c r="O25193" s="50"/>
      <c r="P25193" s="50"/>
      <c r="Q25193" s="50" t="s">
        <v>368</v>
      </c>
      <c r="R25193" s="9" t="s">
        <v>368</v>
      </c>
      <c r="S25193" s="50" t="s">
        <v>368</v>
      </c>
      <c r="T25193" s="9" t="s">
        <v>368</v>
      </c>
      <c r="U25193" s="9" t="s">
        <v>368</v>
      </c>
    </row>
    <row r="25194">
      <c r="F25194" s="9"/>
      <c r="N25194" s="50"/>
      <c r="O25194" s="50"/>
      <c r="P25194" s="50"/>
      <c r="Q25194" s="50" t="s">
        <v>368</v>
      </c>
      <c r="R25194" s="9" t="s">
        <v>368</v>
      </c>
      <c r="S25194" s="50" t="s">
        <v>368</v>
      </c>
      <c r="T25194" s="9" t="s">
        <v>368</v>
      </c>
      <c r="U25194" s="9" t="s">
        <v>368</v>
      </c>
    </row>
    <row r="25195">
      <c r="F25195" s="9"/>
      <c r="N25195" s="50"/>
      <c r="O25195" s="50"/>
      <c r="P25195" s="50"/>
      <c r="Q25195" s="50" t="s">
        <v>368</v>
      </c>
      <c r="R25195" s="9" t="s">
        <v>368</v>
      </c>
      <c r="S25195" s="50" t="s">
        <v>368</v>
      </c>
      <c r="T25195" s="9" t="s">
        <v>368</v>
      </c>
      <c r="U25195" s="9" t="s">
        <v>368</v>
      </c>
    </row>
    <row r="25196">
      <c r="F25196" s="9"/>
      <c r="N25196" s="50"/>
      <c r="O25196" s="50"/>
      <c r="P25196" s="50"/>
      <c r="Q25196" s="50" t="s">
        <v>368</v>
      </c>
      <c r="R25196" s="9" t="s">
        <v>368</v>
      </c>
      <c r="S25196" s="50" t="s">
        <v>368</v>
      </c>
      <c r="T25196" s="9" t="s">
        <v>368</v>
      </c>
      <c r="U25196" s="9" t="s">
        <v>368</v>
      </c>
    </row>
    <row r="25197">
      <c r="F25197" s="9"/>
      <c r="N25197" s="50"/>
      <c r="O25197" s="50"/>
      <c r="P25197" s="50"/>
      <c r="Q25197" s="50" t="s">
        <v>368</v>
      </c>
      <c r="R25197" s="9" t="s">
        <v>368</v>
      </c>
      <c r="S25197" s="50" t="s">
        <v>368</v>
      </c>
      <c r="T25197" s="9" t="s">
        <v>368</v>
      </c>
      <c r="U25197" s="9" t="s">
        <v>368</v>
      </c>
    </row>
    <row r="25198">
      <c r="F25198" s="9"/>
      <c r="N25198" s="50"/>
      <c r="O25198" s="50"/>
      <c r="P25198" s="50"/>
      <c r="Q25198" s="50" t="s">
        <v>368</v>
      </c>
      <c r="R25198" s="9" t="s">
        <v>368</v>
      </c>
      <c r="S25198" s="50" t="s">
        <v>368</v>
      </c>
      <c r="T25198" s="9" t="s">
        <v>368</v>
      </c>
      <c r="U25198" s="9" t="s">
        <v>368</v>
      </c>
    </row>
    <row r="25199">
      <c r="F25199" s="9"/>
      <c r="N25199" s="50"/>
      <c r="O25199" s="50"/>
      <c r="P25199" s="50"/>
      <c r="Q25199" s="50" t="s">
        <v>368</v>
      </c>
      <c r="R25199" s="9" t="s">
        <v>368</v>
      </c>
      <c r="S25199" s="50" t="s">
        <v>368</v>
      </c>
      <c r="T25199" s="9" t="s">
        <v>368</v>
      </c>
      <c r="U25199" s="9" t="s">
        <v>368</v>
      </c>
    </row>
    <row r="25200">
      <c r="F25200" s="9"/>
      <c r="N25200" s="50"/>
      <c r="O25200" s="50"/>
      <c r="P25200" s="50"/>
      <c r="Q25200" s="50" t="s">
        <v>368</v>
      </c>
      <c r="R25200" s="9" t="s">
        <v>368</v>
      </c>
      <c r="S25200" s="50" t="s">
        <v>368</v>
      </c>
      <c r="T25200" s="9" t="s">
        <v>368</v>
      </c>
      <c r="U25200" s="9" t="s">
        <v>368</v>
      </c>
    </row>
    <row r="25201">
      <c r="F25201" s="9"/>
      <c r="N25201" s="50"/>
      <c r="O25201" s="50"/>
      <c r="P25201" s="50"/>
      <c r="Q25201" s="50" t="s">
        <v>368</v>
      </c>
      <c r="R25201" s="9" t="s">
        <v>368</v>
      </c>
      <c r="S25201" s="50" t="s">
        <v>368</v>
      </c>
      <c r="T25201" s="9" t="s">
        <v>368</v>
      </c>
      <c r="U25201" s="9" t="s">
        <v>368</v>
      </c>
    </row>
    <row r="25202">
      <c r="F25202" s="9"/>
      <c r="N25202" s="50"/>
      <c r="O25202" s="50"/>
      <c r="P25202" s="50"/>
      <c r="Q25202" s="50" t="s">
        <v>368</v>
      </c>
      <c r="R25202" s="9" t="s">
        <v>368</v>
      </c>
      <c r="S25202" s="50" t="s">
        <v>368</v>
      </c>
      <c r="T25202" s="9" t="s">
        <v>368</v>
      </c>
      <c r="U25202" s="9" t="s">
        <v>368</v>
      </c>
    </row>
    <row r="25203">
      <c r="F25203" s="9"/>
      <c r="N25203" s="50"/>
      <c r="O25203" s="50"/>
      <c r="P25203" s="50"/>
      <c r="Q25203" s="50" t="s">
        <v>368</v>
      </c>
      <c r="R25203" s="9" t="s">
        <v>368</v>
      </c>
      <c r="S25203" s="50" t="s">
        <v>368</v>
      </c>
      <c r="T25203" s="9" t="s">
        <v>368</v>
      </c>
      <c r="U25203" s="9" t="s">
        <v>368</v>
      </c>
    </row>
    <row r="25204">
      <c r="F25204" s="9"/>
      <c r="N25204" s="50"/>
      <c r="O25204" s="50"/>
      <c r="P25204" s="50"/>
      <c r="Q25204" s="50" t="s">
        <v>368</v>
      </c>
      <c r="R25204" s="9" t="s">
        <v>368</v>
      </c>
      <c r="S25204" s="50" t="s">
        <v>368</v>
      </c>
      <c r="T25204" s="9" t="s">
        <v>368</v>
      </c>
      <c r="U25204" s="9" t="s">
        <v>368</v>
      </c>
    </row>
    <row r="25205">
      <c r="F25205" s="9"/>
      <c r="N25205" s="50"/>
      <c r="O25205" s="50"/>
      <c r="P25205" s="50"/>
      <c r="Q25205" s="50" t="s">
        <v>368</v>
      </c>
      <c r="R25205" s="9" t="s">
        <v>368</v>
      </c>
      <c r="S25205" s="50" t="s">
        <v>368</v>
      </c>
      <c r="T25205" s="9" t="s">
        <v>368</v>
      </c>
      <c r="U25205" s="9" t="s">
        <v>368</v>
      </c>
    </row>
    <row r="25206">
      <c r="F25206" s="9"/>
      <c r="N25206" s="50"/>
      <c r="O25206" s="50"/>
      <c r="P25206" s="50"/>
      <c r="Q25206" s="50" t="s">
        <v>368</v>
      </c>
      <c r="R25206" s="9" t="s">
        <v>368</v>
      </c>
      <c r="S25206" s="50" t="s">
        <v>368</v>
      </c>
      <c r="T25206" s="9" t="s">
        <v>368</v>
      </c>
      <c r="U25206" s="9" t="s">
        <v>368</v>
      </c>
    </row>
    <row r="25207">
      <c r="F25207" s="9"/>
      <c r="N25207" s="50"/>
      <c r="O25207" s="50"/>
      <c r="P25207" s="50"/>
      <c r="Q25207" s="50" t="s">
        <v>368</v>
      </c>
      <c r="R25207" s="9" t="s">
        <v>368</v>
      </c>
      <c r="S25207" s="50" t="s">
        <v>368</v>
      </c>
      <c r="T25207" s="9" t="s">
        <v>368</v>
      </c>
      <c r="U25207" s="9" t="s">
        <v>368</v>
      </c>
    </row>
    <row r="25208">
      <c r="F25208" s="9"/>
      <c r="N25208" s="50"/>
      <c r="O25208" s="50"/>
      <c r="P25208" s="50"/>
      <c r="Q25208" s="50" t="s">
        <v>368</v>
      </c>
      <c r="R25208" s="9" t="s">
        <v>368</v>
      </c>
      <c r="S25208" s="50" t="s">
        <v>368</v>
      </c>
      <c r="T25208" s="9" t="s">
        <v>368</v>
      </c>
      <c r="U25208" s="9" t="s">
        <v>368</v>
      </c>
    </row>
    <row r="25209">
      <c r="F25209" s="9"/>
      <c r="N25209" s="50"/>
      <c r="O25209" s="50"/>
      <c r="P25209" s="50"/>
      <c r="Q25209" s="50" t="s">
        <v>368</v>
      </c>
      <c r="R25209" s="9" t="s">
        <v>368</v>
      </c>
      <c r="S25209" s="50" t="s">
        <v>368</v>
      </c>
      <c r="T25209" s="9" t="s">
        <v>368</v>
      </c>
      <c r="U25209" s="9" t="s">
        <v>368</v>
      </c>
    </row>
    <row r="25210">
      <c r="F25210" s="9"/>
      <c r="N25210" s="50"/>
      <c r="O25210" s="50"/>
      <c r="P25210" s="50"/>
      <c r="Q25210" s="50" t="s">
        <v>368</v>
      </c>
      <c r="R25210" s="9" t="s">
        <v>368</v>
      </c>
      <c r="S25210" s="50" t="s">
        <v>368</v>
      </c>
      <c r="T25210" s="9" t="s">
        <v>368</v>
      </c>
      <c r="U25210" s="9" t="s">
        <v>368</v>
      </c>
    </row>
    <row r="25211">
      <c r="F25211" s="9"/>
      <c r="N25211" s="50"/>
      <c r="O25211" s="50"/>
      <c r="P25211" s="50"/>
      <c r="Q25211" s="50" t="s">
        <v>368</v>
      </c>
      <c r="R25211" s="9" t="s">
        <v>368</v>
      </c>
      <c r="S25211" s="50" t="s">
        <v>368</v>
      </c>
      <c r="T25211" s="9" t="s">
        <v>368</v>
      </c>
      <c r="U25211" s="9" t="s">
        <v>368</v>
      </c>
    </row>
    <row r="25212">
      <c r="F25212" s="9"/>
      <c r="N25212" s="50"/>
      <c r="O25212" s="50"/>
      <c r="P25212" s="50"/>
      <c r="Q25212" s="50" t="s">
        <v>368</v>
      </c>
      <c r="R25212" s="9" t="s">
        <v>368</v>
      </c>
      <c r="S25212" s="50" t="s">
        <v>368</v>
      </c>
      <c r="T25212" s="9" t="s">
        <v>368</v>
      </c>
      <c r="U25212" s="9" t="s">
        <v>368</v>
      </c>
    </row>
    <row r="25213">
      <c r="F25213" s="9"/>
      <c r="N25213" s="50"/>
      <c r="O25213" s="50"/>
      <c r="P25213" s="50"/>
      <c r="Q25213" s="50" t="s">
        <v>368</v>
      </c>
      <c r="R25213" s="9" t="s">
        <v>368</v>
      </c>
      <c r="S25213" s="50" t="s">
        <v>368</v>
      </c>
      <c r="T25213" s="9" t="s">
        <v>368</v>
      </c>
      <c r="U25213" s="9" t="s">
        <v>368</v>
      </c>
    </row>
    <row r="25214">
      <c r="F25214" s="9"/>
      <c r="N25214" s="50"/>
      <c r="O25214" s="50"/>
      <c r="P25214" s="50"/>
      <c r="Q25214" s="50" t="s">
        <v>368</v>
      </c>
      <c r="R25214" s="9" t="s">
        <v>368</v>
      </c>
      <c r="S25214" s="50" t="s">
        <v>368</v>
      </c>
      <c r="T25214" s="9" t="s">
        <v>368</v>
      </c>
      <c r="U25214" s="9" t="s">
        <v>368</v>
      </c>
    </row>
    <row r="25215">
      <c r="F25215" s="9"/>
      <c r="N25215" s="50"/>
      <c r="O25215" s="50"/>
      <c r="P25215" s="50"/>
      <c r="Q25215" s="50" t="s">
        <v>368</v>
      </c>
      <c r="R25215" s="9" t="s">
        <v>368</v>
      </c>
      <c r="S25215" s="50" t="s">
        <v>368</v>
      </c>
      <c r="T25215" s="9" t="s">
        <v>368</v>
      </c>
      <c r="U25215" s="9" t="s">
        <v>368</v>
      </c>
    </row>
    <row r="25216">
      <c r="F25216" s="9"/>
      <c r="N25216" s="50"/>
      <c r="O25216" s="50"/>
      <c r="P25216" s="50"/>
      <c r="Q25216" s="50" t="s">
        <v>368</v>
      </c>
      <c r="R25216" s="9" t="s">
        <v>368</v>
      </c>
      <c r="S25216" s="50" t="s">
        <v>368</v>
      </c>
      <c r="T25216" s="9" t="s">
        <v>368</v>
      </c>
      <c r="U25216" s="9" t="s">
        <v>368</v>
      </c>
    </row>
    <row r="25217">
      <c r="F25217" s="9"/>
      <c r="N25217" s="50"/>
      <c r="O25217" s="50"/>
      <c r="P25217" s="50"/>
      <c r="Q25217" s="50" t="s">
        <v>368</v>
      </c>
      <c r="R25217" s="9" t="s">
        <v>368</v>
      </c>
      <c r="S25217" s="50" t="s">
        <v>368</v>
      </c>
      <c r="T25217" s="9" t="s">
        <v>368</v>
      </c>
      <c r="U25217" s="9" t="s">
        <v>368</v>
      </c>
    </row>
    <row r="25218">
      <c r="F25218" s="9"/>
      <c r="N25218" s="50"/>
      <c r="O25218" s="50"/>
      <c r="P25218" s="50"/>
      <c r="Q25218" s="50" t="s">
        <v>368</v>
      </c>
      <c r="R25218" s="9" t="s">
        <v>368</v>
      </c>
      <c r="S25218" s="50" t="s">
        <v>368</v>
      </c>
      <c r="T25218" s="9" t="s">
        <v>368</v>
      </c>
      <c r="U25218" s="9" t="s">
        <v>368</v>
      </c>
    </row>
    <row r="25219">
      <c r="F25219" s="9"/>
      <c r="N25219" s="50"/>
      <c r="O25219" s="50"/>
      <c r="P25219" s="50"/>
      <c r="Q25219" s="50" t="s">
        <v>368</v>
      </c>
      <c r="R25219" s="9" t="s">
        <v>368</v>
      </c>
      <c r="S25219" s="50" t="s">
        <v>368</v>
      </c>
      <c r="T25219" s="9" t="s">
        <v>368</v>
      </c>
      <c r="U25219" s="9" t="s">
        <v>368</v>
      </c>
    </row>
    <row r="25220">
      <c r="F25220" s="9"/>
      <c r="N25220" s="50"/>
      <c r="O25220" s="50"/>
      <c r="P25220" s="50"/>
      <c r="Q25220" s="50" t="s">
        <v>368</v>
      </c>
      <c r="R25220" s="9" t="s">
        <v>368</v>
      </c>
      <c r="S25220" s="50" t="s">
        <v>368</v>
      </c>
      <c r="T25220" s="9" t="s">
        <v>368</v>
      </c>
      <c r="U25220" s="9" t="s">
        <v>368</v>
      </c>
    </row>
    <row r="25221">
      <c r="F25221" s="9"/>
      <c r="N25221" s="50"/>
      <c r="O25221" s="50"/>
      <c r="P25221" s="50"/>
      <c r="Q25221" s="50" t="s">
        <v>368</v>
      </c>
      <c r="R25221" s="9" t="s">
        <v>368</v>
      </c>
      <c r="S25221" s="50" t="s">
        <v>368</v>
      </c>
      <c r="T25221" s="9" t="s">
        <v>368</v>
      </c>
      <c r="U25221" s="9" t="s">
        <v>368</v>
      </c>
    </row>
    <row r="25222">
      <c r="F25222" s="9"/>
      <c r="N25222" s="50"/>
      <c r="O25222" s="50"/>
      <c r="P25222" s="50"/>
      <c r="Q25222" s="50" t="s">
        <v>368</v>
      </c>
      <c r="R25222" s="9" t="s">
        <v>368</v>
      </c>
      <c r="S25222" s="50" t="s">
        <v>368</v>
      </c>
      <c r="T25222" s="9" t="s">
        <v>368</v>
      </c>
      <c r="U25222" s="9" t="s">
        <v>368</v>
      </c>
    </row>
    <row r="25223">
      <c r="F25223" s="9"/>
      <c r="N25223" s="50"/>
      <c r="O25223" s="50"/>
      <c r="P25223" s="50"/>
      <c r="Q25223" s="50" t="s">
        <v>368</v>
      </c>
      <c r="R25223" s="9" t="s">
        <v>368</v>
      </c>
      <c r="S25223" s="50" t="s">
        <v>368</v>
      </c>
      <c r="T25223" s="9" t="s">
        <v>368</v>
      </c>
      <c r="U25223" s="9" t="s">
        <v>368</v>
      </c>
    </row>
    <row r="25224">
      <c r="F25224" s="9"/>
      <c r="N25224" s="50"/>
      <c r="O25224" s="50"/>
      <c r="P25224" s="50"/>
      <c r="Q25224" s="50" t="s">
        <v>368</v>
      </c>
      <c r="R25224" s="9" t="s">
        <v>368</v>
      </c>
      <c r="S25224" s="50" t="s">
        <v>368</v>
      </c>
      <c r="T25224" s="9" t="s">
        <v>368</v>
      </c>
      <c r="U25224" s="9" t="s">
        <v>368</v>
      </c>
    </row>
    <row r="25225">
      <c r="F25225" s="9"/>
      <c r="N25225" s="50"/>
      <c r="O25225" s="50"/>
      <c r="P25225" s="50"/>
      <c r="Q25225" s="50" t="s">
        <v>368</v>
      </c>
      <c r="R25225" s="9" t="s">
        <v>368</v>
      </c>
      <c r="S25225" s="50" t="s">
        <v>368</v>
      </c>
      <c r="T25225" s="9" t="s">
        <v>368</v>
      </c>
      <c r="U25225" s="9" t="s">
        <v>368</v>
      </c>
    </row>
    <row r="25226">
      <c r="F25226" s="9"/>
      <c r="N25226" s="50"/>
      <c r="O25226" s="50"/>
      <c r="P25226" s="50"/>
      <c r="Q25226" s="50" t="s">
        <v>368</v>
      </c>
      <c r="R25226" s="9" t="s">
        <v>368</v>
      </c>
      <c r="S25226" s="50" t="s">
        <v>368</v>
      </c>
      <c r="T25226" s="9" t="s">
        <v>368</v>
      </c>
      <c r="U25226" s="9" t="s">
        <v>368</v>
      </c>
    </row>
    <row r="25227">
      <c r="F25227" s="9"/>
      <c r="N25227" s="50"/>
      <c r="O25227" s="50"/>
      <c r="P25227" s="50"/>
      <c r="Q25227" s="50" t="s">
        <v>368</v>
      </c>
      <c r="R25227" s="9" t="s">
        <v>368</v>
      </c>
      <c r="S25227" s="50" t="s">
        <v>368</v>
      </c>
      <c r="T25227" s="9" t="s">
        <v>368</v>
      </c>
      <c r="U25227" s="9" t="s">
        <v>368</v>
      </c>
    </row>
    <row r="25228">
      <c r="F25228" s="9"/>
      <c r="N25228" s="50"/>
      <c r="O25228" s="50"/>
      <c r="P25228" s="50"/>
      <c r="Q25228" s="50" t="s">
        <v>368</v>
      </c>
      <c r="R25228" s="9" t="s">
        <v>368</v>
      </c>
      <c r="S25228" s="50" t="s">
        <v>368</v>
      </c>
      <c r="T25228" s="9" t="s">
        <v>368</v>
      </c>
      <c r="U25228" s="9" t="s">
        <v>368</v>
      </c>
    </row>
    <row r="25229">
      <c r="F25229" s="9"/>
      <c r="N25229" s="50"/>
      <c r="O25229" s="50"/>
      <c r="P25229" s="50"/>
      <c r="Q25229" s="50" t="s">
        <v>368</v>
      </c>
      <c r="R25229" s="9" t="s">
        <v>368</v>
      </c>
      <c r="S25229" s="50" t="s">
        <v>368</v>
      </c>
      <c r="T25229" s="9" t="s">
        <v>368</v>
      </c>
      <c r="U25229" s="9" t="s">
        <v>368</v>
      </c>
    </row>
    <row r="25230">
      <c r="F25230" s="9"/>
      <c r="N25230" s="50"/>
      <c r="O25230" s="50"/>
      <c r="P25230" s="50"/>
      <c r="Q25230" s="50" t="s">
        <v>368</v>
      </c>
      <c r="R25230" s="9" t="s">
        <v>368</v>
      </c>
      <c r="S25230" s="50" t="s">
        <v>368</v>
      </c>
      <c r="T25230" s="9" t="s">
        <v>368</v>
      </c>
      <c r="U25230" s="9" t="s">
        <v>368</v>
      </c>
    </row>
    <row r="25231">
      <c r="F25231" s="9"/>
      <c r="N25231" s="50"/>
      <c r="O25231" s="50"/>
      <c r="P25231" s="50"/>
      <c r="Q25231" s="50" t="s">
        <v>368</v>
      </c>
      <c r="R25231" s="9" t="s">
        <v>368</v>
      </c>
      <c r="S25231" s="50" t="s">
        <v>368</v>
      </c>
      <c r="T25231" s="9" t="s">
        <v>368</v>
      </c>
      <c r="U25231" s="9" t="s">
        <v>368</v>
      </c>
    </row>
    <row r="25232">
      <c r="F25232" s="9"/>
      <c r="N25232" s="50"/>
      <c r="O25232" s="50"/>
      <c r="P25232" s="50"/>
      <c r="Q25232" s="50" t="s">
        <v>368</v>
      </c>
      <c r="R25232" s="9" t="s">
        <v>368</v>
      </c>
      <c r="S25232" s="50" t="s">
        <v>368</v>
      </c>
      <c r="T25232" s="9" t="s">
        <v>368</v>
      </c>
      <c r="U25232" s="9" t="s">
        <v>368</v>
      </c>
    </row>
    <row r="25233">
      <c r="F25233" s="9"/>
      <c r="N25233" s="50"/>
      <c r="O25233" s="50"/>
      <c r="P25233" s="50"/>
      <c r="Q25233" s="50" t="s">
        <v>368</v>
      </c>
      <c r="R25233" s="9" t="s">
        <v>368</v>
      </c>
      <c r="S25233" s="50" t="s">
        <v>368</v>
      </c>
      <c r="T25233" s="9" t="s">
        <v>368</v>
      </c>
      <c r="U25233" s="9" t="s">
        <v>368</v>
      </c>
    </row>
    <row r="25234">
      <c r="F25234" s="9"/>
      <c r="N25234" s="50"/>
      <c r="O25234" s="50"/>
      <c r="P25234" s="50"/>
      <c r="Q25234" s="50" t="s">
        <v>368</v>
      </c>
      <c r="R25234" s="9" t="s">
        <v>368</v>
      </c>
      <c r="S25234" s="50" t="s">
        <v>368</v>
      </c>
      <c r="T25234" s="9" t="s">
        <v>368</v>
      </c>
      <c r="U25234" s="9" t="s">
        <v>368</v>
      </c>
    </row>
    <row r="25235">
      <c r="F25235" s="9"/>
      <c r="N25235" s="50"/>
      <c r="O25235" s="50"/>
      <c r="P25235" s="50"/>
      <c r="Q25235" s="50" t="s">
        <v>368</v>
      </c>
      <c r="R25235" s="9" t="s">
        <v>368</v>
      </c>
      <c r="S25235" s="50" t="s">
        <v>368</v>
      </c>
      <c r="T25235" s="9" t="s">
        <v>368</v>
      </c>
      <c r="U25235" s="9" t="s">
        <v>368</v>
      </c>
    </row>
    <row r="25236">
      <c r="F25236" s="9"/>
      <c r="N25236" s="50"/>
      <c r="O25236" s="50"/>
      <c r="P25236" s="50"/>
      <c r="Q25236" s="50" t="s">
        <v>368</v>
      </c>
      <c r="R25236" s="9" t="s">
        <v>368</v>
      </c>
      <c r="S25236" s="50" t="s">
        <v>368</v>
      </c>
      <c r="T25236" s="9" t="s">
        <v>368</v>
      </c>
      <c r="U25236" s="9" t="s">
        <v>368</v>
      </c>
    </row>
    <row r="25237">
      <c r="F25237" s="9"/>
      <c r="N25237" s="50"/>
      <c r="O25237" s="50"/>
      <c r="P25237" s="50"/>
      <c r="Q25237" s="50" t="s">
        <v>368</v>
      </c>
      <c r="R25237" s="9" t="s">
        <v>368</v>
      </c>
      <c r="S25237" s="50" t="s">
        <v>368</v>
      </c>
      <c r="T25237" s="9" t="s">
        <v>368</v>
      </c>
      <c r="U25237" s="9" t="s">
        <v>368</v>
      </c>
    </row>
    <row r="25238">
      <c r="F25238" s="9"/>
      <c r="N25238" s="50"/>
      <c r="O25238" s="50"/>
      <c r="P25238" s="50"/>
      <c r="Q25238" s="50" t="s">
        <v>368</v>
      </c>
      <c r="R25238" s="9" t="s">
        <v>368</v>
      </c>
      <c r="S25238" s="50" t="s">
        <v>368</v>
      </c>
      <c r="T25238" s="9" t="s">
        <v>368</v>
      </c>
      <c r="U25238" s="9" t="s">
        <v>368</v>
      </c>
    </row>
    <row r="25239">
      <c r="F25239" s="9"/>
      <c r="N25239" s="50"/>
      <c r="O25239" s="50"/>
      <c r="P25239" s="50"/>
      <c r="Q25239" s="50" t="s">
        <v>368</v>
      </c>
      <c r="R25239" s="9" t="s">
        <v>368</v>
      </c>
      <c r="S25239" s="50" t="s">
        <v>368</v>
      </c>
      <c r="T25239" s="9" t="s">
        <v>368</v>
      </c>
      <c r="U25239" s="9" t="s">
        <v>368</v>
      </c>
    </row>
    <row r="25240">
      <c r="F25240" s="9"/>
      <c r="N25240" s="50"/>
      <c r="O25240" s="50"/>
      <c r="P25240" s="50"/>
      <c r="Q25240" s="50" t="s">
        <v>368</v>
      </c>
      <c r="R25240" s="9" t="s">
        <v>368</v>
      </c>
      <c r="S25240" s="50" t="s">
        <v>368</v>
      </c>
      <c r="T25240" s="9" t="s">
        <v>368</v>
      </c>
      <c r="U25240" s="9" t="s">
        <v>368</v>
      </c>
    </row>
    <row r="25241">
      <c r="F25241" s="9"/>
      <c r="N25241" s="50"/>
      <c r="O25241" s="50"/>
      <c r="P25241" s="50"/>
      <c r="Q25241" s="50" t="s">
        <v>368</v>
      </c>
      <c r="R25241" s="9" t="s">
        <v>368</v>
      </c>
      <c r="S25241" s="50" t="s">
        <v>368</v>
      </c>
      <c r="T25241" s="9" t="s">
        <v>368</v>
      </c>
      <c r="U25241" s="9" t="s">
        <v>368</v>
      </c>
    </row>
    <row r="25242">
      <c r="F25242" s="9"/>
      <c r="N25242" s="50"/>
      <c r="O25242" s="50"/>
      <c r="P25242" s="50"/>
      <c r="Q25242" s="50" t="s">
        <v>368</v>
      </c>
      <c r="R25242" s="9" t="s">
        <v>368</v>
      </c>
      <c r="S25242" s="50" t="s">
        <v>368</v>
      </c>
      <c r="T25242" s="9" t="s">
        <v>368</v>
      </c>
      <c r="U25242" s="9" t="s">
        <v>368</v>
      </c>
    </row>
    <row r="25243">
      <c r="F25243" s="9"/>
      <c r="N25243" s="50"/>
      <c r="O25243" s="50"/>
      <c r="P25243" s="50"/>
      <c r="Q25243" s="50" t="s">
        <v>368</v>
      </c>
      <c r="R25243" s="9" t="s">
        <v>368</v>
      </c>
      <c r="S25243" s="50" t="s">
        <v>368</v>
      </c>
      <c r="T25243" s="9" t="s">
        <v>368</v>
      </c>
      <c r="U25243" s="9" t="s">
        <v>368</v>
      </c>
    </row>
    <row r="25244">
      <c r="F25244" s="9"/>
      <c r="N25244" s="50"/>
      <c r="O25244" s="50"/>
      <c r="P25244" s="50"/>
      <c r="Q25244" s="50" t="s">
        <v>368</v>
      </c>
      <c r="R25244" s="9" t="s">
        <v>368</v>
      </c>
      <c r="S25244" s="50" t="s">
        <v>368</v>
      </c>
      <c r="T25244" s="9" t="s">
        <v>368</v>
      </c>
      <c r="U25244" s="9" t="s">
        <v>368</v>
      </c>
    </row>
    <row r="25245">
      <c r="F25245" s="9"/>
      <c r="N25245" s="50"/>
      <c r="O25245" s="50"/>
      <c r="P25245" s="50"/>
      <c r="Q25245" s="50" t="s">
        <v>368</v>
      </c>
      <c r="R25245" s="9" t="s">
        <v>368</v>
      </c>
      <c r="S25245" s="50" t="s">
        <v>368</v>
      </c>
      <c r="T25245" s="9" t="s">
        <v>368</v>
      </c>
      <c r="U25245" s="9" t="s">
        <v>368</v>
      </c>
    </row>
    <row r="25246">
      <c r="F25246" s="9"/>
      <c r="N25246" s="50"/>
      <c r="O25246" s="50"/>
      <c r="P25246" s="50"/>
      <c r="Q25246" s="50" t="s">
        <v>368</v>
      </c>
      <c r="R25246" s="9" t="s">
        <v>368</v>
      </c>
      <c r="S25246" s="50" t="s">
        <v>368</v>
      </c>
      <c r="T25246" s="9" t="s">
        <v>368</v>
      </c>
      <c r="U25246" s="9" t="s">
        <v>368</v>
      </c>
    </row>
    <row r="25247">
      <c r="F25247" s="9"/>
      <c r="N25247" s="50"/>
      <c r="O25247" s="50"/>
      <c r="P25247" s="50"/>
      <c r="Q25247" s="50" t="s">
        <v>368</v>
      </c>
      <c r="R25247" s="9" t="s">
        <v>368</v>
      </c>
      <c r="S25247" s="50" t="s">
        <v>368</v>
      </c>
      <c r="T25247" s="9" t="s">
        <v>368</v>
      </c>
      <c r="U25247" s="9" t="s">
        <v>368</v>
      </c>
    </row>
    <row r="25248">
      <c r="F25248" s="9"/>
      <c r="N25248" s="50"/>
      <c r="O25248" s="50"/>
      <c r="P25248" s="50"/>
      <c r="Q25248" s="50" t="s">
        <v>368</v>
      </c>
      <c r="R25248" s="9" t="s">
        <v>368</v>
      </c>
      <c r="S25248" s="50" t="s">
        <v>368</v>
      </c>
      <c r="T25248" s="9" t="s">
        <v>368</v>
      </c>
      <c r="U25248" s="9" t="s">
        <v>368</v>
      </c>
    </row>
    <row r="25249">
      <c r="F25249" s="9"/>
      <c r="N25249" s="50"/>
      <c r="O25249" s="50"/>
      <c r="P25249" s="50"/>
      <c r="Q25249" s="50" t="s">
        <v>368</v>
      </c>
      <c r="R25249" s="9" t="s">
        <v>368</v>
      </c>
      <c r="S25249" s="50" t="s">
        <v>368</v>
      </c>
      <c r="T25249" s="9" t="s">
        <v>368</v>
      </c>
      <c r="U25249" s="9" t="s">
        <v>368</v>
      </c>
    </row>
    <row r="25250">
      <c r="F25250" s="9"/>
      <c r="N25250" s="50"/>
      <c r="O25250" s="50"/>
      <c r="P25250" s="50"/>
      <c r="Q25250" s="50" t="s">
        <v>368</v>
      </c>
      <c r="R25250" s="9" t="s">
        <v>368</v>
      </c>
      <c r="S25250" s="50" t="s">
        <v>368</v>
      </c>
      <c r="T25250" s="9" t="s">
        <v>368</v>
      </c>
      <c r="U25250" s="9" t="s">
        <v>368</v>
      </c>
    </row>
    <row r="25251">
      <c r="F25251" s="9"/>
      <c r="N25251" s="50"/>
      <c r="O25251" s="50"/>
      <c r="P25251" s="50"/>
      <c r="Q25251" s="50" t="s">
        <v>368</v>
      </c>
      <c r="R25251" s="9" t="s">
        <v>368</v>
      </c>
      <c r="S25251" s="50" t="s">
        <v>368</v>
      </c>
      <c r="T25251" s="9" t="s">
        <v>368</v>
      </c>
      <c r="U25251" s="9" t="s">
        <v>368</v>
      </c>
    </row>
    <row r="25252">
      <c r="F25252" s="9"/>
      <c r="N25252" s="50"/>
      <c r="O25252" s="50"/>
      <c r="P25252" s="50"/>
      <c r="Q25252" s="50" t="s">
        <v>368</v>
      </c>
      <c r="R25252" s="9" t="s">
        <v>368</v>
      </c>
      <c r="S25252" s="50" t="s">
        <v>368</v>
      </c>
      <c r="T25252" s="9" t="s">
        <v>368</v>
      </c>
      <c r="U25252" s="9" t="s">
        <v>368</v>
      </c>
    </row>
    <row r="25253">
      <c r="F25253" s="9"/>
      <c r="N25253" s="50"/>
      <c r="O25253" s="50"/>
      <c r="P25253" s="50"/>
      <c r="Q25253" s="50" t="s">
        <v>368</v>
      </c>
      <c r="R25253" s="9" t="s">
        <v>368</v>
      </c>
      <c r="S25253" s="50" t="s">
        <v>368</v>
      </c>
      <c r="T25253" s="9" t="s">
        <v>368</v>
      </c>
      <c r="U25253" s="9" t="s">
        <v>368</v>
      </c>
    </row>
    <row r="25254">
      <c r="F25254" s="9"/>
      <c r="N25254" s="50"/>
      <c r="O25254" s="50"/>
      <c r="P25254" s="50"/>
      <c r="Q25254" s="50" t="s">
        <v>368</v>
      </c>
      <c r="R25254" s="9" t="s">
        <v>368</v>
      </c>
      <c r="S25254" s="50" t="s">
        <v>368</v>
      </c>
      <c r="T25254" s="9" t="s">
        <v>368</v>
      </c>
      <c r="U25254" s="9" t="s">
        <v>368</v>
      </c>
    </row>
    <row r="25255">
      <c r="F25255" s="9"/>
      <c r="N25255" s="50"/>
      <c r="O25255" s="50"/>
      <c r="P25255" s="50"/>
      <c r="Q25255" s="50" t="s">
        <v>368</v>
      </c>
      <c r="R25255" s="9" t="s">
        <v>368</v>
      </c>
      <c r="S25255" s="50" t="s">
        <v>368</v>
      </c>
      <c r="T25255" s="9" t="s">
        <v>368</v>
      </c>
      <c r="U25255" s="9" t="s">
        <v>368</v>
      </c>
    </row>
    <row r="25256">
      <c r="F25256" s="9"/>
      <c r="N25256" s="50"/>
      <c r="O25256" s="50"/>
      <c r="P25256" s="50"/>
      <c r="Q25256" s="50" t="s">
        <v>368</v>
      </c>
      <c r="R25256" s="9" t="s">
        <v>368</v>
      </c>
      <c r="S25256" s="50" t="s">
        <v>368</v>
      </c>
      <c r="T25256" s="9" t="s">
        <v>368</v>
      </c>
      <c r="U25256" s="9" t="s">
        <v>368</v>
      </c>
    </row>
    <row r="25257">
      <c r="F25257" s="9"/>
      <c r="N25257" s="50"/>
      <c r="O25257" s="50"/>
      <c r="P25257" s="50"/>
      <c r="Q25257" s="50" t="s">
        <v>368</v>
      </c>
      <c r="R25257" s="9" t="s">
        <v>368</v>
      </c>
      <c r="S25257" s="50" t="s">
        <v>368</v>
      </c>
      <c r="T25257" s="9" t="s">
        <v>368</v>
      </c>
      <c r="U25257" s="9" t="s">
        <v>368</v>
      </c>
    </row>
    <row r="25258">
      <c r="F25258" s="9"/>
      <c r="N25258" s="50"/>
      <c r="O25258" s="50"/>
      <c r="P25258" s="50"/>
      <c r="Q25258" s="50" t="s">
        <v>368</v>
      </c>
      <c r="R25258" s="9" t="s">
        <v>368</v>
      </c>
      <c r="S25258" s="50" t="s">
        <v>368</v>
      </c>
      <c r="T25258" s="9" t="s">
        <v>368</v>
      </c>
      <c r="U25258" s="9" t="s">
        <v>368</v>
      </c>
    </row>
    <row r="25259">
      <c r="F25259" s="9"/>
      <c r="N25259" s="50"/>
      <c r="O25259" s="50"/>
      <c r="P25259" s="50"/>
      <c r="Q25259" s="50" t="s">
        <v>368</v>
      </c>
      <c r="R25259" s="9" t="s">
        <v>368</v>
      </c>
      <c r="S25259" s="50" t="s">
        <v>368</v>
      </c>
      <c r="T25259" s="9" t="s">
        <v>368</v>
      </c>
      <c r="U25259" s="9" t="s">
        <v>368</v>
      </c>
    </row>
    <row r="25260">
      <c r="F25260" s="9"/>
      <c r="N25260" s="50"/>
      <c r="O25260" s="50"/>
      <c r="P25260" s="50"/>
      <c r="Q25260" s="50" t="s">
        <v>368</v>
      </c>
      <c r="R25260" s="9" t="s">
        <v>368</v>
      </c>
      <c r="S25260" s="50" t="s">
        <v>368</v>
      </c>
      <c r="T25260" s="9" t="s">
        <v>368</v>
      </c>
      <c r="U25260" s="9" t="s">
        <v>368</v>
      </c>
    </row>
    <row r="25261">
      <c r="F25261" s="9"/>
      <c r="N25261" s="50"/>
      <c r="O25261" s="50"/>
      <c r="P25261" s="50"/>
      <c r="Q25261" s="50" t="s">
        <v>368</v>
      </c>
      <c r="R25261" s="9" t="s">
        <v>368</v>
      </c>
      <c r="S25261" s="50" t="s">
        <v>368</v>
      </c>
      <c r="T25261" s="9" t="s">
        <v>368</v>
      </c>
      <c r="U25261" s="9" t="s">
        <v>368</v>
      </c>
    </row>
    <row r="25262">
      <c r="F25262" s="9"/>
      <c r="N25262" s="50"/>
      <c r="O25262" s="50"/>
      <c r="P25262" s="50"/>
      <c r="Q25262" s="50" t="s">
        <v>368</v>
      </c>
      <c r="R25262" s="9" t="s">
        <v>368</v>
      </c>
      <c r="S25262" s="50" t="s">
        <v>368</v>
      </c>
      <c r="T25262" s="9" t="s">
        <v>368</v>
      </c>
      <c r="U25262" s="9" t="s">
        <v>368</v>
      </c>
    </row>
    <row r="25263">
      <c r="F25263" s="9"/>
      <c r="N25263" s="50"/>
      <c r="O25263" s="50"/>
      <c r="P25263" s="50"/>
      <c r="Q25263" s="50" t="s">
        <v>368</v>
      </c>
      <c r="R25263" s="9" t="s">
        <v>368</v>
      </c>
      <c r="S25263" s="50" t="s">
        <v>368</v>
      </c>
      <c r="T25263" s="9" t="s">
        <v>368</v>
      </c>
      <c r="U25263" s="9" t="s">
        <v>368</v>
      </c>
    </row>
    <row r="25264">
      <c r="F25264" s="9"/>
      <c r="N25264" s="50"/>
      <c r="O25264" s="50"/>
      <c r="P25264" s="50"/>
      <c r="Q25264" s="50" t="s">
        <v>368</v>
      </c>
      <c r="R25264" s="9" t="s">
        <v>368</v>
      </c>
      <c r="S25264" s="50" t="s">
        <v>368</v>
      </c>
      <c r="T25264" s="9" t="s">
        <v>368</v>
      </c>
      <c r="U25264" s="9" t="s">
        <v>368</v>
      </c>
    </row>
    <row r="25265">
      <c r="F25265" s="9"/>
      <c r="N25265" s="50"/>
      <c r="O25265" s="50"/>
      <c r="P25265" s="50"/>
      <c r="Q25265" s="50" t="s">
        <v>368</v>
      </c>
      <c r="R25265" s="9" t="s">
        <v>368</v>
      </c>
      <c r="S25265" s="50" t="s">
        <v>368</v>
      </c>
      <c r="T25265" s="9" t="s">
        <v>368</v>
      </c>
      <c r="U25265" s="9" t="s">
        <v>368</v>
      </c>
    </row>
    <row r="25266">
      <c r="F25266" s="9"/>
      <c r="N25266" s="50"/>
      <c r="O25266" s="50"/>
      <c r="P25266" s="50"/>
      <c r="Q25266" s="50" t="s">
        <v>368</v>
      </c>
      <c r="R25266" s="9" t="s">
        <v>368</v>
      </c>
      <c r="S25266" s="50" t="s">
        <v>368</v>
      </c>
      <c r="T25266" s="9" t="s">
        <v>368</v>
      </c>
      <c r="U25266" s="9" t="s">
        <v>368</v>
      </c>
    </row>
    <row r="25267">
      <c r="F25267" s="9"/>
      <c r="N25267" s="50"/>
      <c r="O25267" s="50"/>
      <c r="P25267" s="50"/>
      <c r="Q25267" s="50" t="s">
        <v>368</v>
      </c>
      <c r="R25267" s="9" t="s">
        <v>368</v>
      </c>
      <c r="S25267" s="50" t="s">
        <v>368</v>
      </c>
      <c r="T25267" s="9" t="s">
        <v>368</v>
      </c>
      <c r="U25267" s="9" t="s">
        <v>368</v>
      </c>
    </row>
    <row r="25268">
      <c r="F25268" s="9"/>
      <c r="N25268" s="50"/>
      <c r="O25268" s="50"/>
      <c r="P25268" s="50"/>
      <c r="Q25268" s="50" t="s">
        <v>368</v>
      </c>
      <c r="R25268" s="9" t="s">
        <v>368</v>
      </c>
      <c r="S25268" s="50" t="s">
        <v>368</v>
      </c>
      <c r="T25268" s="9" t="s">
        <v>368</v>
      </c>
      <c r="U25268" s="9" t="s">
        <v>368</v>
      </c>
    </row>
    <row r="25269">
      <c r="F25269" s="9"/>
      <c r="N25269" s="50"/>
      <c r="O25269" s="50"/>
      <c r="P25269" s="50"/>
      <c r="Q25269" s="50" t="s">
        <v>368</v>
      </c>
      <c r="R25269" s="9" t="s">
        <v>368</v>
      </c>
      <c r="S25269" s="50" t="s">
        <v>368</v>
      </c>
      <c r="T25269" s="9" t="s">
        <v>368</v>
      </c>
      <c r="U25269" s="9" t="s">
        <v>368</v>
      </c>
    </row>
    <row r="25270">
      <c r="F25270" s="9"/>
      <c r="N25270" s="50"/>
      <c r="O25270" s="50"/>
      <c r="P25270" s="50"/>
      <c r="Q25270" s="50" t="s">
        <v>368</v>
      </c>
      <c r="R25270" s="9" t="s">
        <v>368</v>
      </c>
      <c r="S25270" s="50" t="s">
        <v>368</v>
      </c>
      <c r="T25270" s="9" t="s">
        <v>368</v>
      </c>
      <c r="U25270" s="9" t="s">
        <v>368</v>
      </c>
    </row>
    <row r="25271">
      <c r="F25271" s="9"/>
      <c r="N25271" s="50"/>
      <c r="O25271" s="50"/>
      <c r="P25271" s="50"/>
      <c r="Q25271" s="50" t="s">
        <v>368</v>
      </c>
      <c r="R25271" s="9" t="s">
        <v>368</v>
      </c>
      <c r="S25271" s="50" t="s">
        <v>368</v>
      </c>
      <c r="T25271" s="9" t="s">
        <v>368</v>
      </c>
      <c r="U25271" s="9" t="s">
        <v>368</v>
      </c>
    </row>
    <row r="25272">
      <c r="F25272" s="9"/>
      <c r="N25272" s="50"/>
      <c r="O25272" s="50"/>
      <c r="P25272" s="50"/>
      <c r="Q25272" s="50" t="s">
        <v>368</v>
      </c>
      <c r="R25272" s="9" t="s">
        <v>368</v>
      </c>
      <c r="S25272" s="50" t="s">
        <v>368</v>
      </c>
      <c r="T25272" s="9" t="s">
        <v>368</v>
      </c>
      <c r="U25272" s="9" t="s">
        <v>368</v>
      </c>
    </row>
    <row r="25273">
      <c r="F25273" s="9"/>
      <c r="N25273" s="50"/>
      <c r="O25273" s="50"/>
      <c r="P25273" s="50"/>
      <c r="Q25273" s="50" t="s">
        <v>368</v>
      </c>
      <c r="R25273" s="9" t="s">
        <v>368</v>
      </c>
      <c r="S25273" s="50" t="s">
        <v>368</v>
      </c>
      <c r="T25273" s="9" t="s">
        <v>368</v>
      </c>
      <c r="U25273" s="9" t="s">
        <v>368</v>
      </c>
    </row>
    <row r="25274">
      <c r="F25274" s="9"/>
      <c r="N25274" s="50"/>
      <c r="O25274" s="50"/>
      <c r="P25274" s="50"/>
      <c r="Q25274" s="50" t="s">
        <v>368</v>
      </c>
      <c r="R25274" s="9" t="s">
        <v>368</v>
      </c>
      <c r="S25274" s="50" t="s">
        <v>368</v>
      </c>
      <c r="T25274" s="9" t="s">
        <v>368</v>
      </c>
      <c r="U25274" s="9" t="s">
        <v>368</v>
      </c>
    </row>
    <row r="25275">
      <c r="F25275" s="9"/>
      <c r="N25275" s="50"/>
      <c r="O25275" s="50"/>
      <c r="P25275" s="50"/>
      <c r="Q25275" s="50" t="s">
        <v>368</v>
      </c>
      <c r="R25275" s="9" t="s">
        <v>368</v>
      </c>
      <c r="S25275" s="50" t="s">
        <v>368</v>
      </c>
      <c r="T25275" s="9" t="s">
        <v>368</v>
      </c>
      <c r="U25275" s="9" t="s">
        <v>368</v>
      </c>
    </row>
    <row r="25276">
      <c r="F25276" s="9"/>
      <c r="N25276" s="50"/>
      <c r="O25276" s="50"/>
      <c r="P25276" s="50"/>
      <c r="Q25276" s="50" t="s">
        <v>368</v>
      </c>
      <c r="R25276" s="9" t="s">
        <v>368</v>
      </c>
      <c r="S25276" s="50" t="s">
        <v>368</v>
      </c>
      <c r="T25276" s="9" t="s">
        <v>368</v>
      </c>
      <c r="U25276" s="9" t="s">
        <v>368</v>
      </c>
    </row>
    <row r="25277">
      <c r="F25277" s="9"/>
      <c r="N25277" s="50"/>
      <c r="O25277" s="50"/>
      <c r="P25277" s="50"/>
      <c r="Q25277" s="50" t="s">
        <v>368</v>
      </c>
      <c r="R25277" s="9" t="s">
        <v>368</v>
      </c>
      <c r="S25277" s="50" t="s">
        <v>368</v>
      </c>
      <c r="T25277" s="9" t="s">
        <v>368</v>
      </c>
      <c r="U25277" s="9" t="s">
        <v>368</v>
      </c>
    </row>
    <row r="25278">
      <c r="F25278" s="9"/>
      <c r="N25278" s="50"/>
      <c r="O25278" s="50"/>
      <c r="P25278" s="50"/>
      <c r="Q25278" s="50" t="s">
        <v>368</v>
      </c>
      <c r="R25278" s="9" t="s">
        <v>368</v>
      </c>
      <c r="S25278" s="50" t="s">
        <v>368</v>
      </c>
      <c r="T25278" s="9" t="s">
        <v>368</v>
      </c>
      <c r="U25278" s="9" t="s">
        <v>368</v>
      </c>
    </row>
    <row r="25279">
      <c r="F25279" s="9"/>
      <c r="N25279" s="50"/>
      <c r="O25279" s="50"/>
      <c r="P25279" s="50"/>
      <c r="Q25279" s="50" t="s">
        <v>368</v>
      </c>
      <c r="R25279" s="9" t="s">
        <v>368</v>
      </c>
      <c r="S25279" s="50" t="s">
        <v>368</v>
      </c>
      <c r="T25279" s="9" t="s">
        <v>368</v>
      </c>
      <c r="U25279" s="9" t="s">
        <v>368</v>
      </c>
    </row>
    <row r="25280">
      <c r="F25280" s="9"/>
      <c r="N25280" s="50"/>
      <c r="O25280" s="50"/>
      <c r="P25280" s="50"/>
      <c r="Q25280" s="50" t="s">
        <v>368</v>
      </c>
      <c r="R25280" s="9" t="s">
        <v>368</v>
      </c>
      <c r="S25280" s="50" t="s">
        <v>368</v>
      </c>
      <c r="T25280" s="9" t="s">
        <v>368</v>
      </c>
      <c r="U25280" s="9" t="s">
        <v>368</v>
      </c>
    </row>
    <row r="25281">
      <c r="F25281" s="9"/>
      <c r="N25281" s="50"/>
      <c r="O25281" s="50"/>
      <c r="P25281" s="50"/>
      <c r="Q25281" s="50" t="s">
        <v>368</v>
      </c>
      <c r="R25281" s="9" t="s">
        <v>368</v>
      </c>
      <c r="S25281" s="50" t="s">
        <v>368</v>
      </c>
      <c r="T25281" s="9" t="s">
        <v>368</v>
      </c>
      <c r="U25281" s="9" t="s">
        <v>368</v>
      </c>
    </row>
    <row r="25282">
      <c r="F25282" s="9"/>
      <c r="N25282" s="50"/>
      <c r="O25282" s="50"/>
      <c r="P25282" s="50"/>
      <c r="Q25282" s="50" t="s">
        <v>368</v>
      </c>
      <c r="R25282" s="9" t="s">
        <v>368</v>
      </c>
      <c r="S25282" s="50" t="s">
        <v>368</v>
      </c>
      <c r="T25282" s="9" t="s">
        <v>368</v>
      </c>
      <c r="U25282" s="9" t="s">
        <v>368</v>
      </c>
    </row>
    <row r="25283">
      <c r="F25283" s="9"/>
      <c r="N25283" s="50"/>
      <c r="O25283" s="50"/>
      <c r="P25283" s="50"/>
      <c r="Q25283" s="50" t="s">
        <v>368</v>
      </c>
      <c r="R25283" s="9" t="s">
        <v>368</v>
      </c>
      <c r="S25283" s="50" t="s">
        <v>368</v>
      </c>
      <c r="T25283" s="9" t="s">
        <v>368</v>
      </c>
      <c r="U25283" s="9" t="s">
        <v>368</v>
      </c>
    </row>
    <row r="25284">
      <c r="F25284" s="9"/>
      <c r="N25284" s="50"/>
      <c r="O25284" s="50"/>
      <c r="P25284" s="50"/>
      <c r="Q25284" s="50" t="s">
        <v>368</v>
      </c>
      <c r="R25284" s="9" t="s">
        <v>368</v>
      </c>
      <c r="S25284" s="50" t="s">
        <v>368</v>
      </c>
      <c r="T25284" s="9" t="s">
        <v>368</v>
      </c>
      <c r="U25284" s="9" t="s">
        <v>368</v>
      </c>
    </row>
    <row r="25285">
      <c r="F25285" s="9"/>
      <c r="N25285" s="50"/>
      <c r="O25285" s="50"/>
      <c r="P25285" s="50"/>
      <c r="Q25285" s="50" t="s">
        <v>368</v>
      </c>
      <c r="R25285" s="9" t="s">
        <v>368</v>
      </c>
      <c r="S25285" s="50" t="s">
        <v>368</v>
      </c>
      <c r="T25285" s="9" t="s">
        <v>368</v>
      </c>
      <c r="U25285" s="9" t="s">
        <v>368</v>
      </c>
    </row>
    <row r="25286">
      <c r="F25286" s="9"/>
      <c r="N25286" s="50"/>
      <c r="O25286" s="50"/>
      <c r="P25286" s="50"/>
      <c r="Q25286" s="50" t="s">
        <v>368</v>
      </c>
      <c r="R25286" s="9" t="s">
        <v>368</v>
      </c>
      <c r="S25286" s="50" t="s">
        <v>368</v>
      </c>
      <c r="T25286" s="9" t="s">
        <v>368</v>
      </c>
      <c r="U25286" s="9" t="s">
        <v>368</v>
      </c>
    </row>
    <row r="25287">
      <c r="F25287" s="9"/>
      <c r="N25287" s="50"/>
      <c r="O25287" s="50"/>
      <c r="P25287" s="50"/>
      <c r="Q25287" s="50" t="s">
        <v>368</v>
      </c>
      <c r="R25287" s="9" t="s">
        <v>368</v>
      </c>
      <c r="S25287" s="50" t="s">
        <v>368</v>
      </c>
      <c r="T25287" s="9" t="s">
        <v>368</v>
      </c>
      <c r="U25287" s="9" t="s">
        <v>368</v>
      </c>
    </row>
    <row r="25288">
      <c r="F25288" s="9"/>
      <c r="N25288" s="50"/>
      <c r="O25288" s="50"/>
      <c r="P25288" s="50"/>
      <c r="Q25288" s="50" t="s">
        <v>368</v>
      </c>
      <c r="R25288" s="9" t="s">
        <v>368</v>
      </c>
      <c r="S25288" s="50" t="s">
        <v>368</v>
      </c>
      <c r="T25288" s="9" t="s">
        <v>368</v>
      </c>
      <c r="U25288" s="9" t="s">
        <v>368</v>
      </c>
    </row>
    <row r="25289">
      <c r="F25289" s="9"/>
      <c r="N25289" s="50"/>
      <c r="O25289" s="50"/>
      <c r="P25289" s="50"/>
      <c r="Q25289" s="50" t="s">
        <v>368</v>
      </c>
      <c r="R25289" s="9" t="s">
        <v>368</v>
      </c>
      <c r="S25289" s="50" t="s">
        <v>368</v>
      </c>
      <c r="T25289" s="9" t="s">
        <v>368</v>
      </c>
      <c r="U25289" s="9" t="s">
        <v>368</v>
      </c>
    </row>
    <row r="25290">
      <c r="F25290" s="9"/>
      <c r="N25290" s="50"/>
      <c r="O25290" s="50"/>
      <c r="P25290" s="50"/>
      <c r="Q25290" s="50" t="s">
        <v>368</v>
      </c>
      <c r="R25290" s="9" t="s">
        <v>368</v>
      </c>
      <c r="S25290" s="50" t="s">
        <v>368</v>
      </c>
      <c r="T25290" s="9" t="s">
        <v>368</v>
      </c>
      <c r="U25290" s="9" t="s">
        <v>368</v>
      </c>
    </row>
    <row r="25291">
      <c r="F25291" s="9"/>
      <c r="N25291" s="50"/>
      <c r="O25291" s="50"/>
      <c r="P25291" s="50"/>
      <c r="Q25291" s="50" t="s">
        <v>368</v>
      </c>
      <c r="R25291" s="9" t="s">
        <v>368</v>
      </c>
      <c r="S25291" s="50" t="s">
        <v>368</v>
      </c>
      <c r="T25291" s="9" t="s">
        <v>368</v>
      </c>
      <c r="U25291" s="9" t="s">
        <v>368</v>
      </c>
    </row>
    <row r="25292">
      <c r="F25292" s="9"/>
      <c r="N25292" s="50"/>
      <c r="O25292" s="50"/>
      <c r="P25292" s="50"/>
      <c r="Q25292" s="50" t="s">
        <v>368</v>
      </c>
      <c r="R25292" s="9" t="s">
        <v>368</v>
      </c>
      <c r="S25292" s="50" t="s">
        <v>368</v>
      </c>
      <c r="T25292" s="9" t="s">
        <v>368</v>
      </c>
      <c r="U25292" s="9" t="s">
        <v>368</v>
      </c>
    </row>
    <row r="25293">
      <c r="F25293" s="9"/>
      <c r="N25293" s="50"/>
      <c r="O25293" s="50"/>
      <c r="P25293" s="50"/>
      <c r="Q25293" s="50" t="s">
        <v>368</v>
      </c>
      <c r="R25293" s="9" t="s">
        <v>368</v>
      </c>
      <c r="S25293" s="50" t="s">
        <v>368</v>
      </c>
      <c r="T25293" s="9" t="s">
        <v>368</v>
      </c>
      <c r="U25293" s="9" t="s">
        <v>368</v>
      </c>
    </row>
    <row r="25294">
      <c r="F25294" s="9"/>
      <c r="N25294" s="50"/>
      <c r="O25294" s="50"/>
      <c r="P25294" s="50"/>
      <c r="Q25294" s="50" t="s">
        <v>368</v>
      </c>
      <c r="R25294" s="9" t="s">
        <v>368</v>
      </c>
      <c r="S25294" s="50" t="s">
        <v>368</v>
      </c>
      <c r="T25294" s="9" t="s">
        <v>368</v>
      </c>
      <c r="U25294" s="9" t="s">
        <v>368</v>
      </c>
    </row>
    <row r="25295">
      <c r="F25295" s="9"/>
      <c r="N25295" s="50"/>
      <c r="O25295" s="50"/>
      <c r="P25295" s="50"/>
      <c r="Q25295" s="50" t="s">
        <v>368</v>
      </c>
      <c r="R25295" s="9" t="s">
        <v>368</v>
      </c>
      <c r="S25295" s="50" t="s">
        <v>368</v>
      </c>
      <c r="T25295" s="9" t="s">
        <v>368</v>
      </c>
      <c r="U25295" s="9" t="s">
        <v>368</v>
      </c>
    </row>
    <row r="25296">
      <c r="F25296" s="9"/>
      <c r="N25296" s="50"/>
      <c r="O25296" s="50"/>
      <c r="P25296" s="50"/>
      <c r="Q25296" s="50" t="s">
        <v>368</v>
      </c>
      <c r="R25296" s="9" t="s">
        <v>368</v>
      </c>
      <c r="S25296" s="50" t="s">
        <v>368</v>
      </c>
      <c r="T25296" s="9" t="s">
        <v>368</v>
      </c>
      <c r="U25296" s="9" t="s">
        <v>368</v>
      </c>
    </row>
    <row r="25297">
      <c r="F25297" s="9"/>
      <c r="N25297" s="50"/>
      <c r="O25297" s="50"/>
      <c r="P25297" s="50"/>
      <c r="Q25297" s="50" t="s">
        <v>368</v>
      </c>
      <c r="R25297" s="9" t="s">
        <v>368</v>
      </c>
      <c r="S25297" s="50" t="s">
        <v>368</v>
      </c>
      <c r="T25297" s="9" t="s">
        <v>368</v>
      </c>
      <c r="U25297" s="9" t="s">
        <v>368</v>
      </c>
    </row>
    <row r="25298">
      <c r="F25298" s="9"/>
      <c r="N25298" s="50"/>
      <c r="O25298" s="50"/>
      <c r="P25298" s="50"/>
      <c r="Q25298" s="50" t="s">
        <v>368</v>
      </c>
      <c r="R25298" s="9" t="s">
        <v>368</v>
      </c>
      <c r="S25298" s="50" t="s">
        <v>368</v>
      </c>
      <c r="T25298" s="9" t="s">
        <v>368</v>
      </c>
      <c r="U25298" s="9" t="s">
        <v>368</v>
      </c>
    </row>
    <row r="25299">
      <c r="F25299" s="9"/>
      <c r="N25299" s="50"/>
      <c r="O25299" s="50"/>
      <c r="P25299" s="50"/>
      <c r="Q25299" s="50" t="s">
        <v>368</v>
      </c>
      <c r="R25299" s="9" t="s">
        <v>368</v>
      </c>
      <c r="S25299" s="50" t="s">
        <v>368</v>
      </c>
      <c r="T25299" s="9" t="s">
        <v>368</v>
      </c>
      <c r="U25299" s="9" t="s">
        <v>368</v>
      </c>
    </row>
    <row r="25300">
      <c r="F25300" s="9"/>
      <c r="N25300" s="50"/>
      <c r="O25300" s="50"/>
      <c r="P25300" s="50"/>
      <c r="Q25300" s="50" t="s">
        <v>368</v>
      </c>
      <c r="R25300" s="9" t="s">
        <v>368</v>
      </c>
      <c r="S25300" s="50" t="s">
        <v>368</v>
      </c>
      <c r="T25300" s="9" t="s">
        <v>368</v>
      </c>
      <c r="U25300" s="9" t="s">
        <v>368</v>
      </c>
    </row>
    <row r="25301">
      <c r="F25301" s="9"/>
      <c r="N25301" s="50"/>
      <c r="O25301" s="50"/>
      <c r="P25301" s="50"/>
      <c r="Q25301" s="50" t="s">
        <v>368</v>
      </c>
      <c r="R25301" s="9" t="s">
        <v>368</v>
      </c>
      <c r="S25301" s="50" t="s">
        <v>368</v>
      </c>
      <c r="T25301" s="9" t="s">
        <v>368</v>
      </c>
      <c r="U25301" s="9" t="s">
        <v>368</v>
      </c>
    </row>
    <row r="25302">
      <c r="F25302" s="9"/>
      <c r="N25302" s="50"/>
      <c r="O25302" s="50"/>
      <c r="P25302" s="50"/>
      <c r="Q25302" s="50" t="s">
        <v>368</v>
      </c>
      <c r="R25302" s="9" t="s">
        <v>368</v>
      </c>
      <c r="S25302" s="50" t="s">
        <v>368</v>
      </c>
      <c r="T25302" s="9" t="s">
        <v>368</v>
      </c>
      <c r="U25302" s="9" t="s">
        <v>368</v>
      </c>
    </row>
    <row r="25303">
      <c r="F25303" s="9"/>
      <c r="N25303" s="50"/>
      <c r="O25303" s="50"/>
      <c r="P25303" s="50"/>
      <c r="Q25303" s="50" t="s">
        <v>368</v>
      </c>
      <c r="R25303" s="9" t="s">
        <v>368</v>
      </c>
      <c r="S25303" s="50" t="s">
        <v>368</v>
      </c>
      <c r="T25303" s="9" t="s">
        <v>368</v>
      </c>
      <c r="U25303" s="9" t="s">
        <v>368</v>
      </c>
    </row>
    <row r="25304">
      <c r="F25304" s="9"/>
      <c r="N25304" s="50"/>
      <c r="O25304" s="50"/>
      <c r="P25304" s="50"/>
      <c r="Q25304" s="50" t="s">
        <v>368</v>
      </c>
      <c r="R25304" s="9" t="s">
        <v>368</v>
      </c>
      <c r="S25304" s="50" t="s">
        <v>368</v>
      </c>
      <c r="T25304" s="9" t="s">
        <v>368</v>
      </c>
      <c r="U25304" s="9" t="s">
        <v>368</v>
      </c>
    </row>
    <row r="25305">
      <c r="F25305" s="9"/>
      <c r="N25305" s="50"/>
      <c r="O25305" s="50"/>
      <c r="P25305" s="50"/>
      <c r="Q25305" s="50" t="s">
        <v>368</v>
      </c>
      <c r="R25305" s="9" t="s">
        <v>368</v>
      </c>
      <c r="S25305" s="50" t="s">
        <v>368</v>
      </c>
      <c r="T25305" s="9" t="s">
        <v>368</v>
      </c>
      <c r="U25305" s="9" t="s">
        <v>368</v>
      </c>
    </row>
    <row r="25306">
      <c r="F25306" s="9"/>
      <c r="N25306" s="50"/>
      <c r="O25306" s="50"/>
      <c r="P25306" s="50"/>
      <c r="Q25306" s="50" t="s">
        <v>368</v>
      </c>
      <c r="R25306" s="9" t="s">
        <v>368</v>
      </c>
      <c r="S25306" s="50" t="s">
        <v>368</v>
      </c>
      <c r="T25306" s="9" t="s">
        <v>368</v>
      </c>
      <c r="U25306" s="9" t="s">
        <v>368</v>
      </c>
    </row>
    <row r="25307">
      <c r="F25307" s="9"/>
      <c r="N25307" s="50"/>
      <c r="O25307" s="50"/>
      <c r="P25307" s="50"/>
      <c r="Q25307" s="50" t="s">
        <v>368</v>
      </c>
      <c r="R25307" s="9" t="s">
        <v>368</v>
      </c>
      <c r="S25307" s="50" t="s">
        <v>368</v>
      </c>
      <c r="T25307" s="9" t="s">
        <v>368</v>
      </c>
      <c r="U25307" s="9" t="s">
        <v>368</v>
      </c>
    </row>
    <row r="25308">
      <c r="F25308" s="9"/>
      <c r="N25308" s="50"/>
      <c r="O25308" s="50"/>
      <c r="P25308" s="50"/>
      <c r="Q25308" s="50" t="s">
        <v>368</v>
      </c>
      <c r="R25308" s="9" t="s">
        <v>368</v>
      </c>
      <c r="S25308" s="50" t="s">
        <v>368</v>
      </c>
      <c r="T25308" s="9" t="s">
        <v>368</v>
      </c>
      <c r="U25308" s="9" t="s">
        <v>368</v>
      </c>
    </row>
    <row r="25309">
      <c r="F25309" s="9"/>
      <c r="N25309" s="50"/>
      <c r="O25309" s="50"/>
      <c r="P25309" s="50"/>
      <c r="Q25309" s="50" t="s">
        <v>368</v>
      </c>
      <c r="R25309" s="9" t="s">
        <v>368</v>
      </c>
      <c r="S25309" s="50" t="s">
        <v>368</v>
      </c>
      <c r="T25309" s="9" t="s">
        <v>368</v>
      </c>
      <c r="U25309" s="9" t="s">
        <v>368</v>
      </c>
    </row>
    <row r="25310">
      <c r="F25310" s="9"/>
      <c r="N25310" s="50"/>
      <c r="O25310" s="50"/>
      <c r="P25310" s="50"/>
      <c r="Q25310" s="50" t="s">
        <v>368</v>
      </c>
      <c r="R25310" s="9" t="s">
        <v>368</v>
      </c>
      <c r="S25310" s="50" t="s">
        <v>368</v>
      </c>
      <c r="T25310" s="9" t="s">
        <v>368</v>
      </c>
      <c r="U25310" s="9" t="s">
        <v>368</v>
      </c>
    </row>
    <row r="25311">
      <c r="F25311" s="9"/>
      <c r="N25311" s="50"/>
      <c r="O25311" s="50"/>
      <c r="P25311" s="50"/>
      <c r="Q25311" s="50" t="s">
        <v>368</v>
      </c>
      <c r="R25311" s="9" t="s">
        <v>368</v>
      </c>
      <c r="S25311" s="50" t="s">
        <v>368</v>
      </c>
      <c r="T25311" s="9" t="s">
        <v>368</v>
      </c>
      <c r="U25311" s="9" t="s">
        <v>368</v>
      </c>
    </row>
    <row r="25312">
      <c r="F25312" s="9"/>
      <c r="N25312" s="50"/>
      <c r="O25312" s="50"/>
      <c r="P25312" s="50"/>
      <c r="Q25312" s="50" t="s">
        <v>368</v>
      </c>
      <c r="R25312" s="9" t="s">
        <v>368</v>
      </c>
      <c r="S25312" s="50" t="s">
        <v>368</v>
      </c>
      <c r="T25312" s="9" t="s">
        <v>368</v>
      </c>
      <c r="U25312" s="9" t="s">
        <v>368</v>
      </c>
    </row>
    <row r="25313">
      <c r="F25313" s="9"/>
      <c r="N25313" s="50"/>
      <c r="O25313" s="50"/>
      <c r="P25313" s="50"/>
      <c r="Q25313" s="50" t="s">
        <v>368</v>
      </c>
      <c r="R25313" s="9" t="s">
        <v>368</v>
      </c>
      <c r="S25313" s="50" t="s">
        <v>368</v>
      </c>
      <c r="T25313" s="9" t="s">
        <v>368</v>
      </c>
      <c r="U25313" s="9" t="s">
        <v>368</v>
      </c>
    </row>
    <row r="25314">
      <c r="F25314" s="9"/>
      <c r="N25314" s="50"/>
      <c r="O25314" s="50"/>
      <c r="P25314" s="50"/>
      <c r="Q25314" s="50" t="s">
        <v>368</v>
      </c>
      <c r="R25314" s="9" t="s">
        <v>368</v>
      </c>
      <c r="S25314" s="50" t="s">
        <v>368</v>
      </c>
      <c r="T25314" s="9" t="s">
        <v>368</v>
      </c>
      <c r="U25314" s="9" t="s">
        <v>368</v>
      </c>
    </row>
    <row r="25315">
      <c r="F25315" s="9"/>
      <c r="N25315" s="50"/>
      <c r="O25315" s="50"/>
      <c r="P25315" s="50"/>
      <c r="Q25315" s="50" t="s">
        <v>368</v>
      </c>
      <c r="R25315" s="9" t="s">
        <v>368</v>
      </c>
      <c r="S25315" s="50" t="s">
        <v>368</v>
      </c>
      <c r="T25315" s="9" t="s">
        <v>368</v>
      </c>
      <c r="U25315" s="9" t="s">
        <v>368</v>
      </c>
    </row>
    <row r="25316">
      <c r="F25316" s="9"/>
      <c r="N25316" s="50"/>
      <c r="O25316" s="50"/>
      <c r="P25316" s="50"/>
      <c r="Q25316" s="50" t="s">
        <v>368</v>
      </c>
      <c r="R25316" s="9" t="s">
        <v>368</v>
      </c>
      <c r="S25316" s="50" t="s">
        <v>368</v>
      </c>
      <c r="T25316" s="9" t="s">
        <v>368</v>
      </c>
      <c r="U25316" s="9" t="s">
        <v>368</v>
      </c>
    </row>
    <row r="25317">
      <c r="F25317" s="9"/>
      <c r="N25317" s="50"/>
      <c r="O25317" s="50"/>
      <c r="P25317" s="50"/>
      <c r="Q25317" s="50" t="s">
        <v>368</v>
      </c>
      <c r="R25317" s="9" t="s">
        <v>368</v>
      </c>
      <c r="S25317" s="50" t="s">
        <v>368</v>
      </c>
      <c r="T25317" s="9" t="s">
        <v>368</v>
      </c>
      <c r="U25317" s="9" t="s">
        <v>368</v>
      </c>
    </row>
    <row r="25318">
      <c r="F25318" s="9"/>
      <c r="N25318" s="50"/>
      <c r="O25318" s="50"/>
      <c r="P25318" s="50"/>
      <c r="Q25318" s="50" t="s">
        <v>368</v>
      </c>
      <c r="R25318" s="9" t="s">
        <v>368</v>
      </c>
      <c r="S25318" s="50" t="s">
        <v>368</v>
      </c>
      <c r="T25318" s="9" t="s">
        <v>368</v>
      </c>
      <c r="U25318" s="9" t="s">
        <v>368</v>
      </c>
    </row>
    <row r="25319">
      <c r="F25319" s="9"/>
      <c r="N25319" s="50"/>
      <c r="O25319" s="50"/>
      <c r="P25319" s="50"/>
      <c r="Q25319" s="50" t="s">
        <v>368</v>
      </c>
      <c r="R25319" s="9" t="s">
        <v>368</v>
      </c>
      <c r="S25319" s="50" t="s">
        <v>368</v>
      </c>
      <c r="T25319" s="9" t="s">
        <v>368</v>
      </c>
      <c r="U25319" s="9" t="s">
        <v>368</v>
      </c>
    </row>
    <row r="25320">
      <c r="F25320" s="9"/>
      <c r="N25320" s="50"/>
      <c r="O25320" s="50"/>
      <c r="P25320" s="50"/>
      <c r="Q25320" s="50" t="s">
        <v>368</v>
      </c>
      <c r="R25320" s="9" t="s">
        <v>368</v>
      </c>
      <c r="S25320" s="50" t="s">
        <v>368</v>
      </c>
      <c r="T25320" s="9" t="s">
        <v>368</v>
      </c>
      <c r="U25320" s="9" t="s">
        <v>368</v>
      </c>
    </row>
    <row r="25321">
      <c r="F25321" s="9"/>
      <c r="N25321" s="50"/>
      <c r="O25321" s="50"/>
      <c r="P25321" s="50"/>
      <c r="Q25321" s="50" t="s">
        <v>368</v>
      </c>
      <c r="R25321" s="9" t="s">
        <v>368</v>
      </c>
      <c r="S25321" s="50" t="s">
        <v>368</v>
      </c>
      <c r="T25321" s="9" t="s">
        <v>368</v>
      </c>
      <c r="U25321" s="9" t="s">
        <v>368</v>
      </c>
    </row>
    <row r="25322">
      <c r="F25322" s="9"/>
      <c r="N25322" s="50"/>
      <c r="O25322" s="50"/>
      <c r="P25322" s="50"/>
      <c r="Q25322" s="50" t="s">
        <v>368</v>
      </c>
      <c r="R25322" s="9" t="s">
        <v>368</v>
      </c>
      <c r="S25322" s="50" t="s">
        <v>368</v>
      </c>
      <c r="T25322" s="9" t="s">
        <v>368</v>
      </c>
      <c r="U25322" s="9" t="s">
        <v>368</v>
      </c>
    </row>
    <row r="25323">
      <c r="F25323" s="9"/>
      <c r="N25323" s="50"/>
      <c r="O25323" s="50"/>
      <c r="P25323" s="50"/>
      <c r="Q25323" s="50" t="s">
        <v>368</v>
      </c>
      <c r="R25323" s="9" t="s">
        <v>368</v>
      </c>
      <c r="S25323" s="50" t="s">
        <v>368</v>
      </c>
      <c r="T25323" s="9" t="s">
        <v>368</v>
      </c>
      <c r="U25323" s="9" t="s">
        <v>368</v>
      </c>
    </row>
    <row r="25324">
      <c r="F25324" s="9"/>
      <c r="N25324" s="50"/>
      <c r="O25324" s="50"/>
      <c r="P25324" s="50"/>
      <c r="Q25324" s="50" t="s">
        <v>368</v>
      </c>
      <c r="R25324" s="9" t="s">
        <v>368</v>
      </c>
      <c r="S25324" s="50" t="s">
        <v>368</v>
      </c>
      <c r="T25324" s="9" t="s">
        <v>368</v>
      </c>
      <c r="U25324" s="9" t="s">
        <v>368</v>
      </c>
    </row>
    <row r="25325">
      <c r="F25325" s="9"/>
      <c r="N25325" s="50"/>
      <c r="O25325" s="50"/>
      <c r="P25325" s="50"/>
      <c r="Q25325" s="50" t="s">
        <v>368</v>
      </c>
      <c r="R25325" s="9" t="s">
        <v>368</v>
      </c>
      <c r="S25325" s="50" t="s">
        <v>368</v>
      </c>
      <c r="T25325" s="9" t="s">
        <v>368</v>
      </c>
      <c r="U25325" s="9" t="s">
        <v>368</v>
      </c>
    </row>
    <row r="25326">
      <c r="F25326" s="9"/>
      <c r="N25326" s="50"/>
      <c r="O25326" s="50"/>
      <c r="P25326" s="50"/>
      <c r="Q25326" s="50" t="s">
        <v>368</v>
      </c>
      <c r="R25326" s="9" t="s">
        <v>368</v>
      </c>
      <c r="S25326" s="50" t="s">
        <v>368</v>
      </c>
      <c r="T25326" s="9" t="s">
        <v>368</v>
      </c>
      <c r="U25326" s="9" t="s">
        <v>368</v>
      </c>
    </row>
    <row r="25327">
      <c r="F25327" s="9"/>
      <c r="N25327" s="50"/>
      <c r="O25327" s="50"/>
      <c r="P25327" s="50"/>
      <c r="Q25327" s="50" t="s">
        <v>368</v>
      </c>
      <c r="R25327" s="9" t="s">
        <v>368</v>
      </c>
      <c r="S25327" s="50" t="s">
        <v>368</v>
      </c>
      <c r="T25327" s="9" t="s">
        <v>368</v>
      </c>
      <c r="U25327" s="9" t="s">
        <v>368</v>
      </c>
    </row>
    <row r="25328">
      <c r="F25328" s="9"/>
      <c r="N25328" s="50"/>
      <c r="O25328" s="50"/>
      <c r="P25328" s="50"/>
      <c r="Q25328" s="50" t="s">
        <v>368</v>
      </c>
      <c r="R25328" s="9" t="s">
        <v>368</v>
      </c>
      <c r="S25328" s="50" t="s">
        <v>368</v>
      </c>
      <c r="T25328" s="9" t="s">
        <v>368</v>
      </c>
      <c r="U25328" s="9" t="s">
        <v>368</v>
      </c>
    </row>
    <row r="25329">
      <c r="F25329" s="9"/>
      <c r="N25329" s="50"/>
      <c r="O25329" s="50"/>
      <c r="P25329" s="50"/>
      <c r="Q25329" s="50" t="s">
        <v>368</v>
      </c>
      <c r="R25329" s="9" t="s">
        <v>368</v>
      </c>
      <c r="S25329" s="50" t="s">
        <v>368</v>
      </c>
      <c r="T25329" s="9" t="s">
        <v>368</v>
      </c>
      <c r="U25329" s="9" t="s">
        <v>368</v>
      </c>
    </row>
    <row r="25330">
      <c r="F25330" s="9"/>
      <c r="N25330" s="50"/>
      <c r="O25330" s="50"/>
      <c r="P25330" s="50"/>
      <c r="Q25330" s="50" t="s">
        <v>368</v>
      </c>
      <c r="R25330" s="9" t="s">
        <v>368</v>
      </c>
      <c r="S25330" s="50" t="s">
        <v>368</v>
      </c>
      <c r="T25330" s="9" t="s">
        <v>368</v>
      </c>
      <c r="U25330" s="9" t="s">
        <v>368</v>
      </c>
    </row>
    <row r="25331">
      <c r="F25331" s="9"/>
      <c r="N25331" s="50"/>
      <c r="O25331" s="50"/>
      <c r="P25331" s="50"/>
      <c r="Q25331" s="50" t="s">
        <v>368</v>
      </c>
      <c r="R25331" s="9" t="s">
        <v>368</v>
      </c>
      <c r="S25331" s="50" t="s">
        <v>368</v>
      </c>
      <c r="T25331" s="9" t="s">
        <v>368</v>
      </c>
      <c r="U25331" s="9" t="s">
        <v>368</v>
      </c>
    </row>
    <row r="25332">
      <c r="F25332" s="9"/>
      <c r="N25332" s="50"/>
      <c r="O25332" s="50"/>
      <c r="P25332" s="50"/>
      <c r="Q25332" s="50" t="s">
        <v>368</v>
      </c>
      <c r="R25332" s="9" t="s">
        <v>368</v>
      </c>
      <c r="S25332" s="50" t="s">
        <v>368</v>
      </c>
      <c r="T25332" s="9" t="s">
        <v>368</v>
      </c>
      <c r="U25332" s="9" t="s">
        <v>368</v>
      </c>
    </row>
    <row r="25333">
      <c r="F25333" s="9"/>
      <c r="N25333" s="50"/>
      <c r="O25333" s="50"/>
      <c r="P25333" s="50"/>
      <c r="Q25333" s="50" t="s">
        <v>368</v>
      </c>
      <c r="R25333" s="9" t="s">
        <v>368</v>
      </c>
      <c r="S25333" s="50" t="s">
        <v>368</v>
      </c>
      <c r="T25333" s="9" t="s">
        <v>368</v>
      </c>
      <c r="U25333" s="9" t="s">
        <v>368</v>
      </c>
    </row>
    <row r="25334">
      <c r="F25334" s="9"/>
      <c r="N25334" s="50"/>
      <c r="O25334" s="50"/>
      <c r="P25334" s="50"/>
      <c r="Q25334" s="50" t="s">
        <v>368</v>
      </c>
      <c r="R25334" s="9" t="s">
        <v>368</v>
      </c>
      <c r="S25334" s="50" t="s">
        <v>368</v>
      </c>
      <c r="T25334" s="9" t="s">
        <v>368</v>
      </c>
      <c r="U25334" s="9" t="s">
        <v>368</v>
      </c>
    </row>
    <row r="25335">
      <c r="F25335" s="9"/>
      <c r="N25335" s="50"/>
      <c r="O25335" s="50"/>
      <c r="P25335" s="50"/>
      <c r="Q25335" s="50" t="s">
        <v>368</v>
      </c>
      <c r="R25335" s="9" t="s">
        <v>368</v>
      </c>
      <c r="S25335" s="50" t="s">
        <v>368</v>
      </c>
      <c r="T25335" s="9" t="s">
        <v>368</v>
      </c>
      <c r="U25335" s="9" t="s">
        <v>368</v>
      </c>
    </row>
    <row r="25336">
      <c r="F25336" s="9"/>
      <c r="N25336" s="50"/>
      <c r="O25336" s="50"/>
      <c r="P25336" s="50"/>
      <c r="Q25336" s="50" t="s">
        <v>368</v>
      </c>
      <c r="R25336" s="9" t="s">
        <v>368</v>
      </c>
      <c r="S25336" s="50" t="s">
        <v>368</v>
      </c>
      <c r="T25336" s="9" t="s">
        <v>368</v>
      </c>
      <c r="U25336" s="9" t="s">
        <v>368</v>
      </c>
    </row>
    <row r="25337">
      <c r="F25337" s="9"/>
      <c r="N25337" s="50"/>
      <c r="O25337" s="50"/>
      <c r="P25337" s="50"/>
      <c r="Q25337" s="50" t="s">
        <v>368</v>
      </c>
      <c r="R25337" s="9" t="s">
        <v>368</v>
      </c>
      <c r="S25337" s="50" t="s">
        <v>368</v>
      </c>
      <c r="T25337" s="9" t="s">
        <v>368</v>
      </c>
      <c r="U25337" s="9" t="s">
        <v>368</v>
      </c>
    </row>
    <row r="25338">
      <c r="F25338" s="9"/>
      <c r="N25338" s="50"/>
      <c r="O25338" s="50"/>
      <c r="P25338" s="50"/>
      <c r="Q25338" s="50" t="s">
        <v>368</v>
      </c>
      <c r="R25338" s="9" t="s">
        <v>368</v>
      </c>
      <c r="S25338" s="50" t="s">
        <v>368</v>
      </c>
      <c r="T25338" s="9" t="s">
        <v>368</v>
      </c>
      <c r="U25338" s="9" t="s">
        <v>368</v>
      </c>
    </row>
    <row r="25339">
      <c r="F25339" s="9"/>
      <c r="N25339" s="50"/>
      <c r="O25339" s="50"/>
      <c r="P25339" s="50"/>
      <c r="Q25339" s="50" t="s">
        <v>368</v>
      </c>
      <c r="R25339" s="9" t="s">
        <v>368</v>
      </c>
      <c r="S25339" s="50" t="s">
        <v>368</v>
      </c>
      <c r="T25339" s="9" t="s">
        <v>368</v>
      </c>
      <c r="U25339" s="9" t="s">
        <v>368</v>
      </c>
    </row>
    <row r="25340">
      <c r="F25340" s="9"/>
      <c r="N25340" s="50"/>
      <c r="O25340" s="50"/>
      <c r="P25340" s="50"/>
      <c r="Q25340" s="50" t="s">
        <v>368</v>
      </c>
      <c r="R25340" s="9" t="s">
        <v>368</v>
      </c>
      <c r="S25340" s="50" t="s">
        <v>368</v>
      </c>
      <c r="T25340" s="9" t="s">
        <v>368</v>
      </c>
      <c r="U25340" s="9" t="s">
        <v>368</v>
      </c>
    </row>
    <row r="25341">
      <c r="F25341" s="9"/>
      <c r="N25341" s="50"/>
      <c r="O25341" s="50"/>
      <c r="P25341" s="50"/>
      <c r="Q25341" s="50" t="s">
        <v>368</v>
      </c>
      <c r="R25341" s="9" t="s">
        <v>368</v>
      </c>
      <c r="S25341" s="50" t="s">
        <v>368</v>
      </c>
      <c r="T25341" s="9" t="s">
        <v>368</v>
      </c>
      <c r="U25341" s="9" t="s">
        <v>368</v>
      </c>
    </row>
    <row r="25342">
      <c r="F25342" s="9"/>
      <c r="N25342" s="50"/>
      <c r="O25342" s="50"/>
      <c r="P25342" s="50"/>
      <c r="Q25342" s="50" t="s">
        <v>368</v>
      </c>
      <c r="R25342" s="9" t="s">
        <v>368</v>
      </c>
      <c r="S25342" s="50" t="s">
        <v>368</v>
      </c>
      <c r="T25342" s="9" t="s">
        <v>368</v>
      </c>
      <c r="U25342" s="9" t="s">
        <v>368</v>
      </c>
    </row>
    <row r="25343">
      <c r="F25343" s="9"/>
      <c r="N25343" s="50"/>
      <c r="O25343" s="50"/>
      <c r="P25343" s="50"/>
      <c r="Q25343" s="50" t="s">
        <v>368</v>
      </c>
      <c r="R25343" s="9" t="s">
        <v>368</v>
      </c>
      <c r="S25343" s="50" t="s">
        <v>368</v>
      </c>
      <c r="T25343" s="9" t="s">
        <v>368</v>
      </c>
      <c r="U25343" s="9" t="s">
        <v>368</v>
      </c>
    </row>
    <row r="25344">
      <c r="F25344" s="9"/>
      <c r="N25344" s="50"/>
      <c r="O25344" s="50"/>
      <c r="P25344" s="50"/>
      <c r="Q25344" s="50" t="s">
        <v>368</v>
      </c>
      <c r="R25344" s="9" t="s">
        <v>368</v>
      </c>
      <c r="S25344" s="50" t="s">
        <v>368</v>
      </c>
      <c r="T25344" s="9" t="s">
        <v>368</v>
      </c>
      <c r="U25344" s="9" t="s">
        <v>368</v>
      </c>
    </row>
    <row r="25345">
      <c r="F25345" s="9"/>
      <c r="N25345" s="50"/>
      <c r="O25345" s="50"/>
      <c r="P25345" s="50"/>
      <c r="Q25345" s="50" t="s">
        <v>368</v>
      </c>
      <c r="R25345" s="9" t="s">
        <v>368</v>
      </c>
      <c r="S25345" s="50" t="s">
        <v>368</v>
      </c>
      <c r="T25345" s="9" t="s">
        <v>368</v>
      </c>
      <c r="U25345" s="9" t="s">
        <v>368</v>
      </c>
    </row>
    <row r="25346">
      <c r="F25346" s="9"/>
      <c r="N25346" s="50"/>
      <c r="O25346" s="50"/>
      <c r="P25346" s="50"/>
      <c r="Q25346" s="50" t="s">
        <v>368</v>
      </c>
      <c r="R25346" s="9" t="s">
        <v>368</v>
      </c>
      <c r="S25346" s="50" t="s">
        <v>368</v>
      </c>
      <c r="T25346" s="9" t="s">
        <v>368</v>
      </c>
      <c r="U25346" s="9" t="s">
        <v>368</v>
      </c>
    </row>
    <row r="25347">
      <c r="F25347" s="9"/>
      <c r="N25347" s="50"/>
      <c r="O25347" s="50"/>
      <c r="P25347" s="50"/>
      <c r="Q25347" s="50" t="s">
        <v>368</v>
      </c>
      <c r="R25347" s="9" t="s">
        <v>368</v>
      </c>
      <c r="S25347" s="50" t="s">
        <v>368</v>
      </c>
      <c r="T25347" s="9" t="s">
        <v>368</v>
      </c>
      <c r="U25347" s="9" t="s">
        <v>368</v>
      </c>
    </row>
    <row r="25348">
      <c r="F25348" s="9"/>
      <c r="N25348" s="50"/>
      <c r="O25348" s="50"/>
      <c r="P25348" s="50"/>
      <c r="Q25348" s="50" t="s">
        <v>368</v>
      </c>
      <c r="R25348" s="9" t="s">
        <v>368</v>
      </c>
      <c r="S25348" s="50" t="s">
        <v>368</v>
      </c>
      <c r="T25348" s="9" t="s">
        <v>368</v>
      </c>
      <c r="U25348" s="9" t="s">
        <v>368</v>
      </c>
    </row>
    <row r="25349">
      <c r="F25349" s="9"/>
      <c r="N25349" s="50"/>
      <c r="O25349" s="50"/>
      <c r="P25349" s="50"/>
      <c r="Q25349" s="50" t="s">
        <v>368</v>
      </c>
      <c r="R25349" s="9" t="s">
        <v>368</v>
      </c>
      <c r="S25349" s="50" t="s">
        <v>368</v>
      </c>
      <c r="T25349" s="9" t="s">
        <v>368</v>
      </c>
      <c r="U25349" s="9" t="s">
        <v>368</v>
      </c>
    </row>
    <row r="25350">
      <c r="F25350" s="9"/>
      <c r="N25350" s="50"/>
      <c r="O25350" s="50"/>
      <c r="P25350" s="50"/>
      <c r="Q25350" s="50" t="s">
        <v>368</v>
      </c>
      <c r="R25350" s="9" t="s">
        <v>368</v>
      </c>
      <c r="S25350" s="50" t="s">
        <v>368</v>
      </c>
      <c r="T25350" s="9" t="s">
        <v>368</v>
      </c>
      <c r="U25350" s="9" t="s">
        <v>368</v>
      </c>
    </row>
    <row r="25351">
      <c r="F25351" s="9"/>
      <c r="N25351" s="50"/>
      <c r="O25351" s="50"/>
      <c r="P25351" s="50"/>
      <c r="Q25351" s="50" t="s">
        <v>368</v>
      </c>
      <c r="R25351" s="9" t="s">
        <v>368</v>
      </c>
      <c r="S25351" s="50" t="s">
        <v>368</v>
      </c>
      <c r="T25351" s="9" t="s">
        <v>368</v>
      </c>
      <c r="U25351" s="9" t="s">
        <v>368</v>
      </c>
    </row>
    <row r="25352">
      <c r="F25352" s="9"/>
      <c r="N25352" s="50"/>
      <c r="O25352" s="50"/>
      <c r="P25352" s="50"/>
      <c r="Q25352" s="50" t="s">
        <v>368</v>
      </c>
      <c r="R25352" s="9" t="s">
        <v>368</v>
      </c>
      <c r="S25352" s="50" t="s">
        <v>368</v>
      </c>
      <c r="T25352" s="9" t="s">
        <v>368</v>
      </c>
      <c r="U25352" s="9" t="s">
        <v>368</v>
      </c>
    </row>
    <row r="25353">
      <c r="F25353" s="9"/>
      <c r="N25353" s="50"/>
      <c r="O25353" s="50"/>
      <c r="P25353" s="50"/>
      <c r="Q25353" s="50" t="s">
        <v>368</v>
      </c>
      <c r="R25353" s="9" t="s">
        <v>368</v>
      </c>
      <c r="S25353" s="50" t="s">
        <v>368</v>
      </c>
      <c r="T25353" s="9" t="s">
        <v>368</v>
      </c>
      <c r="U25353" s="9" t="s">
        <v>368</v>
      </c>
    </row>
    <row r="25354">
      <c r="F25354" s="9"/>
      <c r="N25354" s="50"/>
      <c r="O25354" s="50"/>
      <c r="P25354" s="50"/>
      <c r="Q25354" s="50" t="s">
        <v>368</v>
      </c>
      <c r="R25354" s="9" t="s">
        <v>368</v>
      </c>
      <c r="S25354" s="50" t="s">
        <v>368</v>
      </c>
      <c r="T25354" s="9" t="s">
        <v>368</v>
      </c>
      <c r="U25354" s="9" t="s">
        <v>368</v>
      </c>
    </row>
    <row r="25355">
      <c r="F25355" s="9"/>
      <c r="N25355" s="50"/>
      <c r="O25355" s="50"/>
      <c r="P25355" s="50"/>
      <c r="Q25355" s="50" t="s">
        <v>368</v>
      </c>
      <c r="R25355" s="9" t="s">
        <v>368</v>
      </c>
      <c r="S25355" s="50" t="s">
        <v>368</v>
      </c>
      <c r="T25355" s="9" t="s">
        <v>368</v>
      </c>
      <c r="U25355" s="9" t="s">
        <v>368</v>
      </c>
    </row>
    <row r="25356">
      <c r="F25356" s="9"/>
      <c r="N25356" s="50"/>
      <c r="O25356" s="50"/>
      <c r="P25356" s="50"/>
      <c r="Q25356" s="50" t="s">
        <v>368</v>
      </c>
      <c r="R25356" s="9" t="s">
        <v>368</v>
      </c>
      <c r="S25356" s="50" t="s">
        <v>368</v>
      </c>
      <c r="T25356" s="9" t="s">
        <v>368</v>
      </c>
      <c r="U25356" s="9" t="s">
        <v>368</v>
      </c>
    </row>
    <row r="25357">
      <c r="F25357" s="9"/>
      <c r="N25357" s="50"/>
      <c r="O25357" s="50"/>
      <c r="P25357" s="50"/>
      <c r="Q25357" s="50" t="s">
        <v>368</v>
      </c>
      <c r="R25357" s="9" t="s">
        <v>368</v>
      </c>
      <c r="S25357" s="50" t="s">
        <v>368</v>
      </c>
      <c r="T25357" s="9" t="s">
        <v>368</v>
      </c>
      <c r="U25357" s="9" t="s">
        <v>368</v>
      </c>
    </row>
    <row r="25358">
      <c r="F25358" s="9"/>
      <c r="N25358" s="50"/>
      <c r="O25358" s="50"/>
      <c r="P25358" s="50"/>
      <c r="Q25358" s="50" t="s">
        <v>368</v>
      </c>
      <c r="R25358" s="9" t="s">
        <v>368</v>
      </c>
      <c r="S25358" s="50" t="s">
        <v>368</v>
      </c>
      <c r="T25358" s="9" t="s">
        <v>368</v>
      </c>
      <c r="U25358" s="9" t="s">
        <v>368</v>
      </c>
    </row>
    <row r="25359">
      <c r="F25359" s="9"/>
      <c r="N25359" s="50"/>
      <c r="O25359" s="50"/>
      <c r="P25359" s="50"/>
      <c r="Q25359" s="50" t="s">
        <v>368</v>
      </c>
      <c r="R25359" s="9" t="s">
        <v>368</v>
      </c>
      <c r="S25359" s="50" t="s">
        <v>368</v>
      </c>
      <c r="T25359" s="9" t="s">
        <v>368</v>
      </c>
      <c r="U25359" s="9" t="s">
        <v>368</v>
      </c>
    </row>
    <row r="25360">
      <c r="F25360" s="9"/>
      <c r="N25360" s="50"/>
      <c r="O25360" s="50"/>
      <c r="P25360" s="50"/>
      <c r="Q25360" s="50" t="s">
        <v>368</v>
      </c>
      <c r="R25360" s="9" t="s">
        <v>368</v>
      </c>
      <c r="S25360" s="50" t="s">
        <v>368</v>
      </c>
      <c r="T25360" s="9" t="s">
        <v>368</v>
      </c>
      <c r="U25360" s="9" t="s">
        <v>368</v>
      </c>
    </row>
    <row r="25361">
      <c r="F25361" s="9"/>
      <c r="N25361" s="50"/>
      <c r="O25361" s="50"/>
      <c r="P25361" s="50"/>
      <c r="Q25361" s="50" t="s">
        <v>368</v>
      </c>
      <c r="R25361" s="9" t="s">
        <v>368</v>
      </c>
      <c r="S25361" s="50" t="s">
        <v>368</v>
      </c>
      <c r="T25361" s="9" t="s">
        <v>368</v>
      </c>
      <c r="U25361" s="9" t="s">
        <v>368</v>
      </c>
    </row>
    <row r="25362">
      <c r="F25362" s="9"/>
      <c r="N25362" s="50"/>
      <c r="O25362" s="50"/>
      <c r="P25362" s="50"/>
      <c r="Q25362" s="50" t="s">
        <v>368</v>
      </c>
      <c r="R25362" s="9" t="s">
        <v>368</v>
      </c>
      <c r="S25362" s="50" t="s">
        <v>368</v>
      </c>
      <c r="T25362" s="9" t="s">
        <v>368</v>
      </c>
      <c r="U25362" s="9" t="s">
        <v>368</v>
      </c>
    </row>
    <row r="25363">
      <c r="F25363" s="9"/>
      <c r="N25363" s="50"/>
      <c r="O25363" s="50"/>
      <c r="P25363" s="50"/>
      <c r="Q25363" s="50" t="s">
        <v>368</v>
      </c>
      <c r="R25363" s="9" t="s">
        <v>368</v>
      </c>
      <c r="S25363" s="50" t="s">
        <v>368</v>
      </c>
      <c r="T25363" s="9" t="s">
        <v>368</v>
      </c>
      <c r="U25363" s="9" t="s">
        <v>368</v>
      </c>
    </row>
    <row r="25364">
      <c r="F25364" s="9"/>
      <c r="N25364" s="50"/>
      <c r="O25364" s="50"/>
      <c r="P25364" s="50"/>
      <c r="Q25364" s="50" t="s">
        <v>368</v>
      </c>
      <c r="R25364" s="9" t="s">
        <v>368</v>
      </c>
      <c r="S25364" s="50" t="s">
        <v>368</v>
      </c>
      <c r="T25364" s="9" t="s">
        <v>368</v>
      </c>
      <c r="U25364" s="9" t="s">
        <v>368</v>
      </c>
    </row>
    <row r="25365">
      <c r="F25365" s="9"/>
      <c r="N25365" s="50"/>
      <c r="O25365" s="50"/>
      <c r="P25365" s="50"/>
      <c r="Q25365" s="50" t="s">
        <v>368</v>
      </c>
      <c r="R25365" s="9" t="s">
        <v>368</v>
      </c>
      <c r="S25365" s="50" t="s">
        <v>368</v>
      </c>
      <c r="T25365" s="9" t="s">
        <v>368</v>
      </c>
      <c r="U25365" s="9" t="s">
        <v>368</v>
      </c>
    </row>
    <row r="25366">
      <c r="F25366" s="9"/>
      <c r="N25366" s="50"/>
      <c r="O25366" s="50"/>
      <c r="P25366" s="50"/>
      <c r="Q25366" s="50" t="s">
        <v>368</v>
      </c>
      <c r="R25366" s="9" t="s">
        <v>368</v>
      </c>
      <c r="S25366" s="50" t="s">
        <v>368</v>
      </c>
      <c r="T25366" s="9" t="s">
        <v>368</v>
      </c>
      <c r="U25366" s="9" t="s">
        <v>368</v>
      </c>
    </row>
    <row r="25367">
      <c r="F25367" s="9"/>
      <c r="N25367" s="50"/>
      <c r="O25367" s="50"/>
      <c r="P25367" s="50"/>
      <c r="Q25367" s="50" t="s">
        <v>368</v>
      </c>
      <c r="R25367" s="9" t="s">
        <v>368</v>
      </c>
      <c r="S25367" s="50" t="s">
        <v>368</v>
      </c>
      <c r="T25367" s="9" t="s">
        <v>368</v>
      </c>
      <c r="U25367" s="9" t="s">
        <v>368</v>
      </c>
    </row>
    <row r="25368">
      <c r="F25368" s="9"/>
      <c r="N25368" s="50"/>
      <c r="O25368" s="50"/>
      <c r="P25368" s="50"/>
      <c r="Q25368" s="50" t="s">
        <v>368</v>
      </c>
      <c r="R25368" s="9" t="s">
        <v>368</v>
      </c>
      <c r="S25368" s="50" t="s">
        <v>368</v>
      </c>
      <c r="T25368" s="9" t="s">
        <v>368</v>
      </c>
      <c r="U25368" s="9" t="s">
        <v>368</v>
      </c>
    </row>
    <row r="25369">
      <c r="F25369" s="9"/>
      <c r="N25369" s="50"/>
      <c r="O25369" s="50"/>
      <c r="P25369" s="50"/>
      <c r="Q25369" s="50" t="s">
        <v>368</v>
      </c>
      <c r="R25369" s="9" t="s">
        <v>368</v>
      </c>
      <c r="S25369" s="50" t="s">
        <v>368</v>
      </c>
      <c r="T25369" s="9" t="s">
        <v>368</v>
      </c>
      <c r="U25369" s="9" t="s">
        <v>368</v>
      </c>
    </row>
    <row r="25370">
      <c r="F25370" s="9"/>
      <c r="N25370" s="50"/>
      <c r="O25370" s="50"/>
      <c r="P25370" s="50"/>
      <c r="Q25370" s="50" t="s">
        <v>368</v>
      </c>
      <c r="R25370" s="9" t="s">
        <v>368</v>
      </c>
      <c r="S25370" s="50" t="s">
        <v>368</v>
      </c>
      <c r="T25370" s="9" t="s">
        <v>368</v>
      </c>
      <c r="U25370" s="9" t="s">
        <v>368</v>
      </c>
    </row>
    <row r="25371">
      <c r="F25371" s="9"/>
      <c r="N25371" s="50"/>
      <c r="O25371" s="50"/>
      <c r="P25371" s="50"/>
      <c r="Q25371" s="50" t="s">
        <v>368</v>
      </c>
      <c r="R25371" s="9" t="s">
        <v>368</v>
      </c>
      <c r="S25371" s="50" t="s">
        <v>368</v>
      </c>
      <c r="T25371" s="9" t="s">
        <v>368</v>
      </c>
      <c r="U25371" s="9" t="s">
        <v>368</v>
      </c>
    </row>
    <row r="25372">
      <c r="F25372" s="9"/>
      <c r="N25372" s="50"/>
      <c r="O25372" s="50"/>
      <c r="P25372" s="50"/>
      <c r="Q25372" s="50" t="s">
        <v>368</v>
      </c>
      <c r="R25372" s="9" t="s">
        <v>368</v>
      </c>
      <c r="S25372" s="50" t="s">
        <v>368</v>
      </c>
      <c r="T25372" s="9" t="s">
        <v>368</v>
      </c>
      <c r="U25372" s="9" t="s">
        <v>368</v>
      </c>
    </row>
    <row r="25373">
      <c r="F25373" s="9"/>
      <c r="N25373" s="50"/>
      <c r="O25373" s="50"/>
      <c r="P25373" s="50"/>
      <c r="Q25373" s="50" t="s">
        <v>368</v>
      </c>
      <c r="R25373" s="9" t="s">
        <v>368</v>
      </c>
      <c r="S25373" s="50" t="s">
        <v>368</v>
      </c>
      <c r="T25373" s="9" t="s">
        <v>368</v>
      </c>
      <c r="U25373" s="9" t="s">
        <v>368</v>
      </c>
    </row>
    <row r="25374">
      <c r="F25374" s="9"/>
      <c r="N25374" s="50"/>
      <c r="O25374" s="50"/>
      <c r="P25374" s="50"/>
      <c r="Q25374" s="50" t="s">
        <v>368</v>
      </c>
      <c r="R25374" s="9" t="s">
        <v>368</v>
      </c>
      <c r="S25374" s="50" t="s">
        <v>368</v>
      </c>
      <c r="T25374" s="9" t="s">
        <v>368</v>
      </c>
      <c r="U25374" s="9" t="s">
        <v>368</v>
      </c>
    </row>
    <row r="25375">
      <c r="F25375" s="9"/>
      <c r="N25375" s="50"/>
      <c r="O25375" s="50"/>
      <c r="P25375" s="50"/>
      <c r="Q25375" s="50" t="s">
        <v>368</v>
      </c>
      <c r="R25375" s="9" t="s">
        <v>368</v>
      </c>
      <c r="S25375" s="50" t="s">
        <v>368</v>
      </c>
      <c r="T25375" s="9" t="s">
        <v>368</v>
      </c>
      <c r="U25375" s="9" t="s">
        <v>368</v>
      </c>
    </row>
    <row r="25376">
      <c r="F25376" s="9"/>
      <c r="N25376" s="50"/>
      <c r="O25376" s="50"/>
      <c r="P25376" s="50"/>
      <c r="Q25376" s="50" t="s">
        <v>368</v>
      </c>
      <c r="R25376" s="9" t="s">
        <v>368</v>
      </c>
      <c r="S25376" s="50" t="s">
        <v>368</v>
      </c>
      <c r="T25376" s="9" t="s">
        <v>368</v>
      </c>
      <c r="U25376" s="9" t="s">
        <v>368</v>
      </c>
    </row>
    <row r="25377">
      <c r="F25377" s="9"/>
      <c r="N25377" s="50"/>
      <c r="O25377" s="50"/>
      <c r="P25377" s="50"/>
      <c r="Q25377" s="50" t="s">
        <v>368</v>
      </c>
      <c r="R25377" s="9" t="s">
        <v>368</v>
      </c>
      <c r="S25377" s="50" t="s">
        <v>368</v>
      </c>
      <c r="T25377" s="9" t="s">
        <v>368</v>
      </c>
      <c r="U25377" s="9" t="s">
        <v>368</v>
      </c>
    </row>
    <row r="25378">
      <c r="F25378" s="9"/>
      <c r="N25378" s="50"/>
      <c r="O25378" s="50"/>
      <c r="P25378" s="50"/>
      <c r="Q25378" s="50" t="s">
        <v>368</v>
      </c>
      <c r="R25378" s="9" t="s">
        <v>368</v>
      </c>
      <c r="S25378" s="50" t="s">
        <v>368</v>
      </c>
      <c r="T25378" s="9" t="s">
        <v>368</v>
      </c>
      <c r="U25378" s="9" t="s">
        <v>368</v>
      </c>
    </row>
    <row r="25379">
      <c r="F25379" s="9"/>
      <c r="N25379" s="50"/>
      <c r="O25379" s="50"/>
      <c r="P25379" s="50"/>
      <c r="Q25379" s="50" t="s">
        <v>368</v>
      </c>
      <c r="R25379" s="9" t="s">
        <v>368</v>
      </c>
      <c r="S25379" s="50" t="s">
        <v>368</v>
      </c>
      <c r="T25379" s="9" t="s">
        <v>368</v>
      </c>
      <c r="U25379" s="9" t="s">
        <v>368</v>
      </c>
    </row>
    <row r="25380">
      <c r="F25380" s="9"/>
      <c r="N25380" s="50"/>
      <c r="O25380" s="50"/>
      <c r="P25380" s="50"/>
      <c r="Q25380" s="50" t="s">
        <v>368</v>
      </c>
      <c r="R25380" s="9" t="s">
        <v>368</v>
      </c>
      <c r="S25380" s="50" t="s">
        <v>368</v>
      </c>
      <c r="T25380" s="9" t="s">
        <v>368</v>
      </c>
      <c r="U25380" s="9" t="s">
        <v>368</v>
      </c>
    </row>
    <row r="25381">
      <c r="F25381" s="9"/>
      <c r="N25381" s="50"/>
      <c r="O25381" s="50"/>
      <c r="P25381" s="50"/>
      <c r="Q25381" s="50" t="s">
        <v>368</v>
      </c>
      <c r="R25381" s="9" t="s">
        <v>368</v>
      </c>
      <c r="S25381" s="50" t="s">
        <v>368</v>
      </c>
      <c r="T25381" s="9" t="s">
        <v>368</v>
      </c>
      <c r="U25381" s="9" t="s">
        <v>368</v>
      </c>
    </row>
    <row r="25382">
      <c r="F25382" s="9"/>
      <c r="N25382" s="50"/>
      <c r="O25382" s="50"/>
      <c r="P25382" s="50"/>
      <c r="Q25382" s="50" t="s">
        <v>368</v>
      </c>
      <c r="R25382" s="9" t="s">
        <v>368</v>
      </c>
      <c r="S25382" s="50" t="s">
        <v>368</v>
      </c>
      <c r="T25382" s="9" t="s">
        <v>368</v>
      </c>
      <c r="U25382" s="9" t="s">
        <v>368</v>
      </c>
    </row>
    <row r="25383">
      <c r="F25383" s="9"/>
      <c r="N25383" s="50"/>
      <c r="O25383" s="50"/>
      <c r="P25383" s="50"/>
      <c r="Q25383" s="50" t="s">
        <v>368</v>
      </c>
      <c r="R25383" s="9" t="s">
        <v>368</v>
      </c>
      <c r="S25383" s="50" t="s">
        <v>368</v>
      </c>
      <c r="T25383" s="9" t="s">
        <v>368</v>
      </c>
      <c r="U25383" s="9" t="s">
        <v>368</v>
      </c>
    </row>
    <row r="25384">
      <c r="F25384" s="9"/>
      <c r="N25384" s="50"/>
      <c r="O25384" s="50"/>
      <c r="P25384" s="50"/>
      <c r="Q25384" s="50" t="s">
        <v>368</v>
      </c>
      <c r="R25384" s="9" t="s">
        <v>368</v>
      </c>
      <c r="S25384" s="50" t="s">
        <v>368</v>
      </c>
      <c r="T25384" s="9" t="s">
        <v>368</v>
      </c>
      <c r="U25384" s="9" t="s">
        <v>368</v>
      </c>
    </row>
    <row r="25385">
      <c r="F25385" s="9"/>
      <c r="N25385" s="50"/>
      <c r="O25385" s="50"/>
      <c r="P25385" s="50"/>
      <c r="Q25385" s="50" t="s">
        <v>368</v>
      </c>
      <c r="R25385" s="9" t="s">
        <v>368</v>
      </c>
      <c r="S25385" s="50" t="s">
        <v>368</v>
      </c>
      <c r="T25385" s="9" t="s">
        <v>368</v>
      </c>
      <c r="U25385" s="9" t="s">
        <v>368</v>
      </c>
    </row>
    <row r="25386">
      <c r="F25386" s="9"/>
      <c r="N25386" s="50"/>
      <c r="O25386" s="50"/>
      <c r="P25386" s="50"/>
      <c r="Q25386" s="50" t="s">
        <v>368</v>
      </c>
      <c r="R25386" s="9" t="s">
        <v>368</v>
      </c>
      <c r="S25386" s="50" t="s">
        <v>368</v>
      </c>
      <c r="T25386" s="9" t="s">
        <v>368</v>
      </c>
      <c r="U25386" s="9" t="s">
        <v>368</v>
      </c>
    </row>
    <row r="25387">
      <c r="F25387" s="9"/>
      <c r="N25387" s="50"/>
      <c r="O25387" s="50"/>
      <c r="P25387" s="50"/>
      <c r="Q25387" s="50" t="s">
        <v>368</v>
      </c>
      <c r="R25387" s="9" t="s">
        <v>368</v>
      </c>
      <c r="S25387" s="50" t="s">
        <v>368</v>
      </c>
      <c r="T25387" s="9" t="s">
        <v>368</v>
      </c>
      <c r="U25387" s="9" t="s">
        <v>368</v>
      </c>
    </row>
    <row r="25388">
      <c r="F25388" s="9"/>
      <c r="N25388" s="50"/>
      <c r="O25388" s="50"/>
      <c r="P25388" s="50"/>
      <c r="Q25388" s="50" t="s">
        <v>368</v>
      </c>
      <c r="R25388" s="9" t="s">
        <v>368</v>
      </c>
      <c r="S25388" s="50" t="s">
        <v>368</v>
      </c>
      <c r="T25388" s="9" t="s">
        <v>368</v>
      </c>
      <c r="U25388" s="9" t="s">
        <v>368</v>
      </c>
    </row>
    <row r="25389">
      <c r="F25389" s="9"/>
      <c r="N25389" s="50"/>
      <c r="O25389" s="50"/>
      <c r="P25389" s="50"/>
      <c r="Q25389" s="50" t="s">
        <v>368</v>
      </c>
      <c r="R25389" s="9" t="s">
        <v>368</v>
      </c>
      <c r="S25389" s="50" t="s">
        <v>368</v>
      </c>
      <c r="T25389" s="9" t="s">
        <v>368</v>
      </c>
      <c r="U25389" s="9" t="s">
        <v>368</v>
      </c>
    </row>
    <row r="25390">
      <c r="F25390" s="9"/>
      <c r="N25390" s="50"/>
      <c r="O25390" s="50"/>
      <c r="P25390" s="50"/>
      <c r="Q25390" s="50" t="s">
        <v>368</v>
      </c>
      <c r="R25390" s="9" t="s">
        <v>368</v>
      </c>
      <c r="S25390" s="50" t="s">
        <v>368</v>
      </c>
      <c r="T25390" s="9" t="s">
        <v>368</v>
      </c>
      <c r="U25390" s="9" t="s">
        <v>368</v>
      </c>
    </row>
    <row r="25391">
      <c r="F25391" s="9"/>
      <c r="N25391" s="50"/>
      <c r="O25391" s="50"/>
      <c r="P25391" s="50"/>
      <c r="Q25391" s="50" t="s">
        <v>368</v>
      </c>
      <c r="R25391" s="9" t="s">
        <v>368</v>
      </c>
      <c r="S25391" s="50" t="s">
        <v>368</v>
      </c>
      <c r="T25391" s="9" t="s">
        <v>368</v>
      </c>
      <c r="U25391" s="9" t="s">
        <v>368</v>
      </c>
    </row>
    <row r="25392">
      <c r="F25392" s="9"/>
      <c r="N25392" s="50"/>
      <c r="O25392" s="50"/>
      <c r="P25392" s="50"/>
      <c r="Q25392" s="50" t="s">
        <v>368</v>
      </c>
      <c r="R25392" s="9" t="s">
        <v>368</v>
      </c>
      <c r="S25392" s="50" t="s">
        <v>368</v>
      </c>
      <c r="T25392" s="9" t="s">
        <v>368</v>
      </c>
      <c r="U25392" s="9" t="s">
        <v>368</v>
      </c>
    </row>
    <row r="25393">
      <c r="F25393" s="9"/>
      <c r="N25393" s="50"/>
      <c r="O25393" s="50"/>
      <c r="P25393" s="50"/>
      <c r="Q25393" s="50" t="s">
        <v>368</v>
      </c>
      <c r="R25393" s="9" t="s">
        <v>368</v>
      </c>
      <c r="S25393" s="50" t="s">
        <v>368</v>
      </c>
      <c r="T25393" s="9" t="s">
        <v>368</v>
      </c>
      <c r="U25393" s="9" t="s">
        <v>368</v>
      </c>
    </row>
    <row r="25394">
      <c r="F25394" s="9"/>
      <c r="N25394" s="50"/>
      <c r="O25394" s="50"/>
      <c r="P25394" s="50"/>
      <c r="Q25394" s="50" t="s">
        <v>368</v>
      </c>
      <c r="R25394" s="9" t="s">
        <v>368</v>
      </c>
      <c r="S25394" s="50" t="s">
        <v>368</v>
      </c>
      <c r="T25394" s="9" t="s">
        <v>368</v>
      </c>
      <c r="U25394" s="9" t="s">
        <v>368</v>
      </c>
    </row>
    <row r="25395">
      <c r="F25395" s="9"/>
      <c r="N25395" s="50"/>
      <c r="O25395" s="50"/>
      <c r="P25395" s="50"/>
      <c r="Q25395" s="50" t="s">
        <v>368</v>
      </c>
      <c r="R25395" s="9" t="s">
        <v>368</v>
      </c>
      <c r="S25395" s="50" t="s">
        <v>368</v>
      </c>
      <c r="T25395" s="9" t="s">
        <v>368</v>
      </c>
      <c r="U25395" s="9" t="s">
        <v>368</v>
      </c>
    </row>
    <row r="25396">
      <c r="F25396" s="9"/>
      <c r="N25396" s="50"/>
      <c r="O25396" s="50"/>
      <c r="P25396" s="50"/>
      <c r="Q25396" s="50" t="s">
        <v>368</v>
      </c>
      <c r="R25396" s="9" t="s">
        <v>368</v>
      </c>
      <c r="S25396" s="50" t="s">
        <v>368</v>
      </c>
      <c r="T25396" s="9" t="s">
        <v>368</v>
      </c>
      <c r="U25396" s="9" t="s">
        <v>368</v>
      </c>
    </row>
    <row r="25397">
      <c r="F25397" s="9"/>
      <c r="N25397" s="50"/>
      <c r="O25397" s="50"/>
      <c r="P25397" s="50"/>
      <c r="Q25397" s="50" t="s">
        <v>368</v>
      </c>
      <c r="R25397" s="9" t="s">
        <v>368</v>
      </c>
      <c r="S25397" s="50" t="s">
        <v>368</v>
      </c>
      <c r="T25397" s="9" t="s">
        <v>368</v>
      </c>
      <c r="U25397" s="9" t="s">
        <v>368</v>
      </c>
    </row>
    <row r="25398">
      <c r="F25398" s="9"/>
      <c r="N25398" s="50"/>
      <c r="O25398" s="50"/>
      <c r="P25398" s="50"/>
      <c r="Q25398" s="50" t="s">
        <v>368</v>
      </c>
      <c r="R25398" s="9" t="s">
        <v>368</v>
      </c>
      <c r="S25398" s="50" t="s">
        <v>368</v>
      </c>
      <c r="T25398" s="9" t="s">
        <v>368</v>
      </c>
      <c r="U25398" s="9" t="s">
        <v>368</v>
      </c>
    </row>
    <row r="25399">
      <c r="F25399" s="9"/>
      <c r="N25399" s="50"/>
      <c r="O25399" s="50"/>
      <c r="P25399" s="50"/>
      <c r="Q25399" s="50" t="s">
        <v>368</v>
      </c>
      <c r="R25399" s="9" t="s">
        <v>368</v>
      </c>
      <c r="S25399" s="50" t="s">
        <v>368</v>
      </c>
      <c r="T25399" s="9" t="s">
        <v>368</v>
      </c>
      <c r="U25399" s="9" t="s">
        <v>368</v>
      </c>
    </row>
    <row r="25400">
      <c r="F25400" s="9"/>
      <c r="N25400" s="50"/>
      <c r="O25400" s="50"/>
      <c r="P25400" s="50"/>
      <c r="Q25400" s="50" t="s">
        <v>368</v>
      </c>
      <c r="R25400" s="9" t="s">
        <v>368</v>
      </c>
      <c r="S25400" s="50" t="s">
        <v>368</v>
      </c>
      <c r="T25400" s="9" t="s">
        <v>368</v>
      </c>
      <c r="U25400" s="9" t="s">
        <v>368</v>
      </c>
    </row>
    <row r="25401">
      <c r="F25401" s="9"/>
      <c r="N25401" s="50"/>
      <c r="O25401" s="50"/>
      <c r="P25401" s="50"/>
      <c r="Q25401" s="50" t="s">
        <v>368</v>
      </c>
      <c r="R25401" s="9" t="s">
        <v>368</v>
      </c>
      <c r="S25401" s="50" t="s">
        <v>368</v>
      </c>
      <c r="T25401" s="9" t="s">
        <v>368</v>
      </c>
      <c r="U25401" s="9" t="s">
        <v>368</v>
      </c>
    </row>
    <row r="25402">
      <c r="F25402" s="9"/>
      <c r="N25402" s="50"/>
      <c r="O25402" s="50"/>
      <c r="P25402" s="50"/>
      <c r="Q25402" s="50" t="s">
        <v>368</v>
      </c>
      <c r="R25402" s="9" t="s">
        <v>368</v>
      </c>
      <c r="S25402" s="50" t="s">
        <v>368</v>
      </c>
      <c r="T25402" s="9" t="s">
        <v>368</v>
      </c>
      <c r="U25402" s="9" t="s">
        <v>368</v>
      </c>
    </row>
    <row r="25403">
      <c r="F25403" s="9"/>
      <c r="N25403" s="50"/>
      <c r="O25403" s="50"/>
      <c r="P25403" s="50"/>
      <c r="Q25403" s="50" t="s">
        <v>368</v>
      </c>
      <c r="R25403" s="9" t="s">
        <v>368</v>
      </c>
      <c r="S25403" s="50" t="s">
        <v>368</v>
      </c>
      <c r="T25403" s="9" t="s">
        <v>368</v>
      </c>
      <c r="U25403" s="9" t="s">
        <v>368</v>
      </c>
    </row>
    <row r="25404">
      <c r="F25404" s="9"/>
      <c r="N25404" s="50"/>
      <c r="O25404" s="50"/>
      <c r="P25404" s="50"/>
      <c r="Q25404" s="50" t="s">
        <v>368</v>
      </c>
      <c r="R25404" s="9" t="s">
        <v>368</v>
      </c>
      <c r="S25404" s="50" t="s">
        <v>368</v>
      </c>
      <c r="T25404" s="9" t="s">
        <v>368</v>
      </c>
      <c r="U25404" s="9" t="s">
        <v>368</v>
      </c>
    </row>
    <row r="25405">
      <c r="F25405" s="9"/>
      <c r="N25405" s="50"/>
      <c r="O25405" s="50"/>
      <c r="P25405" s="50"/>
      <c r="Q25405" s="50" t="s">
        <v>368</v>
      </c>
      <c r="R25405" s="9" t="s">
        <v>368</v>
      </c>
      <c r="S25405" s="50" t="s">
        <v>368</v>
      </c>
      <c r="T25405" s="9" t="s">
        <v>368</v>
      </c>
      <c r="U25405" s="9" t="s">
        <v>368</v>
      </c>
    </row>
    <row r="25406">
      <c r="F25406" s="9"/>
      <c r="N25406" s="50"/>
      <c r="O25406" s="50"/>
      <c r="P25406" s="50"/>
      <c r="Q25406" s="50" t="s">
        <v>368</v>
      </c>
      <c r="R25406" s="9" t="s">
        <v>368</v>
      </c>
      <c r="S25406" s="50" t="s">
        <v>368</v>
      </c>
      <c r="T25406" s="9" t="s">
        <v>368</v>
      </c>
      <c r="U25406" s="9" t="s">
        <v>368</v>
      </c>
    </row>
    <row r="25407">
      <c r="F25407" s="9"/>
      <c r="N25407" s="50"/>
      <c r="O25407" s="50"/>
      <c r="P25407" s="50"/>
      <c r="Q25407" s="50" t="s">
        <v>368</v>
      </c>
      <c r="R25407" s="9" t="s">
        <v>368</v>
      </c>
      <c r="S25407" s="50" t="s">
        <v>368</v>
      </c>
      <c r="T25407" s="9" t="s">
        <v>368</v>
      </c>
      <c r="U25407" s="9" t="s">
        <v>368</v>
      </c>
    </row>
    <row r="25408">
      <c r="F25408" s="9"/>
      <c r="N25408" s="50"/>
      <c r="O25408" s="50"/>
      <c r="P25408" s="50"/>
      <c r="Q25408" s="50" t="s">
        <v>368</v>
      </c>
      <c r="R25408" s="9" t="s">
        <v>368</v>
      </c>
      <c r="S25408" s="50" t="s">
        <v>368</v>
      </c>
      <c r="T25408" s="9" t="s">
        <v>368</v>
      </c>
      <c r="U25408" s="9" t="s">
        <v>368</v>
      </c>
    </row>
    <row r="25409">
      <c r="F25409" s="9"/>
      <c r="N25409" s="50"/>
      <c r="O25409" s="50"/>
      <c r="P25409" s="50"/>
      <c r="Q25409" s="50" t="s">
        <v>368</v>
      </c>
      <c r="R25409" s="9" t="s">
        <v>368</v>
      </c>
      <c r="S25409" s="50" t="s">
        <v>368</v>
      </c>
      <c r="T25409" s="9" t="s">
        <v>368</v>
      </c>
      <c r="U25409" s="9" t="s">
        <v>368</v>
      </c>
    </row>
    <row r="25410">
      <c r="F25410" s="9"/>
      <c r="N25410" s="50"/>
      <c r="O25410" s="50"/>
      <c r="P25410" s="50"/>
      <c r="Q25410" s="50" t="s">
        <v>368</v>
      </c>
      <c r="R25410" s="9" t="s">
        <v>368</v>
      </c>
      <c r="S25410" s="50" t="s">
        <v>368</v>
      </c>
      <c r="T25410" s="9" t="s">
        <v>368</v>
      </c>
      <c r="U25410" s="9" t="s">
        <v>368</v>
      </c>
    </row>
    <row r="25411">
      <c r="F25411" s="9"/>
      <c r="N25411" s="50"/>
      <c r="O25411" s="50"/>
      <c r="P25411" s="50"/>
      <c r="Q25411" s="50" t="s">
        <v>368</v>
      </c>
      <c r="R25411" s="9" t="s">
        <v>368</v>
      </c>
      <c r="S25411" s="50" t="s">
        <v>368</v>
      </c>
      <c r="T25411" s="9" t="s">
        <v>368</v>
      </c>
      <c r="U25411" s="9" t="s">
        <v>368</v>
      </c>
    </row>
    <row r="25412">
      <c r="F25412" s="9"/>
      <c r="N25412" s="50"/>
      <c r="O25412" s="50"/>
      <c r="P25412" s="50"/>
      <c r="Q25412" s="50" t="s">
        <v>368</v>
      </c>
      <c r="R25412" s="9" t="s">
        <v>368</v>
      </c>
      <c r="S25412" s="50" t="s">
        <v>368</v>
      </c>
      <c r="T25412" s="9" t="s">
        <v>368</v>
      </c>
      <c r="U25412" s="9" t="s">
        <v>368</v>
      </c>
    </row>
    <row r="25413">
      <c r="F25413" s="9"/>
      <c r="N25413" s="50"/>
      <c r="O25413" s="50"/>
      <c r="P25413" s="50"/>
      <c r="Q25413" s="50" t="s">
        <v>368</v>
      </c>
      <c r="R25413" s="9" t="s">
        <v>368</v>
      </c>
      <c r="S25413" s="50" t="s">
        <v>368</v>
      </c>
      <c r="T25413" s="9" t="s">
        <v>368</v>
      </c>
      <c r="U25413" s="9" t="s">
        <v>368</v>
      </c>
    </row>
    <row r="25414">
      <c r="F25414" s="9"/>
      <c r="N25414" s="50"/>
      <c r="O25414" s="50"/>
      <c r="P25414" s="50"/>
      <c r="Q25414" s="50" t="s">
        <v>368</v>
      </c>
      <c r="R25414" s="9" t="s">
        <v>368</v>
      </c>
      <c r="S25414" s="50" t="s">
        <v>368</v>
      </c>
      <c r="T25414" s="9" t="s">
        <v>368</v>
      </c>
      <c r="U25414" s="9" t="s">
        <v>368</v>
      </c>
    </row>
    <row r="25415">
      <c r="F25415" s="9"/>
      <c r="N25415" s="50"/>
      <c r="O25415" s="50"/>
      <c r="P25415" s="50"/>
      <c r="Q25415" s="50" t="s">
        <v>368</v>
      </c>
      <c r="R25415" s="9" t="s">
        <v>368</v>
      </c>
      <c r="S25415" s="50" t="s">
        <v>368</v>
      </c>
      <c r="T25415" s="9" t="s">
        <v>368</v>
      </c>
      <c r="U25415" s="9" t="s">
        <v>368</v>
      </c>
    </row>
    <row r="25416">
      <c r="F25416" s="9"/>
      <c r="N25416" s="50"/>
      <c r="O25416" s="50"/>
      <c r="P25416" s="50"/>
      <c r="Q25416" s="50" t="s">
        <v>368</v>
      </c>
      <c r="R25416" s="9" t="s">
        <v>368</v>
      </c>
      <c r="S25416" s="50" t="s">
        <v>368</v>
      </c>
      <c r="T25416" s="9" t="s">
        <v>368</v>
      </c>
      <c r="U25416" s="9" t="s">
        <v>368</v>
      </c>
    </row>
    <row r="25417">
      <c r="F25417" s="9"/>
      <c r="N25417" s="50"/>
      <c r="O25417" s="50"/>
      <c r="P25417" s="50"/>
      <c r="Q25417" s="50" t="s">
        <v>368</v>
      </c>
      <c r="R25417" s="9" t="s">
        <v>368</v>
      </c>
      <c r="S25417" s="50" t="s">
        <v>368</v>
      </c>
      <c r="T25417" s="9" t="s">
        <v>368</v>
      </c>
      <c r="U25417" s="9" t="s">
        <v>368</v>
      </c>
    </row>
    <row r="25418">
      <c r="F25418" s="9"/>
      <c r="N25418" s="50"/>
      <c r="O25418" s="50"/>
      <c r="P25418" s="50"/>
      <c r="Q25418" s="50" t="s">
        <v>368</v>
      </c>
      <c r="R25418" s="9" t="s">
        <v>368</v>
      </c>
      <c r="S25418" s="50" t="s">
        <v>368</v>
      </c>
      <c r="T25418" s="9" t="s">
        <v>368</v>
      </c>
      <c r="U25418" s="9" t="s">
        <v>368</v>
      </c>
    </row>
    <row r="25419">
      <c r="F25419" s="9"/>
      <c r="N25419" s="50"/>
      <c r="O25419" s="50"/>
      <c r="P25419" s="50"/>
      <c r="Q25419" s="50" t="s">
        <v>368</v>
      </c>
      <c r="R25419" s="9" t="s">
        <v>368</v>
      </c>
      <c r="S25419" s="50" t="s">
        <v>368</v>
      </c>
      <c r="T25419" s="9" t="s">
        <v>368</v>
      </c>
      <c r="U25419" s="9" t="s">
        <v>368</v>
      </c>
    </row>
    <row r="25420">
      <c r="F25420" s="9"/>
      <c r="N25420" s="50"/>
      <c r="O25420" s="50"/>
      <c r="P25420" s="50"/>
      <c r="Q25420" s="50" t="s">
        <v>368</v>
      </c>
      <c r="R25420" s="9" t="s">
        <v>368</v>
      </c>
      <c r="S25420" s="50" t="s">
        <v>368</v>
      </c>
      <c r="T25420" s="9" t="s">
        <v>368</v>
      </c>
      <c r="U25420" s="9" t="s">
        <v>368</v>
      </c>
    </row>
    <row r="25421">
      <c r="F25421" s="9"/>
      <c r="N25421" s="50"/>
      <c r="O25421" s="50"/>
      <c r="P25421" s="50"/>
      <c r="Q25421" s="50" t="s">
        <v>368</v>
      </c>
      <c r="R25421" s="9" t="s">
        <v>368</v>
      </c>
      <c r="S25421" s="50" t="s">
        <v>368</v>
      </c>
      <c r="T25421" s="9" t="s">
        <v>368</v>
      </c>
      <c r="U25421" s="9" t="s">
        <v>368</v>
      </c>
    </row>
    <row r="25422">
      <c r="F25422" s="9"/>
      <c r="N25422" s="50"/>
      <c r="O25422" s="50"/>
      <c r="P25422" s="50"/>
      <c r="Q25422" s="50" t="s">
        <v>368</v>
      </c>
      <c r="R25422" s="9" t="s">
        <v>368</v>
      </c>
      <c r="S25422" s="50" t="s">
        <v>368</v>
      </c>
      <c r="T25422" s="9" t="s">
        <v>368</v>
      </c>
      <c r="U25422" s="9" t="s">
        <v>368</v>
      </c>
    </row>
    <row r="25423">
      <c r="F25423" s="9"/>
      <c r="N25423" s="50"/>
      <c r="O25423" s="50"/>
      <c r="P25423" s="50"/>
      <c r="Q25423" s="50" t="s">
        <v>368</v>
      </c>
      <c r="R25423" s="9" t="s">
        <v>368</v>
      </c>
      <c r="S25423" s="50" t="s">
        <v>368</v>
      </c>
      <c r="T25423" s="9" t="s">
        <v>368</v>
      </c>
      <c r="U25423" s="9" t="s">
        <v>368</v>
      </c>
    </row>
    <row r="25424">
      <c r="F25424" s="9"/>
      <c r="N25424" s="50"/>
      <c r="O25424" s="50"/>
      <c r="P25424" s="50"/>
      <c r="Q25424" s="50" t="s">
        <v>368</v>
      </c>
      <c r="R25424" s="9" t="s">
        <v>368</v>
      </c>
      <c r="S25424" s="50" t="s">
        <v>368</v>
      </c>
      <c r="T25424" s="9" t="s">
        <v>368</v>
      </c>
      <c r="U25424" s="9" t="s">
        <v>368</v>
      </c>
    </row>
    <row r="25425">
      <c r="F25425" s="9"/>
      <c r="N25425" s="50"/>
      <c r="O25425" s="50"/>
      <c r="P25425" s="50"/>
      <c r="Q25425" s="50" t="s">
        <v>368</v>
      </c>
      <c r="R25425" s="9" t="s">
        <v>368</v>
      </c>
      <c r="S25425" s="50" t="s">
        <v>368</v>
      </c>
      <c r="T25425" s="9" t="s">
        <v>368</v>
      </c>
      <c r="U25425" s="9" t="s">
        <v>368</v>
      </c>
    </row>
    <row r="25426">
      <c r="F25426" s="9"/>
      <c r="N25426" s="50"/>
      <c r="O25426" s="50"/>
      <c r="P25426" s="50"/>
      <c r="Q25426" s="50" t="s">
        <v>368</v>
      </c>
      <c r="R25426" s="9" t="s">
        <v>368</v>
      </c>
      <c r="S25426" s="50" t="s">
        <v>368</v>
      </c>
      <c r="T25426" s="9" t="s">
        <v>368</v>
      </c>
      <c r="U25426" s="9" t="s">
        <v>368</v>
      </c>
    </row>
    <row r="25427">
      <c r="F25427" s="9"/>
      <c r="N25427" s="50"/>
      <c r="O25427" s="50"/>
      <c r="P25427" s="50"/>
      <c r="Q25427" s="50" t="s">
        <v>368</v>
      </c>
      <c r="R25427" s="9" t="s">
        <v>368</v>
      </c>
      <c r="S25427" s="50" t="s">
        <v>368</v>
      </c>
      <c r="T25427" s="9" t="s">
        <v>368</v>
      </c>
      <c r="U25427" s="9" t="s">
        <v>368</v>
      </c>
    </row>
    <row r="25428">
      <c r="F25428" s="9"/>
      <c r="N25428" s="50"/>
      <c r="O25428" s="50"/>
      <c r="P25428" s="50"/>
      <c r="Q25428" s="50" t="s">
        <v>368</v>
      </c>
      <c r="R25428" s="9" t="s">
        <v>368</v>
      </c>
      <c r="S25428" s="50" t="s">
        <v>368</v>
      </c>
      <c r="T25428" s="9" t="s">
        <v>368</v>
      </c>
      <c r="U25428" s="9" t="s">
        <v>368</v>
      </c>
    </row>
    <row r="25429">
      <c r="F25429" s="9"/>
      <c r="N25429" s="50"/>
      <c r="O25429" s="50"/>
      <c r="P25429" s="50"/>
      <c r="Q25429" s="50" t="s">
        <v>368</v>
      </c>
      <c r="R25429" s="9" t="s">
        <v>368</v>
      </c>
      <c r="S25429" s="50" t="s">
        <v>368</v>
      </c>
      <c r="T25429" s="9" t="s">
        <v>368</v>
      </c>
      <c r="U25429" s="9" t="s">
        <v>368</v>
      </c>
    </row>
    <row r="25430">
      <c r="F25430" s="9"/>
      <c r="N25430" s="50"/>
      <c r="O25430" s="50"/>
      <c r="P25430" s="50"/>
      <c r="Q25430" s="50" t="s">
        <v>368</v>
      </c>
      <c r="R25430" s="9" t="s">
        <v>368</v>
      </c>
      <c r="S25430" s="50" t="s">
        <v>368</v>
      </c>
      <c r="T25430" s="9" t="s">
        <v>368</v>
      </c>
      <c r="U25430" s="9" t="s">
        <v>368</v>
      </c>
    </row>
    <row r="25431">
      <c r="F25431" s="9"/>
      <c r="N25431" s="50"/>
      <c r="O25431" s="50"/>
      <c r="P25431" s="50"/>
      <c r="Q25431" s="50" t="s">
        <v>368</v>
      </c>
      <c r="R25431" s="9" t="s">
        <v>368</v>
      </c>
      <c r="S25431" s="50" t="s">
        <v>368</v>
      </c>
      <c r="T25431" s="9" t="s">
        <v>368</v>
      </c>
      <c r="U25431" s="9" t="s">
        <v>368</v>
      </c>
    </row>
    <row r="25432">
      <c r="F25432" s="9"/>
      <c r="N25432" s="50"/>
      <c r="O25432" s="50"/>
      <c r="P25432" s="50"/>
      <c r="Q25432" s="50" t="s">
        <v>368</v>
      </c>
      <c r="R25432" s="9" t="s">
        <v>368</v>
      </c>
      <c r="S25432" s="50" t="s">
        <v>368</v>
      </c>
      <c r="T25432" s="9" t="s">
        <v>368</v>
      </c>
      <c r="U25432" s="9" t="s">
        <v>368</v>
      </c>
    </row>
    <row r="25433">
      <c r="F25433" s="9"/>
      <c r="N25433" s="50"/>
      <c r="O25433" s="50"/>
      <c r="P25433" s="50"/>
      <c r="Q25433" s="50" t="s">
        <v>368</v>
      </c>
      <c r="R25433" s="9" t="s">
        <v>368</v>
      </c>
      <c r="S25433" s="50" t="s">
        <v>368</v>
      </c>
      <c r="T25433" s="9" t="s">
        <v>368</v>
      </c>
      <c r="U25433" s="9" t="s">
        <v>368</v>
      </c>
    </row>
    <row r="25434">
      <c r="F25434" s="9"/>
      <c r="N25434" s="50"/>
      <c r="O25434" s="50"/>
      <c r="P25434" s="50"/>
      <c r="Q25434" s="50" t="s">
        <v>368</v>
      </c>
      <c r="R25434" s="9" t="s">
        <v>368</v>
      </c>
      <c r="S25434" s="50" t="s">
        <v>368</v>
      </c>
      <c r="T25434" s="9" t="s">
        <v>368</v>
      </c>
      <c r="U25434" s="9" t="s">
        <v>368</v>
      </c>
    </row>
    <row r="25435">
      <c r="F25435" s="9"/>
      <c r="N25435" s="50"/>
      <c r="O25435" s="50"/>
      <c r="P25435" s="50"/>
      <c r="Q25435" s="50" t="s">
        <v>368</v>
      </c>
      <c r="R25435" s="9" t="s">
        <v>368</v>
      </c>
      <c r="S25435" s="50" t="s">
        <v>368</v>
      </c>
      <c r="T25435" s="9" t="s">
        <v>368</v>
      </c>
      <c r="U25435" s="9" t="s">
        <v>368</v>
      </c>
    </row>
    <row r="25436">
      <c r="F25436" s="9"/>
      <c r="N25436" s="50"/>
      <c r="O25436" s="50"/>
      <c r="P25436" s="50"/>
      <c r="Q25436" s="50" t="s">
        <v>368</v>
      </c>
      <c r="R25436" s="9" t="s">
        <v>368</v>
      </c>
      <c r="S25436" s="50" t="s">
        <v>368</v>
      </c>
      <c r="T25436" s="9" t="s">
        <v>368</v>
      </c>
      <c r="U25436" s="9" t="s">
        <v>368</v>
      </c>
    </row>
    <row r="25437">
      <c r="F25437" s="9"/>
      <c r="N25437" s="50"/>
      <c r="O25437" s="50"/>
      <c r="P25437" s="50"/>
      <c r="Q25437" s="50" t="s">
        <v>368</v>
      </c>
      <c r="R25437" s="9" t="s">
        <v>368</v>
      </c>
      <c r="S25437" s="50" t="s">
        <v>368</v>
      </c>
      <c r="T25437" s="9" t="s">
        <v>368</v>
      </c>
      <c r="U25437" s="9" t="s">
        <v>368</v>
      </c>
    </row>
    <row r="25438">
      <c r="F25438" s="9"/>
      <c r="N25438" s="50"/>
      <c r="O25438" s="50"/>
      <c r="P25438" s="50"/>
      <c r="Q25438" s="50" t="s">
        <v>368</v>
      </c>
      <c r="R25438" s="9" t="s">
        <v>368</v>
      </c>
      <c r="S25438" s="50" t="s">
        <v>368</v>
      </c>
      <c r="T25438" s="9" t="s">
        <v>368</v>
      </c>
      <c r="U25438" s="9" t="s">
        <v>368</v>
      </c>
    </row>
    <row r="25439">
      <c r="F25439" s="9"/>
      <c r="N25439" s="50"/>
      <c r="O25439" s="50"/>
      <c r="P25439" s="50"/>
      <c r="Q25439" s="50" t="s">
        <v>368</v>
      </c>
      <c r="R25439" s="9" t="s">
        <v>368</v>
      </c>
      <c r="S25439" s="50" t="s">
        <v>368</v>
      </c>
      <c r="T25439" s="9" t="s">
        <v>368</v>
      </c>
      <c r="U25439" s="9" t="s">
        <v>368</v>
      </c>
    </row>
    <row r="25440">
      <c r="F25440" s="9"/>
      <c r="N25440" s="50"/>
      <c r="O25440" s="50"/>
      <c r="P25440" s="50"/>
      <c r="Q25440" s="50" t="s">
        <v>368</v>
      </c>
      <c r="R25440" s="9" t="s">
        <v>368</v>
      </c>
      <c r="S25440" s="50" t="s">
        <v>368</v>
      </c>
      <c r="T25440" s="9" t="s">
        <v>368</v>
      </c>
      <c r="U25440" s="9" t="s">
        <v>368</v>
      </c>
    </row>
    <row r="25441">
      <c r="F25441" s="9"/>
      <c r="N25441" s="50"/>
      <c r="O25441" s="50"/>
      <c r="P25441" s="50"/>
      <c r="Q25441" s="50" t="s">
        <v>368</v>
      </c>
      <c r="R25441" s="9" t="s">
        <v>368</v>
      </c>
      <c r="S25441" s="50" t="s">
        <v>368</v>
      </c>
      <c r="T25441" s="9" t="s">
        <v>368</v>
      </c>
      <c r="U25441" s="9" t="s">
        <v>368</v>
      </c>
    </row>
    <row r="25442">
      <c r="F25442" s="9"/>
      <c r="N25442" s="50"/>
      <c r="O25442" s="50"/>
      <c r="P25442" s="50"/>
      <c r="Q25442" s="50" t="s">
        <v>368</v>
      </c>
      <c r="R25442" s="9" t="s">
        <v>368</v>
      </c>
      <c r="S25442" s="50" t="s">
        <v>368</v>
      </c>
      <c r="T25442" s="9" t="s">
        <v>368</v>
      </c>
      <c r="U25442" s="9" t="s">
        <v>368</v>
      </c>
    </row>
    <row r="25443">
      <c r="F25443" s="9"/>
      <c r="N25443" s="50"/>
      <c r="O25443" s="50"/>
      <c r="P25443" s="50"/>
      <c r="Q25443" s="50" t="s">
        <v>368</v>
      </c>
      <c r="R25443" s="9" t="s">
        <v>368</v>
      </c>
      <c r="S25443" s="50" t="s">
        <v>368</v>
      </c>
      <c r="T25443" s="9" t="s">
        <v>368</v>
      </c>
      <c r="U25443" s="9" t="s">
        <v>368</v>
      </c>
    </row>
    <row r="25444">
      <c r="F25444" s="9"/>
      <c r="N25444" s="50"/>
      <c r="O25444" s="50"/>
      <c r="P25444" s="50"/>
      <c r="Q25444" s="50" t="s">
        <v>368</v>
      </c>
      <c r="R25444" s="9" t="s">
        <v>368</v>
      </c>
      <c r="S25444" s="50" t="s">
        <v>368</v>
      </c>
      <c r="T25444" s="9" t="s">
        <v>368</v>
      </c>
      <c r="U25444" s="9" t="s">
        <v>368</v>
      </c>
    </row>
    <row r="25445">
      <c r="F25445" s="9"/>
      <c r="N25445" s="50"/>
      <c r="O25445" s="50"/>
      <c r="P25445" s="50"/>
      <c r="Q25445" s="50" t="s">
        <v>368</v>
      </c>
      <c r="R25445" s="9" t="s">
        <v>368</v>
      </c>
      <c r="S25445" s="50" t="s">
        <v>368</v>
      </c>
      <c r="T25445" s="9" t="s">
        <v>368</v>
      </c>
      <c r="U25445" s="9" t="s">
        <v>368</v>
      </c>
    </row>
    <row r="25446">
      <c r="F25446" s="9"/>
      <c r="N25446" s="50"/>
      <c r="O25446" s="50"/>
      <c r="P25446" s="50"/>
      <c r="Q25446" s="50" t="s">
        <v>368</v>
      </c>
      <c r="R25446" s="9" t="s">
        <v>368</v>
      </c>
      <c r="S25446" s="50" t="s">
        <v>368</v>
      </c>
      <c r="T25446" s="9" t="s">
        <v>368</v>
      </c>
      <c r="U25446" s="9" t="s">
        <v>368</v>
      </c>
    </row>
    <row r="25447">
      <c r="F25447" s="9"/>
      <c r="N25447" s="50"/>
      <c r="O25447" s="50"/>
      <c r="P25447" s="50"/>
      <c r="Q25447" s="50" t="s">
        <v>368</v>
      </c>
      <c r="R25447" s="9" t="s">
        <v>368</v>
      </c>
      <c r="S25447" s="50" t="s">
        <v>368</v>
      </c>
      <c r="T25447" s="9" t="s">
        <v>368</v>
      </c>
      <c r="U25447" s="9" t="s">
        <v>368</v>
      </c>
    </row>
    <row r="25448">
      <c r="F25448" s="9"/>
      <c r="N25448" s="50"/>
      <c r="O25448" s="50"/>
      <c r="P25448" s="50"/>
      <c r="Q25448" s="50" t="s">
        <v>368</v>
      </c>
      <c r="R25448" s="9" t="s">
        <v>368</v>
      </c>
      <c r="S25448" s="50" t="s">
        <v>368</v>
      </c>
      <c r="T25448" s="9" t="s">
        <v>368</v>
      </c>
      <c r="U25448" s="9" t="s">
        <v>368</v>
      </c>
    </row>
    <row r="25449">
      <c r="F25449" s="9"/>
      <c r="N25449" s="50"/>
      <c r="O25449" s="50"/>
      <c r="P25449" s="50"/>
      <c r="Q25449" s="50" t="s">
        <v>368</v>
      </c>
      <c r="R25449" s="9" t="s">
        <v>368</v>
      </c>
      <c r="S25449" s="50" t="s">
        <v>368</v>
      </c>
      <c r="T25449" s="9" t="s">
        <v>368</v>
      </c>
      <c r="U25449" s="9" t="s">
        <v>368</v>
      </c>
    </row>
    <row r="25450">
      <c r="F25450" s="9"/>
      <c r="N25450" s="50"/>
      <c r="O25450" s="50"/>
      <c r="P25450" s="50"/>
      <c r="Q25450" s="50" t="s">
        <v>368</v>
      </c>
      <c r="R25450" s="9" t="s">
        <v>368</v>
      </c>
      <c r="S25450" s="50" t="s">
        <v>368</v>
      </c>
      <c r="T25450" s="9" t="s">
        <v>368</v>
      </c>
      <c r="U25450" s="9" t="s">
        <v>368</v>
      </c>
    </row>
    <row r="25451">
      <c r="F25451" s="9"/>
      <c r="N25451" s="50"/>
      <c r="O25451" s="50"/>
      <c r="P25451" s="50"/>
      <c r="Q25451" s="50" t="s">
        <v>368</v>
      </c>
      <c r="R25451" s="9" t="s">
        <v>368</v>
      </c>
      <c r="S25451" s="50" t="s">
        <v>368</v>
      </c>
      <c r="T25451" s="9" t="s">
        <v>368</v>
      </c>
      <c r="U25451" s="9" t="s">
        <v>368</v>
      </c>
    </row>
    <row r="25452">
      <c r="F25452" s="9"/>
      <c r="N25452" s="50"/>
      <c r="O25452" s="50"/>
      <c r="P25452" s="50"/>
      <c r="Q25452" s="50" t="s">
        <v>368</v>
      </c>
      <c r="R25452" s="9" t="s">
        <v>368</v>
      </c>
      <c r="S25452" s="50" t="s">
        <v>368</v>
      </c>
      <c r="T25452" s="9" t="s">
        <v>368</v>
      </c>
      <c r="U25452" s="9" t="s">
        <v>368</v>
      </c>
    </row>
    <row r="25453">
      <c r="F25453" s="9"/>
      <c r="N25453" s="50"/>
      <c r="O25453" s="50"/>
      <c r="P25453" s="50"/>
      <c r="Q25453" s="50" t="s">
        <v>368</v>
      </c>
      <c r="R25453" s="9" t="s">
        <v>368</v>
      </c>
      <c r="S25453" s="50" t="s">
        <v>368</v>
      </c>
      <c r="T25453" s="9" t="s">
        <v>368</v>
      </c>
      <c r="U25453" s="9" t="s">
        <v>368</v>
      </c>
    </row>
    <row r="25454">
      <c r="F25454" s="9"/>
      <c r="N25454" s="50"/>
      <c r="O25454" s="50"/>
      <c r="P25454" s="50"/>
      <c r="Q25454" s="50" t="s">
        <v>368</v>
      </c>
      <c r="R25454" s="9" t="s">
        <v>368</v>
      </c>
      <c r="S25454" s="50" t="s">
        <v>368</v>
      </c>
      <c r="T25454" s="9" t="s">
        <v>368</v>
      </c>
      <c r="U25454" s="9" t="s">
        <v>368</v>
      </c>
    </row>
    <row r="25455">
      <c r="F25455" s="9"/>
      <c r="N25455" s="50"/>
      <c r="O25455" s="50"/>
      <c r="P25455" s="50"/>
      <c r="Q25455" s="50" t="s">
        <v>368</v>
      </c>
      <c r="R25455" s="9" t="s">
        <v>368</v>
      </c>
      <c r="S25455" s="50" t="s">
        <v>368</v>
      </c>
      <c r="T25455" s="9" t="s">
        <v>368</v>
      </c>
      <c r="U25455" s="9" t="s">
        <v>368</v>
      </c>
    </row>
    <row r="25456">
      <c r="F25456" s="9"/>
      <c r="N25456" s="50"/>
      <c r="O25456" s="50"/>
      <c r="P25456" s="50"/>
      <c r="Q25456" s="50" t="s">
        <v>368</v>
      </c>
      <c r="R25456" s="9" t="s">
        <v>368</v>
      </c>
      <c r="S25456" s="50" t="s">
        <v>368</v>
      </c>
      <c r="T25456" s="9" t="s">
        <v>368</v>
      </c>
      <c r="U25456" s="9" t="s">
        <v>368</v>
      </c>
    </row>
    <row r="25457">
      <c r="F25457" s="9"/>
      <c r="N25457" s="50"/>
      <c r="O25457" s="50"/>
      <c r="P25457" s="50"/>
      <c r="Q25457" s="50" t="s">
        <v>368</v>
      </c>
      <c r="R25457" s="9" t="s">
        <v>368</v>
      </c>
      <c r="S25457" s="50" t="s">
        <v>368</v>
      </c>
      <c r="T25457" s="9" t="s">
        <v>368</v>
      </c>
      <c r="U25457" s="9" t="s">
        <v>368</v>
      </c>
    </row>
    <row r="25458">
      <c r="F25458" s="9"/>
      <c r="N25458" s="50"/>
      <c r="O25458" s="50"/>
      <c r="P25458" s="50"/>
      <c r="Q25458" s="50" t="s">
        <v>368</v>
      </c>
      <c r="R25458" s="9" t="s">
        <v>368</v>
      </c>
      <c r="S25458" s="50" t="s">
        <v>368</v>
      </c>
      <c r="T25458" s="9" t="s">
        <v>368</v>
      </c>
      <c r="U25458" s="9" t="s">
        <v>368</v>
      </c>
    </row>
    <row r="25459">
      <c r="F25459" s="9"/>
      <c r="N25459" s="50"/>
      <c r="O25459" s="50"/>
      <c r="P25459" s="50"/>
      <c r="Q25459" s="50" t="s">
        <v>368</v>
      </c>
      <c r="R25459" s="9" t="s">
        <v>368</v>
      </c>
      <c r="S25459" s="50" t="s">
        <v>368</v>
      </c>
      <c r="T25459" s="9" t="s">
        <v>368</v>
      </c>
      <c r="U25459" s="9" t="s">
        <v>368</v>
      </c>
    </row>
    <row r="25460">
      <c r="F25460" s="9"/>
      <c r="N25460" s="50"/>
      <c r="O25460" s="50"/>
      <c r="P25460" s="50"/>
      <c r="Q25460" s="50" t="s">
        <v>368</v>
      </c>
      <c r="R25460" s="9" t="s">
        <v>368</v>
      </c>
      <c r="S25460" s="50" t="s">
        <v>368</v>
      </c>
      <c r="T25460" s="9" t="s">
        <v>368</v>
      </c>
      <c r="U25460" s="9" t="s">
        <v>368</v>
      </c>
    </row>
    <row r="25461">
      <c r="F25461" s="9"/>
      <c r="N25461" s="50"/>
      <c r="O25461" s="50"/>
      <c r="P25461" s="50"/>
      <c r="Q25461" s="50" t="s">
        <v>368</v>
      </c>
      <c r="R25461" s="9" t="s">
        <v>368</v>
      </c>
      <c r="S25461" s="50" t="s">
        <v>368</v>
      </c>
      <c r="T25461" s="9" t="s">
        <v>368</v>
      </c>
      <c r="U25461" s="9" t="s">
        <v>368</v>
      </c>
    </row>
    <row r="25462">
      <c r="F25462" s="9"/>
      <c r="N25462" s="50"/>
      <c r="O25462" s="50"/>
      <c r="P25462" s="50"/>
      <c r="Q25462" s="50" t="s">
        <v>368</v>
      </c>
      <c r="R25462" s="9" t="s">
        <v>368</v>
      </c>
      <c r="S25462" s="50" t="s">
        <v>368</v>
      </c>
      <c r="T25462" s="9" t="s">
        <v>368</v>
      </c>
      <c r="U25462" s="9" t="s">
        <v>368</v>
      </c>
    </row>
    <row r="25463">
      <c r="F25463" s="9"/>
      <c r="N25463" s="50"/>
      <c r="O25463" s="50"/>
      <c r="P25463" s="50"/>
      <c r="Q25463" s="50" t="s">
        <v>368</v>
      </c>
      <c r="R25463" s="9" t="s">
        <v>368</v>
      </c>
      <c r="S25463" s="50" t="s">
        <v>368</v>
      </c>
      <c r="T25463" s="9" t="s">
        <v>368</v>
      </c>
      <c r="U25463" s="9" t="s">
        <v>368</v>
      </c>
    </row>
    <row r="25464">
      <c r="F25464" s="9"/>
      <c r="N25464" s="50"/>
      <c r="O25464" s="50"/>
      <c r="P25464" s="50"/>
      <c r="Q25464" s="50" t="s">
        <v>368</v>
      </c>
      <c r="R25464" s="9" t="s">
        <v>368</v>
      </c>
      <c r="S25464" s="50" t="s">
        <v>368</v>
      </c>
      <c r="T25464" s="9" t="s">
        <v>368</v>
      </c>
      <c r="U25464" s="9" t="s">
        <v>368</v>
      </c>
    </row>
    <row r="25465">
      <c r="F25465" s="9"/>
      <c r="N25465" s="50"/>
      <c r="O25465" s="50"/>
      <c r="P25465" s="50"/>
      <c r="Q25465" s="50" t="s">
        <v>368</v>
      </c>
      <c r="R25465" s="9" t="s">
        <v>368</v>
      </c>
      <c r="S25465" s="50" t="s">
        <v>368</v>
      </c>
      <c r="T25465" s="9" t="s">
        <v>368</v>
      </c>
      <c r="U25465" s="9" t="s">
        <v>368</v>
      </c>
    </row>
    <row r="25466">
      <c r="F25466" s="9"/>
      <c r="N25466" s="50"/>
      <c r="O25466" s="50"/>
      <c r="P25466" s="50"/>
      <c r="Q25466" s="50" t="s">
        <v>368</v>
      </c>
      <c r="R25466" s="9" t="s">
        <v>368</v>
      </c>
      <c r="S25466" s="50" t="s">
        <v>368</v>
      </c>
      <c r="T25466" s="9" t="s">
        <v>368</v>
      </c>
      <c r="U25466" s="9" t="s">
        <v>368</v>
      </c>
    </row>
    <row r="25467">
      <c r="F25467" s="9"/>
      <c r="N25467" s="50"/>
      <c r="O25467" s="50"/>
      <c r="P25467" s="50"/>
      <c r="Q25467" s="50" t="s">
        <v>368</v>
      </c>
      <c r="R25467" s="9" t="s">
        <v>368</v>
      </c>
      <c r="S25467" s="50" t="s">
        <v>368</v>
      </c>
      <c r="T25467" s="9" t="s">
        <v>368</v>
      </c>
      <c r="U25467" s="9" t="s">
        <v>368</v>
      </c>
    </row>
    <row r="25468">
      <c r="F25468" s="9"/>
      <c r="N25468" s="50"/>
      <c r="O25468" s="50"/>
      <c r="P25468" s="50"/>
      <c r="Q25468" s="50" t="s">
        <v>368</v>
      </c>
      <c r="R25468" s="9" t="s">
        <v>368</v>
      </c>
      <c r="S25468" s="50" t="s">
        <v>368</v>
      </c>
      <c r="T25468" s="9" t="s">
        <v>368</v>
      </c>
      <c r="U25468" s="9" t="s">
        <v>368</v>
      </c>
    </row>
    <row r="25469">
      <c r="F25469" s="9"/>
      <c r="N25469" s="50"/>
      <c r="O25469" s="50"/>
      <c r="P25469" s="50"/>
      <c r="Q25469" s="50" t="s">
        <v>368</v>
      </c>
      <c r="R25469" s="9" t="s">
        <v>368</v>
      </c>
      <c r="S25469" s="50" t="s">
        <v>368</v>
      </c>
      <c r="T25469" s="9" t="s">
        <v>368</v>
      </c>
      <c r="U25469" s="9" t="s">
        <v>368</v>
      </c>
    </row>
    <row r="25470">
      <c r="F25470" s="9"/>
      <c r="N25470" s="50"/>
      <c r="O25470" s="50"/>
      <c r="P25470" s="50"/>
      <c r="Q25470" s="50" t="s">
        <v>368</v>
      </c>
      <c r="R25470" s="9" t="s">
        <v>368</v>
      </c>
      <c r="S25470" s="50" t="s">
        <v>368</v>
      </c>
      <c r="T25470" s="9" t="s">
        <v>368</v>
      </c>
      <c r="U25470" s="9" t="s">
        <v>368</v>
      </c>
    </row>
    <row r="25471">
      <c r="F25471" s="9"/>
      <c r="N25471" s="50"/>
      <c r="O25471" s="50"/>
      <c r="P25471" s="50"/>
      <c r="Q25471" s="50" t="s">
        <v>368</v>
      </c>
      <c r="R25471" s="9" t="s">
        <v>368</v>
      </c>
      <c r="S25471" s="50" t="s">
        <v>368</v>
      </c>
      <c r="T25471" s="9" t="s">
        <v>368</v>
      </c>
      <c r="U25471" s="9" t="s">
        <v>368</v>
      </c>
    </row>
    <row r="25472">
      <c r="F25472" s="9"/>
      <c r="N25472" s="50"/>
      <c r="O25472" s="50"/>
      <c r="P25472" s="50"/>
      <c r="Q25472" s="50" t="s">
        <v>368</v>
      </c>
      <c r="R25472" s="9" t="s">
        <v>368</v>
      </c>
      <c r="S25472" s="50" t="s">
        <v>368</v>
      </c>
      <c r="T25472" s="9" t="s">
        <v>368</v>
      </c>
      <c r="U25472" s="9" t="s">
        <v>368</v>
      </c>
    </row>
    <row r="25473">
      <c r="F25473" s="9"/>
      <c r="N25473" s="50"/>
      <c r="O25473" s="50"/>
      <c r="P25473" s="50"/>
      <c r="Q25473" s="50" t="s">
        <v>368</v>
      </c>
      <c r="R25473" s="9" t="s">
        <v>368</v>
      </c>
      <c r="S25473" s="50" t="s">
        <v>368</v>
      </c>
      <c r="T25473" s="9" t="s">
        <v>368</v>
      </c>
      <c r="U25473" s="9" t="s">
        <v>368</v>
      </c>
    </row>
    <row r="25474">
      <c r="F25474" s="9"/>
      <c r="N25474" s="50"/>
      <c r="O25474" s="50"/>
      <c r="P25474" s="50"/>
      <c r="Q25474" s="50" t="s">
        <v>368</v>
      </c>
      <c r="R25474" s="9" t="s">
        <v>368</v>
      </c>
      <c r="S25474" s="50" t="s">
        <v>368</v>
      </c>
      <c r="T25474" s="9" t="s">
        <v>368</v>
      </c>
      <c r="U25474" s="9" t="s">
        <v>368</v>
      </c>
    </row>
    <row r="25475">
      <c r="F25475" s="9"/>
      <c r="N25475" s="50"/>
      <c r="O25475" s="50"/>
      <c r="P25475" s="50"/>
      <c r="Q25475" s="50" t="s">
        <v>368</v>
      </c>
      <c r="R25475" s="9" t="s">
        <v>368</v>
      </c>
      <c r="S25475" s="50" t="s">
        <v>368</v>
      </c>
      <c r="T25475" s="9" t="s">
        <v>368</v>
      </c>
      <c r="U25475" s="9" t="s">
        <v>368</v>
      </c>
    </row>
    <row r="25476">
      <c r="F25476" s="9"/>
      <c r="N25476" s="50"/>
      <c r="O25476" s="50"/>
      <c r="P25476" s="50"/>
      <c r="Q25476" s="50" t="s">
        <v>368</v>
      </c>
      <c r="R25476" s="9" t="s">
        <v>368</v>
      </c>
      <c r="S25476" s="50" t="s">
        <v>368</v>
      </c>
      <c r="T25476" s="9" t="s">
        <v>368</v>
      </c>
      <c r="U25476" s="9" t="s">
        <v>368</v>
      </c>
    </row>
    <row r="25477">
      <c r="F25477" s="9"/>
      <c r="N25477" s="50"/>
      <c r="O25477" s="50"/>
      <c r="P25477" s="50"/>
      <c r="Q25477" s="50" t="s">
        <v>368</v>
      </c>
      <c r="R25477" s="9" t="s">
        <v>368</v>
      </c>
      <c r="S25477" s="50" t="s">
        <v>368</v>
      </c>
      <c r="T25477" s="9" t="s">
        <v>368</v>
      </c>
      <c r="U25477" s="9" t="s">
        <v>368</v>
      </c>
    </row>
    <row r="25478">
      <c r="F25478" s="9"/>
      <c r="N25478" s="50"/>
      <c r="O25478" s="50"/>
      <c r="P25478" s="50"/>
      <c r="Q25478" s="50" t="s">
        <v>368</v>
      </c>
      <c r="R25478" s="9" t="s">
        <v>368</v>
      </c>
      <c r="S25478" s="50" t="s">
        <v>368</v>
      </c>
      <c r="T25478" s="9" t="s">
        <v>368</v>
      </c>
      <c r="U25478" s="9" t="s">
        <v>368</v>
      </c>
    </row>
    <row r="25479">
      <c r="F25479" s="9"/>
      <c r="N25479" s="50"/>
      <c r="O25479" s="50"/>
      <c r="P25479" s="50"/>
      <c r="Q25479" s="50" t="s">
        <v>368</v>
      </c>
      <c r="R25479" s="9" t="s">
        <v>368</v>
      </c>
      <c r="S25479" s="50" t="s">
        <v>368</v>
      </c>
      <c r="T25479" s="9" t="s">
        <v>368</v>
      </c>
      <c r="U25479" s="9" t="s">
        <v>368</v>
      </c>
    </row>
    <row r="25480">
      <c r="F25480" s="9"/>
      <c r="N25480" s="50"/>
      <c r="O25480" s="50"/>
      <c r="P25480" s="50"/>
      <c r="Q25480" s="50" t="s">
        <v>368</v>
      </c>
      <c r="R25480" s="9" t="s">
        <v>368</v>
      </c>
      <c r="S25480" s="50" t="s">
        <v>368</v>
      </c>
      <c r="T25480" s="9" t="s">
        <v>368</v>
      </c>
      <c r="U25480" s="9" t="s">
        <v>368</v>
      </c>
    </row>
    <row r="25481">
      <c r="F25481" s="9"/>
      <c r="N25481" s="50"/>
      <c r="O25481" s="50"/>
      <c r="P25481" s="50"/>
      <c r="Q25481" s="50" t="s">
        <v>368</v>
      </c>
      <c r="R25481" s="9" t="s">
        <v>368</v>
      </c>
      <c r="S25481" s="50" t="s">
        <v>368</v>
      </c>
      <c r="T25481" s="9" t="s">
        <v>368</v>
      </c>
      <c r="U25481" s="9" t="s">
        <v>368</v>
      </c>
    </row>
    <row r="25482">
      <c r="F25482" s="9"/>
      <c r="N25482" s="50"/>
      <c r="O25482" s="50"/>
      <c r="P25482" s="50"/>
      <c r="Q25482" s="50" t="s">
        <v>368</v>
      </c>
      <c r="R25482" s="9" t="s">
        <v>368</v>
      </c>
      <c r="S25482" s="50" t="s">
        <v>368</v>
      </c>
      <c r="T25482" s="9" t="s">
        <v>368</v>
      </c>
      <c r="U25482" s="9" t="s">
        <v>368</v>
      </c>
    </row>
    <row r="25483">
      <c r="F25483" s="9"/>
      <c r="N25483" s="50"/>
      <c r="O25483" s="50"/>
      <c r="P25483" s="50"/>
      <c r="Q25483" s="50" t="s">
        <v>368</v>
      </c>
      <c r="R25483" s="9" t="s">
        <v>368</v>
      </c>
      <c r="S25483" s="50" t="s">
        <v>368</v>
      </c>
      <c r="T25483" s="9" t="s">
        <v>368</v>
      </c>
      <c r="U25483" s="9" t="s">
        <v>368</v>
      </c>
    </row>
    <row r="25484">
      <c r="F25484" s="9"/>
      <c r="N25484" s="50"/>
      <c r="O25484" s="50"/>
      <c r="P25484" s="50"/>
      <c r="Q25484" s="50" t="s">
        <v>368</v>
      </c>
      <c r="R25484" s="9" t="s">
        <v>368</v>
      </c>
      <c r="S25484" s="50" t="s">
        <v>368</v>
      </c>
      <c r="T25484" s="9" t="s">
        <v>368</v>
      </c>
      <c r="U25484" s="9" t="s">
        <v>368</v>
      </c>
    </row>
    <row r="25485">
      <c r="F25485" s="9"/>
      <c r="N25485" s="50"/>
      <c r="O25485" s="50"/>
      <c r="P25485" s="50"/>
      <c r="Q25485" s="50" t="s">
        <v>368</v>
      </c>
      <c r="R25485" s="9" t="s">
        <v>368</v>
      </c>
      <c r="S25485" s="50" t="s">
        <v>368</v>
      </c>
      <c r="T25485" s="9" t="s">
        <v>368</v>
      </c>
      <c r="U25485" s="9" t="s">
        <v>368</v>
      </c>
    </row>
    <row r="25486">
      <c r="F25486" s="9"/>
      <c r="N25486" s="50"/>
      <c r="O25486" s="50"/>
      <c r="P25486" s="50"/>
      <c r="Q25486" s="50" t="s">
        <v>368</v>
      </c>
      <c r="R25486" s="9" t="s">
        <v>368</v>
      </c>
      <c r="S25486" s="50" t="s">
        <v>368</v>
      </c>
      <c r="T25486" s="9" t="s">
        <v>368</v>
      </c>
      <c r="U25486" s="9" t="s">
        <v>368</v>
      </c>
    </row>
    <row r="25487">
      <c r="F25487" s="9"/>
      <c r="N25487" s="50"/>
      <c r="O25487" s="50"/>
      <c r="P25487" s="50"/>
      <c r="Q25487" s="50" t="s">
        <v>368</v>
      </c>
      <c r="R25487" s="9" t="s">
        <v>368</v>
      </c>
      <c r="S25487" s="50" t="s">
        <v>368</v>
      </c>
      <c r="T25487" s="9" t="s">
        <v>368</v>
      </c>
      <c r="U25487" s="9" t="s">
        <v>368</v>
      </c>
    </row>
    <row r="25488">
      <c r="F25488" s="9"/>
      <c r="N25488" s="50"/>
      <c r="O25488" s="50"/>
      <c r="P25488" s="50"/>
      <c r="Q25488" s="50" t="s">
        <v>368</v>
      </c>
      <c r="R25488" s="9" t="s">
        <v>368</v>
      </c>
      <c r="S25488" s="50" t="s">
        <v>368</v>
      </c>
      <c r="T25488" s="9" t="s">
        <v>368</v>
      </c>
      <c r="U25488" s="9" t="s">
        <v>368</v>
      </c>
    </row>
    <row r="25489">
      <c r="F25489" s="9"/>
      <c r="N25489" s="50"/>
      <c r="O25489" s="50"/>
      <c r="P25489" s="50"/>
      <c r="Q25489" s="50" t="s">
        <v>368</v>
      </c>
      <c r="R25489" s="9" t="s">
        <v>368</v>
      </c>
      <c r="S25489" s="50" t="s">
        <v>368</v>
      </c>
      <c r="T25489" s="9" t="s">
        <v>368</v>
      </c>
      <c r="U25489" s="9" t="s">
        <v>368</v>
      </c>
    </row>
    <row r="25490">
      <c r="F25490" s="9"/>
      <c r="N25490" s="50"/>
      <c r="O25490" s="50"/>
      <c r="P25490" s="50"/>
      <c r="Q25490" s="50" t="s">
        <v>368</v>
      </c>
      <c r="R25490" s="9" t="s">
        <v>368</v>
      </c>
      <c r="S25490" s="50" t="s">
        <v>368</v>
      </c>
      <c r="T25490" s="9" t="s">
        <v>368</v>
      </c>
      <c r="U25490" s="9" t="s">
        <v>368</v>
      </c>
    </row>
    <row r="25491">
      <c r="F25491" s="9"/>
      <c r="N25491" s="50"/>
      <c r="O25491" s="50"/>
      <c r="P25491" s="50"/>
      <c r="Q25491" s="50" t="s">
        <v>368</v>
      </c>
      <c r="R25491" s="9" t="s">
        <v>368</v>
      </c>
      <c r="S25491" s="50" t="s">
        <v>368</v>
      </c>
      <c r="T25491" s="9" t="s">
        <v>368</v>
      </c>
      <c r="U25491" s="9" t="s">
        <v>368</v>
      </c>
    </row>
    <row r="25492">
      <c r="F25492" s="9"/>
      <c r="N25492" s="50"/>
      <c r="O25492" s="50"/>
      <c r="P25492" s="50"/>
      <c r="Q25492" s="50" t="s">
        <v>368</v>
      </c>
      <c r="R25492" s="9" t="s">
        <v>368</v>
      </c>
      <c r="S25492" s="50" t="s">
        <v>368</v>
      </c>
      <c r="T25492" s="9" t="s">
        <v>368</v>
      </c>
      <c r="U25492" s="9" t="s">
        <v>368</v>
      </c>
    </row>
    <row r="25493">
      <c r="F25493" s="9"/>
      <c r="N25493" s="50"/>
      <c r="O25493" s="50"/>
      <c r="P25493" s="50"/>
      <c r="Q25493" s="50" t="s">
        <v>368</v>
      </c>
      <c r="R25493" s="9" t="s">
        <v>368</v>
      </c>
      <c r="S25493" s="50" t="s">
        <v>368</v>
      </c>
      <c r="T25493" s="9" t="s">
        <v>368</v>
      </c>
      <c r="U25493" s="9" t="s">
        <v>368</v>
      </c>
    </row>
    <row r="25494">
      <c r="F25494" s="9"/>
      <c r="N25494" s="50"/>
      <c r="O25494" s="50"/>
      <c r="P25494" s="50"/>
      <c r="Q25494" s="50" t="s">
        <v>368</v>
      </c>
      <c r="R25494" s="9" t="s">
        <v>368</v>
      </c>
      <c r="S25494" s="50" t="s">
        <v>368</v>
      </c>
      <c r="T25494" s="9" t="s">
        <v>368</v>
      </c>
      <c r="U25494" s="9" t="s">
        <v>368</v>
      </c>
    </row>
    <row r="25495">
      <c r="F25495" s="9"/>
      <c r="N25495" s="50"/>
      <c r="O25495" s="50"/>
      <c r="P25495" s="50"/>
      <c r="Q25495" s="50" t="s">
        <v>368</v>
      </c>
      <c r="R25495" s="9" t="s">
        <v>368</v>
      </c>
      <c r="S25495" s="50" t="s">
        <v>368</v>
      </c>
      <c r="T25495" s="9" t="s">
        <v>368</v>
      </c>
      <c r="U25495" s="9" t="s">
        <v>368</v>
      </c>
    </row>
    <row r="25496">
      <c r="F25496" s="9"/>
      <c r="N25496" s="50"/>
      <c r="O25496" s="50"/>
      <c r="P25496" s="50"/>
      <c r="Q25496" s="50" t="s">
        <v>368</v>
      </c>
      <c r="R25496" s="9" t="s">
        <v>368</v>
      </c>
      <c r="S25496" s="50" t="s">
        <v>368</v>
      </c>
      <c r="T25496" s="9" t="s">
        <v>368</v>
      </c>
      <c r="U25496" s="9" t="s">
        <v>368</v>
      </c>
    </row>
    <row r="25497">
      <c r="F25497" s="9"/>
      <c r="N25497" s="50"/>
      <c r="O25497" s="50"/>
      <c r="P25497" s="50"/>
      <c r="Q25497" s="50" t="s">
        <v>368</v>
      </c>
      <c r="R25497" s="9" t="s">
        <v>368</v>
      </c>
      <c r="S25497" s="50" t="s">
        <v>368</v>
      </c>
      <c r="T25497" s="9" t="s">
        <v>368</v>
      </c>
      <c r="U25497" s="9" t="s">
        <v>368</v>
      </c>
    </row>
    <row r="25498">
      <c r="F25498" s="9"/>
      <c r="N25498" s="50"/>
      <c r="O25498" s="50"/>
      <c r="P25498" s="50"/>
      <c r="Q25498" s="50" t="s">
        <v>368</v>
      </c>
      <c r="R25498" s="9" t="s">
        <v>368</v>
      </c>
      <c r="S25498" s="50" t="s">
        <v>368</v>
      </c>
      <c r="T25498" s="9" t="s">
        <v>368</v>
      </c>
      <c r="U25498" s="9" t="s">
        <v>368</v>
      </c>
    </row>
    <row r="25499">
      <c r="F25499" s="9"/>
      <c r="N25499" s="50"/>
      <c r="O25499" s="50"/>
      <c r="P25499" s="50"/>
      <c r="Q25499" s="50" t="s">
        <v>368</v>
      </c>
      <c r="R25499" s="9" t="s">
        <v>368</v>
      </c>
      <c r="S25499" s="50" t="s">
        <v>368</v>
      </c>
      <c r="T25499" s="9" t="s">
        <v>368</v>
      </c>
      <c r="U25499" s="9" t="s">
        <v>368</v>
      </c>
    </row>
    <row r="25500">
      <c r="F25500" s="9"/>
      <c r="N25500" s="50"/>
      <c r="O25500" s="50"/>
      <c r="P25500" s="50"/>
      <c r="Q25500" s="50" t="s">
        <v>368</v>
      </c>
      <c r="R25500" s="9" t="s">
        <v>368</v>
      </c>
      <c r="S25500" s="50" t="s">
        <v>368</v>
      </c>
      <c r="T25500" s="9" t="s">
        <v>368</v>
      </c>
      <c r="U25500" s="9" t="s">
        <v>368</v>
      </c>
    </row>
    <row r="25501">
      <c r="F25501" s="9"/>
      <c r="N25501" s="50"/>
      <c r="O25501" s="50"/>
      <c r="P25501" s="50"/>
      <c r="Q25501" s="50" t="s">
        <v>368</v>
      </c>
      <c r="R25501" s="9" t="s">
        <v>368</v>
      </c>
      <c r="S25501" s="50" t="s">
        <v>368</v>
      </c>
      <c r="T25501" s="9" t="s">
        <v>368</v>
      </c>
      <c r="U25501" s="9" t="s">
        <v>368</v>
      </c>
    </row>
    <row r="25502">
      <c r="F25502" s="9"/>
      <c r="N25502" s="50"/>
      <c r="O25502" s="50"/>
      <c r="P25502" s="50"/>
      <c r="Q25502" s="50" t="s">
        <v>368</v>
      </c>
      <c r="R25502" s="9" t="s">
        <v>368</v>
      </c>
      <c r="S25502" s="50" t="s">
        <v>368</v>
      </c>
      <c r="T25502" s="9" t="s">
        <v>368</v>
      </c>
      <c r="U25502" s="9" t="s">
        <v>368</v>
      </c>
    </row>
    <row r="25503">
      <c r="F25503" s="9"/>
      <c r="N25503" s="50"/>
      <c r="O25503" s="50"/>
      <c r="P25503" s="50"/>
      <c r="Q25503" s="50" t="s">
        <v>368</v>
      </c>
      <c r="R25503" s="9" t="s">
        <v>368</v>
      </c>
      <c r="S25503" s="50" t="s">
        <v>368</v>
      </c>
      <c r="T25503" s="9" t="s">
        <v>368</v>
      </c>
      <c r="U25503" s="9" t="s">
        <v>368</v>
      </c>
    </row>
    <row r="25504">
      <c r="F25504" s="9"/>
      <c r="N25504" s="50"/>
      <c r="O25504" s="50"/>
      <c r="P25504" s="50"/>
      <c r="Q25504" s="50" t="s">
        <v>368</v>
      </c>
      <c r="R25504" s="9" t="s">
        <v>368</v>
      </c>
      <c r="S25504" s="50" t="s">
        <v>368</v>
      </c>
      <c r="T25504" s="9" t="s">
        <v>368</v>
      </c>
      <c r="U25504" s="9" t="s">
        <v>368</v>
      </c>
    </row>
    <row r="25505">
      <c r="F25505" s="9"/>
      <c r="N25505" s="50"/>
      <c r="O25505" s="50"/>
      <c r="P25505" s="50"/>
      <c r="Q25505" s="50" t="s">
        <v>368</v>
      </c>
      <c r="R25505" s="9" t="s">
        <v>368</v>
      </c>
      <c r="S25505" s="50" t="s">
        <v>368</v>
      </c>
      <c r="T25505" s="9" t="s">
        <v>368</v>
      </c>
      <c r="U25505" s="9" t="s">
        <v>368</v>
      </c>
    </row>
    <row r="25506">
      <c r="F25506" s="9"/>
      <c r="N25506" s="50"/>
      <c r="O25506" s="50"/>
      <c r="P25506" s="50"/>
      <c r="Q25506" s="50" t="s">
        <v>368</v>
      </c>
      <c r="R25506" s="9" t="s">
        <v>368</v>
      </c>
      <c r="S25506" s="50" t="s">
        <v>368</v>
      </c>
      <c r="T25506" s="9" t="s">
        <v>368</v>
      </c>
      <c r="U25506" s="9" t="s">
        <v>368</v>
      </c>
    </row>
    <row r="25507">
      <c r="F25507" s="9"/>
      <c r="N25507" s="50"/>
      <c r="O25507" s="50"/>
      <c r="P25507" s="50"/>
      <c r="Q25507" s="50" t="s">
        <v>368</v>
      </c>
      <c r="R25507" s="9" t="s">
        <v>368</v>
      </c>
      <c r="S25507" s="50" t="s">
        <v>368</v>
      </c>
      <c r="T25507" s="9" t="s">
        <v>368</v>
      </c>
      <c r="U25507" s="9" t="s">
        <v>368</v>
      </c>
    </row>
    <row r="25508">
      <c r="F25508" s="9"/>
      <c r="N25508" s="50"/>
      <c r="O25508" s="50"/>
      <c r="P25508" s="50"/>
      <c r="Q25508" s="50" t="s">
        <v>368</v>
      </c>
      <c r="R25508" s="9" t="s">
        <v>368</v>
      </c>
      <c r="S25508" s="50" t="s">
        <v>368</v>
      </c>
      <c r="T25508" s="9" t="s">
        <v>368</v>
      </c>
      <c r="U25508" s="9" t="s">
        <v>368</v>
      </c>
    </row>
    <row r="25509">
      <c r="F25509" s="9"/>
      <c r="N25509" s="50"/>
      <c r="O25509" s="50"/>
      <c r="P25509" s="50"/>
      <c r="Q25509" s="50" t="s">
        <v>368</v>
      </c>
      <c r="R25509" s="9" t="s">
        <v>368</v>
      </c>
      <c r="S25509" s="50" t="s">
        <v>368</v>
      </c>
      <c r="T25509" s="9" t="s">
        <v>368</v>
      </c>
      <c r="U25509" s="9" t="s">
        <v>368</v>
      </c>
    </row>
    <row r="25510">
      <c r="F25510" s="9"/>
      <c r="N25510" s="50"/>
      <c r="O25510" s="50"/>
      <c r="P25510" s="50"/>
      <c r="Q25510" s="50" t="s">
        <v>368</v>
      </c>
      <c r="R25510" s="9" t="s">
        <v>368</v>
      </c>
      <c r="S25510" s="50" t="s">
        <v>368</v>
      </c>
      <c r="T25510" s="9" t="s">
        <v>368</v>
      </c>
      <c r="U25510" s="9" t="s">
        <v>368</v>
      </c>
    </row>
    <row r="25511">
      <c r="F25511" s="9"/>
      <c r="N25511" s="50"/>
      <c r="O25511" s="50"/>
      <c r="P25511" s="50"/>
      <c r="Q25511" s="50" t="s">
        <v>368</v>
      </c>
      <c r="R25511" s="9" t="s">
        <v>368</v>
      </c>
      <c r="S25511" s="50" t="s">
        <v>368</v>
      </c>
      <c r="T25511" s="9" t="s">
        <v>368</v>
      </c>
      <c r="U25511" s="9" t="s">
        <v>368</v>
      </c>
    </row>
    <row r="25512">
      <c r="F25512" s="9"/>
      <c r="N25512" s="50"/>
      <c r="O25512" s="50"/>
      <c r="P25512" s="50"/>
      <c r="Q25512" s="50" t="s">
        <v>368</v>
      </c>
      <c r="R25512" s="9" t="s">
        <v>368</v>
      </c>
      <c r="S25512" s="50" t="s">
        <v>368</v>
      </c>
      <c r="T25512" s="9" t="s">
        <v>368</v>
      </c>
      <c r="U25512" s="9" t="s">
        <v>368</v>
      </c>
    </row>
    <row r="25513">
      <c r="F25513" s="9"/>
      <c r="N25513" s="50"/>
      <c r="O25513" s="50"/>
      <c r="P25513" s="50"/>
      <c r="Q25513" s="50" t="s">
        <v>368</v>
      </c>
      <c r="R25513" s="9" t="s">
        <v>368</v>
      </c>
      <c r="S25513" s="50" t="s">
        <v>368</v>
      </c>
      <c r="T25513" s="9" t="s">
        <v>368</v>
      </c>
      <c r="U25513" s="9" t="s">
        <v>368</v>
      </c>
    </row>
    <row r="25514">
      <c r="F25514" s="9"/>
      <c r="N25514" s="50"/>
      <c r="O25514" s="50"/>
      <c r="P25514" s="50"/>
      <c r="Q25514" s="50" t="s">
        <v>368</v>
      </c>
      <c r="R25514" s="9" t="s">
        <v>368</v>
      </c>
      <c r="S25514" s="50" t="s">
        <v>368</v>
      </c>
      <c r="T25514" s="9" t="s">
        <v>368</v>
      </c>
      <c r="U25514" s="9" t="s">
        <v>368</v>
      </c>
    </row>
    <row r="25515">
      <c r="F25515" s="9"/>
      <c r="N25515" s="50"/>
      <c r="O25515" s="50"/>
      <c r="P25515" s="50"/>
      <c r="Q25515" s="50" t="s">
        <v>368</v>
      </c>
      <c r="R25515" s="9" t="s">
        <v>368</v>
      </c>
      <c r="S25515" s="50" t="s">
        <v>368</v>
      </c>
      <c r="T25515" s="9" t="s">
        <v>368</v>
      </c>
      <c r="U25515" s="9" t="s">
        <v>368</v>
      </c>
    </row>
    <row r="25516">
      <c r="F25516" s="9"/>
      <c r="N25516" s="50"/>
      <c r="O25516" s="50"/>
      <c r="P25516" s="50"/>
      <c r="Q25516" s="50" t="s">
        <v>368</v>
      </c>
      <c r="R25516" s="9" t="s">
        <v>368</v>
      </c>
      <c r="S25516" s="50" t="s">
        <v>368</v>
      </c>
      <c r="T25516" s="9" t="s">
        <v>368</v>
      </c>
      <c r="U25516" s="9" t="s">
        <v>368</v>
      </c>
    </row>
    <row r="25517">
      <c r="F25517" s="9"/>
      <c r="N25517" s="50"/>
      <c r="O25517" s="50"/>
      <c r="P25517" s="50"/>
      <c r="Q25517" s="50" t="s">
        <v>368</v>
      </c>
      <c r="R25517" s="9" t="s">
        <v>368</v>
      </c>
      <c r="S25517" s="50" t="s">
        <v>368</v>
      </c>
      <c r="T25517" s="9" t="s">
        <v>368</v>
      </c>
      <c r="U25517" s="9" t="s">
        <v>368</v>
      </c>
    </row>
    <row r="25518">
      <c r="F25518" s="9"/>
      <c r="N25518" s="50"/>
      <c r="O25518" s="50"/>
      <c r="P25518" s="50"/>
      <c r="Q25518" s="50" t="s">
        <v>368</v>
      </c>
      <c r="R25518" s="9" t="s">
        <v>368</v>
      </c>
      <c r="S25518" s="50" t="s">
        <v>368</v>
      </c>
      <c r="T25518" s="9" t="s">
        <v>368</v>
      </c>
      <c r="U25518" s="9" t="s">
        <v>368</v>
      </c>
    </row>
    <row r="25519">
      <c r="F25519" s="9"/>
      <c r="N25519" s="50"/>
      <c r="O25519" s="50"/>
      <c r="P25519" s="50"/>
      <c r="Q25519" s="50" t="s">
        <v>368</v>
      </c>
      <c r="R25519" s="9" t="s">
        <v>368</v>
      </c>
      <c r="S25519" s="50" t="s">
        <v>368</v>
      </c>
      <c r="T25519" s="9" t="s">
        <v>368</v>
      </c>
      <c r="U25519" s="9" t="s">
        <v>368</v>
      </c>
    </row>
    <row r="25520">
      <c r="F25520" s="9"/>
      <c r="N25520" s="50"/>
      <c r="O25520" s="50"/>
      <c r="P25520" s="50"/>
      <c r="Q25520" s="50" t="s">
        <v>368</v>
      </c>
      <c r="R25520" s="9" t="s">
        <v>368</v>
      </c>
      <c r="S25520" s="50" t="s">
        <v>368</v>
      </c>
      <c r="T25520" s="9" t="s">
        <v>368</v>
      </c>
      <c r="U25520" s="9" t="s">
        <v>368</v>
      </c>
    </row>
    <row r="25521">
      <c r="F25521" s="9"/>
      <c r="N25521" s="50"/>
      <c r="O25521" s="50"/>
      <c r="P25521" s="50"/>
      <c r="Q25521" s="50" t="s">
        <v>368</v>
      </c>
      <c r="R25521" s="9" t="s">
        <v>368</v>
      </c>
      <c r="S25521" s="50" t="s">
        <v>368</v>
      </c>
      <c r="T25521" s="9" t="s">
        <v>368</v>
      </c>
      <c r="U25521" s="9" t="s">
        <v>368</v>
      </c>
    </row>
    <row r="25522">
      <c r="F25522" s="9"/>
      <c r="N25522" s="50"/>
      <c r="O25522" s="50"/>
      <c r="P25522" s="50"/>
      <c r="Q25522" s="50" t="s">
        <v>368</v>
      </c>
      <c r="R25522" s="9" t="s">
        <v>368</v>
      </c>
      <c r="S25522" s="50" t="s">
        <v>368</v>
      </c>
      <c r="T25522" s="9" t="s">
        <v>368</v>
      </c>
      <c r="U25522" s="9" t="s">
        <v>368</v>
      </c>
    </row>
    <row r="25523">
      <c r="F25523" s="9"/>
      <c r="N25523" s="50"/>
      <c r="O25523" s="50"/>
      <c r="P25523" s="50"/>
      <c r="Q25523" s="50" t="s">
        <v>368</v>
      </c>
      <c r="R25523" s="9" t="s">
        <v>368</v>
      </c>
      <c r="S25523" s="50" t="s">
        <v>368</v>
      </c>
      <c r="T25523" s="9" t="s">
        <v>368</v>
      </c>
      <c r="U25523" s="9" t="s">
        <v>368</v>
      </c>
    </row>
    <row r="25524">
      <c r="F25524" s="9"/>
      <c r="N25524" s="50"/>
      <c r="O25524" s="50"/>
      <c r="P25524" s="50"/>
      <c r="Q25524" s="50" t="s">
        <v>368</v>
      </c>
      <c r="R25524" s="9" t="s">
        <v>368</v>
      </c>
      <c r="S25524" s="50" t="s">
        <v>368</v>
      </c>
      <c r="T25524" s="9" t="s">
        <v>368</v>
      </c>
      <c r="U25524" s="9" t="s">
        <v>368</v>
      </c>
    </row>
    <row r="25525">
      <c r="F25525" s="9"/>
      <c r="N25525" s="50"/>
      <c r="O25525" s="50"/>
      <c r="P25525" s="50"/>
      <c r="Q25525" s="50" t="s">
        <v>368</v>
      </c>
      <c r="R25525" s="9" t="s">
        <v>368</v>
      </c>
      <c r="S25525" s="50" t="s">
        <v>368</v>
      </c>
      <c r="T25525" s="9" t="s">
        <v>368</v>
      </c>
      <c r="U25525" s="9" t="s">
        <v>368</v>
      </c>
    </row>
    <row r="25526">
      <c r="F25526" s="9"/>
      <c r="N25526" s="50"/>
      <c r="O25526" s="50"/>
      <c r="P25526" s="50"/>
      <c r="Q25526" s="50" t="s">
        <v>368</v>
      </c>
      <c r="R25526" s="9" t="s">
        <v>368</v>
      </c>
      <c r="S25526" s="50" t="s">
        <v>368</v>
      </c>
      <c r="T25526" s="9" t="s">
        <v>368</v>
      </c>
      <c r="U25526" s="9" t="s">
        <v>368</v>
      </c>
    </row>
    <row r="25527">
      <c r="F25527" s="9"/>
      <c r="N25527" s="50"/>
      <c r="O25527" s="50"/>
      <c r="P25527" s="50"/>
      <c r="Q25527" s="50" t="s">
        <v>368</v>
      </c>
      <c r="R25527" s="9" t="s">
        <v>368</v>
      </c>
      <c r="S25527" s="50" t="s">
        <v>368</v>
      </c>
      <c r="T25527" s="9" t="s">
        <v>368</v>
      </c>
      <c r="U25527" s="9" t="s">
        <v>368</v>
      </c>
    </row>
    <row r="25528">
      <c r="F25528" s="9"/>
      <c r="N25528" s="50"/>
      <c r="O25528" s="50"/>
      <c r="P25528" s="50"/>
      <c r="Q25528" s="50" t="s">
        <v>368</v>
      </c>
      <c r="R25528" s="9" t="s">
        <v>368</v>
      </c>
      <c r="S25528" s="50" t="s">
        <v>368</v>
      </c>
      <c r="T25528" s="9" t="s">
        <v>368</v>
      </c>
      <c r="U25528" s="9" t="s">
        <v>368</v>
      </c>
    </row>
    <row r="25529">
      <c r="F25529" s="9"/>
      <c r="N25529" s="50"/>
      <c r="O25529" s="50"/>
      <c r="P25529" s="50"/>
      <c r="Q25529" s="50" t="s">
        <v>368</v>
      </c>
      <c r="R25529" s="9" t="s">
        <v>368</v>
      </c>
      <c r="S25529" s="50" t="s">
        <v>368</v>
      </c>
      <c r="T25529" s="9" t="s">
        <v>368</v>
      </c>
      <c r="U25529" s="9" t="s">
        <v>368</v>
      </c>
    </row>
    <row r="25530">
      <c r="F25530" s="9"/>
      <c r="N25530" s="50"/>
      <c r="O25530" s="50"/>
      <c r="P25530" s="50"/>
      <c r="Q25530" s="50" t="s">
        <v>368</v>
      </c>
      <c r="R25530" s="9" t="s">
        <v>368</v>
      </c>
      <c r="S25530" s="50" t="s">
        <v>368</v>
      </c>
      <c r="T25530" s="9" t="s">
        <v>368</v>
      </c>
      <c r="U25530" s="9" t="s">
        <v>368</v>
      </c>
    </row>
    <row r="25531">
      <c r="F25531" s="9"/>
      <c r="N25531" s="50"/>
      <c r="O25531" s="50"/>
      <c r="P25531" s="50"/>
      <c r="Q25531" s="50" t="s">
        <v>368</v>
      </c>
      <c r="R25531" s="9" t="s">
        <v>368</v>
      </c>
      <c r="S25531" s="50" t="s">
        <v>368</v>
      </c>
      <c r="T25531" s="9" t="s">
        <v>368</v>
      </c>
      <c r="U25531" s="9" t="s">
        <v>368</v>
      </c>
    </row>
    <row r="25532">
      <c r="F25532" s="9"/>
      <c r="N25532" s="50"/>
      <c r="O25532" s="50"/>
      <c r="P25532" s="50"/>
      <c r="Q25532" s="50" t="s">
        <v>368</v>
      </c>
      <c r="R25532" s="9" t="s">
        <v>368</v>
      </c>
      <c r="S25532" s="50" t="s">
        <v>368</v>
      </c>
      <c r="T25532" s="9" t="s">
        <v>368</v>
      </c>
      <c r="U25532" s="9" t="s">
        <v>368</v>
      </c>
    </row>
    <row r="25533">
      <c r="F25533" s="9"/>
      <c r="N25533" s="50"/>
      <c r="O25533" s="50"/>
      <c r="P25533" s="50"/>
      <c r="Q25533" s="50" t="s">
        <v>368</v>
      </c>
      <c r="R25533" s="9" t="s">
        <v>368</v>
      </c>
      <c r="S25533" s="50" t="s">
        <v>368</v>
      </c>
      <c r="T25533" s="9" t="s">
        <v>368</v>
      </c>
      <c r="U25533" s="9" t="s">
        <v>368</v>
      </c>
    </row>
    <row r="25534">
      <c r="F25534" s="9"/>
      <c r="N25534" s="50"/>
      <c r="O25534" s="50"/>
      <c r="P25534" s="50"/>
      <c r="Q25534" s="50" t="s">
        <v>368</v>
      </c>
      <c r="R25534" s="9" t="s">
        <v>368</v>
      </c>
      <c r="S25534" s="50" t="s">
        <v>368</v>
      </c>
      <c r="T25534" s="9" t="s">
        <v>368</v>
      </c>
      <c r="U25534" s="9" t="s">
        <v>368</v>
      </c>
    </row>
    <row r="25535">
      <c r="F25535" s="9"/>
      <c r="N25535" s="50"/>
      <c r="O25535" s="50"/>
      <c r="P25535" s="50"/>
      <c r="Q25535" s="50" t="s">
        <v>368</v>
      </c>
      <c r="R25535" s="9" t="s">
        <v>368</v>
      </c>
      <c r="S25535" s="50" t="s">
        <v>368</v>
      </c>
      <c r="T25535" s="9" t="s">
        <v>368</v>
      </c>
      <c r="U25535" s="9" t="s">
        <v>368</v>
      </c>
    </row>
    <row r="25536">
      <c r="F25536" s="9"/>
      <c r="N25536" s="50"/>
      <c r="O25536" s="50"/>
      <c r="P25536" s="50"/>
      <c r="Q25536" s="50" t="s">
        <v>368</v>
      </c>
      <c r="R25536" s="9" t="s">
        <v>368</v>
      </c>
      <c r="S25536" s="50" t="s">
        <v>368</v>
      </c>
      <c r="T25536" s="9" t="s">
        <v>368</v>
      </c>
      <c r="U25536" s="9" t="s">
        <v>368</v>
      </c>
    </row>
    <row r="25537">
      <c r="F25537" s="9"/>
      <c r="N25537" s="50"/>
      <c r="O25537" s="50"/>
      <c r="P25537" s="50"/>
      <c r="Q25537" s="50" t="s">
        <v>368</v>
      </c>
      <c r="R25537" s="9" t="s">
        <v>368</v>
      </c>
      <c r="S25537" s="50" t="s">
        <v>368</v>
      </c>
      <c r="T25537" s="9" t="s">
        <v>368</v>
      </c>
      <c r="U25537" s="9" t="s">
        <v>368</v>
      </c>
    </row>
    <row r="25538">
      <c r="F25538" s="9"/>
      <c r="N25538" s="50"/>
      <c r="O25538" s="50"/>
      <c r="P25538" s="50"/>
      <c r="Q25538" s="50" t="s">
        <v>368</v>
      </c>
      <c r="R25538" s="9" t="s">
        <v>368</v>
      </c>
      <c r="S25538" s="50" t="s">
        <v>368</v>
      </c>
      <c r="T25538" s="9" t="s">
        <v>368</v>
      </c>
      <c r="U25538" s="9" t="s">
        <v>368</v>
      </c>
    </row>
    <row r="25539">
      <c r="F25539" s="9"/>
      <c r="N25539" s="50"/>
      <c r="O25539" s="50"/>
      <c r="P25539" s="50"/>
      <c r="Q25539" s="50" t="s">
        <v>368</v>
      </c>
      <c r="R25539" s="9" t="s">
        <v>368</v>
      </c>
      <c r="S25539" s="50" t="s">
        <v>368</v>
      </c>
      <c r="T25539" s="9" t="s">
        <v>368</v>
      </c>
      <c r="U25539" s="9" t="s">
        <v>368</v>
      </c>
    </row>
    <row r="25540">
      <c r="F25540" s="9"/>
      <c r="N25540" s="50"/>
      <c r="O25540" s="50"/>
      <c r="P25540" s="50"/>
      <c r="Q25540" s="50" t="s">
        <v>368</v>
      </c>
      <c r="R25540" s="9" t="s">
        <v>368</v>
      </c>
      <c r="S25540" s="50" t="s">
        <v>368</v>
      </c>
      <c r="T25540" s="9" t="s">
        <v>368</v>
      </c>
      <c r="U25540" s="9" t="s">
        <v>368</v>
      </c>
    </row>
    <row r="25541">
      <c r="F25541" s="9"/>
      <c r="N25541" s="50"/>
      <c r="O25541" s="50"/>
      <c r="P25541" s="50"/>
      <c r="Q25541" s="50" t="s">
        <v>368</v>
      </c>
      <c r="R25541" s="9" t="s">
        <v>368</v>
      </c>
      <c r="S25541" s="50" t="s">
        <v>368</v>
      </c>
      <c r="T25541" s="9" t="s">
        <v>368</v>
      </c>
      <c r="U25541" s="9" t="s">
        <v>368</v>
      </c>
    </row>
    <row r="25542">
      <c r="F25542" s="9"/>
      <c r="N25542" s="50"/>
      <c r="O25542" s="50"/>
      <c r="P25542" s="50"/>
      <c r="Q25542" s="50" t="s">
        <v>368</v>
      </c>
      <c r="R25542" s="9" t="s">
        <v>368</v>
      </c>
      <c r="S25542" s="50" t="s">
        <v>368</v>
      </c>
      <c r="T25542" s="9" t="s">
        <v>368</v>
      </c>
      <c r="U25542" s="9" t="s">
        <v>368</v>
      </c>
    </row>
    <row r="25543">
      <c r="F25543" s="9"/>
      <c r="N25543" s="50"/>
      <c r="O25543" s="50"/>
      <c r="P25543" s="50"/>
      <c r="Q25543" s="50" t="s">
        <v>368</v>
      </c>
      <c r="R25543" s="9" t="s">
        <v>368</v>
      </c>
      <c r="S25543" s="50" t="s">
        <v>368</v>
      </c>
      <c r="T25543" s="9" t="s">
        <v>368</v>
      </c>
      <c r="U25543" s="9" t="s">
        <v>368</v>
      </c>
    </row>
    <row r="25544">
      <c r="F25544" s="9"/>
      <c r="N25544" s="50"/>
      <c r="O25544" s="50"/>
      <c r="P25544" s="50"/>
      <c r="Q25544" s="50" t="s">
        <v>368</v>
      </c>
      <c r="R25544" s="9" t="s">
        <v>368</v>
      </c>
      <c r="S25544" s="50" t="s">
        <v>368</v>
      </c>
      <c r="T25544" s="9" t="s">
        <v>368</v>
      </c>
      <c r="U25544" s="9" t="s">
        <v>368</v>
      </c>
    </row>
    <row r="25545">
      <c r="F25545" s="9"/>
      <c r="N25545" s="50"/>
      <c r="O25545" s="50"/>
      <c r="P25545" s="50"/>
      <c r="Q25545" s="50" t="s">
        <v>368</v>
      </c>
      <c r="R25545" s="9" t="s">
        <v>368</v>
      </c>
      <c r="S25545" s="50" t="s">
        <v>368</v>
      </c>
      <c r="T25545" s="9" t="s">
        <v>368</v>
      </c>
      <c r="U25545" s="9" t="s">
        <v>368</v>
      </c>
    </row>
    <row r="25546">
      <c r="F25546" s="9"/>
      <c r="N25546" s="50"/>
      <c r="O25546" s="50"/>
      <c r="P25546" s="50"/>
      <c r="Q25546" s="50" t="s">
        <v>368</v>
      </c>
      <c r="R25546" s="9" t="s">
        <v>368</v>
      </c>
      <c r="S25546" s="50" t="s">
        <v>368</v>
      </c>
      <c r="T25546" s="9" t="s">
        <v>368</v>
      </c>
      <c r="U25546" s="9" t="s">
        <v>368</v>
      </c>
    </row>
    <row r="25547">
      <c r="F25547" s="9"/>
      <c r="N25547" s="50"/>
      <c r="O25547" s="50"/>
      <c r="P25547" s="50"/>
      <c r="Q25547" s="50" t="s">
        <v>368</v>
      </c>
      <c r="R25547" s="9" t="s">
        <v>368</v>
      </c>
      <c r="S25547" s="50" t="s">
        <v>368</v>
      </c>
      <c r="T25547" s="9" t="s">
        <v>368</v>
      </c>
      <c r="U25547" s="9" t="s">
        <v>368</v>
      </c>
    </row>
    <row r="25548">
      <c r="F25548" s="9"/>
      <c r="N25548" s="50"/>
      <c r="O25548" s="50"/>
      <c r="P25548" s="50"/>
      <c r="Q25548" s="50" t="s">
        <v>368</v>
      </c>
      <c r="R25548" s="9" t="s">
        <v>368</v>
      </c>
      <c r="S25548" s="50" t="s">
        <v>368</v>
      </c>
      <c r="T25548" s="9" t="s">
        <v>368</v>
      </c>
      <c r="U25548" s="9" t="s">
        <v>368</v>
      </c>
    </row>
    <row r="25549">
      <c r="F25549" s="9"/>
      <c r="N25549" s="50"/>
      <c r="O25549" s="50"/>
      <c r="P25549" s="50"/>
      <c r="Q25549" s="50" t="s">
        <v>368</v>
      </c>
      <c r="R25549" s="9" t="s">
        <v>368</v>
      </c>
      <c r="S25549" s="50" t="s">
        <v>368</v>
      </c>
      <c r="T25549" s="9" t="s">
        <v>368</v>
      </c>
      <c r="U25549" s="9" t="s">
        <v>368</v>
      </c>
    </row>
    <row r="25550">
      <c r="F25550" s="9"/>
      <c r="N25550" s="50"/>
      <c r="O25550" s="50"/>
      <c r="P25550" s="50"/>
      <c r="Q25550" s="50" t="s">
        <v>368</v>
      </c>
      <c r="R25550" s="9" t="s">
        <v>368</v>
      </c>
      <c r="S25550" s="50" t="s">
        <v>368</v>
      </c>
      <c r="T25550" s="9" t="s">
        <v>368</v>
      </c>
      <c r="U25550" s="9" t="s">
        <v>368</v>
      </c>
    </row>
    <row r="25551">
      <c r="F25551" s="9"/>
      <c r="N25551" s="50"/>
      <c r="O25551" s="50"/>
      <c r="P25551" s="50"/>
      <c r="Q25551" s="50" t="s">
        <v>368</v>
      </c>
      <c r="R25551" s="9" t="s">
        <v>368</v>
      </c>
      <c r="S25551" s="50" t="s">
        <v>368</v>
      </c>
      <c r="T25551" s="9" t="s">
        <v>368</v>
      </c>
      <c r="U25551" s="9" t="s">
        <v>368</v>
      </c>
    </row>
    <row r="25552">
      <c r="F25552" s="9"/>
      <c r="N25552" s="50"/>
      <c r="O25552" s="50"/>
      <c r="P25552" s="50"/>
      <c r="Q25552" s="50" t="s">
        <v>368</v>
      </c>
      <c r="R25552" s="9" t="s">
        <v>368</v>
      </c>
      <c r="S25552" s="50" t="s">
        <v>368</v>
      </c>
      <c r="T25552" s="9" t="s">
        <v>368</v>
      </c>
      <c r="U25552" s="9" t="s">
        <v>368</v>
      </c>
    </row>
    <row r="25553">
      <c r="F25553" s="9"/>
      <c r="N25553" s="50"/>
      <c r="O25553" s="50"/>
      <c r="P25553" s="50"/>
      <c r="Q25553" s="50" t="s">
        <v>368</v>
      </c>
      <c r="R25553" s="9" t="s">
        <v>368</v>
      </c>
      <c r="S25553" s="50" t="s">
        <v>368</v>
      </c>
      <c r="T25553" s="9" t="s">
        <v>368</v>
      </c>
      <c r="U25553" s="9" t="s">
        <v>368</v>
      </c>
    </row>
    <row r="25554">
      <c r="F25554" s="9"/>
      <c r="N25554" s="50"/>
      <c r="O25554" s="50"/>
      <c r="P25554" s="50"/>
      <c r="Q25554" s="50" t="s">
        <v>368</v>
      </c>
      <c r="R25554" s="9" t="s">
        <v>368</v>
      </c>
      <c r="S25554" s="50" t="s">
        <v>368</v>
      </c>
      <c r="T25554" s="9" t="s">
        <v>368</v>
      </c>
      <c r="U25554" s="9" t="s">
        <v>368</v>
      </c>
    </row>
    <row r="25555">
      <c r="F25555" s="9"/>
      <c r="N25555" s="50"/>
      <c r="O25555" s="50"/>
      <c r="P25555" s="50"/>
      <c r="Q25555" s="50" t="s">
        <v>368</v>
      </c>
      <c r="R25555" s="9" t="s">
        <v>368</v>
      </c>
      <c r="S25555" s="50" t="s">
        <v>368</v>
      </c>
      <c r="T25555" s="9" t="s">
        <v>368</v>
      </c>
      <c r="U25555" s="9" t="s">
        <v>368</v>
      </c>
    </row>
    <row r="25556">
      <c r="F25556" s="9"/>
      <c r="N25556" s="50"/>
      <c r="O25556" s="50"/>
      <c r="P25556" s="50"/>
      <c r="Q25556" s="50" t="s">
        <v>368</v>
      </c>
      <c r="R25556" s="9" t="s">
        <v>368</v>
      </c>
      <c r="S25556" s="50" t="s">
        <v>368</v>
      </c>
      <c r="T25556" s="9" t="s">
        <v>368</v>
      </c>
      <c r="U25556" s="9" t="s">
        <v>368</v>
      </c>
    </row>
    <row r="25557">
      <c r="F25557" s="9"/>
      <c r="N25557" s="50"/>
      <c r="O25557" s="50"/>
      <c r="P25557" s="50"/>
      <c r="Q25557" s="50" t="s">
        <v>368</v>
      </c>
      <c r="R25557" s="9" t="s">
        <v>368</v>
      </c>
      <c r="S25557" s="50" t="s">
        <v>368</v>
      </c>
      <c r="T25557" s="9" t="s">
        <v>368</v>
      </c>
      <c r="U25557" s="9" t="s">
        <v>368</v>
      </c>
    </row>
    <row r="25558">
      <c r="F25558" s="9"/>
      <c r="N25558" s="50"/>
      <c r="O25558" s="50"/>
      <c r="P25558" s="50"/>
      <c r="Q25558" s="50" t="s">
        <v>368</v>
      </c>
      <c r="R25558" s="9" t="s">
        <v>368</v>
      </c>
      <c r="S25558" s="50" t="s">
        <v>368</v>
      </c>
      <c r="T25558" s="9" t="s">
        <v>368</v>
      </c>
      <c r="U25558" s="9" t="s">
        <v>368</v>
      </c>
    </row>
    <row r="25559">
      <c r="F25559" s="9"/>
      <c r="N25559" s="50"/>
      <c r="O25559" s="50"/>
      <c r="P25559" s="50"/>
      <c r="Q25559" s="50" t="s">
        <v>368</v>
      </c>
      <c r="R25559" s="9" t="s">
        <v>368</v>
      </c>
      <c r="S25559" s="50" t="s">
        <v>368</v>
      </c>
      <c r="T25559" s="9" t="s">
        <v>368</v>
      </c>
      <c r="U25559" s="9" t="s">
        <v>368</v>
      </c>
    </row>
    <row r="25560">
      <c r="F25560" s="9"/>
      <c r="N25560" s="50"/>
      <c r="O25560" s="50"/>
      <c r="P25560" s="50"/>
      <c r="Q25560" s="50" t="s">
        <v>368</v>
      </c>
      <c r="R25560" s="9" t="s">
        <v>368</v>
      </c>
      <c r="S25560" s="50" t="s">
        <v>368</v>
      </c>
      <c r="T25560" s="9" t="s">
        <v>368</v>
      </c>
      <c r="U25560" s="9" t="s">
        <v>368</v>
      </c>
    </row>
    <row r="25561">
      <c r="F25561" s="9"/>
      <c r="N25561" s="50"/>
      <c r="O25561" s="50"/>
      <c r="P25561" s="50"/>
      <c r="Q25561" s="50" t="s">
        <v>368</v>
      </c>
      <c r="R25561" s="9" t="s">
        <v>368</v>
      </c>
      <c r="S25561" s="50" t="s">
        <v>368</v>
      </c>
      <c r="T25561" s="9" t="s">
        <v>368</v>
      </c>
      <c r="U25561" s="9" t="s">
        <v>368</v>
      </c>
    </row>
    <row r="25562">
      <c r="F25562" s="9"/>
      <c r="N25562" s="50"/>
      <c r="O25562" s="50"/>
      <c r="P25562" s="50"/>
      <c r="Q25562" s="50" t="s">
        <v>368</v>
      </c>
      <c r="R25562" s="9" t="s">
        <v>368</v>
      </c>
      <c r="S25562" s="50" t="s">
        <v>368</v>
      </c>
      <c r="T25562" s="9" t="s">
        <v>368</v>
      </c>
      <c r="U25562" s="9" t="s">
        <v>368</v>
      </c>
    </row>
    <row r="25563">
      <c r="F25563" s="9"/>
      <c r="N25563" s="50"/>
      <c r="O25563" s="50"/>
      <c r="P25563" s="50"/>
      <c r="Q25563" s="50" t="s">
        <v>368</v>
      </c>
      <c r="R25563" s="9" t="s">
        <v>368</v>
      </c>
      <c r="S25563" s="50" t="s">
        <v>368</v>
      </c>
      <c r="T25563" s="9" t="s">
        <v>368</v>
      </c>
      <c r="U25563" s="9" t="s">
        <v>368</v>
      </c>
    </row>
    <row r="25564">
      <c r="F25564" s="9"/>
      <c r="N25564" s="50"/>
      <c r="O25564" s="50"/>
      <c r="P25564" s="50"/>
      <c r="Q25564" s="50" t="s">
        <v>368</v>
      </c>
      <c r="R25564" s="9" t="s">
        <v>368</v>
      </c>
      <c r="S25564" s="50" t="s">
        <v>368</v>
      </c>
      <c r="T25564" s="9" t="s">
        <v>368</v>
      </c>
      <c r="U25564" s="9" t="s">
        <v>368</v>
      </c>
    </row>
    <row r="25565">
      <c r="F25565" s="9"/>
      <c r="N25565" s="50"/>
      <c r="O25565" s="50"/>
      <c r="P25565" s="50"/>
      <c r="Q25565" s="50" t="s">
        <v>368</v>
      </c>
      <c r="R25565" s="9" t="s">
        <v>368</v>
      </c>
      <c r="S25565" s="50" t="s">
        <v>368</v>
      </c>
      <c r="T25565" s="9" t="s">
        <v>368</v>
      </c>
      <c r="U25565" s="9" t="s">
        <v>368</v>
      </c>
    </row>
    <row r="25566">
      <c r="F25566" s="9"/>
      <c r="N25566" s="50"/>
      <c r="O25566" s="50"/>
      <c r="P25566" s="50"/>
      <c r="Q25566" s="50" t="s">
        <v>368</v>
      </c>
      <c r="R25566" s="9" t="s">
        <v>368</v>
      </c>
      <c r="S25566" s="50" t="s">
        <v>368</v>
      </c>
      <c r="T25566" s="9" t="s">
        <v>368</v>
      </c>
      <c r="U25566" s="9" t="s">
        <v>368</v>
      </c>
    </row>
    <row r="25567">
      <c r="F25567" s="9"/>
      <c r="N25567" s="50"/>
      <c r="O25567" s="50"/>
      <c r="P25567" s="50"/>
      <c r="Q25567" s="50" t="s">
        <v>368</v>
      </c>
      <c r="R25567" s="9" t="s">
        <v>368</v>
      </c>
      <c r="S25567" s="50" t="s">
        <v>368</v>
      </c>
      <c r="T25567" s="9" t="s">
        <v>368</v>
      </c>
      <c r="U25567" s="9" t="s">
        <v>368</v>
      </c>
    </row>
    <row r="25568">
      <c r="F25568" s="9"/>
      <c r="N25568" s="50"/>
      <c r="O25568" s="50"/>
      <c r="P25568" s="50"/>
      <c r="Q25568" s="50" t="s">
        <v>368</v>
      </c>
      <c r="R25568" s="9" t="s">
        <v>368</v>
      </c>
      <c r="S25568" s="50" t="s">
        <v>368</v>
      </c>
      <c r="T25568" s="9" t="s">
        <v>368</v>
      </c>
      <c r="U25568" s="9" t="s">
        <v>368</v>
      </c>
    </row>
    <row r="25569">
      <c r="F25569" s="9"/>
      <c r="N25569" s="50"/>
      <c r="O25569" s="50"/>
      <c r="P25569" s="50"/>
      <c r="Q25569" s="50" t="s">
        <v>368</v>
      </c>
      <c r="R25569" s="9" t="s">
        <v>368</v>
      </c>
      <c r="S25569" s="50" t="s">
        <v>368</v>
      </c>
      <c r="T25569" s="9" t="s">
        <v>368</v>
      </c>
      <c r="U25569" s="9" t="s">
        <v>368</v>
      </c>
    </row>
    <row r="25570">
      <c r="F25570" s="9"/>
      <c r="N25570" s="50"/>
      <c r="O25570" s="50"/>
      <c r="P25570" s="50"/>
      <c r="Q25570" s="50" t="s">
        <v>368</v>
      </c>
      <c r="R25570" s="9" t="s">
        <v>368</v>
      </c>
      <c r="S25570" s="50" t="s">
        <v>368</v>
      </c>
      <c r="T25570" s="9" t="s">
        <v>368</v>
      </c>
      <c r="U25570" s="9" t="s">
        <v>368</v>
      </c>
    </row>
    <row r="25571">
      <c r="F25571" s="9"/>
      <c r="N25571" s="50"/>
      <c r="O25571" s="50"/>
      <c r="P25571" s="50"/>
      <c r="Q25571" s="50" t="s">
        <v>368</v>
      </c>
      <c r="R25571" s="9" t="s">
        <v>368</v>
      </c>
      <c r="S25571" s="50" t="s">
        <v>368</v>
      </c>
      <c r="T25571" s="9" t="s">
        <v>368</v>
      </c>
      <c r="U25571" s="9" t="s">
        <v>368</v>
      </c>
    </row>
    <row r="25572">
      <c r="F25572" s="9"/>
      <c r="N25572" s="50"/>
      <c r="O25572" s="50"/>
      <c r="P25572" s="50"/>
      <c r="Q25572" s="50" t="s">
        <v>368</v>
      </c>
      <c r="R25572" s="9" t="s">
        <v>368</v>
      </c>
      <c r="S25572" s="50" t="s">
        <v>368</v>
      </c>
      <c r="T25572" s="9" t="s">
        <v>368</v>
      </c>
      <c r="U25572" s="9" t="s">
        <v>368</v>
      </c>
    </row>
    <row r="25573">
      <c r="F25573" s="9"/>
      <c r="N25573" s="50"/>
      <c r="O25573" s="50"/>
      <c r="P25573" s="50"/>
      <c r="Q25573" s="50" t="s">
        <v>368</v>
      </c>
      <c r="R25573" s="9" t="s">
        <v>368</v>
      </c>
      <c r="S25573" s="50" t="s">
        <v>368</v>
      </c>
      <c r="T25573" s="9" t="s">
        <v>368</v>
      </c>
      <c r="U25573" s="9" t="s">
        <v>368</v>
      </c>
    </row>
    <row r="25574">
      <c r="F25574" s="9"/>
      <c r="N25574" s="50"/>
      <c r="O25574" s="50"/>
      <c r="P25574" s="50"/>
      <c r="Q25574" s="50" t="s">
        <v>368</v>
      </c>
      <c r="R25574" s="9" t="s">
        <v>368</v>
      </c>
      <c r="S25574" s="50" t="s">
        <v>368</v>
      </c>
      <c r="T25574" s="9" t="s">
        <v>368</v>
      </c>
      <c r="U25574" s="9" t="s">
        <v>368</v>
      </c>
    </row>
    <row r="25575">
      <c r="F25575" s="9"/>
      <c r="N25575" s="50"/>
      <c r="O25575" s="50"/>
      <c r="P25575" s="50"/>
      <c r="Q25575" s="50" t="s">
        <v>368</v>
      </c>
      <c r="R25575" s="9" t="s">
        <v>368</v>
      </c>
      <c r="S25575" s="50" t="s">
        <v>368</v>
      </c>
      <c r="T25575" s="9" t="s">
        <v>368</v>
      </c>
      <c r="U25575" s="9" t="s">
        <v>368</v>
      </c>
    </row>
    <row r="25576">
      <c r="F25576" s="9"/>
      <c r="N25576" s="50"/>
      <c r="O25576" s="50"/>
      <c r="P25576" s="50"/>
      <c r="Q25576" s="50" t="s">
        <v>368</v>
      </c>
      <c r="R25576" s="9" t="s">
        <v>368</v>
      </c>
      <c r="S25576" s="50" t="s">
        <v>368</v>
      </c>
      <c r="T25576" s="9" t="s">
        <v>368</v>
      </c>
      <c r="U25576" s="9" t="s">
        <v>368</v>
      </c>
    </row>
    <row r="25577">
      <c r="F25577" s="9"/>
      <c r="N25577" s="50"/>
      <c r="O25577" s="50"/>
      <c r="P25577" s="50"/>
      <c r="Q25577" s="50" t="s">
        <v>368</v>
      </c>
      <c r="R25577" s="9" t="s">
        <v>368</v>
      </c>
      <c r="S25577" s="50" t="s">
        <v>368</v>
      </c>
      <c r="T25577" s="9" t="s">
        <v>368</v>
      </c>
      <c r="U25577" s="9" t="s">
        <v>368</v>
      </c>
    </row>
    <row r="25578">
      <c r="F25578" s="9"/>
      <c r="N25578" s="50"/>
      <c r="O25578" s="50"/>
      <c r="P25578" s="50"/>
      <c r="Q25578" s="50" t="s">
        <v>368</v>
      </c>
      <c r="R25578" s="9" t="s">
        <v>368</v>
      </c>
      <c r="S25578" s="50" t="s">
        <v>368</v>
      </c>
      <c r="T25578" s="9" t="s">
        <v>368</v>
      </c>
      <c r="U25578" s="9" t="s">
        <v>368</v>
      </c>
    </row>
    <row r="25579">
      <c r="F25579" s="9"/>
      <c r="N25579" s="50"/>
      <c r="O25579" s="50"/>
      <c r="P25579" s="50"/>
      <c r="Q25579" s="50" t="s">
        <v>368</v>
      </c>
      <c r="R25579" s="9" t="s">
        <v>368</v>
      </c>
      <c r="S25579" s="50" t="s">
        <v>368</v>
      </c>
      <c r="T25579" s="9" t="s">
        <v>368</v>
      </c>
      <c r="U25579" s="9" t="s">
        <v>368</v>
      </c>
    </row>
    <row r="25580">
      <c r="F25580" s="9"/>
      <c r="N25580" s="50"/>
      <c r="O25580" s="50"/>
      <c r="P25580" s="50"/>
      <c r="Q25580" s="50" t="s">
        <v>368</v>
      </c>
      <c r="R25580" s="9" t="s">
        <v>368</v>
      </c>
      <c r="S25580" s="50" t="s">
        <v>368</v>
      </c>
      <c r="T25580" s="9" t="s">
        <v>368</v>
      </c>
      <c r="U25580" s="9" t="s">
        <v>368</v>
      </c>
    </row>
    <row r="25581">
      <c r="F25581" s="9"/>
      <c r="N25581" s="50"/>
      <c r="O25581" s="50"/>
      <c r="P25581" s="50"/>
      <c r="Q25581" s="50" t="s">
        <v>368</v>
      </c>
      <c r="R25581" s="9" t="s">
        <v>368</v>
      </c>
      <c r="S25581" s="50" t="s">
        <v>368</v>
      </c>
      <c r="T25581" s="9" t="s">
        <v>368</v>
      </c>
      <c r="U25581" s="9" t="s">
        <v>368</v>
      </c>
    </row>
    <row r="25582">
      <c r="F25582" s="9"/>
      <c r="N25582" s="50"/>
      <c r="O25582" s="50"/>
      <c r="P25582" s="50"/>
      <c r="Q25582" s="50" t="s">
        <v>368</v>
      </c>
      <c r="R25582" s="9" t="s">
        <v>368</v>
      </c>
      <c r="S25582" s="50" t="s">
        <v>368</v>
      </c>
      <c r="T25582" s="9" t="s">
        <v>368</v>
      </c>
      <c r="U25582" s="9" t="s">
        <v>368</v>
      </c>
    </row>
    <row r="25583">
      <c r="F25583" s="9"/>
      <c r="N25583" s="50"/>
      <c r="O25583" s="50"/>
      <c r="P25583" s="50"/>
      <c r="Q25583" s="50" t="s">
        <v>368</v>
      </c>
      <c r="R25583" s="9" t="s">
        <v>368</v>
      </c>
      <c r="S25583" s="50" t="s">
        <v>368</v>
      </c>
      <c r="T25583" s="9" t="s">
        <v>368</v>
      </c>
      <c r="U25583" s="9" t="s">
        <v>368</v>
      </c>
    </row>
    <row r="25584">
      <c r="F25584" s="9"/>
      <c r="N25584" s="50"/>
      <c r="O25584" s="50"/>
      <c r="P25584" s="50"/>
      <c r="Q25584" s="50" t="s">
        <v>368</v>
      </c>
      <c r="R25584" s="9" t="s">
        <v>368</v>
      </c>
      <c r="S25584" s="50" t="s">
        <v>368</v>
      </c>
      <c r="T25584" s="9" t="s">
        <v>368</v>
      </c>
      <c r="U25584" s="9" t="s">
        <v>368</v>
      </c>
    </row>
    <row r="25585">
      <c r="F25585" s="9"/>
      <c r="N25585" s="50"/>
      <c r="O25585" s="50"/>
      <c r="P25585" s="50"/>
      <c r="Q25585" s="50" t="s">
        <v>368</v>
      </c>
      <c r="R25585" s="9" t="s">
        <v>368</v>
      </c>
      <c r="S25585" s="50" t="s">
        <v>368</v>
      </c>
      <c r="T25585" s="9" t="s">
        <v>368</v>
      </c>
      <c r="U25585" s="9" t="s">
        <v>368</v>
      </c>
    </row>
    <row r="25586">
      <c r="F25586" s="9"/>
      <c r="N25586" s="50"/>
      <c r="O25586" s="50"/>
      <c r="P25586" s="50"/>
      <c r="Q25586" s="50" t="s">
        <v>368</v>
      </c>
      <c r="R25586" s="9" t="s">
        <v>368</v>
      </c>
      <c r="S25586" s="50" t="s">
        <v>368</v>
      </c>
      <c r="T25586" s="9" t="s">
        <v>368</v>
      </c>
      <c r="U25586" s="9" t="s">
        <v>368</v>
      </c>
    </row>
    <row r="25587">
      <c r="F25587" s="9"/>
      <c r="N25587" s="50"/>
      <c r="O25587" s="50"/>
      <c r="P25587" s="50"/>
      <c r="Q25587" s="50" t="s">
        <v>368</v>
      </c>
      <c r="R25587" s="9" t="s">
        <v>368</v>
      </c>
      <c r="S25587" s="50" t="s">
        <v>368</v>
      </c>
      <c r="T25587" s="9" t="s">
        <v>368</v>
      </c>
      <c r="U25587" s="9" t="s">
        <v>368</v>
      </c>
    </row>
    <row r="25588">
      <c r="F25588" s="9"/>
      <c r="N25588" s="50"/>
      <c r="O25588" s="50"/>
      <c r="P25588" s="50"/>
      <c r="Q25588" s="50" t="s">
        <v>368</v>
      </c>
      <c r="R25588" s="9" t="s">
        <v>368</v>
      </c>
      <c r="S25588" s="50" t="s">
        <v>368</v>
      </c>
      <c r="T25588" s="9" t="s">
        <v>368</v>
      </c>
      <c r="U25588" s="9" t="s">
        <v>368</v>
      </c>
    </row>
    <row r="25589">
      <c r="F25589" s="9"/>
      <c r="N25589" s="50"/>
      <c r="O25589" s="50"/>
      <c r="P25589" s="50"/>
      <c r="Q25589" s="50" t="s">
        <v>368</v>
      </c>
      <c r="R25589" s="9" t="s">
        <v>368</v>
      </c>
      <c r="S25589" s="50" t="s">
        <v>368</v>
      </c>
      <c r="T25589" s="9" t="s">
        <v>368</v>
      </c>
      <c r="U25589" s="9" t="s">
        <v>368</v>
      </c>
    </row>
    <row r="25590">
      <c r="F25590" s="9"/>
      <c r="N25590" s="50"/>
      <c r="O25590" s="50"/>
      <c r="P25590" s="50"/>
      <c r="Q25590" s="50" t="s">
        <v>368</v>
      </c>
      <c r="R25590" s="9" t="s">
        <v>368</v>
      </c>
      <c r="S25590" s="50" t="s">
        <v>368</v>
      </c>
      <c r="T25590" s="9" t="s">
        <v>368</v>
      </c>
      <c r="U25590" s="9" t="s">
        <v>368</v>
      </c>
    </row>
    <row r="25591">
      <c r="F25591" s="9"/>
      <c r="N25591" s="50"/>
      <c r="O25591" s="50"/>
      <c r="P25591" s="50"/>
      <c r="Q25591" s="50" t="s">
        <v>368</v>
      </c>
      <c r="R25591" s="9" t="s">
        <v>368</v>
      </c>
      <c r="S25591" s="50" t="s">
        <v>368</v>
      </c>
      <c r="T25591" s="9" t="s">
        <v>368</v>
      </c>
      <c r="U25591" s="9" t="s">
        <v>368</v>
      </c>
    </row>
    <row r="25592">
      <c r="F25592" s="9"/>
      <c r="N25592" s="50"/>
      <c r="O25592" s="50"/>
      <c r="P25592" s="50"/>
      <c r="Q25592" s="50" t="s">
        <v>368</v>
      </c>
      <c r="R25592" s="9" t="s">
        <v>368</v>
      </c>
      <c r="S25592" s="50" t="s">
        <v>368</v>
      </c>
      <c r="T25592" s="9" t="s">
        <v>368</v>
      </c>
      <c r="U25592" s="9" t="s">
        <v>368</v>
      </c>
    </row>
    <row r="25593">
      <c r="F25593" s="9"/>
      <c r="N25593" s="50"/>
      <c r="O25593" s="50"/>
      <c r="P25593" s="50"/>
      <c r="Q25593" s="50" t="s">
        <v>368</v>
      </c>
      <c r="R25593" s="9" t="s">
        <v>368</v>
      </c>
      <c r="S25593" s="50" t="s">
        <v>368</v>
      </c>
      <c r="T25593" s="9" t="s">
        <v>368</v>
      </c>
      <c r="U25593" s="9" t="s">
        <v>368</v>
      </c>
    </row>
    <row r="25594">
      <c r="F25594" s="9"/>
      <c r="N25594" s="50"/>
      <c r="O25594" s="50"/>
      <c r="P25594" s="50"/>
      <c r="Q25594" s="50" t="s">
        <v>368</v>
      </c>
      <c r="R25594" s="9" t="s">
        <v>368</v>
      </c>
      <c r="S25594" s="50" t="s">
        <v>368</v>
      </c>
      <c r="T25594" s="9" t="s">
        <v>368</v>
      </c>
      <c r="U25594" s="9" t="s">
        <v>368</v>
      </c>
    </row>
    <row r="25595">
      <c r="F25595" s="9"/>
      <c r="N25595" s="50"/>
      <c r="O25595" s="50"/>
      <c r="P25595" s="50"/>
      <c r="Q25595" s="50" t="s">
        <v>368</v>
      </c>
      <c r="R25595" s="9" t="s">
        <v>368</v>
      </c>
      <c r="S25595" s="50" t="s">
        <v>368</v>
      </c>
      <c r="T25595" s="9" t="s">
        <v>368</v>
      </c>
      <c r="U25595" s="9" t="s">
        <v>368</v>
      </c>
    </row>
    <row r="25596">
      <c r="F25596" s="9"/>
      <c r="N25596" s="50"/>
      <c r="O25596" s="50"/>
      <c r="P25596" s="50"/>
      <c r="Q25596" s="50" t="s">
        <v>368</v>
      </c>
      <c r="R25596" s="9" t="s">
        <v>368</v>
      </c>
      <c r="S25596" s="50" t="s">
        <v>368</v>
      </c>
      <c r="T25596" s="9" t="s">
        <v>368</v>
      </c>
      <c r="U25596" s="9" t="s">
        <v>368</v>
      </c>
    </row>
    <row r="25597">
      <c r="F25597" s="9"/>
      <c r="N25597" s="50"/>
      <c r="O25597" s="50"/>
      <c r="P25597" s="50"/>
      <c r="Q25597" s="50" t="s">
        <v>368</v>
      </c>
      <c r="R25597" s="9" t="s">
        <v>368</v>
      </c>
      <c r="S25597" s="50" t="s">
        <v>368</v>
      </c>
      <c r="T25597" s="9" t="s">
        <v>368</v>
      </c>
      <c r="U25597" s="9" t="s">
        <v>368</v>
      </c>
    </row>
    <row r="25598">
      <c r="F25598" s="9"/>
      <c r="N25598" s="50"/>
      <c r="O25598" s="50"/>
      <c r="P25598" s="50"/>
      <c r="Q25598" s="50" t="s">
        <v>368</v>
      </c>
      <c r="R25598" s="9" t="s">
        <v>368</v>
      </c>
      <c r="S25598" s="50" t="s">
        <v>368</v>
      </c>
      <c r="T25598" s="9" t="s">
        <v>368</v>
      </c>
      <c r="U25598" s="9" t="s">
        <v>368</v>
      </c>
    </row>
    <row r="25599">
      <c r="F25599" s="9"/>
      <c r="N25599" s="50"/>
      <c r="O25599" s="50"/>
      <c r="P25599" s="50"/>
      <c r="Q25599" s="50" t="s">
        <v>368</v>
      </c>
      <c r="R25599" s="9" t="s">
        <v>368</v>
      </c>
      <c r="S25599" s="50" t="s">
        <v>368</v>
      </c>
      <c r="T25599" s="9" t="s">
        <v>368</v>
      </c>
      <c r="U25599" s="9" t="s">
        <v>368</v>
      </c>
    </row>
    <row r="25600">
      <c r="F25600" s="9"/>
      <c r="N25600" s="50"/>
      <c r="O25600" s="50"/>
      <c r="P25600" s="50"/>
      <c r="Q25600" s="50" t="s">
        <v>368</v>
      </c>
      <c r="R25600" s="9" t="s">
        <v>368</v>
      </c>
      <c r="S25600" s="50" t="s">
        <v>368</v>
      </c>
      <c r="T25600" s="9" t="s">
        <v>368</v>
      </c>
      <c r="U25600" s="9" t="s">
        <v>368</v>
      </c>
    </row>
    <row r="25601">
      <c r="F25601" s="9"/>
      <c r="N25601" s="50"/>
      <c r="O25601" s="50"/>
      <c r="P25601" s="50"/>
      <c r="Q25601" s="50" t="s">
        <v>368</v>
      </c>
      <c r="R25601" s="9" t="s">
        <v>368</v>
      </c>
      <c r="S25601" s="50" t="s">
        <v>368</v>
      </c>
      <c r="T25601" s="9" t="s">
        <v>368</v>
      </c>
      <c r="U25601" s="9" t="s">
        <v>368</v>
      </c>
    </row>
    <row r="25602">
      <c r="F25602" s="9"/>
      <c r="N25602" s="50"/>
      <c r="O25602" s="50"/>
      <c r="P25602" s="50"/>
      <c r="Q25602" s="50" t="s">
        <v>368</v>
      </c>
      <c r="R25602" s="9" t="s">
        <v>368</v>
      </c>
      <c r="S25602" s="50" t="s">
        <v>368</v>
      </c>
      <c r="T25602" s="9" t="s">
        <v>368</v>
      </c>
      <c r="U25602" s="9" t="s">
        <v>368</v>
      </c>
    </row>
    <row r="25603">
      <c r="F25603" s="9"/>
      <c r="N25603" s="50"/>
      <c r="O25603" s="50"/>
      <c r="P25603" s="50"/>
      <c r="Q25603" s="50" t="s">
        <v>368</v>
      </c>
      <c r="R25603" s="9" t="s">
        <v>368</v>
      </c>
      <c r="S25603" s="50" t="s">
        <v>368</v>
      </c>
      <c r="T25603" s="9" t="s">
        <v>368</v>
      </c>
      <c r="U25603" s="9" t="s">
        <v>368</v>
      </c>
    </row>
    <row r="25604">
      <c r="F25604" s="9"/>
      <c r="N25604" s="50"/>
      <c r="O25604" s="50"/>
      <c r="P25604" s="50"/>
      <c r="Q25604" s="50" t="s">
        <v>368</v>
      </c>
      <c r="R25604" s="9" t="s">
        <v>368</v>
      </c>
      <c r="S25604" s="50" t="s">
        <v>368</v>
      </c>
      <c r="T25604" s="9" t="s">
        <v>368</v>
      </c>
      <c r="U25604" s="9" t="s">
        <v>368</v>
      </c>
    </row>
    <row r="25605">
      <c r="F25605" s="9"/>
      <c r="N25605" s="50"/>
      <c r="O25605" s="50"/>
      <c r="P25605" s="50"/>
      <c r="Q25605" s="50" t="s">
        <v>368</v>
      </c>
      <c r="R25605" s="9" t="s">
        <v>368</v>
      </c>
      <c r="S25605" s="50" t="s">
        <v>368</v>
      </c>
      <c r="T25605" s="9" t="s">
        <v>368</v>
      </c>
      <c r="U25605" s="9" t="s">
        <v>368</v>
      </c>
    </row>
    <row r="25606">
      <c r="F25606" s="9"/>
      <c r="N25606" s="50"/>
      <c r="O25606" s="50"/>
      <c r="P25606" s="50"/>
      <c r="Q25606" s="50" t="s">
        <v>368</v>
      </c>
      <c r="R25606" s="9" t="s">
        <v>368</v>
      </c>
      <c r="S25606" s="50" t="s">
        <v>368</v>
      </c>
      <c r="T25606" s="9" t="s">
        <v>368</v>
      </c>
      <c r="U25606" s="9" t="s">
        <v>368</v>
      </c>
    </row>
    <row r="25607">
      <c r="F25607" s="9"/>
      <c r="N25607" s="50"/>
      <c r="O25607" s="50"/>
      <c r="P25607" s="50"/>
      <c r="Q25607" s="50" t="s">
        <v>368</v>
      </c>
      <c r="R25607" s="9" t="s">
        <v>368</v>
      </c>
      <c r="S25607" s="50" t="s">
        <v>368</v>
      </c>
      <c r="T25607" s="9" t="s">
        <v>368</v>
      </c>
      <c r="U25607" s="9" t="s">
        <v>368</v>
      </c>
    </row>
    <row r="25608">
      <c r="F25608" s="9"/>
      <c r="N25608" s="50"/>
      <c r="O25608" s="50"/>
      <c r="P25608" s="50"/>
      <c r="Q25608" s="50" t="s">
        <v>368</v>
      </c>
      <c r="R25608" s="9" t="s">
        <v>368</v>
      </c>
      <c r="S25608" s="50" t="s">
        <v>368</v>
      </c>
      <c r="T25608" s="9" t="s">
        <v>368</v>
      </c>
      <c r="U25608" s="9" t="s">
        <v>368</v>
      </c>
    </row>
    <row r="25609">
      <c r="F25609" s="9"/>
      <c r="N25609" s="50"/>
      <c r="O25609" s="50"/>
      <c r="P25609" s="50"/>
      <c r="Q25609" s="50" t="s">
        <v>368</v>
      </c>
      <c r="R25609" s="9" t="s">
        <v>368</v>
      </c>
      <c r="S25609" s="50" t="s">
        <v>368</v>
      </c>
      <c r="T25609" s="9" t="s">
        <v>368</v>
      </c>
      <c r="U25609" s="9" t="s">
        <v>368</v>
      </c>
    </row>
    <row r="25610">
      <c r="F25610" s="9"/>
      <c r="N25610" s="50"/>
      <c r="O25610" s="50"/>
      <c r="P25610" s="50"/>
      <c r="Q25610" s="50" t="s">
        <v>368</v>
      </c>
      <c r="R25610" s="9" t="s">
        <v>368</v>
      </c>
      <c r="S25610" s="50" t="s">
        <v>368</v>
      </c>
      <c r="T25610" s="9" t="s">
        <v>368</v>
      </c>
      <c r="U25610" s="9" t="s">
        <v>368</v>
      </c>
    </row>
    <row r="25611">
      <c r="F25611" s="9"/>
      <c r="N25611" s="50"/>
      <c r="O25611" s="50"/>
      <c r="P25611" s="50"/>
      <c r="Q25611" s="50" t="s">
        <v>368</v>
      </c>
      <c r="R25611" s="9" t="s">
        <v>368</v>
      </c>
      <c r="S25611" s="50" t="s">
        <v>368</v>
      </c>
      <c r="T25611" s="9" t="s">
        <v>368</v>
      </c>
      <c r="U25611" s="9" t="s">
        <v>368</v>
      </c>
    </row>
    <row r="25612">
      <c r="F25612" s="9"/>
      <c r="N25612" s="50"/>
      <c r="O25612" s="50"/>
      <c r="P25612" s="50"/>
      <c r="Q25612" s="50" t="s">
        <v>368</v>
      </c>
      <c r="R25612" s="9" t="s">
        <v>368</v>
      </c>
      <c r="S25612" s="50" t="s">
        <v>368</v>
      </c>
      <c r="T25612" s="9" t="s">
        <v>368</v>
      </c>
      <c r="U25612" s="9" t="s">
        <v>368</v>
      </c>
    </row>
    <row r="25613">
      <c r="F25613" s="9"/>
      <c r="N25613" s="50"/>
      <c r="O25613" s="50"/>
      <c r="P25613" s="50"/>
      <c r="Q25613" s="50" t="s">
        <v>368</v>
      </c>
      <c r="R25613" s="9" t="s">
        <v>368</v>
      </c>
      <c r="S25613" s="50" t="s">
        <v>368</v>
      </c>
      <c r="T25613" s="9" t="s">
        <v>368</v>
      </c>
      <c r="U25613" s="9" t="s">
        <v>368</v>
      </c>
    </row>
    <row r="25614">
      <c r="F25614" s="9"/>
      <c r="N25614" s="50"/>
      <c r="O25614" s="50"/>
      <c r="P25614" s="50"/>
      <c r="Q25614" s="50" t="s">
        <v>368</v>
      </c>
      <c r="R25614" s="9" t="s">
        <v>368</v>
      </c>
      <c r="S25614" s="50" t="s">
        <v>368</v>
      </c>
      <c r="T25614" s="9" t="s">
        <v>368</v>
      </c>
      <c r="U25614" s="9" t="s">
        <v>368</v>
      </c>
    </row>
    <row r="25615">
      <c r="F25615" s="9"/>
      <c r="N25615" s="50"/>
      <c r="O25615" s="50"/>
      <c r="P25615" s="50"/>
      <c r="Q25615" s="50" t="s">
        <v>368</v>
      </c>
      <c r="R25615" s="9" t="s">
        <v>368</v>
      </c>
      <c r="S25615" s="50" t="s">
        <v>368</v>
      </c>
      <c r="T25615" s="9" t="s">
        <v>368</v>
      </c>
      <c r="U25615" s="9" t="s">
        <v>368</v>
      </c>
    </row>
    <row r="25616">
      <c r="F25616" s="9"/>
      <c r="N25616" s="50"/>
      <c r="O25616" s="50"/>
      <c r="P25616" s="50"/>
      <c r="Q25616" s="50" t="s">
        <v>368</v>
      </c>
      <c r="R25616" s="9" t="s">
        <v>368</v>
      </c>
      <c r="S25616" s="50" t="s">
        <v>368</v>
      </c>
      <c r="T25616" s="9" t="s">
        <v>368</v>
      </c>
      <c r="U25616" s="9" t="s">
        <v>368</v>
      </c>
    </row>
    <row r="25617">
      <c r="F25617" s="9"/>
      <c r="N25617" s="50"/>
      <c r="O25617" s="50"/>
      <c r="P25617" s="50"/>
      <c r="Q25617" s="50" t="s">
        <v>368</v>
      </c>
      <c r="R25617" s="9" t="s">
        <v>368</v>
      </c>
      <c r="S25617" s="50" t="s">
        <v>368</v>
      </c>
      <c r="T25617" s="9" t="s">
        <v>368</v>
      </c>
      <c r="U25617" s="9" t="s">
        <v>368</v>
      </c>
    </row>
    <row r="25618">
      <c r="F25618" s="9"/>
      <c r="N25618" s="50"/>
      <c r="O25618" s="50"/>
      <c r="P25618" s="50"/>
      <c r="Q25618" s="50" t="s">
        <v>368</v>
      </c>
      <c r="R25618" s="9" t="s">
        <v>368</v>
      </c>
      <c r="S25618" s="50" t="s">
        <v>368</v>
      </c>
      <c r="T25618" s="9" t="s">
        <v>368</v>
      </c>
      <c r="U25618" s="9" t="s">
        <v>368</v>
      </c>
    </row>
    <row r="25619">
      <c r="F25619" s="9"/>
      <c r="N25619" s="50"/>
      <c r="O25619" s="50"/>
      <c r="P25619" s="50"/>
      <c r="Q25619" s="50" t="s">
        <v>368</v>
      </c>
      <c r="R25619" s="9" t="s">
        <v>368</v>
      </c>
      <c r="S25619" s="50" t="s">
        <v>368</v>
      </c>
      <c r="T25619" s="9" t="s">
        <v>368</v>
      </c>
      <c r="U25619" s="9" t="s">
        <v>368</v>
      </c>
    </row>
    <row r="25620">
      <c r="F25620" s="9"/>
      <c r="N25620" s="50"/>
      <c r="O25620" s="50"/>
      <c r="P25620" s="50"/>
      <c r="Q25620" s="50" t="s">
        <v>368</v>
      </c>
      <c r="R25620" s="9" t="s">
        <v>368</v>
      </c>
      <c r="S25620" s="50" t="s">
        <v>368</v>
      </c>
      <c r="T25620" s="9" t="s">
        <v>368</v>
      </c>
      <c r="U25620" s="9" t="s">
        <v>368</v>
      </c>
    </row>
    <row r="25621">
      <c r="F25621" s="9"/>
      <c r="N25621" s="50"/>
      <c r="O25621" s="50"/>
      <c r="P25621" s="50"/>
      <c r="Q25621" s="50" t="s">
        <v>368</v>
      </c>
      <c r="R25621" s="9" t="s">
        <v>368</v>
      </c>
      <c r="S25621" s="50" t="s">
        <v>368</v>
      </c>
      <c r="T25621" s="9" t="s">
        <v>368</v>
      </c>
      <c r="U25621" s="9" t="s">
        <v>368</v>
      </c>
    </row>
    <row r="25622">
      <c r="F25622" s="9"/>
      <c r="N25622" s="50"/>
      <c r="O25622" s="50"/>
      <c r="P25622" s="50"/>
      <c r="Q25622" s="50" t="s">
        <v>368</v>
      </c>
      <c r="R25622" s="9" t="s">
        <v>368</v>
      </c>
      <c r="S25622" s="50" t="s">
        <v>368</v>
      </c>
      <c r="T25622" s="9" t="s">
        <v>368</v>
      </c>
      <c r="U25622" s="9" t="s">
        <v>368</v>
      </c>
    </row>
    <row r="25623">
      <c r="F25623" s="9"/>
      <c r="N25623" s="50"/>
      <c r="O25623" s="50"/>
      <c r="P25623" s="50"/>
      <c r="Q25623" s="50" t="s">
        <v>368</v>
      </c>
      <c r="R25623" s="9" t="s">
        <v>368</v>
      </c>
      <c r="S25623" s="50" t="s">
        <v>368</v>
      </c>
      <c r="T25623" s="9" t="s">
        <v>368</v>
      </c>
      <c r="U25623" s="9" t="s">
        <v>368</v>
      </c>
    </row>
    <row r="25624">
      <c r="F25624" s="9"/>
      <c r="N25624" s="50"/>
      <c r="O25624" s="50"/>
      <c r="P25624" s="50"/>
      <c r="Q25624" s="50" t="s">
        <v>368</v>
      </c>
      <c r="R25624" s="9" t="s">
        <v>368</v>
      </c>
      <c r="S25624" s="50" t="s">
        <v>368</v>
      </c>
      <c r="T25624" s="9" t="s">
        <v>368</v>
      </c>
      <c r="U25624" s="9" t="s">
        <v>368</v>
      </c>
    </row>
    <row r="25625">
      <c r="F25625" s="9"/>
      <c r="N25625" s="50"/>
      <c r="O25625" s="50"/>
      <c r="P25625" s="50"/>
      <c r="Q25625" s="50" t="s">
        <v>368</v>
      </c>
      <c r="R25625" s="9" t="s">
        <v>368</v>
      </c>
      <c r="S25625" s="50" t="s">
        <v>368</v>
      </c>
      <c r="T25625" s="9" t="s">
        <v>368</v>
      </c>
      <c r="U25625" s="9" t="s">
        <v>368</v>
      </c>
    </row>
    <row r="25626">
      <c r="F25626" s="9"/>
      <c r="N25626" s="50"/>
      <c r="O25626" s="50"/>
      <c r="P25626" s="50"/>
      <c r="Q25626" s="50" t="s">
        <v>368</v>
      </c>
      <c r="R25626" s="9" t="s">
        <v>368</v>
      </c>
      <c r="S25626" s="50" t="s">
        <v>368</v>
      </c>
      <c r="T25626" s="9" t="s">
        <v>368</v>
      </c>
      <c r="U25626" s="9" t="s">
        <v>368</v>
      </c>
    </row>
    <row r="25627">
      <c r="F25627" s="9"/>
      <c r="N25627" s="50"/>
      <c r="O25627" s="50"/>
      <c r="P25627" s="50"/>
      <c r="Q25627" s="50" t="s">
        <v>368</v>
      </c>
      <c r="R25627" s="9" t="s">
        <v>368</v>
      </c>
      <c r="S25627" s="50" t="s">
        <v>368</v>
      </c>
      <c r="T25627" s="9" t="s">
        <v>368</v>
      </c>
      <c r="U25627" s="9" t="s">
        <v>368</v>
      </c>
    </row>
    <row r="25628">
      <c r="F25628" s="9"/>
      <c r="N25628" s="50"/>
      <c r="O25628" s="50"/>
      <c r="P25628" s="50"/>
      <c r="Q25628" s="50" t="s">
        <v>368</v>
      </c>
      <c r="R25628" s="9" t="s">
        <v>368</v>
      </c>
      <c r="S25628" s="50" t="s">
        <v>368</v>
      </c>
      <c r="T25628" s="9" t="s">
        <v>368</v>
      </c>
      <c r="U25628" s="9" t="s">
        <v>368</v>
      </c>
    </row>
    <row r="25629">
      <c r="F25629" s="9"/>
      <c r="N25629" s="50"/>
      <c r="O25629" s="50"/>
      <c r="P25629" s="50"/>
      <c r="Q25629" s="50" t="s">
        <v>368</v>
      </c>
      <c r="R25629" s="9" t="s">
        <v>368</v>
      </c>
      <c r="S25629" s="50" t="s">
        <v>368</v>
      </c>
      <c r="T25629" s="9" t="s">
        <v>368</v>
      </c>
      <c r="U25629" s="9" t="s">
        <v>368</v>
      </c>
    </row>
    <row r="25630">
      <c r="F25630" s="9"/>
      <c r="N25630" s="50"/>
      <c r="O25630" s="50"/>
      <c r="P25630" s="50"/>
      <c r="Q25630" s="50" t="s">
        <v>368</v>
      </c>
      <c r="R25630" s="9" t="s">
        <v>368</v>
      </c>
      <c r="S25630" s="50" t="s">
        <v>368</v>
      </c>
      <c r="T25630" s="9" t="s">
        <v>368</v>
      </c>
      <c r="U25630" s="9" t="s">
        <v>368</v>
      </c>
    </row>
    <row r="25631">
      <c r="F25631" s="9"/>
      <c r="N25631" s="50"/>
      <c r="O25631" s="50"/>
      <c r="P25631" s="50"/>
      <c r="Q25631" s="50" t="s">
        <v>368</v>
      </c>
      <c r="R25631" s="9" t="s">
        <v>368</v>
      </c>
      <c r="S25631" s="50" t="s">
        <v>368</v>
      </c>
      <c r="T25631" s="9" t="s">
        <v>368</v>
      </c>
      <c r="U25631" s="9" t="s">
        <v>368</v>
      </c>
    </row>
    <row r="25632">
      <c r="F25632" s="9"/>
      <c r="N25632" s="50"/>
      <c r="O25632" s="50"/>
      <c r="P25632" s="50"/>
      <c r="Q25632" s="50" t="s">
        <v>368</v>
      </c>
      <c r="R25632" s="9" t="s">
        <v>368</v>
      </c>
      <c r="S25632" s="50" t="s">
        <v>368</v>
      </c>
      <c r="T25632" s="9" t="s">
        <v>368</v>
      </c>
      <c r="U25632" s="9" t="s">
        <v>368</v>
      </c>
    </row>
    <row r="25633">
      <c r="F25633" s="9"/>
      <c r="N25633" s="50"/>
      <c r="O25633" s="50"/>
      <c r="P25633" s="50"/>
      <c r="Q25633" s="50" t="s">
        <v>368</v>
      </c>
      <c r="R25633" s="9" t="s">
        <v>368</v>
      </c>
      <c r="S25633" s="50" t="s">
        <v>368</v>
      </c>
      <c r="T25633" s="9" t="s">
        <v>368</v>
      </c>
      <c r="U25633" s="9" t="s">
        <v>368</v>
      </c>
    </row>
    <row r="25634">
      <c r="F25634" s="9"/>
      <c r="N25634" s="50"/>
      <c r="O25634" s="50"/>
      <c r="P25634" s="50"/>
      <c r="Q25634" s="50" t="s">
        <v>368</v>
      </c>
      <c r="R25634" s="9" t="s">
        <v>368</v>
      </c>
      <c r="S25634" s="50" t="s">
        <v>368</v>
      </c>
      <c r="T25634" s="9" t="s">
        <v>368</v>
      </c>
      <c r="U25634" s="9" t="s">
        <v>368</v>
      </c>
    </row>
    <row r="25635">
      <c r="F25635" s="9"/>
      <c r="N25635" s="50"/>
      <c r="O25635" s="50"/>
      <c r="P25635" s="50"/>
      <c r="Q25635" s="50" t="s">
        <v>368</v>
      </c>
      <c r="R25635" s="9" t="s">
        <v>368</v>
      </c>
      <c r="S25635" s="50" t="s">
        <v>368</v>
      </c>
      <c r="T25635" s="9" t="s">
        <v>368</v>
      </c>
      <c r="U25635" s="9" t="s">
        <v>368</v>
      </c>
    </row>
    <row r="25636">
      <c r="F25636" s="9"/>
      <c r="N25636" s="50"/>
      <c r="O25636" s="50"/>
      <c r="P25636" s="50"/>
      <c r="Q25636" s="50" t="s">
        <v>368</v>
      </c>
      <c r="R25636" s="9" t="s">
        <v>368</v>
      </c>
      <c r="S25636" s="50" t="s">
        <v>368</v>
      </c>
      <c r="T25636" s="9" t="s">
        <v>368</v>
      </c>
      <c r="U25636" s="9" t="s">
        <v>368</v>
      </c>
    </row>
    <row r="25637">
      <c r="F25637" s="9"/>
      <c r="N25637" s="50"/>
      <c r="O25637" s="50"/>
      <c r="P25637" s="50"/>
      <c r="Q25637" s="50" t="s">
        <v>368</v>
      </c>
      <c r="R25637" s="9" t="s">
        <v>368</v>
      </c>
      <c r="S25637" s="50" t="s">
        <v>368</v>
      </c>
      <c r="T25637" s="9" t="s">
        <v>368</v>
      </c>
      <c r="U25637" s="9" t="s">
        <v>368</v>
      </c>
    </row>
    <row r="25638">
      <c r="F25638" s="9"/>
      <c r="N25638" s="50"/>
      <c r="O25638" s="50"/>
      <c r="P25638" s="50"/>
      <c r="Q25638" s="50" t="s">
        <v>368</v>
      </c>
      <c r="R25638" s="9" t="s">
        <v>368</v>
      </c>
      <c r="S25638" s="50" t="s">
        <v>368</v>
      </c>
      <c r="T25638" s="9" t="s">
        <v>368</v>
      </c>
      <c r="U25638" s="9" t="s">
        <v>368</v>
      </c>
    </row>
    <row r="25639">
      <c r="F25639" s="9"/>
      <c r="N25639" s="50"/>
      <c r="O25639" s="50"/>
      <c r="P25639" s="50"/>
      <c r="Q25639" s="50" t="s">
        <v>368</v>
      </c>
      <c r="R25639" s="9" t="s">
        <v>368</v>
      </c>
      <c r="S25639" s="50" t="s">
        <v>368</v>
      </c>
      <c r="T25639" s="9" t="s">
        <v>368</v>
      </c>
      <c r="U25639" s="9" t="s">
        <v>368</v>
      </c>
    </row>
    <row r="25640">
      <c r="F25640" s="9"/>
      <c r="N25640" s="50"/>
      <c r="O25640" s="50"/>
      <c r="P25640" s="50"/>
      <c r="Q25640" s="50" t="s">
        <v>368</v>
      </c>
      <c r="R25640" s="9" t="s">
        <v>368</v>
      </c>
      <c r="S25640" s="50" t="s">
        <v>368</v>
      </c>
      <c r="T25640" s="9" t="s">
        <v>368</v>
      </c>
      <c r="U25640" s="9" t="s">
        <v>368</v>
      </c>
    </row>
    <row r="25641">
      <c r="F25641" s="9"/>
      <c r="N25641" s="50"/>
      <c r="O25641" s="50"/>
      <c r="P25641" s="50"/>
      <c r="Q25641" s="50" t="s">
        <v>368</v>
      </c>
      <c r="R25641" s="9" t="s">
        <v>368</v>
      </c>
      <c r="S25641" s="50" t="s">
        <v>368</v>
      </c>
      <c r="T25641" s="9" t="s">
        <v>368</v>
      </c>
      <c r="U25641" s="9" t="s">
        <v>368</v>
      </c>
    </row>
    <row r="25642">
      <c r="F25642" s="9"/>
      <c r="N25642" s="50"/>
      <c r="O25642" s="50"/>
      <c r="P25642" s="50"/>
      <c r="Q25642" s="50" t="s">
        <v>368</v>
      </c>
      <c r="R25642" s="9" t="s">
        <v>368</v>
      </c>
      <c r="S25642" s="50" t="s">
        <v>368</v>
      </c>
      <c r="T25642" s="9" t="s">
        <v>368</v>
      </c>
      <c r="U25642" s="9" t="s">
        <v>368</v>
      </c>
    </row>
    <row r="25643">
      <c r="F25643" s="9"/>
      <c r="N25643" s="50"/>
      <c r="O25643" s="50"/>
      <c r="P25643" s="50"/>
      <c r="Q25643" s="50" t="s">
        <v>368</v>
      </c>
      <c r="R25643" s="9" t="s">
        <v>368</v>
      </c>
      <c r="S25643" s="50" t="s">
        <v>368</v>
      </c>
      <c r="T25643" s="9" t="s">
        <v>368</v>
      </c>
      <c r="U25643" s="9" t="s">
        <v>368</v>
      </c>
    </row>
    <row r="25644">
      <c r="F25644" s="9"/>
      <c r="N25644" s="50"/>
      <c r="O25644" s="50"/>
      <c r="P25644" s="50"/>
      <c r="Q25644" s="50" t="s">
        <v>368</v>
      </c>
      <c r="R25644" s="9" t="s">
        <v>368</v>
      </c>
      <c r="S25644" s="50" t="s">
        <v>368</v>
      </c>
      <c r="T25644" s="9" t="s">
        <v>368</v>
      </c>
      <c r="U25644" s="9" t="s">
        <v>368</v>
      </c>
    </row>
    <row r="25645">
      <c r="F25645" s="9"/>
      <c r="N25645" s="50"/>
      <c r="O25645" s="50"/>
      <c r="P25645" s="50"/>
      <c r="Q25645" s="50" t="s">
        <v>368</v>
      </c>
      <c r="R25645" s="9" t="s">
        <v>368</v>
      </c>
      <c r="S25645" s="50" t="s">
        <v>368</v>
      </c>
      <c r="T25645" s="9" t="s">
        <v>368</v>
      </c>
      <c r="U25645" s="9" t="s">
        <v>368</v>
      </c>
    </row>
    <row r="25646">
      <c r="F25646" s="9"/>
      <c r="N25646" s="50"/>
      <c r="O25646" s="50"/>
      <c r="P25646" s="50"/>
      <c r="Q25646" s="50" t="s">
        <v>368</v>
      </c>
      <c r="R25646" s="9" t="s">
        <v>368</v>
      </c>
      <c r="S25646" s="50" t="s">
        <v>368</v>
      </c>
      <c r="T25646" s="9" t="s">
        <v>368</v>
      </c>
      <c r="U25646" s="9" t="s">
        <v>368</v>
      </c>
    </row>
    <row r="25647">
      <c r="F25647" s="9"/>
      <c r="N25647" s="50"/>
      <c r="O25647" s="50"/>
      <c r="P25647" s="50"/>
      <c r="Q25647" s="50" t="s">
        <v>368</v>
      </c>
      <c r="R25647" s="9" t="s">
        <v>368</v>
      </c>
      <c r="S25647" s="50" t="s">
        <v>368</v>
      </c>
      <c r="T25647" s="9" t="s">
        <v>368</v>
      </c>
      <c r="U25647" s="9" t="s">
        <v>368</v>
      </c>
    </row>
    <row r="25648">
      <c r="F25648" s="9"/>
      <c r="N25648" s="50"/>
      <c r="O25648" s="50"/>
      <c r="P25648" s="50"/>
      <c r="Q25648" s="50" t="s">
        <v>368</v>
      </c>
      <c r="R25648" s="9" t="s">
        <v>368</v>
      </c>
      <c r="S25648" s="50" t="s">
        <v>368</v>
      </c>
      <c r="T25648" s="9" t="s">
        <v>368</v>
      </c>
      <c r="U25648" s="9" t="s">
        <v>368</v>
      </c>
    </row>
    <row r="25649">
      <c r="F25649" s="9"/>
      <c r="N25649" s="50"/>
      <c r="O25649" s="50"/>
      <c r="P25649" s="50"/>
      <c r="Q25649" s="50" t="s">
        <v>368</v>
      </c>
      <c r="R25649" s="9" t="s">
        <v>368</v>
      </c>
      <c r="S25649" s="50" t="s">
        <v>368</v>
      </c>
      <c r="T25649" s="9" t="s">
        <v>368</v>
      </c>
      <c r="U25649" s="9" t="s">
        <v>368</v>
      </c>
    </row>
    <row r="25650">
      <c r="F25650" s="9"/>
      <c r="N25650" s="50"/>
      <c r="O25650" s="50"/>
      <c r="P25650" s="50"/>
      <c r="Q25650" s="50" t="s">
        <v>368</v>
      </c>
      <c r="R25650" s="9" t="s">
        <v>368</v>
      </c>
      <c r="S25650" s="50" t="s">
        <v>368</v>
      </c>
      <c r="T25650" s="9" t="s">
        <v>368</v>
      </c>
      <c r="U25650" s="9" t="s">
        <v>368</v>
      </c>
    </row>
    <row r="25651">
      <c r="F25651" s="9"/>
      <c r="N25651" s="50"/>
      <c r="O25651" s="50"/>
      <c r="P25651" s="50"/>
      <c r="Q25651" s="50" t="s">
        <v>368</v>
      </c>
      <c r="R25651" s="9" t="s">
        <v>368</v>
      </c>
      <c r="S25651" s="50" t="s">
        <v>368</v>
      </c>
      <c r="T25651" s="9" t="s">
        <v>368</v>
      </c>
      <c r="U25651" s="9" t="s">
        <v>368</v>
      </c>
    </row>
    <row r="25652">
      <c r="F25652" s="9"/>
      <c r="N25652" s="50"/>
      <c r="O25652" s="50"/>
      <c r="P25652" s="50"/>
      <c r="Q25652" s="50" t="s">
        <v>368</v>
      </c>
      <c r="R25652" s="9" t="s">
        <v>368</v>
      </c>
      <c r="S25652" s="50" t="s">
        <v>368</v>
      </c>
      <c r="T25652" s="9" t="s">
        <v>368</v>
      </c>
      <c r="U25652" s="9" t="s">
        <v>368</v>
      </c>
    </row>
    <row r="25653">
      <c r="F25653" s="9"/>
      <c r="N25653" s="50"/>
      <c r="O25653" s="50"/>
      <c r="P25653" s="50"/>
      <c r="Q25653" s="50" t="s">
        <v>368</v>
      </c>
      <c r="R25653" s="9" t="s">
        <v>368</v>
      </c>
      <c r="S25653" s="50" t="s">
        <v>368</v>
      </c>
      <c r="T25653" s="9" t="s">
        <v>368</v>
      </c>
      <c r="U25653" s="9" t="s">
        <v>368</v>
      </c>
    </row>
    <row r="25654">
      <c r="F25654" s="9"/>
      <c r="N25654" s="50"/>
      <c r="O25654" s="50"/>
      <c r="P25654" s="50"/>
      <c r="Q25654" s="50" t="s">
        <v>368</v>
      </c>
      <c r="R25654" s="9" t="s">
        <v>368</v>
      </c>
      <c r="S25654" s="50" t="s">
        <v>368</v>
      </c>
      <c r="T25654" s="9" t="s">
        <v>368</v>
      </c>
      <c r="U25654" s="9" t="s">
        <v>368</v>
      </c>
    </row>
    <row r="25655">
      <c r="F25655" s="9"/>
      <c r="N25655" s="50"/>
      <c r="O25655" s="50"/>
      <c r="P25655" s="50"/>
      <c r="Q25655" s="50" t="s">
        <v>368</v>
      </c>
      <c r="R25655" s="9" t="s">
        <v>368</v>
      </c>
      <c r="S25655" s="50" t="s">
        <v>368</v>
      </c>
      <c r="T25655" s="9" t="s">
        <v>368</v>
      </c>
      <c r="U25655" s="9" t="s">
        <v>368</v>
      </c>
    </row>
    <row r="25656">
      <c r="F25656" s="9"/>
      <c r="N25656" s="50"/>
      <c r="O25656" s="50"/>
      <c r="P25656" s="50"/>
      <c r="Q25656" s="50" t="s">
        <v>368</v>
      </c>
      <c r="R25656" s="9" t="s">
        <v>368</v>
      </c>
      <c r="S25656" s="50" t="s">
        <v>368</v>
      </c>
      <c r="T25656" s="9" t="s">
        <v>368</v>
      </c>
      <c r="U25656" s="9" t="s">
        <v>368</v>
      </c>
    </row>
    <row r="25657">
      <c r="F25657" s="9"/>
      <c r="N25657" s="50"/>
      <c r="O25657" s="50"/>
      <c r="P25657" s="50"/>
      <c r="Q25657" s="50" t="s">
        <v>368</v>
      </c>
      <c r="R25657" s="9" t="s">
        <v>368</v>
      </c>
      <c r="S25657" s="50" t="s">
        <v>368</v>
      </c>
      <c r="T25657" s="9" t="s">
        <v>368</v>
      </c>
      <c r="U25657" s="9" t="s">
        <v>368</v>
      </c>
    </row>
    <row r="25658">
      <c r="F25658" s="9"/>
      <c r="N25658" s="50"/>
      <c r="O25658" s="50"/>
      <c r="P25658" s="50"/>
      <c r="Q25658" s="50" t="s">
        <v>368</v>
      </c>
      <c r="R25658" s="9" t="s">
        <v>368</v>
      </c>
      <c r="S25658" s="50" t="s">
        <v>368</v>
      </c>
      <c r="T25658" s="9" t="s">
        <v>368</v>
      </c>
      <c r="U25658" s="9" t="s">
        <v>368</v>
      </c>
    </row>
    <row r="25659">
      <c r="F25659" s="9"/>
      <c r="N25659" s="50"/>
      <c r="O25659" s="50"/>
      <c r="P25659" s="50"/>
      <c r="Q25659" s="50" t="s">
        <v>368</v>
      </c>
      <c r="R25659" s="9" t="s">
        <v>368</v>
      </c>
      <c r="S25659" s="50" t="s">
        <v>368</v>
      </c>
      <c r="T25659" s="9" t="s">
        <v>368</v>
      </c>
      <c r="U25659" s="9" t="s">
        <v>368</v>
      </c>
    </row>
    <row r="25660">
      <c r="F25660" s="9"/>
      <c r="N25660" s="50"/>
      <c r="O25660" s="50"/>
      <c r="P25660" s="50"/>
      <c r="Q25660" s="50" t="s">
        <v>368</v>
      </c>
      <c r="R25660" s="9" t="s">
        <v>368</v>
      </c>
      <c r="S25660" s="50" t="s">
        <v>368</v>
      </c>
      <c r="T25660" s="9" t="s">
        <v>368</v>
      </c>
      <c r="U25660" s="9" t="s">
        <v>368</v>
      </c>
    </row>
    <row r="25661">
      <c r="F25661" s="9"/>
      <c r="N25661" s="50"/>
      <c r="O25661" s="50"/>
      <c r="P25661" s="50"/>
      <c r="Q25661" s="50" t="s">
        <v>368</v>
      </c>
      <c r="R25661" s="9" t="s">
        <v>368</v>
      </c>
      <c r="S25661" s="50" t="s">
        <v>368</v>
      </c>
      <c r="T25661" s="9" t="s">
        <v>368</v>
      </c>
      <c r="U25661" s="9" t="s">
        <v>368</v>
      </c>
    </row>
    <row r="25662">
      <c r="F25662" s="9"/>
      <c r="N25662" s="50"/>
      <c r="O25662" s="50"/>
      <c r="P25662" s="50"/>
      <c r="Q25662" s="50" t="s">
        <v>368</v>
      </c>
      <c r="R25662" s="9" t="s">
        <v>368</v>
      </c>
      <c r="S25662" s="50" t="s">
        <v>368</v>
      </c>
      <c r="T25662" s="9" t="s">
        <v>368</v>
      </c>
      <c r="U25662" s="9" t="s">
        <v>368</v>
      </c>
    </row>
    <row r="25663">
      <c r="F25663" s="9"/>
      <c r="N25663" s="50"/>
      <c r="O25663" s="50"/>
      <c r="P25663" s="50"/>
      <c r="Q25663" s="50" t="s">
        <v>368</v>
      </c>
      <c r="R25663" s="9" t="s">
        <v>368</v>
      </c>
      <c r="S25663" s="50" t="s">
        <v>368</v>
      </c>
      <c r="T25663" s="9" t="s">
        <v>368</v>
      </c>
      <c r="U25663" s="9" t="s">
        <v>368</v>
      </c>
    </row>
    <row r="25664">
      <c r="F25664" s="9"/>
      <c r="N25664" s="50"/>
      <c r="O25664" s="50"/>
      <c r="P25664" s="50"/>
      <c r="Q25664" s="50" t="s">
        <v>368</v>
      </c>
      <c r="R25664" s="9" t="s">
        <v>368</v>
      </c>
      <c r="S25664" s="50" t="s">
        <v>368</v>
      </c>
      <c r="T25664" s="9" t="s">
        <v>368</v>
      </c>
      <c r="U25664" s="9" t="s">
        <v>368</v>
      </c>
    </row>
    <row r="25665">
      <c r="F25665" s="9"/>
      <c r="N25665" s="50"/>
      <c r="O25665" s="50"/>
      <c r="P25665" s="50"/>
      <c r="Q25665" s="50" t="s">
        <v>368</v>
      </c>
      <c r="R25665" s="9" t="s">
        <v>368</v>
      </c>
      <c r="S25665" s="50" t="s">
        <v>368</v>
      </c>
      <c r="T25665" s="9" t="s">
        <v>368</v>
      </c>
      <c r="U25665" s="9" t="s">
        <v>368</v>
      </c>
    </row>
    <row r="25666">
      <c r="F25666" s="9"/>
      <c r="N25666" s="50"/>
      <c r="O25666" s="50"/>
      <c r="P25666" s="50"/>
      <c r="Q25666" s="50" t="s">
        <v>368</v>
      </c>
      <c r="R25666" s="9" t="s">
        <v>368</v>
      </c>
      <c r="S25666" s="50" t="s">
        <v>368</v>
      </c>
      <c r="T25666" s="9" t="s">
        <v>368</v>
      </c>
      <c r="U25666" s="9" t="s">
        <v>368</v>
      </c>
    </row>
    <row r="25667">
      <c r="F25667" s="9"/>
      <c r="N25667" s="50"/>
      <c r="O25667" s="50"/>
      <c r="P25667" s="50"/>
      <c r="Q25667" s="50" t="s">
        <v>368</v>
      </c>
      <c r="R25667" s="9" t="s">
        <v>368</v>
      </c>
      <c r="S25667" s="50" t="s">
        <v>368</v>
      </c>
      <c r="T25667" s="9" t="s">
        <v>368</v>
      </c>
      <c r="U25667" s="9" t="s">
        <v>368</v>
      </c>
    </row>
    <row r="25668">
      <c r="F25668" s="9"/>
      <c r="N25668" s="50"/>
      <c r="O25668" s="50"/>
      <c r="P25668" s="50"/>
      <c r="Q25668" s="50" t="s">
        <v>368</v>
      </c>
      <c r="R25668" s="9" t="s">
        <v>368</v>
      </c>
      <c r="S25668" s="50" t="s">
        <v>368</v>
      </c>
      <c r="T25668" s="9" t="s">
        <v>368</v>
      </c>
      <c r="U25668" s="9" t="s">
        <v>368</v>
      </c>
    </row>
    <row r="25669">
      <c r="F25669" s="9"/>
      <c r="N25669" s="50"/>
      <c r="O25669" s="50"/>
      <c r="P25669" s="50"/>
      <c r="Q25669" s="50" t="s">
        <v>368</v>
      </c>
      <c r="R25669" s="9" t="s">
        <v>368</v>
      </c>
      <c r="S25669" s="50" t="s">
        <v>368</v>
      </c>
      <c r="T25669" s="9" t="s">
        <v>368</v>
      </c>
      <c r="U25669" s="9" t="s">
        <v>368</v>
      </c>
    </row>
    <row r="25670">
      <c r="F25670" s="9"/>
      <c r="N25670" s="50"/>
      <c r="O25670" s="50"/>
      <c r="P25670" s="50"/>
      <c r="Q25670" s="50" t="s">
        <v>368</v>
      </c>
      <c r="R25670" s="9" t="s">
        <v>368</v>
      </c>
      <c r="S25670" s="50" t="s">
        <v>368</v>
      </c>
      <c r="T25670" s="9" t="s">
        <v>368</v>
      </c>
      <c r="U25670" s="9" t="s">
        <v>368</v>
      </c>
    </row>
    <row r="25671">
      <c r="F25671" s="9"/>
      <c r="N25671" s="50"/>
      <c r="O25671" s="50"/>
      <c r="P25671" s="50"/>
      <c r="Q25671" s="50" t="s">
        <v>368</v>
      </c>
      <c r="R25671" s="9" t="s">
        <v>368</v>
      </c>
      <c r="S25671" s="50" t="s">
        <v>368</v>
      </c>
      <c r="T25671" s="9" t="s">
        <v>368</v>
      </c>
      <c r="U25671" s="9" t="s">
        <v>368</v>
      </c>
    </row>
    <row r="25672">
      <c r="F25672" s="9"/>
      <c r="N25672" s="50"/>
      <c r="O25672" s="50"/>
      <c r="P25672" s="50"/>
      <c r="Q25672" s="50" t="s">
        <v>368</v>
      </c>
      <c r="R25672" s="9" t="s">
        <v>368</v>
      </c>
      <c r="S25672" s="50" t="s">
        <v>368</v>
      </c>
      <c r="T25672" s="9" t="s">
        <v>368</v>
      </c>
      <c r="U25672" s="9" t="s">
        <v>368</v>
      </c>
    </row>
    <row r="25673">
      <c r="F25673" s="9"/>
      <c r="N25673" s="50"/>
      <c r="O25673" s="50"/>
      <c r="P25673" s="50"/>
      <c r="Q25673" s="50" t="s">
        <v>368</v>
      </c>
      <c r="R25673" s="9" t="s">
        <v>368</v>
      </c>
      <c r="S25673" s="50" t="s">
        <v>368</v>
      </c>
      <c r="T25673" s="9" t="s">
        <v>368</v>
      </c>
      <c r="U25673" s="9" t="s">
        <v>368</v>
      </c>
    </row>
    <row r="25674">
      <c r="F25674" s="9"/>
      <c r="N25674" s="50"/>
      <c r="O25674" s="50"/>
      <c r="P25674" s="50"/>
      <c r="Q25674" s="50" t="s">
        <v>368</v>
      </c>
      <c r="R25674" s="9" t="s">
        <v>368</v>
      </c>
      <c r="S25674" s="50" t="s">
        <v>368</v>
      </c>
      <c r="T25674" s="9" t="s">
        <v>368</v>
      </c>
      <c r="U25674" s="9" t="s">
        <v>368</v>
      </c>
    </row>
    <row r="25675">
      <c r="F25675" s="9"/>
      <c r="N25675" s="50"/>
      <c r="O25675" s="50"/>
      <c r="P25675" s="50"/>
      <c r="Q25675" s="50" t="s">
        <v>368</v>
      </c>
      <c r="R25675" s="9" t="s">
        <v>368</v>
      </c>
      <c r="S25675" s="50" t="s">
        <v>368</v>
      </c>
      <c r="T25675" s="9" t="s">
        <v>368</v>
      </c>
      <c r="U25675" s="9" t="s">
        <v>368</v>
      </c>
    </row>
    <row r="25676">
      <c r="F25676" s="9"/>
      <c r="N25676" s="50"/>
      <c r="O25676" s="50"/>
      <c r="P25676" s="50"/>
      <c r="Q25676" s="50" t="s">
        <v>368</v>
      </c>
      <c r="R25676" s="9" t="s">
        <v>368</v>
      </c>
      <c r="S25676" s="50" t="s">
        <v>368</v>
      </c>
      <c r="T25676" s="9" t="s">
        <v>368</v>
      </c>
      <c r="U25676" s="9" t="s">
        <v>368</v>
      </c>
    </row>
    <row r="25677">
      <c r="F25677" s="9"/>
      <c r="N25677" s="50"/>
      <c r="O25677" s="50"/>
      <c r="P25677" s="50"/>
      <c r="Q25677" s="50" t="s">
        <v>368</v>
      </c>
      <c r="R25677" s="9" t="s">
        <v>368</v>
      </c>
      <c r="S25677" s="50" t="s">
        <v>368</v>
      </c>
      <c r="T25677" s="9" t="s">
        <v>368</v>
      </c>
      <c r="U25677" s="9" t="s">
        <v>368</v>
      </c>
    </row>
    <row r="25678">
      <c r="F25678" s="9"/>
      <c r="N25678" s="50"/>
      <c r="O25678" s="50"/>
      <c r="P25678" s="50"/>
      <c r="Q25678" s="50" t="s">
        <v>368</v>
      </c>
      <c r="R25678" s="9" t="s">
        <v>368</v>
      </c>
      <c r="S25678" s="50" t="s">
        <v>368</v>
      </c>
      <c r="T25678" s="9" t="s">
        <v>368</v>
      </c>
      <c r="U25678" s="9" t="s">
        <v>368</v>
      </c>
    </row>
    <row r="25679">
      <c r="F25679" s="9"/>
      <c r="N25679" s="50"/>
      <c r="O25679" s="50"/>
      <c r="P25679" s="50"/>
      <c r="Q25679" s="50" t="s">
        <v>368</v>
      </c>
      <c r="R25679" s="9" t="s">
        <v>368</v>
      </c>
      <c r="S25679" s="50" t="s">
        <v>368</v>
      </c>
      <c r="T25679" s="9" t="s">
        <v>368</v>
      </c>
      <c r="U25679" s="9" t="s">
        <v>368</v>
      </c>
    </row>
    <row r="25680">
      <c r="F25680" s="9"/>
      <c r="N25680" s="50"/>
      <c r="O25680" s="50"/>
      <c r="P25680" s="50"/>
      <c r="Q25680" s="50" t="s">
        <v>368</v>
      </c>
      <c r="R25680" s="9" t="s">
        <v>368</v>
      </c>
      <c r="S25680" s="50" t="s">
        <v>368</v>
      </c>
      <c r="T25680" s="9" t="s">
        <v>368</v>
      </c>
      <c r="U25680" s="9" t="s">
        <v>368</v>
      </c>
    </row>
    <row r="25681">
      <c r="F25681" s="9"/>
      <c r="N25681" s="50"/>
      <c r="O25681" s="50"/>
      <c r="P25681" s="50"/>
      <c r="Q25681" s="50" t="s">
        <v>368</v>
      </c>
      <c r="R25681" s="9" t="s">
        <v>368</v>
      </c>
      <c r="S25681" s="50" t="s">
        <v>368</v>
      </c>
      <c r="T25681" s="9" t="s">
        <v>368</v>
      </c>
      <c r="U25681" s="9" t="s">
        <v>368</v>
      </c>
    </row>
    <row r="25682">
      <c r="F25682" s="9"/>
      <c r="N25682" s="50"/>
      <c r="O25682" s="50"/>
      <c r="P25682" s="50"/>
      <c r="Q25682" s="50" t="s">
        <v>368</v>
      </c>
      <c r="R25682" s="9" t="s">
        <v>368</v>
      </c>
      <c r="S25682" s="50" t="s">
        <v>368</v>
      </c>
      <c r="T25682" s="9" t="s">
        <v>368</v>
      </c>
      <c r="U25682" s="9" t="s">
        <v>368</v>
      </c>
    </row>
    <row r="25683">
      <c r="F25683" s="9"/>
      <c r="N25683" s="50"/>
      <c r="O25683" s="50"/>
      <c r="P25683" s="50"/>
      <c r="Q25683" s="50" t="s">
        <v>368</v>
      </c>
      <c r="R25683" s="9" t="s">
        <v>368</v>
      </c>
      <c r="S25683" s="50" t="s">
        <v>368</v>
      </c>
      <c r="T25683" s="9" t="s">
        <v>368</v>
      </c>
      <c r="U25683" s="9" t="s">
        <v>368</v>
      </c>
    </row>
    <row r="25684">
      <c r="F25684" s="9"/>
      <c r="N25684" s="50"/>
      <c r="O25684" s="50"/>
      <c r="P25684" s="50"/>
      <c r="Q25684" s="50" t="s">
        <v>368</v>
      </c>
      <c r="R25684" s="9" t="s">
        <v>368</v>
      </c>
      <c r="S25684" s="50" t="s">
        <v>368</v>
      </c>
      <c r="T25684" s="9" t="s">
        <v>368</v>
      </c>
      <c r="U25684" s="9" t="s">
        <v>368</v>
      </c>
    </row>
    <row r="25685">
      <c r="F25685" s="9"/>
      <c r="N25685" s="50"/>
      <c r="O25685" s="50"/>
      <c r="P25685" s="50"/>
      <c r="Q25685" s="50" t="s">
        <v>368</v>
      </c>
      <c r="R25685" s="9" t="s">
        <v>368</v>
      </c>
      <c r="S25685" s="50" t="s">
        <v>368</v>
      </c>
      <c r="T25685" s="9" t="s">
        <v>368</v>
      </c>
      <c r="U25685" s="9" t="s">
        <v>368</v>
      </c>
    </row>
    <row r="25686">
      <c r="F25686" s="9"/>
      <c r="N25686" s="50"/>
      <c r="O25686" s="50"/>
      <c r="P25686" s="50"/>
      <c r="Q25686" s="50" t="s">
        <v>368</v>
      </c>
      <c r="R25686" s="9" t="s">
        <v>368</v>
      </c>
      <c r="S25686" s="50" t="s">
        <v>368</v>
      </c>
      <c r="T25686" s="9" t="s">
        <v>368</v>
      </c>
      <c r="U25686" s="9" t="s">
        <v>368</v>
      </c>
    </row>
    <row r="25687">
      <c r="F25687" s="9"/>
      <c r="N25687" s="50"/>
      <c r="O25687" s="50"/>
      <c r="P25687" s="50"/>
      <c r="Q25687" s="50" t="s">
        <v>368</v>
      </c>
      <c r="R25687" s="9" t="s">
        <v>368</v>
      </c>
      <c r="S25687" s="50" t="s">
        <v>368</v>
      </c>
      <c r="T25687" s="9" t="s">
        <v>368</v>
      </c>
      <c r="U25687" s="9" t="s">
        <v>368</v>
      </c>
    </row>
    <row r="25688">
      <c r="F25688" s="9"/>
      <c r="N25688" s="50"/>
      <c r="O25688" s="50"/>
      <c r="P25688" s="50"/>
      <c r="Q25688" s="50" t="s">
        <v>368</v>
      </c>
      <c r="R25688" s="9" t="s">
        <v>368</v>
      </c>
      <c r="S25688" s="50" t="s">
        <v>368</v>
      </c>
      <c r="T25688" s="9" t="s">
        <v>368</v>
      </c>
      <c r="U25688" s="9" t="s">
        <v>368</v>
      </c>
    </row>
    <row r="25689">
      <c r="F25689" s="9"/>
      <c r="N25689" s="50"/>
      <c r="O25689" s="50"/>
      <c r="P25689" s="50"/>
      <c r="Q25689" s="50" t="s">
        <v>368</v>
      </c>
      <c r="R25689" s="9" t="s">
        <v>368</v>
      </c>
      <c r="S25689" s="50" t="s">
        <v>368</v>
      </c>
      <c r="T25689" s="9" t="s">
        <v>368</v>
      </c>
      <c r="U25689" s="9" t="s">
        <v>368</v>
      </c>
    </row>
    <row r="25690">
      <c r="F25690" s="9"/>
      <c r="N25690" s="50"/>
      <c r="O25690" s="50"/>
      <c r="P25690" s="50"/>
      <c r="Q25690" s="50" t="s">
        <v>368</v>
      </c>
      <c r="R25690" s="9" t="s">
        <v>368</v>
      </c>
      <c r="S25690" s="50" t="s">
        <v>368</v>
      </c>
      <c r="T25690" s="9" t="s">
        <v>368</v>
      </c>
      <c r="U25690" s="9" t="s">
        <v>368</v>
      </c>
    </row>
    <row r="25691">
      <c r="F25691" s="9"/>
      <c r="N25691" s="50"/>
      <c r="O25691" s="50"/>
      <c r="P25691" s="50"/>
      <c r="Q25691" s="50" t="s">
        <v>368</v>
      </c>
      <c r="R25691" s="9" t="s">
        <v>368</v>
      </c>
      <c r="S25691" s="50" t="s">
        <v>368</v>
      </c>
      <c r="T25691" s="9" t="s">
        <v>368</v>
      </c>
      <c r="U25691" s="9" t="s">
        <v>368</v>
      </c>
    </row>
    <row r="25692">
      <c r="F25692" s="9"/>
      <c r="N25692" s="50"/>
      <c r="O25692" s="50"/>
      <c r="P25692" s="50"/>
      <c r="Q25692" s="50" t="s">
        <v>368</v>
      </c>
      <c r="R25692" s="9" t="s">
        <v>368</v>
      </c>
      <c r="S25692" s="50" t="s">
        <v>368</v>
      </c>
      <c r="T25692" s="9" t="s">
        <v>368</v>
      </c>
      <c r="U25692" s="9" t="s">
        <v>368</v>
      </c>
    </row>
    <row r="25693">
      <c r="F25693" s="9"/>
      <c r="N25693" s="50"/>
      <c r="O25693" s="50"/>
      <c r="P25693" s="50"/>
      <c r="Q25693" s="50" t="s">
        <v>368</v>
      </c>
      <c r="R25693" s="9" t="s">
        <v>368</v>
      </c>
      <c r="S25693" s="50" t="s">
        <v>368</v>
      </c>
      <c r="T25693" s="9" t="s">
        <v>368</v>
      </c>
      <c r="U25693" s="9" t="s">
        <v>368</v>
      </c>
    </row>
    <row r="25694">
      <c r="F25694" s="9"/>
      <c r="N25694" s="50"/>
      <c r="O25694" s="50"/>
      <c r="P25694" s="50"/>
      <c r="Q25694" s="50" t="s">
        <v>368</v>
      </c>
      <c r="R25694" s="9" t="s">
        <v>368</v>
      </c>
      <c r="S25694" s="50" t="s">
        <v>368</v>
      </c>
      <c r="T25694" s="9" t="s">
        <v>368</v>
      </c>
      <c r="U25694" s="9" t="s">
        <v>368</v>
      </c>
    </row>
    <row r="25695">
      <c r="F25695" s="9"/>
      <c r="N25695" s="50"/>
      <c r="O25695" s="50"/>
      <c r="P25695" s="50"/>
      <c r="Q25695" s="50" t="s">
        <v>368</v>
      </c>
      <c r="R25695" s="9" t="s">
        <v>368</v>
      </c>
      <c r="S25695" s="50" t="s">
        <v>368</v>
      </c>
      <c r="T25695" s="9" t="s">
        <v>368</v>
      </c>
      <c r="U25695" s="9" t="s">
        <v>368</v>
      </c>
    </row>
    <row r="25696">
      <c r="F25696" s="9"/>
      <c r="N25696" s="50"/>
      <c r="O25696" s="50"/>
      <c r="P25696" s="50"/>
      <c r="Q25696" s="50" t="s">
        <v>368</v>
      </c>
      <c r="R25696" s="9" t="s">
        <v>368</v>
      </c>
      <c r="S25696" s="50" t="s">
        <v>368</v>
      </c>
      <c r="T25696" s="9" t="s">
        <v>368</v>
      </c>
      <c r="U25696" s="9" t="s">
        <v>368</v>
      </c>
    </row>
    <row r="25697">
      <c r="F25697" s="9"/>
      <c r="N25697" s="50"/>
      <c r="O25697" s="50"/>
      <c r="P25697" s="50"/>
      <c r="Q25697" s="50" t="s">
        <v>368</v>
      </c>
      <c r="R25697" s="9" t="s">
        <v>368</v>
      </c>
      <c r="S25697" s="50" t="s">
        <v>368</v>
      </c>
      <c r="T25697" s="9" t="s">
        <v>368</v>
      </c>
      <c r="U25697" s="9" t="s">
        <v>368</v>
      </c>
    </row>
    <row r="25698">
      <c r="F25698" s="9"/>
      <c r="N25698" s="50"/>
      <c r="O25698" s="50"/>
      <c r="P25698" s="50"/>
      <c r="Q25698" s="50" t="s">
        <v>368</v>
      </c>
      <c r="R25698" s="9" t="s">
        <v>368</v>
      </c>
      <c r="S25698" s="50" t="s">
        <v>368</v>
      </c>
      <c r="T25698" s="9" t="s">
        <v>368</v>
      </c>
      <c r="U25698" s="9" t="s">
        <v>368</v>
      </c>
    </row>
    <row r="25699">
      <c r="F25699" s="9"/>
      <c r="N25699" s="50"/>
      <c r="O25699" s="50"/>
      <c r="P25699" s="50"/>
      <c r="Q25699" s="50" t="s">
        <v>368</v>
      </c>
      <c r="R25699" s="9" t="s">
        <v>368</v>
      </c>
      <c r="S25699" s="50" t="s">
        <v>368</v>
      </c>
      <c r="T25699" s="9" t="s">
        <v>368</v>
      </c>
      <c r="U25699" s="9" t="s">
        <v>368</v>
      </c>
    </row>
    <row r="25700">
      <c r="F25700" s="9"/>
      <c r="N25700" s="50"/>
      <c r="O25700" s="50"/>
      <c r="P25700" s="50"/>
      <c r="Q25700" s="50" t="s">
        <v>368</v>
      </c>
      <c r="R25700" s="9" t="s">
        <v>368</v>
      </c>
      <c r="S25700" s="50" t="s">
        <v>368</v>
      </c>
      <c r="T25700" s="9" t="s">
        <v>368</v>
      </c>
      <c r="U25700" s="9" t="s">
        <v>368</v>
      </c>
    </row>
    <row r="25701">
      <c r="F25701" s="9"/>
      <c r="N25701" s="50"/>
      <c r="O25701" s="50"/>
      <c r="P25701" s="50"/>
      <c r="Q25701" s="50" t="s">
        <v>368</v>
      </c>
      <c r="R25701" s="9" t="s">
        <v>368</v>
      </c>
      <c r="S25701" s="50" t="s">
        <v>368</v>
      </c>
      <c r="T25701" s="9" t="s">
        <v>368</v>
      </c>
      <c r="U25701" s="9" t="s">
        <v>368</v>
      </c>
    </row>
    <row r="25702">
      <c r="F25702" s="9"/>
      <c r="N25702" s="50"/>
      <c r="O25702" s="50"/>
      <c r="P25702" s="50"/>
      <c r="Q25702" s="50" t="s">
        <v>368</v>
      </c>
      <c r="R25702" s="9" t="s">
        <v>368</v>
      </c>
      <c r="S25702" s="50" t="s">
        <v>368</v>
      </c>
      <c r="T25702" s="9" t="s">
        <v>368</v>
      </c>
      <c r="U25702" s="9" t="s">
        <v>368</v>
      </c>
    </row>
    <row r="25703">
      <c r="F25703" s="9"/>
      <c r="N25703" s="50"/>
      <c r="O25703" s="50"/>
      <c r="P25703" s="50"/>
      <c r="Q25703" s="50" t="s">
        <v>368</v>
      </c>
      <c r="R25703" s="9" t="s">
        <v>368</v>
      </c>
      <c r="S25703" s="50" t="s">
        <v>368</v>
      </c>
      <c r="T25703" s="9" t="s">
        <v>368</v>
      </c>
      <c r="U25703" s="9" t="s">
        <v>368</v>
      </c>
    </row>
    <row r="25704">
      <c r="F25704" s="9"/>
      <c r="N25704" s="50"/>
      <c r="O25704" s="50"/>
      <c r="P25704" s="50"/>
      <c r="Q25704" s="50" t="s">
        <v>368</v>
      </c>
      <c r="R25704" s="9" t="s">
        <v>368</v>
      </c>
      <c r="S25704" s="50" t="s">
        <v>368</v>
      </c>
      <c r="T25704" s="9" t="s">
        <v>368</v>
      </c>
      <c r="U25704" s="9" t="s">
        <v>368</v>
      </c>
    </row>
    <row r="25705">
      <c r="F25705" s="9"/>
      <c r="N25705" s="50"/>
      <c r="O25705" s="50"/>
      <c r="P25705" s="50"/>
      <c r="Q25705" s="50" t="s">
        <v>368</v>
      </c>
      <c r="R25705" s="9" t="s">
        <v>368</v>
      </c>
      <c r="S25705" s="50" t="s">
        <v>368</v>
      </c>
      <c r="T25705" s="9" t="s">
        <v>368</v>
      </c>
      <c r="U25705" s="9" t="s">
        <v>368</v>
      </c>
    </row>
    <row r="25706">
      <c r="F25706" s="9"/>
      <c r="N25706" s="50"/>
      <c r="O25706" s="50"/>
      <c r="P25706" s="50"/>
      <c r="Q25706" s="50" t="s">
        <v>368</v>
      </c>
      <c r="R25706" s="9" t="s">
        <v>368</v>
      </c>
      <c r="S25706" s="50" t="s">
        <v>368</v>
      </c>
      <c r="T25706" s="9" t="s">
        <v>368</v>
      </c>
      <c r="U25706" s="9" t="s">
        <v>368</v>
      </c>
    </row>
    <row r="25707">
      <c r="F25707" s="9"/>
      <c r="N25707" s="50"/>
      <c r="O25707" s="50"/>
      <c r="P25707" s="50"/>
      <c r="Q25707" s="50" t="s">
        <v>368</v>
      </c>
      <c r="R25707" s="9" t="s">
        <v>368</v>
      </c>
      <c r="S25707" s="50" t="s">
        <v>368</v>
      </c>
      <c r="T25707" s="9" t="s">
        <v>368</v>
      </c>
      <c r="U25707" s="9" t="s">
        <v>368</v>
      </c>
    </row>
    <row r="25708">
      <c r="F25708" s="9"/>
      <c r="N25708" s="50"/>
      <c r="O25708" s="50"/>
      <c r="P25708" s="50"/>
      <c r="Q25708" s="50" t="s">
        <v>368</v>
      </c>
      <c r="R25708" s="9" t="s">
        <v>368</v>
      </c>
      <c r="S25708" s="50" t="s">
        <v>368</v>
      </c>
      <c r="T25708" s="9" t="s">
        <v>368</v>
      </c>
      <c r="U25708" s="9" t="s">
        <v>368</v>
      </c>
    </row>
    <row r="25709">
      <c r="F25709" s="9"/>
      <c r="N25709" s="50"/>
      <c r="O25709" s="50"/>
      <c r="P25709" s="50"/>
      <c r="Q25709" s="50" t="s">
        <v>368</v>
      </c>
      <c r="R25709" s="9" t="s">
        <v>368</v>
      </c>
      <c r="S25709" s="50" t="s">
        <v>368</v>
      </c>
      <c r="T25709" s="9" t="s">
        <v>368</v>
      </c>
      <c r="U25709" s="9" t="s">
        <v>368</v>
      </c>
    </row>
    <row r="25710">
      <c r="F25710" s="9"/>
      <c r="N25710" s="50"/>
      <c r="O25710" s="50"/>
      <c r="P25710" s="50"/>
      <c r="Q25710" s="50" t="s">
        <v>368</v>
      </c>
      <c r="R25710" s="9" t="s">
        <v>368</v>
      </c>
      <c r="S25710" s="50" t="s">
        <v>368</v>
      </c>
      <c r="T25710" s="9" t="s">
        <v>368</v>
      </c>
      <c r="U25710" s="9" t="s">
        <v>368</v>
      </c>
    </row>
    <row r="25711">
      <c r="F25711" s="9"/>
      <c r="N25711" s="50"/>
      <c r="O25711" s="50"/>
      <c r="P25711" s="50"/>
      <c r="Q25711" s="50" t="s">
        <v>368</v>
      </c>
      <c r="R25711" s="9" t="s">
        <v>368</v>
      </c>
      <c r="S25711" s="50" t="s">
        <v>368</v>
      </c>
      <c r="T25711" s="9" t="s">
        <v>368</v>
      </c>
      <c r="U25711" s="9" t="s">
        <v>368</v>
      </c>
    </row>
    <row r="25712">
      <c r="F25712" s="9"/>
      <c r="N25712" s="50"/>
      <c r="O25712" s="50"/>
      <c r="P25712" s="50"/>
      <c r="Q25712" s="50" t="s">
        <v>368</v>
      </c>
      <c r="R25712" s="9" t="s">
        <v>368</v>
      </c>
      <c r="S25712" s="50" t="s">
        <v>368</v>
      </c>
      <c r="T25712" s="9" t="s">
        <v>368</v>
      </c>
      <c r="U25712" s="9" t="s">
        <v>368</v>
      </c>
    </row>
    <row r="25713">
      <c r="F25713" s="9"/>
      <c r="N25713" s="50"/>
      <c r="O25713" s="50"/>
      <c r="P25713" s="50"/>
      <c r="Q25713" s="50" t="s">
        <v>368</v>
      </c>
      <c r="R25713" s="9" t="s">
        <v>368</v>
      </c>
      <c r="S25713" s="50" t="s">
        <v>368</v>
      </c>
      <c r="T25713" s="9" t="s">
        <v>368</v>
      </c>
      <c r="U25713" s="9" t="s">
        <v>368</v>
      </c>
    </row>
    <row r="25714">
      <c r="F25714" s="9"/>
      <c r="N25714" s="50"/>
      <c r="O25714" s="50"/>
      <c r="P25714" s="50"/>
      <c r="Q25714" s="50" t="s">
        <v>368</v>
      </c>
      <c r="R25714" s="9" t="s">
        <v>368</v>
      </c>
      <c r="S25714" s="50" t="s">
        <v>368</v>
      </c>
      <c r="T25714" s="9" t="s">
        <v>368</v>
      </c>
      <c r="U25714" s="9" t="s">
        <v>368</v>
      </c>
    </row>
    <row r="25715">
      <c r="F25715" s="9"/>
      <c r="N25715" s="50"/>
      <c r="O25715" s="50"/>
      <c r="P25715" s="50"/>
      <c r="Q25715" s="50" t="s">
        <v>368</v>
      </c>
      <c r="R25715" s="9" t="s">
        <v>368</v>
      </c>
      <c r="S25715" s="50" t="s">
        <v>368</v>
      </c>
      <c r="T25715" s="9" t="s">
        <v>368</v>
      </c>
      <c r="U25715" s="9" t="s">
        <v>368</v>
      </c>
    </row>
    <row r="25716">
      <c r="F25716" s="9"/>
      <c r="N25716" s="50"/>
      <c r="O25716" s="50"/>
      <c r="P25716" s="50"/>
      <c r="Q25716" s="50" t="s">
        <v>368</v>
      </c>
      <c r="R25716" s="9" t="s">
        <v>368</v>
      </c>
      <c r="S25716" s="50" t="s">
        <v>368</v>
      </c>
      <c r="T25716" s="9" t="s">
        <v>368</v>
      </c>
      <c r="U25716" s="9" t="s">
        <v>368</v>
      </c>
    </row>
    <row r="25717">
      <c r="F25717" s="9"/>
      <c r="N25717" s="50"/>
      <c r="O25717" s="50"/>
      <c r="P25717" s="50"/>
      <c r="Q25717" s="50" t="s">
        <v>368</v>
      </c>
      <c r="R25717" s="9" t="s">
        <v>368</v>
      </c>
      <c r="S25717" s="50" t="s">
        <v>368</v>
      </c>
      <c r="T25717" s="9" t="s">
        <v>368</v>
      </c>
      <c r="U25717" s="9" t="s">
        <v>368</v>
      </c>
    </row>
    <row r="25718">
      <c r="F25718" s="9"/>
      <c r="N25718" s="50"/>
      <c r="O25718" s="50"/>
      <c r="P25718" s="50"/>
      <c r="Q25718" s="50" t="s">
        <v>368</v>
      </c>
      <c r="R25718" s="9" t="s">
        <v>368</v>
      </c>
      <c r="S25718" s="50" t="s">
        <v>368</v>
      </c>
      <c r="T25718" s="9" t="s">
        <v>368</v>
      </c>
      <c r="U25718" s="9" t="s">
        <v>368</v>
      </c>
    </row>
    <row r="25719">
      <c r="F25719" s="9"/>
      <c r="N25719" s="50"/>
      <c r="O25719" s="50"/>
      <c r="P25719" s="50"/>
      <c r="Q25719" s="50" t="s">
        <v>368</v>
      </c>
      <c r="R25719" s="9" t="s">
        <v>368</v>
      </c>
      <c r="S25719" s="50" t="s">
        <v>368</v>
      </c>
      <c r="T25719" s="9" t="s">
        <v>368</v>
      </c>
      <c r="U25719" s="9" t="s">
        <v>368</v>
      </c>
    </row>
    <row r="25720">
      <c r="F25720" s="9"/>
      <c r="N25720" s="50"/>
      <c r="O25720" s="50"/>
      <c r="P25720" s="50"/>
      <c r="Q25720" s="50" t="s">
        <v>368</v>
      </c>
      <c r="R25720" s="9" t="s">
        <v>368</v>
      </c>
      <c r="S25720" s="50" t="s">
        <v>368</v>
      </c>
      <c r="T25720" s="9" t="s">
        <v>368</v>
      </c>
      <c r="U25720" s="9" t="s">
        <v>368</v>
      </c>
    </row>
    <row r="25721">
      <c r="F25721" s="9"/>
      <c r="N25721" s="50"/>
      <c r="O25721" s="50"/>
      <c r="P25721" s="50"/>
      <c r="Q25721" s="50" t="s">
        <v>368</v>
      </c>
      <c r="R25721" s="9" t="s">
        <v>368</v>
      </c>
      <c r="S25721" s="50" t="s">
        <v>368</v>
      </c>
      <c r="T25721" s="9" t="s">
        <v>368</v>
      </c>
      <c r="U25721" s="9" t="s">
        <v>368</v>
      </c>
    </row>
    <row r="25722">
      <c r="F25722" s="9"/>
      <c r="N25722" s="50"/>
      <c r="O25722" s="50"/>
      <c r="P25722" s="50"/>
      <c r="Q25722" s="50" t="s">
        <v>368</v>
      </c>
      <c r="R25722" s="9" t="s">
        <v>368</v>
      </c>
      <c r="S25722" s="50" t="s">
        <v>368</v>
      </c>
      <c r="T25722" s="9" t="s">
        <v>368</v>
      </c>
      <c r="U25722" s="9" t="s">
        <v>368</v>
      </c>
    </row>
    <row r="25723">
      <c r="F25723" s="9"/>
      <c r="N25723" s="50"/>
      <c r="O25723" s="50"/>
      <c r="P25723" s="50"/>
      <c r="Q25723" s="50" t="s">
        <v>368</v>
      </c>
      <c r="R25723" s="9" t="s">
        <v>368</v>
      </c>
      <c r="S25723" s="50" t="s">
        <v>368</v>
      </c>
      <c r="T25723" s="9" t="s">
        <v>368</v>
      </c>
      <c r="U25723" s="9" t="s">
        <v>368</v>
      </c>
    </row>
    <row r="25724">
      <c r="F25724" s="9"/>
      <c r="N25724" s="50"/>
      <c r="O25724" s="50"/>
      <c r="P25724" s="50"/>
      <c r="Q25724" s="50" t="s">
        <v>368</v>
      </c>
      <c r="R25724" s="9" t="s">
        <v>368</v>
      </c>
      <c r="S25724" s="50" t="s">
        <v>368</v>
      </c>
      <c r="T25724" s="9" t="s">
        <v>368</v>
      </c>
      <c r="U25724" s="9" t="s">
        <v>368</v>
      </c>
    </row>
    <row r="25725">
      <c r="F25725" s="9"/>
      <c r="N25725" s="50"/>
      <c r="O25725" s="50"/>
      <c r="P25725" s="50"/>
      <c r="Q25725" s="50" t="s">
        <v>368</v>
      </c>
      <c r="R25725" s="9" t="s">
        <v>368</v>
      </c>
      <c r="S25725" s="50" t="s">
        <v>368</v>
      </c>
      <c r="T25725" s="9" t="s">
        <v>368</v>
      </c>
      <c r="U25725" s="9" t="s">
        <v>368</v>
      </c>
    </row>
    <row r="25726">
      <c r="F25726" s="9"/>
      <c r="N25726" s="50"/>
      <c r="O25726" s="50"/>
      <c r="P25726" s="50"/>
      <c r="Q25726" s="50" t="s">
        <v>368</v>
      </c>
      <c r="R25726" s="9" t="s">
        <v>368</v>
      </c>
      <c r="S25726" s="50" t="s">
        <v>368</v>
      </c>
      <c r="T25726" s="9" t="s">
        <v>368</v>
      </c>
      <c r="U25726" s="9" t="s">
        <v>368</v>
      </c>
    </row>
    <row r="25727">
      <c r="F25727" s="9"/>
      <c r="N25727" s="50"/>
      <c r="O25727" s="50"/>
      <c r="P25727" s="50"/>
      <c r="Q25727" s="50" t="s">
        <v>368</v>
      </c>
      <c r="R25727" s="9" t="s">
        <v>368</v>
      </c>
      <c r="S25727" s="50" t="s">
        <v>368</v>
      </c>
      <c r="T25727" s="9" t="s">
        <v>368</v>
      </c>
      <c r="U25727" s="9" t="s">
        <v>368</v>
      </c>
    </row>
    <row r="25728">
      <c r="F25728" s="9"/>
      <c r="N25728" s="50"/>
      <c r="O25728" s="50"/>
      <c r="P25728" s="50"/>
      <c r="Q25728" s="50" t="s">
        <v>368</v>
      </c>
      <c r="R25728" s="9" t="s">
        <v>368</v>
      </c>
      <c r="S25728" s="50" t="s">
        <v>368</v>
      </c>
      <c r="T25728" s="9" t="s">
        <v>368</v>
      </c>
      <c r="U25728" s="9" t="s">
        <v>368</v>
      </c>
    </row>
    <row r="25729">
      <c r="F25729" s="9"/>
      <c r="N25729" s="50"/>
      <c r="O25729" s="50"/>
      <c r="P25729" s="50"/>
      <c r="Q25729" s="50" t="s">
        <v>368</v>
      </c>
      <c r="R25729" s="9" t="s">
        <v>368</v>
      </c>
      <c r="S25729" s="50" t="s">
        <v>368</v>
      </c>
      <c r="T25729" s="9" t="s">
        <v>368</v>
      </c>
      <c r="U25729" s="9" t="s">
        <v>368</v>
      </c>
    </row>
    <row r="25730">
      <c r="F25730" s="9"/>
      <c r="N25730" s="50"/>
      <c r="O25730" s="50"/>
      <c r="P25730" s="50"/>
      <c r="Q25730" s="50" t="s">
        <v>368</v>
      </c>
      <c r="R25730" s="9" t="s">
        <v>368</v>
      </c>
      <c r="S25730" s="50" t="s">
        <v>368</v>
      </c>
      <c r="T25730" s="9" t="s">
        <v>368</v>
      </c>
      <c r="U25730" s="9" t="s">
        <v>368</v>
      </c>
    </row>
    <row r="25731">
      <c r="F25731" s="9"/>
      <c r="N25731" s="50"/>
      <c r="O25731" s="50"/>
      <c r="P25731" s="50"/>
      <c r="Q25731" s="50" t="s">
        <v>368</v>
      </c>
      <c r="R25731" s="9" t="s">
        <v>368</v>
      </c>
      <c r="S25731" s="50" t="s">
        <v>368</v>
      </c>
      <c r="T25731" s="9" t="s">
        <v>368</v>
      </c>
      <c r="U25731" s="9" t="s">
        <v>368</v>
      </c>
    </row>
    <row r="25732">
      <c r="F25732" s="9"/>
      <c r="N25732" s="50"/>
      <c r="O25732" s="50"/>
      <c r="P25732" s="50"/>
      <c r="Q25732" s="50" t="s">
        <v>368</v>
      </c>
      <c r="R25732" s="9" t="s">
        <v>368</v>
      </c>
      <c r="S25732" s="50" t="s">
        <v>368</v>
      </c>
      <c r="T25732" s="9" t="s">
        <v>368</v>
      </c>
      <c r="U25732" s="9" t="s">
        <v>368</v>
      </c>
    </row>
    <row r="25733">
      <c r="F25733" s="9"/>
      <c r="N25733" s="50"/>
      <c r="O25733" s="50"/>
      <c r="P25733" s="50"/>
      <c r="Q25733" s="50" t="s">
        <v>368</v>
      </c>
      <c r="R25733" s="9" t="s">
        <v>368</v>
      </c>
      <c r="S25733" s="50" t="s">
        <v>368</v>
      </c>
      <c r="T25733" s="9" t="s">
        <v>368</v>
      </c>
      <c r="U25733" s="9" t="s">
        <v>368</v>
      </c>
    </row>
    <row r="25734">
      <c r="F25734" s="9"/>
      <c r="N25734" s="50"/>
      <c r="O25734" s="50"/>
      <c r="P25734" s="50"/>
      <c r="Q25734" s="50" t="s">
        <v>368</v>
      </c>
      <c r="R25734" s="9" t="s">
        <v>368</v>
      </c>
      <c r="S25734" s="50" t="s">
        <v>368</v>
      </c>
      <c r="T25734" s="9" t="s">
        <v>368</v>
      </c>
      <c r="U25734" s="9" t="s">
        <v>368</v>
      </c>
    </row>
    <row r="25735">
      <c r="F25735" s="9"/>
      <c r="N25735" s="50"/>
      <c r="O25735" s="50"/>
      <c r="P25735" s="50"/>
      <c r="Q25735" s="50" t="s">
        <v>368</v>
      </c>
      <c r="R25735" s="9" t="s">
        <v>368</v>
      </c>
      <c r="S25735" s="50" t="s">
        <v>368</v>
      </c>
      <c r="T25735" s="9" t="s">
        <v>368</v>
      </c>
      <c r="U25735" s="9" t="s">
        <v>368</v>
      </c>
    </row>
    <row r="25736">
      <c r="F25736" s="9"/>
      <c r="N25736" s="50"/>
      <c r="O25736" s="50"/>
      <c r="P25736" s="50"/>
      <c r="Q25736" s="50" t="s">
        <v>368</v>
      </c>
      <c r="R25736" s="9" t="s">
        <v>368</v>
      </c>
      <c r="S25736" s="50" t="s">
        <v>368</v>
      </c>
      <c r="T25736" s="9" t="s">
        <v>368</v>
      </c>
      <c r="U25736" s="9" t="s">
        <v>368</v>
      </c>
    </row>
    <row r="25737">
      <c r="F25737" s="9"/>
      <c r="N25737" s="50"/>
      <c r="O25737" s="50"/>
      <c r="P25737" s="50"/>
      <c r="Q25737" s="50" t="s">
        <v>368</v>
      </c>
      <c r="R25737" s="9" t="s">
        <v>368</v>
      </c>
      <c r="S25737" s="50" t="s">
        <v>368</v>
      </c>
      <c r="T25737" s="9" t="s">
        <v>368</v>
      </c>
      <c r="U25737" s="9" t="s">
        <v>368</v>
      </c>
    </row>
    <row r="25738">
      <c r="F25738" s="9"/>
      <c r="N25738" s="50"/>
      <c r="O25738" s="50"/>
      <c r="P25738" s="50"/>
      <c r="Q25738" s="50" t="s">
        <v>368</v>
      </c>
      <c r="R25738" s="9" t="s">
        <v>368</v>
      </c>
      <c r="S25738" s="50" t="s">
        <v>368</v>
      </c>
      <c r="T25738" s="9" t="s">
        <v>368</v>
      </c>
      <c r="U25738" s="9" t="s">
        <v>368</v>
      </c>
    </row>
    <row r="25739">
      <c r="F25739" s="9"/>
      <c r="N25739" s="50"/>
      <c r="O25739" s="50"/>
      <c r="P25739" s="50"/>
      <c r="Q25739" s="50" t="s">
        <v>368</v>
      </c>
      <c r="R25739" s="9" t="s">
        <v>368</v>
      </c>
      <c r="S25739" s="50" t="s">
        <v>368</v>
      </c>
      <c r="T25739" s="9" t="s">
        <v>368</v>
      </c>
      <c r="U25739" s="9" t="s">
        <v>368</v>
      </c>
    </row>
    <row r="25740">
      <c r="F25740" s="9"/>
      <c r="N25740" s="50"/>
      <c r="O25740" s="50"/>
      <c r="P25740" s="50"/>
      <c r="Q25740" s="50" t="s">
        <v>368</v>
      </c>
      <c r="R25740" s="9" t="s">
        <v>368</v>
      </c>
      <c r="S25740" s="50" t="s">
        <v>368</v>
      </c>
      <c r="T25740" s="9" t="s">
        <v>368</v>
      </c>
      <c r="U25740" s="9" t="s">
        <v>368</v>
      </c>
    </row>
    <row r="25741">
      <c r="F25741" s="9"/>
      <c r="N25741" s="50"/>
      <c r="O25741" s="50"/>
      <c r="P25741" s="50"/>
      <c r="Q25741" s="50" t="s">
        <v>368</v>
      </c>
      <c r="R25741" s="9" t="s">
        <v>368</v>
      </c>
      <c r="S25741" s="50" t="s">
        <v>368</v>
      </c>
      <c r="T25741" s="9" t="s">
        <v>368</v>
      </c>
      <c r="U25741" s="9" t="s">
        <v>368</v>
      </c>
    </row>
    <row r="25742">
      <c r="F25742" s="9"/>
      <c r="N25742" s="50"/>
      <c r="O25742" s="50"/>
      <c r="P25742" s="50"/>
      <c r="Q25742" s="50" t="s">
        <v>368</v>
      </c>
      <c r="R25742" s="9" t="s">
        <v>368</v>
      </c>
      <c r="S25742" s="50" t="s">
        <v>368</v>
      </c>
      <c r="T25742" s="9" t="s">
        <v>368</v>
      </c>
      <c r="U25742" s="9" t="s">
        <v>368</v>
      </c>
    </row>
    <row r="25743">
      <c r="F25743" s="9"/>
      <c r="N25743" s="50"/>
      <c r="O25743" s="50"/>
      <c r="P25743" s="50"/>
      <c r="Q25743" s="50" t="s">
        <v>368</v>
      </c>
      <c r="R25743" s="9" t="s">
        <v>368</v>
      </c>
      <c r="S25743" s="50" t="s">
        <v>368</v>
      </c>
      <c r="T25743" s="9" t="s">
        <v>368</v>
      </c>
      <c r="U25743" s="9" t="s">
        <v>368</v>
      </c>
    </row>
    <row r="25744">
      <c r="F25744" s="9"/>
      <c r="N25744" s="50"/>
      <c r="O25744" s="50"/>
      <c r="P25744" s="50"/>
      <c r="Q25744" s="50" t="s">
        <v>368</v>
      </c>
      <c r="R25744" s="9" t="s">
        <v>368</v>
      </c>
      <c r="S25744" s="50" t="s">
        <v>368</v>
      </c>
      <c r="T25744" s="9" t="s">
        <v>368</v>
      </c>
      <c r="U25744" s="9" t="s">
        <v>368</v>
      </c>
    </row>
    <row r="25745">
      <c r="F25745" s="9"/>
      <c r="N25745" s="50"/>
      <c r="O25745" s="50"/>
      <c r="P25745" s="50"/>
      <c r="Q25745" s="50" t="s">
        <v>368</v>
      </c>
      <c r="R25745" s="9" t="s">
        <v>368</v>
      </c>
      <c r="S25745" s="50" t="s">
        <v>368</v>
      </c>
      <c r="T25745" s="9" t="s">
        <v>368</v>
      </c>
      <c r="U25745" s="9" t="s">
        <v>368</v>
      </c>
    </row>
    <row r="25746">
      <c r="F25746" s="9"/>
      <c r="N25746" s="50"/>
      <c r="O25746" s="50"/>
      <c r="P25746" s="50"/>
      <c r="Q25746" s="50" t="s">
        <v>368</v>
      </c>
      <c r="R25746" s="9" t="s">
        <v>368</v>
      </c>
      <c r="S25746" s="50" t="s">
        <v>368</v>
      </c>
      <c r="T25746" s="9" t="s">
        <v>368</v>
      </c>
      <c r="U25746" s="9" t="s">
        <v>368</v>
      </c>
    </row>
    <row r="25747">
      <c r="F25747" s="9"/>
      <c r="N25747" s="50"/>
      <c r="O25747" s="50"/>
      <c r="P25747" s="50"/>
      <c r="Q25747" s="50" t="s">
        <v>368</v>
      </c>
      <c r="R25747" s="9" t="s">
        <v>368</v>
      </c>
      <c r="S25747" s="50" t="s">
        <v>368</v>
      </c>
      <c r="T25747" s="9" t="s">
        <v>368</v>
      </c>
      <c r="U25747" s="9" t="s">
        <v>368</v>
      </c>
    </row>
    <row r="25748">
      <c r="F25748" s="9"/>
      <c r="N25748" s="50"/>
      <c r="O25748" s="50"/>
      <c r="P25748" s="50"/>
      <c r="Q25748" s="50" t="s">
        <v>368</v>
      </c>
      <c r="R25748" s="9" t="s">
        <v>368</v>
      </c>
      <c r="S25748" s="50" t="s">
        <v>368</v>
      </c>
      <c r="T25748" s="9" t="s">
        <v>368</v>
      </c>
      <c r="U25748" s="9" t="s">
        <v>368</v>
      </c>
    </row>
    <row r="25749">
      <c r="F25749" s="9"/>
      <c r="N25749" s="50"/>
      <c r="O25749" s="50"/>
      <c r="P25749" s="50"/>
      <c r="Q25749" s="50" t="s">
        <v>368</v>
      </c>
      <c r="R25749" s="9" t="s">
        <v>368</v>
      </c>
      <c r="S25749" s="50" t="s">
        <v>368</v>
      </c>
      <c r="T25749" s="9" t="s">
        <v>368</v>
      </c>
      <c r="U25749" s="9" t="s">
        <v>368</v>
      </c>
    </row>
    <row r="25750">
      <c r="F25750" s="9"/>
      <c r="N25750" s="50"/>
      <c r="O25750" s="50"/>
      <c r="P25750" s="50"/>
      <c r="Q25750" s="50" t="s">
        <v>368</v>
      </c>
      <c r="R25750" s="9" t="s">
        <v>368</v>
      </c>
      <c r="S25750" s="50" t="s">
        <v>368</v>
      </c>
      <c r="T25750" s="9" t="s">
        <v>368</v>
      </c>
      <c r="U25750" s="9" t="s">
        <v>368</v>
      </c>
    </row>
    <row r="25751">
      <c r="F25751" s="9"/>
      <c r="N25751" s="50"/>
      <c r="O25751" s="50"/>
      <c r="P25751" s="50"/>
      <c r="Q25751" s="50" t="s">
        <v>368</v>
      </c>
      <c r="R25751" s="9" t="s">
        <v>368</v>
      </c>
      <c r="S25751" s="50" t="s">
        <v>368</v>
      </c>
      <c r="T25751" s="9" t="s">
        <v>368</v>
      </c>
      <c r="U25751" s="9" t="s">
        <v>368</v>
      </c>
    </row>
    <row r="25752">
      <c r="F25752" s="9"/>
      <c r="N25752" s="50"/>
      <c r="O25752" s="50"/>
      <c r="P25752" s="50"/>
      <c r="Q25752" s="50" t="s">
        <v>368</v>
      </c>
      <c r="R25752" s="9" t="s">
        <v>368</v>
      </c>
      <c r="S25752" s="50" t="s">
        <v>368</v>
      </c>
      <c r="T25752" s="9" t="s">
        <v>368</v>
      </c>
      <c r="U25752" s="9" t="s">
        <v>368</v>
      </c>
    </row>
    <row r="25753">
      <c r="F25753" s="9"/>
      <c r="N25753" s="50"/>
      <c r="O25753" s="50"/>
      <c r="P25753" s="50"/>
      <c r="Q25753" s="50" t="s">
        <v>368</v>
      </c>
      <c r="R25753" s="9" t="s">
        <v>368</v>
      </c>
      <c r="S25753" s="50" t="s">
        <v>368</v>
      </c>
      <c r="T25753" s="9" t="s">
        <v>368</v>
      </c>
      <c r="U25753" s="9" t="s">
        <v>368</v>
      </c>
    </row>
    <row r="25754">
      <c r="F25754" s="9"/>
      <c r="N25754" s="50"/>
      <c r="O25754" s="50"/>
      <c r="P25754" s="50"/>
      <c r="Q25754" s="50" t="s">
        <v>368</v>
      </c>
      <c r="R25754" s="9" t="s">
        <v>368</v>
      </c>
      <c r="S25754" s="50" t="s">
        <v>368</v>
      </c>
      <c r="T25754" s="9" t="s">
        <v>368</v>
      </c>
      <c r="U25754" s="9" t="s">
        <v>368</v>
      </c>
    </row>
    <row r="25755">
      <c r="F25755" s="9"/>
      <c r="N25755" s="50"/>
      <c r="O25755" s="50"/>
      <c r="P25755" s="50"/>
      <c r="Q25755" s="50" t="s">
        <v>368</v>
      </c>
      <c r="R25755" s="9" t="s">
        <v>368</v>
      </c>
      <c r="S25755" s="50" t="s">
        <v>368</v>
      </c>
      <c r="T25755" s="9" t="s">
        <v>368</v>
      </c>
      <c r="U25755" s="9" t="s">
        <v>368</v>
      </c>
    </row>
    <row r="25756">
      <c r="F25756" s="9"/>
      <c r="N25756" s="50"/>
      <c r="O25756" s="50"/>
      <c r="P25756" s="50"/>
      <c r="Q25756" s="50" t="s">
        <v>368</v>
      </c>
      <c r="R25756" s="9" t="s">
        <v>368</v>
      </c>
      <c r="S25756" s="50" t="s">
        <v>368</v>
      </c>
      <c r="T25756" s="9" t="s">
        <v>368</v>
      </c>
      <c r="U25756" s="9" t="s">
        <v>368</v>
      </c>
    </row>
    <row r="25757">
      <c r="F25757" s="9"/>
      <c r="N25757" s="50"/>
      <c r="O25757" s="50"/>
      <c r="P25757" s="50"/>
      <c r="Q25757" s="50" t="s">
        <v>368</v>
      </c>
      <c r="R25757" s="9" t="s">
        <v>368</v>
      </c>
      <c r="S25757" s="50" t="s">
        <v>368</v>
      </c>
      <c r="T25757" s="9" t="s">
        <v>368</v>
      </c>
      <c r="U25757" s="9" t="s">
        <v>368</v>
      </c>
    </row>
    <row r="25758">
      <c r="F25758" s="9"/>
      <c r="N25758" s="50"/>
      <c r="O25758" s="50"/>
      <c r="P25758" s="50"/>
      <c r="Q25758" s="50" t="s">
        <v>368</v>
      </c>
      <c r="R25758" s="9" t="s">
        <v>368</v>
      </c>
      <c r="S25758" s="50" t="s">
        <v>368</v>
      </c>
      <c r="T25758" s="9" t="s">
        <v>368</v>
      </c>
      <c r="U25758" s="9" t="s">
        <v>368</v>
      </c>
    </row>
    <row r="25759">
      <c r="F25759" s="9"/>
      <c r="N25759" s="50"/>
      <c r="O25759" s="50"/>
      <c r="P25759" s="50"/>
      <c r="Q25759" s="50" t="s">
        <v>368</v>
      </c>
      <c r="R25759" s="9" t="s">
        <v>368</v>
      </c>
      <c r="S25759" s="50" t="s">
        <v>368</v>
      </c>
      <c r="T25759" s="9" t="s">
        <v>368</v>
      </c>
      <c r="U25759" s="9" t="s">
        <v>368</v>
      </c>
    </row>
    <row r="25760">
      <c r="F25760" s="9"/>
      <c r="N25760" s="50"/>
      <c r="O25760" s="50"/>
      <c r="P25760" s="50"/>
      <c r="Q25760" s="50" t="s">
        <v>368</v>
      </c>
      <c r="R25760" s="9" t="s">
        <v>368</v>
      </c>
      <c r="S25760" s="50" t="s">
        <v>368</v>
      </c>
      <c r="T25760" s="9" t="s">
        <v>368</v>
      </c>
      <c r="U25760" s="9" t="s">
        <v>368</v>
      </c>
    </row>
    <row r="25761">
      <c r="F25761" s="9"/>
      <c r="N25761" s="50"/>
      <c r="O25761" s="50"/>
      <c r="P25761" s="50"/>
      <c r="Q25761" s="50" t="s">
        <v>368</v>
      </c>
      <c r="R25761" s="9" t="s">
        <v>368</v>
      </c>
      <c r="S25761" s="50" t="s">
        <v>368</v>
      </c>
      <c r="T25761" s="9" t="s">
        <v>368</v>
      </c>
      <c r="U25761" s="9" t="s">
        <v>368</v>
      </c>
    </row>
    <row r="25762">
      <c r="F25762" s="9"/>
      <c r="N25762" s="50"/>
      <c r="O25762" s="50"/>
      <c r="P25762" s="50"/>
      <c r="Q25762" s="50" t="s">
        <v>368</v>
      </c>
      <c r="R25762" s="9" t="s">
        <v>368</v>
      </c>
      <c r="S25762" s="50" t="s">
        <v>368</v>
      </c>
      <c r="T25762" s="9" t="s">
        <v>368</v>
      </c>
      <c r="U25762" s="9" t="s">
        <v>368</v>
      </c>
    </row>
    <row r="25763">
      <c r="F25763" s="9"/>
      <c r="N25763" s="50"/>
      <c r="O25763" s="50"/>
      <c r="P25763" s="50"/>
      <c r="Q25763" s="50" t="s">
        <v>368</v>
      </c>
      <c r="R25763" s="9" t="s">
        <v>368</v>
      </c>
      <c r="S25763" s="50" t="s">
        <v>368</v>
      </c>
      <c r="T25763" s="9" t="s">
        <v>368</v>
      </c>
      <c r="U25763" s="9" t="s">
        <v>368</v>
      </c>
    </row>
    <row r="25764">
      <c r="F25764" s="9"/>
      <c r="N25764" s="50"/>
      <c r="O25764" s="50"/>
      <c r="P25764" s="50"/>
      <c r="Q25764" s="50" t="s">
        <v>368</v>
      </c>
      <c r="R25764" s="9" t="s">
        <v>368</v>
      </c>
      <c r="S25764" s="50" t="s">
        <v>368</v>
      </c>
      <c r="T25764" s="9" t="s">
        <v>368</v>
      </c>
      <c r="U25764" s="9" t="s">
        <v>368</v>
      </c>
    </row>
    <row r="25765">
      <c r="F25765" s="9"/>
      <c r="N25765" s="50"/>
      <c r="O25765" s="50"/>
      <c r="P25765" s="50"/>
      <c r="Q25765" s="50" t="s">
        <v>368</v>
      </c>
      <c r="R25765" s="9" t="s">
        <v>368</v>
      </c>
      <c r="S25765" s="50" t="s">
        <v>368</v>
      </c>
      <c r="T25765" s="9" t="s">
        <v>368</v>
      </c>
      <c r="U25765" s="9" t="s">
        <v>368</v>
      </c>
    </row>
    <row r="25766">
      <c r="F25766" s="9"/>
      <c r="N25766" s="50"/>
      <c r="O25766" s="50"/>
      <c r="P25766" s="50"/>
      <c r="Q25766" s="50" t="s">
        <v>368</v>
      </c>
      <c r="R25766" s="9" t="s">
        <v>368</v>
      </c>
      <c r="S25766" s="50" t="s">
        <v>368</v>
      </c>
      <c r="T25766" s="9" t="s">
        <v>368</v>
      </c>
      <c r="U25766" s="9" t="s">
        <v>368</v>
      </c>
    </row>
    <row r="25767">
      <c r="F25767" s="9"/>
      <c r="N25767" s="50"/>
      <c r="O25767" s="50"/>
      <c r="P25767" s="50"/>
      <c r="Q25767" s="50" t="s">
        <v>368</v>
      </c>
      <c r="R25767" s="9" t="s">
        <v>368</v>
      </c>
      <c r="S25767" s="50" t="s">
        <v>368</v>
      </c>
      <c r="T25767" s="9" t="s">
        <v>368</v>
      </c>
      <c r="U25767" s="9" t="s">
        <v>368</v>
      </c>
    </row>
    <row r="25768">
      <c r="F25768" s="9"/>
      <c r="N25768" s="50"/>
      <c r="O25768" s="50"/>
      <c r="P25768" s="50"/>
      <c r="Q25768" s="50" t="s">
        <v>368</v>
      </c>
      <c r="R25768" s="9" t="s">
        <v>368</v>
      </c>
      <c r="S25768" s="50" t="s">
        <v>368</v>
      </c>
      <c r="T25768" s="9" t="s">
        <v>368</v>
      </c>
      <c r="U25768" s="9" t="s">
        <v>368</v>
      </c>
    </row>
    <row r="25769">
      <c r="F25769" s="9"/>
      <c r="N25769" s="50"/>
      <c r="O25769" s="50"/>
      <c r="P25769" s="50"/>
      <c r="Q25769" s="50" t="s">
        <v>368</v>
      </c>
      <c r="R25769" s="9" t="s">
        <v>368</v>
      </c>
      <c r="S25769" s="50" t="s">
        <v>368</v>
      </c>
      <c r="T25769" s="9" t="s">
        <v>368</v>
      </c>
      <c r="U25769" s="9" t="s">
        <v>368</v>
      </c>
    </row>
    <row r="25770">
      <c r="F25770" s="9"/>
      <c r="N25770" s="50"/>
      <c r="O25770" s="50"/>
      <c r="P25770" s="50"/>
      <c r="Q25770" s="50" t="s">
        <v>368</v>
      </c>
      <c r="R25770" s="9" t="s">
        <v>368</v>
      </c>
      <c r="S25770" s="50" t="s">
        <v>368</v>
      </c>
      <c r="T25770" s="9" t="s">
        <v>368</v>
      </c>
      <c r="U25770" s="9" t="s">
        <v>368</v>
      </c>
    </row>
    <row r="25771">
      <c r="F25771" s="9"/>
      <c r="N25771" s="50"/>
      <c r="O25771" s="50"/>
      <c r="P25771" s="50"/>
      <c r="Q25771" s="50" t="s">
        <v>368</v>
      </c>
      <c r="R25771" s="9" t="s">
        <v>368</v>
      </c>
      <c r="S25771" s="50" t="s">
        <v>368</v>
      </c>
      <c r="T25771" s="9" t="s">
        <v>368</v>
      </c>
      <c r="U25771" s="9" t="s">
        <v>368</v>
      </c>
    </row>
    <row r="25772">
      <c r="F25772" s="9"/>
      <c r="N25772" s="50"/>
      <c r="O25772" s="50"/>
      <c r="P25772" s="50"/>
      <c r="Q25772" s="50" t="s">
        <v>368</v>
      </c>
      <c r="R25772" s="9" t="s">
        <v>368</v>
      </c>
      <c r="S25772" s="50" t="s">
        <v>368</v>
      </c>
      <c r="T25772" s="9" t="s">
        <v>368</v>
      </c>
      <c r="U25772" s="9" t="s">
        <v>368</v>
      </c>
    </row>
    <row r="25773">
      <c r="F25773" s="9"/>
      <c r="N25773" s="50"/>
      <c r="O25773" s="50"/>
      <c r="P25773" s="50"/>
      <c r="Q25773" s="50" t="s">
        <v>368</v>
      </c>
      <c r="R25773" s="9" t="s">
        <v>368</v>
      </c>
      <c r="S25773" s="50" t="s">
        <v>368</v>
      </c>
      <c r="T25773" s="9" t="s">
        <v>368</v>
      </c>
      <c r="U25773" s="9" t="s">
        <v>368</v>
      </c>
    </row>
    <row r="25774">
      <c r="F25774" s="9"/>
      <c r="N25774" s="50"/>
      <c r="O25774" s="50"/>
      <c r="P25774" s="50"/>
      <c r="Q25774" s="50" t="s">
        <v>368</v>
      </c>
      <c r="R25774" s="9" t="s">
        <v>368</v>
      </c>
      <c r="S25774" s="50" t="s">
        <v>368</v>
      </c>
      <c r="T25774" s="9" t="s">
        <v>368</v>
      </c>
      <c r="U25774" s="9" t="s">
        <v>368</v>
      </c>
    </row>
    <row r="25775">
      <c r="F25775" s="9"/>
      <c r="N25775" s="50"/>
      <c r="O25775" s="50"/>
      <c r="P25775" s="50"/>
      <c r="Q25775" s="50" t="s">
        <v>368</v>
      </c>
      <c r="R25775" s="9" t="s">
        <v>368</v>
      </c>
      <c r="S25775" s="50" t="s">
        <v>368</v>
      </c>
      <c r="T25775" s="9" t="s">
        <v>368</v>
      </c>
      <c r="U25775" s="9" t="s">
        <v>368</v>
      </c>
    </row>
    <row r="25776">
      <c r="F25776" s="9"/>
      <c r="N25776" s="50"/>
      <c r="O25776" s="50"/>
      <c r="P25776" s="50"/>
      <c r="Q25776" s="50" t="s">
        <v>368</v>
      </c>
      <c r="R25776" s="9" t="s">
        <v>368</v>
      </c>
      <c r="S25776" s="50" t="s">
        <v>368</v>
      </c>
      <c r="T25776" s="9" t="s">
        <v>368</v>
      </c>
      <c r="U25776" s="9" t="s">
        <v>368</v>
      </c>
    </row>
    <row r="25777">
      <c r="F25777" s="9"/>
      <c r="N25777" s="50"/>
      <c r="O25777" s="50"/>
      <c r="P25777" s="50"/>
      <c r="Q25777" s="50" t="s">
        <v>368</v>
      </c>
      <c r="R25777" s="9" t="s">
        <v>368</v>
      </c>
      <c r="S25777" s="50" t="s">
        <v>368</v>
      </c>
      <c r="T25777" s="9" t="s">
        <v>368</v>
      </c>
      <c r="U25777" s="9" t="s">
        <v>368</v>
      </c>
    </row>
    <row r="25778">
      <c r="F25778" s="9"/>
      <c r="N25778" s="50"/>
      <c r="O25778" s="50"/>
      <c r="P25778" s="50"/>
      <c r="Q25778" s="50" t="s">
        <v>368</v>
      </c>
      <c r="R25778" s="9" t="s">
        <v>368</v>
      </c>
      <c r="S25778" s="50" t="s">
        <v>368</v>
      </c>
      <c r="T25778" s="9" t="s">
        <v>368</v>
      </c>
      <c r="U25778" s="9" t="s">
        <v>368</v>
      </c>
    </row>
    <row r="25779">
      <c r="F25779" s="9"/>
      <c r="N25779" s="50"/>
      <c r="O25779" s="50"/>
      <c r="P25779" s="50"/>
      <c r="Q25779" s="50" t="s">
        <v>368</v>
      </c>
      <c r="R25779" s="9" t="s">
        <v>368</v>
      </c>
      <c r="S25779" s="50" t="s">
        <v>368</v>
      </c>
      <c r="T25779" s="9" t="s">
        <v>368</v>
      </c>
      <c r="U25779" s="9" t="s">
        <v>368</v>
      </c>
    </row>
    <row r="25780">
      <c r="F25780" s="9"/>
      <c r="N25780" s="50"/>
      <c r="O25780" s="50"/>
      <c r="P25780" s="50"/>
      <c r="Q25780" s="50" t="s">
        <v>368</v>
      </c>
      <c r="R25780" s="9" t="s">
        <v>368</v>
      </c>
      <c r="S25780" s="50" t="s">
        <v>368</v>
      </c>
      <c r="T25780" s="9" t="s">
        <v>368</v>
      </c>
      <c r="U25780" s="9" t="s">
        <v>368</v>
      </c>
    </row>
    <row r="25781">
      <c r="F25781" s="9"/>
      <c r="N25781" s="50"/>
      <c r="O25781" s="50"/>
      <c r="P25781" s="50"/>
      <c r="Q25781" s="50" t="s">
        <v>368</v>
      </c>
      <c r="R25781" s="9" t="s">
        <v>368</v>
      </c>
      <c r="S25781" s="50" t="s">
        <v>368</v>
      </c>
      <c r="T25781" s="9" t="s">
        <v>368</v>
      </c>
      <c r="U25781" s="9" t="s">
        <v>368</v>
      </c>
    </row>
    <row r="25782">
      <c r="F25782" s="9"/>
      <c r="N25782" s="50"/>
      <c r="O25782" s="50"/>
      <c r="P25782" s="50"/>
      <c r="Q25782" s="50" t="s">
        <v>368</v>
      </c>
      <c r="R25782" s="9" t="s">
        <v>368</v>
      </c>
      <c r="S25782" s="50" t="s">
        <v>368</v>
      </c>
      <c r="T25782" s="9" t="s">
        <v>368</v>
      </c>
      <c r="U25782" s="9" t="s">
        <v>368</v>
      </c>
    </row>
    <row r="25783">
      <c r="F25783" s="9"/>
      <c r="N25783" s="50"/>
      <c r="O25783" s="50"/>
      <c r="P25783" s="50"/>
      <c r="Q25783" s="50" t="s">
        <v>368</v>
      </c>
      <c r="R25783" s="9" t="s">
        <v>368</v>
      </c>
      <c r="S25783" s="50" t="s">
        <v>368</v>
      </c>
      <c r="T25783" s="9" t="s">
        <v>368</v>
      </c>
      <c r="U25783" s="9" t="s">
        <v>368</v>
      </c>
    </row>
    <row r="25784">
      <c r="F25784" s="9"/>
      <c r="N25784" s="50"/>
      <c r="O25784" s="50"/>
      <c r="P25784" s="50"/>
      <c r="Q25784" s="50" t="s">
        <v>368</v>
      </c>
      <c r="R25784" s="9" t="s">
        <v>368</v>
      </c>
      <c r="S25784" s="50" t="s">
        <v>368</v>
      </c>
      <c r="T25784" s="9" t="s">
        <v>368</v>
      </c>
      <c r="U25784" s="9" t="s">
        <v>368</v>
      </c>
    </row>
    <row r="25785">
      <c r="F25785" s="9"/>
      <c r="N25785" s="50"/>
      <c r="O25785" s="50"/>
      <c r="P25785" s="50"/>
      <c r="Q25785" s="50" t="s">
        <v>368</v>
      </c>
      <c r="R25785" s="9" t="s">
        <v>368</v>
      </c>
      <c r="S25785" s="50" t="s">
        <v>368</v>
      </c>
      <c r="T25785" s="9" t="s">
        <v>368</v>
      </c>
      <c r="U25785" s="9" t="s">
        <v>368</v>
      </c>
    </row>
    <row r="25786">
      <c r="F25786" s="9"/>
      <c r="N25786" s="50"/>
      <c r="O25786" s="50"/>
      <c r="P25786" s="50"/>
      <c r="Q25786" s="50" t="s">
        <v>368</v>
      </c>
      <c r="R25786" s="9" t="s">
        <v>368</v>
      </c>
      <c r="S25786" s="50" t="s">
        <v>368</v>
      </c>
      <c r="T25786" s="9" t="s">
        <v>368</v>
      </c>
      <c r="U25786" s="9" t="s">
        <v>368</v>
      </c>
    </row>
    <row r="25787">
      <c r="F25787" s="9"/>
      <c r="N25787" s="50"/>
      <c r="O25787" s="50"/>
      <c r="P25787" s="50"/>
      <c r="Q25787" s="50" t="s">
        <v>368</v>
      </c>
      <c r="R25787" s="9" t="s">
        <v>368</v>
      </c>
      <c r="S25787" s="50" t="s">
        <v>368</v>
      </c>
      <c r="T25787" s="9" t="s">
        <v>368</v>
      </c>
      <c r="U25787" s="9" t="s">
        <v>368</v>
      </c>
    </row>
    <row r="25788">
      <c r="F25788" s="9"/>
      <c r="N25788" s="50"/>
      <c r="O25788" s="50"/>
      <c r="P25788" s="50"/>
      <c r="Q25788" s="50" t="s">
        <v>368</v>
      </c>
      <c r="R25788" s="9" t="s">
        <v>368</v>
      </c>
      <c r="S25788" s="50" t="s">
        <v>368</v>
      </c>
      <c r="T25788" s="9" t="s">
        <v>368</v>
      </c>
      <c r="U25788" s="9" t="s">
        <v>368</v>
      </c>
    </row>
    <row r="25789">
      <c r="F25789" s="9"/>
      <c r="N25789" s="50"/>
      <c r="O25789" s="50"/>
      <c r="P25789" s="50"/>
      <c r="Q25789" s="50" t="s">
        <v>368</v>
      </c>
      <c r="R25789" s="9" t="s">
        <v>368</v>
      </c>
      <c r="S25789" s="50" t="s">
        <v>368</v>
      </c>
      <c r="T25789" s="9" t="s">
        <v>368</v>
      </c>
      <c r="U25789" s="9" t="s">
        <v>368</v>
      </c>
    </row>
    <row r="25790">
      <c r="F25790" s="9"/>
      <c r="N25790" s="50"/>
      <c r="O25790" s="50"/>
      <c r="P25790" s="50"/>
      <c r="Q25790" s="50" t="s">
        <v>368</v>
      </c>
      <c r="R25790" s="9" t="s">
        <v>368</v>
      </c>
      <c r="S25790" s="50" t="s">
        <v>368</v>
      </c>
      <c r="T25790" s="9" t="s">
        <v>368</v>
      </c>
      <c r="U25790" s="9" t="s">
        <v>368</v>
      </c>
    </row>
    <row r="25791">
      <c r="F25791" s="9"/>
      <c r="N25791" s="50"/>
      <c r="O25791" s="50"/>
      <c r="P25791" s="50"/>
      <c r="Q25791" s="50" t="s">
        <v>368</v>
      </c>
      <c r="R25791" s="9" t="s">
        <v>368</v>
      </c>
      <c r="S25791" s="50" t="s">
        <v>368</v>
      </c>
      <c r="T25791" s="9" t="s">
        <v>368</v>
      </c>
      <c r="U25791" s="9" t="s">
        <v>368</v>
      </c>
    </row>
    <row r="25792">
      <c r="F25792" s="9"/>
      <c r="N25792" s="50"/>
      <c r="O25792" s="50"/>
      <c r="P25792" s="50"/>
      <c r="Q25792" s="50" t="s">
        <v>368</v>
      </c>
      <c r="R25792" s="9" t="s">
        <v>368</v>
      </c>
      <c r="S25792" s="50" t="s">
        <v>368</v>
      </c>
      <c r="T25792" s="9" t="s">
        <v>368</v>
      </c>
      <c r="U25792" s="9" t="s">
        <v>368</v>
      </c>
    </row>
    <row r="25793">
      <c r="F25793" s="9"/>
      <c r="N25793" s="50"/>
      <c r="O25793" s="50"/>
      <c r="P25793" s="50"/>
      <c r="Q25793" s="50" t="s">
        <v>368</v>
      </c>
      <c r="R25793" s="9" t="s">
        <v>368</v>
      </c>
      <c r="S25793" s="50" t="s">
        <v>368</v>
      </c>
      <c r="T25793" s="9" t="s">
        <v>368</v>
      </c>
      <c r="U25793" s="9" t="s">
        <v>368</v>
      </c>
    </row>
    <row r="25794">
      <c r="F25794" s="9"/>
      <c r="N25794" s="50"/>
      <c r="O25794" s="50"/>
      <c r="P25794" s="50"/>
      <c r="Q25794" s="50" t="s">
        <v>368</v>
      </c>
      <c r="R25794" s="9" t="s">
        <v>368</v>
      </c>
      <c r="S25794" s="50" t="s">
        <v>368</v>
      </c>
      <c r="T25794" s="9" t="s">
        <v>368</v>
      </c>
      <c r="U25794" s="9" t="s">
        <v>368</v>
      </c>
    </row>
    <row r="25795">
      <c r="F25795" s="9"/>
      <c r="N25795" s="50"/>
      <c r="O25795" s="50"/>
      <c r="P25795" s="50"/>
      <c r="Q25795" s="50" t="s">
        <v>368</v>
      </c>
      <c r="R25795" s="9" t="s">
        <v>368</v>
      </c>
      <c r="S25795" s="50" t="s">
        <v>368</v>
      </c>
      <c r="T25795" s="9" t="s">
        <v>368</v>
      </c>
      <c r="U25795" s="9" t="s">
        <v>368</v>
      </c>
    </row>
    <row r="25796">
      <c r="F25796" s="9"/>
      <c r="N25796" s="50"/>
      <c r="O25796" s="50"/>
      <c r="P25796" s="50"/>
      <c r="Q25796" s="50" t="s">
        <v>368</v>
      </c>
      <c r="R25796" s="9" t="s">
        <v>368</v>
      </c>
      <c r="S25796" s="50" t="s">
        <v>368</v>
      </c>
      <c r="T25796" s="9" t="s">
        <v>368</v>
      </c>
      <c r="U25796" s="9" t="s">
        <v>368</v>
      </c>
    </row>
    <row r="25797">
      <c r="F25797" s="9"/>
      <c r="N25797" s="50"/>
      <c r="O25797" s="50"/>
      <c r="P25797" s="50"/>
      <c r="Q25797" s="50" t="s">
        <v>368</v>
      </c>
      <c r="R25797" s="9" t="s">
        <v>368</v>
      </c>
      <c r="S25797" s="50" t="s">
        <v>368</v>
      </c>
      <c r="T25797" s="9" t="s">
        <v>368</v>
      </c>
      <c r="U25797" s="9" t="s">
        <v>368</v>
      </c>
    </row>
    <row r="25798">
      <c r="F25798" s="9"/>
      <c r="N25798" s="50"/>
      <c r="O25798" s="50"/>
      <c r="P25798" s="50"/>
      <c r="Q25798" s="50" t="s">
        <v>368</v>
      </c>
      <c r="R25798" s="9" t="s">
        <v>368</v>
      </c>
      <c r="S25798" s="50" t="s">
        <v>368</v>
      </c>
      <c r="T25798" s="9" t="s">
        <v>368</v>
      </c>
      <c r="U25798" s="9" t="s">
        <v>368</v>
      </c>
    </row>
    <row r="25799">
      <c r="F25799" s="9"/>
      <c r="N25799" s="50"/>
      <c r="O25799" s="50"/>
      <c r="P25799" s="50"/>
      <c r="Q25799" s="50" t="s">
        <v>368</v>
      </c>
      <c r="R25799" s="9" t="s">
        <v>368</v>
      </c>
      <c r="S25799" s="50" t="s">
        <v>368</v>
      </c>
      <c r="T25799" s="9" t="s">
        <v>368</v>
      </c>
      <c r="U25799" s="9" t="s">
        <v>368</v>
      </c>
    </row>
    <row r="25800">
      <c r="F25800" s="9"/>
      <c r="N25800" s="50"/>
      <c r="O25800" s="50"/>
      <c r="P25800" s="50"/>
      <c r="Q25800" s="50" t="s">
        <v>368</v>
      </c>
      <c r="R25800" s="9" t="s">
        <v>368</v>
      </c>
      <c r="S25800" s="50" t="s">
        <v>368</v>
      </c>
      <c r="T25800" s="9" t="s">
        <v>368</v>
      </c>
      <c r="U25800" s="9" t="s">
        <v>368</v>
      </c>
    </row>
    <row r="25801">
      <c r="F25801" s="9"/>
      <c r="N25801" s="50"/>
      <c r="O25801" s="50"/>
      <c r="P25801" s="50"/>
      <c r="Q25801" s="50" t="s">
        <v>368</v>
      </c>
      <c r="R25801" s="9" t="s">
        <v>368</v>
      </c>
      <c r="S25801" s="50" t="s">
        <v>368</v>
      </c>
      <c r="T25801" s="9" t="s">
        <v>368</v>
      </c>
      <c r="U25801" s="9" t="s">
        <v>368</v>
      </c>
    </row>
    <row r="25802">
      <c r="F25802" s="9"/>
      <c r="N25802" s="50"/>
      <c r="O25802" s="50"/>
      <c r="P25802" s="50"/>
      <c r="Q25802" s="50" t="s">
        <v>368</v>
      </c>
      <c r="R25802" s="9" t="s">
        <v>368</v>
      </c>
      <c r="S25802" s="50" t="s">
        <v>368</v>
      </c>
      <c r="T25802" s="9" t="s">
        <v>368</v>
      </c>
      <c r="U25802" s="9" t="s">
        <v>368</v>
      </c>
    </row>
    <row r="25803">
      <c r="F25803" s="9"/>
      <c r="N25803" s="50"/>
      <c r="O25803" s="50"/>
      <c r="P25803" s="50"/>
      <c r="Q25803" s="50" t="s">
        <v>368</v>
      </c>
      <c r="R25803" s="9" t="s">
        <v>368</v>
      </c>
      <c r="S25803" s="50" t="s">
        <v>368</v>
      </c>
      <c r="T25803" s="9" t="s">
        <v>368</v>
      </c>
      <c r="U25803" s="9" t="s">
        <v>368</v>
      </c>
    </row>
    <row r="25804">
      <c r="F25804" s="9"/>
      <c r="N25804" s="50"/>
      <c r="O25804" s="50"/>
      <c r="P25804" s="50"/>
      <c r="Q25804" s="50" t="s">
        <v>368</v>
      </c>
      <c r="R25804" s="9" t="s">
        <v>368</v>
      </c>
      <c r="S25804" s="50" t="s">
        <v>368</v>
      </c>
      <c r="T25804" s="9" t="s">
        <v>368</v>
      </c>
      <c r="U25804" s="9" t="s">
        <v>368</v>
      </c>
    </row>
    <row r="25805">
      <c r="F25805" s="9"/>
      <c r="N25805" s="50"/>
      <c r="O25805" s="50"/>
      <c r="P25805" s="50"/>
      <c r="Q25805" s="50" t="s">
        <v>368</v>
      </c>
      <c r="R25805" s="9" t="s">
        <v>368</v>
      </c>
      <c r="S25805" s="50" t="s">
        <v>368</v>
      </c>
      <c r="T25805" s="9" t="s">
        <v>368</v>
      </c>
      <c r="U25805" s="9" t="s">
        <v>368</v>
      </c>
    </row>
    <row r="25806">
      <c r="F25806" s="9"/>
      <c r="N25806" s="50"/>
      <c r="O25806" s="50"/>
      <c r="P25806" s="50"/>
      <c r="Q25806" s="50" t="s">
        <v>368</v>
      </c>
      <c r="R25806" s="9" t="s">
        <v>368</v>
      </c>
      <c r="S25806" s="50" t="s">
        <v>368</v>
      </c>
      <c r="T25806" s="9" t="s">
        <v>368</v>
      </c>
      <c r="U25806" s="9" t="s">
        <v>368</v>
      </c>
    </row>
    <row r="25807">
      <c r="F25807" s="9"/>
      <c r="N25807" s="50"/>
      <c r="O25807" s="50"/>
      <c r="P25807" s="50"/>
      <c r="Q25807" s="50" t="s">
        <v>368</v>
      </c>
      <c r="R25807" s="9" t="s">
        <v>368</v>
      </c>
      <c r="S25807" s="50" t="s">
        <v>368</v>
      </c>
      <c r="T25807" s="9" t="s">
        <v>368</v>
      </c>
      <c r="U25807" s="9" t="s">
        <v>368</v>
      </c>
    </row>
    <row r="25808">
      <c r="F25808" s="9"/>
      <c r="N25808" s="50"/>
      <c r="O25808" s="50"/>
      <c r="P25808" s="50"/>
      <c r="Q25808" s="50" t="s">
        <v>368</v>
      </c>
      <c r="R25808" s="9" t="s">
        <v>368</v>
      </c>
      <c r="S25808" s="50" t="s">
        <v>368</v>
      </c>
      <c r="T25808" s="9" t="s">
        <v>368</v>
      </c>
      <c r="U25808" s="9" t="s">
        <v>368</v>
      </c>
    </row>
    <row r="25809">
      <c r="F25809" s="9"/>
      <c r="N25809" s="50"/>
      <c r="O25809" s="50"/>
      <c r="P25809" s="50"/>
      <c r="Q25809" s="50" t="s">
        <v>368</v>
      </c>
      <c r="R25809" s="9" t="s">
        <v>368</v>
      </c>
      <c r="S25809" s="50" t="s">
        <v>368</v>
      </c>
      <c r="T25809" s="9" t="s">
        <v>368</v>
      </c>
      <c r="U25809" s="9" t="s">
        <v>368</v>
      </c>
    </row>
    <row r="25810">
      <c r="F25810" s="9"/>
      <c r="N25810" s="50"/>
      <c r="O25810" s="50"/>
      <c r="P25810" s="50"/>
      <c r="Q25810" s="50" t="s">
        <v>368</v>
      </c>
      <c r="R25810" s="9" t="s">
        <v>368</v>
      </c>
      <c r="S25810" s="50" t="s">
        <v>368</v>
      </c>
      <c r="T25810" s="9" t="s">
        <v>368</v>
      </c>
      <c r="U25810" s="9" t="s">
        <v>368</v>
      </c>
    </row>
    <row r="25811">
      <c r="F25811" s="9"/>
      <c r="N25811" s="50"/>
      <c r="O25811" s="50"/>
      <c r="P25811" s="50"/>
      <c r="Q25811" s="50" t="s">
        <v>368</v>
      </c>
      <c r="R25811" s="9" t="s">
        <v>368</v>
      </c>
      <c r="S25811" s="50" t="s">
        <v>368</v>
      </c>
      <c r="T25811" s="9" t="s">
        <v>368</v>
      </c>
      <c r="U25811" s="9" t="s">
        <v>368</v>
      </c>
    </row>
    <row r="25812">
      <c r="F25812" s="9"/>
      <c r="N25812" s="50"/>
      <c r="O25812" s="50"/>
      <c r="P25812" s="50"/>
      <c r="Q25812" s="50" t="s">
        <v>368</v>
      </c>
      <c r="R25812" s="9" t="s">
        <v>368</v>
      </c>
      <c r="S25812" s="50" t="s">
        <v>368</v>
      </c>
      <c r="T25812" s="9" t="s">
        <v>368</v>
      </c>
      <c r="U25812" s="9" t="s">
        <v>368</v>
      </c>
    </row>
    <row r="25813">
      <c r="F25813" s="9"/>
      <c r="N25813" s="50"/>
      <c r="O25813" s="50"/>
      <c r="P25813" s="50"/>
      <c r="Q25813" s="50" t="s">
        <v>368</v>
      </c>
      <c r="R25813" s="9" t="s">
        <v>368</v>
      </c>
      <c r="S25813" s="50" t="s">
        <v>368</v>
      </c>
      <c r="T25813" s="9" t="s">
        <v>368</v>
      </c>
      <c r="U25813" s="9" t="s">
        <v>368</v>
      </c>
    </row>
    <row r="25814">
      <c r="F25814" s="9"/>
      <c r="N25814" s="50"/>
      <c r="O25814" s="50"/>
      <c r="P25814" s="50"/>
      <c r="Q25814" s="50" t="s">
        <v>368</v>
      </c>
      <c r="R25814" s="9" t="s">
        <v>368</v>
      </c>
      <c r="S25814" s="50" t="s">
        <v>368</v>
      </c>
      <c r="T25814" s="9" t="s">
        <v>368</v>
      </c>
      <c r="U25814" s="9" t="s">
        <v>368</v>
      </c>
    </row>
    <row r="25815">
      <c r="F25815" s="9"/>
      <c r="N25815" s="50"/>
      <c r="O25815" s="50"/>
      <c r="P25815" s="50"/>
      <c r="Q25815" s="50" t="s">
        <v>368</v>
      </c>
      <c r="R25815" s="9" t="s">
        <v>368</v>
      </c>
      <c r="S25815" s="50" t="s">
        <v>368</v>
      </c>
      <c r="T25815" s="9" t="s">
        <v>368</v>
      </c>
      <c r="U25815" s="9" t="s">
        <v>368</v>
      </c>
    </row>
    <row r="25816">
      <c r="F25816" s="9"/>
      <c r="N25816" s="50"/>
      <c r="O25816" s="50"/>
      <c r="P25816" s="50"/>
      <c r="Q25816" s="50" t="s">
        <v>368</v>
      </c>
      <c r="R25816" s="9" t="s">
        <v>368</v>
      </c>
      <c r="S25816" s="50" t="s">
        <v>368</v>
      </c>
      <c r="T25816" s="9" t="s">
        <v>368</v>
      </c>
      <c r="U25816" s="9" t="s">
        <v>368</v>
      </c>
    </row>
    <row r="25817">
      <c r="F25817" s="9"/>
      <c r="N25817" s="50"/>
      <c r="O25817" s="50"/>
      <c r="P25817" s="50"/>
      <c r="Q25817" s="50" t="s">
        <v>368</v>
      </c>
      <c r="R25817" s="9" t="s">
        <v>368</v>
      </c>
      <c r="S25817" s="50" t="s">
        <v>368</v>
      </c>
      <c r="T25817" s="9" t="s">
        <v>368</v>
      </c>
      <c r="U25817" s="9" t="s">
        <v>368</v>
      </c>
    </row>
    <row r="25818">
      <c r="F25818" s="9"/>
      <c r="N25818" s="50"/>
      <c r="O25818" s="50"/>
      <c r="P25818" s="50"/>
      <c r="Q25818" s="50" t="s">
        <v>368</v>
      </c>
      <c r="R25818" s="9" t="s">
        <v>368</v>
      </c>
      <c r="S25818" s="50" t="s">
        <v>368</v>
      </c>
      <c r="T25818" s="9" t="s">
        <v>368</v>
      </c>
      <c r="U25818" s="9" t="s">
        <v>368</v>
      </c>
    </row>
    <row r="25819">
      <c r="F25819" s="9"/>
      <c r="N25819" s="50"/>
      <c r="O25819" s="50"/>
      <c r="P25819" s="50"/>
      <c r="Q25819" s="50" t="s">
        <v>368</v>
      </c>
      <c r="R25819" s="9" t="s">
        <v>368</v>
      </c>
      <c r="S25819" s="50" t="s">
        <v>368</v>
      </c>
      <c r="T25819" s="9" t="s">
        <v>368</v>
      </c>
      <c r="U25819" s="9" t="s">
        <v>368</v>
      </c>
    </row>
    <row r="25820">
      <c r="F25820" s="9"/>
      <c r="N25820" s="50"/>
      <c r="O25820" s="50"/>
      <c r="P25820" s="50"/>
      <c r="Q25820" s="50" t="s">
        <v>368</v>
      </c>
      <c r="R25820" s="9" t="s">
        <v>368</v>
      </c>
      <c r="S25820" s="50" t="s">
        <v>368</v>
      </c>
      <c r="T25820" s="9" t="s">
        <v>368</v>
      </c>
      <c r="U25820" s="9" t="s">
        <v>368</v>
      </c>
    </row>
    <row r="25821">
      <c r="F25821" s="9"/>
      <c r="N25821" s="50"/>
      <c r="O25821" s="50"/>
      <c r="P25821" s="50"/>
      <c r="Q25821" s="50" t="s">
        <v>368</v>
      </c>
      <c r="R25821" s="9" t="s">
        <v>368</v>
      </c>
      <c r="S25821" s="50" t="s">
        <v>368</v>
      </c>
      <c r="T25821" s="9" t="s">
        <v>368</v>
      </c>
      <c r="U25821" s="9" t="s">
        <v>368</v>
      </c>
    </row>
    <row r="25822">
      <c r="F25822" s="9"/>
      <c r="N25822" s="50"/>
      <c r="O25822" s="50"/>
      <c r="P25822" s="50"/>
      <c r="Q25822" s="50" t="s">
        <v>368</v>
      </c>
      <c r="R25822" s="9" t="s">
        <v>368</v>
      </c>
      <c r="S25822" s="50" t="s">
        <v>368</v>
      </c>
      <c r="T25822" s="9" t="s">
        <v>368</v>
      </c>
      <c r="U25822" s="9" t="s">
        <v>368</v>
      </c>
    </row>
    <row r="25823">
      <c r="F25823" s="9"/>
      <c r="N25823" s="50"/>
      <c r="O25823" s="50"/>
      <c r="P25823" s="50"/>
      <c r="Q25823" s="50" t="s">
        <v>368</v>
      </c>
      <c r="R25823" s="9" t="s">
        <v>368</v>
      </c>
      <c r="S25823" s="50" t="s">
        <v>368</v>
      </c>
      <c r="T25823" s="9" t="s">
        <v>368</v>
      </c>
      <c r="U25823" s="9" t="s">
        <v>368</v>
      </c>
    </row>
    <row r="25824">
      <c r="F25824" s="9"/>
      <c r="N25824" s="50"/>
      <c r="O25824" s="50"/>
      <c r="P25824" s="50"/>
      <c r="Q25824" s="50" t="s">
        <v>368</v>
      </c>
      <c r="R25824" s="9" t="s">
        <v>368</v>
      </c>
      <c r="S25824" s="50" t="s">
        <v>368</v>
      </c>
      <c r="T25824" s="9" t="s">
        <v>368</v>
      </c>
      <c r="U25824" s="9" t="s">
        <v>368</v>
      </c>
    </row>
    <row r="25825">
      <c r="F25825" s="9"/>
      <c r="N25825" s="50"/>
      <c r="O25825" s="50"/>
      <c r="P25825" s="50"/>
      <c r="Q25825" s="50" t="s">
        <v>368</v>
      </c>
      <c r="R25825" s="9" t="s">
        <v>368</v>
      </c>
      <c r="S25825" s="50" t="s">
        <v>368</v>
      </c>
      <c r="T25825" s="9" t="s">
        <v>368</v>
      </c>
      <c r="U25825" s="9" t="s">
        <v>368</v>
      </c>
    </row>
    <row r="25826">
      <c r="F25826" s="9"/>
      <c r="N25826" s="50"/>
      <c r="O25826" s="50"/>
      <c r="P25826" s="50"/>
      <c r="Q25826" s="50" t="s">
        <v>368</v>
      </c>
      <c r="R25826" s="9" t="s">
        <v>368</v>
      </c>
      <c r="S25826" s="50" t="s">
        <v>368</v>
      </c>
      <c r="T25826" s="9" t="s">
        <v>368</v>
      </c>
      <c r="U25826" s="9" t="s">
        <v>368</v>
      </c>
    </row>
    <row r="25827">
      <c r="F25827" s="9"/>
      <c r="N25827" s="50"/>
      <c r="O25827" s="50"/>
      <c r="P25827" s="50"/>
      <c r="Q25827" s="50" t="s">
        <v>368</v>
      </c>
      <c r="R25827" s="9" t="s">
        <v>368</v>
      </c>
      <c r="S25827" s="50" t="s">
        <v>368</v>
      </c>
      <c r="T25827" s="9" t="s">
        <v>368</v>
      </c>
      <c r="U25827" s="9" t="s">
        <v>368</v>
      </c>
    </row>
    <row r="25828">
      <c r="F25828" s="9"/>
      <c r="N25828" s="50"/>
      <c r="O25828" s="50"/>
      <c r="P25828" s="50"/>
      <c r="Q25828" s="50" t="s">
        <v>368</v>
      </c>
      <c r="R25828" s="9" t="s">
        <v>368</v>
      </c>
      <c r="S25828" s="50" t="s">
        <v>368</v>
      </c>
      <c r="T25828" s="9" t="s">
        <v>368</v>
      </c>
      <c r="U25828" s="9" t="s">
        <v>368</v>
      </c>
    </row>
    <row r="25829">
      <c r="F25829" s="9"/>
      <c r="N25829" s="50"/>
      <c r="O25829" s="50"/>
      <c r="P25829" s="50"/>
      <c r="Q25829" s="50" t="s">
        <v>368</v>
      </c>
      <c r="R25829" s="9" t="s">
        <v>368</v>
      </c>
      <c r="S25829" s="50" t="s">
        <v>368</v>
      </c>
      <c r="T25829" s="9" t="s">
        <v>368</v>
      </c>
      <c r="U25829" s="9" t="s">
        <v>368</v>
      </c>
    </row>
    <row r="25830">
      <c r="F25830" s="9"/>
      <c r="N25830" s="50"/>
      <c r="O25830" s="50"/>
      <c r="P25830" s="50"/>
      <c r="Q25830" s="50" t="s">
        <v>368</v>
      </c>
      <c r="R25830" s="9" t="s">
        <v>368</v>
      </c>
      <c r="S25830" s="50" t="s">
        <v>368</v>
      </c>
      <c r="T25830" s="9" t="s">
        <v>368</v>
      </c>
      <c r="U25830" s="9" t="s">
        <v>368</v>
      </c>
    </row>
    <row r="25831">
      <c r="F25831" s="9"/>
      <c r="N25831" s="50"/>
      <c r="O25831" s="50"/>
      <c r="P25831" s="50"/>
      <c r="Q25831" s="50" t="s">
        <v>368</v>
      </c>
      <c r="R25831" s="9" t="s">
        <v>368</v>
      </c>
      <c r="S25831" s="50" t="s">
        <v>368</v>
      </c>
      <c r="T25831" s="9" t="s">
        <v>368</v>
      </c>
      <c r="U25831" s="9" t="s">
        <v>368</v>
      </c>
    </row>
    <row r="25832">
      <c r="F25832" s="9"/>
      <c r="N25832" s="50"/>
      <c r="O25832" s="50"/>
      <c r="P25832" s="50"/>
      <c r="Q25832" s="50" t="s">
        <v>368</v>
      </c>
      <c r="R25832" s="9" t="s">
        <v>368</v>
      </c>
      <c r="S25832" s="50" t="s">
        <v>368</v>
      </c>
      <c r="T25832" s="9" t="s">
        <v>368</v>
      </c>
      <c r="U25832" s="9" t="s">
        <v>368</v>
      </c>
    </row>
    <row r="25833">
      <c r="F25833" s="9"/>
      <c r="N25833" s="50"/>
      <c r="O25833" s="50"/>
      <c r="P25833" s="50"/>
      <c r="Q25833" s="50" t="s">
        <v>368</v>
      </c>
      <c r="R25833" s="9" t="s">
        <v>368</v>
      </c>
      <c r="S25833" s="50" t="s">
        <v>368</v>
      </c>
      <c r="T25833" s="9" t="s">
        <v>368</v>
      </c>
      <c r="U25833" s="9" t="s">
        <v>368</v>
      </c>
    </row>
    <row r="25834">
      <c r="F25834" s="9"/>
      <c r="N25834" s="50"/>
      <c r="O25834" s="50"/>
      <c r="P25834" s="50"/>
      <c r="Q25834" s="50" t="s">
        <v>368</v>
      </c>
      <c r="R25834" s="9" t="s">
        <v>368</v>
      </c>
      <c r="S25834" s="50" t="s">
        <v>368</v>
      </c>
      <c r="T25834" s="9" t="s">
        <v>368</v>
      </c>
      <c r="U25834" s="9" t="s">
        <v>368</v>
      </c>
    </row>
    <row r="25835">
      <c r="F25835" s="9"/>
      <c r="N25835" s="50"/>
      <c r="O25835" s="50"/>
      <c r="P25835" s="50"/>
      <c r="Q25835" s="50" t="s">
        <v>368</v>
      </c>
      <c r="R25835" s="9" t="s">
        <v>368</v>
      </c>
      <c r="S25835" s="50" t="s">
        <v>368</v>
      </c>
      <c r="T25835" s="9" t="s">
        <v>368</v>
      </c>
      <c r="U25835" s="9" t="s">
        <v>368</v>
      </c>
    </row>
    <row r="25836">
      <c r="F25836" s="9"/>
      <c r="N25836" s="50"/>
      <c r="O25836" s="50"/>
      <c r="P25836" s="50"/>
      <c r="Q25836" s="50" t="s">
        <v>368</v>
      </c>
      <c r="R25836" s="9" t="s">
        <v>368</v>
      </c>
      <c r="S25836" s="50" t="s">
        <v>368</v>
      </c>
      <c r="T25836" s="9" t="s">
        <v>368</v>
      </c>
      <c r="U25836" s="9" t="s">
        <v>368</v>
      </c>
    </row>
    <row r="25837">
      <c r="F25837" s="9"/>
      <c r="N25837" s="50"/>
      <c r="O25837" s="50"/>
      <c r="P25837" s="50"/>
      <c r="Q25837" s="50" t="s">
        <v>368</v>
      </c>
      <c r="R25837" s="9" t="s">
        <v>368</v>
      </c>
      <c r="S25837" s="50" t="s">
        <v>368</v>
      </c>
      <c r="T25837" s="9" t="s">
        <v>368</v>
      </c>
      <c r="U25837" s="9" t="s">
        <v>368</v>
      </c>
    </row>
    <row r="25838">
      <c r="F25838" s="9"/>
      <c r="N25838" s="50"/>
      <c r="O25838" s="50"/>
      <c r="P25838" s="50"/>
      <c r="Q25838" s="50" t="s">
        <v>368</v>
      </c>
      <c r="R25838" s="9" t="s">
        <v>368</v>
      </c>
      <c r="S25838" s="50" t="s">
        <v>368</v>
      </c>
      <c r="T25838" s="9" t="s">
        <v>368</v>
      </c>
      <c r="U25838" s="9" t="s">
        <v>368</v>
      </c>
    </row>
    <row r="25839">
      <c r="F25839" s="9"/>
      <c r="N25839" s="50"/>
      <c r="O25839" s="50"/>
      <c r="P25839" s="50"/>
      <c r="Q25839" s="50" t="s">
        <v>368</v>
      </c>
      <c r="R25839" s="9" t="s">
        <v>368</v>
      </c>
      <c r="S25839" s="50" t="s">
        <v>368</v>
      </c>
      <c r="T25839" s="9" t="s">
        <v>368</v>
      </c>
      <c r="U25839" s="9" t="s">
        <v>368</v>
      </c>
    </row>
    <row r="25840">
      <c r="F25840" s="9"/>
      <c r="N25840" s="50"/>
      <c r="O25840" s="50"/>
      <c r="P25840" s="50"/>
      <c r="Q25840" s="50" t="s">
        <v>368</v>
      </c>
      <c r="R25840" s="9" t="s">
        <v>368</v>
      </c>
      <c r="S25840" s="50" t="s">
        <v>368</v>
      </c>
      <c r="T25840" s="9" t="s">
        <v>368</v>
      </c>
      <c r="U25840" s="9" t="s">
        <v>368</v>
      </c>
    </row>
    <row r="25841">
      <c r="F25841" s="9"/>
      <c r="N25841" s="50"/>
      <c r="O25841" s="50"/>
      <c r="P25841" s="50"/>
      <c r="Q25841" s="50" t="s">
        <v>368</v>
      </c>
      <c r="R25841" s="9" t="s">
        <v>368</v>
      </c>
      <c r="S25841" s="50" t="s">
        <v>368</v>
      </c>
      <c r="T25841" s="9" t="s">
        <v>368</v>
      </c>
      <c r="U25841" s="9" t="s">
        <v>368</v>
      </c>
    </row>
    <row r="25842">
      <c r="F25842" s="9"/>
      <c r="N25842" s="50"/>
      <c r="O25842" s="50"/>
      <c r="P25842" s="50"/>
      <c r="Q25842" s="50" t="s">
        <v>368</v>
      </c>
      <c r="R25842" s="9" t="s">
        <v>368</v>
      </c>
      <c r="S25842" s="50" t="s">
        <v>368</v>
      </c>
      <c r="T25842" s="9" t="s">
        <v>368</v>
      </c>
      <c r="U25842" s="9" t="s">
        <v>368</v>
      </c>
    </row>
    <row r="25843">
      <c r="F25843" s="9"/>
      <c r="N25843" s="50"/>
      <c r="O25843" s="50"/>
      <c r="P25843" s="50"/>
      <c r="Q25843" s="50" t="s">
        <v>368</v>
      </c>
      <c r="R25843" s="9" t="s">
        <v>368</v>
      </c>
      <c r="S25843" s="50" t="s">
        <v>368</v>
      </c>
      <c r="T25843" s="9" t="s">
        <v>368</v>
      </c>
      <c r="U25843" s="9" t="s">
        <v>368</v>
      </c>
    </row>
    <row r="25844">
      <c r="F25844" s="9"/>
      <c r="N25844" s="50"/>
      <c r="O25844" s="50"/>
      <c r="P25844" s="50"/>
      <c r="Q25844" s="50" t="s">
        <v>368</v>
      </c>
      <c r="R25844" s="9" t="s">
        <v>368</v>
      </c>
      <c r="S25844" s="50" t="s">
        <v>368</v>
      </c>
      <c r="T25844" s="9" t="s">
        <v>368</v>
      </c>
      <c r="U25844" s="9" t="s">
        <v>368</v>
      </c>
    </row>
    <row r="25845">
      <c r="F25845" s="9"/>
      <c r="N25845" s="50"/>
      <c r="O25845" s="50"/>
      <c r="P25845" s="50"/>
      <c r="Q25845" s="50" t="s">
        <v>368</v>
      </c>
      <c r="R25845" s="9" t="s">
        <v>368</v>
      </c>
      <c r="S25845" s="50" t="s">
        <v>368</v>
      </c>
      <c r="T25845" s="9" t="s">
        <v>368</v>
      </c>
      <c r="U25845" s="9" t="s">
        <v>368</v>
      </c>
    </row>
    <row r="25846">
      <c r="F25846" s="9"/>
      <c r="N25846" s="50"/>
      <c r="O25846" s="50"/>
      <c r="P25846" s="50"/>
      <c r="Q25846" s="50" t="s">
        <v>368</v>
      </c>
      <c r="R25846" s="9" t="s">
        <v>368</v>
      </c>
      <c r="S25846" s="50" t="s">
        <v>368</v>
      </c>
      <c r="T25846" s="9" t="s">
        <v>368</v>
      </c>
      <c r="U25846" s="9" t="s">
        <v>368</v>
      </c>
    </row>
    <row r="25847">
      <c r="F25847" s="9"/>
      <c r="N25847" s="50"/>
      <c r="O25847" s="50"/>
      <c r="P25847" s="50"/>
      <c r="Q25847" s="50" t="s">
        <v>368</v>
      </c>
      <c r="R25847" s="9" t="s">
        <v>368</v>
      </c>
      <c r="S25847" s="50" t="s">
        <v>368</v>
      </c>
      <c r="T25847" s="9" t="s">
        <v>368</v>
      </c>
      <c r="U25847" s="9" t="s">
        <v>368</v>
      </c>
    </row>
    <row r="25848">
      <c r="F25848" s="9"/>
      <c r="N25848" s="50"/>
      <c r="O25848" s="50"/>
      <c r="P25848" s="50"/>
      <c r="Q25848" s="50" t="s">
        <v>368</v>
      </c>
      <c r="R25848" s="9" t="s">
        <v>368</v>
      </c>
      <c r="S25848" s="50" t="s">
        <v>368</v>
      </c>
      <c r="T25848" s="9" t="s">
        <v>368</v>
      </c>
      <c r="U25848" s="9" t="s">
        <v>368</v>
      </c>
    </row>
    <row r="25849">
      <c r="F25849" s="9"/>
      <c r="N25849" s="50"/>
      <c r="O25849" s="50"/>
      <c r="P25849" s="50"/>
      <c r="Q25849" s="50" t="s">
        <v>368</v>
      </c>
      <c r="R25849" s="9" t="s">
        <v>368</v>
      </c>
      <c r="S25849" s="50" t="s">
        <v>368</v>
      </c>
      <c r="T25849" s="9" t="s">
        <v>368</v>
      </c>
      <c r="U25849" s="9" t="s">
        <v>368</v>
      </c>
    </row>
    <row r="25850">
      <c r="F25850" s="9"/>
      <c r="N25850" s="50"/>
      <c r="O25850" s="50"/>
      <c r="P25850" s="50"/>
      <c r="Q25850" s="50" t="s">
        <v>368</v>
      </c>
      <c r="R25850" s="9" t="s">
        <v>368</v>
      </c>
      <c r="S25850" s="50" t="s">
        <v>368</v>
      </c>
      <c r="T25850" s="9" t="s">
        <v>368</v>
      </c>
      <c r="U25850" s="9" t="s">
        <v>368</v>
      </c>
    </row>
    <row r="25851">
      <c r="F25851" s="9"/>
      <c r="N25851" s="50"/>
      <c r="O25851" s="50"/>
      <c r="P25851" s="50"/>
      <c r="Q25851" s="50" t="s">
        <v>368</v>
      </c>
      <c r="R25851" s="9" t="s">
        <v>368</v>
      </c>
      <c r="S25851" s="50" t="s">
        <v>368</v>
      </c>
      <c r="T25851" s="9" t="s">
        <v>368</v>
      </c>
      <c r="U25851" s="9" t="s">
        <v>368</v>
      </c>
    </row>
    <row r="25852">
      <c r="F25852" s="9"/>
      <c r="N25852" s="50"/>
      <c r="O25852" s="50"/>
      <c r="P25852" s="50"/>
      <c r="Q25852" s="50" t="s">
        <v>368</v>
      </c>
      <c r="R25852" s="9" t="s">
        <v>368</v>
      </c>
      <c r="S25852" s="50" t="s">
        <v>368</v>
      </c>
      <c r="T25852" s="9" t="s">
        <v>368</v>
      </c>
      <c r="U25852" s="9" t="s">
        <v>368</v>
      </c>
    </row>
    <row r="25853">
      <c r="F25853" s="9"/>
      <c r="N25853" s="50"/>
      <c r="O25853" s="50"/>
      <c r="P25853" s="50"/>
      <c r="Q25853" s="50" t="s">
        <v>368</v>
      </c>
      <c r="R25853" s="9" t="s">
        <v>368</v>
      </c>
      <c r="S25853" s="50" t="s">
        <v>368</v>
      </c>
      <c r="T25853" s="9" t="s">
        <v>368</v>
      </c>
      <c r="U25853" s="9" t="s">
        <v>368</v>
      </c>
    </row>
    <row r="25854">
      <c r="F25854" s="9"/>
      <c r="N25854" s="50"/>
      <c r="O25854" s="50"/>
      <c r="P25854" s="50"/>
      <c r="Q25854" s="50" t="s">
        <v>368</v>
      </c>
      <c r="R25854" s="9" t="s">
        <v>368</v>
      </c>
      <c r="S25854" s="50" t="s">
        <v>368</v>
      </c>
      <c r="T25854" s="9" t="s">
        <v>368</v>
      </c>
      <c r="U25854" s="9" t="s">
        <v>368</v>
      </c>
    </row>
    <row r="25855">
      <c r="F25855" s="9"/>
      <c r="N25855" s="50"/>
      <c r="O25855" s="50"/>
      <c r="P25855" s="50"/>
      <c r="Q25855" s="50" t="s">
        <v>368</v>
      </c>
      <c r="R25855" s="9" t="s">
        <v>368</v>
      </c>
      <c r="S25855" s="50" t="s">
        <v>368</v>
      </c>
      <c r="T25855" s="9" t="s">
        <v>368</v>
      </c>
      <c r="U25855" s="9" t="s">
        <v>368</v>
      </c>
    </row>
    <row r="25856">
      <c r="F25856" s="9"/>
      <c r="N25856" s="50"/>
      <c r="O25856" s="50"/>
      <c r="P25856" s="50"/>
      <c r="Q25856" s="50" t="s">
        <v>368</v>
      </c>
      <c r="R25856" s="9" t="s">
        <v>368</v>
      </c>
      <c r="S25856" s="50" t="s">
        <v>368</v>
      </c>
      <c r="T25856" s="9" t="s">
        <v>368</v>
      </c>
      <c r="U25856" s="9" t="s">
        <v>368</v>
      </c>
    </row>
    <row r="25857">
      <c r="F25857" s="9"/>
      <c r="N25857" s="50"/>
      <c r="O25857" s="50"/>
      <c r="P25857" s="50"/>
      <c r="Q25857" s="50" t="s">
        <v>368</v>
      </c>
      <c r="R25857" s="9" t="s">
        <v>368</v>
      </c>
      <c r="S25857" s="50" t="s">
        <v>368</v>
      </c>
      <c r="T25857" s="9" t="s">
        <v>368</v>
      </c>
      <c r="U25857" s="9" t="s">
        <v>368</v>
      </c>
    </row>
    <row r="25858">
      <c r="F25858" s="9"/>
      <c r="N25858" s="50"/>
      <c r="O25858" s="50"/>
      <c r="P25858" s="50"/>
      <c r="Q25858" s="50" t="s">
        <v>368</v>
      </c>
      <c r="R25858" s="9" t="s">
        <v>368</v>
      </c>
      <c r="S25858" s="50" t="s">
        <v>368</v>
      </c>
      <c r="T25858" s="9" t="s">
        <v>368</v>
      </c>
      <c r="U25858" s="9" t="s">
        <v>368</v>
      </c>
    </row>
    <row r="25859">
      <c r="F25859" s="9"/>
      <c r="N25859" s="50"/>
      <c r="O25859" s="50"/>
      <c r="P25859" s="50"/>
      <c r="Q25859" s="50" t="s">
        <v>368</v>
      </c>
      <c r="R25859" s="9" t="s">
        <v>368</v>
      </c>
      <c r="S25859" s="50" t="s">
        <v>368</v>
      </c>
      <c r="T25859" s="9" t="s">
        <v>368</v>
      </c>
      <c r="U25859" s="9" t="s">
        <v>368</v>
      </c>
    </row>
    <row r="25860">
      <c r="F25860" s="9"/>
      <c r="N25860" s="50"/>
      <c r="O25860" s="50"/>
      <c r="P25860" s="50"/>
      <c r="Q25860" s="50" t="s">
        <v>368</v>
      </c>
      <c r="R25860" s="9" t="s">
        <v>368</v>
      </c>
      <c r="S25860" s="50" t="s">
        <v>368</v>
      </c>
      <c r="T25860" s="9" t="s">
        <v>368</v>
      </c>
      <c r="U25860" s="9" t="s">
        <v>368</v>
      </c>
    </row>
    <row r="25861">
      <c r="F25861" s="9"/>
      <c r="N25861" s="50"/>
      <c r="O25861" s="50"/>
      <c r="P25861" s="50"/>
      <c r="Q25861" s="50" t="s">
        <v>368</v>
      </c>
      <c r="R25861" s="9" t="s">
        <v>368</v>
      </c>
      <c r="S25861" s="50" t="s">
        <v>368</v>
      </c>
      <c r="T25861" s="9" t="s">
        <v>368</v>
      </c>
      <c r="U25861" s="9" t="s">
        <v>368</v>
      </c>
    </row>
    <row r="25862">
      <c r="F25862" s="9"/>
      <c r="N25862" s="50"/>
      <c r="O25862" s="50"/>
      <c r="P25862" s="50"/>
      <c r="Q25862" s="50" t="s">
        <v>368</v>
      </c>
      <c r="R25862" s="9" t="s">
        <v>368</v>
      </c>
      <c r="S25862" s="50" t="s">
        <v>368</v>
      </c>
      <c r="T25862" s="9" t="s">
        <v>368</v>
      </c>
      <c r="U25862" s="9" t="s">
        <v>368</v>
      </c>
    </row>
    <row r="25863">
      <c r="F25863" s="9"/>
      <c r="N25863" s="50"/>
      <c r="O25863" s="50"/>
      <c r="P25863" s="50"/>
      <c r="Q25863" s="50" t="s">
        <v>368</v>
      </c>
      <c r="R25863" s="9" t="s">
        <v>368</v>
      </c>
      <c r="S25863" s="50" t="s">
        <v>368</v>
      </c>
      <c r="T25863" s="9" t="s">
        <v>368</v>
      </c>
      <c r="U25863" s="9" t="s">
        <v>368</v>
      </c>
    </row>
    <row r="25864">
      <c r="F25864" s="9"/>
      <c r="N25864" s="50"/>
      <c r="O25864" s="50"/>
      <c r="P25864" s="50"/>
      <c r="Q25864" s="50" t="s">
        <v>368</v>
      </c>
      <c r="R25864" s="9" t="s">
        <v>368</v>
      </c>
      <c r="S25864" s="50" t="s">
        <v>368</v>
      </c>
      <c r="T25864" s="9" t="s">
        <v>368</v>
      </c>
      <c r="U25864" s="9" t="s">
        <v>368</v>
      </c>
    </row>
    <row r="25865">
      <c r="F25865" s="9"/>
      <c r="N25865" s="50"/>
      <c r="O25865" s="50"/>
      <c r="P25865" s="50"/>
      <c r="Q25865" s="50" t="s">
        <v>368</v>
      </c>
      <c r="R25865" s="9" t="s">
        <v>368</v>
      </c>
      <c r="S25865" s="50" t="s">
        <v>368</v>
      </c>
      <c r="T25865" s="9" t="s">
        <v>368</v>
      </c>
      <c r="U25865" s="9" t="s">
        <v>368</v>
      </c>
    </row>
    <row r="25866">
      <c r="F25866" s="9"/>
      <c r="N25866" s="50"/>
      <c r="O25866" s="50"/>
      <c r="P25866" s="50"/>
      <c r="Q25866" s="50" t="s">
        <v>368</v>
      </c>
      <c r="R25866" s="9" t="s">
        <v>368</v>
      </c>
      <c r="S25866" s="50" t="s">
        <v>368</v>
      </c>
      <c r="T25866" s="9" t="s">
        <v>368</v>
      </c>
      <c r="U25866" s="9" t="s">
        <v>368</v>
      </c>
    </row>
    <row r="25867">
      <c r="F25867" s="9"/>
      <c r="N25867" s="50"/>
      <c r="O25867" s="50"/>
      <c r="P25867" s="50"/>
      <c r="Q25867" s="50" t="s">
        <v>368</v>
      </c>
      <c r="R25867" s="9" t="s">
        <v>368</v>
      </c>
      <c r="S25867" s="50" t="s">
        <v>368</v>
      </c>
      <c r="T25867" s="9" t="s">
        <v>368</v>
      </c>
      <c r="U25867" s="9" t="s">
        <v>368</v>
      </c>
    </row>
    <row r="25868">
      <c r="F25868" s="9"/>
      <c r="N25868" s="50"/>
      <c r="O25868" s="50"/>
      <c r="P25868" s="50"/>
      <c r="Q25868" s="50" t="s">
        <v>368</v>
      </c>
      <c r="R25868" s="9" t="s">
        <v>368</v>
      </c>
      <c r="S25868" s="50" t="s">
        <v>368</v>
      </c>
      <c r="T25868" s="9" t="s">
        <v>368</v>
      </c>
      <c r="U25868" s="9" t="s">
        <v>368</v>
      </c>
    </row>
    <row r="25869">
      <c r="F25869" s="9"/>
      <c r="N25869" s="50"/>
      <c r="O25869" s="50"/>
      <c r="P25869" s="50"/>
      <c r="Q25869" s="50" t="s">
        <v>368</v>
      </c>
      <c r="R25869" s="9" t="s">
        <v>368</v>
      </c>
      <c r="S25869" s="50" t="s">
        <v>368</v>
      </c>
      <c r="T25869" s="9" t="s">
        <v>368</v>
      </c>
      <c r="U25869" s="9" t="s">
        <v>368</v>
      </c>
    </row>
    <row r="25870">
      <c r="F25870" s="9"/>
      <c r="N25870" s="50"/>
      <c r="O25870" s="50"/>
      <c r="P25870" s="50"/>
      <c r="Q25870" s="50" t="s">
        <v>368</v>
      </c>
      <c r="R25870" s="9" t="s">
        <v>368</v>
      </c>
      <c r="S25870" s="50" t="s">
        <v>368</v>
      </c>
      <c r="T25870" s="9" t="s">
        <v>368</v>
      </c>
      <c r="U25870" s="9" t="s">
        <v>368</v>
      </c>
    </row>
    <row r="25871">
      <c r="F25871" s="9"/>
      <c r="N25871" s="50"/>
      <c r="O25871" s="50"/>
      <c r="P25871" s="50"/>
      <c r="Q25871" s="50" t="s">
        <v>368</v>
      </c>
      <c r="R25871" s="9" t="s">
        <v>368</v>
      </c>
      <c r="S25871" s="50" t="s">
        <v>368</v>
      </c>
      <c r="T25871" s="9" t="s">
        <v>368</v>
      </c>
      <c r="U25871" s="9" t="s">
        <v>368</v>
      </c>
    </row>
    <row r="25872">
      <c r="F25872" s="9"/>
      <c r="N25872" s="50"/>
      <c r="O25872" s="50"/>
      <c r="P25872" s="50"/>
      <c r="Q25872" s="50" t="s">
        <v>368</v>
      </c>
      <c r="R25872" s="9" t="s">
        <v>368</v>
      </c>
      <c r="S25872" s="50" t="s">
        <v>368</v>
      </c>
      <c r="T25872" s="9" t="s">
        <v>368</v>
      </c>
      <c r="U25872" s="9" t="s">
        <v>368</v>
      </c>
    </row>
    <row r="25873">
      <c r="F25873" s="9"/>
      <c r="N25873" s="50"/>
      <c r="O25873" s="50"/>
      <c r="P25873" s="50"/>
      <c r="Q25873" s="50" t="s">
        <v>368</v>
      </c>
      <c r="R25873" s="9" t="s">
        <v>368</v>
      </c>
      <c r="S25873" s="50" t="s">
        <v>368</v>
      </c>
      <c r="T25873" s="9" t="s">
        <v>368</v>
      </c>
      <c r="U25873" s="9" t="s">
        <v>368</v>
      </c>
    </row>
    <row r="25874">
      <c r="F25874" s="9"/>
      <c r="N25874" s="50"/>
      <c r="O25874" s="50"/>
      <c r="P25874" s="50"/>
      <c r="Q25874" s="50" t="s">
        <v>368</v>
      </c>
      <c r="R25874" s="9" t="s">
        <v>368</v>
      </c>
      <c r="S25874" s="50" t="s">
        <v>368</v>
      </c>
      <c r="T25874" s="9" t="s">
        <v>368</v>
      </c>
      <c r="U25874" s="9" t="s">
        <v>368</v>
      </c>
    </row>
    <row r="25875">
      <c r="F25875" s="9"/>
      <c r="N25875" s="50"/>
      <c r="O25875" s="50"/>
      <c r="P25875" s="50"/>
      <c r="Q25875" s="50" t="s">
        <v>368</v>
      </c>
      <c r="R25875" s="9" t="s">
        <v>368</v>
      </c>
      <c r="S25875" s="50" t="s">
        <v>368</v>
      </c>
      <c r="T25875" s="9" t="s">
        <v>368</v>
      </c>
      <c r="U25875" s="9" t="s">
        <v>368</v>
      </c>
    </row>
    <row r="25876">
      <c r="F25876" s="9"/>
      <c r="N25876" s="50"/>
      <c r="O25876" s="50"/>
      <c r="P25876" s="50"/>
      <c r="Q25876" s="50" t="s">
        <v>368</v>
      </c>
      <c r="R25876" s="9" t="s">
        <v>368</v>
      </c>
      <c r="S25876" s="50" t="s">
        <v>368</v>
      </c>
      <c r="T25876" s="9" t="s">
        <v>368</v>
      </c>
      <c r="U25876" s="9" t="s">
        <v>368</v>
      </c>
    </row>
    <row r="25877">
      <c r="F25877" s="9"/>
      <c r="N25877" s="50"/>
      <c r="O25877" s="50"/>
      <c r="P25877" s="50"/>
      <c r="Q25877" s="50" t="s">
        <v>368</v>
      </c>
      <c r="R25877" s="9" t="s">
        <v>368</v>
      </c>
      <c r="S25877" s="50" t="s">
        <v>368</v>
      </c>
      <c r="T25877" s="9" t="s">
        <v>368</v>
      </c>
      <c r="U25877" s="9" t="s">
        <v>368</v>
      </c>
    </row>
    <row r="25878">
      <c r="F25878" s="9"/>
      <c r="N25878" s="50"/>
      <c r="O25878" s="50"/>
      <c r="P25878" s="50"/>
      <c r="Q25878" s="50" t="s">
        <v>368</v>
      </c>
      <c r="R25878" s="9" t="s">
        <v>368</v>
      </c>
      <c r="S25878" s="50" t="s">
        <v>368</v>
      </c>
      <c r="T25878" s="9" t="s">
        <v>368</v>
      </c>
      <c r="U25878" s="9" t="s">
        <v>368</v>
      </c>
    </row>
    <row r="25879">
      <c r="F25879" s="9"/>
      <c r="N25879" s="50"/>
      <c r="O25879" s="50"/>
      <c r="P25879" s="50"/>
      <c r="Q25879" s="50" t="s">
        <v>368</v>
      </c>
      <c r="R25879" s="9" t="s">
        <v>368</v>
      </c>
      <c r="S25879" s="50" t="s">
        <v>368</v>
      </c>
      <c r="T25879" s="9" t="s">
        <v>368</v>
      </c>
      <c r="U25879" s="9" t="s">
        <v>368</v>
      </c>
    </row>
    <row r="25880">
      <c r="F25880" s="9"/>
      <c r="N25880" s="50"/>
      <c r="O25880" s="50"/>
      <c r="P25880" s="50"/>
      <c r="Q25880" s="50" t="s">
        <v>368</v>
      </c>
      <c r="R25880" s="9" t="s">
        <v>368</v>
      </c>
      <c r="S25880" s="50" t="s">
        <v>368</v>
      </c>
      <c r="T25880" s="9" t="s">
        <v>368</v>
      </c>
      <c r="U25880" s="9" t="s">
        <v>368</v>
      </c>
    </row>
    <row r="25881">
      <c r="F25881" s="9"/>
      <c r="N25881" s="50"/>
      <c r="O25881" s="50"/>
      <c r="P25881" s="50"/>
      <c r="Q25881" s="50" t="s">
        <v>368</v>
      </c>
      <c r="R25881" s="9" t="s">
        <v>368</v>
      </c>
      <c r="S25881" s="50" t="s">
        <v>368</v>
      </c>
      <c r="T25881" s="9" t="s">
        <v>368</v>
      </c>
      <c r="U25881" s="9" t="s">
        <v>368</v>
      </c>
    </row>
    <row r="25882">
      <c r="F25882" s="9"/>
      <c r="N25882" s="50"/>
      <c r="O25882" s="50"/>
      <c r="P25882" s="50"/>
      <c r="Q25882" s="50" t="s">
        <v>368</v>
      </c>
      <c r="R25882" s="9" t="s">
        <v>368</v>
      </c>
      <c r="S25882" s="50" t="s">
        <v>368</v>
      </c>
      <c r="T25882" s="9" t="s">
        <v>368</v>
      </c>
      <c r="U25882" s="9" t="s">
        <v>368</v>
      </c>
    </row>
    <row r="25883">
      <c r="F25883" s="9"/>
      <c r="N25883" s="50"/>
      <c r="O25883" s="50"/>
      <c r="P25883" s="50"/>
      <c r="Q25883" s="50" t="s">
        <v>368</v>
      </c>
      <c r="R25883" s="9" t="s">
        <v>368</v>
      </c>
      <c r="S25883" s="50" t="s">
        <v>368</v>
      </c>
      <c r="T25883" s="9" t="s">
        <v>368</v>
      </c>
      <c r="U25883" s="9" t="s">
        <v>368</v>
      </c>
    </row>
    <row r="25884">
      <c r="F25884" s="9"/>
      <c r="N25884" s="50"/>
      <c r="O25884" s="50"/>
      <c r="P25884" s="50"/>
      <c r="Q25884" s="50" t="s">
        <v>368</v>
      </c>
      <c r="R25884" s="9" t="s">
        <v>368</v>
      </c>
      <c r="S25884" s="50" t="s">
        <v>368</v>
      </c>
      <c r="T25884" s="9" t="s">
        <v>368</v>
      </c>
      <c r="U25884" s="9" t="s">
        <v>368</v>
      </c>
    </row>
    <row r="25885">
      <c r="F25885" s="9"/>
      <c r="N25885" s="50"/>
      <c r="O25885" s="50"/>
      <c r="P25885" s="50"/>
      <c r="Q25885" s="50" t="s">
        <v>368</v>
      </c>
      <c r="R25885" s="9" t="s">
        <v>368</v>
      </c>
      <c r="S25885" s="50" t="s">
        <v>368</v>
      </c>
      <c r="T25885" s="9" t="s">
        <v>368</v>
      </c>
      <c r="U25885" s="9" t="s">
        <v>368</v>
      </c>
    </row>
    <row r="25886">
      <c r="F25886" s="9"/>
      <c r="N25886" s="50"/>
      <c r="O25886" s="50"/>
      <c r="P25886" s="50"/>
      <c r="Q25886" s="50" t="s">
        <v>368</v>
      </c>
      <c r="R25886" s="9" t="s">
        <v>368</v>
      </c>
      <c r="S25886" s="50" t="s">
        <v>368</v>
      </c>
      <c r="T25886" s="9" t="s">
        <v>368</v>
      </c>
      <c r="U25886" s="9" t="s">
        <v>368</v>
      </c>
    </row>
    <row r="25887">
      <c r="F25887" s="9"/>
      <c r="N25887" s="50"/>
      <c r="O25887" s="50"/>
      <c r="P25887" s="50"/>
      <c r="Q25887" s="50" t="s">
        <v>368</v>
      </c>
      <c r="R25887" s="9" t="s">
        <v>368</v>
      </c>
      <c r="S25887" s="50" t="s">
        <v>368</v>
      </c>
      <c r="T25887" s="9" t="s">
        <v>368</v>
      </c>
      <c r="U25887" s="9" t="s">
        <v>368</v>
      </c>
    </row>
    <row r="25888">
      <c r="F25888" s="9"/>
      <c r="N25888" s="50"/>
      <c r="O25888" s="50"/>
      <c r="P25888" s="50"/>
      <c r="Q25888" s="50" t="s">
        <v>368</v>
      </c>
      <c r="R25888" s="9" t="s">
        <v>368</v>
      </c>
      <c r="S25888" s="50" t="s">
        <v>368</v>
      </c>
      <c r="T25888" s="9" t="s">
        <v>368</v>
      </c>
      <c r="U25888" s="9" t="s">
        <v>368</v>
      </c>
    </row>
    <row r="25889">
      <c r="F25889" s="9"/>
      <c r="N25889" s="50"/>
      <c r="O25889" s="50"/>
      <c r="P25889" s="50"/>
      <c r="Q25889" s="50" t="s">
        <v>368</v>
      </c>
      <c r="R25889" s="9" t="s">
        <v>368</v>
      </c>
      <c r="S25889" s="50" t="s">
        <v>368</v>
      </c>
      <c r="T25889" s="9" t="s">
        <v>368</v>
      </c>
      <c r="U25889" s="9" t="s">
        <v>368</v>
      </c>
    </row>
    <row r="25890">
      <c r="F25890" s="9"/>
      <c r="N25890" s="50"/>
      <c r="O25890" s="50"/>
      <c r="P25890" s="50"/>
      <c r="Q25890" s="50" t="s">
        <v>368</v>
      </c>
      <c r="R25890" s="9" t="s">
        <v>368</v>
      </c>
      <c r="S25890" s="50" t="s">
        <v>368</v>
      </c>
      <c r="T25890" s="9" t="s">
        <v>368</v>
      </c>
      <c r="U25890" s="9" t="s">
        <v>368</v>
      </c>
    </row>
    <row r="25891">
      <c r="F25891" s="9"/>
      <c r="N25891" s="50"/>
      <c r="O25891" s="50"/>
      <c r="P25891" s="50"/>
      <c r="Q25891" s="50" t="s">
        <v>368</v>
      </c>
      <c r="R25891" s="9" t="s">
        <v>368</v>
      </c>
      <c r="S25891" s="50" t="s">
        <v>368</v>
      </c>
      <c r="T25891" s="9" t="s">
        <v>368</v>
      </c>
      <c r="U25891" s="9" t="s">
        <v>368</v>
      </c>
    </row>
    <row r="25892">
      <c r="F25892" s="9"/>
      <c r="N25892" s="50"/>
      <c r="O25892" s="50"/>
      <c r="P25892" s="50"/>
      <c r="Q25892" s="50" t="s">
        <v>368</v>
      </c>
      <c r="R25892" s="9" t="s">
        <v>368</v>
      </c>
      <c r="S25892" s="50" t="s">
        <v>368</v>
      </c>
      <c r="T25892" s="9" t="s">
        <v>368</v>
      </c>
      <c r="U25892" s="9" t="s">
        <v>368</v>
      </c>
    </row>
    <row r="25893">
      <c r="F25893" s="9"/>
      <c r="N25893" s="50"/>
      <c r="O25893" s="50"/>
      <c r="P25893" s="50"/>
      <c r="Q25893" s="50" t="s">
        <v>368</v>
      </c>
      <c r="R25893" s="9" t="s">
        <v>368</v>
      </c>
      <c r="S25893" s="50" t="s">
        <v>368</v>
      </c>
      <c r="T25893" s="9" t="s">
        <v>368</v>
      </c>
      <c r="U25893" s="9" t="s">
        <v>368</v>
      </c>
    </row>
    <row r="25894">
      <c r="F25894" s="9"/>
      <c r="N25894" s="50"/>
      <c r="O25894" s="50"/>
      <c r="P25894" s="50"/>
      <c r="Q25894" s="50" t="s">
        <v>368</v>
      </c>
      <c r="R25894" s="9" t="s">
        <v>368</v>
      </c>
      <c r="S25894" s="50" t="s">
        <v>368</v>
      </c>
      <c r="T25894" s="9" t="s">
        <v>368</v>
      </c>
      <c r="U25894" s="9" t="s">
        <v>368</v>
      </c>
    </row>
    <row r="25895">
      <c r="F25895" s="9"/>
      <c r="N25895" s="50"/>
      <c r="O25895" s="50"/>
      <c r="P25895" s="50"/>
      <c r="Q25895" s="50" t="s">
        <v>368</v>
      </c>
      <c r="R25895" s="9" t="s">
        <v>368</v>
      </c>
      <c r="S25895" s="50" t="s">
        <v>368</v>
      </c>
      <c r="T25895" s="9" t="s">
        <v>368</v>
      </c>
      <c r="U25895" s="9" t="s">
        <v>368</v>
      </c>
    </row>
    <row r="25896">
      <c r="F25896" s="9"/>
      <c r="N25896" s="50"/>
      <c r="O25896" s="50"/>
      <c r="P25896" s="50"/>
      <c r="Q25896" s="50" t="s">
        <v>368</v>
      </c>
      <c r="R25896" s="9" t="s">
        <v>368</v>
      </c>
      <c r="S25896" s="50" t="s">
        <v>368</v>
      </c>
      <c r="T25896" s="9" t="s">
        <v>368</v>
      </c>
      <c r="U25896" s="9" t="s">
        <v>368</v>
      </c>
    </row>
    <row r="25897">
      <c r="F25897" s="9"/>
      <c r="N25897" s="50"/>
      <c r="O25897" s="50"/>
      <c r="P25897" s="50"/>
      <c r="Q25897" s="50" t="s">
        <v>368</v>
      </c>
      <c r="R25897" s="9" t="s">
        <v>368</v>
      </c>
      <c r="S25897" s="50" t="s">
        <v>368</v>
      </c>
      <c r="T25897" s="9" t="s">
        <v>368</v>
      </c>
      <c r="U25897" s="9" t="s">
        <v>368</v>
      </c>
    </row>
    <row r="25898">
      <c r="F25898" s="9"/>
      <c r="N25898" s="50"/>
      <c r="O25898" s="50"/>
      <c r="P25898" s="50"/>
      <c r="Q25898" s="50" t="s">
        <v>368</v>
      </c>
      <c r="R25898" s="9" t="s">
        <v>368</v>
      </c>
      <c r="S25898" s="50" t="s">
        <v>368</v>
      </c>
      <c r="T25898" s="9" t="s">
        <v>368</v>
      </c>
      <c r="U25898" s="9" t="s">
        <v>368</v>
      </c>
    </row>
    <row r="25899">
      <c r="F25899" s="9"/>
      <c r="N25899" s="50"/>
      <c r="O25899" s="50"/>
      <c r="P25899" s="50"/>
      <c r="Q25899" s="50" t="s">
        <v>368</v>
      </c>
      <c r="R25899" s="9" t="s">
        <v>368</v>
      </c>
      <c r="S25899" s="50" t="s">
        <v>368</v>
      </c>
      <c r="T25899" s="9" t="s">
        <v>368</v>
      </c>
      <c r="U25899" s="9" t="s">
        <v>368</v>
      </c>
    </row>
    <row r="25900">
      <c r="F25900" s="9"/>
      <c r="N25900" s="50"/>
      <c r="O25900" s="50"/>
      <c r="P25900" s="50"/>
      <c r="Q25900" s="50" t="s">
        <v>368</v>
      </c>
      <c r="R25900" s="9" t="s">
        <v>368</v>
      </c>
      <c r="S25900" s="50" t="s">
        <v>368</v>
      </c>
      <c r="T25900" s="9" t="s">
        <v>368</v>
      </c>
      <c r="U25900" s="9" t="s">
        <v>368</v>
      </c>
    </row>
    <row r="25901">
      <c r="F25901" s="9"/>
      <c r="N25901" s="50"/>
      <c r="O25901" s="50"/>
      <c r="P25901" s="50"/>
      <c r="Q25901" s="50" t="s">
        <v>368</v>
      </c>
      <c r="R25901" s="9" t="s">
        <v>368</v>
      </c>
      <c r="S25901" s="50" t="s">
        <v>368</v>
      </c>
      <c r="T25901" s="9" t="s">
        <v>368</v>
      </c>
      <c r="U25901" s="9" t="s">
        <v>368</v>
      </c>
    </row>
    <row r="25902">
      <c r="F25902" s="9"/>
      <c r="N25902" s="50"/>
      <c r="O25902" s="50"/>
      <c r="P25902" s="50"/>
      <c r="Q25902" s="50" t="s">
        <v>368</v>
      </c>
      <c r="R25902" s="9" t="s">
        <v>368</v>
      </c>
      <c r="S25902" s="50" t="s">
        <v>368</v>
      </c>
      <c r="T25902" s="9" t="s">
        <v>368</v>
      </c>
      <c r="U25902" s="9" t="s">
        <v>368</v>
      </c>
    </row>
    <row r="25903">
      <c r="F25903" s="9"/>
      <c r="N25903" s="50"/>
      <c r="O25903" s="50"/>
      <c r="P25903" s="50"/>
      <c r="Q25903" s="50" t="s">
        <v>368</v>
      </c>
      <c r="R25903" s="9" t="s">
        <v>368</v>
      </c>
      <c r="S25903" s="50" t="s">
        <v>368</v>
      </c>
      <c r="T25903" s="9" t="s">
        <v>368</v>
      </c>
      <c r="U25903" s="9" t="s">
        <v>368</v>
      </c>
    </row>
    <row r="25904">
      <c r="F25904" s="9"/>
      <c r="N25904" s="50"/>
      <c r="O25904" s="50"/>
      <c r="P25904" s="50"/>
      <c r="Q25904" s="50" t="s">
        <v>368</v>
      </c>
      <c r="R25904" s="9" t="s">
        <v>368</v>
      </c>
      <c r="S25904" s="50" t="s">
        <v>368</v>
      </c>
      <c r="T25904" s="9" t="s">
        <v>368</v>
      </c>
      <c r="U25904" s="9" t="s">
        <v>368</v>
      </c>
    </row>
    <row r="25905">
      <c r="F25905" s="9"/>
      <c r="N25905" s="50"/>
      <c r="O25905" s="50"/>
      <c r="P25905" s="50"/>
      <c r="Q25905" s="50" t="s">
        <v>368</v>
      </c>
      <c r="R25905" s="9" t="s">
        <v>368</v>
      </c>
      <c r="S25905" s="50" t="s">
        <v>368</v>
      </c>
      <c r="T25905" s="9" t="s">
        <v>368</v>
      </c>
      <c r="U25905" s="9" t="s">
        <v>368</v>
      </c>
    </row>
    <row r="25906">
      <c r="F25906" s="9"/>
      <c r="N25906" s="50"/>
      <c r="O25906" s="50"/>
      <c r="P25906" s="50"/>
      <c r="Q25906" s="50" t="s">
        <v>368</v>
      </c>
      <c r="R25906" s="9" t="s">
        <v>368</v>
      </c>
      <c r="S25906" s="50" t="s">
        <v>368</v>
      </c>
      <c r="T25906" s="9" t="s">
        <v>368</v>
      </c>
      <c r="U25906" s="9" t="s">
        <v>368</v>
      </c>
    </row>
    <row r="25907">
      <c r="F25907" s="9"/>
      <c r="N25907" s="50"/>
      <c r="O25907" s="50"/>
      <c r="P25907" s="50"/>
      <c r="Q25907" s="50" t="s">
        <v>368</v>
      </c>
      <c r="R25907" s="9" t="s">
        <v>368</v>
      </c>
      <c r="S25907" s="50" t="s">
        <v>368</v>
      </c>
      <c r="T25907" s="9" t="s">
        <v>368</v>
      </c>
      <c r="U25907" s="9" t="s">
        <v>368</v>
      </c>
    </row>
    <row r="25908">
      <c r="F25908" s="9"/>
      <c r="N25908" s="50"/>
      <c r="O25908" s="50"/>
      <c r="P25908" s="50"/>
      <c r="Q25908" s="50" t="s">
        <v>368</v>
      </c>
      <c r="R25908" s="9" t="s">
        <v>368</v>
      </c>
      <c r="S25908" s="50" t="s">
        <v>368</v>
      </c>
      <c r="T25908" s="9" t="s">
        <v>368</v>
      </c>
      <c r="U25908" s="9" t="s">
        <v>368</v>
      </c>
    </row>
    <row r="25909">
      <c r="F25909" s="9"/>
      <c r="N25909" s="50"/>
      <c r="O25909" s="50"/>
      <c r="P25909" s="50"/>
      <c r="Q25909" s="50" t="s">
        <v>368</v>
      </c>
      <c r="R25909" s="9" t="s">
        <v>368</v>
      </c>
      <c r="S25909" s="50" t="s">
        <v>368</v>
      </c>
      <c r="T25909" s="9" t="s">
        <v>368</v>
      </c>
      <c r="U25909" s="9" t="s">
        <v>368</v>
      </c>
    </row>
    <row r="25910">
      <c r="F25910" s="9"/>
      <c r="N25910" s="50"/>
      <c r="O25910" s="50"/>
      <c r="P25910" s="50"/>
      <c r="Q25910" s="50" t="s">
        <v>368</v>
      </c>
      <c r="R25910" s="9" t="s">
        <v>368</v>
      </c>
      <c r="S25910" s="50" t="s">
        <v>368</v>
      </c>
      <c r="T25910" s="9" t="s">
        <v>368</v>
      </c>
      <c r="U25910" s="9" t="s">
        <v>368</v>
      </c>
    </row>
    <row r="25911">
      <c r="F25911" s="9"/>
      <c r="N25911" s="50"/>
      <c r="O25911" s="50"/>
      <c r="P25911" s="50"/>
      <c r="Q25911" s="50" t="s">
        <v>368</v>
      </c>
      <c r="R25911" s="9" t="s">
        <v>368</v>
      </c>
      <c r="S25911" s="50" t="s">
        <v>368</v>
      </c>
      <c r="T25911" s="9" t="s">
        <v>368</v>
      </c>
      <c r="U25911" s="9" t="s">
        <v>368</v>
      </c>
    </row>
    <row r="25912">
      <c r="F25912" s="9"/>
      <c r="N25912" s="50"/>
      <c r="O25912" s="50"/>
      <c r="P25912" s="50"/>
      <c r="Q25912" s="50" t="s">
        <v>368</v>
      </c>
      <c r="R25912" s="9" t="s">
        <v>368</v>
      </c>
      <c r="S25912" s="50" t="s">
        <v>368</v>
      </c>
      <c r="T25912" s="9" t="s">
        <v>368</v>
      </c>
      <c r="U25912" s="9" t="s">
        <v>368</v>
      </c>
    </row>
    <row r="25913">
      <c r="F25913" s="9"/>
      <c r="N25913" s="50"/>
      <c r="O25913" s="50"/>
      <c r="P25913" s="50"/>
      <c r="Q25913" s="50" t="s">
        <v>368</v>
      </c>
      <c r="R25913" s="9" t="s">
        <v>368</v>
      </c>
      <c r="S25913" s="50" t="s">
        <v>368</v>
      </c>
      <c r="T25913" s="9" t="s">
        <v>368</v>
      </c>
      <c r="U25913" s="9" t="s">
        <v>368</v>
      </c>
    </row>
    <row r="25914">
      <c r="F25914" s="9"/>
      <c r="N25914" s="50"/>
      <c r="O25914" s="50"/>
      <c r="P25914" s="50"/>
      <c r="Q25914" s="50" t="s">
        <v>368</v>
      </c>
      <c r="R25914" s="9" t="s">
        <v>368</v>
      </c>
      <c r="S25914" s="50" t="s">
        <v>368</v>
      </c>
      <c r="T25914" s="9" t="s">
        <v>368</v>
      </c>
      <c r="U25914" s="9" t="s">
        <v>368</v>
      </c>
    </row>
    <row r="25915">
      <c r="F25915" s="9"/>
      <c r="N25915" s="50"/>
      <c r="O25915" s="50"/>
      <c r="P25915" s="50"/>
      <c r="Q25915" s="50" t="s">
        <v>368</v>
      </c>
      <c r="R25915" s="9" t="s">
        <v>368</v>
      </c>
      <c r="S25915" s="50" t="s">
        <v>368</v>
      </c>
      <c r="T25915" s="9" t="s">
        <v>368</v>
      </c>
      <c r="U25915" s="9" t="s">
        <v>368</v>
      </c>
    </row>
    <row r="25916">
      <c r="F25916" s="9"/>
      <c r="N25916" s="50"/>
      <c r="O25916" s="50"/>
      <c r="P25916" s="50"/>
      <c r="Q25916" s="50" t="s">
        <v>368</v>
      </c>
      <c r="R25916" s="9" t="s">
        <v>368</v>
      </c>
      <c r="S25916" s="50" t="s">
        <v>368</v>
      </c>
      <c r="T25916" s="9" t="s">
        <v>368</v>
      </c>
      <c r="U25916" s="9" t="s">
        <v>368</v>
      </c>
    </row>
    <row r="25917">
      <c r="F25917" s="9"/>
      <c r="N25917" s="50"/>
      <c r="O25917" s="50"/>
      <c r="P25917" s="50"/>
      <c r="Q25917" s="50" t="s">
        <v>368</v>
      </c>
      <c r="R25917" s="9" t="s">
        <v>368</v>
      </c>
      <c r="S25917" s="50" t="s">
        <v>368</v>
      </c>
      <c r="T25917" s="9" t="s">
        <v>368</v>
      </c>
      <c r="U25917" s="9" t="s">
        <v>368</v>
      </c>
    </row>
    <row r="25918">
      <c r="F25918" s="9"/>
      <c r="N25918" s="50"/>
      <c r="O25918" s="50"/>
      <c r="P25918" s="50"/>
      <c r="Q25918" s="50" t="s">
        <v>368</v>
      </c>
      <c r="R25918" s="9" t="s">
        <v>368</v>
      </c>
      <c r="S25918" s="50" t="s">
        <v>368</v>
      </c>
      <c r="T25918" s="9" t="s">
        <v>368</v>
      </c>
      <c r="U25918" s="9" t="s">
        <v>368</v>
      </c>
    </row>
    <row r="25919">
      <c r="F25919" s="9"/>
      <c r="N25919" s="50"/>
      <c r="O25919" s="50"/>
      <c r="P25919" s="50"/>
      <c r="Q25919" s="50" t="s">
        <v>368</v>
      </c>
      <c r="R25919" s="9" t="s">
        <v>368</v>
      </c>
      <c r="S25919" s="50" t="s">
        <v>368</v>
      </c>
      <c r="T25919" s="9" t="s">
        <v>368</v>
      </c>
      <c r="U25919" s="9" t="s">
        <v>368</v>
      </c>
    </row>
    <row r="25920">
      <c r="F25920" s="9"/>
      <c r="N25920" s="50"/>
      <c r="O25920" s="50"/>
      <c r="P25920" s="50"/>
      <c r="Q25920" s="50" t="s">
        <v>368</v>
      </c>
      <c r="R25920" s="9" t="s">
        <v>368</v>
      </c>
      <c r="S25920" s="50" t="s">
        <v>368</v>
      </c>
      <c r="T25920" s="9" t="s">
        <v>368</v>
      </c>
      <c r="U25920" s="9" t="s">
        <v>368</v>
      </c>
    </row>
    <row r="25921">
      <c r="F25921" s="9"/>
      <c r="N25921" s="50"/>
      <c r="O25921" s="50"/>
      <c r="P25921" s="50"/>
      <c r="Q25921" s="50" t="s">
        <v>368</v>
      </c>
      <c r="R25921" s="9" t="s">
        <v>368</v>
      </c>
      <c r="S25921" s="50" t="s">
        <v>368</v>
      </c>
      <c r="T25921" s="9" t="s">
        <v>368</v>
      </c>
      <c r="U25921" s="9" t="s">
        <v>368</v>
      </c>
    </row>
    <row r="25922">
      <c r="F25922" s="9"/>
      <c r="N25922" s="50"/>
      <c r="O25922" s="50"/>
      <c r="P25922" s="50"/>
      <c r="Q25922" s="50" t="s">
        <v>368</v>
      </c>
      <c r="R25922" s="9" t="s">
        <v>368</v>
      </c>
      <c r="S25922" s="50" t="s">
        <v>368</v>
      </c>
      <c r="T25922" s="9" t="s">
        <v>368</v>
      </c>
      <c r="U25922" s="9" t="s">
        <v>368</v>
      </c>
    </row>
    <row r="25923">
      <c r="F25923" s="9"/>
      <c r="N25923" s="50"/>
      <c r="O25923" s="50"/>
      <c r="P25923" s="50"/>
      <c r="Q25923" s="50" t="s">
        <v>368</v>
      </c>
      <c r="R25923" s="9" t="s">
        <v>368</v>
      </c>
      <c r="S25923" s="50" t="s">
        <v>368</v>
      </c>
      <c r="T25923" s="9" t="s">
        <v>368</v>
      </c>
      <c r="U25923" s="9" t="s">
        <v>368</v>
      </c>
    </row>
    <row r="25924">
      <c r="F25924" s="9"/>
      <c r="N25924" s="50"/>
      <c r="O25924" s="50"/>
      <c r="P25924" s="50"/>
      <c r="Q25924" s="50" t="s">
        <v>368</v>
      </c>
      <c r="R25924" s="9" t="s">
        <v>368</v>
      </c>
      <c r="S25924" s="50" t="s">
        <v>368</v>
      </c>
      <c r="T25924" s="9" t="s">
        <v>368</v>
      </c>
      <c r="U25924" s="9" t="s">
        <v>368</v>
      </c>
    </row>
    <row r="25925">
      <c r="F25925" s="9"/>
      <c r="N25925" s="50"/>
      <c r="O25925" s="50"/>
      <c r="P25925" s="50"/>
      <c r="Q25925" s="50" t="s">
        <v>368</v>
      </c>
      <c r="R25925" s="9" t="s">
        <v>368</v>
      </c>
      <c r="S25925" s="50" t="s">
        <v>368</v>
      </c>
      <c r="T25925" s="9" t="s">
        <v>368</v>
      </c>
      <c r="U25925" s="9" t="s">
        <v>368</v>
      </c>
    </row>
    <row r="25926">
      <c r="F25926" s="9"/>
      <c r="N25926" s="50"/>
      <c r="O25926" s="50"/>
      <c r="P25926" s="50"/>
      <c r="Q25926" s="50" t="s">
        <v>368</v>
      </c>
      <c r="R25926" s="9" t="s">
        <v>368</v>
      </c>
      <c r="S25926" s="50" t="s">
        <v>368</v>
      </c>
      <c r="T25926" s="9" t="s">
        <v>368</v>
      </c>
      <c r="U25926" s="9" t="s">
        <v>368</v>
      </c>
    </row>
    <row r="25927">
      <c r="F25927" s="9"/>
      <c r="N25927" s="50"/>
      <c r="O25927" s="50"/>
      <c r="P25927" s="50"/>
      <c r="Q25927" s="50" t="s">
        <v>368</v>
      </c>
      <c r="R25927" s="9" t="s">
        <v>368</v>
      </c>
      <c r="S25927" s="50" t="s">
        <v>368</v>
      </c>
      <c r="T25927" s="9" t="s">
        <v>368</v>
      </c>
      <c r="U25927" s="9" t="s">
        <v>368</v>
      </c>
    </row>
    <row r="25928">
      <c r="F25928" s="9"/>
      <c r="N25928" s="50"/>
      <c r="O25928" s="50"/>
      <c r="P25928" s="50"/>
      <c r="Q25928" s="50" t="s">
        <v>368</v>
      </c>
      <c r="R25928" s="9" t="s">
        <v>368</v>
      </c>
      <c r="S25928" s="50" t="s">
        <v>368</v>
      </c>
      <c r="T25928" s="9" t="s">
        <v>368</v>
      </c>
      <c r="U25928" s="9" t="s">
        <v>368</v>
      </c>
    </row>
    <row r="25929">
      <c r="F25929" s="9"/>
      <c r="N25929" s="50"/>
      <c r="O25929" s="50"/>
      <c r="P25929" s="50"/>
      <c r="Q25929" s="50" t="s">
        <v>368</v>
      </c>
      <c r="R25929" s="9" t="s">
        <v>368</v>
      </c>
      <c r="S25929" s="50" t="s">
        <v>368</v>
      </c>
      <c r="T25929" s="9" t="s">
        <v>368</v>
      </c>
      <c r="U25929" s="9" t="s">
        <v>368</v>
      </c>
    </row>
    <row r="25930">
      <c r="F25930" s="9"/>
      <c r="N25930" s="50"/>
      <c r="O25930" s="50"/>
      <c r="P25930" s="50"/>
      <c r="Q25930" s="50" t="s">
        <v>368</v>
      </c>
      <c r="R25930" s="9" t="s">
        <v>368</v>
      </c>
      <c r="S25930" s="50" t="s">
        <v>368</v>
      </c>
      <c r="T25930" s="9" t="s">
        <v>368</v>
      </c>
      <c r="U25930" s="9" t="s">
        <v>368</v>
      </c>
    </row>
    <row r="25931">
      <c r="F25931" s="9"/>
      <c r="N25931" s="50"/>
      <c r="O25931" s="50"/>
      <c r="P25931" s="50"/>
      <c r="Q25931" s="50" t="s">
        <v>368</v>
      </c>
      <c r="R25931" s="9" t="s">
        <v>368</v>
      </c>
      <c r="S25931" s="50" t="s">
        <v>368</v>
      </c>
      <c r="T25931" s="9" t="s">
        <v>368</v>
      </c>
      <c r="U25931" s="9" t="s">
        <v>368</v>
      </c>
    </row>
    <row r="25932">
      <c r="F25932" s="9"/>
      <c r="N25932" s="50"/>
      <c r="O25932" s="50"/>
      <c r="P25932" s="50"/>
      <c r="Q25932" s="50" t="s">
        <v>368</v>
      </c>
      <c r="R25932" s="9" t="s">
        <v>368</v>
      </c>
      <c r="S25932" s="50" t="s">
        <v>368</v>
      </c>
      <c r="T25932" s="9" t="s">
        <v>368</v>
      </c>
      <c r="U25932" s="9" t="s">
        <v>368</v>
      </c>
    </row>
    <row r="25933">
      <c r="F25933" s="9"/>
      <c r="N25933" s="50"/>
      <c r="O25933" s="50"/>
      <c r="P25933" s="50"/>
      <c r="Q25933" s="50" t="s">
        <v>368</v>
      </c>
      <c r="R25933" s="9" t="s">
        <v>368</v>
      </c>
      <c r="S25933" s="50" t="s">
        <v>368</v>
      </c>
      <c r="T25933" s="9" t="s">
        <v>368</v>
      </c>
      <c r="U25933" s="9" t="s">
        <v>368</v>
      </c>
    </row>
    <row r="25934">
      <c r="F25934" s="9"/>
      <c r="N25934" s="50"/>
      <c r="O25934" s="50"/>
      <c r="P25934" s="50"/>
      <c r="Q25934" s="50" t="s">
        <v>368</v>
      </c>
      <c r="R25934" s="9" t="s">
        <v>368</v>
      </c>
      <c r="S25934" s="50" t="s">
        <v>368</v>
      </c>
      <c r="T25934" s="9" t="s">
        <v>368</v>
      </c>
      <c r="U25934" s="9" t="s">
        <v>368</v>
      </c>
    </row>
    <row r="25935">
      <c r="F25935" s="9"/>
      <c r="N25935" s="50"/>
      <c r="O25935" s="50"/>
      <c r="P25935" s="50"/>
      <c r="Q25935" s="50" t="s">
        <v>368</v>
      </c>
      <c r="R25935" s="9" t="s">
        <v>368</v>
      </c>
      <c r="S25935" s="50" t="s">
        <v>368</v>
      </c>
      <c r="T25935" s="9" t="s">
        <v>368</v>
      </c>
      <c r="U25935" s="9" t="s">
        <v>368</v>
      </c>
    </row>
    <row r="25936">
      <c r="F25936" s="9"/>
      <c r="N25936" s="50"/>
      <c r="O25936" s="50"/>
      <c r="P25936" s="50"/>
      <c r="Q25936" s="50" t="s">
        <v>368</v>
      </c>
      <c r="R25936" s="9" t="s">
        <v>368</v>
      </c>
      <c r="S25936" s="50" t="s">
        <v>368</v>
      </c>
      <c r="T25936" s="9" t="s">
        <v>368</v>
      </c>
      <c r="U25936" s="9" t="s">
        <v>368</v>
      </c>
    </row>
    <row r="25937">
      <c r="F25937" s="9"/>
      <c r="N25937" s="50"/>
      <c r="O25937" s="50"/>
      <c r="P25937" s="50"/>
      <c r="Q25937" s="50" t="s">
        <v>368</v>
      </c>
      <c r="R25937" s="9" t="s">
        <v>368</v>
      </c>
      <c r="S25937" s="50" t="s">
        <v>368</v>
      </c>
      <c r="T25937" s="9" t="s">
        <v>368</v>
      </c>
      <c r="U25937" s="9" t="s">
        <v>368</v>
      </c>
    </row>
    <row r="25938">
      <c r="F25938" s="9"/>
      <c r="N25938" s="50"/>
      <c r="O25938" s="50"/>
      <c r="P25938" s="50"/>
      <c r="Q25938" s="50" t="s">
        <v>368</v>
      </c>
      <c r="R25938" s="9" t="s">
        <v>368</v>
      </c>
      <c r="S25938" s="50" t="s">
        <v>368</v>
      </c>
      <c r="T25938" s="9" t="s">
        <v>368</v>
      </c>
      <c r="U25938" s="9" t="s">
        <v>368</v>
      </c>
    </row>
    <row r="25939">
      <c r="F25939" s="9"/>
      <c r="N25939" s="50"/>
      <c r="O25939" s="50"/>
      <c r="P25939" s="50"/>
      <c r="Q25939" s="50" t="s">
        <v>368</v>
      </c>
      <c r="R25939" s="9" t="s">
        <v>368</v>
      </c>
      <c r="S25939" s="50" t="s">
        <v>368</v>
      </c>
      <c r="T25939" s="9" t="s">
        <v>368</v>
      </c>
      <c r="U25939" s="9" t="s">
        <v>368</v>
      </c>
    </row>
    <row r="25940">
      <c r="F25940" s="9"/>
      <c r="N25940" s="50"/>
      <c r="O25940" s="50"/>
      <c r="P25940" s="50"/>
      <c r="Q25940" s="50" t="s">
        <v>368</v>
      </c>
      <c r="R25940" s="9" t="s">
        <v>368</v>
      </c>
      <c r="S25940" s="50" t="s">
        <v>368</v>
      </c>
      <c r="T25940" s="9" t="s">
        <v>368</v>
      </c>
      <c r="U25940" s="9" t="s">
        <v>368</v>
      </c>
    </row>
    <row r="25941">
      <c r="F25941" s="9"/>
      <c r="N25941" s="50"/>
      <c r="O25941" s="50"/>
      <c r="P25941" s="50"/>
      <c r="Q25941" s="50" t="s">
        <v>368</v>
      </c>
      <c r="R25941" s="9" t="s">
        <v>368</v>
      </c>
      <c r="S25941" s="50" t="s">
        <v>368</v>
      </c>
      <c r="T25941" s="9" t="s">
        <v>368</v>
      </c>
      <c r="U25941" s="9" t="s">
        <v>368</v>
      </c>
    </row>
    <row r="25942">
      <c r="F25942" s="9"/>
      <c r="N25942" s="50"/>
      <c r="O25942" s="50"/>
      <c r="P25942" s="50"/>
      <c r="Q25942" s="50" t="s">
        <v>368</v>
      </c>
      <c r="R25942" s="9" t="s">
        <v>368</v>
      </c>
      <c r="S25942" s="50" t="s">
        <v>368</v>
      </c>
      <c r="T25942" s="9" t="s">
        <v>368</v>
      </c>
      <c r="U25942" s="9" t="s">
        <v>368</v>
      </c>
    </row>
    <row r="25943">
      <c r="F25943" s="9"/>
      <c r="N25943" s="50"/>
      <c r="O25943" s="50"/>
      <c r="P25943" s="50"/>
      <c r="Q25943" s="50" t="s">
        <v>368</v>
      </c>
      <c r="R25943" s="9" t="s">
        <v>368</v>
      </c>
      <c r="S25943" s="50" t="s">
        <v>368</v>
      </c>
      <c r="T25943" s="9" t="s">
        <v>368</v>
      </c>
      <c r="U25943" s="9" t="s">
        <v>368</v>
      </c>
    </row>
    <row r="25944">
      <c r="F25944" s="9"/>
      <c r="N25944" s="50"/>
      <c r="O25944" s="50"/>
      <c r="P25944" s="50"/>
      <c r="Q25944" s="50" t="s">
        <v>368</v>
      </c>
      <c r="R25944" s="9" t="s">
        <v>368</v>
      </c>
      <c r="S25944" s="50" t="s">
        <v>368</v>
      </c>
      <c r="T25944" s="9" t="s">
        <v>368</v>
      </c>
      <c r="U25944" s="9" t="s">
        <v>368</v>
      </c>
    </row>
    <row r="25945">
      <c r="F25945" s="9"/>
      <c r="N25945" s="50"/>
      <c r="O25945" s="50"/>
      <c r="P25945" s="50"/>
      <c r="Q25945" s="50" t="s">
        <v>368</v>
      </c>
      <c r="R25945" s="9" t="s">
        <v>368</v>
      </c>
      <c r="S25945" s="50" t="s">
        <v>368</v>
      </c>
      <c r="T25945" s="9" t="s">
        <v>368</v>
      </c>
      <c r="U25945" s="9" t="s">
        <v>368</v>
      </c>
    </row>
    <row r="25946">
      <c r="F25946" s="9"/>
      <c r="N25946" s="50"/>
      <c r="O25946" s="50"/>
      <c r="P25946" s="50"/>
      <c r="Q25946" s="50" t="s">
        <v>368</v>
      </c>
      <c r="R25946" s="9" t="s">
        <v>368</v>
      </c>
      <c r="S25946" s="50" t="s">
        <v>368</v>
      </c>
      <c r="T25946" s="9" t="s">
        <v>368</v>
      </c>
      <c r="U25946" s="9" t="s">
        <v>368</v>
      </c>
    </row>
    <row r="25947">
      <c r="F25947" s="9"/>
      <c r="N25947" s="50"/>
      <c r="O25947" s="50"/>
      <c r="P25947" s="50"/>
      <c r="Q25947" s="50" t="s">
        <v>368</v>
      </c>
      <c r="R25947" s="9" t="s">
        <v>368</v>
      </c>
      <c r="S25947" s="50" t="s">
        <v>368</v>
      </c>
      <c r="T25947" s="9" t="s">
        <v>368</v>
      </c>
      <c r="U25947" s="9" t="s">
        <v>368</v>
      </c>
    </row>
    <row r="25948">
      <c r="F25948" s="9"/>
      <c r="N25948" s="50"/>
      <c r="O25948" s="50"/>
      <c r="P25948" s="50"/>
      <c r="Q25948" s="50" t="s">
        <v>368</v>
      </c>
      <c r="R25948" s="9" t="s">
        <v>368</v>
      </c>
      <c r="S25948" s="50" t="s">
        <v>368</v>
      </c>
      <c r="T25948" s="9" t="s">
        <v>368</v>
      </c>
      <c r="U25948" s="9" t="s">
        <v>368</v>
      </c>
    </row>
    <row r="25949">
      <c r="F25949" s="9"/>
      <c r="N25949" s="50"/>
      <c r="O25949" s="50"/>
      <c r="P25949" s="50"/>
      <c r="Q25949" s="50" t="s">
        <v>368</v>
      </c>
      <c r="R25949" s="9" t="s">
        <v>368</v>
      </c>
      <c r="S25949" s="50" t="s">
        <v>368</v>
      </c>
      <c r="T25949" s="9" t="s">
        <v>368</v>
      </c>
      <c r="U25949" s="9" t="s">
        <v>368</v>
      </c>
    </row>
    <row r="25950">
      <c r="F25950" s="9"/>
      <c r="N25950" s="50"/>
      <c r="O25950" s="50"/>
      <c r="P25950" s="50"/>
      <c r="Q25950" s="50" t="s">
        <v>368</v>
      </c>
      <c r="R25950" s="9" t="s">
        <v>368</v>
      </c>
      <c r="S25950" s="50" t="s">
        <v>368</v>
      </c>
      <c r="T25950" s="9" t="s">
        <v>368</v>
      </c>
      <c r="U25950" s="9" t="s">
        <v>368</v>
      </c>
    </row>
    <row r="25951">
      <c r="F25951" s="9"/>
      <c r="N25951" s="50"/>
      <c r="O25951" s="50"/>
      <c r="P25951" s="50"/>
      <c r="Q25951" s="50" t="s">
        <v>368</v>
      </c>
      <c r="R25951" s="9" t="s">
        <v>368</v>
      </c>
      <c r="S25951" s="50" t="s">
        <v>368</v>
      </c>
      <c r="T25951" s="9" t="s">
        <v>368</v>
      </c>
      <c r="U25951" s="9" t="s">
        <v>368</v>
      </c>
    </row>
    <row r="25952">
      <c r="F25952" s="9"/>
      <c r="N25952" s="50"/>
      <c r="O25952" s="50"/>
      <c r="P25952" s="50"/>
      <c r="Q25952" s="50" t="s">
        <v>368</v>
      </c>
      <c r="R25952" s="9" t="s">
        <v>368</v>
      </c>
      <c r="S25952" s="50" t="s">
        <v>368</v>
      </c>
      <c r="T25952" s="9" t="s">
        <v>368</v>
      </c>
      <c r="U25952" s="9" t="s">
        <v>368</v>
      </c>
    </row>
    <row r="25953">
      <c r="F25953" s="9"/>
      <c r="N25953" s="50"/>
      <c r="O25953" s="50"/>
      <c r="P25953" s="50"/>
      <c r="Q25953" s="50" t="s">
        <v>368</v>
      </c>
      <c r="R25953" s="9" t="s">
        <v>368</v>
      </c>
      <c r="S25953" s="50" t="s">
        <v>368</v>
      </c>
      <c r="T25953" s="9" t="s">
        <v>368</v>
      </c>
      <c r="U25953" s="9" t="s">
        <v>368</v>
      </c>
    </row>
    <row r="25954">
      <c r="F25954" s="9"/>
      <c r="N25954" s="50"/>
      <c r="O25954" s="50"/>
      <c r="P25954" s="50"/>
      <c r="Q25954" s="50" t="s">
        <v>368</v>
      </c>
      <c r="R25954" s="9" t="s">
        <v>368</v>
      </c>
      <c r="S25954" s="50" t="s">
        <v>368</v>
      </c>
      <c r="T25954" s="9" t="s">
        <v>368</v>
      </c>
      <c r="U25954" s="9" t="s">
        <v>368</v>
      </c>
    </row>
    <row r="25955">
      <c r="F25955" s="9"/>
      <c r="N25955" s="50"/>
      <c r="O25955" s="50"/>
      <c r="P25955" s="50"/>
      <c r="Q25955" s="50" t="s">
        <v>368</v>
      </c>
      <c r="R25955" s="9" t="s">
        <v>368</v>
      </c>
      <c r="S25955" s="50" t="s">
        <v>368</v>
      </c>
      <c r="T25955" s="9" t="s">
        <v>368</v>
      </c>
      <c r="U25955" s="9" t="s">
        <v>368</v>
      </c>
    </row>
    <row r="25956">
      <c r="F25956" s="9"/>
      <c r="N25956" s="50"/>
      <c r="O25956" s="50"/>
      <c r="P25956" s="50"/>
      <c r="Q25956" s="50" t="s">
        <v>368</v>
      </c>
      <c r="R25956" s="9" t="s">
        <v>368</v>
      </c>
      <c r="S25956" s="50" t="s">
        <v>368</v>
      </c>
      <c r="T25956" s="9" t="s">
        <v>368</v>
      </c>
      <c r="U25956" s="9" t="s">
        <v>368</v>
      </c>
    </row>
    <row r="25957">
      <c r="F25957" s="9"/>
      <c r="N25957" s="50"/>
      <c r="O25957" s="50"/>
      <c r="P25957" s="50"/>
      <c r="Q25957" s="50" t="s">
        <v>368</v>
      </c>
      <c r="R25957" s="9" t="s">
        <v>368</v>
      </c>
      <c r="S25957" s="50" t="s">
        <v>368</v>
      </c>
      <c r="T25957" s="9" t="s">
        <v>368</v>
      </c>
      <c r="U25957" s="9" t="s">
        <v>368</v>
      </c>
    </row>
    <row r="25958">
      <c r="F25958" s="9"/>
      <c r="N25958" s="50"/>
      <c r="O25958" s="50"/>
      <c r="P25958" s="50"/>
      <c r="Q25958" s="50" t="s">
        <v>368</v>
      </c>
      <c r="R25958" s="9" t="s">
        <v>368</v>
      </c>
      <c r="S25958" s="50" t="s">
        <v>368</v>
      </c>
      <c r="T25958" s="9" t="s">
        <v>368</v>
      </c>
      <c r="U25958" s="9" t="s">
        <v>368</v>
      </c>
    </row>
    <row r="25959">
      <c r="F25959" s="9"/>
      <c r="N25959" s="50"/>
      <c r="O25959" s="50"/>
      <c r="P25959" s="50"/>
      <c r="Q25959" s="50" t="s">
        <v>368</v>
      </c>
      <c r="R25959" s="9" t="s">
        <v>368</v>
      </c>
      <c r="S25959" s="50" t="s">
        <v>368</v>
      </c>
      <c r="T25959" s="9" t="s">
        <v>368</v>
      </c>
      <c r="U25959" s="9" t="s">
        <v>368</v>
      </c>
    </row>
    <row r="25960">
      <c r="F25960" s="9"/>
      <c r="N25960" s="50"/>
      <c r="O25960" s="50"/>
      <c r="P25960" s="50"/>
      <c r="Q25960" s="50" t="s">
        <v>368</v>
      </c>
      <c r="R25960" s="9" t="s">
        <v>368</v>
      </c>
      <c r="S25960" s="50" t="s">
        <v>368</v>
      </c>
      <c r="T25960" s="9" t="s">
        <v>368</v>
      </c>
      <c r="U25960" s="9" t="s">
        <v>368</v>
      </c>
    </row>
    <row r="25961">
      <c r="F25961" s="9"/>
      <c r="N25961" s="50"/>
      <c r="O25961" s="50"/>
      <c r="P25961" s="50"/>
      <c r="Q25961" s="50" t="s">
        <v>368</v>
      </c>
      <c r="R25961" s="9" t="s">
        <v>368</v>
      </c>
      <c r="S25961" s="50" t="s">
        <v>368</v>
      </c>
      <c r="T25961" s="9" t="s">
        <v>368</v>
      </c>
      <c r="U25961" s="9" t="s">
        <v>368</v>
      </c>
    </row>
    <row r="25962">
      <c r="F25962" s="9"/>
      <c r="N25962" s="50"/>
      <c r="O25962" s="50"/>
      <c r="P25962" s="50"/>
      <c r="Q25962" s="50" t="s">
        <v>368</v>
      </c>
      <c r="R25962" s="9" t="s">
        <v>368</v>
      </c>
      <c r="S25962" s="50" t="s">
        <v>368</v>
      </c>
      <c r="T25962" s="9" t="s">
        <v>368</v>
      </c>
      <c r="U25962" s="9" t="s">
        <v>368</v>
      </c>
    </row>
    <row r="25963">
      <c r="F25963" s="9"/>
      <c r="N25963" s="50"/>
      <c r="O25963" s="50"/>
      <c r="P25963" s="50"/>
      <c r="Q25963" s="50" t="s">
        <v>368</v>
      </c>
      <c r="R25963" s="9" t="s">
        <v>368</v>
      </c>
      <c r="S25963" s="50" t="s">
        <v>368</v>
      </c>
      <c r="T25963" s="9" t="s">
        <v>368</v>
      </c>
      <c r="U25963" s="9" t="s">
        <v>368</v>
      </c>
    </row>
    <row r="25964">
      <c r="F25964" s="9"/>
      <c r="N25964" s="50"/>
      <c r="O25964" s="50"/>
      <c r="P25964" s="50"/>
      <c r="Q25964" s="50" t="s">
        <v>368</v>
      </c>
      <c r="R25964" s="9" t="s">
        <v>368</v>
      </c>
      <c r="S25964" s="50" t="s">
        <v>368</v>
      </c>
      <c r="T25964" s="9" t="s">
        <v>368</v>
      </c>
      <c r="U25964" s="9" t="s">
        <v>368</v>
      </c>
    </row>
    <row r="25965">
      <c r="F25965" s="9"/>
      <c r="N25965" s="50"/>
      <c r="O25965" s="50"/>
      <c r="P25965" s="50"/>
      <c r="Q25965" s="50" t="s">
        <v>368</v>
      </c>
      <c r="R25965" s="9" t="s">
        <v>368</v>
      </c>
      <c r="S25965" s="50" t="s">
        <v>368</v>
      </c>
      <c r="T25965" s="9" t="s">
        <v>368</v>
      </c>
      <c r="U25965" s="9" t="s">
        <v>368</v>
      </c>
    </row>
    <row r="25966">
      <c r="F25966" s="9"/>
      <c r="N25966" s="50"/>
      <c r="O25966" s="50"/>
      <c r="P25966" s="50"/>
      <c r="Q25966" s="50" t="s">
        <v>368</v>
      </c>
      <c r="R25966" s="9" t="s">
        <v>368</v>
      </c>
      <c r="S25966" s="50" t="s">
        <v>368</v>
      </c>
      <c r="T25966" s="9" t="s">
        <v>368</v>
      </c>
      <c r="U25966" s="9" t="s">
        <v>368</v>
      </c>
    </row>
    <row r="25967">
      <c r="F25967" s="9"/>
      <c r="N25967" s="50"/>
      <c r="O25967" s="50"/>
      <c r="P25967" s="50"/>
      <c r="Q25967" s="50" t="s">
        <v>368</v>
      </c>
      <c r="R25967" s="9" t="s">
        <v>368</v>
      </c>
      <c r="S25967" s="50" t="s">
        <v>368</v>
      </c>
      <c r="T25967" s="9" t="s">
        <v>368</v>
      </c>
      <c r="U25967" s="9" t="s">
        <v>368</v>
      </c>
    </row>
    <row r="25968">
      <c r="F25968" s="9"/>
      <c r="N25968" s="50"/>
      <c r="O25968" s="50"/>
      <c r="P25968" s="50"/>
      <c r="Q25968" s="50" t="s">
        <v>368</v>
      </c>
      <c r="R25968" s="9" t="s">
        <v>368</v>
      </c>
      <c r="S25968" s="50" t="s">
        <v>368</v>
      </c>
      <c r="T25968" s="9" t="s">
        <v>368</v>
      </c>
      <c r="U25968" s="9" t="s">
        <v>368</v>
      </c>
    </row>
    <row r="25969">
      <c r="F25969" s="9"/>
      <c r="N25969" s="50"/>
      <c r="O25969" s="50"/>
      <c r="P25969" s="50"/>
      <c r="Q25969" s="50" t="s">
        <v>368</v>
      </c>
      <c r="R25969" s="9" t="s">
        <v>368</v>
      </c>
      <c r="S25969" s="50" t="s">
        <v>368</v>
      </c>
      <c r="T25969" s="9" t="s">
        <v>368</v>
      </c>
      <c r="U25969" s="9" t="s">
        <v>368</v>
      </c>
    </row>
    <row r="25970">
      <c r="F25970" s="9"/>
      <c r="N25970" s="50"/>
      <c r="O25970" s="50"/>
      <c r="P25970" s="50"/>
      <c r="Q25970" s="50" t="s">
        <v>368</v>
      </c>
      <c r="R25970" s="9" t="s">
        <v>368</v>
      </c>
      <c r="S25970" s="50" t="s">
        <v>368</v>
      </c>
      <c r="T25970" s="9" t="s">
        <v>368</v>
      </c>
      <c r="U25970" s="9" t="s">
        <v>368</v>
      </c>
    </row>
    <row r="25971">
      <c r="F25971" s="9"/>
      <c r="N25971" s="50"/>
      <c r="O25971" s="50"/>
      <c r="P25971" s="50"/>
      <c r="Q25971" s="50" t="s">
        <v>368</v>
      </c>
      <c r="R25971" s="9" t="s">
        <v>368</v>
      </c>
      <c r="S25971" s="50" t="s">
        <v>368</v>
      </c>
      <c r="T25971" s="9" t="s">
        <v>368</v>
      </c>
      <c r="U25971" s="9" t="s">
        <v>368</v>
      </c>
    </row>
    <row r="25972">
      <c r="F25972" s="9"/>
      <c r="N25972" s="50"/>
      <c r="O25972" s="50"/>
      <c r="P25972" s="50"/>
      <c r="Q25972" s="50" t="s">
        <v>368</v>
      </c>
      <c r="R25972" s="9" t="s">
        <v>368</v>
      </c>
      <c r="S25972" s="50" t="s">
        <v>368</v>
      </c>
      <c r="T25972" s="9" t="s">
        <v>368</v>
      </c>
      <c r="U25972" s="9" t="s">
        <v>368</v>
      </c>
    </row>
    <row r="25973">
      <c r="F25973" s="9"/>
      <c r="N25973" s="50"/>
      <c r="O25973" s="50"/>
      <c r="P25973" s="50"/>
      <c r="Q25973" s="50" t="s">
        <v>368</v>
      </c>
      <c r="R25973" s="9" t="s">
        <v>368</v>
      </c>
      <c r="S25973" s="50" t="s">
        <v>368</v>
      </c>
      <c r="T25973" s="9" t="s">
        <v>368</v>
      </c>
      <c r="U25973" s="9" t="s">
        <v>368</v>
      </c>
    </row>
    <row r="25974">
      <c r="F25974" s="9"/>
      <c r="N25974" s="50"/>
      <c r="O25974" s="50"/>
      <c r="P25974" s="50"/>
      <c r="Q25974" s="50" t="s">
        <v>368</v>
      </c>
      <c r="R25974" s="9" t="s">
        <v>368</v>
      </c>
      <c r="S25974" s="50" t="s">
        <v>368</v>
      </c>
      <c r="T25974" s="9" t="s">
        <v>368</v>
      </c>
      <c r="U25974" s="9" t="s">
        <v>368</v>
      </c>
    </row>
    <row r="25975">
      <c r="F25975" s="9"/>
      <c r="N25975" s="50"/>
      <c r="O25975" s="50"/>
      <c r="P25975" s="50"/>
      <c r="Q25975" s="50" t="s">
        <v>368</v>
      </c>
      <c r="R25975" s="9" t="s">
        <v>368</v>
      </c>
      <c r="S25975" s="50" t="s">
        <v>368</v>
      </c>
      <c r="T25975" s="9" t="s">
        <v>368</v>
      </c>
      <c r="U25975" s="9" t="s">
        <v>368</v>
      </c>
    </row>
    <row r="25976">
      <c r="F25976" s="9"/>
      <c r="N25976" s="50"/>
      <c r="O25976" s="50"/>
      <c r="P25976" s="50"/>
      <c r="Q25976" s="50" t="s">
        <v>368</v>
      </c>
      <c r="R25976" s="9" t="s">
        <v>368</v>
      </c>
      <c r="S25976" s="50" t="s">
        <v>368</v>
      </c>
      <c r="T25976" s="9" t="s">
        <v>368</v>
      </c>
      <c r="U25976" s="9" t="s">
        <v>368</v>
      </c>
    </row>
    <row r="25977">
      <c r="F25977" s="9"/>
      <c r="N25977" s="50"/>
      <c r="O25977" s="50"/>
      <c r="P25977" s="50"/>
      <c r="Q25977" s="50" t="s">
        <v>368</v>
      </c>
      <c r="R25977" s="9" t="s">
        <v>368</v>
      </c>
      <c r="S25977" s="50" t="s">
        <v>368</v>
      </c>
      <c r="T25977" s="9" t="s">
        <v>368</v>
      </c>
      <c r="U25977" s="9" t="s">
        <v>368</v>
      </c>
    </row>
    <row r="25978">
      <c r="F25978" s="9"/>
      <c r="N25978" s="50"/>
      <c r="O25978" s="50"/>
      <c r="P25978" s="50"/>
      <c r="Q25978" s="50" t="s">
        <v>368</v>
      </c>
      <c r="R25978" s="9" t="s">
        <v>368</v>
      </c>
      <c r="S25978" s="50" t="s">
        <v>368</v>
      </c>
      <c r="T25978" s="9" t="s">
        <v>368</v>
      </c>
      <c r="U25978" s="9" t="s">
        <v>368</v>
      </c>
    </row>
    <row r="25979">
      <c r="F25979" s="9"/>
      <c r="N25979" s="50"/>
      <c r="O25979" s="50"/>
      <c r="P25979" s="50"/>
      <c r="Q25979" s="50" t="s">
        <v>368</v>
      </c>
      <c r="R25979" s="9" t="s">
        <v>368</v>
      </c>
      <c r="S25979" s="50" t="s">
        <v>368</v>
      </c>
      <c r="T25979" s="9" t="s">
        <v>368</v>
      </c>
      <c r="U25979" s="9" t="s">
        <v>368</v>
      </c>
    </row>
    <row r="25980">
      <c r="F25980" s="9"/>
      <c r="N25980" s="50"/>
      <c r="O25980" s="50"/>
      <c r="P25980" s="50"/>
      <c r="Q25980" s="50" t="s">
        <v>368</v>
      </c>
      <c r="R25980" s="9" t="s">
        <v>368</v>
      </c>
      <c r="S25980" s="50" t="s">
        <v>368</v>
      </c>
      <c r="T25980" s="9" t="s">
        <v>368</v>
      </c>
      <c r="U25980" s="9" t="s">
        <v>368</v>
      </c>
    </row>
    <row r="25981">
      <c r="F25981" s="9"/>
      <c r="N25981" s="50"/>
      <c r="O25981" s="50"/>
      <c r="P25981" s="50"/>
      <c r="Q25981" s="50" t="s">
        <v>368</v>
      </c>
      <c r="R25981" s="9" t="s">
        <v>368</v>
      </c>
      <c r="S25981" s="50" t="s">
        <v>368</v>
      </c>
      <c r="T25981" s="9" t="s">
        <v>368</v>
      </c>
      <c r="U25981" s="9" t="s">
        <v>368</v>
      </c>
    </row>
    <row r="25982">
      <c r="F25982" s="9"/>
      <c r="N25982" s="50"/>
      <c r="O25982" s="50"/>
      <c r="P25982" s="50"/>
      <c r="Q25982" s="50" t="s">
        <v>368</v>
      </c>
      <c r="R25982" s="9" t="s">
        <v>368</v>
      </c>
      <c r="S25982" s="50" t="s">
        <v>368</v>
      </c>
      <c r="T25982" s="9" t="s">
        <v>368</v>
      </c>
      <c r="U25982" s="9" t="s">
        <v>368</v>
      </c>
    </row>
    <row r="25983">
      <c r="F25983" s="9"/>
      <c r="N25983" s="50"/>
      <c r="O25983" s="50"/>
      <c r="P25983" s="50"/>
      <c r="Q25983" s="50" t="s">
        <v>368</v>
      </c>
      <c r="R25983" s="9" t="s">
        <v>368</v>
      </c>
      <c r="S25983" s="50" t="s">
        <v>368</v>
      </c>
      <c r="T25983" s="9" t="s">
        <v>368</v>
      </c>
      <c r="U25983" s="9" t="s">
        <v>368</v>
      </c>
    </row>
    <row r="25984">
      <c r="F25984" s="9"/>
      <c r="N25984" s="50"/>
      <c r="O25984" s="50"/>
      <c r="P25984" s="50"/>
      <c r="Q25984" s="50" t="s">
        <v>368</v>
      </c>
      <c r="R25984" s="9" t="s">
        <v>368</v>
      </c>
      <c r="S25984" s="50" t="s">
        <v>368</v>
      </c>
      <c r="T25984" s="9" t="s">
        <v>368</v>
      </c>
      <c r="U25984" s="9" t="s">
        <v>368</v>
      </c>
    </row>
    <row r="25985">
      <c r="F25985" s="9"/>
      <c r="N25985" s="50"/>
      <c r="O25985" s="50"/>
      <c r="P25985" s="50"/>
      <c r="Q25985" s="50" t="s">
        <v>368</v>
      </c>
      <c r="R25985" s="9" t="s">
        <v>368</v>
      </c>
      <c r="S25985" s="50" t="s">
        <v>368</v>
      </c>
      <c r="T25985" s="9" t="s">
        <v>368</v>
      </c>
      <c r="U25985" s="9" t="s">
        <v>368</v>
      </c>
    </row>
    <row r="25986">
      <c r="F25986" s="9"/>
      <c r="N25986" s="50"/>
      <c r="O25986" s="50"/>
      <c r="P25986" s="50"/>
      <c r="Q25986" s="50" t="s">
        <v>368</v>
      </c>
      <c r="R25986" s="9" t="s">
        <v>368</v>
      </c>
      <c r="S25986" s="50" t="s">
        <v>368</v>
      </c>
      <c r="T25986" s="9" t="s">
        <v>368</v>
      </c>
      <c r="U25986" s="9" t="s">
        <v>368</v>
      </c>
    </row>
    <row r="25987">
      <c r="F25987" s="9"/>
      <c r="N25987" s="50"/>
      <c r="O25987" s="50"/>
      <c r="P25987" s="50"/>
      <c r="Q25987" s="50" t="s">
        <v>368</v>
      </c>
      <c r="R25987" s="9" t="s">
        <v>368</v>
      </c>
      <c r="S25987" s="50" t="s">
        <v>368</v>
      </c>
      <c r="T25987" s="9" t="s">
        <v>368</v>
      </c>
      <c r="U25987" s="9" t="s">
        <v>368</v>
      </c>
    </row>
    <row r="25988">
      <c r="F25988" s="9"/>
      <c r="N25988" s="50"/>
      <c r="O25988" s="50"/>
      <c r="P25988" s="50"/>
      <c r="Q25988" s="50" t="s">
        <v>368</v>
      </c>
      <c r="R25988" s="9" t="s">
        <v>368</v>
      </c>
      <c r="S25988" s="50" t="s">
        <v>368</v>
      </c>
      <c r="T25988" s="9" t="s">
        <v>368</v>
      </c>
      <c r="U25988" s="9" t="s">
        <v>368</v>
      </c>
    </row>
    <row r="25989">
      <c r="F25989" s="9"/>
      <c r="N25989" s="50"/>
      <c r="O25989" s="50"/>
      <c r="P25989" s="50"/>
      <c r="Q25989" s="50" t="s">
        <v>368</v>
      </c>
      <c r="R25989" s="9" t="s">
        <v>368</v>
      </c>
      <c r="S25989" s="50" t="s">
        <v>368</v>
      </c>
      <c r="T25989" s="9" t="s">
        <v>368</v>
      </c>
      <c r="U25989" s="9" t="s">
        <v>368</v>
      </c>
    </row>
    <row r="25990">
      <c r="F25990" s="9"/>
      <c r="N25990" s="50"/>
      <c r="O25990" s="50"/>
      <c r="P25990" s="50"/>
      <c r="Q25990" s="50" t="s">
        <v>368</v>
      </c>
      <c r="R25990" s="9" t="s">
        <v>368</v>
      </c>
      <c r="S25990" s="50" t="s">
        <v>368</v>
      </c>
      <c r="T25990" s="9" t="s">
        <v>368</v>
      </c>
      <c r="U25990" s="9" t="s">
        <v>368</v>
      </c>
    </row>
    <row r="25991">
      <c r="F25991" s="9"/>
      <c r="N25991" s="50"/>
      <c r="O25991" s="50"/>
      <c r="P25991" s="50"/>
      <c r="Q25991" s="50" t="s">
        <v>368</v>
      </c>
      <c r="R25991" s="9" t="s">
        <v>368</v>
      </c>
      <c r="S25991" s="50" t="s">
        <v>368</v>
      </c>
      <c r="T25991" s="9" t="s">
        <v>368</v>
      </c>
      <c r="U25991" s="9" t="s">
        <v>368</v>
      </c>
    </row>
    <row r="25992">
      <c r="F25992" s="9"/>
      <c r="N25992" s="50"/>
      <c r="O25992" s="50"/>
      <c r="P25992" s="50"/>
      <c r="Q25992" s="50" t="s">
        <v>368</v>
      </c>
      <c r="R25992" s="9" t="s">
        <v>368</v>
      </c>
      <c r="S25992" s="50" t="s">
        <v>368</v>
      </c>
      <c r="T25992" s="9" t="s">
        <v>368</v>
      </c>
      <c r="U25992" s="9" t="s">
        <v>368</v>
      </c>
    </row>
    <row r="25993">
      <c r="F25993" s="9"/>
      <c r="N25993" s="50"/>
      <c r="O25993" s="50"/>
      <c r="P25993" s="50"/>
      <c r="Q25993" s="50" t="s">
        <v>368</v>
      </c>
      <c r="R25993" s="9" t="s">
        <v>368</v>
      </c>
      <c r="S25993" s="50" t="s">
        <v>368</v>
      </c>
      <c r="T25993" s="9" t="s">
        <v>368</v>
      </c>
      <c r="U25993" s="9" t="s">
        <v>368</v>
      </c>
    </row>
    <row r="25994">
      <c r="F25994" s="9"/>
      <c r="N25994" s="50"/>
      <c r="O25994" s="50"/>
      <c r="P25994" s="50"/>
      <c r="Q25994" s="50" t="s">
        <v>368</v>
      </c>
      <c r="R25994" s="9" t="s">
        <v>368</v>
      </c>
      <c r="S25994" s="50" t="s">
        <v>368</v>
      </c>
      <c r="T25994" s="9" t="s">
        <v>368</v>
      </c>
      <c r="U25994" s="9" t="s">
        <v>368</v>
      </c>
    </row>
    <row r="25995">
      <c r="F25995" s="9"/>
      <c r="N25995" s="50"/>
      <c r="O25995" s="50"/>
      <c r="P25995" s="50"/>
      <c r="Q25995" s="50" t="s">
        <v>368</v>
      </c>
      <c r="R25995" s="9" t="s">
        <v>368</v>
      </c>
      <c r="S25995" s="50" t="s">
        <v>368</v>
      </c>
      <c r="T25995" s="9" t="s">
        <v>368</v>
      </c>
      <c r="U25995" s="9" t="s">
        <v>368</v>
      </c>
    </row>
    <row r="25996">
      <c r="F25996" s="9"/>
      <c r="N25996" s="50"/>
      <c r="O25996" s="50"/>
      <c r="P25996" s="50"/>
      <c r="Q25996" s="50" t="s">
        <v>368</v>
      </c>
      <c r="R25996" s="9" t="s">
        <v>368</v>
      </c>
      <c r="S25996" s="50" t="s">
        <v>368</v>
      </c>
      <c r="T25996" s="9" t="s">
        <v>368</v>
      </c>
      <c r="U25996" s="9" t="s">
        <v>368</v>
      </c>
    </row>
    <row r="25997">
      <c r="F25997" s="9"/>
      <c r="N25997" s="50"/>
      <c r="O25997" s="50"/>
      <c r="P25997" s="50"/>
      <c r="Q25997" s="50" t="s">
        <v>368</v>
      </c>
      <c r="R25997" s="9" t="s">
        <v>368</v>
      </c>
      <c r="S25997" s="50" t="s">
        <v>368</v>
      </c>
      <c r="T25997" s="9" t="s">
        <v>368</v>
      </c>
      <c r="U25997" s="9" t="s">
        <v>368</v>
      </c>
    </row>
    <row r="25998">
      <c r="F25998" s="9"/>
      <c r="N25998" s="50"/>
      <c r="O25998" s="50"/>
      <c r="P25998" s="50"/>
      <c r="Q25998" s="50" t="s">
        <v>368</v>
      </c>
      <c r="R25998" s="9" t="s">
        <v>368</v>
      </c>
      <c r="S25998" s="50" t="s">
        <v>368</v>
      </c>
      <c r="T25998" s="9" t="s">
        <v>368</v>
      </c>
      <c r="U25998" s="9" t="s">
        <v>368</v>
      </c>
    </row>
    <row r="25999">
      <c r="F25999" s="9"/>
      <c r="N25999" s="50"/>
      <c r="O25999" s="50"/>
      <c r="P25999" s="50"/>
      <c r="Q25999" s="50" t="s">
        <v>368</v>
      </c>
      <c r="R25999" s="9" t="s">
        <v>368</v>
      </c>
      <c r="S25999" s="50" t="s">
        <v>368</v>
      </c>
      <c r="T25999" s="9" t="s">
        <v>368</v>
      </c>
      <c r="U25999" s="9" t="s">
        <v>368</v>
      </c>
    </row>
    <row r="26000">
      <c r="F26000" s="9"/>
      <c r="N26000" s="50"/>
      <c r="O26000" s="50"/>
      <c r="P26000" s="50"/>
      <c r="Q26000" s="50" t="s">
        <v>368</v>
      </c>
      <c r="R26000" s="9" t="s">
        <v>368</v>
      </c>
      <c r="S26000" s="50" t="s">
        <v>368</v>
      </c>
      <c r="T26000" s="9" t="s">
        <v>368</v>
      </c>
      <c r="U26000" s="9" t="s">
        <v>368</v>
      </c>
    </row>
    <row r="26001">
      <c r="F26001" s="9"/>
      <c r="N26001" s="50"/>
      <c r="O26001" s="50"/>
      <c r="P26001" s="50"/>
      <c r="Q26001" s="50" t="s">
        <v>368</v>
      </c>
      <c r="R26001" s="9" t="s">
        <v>368</v>
      </c>
      <c r="S26001" s="50" t="s">
        <v>368</v>
      </c>
      <c r="T26001" s="9" t="s">
        <v>368</v>
      </c>
      <c r="U26001" s="9" t="s">
        <v>368</v>
      </c>
    </row>
    <row r="26002">
      <c r="F26002" s="9"/>
      <c r="N26002" s="50"/>
      <c r="O26002" s="50"/>
      <c r="P26002" s="50"/>
      <c r="Q26002" s="50" t="s">
        <v>368</v>
      </c>
      <c r="R26002" s="9" t="s">
        <v>368</v>
      </c>
      <c r="S26002" s="50" t="s">
        <v>368</v>
      </c>
      <c r="T26002" s="9" t="s">
        <v>368</v>
      </c>
      <c r="U26002" s="9" t="s">
        <v>368</v>
      </c>
    </row>
    <row r="26003">
      <c r="F26003" s="9"/>
      <c r="N26003" s="50"/>
      <c r="O26003" s="50"/>
      <c r="P26003" s="50"/>
      <c r="Q26003" s="50" t="s">
        <v>368</v>
      </c>
      <c r="R26003" s="9" t="s">
        <v>368</v>
      </c>
      <c r="S26003" s="50" t="s">
        <v>368</v>
      </c>
      <c r="T26003" s="9" t="s">
        <v>368</v>
      </c>
      <c r="U26003" s="9" t="s">
        <v>368</v>
      </c>
    </row>
    <row r="26004">
      <c r="F26004" s="9"/>
      <c r="N26004" s="50"/>
      <c r="O26004" s="50"/>
      <c r="P26004" s="50"/>
      <c r="Q26004" s="50" t="s">
        <v>368</v>
      </c>
      <c r="R26004" s="9" t="s">
        <v>368</v>
      </c>
      <c r="S26004" s="50" t="s">
        <v>368</v>
      </c>
      <c r="T26004" s="9" t="s">
        <v>368</v>
      </c>
      <c r="U26004" s="9" t="s">
        <v>368</v>
      </c>
    </row>
    <row r="26005">
      <c r="F26005" s="9"/>
      <c r="N26005" s="50"/>
      <c r="O26005" s="50"/>
      <c r="P26005" s="50"/>
      <c r="Q26005" s="50" t="s">
        <v>368</v>
      </c>
      <c r="R26005" s="9" t="s">
        <v>368</v>
      </c>
      <c r="S26005" s="50" t="s">
        <v>368</v>
      </c>
      <c r="T26005" s="9" t="s">
        <v>368</v>
      </c>
      <c r="U26005" s="9" t="s">
        <v>368</v>
      </c>
    </row>
    <row r="26006">
      <c r="F26006" s="9"/>
      <c r="N26006" s="50"/>
      <c r="O26006" s="50"/>
      <c r="P26006" s="50"/>
      <c r="Q26006" s="50" t="s">
        <v>368</v>
      </c>
      <c r="R26006" s="9" t="s">
        <v>368</v>
      </c>
      <c r="S26006" s="50" t="s">
        <v>368</v>
      </c>
      <c r="T26006" s="9" t="s">
        <v>368</v>
      </c>
      <c r="U26006" s="9" t="s">
        <v>368</v>
      </c>
    </row>
    <row r="26007">
      <c r="F26007" s="9"/>
      <c r="N26007" s="50"/>
      <c r="O26007" s="50"/>
      <c r="P26007" s="50"/>
      <c r="Q26007" s="50" t="s">
        <v>368</v>
      </c>
      <c r="R26007" s="9" t="s">
        <v>368</v>
      </c>
      <c r="S26007" s="50" t="s">
        <v>368</v>
      </c>
      <c r="T26007" s="9" t="s">
        <v>368</v>
      </c>
      <c r="U26007" s="9" t="s">
        <v>368</v>
      </c>
    </row>
    <row r="26008">
      <c r="F26008" s="9"/>
      <c r="N26008" s="50"/>
      <c r="O26008" s="50"/>
      <c r="P26008" s="50"/>
      <c r="Q26008" s="50" t="s">
        <v>368</v>
      </c>
      <c r="R26008" s="9" t="s">
        <v>368</v>
      </c>
      <c r="S26008" s="50" t="s">
        <v>368</v>
      </c>
      <c r="T26008" s="9" t="s">
        <v>368</v>
      </c>
      <c r="U26008" s="9" t="s">
        <v>368</v>
      </c>
    </row>
    <row r="26009">
      <c r="F26009" s="9"/>
      <c r="N26009" s="50"/>
      <c r="O26009" s="50"/>
      <c r="P26009" s="50"/>
      <c r="Q26009" s="50" t="s">
        <v>368</v>
      </c>
      <c r="R26009" s="9" t="s">
        <v>368</v>
      </c>
      <c r="S26009" s="50" t="s">
        <v>368</v>
      </c>
      <c r="T26009" s="9" t="s">
        <v>368</v>
      </c>
      <c r="U26009" s="9" t="s">
        <v>368</v>
      </c>
    </row>
    <row r="26010">
      <c r="F26010" s="9"/>
      <c r="N26010" s="50"/>
      <c r="O26010" s="50"/>
      <c r="P26010" s="50"/>
      <c r="Q26010" s="50" t="s">
        <v>368</v>
      </c>
      <c r="R26010" s="9" t="s">
        <v>368</v>
      </c>
      <c r="S26010" s="50" t="s">
        <v>368</v>
      </c>
      <c r="T26010" s="9" t="s">
        <v>368</v>
      </c>
      <c r="U26010" s="9" t="s">
        <v>368</v>
      </c>
    </row>
    <row r="26011">
      <c r="F26011" s="9"/>
      <c r="N26011" s="50"/>
      <c r="O26011" s="50"/>
      <c r="P26011" s="50"/>
      <c r="Q26011" s="50" t="s">
        <v>368</v>
      </c>
      <c r="R26011" s="9" t="s">
        <v>368</v>
      </c>
      <c r="S26011" s="50" t="s">
        <v>368</v>
      </c>
      <c r="T26011" s="9" t="s">
        <v>368</v>
      </c>
      <c r="U26011" s="9" t="s">
        <v>368</v>
      </c>
    </row>
    <row r="26012">
      <c r="F26012" s="9"/>
      <c r="N26012" s="50"/>
      <c r="O26012" s="50"/>
      <c r="P26012" s="50"/>
      <c r="Q26012" s="50" t="s">
        <v>368</v>
      </c>
      <c r="R26012" s="9" t="s">
        <v>368</v>
      </c>
      <c r="S26012" s="50" t="s">
        <v>368</v>
      </c>
      <c r="T26012" s="9" t="s">
        <v>368</v>
      </c>
      <c r="U26012" s="9" t="s">
        <v>368</v>
      </c>
    </row>
    <row r="26013">
      <c r="F26013" s="9"/>
      <c r="N26013" s="50"/>
      <c r="O26013" s="50"/>
      <c r="P26013" s="50"/>
      <c r="Q26013" s="50" t="s">
        <v>368</v>
      </c>
      <c r="R26013" s="9" t="s">
        <v>368</v>
      </c>
      <c r="S26013" s="50" t="s">
        <v>368</v>
      </c>
      <c r="T26013" s="9" t="s">
        <v>368</v>
      </c>
      <c r="U26013" s="9" t="s">
        <v>368</v>
      </c>
    </row>
    <row r="26014">
      <c r="F26014" s="9"/>
      <c r="N26014" s="50"/>
      <c r="O26014" s="50"/>
      <c r="P26014" s="50"/>
      <c r="Q26014" s="50" t="s">
        <v>368</v>
      </c>
      <c r="R26014" s="9" t="s">
        <v>368</v>
      </c>
      <c r="S26014" s="50" t="s">
        <v>368</v>
      </c>
      <c r="T26014" s="9" t="s">
        <v>368</v>
      </c>
      <c r="U26014" s="9" t="s">
        <v>368</v>
      </c>
    </row>
    <row r="26015">
      <c r="F26015" s="9"/>
      <c r="N26015" s="50"/>
      <c r="O26015" s="50"/>
      <c r="P26015" s="50"/>
      <c r="Q26015" s="50" t="s">
        <v>368</v>
      </c>
      <c r="R26015" s="9" t="s">
        <v>368</v>
      </c>
      <c r="S26015" s="50" t="s">
        <v>368</v>
      </c>
      <c r="T26015" s="9" t="s">
        <v>368</v>
      </c>
      <c r="U26015" s="9" t="s">
        <v>368</v>
      </c>
    </row>
    <row r="26016">
      <c r="F26016" s="9"/>
      <c r="N26016" s="50"/>
      <c r="O26016" s="50"/>
      <c r="P26016" s="50"/>
      <c r="Q26016" s="50" t="s">
        <v>368</v>
      </c>
      <c r="R26016" s="9" t="s">
        <v>368</v>
      </c>
      <c r="S26016" s="50" t="s">
        <v>368</v>
      </c>
      <c r="T26016" s="9" t="s">
        <v>368</v>
      </c>
      <c r="U26016" s="9" t="s">
        <v>368</v>
      </c>
    </row>
    <row r="26017">
      <c r="F26017" s="9"/>
      <c r="N26017" s="50"/>
      <c r="O26017" s="50"/>
      <c r="P26017" s="50"/>
      <c r="Q26017" s="50" t="s">
        <v>368</v>
      </c>
      <c r="R26017" s="9" t="s">
        <v>368</v>
      </c>
      <c r="S26017" s="50" t="s">
        <v>368</v>
      </c>
      <c r="T26017" s="9" t="s">
        <v>368</v>
      </c>
      <c r="U26017" s="9" t="s">
        <v>368</v>
      </c>
    </row>
    <row r="26018">
      <c r="F26018" s="9"/>
      <c r="N26018" s="50"/>
      <c r="O26018" s="50"/>
      <c r="P26018" s="50"/>
      <c r="Q26018" s="50" t="s">
        <v>368</v>
      </c>
      <c r="R26018" s="9" t="s">
        <v>368</v>
      </c>
      <c r="S26018" s="50" t="s">
        <v>368</v>
      </c>
      <c r="T26018" s="9" t="s">
        <v>368</v>
      </c>
      <c r="U26018" s="9" t="s">
        <v>368</v>
      </c>
    </row>
    <row r="26019">
      <c r="F26019" s="9"/>
      <c r="N26019" s="50"/>
      <c r="O26019" s="50"/>
      <c r="P26019" s="50"/>
      <c r="Q26019" s="50" t="s">
        <v>368</v>
      </c>
      <c r="R26019" s="9" t="s">
        <v>368</v>
      </c>
      <c r="S26019" s="50" t="s">
        <v>368</v>
      </c>
      <c r="T26019" s="9" t="s">
        <v>368</v>
      </c>
      <c r="U26019" s="9" t="s">
        <v>368</v>
      </c>
    </row>
    <row r="26020">
      <c r="F26020" s="9"/>
      <c r="N26020" s="50"/>
      <c r="O26020" s="50"/>
      <c r="P26020" s="50"/>
      <c r="Q26020" s="50" t="s">
        <v>368</v>
      </c>
      <c r="R26020" s="9" t="s">
        <v>368</v>
      </c>
      <c r="S26020" s="50" t="s">
        <v>368</v>
      </c>
      <c r="T26020" s="9" t="s">
        <v>368</v>
      </c>
      <c r="U26020" s="9" t="s">
        <v>368</v>
      </c>
    </row>
    <row r="26021">
      <c r="F26021" s="9"/>
      <c r="N26021" s="50"/>
      <c r="O26021" s="50"/>
      <c r="P26021" s="50"/>
      <c r="Q26021" s="50" t="s">
        <v>368</v>
      </c>
      <c r="R26021" s="9" t="s">
        <v>368</v>
      </c>
      <c r="S26021" s="50" t="s">
        <v>368</v>
      </c>
      <c r="T26021" s="9" t="s">
        <v>368</v>
      </c>
      <c r="U26021" s="9" t="s">
        <v>368</v>
      </c>
    </row>
    <row r="26022">
      <c r="F26022" s="9"/>
      <c r="N26022" s="50"/>
      <c r="O26022" s="50"/>
      <c r="P26022" s="50"/>
      <c r="Q26022" s="50" t="s">
        <v>368</v>
      </c>
      <c r="R26022" s="9" t="s">
        <v>368</v>
      </c>
      <c r="S26022" s="50" t="s">
        <v>368</v>
      </c>
      <c r="T26022" s="9" t="s">
        <v>368</v>
      </c>
      <c r="U26022" s="9" t="s">
        <v>368</v>
      </c>
    </row>
    <row r="26023">
      <c r="F26023" s="9"/>
      <c r="N26023" s="50"/>
      <c r="O26023" s="50"/>
      <c r="P26023" s="50"/>
      <c r="Q26023" s="50" t="s">
        <v>368</v>
      </c>
      <c r="R26023" s="9" t="s">
        <v>368</v>
      </c>
      <c r="S26023" s="50" t="s">
        <v>368</v>
      </c>
      <c r="T26023" s="9" t="s">
        <v>368</v>
      </c>
      <c r="U26023" s="9" t="s">
        <v>368</v>
      </c>
    </row>
    <row r="26024">
      <c r="F26024" s="9"/>
      <c r="N26024" s="50"/>
      <c r="O26024" s="50"/>
      <c r="P26024" s="50"/>
      <c r="Q26024" s="50" t="s">
        <v>368</v>
      </c>
      <c r="R26024" s="9" t="s">
        <v>368</v>
      </c>
      <c r="S26024" s="50" t="s">
        <v>368</v>
      </c>
      <c r="T26024" s="9" t="s">
        <v>368</v>
      </c>
      <c r="U26024" s="9" t="s">
        <v>368</v>
      </c>
    </row>
    <row r="26025">
      <c r="F26025" s="9"/>
      <c r="N26025" s="50"/>
      <c r="O26025" s="50"/>
      <c r="P26025" s="50"/>
      <c r="Q26025" s="50" t="s">
        <v>368</v>
      </c>
      <c r="R26025" s="9" t="s">
        <v>368</v>
      </c>
      <c r="S26025" s="50" t="s">
        <v>368</v>
      </c>
      <c r="T26025" s="9" t="s">
        <v>368</v>
      </c>
      <c r="U26025" s="9" t="s">
        <v>368</v>
      </c>
    </row>
    <row r="26026">
      <c r="F26026" s="9"/>
      <c r="N26026" s="50"/>
      <c r="O26026" s="50"/>
      <c r="P26026" s="50"/>
      <c r="Q26026" s="50" t="s">
        <v>368</v>
      </c>
      <c r="R26026" s="9" t="s">
        <v>368</v>
      </c>
      <c r="S26026" s="50" t="s">
        <v>368</v>
      </c>
      <c r="T26026" s="9" t="s">
        <v>368</v>
      </c>
      <c r="U26026" s="9" t="s">
        <v>368</v>
      </c>
    </row>
    <row r="26027">
      <c r="F26027" s="9"/>
      <c r="N26027" s="50"/>
      <c r="O26027" s="50"/>
      <c r="P26027" s="50"/>
      <c r="Q26027" s="50" t="s">
        <v>368</v>
      </c>
      <c r="R26027" s="9" t="s">
        <v>368</v>
      </c>
      <c r="S26027" s="50" t="s">
        <v>368</v>
      </c>
      <c r="T26027" s="9" t="s">
        <v>368</v>
      </c>
      <c r="U26027" s="9" t="s">
        <v>368</v>
      </c>
    </row>
    <row r="26028">
      <c r="F26028" s="9"/>
      <c r="N26028" s="50"/>
      <c r="O26028" s="50"/>
      <c r="P26028" s="50"/>
      <c r="Q26028" s="50" t="s">
        <v>368</v>
      </c>
      <c r="R26028" s="9" t="s">
        <v>368</v>
      </c>
      <c r="S26028" s="50" t="s">
        <v>368</v>
      </c>
      <c r="T26028" s="9" t="s">
        <v>368</v>
      </c>
      <c r="U26028" s="9" t="s">
        <v>368</v>
      </c>
    </row>
    <row r="26029">
      <c r="F26029" s="9"/>
      <c r="N26029" s="50"/>
      <c r="O26029" s="50"/>
      <c r="P26029" s="50"/>
      <c r="Q26029" s="50" t="s">
        <v>368</v>
      </c>
      <c r="R26029" s="9" t="s">
        <v>368</v>
      </c>
      <c r="S26029" s="50" t="s">
        <v>368</v>
      </c>
      <c r="T26029" s="9" t="s">
        <v>368</v>
      </c>
      <c r="U26029" s="9" t="s">
        <v>368</v>
      </c>
    </row>
    <row r="26030">
      <c r="F26030" s="9"/>
      <c r="N26030" s="50"/>
      <c r="O26030" s="50"/>
      <c r="P26030" s="50"/>
      <c r="Q26030" s="50" t="s">
        <v>368</v>
      </c>
      <c r="R26030" s="9" t="s">
        <v>368</v>
      </c>
      <c r="S26030" s="50" t="s">
        <v>368</v>
      </c>
      <c r="T26030" s="9" t="s">
        <v>368</v>
      </c>
      <c r="U26030" s="9" t="s">
        <v>368</v>
      </c>
    </row>
    <row r="26031">
      <c r="F26031" s="9"/>
      <c r="N26031" s="50"/>
      <c r="O26031" s="50"/>
      <c r="P26031" s="50"/>
      <c r="Q26031" s="50" t="s">
        <v>368</v>
      </c>
      <c r="R26031" s="9" t="s">
        <v>368</v>
      </c>
      <c r="S26031" s="50" t="s">
        <v>368</v>
      </c>
      <c r="T26031" s="9" t="s">
        <v>368</v>
      </c>
      <c r="U26031" s="9" t="s">
        <v>368</v>
      </c>
    </row>
    <row r="26032">
      <c r="F26032" s="9"/>
      <c r="N26032" s="50"/>
      <c r="O26032" s="50"/>
      <c r="P26032" s="50"/>
      <c r="Q26032" s="50" t="s">
        <v>368</v>
      </c>
      <c r="R26032" s="9" t="s">
        <v>368</v>
      </c>
      <c r="S26032" s="50" t="s">
        <v>368</v>
      </c>
      <c r="T26032" s="9" t="s">
        <v>368</v>
      </c>
      <c r="U26032" s="9" t="s">
        <v>368</v>
      </c>
    </row>
    <row r="26033">
      <c r="F26033" s="9"/>
      <c r="N26033" s="50"/>
      <c r="O26033" s="50"/>
      <c r="P26033" s="50"/>
      <c r="Q26033" s="50" t="s">
        <v>368</v>
      </c>
      <c r="R26033" s="9" t="s">
        <v>368</v>
      </c>
      <c r="S26033" s="50" t="s">
        <v>368</v>
      </c>
      <c r="T26033" s="9" t="s">
        <v>368</v>
      </c>
      <c r="U26033" s="9" t="s">
        <v>368</v>
      </c>
    </row>
    <row r="26034">
      <c r="F26034" s="9"/>
      <c r="N26034" s="50"/>
      <c r="O26034" s="50"/>
      <c r="P26034" s="50"/>
      <c r="Q26034" s="50" t="s">
        <v>368</v>
      </c>
      <c r="R26034" s="9" t="s">
        <v>368</v>
      </c>
      <c r="S26034" s="50" t="s">
        <v>368</v>
      </c>
      <c r="T26034" s="9" t="s">
        <v>368</v>
      </c>
      <c r="U26034" s="9" t="s">
        <v>368</v>
      </c>
    </row>
    <row r="26035">
      <c r="F26035" s="9"/>
      <c r="N26035" s="50"/>
      <c r="O26035" s="50"/>
      <c r="P26035" s="50"/>
      <c r="Q26035" s="50" t="s">
        <v>368</v>
      </c>
      <c r="R26035" s="9" t="s">
        <v>368</v>
      </c>
      <c r="S26035" s="50" t="s">
        <v>368</v>
      </c>
      <c r="T26035" s="9" t="s">
        <v>368</v>
      </c>
      <c r="U26035" s="9" t="s">
        <v>368</v>
      </c>
    </row>
    <row r="26036">
      <c r="F26036" s="9"/>
      <c r="N26036" s="50"/>
      <c r="O26036" s="50"/>
      <c r="P26036" s="50"/>
      <c r="Q26036" s="50" t="s">
        <v>368</v>
      </c>
      <c r="R26036" s="9" t="s">
        <v>368</v>
      </c>
      <c r="S26036" s="50" t="s">
        <v>368</v>
      </c>
      <c r="T26036" s="9" t="s">
        <v>368</v>
      </c>
      <c r="U26036" s="9" t="s">
        <v>368</v>
      </c>
    </row>
    <row r="26037">
      <c r="F26037" s="9"/>
      <c r="N26037" s="50"/>
      <c r="O26037" s="50"/>
      <c r="P26037" s="50"/>
      <c r="Q26037" s="50" t="s">
        <v>368</v>
      </c>
      <c r="R26037" s="9" t="s">
        <v>368</v>
      </c>
      <c r="S26037" s="50" t="s">
        <v>368</v>
      </c>
      <c r="T26037" s="9" t="s">
        <v>368</v>
      </c>
      <c r="U26037" s="9" t="s">
        <v>368</v>
      </c>
    </row>
    <row r="26038">
      <c r="F26038" s="9"/>
      <c r="N26038" s="50"/>
      <c r="O26038" s="50"/>
      <c r="P26038" s="50"/>
      <c r="Q26038" s="50" t="s">
        <v>368</v>
      </c>
      <c r="R26038" s="9" t="s">
        <v>368</v>
      </c>
      <c r="S26038" s="50" t="s">
        <v>368</v>
      </c>
      <c r="T26038" s="9" t="s">
        <v>368</v>
      </c>
      <c r="U26038" s="9" t="s">
        <v>368</v>
      </c>
    </row>
    <row r="26039">
      <c r="F26039" s="9"/>
      <c r="N26039" s="50"/>
      <c r="O26039" s="50"/>
      <c r="P26039" s="50"/>
      <c r="Q26039" s="50" t="s">
        <v>368</v>
      </c>
      <c r="R26039" s="9" t="s">
        <v>368</v>
      </c>
      <c r="S26039" s="50" t="s">
        <v>368</v>
      </c>
      <c r="T26039" s="9" t="s">
        <v>368</v>
      </c>
      <c r="U26039" s="9" t="s">
        <v>368</v>
      </c>
    </row>
    <row r="26040">
      <c r="F26040" s="9"/>
      <c r="N26040" s="50"/>
      <c r="O26040" s="50"/>
      <c r="P26040" s="50"/>
      <c r="Q26040" s="50" t="s">
        <v>368</v>
      </c>
      <c r="R26040" s="9" t="s">
        <v>368</v>
      </c>
      <c r="S26040" s="50" t="s">
        <v>368</v>
      </c>
      <c r="T26040" s="9" t="s">
        <v>368</v>
      </c>
      <c r="U26040" s="9" t="s">
        <v>368</v>
      </c>
    </row>
    <row r="26041">
      <c r="F26041" s="9"/>
      <c r="N26041" s="50"/>
      <c r="O26041" s="50"/>
      <c r="P26041" s="50"/>
      <c r="Q26041" s="50" t="s">
        <v>368</v>
      </c>
      <c r="R26041" s="9" t="s">
        <v>368</v>
      </c>
      <c r="S26041" s="50" t="s">
        <v>368</v>
      </c>
      <c r="T26041" s="9" t="s">
        <v>368</v>
      </c>
      <c r="U26041" s="9" t="s">
        <v>368</v>
      </c>
    </row>
    <row r="26042">
      <c r="F26042" s="9"/>
      <c r="N26042" s="50"/>
      <c r="O26042" s="50"/>
      <c r="P26042" s="50"/>
      <c r="Q26042" s="50" t="s">
        <v>368</v>
      </c>
      <c r="R26042" s="9" t="s">
        <v>368</v>
      </c>
      <c r="S26042" s="50" t="s">
        <v>368</v>
      </c>
      <c r="T26042" s="9" t="s">
        <v>368</v>
      </c>
      <c r="U26042" s="9" t="s">
        <v>368</v>
      </c>
    </row>
    <row r="26043">
      <c r="F26043" s="9"/>
      <c r="N26043" s="50"/>
      <c r="O26043" s="50"/>
      <c r="P26043" s="50"/>
      <c r="Q26043" s="50" t="s">
        <v>368</v>
      </c>
      <c r="R26043" s="9" t="s">
        <v>368</v>
      </c>
      <c r="S26043" s="50" t="s">
        <v>368</v>
      </c>
      <c r="T26043" s="9" t="s">
        <v>368</v>
      </c>
      <c r="U26043" s="9" t="s">
        <v>368</v>
      </c>
    </row>
    <row r="26044">
      <c r="F26044" s="9"/>
      <c r="N26044" s="50"/>
      <c r="O26044" s="50"/>
      <c r="P26044" s="50"/>
      <c r="Q26044" s="50" t="s">
        <v>368</v>
      </c>
      <c r="R26044" s="9" t="s">
        <v>368</v>
      </c>
      <c r="S26044" s="50" t="s">
        <v>368</v>
      </c>
      <c r="T26044" s="9" t="s">
        <v>368</v>
      </c>
      <c r="U26044" s="9" t="s">
        <v>368</v>
      </c>
    </row>
    <row r="26045">
      <c r="F26045" s="9"/>
      <c r="N26045" s="50"/>
      <c r="O26045" s="50"/>
      <c r="P26045" s="50"/>
      <c r="Q26045" s="50" t="s">
        <v>368</v>
      </c>
      <c r="R26045" s="9" t="s">
        <v>368</v>
      </c>
      <c r="S26045" s="50" t="s">
        <v>368</v>
      </c>
      <c r="T26045" s="9" t="s">
        <v>368</v>
      </c>
      <c r="U26045" s="9" t="s">
        <v>368</v>
      </c>
    </row>
    <row r="26046">
      <c r="F26046" s="9"/>
      <c r="N26046" s="50"/>
      <c r="O26046" s="50"/>
      <c r="P26046" s="50"/>
      <c r="Q26046" s="50" t="s">
        <v>368</v>
      </c>
      <c r="R26046" s="9" t="s">
        <v>368</v>
      </c>
      <c r="S26046" s="50" t="s">
        <v>368</v>
      </c>
      <c r="T26046" s="9" t="s">
        <v>368</v>
      </c>
      <c r="U26046" s="9" t="s">
        <v>368</v>
      </c>
    </row>
    <row r="26047">
      <c r="F26047" s="9"/>
      <c r="N26047" s="50"/>
      <c r="O26047" s="50"/>
      <c r="P26047" s="50"/>
      <c r="Q26047" s="50" t="s">
        <v>368</v>
      </c>
      <c r="R26047" s="9" t="s">
        <v>368</v>
      </c>
      <c r="S26047" s="50" t="s">
        <v>368</v>
      </c>
      <c r="T26047" s="9" t="s">
        <v>368</v>
      </c>
      <c r="U26047" s="9" t="s">
        <v>368</v>
      </c>
    </row>
    <row r="26048">
      <c r="F26048" s="9"/>
      <c r="N26048" s="50"/>
      <c r="O26048" s="50"/>
      <c r="P26048" s="50"/>
      <c r="Q26048" s="50" t="s">
        <v>368</v>
      </c>
      <c r="R26048" s="9" t="s">
        <v>368</v>
      </c>
      <c r="S26048" s="50" t="s">
        <v>368</v>
      </c>
      <c r="T26048" s="9" t="s">
        <v>368</v>
      </c>
      <c r="U26048" s="9" t="s">
        <v>368</v>
      </c>
    </row>
    <row r="26049">
      <c r="F26049" s="9"/>
      <c r="N26049" s="50"/>
      <c r="O26049" s="50"/>
      <c r="P26049" s="50"/>
      <c r="Q26049" s="50" t="s">
        <v>368</v>
      </c>
      <c r="R26049" s="9" t="s">
        <v>368</v>
      </c>
      <c r="S26049" s="50" t="s">
        <v>368</v>
      </c>
      <c r="T26049" s="9" t="s">
        <v>368</v>
      </c>
      <c r="U26049" s="9" t="s">
        <v>368</v>
      </c>
    </row>
    <row r="26050">
      <c r="F26050" s="9"/>
      <c r="N26050" s="50"/>
      <c r="O26050" s="50"/>
      <c r="P26050" s="50"/>
      <c r="Q26050" s="50" t="s">
        <v>368</v>
      </c>
      <c r="R26050" s="9" t="s">
        <v>368</v>
      </c>
      <c r="S26050" s="50" t="s">
        <v>368</v>
      </c>
      <c r="T26050" s="9" t="s">
        <v>368</v>
      </c>
      <c r="U26050" s="9" t="s">
        <v>368</v>
      </c>
    </row>
    <row r="26051">
      <c r="F26051" s="9"/>
      <c r="N26051" s="50"/>
      <c r="O26051" s="50"/>
      <c r="P26051" s="50"/>
      <c r="Q26051" s="50" t="s">
        <v>368</v>
      </c>
      <c r="R26051" s="9" t="s">
        <v>368</v>
      </c>
      <c r="S26051" s="50" t="s">
        <v>368</v>
      </c>
      <c r="T26051" s="9" t="s">
        <v>368</v>
      </c>
      <c r="U26051" s="9" t="s">
        <v>368</v>
      </c>
    </row>
    <row r="26052">
      <c r="F26052" s="9"/>
      <c r="N26052" s="50"/>
      <c r="O26052" s="50"/>
      <c r="P26052" s="50"/>
      <c r="Q26052" s="50" t="s">
        <v>368</v>
      </c>
      <c r="R26052" s="9" t="s">
        <v>368</v>
      </c>
      <c r="S26052" s="50" t="s">
        <v>368</v>
      </c>
      <c r="T26052" s="9" t="s">
        <v>368</v>
      </c>
      <c r="U26052" s="9" t="s">
        <v>368</v>
      </c>
    </row>
    <row r="26053">
      <c r="F26053" s="9"/>
      <c r="N26053" s="50"/>
      <c r="O26053" s="50"/>
      <c r="P26053" s="50"/>
      <c r="Q26053" s="50" t="s">
        <v>368</v>
      </c>
      <c r="R26053" s="9" t="s">
        <v>368</v>
      </c>
      <c r="S26053" s="50" t="s">
        <v>368</v>
      </c>
      <c r="T26053" s="9" t="s">
        <v>368</v>
      </c>
      <c r="U26053" s="9" t="s">
        <v>368</v>
      </c>
    </row>
    <row r="26054">
      <c r="F26054" s="9"/>
      <c r="N26054" s="50"/>
      <c r="O26054" s="50"/>
      <c r="P26054" s="50"/>
      <c r="Q26054" s="50" t="s">
        <v>368</v>
      </c>
      <c r="R26054" s="9" t="s">
        <v>368</v>
      </c>
      <c r="S26054" s="50" t="s">
        <v>368</v>
      </c>
      <c r="T26054" s="9" t="s">
        <v>368</v>
      </c>
      <c r="U26054" s="9" t="s">
        <v>368</v>
      </c>
    </row>
    <row r="26055">
      <c r="F26055" s="9"/>
      <c r="N26055" s="50"/>
      <c r="O26055" s="50"/>
      <c r="P26055" s="50"/>
      <c r="Q26055" s="50" t="s">
        <v>368</v>
      </c>
      <c r="R26055" s="9" t="s">
        <v>368</v>
      </c>
      <c r="S26055" s="50" t="s">
        <v>368</v>
      </c>
      <c r="T26055" s="9" t="s">
        <v>368</v>
      </c>
      <c r="U26055" s="9" t="s">
        <v>368</v>
      </c>
    </row>
    <row r="26056">
      <c r="F26056" s="9"/>
      <c r="N26056" s="50"/>
      <c r="O26056" s="50"/>
      <c r="P26056" s="50"/>
      <c r="Q26056" s="50" t="s">
        <v>368</v>
      </c>
      <c r="R26056" s="9" t="s">
        <v>368</v>
      </c>
      <c r="S26056" s="50" t="s">
        <v>368</v>
      </c>
      <c r="T26056" s="9" t="s">
        <v>368</v>
      </c>
      <c r="U26056" s="9" t="s">
        <v>368</v>
      </c>
    </row>
    <row r="26057">
      <c r="F26057" s="9"/>
      <c r="N26057" s="50"/>
      <c r="O26057" s="50"/>
      <c r="P26057" s="50"/>
      <c r="Q26057" s="50" t="s">
        <v>368</v>
      </c>
      <c r="R26057" s="9" t="s">
        <v>368</v>
      </c>
      <c r="S26057" s="50" t="s">
        <v>368</v>
      </c>
      <c r="T26057" s="9" t="s">
        <v>368</v>
      </c>
      <c r="U26057" s="9" t="s">
        <v>368</v>
      </c>
    </row>
    <row r="26058">
      <c r="F26058" s="9"/>
      <c r="N26058" s="50"/>
      <c r="O26058" s="50"/>
      <c r="P26058" s="50"/>
      <c r="Q26058" s="50" t="s">
        <v>368</v>
      </c>
      <c r="R26058" s="9" t="s">
        <v>368</v>
      </c>
      <c r="S26058" s="50" t="s">
        <v>368</v>
      </c>
      <c r="T26058" s="9" t="s">
        <v>368</v>
      </c>
      <c r="U26058" s="9" t="s">
        <v>368</v>
      </c>
    </row>
    <row r="26059">
      <c r="F26059" s="9"/>
      <c r="N26059" s="50"/>
      <c r="O26059" s="50"/>
      <c r="P26059" s="50"/>
      <c r="Q26059" s="50" t="s">
        <v>368</v>
      </c>
      <c r="R26059" s="9" t="s">
        <v>368</v>
      </c>
      <c r="S26059" s="50" t="s">
        <v>368</v>
      </c>
      <c r="T26059" s="9" t="s">
        <v>368</v>
      </c>
      <c r="U26059" s="9" t="s">
        <v>368</v>
      </c>
    </row>
    <row r="26060">
      <c r="F26060" s="9"/>
      <c r="N26060" s="50"/>
      <c r="O26060" s="50"/>
      <c r="P26060" s="50"/>
      <c r="Q26060" s="50" t="s">
        <v>368</v>
      </c>
      <c r="R26060" s="9" t="s">
        <v>368</v>
      </c>
      <c r="S26060" s="50" t="s">
        <v>368</v>
      </c>
      <c r="T26060" s="9" t="s">
        <v>368</v>
      </c>
      <c r="U26060" s="9" t="s">
        <v>368</v>
      </c>
    </row>
    <row r="26061">
      <c r="F26061" s="9"/>
      <c r="N26061" s="50"/>
      <c r="O26061" s="50"/>
      <c r="P26061" s="50"/>
      <c r="Q26061" s="50" t="s">
        <v>368</v>
      </c>
      <c r="R26061" s="9" t="s">
        <v>368</v>
      </c>
      <c r="S26061" s="50" t="s">
        <v>368</v>
      </c>
      <c r="T26061" s="9" t="s">
        <v>368</v>
      </c>
      <c r="U26061" s="9" t="s">
        <v>368</v>
      </c>
    </row>
    <row r="26062">
      <c r="F26062" s="9"/>
      <c r="N26062" s="50"/>
      <c r="O26062" s="50"/>
      <c r="P26062" s="50"/>
      <c r="Q26062" s="50" t="s">
        <v>368</v>
      </c>
      <c r="R26062" s="9" t="s">
        <v>368</v>
      </c>
      <c r="S26062" s="50" t="s">
        <v>368</v>
      </c>
      <c r="T26062" s="9" t="s">
        <v>368</v>
      </c>
      <c r="U26062" s="9" t="s">
        <v>368</v>
      </c>
    </row>
    <row r="26063">
      <c r="F26063" s="9"/>
      <c r="N26063" s="50"/>
      <c r="O26063" s="50"/>
      <c r="P26063" s="50"/>
      <c r="Q26063" s="50" t="s">
        <v>368</v>
      </c>
      <c r="R26063" s="9" t="s">
        <v>368</v>
      </c>
      <c r="S26063" s="50" t="s">
        <v>368</v>
      </c>
      <c r="T26063" s="9" t="s">
        <v>368</v>
      </c>
      <c r="U26063" s="9" t="s">
        <v>368</v>
      </c>
    </row>
    <row r="26064">
      <c r="F26064" s="9"/>
      <c r="N26064" s="50"/>
      <c r="O26064" s="50"/>
      <c r="P26064" s="50"/>
      <c r="Q26064" s="50" t="s">
        <v>368</v>
      </c>
      <c r="R26064" s="9" t="s">
        <v>368</v>
      </c>
      <c r="S26064" s="50" t="s">
        <v>368</v>
      </c>
      <c r="T26064" s="9" t="s">
        <v>368</v>
      </c>
      <c r="U26064" s="9" t="s">
        <v>368</v>
      </c>
    </row>
    <row r="26065">
      <c r="F26065" s="9"/>
      <c r="N26065" s="50"/>
      <c r="O26065" s="50"/>
      <c r="P26065" s="50"/>
      <c r="Q26065" s="50" t="s">
        <v>368</v>
      </c>
      <c r="R26065" s="9" t="s">
        <v>368</v>
      </c>
      <c r="S26065" s="50" t="s">
        <v>368</v>
      </c>
      <c r="T26065" s="9" t="s">
        <v>368</v>
      </c>
      <c r="U26065" s="9" t="s">
        <v>368</v>
      </c>
    </row>
    <row r="26066">
      <c r="F26066" s="9"/>
      <c r="N26066" s="50"/>
      <c r="O26066" s="50"/>
      <c r="P26066" s="50"/>
      <c r="Q26066" s="50" t="s">
        <v>368</v>
      </c>
      <c r="R26066" s="9" t="s">
        <v>368</v>
      </c>
      <c r="S26066" s="50" t="s">
        <v>368</v>
      </c>
      <c r="T26066" s="9" t="s">
        <v>368</v>
      </c>
      <c r="U26066" s="9" t="s">
        <v>368</v>
      </c>
    </row>
    <row r="26067">
      <c r="F26067" s="9"/>
      <c r="N26067" s="50"/>
      <c r="O26067" s="50"/>
      <c r="P26067" s="50"/>
      <c r="Q26067" s="50" t="s">
        <v>368</v>
      </c>
      <c r="R26067" s="9" t="s">
        <v>368</v>
      </c>
      <c r="S26067" s="50" t="s">
        <v>368</v>
      </c>
      <c r="T26067" s="9" t="s">
        <v>368</v>
      </c>
      <c r="U26067" s="9" t="s">
        <v>368</v>
      </c>
    </row>
    <row r="26068">
      <c r="F26068" s="9"/>
      <c r="N26068" s="50"/>
      <c r="O26068" s="50"/>
      <c r="P26068" s="50"/>
      <c r="Q26068" s="50" t="s">
        <v>368</v>
      </c>
      <c r="R26068" s="9" t="s">
        <v>368</v>
      </c>
      <c r="S26068" s="50" t="s">
        <v>368</v>
      </c>
      <c r="T26068" s="9" t="s">
        <v>368</v>
      </c>
      <c r="U26068" s="9" t="s">
        <v>368</v>
      </c>
    </row>
    <row r="26069">
      <c r="F26069" s="9"/>
      <c r="N26069" s="50"/>
      <c r="O26069" s="50"/>
      <c r="P26069" s="50"/>
      <c r="Q26069" s="50" t="s">
        <v>368</v>
      </c>
      <c r="R26069" s="9" t="s">
        <v>368</v>
      </c>
      <c r="S26069" s="50" t="s">
        <v>368</v>
      </c>
      <c r="T26069" s="9" t="s">
        <v>368</v>
      </c>
      <c r="U26069" s="9" t="s">
        <v>368</v>
      </c>
    </row>
    <row r="26070">
      <c r="F26070" s="9"/>
      <c r="N26070" s="50"/>
      <c r="O26070" s="50"/>
      <c r="P26070" s="50"/>
      <c r="Q26070" s="50" t="s">
        <v>368</v>
      </c>
      <c r="R26070" s="9" t="s">
        <v>368</v>
      </c>
      <c r="S26070" s="50" t="s">
        <v>368</v>
      </c>
      <c r="T26070" s="9" t="s">
        <v>368</v>
      </c>
      <c r="U26070" s="9" t="s">
        <v>368</v>
      </c>
    </row>
    <row r="26071">
      <c r="F26071" s="9"/>
      <c r="N26071" s="50"/>
      <c r="O26071" s="50"/>
      <c r="P26071" s="50"/>
      <c r="Q26071" s="50" t="s">
        <v>368</v>
      </c>
      <c r="R26071" s="9" t="s">
        <v>368</v>
      </c>
      <c r="S26071" s="50" t="s">
        <v>368</v>
      </c>
      <c r="T26071" s="9" t="s">
        <v>368</v>
      </c>
      <c r="U26071" s="9" t="s">
        <v>368</v>
      </c>
    </row>
    <row r="26072">
      <c r="F26072" s="9"/>
      <c r="N26072" s="50"/>
      <c r="O26072" s="50"/>
      <c r="P26072" s="50"/>
      <c r="Q26072" s="50" t="s">
        <v>368</v>
      </c>
      <c r="R26072" s="9" t="s">
        <v>368</v>
      </c>
      <c r="S26072" s="50" t="s">
        <v>368</v>
      </c>
      <c r="T26072" s="9" t="s">
        <v>368</v>
      </c>
      <c r="U26072" s="9" t="s">
        <v>368</v>
      </c>
    </row>
    <row r="26073">
      <c r="F26073" s="9"/>
      <c r="N26073" s="50"/>
      <c r="O26073" s="50"/>
      <c r="P26073" s="50"/>
      <c r="Q26073" s="50" t="s">
        <v>368</v>
      </c>
      <c r="R26073" s="9" t="s">
        <v>368</v>
      </c>
      <c r="S26073" s="50" t="s">
        <v>368</v>
      </c>
      <c r="T26073" s="9" t="s">
        <v>368</v>
      </c>
      <c r="U26073" s="9" t="s">
        <v>368</v>
      </c>
    </row>
    <row r="26074">
      <c r="F26074" s="9"/>
      <c r="N26074" s="50"/>
      <c r="O26074" s="50"/>
      <c r="P26074" s="50"/>
      <c r="Q26074" s="50" t="s">
        <v>368</v>
      </c>
      <c r="R26074" s="9" t="s">
        <v>368</v>
      </c>
      <c r="S26074" s="50" t="s">
        <v>368</v>
      </c>
      <c r="T26074" s="9" t="s">
        <v>368</v>
      </c>
      <c r="U26074" s="9" t="s">
        <v>368</v>
      </c>
    </row>
    <row r="26075">
      <c r="F26075" s="9"/>
      <c r="N26075" s="50"/>
      <c r="O26075" s="50"/>
      <c r="P26075" s="50"/>
      <c r="Q26075" s="50" t="s">
        <v>368</v>
      </c>
      <c r="R26075" s="9" t="s">
        <v>368</v>
      </c>
      <c r="S26075" s="50" t="s">
        <v>368</v>
      </c>
      <c r="T26075" s="9" t="s">
        <v>368</v>
      </c>
      <c r="U26075" s="9" t="s">
        <v>368</v>
      </c>
    </row>
    <row r="26076">
      <c r="F26076" s="9"/>
      <c r="N26076" s="50"/>
      <c r="O26076" s="50"/>
      <c r="P26076" s="50"/>
      <c r="Q26076" s="50" t="s">
        <v>368</v>
      </c>
      <c r="R26076" s="9" t="s">
        <v>368</v>
      </c>
      <c r="S26076" s="50" t="s">
        <v>368</v>
      </c>
      <c r="T26076" s="9" t="s">
        <v>368</v>
      </c>
      <c r="U26076" s="9" t="s">
        <v>368</v>
      </c>
    </row>
    <row r="26077">
      <c r="F26077" s="9"/>
      <c r="N26077" s="50"/>
      <c r="O26077" s="50"/>
      <c r="P26077" s="50"/>
      <c r="Q26077" s="50" t="s">
        <v>368</v>
      </c>
      <c r="R26077" s="9" t="s">
        <v>368</v>
      </c>
      <c r="S26077" s="50" t="s">
        <v>368</v>
      </c>
      <c r="T26077" s="9" t="s">
        <v>368</v>
      </c>
      <c r="U26077" s="9" t="s">
        <v>368</v>
      </c>
    </row>
    <row r="26078">
      <c r="F26078" s="9"/>
      <c r="N26078" s="50"/>
      <c r="O26078" s="50"/>
      <c r="P26078" s="50"/>
      <c r="Q26078" s="50" t="s">
        <v>368</v>
      </c>
      <c r="R26078" s="9" t="s">
        <v>368</v>
      </c>
      <c r="S26078" s="50" t="s">
        <v>368</v>
      </c>
      <c r="T26078" s="9" t="s">
        <v>368</v>
      </c>
      <c r="U26078" s="9" t="s">
        <v>368</v>
      </c>
    </row>
    <row r="26079">
      <c r="F26079" s="9"/>
      <c r="N26079" s="50"/>
      <c r="O26079" s="50"/>
      <c r="P26079" s="50"/>
      <c r="Q26079" s="50" t="s">
        <v>368</v>
      </c>
      <c r="R26079" s="9" t="s">
        <v>368</v>
      </c>
      <c r="S26079" s="50" t="s">
        <v>368</v>
      </c>
      <c r="T26079" s="9" t="s">
        <v>368</v>
      </c>
      <c r="U26079" s="9" t="s">
        <v>368</v>
      </c>
    </row>
    <row r="26080">
      <c r="F26080" s="9"/>
      <c r="N26080" s="50"/>
      <c r="O26080" s="50"/>
      <c r="P26080" s="50"/>
      <c r="Q26080" s="50" t="s">
        <v>368</v>
      </c>
      <c r="R26080" s="9" t="s">
        <v>368</v>
      </c>
      <c r="S26080" s="50" t="s">
        <v>368</v>
      </c>
      <c r="T26080" s="9" t="s">
        <v>368</v>
      </c>
      <c r="U26080" s="9" t="s">
        <v>368</v>
      </c>
    </row>
    <row r="26081">
      <c r="F26081" s="9"/>
      <c r="N26081" s="50"/>
      <c r="O26081" s="50"/>
      <c r="P26081" s="50"/>
      <c r="Q26081" s="50" t="s">
        <v>368</v>
      </c>
      <c r="R26081" s="9" t="s">
        <v>368</v>
      </c>
      <c r="S26081" s="50" t="s">
        <v>368</v>
      </c>
      <c r="T26081" s="9" t="s">
        <v>368</v>
      </c>
      <c r="U26081" s="9" t="s">
        <v>368</v>
      </c>
    </row>
    <row r="26082">
      <c r="F26082" s="9"/>
      <c r="N26082" s="50"/>
      <c r="O26082" s="50"/>
      <c r="P26082" s="50"/>
      <c r="Q26082" s="50" t="s">
        <v>368</v>
      </c>
      <c r="R26082" s="9" t="s">
        <v>368</v>
      </c>
      <c r="S26082" s="50" t="s">
        <v>368</v>
      </c>
      <c r="T26082" s="9" t="s">
        <v>368</v>
      </c>
      <c r="U26082" s="9" t="s">
        <v>368</v>
      </c>
    </row>
    <row r="26083">
      <c r="F26083" s="9"/>
      <c r="N26083" s="50"/>
      <c r="O26083" s="50"/>
      <c r="P26083" s="50"/>
      <c r="Q26083" s="50" t="s">
        <v>368</v>
      </c>
      <c r="R26083" s="9" t="s">
        <v>368</v>
      </c>
      <c r="S26083" s="50" t="s">
        <v>368</v>
      </c>
      <c r="T26083" s="9" t="s">
        <v>368</v>
      </c>
      <c r="U26083" s="9" t="s">
        <v>368</v>
      </c>
    </row>
    <row r="26084">
      <c r="F26084" s="9"/>
      <c r="N26084" s="50"/>
      <c r="O26084" s="50"/>
      <c r="P26084" s="50"/>
      <c r="Q26084" s="50" t="s">
        <v>368</v>
      </c>
      <c r="R26084" s="9" t="s">
        <v>368</v>
      </c>
      <c r="S26084" s="50" t="s">
        <v>368</v>
      </c>
      <c r="T26084" s="9" t="s">
        <v>368</v>
      </c>
      <c r="U26084" s="9" t="s">
        <v>368</v>
      </c>
    </row>
    <row r="26085">
      <c r="F26085" s="9"/>
      <c r="N26085" s="50"/>
      <c r="O26085" s="50"/>
      <c r="P26085" s="50"/>
      <c r="Q26085" s="50" t="s">
        <v>368</v>
      </c>
      <c r="R26085" s="9" t="s">
        <v>368</v>
      </c>
      <c r="S26085" s="50" t="s">
        <v>368</v>
      </c>
      <c r="T26085" s="9" t="s">
        <v>368</v>
      </c>
      <c r="U26085" s="9" t="s">
        <v>368</v>
      </c>
    </row>
    <row r="26086">
      <c r="F26086" s="9"/>
      <c r="N26086" s="50"/>
      <c r="O26086" s="50"/>
      <c r="P26086" s="50"/>
      <c r="Q26086" s="50" t="s">
        <v>368</v>
      </c>
      <c r="R26086" s="9" t="s">
        <v>368</v>
      </c>
      <c r="S26086" s="50" t="s">
        <v>368</v>
      </c>
      <c r="T26086" s="9" t="s">
        <v>368</v>
      </c>
      <c r="U26086" s="9" t="s">
        <v>368</v>
      </c>
    </row>
    <row r="26087">
      <c r="F26087" s="9"/>
      <c r="N26087" s="50"/>
      <c r="O26087" s="50"/>
      <c r="P26087" s="50"/>
      <c r="Q26087" s="50" t="s">
        <v>368</v>
      </c>
      <c r="R26087" s="9" t="s">
        <v>368</v>
      </c>
      <c r="S26087" s="50" t="s">
        <v>368</v>
      </c>
      <c r="T26087" s="9" t="s">
        <v>368</v>
      </c>
      <c r="U26087" s="9" t="s">
        <v>368</v>
      </c>
    </row>
    <row r="26088">
      <c r="F26088" s="9"/>
      <c r="N26088" s="50"/>
      <c r="O26088" s="50"/>
      <c r="P26088" s="50"/>
      <c r="Q26088" s="50" t="s">
        <v>368</v>
      </c>
      <c r="R26088" s="9" t="s">
        <v>368</v>
      </c>
      <c r="S26088" s="50" t="s">
        <v>368</v>
      </c>
      <c r="T26088" s="9" t="s">
        <v>368</v>
      </c>
      <c r="U26088" s="9" t="s">
        <v>368</v>
      </c>
    </row>
    <row r="26089">
      <c r="F26089" s="9"/>
      <c r="N26089" s="50"/>
      <c r="O26089" s="50"/>
      <c r="P26089" s="50"/>
      <c r="Q26089" s="50" t="s">
        <v>368</v>
      </c>
      <c r="R26089" s="9" t="s">
        <v>368</v>
      </c>
      <c r="S26089" s="50" t="s">
        <v>368</v>
      </c>
      <c r="T26089" s="9" t="s">
        <v>368</v>
      </c>
      <c r="U26089" s="9" t="s">
        <v>368</v>
      </c>
    </row>
    <row r="26090">
      <c r="F26090" s="9"/>
      <c r="N26090" s="50"/>
      <c r="O26090" s="50"/>
      <c r="P26090" s="50"/>
      <c r="Q26090" s="50" t="s">
        <v>368</v>
      </c>
      <c r="R26090" s="9" t="s">
        <v>368</v>
      </c>
      <c r="S26090" s="50" t="s">
        <v>368</v>
      </c>
      <c r="T26090" s="9" t="s">
        <v>368</v>
      </c>
      <c r="U26090" s="9" t="s">
        <v>368</v>
      </c>
    </row>
    <row r="26091">
      <c r="F26091" s="9"/>
      <c r="N26091" s="50"/>
      <c r="O26091" s="50"/>
      <c r="P26091" s="50"/>
      <c r="Q26091" s="50" t="s">
        <v>368</v>
      </c>
      <c r="R26091" s="9" t="s">
        <v>368</v>
      </c>
      <c r="S26091" s="50" t="s">
        <v>368</v>
      </c>
      <c r="T26091" s="9" t="s">
        <v>368</v>
      </c>
      <c r="U26091" s="9" t="s">
        <v>368</v>
      </c>
    </row>
    <row r="26092">
      <c r="F26092" s="9"/>
      <c r="N26092" s="50"/>
      <c r="O26092" s="50"/>
      <c r="P26092" s="50"/>
      <c r="Q26092" s="50" t="s">
        <v>368</v>
      </c>
      <c r="R26092" s="9" t="s">
        <v>368</v>
      </c>
      <c r="S26092" s="50" t="s">
        <v>368</v>
      </c>
      <c r="T26092" s="9" t="s">
        <v>368</v>
      </c>
      <c r="U26092" s="9" t="s">
        <v>368</v>
      </c>
    </row>
    <row r="26093">
      <c r="F26093" s="9"/>
      <c r="N26093" s="50"/>
      <c r="O26093" s="50"/>
      <c r="P26093" s="50"/>
      <c r="Q26093" s="50" t="s">
        <v>368</v>
      </c>
      <c r="R26093" s="9" t="s">
        <v>368</v>
      </c>
      <c r="S26093" s="50" t="s">
        <v>368</v>
      </c>
      <c r="T26093" s="9" t="s">
        <v>368</v>
      </c>
      <c r="U26093" s="9" t="s">
        <v>368</v>
      </c>
    </row>
    <row r="26094">
      <c r="F26094" s="9"/>
      <c r="N26094" s="50"/>
      <c r="O26094" s="50"/>
      <c r="P26094" s="50"/>
      <c r="Q26094" s="50" t="s">
        <v>368</v>
      </c>
      <c r="R26094" s="9" t="s">
        <v>368</v>
      </c>
      <c r="S26094" s="50" t="s">
        <v>368</v>
      </c>
      <c r="T26094" s="9" t="s">
        <v>368</v>
      </c>
      <c r="U26094" s="9" t="s">
        <v>368</v>
      </c>
    </row>
    <row r="26095">
      <c r="F26095" s="9"/>
      <c r="N26095" s="50"/>
      <c r="O26095" s="50"/>
      <c r="P26095" s="50"/>
      <c r="Q26095" s="50" t="s">
        <v>368</v>
      </c>
      <c r="R26095" s="9" t="s">
        <v>368</v>
      </c>
      <c r="S26095" s="50" t="s">
        <v>368</v>
      </c>
      <c r="T26095" s="9" t="s">
        <v>368</v>
      </c>
      <c r="U26095" s="9" t="s">
        <v>368</v>
      </c>
    </row>
    <row r="26096">
      <c r="F26096" s="9"/>
      <c r="N26096" s="50"/>
      <c r="O26096" s="50"/>
      <c r="P26096" s="50"/>
      <c r="Q26096" s="50" t="s">
        <v>368</v>
      </c>
      <c r="R26096" s="9" t="s">
        <v>368</v>
      </c>
      <c r="S26096" s="50" t="s">
        <v>368</v>
      </c>
      <c r="T26096" s="9" t="s">
        <v>368</v>
      </c>
      <c r="U26096" s="9" t="s">
        <v>368</v>
      </c>
    </row>
    <row r="26097">
      <c r="F26097" s="9"/>
      <c r="N26097" s="50"/>
      <c r="O26097" s="50"/>
      <c r="P26097" s="50"/>
      <c r="Q26097" s="50" t="s">
        <v>368</v>
      </c>
      <c r="R26097" s="9" t="s">
        <v>368</v>
      </c>
      <c r="S26097" s="50" t="s">
        <v>368</v>
      </c>
      <c r="T26097" s="9" t="s">
        <v>368</v>
      </c>
      <c r="U26097" s="9" t="s">
        <v>368</v>
      </c>
    </row>
    <row r="26098">
      <c r="F26098" s="9"/>
      <c r="N26098" s="50"/>
      <c r="O26098" s="50"/>
      <c r="P26098" s="50"/>
      <c r="Q26098" s="50" t="s">
        <v>368</v>
      </c>
      <c r="R26098" s="9" t="s">
        <v>368</v>
      </c>
      <c r="S26098" s="50" t="s">
        <v>368</v>
      </c>
      <c r="T26098" s="9" t="s">
        <v>368</v>
      </c>
      <c r="U26098" s="9" t="s">
        <v>368</v>
      </c>
    </row>
    <row r="26099">
      <c r="F26099" s="9"/>
      <c r="N26099" s="50"/>
      <c r="O26099" s="50"/>
      <c r="P26099" s="50"/>
      <c r="Q26099" s="50" t="s">
        <v>368</v>
      </c>
      <c r="R26099" s="9" t="s">
        <v>368</v>
      </c>
      <c r="S26099" s="50" t="s">
        <v>368</v>
      </c>
      <c r="T26099" s="9" t="s">
        <v>368</v>
      </c>
      <c r="U26099" s="9" t="s">
        <v>368</v>
      </c>
    </row>
    <row r="26100">
      <c r="F26100" s="9"/>
      <c r="N26100" s="50"/>
      <c r="O26100" s="50"/>
      <c r="P26100" s="50"/>
      <c r="Q26100" s="50" t="s">
        <v>368</v>
      </c>
      <c r="R26100" s="9" t="s">
        <v>368</v>
      </c>
      <c r="S26100" s="50" t="s">
        <v>368</v>
      </c>
      <c r="T26100" s="9" t="s">
        <v>368</v>
      </c>
      <c r="U26100" s="9" t="s">
        <v>368</v>
      </c>
    </row>
    <row r="26101">
      <c r="F26101" s="9"/>
      <c r="N26101" s="50"/>
      <c r="O26101" s="50"/>
      <c r="P26101" s="50"/>
      <c r="Q26101" s="50" t="s">
        <v>368</v>
      </c>
      <c r="R26101" s="9" t="s">
        <v>368</v>
      </c>
      <c r="S26101" s="50" t="s">
        <v>368</v>
      </c>
      <c r="T26101" s="9" t="s">
        <v>368</v>
      </c>
      <c r="U26101" s="9" t="s">
        <v>368</v>
      </c>
    </row>
    <row r="26102">
      <c r="F26102" s="9"/>
      <c r="N26102" s="50"/>
      <c r="O26102" s="50"/>
      <c r="P26102" s="50"/>
      <c r="Q26102" s="50" t="s">
        <v>368</v>
      </c>
      <c r="R26102" s="9" t="s">
        <v>368</v>
      </c>
      <c r="S26102" s="50" t="s">
        <v>368</v>
      </c>
      <c r="T26102" s="9" t="s">
        <v>368</v>
      </c>
      <c r="U26102" s="9" t="s">
        <v>368</v>
      </c>
    </row>
    <row r="26103">
      <c r="F26103" s="9"/>
      <c r="N26103" s="50"/>
      <c r="O26103" s="50"/>
      <c r="P26103" s="50"/>
      <c r="Q26103" s="50" t="s">
        <v>368</v>
      </c>
      <c r="R26103" s="9" t="s">
        <v>368</v>
      </c>
      <c r="S26103" s="50" t="s">
        <v>368</v>
      </c>
      <c r="T26103" s="9" t="s">
        <v>368</v>
      </c>
      <c r="U26103" s="9" t="s">
        <v>368</v>
      </c>
    </row>
    <row r="26104">
      <c r="F26104" s="9"/>
      <c r="N26104" s="50"/>
      <c r="O26104" s="50"/>
      <c r="P26104" s="50"/>
      <c r="Q26104" s="50" t="s">
        <v>368</v>
      </c>
      <c r="R26104" s="9" t="s">
        <v>368</v>
      </c>
      <c r="S26104" s="50" t="s">
        <v>368</v>
      </c>
      <c r="T26104" s="9" t="s">
        <v>368</v>
      </c>
      <c r="U26104" s="9" t="s">
        <v>368</v>
      </c>
    </row>
    <row r="26105">
      <c r="F26105" s="9"/>
      <c r="N26105" s="50"/>
      <c r="O26105" s="50"/>
      <c r="P26105" s="50"/>
      <c r="Q26105" s="50" t="s">
        <v>368</v>
      </c>
      <c r="R26105" s="9" t="s">
        <v>368</v>
      </c>
      <c r="S26105" s="50" t="s">
        <v>368</v>
      </c>
      <c r="T26105" s="9" t="s">
        <v>368</v>
      </c>
      <c r="U26105" s="9" t="s">
        <v>368</v>
      </c>
    </row>
    <row r="26106">
      <c r="F26106" s="9"/>
      <c r="N26106" s="50"/>
      <c r="O26106" s="50"/>
      <c r="P26106" s="50"/>
      <c r="Q26106" s="50" t="s">
        <v>368</v>
      </c>
      <c r="R26106" s="9" t="s">
        <v>368</v>
      </c>
      <c r="S26106" s="50" t="s">
        <v>368</v>
      </c>
      <c r="T26106" s="9" t="s">
        <v>368</v>
      </c>
      <c r="U26106" s="9" t="s">
        <v>368</v>
      </c>
    </row>
    <row r="26107">
      <c r="F26107" s="9"/>
      <c r="N26107" s="50"/>
      <c r="O26107" s="50"/>
      <c r="P26107" s="50"/>
      <c r="Q26107" s="50" t="s">
        <v>368</v>
      </c>
      <c r="R26107" s="9" t="s">
        <v>368</v>
      </c>
      <c r="S26107" s="50" t="s">
        <v>368</v>
      </c>
      <c r="T26107" s="9" t="s">
        <v>368</v>
      </c>
      <c r="U26107" s="9" t="s">
        <v>368</v>
      </c>
    </row>
    <row r="26108">
      <c r="F26108" s="9"/>
      <c r="N26108" s="50"/>
      <c r="O26108" s="50"/>
      <c r="P26108" s="50"/>
      <c r="Q26108" s="50" t="s">
        <v>368</v>
      </c>
      <c r="R26108" s="9" t="s">
        <v>368</v>
      </c>
      <c r="S26108" s="50" t="s">
        <v>368</v>
      </c>
      <c r="T26108" s="9" t="s">
        <v>368</v>
      </c>
      <c r="U26108" s="9" t="s">
        <v>368</v>
      </c>
    </row>
    <row r="26109">
      <c r="F26109" s="9"/>
      <c r="N26109" s="50"/>
      <c r="O26109" s="50"/>
      <c r="P26109" s="50"/>
      <c r="Q26109" s="50" t="s">
        <v>368</v>
      </c>
      <c r="R26109" s="9" t="s">
        <v>368</v>
      </c>
      <c r="S26109" s="50" t="s">
        <v>368</v>
      </c>
      <c r="T26109" s="9" t="s">
        <v>368</v>
      </c>
      <c r="U26109" s="9" t="s">
        <v>368</v>
      </c>
    </row>
    <row r="26110">
      <c r="F26110" s="9"/>
      <c r="N26110" s="50"/>
      <c r="O26110" s="50"/>
      <c r="P26110" s="50"/>
      <c r="Q26110" s="50" t="s">
        <v>368</v>
      </c>
      <c r="R26110" s="9" t="s">
        <v>368</v>
      </c>
      <c r="S26110" s="50" t="s">
        <v>368</v>
      </c>
      <c r="T26110" s="9" t="s">
        <v>368</v>
      </c>
      <c r="U26110" s="9" t="s">
        <v>368</v>
      </c>
    </row>
    <row r="26111">
      <c r="F26111" s="9"/>
      <c r="N26111" s="50"/>
      <c r="O26111" s="50"/>
      <c r="P26111" s="50"/>
      <c r="Q26111" s="50" t="s">
        <v>368</v>
      </c>
      <c r="R26111" s="9" t="s">
        <v>368</v>
      </c>
      <c r="S26111" s="50" t="s">
        <v>368</v>
      </c>
      <c r="T26111" s="9" t="s">
        <v>368</v>
      </c>
      <c r="U26111" s="9" t="s">
        <v>368</v>
      </c>
    </row>
    <row r="26112">
      <c r="F26112" s="9"/>
      <c r="N26112" s="50"/>
      <c r="O26112" s="50"/>
      <c r="P26112" s="50"/>
      <c r="Q26112" s="50" t="s">
        <v>368</v>
      </c>
      <c r="R26112" s="9" t="s">
        <v>368</v>
      </c>
      <c r="S26112" s="50" t="s">
        <v>368</v>
      </c>
      <c r="T26112" s="9" t="s">
        <v>368</v>
      </c>
      <c r="U26112" s="9" t="s">
        <v>368</v>
      </c>
    </row>
    <row r="26113">
      <c r="F26113" s="9"/>
      <c r="N26113" s="50"/>
      <c r="O26113" s="50"/>
      <c r="P26113" s="50"/>
      <c r="Q26113" s="50" t="s">
        <v>368</v>
      </c>
      <c r="R26113" s="9" t="s">
        <v>368</v>
      </c>
      <c r="S26113" s="50" t="s">
        <v>368</v>
      </c>
      <c r="T26113" s="9" t="s">
        <v>368</v>
      </c>
      <c r="U26113" s="9" t="s">
        <v>368</v>
      </c>
    </row>
    <row r="26114">
      <c r="F26114" s="9"/>
      <c r="N26114" s="50"/>
      <c r="O26114" s="50"/>
      <c r="P26114" s="50"/>
      <c r="Q26114" s="50" t="s">
        <v>368</v>
      </c>
      <c r="R26114" s="9" t="s">
        <v>368</v>
      </c>
      <c r="S26114" s="50" t="s">
        <v>368</v>
      </c>
      <c r="T26114" s="9" t="s">
        <v>368</v>
      </c>
      <c r="U26114" s="9" t="s">
        <v>368</v>
      </c>
    </row>
    <row r="26115">
      <c r="F26115" s="9"/>
      <c r="N26115" s="50"/>
      <c r="O26115" s="50"/>
      <c r="P26115" s="50"/>
      <c r="Q26115" s="50" t="s">
        <v>368</v>
      </c>
      <c r="R26115" s="9" t="s">
        <v>368</v>
      </c>
      <c r="S26115" s="50" t="s">
        <v>368</v>
      </c>
      <c r="T26115" s="9" t="s">
        <v>368</v>
      </c>
      <c r="U26115" s="9" t="s">
        <v>368</v>
      </c>
    </row>
    <row r="26116">
      <c r="F26116" s="9"/>
      <c r="N26116" s="50"/>
      <c r="O26116" s="50"/>
      <c r="P26116" s="50"/>
      <c r="Q26116" s="50" t="s">
        <v>368</v>
      </c>
      <c r="R26116" s="9" t="s">
        <v>368</v>
      </c>
      <c r="S26116" s="50" t="s">
        <v>368</v>
      </c>
      <c r="T26116" s="9" t="s">
        <v>368</v>
      </c>
      <c r="U26116" s="9" t="s">
        <v>368</v>
      </c>
    </row>
    <row r="26117">
      <c r="F26117" s="9"/>
      <c r="N26117" s="50"/>
      <c r="O26117" s="50"/>
      <c r="P26117" s="50"/>
      <c r="Q26117" s="50" t="s">
        <v>368</v>
      </c>
      <c r="R26117" s="9" t="s">
        <v>368</v>
      </c>
      <c r="S26117" s="50" t="s">
        <v>368</v>
      </c>
      <c r="T26117" s="9" t="s">
        <v>368</v>
      </c>
      <c r="U26117" s="9" t="s">
        <v>368</v>
      </c>
    </row>
    <row r="26118">
      <c r="F26118" s="9"/>
      <c r="N26118" s="50"/>
      <c r="O26118" s="50"/>
      <c r="P26118" s="50"/>
      <c r="Q26118" s="50" t="s">
        <v>368</v>
      </c>
      <c r="R26118" s="9" t="s">
        <v>368</v>
      </c>
      <c r="S26118" s="50" t="s">
        <v>368</v>
      </c>
      <c r="T26118" s="9" t="s">
        <v>368</v>
      </c>
      <c r="U26118" s="9" t="s">
        <v>368</v>
      </c>
    </row>
    <row r="26119">
      <c r="F26119" s="9"/>
      <c r="N26119" s="50"/>
      <c r="O26119" s="50"/>
      <c r="P26119" s="50"/>
      <c r="Q26119" s="50" t="s">
        <v>368</v>
      </c>
      <c r="R26119" s="9" t="s">
        <v>368</v>
      </c>
      <c r="S26119" s="50" t="s">
        <v>368</v>
      </c>
      <c r="T26119" s="9" t="s">
        <v>368</v>
      </c>
      <c r="U26119" s="9" t="s">
        <v>368</v>
      </c>
    </row>
    <row r="26120">
      <c r="F26120" s="9"/>
      <c r="N26120" s="50"/>
      <c r="O26120" s="50"/>
      <c r="P26120" s="50"/>
      <c r="Q26120" s="50" t="s">
        <v>368</v>
      </c>
      <c r="R26120" s="9" t="s">
        <v>368</v>
      </c>
      <c r="S26120" s="50" t="s">
        <v>368</v>
      </c>
      <c r="T26120" s="9" t="s">
        <v>368</v>
      </c>
      <c r="U26120" s="9" t="s">
        <v>368</v>
      </c>
    </row>
    <row r="26121">
      <c r="F26121" s="9"/>
      <c r="N26121" s="50"/>
      <c r="O26121" s="50"/>
      <c r="P26121" s="50"/>
      <c r="Q26121" s="50" t="s">
        <v>368</v>
      </c>
      <c r="R26121" s="9" t="s">
        <v>368</v>
      </c>
      <c r="S26121" s="50" t="s">
        <v>368</v>
      </c>
      <c r="T26121" s="9" t="s">
        <v>368</v>
      </c>
      <c r="U26121" s="9" t="s">
        <v>368</v>
      </c>
    </row>
    <row r="26122">
      <c r="F26122" s="9"/>
      <c r="N26122" s="50"/>
      <c r="O26122" s="50"/>
      <c r="P26122" s="50"/>
      <c r="Q26122" s="50" t="s">
        <v>368</v>
      </c>
      <c r="R26122" s="9" t="s">
        <v>368</v>
      </c>
      <c r="S26122" s="50" t="s">
        <v>368</v>
      </c>
      <c r="T26122" s="9" t="s">
        <v>368</v>
      </c>
      <c r="U26122" s="9" t="s">
        <v>368</v>
      </c>
    </row>
    <row r="26123">
      <c r="F26123" s="9"/>
      <c r="N26123" s="50"/>
      <c r="O26123" s="50"/>
      <c r="P26123" s="50"/>
      <c r="Q26123" s="50" t="s">
        <v>368</v>
      </c>
      <c r="R26123" s="9" t="s">
        <v>368</v>
      </c>
      <c r="S26123" s="50" t="s">
        <v>368</v>
      </c>
      <c r="T26123" s="9" t="s">
        <v>368</v>
      </c>
      <c r="U26123" s="9" t="s">
        <v>368</v>
      </c>
    </row>
    <row r="26124">
      <c r="F26124" s="9"/>
      <c r="N26124" s="50"/>
      <c r="O26124" s="50"/>
      <c r="P26124" s="50"/>
      <c r="Q26124" s="50" t="s">
        <v>368</v>
      </c>
      <c r="R26124" s="9" t="s">
        <v>368</v>
      </c>
      <c r="S26124" s="50" t="s">
        <v>368</v>
      </c>
      <c r="T26124" s="9" t="s">
        <v>368</v>
      </c>
      <c r="U26124" s="9" t="s">
        <v>368</v>
      </c>
    </row>
    <row r="26125">
      <c r="F26125" s="9"/>
      <c r="N26125" s="50"/>
      <c r="O26125" s="50"/>
      <c r="P26125" s="50"/>
      <c r="Q26125" s="50" t="s">
        <v>368</v>
      </c>
      <c r="R26125" s="9" t="s">
        <v>368</v>
      </c>
      <c r="S26125" s="50" t="s">
        <v>368</v>
      </c>
      <c r="T26125" s="9" t="s">
        <v>368</v>
      </c>
      <c r="U26125" s="9" t="s">
        <v>368</v>
      </c>
    </row>
    <row r="26126">
      <c r="F26126" s="9"/>
      <c r="N26126" s="50"/>
      <c r="O26126" s="50"/>
      <c r="P26126" s="50"/>
      <c r="Q26126" s="50" t="s">
        <v>368</v>
      </c>
      <c r="R26126" s="9" t="s">
        <v>368</v>
      </c>
      <c r="S26126" s="50" t="s">
        <v>368</v>
      </c>
      <c r="T26126" s="9" t="s">
        <v>368</v>
      </c>
      <c r="U26126" s="9" t="s">
        <v>368</v>
      </c>
    </row>
    <row r="26127">
      <c r="F26127" s="9"/>
      <c r="N26127" s="50"/>
      <c r="O26127" s="50"/>
      <c r="P26127" s="50"/>
      <c r="Q26127" s="50" t="s">
        <v>368</v>
      </c>
      <c r="R26127" s="9" t="s">
        <v>368</v>
      </c>
      <c r="S26127" s="50" t="s">
        <v>368</v>
      </c>
      <c r="T26127" s="9" t="s">
        <v>368</v>
      </c>
      <c r="U26127" s="9" t="s">
        <v>368</v>
      </c>
    </row>
    <row r="26128">
      <c r="F26128" s="9"/>
      <c r="N26128" s="50"/>
      <c r="O26128" s="50"/>
      <c r="P26128" s="50"/>
      <c r="Q26128" s="50" t="s">
        <v>368</v>
      </c>
      <c r="R26128" s="9" t="s">
        <v>368</v>
      </c>
      <c r="S26128" s="50" t="s">
        <v>368</v>
      </c>
      <c r="T26128" s="9" t="s">
        <v>368</v>
      </c>
      <c r="U26128" s="9" t="s">
        <v>368</v>
      </c>
    </row>
    <row r="26129">
      <c r="F26129" s="9"/>
      <c r="N26129" s="50"/>
      <c r="O26129" s="50"/>
      <c r="P26129" s="50"/>
      <c r="Q26129" s="50" t="s">
        <v>368</v>
      </c>
      <c r="R26129" s="9" t="s">
        <v>368</v>
      </c>
      <c r="S26129" s="50" t="s">
        <v>368</v>
      </c>
      <c r="T26129" s="9" t="s">
        <v>368</v>
      </c>
      <c r="U26129" s="9" t="s">
        <v>368</v>
      </c>
    </row>
    <row r="26130">
      <c r="F26130" s="9"/>
      <c r="N26130" s="50"/>
      <c r="O26130" s="50"/>
      <c r="P26130" s="50"/>
      <c r="Q26130" s="50" t="s">
        <v>368</v>
      </c>
      <c r="R26130" s="9" t="s">
        <v>368</v>
      </c>
      <c r="S26130" s="50" t="s">
        <v>368</v>
      </c>
      <c r="T26130" s="9" t="s">
        <v>368</v>
      </c>
      <c r="U26130" s="9" t="s">
        <v>368</v>
      </c>
    </row>
    <row r="26131">
      <c r="F26131" s="9"/>
      <c r="N26131" s="50"/>
      <c r="O26131" s="50"/>
      <c r="P26131" s="50"/>
      <c r="Q26131" s="50" t="s">
        <v>368</v>
      </c>
      <c r="R26131" s="9" t="s">
        <v>368</v>
      </c>
      <c r="S26131" s="50" t="s">
        <v>368</v>
      </c>
      <c r="T26131" s="9" t="s">
        <v>368</v>
      </c>
      <c r="U26131" s="9" t="s">
        <v>368</v>
      </c>
    </row>
    <row r="26132">
      <c r="F26132" s="9"/>
      <c r="N26132" s="50"/>
      <c r="O26132" s="50"/>
      <c r="P26132" s="50"/>
      <c r="Q26132" s="50" t="s">
        <v>368</v>
      </c>
      <c r="R26132" s="9" t="s">
        <v>368</v>
      </c>
      <c r="S26132" s="50" t="s">
        <v>368</v>
      </c>
      <c r="T26132" s="9" t="s">
        <v>368</v>
      </c>
      <c r="U26132" s="9" t="s">
        <v>368</v>
      </c>
    </row>
    <row r="26133">
      <c r="F26133" s="9"/>
      <c r="N26133" s="50"/>
      <c r="O26133" s="50"/>
      <c r="P26133" s="50"/>
      <c r="Q26133" s="50" t="s">
        <v>368</v>
      </c>
      <c r="R26133" s="9" t="s">
        <v>368</v>
      </c>
      <c r="S26133" s="50" t="s">
        <v>368</v>
      </c>
      <c r="T26133" s="9" t="s">
        <v>368</v>
      </c>
      <c r="U26133" s="9" t="s">
        <v>368</v>
      </c>
    </row>
    <row r="26134">
      <c r="F26134" s="9"/>
      <c r="N26134" s="50"/>
      <c r="O26134" s="50"/>
      <c r="P26134" s="50"/>
      <c r="Q26134" s="50" t="s">
        <v>368</v>
      </c>
      <c r="R26134" s="9" t="s">
        <v>368</v>
      </c>
      <c r="S26134" s="50" t="s">
        <v>368</v>
      </c>
      <c r="T26134" s="9" t="s">
        <v>368</v>
      </c>
      <c r="U26134" s="9" t="s">
        <v>368</v>
      </c>
    </row>
    <row r="26135">
      <c r="F26135" s="9"/>
      <c r="N26135" s="50"/>
      <c r="O26135" s="50"/>
      <c r="P26135" s="50"/>
      <c r="Q26135" s="50" t="s">
        <v>368</v>
      </c>
      <c r="R26135" s="9" t="s">
        <v>368</v>
      </c>
      <c r="S26135" s="50" t="s">
        <v>368</v>
      </c>
      <c r="T26135" s="9" t="s">
        <v>368</v>
      </c>
      <c r="U26135" s="9" t="s">
        <v>368</v>
      </c>
    </row>
    <row r="26136">
      <c r="F26136" s="9"/>
      <c r="N26136" s="50"/>
      <c r="O26136" s="50"/>
      <c r="P26136" s="50"/>
      <c r="Q26136" s="50" t="s">
        <v>368</v>
      </c>
      <c r="R26136" s="9" t="s">
        <v>368</v>
      </c>
      <c r="S26136" s="50" t="s">
        <v>368</v>
      </c>
      <c r="T26136" s="9" t="s">
        <v>368</v>
      </c>
      <c r="U26136" s="9" t="s">
        <v>368</v>
      </c>
    </row>
    <row r="26137">
      <c r="F26137" s="9"/>
      <c r="N26137" s="50"/>
      <c r="O26137" s="50"/>
      <c r="P26137" s="50"/>
      <c r="Q26137" s="50" t="s">
        <v>368</v>
      </c>
      <c r="R26137" s="9" t="s">
        <v>368</v>
      </c>
      <c r="S26137" s="50" t="s">
        <v>368</v>
      </c>
      <c r="T26137" s="9" t="s">
        <v>368</v>
      </c>
      <c r="U26137" s="9" t="s">
        <v>368</v>
      </c>
    </row>
    <row r="26138">
      <c r="F26138" s="9"/>
      <c r="N26138" s="50"/>
      <c r="O26138" s="50"/>
      <c r="P26138" s="50"/>
      <c r="Q26138" s="50" t="s">
        <v>368</v>
      </c>
      <c r="R26138" s="9" t="s">
        <v>368</v>
      </c>
      <c r="S26138" s="50" t="s">
        <v>368</v>
      </c>
      <c r="T26138" s="9" t="s">
        <v>368</v>
      </c>
      <c r="U26138" s="9" t="s">
        <v>368</v>
      </c>
    </row>
    <row r="26139">
      <c r="F26139" s="9"/>
      <c r="N26139" s="50"/>
      <c r="O26139" s="50"/>
      <c r="P26139" s="50"/>
      <c r="Q26139" s="50" t="s">
        <v>368</v>
      </c>
      <c r="R26139" s="9" t="s">
        <v>368</v>
      </c>
      <c r="S26139" s="50" t="s">
        <v>368</v>
      </c>
      <c r="T26139" s="9" t="s">
        <v>368</v>
      </c>
      <c r="U26139" s="9" t="s">
        <v>368</v>
      </c>
    </row>
    <row r="26140">
      <c r="F26140" s="9"/>
      <c r="N26140" s="50"/>
      <c r="O26140" s="50"/>
      <c r="P26140" s="50"/>
      <c r="Q26140" s="50" t="s">
        <v>368</v>
      </c>
      <c r="R26140" s="9" t="s">
        <v>368</v>
      </c>
      <c r="S26140" s="50" t="s">
        <v>368</v>
      </c>
      <c r="T26140" s="9" t="s">
        <v>368</v>
      </c>
      <c r="U26140" s="9" t="s">
        <v>368</v>
      </c>
    </row>
    <row r="26141">
      <c r="F26141" s="9"/>
      <c r="N26141" s="50"/>
      <c r="O26141" s="50"/>
      <c r="P26141" s="50"/>
      <c r="Q26141" s="50" t="s">
        <v>368</v>
      </c>
      <c r="R26141" s="9" t="s">
        <v>368</v>
      </c>
      <c r="S26141" s="50" t="s">
        <v>368</v>
      </c>
      <c r="T26141" s="9" t="s">
        <v>368</v>
      </c>
      <c r="U26141" s="9" t="s">
        <v>368</v>
      </c>
    </row>
    <row r="26142">
      <c r="F26142" s="9"/>
      <c r="N26142" s="50"/>
      <c r="O26142" s="50"/>
      <c r="P26142" s="50"/>
      <c r="Q26142" s="50" t="s">
        <v>368</v>
      </c>
      <c r="R26142" s="9" t="s">
        <v>368</v>
      </c>
      <c r="S26142" s="50" t="s">
        <v>368</v>
      </c>
      <c r="T26142" s="9" t="s">
        <v>368</v>
      </c>
      <c r="U26142" s="9" t="s">
        <v>368</v>
      </c>
    </row>
    <row r="26143">
      <c r="F26143" s="9"/>
      <c r="N26143" s="50"/>
      <c r="O26143" s="50"/>
      <c r="P26143" s="50"/>
      <c r="Q26143" s="50" t="s">
        <v>368</v>
      </c>
      <c r="R26143" s="9" t="s">
        <v>368</v>
      </c>
      <c r="S26143" s="50" t="s">
        <v>368</v>
      </c>
      <c r="T26143" s="9" t="s">
        <v>368</v>
      </c>
      <c r="U26143" s="9" t="s">
        <v>368</v>
      </c>
    </row>
    <row r="26144">
      <c r="F26144" s="9"/>
      <c r="N26144" s="50"/>
      <c r="O26144" s="50"/>
      <c r="P26144" s="50"/>
      <c r="Q26144" s="50" t="s">
        <v>368</v>
      </c>
      <c r="R26144" s="9" t="s">
        <v>368</v>
      </c>
      <c r="S26144" s="50" t="s">
        <v>368</v>
      </c>
      <c r="T26144" s="9" t="s">
        <v>368</v>
      </c>
      <c r="U26144" s="9" t="s">
        <v>368</v>
      </c>
    </row>
    <row r="26145">
      <c r="F26145" s="9"/>
      <c r="N26145" s="50"/>
      <c r="O26145" s="50"/>
      <c r="P26145" s="50"/>
      <c r="Q26145" s="50" t="s">
        <v>368</v>
      </c>
      <c r="R26145" s="9" t="s">
        <v>368</v>
      </c>
      <c r="S26145" s="50" t="s">
        <v>368</v>
      </c>
      <c r="T26145" s="9" t="s">
        <v>368</v>
      </c>
      <c r="U26145" s="9" t="s">
        <v>368</v>
      </c>
    </row>
    <row r="26146">
      <c r="F26146" s="9"/>
      <c r="N26146" s="50"/>
      <c r="O26146" s="50"/>
      <c r="P26146" s="50"/>
      <c r="Q26146" s="50" t="s">
        <v>368</v>
      </c>
      <c r="R26146" s="9" t="s">
        <v>368</v>
      </c>
      <c r="S26146" s="50" t="s">
        <v>368</v>
      </c>
      <c r="T26146" s="9" t="s">
        <v>368</v>
      </c>
      <c r="U26146" s="9" t="s">
        <v>368</v>
      </c>
    </row>
    <row r="26147">
      <c r="F26147" s="9"/>
      <c r="N26147" s="50"/>
      <c r="O26147" s="50"/>
      <c r="P26147" s="50"/>
      <c r="Q26147" s="50" t="s">
        <v>368</v>
      </c>
      <c r="R26147" s="9" t="s">
        <v>368</v>
      </c>
      <c r="S26147" s="50" t="s">
        <v>368</v>
      </c>
      <c r="T26147" s="9" t="s">
        <v>368</v>
      </c>
      <c r="U26147" s="9" t="s">
        <v>368</v>
      </c>
    </row>
    <row r="26148">
      <c r="F26148" s="9"/>
      <c r="N26148" s="50"/>
      <c r="O26148" s="50"/>
      <c r="P26148" s="50"/>
      <c r="Q26148" s="50" t="s">
        <v>368</v>
      </c>
      <c r="R26148" s="9" t="s">
        <v>368</v>
      </c>
      <c r="S26148" s="50" t="s">
        <v>368</v>
      </c>
      <c r="T26148" s="9" t="s">
        <v>368</v>
      </c>
      <c r="U26148" s="9" t="s">
        <v>368</v>
      </c>
    </row>
    <row r="26149">
      <c r="F26149" s="9"/>
      <c r="N26149" s="50"/>
      <c r="O26149" s="50"/>
      <c r="P26149" s="50"/>
      <c r="Q26149" s="50" t="s">
        <v>368</v>
      </c>
      <c r="R26149" s="9" t="s">
        <v>368</v>
      </c>
      <c r="S26149" s="50" t="s">
        <v>368</v>
      </c>
      <c r="T26149" s="9" t="s">
        <v>368</v>
      </c>
      <c r="U26149" s="9" t="s">
        <v>368</v>
      </c>
    </row>
    <row r="26150">
      <c r="F26150" s="9"/>
      <c r="N26150" s="50"/>
      <c r="O26150" s="50"/>
      <c r="P26150" s="50"/>
      <c r="Q26150" s="50" t="s">
        <v>368</v>
      </c>
      <c r="R26150" s="9" t="s">
        <v>368</v>
      </c>
      <c r="S26150" s="50" t="s">
        <v>368</v>
      </c>
      <c r="T26150" s="9" t="s">
        <v>368</v>
      </c>
      <c r="U26150" s="9" t="s">
        <v>368</v>
      </c>
    </row>
    <row r="26151">
      <c r="F26151" s="9"/>
      <c r="N26151" s="50"/>
      <c r="O26151" s="50"/>
      <c r="P26151" s="50"/>
      <c r="Q26151" s="50" t="s">
        <v>368</v>
      </c>
      <c r="R26151" s="9" t="s">
        <v>368</v>
      </c>
      <c r="S26151" s="50" t="s">
        <v>368</v>
      </c>
      <c r="T26151" s="9" t="s">
        <v>368</v>
      </c>
      <c r="U26151" s="9" t="s">
        <v>368</v>
      </c>
    </row>
    <row r="26152">
      <c r="F26152" s="9"/>
      <c r="N26152" s="50"/>
      <c r="O26152" s="50"/>
      <c r="P26152" s="50"/>
      <c r="Q26152" s="50" t="s">
        <v>368</v>
      </c>
      <c r="R26152" s="9" t="s">
        <v>368</v>
      </c>
      <c r="S26152" s="50" t="s">
        <v>368</v>
      </c>
      <c r="T26152" s="9" t="s">
        <v>368</v>
      </c>
      <c r="U26152" s="9" t="s">
        <v>368</v>
      </c>
    </row>
    <row r="26153">
      <c r="F26153" s="9"/>
      <c r="N26153" s="50"/>
      <c r="O26153" s="50"/>
      <c r="P26153" s="50"/>
      <c r="Q26153" s="50" t="s">
        <v>368</v>
      </c>
      <c r="R26153" s="9" t="s">
        <v>368</v>
      </c>
      <c r="S26153" s="50" t="s">
        <v>368</v>
      </c>
      <c r="T26153" s="9" t="s">
        <v>368</v>
      </c>
      <c r="U26153" s="9" t="s">
        <v>368</v>
      </c>
    </row>
    <row r="26154">
      <c r="F26154" s="9"/>
      <c r="N26154" s="50"/>
      <c r="O26154" s="50"/>
      <c r="P26154" s="50"/>
      <c r="Q26154" s="50" t="s">
        <v>368</v>
      </c>
      <c r="R26154" s="9" t="s">
        <v>368</v>
      </c>
      <c r="S26154" s="50" t="s">
        <v>368</v>
      </c>
      <c r="T26154" s="9" t="s">
        <v>368</v>
      </c>
      <c r="U26154" s="9" t="s">
        <v>368</v>
      </c>
    </row>
    <row r="26155">
      <c r="F26155" s="9"/>
      <c r="N26155" s="50"/>
      <c r="O26155" s="50"/>
      <c r="P26155" s="50"/>
      <c r="Q26155" s="50" t="s">
        <v>368</v>
      </c>
      <c r="R26155" s="9" t="s">
        <v>368</v>
      </c>
      <c r="S26155" s="50" t="s">
        <v>368</v>
      </c>
      <c r="T26155" s="9" t="s">
        <v>368</v>
      </c>
      <c r="U26155" s="9" t="s">
        <v>368</v>
      </c>
    </row>
    <row r="26156">
      <c r="F26156" s="9"/>
      <c r="N26156" s="50"/>
      <c r="O26156" s="50"/>
      <c r="P26156" s="50"/>
      <c r="Q26156" s="50" t="s">
        <v>368</v>
      </c>
      <c r="R26156" s="9" t="s">
        <v>368</v>
      </c>
      <c r="S26156" s="50" t="s">
        <v>368</v>
      </c>
      <c r="T26156" s="9" t="s">
        <v>368</v>
      </c>
      <c r="U26156" s="9" t="s">
        <v>368</v>
      </c>
    </row>
    <row r="26157">
      <c r="F26157" s="9"/>
      <c r="N26157" s="50"/>
      <c r="O26157" s="50"/>
      <c r="P26157" s="50"/>
      <c r="Q26157" s="50" t="s">
        <v>368</v>
      </c>
      <c r="R26157" s="9" t="s">
        <v>368</v>
      </c>
      <c r="S26157" s="50" t="s">
        <v>368</v>
      </c>
      <c r="T26157" s="9" t="s">
        <v>368</v>
      </c>
      <c r="U26157" s="9" t="s">
        <v>368</v>
      </c>
    </row>
    <row r="26158">
      <c r="F26158" s="9"/>
      <c r="N26158" s="50"/>
      <c r="O26158" s="50"/>
      <c r="P26158" s="50"/>
      <c r="Q26158" s="50" t="s">
        <v>368</v>
      </c>
      <c r="R26158" s="9" t="s">
        <v>368</v>
      </c>
      <c r="S26158" s="50" t="s">
        <v>368</v>
      </c>
      <c r="T26158" s="9" t="s">
        <v>368</v>
      </c>
      <c r="U26158" s="9" t="s">
        <v>368</v>
      </c>
    </row>
    <row r="26159">
      <c r="F26159" s="9"/>
      <c r="N26159" s="50"/>
      <c r="O26159" s="50"/>
      <c r="P26159" s="50"/>
      <c r="Q26159" s="50" t="s">
        <v>368</v>
      </c>
      <c r="R26159" s="9" t="s">
        <v>368</v>
      </c>
      <c r="S26159" s="50" t="s">
        <v>368</v>
      </c>
      <c r="T26159" s="9" t="s">
        <v>368</v>
      </c>
      <c r="U26159" s="9" t="s">
        <v>368</v>
      </c>
    </row>
    <row r="26160">
      <c r="F26160" s="9"/>
      <c r="N26160" s="50"/>
      <c r="O26160" s="50"/>
      <c r="P26160" s="50"/>
      <c r="Q26160" s="50" t="s">
        <v>368</v>
      </c>
      <c r="R26160" s="9" t="s">
        <v>368</v>
      </c>
      <c r="S26160" s="50" t="s">
        <v>368</v>
      </c>
      <c r="T26160" s="9" t="s">
        <v>368</v>
      </c>
      <c r="U26160" s="9" t="s">
        <v>368</v>
      </c>
    </row>
    <row r="26161">
      <c r="F26161" s="9"/>
      <c r="N26161" s="50"/>
      <c r="O26161" s="50"/>
      <c r="P26161" s="50"/>
      <c r="Q26161" s="50" t="s">
        <v>368</v>
      </c>
      <c r="R26161" s="9" t="s">
        <v>368</v>
      </c>
      <c r="S26161" s="50" t="s">
        <v>368</v>
      </c>
      <c r="T26161" s="9" t="s">
        <v>368</v>
      </c>
      <c r="U26161" s="9" t="s">
        <v>368</v>
      </c>
    </row>
    <row r="26162">
      <c r="F26162" s="9"/>
      <c r="N26162" s="50"/>
      <c r="O26162" s="50"/>
      <c r="P26162" s="50"/>
      <c r="Q26162" s="50" t="s">
        <v>368</v>
      </c>
      <c r="R26162" s="9" t="s">
        <v>368</v>
      </c>
      <c r="S26162" s="50" t="s">
        <v>368</v>
      </c>
      <c r="T26162" s="9" t="s">
        <v>368</v>
      </c>
      <c r="U26162" s="9" t="s">
        <v>368</v>
      </c>
    </row>
    <row r="26163">
      <c r="F26163" s="9"/>
      <c r="N26163" s="50"/>
      <c r="O26163" s="50"/>
      <c r="P26163" s="50"/>
      <c r="Q26163" s="50" t="s">
        <v>368</v>
      </c>
      <c r="R26163" s="9" t="s">
        <v>368</v>
      </c>
      <c r="S26163" s="50" t="s">
        <v>368</v>
      </c>
      <c r="T26163" s="9" t="s">
        <v>368</v>
      </c>
      <c r="U26163" s="9" t="s">
        <v>368</v>
      </c>
    </row>
    <row r="26164">
      <c r="F26164" s="9"/>
      <c r="N26164" s="50"/>
      <c r="O26164" s="50"/>
      <c r="P26164" s="50"/>
      <c r="Q26164" s="50" t="s">
        <v>368</v>
      </c>
      <c r="R26164" s="9" t="s">
        <v>368</v>
      </c>
      <c r="S26164" s="50" t="s">
        <v>368</v>
      </c>
      <c r="T26164" s="9" t="s">
        <v>368</v>
      </c>
      <c r="U26164" s="9" t="s">
        <v>368</v>
      </c>
    </row>
    <row r="26165">
      <c r="F26165" s="9"/>
      <c r="N26165" s="50"/>
      <c r="O26165" s="50"/>
      <c r="P26165" s="50"/>
      <c r="Q26165" s="50" t="s">
        <v>368</v>
      </c>
      <c r="R26165" s="9" t="s">
        <v>368</v>
      </c>
      <c r="S26165" s="50" t="s">
        <v>368</v>
      </c>
      <c r="T26165" s="9" t="s">
        <v>368</v>
      </c>
      <c r="U26165" s="9" t="s">
        <v>368</v>
      </c>
    </row>
    <row r="26166">
      <c r="F26166" s="9"/>
      <c r="N26166" s="50"/>
      <c r="O26166" s="50"/>
      <c r="P26166" s="50"/>
      <c r="Q26166" s="50" t="s">
        <v>368</v>
      </c>
      <c r="R26166" s="9" t="s">
        <v>368</v>
      </c>
      <c r="S26166" s="50" t="s">
        <v>368</v>
      </c>
      <c r="T26166" s="9" t="s">
        <v>368</v>
      </c>
      <c r="U26166" s="9" t="s">
        <v>368</v>
      </c>
    </row>
    <row r="26167">
      <c r="F26167" s="9"/>
      <c r="N26167" s="50"/>
      <c r="O26167" s="50"/>
      <c r="P26167" s="50"/>
      <c r="Q26167" s="50" t="s">
        <v>368</v>
      </c>
      <c r="R26167" s="9" t="s">
        <v>368</v>
      </c>
      <c r="S26167" s="50" t="s">
        <v>368</v>
      </c>
      <c r="T26167" s="9" t="s">
        <v>368</v>
      </c>
      <c r="U26167" s="9" t="s">
        <v>368</v>
      </c>
    </row>
    <row r="26168">
      <c r="F26168" s="9"/>
      <c r="N26168" s="50"/>
      <c r="O26168" s="50"/>
      <c r="P26168" s="50"/>
      <c r="Q26168" s="50" t="s">
        <v>368</v>
      </c>
      <c r="R26168" s="9" t="s">
        <v>368</v>
      </c>
      <c r="S26168" s="50" t="s">
        <v>368</v>
      </c>
      <c r="T26168" s="9" t="s">
        <v>368</v>
      </c>
      <c r="U26168" s="9" t="s">
        <v>368</v>
      </c>
    </row>
    <row r="26169">
      <c r="F26169" s="9"/>
      <c r="N26169" s="50"/>
      <c r="O26169" s="50"/>
      <c r="P26169" s="50"/>
      <c r="Q26169" s="50" t="s">
        <v>368</v>
      </c>
      <c r="R26169" s="9" t="s">
        <v>368</v>
      </c>
      <c r="S26169" s="50" t="s">
        <v>368</v>
      </c>
      <c r="T26169" s="9" t="s">
        <v>368</v>
      </c>
      <c r="U26169" s="9" t="s">
        <v>368</v>
      </c>
    </row>
    <row r="26170">
      <c r="F26170" s="9"/>
      <c r="N26170" s="50"/>
      <c r="O26170" s="50"/>
      <c r="P26170" s="50"/>
      <c r="Q26170" s="50" t="s">
        <v>368</v>
      </c>
      <c r="R26170" s="9" t="s">
        <v>368</v>
      </c>
      <c r="S26170" s="50" t="s">
        <v>368</v>
      </c>
      <c r="T26170" s="9" t="s">
        <v>368</v>
      </c>
      <c r="U26170" s="9" t="s">
        <v>368</v>
      </c>
    </row>
    <row r="26171">
      <c r="F26171" s="9"/>
      <c r="N26171" s="50"/>
      <c r="O26171" s="50"/>
      <c r="P26171" s="50"/>
      <c r="Q26171" s="50" t="s">
        <v>368</v>
      </c>
      <c r="R26171" s="9" t="s">
        <v>368</v>
      </c>
      <c r="S26171" s="50" t="s">
        <v>368</v>
      </c>
      <c r="T26171" s="9" t="s">
        <v>368</v>
      </c>
      <c r="U26171" s="9" t="s">
        <v>368</v>
      </c>
    </row>
    <row r="26172">
      <c r="F26172" s="9"/>
      <c r="N26172" s="50"/>
      <c r="O26172" s="50"/>
      <c r="P26172" s="50"/>
      <c r="Q26172" s="50" t="s">
        <v>368</v>
      </c>
      <c r="R26172" s="9" t="s">
        <v>368</v>
      </c>
      <c r="S26172" s="50" t="s">
        <v>368</v>
      </c>
      <c r="T26172" s="9" t="s">
        <v>368</v>
      </c>
      <c r="U26172" s="9" t="s">
        <v>368</v>
      </c>
    </row>
    <row r="26173">
      <c r="F26173" s="9"/>
      <c r="N26173" s="50"/>
      <c r="O26173" s="50"/>
      <c r="P26173" s="50"/>
      <c r="Q26173" s="50" t="s">
        <v>368</v>
      </c>
      <c r="R26173" s="9" t="s">
        <v>368</v>
      </c>
      <c r="S26173" s="50" t="s">
        <v>368</v>
      </c>
      <c r="T26173" s="9" t="s">
        <v>368</v>
      </c>
      <c r="U26173" s="9" t="s">
        <v>368</v>
      </c>
    </row>
    <row r="26174">
      <c r="F26174" s="9"/>
      <c r="N26174" s="50"/>
      <c r="O26174" s="50"/>
      <c r="P26174" s="50"/>
      <c r="Q26174" s="50" t="s">
        <v>368</v>
      </c>
      <c r="R26174" s="9" t="s">
        <v>368</v>
      </c>
      <c r="S26174" s="50" t="s">
        <v>368</v>
      </c>
      <c r="T26174" s="9" t="s">
        <v>368</v>
      </c>
      <c r="U26174" s="9" t="s">
        <v>368</v>
      </c>
    </row>
    <row r="26175">
      <c r="F26175" s="9"/>
      <c r="N26175" s="50"/>
      <c r="O26175" s="50"/>
      <c r="P26175" s="50"/>
      <c r="Q26175" s="50" t="s">
        <v>368</v>
      </c>
      <c r="R26175" s="9" t="s">
        <v>368</v>
      </c>
      <c r="S26175" s="50" t="s">
        <v>368</v>
      </c>
      <c r="T26175" s="9" t="s">
        <v>368</v>
      </c>
      <c r="U26175" s="9" t="s">
        <v>368</v>
      </c>
    </row>
    <row r="26176">
      <c r="F26176" s="9"/>
      <c r="N26176" s="50"/>
      <c r="O26176" s="50"/>
      <c r="P26176" s="50"/>
      <c r="Q26176" s="50" t="s">
        <v>368</v>
      </c>
      <c r="R26176" s="9" t="s">
        <v>368</v>
      </c>
      <c r="S26176" s="50" t="s">
        <v>368</v>
      </c>
      <c r="T26176" s="9" t="s">
        <v>368</v>
      </c>
      <c r="U26176" s="9" t="s">
        <v>368</v>
      </c>
    </row>
    <row r="26177">
      <c r="F26177" s="9"/>
      <c r="N26177" s="50"/>
      <c r="O26177" s="50"/>
      <c r="P26177" s="50"/>
      <c r="Q26177" s="50" t="s">
        <v>368</v>
      </c>
      <c r="R26177" s="9" t="s">
        <v>368</v>
      </c>
      <c r="S26177" s="50" t="s">
        <v>368</v>
      </c>
      <c r="T26177" s="9" t="s">
        <v>368</v>
      </c>
      <c r="U26177" s="9" t="s">
        <v>368</v>
      </c>
    </row>
    <row r="26178">
      <c r="F26178" s="9"/>
      <c r="N26178" s="50"/>
      <c r="O26178" s="50"/>
      <c r="P26178" s="50"/>
      <c r="Q26178" s="50" t="s">
        <v>368</v>
      </c>
      <c r="R26178" s="9" t="s">
        <v>368</v>
      </c>
      <c r="S26178" s="50" t="s">
        <v>368</v>
      </c>
      <c r="T26178" s="9" t="s">
        <v>368</v>
      </c>
      <c r="U26178" s="9" t="s">
        <v>368</v>
      </c>
    </row>
    <row r="26179">
      <c r="F26179" s="9"/>
      <c r="N26179" s="50"/>
      <c r="O26179" s="50"/>
      <c r="P26179" s="50"/>
      <c r="Q26179" s="50" t="s">
        <v>368</v>
      </c>
      <c r="R26179" s="9" t="s">
        <v>368</v>
      </c>
      <c r="S26179" s="50" t="s">
        <v>368</v>
      </c>
      <c r="T26179" s="9" t="s">
        <v>368</v>
      </c>
      <c r="U26179" s="9" t="s">
        <v>368</v>
      </c>
    </row>
    <row r="26180">
      <c r="F26180" s="9"/>
      <c r="N26180" s="50"/>
      <c r="O26180" s="50"/>
      <c r="P26180" s="50"/>
      <c r="Q26180" s="50" t="s">
        <v>368</v>
      </c>
      <c r="R26180" s="9" t="s">
        <v>368</v>
      </c>
      <c r="S26180" s="50" t="s">
        <v>368</v>
      </c>
      <c r="T26180" s="9" t="s">
        <v>368</v>
      </c>
      <c r="U26180" s="9" t="s">
        <v>368</v>
      </c>
    </row>
    <row r="26181">
      <c r="F26181" s="9"/>
      <c r="N26181" s="50"/>
      <c r="O26181" s="50"/>
      <c r="P26181" s="50"/>
      <c r="Q26181" s="50" t="s">
        <v>368</v>
      </c>
      <c r="R26181" s="9" t="s">
        <v>368</v>
      </c>
      <c r="S26181" s="50" t="s">
        <v>368</v>
      </c>
      <c r="T26181" s="9" t="s">
        <v>368</v>
      </c>
      <c r="U26181" s="9" t="s">
        <v>368</v>
      </c>
    </row>
    <row r="26182">
      <c r="F26182" s="9"/>
      <c r="N26182" s="50"/>
      <c r="O26182" s="50"/>
      <c r="P26182" s="50"/>
      <c r="Q26182" s="50" t="s">
        <v>368</v>
      </c>
      <c r="R26182" s="9" t="s">
        <v>368</v>
      </c>
      <c r="S26182" s="50" t="s">
        <v>368</v>
      </c>
      <c r="T26182" s="9" t="s">
        <v>368</v>
      </c>
      <c r="U26182" s="9" t="s">
        <v>368</v>
      </c>
    </row>
    <row r="26183">
      <c r="F26183" s="9"/>
      <c r="N26183" s="50"/>
      <c r="O26183" s="50"/>
      <c r="P26183" s="50"/>
      <c r="Q26183" s="50" t="s">
        <v>368</v>
      </c>
      <c r="R26183" s="9" t="s">
        <v>368</v>
      </c>
      <c r="S26183" s="50" t="s">
        <v>368</v>
      </c>
      <c r="T26183" s="9" t="s">
        <v>368</v>
      </c>
      <c r="U26183" s="9" t="s">
        <v>368</v>
      </c>
    </row>
    <row r="26184">
      <c r="F26184" s="9"/>
      <c r="N26184" s="50"/>
      <c r="O26184" s="50"/>
      <c r="P26184" s="50"/>
      <c r="Q26184" s="50" t="s">
        <v>368</v>
      </c>
      <c r="R26184" s="9" t="s">
        <v>368</v>
      </c>
      <c r="S26184" s="50" t="s">
        <v>368</v>
      </c>
      <c r="T26184" s="9" t="s">
        <v>368</v>
      </c>
      <c r="U26184" s="9" t="s">
        <v>368</v>
      </c>
    </row>
    <row r="26185">
      <c r="F26185" s="9"/>
      <c r="N26185" s="50"/>
      <c r="O26185" s="50"/>
      <c r="P26185" s="50"/>
      <c r="Q26185" s="50" t="s">
        <v>368</v>
      </c>
      <c r="R26185" s="9" t="s">
        <v>368</v>
      </c>
      <c r="S26185" s="50" t="s">
        <v>368</v>
      </c>
      <c r="T26185" s="9" t="s">
        <v>368</v>
      </c>
      <c r="U26185" s="9" t="s">
        <v>368</v>
      </c>
    </row>
    <row r="26186">
      <c r="F26186" s="9"/>
      <c r="N26186" s="50"/>
      <c r="O26186" s="50"/>
      <c r="P26186" s="50"/>
      <c r="Q26186" s="50" t="s">
        <v>368</v>
      </c>
      <c r="R26186" s="9" t="s">
        <v>368</v>
      </c>
      <c r="S26186" s="50" t="s">
        <v>368</v>
      </c>
      <c r="T26186" s="9" t="s">
        <v>368</v>
      </c>
      <c r="U26186" s="9" t="s">
        <v>368</v>
      </c>
    </row>
    <row r="26187">
      <c r="F26187" s="9"/>
      <c r="N26187" s="50"/>
      <c r="O26187" s="50"/>
      <c r="P26187" s="50"/>
      <c r="Q26187" s="50" t="s">
        <v>368</v>
      </c>
      <c r="R26187" s="9" t="s">
        <v>368</v>
      </c>
      <c r="S26187" s="50" t="s">
        <v>368</v>
      </c>
      <c r="T26187" s="9" t="s">
        <v>368</v>
      </c>
      <c r="U26187" s="9" t="s">
        <v>368</v>
      </c>
    </row>
    <row r="26188">
      <c r="F26188" s="9"/>
      <c r="N26188" s="50"/>
      <c r="O26188" s="50"/>
      <c r="P26188" s="50"/>
      <c r="Q26188" s="50" t="s">
        <v>368</v>
      </c>
      <c r="R26188" s="9" t="s">
        <v>368</v>
      </c>
      <c r="S26188" s="50" t="s">
        <v>368</v>
      </c>
      <c r="T26188" s="9" t="s">
        <v>368</v>
      </c>
      <c r="U26188" s="9" t="s">
        <v>368</v>
      </c>
    </row>
    <row r="26189">
      <c r="F26189" s="9"/>
      <c r="N26189" s="50"/>
      <c r="O26189" s="50"/>
      <c r="P26189" s="50"/>
      <c r="Q26189" s="50" t="s">
        <v>368</v>
      </c>
      <c r="R26189" s="9" t="s">
        <v>368</v>
      </c>
      <c r="S26189" s="50" t="s">
        <v>368</v>
      </c>
      <c r="T26189" s="9" t="s">
        <v>368</v>
      </c>
      <c r="U26189" s="9" t="s">
        <v>368</v>
      </c>
    </row>
    <row r="26190">
      <c r="F26190" s="9"/>
      <c r="N26190" s="50"/>
      <c r="O26190" s="50"/>
      <c r="P26190" s="50"/>
      <c r="Q26190" s="50" t="s">
        <v>368</v>
      </c>
      <c r="R26190" s="9" t="s">
        <v>368</v>
      </c>
      <c r="S26190" s="50" t="s">
        <v>368</v>
      </c>
      <c r="T26190" s="9" t="s">
        <v>368</v>
      </c>
      <c r="U26190" s="9" t="s">
        <v>368</v>
      </c>
    </row>
    <row r="26191">
      <c r="F26191" s="9"/>
      <c r="N26191" s="50"/>
      <c r="O26191" s="50"/>
      <c r="P26191" s="50"/>
      <c r="Q26191" s="50" t="s">
        <v>368</v>
      </c>
      <c r="R26191" s="9" t="s">
        <v>368</v>
      </c>
      <c r="S26191" s="50" t="s">
        <v>368</v>
      </c>
      <c r="T26191" s="9" t="s">
        <v>368</v>
      </c>
      <c r="U26191" s="9" t="s">
        <v>368</v>
      </c>
    </row>
    <row r="26192">
      <c r="F26192" s="9"/>
      <c r="N26192" s="50"/>
      <c r="O26192" s="50"/>
      <c r="P26192" s="50"/>
      <c r="Q26192" s="50" t="s">
        <v>368</v>
      </c>
      <c r="R26192" s="9" t="s">
        <v>368</v>
      </c>
      <c r="S26192" s="50" t="s">
        <v>368</v>
      </c>
      <c r="T26192" s="9" t="s">
        <v>368</v>
      </c>
      <c r="U26192" s="9" t="s">
        <v>368</v>
      </c>
    </row>
    <row r="26193">
      <c r="F26193" s="9"/>
      <c r="N26193" s="50"/>
      <c r="O26193" s="50"/>
      <c r="P26193" s="50"/>
      <c r="Q26193" s="50" t="s">
        <v>368</v>
      </c>
      <c r="R26193" s="9" t="s">
        <v>368</v>
      </c>
      <c r="S26193" s="50" t="s">
        <v>368</v>
      </c>
      <c r="T26193" s="9" t="s">
        <v>368</v>
      </c>
      <c r="U26193" s="9" t="s">
        <v>368</v>
      </c>
    </row>
    <row r="26194">
      <c r="F26194" s="9"/>
      <c r="N26194" s="50"/>
      <c r="O26194" s="50"/>
      <c r="P26194" s="50"/>
      <c r="Q26194" s="50" t="s">
        <v>368</v>
      </c>
      <c r="R26194" s="9" t="s">
        <v>368</v>
      </c>
      <c r="S26194" s="50" t="s">
        <v>368</v>
      </c>
      <c r="T26194" s="9" t="s">
        <v>368</v>
      </c>
      <c r="U26194" s="9" t="s">
        <v>368</v>
      </c>
    </row>
    <row r="26195">
      <c r="F26195" s="9"/>
      <c r="N26195" s="50"/>
      <c r="O26195" s="50"/>
      <c r="P26195" s="50"/>
      <c r="Q26195" s="50" t="s">
        <v>368</v>
      </c>
      <c r="R26195" s="9" t="s">
        <v>368</v>
      </c>
      <c r="S26195" s="50" t="s">
        <v>368</v>
      </c>
      <c r="T26195" s="9" t="s">
        <v>368</v>
      </c>
      <c r="U26195" s="9" t="s">
        <v>368</v>
      </c>
    </row>
    <row r="26196">
      <c r="F26196" s="9"/>
      <c r="N26196" s="50"/>
      <c r="O26196" s="50"/>
      <c r="P26196" s="50"/>
      <c r="Q26196" s="50" t="s">
        <v>368</v>
      </c>
      <c r="R26196" s="9" t="s">
        <v>368</v>
      </c>
      <c r="S26196" s="50" t="s">
        <v>368</v>
      </c>
      <c r="T26196" s="9" t="s">
        <v>368</v>
      </c>
      <c r="U26196" s="9" t="s">
        <v>368</v>
      </c>
    </row>
    <row r="26197">
      <c r="F26197" s="9"/>
      <c r="N26197" s="50"/>
      <c r="O26197" s="50"/>
      <c r="P26197" s="50"/>
      <c r="Q26197" s="50" t="s">
        <v>368</v>
      </c>
      <c r="R26197" s="9" t="s">
        <v>368</v>
      </c>
      <c r="S26197" s="50" t="s">
        <v>368</v>
      </c>
      <c r="T26197" s="9" t="s">
        <v>368</v>
      </c>
      <c r="U26197" s="9" t="s">
        <v>368</v>
      </c>
    </row>
    <row r="26198">
      <c r="F26198" s="9"/>
      <c r="N26198" s="50"/>
      <c r="O26198" s="50"/>
      <c r="P26198" s="50"/>
      <c r="Q26198" s="50" t="s">
        <v>368</v>
      </c>
      <c r="R26198" s="9" t="s">
        <v>368</v>
      </c>
      <c r="S26198" s="50" t="s">
        <v>368</v>
      </c>
      <c r="T26198" s="9" t="s">
        <v>368</v>
      </c>
      <c r="U26198" s="9" t="s">
        <v>368</v>
      </c>
    </row>
    <row r="26199">
      <c r="F26199" s="9"/>
      <c r="N26199" s="50"/>
      <c r="O26199" s="50"/>
      <c r="P26199" s="50"/>
      <c r="Q26199" s="50" t="s">
        <v>368</v>
      </c>
      <c r="R26199" s="9" t="s">
        <v>368</v>
      </c>
      <c r="S26199" s="50" t="s">
        <v>368</v>
      </c>
      <c r="T26199" s="9" t="s">
        <v>368</v>
      </c>
      <c r="U26199" s="9" t="s">
        <v>368</v>
      </c>
    </row>
    <row r="26200">
      <c r="F26200" s="9"/>
      <c r="N26200" s="50"/>
      <c r="O26200" s="50"/>
      <c r="P26200" s="50"/>
      <c r="Q26200" s="50" t="s">
        <v>368</v>
      </c>
      <c r="R26200" s="9" t="s">
        <v>368</v>
      </c>
      <c r="S26200" s="50" t="s">
        <v>368</v>
      </c>
      <c r="T26200" s="9" t="s">
        <v>368</v>
      </c>
      <c r="U26200" s="9" t="s">
        <v>368</v>
      </c>
    </row>
    <row r="26201">
      <c r="F26201" s="9"/>
      <c r="N26201" s="50"/>
      <c r="O26201" s="50"/>
      <c r="P26201" s="50"/>
      <c r="Q26201" s="50" t="s">
        <v>368</v>
      </c>
      <c r="R26201" s="9" t="s">
        <v>368</v>
      </c>
      <c r="S26201" s="50" t="s">
        <v>368</v>
      </c>
      <c r="T26201" s="9" t="s">
        <v>368</v>
      </c>
      <c r="U26201" s="9" t="s">
        <v>368</v>
      </c>
    </row>
    <row r="26202">
      <c r="F26202" s="9"/>
      <c r="N26202" s="50"/>
      <c r="O26202" s="50"/>
      <c r="P26202" s="50"/>
      <c r="Q26202" s="50" t="s">
        <v>368</v>
      </c>
      <c r="R26202" s="9" t="s">
        <v>368</v>
      </c>
      <c r="S26202" s="50" t="s">
        <v>368</v>
      </c>
      <c r="T26202" s="9" t="s">
        <v>368</v>
      </c>
      <c r="U26202" s="9" t="s">
        <v>368</v>
      </c>
    </row>
    <row r="26203">
      <c r="F26203" s="9"/>
      <c r="N26203" s="50"/>
      <c r="O26203" s="50"/>
      <c r="P26203" s="50"/>
      <c r="Q26203" s="50" t="s">
        <v>368</v>
      </c>
      <c r="R26203" s="9" t="s">
        <v>368</v>
      </c>
      <c r="S26203" s="50" t="s">
        <v>368</v>
      </c>
      <c r="T26203" s="9" t="s">
        <v>368</v>
      </c>
      <c r="U26203" s="9" t="s">
        <v>368</v>
      </c>
    </row>
    <row r="26204">
      <c r="F26204" s="9"/>
      <c r="N26204" s="50"/>
      <c r="O26204" s="50"/>
      <c r="P26204" s="50"/>
      <c r="Q26204" s="50" t="s">
        <v>368</v>
      </c>
      <c r="R26204" s="9" t="s">
        <v>368</v>
      </c>
      <c r="S26204" s="50" t="s">
        <v>368</v>
      </c>
      <c r="T26204" s="9" t="s">
        <v>368</v>
      </c>
      <c r="U26204" s="9" t="s">
        <v>368</v>
      </c>
    </row>
    <row r="26205">
      <c r="F26205" s="9"/>
      <c r="N26205" s="50"/>
      <c r="O26205" s="50"/>
      <c r="P26205" s="50"/>
      <c r="Q26205" s="50" t="s">
        <v>368</v>
      </c>
      <c r="R26205" s="9" t="s">
        <v>368</v>
      </c>
      <c r="S26205" s="50" t="s">
        <v>368</v>
      </c>
      <c r="T26205" s="9" t="s">
        <v>368</v>
      </c>
      <c r="U26205" s="9" t="s">
        <v>368</v>
      </c>
    </row>
    <row r="26206">
      <c r="F26206" s="9"/>
      <c r="N26206" s="50"/>
      <c r="O26206" s="50"/>
      <c r="P26206" s="50"/>
      <c r="Q26206" s="50" t="s">
        <v>368</v>
      </c>
      <c r="R26206" s="9" t="s">
        <v>368</v>
      </c>
      <c r="S26206" s="50" t="s">
        <v>368</v>
      </c>
      <c r="T26206" s="9" t="s">
        <v>368</v>
      </c>
      <c r="U26206" s="9" t="s">
        <v>368</v>
      </c>
    </row>
    <row r="26207">
      <c r="F26207" s="9"/>
      <c r="N26207" s="50"/>
      <c r="O26207" s="50"/>
      <c r="P26207" s="50"/>
      <c r="Q26207" s="50" t="s">
        <v>368</v>
      </c>
      <c r="R26207" s="9" t="s">
        <v>368</v>
      </c>
      <c r="S26207" s="50" t="s">
        <v>368</v>
      </c>
      <c r="T26207" s="9" t="s">
        <v>368</v>
      </c>
      <c r="U26207" s="9" t="s">
        <v>368</v>
      </c>
    </row>
    <row r="26208">
      <c r="F26208" s="9"/>
      <c r="N26208" s="50"/>
      <c r="O26208" s="50"/>
      <c r="P26208" s="50"/>
      <c r="Q26208" s="50" t="s">
        <v>368</v>
      </c>
      <c r="R26208" s="9" t="s">
        <v>368</v>
      </c>
      <c r="S26208" s="50" t="s">
        <v>368</v>
      </c>
      <c r="T26208" s="9" t="s">
        <v>368</v>
      </c>
      <c r="U26208" s="9" t="s">
        <v>368</v>
      </c>
    </row>
    <row r="26209">
      <c r="F26209" s="9"/>
      <c r="N26209" s="50"/>
      <c r="O26209" s="50"/>
      <c r="P26209" s="50"/>
      <c r="Q26209" s="50" t="s">
        <v>368</v>
      </c>
      <c r="R26209" s="9" t="s">
        <v>368</v>
      </c>
      <c r="S26209" s="50" t="s">
        <v>368</v>
      </c>
      <c r="T26209" s="9" t="s">
        <v>368</v>
      </c>
      <c r="U26209" s="9" t="s">
        <v>368</v>
      </c>
    </row>
    <row r="26210">
      <c r="F26210" s="9"/>
      <c r="N26210" s="50"/>
      <c r="O26210" s="50"/>
      <c r="P26210" s="50"/>
      <c r="Q26210" s="50" t="s">
        <v>368</v>
      </c>
      <c r="R26210" s="9" t="s">
        <v>368</v>
      </c>
      <c r="S26210" s="50" t="s">
        <v>368</v>
      </c>
      <c r="T26210" s="9" t="s">
        <v>368</v>
      </c>
      <c r="U26210" s="9" t="s">
        <v>368</v>
      </c>
    </row>
    <row r="26211">
      <c r="F26211" s="9"/>
      <c r="N26211" s="50"/>
      <c r="O26211" s="50"/>
      <c r="P26211" s="50"/>
      <c r="Q26211" s="50" t="s">
        <v>368</v>
      </c>
      <c r="R26211" s="9" t="s">
        <v>368</v>
      </c>
      <c r="S26211" s="50" t="s">
        <v>368</v>
      </c>
      <c r="T26211" s="9" t="s">
        <v>368</v>
      </c>
      <c r="U26211" s="9" t="s">
        <v>368</v>
      </c>
    </row>
    <row r="26212">
      <c r="F26212" s="9"/>
      <c r="N26212" s="50"/>
      <c r="O26212" s="50"/>
      <c r="P26212" s="50"/>
      <c r="Q26212" s="50" t="s">
        <v>368</v>
      </c>
      <c r="R26212" s="9" t="s">
        <v>368</v>
      </c>
      <c r="S26212" s="50" t="s">
        <v>368</v>
      </c>
      <c r="T26212" s="9" t="s">
        <v>368</v>
      </c>
      <c r="U26212" s="9" t="s">
        <v>368</v>
      </c>
    </row>
    <row r="26213">
      <c r="F26213" s="9"/>
      <c r="N26213" s="50"/>
      <c r="O26213" s="50"/>
      <c r="P26213" s="50"/>
      <c r="Q26213" s="50" t="s">
        <v>368</v>
      </c>
      <c r="R26213" s="9" t="s">
        <v>368</v>
      </c>
      <c r="S26213" s="50" t="s">
        <v>368</v>
      </c>
      <c r="T26213" s="9" t="s">
        <v>368</v>
      </c>
      <c r="U26213" s="9" t="s">
        <v>368</v>
      </c>
    </row>
    <row r="26214">
      <c r="F26214" s="9"/>
      <c r="N26214" s="50"/>
      <c r="O26214" s="50"/>
      <c r="P26214" s="50"/>
      <c r="Q26214" s="50" t="s">
        <v>368</v>
      </c>
      <c r="R26214" s="9" t="s">
        <v>368</v>
      </c>
      <c r="S26214" s="50" t="s">
        <v>368</v>
      </c>
      <c r="T26214" s="9" t="s">
        <v>368</v>
      </c>
      <c r="U26214" s="9" t="s">
        <v>368</v>
      </c>
    </row>
    <row r="26215">
      <c r="F26215" s="9"/>
      <c r="N26215" s="50"/>
      <c r="O26215" s="50"/>
      <c r="P26215" s="50"/>
      <c r="Q26215" s="50" t="s">
        <v>368</v>
      </c>
      <c r="R26215" s="9" t="s">
        <v>368</v>
      </c>
      <c r="S26215" s="50" t="s">
        <v>368</v>
      </c>
      <c r="T26215" s="9" t="s">
        <v>368</v>
      </c>
      <c r="U26215" s="9" t="s">
        <v>368</v>
      </c>
    </row>
    <row r="26216">
      <c r="F26216" s="9"/>
      <c r="N26216" s="50"/>
      <c r="O26216" s="50"/>
      <c r="P26216" s="50"/>
      <c r="Q26216" s="50" t="s">
        <v>368</v>
      </c>
      <c r="R26216" s="9" t="s">
        <v>368</v>
      </c>
      <c r="S26216" s="50" t="s">
        <v>368</v>
      </c>
      <c r="T26216" s="9" t="s">
        <v>368</v>
      </c>
      <c r="U26216" s="9" t="s">
        <v>368</v>
      </c>
    </row>
    <row r="26217">
      <c r="F26217" s="9"/>
      <c r="N26217" s="50"/>
      <c r="O26217" s="50"/>
      <c r="P26217" s="50"/>
      <c r="Q26217" s="50" t="s">
        <v>368</v>
      </c>
      <c r="R26217" s="9" t="s">
        <v>368</v>
      </c>
      <c r="S26217" s="50" t="s">
        <v>368</v>
      </c>
      <c r="T26217" s="9" t="s">
        <v>368</v>
      </c>
      <c r="U26217" s="9" t="s">
        <v>368</v>
      </c>
    </row>
    <row r="26218">
      <c r="F26218" s="9"/>
      <c r="N26218" s="50"/>
      <c r="O26218" s="50"/>
      <c r="P26218" s="50"/>
      <c r="Q26218" s="50" t="s">
        <v>368</v>
      </c>
      <c r="R26218" s="9" t="s">
        <v>368</v>
      </c>
      <c r="S26218" s="50" t="s">
        <v>368</v>
      </c>
      <c r="T26218" s="9" t="s">
        <v>368</v>
      </c>
      <c r="U26218" s="9" t="s">
        <v>368</v>
      </c>
    </row>
    <row r="26219">
      <c r="F26219" s="9"/>
      <c r="N26219" s="50"/>
      <c r="O26219" s="50"/>
      <c r="P26219" s="50"/>
      <c r="Q26219" s="50" t="s">
        <v>368</v>
      </c>
      <c r="R26219" s="9" t="s">
        <v>368</v>
      </c>
      <c r="S26219" s="50" t="s">
        <v>368</v>
      </c>
      <c r="T26219" s="9" t="s">
        <v>368</v>
      </c>
      <c r="U26219" s="9" t="s">
        <v>368</v>
      </c>
    </row>
    <row r="26220">
      <c r="F26220" s="9"/>
      <c r="N26220" s="50"/>
      <c r="O26220" s="50"/>
      <c r="P26220" s="50"/>
      <c r="Q26220" s="50" t="s">
        <v>368</v>
      </c>
      <c r="R26220" s="9" t="s">
        <v>368</v>
      </c>
      <c r="S26220" s="50" t="s">
        <v>368</v>
      </c>
      <c r="T26220" s="9" t="s">
        <v>368</v>
      </c>
      <c r="U26220" s="9" t="s">
        <v>368</v>
      </c>
    </row>
    <row r="26221">
      <c r="F26221" s="9"/>
      <c r="N26221" s="50"/>
      <c r="O26221" s="50"/>
      <c r="P26221" s="50"/>
      <c r="Q26221" s="50" t="s">
        <v>368</v>
      </c>
      <c r="R26221" s="9" t="s">
        <v>368</v>
      </c>
      <c r="S26221" s="50" t="s">
        <v>368</v>
      </c>
      <c r="T26221" s="9" t="s">
        <v>368</v>
      </c>
      <c r="U26221" s="9" t="s">
        <v>368</v>
      </c>
    </row>
    <row r="26222">
      <c r="F26222" s="9"/>
      <c r="N26222" s="50"/>
      <c r="O26222" s="50"/>
      <c r="P26222" s="50"/>
      <c r="Q26222" s="50" t="s">
        <v>368</v>
      </c>
      <c r="R26222" s="9" t="s">
        <v>368</v>
      </c>
      <c r="S26222" s="50" t="s">
        <v>368</v>
      </c>
      <c r="T26222" s="9" t="s">
        <v>368</v>
      </c>
      <c r="U26222" s="9" t="s">
        <v>368</v>
      </c>
    </row>
    <row r="26223">
      <c r="F26223" s="9"/>
      <c r="N26223" s="50"/>
      <c r="O26223" s="50"/>
      <c r="P26223" s="50"/>
      <c r="Q26223" s="50" t="s">
        <v>368</v>
      </c>
      <c r="R26223" s="9" t="s">
        <v>368</v>
      </c>
      <c r="S26223" s="50" t="s">
        <v>368</v>
      </c>
      <c r="T26223" s="9" t="s">
        <v>368</v>
      </c>
      <c r="U26223" s="9" t="s">
        <v>368</v>
      </c>
    </row>
    <row r="26224">
      <c r="F26224" s="9"/>
      <c r="N26224" s="50"/>
      <c r="O26224" s="50"/>
      <c r="P26224" s="50"/>
      <c r="Q26224" s="50" t="s">
        <v>368</v>
      </c>
      <c r="R26224" s="9" t="s">
        <v>368</v>
      </c>
      <c r="S26224" s="50" t="s">
        <v>368</v>
      </c>
      <c r="T26224" s="9" t="s">
        <v>368</v>
      </c>
      <c r="U26224" s="9" t="s">
        <v>368</v>
      </c>
    </row>
    <row r="26225">
      <c r="F26225" s="9"/>
      <c r="N26225" s="50"/>
      <c r="O26225" s="50"/>
      <c r="P26225" s="50"/>
      <c r="Q26225" s="50" t="s">
        <v>368</v>
      </c>
      <c r="R26225" s="9" t="s">
        <v>368</v>
      </c>
      <c r="S26225" s="50" t="s">
        <v>368</v>
      </c>
      <c r="T26225" s="9" t="s">
        <v>368</v>
      </c>
      <c r="U26225" s="9" t="s">
        <v>368</v>
      </c>
    </row>
    <row r="26226">
      <c r="F26226" s="9"/>
      <c r="N26226" s="50"/>
      <c r="O26226" s="50"/>
      <c r="P26226" s="50"/>
      <c r="Q26226" s="50" t="s">
        <v>368</v>
      </c>
      <c r="R26226" s="9" t="s">
        <v>368</v>
      </c>
      <c r="S26226" s="50" t="s">
        <v>368</v>
      </c>
      <c r="T26226" s="9" t="s">
        <v>368</v>
      </c>
      <c r="U26226" s="9" t="s">
        <v>368</v>
      </c>
    </row>
    <row r="26227">
      <c r="F26227" s="9"/>
      <c r="N26227" s="50"/>
      <c r="O26227" s="50"/>
      <c r="P26227" s="50"/>
      <c r="Q26227" s="50" t="s">
        <v>368</v>
      </c>
      <c r="R26227" s="9" t="s">
        <v>368</v>
      </c>
      <c r="S26227" s="50" t="s">
        <v>368</v>
      </c>
      <c r="T26227" s="9" t="s">
        <v>368</v>
      </c>
      <c r="U26227" s="9" t="s">
        <v>368</v>
      </c>
    </row>
    <row r="26228">
      <c r="F26228" s="9"/>
      <c r="N26228" s="50"/>
      <c r="O26228" s="50"/>
      <c r="P26228" s="50"/>
      <c r="Q26228" s="50" t="s">
        <v>368</v>
      </c>
      <c r="R26228" s="9" t="s">
        <v>368</v>
      </c>
      <c r="S26228" s="50" t="s">
        <v>368</v>
      </c>
      <c r="T26228" s="9" t="s">
        <v>368</v>
      </c>
      <c r="U26228" s="9" t="s">
        <v>368</v>
      </c>
    </row>
    <row r="26229">
      <c r="F26229" s="9"/>
      <c r="N26229" s="50"/>
      <c r="O26229" s="50"/>
      <c r="P26229" s="50"/>
      <c r="Q26229" s="50" t="s">
        <v>368</v>
      </c>
      <c r="R26229" s="9" t="s">
        <v>368</v>
      </c>
      <c r="S26229" s="50" t="s">
        <v>368</v>
      </c>
      <c r="T26229" s="9" t="s">
        <v>368</v>
      </c>
      <c r="U26229" s="9" t="s">
        <v>368</v>
      </c>
    </row>
    <row r="26230">
      <c r="F26230" s="9"/>
      <c r="N26230" s="50"/>
      <c r="O26230" s="50"/>
      <c r="P26230" s="50"/>
      <c r="Q26230" s="50" t="s">
        <v>368</v>
      </c>
      <c r="R26230" s="9" t="s">
        <v>368</v>
      </c>
      <c r="S26230" s="50" t="s">
        <v>368</v>
      </c>
      <c r="T26230" s="9" t="s">
        <v>368</v>
      </c>
      <c r="U26230" s="9" t="s">
        <v>368</v>
      </c>
    </row>
    <row r="26231">
      <c r="F26231" s="9"/>
      <c r="N26231" s="50"/>
      <c r="O26231" s="50"/>
      <c r="P26231" s="50"/>
      <c r="Q26231" s="50" t="s">
        <v>368</v>
      </c>
      <c r="R26231" s="9" t="s">
        <v>368</v>
      </c>
      <c r="S26231" s="50" t="s">
        <v>368</v>
      </c>
      <c r="T26231" s="9" t="s">
        <v>368</v>
      </c>
      <c r="U26231" s="9" t="s">
        <v>368</v>
      </c>
    </row>
    <row r="26232">
      <c r="F26232" s="9"/>
      <c r="N26232" s="50"/>
      <c r="O26232" s="50"/>
      <c r="P26232" s="50"/>
      <c r="Q26232" s="50" t="s">
        <v>368</v>
      </c>
      <c r="R26232" s="9" t="s">
        <v>368</v>
      </c>
      <c r="S26232" s="50" t="s">
        <v>368</v>
      </c>
      <c r="T26232" s="9" t="s">
        <v>368</v>
      </c>
      <c r="U26232" s="9" t="s">
        <v>368</v>
      </c>
    </row>
    <row r="26233">
      <c r="F26233" s="9"/>
      <c r="N26233" s="50"/>
      <c r="O26233" s="50"/>
      <c r="P26233" s="50"/>
      <c r="Q26233" s="50" t="s">
        <v>368</v>
      </c>
      <c r="R26233" s="9" t="s">
        <v>368</v>
      </c>
      <c r="S26233" s="50" t="s">
        <v>368</v>
      </c>
      <c r="T26233" s="9" t="s">
        <v>368</v>
      </c>
      <c r="U26233" s="9" t="s">
        <v>368</v>
      </c>
    </row>
    <row r="26234">
      <c r="F26234" s="9"/>
      <c r="N26234" s="50"/>
      <c r="O26234" s="50"/>
      <c r="P26234" s="50"/>
      <c r="Q26234" s="50" t="s">
        <v>368</v>
      </c>
      <c r="R26234" s="9" t="s">
        <v>368</v>
      </c>
      <c r="S26234" s="50" t="s">
        <v>368</v>
      </c>
      <c r="T26234" s="9" t="s">
        <v>368</v>
      </c>
      <c r="U26234" s="9" t="s">
        <v>368</v>
      </c>
    </row>
    <row r="26235">
      <c r="F26235" s="9"/>
      <c r="N26235" s="50"/>
      <c r="O26235" s="50"/>
      <c r="P26235" s="50"/>
      <c r="Q26235" s="50" t="s">
        <v>368</v>
      </c>
      <c r="R26235" s="9" t="s">
        <v>368</v>
      </c>
      <c r="S26235" s="50" t="s">
        <v>368</v>
      </c>
      <c r="T26235" s="9" t="s">
        <v>368</v>
      </c>
      <c r="U26235" s="9" t="s">
        <v>368</v>
      </c>
    </row>
    <row r="26236">
      <c r="F26236" s="9"/>
      <c r="N26236" s="50"/>
      <c r="O26236" s="50"/>
      <c r="P26236" s="50"/>
      <c r="Q26236" s="50" t="s">
        <v>368</v>
      </c>
      <c r="R26236" s="9" t="s">
        <v>368</v>
      </c>
      <c r="S26236" s="50" t="s">
        <v>368</v>
      </c>
      <c r="T26236" s="9" t="s">
        <v>368</v>
      </c>
      <c r="U26236" s="9" t="s">
        <v>368</v>
      </c>
    </row>
    <row r="26237">
      <c r="F26237" s="9"/>
      <c r="N26237" s="50"/>
      <c r="O26237" s="50"/>
      <c r="P26237" s="50"/>
      <c r="Q26237" s="50" t="s">
        <v>368</v>
      </c>
      <c r="R26237" s="9" t="s">
        <v>368</v>
      </c>
      <c r="S26237" s="50" t="s">
        <v>368</v>
      </c>
      <c r="T26237" s="9" t="s">
        <v>368</v>
      </c>
      <c r="U26237" s="9" t="s">
        <v>368</v>
      </c>
    </row>
    <row r="26238">
      <c r="F26238" s="9"/>
      <c r="N26238" s="50"/>
      <c r="O26238" s="50"/>
      <c r="P26238" s="50"/>
      <c r="Q26238" s="50" t="s">
        <v>368</v>
      </c>
      <c r="R26238" s="9" t="s">
        <v>368</v>
      </c>
      <c r="S26238" s="50" t="s">
        <v>368</v>
      </c>
      <c r="T26238" s="9" t="s">
        <v>368</v>
      </c>
      <c r="U26238" s="9" t="s">
        <v>368</v>
      </c>
    </row>
    <row r="26239">
      <c r="F26239" s="9"/>
      <c r="N26239" s="50"/>
      <c r="O26239" s="50"/>
      <c r="P26239" s="50"/>
      <c r="Q26239" s="50" t="s">
        <v>368</v>
      </c>
      <c r="R26239" s="9" t="s">
        <v>368</v>
      </c>
      <c r="S26239" s="50" t="s">
        <v>368</v>
      </c>
      <c r="T26239" s="9" t="s">
        <v>368</v>
      </c>
      <c r="U26239" s="9" t="s">
        <v>368</v>
      </c>
    </row>
    <row r="26240">
      <c r="F26240" s="9"/>
      <c r="N26240" s="50"/>
      <c r="O26240" s="50"/>
      <c r="P26240" s="50"/>
      <c r="Q26240" s="50" t="s">
        <v>368</v>
      </c>
      <c r="R26240" s="9" t="s">
        <v>368</v>
      </c>
      <c r="S26240" s="50" t="s">
        <v>368</v>
      </c>
      <c r="T26240" s="9" t="s">
        <v>368</v>
      </c>
      <c r="U26240" s="9" t="s">
        <v>368</v>
      </c>
    </row>
    <row r="26241">
      <c r="F26241" s="9"/>
      <c r="N26241" s="50"/>
      <c r="O26241" s="50"/>
      <c r="P26241" s="50"/>
      <c r="Q26241" s="50" t="s">
        <v>368</v>
      </c>
      <c r="R26241" s="9" t="s">
        <v>368</v>
      </c>
      <c r="S26241" s="50" t="s">
        <v>368</v>
      </c>
      <c r="T26241" s="9" t="s">
        <v>368</v>
      </c>
      <c r="U26241" s="9" t="s">
        <v>368</v>
      </c>
    </row>
    <row r="26242">
      <c r="F26242" s="9"/>
      <c r="N26242" s="50"/>
      <c r="O26242" s="50"/>
      <c r="P26242" s="50"/>
      <c r="Q26242" s="50" t="s">
        <v>368</v>
      </c>
      <c r="R26242" s="9" t="s">
        <v>368</v>
      </c>
      <c r="S26242" s="50" t="s">
        <v>368</v>
      </c>
      <c r="T26242" s="9" t="s">
        <v>368</v>
      </c>
      <c r="U26242" s="9" t="s">
        <v>368</v>
      </c>
    </row>
    <row r="26243">
      <c r="F26243" s="9"/>
      <c r="N26243" s="50"/>
      <c r="O26243" s="50"/>
      <c r="P26243" s="50"/>
      <c r="Q26243" s="50" t="s">
        <v>368</v>
      </c>
      <c r="R26243" s="9" t="s">
        <v>368</v>
      </c>
      <c r="S26243" s="50" t="s">
        <v>368</v>
      </c>
      <c r="T26243" s="9" t="s">
        <v>368</v>
      </c>
      <c r="U26243" s="9" t="s">
        <v>368</v>
      </c>
    </row>
    <row r="26244">
      <c r="F26244" s="9"/>
      <c r="N26244" s="50"/>
      <c r="O26244" s="50"/>
      <c r="P26244" s="50"/>
      <c r="Q26244" s="50" t="s">
        <v>368</v>
      </c>
      <c r="R26244" s="9" t="s">
        <v>368</v>
      </c>
      <c r="S26244" s="50" t="s">
        <v>368</v>
      </c>
      <c r="T26244" s="9" t="s">
        <v>368</v>
      </c>
      <c r="U26244" s="9" t="s">
        <v>368</v>
      </c>
    </row>
    <row r="26245">
      <c r="F26245" s="9"/>
      <c r="N26245" s="50"/>
      <c r="O26245" s="50"/>
      <c r="P26245" s="50"/>
      <c r="Q26245" s="50" t="s">
        <v>368</v>
      </c>
      <c r="R26245" s="9" t="s">
        <v>368</v>
      </c>
      <c r="S26245" s="50" t="s">
        <v>368</v>
      </c>
      <c r="T26245" s="9" t="s">
        <v>368</v>
      </c>
      <c r="U26245" s="9" t="s">
        <v>368</v>
      </c>
    </row>
    <row r="26246">
      <c r="F26246" s="9"/>
      <c r="N26246" s="50"/>
      <c r="O26246" s="50"/>
      <c r="P26246" s="50"/>
      <c r="Q26246" s="50" t="s">
        <v>368</v>
      </c>
      <c r="R26246" s="9" t="s">
        <v>368</v>
      </c>
      <c r="S26246" s="50" t="s">
        <v>368</v>
      </c>
      <c r="T26246" s="9" t="s">
        <v>368</v>
      </c>
      <c r="U26246" s="9" t="s">
        <v>368</v>
      </c>
    </row>
    <row r="26247">
      <c r="F26247" s="9"/>
      <c r="N26247" s="50"/>
      <c r="O26247" s="50"/>
      <c r="P26247" s="50"/>
      <c r="Q26247" s="50" t="s">
        <v>368</v>
      </c>
      <c r="R26247" s="9" t="s">
        <v>368</v>
      </c>
      <c r="S26247" s="50" t="s">
        <v>368</v>
      </c>
      <c r="T26247" s="9" t="s">
        <v>368</v>
      </c>
      <c r="U26247" s="9" t="s">
        <v>368</v>
      </c>
    </row>
    <row r="26248">
      <c r="F26248" s="9"/>
      <c r="N26248" s="50"/>
      <c r="O26248" s="50"/>
      <c r="P26248" s="50"/>
      <c r="Q26248" s="50" t="s">
        <v>368</v>
      </c>
      <c r="R26248" s="9" t="s">
        <v>368</v>
      </c>
      <c r="S26248" s="50" t="s">
        <v>368</v>
      </c>
      <c r="T26248" s="9" t="s">
        <v>368</v>
      </c>
      <c r="U26248" s="9" t="s">
        <v>368</v>
      </c>
    </row>
    <row r="26249">
      <c r="F26249" s="9"/>
      <c r="N26249" s="50"/>
      <c r="O26249" s="50"/>
      <c r="P26249" s="50"/>
      <c r="Q26249" s="50" t="s">
        <v>368</v>
      </c>
      <c r="R26249" s="9" t="s">
        <v>368</v>
      </c>
      <c r="S26249" s="50" t="s">
        <v>368</v>
      </c>
      <c r="T26249" s="9" t="s">
        <v>368</v>
      </c>
      <c r="U26249" s="9" t="s">
        <v>368</v>
      </c>
    </row>
    <row r="26250">
      <c r="F26250" s="9"/>
      <c r="N26250" s="50"/>
      <c r="O26250" s="50"/>
      <c r="P26250" s="50"/>
      <c r="Q26250" s="50" t="s">
        <v>368</v>
      </c>
      <c r="R26250" s="9" t="s">
        <v>368</v>
      </c>
      <c r="S26250" s="50" t="s">
        <v>368</v>
      </c>
      <c r="T26250" s="9" t="s">
        <v>368</v>
      </c>
      <c r="U26250" s="9" t="s">
        <v>368</v>
      </c>
    </row>
    <row r="26251">
      <c r="F26251" s="9"/>
      <c r="N26251" s="50"/>
      <c r="O26251" s="50"/>
      <c r="P26251" s="50"/>
      <c r="Q26251" s="50" t="s">
        <v>368</v>
      </c>
      <c r="R26251" s="9" t="s">
        <v>368</v>
      </c>
      <c r="S26251" s="50" t="s">
        <v>368</v>
      </c>
      <c r="T26251" s="9" t="s">
        <v>368</v>
      </c>
      <c r="U26251" s="9" t="s">
        <v>368</v>
      </c>
    </row>
    <row r="26252">
      <c r="F26252" s="9"/>
      <c r="N26252" s="50"/>
      <c r="O26252" s="50"/>
      <c r="P26252" s="50"/>
      <c r="Q26252" s="50" t="s">
        <v>368</v>
      </c>
      <c r="R26252" s="9" t="s">
        <v>368</v>
      </c>
      <c r="S26252" s="50" t="s">
        <v>368</v>
      </c>
      <c r="T26252" s="9" t="s">
        <v>368</v>
      </c>
      <c r="U26252" s="9" t="s">
        <v>368</v>
      </c>
    </row>
    <row r="26253">
      <c r="F26253" s="9"/>
      <c r="N26253" s="50"/>
      <c r="O26253" s="50"/>
      <c r="P26253" s="50"/>
      <c r="Q26253" s="50" t="s">
        <v>368</v>
      </c>
      <c r="R26253" s="9" t="s">
        <v>368</v>
      </c>
      <c r="S26253" s="50" t="s">
        <v>368</v>
      </c>
      <c r="T26253" s="9" t="s">
        <v>368</v>
      </c>
      <c r="U26253" s="9" t="s">
        <v>368</v>
      </c>
    </row>
    <row r="26254">
      <c r="F26254" s="9"/>
      <c r="N26254" s="50"/>
      <c r="O26254" s="50"/>
      <c r="P26254" s="50"/>
      <c r="Q26254" s="50" t="s">
        <v>368</v>
      </c>
      <c r="R26254" s="9" t="s">
        <v>368</v>
      </c>
      <c r="S26254" s="50" t="s">
        <v>368</v>
      </c>
      <c r="T26254" s="9" t="s">
        <v>368</v>
      </c>
      <c r="U26254" s="9" t="s">
        <v>368</v>
      </c>
    </row>
    <row r="26255">
      <c r="F26255" s="9"/>
      <c r="N26255" s="50"/>
      <c r="O26255" s="50"/>
      <c r="P26255" s="50"/>
      <c r="Q26255" s="50" t="s">
        <v>368</v>
      </c>
      <c r="R26255" s="9" t="s">
        <v>368</v>
      </c>
      <c r="S26255" s="50" t="s">
        <v>368</v>
      </c>
      <c r="T26255" s="9" t="s">
        <v>368</v>
      </c>
      <c r="U26255" s="9" t="s">
        <v>368</v>
      </c>
    </row>
    <row r="26256">
      <c r="F26256" s="9"/>
      <c r="N26256" s="50"/>
      <c r="O26256" s="50"/>
      <c r="P26256" s="50"/>
      <c r="Q26256" s="50" t="s">
        <v>368</v>
      </c>
      <c r="R26256" s="9" t="s">
        <v>368</v>
      </c>
      <c r="S26256" s="50" t="s">
        <v>368</v>
      </c>
      <c r="T26256" s="9" t="s">
        <v>368</v>
      </c>
      <c r="U26256" s="9" t="s">
        <v>368</v>
      </c>
    </row>
    <row r="26257">
      <c r="F26257" s="9"/>
      <c r="N26257" s="50"/>
      <c r="O26257" s="50"/>
      <c r="P26257" s="50"/>
      <c r="Q26257" s="50" t="s">
        <v>368</v>
      </c>
      <c r="R26257" s="9" t="s">
        <v>368</v>
      </c>
      <c r="S26257" s="50" t="s">
        <v>368</v>
      </c>
      <c r="T26257" s="9" t="s">
        <v>368</v>
      </c>
      <c r="U26257" s="9" t="s">
        <v>368</v>
      </c>
    </row>
    <row r="26258">
      <c r="F26258" s="9"/>
      <c r="N26258" s="50"/>
      <c r="O26258" s="50"/>
      <c r="P26258" s="50"/>
      <c r="Q26258" s="50" t="s">
        <v>368</v>
      </c>
      <c r="R26258" s="9" t="s">
        <v>368</v>
      </c>
      <c r="S26258" s="50" t="s">
        <v>368</v>
      </c>
      <c r="T26258" s="9" t="s">
        <v>368</v>
      </c>
      <c r="U26258" s="9" t="s">
        <v>368</v>
      </c>
    </row>
    <row r="26259">
      <c r="F26259" s="9"/>
      <c r="N26259" s="50"/>
      <c r="O26259" s="50"/>
      <c r="P26259" s="50"/>
      <c r="Q26259" s="50" t="s">
        <v>368</v>
      </c>
      <c r="R26259" s="9" t="s">
        <v>368</v>
      </c>
      <c r="S26259" s="50" t="s">
        <v>368</v>
      </c>
      <c r="T26259" s="9" t="s">
        <v>368</v>
      </c>
      <c r="U26259" s="9" t="s">
        <v>368</v>
      </c>
    </row>
    <row r="26260">
      <c r="F26260" s="9"/>
      <c r="N26260" s="50"/>
      <c r="O26260" s="50"/>
      <c r="P26260" s="50"/>
      <c r="Q26260" s="50" t="s">
        <v>368</v>
      </c>
      <c r="R26260" s="9" t="s">
        <v>368</v>
      </c>
      <c r="S26260" s="50" t="s">
        <v>368</v>
      </c>
      <c r="T26260" s="9" t="s">
        <v>368</v>
      </c>
      <c r="U26260" s="9" t="s">
        <v>368</v>
      </c>
    </row>
    <row r="26261">
      <c r="F26261" s="9"/>
      <c r="N26261" s="50"/>
      <c r="O26261" s="50"/>
      <c r="P26261" s="50"/>
      <c r="Q26261" s="50" t="s">
        <v>368</v>
      </c>
      <c r="R26261" s="9" t="s">
        <v>368</v>
      </c>
      <c r="S26261" s="50" t="s">
        <v>368</v>
      </c>
      <c r="T26261" s="9" t="s">
        <v>368</v>
      </c>
      <c r="U26261" s="9" t="s">
        <v>368</v>
      </c>
    </row>
    <row r="26262">
      <c r="F26262" s="9"/>
      <c r="N26262" s="50"/>
      <c r="O26262" s="50"/>
      <c r="P26262" s="50"/>
      <c r="Q26262" s="50" t="s">
        <v>368</v>
      </c>
      <c r="R26262" s="9" t="s">
        <v>368</v>
      </c>
      <c r="S26262" s="50" t="s">
        <v>368</v>
      </c>
      <c r="T26262" s="9" t="s">
        <v>368</v>
      </c>
      <c r="U26262" s="9" t="s">
        <v>368</v>
      </c>
    </row>
    <row r="26263">
      <c r="F26263" s="9"/>
      <c r="N26263" s="50"/>
      <c r="O26263" s="50"/>
      <c r="P26263" s="50"/>
      <c r="Q26263" s="50" t="s">
        <v>368</v>
      </c>
      <c r="R26263" s="9" t="s">
        <v>368</v>
      </c>
      <c r="S26263" s="50" t="s">
        <v>368</v>
      </c>
      <c r="T26263" s="9" t="s">
        <v>368</v>
      </c>
      <c r="U26263" s="9" t="s">
        <v>368</v>
      </c>
    </row>
    <row r="26264">
      <c r="F26264" s="9"/>
      <c r="N26264" s="50"/>
      <c r="O26264" s="50"/>
      <c r="P26264" s="50"/>
      <c r="Q26264" s="50" t="s">
        <v>368</v>
      </c>
      <c r="R26264" s="9" t="s">
        <v>368</v>
      </c>
      <c r="S26264" s="50" t="s">
        <v>368</v>
      </c>
      <c r="T26264" s="9" t="s">
        <v>368</v>
      </c>
      <c r="U26264" s="9" t="s">
        <v>368</v>
      </c>
    </row>
    <row r="26265">
      <c r="F26265" s="9"/>
      <c r="N26265" s="50"/>
      <c r="O26265" s="50"/>
      <c r="P26265" s="50"/>
      <c r="Q26265" s="50" t="s">
        <v>368</v>
      </c>
      <c r="R26265" s="9" t="s">
        <v>368</v>
      </c>
      <c r="S26265" s="50" t="s">
        <v>368</v>
      </c>
      <c r="T26265" s="9" t="s">
        <v>368</v>
      </c>
      <c r="U26265" s="9" t="s">
        <v>368</v>
      </c>
    </row>
    <row r="26266">
      <c r="F26266" s="9"/>
      <c r="N26266" s="50"/>
      <c r="O26266" s="50"/>
      <c r="P26266" s="50"/>
      <c r="Q26266" s="50" t="s">
        <v>368</v>
      </c>
      <c r="R26266" s="9" t="s">
        <v>368</v>
      </c>
      <c r="S26266" s="50" t="s">
        <v>368</v>
      </c>
      <c r="T26266" s="9" t="s">
        <v>368</v>
      </c>
      <c r="U26266" s="9" t="s">
        <v>368</v>
      </c>
    </row>
    <row r="26267">
      <c r="F26267" s="9"/>
      <c r="N26267" s="50"/>
      <c r="O26267" s="50"/>
      <c r="P26267" s="50"/>
      <c r="Q26267" s="50" t="s">
        <v>368</v>
      </c>
      <c r="R26267" s="9" t="s">
        <v>368</v>
      </c>
      <c r="S26267" s="50" t="s">
        <v>368</v>
      </c>
      <c r="T26267" s="9" t="s">
        <v>368</v>
      </c>
      <c r="U26267" s="9" t="s">
        <v>368</v>
      </c>
    </row>
    <row r="26268">
      <c r="F26268" s="9"/>
      <c r="N26268" s="50"/>
      <c r="O26268" s="50"/>
      <c r="P26268" s="50"/>
      <c r="Q26268" s="50" t="s">
        <v>368</v>
      </c>
      <c r="R26268" s="9" t="s">
        <v>368</v>
      </c>
      <c r="S26268" s="50" t="s">
        <v>368</v>
      </c>
      <c r="T26268" s="9" t="s">
        <v>368</v>
      </c>
      <c r="U26268" s="9" t="s">
        <v>368</v>
      </c>
    </row>
    <row r="26269">
      <c r="F26269" s="9"/>
      <c r="N26269" s="50"/>
      <c r="O26269" s="50"/>
      <c r="P26269" s="50"/>
      <c r="Q26269" s="50" t="s">
        <v>368</v>
      </c>
      <c r="R26269" s="9" t="s">
        <v>368</v>
      </c>
      <c r="S26269" s="50" t="s">
        <v>368</v>
      </c>
      <c r="T26269" s="9" t="s">
        <v>368</v>
      </c>
      <c r="U26269" s="9" t="s">
        <v>368</v>
      </c>
    </row>
    <row r="26270">
      <c r="F26270" s="9"/>
      <c r="N26270" s="50"/>
      <c r="O26270" s="50"/>
      <c r="P26270" s="50"/>
      <c r="Q26270" s="50" t="s">
        <v>368</v>
      </c>
      <c r="R26270" s="9" t="s">
        <v>368</v>
      </c>
      <c r="S26270" s="50" t="s">
        <v>368</v>
      </c>
      <c r="T26270" s="9" t="s">
        <v>368</v>
      </c>
      <c r="U26270" s="9" t="s">
        <v>368</v>
      </c>
    </row>
    <row r="26271">
      <c r="F26271" s="9"/>
      <c r="N26271" s="50"/>
      <c r="O26271" s="50"/>
      <c r="P26271" s="50"/>
      <c r="Q26271" s="50" t="s">
        <v>368</v>
      </c>
      <c r="R26271" s="9" t="s">
        <v>368</v>
      </c>
      <c r="S26271" s="50" t="s">
        <v>368</v>
      </c>
      <c r="T26271" s="9" t="s">
        <v>368</v>
      </c>
      <c r="U26271" s="9" t="s">
        <v>368</v>
      </c>
    </row>
    <row r="26272">
      <c r="F26272" s="9"/>
      <c r="N26272" s="50"/>
      <c r="O26272" s="50"/>
      <c r="P26272" s="50"/>
      <c r="Q26272" s="50" t="s">
        <v>368</v>
      </c>
      <c r="R26272" s="9" t="s">
        <v>368</v>
      </c>
      <c r="S26272" s="50" t="s">
        <v>368</v>
      </c>
      <c r="T26272" s="9" t="s">
        <v>368</v>
      </c>
      <c r="U26272" s="9" t="s">
        <v>368</v>
      </c>
    </row>
    <row r="26273">
      <c r="F26273" s="9"/>
      <c r="N26273" s="50"/>
      <c r="O26273" s="50"/>
      <c r="P26273" s="50"/>
      <c r="Q26273" s="50" t="s">
        <v>368</v>
      </c>
      <c r="R26273" s="9" t="s">
        <v>368</v>
      </c>
      <c r="S26273" s="50" t="s">
        <v>368</v>
      </c>
      <c r="T26273" s="9" t="s">
        <v>368</v>
      </c>
      <c r="U26273" s="9" t="s">
        <v>368</v>
      </c>
    </row>
    <row r="26274">
      <c r="F26274" s="9"/>
      <c r="N26274" s="50"/>
      <c r="O26274" s="50"/>
      <c r="P26274" s="50"/>
      <c r="Q26274" s="50" t="s">
        <v>368</v>
      </c>
      <c r="R26274" s="9" t="s">
        <v>368</v>
      </c>
      <c r="S26274" s="50" t="s">
        <v>368</v>
      </c>
      <c r="T26274" s="9" t="s">
        <v>368</v>
      </c>
      <c r="U26274" s="9" t="s">
        <v>368</v>
      </c>
    </row>
    <row r="26275">
      <c r="F26275" s="9"/>
      <c r="N26275" s="50"/>
      <c r="O26275" s="50"/>
      <c r="P26275" s="50"/>
      <c r="Q26275" s="50" t="s">
        <v>368</v>
      </c>
      <c r="R26275" s="9" t="s">
        <v>368</v>
      </c>
      <c r="S26275" s="50" t="s">
        <v>368</v>
      </c>
      <c r="T26275" s="9" t="s">
        <v>368</v>
      </c>
      <c r="U26275" s="9" t="s">
        <v>368</v>
      </c>
    </row>
    <row r="26276">
      <c r="F26276" s="9"/>
      <c r="N26276" s="50"/>
      <c r="O26276" s="50"/>
      <c r="P26276" s="50"/>
      <c r="Q26276" s="50" t="s">
        <v>368</v>
      </c>
      <c r="R26276" s="9" t="s">
        <v>368</v>
      </c>
      <c r="S26276" s="50" t="s">
        <v>368</v>
      </c>
      <c r="T26276" s="9" t="s">
        <v>368</v>
      </c>
      <c r="U26276" s="9" t="s">
        <v>368</v>
      </c>
    </row>
    <row r="26277">
      <c r="F26277" s="9"/>
      <c r="N26277" s="50"/>
      <c r="O26277" s="50"/>
      <c r="P26277" s="50"/>
      <c r="Q26277" s="50" t="s">
        <v>368</v>
      </c>
      <c r="R26277" s="9" t="s">
        <v>368</v>
      </c>
      <c r="S26277" s="50" t="s">
        <v>368</v>
      </c>
      <c r="T26277" s="9" t="s">
        <v>368</v>
      </c>
      <c r="U26277" s="9" t="s">
        <v>368</v>
      </c>
    </row>
    <row r="26278">
      <c r="F26278" s="9"/>
      <c r="N26278" s="50"/>
      <c r="O26278" s="50"/>
      <c r="P26278" s="50"/>
      <c r="Q26278" s="50" t="s">
        <v>368</v>
      </c>
      <c r="R26278" s="9" t="s">
        <v>368</v>
      </c>
      <c r="S26278" s="50" t="s">
        <v>368</v>
      </c>
      <c r="T26278" s="9" t="s">
        <v>368</v>
      </c>
      <c r="U26278" s="9" t="s">
        <v>368</v>
      </c>
    </row>
    <row r="26279">
      <c r="F26279" s="9"/>
      <c r="N26279" s="50"/>
      <c r="O26279" s="50"/>
      <c r="P26279" s="50"/>
      <c r="Q26279" s="50" t="s">
        <v>368</v>
      </c>
      <c r="R26279" s="9" t="s">
        <v>368</v>
      </c>
      <c r="S26279" s="50" t="s">
        <v>368</v>
      </c>
      <c r="T26279" s="9" t="s">
        <v>368</v>
      </c>
      <c r="U26279" s="9" t="s">
        <v>368</v>
      </c>
    </row>
    <row r="26280">
      <c r="F26280" s="9"/>
      <c r="N26280" s="50"/>
      <c r="O26280" s="50"/>
      <c r="P26280" s="50"/>
      <c r="Q26280" s="50" t="s">
        <v>368</v>
      </c>
      <c r="R26280" s="9" t="s">
        <v>368</v>
      </c>
      <c r="S26280" s="50" t="s">
        <v>368</v>
      </c>
      <c r="T26280" s="9" t="s">
        <v>368</v>
      </c>
      <c r="U26280" s="9" t="s">
        <v>368</v>
      </c>
    </row>
    <row r="26281">
      <c r="F26281" s="9"/>
      <c r="N26281" s="50"/>
      <c r="O26281" s="50"/>
      <c r="P26281" s="50"/>
      <c r="Q26281" s="50" t="s">
        <v>368</v>
      </c>
      <c r="R26281" s="9" t="s">
        <v>368</v>
      </c>
      <c r="S26281" s="50" t="s">
        <v>368</v>
      </c>
      <c r="T26281" s="9" t="s">
        <v>368</v>
      </c>
      <c r="U26281" s="9" t="s">
        <v>368</v>
      </c>
    </row>
    <row r="26282">
      <c r="F26282" s="9"/>
      <c r="N26282" s="50"/>
      <c r="O26282" s="50"/>
      <c r="P26282" s="50"/>
      <c r="Q26282" s="50" t="s">
        <v>368</v>
      </c>
      <c r="R26282" s="9" t="s">
        <v>368</v>
      </c>
      <c r="S26282" s="50" t="s">
        <v>368</v>
      </c>
      <c r="T26282" s="9" t="s">
        <v>368</v>
      </c>
      <c r="U26282" s="9" t="s">
        <v>368</v>
      </c>
    </row>
    <row r="26283">
      <c r="F26283" s="9"/>
      <c r="N26283" s="50"/>
      <c r="O26283" s="50"/>
      <c r="P26283" s="50"/>
      <c r="Q26283" s="50" t="s">
        <v>368</v>
      </c>
      <c r="R26283" s="9" t="s">
        <v>368</v>
      </c>
      <c r="S26283" s="50" t="s">
        <v>368</v>
      </c>
      <c r="T26283" s="9" t="s">
        <v>368</v>
      </c>
      <c r="U26283" s="9" t="s">
        <v>368</v>
      </c>
    </row>
    <row r="26284">
      <c r="F26284" s="9"/>
      <c r="N26284" s="50"/>
      <c r="O26284" s="50"/>
      <c r="P26284" s="50"/>
      <c r="Q26284" s="50" t="s">
        <v>368</v>
      </c>
      <c r="R26284" s="9" t="s">
        <v>368</v>
      </c>
      <c r="S26284" s="50" t="s">
        <v>368</v>
      </c>
      <c r="T26284" s="9" t="s">
        <v>368</v>
      </c>
      <c r="U26284" s="9" t="s">
        <v>368</v>
      </c>
    </row>
    <row r="26285">
      <c r="F26285" s="9"/>
      <c r="N26285" s="50"/>
      <c r="O26285" s="50"/>
      <c r="P26285" s="50"/>
      <c r="Q26285" s="50" t="s">
        <v>368</v>
      </c>
      <c r="R26285" s="9" t="s">
        <v>368</v>
      </c>
      <c r="S26285" s="50" t="s">
        <v>368</v>
      </c>
      <c r="T26285" s="9" t="s">
        <v>368</v>
      </c>
      <c r="U26285" s="9" t="s">
        <v>368</v>
      </c>
    </row>
    <row r="26286">
      <c r="F26286" s="9"/>
      <c r="N26286" s="50"/>
      <c r="O26286" s="50"/>
      <c r="P26286" s="50"/>
      <c r="Q26286" s="50" t="s">
        <v>368</v>
      </c>
      <c r="R26286" s="9" t="s">
        <v>368</v>
      </c>
      <c r="S26286" s="50" t="s">
        <v>368</v>
      </c>
      <c r="T26286" s="9" t="s">
        <v>368</v>
      </c>
      <c r="U26286" s="9" t="s">
        <v>368</v>
      </c>
    </row>
    <row r="26287">
      <c r="F26287" s="9"/>
      <c r="N26287" s="50"/>
      <c r="O26287" s="50"/>
      <c r="P26287" s="50"/>
      <c r="Q26287" s="50" t="s">
        <v>368</v>
      </c>
      <c r="R26287" s="9" t="s">
        <v>368</v>
      </c>
      <c r="S26287" s="50" t="s">
        <v>368</v>
      </c>
      <c r="T26287" s="9" t="s">
        <v>368</v>
      </c>
      <c r="U26287" s="9" t="s">
        <v>368</v>
      </c>
    </row>
    <row r="26288">
      <c r="F26288" s="9"/>
      <c r="N26288" s="50"/>
      <c r="O26288" s="50"/>
      <c r="P26288" s="50"/>
      <c r="Q26288" s="50" t="s">
        <v>368</v>
      </c>
      <c r="R26288" s="9" t="s">
        <v>368</v>
      </c>
      <c r="S26288" s="50" t="s">
        <v>368</v>
      </c>
      <c r="T26288" s="9" t="s">
        <v>368</v>
      </c>
      <c r="U26288" s="9" t="s">
        <v>368</v>
      </c>
    </row>
    <row r="26289">
      <c r="F26289" s="9"/>
      <c r="N26289" s="50"/>
      <c r="O26289" s="50"/>
      <c r="P26289" s="50"/>
      <c r="Q26289" s="50" t="s">
        <v>368</v>
      </c>
      <c r="R26289" s="9" t="s">
        <v>368</v>
      </c>
      <c r="S26289" s="50" t="s">
        <v>368</v>
      </c>
      <c r="T26289" s="9" t="s">
        <v>368</v>
      </c>
      <c r="U26289" s="9" t="s">
        <v>368</v>
      </c>
    </row>
    <row r="26290">
      <c r="F26290" s="9"/>
      <c r="N26290" s="50"/>
      <c r="O26290" s="50"/>
      <c r="P26290" s="50"/>
      <c r="Q26290" s="50" t="s">
        <v>368</v>
      </c>
      <c r="R26290" s="9" t="s">
        <v>368</v>
      </c>
      <c r="S26290" s="50" t="s">
        <v>368</v>
      </c>
      <c r="T26290" s="9" t="s">
        <v>368</v>
      </c>
      <c r="U26290" s="9" t="s">
        <v>368</v>
      </c>
    </row>
    <row r="26291">
      <c r="F26291" s="9"/>
      <c r="N26291" s="50"/>
      <c r="O26291" s="50"/>
      <c r="P26291" s="50"/>
      <c r="Q26291" s="50" t="s">
        <v>368</v>
      </c>
      <c r="R26291" s="9" t="s">
        <v>368</v>
      </c>
      <c r="S26291" s="50" t="s">
        <v>368</v>
      </c>
      <c r="T26291" s="9" t="s">
        <v>368</v>
      </c>
      <c r="U26291" s="9" t="s">
        <v>368</v>
      </c>
    </row>
    <row r="26292">
      <c r="F26292" s="9"/>
      <c r="N26292" s="50"/>
      <c r="O26292" s="50"/>
      <c r="P26292" s="50"/>
      <c r="Q26292" s="50" t="s">
        <v>368</v>
      </c>
      <c r="R26292" s="9" t="s">
        <v>368</v>
      </c>
      <c r="S26292" s="50" t="s">
        <v>368</v>
      </c>
      <c r="T26292" s="9" t="s">
        <v>368</v>
      </c>
      <c r="U26292" s="9" t="s">
        <v>368</v>
      </c>
    </row>
    <row r="26293">
      <c r="F26293" s="9"/>
      <c r="N26293" s="50"/>
      <c r="O26293" s="50"/>
      <c r="P26293" s="50"/>
      <c r="Q26293" s="50" t="s">
        <v>368</v>
      </c>
      <c r="R26293" s="9" t="s">
        <v>368</v>
      </c>
      <c r="S26293" s="50" t="s">
        <v>368</v>
      </c>
      <c r="T26293" s="9" t="s">
        <v>368</v>
      </c>
      <c r="U26293" s="9" t="s">
        <v>368</v>
      </c>
    </row>
    <row r="26294">
      <c r="F26294" s="9"/>
      <c r="N26294" s="50"/>
      <c r="O26294" s="50"/>
      <c r="P26294" s="50"/>
      <c r="Q26294" s="50" t="s">
        <v>368</v>
      </c>
      <c r="R26294" s="9" t="s">
        <v>368</v>
      </c>
      <c r="S26294" s="50" t="s">
        <v>368</v>
      </c>
      <c r="T26294" s="9" t="s">
        <v>368</v>
      </c>
      <c r="U26294" s="9" t="s">
        <v>368</v>
      </c>
    </row>
    <row r="26295">
      <c r="F26295" s="9"/>
      <c r="N26295" s="50"/>
      <c r="O26295" s="50"/>
      <c r="P26295" s="50"/>
      <c r="Q26295" s="50" t="s">
        <v>368</v>
      </c>
      <c r="R26295" s="9" t="s">
        <v>368</v>
      </c>
      <c r="S26295" s="50" t="s">
        <v>368</v>
      </c>
      <c r="T26295" s="9" t="s">
        <v>368</v>
      </c>
      <c r="U26295" s="9" t="s">
        <v>368</v>
      </c>
    </row>
    <row r="26296">
      <c r="F26296" s="9"/>
      <c r="N26296" s="50"/>
      <c r="O26296" s="50"/>
      <c r="P26296" s="50"/>
      <c r="Q26296" s="50" t="s">
        <v>368</v>
      </c>
      <c r="R26296" s="9" t="s">
        <v>368</v>
      </c>
      <c r="S26296" s="50" t="s">
        <v>368</v>
      </c>
      <c r="T26296" s="9" t="s">
        <v>368</v>
      </c>
      <c r="U26296" s="9" t="s">
        <v>368</v>
      </c>
    </row>
    <row r="26297">
      <c r="F26297" s="9"/>
      <c r="N26297" s="50"/>
      <c r="O26297" s="50"/>
      <c r="P26297" s="50"/>
      <c r="Q26297" s="50" t="s">
        <v>368</v>
      </c>
      <c r="R26297" s="9" t="s">
        <v>368</v>
      </c>
      <c r="S26297" s="50" t="s">
        <v>368</v>
      </c>
      <c r="T26297" s="9" t="s">
        <v>368</v>
      </c>
      <c r="U26297" s="9" t="s">
        <v>368</v>
      </c>
    </row>
    <row r="26298">
      <c r="F26298" s="9"/>
      <c r="N26298" s="50"/>
      <c r="O26298" s="50"/>
      <c r="P26298" s="50"/>
      <c r="Q26298" s="50" t="s">
        <v>368</v>
      </c>
      <c r="R26298" s="9" t="s">
        <v>368</v>
      </c>
      <c r="S26298" s="50" t="s">
        <v>368</v>
      </c>
      <c r="T26298" s="9" t="s">
        <v>368</v>
      </c>
      <c r="U26298" s="9" t="s">
        <v>368</v>
      </c>
    </row>
    <row r="26299">
      <c r="F26299" s="9"/>
      <c r="N26299" s="50"/>
      <c r="O26299" s="50"/>
      <c r="P26299" s="50"/>
      <c r="Q26299" s="50" t="s">
        <v>368</v>
      </c>
      <c r="R26299" s="9" t="s">
        <v>368</v>
      </c>
      <c r="S26299" s="50" t="s">
        <v>368</v>
      </c>
      <c r="T26299" s="9" t="s">
        <v>368</v>
      </c>
      <c r="U26299" s="9" t="s">
        <v>368</v>
      </c>
    </row>
    <row r="26300">
      <c r="F26300" s="9"/>
      <c r="N26300" s="50"/>
      <c r="O26300" s="50"/>
      <c r="P26300" s="50"/>
      <c r="Q26300" s="50" t="s">
        <v>368</v>
      </c>
      <c r="R26300" s="9" t="s">
        <v>368</v>
      </c>
      <c r="S26300" s="50" t="s">
        <v>368</v>
      </c>
      <c r="T26300" s="9" t="s">
        <v>368</v>
      </c>
      <c r="U26300" s="9" t="s">
        <v>368</v>
      </c>
    </row>
    <row r="26301">
      <c r="F26301" s="9"/>
      <c r="N26301" s="50"/>
      <c r="O26301" s="50"/>
      <c r="P26301" s="50"/>
      <c r="Q26301" s="50" t="s">
        <v>368</v>
      </c>
      <c r="R26301" s="9" t="s">
        <v>368</v>
      </c>
      <c r="S26301" s="50" t="s">
        <v>368</v>
      </c>
      <c r="T26301" s="9" t="s">
        <v>368</v>
      </c>
      <c r="U26301" s="9" t="s">
        <v>368</v>
      </c>
    </row>
    <row r="26302">
      <c r="F26302" s="9"/>
      <c r="N26302" s="50"/>
      <c r="O26302" s="50"/>
      <c r="P26302" s="50"/>
      <c r="Q26302" s="50" t="s">
        <v>368</v>
      </c>
      <c r="R26302" s="9" t="s">
        <v>368</v>
      </c>
      <c r="S26302" s="50" t="s">
        <v>368</v>
      </c>
      <c r="T26302" s="9" t="s">
        <v>368</v>
      </c>
      <c r="U26302" s="9" t="s">
        <v>368</v>
      </c>
    </row>
    <row r="26303">
      <c r="F26303" s="9"/>
      <c r="N26303" s="50"/>
      <c r="O26303" s="50"/>
      <c r="P26303" s="50"/>
      <c r="Q26303" s="50" t="s">
        <v>368</v>
      </c>
      <c r="R26303" s="9" t="s">
        <v>368</v>
      </c>
      <c r="S26303" s="50" t="s">
        <v>368</v>
      </c>
      <c r="T26303" s="9" t="s">
        <v>368</v>
      </c>
      <c r="U26303" s="9" t="s">
        <v>368</v>
      </c>
    </row>
    <row r="26304">
      <c r="F26304" s="9"/>
      <c r="N26304" s="50"/>
      <c r="O26304" s="50"/>
      <c r="P26304" s="50"/>
      <c r="Q26304" s="50" t="s">
        <v>368</v>
      </c>
      <c r="R26304" s="9" t="s">
        <v>368</v>
      </c>
      <c r="S26304" s="50" t="s">
        <v>368</v>
      </c>
      <c r="T26304" s="9" t="s">
        <v>368</v>
      </c>
      <c r="U26304" s="9" t="s">
        <v>368</v>
      </c>
    </row>
    <row r="26305">
      <c r="F26305" s="9"/>
      <c r="N26305" s="50"/>
      <c r="O26305" s="50"/>
      <c r="P26305" s="50"/>
      <c r="Q26305" s="50" t="s">
        <v>368</v>
      </c>
      <c r="R26305" s="9" t="s">
        <v>368</v>
      </c>
      <c r="S26305" s="50" t="s">
        <v>368</v>
      </c>
      <c r="T26305" s="9" t="s">
        <v>368</v>
      </c>
      <c r="U26305" s="9" t="s">
        <v>368</v>
      </c>
    </row>
    <row r="26306">
      <c r="F26306" s="9"/>
      <c r="N26306" s="50"/>
      <c r="O26306" s="50"/>
      <c r="P26306" s="50"/>
      <c r="Q26306" s="50" t="s">
        <v>368</v>
      </c>
      <c r="R26306" s="9" t="s">
        <v>368</v>
      </c>
      <c r="S26306" s="50" t="s">
        <v>368</v>
      </c>
      <c r="T26306" s="9" t="s">
        <v>368</v>
      </c>
      <c r="U26306" s="9" t="s">
        <v>368</v>
      </c>
    </row>
    <row r="26307">
      <c r="F26307" s="9"/>
      <c r="N26307" s="50"/>
      <c r="O26307" s="50"/>
      <c r="P26307" s="50"/>
      <c r="Q26307" s="50" t="s">
        <v>368</v>
      </c>
      <c r="R26307" s="9" t="s">
        <v>368</v>
      </c>
      <c r="S26307" s="50" t="s">
        <v>368</v>
      </c>
      <c r="T26307" s="9" t="s">
        <v>368</v>
      </c>
      <c r="U26307" s="9" t="s">
        <v>368</v>
      </c>
    </row>
    <row r="26308">
      <c r="F26308" s="9"/>
      <c r="N26308" s="50"/>
      <c r="O26308" s="50"/>
      <c r="P26308" s="50"/>
      <c r="Q26308" s="50" t="s">
        <v>368</v>
      </c>
      <c r="R26308" s="9" t="s">
        <v>368</v>
      </c>
      <c r="S26308" s="50" t="s">
        <v>368</v>
      </c>
      <c r="T26308" s="9" t="s">
        <v>368</v>
      </c>
      <c r="U26308" s="9" t="s">
        <v>368</v>
      </c>
    </row>
    <row r="26309">
      <c r="F26309" s="9"/>
      <c r="N26309" s="50"/>
      <c r="O26309" s="50"/>
      <c r="P26309" s="50"/>
      <c r="Q26309" s="50" t="s">
        <v>368</v>
      </c>
      <c r="R26309" s="9" t="s">
        <v>368</v>
      </c>
      <c r="S26309" s="50" t="s">
        <v>368</v>
      </c>
      <c r="T26309" s="9" t="s">
        <v>368</v>
      </c>
      <c r="U26309" s="9" t="s">
        <v>368</v>
      </c>
    </row>
    <row r="26310">
      <c r="F26310" s="9"/>
      <c r="N26310" s="50"/>
      <c r="O26310" s="50"/>
      <c r="P26310" s="50"/>
      <c r="Q26310" s="50" t="s">
        <v>368</v>
      </c>
      <c r="R26310" s="9" t="s">
        <v>368</v>
      </c>
      <c r="S26310" s="50" t="s">
        <v>368</v>
      </c>
      <c r="T26310" s="9" t="s">
        <v>368</v>
      </c>
      <c r="U26310" s="9" t="s">
        <v>368</v>
      </c>
    </row>
    <row r="26311">
      <c r="F26311" s="9"/>
      <c r="N26311" s="50"/>
      <c r="O26311" s="50"/>
      <c r="P26311" s="50"/>
      <c r="Q26311" s="50" t="s">
        <v>368</v>
      </c>
      <c r="R26311" s="9" t="s">
        <v>368</v>
      </c>
      <c r="S26311" s="50" t="s">
        <v>368</v>
      </c>
      <c r="T26311" s="9" t="s">
        <v>368</v>
      </c>
      <c r="U26311" s="9" t="s">
        <v>368</v>
      </c>
    </row>
    <row r="26312">
      <c r="F26312" s="9"/>
      <c r="N26312" s="50"/>
      <c r="O26312" s="50"/>
      <c r="P26312" s="50"/>
      <c r="Q26312" s="50" t="s">
        <v>368</v>
      </c>
      <c r="R26312" s="9" t="s">
        <v>368</v>
      </c>
      <c r="S26312" s="50" t="s">
        <v>368</v>
      </c>
      <c r="T26312" s="9" t="s">
        <v>368</v>
      </c>
      <c r="U26312" s="9" t="s">
        <v>368</v>
      </c>
    </row>
    <row r="26313">
      <c r="F26313" s="9"/>
      <c r="N26313" s="50"/>
      <c r="O26313" s="50"/>
      <c r="P26313" s="50"/>
      <c r="Q26313" s="50" t="s">
        <v>368</v>
      </c>
      <c r="R26313" s="9" t="s">
        <v>368</v>
      </c>
      <c r="S26313" s="50" t="s">
        <v>368</v>
      </c>
      <c r="T26313" s="9" t="s">
        <v>368</v>
      </c>
      <c r="U26313" s="9" t="s">
        <v>368</v>
      </c>
    </row>
    <row r="26314">
      <c r="F26314" s="9"/>
      <c r="N26314" s="50"/>
      <c r="O26314" s="50"/>
      <c r="P26314" s="50"/>
      <c r="Q26314" s="50" t="s">
        <v>368</v>
      </c>
      <c r="R26314" s="9" t="s">
        <v>368</v>
      </c>
      <c r="S26314" s="50" t="s">
        <v>368</v>
      </c>
      <c r="T26314" s="9" t="s">
        <v>368</v>
      </c>
      <c r="U26314" s="9" t="s">
        <v>368</v>
      </c>
    </row>
    <row r="26315">
      <c r="F26315" s="9"/>
      <c r="N26315" s="50"/>
      <c r="O26315" s="50"/>
      <c r="P26315" s="50"/>
      <c r="Q26315" s="50" t="s">
        <v>368</v>
      </c>
      <c r="R26315" s="9" t="s">
        <v>368</v>
      </c>
      <c r="S26315" s="50" t="s">
        <v>368</v>
      </c>
      <c r="T26315" s="9" t="s">
        <v>368</v>
      </c>
      <c r="U26315" s="9" t="s">
        <v>368</v>
      </c>
    </row>
    <row r="26316">
      <c r="F26316" s="9"/>
      <c r="N26316" s="50"/>
      <c r="O26316" s="50"/>
      <c r="P26316" s="50"/>
      <c r="Q26316" s="50" t="s">
        <v>368</v>
      </c>
      <c r="R26316" s="9" t="s">
        <v>368</v>
      </c>
      <c r="S26316" s="50" t="s">
        <v>368</v>
      </c>
      <c r="T26316" s="9" t="s">
        <v>368</v>
      </c>
      <c r="U26316" s="9" t="s">
        <v>368</v>
      </c>
    </row>
    <row r="26317">
      <c r="F26317" s="9"/>
      <c r="N26317" s="50"/>
      <c r="O26317" s="50"/>
      <c r="P26317" s="50"/>
      <c r="Q26317" s="50" t="s">
        <v>368</v>
      </c>
      <c r="R26317" s="9" t="s">
        <v>368</v>
      </c>
      <c r="S26317" s="50" t="s">
        <v>368</v>
      </c>
      <c r="T26317" s="9" t="s">
        <v>368</v>
      </c>
      <c r="U26317" s="9" t="s">
        <v>368</v>
      </c>
    </row>
    <row r="26318">
      <c r="F26318" s="9"/>
      <c r="N26318" s="50"/>
      <c r="O26318" s="50"/>
      <c r="P26318" s="50"/>
      <c r="Q26318" s="50" t="s">
        <v>368</v>
      </c>
      <c r="R26318" s="9" t="s">
        <v>368</v>
      </c>
      <c r="S26318" s="50" t="s">
        <v>368</v>
      </c>
      <c r="T26318" s="9" t="s">
        <v>368</v>
      </c>
      <c r="U26318" s="9" t="s">
        <v>368</v>
      </c>
    </row>
    <row r="26319">
      <c r="F26319" s="9"/>
      <c r="N26319" s="50"/>
      <c r="O26319" s="50"/>
      <c r="P26319" s="50"/>
      <c r="Q26319" s="50" t="s">
        <v>368</v>
      </c>
      <c r="R26319" s="9" t="s">
        <v>368</v>
      </c>
      <c r="S26319" s="50" t="s">
        <v>368</v>
      </c>
      <c r="T26319" s="9" t="s">
        <v>368</v>
      </c>
      <c r="U26319" s="9" t="s">
        <v>368</v>
      </c>
    </row>
    <row r="26320">
      <c r="F26320" s="9"/>
      <c r="N26320" s="50"/>
      <c r="O26320" s="50"/>
      <c r="P26320" s="50"/>
      <c r="Q26320" s="50" t="s">
        <v>368</v>
      </c>
      <c r="R26320" s="9" t="s">
        <v>368</v>
      </c>
      <c r="S26320" s="50" t="s">
        <v>368</v>
      </c>
      <c r="T26320" s="9" t="s">
        <v>368</v>
      </c>
      <c r="U26320" s="9" t="s">
        <v>368</v>
      </c>
    </row>
    <row r="26321">
      <c r="F26321" s="9"/>
      <c r="N26321" s="50"/>
      <c r="O26321" s="50"/>
      <c r="P26321" s="50"/>
      <c r="Q26321" s="50" t="s">
        <v>368</v>
      </c>
      <c r="R26321" s="9" t="s">
        <v>368</v>
      </c>
      <c r="S26321" s="50" t="s">
        <v>368</v>
      </c>
      <c r="T26321" s="9" t="s">
        <v>368</v>
      </c>
      <c r="U26321" s="9" t="s">
        <v>368</v>
      </c>
    </row>
    <row r="26322">
      <c r="F26322" s="9"/>
      <c r="N26322" s="50"/>
      <c r="O26322" s="50"/>
      <c r="P26322" s="50"/>
      <c r="Q26322" s="50" t="s">
        <v>368</v>
      </c>
      <c r="R26322" s="9" t="s">
        <v>368</v>
      </c>
      <c r="S26322" s="50" t="s">
        <v>368</v>
      </c>
      <c r="T26322" s="9" t="s">
        <v>368</v>
      </c>
      <c r="U26322" s="9" t="s">
        <v>368</v>
      </c>
    </row>
    <row r="26323">
      <c r="F26323" s="9"/>
      <c r="N26323" s="50"/>
      <c r="O26323" s="50"/>
      <c r="P26323" s="50"/>
      <c r="Q26323" s="50" t="s">
        <v>368</v>
      </c>
      <c r="R26323" s="9" t="s">
        <v>368</v>
      </c>
      <c r="S26323" s="50" t="s">
        <v>368</v>
      </c>
      <c r="T26323" s="9" t="s">
        <v>368</v>
      </c>
      <c r="U26323" s="9" t="s">
        <v>368</v>
      </c>
    </row>
    <row r="26324">
      <c r="F26324" s="9"/>
      <c r="N26324" s="50"/>
      <c r="O26324" s="50"/>
      <c r="P26324" s="50"/>
      <c r="Q26324" s="50" t="s">
        <v>368</v>
      </c>
      <c r="R26324" s="9" t="s">
        <v>368</v>
      </c>
      <c r="S26324" s="50" t="s">
        <v>368</v>
      </c>
      <c r="T26324" s="9" t="s">
        <v>368</v>
      </c>
      <c r="U26324" s="9" t="s">
        <v>368</v>
      </c>
    </row>
    <row r="26325">
      <c r="F26325" s="9"/>
      <c r="N26325" s="50"/>
      <c r="O26325" s="50"/>
      <c r="P26325" s="50"/>
      <c r="Q26325" s="50" t="s">
        <v>368</v>
      </c>
      <c r="R26325" s="9" t="s">
        <v>368</v>
      </c>
      <c r="S26325" s="50" t="s">
        <v>368</v>
      </c>
      <c r="T26325" s="9" t="s">
        <v>368</v>
      </c>
      <c r="U26325" s="9" t="s">
        <v>368</v>
      </c>
    </row>
    <row r="26326">
      <c r="F26326" s="9"/>
      <c r="N26326" s="50"/>
      <c r="O26326" s="50"/>
      <c r="P26326" s="50"/>
      <c r="Q26326" s="50" t="s">
        <v>368</v>
      </c>
      <c r="R26326" s="9" t="s">
        <v>368</v>
      </c>
      <c r="S26326" s="50" t="s">
        <v>368</v>
      </c>
      <c r="T26326" s="9" t="s">
        <v>368</v>
      </c>
      <c r="U26326" s="9" t="s">
        <v>368</v>
      </c>
    </row>
    <row r="26327">
      <c r="F26327" s="9"/>
      <c r="N26327" s="50"/>
      <c r="O26327" s="50"/>
      <c r="P26327" s="50"/>
      <c r="Q26327" s="50" t="s">
        <v>368</v>
      </c>
      <c r="R26327" s="9" t="s">
        <v>368</v>
      </c>
      <c r="S26327" s="50" t="s">
        <v>368</v>
      </c>
      <c r="T26327" s="9" t="s">
        <v>368</v>
      </c>
      <c r="U26327" s="9" t="s">
        <v>368</v>
      </c>
    </row>
    <row r="26328">
      <c r="F26328" s="9"/>
      <c r="N26328" s="50"/>
      <c r="O26328" s="50"/>
      <c r="P26328" s="50"/>
      <c r="Q26328" s="50" t="s">
        <v>368</v>
      </c>
      <c r="R26328" s="9" t="s">
        <v>368</v>
      </c>
      <c r="S26328" s="50" t="s">
        <v>368</v>
      </c>
      <c r="T26328" s="9" t="s">
        <v>368</v>
      </c>
      <c r="U26328" s="9" t="s">
        <v>368</v>
      </c>
    </row>
    <row r="26329">
      <c r="F26329" s="9"/>
      <c r="N26329" s="50"/>
      <c r="O26329" s="50"/>
      <c r="P26329" s="50"/>
      <c r="Q26329" s="50" t="s">
        <v>368</v>
      </c>
      <c r="R26329" s="9" t="s">
        <v>368</v>
      </c>
      <c r="S26329" s="50" t="s">
        <v>368</v>
      </c>
      <c r="T26329" s="9" t="s">
        <v>368</v>
      </c>
      <c r="U26329" s="9" t="s">
        <v>368</v>
      </c>
    </row>
    <row r="26330">
      <c r="F26330" s="9"/>
      <c r="N26330" s="50"/>
      <c r="O26330" s="50"/>
      <c r="P26330" s="50"/>
      <c r="Q26330" s="50" t="s">
        <v>368</v>
      </c>
      <c r="R26330" s="9" t="s">
        <v>368</v>
      </c>
      <c r="S26330" s="50" t="s">
        <v>368</v>
      </c>
      <c r="T26330" s="9" t="s">
        <v>368</v>
      </c>
      <c r="U26330" s="9" t="s">
        <v>368</v>
      </c>
    </row>
    <row r="26331">
      <c r="F26331" s="9"/>
      <c r="N26331" s="50"/>
      <c r="O26331" s="50"/>
      <c r="P26331" s="50"/>
      <c r="Q26331" s="50" t="s">
        <v>368</v>
      </c>
      <c r="R26331" s="9" t="s">
        <v>368</v>
      </c>
      <c r="S26331" s="50" t="s">
        <v>368</v>
      </c>
      <c r="T26331" s="9" t="s">
        <v>368</v>
      </c>
      <c r="U26331" s="9" t="s">
        <v>368</v>
      </c>
    </row>
    <row r="26332">
      <c r="F26332" s="9"/>
      <c r="N26332" s="50"/>
      <c r="O26332" s="50"/>
      <c r="P26332" s="50"/>
      <c r="Q26332" s="50" t="s">
        <v>368</v>
      </c>
      <c r="R26332" s="9" t="s">
        <v>368</v>
      </c>
      <c r="S26332" s="50" t="s">
        <v>368</v>
      </c>
      <c r="T26332" s="9" t="s">
        <v>368</v>
      </c>
      <c r="U26332" s="9" t="s">
        <v>368</v>
      </c>
    </row>
    <row r="26333">
      <c r="F26333" s="9"/>
      <c r="N26333" s="50"/>
      <c r="O26333" s="50"/>
      <c r="P26333" s="50"/>
      <c r="Q26333" s="50" t="s">
        <v>368</v>
      </c>
      <c r="R26333" s="9" t="s">
        <v>368</v>
      </c>
      <c r="S26333" s="50" t="s">
        <v>368</v>
      </c>
      <c r="T26333" s="9" t="s">
        <v>368</v>
      </c>
      <c r="U26333" s="9" t="s">
        <v>368</v>
      </c>
    </row>
    <row r="26334">
      <c r="F26334" s="9"/>
      <c r="N26334" s="50"/>
      <c r="O26334" s="50"/>
      <c r="P26334" s="50"/>
      <c r="Q26334" s="50" t="s">
        <v>368</v>
      </c>
      <c r="R26334" s="9" t="s">
        <v>368</v>
      </c>
      <c r="S26334" s="50" t="s">
        <v>368</v>
      </c>
      <c r="T26334" s="9" t="s">
        <v>368</v>
      </c>
      <c r="U26334" s="9" t="s">
        <v>368</v>
      </c>
    </row>
    <row r="26335">
      <c r="F26335" s="9"/>
      <c r="N26335" s="50"/>
      <c r="O26335" s="50"/>
      <c r="P26335" s="50"/>
      <c r="Q26335" s="50" t="s">
        <v>368</v>
      </c>
      <c r="R26335" s="9" t="s">
        <v>368</v>
      </c>
      <c r="S26335" s="50" t="s">
        <v>368</v>
      </c>
      <c r="T26335" s="9" t="s">
        <v>368</v>
      </c>
      <c r="U26335" s="9" t="s">
        <v>368</v>
      </c>
    </row>
    <row r="26336">
      <c r="F26336" s="9"/>
      <c r="N26336" s="50"/>
      <c r="O26336" s="50"/>
      <c r="P26336" s="50"/>
      <c r="Q26336" s="50" t="s">
        <v>368</v>
      </c>
      <c r="R26336" s="9" t="s">
        <v>368</v>
      </c>
      <c r="S26336" s="50" t="s">
        <v>368</v>
      </c>
      <c r="T26336" s="9" t="s">
        <v>368</v>
      </c>
      <c r="U26336" s="9" t="s">
        <v>368</v>
      </c>
    </row>
    <row r="26337">
      <c r="F26337" s="9"/>
      <c r="N26337" s="50"/>
      <c r="O26337" s="50"/>
      <c r="P26337" s="50"/>
      <c r="Q26337" s="50" t="s">
        <v>368</v>
      </c>
      <c r="R26337" s="9" t="s">
        <v>368</v>
      </c>
      <c r="S26337" s="50" t="s">
        <v>368</v>
      </c>
      <c r="T26337" s="9" t="s">
        <v>368</v>
      </c>
      <c r="U26337" s="9" t="s">
        <v>368</v>
      </c>
    </row>
    <row r="26338">
      <c r="F26338" s="9"/>
      <c r="N26338" s="50"/>
      <c r="O26338" s="50"/>
      <c r="P26338" s="50"/>
      <c r="Q26338" s="50" t="s">
        <v>368</v>
      </c>
      <c r="R26338" s="9" t="s">
        <v>368</v>
      </c>
      <c r="S26338" s="50" t="s">
        <v>368</v>
      </c>
      <c r="T26338" s="9" t="s">
        <v>368</v>
      </c>
      <c r="U26338" s="9" t="s">
        <v>368</v>
      </c>
    </row>
    <row r="26339">
      <c r="F26339" s="9"/>
      <c r="N26339" s="50"/>
      <c r="O26339" s="50"/>
      <c r="P26339" s="50"/>
      <c r="Q26339" s="50" t="s">
        <v>368</v>
      </c>
      <c r="R26339" s="9" t="s">
        <v>368</v>
      </c>
      <c r="S26339" s="50" t="s">
        <v>368</v>
      </c>
      <c r="T26339" s="9" t="s">
        <v>368</v>
      </c>
      <c r="U26339" s="9" t="s">
        <v>368</v>
      </c>
    </row>
    <row r="26340">
      <c r="F26340" s="9"/>
      <c r="N26340" s="50"/>
      <c r="O26340" s="50"/>
      <c r="P26340" s="50"/>
      <c r="Q26340" s="50" t="s">
        <v>368</v>
      </c>
      <c r="R26340" s="9" t="s">
        <v>368</v>
      </c>
      <c r="S26340" s="50" t="s">
        <v>368</v>
      </c>
      <c r="T26340" s="9" t="s">
        <v>368</v>
      </c>
      <c r="U26340" s="9" t="s">
        <v>368</v>
      </c>
    </row>
    <row r="26341">
      <c r="F26341" s="9"/>
      <c r="N26341" s="50"/>
      <c r="O26341" s="50"/>
      <c r="P26341" s="50"/>
      <c r="Q26341" s="50" t="s">
        <v>368</v>
      </c>
      <c r="R26341" s="9" t="s">
        <v>368</v>
      </c>
      <c r="S26341" s="50" t="s">
        <v>368</v>
      </c>
      <c r="T26341" s="9" t="s">
        <v>368</v>
      </c>
      <c r="U26341" s="9" t="s">
        <v>368</v>
      </c>
    </row>
    <row r="26342">
      <c r="F26342" s="9"/>
      <c r="N26342" s="50"/>
      <c r="O26342" s="50"/>
      <c r="P26342" s="50"/>
      <c r="Q26342" s="50" t="s">
        <v>368</v>
      </c>
      <c r="R26342" s="9" t="s">
        <v>368</v>
      </c>
      <c r="S26342" s="50" t="s">
        <v>368</v>
      </c>
      <c r="T26342" s="9" t="s">
        <v>368</v>
      </c>
      <c r="U26342" s="9" t="s">
        <v>368</v>
      </c>
    </row>
    <row r="26343">
      <c r="F26343" s="9"/>
      <c r="N26343" s="50"/>
      <c r="O26343" s="50"/>
      <c r="P26343" s="50"/>
      <c r="Q26343" s="50" t="s">
        <v>368</v>
      </c>
      <c r="R26343" s="9" t="s">
        <v>368</v>
      </c>
      <c r="S26343" s="50" t="s">
        <v>368</v>
      </c>
      <c r="T26343" s="9" t="s">
        <v>368</v>
      </c>
      <c r="U26343" s="9" t="s">
        <v>368</v>
      </c>
    </row>
    <row r="26344">
      <c r="F26344" s="9"/>
      <c r="N26344" s="50"/>
      <c r="O26344" s="50"/>
      <c r="P26344" s="50"/>
      <c r="Q26344" s="50" t="s">
        <v>368</v>
      </c>
      <c r="R26344" s="9" t="s">
        <v>368</v>
      </c>
      <c r="S26344" s="50" t="s">
        <v>368</v>
      </c>
      <c r="T26344" s="9" t="s">
        <v>368</v>
      </c>
      <c r="U26344" s="9" t="s">
        <v>368</v>
      </c>
    </row>
    <row r="26345">
      <c r="F26345" s="9"/>
      <c r="N26345" s="50"/>
      <c r="O26345" s="50"/>
      <c r="P26345" s="50"/>
      <c r="Q26345" s="50" t="s">
        <v>368</v>
      </c>
      <c r="R26345" s="9" t="s">
        <v>368</v>
      </c>
      <c r="S26345" s="50" t="s">
        <v>368</v>
      </c>
      <c r="T26345" s="9" t="s">
        <v>368</v>
      </c>
      <c r="U26345" s="9" t="s">
        <v>368</v>
      </c>
    </row>
    <row r="26346">
      <c r="F26346" s="9"/>
      <c r="N26346" s="50"/>
      <c r="O26346" s="50"/>
      <c r="P26346" s="50"/>
      <c r="Q26346" s="50" t="s">
        <v>368</v>
      </c>
      <c r="R26346" s="9" t="s">
        <v>368</v>
      </c>
      <c r="S26346" s="50" t="s">
        <v>368</v>
      </c>
      <c r="T26346" s="9" t="s">
        <v>368</v>
      </c>
      <c r="U26346" s="9" t="s">
        <v>368</v>
      </c>
    </row>
    <row r="26347">
      <c r="F26347" s="9"/>
      <c r="N26347" s="50"/>
      <c r="O26347" s="50"/>
      <c r="P26347" s="50"/>
      <c r="Q26347" s="50" t="s">
        <v>368</v>
      </c>
      <c r="R26347" s="9" t="s">
        <v>368</v>
      </c>
      <c r="S26347" s="50" t="s">
        <v>368</v>
      </c>
      <c r="T26347" s="9" t="s">
        <v>368</v>
      </c>
      <c r="U26347" s="9" t="s">
        <v>368</v>
      </c>
    </row>
    <row r="26348">
      <c r="F26348" s="9"/>
      <c r="N26348" s="50"/>
      <c r="O26348" s="50"/>
      <c r="P26348" s="50"/>
      <c r="Q26348" s="50" t="s">
        <v>368</v>
      </c>
      <c r="R26348" s="9" t="s">
        <v>368</v>
      </c>
      <c r="S26348" s="50" t="s">
        <v>368</v>
      </c>
      <c r="T26348" s="9" t="s">
        <v>368</v>
      </c>
      <c r="U26348" s="9" t="s">
        <v>368</v>
      </c>
    </row>
    <row r="26349">
      <c r="F26349" s="9"/>
      <c r="N26349" s="50"/>
      <c r="O26349" s="50"/>
      <c r="P26349" s="50"/>
      <c r="Q26349" s="50" t="s">
        <v>368</v>
      </c>
      <c r="R26349" s="9" t="s">
        <v>368</v>
      </c>
      <c r="S26349" s="50" t="s">
        <v>368</v>
      </c>
      <c r="T26349" s="9" t="s">
        <v>368</v>
      </c>
      <c r="U26349" s="9" t="s">
        <v>368</v>
      </c>
    </row>
    <row r="26350">
      <c r="F26350" s="9"/>
      <c r="N26350" s="50"/>
      <c r="O26350" s="50"/>
      <c r="P26350" s="50"/>
      <c r="Q26350" s="50" t="s">
        <v>368</v>
      </c>
      <c r="R26350" s="9" t="s">
        <v>368</v>
      </c>
      <c r="S26350" s="50" t="s">
        <v>368</v>
      </c>
      <c r="T26350" s="9" t="s">
        <v>368</v>
      </c>
      <c r="U26350" s="9" t="s">
        <v>368</v>
      </c>
    </row>
    <row r="26351">
      <c r="F26351" s="9"/>
      <c r="N26351" s="50"/>
      <c r="O26351" s="50"/>
      <c r="P26351" s="50"/>
      <c r="Q26351" s="50" t="s">
        <v>368</v>
      </c>
      <c r="R26351" s="9" t="s">
        <v>368</v>
      </c>
      <c r="S26351" s="50" t="s">
        <v>368</v>
      </c>
      <c r="T26351" s="9" t="s">
        <v>368</v>
      </c>
      <c r="U26351" s="9" t="s">
        <v>368</v>
      </c>
    </row>
    <row r="26352">
      <c r="F26352" s="9"/>
      <c r="N26352" s="50"/>
      <c r="O26352" s="50"/>
      <c r="P26352" s="50"/>
      <c r="Q26352" s="50" t="s">
        <v>368</v>
      </c>
      <c r="R26352" s="9" t="s">
        <v>368</v>
      </c>
      <c r="S26352" s="50" t="s">
        <v>368</v>
      </c>
      <c r="T26352" s="9" t="s">
        <v>368</v>
      </c>
      <c r="U26352" s="9" t="s">
        <v>368</v>
      </c>
    </row>
    <row r="26353">
      <c r="F26353" s="9"/>
      <c r="N26353" s="50"/>
      <c r="O26353" s="50"/>
      <c r="P26353" s="50"/>
      <c r="Q26353" s="50" t="s">
        <v>368</v>
      </c>
      <c r="R26353" s="9" t="s">
        <v>368</v>
      </c>
      <c r="S26353" s="50" t="s">
        <v>368</v>
      </c>
      <c r="T26353" s="9" t="s">
        <v>368</v>
      </c>
      <c r="U26353" s="9" t="s">
        <v>368</v>
      </c>
    </row>
    <row r="26354">
      <c r="F26354" s="9"/>
      <c r="N26354" s="50"/>
      <c r="O26354" s="50"/>
      <c r="P26354" s="50"/>
      <c r="Q26354" s="50" t="s">
        <v>368</v>
      </c>
      <c r="R26354" s="9" t="s">
        <v>368</v>
      </c>
      <c r="S26354" s="50" t="s">
        <v>368</v>
      </c>
      <c r="T26354" s="9" t="s">
        <v>368</v>
      </c>
      <c r="U26354" s="9" t="s">
        <v>368</v>
      </c>
    </row>
    <row r="26355">
      <c r="F26355" s="9"/>
      <c r="N26355" s="50"/>
      <c r="O26355" s="50"/>
      <c r="P26355" s="50"/>
      <c r="Q26355" s="50" t="s">
        <v>368</v>
      </c>
      <c r="R26355" s="9" t="s">
        <v>368</v>
      </c>
      <c r="S26355" s="50" t="s">
        <v>368</v>
      </c>
      <c r="T26355" s="9" t="s">
        <v>368</v>
      </c>
      <c r="U26355" s="9" t="s">
        <v>368</v>
      </c>
    </row>
    <row r="26356">
      <c r="F26356" s="9"/>
      <c r="N26356" s="50"/>
      <c r="O26356" s="50"/>
      <c r="P26356" s="50"/>
      <c r="Q26356" s="50" t="s">
        <v>368</v>
      </c>
      <c r="R26356" s="9" t="s">
        <v>368</v>
      </c>
      <c r="S26356" s="50" t="s">
        <v>368</v>
      </c>
      <c r="T26356" s="9" t="s">
        <v>368</v>
      </c>
      <c r="U26356" s="9" t="s">
        <v>368</v>
      </c>
    </row>
    <row r="26357">
      <c r="F26357" s="9"/>
      <c r="N26357" s="50"/>
      <c r="O26357" s="50"/>
      <c r="P26357" s="50"/>
      <c r="Q26357" s="50" t="s">
        <v>368</v>
      </c>
      <c r="R26357" s="9" t="s">
        <v>368</v>
      </c>
      <c r="S26357" s="50" t="s">
        <v>368</v>
      </c>
      <c r="T26357" s="9" t="s">
        <v>368</v>
      </c>
      <c r="U26357" s="9" t="s">
        <v>368</v>
      </c>
    </row>
    <row r="26358">
      <c r="F26358" s="9"/>
      <c r="N26358" s="50"/>
      <c r="O26358" s="50"/>
      <c r="P26358" s="50"/>
      <c r="Q26358" s="50" t="s">
        <v>368</v>
      </c>
      <c r="R26358" s="9" t="s">
        <v>368</v>
      </c>
      <c r="S26358" s="50" t="s">
        <v>368</v>
      </c>
      <c r="T26358" s="9" t="s">
        <v>368</v>
      </c>
      <c r="U26358" s="9" t="s">
        <v>368</v>
      </c>
    </row>
    <row r="26359">
      <c r="F26359" s="9"/>
      <c r="N26359" s="50"/>
      <c r="O26359" s="50"/>
      <c r="P26359" s="50"/>
      <c r="Q26359" s="50" t="s">
        <v>368</v>
      </c>
      <c r="R26359" s="9" t="s">
        <v>368</v>
      </c>
      <c r="S26359" s="50" t="s">
        <v>368</v>
      </c>
      <c r="T26359" s="9" t="s">
        <v>368</v>
      </c>
      <c r="U26359" s="9" t="s">
        <v>368</v>
      </c>
    </row>
    <row r="26360">
      <c r="F26360" s="9"/>
      <c r="N26360" s="50"/>
      <c r="O26360" s="50"/>
      <c r="P26360" s="50"/>
      <c r="Q26360" s="50" t="s">
        <v>368</v>
      </c>
      <c r="R26360" s="9" t="s">
        <v>368</v>
      </c>
      <c r="S26360" s="50" t="s">
        <v>368</v>
      </c>
      <c r="T26360" s="9" t="s">
        <v>368</v>
      </c>
      <c r="U26360" s="9" t="s">
        <v>368</v>
      </c>
    </row>
    <row r="26361">
      <c r="F26361" s="9"/>
      <c r="N26361" s="50"/>
      <c r="O26361" s="50"/>
      <c r="P26361" s="50"/>
      <c r="Q26361" s="50" t="s">
        <v>368</v>
      </c>
      <c r="R26361" s="9" t="s">
        <v>368</v>
      </c>
      <c r="S26361" s="50" t="s">
        <v>368</v>
      </c>
      <c r="T26361" s="9" t="s">
        <v>368</v>
      </c>
      <c r="U26361" s="9" t="s">
        <v>368</v>
      </c>
    </row>
    <row r="26362">
      <c r="F26362" s="9"/>
      <c r="N26362" s="50"/>
      <c r="O26362" s="50"/>
      <c r="P26362" s="50"/>
      <c r="Q26362" s="50" t="s">
        <v>368</v>
      </c>
      <c r="R26362" s="9" t="s">
        <v>368</v>
      </c>
      <c r="S26362" s="50" t="s">
        <v>368</v>
      </c>
      <c r="T26362" s="9" t="s">
        <v>368</v>
      </c>
      <c r="U26362" s="9" t="s">
        <v>368</v>
      </c>
    </row>
    <row r="26363">
      <c r="F26363" s="9"/>
      <c r="N26363" s="50"/>
      <c r="O26363" s="50"/>
      <c r="P26363" s="50"/>
      <c r="Q26363" s="50" t="s">
        <v>368</v>
      </c>
      <c r="R26363" s="9" t="s">
        <v>368</v>
      </c>
      <c r="S26363" s="50" t="s">
        <v>368</v>
      </c>
      <c r="T26363" s="9" t="s">
        <v>368</v>
      </c>
      <c r="U26363" s="9" t="s">
        <v>368</v>
      </c>
    </row>
    <row r="26364">
      <c r="F26364" s="9"/>
      <c r="N26364" s="50"/>
      <c r="O26364" s="50"/>
      <c r="P26364" s="50"/>
      <c r="Q26364" s="50" t="s">
        <v>368</v>
      </c>
      <c r="R26364" s="9" t="s">
        <v>368</v>
      </c>
      <c r="S26364" s="50" t="s">
        <v>368</v>
      </c>
      <c r="T26364" s="9" t="s">
        <v>368</v>
      </c>
      <c r="U26364" s="9" t="s">
        <v>368</v>
      </c>
    </row>
    <row r="26365">
      <c r="F26365" s="9"/>
      <c r="N26365" s="50"/>
      <c r="O26365" s="50"/>
      <c r="P26365" s="50"/>
      <c r="Q26365" s="50" t="s">
        <v>368</v>
      </c>
      <c r="R26365" s="9" t="s">
        <v>368</v>
      </c>
      <c r="S26365" s="50" t="s">
        <v>368</v>
      </c>
      <c r="T26365" s="9" t="s">
        <v>368</v>
      </c>
      <c r="U26365" s="9" t="s">
        <v>368</v>
      </c>
    </row>
    <row r="26366">
      <c r="F26366" s="9"/>
      <c r="N26366" s="50"/>
      <c r="O26366" s="50"/>
      <c r="P26366" s="50"/>
      <c r="Q26366" s="50" t="s">
        <v>368</v>
      </c>
      <c r="R26366" s="9" t="s">
        <v>368</v>
      </c>
      <c r="S26366" s="50" t="s">
        <v>368</v>
      </c>
      <c r="T26366" s="9" t="s">
        <v>368</v>
      </c>
      <c r="U26366" s="9" t="s">
        <v>368</v>
      </c>
    </row>
    <row r="26367">
      <c r="F26367" s="9"/>
      <c r="N26367" s="50"/>
      <c r="O26367" s="50"/>
      <c r="P26367" s="50"/>
      <c r="Q26367" s="50" t="s">
        <v>368</v>
      </c>
      <c r="R26367" s="9" t="s">
        <v>368</v>
      </c>
      <c r="S26367" s="50" t="s">
        <v>368</v>
      </c>
      <c r="T26367" s="9" t="s">
        <v>368</v>
      </c>
      <c r="U26367" s="9" t="s">
        <v>368</v>
      </c>
    </row>
    <row r="26368">
      <c r="F26368" s="9"/>
      <c r="N26368" s="50"/>
      <c r="O26368" s="50"/>
      <c r="P26368" s="50"/>
      <c r="Q26368" s="50" t="s">
        <v>368</v>
      </c>
      <c r="R26368" s="9" t="s">
        <v>368</v>
      </c>
      <c r="S26368" s="50" t="s">
        <v>368</v>
      </c>
      <c r="T26368" s="9" t="s">
        <v>368</v>
      </c>
      <c r="U26368" s="9" t="s">
        <v>368</v>
      </c>
    </row>
    <row r="26369">
      <c r="F26369" s="9"/>
      <c r="N26369" s="50"/>
      <c r="O26369" s="50"/>
      <c r="P26369" s="50"/>
      <c r="Q26369" s="50" t="s">
        <v>368</v>
      </c>
      <c r="R26369" s="9" t="s">
        <v>368</v>
      </c>
      <c r="S26369" s="50" t="s">
        <v>368</v>
      </c>
      <c r="T26369" s="9" t="s">
        <v>368</v>
      </c>
      <c r="U26369" s="9" t="s">
        <v>368</v>
      </c>
    </row>
    <row r="26370">
      <c r="F26370" s="9"/>
      <c r="N26370" s="50"/>
      <c r="O26370" s="50"/>
      <c r="P26370" s="50"/>
      <c r="Q26370" s="50" t="s">
        <v>368</v>
      </c>
      <c r="R26370" s="9" t="s">
        <v>368</v>
      </c>
      <c r="S26370" s="50" t="s">
        <v>368</v>
      </c>
      <c r="T26370" s="9" t="s">
        <v>368</v>
      </c>
      <c r="U26370" s="9" t="s">
        <v>368</v>
      </c>
    </row>
    <row r="26371">
      <c r="F26371" s="9"/>
      <c r="N26371" s="50"/>
      <c r="O26371" s="50"/>
      <c r="P26371" s="50"/>
      <c r="Q26371" s="50" t="s">
        <v>368</v>
      </c>
      <c r="R26371" s="9" t="s">
        <v>368</v>
      </c>
      <c r="S26371" s="50" t="s">
        <v>368</v>
      </c>
      <c r="T26371" s="9" t="s">
        <v>368</v>
      </c>
      <c r="U26371" s="9" t="s">
        <v>368</v>
      </c>
    </row>
    <row r="26372">
      <c r="F26372" s="9"/>
      <c r="N26372" s="50"/>
      <c r="O26372" s="50"/>
      <c r="P26372" s="50"/>
      <c r="Q26372" s="50" t="s">
        <v>368</v>
      </c>
      <c r="R26372" s="9" t="s">
        <v>368</v>
      </c>
      <c r="S26372" s="50" t="s">
        <v>368</v>
      </c>
      <c r="T26372" s="9" t="s">
        <v>368</v>
      </c>
      <c r="U26372" s="9" t="s">
        <v>368</v>
      </c>
    </row>
    <row r="26373">
      <c r="F26373" s="9"/>
      <c r="N26373" s="50"/>
      <c r="O26373" s="50"/>
      <c r="P26373" s="50"/>
      <c r="Q26373" s="50" t="s">
        <v>368</v>
      </c>
      <c r="R26373" s="9" t="s">
        <v>368</v>
      </c>
      <c r="S26373" s="50" t="s">
        <v>368</v>
      </c>
      <c r="T26373" s="9" t="s">
        <v>368</v>
      </c>
      <c r="U26373" s="9" t="s">
        <v>368</v>
      </c>
    </row>
    <row r="26374">
      <c r="F26374" s="9"/>
      <c r="N26374" s="50"/>
      <c r="O26374" s="50"/>
      <c r="P26374" s="50"/>
      <c r="Q26374" s="50" t="s">
        <v>368</v>
      </c>
      <c r="R26374" s="9" t="s">
        <v>368</v>
      </c>
      <c r="S26374" s="50" t="s">
        <v>368</v>
      </c>
      <c r="T26374" s="9" t="s">
        <v>368</v>
      </c>
      <c r="U26374" s="9" t="s">
        <v>368</v>
      </c>
    </row>
    <row r="26375">
      <c r="F26375" s="9"/>
      <c r="N26375" s="50"/>
      <c r="O26375" s="50"/>
      <c r="P26375" s="50"/>
      <c r="Q26375" s="50" t="s">
        <v>368</v>
      </c>
      <c r="R26375" s="9" t="s">
        <v>368</v>
      </c>
      <c r="S26375" s="50" t="s">
        <v>368</v>
      </c>
      <c r="T26375" s="9" t="s">
        <v>368</v>
      </c>
      <c r="U26375" s="9" t="s">
        <v>368</v>
      </c>
    </row>
    <row r="26376">
      <c r="F26376" s="9"/>
      <c r="N26376" s="50"/>
      <c r="O26376" s="50"/>
      <c r="P26376" s="50"/>
      <c r="Q26376" s="50" t="s">
        <v>368</v>
      </c>
      <c r="R26376" s="9" t="s">
        <v>368</v>
      </c>
      <c r="S26376" s="50" t="s">
        <v>368</v>
      </c>
      <c r="T26376" s="9" t="s">
        <v>368</v>
      </c>
      <c r="U26376" s="9" t="s">
        <v>368</v>
      </c>
    </row>
    <row r="26377">
      <c r="F26377" s="9"/>
      <c r="N26377" s="50"/>
      <c r="O26377" s="50"/>
      <c r="P26377" s="50"/>
      <c r="Q26377" s="50" t="s">
        <v>368</v>
      </c>
      <c r="R26377" s="9" t="s">
        <v>368</v>
      </c>
      <c r="S26377" s="50" t="s">
        <v>368</v>
      </c>
      <c r="T26377" s="9" t="s">
        <v>368</v>
      </c>
      <c r="U26377" s="9" t="s">
        <v>368</v>
      </c>
    </row>
    <row r="26378">
      <c r="F26378" s="9"/>
      <c r="N26378" s="50"/>
      <c r="O26378" s="50"/>
      <c r="P26378" s="50"/>
      <c r="Q26378" s="50" t="s">
        <v>368</v>
      </c>
      <c r="R26378" s="9" t="s">
        <v>368</v>
      </c>
      <c r="S26378" s="50" t="s">
        <v>368</v>
      </c>
      <c r="T26378" s="9" t="s">
        <v>368</v>
      </c>
      <c r="U26378" s="9" t="s">
        <v>368</v>
      </c>
    </row>
    <row r="26379">
      <c r="F26379" s="9"/>
      <c r="N26379" s="50"/>
      <c r="O26379" s="50"/>
      <c r="P26379" s="50"/>
      <c r="Q26379" s="50" t="s">
        <v>368</v>
      </c>
      <c r="R26379" s="9" t="s">
        <v>368</v>
      </c>
      <c r="S26379" s="50" t="s">
        <v>368</v>
      </c>
      <c r="T26379" s="9" t="s">
        <v>368</v>
      </c>
      <c r="U26379" s="9" t="s">
        <v>368</v>
      </c>
    </row>
    <row r="26380">
      <c r="F26380" s="9"/>
      <c r="N26380" s="50"/>
      <c r="O26380" s="50"/>
      <c r="P26380" s="50"/>
      <c r="Q26380" s="50" t="s">
        <v>368</v>
      </c>
      <c r="R26380" s="9" t="s">
        <v>368</v>
      </c>
      <c r="S26380" s="50" t="s">
        <v>368</v>
      </c>
      <c r="T26380" s="9" t="s">
        <v>368</v>
      </c>
      <c r="U26380" s="9" t="s">
        <v>368</v>
      </c>
    </row>
    <row r="26381">
      <c r="F26381" s="9"/>
      <c r="N26381" s="50"/>
      <c r="O26381" s="50"/>
      <c r="P26381" s="50"/>
      <c r="Q26381" s="50" t="s">
        <v>368</v>
      </c>
      <c r="R26381" s="9" t="s">
        <v>368</v>
      </c>
      <c r="S26381" s="50" t="s">
        <v>368</v>
      </c>
      <c r="T26381" s="9" t="s">
        <v>368</v>
      </c>
      <c r="U26381" s="9" t="s">
        <v>368</v>
      </c>
    </row>
    <row r="26382">
      <c r="F26382" s="9"/>
      <c r="N26382" s="50"/>
      <c r="O26382" s="50"/>
      <c r="P26382" s="50"/>
      <c r="Q26382" s="50" t="s">
        <v>368</v>
      </c>
      <c r="R26382" s="9" t="s">
        <v>368</v>
      </c>
      <c r="S26382" s="50" t="s">
        <v>368</v>
      </c>
      <c r="T26382" s="9" t="s">
        <v>368</v>
      </c>
      <c r="U26382" s="9" t="s">
        <v>368</v>
      </c>
    </row>
    <row r="26383">
      <c r="F26383" s="9"/>
      <c r="N26383" s="50"/>
      <c r="O26383" s="50"/>
      <c r="P26383" s="50"/>
      <c r="Q26383" s="50" t="s">
        <v>368</v>
      </c>
      <c r="R26383" s="9" t="s">
        <v>368</v>
      </c>
      <c r="S26383" s="50" t="s">
        <v>368</v>
      </c>
      <c r="T26383" s="9" t="s">
        <v>368</v>
      </c>
      <c r="U26383" s="9" t="s">
        <v>368</v>
      </c>
    </row>
    <row r="26384">
      <c r="F26384" s="9"/>
      <c r="N26384" s="50"/>
      <c r="O26384" s="50"/>
      <c r="P26384" s="50"/>
      <c r="Q26384" s="50" t="s">
        <v>368</v>
      </c>
      <c r="R26384" s="9" t="s">
        <v>368</v>
      </c>
      <c r="S26384" s="50" t="s">
        <v>368</v>
      </c>
      <c r="T26384" s="9" t="s">
        <v>368</v>
      </c>
      <c r="U26384" s="9" t="s">
        <v>368</v>
      </c>
    </row>
    <row r="26385">
      <c r="F26385" s="9"/>
      <c r="N26385" s="50"/>
      <c r="O26385" s="50"/>
      <c r="P26385" s="50"/>
      <c r="Q26385" s="50" t="s">
        <v>368</v>
      </c>
      <c r="R26385" s="9" t="s">
        <v>368</v>
      </c>
      <c r="S26385" s="50" t="s">
        <v>368</v>
      </c>
      <c r="T26385" s="9" t="s">
        <v>368</v>
      </c>
      <c r="U26385" s="9" t="s">
        <v>368</v>
      </c>
    </row>
    <row r="26386">
      <c r="F26386" s="9"/>
      <c r="N26386" s="50"/>
      <c r="O26386" s="50"/>
      <c r="P26386" s="50"/>
      <c r="Q26386" s="50" t="s">
        <v>368</v>
      </c>
      <c r="R26386" s="9" t="s">
        <v>368</v>
      </c>
      <c r="S26386" s="50" t="s">
        <v>368</v>
      </c>
      <c r="T26386" s="9" t="s">
        <v>368</v>
      </c>
      <c r="U26386" s="9" t="s">
        <v>368</v>
      </c>
    </row>
    <row r="26387">
      <c r="F26387" s="9"/>
      <c r="N26387" s="50"/>
      <c r="O26387" s="50"/>
      <c r="P26387" s="50"/>
      <c r="Q26387" s="50" t="s">
        <v>368</v>
      </c>
      <c r="R26387" s="9" t="s">
        <v>368</v>
      </c>
      <c r="S26387" s="50" t="s">
        <v>368</v>
      </c>
      <c r="T26387" s="9" t="s">
        <v>368</v>
      </c>
      <c r="U26387" s="9" t="s">
        <v>368</v>
      </c>
    </row>
    <row r="26388">
      <c r="F26388" s="9"/>
      <c r="N26388" s="50"/>
      <c r="O26388" s="50"/>
      <c r="P26388" s="50"/>
      <c r="Q26388" s="50" t="s">
        <v>368</v>
      </c>
      <c r="R26388" s="9" t="s">
        <v>368</v>
      </c>
      <c r="S26388" s="50" t="s">
        <v>368</v>
      </c>
      <c r="T26388" s="9" t="s">
        <v>368</v>
      </c>
      <c r="U26388" s="9" t="s">
        <v>368</v>
      </c>
    </row>
    <row r="26389">
      <c r="F26389" s="9"/>
      <c r="N26389" s="50"/>
      <c r="O26389" s="50"/>
      <c r="P26389" s="50"/>
      <c r="Q26389" s="50" t="s">
        <v>368</v>
      </c>
      <c r="R26389" s="9" t="s">
        <v>368</v>
      </c>
      <c r="S26389" s="50" t="s">
        <v>368</v>
      </c>
      <c r="T26389" s="9" t="s">
        <v>368</v>
      </c>
      <c r="U26389" s="9" t="s">
        <v>368</v>
      </c>
    </row>
    <row r="26390">
      <c r="F26390" s="9"/>
      <c r="N26390" s="50"/>
      <c r="O26390" s="50"/>
      <c r="P26390" s="50"/>
      <c r="Q26390" s="50" t="s">
        <v>368</v>
      </c>
      <c r="R26390" s="9" t="s">
        <v>368</v>
      </c>
      <c r="S26390" s="50" t="s">
        <v>368</v>
      </c>
      <c r="T26390" s="9" t="s">
        <v>368</v>
      </c>
      <c r="U26390" s="9" t="s">
        <v>368</v>
      </c>
    </row>
    <row r="26391">
      <c r="F26391" s="9"/>
      <c r="N26391" s="50"/>
      <c r="O26391" s="50"/>
      <c r="P26391" s="50"/>
      <c r="Q26391" s="50" t="s">
        <v>368</v>
      </c>
      <c r="R26391" s="9" t="s">
        <v>368</v>
      </c>
      <c r="S26391" s="50" t="s">
        <v>368</v>
      </c>
      <c r="T26391" s="9" t="s">
        <v>368</v>
      </c>
      <c r="U26391" s="9" t="s">
        <v>368</v>
      </c>
    </row>
    <row r="26392">
      <c r="F26392" s="9"/>
      <c r="N26392" s="50"/>
      <c r="O26392" s="50"/>
      <c r="P26392" s="50"/>
      <c r="Q26392" s="50" t="s">
        <v>368</v>
      </c>
      <c r="R26392" s="9" t="s">
        <v>368</v>
      </c>
      <c r="S26392" s="50" t="s">
        <v>368</v>
      </c>
      <c r="T26392" s="9" t="s">
        <v>368</v>
      </c>
      <c r="U26392" s="9" t="s">
        <v>368</v>
      </c>
    </row>
    <row r="26393">
      <c r="F26393" s="9"/>
      <c r="N26393" s="50"/>
      <c r="O26393" s="50"/>
      <c r="P26393" s="50"/>
      <c r="Q26393" s="50" t="s">
        <v>368</v>
      </c>
      <c r="R26393" s="9" t="s">
        <v>368</v>
      </c>
      <c r="S26393" s="50" t="s">
        <v>368</v>
      </c>
      <c r="T26393" s="9" t="s">
        <v>368</v>
      </c>
      <c r="U26393" s="9" t="s">
        <v>368</v>
      </c>
    </row>
    <row r="26394">
      <c r="F26394" s="9"/>
      <c r="N26394" s="50"/>
      <c r="O26394" s="50"/>
      <c r="P26394" s="50"/>
      <c r="Q26394" s="50" t="s">
        <v>368</v>
      </c>
      <c r="R26394" s="9" t="s">
        <v>368</v>
      </c>
      <c r="S26394" s="50" t="s">
        <v>368</v>
      </c>
      <c r="T26394" s="9" t="s">
        <v>368</v>
      </c>
      <c r="U26394" s="9" t="s">
        <v>368</v>
      </c>
    </row>
    <row r="26395">
      <c r="F26395" s="9"/>
      <c r="N26395" s="50"/>
      <c r="O26395" s="50"/>
      <c r="P26395" s="50"/>
      <c r="Q26395" s="50" t="s">
        <v>368</v>
      </c>
      <c r="R26395" s="9" t="s">
        <v>368</v>
      </c>
      <c r="S26395" s="50" t="s">
        <v>368</v>
      </c>
      <c r="T26395" s="9" t="s">
        <v>368</v>
      </c>
      <c r="U26395" s="9" t="s">
        <v>368</v>
      </c>
    </row>
    <row r="26396">
      <c r="F26396" s="9"/>
      <c r="N26396" s="50"/>
      <c r="O26396" s="50"/>
      <c r="P26396" s="50"/>
      <c r="Q26396" s="50" t="s">
        <v>368</v>
      </c>
      <c r="R26396" s="9" t="s">
        <v>368</v>
      </c>
      <c r="S26396" s="50" t="s">
        <v>368</v>
      </c>
      <c r="T26396" s="9" t="s">
        <v>368</v>
      </c>
      <c r="U26396" s="9" t="s">
        <v>368</v>
      </c>
    </row>
    <row r="26397">
      <c r="F26397" s="9"/>
      <c r="N26397" s="50"/>
      <c r="O26397" s="50"/>
      <c r="P26397" s="50"/>
      <c r="Q26397" s="50" t="s">
        <v>368</v>
      </c>
      <c r="R26397" s="9" t="s">
        <v>368</v>
      </c>
      <c r="S26397" s="50" t="s">
        <v>368</v>
      </c>
      <c r="T26397" s="9" t="s">
        <v>368</v>
      </c>
      <c r="U26397" s="9" t="s">
        <v>368</v>
      </c>
    </row>
    <row r="26398">
      <c r="F26398" s="9"/>
      <c r="N26398" s="50"/>
      <c r="O26398" s="50"/>
      <c r="P26398" s="50"/>
      <c r="Q26398" s="50" t="s">
        <v>368</v>
      </c>
      <c r="R26398" s="9" t="s">
        <v>368</v>
      </c>
      <c r="S26398" s="50" t="s">
        <v>368</v>
      </c>
      <c r="T26398" s="9" t="s">
        <v>368</v>
      </c>
      <c r="U26398" s="9" t="s">
        <v>368</v>
      </c>
    </row>
    <row r="26399">
      <c r="F26399" s="9"/>
      <c r="N26399" s="50"/>
      <c r="O26399" s="50"/>
      <c r="P26399" s="50"/>
      <c r="Q26399" s="50" t="s">
        <v>368</v>
      </c>
      <c r="R26399" s="9" t="s">
        <v>368</v>
      </c>
      <c r="S26399" s="50" t="s">
        <v>368</v>
      </c>
      <c r="T26399" s="9" t="s">
        <v>368</v>
      </c>
      <c r="U26399" s="9" t="s">
        <v>368</v>
      </c>
    </row>
    <row r="26400">
      <c r="F26400" s="9"/>
      <c r="N26400" s="50"/>
      <c r="O26400" s="50"/>
      <c r="P26400" s="50"/>
      <c r="Q26400" s="50" t="s">
        <v>368</v>
      </c>
      <c r="R26400" s="9" t="s">
        <v>368</v>
      </c>
      <c r="S26400" s="50" t="s">
        <v>368</v>
      </c>
      <c r="T26400" s="9" t="s">
        <v>368</v>
      </c>
      <c r="U26400" s="9" t="s">
        <v>368</v>
      </c>
    </row>
    <row r="26401">
      <c r="F26401" s="9"/>
      <c r="N26401" s="50"/>
      <c r="O26401" s="50"/>
      <c r="P26401" s="50"/>
      <c r="Q26401" s="50" t="s">
        <v>368</v>
      </c>
      <c r="R26401" s="9" t="s">
        <v>368</v>
      </c>
      <c r="S26401" s="50" t="s">
        <v>368</v>
      </c>
      <c r="T26401" s="9" t="s">
        <v>368</v>
      </c>
      <c r="U26401" s="9" t="s">
        <v>368</v>
      </c>
    </row>
    <row r="26402">
      <c r="F26402" s="9"/>
      <c r="N26402" s="50"/>
      <c r="O26402" s="50"/>
      <c r="P26402" s="50"/>
      <c r="Q26402" s="50" t="s">
        <v>368</v>
      </c>
      <c r="R26402" s="9" t="s">
        <v>368</v>
      </c>
      <c r="S26402" s="50" t="s">
        <v>368</v>
      </c>
      <c r="T26402" s="9" t="s">
        <v>368</v>
      </c>
      <c r="U26402" s="9" t="s">
        <v>368</v>
      </c>
    </row>
    <row r="26403">
      <c r="F26403" s="9"/>
      <c r="N26403" s="50"/>
      <c r="O26403" s="50"/>
      <c r="P26403" s="50"/>
      <c r="Q26403" s="50" t="s">
        <v>368</v>
      </c>
      <c r="R26403" s="9" t="s">
        <v>368</v>
      </c>
      <c r="S26403" s="50" t="s">
        <v>368</v>
      </c>
      <c r="T26403" s="9" t="s">
        <v>368</v>
      </c>
      <c r="U26403" s="9" t="s">
        <v>368</v>
      </c>
    </row>
    <row r="26404">
      <c r="F26404" s="9"/>
      <c r="N26404" s="50"/>
      <c r="O26404" s="50"/>
      <c r="P26404" s="50"/>
      <c r="Q26404" s="50" t="s">
        <v>368</v>
      </c>
      <c r="R26404" s="9" t="s">
        <v>368</v>
      </c>
      <c r="S26404" s="50" t="s">
        <v>368</v>
      </c>
      <c r="T26404" s="9" t="s">
        <v>368</v>
      </c>
      <c r="U26404" s="9" t="s">
        <v>368</v>
      </c>
    </row>
    <row r="26405">
      <c r="F26405" s="9"/>
      <c r="N26405" s="50"/>
      <c r="O26405" s="50"/>
      <c r="P26405" s="50"/>
      <c r="Q26405" s="50" t="s">
        <v>368</v>
      </c>
      <c r="R26405" s="9" t="s">
        <v>368</v>
      </c>
      <c r="S26405" s="50" t="s">
        <v>368</v>
      </c>
      <c r="T26405" s="9" t="s">
        <v>368</v>
      </c>
      <c r="U26405" s="9" t="s">
        <v>368</v>
      </c>
    </row>
    <row r="26406">
      <c r="F26406" s="9"/>
      <c r="N26406" s="50"/>
      <c r="O26406" s="50"/>
      <c r="P26406" s="50"/>
      <c r="Q26406" s="50" t="s">
        <v>368</v>
      </c>
      <c r="R26406" s="9" t="s">
        <v>368</v>
      </c>
      <c r="S26406" s="50" t="s">
        <v>368</v>
      </c>
      <c r="T26406" s="9" t="s">
        <v>368</v>
      </c>
      <c r="U26406" s="9" t="s">
        <v>368</v>
      </c>
    </row>
    <row r="26407">
      <c r="F26407" s="9"/>
      <c r="N26407" s="50"/>
      <c r="O26407" s="50"/>
      <c r="P26407" s="50"/>
      <c r="Q26407" s="50" t="s">
        <v>368</v>
      </c>
      <c r="R26407" s="9" t="s">
        <v>368</v>
      </c>
      <c r="S26407" s="50" t="s">
        <v>368</v>
      </c>
      <c r="T26407" s="9" t="s">
        <v>368</v>
      </c>
      <c r="U26407" s="9" t="s">
        <v>368</v>
      </c>
    </row>
    <row r="26408">
      <c r="F26408" s="9"/>
      <c r="N26408" s="50"/>
      <c r="O26408" s="50"/>
      <c r="P26408" s="50"/>
      <c r="Q26408" s="50" t="s">
        <v>368</v>
      </c>
      <c r="R26408" s="9" t="s">
        <v>368</v>
      </c>
      <c r="S26408" s="50" t="s">
        <v>368</v>
      </c>
      <c r="T26408" s="9" t="s">
        <v>368</v>
      </c>
      <c r="U26408" s="9" t="s">
        <v>368</v>
      </c>
    </row>
    <row r="26409">
      <c r="F26409" s="9"/>
      <c r="N26409" s="50"/>
      <c r="O26409" s="50"/>
      <c r="P26409" s="50"/>
      <c r="Q26409" s="50" t="s">
        <v>368</v>
      </c>
      <c r="R26409" s="9" t="s">
        <v>368</v>
      </c>
      <c r="S26409" s="50" t="s">
        <v>368</v>
      </c>
      <c r="T26409" s="9" t="s">
        <v>368</v>
      </c>
      <c r="U26409" s="9" t="s">
        <v>368</v>
      </c>
    </row>
    <row r="26410">
      <c r="F26410" s="9"/>
      <c r="N26410" s="50"/>
      <c r="O26410" s="50"/>
      <c r="P26410" s="50"/>
      <c r="Q26410" s="50" t="s">
        <v>368</v>
      </c>
      <c r="R26410" s="9" t="s">
        <v>368</v>
      </c>
      <c r="S26410" s="50" t="s">
        <v>368</v>
      </c>
      <c r="T26410" s="9" t="s">
        <v>368</v>
      </c>
      <c r="U26410" s="9" t="s">
        <v>368</v>
      </c>
    </row>
    <row r="26411">
      <c r="F26411" s="9"/>
      <c r="N26411" s="50"/>
      <c r="O26411" s="50"/>
      <c r="P26411" s="50"/>
      <c r="Q26411" s="50" t="s">
        <v>368</v>
      </c>
      <c r="R26411" s="9" t="s">
        <v>368</v>
      </c>
      <c r="S26411" s="50" t="s">
        <v>368</v>
      </c>
      <c r="T26411" s="9" t="s">
        <v>368</v>
      </c>
      <c r="U26411" s="9" t="s">
        <v>368</v>
      </c>
    </row>
    <row r="26412">
      <c r="F26412" s="9"/>
      <c r="N26412" s="50"/>
      <c r="O26412" s="50"/>
      <c r="P26412" s="50"/>
      <c r="Q26412" s="50" t="s">
        <v>368</v>
      </c>
      <c r="R26412" s="9" t="s">
        <v>368</v>
      </c>
      <c r="S26412" s="50" t="s">
        <v>368</v>
      </c>
      <c r="T26412" s="9" t="s">
        <v>368</v>
      </c>
      <c r="U26412" s="9" t="s">
        <v>368</v>
      </c>
    </row>
    <row r="26413">
      <c r="F26413" s="9"/>
      <c r="N26413" s="50"/>
      <c r="O26413" s="50"/>
      <c r="P26413" s="50"/>
      <c r="Q26413" s="50" t="s">
        <v>368</v>
      </c>
      <c r="R26413" s="9" t="s">
        <v>368</v>
      </c>
      <c r="S26413" s="50" t="s">
        <v>368</v>
      </c>
      <c r="T26413" s="9" t="s">
        <v>368</v>
      </c>
      <c r="U26413" s="9" t="s">
        <v>368</v>
      </c>
    </row>
    <row r="26414">
      <c r="F26414" s="9"/>
      <c r="N26414" s="50"/>
      <c r="O26414" s="50"/>
      <c r="P26414" s="50"/>
      <c r="Q26414" s="50" t="s">
        <v>368</v>
      </c>
      <c r="R26414" s="9" t="s">
        <v>368</v>
      </c>
      <c r="S26414" s="50" t="s">
        <v>368</v>
      </c>
      <c r="T26414" s="9" t="s">
        <v>368</v>
      </c>
      <c r="U26414" s="9" t="s">
        <v>368</v>
      </c>
    </row>
    <row r="26415">
      <c r="F26415" s="9"/>
      <c r="N26415" s="50"/>
      <c r="O26415" s="50"/>
      <c r="P26415" s="50"/>
      <c r="Q26415" s="50" t="s">
        <v>368</v>
      </c>
      <c r="R26415" s="9" t="s">
        <v>368</v>
      </c>
      <c r="S26415" s="50" t="s">
        <v>368</v>
      </c>
      <c r="T26415" s="9" t="s">
        <v>368</v>
      </c>
      <c r="U26415" s="9" t="s">
        <v>368</v>
      </c>
    </row>
    <row r="26416">
      <c r="F26416" s="9"/>
      <c r="N26416" s="50"/>
      <c r="O26416" s="50"/>
      <c r="P26416" s="50"/>
      <c r="Q26416" s="50" t="s">
        <v>368</v>
      </c>
      <c r="R26416" s="9" t="s">
        <v>368</v>
      </c>
      <c r="S26416" s="50" t="s">
        <v>368</v>
      </c>
      <c r="T26416" s="9" t="s">
        <v>368</v>
      </c>
      <c r="U26416" s="9" t="s">
        <v>368</v>
      </c>
    </row>
    <row r="26417">
      <c r="F26417" s="9"/>
      <c r="N26417" s="50"/>
      <c r="O26417" s="50"/>
      <c r="P26417" s="50"/>
      <c r="Q26417" s="50" t="s">
        <v>368</v>
      </c>
      <c r="R26417" s="9" t="s">
        <v>368</v>
      </c>
      <c r="S26417" s="50" t="s">
        <v>368</v>
      </c>
      <c r="T26417" s="9" t="s">
        <v>368</v>
      </c>
      <c r="U26417" s="9" t="s">
        <v>368</v>
      </c>
    </row>
    <row r="26418">
      <c r="F26418" s="9"/>
      <c r="N26418" s="50"/>
      <c r="O26418" s="50"/>
      <c r="P26418" s="50"/>
      <c r="Q26418" s="50" t="s">
        <v>368</v>
      </c>
      <c r="R26418" s="9" t="s">
        <v>368</v>
      </c>
      <c r="S26418" s="50" t="s">
        <v>368</v>
      </c>
      <c r="T26418" s="9" t="s">
        <v>368</v>
      </c>
      <c r="U26418" s="9" t="s">
        <v>368</v>
      </c>
    </row>
    <row r="26419">
      <c r="F26419" s="9"/>
      <c r="N26419" s="50"/>
      <c r="O26419" s="50"/>
      <c r="P26419" s="50"/>
      <c r="Q26419" s="50" t="s">
        <v>368</v>
      </c>
      <c r="R26419" s="9" t="s">
        <v>368</v>
      </c>
      <c r="S26419" s="50" t="s">
        <v>368</v>
      </c>
      <c r="T26419" s="9" t="s">
        <v>368</v>
      </c>
      <c r="U26419" s="9" t="s">
        <v>368</v>
      </c>
    </row>
    <row r="26420">
      <c r="F26420" s="9"/>
      <c r="N26420" s="50"/>
      <c r="O26420" s="50"/>
      <c r="P26420" s="50"/>
      <c r="Q26420" s="50" t="s">
        <v>368</v>
      </c>
      <c r="R26420" s="9" t="s">
        <v>368</v>
      </c>
      <c r="S26420" s="50" t="s">
        <v>368</v>
      </c>
      <c r="T26420" s="9" t="s">
        <v>368</v>
      </c>
      <c r="U26420" s="9" t="s">
        <v>368</v>
      </c>
    </row>
    <row r="26421">
      <c r="F26421" s="9"/>
      <c r="N26421" s="50"/>
      <c r="O26421" s="50"/>
      <c r="P26421" s="50"/>
      <c r="Q26421" s="50" t="s">
        <v>368</v>
      </c>
      <c r="R26421" s="9" t="s">
        <v>368</v>
      </c>
      <c r="S26421" s="50" t="s">
        <v>368</v>
      </c>
      <c r="T26421" s="9" t="s">
        <v>368</v>
      </c>
      <c r="U26421" s="9" t="s">
        <v>368</v>
      </c>
    </row>
    <row r="26422">
      <c r="F26422" s="9"/>
      <c r="N26422" s="50"/>
      <c r="O26422" s="50"/>
      <c r="P26422" s="50"/>
      <c r="Q26422" s="50" t="s">
        <v>368</v>
      </c>
      <c r="R26422" s="9" t="s">
        <v>368</v>
      </c>
      <c r="S26422" s="50" t="s">
        <v>368</v>
      </c>
      <c r="T26422" s="9" t="s">
        <v>368</v>
      </c>
      <c r="U26422" s="9" t="s">
        <v>368</v>
      </c>
    </row>
    <row r="26423">
      <c r="F26423" s="9"/>
      <c r="N26423" s="50"/>
      <c r="O26423" s="50"/>
      <c r="P26423" s="50"/>
      <c r="Q26423" s="50" t="s">
        <v>368</v>
      </c>
      <c r="R26423" s="9" t="s">
        <v>368</v>
      </c>
      <c r="S26423" s="50" t="s">
        <v>368</v>
      </c>
      <c r="T26423" s="9" t="s">
        <v>368</v>
      </c>
      <c r="U26423" s="9" t="s">
        <v>368</v>
      </c>
    </row>
    <row r="26424">
      <c r="F26424" s="9"/>
      <c r="N26424" s="50"/>
      <c r="O26424" s="50"/>
      <c r="P26424" s="50"/>
      <c r="Q26424" s="50" t="s">
        <v>368</v>
      </c>
      <c r="R26424" s="9" t="s">
        <v>368</v>
      </c>
      <c r="S26424" s="50" t="s">
        <v>368</v>
      </c>
      <c r="T26424" s="9" t="s">
        <v>368</v>
      </c>
      <c r="U26424" s="9" t="s">
        <v>368</v>
      </c>
    </row>
    <row r="26425">
      <c r="F26425" s="9"/>
      <c r="N26425" s="50"/>
      <c r="O26425" s="50"/>
      <c r="P26425" s="50"/>
      <c r="Q26425" s="50" t="s">
        <v>368</v>
      </c>
      <c r="R26425" s="9" t="s">
        <v>368</v>
      </c>
      <c r="S26425" s="50" t="s">
        <v>368</v>
      </c>
      <c r="T26425" s="9" t="s">
        <v>368</v>
      </c>
      <c r="U26425" s="9" t="s">
        <v>368</v>
      </c>
    </row>
    <row r="26426">
      <c r="F26426" s="9"/>
      <c r="N26426" s="50"/>
      <c r="O26426" s="50"/>
      <c r="P26426" s="50"/>
      <c r="Q26426" s="50" t="s">
        <v>368</v>
      </c>
      <c r="R26426" s="9" t="s">
        <v>368</v>
      </c>
      <c r="S26426" s="50" t="s">
        <v>368</v>
      </c>
      <c r="T26426" s="9" t="s">
        <v>368</v>
      </c>
      <c r="U26426" s="9" t="s">
        <v>368</v>
      </c>
    </row>
    <row r="26427">
      <c r="F26427" s="9"/>
      <c r="N26427" s="50"/>
      <c r="O26427" s="50"/>
      <c r="P26427" s="50"/>
      <c r="Q26427" s="50" t="s">
        <v>368</v>
      </c>
      <c r="R26427" s="9" t="s">
        <v>368</v>
      </c>
      <c r="S26427" s="50" t="s">
        <v>368</v>
      </c>
      <c r="T26427" s="9" t="s">
        <v>368</v>
      </c>
      <c r="U26427" s="9" t="s">
        <v>368</v>
      </c>
    </row>
    <row r="26428">
      <c r="F26428" s="9"/>
      <c r="N26428" s="50"/>
      <c r="O26428" s="50"/>
      <c r="P26428" s="50"/>
      <c r="Q26428" s="50" t="s">
        <v>368</v>
      </c>
      <c r="R26428" s="9" t="s">
        <v>368</v>
      </c>
      <c r="S26428" s="50" t="s">
        <v>368</v>
      </c>
      <c r="T26428" s="9" t="s">
        <v>368</v>
      </c>
      <c r="U26428" s="9" t="s">
        <v>368</v>
      </c>
    </row>
    <row r="26429">
      <c r="F26429" s="9"/>
      <c r="N26429" s="50"/>
      <c r="O26429" s="50"/>
      <c r="P26429" s="50"/>
      <c r="Q26429" s="50" t="s">
        <v>368</v>
      </c>
      <c r="R26429" s="9" t="s">
        <v>368</v>
      </c>
      <c r="S26429" s="50" t="s">
        <v>368</v>
      </c>
      <c r="T26429" s="9" t="s">
        <v>368</v>
      </c>
      <c r="U26429" s="9" t="s">
        <v>368</v>
      </c>
    </row>
    <row r="26430">
      <c r="F26430" s="9"/>
      <c r="N26430" s="50"/>
      <c r="O26430" s="50"/>
      <c r="P26430" s="50"/>
      <c r="Q26430" s="50" t="s">
        <v>368</v>
      </c>
      <c r="R26430" s="9" t="s">
        <v>368</v>
      </c>
      <c r="S26430" s="50" t="s">
        <v>368</v>
      </c>
      <c r="T26430" s="9" t="s">
        <v>368</v>
      </c>
      <c r="U26430" s="9" t="s">
        <v>368</v>
      </c>
    </row>
    <row r="26431">
      <c r="F26431" s="9"/>
      <c r="N26431" s="50"/>
      <c r="O26431" s="50"/>
      <c r="P26431" s="50"/>
      <c r="Q26431" s="50" t="s">
        <v>368</v>
      </c>
      <c r="R26431" s="9" t="s">
        <v>368</v>
      </c>
      <c r="S26431" s="50" t="s">
        <v>368</v>
      </c>
      <c r="T26431" s="9" t="s">
        <v>368</v>
      </c>
      <c r="U26431" s="9" t="s">
        <v>368</v>
      </c>
    </row>
    <row r="26432">
      <c r="F26432" s="9"/>
      <c r="N26432" s="50"/>
      <c r="O26432" s="50"/>
      <c r="P26432" s="50"/>
      <c r="Q26432" s="50" t="s">
        <v>368</v>
      </c>
      <c r="R26432" s="9" t="s">
        <v>368</v>
      </c>
      <c r="S26432" s="50" t="s">
        <v>368</v>
      </c>
      <c r="T26432" s="9" t="s">
        <v>368</v>
      </c>
      <c r="U26432" s="9" t="s">
        <v>368</v>
      </c>
    </row>
    <row r="26433">
      <c r="F26433" s="9"/>
      <c r="N26433" s="50"/>
      <c r="O26433" s="50"/>
      <c r="P26433" s="50"/>
      <c r="Q26433" s="50" t="s">
        <v>368</v>
      </c>
      <c r="R26433" s="9" t="s">
        <v>368</v>
      </c>
      <c r="S26433" s="50" t="s">
        <v>368</v>
      </c>
      <c r="T26433" s="9" t="s">
        <v>368</v>
      </c>
      <c r="U26433" s="9" t="s">
        <v>368</v>
      </c>
    </row>
    <row r="26434">
      <c r="F26434" s="9"/>
      <c r="N26434" s="50"/>
      <c r="O26434" s="50"/>
      <c r="P26434" s="50"/>
      <c r="Q26434" s="50" t="s">
        <v>368</v>
      </c>
      <c r="R26434" s="9" t="s">
        <v>368</v>
      </c>
      <c r="S26434" s="50" t="s">
        <v>368</v>
      </c>
      <c r="T26434" s="9" t="s">
        <v>368</v>
      </c>
      <c r="U26434" s="9" t="s">
        <v>368</v>
      </c>
    </row>
    <row r="26435">
      <c r="F26435" s="9"/>
      <c r="N26435" s="50"/>
      <c r="O26435" s="50"/>
      <c r="P26435" s="50"/>
      <c r="Q26435" s="50" t="s">
        <v>368</v>
      </c>
      <c r="R26435" s="9" t="s">
        <v>368</v>
      </c>
      <c r="S26435" s="50" t="s">
        <v>368</v>
      </c>
      <c r="T26435" s="9" t="s">
        <v>368</v>
      </c>
      <c r="U26435" s="9" t="s">
        <v>368</v>
      </c>
    </row>
    <row r="26436">
      <c r="F26436" s="9"/>
      <c r="N26436" s="50"/>
      <c r="O26436" s="50"/>
      <c r="P26436" s="50"/>
      <c r="Q26436" s="50" t="s">
        <v>368</v>
      </c>
      <c r="R26436" s="9" t="s">
        <v>368</v>
      </c>
      <c r="S26436" s="50" t="s">
        <v>368</v>
      </c>
      <c r="T26436" s="9" t="s">
        <v>368</v>
      </c>
      <c r="U26436" s="9" t="s">
        <v>368</v>
      </c>
    </row>
    <row r="26437">
      <c r="F26437" s="9"/>
      <c r="N26437" s="50"/>
      <c r="O26437" s="50"/>
      <c r="P26437" s="50"/>
      <c r="Q26437" s="50" t="s">
        <v>368</v>
      </c>
      <c r="R26437" s="9" t="s">
        <v>368</v>
      </c>
      <c r="S26437" s="50" t="s">
        <v>368</v>
      </c>
      <c r="T26437" s="9" t="s">
        <v>368</v>
      </c>
      <c r="U26437" s="9" t="s">
        <v>368</v>
      </c>
    </row>
    <row r="26438">
      <c r="F26438" s="9"/>
      <c r="N26438" s="50"/>
      <c r="O26438" s="50"/>
      <c r="P26438" s="50"/>
      <c r="Q26438" s="50" t="s">
        <v>368</v>
      </c>
      <c r="R26438" s="9" t="s">
        <v>368</v>
      </c>
      <c r="S26438" s="50" t="s">
        <v>368</v>
      </c>
      <c r="T26438" s="9" t="s">
        <v>368</v>
      </c>
      <c r="U26438" s="9" t="s">
        <v>368</v>
      </c>
    </row>
    <row r="26439">
      <c r="F26439" s="9"/>
      <c r="N26439" s="50"/>
      <c r="O26439" s="50"/>
      <c r="P26439" s="50"/>
      <c r="Q26439" s="50" t="s">
        <v>368</v>
      </c>
      <c r="R26439" s="9" t="s">
        <v>368</v>
      </c>
      <c r="S26439" s="50" t="s">
        <v>368</v>
      </c>
      <c r="T26439" s="9" t="s">
        <v>368</v>
      </c>
      <c r="U26439" s="9" t="s">
        <v>368</v>
      </c>
    </row>
    <row r="26440">
      <c r="F26440" s="9"/>
      <c r="N26440" s="50"/>
      <c r="O26440" s="50"/>
      <c r="P26440" s="50"/>
      <c r="Q26440" s="50" t="s">
        <v>368</v>
      </c>
      <c r="R26440" s="9" t="s">
        <v>368</v>
      </c>
      <c r="S26440" s="50" t="s">
        <v>368</v>
      </c>
      <c r="T26440" s="9" t="s">
        <v>368</v>
      </c>
      <c r="U26440" s="9" t="s">
        <v>368</v>
      </c>
    </row>
    <row r="26441">
      <c r="F26441" s="9"/>
      <c r="N26441" s="50"/>
      <c r="O26441" s="50"/>
      <c r="P26441" s="50"/>
      <c r="Q26441" s="50" t="s">
        <v>368</v>
      </c>
      <c r="R26441" s="9" t="s">
        <v>368</v>
      </c>
      <c r="S26441" s="50" t="s">
        <v>368</v>
      </c>
      <c r="T26441" s="9" t="s">
        <v>368</v>
      </c>
      <c r="U26441" s="9" t="s">
        <v>368</v>
      </c>
    </row>
    <row r="26442">
      <c r="F26442" s="9"/>
      <c r="N26442" s="50"/>
      <c r="O26442" s="50"/>
      <c r="P26442" s="50"/>
      <c r="Q26442" s="50" t="s">
        <v>368</v>
      </c>
      <c r="R26442" s="9" t="s">
        <v>368</v>
      </c>
      <c r="S26442" s="50" t="s">
        <v>368</v>
      </c>
      <c r="T26442" s="9" t="s">
        <v>368</v>
      </c>
      <c r="U26442" s="9" t="s">
        <v>368</v>
      </c>
    </row>
    <row r="26443">
      <c r="F26443" s="9"/>
      <c r="N26443" s="50"/>
      <c r="O26443" s="50"/>
      <c r="P26443" s="50"/>
      <c r="Q26443" s="50" t="s">
        <v>368</v>
      </c>
      <c r="R26443" s="9" t="s">
        <v>368</v>
      </c>
      <c r="S26443" s="50" t="s">
        <v>368</v>
      </c>
      <c r="T26443" s="9" t="s">
        <v>368</v>
      </c>
      <c r="U26443" s="9" t="s">
        <v>368</v>
      </c>
    </row>
    <row r="26444">
      <c r="F26444" s="9"/>
      <c r="N26444" s="50"/>
      <c r="O26444" s="50"/>
      <c r="P26444" s="50"/>
      <c r="Q26444" s="50" t="s">
        <v>368</v>
      </c>
      <c r="R26444" s="9" t="s">
        <v>368</v>
      </c>
      <c r="S26444" s="50" t="s">
        <v>368</v>
      </c>
      <c r="T26444" s="9" t="s">
        <v>368</v>
      </c>
      <c r="U26444" s="9" t="s">
        <v>368</v>
      </c>
    </row>
    <row r="26445">
      <c r="F26445" s="9"/>
      <c r="N26445" s="50"/>
      <c r="O26445" s="50"/>
      <c r="P26445" s="50"/>
      <c r="Q26445" s="50" t="s">
        <v>368</v>
      </c>
      <c r="R26445" s="9" t="s">
        <v>368</v>
      </c>
      <c r="S26445" s="50" t="s">
        <v>368</v>
      </c>
      <c r="T26445" s="9" t="s">
        <v>368</v>
      </c>
      <c r="U26445" s="9" t="s">
        <v>368</v>
      </c>
    </row>
    <row r="26446">
      <c r="F26446" s="9"/>
      <c r="N26446" s="50"/>
      <c r="O26446" s="50"/>
      <c r="P26446" s="50"/>
      <c r="Q26446" s="50" t="s">
        <v>368</v>
      </c>
      <c r="R26446" s="9" t="s">
        <v>368</v>
      </c>
      <c r="S26446" s="50" t="s">
        <v>368</v>
      </c>
      <c r="T26446" s="9" t="s">
        <v>368</v>
      </c>
      <c r="U26446" s="9" t="s">
        <v>368</v>
      </c>
    </row>
    <row r="26447">
      <c r="F26447" s="9"/>
      <c r="N26447" s="50"/>
      <c r="O26447" s="50"/>
      <c r="P26447" s="50"/>
      <c r="Q26447" s="50" t="s">
        <v>368</v>
      </c>
      <c r="R26447" s="9" t="s">
        <v>368</v>
      </c>
      <c r="S26447" s="50" t="s">
        <v>368</v>
      </c>
      <c r="T26447" s="9" t="s">
        <v>368</v>
      </c>
      <c r="U26447" s="9" t="s">
        <v>368</v>
      </c>
    </row>
    <row r="26448">
      <c r="F26448" s="9"/>
      <c r="N26448" s="50"/>
      <c r="O26448" s="50"/>
      <c r="P26448" s="50"/>
      <c r="Q26448" s="50" t="s">
        <v>368</v>
      </c>
      <c r="R26448" s="9" t="s">
        <v>368</v>
      </c>
      <c r="S26448" s="50" t="s">
        <v>368</v>
      </c>
      <c r="T26448" s="9" t="s">
        <v>368</v>
      </c>
      <c r="U26448" s="9" t="s">
        <v>368</v>
      </c>
    </row>
    <row r="26449">
      <c r="F26449" s="9"/>
      <c r="N26449" s="50"/>
      <c r="O26449" s="50"/>
      <c r="P26449" s="50"/>
      <c r="Q26449" s="50" t="s">
        <v>368</v>
      </c>
      <c r="R26449" s="9" t="s">
        <v>368</v>
      </c>
      <c r="S26449" s="50" t="s">
        <v>368</v>
      </c>
      <c r="T26449" s="9" t="s">
        <v>368</v>
      </c>
      <c r="U26449" s="9" t="s">
        <v>368</v>
      </c>
    </row>
    <row r="26450">
      <c r="F26450" s="9"/>
      <c r="N26450" s="50"/>
      <c r="O26450" s="50"/>
      <c r="P26450" s="50"/>
      <c r="Q26450" s="50" t="s">
        <v>368</v>
      </c>
      <c r="R26450" s="9" t="s">
        <v>368</v>
      </c>
      <c r="S26450" s="50" t="s">
        <v>368</v>
      </c>
      <c r="T26450" s="9" t="s">
        <v>368</v>
      </c>
      <c r="U26450" s="9" t="s">
        <v>368</v>
      </c>
    </row>
    <row r="26451">
      <c r="F26451" s="9"/>
      <c r="N26451" s="50"/>
      <c r="O26451" s="50"/>
      <c r="P26451" s="50"/>
      <c r="Q26451" s="50" t="s">
        <v>368</v>
      </c>
      <c r="R26451" s="9" t="s">
        <v>368</v>
      </c>
      <c r="S26451" s="50" t="s">
        <v>368</v>
      </c>
      <c r="T26451" s="9" t="s">
        <v>368</v>
      </c>
      <c r="U26451" s="9" t="s">
        <v>368</v>
      </c>
    </row>
    <row r="26452">
      <c r="F26452" s="9"/>
      <c r="N26452" s="50"/>
      <c r="O26452" s="50"/>
      <c r="P26452" s="50"/>
      <c r="Q26452" s="50" t="s">
        <v>368</v>
      </c>
      <c r="R26452" s="9" t="s">
        <v>368</v>
      </c>
      <c r="S26452" s="50" t="s">
        <v>368</v>
      </c>
      <c r="T26452" s="9" t="s">
        <v>368</v>
      </c>
      <c r="U26452" s="9" t="s">
        <v>368</v>
      </c>
    </row>
    <row r="26453">
      <c r="F26453" s="9"/>
      <c r="N26453" s="50"/>
      <c r="O26453" s="50"/>
      <c r="P26453" s="50"/>
      <c r="Q26453" s="50" t="s">
        <v>368</v>
      </c>
      <c r="R26453" s="9" t="s">
        <v>368</v>
      </c>
      <c r="S26453" s="50" t="s">
        <v>368</v>
      </c>
      <c r="T26453" s="9" t="s">
        <v>368</v>
      </c>
      <c r="U26453" s="9" t="s">
        <v>368</v>
      </c>
    </row>
    <row r="26454">
      <c r="F26454" s="9"/>
      <c r="N26454" s="50"/>
      <c r="O26454" s="50"/>
      <c r="P26454" s="50"/>
      <c r="Q26454" s="50" t="s">
        <v>368</v>
      </c>
      <c r="R26454" s="9" t="s">
        <v>368</v>
      </c>
      <c r="S26454" s="50" t="s">
        <v>368</v>
      </c>
      <c r="T26454" s="9" t="s">
        <v>368</v>
      </c>
      <c r="U26454" s="9" t="s">
        <v>368</v>
      </c>
    </row>
    <row r="26455">
      <c r="F26455" s="9"/>
      <c r="N26455" s="50"/>
      <c r="O26455" s="50"/>
      <c r="P26455" s="50"/>
      <c r="Q26455" s="50" t="s">
        <v>368</v>
      </c>
      <c r="R26455" s="9" t="s">
        <v>368</v>
      </c>
      <c r="S26455" s="50" t="s">
        <v>368</v>
      </c>
      <c r="T26455" s="9" t="s">
        <v>368</v>
      </c>
      <c r="U26455" s="9" t="s">
        <v>368</v>
      </c>
    </row>
    <row r="26456">
      <c r="F26456" s="9"/>
      <c r="N26456" s="50"/>
      <c r="O26456" s="50"/>
      <c r="P26456" s="50"/>
      <c r="Q26456" s="50" t="s">
        <v>368</v>
      </c>
      <c r="R26456" s="9" t="s">
        <v>368</v>
      </c>
      <c r="S26456" s="50" t="s">
        <v>368</v>
      </c>
      <c r="T26456" s="9" t="s">
        <v>368</v>
      </c>
      <c r="U26456" s="9" t="s">
        <v>368</v>
      </c>
    </row>
    <row r="26457">
      <c r="F26457" s="9"/>
      <c r="N26457" s="50"/>
      <c r="O26457" s="50"/>
      <c r="P26457" s="50"/>
      <c r="Q26457" s="50" t="s">
        <v>368</v>
      </c>
      <c r="R26457" s="9" t="s">
        <v>368</v>
      </c>
      <c r="S26457" s="50" t="s">
        <v>368</v>
      </c>
      <c r="T26457" s="9" t="s">
        <v>368</v>
      </c>
      <c r="U26457" s="9" t="s">
        <v>368</v>
      </c>
    </row>
    <row r="26458">
      <c r="F26458" s="9"/>
      <c r="N26458" s="50"/>
      <c r="O26458" s="50"/>
      <c r="P26458" s="50"/>
      <c r="Q26458" s="50" t="s">
        <v>368</v>
      </c>
      <c r="R26458" s="9" t="s">
        <v>368</v>
      </c>
      <c r="S26458" s="50" t="s">
        <v>368</v>
      </c>
      <c r="T26458" s="9" t="s">
        <v>368</v>
      </c>
      <c r="U26458" s="9" t="s">
        <v>368</v>
      </c>
    </row>
    <row r="26459">
      <c r="F26459" s="9"/>
      <c r="N26459" s="50"/>
      <c r="O26459" s="50"/>
      <c r="P26459" s="50"/>
      <c r="Q26459" s="50" t="s">
        <v>368</v>
      </c>
      <c r="R26459" s="9" t="s">
        <v>368</v>
      </c>
      <c r="S26459" s="50" t="s">
        <v>368</v>
      </c>
      <c r="T26459" s="9" t="s">
        <v>368</v>
      </c>
      <c r="U26459" s="9" t="s">
        <v>368</v>
      </c>
    </row>
    <row r="26460">
      <c r="F26460" s="9"/>
      <c r="N26460" s="50"/>
      <c r="O26460" s="50"/>
      <c r="P26460" s="50"/>
      <c r="Q26460" s="50" t="s">
        <v>368</v>
      </c>
      <c r="R26460" s="9" t="s">
        <v>368</v>
      </c>
      <c r="S26460" s="50" t="s">
        <v>368</v>
      </c>
      <c r="T26460" s="9" t="s">
        <v>368</v>
      </c>
      <c r="U26460" s="9" t="s">
        <v>368</v>
      </c>
    </row>
    <row r="26461">
      <c r="F26461" s="9"/>
      <c r="N26461" s="50"/>
      <c r="O26461" s="50"/>
      <c r="P26461" s="50"/>
      <c r="Q26461" s="50" t="s">
        <v>368</v>
      </c>
      <c r="R26461" s="9" t="s">
        <v>368</v>
      </c>
      <c r="S26461" s="50" t="s">
        <v>368</v>
      </c>
      <c r="T26461" s="9" t="s">
        <v>368</v>
      </c>
      <c r="U26461" s="9" t="s">
        <v>368</v>
      </c>
    </row>
    <row r="26462">
      <c r="F26462" s="9"/>
      <c r="N26462" s="50"/>
      <c r="O26462" s="50"/>
      <c r="P26462" s="50"/>
      <c r="Q26462" s="50" t="s">
        <v>368</v>
      </c>
      <c r="R26462" s="9" t="s">
        <v>368</v>
      </c>
      <c r="S26462" s="50" t="s">
        <v>368</v>
      </c>
      <c r="T26462" s="9" t="s">
        <v>368</v>
      </c>
      <c r="U26462" s="9" t="s">
        <v>368</v>
      </c>
    </row>
    <row r="26463">
      <c r="F26463" s="9"/>
      <c r="N26463" s="50"/>
      <c r="O26463" s="50"/>
      <c r="P26463" s="50"/>
      <c r="Q26463" s="50" t="s">
        <v>368</v>
      </c>
      <c r="R26463" s="9" t="s">
        <v>368</v>
      </c>
      <c r="S26463" s="50" t="s">
        <v>368</v>
      </c>
      <c r="T26463" s="9" t="s">
        <v>368</v>
      </c>
      <c r="U26463" s="9" t="s">
        <v>368</v>
      </c>
    </row>
    <row r="26464">
      <c r="F26464" s="9"/>
      <c r="N26464" s="50"/>
      <c r="O26464" s="50"/>
      <c r="P26464" s="50"/>
      <c r="Q26464" s="50" t="s">
        <v>368</v>
      </c>
      <c r="R26464" s="9" t="s">
        <v>368</v>
      </c>
      <c r="S26464" s="50" t="s">
        <v>368</v>
      </c>
      <c r="T26464" s="9" t="s">
        <v>368</v>
      </c>
      <c r="U26464" s="9" t="s">
        <v>368</v>
      </c>
    </row>
    <row r="26465">
      <c r="F26465" s="9"/>
      <c r="N26465" s="50"/>
      <c r="O26465" s="50"/>
      <c r="P26465" s="50"/>
      <c r="Q26465" s="50" t="s">
        <v>368</v>
      </c>
      <c r="R26465" s="9" t="s">
        <v>368</v>
      </c>
      <c r="S26465" s="50" t="s">
        <v>368</v>
      </c>
      <c r="T26465" s="9" t="s">
        <v>368</v>
      </c>
      <c r="U26465" s="9" t="s">
        <v>368</v>
      </c>
    </row>
    <row r="26466">
      <c r="F26466" s="9"/>
      <c r="N26466" s="50"/>
      <c r="O26466" s="50"/>
      <c r="P26466" s="50"/>
      <c r="Q26466" s="50" t="s">
        <v>368</v>
      </c>
      <c r="R26466" s="9" t="s">
        <v>368</v>
      </c>
      <c r="S26466" s="50" t="s">
        <v>368</v>
      </c>
      <c r="T26466" s="9" t="s">
        <v>368</v>
      </c>
      <c r="U26466" s="9" t="s">
        <v>368</v>
      </c>
    </row>
    <row r="26467">
      <c r="F26467" s="9"/>
      <c r="N26467" s="50"/>
      <c r="O26467" s="50"/>
      <c r="P26467" s="50"/>
      <c r="Q26467" s="50" t="s">
        <v>368</v>
      </c>
      <c r="R26467" s="9" t="s">
        <v>368</v>
      </c>
      <c r="S26467" s="50" t="s">
        <v>368</v>
      </c>
      <c r="T26467" s="9" t="s">
        <v>368</v>
      </c>
      <c r="U26467" s="9" t="s">
        <v>368</v>
      </c>
    </row>
    <row r="26468">
      <c r="F26468" s="9"/>
      <c r="N26468" s="50"/>
      <c r="O26468" s="50"/>
      <c r="P26468" s="50"/>
      <c r="Q26468" s="50" t="s">
        <v>368</v>
      </c>
      <c r="R26468" s="9" t="s">
        <v>368</v>
      </c>
      <c r="S26468" s="50" t="s">
        <v>368</v>
      </c>
      <c r="T26468" s="9" t="s">
        <v>368</v>
      </c>
      <c r="U26468" s="9" t="s">
        <v>368</v>
      </c>
    </row>
    <row r="26469">
      <c r="F26469" s="9"/>
      <c r="N26469" s="50"/>
      <c r="O26469" s="50"/>
      <c r="P26469" s="50"/>
      <c r="Q26469" s="50" t="s">
        <v>368</v>
      </c>
      <c r="R26469" s="9" t="s">
        <v>368</v>
      </c>
      <c r="S26469" s="50" t="s">
        <v>368</v>
      </c>
      <c r="T26469" s="9" t="s">
        <v>368</v>
      </c>
      <c r="U26469" s="9" t="s">
        <v>368</v>
      </c>
    </row>
    <row r="26470">
      <c r="F26470" s="9"/>
      <c r="N26470" s="50"/>
      <c r="O26470" s="50"/>
      <c r="P26470" s="50"/>
      <c r="Q26470" s="50" t="s">
        <v>368</v>
      </c>
      <c r="R26470" s="9" t="s">
        <v>368</v>
      </c>
      <c r="S26470" s="50" t="s">
        <v>368</v>
      </c>
      <c r="T26470" s="9" t="s">
        <v>368</v>
      </c>
      <c r="U26470" s="9" t="s">
        <v>368</v>
      </c>
    </row>
    <row r="26471">
      <c r="F26471" s="9"/>
      <c r="N26471" s="50"/>
      <c r="O26471" s="50"/>
      <c r="P26471" s="50"/>
      <c r="Q26471" s="50" t="s">
        <v>368</v>
      </c>
      <c r="R26471" s="9" t="s">
        <v>368</v>
      </c>
      <c r="S26471" s="50" t="s">
        <v>368</v>
      </c>
      <c r="T26471" s="9" t="s">
        <v>368</v>
      </c>
      <c r="U26471" s="9" t="s">
        <v>368</v>
      </c>
    </row>
    <row r="26472">
      <c r="F26472" s="9"/>
      <c r="N26472" s="50"/>
      <c r="O26472" s="50"/>
      <c r="P26472" s="50"/>
      <c r="Q26472" s="50" t="s">
        <v>368</v>
      </c>
      <c r="R26472" s="9" t="s">
        <v>368</v>
      </c>
      <c r="S26472" s="50" t="s">
        <v>368</v>
      </c>
      <c r="T26472" s="9" t="s">
        <v>368</v>
      </c>
      <c r="U26472" s="9" t="s">
        <v>368</v>
      </c>
    </row>
    <row r="26473">
      <c r="F26473" s="9"/>
      <c r="N26473" s="50"/>
      <c r="O26473" s="50"/>
      <c r="P26473" s="50"/>
      <c r="Q26473" s="50" t="s">
        <v>368</v>
      </c>
      <c r="R26473" s="9" t="s">
        <v>368</v>
      </c>
      <c r="S26473" s="50" t="s">
        <v>368</v>
      </c>
      <c r="T26473" s="9" t="s">
        <v>368</v>
      </c>
      <c r="U26473" s="9" t="s">
        <v>368</v>
      </c>
    </row>
    <row r="26474">
      <c r="F26474" s="9"/>
      <c r="N26474" s="50"/>
      <c r="O26474" s="50"/>
      <c r="P26474" s="50"/>
      <c r="Q26474" s="50" t="s">
        <v>368</v>
      </c>
      <c r="R26474" s="9" t="s">
        <v>368</v>
      </c>
      <c r="S26474" s="50" t="s">
        <v>368</v>
      </c>
      <c r="T26474" s="9" t="s">
        <v>368</v>
      </c>
      <c r="U26474" s="9" t="s">
        <v>368</v>
      </c>
    </row>
    <row r="26475">
      <c r="F26475" s="9"/>
      <c r="N26475" s="50"/>
      <c r="O26475" s="50"/>
      <c r="P26475" s="50"/>
      <c r="Q26475" s="50" t="s">
        <v>368</v>
      </c>
      <c r="R26475" s="9" t="s">
        <v>368</v>
      </c>
      <c r="S26475" s="50" t="s">
        <v>368</v>
      </c>
      <c r="T26475" s="9" t="s">
        <v>368</v>
      </c>
      <c r="U26475" s="9" t="s">
        <v>368</v>
      </c>
    </row>
    <row r="26476">
      <c r="F26476" s="9"/>
      <c r="N26476" s="50"/>
      <c r="O26476" s="50"/>
      <c r="P26476" s="50"/>
      <c r="Q26476" s="50" t="s">
        <v>368</v>
      </c>
      <c r="R26476" s="9" t="s">
        <v>368</v>
      </c>
      <c r="S26476" s="50" t="s">
        <v>368</v>
      </c>
      <c r="T26476" s="9" t="s">
        <v>368</v>
      </c>
      <c r="U26476" s="9" t="s">
        <v>368</v>
      </c>
    </row>
    <row r="26477">
      <c r="F26477" s="9"/>
      <c r="N26477" s="50"/>
      <c r="O26477" s="50"/>
      <c r="P26477" s="50"/>
      <c r="Q26477" s="50" t="s">
        <v>368</v>
      </c>
      <c r="R26477" s="9" t="s">
        <v>368</v>
      </c>
      <c r="S26477" s="50" t="s">
        <v>368</v>
      </c>
      <c r="T26477" s="9" t="s">
        <v>368</v>
      </c>
      <c r="U26477" s="9" t="s">
        <v>368</v>
      </c>
    </row>
    <row r="26478">
      <c r="F26478" s="9"/>
      <c r="N26478" s="50"/>
      <c r="O26478" s="50"/>
      <c r="P26478" s="50"/>
      <c r="Q26478" s="50" t="s">
        <v>368</v>
      </c>
      <c r="R26478" s="9" t="s">
        <v>368</v>
      </c>
      <c r="S26478" s="50" t="s">
        <v>368</v>
      </c>
      <c r="T26478" s="9" t="s">
        <v>368</v>
      </c>
      <c r="U26478" s="9" t="s">
        <v>368</v>
      </c>
    </row>
    <row r="26479">
      <c r="F26479" s="9"/>
      <c r="N26479" s="50"/>
      <c r="O26479" s="50"/>
      <c r="P26479" s="50"/>
      <c r="Q26479" s="50" t="s">
        <v>368</v>
      </c>
      <c r="R26479" s="9" t="s">
        <v>368</v>
      </c>
      <c r="S26479" s="50" t="s">
        <v>368</v>
      </c>
      <c r="T26479" s="9" t="s">
        <v>368</v>
      </c>
      <c r="U26479" s="9" t="s">
        <v>368</v>
      </c>
    </row>
    <row r="26480">
      <c r="F26480" s="9"/>
      <c r="N26480" s="50"/>
      <c r="O26480" s="50"/>
      <c r="P26480" s="50"/>
      <c r="Q26480" s="50" t="s">
        <v>368</v>
      </c>
      <c r="R26480" s="9" t="s">
        <v>368</v>
      </c>
      <c r="S26480" s="50" t="s">
        <v>368</v>
      </c>
      <c r="T26480" s="9" t="s">
        <v>368</v>
      </c>
      <c r="U26480" s="9" t="s">
        <v>368</v>
      </c>
    </row>
    <row r="26481">
      <c r="F26481" s="9"/>
      <c r="N26481" s="50"/>
      <c r="O26481" s="50"/>
      <c r="P26481" s="50"/>
      <c r="Q26481" s="50" t="s">
        <v>368</v>
      </c>
      <c r="R26481" s="9" t="s">
        <v>368</v>
      </c>
      <c r="S26481" s="50" t="s">
        <v>368</v>
      </c>
      <c r="T26481" s="9" t="s">
        <v>368</v>
      </c>
      <c r="U26481" s="9" t="s">
        <v>368</v>
      </c>
    </row>
    <row r="26482">
      <c r="F26482" s="9"/>
      <c r="N26482" s="50"/>
      <c r="O26482" s="50"/>
      <c r="P26482" s="50"/>
      <c r="Q26482" s="50" t="s">
        <v>368</v>
      </c>
      <c r="R26482" s="9" t="s">
        <v>368</v>
      </c>
      <c r="S26482" s="50" t="s">
        <v>368</v>
      </c>
      <c r="T26482" s="9" t="s">
        <v>368</v>
      </c>
      <c r="U26482" s="9" t="s">
        <v>368</v>
      </c>
    </row>
    <row r="26483">
      <c r="F26483" s="9"/>
      <c r="N26483" s="50"/>
      <c r="O26483" s="50"/>
      <c r="P26483" s="50"/>
      <c r="Q26483" s="50" t="s">
        <v>368</v>
      </c>
      <c r="R26483" s="9" t="s">
        <v>368</v>
      </c>
      <c r="S26483" s="50" t="s">
        <v>368</v>
      </c>
      <c r="T26483" s="9" t="s">
        <v>368</v>
      </c>
      <c r="U26483" s="9" t="s">
        <v>368</v>
      </c>
    </row>
    <row r="26484">
      <c r="F26484" s="9"/>
      <c r="N26484" s="50"/>
      <c r="O26484" s="50"/>
      <c r="P26484" s="50"/>
      <c r="Q26484" s="50" t="s">
        <v>368</v>
      </c>
      <c r="R26484" s="9" t="s">
        <v>368</v>
      </c>
      <c r="S26484" s="50" t="s">
        <v>368</v>
      </c>
      <c r="T26484" s="9" t="s">
        <v>368</v>
      </c>
      <c r="U26484" s="9" t="s">
        <v>368</v>
      </c>
    </row>
    <row r="26485">
      <c r="F26485" s="9"/>
      <c r="N26485" s="50"/>
      <c r="O26485" s="50"/>
      <c r="P26485" s="50"/>
      <c r="Q26485" s="50" t="s">
        <v>368</v>
      </c>
      <c r="R26485" s="9" t="s">
        <v>368</v>
      </c>
      <c r="S26485" s="50" t="s">
        <v>368</v>
      </c>
      <c r="T26485" s="9" t="s">
        <v>368</v>
      </c>
      <c r="U26485" s="9" t="s">
        <v>368</v>
      </c>
    </row>
    <row r="26486">
      <c r="F26486" s="9"/>
      <c r="N26486" s="50"/>
      <c r="O26486" s="50"/>
      <c r="P26486" s="50"/>
      <c r="Q26486" s="50" t="s">
        <v>368</v>
      </c>
      <c r="R26486" s="9" t="s">
        <v>368</v>
      </c>
      <c r="S26486" s="50" t="s">
        <v>368</v>
      </c>
      <c r="T26486" s="9" t="s">
        <v>368</v>
      </c>
      <c r="U26486" s="9" t="s">
        <v>368</v>
      </c>
    </row>
    <row r="26487">
      <c r="F26487" s="9"/>
      <c r="N26487" s="50"/>
      <c r="O26487" s="50"/>
      <c r="P26487" s="50"/>
      <c r="Q26487" s="50" t="s">
        <v>368</v>
      </c>
      <c r="R26487" s="9" t="s">
        <v>368</v>
      </c>
      <c r="S26487" s="50" t="s">
        <v>368</v>
      </c>
      <c r="T26487" s="9" t="s">
        <v>368</v>
      </c>
      <c r="U26487" s="9" t="s">
        <v>368</v>
      </c>
    </row>
    <row r="26488">
      <c r="F26488" s="9"/>
      <c r="N26488" s="50"/>
      <c r="O26488" s="50"/>
      <c r="P26488" s="50"/>
      <c r="Q26488" s="50" t="s">
        <v>368</v>
      </c>
      <c r="R26488" s="9" t="s">
        <v>368</v>
      </c>
      <c r="S26488" s="50" t="s">
        <v>368</v>
      </c>
      <c r="T26488" s="9" t="s">
        <v>368</v>
      </c>
      <c r="U26488" s="9" t="s">
        <v>368</v>
      </c>
    </row>
    <row r="26489">
      <c r="F26489" s="9"/>
      <c r="N26489" s="50"/>
      <c r="O26489" s="50"/>
      <c r="P26489" s="50"/>
      <c r="Q26489" s="50" t="s">
        <v>368</v>
      </c>
      <c r="R26489" s="9" t="s">
        <v>368</v>
      </c>
      <c r="S26489" s="50" t="s">
        <v>368</v>
      </c>
      <c r="T26489" s="9" t="s">
        <v>368</v>
      </c>
      <c r="U26489" s="9" t="s">
        <v>368</v>
      </c>
    </row>
    <row r="26490">
      <c r="F26490" s="9"/>
      <c r="N26490" s="50"/>
      <c r="O26490" s="50"/>
      <c r="P26490" s="50"/>
      <c r="Q26490" s="50" t="s">
        <v>368</v>
      </c>
      <c r="R26490" s="9" t="s">
        <v>368</v>
      </c>
      <c r="S26490" s="50" t="s">
        <v>368</v>
      </c>
      <c r="T26490" s="9" t="s">
        <v>368</v>
      </c>
      <c r="U26490" s="9" t="s">
        <v>368</v>
      </c>
    </row>
    <row r="26491">
      <c r="F26491" s="9"/>
      <c r="N26491" s="50"/>
      <c r="O26491" s="50"/>
      <c r="P26491" s="50"/>
      <c r="Q26491" s="50" t="s">
        <v>368</v>
      </c>
      <c r="R26491" s="9" t="s">
        <v>368</v>
      </c>
      <c r="S26491" s="50" t="s">
        <v>368</v>
      </c>
      <c r="T26491" s="9" t="s">
        <v>368</v>
      </c>
      <c r="U26491" s="9" t="s">
        <v>368</v>
      </c>
    </row>
    <row r="26492">
      <c r="F26492" s="9"/>
      <c r="N26492" s="50"/>
      <c r="O26492" s="50"/>
      <c r="P26492" s="50"/>
      <c r="Q26492" s="50" t="s">
        <v>368</v>
      </c>
      <c r="R26492" s="9" t="s">
        <v>368</v>
      </c>
      <c r="S26492" s="50" t="s">
        <v>368</v>
      </c>
      <c r="T26492" s="9" t="s">
        <v>368</v>
      </c>
      <c r="U26492" s="9" t="s">
        <v>368</v>
      </c>
    </row>
    <row r="26493">
      <c r="F26493" s="9"/>
      <c r="N26493" s="50"/>
      <c r="O26493" s="50"/>
      <c r="P26493" s="50"/>
      <c r="Q26493" s="50" t="s">
        <v>368</v>
      </c>
      <c r="R26493" s="9" t="s">
        <v>368</v>
      </c>
      <c r="S26493" s="50" t="s">
        <v>368</v>
      </c>
      <c r="T26493" s="9" t="s">
        <v>368</v>
      </c>
      <c r="U26493" s="9" t="s">
        <v>368</v>
      </c>
    </row>
    <row r="26494">
      <c r="F26494" s="9"/>
      <c r="N26494" s="50"/>
      <c r="O26494" s="50"/>
      <c r="P26494" s="50"/>
      <c r="Q26494" s="50" t="s">
        <v>368</v>
      </c>
      <c r="R26494" s="9" t="s">
        <v>368</v>
      </c>
      <c r="S26494" s="50" t="s">
        <v>368</v>
      </c>
      <c r="T26494" s="9" t="s">
        <v>368</v>
      </c>
      <c r="U26494" s="9" t="s">
        <v>368</v>
      </c>
    </row>
    <row r="26495">
      <c r="F26495" s="9"/>
      <c r="N26495" s="50"/>
      <c r="O26495" s="50"/>
      <c r="P26495" s="50"/>
      <c r="Q26495" s="50" t="s">
        <v>368</v>
      </c>
      <c r="R26495" s="9" t="s">
        <v>368</v>
      </c>
      <c r="S26495" s="50" t="s">
        <v>368</v>
      </c>
      <c r="T26495" s="9" t="s">
        <v>368</v>
      </c>
      <c r="U26495" s="9" t="s">
        <v>368</v>
      </c>
    </row>
    <row r="26496">
      <c r="F26496" s="9"/>
      <c r="N26496" s="50"/>
      <c r="O26496" s="50"/>
      <c r="P26496" s="50"/>
      <c r="Q26496" s="50" t="s">
        <v>368</v>
      </c>
      <c r="R26496" s="9" t="s">
        <v>368</v>
      </c>
      <c r="S26496" s="50" t="s">
        <v>368</v>
      </c>
      <c r="T26496" s="9" t="s">
        <v>368</v>
      </c>
      <c r="U26496" s="9" t="s">
        <v>368</v>
      </c>
    </row>
    <row r="26497">
      <c r="F26497" s="9"/>
      <c r="N26497" s="50"/>
      <c r="O26497" s="50"/>
      <c r="P26497" s="50"/>
      <c r="Q26497" s="50" t="s">
        <v>368</v>
      </c>
      <c r="R26497" s="9" t="s">
        <v>368</v>
      </c>
      <c r="S26497" s="50" t="s">
        <v>368</v>
      </c>
      <c r="T26497" s="9" t="s">
        <v>368</v>
      </c>
      <c r="U26497" s="9" t="s">
        <v>368</v>
      </c>
    </row>
    <row r="26498">
      <c r="F26498" s="9"/>
      <c r="N26498" s="50"/>
      <c r="O26498" s="50"/>
      <c r="P26498" s="50"/>
      <c r="Q26498" s="50" t="s">
        <v>368</v>
      </c>
      <c r="R26498" s="9" t="s">
        <v>368</v>
      </c>
      <c r="S26498" s="50" t="s">
        <v>368</v>
      </c>
      <c r="T26498" s="9" t="s">
        <v>368</v>
      </c>
      <c r="U26498" s="9" t="s">
        <v>368</v>
      </c>
    </row>
    <row r="26499">
      <c r="F26499" s="9"/>
      <c r="N26499" s="50"/>
      <c r="O26499" s="50"/>
      <c r="P26499" s="50"/>
      <c r="Q26499" s="50" t="s">
        <v>368</v>
      </c>
      <c r="R26499" s="9" t="s">
        <v>368</v>
      </c>
      <c r="S26499" s="50" t="s">
        <v>368</v>
      </c>
      <c r="T26499" s="9" t="s">
        <v>368</v>
      </c>
      <c r="U26499" s="9" t="s">
        <v>368</v>
      </c>
    </row>
    <row r="26500">
      <c r="F26500" s="9"/>
      <c r="N26500" s="50"/>
      <c r="O26500" s="50"/>
      <c r="P26500" s="50"/>
      <c r="Q26500" s="50" t="s">
        <v>368</v>
      </c>
      <c r="R26500" s="9" t="s">
        <v>368</v>
      </c>
      <c r="S26500" s="50" t="s">
        <v>368</v>
      </c>
      <c r="T26500" s="9" t="s">
        <v>368</v>
      </c>
      <c r="U26500" s="9" t="s">
        <v>368</v>
      </c>
    </row>
    <row r="26501">
      <c r="F26501" s="9"/>
      <c r="N26501" s="50"/>
      <c r="O26501" s="50"/>
      <c r="P26501" s="50"/>
      <c r="Q26501" s="50" t="s">
        <v>368</v>
      </c>
      <c r="R26501" s="9" t="s">
        <v>368</v>
      </c>
      <c r="S26501" s="50" t="s">
        <v>368</v>
      </c>
      <c r="T26501" s="9" t="s">
        <v>368</v>
      </c>
      <c r="U26501" s="9" t="s">
        <v>368</v>
      </c>
    </row>
    <row r="26502">
      <c r="F26502" s="9"/>
      <c r="N26502" s="50"/>
      <c r="O26502" s="50"/>
      <c r="P26502" s="50"/>
      <c r="Q26502" s="50" t="s">
        <v>368</v>
      </c>
      <c r="R26502" s="9" t="s">
        <v>368</v>
      </c>
      <c r="S26502" s="50" t="s">
        <v>368</v>
      </c>
      <c r="T26502" s="9" t="s">
        <v>368</v>
      </c>
      <c r="U26502" s="9" t="s">
        <v>368</v>
      </c>
    </row>
    <row r="26503">
      <c r="F26503" s="9"/>
      <c r="N26503" s="50"/>
      <c r="O26503" s="50"/>
      <c r="P26503" s="50"/>
      <c r="Q26503" s="50" t="s">
        <v>368</v>
      </c>
      <c r="R26503" s="9" t="s">
        <v>368</v>
      </c>
      <c r="S26503" s="50" t="s">
        <v>368</v>
      </c>
      <c r="T26503" s="9" t="s">
        <v>368</v>
      </c>
      <c r="U26503" s="9" t="s">
        <v>368</v>
      </c>
    </row>
    <row r="26504">
      <c r="F26504" s="9"/>
      <c r="N26504" s="50"/>
      <c r="O26504" s="50"/>
      <c r="P26504" s="50"/>
      <c r="Q26504" s="50" t="s">
        <v>368</v>
      </c>
      <c r="R26504" s="9" t="s">
        <v>368</v>
      </c>
      <c r="S26504" s="50" t="s">
        <v>368</v>
      </c>
      <c r="T26504" s="9" t="s">
        <v>368</v>
      </c>
      <c r="U26504" s="9" t="s">
        <v>368</v>
      </c>
    </row>
    <row r="26505">
      <c r="F26505" s="9"/>
      <c r="N26505" s="50"/>
      <c r="O26505" s="50"/>
      <c r="P26505" s="50"/>
      <c r="Q26505" s="50" t="s">
        <v>368</v>
      </c>
      <c r="R26505" s="9" t="s">
        <v>368</v>
      </c>
      <c r="S26505" s="50" t="s">
        <v>368</v>
      </c>
      <c r="T26505" s="9" t="s">
        <v>368</v>
      </c>
      <c r="U26505" s="9" t="s">
        <v>368</v>
      </c>
    </row>
    <row r="26506">
      <c r="F26506" s="9"/>
      <c r="N26506" s="50"/>
      <c r="O26506" s="50"/>
      <c r="P26506" s="50"/>
      <c r="Q26506" s="50" t="s">
        <v>368</v>
      </c>
      <c r="R26506" s="9" t="s">
        <v>368</v>
      </c>
      <c r="S26506" s="50" t="s">
        <v>368</v>
      </c>
      <c r="T26506" s="9" t="s">
        <v>368</v>
      </c>
      <c r="U26506" s="9" t="s">
        <v>368</v>
      </c>
    </row>
    <row r="26507">
      <c r="F26507" s="9"/>
      <c r="N26507" s="50"/>
      <c r="O26507" s="50"/>
      <c r="P26507" s="50"/>
      <c r="Q26507" s="50" t="s">
        <v>368</v>
      </c>
      <c r="R26507" s="9" t="s">
        <v>368</v>
      </c>
      <c r="S26507" s="50" t="s">
        <v>368</v>
      </c>
      <c r="T26507" s="9" t="s">
        <v>368</v>
      </c>
      <c r="U26507" s="9" t="s">
        <v>368</v>
      </c>
    </row>
    <row r="26508">
      <c r="F26508" s="9"/>
      <c r="N26508" s="50"/>
      <c r="O26508" s="50"/>
      <c r="P26508" s="50"/>
      <c r="Q26508" s="50" t="s">
        <v>368</v>
      </c>
      <c r="R26508" s="9" t="s">
        <v>368</v>
      </c>
      <c r="S26508" s="50" t="s">
        <v>368</v>
      </c>
      <c r="T26508" s="9" t="s">
        <v>368</v>
      </c>
      <c r="U26508" s="9" t="s">
        <v>368</v>
      </c>
    </row>
    <row r="26509">
      <c r="F26509" s="9"/>
      <c r="N26509" s="50"/>
      <c r="O26509" s="50"/>
      <c r="P26509" s="50"/>
      <c r="Q26509" s="50" t="s">
        <v>368</v>
      </c>
      <c r="R26509" s="9" t="s">
        <v>368</v>
      </c>
      <c r="S26509" s="50" t="s">
        <v>368</v>
      </c>
      <c r="T26509" s="9" t="s">
        <v>368</v>
      </c>
      <c r="U26509" s="9" t="s">
        <v>368</v>
      </c>
    </row>
    <row r="26510">
      <c r="F26510" s="9"/>
      <c r="N26510" s="50"/>
      <c r="O26510" s="50"/>
      <c r="P26510" s="50"/>
      <c r="Q26510" s="50" t="s">
        <v>368</v>
      </c>
      <c r="R26510" s="9" t="s">
        <v>368</v>
      </c>
      <c r="S26510" s="50" t="s">
        <v>368</v>
      </c>
      <c r="T26510" s="9" t="s">
        <v>368</v>
      </c>
      <c r="U26510" s="9" t="s">
        <v>368</v>
      </c>
    </row>
    <row r="26511">
      <c r="F26511" s="9"/>
      <c r="N26511" s="50"/>
      <c r="O26511" s="50"/>
      <c r="P26511" s="50"/>
      <c r="Q26511" s="50" t="s">
        <v>368</v>
      </c>
      <c r="R26511" s="9" t="s">
        <v>368</v>
      </c>
      <c r="S26511" s="50" t="s">
        <v>368</v>
      </c>
      <c r="T26511" s="9" t="s">
        <v>368</v>
      </c>
      <c r="U26511" s="9" t="s">
        <v>368</v>
      </c>
    </row>
    <row r="26512">
      <c r="F26512" s="9"/>
      <c r="N26512" s="50"/>
      <c r="O26512" s="50"/>
      <c r="P26512" s="50"/>
      <c r="Q26512" s="50" t="s">
        <v>368</v>
      </c>
      <c r="R26512" s="9" t="s">
        <v>368</v>
      </c>
      <c r="S26512" s="50" t="s">
        <v>368</v>
      </c>
      <c r="T26512" s="9" t="s">
        <v>368</v>
      </c>
      <c r="U26512" s="9" t="s">
        <v>368</v>
      </c>
    </row>
    <row r="26513">
      <c r="F26513" s="9"/>
      <c r="N26513" s="50"/>
      <c r="O26513" s="50"/>
      <c r="P26513" s="50"/>
      <c r="Q26513" s="50" t="s">
        <v>368</v>
      </c>
      <c r="R26513" s="9" t="s">
        <v>368</v>
      </c>
      <c r="S26513" s="50" t="s">
        <v>368</v>
      </c>
      <c r="T26513" s="9" t="s">
        <v>368</v>
      </c>
      <c r="U26513" s="9" t="s">
        <v>368</v>
      </c>
    </row>
    <row r="26514">
      <c r="F26514" s="9"/>
      <c r="N26514" s="50"/>
      <c r="O26514" s="50"/>
      <c r="P26514" s="50"/>
      <c r="Q26514" s="50" t="s">
        <v>368</v>
      </c>
      <c r="R26514" s="9" t="s">
        <v>368</v>
      </c>
      <c r="S26514" s="50" t="s">
        <v>368</v>
      </c>
      <c r="T26514" s="9" t="s">
        <v>368</v>
      </c>
      <c r="U26514" s="9" t="s">
        <v>368</v>
      </c>
    </row>
    <row r="26515">
      <c r="F26515" s="9"/>
      <c r="N26515" s="50"/>
      <c r="O26515" s="50"/>
      <c r="P26515" s="50"/>
      <c r="Q26515" s="50" t="s">
        <v>368</v>
      </c>
      <c r="R26515" s="9" t="s">
        <v>368</v>
      </c>
      <c r="S26515" s="50" t="s">
        <v>368</v>
      </c>
      <c r="T26515" s="9" t="s">
        <v>368</v>
      </c>
      <c r="U26515" s="9" t="s">
        <v>368</v>
      </c>
    </row>
    <row r="26516">
      <c r="F26516" s="9"/>
      <c r="N26516" s="50"/>
      <c r="O26516" s="50"/>
      <c r="P26516" s="50"/>
      <c r="Q26516" s="50" t="s">
        <v>368</v>
      </c>
      <c r="R26516" s="9" t="s">
        <v>368</v>
      </c>
      <c r="S26516" s="50" t="s">
        <v>368</v>
      </c>
      <c r="T26516" s="9" t="s">
        <v>368</v>
      </c>
      <c r="U26516" s="9" t="s">
        <v>368</v>
      </c>
    </row>
    <row r="26517">
      <c r="F26517" s="9"/>
      <c r="N26517" s="50"/>
      <c r="O26517" s="50"/>
      <c r="P26517" s="50"/>
      <c r="Q26517" s="50" t="s">
        <v>368</v>
      </c>
      <c r="R26517" s="9" t="s">
        <v>368</v>
      </c>
      <c r="S26517" s="50" t="s">
        <v>368</v>
      </c>
      <c r="T26517" s="9" t="s">
        <v>368</v>
      </c>
      <c r="U26517" s="9" t="s">
        <v>368</v>
      </c>
    </row>
    <row r="26518">
      <c r="F26518" s="9"/>
      <c r="N26518" s="50"/>
      <c r="O26518" s="50"/>
      <c r="P26518" s="50"/>
      <c r="Q26518" s="50" t="s">
        <v>368</v>
      </c>
      <c r="R26518" s="9" t="s">
        <v>368</v>
      </c>
      <c r="S26518" s="50" t="s">
        <v>368</v>
      </c>
      <c r="T26518" s="9" t="s">
        <v>368</v>
      </c>
      <c r="U26518" s="9" t="s">
        <v>368</v>
      </c>
    </row>
    <row r="26519">
      <c r="F26519" s="9"/>
      <c r="N26519" s="50"/>
      <c r="O26519" s="50"/>
      <c r="P26519" s="50"/>
      <c r="Q26519" s="50" t="s">
        <v>368</v>
      </c>
      <c r="R26519" s="9" t="s">
        <v>368</v>
      </c>
      <c r="S26519" s="50" t="s">
        <v>368</v>
      </c>
      <c r="T26519" s="9" t="s">
        <v>368</v>
      </c>
      <c r="U26519" s="9" t="s">
        <v>368</v>
      </c>
    </row>
    <row r="26520">
      <c r="F26520" s="9"/>
      <c r="N26520" s="50"/>
      <c r="O26520" s="50"/>
      <c r="P26520" s="50"/>
      <c r="Q26520" s="50" t="s">
        <v>368</v>
      </c>
      <c r="R26520" s="9" t="s">
        <v>368</v>
      </c>
      <c r="S26520" s="50" t="s">
        <v>368</v>
      </c>
      <c r="T26520" s="9" t="s">
        <v>368</v>
      </c>
      <c r="U26520" s="9" t="s">
        <v>368</v>
      </c>
    </row>
    <row r="26521">
      <c r="F26521" s="9"/>
      <c r="N26521" s="50"/>
      <c r="O26521" s="50"/>
      <c r="P26521" s="50"/>
      <c r="Q26521" s="50" t="s">
        <v>368</v>
      </c>
      <c r="R26521" s="9" t="s">
        <v>368</v>
      </c>
      <c r="S26521" s="50" t="s">
        <v>368</v>
      </c>
      <c r="T26521" s="9" t="s">
        <v>368</v>
      </c>
      <c r="U26521" s="9" t="s">
        <v>368</v>
      </c>
    </row>
    <row r="26522">
      <c r="F26522" s="9"/>
      <c r="N26522" s="50"/>
      <c r="O26522" s="50"/>
      <c r="P26522" s="50"/>
      <c r="Q26522" s="50" t="s">
        <v>368</v>
      </c>
      <c r="R26522" s="9" t="s">
        <v>368</v>
      </c>
      <c r="S26522" s="50" t="s">
        <v>368</v>
      </c>
      <c r="T26522" s="9" t="s">
        <v>368</v>
      </c>
      <c r="U26522" s="9" t="s">
        <v>368</v>
      </c>
    </row>
    <row r="26523">
      <c r="F26523" s="9"/>
      <c r="N26523" s="50"/>
      <c r="O26523" s="50"/>
      <c r="P26523" s="50"/>
      <c r="Q26523" s="50" t="s">
        <v>368</v>
      </c>
      <c r="R26523" s="9" t="s">
        <v>368</v>
      </c>
      <c r="S26523" s="50" t="s">
        <v>368</v>
      </c>
      <c r="T26523" s="9" t="s">
        <v>368</v>
      </c>
      <c r="U26523" s="9" t="s">
        <v>368</v>
      </c>
    </row>
    <row r="26524">
      <c r="F26524" s="9"/>
      <c r="N26524" s="50"/>
      <c r="O26524" s="50"/>
      <c r="P26524" s="50"/>
      <c r="Q26524" s="50" t="s">
        <v>368</v>
      </c>
      <c r="R26524" s="9" t="s">
        <v>368</v>
      </c>
      <c r="S26524" s="50" t="s">
        <v>368</v>
      </c>
      <c r="T26524" s="9" t="s">
        <v>368</v>
      </c>
      <c r="U26524" s="9" t="s">
        <v>368</v>
      </c>
    </row>
    <row r="26525">
      <c r="F26525" s="9"/>
      <c r="N26525" s="50"/>
      <c r="O26525" s="50"/>
      <c r="P26525" s="50"/>
      <c r="Q26525" s="50" t="s">
        <v>368</v>
      </c>
      <c r="R26525" s="9" t="s">
        <v>368</v>
      </c>
      <c r="S26525" s="50" t="s">
        <v>368</v>
      </c>
      <c r="T26525" s="9" t="s">
        <v>368</v>
      </c>
      <c r="U26525" s="9" t="s">
        <v>368</v>
      </c>
    </row>
    <row r="26526">
      <c r="F26526" s="9"/>
      <c r="N26526" s="50"/>
      <c r="O26526" s="50"/>
      <c r="P26526" s="50"/>
      <c r="Q26526" s="50" t="s">
        <v>368</v>
      </c>
      <c r="R26526" s="9" t="s">
        <v>368</v>
      </c>
      <c r="S26526" s="50" t="s">
        <v>368</v>
      </c>
      <c r="T26526" s="9" t="s">
        <v>368</v>
      </c>
      <c r="U26526" s="9" t="s">
        <v>368</v>
      </c>
    </row>
    <row r="26527">
      <c r="F26527" s="9"/>
      <c r="N26527" s="50"/>
      <c r="O26527" s="50"/>
      <c r="P26527" s="50"/>
      <c r="Q26527" s="50" t="s">
        <v>368</v>
      </c>
      <c r="R26527" s="9" t="s">
        <v>368</v>
      </c>
      <c r="S26527" s="50" t="s">
        <v>368</v>
      </c>
      <c r="T26527" s="9" t="s">
        <v>368</v>
      </c>
      <c r="U26527" s="9" t="s">
        <v>368</v>
      </c>
    </row>
    <row r="26528">
      <c r="F26528" s="9"/>
      <c r="N26528" s="50"/>
      <c r="O26528" s="50"/>
      <c r="P26528" s="50"/>
      <c r="Q26528" s="50" t="s">
        <v>368</v>
      </c>
      <c r="R26528" s="9" t="s">
        <v>368</v>
      </c>
      <c r="S26528" s="50" t="s">
        <v>368</v>
      </c>
      <c r="T26528" s="9" t="s">
        <v>368</v>
      </c>
      <c r="U26528" s="9" t="s">
        <v>368</v>
      </c>
    </row>
    <row r="26529">
      <c r="F26529" s="9"/>
      <c r="N26529" s="50"/>
      <c r="O26529" s="50"/>
      <c r="P26529" s="50"/>
      <c r="Q26529" s="50" t="s">
        <v>368</v>
      </c>
      <c r="R26529" s="9" t="s">
        <v>368</v>
      </c>
      <c r="S26529" s="50" t="s">
        <v>368</v>
      </c>
      <c r="T26529" s="9" t="s">
        <v>368</v>
      </c>
      <c r="U26529" s="9" t="s">
        <v>368</v>
      </c>
    </row>
    <row r="26530">
      <c r="F26530" s="9"/>
      <c r="N26530" s="50"/>
      <c r="O26530" s="50"/>
      <c r="P26530" s="50"/>
      <c r="Q26530" s="50" t="s">
        <v>368</v>
      </c>
      <c r="R26530" s="9" t="s">
        <v>368</v>
      </c>
      <c r="S26530" s="50" t="s">
        <v>368</v>
      </c>
      <c r="T26530" s="9" t="s">
        <v>368</v>
      </c>
      <c r="U26530" s="9" t="s">
        <v>368</v>
      </c>
    </row>
    <row r="26531">
      <c r="F26531" s="9"/>
      <c r="N26531" s="50"/>
      <c r="O26531" s="50"/>
      <c r="P26531" s="50"/>
      <c r="Q26531" s="50" t="s">
        <v>368</v>
      </c>
      <c r="R26531" s="9" t="s">
        <v>368</v>
      </c>
      <c r="S26531" s="50" t="s">
        <v>368</v>
      </c>
      <c r="T26531" s="9" t="s">
        <v>368</v>
      </c>
      <c r="U26531" s="9" t="s">
        <v>368</v>
      </c>
    </row>
    <row r="26532">
      <c r="F26532" s="9"/>
      <c r="N26532" s="50"/>
      <c r="O26532" s="50"/>
      <c r="P26532" s="50"/>
      <c r="Q26532" s="50" t="s">
        <v>368</v>
      </c>
      <c r="R26532" s="9" t="s">
        <v>368</v>
      </c>
      <c r="S26532" s="50" t="s">
        <v>368</v>
      </c>
      <c r="T26532" s="9" t="s">
        <v>368</v>
      </c>
      <c r="U26532" s="9" t="s">
        <v>368</v>
      </c>
    </row>
    <row r="26533">
      <c r="F26533" s="9"/>
      <c r="N26533" s="50"/>
      <c r="O26533" s="50"/>
      <c r="P26533" s="50"/>
      <c r="Q26533" s="50" t="s">
        <v>368</v>
      </c>
      <c r="R26533" s="9" t="s">
        <v>368</v>
      </c>
      <c r="S26533" s="50" t="s">
        <v>368</v>
      </c>
      <c r="T26533" s="9" t="s">
        <v>368</v>
      </c>
      <c r="U26533" s="9" t="s">
        <v>368</v>
      </c>
    </row>
    <row r="26534">
      <c r="F26534" s="9"/>
      <c r="N26534" s="50"/>
      <c r="O26534" s="50"/>
      <c r="P26534" s="50"/>
      <c r="Q26534" s="50" t="s">
        <v>368</v>
      </c>
      <c r="R26534" s="9" t="s">
        <v>368</v>
      </c>
      <c r="S26534" s="50" t="s">
        <v>368</v>
      </c>
      <c r="T26534" s="9" t="s">
        <v>368</v>
      </c>
      <c r="U26534" s="9" t="s">
        <v>368</v>
      </c>
    </row>
    <row r="26535">
      <c r="F26535" s="9"/>
      <c r="N26535" s="50"/>
      <c r="O26535" s="50"/>
      <c r="P26535" s="50"/>
      <c r="Q26535" s="50" t="s">
        <v>368</v>
      </c>
      <c r="R26535" s="9" t="s">
        <v>368</v>
      </c>
      <c r="S26535" s="50" t="s">
        <v>368</v>
      </c>
      <c r="T26535" s="9" t="s">
        <v>368</v>
      </c>
      <c r="U26535" s="9" t="s">
        <v>368</v>
      </c>
    </row>
    <row r="26536">
      <c r="F26536" s="9"/>
      <c r="N26536" s="50"/>
      <c r="O26536" s="50"/>
      <c r="P26536" s="50"/>
      <c r="Q26536" s="50" t="s">
        <v>368</v>
      </c>
      <c r="R26536" s="9" t="s">
        <v>368</v>
      </c>
      <c r="S26536" s="50" t="s">
        <v>368</v>
      </c>
      <c r="T26536" s="9" t="s">
        <v>368</v>
      </c>
      <c r="U26536" s="9" t="s">
        <v>368</v>
      </c>
    </row>
    <row r="26537">
      <c r="F26537" s="9"/>
      <c r="N26537" s="50"/>
      <c r="O26537" s="50"/>
      <c r="P26537" s="50"/>
      <c r="Q26537" s="50" t="s">
        <v>368</v>
      </c>
      <c r="R26537" s="9" t="s">
        <v>368</v>
      </c>
      <c r="S26537" s="50" t="s">
        <v>368</v>
      </c>
      <c r="T26537" s="9" t="s">
        <v>368</v>
      </c>
      <c r="U26537" s="9" t="s">
        <v>368</v>
      </c>
    </row>
    <row r="26538">
      <c r="F26538" s="9"/>
      <c r="N26538" s="50"/>
      <c r="O26538" s="50"/>
      <c r="P26538" s="50"/>
      <c r="Q26538" s="50" t="s">
        <v>368</v>
      </c>
      <c r="R26538" s="9" t="s">
        <v>368</v>
      </c>
      <c r="S26538" s="50" t="s">
        <v>368</v>
      </c>
      <c r="T26538" s="9" t="s">
        <v>368</v>
      </c>
      <c r="U26538" s="9" t="s">
        <v>368</v>
      </c>
    </row>
    <row r="26539">
      <c r="F26539" s="9"/>
      <c r="N26539" s="50"/>
      <c r="O26539" s="50"/>
      <c r="P26539" s="50"/>
      <c r="Q26539" s="50" t="s">
        <v>368</v>
      </c>
      <c r="R26539" s="9" t="s">
        <v>368</v>
      </c>
      <c r="S26539" s="50" t="s">
        <v>368</v>
      </c>
      <c r="T26539" s="9" t="s">
        <v>368</v>
      </c>
      <c r="U26539" s="9" t="s">
        <v>368</v>
      </c>
    </row>
    <row r="26540">
      <c r="F26540" s="9"/>
      <c r="N26540" s="50"/>
      <c r="O26540" s="50"/>
      <c r="P26540" s="50"/>
      <c r="Q26540" s="50" t="s">
        <v>368</v>
      </c>
      <c r="R26540" s="9" t="s">
        <v>368</v>
      </c>
      <c r="S26540" s="50" t="s">
        <v>368</v>
      </c>
      <c r="T26540" s="9" t="s">
        <v>368</v>
      </c>
      <c r="U26540" s="9" t="s">
        <v>368</v>
      </c>
    </row>
    <row r="26541">
      <c r="F26541" s="9"/>
      <c r="N26541" s="50"/>
      <c r="O26541" s="50"/>
      <c r="P26541" s="50"/>
      <c r="Q26541" s="50" t="s">
        <v>368</v>
      </c>
      <c r="R26541" s="9" t="s">
        <v>368</v>
      </c>
      <c r="S26541" s="50" t="s">
        <v>368</v>
      </c>
      <c r="T26541" s="9" t="s">
        <v>368</v>
      </c>
      <c r="U26541" s="9" t="s">
        <v>368</v>
      </c>
    </row>
    <row r="26542">
      <c r="F26542" s="9"/>
      <c r="N26542" s="50"/>
      <c r="O26542" s="50"/>
      <c r="P26542" s="50"/>
      <c r="Q26542" s="50" t="s">
        <v>368</v>
      </c>
      <c r="R26542" s="9" t="s">
        <v>368</v>
      </c>
      <c r="S26542" s="50" t="s">
        <v>368</v>
      </c>
      <c r="T26542" s="9" t="s">
        <v>368</v>
      </c>
      <c r="U26542" s="9" t="s">
        <v>368</v>
      </c>
    </row>
    <row r="26543">
      <c r="F26543" s="9"/>
      <c r="N26543" s="50"/>
      <c r="O26543" s="50"/>
      <c r="P26543" s="50"/>
      <c r="Q26543" s="50" t="s">
        <v>368</v>
      </c>
      <c r="R26543" s="9" t="s">
        <v>368</v>
      </c>
      <c r="S26543" s="50" t="s">
        <v>368</v>
      </c>
      <c r="T26543" s="9" t="s">
        <v>368</v>
      </c>
      <c r="U26543" s="9" t="s">
        <v>368</v>
      </c>
    </row>
    <row r="26544">
      <c r="F26544" s="9"/>
      <c r="N26544" s="50"/>
      <c r="O26544" s="50"/>
      <c r="P26544" s="50"/>
      <c r="Q26544" s="50" t="s">
        <v>368</v>
      </c>
      <c r="R26544" s="9" t="s">
        <v>368</v>
      </c>
      <c r="S26544" s="50" t="s">
        <v>368</v>
      </c>
      <c r="T26544" s="9" t="s">
        <v>368</v>
      </c>
      <c r="U26544" s="9" t="s">
        <v>368</v>
      </c>
    </row>
    <row r="26545">
      <c r="F26545" s="9"/>
      <c r="N26545" s="50"/>
      <c r="O26545" s="50"/>
      <c r="P26545" s="50"/>
      <c r="Q26545" s="50" t="s">
        <v>368</v>
      </c>
      <c r="R26545" s="9" t="s">
        <v>368</v>
      </c>
      <c r="S26545" s="50" t="s">
        <v>368</v>
      </c>
      <c r="T26545" s="9" t="s">
        <v>368</v>
      </c>
      <c r="U26545" s="9" t="s">
        <v>368</v>
      </c>
    </row>
    <row r="26546">
      <c r="F26546" s="9"/>
      <c r="N26546" s="50"/>
      <c r="O26546" s="50"/>
      <c r="P26546" s="50"/>
      <c r="Q26546" s="50" t="s">
        <v>368</v>
      </c>
      <c r="R26546" s="9" t="s">
        <v>368</v>
      </c>
      <c r="S26546" s="50" t="s">
        <v>368</v>
      </c>
      <c r="T26546" s="9" t="s">
        <v>368</v>
      </c>
      <c r="U26546" s="9" t="s">
        <v>368</v>
      </c>
    </row>
    <row r="26547">
      <c r="F26547" s="9"/>
      <c r="N26547" s="50"/>
      <c r="O26547" s="50"/>
      <c r="P26547" s="50"/>
      <c r="Q26547" s="50" t="s">
        <v>368</v>
      </c>
      <c r="R26547" s="9" t="s">
        <v>368</v>
      </c>
      <c r="S26547" s="50" t="s">
        <v>368</v>
      </c>
      <c r="T26547" s="9" t="s">
        <v>368</v>
      </c>
      <c r="U26547" s="9" t="s">
        <v>368</v>
      </c>
    </row>
    <row r="26548">
      <c r="F26548" s="9"/>
      <c r="N26548" s="50"/>
      <c r="O26548" s="50"/>
      <c r="P26548" s="50"/>
      <c r="Q26548" s="50" t="s">
        <v>368</v>
      </c>
      <c r="R26548" s="9" t="s">
        <v>368</v>
      </c>
      <c r="S26548" s="50" t="s">
        <v>368</v>
      </c>
      <c r="T26548" s="9" t="s">
        <v>368</v>
      </c>
      <c r="U26548" s="9" t="s">
        <v>368</v>
      </c>
    </row>
    <row r="26549">
      <c r="F26549" s="9"/>
      <c r="N26549" s="50"/>
      <c r="O26549" s="50"/>
      <c r="P26549" s="50"/>
      <c r="Q26549" s="50" t="s">
        <v>368</v>
      </c>
      <c r="R26549" s="9" t="s">
        <v>368</v>
      </c>
      <c r="S26549" s="50" t="s">
        <v>368</v>
      </c>
      <c r="T26549" s="9" t="s">
        <v>368</v>
      </c>
      <c r="U26549" s="9" t="s">
        <v>368</v>
      </c>
    </row>
    <row r="26550">
      <c r="F26550" s="9"/>
      <c r="N26550" s="50"/>
      <c r="O26550" s="50"/>
      <c r="P26550" s="50"/>
      <c r="Q26550" s="50" t="s">
        <v>368</v>
      </c>
      <c r="R26550" s="9" t="s">
        <v>368</v>
      </c>
      <c r="S26550" s="50" t="s">
        <v>368</v>
      </c>
      <c r="T26550" s="9" t="s">
        <v>368</v>
      </c>
      <c r="U26550" s="9" t="s">
        <v>368</v>
      </c>
    </row>
    <row r="26551">
      <c r="F26551" s="9"/>
      <c r="N26551" s="50"/>
      <c r="O26551" s="50"/>
      <c r="P26551" s="50"/>
      <c r="Q26551" s="50" t="s">
        <v>368</v>
      </c>
      <c r="R26551" s="9" t="s">
        <v>368</v>
      </c>
      <c r="S26551" s="50" t="s">
        <v>368</v>
      </c>
      <c r="T26551" s="9" t="s">
        <v>368</v>
      </c>
      <c r="U26551" s="9" t="s">
        <v>368</v>
      </c>
    </row>
    <row r="26552">
      <c r="F26552" s="9"/>
      <c r="N26552" s="50"/>
      <c r="O26552" s="50"/>
      <c r="P26552" s="50"/>
      <c r="Q26552" s="50" t="s">
        <v>368</v>
      </c>
      <c r="R26552" s="9" t="s">
        <v>368</v>
      </c>
      <c r="S26552" s="50" t="s">
        <v>368</v>
      </c>
      <c r="T26552" s="9" t="s">
        <v>368</v>
      </c>
      <c r="U26552" s="9" t="s">
        <v>368</v>
      </c>
    </row>
    <row r="26553">
      <c r="F26553" s="9"/>
      <c r="N26553" s="50"/>
      <c r="O26553" s="50"/>
      <c r="P26553" s="50"/>
      <c r="Q26553" s="50" t="s">
        <v>368</v>
      </c>
      <c r="R26553" s="9" t="s">
        <v>368</v>
      </c>
      <c r="S26553" s="50" t="s">
        <v>368</v>
      </c>
      <c r="T26553" s="9" t="s">
        <v>368</v>
      </c>
      <c r="U26553" s="9" t="s">
        <v>368</v>
      </c>
    </row>
    <row r="26554">
      <c r="F26554" s="9"/>
      <c r="N26554" s="50"/>
      <c r="O26554" s="50"/>
      <c r="P26554" s="50"/>
      <c r="Q26554" s="50" t="s">
        <v>368</v>
      </c>
      <c r="R26554" s="9" t="s">
        <v>368</v>
      </c>
      <c r="S26554" s="50" t="s">
        <v>368</v>
      </c>
      <c r="T26554" s="9" t="s">
        <v>368</v>
      </c>
      <c r="U26554" s="9" t="s">
        <v>368</v>
      </c>
    </row>
    <row r="26555">
      <c r="F26555" s="9"/>
      <c r="N26555" s="50"/>
      <c r="O26555" s="50"/>
      <c r="P26555" s="50"/>
      <c r="Q26555" s="50" t="s">
        <v>368</v>
      </c>
      <c r="R26555" s="9" t="s">
        <v>368</v>
      </c>
      <c r="S26555" s="50" t="s">
        <v>368</v>
      </c>
      <c r="T26555" s="9" t="s">
        <v>368</v>
      </c>
      <c r="U26555" s="9" t="s">
        <v>368</v>
      </c>
    </row>
    <row r="26556">
      <c r="F26556" s="9"/>
      <c r="N26556" s="50"/>
      <c r="O26556" s="50"/>
      <c r="P26556" s="50"/>
      <c r="Q26556" s="50" t="s">
        <v>368</v>
      </c>
      <c r="R26556" s="9" t="s">
        <v>368</v>
      </c>
      <c r="S26556" s="50" t="s">
        <v>368</v>
      </c>
      <c r="T26556" s="9" t="s">
        <v>368</v>
      </c>
      <c r="U26556" s="9" t="s">
        <v>368</v>
      </c>
    </row>
    <row r="26557">
      <c r="F26557" s="9"/>
      <c r="N26557" s="50"/>
      <c r="O26557" s="50"/>
      <c r="P26557" s="50"/>
      <c r="Q26557" s="50" t="s">
        <v>368</v>
      </c>
      <c r="R26557" s="9" t="s">
        <v>368</v>
      </c>
      <c r="S26557" s="50" t="s">
        <v>368</v>
      </c>
      <c r="T26557" s="9" t="s">
        <v>368</v>
      </c>
      <c r="U26557" s="9" t="s">
        <v>368</v>
      </c>
    </row>
    <row r="26558">
      <c r="F26558" s="9"/>
      <c r="N26558" s="50"/>
      <c r="O26558" s="50"/>
      <c r="P26558" s="50"/>
      <c r="Q26558" s="50" t="s">
        <v>368</v>
      </c>
      <c r="R26558" s="9" t="s">
        <v>368</v>
      </c>
      <c r="S26558" s="50" t="s">
        <v>368</v>
      </c>
      <c r="T26558" s="9" t="s">
        <v>368</v>
      </c>
      <c r="U26558" s="9" t="s">
        <v>368</v>
      </c>
    </row>
    <row r="26559">
      <c r="F26559" s="9"/>
      <c r="N26559" s="50"/>
      <c r="O26559" s="50"/>
      <c r="P26559" s="50"/>
      <c r="Q26559" s="50" t="s">
        <v>368</v>
      </c>
      <c r="R26559" s="9" t="s">
        <v>368</v>
      </c>
      <c r="S26559" s="50" t="s">
        <v>368</v>
      </c>
      <c r="T26559" s="9" t="s">
        <v>368</v>
      </c>
      <c r="U26559" s="9" t="s">
        <v>368</v>
      </c>
    </row>
    <row r="26560">
      <c r="F26560" s="9"/>
      <c r="N26560" s="50"/>
      <c r="O26560" s="50"/>
      <c r="P26560" s="50"/>
      <c r="Q26560" s="50" t="s">
        <v>368</v>
      </c>
      <c r="R26560" s="9" t="s">
        <v>368</v>
      </c>
      <c r="S26560" s="50" t="s">
        <v>368</v>
      </c>
      <c r="T26560" s="9" t="s">
        <v>368</v>
      </c>
      <c r="U26560" s="9" t="s">
        <v>368</v>
      </c>
    </row>
    <row r="26561">
      <c r="F26561" s="9"/>
      <c r="N26561" s="50"/>
      <c r="O26561" s="50"/>
      <c r="P26561" s="50"/>
      <c r="Q26561" s="50" t="s">
        <v>368</v>
      </c>
      <c r="R26561" s="9" t="s">
        <v>368</v>
      </c>
      <c r="S26561" s="50" t="s">
        <v>368</v>
      </c>
      <c r="T26561" s="9" t="s">
        <v>368</v>
      </c>
      <c r="U26561" s="9" t="s">
        <v>368</v>
      </c>
    </row>
    <row r="26562">
      <c r="F26562" s="9"/>
      <c r="N26562" s="50"/>
      <c r="O26562" s="50"/>
      <c r="P26562" s="50"/>
      <c r="Q26562" s="50" t="s">
        <v>368</v>
      </c>
      <c r="R26562" s="9" t="s">
        <v>368</v>
      </c>
      <c r="S26562" s="50" t="s">
        <v>368</v>
      </c>
      <c r="T26562" s="9" t="s">
        <v>368</v>
      </c>
      <c r="U26562" s="9" t="s">
        <v>368</v>
      </c>
    </row>
    <row r="26563">
      <c r="F26563" s="9"/>
      <c r="N26563" s="50"/>
      <c r="O26563" s="50"/>
      <c r="P26563" s="50"/>
      <c r="Q26563" s="50" t="s">
        <v>368</v>
      </c>
      <c r="R26563" s="9" t="s">
        <v>368</v>
      </c>
      <c r="S26563" s="50" t="s">
        <v>368</v>
      </c>
      <c r="T26563" s="9" t="s">
        <v>368</v>
      </c>
      <c r="U26563" s="9" t="s">
        <v>368</v>
      </c>
    </row>
    <row r="26564">
      <c r="F26564" s="9"/>
      <c r="N26564" s="50"/>
      <c r="O26564" s="50"/>
      <c r="P26564" s="50"/>
      <c r="Q26564" s="50" t="s">
        <v>368</v>
      </c>
      <c r="R26564" s="9" t="s">
        <v>368</v>
      </c>
      <c r="S26564" s="50" t="s">
        <v>368</v>
      </c>
      <c r="T26564" s="9" t="s">
        <v>368</v>
      </c>
      <c r="U26564" s="9" t="s">
        <v>368</v>
      </c>
    </row>
    <row r="26565">
      <c r="F26565" s="9"/>
      <c r="N26565" s="50"/>
      <c r="O26565" s="50"/>
      <c r="P26565" s="50"/>
      <c r="Q26565" s="50" t="s">
        <v>368</v>
      </c>
      <c r="R26565" s="9" t="s">
        <v>368</v>
      </c>
      <c r="S26565" s="50" t="s">
        <v>368</v>
      </c>
      <c r="T26565" s="9" t="s">
        <v>368</v>
      </c>
      <c r="U26565" s="9" t="s">
        <v>368</v>
      </c>
    </row>
    <row r="26566">
      <c r="F26566" s="9"/>
      <c r="N26566" s="50"/>
      <c r="O26566" s="50"/>
      <c r="P26566" s="50"/>
      <c r="Q26566" s="50" t="s">
        <v>368</v>
      </c>
      <c r="R26566" s="9" t="s">
        <v>368</v>
      </c>
      <c r="S26566" s="50" t="s">
        <v>368</v>
      </c>
      <c r="T26566" s="9" t="s">
        <v>368</v>
      </c>
      <c r="U26566" s="9" t="s">
        <v>368</v>
      </c>
    </row>
    <row r="26567">
      <c r="F26567" s="9"/>
      <c r="N26567" s="50"/>
      <c r="O26567" s="50"/>
      <c r="P26567" s="50"/>
      <c r="Q26567" s="50" t="s">
        <v>368</v>
      </c>
      <c r="R26567" s="9" t="s">
        <v>368</v>
      </c>
      <c r="S26567" s="50" t="s">
        <v>368</v>
      </c>
      <c r="T26567" s="9" t="s">
        <v>368</v>
      </c>
      <c r="U26567" s="9" t="s">
        <v>368</v>
      </c>
    </row>
    <row r="26568">
      <c r="F26568" s="9"/>
      <c r="N26568" s="50"/>
      <c r="O26568" s="50"/>
      <c r="P26568" s="50"/>
      <c r="Q26568" s="50" t="s">
        <v>368</v>
      </c>
      <c r="R26568" s="9" t="s">
        <v>368</v>
      </c>
      <c r="S26568" s="50" t="s">
        <v>368</v>
      </c>
      <c r="T26568" s="9" t="s">
        <v>368</v>
      </c>
      <c r="U26568" s="9" t="s">
        <v>368</v>
      </c>
    </row>
    <row r="26569">
      <c r="F26569" s="9"/>
      <c r="N26569" s="50"/>
      <c r="O26569" s="50"/>
      <c r="P26569" s="50"/>
      <c r="Q26569" s="50" t="s">
        <v>368</v>
      </c>
      <c r="R26569" s="9" t="s">
        <v>368</v>
      </c>
      <c r="S26569" s="50" t="s">
        <v>368</v>
      </c>
      <c r="T26569" s="9" t="s">
        <v>368</v>
      </c>
      <c r="U26569" s="9" t="s">
        <v>368</v>
      </c>
    </row>
    <row r="26570">
      <c r="F26570" s="9"/>
      <c r="N26570" s="50"/>
      <c r="O26570" s="50"/>
      <c r="P26570" s="50"/>
      <c r="Q26570" s="50" t="s">
        <v>368</v>
      </c>
      <c r="R26570" s="9" t="s">
        <v>368</v>
      </c>
      <c r="S26570" s="50" t="s">
        <v>368</v>
      </c>
      <c r="T26570" s="9" t="s">
        <v>368</v>
      </c>
      <c r="U26570" s="9" t="s">
        <v>368</v>
      </c>
    </row>
    <row r="26571">
      <c r="F26571" s="9"/>
      <c r="N26571" s="50"/>
      <c r="O26571" s="50"/>
      <c r="P26571" s="50"/>
      <c r="Q26571" s="50" t="s">
        <v>368</v>
      </c>
      <c r="R26571" s="9" t="s">
        <v>368</v>
      </c>
      <c r="S26571" s="50" t="s">
        <v>368</v>
      </c>
      <c r="T26571" s="9" t="s">
        <v>368</v>
      </c>
      <c r="U26571" s="9" t="s">
        <v>368</v>
      </c>
    </row>
    <row r="26572">
      <c r="F26572" s="9"/>
      <c r="N26572" s="50"/>
      <c r="O26572" s="50"/>
      <c r="P26572" s="50"/>
      <c r="Q26572" s="50" t="s">
        <v>368</v>
      </c>
      <c r="R26572" s="9" t="s">
        <v>368</v>
      </c>
      <c r="S26572" s="50" t="s">
        <v>368</v>
      </c>
      <c r="T26572" s="9" t="s">
        <v>368</v>
      </c>
      <c r="U26572" s="9" t="s">
        <v>368</v>
      </c>
    </row>
    <row r="26573">
      <c r="F26573" s="9"/>
      <c r="N26573" s="50"/>
      <c r="O26573" s="50"/>
      <c r="P26573" s="50"/>
      <c r="Q26573" s="50" t="s">
        <v>368</v>
      </c>
      <c r="R26573" s="9" t="s">
        <v>368</v>
      </c>
      <c r="S26573" s="50" t="s">
        <v>368</v>
      </c>
      <c r="T26573" s="9" t="s">
        <v>368</v>
      </c>
      <c r="U26573" s="9" t="s">
        <v>368</v>
      </c>
    </row>
    <row r="26574">
      <c r="F26574" s="9"/>
      <c r="N26574" s="50"/>
      <c r="O26574" s="50"/>
      <c r="P26574" s="50"/>
      <c r="Q26574" s="50" t="s">
        <v>368</v>
      </c>
      <c r="R26574" s="9" t="s">
        <v>368</v>
      </c>
      <c r="S26574" s="50" t="s">
        <v>368</v>
      </c>
      <c r="T26574" s="9" t="s">
        <v>368</v>
      </c>
      <c r="U26574" s="9" t="s">
        <v>368</v>
      </c>
    </row>
    <row r="26575">
      <c r="F26575" s="9"/>
      <c r="N26575" s="50"/>
      <c r="O26575" s="50"/>
      <c r="P26575" s="50"/>
      <c r="Q26575" s="50" t="s">
        <v>368</v>
      </c>
      <c r="R26575" s="9" t="s">
        <v>368</v>
      </c>
      <c r="S26575" s="50" t="s">
        <v>368</v>
      </c>
      <c r="T26575" s="9" t="s">
        <v>368</v>
      </c>
      <c r="U26575" s="9" t="s">
        <v>368</v>
      </c>
    </row>
    <row r="26576">
      <c r="F26576" s="9"/>
      <c r="N26576" s="50"/>
      <c r="O26576" s="50"/>
      <c r="P26576" s="50"/>
      <c r="Q26576" s="50" t="s">
        <v>368</v>
      </c>
      <c r="R26576" s="9" t="s">
        <v>368</v>
      </c>
      <c r="S26576" s="50" t="s">
        <v>368</v>
      </c>
      <c r="T26576" s="9" t="s">
        <v>368</v>
      </c>
      <c r="U26576" s="9" t="s">
        <v>368</v>
      </c>
    </row>
    <row r="26577">
      <c r="F26577" s="9"/>
      <c r="N26577" s="50"/>
      <c r="O26577" s="50"/>
      <c r="P26577" s="50"/>
      <c r="Q26577" s="50" t="s">
        <v>368</v>
      </c>
      <c r="R26577" s="9" t="s">
        <v>368</v>
      </c>
      <c r="S26577" s="50" t="s">
        <v>368</v>
      </c>
      <c r="T26577" s="9" t="s">
        <v>368</v>
      </c>
      <c r="U26577" s="9" t="s">
        <v>368</v>
      </c>
    </row>
    <row r="26578">
      <c r="F26578" s="9"/>
      <c r="N26578" s="50"/>
      <c r="O26578" s="50"/>
      <c r="P26578" s="50"/>
      <c r="Q26578" s="50" t="s">
        <v>368</v>
      </c>
      <c r="R26578" s="9" t="s">
        <v>368</v>
      </c>
      <c r="S26578" s="50" t="s">
        <v>368</v>
      </c>
      <c r="T26578" s="9" t="s">
        <v>368</v>
      </c>
      <c r="U26578" s="9" t="s">
        <v>368</v>
      </c>
    </row>
    <row r="26579">
      <c r="F26579" s="9"/>
      <c r="N26579" s="50"/>
      <c r="O26579" s="50"/>
      <c r="P26579" s="50"/>
      <c r="Q26579" s="50" t="s">
        <v>368</v>
      </c>
      <c r="R26579" s="9" t="s">
        <v>368</v>
      </c>
      <c r="S26579" s="50" t="s">
        <v>368</v>
      </c>
      <c r="T26579" s="9" t="s">
        <v>368</v>
      </c>
      <c r="U26579" s="9" t="s">
        <v>368</v>
      </c>
    </row>
    <row r="26580">
      <c r="F26580" s="9"/>
      <c r="N26580" s="50"/>
      <c r="O26580" s="50"/>
      <c r="P26580" s="50"/>
      <c r="Q26580" s="50" t="s">
        <v>368</v>
      </c>
      <c r="R26580" s="9" t="s">
        <v>368</v>
      </c>
      <c r="S26580" s="50" t="s">
        <v>368</v>
      </c>
      <c r="T26580" s="9" t="s">
        <v>368</v>
      </c>
      <c r="U26580" s="9" t="s">
        <v>368</v>
      </c>
    </row>
    <row r="26581">
      <c r="F26581" s="9"/>
      <c r="N26581" s="50"/>
      <c r="O26581" s="50"/>
      <c r="P26581" s="50"/>
      <c r="Q26581" s="50" t="s">
        <v>368</v>
      </c>
      <c r="R26581" s="9" t="s">
        <v>368</v>
      </c>
      <c r="S26581" s="50" t="s">
        <v>368</v>
      </c>
      <c r="T26581" s="9" t="s">
        <v>368</v>
      </c>
      <c r="U26581" s="9" t="s">
        <v>368</v>
      </c>
    </row>
    <row r="26582">
      <c r="F26582" s="9"/>
      <c r="N26582" s="50"/>
      <c r="O26582" s="50"/>
      <c r="P26582" s="50"/>
      <c r="Q26582" s="50" t="s">
        <v>368</v>
      </c>
      <c r="R26582" s="9" t="s">
        <v>368</v>
      </c>
      <c r="S26582" s="50" t="s">
        <v>368</v>
      </c>
      <c r="T26582" s="9" t="s">
        <v>368</v>
      </c>
      <c r="U26582" s="9" t="s">
        <v>368</v>
      </c>
    </row>
    <row r="26583">
      <c r="F26583" s="9"/>
      <c r="N26583" s="50"/>
      <c r="O26583" s="50"/>
      <c r="P26583" s="50"/>
      <c r="Q26583" s="50" t="s">
        <v>368</v>
      </c>
      <c r="R26583" s="9" t="s">
        <v>368</v>
      </c>
      <c r="S26583" s="50" t="s">
        <v>368</v>
      </c>
      <c r="T26583" s="9" t="s">
        <v>368</v>
      </c>
      <c r="U26583" s="9" t="s">
        <v>368</v>
      </c>
    </row>
    <row r="26584">
      <c r="F26584" s="9"/>
      <c r="N26584" s="50"/>
      <c r="O26584" s="50"/>
      <c r="P26584" s="50"/>
      <c r="Q26584" s="50" t="s">
        <v>368</v>
      </c>
      <c r="R26584" s="9" t="s">
        <v>368</v>
      </c>
      <c r="S26584" s="50" t="s">
        <v>368</v>
      </c>
      <c r="T26584" s="9" t="s">
        <v>368</v>
      </c>
      <c r="U26584" s="9" t="s">
        <v>368</v>
      </c>
    </row>
    <row r="26585">
      <c r="F26585" s="9"/>
      <c r="N26585" s="50"/>
      <c r="O26585" s="50"/>
      <c r="P26585" s="50"/>
      <c r="Q26585" s="50" t="s">
        <v>368</v>
      </c>
      <c r="R26585" s="9" t="s">
        <v>368</v>
      </c>
      <c r="S26585" s="50" t="s">
        <v>368</v>
      </c>
      <c r="T26585" s="9" t="s">
        <v>368</v>
      </c>
      <c r="U26585" s="9" t="s">
        <v>368</v>
      </c>
    </row>
    <row r="26586">
      <c r="F26586" s="9"/>
      <c r="N26586" s="50"/>
      <c r="O26586" s="50"/>
      <c r="P26586" s="50"/>
      <c r="Q26586" s="50" t="s">
        <v>368</v>
      </c>
      <c r="R26586" s="9" t="s">
        <v>368</v>
      </c>
      <c r="S26586" s="50" t="s">
        <v>368</v>
      </c>
      <c r="T26586" s="9" t="s">
        <v>368</v>
      </c>
      <c r="U26586" s="9" t="s">
        <v>368</v>
      </c>
    </row>
    <row r="26587">
      <c r="F26587" s="9"/>
      <c r="N26587" s="50"/>
      <c r="O26587" s="50"/>
      <c r="P26587" s="50"/>
      <c r="Q26587" s="50" t="s">
        <v>368</v>
      </c>
      <c r="R26587" s="9" t="s">
        <v>368</v>
      </c>
      <c r="S26587" s="50" t="s">
        <v>368</v>
      </c>
      <c r="T26587" s="9" t="s">
        <v>368</v>
      </c>
      <c r="U26587" s="9" t="s">
        <v>368</v>
      </c>
    </row>
    <row r="26588">
      <c r="F26588" s="9"/>
      <c r="N26588" s="50"/>
      <c r="O26588" s="50"/>
      <c r="P26588" s="50"/>
      <c r="Q26588" s="50" t="s">
        <v>368</v>
      </c>
      <c r="R26588" s="9" t="s">
        <v>368</v>
      </c>
      <c r="S26588" s="50" t="s">
        <v>368</v>
      </c>
      <c r="T26588" s="9" t="s">
        <v>368</v>
      </c>
      <c r="U26588" s="9" t="s">
        <v>368</v>
      </c>
    </row>
    <row r="26589">
      <c r="F26589" s="9"/>
      <c r="N26589" s="50"/>
      <c r="O26589" s="50"/>
      <c r="P26589" s="50"/>
      <c r="Q26589" s="50" t="s">
        <v>368</v>
      </c>
      <c r="R26589" s="9" t="s">
        <v>368</v>
      </c>
      <c r="S26589" s="50" t="s">
        <v>368</v>
      </c>
      <c r="T26589" s="9" t="s">
        <v>368</v>
      </c>
      <c r="U26589" s="9" t="s">
        <v>368</v>
      </c>
    </row>
    <row r="26590">
      <c r="F26590" s="9"/>
      <c r="N26590" s="50"/>
      <c r="O26590" s="50"/>
      <c r="P26590" s="50"/>
      <c r="Q26590" s="50" t="s">
        <v>368</v>
      </c>
      <c r="R26590" s="9" t="s">
        <v>368</v>
      </c>
      <c r="S26590" s="50" t="s">
        <v>368</v>
      </c>
      <c r="T26590" s="9" t="s">
        <v>368</v>
      </c>
      <c r="U26590" s="9" t="s">
        <v>368</v>
      </c>
    </row>
    <row r="26591">
      <c r="F26591" s="9"/>
      <c r="N26591" s="50"/>
      <c r="O26591" s="50"/>
      <c r="P26591" s="50"/>
      <c r="Q26591" s="50" t="s">
        <v>368</v>
      </c>
      <c r="R26591" s="9" t="s">
        <v>368</v>
      </c>
      <c r="S26591" s="50" t="s">
        <v>368</v>
      </c>
      <c r="T26591" s="9" t="s">
        <v>368</v>
      </c>
      <c r="U26591" s="9" t="s">
        <v>368</v>
      </c>
    </row>
    <row r="26592">
      <c r="F26592" s="9"/>
      <c r="N26592" s="50"/>
      <c r="O26592" s="50"/>
      <c r="P26592" s="50"/>
      <c r="Q26592" s="50" t="s">
        <v>368</v>
      </c>
      <c r="R26592" s="9" t="s">
        <v>368</v>
      </c>
      <c r="S26592" s="50" t="s">
        <v>368</v>
      </c>
      <c r="T26592" s="9" t="s">
        <v>368</v>
      </c>
      <c r="U26592" s="9" t="s">
        <v>368</v>
      </c>
    </row>
    <row r="26593">
      <c r="F26593" s="9"/>
      <c r="N26593" s="50"/>
      <c r="O26593" s="50"/>
      <c r="P26593" s="50"/>
      <c r="Q26593" s="50" t="s">
        <v>368</v>
      </c>
      <c r="R26593" s="9" t="s">
        <v>368</v>
      </c>
      <c r="S26593" s="50" t="s">
        <v>368</v>
      </c>
      <c r="T26593" s="9" t="s">
        <v>368</v>
      </c>
      <c r="U26593" s="9" t="s">
        <v>368</v>
      </c>
    </row>
    <row r="26594">
      <c r="F26594" s="9"/>
      <c r="N26594" s="50"/>
      <c r="O26594" s="50"/>
      <c r="P26594" s="50"/>
      <c r="Q26594" s="50" t="s">
        <v>368</v>
      </c>
      <c r="R26594" s="9" t="s">
        <v>368</v>
      </c>
      <c r="S26594" s="50" t="s">
        <v>368</v>
      </c>
      <c r="T26594" s="9" t="s">
        <v>368</v>
      </c>
      <c r="U26594" s="9" t="s">
        <v>368</v>
      </c>
    </row>
    <row r="26595">
      <c r="F26595" s="9"/>
      <c r="N26595" s="50"/>
      <c r="O26595" s="50"/>
      <c r="P26595" s="50"/>
      <c r="Q26595" s="50" t="s">
        <v>368</v>
      </c>
      <c r="R26595" s="9" t="s">
        <v>368</v>
      </c>
      <c r="S26595" s="50" t="s">
        <v>368</v>
      </c>
      <c r="T26595" s="9" t="s">
        <v>368</v>
      </c>
      <c r="U26595" s="9" t="s">
        <v>368</v>
      </c>
    </row>
    <row r="26596">
      <c r="F26596" s="9"/>
      <c r="N26596" s="50"/>
      <c r="O26596" s="50"/>
      <c r="P26596" s="50"/>
      <c r="Q26596" s="50" t="s">
        <v>368</v>
      </c>
      <c r="R26596" s="9" t="s">
        <v>368</v>
      </c>
      <c r="S26596" s="50" t="s">
        <v>368</v>
      </c>
      <c r="T26596" s="9" t="s">
        <v>368</v>
      </c>
      <c r="U26596" s="9" t="s">
        <v>368</v>
      </c>
    </row>
    <row r="26597">
      <c r="F26597" s="9"/>
      <c r="N26597" s="50"/>
      <c r="O26597" s="50"/>
      <c r="P26597" s="50"/>
      <c r="Q26597" s="50" t="s">
        <v>368</v>
      </c>
      <c r="R26597" s="9" t="s">
        <v>368</v>
      </c>
      <c r="S26597" s="50" t="s">
        <v>368</v>
      </c>
      <c r="T26597" s="9" t="s">
        <v>368</v>
      </c>
      <c r="U26597" s="9" t="s">
        <v>368</v>
      </c>
    </row>
    <row r="26598">
      <c r="F26598" s="9"/>
      <c r="N26598" s="50"/>
      <c r="O26598" s="50"/>
      <c r="P26598" s="50"/>
      <c r="Q26598" s="50" t="s">
        <v>368</v>
      </c>
      <c r="R26598" s="9" t="s">
        <v>368</v>
      </c>
      <c r="S26598" s="50" t="s">
        <v>368</v>
      </c>
      <c r="T26598" s="9" t="s">
        <v>368</v>
      </c>
      <c r="U26598" s="9" t="s">
        <v>368</v>
      </c>
    </row>
    <row r="26599">
      <c r="F26599" s="9"/>
      <c r="N26599" s="50"/>
      <c r="O26599" s="50"/>
      <c r="P26599" s="50"/>
      <c r="Q26599" s="50" t="s">
        <v>368</v>
      </c>
      <c r="R26599" s="9" t="s">
        <v>368</v>
      </c>
      <c r="S26599" s="50" t="s">
        <v>368</v>
      </c>
      <c r="T26599" s="9" t="s">
        <v>368</v>
      </c>
      <c r="U26599" s="9" t="s">
        <v>368</v>
      </c>
    </row>
    <row r="26600">
      <c r="F26600" s="9"/>
      <c r="N26600" s="50"/>
      <c r="O26600" s="50"/>
      <c r="P26600" s="50"/>
      <c r="Q26600" s="50" t="s">
        <v>368</v>
      </c>
      <c r="R26600" s="9" t="s">
        <v>368</v>
      </c>
      <c r="S26600" s="50" t="s">
        <v>368</v>
      </c>
      <c r="T26600" s="9" t="s">
        <v>368</v>
      </c>
      <c r="U26600" s="9" t="s">
        <v>368</v>
      </c>
    </row>
    <row r="26601">
      <c r="F26601" s="9"/>
      <c r="N26601" s="50"/>
      <c r="O26601" s="50"/>
      <c r="P26601" s="50"/>
      <c r="Q26601" s="50" t="s">
        <v>368</v>
      </c>
      <c r="R26601" s="9" t="s">
        <v>368</v>
      </c>
      <c r="S26601" s="50" t="s">
        <v>368</v>
      </c>
      <c r="T26601" s="9" t="s">
        <v>368</v>
      </c>
      <c r="U26601" s="9" t="s">
        <v>368</v>
      </c>
    </row>
    <row r="26602">
      <c r="F26602" s="9"/>
      <c r="N26602" s="50"/>
      <c r="O26602" s="50"/>
      <c r="P26602" s="50"/>
      <c r="Q26602" s="50" t="s">
        <v>368</v>
      </c>
      <c r="R26602" s="9" t="s">
        <v>368</v>
      </c>
      <c r="S26602" s="50" t="s">
        <v>368</v>
      </c>
      <c r="T26602" s="9" t="s">
        <v>368</v>
      </c>
      <c r="U26602" s="9" t="s">
        <v>368</v>
      </c>
    </row>
    <row r="26603">
      <c r="F26603" s="9"/>
      <c r="N26603" s="50"/>
      <c r="O26603" s="50"/>
      <c r="P26603" s="50"/>
      <c r="Q26603" s="50" t="s">
        <v>368</v>
      </c>
      <c r="R26603" s="9" t="s">
        <v>368</v>
      </c>
      <c r="S26603" s="50" t="s">
        <v>368</v>
      </c>
      <c r="T26603" s="9" t="s">
        <v>368</v>
      </c>
      <c r="U26603" s="9" t="s">
        <v>368</v>
      </c>
    </row>
    <row r="26604">
      <c r="F26604" s="9"/>
      <c r="N26604" s="50"/>
      <c r="O26604" s="50"/>
      <c r="P26604" s="50"/>
      <c r="Q26604" s="50" t="s">
        <v>368</v>
      </c>
      <c r="R26604" s="9" t="s">
        <v>368</v>
      </c>
      <c r="S26604" s="50" t="s">
        <v>368</v>
      </c>
      <c r="T26604" s="9" t="s">
        <v>368</v>
      </c>
      <c r="U26604" s="9" t="s">
        <v>368</v>
      </c>
    </row>
    <row r="26605">
      <c r="F26605" s="9"/>
      <c r="N26605" s="50"/>
      <c r="O26605" s="50"/>
      <c r="P26605" s="50"/>
      <c r="Q26605" s="50" t="s">
        <v>368</v>
      </c>
      <c r="R26605" s="9" t="s">
        <v>368</v>
      </c>
      <c r="S26605" s="50" t="s">
        <v>368</v>
      </c>
      <c r="T26605" s="9" t="s">
        <v>368</v>
      </c>
      <c r="U26605" s="9" t="s">
        <v>368</v>
      </c>
    </row>
    <row r="26606">
      <c r="F26606" s="9"/>
      <c r="N26606" s="50"/>
      <c r="O26606" s="50"/>
      <c r="P26606" s="50"/>
      <c r="Q26606" s="50" t="s">
        <v>368</v>
      </c>
      <c r="R26606" s="9" t="s">
        <v>368</v>
      </c>
      <c r="S26606" s="50" t="s">
        <v>368</v>
      </c>
      <c r="T26606" s="9" t="s">
        <v>368</v>
      </c>
      <c r="U26606" s="9" t="s">
        <v>368</v>
      </c>
    </row>
    <row r="26607">
      <c r="F26607" s="9"/>
      <c r="N26607" s="50"/>
      <c r="O26607" s="50"/>
      <c r="P26607" s="50"/>
      <c r="Q26607" s="50" t="s">
        <v>368</v>
      </c>
      <c r="R26607" s="9" t="s">
        <v>368</v>
      </c>
      <c r="S26607" s="50" t="s">
        <v>368</v>
      </c>
      <c r="T26607" s="9" t="s">
        <v>368</v>
      </c>
      <c r="U26607" s="9" t="s">
        <v>368</v>
      </c>
    </row>
    <row r="26608">
      <c r="F26608" s="9"/>
      <c r="N26608" s="50"/>
      <c r="O26608" s="50"/>
      <c r="P26608" s="50"/>
      <c r="Q26608" s="50" t="s">
        <v>368</v>
      </c>
      <c r="R26608" s="9" t="s">
        <v>368</v>
      </c>
      <c r="S26608" s="50" t="s">
        <v>368</v>
      </c>
      <c r="T26608" s="9" t="s">
        <v>368</v>
      </c>
      <c r="U26608" s="9" t="s">
        <v>368</v>
      </c>
    </row>
    <row r="26609">
      <c r="F26609" s="9"/>
      <c r="N26609" s="50"/>
      <c r="O26609" s="50"/>
      <c r="P26609" s="50"/>
      <c r="Q26609" s="50" t="s">
        <v>368</v>
      </c>
      <c r="R26609" s="9" t="s">
        <v>368</v>
      </c>
      <c r="S26609" s="50" t="s">
        <v>368</v>
      </c>
      <c r="T26609" s="9" t="s">
        <v>368</v>
      </c>
      <c r="U26609" s="9" t="s">
        <v>368</v>
      </c>
    </row>
    <row r="26610">
      <c r="F26610" s="9"/>
      <c r="N26610" s="50"/>
      <c r="O26610" s="50"/>
      <c r="P26610" s="50"/>
      <c r="Q26610" s="50" t="s">
        <v>368</v>
      </c>
      <c r="R26610" s="9" t="s">
        <v>368</v>
      </c>
      <c r="S26610" s="50" t="s">
        <v>368</v>
      </c>
      <c r="T26610" s="9" t="s">
        <v>368</v>
      </c>
      <c r="U26610" s="9" t="s">
        <v>368</v>
      </c>
    </row>
    <row r="26611">
      <c r="F26611" s="9"/>
      <c r="N26611" s="50"/>
      <c r="O26611" s="50"/>
      <c r="P26611" s="50"/>
      <c r="Q26611" s="50" t="s">
        <v>368</v>
      </c>
      <c r="R26611" s="9" t="s">
        <v>368</v>
      </c>
      <c r="S26611" s="50" t="s">
        <v>368</v>
      </c>
      <c r="T26611" s="9" t="s">
        <v>368</v>
      </c>
      <c r="U26611" s="9" t="s">
        <v>368</v>
      </c>
    </row>
    <row r="26612">
      <c r="F26612" s="9"/>
      <c r="N26612" s="50"/>
      <c r="O26612" s="50"/>
      <c r="P26612" s="50"/>
      <c r="Q26612" s="50" t="s">
        <v>368</v>
      </c>
      <c r="R26612" s="9" t="s">
        <v>368</v>
      </c>
      <c r="S26612" s="50" t="s">
        <v>368</v>
      </c>
      <c r="T26612" s="9" t="s">
        <v>368</v>
      </c>
      <c r="U26612" s="9" t="s">
        <v>368</v>
      </c>
    </row>
    <row r="26613">
      <c r="F26613" s="9"/>
      <c r="N26613" s="50"/>
      <c r="O26613" s="50"/>
      <c r="P26613" s="50"/>
      <c r="Q26613" s="50" t="s">
        <v>368</v>
      </c>
      <c r="R26613" s="9" t="s">
        <v>368</v>
      </c>
      <c r="S26613" s="50" t="s">
        <v>368</v>
      </c>
      <c r="T26613" s="9" t="s">
        <v>368</v>
      </c>
      <c r="U26613" s="9" t="s">
        <v>368</v>
      </c>
    </row>
    <row r="26614">
      <c r="F26614" s="9"/>
      <c r="N26614" s="50"/>
      <c r="O26614" s="50"/>
      <c r="P26614" s="50"/>
      <c r="Q26614" s="50" t="s">
        <v>368</v>
      </c>
      <c r="R26614" s="9" t="s">
        <v>368</v>
      </c>
      <c r="S26614" s="50" t="s">
        <v>368</v>
      </c>
      <c r="T26614" s="9" t="s">
        <v>368</v>
      </c>
      <c r="U26614" s="9" t="s">
        <v>368</v>
      </c>
    </row>
    <row r="26615">
      <c r="F26615" s="9"/>
      <c r="N26615" s="50"/>
      <c r="O26615" s="50"/>
      <c r="P26615" s="50"/>
      <c r="Q26615" s="50" t="s">
        <v>368</v>
      </c>
      <c r="R26615" s="9" t="s">
        <v>368</v>
      </c>
      <c r="S26615" s="50" t="s">
        <v>368</v>
      </c>
      <c r="T26615" s="9" t="s">
        <v>368</v>
      </c>
      <c r="U26615" s="9" t="s">
        <v>368</v>
      </c>
    </row>
    <row r="26616">
      <c r="F26616" s="9"/>
      <c r="N26616" s="50"/>
      <c r="O26616" s="50"/>
      <c r="P26616" s="50"/>
      <c r="Q26616" s="50" t="s">
        <v>368</v>
      </c>
      <c r="R26616" s="9" t="s">
        <v>368</v>
      </c>
      <c r="S26616" s="50" t="s">
        <v>368</v>
      </c>
      <c r="T26616" s="9" t="s">
        <v>368</v>
      </c>
      <c r="U26616" s="9" t="s">
        <v>368</v>
      </c>
    </row>
    <row r="26617">
      <c r="F26617" s="9"/>
      <c r="N26617" s="50"/>
      <c r="O26617" s="50"/>
      <c r="P26617" s="50"/>
      <c r="Q26617" s="50" t="s">
        <v>368</v>
      </c>
      <c r="R26617" s="9" t="s">
        <v>368</v>
      </c>
      <c r="S26617" s="50" t="s">
        <v>368</v>
      </c>
      <c r="T26617" s="9" t="s">
        <v>368</v>
      </c>
      <c r="U26617" s="9" t="s">
        <v>368</v>
      </c>
    </row>
    <row r="26618">
      <c r="F26618" s="9"/>
      <c r="N26618" s="50"/>
      <c r="O26618" s="50"/>
      <c r="P26618" s="50"/>
      <c r="Q26618" s="50" t="s">
        <v>368</v>
      </c>
      <c r="R26618" s="9" t="s">
        <v>368</v>
      </c>
      <c r="S26618" s="50" t="s">
        <v>368</v>
      </c>
      <c r="T26618" s="9" t="s">
        <v>368</v>
      </c>
      <c r="U26618" s="9" t="s">
        <v>368</v>
      </c>
    </row>
    <row r="26619">
      <c r="F26619" s="9"/>
      <c r="N26619" s="50"/>
      <c r="O26619" s="50"/>
      <c r="P26619" s="50"/>
      <c r="Q26619" s="50" t="s">
        <v>368</v>
      </c>
      <c r="R26619" s="9" t="s">
        <v>368</v>
      </c>
      <c r="S26619" s="50" t="s">
        <v>368</v>
      </c>
      <c r="T26619" s="9" t="s">
        <v>368</v>
      </c>
      <c r="U26619" s="9" t="s">
        <v>368</v>
      </c>
    </row>
    <row r="26620">
      <c r="F26620" s="9"/>
      <c r="N26620" s="50"/>
      <c r="O26620" s="50"/>
      <c r="P26620" s="50"/>
      <c r="Q26620" s="50" t="s">
        <v>368</v>
      </c>
      <c r="R26620" s="9" t="s">
        <v>368</v>
      </c>
      <c r="S26620" s="50" t="s">
        <v>368</v>
      </c>
      <c r="T26620" s="9" t="s">
        <v>368</v>
      </c>
      <c r="U26620" s="9" t="s">
        <v>368</v>
      </c>
    </row>
    <row r="26621">
      <c r="F26621" s="9"/>
      <c r="N26621" s="50"/>
      <c r="O26621" s="50"/>
      <c r="P26621" s="50"/>
      <c r="Q26621" s="50" t="s">
        <v>368</v>
      </c>
      <c r="R26621" s="9" t="s">
        <v>368</v>
      </c>
      <c r="S26621" s="50" t="s">
        <v>368</v>
      </c>
      <c r="T26621" s="9" t="s">
        <v>368</v>
      </c>
      <c r="U26621" s="9" t="s">
        <v>368</v>
      </c>
    </row>
    <row r="26622">
      <c r="F26622" s="9"/>
      <c r="N26622" s="50"/>
      <c r="O26622" s="50"/>
      <c r="P26622" s="50"/>
      <c r="Q26622" s="50" t="s">
        <v>368</v>
      </c>
      <c r="R26622" s="9" t="s">
        <v>368</v>
      </c>
      <c r="S26622" s="50" t="s">
        <v>368</v>
      </c>
      <c r="T26622" s="9" t="s">
        <v>368</v>
      </c>
      <c r="U26622" s="9" t="s">
        <v>368</v>
      </c>
    </row>
    <row r="26623">
      <c r="F26623" s="9"/>
      <c r="N26623" s="50"/>
      <c r="O26623" s="50"/>
      <c r="P26623" s="50"/>
      <c r="Q26623" s="50" t="s">
        <v>368</v>
      </c>
      <c r="R26623" s="9" t="s">
        <v>368</v>
      </c>
      <c r="S26623" s="50" t="s">
        <v>368</v>
      </c>
      <c r="T26623" s="9" t="s">
        <v>368</v>
      </c>
      <c r="U26623" s="9" t="s">
        <v>368</v>
      </c>
    </row>
    <row r="26624">
      <c r="F26624" s="9"/>
      <c r="N26624" s="50"/>
      <c r="O26624" s="50"/>
      <c r="P26624" s="50"/>
      <c r="Q26624" s="50" t="s">
        <v>368</v>
      </c>
      <c r="R26624" s="9" t="s">
        <v>368</v>
      </c>
      <c r="S26624" s="50" t="s">
        <v>368</v>
      </c>
      <c r="T26624" s="9" t="s">
        <v>368</v>
      </c>
      <c r="U26624" s="9" t="s">
        <v>368</v>
      </c>
    </row>
    <row r="26625">
      <c r="F26625" s="9"/>
      <c r="N26625" s="50"/>
      <c r="O26625" s="50"/>
      <c r="P26625" s="50"/>
      <c r="Q26625" s="50" t="s">
        <v>368</v>
      </c>
      <c r="R26625" s="9" t="s">
        <v>368</v>
      </c>
      <c r="S26625" s="50" t="s">
        <v>368</v>
      </c>
      <c r="T26625" s="9" t="s">
        <v>368</v>
      </c>
      <c r="U26625" s="9" t="s">
        <v>368</v>
      </c>
    </row>
    <row r="26626">
      <c r="F26626" s="9"/>
      <c r="N26626" s="50"/>
      <c r="O26626" s="50"/>
      <c r="P26626" s="50"/>
      <c r="Q26626" s="50" t="s">
        <v>368</v>
      </c>
      <c r="R26626" s="9" t="s">
        <v>368</v>
      </c>
      <c r="S26626" s="50" t="s">
        <v>368</v>
      </c>
      <c r="T26626" s="9" t="s">
        <v>368</v>
      </c>
      <c r="U26626" s="9" t="s">
        <v>368</v>
      </c>
    </row>
    <row r="26627">
      <c r="F26627" s="9"/>
      <c r="N26627" s="50"/>
      <c r="O26627" s="50"/>
      <c r="P26627" s="50"/>
      <c r="Q26627" s="50" t="s">
        <v>368</v>
      </c>
      <c r="R26627" s="9" t="s">
        <v>368</v>
      </c>
      <c r="S26627" s="50" t="s">
        <v>368</v>
      </c>
      <c r="T26627" s="9" t="s">
        <v>368</v>
      </c>
      <c r="U26627" s="9" t="s">
        <v>368</v>
      </c>
    </row>
    <row r="26628">
      <c r="F26628" s="9"/>
      <c r="N26628" s="50"/>
      <c r="O26628" s="50"/>
      <c r="P26628" s="50"/>
      <c r="Q26628" s="50" t="s">
        <v>368</v>
      </c>
      <c r="R26628" s="9" t="s">
        <v>368</v>
      </c>
      <c r="S26628" s="50" t="s">
        <v>368</v>
      </c>
      <c r="T26628" s="9" t="s">
        <v>368</v>
      </c>
      <c r="U26628" s="9" t="s">
        <v>368</v>
      </c>
    </row>
    <row r="26629">
      <c r="F26629" s="9"/>
      <c r="N26629" s="50"/>
      <c r="O26629" s="50"/>
      <c r="P26629" s="50"/>
      <c r="Q26629" s="50" t="s">
        <v>368</v>
      </c>
      <c r="R26629" s="9" t="s">
        <v>368</v>
      </c>
      <c r="S26629" s="50" t="s">
        <v>368</v>
      </c>
      <c r="T26629" s="9" t="s">
        <v>368</v>
      </c>
      <c r="U26629" s="9" t="s">
        <v>368</v>
      </c>
    </row>
    <row r="26630">
      <c r="F26630" s="9"/>
      <c r="N26630" s="50"/>
      <c r="O26630" s="50"/>
      <c r="P26630" s="50"/>
      <c r="Q26630" s="50" t="s">
        <v>368</v>
      </c>
      <c r="R26630" s="9" t="s">
        <v>368</v>
      </c>
      <c r="S26630" s="50" t="s">
        <v>368</v>
      </c>
      <c r="T26630" s="9" t="s">
        <v>368</v>
      </c>
      <c r="U26630" s="9" t="s">
        <v>368</v>
      </c>
    </row>
    <row r="26631">
      <c r="F26631" s="9"/>
      <c r="N26631" s="50"/>
      <c r="O26631" s="50"/>
      <c r="P26631" s="50"/>
      <c r="Q26631" s="50" t="s">
        <v>368</v>
      </c>
      <c r="R26631" s="9" t="s">
        <v>368</v>
      </c>
      <c r="S26631" s="50" t="s">
        <v>368</v>
      </c>
      <c r="T26631" s="9" t="s">
        <v>368</v>
      </c>
      <c r="U26631" s="9" t="s">
        <v>368</v>
      </c>
    </row>
    <row r="26632">
      <c r="F26632" s="9"/>
      <c r="N26632" s="50"/>
      <c r="O26632" s="50"/>
      <c r="P26632" s="50"/>
      <c r="Q26632" s="50" t="s">
        <v>368</v>
      </c>
      <c r="R26632" s="9" t="s">
        <v>368</v>
      </c>
      <c r="S26632" s="50" t="s">
        <v>368</v>
      </c>
      <c r="T26632" s="9" t="s">
        <v>368</v>
      </c>
      <c r="U26632" s="9" t="s">
        <v>368</v>
      </c>
    </row>
    <row r="26633">
      <c r="F26633" s="9"/>
      <c r="N26633" s="50"/>
      <c r="O26633" s="50"/>
      <c r="P26633" s="50"/>
      <c r="Q26633" s="50" t="s">
        <v>368</v>
      </c>
      <c r="R26633" s="9" t="s">
        <v>368</v>
      </c>
      <c r="S26633" s="50" t="s">
        <v>368</v>
      </c>
      <c r="T26633" s="9" t="s">
        <v>368</v>
      </c>
      <c r="U26633" s="9" t="s">
        <v>368</v>
      </c>
    </row>
    <row r="26634">
      <c r="F26634" s="9"/>
      <c r="N26634" s="50"/>
      <c r="O26634" s="50"/>
      <c r="P26634" s="50"/>
      <c r="Q26634" s="50" t="s">
        <v>368</v>
      </c>
      <c r="R26634" s="9" t="s">
        <v>368</v>
      </c>
      <c r="S26634" s="50" t="s">
        <v>368</v>
      </c>
      <c r="T26634" s="9" t="s">
        <v>368</v>
      </c>
      <c r="U26634" s="9" t="s">
        <v>368</v>
      </c>
    </row>
    <row r="26635">
      <c r="F26635" s="9"/>
      <c r="N26635" s="50"/>
      <c r="O26635" s="50"/>
      <c r="P26635" s="50"/>
      <c r="Q26635" s="50" t="s">
        <v>368</v>
      </c>
      <c r="R26635" s="9" t="s">
        <v>368</v>
      </c>
      <c r="S26635" s="50" t="s">
        <v>368</v>
      </c>
      <c r="T26635" s="9" t="s">
        <v>368</v>
      </c>
      <c r="U26635" s="9" t="s">
        <v>368</v>
      </c>
    </row>
    <row r="26636">
      <c r="F26636" s="9"/>
      <c r="N26636" s="50"/>
      <c r="O26636" s="50"/>
      <c r="P26636" s="50"/>
      <c r="Q26636" s="50" t="s">
        <v>368</v>
      </c>
      <c r="R26636" s="9" t="s">
        <v>368</v>
      </c>
      <c r="S26636" s="50" t="s">
        <v>368</v>
      </c>
      <c r="T26636" s="9" t="s">
        <v>368</v>
      </c>
      <c r="U26636" s="9" t="s">
        <v>368</v>
      </c>
    </row>
    <row r="26637">
      <c r="F26637" s="9"/>
      <c r="N26637" s="50"/>
      <c r="O26637" s="50"/>
      <c r="P26637" s="50"/>
      <c r="Q26637" s="50" t="s">
        <v>368</v>
      </c>
      <c r="R26637" s="9" t="s">
        <v>368</v>
      </c>
      <c r="S26637" s="50" t="s">
        <v>368</v>
      </c>
      <c r="T26637" s="9" t="s">
        <v>368</v>
      </c>
      <c r="U26637" s="9" t="s">
        <v>368</v>
      </c>
    </row>
    <row r="26638">
      <c r="F26638" s="9"/>
      <c r="N26638" s="50"/>
      <c r="O26638" s="50"/>
      <c r="P26638" s="50"/>
      <c r="Q26638" s="50" t="s">
        <v>368</v>
      </c>
      <c r="R26638" s="9" t="s">
        <v>368</v>
      </c>
      <c r="S26638" s="50" t="s">
        <v>368</v>
      </c>
      <c r="T26638" s="9" t="s">
        <v>368</v>
      </c>
      <c r="U26638" s="9" t="s">
        <v>368</v>
      </c>
    </row>
    <row r="26639">
      <c r="F26639" s="9"/>
      <c r="N26639" s="50"/>
      <c r="O26639" s="50"/>
      <c r="P26639" s="50"/>
      <c r="Q26639" s="50" t="s">
        <v>368</v>
      </c>
      <c r="R26639" s="9" t="s">
        <v>368</v>
      </c>
      <c r="S26639" s="50" t="s">
        <v>368</v>
      </c>
      <c r="T26639" s="9" t="s">
        <v>368</v>
      </c>
      <c r="U26639" s="9" t="s">
        <v>368</v>
      </c>
    </row>
    <row r="26640">
      <c r="F26640" s="9"/>
      <c r="N26640" s="50"/>
      <c r="O26640" s="50"/>
      <c r="P26640" s="50"/>
      <c r="Q26640" s="50" t="s">
        <v>368</v>
      </c>
      <c r="R26640" s="9" t="s">
        <v>368</v>
      </c>
      <c r="S26640" s="50" t="s">
        <v>368</v>
      </c>
      <c r="T26640" s="9" t="s">
        <v>368</v>
      </c>
      <c r="U26640" s="9" t="s">
        <v>368</v>
      </c>
    </row>
    <row r="26641">
      <c r="F26641" s="9"/>
      <c r="N26641" s="50"/>
      <c r="O26641" s="50"/>
      <c r="P26641" s="50"/>
      <c r="Q26641" s="50" t="s">
        <v>368</v>
      </c>
      <c r="R26641" s="9" t="s">
        <v>368</v>
      </c>
      <c r="S26641" s="50" t="s">
        <v>368</v>
      </c>
      <c r="T26641" s="9" t="s">
        <v>368</v>
      </c>
      <c r="U26641" s="9" t="s">
        <v>368</v>
      </c>
    </row>
    <row r="26642">
      <c r="F26642" s="9"/>
      <c r="N26642" s="50"/>
      <c r="O26642" s="50"/>
      <c r="P26642" s="50"/>
      <c r="Q26642" s="50" t="s">
        <v>368</v>
      </c>
      <c r="R26642" s="9" t="s">
        <v>368</v>
      </c>
      <c r="S26642" s="50" t="s">
        <v>368</v>
      </c>
      <c r="T26642" s="9" t="s">
        <v>368</v>
      </c>
      <c r="U26642" s="9" t="s">
        <v>368</v>
      </c>
    </row>
    <row r="26643">
      <c r="F26643" s="9"/>
      <c r="N26643" s="50"/>
      <c r="O26643" s="50"/>
      <c r="P26643" s="50"/>
      <c r="Q26643" s="50" t="s">
        <v>368</v>
      </c>
      <c r="R26643" s="9" t="s">
        <v>368</v>
      </c>
      <c r="S26643" s="50" t="s">
        <v>368</v>
      </c>
      <c r="T26643" s="9" t="s">
        <v>368</v>
      </c>
      <c r="U26643" s="9" t="s">
        <v>368</v>
      </c>
    </row>
    <row r="26644">
      <c r="F26644" s="9"/>
      <c r="N26644" s="50"/>
      <c r="O26644" s="50"/>
      <c r="P26644" s="50"/>
      <c r="Q26644" s="50" t="s">
        <v>368</v>
      </c>
      <c r="R26644" s="9" t="s">
        <v>368</v>
      </c>
      <c r="S26644" s="50" t="s">
        <v>368</v>
      </c>
      <c r="T26644" s="9" t="s">
        <v>368</v>
      </c>
      <c r="U26644" s="9" t="s">
        <v>368</v>
      </c>
    </row>
    <row r="26645">
      <c r="F26645" s="9"/>
      <c r="N26645" s="50"/>
      <c r="O26645" s="50"/>
      <c r="P26645" s="50"/>
      <c r="Q26645" s="50" t="s">
        <v>368</v>
      </c>
      <c r="R26645" s="9" t="s">
        <v>368</v>
      </c>
      <c r="S26645" s="50" t="s">
        <v>368</v>
      </c>
      <c r="T26645" s="9" t="s">
        <v>368</v>
      </c>
      <c r="U26645" s="9" t="s">
        <v>368</v>
      </c>
    </row>
    <row r="26646">
      <c r="F26646" s="9"/>
      <c r="N26646" s="50"/>
      <c r="O26646" s="50"/>
      <c r="P26646" s="50"/>
      <c r="Q26646" s="50" t="s">
        <v>368</v>
      </c>
      <c r="R26646" s="9" t="s">
        <v>368</v>
      </c>
      <c r="S26646" s="50" t="s">
        <v>368</v>
      </c>
      <c r="T26646" s="9" t="s">
        <v>368</v>
      </c>
      <c r="U26646" s="9" t="s">
        <v>368</v>
      </c>
    </row>
    <row r="26647">
      <c r="F26647" s="9"/>
      <c r="N26647" s="50"/>
      <c r="O26647" s="50"/>
      <c r="P26647" s="50"/>
      <c r="Q26647" s="50" t="s">
        <v>368</v>
      </c>
      <c r="R26647" s="9" t="s">
        <v>368</v>
      </c>
      <c r="S26647" s="50" t="s">
        <v>368</v>
      </c>
      <c r="T26647" s="9" t="s">
        <v>368</v>
      </c>
      <c r="U26647" s="9" t="s">
        <v>368</v>
      </c>
    </row>
    <row r="26648">
      <c r="F26648" s="9"/>
      <c r="N26648" s="50"/>
      <c r="O26648" s="50"/>
      <c r="P26648" s="50"/>
      <c r="Q26648" s="50" t="s">
        <v>368</v>
      </c>
      <c r="R26648" s="9" t="s">
        <v>368</v>
      </c>
      <c r="S26648" s="50" t="s">
        <v>368</v>
      </c>
      <c r="T26648" s="9" t="s">
        <v>368</v>
      </c>
      <c r="U26648" s="9" t="s">
        <v>368</v>
      </c>
    </row>
    <row r="26649">
      <c r="F26649" s="9"/>
      <c r="N26649" s="50"/>
      <c r="O26649" s="50"/>
      <c r="P26649" s="50"/>
      <c r="Q26649" s="50" t="s">
        <v>368</v>
      </c>
      <c r="R26649" s="9" t="s">
        <v>368</v>
      </c>
      <c r="S26649" s="50" t="s">
        <v>368</v>
      </c>
      <c r="T26649" s="9" t="s">
        <v>368</v>
      </c>
      <c r="U26649" s="9" t="s">
        <v>368</v>
      </c>
    </row>
    <row r="26650">
      <c r="F26650" s="9"/>
      <c r="N26650" s="50"/>
      <c r="O26650" s="50"/>
      <c r="P26650" s="50"/>
      <c r="Q26650" s="50" t="s">
        <v>368</v>
      </c>
      <c r="R26650" s="9" t="s">
        <v>368</v>
      </c>
      <c r="S26650" s="50" t="s">
        <v>368</v>
      </c>
      <c r="T26650" s="9" t="s">
        <v>368</v>
      </c>
      <c r="U26650" s="9" t="s">
        <v>368</v>
      </c>
    </row>
    <row r="26651">
      <c r="F26651" s="9"/>
      <c r="N26651" s="50"/>
      <c r="O26651" s="50"/>
      <c r="P26651" s="50"/>
      <c r="Q26651" s="50" t="s">
        <v>368</v>
      </c>
      <c r="R26651" s="9" t="s">
        <v>368</v>
      </c>
      <c r="S26651" s="50" t="s">
        <v>368</v>
      </c>
      <c r="T26651" s="9" t="s">
        <v>368</v>
      </c>
      <c r="U26651" s="9" t="s">
        <v>368</v>
      </c>
    </row>
    <row r="26652">
      <c r="F26652" s="9"/>
      <c r="N26652" s="50"/>
      <c r="O26652" s="50"/>
      <c r="P26652" s="50"/>
      <c r="Q26652" s="50" t="s">
        <v>368</v>
      </c>
      <c r="R26652" s="9" t="s">
        <v>368</v>
      </c>
      <c r="S26652" s="50" t="s">
        <v>368</v>
      </c>
      <c r="T26652" s="9" t="s">
        <v>368</v>
      </c>
      <c r="U26652" s="9" t="s">
        <v>368</v>
      </c>
    </row>
    <row r="26653">
      <c r="F26653" s="9"/>
      <c r="N26653" s="50"/>
      <c r="O26653" s="50"/>
      <c r="P26653" s="50"/>
      <c r="Q26653" s="50" t="s">
        <v>368</v>
      </c>
      <c r="R26653" s="9" t="s">
        <v>368</v>
      </c>
      <c r="S26653" s="50" t="s">
        <v>368</v>
      </c>
      <c r="T26653" s="9" t="s">
        <v>368</v>
      </c>
      <c r="U26653" s="9" t="s">
        <v>368</v>
      </c>
    </row>
    <row r="26654">
      <c r="F26654" s="9"/>
      <c r="N26654" s="50"/>
      <c r="O26654" s="50"/>
      <c r="P26654" s="50"/>
      <c r="Q26654" s="50" t="s">
        <v>368</v>
      </c>
      <c r="R26654" s="9" t="s">
        <v>368</v>
      </c>
      <c r="S26654" s="50" t="s">
        <v>368</v>
      </c>
      <c r="T26654" s="9" t="s">
        <v>368</v>
      </c>
      <c r="U26654" s="9" t="s">
        <v>368</v>
      </c>
    </row>
    <row r="26655">
      <c r="F26655" s="9"/>
      <c r="N26655" s="50"/>
      <c r="O26655" s="50"/>
      <c r="P26655" s="50"/>
      <c r="Q26655" s="50" t="s">
        <v>368</v>
      </c>
      <c r="R26655" s="9" t="s">
        <v>368</v>
      </c>
      <c r="S26655" s="50" t="s">
        <v>368</v>
      </c>
      <c r="T26655" s="9" t="s">
        <v>368</v>
      </c>
      <c r="U26655" s="9" t="s">
        <v>368</v>
      </c>
    </row>
    <row r="26656">
      <c r="F26656" s="9"/>
      <c r="N26656" s="50"/>
      <c r="O26656" s="50"/>
      <c r="P26656" s="50"/>
      <c r="Q26656" s="50" t="s">
        <v>368</v>
      </c>
      <c r="R26656" s="9" t="s">
        <v>368</v>
      </c>
      <c r="S26656" s="50" t="s">
        <v>368</v>
      </c>
      <c r="T26656" s="9" t="s">
        <v>368</v>
      </c>
      <c r="U26656" s="9" t="s">
        <v>368</v>
      </c>
    </row>
    <row r="26657">
      <c r="F26657" s="9"/>
      <c r="N26657" s="50"/>
      <c r="O26657" s="50"/>
      <c r="P26657" s="50"/>
      <c r="Q26657" s="50" t="s">
        <v>368</v>
      </c>
      <c r="R26657" s="9" t="s">
        <v>368</v>
      </c>
      <c r="S26657" s="50" t="s">
        <v>368</v>
      </c>
      <c r="T26657" s="9" t="s">
        <v>368</v>
      </c>
      <c r="U26657" s="9" t="s">
        <v>368</v>
      </c>
    </row>
    <row r="26658">
      <c r="F26658" s="9"/>
      <c r="N26658" s="50"/>
      <c r="O26658" s="50"/>
      <c r="P26658" s="50"/>
      <c r="Q26658" s="50" t="s">
        <v>368</v>
      </c>
      <c r="R26658" s="9" t="s">
        <v>368</v>
      </c>
      <c r="S26658" s="50" t="s">
        <v>368</v>
      </c>
      <c r="T26658" s="9" t="s">
        <v>368</v>
      </c>
      <c r="U26658" s="9" t="s">
        <v>368</v>
      </c>
    </row>
    <row r="26659">
      <c r="F26659" s="9"/>
      <c r="N26659" s="50"/>
      <c r="O26659" s="50"/>
      <c r="P26659" s="50"/>
      <c r="Q26659" s="50" t="s">
        <v>368</v>
      </c>
      <c r="R26659" s="9" t="s">
        <v>368</v>
      </c>
      <c r="S26659" s="50" t="s">
        <v>368</v>
      </c>
      <c r="T26659" s="9" t="s">
        <v>368</v>
      </c>
      <c r="U26659" s="9" t="s">
        <v>368</v>
      </c>
    </row>
    <row r="26660">
      <c r="F26660" s="9"/>
      <c r="N26660" s="50"/>
      <c r="O26660" s="50"/>
      <c r="P26660" s="50"/>
      <c r="Q26660" s="50" t="s">
        <v>368</v>
      </c>
      <c r="R26660" s="9" t="s">
        <v>368</v>
      </c>
      <c r="S26660" s="50" t="s">
        <v>368</v>
      </c>
      <c r="T26660" s="9" t="s">
        <v>368</v>
      </c>
      <c r="U26660" s="9" t="s">
        <v>368</v>
      </c>
    </row>
    <row r="26661">
      <c r="F26661" s="9"/>
      <c r="N26661" s="50"/>
      <c r="O26661" s="50"/>
      <c r="P26661" s="50"/>
      <c r="Q26661" s="50" t="s">
        <v>368</v>
      </c>
      <c r="R26661" s="9" t="s">
        <v>368</v>
      </c>
      <c r="S26661" s="50" t="s">
        <v>368</v>
      </c>
      <c r="T26661" s="9" t="s">
        <v>368</v>
      </c>
      <c r="U26661" s="9" t="s">
        <v>368</v>
      </c>
    </row>
    <row r="26662">
      <c r="F26662" s="9"/>
      <c r="N26662" s="50"/>
      <c r="O26662" s="50"/>
      <c r="P26662" s="50"/>
      <c r="Q26662" s="50" t="s">
        <v>368</v>
      </c>
      <c r="R26662" s="9" t="s">
        <v>368</v>
      </c>
      <c r="S26662" s="50" t="s">
        <v>368</v>
      </c>
      <c r="T26662" s="9" t="s">
        <v>368</v>
      </c>
      <c r="U26662" s="9" t="s">
        <v>368</v>
      </c>
    </row>
    <row r="26663">
      <c r="F26663" s="9"/>
      <c r="N26663" s="50"/>
      <c r="O26663" s="50"/>
      <c r="P26663" s="50"/>
      <c r="Q26663" s="50" t="s">
        <v>368</v>
      </c>
      <c r="R26663" s="9" t="s">
        <v>368</v>
      </c>
      <c r="S26663" s="50" t="s">
        <v>368</v>
      </c>
      <c r="T26663" s="9" t="s">
        <v>368</v>
      </c>
      <c r="U26663" s="9" t="s">
        <v>368</v>
      </c>
    </row>
    <row r="26664">
      <c r="F26664" s="9"/>
      <c r="N26664" s="50"/>
      <c r="O26664" s="50"/>
      <c r="P26664" s="50"/>
      <c r="Q26664" s="50" t="s">
        <v>368</v>
      </c>
      <c r="R26664" s="9" t="s">
        <v>368</v>
      </c>
      <c r="S26664" s="50" t="s">
        <v>368</v>
      </c>
      <c r="T26664" s="9" t="s">
        <v>368</v>
      </c>
      <c r="U26664" s="9" t="s">
        <v>368</v>
      </c>
    </row>
    <row r="26665">
      <c r="F26665" s="9"/>
      <c r="N26665" s="50"/>
      <c r="O26665" s="50"/>
      <c r="P26665" s="50"/>
      <c r="Q26665" s="50" t="s">
        <v>368</v>
      </c>
      <c r="R26665" s="9" t="s">
        <v>368</v>
      </c>
      <c r="S26665" s="50" t="s">
        <v>368</v>
      </c>
      <c r="T26665" s="9" t="s">
        <v>368</v>
      </c>
      <c r="U26665" s="9" t="s">
        <v>368</v>
      </c>
    </row>
    <row r="26666">
      <c r="F26666" s="9"/>
      <c r="N26666" s="50"/>
      <c r="O26666" s="50"/>
      <c r="P26666" s="50"/>
      <c r="Q26666" s="50" t="s">
        <v>368</v>
      </c>
      <c r="R26666" s="9" t="s">
        <v>368</v>
      </c>
      <c r="S26666" s="50" t="s">
        <v>368</v>
      </c>
      <c r="T26666" s="9" t="s">
        <v>368</v>
      </c>
      <c r="U26666" s="9" t="s">
        <v>368</v>
      </c>
    </row>
    <row r="26667">
      <c r="F26667" s="9"/>
      <c r="N26667" s="50"/>
      <c r="O26667" s="50"/>
      <c r="P26667" s="50"/>
      <c r="Q26667" s="50" t="s">
        <v>368</v>
      </c>
      <c r="R26667" s="9" t="s">
        <v>368</v>
      </c>
      <c r="S26667" s="50" t="s">
        <v>368</v>
      </c>
      <c r="T26667" s="9" t="s">
        <v>368</v>
      </c>
      <c r="U26667" s="9" t="s">
        <v>368</v>
      </c>
    </row>
    <row r="26668">
      <c r="F26668" s="9"/>
      <c r="N26668" s="50"/>
      <c r="O26668" s="50"/>
      <c r="P26668" s="50"/>
      <c r="Q26668" s="50" t="s">
        <v>368</v>
      </c>
      <c r="R26668" s="9" t="s">
        <v>368</v>
      </c>
      <c r="S26668" s="50" t="s">
        <v>368</v>
      </c>
      <c r="T26668" s="9" t="s">
        <v>368</v>
      </c>
      <c r="U26668" s="9" t="s">
        <v>368</v>
      </c>
    </row>
    <row r="26669">
      <c r="F26669" s="9"/>
      <c r="N26669" s="50"/>
      <c r="O26669" s="50"/>
      <c r="P26669" s="50"/>
      <c r="Q26669" s="50" t="s">
        <v>368</v>
      </c>
      <c r="R26669" s="9" t="s">
        <v>368</v>
      </c>
      <c r="S26669" s="50" t="s">
        <v>368</v>
      </c>
      <c r="T26669" s="9" t="s">
        <v>368</v>
      </c>
      <c r="U26669" s="9" t="s">
        <v>368</v>
      </c>
    </row>
    <row r="26670">
      <c r="F26670" s="9"/>
      <c r="N26670" s="50"/>
      <c r="O26670" s="50"/>
      <c r="P26670" s="50"/>
      <c r="Q26670" s="50" t="s">
        <v>368</v>
      </c>
      <c r="R26670" s="9" t="s">
        <v>368</v>
      </c>
      <c r="S26670" s="50" t="s">
        <v>368</v>
      </c>
      <c r="T26670" s="9" t="s">
        <v>368</v>
      </c>
      <c r="U26670" s="9" t="s">
        <v>368</v>
      </c>
    </row>
    <row r="26671">
      <c r="F26671" s="9"/>
      <c r="N26671" s="50"/>
      <c r="O26671" s="50"/>
      <c r="P26671" s="50"/>
      <c r="Q26671" s="50" t="s">
        <v>368</v>
      </c>
      <c r="R26671" s="9" t="s">
        <v>368</v>
      </c>
      <c r="S26671" s="50" t="s">
        <v>368</v>
      </c>
      <c r="T26671" s="9" t="s">
        <v>368</v>
      </c>
      <c r="U26671" s="9" t="s">
        <v>368</v>
      </c>
    </row>
    <row r="26672">
      <c r="F26672" s="9"/>
      <c r="N26672" s="50"/>
      <c r="O26672" s="50"/>
      <c r="P26672" s="50"/>
      <c r="Q26672" s="50" t="s">
        <v>368</v>
      </c>
      <c r="R26672" s="9" t="s">
        <v>368</v>
      </c>
      <c r="S26672" s="50" t="s">
        <v>368</v>
      </c>
      <c r="T26672" s="9" t="s">
        <v>368</v>
      </c>
      <c r="U26672" s="9" t="s">
        <v>368</v>
      </c>
    </row>
    <row r="26673">
      <c r="F26673" s="9"/>
      <c r="N26673" s="50"/>
      <c r="O26673" s="50"/>
      <c r="P26673" s="50"/>
      <c r="Q26673" s="50" t="s">
        <v>368</v>
      </c>
      <c r="R26673" s="9" t="s">
        <v>368</v>
      </c>
      <c r="S26673" s="50" t="s">
        <v>368</v>
      </c>
      <c r="T26673" s="9" t="s">
        <v>368</v>
      </c>
      <c r="U26673" s="9" t="s">
        <v>368</v>
      </c>
    </row>
    <row r="26674">
      <c r="F26674" s="9"/>
      <c r="N26674" s="50"/>
      <c r="O26674" s="50"/>
      <c r="P26674" s="50"/>
      <c r="Q26674" s="50" t="s">
        <v>368</v>
      </c>
      <c r="R26674" s="9" t="s">
        <v>368</v>
      </c>
      <c r="S26674" s="50" t="s">
        <v>368</v>
      </c>
      <c r="T26674" s="9" t="s">
        <v>368</v>
      </c>
      <c r="U26674" s="9" t="s">
        <v>368</v>
      </c>
    </row>
    <row r="26675">
      <c r="F26675" s="9"/>
      <c r="N26675" s="50"/>
      <c r="O26675" s="50"/>
      <c r="P26675" s="50"/>
      <c r="Q26675" s="50" t="s">
        <v>368</v>
      </c>
      <c r="R26675" s="9" t="s">
        <v>368</v>
      </c>
      <c r="S26675" s="50" t="s">
        <v>368</v>
      </c>
      <c r="T26675" s="9" t="s">
        <v>368</v>
      </c>
      <c r="U26675" s="9" t="s">
        <v>368</v>
      </c>
    </row>
    <row r="26676">
      <c r="F26676" s="9"/>
      <c r="N26676" s="50"/>
      <c r="O26676" s="50"/>
      <c r="P26676" s="50"/>
      <c r="Q26676" s="50" t="s">
        <v>368</v>
      </c>
      <c r="R26676" s="9" t="s">
        <v>368</v>
      </c>
      <c r="S26676" s="50" t="s">
        <v>368</v>
      </c>
      <c r="T26676" s="9" t="s">
        <v>368</v>
      </c>
      <c r="U26676" s="9" t="s">
        <v>368</v>
      </c>
    </row>
    <row r="26677">
      <c r="F26677" s="9"/>
      <c r="N26677" s="50"/>
      <c r="O26677" s="50"/>
      <c r="P26677" s="50"/>
      <c r="Q26677" s="50" t="s">
        <v>368</v>
      </c>
      <c r="R26677" s="9" t="s">
        <v>368</v>
      </c>
      <c r="S26677" s="50" t="s">
        <v>368</v>
      </c>
      <c r="T26677" s="9" t="s">
        <v>368</v>
      </c>
      <c r="U26677" s="9" t="s">
        <v>368</v>
      </c>
    </row>
    <row r="26678">
      <c r="F26678" s="9"/>
      <c r="N26678" s="50"/>
      <c r="O26678" s="50"/>
      <c r="P26678" s="50"/>
      <c r="Q26678" s="50" t="s">
        <v>368</v>
      </c>
      <c r="R26678" s="9" t="s">
        <v>368</v>
      </c>
      <c r="S26678" s="50" t="s">
        <v>368</v>
      </c>
      <c r="T26678" s="9" t="s">
        <v>368</v>
      </c>
      <c r="U26678" s="9" t="s">
        <v>368</v>
      </c>
    </row>
    <row r="26679">
      <c r="F26679" s="9"/>
      <c r="N26679" s="50"/>
      <c r="O26679" s="50"/>
      <c r="P26679" s="50"/>
      <c r="Q26679" s="50" t="s">
        <v>368</v>
      </c>
      <c r="R26679" s="9" t="s">
        <v>368</v>
      </c>
      <c r="S26679" s="50" t="s">
        <v>368</v>
      </c>
      <c r="T26679" s="9" t="s">
        <v>368</v>
      </c>
      <c r="U26679" s="9" t="s">
        <v>368</v>
      </c>
    </row>
    <row r="26680">
      <c r="F26680" s="9"/>
      <c r="N26680" s="50"/>
      <c r="O26680" s="50"/>
      <c r="P26680" s="50"/>
      <c r="Q26680" s="50" t="s">
        <v>368</v>
      </c>
      <c r="R26680" s="9" t="s">
        <v>368</v>
      </c>
      <c r="S26680" s="50" t="s">
        <v>368</v>
      </c>
      <c r="T26680" s="9" t="s">
        <v>368</v>
      </c>
      <c r="U26680" s="9" t="s">
        <v>368</v>
      </c>
    </row>
    <row r="26681">
      <c r="F26681" s="9"/>
      <c r="N26681" s="50"/>
      <c r="O26681" s="50"/>
      <c r="P26681" s="50"/>
      <c r="Q26681" s="50" t="s">
        <v>368</v>
      </c>
      <c r="R26681" s="9" t="s">
        <v>368</v>
      </c>
      <c r="S26681" s="50" t="s">
        <v>368</v>
      </c>
      <c r="T26681" s="9" t="s">
        <v>368</v>
      </c>
      <c r="U26681" s="9" t="s">
        <v>368</v>
      </c>
    </row>
    <row r="26682">
      <c r="F26682" s="9"/>
      <c r="N26682" s="50"/>
      <c r="O26682" s="50"/>
      <c r="P26682" s="50"/>
      <c r="Q26682" s="50" t="s">
        <v>368</v>
      </c>
      <c r="R26682" s="9" t="s">
        <v>368</v>
      </c>
      <c r="S26682" s="50" t="s">
        <v>368</v>
      </c>
      <c r="T26682" s="9" t="s">
        <v>368</v>
      </c>
      <c r="U26682" s="9" t="s">
        <v>368</v>
      </c>
    </row>
    <row r="26683">
      <c r="F26683" s="9"/>
      <c r="N26683" s="50"/>
      <c r="O26683" s="50"/>
      <c r="P26683" s="50"/>
      <c r="Q26683" s="50" t="s">
        <v>368</v>
      </c>
      <c r="R26683" s="9" t="s">
        <v>368</v>
      </c>
      <c r="S26683" s="50" t="s">
        <v>368</v>
      </c>
      <c r="T26683" s="9" t="s">
        <v>368</v>
      </c>
      <c r="U26683" s="9" t="s">
        <v>368</v>
      </c>
    </row>
    <row r="26684">
      <c r="F26684" s="9"/>
      <c r="N26684" s="50"/>
      <c r="O26684" s="50"/>
      <c r="P26684" s="50"/>
      <c r="Q26684" s="50" t="s">
        <v>368</v>
      </c>
      <c r="R26684" s="9" t="s">
        <v>368</v>
      </c>
      <c r="S26684" s="50" t="s">
        <v>368</v>
      </c>
      <c r="T26684" s="9" t="s">
        <v>368</v>
      </c>
      <c r="U26684" s="9" t="s">
        <v>368</v>
      </c>
    </row>
    <row r="26685">
      <c r="F26685" s="9"/>
      <c r="N26685" s="50"/>
      <c r="O26685" s="50"/>
      <c r="P26685" s="50"/>
      <c r="Q26685" s="50" t="s">
        <v>368</v>
      </c>
      <c r="R26685" s="9" t="s">
        <v>368</v>
      </c>
      <c r="S26685" s="50" t="s">
        <v>368</v>
      </c>
      <c r="T26685" s="9" t="s">
        <v>368</v>
      </c>
      <c r="U26685" s="9" t="s">
        <v>368</v>
      </c>
    </row>
    <row r="26686">
      <c r="F26686" s="9"/>
      <c r="N26686" s="50"/>
      <c r="O26686" s="50"/>
      <c r="P26686" s="50"/>
      <c r="Q26686" s="50" t="s">
        <v>368</v>
      </c>
      <c r="R26686" s="9" t="s">
        <v>368</v>
      </c>
      <c r="S26686" s="50" t="s">
        <v>368</v>
      </c>
      <c r="T26686" s="9" t="s">
        <v>368</v>
      </c>
      <c r="U26686" s="9" t="s">
        <v>368</v>
      </c>
    </row>
    <row r="26687">
      <c r="F26687" s="9"/>
      <c r="N26687" s="50"/>
      <c r="O26687" s="50"/>
      <c r="P26687" s="50"/>
      <c r="Q26687" s="50" t="s">
        <v>368</v>
      </c>
      <c r="R26687" s="9" t="s">
        <v>368</v>
      </c>
      <c r="S26687" s="50" t="s">
        <v>368</v>
      </c>
      <c r="T26687" s="9" t="s">
        <v>368</v>
      </c>
      <c r="U26687" s="9" t="s">
        <v>368</v>
      </c>
    </row>
    <row r="26688">
      <c r="F26688" s="9"/>
      <c r="N26688" s="50"/>
      <c r="O26688" s="50"/>
      <c r="P26688" s="50"/>
      <c r="Q26688" s="50" t="s">
        <v>368</v>
      </c>
      <c r="R26688" s="9" t="s">
        <v>368</v>
      </c>
      <c r="S26688" s="50" t="s">
        <v>368</v>
      </c>
      <c r="T26688" s="9" t="s">
        <v>368</v>
      </c>
      <c r="U26688" s="9" t="s">
        <v>368</v>
      </c>
    </row>
    <row r="26689">
      <c r="F26689" s="9"/>
      <c r="N26689" s="50"/>
      <c r="O26689" s="50"/>
      <c r="P26689" s="50"/>
      <c r="Q26689" s="50" t="s">
        <v>368</v>
      </c>
      <c r="R26689" s="9" t="s">
        <v>368</v>
      </c>
      <c r="S26689" s="50" t="s">
        <v>368</v>
      </c>
      <c r="T26689" s="9" t="s">
        <v>368</v>
      </c>
      <c r="U26689" s="9" t="s">
        <v>368</v>
      </c>
    </row>
    <row r="26690">
      <c r="F26690" s="9"/>
      <c r="N26690" s="50"/>
      <c r="O26690" s="50"/>
      <c r="P26690" s="50"/>
      <c r="Q26690" s="50" t="s">
        <v>368</v>
      </c>
      <c r="R26690" s="9" t="s">
        <v>368</v>
      </c>
      <c r="S26690" s="50" t="s">
        <v>368</v>
      </c>
      <c r="T26690" s="9" t="s">
        <v>368</v>
      </c>
      <c r="U26690" s="9" t="s">
        <v>368</v>
      </c>
    </row>
    <row r="26691">
      <c r="F26691" s="9"/>
      <c r="N26691" s="50"/>
      <c r="O26691" s="50"/>
      <c r="P26691" s="50"/>
      <c r="Q26691" s="50" t="s">
        <v>368</v>
      </c>
      <c r="R26691" s="9" t="s">
        <v>368</v>
      </c>
      <c r="S26691" s="50" t="s">
        <v>368</v>
      </c>
      <c r="T26691" s="9" t="s">
        <v>368</v>
      </c>
      <c r="U26691" s="9" t="s">
        <v>368</v>
      </c>
    </row>
    <row r="26692">
      <c r="F26692" s="9"/>
      <c r="N26692" s="50"/>
      <c r="O26692" s="50"/>
      <c r="P26692" s="50"/>
      <c r="Q26692" s="50" t="s">
        <v>368</v>
      </c>
      <c r="R26692" s="9" t="s">
        <v>368</v>
      </c>
      <c r="S26692" s="50" t="s">
        <v>368</v>
      </c>
      <c r="T26692" s="9" t="s">
        <v>368</v>
      </c>
      <c r="U26692" s="9" t="s">
        <v>368</v>
      </c>
    </row>
    <row r="26693">
      <c r="F26693" s="9"/>
      <c r="N26693" s="50"/>
      <c r="O26693" s="50"/>
      <c r="P26693" s="50"/>
      <c r="Q26693" s="50" t="s">
        <v>368</v>
      </c>
      <c r="R26693" s="9" t="s">
        <v>368</v>
      </c>
      <c r="S26693" s="50" t="s">
        <v>368</v>
      </c>
      <c r="T26693" s="9" t="s">
        <v>368</v>
      </c>
      <c r="U26693" s="9" t="s">
        <v>368</v>
      </c>
    </row>
    <row r="26694">
      <c r="F26694" s="9"/>
      <c r="N26694" s="50"/>
      <c r="O26694" s="50"/>
      <c r="P26694" s="50"/>
      <c r="Q26694" s="50" t="s">
        <v>368</v>
      </c>
      <c r="R26694" s="9" t="s">
        <v>368</v>
      </c>
      <c r="S26694" s="50" t="s">
        <v>368</v>
      </c>
      <c r="T26694" s="9" t="s">
        <v>368</v>
      </c>
      <c r="U26694" s="9" t="s">
        <v>368</v>
      </c>
    </row>
    <row r="26695">
      <c r="F26695" s="9"/>
      <c r="N26695" s="50"/>
      <c r="O26695" s="50"/>
      <c r="P26695" s="50"/>
      <c r="Q26695" s="50" t="s">
        <v>368</v>
      </c>
      <c r="R26695" s="9" t="s">
        <v>368</v>
      </c>
      <c r="S26695" s="50" t="s">
        <v>368</v>
      </c>
      <c r="T26695" s="9" t="s">
        <v>368</v>
      </c>
      <c r="U26695" s="9" t="s">
        <v>368</v>
      </c>
    </row>
    <row r="26696">
      <c r="F26696" s="9"/>
      <c r="N26696" s="50"/>
      <c r="O26696" s="50"/>
      <c r="P26696" s="50"/>
      <c r="Q26696" s="50" t="s">
        <v>368</v>
      </c>
      <c r="R26696" s="9" t="s">
        <v>368</v>
      </c>
      <c r="S26696" s="50" t="s">
        <v>368</v>
      </c>
      <c r="T26696" s="9" t="s">
        <v>368</v>
      </c>
      <c r="U26696" s="9" t="s">
        <v>368</v>
      </c>
    </row>
    <row r="26697">
      <c r="F26697" s="9"/>
      <c r="N26697" s="50"/>
      <c r="O26697" s="50"/>
      <c r="P26697" s="50"/>
      <c r="Q26697" s="50" t="s">
        <v>368</v>
      </c>
      <c r="R26697" s="9" t="s">
        <v>368</v>
      </c>
      <c r="S26697" s="50" t="s">
        <v>368</v>
      </c>
      <c r="T26697" s="9" t="s">
        <v>368</v>
      </c>
      <c r="U26697" s="9" t="s">
        <v>368</v>
      </c>
    </row>
    <row r="26698">
      <c r="F26698" s="9"/>
      <c r="N26698" s="50"/>
      <c r="O26698" s="50"/>
      <c r="P26698" s="50"/>
      <c r="Q26698" s="50" t="s">
        <v>368</v>
      </c>
      <c r="R26698" s="9" t="s">
        <v>368</v>
      </c>
      <c r="S26698" s="50" t="s">
        <v>368</v>
      </c>
      <c r="T26698" s="9" t="s">
        <v>368</v>
      </c>
      <c r="U26698" s="9" t="s">
        <v>368</v>
      </c>
    </row>
    <row r="26699">
      <c r="F26699" s="9"/>
      <c r="N26699" s="50"/>
      <c r="O26699" s="50"/>
      <c r="P26699" s="50"/>
      <c r="Q26699" s="50" t="s">
        <v>368</v>
      </c>
      <c r="R26699" s="9" t="s">
        <v>368</v>
      </c>
      <c r="S26699" s="50" t="s">
        <v>368</v>
      </c>
      <c r="T26699" s="9" t="s">
        <v>368</v>
      </c>
      <c r="U26699" s="9" t="s">
        <v>368</v>
      </c>
    </row>
    <row r="26700">
      <c r="F26700" s="9"/>
      <c r="N26700" s="50"/>
      <c r="O26700" s="50"/>
      <c r="P26700" s="50"/>
      <c r="Q26700" s="50" t="s">
        <v>368</v>
      </c>
      <c r="R26700" s="9" t="s">
        <v>368</v>
      </c>
      <c r="S26700" s="50" t="s">
        <v>368</v>
      </c>
      <c r="T26700" s="9" t="s">
        <v>368</v>
      </c>
      <c r="U26700" s="9" t="s">
        <v>368</v>
      </c>
    </row>
    <row r="26701">
      <c r="F26701" s="9"/>
      <c r="N26701" s="50"/>
      <c r="O26701" s="50"/>
      <c r="P26701" s="50"/>
      <c r="Q26701" s="50" t="s">
        <v>368</v>
      </c>
      <c r="R26701" s="9" t="s">
        <v>368</v>
      </c>
      <c r="S26701" s="50" t="s">
        <v>368</v>
      </c>
      <c r="T26701" s="9" t="s">
        <v>368</v>
      </c>
      <c r="U26701" s="9" t="s">
        <v>368</v>
      </c>
    </row>
    <row r="26702">
      <c r="F26702" s="9"/>
      <c r="N26702" s="50"/>
      <c r="O26702" s="50"/>
      <c r="P26702" s="50"/>
      <c r="Q26702" s="50" t="s">
        <v>368</v>
      </c>
      <c r="R26702" s="9" t="s">
        <v>368</v>
      </c>
      <c r="S26702" s="50" t="s">
        <v>368</v>
      </c>
      <c r="T26702" s="9" t="s">
        <v>368</v>
      </c>
      <c r="U26702" s="9" t="s">
        <v>368</v>
      </c>
    </row>
    <row r="26703">
      <c r="F26703" s="9"/>
      <c r="N26703" s="50"/>
      <c r="O26703" s="50"/>
      <c r="P26703" s="50"/>
      <c r="Q26703" s="50" t="s">
        <v>368</v>
      </c>
      <c r="R26703" s="9" t="s">
        <v>368</v>
      </c>
      <c r="S26703" s="50" t="s">
        <v>368</v>
      </c>
      <c r="T26703" s="9" t="s">
        <v>368</v>
      </c>
      <c r="U26703" s="9" t="s">
        <v>368</v>
      </c>
    </row>
    <row r="26704">
      <c r="F26704" s="9"/>
      <c r="N26704" s="50"/>
      <c r="O26704" s="50"/>
      <c r="P26704" s="50"/>
      <c r="Q26704" s="50" t="s">
        <v>368</v>
      </c>
      <c r="R26704" s="9" t="s">
        <v>368</v>
      </c>
      <c r="S26704" s="50" t="s">
        <v>368</v>
      </c>
      <c r="T26704" s="9" t="s">
        <v>368</v>
      </c>
      <c r="U26704" s="9" t="s">
        <v>368</v>
      </c>
    </row>
    <row r="26705">
      <c r="F26705" s="9"/>
      <c r="N26705" s="50"/>
      <c r="O26705" s="50"/>
      <c r="P26705" s="50"/>
      <c r="Q26705" s="50" t="s">
        <v>368</v>
      </c>
      <c r="R26705" s="9" t="s">
        <v>368</v>
      </c>
      <c r="S26705" s="50" t="s">
        <v>368</v>
      </c>
      <c r="T26705" s="9" t="s">
        <v>368</v>
      </c>
      <c r="U26705" s="9" t="s">
        <v>368</v>
      </c>
    </row>
    <row r="26706">
      <c r="F26706" s="9"/>
      <c r="N26706" s="50"/>
      <c r="O26706" s="50"/>
      <c r="P26706" s="50"/>
      <c r="Q26706" s="50" t="s">
        <v>368</v>
      </c>
      <c r="R26706" s="9" t="s">
        <v>368</v>
      </c>
      <c r="S26706" s="50" t="s">
        <v>368</v>
      </c>
      <c r="T26706" s="9" t="s">
        <v>368</v>
      </c>
      <c r="U26706" s="9" t="s">
        <v>368</v>
      </c>
    </row>
    <row r="26707">
      <c r="F26707" s="9"/>
      <c r="N26707" s="50"/>
      <c r="O26707" s="50"/>
      <c r="P26707" s="50"/>
      <c r="Q26707" s="50" t="s">
        <v>368</v>
      </c>
      <c r="R26707" s="9" t="s">
        <v>368</v>
      </c>
      <c r="S26707" s="50" t="s">
        <v>368</v>
      </c>
      <c r="T26707" s="9" t="s">
        <v>368</v>
      </c>
      <c r="U26707" s="9" t="s">
        <v>368</v>
      </c>
    </row>
    <row r="26708">
      <c r="F26708" s="9"/>
      <c r="N26708" s="50"/>
      <c r="O26708" s="50"/>
      <c r="P26708" s="50"/>
      <c r="Q26708" s="50" t="s">
        <v>368</v>
      </c>
      <c r="R26708" s="9" t="s">
        <v>368</v>
      </c>
      <c r="S26708" s="50" t="s">
        <v>368</v>
      </c>
      <c r="T26708" s="9" t="s">
        <v>368</v>
      </c>
      <c r="U26708" s="9" t="s">
        <v>368</v>
      </c>
    </row>
    <row r="26709">
      <c r="F26709" s="9"/>
      <c r="N26709" s="50"/>
      <c r="O26709" s="50"/>
      <c r="P26709" s="50"/>
      <c r="Q26709" s="50" t="s">
        <v>368</v>
      </c>
      <c r="R26709" s="9" t="s">
        <v>368</v>
      </c>
      <c r="S26709" s="50" t="s">
        <v>368</v>
      </c>
      <c r="T26709" s="9" t="s">
        <v>368</v>
      </c>
      <c r="U26709" s="9" t="s">
        <v>368</v>
      </c>
    </row>
    <row r="26710">
      <c r="F26710" s="9"/>
      <c r="N26710" s="50"/>
      <c r="O26710" s="50"/>
      <c r="P26710" s="50"/>
      <c r="Q26710" s="50" t="s">
        <v>368</v>
      </c>
      <c r="R26710" s="9" t="s">
        <v>368</v>
      </c>
      <c r="S26710" s="50" t="s">
        <v>368</v>
      </c>
      <c r="T26710" s="9" t="s">
        <v>368</v>
      </c>
      <c r="U26710" s="9" t="s">
        <v>368</v>
      </c>
    </row>
    <row r="26711">
      <c r="F26711" s="9"/>
      <c r="N26711" s="50"/>
      <c r="O26711" s="50"/>
      <c r="P26711" s="50"/>
      <c r="Q26711" s="50" t="s">
        <v>368</v>
      </c>
      <c r="R26711" s="9" t="s">
        <v>368</v>
      </c>
      <c r="S26711" s="50" t="s">
        <v>368</v>
      </c>
      <c r="T26711" s="9" t="s">
        <v>368</v>
      </c>
      <c r="U26711" s="9" t="s">
        <v>368</v>
      </c>
    </row>
    <row r="26712">
      <c r="F26712" s="9"/>
      <c r="N26712" s="50"/>
      <c r="O26712" s="50"/>
      <c r="P26712" s="50"/>
      <c r="Q26712" s="50" t="s">
        <v>368</v>
      </c>
      <c r="R26712" s="9" t="s">
        <v>368</v>
      </c>
      <c r="S26712" s="50" t="s">
        <v>368</v>
      </c>
      <c r="T26712" s="9" t="s">
        <v>368</v>
      </c>
      <c r="U26712" s="9" t="s">
        <v>368</v>
      </c>
    </row>
    <row r="26713">
      <c r="F26713" s="9"/>
      <c r="N26713" s="50"/>
      <c r="O26713" s="50"/>
      <c r="P26713" s="50"/>
      <c r="Q26713" s="50" t="s">
        <v>368</v>
      </c>
      <c r="R26713" s="9" t="s">
        <v>368</v>
      </c>
      <c r="S26713" s="50" t="s">
        <v>368</v>
      </c>
      <c r="T26713" s="9" t="s">
        <v>368</v>
      </c>
      <c r="U26713" s="9" t="s">
        <v>368</v>
      </c>
    </row>
    <row r="26714">
      <c r="F26714" s="9"/>
      <c r="N26714" s="50"/>
      <c r="O26714" s="50"/>
      <c r="P26714" s="50"/>
      <c r="Q26714" s="50" t="s">
        <v>368</v>
      </c>
      <c r="R26714" s="9" t="s">
        <v>368</v>
      </c>
      <c r="S26714" s="50" t="s">
        <v>368</v>
      </c>
      <c r="T26714" s="9" t="s">
        <v>368</v>
      </c>
      <c r="U26714" s="9" t="s">
        <v>368</v>
      </c>
    </row>
    <row r="26715">
      <c r="F26715" s="9"/>
      <c r="N26715" s="50"/>
      <c r="O26715" s="50"/>
      <c r="P26715" s="50"/>
      <c r="Q26715" s="50" t="s">
        <v>368</v>
      </c>
      <c r="R26715" s="9" t="s">
        <v>368</v>
      </c>
      <c r="S26715" s="50" t="s">
        <v>368</v>
      </c>
      <c r="T26715" s="9" t="s">
        <v>368</v>
      </c>
      <c r="U26715" s="9" t="s">
        <v>368</v>
      </c>
    </row>
    <row r="26716">
      <c r="F26716" s="9"/>
      <c r="N26716" s="50"/>
      <c r="O26716" s="50"/>
      <c r="P26716" s="50"/>
      <c r="Q26716" s="50" t="s">
        <v>368</v>
      </c>
      <c r="R26716" s="9" t="s">
        <v>368</v>
      </c>
      <c r="S26716" s="50" t="s">
        <v>368</v>
      </c>
      <c r="T26716" s="9" t="s">
        <v>368</v>
      </c>
      <c r="U26716" s="9" t="s">
        <v>368</v>
      </c>
    </row>
    <row r="26717">
      <c r="F26717" s="9"/>
      <c r="N26717" s="50"/>
      <c r="O26717" s="50"/>
      <c r="P26717" s="50"/>
      <c r="Q26717" s="50" t="s">
        <v>368</v>
      </c>
      <c r="R26717" s="9" t="s">
        <v>368</v>
      </c>
      <c r="S26717" s="50" t="s">
        <v>368</v>
      </c>
      <c r="T26717" s="9" t="s">
        <v>368</v>
      </c>
      <c r="U26717" s="9" t="s">
        <v>368</v>
      </c>
    </row>
    <row r="26718">
      <c r="F26718" s="9"/>
      <c r="N26718" s="50"/>
      <c r="O26718" s="50"/>
      <c r="P26718" s="50"/>
      <c r="Q26718" s="50" t="s">
        <v>368</v>
      </c>
      <c r="R26718" s="9" t="s">
        <v>368</v>
      </c>
      <c r="S26718" s="50" t="s">
        <v>368</v>
      </c>
      <c r="T26718" s="9" t="s">
        <v>368</v>
      </c>
      <c r="U26718" s="9" t="s">
        <v>368</v>
      </c>
    </row>
    <row r="26719">
      <c r="F26719" s="9"/>
      <c r="N26719" s="50"/>
      <c r="O26719" s="50"/>
      <c r="P26719" s="50"/>
      <c r="Q26719" s="50" t="s">
        <v>368</v>
      </c>
      <c r="R26719" s="9" t="s">
        <v>368</v>
      </c>
      <c r="S26719" s="50" t="s">
        <v>368</v>
      </c>
      <c r="T26719" s="9" t="s">
        <v>368</v>
      </c>
      <c r="U26719" s="9" t="s">
        <v>368</v>
      </c>
    </row>
    <row r="26720">
      <c r="F26720" s="9"/>
      <c r="N26720" s="50"/>
      <c r="O26720" s="50"/>
      <c r="P26720" s="50"/>
      <c r="Q26720" s="50" t="s">
        <v>368</v>
      </c>
      <c r="R26720" s="9" t="s">
        <v>368</v>
      </c>
      <c r="S26720" s="50" t="s">
        <v>368</v>
      </c>
      <c r="T26720" s="9" t="s">
        <v>368</v>
      </c>
      <c r="U26720" s="9" t="s">
        <v>368</v>
      </c>
    </row>
    <row r="26721">
      <c r="F26721" s="9"/>
      <c r="N26721" s="50"/>
      <c r="O26721" s="50"/>
      <c r="P26721" s="50"/>
      <c r="Q26721" s="50" t="s">
        <v>368</v>
      </c>
      <c r="R26721" s="9" t="s">
        <v>368</v>
      </c>
      <c r="S26721" s="50" t="s">
        <v>368</v>
      </c>
      <c r="T26721" s="9" t="s">
        <v>368</v>
      </c>
      <c r="U26721" s="9" t="s">
        <v>368</v>
      </c>
    </row>
    <row r="26722">
      <c r="F26722" s="9"/>
      <c r="N26722" s="50"/>
      <c r="O26722" s="50"/>
      <c r="P26722" s="50"/>
      <c r="Q26722" s="50" t="s">
        <v>368</v>
      </c>
      <c r="R26722" s="9" t="s">
        <v>368</v>
      </c>
      <c r="S26722" s="50" t="s">
        <v>368</v>
      </c>
      <c r="T26722" s="9" t="s">
        <v>368</v>
      </c>
      <c r="U26722" s="9" t="s">
        <v>368</v>
      </c>
    </row>
    <row r="26723">
      <c r="F26723" s="9"/>
      <c r="N26723" s="50"/>
      <c r="O26723" s="50"/>
      <c r="P26723" s="50"/>
      <c r="Q26723" s="50" t="s">
        <v>368</v>
      </c>
      <c r="R26723" s="9" t="s">
        <v>368</v>
      </c>
      <c r="S26723" s="50" t="s">
        <v>368</v>
      </c>
      <c r="T26723" s="9" t="s">
        <v>368</v>
      </c>
      <c r="U26723" s="9" t="s">
        <v>368</v>
      </c>
    </row>
    <row r="26724">
      <c r="F26724" s="9"/>
      <c r="N26724" s="50"/>
      <c r="O26724" s="50"/>
      <c r="P26724" s="50"/>
      <c r="Q26724" s="50" t="s">
        <v>368</v>
      </c>
      <c r="R26724" s="9" t="s">
        <v>368</v>
      </c>
      <c r="S26724" s="50" t="s">
        <v>368</v>
      </c>
      <c r="T26724" s="9" t="s">
        <v>368</v>
      </c>
      <c r="U26724" s="9" t="s">
        <v>368</v>
      </c>
    </row>
    <row r="26725">
      <c r="F26725" s="9"/>
      <c r="N26725" s="50"/>
      <c r="O26725" s="50"/>
      <c r="P26725" s="50"/>
      <c r="Q26725" s="50" t="s">
        <v>368</v>
      </c>
      <c r="R26725" s="9" t="s">
        <v>368</v>
      </c>
      <c r="S26725" s="50" t="s">
        <v>368</v>
      </c>
      <c r="T26725" s="9" t="s">
        <v>368</v>
      </c>
      <c r="U26725" s="9" t="s">
        <v>368</v>
      </c>
    </row>
    <row r="26726">
      <c r="F26726" s="9"/>
      <c r="N26726" s="50"/>
      <c r="O26726" s="50"/>
      <c r="P26726" s="50"/>
      <c r="Q26726" s="50" t="s">
        <v>368</v>
      </c>
      <c r="R26726" s="9" t="s">
        <v>368</v>
      </c>
      <c r="S26726" s="50" t="s">
        <v>368</v>
      </c>
      <c r="T26726" s="9" t="s">
        <v>368</v>
      </c>
      <c r="U26726" s="9" t="s">
        <v>368</v>
      </c>
    </row>
    <row r="26727">
      <c r="F26727" s="9"/>
      <c r="N26727" s="50"/>
      <c r="O26727" s="50"/>
      <c r="P26727" s="50"/>
      <c r="Q26727" s="50" t="s">
        <v>368</v>
      </c>
      <c r="R26727" s="9" t="s">
        <v>368</v>
      </c>
      <c r="S26727" s="50" t="s">
        <v>368</v>
      </c>
      <c r="T26727" s="9" t="s">
        <v>368</v>
      </c>
      <c r="U26727" s="9" t="s">
        <v>368</v>
      </c>
    </row>
    <row r="26728">
      <c r="F26728" s="9"/>
      <c r="N26728" s="50"/>
      <c r="O26728" s="50"/>
      <c r="P26728" s="50"/>
      <c r="Q26728" s="50" t="s">
        <v>368</v>
      </c>
      <c r="R26728" s="9" t="s">
        <v>368</v>
      </c>
      <c r="S26728" s="50" t="s">
        <v>368</v>
      </c>
      <c r="T26728" s="9" t="s">
        <v>368</v>
      </c>
      <c r="U26728" s="9" t="s">
        <v>368</v>
      </c>
    </row>
    <row r="26729">
      <c r="F26729" s="9"/>
      <c r="N26729" s="50"/>
      <c r="O26729" s="50"/>
      <c r="P26729" s="50"/>
      <c r="Q26729" s="50" t="s">
        <v>368</v>
      </c>
      <c r="R26729" s="9" t="s">
        <v>368</v>
      </c>
      <c r="S26729" s="50" t="s">
        <v>368</v>
      </c>
      <c r="T26729" s="9" t="s">
        <v>368</v>
      </c>
      <c r="U26729" s="9" t="s">
        <v>368</v>
      </c>
    </row>
    <row r="26730">
      <c r="F26730" s="9"/>
      <c r="N26730" s="50"/>
      <c r="O26730" s="50"/>
      <c r="P26730" s="50"/>
      <c r="Q26730" s="50" t="s">
        <v>368</v>
      </c>
      <c r="R26730" s="9" t="s">
        <v>368</v>
      </c>
      <c r="S26730" s="50" t="s">
        <v>368</v>
      </c>
      <c r="T26730" s="9" t="s">
        <v>368</v>
      </c>
      <c r="U26730" s="9" t="s">
        <v>368</v>
      </c>
    </row>
    <row r="26731">
      <c r="F26731" s="9"/>
      <c r="N26731" s="50"/>
      <c r="O26731" s="50"/>
      <c r="P26731" s="50"/>
      <c r="Q26731" s="50" t="s">
        <v>368</v>
      </c>
      <c r="R26731" s="9" t="s">
        <v>368</v>
      </c>
      <c r="S26731" s="50" t="s">
        <v>368</v>
      </c>
      <c r="T26731" s="9" t="s">
        <v>368</v>
      </c>
      <c r="U26731" s="9" t="s">
        <v>368</v>
      </c>
    </row>
    <row r="26732">
      <c r="F26732" s="9"/>
      <c r="N26732" s="50"/>
      <c r="O26732" s="50"/>
      <c r="P26732" s="50"/>
      <c r="Q26732" s="50" t="s">
        <v>368</v>
      </c>
      <c r="R26732" s="9" t="s">
        <v>368</v>
      </c>
      <c r="S26732" s="50" t="s">
        <v>368</v>
      </c>
      <c r="T26732" s="9" t="s">
        <v>368</v>
      </c>
      <c r="U26732" s="9" t="s">
        <v>368</v>
      </c>
    </row>
    <row r="26733">
      <c r="F26733" s="9"/>
      <c r="N26733" s="50"/>
      <c r="O26733" s="50"/>
      <c r="P26733" s="50"/>
      <c r="Q26733" s="50" t="s">
        <v>368</v>
      </c>
      <c r="R26733" s="9" t="s">
        <v>368</v>
      </c>
      <c r="S26733" s="50" t="s">
        <v>368</v>
      </c>
      <c r="T26733" s="9" t="s">
        <v>368</v>
      </c>
      <c r="U26733" s="9" t="s">
        <v>368</v>
      </c>
    </row>
    <row r="26734">
      <c r="F26734" s="9"/>
      <c r="N26734" s="50"/>
      <c r="O26734" s="50"/>
      <c r="P26734" s="50"/>
      <c r="Q26734" s="50" t="s">
        <v>368</v>
      </c>
      <c r="R26734" s="9" t="s">
        <v>368</v>
      </c>
      <c r="S26734" s="50" t="s">
        <v>368</v>
      </c>
      <c r="T26734" s="9" t="s">
        <v>368</v>
      </c>
      <c r="U26734" s="9" t="s">
        <v>368</v>
      </c>
    </row>
    <row r="26735">
      <c r="F26735" s="9"/>
      <c r="N26735" s="50"/>
      <c r="O26735" s="50"/>
      <c r="P26735" s="50"/>
      <c r="Q26735" s="50" t="s">
        <v>368</v>
      </c>
      <c r="R26735" s="9" t="s">
        <v>368</v>
      </c>
      <c r="S26735" s="50" t="s">
        <v>368</v>
      </c>
      <c r="T26735" s="9" t="s">
        <v>368</v>
      </c>
      <c r="U26735" s="9" t="s">
        <v>368</v>
      </c>
    </row>
    <row r="26736">
      <c r="F26736" s="9"/>
      <c r="N26736" s="50"/>
      <c r="O26736" s="50"/>
      <c r="P26736" s="50"/>
      <c r="Q26736" s="50" t="s">
        <v>368</v>
      </c>
      <c r="R26736" s="9" t="s">
        <v>368</v>
      </c>
      <c r="S26736" s="50" t="s">
        <v>368</v>
      </c>
      <c r="T26736" s="9" t="s">
        <v>368</v>
      </c>
      <c r="U26736" s="9" t="s">
        <v>368</v>
      </c>
    </row>
    <row r="26737">
      <c r="F26737" s="9"/>
      <c r="N26737" s="50"/>
      <c r="O26737" s="50"/>
      <c r="P26737" s="50"/>
      <c r="Q26737" s="50" t="s">
        <v>368</v>
      </c>
      <c r="R26737" s="9" t="s">
        <v>368</v>
      </c>
      <c r="S26737" s="50" t="s">
        <v>368</v>
      </c>
      <c r="T26737" s="9" t="s">
        <v>368</v>
      </c>
      <c r="U26737" s="9" t="s">
        <v>368</v>
      </c>
    </row>
    <row r="26738">
      <c r="F26738" s="9"/>
      <c r="N26738" s="50"/>
      <c r="O26738" s="50"/>
      <c r="P26738" s="50"/>
      <c r="Q26738" s="50" t="s">
        <v>368</v>
      </c>
      <c r="R26738" s="9" t="s">
        <v>368</v>
      </c>
      <c r="S26738" s="50" t="s">
        <v>368</v>
      </c>
      <c r="T26738" s="9" t="s">
        <v>368</v>
      </c>
      <c r="U26738" s="9" t="s">
        <v>368</v>
      </c>
    </row>
    <row r="26739">
      <c r="F26739" s="9"/>
      <c r="N26739" s="50"/>
      <c r="O26739" s="50"/>
      <c r="P26739" s="50"/>
      <c r="Q26739" s="50" t="s">
        <v>368</v>
      </c>
      <c r="R26739" s="9" t="s">
        <v>368</v>
      </c>
      <c r="S26739" s="50" t="s">
        <v>368</v>
      </c>
      <c r="T26739" s="9" t="s">
        <v>368</v>
      </c>
      <c r="U26739" s="9" t="s">
        <v>368</v>
      </c>
    </row>
    <row r="26740">
      <c r="F26740" s="9"/>
      <c r="N26740" s="50"/>
      <c r="O26740" s="50"/>
      <c r="P26740" s="50"/>
      <c r="Q26740" s="50" t="s">
        <v>368</v>
      </c>
      <c r="R26740" s="9" t="s">
        <v>368</v>
      </c>
      <c r="S26740" s="50" t="s">
        <v>368</v>
      </c>
      <c r="T26740" s="9" t="s">
        <v>368</v>
      </c>
      <c r="U26740" s="9" t="s">
        <v>368</v>
      </c>
    </row>
    <row r="26741">
      <c r="F26741" s="9"/>
      <c r="N26741" s="50"/>
      <c r="O26741" s="50"/>
      <c r="P26741" s="50"/>
      <c r="Q26741" s="50" t="s">
        <v>368</v>
      </c>
      <c r="R26741" s="9" t="s">
        <v>368</v>
      </c>
      <c r="S26741" s="50" t="s">
        <v>368</v>
      </c>
      <c r="T26741" s="9" t="s">
        <v>368</v>
      </c>
      <c r="U26741" s="9" t="s">
        <v>368</v>
      </c>
    </row>
    <row r="26742">
      <c r="F26742" s="9"/>
      <c r="N26742" s="50"/>
      <c r="O26742" s="50"/>
      <c r="P26742" s="50"/>
      <c r="Q26742" s="50" t="s">
        <v>368</v>
      </c>
      <c r="R26742" s="9" t="s">
        <v>368</v>
      </c>
      <c r="S26742" s="50" t="s">
        <v>368</v>
      </c>
      <c r="T26742" s="9" t="s">
        <v>368</v>
      </c>
      <c r="U26742" s="9" t="s">
        <v>368</v>
      </c>
    </row>
    <row r="26743">
      <c r="F26743" s="9"/>
      <c r="N26743" s="50"/>
      <c r="O26743" s="50"/>
      <c r="P26743" s="50"/>
      <c r="Q26743" s="50" t="s">
        <v>368</v>
      </c>
      <c r="R26743" s="9" t="s">
        <v>368</v>
      </c>
      <c r="S26743" s="50" t="s">
        <v>368</v>
      </c>
      <c r="T26743" s="9" t="s">
        <v>368</v>
      </c>
      <c r="U26743" s="9" t="s">
        <v>368</v>
      </c>
    </row>
    <row r="26744">
      <c r="F26744" s="9"/>
      <c r="N26744" s="50"/>
      <c r="O26744" s="50"/>
      <c r="P26744" s="50"/>
      <c r="Q26744" s="50" t="s">
        <v>368</v>
      </c>
      <c r="R26744" s="9" t="s">
        <v>368</v>
      </c>
      <c r="S26744" s="50" t="s">
        <v>368</v>
      </c>
      <c r="T26744" s="9" t="s">
        <v>368</v>
      </c>
      <c r="U26744" s="9" t="s">
        <v>368</v>
      </c>
    </row>
    <row r="26745">
      <c r="F26745" s="9"/>
      <c r="N26745" s="50"/>
      <c r="O26745" s="50"/>
      <c r="P26745" s="50"/>
      <c r="Q26745" s="50" t="s">
        <v>368</v>
      </c>
      <c r="R26745" s="9" t="s">
        <v>368</v>
      </c>
      <c r="S26745" s="50" t="s">
        <v>368</v>
      </c>
      <c r="T26745" s="9" t="s">
        <v>368</v>
      </c>
      <c r="U26745" s="9" t="s">
        <v>368</v>
      </c>
    </row>
    <row r="26746">
      <c r="F26746" s="9"/>
      <c r="N26746" s="50"/>
      <c r="O26746" s="50"/>
      <c r="P26746" s="50"/>
      <c r="Q26746" s="50" t="s">
        <v>368</v>
      </c>
      <c r="R26746" s="9" t="s">
        <v>368</v>
      </c>
      <c r="S26746" s="50" t="s">
        <v>368</v>
      </c>
      <c r="T26746" s="9" t="s">
        <v>368</v>
      </c>
      <c r="U26746" s="9" t="s">
        <v>368</v>
      </c>
    </row>
    <row r="26747">
      <c r="F26747" s="9"/>
      <c r="N26747" s="50"/>
      <c r="O26747" s="50"/>
      <c r="P26747" s="50"/>
      <c r="Q26747" s="50" t="s">
        <v>368</v>
      </c>
      <c r="R26747" s="9" t="s">
        <v>368</v>
      </c>
      <c r="S26747" s="50" t="s">
        <v>368</v>
      </c>
      <c r="T26747" s="9" t="s">
        <v>368</v>
      </c>
      <c r="U26747" s="9" t="s">
        <v>368</v>
      </c>
    </row>
    <row r="26748">
      <c r="F26748" s="9"/>
      <c r="N26748" s="50"/>
      <c r="O26748" s="50"/>
      <c r="P26748" s="50"/>
      <c r="Q26748" s="50" t="s">
        <v>368</v>
      </c>
      <c r="R26748" s="9" t="s">
        <v>368</v>
      </c>
      <c r="S26748" s="50" t="s">
        <v>368</v>
      </c>
      <c r="T26748" s="9" t="s">
        <v>368</v>
      </c>
      <c r="U26748" s="9" t="s">
        <v>368</v>
      </c>
    </row>
    <row r="26749">
      <c r="F26749" s="9"/>
      <c r="N26749" s="50"/>
      <c r="O26749" s="50"/>
      <c r="P26749" s="50"/>
      <c r="Q26749" s="50" t="s">
        <v>368</v>
      </c>
      <c r="R26749" s="9" t="s">
        <v>368</v>
      </c>
      <c r="S26749" s="50" t="s">
        <v>368</v>
      </c>
      <c r="T26749" s="9" t="s">
        <v>368</v>
      </c>
      <c r="U26749" s="9" t="s">
        <v>368</v>
      </c>
    </row>
    <row r="26750">
      <c r="F26750" s="9"/>
      <c r="N26750" s="50"/>
      <c r="O26750" s="50"/>
      <c r="P26750" s="50"/>
      <c r="Q26750" s="50" t="s">
        <v>368</v>
      </c>
      <c r="R26750" s="9" t="s">
        <v>368</v>
      </c>
      <c r="S26750" s="50" t="s">
        <v>368</v>
      </c>
      <c r="T26750" s="9" t="s">
        <v>368</v>
      </c>
      <c r="U26750" s="9" t="s">
        <v>368</v>
      </c>
    </row>
    <row r="26751">
      <c r="F26751" s="9"/>
      <c r="N26751" s="50"/>
      <c r="O26751" s="50"/>
      <c r="P26751" s="50"/>
      <c r="Q26751" s="50" t="s">
        <v>368</v>
      </c>
      <c r="R26751" s="9" t="s">
        <v>368</v>
      </c>
      <c r="S26751" s="50" t="s">
        <v>368</v>
      </c>
      <c r="T26751" s="9" t="s">
        <v>368</v>
      </c>
      <c r="U26751" s="9" t="s">
        <v>368</v>
      </c>
    </row>
    <row r="26752">
      <c r="F26752" s="9"/>
      <c r="N26752" s="50"/>
      <c r="O26752" s="50"/>
      <c r="P26752" s="50"/>
      <c r="Q26752" s="50" t="s">
        <v>368</v>
      </c>
      <c r="R26752" s="9" t="s">
        <v>368</v>
      </c>
      <c r="S26752" s="50" t="s">
        <v>368</v>
      </c>
      <c r="T26752" s="9" t="s">
        <v>368</v>
      </c>
      <c r="U26752" s="9" t="s">
        <v>368</v>
      </c>
    </row>
    <row r="26753">
      <c r="F26753" s="9"/>
      <c r="N26753" s="50"/>
      <c r="O26753" s="50"/>
      <c r="P26753" s="50"/>
      <c r="Q26753" s="50" t="s">
        <v>368</v>
      </c>
      <c r="R26753" s="9" t="s">
        <v>368</v>
      </c>
      <c r="S26753" s="50" t="s">
        <v>368</v>
      </c>
      <c r="T26753" s="9" t="s">
        <v>368</v>
      </c>
      <c r="U26753" s="9" t="s">
        <v>368</v>
      </c>
    </row>
    <row r="26754">
      <c r="F26754" s="9"/>
      <c r="N26754" s="50"/>
      <c r="O26754" s="50"/>
      <c r="P26754" s="50"/>
      <c r="Q26754" s="50" t="s">
        <v>368</v>
      </c>
      <c r="R26754" s="9" t="s">
        <v>368</v>
      </c>
      <c r="S26754" s="50" t="s">
        <v>368</v>
      </c>
      <c r="T26754" s="9" t="s">
        <v>368</v>
      </c>
      <c r="U26754" s="9" t="s">
        <v>368</v>
      </c>
    </row>
    <row r="26755">
      <c r="F26755" s="9"/>
      <c r="N26755" s="50"/>
      <c r="O26755" s="50"/>
      <c r="P26755" s="50"/>
      <c r="Q26755" s="50" t="s">
        <v>368</v>
      </c>
      <c r="R26755" s="9" t="s">
        <v>368</v>
      </c>
      <c r="S26755" s="50" t="s">
        <v>368</v>
      </c>
      <c r="T26755" s="9" t="s">
        <v>368</v>
      </c>
      <c r="U26755" s="9" t="s">
        <v>368</v>
      </c>
    </row>
    <row r="26756">
      <c r="F26756" s="9"/>
      <c r="N26756" s="50"/>
      <c r="O26756" s="50"/>
      <c r="P26756" s="50"/>
      <c r="Q26756" s="50" t="s">
        <v>368</v>
      </c>
      <c r="R26756" s="9" t="s">
        <v>368</v>
      </c>
      <c r="S26756" s="50" t="s">
        <v>368</v>
      </c>
      <c r="T26756" s="9" t="s">
        <v>368</v>
      </c>
      <c r="U26756" s="9" t="s">
        <v>368</v>
      </c>
    </row>
    <row r="26757">
      <c r="F26757" s="9"/>
      <c r="N26757" s="50"/>
      <c r="O26757" s="50"/>
      <c r="P26757" s="50"/>
      <c r="Q26757" s="50" t="s">
        <v>368</v>
      </c>
      <c r="R26757" s="9" t="s">
        <v>368</v>
      </c>
      <c r="S26757" s="50" t="s">
        <v>368</v>
      </c>
      <c r="T26757" s="9" t="s">
        <v>368</v>
      </c>
      <c r="U26757" s="9" t="s">
        <v>368</v>
      </c>
    </row>
    <row r="26758">
      <c r="F26758" s="9"/>
      <c r="N26758" s="50"/>
      <c r="O26758" s="50"/>
      <c r="P26758" s="50"/>
      <c r="Q26758" s="50" t="s">
        <v>368</v>
      </c>
      <c r="R26758" s="9" t="s">
        <v>368</v>
      </c>
      <c r="S26758" s="50" t="s">
        <v>368</v>
      </c>
      <c r="T26758" s="9" t="s">
        <v>368</v>
      </c>
      <c r="U26758" s="9" t="s">
        <v>368</v>
      </c>
    </row>
    <row r="26759">
      <c r="F26759" s="9"/>
      <c r="N26759" s="50"/>
      <c r="O26759" s="50"/>
      <c r="P26759" s="50"/>
      <c r="Q26759" s="50" t="s">
        <v>368</v>
      </c>
      <c r="R26759" s="9" t="s">
        <v>368</v>
      </c>
      <c r="S26759" s="50" t="s">
        <v>368</v>
      </c>
      <c r="T26759" s="9" t="s">
        <v>368</v>
      </c>
      <c r="U26759" s="9" t="s">
        <v>368</v>
      </c>
    </row>
    <row r="26760">
      <c r="F26760" s="9"/>
      <c r="N26760" s="50"/>
      <c r="O26760" s="50"/>
      <c r="P26760" s="50"/>
      <c r="Q26760" s="50" t="s">
        <v>368</v>
      </c>
      <c r="R26760" s="9" t="s">
        <v>368</v>
      </c>
      <c r="S26760" s="50" t="s">
        <v>368</v>
      </c>
      <c r="T26760" s="9" t="s">
        <v>368</v>
      </c>
      <c r="U26760" s="9" t="s">
        <v>368</v>
      </c>
    </row>
    <row r="26761">
      <c r="F26761" s="9"/>
      <c r="N26761" s="50"/>
      <c r="O26761" s="50"/>
      <c r="P26761" s="50"/>
      <c r="Q26761" s="50" t="s">
        <v>368</v>
      </c>
      <c r="R26761" s="9" t="s">
        <v>368</v>
      </c>
      <c r="S26761" s="50" t="s">
        <v>368</v>
      </c>
      <c r="T26761" s="9" t="s">
        <v>368</v>
      </c>
      <c r="U26761" s="9" t="s">
        <v>368</v>
      </c>
    </row>
    <row r="26762">
      <c r="F26762" s="9"/>
      <c r="N26762" s="50"/>
      <c r="O26762" s="50"/>
      <c r="P26762" s="50"/>
      <c r="Q26762" s="50" t="s">
        <v>368</v>
      </c>
      <c r="R26762" s="9" t="s">
        <v>368</v>
      </c>
      <c r="S26762" s="50" t="s">
        <v>368</v>
      </c>
      <c r="T26762" s="9" t="s">
        <v>368</v>
      </c>
      <c r="U26762" s="9" t="s">
        <v>368</v>
      </c>
    </row>
    <row r="26763">
      <c r="F26763" s="9"/>
      <c r="N26763" s="50"/>
      <c r="O26763" s="50"/>
      <c r="P26763" s="50"/>
      <c r="Q26763" s="50" t="s">
        <v>368</v>
      </c>
      <c r="R26763" s="9" t="s">
        <v>368</v>
      </c>
      <c r="S26763" s="50" t="s">
        <v>368</v>
      </c>
      <c r="T26763" s="9" t="s">
        <v>368</v>
      </c>
      <c r="U26763" s="9" t="s">
        <v>368</v>
      </c>
    </row>
    <row r="26764">
      <c r="F26764" s="9"/>
      <c r="N26764" s="50"/>
      <c r="O26764" s="50"/>
      <c r="P26764" s="50"/>
      <c r="Q26764" s="50" t="s">
        <v>368</v>
      </c>
      <c r="R26764" s="9" t="s">
        <v>368</v>
      </c>
      <c r="S26764" s="50" t="s">
        <v>368</v>
      </c>
      <c r="T26764" s="9" t="s">
        <v>368</v>
      </c>
      <c r="U26764" s="9" t="s">
        <v>368</v>
      </c>
    </row>
    <row r="26765">
      <c r="F26765" s="9"/>
      <c r="N26765" s="50"/>
      <c r="O26765" s="50"/>
      <c r="P26765" s="50"/>
      <c r="Q26765" s="50" t="s">
        <v>368</v>
      </c>
      <c r="R26765" s="9" t="s">
        <v>368</v>
      </c>
      <c r="S26765" s="50" t="s">
        <v>368</v>
      </c>
      <c r="T26765" s="9" t="s">
        <v>368</v>
      </c>
      <c r="U26765" s="9" t="s">
        <v>368</v>
      </c>
    </row>
    <row r="26766">
      <c r="F26766" s="9"/>
      <c r="N26766" s="50"/>
      <c r="O26766" s="50"/>
      <c r="P26766" s="50"/>
      <c r="Q26766" s="50" t="s">
        <v>368</v>
      </c>
      <c r="R26766" s="9" t="s">
        <v>368</v>
      </c>
      <c r="S26766" s="50" t="s">
        <v>368</v>
      </c>
      <c r="T26766" s="9" t="s">
        <v>368</v>
      </c>
      <c r="U26766" s="9" t="s">
        <v>368</v>
      </c>
    </row>
    <row r="26767">
      <c r="F26767" s="9"/>
      <c r="N26767" s="50"/>
      <c r="O26767" s="50"/>
      <c r="P26767" s="50"/>
      <c r="Q26767" s="50" t="s">
        <v>368</v>
      </c>
      <c r="R26767" s="9" t="s">
        <v>368</v>
      </c>
      <c r="S26767" s="50" t="s">
        <v>368</v>
      </c>
      <c r="T26767" s="9" t="s">
        <v>368</v>
      </c>
      <c r="U26767" s="9" t="s">
        <v>368</v>
      </c>
    </row>
    <row r="26768">
      <c r="F26768" s="9"/>
      <c r="N26768" s="50"/>
      <c r="O26768" s="50"/>
      <c r="P26768" s="50"/>
      <c r="Q26768" s="50" t="s">
        <v>368</v>
      </c>
      <c r="R26768" s="9" t="s">
        <v>368</v>
      </c>
      <c r="S26768" s="50" t="s">
        <v>368</v>
      </c>
      <c r="T26768" s="9" t="s">
        <v>368</v>
      </c>
      <c r="U26768" s="9" t="s">
        <v>368</v>
      </c>
    </row>
    <row r="26769">
      <c r="F26769" s="9"/>
      <c r="N26769" s="50"/>
      <c r="O26769" s="50"/>
      <c r="P26769" s="50"/>
      <c r="Q26769" s="50" t="s">
        <v>368</v>
      </c>
      <c r="R26769" s="9" t="s">
        <v>368</v>
      </c>
      <c r="S26769" s="50" t="s">
        <v>368</v>
      </c>
      <c r="T26769" s="9" t="s">
        <v>368</v>
      </c>
      <c r="U26769" s="9" t="s">
        <v>368</v>
      </c>
    </row>
    <row r="26770">
      <c r="F26770" s="9"/>
      <c r="N26770" s="50"/>
      <c r="O26770" s="50"/>
      <c r="P26770" s="50"/>
      <c r="Q26770" s="50" t="s">
        <v>368</v>
      </c>
      <c r="R26770" s="9" t="s">
        <v>368</v>
      </c>
      <c r="S26770" s="50" t="s">
        <v>368</v>
      </c>
      <c r="T26770" s="9" t="s">
        <v>368</v>
      </c>
      <c r="U26770" s="9" t="s">
        <v>368</v>
      </c>
    </row>
    <row r="26771">
      <c r="F26771" s="9"/>
      <c r="N26771" s="50"/>
      <c r="O26771" s="50"/>
      <c r="P26771" s="50"/>
      <c r="Q26771" s="50" t="s">
        <v>368</v>
      </c>
      <c r="R26771" s="9" t="s">
        <v>368</v>
      </c>
      <c r="S26771" s="50" t="s">
        <v>368</v>
      </c>
      <c r="T26771" s="9" t="s">
        <v>368</v>
      </c>
      <c r="U26771" s="9" t="s">
        <v>368</v>
      </c>
    </row>
    <row r="26772">
      <c r="F26772" s="9"/>
      <c r="N26772" s="50"/>
      <c r="O26772" s="50"/>
      <c r="P26772" s="50"/>
      <c r="Q26772" s="50" t="s">
        <v>368</v>
      </c>
      <c r="R26772" s="9" t="s">
        <v>368</v>
      </c>
      <c r="S26772" s="50" t="s">
        <v>368</v>
      </c>
      <c r="T26772" s="9" t="s">
        <v>368</v>
      </c>
      <c r="U26772" s="9" t="s">
        <v>368</v>
      </c>
    </row>
    <row r="26773">
      <c r="F26773" s="9"/>
      <c r="N26773" s="50"/>
      <c r="O26773" s="50"/>
      <c r="P26773" s="50"/>
      <c r="Q26773" s="50" t="s">
        <v>368</v>
      </c>
      <c r="R26773" s="9" t="s">
        <v>368</v>
      </c>
      <c r="S26773" s="50" t="s">
        <v>368</v>
      </c>
      <c r="T26773" s="9" t="s">
        <v>368</v>
      </c>
      <c r="U26773" s="9" t="s">
        <v>368</v>
      </c>
    </row>
    <row r="26774">
      <c r="F26774" s="9"/>
      <c r="N26774" s="50"/>
      <c r="O26774" s="50"/>
      <c r="P26774" s="50"/>
      <c r="Q26774" s="50" t="s">
        <v>368</v>
      </c>
      <c r="R26774" s="9" t="s">
        <v>368</v>
      </c>
      <c r="S26774" s="50" t="s">
        <v>368</v>
      </c>
      <c r="T26774" s="9" t="s">
        <v>368</v>
      </c>
      <c r="U26774" s="9" t="s">
        <v>368</v>
      </c>
    </row>
    <row r="26775">
      <c r="F26775" s="9"/>
      <c r="N26775" s="50"/>
      <c r="O26775" s="50"/>
      <c r="P26775" s="50"/>
      <c r="Q26775" s="50" t="s">
        <v>368</v>
      </c>
      <c r="R26775" s="9" t="s">
        <v>368</v>
      </c>
      <c r="S26775" s="50" t="s">
        <v>368</v>
      </c>
      <c r="T26775" s="9" t="s">
        <v>368</v>
      </c>
      <c r="U26775" s="9" t="s">
        <v>368</v>
      </c>
    </row>
    <row r="26776">
      <c r="F26776" s="9"/>
      <c r="N26776" s="50"/>
      <c r="O26776" s="50"/>
      <c r="P26776" s="50"/>
      <c r="Q26776" s="50" t="s">
        <v>368</v>
      </c>
      <c r="R26776" s="9" t="s">
        <v>368</v>
      </c>
      <c r="S26776" s="50" t="s">
        <v>368</v>
      </c>
      <c r="T26776" s="9" t="s">
        <v>368</v>
      </c>
      <c r="U26776" s="9" t="s">
        <v>368</v>
      </c>
    </row>
    <row r="26777">
      <c r="F26777" s="9"/>
      <c r="N26777" s="50"/>
      <c r="O26777" s="50"/>
      <c r="P26777" s="50"/>
      <c r="Q26777" s="50" t="s">
        <v>368</v>
      </c>
      <c r="R26777" s="9" t="s">
        <v>368</v>
      </c>
      <c r="S26777" s="50" t="s">
        <v>368</v>
      </c>
      <c r="T26777" s="9" t="s">
        <v>368</v>
      </c>
      <c r="U26777" s="9" t="s">
        <v>368</v>
      </c>
    </row>
    <row r="26778">
      <c r="F26778" s="9"/>
      <c r="N26778" s="50"/>
      <c r="O26778" s="50"/>
      <c r="P26778" s="50"/>
      <c r="Q26778" s="50" t="s">
        <v>368</v>
      </c>
      <c r="R26778" s="9" t="s">
        <v>368</v>
      </c>
      <c r="S26778" s="50" t="s">
        <v>368</v>
      </c>
      <c r="T26778" s="9" t="s">
        <v>368</v>
      </c>
      <c r="U26778" s="9" t="s">
        <v>368</v>
      </c>
    </row>
    <row r="26779">
      <c r="F26779" s="9"/>
      <c r="N26779" s="50"/>
      <c r="O26779" s="50"/>
      <c r="P26779" s="50"/>
      <c r="Q26779" s="50" t="s">
        <v>368</v>
      </c>
      <c r="R26779" s="9" t="s">
        <v>368</v>
      </c>
      <c r="S26779" s="50" t="s">
        <v>368</v>
      </c>
      <c r="T26779" s="9" t="s">
        <v>368</v>
      </c>
      <c r="U26779" s="9" t="s">
        <v>368</v>
      </c>
    </row>
    <row r="26780">
      <c r="F26780" s="9"/>
      <c r="N26780" s="50"/>
      <c r="O26780" s="50"/>
      <c r="P26780" s="50"/>
      <c r="Q26780" s="50" t="s">
        <v>368</v>
      </c>
      <c r="R26780" s="9" t="s">
        <v>368</v>
      </c>
      <c r="S26780" s="50" t="s">
        <v>368</v>
      </c>
      <c r="T26780" s="9" t="s">
        <v>368</v>
      </c>
      <c r="U26780" s="9" t="s">
        <v>368</v>
      </c>
    </row>
    <row r="26781">
      <c r="F26781" s="9"/>
      <c r="N26781" s="50"/>
      <c r="O26781" s="50"/>
      <c r="P26781" s="50"/>
      <c r="Q26781" s="50" t="s">
        <v>368</v>
      </c>
      <c r="R26781" s="9" t="s">
        <v>368</v>
      </c>
      <c r="S26781" s="50" t="s">
        <v>368</v>
      </c>
      <c r="T26781" s="9" t="s">
        <v>368</v>
      </c>
      <c r="U26781" s="9" t="s">
        <v>368</v>
      </c>
    </row>
    <row r="26782">
      <c r="F26782" s="9"/>
      <c r="N26782" s="50"/>
      <c r="O26782" s="50"/>
      <c r="P26782" s="50"/>
      <c r="Q26782" s="50" t="s">
        <v>368</v>
      </c>
      <c r="R26782" s="9" t="s">
        <v>368</v>
      </c>
      <c r="S26782" s="50" t="s">
        <v>368</v>
      </c>
      <c r="T26782" s="9" t="s">
        <v>368</v>
      </c>
      <c r="U26782" s="9" t="s">
        <v>368</v>
      </c>
    </row>
    <row r="26783">
      <c r="F26783" s="9"/>
      <c r="N26783" s="50"/>
      <c r="O26783" s="50"/>
      <c r="P26783" s="50"/>
      <c r="Q26783" s="50" t="s">
        <v>368</v>
      </c>
      <c r="R26783" s="9" t="s">
        <v>368</v>
      </c>
      <c r="S26783" s="50" t="s">
        <v>368</v>
      </c>
      <c r="T26783" s="9" t="s">
        <v>368</v>
      </c>
      <c r="U26783" s="9" t="s">
        <v>368</v>
      </c>
    </row>
    <row r="26784">
      <c r="F26784" s="9"/>
      <c r="N26784" s="50"/>
      <c r="O26784" s="50"/>
      <c r="P26784" s="50"/>
      <c r="Q26784" s="50" t="s">
        <v>368</v>
      </c>
      <c r="R26784" s="9" t="s">
        <v>368</v>
      </c>
      <c r="S26784" s="50" t="s">
        <v>368</v>
      </c>
      <c r="T26784" s="9" t="s">
        <v>368</v>
      </c>
      <c r="U26784" s="9" t="s">
        <v>368</v>
      </c>
    </row>
    <row r="26785">
      <c r="F26785" s="9"/>
      <c r="N26785" s="50"/>
      <c r="O26785" s="50"/>
      <c r="P26785" s="50"/>
      <c r="Q26785" s="50" t="s">
        <v>368</v>
      </c>
      <c r="R26785" s="9" t="s">
        <v>368</v>
      </c>
      <c r="S26785" s="50" t="s">
        <v>368</v>
      </c>
      <c r="T26785" s="9" t="s">
        <v>368</v>
      </c>
      <c r="U26785" s="9" t="s">
        <v>368</v>
      </c>
    </row>
    <row r="26786">
      <c r="F26786" s="9"/>
      <c r="N26786" s="50"/>
      <c r="O26786" s="50"/>
      <c r="P26786" s="50"/>
      <c r="Q26786" s="50" t="s">
        <v>368</v>
      </c>
      <c r="R26786" s="9" t="s">
        <v>368</v>
      </c>
      <c r="S26786" s="50" t="s">
        <v>368</v>
      </c>
      <c r="T26786" s="9" t="s">
        <v>368</v>
      </c>
      <c r="U26786" s="9" t="s">
        <v>368</v>
      </c>
    </row>
    <row r="26787">
      <c r="F26787" s="9"/>
      <c r="N26787" s="50"/>
      <c r="O26787" s="50"/>
      <c r="P26787" s="50"/>
      <c r="Q26787" s="50" t="s">
        <v>368</v>
      </c>
      <c r="R26787" s="9" t="s">
        <v>368</v>
      </c>
      <c r="S26787" s="50" t="s">
        <v>368</v>
      </c>
      <c r="T26787" s="9" t="s">
        <v>368</v>
      </c>
      <c r="U26787" s="9" t="s">
        <v>368</v>
      </c>
    </row>
    <row r="26788">
      <c r="F26788" s="9"/>
      <c r="N26788" s="50"/>
      <c r="O26788" s="50"/>
      <c r="P26788" s="50"/>
      <c r="Q26788" s="50" t="s">
        <v>368</v>
      </c>
      <c r="R26788" s="9" t="s">
        <v>368</v>
      </c>
      <c r="S26788" s="50" t="s">
        <v>368</v>
      </c>
      <c r="T26788" s="9" t="s">
        <v>368</v>
      </c>
      <c r="U26788" s="9" t="s">
        <v>368</v>
      </c>
    </row>
    <row r="26789">
      <c r="F26789" s="9"/>
      <c r="N26789" s="50"/>
      <c r="O26789" s="50"/>
      <c r="P26789" s="50"/>
      <c r="Q26789" s="50" t="s">
        <v>368</v>
      </c>
      <c r="R26789" s="9" t="s">
        <v>368</v>
      </c>
      <c r="S26789" s="50" t="s">
        <v>368</v>
      </c>
      <c r="T26789" s="9" t="s">
        <v>368</v>
      </c>
      <c r="U26789" s="9" t="s">
        <v>368</v>
      </c>
    </row>
    <row r="26790">
      <c r="F26790" s="9"/>
      <c r="N26790" s="50"/>
      <c r="O26790" s="50"/>
      <c r="P26790" s="50"/>
      <c r="Q26790" s="50" t="s">
        <v>368</v>
      </c>
      <c r="R26790" s="9" t="s">
        <v>368</v>
      </c>
      <c r="S26790" s="50" t="s">
        <v>368</v>
      </c>
      <c r="T26790" s="9" t="s">
        <v>368</v>
      </c>
      <c r="U26790" s="9" t="s">
        <v>368</v>
      </c>
    </row>
    <row r="26791">
      <c r="F26791" s="9"/>
      <c r="N26791" s="50"/>
      <c r="O26791" s="50"/>
      <c r="P26791" s="50"/>
      <c r="Q26791" s="50" t="s">
        <v>368</v>
      </c>
      <c r="R26791" s="9" t="s">
        <v>368</v>
      </c>
      <c r="S26791" s="50" t="s">
        <v>368</v>
      </c>
      <c r="T26791" s="9" t="s">
        <v>368</v>
      </c>
      <c r="U26791" s="9" t="s">
        <v>368</v>
      </c>
    </row>
    <row r="26792">
      <c r="F26792" s="9"/>
      <c r="N26792" s="50"/>
      <c r="O26792" s="50"/>
      <c r="P26792" s="50"/>
      <c r="Q26792" s="50" t="s">
        <v>368</v>
      </c>
      <c r="R26792" s="9" t="s">
        <v>368</v>
      </c>
      <c r="S26792" s="50" t="s">
        <v>368</v>
      </c>
      <c r="T26792" s="9" t="s">
        <v>368</v>
      </c>
      <c r="U26792" s="9" t="s">
        <v>368</v>
      </c>
    </row>
    <row r="26793">
      <c r="F26793" s="9"/>
      <c r="N26793" s="50"/>
      <c r="O26793" s="50"/>
      <c r="P26793" s="50"/>
      <c r="Q26793" s="50" t="s">
        <v>368</v>
      </c>
      <c r="R26793" s="9" t="s">
        <v>368</v>
      </c>
      <c r="S26793" s="50" t="s">
        <v>368</v>
      </c>
      <c r="T26793" s="9" t="s">
        <v>368</v>
      </c>
      <c r="U26793" s="9" t="s">
        <v>368</v>
      </c>
    </row>
    <row r="26794">
      <c r="F26794" s="9"/>
      <c r="N26794" s="50"/>
      <c r="O26794" s="50"/>
      <c r="P26794" s="50"/>
      <c r="Q26794" s="50" t="s">
        <v>368</v>
      </c>
      <c r="R26794" s="9" t="s">
        <v>368</v>
      </c>
      <c r="S26794" s="50" t="s">
        <v>368</v>
      </c>
      <c r="T26794" s="9" t="s">
        <v>368</v>
      </c>
      <c r="U26794" s="9" t="s">
        <v>368</v>
      </c>
    </row>
    <row r="26795">
      <c r="F26795" s="9"/>
      <c r="N26795" s="50"/>
      <c r="O26795" s="50"/>
      <c r="P26795" s="50"/>
      <c r="Q26795" s="50" t="s">
        <v>368</v>
      </c>
      <c r="R26795" s="9" t="s">
        <v>368</v>
      </c>
      <c r="S26795" s="50" t="s">
        <v>368</v>
      </c>
      <c r="T26795" s="9" t="s">
        <v>368</v>
      </c>
      <c r="U26795" s="9" t="s">
        <v>368</v>
      </c>
    </row>
    <row r="26796">
      <c r="F26796" s="9"/>
      <c r="N26796" s="50"/>
      <c r="O26796" s="50"/>
      <c r="P26796" s="50"/>
      <c r="Q26796" s="50" t="s">
        <v>368</v>
      </c>
      <c r="R26796" s="9" t="s">
        <v>368</v>
      </c>
      <c r="S26796" s="50" t="s">
        <v>368</v>
      </c>
      <c r="T26796" s="9" t="s">
        <v>368</v>
      </c>
      <c r="U26796" s="9" t="s">
        <v>368</v>
      </c>
    </row>
    <row r="26797">
      <c r="F26797" s="9"/>
      <c r="N26797" s="50"/>
      <c r="O26797" s="50"/>
      <c r="P26797" s="50"/>
      <c r="Q26797" s="50" t="s">
        <v>368</v>
      </c>
      <c r="R26797" s="9" t="s">
        <v>368</v>
      </c>
      <c r="S26797" s="50" t="s">
        <v>368</v>
      </c>
      <c r="T26797" s="9" t="s">
        <v>368</v>
      </c>
      <c r="U26797" s="9" t="s">
        <v>368</v>
      </c>
    </row>
    <row r="26798">
      <c r="F26798" s="9"/>
      <c r="N26798" s="50"/>
      <c r="O26798" s="50"/>
      <c r="P26798" s="50"/>
      <c r="Q26798" s="50" t="s">
        <v>368</v>
      </c>
      <c r="R26798" s="9" t="s">
        <v>368</v>
      </c>
      <c r="S26798" s="50" t="s">
        <v>368</v>
      </c>
      <c r="T26798" s="9" t="s">
        <v>368</v>
      </c>
      <c r="U26798" s="9" t="s">
        <v>368</v>
      </c>
    </row>
    <row r="26799">
      <c r="F26799" s="9"/>
      <c r="N26799" s="50"/>
      <c r="O26799" s="50"/>
      <c r="P26799" s="50"/>
      <c r="Q26799" s="50" t="s">
        <v>368</v>
      </c>
      <c r="R26799" s="9" t="s">
        <v>368</v>
      </c>
      <c r="S26799" s="50" t="s">
        <v>368</v>
      </c>
      <c r="T26799" s="9" t="s">
        <v>368</v>
      </c>
      <c r="U26799" s="9" t="s">
        <v>368</v>
      </c>
    </row>
    <row r="26800">
      <c r="F26800" s="9"/>
      <c r="N26800" s="50"/>
      <c r="O26800" s="50"/>
      <c r="P26800" s="50"/>
      <c r="Q26800" s="50" t="s">
        <v>368</v>
      </c>
      <c r="R26800" s="9" t="s">
        <v>368</v>
      </c>
      <c r="S26800" s="50" t="s">
        <v>368</v>
      </c>
      <c r="T26800" s="9" t="s">
        <v>368</v>
      </c>
      <c r="U26800" s="9" t="s">
        <v>368</v>
      </c>
    </row>
    <row r="26801">
      <c r="F26801" s="9"/>
      <c r="N26801" s="50"/>
      <c r="O26801" s="50"/>
      <c r="P26801" s="50"/>
      <c r="Q26801" s="50" t="s">
        <v>368</v>
      </c>
      <c r="R26801" s="9" t="s">
        <v>368</v>
      </c>
      <c r="S26801" s="50" t="s">
        <v>368</v>
      </c>
      <c r="T26801" s="9" t="s">
        <v>368</v>
      </c>
      <c r="U26801" s="9" t="s">
        <v>368</v>
      </c>
    </row>
    <row r="26802">
      <c r="F26802" s="9"/>
      <c r="N26802" s="50"/>
      <c r="O26802" s="50"/>
      <c r="P26802" s="50"/>
      <c r="Q26802" s="50" t="s">
        <v>368</v>
      </c>
      <c r="R26802" s="9" t="s">
        <v>368</v>
      </c>
      <c r="S26802" s="50" t="s">
        <v>368</v>
      </c>
      <c r="T26802" s="9" t="s">
        <v>368</v>
      </c>
      <c r="U26802" s="9" t="s">
        <v>368</v>
      </c>
    </row>
    <row r="26803">
      <c r="F26803" s="9"/>
      <c r="N26803" s="50"/>
      <c r="O26803" s="50"/>
      <c r="P26803" s="50"/>
      <c r="Q26803" s="50" t="s">
        <v>368</v>
      </c>
      <c r="R26803" s="9" t="s">
        <v>368</v>
      </c>
      <c r="S26803" s="50" t="s">
        <v>368</v>
      </c>
      <c r="T26803" s="9" t="s">
        <v>368</v>
      </c>
      <c r="U26803" s="9" t="s">
        <v>368</v>
      </c>
    </row>
    <row r="26804">
      <c r="F26804" s="9"/>
      <c r="N26804" s="50"/>
      <c r="O26804" s="50"/>
      <c r="P26804" s="50"/>
      <c r="Q26804" s="50" t="s">
        <v>368</v>
      </c>
      <c r="R26804" s="9" t="s">
        <v>368</v>
      </c>
      <c r="S26804" s="50" t="s">
        <v>368</v>
      </c>
      <c r="T26804" s="9" t="s">
        <v>368</v>
      </c>
      <c r="U26804" s="9" t="s">
        <v>368</v>
      </c>
    </row>
    <row r="26805">
      <c r="F26805" s="9"/>
      <c r="N26805" s="50"/>
      <c r="O26805" s="50"/>
      <c r="P26805" s="50"/>
      <c r="Q26805" s="50" t="s">
        <v>368</v>
      </c>
      <c r="R26805" s="9" t="s">
        <v>368</v>
      </c>
      <c r="S26805" s="50" t="s">
        <v>368</v>
      </c>
      <c r="T26805" s="9" t="s">
        <v>368</v>
      </c>
      <c r="U26805" s="9" t="s">
        <v>368</v>
      </c>
    </row>
    <row r="26806">
      <c r="F26806" s="9"/>
      <c r="N26806" s="50"/>
      <c r="O26806" s="50"/>
      <c r="P26806" s="50"/>
      <c r="Q26806" s="50" t="s">
        <v>368</v>
      </c>
      <c r="R26806" s="9" t="s">
        <v>368</v>
      </c>
      <c r="S26806" s="50" t="s">
        <v>368</v>
      </c>
      <c r="T26806" s="9" t="s">
        <v>368</v>
      </c>
      <c r="U26806" s="9" t="s">
        <v>368</v>
      </c>
    </row>
    <row r="26807">
      <c r="F26807" s="9"/>
      <c r="N26807" s="50"/>
      <c r="O26807" s="50"/>
      <c r="P26807" s="50"/>
      <c r="Q26807" s="50" t="s">
        <v>368</v>
      </c>
      <c r="R26807" s="9" t="s">
        <v>368</v>
      </c>
      <c r="S26807" s="50" t="s">
        <v>368</v>
      </c>
      <c r="T26807" s="9" t="s">
        <v>368</v>
      </c>
      <c r="U26807" s="9" t="s">
        <v>368</v>
      </c>
    </row>
    <row r="26808">
      <c r="F26808" s="9"/>
      <c r="N26808" s="50"/>
      <c r="O26808" s="50"/>
      <c r="P26808" s="50"/>
      <c r="Q26808" s="50" t="s">
        <v>368</v>
      </c>
      <c r="R26808" s="9" t="s">
        <v>368</v>
      </c>
      <c r="S26808" s="50" t="s">
        <v>368</v>
      </c>
      <c r="T26808" s="9" t="s">
        <v>368</v>
      </c>
      <c r="U26808" s="9" t="s">
        <v>368</v>
      </c>
    </row>
    <row r="26809">
      <c r="F26809" s="9"/>
      <c r="N26809" s="50"/>
      <c r="O26809" s="50"/>
      <c r="P26809" s="50"/>
      <c r="Q26809" s="50" t="s">
        <v>368</v>
      </c>
      <c r="R26809" s="9" t="s">
        <v>368</v>
      </c>
      <c r="S26809" s="50" t="s">
        <v>368</v>
      </c>
      <c r="T26809" s="9" t="s">
        <v>368</v>
      </c>
      <c r="U26809" s="9" t="s">
        <v>368</v>
      </c>
    </row>
    <row r="26810">
      <c r="F26810" s="9"/>
      <c r="N26810" s="50"/>
      <c r="O26810" s="50"/>
      <c r="P26810" s="50"/>
      <c r="Q26810" s="50" t="s">
        <v>368</v>
      </c>
      <c r="R26810" s="9" t="s">
        <v>368</v>
      </c>
      <c r="S26810" s="50" t="s">
        <v>368</v>
      </c>
      <c r="T26810" s="9" t="s">
        <v>368</v>
      </c>
      <c r="U26810" s="9" t="s">
        <v>368</v>
      </c>
    </row>
    <row r="26811">
      <c r="F26811" s="9"/>
      <c r="N26811" s="50"/>
      <c r="O26811" s="50"/>
      <c r="P26811" s="50"/>
      <c r="Q26811" s="50" t="s">
        <v>368</v>
      </c>
      <c r="R26811" s="9" t="s">
        <v>368</v>
      </c>
      <c r="S26811" s="50" t="s">
        <v>368</v>
      </c>
      <c r="T26811" s="9" t="s">
        <v>368</v>
      </c>
      <c r="U26811" s="9" t="s">
        <v>368</v>
      </c>
    </row>
    <row r="26812">
      <c r="F26812" s="9"/>
      <c r="N26812" s="50"/>
      <c r="O26812" s="50"/>
      <c r="P26812" s="50"/>
      <c r="Q26812" s="50" t="s">
        <v>368</v>
      </c>
      <c r="R26812" s="9" t="s">
        <v>368</v>
      </c>
      <c r="S26812" s="50" t="s">
        <v>368</v>
      </c>
      <c r="T26812" s="9" t="s">
        <v>368</v>
      </c>
      <c r="U26812" s="9" t="s">
        <v>368</v>
      </c>
    </row>
    <row r="26813">
      <c r="F26813" s="9"/>
      <c r="N26813" s="50"/>
      <c r="O26813" s="50"/>
      <c r="P26813" s="50"/>
      <c r="Q26813" s="50" t="s">
        <v>368</v>
      </c>
      <c r="R26813" s="9" t="s">
        <v>368</v>
      </c>
      <c r="S26813" s="50" t="s">
        <v>368</v>
      </c>
      <c r="T26813" s="9" t="s">
        <v>368</v>
      </c>
      <c r="U26813" s="9" t="s">
        <v>368</v>
      </c>
    </row>
    <row r="26814">
      <c r="F26814" s="9"/>
      <c r="N26814" s="50"/>
      <c r="O26814" s="50"/>
      <c r="P26814" s="50"/>
      <c r="Q26814" s="50" t="s">
        <v>368</v>
      </c>
      <c r="R26814" s="9" t="s">
        <v>368</v>
      </c>
      <c r="S26814" s="50" t="s">
        <v>368</v>
      </c>
      <c r="T26814" s="9" t="s">
        <v>368</v>
      </c>
      <c r="U26814" s="9" t="s">
        <v>368</v>
      </c>
    </row>
    <row r="26815">
      <c r="F26815" s="9"/>
      <c r="N26815" s="50"/>
      <c r="O26815" s="50"/>
      <c r="P26815" s="50"/>
      <c r="Q26815" s="50" t="s">
        <v>368</v>
      </c>
      <c r="R26815" s="9" t="s">
        <v>368</v>
      </c>
      <c r="S26815" s="50" t="s">
        <v>368</v>
      </c>
      <c r="T26815" s="9" t="s">
        <v>368</v>
      </c>
      <c r="U26815" s="9" t="s">
        <v>368</v>
      </c>
    </row>
    <row r="26816">
      <c r="F26816" s="9"/>
      <c r="N26816" s="50"/>
      <c r="O26816" s="50"/>
      <c r="P26816" s="50"/>
      <c r="Q26816" s="50" t="s">
        <v>368</v>
      </c>
      <c r="R26816" s="9" t="s">
        <v>368</v>
      </c>
      <c r="S26816" s="50" t="s">
        <v>368</v>
      </c>
      <c r="T26816" s="9" t="s">
        <v>368</v>
      </c>
      <c r="U26816" s="9" t="s">
        <v>368</v>
      </c>
    </row>
    <row r="26817">
      <c r="F26817" s="9"/>
      <c r="N26817" s="50"/>
      <c r="O26817" s="50"/>
      <c r="P26817" s="50"/>
      <c r="Q26817" s="50" t="s">
        <v>368</v>
      </c>
      <c r="R26817" s="9" t="s">
        <v>368</v>
      </c>
      <c r="S26817" s="50" t="s">
        <v>368</v>
      </c>
      <c r="T26817" s="9" t="s">
        <v>368</v>
      </c>
      <c r="U26817" s="9" t="s">
        <v>368</v>
      </c>
    </row>
    <row r="26818">
      <c r="F26818" s="9"/>
      <c r="N26818" s="50"/>
      <c r="O26818" s="50"/>
      <c r="P26818" s="50"/>
      <c r="Q26818" s="50" t="s">
        <v>368</v>
      </c>
      <c r="R26818" s="9" t="s">
        <v>368</v>
      </c>
      <c r="S26818" s="50" t="s">
        <v>368</v>
      </c>
      <c r="T26818" s="9" t="s">
        <v>368</v>
      </c>
      <c r="U26818" s="9" t="s">
        <v>368</v>
      </c>
    </row>
    <row r="26819">
      <c r="F26819" s="9"/>
      <c r="N26819" s="50"/>
      <c r="O26819" s="50"/>
      <c r="P26819" s="50"/>
      <c r="Q26819" s="50" t="s">
        <v>368</v>
      </c>
      <c r="R26819" s="9" t="s">
        <v>368</v>
      </c>
      <c r="S26819" s="50" t="s">
        <v>368</v>
      </c>
      <c r="T26819" s="9" t="s">
        <v>368</v>
      </c>
      <c r="U26819" s="9" t="s">
        <v>368</v>
      </c>
    </row>
    <row r="26820">
      <c r="F26820" s="9"/>
      <c r="N26820" s="50"/>
      <c r="O26820" s="50"/>
      <c r="P26820" s="50"/>
      <c r="Q26820" s="50" t="s">
        <v>368</v>
      </c>
      <c r="R26820" s="9" t="s">
        <v>368</v>
      </c>
      <c r="S26820" s="50" t="s">
        <v>368</v>
      </c>
      <c r="T26820" s="9" t="s">
        <v>368</v>
      </c>
      <c r="U26820" s="9" t="s">
        <v>368</v>
      </c>
    </row>
    <row r="26821">
      <c r="F26821" s="9"/>
      <c r="N26821" s="50"/>
      <c r="O26821" s="50"/>
      <c r="P26821" s="50"/>
      <c r="Q26821" s="50" t="s">
        <v>368</v>
      </c>
      <c r="R26821" s="9" t="s">
        <v>368</v>
      </c>
      <c r="S26821" s="50" t="s">
        <v>368</v>
      </c>
      <c r="T26821" s="9" t="s">
        <v>368</v>
      </c>
      <c r="U26821" s="9" t="s">
        <v>368</v>
      </c>
    </row>
    <row r="26822">
      <c r="F26822" s="9"/>
      <c r="N26822" s="50"/>
      <c r="O26822" s="50"/>
      <c r="P26822" s="50"/>
      <c r="Q26822" s="50" t="s">
        <v>368</v>
      </c>
      <c r="R26822" s="9" t="s">
        <v>368</v>
      </c>
      <c r="S26822" s="50" t="s">
        <v>368</v>
      </c>
      <c r="T26822" s="9" t="s">
        <v>368</v>
      </c>
      <c r="U26822" s="9" t="s">
        <v>368</v>
      </c>
    </row>
    <row r="26823">
      <c r="F26823" s="9"/>
      <c r="N26823" s="50"/>
      <c r="O26823" s="50"/>
      <c r="P26823" s="50"/>
      <c r="Q26823" s="50" t="s">
        <v>368</v>
      </c>
      <c r="R26823" s="9" t="s">
        <v>368</v>
      </c>
      <c r="S26823" s="50" t="s">
        <v>368</v>
      </c>
      <c r="T26823" s="9" t="s">
        <v>368</v>
      </c>
      <c r="U26823" s="9" t="s">
        <v>368</v>
      </c>
    </row>
    <row r="26824">
      <c r="F26824" s="9"/>
      <c r="N26824" s="50"/>
      <c r="O26824" s="50"/>
      <c r="P26824" s="50"/>
      <c r="Q26824" s="50" t="s">
        <v>368</v>
      </c>
      <c r="R26824" s="9" t="s">
        <v>368</v>
      </c>
      <c r="S26824" s="50" t="s">
        <v>368</v>
      </c>
      <c r="T26824" s="9" t="s">
        <v>368</v>
      </c>
      <c r="U26824" s="9" t="s">
        <v>368</v>
      </c>
    </row>
    <row r="26825">
      <c r="F26825" s="9"/>
      <c r="N26825" s="50"/>
      <c r="O26825" s="50"/>
      <c r="P26825" s="50"/>
      <c r="Q26825" s="50" t="s">
        <v>368</v>
      </c>
      <c r="R26825" s="9" t="s">
        <v>368</v>
      </c>
      <c r="S26825" s="50" t="s">
        <v>368</v>
      </c>
      <c r="T26825" s="9" t="s">
        <v>368</v>
      </c>
      <c r="U26825" s="9" t="s">
        <v>368</v>
      </c>
    </row>
    <row r="26826">
      <c r="F26826" s="9"/>
      <c r="N26826" s="50"/>
      <c r="O26826" s="50"/>
      <c r="P26826" s="50"/>
      <c r="Q26826" s="50" t="s">
        <v>368</v>
      </c>
      <c r="R26826" s="9" t="s">
        <v>368</v>
      </c>
      <c r="S26826" s="50" t="s">
        <v>368</v>
      </c>
      <c r="T26826" s="9" t="s">
        <v>368</v>
      </c>
      <c r="U26826" s="9" t="s">
        <v>368</v>
      </c>
    </row>
    <row r="26827">
      <c r="F26827" s="9"/>
      <c r="N26827" s="50"/>
      <c r="O26827" s="50"/>
      <c r="P26827" s="50"/>
      <c r="Q26827" s="50" t="s">
        <v>368</v>
      </c>
      <c r="R26827" s="9" t="s">
        <v>368</v>
      </c>
      <c r="S26827" s="50" t="s">
        <v>368</v>
      </c>
      <c r="T26827" s="9" t="s">
        <v>368</v>
      </c>
      <c r="U26827" s="9" t="s">
        <v>368</v>
      </c>
    </row>
    <row r="26828">
      <c r="F26828" s="9"/>
      <c r="N26828" s="50"/>
      <c r="O26828" s="50"/>
      <c r="P26828" s="50"/>
      <c r="Q26828" s="50" t="s">
        <v>368</v>
      </c>
      <c r="R26828" s="9" t="s">
        <v>368</v>
      </c>
      <c r="S26828" s="50" t="s">
        <v>368</v>
      </c>
      <c r="T26828" s="9" t="s">
        <v>368</v>
      </c>
      <c r="U26828" s="9" t="s">
        <v>368</v>
      </c>
    </row>
    <row r="26829">
      <c r="F26829" s="9"/>
      <c r="N26829" s="50"/>
      <c r="O26829" s="50"/>
      <c r="P26829" s="50"/>
      <c r="Q26829" s="50" t="s">
        <v>368</v>
      </c>
      <c r="R26829" s="9" t="s">
        <v>368</v>
      </c>
      <c r="S26829" s="50" t="s">
        <v>368</v>
      </c>
      <c r="T26829" s="9" t="s">
        <v>368</v>
      </c>
      <c r="U26829" s="9" t="s">
        <v>368</v>
      </c>
    </row>
    <row r="26830">
      <c r="F26830" s="9"/>
      <c r="N26830" s="50"/>
      <c r="O26830" s="50"/>
      <c r="P26830" s="50"/>
      <c r="Q26830" s="50" t="s">
        <v>368</v>
      </c>
      <c r="R26830" s="9" t="s">
        <v>368</v>
      </c>
      <c r="S26830" s="50" t="s">
        <v>368</v>
      </c>
      <c r="T26830" s="9" t="s">
        <v>368</v>
      </c>
      <c r="U26830" s="9" t="s">
        <v>368</v>
      </c>
    </row>
    <row r="26831">
      <c r="F26831" s="9"/>
      <c r="N26831" s="50"/>
      <c r="O26831" s="50"/>
      <c r="P26831" s="50"/>
      <c r="Q26831" s="50" t="s">
        <v>368</v>
      </c>
      <c r="R26831" s="9" t="s">
        <v>368</v>
      </c>
      <c r="S26831" s="50" t="s">
        <v>368</v>
      </c>
      <c r="T26831" s="9" t="s">
        <v>368</v>
      </c>
      <c r="U26831" s="9" t="s">
        <v>368</v>
      </c>
    </row>
    <row r="26832">
      <c r="F26832" s="9"/>
      <c r="N26832" s="50"/>
      <c r="O26832" s="50"/>
      <c r="P26832" s="50"/>
      <c r="Q26832" s="50" t="s">
        <v>368</v>
      </c>
      <c r="R26832" s="9" t="s">
        <v>368</v>
      </c>
      <c r="S26832" s="50" t="s">
        <v>368</v>
      </c>
      <c r="T26832" s="9" t="s">
        <v>368</v>
      </c>
      <c r="U26832" s="9" t="s">
        <v>368</v>
      </c>
    </row>
    <row r="26833">
      <c r="F26833" s="9"/>
      <c r="N26833" s="50"/>
      <c r="O26833" s="50"/>
      <c r="P26833" s="50"/>
      <c r="Q26833" s="50" t="s">
        <v>368</v>
      </c>
      <c r="R26833" s="9" t="s">
        <v>368</v>
      </c>
      <c r="S26833" s="50" t="s">
        <v>368</v>
      </c>
      <c r="T26833" s="9" t="s">
        <v>368</v>
      </c>
      <c r="U26833" s="9" t="s">
        <v>368</v>
      </c>
    </row>
    <row r="26834">
      <c r="F26834" s="9"/>
      <c r="N26834" s="50"/>
      <c r="O26834" s="50"/>
      <c r="P26834" s="50"/>
      <c r="Q26834" s="50" t="s">
        <v>368</v>
      </c>
      <c r="R26834" s="9" t="s">
        <v>368</v>
      </c>
      <c r="S26834" s="50" t="s">
        <v>368</v>
      </c>
      <c r="T26834" s="9" t="s">
        <v>368</v>
      </c>
      <c r="U26834" s="9" t="s">
        <v>368</v>
      </c>
    </row>
    <row r="26835">
      <c r="F26835" s="9"/>
      <c r="N26835" s="50"/>
      <c r="O26835" s="50"/>
      <c r="P26835" s="50"/>
      <c r="Q26835" s="50" t="s">
        <v>368</v>
      </c>
      <c r="R26835" s="9" t="s">
        <v>368</v>
      </c>
      <c r="S26835" s="50" t="s">
        <v>368</v>
      </c>
      <c r="T26835" s="9" t="s">
        <v>368</v>
      </c>
      <c r="U26835" s="9" t="s">
        <v>368</v>
      </c>
    </row>
    <row r="26836">
      <c r="F26836" s="9"/>
      <c r="N26836" s="50"/>
      <c r="O26836" s="50"/>
      <c r="P26836" s="50"/>
      <c r="Q26836" s="50" t="s">
        <v>368</v>
      </c>
      <c r="R26836" s="9" t="s">
        <v>368</v>
      </c>
      <c r="S26836" s="50" t="s">
        <v>368</v>
      </c>
      <c r="T26836" s="9" t="s">
        <v>368</v>
      </c>
      <c r="U26836" s="9" t="s">
        <v>368</v>
      </c>
    </row>
    <row r="26837">
      <c r="F26837" s="9"/>
      <c r="N26837" s="50"/>
      <c r="O26837" s="50"/>
      <c r="P26837" s="50"/>
      <c r="Q26837" s="50" t="s">
        <v>368</v>
      </c>
      <c r="R26837" s="9" t="s">
        <v>368</v>
      </c>
      <c r="S26837" s="50" t="s">
        <v>368</v>
      </c>
      <c r="T26837" s="9" t="s">
        <v>368</v>
      </c>
      <c r="U26837" s="9" t="s">
        <v>368</v>
      </c>
    </row>
    <row r="26838">
      <c r="F26838" s="9"/>
      <c r="N26838" s="50"/>
      <c r="O26838" s="50"/>
      <c r="P26838" s="50"/>
      <c r="Q26838" s="50" t="s">
        <v>368</v>
      </c>
      <c r="R26838" s="9" t="s">
        <v>368</v>
      </c>
      <c r="S26838" s="50" t="s">
        <v>368</v>
      </c>
      <c r="T26838" s="9" t="s">
        <v>368</v>
      </c>
      <c r="U26838" s="9" t="s">
        <v>368</v>
      </c>
    </row>
    <row r="26839">
      <c r="F26839" s="9"/>
      <c r="N26839" s="50"/>
      <c r="O26839" s="50"/>
      <c r="P26839" s="50"/>
      <c r="Q26839" s="50" t="s">
        <v>368</v>
      </c>
      <c r="R26839" s="9" t="s">
        <v>368</v>
      </c>
      <c r="S26839" s="50" t="s">
        <v>368</v>
      </c>
      <c r="T26839" s="9" t="s">
        <v>368</v>
      </c>
      <c r="U26839" s="9" t="s">
        <v>368</v>
      </c>
    </row>
    <row r="26840">
      <c r="F26840" s="9"/>
      <c r="N26840" s="50"/>
      <c r="O26840" s="50"/>
      <c r="P26840" s="50"/>
      <c r="Q26840" s="50" t="s">
        <v>368</v>
      </c>
      <c r="R26840" s="9" t="s">
        <v>368</v>
      </c>
      <c r="S26840" s="50" t="s">
        <v>368</v>
      </c>
      <c r="T26840" s="9" t="s">
        <v>368</v>
      </c>
      <c r="U26840" s="9" t="s">
        <v>368</v>
      </c>
    </row>
    <row r="26841">
      <c r="F26841" s="9"/>
      <c r="N26841" s="50"/>
      <c r="O26841" s="50"/>
      <c r="P26841" s="50"/>
      <c r="Q26841" s="50" t="s">
        <v>368</v>
      </c>
      <c r="R26841" s="9" t="s">
        <v>368</v>
      </c>
      <c r="S26841" s="50" t="s">
        <v>368</v>
      </c>
      <c r="T26841" s="9" t="s">
        <v>368</v>
      </c>
      <c r="U26841" s="9" t="s">
        <v>368</v>
      </c>
    </row>
    <row r="26842">
      <c r="F26842" s="9"/>
      <c r="N26842" s="50"/>
      <c r="O26842" s="50"/>
      <c r="P26842" s="50"/>
      <c r="Q26842" s="50" t="s">
        <v>368</v>
      </c>
      <c r="R26842" s="9" t="s">
        <v>368</v>
      </c>
      <c r="S26842" s="50" t="s">
        <v>368</v>
      </c>
      <c r="T26842" s="9" t="s">
        <v>368</v>
      </c>
      <c r="U26842" s="9" t="s">
        <v>368</v>
      </c>
    </row>
    <row r="26843">
      <c r="F26843" s="9"/>
      <c r="N26843" s="50"/>
      <c r="O26843" s="50"/>
      <c r="P26843" s="50"/>
      <c r="Q26843" s="50" t="s">
        <v>368</v>
      </c>
      <c r="R26843" s="9" t="s">
        <v>368</v>
      </c>
      <c r="S26843" s="50" t="s">
        <v>368</v>
      </c>
      <c r="T26843" s="9" t="s">
        <v>368</v>
      </c>
      <c r="U26843" s="9" t="s">
        <v>368</v>
      </c>
    </row>
    <row r="26844">
      <c r="F26844" s="9"/>
      <c r="N26844" s="50"/>
      <c r="O26844" s="50"/>
      <c r="P26844" s="50"/>
      <c r="Q26844" s="50" t="s">
        <v>368</v>
      </c>
      <c r="R26844" s="9" t="s">
        <v>368</v>
      </c>
      <c r="S26844" s="50" t="s">
        <v>368</v>
      </c>
      <c r="T26844" s="9" t="s">
        <v>368</v>
      </c>
      <c r="U26844" s="9" t="s">
        <v>368</v>
      </c>
    </row>
    <row r="26845">
      <c r="F26845" s="9"/>
      <c r="N26845" s="50"/>
      <c r="O26845" s="50"/>
      <c r="P26845" s="50"/>
      <c r="Q26845" s="50" t="s">
        <v>368</v>
      </c>
      <c r="R26845" s="9" t="s">
        <v>368</v>
      </c>
      <c r="S26845" s="50" t="s">
        <v>368</v>
      </c>
      <c r="T26845" s="9" t="s">
        <v>368</v>
      </c>
      <c r="U26845" s="9" t="s">
        <v>368</v>
      </c>
    </row>
    <row r="26846">
      <c r="F26846" s="9"/>
      <c r="N26846" s="50"/>
      <c r="O26846" s="50"/>
      <c r="P26846" s="50"/>
      <c r="Q26846" s="50" t="s">
        <v>368</v>
      </c>
      <c r="R26846" s="9" t="s">
        <v>368</v>
      </c>
      <c r="S26846" s="50" t="s">
        <v>368</v>
      </c>
      <c r="T26846" s="9" t="s">
        <v>368</v>
      </c>
      <c r="U26846" s="9" t="s">
        <v>368</v>
      </c>
    </row>
    <row r="26847">
      <c r="F26847" s="9"/>
      <c r="N26847" s="50"/>
      <c r="O26847" s="50"/>
      <c r="P26847" s="50"/>
      <c r="Q26847" s="50" t="s">
        <v>368</v>
      </c>
      <c r="R26847" s="9" t="s">
        <v>368</v>
      </c>
      <c r="S26847" s="50" t="s">
        <v>368</v>
      </c>
      <c r="T26847" s="9" t="s">
        <v>368</v>
      </c>
      <c r="U26847" s="9" t="s">
        <v>368</v>
      </c>
    </row>
    <row r="26848">
      <c r="F26848" s="9"/>
      <c r="N26848" s="50"/>
      <c r="O26848" s="50"/>
      <c r="P26848" s="50"/>
      <c r="Q26848" s="50" t="s">
        <v>368</v>
      </c>
      <c r="R26848" s="9" t="s">
        <v>368</v>
      </c>
      <c r="S26848" s="50" t="s">
        <v>368</v>
      </c>
      <c r="T26848" s="9" t="s">
        <v>368</v>
      </c>
      <c r="U26848" s="9" t="s">
        <v>368</v>
      </c>
    </row>
    <row r="26849">
      <c r="F26849" s="9"/>
      <c r="N26849" s="50"/>
      <c r="O26849" s="50"/>
      <c r="P26849" s="50"/>
      <c r="Q26849" s="50" t="s">
        <v>368</v>
      </c>
      <c r="R26849" s="9" t="s">
        <v>368</v>
      </c>
      <c r="S26849" s="50" t="s">
        <v>368</v>
      </c>
      <c r="T26849" s="9" t="s">
        <v>368</v>
      </c>
      <c r="U26849" s="9" t="s">
        <v>368</v>
      </c>
    </row>
    <row r="26850">
      <c r="F26850" s="9"/>
      <c r="N26850" s="50"/>
      <c r="O26850" s="50"/>
      <c r="P26850" s="50"/>
      <c r="Q26850" s="50" t="s">
        <v>368</v>
      </c>
      <c r="R26850" s="9" t="s">
        <v>368</v>
      </c>
      <c r="S26850" s="50" t="s">
        <v>368</v>
      </c>
      <c r="T26850" s="9" t="s">
        <v>368</v>
      </c>
      <c r="U26850" s="9" t="s">
        <v>368</v>
      </c>
    </row>
    <row r="26851">
      <c r="F26851" s="9"/>
      <c r="N26851" s="50"/>
      <c r="O26851" s="50"/>
      <c r="P26851" s="50"/>
      <c r="Q26851" s="50" t="s">
        <v>368</v>
      </c>
      <c r="R26851" s="9" t="s">
        <v>368</v>
      </c>
      <c r="S26851" s="50" t="s">
        <v>368</v>
      </c>
      <c r="T26851" s="9" t="s">
        <v>368</v>
      </c>
      <c r="U26851" s="9" t="s">
        <v>368</v>
      </c>
    </row>
    <row r="26852">
      <c r="F26852" s="9"/>
      <c r="N26852" s="50"/>
      <c r="O26852" s="50"/>
      <c r="P26852" s="50"/>
      <c r="Q26852" s="50" t="s">
        <v>368</v>
      </c>
      <c r="R26852" s="9" t="s">
        <v>368</v>
      </c>
      <c r="S26852" s="50" t="s">
        <v>368</v>
      </c>
      <c r="T26852" s="9" t="s">
        <v>368</v>
      </c>
      <c r="U26852" s="9" t="s">
        <v>368</v>
      </c>
    </row>
    <row r="26853">
      <c r="F26853" s="9"/>
      <c r="N26853" s="50"/>
      <c r="O26853" s="50"/>
      <c r="P26853" s="50"/>
      <c r="Q26853" s="50" t="s">
        <v>368</v>
      </c>
      <c r="R26853" s="9" t="s">
        <v>368</v>
      </c>
      <c r="S26853" s="50" t="s">
        <v>368</v>
      </c>
      <c r="T26853" s="9" t="s">
        <v>368</v>
      </c>
      <c r="U26853" s="9" t="s">
        <v>368</v>
      </c>
    </row>
    <row r="26854">
      <c r="F26854" s="9"/>
      <c r="N26854" s="50"/>
      <c r="O26854" s="50"/>
      <c r="P26854" s="50"/>
      <c r="Q26854" s="50" t="s">
        <v>368</v>
      </c>
      <c r="R26854" s="9" t="s">
        <v>368</v>
      </c>
      <c r="S26854" s="50" t="s">
        <v>368</v>
      </c>
      <c r="T26854" s="9" t="s">
        <v>368</v>
      </c>
      <c r="U26854" s="9" t="s">
        <v>368</v>
      </c>
    </row>
    <row r="26855">
      <c r="F26855" s="9"/>
      <c r="N26855" s="50"/>
      <c r="O26855" s="50"/>
      <c r="P26855" s="50"/>
      <c r="Q26855" s="50" t="s">
        <v>368</v>
      </c>
      <c r="R26855" s="9" t="s">
        <v>368</v>
      </c>
      <c r="S26855" s="50" t="s">
        <v>368</v>
      </c>
      <c r="T26855" s="9" t="s">
        <v>368</v>
      </c>
      <c r="U26855" s="9" t="s">
        <v>368</v>
      </c>
    </row>
    <row r="26856">
      <c r="F26856" s="9"/>
      <c r="N26856" s="50"/>
      <c r="O26856" s="50"/>
      <c r="P26856" s="50"/>
      <c r="Q26856" s="50" t="s">
        <v>368</v>
      </c>
      <c r="R26856" s="9" t="s">
        <v>368</v>
      </c>
      <c r="S26856" s="50" t="s">
        <v>368</v>
      </c>
      <c r="T26856" s="9" t="s">
        <v>368</v>
      </c>
      <c r="U26856" s="9" t="s">
        <v>368</v>
      </c>
    </row>
    <row r="26857">
      <c r="F26857" s="9"/>
      <c r="N26857" s="50"/>
      <c r="O26857" s="50"/>
      <c r="P26857" s="50"/>
      <c r="Q26857" s="50" t="s">
        <v>368</v>
      </c>
      <c r="R26857" s="9" t="s">
        <v>368</v>
      </c>
      <c r="S26857" s="50" t="s">
        <v>368</v>
      </c>
      <c r="T26857" s="9" t="s">
        <v>368</v>
      </c>
      <c r="U26857" s="9" t="s">
        <v>368</v>
      </c>
    </row>
    <row r="26858">
      <c r="F26858" s="9"/>
      <c r="N26858" s="50"/>
      <c r="O26858" s="50"/>
      <c r="P26858" s="50"/>
      <c r="Q26858" s="50" t="s">
        <v>368</v>
      </c>
      <c r="R26858" s="9" t="s">
        <v>368</v>
      </c>
      <c r="S26858" s="50" t="s">
        <v>368</v>
      </c>
      <c r="T26858" s="9" t="s">
        <v>368</v>
      </c>
      <c r="U26858" s="9" t="s">
        <v>368</v>
      </c>
    </row>
    <row r="26859">
      <c r="F26859" s="9"/>
      <c r="N26859" s="50"/>
      <c r="O26859" s="50"/>
      <c r="P26859" s="50"/>
      <c r="Q26859" s="50" t="s">
        <v>368</v>
      </c>
      <c r="R26859" s="9" t="s">
        <v>368</v>
      </c>
      <c r="S26859" s="50" t="s">
        <v>368</v>
      </c>
      <c r="T26859" s="9" t="s">
        <v>368</v>
      </c>
      <c r="U26859" s="9" t="s">
        <v>368</v>
      </c>
    </row>
    <row r="26860">
      <c r="F26860" s="9"/>
      <c r="N26860" s="50"/>
      <c r="O26860" s="50"/>
      <c r="P26860" s="50"/>
      <c r="Q26860" s="50" t="s">
        <v>368</v>
      </c>
      <c r="R26860" s="9" t="s">
        <v>368</v>
      </c>
      <c r="S26860" s="50" t="s">
        <v>368</v>
      </c>
      <c r="T26860" s="9" t="s">
        <v>368</v>
      </c>
      <c r="U26860" s="9" t="s">
        <v>368</v>
      </c>
    </row>
    <row r="26861">
      <c r="F26861" s="9"/>
      <c r="N26861" s="50"/>
      <c r="O26861" s="50"/>
      <c r="P26861" s="50"/>
      <c r="Q26861" s="50" t="s">
        <v>368</v>
      </c>
      <c r="R26861" s="9" t="s">
        <v>368</v>
      </c>
      <c r="S26861" s="50" t="s">
        <v>368</v>
      </c>
      <c r="T26861" s="9" t="s">
        <v>368</v>
      </c>
      <c r="U26861" s="9" t="s">
        <v>368</v>
      </c>
    </row>
    <row r="26862">
      <c r="F26862" s="9"/>
      <c r="N26862" s="50"/>
      <c r="O26862" s="50"/>
      <c r="P26862" s="50"/>
      <c r="Q26862" s="50" t="s">
        <v>368</v>
      </c>
      <c r="R26862" s="9" t="s">
        <v>368</v>
      </c>
      <c r="S26862" s="50" t="s">
        <v>368</v>
      </c>
      <c r="T26862" s="9" t="s">
        <v>368</v>
      </c>
      <c r="U26862" s="9" t="s">
        <v>368</v>
      </c>
    </row>
    <row r="26863">
      <c r="F26863" s="9"/>
      <c r="N26863" s="50"/>
      <c r="O26863" s="50"/>
      <c r="P26863" s="50"/>
      <c r="Q26863" s="50" t="s">
        <v>368</v>
      </c>
      <c r="R26863" s="9" t="s">
        <v>368</v>
      </c>
      <c r="S26863" s="50" t="s">
        <v>368</v>
      </c>
      <c r="T26863" s="9" t="s">
        <v>368</v>
      </c>
      <c r="U26863" s="9" t="s">
        <v>368</v>
      </c>
    </row>
    <row r="26864">
      <c r="F26864" s="9"/>
      <c r="N26864" s="50"/>
      <c r="O26864" s="50"/>
      <c r="P26864" s="50"/>
      <c r="Q26864" s="50" t="s">
        <v>368</v>
      </c>
      <c r="R26864" s="9" t="s">
        <v>368</v>
      </c>
      <c r="S26864" s="50" t="s">
        <v>368</v>
      </c>
      <c r="T26864" s="9" t="s">
        <v>368</v>
      </c>
      <c r="U26864" s="9" t="s">
        <v>368</v>
      </c>
    </row>
    <row r="26865">
      <c r="F26865" s="9"/>
      <c r="N26865" s="50"/>
      <c r="O26865" s="50"/>
      <c r="P26865" s="50"/>
      <c r="Q26865" s="50" t="s">
        <v>368</v>
      </c>
      <c r="R26865" s="9" t="s">
        <v>368</v>
      </c>
      <c r="S26865" s="50" t="s">
        <v>368</v>
      </c>
      <c r="T26865" s="9" t="s">
        <v>368</v>
      </c>
      <c r="U26865" s="9" t="s">
        <v>368</v>
      </c>
    </row>
    <row r="26866">
      <c r="F26866" s="9"/>
      <c r="N26866" s="50"/>
      <c r="O26866" s="50"/>
      <c r="P26866" s="50"/>
      <c r="Q26866" s="50" t="s">
        <v>368</v>
      </c>
      <c r="R26866" s="9" t="s">
        <v>368</v>
      </c>
      <c r="S26866" s="50" t="s">
        <v>368</v>
      </c>
      <c r="T26866" s="9" t="s">
        <v>368</v>
      </c>
      <c r="U26866" s="9" t="s">
        <v>368</v>
      </c>
    </row>
    <row r="26867">
      <c r="F26867" s="9"/>
      <c r="N26867" s="50"/>
      <c r="O26867" s="50"/>
      <c r="P26867" s="50"/>
      <c r="Q26867" s="50" t="s">
        <v>368</v>
      </c>
      <c r="R26867" s="9" t="s">
        <v>368</v>
      </c>
      <c r="S26867" s="50" t="s">
        <v>368</v>
      </c>
      <c r="T26867" s="9" t="s">
        <v>368</v>
      </c>
      <c r="U26867" s="9" t="s">
        <v>368</v>
      </c>
    </row>
    <row r="26868">
      <c r="F26868" s="9"/>
      <c r="N26868" s="50"/>
      <c r="O26868" s="50"/>
      <c r="P26868" s="50"/>
      <c r="Q26868" s="50" t="s">
        <v>368</v>
      </c>
      <c r="R26868" s="9" t="s">
        <v>368</v>
      </c>
      <c r="S26868" s="50" t="s">
        <v>368</v>
      </c>
      <c r="T26868" s="9" t="s">
        <v>368</v>
      </c>
      <c r="U26868" s="9" t="s">
        <v>368</v>
      </c>
    </row>
    <row r="26869">
      <c r="F26869" s="9"/>
      <c r="N26869" s="50"/>
      <c r="O26869" s="50"/>
      <c r="P26869" s="50"/>
      <c r="Q26869" s="50" t="s">
        <v>368</v>
      </c>
      <c r="R26869" s="9" t="s">
        <v>368</v>
      </c>
      <c r="S26869" s="50" t="s">
        <v>368</v>
      </c>
      <c r="T26869" s="9" t="s">
        <v>368</v>
      </c>
      <c r="U26869" s="9" t="s">
        <v>368</v>
      </c>
    </row>
    <row r="26870">
      <c r="F26870" s="9"/>
      <c r="N26870" s="50"/>
      <c r="O26870" s="50"/>
      <c r="P26870" s="50"/>
      <c r="Q26870" s="50" t="s">
        <v>368</v>
      </c>
      <c r="R26870" s="9" t="s">
        <v>368</v>
      </c>
      <c r="S26870" s="50" t="s">
        <v>368</v>
      </c>
      <c r="T26870" s="9" t="s">
        <v>368</v>
      </c>
      <c r="U26870" s="9" t="s">
        <v>368</v>
      </c>
    </row>
    <row r="26871">
      <c r="F26871" s="9"/>
      <c r="N26871" s="50"/>
      <c r="O26871" s="50"/>
      <c r="P26871" s="50"/>
      <c r="Q26871" s="50" t="s">
        <v>368</v>
      </c>
      <c r="R26871" s="9" t="s">
        <v>368</v>
      </c>
      <c r="S26871" s="50" t="s">
        <v>368</v>
      </c>
      <c r="T26871" s="9" t="s">
        <v>368</v>
      </c>
      <c r="U26871" s="9" t="s">
        <v>368</v>
      </c>
    </row>
    <row r="26872">
      <c r="F26872" s="9"/>
      <c r="N26872" s="50"/>
      <c r="O26872" s="50"/>
      <c r="P26872" s="50"/>
      <c r="Q26872" s="50" t="s">
        <v>368</v>
      </c>
      <c r="R26872" s="9" t="s">
        <v>368</v>
      </c>
      <c r="S26872" s="50" t="s">
        <v>368</v>
      </c>
      <c r="T26872" s="9" t="s">
        <v>368</v>
      </c>
      <c r="U26872" s="9" t="s">
        <v>368</v>
      </c>
    </row>
    <row r="26873">
      <c r="F26873" s="9"/>
      <c r="N26873" s="50"/>
      <c r="O26873" s="50"/>
      <c r="P26873" s="50"/>
      <c r="Q26873" s="50" t="s">
        <v>368</v>
      </c>
      <c r="R26873" s="9" t="s">
        <v>368</v>
      </c>
      <c r="S26873" s="50" t="s">
        <v>368</v>
      </c>
      <c r="T26873" s="9" t="s">
        <v>368</v>
      </c>
      <c r="U26873" s="9" t="s">
        <v>368</v>
      </c>
    </row>
    <row r="26874">
      <c r="F26874" s="9"/>
      <c r="N26874" s="50"/>
      <c r="O26874" s="50"/>
      <c r="P26874" s="50"/>
      <c r="Q26874" s="50" t="s">
        <v>368</v>
      </c>
      <c r="R26874" s="9" t="s">
        <v>368</v>
      </c>
      <c r="S26874" s="50" t="s">
        <v>368</v>
      </c>
      <c r="T26874" s="9" t="s">
        <v>368</v>
      </c>
      <c r="U26874" s="9" t="s">
        <v>368</v>
      </c>
    </row>
    <row r="26875">
      <c r="F26875" s="9"/>
      <c r="N26875" s="50"/>
      <c r="O26875" s="50"/>
      <c r="P26875" s="50"/>
      <c r="Q26875" s="50" t="s">
        <v>368</v>
      </c>
      <c r="R26875" s="9" t="s">
        <v>368</v>
      </c>
      <c r="S26875" s="50" t="s">
        <v>368</v>
      </c>
      <c r="T26875" s="9" t="s">
        <v>368</v>
      </c>
      <c r="U26875" s="9" t="s">
        <v>368</v>
      </c>
    </row>
    <row r="26876">
      <c r="F26876" s="9"/>
      <c r="N26876" s="50"/>
      <c r="O26876" s="50"/>
      <c r="P26876" s="50"/>
      <c r="Q26876" s="50" t="s">
        <v>368</v>
      </c>
      <c r="R26876" s="9" t="s">
        <v>368</v>
      </c>
      <c r="S26876" s="50" t="s">
        <v>368</v>
      </c>
      <c r="T26876" s="9" t="s">
        <v>368</v>
      </c>
      <c r="U26876" s="9" t="s">
        <v>368</v>
      </c>
    </row>
    <row r="26877">
      <c r="F26877" s="9"/>
      <c r="N26877" s="50"/>
      <c r="O26877" s="50"/>
      <c r="P26877" s="50"/>
      <c r="Q26877" s="50" t="s">
        <v>368</v>
      </c>
      <c r="R26877" s="9" t="s">
        <v>368</v>
      </c>
      <c r="S26877" s="50" t="s">
        <v>368</v>
      </c>
      <c r="T26877" s="9" t="s">
        <v>368</v>
      </c>
      <c r="U26877" s="9" t="s">
        <v>368</v>
      </c>
    </row>
    <row r="26878">
      <c r="F26878" s="9"/>
      <c r="N26878" s="50"/>
      <c r="O26878" s="50"/>
      <c r="P26878" s="50"/>
      <c r="Q26878" s="50" t="s">
        <v>368</v>
      </c>
      <c r="R26878" s="9" t="s">
        <v>368</v>
      </c>
      <c r="S26878" s="50" t="s">
        <v>368</v>
      </c>
      <c r="T26878" s="9" t="s">
        <v>368</v>
      </c>
      <c r="U26878" s="9" t="s">
        <v>368</v>
      </c>
    </row>
    <row r="26879">
      <c r="F26879" s="9"/>
      <c r="N26879" s="50"/>
      <c r="O26879" s="50"/>
      <c r="P26879" s="50"/>
      <c r="Q26879" s="50" t="s">
        <v>368</v>
      </c>
      <c r="R26879" s="9" t="s">
        <v>368</v>
      </c>
      <c r="S26879" s="50" t="s">
        <v>368</v>
      </c>
      <c r="T26879" s="9" t="s">
        <v>368</v>
      </c>
      <c r="U26879" s="9" t="s">
        <v>368</v>
      </c>
    </row>
    <row r="26880">
      <c r="F26880" s="9"/>
      <c r="N26880" s="50"/>
      <c r="O26880" s="50"/>
      <c r="P26880" s="50"/>
      <c r="Q26880" s="50" t="s">
        <v>368</v>
      </c>
      <c r="R26880" s="9" t="s">
        <v>368</v>
      </c>
      <c r="S26880" s="50" t="s">
        <v>368</v>
      </c>
      <c r="T26880" s="9" t="s">
        <v>368</v>
      </c>
      <c r="U26880" s="9" t="s">
        <v>368</v>
      </c>
    </row>
    <row r="26881">
      <c r="F26881" s="9"/>
      <c r="N26881" s="50"/>
      <c r="O26881" s="50"/>
      <c r="P26881" s="50"/>
      <c r="Q26881" s="50" t="s">
        <v>368</v>
      </c>
      <c r="R26881" s="9" t="s">
        <v>368</v>
      </c>
      <c r="S26881" s="50" t="s">
        <v>368</v>
      </c>
      <c r="T26881" s="9" t="s">
        <v>368</v>
      </c>
      <c r="U26881" s="9" t="s">
        <v>368</v>
      </c>
    </row>
    <row r="26882">
      <c r="F26882" s="9"/>
      <c r="N26882" s="50"/>
      <c r="O26882" s="50"/>
      <c r="P26882" s="50"/>
      <c r="Q26882" s="50" t="s">
        <v>368</v>
      </c>
      <c r="R26882" s="9" t="s">
        <v>368</v>
      </c>
      <c r="S26882" s="50" t="s">
        <v>368</v>
      </c>
      <c r="T26882" s="9" t="s">
        <v>368</v>
      </c>
      <c r="U26882" s="9" t="s">
        <v>368</v>
      </c>
    </row>
    <row r="26883">
      <c r="F26883" s="9"/>
      <c r="N26883" s="50"/>
      <c r="O26883" s="50"/>
      <c r="P26883" s="50"/>
      <c r="Q26883" s="50" t="s">
        <v>368</v>
      </c>
      <c r="R26883" s="9" t="s">
        <v>368</v>
      </c>
      <c r="S26883" s="50" t="s">
        <v>368</v>
      </c>
      <c r="T26883" s="9" t="s">
        <v>368</v>
      </c>
      <c r="U26883" s="9" t="s">
        <v>368</v>
      </c>
    </row>
    <row r="26884">
      <c r="F26884" s="9"/>
      <c r="N26884" s="50"/>
      <c r="O26884" s="50"/>
      <c r="P26884" s="50"/>
      <c r="Q26884" s="50" t="s">
        <v>368</v>
      </c>
      <c r="R26884" s="9" t="s">
        <v>368</v>
      </c>
      <c r="S26884" s="50" t="s">
        <v>368</v>
      </c>
      <c r="T26884" s="9" t="s">
        <v>368</v>
      </c>
      <c r="U26884" s="9" t="s">
        <v>368</v>
      </c>
    </row>
    <row r="26885">
      <c r="F26885" s="9"/>
      <c r="N26885" s="50"/>
      <c r="O26885" s="50"/>
      <c r="P26885" s="50"/>
      <c r="Q26885" s="50" t="s">
        <v>368</v>
      </c>
      <c r="R26885" s="9" t="s">
        <v>368</v>
      </c>
      <c r="S26885" s="50" t="s">
        <v>368</v>
      </c>
      <c r="T26885" s="9" t="s">
        <v>368</v>
      </c>
      <c r="U26885" s="9" t="s">
        <v>368</v>
      </c>
    </row>
    <row r="26886">
      <c r="F26886" s="9"/>
      <c r="N26886" s="50"/>
      <c r="O26886" s="50"/>
      <c r="P26886" s="50"/>
      <c r="Q26886" s="50" t="s">
        <v>368</v>
      </c>
      <c r="R26886" s="9" t="s">
        <v>368</v>
      </c>
      <c r="S26886" s="50" t="s">
        <v>368</v>
      </c>
      <c r="T26886" s="9" t="s">
        <v>368</v>
      </c>
      <c r="U26886" s="9" t="s">
        <v>368</v>
      </c>
    </row>
    <row r="26887">
      <c r="F26887" s="9"/>
      <c r="N26887" s="50"/>
      <c r="O26887" s="50"/>
      <c r="P26887" s="50"/>
      <c r="Q26887" s="50" t="s">
        <v>368</v>
      </c>
      <c r="R26887" s="9" t="s">
        <v>368</v>
      </c>
      <c r="S26887" s="50" t="s">
        <v>368</v>
      </c>
      <c r="T26887" s="9" t="s">
        <v>368</v>
      </c>
      <c r="U26887" s="9" t="s">
        <v>368</v>
      </c>
    </row>
    <row r="26888">
      <c r="F26888" s="9"/>
      <c r="N26888" s="50"/>
      <c r="O26888" s="50"/>
      <c r="P26888" s="50"/>
      <c r="Q26888" s="50" t="s">
        <v>368</v>
      </c>
      <c r="R26888" s="9" t="s">
        <v>368</v>
      </c>
      <c r="S26888" s="50" t="s">
        <v>368</v>
      </c>
      <c r="T26888" s="9" t="s">
        <v>368</v>
      </c>
      <c r="U26888" s="9" t="s">
        <v>368</v>
      </c>
    </row>
    <row r="26889">
      <c r="F26889" s="9"/>
      <c r="N26889" s="50"/>
      <c r="O26889" s="50"/>
      <c r="P26889" s="50"/>
      <c r="Q26889" s="50" t="s">
        <v>368</v>
      </c>
      <c r="R26889" s="9" t="s">
        <v>368</v>
      </c>
      <c r="S26889" s="50" t="s">
        <v>368</v>
      </c>
      <c r="T26889" s="9" t="s">
        <v>368</v>
      </c>
      <c r="U26889" s="9" t="s">
        <v>368</v>
      </c>
    </row>
    <row r="26890">
      <c r="F26890" s="9"/>
      <c r="N26890" s="50"/>
      <c r="O26890" s="50"/>
      <c r="P26890" s="50"/>
      <c r="Q26890" s="50" t="s">
        <v>368</v>
      </c>
      <c r="R26890" s="9" t="s">
        <v>368</v>
      </c>
      <c r="S26890" s="50" t="s">
        <v>368</v>
      </c>
      <c r="T26890" s="9" t="s">
        <v>368</v>
      </c>
      <c r="U26890" s="9" t="s">
        <v>368</v>
      </c>
    </row>
    <row r="26891">
      <c r="F26891" s="9"/>
      <c r="N26891" s="50"/>
      <c r="O26891" s="50"/>
      <c r="P26891" s="50"/>
      <c r="Q26891" s="50" t="s">
        <v>368</v>
      </c>
      <c r="R26891" s="9" t="s">
        <v>368</v>
      </c>
      <c r="S26891" s="50" t="s">
        <v>368</v>
      </c>
      <c r="T26891" s="9" t="s">
        <v>368</v>
      </c>
      <c r="U26891" s="9" t="s">
        <v>368</v>
      </c>
    </row>
    <row r="26892">
      <c r="F26892" s="9"/>
      <c r="N26892" s="50"/>
      <c r="O26892" s="50"/>
      <c r="P26892" s="50"/>
      <c r="Q26892" s="50" t="s">
        <v>368</v>
      </c>
      <c r="R26892" s="9" t="s">
        <v>368</v>
      </c>
      <c r="S26892" s="50" t="s">
        <v>368</v>
      </c>
      <c r="T26892" s="9" t="s">
        <v>368</v>
      </c>
      <c r="U26892" s="9" t="s">
        <v>368</v>
      </c>
    </row>
    <row r="26893">
      <c r="F26893" s="9"/>
      <c r="N26893" s="50"/>
      <c r="O26893" s="50"/>
      <c r="P26893" s="50"/>
      <c r="Q26893" s="50" t="s">
        <v>368</v>
      </c>
      <c r="R26893" s="9" t="s">
        <v>368</v>
      </c>
      <c r="S26893" s="50" t="s">
        <v>368</v>
      </c>
      <c r="T26893" s="9" t="s">
        <v>368</v>
      </c>
      <c r="U26893" s="9" t="s">
        <v>368</v>
      </c>
    </row>
    <row r="26894">
      <c r="F26894" s="9"/>
      <c r="N26894" s="50"/>
      <c r="O26894" s="50"/>
      <c r="P26894" s="50"/>
      <c r="Q26894" s="50" t="s">
        <v>368</v>
      </c>
      <c r="R26894" s="9" t="s">
        <v>368</v>
      </c>
      <c r="S26894" s="50" t="s">
        <v>368</v>
      </c>
      <c r="T26894" s="9" t="s">
        <v>368</v>
      </c>
      <c r="U26894" s="9" t="s">
        <v>368</v>
      </c>
    </row>
    <row r="26895">
      <c r="F26895" s="9"/>
      <c r="N26895" s="50"/>
      <c r="O26895" s="50"/>
      <c r="P26895" s="50"/>
      <c r="Q26895" s="50" t="s">
        <v>368</v>
      </c>
      <c r="R26895" s="9" t="s">
        <v>368</v>
      </c>
      <c r="S26895" s="50" t="s">
        <v>368</v>
      </c>
      <c r="T26895" s="9" t="s">
        <v>368</v>
      </c>
      <c r="U26895" s="9" t="s">
        <v>368</v>
      </c>
    </row>
    <row r="26896">
      <c r="F26896" s="9"/>
      <c r="N26896" s="50"/>
      <c r="O26896" s="50"/>
      <c r="P26896" s="50"/>
      <c r="Q26896" s="50" t="s">
        <v>368</v>
      </c>
      <c r="R26896" s="9" t="s">
        <v>368</v>
      </c>
      <c r="S26896" s="50" t="s">
        <v>368</v>
      </c>
      <c r="T26896" s="9" t="s">
        <v>368</v>
      </c>
      <c r="U26896" s="9" t="s">
        <v>368</v>
      </c>
    </row>
    <row r="26897">
      <c r="F26897" s="9"/>
      <c r="N26897" s="50"/>
      <c r="O26897" s="50"/>
      <c r="P26897" s="50"/>
      <c r="Q26897" s="50" t="s">
        <v>368</v>
      </c>
      <c r="R26897" s="9" t="s">
        <v>368</v>
      </c>
      <c r="S26897" s="50" t="s">
        <v>368</v>
      </c>
      <c r="T26897" s="9" t="s">
        <v>368</v>
      </c>
      <c r="U26897" s="9" t="s">
        <v>368</v>
      </c>
    </row>
    <row r="26898">
      <c r="F26898" s="9"/>
      <c r="N26898" s="50"/>
      <c r="O26898" s="50"/>
      <c r="P26898" s="50"/>
      <c r="Q26898" s="50" t="s">
        <v>368</v>
      </c>
      <c r="R26898" s="9" t="s">
        <v>368</v>
      </c>
      <c r="S26898" s="50" t="s">
        <v>368</v>
      </c>
      <c r="T26898" s="9" t="s">
        <v>368</v>
      </c>
      <c r="U26898" s="9" t="s">
        <v>368</v>
      </c>
    </row>
    <row r="26899">
      <c r="F26899" s="9"/>
      <c r="N26899" s="50"/>
      <c r="O26899" s="50"/>
      <c r="P26899" s="50"/>
      <c r="Q26899" s="50" t="s">
        <v>368</v>
      </c>
      <c r="R26899" s="9" t="s">
        <v>368</v>
      </c>
      <c r="S26899" s="50" t="s">
        <v>368</v>
      </c>
      <c r="T26899" s="9" t="s">
        <v>368</v>
      </c>
      <c r="U26899" s="9" t="s">
        <v>368</v>
      </c>
    </row>
    <row r="26900">
      <c r="F26900" s="9"/>
      <c r="N26900" s="50"/>
      <c r="O26900" s="50"/>
      <c r="P26900" s="50"/>
      <c r="Q26900" s="50" t="s">
        <v>368</v>
      </c>
      <c r="R26900" s="9" t="s">
        <v>368</v>
      </c>
      <c r="S26900" s="50" t="s">
        <v>368</v>
      </c>
      <c r="T26900" s="9" t="s">
        <v>368</v>
      </c>
      <c r="U26900" s="9" t="s">
        <v>368</v>
      </c>
    </row>
    <row r="26901">
      <c r="F26901" s="9"/>
      <c r="N26901" s="50"/>
      <c r="O26901" s="50"/>
      <c r="P26901" s="50"/>
      <c r="Q26901" s="50" t="s">
        <v>368</v>
      </c>
      <c r="R26901" s="9" t="s">
        <v>368</v>
      </c>
      <c r="S26901" s="50" t="s">
        <v>368</v>
      </c>
      <c r="T26901" s="9" t="s">
        <v>368</v>
      </c>
      <c r="U26901" s="9" t="s">
        <v>368</v>
      </c>
    </row>
    <row r="26902">
      <c r="F26902" s="9"/>
      <c r="N26902" s="50"/>
      <c r="O26902" s="50"/>
      <c r="P26902" s="50"/>
      <c r="Q26902" s="50" t="s">
        <v>368</v>
      </c>
      <c r="R26902" s="9" t="s">
        <v>368</v>
      </c>
      <c r="S26902" s="50" t="s">
        <v>368</v>
      </c>
      <c r="T26902" s="9" t="s">
        <v>368</v>
      </c>
      <c r="U26902" s="9" t="s">
        <v>368</v>
      </c>
    </row>
    <row r="26903">
      <c r="F26903" s="9"/>
      <c r="N26903" s="50"/>
      <c r="O26903" s="50"/>
      <c r="P26903" s="50"/>
      <c r="Q26903" s="50" t="s">
        <v>368</v>
      </c>
      <c r="R26903" s="9" t="s">
        <v>368</v>
      </c>
      <c r="S26903" s="50" t="s">
        <v>368</v>
      </c>
      <c r="T26903" s="9" t="s">
        <v>368</v>
      </c>
      <c r="U26903" s="9" t="s">
        <v>368</v>
      </c>
    </row>
    <row r="26904">
      <c r="F26904" s="9"/>
      <c r="N26904" s="50"/>
      <c r="O26904" s="50"/>
      <c r="P26904" s="50"/>
      <c r="Q26904" s="50" t="s">
        <v>368</v>
      </c>
      <c r="R26904" s="9" t="s">
        <v>368</v>
      </c>
      <c r="S26904" s="50" t="s">
        <v>368</v>
      </c>
      <c r="T26904" s="9" t="s">
        <v>368</v>
      </c>
      <c r="U26904" s="9" t="s">
        <v>368</v>
      </c>
    </row>
    <row r="26905">
      <c r="F26905" s="9"/>
      <c r="N26905" s="50"/>
      <c r="O26905" s="50"/>
      <c r="P26905" s="50"/>
      <c r="Q26905" s="50" t="s">
        <v>368</v>
      </c>
      <c r="R26905" s="9" t="s">
        <v>368</v>
      </c>
      <c r="S26905" s="50" t="s">
        <v>368</v>
      </c>
      <c r="T26905" s="9" t="s">
        <v>368</v>
      </c>
      <c r="U26905" s="9" t="s">
        <v>368</v>
      </c>
    </row>
    <row r="26906">
      <c r="F26906" s="9"/>
      <c r="N26906" s="50"/>
      <c r="O26906" s="50"/>
      <c r="P26906" s="50"/>
      <c r="Q26906" s="50" t="s">
        <v>368</v>
      </c>
      <c r="R26906" s="9" t="s">
        <v>368</v>
      </c>
      <c r="S26906" s="50" t="s">
        <v>368</v>
      </c>
      <c r="T26906" s="9" t="s">
        <v>368</v>
      </c>
      <c r="U26906" s="9" t="s">
        <v>368</v>
      </c>
    </row>
    <row r="26907">
      <c r="F26907" s="9"/>
      <c r="N26907" s="50"/>
      <c r="O26907" s="50"/>
      <c r="P26907" s="50"/>
      <c r="Q26907" s="50" t="s">
        <v>368</v>
      </c>
      <c r="R26907" s="9" t="s">
        <v>368</v>
      </c>
      <c r="S26907" s="50" t="s">
        <v>368</v>
      </c>
      <c r="T26907" s="9" t="s">
        <v>368</v>
      </c>
      <c r="U26907" s="9" t="s">
        <v>368</v>
      </c>
    </row>
    <row r="26908">
      <c r="F26908" s="9"/>
      <c r="N26908" s="50"/>
      <c r="O26908" s="50"/>
      <c r="P26908" s="50"/>
      <c r="Q26908" s="50" t="s">
        <v>368</v>
      </c>
      <c r="R26908" s="9" t="s">
        <v>368</v>
      </c>
      <c r="S26908" s="50" t="s">
        <v>368</v>
      </c>
      <c r="T26908" s="9" t="s">
        <v>368</v>
      </c>
      <c r="U26908" s="9" t="s">
        <v>368</v>
      </c>
    </row>
    <row r="26909">
      <c r="F26909" s="9"/>
      <c r="N26909" s="50"/>
      <c r="O26909" s="50"/>
      <c r="P26909" s="50"/>
      <c r="Q26909" s="50" t="s">
        <v>368</v>
      </c>
      <c r="R26909" s="9" t="s">
        <v>368</v>
      </c>
      <c r="S26909" s="50" t="s">
        <v>368</v>
      </c>
      <c r="T26909" s="9" t="s">
        <v>368</v>
      </c>
      <c r="U26909" s="9" t="s">
        <v>368</v>
      </c>
    </row>
    <row r="26910">
      <c r="F26910" s="9"/>
      <c r="N26910" s="50"/>
      <c r="O26910" s="50"/>
      <c r="P26910" s="50"/>
      <c r="Q26910" s="50" t="s">
        <v>368</v>
      </c>
      <c r="R26910" s="9" t="s">
        <v>368</v>
      </c>
      <c r="S26910" s="50" t="s">
        <v>368</v>
      </c>
      <c r="T26910" s="9" t="s">
        <v>368</v>
      </c>
      <c r="U26910" s="9" t="s">
        <v>368</v>
      </c>
    </row>
    <row r="26911">
      <c r="F26911" s="9"/>
      <c r="N26911" s="50"/>
      <c r="O26911" s="50"/>
      <c r="P26911" s="50"/>
      <c r="Q26911" s="50" t="s">
        <v>368</v>
      </c>
      <c r="R26911" s="9" t="s">
        <v>368</v>
      </c>
      <c r="S26911" s="50" t="s">
        <v>368</v>
      </c>
      <c r="T26911" s="9" t="s">
        <v>368</v>
      </c>
      <c r="U26911" s="9" t="s">
        <v>368</v>
      </c>
    </row>
    <row r="26912">
      <c r="F26912" s="9"/>
      <c r="N26912" s="50"/>
      <c r="O26912" s="50"/>
      <c r="P26912" s="50"/>
      <c r="Q26912" s="50" t="s">
        <v>368</v>
      </c>
      <c r="R26912" s="9" t="s">
        <v>368</v>
      </c>
      <c r="S26912" s="50" t="s">
        <v>368</v>
      </c>
      <c r="T26912" s="9" t="s">
        <v>368</v>
      </c>
      <c r="U26912" s="9" t="s">
        <v>368</v>
      </c>
    </row>
    <row r="26913">
      <c r="F26913" s="9"/>
      <c r="N26913" s="50"/>
      <c r="O26913" s="50"/>
      <c r="P26913" s="50"/>
      <c r="Q26913" s="50" t="s">
        <v>368</v>
      </c>
      <c r="R26913" s="9" t="s">
        <v>368</v>
      </c>
      <c r="S26913" s="50" t="s">
        <v>368</v>
      </c>
      <c r="T26913" s="9" t="s">
        <v>368</v>
      </c>
      <c r="U26913" s="9" t="s">
        <v>368</v>
      </c>
    </row>
    <row r="26914">
      <c r="F26914" s="9"/>
      <c r="N26914" s="50"/>
      <c r="O26914" s="50"/>
      <c r="P26914" s="50"/>
      <c r="Q26914" s="50" t="s">
        <v>368</v>
      </c>
      <c r="R26914" s="9" t="s">
        <v>368</v>
      </c>
      <c r="S26914" s="50" t="s">
        <v>368</v>
      </c>
      <c r="T26914" s="9" t="s">
        <v>368</v>
      </c>
      <c r="U26914" s="9" t="s">
        <v>368</v>
      </c>
    </row>
    <row r="26915">
      <c r="F26915" s="9"/>
      <c r="N26915" s="50"/>
      <c r="O26915" s="50"/>
      <c r="P26915" s="50"/>
      <c r="Q26915" s="50" t="s">
        <v>368</v>
      </c>
      <c r="R26915" s="9" t="s">
        <v>368</v>
      </c>
      <c r="S26915" s="50" t="s">
        <v>368</v>
      </c>
      <c r="T26915" s="9" t="s">
        <v>368</v>
      </c>
      <c r="U26915" s="9" t="s">
        <v>368</v>
      </c>
    </row>
    <row r="26916">
      <c r="F26916" s="9"/>
      <c r="N26916" s="50"/>
      <c r="O26916" s="50"/>
      <c r="P26916" s="50"/>
      <c r="Q26916" s="50" t="s">
        <v>368</v>
      </c>
      <c r="R26916" s="9" t="s">
        <v>368</v>
      </c>
      <c r="S26916" s="50" t="s">
        <v>368</v>
      </c>
      <c r="T26916" s="9" t="s">
        <v>368</v>
      </c>
      <c r="U26916" s="9" t="s">
        <v>368</v>
      </c>
    </row>
    <row r="26917">
      <c r="F26917" s="9"/>
      <c r="N26917" s="50"/>
      <c r="O26917" s="50"/>
      <c r="P26917" s="50"/>
      <c r="Q26917" s="50" t="s">
        <v>368</v>
      </c>
      <c r="R26917" s="9" t="s">
        <v>368</v>
      </c>
      <c r="S26917" s="50" t="s">
        <v>368</v>
      </c>
      <c r="T26917" s="9" t="s">
        <v>368</v>
      </c>
      <c r="U26917" s="9" t="s">
        <v>368</v>
      </c>
    </row>
    <row r="26918">
      <c r="F26918" s="9"/>
      <c r="N26918" s="50"/>
      <c r="O26918" s="50"/>
      <c r="P26918" s="50"/>
      <c r="Q26918" s="50" t="s">
        <v>368</v>
      </c>
      <c r="R26918" s="9" t="s">
        <v>368</v>
      </c>
      <c r="S26918" s="50" t="s">
        <v>368</v>
      </c>
      <c r="T26918" s="9" t="s">
        <v>368</v>
      </c>
      <c r="U26918" s="9" t="s">
        <v>368</v>
      </c>
    </row>
    <row r="26919">
      <c r="F26919" s="9"/>
      <c r="N26919" s="50"/>
      <c r="O26919" s="50"/>
      <c r="P26919" s="50"/>
      <c r="Q26919" s="50" t="s">
        <v>368</v>
      </c>
      <c r="R26919" s="9" t="s">
        <v>368</v>
      </c>
      <c r="S26919" s="50" t="s">
        <v>368</v>
      </c>
      <c r="T26919" s="9" t="s">
        <v>368</v>
      </c>
      <c r="U26919" s="9" t="s">
        <v>368</v>
      </c>
    </row>
    <row r="26920">
      <c r="F26920" s="9"/>
      <c r="N26920" s="50"/>
      <c r="O26920" s="50"/>
      <c r="P26920" s="50"/>
      <c r="Q26920" s="50" t="s">
        <v>368</v>
      </c>
      <c r="R26920" s="9" t="s">
        <v>368</v>
      </c>
      <c r="S26920" s="50" t="s">
        <v>368</v>
      </c>
      <c r="T26920" s="9" t="s">
        <v>368</v>
      </c>
      <c r="U26920" s="9" t="s">
        <v>368</v>
      </c>
    </row>
    <row r="26921">
      <c r="F26921" s="9"/>
      <c r="N26921" s="50"/>
      <c r="O26921" s="50"/>
      <c r="P26921" s="50"/>
      <c r="Q26921" s="50" t="s">
        <v>368</v>
      </c>
      <c r="R26921" s="9" t="s">
        <v>368</v>
      </c>
      <c r="S26921" s="50" t="s">
        <v>368</v>
      </c>
      <c r="T26921" s="9" t="s">
        <v>368</v>
      </c>
      <c r="U26921" s="9" t="s">
        <v>368</v>
      </c>
    </row>
    <row r="26922">
      <c r="F26922" s="9"/>
      <c r="N26922" s="50"/>
      <c r="O26922" s="50"/>
      <c r="P26922" s="50"/>
      <c r="Q26922" s="50" t="s">
        <v>368</v>
      </c>
      <c r="R26922" s="9" t="s">
        <v>368</v>
      </c>
      <c r="S26922" s="50" t="s">
        <v>368</v>
      </c>
      <c r="T26922" s="9" t="s">
        <v>368</v>
      </c>
      <c r="U26922" s="9" t="s">
        <v>368</v>
      </c>
    </row>
    <row r="26923">
      <c r="F26923" s="9"/>
      <c r="N26923" s="50"/>
      <c r="O26923" s="50"/>
      <c r="P26923" s="50"/>
      <c r="Q26923" s="50" t="s">
        <v>368</v>
      </c>
      <c r="R26923" s="9" t="s">
        <v>368</v>
      </c>
      <c r="S26923" s="50" t="s">
        <v>368</v>
      </c>
      <c r="T26923" s="9" t="s">
        <v>368</v>
      </c>
      <c r="U26923" s="9" t="s">
        <v>368</v>
      </c>
    </row>
    <row r="26924">
      <c r="F26924" s="9"/>
      <c r="N26924" s="50"/>
      <c r="O26924" s="50"/>
      <c r="P26924" s="50"/>
      <c r="Q26924" s="50" t="s">
        <v>368</v>
      </c>
      <c r="R26924" s="9" t="s">
        <v>368</v>
      </c>
      <c r="S26924" s="50" t="s">
        <v>368</v>
      </c>
      <c r="T26924" s="9" t="s">
        <v>368</v>
      </c>
      <c r="U26924" s="9" t="s">
        <v>368</v>
      </c>
    </row>
    <row r="26925">
      <c r="F26925" s="9"/>
      <c r="N26925" s="50"/>
      <c r="O26925" s="50"/>
      <c r="P26925" s="50"/>
      <c r="Q26925" s="50" t="s">
        <v>368</v>
      </c>
      <c r="R26925" s="9" t="s">
        <v>368</v>
      </c>
      <c r="S26925" s="50" t="s">
        <v>368</v>
      </c>
      <c r="T26925" s="9" t="s">
        <v>368</v>
      </c>
      <c r="U26925" s="9" t="s">
        <v>368</v>
      </c>
    </row>
    <row r="26926">
      <c r="F26926" s="9"/>
      <c r="N26926" s="50"/>
      <c r="O26926" s="50"/>
      <c r="P26926" s="50"/>
      <c r="Q26926" s="50" t="s">
        <v>368</v>
      </c>
      <c r="R26926" s="9" t="s">
        <v>368</v>
      </c>
      <c r="S26926" s="50" t="s">
        <v>368</v>
      </c>
      <c r="T26926" s="9" t="s">
        <v>368</v>
      </c>
      <c r="U26926" s="9" t="s">
        <v>368</v>
      </c>
    </row>
    <row r="26927">
      <c r="F26927" s="9"/>
      <c r="N26927" s="50"/>
      <c r="O26927" s="50"/>
      <c r="P26927" s="50"/>
      <c r="Q26927" s="50" t="s">
        <v>368</v>
      </c>
      <c r="R26927" s="9" t="s">
        <v>368</v>
      </c>
      <c r="S26927" s="50" t="s">
        <v>368</v>
      </c>
      <c r="T26927" s="9" t="s">
        <v>368</v>
      </c>
      <c r="U26927" s="9" t="s">
        <v>368</v>
      </c>
    </row>
    <row r="26928">
      <c r="F26928" s="9"/>
      <c r="N26928" s="50"/>
      <c r="O26928" s="50"/>
      <c r="P26928" s="50"/>
      <c r="Q26928" s="50" t="s">
        <v>368</v>
      </c>
      <c r="R26928" s="9" t="s">
        <v>368</v>
      </c>
      <c r="S26928" s="50" t="s">
        <v>368</v>
      </c>
      <c r="T26928" s="9" t="s">
        <v>368</v>
      </c>
      <c r="U26928" s="9" t="s">
        <v>368</v>
      </c>
    </row>
    <row r="26929">
      <c r="F26929" s="9"/>
      <c r="N26929" s="50"/>
      <c r="O26929" s="50"/>
      <c r="P26929" s="50"/>
      <c r="Q26929" s="50" t="s">
        <v>368</v>
      </c>
      <c r="R26929" s="9" t="s">
        <v>368</v>
      </c>
      <c r="S26929" s="50" t="s">
        <v>368</v>
      </c>
      <c r="T26929" s="9" t="s">
        <v>368</v>
      </c>
      <c r="U26929" s="9" t="s">
        <v>368</v>
      </c>
    </row>
    <row r="26930">
      <c r="F26930" s="9"/>
      <c r="N26930" s="50"/>
      <c r="O26930" s="50"/>
      <c r="P26930" s="50"/>
      <c r="Q26930" s="50" t="s">
        <v>368</v>
      </c>
      <c r="R26930" s="9" t="s">
        <v>368</v>
      </c>
      <c r="S26930" s="50" t="s">
        <v>368</v>
      </c>
      <c r="T26930" s="9" t="s">
        <v>368</v>
      </c>
      <c r="U26930" s="9" t="s">
        <v>368</v>
      </c>
    </row>
    <row r="26931">
      <c r="F26931" s="9"/>
      <c r="N26931" s="50"/>
      <c r="O26931" s="50"/>
      <c r="P26931" s="50"/>
      <c r="Q26931" s="50" t="s">
        <v>368</v>
      </c>
      <c r="R26931" s="9" t="s">
        <v>368</v>
      </c>
      <c r="S26931" s="50" t="s">
        <v>368</v>
      </c>
      <c r="T26931" s="9" t="s">
        <v>368</v>
      </c>
      <c r="U26931" s="9" t="s">
        <v>368</v>
      </c>
    </row>
    <row r="26932">
      <c r="F26932" s="9"/>
      <c r="N26932" s="50"/>
      <c r="O26932" s="50"/>
      <c r="P26932" s="50"/>
      <c r="Q26932" s="50" t="s">
        <v>368</v>
      </c>
      <c r="R26932" s="9" t="s">
        <v>368</v>
      </c>
      <c r="S26932" s="50" t="s">
        <v>368</v>
      </c>
      <c r="T26932" s="9" t="s">
        <v>368</v>
      </c>
      <c r="U26932" s="9" t="s">
        <v>368</v>
      </c>
    </row>
    <row r="26933">
      <c r="F26933" s="9"/>
      <c r="N26933" s="50"/>
      <c r="O26933" s="50"/>
      <c r="P26933" s="50"/>
      <c r="Q26933" s="50" t="s">
        <v>368</v>
      </c>
      <c r="R26933" s="9" t="s">
        <v>368</v>
      </c>
      <c r="S26933" s="50" t="s">
        <v>368</v>
      </c>
      <c r="T26933" s="9" t="s">
        <v>368</v>
      </c>
      <c r="U26933" s="9" t="s">
        <v>368</v>
      </c>
    </row>
    <row r="26934">
      <c r="F26934" s="9"/>
      <c r="N26934" s="50"/>
      <c r="O26934" s="50"/>
      <c r="P26934" s="50"/>
      <c r="Q26934" s="50" t="s">
        <v>368</v>
      </c>
      <c r="R26934" s="9" t="s">
        <v>368</v>
      </c>
      <c r="S26934" s="50" t="s">
        <v>368</v>
      </c>
      <c r="T26934" s="9" t="s">
        <v>368</v>
      </c>
      <c r="U26934" s="9" t="s">
        <v>368</v>
      </c>
    </row>
    <row r="26935">
      <c r="F26935" s="9"/>
      <c r="N26935" s="50"/>
      <c r="O26935" s="50"/>
      <c r="P26935" s="50"/>
      <c r="Q26935" s="50" t="s">
        <v>368</v>
      </c>
      <c r="R26935" s="9" t="s">
        <v>368</v>
      </c>
      <c r="S26935" s="50" t="s">
        <v>368</v>
      </c>
      <c r="T26935" s="9" t="s">
        <v>368</v>
      </c>
      <c r="U26935" s="9" t="s">
        <v>368</v>
      </c>
    </row>
    <row r="26936">
      <c r="F26936" s="9"/>
      <c r="N26936" s="50"/>
      <c r="O26936" s="50"/>
      <c r="P26936" s="50"/>
      <c r="Q26936" s="50" t="s">
        <v>368</v>
      </c>
      <c r="R26936" s="9" t="s">
        <v>368</v>
      </c>
      <c r="S26936" s="50" t="s">
        <v>368</v>
      </c>
      <c r="T26936" s="9" t="s">
        <v>368</v>
      </c>
      <c r="U26936" s="9" t="s">
        <v>368</v>
      </c>
    </row>
    <row r="26937">
      <c r="F26937" s="9"/>
      <c r="N26937" s="50"/>
      <c r="O26937" s="50"/>
      <c r="P26937" s="50"/>
      <c r="Q26937" s="50" t="s">
        <v>368</v>
      </c>
      <c r="R26937" s="9" t="s">
        <v>368</v>
      </c>
      <c r="S26937" s="50" t="s">
        <v>368</v>
      </c>
      <c r="T26937" s="9" t="s">
        <v>368</v>
      </c>
      <c r="U26937" s="9" t="s">
        <v>368</v>
      </c>
    </row>
    <row r="26938">
      <c r="F26938" s="9"/>
      <c r="N26938" s="50"/>
      <c r="O26938" s="50"/>
      <c r="P26938" s="50"/>
      <c r="Q26938" s="50" t="s">
        <v>368</v>
      </c>
      <c r="R26938" s="9" t="s">
        <v>368</v>
      </c>
      <c r="S26938" s="50" t="s">
        <v>368</v>
      </c>
      <c r="T26938" s="9" t="s">
        <v>368</v>
      </c>
      <c r="U26938" s="9" t="s">
        <v>368</v>
      </c>
    </row>
    <row r="26939">
      <c r="F26939" s="9"/>
      <c r="N26939" s="50"/>
      <c r="O26939" s="50"/>
      <c r="P26939" s="50"/>
      <c r="Q26939" s="50" t="s">
        <v>368</v>
      </c>
      <c r="R26939" s="9" t="s">
        <v>368</v>
      </c>
      <c r="S26939" s="50" t="s">
        <v>368</v>
      </c>
      <c r="T26939" s="9" t="s">
        <v>368</v>
      </c>
      <c r="U26939" s="9" t="s">
        <v>368</v>
      </c>
    </row>
    <row r="26940">
      <c r="F26940" s="9"/>
      <c r="N26940" s="50"/>
      <c r="O26940" s="50"/>
      <c r="P26940" s="50"/>
      <c r="Q26940" s="50" t="s">
        <v>368</v>
      </c>
      <c r="R26940" s="9" t="s">
        <v>368</v>
      </c>
      <c r="S26940" s="50" t="s">
        <v>368</v>
      </c>
      <c r="T26940" s="9" t="s">
        <v>368</v>
      </c>
      <c r="U26940" s="9" t="s">
        <v>368</v>
      </c>
    </row>
    <row r="26941">
      <c r="F26941" s="9"/>
      <c r="N26941" s="50"/>
      <c r="O26941" s="50"/>
      <c r="P26941" s="50"/>
      <c r="Q26941" s="50" t="s">
        <v>368</v>
      </c>
      <c r="R26941" s="9" t="s">
        <v>368</v>
      </c>
      <c r="S26941" s="50" t="s">
        <v>368</v>
      </c>
      <c r="T26941" s="9" t="s">
        <v>368</v>
      </c>
      <c r="U26941" s="9" t="s">
        <v>368</v>
      </c>
    </row>
    <row r="26942">
      <c r="F26942" s="9"/>
      <c r="N26942" s="50"/>
      <c r="O26942" s="50"/>
      <c r="P26942" s="50"/>
      <c r="Q26942" s="50" t="s">
        <v>368</v>
      </c>
      <c r="R26942" s="9" t="s">
        <v>368</v>
      </c>
      <c r="S26942" s="50" t="s">
        <v>368</v>
      </c>
      <c r="T26942" s="9" t="s">
        <v>368</v>
      </c>
      <c r="U26942" s="9" t="s">
        <v>368</v>
      </c>
    </row>
    <row r="26943">
      <c r="F26943" s="9"/>
      <c r="N26943" s="50"/>
      <c r="O26943" s="50"/>
      <c r="P26943" s="50"/>
      <c r="Q26943" s="50" t="s">
        <v>368</v>
      </c>
      <c r="R26943" s="9" t="s">
        <v>368</v>
      </c>
      <c r="S26943" s="50" t="s">
        <v>368</v>
      </c>
      <c r="T26943" s="9" t="s">
        <v>368</v>
      </c>
      <c r="U26943" s="9" t="s">
        <v>368</v>
      </c>
    </row>
    <row r="26944">
      <c r="F26944" s="9"/>
      <c r="N26944" s="50"/>
      <c r="O26944" s="50"/>
      <c r="P26944" s="50"/>
      <c r="Q26944" s="50" t="s">
        <v>368</v>
      </c>
      <c r="R26944" s="9" t="s">
        <v>368</v>
      </c>
      <c r="S26944" s="50" t="s">
        <v>368</v>
      </c>
      <c r="T26944" s="9" t="s">
        <v>368</v>
      </c>
      <c r="U26944" s="9" t="s">
        <v>368</v>
      </c>
    </row>
    <row r="26945">
      <c r="F26945" s="9"/>
      <c r="N26945" s="50"/>
      <c r="O26945" s="50"/>
      <c r="P26945" s="50"/>
      <c r="Q26945" s="50" t="s">
        <v>368</v>
      </c>
      <c r="R26945" s="9" t="s">
        <v>368</v>
      </c>
      <c r="S26945" s="50" t="s">
        <v>368</v>
      </c>
      <c r="T26945" s="9" t="s">
        <v>368</v>
      </c>
      <c r="U26945" s="9" t="s">
        <v>368</v>
      </c>
    </row>
    <row r="26946">
      <c r="F26946" s="9"/>
      <c r="N26946" s="50"/>
      <c r="O26946" s="50"/>
      <c r="P26946" s="50"/>
      <c r="Q26946" s="50" t="s">
        <v>368</v>
      </c>
      <c r="R26946" s="9" t="s">
        <v>368</v>
      </c>
      <c r="S26946" s="50" t="s">
        <v>368</v>
      </c>
      <c r="T26946" s="9" t="s">
        <v>368</v>
      </c>
      <c r="U26946" s="9" t="s">
        <v>368</v>
      </c>
    </row>
    <row r="26947">
      <c r="F26947" s="9"/>
      <c r="N26947" s="50"/>
      <c r="O26947" s="50"/>
      <c r="P26947" s="50"/>
      <c r="Q26947" s="50" t="s">
        <v>368</v>
      </c>
      <c r="R26947" s="9" t="s">
        <v>368</v>
      </c>
      <c r="S26947" s="50" t="s">
        <v>368</v>
      </c>
      <c r="T26947" s="9" t="s">
        <v>368</v>
      </c>
      <c r="U26947" s="9" t="s">
        <v>368</v>
      </c>
    </row>
    <row r="26948">
      <c r="F26948" s="9"/>
      <c r="N26948" s="50"/>
      <c r="O26948" s="50"/>
      <c r="P26948" s="50"/>
      <c r="Q26948" s="50" t="s">
        <v>368</v>
      </c>
      <c r="R26948" s="9" t="s">
        <v>368</v>
      </c>
      <c r="S26948" s="50" t="s">
        <v>368</v>
      </c>
      <c r="T26948" s="9" t="s">
        <v>368</v>
      </c>
      <c r="U26948" s="9" t="s">
        <v>368</v>
      </c>
    </row>
    <row r="26949">
      <c r="F26949" s="9"/>
      <c r="N26949" s="50"/>
      <c r="O26949" s="50"/>
      <c r="P26949" s="50"/>
      <c r="Q26949" s="50" t="s">
        <v>368</v>
      </c>
      <c r="R26949" s="9" t="s">
        <v>368</v>
      </c>
      <c r="S26949" s="50" t="s">
        <v>368</v>
      </c>
      <c r="T26949" s="9" t="s">
        <v>368</v>
      </c>
      <c r="U26949" s="9" t="s">
        <v>368</v>
      </c>
    </row>
    <row r="26950">
      <c r="F26950" s="9"/>
      <c r="N26950" s="50"/>
      <c r="O26950" s="50"/>
      <c r="P26950" s="50"/>
      <c r="Q26950" s="50" t="s">
        <v>368</v>
      </c>
      <c r="R26950" s="9" t="s">
        <v>368</v>
      </c>
      <c r="S26950" s="50" t="s">
        <v>368</v>
      </c>
      <c r="T26950" s="9" t="s">
        <v>368</v>
      </c>
      <c r="U26950" s="9" t="s">
        <v>368</v>
      </c>
    </row>
    <row r="26951">
      <c r="F26951" s="9"/>
      <c r="N26951" s="50"/>
      <c r="O26951" s="50"/>
      <c r="P26951" s="50"/>
      <c r="Q26951" s="50" t="s">
        <v>368</v>
      </c>
      <c r="R26951" s="9" t="s">
        <v>368</v>
      </c>
      <c r="S26951" s="50" t="s">
        <v>368</v>
      </c>
      <c r="T26951" s="9" t="s">
        <v>368</v>
      </c>
      <c r="U26951" s="9" t="s">
        <v>368</v>
      </c>
    </row>
    <row r="26952">
      <c r="F26952" s="9"/>
      <c r="N26952" s="50"/>
      <c r="O26952" s="50"/>
      <c r="P26952" s="50"/>
      <c r="Q26952" s="50" t="s">
        <v>368</v>
      </c>
      <c r="R26952" s="9" t="s">
        <v>368</v>
      </c>
      <c r="S26952" s="50" t="s">
        <v>368</v>
      </c>
      <c r="T26952" s="9" t="s">
        <v>368</v>
      </c>
      <c r="U26952" s="9" t="s">
        <v>368</v>
      </c>
    </row>
    <row r="26953">
      <c r="F26953" s="9"/>
      <c r="N26953" s="50"/>
      <c r="O26953" s="50"/>
      <c r="P26953" s="50"/>
      <c r="Q26953" s="50" t="s">
        <v>368</v>
      </c>
      <c r="R26953" s="9" t="s">
        <v>368</v>
      </c>
      <c r="S26953" s="50" t="s">
        <v>368</v>
      </c>
      <c r="T26953" s="9" t="s">
        <v>368</v>
      </c>
      <c r="U26953" s="9" t="s">
        <v>368</v>
      </c>
    </row>
    <row r="26954">
      <c r="F26954" s="9"/>
      <c r="N26954" s="50"/>
      <c r="O26954" s="50"/>
      <c r="P26954" s="50"/>
      <c r="Q26954" s="50" t="s">
        <v>368</v>
      </c>
      <c r="R26954" s="9" t="s">
        <v>368</v>
      </c>
      <c r="S26954" s="50" t="s">
        <v>368</v>
      </c>
      <c r="T26954" s="9" t="s">
        <v>368</v>
      </c>
      <c r="U26954" s="9" t="s">
        <v>368</v>
      </c>
    </row>
    <row r="26955">
      <c r="F26955" s="9"/>
      <c r="N26955" s="50"/>
      <c r="O26955" s="50"/>
      <c r="P26955" s="50"/>
      <c r="Q26955" s="50" t="s">
        <v>368</v>
      </c>
      <c r="R26955" s="9" t="s">
        <v>368</v>
      </c>
      <c r="S26955" s="50" t="s">
        <v>368</v>
      </c>
      <c r="T26955" s="9" t="s">
        <v>368</v>
      </c>
      <c r="U26955" s="9" t="s">
        <v>368</v>
      </c>
    </row>
    <row r="26956">
      <c r="F26956" s="9"/>
      <c r="N26956" s="50"/>
      <c r="O26956" s="50"/>
      <c r="P26956" s="50"/>
      <c r="Q26956" s="50" t="s">
        <v>368</v>
      </c>
      <c r="R26956" s="9" t="s">
        <v>368</v>
      </c>
      <c r="S26956" s="50" t="s">
        <v>368</v>
      </c>
      <c r="T26956" s="9" t="s">
        <v>368</v>
      </c>
      <c r="U26956" s="9" t="s">
        <v>368</v>
      </c>
    </row>
    <row r="26957">
      <c r="F26957" s="9"/>
      <c r="N26957" s="50"/>
      <c r="O26957" s="50"/>
      <c r="P26957" s="50"/>
      <c r="Q26957" s="50" t="s">
        <v>368</v>
      </c>
      <c r="R26957" s="9" t="s">
        <v>368</v>
      </c>
      <c r="S26957" s="50" t="s">
        <v>368</v>
      </c>
      <c r="T26957" s="9" t="s">
        <v>368</v>
      </c>
      <c r="U26957" s="9" t="s">
        <v>368</v>
      </c>
    </row>
    <row r="26958">
      <c r="F26958" s="9"/>
      <c r="N26958" s="50"/>
      <c r="O26958" s="50"/>
      <c r="P26958" s="50"/>
      <c r="Q26958" s="50" t="s">
        <v>368</v>
      </c>
      <c r="R26958" s="9" t="s">
        <v>368</v>
      </c>
      <c r="S26958" s="50" t="s">
        <v>368</v>
      </c>
      <c r="T26958" s="9" t="s">
        <v>368</v>
      </c>
      <c r="U26958" s="9" t="s">
        <v>368</v>
      </c>
    </row>
    <row r="26959">
      <c r="F26959" s="9"/>
      <c r="N26959" s="50"/>
      <c r="O26959" s="50"/>
      <c r="P26959" s="50"/>
      <c r="Q26959" s="50" t="s">
        <v>368</v>
      </c>
      <c r="R26959" s="9" t="s">
        <v>368</v>
      </c>
      <c r="S26959" s="50" t="s">
        <v>368</v>
      </c>
      <c r="T26959" s="9" t="s">
        <v>368</v>
      </c>
      <c r="U26959" s="9" t="s">
        <v>368</v>
      </c>
    </row>
    <row r="26960">
      <c r="F26960" s="9"/>
      <c r="N26960" s="50"/>
      <c r="O26960" s="50"/>
      <c r="P26960" s="50"/>
      <c r="Q26960" s="50" t="s">
        <v>368</v>
      </c>
      <c r="R26960" s="9" t="s">
        <v>368</v>
      </c>
      <c r="S26960" s="50" t="s">
        <v>368</v>
      </c>
      <c r="T26960" s="9" t="s">
        <v>368</v>
      </c>
      <c r="U26960" s="9" t="s">
        <v>368</v>
      </c>
    </row>
    <row r="26961">
      <c r="F26961" s="9"/>
      <c r="N26961" s="50"/>
      <c r="O26961" s="50"/>
      <c r="P26961" s="50"/>
      <c r="Q26961" s="50" t="s">
        <v>368</v>
      </c>
      <c r="R26961" s="9" t="s">
        <v>368</v>
      </c>
      <c r="S26961" s="50" t="s">
        <v>368</v>
      </c>
      <c r="T26961" s="9" t="s">
        <v>368</v>
      </c>
      <c r="U26961" s="9" t="s">
        <v>368</v>
      </c>
    </row>
    <row r="26962">
      <c r="F26962" s="9"/>
      <c r="N26962" s="50"/>
      <c r="O26962" s="50"/>
      <c r="P26962" s="50"/>
      <c r="Q26962" s="50" t="s">
        <v>368</v>
      </c>
      <c r="R26962" s="9" t="s">
        <v>368</v>
      </c>
      <c r="S26962" s="50" t="s">
        <v>368</v>
      </c>
      <c r="T26962" s="9" t="s">
        <v>368</v>
      </c>
      <c r="U26962" s="9" t="s">
        <v>368</v>
      </c>
    </row>
    <row r="26963">
      <c r="F26963" s="9"/>
      <c r="N26963" s="50"/>
      <c r="O26963" s="50"/>
      <c r="P26963" s="50"/>
      <c r="Q26963" s="50" t="s">
        <v>368</v>
      </c>
      <c r="R26963" s="9" t="s">
        <v>368</v>
      </c>
      <c r="S26963" s="50" t="s">
        <v>368</v>
      </c>
      <c r="T26963" s="9" t="s">
        <v>368</v>
      </c>
      <c r="U26963" s="9" t="s">
        <v>368</v>
      </c>
    </row>
    <row r="26964">
      <c r="F26964" s="9"/>
      <c r="N26964" s="50"/>
      <c r="O26964" s="50"/>
      <c r="P26964" s="50"/>
      <c r="Q26964" s="50" t="s">
        <v>368</v>
      </c>
      <c r="R26964" s="9" t="s">
        <v>368</v>
      </c>
      <c r="S26964" s="50" t="s">
        <v>368</v>
      </c>
      <c r="T26964" s="9" t="s">
        <v>368</v>
      </c>
      <c r="U26964" s="9" t="s">
        <v>368</v>
      </c>
    </row>
    <row r="26965">
      <c r="F26965" s="9"/>
      <c r="N26965" s="50"/>
      <c r="O26965" s="50"/>
      <c r="P26965" s="50"/>
      <c r="Q26965" s="50" t="s">
        <v>368</v>
      </c>
      <c r="R26965" s="9" t="s">
        <v>368</v>
      </c>
      <c r="S26965" s="50" t="s">
        <v>368</v>
      </c>
      <c r="T26965" s="9" t="s">
        <v>368</v>
      </c>
      <c r="U26965" s="9" t="s">
        <v>368</v>
      </c>
    </row>
    <row r="26966">
      <c r="F26966" s="9"/>
      <c r="N26966" s="50"/>
      <c r="O26966" s="50"/>
      <c r="P26966" s="50"/>
      <c r="Q26966" s="50" t="s">
        <v>368</v>
      </c>
      <c r="R26966" s="9" t="s">
        <v>368</v>
      </c>
      <c r="S26966" s="50" t="s">
        <v>368</v>
      </c>
      <c r="T26966" s="9" t="s">
        <v>368</v>
      </c>
      <c r="U26966" s="9" t="s">
        <v>368</v>
      </c>
    </row>
    <row r="26967">
      <c r="F26967" s="9"/>
      <c r="N26967" s="50"/>
      <c r="O26967" s="50"/>
      <c r="P26967" s="50"/>
      <c r="Q26967" s="50" t="s">
        <v>368</v>
      </c>
      <c r="R26967" s="9" t="s">
        <v>368</v>
      </c>
      <c r="S26967" s="50" t="s">
        <v>368</v>
      </c>
      <c r="T26967" s="9" t="s">
        <v>368</v>
      </c>
      <c r="U26967" s="9" t="s">
        <v>368</v>
      </c>
    </row>
    <row r="26968">
      <c r="F26968" s="9"/>
      <c r="N26968" s="50"/>
      <c r="O26968" s="50"/>
      <c r="P26968" s="50"/>
      <c r="Q26968" s="50" t="s">
        <v>368</v>
      </c>
      <c r="R26968" s="9" t="s">
        <v>368</v>
      </c>
      <c r="S26968" s="50" t="s">
        <v>368</v>
      </c>
      <c r="T26968" s="9" t="s">
        <v>368</v>
      </c>
      <c r="U26968" s="9" t="s">
        <v>368</v>
      </c>
    </row>
    <row r="26969">
      <c r="F26969" s="9"/>
      <c r="N26969" s="50"/>
      <c r="O26969" s="50"/>
      <c r="P26969" s="50"/>
      <c r="Q26969" s="50" t="s">
        <v>368</v>
      </c>
      <c r="R26969" s="9" t="s">
        <v>368</v>
      </c>
      <c r="S26969" s="50" t="s">
        <v>368</v>
      </c>
      <c r="T26969" s="9" t="s">
        <v>368</v>
      </c>
      <c r="U26969" s="9" t="s">
        <v>368</v>
      </c>
    </row>
    <row r="26970">
      <c r="F26970" s="9"/>
      <c r="N26970" s="50"/>
      <c r="O26970" s="50"/>
      <c r="P26970" s="50"/>
      <c r="Q26970" s="50" t="s">
        <v>368</v>
      </c>
      <c r="R26970" s="9" t="s">
        <v>368</v>
      </c>
      <c r="S26970" s="50" t="s">
        <v>368</v>
      </c>
      <c r="T26970" s="9" t="s">
        <v>368</v>
      </c>
      <c r="U26970" s="9" t="s">
        <v>368</v>
      </c>
    </row>
    <row r="26971">
      <c r="F26971" s="9"/>
      <c r="N26971" s="50"/>
      <c r="O26971" s="50"/>
      <c r="P26971" s="50"/>
      <c r="Q26971" s="50" t="s">
        <v>368</v>
      </c>
      <c r="R26971" s="9" t="s">
        <v>368</v>
      </c>
      <c r="S26971" s="50" t="s">
        <v>368</v>
      </c>
      <c r="T26971" s="9" t="s">
        <v>368</v>
      </c>
      <c r="U26971" s="9" t="s">
        <v>368</v>
      </c>
    </row>
    <row r="26972">
      <c r="F26972" s="9"/>
      <c r="N26972" s="50"/>
      <c r="O26972" s="50"/>
      <c r="P26972" s="50"/>
      <c r="Q26972" s="50" t="s">
        <v>368</v>
      </c>
      <c r="R26972" s="9" t="s">
        <v>368</v>
      </c>
      <c r="S26972" s="50" t="s">
        <v>368</v>
      </c>
      <c r="T26972" s="9" t="s">
        <v>368</v>
      </c>
      <c r="U26972" s="9" t="s">
        <v>368</v>
      </c>
    </row>
    <row r="26973">
      <c r="F26973" s="9"/>
      <c r="N26973" s="50"/>
      <c r="O26973" s="50"/>
      <c r="P26973" s="50"/>
      <c r="Q26973" s="50" t="s">
        <v>368</v>
      </c>
      <c r="R26973" s="9" t="s">
        <v>368</v>
      </c>
      <c r="S26973" s="50" t="s">
        <v>368</v>
      </c>
      <c r="T26973" s="9" t="s">
        <v>368</v>
      </c>
      <c r="U26973" s="9" t="s">
        <v>368</v>
      </c>
    </row>
    <row r="26974">
      <c r="F26974" s="9"/>
      <c r="N26974" s="50"/>
      <c r="O26974" s="50"/>
      <c r="P26974" s="50"/>
      <c r="Q26974" s="50" t="s">
        <v>368</v>
      </c>
      <c r="R26974" s="9" t="s">
        <v>368</v>
      </c>
      <c r="S26974" s="50" t="s">
        <v>368</v>
      </c>
      <c r="T26974" s="9" t="s">
        <v>368</v>
      </c>
      <c r="U26974" s="9" t="s">
        <v>368</v>
      </c>
    </row>
    <row r="26975">
      <c r="F26975" s="9"/>
      <c r="N26975" s="50"/>
      <c r="O26975" s="50"/>
      <c r="P26975" s="50"/>
      <c r="Q26975" s="50" t="s">
        <v>368</v>
      </c>
      <c r="R26975" s="9" t="s">
        <v>368</v>
      </c>
      <c r="S26975" s="50" t="s">
        <v>368</v>
      </c>
      <c r="T26975" s="9" t="s">
        <v>368</v>
      </c>
      <c r="U26975" s="9" t="s">
        <v>368</v>
      </c>
    </row>
    <row r="26976">
      <c r="F26976" s="9"/>
      <c r="N26976" s="50"/>
      <c r="O26976" s="50"/>
      <c r="P26976" s="50"/>
      <c r="Q26976" s="50" t="s">
        <v>368</v>
      </c>
      <c r="R26976" s="9" t="s">
        <v>368</v>
      </c>
      <c r="S26976" s="50" t="s">
        <v>368</v>
      </c>
      <c r="T26976" s="9" t="s">
        <v>368</v>
      </c>
      <c r="U26976" s="9" t="s">
        <v>368</v>
      </c>
    </row>
    <row r="26977">
      <c r="F26977" s="9"/>
      <c r="N26977" s="50"/>
      <c r="O26977" s="50"/>
      <c r="P26977" s="50"/>
      <c r="Q26977" s="50" t="s">
        <v>368</v>
      </c>
      <c r="R26977" s="9" t="s">
        <v>368</v>
      </c>
      <c r="S26977" s="50" t="s">
        <v>368</v>
      </c>
      <c r="T26977" s="9" t="s">
        <v>368</v>
      </c>
      <c r="U26977" s="9" t="s">
        <v>368</v>
      </c>
    </row>
    <row r="26978">
      <c r="F26978" s="9"/>
      <c r="N26978" s="50"/>
      <c r="O26978" s="50"/>
      <c r="P26978" s="50"/>
      <c r="Q26978" s="50" t="s">
        <v>368</v>
      </c>
      <c r="R26978" s="9" t="s">
        <v>368</v>
      </c>
      <c r="S26978" s="50" t="s">
        <v>368</v>
      </c>
      <c r="T26978" s="9" t="s">
        <v>368</v>
      </c>
      <c r="U26978" s="9" t="s">
        <v>368</v>
      </c>
    </row>
    <row r="26979">
      <c r="F26979" s="9"/>
      <c r="N26979" s="50"/>
      <c r="O26979" s="50"/>
      <c r="P26979" s="50"/>
      <c r="Q26979" s="50" t="s">
        <v>368</v>
      </c>
      <c r="R26979" s="9" t="s">
        <v>368</v>
      </c>
      <c r="S26979" s="50" t="s">
        <v>368</v>
      </c>
      <c r="T26979" s="9" t="s">
        <v>368</v>
      </c>
      <c r="U26979" s="9" t="s">
        <v>368</v>
      </c>
    </row>
    <row r="26980">
      <c r="F26980" s="9"/>
      <c r="N26980" s="50"/>
      <c r="O26980" s="50"/>
      <c r="P26980" s="50"/>
      <c r="Q26980" s="50" t="s">
        <v>368</v>
      </c>
      <c r="R26980" s="9" t="s">
        <v>368</v>
      </c>
      <c r="S26980" s="50" t="s">
        <v>368</v>
      </c>
      <c r="T26980" s="9" t="s">
        <v>368</v>
      </c>
      <c r="U26980" s="9" t="s">
        <v>368</v>
      </c>
    </row>
    <row r="26981">
      <c r="F26981" s="9"/>
      <c r="N26981" s="50"/>
      <c r="O26981" s="50"/>
      <c r="P26981" s="50"/>
      <c r="Q26981" s="50" t="s">
        <v>368</v>
      </c>
      <c r="R26981" s="9" t="s">
        <v>368</v>
      </c>
      <c r="S26981" s="50" t="s">
        <v>368</v>
      </c>
      <c r="T26981" s="9" t="s">
        <v>368</v>
      </c>
      <c r="U26981" s="9" t="s">
        <v>368</v>
      </c>
    </row>
    <row r="26982">
      <c r="F26982" s="9"/>
      <c r="N26982" s="50"/>
      <c r="O26982" s="50"/>
      <c r="P26982" s="50"/>
      <c r="Q26982" s="50" t="s">
        <v>368</v>
      </c>
      <c r="R26982" s="9" t="s">
        <v>368</v>
      </c>
      <c r="S26982" s="50" t="s">
        <v>368</v>
      </c>
      <c r="T26982" s="9" t="s">
        <v>368</v>
      </c>
      <c r="U26982" s="9" t="s">
        <v>368</v>
      </c>
    </row>
    <row r="26983">
      <c r="F26983" s="9"/>
      <c r="N26983" s="50"/>
      <c r="O26983" s="50"/>
      <c r="P26983" s="50"/>
      <c r="Q26983" s="50" t="s">
        <v>368</v>
      </c>
      <c r="R26983" s="9" t="s">
        <v>368</v>
      </c>
      <c r="S26983" s="50" t="s">
        <v>368</v>
      </c>
      <c r="T26983" s="9" t="s">
        <v>368</v>
      </c>
      <c r="U26983" s="9" t="s">
        <v>368</v>
      </c>
    </row>
    <row r="26984">
      <c r="F26984" s="9"/>
      <c r="N26984" s="50"/>
      <c r="O26984" s="50"/>
      <c r="P26984" s="50"/>
      <c r="Q26984" s="50" t="s">
        <v>368</v>
      </c>
      <c r="R26984" s="9" t="s">
        <v>368</v>
      </c>
      <c r="S26984" s="50" t="s">
        <v>368</v>
      </c>
      <c r="T26984" s="9" t="s">
        <v>368</v>
      </c>
      <c r="U26984" s="9" t="s">
        <v>368</v>
      </c>
    </row>
    <row r="26985">
      <c r="F26985" s="9"/>
      <c r="N26985" s="50"/>
      <c r="O26985" s="50"/>
      <c r="P26985" s="50"/>
      <c r="Q26985" s="50" t="s">
        <v>368</v>
      </c>
      <c r="R26985" s="9" t="s">
        <v>368</v>
      </c>
      <c r="S26985" s="50" t="s">
        <v>368</v>
      </c>
      <c r="T26985" s="9" t="s">
        <v>368</v>
      </c>
      <c r="U26985" s="9" t="s">
        <v>368</v>
      </c>
    </row>
    <row r="26986">
      <c r="F26986" s="9"/>
      <c r="N26986" s="50"/>
      <c r="O26986" s="50"/>
      <c r="P26986" s="50"/>
      <c r="Q26986" s="50" t="s">
        <v>368</v>
      </c>
      <c r="R26986" s="9" t="s">
        <v>368</v>
      </c>
      <c r="S26986" s="50" t="s">
        <v>368</v>
      </c>
      <c r="T26986" s="9" t="s">
        <v>368</v>
      </c>
      <c r="U26986" s="9" t="s">
        <v>368</v>
      </c>
    </row>
    <row r="26987">
      <c r="F26987" s="9"/>
      <c r="N26987" s="50"/>
      <c r="O26987" s="50"/>
      <c r="P26987" s="50"/>
      <c r="Q26987" s="50" t="s">
        <v>368</v>
      </c>
      <c r="R26987" s="9" t="s">
        <v>368</v>
      </c>
      <c r="S26987" s="50" t="s">
        <v>368</v>
      </c>
      <c r="T26987" s="9" t="s">
        <v>368</v>
      </c>
      <c r="U26987" s="9" t="s">
        <v>368</v>
      </c>
    </row>
    <row r="26988">
      <c r="F26988" s="9"/>
      <c r="N26988" s="50"/>
      <c r="O26988" s="50"/>
      <c r="P26988" s="50"/>
      <c r="Q26988" s="50" t="s">
        <v>368</v>
      </c>
      <c r="R26988" s="9" t="s">
        <v>368</v>
      </c>
      <c r="S26988" s="50" t="s">
        <v>368</v>
      </c>
      <c r="T26988" s="9" t="s">
        <v>368</v>
      </c>
      <c r="U26988" s="9" t="s">
        <v>368</v>
      </c>
    </row>
    <row r="26989">
      <c r="F26989" s="9"/>
      <c r="N26989" s="50"/>
      <c r="O26989" s="50"/>
      <c r="P26989" s="50"/>
      <c r="Q26989" s="50" t="s">
        <v>368</v>
      </c>
      <c r="R26989" s="9" t="s">
        <v>368</v>
      </c>
      <c r="S26989" s="50" t="s">
        <v>368</v>
      </c>
      <c r="T26989" s="9" t="s">
        <v>368</v>
      </c>
      <c r="U26989" s="9" t="s">
        <v>368</v>
      </c>
    </row>
    <row r="26990">
      <c r="F26990" s="9"/>
      <c r="N26990" s="50"/>
      <c r="O26990" s="50"/>
      <c r="P26990" s="50"/>
      <c r="Q26990" s="50" t="s">
        <v>368</v>
      </c>
      <c r="R26990" s="9" t="s">
        <v>368</v>
      </c>
      <c r="S26990" s="50" t="s">
        <v>368</v>
      </c>
      <c r="T26990" s="9" t="s">
        <v>368</v>
      </c>
      <c r="U26990" s="9" t="s">
        <v>368</v>
      </c>
    </row>
    <row r="26991">
      <c r="F26991" s="9"/>
      <c r="N26991" s="50"/>
      <c r="O26991" s="50"/>
      <c r="P26991" s="50"/>
      <c r="Q26991" s="50" t="s">
        <v>368</v>
      </c>
      <c r="R26991" s="9" t="s">
        <v>368</v>
      </c>
      <c r="S26991" s="50" t="s">
        <v>368</v>
      </c>
      <c r="T26991" s="9" t="s">
        <v>368</v>
      </c>
      <c r="U26991" s="9" t="s">
        <v>368</v>
      </c>
    </row>
    <row r="26992">
      <c r="F26992" s="9"/>
      <c r="N26992" s="50"/>
      <c r="O26992" s="50"/>
      <c r="P26992" s="50"/>
      <c r="Q26992" s="50" t="s">
        <v>368</v>
      </c>
      <c r="R26992" s="9" t="s">
        <v>368</v>
      </c>
      <c r="S26992" s="50" t="s">
        <v>368</v>
      </c>
      <c r="T26992" s="9" t="s">
        <v>368</v>
      </c>
      <c r="U26992" s="9" t="s">
        <v>368</v>
      </c>
    </row>
    <row r="26993">
      <c r="F26993" s="9"/>
      <c r="N26993" s="50"/>
      <c r="O26993" s="50"/>
      <c r="P26993" s="50"/>
      <c r="Q26993" s="50" t="s">
        <v>368</v>
      </c>
      <c r="R26993" s="9" t="s">
        <v>368</v>
      </c>
      <c r="S26993" s="50" t="s">
        <v>368</v>
      </c>
      <c r="T26993" s="9" t="s">
        <v>368</v>
      </c>
      <c r="U26993" s="9" t="s">
        <v>368</v>
      </c>
    </row>
    <row r="26994">
      <c r="F26994" s="9"/>
      <c r="N26994" s="50"/>
      <c r="O26994" s="50"/>
      <c r="P26994" s="50"/>
      <c r="Q26994" s="50" t="s">
        <v>368</v>
      </c>
      <c r="R26994" s="9" t="s">
        <v>368</v>
      </c>
      <c r="S26994" s="50" t="s">
        <v>368</v>
      </c>
      <c r="T26994" s="9" t="s">
        <v>368</v>
      </c>
      <c r="U26994" s="9" t="s">
        <v>368</v>
      </c>
    </row>
    <row r="26995">
      <c r="F26995" s="9"/>
      <c r="N26995" s="50"/>
      <c r="O26995" s="50"/>
      <c r="P26995" s="50"/>
      <c r="Q26995" s="50" t="s">
        <v>368</v>
      </c>
      <c r="R26995" s="9" t="s">
        <v>368</v>
      </c>
      <c r="S26995" s="50" t="s">
        <v>368</v>
      </c>
      <c r="T26995" s="9" t="s">
        <v>368</v>
      </c>
      <c r="U26995" s="9" t="s">
        <v>368</v>
      </c>
    </row>
    <row r="26996">
      <c r="F26996" s="9"/>
      <c r="N26996" s="50"/>
      <c r="O26996" s="50"/>
      <c r="P26996" s="50"/>
      <c r="Q26996" s="50" t="s">
        <v>368</v>
      </c>
      <c r="R26996" s="9" t="s">
        <v>368</v>
      </c>
      <c r="S26996" s="50" t="s">
        <v>368</v>
      </c>
      <c r="T26996" s="9" t="s">
        <v>368</v>
      </c>
      <c r="U26996" s="9" t="s">
        <v>368</v>
      </c>
    </row>
    <row r="26997">
      <c r="F26997" s="9"/>
      <c r="N26997" s="50"/>
      <c r="O26997" s="50"/>
      <c r="P26997" s="50"/>
      <c r="Q26997" s="50" t="s">
        <v>368</v>
      </c>
      <c r="R26997" s="9" t="s">
        <v>368</v>
      </c>
      <c r="S26997" s="50" t="s">
        <v>368</v>
      </c>
      <c r="T26997" s="9" t="s">
        <v>368</v>
      </c>
      <c r="U26997" s="9" t="s">
        <v>368</v>
      </c>
    </row>
    <row r="26998">
      <c r="F26998" s="9"/>
      <c r="N26998" s="50"/>
      <c r="O26998" s="50"/>
      <c r="P26998" s="50"/>
      <c r="Q26998" s="50" t="s">
        <v>368</v>
      </c>
      <c r="R26998" s="9" t="s">
        <v>368</v>
      </c>
      <c r="S26998" s="50" t="s">
        <v>368</v>
      </c>
      <c r="T26998" s="9" t="s">
        <v>368</v>
      </c>
      <c r="U26998" s="9" t="s">
        <v>368</v>
      </c>
    </row>
    <row r="26999">
      <c r="F26999" s="9"/>
      <c r="N26999" s="50"/>
      <c r="O26999" s="50"/>
      <c r="P26999" s="50"/>
      <c r="Q26999" s="50" t="s">
        <v>368</v>
      </c>
      <c r="R26999" s="9" t="s">
        <v>368</v>
      </c>
      <c r="S26999" s="50" t="s">
        <v>368</v>
      </c>
      <c r="T26999" s="9" t="s">
        <v>368</v>
      </c>
      <c r="U26999" s="9" t="s">
        <v>368</v>
      </c>
    </row>
    <row r="27000">
      <c r="F27000" s="9"/>
      <c r="N27000" s="50"/>
      <c r="O27000" s="50"/>
      <c r="P27000" s="50"/>
      <c r="Q27000" s="50" t="s">
        <v>368</v>
      </c>
      <c r="R27000" s="9" t="s">
        <v>368</v>
      </c>
      <c r="S27000" s="50" t="s">
        <v>368</v>
      </c>
      <c r="T27000" s="9" t="s">
        <v>368</v>
      </c>
      <c r="U27000" s="9" t="s">
        <v>368</v>
      </c>
    </row>
    <row r="27001">
      <c r="F27001" s="9"/>
      <c r="N27001" s="50"/>
      <c r="O27001" s="50"/>
      <c r="P27001" s="50"/>
      <c r="Q27001" s="50" t="s">
        <v>368</v>
      </c>
      <c r="R27001" s="9" t="s">
        <v>368</v>
      </c>
      <c r="S27001" s="50" t="s">
        <v>368</v>
      </c>
      <c r="T27001" s="9" t="s">
        <v>368</v>
      </c>
      <c r="U27001" s="9" t="s">
        <v>368</v>
      </c>
    </row>
    <row r="27002">
      <c r="F27002" s="9"/>
      <c r="N27002" s="50"/>
      <c r="O27002" s="50"/>
      <c r="P27002" s="50"/>
      <c r="Q27002" s="50" t="s">
        <v>368</v>
      </c>
      <c r="R27002" s="9" t="s">
        <v>368</v>
      </c>
      <c r="S27002" s="50" t="s">
        <v>368</v>
      </c>
      <c r="T27002" s="9" t="s">
        <v>368</v>
      </c>
      <c r="U27002" s="9" t="s">
        <v>368</v>
      </c>
    </row>
    <row r="27003">
      <c r="F27003" s="9"/>
      <c r="N27003" s="50"/>
      <c r="O27003" s="50"/>
      <c r="P27003" s="50"/>
      <c r="Q27003" s="50" t="s">
        <v>368</v>
      </c>
      <c r="R27003" s="9" t="s">
        <v>368</v>
      </c>
      <c r="S27003" s="50" t="s">
        <v>368</v>
      </c>
      <c r="T27003" s="9" t="s">
        <v>368</v>
      </c>
      <c r="U27003" s="9" t="s">
        <v>368</v>
      </c>
    </row>
    <row r="27004">
      <c r="F27004" s="9"/>
      <c r="N27004" s="50"/>
      <c r="O27004" s="50"/>
      <c r="P27004" s="50"/>
      <c r="Q27004" s="50" t="s">
        <v>368</v>
      </c>
      <c r="R27004" s="9" t="s">
        <v>368</v>
      </c>
      <c r="S27004" s="50" t="s">
        <v>368</v>
      </c>
      <c r="T27004" s="9" t="s">
        <v>368</v>
      </c>
      <c r="U27004" s="9" t="s">
        <v>368</v>
      </c>
    </row>
    <row r="27005">
      <c r="F27005" s="9"/>
      <c r="N27005" s="50"/>
      <c r="O27005" s="50"/>
      <c r="P27005" s="50"/>
      <c r="Q27005" s="50" t="s">
        <v>368</v>
      </c>
      <c r="R27005" s="9" t="s">
        <v>368</v>
      </c>
      <c r="S27005" s="50" t="s">
        <v>368</v>
      </c>
      <c r="T27005" s="9" t="s">
        <v>368</v>
      </c>
      <c r="U27005" s="9" t="s">
        <v>368</v>
      </c>
    </row>
    <row r="27006">
      <c r="F27006" s="9"/>
      <c r="N27006" s="50"/>
      <c r="O27006" s="50"/>
      <c r="P27006" s="50"/>
      <c r="Q27006" s="50" t="s">
        <v>368</v>
      </c>
      <c r="R27006" s="9" t="s">
        <v>368</v>
      </c>
      <c r="S27006" s="50" t="s">
        <v>368</v>
      </c>
      <c r="T27006" s="9" t="s">
        <v>368</v>
      </c>
      <c r="U27006" s="9" t="s">
        <v>368</v>
      </c>
    </row>
    <row r="27007">
      <c r="F27007" s="9"/>
      <c r="N27007" s="50"/>
      <c r="O27007" s="50"/>
      <c r="P27007" s="50"/>
      <c r="Q27007" s="50" t="s">
        <v>368</v>
      </c>
      <c r="R27007" s="9" t="s">
        <v>368</v>
      </c>
      <c r="S27007" s="50" t="s">
        <v>368</v>
      </c>
      <c r="T27007" s="9" t="s">
        <v>368</v>
      </c>
      <c r="U27007" s="9" t="s">
        <v>368</v>
      </c>
    </row>
    <row r="27008">
      <c r="F27008" s="9"/>
      <c r="N27008" s="50"/>
      <c r="O27008" s="50"/>
      <c r="P27008" s="50"/>
      <c r="Q27008" s="50" t="s">
        <v>368</v>
      </c>
      <c r="R27008" s="9" t="s">
        <v>368</v>
      </c>
      <c r="S27008" s="50" t="s">
        <v>368</v>
      </c>
      <c r="T27008" s="9" t="s">
        <v>368</v>
      </c>
      <c r="U27008" s="9" t="s">
        <v>368</v>
      </c>
    </row>
    <row r="27009">
      <c r="F27009" s="9"/>
      <c r="N27009" s="50"/>
      <c r="O27009" s="50"/>
      <c r="P27009" s="50"/>
      <c r="Q27009" s="50" t="s">
        <v>368</v>
      </c>
      <c r="R27009" s="9" t="s">
        <v>368</v>
      </c>
      <c r="S27009" s="50" t="s">
        <v>368</v>
      </c>
      <c r="T27009" s="9" t="s">
        <v>368</v>
      </c>
      <c r="U27009" s="9" t="s">
        <v>368</v>
      </c>
    </row>
    <row r="27010">
      <c r="F27010" s="9"/>
      <c r="N27010" s="50"/>
      <c r="O27010" s="50"/>
      <c r="P27010" s="50"/>
      <c r="Q27010" s="50" t="s">
        <v>368</v>
      </c>
      <c r="R27010" s="9" t="s">
        <v>368</v>
      </c>
      <c r="S27010" s="50" t="s">
        <v>368</v>
      </c>
      <c r="T27010" s="9" t="s">
        <v>368</v>
      </c>
      <c r="U27010" s="9" t="s">
        <v>368</v>
      </c>
    </row>
    <row r="27011">
      <c r="F27011" s="9"/>
      <c r="N27011" s="50"/>
      <c r="O27011" s="50"/>
      <c r="P27011" s="50"/>
      <c r="Q27011" s="50" t="s">
        <v>368</v>
      </c>
      <c r="R27011" s="9" t="s">
        <v>368</v>
      </c>
      <c r="S27011" s="50" t="s">
        <v>368</v>
      </c>
      <c r="T27011" s="9" t="s">
        <v>368</v>
      </c>
      <c r="U27011" s="9" t="s">
        <v>368</v>
      </c>
    </row>
    <row r="27012">
      <c r="F27012" s="9"/>
      <c r="N27012" s="50"/>
      <c r="O27012" s="50"/>
      <c r="P27012" s="50"/>
      <c r="Q27012" s="50" t="s">
        <v>368</v>
      </c>
      <c r="R27012" s="9" t="s">
        <v>368</v>
      </c>
      <c r="S27012" s="50" t="s">
        <v>368</v>
      </c>
      <c r="T27012" s="9" t="s">
        <v>368</v>
      </c>
      <c r="U27012" s="9" t="s">
        <v>368</v>
      </c>
    </row>
    <row r="27013">
      <c r="F27013" s="9"/>
      <c r="N27013" s="50"/>
      <c r="O27013" s="50"/>
      <c r="P27013" s="50"/>
      <c r="Q27013" s="50" t="s">
        <v>368</v>
      </c>
      <c r="R27013" s="9" t="s">
        <v>368</v>
      </c>
      <c r="S27013" s="50" t="s">
        <v>368</v>
      </c>
      <c r="T27013" s="9" t="s">
        <v>368</v>
      </c>
      <c r="U27013" s="9" t="s">
        <v>368</v>
      </c>
    </row>
    <row r="27014">
      <c r="F27014" s="9"/>
      <c r="N27014" s="50"/>
      <c r="O27014" s="50"/>
      <c r="P27014" s="50"/>
      <c r="Q27014" s="50" t="s">
        <v>368</v>
      </c>
      <c r="R27014" s="9" t="s">
        <v>368</v>
      </c>
      <c r="S27014" s="50" t="s">
        <v>368</v>
      </c>
      <c r="T27014" s="9" t="s">
        <v>368</v>
      </c>
      <c r="U27014" s="9" t="s">
        <v>368</v>
      </c>
    </row>
    <row r="27015">
      <c r="F27015" s="9"/>
      <c r="N27015" s="50"/>
      <c r="O27015" s="50"/>
      <c r="P27015" s="50"/>
      <c r="Q27015" s="50" t="s">
        <v>368</v>
      </c>
      <c r="R27015" s="9" t="s">
        <v>368</v>
      </c>
      <c r="S27015" s="50" t="s">
        <v>368</v>
      </c>
      <c r="T27015" s="9" t="s">
        <v>368</v>
      </c>
      <c r="U27015" s="9" t="s">
        <v>368</v>
      </c>
    </row>
    <row r="27016">
      <c r="F27016" s="9"/>
      <c r="N27016" s="50"/>
      <c r="O27016" s="50"/>
      <c r="P27016" s="50"/>
      <c r="Q27016" s="50" t="s">
        <v>368</v>
      </c>
      <c r="R27016" s="9" t="s">
        <v>368</v>
      </c>
      <c r="S27016" s="50" t="s">
        <v>368</v>
      </c>
      <c r="T27016" s="9" t="s">
        <v>368</v>
      </c>
      <c r="U27016" s="9" t="s">
        <v>368</v>
      </c>
    </row>
    <row r="27017">
      <c r="F27017" s="9"/>
      <c r="N27017" s="50"/>
      <c r="O27017" s="50"/>
      <c r="P27017" s="50"/>
      <c r="Q27017" s="50" t="s">
        <v>368</v>
      </c>
      <c r="R27017" s="9" t="s">
        <v>368</v>
      </c>
      <c r="S27017" s="50" t="s">
        <v>368</v>
      </c>
      <c r="T27017" s="9" t="s">
        <v>368</v>
      </c>
      <c r="U27017" s="9" t="s">
        <v>368</v>
      </c>
    </row>
    <row r="27018">
      <c r="F27018" s="9"/>
      <c r="N27018" s="50"/>
      <c r="O27018" s="50"/>
      <c r="P27018" s="50"/>
      <c r="Q27018" s="50" t="s">
        <v>368</v>
      </c>
      <c r="R27018" s="9" t="s">
        <v>368</v>
      </c>
      <c r="S27018" s="50" t="s">
        <v>368</v>
      </c>
      <c r="T27018" s="9" t="s">
        <v>368</v>
      </c>
      <c r="U27018" s="9" t="s">
        <v>368</v>
      </c>
    </row>
    <row r="27019">
      <c r="F27019" s="9"/>
      <c r="N27019" s="50"/>
      <c r="O27019" s="50"/>
      <c r="P27019" s="50"/>
      <c r="Q27019" s="50" t="s">
        <v>368</v>
      </c>
      <c r="R27019" s="9" t="s">
        <v>368</v>
      </c>
      <c r="S27019" s="50" t="s">
        <v>368</v>
      </c>
      <c r="T27019" s="9" t="s">
        <v>368</v>
      </c>
      <c r="U27019" s="9" t="s">
        <v>368</v>
      </c>
    </row>
    <row r="27020">
      <c r="F27020" s="9"/>
      <c r="N27020" s="50"/>
      <c r="O27020" s="50"/>
      <c r="P27020" s="50"/>
      <c r="Q27020" s="50" t="s">
        <v>368</v>
      </c>
      <c r="R27020" s="9" t="s">
        <v>368</v>
      </c>
      <c r="S27020" s="50" t="s">
        <v>368</v>
      </c>
      <c r="T27020" s="9" t="s">
        <v>368</v>
      </c>
      <c r="U27020" s="9" t="s">
        <v>368</v>
      </c>
    </row>
    <row r="27021">
      <c r="F27021" s="9"/>
      <c r="N27021" s="50"/>
      <c r="O27021" s="50"/>
      <c r="P27021" s="50"/>
      <c r="Q27021" s="50" t="s">
        <v>368</v>
      </c>
      <c r="R27021" s="9" t="s">
        <v>368</v>
      </c>
      <c r="S27021" s="50" t="s">
        <v>368</v>
      </c>
      <c r="T27021" s="9" t="s">
        <v>368</v>
      </c>
      <c r="U27021" s="9" t="s">
        <v>368</v>
      </c>
    </row>
    <row r="27022">
      <c r="F27022" s="9"/>
      <c r="N27022" s="50"/>
      <c r="O27022" s="50"/>
      <c r="P27022" s="50"/>
      <c r="Q27022" s="50" t="s">
        <v>368</v>
      </c>
      <c r="R27022" s="9" t="s">
        <v>368</v>
      </c>
      <c r="S27022" s="50" t="s">
        <v>368</v>
      </c>
      <c r="T27022" s="9" t="s">
        <v>368</v>
      </c>
      <c r="U27022" s="9" t="s">
        <v>368</v>
      </c>
    </row>
    <row r="27023">
      <c r="F27023" s="9"/>
      <c r="N27023" s="50"/>
      <c r="O27023" s="50"/>
      <c r="P27023" s="50"/>
      <c r="Q27023" s="50" t="s">
        <v>368</v>
      </c>
      <c r="R27023" s="9" t="s">
        <v>368</v>
      </c>
      <c r="S27023" s="50" t="s">
        <v>368</v>
      </c>
      <c r="T27023" s="9" t="s">
        <v>368</v>
      </c>
      <c r="U27023" s="9" t="s">
        <v>368</v>
      </c>
    </row>
    <row r="27024">
      <c r="F27024" s="9"/>
      <c r="N27024" s="50"/>
      <c r="O27024" s="50"/>
      <c r="P27024" s="50"/>
      <c r="Q27024" s="50" t="s">
        <v>368</v>
      </c>
      <c r="R27024" s="9" t="s">
        <v>368</v>
      </c>
      <c r="S27024" s="50" t="s">
        <v>368</v>
      </c>
      <c r="T27024" s="9" t="s">
        <v>368</v>
      </c>
      <c r="U27024" s="9" t="s">
        <v>368</v>
      </c>
    </row>
    <row r="27025">
      <c r="F27025" s="9"/>
      <c r="N27025" s="50"/>
      <c r="O27025" s="50"/>
      <c r="P27025" s="50"/>
      <c r="Q27025" s="50" t="s">
        <v>368</v>
      </c>
      <c r="R27025" s="9" t="s">
        <v>368</v>
      </c>
      <c r="S27025" s="50" t="s">
        <v>368</v>
      </c>
      <c r="T27025" s="9" t="s">
        <v>368</v>
      </c>
      <c r="U27025" s="9" t="s">
        <v>368</v>
      </c>
    </row>
    <row r="27026">
      <c r="F27026" s="9"/>
      <c r="N27026" s="50"/>
      <c r="O27026" s="50"/>
      <c r="P27026" s="50"/>
      <c r="Q27026" s="50" t="s">
        <v>368</v>
      </c>
      <c r="R27026" s="9" t="s">
        <v>368</v>
      </c>
      <c r="S27026" s="50" t="s">
        <v>368</v>
      </c>
      <c r="T27026" s="9" t="s">
        <v>368</v>
      </c>
      <c r="U27026" s="9" t="s">
        <v>368</v>
      </c>
    </row>
    <row r="27027">
      <c r="F27027" s="9"/>
      <c r="N27027" s="50"/>
      <c r="O27027" s="50"/>
      <c r="P27027" s="50"/>
      <c r="Q27027" s="50" t="s">
        <v>368</v>
      </c>
      <c r="R27027" s="9" t="s">
        <v>368</v>
      </c>
      <c r="S27027" s="50" t="s">
        <v>368</v>
      </c>
      <c r="T27027" s="9" t="s">
        <v>368</v>
      </c>
      <c r="U27027" s="9" t="s">
        <v>368</v>
      </c>
    </row>
    <row r="27028">
      <c r="F27028" s="9"/>
      <c r="N27028" s="50"/>
      <c r="O27028" s="50"/>
      <c r="P27028" s="50"/>
      <c r="Q27028" s="50" t="s">
        <v>368</v>
      </c>
      <c r="R27028" s="9" t="s">
        <v>368</v>
      </c>
      <c r="S27028" s="50" t="s">
        <v>368</v>
      </c>
      <c r="T27028" s="9" t="s">
        <v>368</v>
      </c>
      <c r="U27028" s="9" t="s">
        <v>368</v>
      </c>
    </row>
    <row r="27029">
      <c r="F27029" s="9"/>
      <c r="N27029" s="50"/>
      <c r="O27029" s="50"/>
      <c r="P27029" s="50"/>
      <c r="Q27029" s="50" t="s">
        <v>368</v>
      </c>
      <c r="R27029" s="9" t="s">
        <v>368</v>
      </c>
      <c r="S27029" s="50" t="s">
        <v>368</v>
      </c>
      <c r="T27029" s="9" t="s">
        <v>368</v>
      </c>
      <c r="U27029" s="9" t="s">
        <v>368</v>
      </c>
    </row>
    <row r="27030">
      <c r="F27030" s="9"/>
      <c r="N27030" s="50"/>
      <c r="O27030" s="50"/>
      <c r="P27030" s="50"/>
      <c r="Q27030" s="50" t="s">
        <v>368</v>
      </c>
      <c r="R27030" s="9" t="s">
        <v>368</v>
      </c>
      <c r="S27030" s="50" t="s">
        <v>368</v>
      </c>
      <c r="T27030" s="9" t="s">
        <v>368</v>
      </c>
      <c r="U27030" s="9" t="s">
        <v>368</v>
      </c>
    </row>
    <row r="27031">
      <c r="F27031" s="9"/>
      <c r="N27031" s="50"/>
      <c r="O27031" s="50"/>
      <c r="P27031" s="50"/>
      <c r="Q27031" s="50" t="s">
        <v>368</v>
      </c>
      <c r="R27031" s="9" t="s">
        <v>368</v>
      </c>
      <c r="S27031" s="50" t="s">
        <v>368</v>
      </c>
      <c r="T27031" s="9" t="s">
        <v>368</v>
      </c>
      <c r="U27031" s="9" t="s">
        <v>368</v>
      </c>
    </row>
    <row r="27032">
      <c r="F27032" s="9"/>
      <c r="N27032" s="50"/>
      <c r="O27032" s="50"/>
      <c r="P27032" s="50"/>
      <c r="Q27032" s="50" t="s">
        <v>368</v>
      </c>
      <c r="R27032" s="9" t="s">
        <v>368</v>
      </c>
      <c r="S27032" s="50" t="s">
        <v>368</v>
      </c>
      <c r="T27032" s="9" t="s">
        <v>368</v>
      </c>
      <c r="U27032" s="9" t="s">
        <v>368</v>
      </c>
    </row>
    <row r="27033">
      <c r="F27033" s="9"/>
      <c r="N27033" s="50"/>
      <c r="O27033" s="50"/>
      <c r="P27033" s="50"/>
      <c r="Q27033" s="50" t="s">
        <v>368</v>
      </c>
      <c r="R27033" s="9" t="s">
        <v>368</v>
      </c>
      <c r="S27033" s="50" t="s">
        <v>368</v>
      </c>
      <c r="T27033" s="9" t="s">
        <v>368</v>
      </c>
      <c r="U27033" s="9" t="s">
        <v>368</v>
      </c>
    </row>
    <row r="27034">
      <c r="F27034" s="9"/>
      <c r="N27034" s="50"/>
      <c r="O27034" s="50"/>
      <c r="P27034" s="50"/>
      <c r="Q27034" s="50" t="s">
        <v>368</v>
      </c>
      <c r="R27034" s="9" t="s">
        <v>368</v>
      </c>
      <c r="S27034" s="50" t="s">
        <v>368</v>
      </c>
      <c r="T27034" s="9" t="s">
        <v>368</v>
      </c>
      <c r="U27034" s="9" t="s">
        <v>368</v>
      </c>
    </row>
    <row r="27035">
      <c r="F27035" s="9"/>
      <c r="N27035" s="50"/>
      <c r="O27035" s="50"/>
      <c r="P27035" s="50"/>
      <c r="Q27035" s="50" t="s">
        <v>368</v>
      </c>
      <c r="R27035" s="9" t="s">
        <v>368</v>
      </c>
      <c r="S27035" s="50" t="s">
        <v>368</v>
      </c>
      <c r="T27035" s="9" t="s">
        <v>368</v>
      </c>
      <c r="U27035" s="9" t="s">
        <v>368</v>
      </c>
    </row>
    <row r="27036">
      <c r="F27036" s="9"/>
      <c r="N27036" s="50"/>
      <c r="O27036" s="50"/>
      <c r="P27036" s="50"/>
      <c r="Q27036" s="50" t="s">
        <v>368</v>
      </c>
      <c r="R27036" s="9" t="s">
        <v>368</v>
      </c>
      <c r="S27036" s="50" t="s">
        <v>368</v>
      </c>
      <c r="T27036" s="9" t="s">
        <v>368</v>
      </c>
      <c r="U27036" s="9" t="s">
        <v>368</v>
      </c>
    </row>
    <row r="27037">
      <c r="F27037" s="9"/>
      <c r="N27037" s="50"/>
      <c r="O27037" s="50"/>
      <c r="P27037" s="50"/>
      <c r="Q27037" s="50" t="s">
        <v>368</v>
      </c>
      <c r="R27037" s="9" t="s">
        <v>368</v>
      </c>
      <c r="S27037" s="50" t="s">
        <v>368</v>
      </c>
      <c r="T27037" s="9" t="s">
        <v>368</v>
      </c>
      <c r="U27037" s="9" t="s">
        <v>368</v>
      </c>
    </row>
    <row r="27038">
      <c r="F27038" s="9"/>
      <c r="N27038" s="50"/>
      <c r="O27038" s="50"/>
      <c r="P27038" s="50"/>
      <c r="Q27038" s="50" t="s">
        <v>368</v>
      </c>
      <c r="R27038" s="9" t="s">
        <v>368</v>
      </c>
      <c r="S27038" s="50" t="s">
        <v>368</v>
      </c>
      <c r="T27038" s="9" t="s">
        <v>368</v>
      </c>
      <c r="U27038" s="9" t="s">
        <v>368</v>
      </c>
    </row>
    <row r="27039">
      <c r="F27039" s="9"/>
      <c r="N27039" s="50"/>
      <c r="O27039" s="50"/>
      <c r="P27039" s="50"/>
      <c r="Q27039" s="50" t="s">
        <v>368</v>
      </c>
      <c r="R27039" s="9" t="s">
        <v>368</v>
      </c>
      <c r="S27039" s="50" t="s">
        <v>368</v>
      </c>
      <c r="T27039" s="9" t="s">
        <v>368</v>
      </c>
      <c r="U27039" s="9" t="s">
        <v>368</v>
      </c>
    </row>
    <row r="27040">
      <c r="F27040" s="9"/>
      <c r="N27040" s="50"/>
      <c r="O27040" s="50"/>
      <c r="P27040" s="50"/>
      <c r="Q27040" s="50" t="s">
        <v>368</v>
      </c>
      <c r="R27040" s="9" t="s">
        <v>368</v>
      </c>
      <c r="S27040" s="50" t="s">
        <v>368</v>
      </c>
      <c r="T27040" s="9" t="s">
        <v>368</v>
      </c>
      <c r="U27040" s="9" t="s">
        <v>368</v>
      </c>
    </row>
    <row r="27041">
      <c r="F27041" s="9"/>
      <c r="N27041" s="50"/>
      <c r="O27041" s="50"/>
      <c r="P27041" s="50"/>
      <c r="Q27041" s="50" t="s">
        <v>368</v>
      </c>
      <c r="R27041" s="9" t="s">
        <v>368</v>
      </c>
      <c r="S27041" s="50" t="s">
        <v>368</v>
      </c>
      <c r="T27041" s="9" t="s">
        <v>368</v>
      </c>
      <c r="U27041" s="9" t="s">
        <v>368</v>
      </c>
    </row>
    <row r="27042">
      <c r="F27042" s="9"/>
      <c r="N27042" s="50"/>
      <c r="O27042" s="50"/>
      <c r="P27042" s="50"/>
      <c r="Q27042" s="50" t="s">
        <v>368</v>
      </c>
      <c r="R27042" s="9" t="s">
        <v>368</v>
      </c>
      <c r="S27042" s="50" t="s">
        <v>368</v>
      </c>
      <c r="T27042" s="9" t="s">
        <v>368</v>
      </c>
      <c r="U27042" s="9" t="s">
        <v>368</v>
      </c>
    </row>
    <row r="27043">
      <c r="F27043" s="9"/>
      <c r="N27043" s="50"/>
      <c r="O27043" s="50"/>
      <c r="P27043" s="50"/>
      <c r="Q27043" s="50" t="s">
        <v>368</v>
      </c>
      <c r="R27043" s="9" t="s">
        <v>368</v>
      </c>
      <c r="S27043" s="50" t="s">
        <v>368</v>
      </c>
      <c r="T27043" s="9" t="s">
        <v>368</v>
      </c>
      <c r="U27043" s="9" t="s">
        <v>368</v>
      </c>
    </row>
    <row r="27044">
      <c r="F27044" s="9"/>
      <c r="N27044" s="50"/>
      <c r="O27044" s="50"/>
      <c r="P27044" s="50"/>
      <c r="Q27044" s="50" t="s">
        <v>368</v>
      </c>
      <c r="R27044" s="9" t="s">
        <v>368</v>
      </c>
      <c r="S27044" s="50" t="s">
        <v>368</v>
      </c>
      <c r="T27044" s="9" t="s">
        <v>368</v>
      </c>
      <c r="U27044" s="9" t="s">
        <v>368</v>
      </c>
    </row>
    <row r="27045">
      <c r="F27045" s="9"/>
      <c r="N27045" s="50"/>
      <c r="O27045" s="50"/>
      <c r="P27045" s="50"/>
      <c r="Q27045" s="50" t="s">
        <v>368</v>
      </c>
      <c r="R27045" s="9" t="s">
        <v>368</v>
      </c>
      <c r="S27045" s="50" t="s">
        <v>368</v>
      </c>
      <c r="T27045" s="9" t="s">
        <v>368</v>
      </c>
      <c r="U27045" s="9" t="s">
        <v>368</v>
      </c>
    </row>
    <row r="27046">
      <c r="F27046" s="9"/>
      <c r="N27046" s="50"/>
      <c r="O27046" s="50"/>
      <c r="P27046" s="50"/>
      <c r="Q27046" s="50" t="s">
        <v>368</v>
      </c>
      <c r="R27046" s="9" t="s">
        <v>368</v>
      </c>
      <c r="S27046" s="50" t="s">
        <v>368</v>
      </c>
      <c r="T27046" s="9" t="s">
        <v>368</v>
      </c>
      <c r="U27046" s="9" t="s">
        <v>368</v>
      </c>
    </row>
    <row r="27047">
      <c r="F27047" s="9"/>
      <c r="N27047" s="50"/>
      <c r="O27047" s="50"/>
      <c r="P27047" s="50"/>
      <c r="Q27047" s="50" t="s">
        <v>368</v>
      </c>
      <c r="R27047" s="9" t="s">
        <v>368</v>
      </c>
      <c r="S27047" s="50" t="s">
        <v>368</v>
      </c>
      <c r="T27047" s="9" t="s">
        <v>368</v>
      </c>
      <c r="U27047" s="9" t="s">
        <v>368</v>
      </c>
    </row>
    <row r="27048">
      <c r="F27048" s="9"/>
      <c r="N27048" s="50"/>
      <c r="O27048" s="50"/>
      <c r="P27048" s="50"/>
      <c r="Q27048" s="50" t="s">
        <v>368</v>
      </c>
      <c r="R27048" s="9" t="s">
        <v>368</v>
      </c>
      <c r="S27048" s="50" t="s">
        <v>368</v>
      </c>
      <c r="T27048" s="9" t="s">
        <v>368</v>
      </c>
      <c r="U27048" s="9" t="s">
        <v>368</v>
      </c>
    </row>
    <row r="27049">
      <c r="F27049" s="9"/>
      <c r="N27049" s="50"/>
      <c r="O27049" s="50"/>
      <c r="P27049" s="50"/>
      <c r="Q27049" s="50" t="s">
        <v>368</v>
      </c>
      <c r="R27049" s="9" t="s">
        <v>368</v>
      </c>
      <c r="S27049" s="50" t="s">
        <v>368</v>
      </c>
      <c r="T27049" s="9" t="s">
        <v>368</v>
      </c>
      <c r="U27049" s="9" t="s">
        <v>368</v>
      </c>
    </row>
    <row r="27050">
      <c r="F27050" s="9"/>
      <c r="N27050" s="50"/>
      <c r="O27050" s="50"/>
      <c r="P27050" s="50"/>
      <c r="Q27050" s="50" t="s">
        <v>368</v>
      </c>
      <c r="R27050" s="9" t="s">
        <v>368</v>
      </c>
      <c r="S27050" s="50" t="s">
        <v>368</v>
      </c>
      <c r="T27050" s="9" t="s">
        <v>368</v>
      </c>
      <c r="U27050" s="9" t="s">
        <v>368</v>
      </c>
    </row>
    <row r="27051">
      <c r="F27051" s="9"/>
      <c r="N27051" s="50"/>
      <c r="O27051" s="50"/>
      <c r="P27051" s="50"/>
      <c r="Q27051" s="50" t="s">
        <v>368</v>
      </c>
      <c r="R27051" s="9" t="s">
        <v>368</v>
      </c>
      <c r="S27051" s="50" t="s">
        <v>368</v>
      </c>
      <c r="T27051" s="9" t="s">
        <v>368</v>
      </c>
      <c r="U27051" s="9" t="s">
        <v>368</v>
      </c>
    </row>
    <row r="27052">
      <c r="F27052" s="9"/>
      <c r="N27052" s="50"/>
      <c r="O27052" s="50"/>
      <c r="P27052" s="50"/>
      <c r="Q27052" s="50" t="s">
        <v>368</v>
      </c>
      <c r="R27052" s="9" t="s">
        <v>368</v>
      </c>
      <c r="S27052" s="50" t="s">
        <v>368</v>
      </c>
      <c r="T27052" s="9" t="s">
        <v>368</v>
      </c>
      <c r="U27052" s="9" t="s">
        <v>368</v>
      </c>
    </row>
    <row r="27053">
      <c r="F27053" s="9"/>
      <c r="N27053" s="50"/>
      <c r="O27053" s="50"/>
      <c r="P27053" s="50"/>
      <c r="Q27053" s="50" t="s">
        <v>368</v>
      </c>
      <c r="R27053" s="9" t="s">
        <v>368</v>
      </c>
      <c r="S27053" s="50" t="s">
        <v>368</v>
      </c>
      <c r="T27053" s="9" t="s">
        <v>368</v>
      </c>
      <c r="U27053" s="9" t="s">
        <v>368</v>
      </c>
    </row>
    <row r="27054">
      <c r="F27054" s="9"/>
      <c r="N27054" s="50"/>
      <c r="O27054" s="50"/>
      <c r="P27054" s="50"/>
      <c r="Q27054" s="50" t="s">
        <v>368</v>
      </c>
      <c r="R27054" s="9" t="s">
        <v>368</v>
      </c>
      <c r="S27054" s="50" t="s">
        <v>368</v>
      </c>
      <c r="T27054" s="9" t="s">
        <v>368</v>
      </c>
      <c r="U27054" s="9" t="s">
        <v>368</v>
      </c>
    </row>
    <row r="27055">
      <c r="F27055" s="9"/>
      <c r="N27055" s="50"/>
      <c r="O27055" s="50"/>
      <c r="P27055" s="50"/>
      <c r="Q27055" s="50" t="s">
        <v>368</v>
      </c>
      <c r="R27055" s="9" t="s">
        <v>368</v>
      </c>
      <c r="S27055" s="50" t="s">
        <v>368</v>
      </c>
      <c r="T27055" s="9" t="s">
        <v>368</v>
      </c>
      <c r="U27055" s="9" t="s">
        <v>368</v>
      </c>
    </row>
    <row r="27056">
      <c r="F27056" s="9"/>
      <c r="N27056" s="50"/>
      <c r="O27056" s="50"/>
      <c r="P27056" s="50"/>
      <c r="Q27056" s="50" t="s">
        <v>368</v>
      </c>
      <c r="R27056" s="9" t="s">
        <v>368</v>
      </c>
      <c r="S27056" s="50" t="s">
        <v>368</v>
      </c>
      <c r="T27056" s="9" t="s">
        <v>368</v>
      </c>
      <c r="U27056" s="9" t="s">
        <v>368</v>
      </c>
    </row>
    <row r="27057">
      <c r="F27057" s="9"/>
      <c r="N27057" s="50"/>
      <c r="O27057" s="50"/>
      <c r="P27057" s="50"/>
      <c r="Q27057" s="50" t="s">
        <v>368</v>
      </c>
      <c r="R27057" s="9" t="s">
        <v>368</v>
      </c>
      <c r="S27057" s="50" t="s">
        <v>368</v>
      </c>
      <c r="T27057" s="9" t="s">
        <v>368</v>
      </c>
      <c r="U27057" s="9" t="s">
        <v>368</v>
      </c>
    </row>
    <row r="27058">
      <c r="F27058" s="9"/>
      <c r="N27058" s="50"/>
      <c r="O27058" s="50"/>
      <c r="P27058" s="50"/>
      <c r="Q27058" s="50" t="s">
        <v>368</v>
      </c>
      <c r="R27058" s="9" t="s">
        <v>368</v>
      </c>
      <c r="S27058" s="50" t="s">
        <v>368</v>
      </c>
      <c r="T27058" s="9" t="s">
        <v>368</v>
      </c>
      <c r="U27058" s="9" t="s">
        <v>368</v>
      </c>
    </row>
    <row r="27059">
      <c r="F27059" s="9"/>
      <c r="N27059" s="50"/>
      <c r="O27059" s="50"/>
      <c r="P27059" s="50"/>
      <c r="Q27059" s="50" t="s">
        <v>368</v>
      </c>
      <c r="R27059" s="9" t="s">
        <v>368</v>
      </c>
      <c r="S27059" s="50" t="s">
        <v>368</v>
      </c>
      <c r="T27059" s="9" t="s">
        <v>368</v>
      </c>
      <c r="U27059" s="9" t="s">
        <v>368</v>
      </c>
    </row>
    <row r="27060">
      <c r="F27060" s="9"/>
      <c r="N27060" s="50"/>
      <c r="O27060" s="50"/>
      <c r="P27060" s="50"/>
      <c r="Q27060" s="50" t="s">
        <v>368</v>
      </c>
      <c r="R27060" s="9" t="s">
        <v>368</v>
      </c>
      <c r="S27060" s="50" t="s">
        <v>368</v>
      </c>
      <c r="T27060" s="9" t="s">
        <v>368</v>
      </c>
      <c r="U27060" s="9" t="s">
        <v>368</v>
      </c>
    </row>
    <row r="27061">
      <c r="F27061" s="9"/>
      <c r="N27061" s="50"/>
      <c r="O27061" s="50"/>
      <c r="P27061" s="50"/>
      <c r="Q27061" s="50" t="s">
        <v>368</v>
      </c>
      <c r="R27061" s="9" t="s">
        <v>368</v>
      </c>
      <c r="S27061" s="50" t="s">
        <v>368</v>
      </c>
      <c r="T27061" s="9" t="s">
        <v>368</v>
      </c>
      <c r="U27061" s="9" t="s">
        <v>368</v>
      </c>
    </row>
    <row r="27062">
      <c r="F27062" s="9"/>
      <c r="N27062" s="50"/>
      <c r="O27062" s="50"/>
      <c r="P27062" s="50"/>
      <c r="Q27062" s="50" t="s">
        <v>368</v>
      </c>
      <c r="R27062" s="9" t="s">
        <v>368</v>
      </c>
      <c r="S27062" s="50" t="s">
        <v>368</v>
      </c>
      <c r="T27062" s="9" t="s">
        <v>368</v>
      </c>
      <c r="U27062" s="9" t="s">
        <v>368</v>
      </c>
    </row>
    <row r="27063">
      <c r="F27063" s="9"/>
      <c r="N27063" s="50"/>
      <c r="O27063" s="50"/>
      <c r="P27063" s="50"/>
      <c r="Q27063" s="50" t="s">
        <v>368</v>
      </c>
      <c r="R27063" s="9" t="s">
        <v>368</v>
      </c>
      <c r="S27063" s="50" t="s">
        <v>368</v>
      </c>
      <c r="T27063" s="9" t="s">
        <v>368</v>
      </c>
      <c r="U27063" s="9" t="s">
        <v>368</v>
      </c>
    </row>
    <row r="27064">
      <c r="F27064" s="9"/>
      <c r="N27064" s="50"/>
      <c r="O27064" s="50"/>
      <c r="P27064" s="50"/>
      <c r="Q27064" s="50" t="s">
        <v>368</v>
      </c>
      <c r="R27064" s="9" t="s">
        <v>368</v>
      </c>
      <c r="S27064" s="50" t="s">
        <v>368</v>
      </c>
      <c r="T27064" s="9" t="s">
        <v>368</v>
      </c>
      <c r="U27064" s="9" t="s">
        <v>368</v>
      </c>
    </row>
    <row r="27065">
      <c r="F27065" s="9"/>
      <c r="N27065" s="50"/>
      <c r="O27065" s="50"/>
      <c r="P27065" s="50"/>
      <c r="Q27065" s="50" t="s">
        <v>368</v>
      </c>
      <c r="R27065" s="9" t="s">
        <v>368</v>
      </c>
      <c r="S27065" s="50" t="s">
        <v>368</v>
      </c>
      <c r="T27065" s="9" t="s">
        <v>368</v>
      </c>
      <c r="U27065" s="9" t="s">
        <v>368</v>
      </c>
    </row>
    <row r="27066">
      <c r="F27066" s="9"/>
      <c r="N27066" s="50"/>
      <c r="O27066" s="50"/>
      <c r="P27066" s="50"/>
      <c r="Q27066" s="50" t="s">
        <v>368</v>
      </c>
      <c r="R27066" s="9" t="s">
        <v>368</v>
      </c>
      <c r="S27066" s="50" t="s">
        <v>368</v>
      </c>
      <c r="T27066" s="9" t="s">
        <v>368</v>
      </c>
      <c r="U27066" s="9" t="s">
        <v>368</v>
      </c>
    </row>
    <row r="27067">
      <c r="F27067" s="9"/>
      <c r="N27067" s="50"/>
      <c r="O27067" s="50"/>
      <c r="P27067" s="50"/>
      <c r="Q27067" s="50" t="s">
        <v>368</v>
      </c>
      <c r="R27067" s="9" t="s">
        <v>368</v>
      </c>
      <c r="S27067" s="50" t="s">
        <v>368</v>
      </c>
      <c r="T27067" s="9" t="s">
        <v>368</v>
      </c>
      <c r="U27067" s="9" t="s">
        <v>368</v>
      </c>
    </row>
    <row r="27068">
      <c r="F27068" s="9"/>
      <c r="N27068" s="50"/>
      <c r="O27068" s="50"/>
      <c r="P27068" s="50"/>
      <c r="Q27068" s="50" t="s">
        <v>368</v>
      </c>
      <c r="R27068" s="9" t="s">
        <v>368</v>
      </c>
      <c r="S27068" s="50" t="s">
        <v>368</v>
      </c>
      <c r="T27068" s="9" t="s">
        <v>368</v>
      </c>
      <c r="U27068" s="9" t="s">
        <v>368</v>
      </c>
    </row>
    <row r="27069">
      <c r="F27069" s="9"/>
      <c r="N27069" s="50"/>
      <c r="O27069" s="50"/>
      <c r="P27069" s="50"/>
      <c r="Q27069" s="50" t="s">
        <v>368</v>
      </c>
      <c r="R27069" s="9" t="s">
        <v>368</v>
      </c>
      <c r="S27069" s="50" t="s">
        <v>368</v>
      </c>
      <c r="T27069" s="9" t="s">
        <v>368</v>
      </c>
      <c r="U27069" s="9" t="s">
        <v>368</v>
      </c>
    </row>
    <row r="27070">
      <c r="F27070" s="9"/>
      <c r="N27070" s="50"/>
      <c r="O27070" s="50"/>
      <c r="P27070" s="50"/>
      <c r="Q27070" s="50" t="s">
        <v>368</v>
      </c>
      <c r="R27070" s="9" t="s">
        <v>368</v>
      </c>
      <c r="S27070" s="50" t="s">
        <v>368</v>
      </c>
      <c r="T27070" s="9" t="s">
        <v>368</v>
      </c>
      <c r="U27070" s="9" t="s">
        <v>368</v>
      </c>
    </row>
    <row r="27071">
      <c r="F27071" s="9"/>
      <c r="N27071" s="50"/>
      <c r="O27071" s="50"/>
      <c r="P27071" s="50"/>
      <c r="Q27071" s="50" t="s">
        <v>368</v>
      </c>
      <c r="R27071" s="9" t="s">
        <v>368</v>
      </c>
      <c r="S27071" s="50" t="s">
        <v>368</v>
      </c>
      <c r="T27071" s="9" t="s">
        <v>368</v>
      </c>
      <c r="U27071" s="9" t="s">
        <v>368</v>
      </c>
    </row>
    <row r="27072">
      <c r="F27072" s="9"/>
      <c r="N27072" s="50"/>
      <c r="O27072" s="50"/>
      <c r="P27072" s="50"/>
      <c r="Q27072" s="50" t="s">
        <v>368</v>
      </c>
      <c r="R27072" s="9" t="s">
        <v>368</v>
      </c>
      <c r="S27072" s="50" t="s">
        <v>368</v>
      </c>
      <c r="T27072" s="9" t="s">
        <v>368</v>
      </c>
      <c r="U27072" s="9" t="s">
        <v>368</v>
      </c>
    </row>
    <row r="27073">
      <c r="F27073" s="9"/>
      <c r="N27073" s="50"/>
      <c r="O27073" s="50"/>
      <c r="P27073" s="50"/>
      <c r="Q27073" s="50" t="s">
        <v>368</v>
      </c>
      <c r="R27073" s="9" t="s">
        <v>368</v>
      </c>
      <c r="S27073" s="50" t="s">
        <v>368</v>
      </c>
      <c r="T27073" s="9" t="s">
        <v>368</v>
      </c>
      <c r="U27073" s="9" t="s">
        <v>368</v>
      </c>
    </row>
    <row r="27074">
      <c r="F27074" s="9"/>
      <c r="N27074" s="50"/>
      <c r="O27074" s="50"/>
      <c r="P27074" s="50"/>
      <c r="Q27074" s="50" t="s">
        <v>368</v>
      </c>
      <c r="R27074" s="9" t="s">
        <v>368</v>
      </c>
      <c r="S27074" s="50" t="s">
        <v>368</v>
      </c>
      <c r="T27074" s="9" t="s">
        <v>368</v>
      </c>
      <c r="U27074" s="9" t="s">
        <v>368</v>
      </c>
    </row>
    <row r="27075">
      <c r="F27075" s="9"/>
      <c r="N27075" s="50"/>
      <c r="O27075" s="50"/>
      <c r="P27075" s="50"/>
      <c r="Q27075" s="50" t="s">
        <v>368</v>
      </c>
      <c r="R27075" s="9" t="s">
        <v>368</v>
      </c>
      <c r="S27075" s="50" t="s">
        <v>368</v>
      </c>
      <c r="T27075" s="9" t="s">
        <v>368</v>
      </c>
      <c r="U27075" s="9" t="s">
        <v>368</v>
      </c>
    </row>
    <row r="27076">
      <c r="F27076" s="9"/>
      <c r="N27076" s="50"/>
      <c r="O27076" s="50"/>
      <c r="P27076" s="50"/>
      <c r="Q27076" s="50" t="s">
        <v>368</v>
      </c>
      <c r="R27076" s="9" t="s">
        <v>368</v>
      </c>
      <c r="S27076" s="50" t="s">
        <v>368</v>
      </c>
      <c r="T27076" s="9" t="s">
        <v>368</v>
      </c>
      <c r="U27076" s="9" t="s">
        <v>368</v>
      </c>
    </row>
    <row r="27077">
      <c r="F27077" s="9"/>
      <c r="N27077" s="50"/>
      <c r="O27077" s="50"/>
      <c r="P27077" s="50"/>
      <c r="Q27077" s="50" t="s">
        <v>368</v>
      </c>
      <c r="R27077" s="9" t="s">
        <v>368</v>
      </c>
      <c r="S27077" s="50" t="s">
        <v>368</v>
      </c>
      <c r="T27077" s="9" t="s">
        <v>368</v>
      </c>
      <c r="U27077" s="9" t="s">
        <v>368</v>
      </c>
    </row>
    <row r="27078">
      <c r="F27078" s="9"/>
      <c r="N27078" s="50"/>
      <c r="O27078" s="50"/>
      <c r="P27078" s="50"/>
      <c r="Q27078" s="50" t="s">
        <v>368</v>
      </c>
      <c r="R27078" s="9" t="s">
        <v>368</v>
      </c>
      <c r="S27078" s="50" t="s">
        <v>368</v>
      </c>
      <c r="T27078" s="9" t="s">
        <v>368</v>
      </c>
      <c r="U27078" s="9" t="s">
        <v>368</v>
      </c>
    </row>
    <row r="27079">
      <c r="F27079" s="9"/>
      <c r="N27079" s="50"/>
      <c r="O27079" s="50"/>
      <c r="P27079" s="50"/>
      <c r="Q27079" s="50" t="s">
        <v>368</v>
      </c>
      <c r="R27079" s="9" t="s">
        <v>368</v>
      </c>
      <c r="S27079" s="50" t="s">
        <v>368</v>
      </c>
      <c r="T27079" s="9" t="s">
        <v>368</v>
      </c>
      <c r="U27079" s="9" t="s">
        <v>368</v>
      </c>
    </row>
    <row r="27080">
      <c r="F27080" s="9"/>
      <c r="N27080" s="50"/>
      <c r="O27080" s="50"/>
      <c r="P27080" s="50"/>
      <c r="Q27080" s="50" t="s">
        <v>368</v>
      </c>
      <c r="R27080" s="9" t="s">
        <v>368</v>
      </c>
      <c r="S27080" s="50" t="s">
        <v>368</v>
      </c>
      <c r="T27080" s="9" t="s">
        <v>368</v>
      </c>
      <c r="U27080" s="9" t="s">
        <v>368</v>
      </c>
    </row>
    <row r="27081">
      <c r="F27081" s="9"/>
      <c r="N27081" s="50"/>
      <c r="O27081" s="50"/>
      <c r="P27081" s="50"/>
      <c r="Q27081" s="50" t="s">
        <v>368</v>
      </c>
      <c r="R27081" s="9" t="s">
        <v>368</v>
      </c>
      <c r="S27081" s="50" t="s">
        <v>368</v>
      </c>
      <c r="T27081" s="9" t="s">
        <v>368</v>
      </c>
      <c r="U27081" s="9" t="s">
        <v>368</v>
      </c>
    </row>
    <row r="27082">
      <c r="F27082" s="9"/>
      <c r="N27082" s="50"/>
      <c r="O27082" s="50"/>
      <c r="P27082" s="50"/>
      <c r="Q27082" s="50" t="s">
        <v>368</v>
      </c>
      <c r="R27082" s="9" t="s">
        <v>368</v>
      </c>
      <c r="S27082" s="50" t="s">
        <v>368</v>
      </c>
      <c r="T27082" s="9" t="s">
        <v>368</v>
      </c>
      <c r="U27082" s="9" t="s">
        <v>368</v>
      </c>
    </row>
    <row r="27083">
      <c r="F27083" s="9"/>
      <c r="N27083" s="50"/>
      <c r="O27083" s="50"/>
      <c r="P27083" s="50"/>
      <c r="Q27083" s="50" t="s">
        <v>368</v>
      </c>
      <c r="R27083" s="9" t="s">
        <v>368</v>
      </c>
      <c r="S27083" s="50" t="s">
        <v>368</v>
      </c>
      <c r="T27083" s="9" t="s">
        <v>368</v>
      </c>
      <c r="U27083" s="9" t="s">
        <v>368</v>
      </c>
    </row>
    <row r="27084">
      <c r="F27084" s="9"/>
      <c r="N27084" s="50"/>
      <c r="O27084" s="50"/>
      <c r="P27084" s="50"/>
      <c r="Q27084" s="50" t="s">
        <v>368</v>
      </c>
      <c r="R27084" s="9" t="s">
        <v>368</v>
      </c>
      <c r="S27084" s="50" t="s">
        <v>368</v>
      </c>
      <c r="T27084" s="9" t="s">
        <v>368</v>
      </c>
      <c r="U27084" s="9" t="s">
        <v>368</v>
      </c>
    </row>
    <row r="27085">
      <c r="F27085" s="9"/>
      <c r="N27085" s="50"/>
      <c r="O27085" s="50"/>
      <c r="P27085" s="50"/>
      <c r="Q27085" s="50" t="s">
        <v>368</v>
      </c>
      <c r="R27085" s="9" t="s">
        <v>368</v>
      </c>
      <c r="S27085" s="50" t="s">
        <v>368</v>
      </c>
      <c r="T27085" s="9" t="s">
        <v>368</v>
      </c>
      <c r="U27085" s="9" t="s">
        <v>368</v>
      </c>
    </row>
    <row r="27086">
      <c r="F27086" s="9"/>
      <c r="N27086" s="50"/>
      <c r="O27086" s="50"/>
      <c r="P27086" s="50"/>
      <c r="Q27086" s="50" t="s">
        <v>368</v>
      </c>
      <c r="R27086" s="9" t="s">
        <v>368</v>
      </c>
      <c r="S27086" s="50" t="s">
        <v>368</v>
      </c>
      <c r="T27086" s="9" t="s">
        <v>368</v>
      </c>
      <c r="U27086" s="9" t="s">
        <v>368</v>
      </c>
    </row>
    <row r="27087">
      <c r="F27087" s="9"/>
      <c r="N27087" s="50"/>
      <c r="O27087" s="50"/>
      <c r="P27087" s="50"/>
      <c r="Q27087" s="50" t="s">
        <v>368</v>
      </c>
      <c r="R27087" s="9" t="s">
        <v>368</v>
      </c>
      <c r="S27087" s="50" t="s">
        <v>368</v>
      </c>
      <c r="T27087" s="9" t="s">
        <v>368</v>
      </c>
      <c r="U27087" s="9" t="s">
        <v>368</v>
      </c>
    </row>
    <row r="27088">
      <c r="F27088" s="9"/>
      <c r="N27088" s="50"/>
      <c r="O27088" s="50"/>
      <c r="P27088" s="50"/>
      <c r="Q27088" s="50" t="s">
        <v>368</v>
      </c>
      <c r="R27088" s="9" t="s">
        <v>368</v>
      </c>
      <c r="S27088" s="50" t="s">
        <v>368</v>
      </c>
      <c r="T27088" s="9" t="s">
        <v>368</v>
      </c>
      <c r="U27088" s="9" t="s">
        <v>368</v>
      </c>
    </row>
    <row r="27089">
      <c r="F27089" s="9"/>
      <c r="N27089" s="50"/>
      <c r="O27089" s="50"/>
      <c r="P27089" s="50"/>
      <c r="Q27089" s="50" t="s">
        <v>368</v>
      </c>
      <c r="R27089" s="9" t="s">
        <v>368</v>
      </c>
      <c r="S27089" s="50" t="s">
        <v>368</v>
      </c>
      <c r="T27089" s="9" t="s">
        <v>368</v>
      </c>
      <c r="U27089" s="9" t="s">
        <v>368</v>
      </c>
    </row>
    <row r="27090">
      <c r="F27090" s="9"/>
      <c r="N27090" s="50"/>
      <c r="O27090" s="50"/>
      <c r="P27090" s="50"/>
      <c r="Q27090" s="50" t="s">
        <v>368</v>
      </c>
      <c r="R27090" s="9" t="s">
        <v>368</v>
      </c>
      <c r="S27090" s="50" t="s">
        <v>368</v>
      </c>
      <c r="T27090" s="9" t="s">
        <v>368</v>
      </c>
      <c r="U27090" s="9" t="s">
        <v>368</v>
      </c>
    </row>
    <row r="27091">
      <c r="F27091" s="9"/>
      <c r="N27091" s="50"/>
      <c r="O27091" s="50"/>
      <c r="P27091" s="50"/>
      <c r="Q27091" s="50" t="s">
        <v>368</v>
      </c>
      <c r="R27091" s="9" t="s">
        <v>368</v>
      </c>
      <c r="S27091" s="50" t="s">
        <v>368</v>
      </c>
      <c r="T27091" s="9" t="s">
        <v>368</v>
      </c>
      <c r="U27091" s="9" t="s">
        <v>368</v>
      </c>
    </row>
    <row r="27092">
      <c r="F27092" s="9"/>
      <c r="N27092" s="50"/>
      <c r="O27092" s="50"/>
      <c r="P27092" s="50"/>
      <c r="Q27092" s="50" t="s">
        <v>368</v>
      </c>
      <c r="R27092" s="9" t="s">
        <v>368</v>
      </c>
      <c r="S27092" s="50" t="s">
        <v>368</v>
      </c>
      <c r="T27092" s="9" t="s">
        <v>368</v>
      </c>
      <c r="U27092" s="9" t="s">
        <v>368</v>
      </c>
    </row>
    <row r="27093">
      <c r="F27093" s="9"/>
      <c r="N27093" s="50"/>
      <c r="O27093" s="50"/>
      <c r="P27093" s="50"/>
      <c r="Q27093" s="50" t="s">
        <v>368</v>
      </c>
      <c r="R27093" s="9" t="s">
        <v>368</v>
      </c>
      <c r="S27093" s="50" t="s">
        <v>368</v>
      </c>
      <c r="T27093" s="9" t="s">
        <v>368</v>
      </c>
      <c r="U27093" s="9" t="s">
        <v>368</v>
      </c>
    </row>
    <row r="27094">
      <c r="F27094" s="9"/>
      <c r="N27094" s="50"/>
      <c r="O27094" s="50"/>
      <c r="P27094" s="50"/>
      <c r="Q27094" s="50" t="s">
        <v>368</v>
      </c>
      <c r="R27094" s="9" t="s">
        <v>368</v>
      </c>
      <c r="S27094" s="50" t="s">
        <v>368</v>
      </c>
      <c r="T27094" s="9" t="s">
        <v>368</v>
      </c>
      <c r="U27094" s="9" t="s">
        <v>368</v>
      </c>
    </row>
    <row r="27095">
      <c r="F27095" s="9"/>
      <c r="N27095" s="50"/>
      <c r="O27095" s="50"/>
      <c r="P27095" s="50"/>
      <c r="Q27095" s="50" t="s">
        <v>368</v>
      </c>
      <c r="R27095" s="9" t="s">
        <v>368</v>
      </c>
      <c r="S27095" s="50" t="s">
        <v>368</v>
      </c>
      <c r="T27095" s="9" t="s">
        <v>368</v>
      </c>
      <c r="U27095" s="9" t="s">
        <v>368</v>
      </c>
    </row>
    <row r="27096">
      <c r="F27096" s="9"/>
      <c r="N27096" s="50"/>
      <c r="O27096" s="50"/>
      <c r="P27096" s="50"/>
      <c r="Q27096" s="50" t="s">
        <v>368</v>
      </c>
      <c r="R27096" s="9" t="s">
        <v>368</v>
      </c>
      <c r="S27096" s="50" t="s">
        <v>368</v>
      </c>
      <c r="T27096" s="9" t="s">
        <v>368</v>
      </c>
      <c r="U27096" s="9" t="s">
        <v>368</v>
      </c>
    </row>
    <row r="27097">
      <c r="F27097" s="9"/>
      <c r="N27097" s="50"/>
      <c r="O27097" s="50"/>
      <c r="P27097" s="50"/>
      <c r="Q27097" s="50" t="s">
        <v>368</v>
      </c>
      <c r="R27097" s="9" t="s">
        <v>368</v>
      </c>
      <c r="S27097" s="50" t="s">
        <v>368</v>
      </c>
      <c r="T27097" s="9" t="s">
        <v>368</v>
      </c>
      <c r="U27097" s="9" t="s">
        <v>368</v>
      </c>
    </row>
    <row r="27098">
      <c r="F27098" s="9"/>
      <c r="N27098" s="50"/>
      <c r="O27098" s="50"/>
      <c r="P27098" s="50"/>
      <c r="Q27098" s="50" t="s">
        <v>368</v>
      </c>
      <c r="R27098" s="9" t="s">
        <v>368</v>
      </c>
      <c r="S27098" s="50" t="s">
        <v>368</v>
      </c>
      <c r="T27098" s="9" t="s">
        <v>368</v>
      </c>
      <c r="U27098" s="9" t="s">
        <v>368</v>
      </c>
    </row>
    <row r="27099">
      <c r="F27099" s="9"/>
      <c r="N27099" s="50"/>
      <c r="O27099" s="50"/>
      <c r="P27099" s="50"/>
      <c r="Q27099" s="50" t="s">
        <v>368</v>
      </c>
      <c r="R27099" s="9" t="s">
        <v>368</v>
      </c>
      <c r="S27099" s="50" t="s">
        <v>368</v>
      </c>
      <c r="T27099" s="9" t="s">
        <v>368</v>
      </c>
      <c r="U27099" s="9" t="s">
        <v>368</v>
      </c>
    </row>
    <row r="27100">
      <c r="F27100" s="9"/>
      <c r="N27100" s="50"/>
      <c r="O27100" s="50"/>
      <c r="P27100" s="50"/>
      <c r="Q27100" s="50" t="s">
        <v>368</v>
      </c>
      <c r="R27100" s="9" t="s">
        <v>368</v>
      </c>
      <c r="S27100" s="50" t="s">
        <v>368</v>
      </c>
      <c r="T27100" s="9" t="s">
        <v>368</v>
      </c>
      <c r="U27100" s="9" t="s">
        <v>368</v>
      </c>
    </row>
    <row r="27101">
      <c r="F27101" s="9"/>
      <c r="N27101" s="50"/>
      <c r="O27101" s="50"/>
      <c r="P27101" s="50"/>
      <c r="Q27101" s="50" t="s">
        <v>368</v>
      </c>
      <c r="R27101" s="9" t="s">
        <v>368</v>
      </c>
      <c r="S27101" s="50" t="s">
        <v>368</v>
      </c>
      <c r="T27101" s="9" t="s">
        <v>368</v>
      </c>
      <c r="U27101" s="9" t="s">
        <v>368</v>
      </c>
    </row>
    <row r="27102">
      <c r="F27102" s="9"/>
      <c r="N27102" s="50"/>
      <c r="O27102" s="50"/>
      <c r="P27102" s="50"/>
      <c r="Q27102" s="50" t="s">
        <v>368</v>
      </c>
      <c r="R27102" s="9" t="s">
        <v>368</v>
      </c>
      <c r="S27102" s="50" t="s">
        <v>368</v>
      </c>
      <c r="T27102" s="9" t="s">
        <v>368</v>
      </c>
      <c r="U27102" s="9" t="s">
        <v>368</v>
      </c>
    </row>
    <row r="27103">
      <c r="F27103" s="9"/>
      <c r="N27103" s="50"/>
      <c r="O27103" s="50"/>
      <c r="P27103" s="50"/>
      <c r="Q27103" s="50" t="s">
        <v>368</v>
      </c>
      <c r="R27103" s="9" t="s">
        <v>368</v>
      </c>
      <c r="S27103" s="50" t="s">
        <v>368</v>
      </c>
      <c r="T27103" s="9" t="s">
        <v>368</v>
      </c>
      <c r="U27103" s="9" t="s">
        <v>368</v>
      </c>
    </row>
    <row r="27104">
      <c r="F27104" s="9"/>
      <c r="N27104" s="50"/>
      <c r="O27104" s="50"/>
      <c r="P27104" s="50"/>
      <c r="Q27104" s="50" t="s">
        <v>368</v>
      </c>
      <c r="R27104" s="9" t="s">
        <v>368</v>
      </c>
      <c r="S27104" s="50" t="s">
        <v>368</v>
      </c>
      <c r="T27104" s="9" t="s">
        <v>368</v>
      </c>
      <c r="U27104" s="9" t="s">
        <v>368</v>
      </c>
    </row>
    <row r="27105">
      <c r="F27105" s="9"/>
      <c r="N27105" s="50"/>
      <c r="O27105" s="50"/>
      <c r="P27105" s="50"/>
      <c r="Q27105" s="50" t="s">
        <v>368</v>
      </c>
      <c r="R27105" s="9" t="s">
        <v>368</v>
      </c>
      <c r="S27105" s="50" t="s">
        <v>368</v>
      </c>
      <c r="T27105" s="9" t="s">
        <v>368</v>
      </c>
      <c r="U27105" s="9" t="s">
        <v>368</v>
      </c>
    </row>
    <row r="27106">
      <c r="F27106" s="9"/>
      <c r="N27106" s="50"/>
      <c r="O27106" s="50"/>
      <c r="P27106" s="50"/>
      <c r="Q27106" s="50" t="s">
        <v>368</v>
      </c>
      <c r="R27106" s="9" t="s">
        <v>368</v>
      </c>
      <c r="S27106" s="50" t="s">
        <v>368</v>
      </c>
      <c r="T27106" s="9" t="s">
        <v>368</v>
      </c>
      <c r="U27106" s="9" t="s">
        <v>368</v>
      </c>
    </row>
    <row r="27107">
      <c r="F27107" s="9"/>
      <c r="N27107" s="50"/>
      <c r="O27107" s="50"/>
      <c r="P27107" s="50"/>
      <c r="Q27107" s="50" t="s">
        <v>368</v>
      </c>
      <c r="R27107" s="9" t="s">
        <v>368</v>
      </c>
      <c r="S27107" s="50" t="s">
        <v>368</v>
      </c>
      <c r="T27107" s="9" t="s">
        <v>368</v>
      </c>
      <c r="U27107" s="9" t="s">
        <v>368</v>
      </c>
    </row>
    <row r="27108">
      <c r="F27108" s="9"/>
      <c r="N27108" s="50"/>
      <c r="O27108" s="50"/>
      <c r="P27108" s="50"/>
      <c r="Q27108" s="50" t="s">
        <v>368</v>
      </c>
      <c r="R27108" s="9" t="s">
        <v>368</v>
      </c>
      <c r="S27108" s="50" t="s">
        <v>368</v>
      </c>
      <c r="T27108" s="9" t="s">
        <v>368</v>
      </c>
      <c r="U27108" s="9" t="s">
        <v>368</v>
      </c>
    </row>
    <row r="27109">
      <c r="F27109" s="9"/>
      <c r="N27109" s="50"/>
      <c r="O27109" s="50"/>
      <c r="P27109" s="50"/>
      <c r="Q27109" s="50" t="s">
        <v>368</v>
      </c>
      <c r="R27109" s="9" t="s">
        <v>368</v>
      </c>
      <c r="S27109" s="50" t="s">
        <v>368</v>
      </c>
      <c r="T27109" s="9" t="s">
        <v>368</v>
      </c>
      <c r="U27109" s="9" t="s">
        <v>368</v>
      </c>
    </row>
    <row r="27110">
      <c r="F27110" s="9"/>
      <c r="N27110" s="50"/>
      <c r="O27110" s="50"/>
      <c r="P27110" s="50"/>
      <c r="Q27110" s="50" t="s">
        <v>368</v>
      </c>
      <c r="R27110" s="9" t="s">
        <v>368</v>
      </c>
      <c r="S27110" s="50" t="s">
        <v>368</v>
      </c>
      <c r="T27110" s="9" t="s">
        <v>368</v>
      </c>
      <c r="U27110" s="9" t="s">
        <v>368</v>
      </c>
    </row>
    <row r="27111">
      <c r="F27111" s="9"/>
      <c r="N27111" s="50"/>
      <c r="O27111" s="50"/>
      <c r="P27111" s="50"/>
      <c r="Q27111" s="50" t="s">
        <v>368</v>
      </c>
      <c r="R27111" s="9" t="s">
        <v>368</v>
      </c>
      <c r="S27111" s="50" t="s">
        <v>368</v>
      </c>
      <c r="T27111" s="9" t="s">
        <v>368</v>
      </c>
      <c r="U27111" s="9" t="s">
        <v>368</v>
      </c>
    </row>
    <row r="27112">
      <c r="F27112" s="9"/>
      <c r="N27112" s="50"/>
      <c r="O27112" s="50"/>
      <c r="P27112" s="50"/>
      <c r="Q27112" s="50" t="s">
        <v>368</v>
      </c>
      <c r="R27112" s="9" t="s">
        <v>368</v>
      </c>
      <c r="S27112" s="50" t="s">
        <v>368</v>
      </c>
      <c r="T27112" s="9" t="s">
        <v>368</v>
      </c>
      <c r="U27112" s="9" t="s">
        <v>368</v>
      </c>
    </row>
    <row r="27113">
      <c r="F27113" s="9"/>
      <c r="N27113" s="50"/>
      <c r="O27113" s="50"/>
      <c r="P27113" s="50"/>
      <c r="Q27113" s="50" t="s">
        <v>368</v>
      </c>
      <c r="R27113" s="9" t="s">
        <v>368</v>
      </c>
      <c r="S27113" s="50" t="s">
        <v>368</v>
      </c>
      <c r="T27113" s="9" t="s">
        <v>368</v>
      </c>
      <c r="U27113" s="9" t="s">
        <v>368</v>
      </c>
    </row>
    <row r="27114">
      <c r="F27114" s="9"/>
      <c r="N27114" s="50"/>
      <c r="O27114" s="50"/>
      <c r="P27114" s="50"/>
      <c r="Q27114" s="50" t="s">
        <v>368</v>
      </c>
      <c r="R27114" s="9" t="s">
        <v>368</v>
      </c>
      <c r="S27114" s="50" t="s">
        <v>368</v>
      </c>
      <c r="T27114" s="9" t="s">
        <v>368</v>
      </c>
      <c r="U27114" s="9" t="s">
        <v>368</v>
      </c>
    </row>
    <row r="27115">
      <c r="F27115" s="9"/>
      <c r="N27115" s="50"/>
      <c r="O27115" s="50"/>
      <c r="P27115" s="50"/>
      <c r="Q27115" s="50" t="s">
        <v>368</v>
      </c>
      <c r="R27115" s="9" t="s">
        <v>368</v>
      </c>
      <c r="S27115" s="50" t="s">
        <v>368</v>
      </c>
      <c r="T27115" s="9" t="s">
        <v>368</v>
      </c>
      <c r="U27115" s="9" t="s">
        <v>368</v>
      </c>
    </row>
    <row r="27116">
      <c r="F27116" s="9"/>
      <c r="N27116" s="50"/>
      <c r="O27116" s="50"/>
      <c r="P27116" s="50"/>
      <c r="Q27116" s="50" t="s">
        <v>368</v>
      </c>
      <c r="R27116" s="9" t="s">
        <v>368</v>
      </c>
      <c r="S27116" s="50" t="s">
        <v>368</v>
      </c>
      <c r="T27116" s="9" t="s">
        <v>368</v>
      </c>
      <c r="U27116" s="9" t="s">
        <v>368</v>
      </c>
    </row>
    <row r="27117">
      <c r="F27117" s="9"/>
      <c r="N27117" s="50"/>
      <c r="O27117" s="50"/>
      <c r="P27117" s="50"/>
      <c r="Q27117" s="50" t="s">
        <v>368</v>
      </c>
      <c r="R27117" s="9" t="s">
        <v>368</v>
      </c>
      <c r="S27117" s="50" t="s">
        <v>368</v>
      </c>
      <c r="T27117" s="9" t="s">
        <v>368</v>
      </c>
      <c r="U27117" s="9" t="s">
        <v>368</v>
      </c>
    </row>
    <row r="27118">
      <c r="F27118" s="9"/>
      <c r="N27118" s="50"/>
      <c r="O27118" s="50"/>
      <c r="P27118" s="50"/>
      <c r="Q27118" s="50" t="s">
        <v>368</v>
      </c>
      <c r="R27118" s="9" t="s">
        <v>368</v>
      </c>
      <c r="S27118" s="50" t="s">
        <v>368</v>
      </c>
      <c r="T27118" s="9" t="s">
        <v>368</v>
      </c>
      <c r="U27118" s="9" t="s">
        <v>368</v>
      </c>
    </row>
    <row r="27119">
      <c r="F27119" s="9"/>
      <c r="N27119" s="50"/>
      <c r="O27119" s="50"/>
      <c r="P27119" s="50"/>
      <c r="Q27119" s="50" t="s">
        <v>368</v>
      </c>
      <c r="R27119" s="9" t="s">
        <v>368</v>
      </c>
      <c r="S27119" s="50" t="s">
        <v>368</v>
      </c>
      <c r="T27119" s="9" t="s">
        <v>368</v>
      </c>
      <c r="U27119" s="9" t="s">
        <v>368</v>
      </c>
    </row>
    <row r="27120">
      <c r="F27120" s="9"/>
      <c r="N27120" s="50"/>
      <c r="O27120" s="50"/>
      <c r="P27120" s="50"/>
      <c r="Q27120" s="50" t="s">
        <v>368</v>
      </c>
      <c r="R27120" s="9" t="s">
        <v>368</v>
      </c>
      <c r="S27120" s="50" t="s">
        <v>368</v>
      </c>
      <c r="T27120" s="9" t="s">
        <v>368</v>
      </c>
      <c r="U27120" s="9" t="s">
        <v>368</v>
      </c>
    </row>
    <row r="27121">
      <c r="F27121" s="9"/>
      <c r="N27121" s="50"/>
      <c r="O27121" s="50"/>
      <c r="P27121" s="50"/>
      <c r="Q27121" s="50" t="s">
        <v>368</v>
      </c>
      <c r="R27121" s="9" t="s">
        <v>368</v>
      </c>
      <c r="S27121" s="50" t="s">
        <v>368</v>
      </c>
      <c r="T27121" s="9" t="s">
        <v>368</v>
      </c>
      <c r="U27121" s="9" t="s">
        <v>368</v>
      </c>
    </row>
    <row r="27122">
      <c r="F27122" s="9"/>
      <c r="N27122" s="50"/>
      <c r="O27122" s="50"/>
      <c r="P27122" s="50"/>
      <c r="Q27122" s="50" t="s">
        <v>368</v>
      </c>
      <c r="R27122" s="9" t="s">
        <v>368</v>
      </c>
      <c r="S27122" s="50" t="s">
        <v>368</v>
      </c>
      <c r="T27122" s="9" t="s">
        <v>368</v>
      </c>
      <c r="U27122" s="9" t="s">
        <v>368</v>
      </c>
    </row>
    <row r="27123">
      <c r="F27123" s="9"/>
      <c r="N27123" s="50"/>
      <c r="O27123" s="50"/>
      <c r="P27123" s="50"/>
      <c r="Q27123" s="50" t="s">
        <v>368</v>
      </c>
      <c r="R27123" s="9" t="s">
        <v>368</v>
      </c>
      <c r="S27123" s="50" t="s">
        <v>368</v>
      </c>
      <c r="T27123" s="9" t="s">
        <v>368</v>
      </c>
      <c r="U27123" s="9" t="s">
        <v>368</v>
      </c>
    </row>
    <row r="27124">
      <c r="F27124" s="9"/>
      <c r="N27124" s="50"/>
      <c r="O27124" s="50"/>
      <c r="P27124" s="50"/>
      <c r="Q27124" s="50" t="s">
        <v>368</v>
      </c>
      <c r="R27124" s="9" t="s">
        <v>368</v>
      </c>
      <c r="S27124" s="50" t="s">
        <v>368</v>
      </c>
      <c r="T27124" s="9" t="s">
        <v>368</v>
      </c>
      <c r="U27124" s="9" t="s">
        <v>368</v>
      </c>
    </row>
    <row r="27125">
      <c r="F27125" s="9"/>
      <c r="N27125" s="50"/>
      <c r="O27125" s="50"/>
      <c r="P27125" s="50"/>
      <c r="Q27125" s="50" t="s">
        <v>368</v>
      </c>
      <c r="R27125" s="9" t="s">
        <v>368</v>
      </c>
      <c r="S27125" s="50" t="s">
        <v>368</v>
      </c>
      <c r="T27125" s="9" t="s">
        <v>368</v>
      </c>
      <c r="U27125" s="9" t="s">
        <v>368</v>
      </c>
    </row>
    <row r="27126">
      <c r="F27126" s="9"/>
      <c r="N27126" s="50"/>
      <c r="O27126" s="50"/>
      <c r="P27126" s="50"/>
      <c r="Q27126" s="50" t="s">
        <v>368</v>
      </c>
      <c r="R27126" s="9" t="s">
        <v>368</v>
      </c>
      <c r="S27126" s="50" t="s">
        <v>368</v>
      </c>
      <c r="T27126" s="9" t="s">
        <v>368</v>
      </c>
      <c r="U27126" s="9" t="s">
        <v>368</v>
      </c>
    </row>
    <row r="27127">
      <c r="F27127" s="9"/>
      <c r="N27127" s="50"/>
      <c r="O27127" s="50"/>
      <c r="P27127" s="50"/>
      <c r="Q27127" s="50" t="s">
        <v>368</v>
      </c>
      <c r="R27127" s="9" t="s">
        <v>368</v>
      </c>
      <c r="S27127" s="50" t="s">
        <v>368</v>
      </c>
      <c r="T27127" s="9" t="s">
        <v>368</v>
      </c>
      <c r="U27127" s="9" t="s">
        <v>368</v>
      </c>
    </row>
    <row r="27128">
      <c r="F27128" s="9"/>
      <c r="N27128" s="50"/>
      <c r="O27128" s="50"/>
      <c r="P27128" s="50"/>
      <c r="Q27128" s="50" t="s">
        <v>368</v>
      </c>
      <c r="R27128" s="9" t="s">
        <v>368</v>
      </c>
      <c r="S27128" s="50" t="s">
        <v>368</v>
      </c>
      <c r="T27128" s="9" t="s">
        <v>368</v>
      </c>
      <c r="U27128" s="9" t="s">
        <v>368</v>
      </c>
    </row>
    <row r="27129">
      <c r="F27129" s="9"/>
      <c r="N27129" s="50"/>
      <c r="O27129" s="50"/>
      <c r="P27129" s="50"/>
      <c r="Q27129" s="50" t="s">
        <v>368</v>
      </c>
      <c r="R27129" s="9" t="s">
        <v>368</v>
      </c>
      <c r="S27129" s="50" t="s">
        <v>368</v>
      </c>
      <c r="T27129" s="9" t="s">
        <v>368</v>
      </c>
      <c r="U27129" s="9" t="s">
        <v>368</v>
      </c>
    </row>
    <row r="27130">
      <c r="F27130" s="9"/>
      <c r="N27130" s="50"/>
      <c r="O27130" s="50"/>
      <c r="P27130" s="50"/>
      <c r="Q27130" s="50" t="s">
        <v>368</v>
      </c>
      <c r="R27130" s="9" t="s">
        <v>368</v>
      </c>
      <c r="S27130" s="50" t="s">
        <v>368</v>
      </c>
      <c r="T27130" s="9" t="s">
        <v>368</v>
      </c>
      <c r="U27130" s="9" t="s">
        <v>368</v>
      </c>
    </row>
    <row r="27131">
      <c r="F27131" s="9"/>
      <c r="N27131" s="50"/>
      <c r="O27131" s="50"/>
      <c r="P27131" s="50"/>
      <c r="Q27131" s="50" t="s">
        <v>368</v>
      </c>
      <c r="R27131" s="9" t="s">
        <v>368</v>
      </c>
      <c r="S27131" s="50" t="s">
        <v>368</v>
      </c>
      <c r="T27131" s="9" t="s">
        <v>368</v>
      </c>
      <c r="U27131" s="9" t="s">
        <v>368</v>
      </c>
    </row>
    <row r="27132">
      <c r="F27132" s="9"/>
      <c r="N27132" s="50"/>
      <c r="O27132" s="50"/>
      <c r="P27132" s="50"/>
      <c r="Q27132" s="50" t="s">
        <v>368</v>
      </c>
      <c r="R27132" s="9" t="s">
        <v>368</v>
      </c>
      <c r="S27132" s="50" t="s">
        <v>368</v>
      </c>
      <c r="T27132" s="9" t="s">
        <v>368</v>
      </c>
      <c r="U27132" s="9" t="s">
        <v>368</v>
      </c>
    </row>
    <row r="27133">
      <c r="F27133" s="9"/>
      <c r="N27133" s="50"/>
      <c r="O27133" s="50"/>
      <c r="P27133" s="50"/>
      <c r="Q27133" s="50" t="s">
        <v>368</v>
      </c>
      <c r="R27133" s="9" t="s">
        <v>368</v>
      </c>
      <c r="S27133" s="50" t="s">
        <v>368</v>
      </c>
      <c r="T27133" s="9" t="s">
        <v>368</v>
      </c>
      <c r="U27133" s="9" t="s">
        <v>368</v>
      </c>
    </row>
    <row r="27134">
      <c r="F27134" s="9"/>
      <c r="N27134" s="50"/>
      <c r="O27134" s="50"/>
      <c r="P27134" s="50"/>
      <c r="Q27134" s="50" t="s">
        <v>368</v>
      </c>
      <c r="R27134" s="9" t="s">
        <v>368</v>
      </c>
      <c r="S27134" s="50" t="s">
        <v>368</v>
      </c>
      <c r="T27134" s="9" t="s">
        <v>368</v>
      </c>
      <c r="U27134" s="9" t="s">
        <v>368</v>
      </c>
    </row>
    <row r="27135">
      <c r="F27135" s="9"/>
      <c r="N27135" s="50"/>
      <c r="O27135" s="50"/>
      <c r="P27135" s="50"/>
      <c r="Q27135" s="50" t="s">
        <v>368</v>
      </c>
      <c r="R27135" s="9" t="s">
        <v>368</v>
      </c>
      <c r="S27135" s="50" t="s">
        <v>368</v>
      </c>
      <c r="T27135" s="9" t="s">
        <v>368</v>
      </c>
      <c r="U27135" s="9" t="s">
        <v>368</v>
      </c>
    </row>
    <row r="27136">
      <c r="F27136" s="9"/>
      <c r="N27136" s="50"/>
      <c r="O27136" s="50"/>
      <c r="P27136" s="50"/>
      <c r="Q27136" s="50" t="s">
        <v>368</v>
      </c>
      <c r="R27136" s="9" t="s">
        <v>368</v>
      </c>
      <c r="S27136" s="50" t="s">
        <v>368</v>
      </c>
      <c r="T27136" s="9" t="s">
        <v>368</v>
      </c>
      <c r="U27136" s="9" t="s">
        <v>368</v>
      </c>
    </row>
    <row r="27137">
      <c r="F27137" s="9"/>
      <c r="N27137" s="50"/>
      <c r="O27137" s="50"/>
      <c r="P27137" s="50"/>
      <c r="Q27137" s="50" t="s">
        <v>368</v>
      </c>
      <c r="R27137" s="9" t="s">
        <v>368</v>
      </c>
      <c r="S27137" s="50" t="s">
        <v>368</v>
      </c>
      <c r="T27137" s="9" t="s">
        <v>368</v>
      </c>
      <c r="U27137" s="9" t="s">
        <v>368</v>
      </c>
    </row>
    <row r="27138">
      <c r="F27138" s="9"/>
      <c r="N27138" s="50"/>
      <c r="O27138" s="50"/>
      <c r="P27138" s="50"/>
      <c r="Q27138" s="50" t="s">
        <v>368</v>
      </c>
      <c r="R27138" s="9" t="s">
        <v>368</v>
      </c>
      <c r="S27138" s="50" t="s">
        <v>368</v>
      </c>
      <c r="T27138" s="9" t="s">
        <v>368</v>
      </c>
      <c r="U27138" s="9" t="s">
        <v>368</v>
      </c>
    </row>
    <row r="27139">
      <c r="F27139" s="9"/>
      <c r="N27139" s="50"/>
      <c r="O27139" s="50"/>
      <c r="P27139" s="50"/>
      <c r="Q27139" s="50" t="s">
        <v>368</v>
      </c>
      <c r="R27139" s="9" t="s">
        <v>368</v>
      </c>
      <c r="S27139" s="50" t="s">
        <v>368</v>
      </c>
      <c r="T27139" s="9" t="s">
        <v>368</v>
      </c>
      <c r="U27139" s="9" t="s">
        <v>368</v>
      </c>
    </row>
    <row r="27140">
      <c r="F27140" s="9"/>
      <c r="N27140" s="50"/>
      <c r="O27140" s="50"/>
      <c r="P27140" s="50"/>
      <c r="Q27140" s="50" t="s">
        <v>368</v>
      </c>
      <c r="R27140" s="9" t="s">
        <v>368</v>
      </c>
      <c r="S27140" s="50" t="s">
        <v>368</v>
      </c>
      <c r="T27140" s="9" t="s">
        <v>368</v>
      </c>
      <c r="U27140" s="9" t="s">
        <v>368</v>
      </c>
    </row>
    <row r="27141">
      <c r="F27141" s="9"/>
      <c r="N27141" s="50"/>
      <c r="O27141" s="50"/>
      <c r="P27141" s="50"/>
      <c r="Q27141" s="50" t="s">
        <v>368</v>
      </c>
      <c r="R27141" s="9" t="s">
        <v>368</v>
      </c>
      <c r="S27141" s="50" t="s">
        <v>368</v>
      </c>
      <c r="T27141" s="9" t="s">
        <v>368</v>
      </c>
      <c r="U27141" s="9" t="s">
        <v>368</v>
      </c>
    </row>
    <row r="27142">
      <c r="F27142" s="9"/>
      <c r="N27142" s="50"/>
      <c r="O27142" s="50"/>
      <c r="P27142" s="50"/>
      <c r="Q27142" s="50" t="s">
        <v>368</v>
      </c>
      <c r="R27142" s="9" t="s">
        <v>368</v>
      </c>
      <c r="S27142" s="50" t="s">
        <v>368</v>
      </c>
      <c r="T27142" s="9" t="s">
        <v>368</v>
      </c>
      <c r="U27142" s="9" t="s">
        <v>368</v>
      </c>
    </row>
    <row r="27143">
      <c r="F27143" s="9"/>
      <c r="N27143" s="50"/>
      <c r="O27143" s="50"/>
      <c r="P27143" s="50"/>
      <c r="Q27143" s="50" t="s">
        <v>368</v>
      </c>
      <c r="R27143" s="9" t="s">
        <v>368</v>
      </c>
      <c r="S27143" s="50" t="s">
        <v>368</v>
      </c>
      <c r="T27143" s="9" t="s">
        <v>368</v>
      </c>
      <c r="U27143" s="9" t="s">
        <v>368</v>
      </c>
    </row>
    <row r="27144">
      <c r="F27144" s="9"/>
      <c r="N27144" s="50"/>
      <c r="O27144" s="50"/>
      <c r="P27144" s="50"/>
      <c r="Q27144" s="50" t="s">
        <v>368</v>
      </c>
      <c r="R27144" s="9" t="s">
        <v>368</v>
      </c>
      <c r="S27144" s="50" t="s">
        <v>368</v>
      </c>
      <c r="T27144" s="9" t="s">
        <v>368</v>
      </c>
      <c r="U27144" s="9" t="s">
        <v>368</v>
      </c>
    </row>
    <row r="27145">
      <c r="F27145" s="9"/>
      <c r="N27145" s="50"/>
      <c r="O27145" s="50"/>
      <c r="P27145" s="50"/>
      <c r="Q27145" s="50" t="s">
        <v>368</v>
      </c>
      <c r="R27145" s="9" t="s">
        <v>368</v>
      </c>
      <c r="S27145" s="50" t="s">
        <v>368</v>
      </c>
      <c r="T27145" s="9" t="s">
        <v>368</v>
      </c>
      <c r="U27145" s="9" t="s">
        <v>368</v>
      </c>
    </row>
    <row r="27146">
      <c r="F27146" s="9"/>
      <c r="N27146" s="50"/>
      <c r="O27146" s="50"/>
      <c r="P27146" s="50"/>
      <c r="Q27146" s="50" t="s">
        <v>368</v>
      </c>
      <c r="R27146" s="9" t="s">
        <v>368</v>
      </c>
      <c r="S27146" s="50" t="s">
        <v>368</v>
      </c>
      <c r="T27146" s="9" t="s">
        <v>368</v>
      </c>
      <c r="U27146" s="9" t="s">
        <v>368</v>
      </c>
    </row>
    <row r="27147">
      <c r="F27147" s="9"/>
      <c r="N27147" s="50"/>
      <c r="O27147" s="50"/>
      <c r="P27147" s="50"/>
      <c r="Q27147" s="50" t="s">
        <v>368</v>
      </c>
      <c r="R27147" s="9" t="s">
        <v>368</v>
      </c>
      <c r="S27147" s="50" t="s">
        <v>368</v>
      </c>
      <c r="T27147" s="9" t="s">
        <v>368</v>
      </c>
      <c r="U27147" s="9" t="s">
        <v>368</v>
      </c>
    </row>
    <row r="27148">
      <c r="F27148" s="9"/>
      <c r="N27148" s="50"/>
      <c r="O27148" s="50"/>
      <c r="P27148" s="50"/>
      <c r="Q27148" s="50" t="s">
        <v>368</v>
      </c>
      <c r="R27148" s="9" t="s">
        <v>368</v>
      </c>
      <c r="S27148" s="50" t="s">
        <v>368</v>
      </c>
      <c r="T27148" s="9" t="s">
        <v>368</v>
      </c>
      <c r="U27148" s="9" t="s">
        <v>368</v>
      </c>
    </row>
    <row r="27149">
      <c r="F27149" s="9"/>
      <c r="N27149" s="50"/>
      <c r="O27149" s="50"/>
      <c r="P27149" s="50"/>
      <c r="Q27149" s="50" t="s">
        <v>368</v>
      </c>
      <c r="R27149" s="9" t="s">
        <v>368</v>
      </c>
      <c r="S27149" s="50" t="s">
        <v>368</v>
      </c>
      <c r="T27149" s="9" t="s">
        <v>368</v>
      </c>
      <c r="U27149" s="9" t="s">
        <v>368</v>
      </c>
    </row>
    <row r="27150">
      <c r="F27150" s="9"/>
      <c r="N27150" s="50"/>
      <c r="O27150" s="50"/>
      <c r="P27150" s="50"/>
      <c r="Q27150" s="50" t="s">
        <v>368</v>
      </c>
      <c r="R27150" s="9" t="s">
        <v>368</v>
      </c>
      <c r="S27150" s="50" t="s">
        <v>368</v>
      </c>
      <c r="T27150" s="9" t="s">
        <v>368</v>
      </c>
      <c r="U27150" s="9" t="s">
        <v>368</v>
      </c>
    </row>
    <row r="27151">
      <c r="F27151" s="9"/>
      <c r="N27151" s="50"/>
      <c r="O27151" s="50"/>
      <c r="P27151" s="50"/>
      <c r="Q27151" s="50" t="s">
        <v>368</v>
      </c>
      <c r="R27151" s="9" t="s">
        <v>368</v>
      </c>
      <c r="S27151" s="50" t="s">
        <v>368</v>
      </c>
      <c r="T27151" s="9" t="s">
        <v>368</v>
      </c>
      <c r="U27151" s="9" t="s">
        <v>368</v>
      </c>
    </row>
    <row r="27152">
      <c r="F27152" s="9"/>
      <c r="N27152" s="50"/>
      <c r="O27152" s="50"/>
      <c r="P27152" s="50"/>
      <c r="Q27152" s="50" t="s">
        <v>368</v>
      </c>
      <c r="R27152" s="9" t="s">
        <v>368</v>
      </c>
      <c r="S27152" s="50" t="s">
        <v>368</v>
      </c>
      <c r="T27152" s="9" t="s">
        <v>368</v>
      </c>
      <c r="U27152" s="9" t="s">
        <v>368</v>
      </c>
    </row>
    <row r="27153">
      <c r="F27153" s="9"/>
      <c r="N27153" s="50"/>
      <c r="O27153" s="50"/>
      <c r="P27153" s="50"/>
      <c r="Q27153" s="50" t="s">
        <v>368</v>
      </c>
      <c r="R27153" s="9" t="s">
        <v>368</v>
      </c>
      <c r="S27153" s="50" t="s">
        <v>368</v>
      </c>
      <c r="T27153" s="9" t="s">
        <v>368</v>
      </c>
      <c r="U27153" s="9" t="s">
        <v>368</v>
      </c>
    </row>
    <row r="27154">
      <c r="F27154" s="9"/>
      <c r="N27154" s="50"/>
      <c r="O27154" s="50"/>
      <c r="P27154" s="50"/>
      <c r="Q27154" s="50" t="s">
        <v>368</v>
      </c>
      <c r="R27154" s="9" t="s">
        <v>368</v>
      </c>
      <c r="S27154" s="50" t="s">
        <v>368</v>
      </c>
      <c r="T27154" s="9" t="s">
        <v>368</v>
      </c>
      <c r="U27154" s="9" t="s">
        <v>368</v>
      </c>
    </row>
    <row r="27155">
      <c r="F27155" s="9"/>
      <c r="N27155" s="50"/>
      <c r="O27155" s="50"/>
      <c r="P27155" s="50"/>
      <c r="Q27155" s="50" t="s">
        <v>368</v>
      </c>
      <c r="R27155" s="9" t="s">
        <v>368</v>
      </c>
      <c r="S27155" s="50" t="s">
        <v>368</v>
      </c>
      <c r="T27155" s="9" t="s">
        <v>368</v>
      </c>
      <c r="U27155" s="9" t="s">
        <v>368</v>
      </c>
    </row>
    <row r="27156">
      <c r="F27156" s="9"/>
      <c r="N27156" s="50"/>
      <c r="O27156" s="50"/>
      <c r="P27156" s="50"/>
      <c r="Q27156" s="50" t="s">
        <v>368</v>
      </c>
      <c r="R27156" s="9" t="s">
        <v>368</v>
      </c>
      <c r="S27156" s="50" t="s">
        <v>368</v>
      </c>
      <c r="T27156" s="9" t="s">
        <v>368</v>
      </c>
      <c r="U27156" s="9" t="s">
        <v>368</v>
      </c>
    </row>
    <row r="27157">
      <c r="F27157" s="9"/>
      <c r="N27157" s="50"/>
      <c r="O27157" s="50"/>
      <c r="P27157" s="50"/>
      <c r="Q27157" s="50" t="s">
        <v>368</v>
      </c>
      <c r="R27157" s="9" t="s">
        <v>368</v>
      </c>
      <c r="S27157" s="50" t="s">
        <v>368</v>
      </c>
      <c r="T27157" s="9" t="s">
        <v>368</v>
      </c>
      <c r="U27157" s="9" t="s">
        <v>368</v>
      </c>
    </row>
    <row r="27158">
      <c r="F27158" s="9"/>
      <c r="N27158" s="50"/>
      <c r="O27158" s="50"/>
      <c r="P27158" s="50"/>
      <c r="Q27158" s="50" t="s">
        <v>368</v>
      </c>
      <c r="R27158" s="9" t="s">
        <v>368</v>
      </c>
      <c r="S27158" s="50" t="s">
        <v>368</v>
      </c>
      <c r="T27158" s="9" t="s">
        <v>368</v>
      </c>
      <c r="U27158" s="9" t="s">
        <v>368</v>
      </c>
    </row>
    <row r="27159">
      <c r="F27159" s="9"/>
      <c r="N27159" s="50"/>
      <c r="O27159" s="50"/>
      <c r="P27159" s="50"/>
      <c r="Q27159" s="50" t="s">
        <v>368</v>
      </c>
      <c r="R27159" s="9" t="s">
        <v>368</v>
      </c>
      <c r="S27159" s="50" t="s">
        <v>368</v>
      </c>
      <c r="T27159" s="9" t="s">
        <v>368</v>
      </c>
      <c r="U27159" s="9" t="s">
        <v>368</v>
      </c>
    </row>
    <row r="27160">
      <c r="F27160" s="9"/>
      <c r="N27160" s="50"/>
      <c r="O27160" s="50"/>
      <c r="P27160" s="50"/>
      <c r="Q27160" s="50" t="s">
        <v>368</v>
      </c>
      <c r="R27160" s="9" t="s">
        <v>368</v>
      </c>
      <c r="S27160" s="50" t="s">
        <v>368</v>
      </c>
      <c r="T27160" s="9" t="s">
        <v>368</v>
      </c>
      <c r="U27160" s="9" t="s">
        <v>368</v>
      </c>
    </row>
    <row r="27161">
      <c r="F27161" s="9"/>
      <c r="N27161" s="50"/>
      <c r="O27161" s="50"/>
      <c r="P27161" s="50"/>
      <c r="Q27161" s="50" t="s">
        <v>368</v>
      </c>
      <c r="R27161" s="9" t="s">
        <v>368</v>
      </c>
      <c r="S27161" s="50" t="s">
        <v>368</v>
      </c>
      <c r="T27161" s="9" t="s">
        <v>368</v>
      </c>
      <c r="U27161" s="9" t="s">
        <v>368</v>
      </c>
    </row>
    <row r="27162">
      <c r="F27162" s="9"/>
      <c r="N27162" s="50"/>
      <c r="O27162" s="50"/>
      <c r="P27162" s="50"/>
      <c r="Q27162" s="50" t="s">
        <v>368</v>
      </c>
      <c r="R27162" s="9" t="s">
        <v>368</v>
      </c>
      <c r="S27162" s="50" t="s">
        <v>368</v>
      </c>
      <c r="T27162" s="9" t="s">
        <v>368</v>
      </c>
      <c r="U27162" s="9" t="s">
        <v>368</v>
      </c>
    </row>
    <row r="27163">
      <c r="F27163" s="9"/>
      <c r="N27163" s="50"/>
      <c r="O27163" s="50"/>
      <c r="P27163" s="50"/>
      <c r="Q27163" s="50" t="s">
        <v>368</v>
      </c>
      <c r="R27163" s="9" t="s">
        <v>368</v>
      </c>
      <c r="S27163" s="50" t="s">
        <v>368</v>
      </c>
      <c r="T27163" s="9" t="s">
        <v>368</v>
      </c>
      <c r="U27163" s="9" t="s">
        <v>368</v>
      </c>
    </row>
    <row r="27164">
      <c r="F27164" s="9"/>
      <c r="N27164" s="50"/>
      <c r="O27164" s="50"/>
      <c r="P27164" s="50"/>
      <c r="Q27164" s="50" t="s">
        <v>368</v>
      </c>
      <c r="R27164" s="9" t="s">
        <v>368</v>
      </c>
      <c r="S27164" s="50" t="s">
        <v>368</v>
      </c>
      <c r="T27164" s="9" t="s">
        <v>368</v>
      </c>
      <c r="U27164" s="9" t="s">
        <v>368</v>
      </c>
    </row>
    <row r="27165">
      <c r="F27165" s="9"/>
      <c r="N27165" s="50"/>
      <c r="O27165" s="50"/>
      <c r="P27165" s="50"/>
      <c r="Q27165" s="50" t="s">
        <v>368</v>
      </c>
      <c r="R27165" s="9" t="s">
        <v>368</v>
      </c>
      <c r="S27165" s="50" t="s">
        <v>368</v>
      </c>
      <c r="T27165" s="9" t="s">
        <v>368</v>
      </c>
      <c r="U27165" s="9" t="s">
        <v>368</v>
      </c>
    </row>
    <row r="27166">
      <c r="F27166" s="9"/>
      <c r="N27166" s="50"/>
      <c r="O27166" s="50"/>
      <c r="P27166" s="50"/>
      <c r="Q27166" s="50" t="s">
        <v>368</v>
      </c>
      <c r="R27166" s="9" t="s">
        <v>368</v>
      </c>
      <c r="S27166" s="50" t="s">
        <v>368</v>
      </c>
      <c r="T27166" s="9" t="s">
        <v>368</v>
      </c>
      <c r="U27166" s="9" t="s">
        <v>368</v>
      </c>
    </row>
    <row r="27167">
      <c r="F27167" s="9"/>
      <c r="N27167" s="50"/>
      <c r="O27167" s="50"/>
      <c r="P27167" s="50"/>
      <c r="Q27167" s="50" t="s">
        <v>368</v>
      </c>
      <c r="R27167" s="9" t="s">
        <v>368</v>
      </c>
      <c r="S27167" s="50" t="s">
        <v>368</v>
      </c>
      <c r="T27167" s="9" t="s">
        <v>368</v>
      </c>
      <c r="U27167" s="9" t="s">
        <v>368</v>
      </c>
    </row>
    <row r="27168">
      <c r="F27168" s="9"/>
      <c r="N27168" s="50"/>
      <c r="O27168" s="50"/>
      <c r="P27168" s="50"/>
      <c r="Q27168" s="50" t="s">
        <v>368</v>
      </c>
      <c r="R27168" s="9" t="s">
        <v>368</v>
      </c>
      <c r="S27168" s="50" t="s">
        <v>368</v>
      </c>
      <c r="T27168" s="9" t="s">
        <v>368</v>
      </c>
      <c r="U27168" s="9" t="s">
        <v>368</v>
      </c>
    </row>
    <row r="27169">
      <c r="F27169" s="9"/>
      <c r="N27169" s="50"/>
      <c r="O27169" s="50"/>
      <c r="P27169" s="50"/>
      <c r="Q27169" s="50" t="s">
        <v>368</v>
      </c>
      <c r="R27169" s="9" t="s">
        <v>368</v>
      </c>
      <c r="S27169" s="50" t="s">
        <v>368</v>
      </c>
      <c r="T27169" s="9" t="s">
        <v>368</v>
      </c>
      <c r="U27169" s="9" t="s">
        <v>368</v>
      </c>
    </row>
    <row r="27170">
      <c r="F27170" s="9"/>
      <c r="N27170" s="50"/>
      <c r="O27170" s="50"/>
      <c r="P27170" s="50"/>
      <c r="Q27170" s="50" t="s">
        <v>368</v>
      </c>
      <c r="R27170" s="9" t="s">
        <v>368</v>
      </c>
      <c r="S27170" s="50" t="s">
        <v>368</v>
      </c>
      <c r="T27170" s="9" t="s">
        <v>368</v>
      </c>
      <c r="U27170" s="9" t="s">
        <v>368</v>
      </c>
    </row>
    <row r="27171">
      <c r="F27171" s="9"/>
      <c r="N27171" s="50"/>
      <c r="O27171" s="50"/>
      <c r="P27171" s="50"/>
      <c r="Q27171" s="50" t="s">
        <v>368</v>
      </c>
      <c r="R27171" s="9" t="s">
        <v>368</v>
      </c>
      <c r="S27171" s="50" t="s">
        <v>368</v>
      </c>
      <c r="T27171" s="9" t="s">
        <v>368</v>
      </c>
      <c r="U27171" s="9" t="s">
        <v>368</v>
      </c>
    </row>
    <row r="27172">
      <c r="F27172" s="9"/>
      <c r="N27172" s="50"/>
      <c r="O27172" s="50"/>
      <c r="P27172" s="50"/>
      <c r="Q27172" s="50" t="s">
        <v>368</v>
      </c>
      <c r="R27172" s="9" t="s">
        <v>368</v>
      </c>
      <c r="S27172" s="50" t="s">
        <v>368</v>
      </c>
      <c r="T27172" s="9" t="s">
        <v>368</v>
      </c>
      <c r="U27172" s="9" t="s">
        <v>368</v>
      </c>
    </row>
    <row r="27173">
      <c r="F27173" s="9"/>
      <c r="N27173" s="50"/>
      <c r="O27173" s="50"/>
      <c r="P27173" s="50"/>
      <c r="Q27173" s="50" t="s">
        <v>368</v>
      </c>
      <c r="R27173" s="9" t="s">
        <v>368</v>
      </c>
      <c r="S27173" s="50" t="s">
        <v>368</v>
      </c>
      <c r="T27173" s="9" t="s">
        <v>368</v>
      </c>
      <c r="U27173" s="9" t="s">
        <v>368</v>
      </c>
    </row>
    <row r="27174">
      <c r="F27174" s="9"/>
      <c r="N27174" s="50"/>
      <c r="O27174" s="50"/>
      <c r="P27174" s="50"/>
      <c r="Q27174" s="50" t="s">
        <v>368</v>
      </c>
      <c r="R27174" s="9" t="s">
        <v>368</v>
      </c>
      <c r="S27174" s="50" t="s">
        <v>368</v>
      </c>
      <c r="T27174" s="9" t="s">
        <v>368</v>
      </c>
      <c r="U27174" s="9" t="s">
        <v>368</v>
      </c>
    </row>
    <row r="27175">
      <c r="F27175" s="9"/>
      <c r="N27175" s="50"/>
      <c r="O27175" s="50"/>
      <c r="P27175" s="50"/>
      <c r="Q27175" s="50" t="s">
        <v>368</v>
      </c>
      <c r="R27175" s="9" t="s">
        <v>368</v>
      </c>
      <c r="S27175" s="50" t="s">
        <v>368</v>
      </c>
      <c r="T27175" s="9" t="s">
        <v>368</v>
      </c>
      <c r="U27175" s="9" t="s">
        <v>368</v>
      </c>
    </row>
    <row r="27176">
      <c r="F27176" s="9"/>
      <c r="N27176" s="50"/>
      <c r="O27176" s="50"/>
      <c r="P27176" s="50"/>
      <c r="Q27176" s="50" t="s">
        <v>368</v>
      </c>
      <c r="R27176" s="9" t="s">
        <v>368</v>
      </c>
      <c r="S27176" s="50" t="s">
        <v>368</v>
      </c>
      <c r="T27176" s="9" t="s">
        <v>368</v>
      </c>
      <c r="U27176" s="9" t="s">
        <v>368</v>
      </c>
    </row>
    <row r="27177">
      <c r="F27177" s="9"/>
      <c r="N27177" s="50"/>
      <c r="O27177" s="50"/>
      <c r="P27177" s="50"/>
      <c r="Q27177" s="50" t="s">
        <v>368</v>
      </c>
      <c r="R27177" s="9" t="s">
        <v>368</v>
      </c>
      <c r="S27177" s="50" t="s">
        <v>368</v>
      </c>
      <c r="T27177" s="9" t="s">
        <v>368</v>
      </c>
      <c r="U27177" s="9" t="s">
        <v>368</v>
      </c>
    </row>
    <row r="27178">
      <c r="F27178" s="9"/>
      <c r="N27178" s="50"/>
      <c r="O27178" s="50"/>
      <c r="P27178" s="50"/>
      <c r="Q27178" s="50" t="s">
        <v>368</v>
      </c>
      <c r="R27178" s="9" t="s">
        <v>368</v>
      </c>
      <c r="S27178" s="50" t="s">
        <v>368</v>
      </c>
      <c r="T27178" s="9" t="s">
        <v>368</v>
      </c>
      <c r="U27178" s="9" t="s">
        <v>368</v>
      </c>
    </row>
    <row r="27179">
      <c r="F27179" s="9"/>
      <c r="N27179" s="50"/>
      <c r="O27179" s="50"/>
      <c r="P27179" s="50"/>
      <c r="Q27179" s="50" t="s">
        <v>368</v>
      </c>
      <c r="R27179" s="9" t="s">
        <v>368</v>
      </c>
      <c r="S27179" s="50" t="s">
        <v>368</v>
      </c>
      <c r="T27179" s="9" t="s">
        <v>368</v>
      </c>
      <c r="U27179" s="9" t="s">
        <v>368</v>
      </c>
    </row>
    <row r="27180">
      <c r="F27180" s="9"/>
      <c r="N27180" s="50"/>
      <c r="O27180" s="50"/>
      <c r="P27180" s="50"/>
      <c r="Q27180" s="50" t="s">
        <v>368</v>
      </c>
      <c r="R27180" s="9" t="s">
        <v>368</v>
      </c>
      <c r="S27180" s="50" t="s">
        <v>368</v>
      </c>
      <c r="T27180" s="9" t="s">
        <v>368</v>
      </c>
      <c r="U27180" s="9" t="s">
        <v>368</v>
      </c>
    </row>
    <row r="27181">
      <c r="F27181" s="9"/>
      <c r="N27181" s="50"/>
      <c r="O27181" s="50"/>
      <c r="P27181" s="50"/>
      <c r="Q27181" s="50" t="s">
        <v>368</v>
      </c>
      <c r="R27181" s="9" t="s">
        <v>368</v>
      </c>
      <c r="S27181" s="50" t="s">
        <v>368</v>
      </c>
      <c r="T27181" s="9" t="s">
        <v>368</v>
      </c>
      <c r="U27181" s="9" t="s">
        <v>368</v>
      </c>
    </row>
    <row r="27182">
      <c r="F27182" s="9"/>
      <c r="N27182" s="50"/>
      <c r="O27182" s="50"/>
      <c r="P27182" s="50"/>
      <c r="Q27182" s="50" t="s">
        <v>368</v>
      </c>
      <c r="R27182" s="9" t="s">
        <v>368</v>
      </c>
      <c r="S27182" s="50" t="s">
        <v>368</v>
      </c>
      <c r="T27182" s="9" t="s">
        <v>368</v>
      </c>
      <c r="U27182" s="9" t="s">
        <v>368</v>
      </c>
    </row>
    <row r="27183">
      <c r="F27183" s="9"/>
      <c r="N27183" s="50"/>
      <c r="O27183" s="50"/>
      <c r="P27183" s="50"/>
      <c r="Q27183" s="50" t="s">
        <v>368</v>
      </c>
      <c r="R27183" s="9" t="s">
        <v>368</v>
      </c>
      <c r="S27183" s="50" t="s">
        <v>368</v>
      </c>
      <c r="T27183" s="9" t="s">
        <v>368</v>
      </c>
      <c r="U27183" s="9" t="s">
        <v>368</v>
      </c>
    </row>
    <row r="27184">
      <c r="F27184" s="9"/>
      <c r="N27184" s="50"/>
      <c r="O27184" s="50"/>
      <c r="P27184" s="50"/>
      <c r="Q27184" s="50" t="s">
        <v>368</v>
      </c>
      <c r="R27184" s="9" t="s">
        <v>368</v>
      </c>
      <c r="S27184" s="50" t="s">
        <v>368</v>
      </c>
      <c r="T27184" s="9" t="s">
        <v>368</v>
      </c>
      <c r="U27184" s="9" t="s">
        <v>368</v>
      </c>
    </row>
    <row r="27185">
      <c r="F27185" s="9"/>
      <c r="N27185" s="50"/>
      <c r="O27185" s="50"/>
      <c r="P27185" s="50"/>
      <c r="Q27185" s="50" t="s">
        <v>368</v>
      </c>
      <c r="R27185" s="9" t="s">
        <v>368</v>
      </c>
      <c r="S27185" s="50" t="s">
        <v>368</v>
      </c>
      <c r="T27185" s="9" t="s">
        <v>368</v>
      </c>
      <c r="U27185" s="9" t="s">
        <v>368</v>
      </c>
    </row>
    <row r="27186">
      <c r="F27186" s="9"/>
      <c r="N27186" s="50"/>
      <c r="O27186" s="50"/>
      <c r="P27186" s="50"/>
      <c r="Q27186" s="50" t="s">
        <v>368</v>
      </c>
      <c r="R27186" s="9" t="s">
        <v>368</v>
      </c>
      <c r="S27186" s="50" t="s">
        <v>368</v>
      </c>
      <c r="T27186" s="9" t="s">
        <v>368</v>
      </c>
      <c r="U27186" s="9" t="s">
        <v>368</v>
      </c>
    </row>
    <row r="27187">
      <c r="F27187" s="9"/>
      <c r="N27187" s="50"/>
      <c r="O27187" s="50"/>
      <c r="P27187" s="50"/>
      <c r="Q27187" s="50" t="s">
        <v>368</v>
      </c>
      <c r="R27187" s="9" t="s">
        <v>368</v>
      </c>
      <c r="S27187" s="50" t="s">
        <v>368</v>
      </c>
      <c r="T27187" s="9" t="s">
        <v>368</v>
      </c>
      <c r="U27187" s="9" t="s">
        <v>368</v>
      </c>
    </row>
    <row r="27188">
      <c r="F27188" s="9"/>
      <c r="N27188" s="50"/>
      <c r="O27188" s="50"/>
      <c r="P27188" s="50"/>
      <c r="Q27188" s="50" t="s">
        <v>368</v>
      </c>
      <c r="R27188" s="9" t="s">
        <v>368</v>
      </c>
      <c r="S27188" s="50" t="s">
        <v>368</v>
      </c>
      <c r="T27188" s="9" t="s">
        <v>368</v>
      </c>
      <c r="U27188" s="9" t="s">
        <v>368</v>
      </c>
    </row>
    <row r="27189">
      <c r="F27189" s="9"/>
      <c r="N27189" s="50"/>
      <c r="O27189" s="50"/>
      <c r="P27189" s="50"/>
      <c r="Q27189" s="50" t="s">
        <v>368</v>
      </c>
      <c r="R27189" s="9" t="s">
        <v>368</v>
      </c>
      <c r="S27189" s="50" t="s">
        <v>368</v>
      </c>
      <c r="T27189" s="9" t="s">
        <v>368</v>
      </c>
      <c r="U27189" s="9" t="s">
        <v>368</v>
      </c>
    </row>
    <row r="27190">
      <c r="F27190" s="9"/>
      <c r="N27190" s="50"/>
      <c r="O27190" s="50"/>
      <c r="P27190" s="50"/>
      <c r="Q27190" s="50" t="s">
        <v>368</v>
      </c>
      <c r="R27190" s="9" t="s">
        <v>368</v>
      </c>
      <c r="S27190" s="50" t="s">
        <v>368</v>
      </c>
      <c r="T27190" s="9" t="s">
        <v>368</v>
      </c>
      <c r="U27190" s="9" t="s">
        <v>368</v>
      </c>
    </row>
    <row r="27191">
      <c r="F27191" s="9"/>
      <c r="N27191" s="50"/>
      <c r="O27191" s="50"/>
      <c r="P27191" s="50"/>
      <c r="Q27191" s="50" t="s">
        <v>368</v>
      </c>
      <c r="R27191" s="9" t="s">
        <v>368</v>
      </c>
      <c r="S27191" s="50" t="s">
        <v>368</v>
      </c>
      <c r="T27191" s="9" t="s">
        <v>368</v>
      </c>
      <c r="U27191" s="9" t="s">
        <v>368</v>
      </c>
    </row>
    <row r="27192">
      <c r="F27192" s="9"/>
      <c r="N27192" s="50"/>
      <c r="O27192" s="50"/>
      <c r="P27192" s="50"/>
      <c r="Q27192" s="50" t="s">
        <v>368</v>
      </c>
      <c r="R27192" s="9" t="s">
        <v>368</v>
      </c>
      <c r="S27192" s="50" t="s">
        <v>368</v>
      </c>
      <c r="T27192" s="9" t="s">
        <v>368</v>
      </c>
      <c r="U27192" s="9" t="s">
        <v>368</v>
      </c>
    </row>
    <row r="27193">
      <c r="F27193" s="9"/>
      <c r="N27193" s="50"/>
      <c r="O27193" s="50"/>
      <c r="P27193" s="50"/>
      <c r="Q27193" s="50" t="s">
        <v>368</v>
      </c>
      <c r="R27193" s="9" t="s">
        <v>368</v>
      </c>
      <c r="S27193" s="50" t="s">
        <v>368</v>
      </c>
      <c r="T27193" s="9" t="s">
        <v>368</v>
      </c>
      <c r="U27193" s="9" t="s">
        <v>368</v>
      </c>
    </row>
    <row r="27194">
      <c r="F27194" s="9"/>
      <c r="N27194" s="50"/>
      <c r="O27194" s="50"/>
      <c r="P27194" s="50"/>
      <c r="Q27194" s="50" t="s">
        <v>368</v>
      </c>
      <c r="R27194" s="9" t="s">
        <v>368</v>
      </c>
      <c r="S27194" s="50" t="s">
        <v>368</v>
      </c>
      <c r="T27194" s="9" t="s">
        <v>368</v>
      </c>
      <c r="U27194" s="9" t="s">
        <v>368</v>
      </c>
    </row>
    <row r="27195">
      <c r="F27195" s="9"/>
      <c r="N27195" s="50"/>
      <c r="O27195" s="50"/>
      <c r="P27195" s="50"/>
      <c r="Q27195" s="50" t="s">
        <v>368</v>
      </c>
      <c r="R27195" s="9" t="s">
        <v>368</v>
      </c>
      <c r="S27195" s="50" t="s">
        <v>368</v>
      </c>
      <c r="T27195" s="9" t="s">
        <v>368</v>
      </c>
      <c r="U27195" s="9" t="s">
        <v>368</v>
      </c>
    </row>
    <row r="27196">
      <c r="F27196" s="9"/>
      <c r="N27196" s="50"/>
      <c r="O27196" s="50"/>
      <c r="P27196" s="50"/>
      <c r="Q27196" s="50" t="s">
        <v>368</v>
      </c>
      <c r="R27196" s="9" t="s">
        <v>368</v>
      </c>
      <c r="S27196" s="50" t="s">
        <v>368</v>
      </c>
      <c r="T27196" s="9" t="s">
        <v>368</v>
      </c>
      <c r="U27196" s="9" t="s">
        <v>368</v>
      </c>
    </row>
    <row r="27197">
      <c r="F27197" s="9"/>
      <c r="N27197" s="50"/>
      <c r="O27197" s="50"/>
      <c r="P27197" s="50"/>
      <c r="Q27197" s="50" t="s">
        <v>368</v>
      </c>
      <c r="R27197" s="9" t="s">
        <v>368</v>
      </c>
      <c r="S27197" s="50" t="s">
        <v>368</v>
      </c>
      <c r="T27197" s="9" t="s">
        <v>368</v>
      </c>
      <c r="U27197" s="9" t="s">
        <v>368</v>
      </c>
    </row>
    <row r="27198">
      <c r="F27198" s="9"/>
      <c r="N27198" s="50"/>
      <c r="O27198" s="50"/>
      <c r="P27198" s="50"/>
      <c r="Q27198" s="50" t="s">
        <v>368</v>
      </c>
      <c r="R27198" s="9" t="s">
        <v>368</v>
      </c>
      <c r="S27198" s="50" t="s">
        <v>368</v>
      </c>
      <c r="T27198" s="9" t="s">
        <v>368</v>
      </c>
      <c r="U27198" s="9" t="s">
        <v>368</v>
      </c>
    </row>
    <row r="27199">
      <c r="F27199" s="9"/>
      <c r="N27199" s="50"/>
      <c r="O27199" s="50"/>
      <c r="P27199" s="50"/>
      <c r="Q27199" s="50" t="s">
        <v>368</v>
      </c>
      <c r="R27199" s="9" t="s">
        <v>368</v>
      </c>
      <c r="S27199" s="50" t="s">
        <v>368</v>
      </c>
      <c r="T27199" s="9" t="s">
        <v>368</v>
      </c>
      <c r="U27199" s="9" t="s">
        <v>368</v>
      </c>
    </row>
    <row r="27200">
      <c r="F27200" s="9"/>
      <c r="N27200" s="50"/>
      <c r="O27200" s="50"/>
      <c r="P27200" s="50"/>
      <c r="Q27200" s="50" t="s">
        <v>368</v>
      </c>
      <c r="R27200" s="9" t="s">
        <v>368</v>
      </c>
      <c r="S27200" s="50" t="s">
        <v>368</v>
      </c>
      <c r="T27200" s="9" t="s">
        <v>368</v>
      </c>
      <c r="U27200" s="9" t="s">
        <v>368</v>
      </c>
    </row>
    <row r="27201">
      <c r="F27201" s="9"/>
      <c r="N27201" s="50"/>
      <c r="O27201" s="50"/>
      <c r="P27201" s="50"/>
      <c r="Q27201" s="50" t="s">
        <v>368</v>
      </c>
      <c r="R27201" s="9" t="s">
        <v>368</v>
      </c>
      <c r="S27201" s="50" t="s">
        <v>368</v>
      </c>
      <c r="T27201" s="9" t="s">
        <v>368</v>
      </c>
      <c r="U27201" s="9" t="s">
        <v>368</v>
      </c>
    </row>
    <row r="27202">
      <c r="F27202" s="9"/>
      <c r="N27202" s="50"/>
      <c r="O27202" s="50"/>
      <c r="P27202" s="50"/>
      <c r="Q27202" s="50" t="s">
        <v>368</v>
      </c>
      <c r="R27202" s="9" t="s">
        <v>368</v>
      </c>
      <c r="S27202" s="50" t="s">
        <v>368</v>
      </c>
      <c r="T27202" s="9" t="s">
        <v>368</v>
      </c>
      <c r="U27202" s="9" t="s">
        <v>368</v>
      </c>
    </row>
    <row r="27203">
      <c r="F27203" s="9"/>
      <c r="N27203" s="50"/>
      <c r="O27203" s="50"/>
      <c r="P27203" s="50"/>
      <c r="Q27203" s="50" t="s">
        <v>368</v>
      </c>
      <c r="R27203" s="9" t="s">
        <v>368</v>
      </c>
      <c r="S27203" s="50" t="s">
        <v>368</v>
      </c>
      <c r="T27203" s="9" t="s">
        <v>368</v>
      </c>
      <c r="U27203" s="9" t="s">
        <v>368</v>
      </c>
    </row>
    <row r="27204">
      <c r="F27204" s="9"/>
      <c r="N27204" s="50"/>
      <c r="O27204" s="50"/>
      <c r="P27204" s="50"/>
      <c r="Q27204" s="50" t="s">
        <v>368</v>
      </c>
      <c r="R27204" s="9" t="s">
        <v>368</v>
      </c>
      <c r="S27204" s="50" t="s">
        <v>368</v>
      </c>
      <c r="T27204" s="9" t="s">
        <v>368</v>
      </c>
      <c r="U27204" s="9" t="s">
        <v>368</v>
      </c>
    </row>
    <row r="27205">
      <c r="F27205" s="9"/>
      <c r="N27205" s="50"/>
      <c r="O27205" s="50"/>
      <c r="P27205" s="50"/>
      <c r="Q27205" s="50" t="s">
        <v>368</v>
      </c>
      <c r="R27205" s="9" t="s">
        <v>368</v>
      </c>
      <c r="S27205" s="50" t="s">
        <v>368</v>
      </c>
      <c r="T27205" s="9" t="s">
        <v>368</v>
      </c>
      <c r="U27205" s="9" t="s">
        <v>368</v>
      </c>
    </row>
    <row r="27206">
      <c r="F27206" s="9"/>
      <c r="N27206" s="50"/>
      <c r="O27206" s="50"/>
      <c r="P27206" s="50"/>
      <c r="Q27206" s="50" t="s">
        <v>368</v>
      </c>
      <c r="R27206" s="9" t="s">
        <v>368</v>
      </c>
      <c r="S27206" s="50" t="s">
        <v>368</v>
      </c>
      <c r="T27206" s="9" t="s">
        <v>368</v>
      </c>
      <c r="U27206" s="9" t="s">
        <v>368</v>
      </c>
    </row>
    <row r="27207">
      <c r="F27207" s="9"/>
      <c r="N27207" s="50"/>
      <c r="O27207" s="50"/>
      <c r="P27207" s="50"/>
      <c r="Q27207" s="50" t="s">
        <v>368</v>
      </c>
      <c r="R27207" s="9" t="s">
        <v>368</v>
      </c>
      <c r="S27207" s="50" t="s">
        <v>368</v>
      </c>
      <c r="T27207" s="9" t="s">
        <v>368</v>
      </c>
      <c r="U27207" s="9" t="s">
        <v>368</v>
      </c>
    </row>
    <row r="27208">
      <c r="F27208" s="9"/>
      <c r="N27208" s="50"/>
      <c r="O27208" s="50"/>
      <c r="P27208" s="50"/>
      <c r="Q27208" s="50" t="s">
        <v>368</v>
      </c>
      <c r="R27208" s="9" t="s">
        <v>368</v>
      </c>
      <c r="S27208" s="50" t="s">
        <v>368</v>
      </c>
      <c r="T27208" s="9" t="s">
        <v>368</v>
      </c>
      <c r="U27208" s="9" t="s">
        <v>368</v>
      </c>
    </row>
    <row r="27209">
      <c r="F27209" s="9"/>
      <c r="N27209" s="50"/>
      <c r="O27209" s="50"/>
      <c r="P27209" s="50"/>
      <c r="Q27209" s="50" t="s">
        <v>368</v>
      </c>
      <c r="R27209" s="9" t="s">
        <v>368</v>
      </c>
      <c r="S27209" s="50" t="s">
        <v>368</v>
      </c>
      <c r="T27209" s="9" t="s">
        <v>368</v>
      </c>
      <c r="U27209" s="9" t="s">
        <v>368</v>
      </c>
    </row>
    <row r="27210">
      <c r="F27210" s="9"/>
      <c r="N27210" s="50"/>
      <c r="O27210" s="50"/>
      <c r="P27210" s="50"/>
      <c r="Q27210" s="50" t="s">
        <v>368</v>
      </c>
      <c r="R27210" s="9" t="s">
        <v>368</v>
      </c>
      <c r="S27210" s="50" t="s">
        <v>368</v>
      </c>
      <c r="T27210" s="9" t="s">
        <v>368</v>
      </c>
      <c r="U27210" s="9" t="s">
        <v>368</v>
      </c>
    </row>
    <row r="27211">
      <c r="F27211" s="9"/>
      <c r="N27211" s="50"/>
      <c r="O27211" s="50"/>
      <c r="P27211" s="50"/>
      <c r="Q27211" s="50" t="s">
        <v>368</v>
      </c>
      <c r="R27211" s="9" t="s">
        <v>368</v>
      </c>
      <c r="S27211" s="50" t="s">
        <v>368</v>
      </c>
      <c r="T27211" s="9" t="s">
        <v>368</v>
      </c>
      <c r="U27211" s="9" t="s">
        <v>368</v>
      </c>
    </row>
    <row r="27212">
      <c r="F27212" s="9"/>
      <c r="N27212" s="50"/>
      <c r="O27212" s="50"/>
      <c r="P27212" s="50"/>
      <c r="Q27212" s="50" t="s">
        <v>368</v>
      </c>
      <c r="R27212" s="9" t="s">
        <v>368</v>
      </c>
      <c r="S27212" s="50" t="s">
        <v>368</v>
      </c>
      <c r="T27212" s="9" t="s">
        <v>368</v>
      </c>
      <c r="U27212" s="9" t="s">
        <v>368</v>
      </c>
    </row>
    <row r="27213">
      <c r="F27213" s="9"/>
      <c r="N27213" s="50"/>
      <c r="O27213" s="50"/>
      <c r="P27213" s="50"/>
      <c r="Q27213" s="50" t="s">
        <v>368</v>
      </c>
      <c r="R27213" s="9" t="s">
        <v>368</v>
      </c>
      <c r="S27213" s="50" t="s">
        <v>368</v>
      </c>
      <c r="T27213" s="9" t="s">
        <v>368</v>
      </c>
      <c r="U27213" s="9" t="s">
        <v>368</v>
      </c>
    </row>
    <row r="27214">
      <c r="F27214" s="9"/>
      <c r="N27214" s="50"/>
      <c r="O27214" s="50"/>
      <c r="P27214" s="50"/>
      <c r="Q27214" s="50" t="s">
        <v>368</v>
      </c>
      <c r="R27214" s="9" t="s">
        <v>368</v>
      </c>
      <c r="S27214" s="50" t="s">
        <v>368</v>
      </c>
      <c r="T27214" s="9" t="s">
        <v>368</v>
      </c>
      <c r="U27214" s="9" t="s">
        <v>368</v>
      </c>
    </row>
    <row r="27215">
      <c r="F27215" s="9"/>
      <c r="N27215" s="50"/>
      <c r="O27215" s="50"/>
      <c r="P27215" s="50"/>
      <c r="Q27215" s="50" t="s">
        <v>368</v>
      </c>
      <c r="R27215" s="9" t="s">
        <v>368</v>
      </c>
      <c r="S27215" s="50" t="s">
        <v>368</v>
      </c>
      <c r="T27215" s="9" t="s">
        <v>368</v>
      </c>
      <c r="U27215" s="9" t="s">
        <v>368</v>
      </c>
    </row>
    <row r="27216">
      <c r="F27216" s="9"/>
      <c r="N27216" s="50"/>
      <c r="O27216" s="50"/>
      <c r="P27216" s="50"/>
      <c r="Q27216" s="50" t="s">
        <v>368</v>
      </c>
      <c r="R27216" s="9" t="s">
        <v>368</v>
      </c>
      <c r="S27216" s="50" t="s">
        <v>368</v>
      </c>
      <c r="T27216" s="9" t="s">
        <v>368</v>
      </c>
      <c r="U27216" s="9" t="s">
        <v>368</v>
      </c>
    </row>
    <row r="27217">
      <c r="F27217" s="9"/>
      <c r="N27217" s="50"/>
      <c r="O27217" s="50"/>
      <c r="P27217" s="50"/>
      <c r="Q27217" s="50" t="s">
        <v>368</v>
      </c>
      <c r="R27217" s="9" t="s">
        <v>368</v>
      </c>
      <c r="S27217" s="50" t="s">
        <v>368</v>
      </c>
      <c r="T27217" s="9" t="s">
        <v>368</v>
      </c>
      <c r="U27217" s="9" t="s">
        <v>368</v>
      </c>
    </row>
    <row r="27218">
      <c r="F27218" s="9"/>
      <c r="N27218" s="50"/>
      <c r="O27218" s="50"/>
      <c r="P27218" s="50"/>
      <c r="Q27218" s="50" t="s">
        <v>368</v>
      </c>
      <c r="R27218" s="9" t="s">
        <v>368</v>
      </c>
      <c r="S27218" s="50" t="s">
        <v>368</v>
      </c>
      <c r="T27218" s="9" t="s">
        <v>368</v>
      </c>
      <c r="U27218" s="9" t="s">
        <v>368</v>
      </c>
    </row>
    <row r="27219">
      <c r="F27219" s="9"/>
      <c r="N27219" s="50"/>
      <c r="O27219" s="50"/>
      <c r="P27219" s="50"/>
      <c r="Q27219" s="50" t="s">
        <v>368</v>
      </c>
      <c r="R27219" s="9" t="s">
        <v>368</v>
      </c>
      <c r="S27219" s="50" t="s">
        <v>368</v>
      </c>
      <c r="T27219" s="9" t="s">
        <v>368</v>
      </c>
      <c r="U27219" s="9" t="s">
        <v>368</v>
      </c>
    </row>
    <row r="27220">
      <c r="F27220" s="9"/>
      <c r="N27220" s="50"/>
      <c r="O27220" s="50"/>
      <c r="P27220" s="50"/>
      <c r="Q27220" s="50" t="s">
        <v>368</v>
      </c>
      <c r="R27220" s="9" t="s">
        <v>368</v>
      </c>
      <c r="S27220" s="50" t="s">
        <v>368</v>
      </c>
      <c r="T27220" s="9" t="s">
        <v>368</v>
      </c>
      <c r="U27220" s="9" t="s">
        <v>368</v>
      </c>
    </row>
    <row r="27221">
      <c r="F27221" s="9"/>
      <c r="N27221" s="50"/>
      <c r="O27221" s="50"/>
      <c r="P27221" s="50"/>
      <c r="Q27221" s="50" t="s">
        <v>368</v>
      </c>
      <c r="R27221" s="9" t="s">
        <v>368</v>
      </c>
      <c r="S27221" s="50" t="s">
        <v>368</v>
      </c>
      <c r="T27221" s="9" t="s">
        <v>368</v>
      </c>
      <c r="U27221" s="9" t="s">
        <v>368</v>
      </c>
    </row>
    <row r="27222">
      <c r="F27222" s="9"/>
      <c r="N27222" s="50"/>
      <c r="O27222" s="50"/>
      <c r="P27222" s="50"/>
      <c r="Q27222" s="50" t="s">
        <v>368</v>
      </c>
      <c r="R27222" s="9" t="s">
        <v>368</v>
      </c>
      <c r="S27222" s="50" t="s">
        <v>368</v>
      </c>
      <c r="T27222" s="9" t="s">
        <v>368</v>
      </c>
      <c r="U27222" s="9" t="s">
        <v>368</v>
      </c>
    </row>
    <row r="27223">
      <c r="F27223" s="9"/>
      <c r="N27223" s="50"/>
      <c r="O27223" s="50"/>
      <c r="P27223" s="50"/>
      <c r="Q27223" s="50" t="s">
        <v>368</v>
      </c>
      <c r="R27223" s="9" t="s">
        <v>368</v>
      </c>
      <c r="S27223" s="50" t="s">
        <v>368</v>
      </c>
      <c r="T27223" s="9" t="s">
        <v>368</v>
      </c>
      <c r="U27223" s="9" t="s">
        <v>368</v>
      </c>
    </row>
    <row r="27224">
      <c r="F27224" s="9"/>
      <c r="N27224" s="50"/>
      <c r="O27224" s="50"/>
      <c r="P27224" s="50"/>
      <c r="Q27224" s="50" t="s">
        <v>368</v>
      </c>
      <c r="R27224" s="9" t="s">
        <v>368</v>
      </c>
      <c r="S27224" s="50" t="s">
        <v>368</v>
      </c>
      <c r="T27224" s="9" t="s">
        <v>368</v>
      </c>
      <c r="U27224" s="9" t="s">
        <v>368</v>
      </c>
    </row>
    <row r="27225">
      <c r="F27225" s="9"/>
      <c r="N27225" s="50"/>
      <c r="O27225" s="50"/>
      <c r="P27225" s="50"/>
      <c r="Q27225" s="50" t="s">
        <v>368</v>
      </c>
      <c r="R27225" s="9" t="s">
        <v>368</v>
      </c>
      <c r="S27225" s="50" t="s">
        <v>368</v>
      </c>
      <c r="T27225" s="9" t="s">
        <v>368</v>
      </c>
      <c r="U27225" s="9" t="s">
        <v>368</v>
      </c>
    </row>
    <row r="27226">
      <c r="F27226" s="9"/>
      <c r="N27226" s="50"/>
      <c r="O27226" s="50"/>
      <c r="P27226" s="50"/>
      <c r="Q27226" s="50" t="s">
        <v>368</v>
      </c>
      <c r="R27226" s="9" t="s">
        <v>368</v>
      </c>
      <c r="S27226" s="50" t="s">
        <v>368</v>
      </c>
      <c r="T27226" s="9" t="s">
        <v>368</v>
      </c>
      <c r="U27226" s="9" t="s">
        <v>368</v>
      </c>
    </row>
    <row r="27227">
      <c r="F27227" s="9"/>
      <c r="N27227" s="50"/>
      <c r="O27227" s="50"/>
      <c r="P27227" s="50"/>
      <c r="Q27227" s="50" t="s">
        <v>368</v>
      </c>
      <c r="R27227" s="9" t="s">
        <v>368</v>
      </c>
      <c r="S27227" s="50" t="s">
        <v>368</v>
      </c>
      <c r="T27227" s="9" t="s">
        <v>368</v>
      </c>
      <c r="U27227" s="9" t="s">
        <v>368</v>
      </c>
    </row>
    <row r="27228">
      <c r="F27228" s="9"/>
      <c r="N27228" s="50"/>
      <c r="O27228" s="50"/>
      <c r="P27228" s="50"/>
      <c r="Q27228" s="50" t="s">
        <v>368</v>
      </c>
      <c r="R27228" s="9" t="s">
        <v>368</v>
      </c>
      <c r="S27228" s="50" t="s">
        <v>368</v>
      </c>
      <c r="T27228" s="9" t="s">
        <v>368</v>
      </c>
      <c r="U27228" s="9" t="s">
        <v>368</v>
      </c>
    </row>
    <row r="27229">
      <c r="F27229" s="9"/>
      <c r="N27229" s="50"/>
      <c r="O27229" s="50"/>
      <c r="P27229" s="50"/>
      <c r="Q27229" s="50" t="s">
        <v>368</v>
      </c>
      <c r="R27229" s="9" t="s">
        <v>368</v>
      </c>
      <c r="S27229" s="50" t="s">
        <v>368</v>
      </c>
      <c r="T27229" s="9" t="s">
        <v>368</v>
      </c>
      <c r="U27229" s="9" t="s">
        <v>368</v>
      </c>
    </row>
    <row r="27230">
      <c r="F27230" s="9"/>
      <c r="N27230" s="50"/>
      <c r="O27230" s="50"/>
      <c r="P27230" s="50"/>
      <c r="Q27230" s="50" t="s">
        <v>368</v>
      </c>
      <c r="R27230" s="9" t="s">
        <v>368</v>
      </c>
      <c r="S27230" s="50" t="s">
        <v>368</v>
      </c>
      <c r="T27230" s="9" t="s">
        <v>368</v>
      </c>
      <c r="U27230" s="9" t="s">
        <v>368</v>
      </c>
    </row>
    <row r="27231">
      <c r="F27231" s="9"/>
      <c r="N27231" s="50"/>
      <c r="O27231" s="50"/>
      <c r="P27231" s="50"/>
      <c r="Q27231" s="50" t="s">
        <v>368</v>
      </c>
      <c r="R27231" s="9" t="s">
        <v>368</v>
      </c>
      <c r="S27231" s="50" t="s">
        <v>368</v>
      </c>
      <c r="T27231" s="9" t="s">
        <v>368</v>
      </c>
      <c r="U27231" s="9" t="s">
        <v>368</v>
      </c>
    </row>
    <row r="27232">
      <c r="F27232" s="9"/>
      <c r="N27232" s="50"/>
      <c r="O27232" s="50"/>
      <c r="P27232" s="50"/>
      <c r="Q27232" s="50" t="s">
        <v>368</v>
      </c>
      <c r="R27232" s="9" t="s">
        <v>368</v>
      </c>
      <c r="S27232" s="50" t="s">
        <v>368</v>
      </c>
      <c r="T27232" s="9" t="s">
        <v>368</v>
      </c>
      <c r="U27232" s="9" t="s">
        <v>368</v>
      </c>
    </row>
    <row r="27233">
      <c r="F27233" s="9"/>
      <c r="N27233" s="50"/>
      <c r="O27233" s="50"/>
      <c r="P27233" s="50"/>
      <c r="Q27233" s="50" t="s">
        <v>368</v>
      </c>
      <c r="R27233" s="9" t="s">
        <v>368</v>
      </c>
      <c r="S27233" s="50" t="s">
        <v>368</v>
      </c>
      <c r="T27233" s="9" t="s">
        <v>368</v>
      </c>
      <c r="U27233" s="9" t="s">
        <v>368</v>
      </c>
    </row>
    <row r="27234">
      <c r="F27234" s="9"/>
      <c r="N27234" s="50"/>
      <c r="O27234" s="50"/>
      <c r="P27234" s="50"/>
      <c r="Q27234" s="50" t="s">
        <v>368</v>
      </c>
      <c r="R27234" s="9" t="s">
        <v>368</v>
      </c>
      <c r="S27234" s="50" t="s">
        <v>368</v>
      </c>
      <c r="T27234" s="9" t="s">
        <v>368</v>
      </c>
      <c r="U27234" s="9" t="s">
        <v>368</v>
      </c>
    </row>
    <row r="27235">
      <c r="F27235" s="9"/>
      <c r="N27235" s="50"/>
      <c r="O27235" s="50"/>
      <c r="P27235" s="50"/>
      <c r="Q27235" s="50" t="s">
        <v>368</v>
      </c>
      <c r="R27235" s="9" t="s">
        <v>368</v>
      </c>
      <c r="S27235" s="50" t="s">
        <v>368</v>
      </c>
      <c r="T27235" s="9" t="s">
        <v>368</v>
      </c>
      <c r="U27235" s="9" t="s">
        <v>368</v>
      </c>
    </row>
    <row r="27236">
      <c r="F27236" s="9"/>
      <c r="N27236" s="50"/>
      <c r="O27236" s="50"/>
      <c r="P27236" s="50"/>
      <c r="Q27236" s="50" t="s">
        <v>368</v>
      </c>
      <c r="R27236" s="9" t="s">
        <v>368</v>
      </c>
      <c r="S27236" s="50" t="s">
        <v>368</v>
      </c>
      <c r="T27236" s="9" t="s">
        <v>368</v>
      </c>
      <c r="U27236" s="9" t="s">
        <v>368</v>
      </c>
    </row>
    <row r="27237">
      <c r="F27237" s="9"/>
      <c r="N27237" s="50"/>
      <c r="O27237" s="50"/>
      <c r="P27237" s="50"/>
      <c r="Q27237" s="50" t="s">
        <v>368</v>
      </c>
      <c r="R27237" s="9" t="s">
        <v>368</v>
      </c>
      <c r="S27237" s="50" t="s">
        <v>368</v>
      </c>
      <c r="T27237" s="9" t="s">
        <v>368</v>
      </c>
      <c r="U27237" s="9" t="s">
        <v>368</v>
      </c>
    </row>
    <row r="27238">
      <c r="F27238" s="9"/>
      <c r="N27238" s="50"/>
      <c r="O27238" s="50"/>
      <c r="P27238" s="50"/>
      <c r="Q27238" s="50" t="s">
        <v>368</v>
      </c>
      <c r="R27238" s="9" t="s">
        <v>368</v>
      </c>
      <c r="S27238" s="50" t="s">
        <v>368</v>
      </c>
      <c r="T27238" s="9" t="s">
        <v>368</v>
      </c>
      <c r="U27238" s="9" t="s">
        <v>368</v>
      </c>
    </row>
    <row r="27239">
      <c r="F27239" s="9"/>
      <c r="N27239" s="50"/>
      <c r="O27239" s="50"/>
      <c r="P27239" s="50"/>
      <c r="Q27239" s="50" t="s">
        <v>368</v>
      </c>
      <c r="R27239" s="9" t="s">
        <v>368</v>
      </c>
      <c r="S27239" s="50" t="s">
        <v>368</v>
      </c>
      <c r="T27239" s="9" t="s">
        <v>368</v>
      </c>
      <c r="U27239" s="9" t="s">
        <v>368</v>
      </c>
    </row>
    <row r="27240">
      <c r="F27240" s="9"/>
      <c r="N27240" s="50"/>
      <c r="O27240" s="50"/>
      <c r="P27240" s="50"/>
      <c r="Q27240" s="50" t="s">
        <v>368</v>
      </c>
      <c r="R27240" s="9" t="s">
        <v>368</v>
      </c>
      <c r="S27240" s="50" t="s">
        <v>368</v>
      </c>
      <c r="T27240" s="9" t="s">
        <v>368</v>
      </c>
      <c r="U27240" s="9" t="s">
        <v>368</v>
      </c>
    </row>
    <row r="27241">
      <c r="F27241" s="9"/>
      <c r="N27241" s="50"/>
      <c r="O27241" s="50"/>
      <c r="P27241" s="50"/>
      <c r="Q27241" s="50" t="s">
        <v>368</v>
      </c>
      <c r="R27241" s="9" t="s">
        <v>368</v>
      </c>
      <c r="S27241" s="50" t="s">
        <v>368</v>
      </c>
      <c r="T27241" s="9" t="s">
        <v>368</v>
      </c>
      <c r="U27241" s="9" t="s">
        <v>368</v>
      </c>
    </row>
    <row r="27242">
      <c r="F27242" s="9"/>
      <c r="N27242" s="50"/>
      <c r="O27242" s="50"/>
      <c r="P27242" s="50"/>
      <c r="Q27242" s="50" t="s">
        <v>368</v>
      </c>
      <c r="R27242" s="9" t="s">
        <v>368</v>
      </c>
      <c r="S27242" s="50" t="s">
        <v>368</v>
      </c>
      <c r="T27242" s="9" t="s">
        <v>368</v>
      </c>
      <c r="U27242" s="9" t="s">
        <v>368</v>
      </c>
    </row>
    <row r="27243">
      <c r="F27243" s="9"/>
      <c r="N27243" s="50"/>
      <c r="O27243" s="50"/>
      <c r="P27243" s="50"/>
      <c r="Q27243" s="50" t="s">
        <v>368</v>
      </c>
      <c r="R27243" s="9" t="s">
        <v>368</v>
      </c>
      <c r="S27243" s="50" t="s">
        <v>368</v>
      </c>
      <c r="T27243" s="9" t="s">
        <v>368</v>
      </c>
      <c r="U27243" s="9" t="s">
        <v>368</v>
      </c>
    </row>
    <row r="27244">
      <c r="F27244" s="9"/>
      <c r="N27244" s="50"/>
      <c r="O27244" s="50"/>
      <c r="P27244" s="50"/>
      <c r="Q27244" s="50" t="s">
        <v>368</v>
      </c>
      <c r="R27244" s="9" t="s">
        <v>368</v>
      </c>
      <c r="S27244" s="50" t="s">
        <v>368</v>
      </c>
      <c r="T27244" s="9" t="s">
        <v>368</v>
      </c>
      <c r="U27244" s="9" t="s">
        <v>368</v>
      </c>
    </row>
    <row r="27245">
      <c r="F27245" s="9"/>
      <c r="N27245" s="50"/>
      <c r="O27245" s="50"/>
      <c r="P27245" s="50"/>
      <c r="Q27245" s="50" t="s">
        <v>368</v>
      </c>
      <c r="R27245" s="9" t="s">
        <v>368</v>
      </c>
      <c r="S27245" s="50" t="s">
        <v>368</v>
      </c>
      <c r="T27245" s="9" t="s">
        <v>368</v>
      </c>
      <c r="U27245" s="9" t="s">
        <v>368</v>
      </c>
    </row>
    <row r="27246">
      <c r="F27246" s="9"/>
      <c r="N27246" s="50"/>
      <c r="O27246" s="50"/>
      <c r="P27246" s="50"/>
      <c r="Q27246" s="50" t="s">
        <v>368</v>
      </c>
      <c r="R27246" s="9" t="s">
        <v>368</v>
      </c>
      <c r="S27246" s="50" t="s">
        <v>368</v>
      </c>
      <c r="T27246" s="9" t="s">
        <v>368</v>
      </c>
      <c r="U27246" s="9" t="s">
        <v>368</v>
      </c>
    </row>
    <row r="27247">
      <c r="F27247" s="9"/>
      <c r="N27247" s="50"/>
      <c r="O27247" s="50"/>
      <c r="P27247" s="50"/>
      <c r="Q27247" s="50" t="s">
        <v>368</v>
      </c>
      <c r="R27247" s="9" t="s">
        <v>368</v>
      </c>
      <c r="S27247" s="50" t="s">
        <v>368</v>
      </c>
      <c r="T27247" s="9" t="s">
        <v>368</v>
      </c>
      <c r="U27247" s="9" t="s">
        <v>368</v>
      </c>
    </row>
    <row r="27248">
      <c r="F27248" s="9"/>
      <c r="N27248" s="50"/>
      <c r="O27248" s="50"/>
      <c r="P27248" s="50"/>
      <c r="Q27248" s="50" t="s">
        <v>368</v>
      </c>
      <c r="R27248" s="9" t="s">
        <v>368</v>
      </c>
      <c r="S27248" s="50" t="s">
        <v>368</v>
      </c>
      <c r="T27248" s="9" t="s">
        <v>368</v>
      </c>
      <c r="U27248" s="9" t="s">
        <v>368</v>
      </c>
    </row>
    <row r="27249">
      <c r="F27249" s="9"/>
      <c r="N27249" s="50"/>
      <c r="O27249" s="50"/>
      <c r="P27249" s="50"/>
      <c r="Q27249" s="50" t="s">
        <v>368</v>
      </c>
      <c r="R27249" s="9" t="s">
        <v>368</v>
      </c>
      <c r="S27249" s="50" t="s">
        <v>368</v>
      </c>
      <c r="T27249" s="9" t="s">
        <v>368</v>
      </c>
      <c r="U27249" s="9" t="s">
        <v>368</v>
      </c>
    </row>
    <row r="27250">
      <c r="F27250" s="9"/>
      <c r="N27250" s="50"/>
      <c r="O27250" s="50"/>
      <c r="P27250" s="50"/>
      <c r="Q27250" s="50" t="s">
        <v>368</v>
      </c>
      <c r="R27250" s="9" t="s">
        <v>368</v>
      </c>
      <c r="S27250" s="50" t="s">
        <v>368</v>
      </c>
      <c r="T27250" s="9" t="s">
        <v>368</v>
      </c>
      <c r="U27250" s="9" t="s">
        <v>368</v>
      </c>
    </row>
    <row r="27251">
      <c r="F27251" s="9"/>
      <c r="N27251" s="50"/>
      <c r="O27251" s="50"/>
      <c r="P27251" s="50"/>
      <c r="Q27251" s="50" t="s">
        <v>368</v>
      </c>
      <c r="R27251" s="9" t="s">
        <v>368</v>
      </c>
      <c r="S27251" s="50" t="s">
        <v>368</v>
      </c>
      <c r="T27251" s="9" t="s">
        <v>368</v>
      </c>
      <c r="U27251" s="9" t="s">
        <v>368</v>
      </c>
    </row>
    <row r="27252">
      <c r="F27252" s="9"/>
      <c r="N27252" s="50"/>
      <c r="O27252" s="50"/>
      <c r="P27252" s="50"/>
      <c r="Q27252" s="50" t="s">
        <v>368</v>
      </c>
      <c r="R27252" s="9" t="s">
        <v>368</v>
      </c>
      <c r="S27252" s="50" t="s">
        <v>368</v>
      </c>
      <c r="T27252" s="9" t="s">
        <v>368</v>
      </c>
      <c r="U27252" s="9" t="s">
        <v>368</v>
      </c>
    </row>
    <row r="27253">
      <c r="F27253" s="9"/>
      <c r="N27253" s="50"/>
      <c r="O27253" s="50"/>
      <c r="P27253" s="50"/>
      <c r="Q27253" s="50" t="s">
        <v>368</v>
      </c>
      <c r="R27253" s="9" t="s">
        <v>368</v>
      </c>
      <c r="S27253" s="50" t="s">
        <v>368</v>
      </c>
      <c r="T27253" s="9" t="s">
        <v>368</v>
      </c>
      <c r="U27253" s="9" t="s">
        <v>368</v>
      </c>
    </row>
    <row r="27254">
      <c r="F27254" s="9"/>
      <c r="N27254" s="50"/>
      <c r="O27254" s="50"/>
      <c r="P27254" s="50"/>
      <c r="Q27254" s="50" t="s">
        <v>368</v>
      </c>
      <c r="R27254" s="9" t="s">
        <v>368</v>
      </c>
      <c r="S27254" s="50" t="s">
        <v>368</v>
      </c>
      <c r="T27254" s="9" t="s">
        <v>368</v>
      </c>
      <c r="U27254" s="9" t="s">
        <v>368</v>
      </c>
    </row>
    <row r="27255">
      <c r="F27255" s="9"/>
      <c r="N27255" s="50"/>
      <c r="O27255" s="50"/>
      <c r="P27255" s="50"/>
      <c r="Q27255" s="50" t="s">
        <v>368</v>
      </c>
      <c r="R27255" s="9" t="s">
        <v>368</v>
      </c>
      <c r="S27255" s="50" t="s">
        <v>368</v>
      </c>
      <c r="T27255" s="9" t="s">
        <v>368</v>
      </c>
      <c r="U27255" s="9" t="s">
        <v>368</v>
      </c>
    </row>
    <row r="27256">
      <c r="F27256" s="9"/>
      <c r="N27256" s="50"/>
      <c r="O27256" s="50"/>
      <c r="P27256" s="50"/>
      <c r="Q27256" s="50" t="s">
        <v>368</v>
      </c>
      <c r="R27256" s="9" t="s">
        <v>368</v>
      </c>
      <c r="S27256" s="50" t="s">
        <v>368</v>
      </c>
      <c r="T27256" s="9" t="s">
        <v>368</v>
      </c>
      <c r="U27256" s="9" t="s">
        <v>368</v>
      </c>
    </row>
    <row r="27257">
      <c r="F27257" s="9"/>
      <c r="N27257" s="50"/>
      <c r="O27257" s="50"/>
      <c r="P27257" s="50"/>
      <c r="Q27257" s="50" t="s">
        <v>368</v>
      </c>
      <c r="R27257" s="9" t="s">
        <v>368</v>
      </c>
      <c r="S27257" s="50" t="s">
        <v>368</v>
      </c>
      <c r="T27257" s="9" t="s">
        <v>368</v>
      </c>
      <c r="U27257" s="9" t="s">
        <v>368</v>
      </c>
    </row>
    <row r="27258">
      <c r="F27258" s="9"/>
      <c r="N27258" s="50"/>
      <c r="O27258" s="50"/>
      <c r="P27258" s="50"/>
      <c r="Q27258" s="50" t="s">
        <v>368</v>
      </c>
      <c r="R27258" s="9" t="s">
        <v>368</v>
      </c>
      <c r="S27258" s="50" t="s">
        <v>368</v>
      </c>
      <c r="T27258" s="9" t="s">
        <v>368</v>
      </c>
      <c r="U27258" s="9" t="s">
        <v>368</v>
      </c>
    </row>
    <row r="27259">
      <c r="F27259" s="9"/>
      <c r="N27259" s="50"/>
      <c r="O27259" s="50"/>
      <c r="P27259" s="50"/>
      <c r="Q27259" s="50" t="s">
        <v>368</v>
      </c>
      <c r="R27259" s="9" t="s">
        <v>368</v>
      </c>
      <c r="S27259" s="50" t="s">
        <v>368</v>
      </c>
      <c r="T27259" s="9" t="s">
        <v>368</v>
      </c>
      <c r="U27259" s="9" t="s">
        <v>368</v>
      </c>
    </row>
    <row r="27260">
      <c r="F27260" s="9"/>
      <c r="N27260" s="50"/>
      <c r="O27260" s="50"/>
      <c r="P27260" s="50"/>
      <c r="Q27260" s="50" t="s">
        <v>368</v>
      </c>
      <c r="R27260" s="9" t="s">
        <v>368</v>
      </c>
      <c r="S27260" s="50" t="s">
        <v>368</v>
      </c>
      <c r="T27260" s="9" t="s">
        <v>368</v>
      </c>
      <c r="U27260" s="9" t="s">
        <v>368</v>
      </c>
    </row>
    <row r="27261">
      <c r="F27261" s="9"/>
      <c r="N27261" s="50"/>
      <c r="O27261" s="50"/>
      <c r="P27261" s="50"/>
      <c r="Q27261" s="50" t="s">
        <v>368</v>
      </c>
      <c r="R27261" s="9" t="s">
        <v>368</v>
      </c>
      <c r="S27261" s="50" t="s">
        <v>368</v>
      </c>
      <c r="T27261" s="9" t="s">
        <v>368</v>
      </c>
      <c r="U27261" s="9" t="s">
        <v>368</v>
      </c>
    </row>
    <row r="27262">
      <c r="F27262" s="9"/>
      <c r="N27262" s="50"/>
      <c r="O27262" s="50"/>
      <c r="P27262" s="50"/>
      <c r="Q27262" s="50" t="s">
        <v>368</v>
      </c>
      <c r="R27262" s="9" t="s">
        <v>368</v>
      </c>
      <c r="S27262" s="50" t="s">
        <v>368</v>
      </c>
      <c r="T27262" s="9" t="s">
        <v>368</v>
      </c>
      <c r="U27262" s="9" t="s">
        <v>368</v>
      </c>
    </row>
    <row r="27263">
      <c r="F27263" s="9"/>
      <c r="N27263" s="50"/>
      <c r="O27263" s="50"/>
      <c r="P27263" s="50"/>
      <c r="Q27263" s="50" t="s">
        <v>368</v>
      </c>
      <c r="R27263" s="9" t="s">
        <v>368</v>
      </c>
      <c r="S27263" s="50" t="s">
        <v>368</v>
      </c>
      <c r="T27263" s="9" t="s">
        <v>368</v>
      </c>
      <c r="U27263" s="9" t="s">
        <v>368</v>
      </c>
    </row>
    <row r="27264">
      <c r="F27264" s="9"/>
      <c r="N27264" s="50"/>
      <c r="O27264" s="50"/>
      <c r="P27264" s="50"/>
      <c r="Q27264" s="50" t="s">
        <v>368</v>
      </c>
      <c r="R27264" s="9" t="s">
        <v>368</v>
      </c>
      <c r="S27264" s="50" t="s">
        <v>368</v>
      </c>
      <c r="T27264" s="9" t="s">
        <v>368</v>
      </c>
      <c r="U27264" s="9" t="s">
        <v>368</v>
      </c>
    </row>
    <row r="27265">
      <c r="F27265" s="9"/>
      <c r="N27265" s="50"/>
      <c r="O27265" s="50"/>
      <c r="P27265" s="50"/>
      <c r="Q27265" s="50" t="s">
        <v>368</v>
      </c>
      <c r="R27265" s="9" t="s">
        <v>368</v>
      </c>
      <c r="S27265" s="50" t="s">
        <v>368</v>
      </c>
      <c r="T27265" s="9" t="s">
        <v>368</v>
      </c>
      <c r="U27265" s="9" t="s">
        <v>368</v>
      </c>
    </row>
    <row r="27266">
      <c r="F27266" s="9"/>
      <c r="N27266" s="50"/>
      <c r="O27266" s="50"/>
      <c r="P27266" s="50"/>
      <c r="Q27266" s="50" t="s">
        <v>368</v>
      </c>
      <c r="R27266" s="9" t="s">
        <v>368</v>
      </c>
      <c r="S27266" s="50" t="s">
        <v>368</v>
      </c>
      <c r="T27266" s="9" t="s">
        <v>368</v>
      </c>
      <c r="U27266" s="9" t="s">
        <v>368</v>
      </c>
    </row>
    <row r="27267">
      <c r="F27267" s="9"/>
      <c r="N27267" s="50"/>
      <c r="O27267" s="50"/>
      <c r="P27267" s="50"/>
      <c r="Q27267" s="50" t="s">
        <v>368</v>
      </c>
      <c r="R27267" s="9" t="s">
        <v>368</v>
      </c>
      <c r="S27267" s="50" t="s">
        <v>368</v>
      </c>
      <c r="T27267" s="9" t="s">
        <v>368</v>
      </c>
      <c r="U27267" s="9" t="s">
        <v>368</v>
      </c>
    </row>
    <row r="27268">
      <c r="F27268" s="9"/>
      <c r="N27268" s="50"/>
      <c r="O27268" s="50"/>
      <c r="P27268" s="50"/>
      <c r="Q27268" s="50" t="s">
        <v>368</v>
      </c>
      <c r="R27268" s="9" t="s">
        <v>368</v>
      </c>
      <c r="S27268" s="50" t="s">
        <v>368</v>
      </c>
      <c r="T27268" s="9" t="s">
        <v>368</v>
      </c>
      <c r="U27268" s="9" t="s">
        <v>368</v>
      </c>
    </row>
    <row r="27269">
      <c r="F27269" s="9"/>
      <c r="N27269" s="50"/>
      <c r="O27269" s="50"/>
      <c r="P27269" s="50"/>
      <c r="Q27269" s="50" t="s">
        <v>368</v>
      </c>
      <c r="R27269" s="9" t="s">
        <v>368</v>
      </c>
      <c r="S27269" s="50" t="s">
        <v>368</v>
      </c>
      <c r="T27269" s="9" t="s">
        <v>368</v>
      </c>
      <c r="U27269" s="9" t="s">
        <v>368</v>
      </c>
    </row>
    <row r="27270">
      <c r="F27270" s="9"/>
      <c r="N27270" s="50"/>
      <c r="O27270" s="50"/>
      <c r="P27270" s="50"/>
      <c r="Q27270" s="50" t="s">
        <v>368</v>
      </c>
      <c r="R27270" s="9" t="s">
        <v>368</v>
      </c>
      <c r="S27270" s="50" t="s">
        <v>368</v>
      </c>
      <c r="T27270" s="9" t="s">
        <v>368</v>
      </c>
      <c r="U27270" s="9" t="s">
        <v>368</v>
      </c>
    </row>
    <row r="27271">
      <c r="F27271" s="9"/>
      <c r="N27271" s="50"/>
      <c r="O27271" s="50"/>
      <c r="P27271" s="50"/>
      <c r="Q27271" s="50" t="s">
        <v>368</v>
      </c>
      <c r="R27271" s="9" t="s">
        <v>368</v>
      </c>
      <c r="S27271" s="50" t="s">
        <v>368</v>
      </c>
      <c r="T27271" s="9" t="s">
        <v>368</v>
      </c>
      <c r="U27271" s="9" t="s">
        <v>368</v>
      </c>
    </row>
    <row r="27272">
      <c r="F27272" s="9"/>
      <c r="N27272" s="50"/>
      <c r="O27272" s="50"/>
      <c r="P27272" s="50"/>
      <c r="Q27272" s="50" t="s">
        <v>368</v>
      </c>
      <c r="R27272" s="9" t="s">
        <v>368</v>
      </c>
      <c r="S27272" s="50" t="s">
        <v>368</v>
      </c>
      <c r="T27272" s="9" t="s">
        <v>368</v>
      </c>
      <c r="U27272" s="9" t="s">
        <v>368</v>
      </c>
    </row>
    <row r="27273">
      <c r="F27273" s="9"/>
      <c r="N27273" s="50"/>
      <c r="O27273" s="50"/>
      <c r="P27273" s="50"/>
      <c r="Q27273" s="50" t="s">
        <v>368</v>
      </c>
      <c r="R27273" s="9" t="s">
        <v>368</v>
      </c>
      <c r="S27273" s="50" t="s">
        <v>368</v>
      </c>
      <c r="T27273" s="9" t="s">
        <v>368</v>
      </c>
      <c r="U27273" s="9" t="s">
        <v>368</v>
      </c>
    </row>
    <row r="27274">
      <c r="F27274" s="9"/>
      <c r="N27274" s="50"/>
      <c r="O27274" s="50"/>
      <c r="P27274" s="50"/>
      <c r="Q27274" s="50" t="s">
        <v>368</v>
      </c>
      <c r="R27274" s="9" t="s">
        <v>368</v>
      </c>
      <c r="S27274" s="50" t="s">
        <v>368</v>
      </c>
      <c r="T27274" s="9" t="s">
        <v>368</v>
      </c>
      <c r="U27274" s="9" t="s">
        <v>368</v>
      </c>
    </row>
    <row r="27275">
      <c r="F27275" s="9"/>
      <c r="N27275" s="50"/>
      <c r="O27275" s="50"/>
      <c r="P27275" s="50"/>
      <c r="Q27275" s="50" t="s">
        <v>368</v>
      </c>
      <c r="R27275" s="9" t="s">
        <v>368</v>
      </c>
      <c r="S27275" s="50" t="s">
        <v>368</v>
      </c>
      <c r="T27275" s="9" t="s">
        <v>368</v>
      </c>
      <c r="U27275" s="9" t="s">
        <v>368</v>
      </c>
    </row>
    <row r="27276">
      <c r="F27276" s="9"/>
      <c r="N27276" s="50"/>
      <c r="O27276" s="50"/>
      <c r="P27276" s="50"/>
      <c r="Q27276" s="50" t="s">
        <v>368</v>
      </c>
      <c r="R27276" s="9" t="s">
        <v>368</v>
      </c>
      <c r="S27276" s="50" t="s">
        <v>368</v>
      </c>
      <c r="T27276" s="9" t="s">
        <v>368</v>
      </c>
      <c r="U27276" s="9" t="s">
        <v>368</v>
      </c>
    </row>
    <row r="27277">
      <c r="F27277" s="9"/>
      <c r="N27277" s="50"/>
      <c r="O27277" s="50"/>
      <c r="P27277" s="50"/>
      <c r="Q27277" s="50" t="s">
        <v>368</v>
      </c>
      <c r="R27277" s="9" t="s">
        <v>368</v>
      </c>
      <c r="S27277" s="50" t="s">
        <v>368</v>
      </c>
      <c r="T27277" s="9" t="s">
        <v>368</v>
      </c>
      <c r="U27277" s="9" t="s">
        <v>368</v>
      </c>
    </row>
    <row r="27278">
      <c r="F27278" s="9"/>
      <c r="N27278" s="50"/>
      <c r="O27278" s="50"/>
      <c r="P27278" s="50"/>
      <c r="Q27278" s="50" t="s">
        <v>368</v>
      </c>
      <c r="R27278" s="9" t="s">
        <v>368</v>
      </c>
      <c r="S27278" s="50" t="s">
        <v>368</v>
      </c>
      <c r="T27278" s="9" t="s">
        <v>368</v>
      </c>
      <c r="U27278" s="9" t="s">
        <v>368</v>
      </c>
    </row>
    <row r="27279">
      <c r="F27279" s="9"/>
      <c r="N27279" s="50"/>
      <c r="O27279" s="50"/>
      <c r="P27279" s="50"/>
      <c r="Q27279" s="50" t="s">
        <v>368</v>
      </c>
      <c r="R27279" s="9" t="s">
        <v>368</v>
      </c>
      <c r="S27279" s="50" t="s">
        <v>368</v>
      </c>
      <c r="T27279" s="9" t="s">
        <v>368</v>
      </c>
      <c r="U27279" s="9" t="s">
        <v>368</v>
      </c>
    </row>
    <row r="27280">
      <c r="F27280" s="9"/>
      <c r="N27280" s="50"/>
      <c r="O27280" s="50"/>
      <c r="P27280" s="50"/>
      <c r="Q27280" s="50" t="s">
        <v>368</v>
      </c>
      <c r="R27280" s="9" t="s">
        <v>368</v>
      </c>
      <c r="S27280" s="50" t="s">
        <v>368</v>
      </c>
      <c r="T27280" s="9" t="s">
        <v>368</v>
      </c>
      <c r="U27280" s="9" t="s">
        <v>368</v>
      </c>
    </row>
    <row r="27281">
      <c r="F27281" s="9"/>
      <c r="N27281" s="50"/>
      <c r="O27281" s="50"/>
      <c r="P27281" s="50"/>
      <c r="Q27281" s="50" t="s">
        <v>368</v>
      </c>
      <c r="R27281" s="9" t="s">
        <v>368</v>
      </c>
      <c r="S27281" s="50" t="s">
        <v>368</v>
      </c>
      <c r="T27281" s="9" t="s">
        <v>368</v>
      </c>
      <c r="U27281" s="9" t="s">
        <v>368</v>
      </c>
    </row>
    <row r="27282">
      <c r="F27282" s="9"/>
      <c r="N27282" s="50"/>
      <c r="O27282" s="50"/>
      <c r="P27282" s="50"/>
      <c r="Q27282" s="50" t="s">
        <v>368</v>
      </c>
      <c r="R27282" s="9" t="s">
        <v>368</v>
      </c>
      <c r="S27282" s="50" t="s">
        <v>368</v>
      </c>
      <c r="T27282" s="9" t="s">
        <v>368</v>
      </c>
      <c r="U27282" s="9" t="s">
        <v>368</v>
      </c>
    </row>
    <row r="27283">
      <c r="F27283" s="9"/>
      <c r="N27283" s="50"/>
      <c r="O27283" s="50"/>
      <c r="P27283" s="50"/>
      <c r="Q27283" s="50" t="s">
        <v>368</v>
      </c>
      <c r="R27283" s="9" t="s">
        <v>368</v>
      </c>
      <c r="S27283" s="50" t="s">
        <v>368</v>
      </c>
      <c r="T27283" s="9" t="s">
        <v>368</v>
      </c>
      <c r="U27283" s="9" t="s">
        <v>368</v>
      </c>
    </row>
    <row r="27284">
      <c r="F27284" s="9"/>
      <c r="N27284" s="50"/>
      <c r="O27284" s="50"/>
      <c r="P27284" s="50"/>
      <c r="Q27284" s="50" t="s">
        <v>368</v>
      </c>
      <c r="R27284" s="9" t="s">
        <v>368</v>
      </c>
      <c r="S27284" s="50" t="s">
        <v>368</v>
      </c>
      <c r="T27284" s="9" t="s">
        <v>368</v>
      </c>
      <c r="U27284" s="9" t="s">
        <v>368</v>
      </c>
    </row>
    <row r="27285">
      <c r="F27285" s="9"/>
      <c r="N27285" s="50"/>
      <c r="O27285" s="50"/>
      <c r="P27285" s="50"/>
      <c r="Q27285" s="50" t="s">
        <v>368</v>
      </c>
      <c r="R27285" s="9" t="s">
        <v>368</v>
      </c>
      <c r="S27285" s="50" t="s">
        <v>368</v>
      </c>
      <c r="T27285" s="9" t="s">
        <v>368</v>
      </c>
      <c r="U27285" s="9" t="s">
        <v>368</v>
      </c>
    </row>
    <row r="27286">
      <c r="F27286" s="9"/>
      <c r="N27286" s="50"/>
      <c r="O27286" s="50"/>
      <c r="P27286" s="50"/>
      <c r="Q27286" s="50" t="s">
        <v>368</v>
      </c>
      <c r="R27286" s="9" t="s">
        <v>368</v>
      </c>
      <c r="S27286" s="50" t="s">
        <v>368</v>
      </c>
      <c r="T27286" s="9" t="s">
        <v>368</v>
      </c>
      <c r="U27286" s="9" t="s">
        <v>368</v>
      </c>
    </row>
    <row r="27287">
      <c r="F27287" s="9"/>
      <c r="N27287" s="50"/>
      <c r="O27287" s="50"/>
      <c r="P27287" s="50"/>
      <c r="Q27287" s="50" t="s">
        <v>368</v>
      </c>
      <c r="R27287" s="9" t="s">
        <v>368</v>
      </c>
      <c r="S27287" s="50" t="s">
        <v>368</v>
      </c>
      <c r="T27287" s="9" t="s">
        <v>368</v>
      </c>
      <c r="U27287" s="9" t="s">
        <v>368</v>
      </c>
    </row>
    <row r="27288">
      <c r="F27288" s="9"/>
      <c r="N27288" s="50"/>
      <c r="O27288" s="50"/>
      <c r="P27288" s="50"/>
      <c r="Q27288" s="50" t="s">
        <v>368</v>
      </c>
      <c r="R27288" s="9" t="s">
        <v>368</v>
      </c>
      <c r="S27288" s="50" t="s">
        <v>368</v>
      </c>
      <c r="T27288" s="9" t="s">
        <v>368</v>
      </c>
      <c r="U27288" s="9" t="s">
        <v>368</v>
      </c>
    </row>
    <row r="27289">
      <c r="F27289" s="9"/>
      <c r="N27289" s="50"/>
      <c r="O27289" s="50"/>
      <c r="P27289" s="50"/>
      <c r="Q27289" s="50" t="s">
        <v>368</v>
      </c>
      <c r="R27289" s="9" t="s">
        <v>368</v>
      </c>
      <c r="S27289" s="50" t="s">
        <v>368</v>
      </c>
      <c r="T27289" s="9" t="s">
        <v>368</v>
      </c>
      <c r="U27289" s="9" t="s">
        <v>368</v>
      </c>
    </row>
    <row r="27290">
      <c r="F27290" s="9"/>
      <c r="N27290" s="50"/>
      <c r="O27290" s="50"/>
      <c r="P27290" s="50"/>
      <c r="Q27290" s="50" t="s">
        <v>368</v>
      </c>
      <c r="R27290" s="9" t="s">
        <v>368</v>
      </c>
      <c r="S27290" s="50" t="s">
        <v>368</v>
      </c>
      <c r="T27290" s="9" t="s">
        <v>368</v>
      </c>
      <c r="U27290" s="9" t="s">
        <v>368</v>
      </c>
    </row>
    <row r="27291">
      <c r="F27291" s="9"/>
      <c r="N27291" s="50"/>
      <c r="O27291" s="50"/>
      <c r="P27291" s="50"/>
      <c r="Q27291" s="50" t="s">
        <v>368</v>
      </c>
      <c r="R27291" s="9" t="s">
        <v>368</v>
      </c>
      <c r="S27291" s="50" t="s">
        <v>368</v>
      </c>
      <c r="T27291" s="9" t="s">
        <v>368</v>
      </c>
      <c r="U27291" s="9" t="s">
        <v>368</v>
      </c>
    </row>
    <row r="27292">
      <c r="F27292" s="9"/>
      <c r="N27292" s="50"/>
      <c r="O27292" s="50"/>
      <c r="P27292" s="50"/>
      <c r="Q27292" s="50" t="s">
        <v>368</v>
      </c>
      <c r="R27292" s="9" t="s">
        <v>368</v>
      </c>
      <c r="S27292" s="50" t="s">
        <v>368</v>
      </c>
      <c r="T27292" s="9" t="s">
        <v>368</v>
      </c>
      <c r="U27292" s="9" t="s">
        <v>368</v>
      </c>
    </row>
    <row r="27293">
      <c r="F27293" s="9"/>
      <c r="N27293" s="50"/>
      <c r="O27293" s="50"/>
      <c r="P27293" s="50"/>
      <c r="Q27293" s="50" t="s">
        <v>368</v>
      </c>
      <c r="R27293" s="9" t="s">
        <v>368</v>
      </c>
      <c r="S27293" s="50" t="s">
        <v>368</v>
      </c>
      <c r="T27293" s="9" t="s">
        <v>368</v>
      </c>
      <c r="U27293" s="9" t="s">
        <v>368</v>
      </c>
    </row>
    <row r="27294">
      <c r="F27294" s="9"/>
      <c r="N27294" s="50"/>
      <c r="O27294" s="50"/>
      <c r="P27294" s="50"/>
      <c r="Q27294" s="50" t="s">
        <v>368</v>
      </c>
      <c r="R27294" s="9" t="s">
        <v>368</v>
      </c>
      <c r="S27294" s="50" t="s">
        <v>368</v>
      </c>
      <c r="T27294" s="9" t="s">
        <v>368</v>
      </c>
      <c r="U27294" s="9" t="s">
        <v>368</v>
      </c>
    </row>
    <row r="27295">
      <c r="F27295" s="9"/>
      <c r="N27295" s="50"/>
      <c r="O27295" s="50"/>
      <c r="P27295" s="50"/>
      <c r="Q27295" s="50" t="s">
        <v>368</v>
      </c>
      <c r="R27295" s="9" t="s">
        <v>368</v>
      </c>
      <c r="S27295" s="50" t="s">
        <v>368</v>
      </c>
      <c r="T27295" s="9" t="s">
        <v>368</v>
      </c>
      <c r="U27295" s="9" t="s">
        <v>368</v>
      </c>
    </row>
    <row r="27296">
      <c r="F27296" s="9"/>
      <c r="N27296" s="50"/>
      <c r="O27296" s="50"/>
      <c r="P27296" s="50"/>
      <c r="Q27296" s="50" t="s">
        <v>368</v>
      </c>
      <c r="R27296" s="9" t="s">
        <v>368</v>
      </c>
      <c r="S27296" s="50" t="s">
        <v>368</v>
      </c>
      <c r="T27296" s="9" t="s">
        <v>368</v>
      </c>
      <c r="U27296" s="9" t="s">
        <v>368</v>
      </c>
    </row>
    <row r="27297">
      <c r="F27297" s="9"/>
      <c r="N27297" s="50"/>
      <c r="O27297" s="50"/>
      <c r="P27297" s="50"/>
      <c r="Q27297" s="50" t="s">
        <v>368</v>
      </c>
      <c r="R27297" s="9" t="s">
        <v>368</v>
      </c>
      <c r="S27297" s="50" t="s">
        <v>368</v>
      </c>
      <c r="T27297" s="9" t="s">
        <v>368</v>
      </c>
      <c r="U27297" s="9" t="s">
        <v>368</v>
      </c>
    </row>
    <row r="27298">
      <c r="F27298" s="9"/>
      <c r="N27298" s="50"/>
      <c r="O27298" s="50"/>
      <c r="P27298" s="50"/>
      <c r="Q27298" s="50" t="s">
        <v>368</v>
      </c>
      <c r="R27298" s="9" t="s">
        <v>368</v>
      </c>
      <c r="S27298" s="50" t="s">
        <v>368</v>
      </c>
      <c r="T27298" s="9" t="s">
        <v>368</v>
      </c>
      <c r="U27298" s="9" t="s">
        <v>368</v>
      </c>
    </row>
    <row r="27299">
      <c r="F27299" s="9"/>
      <c r="N27299" s="50"/>
      <c r="O27299" s="50"/>
      <c r="P27299" s="50"/>
      <c r="Q27299" s="50" t="s">
        <v>368</v>
      </c>
      <c r="R27299" s="9" t="s">
        <v>368</v>
      </c>
      <c r="S27299" s="50" t="s">
        <v>368</v>
      </c>
      <c r="T27299" s="9" t="s">
        <v>368</v>
      </c>
      <c r="U27299" s="9" t="s">
        <v>368</v>
      </c>
    </row>
    <row r="27300">
      <c r="F27300" s="9"/>
      <c r="N27300" s="50"/>
      <c r="O27300" s="50"/>
      <c r="P27300" s="50"/>
      <c r="Q27300" s="50" t="s">
        <v>368</v>
      </c>
      <c r="R27300" s="9" t="s">
        <v>368</v>
      </c>
      <c r="S27300" s="50" t="s">
        <v>368</v>
      </c>
      <c r="T27300" s="9" t="s">
        <v>368</v>
      </c>
      <c r="U27300" s="9" t="s">
        <v>368</v>
      </c>
    </row>
    <row r="27301">
      <c r="F27301" s="9"/>
      <c r="N27301" s="50"/>
      <c r="O27301" s="50"/>
      <c r="P27301" s="50"/>
      <c r="Q27301" s="50" t="s">
        <v>368</v>
      </c>
      <c r="R27301" s="9" t="s">
        <v>368</v>
      </c>
      <c r="S27301" s="50" t="s">
        <v>368</v>
      </c>
      <c r="T27301" s="9" t="s">
        <v>368</v>
      </c>
      <c r="U27301" s="9" t="s">
        <v>368</v>
      </c>
    </row>
    <row r="27302">
      <c r="F27302" s="9"/>
      <c r="N27302" s="50"/>
      <c r="O27302" s="50"/>
      <c r="P27302" s="50"/>
      <c r="Q27302" s="50" t="s">
        <v>368</v>
      </c>
      <c r="R27302" s="9" t="s">
        <v>368</v>
      </c>
      <c r="S27302" s="50" t="s">
        <v>368</v>
      </c>
      <c r="T27302" s="9" t="s">
        <v>368</v>
      </c>
      <c r="U27302" s="9" t="s">
        <v>368</v>
      </c>
    </row>
    <row r="27303">
      <c r="F27303" s="9"/>
      <c r="N27303" s="50"/>
      <c r="O27303" s="50"/>
      <c r="P27303" s="50"/>
      <c r="Q27303" s="50" t="s">
        <v>368</v>
      </c>
      <c r="R27303" s="9" t="s">
        <v>368</v>
      </c>
      <c r="S27303" s="50" t="s">
        <v>368</v>
      </c>
      <c r="T27303" s="9" t="s">
        <v>368</v>
      </c>
      <c r="U27303" s="9" t="s">
        <v>368</v>
      </c>
    </row>
    <row r="27304">
      <c r="F27304" s="9"/>
      <c r="N27304" s="50"/>
      <c r="O27304" s="50"/>
      <c r="P27304" s="50"/>
      <c r="Q27304" s="50" t="s">
        <v>368</v>
      </c>
      <c r="R27304" s="9" t="s">
        <v>368</v>
      </c>
      <c r="S27304" s="50" t="s">
        <v>368</v>
      </c>
      <c r="T27304" s="9" t="s">
        <v>368</v>
      </c>
      <c r="U27304" s="9" t="s">
        <v>368</v>
      </c>
    </row>
    <row r="27305">
      <c r="F27305" s="9"/>
      <c r="N27305" s="50"/>
      <c r="O27305" s="50"/>
      <c r="P27305" s="50"/>
      <c r="Q27305" s="50" t="s">
        <v>368</v>
      </c>
      <c r="R27305" s="9" t="s">
        <v>368</v>
      </c>
      <c r="S27305" s="50" t="s">
        <v>368</v>
      </c>
      <c r="T27305" s="9" t="s">
        <v>368</v>
      </c>
      <c r="U27305" s="9" t="s">
        <v>368</v>
      </c>
    </row>
    <row r="27306">
      <c r="F27306" s="9"/>
      <c r="N27306" s="50"/>
      <c r="O27306" s="50"/>
      <c r="P27306" s="50"/>
      <c r="Q27306" s="50" t="s">
        <v>368</v>
      </c>
      <c r="R27306" s="9" t="s">
        <v>368</v>
      </c>
      <c r="S27306" s="50" t="s">
        <v>368</v>
      </c>
      <c r="T27306" s="9" t="s">
        <v>368</v>
      </c>
      <c r="U27306" s="9" t="s">
        <v>368</v>
      </c>
    </row>
    <row r="27307">
      <c r="F27307" s="9"/>
      <c r="N27307" s="50"/>
      <c r="O27307" s="50"/>
      <c r="P27307" s="50"/>
      <c r="Q27307" s="50" t="s">
        <v>368</v>
      </c>
      <c r="R27307" s="9" t="s">
        <v>368</v>
      </c>
      <c r="S27307" s="50" t="s">
        <v>368</v>
      </c>
      <c r="T27307" s="9" t="s">
        <v>368</v>
      </c>
      <c r="U27307" s="9" t="s">
        <v>368</v>
      </c>
    </row>
    <row r="27308">
      <c r="F27308" s="9"/>
      <c r="N27308" s="50"/>
      <c r="O27308" s="50"/>
      <c r="P27308" s="50"/>
      <c r="Q27308" s="50" t="s">
        <v>368</v>
      </c>
      <c r="R27308" s="9" t="s">
        <v>368</v>
      </c>
      <c r="S27308" s="50" t="s">
        <v>368</v>
      </c>
      <c r="T27308" s="9" t="s">
        <v>368</v>
      </c>
      <c r="U27308" s="9" t="s">
        <v>368</v>
      </c>
    </row>
    <row r="27309">
      <c r="F27309" s="9"/>
      <c r="N27309" s="50"/>
      <c r="O27309" s="50"/>
      <c r="P27309" s="50"/>
      <c r="Q27309" s="50" t="s">
        <v>368</v>
      </c>
      <c r="R27309" s="9" t="s">
        <v>368</v>
      </c>
      <c r="S27309" s="50" t="s">
        <v>368</v>
      </c>
      <c r="T27309" s="9" t="s">
        <v>368</v>
      </c>
      <c r="U27309" s="9" t="s">
        <v>368</v>
      </c>
    </row>
    <row r="27310">
      <c r="F27310" s="9"/>
      <c r="N27310" s="50"/>
      <c r="O27310" s="50"/>
      <c r="P27310" s="50"/>
      <c r="Q27310" s="50" t="s">
        <v>368</v>
      </c>
      <c r="R27310" s="9" t="s">
        <v>368</v>
      </c>
      <c r="S27310" s="50" t="s">
        <v>368</v>
      </c>
      <c r="T27310" s="9" t="s">
        <v>368</v>
      </c>
      <c r="U27310" s="9" t="s">
        <v>368</v>
      </c>
    </row>
    <row r="27311">
      <c r="F27311" s="9"/>
      <c r="N27311" s="50"/>
      <c r="O27311" s="50"/>
      <c r="P27311" s="50"/>
      <c r="Q27311" s="50" t="s">
        <v>368</v>
      </c>
      <c r="R27311" s="9" t="s">
        <v>368</v>
      </c>
      <c r="S27311" s="50" t="s">
        <v>368</v>
      </c>
      <c r="T27311" s="9" t="s">
        <v>368</v>
      </c>
      <c r="U27311" s="9" t="s">
        <v>368</v>
      </c>
    </row>
    <row r="27312">
      <c r="F27312" s="9"/>
      <c r="N27312" s="50"/>
      <c r="O27312" s="50"/>
      <c r="P27312" s="50"/>
      <c r="Q27312" s="50" t="s">
        <v>368</v>
      </c>
      <c r="R27312" s="9" t="s">
        <v>368</v>
      </c>
      <c r="S27312" s="50" t="s">
        <v>368</v>
      </c>
      <c r="T27312" s="9" t="s">
        <v>368</v>
      </c>
      <c r="U27312" s="9" t="s">
        <v>368</v>
      </c>
    </row>
    <row r="27313">
      <c r="F27313" s="9"/>
      <c r="N27313" s="50"/>
      <c r="O27313" s="50"/>
      <c r="P27313" s="50"/>
      <c r="Q27313" s="50" t="s">
        <v>368</v>
      </c>
      <c r="R27313" s="9" t="s">
        <v>368</v>
      </c>
      <c r="S27313" s="50" t="s">
        <v>368</v>
      </c>
      <c r="T27313" s="9" t="s">
        <v>368</v>
      </c>
      <c r="U27313" s="9" t="s">
        <v>368</v>
      </c>
    </row>
    <row r="27314">
      <c r="F27314" s="9"/>
      <c r="N27314" s="50"/>
      <c r="O27314" s="50"/>
      <c r="P27314" s="50"/>
      <c r="Q27314" s="50" t="s">
        <v>368</v>
      </c>
      <c r="R27314" s="9" t="s">
        <v>368</v>
      </c>
      <c r="S27314" s="50" t="s">
        <v>368</v>
      </c>
      <c r="T27314" s="9" t="s">
        <v>368</v>
      </c>
      <c r="U27314" s="9" t="s">
        <v>368</v>
      </c>
    </row>
    <row r="27315">
      <c r="F27315" s="9"/>
      <c r="N27315" s="50"/>
      <c r="O27315" s="50"/>
      <c r="P27315" s="50"/>
      <c r="Q27315" s="50" t="s">
        <v>368</v>
      </c>
      <c r="R27315" s="9" t="s">
        <v>368</v>
      </c>
      <c r="S27315" s="50" t="s">
        <v>368</v>
      </c>
      <c r="T27315" s="9" t="s">
        <v>368</v>
      </c>
      <c r="U27315" s="9" t="s">
        <v>368</v>
      </c>
    </row>
    <row r="27316">
      <c r="F27316" s="9"/>
      <c r="N27316" s="50"/>
      <c r="O27316" s="50"/>
      <c r="P27316" s="50"/>
      <c r="Q27316" s="50" t="s">
        <v>368</v>
      </c>
      <c r="R27316" s="9" t="s">
        <v>368</v>
      </c>
      <c r="S27316" s="50" t="s">
        <v>368</v>
      </c>
      <c r="T27316" s="9" t="s">
        <v>368</v>
      </c>
      <c r="U27316" s="9" t="s">
        <v>368</v>
      </c>
    </row>
    <row r="27317">
      <c r="F27317" s="9"/>
      <c r="N27317" s="50"/>
      <c r="O27317" s="50"/>
      <c r="P27317" s="50"/>
      <c r="Q27317" s="50" t="s">
        <v>368</v>
      </c>
      <c r="R27317" s="9" t="s">
        <v>368</v>
      </c>
      <c r="S27317" s="50" t="s">
        <v>368</v>
      </c>
      <c r="T27317" s="9" t="s">
        <v>368</v>
      </c>
      <c r="U27317" s="9" t="s">
        <v>368</v>
      </c>
    </row>
    <row r="27318">
      <c r="F27318" s="9"/>
      <c r="N27318" s="50"/>
      <c r="O27318" s="50"/>
      <c r="P27318" s="50"/>
      <c r="Q27318" s="50" t="s">
        <v>368</v>
      </c>
      <c r="R27318" s="9" t="s">
        <v>368</v>
      </c>
      <c r="S27318" s="50" t="s">
        <v>368</v>
      </c>
      <c r="T27318" s="9" t="s">
        <v>368</v>
      </c>
      <c r="U27318" s="9" t="s">
        <v>368</v>
      </c>
    </row>
    <row r="27319">
      <c r="F27319" s="9"/>
      <c r="N27319" s="50"/>
      <c r="O27319" s="50"/>
      <c r="P27319" s="50"/>
      <c r="Q27319" s="50" t="s">
        <v>368</v>
      </c>
      <c r="R27319" s="9" t="s">
        <v>368</v>
      </c>
      <c r="S27319" s="50" t="s">
        <v>368</v>
      </c>
      <c r="T27319" s="9" t="s">
        <v>368</v>
      </c>
      <c r="U27319" s="9" t="s">
        <v>368</v>
      </c>
    </row>
    <row r="27320">
      <c r="F27320" s="9"/>
      <c r="N27320" s="50"/>
      <c r="O27320" s="50"/>
      <c r="P27320" s="50"/>
      <c r="Q27320" s="50" t="s">
        <v>368</v>
      </c>
      <c r="R27320" s="9" t="s">
        <v>368</v>
      </c>
      <c r="S27320" s="50" t="s">
        <v>368</v>
      </c>
      <c r="T27320" s="9" t="s">
        <v>368</v>
      </c>
      <c r="U27320" s="9" t="s">
        <v>368</v>
      </c>
    </row>
    <row r="27321">
      <c r="F27321" s="9"/>
      <c r="N27321" s="50"/>
      <c r="O27321" s="50"/>
      <c r="P27321" s="50"/>
      <c r="Q27321" s="50" t="s">
        <v>368</v>
      </c>
      <c r="R27321" s="9" t="s">
        <v>368</v>
      </c>
      <c r="S27321" s="50" t="s">
        <v>368</v>
      </c>
      <c r="T27321" s="9" t="s">
        <v>368</v>
      </c>
      <c r="U27321" s="9" t="s">
        <v>368</v>
      </c>
    </row>
    <row r="27322">
      <c r="F27322" s="9"/>
      <c r="N27322" s="50"/>
      <c r="O27322" s="50"/>
      <c r="P27322" s="50"/>
      <c r="Q27322" s="50" t="s">
        <v>368</v>
      </c>
      <c r="R27322" s="9" t="s">
        <v>368</v>
      </c>
      <c r="S27322" s="50" t="s">
        <v>368</v>
      </c>
      <c r="T27322" s="9" t="s">
        <v>368</v>
      </c>
      <c r="U27322" s="9" t="s">
        <v>368</v>
      </c>
    </row>
    <row r="27323">
      <c r="F27323" s="9"/>
      <c r="N27323" s="50"/>
      <c r="O27323" s="50"/>
      <c r="P27323" s="50"/>
      <c r="Q27323" s="50" t="s">
        <v>368</v>
      </c>
      <c r="R27323" s="9" t="s">
        <v>368</v>
      </c>
      <c r="S27323" s="50" t="s">
        <v>368</v>
      </c>
      <c r="T27323" s="9" t="s">
        <v>368</v>
      </c>
      <c r="U27323" s="9" t="s">
        <v>368</v>
      </c>
    </row>
    <row r="27324">
      <c r="F27324" s="9"/>
      <c r="N27324" s="50"/>
      <c r="O27324" s="50"/>
      <c r="P27324" s="50"/>
      <c r="Q27324" s="50" t="s">
        <v>368</v>
      </c>
      <c r="R27324" s="9" t="s">
        <v>368</v>
      </c>
      <c r="S27324" s="50" t="s">
        <v>368</v>
      </c>
      <c r="T27324" s="9" t="s">
        <v>368</v>
      </c>
      <c r="U27324" s="9" t="s">
        <v>368</v>
      </c>
    </row>
    <row r="27325">
      <c r="F27325" s="9"/>
      <c r="N27325" s="50"/>
      <c r="O27325" s="50"/>
      <c r="P27325" s="50"/>
      <c r="Q27325" s="50" t="s">
        <v>368</v>
      </c>
      <c r="R27325" s="9" t="s">
        <v>368</v>
      </c>
      <c r="S27325" s="50" t="s">
        <v>368</v>
      </c>
      <c r="T27325" s="9" t="s">
        <v>368</v>
      </c>
      <c r="U27325" s="9" t="s">
        <v>368</v>
      </c>
    </row>
    <row r="27326">
      <c r="F27326" s="9"/>
      <c r="N27326" s="50"/>
      <c r="O27326" s="50"/>
      <c r="P27326" s="50"/>
      <c r="Q27326" s="50" t="s">
        <v>368</v>
      </c>
      <c r="R27326" s="9" t="s">
        <v>368</v>
      </c>
      <c r="S27326" s="50" t="s">
        <v>368</v>
      </c>
      <c r="T27326" s="9" t="s">
        <v>368</v>
      </c>
      <c r="U27326" s="9" t="s">
        <v>368</v>
      </c>
    </row>
    <row r="27327">
      <c r="F27327" s="9"/>
      <c r="N27327" s="50"/>
      <c r="O27327" s="50"/>
      <c r="P27327" s="50"/>
      <c r="Q27327" s="50" t="s">
        <v>368</v>
      </c>
      <c r="R27327" s="9" t="s">
        <v>368</v>
      </c>
      <c r="S27327" s="50" t="s">
        <v>368</v>
      </c>
      <c r="T27327" s="9" t="s">
        <v>368</v>
      </c>
      <c r="U27327" s="9" t="s">
        <v>368</v>
      </c>
    </row>
    <row r="27328">
      <c r="F27328" s="9"/>
      <c r="N27328" s="50"/>
      <c r="O27328" s="50"/>
      <c r="P27328" s="50"/>
      <c r="Q27328" s="50" t="s">
        <v>368</v>
      </c>
      <c r="R27328" s="9" t="s">
        <v>368</v>
      </c>
      <c r="S27328" s="50" t="s">
        <v>368</v>
      </c>
      <c r="T27328" s="9" t="s">
        <v>368</v>
      </c>
      <c r="U27328" s="9" t="s">
        <v>368</v>
      </c>
    </row>
    <row r="27329">
      <c r="F27329" s="9"/>
      <c r="N27329" s="50"/>
      <c r="O27329" s="50"/>
      <c r="P27329" s="50"/>
      <c r="Q27329" s="50" t="s">
        <v>368</v>
      </c>
      <c r="R27329" s="9" t="s">
        <v>368</v>
      </c>
      <c r="S27329" s="50" t="s">
        <v>368</v>
      </c>
      <c r="T27329" s="9" t="s">
        <v>368</v>
      </c>
      <c r="U27329" s="9" t="s">
        <v>368</v>
      </c>
    </row>
    <row r="27330">
      <c r="F27330" s="9"/>
      <c r="N27330" s="50"/>
      <c r="O27330" s="50"/>
      <c r="P27330" s="50"/>
      <c r="Q27330" s="50" t="s">
        <v>368</v>
      </c>
      <c r="R27330" s="9" t="s">
        <v>368</v>
      </c>
      <c r="S27330" s="50" t="s">
        <v>368</v>
      </c>
      <c r="T27330" s="9" t="s">
        <v>368</v>
      </c>
      <c r="U27330" s="9" t="s">
        <v>368</v>
      </c>
    </row>
    <row r="27331">
      <c r="F27331" s="9"/>
      <c r="N27331" s="50"/>
      <c r="O27331" s="50"/>
      <c r="P27331" s="50"/>
      <c r="Q27331" s="50" t="s">
        <v>368</v>
      </c>
      <c r="R27331" s="9" t="s">
        <v>368</v>
      </c>
      <c r="S27331" s="50" t="s">
        <v>368</v>
      </c>
      <c r="T27331" s="9" t="s">
        <v>368</v>
      </c>
      <c r="U27331" s="9" t="s">
        <v>368</v>
      </c>
    </row>
    <row r="27332">
      <c r="F27332" s="9"/>
      <c r="N27332" s="50"/>
      <c r="O27332" s="50"/>
      <c r="P27332" s="50"/>
      <c r="Q27332" s="50" t="s">
        <v>368</v>
      </c>
      <c r="R27332" s="9" t="s">
        <v>368</v>
      </c>
      <c r="S27332" s="50" t="s">
        <v>368</v>
      </c>
      <c r="T27332" s="9" t="s">
        <v>368</v>
      </c>
      <c r="U27332" s="9" t="s">
        <v>368</v>
      </c>
    </row>
    <row r="27333">
      <c r="F27333" s="9"/>
      <c r="N27333" s="50"/>
      <c r="O27333" s="50"/>
      <c r="P27333" s="50"/>
      <c r="Q27333" s="50" t="s">
        <v>368</v>
      </c>
      <c r="R27333" s="9" t="s">
        <v>368</v>
      </c>
      <c r="S27333" s="50" t="s">
        <v>368</v>
      </c>
      <c r="T27333" s="9" t="s">
        <v>368</v>
      </c>
      <c r="U27333" s="9" t="s">
        <v>368</v>
      </c>
    </row>
    <row r="27334">
      <c r="F27334" s="9"/>
      <c r="N27334" s="50"/>
      <c r="O27334" s="50"/>
      <c r="P27334" s="50"/>
      <c r="Q27334" s="50" t="s">
        <v>368</v>
      </c>
      <c r="R27334" s="9" t="s">
        <v>368</v>
      </c>
      <c r="S27334" s="50" t="s">
        <v>368</v>
      </c>
      <c r="T27334" s="9" t="s">
        <v>368</v>
      </c>
      <c r="U27334" s="9" t="s">
        <v>368</v>
      </c>
    </row>
    <row r="27335">
      <c r="F27335" s="9"/>
      <c r="N27335" s="50"/>
      <c r="O27335" s="50"/>
      <c r="P27335" s="50"/>
      <c r="Q27335" s="50" t="s">
        <v>368</v>
      </c>
      <c r="R27335" s="9" t="s">
        <v>368</v>
      </c>
      <c r="S27335" s="50" t="s">
        <v>368</v>
      </c>
      <c r="T27335" s="9" t="s">
        <v>368</v>
      </c>
      <c r="U27335" s="9" t="s">
        <v>368</v>
      </c>
    </row>
    <row r="27336">
      <c r="F27336" s="9"/>
      <c r="N27336" s="50"/>
      <c r="O27336" s="50"/>
      <c r="P27336" s="50"/>
      <c r="Q27336" s="50" t="s">
        <v>368</v>
      </c>
      <c r="R27336" s="9" t="s">
        <v>368</v>
      </c>
      <c r="S27336" s="50" t="s">
        <v>368</v>
      </c>
      <c r="T27336" s="9" t="s">
        <v>368</v>
      </c>
      <c r="U27336" s="9" t="s">
        <v>368</v>
      </c>
    </row>
    <row r="27337">
      <c r="F27337" s="9"/>
      <c r="N27337" s="50"/>
      <c r="O27337" s="50"/>
      <c r="P27337" s="50"/>
      <c r="Q27337" s="50" t="s">
        <v>368</v>
      </c>
      <c r="R27337" s="9" t="s">
        <v>368</v>
      </c>
      <c r="S27337" s="50" t="s">
        <v>368</v>
      </c>
      <c r="T27337" s="9" t="s">
        <v>368</v>
      </c>
      <c r="U27337" s="9" t="s">
        <v>368</v>
      </c>
    </row>
    <row r="27338">
      <c r="F27338" s="9"/>
      <c r="N27338" s="50"/>
      <c r="O27338" s="50"/>
      <c r="P27338" s="50"/>
      <c r="Q27338" s="50" t="s">
        <v>368</v>
      </c>
      <c r="R27338" s="9" t="s">
        <v>368</v>
      </c>
      <c r="S27338" s="50" t="s">
        <v>368</v>
      </c>
      <c r="T27338" s="9" t="s">
        <v>368</v>
      </c>
      <c r="U27338" s="9" t="s">
        <v>368</v>
      </c>
    </row>
    <row r="27339">
      <c r="F27339" s="9"/>
      <c r="N27339" s="50"/>
      <c r="O27339" s="50"/>
      <c r="P27339" s="50"/>
      <c r="Q27339" s="50" t="s">
        <v>368</v>
      </c>
      <c r="R27339" s="9" t="s">
        <v>368</v>
      </c>
      <c r="S27339" s="50" t="s">
        <v>368</v>
      </c>
      <c r="T27339" s="9" t="s">
        <v>368</v>
      </c>
      <c r="U27339" s="9" t="s">
        <v>368</v>
      </c>
    </row>
    <row r="27340">
      <c r="F27340" s="9"/>
      <c r="N27340" s="50"/>
      <c r="O27340" s="50"/>
      <c r="P27340" s="50"/>
      <c r="Q27340" s="50" t="s">
        <v>368</v>
      </c>
      <c r="R27340" s="9" t="s">
        <v>368</v>
      </c>
      <c r="S27340" s="50" t="s">
        <v>368</v>
      </c>
      <c r="T27340" s="9" t="s">
        <v>368</v>
      </c>
      <c r="U27340" s="9" t="s">
        <v>368</v>
      </c>
    </row>
    <row r="27341">
      <c r="F27341" s="9"/>
      <c r="N27341" s="50"/>
      <c r="O27341" s="50"/>
      <c r="P27341" s="50"/>
      <c r="Q27341" s="50" t="s">
        <v>368</v>
      </c>
      <c r="R27341" s="9" t="s">
        <v>368</v>
      </c>
      <c r="S27341" s="50" t="s">
        <v>368</v>
      </c>
      <c r="T27341" s="9" t="s">
        <v>368</v>
      </c>
      <c r="U27341" s="9" t="s">
        <v>368</v>
      </c>
    </row>
    <row r="27342">
      <c r="F27342" s="9"/>
      <c r="N27342" s="50"/>
      <c r="O27342" s="50"/>
      <c r="P27342" s="50"/>
      <c r="Q27342" s="50" t="s">
        <v>368</v>
      </c>
      <c r="R27342" s="9" t="s">
        <v>368</v>
      </c>
      <c r="S27342" s="50" t="s">
        <v>368</v>
      </c>
      <c r="T27342" s="9" t="s">
        <v>368</v>
      </c>
      <c r="U27342" s="9" t="s">
        <v>368</v>
      </c>
    </row>
    <row r="27343">
      <c r="F27343" s="9"/>
      <c r="N27343" s="50"/>
      <c r="O27343" s="50"/>
      <c r="P27343" s="50"/>
      <c r="Q27343" s="50" t="s">
        <v>368</v>
      </c>
      <c r="R27343" s="9" t="s">
        <v>368</v>
      </c>
      <c r="S27343" s="50" t="s">
        <v>368</v>
      </c>
      <c r="T27343" s="9" t="s">
        <v>368</v>
      </c>
      <c r="U27343" s="9" t="s">
        <v>368</v>
      </c>
    </row>
    <row r="27344">
      <c r="F27344" s="9"/>
      <c r="N27344" s="50"/>
      <c r="O27344" s="50"/>
      <c r="P27344" s="50"/>
      <c r="Q27344" s="50" t="s">
        <v>368</v>
      </c>
      <c r="R27344" s="9" t="s">
        <v>368</v>
      </c>
      <c r="S27344" s="50" t="s">
        <v>368</v>
      </c>
      <c r="T27344" s="9" t="s">
        <v>368</v>
      </c>
      <c r="U27344" s="9" t="s">
        <v>368</v>
      </c>
    </row>
    <row r="27345">
      <c r="F27345" s="9"/>
      <c r="N27345" s="50"/>
      <c r="O27345" s="50"/>
      <c r="P27345" s="50"/>
      <c r="Q27345" s="50" t="s">
        <v>368</v>
      </c>
      <c r="R27345" s="9" t="s">
        <v>368</v>
      </c>
      <c r="S27345" s="50" t="s">
        <v>368</v>
      </c>
      <c r="T27345" s="9" t="s">
        <v>368</v>
      </c>
      <c r="U27345" s="9" t="s">
        <v>368</v>
      </c>
    </row>
    <row r="27346">
      <c r="F27346" s="9"/>
      <c r="N27346" s="50"/>
      <c r="O27346" s="50"/>
      <c r="P27346" s="50"/>
      <c r="Q27346" s="50" t="s">
        <v>368</v>
      </c>
      <c r="R27346" s="9" t="s">
        <v>368</v>
      </c>
      <c r="S27346" s="50" t="s">
        <v>368</v>
      </c>
      <c r="T27346" s="9" t="s">
        <v>368</v>
      </c>
      <c r="U27346" s="9" t="s">
        <v>368</v>
      </c>
    </row>
    <row r="27347">
      <c r="F27347" s="9"/>
      <c r="N27347" s="50"/>
      <c r="O27347" s="50"/>
      <c r="P27347" s="50"/>
      <c r="Q27347" s="50" t="s">
        <v>368</v>
      </c>
      <c r="R27347" s="9" t="s">
        <v>368</v>
      </c>
      <c r="S27347" s="50" t="s">
        <v>368</v>
      </c>
      <c r="T27347" s="9" t="s">
        <v>368</v>
      </c>
      <c r="U27347" s="9" t="s">
        <v>368</v>
      </c>
    </row>
    <row r="27348">
      <c r="F27348" s="9"/>
      <c r="N27348" s="50"/>
      <c r="O27348" s="50"/>
      <c r="P27348" s="50"/>
      <c r="Q27348" s="50" t="s">
        <v>368</v>
      </c>
      <c r="R27348" s="9" t="s">
        <v>368</v>
      </c>
      <c r="S27348" s="50" t="s">
        <v>368</v>
      </c>
      <c r="T27348" s="9" t="s">
        <v>368</v>
      </c>
      <c r="U27348" s="9" t="s">
        <v>368</v>
      </c>
    </row>
    <row r="27349">
      <c r="F27349" s="9"/>
      <c r="N27349" s="50"/>
      <c r="O27349" s="50"/>
      <c r="P27349" s="50"/>
      <c r="Q27349" s="50" t="s">
        <v>368</v>
      </c>
      <c r="R27349" s="9" t="s">
        <v>368</v>
      </c>
      <c r="S27349" s="50" t="s">
        <v>368</v>
      </c>
      <c r="T27349" s="9" t="s">
        <v>368</v>
      </c>
      <c r="U27349" s="9" t="s">
        <v>368</v>
      </c>
    </row>
    <row r="27350">
      <c r="F27350" s="9"/>
      <c r="N27350" s="50"/>
      <c r="O27350" s="50"/>
      <c r="P27350" s="50"/>
      <c r="Q27350" s="50" t="s">
        <v>368</v>
      </c>
      <c r="R27350" s="9" t="s">
        <v>368</v>
      </c>
      <c r="S27350" s="50" t="s">
        <v>368</v>
      </c>
      <c r="T27350" s="9" t="s">
        <v>368</v>
      </c>
      <c r="U27350" s="9" t="s">
        <v>368</v>
      </c>
    </row>
    <row r="27351">
      <c r="F27351" s="9"/>
      <c r="N27351" s="50"/>
      <c r="O27351" s="50"/>
      <c r="P27351" s="50"/>
      <c r="Q27351" s="50" t="s">
        <v>368</v>
      </c>
      <c r="R27351" s="9" t="s">
        <v>368</v>
      </c>
      <c r="S27351" s="50" t="s">
        <v>368</v>
      </c>
      <c r="T27351" s="9" t="s">
        <v>368</v>
      </c>
      <c r="U27351" s="9" t="s">
        <v>368</v>
      </c>
    </row>
    <row r="27352">
      <c r="F27352" s="9"/>
      <c r="N27352" s="50"/>
      <c r="O27352" s="50"/>
      <c r="P27352" s="50"/>
      <c r="Q27352" s="50" t="s">
        <v>368</v>
      </c>
      <c r="R27352" s="9" t="s">
        <v>368</v>
      </c>
      <c r="S27352" s="50" t="s">
        <v>368</v>
      </c>
      <c r="T27352" s="9" t="s">
        <v>368</v>
      </c>
      <c r="U27352" s="9" t="s">
        <v>368</v>
      </c>
    </row>
    <row r="27353">
      <c r="F27353" s="9"/>
      <c r="N27353" s="50"/>
      <c r="O27353" s="50"/>
      <c r="P27353" s="50"/>
      <c r="Q27353" s="50" t="s">
        <v>368</v>
      </c>
      <c r="R27353" s="9" t="s">
        <v>368</v>
      </c>
      <c r="S27353" s="50" t="s">
        <v>368</v>
      </c>
      <c r="T27353" s="9" t="s">
        <v>368</v>
      </c>
      <c r="U27353" s="9" t="s">
        <v>368</v>
      </c>
    </row>
    <row r="27354">
      <c r="F27354" s="9"/>
      <c r="N27354" s="50"/>
      <c r="O27354" s="50"/>
      <c r="P27354" s="50"/>
      <c r="Q27354" s="50" t="s">
        <v>368</v>
      </c>
      <c r="R27354" s="9" t="s">
        <v>368</v>
      </c>
      <c r="S27354" s="50" t="s">
        <v>368</v>
      </c>
      <c r="T27354" s="9" t="s">
        <v>368</v>
      </c>
      <c r="U27354" s="9" t="s">
        <v>368</v>
      </c>
    </row>
    <row r="27355">
      <c r="F27355" s="9"/>
      <c r="N27355" s="50"/>
      <c r="O27355" s="50"/>
      <c r="P27355" s="50"/>
      <c r="Q27355" s="50" t="s">
        <v>368</v>
      </c>
      <c r="R27355" s="9" t="s">
        <v>368</v>
      </c>
      <c r="S27355" s="50" t="s">
        <v>368</v>
      </c>
      <c r="T27355" s="9" t="s">
        <v>368</v>
      </c>
      <c r="U27355" s="9" t="s">
        <v>368</v>
      </c>
    </row>
    <row r="27356">
      <c r="F27356" s="9"/>
      <c r="N27356" s="50"/>
      <c r="O27356" s="50"/>
      <c r="P27356" s="50"/>
      <c r="Q27356" s="50" t="s">
        <v>368</v>
      </c>
      <c r="R27356" s="9" t="s">
        <v>368</v>
      </c>
      <c r="S27356" s="50" t="s">
        <v>368</v>
      </c>
      <c r="T27356" s="9" t="s">
        <v>368</v>
      </c>
      <c r="U27356" s="9" t="s">
        <v>368</v>
      </c>
    </row>
    <row r="27357">
      <c r="F27357" s="9"/>
      <c r="N27357" s="50"/>
      <c r="O27357" s="50"/>
      <c r="P27357" s="50"/>
      <c r="Q27357" s="50" t="s">
        <v>368</v>
      </c>
      <c r="R27357" s="9" t="s">
        <v>368</v>
      </c>
      <c r="S27357" s="50" t="s">
        <v>368</v>
      </c>
      <c r="T27357" s="9" t="s">
        <v>368</v>
      </c>
      <c r="U27357" s="9" t="s">
        <v>368</v>
      </c>
    </row>
    <row r="27358">
      <c r="F27358" s="9"/>
      <c r="N27358" s="50"/>
      <c r="O27358" s="50"/>
      <c r="P27358" s="50"/>
      <c r="Q27358" s="50" t="s">
        <v>368</v>
      </c>
      <c r="R27358" s="9" t="s">
        <v>368</v>
      </c>
      <c r="S27358" s="50" t="s">
        <v>368</v>
      </c>
      <c r="T27358" s="9" t="s">
        <v>368</v>
      </c>
      <c r="U27358" s="9" t="s">
        <v>368</v>
      </c>
    </row>
    <row r="27359">
      <c r="F27359" s="9"/>
      <c r="N27359" s="50"/>
      <c r="O27359" s="50"/>
      <c r="P27359" s="50"/>
      <c r="Q27359" s="50" t="s">
        <v>368</v>
      </c>
      <c r="R27359" s="9" t="s">
        <v>368</v>
      </c>
      <c r="S27359" s="50" t="s">
        <v>368</v>
      </c>
      <c r="T27359" s="9" t="s">
        <v>368</v>
      </c>
      <c r="U27359" s="9" t="s">
        <v>368</v>
      </c>
    </row>
    <row r="27360">
      <c r="F27360" s="9"/>
      <c r="N27360" s="50"/>
      <c r="O27360" s="50"/>
      <c r="P27360" s="50"/>
      <c r="Q27360" s="50" t="s">
        <v>368</v>
      </c>
      <c r="R27360" s="9" t="s">
        <v>368</v>
      </c>
      <c r="S27360" s="50" t="s">
        <v>368</v>
      </c>
      <c r="T27360" s="9" t="s">
        <v>368</v>
      </c>
      <c r="U27360" s="9" t="s">
        <v>368</v>
      </c>
    </row>
    <row r="27361">
      <c r="F27361" s="9"/>
      <c r="N27361" s="50"/>
      <c r="O27361" s="50"/>
      <c r="P27361" s="50"/>
      <c r="Q27361" s="50" t="s">
        <v>368</v>
      </c>
      <c r="R27361" s="9" t="s">
        <v>368</v>
      </c>
      <c r="S27361" s="50" t="s">
        <v>368</v>
      </c>
      <c r="T27361" s="9" t="s">
        <v>368</v>
      </c>
      <c r="U27361" s="9" t="s">
        <v>368</v>
      </c>
    </row>
    <row r="27362">
      <c r="F27362" s="9"/>
      <c r="N27362" s="50"/>
      <c r="O27362" s="50"/>
      <c r="P27362" s="50"/>
      <c r="Q27362" s="50" t="s">
        <v>368</v>
      </c>
      <c r="R27362" s="9" t="s">
        <v>368</v>
      </c>
      <c r="S27362" s="50" t="s">
        <v>368</v>
      </c>
      <c r="T27362" s="9" t="s">
        <v>368</v>
      </c>
      <c r="U27362" s="9" t="s">
        <v>368</v>
      </c>
    </row>
    <row r="27363">
      <c r="F27363" s="9"/>
      <c r="N27363" s="50"/>
      <c r="O27363" s="50"/>
      <c r="P27363" s="50"/>
      <c r="Q27363" s="50" t="s">
        <v>368</v>
      </c>
      <c r="R27363" s="9" t="s">
        <v>368</v>
      </c>
      <c r="S27363" s="50" t="s">
        <v>368</v>
      </c>
      <c r="T27363" s="9" t="s">
        <v>368</v>
      </c>
      <c r="U27363" s="9" t="s">
        <v>368</v>
      </c>
    </row>
    <row r="27364">
      <c r="F27364" s="9"/>
      <c r="N27364" s="50"/>
      <c r="O27364" s="50"/>
      <c r="P27364" s="50"/>
      <c r="Q27364" s="50" t="s">
        <v>368</v>
      </c>
      <c r="R27364" s="9" t="s">
        <v>368</v>
      </c>
      <c r="S27364" s="50" t="s">
        <v>368</v>
      </c>
      <c r="T27364" s="9" t="s">
        <v>368</v>
      </c>
      <c r="U27364" s="9" t="s">
        <v>368</v>
      </c>
    </row>
    <row r="27365">
      <c r="F27365" s="9"/>
      <c r="N27365" s="50"/>
      <c r="O27365" s="50"/>
      <c r="P27365" s="50"/>
      <c r="Q27365" s="50" t="s">
        <v>368</v>
      </c>
      <c r="R27365" s="9" t="s">
        <v>368</v>
      </c>
      <c r="S27365" s="50" t="s">
        <v>368</v>
      </c>
      <c r="T27365" s="9" t="s">
        <v>368</v>
      </c>
      <c r="U27365" s="9" t="s">
        <v>368</v>
      </c>
    </row>
    <row r="27366">
      <c r="F27366" s="9"/>
      <c r="N27366" s="50"/>
      <c r="O27366" s="50"/>
      <c r="P27366" s="50"/>
      <c r="Q27366" s="50" t="s">
        <v>368</v>
      </c>
      <c r="R27366" s="9" t="s">
        <v>368</v>
      </c>
      <c r="S27366" s="50" t="s">
        <v>368</v>
      </c>
      <c r="T27366" s="9" t="s">
        <v>368</v>
      </c>
      <c r="U27366" s="9" t="s">
        <v>368</v>
      </c>
    </row>
    <row r="27367">
      <c r="F27367" s="9"/>
      <c r="N27367" s="50"/>
      <c r="O27367" s="50"/>
      <c r="P27367" s="50"/>
      <c r="Q27367" s="50" t="s">
        <v>368</v>
      </c>
      <c r="R27367" s="9" t="s">
        <v>368</v>
      </c>
      <c r="S27367" s="50" t="s">
        <v>368</v>
      </c>
      <c r="T27367" s="9" t="s">
        <v>368</v>
      </c>
      <c r="U27367" s="9" t="s">
        <v>368</v>
      </c>
    </row>
    <row r="27368">
      <c r="F27368" s="9"/>
      <c r="N27368" s="50"/>
      <c r="O27368" s="50"/>
      <c r="P27368" s="50"/>
      <c r="Q27368" s="50" t="s">
        <v>368</v>
      </c>
      <c r="R27368" s="9" t="s">
        <v>368</v>
      </c>
      <c r="S27368" s="50" t="s">
        <v>368</v>
      </c>
      <c r="T27368" s="9" t="s">
        <v>368</v>
      </c>
      <c r="U27368" s="9" t="s">
        <v>368</v>
      </c>
    </row>
    <row r="27369">
      <c r="F27369" s="9"/>
      <c r="N27369" s="50"/>
      <c r="O27369" s="50"/>
      <c r="P27369" s="50"/>
      <c r="Q27369" s="50" t="s">
        <v>368</v>
      </c>
      <c r="R27369" s="9" t="s">
        <v>368</v>
      </c>
      <c r="S27369" s="50" t="s">
        <v>368</v>
      </c>
      <c r="T27369" s="9" t="s">
        <v>368</v>
      </c>
      <c r="U27369" s="9" t="s">
        <v>368</v>
      </c>
    </row>
    <row r="27370">
      <c r="F27370" s="9"/>
      <c r="N27370" s="50"/>
      <c r="O27370" s="50"/>
      <c r="P27370" s="50"/>
      <c r="Q27370" s="50" t="s">
        <v>368</v>
      </c>
      <c r="R27370" s="9" t="s">
        <v>368</v>
      </c>
      <c r="S27370" s="50" t="s">
        <v>368</v>
      </c>
      <c r="T27370" s="9" t="s">
        <v>368</v>
      </c>
      <c r="U27370" s="9" t="s">
        <v>368</v>
      </c>
    </row>
    <row r="27371">
      <c r="F27371" s="9"/>
      <c r="N27371" s="50"/>
      <c r="O27371" s="50"/>
      <c r="P27371" s="50"/>
      <c r="Q27371" s="50" t="s">
        <v>368</v>
      </c>
      <c r="R27371" s="9" t="s">
        <v>368</v>
      </c>
      <c r="S27371" s="50" t="s">
        <v>368</v>
      </c>
      <c r="T27371" s="9" t="s">
        <v>368</v>
      </c>
      <c r="U27371" s="9" t="s">
        <v>368</v>
      </c>
    </row>
    <row r="27372">
      <c r="F27372" s="9"/>
      <c r="N27372" s="50"/>
      <c r="O27372" s="50"/>
      <c r="P27372" s="50"/>
      <c r="Q27372" s="50" t="s">
        <v>368</v>
      </c>
      <c r="R27372" s="9" t="s">
        <v>368</v>
      </c>
      <c r="S27372" s="50" t="s">
        <v>368</v>
      </c>
      <c r="T27372" s="9" t="s">
        <v>368</v>
      </c>
      <c r="U27372" s="9" t="s">
        <v>368</v>
      </c>
    </row>
    <row r="27373">
      <c r="F27373" s="9"/>
      <c r="N27373" s="50"/>
      <c r="O27373" s="50"/>
      <c r="P27373" s="50"/>
      <c r="Q27373" s="50" t="s">
        <v>368</v>
      </c>
      <c r="R27373" s="9" t="s">
        <v>368</v>
      </c>
      <c r="S27373" s="50" t="s">
        <v>368</v>
      </c>
      <c r="T27373" s="9" t="s">
        <v>368</v>
      </c>
      <c r="U27373" s="9" t="s">
        <v>368</v>
      </c>
    </row>
    <row r="27374">
      <c r="F27374" s="9"/>
      <c r="N27374" s="50"/>
      <c r="O27374" s="50"/>
      <c r="P27374" s="50"/>
      <c r="Q27374" s="50" t="s">
        <v>368</v>
      </c>
      <c r="R27374" s="9" t="s">
        <v>368</v>
      </c>
      <c r="S27374" s="50" t="s">
        <v>368</v>
      </c>
      <c r="T27374" s="9" t="s">
        <v>368</v>
      </c>
      <c r="U27374" s="9" t="s">
        <v>368</v>
      </c>
    </row>
    <row r="27375">
      <c r="F27375" s="9"/>
      <c r="N27375" s="50"/>
      <c r="O27375" s="50"/>
      <c r="P27375" s="50"/>
      <c r="Q27375" s="50" t="s">
        <v>368</v>
      </c>
      <c r="R27375" s="9" t="s">
        <v>368</v>
      </c>
      <c r="S27375" s="50" t="s">
        <v>368</v>
      </c>
      <c r="T27375" s="9" t="s">
        <v>368</v>
      </c>
      <c r="U27375" s="9" t="s">
        <v>368</v>
      </c>
    </row>
    <row r="27376">
      <c r="F27376" s="9"/>
      <c r="N27376" s="50"/>
      <c r="O27376" s="50"/>
      <c r="P27376" s="50"/>
      <c r="Q27376" s="50" t="s">
        <v>368</v>
      </c>
      <c r="R27376" s="9" t="s">
        <v>368</v>
      </c>
      <c r="S27376" s="50" t="s">
        <v>368</v>
      </c>
      <c r="T27376" s="9" t="s">
        <v>368</v>
      </c>
      <c r="U27376" s="9" t="s">
        <v>368</v>
      </c>
    </row>
    <row r="27377">
      <c r="F27377" s="9"/>
      <c r="N27377" s="50"/>
      <c r="O27377" s="50"/>
      <c r="P27377" s="50"/>
      <c r="Q27377" s="50" t="s">
        <v>368</v>
      </c>
      <c r="R27377" s="9" t="s">
        <v>368</v>
      </c>
      <c r="S27377" s="50" t="s">
        <v>368</v>
      </c>
      <c r="T27377" s="9" t="s">
        <v>368</v>
      </c>
      <c r="U27377" s="9" t="s">
        <v>368</v>
      </c>
    </row>
    <row r="27378">
      <c r="F27378" s="9"/>
      <c r="N27378" s="50"/>
      <c r="O27378" s="50"/>
      <c r="P27378" s="50"/>
      <c r="Q27378" s="50" t="s">
        <v>368</v>
      </c>
      <c r="R27378" s="9" t="s">
        <v>368</v>
      </c>
      <c r="S27378" s="50" t="s">
        <v>368</v>
      </c>
      <c r="T27378" s="9" t="s">
        <v>368</v>
      </c>
      <c r="U27378" s="9" t="s">
        <v>368</v>
      </c>
    </row>
    <row r="27379">
      <c r="F27379" s="9"/>
      <c r="N27379" s="50"/>
      <c r="O27379" s="50"/>
      <c r="P27379" s="50"/>
      <c r="Q27379" s="50" t="s">
        <v>368</v>
      </c>
      <c r="R27379" s="9" t="s">
        <v>368</v>
      </c>
      <c r="S27379" s="50" t="s">
        <v>368</v>
      </c>
      <c r="T27379" s="9" t="s">
        <v>368</v>
      </c>
      <c r="U27379" s="9" t="s">
        <v>368</v>
      </c>
    </row>
    <row r="27380">
      <c r="F27380" s="9"/>
      <c r="N27380" s="50"/>
      <c r="O27380" s="50"/>
      <c r="P27380" s="50"/>
      <c r="Q27380" s="50" t="s">
        <v>368</v>
      </c>
      <c r="R27380" s="9" t="s">
        <v>368</v>
      </c>
      <c r="S27380" s="50" t="s">
        <v>368</v>
      </c>
      <c r="T27380" s="9" t="s">
        <v>368</v>
      </c>
      <c r="U27380" s="9" t="s">
        <v>368</v>
      </c>
    </row>
    <row r="27381">
      <c r="F27381" s="9"/>
      <c r="N27381" s="50"/>
      <c r="O27381" s="50"/>
      <c r="P27381" s="50"/>
      <c r="Q27381" s="50" t="s">
        <v>368</v>
      </c>
      <c r="R27381" s="9" t="s">
        <v>368</v>
      </c>
      <c r="S27381" s="50" t="s">
        <v>368</v>
      </c>
      <c r="T27381" s="9" t="s">
        <v>368</v>
      </c>
      <c r="U27381" s="9" t="s">
        <v>368</v>
      </c>
    </row>
    <row r="27382">
      <c r="F27382" s="9"/>
      <c r="N27382" s="50"/>
      <c r="O27382" s="50"/>
      <c r="P27382" s="50"/>
      <c r="Q27382" s="50" t="s">
        <v>368</v>
      </c>
      <c r="R27382" s="9" t="s">
        <v>368</v>
      </c>
      <c r="S27382" s="50" t="s">
        <v>368</v>
      </c>
      <c r="T27382" s="9" t="s">
        <v>368</v>
      </c>
      <c r="U27382" s="9" t="s">
        <v>368</v>
      </c>
    </row>
    <row r="27383">
      <c r="F27383" s="9"/>
      <c r="N27383" s="50"/>
      <c r="O27383" s="50"/>
      <c r="P27383" s="50"/>
      <c r="Q27383" s="50" t="s">
        <v>368</v>
      </c>
      <c r="R27383" s="9" t="s">
        <v>368</v>
      </c>
      <c r="S27383" s="50" t="s">
        <v>368</v>
      </c>
      <c r="T27383" s="9" t="s">
        <v>368</v>
      </c>
      <c r="U27383" s="9" t="s">
        <v>368</v>
      </c>
    </row>
    <row r="27384">
      <c r="F27384" s="9"/>
      <c r="N27384" s="50"/>
      <c r="O27384" s="50"/>
      <c r="P27384" s="50"/>
      <c r="Q27384" s="50" t="s">
        <v>368</v>
      </c>
      <c r="R27384" s="9" t="s">
        <v>368</v>
      </c>
      <c r="S27384" s="50" t="s">
        <v>368</v>
      </c>
      <c r="T27384" s="9" t="s">
        <v>368</v>
      </c>
      <c r="U27384" s="9" t="s">
        <v>368</v>
      </c>
    </row>
    <row r="27385">
      <c r="F27385" s="9"/>
      <c r="N27385" s="50"/>
      <c r="O27385" s="50"/>
      <c r="P27385" s="50"/>
      <c r="Q27385" s="50" t="s">
        <v>368</v>
      </c>
      <c r="R27385" s="9" t="s">
        <v>368</v>
      </c>
      <c r="S27385" s="50" t="s">
        <v>368</v>
      </c>
      <c r="T27385" s="9" t="s">
        <v>368</v>
      </c>
      <c r="U27385" s="9" t="s">
        <v>368</v>
      </c>
    </row>
    <row r="27386">
      <c r="F27386" s="9"/>
      <c r="N27386" s="50"/>
      <c r="O27386" s="50"/>
      <c r="P27386" s="50"/>
      <c r="Q27386" s="50" t="s">
        <v>368</v>
      </c>
      <c r="R27386" s="9" t="s">
        <v>368</v>
      </c>
      <c r="S27386" s="50" t="s">
        <v>368</v>
      </c>
      <c r="T27386" s="9" t="s">
        <v>368</v>
      </c>
      <c r="U27386" s="9" t="s">
        <v>368</v>
      </c>
    </row>
    <row r="27387">
      <c r="F27387" s="9"/>
      <c r="N27387" s="50"/>
      <c r="O27387" s="50"/>
      <c r="P27387" s="50"/>
      <c r="Q27387" s="50" t="s">
        <v>368</v>
      </c>
      <c r="R27387" s="9" t="s">
        <v>368</v>
      </c>
      <c r="S27387" s="50" t="s">
        <v>368</v>
      </c>
      <c r="T27387" s="9" t="s">
        <v>368</v>
      </c>
      <c r="U27387" s="9" t="s">
        <v>368</v>
      </c>
    </row>
    <row r="27388">
      <c r="F27388" s="9"/>
      <c r="N27388" s="50"/>
      <c r="O27388" s="50"/>
      <c r="P27388" s="50"/>
      <c r="Q27388" s="50" t="s">
        <v>368</v>
      </c>
      <c r="R27388" s="9" t="s">
        <v>368</v>
      </c>
      <c r="S27388" s="50" t="s">
        <v>368</v>
      </c>
      <c r="T27388" s="9" t="s">
        <v>368</v>
      </c>
      <c r="U27388" s="9" t="s">
        <v>368</v>
      </c>
    </row>
    <row r="27389">
      <c r="F27389" s="9"/>
      <c r="N27389" s="50"/>
      <c r="O27389" s="50"/>
      <c r="P27389" s="50"/>
      <c r="Q27389" s="50" t="s">
        <v>368</v>
      </c>
      <c r="R27389" s="9" t="s">
        <v>368</v>
      </c>
      <c r="S27389" s="50" t="s">
        <v>368</v>
      </c>
      <c r="T27389" s="9" t="s">
        <v>368</v>
      </c>
      <c r="U27389" s="9" t="s">
        <v>368</v>
      </c>
    </row>
    <row r="27390">
      <c r="F27390" s="9"/>
      <c r="N27390" s="50"/>
      <c r="O27390" s="50"/>
      <c r="P27390" s="50"/>
      <c r="Q27390" s="50" t="s">
        <v>368</v>
      </c>
      <c r="R27390" s="9" t="s">
        <v>368</v>
      </c>
      <c r="S27390" s="50" t="s">
        <v>368</v>
      </c>
      <c r="T27390" s="9" t="s">
        <v>368</v>
      </c>
      <c r="U27390" s="9" t="s">
        <v>368</v>
      </c>
    </row>
    <row r="27391">
      <c r="F27391" s="9"/>
      <c r="N27391" s="50"/>
      <c r="O27391" s="50"/>
      <c r="P27391" s="50"/>
      <c r="Q27391" s="50" t="s">
        <v>368</v>
      </c>
      <c r="R27391" s="9" t="s">
        <v>368</v>
      </c>
      <c r="S27391" s="50" t="s">
        <v>368</v>
      </c>
      <c r="T27391" s="9" t="s">
        <v>368</v>
      </c>
      <c r="U27391" s="9" t="s">
        <v>368</v>
      </c>
    </row>
    <row r="27392">
      <c r="F27392" s="9"/>
      <c r="N27392" s="50"/>
      <c r="O27392" s="50"/>
      <c r="P27392" s="50"/>
      <c r="Q27392" s="50" t="s">
        <v>368</v>
      </c>
      <c r="R27392" s="9" t="s">
        <v>368</v>
      </c>
      <c r="S27392" s="50" t="s">
        <v>368</v>
      </c>
      <c r="T27392" s="9" t="s">
        <v>368</v>
      </c>
      <c r="U27392" s="9" t="s">
        <v>368</v>
      </c>
    </row>
    <row r="27393">
      <c r="F27393" s="9"/>
      <c r="N27393" s="50"/>
      <c r="O27393" s="50"/>
      <c r="P27393" s="50"/>
      <c r="Q27393" s="50" t="s">
        <v>368</v>
      </c>
      <c r="R27393" s="9" t="s">
        <v>368</v>
      </c>
      <c r="S27393" s="50" t="s">
        <v>368</v>
      </c>
      <c r="T27393" s="9" t="s">
        <v>368</v>
      </c>
      <c r="U27393" s="9" t="s">
        <v>368</v>
      </c>
    </row>
    <row r="27394">
      <c r="F27394" s="9"/>
      <c r="N27394" s="50"/>
      <c r="O27394" s="50"/>
      <c r="P27394" s="50"/>
      <c r="Q27394" s="50" t="s">
        <v>368</v>
      </c>
      <c r="R27394" s="9" t="s">
        <v>368</v>
      </c>
      <c r="S27394" s="50" t="s">
        <v>368</v>
      </c>
      <c r="T27394" s="9" t="s">
        <v>368</v>
      </c>
      <c r="U27394" s="9" t="s">
        <v>368</v>
      </c>
    </row>
    <row r="27395">
      <c r="F27395" s="9"/>
      <c r="N27395" s="50"/>
      <c r="O27395" s="50"/>
      <c r="P27395" s="50"/>
      <c r="Q27395" s="50" t="s">
        <v>368</v>
      </c>
      <c r="R27395" s="9" t="s">
        <v>368</v>
      </c>
      <c r="S27395" s="50" t="s">
        <v>368</v>
      </c>
      <c r="T27395" s="9" t="s">
        <v>368</v>
      </c>
      <c r="U27395" s="9" t="s">
        <v>368</v>
      </c>
    </row>
    <row r="27396">
      <c r="F27396" s="9"/>
      <c r="N27396" s="50"/>
      <c r="O27396" s="50"/>
      <c r="P27396" s="50"/>
      <c r="Q27396" s="50" t="s">
        <v>368</v>
      </c>
      <c r="R27396" s="9" t="s">
        <v>368</v>
      </c>
      <c r="S27396" s="50" t="s">
        <v>368</v>
      </c>
      <c r="T27396" s="9" t="s">
        <v>368</v>
      </c>
      <c r="U27396" s="9" t="s">
        <v>368</v>
      </c>
    </row>
    <row r="27397">
      <c r="F27397" s="9"/>
      <c r="N27397" s="50"/>
      <c r="O27397" s="50"/>
      <c r="P27397" s="50"/>
      <c r="Q27397" s="50" t="s">
        <v>368</v>
      </c>
      <c r="R27397" s="9" t="s">
        <v>368</v>
      </c>
      <c r="S27397" s="50" t="s">
        <v>368</v>
      </c>
      <c r="T27397" s="9" t="s">
        <v>368</v>
      </c>
      <c r="U27397" s="9" t="s">
        <v>368</v>
      </c>
    </row>
    <row r="27398">
      <c r="F27398" s="9"/>
      <c r="N27398" s="50"/>
      <c r="O27398" s="50"/>
      <c r="P27398" s="50"/>
      <c r="Q27398" s="50" t="s">
        <v>368</v>
      </c>
      <c r="R27398" s="9" t="s">
        <v>368</v>
      </c>
      <c r="S27398" s="50" t="s">
        <v>368</v>
      </c>
      <c r="T27398" s="9" t="s">
        <v>368</v>
      </c>
      <c r="U27398" s="9" t="s">
        <v>368</v>
      </c>
    </row>
    <row r="27399">
      <c r="F27399" s="9"/>
      <c r="N27399" s="50"/>
      <c r="O27399" s="50"/>
      <c r="P27399" s="50"/>
      <c r="Q27399" s="50" t="s">
        <v>368</v>
      </c>
      <c r="R27399" s="9" t="s">
        <v>368</v>
      </c>
      <c r="S27399" s="50" t="s">
        <v>368</v>
      </c>
      <c r="T27399" s="9" t="s">
        <v>368</v>
      </c>
      <c r="U27399" s="9" t="s">
        <v>368</v>
      </c>
    </row>
    <row r="27400">
      <c r="F27400" s="9"/>
      <c r="N27400" s="50"/>
      <c r="O27400" s="50"/>
      <c r="P27400" s="50"/>
      <c r="Q27400" s="50" t="s">
        <v>368</v>
      </c>
      <c r="R27400" s="9" t="s">
        <v>368</v>
      </c>
      <c r="S27400" s="50" t="s">
        <v>368</v>
      </c>
      <c r="T27400" s="9" t="s">
        <v>368</v>
      </c>
      <c r="U27400" s="9" t="s">
        <v>368</v>
      </c>
    </row>
    <row r="27401">
      <c r="F27401" s="9"/>
      <c r="N27401" s="50"/>
      <c r="O27401" s="50"/>
      <c r="P27401" s="50"/>
      <c r="Q27401" s="50" t="s">
        <v>368</v>
      </c>
      <c r="R27401" s="9" t="s">
        <v>368</v>
      </c>
      <c r="S27401" s="50" t="s">
        <v>368</v>
      </c>
      <c r="T27401" s="9" t="s">
        <v>368</v>
      </c>
      <c r="U27401" s="9" t="s">
        <v>368</v>
      </c>
    </row>
    <row r="27402">
      <c r="F27402" s="9"/>
      <c r="N27402" s="50"/>
      <c r="O27402" s="50"/>
      <c r="P27402" s="50"/>
      <c r="Q27402" s="50" t="s">
        <v>368</v>
      </c>
      <c r="R27402" s="9" t="s">
        <v>368</v>
      </c>
      <c r="S27402" s="50" t="s">
        <v>368</v>
      </c>
      <c r="T27402" s="9" t="s">
        <v>368</v>
      </c>
      <c r="U27402" s="9" t="s">
        <v>368</v>
      </c>
    </row>
    <row r="27403">
      <c r="F27403" s="9"/>
      <c r="N27403" s="50"/>
      <c r="O27403" s="50"/>
      <c r="P27403" s="50"/>
      <c r="Q27403" s="50" t="s">
        <v>368</v>
      </c>
      <c r="R27403" s="9" t="s">
        <v>368</v>
      </c>
      <c r="S27403" s="50" t="s">
        <v>368</v>
      </c>
      <c r="T27403" s="9" t="s">
        <v>368</v>
      </c>
      <c r="U27403" s="9" t="s">
        <v>368</v>
      </c>
    </row>
    <row r="27404">
      <c r="F27404" s="9"/>
      <c r="N27404" s="50"/>
      <c r="O27404" s="50"/>
      <c r="P27404" s="50"/>
      <c r="Q27404" s="50" t="s">
        <v>368</v>
      </c>
      <c r="R27404" s="9" t="s">
        <v>368</v>
      </c>
      <c r="S27404" s="50" t="s">
        <v>368</v>
      </c>
      <c r="T27404" s="9" t="s">
        <v>368</v>
      </c>
      <c r="U27404" s="9" t="s">
        <v>368</v>
      </c>
    </row>
    <row r="27405">
      <c r="F27405" s="9"/>
      <c r="N27405" s="50"/>
      <c r="O27405" s="50"/>
      <c r="P27405" s="50"/>
      <c r="Q27405" s="50" t="s">
        <v>368</v>
      </c>
      <c r="R27405" s="9" t="s">
        <v>368</v>
      </c>
      <c r="S27405" s="50" t="s">
        <v>368</v>
      </c>
      <c r="T27405" s="9" t="s">
        <v>368</v>
      </c>
      <c r="U27405" s="9" t="s">
        <v>368</v>
      </c>
    </row>
    <row r="27406">
      <c r="F27406" s="9"/>
      <c r="N27406" s="50"/>
      <c r="O27406" s="50"/>
      <c r="P27406" s="50"/>
      <c r="Q27406" s="50" t="s">
        <v>368</v>
      </c>
      <c r="R27406" s="9" t="s">
        <v>368</v>
      </c>
      <c r="S27406" s="50" t="s">
        <v>368</v>
      </c>
      <c r="T27406" s="9" t="s">
        <v>368</v>
      </c>
      <c r="U27406" s="9" t="s">
        <v>368</v>
      </c>
    </row>
    <row r="27407">
      <c r="F27407" s="9"/>
      <c r="N27407" s="50"/>
      <c r="O27407" s="50"/>
      <c r="P27407" s="50"/>
      <c r="Q27407" s="50" t="s">
        <v>368</v>
      </c>
      <c r="R27407" s="9" t="s">
        <v>368</v>
      </c>
      <c r="S27407" s="50" t="s">
        <v>368</v>
      </c>
      <c r="T27407" s="9" t="s">
        <v>368</v>
      </c>
      <c r="U27407" s="9" t="s">
        <v>368</v>
      </c>
    </row>
    <row r="27408">
      <c r="F27408" s="9"/>
      <c r="N27408" s="50"/>
      <c r="O27408" s="50"/>
      <c r="P27408" s="50"/>
      <c r="Q27408" s="50" t="s">
        <v>368</v>
      </c>
      <c r="R27408" s="9" t="s">
        <v>368</v>
      </c>
      <c r="S27408" s="50" t="s">
        <v>368</v>
      </c>
      <c r="T27408" s="9" t="s">
        <v>368</v>
      </c>
      <c r="U27408" s="9" t="s">
        <v>368</v>
      </c>
    </row>
    <row r="27409">
      <c r="F27409" s="9"/>
      <c r="N27409" s="50"/>
      <c r="O27409" s="50"/>
      <c r="P27409" s="50"/>
      <c r="Q27409" s="50" t="s">
        <v>368</v>
      </c>
      <c r="R27409" s="9" t="s">
        <v>368</v>
      </c>
      <c r="S27409" s="50" t="s">
        <v>368</v>
      </c>
      <c r="T27409" s="9" t="s">
        <v>368</v>
      </c>
      <c r="U27409" s="9" t="s">
        <v>368</v>
      </c>
    </row>
    <row r="27410">
      <c r="F27410" s="9"/>
      <c r="N27410" s="50"/>
      <c r="O27410" s="50"/>
      <c r="P27410" s="50"/>
      <c r="Q27410" s="50" t="s">
        <v>368</v>
      </c>
      <c r="R27410" s="9" t="s">
        <v>368</v>
      </c>
      <c r="S27410" s="50" t="s">
        <v>368</v>
      </c>
      <c r="T27410" s="9" t="s">
        <v>368</v>
      </c>
      <c r="U27410" s="9" t="s">
        <v>368</v>
      </c>
    </row>
    <row r="27411">
      <c r="F27411" s="9"/>
      <c r="N27411" s="50"/>
      <c r="O27411" s="50"/>
      <c r="P27411" s="50"/>
      <c r="Q27411" s="50" t="s">
        <v>368</v>
      </c>
      <c r="R27411" s="9" t="s">
        <v>368</v>
      </c>
      <c r="S27411" s="50" t="s">
        <v>368</v>
      </c>
      <c r="T27411" s="9" t="s">
        <v>368</v>
      </c>
      <c r="U27411" s="9" t="s">
        <v>368</v>
      </c>
    </row>
    <row r="27412">
      <c r="F27412" s="9"/>
      <c r="N27412" s="50"/>
      <c r="O27412" s="50"/>
      <c r="P27412" s="50"/>
      <c r="Q27412" s="50" t="s">
        <v>368</v>
      </c>
      <c r="R27412" s="9" t="s">
        <v>368</v>
      </c>
      <c r="S27412" s="50" t="s">
        <v>368</v>
      </c>
      <c r="T27412" s="9" t="s">
        <v>368</v>
      </c>
      <c r="U27412" s="9" t="s">
        <v>368</v>
      </c>
    </row>
    <row r="27413">
      <c r="F27413" s="9"/>
      <c r="N27413" s="50"/>
      <c r="O27413" s="50"/>
      <c r="P27413" s="50"/>
      <c r="Q27413" s="50" t="s">
        <v>368</v>
      </c>
      <c r="R27413" s="9" t="s">
        <v>368</v>
      </c>
      <c r="S27413" s="50" t="s">
        <v>368</v>
      </c>
      <c r="T27413" s="9" t="s">
        <v>368</v>
      </c>
      <c r="U27413" s="9" t="s">
        <v>368</v>
      </c>
    </row>
    <row r="27414">
      <c r="F27414" s="9"/>
      <c r="N27414" s="50"/>
      <c r="O27414" s="50"/>
      <c r="P27414" s="50"/>
      <c r="Q27414" s="50" t="s">
        <v>368</v>
      </c>
      <c r="R27414" s="9" t="s">
        <v>368</v>
      </c>
      <c r="S27414" s="50" t="s">
        <v>368</v>
      </c>
      <c r="T27414" s="9" t="s">
        <v>368</v>
      </c>
      <c r="U27414" s="9" t="s">
        <v>368</v>
      </c>
    </row>
    <row r="27415">
      <c r="F27415" s="9"/>
      <c r="N27415" s="50"/>
      <c r="O27415" s="50"/>
      <c r="P27415" s="50"/>
      <c r="Q27415" s="50" t="s">
        <v>368</v>
      </c>
      <c r="R27415" s="9" t="s">
        <v>368</v>
      </c>
      <c r="S27415" s="50" t="s">
        <v>368</v>
      </c>
      <c r="T27415" s="9" t="s">
        <v>368</v>
      </c>
      <c r="U27415" s="9" t="s">
        <v>368</v>
      </c>
    </row>
    <row r="27416">
      <c r="F27416" s="9"/>
      <c r="N27416" s="50"/>
      <c r="O27416" s="50"/>
      <c r="P27416" s="50"/>
      <c r="Q27416" s="50" t="s">
        <v>368</v>
      </c>
      <c r="R27416" s="9" t="s">
        <v>368</v>
      </c>
      <c r="S27416" s="50" t="s">
        <v>368</v>
      </c>
      <c r="T27416" s="9" t="s">
        <v>368</v>
      </c>
      <c r="U27416" s="9" t="s">
        <v>368</v>
      </c>
    </row>
    <row r="27417">
      <c r="F27417" s="9"/>
      <c r="N27417" s="50"/>
      <c r="O27417" s="50"/>
      <c r="P27417" s="50"/>
      <c r="Q27417" s="50" t="s">
        <v>368</v>
      </c>
      <c r="R27417" s="9" t="s">
        <v>368</v>
      </c>
      <c r="S27417" s="50" t="s">
        <v>368</v>
      </c>
      <c r="T27417" s="9" t="s">
        <v>368</v>
      </c>
      <c r="U27417" s="9" t="s">
        <v>368</v>
      </c>
    </row>
    <row r="27418">
      <c r="F27418" s="9"/>
      <c r="N27418" s="50"/>
      <c r="O27418" s="50"/>
      <c r="P27418" s="50"/>
      <c r="Q27418" s="50" t="s">
        <v>368</v>
      </c>
      <c r="R27418" s="9" t="s">
        <v>368</v>
      </c>
      <c r="S27418" s="50" t="s">
        <v>368</v>
      </c>
      <c r="T27418" s="9" t="s">
        <v>368</v>
      </c>
      <c r="U27418" s="9" t="s">
        <v>368</v>
      </c>
    </row>
    <row r="27419">
      <c r="F27419" s="9"/>
      <c r="N27419" s="50"/>
      <c r="O27419" s="50"/>
      <c r="P27419" s="50"/>
      <c r="Q27419" s="50" t="s">
        <v>368</v>
      </c>
      <c r="R27419" s="9" t="s">
        <v>368</v>
      </c>
      <c r="S27419" s="50" t="s">
        <v>368</v>
      </c>
      <c r="T27419" s="9" t="s">
        <v>368</v>
      </c>
      <c r="U27419" s="9" t="s">
        <v>368</v>
      </c>
    </row>
    <row r="27420">
      <c r="F27420" s="9"/>
      <c r="N27420" s="50"/>
      <c r="O27420" s="50"/>
      <c r="P27420" s="50"/>
      <c r="Q27420" s="50" t="s">
        <v>368</v>
      </c>
      <c r="R27420" s="9" t="s">
        <v>368</v>
      </c>
      <c r="S27420" s="50" t="s">
        <v>368</v>
      </c>
      <c r="T27420" s="9" t="s">
        <v>368</v>
      </c>
      <c r="U27420" s="9" t="s">
        <v>368</v>
      </c>
    </row>
    <row r="27421">
      <c r="F27421" s="9"/>
      <c r="N27421" s="50"/>
      <c r="O27421" s="50"/>
      <c r="P27421" s="50"/>
      <c r="Q27421" s="50" t="s">
        <v>368</v>
      </c>
      <c r="R27421" s="9" t="s">
        <v>368</v>
      </c>
      <c r="S27421" s="50" t="s">
        <v>368</v>
      </c>
      <c r="T27421" s="9" t="s">
        <v>368</v>
      </c>
      <c r="U27421" s="9" t="s">
        <v>368</v>
      </c>
    </row>
    <row r="27422">
      <c r="F27422" s="9"/>
      <c r="N27422" s="50"/>
      <c r="O27422" s="50"/>
      <c r="P27422" s="50"/>
      <c r="Q27422" s="50" t="s">
        <v>368</v>
      </c>
      <c r="R27422" s="9" t="s">
        <v>368</v>
      </c>
      <c r="S27422" s="50" t="s">
        <v>368</v>
      </c>
      <c r="T27422" s="9" t="s">
        <v>368</v>
      </c>
      <c r="U27422" s="9" t="s">
        <v>368</v>
      </c>
    </row>
    <row r="27423">
      <c r="F27423" s="9"/>
      <c r="N27423" s="50"/>
      <c r="O27423" s="50"/>
      <c r="P27423" s="50"/>
      <c r="Q27423" s="50" t="s">
        <v>368</v>
      </c>
      <c r="R27423" s="9" t="s">
        <v>368</v>
      </c>
      <c r="S27423" s="50" t="s">
        <v>368</v>
      </c>
      <c r="T27423" s="9" t="s">
        <v>368</v>
      </c>
      <c r="U27423" s="9" t="s">
        <v>368</v>
      </c>
    </row>
    <row r="27424">
      <c r="F27424" s="9"/>
      <c r="N27424" s="50"/>
      <c r="O27424" s="50"/>
      <c r="P27424" s="50"/>
      <c r="Q27424" s="50" t="s">
        <v>368</v>
      </c>
      <c r="R27424" s="9" t="s">
        <v>368</v>
      </c>
      <c r="S27424" s="50" t="s">
        <v>368</v>
      </c>
      <c r="T27424" s="9" t="s">
        <v>368</v>
      </c>
      <c r="U27424" s="9" t="s">
        <v>368</v>
      </c>
    </row>
    <row r="27425">
      <c r="F27425" s="9"/>
      <c r="N27425" s="50"/>
      <c r="O27425" s="50"/>
      <c r="P27425" s="50"/>
      <c r="Q27425" s="50" t="s">
        <v>368</v>
      </c>
      <c r="R27425" s="9" t="s">
        <v>368</v>
      </c>
      <c r="S27425" s="50" t="s">
        <v>368</v>
      </c>
      <c r="T27425" s="9" t="s">
        <v>368</v>
      </c>
      <c r="U27425" s="9" t="s">
        <v>368</v>
      </c>
    </row>
    <row r="27426">
      <c r="F27426" s="9"/>
      <c r="N27426" s="50"/>
      <c r="O27426" s="50"/>
      <c r="P27426" s="50"/>
      <c r="Q27426" s="50" t="s">
        <v>368</v>
      </c>
      <c r="R27426" s="9" t="s">
        <v>368</v>
      </c>
      <c r="S27426" s="50" t="s">
        <v>368</v>
      </c>
      <c r="T27426" s="9" t="s">
        <v>368</v>
      </c>
      <c r="U27426" s="9" t="s">
        <v>368</v>
      </c>
    </row>
    <row r="27427">
      <c r="F27427" s="9"/>
      <c r="N27427" s="50"/>
      <c r="O27427" s="50"/>
      <c r="P27427" s="50"/>
      <c r="Q27427" s="50" t="s">
        <v>368</v>
      </c>
      <c r="R27427" s="9" t="s">
        <v>368</v>
      </c>
      <c r="S27427" s="50" t="s">
        <v>368</v>
      </c>
      <c r="T27427" s="9" t="s">
        <v>368</v>
      </c>
      <c r="U27427" s="9" t="s">
        <v>368</v>
      </c>
    </row>
    <row r="27428">
      <c r="F27428" s="9"/>
      <c r="N27428" s="50"/>
      <c r="O27428" s="50"/>
      <c r="P27428" s="50"/>
      <c r="Q27428" s="50" t="s">
        <v>368</v>
      </c>
      <c r="R27428" s="9" t="s">
        <v>368</v>
      </c>
      <c r="S27428" s="50" t="s">
        <v>368</v>
      </c>
      <c r="T27428" s="9" t="s">
        <v>368</v>
      </c>
      <c r="U27428" s="9" t="s">
        <v>368</v>
      </c>
    </row>
    <row r="27429">
      <c r="F27429" s="9"/>
      <c r="N27429" s="50"/>
      <c r="O27429" s="50"/>
      <c r="P27429" s="50"/>
      <c r="Q27429" s="50" t="s">
        <v>368</v>
      </c>
      <c r="R27429" s="9" t="s">
        <v>368</v>
      </c>
      <c r="S27429" s="50" t="s">
        <v>368</v>
      </c>
      <c r="T27429" s="9" t="s">
        <v>368</v>
      </c>
      <c r="U27429" s="9" t="s">
        <v>368</v>
      </c>
    </row>
    <row r="27430">
      <c r="F27430" s="9"/>
      <c r="N27430" s="50"/>
      <c r="O27430" s="50"/>
      <c r="P27430" s="50"/>
      <c r="Q27430" s="50" t="s">
        <v>368</v>
      </c>
      <c r="R27430" s="9" t="s">
        <v>368</v>
      </c>
      <c r="S27430" s="50" t="s">
        <v>368</v>
      </c>
      <c r="T27430" s="9" t="s">
        <v>368</v>
      </c>
      <c r="U27430" s="9" t="s">
        <v>368</v>
      </c>
    </row>
    <row r="27431">
      <c r="F27431" s="9"/>
      <c r="N27431" s="50"/>
      <c r="O27431" s="50"/>
      <c r="P27431" s="50"/>
      <c r="Q27431" s="50" t="s">
        <v>368</v>
      </c>
      <c r="R27431" s="9" t="s">
        <v>368</v>
      </c>
      <c r="S27431" s="50" t="s">
        <v>368</v>
      </c>
      <c r="T27431" s="9" t="s">
        <v>368</v>
      </c>
      <c r="U27431" s="9" t="s">
        <v>368</v>
      </c>
    </row>
    <row r="27432">
      <c r="F27432" s="9"/>
      <c r="N27432" s="50"/>
      <c r="O27432" s="50"/>
      <c r="P27432" s="50"/>
      <c r="Q27432" s="50" t="s">
        <v>368</v>
      </c>
      <c r="R27432" s="9" t="s">
        <v>368</v>
      </c>
      <c r="S27432" s="50" t="s">
        <v>368</v>
      </c>
      <c r="T27432" s="9" t="s">
        <v>368</v>
      </c>
      <c r="U27432" s="9" t="s">
        <v>368</v>
      </c>
    </row>
    <row r="27433">
      <c r="F27433" s="9"/>
      <c r="N27433" s="50"/>
      <c r="O27433" s="50"/>
      <c r="P27433" s="50"/>
      <c r="Q27433" s="50" t="s">
        <v>368</v>
      </c>
      <c r="R27433" s="9" t="s">
        <v>368</v>
      </c>
      <c r="S27433" s="50" t="s">
        <v>368</v>
      </c>
      <c r="T27433" s="9" t="s">
        <v>368</v>
      </c>
      <c r="U27433" s="9" t="s">
        <v>368</v>
      </c>
    </row>
    <row r="27434">
      <c r="F27434" s="9"/>
      <c r="N27434" s="50"/>
      <c r="O27434" s="50"/>
      <c r="P27434" s="50"/>
      <c r="Q27434" s="50" t="s">
        <v>368</v>
      </c>
      <c r="R27434" s="9" t="s">
        <v>368</v>
      </c>
      <c r="S27434" s="50" t="s">
        <v>368</v>
      </c>
      <c r="T27434" s="9" t="s">
        <v>368</v>
      </c>
      <c r="U27434" s="9" t="s">
        <v>368</v>
      </c>
    </row>
    <row r="27435">
      <c r="F27435" s="9"/>
      <c r="N27435" s="50"/>
      <c r="O27435" s="50"/>
      <c r="P27435" s="50"/>
      <c r="Q27435" s="50" t="s">
        <v>368</v>
      </c>
      <c r="R27435" s="9" t="s">
        <v>368</v>
      </c>
      <c r="S27435" s="50" t="s">
        <v>368</v>
      </c>
      <c r="T27435" s="9" t="s">
        <v>368</v>
      </c>
      <c r="U27435" s="9" t="s">
        <v>368</v>
      </c>
    </row>
    <row r="27436">
      <c r="F27436" s="9"/>
      <c r="N27436" s="50"/>
      <c r="O27436" s="50"/>
      <c r="P27436" s="50"/>
      <c r="Q27436" s="50" t="s">
        <v>368</v>
      </c>
      <c r="R27436" s="9" t="s">
        <v>368</v>
      </c>
      <c r="S27436" s="50" t="s">
        <v>368</v>
      </c>
      <c r="T27436" s="9" t="s">
        <v>368</v>
      </c>
      <c r="U27436" s="9" t="s">
        <v>368</v>
      </c>
    </row>
    <row r="27437">
      <c r="F27437" s="9"/>
      <c r="N27437" s="50"/>
      <c r="O27437" s="50"/>
      <c r="P27437" s="50"/>
      <c r="Q27437" s="50" t="s">
        <v>368</v>
      </c>
      <c r="R27437" s="9" t="s">
        <v>368</v>
      </c>
      <c r="S27437" s="50" t="s">
        <v>368</v>
      </c>
      <c r="T27437" s="9" t="s">
        <v>368</v>
      </c>
      <c r="U27437" s="9" t="s">
        <v>368</v>
      </c>
    </row>
    <row r="27438">
      <c r="F27438" s="9"/>
      <c r="N27438" s="50"/>
      <c r="O27438" s="50"/>
      <c r="P27438" s="50"/>
      <c r="Q27438" s="50" t="s">
        <v>368</v>
      </c>
      <c r="R27438" s="9" t="s">
        <v>368</v>
      </c>
      <c r="S27438" s="50" t="s">
        <v>368</v>
      </c>
      <c r="T27438" s="9" t="s">
        <v>368</v>
      </c>
      <c r="U27438" s="9" t="s">
        <v>368</v>
      </c>
    </row>
    <row r="27439">
      <c r="F27439" s="9"/>
      <c r="N27439" s="50"/>
      <c r="O27439" s="50"/>
      <c r="P27439" s="50"/>
      <c r="Q27439" s="50" t="s">
        <v>368</v>
      </c>
      <c r="R27439" s="9" t="s">
        <v>368</v>
      </c>
      <c r="S27439" s="50" t="s">
        <v>368</v>
      </c>
      <c r="T27439" s="9" t="s">
        <v>368</v>
      </c>
      <c r="U27439" s="9" t="s">
        <v>368</v>
      </c>
    </row>
    <row r="27440">
      <c r="F27440" s="9"/>
      <c r="N27440" s="50"/>
      <c r="O27440" s="50"/>
      <c r="P27440" s="50"/>
      <c r="Q27440" s="50" t="s">
        <v>368</v>
      </c>
      <c r="R27440" s="9" t="s">
        <v>368</v>
      </c>
      <c r="S27440" s="50" t="s">
        <v>368</v>
      </c>
      <c r="T27440" s="9" t="s">
        <v>368</v>
      </c>
      <c r="U27440" s="9" t="s">
        <v>368</v>
      </c>
    </row>
    <row r="27441">
      <c r="F27441" s="9"/>
      <c r="N27441" s="50"/>
      <c r="O27441" s="50"/>
      <c r="P27441" s="50"/>
      <c r="Q27441" s="50" t="s">
        <v>368</v>
      </c>
      <c r="R27441" s="9" t="s">
        <v>368</v>
      </c>
      <c r="S27441" s="50" t="s">
        <v>368</v>
      </c>
      <c r="T27441" s="9" t="s">
        <v>368</v>
      </c>
      <c r="U27441" s="9" t="s">
        <v>368</v>
      </c>
    </row>
    <row r="27442">
      <c r="F27442" s="9"/>
      <c r="N27442" s="50"/>
      <c r="O27442" s="50"/>
      <c r="P27442" s="50"/>
      <c r="Q27442" s="50" t="s">
        <v>368</v>
      </c>
      <c r="R27442" s="9" t="s">
        <v>368</v>
      </c>
      <c r="S27442" s="50" t="s">
        <v>368</v>
      </c>
      <c r="T27442" s="9" t="s">
        <v>368</v>
      </c>
      <c r="U27442" s="9" t="s">
        <v>368</v>
      </c>
    </row>
    <row r="27443">
      <c r="F27443" s="9"/>
      <c r="N27443" s="50"/>
      <c r="O27443" s="50"/>
      <c r="P27443" s="50"/>
      <c r="Q27443" s="50" t="s">
        <v>368</v>
      </c>
      <c r="R27443" s="9" t="s">
        <v>368</v>
      </c>
      <c r="S27443" s="50" t="s">
        <v>368</v>
      </c>
      <c r="T27443" s="9" t="s">
        <v>368</v>
      </c>
      <c r="U27443" s="9" t="s">
        <v>368</v>
      </c>
    </row>
    <row r="27444">
      <c r="F27444" s="9"/>
      <c r="N27444" s="50"/>
      <c r="O27444" s="50"/>
      <c r="P27444" s="50"/>
      <c r="Q27444" s="50" t="s">
        <v>368</v>
      </c>
      <c r="R27444" s="9" t="s">
        <v>368</v>
      </c>
      <c r="S27444" s="50" t="s">
        <v>368</v>
      </c>
      <c r="T27444" s="9" t="s">
        <v>368</v>
      </c>
      <c r="U27444" s="9" t="s">
        <v>368</v>
      </c>
    </row>
    <row r="27445">
      <c r="F27445" s="9"/>
      <c r="N27445" s="50"/>
      <c r="O27445" s="50"/>
      <c r="P27445" s="50"/>
      <c r="Q27445" s="50" t="s">
        <v>368</v>
      </c>
      <c r="R27445" s="9" t="s">
        <v>368</v>
      </c>
      <c r="S27445" s="50" t="s">
        <v>368</v>
      </c>
      <c r="T27445" s="9" t="s">
        <v>368</v>
      </c>
      <c r="U27445" s="9" t="s">
        <v>368</v>
      </c>
    </row>
    <row r="27446">
      <c r="F27446" s="9"/>
      <c r="N27446" s="50"/>
      <c r="O27446" s="50"/>
      <c r="P27446" s="50"/>
      <c r="Q27446" s="50" t="s">
        <v>368</v>
      </c>
      <c r="R27446" s="9" t="s">
        <v>368</v>
      </c>
      <c r="S27446" s="50" t="s">
        <v>368</v>
      </c>
      <c r="T27446" s="9" t="s">
        <v>368</v>
      </c>
      <c r="U27446" s="9" t="s">
        <v>368</v>
      </c>
    </row>
    <row r="27447">
      <c r="F27447" s="9"/>
      <c r="N27447" s="50"/>
      <c r="O27447" s="50"/>
      <c r="P27447" s="50"/>
      <c r="Q27447" s="50" t="s">
        <v>368</v>
      </c>
      <c r="R27447" s="9" t="s">
        <v>368</v>
      </c>
      <c r="S27447" s="50" t="s">
        <v>368</v>
      </c>
      <c r="T27447" s="9" t="s">
        <v>368</v>
      </c>
      <c r="U27447" s="9" t="s">
        <v>368</v>
      </c>
    </row>
    <row r="27448">
      <c r="F27448" s="9"/>
      <c r="N27448" s="50"/>
      <c r="O27448" s="50"/>
      <c r="P27448" s="50"/>
      <c r="Q27448" s="50" t="s">
        <v>368</v>
      </c>
      <c r="R27448" s="9" t="s">
        <v>368</v>
      </c>
      <c r="S27448" s="50" t="s">
        <v>368</v>
      </c>
      <c r="T27448" s="9" t="s">
        <v>368</v>
      </c>
      <c r="U27448" s="9" t="s">
        <v>368</v>
      </c>
    </row>
    <row r="27449">
      <c r="F27449" s="9"/>
      <c r="N27449" s="50"/>
      <c r="O27449" s="50"/>
      <c r="P27449" s="50"/>
      <c r="Q27449" s="50" t="s">
        <v>368</v>
      </c>
      <c r="R27449" s="9" t="s">
        <v>368</v>
      </c>
      <c r="S27449" s="50" t="s">
        <v>368</v>
      </c>
      <c r="T27449" s="9" t="s">
        <v>368</v>
      </c>
      <c r="U27449" s="9" t="s">
        <v>368</v>
      </c>
    </row>
    <row r="27450">
      <c r="F27450" s="9"/>
      <c r="N27450" s="50"/>
      <c r="O27450" s="50"/>
      <c r="P27450" s="50"/>
      <c r="Q27450" s="50" t="s">
        <v>368</v>
      </c>
      <c r="R27450" s="9" t="s">
        <v>368</v>
      </c>
      <c r="S27450" s="50" t="s">
        <v>368</v>
      </c>
      <c r="T27450" s="9" t="s">
        <v>368</v>
      </c>
      <c r="U27450" s="9" t="s">
        <v>368</v>
      </c>
    </row>
    <row r="27451">
      <c r="F27451" s="9"/>
      <c r="N27451" s="50"/>
      <c r="O27451" s="50"/>
      <c r="P27451" s="50"/>
      <c r="Q27451" s="50" t="s">
        <v>368</v>
      </c>
      <c r="R27451" s="9" t="s">
        <v>368</v>
      </c>
      <c r="S27451" s="50" t="s">
        <v>368</v>
      </c>
      <c r="T27451" s="9" t="s">
        <v>368</v>
      </c>
      <c r="U27451" s="9" t="s">
        <v>368</v>
      </c>
    </row>
    <row r="27452">
      <c r="F27452" s="9"/>
      <c r="N27452" s="50"/>
      <c r="O27452" s="50"/>
      <c r="P27452" s="50"/>
      <c r="Q27452" s="50" t="s">
        <v>368</v>
      </c>
      <c r="R27452" s="9" t="s">
        <v>368</v>
      </c>
      <c r="S27452" s="50" t="s">
        <v>368</v>
      </c>
      <c r="T27452" s="9" t="s">
        <v>368</v>
      </c>
      <c r="U27452" s="9" t="s">
        <v>368</v>
      </c>
    </row>
    <row r="27453">
      <c r="F27453" s="9"/>
      <c r="N27453" s="50"/>
      <c r="O27453" s="50"/>
      <c r="P27453" s="50"/>
      <c r="Q27453" s="50" t="s">
        <v>368</v>
      </c>
      <c r="R27453" s="9" t="s">
        <v>368</v>
      </c>
      <c r="S27453" s="50" t="s">
        <v>368</v>
      </c>
      <c r="T27453" s="9" t="s">
        <v>368</v>
      </c>
      <c r="U27453" s="9" t="s">
        <v>368</v>
      </c>
    </row>
    <row r="27454">
      <c r="F27454" s="9"/>
      <c r="N27454" s="50"/>
      <c r="O27454" s="50"/>
      <c r="P27454" s="50"/>
      <c r="Q27454" s="50" t="s">
        <v>368</v>
      </c>
      <c r="R27454" s="9" t="s">
        <v>368</v>
      </c>
      <c r="S27454" s="50" t="s">
        <v>368</v>
      </c>
      <c r="T27454" s="9" t="s">
        <v>368</v>
      </c>
      <c r="U27454" s="9" t="s">
        <v>368</v>
      </c>
    </row>
    <row r="27455">
      <c r="F27455" s="9"/>
      <c r="N27455" s="50"/>
      <c r="O27455" s="50"/>
      <c r="P27455" s="50"/>
      <c r="Q27455" s="50" t="s">
        <v>368</v>
      </c>
      <c r="R27455" s="9" t="s">
        <v>368</v>
      </c>
      <c r="S27455" s="50" t="s">
        <v>368</v>
      </c>
      <c r="T27455" s="9" t="s">
        <v>368</v>
      </c>
      <c r="U27455" s="9" t="s">
        <v>368</v>
      </c>
    </row>
    <row r="27456">
      <c r="F27456" s="9"/>
      <c r="N27456" s="50"/>
      <c r="O27456" s="50"/>
      <c r="P27456" s="50"/>
      <c r="Q27456" s="50" t="s">
        <v>368</v>
      </c>
      <c r="R27456" s="9" t="s">
        <v>368</v>
      </c>
      <c r="S27456" s="50" t="s">
        <v>368</v>
      </c>
      <c r="T27456" s="9" t="s">
        <v>368</v>
      </c>
      <c r="U27456" s="9" t="s">
        <v>368</v>
      </c>
    </row>
    <row r="27457">
      <c r="F27457" s="9"/>
      <c r="N27457" s="50"/>
      <c r="O27457" s="50"/>
      <c r="P27457" s="50"/>
      <c r="Q27457" s="50" t="s">
        <v>368</v>
      </c>
      <c r="R27457" s="9" t="s">
        <v>368</v>
      </c>
      <c r="S27457" s="50" t="s">
        <v>368</v>
      </c>
      <c r="T27457" s="9" t="s">
        <v>368</v>
      </c>
      <c r="U27457" s="9" t="s">
        <v>368</v>
      </c>
    </row>
    <row r="27458">
      <c r="F27458" s="9"/>
      <c r="N27458" s="50"/>
      <c r="O27458" s="50"/>
      <c r="P27458" s="50"/>
      <c r="Q27458" s="50" t="s">
        <v>368</v>
      </c>
      <c r="R27458" s="9" t="s">
        <v>368</v>
      </c>
      <c r="S27458" s="50" t="s">
        <v>368</v>
      </c>
      <c r="T27458" s="9" t="s">
        <v>368</v>
      </c>
      <c r="U27458" s="9" t="s">
        <v>368</v>
      </c>
    </row>
    <row r="27459">
      <c r="F27459" s="9"/>
      <c r="N27459" s="50"/>
      <c r="O27459" s="50"/>
      <c r="P27459" s="50"/>
      <c r="Q27459" s="50" t="s">
        <v>368</v>
      </c>
      <c r="R27459" s="9" t="s">
        <v>368</v>
      </c>
      <c r="S27459" s="50" t="s">
        <v>368</v>
      </c>
      <c r="T27459" s="9" t="s">
        <v>368</v>
      </c>
      <c r="U27459" s="9" t="s">
        <v>368</v>
      </c>
    </row>
    <row r="27460">
      <c r="F27460" s="9"/>
      <c r="N27460" s="50"/>
      <c r="O27460" s="50"/>
      <c r="P27460" s="50"/>
      <c r="Q27460" s="50" t="s">
        <v>368</v>
      </c>
      <c r="R27460" s="9" t="s">
        <v>368</v>
      </c>
      <c r="S27460" s="50" t="s">
        <v>368</v>
      </c>
      <c r="T27460" s="9" t="s">
        <v>368</v>
      </c>
      <c r="U27460" s="9" t="s">
        <v>368</v>
      </c>
    </row>
    <row r="27461">
      <c r="F27461" s="9"/>
      <c r="N27461" s="50"/>
      <c r="O27461" s="50"/>
      <c r="P27461" s="50"/>
      <c r="Q27461" s="50" t="s">
        <v>368</v>
      </c>
      <c r="R27461" s="9" t="s">
        <v>368</v>
      </c>
      <c r="S27461" s="50" t="s">
        <v>368</v>
      </c>
      <c r="T27461" s="9" t="s">
        <v>368</v>
      </c>
      <c r="U27461" s="9" t="s">
        <v>368</v>
      </c>
    </row>
    <row r="27462">
      <c r="F27462" s="9"/>
      <c r="N27462" s="50"/>
      <c r="O27462" s="50"/>
      <c r="P27462" s="50"/>
      <c r="Q27462" s="50" t="s">
        <v>368</v>
      </c>
      <c r="R27462" s="9" t="s">
        <v>368</v>
      </c>
      <c r="S27462" s="50" t="s">
        <v>368</v>
      </c>
      <c r="T27462" s="9" t="s">
        <v>368</v>
      </c>
      <c r="U27462" s="9" t="s">
        <v>368</v>
      </c>
    </row>
    <row r="27463">
      <c r="F27463" s="9"/>
      <c r="N27463" s="50"/>
      <c r="O27463" s="50"/>
      <c r="P27463" s="50"/>
      <c r="Q27463" s="50" t="s">
        <v>368</v>
      </c>
      <c r="R27463" s="9" t="s">
        <v>368</v>
      </c>
      <c r="S27463" s="50" t="s">
        <v>368</v>
      </c>
      <c r="T27463" s="9" t="s">
        <v>368</v>
      </c>
      <c r="U27463" s="9" t="s">
        <v>368</v>
      </c>
    </row>
    <row r="27464">
      <c r="F27464" s="9"/>
      <c r="N27464" s="50"/>
      <c r="O27464" s="50"/>
      <c r="P27464" s="50"/>
      <c r="Q27464" s="50" t="s">
        <v>368</v>
      </c>
      <c r="R27464" s="9" t="s">
        <v>368</v>
      </c>
      <c r="S27464" s="50" t="s">
        <v>368</v>
      </c>
      <c r="T27464" s="9" t="s">
        <v>368</v>
      </c>
      <c r="U27464" s="9" t="s">
        <v>368</v>
      </c>
    </row>
    <row r="27465">
      <c r="F27465" s="9"/>
      <c r="N27465" s="50"/>
      <c r="O27465" s="50"/>
      <c r="P27465" s="50"/>
      <c r="Q27465" s="50" t="s">
        <v>368</v>
      </c>
      <c r="R27465" s="9" t="s">
        <v>368</v>
      </c>
      <c r="S27465" s="50" t="s">
        <v>368</v>
      </c>
      <c r="T27465" s="9" t="s">
        <v>368</v>
      </c>
      <c r="U27465" s="9" t="s">
        <v>368</v>
      </c>
    </row>
    <row r="27466">
      <c r="F27466" s="9"/>
      <c r="N27466" s="50"/>
      <c r="O27466" s="50"/>
      <c r="P27466" s="50"/>
      <c r="Q27466" s="50" t="s">
        <v>368</v>
      </c>
      <c r="R27466" s="9" t="s">
        <v>368</v>
      </c>
      <c r="S27466" s="50" t="s">
        <v>368</v>
      </c>
      <c r="T27466" s="9" t="s">
        <v>368</v>
      </c>
      <c r="U27466" s="9" t="s">
        <v>368</v>
      </c>
    </row>
    <row r="27467">
      <c r="F27467" s="9"/>
      <c r="N27467" s="50"/>
      <c r="O27467" s="50"/>
      <c r="P27467" s="50"/>
      <c r="Q27467" s="50" t="s">
        <v>368</v>
      </c>
      <c r="R27467" s="9" t="s">
        <v>368</v>
      </c>
      <c r="S27467" s="50" t="s">
        <v>368</v>
      </c>
      <c r="T27467" s="9" t="s">
        <v>368</v>
      </c>
      <c r="U27467" s="9" t="s">
        <v>368</v>
      </c>
    </row>
    <row r="27468">
      <c r="F27468" s="9"/>
      <c r="N27468" s="50"/>
      <c r="O27468" s="50"/>
      <c r="P27468" s="50"/>
      <c r="Q27468" s="50" t="s">
        <v>368</v>
      </c>
      <c r="R27468" s="9" t="s">
        <v>368</v>
      </c>
      <c r="S27468" s="50" t="s">
        <v>368</v>
      </c>
      <c r="T27468" s="9" t="s">
        <v>368</v>
      </c>
      <c r="U27468" s="9" t="s">
        <v>368</v>
      </c>
    </row>
    <row r="27469">
      <c r="F27469" s="9"/>
      <c r="N27469" s="50"/>
      <c r="O27469" s="50"/>
      <c r="P27469" s="50"/>
      <c r="Q27469" s="50" t="s">
        <v>368</v>
      </c>
      <c r="R27469" s="9" t="s">
        <v>368</v>
      </c>
      <c r="S27469" s="50" t="s">
        <v>368</v>
      </c>
      <c r="T27469" s="9" t="s">
        <v>368</v>
      </c>
      <c r="U27469" s="9" t="s">
        <v>368</v>
      </c>
    </row>
    <row r="27470">
      <c r="F27470" s="9"/>
      <c r="N27470" s="50"/>
      <c r="O27470" s="50"/>
      <c r="P27470" s="50"/>
      <c r="Q27470" s="50" t="s">
        <v>368</v>
      </c>
      <c r="R27470" s="9" t="s">
        <v>368</v>
      </c>
      <c r="S27470" s="50" t="s">
        <v>368</v>
      </c>
      <c r="T27470" s="9" t="s">
        <v>368</v>
      </c>
      <c r="U27470" s="9" t="s">
        <v>368</v>
      </c>
    </row>
    <row r="27471">
      <c r="F27471" s="9"/>
      <c r="N27471" s="50"/>
      <c r="O27471" s="50"/>
      <c r="P27471" s="50"/>
      <c r="Q27471" s="50" t="s">
        <v>368</v>
      </c>
      <c r="R27471" s="9" t="s">
        <v>368</v>
      </c>
      <c r="S27471" s="50" t="s">
        <v>368</v>
      </c>
      <c r="T27471" s="9" t="s">
        <v>368</v>
      </c>
      <c r="U27471" s="9" t="s">
        <v>368</v>
      </c>
    </row>
    <row r="27472">
      <c r="F27472" s="9"/>
      <c r="N27472" s="50"/>
      <c r="O27472" s="50"/>
      <c r="P27472" s="50"/>
      <c r="Q27472" s="50" t="s">
        <v>368</v>
      </c>
      <c r="R27472" s="9" t="s">
        <v>368</v>
      </c>
      <c r="S27472" s="50" t="s">
        <v>368</v>
      </c>
      <c r="T27472" s="9" t="s">
        <v>368</v>
      </c>
      <c r="U27472" s="9" t="s">
        <v>368</v>
      </c>
    </row>
    <row r="27473">
      <c r="F27473" s="9"/>
      <c r="N27473" s="50"/>
      <c r="O27473" s="50"/>
      <c r="P27473" s="50"/>
      <c r="Q27473" s="50" t="s">
        <v>368</v>
      </c>
      <c r="R27473" s="9" t="s">
        <v>368</v>
      </c>
      <c r="S27473" s="50" t="s">
        <v>368</v>
      </c>
      <c r="T27473" s="9" t="s">
        <v>368</v>
      </c>
      <c r="U27473" s="9" t="s">
        <v>368</v>
      </c>
    </row>
    <row r="27474">
      <c r="F27474" s="9"/>
      <c r="N27474" s="50"/>
      <c r="O27474" s="50"/>
      <c r="P27474" s="50"/>
      <c r="Q27474" s="50" t="s">
        <v>368</v>
      </c>
      <c r="R27474" s="9" t="s">
        <v>368</v>
      </c>
      <c r="S27474" s="50" t="s">
        <v>368</v>
      </c>
      <c r="T27474" s="9" t="s">
        <v>368</v>
      </c>
      <c r="U27474" s="9" t="s">
        <v>368</v>
      </c>
    </row>
    <row r="27475">
      <c r="F27475" s="9"/>
      <c r="N27475" s="50"/>
      <c r="O27475" s="50"/>
      <c r="P27475" s="50"/>
      <c r="Q27475" s="50" t="s">
        <v>368</v>
      </c>
      <c r="R27475" s="9" t="s">
        <v>368</v>
      </c>
      <c r="S27475" s="50" t="s">
        <v>368</v>
      </c>
      <c r="T27475" s="9" t="s">
        <v>368</v>
      </c>
      <c r="U27475" s="9" t="s">
        <v>368</v>
      </c>
    </row>
    <row r="27476">
      <c r="F27476" s="9"/>
      <c r="N27476" s="50"/>
      <c r="O27476" s="50"/>
      <c r="P27476" s="50"/>
      <c r="Q27476" s="50" t="s">
        <v>368</v>
      </c>
      <c r="R27476" s="9" t="s">
        <v>368</v>
      </c>
      <c r="S27476" s="50" t="s">
        <v>368</v>
      </c>
      <c r="T27476" s="9" t="s">
        <v>368</v>
      </c>
      <c r="U27476" s="9" t="s">
        <v>368</v>
      </c>
    </row>
    <row r="27477">
      <c r="F27477" s="9"/>
      <c r="N27477" s="50"/>
      <c r="O27477" s="50"/>
      <c r="P27477" s="50"/>
      <c r="Q27477" s="50" t="s">
        <v>368</v>
      </c>
      <c r="R27477" s="9" t="s">
        <v>368</v>
      </c>
      <c r="S27477" s="50" t="s">
        <v>368</v>
      </c>
      <c r="T27477" s="9" t="s">
        <v>368</v>
      </c>
      <c r="U27477" s="9" t="s">
        <v>368</v>
      </c>
    </row>
    <row r="27478">
      <c r="F27478" s="9"/>
      <c r="N27478" s="50"/>
      <c r="O27478" s="50"/>
      <c r="P27478" s="50"/>
      <c r="Q27478" s="50" t="s">
        <v>368</v>
      </c>
      <c r="R27478" s="9" t="s">
        <v>368</v>
      </c>
      <c r="S27478" s="50" t="s">
        <v>368</v>
      </c>
      <c r="T27478" s="9" t="s">
        <v>368</v>
      </c>
      <c r="U27478" s="9" t="s">
        <v>368</v>
      </c>
    </row>
    <row r="27479">
      <c r="F27479" s="9"/>
      <c r="N27479" s="50"/>
      <c r="O27479" s="50"/>
      <c r="P27479" s="50"/>
      <c r="Q27479" s="50" t="s">
        <v>368</v>
      </c>
      <c r="R27479" s="9" t="s">
        <v>368</v>
      </c>
      <c r="S27479" s="50" t="s">
        <v>368</v>
      </c>
      <c r="T27479" s="9" t="s">
        <v>368</v>
      </c>
      <c r="U27479" s="9" t="s">
        <v>368</v>
      </c>
    </row>
    <row r="27480">
      <c r="F27480" s="9"/>
      <c r="N27480" s="50"/>
      <c r="O27480" s="50"/>
      <c r="P27480" s="50"/>
      <c r="Q27480" s="50" t="s">
        <v>368</v>
      </c>
      <c r="R27480" s="9" t="s">
        <v>368</v>
      </c>
      <c r="S27480" s="50" t="s">
        <v>368</v>
      </c>
      <c r="T27480" s="9" t="s">
        <v>368</v>
      </c>
      <c r="U27480" s="9" t="s">
        <v>368</v>
      </c>
    </row>
    <row r="27481">
      <c r="F27481" s="9"/>
      <c r="N27481" s="50"/>
      <c r="O27481" s="50"/>
      <c r="P27481" s="50"/>
      <c r="Q27481" s="50" t="s">
        <v>368</v>
      </c>
      <c r="R27481" s="9" t="s">
        <v>368</v>
      </c>
      <c r="S27481" s="50" t="s">
        <v>368</v>
      </c>
      <c r="T27481" s="9" t="s">
        <v>368</v>
      </c>
      <c r="U27481" s="9" t="s">
        <v>368</v>
      </c>
    </row>
    <row r="27482">
      <c r="F27482" s="9"/>
      <c r="N27482" s="50"/>
      <c r="O27482" s="50"/>
      <c r="P27482" s="50"/>
      <c r="Q27482" s="50" t="s">
        <v>368</v>
      </c>
      <c r="R27482" s="9" t="s">
        <v>368</v>
      </c>
      <c r="S27482" s="50" t="s">
        <v>368</v>
      </c>
      <c r="T27482" s="9" t="s">
        <v>368</v>
      </c>
      <c r="U27482" s="9" t="s">
        <v>368</v>
      </c>
    </row>
    <row r="27483">
      <c r="F27483" s="9"/>
      <c r="N27483" s="50"/>
      <c r="O27483" s="50"/>
      <c r="P27483" s="50"/>
      <c r="Q27483" s="50" t="s">
        <v>368</v>
      </c>
      <c r="R27483" s="9" t="s">
        <v>368</v>
      </c>
      <c r="S27483" s="50" t="s">
        <v>368</v>
      </c>
      <c r="T27483" s="9" t="s">
        <v>368</v>
      </c>
      <c r="U27483" s="9" t="s">
        <v>368</v>
      </c>
    </row>
    <row r="27484">
      <c r="F27484" s="9"/>
      <c r="N27484" s="50"/>
      <c r="O27484" s="50"/>
      <c r="P27484" s="50"/>
      <c r="Q27484" s="50" t="s">
        <v>368</v>
      </c>
      <c r="R27484" s="9" t="s">
        <v>368</v>
      </c>
      <c r="S27484" s="50" t="s">
        <v>368</v>
      </c>
      <c r="T27484" s="9" t="s">
        <v>368</v>
      </c>
      <c r="U27484" s="9" t="s">
        <v>368</v>
      </c>
    </row>
    <row r="27485">
      <c r="F27485" s="9"/>
      <c r="N27485" s="50"/>
      <c r="O27485" s="50"/>
      <c r="P27485" s="50"/>
      <c r="Q27485" s="50" t="s">
        <v>368</v>
      </c>
      <c r="R27485" s="9" t="s">
        <v>368</v>
      </c>
      <c r="S27485" s="50" t="s">
        <v>368</v>
      </c>
      <c r="T27485" s="9" t="s">
        <v>368</v>
      </c>
      <c r="U27485" s="9" t="s">
        <v>368</v>
      </c>
    </row>
    <row r="27486">
      <c r="F27486" s="9"/>
      <c r="N27486" s="50"/>
      <c r="O27486" s="50"/>
      <c r="P27486" s="50"/>
      <c r="Q27486" s="50" t="s">
        <v>368</v>
      </c>
      <c r="R27486" s="9" t="s">
        <v>368</v>
      </c>
      <c r="S27486" s="50" t="s">
        <v>368</v>
      </c>
      <c r="T27486" s="9" t="s">
        <v>368</v>
      </c>
      <c r="U27486" s="9" t="s">
        <v>368</v>
      </c>
    </row>
    <row r="27487">
      <c r="F27487" s="9"/>
      <c r="N27487" s="50"/>
      <c r="O27487" s="50"/>
      <c r="P27487" s="50"/>
      <c r="Q27487" s="50" t="s">
        <v>368</v>
      </c>
      <c r="R27487" s="9" t="s">
        <v>368</v>
      </c>
      <c r="S27487" s="50" t="s">
        <v>368</v>
      </c>
      <c r="T27487" s="9" t="s">
        <v>368</v>
      </c>
      <c r="U27487" s="9" t="s">
        <v>368</v>
      </c>
    </row>
    <row r="27488">
      <c r="F27488" s="9"/>
      <c r="N27488" s="50"/>
      <c r="O27488" s="50"/>
      <c r="P27488" s="50"/>
      <c r="Q27488" s="50" t="s">
        <v>368</v>
      </c>
      <c r="R27488" s="9" t="s">
        <v>368</v>
      </c>
      <c r="S27488" s="50" t="s">
        <v>368</v>
      </c>
      <c r="T27488" s="9" t="s">
        <v>368</v>
      </c>
      <c r="U27488" s="9" t="s">
        <v>368</v>
      </c>
    </row>
    <row r="27489">
      <c r="F27489" s="9"/>
      <c r="N27489" s="50"/>
      <c r="O27489" s="50"/>
      <c r="P27489" s="50"/>
      <c r="Q27489" s="50" t="s">
        <v>368</v>
      </c>
      <c r="R27489" s="9" t="s">
        <v>368</v>
      </c>
      <c r="S27489" s="50" t="s">
        <v>368</v>
      </c>
      <c r="T27489" s="9" t="s">
        <v>368</v>
      </c>
      <c r="U27489" s="9" t="s">
        <v>368</v>
      </c>
    </row>
    <row r="27490">
      <c r="F27490" s="9"/>
      <c r="N27490" s="50"/>
      <c r="O27490" s="50"/>
      <c r="P27490" s="50"/>
      <c r="Q27490" s="50" t="s">
        <v>368</v>
      </c>
      <c r="R27490" s="9" t="s">
        <v>368</v>
      </c>
      <c r="S27490" s="50" t="s">
        <v>368</v>
      </c>
      <c r="T27490" s="9" t="s">
        <v>368</v>
      </c>
      <c r="U27490" s="9" t="s">
        <v>368</v>
      </c>
    </row>
    <row r="27491">
      <c r="F27491" s="9"/>
      <c r="N27491" s="50"/>
      <c r="O27491" s="50"/>
      <c r="P27491" s="50"/>
      <c r="Q27491" s="50" t="s">
        <v>368</v>
      </c>
      <c r="R27491" s="9" t="s">
        <v>368</v>
      </c>
      <c r="S27491" s="50" t="s">
        <v>368</v>
      </c>
      <c r="T27491" s="9" t="s">
        <v>368</v>
      </c>
      <c r="U27491" s="9" t="s">
        <v>368</v>
      </c>
    </row>
    <row r="27492">
      <c r="F27492" s="9"/>
      <c r="N27492" s="50"/>
      <c r="O27492" s="50"/>
      <c r="P27492" s="50"/>
      <c r="Q27492" s="50" t="s">
        <v>368</v>
      </c>
      <c r="R27492" s="9" t="s">
        <v>368</v>
      </c>
      <c r="S27492" s="50" t="s">
        <v>368</v>
      </c>
      <c r="T27492" s="9" t="s">
        <v>368</v>
      </c>
      <c r="U27492" s="9" t="s">
        <v>368</v>
      </c>
    </row>
    <row r="27493">
      <c r="F27493" s="9"/>
      <c r="N27493" s="50"/>
      <c r="O27493" s="50"/>
      <c r="P27493" s="50"/>
      <c r="Q27493" s="50" t="s">
        <v>368</v>
      </c>
      <c r="R27493" s="9" t="s">
        <v>368</v>
      </c>
      <c r="S27493" s="50" t="s">
        <v>368</v>
      </c>
      <c r="T27493" s="9" t="s">
        <v>368</v>
      </c>
      <c r="U27493" s="9" t="s">
        <v>368</v>
      </c>
    </row>
    <row r="27494">
      <c r="F27494" s="9"/>
      <c r="N27494" s="50"/>
      <c r="O27494" s="50"/>
      <c r="P27494" s="50"/>
      <c r="Q27494" s="50" t="s">
        <v>368</v>
      </c>
      <c r="R27494" s="9" t="s">
        <v>368</v>
      </c>
      <c r="S27494" s="50" t="s">
        <v>368</v>
      </c>
      <c r="T27494" s="9" t="s">
        <v>368</v>
      </c>
      <c r="U27494" s="9" t="s">
        <v>368</v>
      </c>
    </row>
    <row r="27495">
      <c r="F27495" s="9"/>
      <c r="N27495" s="50"/>
      <c r="O27495" s="50"/>
      <c r="P27495" s="50"/>
      <c r="Q27495" s="50" t="s">
        <v>368</v>
      </c>
      <c r="R27495" s="9" t="s">
        <v>368</v>
      </c>
      <c r="S27495" s="50" t="s">
        <v>368</v>
      </c>
      <c r="T27495" s="9" t="s">
        <v>368</v>
      </c>
      <c r="U27495" s="9" t="s">
        <v>368</v>
      </c>
    </row>
    <row r="27496">
      <c r="F27496" s="9"/>
      <c r="N27496" s="50"/>
      <c r="O27496" s="50"/>
      <c r="P27496" s="50"/>
      <c r="Q27496" s="50" t="s">
        <v>368</v>
      </c>
      <c r="R27496" s="9" t="s">
        <v>368</v>
      </c>
      <c r="S27496" s="50" t="s">
        <v>368</v>
      </c>
      <c r="T27496" s="9" t="s">
        <v>368</v>
      </c>
      <c r="U27496" s="9" t="s">
        <v>368</v>
      </c>
    </row>
    <row r="27497">
      <c r="F27497" s="9"/>
      <c r="N27497" s="50"/>
      <c r="O27497" s="50"/>
      <c r="P27497" s="50"/>
      <c r="Q27497" s="50" t="s">
        <v>368</v>
      </c>
      <c r="R27497" s="9" t="s">
        <v>368</v>
      </c>
      <c r="S27497" s="50" t="s">
        <v>368</v>
      </c>
      <c r="T27497" s="9" t="s">
        <v>368</v>
      </c>
      <c r="U27497" s="9" t="s">
        <v>368</v>
      </c>
    </row>
    <row r="27498">
      <c r="F27498" s="9"/>
      <c r="N27498" s="50"/>
      <c r="O27498" s="50"/>
      <c r="P27498" s="50"/>
      <c r="Q27498" s="50" t="s">
        <v>368</v>
      </c>
      <c r="R27498" s="9" t="s">
        <v>368</v>
      </c>
      <c r="S27498" s="50" t="s">
        <v>368</v>
      </c>
      <c r="T27498" s="9" t="s">
        <v>368</v>
      </c>
      <c r="U27498" s="9" t="s">
        <v>368</v>
      </c>
    </row>
    <row r="27499">
      <c r="F27499" s="9"/>
      <c r="N27499" s="50"/>
      <c r="O27499" s="50"/>
      <c r="P27499" s="50"/>
      <c r="Q27499" s="50" t="s">
        <v>368</v>
      </c>
      <c r="R27499" s="9" t="s">
        <v>368</v>
      </c>
      <c r="S27499" s="50" t="s">
        <v>368</v>
      </c>
      <c r="T27499" s="9" t="s">
        <v>368</v>
      </c>
      <c r="U27499" s="9" t="s">
        <v>368</v>
      </c>
    </row>
    <row r="27500">
      <c r="F27500" s="9"/>
      <c r="N27500" s="50"/>
      <c r="O27500" s="50"/>
      <c r="P27500" s="50"/>
      <c r="Q27500" s="50" t="s">
        <v>368</v>
      </c>
      <c r="R27500" s="9" t="s">
        <v>368</v>
      </c>
      <c r="S27500" s="50" t="s">
        <v>368</v>
      </c>
      <c r="T27500" s="9" t="s">
        <v>368</v>
      </c>
      <c r="U27500" s="9" t="s">
        <v>368</v>
      </c>
    </row>
    <row r="27501">
      <c r="F27501" s="9"/>
      <c r="N27501" s="50"/>
      <c r="O27501" s="50"/>
      <c r="P27501" s="50"/>
      <c r="Q27501" s="50" t="s">
        <v>368</v>
      </c>
      <c r="R27501" s="9" t="s">
        <v>368</v>
      </c>
      <c r="S27501" s="50" t="s">
        <v>368</v>
      </c>
      <c r="T27501" s="9" t="s">
        <v>368</v>
      </c>
      <c r="U27501" s="9" t="s">
        <v>368</v>
      </c>
    </row>
    <row r="27502">
      <c r="F27502" s="9"/>
      <c r="N27502" s="50"/>
      <c r="O27502" s="50"/>
      <c r="P27502" s="50"/>
      <c r="Q27502" s="50" t="s">
        <v>368</v>
      </c>
      <c r="R27502" s="9" t="s">
        <v>368</v>
      </c>
      <c r="S27502" s="50" t="s">
        <v>368</v>
      </c>
      <c r="T27502" s="9" t="s">
        <v>368</v>
      </c>
      <c r="U27502" s="9" t="s">
        <v>368</v>
      </c>
    </row>
    <row r="27503">
      <c r="F27503" s="9"/>
      <c r="N27503" s="50"/>
      <c r="O27503" s="50"/>
      <c r="P27503" s="50"/>
      <c r="Q27503" s="50" t="s">
        <v>368</v>
      </c>
      <c r="R27503" s="9" t="s">
        <v>368</v>
      </c>
      <c r="S27503" s="50" t="s">
        <v>368</v>
      </c>
      <c r="T27503" s="9" t="s">
        <v>368</v>
      </c>
      <c r="U27503" s="9" t="s">
        <v>368</v>
      </c>
    </row>
    <row r="27504">
      <c r="F27504" s="9"/>
      <c r="N27504" s="50"/>
      <c r="O27504" s="50"/>
      <c r="P27504" s="50"/>
      <c r="Q27504" s="50" t="s">
        <v>368</v>
      </c>
      <c r="R27504" s="9" t="s">
        <v>368</v>
      </c>
      <c r="S27504" s="50" t="s">
        <v>368</v>
      </c>
      <c r="T27504" s="9" t="s">
        <v>368</v>
      </c>
      <c r="U27504" s="9" t="s">
        <v>368</v>
      </c>
    </row>
    <row r="27505">
      <c r="F27505" s="9"/>
      <c r="N27505" s="50"/>
      <c r="O27505" s="50"/>
      <c r="P27505" s="50"/>
      <c r="Q27505" s="50" t="s">
        <v>368</v>
      </c>
      <c r="R27505" s="9" t="s">
        <v>368</v>
      </c>
      <c r="S27505" s="50" t="s">
        <v>368</v>
      </c>
      <c r="T27505" s="9" t="s">
        <v>368</v>
      </c>
      <c r="U27505" s="9" t="s">
        <v>368</v>
      </c>
    </row>
    <row r="27506">
      <c r="F27506" s="9"/>
      <c r="N27506" s="50"/>
      <c r="O27506" s="50"/>
      <c r="P27506" s="50"/>
      <c r="Q27506" s="50" t="s">
        <v>368</v>
      </c>
      <c r="R27506" s="9" t="s">
        <v>368</v>
      </c>
      <c r="S27506" s="50" t="s">
        <v>368</v>
      </c>
      <c r="T27506" s="9" t="s">
        <v>368</v>
      </c>
      <c r="U27506" s="9" t="s">
        <v>368</v>
      </c>
    </row>
    <row r="27507">
      <c r="F27507" s="9"/>
      <c r="N27507" s="50"/>
      <c r="O27507" s="50"/>
      <c r="P27507" s="50"/>
      <c r="Q27507" s="50" t="s">
        <v>368</v>
      </c>
      <c r="R27507" s="9" t="s">
        <v>368</v>
      </c>
      <c r="S27507" s="50" t="s">
        <v>368</v>
      </c>
      <c r="T27507" s="9" t="s">
        <v>368</v>
      </c>
      <c r="U27507" s="9" t="s">
        <v>368</v>
      </c>
    </row>
    <row r="27508">
      <c r="F27508" s="9"/>
      <c r="N27508" s="50"/>
      <c r="O27508" s="50"/>
      <c r="P27508" s="50"/>
      <c r="Q27508" s="50" t="s">
        <v>368</v>
      </c>
      <c r="R27508" s="9" t="s">
        <v>368</v>
      </c>
      <c r="S27508" s="50" t="s">
        <v>368</v>
      </c>
      <c r="T27508" s="9" t="s">
        <v>368</v>
      </c>
      <c r="U27508" s="9" t="s">
        <v>368</v>
      </c>
    </row>
    <row r="27509">
      <c r="F27509" s="9"/>
      <c r="N27509" s="50"/>
      <c r="O27509" s="50"/>
      <c r="P27509" s="50"/>
      <c r="Q27509" s="50" t="s">
        <v>368</v>
      </c>
      <c r="R27509" s="9" t="s">
        <v>368</v>
      </c>
      <c r="S27509" s="50" t="s">
        <v>368</v>
      </c>
      <c r="T27509" s="9" t="s">
        <v>368</v>
      </c>
      <c r="U27509" s="9" t="s">
        <v>368</v>
      </c>
    </row>
    <row r="27510">
      <c r="F27510" s="9"/>
      <c r="N27510" s="50"/>
      <c r="O27510" s="50"/>
      <c r="P27510" s="50"/>
      <c r="Q27510" s="50" t="s">
        <v>368</v>
      </c>
      <c r="R27510" s="9" t="s">
        <v>368</v>
      </c>
      <c r="S27510" s="50" t="s">
        <v>368</v>
      </c>
      <c r="T27510" s="9" t="s">
        <v>368</v>
      </c>
      <c r="U27510" s="9" t="s">
        <v>368</v>
      </c>
    </row>
    <row r="27511">
      <c r="F27511" s="9"/>
      <c r="N27511" s="50"/>
      <c r="O27511" s="50"/>
      <c r="P27511" s="50"/>
      <c r="Q27511" s="50" t="s">
        <v>368</v>
      </c>
      <c r="R27511" s="9" t="s">
        <v>368</v>
      </c>
      <c r="S27511" s="50" t="s">
        <v>368</v>
      </c>
      <c r="T27511" s="9" t="s">
        <v>368</v>
      </c>
      <c r="U27511" s="9" t="s">
        <v>368</v>
      </c>
    </row>
    <row r="27512">
      <c r="F27512" s="9"/>
      <c r="N27512" s="50"/>
      <c r="O27512" s="50"/>
      <c r="P27512" s="50"/>
      <c r="Q27512" s="50" t="s">
        <v>368</v>
      </c>
      <c r="R27512" s="9" t="s">
        <v>368</v>
      </c>
      <c r="S27512" s="50" t="s">
        <v>368</v>
      </c>
      <c r="T27512" s="9" t="s">
        <v>368</v>
      </c>
      <c r="U27512" s="9" t="s">
        <v>368</v>
      </c>
    </row>
    <row r="27513">
      <c r="F27513" s="9"/>
      <c r="N27513" s="50"/>
      <c r="O27513" s="50"/>
      <c r="P27513" s="50"/>
      <c r="Q27513" s="50" t="s">
        <v>368</v>
      </c>
      <c r="R27513" s="9" t="s">
        <v>368</v>
      </c>
      <c r="S27513" s="50" t="s">
        <v>368</v>
      </c>
      <c r="T27513" s="9" t="s">
        <v>368</v>
      </c>
      <c r="U27513" s="9" t="s">
        <v>368</v>
      </c>
    </row>
    <row r="27514">
      <c r="F27514" s="9"/>
      <c r="N27514" s="50"/>
      <c r="O27514" s="50"/>
      <c r="P27514" s="50"/>
      <c r="Q27514" s="50" t="s">
        <v>368</v>
      </c>
      <c r="R27514" s="9" t="s">
        <v>368</v>
      </c>
      <c r="S27514" s="50" t="s">
        <v>368</v>
      </c>
      <c r="T27514" s="9" t="s">
        <v>368</v>
      </c>
      <c r="U27514" s="9" t="s">
        <v>368</v>
      </c>
    </row>
    <row r="27515">
      <c r="F27515" s="9"/>
      <c r="N27515" s="50"/>
      <c r="O27515" s="50"/>
      <c r="P27515" s="50"/>
      <c r="Q27515" s="50" t="s">
        <v>368</v>
      </c>
      <c r="R27515" s="9" t="s">
        <v>368</v>
      </c>
      <c r="S27515" s="50" t="s">
        <v>368</v>
      </c>
      <c r="T27515" s="9" t="s">
        <v>368</v>
      </c>
      <c r="U27515" s="9" t="s">
        <v>368</v>
      </c>
    </row>
    <row r="27516">
      <c r="F27516" s="9"/>
      <c r="N27516" s="50"/>
      <c r="O27516" s="50"/>
      <c r="P27516" s="50"/>
      <c r="Q27516" s="50" t="s">
        <v>368</v>
      </c>
      <c r="R27516" s="9" t="s">
        <v>368</v>
      </c>
      <c r="S27516" s="50" t="s">
        <v>368</v>
      </c>
      <c r="T27516" s="9" t="s">
        <v>368</v>
      </c>
      <c r="U27516" s="9" t="s">
        <v>368</v>
      </c>
    </row>
    <row r="27517">
      <c r="F27517" s="9"/>
      <c r="N27517" s="50"/>
      <c r="O27517" s="50"/>
      <c r="P27517" s="50"/>
      <c r="Q27517" s="50" t="s">
        <v>368</v>
      </c>
      <c r="R27517" s="9" t="s">
        <v>368</v>
      </c>
      <c r="S27517" s="50" t="s">
        <v>368</v>
      </c>
      <c r="T27517" s="9" t="s">
        <v>368</v>
      </c>
      <c r="U27517" s="9" t="s">
        <v>368</v>
      </c>
    </row>
    <row r="27518">
      <c r="F27518" s="9"/>
      <c r="N27518" s="50"/>
      <c r="O27518" s="50"/>
      <c r="P27518" s="50"/>
      <c r="Q27518" s="50" t="s">
        <v>368</v>
      </c>
      <c r="R27518" s="9" t="s">
        <v>368</v>
      </c>
      <c r="S27518" s="50" t="s">
        <v>368</v>
      </c>
      <c r="T27518" s="9" t="s">
        <v>368</v>
      </c>
      <c r="U27518" s="9" t="s">
        <v>368</v>
      </c>
    </row>
    <row r="27519">
      <c r="F27519" s="9"/>
      <c r="N27519" s="50"/>
      <c r="O27519" s="50"/>
      <c r="P27519" s="50"/>
      <c r="Q27519" s="50" t="s">
        <v>368</v>
      </c>
      <c r="R27519" s="9" t="s">
        <v>368</v>
      </c>
      <c r="S27519" s="50" t="s">
        <v>368</v>
      </c>
      <c r="T27519" s="9" t="s">
        <v>368</v>
      </c>
      <c r="U27519" s="9" t="s">
        <v>368</v>
      </c>
    </row>
    <row r="27520">
      <c r="F27520" s="9"/>
      <c r="N27520" s="50"/>
      <c r="O27520" s="50"/>
      <c r="P27520" s="50"/>
      <c r="Q27520" s="50" t="s">
        <v>368</v>
      </c>
      <c r="R27520" s="9" t="s">
        <v>368</v>
      </c>
      <c r="S27520" s="50" t="s">
        <v>368</v>
      </c>
      <c r="T27520" s="9" t="s">
        <v>368</v>
      </c>
      <c r="U27520" s="9" t="s">
        <v>368</v>
      </c>
    </row>
    <row r="27521">
      <c r="F27521" s="9"/>
      <c r="N27521" s="50"/>
      <c r="O27521" s="50"/>
      <c r="P27521" s="50"/>
      <c r="Q27521" s="50" t="s">
        <v>368</v>
      </c>
      <c r="R27521" s="9" t="s">
        <v>368</v>
      </c>
      <c r="S27521" s="50" t="s">
        <v>368</v>
      </c>
      <c r="T27521" s="9" t="s">
        <v>368</v>
      </c>
      <c r="U27521" s="9" t="s">
        <v>368</v>
      </c>
    </row>
    <row r="27522">
      <c r="F27522" s="9"/>
      <c r="N27522" s="50"/>
      <c r="O27522" s="50"/>
      <c r="P27522" s="50"/>
      <c r="Q27522" s="50" t="s">
        <v>368</v>
      </c>
      <c r="R27522" s="9" t="s">
        <v>368</v>
      </c>
      <c r="S27522" s="50" t="s">
        <v>368</v>
      </c>
      <c r="T27522" s="9" t="s">
        <v>368</v>
      </c>
      <c r="U27522" s="9" t="s">
        <v>368</v>
      </c>
    </row>
    <row r="27523">
      <c r="F27523" s="9"/>
      <c r="N27523" s="50"/>
      <c r="O27523" s="50"/>
      <c r="P27523" s="50"/>
      <c r="Q27523" s="50" t="s">
        <v>368</v>
      </c>
      <c r="R27523" s="9" t="s">
        <v>368</v>
      </c>
      <c r="S27523" s="50" t="s">
        <v>368</v>
      </c>
      <c r="T27523" s="9" t="s">
        <v>368</v>
      </c>
      <c r="U27523" s="9" t="s">
        <v>368</v>
      </c>
    </row>
    <row r="27524">
      <c r="F27524" s="9"/>
      <c r="N27524" s="50"/>
      <c r="O27524" s="50"/>
      <c r="P27524" s="50"/>
      <c r="Q27524" s="50" t="s">
        <v>368</v>
      </c>
      <c r="R27524" s="9" t="s">
        <v>368</v>
      </c>
      <c r="S27524" s="50" t="s">
        <v>368</v>
      </c>
      <c r="T27524" s="9" t="s">
        <v>368</v>
      </c>
      <c r="U27524" s="9" t="s">
        <v>368</v>
      </c>
    </row>
    <row r="27525">
      <c r="F27525" s="9"/>
      <c r="N27525" s="50"/>
      <c r="O27525" s="50"/>
      <c r="P27525" s="50"/>
      <c r="Q27525" s="50" t="s">
        <v>368</v>
      </c>
      <c r="R27525" s="9" t="s">
        <v>368</v>
      </c>
      <c r="S27525" s="50" t="s">
        <v>368</v>
      </c>
      <c r="T27525" s="9" t="s">
        <v>368</v>
      </c>
      <c r="U27525" s="9" t="s">
        <v>368</v>
      </c>
    </row>
    <row r="27526">
      <c r="F27526" s="9"/>
      <c r="N27526" s="50"/>
      <c r="O27526" s="50"/>
      <c r="P27526" s="50"/>
      <c r="Q27526" s="50" t="s">
        <v>368</v>
      </c>
      <c r="R27526" s="9" t="s">
        <v>368</v>
      </c>
      <c r="S27526" s="50" t="s">
        <v>368</v>
      </c>
      <c r="T27526" s="9" t="s">
        <v>368</v>
      </c>
      <c r="U27526" s="9" t="s">
        <v>368</v>
      </c>
    </row>
    <row r="27527">
      <c r="F27527" s="9"/>
      <c r="N27527" s="50"/>
      <c r="O27527" s="50"/>
      <c r="P27527" s="50"/>
      <c r="Q27527" s="50" t="s">
        <v>368</v>
      </c>
      <c r="R27527" s="9" t="s">
        <v>368</v>
      </c>
      <c r="S27527" s="50" t="s">
        <v>368</v>
      </c>
      <c r="T27527" s="9" t="s">
        <v>368</v>
      </c>
      <c r="U27527" s="9" t="s">
        <v>368</v>
      </c>
    </row>
    <row r="27528">
      <c r="F27528" s="9"/>
      <c r="N27528" s="50"/>
      <c r="O27528" s="50"/>
      <c r="P27528" s="50"/>
      <c r="Q27528" s="50" t="s">
        <v>368</v>
      </c>
      <c r="R27528" s="9" t="s">
        <v>368</v>
      </c>
      <c r="S27528" s="50" t="s">
        <v>368</v>
      </c>
      <c r="T27528" s="9" t="s">
        <v>368</v>
      </c>
      <c r="U27528" s="9" t="s">
        <v>368</v>
      </c>
    </row>
    <row r="27529">
      <c r="F27529" s="9"/>
      <c r="N27529" s="50"/>
      <c r="O27529" s="50"/>
      <c r="P27529" s="50"/>
      <c r="Q27529" s="50" t="s">
        <v>368</v>
      </c>
      <c r="R27529" s="9" t="s">
        <v>368</v>
      </c>
      <c r="S27529" s="50" t="s">
        <v>368</v>
      </c>
      <c r="T27529" s="9" t="s">
        <v>368</v>
      </c>
      <c r="U27529" s="9" t="s">
        <v>368</v>
      </c>
    </row>
    <row r="27530">
      <c r="F27530" s="9"/>
      <c r="N27530" s="50"/>
      <c r="O27530" s="50"/>
      <c r="P27530" s="50"/>
      <c r="Q27530" s="50" t="s">
        <v>368</v>
      </c>
      <c r="R27530" s="9" t="s">
        <v>368</v>
      </c>
      <c r="S27530" s="50" t="s">
        <v>368</v>
      </c>
      <c r="T27530" s="9" t="s">
        <v>368</v>
      </c>
      <c r="U27530" s="9" t="s">
        <v>368</v>
      </c>
    </row>
    <row r="27531">
      <c r="F27531" s="9"/>
      <c r="N27531" s="50"/>
      <c r="O27531" s="50"/>
      <c r="P27531" s="50"/>
      <c r="Q27531" s="50" t="s">
        <v>368</v>
      </c>
      <c r="R27531" s="9" t="s">
        <v>368</v>
      </c>
      <c r="S27531" s="50" t="s">
        <v>368</v>
      </c>
      <c r="T27531" s="9" t="s">
        <v>368</v>
      </c>
      <c r="U27531" s="9" t="s">
        <v>368</v>
      </c>
    </row>
    <row r="27532">
      <c r="F27532" s="9"/>
      <c r="N27532" s="50"/>
      <c r="O27532" s="50"/>
      <c r="P27532" s="50"/>
      <c r="Q27532" s="50" t="s">
        <v>368</v>
      </c>
      <c r="R27532" s="9" t="s">
        <v>368</v>
      </c>
      <c r="S27532" s="50" t="s">
        <v>368</v>
      </c>
      <c r="T27532" s="9" t="s">
        <v>368</v>
      </c>
      <c r="U27532" s="9" t="s">
        <v>368</v>
      </c>
    </row>
    <row r="27533">
      <c r="F27533" s="9"/>
      <c r="N27533" s="50"/>
      <c r="O27533" s="50"/>
      <c r="P27533" s="50"/>
      <c r="Q27533" s="50" t="s">
        <v>368</v>
      </c>
      <c r="R27533" s="9" t="s">
        <v>368</v>
      </c>
      <c r="S27533" s="50" t="s">
        <v>368</v>
      </c>
      <c r="T27533" s="9" t="s">
        <v>368</v>
      </c>
      <c r="U27533" s="9" t="s">
        <v>368</v>
      </c>
    </row>
    <row r="27534">
      <c r="F27534" s="9"/>
      <c r="N27534" s="50"/>
      <c r="O27534" s="50"/>
      <c r="P27534" s="50"/>
      <c r="Q27534" s="50" t="s">
        <v>368</v>
      </c>
      <c r="R27534" s="9" t="s">
        <v>368</v>
      </c>
      <c r="S27534" s="50" t="s">
        <v>368</v>
      </c>
      <c r="T27534" s="9" t="s">
        <v>368</v>
      </c>
      <c r="U27534" s="9" t="s">
        <v>368</v>
      </c>
    </row>
    <row r="27535">
      <c r="F27535" s="9"/>
      <c r="N27535" s="50"/>
      <c r="O27535" s="50"/>
      <c r="P27535" s="50"/>
      <c r="Q27535" s="50" t="s">
        <v>368</v>
      </c>
      <c r="R27535" s="9" t="s">
        <v>368</v>
      </c>
      <c r="S27535" s="50" t="s">
        <v>368</v>
      </c>
      <c r="T27535" s="9" t="s">
        <v>368</v>
      </c>
      <c r="U27535" s="9" t="s">
        <v>368</v>
      </c>
    </row>
    <row r="27536">
      <c r="F27536" s="9"/>
      <c r="N27536" s="50"/>
      <c r="O27536" s="50"/>
      <c r="P27536" s="50"/>
      <c r="Q27536" s="50" t="s">
        <v>368</v>
      </c>
      <c r="R27536" s="9" t="s">
        <v>368</v>
      </c>
      <c r="S27536" s="50" t="s">
        <v>368</v>
      </c>
      <c r="T27536" s="9" t="s">
        <v>368</v>
      </c>
      <c r="U27536" s="9" t="s">
        <v>368</v>
      </c>
    </row>
    <row r="27537">
      <c r="F27537" s="9"/>
      <c r="N27537" s="50"/>
      <c r="O27537" s="50"/>
      <c r="P27537" s="50"/>
      <c r="Q27537" s="50" t="s">
        <v>368</v>
      </c>
      <c r="R27537" s="9" t="s">
        <v>368</v>
      </c>
      <c r="S27537" s="50" t="s">
        <v>368</v>
      </c>
      <c r="T27537" s="9" t="s">
        <v>368</v>
      </c>
      <c r="U27537" s="9" t="s">
        <v>368</v>
      </c>
    </row>
    <row r="27538">
      <c r="F27538" s="9"/>
      <c r="N27538" s="50"/>
      <c r="O27538" s="50"/>
      <c r="P27538" s="50"/>
      <c r="Q27538" s="50" t="s">
        <v>368</v>
      </c>
      <c r="R27538" s="9" t="s">
        <v>368</v>
      </c>
      <c r="S27538" s="50" t="s">
        <v>368</v>
      </c>
      <c r="T27538" s="9" t="s">
        <v>368</v>
      </c>
      <c r="U27538" s="9" t="s">
        <v>368</v>
      </c>
    </row>
    <row r="27539">
      <c r="F27539" s="9"/>
      <c r="N27539" s="50"/>
      <c r="O27539" s="50"/>
      <c r="P27539" s="50"/>
      <c r="Q27539" s="50" t="s">
        <v>368</v>
      </c>
      <c r="R27539" s="9" t="s">
        <v>368</v>
      </c>
      <c r="S27539" s="50" t="s">
        <v>368</v>
      </c>
      <c r="T27539" s="9" t="s">
        <v>368</v>
      </c>
      <c r="U27539" s="9" t="s">
        <v>368</v>
      </c>
    </row>
    <row r="27540">
      <c r="F27540" s="9"/>
      <c r="N27540" s="50"/>
      <c r="O27540" s="50"/>
      <c r="P27540" s="50"/>
      <c r="Q27540" s="50" t="s">
        <v>368</v>
      </c>
      <c r="R27540" s="9" t="s">
        <v>368</v>
      </c>
      <c r="S27540" s="50" t="s">
        <v>368</v>
      </c>
      <c r="T27540" s="9" t="s">
        <v>368</v>
      </c>
      <c r="U27540" s="9" t="s">
        <v>368</v>
      </c>
    </row>
    <row r="27541">
      <c r="F27541" s="9"/>
      <c r="N27541" s="50"/>
      <c r="O27541" s="50"/>
      <c r="P27541" s="50"/>
      <c r="Q27541" s="50" t="s">
        <v>368</v>
      </c>
      <c r="R27541" s="9" t="s">
        <v>368</v>
      </c>
      <c r="S27541" s="50" t="s">
        <v>368</v>
      </c>
      <c r="T27541" s="9" t="s">
        <v>368</v>
      </c>
      <c r="U27541" s="9" t="s">
        <v>368</v>
      </c>
    </row>
    <row r="27542">
      <c r="F27542" s="9"/>
      <c r="N27542" s="50"/>
      <c r="O27542" s="50"/>
      <c r="P27542" s="50"/>
      <c r="Q27542" s="50" t="s">
        <v>368</v>
      </c>
      <c r="R27542" s="9" t="s">
        <v>368</v>
      </c>
      <c r="S27542" s="50" t="s">
        <v>368</v>
      </c>
      <c r="T27542" s="9" t="s">
        <v>368</v>
      </c>
      <c r="U27542" s="9" t="s">
        <v>368</v>
      </c>
    </row>
    <row r="27543">
      <c r="F27543" s="9"/>
      <c r="N27543" s="50"/>
      <c r="O27543" s="50"/>
      <c r="P27543" s="50"/>
      <c r="Q27543" s="50" t="s">
        <v>368</v>
      </c>
      <c r="R27543" s="9" t="s">
        <v>368</v>
      </c>
      <c r="S27543" s="50" t="s">
        <v>368</v>
      </c>
      <c r="T27543" s="9" t="s">
        <v>368</v>
      </c>
      <c r="U27543" s="9" t="s">
        <v>368</v>
      </c>
    </row>
    <row r="27544">
      <c r="F27544" s="9"/>
      <c r="N27544" s="50"/>
      <c r="O27544" s="50"/>
      <c r="P27544" s="50"/>
      <c r="Q27544" s="50" t="s">
        <v>368</v>
      </c>
      <c r="R27544" s="9" t="s">
        <v>368</v>
      </c>
      <c r="S27544" s="50" t="s">
        <v>368</v>
      </c>
      <c r="T27544" s="9" t="s">
        <v>368</v>
      </c>
      <c r="U27544" s="9" t="s">
        <v>368</v>
      </c>
    </row>
    <row r="27545">
      <c r="F27545" s="9"/>
      <c r="N27545" s="50"/>
      <c r="O27545" s="50"/>
      <c r="P27545" s="50"/>
      <c r="Q27545" s="50" t="s">
        <v>368</v>
      </c>
      <c r="R27545" s="9" t="s">
        <v>368</v>
      </c>
      <c r="S27545" s="50" t="s">
        <v>368</v>
      </c>
      <c r="T27545" s="9" t="s">
        <v>368</v>
      </c>
      <c r="U27545" s="9" t="s">
        <v>368</v>
      </c>
    </row>
    <row r="27546">
      <c r="F27546" s="9"/>
      <c r="N27546" s="50"/>
      <c r="O27546" s="50"/>
      <c r="P27546" s="50"/>
      <c r="Q27546" s="50" t="s">
        <v>368</v>
      </c>
      <c r="R27546" s="9" t="s">
        <v>368</v>
      </c>
      <c r="S27546" s="50" t="s">
        <v>368</v>
      </c>
      <c r="T27546" s="9" t="s">
        <v>368</v>
      </c>
      <c r="U27546" s="9" t="s">
        <v>368</v>
      </c>
    </row>
    <row r="27547">
      <c r="F27547" s="9"/>
      <c r="N27547" s="50"/>
      <c r="O27547" s="50"/>
      <c r="P27547" s="50"/>
      <c r="Q27547" s="50" t="s">
        <v>368</v>
      </c>
      <c r="R27547" s="9" t="s">
        <v>368</v>
      </c>
      <c r="S27547" s="50" t="s">
        <v>368</v>
      </c>
      <c r="T27547" s="9" t="s">
        <v>368</v>
      </c>
      <c r="U27547" s="9" t="s">
        <v>368</v>
      </c>
    </row>
    <row r="27548">
      <c r="F27548" s="9"/>
      <c r="N27548" s="50"/>
      <c r="O27548" s="50"/>
      <c r="P27548" s="50"/>
      <c r="Q27548" s="50" t="s">
        <v>368</v>
      </c>
      <c r="R27548" s="9" t="s">
        <v>368</v>
      </c>
      <c r="S27548" s="50" t="s">
        <v>368</v>
      </c>
      <c r="T27548" s="9" t="s">
        <v>368</v>
      </c>
      <c r="U27548" s="9" t="s">
        <v>368</v>
      </c>
    </row>
    <row r="27549">
      <c r="F27549" s="9"/>
      <c r="N27549" s="50"/>
      <c r="O27549" s="50"/>
      <c r="P27549" s="50"/>
      <c r="Q27549" s="50" t="s">
        <v>368</v>
      </c>
      <c r="R27549" s="9" t="s">
        <v>368</v>
      </c>
      <c r="S27549" s="50" t="s">
        <v>368</v>
      </c>
      <c r="T27549" s="9" t="s">
        <v>368</v>
      </c>
      <c r="U27549" s="9" t="s">
        <v>368</v>
      </c>
    </row>
    <row r="27550">
      <c r="F27550" s="9"/>
      <c r="N27550" s="50"/>
      <c r="O27550" s="50"/>
      <c r="P27550" s="50"/>
      <c r="Q27550" s="50" t="s">
        <v>368</v>
      </c>
      <c r="R27550" s="9" t="s">
        <v>368</v>
      </c>
      <c r="S27550" s="50" t="s">
        <v>368</v>
      </c>
      <c r="T27550" s="9" t="s">
        <v>368</v>
      </c>
      <c r="U27550" s="9" t="s">
        <v>368</v>
      </c>
    </row>
    <row r="27551">
      <c r="F27551" s="9"/>
      <c r="N27551" s="50"/>
      <c r="O27551" s="50"/>
      <c r="P27551" s="50"/>
      <c r="Q27551" s="50" t="s">
        <v>368</v>
      </c>
      <c r="R27551" s="9" t="s">
        <v>368</v>
      </c>
      <c r="S27551" s="50" t="s">
        <v>368</v>
      </c>
      <c r="T27551" s="9" t="s">
        <v>368</v>
      </c>
      <c r="U27551" s="9" t="s">
        <v>368</v>
      </c>
    </row>
    <row r="27552">
      <c r="F27552" s="9"/>
      <c r="N27552" s="50"/>
      <c r="O27552" s="50"/>
      <c r="P27552" s="50"/>
      <c r="Q27552" s="50" t="s">
        <v>368</v>
      </c>
      <c r="R27552" s="9" t="s">
        <v>368</v>
      </c>
      <c r="S27552" s="50" t="s">
        <v>368</v>
      </c>
      <c r="T27552" s="9" t="s">
        <v>368</v>
      </c>
      <c r="U27552" s="9" t="s">
        <v>368</v>
      </c>
    </row>
    <row r="27553">
      <c r="F27553" s="9"/>
      <c r="N27553" s="50"/>
      <c r="O27553" s="50"/>
      <c r="P27553" s="50"/>
      <c r="Q27553" s="50" t="s">
        <v>368</v>
      </c>
      <c r="R27553" s="9" t="s">
        <v>368</v>
      </c>
      <c r="S27553" s="50" t="s">
        <v>368</v>
      </c>
      <c r="T27553" s="9" t="s">
        <v>368</v>
      </c>
      <c r="U27553" s="9" t="s">
        <v>368</v>
      </c>
    </row>
    <row r="27554">
      <c r="F27554" s="9"/>
      <c r="N27554" s="50"/>
      <c r="O27554" s="50"/>
      <c r="P27554" s="50"/>
      <c r="Q27554" s="50" t="s">
        <v>368</v>
      </c>
      <c r="R27554" s="9" t="s">
        <v>368</v>
      </c>
      <c r="S27554" s="50" t="s">
        <v>368</v>
      </c>
      <c r="T27554" s="9" t="s">
        <v>368</v>
      </c>
      <c r="U27554" s="9" t="s">
        <v>368</v>
      </c>
    </row>
    <row r="27555">
      <c r="F27555" s="9"/>
      <c r="N27555" s="50"/>
      <c r="O27555" s="50"/>
      <c r="P27555" s="50"/>
      <c r="Q27555" s="50" t="s">
        <v>368</v>
      </c>
      <c r="R27555" s="9" t="s">
        <v>368</v>
      </c>
      <c r="S27555" s="50" t="s">
        <v>368</v>
      </c>
      <c r="T27555" s="9" t="s">
        <v>368</v>
      </c>
      <c r="U27555" s="9" t="s">
        <v>368</v>
      </c>
    </row>
    <row r="27556">
      <c r="F27556" s="9"/>
      <c r="N27556" s="50"/>
      <c r="O27556" s="50"/>
      <c r="P27556" s="50"/>
      <c r="Q27556" s="50" t="s">
        <v>368</v>
      </c>
      <c r="R27556" s="9" t="s">
        <v>368</v>
      </c>
      <c r="S27556" s="50" t="s">
        <v>368</v>
      </c>
      <c r="T27556" s="9" t="s">
        <v>368</v>
      </c>
      <c r="U27556" s="9" t="s">
        <v>368</v>
      </c>
    </row>
    <row r="27557">
      <c r="F27557" s="9"/>
      <c r="N27557" s="50"/>
      <c r="O27557" s="50"/>
      <c r="P27557" s="50"/>
      <c r="Q27557" s="50" t="s">
        <v>368</v>
      </c>
      <c r="R27557" s="9" t="s">
        <v>368</v>
      </c>
      <c r="S27557" s="50" t="s">
        <v>368</v>
      </c>
      <c r="T27557" s="9" t="s">
        <v>368</v>
      </c>
      <c r="U27557" s="9" t="s">
        <v>368</v>
      </c>
    </row>
    <row r="27558">
      <c r="F27558" s="9"/>
      <c r="N27558" s="50"/>
      <c r="O27558" s="50"/>
      <c r="P27558" s="50"/>
      <c r="Q27558" s="50" t="s">
        <v>368</v>
      </c>
      <c r="R27558" s="9" t="s">
        <v>368</v>
      </c>
      <c r="S27558" s="50" t="s">
        <v>368</v>
      </c>
      <c r="T27558" s="9" t="s">
        <v>368</v>
      </c>
      <c r="U27558" s="9" t="s">
        <v>368</v>
      </c>
    </row>
    <row r="27559">
      <c r="F27559" s="9"/>
      <c r="N27559" s="50"/>
      <c r="O27559" s="50"/>
      <c r="P27559" s="50"/>
      <c r="Q27559" s="50" t="s">
        <v>368</v>
      </c>
      <c r="R27559" s="9" t="s">
        <v>368</v>
      </c>
      <c r="S27559" s="50" t="s">
        <v>368</v>
      </c>
      <c r="T27559" s="9" t="s">
        <v>368</v>
      </c>
      <c r="U27559" s="9" t="s">
        <v>368</v>
      </c>
    </row>
    <row r="27560">
      <c r="F27560" s="9"/>
      <c r="N27560" s="50"/>
      <c r="O27560" s="50"/>
      <c r="P27560" s="50"/>
      <c r="Q27560" s="50" t="s">
        <v>368</v>
      </c>
      <c r="R27560" s="9" t="s">
        <v>368</v>
      </c>
      <c r="S27560" s="50" t="s">
        <v>368</v>
      </c>
      <c r="T27560" s="9" t="s">
        <v>368</v>
      </c>
      <c r="U27560" s="9" t="s">
        <v>368</v>
      </c>
    </row>
    <row r="27561">
      <c r="F27561" s="9"/>
      <c r="N27561" s="50"/>
      <c r="O27561" s="50"/>
      <c r="P27561" s="50"/>
      <c r="Q27561" s="50" t="s">
        <v>368</v>
      </c>
      <c r="R27561" s="9" t="s">
        <v>368</v>
      </c>
      <c r="S27561" s="50" t="s">
        <v>368</v>
      </c>
      <c r="T27561" s="9" t="s">
        <v>368</v>
      </c>
      <c r="U27561" s="9" t="s">
        <v>368</v>
      </c>
    </row>
    <row r="27562">
      <c r="F27562" s="9"/>
      <c r="N27562" s="50"/>
      <c r="O27562" s="50"/>
      <c r="P27562" s="50"/>
      <c r="Q27562" s="50" t="s">
        <v>368</v>
      </c>
      <c r="R27562" s="9" t="s">
        <v>368</v>
      </c>
      <c r="S27562" s="50" t="s">
        <v>368</v>
      </c>
      <c r="T27562" s="9" t="s">
        <v>368</v>
      </c>
      <c r="U27562" s="9" t="s">
        <v>368</v>
      </c>
    </row>
    <row r="27563">
      <c r="F27563" s="9"/>
      <c r="N27563" s="50"/>
      <c r="O27563" s="50"/>
      <c r="P27563" s="50"/>
      <c r="Q27563" s="50" t="s">
        <v>368</v>
      </c>
      <c r="R27563" s="9" t="s">
        <v>368</v>
      </c>
      <c r="S27563" s="50" t="s">
        <v>368</v>
      </c>
      <c r="T27563" s="9" t="s">
        <v>368</v>
      </c>
      <c r="U27563" s="9" t="s">
        <v>368</v>
      </c>
    </row>
    <row r="27564">
      <c r="F27564" s="9"/>
      <c r="N27564" s="50"/>
      <c r="O27564" s="50"/>
      <c r="P27564" s="50"/>
      <c r="Q27564" s="50" t="s">
        <v>368</v>
      </c>
      <c r="R27564" s="9" t="s">
        <v>368</v>
      </c>
      <c r="S27564" s="50" t="s">
        <v>368</v>
      </c>
      <c r="T27564" s="9" t="s">
        <v>368</v>
      </c>
      <c r="U27564" s="9" t="s">
        <v>368</v>
      </c>
    </row>
    <row r="27565">
      <c r="F27565" s="9"/>
      <c r="N27565" s="50"/>
      <c r="O27565" s="50"/>
      <c r="P27565" s="50"/>
      <c r="Q27565" s="50" t="s">
        <v>368</v>
      </c>
      <c r="R27565" s="9" t="s">
        <v>368</v>
      </c>
      <c r="S27565" s="50" t="s">
        <v>368</v>
      </c>
      <c r="T27565" s="9" t="s">
        <v>368</v>
      </c>
      <c r="U27565" s="9" t="s">
        <v>368</v>
      </c>
    </row>
    <row r="27566">
      <c r="F27566" s="9"/>
      <c r="N27566" s="50"/>
      <c r="O27566" s="50"/>
      <c r="P27566" s="50"/>
      <c r="Q27566" s="50" t="s">
        <v>368</v>
      </c>
      <c r="R27566" s="9" t="s">
        <v>368</v>
      </c>
      <c r="S27566" s="50" t="s">
        <v>368</v>
      </c>
      <c r="T27566" s="9" t="s">
        <v>368</v>
      </c>
      <c r="U27566" s="9" t="s">
        <v>368</v>
      </c>
    </row>
    <row r="27567">
      <c r="F27567" s="9"/>
      <c r="N27567" s="50"/>
      <c r="O27567" s="50"/>
      <c r="P27567" s="50"/>
      <c r="Q27567" s="50" t="s">
        <v>368</v>
      </c>
      <c r="R27567" s="9" t="s">
        <v>368</v>
      </c>
      <c r="S27567" s="50" t="s">
        <v>368</v>
      </c>
      <c r="T27567" s="9" t="s">
        <v>368</v>
      </c>
      <c r="U27567" s="9" t="s">
        <v>368</v>
      </c>
    </row>
    <row r="27568">
      <c r="F27568" s="9"/>
      <c r="N27568" s="50"/>
      <c r="O27568" s="50"/>
      <c r="P27568" s="50"/>
      <c r="Q27568" s="50" t="s">
        <v>368</v>
      </c>
      <c r="R27568" s="9" t="s">
        <v>368</v>
      </c>
      <c r="S27568" s="50" t="s">
        <v>368</v>
      </c>
      <c r="T27568" s="9" t="s">
        <v>368</v>
      </c>
      <c r="U27568" s="9" t="s">
        <v>368</v>
      </c>
    </row>
    <row r="27569">
      <c r="F27569" s="9"/>
      <c r="N27569" s="50"/>
      <c r="O27569" s="50"/>
      <c r="P27569" s="50"/>
      <c r="Q27569" s="50" t="s">
        <v>368</v>
      </c>
      <c r="R27569" s="9" t="s">
        <v>368</v>
      </c>
      <c r="S27569" s="50" t="s">
        <v>368</v>
      </c>
      <c r="T27569" s="9" t="s">
        <v>368</v>
      </c>
      <c r="U27569" s="9" t="s">
        <v>368</v>
      </c>
    </row>
    <row r="27570">
      <c r="F27570" s="9"/>
      <c r="N27570" s="50"/>
      <c r="O27570" s="50"/>
      <c r="P27570" s="50"/>
      <c r="Q27570" s="50" t="s">
        <v>368</v>
      </c>
      <c r="R27570" s="9" t="s">
        <v>368</v>
      </c>
      <c r="S27570" s="50" t="s">
        <v>368</v>
      </c>
      <c r="T27570" s="9" t="s">
        <v>368</v>
      </c>
      <c r="U27570" s="9" t="s">
        <v>368</v>
      </c>
    </row>
    <row r="27571">
      <c r="F27571" s="9"/>
      <c r="N27571" s="50"/>
      <c r="O27571" s="50"/>
      <c r="P27571" s="50"/>
      <c r="Q27571" s="50" t="s">
        <v>368</v>
      </c>
      <c r="R27571" s="9" t="s">
        <v>368</v>
      </c>
      <c r="S27571" s="50" t="s">
        <v>368</v>
      </c>
      <c r="T27571" s="9" t="s">
        <v>368</v>
      </c>
      <c r="U27571" s="9" t="s">
        <v>368</v>
      </c>
    </row>
    <row r="27572">
      <c r="F27572" s="9"/>
      <c r="N27572" s="50"/>
      <c r="O27572" s="50"/>
      <c r="P27572" s="50"/>
      <c r="Q27572" s="50" t="s">
        <v>368</v>
      </c>
      <c r="R27572" s="9" t="s">
        <v>368</v>
      </c>
      <c r="S27572" s="50" t="s">
        <v>368</v>
      </c>
      <c r="T27572" s="9" t="s">
        <v>368</v>
      </c>
      <c r="U27572" s="9" t="s">
        <v>368</v>
      </c>
    </row>
    <row r="27573">
      <c r="F27573" s="9"/>
      <c r="N27573" s="50"/>
      <c r="O27573" s="50"/>
      <c r="P27573" s="50"/>
      <c r="Q27573" s="50" t="s">
        <v>368</v>
      </c>
      <c r="R27573" s="9" t="s">
        <v>368</v>
      </c>
      <c r="S27573" s="50" t="s">
        <v>368</v>
      </c>
      <c r="T27573" s="9" t="s">
        <v>368</v>
      </c>
      <c r="U27573" s="9" t="s">
        <v>368</v>
      </c>
    </row>
    <row r="27574">
      <c r="F27574" s="9"/>
      <c r="N27574" s="50"/>
      <c r="O27574" s="50"/>
      <c r="P27574" s="50"/>
      <c r="Q27574" s="50" t="s">
        <v>368</v>
      </c>
      <c r="R27574" s="9" t="s">
        <v>368</v>
      </c>
      <c r="S27574" s="50" t="s">
        <v>368</v>
      </c>
      <c r="T27574" s="9" t="s">
        <v>368</v>
      </c>
      <c r="U27574" s="9" t="s">
        <v>368</v>
      </c>
    </row>
    <row r="27575">
      <c r="F27575" s="9"/>
      <c r="N27575" s="50"/>
      <c r="O27575" s="50"/>
      <c r="P27575" s="50"/>
      <c r="Q27575" s="50" t="s">
        <v>368</v>
      </c>
      <c r="R27575" s="9" t="s">
        <v>368</v>
      </c>
      <c r="S27575" s="50" t="s">
        <v>368</v>
      </c>
      <c r="T27575" s="9" t="s">
        <v>368</v>
      </c>
      <c r="U27575" s="9" t="s">
        <v>368</v>
      </c>
    </row>
    <row r="27576">
      <c r="F27576" s="9"/>
      <c r="N27576" s="50"/>
      <c r="O27576" s="50"/>
      <c r="P27576" s="50"/>
      <c r="Q27576" s="50" t="s">
        <v>368</v>
      </c>
      <c r="R27576" s="9" t="s">
        <v>368</v>
      </c>
      <c r="S27576" s="50" t="s">
        <v>368</v>
      </c>
      <c r="T27576" s="9" t="s">
        <v>368</v>
      </c>
      <c r="U27576" s="9" t="s">
        <v>368</v>
      </c>
    </row>
    <row r="27577">
      <c r="F27577" s="9"/>
      <c r="N27577" s="50"/>
      <c r="O27577" s="50"/>
      <c r="P27577" s="50"/>
      <c r="Q27577" s="50" t="s">
        <v>368</v>
      </c>
      <c r="R27577" s="9" t="s">
        <v>368</v>
      </c>
      <c r="S27577" s="50" t="s">
        <v>368</v>
      </c>
      <c r="T27577" s="9" t="s">
        <v>368</v>
      </c>
      <c r="U27577" s="9" t="s">
        <v>368</v>
      </c>
    </row>
    <row r="27578">
      <c r="F27578" s="9"/>
      <c r="N27578" s="50"/>
      <c r="O27578" s="50"/>
      <c r="P27578" s="50"/>
      <c r="Q27578" s="50" t="s">
        <v>368</v>
      </c>
      <c r="R27578" s="9" t="s">
        <v>368</v>
      </c>
      <c r="S27578" s="50" t="s">
        <v>368</v>
      </c>
      <c r="T27578" s="9" t="s">
        <v>368</v>
      </c>
      <c r="U27578" s="9" t="s">
        <v>368</v>
      </c>
    </row>
    <row r="27579">
      <c r="F27579" s="9"/>
      <c r="N27579" s="50"/>
      <c r="O27579" s="50"/>
      <c r="P27579" s="50"/>
      <c r="Q27579" s="50" t="s">
        <v>368</v>
      </c>
      <c r="R27579" s="9" t="s">
        <v>368</v>
      </c>
      <c r="S27579" s="50" t="s">
        <v>368</v>
      </c>
      <c r="T27579" s="9" t="s">
        <v>368</v>
      </c>
      <c r="U27579" s="9" t="s">
        <v>368</v>
      </c>
    </row>
    <row r="27580">
      <c r="F27580" s="9"/>
      <c r="N27580" s="50"/>
      <c r="O27580" s="50"/>
      <c r="P27580" s="50"/>
      <c r="Q27580" s="50" t="s">
        <v>368</v>
      </c>
      <c r="R27580" s="9" t="s">
        <v>368</v>
      </c>
      <c r="S27580" s="50" t="s">
        <v>368</v>
      </c>
      <c r="T27580" s="9" t="s">
        <v>368</v>
      </c>
      <c r="U27580" s="9" t="s">
        <v>368</v>
      </c>
    </row>
    <row r="27581">
      <c r="F27581" s="9"/>
      <c r="N27581" s="50"/>
      <c r="O27581" s="50"/>
      <c r="P27581" s="50"/>
      <c r="Q27581" s="50" t="s">
        <v>368</v>
      </c>
      <c r="R27581" s="9" t="s">
        <v>368</v>
      </c>
      <c r="S27581" s="50" t="s">
        <v>368</v>
      </c>
      <c r="T27581" s="9" t="s">
        <v>368</v>
      </c>
      <c r="U27581" s="9" t="s">
        <v>368</v>
      </c>
    </row>
    <row r="27582">
      <c r="F27582" s="9"/>
      <c r="N27582" s="50"/>
      <c r="O27582" s="50"/>
      <c r="P27582" s="50"/>
      <c r="Q27582" s="50" t="s">
        <v>368</v>
      </c>
      <c r="R27582" s="9" t="s">
        <v>368</v>
      </c>
      <c r="S27582" s="50" t="s">
        <v>368</v>
      </c>
      <c r="T27582" s="9" t="s">
        <v>368</v>
      </c>
      <c r="U27582" s="9" t="s">
        <v>368</v>
      </c>
    </row>
    <row r="27583">
      <c r="F27583" s="9"/>
      <c r="N27583" s="50"/>
      <c r="O27583" s="50"/>
      <c r="P27583" s="50"/>
      <c r="Q27583" s="50" t="s">
        <v>368</v>
      </c>
      <c r="R27583" s="9" t="s">
        <v>368</v>
      </c>
      <c r="S27583" s="50" t="s">
        <v>368</v>
      </c>
      <c r="T27583" s="9" t="s">
        <v>368</v>
      </c>
      <c r="U27583" s="9" t="s">
        <v>368</v>
      </c>
    </row>
    <row r="27584">
      <c r="F27584" s="9"/>
      <c r="N27584" s="50"/>
      <c r="O27584" s="50"/>
      <c r="P27584" s="50"/>
      <c r="Q27584" s="50" t="s">
        <v>368</v>
      </c>
      <c r="R27584" s="9" t="s">
        <v>368</v>
      </c>
      <c r="S27584" s="50" t="s">
        <v>368</v>
      </c>
      <c r="T27584" s="9" t="s">
        <v>368</v>
      </c>
      <c r="U27584" s="9" t="s">
        <v>368</v>
      </c>
    </row>
    <row r="27585">
      <c r="F27585" s="9"/>
      <c r="N27585" s="50"/>
      <c r="O27585" s="50"/>
      <c r="P27585" s="50"/>
      <c r="Q27585" s="50" t="s">
        <v>368</v>
      </c>
      <c r="R27585" s="9" t="s">
        <v>368</v>
      </c>
      <c r="S27585" s="50" t="s">
        <v>368</v>
      </c>
      <c r="T27585" s="9" t="s">
        <v>368</v>
      </c>
      <c r="U27585" s="9" t="s">
        <v>368</v>
      </c>
    </row>
    <row r="27586">
      <c r="F27586" s="9"/>
      <c r="N27586" s="50"/>
      <c r="O27586" s="50"/>
      <c r="P27586" s="50"/>
      <c r="Q27586" s="50" t="s">
        <v>368</v>
      </c>
      <c r="R27586" s="9" t="s">
        <v>368</v>
      </c>
      <c r="S27586" s="50" t="s">
        <v>368</v>
      </c>
      <c r="T27586" s="9" t="s">
        <v>368</v>
      </c>
      <c r="U27586" s="9" t="s">
        <v>368</v>
      </c>
    </row>
    <row r="27587">
      <c r="F27587" s="9"/>
      <c r="N27587" s="50"/>
      <c r="O27587" s="50"/>
      <c r="P27587" s="50"/>
      <c r="Q27587" s="50" t="s">
        <v>368</v>
      </c>
      <c r="R27587" s="9" t="s">
        <v>368</v>
      </c>
      <c r="S27587" s="50" t="s">
        <v>368</v>
      </c>
      <c r="T27587" s="9" t="s">
        <v>368</v>
      </c>
      <c r="U27587" s="9" t="s">
        <v>368</v>
      </c>
    </row>
    <row r="27588">
      <c r="F27588" s="9"/>
      <c r="N27588" s="50"/>
      <c r="O27588" s="50"/>
      <c r="P27588" s="50"/>
      <c r="Q27588" s="50" t="s">
        <v>368</v>
      </c>
      <c r="R27588" s="9" t="s">
        <v>368</v>
      </c>
      <c r="S27588" s="50" t="s">
        <v>368</v>
      </c>
      <c r="T27588" s="9" t="s">
        <v>368</v>
      </c>
      <c r="U27588" s="9" t="s">
        <v>368</v>
      </c>
    </row>
    <row r="27589">
      <c r="F27589" s="9"/>
      <c r="N27589" s="50"/>
      <c r="O27589" s="50"/>
      <c r="P27589" s="50"/>
      <c r="Q27589" s="50" t="s">
        <v>368</v>
      </c>
      <c r="R27589" s="9" t="s">
        <v>368</v>
      </c>
      <c r="S27589" s="50" t="s">
        <v>368</v>
      </c>
      <c r="T27589" s="9" t="s">
        <v>368</v>
      </c>
      <c r="U27589" s="9" t="s">
        <v>368</v>
      </c>
    </row>
    <row r="27590">
      <c r="F27590" s="9"/>
      <c r="N27590" s="50"/>
      <c r="O27590" s="50"/>
      <c r="P27590" s="50"/>
      <c r="Q27590" s="50" t="s">
        <v>368</v>
      </c>
      <c r="R27590" s="9" t="s">
        <v>368</v>
      </c>
      <c r="S27590" s="50" t="s">
        <v>368</v>
      </c>
      <c r="T27590" s="9" t="s">
        <v>368</v>
      </c>
      <c r="U27590" s="9" t="s">
        <v>368</v>
      </c>
    </row>
    <row r="27591">
      <c r="F27591" s="9"/>
      <c r="N27591" s="50"/>
      <c r="O27591" s="50"/>
      <c r="P27591" s="50"/>
      <c r="Q27591" s="50" t="s">
        <v>368</v>
      </c>
      <c r="R27591" s="9" t="s">
        <v>368</v>
      </c>
      <c r="S27591" s="50" t="s">
        <v>368</v>
      </c>
      <c r="T27591" s="9" t="s">
        <v>368</v>
      </c>
      <c r="U27591" s="9" t="s">
        <v>368</v>
      </c>
    </row>
    <row r="27592">
      <c r="F27592" s="9"/>
      <c r="N27592" s="50"/>
      <c r="O27592" s="50"/>
      <c r="P27592" s="50"/>
      <c r="Q27592" s="50" t="s">
        <v>368</v>
      </c>
      <c r="R27592" s="9" t="s">
        <v>368</v>
      </c>
      <c r="S27592" s="50" t="s">
        <v>368</v>
      </c>
      <c r="T27592" s="9" t="s">
        <v>368</v>
      </c>
      <c r="U27592" s="9" t="s">
        <v>368</v>
      </c>
    </row>
    <row r="27593">
      <c r="F27593" s="9"/>
      <c r="N27593" s="50"/>
      <c r="O27593" s="50"/>
      <c r="P27593" s="50"/>
      <c r="Q27593" s="50" t="s">
        <v>368</v>
      </c>
      <c r="R27593" s="9" t="s">
        <v>368</v>
      </c>
      <c r="S27593" s="50" t="s">
        <v>368</v>
      </c>
      <c r="T27593" s="9" t="s">
        <v>368</v>
      </c>
      <c r="U27593" s="9" t="s">
        <v>368</v>
      </c>
    </row>
    <row r="27594">
      <c r="F27594" s="9"/>
      <c r="N27594" s="50"/>
      <c r="O27594" s="50"/>
      <c r="P27594" s="50"/>
      <c r="Q27594" s="50" t="s">
        <v>368</v>
      </c>
      <c r="R27594" s="9" t="s">
        <v>368</v>
      </c>
      <c r="S27594" s="50" t="s">
        <v>368</v>
      </c>
      <c r="T27594" s="9" t="s">
        <v>368</v>
      </c>
      <c r="U27594" s="9" t="s">
        <v>368</v>
      </c>
    </row>
    <row r="27595">
      <c r="F27595" s="9"/>
      <c r="N27595" s="50"/>
      <c r="O27595" s="50"/>
      <c r="P27595" s="50"/>
      <c r="Q27595" s="50" t="s">
        <v>368</v>
      </c>
      <c r="R27595" s="9" t="s">
        <v>368</v>
      </c>
      <c r="S27595" s="50" t="s">
        <v>368</v>
      </c>
      <c r="T27595" s="9" t="s">
        <v>368</v>
      </c>
      <c r="U27595" s="9" t="s">
        <v>368</v>
      </c>
    </row>
    <row r="27596">
      <c r="F27596" s="9"/>
      <c r="N27596" s="50"/>
      <c r="O27596" s="50"/>
      <c r="P27596" s="50"/>
      <c r="Q27596" s="50" t="s">
        <v>368</v>
      </c>
      <c r="R27596" s="9" t="s">
        <v>368</v>
      </c>
      <c r="S27596" s="50" t="s">
        <v>368</v>
      </c>
      <c r="T27596" s="9" t="s">
        <v>368</v>
      </c>
      <c r="U27596" s="9" t="s">
        <v>368</v>
      </c>
    </row>
    <row r="27597">
      <c r="F27597" s="9"/>
      <c r="N27597" s="50"/>
      <c r="O27597" s="50"/>
      <c r="P27597" s="50"/>
      <c r="Q27597" s="50" t="s">
        <v>368</v>
      </c>
      <c r="R27597" s="9" t="s">
        <v>368</v>
      </c>
      <c r="S27597" s="50" t="s">
        <v>368</v>
      </c>
      <c r="T27597" s="9" t="s">
        <v>368</v>
      </c>
      <c r="U27597" s="9" t="s">
        <v>368</v>
      </c>
    </row>
    <row r="27598">
      <c r="F27598" s="9"/>
      <c r="N27598" s="50"/>
      <c r="O27598" s="50"/>
      <c r="P27598" s="50"/>
      <c r="Q27598" s="50" t="s">
        <v>368</v>
      </c>
      <c r="R27598" s="9" t="s">
        <v>368</v>
      </c>
      <c r="S27598" s="50" t="s">
        <v>368</v>
      </c>
      <c r="T27598" s="9" t="s">
        <v>368</v>
      </c>
      <c r="U27598" s="9" t="s">
        <v>368</v>
      </c>
    </row>
    <row r="27599">
      <c r="F27599" s="9"/>
      <c r="N27599" s="50"/>
      <c r="O27599" s="50"/>
      <c r="P27599" s="50"/>
      <c r="Q27599" s="50" t="s">
        <v>368</v>
      </c>
      <c r="R27599" s="9" t="s">
        <v>368</v>
      </c>
      <c r="S27599" s="50" t="s">
        <v>368</v>
      </c>
      <c r="T27599" s="9" t="s">
        <v>368</v>
      </c>
      <c r="U27599" s="9" t="s">
        <v>368</v>
      </c>
    </row>
    <row r="27600">
      <c r="F27600" s="9"/>
      <c r="N27600" s="50"/>
      <c r="O27600" s="50"/>
      <c r="P27600" s="50"/>
      <c r="Q27600" s="50" t="s">
        <v>368</v>
      </c>
      <c r="R27600" s="9" t="s">
        <v>368</v>
      </c>
      <c r="S27600" s="50" t="s">
        <v>368</v>
      </c>
      <c r="T27600" s="9" t="s">
        <v>368</v>
      </c>
      <c r="U27600" s="9" t="s">
        <v>368</v>
      </c>
    </row>
    <row r="27601">
      <c r="F27601" s="9"/>
      <c r="N27601" s="50"/>
      <c r="O27601" s="50"/>
      <c r="P27601" s="50"/>
      <c r="Q27601" s="50" t="s">
        <v>368</v>
      </c>
      <c r="R27601" s="9" t="s">
        <v>368</v>
      </c>
      <c r="S27601" s="50" t="s">
        <v>368</v>
      </c>
      <c r="T27601" s="9" t="s">
        <v>368</v>
      </c>
      <c r="U27601" s="9" t="s">
        <v>368</v>
      </c>
    </row>
    <row r="27602">
      <c r="F27602" s="9"/>
      <c r="N27602" s="50"/>
      <c r="O27602" s="50"/>
      <c r="P27602" s="50"/>
      <c r="Q27602" s="50" t="s">
        <v>368</v>
      </c>
      <c r="R27602" s="9" t="s">
        <v>368</v>
      </c>
      <c r="S27602" s="50" t="s">
        <v>368</v>
      </c>
      <c r="T27602" s="9" t="s">
        <v>368</v>
      </c>
      <c r="U27602" s="9" t="s">
        <v>368</v>
      </c>
    </row>
    <row r="27603">
      <c r="F27603" s="9"/>
      <c r="N27603" s="50"/>
      <c r="O27603" s="50"/>
      <c r="P27603" s="50"/>
      <c r="Q27603" s="50" t="s">
        <v>368</v>
      </c>
      <c r="R27603" s="9" t="s">
        <v>368</v>
      </c>
      <c r="S27603" s="50" t="s">
        <v>368</v>
      </c>
      <c r="T27603" s="9" t="s">
        <v>368</v>
      </c>
      <c r="U27603" s="9" t="s">
        <v>368</v>
      </c>
    </row>
    <row r="27604">
      <c r="F27604" s="9"/>
      <c r="N27604" s="50"/>
      <c r="O27604" s="50"/>
      <c r="P27604" s="50"/>
      <c r="Q27604" s="50" t="s">
        <v>368</v>
      </c>
      <c r="R27604" s="9" t="s">
        <v>368</v>
      </c>
      <c r="S27604" s="50" t="s">
        <v>368</v>
      </c>
      <c r="T27604" s="9" t="s">
        <v>368</v>
      </c>
      <c r="U27604" s="9" t="s">
        <v>368</v>
      </c>
    </row>
    <row r="27605">
      <c r="F27605" s="9"/>
      <c r="N27605" s="50"/>
      <c r="O27605" s="50"/>
      <c r="P27605" s="50"/>
      <c r="Q27605" s="50" t="s">
        <v>368</v>
      </c>
      <c r="R27605" s="9" t="s">
        <v>368</v>
      </c>
      <c r="S27605" s="50" t="s">
        <v>368</v>
      </c>
      <c r="T27605" s="9" t="s">
        <v>368</v>
      </c>
      <c r="U27605" s="9" t="s">
        <v>368</v>
      </c>
    </row>
    <row r="27606">
      <c r="F27606" s="9"/>
      <c r="N27606" s="50"/>
      <c r="O27606" s="50"/>
      <c r="P27606" s="50"/>
      <c r="Q27606" s="50" t="s">
        <v>368</v>
      </c>
      <c r="R27606" s="9" t="s">
        <v>368</v>
      </c>
      <c r="S27606" s="50" t="s">
        <v>368</v>
      </c>
      <c r="T27606" s="9" t="s">
        <v>368</v>
      </c>
      <c r="U27606" s="9" t="s">
        <v>368</v>
      </c>
    </row>
    <row r="27607">
      <c r="F27607" s="9"/>
      <c r="N27607" s="50"/>
      <c r="O27607" s="50"/>
      <c r="P27607" s="50"/>
      <c r="Q27607" s="50" t="s">
        <v>368</v>
      </c>
      <c r="R27607" s="9" t="s">
        <v>368</v>
      </c>
      <c r="S27607" s="50" t="s">
        <v>368</v>
      </c>
      <c r="T27607" s="9" t="s">
        <v>368</v>
      </c>
      <c r="U27607" s="9" t="s">
        <v>368</v>
      </c>
    </row>
    <row r="27608">
      <c r="F27608" s="9"/>
      <c r="N27608" s="50"/>
      <c r="O27608" s="50"/>
      <c r="P27608" s="50"/>
      <c r="Q27608" s="50" t="s">
        <v>368</v>
      </c>
      <c r="R27608" s="9" t="s">
        <v>368</v>
      </c>
      <c r="S27608" s="50" t="s">
        <v>368</v>
      </c>
      <c r="T27608" s="9" t="s">
        <v>368</v>
      </c>
      <c r="U27608" s="9" t="s">
        <v>368</v>
      </c>
    </row>
    <row r="27609">
      <c r="F27609" s="9"/>
      <c r="N27609" s="50"/>
      <c r="O27609" s="50"/>
      <c r="P27609" s="50"/>
      <c r="Q27609" s="50" t="s">
        <v>368</v>
      </c>
      <c r="R27609" s="9" t="s">
        <v>368</v>
      </c>
      <c r="S27609" s="50" t="s">
        <v>368</v>
      </c>
      <c r="T27609" s="9" t="s">
        <v>368</v>
      </c>
      <c r="U27609" s="9" t="s">
        <v>368</v>
      </c>
    </row>
    <row r="27610">
      <c r="F27610" s="9"/>
      <c r="N27610" s="50"/>
      <c r="O27610" s="50"/>
      <c r="P27610" s="50"/>
      <c r="Q27610" s="50" t="s">
        <v>368</v>
      </c>
      <c r="R27610" s="9" t="s">
        <v>368</v>
      </c>
      <c r="S27610" s="50" t="s">
        <v>368</v>
      </c>
      <c r="T27610" s="9" t="s">
        <v>368</v>
      </c>
      <c r="U27610" s="9" t="s">
        <v>368</v>
      </c>
    </row>
    <row r="27611">
      <c r="F27611" s="9"/>
      <c r="N27611" s="50"/>
      <c r="O27611" s="50"/>
      <c r="P27611" s="50"/>
      <c r="Q27611" s="50" t="s">
        <v>368</v>
      </c>
      <c r="R27611" s="9" t="s">
        <v>368</v>
      </c>
      <c r="S27611" s="50" t="s">
        <v>368</v>
      </c>
      <c r="T27611" s="9" t="s">
        <v>368</v>
      </c>
      <c r="U27611" s="9" t="s">
        <v>368</v>
      </c>
    </row>
    <row r="27612">
      <c r="F27612" s="9"/>
      <c r="N27612" s="50"/>
      <c r="O27612" s="50"/>
      <c r="P27612" s="50"/>
      <c r="Q27612" s="50" t="s">
        <v>368</v>
      </c>
      <c r="R27612" s="9" t="s">
        <v>368</v>
      </c>
      <c r="S27612" s="50" t="s">
        <v>368</v>
      </c>
      <c r="T27612" s="9" t="s">
        <v>368</v>
      </c>
      <c r="U27612" s="9" t="s">
        <v>368</v>
      </c>
    </row>
    <row r="27613">
      <c r="F27613" s="9"/>
      <c r="N27613" s="50"/>
      <c r="O27613" s="50"/>
      <c r="P27613" s="50"/>
      <c r="Q27613" s="50" t="s">
        <v>368</v>
      </c>
      <c r="R27613" s="9" t="s">
        <v>368</v>
      </c>
      <c r="S27613" s="50" t="s">
        <v>368</v>
      </c>
      <c r="T27613" s="9" t="s">
        <v>368</v>
      </c>
      <c r="U27613" s="9" t="s">
        <v>368</v>
      </c>
    </row>
    <row r="27614">
      <c r="F27614" s="9"/>
      <c r="N27614" s="50"/>
      <c r="O27614" s="50"/>
      <c r="P27614" s="50"/>
      <c r="Q27614" s="50" t="s">
        <v>368</v>
      </c>
      <c r="R27614" s="9" t="s">
        <v>368</v>
      </c>
      <c r="S27614" s="50" t="s">
        <v>368</v>
      </c>
      <c r="T27614" s="9" t="s">
        <v>368</v>
      </c>
      <c r="U27614" s="9" t="s">
        <v>368</v>
      </c>
    </row>
    <row r="27615">
      <c r="F27615" s="9"/>
      <c r="N27615" s="50"/>
      <c r="O27615" s="50"/>
      <c r="P27615" s="50"/>
      <c r="Q27615" s="50" t="s">
        <v>368</v>
      </c>
      <c r="R27615" s="9" t="s">
        <v>368</v>
      </c>
      <c r="S27615" s="50" t="s">
        <v>368</v>
      </c>
      <c r="T27615" s="9" t="s">
        <v>368</v>
      </c>
      <c r="U27615" s="9" t="s">
        <v>368</v>
      </c>
    </row>
    <row r="27616">
      <c r="F27616" s="9"/>
      <c r="N27616" s="50"/>
      <c r="O27616" s="50"/>
      <c r="P27616" s="50"/>
      <c r="Q27616" s="50" t="s">
        <v>368</v>
      </c>
      <c r="R27616" s="9" t="s">
        <v>368</v>
      </c>
      <c r="S27616" s="50" t="s">
        <v>368</v>
      </c>
      <c r="T27616" s="9" t="s">
        <v>368</v>
      </c>
      <c r="U27616" s="9" t="s">
        <v>368</v>
      </c>
    </row>
    <row r="27617">
      <c r="F27617" s="9"/>
      <c r="N27617" s="50"/>
      <c r="O27617" s="50"/>
      <c r="P27617" s="50"/>
      <c r="Q27617" s="50" t="s">
        <v>368</v>
      </c>
      <c r="R27617" s="9" t="s">
        <v>368</v>
      </c>
      <c r="S27617" s="50" t="s">
        <v>368</v>
      </c>
      <c r="T27617" s="9" t="s">
        <v>368</v>
      </c>
      <c r="U27617" s="9" t="s">
        <v>368</v>
      </c>
    </row>
    <row r="27618">
      <c r="F27618" s="9"/>
      <c r="N27618" s="50"/>
      <c r="O27618" s="50"/>
      <c r="P27618" s="50"/>
      <c r="Q27618" s="50" t="s">
        <v>368</v>
      </c>
      <c r="R27618" s="9" t="s">
        <v>368</v>
      </c>
      <c r="S27618" s="50" t="s">
        <v>368</v>
      </c>
      <c r="T27618" s="9" t="s">
        <v>368</v>
      </c>
      <c r="U27618" s="9" t="s">
        <v>368</v>
      </c>
    </row>
    <row r="27619">
      <c r="F27619" s="9"/>
      <c r="N27619" s="50"/>
      <c r="O27619" s="50"/>
      <c r="P27619" s="50"/>
      <c r="Q27619" s="50" t="s">
        <v>368</v>
      </c>
      <c r="R27619" s="9" t="s">
        <v>368</v>
      </c>
      <c r="S27619" s="50" t="s">
        <v>368</v>
      </c>
      <c r="T27619" s="9" t="s">
        <v>368</v>
      </c>
      <c r="U27619" s="9" t="s">
        <v>368</v>
      </c>
    </row>
    <row r="27620">
      <c r="F27620" s="9"/>
      <c r="N27620" s="50"/>
      <c r="O27620" s="50"/>
      <c r="P27620" s="50"/>
      <c r="Q27620" s="50" t="s">
        <v>368</v>
      </c>
      <c r="R27620" s="9" t="s">
        <v>368</v>
      </c>
      <c r="S27620" s="50" t="s">
        <v>368</v>
      </c>
      <c r="T27620" s="9" t="s">
        <v>368</v>
      </c>
      <c r="U27620" s="9" t="s">
        <v>368</v>
      </c>
    </row>
    <row r="27621">
      <c r="F27621" s="9"/>
      <c r="N27621" s="50"/>
      <c r="O27621" s="50"/>
      <c r="P27621" s="50"/>
      <c r="Q27621" s="50" t="s">
        <v>368</v>
      </c>
      <c r="R27621" s="9" t="s">
        <v>368</v>
      </c>
      <c r="S27621" s="50" t="s">
        <v>368</v>
      </c>
      <c r="T27621" s="9" t="s">
        <v>368</v>
      </c>
      <c r="U27621" s="9" t="s">
        <v>368</v>
      </c>
    </row>
    <row r="27622">
      <c r="F27622" s="9"/>
      <c r="N27622" s="50"/>
      <c r="O27622" s="50"/>
      <c r="P27622" s="50"/>
      <c r="Q27622" s="50" t="s">
        <v>368</v>
      </c>
      <c r="R27622" s="9" t="s">
        <v>368</v>
      </c>
      <c r="S27622" s="50" t="s">
        <v>368</v>
      </c>
      <c r="T27622" s="9" t="s">
        <v>368</v>
      </c>
      <c r="U27622" s="9" t="s">
        <v>368</v>
      </c>
    </row>
    <row r="27623">
      <c r="F27623" s="9"/>
      <c r="N27623" s="50"/>
      <c r="O27623" s="50"/>
      <c r="P27623" s="50"/>
      <c r="Q27623" s="50" t="s">
        <v>368</v>
      </c>
      <c r="R27623" s="9" t="s">
        <v>368</v>
      </c>
      <c r="S27623" s="50" t="s">
        <v>368</v>
      </c>
      <c r="T27623" s="9" t="s">
        <v>368</v>
      </c>
      <c r="U27623" s="9" t="s">
        <v>368</v>
      </c>
    </row>
    <row r="27624">
      <c r="F27624" s="9"/>
      <c r="N27624" s="50"/>
      <c r="O27624" s="50"/>
      <c r="P27624" s="50"/>
      <c r="Q27624" s="50" t="s">
        <v>368</v>
      </c>
      <c r="R27624" s="9" t="s">
        <v>368</v>
      </c>
      <c r="S27624" s="50" t="s">
        <v>368</v>
      </c>
      <c r="T27624" s="9" t="s">
        <v>368</v>
      </c>
      <c r="U27624" s="9" t="s">
        <v>368</v>
      </c>
    </row>
    <row r="27625">
      <c r="F27625" s="9"/>
      <c r="N27625" s="50"/>
      <c r="O27625" s="50"/>
      <c r="P27625" s="50"/>
      <c r="Q27625" s="50" t="s">
        <v>368</v>
      </c>
      <c r="R27625" s="9" t="s">
        <v>368</v>
      </c>
      <c r="S27625" s="50" t="s">
        <v>368</v>
      </c>
      <c r="T27625" s="9" t="s">
        <v>368</v>
      </c>
      <c r="U27625" s="9" t="s">
        <v>368</v>
      </c>
    </row>
    <row r="27626">
      <c r="F27626" s="9"/>
      <c r="N27626" s="50"/>
      <c r="O27626" s="50"/>
      <c r="P27626" s="50"/>
      <c r="Q27626" s="50" t="s">
        <v>368</v>
      </c>
      <c r="R27626" s="9" t="s">
        <v>368</v>
      </c>
      <c r="S27626" s="50" t="s">
        <v>368</v>
      </c>
      <c r="T27626" s="9" t="s">
        <v>368</v>
      </c>
      <c r="U27626" s="9" t="s">
        <v>368</v>
      </c>
    </row>
    <row r="27627">
      <c r="F27627" s="9"/>
      <c r="N27627" s="50"/>
      <c r="O27627" s="50"/>
      <c r="P27627" s="50"/>
      <c r="Q27627" s="50" t="s">
        <v>368</v>
      </c>
      <c r="R27627" s="9" t="s">
        <v>368</v>
      </c>
      <c r="S27627" s="50" t="s">
        <v>368</v>
      </c>
      <c r="T27627" s="9" t="s">
        <v>368</v>
      </c>
      <c r="U27627" s="9" t="s">
        <v>368</v>
      </c>
    </row>
    <row r="27628">
      <c r="F27628" s="9"/>
      <c r="N27628" s="50"/>
      <c r="O27628" s="50"/>
      <c r="P27628" s="50"/>
      <c r="Q27628" s="50" t="s">
        <v>368</v>
      </c>
      <c r="R27628" s="9" t="s">
        <v>368</v>
      </c>
      <c r="S27628" s="50" t="s">
        <v>368</v>
      </c>
      <c r="T27628" s="9" t="s">
        <v>368</v>
      </c>
      <c r="U27628" s="9" t="s">
        <v>368</v>
      </c>
    </row>
    <row r="27629">
      <c r="F27629" s="9"/>
      <c r="N27629" s="50"/>
      <c r="O27629" s="50"/>
      <c r="P27629" s="50"/>
      <c r="Q27629" s="50" t="s">
        <v>368</v>
      </c>
      <c r="R27629" s="9" t="s">
        <v>368</v>
      </c>
      <c r="S27629" s="50" t="s">
        <v>368</v>
      </c>
      <c r="T27629" s="9" t="s">
        <v>368</v>
      </c>
      <c r="U27629" s="9" t="s">
        <v>368</v>
      </c>
    </row>
    <row r="27630">
      <c r="F27630" s="9"/>
      <c r="N27630" s="50"/>
      <c r="O27630" s="50"/>
      <c r="P27630" s="50"/>
      <c r="Q27630" s="50" t="s">
        <v>368</v>
      </c>
      <c r="R27630" s="9" t="s">
        <v>368</v>
      </c>
      <c r="S27630" s="50" t="s">
        <v>368</v>
      </c>
      <c r="T27630" s="9" t="s">
        <v>368</v>
      </c>
      <c r="U27630" s="9" t="s">
        <v>368</v>
      </c>
    </row>
    <row r="27631">
      <c r="F27631" s="9"/>
      <c r="N27631" s="50"/>
      <c r="O27631" s="50"/>
      <c r="P27631" s="50"/>
      <c r="Q27631" s="50" t="s">
        <v>368</v>
      </c>
      <c r="R27631" s="9" t="s">
        <v>368</v>
      </c>
      <c r="S27631" s="50" t="s">
        <v>368</v>
      </c>
      <c r="T27631" s="9" t="s">
        <v>368</v>
      </c>
      <c r="U27631" s="9" t="s">
        <v>368</v>
      </c>
    </row>
    <row r="27632">
      <c r="F27632" s="9"/>
      <c r="N27632" s="50"/>
      <c r="O27632" s="50"/>
      <c r="P27632" s="50"/>
      <c r="Q27632" s="50" t="s">
        <v>368</v>
      </c>
      <c r="R27632" s="9" t="s">
        <v>368</v>
      </c>
      <c r="S27632" s="50" t="s">
        <v>368</v>
      </c>
      <c r="T27632" s="9" t="s">
        <v>368</v>
      </c>
      <c r="U27632" s="9" t="s">
        <v>368</v>
      </c>
    </row>
    <row r="27633">
      <c r="F27633" s="9"/>
      <c r="N27633" s="50"/>
      <c r="O27633" s="50"/>
      <c r="P27633" s="50"/>
      <c r="Q27633" s="50" t="s">
        <v>368</v>
      </c>
      <c r="R27633" s="9" t="s">
        <v>368</v>
      </c>
      <c r="S27633" s="50" t="s">
        <v>368</v>
      </c>
      <c r="T27633" s="9" t="s">
        <v>368</v>
      </c>
      <c r="U27633" s="9" t="s">
        <v>368</v>
      </c>
    </row>
    <row r="27634">
      <c r="F27634" s="9"/>
      <c r="N27634" s="50"/>
      <c r="O27634" s="50"/>
      <c r="P27634" s="50"/>
      <c r="Q27634" s="50" t="s">
        <v>368</v>
      </c>
      <c r="R27634" s="9" t="s">
        <v>368</v>
      </c>
      <c r="S27634" s="50" t="s">
        <v>368</v>
      </c>
      <c r="T27634" s="9" t="s">
        <v>368</v>
      </c>
      <c r="U27634" s="9" t="s">
        <v>368</v>
      </c>
    </row>
    <row r="27635">
      <c r="F27635" s="9"/>
      <c r="N27635" s="50"/>
      <c r="O27635" s="50"/>
      <c r="P27635" s="50"/>
      <c r="Q27635" s="50" t="s">
        <v>368</v>
      </c>
      <c r="R27635" s="9" t="s">
        <v>368</v>
      </c>
      <c r="S27635" s="50" t="s">
        <v>368</v>
      </c>
      <c r="T27635" s="9" t="s">
        <v>368</v>
      </c>
      <c r="U27635" s="9" t="s">
        <v>368</v>
      </c>
    </row>
    <row r="27636">
      <c r="F27636" s="9"/>
      <c r="N27636" s="50"/>
      <c r="O27636" s="50"/>
      <c r="P27636" s="50"/>
      <c r="Q27636" s="50" t="s">
        <v>368</v>
      </c>
      <c r="R27636" s="9" t="s">
        <v>368</v>
      </c>
      <c r="S27636" s="50" t="s">
        <v>368</v>
      </c>
      <c r="T27636" s="9" t="s">
        <v>368</v>
      </c>
      <c r="U27636" s="9" t="s">
        <v>368</v>
      </c>
    </row>
    <row r="27637">
      <c r="F27637" s="9"/>
      <c r="N27637" s="50"/>
      <c r="O27637" s="50"/>
      <c r="P27637" s="50"/>
      <c r="Q27637" s="50" t="s">
        <v>368</v>
      </c>
      <c r="R27637" s="9" t="s">
        <v>368</v>
      </c>
      <c r="S27637" s="50" t="s">
        <v>368</v>
      </c>
      <c r="T27637" s="9" t="s">
        <v>368</v>
      </c>
      <c r="U27637" s="9" t="s">
        <v>368</v>
      </c>
    </row>
    <row r="27638">
      <c r="F27638" s="9"/>
      <c r="N27638" s="50"/>
      <c r="O27638" s="50"/>
      <c r="P27638" s="50"/>
      <c r="Q27638" s="50" t="s">
        <v>368</v>
      </c>
      <c r="R27638" s="9" t="s">
        <v>368</v>
      </c>
      <c r="S27638" s="50" t="s">
        <v>368</v>
      </c>
      <c r="T27638" s="9" t="s">
        <v>368</v>
      </c>
      <c r="U27638" s="9" t="s">
        <v>368</v>
      </c>
    </row>
    <row r="27639">
      <c r="F27639" s="9"/>
      <c r="N27639" s="50"/>
      <c r="O27639" s="50"/>
      <c r="P27639" s="50"/>
      <c r="Q27639" s="50" t="s">
        <v>368</v>
      </c>
      <c r="R27639" s="9" t="s">
        <v>368</v>
      </c>
      <c r="S27639" s="50" t="s">
        <v>368</v>
      </c>
      <c r="T27639" s="9" t="s">
        <v>368</v>
      </c>
      <c r="U27639" s="9" t="s">
        <v>368</v>
      </c>
    </row>
    <row r="27640">
      <c r="F27640" s="9"/>
      <c r="N27640" s="50"/>
      <c r="O27640" s="50"/>
      <c r="P27640" s="50"/>
      <c r="Q27640" s="50" t="s">
        <v>368</v>
      </c>
      <c r="R27640" s="9" t="s">
        <v>368</v>
      </c>
      <c r="S27640" s="50" t="s">
        <v>368</v>
      </c>
      <c r="T27640" s="9" t="s">
        <v>368</v>
      </c>
      <c r="U27640" s="9" t="s">
        <v>368</v>
      </c>
    </row>
    <row r="27641">
      <c r="F27641" s="9"/>
      <c r="N27641" s="50"/>
      <c r="O27641" s="50"/>
      <c r="P27641" s="50"/>
      <c r="Q27641" s="50" t="s">
        <v>368</v>
      </c>
      <c r="R27641" s="9" t="s">
        <v>368</v>
      </c>
      <c r="S27641" s="50" t="s">
        <v>368</v>
      </c>
      <c r="T27641" s="9" t="s">
        <v>368</v>
      </c>
      <c r="U27641" s="9" t="s">
        <v>368</v>
      </c>
    </row>
    <row r="27642">
      <c r="F27642" s="9"/>
      <c r="N27642" s="50"/>
      <c r="O27642" s="50"/>
      <c r="P27642" s="50"/>
      <c r="Q27642" s="50" t="s">
        <v>368</v>
      </c>
      <c r="R27642" s="9" t="s">
        <v>368</v>
      </c>
      <c r="S27642" s="50" t="s">
        <v>368</v>
      </c>
      <c r="T27642" s="9" t="s">
        <v>368</v>
      </c>
      <c r="U27642" s="9" t="s">
        <v>368</v>
      </c>
    </row>
    <row r="27643">
      <c r="F27643" s="9"/>
      <c r="N27643" s="50"/>
      <c r="O27643" s="50"/>
      <c r="P27643" s="50"/>
      <c r="Q27643" s="50" t="s">
        <v>368</v>
      </c>
      <c r="R27643" s="9" t="s">
        <v>368</v>
      </c>
      <c r="S27643" s="50" t="s">
        <v>368</v>
      </c>
      <c r="T27643" s="9" t="s">
        <v>368</v>
      </c>
      <c r="U27643" s="9" t="s">
        <v>368</v>
      </c>
    </row>
    <row r="27644">
      <c r="F27644" s="9"/>
      <c r="N27644" s="50"/>
      <c r="O27644" s="50"/>
      <c r="P27644" s="50"/>
      <c r="Q27644" s="50" t="s">
        <v>368</v>
      </c>
      <c r="R27644" s="9" t="s">
        <v>368</v>
      </c>
      <c r="S27644" s="50" t="s">
        <v>368</v>
      </c>
      <c r="T27644" s="9" t="s">
        <v>368</v>
      </c>
      <c r="U27644" s="9" t="s">
        <v>368</v>
      </c>
    </row>
    <row r="27645">
      <c r="F27645" s="9"/>
      <c r="N27645" s="50"/>
      <c r="O27645" s="50"/>
      <c r="P27645" s="50"/>
      <c r="Q27645" s="50" t="s">
        <v>368</v>
      </c>
      <c r="R27645" s="9" t="s">
        <v>368</v>
      </c>
      <c r="S27645" s="50" t="s">
        <v>368</v>
      </c>
      <c r="T27645" s="9" t="s">
        <v>368</v>
      </c>
      <c r="U27645" s="9" t="s">
        <v>368</v>
      </c>
    </row>
    <row r="27646">
      <c r="F27646" s="9"/>
      <c r="N27646" s="50"/>
      <c r="O27646" s="50"/>
      <c r="P27646" s="50"/>
      <c r="Q27646" s="50" t="s">
        <v>368</v>
      </c>
      <c r="R27646" s="9" t="s">
        <v>368</v>
      </c>
      <c r="S27646" s="50" t="s">
        <v>368</v>
      </c>
      <c r="T27646" s="9" t="s">
        <v>368</v>
      </c>
      <c r="U27646" s="9" t="s">
        <v>368</v>
      </c>
    </row>
    <row r="27647">
      <c r="F27647" s="9"/>
      <c r="N27647" s="50"/>
      <c r="O27647" s="50"/>
      <c r="P27647" s="50"/>
      <c r="Q27647" s="50" t="s">
        <v>368</v>
      </c>
      <c r="R27647" s="9" t="s">
        <v>368</v>
      </c>
      <c r="S27647" s="50" t="s">
        <v>368</v>
      </c>
      <c r="T27647" s="9" t="s">
        <v>368</v>
      </c>
      <c r="U27647" s="9" t="s">
        <v>368</v>
      </c>
    </row>
    <row r="27648">
      <c r="F27648" s="9"/>
      <c r="N27648" s="50"/>
      <c r="O27648" s="50"/>
      <c r="P27648" s="50"/>
      <c r="Q27648" s="50" t="s">
        <v>368</v>
      </c>
      <c r="R27648" s="9" t="s">
        <v>368</v>
      </c>
      <c r="S27648" s="50" t="s">
        <v>368</v>
      </c>
      <c r="T27648" s="9" t="s">
        <v>368</v>
      </c>
      <c r="U27648" s="9" t="s">
        <v>368</v>
      </c>
    </row>
    <row r="27649">
      <c r="F27649" s="9"/>
      <c r="N27649" s="50"/>
      <c r="O27649" s="50"/>
      <c r="P27649" s="50"/>
      <c r="Q27649" s="50" t="s">
        <v>368</v>
      </c>
      <c r="R27649" s="9" t="s">
        <v>368</v>
      </c>
      <c r="S27649" s="50" t="s">
        <v>368</v>
      </c>
      <c r="T27649" s="9" t="s">
        <v>368</v>
      </c>
      <c r="U27649" s="9" t="s">
        <v>368</v>
      </c>
    </row>
    <row r="27650">
      <c r="F27650" s="9"/>
      <c r="N27650" s="50"/>
      <c r="O27650" s="50"/>
      <c r="P27650" s="50"/>
      <c r="Q27650" s="50" t="s">
        <v>368</v>
      </c>
      <c r="R27650" s="9" t="s">
        <v>368</v>
      </c>
      <c r="S27650" s="50" t="s">
        <v>368</v>
      </c>
      <c r="T27650" s="9" t="s">
        <v>368</v>
      </c>
      <c r="U27650" s="9" t="s">
        <v>368</v>
      </c>
    </row>
    <row r="27651">
      <c r="F27651" s="9"/>
      <c r="N27651" s="50"/>
      <c r="O27651" s="50"/>
      <c r="P27651" s="50"/>
      <c r="Q27651" s="50" t="s">
        <v>368</v>
      </c>
      <c r="R27651" s="9" t="s">
        <v>368</v>
      </c>
      <c r="S27651" s="50" t="s">
        <v>368</v>
      </c>
      <c r="T27651" s="9" t="s">
        <v>368</v>
      </c>
      <c r="U27651" s="9" t="s">
        <v>368</v>
      </c>
    </row>
    <row r="27652">
      <c r="F27652" s="9"/>
      <c r="N27652" s="50"/>
      <c r="O27652" s="50"/>
      <c r="P27652" s="50"/>
      <c r="Q27652" s="50" t="s">
        <v>368</v>
      </c>
      <c r="R27652" s="9" t="s">
        <v>368</v>
      </c>
      <c r="S27652" s="50" t="s">
        <v>368</v>
      </c>
      <c r="T27652" s="9" t="s">
        <v>368</v>
      </c>
      <c r="U27652" s="9" t="s">
        <v>368</v>
      </c>
    </row>
    <row r="27653">
      <c r="F27653" s="9"/>
      <c r="N27653" s="50"/>
      <c r="O27653" s="50"/>
      <c r="P27653" s="50"/>
      <c r="Q27653" s="50" t="s">
        <v>368</v>
      </c>
      <c r="R27653" s="9" t="s">
        <v>368</v>
      </c>
      <c r="S27653" s="50" t="s">
        <v>368</v>
      </c>
      <c r="T27653" s="9" t="s">
        <v>368</v>
      </c>
      <c r="U27653" s="9" t="s">
        <v>368</v>
      </c>
    </row>
    <row r="27654">
      <c r="F27654" s="9"/>
      <c r="N27654" s="50"/>
      <c r="O27654" s="50"/>
      <c r="P27654" s="50"/>
      <c r="Q27654" s="50" t="s">
        <v>368</v>
      </c>
      <c r="R27654" s="9" t="s">
        <v>368</v>
      </c>
      <c r="S27654" s="50" t="s">
        <v>368</v>
      </c>
      <c r="T27654" s="9" t="s">
        <v>368</v>
      </c>
      <c r="U27654" s="9" t="s">
        <v>368</v>
      </c>
    </row>
    <row r="27655">
      <c r="F27655" s="9"/>
      <c r="N27655" s="50"/>
      <c r="O27655" s="50"/>
      <c r="P27655" s="50"/>
      <c r="Q27655" s="50" t="s">
        <v>368</v>
      </c>
      <c r="R27655" s="9" t="s">
        <v>368</v>
      </c>
      <c r="S27655" s="50" t="s">
        <v>368</v>
      </c>
      <c r="T27655" s="9" t="s">
        <v>368</v>
      </c>
      <c r="U27655" s="9" t="s">
        <v>368</v>
      </c>
    </row>
    <row r="27656">
      <c r="F27656" s="9"/>
      <c r="N27656" s="50"/>
      <c r="O27656" s="50"/>
      <c r="P27656" s="50"/>
      <c r="Q27656" s="50" t="s">
        <v>368</v>
      </c>
      <c r="R27656" s="9" t="s">
        <v>368</v>
      </c>
      <c r="S27656" s="50" t="s">
        <v>368</v>
      </c>
      <c r="T27656" s="9" t="s">
        <v>368</v>
      </c>
      <c r="U27656" s="9" t="s">
        <v>368</v>
      </c>
    </row>
    <row r="27657">
      <c r="F27657" s="9"/>
      <c r="N27657" s="50"/>
      <c r="O27657" s="50"/>
      <c r="P27657" s="50"/>
      <c r="Q27657" s="50" t="s">
        <v>368</v>
      </c>
      <c r="R27657" s="9" t="s">
        <v>368</v>
      </c>
      <c r="S27657" s="50" t="s">
        <v>368</v>
      </c>
      <c r="T27657" s="9" t="s">
        <v>368</v>
      </c>
      <c r="U27657" s="9" t="s">
        <v>368</v>
      </c>
    </row>
    <row r="27658">
      <c r="F27658" s="9"/>
      <c r="N27658" s="50"/>
      <c r="O27658" s="50"/>
      <c r="P27658" s="50"/>
      <c r="Q27658" s="50" t="s">
        <v>368</v>
      </c>
      <c r="R27658" s="9" t="s">
        <v>368</v>
      </c>
      <c r="S27658" s="50" t="s">
        <v>368</v>
      </c>
      <c r="T27658" s="9" t="s">
        <v>368</v>
      </c>
      <c r="U27658" s="9" t="s">
        <v>368</v>
      </c>
    </row>
    <row r="27659">
      <c r="F27659" s="9"/>
      <c r="N27659" s="50"/>
      <c r="O27659" s="50"/>
      <c r="P27659" s="50"/>
      <c r="Q27659" s="50" t="s">
        <v>368</v>
      </c>
      <c r="R27659" s="9" t="s">
        <v>368</v>
      </c>
      <c r="S27659" s="50" t="s">
        <v>368</v>
      </c>
      <c r="T27659" s="9" t="s">
        <v>368</v>
      </c>
      <c r="U27659" s="9" t="s">
        <v>368</v>
      </c>
    </row>
    <row r="27660">
      <c r="F27660" s="9"/>
      <c r="N27660" s="50"/>
      <c r="O27660" s="50"/>
      <c r="P27660" s="50"/>
      <c r="Q27660" s="50" t="s">
        <v>368</v>
      </c>
      <c r="R27660" s="9" t="s">
        <v>368</v>
      </c>
      <c r="S27660" s="50" t="s">
        <v>368</v>
      </c>
      <c r="T27660" s="9" t="s">
        <v>368</v>
      </c>
      <c r="U27660" s="9" t="s">
        <v>368</v>
      </c>
    </row>
    <row r="27661">
      <c r="F27661" s="9"/>
      <c r="N27661" s="50"/>
      <c r="O27661" s="50"/>
      <c r="P27661" s="50"/>
      <c r="Q27661" s="50" t="s">
        <v>368</v>
      </c>
      <c r="R27661" s="9" t="s">
        <v>368</v>
      </c>
      <c r="S27661" s="50" t="s">
        <v>368</v>
      </c>
      <c r="T27661" s="9" t="s">
        <v>368</v>
      </c>
      <c r="U27661" s="9" t="s">
        <v>368</v>
      </c>
    </row>
    <row r="27662">
      <c r="F27662" s="9"/>
      <c r="N27662" s="50"/>
      <c r="O27662" s="50"/>
      <c r="P27662" s="50"/>
      <c r="Q27662" s="50" t="s">
        <v>368</v>
      </c>
      <c r="R27662" s="9" t="s">
        <v>368</v>
      </c>
      <c r="S27662" s="50" t="s">
        <v>368</v>
      </c>
      <c r="T27662" s="9" t="s">
        <v>368</v>
      </c>
      <c r="U27662" s="9" t="s">
        <v>368</v>
      </c>
    </row>
    <row r="27663">
      <c r="F27663" s="9"/>
      <c r="N27663" s="50"/>
      <c r="O27663" s="50"/>
      <c r="P27663" s="50"/>
      <c r="Q27663" s="50" t="s">
        <v>368</v>
      </c>
      <c r="R27663" s="9" t="s">
        <v>368</v>
      </c>
      <c r="S27663" s="50" t="s">
        <v>368</v>
      </c>
      <c r="T27663" s="9" t="s">
        <v>368</v>
      </c>
      <c r="U27663" s="9" t="s">
        <v>368</v>
      </c>
    </row>
    <row r="27664">
      <c r="F27664" s="9"/>
      <c r="N27664" s="50"/>
      <c r="O27664" s="50"/>
      <c r="P27664" s="50"/>
      <c r="Q27664" s="50" t="s">
        <v>368</v>
      </c>
      <c r="R27664" s="9" t="s">
        <v>368</v>
      </c>
      <c r="S27664" s="50" t="s">
        <v>368</v>
      </c>
      <c r="T27664" s="9" t="s">
        <v>368</v>
      </c>
      <c r="U27664" s="9" t="s">
        <v>368</v>
      </c>
    </row>
    <row r="27665">
      <c r="F27665" s="9"/>
      <c r="N27665" s="50"/>
      <c r="O27665" s="50"/>
      <c r="P27665" s="50"/>
      <c r="Q27665" s="50" t="s">
        <v>368</v>
      </c>
      <c r="R27665" s="9" t="s">
        <v>368</v>
      </c>
      <c r="S27665" s="50" t="s">
        <v>368</v>
      </c>
      <c r="T27665" s="9" t="s">
        <v>368</v>
      </c>
      <c r="U27665" s="9" t="s">
        <v>368</v>
      </c>
    </row>
    <row r="27666">
      <c r="F27666" s="9"/>
      <c r="N27666" s="50"/>
      <c r="O27666" s="50"/>
      <c r="P27666" s="50"/>
      <c r="Q27666" s="50" t="s">
        <v>368</v>
      </c>
      <c r="R27666" s="9" t="s">
        <v>368</v>
      </c>
      <c r="S27666" s="50" t="s">
        <v>368</v>
      </c>
      <c r="T27666" s="9" t="s">
        <v>368</v>
      </c>
      <c r="U27666" s="9" t="s">
        <v>368</v>
      </c>
    </row>
    <row r="27667">
      <c r="F27667" s="9"/>
      <c r="N27667" s="50"/>
      <c r="O27667" s="50"/>
      <c r="P27667" s="50"/>
      <c r="Q27667" s="50" t="s">
        <v>368</v>
      </c>
      <c r="R27667" s="9" t="s">
        <v>368</v>
      </c>
      <c r="S27667" s="50" t="s">
        <v>368</v>
      </c>
      <c r="T27667" s="9" t="s">
        <v>368</v>
      </c>
      <c r="U27667" s="9" t="s">
        <v>368</v>
      </c>
    </row>
    <row r="27668">
      <c r="F27668" s="9"/>
      <c r="N27668" s="50"/>
      <c r="O27668" s="50"/>
      <c r="P27668" s="50"/>
      <c r="Q27668" s="50" t="s">
        <v>368</v>
      </c>
      <c r="R27668" s="9" t="s">
        <v>368</v>
      </c>
      <c r="S27668" s="50" t="s">
        <v>368</v>
      </c>
      <c r="T27668" s="9" t="s">
        <v>368</v>
      </c>
      <c r="U27668" s="9" t="s">
        <v>368</v>
      </c>
    </row>
    <row r="27669">
      <c r="F27669" s="9"/>
      <c r="N27669" s="50"/>
      <c r="O27669" s="50"/>
      <c r="P27669" s="50"/>
      <c r="Q27669" s="50" t="s">
        <v>368</v>
      </c>
      <c r="R27669" s="9" t="s">
        <v>368</v>
      </c>
      <c r="S27669" s="50" t="s">
        <v>368</v>
      </c>
      <c r="T27669" s="9" t="s">
        <v>368</v>
      </c>
      <c r="U27669" s="9" t="s">
        <v>368</v>
      </c>
    </row>
    <row r="27670">
      <c r="F27670" s="9"/>
      <c r="N27670" s="50"/>
      <c r="O27670" s="50"/>
      <c r="P27670" s="50"/>
      <c r="Q27670" s="50" t="s">
        <v>368</v>
      </c>
      <c r="R27670" s="9" t="s">
        <v>368</v>
      </c>
      <c r="S27670" s="50" t="s">
        <v>368</v>
      </c>
      <c r="T27670" s="9" t="s">
        <v>368</v>
      </c>
      <c r="U27670" s="9" t="s">
        <v>368</v>
      </c>
    </row>
    <row r="27671">
      <c r="F27671" s="9"/>
      <c r="N27671" s="50"/>
      <c r="O27671" s="50"/>
      <c r="P27671" s="50"/>
      <c r="Q27671" s="50" t="s">
        <v>368</v>
      </c>
      <c r="R27671" s="9" t="s">
        <v>368</v>
      </c>
      <c r="S27671" s="50" t="s">
        <v>368</v>
      </c>
      <c r="T27671" s="9" t="s">
        <v>368</v>
      </c>
      <c r="U27671" s="9" t="s">
        <v>368</v>
      </c>
    </row>
    <row r="27672">
      <c r="F27672" s="9"/>
      <c r="N27672" s="50"/>
      <c r="O27672" s="50"/>
      <c r="P27672" s="50"/>
      <c r="Q27672" s="50" t="s">
        <v>368</v>
      </c>
      <c r="R27672" s="9" t="s">
        <v>368</v>
      </c>
      <c r="S27672" s="50" t="s">
        <v>368</v>
      </c>
      <c r="T27672" s="9" t="s">
        <v>368</v>
      </c>
      <c r="U27672" s="9" t="s">
        <v>368</v>
      </c>
    </row>
    <row r="27673">
      <c r="F27673" s="9"/>
      <c r="N27673" s="50"/>
      <c r="O27673" s="50"/>
      <c r="P27673" s="50"/>
      <c r="Q27673" s="50" t="s">
        <v>368</v>
      </c>
      <c r="R27673" s="9" t="s">
        <v>368</v>
      </c>
      <c r="S27673" s="50" t="s">
        <v>368</v>
      </c>
      <c r="T27673" s="9" t="s">
        <v>368</v>
      </c>
      <c r="U27673" s="9" t="s">
        <v>368</v>
      </c>
    </row>
    <row r="27674">
      <c r="F27674" s="9"/>
      <c r="N27674" s="50"/>
      <c r="O27674" s="50"/>
      <c r="P27674" s="50"/>
      <c r="Q27674" s="50" t="s">
        <v>368</v>
      </c>
      <c r="R27674" s="9" t="s">
        <v>368</v>
      </c>
      <c r="S27674" s="50" t="s">
        <v>368</v>
      </c>
      <c r="T27674" s="9" t="s">
        <v>368</v>
      </c>
      <c r="U27674" s="9" t="s">
        <v>368</v>
      </c>
    </row>
    <row r="27675">
      <c r="F27675" s="9"/>
      <c r="N27675" s="50"/>
      <c r="O27675" s="50"/>
      <c r="P27675" s="50"/>
      <c r="Q27675" s="50" t="s">
        <v>368</v>
      </c>
      <c r="R27675" s="9" t="s">
        <v>368</v>
      </c>
      <c r="S27675" s="50" t="s">
        <v>368</v>
      </c>
      <c r="T27675" s="9" t="s">
        <v>368</v>
      </c>
      <c r="U27675" s="9" t="s">
        <v>368</v>
      </c>
    </row>
    <row r="27676">
      <c r="F27676" s="9"/>
      <c r="N27676" s="50"/>
      <c r="O27676" s="50"/>
      <c r="P27676" s="50"/>
      <c r="Q27676" s="50" t="s">
        <v>368</v>
      </c>
      <c r="R27676" s="9" t="s">
        <v>368</v>
      </c>
      <c r="S27676" s="50" t="s">
        <v>368</v>
      </c>
      <c r="T27676" s="9" t="s">
        <v>368</v>
      </c>
      <c r="U27676" s="9" t="s">
        <v>368</v>
      </c>
    </row>
    <row r="27677">
      <c r="F27677" s="9"/>
      <c r="N27677" s="50"/>
      <c r="O27677" s="50"/>
      <c r="P27677" s="50"/>
      <c r="Q27677" s="50" t="s">
        <v>368</v>
      </c>
      <c r="R27677" s="9" t="s">
        <v>368</v>
      </c>
      <c r="S27677" s="50" t="s">
        <v>368</v>
      </c>
      <c r="T27677" s="9" t="s">
        <v>368</v>
      </c>
      <c r="U27677" s="9" t="s">
        <v>368</v>
      </c>
    </row>
    <row r="27678">
      <c r="F27678" s="9"/>
      <c r="N27678" s="50"/>
      <c r="O27678" s="50"/>
      <c r="P27678" s="50"/>
      <c r="Q27678" s="50" t="s">
        <v>368</v>
      </c>
      <c r="R27678" s="9" t="s">
        <v>368</v>
      </c>
      <c r="S27678" s="50" t="s">
        <v>368</v>
      </c>
      <c r="T27678" s="9" t="s">
        <v>368</v>
      </c>
      <c r="U27678" s="9" t="s">
        <v>368</v>
      </c>
    </row>
    <row r="27679">
      <c r="F27679" s="9"/>
      <c r="N27679" s="50"/>
      <c r="O27679" s="50"/>
      <c r="P27679" s="50"/>
      <c r="Q27679" s="50" t="s">
        <v>368</v>
      </c>
      <c r="R27679" s="9" t="s">
        <v>368</v>
      </c>
      <c r="S27679" s="50" t="s">
        <v>368</v>
      </c>
      <c r="T27679" s="9" t="s">
        <v>368</v>
      </c>
      <c r="U27679" s="9" t="s">
        <v>368</v>
      </c>
    </row>
    <row r="27680">
      <c r="F27680" s="9"/>
      <c r="N27680" s="50"/>
      <c r="O27680" s="50"/>
      <c r="P27680" s="50"/>
      <c r="Q27680" s="50" t="s">
        <v>368</v>
      </c>
      <c r="R27680" s="9" t="s">
        <v>368</v>
      </c>
      <c r="S27680" s="50" t="s">
        <v>368</v>
      </c>
      <c r="T27680" s="9" t="s">
        <v>368</v>
      </c>
      <c r="U27680" s="9" t="s">
        <v>368</v>
      </c>
    </row>
    <row r="27681">
      <c r="F27681" s="9"/>
      <c r="N27681" s="50"/>
      <c r="O27681" s="50"/>
      <c r="P27681" s="50"/>
      <c r="Q27681" s="50" t="s">
        <v>368</v>
      </c>
      <c r="R27681" s="9" t="s">
        <v>368</v>
      </c>
      <c r="S27681" s="50" t="s">
        <v>368</v>
      </c>
      <c r="T27681" s="9" t="s">
        <v>368</v>
      </c>
      <c r="U27681" s="9" t="s">
        <v>368</v>
      </c>
    </row>
    <row r="27682">
      <c r="F27682" s="9"/>
      <c r="N27682" s="50"/>
      <c r="O27682" s="50"/>
      <c r="P27682" s="50"/>
      <c r="Q27682" s="50" t="s">
        <v>368</v>
      </c>
      <c r="R27682" s="9" t="s">
        <v>368</v>
      </c>
      <c r="S27682" s="50" t="s">
        <v>368</v>
      </c>
      <c r="T27682" s="9" t="s">
        <v>368</v>
      </c>
      <c r="U27682" s="9" t="s">
        <v>368</v>
      </c>
    </row>
    <row r="27683">
      <c r="F27683" s="9"/>
      <c r="N27683" s="50"/>
      <c r="O27683" s="50"/>
      <c r="P27683" s="50"/>
      <c r="Q27683" s="50" t="s">
        <v>368</v>
      </c>
      <c r="R27683" s="9" t="s">
        <v>368</v>
      </c>
      <c r="S27683" s="50" t="s">
        <v>368</v>
      </c>
      <c r="T27683" s="9" t="s">
        <v>368</v>
      </c>
      <c r="U27683" s="9" t="s">
        <v>368</v>
      </c>
    </row>
    <row r="27684">
      <c r="F27684" s="9"/>
      <c r="N27684" s="50"/>
      <c r="O27684" s="50"/>
      <c r="P27684" s="50"/>
      <c r="Q27684" s="50" t="s">
        <v>368</v>
      </c>
      <c r="R27684" s="9" t="s">
        <v>368</v>
      </c>
      <c r="S27684" s="50" t="s">
        <v>368</v>
      </c>
      <c r="T27684" s="9" t="s">
        <v>368</v>
      </c>
      <c r="U27684" s="9" t="s">
        <v>368</v>
      </c>
    </row>
    <row r="27685">
      <c r="F27685" s="9"/>
      <c r="N27685" s="50"/>
      <c r="O27685" s="50"/>
      <c r="P27685" s="50"/>
      <c r="Q27685" s="50" t="s">
        <v>368</v>
      </c>
      <c r="R27685" s="9" t="s">
        <v>368</v>
      </c>
      <c r="S27685" s="50" t="s">
        <v>368</v>
      </c>
      <c r="T27685" s="9" t="s">
        <v>368</v>
      </c>
      <c r="U27685" s="9" t="s">
        <v>368</v>
      </c>
    </row>
    <row r="27686">
      <c r="F27686" s="9"/>
      <c r="N27686" s="50"/>
      <c r="O27686" s="50"/>
      <c r="P27686" s="50"/>
      <c r="Q27686" s="50" t="s">
        <v>368</v>
      </c>
      <c r="R27686" s="9" t="s">
        <v>368</v>
      </c>
      <c r="S27686" s="50" t="s">
        <v>368</v>
      </c>
      <c r="T27686" s="9" t="s">
        <v>368</v>
      </c>
      <c r="U27686" s="9" t="s">
        <v>368</v>
      </c>
    </row>
    <row r="27687">
      <c r="F27687" s="9"/>
      <c r="N27687" s="50"/>
      <c r="O27687" s="50"/>
      <c r="P27687" s="50"/>
      <c r="Q27687" s="50" t="s">
        <v>368</v>
      </c>
      <c r="R27687" s="9" t="s">
        <v>368</v>
      </c>
      <c r="S27687" s="50" t="s">
        <v>368</v>
      </c>
      <c r="T27687" s="9" t="s">
        <v>368</v>
      </c>
      <c r="U27687" s="9" t="s">
        <v>368</v>
      </c>
    </row>
    <row r="27688">
      <c r="F27688" s="9"/>
      <c r="N27688" s="50"/>
      <c r="O27688" s="50"/>
      <c r="P27688" s="50"/>
      <c r="Q27688" s="50" t="s">
        <v>368</v>
      </c>
      <c r="R27688" s="9" t="s">
        <v>368</v>
      </c>
      <c r="S27688" s="50" t="s">
        <v>368</v>
      </c>
      <c r="T27688" s="9" t="s">
        <v>368</v>
      </c>
      <c r="U27688" s="9" t="s">
        <v>368</v>
      </c>
    </row>
    <row r="27689">
      <c r="F27689" s="9"/>
      <c r="N27689" s="50"/>
      <c r="O27689" s="50"/>
      <c r="P27689" s="50"/>
      <c r="Q27689" s="50" t="s">
        <v>368</v>
      </c>
      <c r="R27689" s="9" t="s">
        <v>368</v>
      </c>
      <c r="S27689" s="50" t="s">
        <v>368</v>
      </c>
      <c r="T27689" s="9" t="s">
        <v>368</v>
      </c>
      <c r="U27689" s="9" t="s">
        <v>368</v>
      </c>
    </row>
    <row r="27690">
      <c r="F27690" s="9"/>
      <c r="N27690" s="50"/>
      <c r="O27690" s="50"/>
      <c r="P27690" s="50"/>
      <c r="Q27690" s="50" t="s">
        <v>368</v>
      </c>
      <c r="R27690" s="9" t="s">
        <v>368</v>
      </c>
      <c r="S27690" s="50" t="s">
        <v>368</v>
      </c>
      <c r="T27690" s="9" t="s">
        <v>368</v>
      </c>
      <c r="U27690" s="9" t="s">
        <v>368</v>
      </c>
    </row>
    <row r="27691">
      <c r="F27691" s="9"/>
      <c r="N27691" s="50"/>
      <c r="O27691" s="50"/>
      <c r="P27691" s="50"/>
      <c r="Q27691" s="50" t="s">
        <v>368</v>
      </c>
      <c r="R27691" s="9" t="s">
        <v>368</v>
      </c>
      <c r="S27691" s="50" t="s">
        <v>368</v>
      </c>
      <c r="T27691" s="9" t="s">
        <v>368</v>
      </c>
      <c r="U27691" s="9" t="s">
        <v>368</v>
      </c>
    </row>
    <row r="27692">
      <c r="F27692" s="9"/>
      <c r="N27692" s="50"/>
      <c r="O27692" s="50"/>
      <c r="P27692" s="50"/>
      <c r="Q27692" s="50" t="s">
        <v>368</v>
      </c>
      <c r="R27692" s="9" t="s">
        <v>368</v>
      </c>
      <c r="S27692" s="50" t="s">
        <v>368</v>
      </c>
      <c r="T27692" s="9" t="s">
        <v>368</v>
      </c>
      <c r="U27692" s="9" t="s">
        <v>368</v>
      </c>
    </row>
    <row r="27693">
      <c r="F27693" s="9"/>
      <c r="N27693" s="50"/>
      <c r="O27693" s="50"/>
      <c r="P27693" s="50"/>
      <c r="Q27693" s="50" t="s">
        <v>368</v>
      </c>
      <c r="R27693" s="9" t="s">
        <v>368</v>
      </c>
      <c r="S27693" s="50" t="s">
        <v>368</v>
      </c>
      <c r="T27693" s="9" t="s">
        <v>368</v>
      </c>
      <c r="U27693" s="9" t="s">
        <v>368</v>
      </c>
    </row>
    <row r="27694">
      <c r="F27694" s="9"/>
      <c r="N27694" s="50"/>
      <c r="O27694" s="50"/>
      <c r="P27694" s="50"/>
      <c r="Q27694" s="50" t="s">
        <v>368</v>
      </c>
      <c r="R27694" s="9" t="s">
        <v>368</v>
      </c>
      <c r="S27694" s="50" t="s">
        <v>368</v>
      </c>
      <c r="T27694" s="9" t="s">
        <v>368</v>
      </c>
      <c r="U27694" s="9" t="s">
        <v>368</v>
      </c>
    </row>
    <row r="27695">
      <c r="F27695" s="9"/>
      <c r="N27695" s="50"/>
      <c r="O27695" s="50"/>
      <c r="P27695" s="50"/>
      <c r="Q27695" s="50" t="s">
        <v>368</v>
      </c>
      <c r="R27695" s="9" t="s">
        <v>368</v>
      </c>
      <c r="S27695" s="50" t="s">
        <v>368</v>
      </c>
      <c r="T27695" s="9" t="s">
        <v>368</v>
      </c>
      <c r="U27695" s="9" t="s">
        <v>368</v>
      </c>
    </row>
    <row r="27696">
      <c r="F27696" s="9"/>
      <c r="N27696" s="50"/>
      <c r="O27696" s="50"/>
      <c r="P27696" s="50"/>
      <c r="Q27696" s="50" t="s">
        <v>368</v>
      </c>
      <c r="R27696" s="9" t="s">
        <v>368</v>
      </c>
      <c r="S27696" s="50" t="s">
        <v>368</v>
      </c>
      <c r="T27696" s="9" t="s">
        <v>368</v>
      </c>
      <c r="U27696" s="9" t="s">
        <v>368</v>
      </c>
    </row>
    <row r="27697">
      <c r="F27697" s="9"/>
      <c r="N27697" s="50"/>
      <c r="O27697" s="50"/>
      <c r="P27697" s="50"/>
      <c r="Q27697" s="50" t="s">
        <v>368</v>
      </c>
      <c r="R27697" s="9" t="s">
        <v>368</v>
      </c>
      <c r="S27697" s="50" t="s">
        <v>368</v>
      </c>
      <c r="T27697" s="9" t="s">
        <v>368</v>
      </c>
      <c r="U27697" s="9" t="s">
        <v>368</v>
      </c>
    </row>
    <row r="27698">
      <c r="F27698" s="9"/>
      <c r="N27698" s="50"/>
      <c r="O27698" s="50"/>
      <c r="P27698" s="50"/>
      <c r="Q27698" s="50" t="s">
        <v>368</v>
      </c>
      <c r="R27698" s="9" t="s">
        <v>368</v>
      </c>
      <c r="S27698" s="50" t="s">
        <v>368</v>
      </c>
      <c r="T27698" s="9" t="s">
        <v>368</v>
      </c>
      <c r="U27698" s="9" t="s">
        <v>368</v>
      </c>
    </row>
    <row r="27699">
      <c r="F27699" s="9"/>
      <c r="N27699" s="50"/>
      <c r="O27699" s="50"/>
      <c r="P27699" s="50"/>
      <c r="Q27699" s="50" t="s">
        <v>368</v>
      </c>
      <c r="R27699" s="9" t="s">
        <v>368</v>
      </c>
      <c r="S27699" s="50" t="s">
        <v>368</v>
      </c>
      <c r="T27699" s="9" t="s">
        <v>368</v>
      </c>
      <c r="U27699" s="9" t="s">
        <v>368</v>
      </c>
    </row>
    <row r="27700">
      <c r="F27700" s="9"/>
      <c r="N27700" s="50"/>
      <c r="O27700" s="50"/>
      <c r="P27700" s="50"/>
      <c r="Q27700" s="50" t="s">
        <v>368</v>
      </c>
      <c r="R27700" s="9" t="s">
        <v>368</v>
      </c>
      <c r="S27700" s="50" t="s">
        <v>368</v>
      </c>
      <c r="T27700" s="9" t="s">
        <v>368</v>
      </c>
      <c r="U27700" s="9" t="s">
        <v>368</v>
      </c>
    </row>
    <row r="27701">
      <c r="F27701" s="9"/>
      <c r="N27701" s="50"/>
      <c r="O27701" s="50"/>
      <c r="P27701" s="50"/>
      <c r="Q27701" s="50" t="s">
        <v>368</v>
      </c>
      <c r="R27701" s="9" t="s">
        <v>368</v>
      </c>
      <c r="S27701" s="50" t="s">
        <v>368</v>
      </c>
      <c r="T27701" s="9" t="s">
        <v>368</v>
      </c>
      <c r="U27701" s="9" t="s">
        <v>368</v>
      </c>
    </row>
    <row r="27702">
      <c r="F27702" s="9"/>
      <c r="N27702" s="50"/>
      <c r="O27702" s="50"/>
      <c r="P27702" s="50"/>
      <c r="Q27702" s="50" t="s">
        <v>368</v>
      </c>
      <c r="R27702" s="9" t="s">
        <v>368</v>
      </c>
      <c r="S27702" s="50" t="s">
        <v>368</v>
      </c>
      <c r="T27702" s="9" t="s">
        <v>368</v>
      </c>
      <c r="U27702" s="9" t="s">
        <v>368</v>
      </c>
    </row>
    <row r="27703">
      <c r="F27703" s="9"/>
      <c r="N27703" s="50"/>
      <c r="O27703" s="50"/>
      <c r="P27703" s="50"/>
      <c r="Q27703" s="50" t="s">
        <v>368</v>
      </c>
      <c r="R27703" s="9" t="s">
        <v>368</v>
      </c>
      <c r="S27703" s="50" t="s">
        <v>368</v>
      </c>
      <c r="T27703" s="9" t="s">
        <v>368</v>
      </c>
      <c r="U27703" s="9" t="s">
        <v>368</v>
      </c>
    </row>
    <row r="27704">
      <c r="F27704" s="9"/>
      <c r="N27704" s="50"/>
      <c r="O27704" s="50"/>
      <c r="P27704" s="50"/>
      <c r="Q27704" s="50" t="s">
        <v>368</v>
      </c>
      <c r="R27704" s="9" t="s">
        <v>368</v>
      </c>
      <c r="S27704" s="50" t="s">
        <v>368</v>
      </c>
      <c r="T27704" s="9" t="s">
        <v>368</v>
      </c>
      <c r="U27704" s="9" t="s">
        <v>368</v>
      </c>
    </row>
    <row r="27705">
      <c r="F27705" s="9"/>
      <c r="N27705" s="50"/>
      <c r="O27705" s="50"/>
      <c r="P27705" s="50"/>
      <c r="Q27705" s="50" t="s">
        <v>368</v>
      </c>
      <c r="R27705" s="9" t="s">
        <v>368</v>
      </c>
      <c r="S27705" s="50" t="s">
        <v>368</v>
      </c>
      <c r="T27705" s="9" t="s">
        <v>368</v>
      </c>
      <c r="U27705" s="9" t="s">
        <v>368</v>
      </c>
    </row>
    <row r="27706">
      <c r="F27706" s="9"/>
      <c r="N27706" s="50"/>
      <c r="O27706" s="50"/>
      <c r="P27706" s="50"/>
      <c r="Q27706" s="50" t="s">
        <v>368</v>
      </c>
      <c r="R27706" s="9" t="s">
        <v>368</v>
      </c>
      <c r="S27706" s="50" t="s">
        <v>368</v>
      </c>
      <c r="T27706" s="9" t="s">
        <v>368</v>
      </c>
      <c r="U27706" s="9" t="s">
        <v>368</v>
      </c>
    </row>
    <row r="27707">
      <c r="F27707" s="9"/>
      <c r="N27707" s="50"/>
      <c r="O27707" s="50"/>
      <c r="P27707" s="50"/>
      <c r="Q27707" s="50" t="s">
        <v>368</v>
      </c>
      <c r="R27707" s="9" t="s">
        <v>368</v>
      </c>
      <c r="S27707" s="50" t="s">
        <v>368</v>
      </c>
      <c r="T27707" s="9" t="s">
        <v>368</v>
      </c>
      <c r="U27707" s="9" t="s">
        <v>368</v>
      </c>
    </row>
    <row r="27708">
      <c r="F27708" s="9"/>
      <c r="N27708" s="50"/>
      <c r="O27708" s="50"/>
      <c r="P27708" s="50"/>
      <c r="Q27708" s="50" t="s">
        <v>368</v>
      </c>
      <c r="R27708" s="9" t="s">
        <v>368</v>
      </c>
      <c r="S27708" s="50" t="s">
        <v>368</v>
      </c>
      <c r="T27708" s="9" t="s">
        <v>368</v>
      </c>
      <c r="U27708" s="9" t="s">
        <v>368</v>
      </c>
    </row>
    <row r="27709">
      <c r="F27709" s="9"/>
      <c r="N27709" s="50"/>
      <c r="O27709" s="50"/>
      <c r="P27709" s="50"/>
      <c r="Q27709" s="50" t="s">
        <v>368</v>
      </c>
      <c r="R27709" s="9" t="s">
        <v>368</v>
      </c>
      <c r="S27709" s="50" t="s">
        <v>368</v>
      </c>
      <c r="T27709" s="9" t="s">
        <v>368</v>
      </c>
      <c r="U27709" s="9" t="s">
        <v>368</v>
      </c>
    </row>
    <row r="27710">
      <c r="F27710" s="9"/>
      <c r="N27710" s="50"/>
      <c r="O27710" s="50"/>
      <c r="P27710" s="50"/>
      <c r="Q27710" s="50" t="s">
        <v>368</v>
      </c>
      <c r="R27710" s="9" t="s">
        <v>368</v>
      </c>
      <c r="S27710" s="50" t="s">
        <v>368</v>
      </c>
      <c r="T27710" s="9" t="s">
        <v>368</v>
      </c>
      <c r="U27710" s="9" t="s">
        <v>368</v>
      </c>
    </row>
    <row r="27711">
      <c r="F27711" s="9"/>
      <c r="N27711" s="50"/>
      <c r="O27711" s="50"/>
      <c r="P27711" s="50"/>
      <c r="Q27711" s="50" t="s">
        <v>368</v>
      </c>
      <c r="R27711" s="9" t="s">
        <v>368</v>
      </c>
      <c r="S27711" s="50" t="s">
        <v>368</v>
      </c>
      <c r="T27711" s="9" t="s">
        <v>368</v>
      </c>
      <c r="U27711" s="9" t="s">
        <v>368</v>
      </c>
    </row>
    <row r="27712">
      <c r="F27712" s="9"/>
      <c r="N27712" s="50"/>
      <c r="O27712" s="50"/>
      <c r="P27712" s="50"/>
      <c r="Q27712" s="50" t="s">
        <v>368</v>
      </c>
      <c r="R27712" s="9" t="s">
        <v>368</v>
      </c>
      <c r="S27712" s="50" t="s">
        <v>368</v>
      </c>
      <c r="T27712" s="9" t="s">
        <v>368</v>
      </c>
      <c r="U27712" s="9" t="s">
        <v>368</v>
      </c>
    </row>
    <row r="27713">
      <c r="F27713" s="9"/>
      <c r="N27713" s="50"/>
      <c r="O27713" s="50"/>
      <c r="P27713" s="50"/>
      <c r="Q27713" s="50" t="s">
        <v>368</v>
      </c>
      <c r="R27713" s="9" t="s">
        <v>368</v>
      </c>
      <c r="S27713" s="50" t="s">
        <v>368</v>
      </c>
      <c r="T27713" s="9" t="s">
        <v>368</v>
      </c>
      <c r="U27713" s="9" t="s">
        <v>368</v>
      </c>
    </row>
    <row r="27714">
      <c r="F27714" s="9"/>
      <c r="N27714" s="50"/>
      <c r="O27714" s="50"/>
      <c r="P27714" s="50"/>
      <c r="Q27714" s="50" t="s">
        <v>368</v>
      </c>
      <c r="R27714" s="9" t="s">
        <v>368</v>
      </c>
      <c r="S27714" s="50" t="s">
        <v>368</v>
      </c>
      <c r="T27714" s="9" t="s">
        <v>368</v>
      </c>
      <c r="U27714" s="9" t="s">
        <v>368</v>
      </c>
    </row>
    <row r="27715">
      <c r="F27715" s="9"/>
      <c r="N27715" s="50"/>
      <c r="O27715" s="50"/>
      <c r="P27715" s="50"/>
      <c r="Q27715" s="50" t="s">
        <v>368</v>
      </c>
      <c r="R27715" s="9" t="s">
        <v>368</v>
      </c>
      <c r="S27715" s="50" t="s">
        <v>368</v>
      </c>
      <c r="T27715" s="9" t="s">
        <v>368</v>
      </c>
      <c r="U27715" s="9" t="s">
        <v>368</v>
      </c>
    </row>
    <row r="27716">
      <c r="F27716" s="9"/>
      <c r="N27716" s="50"/>
      <c r="O27716" s="50"/>
      <c r="P27716" s="50"/>
      <c r="Q27716" s="50" t="s">
        <v>368</v>
      </c>
      <c r="R27716" s="9" t="s">
        <v>368</v>
      </c>
      <c r="S27716" s="50" t="s">
        <v>368</v>
      </c>
      <c r="T27716" s="9" t="s">
        <v>368</v>
      </c>
      <c r="U27716" s="9" t="s">
        <v>368</v>
      </c>
    </row>
    <row r="27717">
      <c r="F27717" s="9"/>
      <c r="N27717" s="50"/>
      <c r="O27717" s="50"/>
      <c r="P27717" s="50"/>
      <c r="Q27717" s="50" t="s">
        <v>368</v>
      </c>
      <c r="R27717" s="9" t="s">
        <v>368</v>
      </c>
      <c r="S27717" s="50" t="s">
        <v>368</v>
      </c>
      <c r="T27717" s="9" t="s">
        <v>368</v>
      </c>
      <c r="U27717" s="9" t="s">
        <v>368</v>
      </c>
    </row>
    <row r="27718">
      <c r="F27718" s="9"/>
      <c r="N27718" s="50"/>
      <c r="O27718" s="50"/>
      <c r="P27718" s="50"/>
      <c r="Q27718" s="50" t="s">
        <v>368</v>
      </c>
      <c r="R27718" s="9" t="s">
        <v>368</v>
      </c>
      <c r="S27718" s="50" t="s">
        <v>368</v>
      </c>
      <c r="T27718" s="9" t="s">
        <v>368</v>
      </c>
      <c r="U27718" s="9" t="s">
        <v>368</v>
      </c>
    </row>
    <row r="27719">
      <c r="F27719" s="9"/>
      <c r="N27719" s="50"/>
      <c r="O27719" s="50"/>
      <c r="P27719" s="50"/>
      <c r="Q27719" s="50" t="s">
        <v>368</v>
      </c>
      <c r="R27719" s="9" t="s">
        <v>368</v>
      </c>
      <c r="S27719" s="50" t="s">
        <v>368</v>
      </c>
      <c r="T27719" s="9" t="s">
        <v>368</v>
      </c>
      <c r="U27719" s="9" t="s">
        <v>368</v>
      </c>
    </row>
    <row r="27720">
      <c r="F27720" s="9"/>
      <c r="N27720" s="50"/>
      <c r="O27720" s="50"/>
      <c r="P27720" s="50"/>
      <c r="Q27720" s="50" t="s">
        <v>368</v>
      </c>
      <c r="R27720" s="9" t="s">
        <v>368</v>
      </c>
      <c r="S27720" s="50" t="s">
        <v>368</v>
      </c>
      <c r="T27720" s="9" t="s">
        <v>368</v>
      </c>
      <c r="U27720" s="9" t="s">
        <v>368</v>
      </c>
    </row>
    <row r="27721">
      <c r="F27721" s="9"/>
      <c r="N27721" s="50"/>
      <c r="O27721" s="50"/>
      <c r="P27721" s="50"/>
      <c r="Q27721" s="50" t="s">
        <v>368</v>
      </c>
      <c r="R27721" s="9" t="s">
        <v>368</v>
      </c>
      <c r="S27721" s="50" t="s">
        <v>368</v>
      </c>
      <c r="T27721" s="9" t="s">
        <v>368</v>
      </c>
      <c r="U27721" s="9" t="s">
        <v>368</v>
      </c>
    </row>
    <row r="27722">
      <c r="F27722" s="9"/>
      <c r="N27722" s="50"/>
      <c r="O27722" s="50"/>
      <c r="P27722" s="50"/>
      <c r="Q27722" s="50" t="s">
        <v>368</v>
      </c>
      <c r="R27722" s="9" t="s">
        <v>368</v>
      </c>
      <c r="S27722" s="50" t="s">
        <v>368</v>
      </c>
      <c r="T27722" s="9" t="s">
        <v>368</v>
      </c>
      <c r="U27722" s="9" t="s">
        <v>368</v>
      </c>
    </row>
    <row r="27723">
      <c r="F27723" s="9"/>
      <c r="N27723" s="50"/>
      <c r="O27723" s="50"/>
      <c r="P27723" s="50"/>
      <c r="Q27723" s="50" t="s">
        <v>368</v>
      </c>
      <c r="R27723" s="9" t="s">
        <v>368</v>
      </c>
      <c r="S27723" s="50" t="s">
        <v>368</v>
      </c>
      <c r="T27723" s="9" t="s">
        <v>368</v>
      </c>
      <c r="U27723" s="9" t="s">
        <v>368</v>
      </c>
    </row>
    <row r="27724">
      <c r="F27724" s="9"/>
      <c r="N27724" s="50"/>
      <c r="O27724" s="50"/>
      <c r="P27724" s="50"/>
      <c r="Q27724" s="50" t="s">
        <v>368</v>
      </c>
      <c r="R27724" s="9" t="s">
        <v>368</v>
      </c>
      <c r="S27724" s="50" t="s">
        <v>368</v>
      </c>
      <c r="T27724" s="9" t="s">
        <v>368</v>
      </c>
      <c r="U27724" s="9" t="s">
        <v>368</v>
      </c>
    </row>
    <row r="27725">
      <c r="F27725" s="9"/>
      <c r="N27725" s="50"/>
      <c r="O27725" s="50"/>
      <c r="P27725" s="50"/>
      <c r="Q27725" s="50" t="s">
        <v>368</v>
      </c>
      <c r="R27725" s="9" t="s">
        <v>368</v>
      </c>
      <c r="S27725" s="50" t="s">
        <v>368</v>
      </c>
      <c r="T27725" s="9" t="s">
        <v>368</v>
      </c>
      <c r="U27725" s="9" t="s">
        <v>368</v>
      </c>
    </row>
    <row r="27726">
      <c r="F27726" s="9"/>
      <c r="N27726" s="50"/>
      <c r="O27726" s="50"/>
      <c r="P27726" s="50"/>
      <c r="Q27726" s="50" t="s">
        <v>368</v>
      </c>
      <c r="R27726" s="9" t="s">
        <v>368</v>
      </c>
      <c r="S27726" s="50" t="s">
        <v>368</v>
      </c>
      <c r="T27726" s="9" t="s">
        <v>368</v>
      </c>
      <c r="U27726" s="9" t="s">
        <v>368</v>
      </c>
    </row>
    <row r="27727">
      <c r="F27727" s="9"/>
      <c r="N27727" s="50"/>
      <c r="O27727" s="50"/>
      <c r="P27727" s="50"/>
      <c r="Q27727" s="50" t="s">
        <v>368</v>
      </c>
      <c r="R27727" s="9" t="s">
        <v>368</v>
      </c>
      <c r="S27727" s="50" t="s">
        <v>368</v>
      </c>
      <c r="T27727" s="9" t="s">
        <v>368</v>
      </c>
      <c r="U27727" s="9" t="s">
        <v>368</v>
      </c>
    </row>
    <row r="27728">
      <c r="F27728" s="9"/>
      <c r="N27728" s="50"/>
      <c r="O27728" s="50"/>
      <c r="P27728" s="50"/>
      <c r="Q27728" s="50" t="s">
        <v>368</v>
      </c>
      <c r="R27728" s="9" t="s">
        <v>368</v>
      </c>
      <c r="S27728" s="50" t="s">
        <v>368</v>
      </c>
      <c r="T27728" s="9" t="s">
        <v>368</v>
      </c>
      <c r="U27728" s="9" t="s">
        <v>368</v>
      </c>
    </row>
    <row r="27729">
      <c r="F27729" s="9"/>
      <c r="N27729" s="50"/>
      <c r="O27729" s="50"/>
      <c r="P27729" s="50"/>
      <c r="Q27729" s="50" t="s">
        <v>368</v>
      </c>
      <c r="R27729" s="9" t="s">
        <v>368</v>
      </c>
      <c r="S27729" s="50" t="s">
        <v>368</v>
      </c>
      <c r="T27729" s="9" t="s">
        <v>368</v>
      </c>
      <c r="U27729" s="9" t="s">
        <v>368</v>
      </c>
    </row>
    <row r="27730">
      <c r="F27730" s="9"/>
      <c r="N27730" s="50"/>
      <c r="O27730" s="50"/>
      <c r="P27730" s="50"/>
      <c r="Q27730" s="50" t="s">
        <v>368</v>
      </c>
      <c r="R27730" s="9" t="s">
        <v>368</v>
      </c>
      <c r="S27730" s="50" t="s">
        <v>368</v>
      </c>
      <c r="T27730" s="9" t="s">
        <v>368</v>
      </c>
      <c r="U27730" s="9" t="s">
        <v>368</v>
      </c>
    </row>
    <row r="27731">
      <c r="F27731" s="9"/>
      <c r="N27731" s="50"/>
      <c r="O27731" s="50"/>
      <c r="P27731" s="50"/>
      <c r="Q27731" s="50" t="s">
        <v>368</v>
      </c>
      <c r="R27731" s="9" t="s">
        <v>368</v>
      </c>
      <c r="S27731" s="50" t="s">
        <v>368</v>
      </c>
      <c r="T27731" s="9" t="s">
        <v>368</v>
      </c>
      <c r="U27731" s="9" t="s">
        <v>368</v>
      </c>
    </row>
    <row r="27732">
      <c r="F27732" s="9"/>
      <c r="N27732" s="50"/>
      <c r="O27732" s="50"/>
      <c r="P27732" s="50"/>
      <c r="Q27732" s="50" t="s">
        <v>368</v>
      </c>
      <c r="R27732" s="9" t="s">
        <v>368</v>
      </c>
      <c r="S27732" s="50" t="s">
        <v>368</v>
      </c>
      <c r="T27732" s="9" t="s">
        <v>368</v>
      </c>
      <c r="U27732" s="9" t="s">
        <v>368</v>
      </c>
    </row>
    <row r="27733">
      <c r="F27733" s="9"/>
      <c r="N27733" s="50"/>
      <c r="O27733" s="50"/>
      <c r="P27733" s="50"/>
      <c r="Q27733" s="50" t="s">
        <v>368</v>
      </c>
      <c r="R27733" s="9" t="s">
        <v>368</v>
      </c>
      <c r="S27733" s="50" t="s">
        <v>368</v>
      </c>
      <c r="T27733" s="9" t="s">
        <v>368</v>
      </c>
      <c r="U27733" s="9" t="s">
        <v>368</v>
      </c>
    </row>
    <row r="27734">
      <c r="F27734" s="9"/>
      <c r="N27734" s="50"/>
      <c r="O27734" s="50"/>
      <c r="P27734" s="50"/>
      <c r="Q27734" s="50" t="s">
        <v>368</v>
      </c>
      <c r="R27734" s="9" t="s">
        <v>368</v>
      </c>
      <c r="S27734" s="50" t="s">
        <v>368</v>
      </c>
      <c r="T27734" s="9" t="s">
        <v>368</v>
      </c>
      <c r="U27734" s="9" t="s">
        <v>368</v>
      </c>
    </row>
    <row r="27735">
      <c r="F27735" s="9"/>
      <c r="N27735" s="50"/>
      <c r="O27735" s="50"/>
      <c r="P27735" s="50"/>
      <c r="Q27735" s="50" t="s">
        <v>368</v>
      </c>
      <c r="R27735" s="9" t="s">
        <v>368</v>
      </c>
      <c r="S27735" s="50" t="s">
        <v>368</v>
      </c>
      <c r="T27735" s="9" t="s">
        <v>368</v>
      </c>
      <c r="U27735" s="9" t="s">
        <v>368</v>
      </c>
    </row>
    <row r="27736">
      <c r="F27736" s="9"/>
      <c r="N27736" s="50"/>
      <c r="O27736" s="50"/>
      <c r="P27736" s="50"/>
      <c r="Q27736" s="50" t="s">
        <v>368</v>
      </c>
      <c r="R27736" s="9" t="s">
        <v>368</v>
      </c>
      <c r="S27736" s="50" t="s">
        <v>368</v>
      </c>
      <c r="T27736" s="9" t="s">
        <v>368</v>
      </c>
      <c r="U27736" s="9" t="s">
        <v>368</v>
      </c>
    </row>
    <row r="27737">
      <c r="F27737" s="9"/>
      <c r="N27737" s="50"/>
      <c r="O27737" s="50"/>
      <c r="P27737" s="50"/>
      <c r="Q27737" s="50" t="s">
        <v>368</v>
      </c>
      <c r="R27737" s="9" t="s">
        <v>368</v>
      </c>
      <c r="S27737" s="50" t="s">
        <v>368</v>
      </c>
      <c r="T27737" s="9" t="s">
        <v>368</v>
      </c>
      <c r="U27737" s="9" t="s">
        <v>368</v>
      </c>
    </row>
    <row r="27738">
      <c r="F27738" s="9"/>
      <c r="N27738" s="50"/>
      <c r="O27738" s="50"/>
      <c r="P27738" s="50"/>
      <c r="Q27738" s="50" t="s">
        <v>368</v>
      </c>
      <c r="R27738" s="9" t="s">
        <v>368</v>
      </c>
      <c r="S27738" s="50" t="s">
        <v>368</v>
      </c>
      <c r="T27738" s="9" t="s">
        <v>368</v>
      </c>
      <c r="U27738" s="9" t="s">
        <v>368</v>
      </c>
    </row>
    <row r="27739">
      <c r="F27739" s="9"/>
      <c r="N27739" s="50"/>
      <c r="O27739" s="50"/>
      <c r="P27739" s="50"/>
      <c r="Q27739" s="50" t="s">
        <v>368</v>
      </c>
      <c r="R27739" s="9" t="s">
        <v>368</v>
      </c>
      <c r="S27739" s="50" t="s">
        <v>368</v>
      </c>
      <c r="T27739" s="9" t="s">
        <v>368</v>
      </c>
      <c r="U27739" s="9" t="s">
        <v>368</v>
      </c>
    </row>
    <row r="27740">
      <c r="F27740" s="9"/>
      <c r="N27740" s="50"/>
      <c r="O27740" s="50"/>
      <c r="P27740" s="50"/>
      <c r="Q27740" s="50" t="s">
        <v>368</v>
      </c>
      <c r="R27740" s="9" t="s">
        <v>368</v>
      </c>
      <c r="S27740" s="50" t="s">
        <v>368</v>
      </c>
      <c r="T27740" s="9" t="s">
        <v>368</v>
      </c>
      <c r="U27740" s="9" t="s">
        <v>368</v>
      </c>
    </row>
    <row r="27741">
      <c r="F27741" s="9"/>
      <c r="N27741" s="50"/>
      <c r="O27741" s="50"/>
      <c r="P27741" s="50"/>
      <c r="Q27741" s="50" t="s">
        <v>368</v>
      </c>
      <c r="R27741" s="9" t="s">
        <v>368</v>
      </c>
      <c r="S27741" s="50" t="s">
        <v>368</v>
      </c>
      <c r="T27741" s="9" t="s">
        <v>368</v>
      </c>
      <c r="U27741" s="9" t="s">
        <v>368</v>
      </c>
    </row>
    <row r="27742">
      <c r="F27742" s="9"/>
      <c r="N27742" s="50"/>
      <c r="O27742" s="50"/>
      <c r="P27742" s="50"/>
      <c r="Q27742" s="50" t="s">
        <v>368</v>
      </c>
      <c r="R27742" s="9" t="s">
        <v>368</v>
      </c>
      <c r="S27742" s="50" t="s">
        <v>368</v>
      </c>
      <c r="T27742" s="9" t="s">
        <v>368</v>
      </c>
      <c r="U27742" s="9" t="s">
        <v>368</v>
      </c>
    </row>
    <row r="27743">
      <c r="F27743" s="9"/>
      <c r="N27743" s="50"/>
      <c r="O27743" s="50"/>
      <c r="P27743" s="50"/>
      <c r="Q27743" s="50" t="s">
        <v>368</v>
      </c>
      <c r="R27743" s="9" t="s">
        <v>368</v>
      </c>
      <c r="S27743" s="50" t="s">
        <v>368</v>
      </c>
      <c r="T27743" s="9" t="s">
        <v>368</v>
      </c>
      <c r="U27743" s="9" t="s">
        <v>368</v>
      </c>
    </row>
    <row r="27744">
      <c r="F27744" s="9"/>
      <c r="N27744" s="50"/>
      <c r="O27744" s="50"/>
      <c r="P27744" s="50"/>
      <c r="Q27744" s="50" t="s">
        <v>368</v>
      </c>
      <c r="R27744" s="9" t="s">
        <v>368</v>
      </c>
      <c r="S27744" s="50" t="s">
        <v>368</v>
      </c>
      <c r="T27744" s="9" t="s">
        <v>368</v>
      </c>
      <c r="U27744" s="9" t="s">
        <v>368</v>
      </c>
    </row>
    <row r="27745">
      <c r="F27745" s="9"/>
      <c r="N27745" s="50"/>
      <c r="O27745" s="50"/>
      <c r="P27745" s="50"/>
      <c r="Q27745" s="50" t="s">
        <v>368</v>
      </c>
      <c r="R27745" s="9" t="s">
        <v>368</v>
      </c>
      <c r="S27745" s="50" t="s">
        <v>368</v>
      </c>
      <c r="T27745" s="9" t="s">
        <v>368</v>
      </c>
      <c r="U27745" s="9" t="s">
        <v>368</v>
      </c>
    </row>
    <row r="27746">
      <c r="F27746" s="9"/>
      <c r="N27746" s="50"/>
      <c r="O27746" s="50"/>
      <c r="P27746" s="50"/>
      <c r="Q27746" s="50" t="s">
        <v>368</v>
      </c>
      <c r="R27746" s="9" t="s">
        <v>368</v>
      </c>
      <c r="S27746" s="50" t="s">
        <v>368</v>
      </c>
      <c r="T27746" s="9" t="s">
        <v>368</v>
      </c>
      <c r="U27746" s="9" t="s">
        <v>368</v>
      </c>
    </row>
    <row r="27747">
      <c r="F27747" s="9"/>
      <c r="N27747" s="50"/>
      <c r="O27747" s="50"/>
      <c r="P27747" s="50"/>
      <c r="Q27747" s="50" t="s">
        <v>368</v>
      </c>
      <c r="R27747" s="9" t="s">
        <v>368</v>
      </c>
      <c r="S27747" s="50" t="s">
        <v>368</v>
      </c>
      <c r="T27747" s="9" t="s">
        <v>368</v>
      </c>
      <c r="U27747" s="9" t="s">
        <v>368</v>
      </c>
    </row>
    <row r="27748">
      <c r="F27748" s="9"/>
      <c r="N27748" s="50"/>
      <c r="O27748" s="50"/>
      <c r="P27748" s="50"/>
      <c r="Q27748" s="50" t="s">
        <v>368</v>
      </c>
      <c r="R27748" s="9" t="s">
        <v>368</v>
      </c>
      <c r="S27748" s="50" t="s">
        <v>368</v>
      </c>
      <c r="T27748" s="9" t="s">
        <v>368</v>
      </c>
      <c r="U27748" s="9" t="s">
        <v>368</v>
      </c>
    </row>
    <row r="27749">
      <c r="F27749" s="9"/>
      <c r="N27749" s="50"/>
      <c r="O27749" s="50"/>
      <c r="P27749" s="50"/>
      <c r="Q27749" s="50" t="s">
        <v>368</v>
      </c>
      <c r="R27749" s="9" t="s">
        <v>368</v>
      </c>
      <c r="S27749" s="50" t="s">
        <v>368</v>
      </c>
      <c r="T27749" s="9" t="s">
        <v>368</v>
      </c>
      <c r="U27749" s="9" t="s">
        <v>368</v>
      </c>
    </row>
    <row r="27750">
      <c r="F27750" s="9"/>
      <c r="N27750" s="50"/>
      <c r="O27750" s="50"/>
      <c r="P27750" s="50"/>
      <c r="Q27750" s="50" t="s">
        <v>368</v>
      </c>
      <c r="R27750" s="9" t="s">
        <v>368</v>
      </c>
      <c r="S27750" s="50" t="s">
        <v>368</v>
      </c>
      <c r="T27750" s="9" t="s">
        <v>368</v>
      </c>
      <c r="U27750" s="9" t="s">
        <v>368</v>
      </c>
    </row>
    <row r="27751">
      <c r="F27751" s="9"/>
      <c r="N27751" s="50"/>
      <c r="O27751" s="50"/>
      <c r="P27751" s="50"/>
      <c r="Q27751" s="50" t="s">
        <v>368</v>
      </c>
      <c r="R27751" s="9" t="s">
        <v>368</v>
      </c>
      <c r="S27751" s="50" t="s">
        <v>368</v>
      </c>
      <c r="T27751" s="9" t="s">
        <v>368</v>
      </c>
      <c r="U27751" s="9" t="s">
        <v>368</v>
      </c>
    </row>
    <row r="27752">
      <c r="F27752" s="9"/>
      <c r="N27752" s="50"/>
      <c r="O27752" s="50"/>
      <c r="P27752" s="50"/>
      <c r="Q27752" s="50" t="s">
        <v>368</v>
      </c>
      <c r="R27752" s="9" t="s">
        <v>368</v>
      </c>
      <c r="S27752" s="50" t="s">
        <v>368</v>
      </c>
      <c r="T27752" s="9" t="s">
        <v>368</v>
      </c>
      <c r="U27752" s="9" t="s">
        <v>368</v>
      </c>
    </row>
    <row r="27753">
      <c r="F27753" s="9"/>
      <c r="N27753" s="50"/>
      <c r="O27753" s="50"/>
      <c r="P27753" s="50"/>
      <c r="Q27753" s="50" t="s">
        <v>368</v>
      </c>
      <c r="R27753" s="9" t="s">
        <v>368</v>
      </c>
      <c r="S27753" s="50" t="s">
        <v>368</v>
      </c>
      <c r="T27753" s="9" t="s">
        <v>368</v>
      </c>
      <c r="U27753" s="9" t="s">
        <v>368</v>
      </c>
    </row>
    <row r="27754">
      <c r="F27754" s="9"/>
      <c r="N27754" s="50"/>
      <c r="O27754" s="50"/>
      <c r="P27754" s="50"/>
      <c r="Q27754" s="50" t="s">
        <v>368</v>
      </c>
      <c r="R27754" s="9" t="s">
        <v>368</v>
      </c>
      <c r="S27754" s="50" t="s">
        <v>368</v>
      </c>
      <c r="T27754" s="9" t="s">
        <v>368</v>
      </c>
      <c r="U27754" s="9" t="s">
        <v>368</v>
      </c>
    </row>
    <row r="27755">
      <c r="F27755" s="9"/>
      <c r="N27755" s="50"/>
      <c r="O27755" s="50"/>
      <c r="P27755" s="50"/>
      <c r="Q27755" s="50" t="s">
        <v>368</v>
      </c>
      <c r="R27755" s="9" t="s">
        <v>368</v>
      </c>
      <c r="S27755" s="50" t="s">
        <v>368</v>
      </c>
      <c r="T27755" s="9" t="s">
        <v>368</v>
      </c>
      <c r="U27755" s="9" t="s">
        <v>368</v>
      </c>
    </row>
    <row r="27756">
      <c r="F27756" s="9"/>
      <c r="N27756" s="50"/>
      <c r="O27756" s="50"/>
      <c r="P27756" s="50"/>
      <c r="Q27756" s="50" t="s">
        <v>368</v>
      </c>
      <c r="R27756" s="9" t="s">
        <v>368</v>
      </c>
      <c r="S27756" s="50" t="s">
        <v>368</v>
      </c>
      <c r="T27756" s="9" t="s">
        <v>368</v>
      </c>
      <c r="U27756" s="9" t="s">
        <v>368</v>
      </c>
    </row>
    <row r="27757">
      <c r="F27757" s="9"/>
      <c r="N27757" s="50"/>
      <c r="O27757" s="50"/>
      <c r="P27757" s="50"/>
      <c r="Q27757" s="50" t="s">
        <v>368</v>
      </c>
      <c r="R27757" s="9" t="s">
        <v>368</v>
      </c>
      <c r="S27757" s="50" t="s">
        <v>368</v>
      </c>
      <c r="T27757" s="9" t="s">
        <v>368</v>
      </c>
      <c r="U27757" s="9" t="s">
        <v>368</v>
      </c>
    </row>
    <row r="27758">
      <c r="F27758" s="9"/>
      <c r="N27758" s="50"/>
      <c r="O27758" s="50"/>
      <c r="P27758" s="50"/>
      <c r="Q27758" s="50" t="s">
        <v>368</v>
      </c>
      <c r="R27758" s="9" t="s">
        <v>368</v>
      </c>
      <c r="S27758" s="50" t="s">
        <v>368</v>
      </c>
      <c r="T27758" s="9" t="s">
        <v>368</v>
      </c>
      <c r="U27758" s="9" t="s">
        <v>368</v>
      </c>
    </row>
    <row r="27759">
      <c r="F27759" s="9"/>
      <c r="N27759" s="50"/>
      <c r="O27759" s="50"/>
      <c r="P27759" s="50"/>
      <c r="Q27759" s="50" t="s">
        <v>368</v>
      </c>
      <c r="R27759" s="9" t="s">
        <v>368</v>
      </c>
      <c r="S27759" s="50" t="s">
        <v>368</v>
      </c>
      <c r="T27759" s="9" t="s">
        <v>368</v>
      </c>
      <c r="U27759" s="9" t="s">
        <v>368</v>
      </c>
    </row>
    <row r="27760">
      <c r="F27760" s="9"/>
      <c r="N27760" s="50"/>
      <c r="O27760" s="50"/>
      <c r="P27760" s="50"/>
      <c r="Q27760" s="50" t="s">
        <v>368</v>
      </c>
      <c r="R27760" s="9" t="s">
        <v>368</v>
      </c>
      <c r="S27760" s="50" t="s">
        <v>368</v>
      </c>
      <c r="T27760" s="9" t="s">
        <v>368</v>
      </c>
      <c r="U27760" s="9" t="s">
        <v>368</v>
      </c>
    </row>
    <row r="27761">
      <c r="F27761" s="9"/>
      <c r="N27761" s="50"/>
      <c r="O27761" s="50"/>
      <c r="P27761" s="50"/>
      <c r="Q27761" s="50" t="s">
        <v>368</v>
      </c>
      <c r="R27761" s="9" t="s">
        <v>368</v>
      </c>
      <c r="S27761" s="50" t="s">
        <v>368</v>
      </c>
      <c r="T27761" s="9" t="s">
        <v>368</v>
      </c>
      <c r="U27761" s="9" t="s">
        <v>368</v>
      </c>
    </row>
    <row r="27762">
      <c r="F27762" s="9"/>
      <c r="N27762" s="50"/>
      <c r="O27762" s="50"/>
      <c r="P27762" s="50"/>
      <c r="Q27762" s="50" t="s">
        <v>368</v>
      </c>
      <c r="R27762" s="9" t="s">
        <v>368</v>
      </c>
      <c r="S27762" s="50" t="s">
        <v>368</v>
      </c>
      <c r="T27762" s="9" t="s">
        <v>368</v>
      </c>
      <c r="U27762" s="9" t="s">
        <v>368</v>
      </c>
    </row>
    <row r="27763">
      <c r="F27763" s="9"/>
      <c r="N27763" s="50"/>
      <c r="O27763" s="50"/>
      <c r="P27763" s="50"/>
      <c r="Q27763" s="50" t="s">
        <v>368</v>
      </c>
      <c r="R27763" s="9" t="s">
        <v>368</v>
      </c>
      <c r="S27763" s="50" t="s">
        <v>368</v>
      </c>
      <c r="T27763" s="9" t="s">
        <v>368</v>
      </c>
      <c r="U27763" s="9" t="s">
        <v>368</v>
      </c>
    </row>
    <row r="27764">
      <c r="F27764" s="9"/>
      <c r="N27764" s="50"/>
      <c r="O27764" s="50"/>
      <c r="P27764" s="50"/>
      <c r="Q27764" s="50" t="s">
        <v>368</v>
      </c>
      <c r="R27764" s="9" t="s">
        <v>368</v>
      </c>
      <c r="S27764" s="50" t="s">
        <v>368</v>
      </c>
      <c r="T27764" s="9" t="s">
        <v>368</v>
      </c>
      <c r="U27764" s="9" t="s">
        <v>368</v>
      </c>
    </row>
    <row r="27765">
      <c r="F27765" s="9"/>
      <c r="N27765" s="50"/>
      <c r="O27765" s="50"/>
      <c r="P27765" s="50"/>
      <c r="Q27765" s="50" t="s">
        <v>368</v>
      </c>
      <c r="R27765" s="9" t="s">
        <v>368</v>
      </c>
      <c r="S27765" s="50" t="s">
        <v>368</v>
      </c>
      <c r="T27765" s="9" t="s">
        <v>368</v>
      </c>
      <c r="U27765" s="9" t="s">
        <v>368</v>
      </c>
    </row>
    <row r="27766">
      <c r="F27766" s="9"/>
      <c r="N27766" s="50"/>
      <c r="O27766" s="50"/>
      <c r="P27766" s="50"/>
      <c r="Q27766" s="50" t="s">
        <v>368</v>
      </c>
      <c r="R27766" s="9" t="s">
        <v>368</v>
      </c>
      <c r="S27766" s="50" t="s">
        <v>368</v>
      </c>
      <c r="T27766" s="9" t="s">
        <v>368</v>
      </c>
      <c r="U27766" s="9" t="s">
        <v>368</v>
      </c>
    </row>
    <row r="27767">
      <c r="F27767" s="9"/>
      <c r="N27767" s="50"/>
      <c r="O27767" s="50"/>
      <c r="P27767" s="50"/>
      <c r="Q27767" s="50" t="s">
        <v>368</v>
      </c>
      <c r="R27767" s="9" t="s">
        <v>368</v>
      </c>
      <c r="S27767" s="50" t="s">
        <v>368</v>
      </c>
      <c r="T27767" s="9" t="s">
        <v>368</v>
      </c>
      <c r="U27767" s="9" t="s">
        <v>368</v>
      </c>
    </row>
    <row r="27768">
      <c r="F27768" s="9"/>
      <c r="N27768" s="50"/>
      <c r="O27768" s="50"/>
      <c r="P27768" s="50"/>
      <c r="Q27768" s="50" t="s">
        <v>368</v>
      </c>
      <c r="R27768" s="9" t="s">
        <v>368</v>
      </c>
      <c r="S27768" s="50" t="s">
        <v>368</v>
      </c>
      <c r="T27768" s="9" t="s">
        <v>368</v>
      </c>
      <c r="U27768" s="9" t="s">
        <v>368</v>
      </c>
    </row>
    <row r="27769">
      <c r="F27769" s="9"/>
      <c r="N27769" s="50"/>
      <c r="O27769" s="50"/>
      <c r="P27769" s="50"/>
      <c r="Q27769" s="50" t="s">
        <v>368</v>
      </c>
      <c r="R27769" s="9" t="s">
        <v>368</v>
      </c>
      <c r="S27769" s="50" t="s">
        <v>368</v>
      </c>
      <c r="T27769" s="9" t="s">
        <v>368</v>
      </c>
      <c r="U27769" s="9" t="s">
        <v>368</v>
      </c>
    </row>
    <row r="27770">
      <c r="F27770" s="9"/>
      <c r="N27770" s="50"/>
      <c r="O27770" s="50"/>
      <c r="P27770" s="50"/>
      <c r="Q27770" s="50" t="s">
        <v>368</v>
      </c>
      <c r="R27770" s="9" t="s">
        <v>368</v>
      </c>
      <c r="S27770" s="50" t="s">
        <v>368</v>
      </c>
      <c r="T27770" s="9" t="s">
        <v>368</v>
      </c>
      <c r="U27770" s="9" t="s">
        <v>368</v>
      </c>
    </row>
    <row r="27771">
      <c r="F27771" s="9"/>
      <c r="N27771" s="50"/>
      <c r="O27771" s="50"/>
      <c r="P27771" s="50"/>
      <c r="Q27771" s="50" t="s">
        <v>368</v>
      </c>
      <c r="R27771" s="9" t="s">
        <v>368</v>
      </c>
      <c r="S27771" s="50" t="s">
        <v>368</v>
      </c>
      <c r="T27771" s="9" t="s">
        <v>368</v>
      </c>
      <c r="U27771" s="9" t="s">
        <v>368</v>
      </c>
    </row>
    <row r="27772">
      <c r="F27772" s="9"/>
      <c r="N27772" s="50"/>
      <c r="O27772" s="50"/>
      <c r="P27772" s="50"/>
      <c r="Q27772" s="50" t="s">
        <v>368</v>
      </c>
      <c r="R27772" s="9" t="s">
        <v>368</v>
      </c>
      <c r="S27772" s="50" t="s">
        <v>368</v>
      </c>
      <c r="T27772" s="9" t="s">
        <v>368</v>
      </c>
      <c r="U27772" s="9" t="s">
        <v>368</v>
      </c>
    </row>
    <row r="27773">
      <c r="F27773" s="9"/>
      <c r="N27773" s="50"/>
      <c r="O27773" s="50"/>
      <c r="P27773" s="50"/>
      <c r="Q27773" s="50" t="s">
        <v>368</v>
      </c>
      <c r="R27773" s="9" t="s">
        <v>368</v>
      </c>
      <c r="S27773" s="50" t="s">
        <v>368</v>
      </c>
      <c r="T27773" s="9" t="s">
        <v>368</v>
      </c>
      <c r="U27773" s="9" t="s">
        <v>368</v>
      </c>
    </row>
    <row r="27774">
      <c r="F27774" s="9"/>
      <c r="N27774" s="50"/>
      <c r="O27774" s="50"/>
      <c r="P27774" s="50"/>
      <c r="Q27774" s="50" t="s">
        <v>368</v>
      </c>
      <c r="R27774" s="9" t="s">
        <v>368</v>
      </c>
      <c r="S27774" s="50" t="s">
        <v>368</v>
      </c>
      <c r="T27774" s="9" t="s">
        <v>368</v>
      </c>
      <c r="U27774" s="9" t="s">
        <v>368</v>
      </c>
    </row>
    <row r="27775">
      <c r="F27775" s="9"/>
      <c r="N27775" s="50"/>
      <c r="O27775" s="50"/>
      <c r="P27775" s="50"/>
      <c r="Q27775" s="50" t="s">
        <v>368</v>
      </c>
      <c r="R27775" s="9" t="s">
        <v>368</v>
      </c>
      <c r="S27775" s="50" t="s">
        <v>368</v>
      </c>
      <c r="T27775" s="9" t="s">
        <v>368</v>
      </c>
      <c r="U27775" s="9" t="s">
        <v>368</v>
      </c>
    </row>
    <row r="27776">
      <c r="F27776" s="9"/>
      <c r="N27776" s="50"/>
      <c r="O27776" s="50"/>
      <c r="P27776" s="50"/>
      <c r="Q27776" s="50" t="s">
        <v>368</v>
      </c>
      <c r="R27776" s="9" t="s">
        <v>368</v>
      </c>
      <c r="S27776" s="50" t="s">
        <v>368</v>
      </c>
      <c r="T27776" s="9" t="s">
        <v>368</v>
      </c>
      <c r="U27776" s="9" t="s">
        <v>368</v>
      </c>
    </row>
    <row r="27777">
      <c r="F27777" s="9"/>
      <c r="N27777" s="50"/>
      <c r="O27777" s="50"/>
      <c r="P27777" s="50"/>
      <c r="Q27777" s="50" t="s">
        <v>368</v>
      </c>
      <c r="R27777" s="9" t="s">
        <v>368</v>
      </c>
      <c r="S27777" s="50" t="s">
        <v>368</v>
      </c>
      <c r="T27777" s="9" t="s">
        <v>368</v>
      </c>
      <c r="U27777" s="9" t="s">
        <v>368</v>
      </c>
    </row>
    <row r="27778">
      <c r="F27778" s="9"/>
      <c r="N27778" s="50"/>
      <c r="O27778" s="50"/>
      <c r="P27778" s="50"/>
      <c r="Q27778" s="50" t="s">
        <v>368</v>
      </c>
      <c r="R27778" s="9" t="s">
        <v>368</v>
      </c>
      <c r="S27778" s="50" t="s">
        <v>368</v>
      </c>
      <c r="T27778" s="9" t="s">
        <v>368</v>
      </c>
      <c r="U27778" s="9" t="s">
        <v>368</v>
      </c>
    </row>
    <row r="27779">
      <c r="F27779" s="9"/>
      <c r="N27779" s="50"/>
      <c r="O27779" s="50"/>
      <c r="P27779" s="50"/>
      <c r="Q27779" s="50" t="s">
        <v>368</v>
      </c>
      <c r="R27779" s="9" t="s">
        <v>368</v>
      </c>
      <c r="S27779" s="50" t="s">
        <v>368</v>
      </c>
      <c r="T27779" s="9" t="s">
        <v>368</v>
      </c>
      <c r="U27779" s="9" t="s">
        <v>368</v>
      </c>
    </row>
    <row r="27780">
      <c r="F27780" s="9"/>
      <c r="N27780" s="50"/>
      <c r="O27780" s="50"/>
      <c r="P27780" s="50"/>
      <c r="Q27780" s="50" t="s">
        <v>368</v>
      </c>
      <c r="R27780" s="9" t="s">
        <v>368</v>
      </c>
      <c r="S27780" s="50" t="s">
        <v>368</v>
      </c>
      <c r="T27780" s="9" t="s">
        <v>368</v>
      </c>
      <c r="U27780" s="9" t="s">
        <v>368</v>
      </c>
    </row>
    <row r="27781">
      <c r="F27781" s="9"/>
      <c r="N27781" s="50"/>
      <c r="O27781" s="50"/>
      <c r="P27781" s="50"/>
      <c r="Q27781" s="50" t="s">
        <v>368</v>
      </c>
      <c r="R27781" s="9" t="s">
        <v>368</v>
      </c>
      <c r="S27781" s="50" t="s">
        <v>368</v>
      </c>
      <c r="T27781" s="9" t="s">
        <v>368</v>
      </c>
      <c r="U27781" s="9" t="s">
        <v>368</v>
      </c>
    </row>
    <row r="27782">
      <c r="F27782" s="9"/>
      <c r="N27782" s="50"/>
      <c r="O27782" s="50"/>
      <c r="P27782" s="50"/>
      <c r="Q27782" s="50" t="s">
        <v>368</v>
      </c>
      <c r="R27782" s="9" t="s">
        <v>368</v>
      </c>
      <c r="S27782" s="50" t="s">
        <v>368</v>
      </c>
      <c r="T27782" s="9" t="s">
        <v>368</v>
      </c>
      <c r="U27782" s="9" t="s">
        <v>368</v>
      </c>
    </row>
    <row r="27783">
      <c r="F27783" s="9"/>
      <c r="N27783" s="50"/>
      <c r="O27783" s="50"/>
      <c r="P27783" s="50"/>
      <c r="Q27783" s="50" t="s">
        <v>368</v>
      </c>
      <c r="R27783" s="9" t="s">
        <v>368</v>
      </c>
      <c r="S27783" s="50" t="s">
        <v>368</v>
      </c>
      <c r="T27783" s="9" t="s">
        <v>368</v>
      </c>
      <c r="U27783" s="9" t="s">
        <v>368</v>
      </c>
    </row>
    <row r="27784">
      <c r="F27784" s="9"/>
      <c r="N27784" s="50"/>
      <c r="O27784" s="50"/>
      <c r="P27784" s="50"/>
      <c r="Q27784" s="50" t="s">
        <v>368</v>
      </c>
      <c r="R27784" s="9" t="s">
        <v>368</v>
      </c>
      <c r="S27784" s="50" t="s">
        <v>368</v>
      </c>
      <c r="T27784" s="9" t="s">
        <v>368</v>
      </c>
      <c r="U27784" s="9" t="s">
        <v>368</v>
      </c>
    </row>
    <row r="27785">
      <c r="F27785" s="9"/>
      <c r="N27785" s="50"/>
      <c r="O27785" s="50"/>
      <c r="P27785" s="50"/>
      <c r="Q27785" s="50" t="s">
        <v>368</v>
      </c>
      <c r="R27785" s="9" t="s">
        <v>368</v>
      </c>
      <c r="S27785" s="50" t="s">
        <v>368</v>
      </c>
      <c r="T27785" s="9" t="s">
        <v>368</v>
      </c>
      <c r="U27785" s="9" t="s">
        <v>368</v>
      </c>
    </row>
    <row r="27786">
      <c r="F27786" s="9"/>
      <c r="N27786" s="50"/>
      <c r="O27786" s="50"/>
      <c r="P27786" s="50"/>
      <c r="Q27786" s="50" t="s">
        <v>368</v>
      </c>
      <c r="R27786" s="9" t="s">
        <v>368</v>
      </c>
      <c r="S27786" s="50" t="s">
        <v>368</v>
      </c>
      <c r="T27786" s="9" t="s">
        <v>368</v>
      </c>
      <c r="U27786" s="9" t="s">
        <v>368</v>
      </c>
    </row>
    <row r="27787">
      <c r="F27787" s="9"/>
      <c r="N27787" s="50"/>
      <c r="O27787" s="50"/>
      <c r="P27787" s="50"/>
      <c r="Q27787" s="50" t="s">
        <v>368</v>
      </c>
      <c r="R27787" s="9" t="s">
        <v>368</v>
      </c>
      <c r="S27787" s="50" t="s">
        <v>368</v>
      </c>
      <c r="T27787" s="9" t="s">
        <v>368</v>
      </c>
      <c r="U27787" s="9" t="s">
        <v>368</v>
      </c>
    </row>
    <row r="27788">
      <c r="F27788" s="9"/>
      <c r="N27788" s="50"/>
      <c r="O27788" s="50"/>
      <c r="P27788" s="50"/>
      <c r="Q27788" s="50" t="s">
        <v>368</v>
      </c>
      <c r="R27788" s="9" t="s">
        <v>368</v>
      </c>
      <c r="S27788" s="50" t="s">
        <v>368</v>
      </c>
      <c r="T27788" s="9" t="s">
        <v>368</v>
      </c>
      <c r="U27788" s="9" t="s">
        <v>368</v>
      </c>
    </row>
    <row r="27789">
      <c r="F27789" s="9"/>
      <c r="N27789" s="50"/>
      <c r="O27789" s="50"/>
      <c r="P27789" s="50"/>
      <c r="Q27789" s="50" t="s">
        <v>368</v>
      </c>
      <c r="R27789" s="9" t="s">
        <v>368</v>
      </c>
      <c r="S27789" s="50" t="s">
        <v>368</v>
      </c>
      <c r="T27789" s="9" t="s">
        <v>368</v>
      </c>
      <c r="U27789" s="9" t="s">
        <v>368</v>
      </c>
    </row>
    <row r="27790">
      <c r="F27790" s="9"/>
      <c r="N27790" s="50"/>
      <c r="O27790" s="50"/>
      <c r="P27790" s="50"/>
      <c r="Q27790" s="50" t="s">
        <v>368</v>
      </c>
      <c r="R27790" s="9" t="s">
        <v>368</v>
      </c>
      <c r="S27790" s="50" t="s">
        <v>368</v>
      </c>
      <c r="T27790" s="9" t="s">
        <v>368</v>
      </c>
      <c r="U27790" s="9" t="s">
        <v>368</v>
      </c>
    </row>
    <row r="27791">
      <c r="F27791" s="9"/>
      <c r="N27791" s="50"/>
      <c r="O27791" s="50"/>
      <c r="P27791" s="50"/>
      <c r="Q27791" s="50" t="s">
        <v>368</v>
      </c>
      <c r="R27791" s="9" t="s">
        <v>368</v>
      </c>
      <c r="S27791" s="50" t="s">
        <v>368</v>
      </c>
      <c r="T27791" s="9" t="s">
        <v>368</v>
      </c>
      <c r="U27791" s="9" t="s">
        <v>368</v>
      </c>
    </row>
    <row r="27792">
      <c r="F27792" s="9"/>
      <c r="N27792" s="50"/>
      <c r="O27792" s="50"/>
      <c r="P27792" s="50"/>
      <c r="Q27792" s="50" t="s">
        <v>368</v>
      </c>
      <c r="R27792" s="9" t="s">
        <v>368</v>
      </c>
      <c r="S27792" s="50" t="s">
        <v>368</v>
      </c>
      <c r="T27792" s="9" t="s">
        <v>368</v>
      </c>
      <c r="U27792" s="9" t="s">
        <v>368</v>
      </c>
    </row>
    <row r="27793">
      <c r="F27793" s="9"/>
      <c r="N27793" s="50"/>
      <c r="O27793" s="50"/>
      <c r="P27793" s="50"/>
      <c r="Q27793" s="50" t="s">
        <v>368</v>
      </c>
      <c r="R27793" s="9" t="s">
        <v>368</v>
      </c>
      <c r="S27793" s="50" t="s">
        <v>368</v>
      </c>
      <c r="T27793" s="9" t="s">
        <v>368</v>
      </c>
      <c r="U27793" s="9" t="s">
        <v>368</v>
      </c>
    </row>
    <row r="27794">
      <c r="F27794" s="9"/>
      <c r="N27794" s="50"/>
      <c r="O27794" s="50"/>
      <c r="P27794" s="50"/>
      <c r="Q27794" s="50" t="s">
        <v>368</v>
      </c>
      <c r="R27794" s="9" t="s">
        <v>368</v>
      </c>
      <c r="S27794" s="50" t="s">
        <v>368</v>
      </c>
      <c r="T27794" s="9" t="s">
        <v>368</v>
      </c>
      <c r="U27794" s="9" t="s">
        <v>368</v>
      </c>
    </row>
    <row r="27795">
      <c r="F27795" s="9"/>
      <c r="N27795" s="50"/>
      <c r="O27795" s="50"/>
      <c r="P27795" s="50"/>
      <c r="Q27795" s="50" t="s">
        <v>368</v>
      </c>
      <c r="R27795" s="9" t="s">
        <v>368</v>
      </c>
      <c r="S27795" s="50" t="s">
        <v>368</v>
      </c>
      <c r="T27795" s="9" t="s">
        <v>368</v>
      </c>
      <c r="U27795" s="9" t="s">
        <v>368</v>
      </c>
    </row>
    <row r="27796">
      <c r="F27796" s="9"/>
      <c r="N27796" s="50"/>
      <c r="O27796" s="50"/>
      <c r="P27796" s="50"/>
      <c r="Q27796" s="50" t="s">
        <v>368</v>
      </c>
      <c r="R27796" s="9" t="s">
        <v>368</v>
      </c>
      <c r="S27796" s="50" t="s">
        <v>368</v>
      </c>
      <c r="T27796" s="9" t="s">
        <v>368</v>
      </c>
      <c r="U27796" s="9" t="s">
        <v>368</v>
      </c>
    </row>
    <row r="27797">
      <c r="F27797" s="9"/>
      <c r="N27797" s="50"/>
      <c r="O27797" s="50"/>
      <c r="P27797" s="50"/>
      <c r="Q27797" s="50" t="s">
        <v>368</v>
      </c>
      <c r="R27797" s="9" t="s">
        <v>368</v>
      </c>
      <c r="S27797" s="50" t="s">
        <v>368</v>
      </c>
      <c r="T27797" s="9" t="s">
        <v>368</v>
      </c>
      <c r="U27797" s="9" t="s">
        <v>368</v>
      </c>
    </row>
    <row r="27798">
      <c r="F27798" s="9"/>
      <c r="N27798" s="50"/>
      <c r="O27798" s="50"/>
      <c r="P27798" s="50"/>
      <c r="Q27798" s="50" t="s">
        <v>368</v>
      </c>
      <c r="R27798" s="9" t="s">
        <v>368</v>
      </c>
      <c r="S27798" s="50" t="s">
        <v>368</v>
      </c>
      <c r="T27798" s="9" t="s">
        <v>368</v>
      </c>
      <c r="U27798" s="9" t="s">
        <v>368</v>
      </c>
    </row>
    <row r="27799">
      <c r="F27799" s="9"/>
      <c r="N27799" s="50"/>
      <c r="O27799" s="50"/>
      <c r="P27799" s="50"/>
      <c r="Q27799" s="50" t="s">
        <v>368</v>
      </c>
      <c r="R27799" s="9" t="s">
        <v>368</v>
      </c>
      <c r="S27799" s="50" t="s">
        <v>368</v>
      </c>
      <c r="T27799" s="9" t="s">
        <v>368</v>
      </c>
      <c r="U27799" s="9" t="s">
        <v>368</v>
      </c>
    </row>
    <row r="27800">
      <c r="F27800" s="9"/>
      <c r="N27800" s="50"/>
      <c r="O27800" s="50"/>
      <c r="P27800" s="50"/>
      <c r="Q27800" s="50" t="s">
        <v>368</v>
      </c>
      <c r="R27800" s="9" t="s">
        <v>368</v>
      </c>
      <c r="S27800" s="50" t="s">
        <v>368</v>
      </c>
      <c r="T27800" s="9" t="s">
        <v>368</v>
      </c>
      <c r="U27800" s="9" t="s">
        <v>368</v>
      </c>
    </row>
    <row r="27801">
      <c r="F27801" s="9"/>
      <c r="N27801" s="50"/>
      <c r="O27801" s="50"/>
      <c r="P27801" s="50"/>
      <c r="Q27801" s="50" t="s">
        <v>368</v>
      </c>
      <c r="R27801" s="9" t="s">
        <v>368</v>
      </c>
      <c r="S27801" s="50" t="s">
        <v>368</v>
      </c>
      <c r="T27801" s="9" t="s">
        <v>368</v>
      </c>
      <c r="U27801" s="9" t="s">
        <v>368</v>
      </c>
    </row>
    <row r="27802">
      <c r="F27802" s="9"/>
      <c r="N27802" s="50"/>
      <c r="O27802" s="50"/>
      <c r="P27802" s="50"/>
      <c r="Q27802" s="50" t="s">
        <v>368</v>
      </c>
      <c r="R27802" s="9" t="s">
        <v>368</v>
      </c>
      <c r="S27802" s="50" t="s">
        <v>368</v>
      </c>
      <c r="T27802" s="9" t="s">
        <v>368</v>
      </c>
      <c r="U27802" s="9" t="s">
        <v>368</v>
      </c>
    </row>
    <row r="27803">
      <c r="F27803" s="9"/>
      <c r="N27803" s="50"/>
      <c r="O27803" s="50"/>
      <c r="P27803" s="50"/>
      <c r="Q27803" s="50" t="s">
        <v>368</v>
      </c>
      <c r="R27803" s="9" t="s">
        <v>368</v>
      </c>
      <c r="S27803" s="50" t="s">
        <v>368</v>
      </c>
      <c r="T27803" s="9" t="s">
        <v>368</v>
      </c>
      <c r="U27803" s="9" t="s">
        <v>368</v>
      </c>
    </row>
    <row r="27804">
      <c r="F27804" s="9"/>
      <c r="N27804" s="50"/>
      <c r="O27804" s="50"/>
      <c r="P27804" s="50"/>
      <c r="Q27804" s="50" t="s">
        <v>368</v>
      </c>
      <c r="R27804" s="9" t="s">
        <v>368</v>
      </c>
      <c r="S27804" s="50" t="s">
        <v>368</v>
      </c>
      <c r="T27804" s="9" t="s">
        <v>368</v>
      </c>
      <c r="U27804" s="9" t="s">
        <v>368</v>
      </c>
    </row>
    <row r="27805">
      <c r="F27805" s="9"/>
      <c r="N27805" s="50"/>
      <c r="O27805" s="50"/>
      <c r="P27805" s="50"/>
      <c r="Q27805" s="50" t="s">
        <v>368</v>
      </c>
      <c r="R27805" s="9" t="s">
        <v>368</v>
      </c>
      <c r="S27805" s="50" t="s">
        <v>368</v>
      </c>
      <c r="T27805" s="9" t="s">
        <v>368</v>
      </c>
      <c r="U27805" s="9" t="s">
        <v>368</v>
      </c>
    </row>
    <row r="27806">
      <c r="F27806" s="9"/>
      <c r="N27806" s="50"/>
      <c r="O27806" s="50"/>
      <c r="P27806" s="50"/>
      <c r="Q27806" s="50" t="s">
        <v>368</v>
      </c>
      <c r="R27806" s="9" t="s">
        <v>368</v>
      </c>
      <c r="S27806" s="50" t="s">
        <v>368</v>
      </c>
      <c r="T27806" s="9" t="s">
        <v>368</v>
      </c>
      <c r="U27806" s="9" t="s">
        <v>368</v>
      </c>
    </row>
    <row r="27807">
      <c r="F27807" s="9"/>
      <c r="N27807" s="50"/>
      <c r="O27807" s="50"/>
      <c r="P27807" s="50"/>
      <c r="Q27807" s="50" t="s">
        <v>368</v>
      </c>
      <c r="R27807" s="9" t="s">
        <v>368</v>
      </c>
      <c r="S27807" s="50" t="s">
        <v>368</v>
      </c>
      <c r="T27807" s="9" t="s">
        <v>368</v>
      </c>
      <c r="U27807" s="9" t="s">
        <v>368</v>
      </c>
    </row>
    <row r="27808">
      <c r="F27808" s="9"/>
      <c r="N27808" s="50"/>
      <c r="O27808" s="50"/>
      <c r="P27808" s="50"/>
      <c r="Q27808" s="50" t="s">
        <v>368</v>
      </c>
      <c r="R27808" s="9" t="s">
        <v>368</v>
      </c>
      <c r="S27808" s="50" t="s">
        <v>368</v>
      </c>
      <c r="T27808" s="9" t="s">
        <v>368</v>
      </c>
      <c r="U27808" s="9" t="s">
        <v>368</v>
      </c>
    </row>
    <row r="27809">
      <c r="F27809" s="9"/>
      <c r="N27809" s="50"/>
      <c r="O27809" s="50"/>
      <c r="P27809" s="50"/>
      <c r="Q27809" s="50" t="s">
        <v>368</v>
      </c>
      <c r="R27809" s="9" t="s">
        <v>368</v>
      </c>
      <c r="S27809" s="50" t="s">
        <v>368</v>
      </c>
      <c r="T27809" s="9" t="s">
        <v>368</v>
      </c>
      <c r="U27809" s="9" t="s">
        <v>368</v>
      </c>
    </row>
    <row r="27810">
      <c r="F27810" s="9"/>
      <c r="N27810" s="50"/>
      <c r="O27810" s="50"/>
      <c r="P27810" s="50"/>
      <c r="Q27810" s="50" t="s">
        <v>368</v>
      </c>
      <c r="R27810" s="9" t="s">
        <v>368</v>
      </c>
      <c r="S27810" s="50" t="s">
        <v>368</v>
      </c>
      <c r="T27810" s="9" t="s">
        <v>368</v>
      </c>
      <c r="U27810" s="9" t="s">
        <v>368</v>
      </c>
    </row>
    <row r="27811">
      <c r="F27811" s="9"/>
      <c r="N27811" s="50"/>
      <c r="O27811" s="50"/>
      <c r="P27811" s="50"/>
      <c r="Q27811" s="50" t="s">
        <v>368</v>
      </c>
      <c r="R27811" s="9" t="s">
        <v>368</v>
      </c>
      <c r="S27811" s="50" t="s">
        <v>368</v>
      </c>
      <c r="T27811" s="9" t="s">
        <v>368</v>
      </c>
      <c r="U27811" s="9" t="s">
        <v>368</v>
      </c>
    </row>
    <row r="27812">
      <c r="F27812" s="9"/>
      <c r="N27812" s="50"/>
      <c r="O27812" s="50"/>
      <c r="P27812" s="50"/>
      <c r="Q27812" s="50" t="s">
        <v>368</v>
      </c>
      <c r="R27812" s="9" t="s">
        <v>368</v>
      </c>
      <c r="S27812" s="50" t="s">
        <v>368</v>
      </c>
      <c r="T27812" s="9" t="s">
        <v>368</v>
      </c>
      <c r="U27812" s="9" t="s">
        <v>368</v>
      </c>
    </row>
    <row r="27813">
      <c r="F27813" s="9"/>
      <c r="N27813" s="50"/>
      <c r="O27813" s="50"/>
      <c r="P27813" s="50"/>
      <c r="Q27813" s="50" t="s">
        <v>368</v>
      </c>
      <c r="R27813" s="9" t="s">
        <v>368</v>
      </c>
      <c r="S27813" s="50" t="s">
        <v>368</v>
      </c>
      <c r="T27813" s="9" t="s">
        <v>368</v>
      </c>
      <c r="U27813" s="9" t="s">
        <v>368</v>
      </c>
    </row>
    <row r="27814">
      <c r="F27814" s="9"/>
      <c r="N27814" s="50"/>
      <c r="O27814" s="50"/>
      <c r="P27814" s="50"/>
      <c r="Q27814" s="50" t="s">
        <v>368</v>
      </c>
      <c r="R27814" s="9" t="s">
        <v>368</v>
      </c>
      <c r="S27814" s="50" t="s">
        <v>368</v>
      </c>
      <c r="T27814" s="9" t="s">
        <v>368</v>
      </c>
      <c r="U27814" s="9" t="s">
        <v>368</v>
      </c>
    </row>
    <row r="27815">
      <c r="F27815" s="9"/>
      <c r="N27815" s="50"/>
      <c r="O27815" s="50"/>
      <c r="P27815" s="50"/>
      <c r="Q27815" s="50" t="s">
        <v>368</v>
      </c>
      <c r="R27815" s="9" t="s">
        <v>368</v>
      </c>
      <c r="S27815" s="50" t="s">
        <v>368</v>
      </c>
      <c r="T27815" s="9" t="s">
        <v>368</v>
      </c>
      <c r="U27815" s="9" t="s">
        <v>368</v>
      </c>
    </row>
    <row r="27816">
      <c r="F27816" s="9"/>
      <c r="N27816" s="50"/>
      <c r="O27816" s="50"/>
      <c r="P27816" s="50"/>
      <c r="Q27816" s="50" t="s">
        <v>368</v>
      </c>
      <c r="R27816" s="9" t="s">
        <v>368</v>
      </c>
      <c r="S27816" s="50" t="s">
        <v>368</v>
      </c>
      <c r="T27816" s="9" t="s">
        <v>368</v>
      </c>
      <c r="U27816" s="9" t="s">
        <v>368</v>
      </c>
    </row>
    <row r="27817">
      <c r="F27817" s="9"/>
      <c r="N27817" s="50"/>
      <c r="O27817" s="50"/>
      <c r="P27817" s="50"/>
      <c r="Q27817" s="50" t="s">
        <v>368</v>
      </c>
      <c r="R27817" s="9" t="s">
        <v>368</v>
      </c>
      <c r="S27817" s="50" t="s">
        <v>368</v>
      </c>
      <c r="T27817" s="9" t="s">
        <v>368</v>
      </c>
      <c r="U27817" s="9" t="s">
        <v>368</v>
      </c>
    </row>
    <row r="27818">
      <c r="F27818" s="9"/>
      <c r="N27818" s="50"/>
      <c r="O27818" s="50"/>
      <c r="P27818" s="50"/>
      <c r="Q27818" s="50" t="s">
        <v>368</v>
      </c>
      <c r="R27818" s="9" t="s">
        <v>368</v>
      </c>
      <c r="S27818" s="50" t="s">
        <v>368</v>
      </c>
      <c r="T27818" s="9" t="s">
        <v>368</v>
      </c>
      <c r="U27818" s="9" t="s">
        <v>368</v>
      </c>
    </row>
    <row r="27819">
      <c r="F27819" s="9"/>
      <c r="N27819" s="50"/>
      <c r="O27819" s="50"/>
      <c r="P27819" s="50"/>
      <c r="Q27819" s="50" t="s">
        <v>368</v>
      </c>
      <c r="R27819" s="9" t="s">
        <v>368</v>
      </c>
      <c r="S27819" s="50" t="s">
        <v>368</v>
      </c>
      <c r="T27819" s="9" t="s">
        <v>368</v>
      </c>
      <c r="U27819" s="9" t="s">
        <v>368</v>
      </c>
    </row>
    <row r="27820">
      <c r="F27820" s="9"/>
      <c r="N27820" s="50"/>
      <c r="O27820" s="50"/>
      <c r="P27820" s="50"/>
      <c r="Q27820" s="50" t="s">
        <v>368</v>
      </c>
      <c r="R27820" s="9" t="s">
        <v>368</v>
      </c>
      <c r="S27820" s="50" t="s">
        <v>368</v>
      </c>
      <c r="T27820" s="9" t="s">
        <v>368</v>
      </c>
      <c r="U27820" s="9" t="s">
        <v>368</v>
      </c>
    </row>
    <row r="27821">
      <c r="F27821" s="9"/>
      <c r="N27821" s="50"/>
      <c r="O27821" s="50"/>
      <c r="P27821" s="50"/>
      <c r="Q27821" s="50" t="s">
        <v>368</v>
      </c>
      <c r="R27821" s="9" t="s">
        <v>368</v>
      </c>
      <c r="S27821" s="50" t="s">
        <v>368</v>
      </c>
      <c r="T27821" s="9" t="s">
        <v>368</v>
      </c>
      <c r="U27821" s="9" t="s">
        <v>368</v>
      </c>
    </row>
    <row r="27822">
      <c r="F27822" s="9"/>
      <c r="N27822" s="50"/>
      <c r="O27822" s="50"/>
      <c r="P27822" s="50"/>
      <c r="Q27822" s="50" t="s">
        <v>368</v>
      </c>
      <c r="R27822" s="9" t="s">
        <v>368</v>
      </c>
      <c r="S27822" s="50" t="s">
        <v>368</v>
      </c>
      <c r="T27822" s="9" t="s">
        <v>368</v>
      </c>
      <c r="U27822" s="9" t="s">
        <v>368</v>
      </c>
    </row>
    <row r="27823">
      <c r="F27823" s="9"/>
      <c r="N27823" s="50"/>
      <c r="O27823" s="50"/>
      <c r="P27823" s="50"/>
      <c r="Q27823" s="50" t="s">
        <v>368</v>
      </c>
      <c r="R27823" s="9" t="s">
        <v>368</v>
      </c>
      <c r="S27823" s="50" t="s">
        <v>368</v>
      </c>
      <c r="T27823" s="9" t="s">
        <v>368</v>
      </c>
      <c r="U27823" s="9" t="s">
        <v>368</v>
      </c>
    </row>
    <row r="27824">
      <c r="F27824" s="9"/>
      <c r="N27824" s="50"/>
      <c r="O27824" s="50"/>
      <c r="P27824" s="50"/>
      <c r="Q27824" s="50" t="s">
        <v>368</v>
      </c>
      <c r="R27824" s="9" t="s">
        <v>368</v>
      </c>
      <c r="S27824" s="50" t="s">
        <v>368</v>
      </c>
      <c r="T27824" s="9" t="s">
        <v>368</v>
      </c>
      <c r="U27824" s="9" t="s">
        <v>368</v>
      </c>
    </row>
    <row r="27825">
      <c r="F27825" s="9"/>
      <c r="N27825" s="50"/>
      <c r="O27825" s="50"/>
      <c r="P27825" s="50"/>
      <c r="Q27825" s="50" t="s">
        <v>368</v>
      </c>
      <c r="R27825" s="9" t="s">
        <v>368</v>
      </c>
      <c r="S27825" s="50" t="s">
        <v>368</v>
      </c>
      <c r="T27825" s="9" t="s">
        <v>368</v>
      </c>
      <c r="U27825" s="9" t="s">
        <v>368</v>
      </c>
    </row>
    <row r="27826">
      <c r="F27826" s="9"/>
      <c r="N27826" s="50"/>
      <c r="O27826" s="50"/>
      <c r="P27826" s="50"/>
      <c r="Q27826" s="50" t="s">
        <v>368</v>
      </c>
      <c r="R27826" s="9" t="s">
        <v>368</v>
      </c>
      <c r="S27826" s="50" t="s">
        <v>368</v>
      </c>
      <c r="T27826" s="9" t="s">
        <v>368</v>
      </c>
      <c r="U27826" s="9" t="s">
        <v>368</v>
      </c>
    </row>
    <row r="27827">
      <c r="F27827" s="9"/>
      <c r="N27827" s="50"/>
      <c r="O27827" s="50"/>
      <c r="P27827" s="50"/>
      <c r="Q27827" s="50" t="s">
        <v>368</v>
      </c>
      <c r="R27827" s="9" t="s">
        <v>368</v>
      </c>
      <c r="S27827" s="50" t="s">
        <v>368</v>
      </c>
      <c r="T27827" s="9" t="s">
        <v>368</v>
      </c>
      <c r="U27827" s="9" t="s">
        <v>368</v>
      </c>
    </row>
    <row r="27828">
      <c r="F27828" s="9"/>
      <c r="N27828" s="50"/>
      <c r="O27828" s="50"/>
      <c r="P27828" s="50"/>
      <c r="Q27828" s="50" t="s">
        <v>368</v>
      </c>
      <c r="R27828" s="9" t="s">
        <v>368</v>
      </c>
      <c r="S27828" s="50" t="s">
        <v>368</v>
      </c>
      <c r="T27828" s="9" t="s">
        <v>368</v>
      </c>
      <c r="U27828" s="9" t="s">
        <v>368</v>
      </c>
    </row>
    <row r="27829">
      <c r="F27829" s="9"/>
      <c r="N27829" s="50"/>
      <c r="O27829" s="50"/>
      <c r="P27829" s="50"/>
      <c r="Q27829" s="50" t="s">
        <v>368</v>
      </c>
      <c r="R27829" s="9" t="s">
        <v>368</v>
      </c>
      <c r="S27829" s="50" t="s">
        <v>368</v>
      </c>
      <c r="T27829" s="9" t="s">
        <v>368</v>
      </c>
      <c r="U27829" s="9" t="s">
        <v>368</v>
      </c>
    </row>
    <row r="27830">
      <c r="F27830" s="9"/>
      <c r="N27830" s="50"/>
      <c r="O27830" s="50"/>
      <c r="P27830" s="50"/>
      <c r="Q27830" s="50" t="s">
        <v>368</v>
      </c>
      <c r="R27830" s="9" t="s">
        <v>368</v>
      </c>
      <c r="S27830" s="50" t="s">
        <v>368</v>
      </c>
      <c r="T27830" s="9" t="s">
        <v>368</v>
      </c>
      <c r="U27830" s="9" t="s">
        <v>368</v>
      </c>
    </row>
    <row r="27831">
      <c r="F27831" s="9"/>
      <c r="N27831" s="50"/>
      <c r="O27831" s="50"/>
      <c r="P27831" s="50"/>
      <c r="Q27831" s="50" t="s">
        <v>368</v>
      </c>
      <c r="R27831" s="9" t="s">
        <v>368</v>
      </c>
      <c r="S27831" s="50" t="s">
        <v>368</v>
      </c>
      <c r="T27831" s="9" t="s">
        <v>368</v>
      </c>
      <c r="U27831" s="9" t="s">
        <v>368</v>
      </c>
    </row>
    <row r="27832">
      <c r="F27832" s="9"/>
      <c r="N27832" s="50"/>
      <c r="O27832" s="50"/>
      <c r="P27832" s="50"/>
      <c r="Q27832" s="50" t="s">
        <v>368</v>
      </c>
      <c r="R27832" s="9" t="s">
        <v>368</v>
      </c>
      <c r="S27832" s="50" t="s">
        <v>368</v>
      </c>
      <c r="T27832" s="9" t="s">
        <v>368</v>
      </c>
      <c r="U27832" s="9" t="s">
        <v>368</v>
      </c>
    </row>
    <row r="27833">
      <c r="F27833" s="9"/>
      <c r="N27833" s="50"/>
      <c r="O27833" s="50"/>
      <c r="P27833" s="50"/>
      <c r="Q27833" s="50" t="s">
        <v>368</v>
      </c>
      <c r="R27833" s="9" t="s">
        <v>368</v>
      </c>
      <c r="S27833" s="50" t="s">
        <v>368</v>
      </c>
      <c r="T27833" s="9" t="s">
        <v>368</v>
      </c>
      <c r="U27833" s="9" t="s">
        <v>368</v>
      </c>
    </row>
    <row r="27834">
      <c r="F27834" s="9"/>
      <c r="N27834" s="50"/>
      <c r="O27834" s="50"/>
      <c r="P27834" s="50"/>
      <c r="Q27834" s="50" t="s">
        <v>368</v>
      </c>
      <c r="R27834" s="9" t="s">
        <v>368</v>
      </c>
      <c r="S27834" s="50" t="s">
        <v>368</v>
      </c>
      <c r="T27834" s="9" t="s">
        <v>368</v>
      </c>
      <c r="U27834" s="9" t="s">
        <v>368</v>
      </c>
    </row>
    <row r="27835">
      <c r="F27835" s="9"/>
      <c r="N27835" s="50"/>
      <c r="O27835" s="50"/>
      <c r="P27835" s="50"/>
      <c r="Q27835" s="50" t="s">
        <v>368</v>
      </c>
      <c r="R27835" s="9" t="s">
        <v>368</v>
      </c>
      <c r="S27835" s="50" t="s">
        <v>368</v>
      </c>
      <c r="T27835" s="9" t="s">
        <v>368</v>
      </c>
      <c r="U27835" s="9" t="s">
        <v>368</v>
      </c>
    </row>
    <row r="27836">
      <c r="F27836" s="9"/>
      <c r="N27836" s="50"/>
      <c r="O27836" s="50"/>
      <c r="P27836" s="50"/>
      <c r="Q27836" s="50" t="s">
        <v>368</v>
      </c>
      <c r="R27836" s="9" t="s">
        <v>368</v>
      </c>
      <c r="S27836" s="50" t="s">
        <v>368</v>
      </c>
      <c r="T27836" s="9" t="s">
        <v>368</v>
      </c>
      <c r="U27836" s="9" t="s">
        <v>368</v>
      </c>
    </row>
    <row r="27837">
      <c r="F27837" s="9"/>
      <c r="N27837" s="50"/>
      <c r="O27837" s="50"/>
      <c r="P27837" s="50"/>
      <c r="Q27837" s="50" t="s">
        <v>368</v>
      </c>
      <c r="R27837" s="9" t="s">
        <v>368</v>
      </c>
      <c r="S27837" s="50" t="s">
        <v>368</v>
      </c>
      <c r="T27837" s="9" t="s">
        <v>368</v>
      </c>
      <c r="U27837" s="9" t="s">
        <v>368</v>
      </c>
    </row>
    <row r="27838">
      <c r="F27838" s="9"/>
      <c r="N27838" s="50"/>
      <c r="O27838" s="50"/>
      <c r="P27838" s="50"/>
      <c r="Q27838" s="50" t="s">
        <v>368</v>
      </c>
      <c r="R27838" s="9" t="s">
        <v>368</v>
      </c>
      <c r="S27838" s="50" t="s">
        <v>368</v>
      </c>
      <c r="T27838" s="9" t="s">
        <v>368</v>
      </c>
      <c r="U27838" s="9" t="s">
        <v>368</v>
      </c>
    </row>
    <row r="27839">
      <c r="F27839" s="9"/>
      <c r="N27839" s="50"/>
      <c r="O27839" s="50"/>
      <c r="P27839" s="50"/>
      <c r="Q27839" s="50" t="s">
        <v>368</v>
      </c>
      <c r="R27839" s="9" t="s">
        <v>368</v>
      </c>
      <c r="S27839" s="50" t="s">
        <v>368</v>
      </c>
      <c r="T27839" s="9" t="s">
        <v>368</v>
      </c>
      <c r="U27839" s="9" t="s">
        <v>368</v>
      </c>
    </row>
    <row r="27840">
      <c r="F27840" s="9"/>
      <c r="N27840" s="50"/>
      <c r="O27840" s="50"/>
      <c r="P27840" s="50"/>
      <c r="Q27840" s="50" t="s">
        <v>368</v>
      </c>
      <c r="R27840" s="9" t="s">
        <v>368</v>
      </c>
      <c r="S27840" s="50" t="s">
        <v>368</v>
      </c>
      <c r="T27840" s="9" t="s">
        <v>368</v>
      </c>
      <c r="U27840" s="9" t="s">
        <v>368</v>
      </c>
    </row>
    <row r="27841">
      <c r="F27841" s="9"/>
      <c r="N27841" s="50"/>
      <c r="O27841" s="50"/>
      <c r="P27841" s="50"/>
      <c r="Q27841" s="50" t="s">
        <v>368</v>
      </c>
      <c r="R27841" s="9" t="s">
        <v>368</v>
      </c>
      <c r="S27841" s="50" t="s">
        <v>368</v>
      </c>
      <c r="T27841" s="9" t="s">
        <v>368</v>
      </c>
      <c r="U27841" s="9" t="s">
        <v>368</v>
      </c>
    </row>
    <row r="27842">
      <c r="F27842" s="9"/>
      <c r="N27842" s="50"/>
      <c r="O27842" s="50"/>
      <c r="P27842" s="50"/>
      <c r="Q27842" s="50" t="s">
        <v>368</v>
      </c>
      <c r="R27842" s="9" t="s">
        <v>368</v>
      </c>
      <c r="S27842" s="50" t="s">
        <v>368</v>
      </c>
      <c r="T27842" s="9" t="s">
        <v>368</v>
      </c>
      <c r="U27842" s="9" t="s">
        <v>368</v>
      </c>
    </row>
    <row r="27843">
      <c r="F27843" s="9"/>
      <c r="N27843" s="50"/>
      <c r="O27843" s="50"/>
      <c r="P27843" s="50"/>
      <c r="Q27843" s="50" t="s">
        <v>368</v>
      </c>
      <c r="R27843" s="9" t="s">
        <v>368</v>
      </c>
      <c r="S27843" s="50" t="s">
        <v>368</v>
      </c>
      <c r="T27843" s="9" t="s">
        <v>368</v>
      </c>
      <c r="U27843" s="9" t="s">
        <v>368</v>
      </c>
    </row>
    <row r="27844">
      <c r="F27844" s="9"/>
      <c r="N27844" s="50"/>
      <c r="O27844" s="50"/>
      <c r="P27844" s="50"/>
      <c r="Q27844" s="50" t="s">
        <v>368</v>
      </c>
      <c r="R27844" s="9" t="s">
        <v>368</v>
      </c>
      <c r="S27844" s="50" t="s">
        <v>368</v>
      </c>
      <c r="T27844" s="9" t="s">
        <v>368</v>
      </c>
      <c r="U27844" s="9" t="s">
        <v>368</v>
      </c>
    </row>
    <row r="27845">
      <c r="F27845" s="9"/>
      <c r="N27845" s="50"/>
      <c r="O27845" s="50"/>
      <c r="P27845" s="50"/>
      <c r="Q27845" s="50" t="s">
        <v>368</v>
      </c>
      <c r="R27845" s="9" t="s">
        <v>368</v>
      </c>
      <c r="S27845" s="50" t="s">
        <v>368</v>
      </c>
      <c r="T27845" s="9" t="s">
        <v>368</v>
      </c>
      <c r="U27845" s="9" t="s">
        <v>368</v>
      </c>
    </row>
    <row r="27846">
      <c r="F27846" s="9"/>
      <c r="N27846" s="50"/>
      <c r="O27846" s="50"/>
      <c r="P27846" s="50"/>
      <c r="Q27846" s="50" t="s">
        <v>368</v>
      </c>
      <c r="R27846" s="9" t="s">
        <v>368</v>
      </c>
      <c r="S27846" s="50" t="s">
        <v>368</v>
      </c>
      <c r="T27846" s="9" t="s">
        <v>368</v>
      </c>
      <c r="U27846" s="9" t="s">
        <v>368</v>
      </c>
    </row>
    <row r="27847">
      <c r="F27847" s="9"/>
      <c r="N27847" s="50"/>
      <c r="O27847" s="50"/>
      <c r="P27847" s="50"/>
      <c r="Q27847" s="50" t="s">
        <v>368</v>
      </c>
      <c r="R27847" s="9" t="s">
        <v>368</v>
      </c>
      <c r="S27847" s="50" t="s">
        <v>368</v>
      </c>
      <c r="T27847" s="9" t="s">
        <v>368</v>
      </c>
      <c r="U27847" s="9" t="s">
        <v>368</v>
      </c>
    </row>
    <row r="27848">
      <c r="F27848" s="9"/>
      <c r="N27848" s="50"/>
      <c r="O27848" s="50"/>
      <c r="P27848" s="50"/>
      <c r="Q27848" s="50" t="s">
        <v>368</v>
      </c>
      <c r="R27848" s="9" t="s">
        <v>368</v>
      </c>
      <c r="S27848" s="50" t="s">
        <v>368</v>
      </c>
      <c r="T27848" s="9" t="s">
        <v>368</v>
      </c>
      <c r="U27848" s="9" t="s">
        <v>368</v>
      </c>
    </row>
    <row r="27849">
      <c r="F27849" s="9"/>
      <c r="N27849" s="50"/>
      <c r="O27849" s="50"/>
      <c r="P27849" s="50"/>
      <c r="Q27849" s="50" t="s">
        <v>368</v>
      </c>
      <c r="R27849" s="9" t="s">
        <v>368</v>
      </c>
      <c r="S27849" s="50" t="s">
        <v>368</v>
      </c>
      <c r="T27849" s="9" t="s">
        <v>368</v>
      </c>
      <c r="U27849" s="9" t="s">
        <v>368</v>
      </c>
    </row>
    <row r="27850">
      <c r="F27850" s="9"/>
      <c r="N27850" s="50"/>
      <c r="O27850" s="50"/>
      <c r="P27850" s="50"/>
      <c r="Q27850" s="50" t="s">
        <v>368</v>
      </c>
      <c r="R27850" s="9" t="s">
        <v>368</v>
      </c>
      <c r="S27850" s="50" t="s">
        <v>368</v>
      </c>
      <c r="T27850" s="9" t="s">
        <v>368</v>
      </c>
      <c r="U27850" s="9" t="s">
        <v>368</v>
      </c>
    </row>
    <row r="27851">
      <c r="F27851" s="9"/>
      <c r="N27851" s="50"/>
      <c r="O27851" s="50"/>
      <c r="P27851" s="50"/>
      <c r="Q27851" s="50" t="s">
        <v>368</v>
      </c>
      <c r="R27851" s="9" t="s">
        <v>368</v>
      </c>
      <c r="S27851" s="50" t="s">
        <v>368</v>
      </c>
      <c r="T27851" s="9" t="s">
        <v>368</v>
      </c>
      <c r="U27851" s="9" t="s">
        <v>368</v>
      </c>
    </row>
    <row r="27852">
      <c r="F27852" s="9"/>
      <c r="N27852" s="50"/>
      <c r="O27852" s="50"/>
      <c r="P27852" s="50"/>
      <c r="Q27852" s="50" t="s">
        <v>368</v>
      </c>
      <c r="R27852" s="9" t="s">
        <v>368</v>
      </c>
      <c r="S27852" s="50" t="s">
        <v>368</v>
      </c>
      <c r="T27852" s="9" t="s">
        <v>368</v>
      </c>
      <c r="U27852" s="9" t="s">
        <v>368</v>
      </c>
    </row>
    <row r="27853">
      <c r="F27853" s="9"/>
      <c r="N27853" s="50"/>
      <c r="O27853" s="50"/>
      <c r="P27853" s="50"/>
      <c r="Q27853" s="50" t="s">
        <v>368</v>
      </c>
      <c r="R27853" s="9" t="s">
        <v>368</v>
      </c>
      <c r="S27853" s="50" t="s">
        <v>368</v>
      </c>
      <c r="T27853" s="9" t="s">
        <v>368</v>
      </c>
      <c r="U27853" s="9" t="s">
        <v>368</v>
      </c>
    </row>
    <row r="27854">
      <c r="F27854" s="9"/>
      <c r="N27854" s="50"/>
      <c r="O27854" s="50"/>
      <c r="P27854" s="50"/>
      <c r="Q27854" s="50" t="s">
        <v>368</v>
      </c>
      <c r="R27854" s="9" t="s">
        <v>368</v>
      </c>
      <c r="S27854" s="50" t="s">
        <v>368</v>
      </c>
      <c r="T27854" s="9" t="s">
        <v>368</v>
      </c>
      <c r="U27854" s="9" t="s">
        <v>368</v>
      </c>
    </row>
    <row r="27855">
      <c r="F27855" s="9"/>
      <c r="N27855" s="50"/>
      <c r="O27855" s="50"/>
      <c r="P27855" s="50"/>
      <c r="Q27855" s="50" t="s">
        <v>368</v>
      </c>
      <c r="R27855" s="9" t="s">
        <v>368</v>
      </c>
      <c r="S27855" s="50" t="s">
        <v>368</v>
      </c>
      <c r="T27855" s="9" t="s">
        <v>368</v>
      </c>
      <c r="U27855" s="9" t="s">
        <v>368</v>
      </c>
    </row>
    <row r="27856">
      <c r="F27856" s="9"/>
      <c r="N27856" s="50"/>
      <c r="O27856" s="50"/>
      <c r="P27856" s="50"/>
      <c r="Q27856" s="50" t="s">
        <v>368</v>
      </c>
      <c r="R27856" s="9" t="s">
        <v>368</v>
      </c>
      <c r="S27856" s="50" t="s">
        <v>368</v>
      </c>
      <c r="T27856" s="9" t="s">
        <v>368</v>
      </c>
      <c r="U27856" s="9" t="s">
        <v>368</v>
      </c>
    </row>
    <row r="27857">
      <c r="F27857" s="9"/>
      <c r="N27857" s="50"/>
      <c r="O27857" s="50"/>
      <c r="P27857" s="50"/>
      <c r="Q27857" s="50" t="s">
        <v>368</v>
      </c>
      <c r="R27857" s="9" t="s">
        <v>368</v>
      </c>
      <c r="S27857" s="50" t="s">
        <v>368</v>
      </c>
      <c r="T27857" s="9" t="s">
        <v>368</v>
      </c>
      <c r="U27857" s="9" t="s">
        <v>368</v>
      </c>
    </row>
    <row r="27858">
      <c r="F27858" s="9"/>
      <c r="N27858" s="50"/>
      <c r="O27858" s="50"/>
      <c r="P27858" s="50"/>
      <c r="Q27858" s="50" t="s">
        <v>368</v>
      </c>
      <c r="R27858" s="9" t="s">
        <v>368</v>
      </c>
      <c r="S27858" s="50" t="s">
        <v>368</v>
      </c>
      <c r="T27858" s="9" t="s">
        <v>368</v>
      </c>
      <c r="U27858" s="9" t="s">
        <v>368</v>
      </c>
    </row>
    <row r="27859">
      <c r="F27859" s="9"/>
      <c r="N27859" s="50"/>
      <c r="O27859" s="50"/>
      <c r="P27859" s="50"/>
      <c r="Q27859" s="50" t="s">
        <v>368</v>
      </c>
      <c r="R27859" s="9" t="s">
        <v>368</v>
      </c>
      <c r="S27859" s="50" t="s">
        <v>368</v>
      </c>
      <c r="T27859" s="9" t="s">
        <v>368</v>
      </c>
      <c r="U27859" s="9" t="s">
        <v>368</v>
      </c>
    </row>
    <row r="27860">
      <c r="F27860" s="9"/>
      <c r="N27860" s="50"/>
      <c r="O27860" s="50"/>
      <c r="P27860" s="50"/>
      <c r="Q27860" s="50" t="s">
        <v>368</v>
      </c>
      <c r="R27860" s="9" t="s">
        <v>368</v>
      </c>
      <c r="S27860" s="50" t="s">
        <v>368</v>
      </c>
      <c r="T27860" s="9" t="s">
        <v>368</v>
      </c>
      <c r="U27860" s="9" t="s">
        <v>368</v>
      </c>
    </row>
    <row r="27861">
      <c r="F27861" s="9"/>
      <c r="N27861" s="50"/>
      <c r="O27861" s="50"/>
      <c r="P27861" s="50"/>
      <c r="Q27861" s="50" t="s">
        <v>368</v>
      </c>
      <c r="R27861" s="9" t="s">
        <v>368</v>
      </c>
      <c r="S27861" s="50" t="s">
        <v>368</v>
      </c>
      <c r="T27861" s="9" t="s">
        <v>368</v>
      </c>
      <c r="U27861" s="9" t="s">
        <v>368</v>
      </c>
    </row>
    <row r="27862">
      <c r="F27862" s="9"/>
      <c r="N27862" s="50"/>
      <c r="O27862" s="50"/>
      <c r="P27862" s="50"/>
      <c r="Q27862" s="50" t="s">
        <v>368</v>
      </c>
      <c r="R27862" s="9" t="s">
        <v>368</v>
      </c>
      <c r="S27862" s="50" t="s">
        <v>368</v>
      </c>
      <c r="T27862" s="9" t="s">
        <v>368</v>
      </c>
      <c r="U27862" s="9" t="s">
        <v>368</v>
      </c>
    </row>
    <row r="27863">
      <c r="F27863" s="9"/>
      <c r="N27863" s="50"/>
      <c r="O27863" s="50"/>
      <c r="P27863" s="50"/>
      <c r="Q27863" s="50" t="s">
        <v>368</v>
      </c>
      <c r="R27863" s="9" t="s">
        <v>368</v>
      </c>
      <c r="S27863" s="50" t="s">
        <v>368</v>
      </c>
      <c r="T27863" s="9" t="s">
        <v>368</v>
      </c>
      <c r="U27863" s="9" t="s">
        <v>368</v>
      </c>
    </row>
    <row r="27864">
      <c r="F27864" s="9"/>
      <c r="N27864" s="50"/>
      <c r="O27864" s="50"/>
      <c r="P27864" s="50"/>
      <c r="Q27864" s="50" t="s">
        <v>368</v>
      </c>
      <c r="R27864" s="9" t="s">
        <v>368</v>
      </c>
      <c r="S27864" s="50" t="s">
        <v>368</v>
      </c>
      <c r="T27864" s="9" t="s">
        <v>368</v>
      </c>
      <c r="U27864" s="9" t="s">
        <v>368</v>
      </c>
    </row>
    <row r="27865">
      <c r="F27865" s="9"/>
      <c r="N27865" s="50"/>
      <c r="O27865" s="50"/>
      <c r="P27865" s="50"/>
      <c r="Q27865" s="50" t="s">
        <v>368</v>
      </c>
      <c r="R27865" s="9" t="s">
        <v>368</v>
      </c>
      <c r="S27865" s="50" t="s">
        <v>368</v>
      </c>
      <c r="T27865" s="9" t="s">
        <v>368</v>
      </c>
      <c r="U27865" s="9" t="s">
        <v>368</v>
      </c>
    </row>
    <row r="27866">
      <c r="F27866" s="9"/>
      <c r="N27866" s="50"/>
      <c r="O27866" s="50"/>
      <c r="P27866" s="50"/>
      <c r="Q27866" s="50" t="s">
        <v>368</v>
      </c>
      <c r="R27866" s="9" t="s">
        <v>368</v>
      </c>
      <c r="S27866" s="50" t="s">
        <v>368</v>
      </c>
      <c r="T27866" s="9" t="s">
        <v>368</v>
      </c>
      <c r="U27866" s="9" t="s">
        <v>368</v>
      </c>
    </row>
    <row r="27867">
      <c r="F27867" s="9"/>
      <c r="N27867" s="50"/>
      <c r="O27867" s="50"/>
      <c r="P27867" s="50"/>
      <c r="Q27867" s="50" t="s">
        <v>368</v>
      </c>
      <c r="R27867" s="9" t="s">
        <v>368</v>
      </c>
      <c r="S27867" s="50" t="s">
        <v>368</v>
      </c>
      <c r="T27867" s="9" t="s">
        <v>368</v>
      </c>
      <c r="U27867" s="9" t="s">
        <v>368</v>
      </c>
    </row>
    <row r="27868">
      <c r="F27868" s="9"/>
      <c r="N27868" s="50"/>
      <c r="O27868" s="50"/>
      <c r="P27868" s="50"/>
      <c r="Q27868" s="50" t="s">
        <v>368</v>
      </c>
      <c r="R27868" s="9" t="s">
        <v>368</v>
      </c>
      <c r="S27868" s="50" t="s">
        <v>368</v>
      </c>
      <c r="T27868" s="9" t="s">
        <v>368</v>
      </c>
      <c r="U27868" s="9" t="s">
        <v>368</v>
      </c>
    </row>
    <row r="27869">
      <c r="F27869" s="9"/>
      <c r="N27869" s="50"/>
      <c r="O27869" s="50"/>
      <c r="P27869" s="50"/>
      <c r="Q27869" s="50" t="s">
        <v>368</v>
      </c>
      <c r="R27869" s="9" t="s">
        <v>368</v>
      </c>
      <c r="S27869" s="50" t="s">
        <v>368</v>
      </c>
      <c r="T27869" s="9" t="s">
        <v>368</v>
      </c>
      <c r="U27869" s="9" t="s">
        <v>368</v>
      </c>
    </row>
    <row r="27870">
      <c r="F27870" s="9"/>
      <c r="N27870" s="50"/>
      <c r="O27870" s="50"/>
      <c r="P27870" s="50"/>
      <c r="Q27870" s="50" t="s">
        <v>368</v>
      </c>
      <c r="R27870" s="9" t="s">
        <v>368</v>
      </c>
      <c r="S27870" s="50" t="s">
        <v>368</v>
      </c>
      <c r="T27870" s="9" t="s">
        <v>368</v>
      </c>
      <c r="U27870" s="9" t="s">
        <v>368</v>
      </c>
    </row>
    <row r="27871">
      <c r="F27871" s="9"/>
      <c r="N27871" s="50"/>
      <c r="O27871" s="50"/>
      <c r="P27871" s="50"/>
      <c r="Q27871" s="50" t="s">
        <v>368</v>
      </c>
      <c r="R27871" s="9" t="s">
        <v>368</v>
      </c>
      <c r="S27871" s="50" t="s">
        <v>368</v>
      </c>
      <c r="T27871" s="9" t="s">
        <v>368</v>
      </c>
      <c r="U27871" s="9" t="s">
        <v>368</v>
      </c>
    </row>
    <row r="27872">
      <c r="F27872" s="9"/>
      <c r="N27872" s="50"/>
      <c r="O27872" s="50"/>
      <c r="P27872" s="50"/>
      <c r="Q27872" s="50" t="s">
        <v>368</v>
      </c>
      <c r="R27872" s="9" t="s">
        <v>368</v>
      </c>
      <c r="S27872" s="50" t="s">
        <v>368</v>
      </c>
      <c r="T27872" s="9" t="s">
        <v>368</v>
      </c>
      <c r="U27872" s="9" t="s">
        <v>368</v>
      </c>
    </row>
    <row r="27873">
      <c r="F27873" s="9"/>
      <c r="N27873" s="50"/>
      <c r="O27873" s="50"/>
      <c r="P27873" s="50"/>
      <c r="Q27873" s="50" t="s">
        <v>368</v>
      </c>
      <c r="R27873" s="9" t="s">
        <v>368</v>
      </c>
      <c r="S27873" s="50" t="s">
        <v>368</v>
      </c>
      <c r="T27873" s="9" t="s">
        <v>368</v>
      </c>
      <c r="U27873" s="9" t="s">
        <v>368</v>
      </c>
    </row>
    <row r="27874">
      <c r="F27874" s="9"/>
      <c r="N27874" s="50"/>
      <c r="O27874" s="50"/>
      <c r="P27874" s="50"/>
      <c r="Q27874" s="50" t="s">
        <v>368</v>
      </c>
      <c r="R27874" s="9" t="s">
        <v>368</v>
      </c>
      <c r="S27874" s="50" t="s">
        <v>368</v>
      </c>
      <c r="T27874" s="9" t="s">
        <v>368</v>
      </c>
      <c r="U27874" s="9" t="s">
        <v>368</v>
      </c>
    </row>
    <row r="27875">
      <c r="F27875" s="9"/>
      <c r="N27875" s="50"/>
      <c r="O27875" s="50"/>
      <c r="P27875" s="50"/>
      <c r="Q27875" s="50" t="s">
        <v>368</v>
      </c>
      <c r="R27875" s="9" t="s">
        <v>368</v>
      </c>
      <c r="S27875" s="50" t="s">
        <v>368</v>
      </c>
      <c r="T27875" s="9" t="s">
        <v>368</v>
      </c>
      <c r="U27875" s="9" t="s">
        <v>368</v>
      </c>
    </row>
    <row r="27876">
      <c r="F27876" s="9"/>
      <c r="N27876" s="50"/>
      <c r="O27876" s="50"/>
      <c r="P27876" s="50"/>
      <c r="Q27876" s="50" t="s">
        <v>368</v>
      </c>
      <c r="R27876" s="9" t="s">
        <v>368</v>
      </c>
      <c r="S27876" s="50" t="s">
        <v>368</v>
      </c>
      <c r="T27876" s="9" t="s">
        <v>368</v>
      </c>
      <c r="U27876" s="9" t="s">
        <v>368</v>
      </c>
    </row>
    <row r="27877">
      <c r="F27877" s="9"/>
      <c r="N27877" s="50"/>
      <c r="O27877" s="50"/>
      <c r="P27877" s="50"/>
      <c r="Q27877" s="50" t="s">
        <v>368</v>
      </c>
      <c r="R27877" s="9" t="s">
        <v>368</v>
      </c>
      <c r="S27877" s="50" t="s">
        <v>368</v>
      </c>
      <c r="T27877" s="9" t="s">
        <v>368</v>
      </c>
      <c r="U27877" s="9" t="s">
        <v>368</v>
      </c>
    </row>
    <row r="27878">
      <c r="F27878" s="9"/>
      <c r="N27878" s="50"/>
      <c r="O27878" s="50"/>
      <c r="P27878" s="50"/>
      <c r="Q27878" s="50" t="s">
        <v>368</v>
      </c>
      <c r="R27878" s="9" t="s">
        <v>368</v>
      </c>
      <c r="S27878" s="50" t="s">
        <v>368</v>
      </c>
      <c r="T27878" s="9" t="s">
        <v>368</v>
      </c>
      <c r="U27878" s="9" t="s">
        <v>368</v>
      </c>
    </row>
    <row r="27879">
      <c r="F27879" s="9"/>
      <c r="N27879" s="50"/>
      <c r="O27879" s="50"/>
      <c r="P27879" s="50"/>
      <c r="Q27879" s="50" t="s">
        <v>368</v>
      </c>
      <c r="R27879" s="9" t="s">
        <v>368</v>
      </c>
      <c r="S27879" s="50" t="s">
        <v>368</v>
      </c>
      <c r="T27879" s="9" t="s">
        <v>368</v>
      </c>
      <c r="U27879" s="9" t="s">
        <v>368</v>
      </c>
    </row>
    <row r="27880">
      <c r="F27880" s="9"/>
      <c r="N27880" s="50"/>
      <c r="O27880" s="50"/>
      <c r="P27880" s="50"/>
      <c r="Q27880" s="50" t="s">
        <v>368</v>
      </c>
      <c r="R27880" s="9" t="s">
        <v>368</v>
      </c>
      <c r="S27880" s="50" t="s">
        <v>368</v>
      </c>
      <c r="T27880" s="9" t="s">
        <v>368</v>
      </c>
      <c r="U27880" s="9" t="s">
        <v>368</v>
      </c>
    </row>
    <row r="27881">
      <c r="F27881" s="9"/>
      <c r="N27881" s="50"/>
      <c r="O27881" s="50"/>
      <c r="P27881" s="50"/>
      <c r="Q27881" s="50" t="s">
        <v>368</v>
      </c>
      <c r="R27881" s="9" t="s">
        <v>368</v>
      </c>
      <c r="S27881" s="50" t="s">
        <v>368</v>
      </c>
      <c r="T27881" s="9" t="s">
        <v>368</v>
      </c>
      <c r="U27881" s="9" t="s">
        <v>368</v>
      </c>
    </row>
    <row r="27882">
      <c r="F27882" s="9"/>
      <c r="N27882" s="50"/>
      <c r="O27882" s="50"/>
      <c r="P27882" s="50"/>
      <c r="Q27882" s="50" t="s">
        <v>368</v>
      </c>
      <c r="R27882" s="9" t="s">
        <v>368</v>
      </c>
      <c r="S27882" s="50" t="s">
        <v>368</v>
      </c>
      <c r="T27882" s="9" t="s">
        <v>368</v>
      </c>
      <c r="U27882" s="9" t="s">
        <v>368</v>
      </c>
    </row>
    <row r="27883">
      <c r="F27883" s="9"/>
      <c r="N27883" s="50"/>
      <c r="O27883" s="50"/>
      <c r="P27883" s="50"/>
      <c r="Q27883" s="50" t="s">
        <v>368</v>
      </c>
      <c r="R27883" s="9" t="s">
        <v>368</v>
      </c>
      <c r="S27883" s="50" t="s">
        <v>368</v>
      </c>
      <c r="T27883" s="9" t="s">
        <v>368</v>
      </c>
      <c r="U27883" s="9" t="s">
        <v>368</v>
      </c>
    </row>
    <row r="27884">
      <c r="F27884" s="9"/>
      <c r="N27884" s="50"/>
      <c r="O27884" s="50"/>
      <c r="P27884" s="50"/>
      <c r="Q27884" s="50" t="s">
        <v>368</v>
      </c>
      <c r="R27884" s="9" t="s">
        <v>368</v>
      </c>
      <c r="S27884" s="50" t="s">
        <v>368</v>
      </c>
      <c r="T27884" s="9" t="s">
        <v>368</v>
      </c>
      <c r="U27884" s="9" t="s">
        <v>368</v>
      </c>
    </row>
    <row r="27885">
      <c r="F27885" s="9"/>
      <c r="N27885" s="50"/>
      <c r="O27885" s="50"/>
      <c r="P27885" s="50"/>
      <c r="Q27885" s="50" t="s">
        <v>368</v>
      </c>
      <c r="R27885" s="9" t="s">
        <v>368</v>
      </c>
      <c r="S27885" s="50" t="s">
        <v>368</v>
      </c>
      <c r="T27885" s="9" t="s">
        <v>368</v>
      </c>
      <c r="U27885" s="9" t="s">
        <v>368</v>
      </c>
    </row>
    <row r="27886">
      <c r="F27886" s="9"/>
      <c r="N27886" s="50"/>
      <c r="O27886" s="50"/>
      <c r="P27886" s="50"/>
      <c r="Q27886" s="50" t="s">
        <v>368</v>
      </c>
      <c r="R27886" s="9" t="s">
        <v>368</v>
      </c>
      <c r="S27886" s="50" t="s">
        <v>368</v>
      </c>
      <c r="T27886" s="9" t="s">
        <v>368</v>
      </c>
      <c r="U27886" s="9" t="s">
        <v>368</v>
      </c>
    </row>
    <row r="27887">
      <c r="F27887" s="9"/>
      <c r="N27887" s="50"/>
      <c r="O27887" s="50"/>
      <c r="P27887" s="50"/>
      <c r="Q27887" s="50" t="s">
        <v>368</v>
      </c>
      <c r="R27887" s="9" t="s">
        <v>368</v>
      </c>
      <c r="S27887" s="50" t="s">
        <v>368</v>
      </c>
      <c r="T27887" s="9" t="s">
        <v>368</v>
      </c>
      <c r="U27887" s="9" t="s">
        <v>368</v>
      </c>
    </row>
    <row r="27888">
      <c r="F27888" s="9"/>
      <c r="N27888" s="50"/>
      <c r="O27888" s="50"/>
      <c r="P27888" s="50"/>
      <c r="Q27888" s="50" t="s">
        <v>368</v>
      </c>
      <c r="R27888" s="9" t="s">
        <v>368</v>
      </c>
      <c r="S27888" s="50" t="s">
        <v>368</v>
      </c>
      <c r="T27888" s="9" t="s">
        <v>368</v>
      </c>
      <c r="U27888" s="9" t="s">
        <v>368</v>
      </c>
    </row>
    <row r="27889">
      <c r="F27889" s="9"/>
      <c r="N27889" s="50"/>
      <c r="O27889" s="50"/>
      <c r="P27889" s="50"/>
      <c r="Q27889" s="50" t="s">
        <v>368</v>
      </c>
      <c r="R27889" s="9" t="s">
        <v>368</v>
      </c>
      <c r="S27889" s="50" t="s">
        <v>368</v>
      </c>
      <c r="T27889" s="9" t="s">
        <v>368</v>
      </c>
      <c r="U27889" s="9" t="s">
        <v>368</v>
      </c>
    </row>
    <row r="27890">
      <c r="F27890" s="9"/>
      <c r="N27890" s="50"/>
      <c r="O27890" s="50"/>
      <c r="P27890" s="50"/>
      <c r="Q27890" s="50" t="s">
        <v>368</v>
      </c>
      <c r="R27890" s="9" t="s">
        <v>368</v>
      </c>
      <c r="S27890" s="50" t="s">
        <v>368</v>
      </c>
      <c r="T27890" s="9" t="s">
        <v>368</v>
      </c>
      <c r="U27890" s="9" t="s">
        <v>368</v>
      </c>
    </row>
    <row r="27891">
      <c r="F27891" s="9"/>
      <c r="N27891" s="50"/>
      <c r="O27891" s="50"/>
      <c r="P27891" s="50"/>
      <c r="Q27891" s="50" t="s">
        <v>368</v>
      </c>
      <c r="R27891" s="9" t="s">
        <v>368</v>
      </c>
      <c r="S27891" s="50" t="s">
        <v>368</v>
      </c>
      <c r="T27891" s="9" t="s">
        <v>368</v>
      </c>
      <c r="U27891" s="9" t="s">
        <v>368</v>
      </c>
    </row>
    <row r="27892">
      <c r="F27892" s="9"/>
      <c r="N27892" s="50"/>
      <c r="O27892" s="50"/>
      <c r="P27892" s="50"/>
      <c r="Q27892" s="50" t="s">
        <v>368</v>
      </c>
      <c r="R27892" s="9" t="s">
        <v>368</v>
      </c>
      <c r="S27892" s="50" t="s">
        <v>368</v>
      </c>
      <c r="T27892" s="9" t="s">
        <v>368</v>
      </c>
      <c r="U27892" s="9" t="s">
        <v>368</v>
      </c>
    </row>
    <row r="27893">
      <c r="F27893" s="9"/>
      <c r="N27893" s="50"/>
      <c r="O27893" s="50"/>
      <c r="P27893" s="50"/>
      <c r="Q27893" s="50" t="s">
        <v>368</v>
      </c>
      <c r="R27893" s="9" t="s">
        <v>368</v>
      </c>
      <c r="S27893" s="50" t="s">
        <v>368</v>
      </c>
      <c r="T27893" s="9" t="s">
        <v>368</v>
      </c>
      <c r="U27893" s="9" t="s">
        <v>368</v>
      </c>
    </row>
    <row r="27894">
      <c r="F27894" s="9"/>
      <c r="N27894" s="50"/>
      <c r="O27894" s="50"/>
      <c r="P27894" s="50"/>
      <c r="Q27894" s="50" t="s">
        <v>368</v>
      </c>
      <c r="R27894" s="9" t="s">
        <v>368</v>
      </c>
      <c r="S27894" s="50" t="s">
        <v>368</v>
      </c>
      <c r="T27894" s="9" t="s">
        <v>368</v>
      </c>
      <c r="U27894" s="9" t="s">
        <v>368</v>
      </c>
    </row>
    <row r="27895">
      <c r="F27895" s="9"/>
      <c r="N27895" s="50"/>
      <c r="O27895" s="50"/>
      <c r="P27895" s="50"/>
      <c r="Q27895" s="50" t="s">
        <v>368</v>
      </c>
      <c r="R27895" s="9" t="s">
        <v>368</v>
      </c>
      <c r="S27895" s="50" t="s">
        <v>368</v>
      </c>
      <c r="T27895" s="9" t="s">
        <v>368</v>
      </c>
      <c r="U27895" s="9" t="s">
        <v>368</v>
      </c>
    </row>
    <row r="27896">
      <c r="F27896" s="9"/>
      <c r="N27896" s="50"/>
      <c r="O27896" s="50"/>
      <c r="P27896" s="50"/>
      <c r="Q27896" s="50" t="s">
        <v>368</v>
      </c>
      <c r="R27896" s="9" t="s">
        <v>368</v>
      </c>
      <c r="S27896" s="50" t="s">
        <v>368</v>
      </c>
      <c r="T27896" s="9" t="s">
        <v>368</v>
      </c>
      <c r="U27896" s="9" t="s">
        <v>368</v>
      </c>
    </row>
    <row r="27897">
      <c r="F27897" s="9"/>
      <c r="N27897" s="50"/>
      <c r="O27897" s="50"/>
      <c r="P27897" s="50"/>
      <c r="Q27897" s="50" t="s">
        <v>368</v>
      </c>
      <c r="R27897" s="9" t="s">
        <v>368</v>
      </c>
      <c r="S27897" s="50" t="s">
        <v>368</v>
      </c>
      <c r="T27897" s="9" t="s">
        <v>368</v>
      </c>
      <c r="U27897" s="9" t="s">
        <v>368</v>
      </c>
    </row>
    <row r="27898">
      <c r="F27898" s="9"/>
      <c r="N27898" s="50"/>
      <c r="O27898" s="50"/>
      <c r="P27898" s="50"/>
      <c r="Q27898" s="50" t="s">
        <v>368</v>
      </c>
      <c r="R27898" s="9" t="s">
        <v>368</v>
      </c>
      <c r="S27898" s="50" t="s">
        <v>368</v>
      </c>
      <c r="T27898" s="9" t="s">
        <v>368</v>
      </c>
      <c r="U27898" s="9" t="s">
        <v>368</v>
      </c>
    </row>
    <row r="27899">
      <c r="F27899" s="9"/>
      <c r="N27899" s="50"/>
      <c r="O27899" s="50"/>
      <c r="P27899" s="50"/>
      <c r="Q27899" s="50" t="s">
        <v>368</v>
      </c>
      <c r="R27899" s="9" t="s">
        <v>368</v>
      </c>
      <c r="S27899" s="50" t="s">
        <v>368</v>
      </c>
      <c r="T27899" s="9" t="s">
        <v>368</v>
      </c>
      <c r="U27899" s="9" t="s">
        <v>368</v>
      </c>
    </row>
    <row r="27900">
      <c r="F27900" s="9"/>
      <c r="N27900" s="50"/>
      <c r="O27900" s="50"/>
      <c r="P27900" s="50"/>
      <c r="Q27900" s="50" t="s">
        <v>368</v>
      </c>
      <c r="R27900" s="9" t="s">
        <v>368</v>
      </c>
      <c r="S27900" s="50" t="s">
        <v>368</v>
      </c>
      <c r="T27900" s="9" t="s">
        <v>368</v>
      </c>
      <c r="U27900" s="9" t="s">
        <v>368</v>
      </c>
    </row>
    <row r="27901">
      <c r="F27901" s="9"/>
      <c r="N27901" s="50"/>
      <c r="O27901" s="50"/>
      <c r="P27901" s="50"/>
      <c r="Q27901" s="50" t="s">
        <v>368</v>
      </c>
      <c r="R27901" s="9" t="s">
        <v>368</v>
      </c>
      <c r="S27901" s="50" t="s">
        <v>368</v>
      </c>
      <c r="T27901" s="9" t="s">
        <v>368</v>
      </c>
      <c r="U27901" s="9" t="s">
        <v>368</v>
      </c>
    </row>
    <row r="27902">
      <c r="F27902" s="9"/>
      <c r="N27902" s="50"/>
      <c r="O27902" s="50"/>
      <c r="P27902" s="50"/>
      <c r="Q27902" s="50" t="s">
        <v>368</v>
      </c>
      <c r="R27902" s="9" t="s">
        <v>368</v>
      </c>
      <c r="S27902" s="50" t="s">
        <v>368</v>
      </c>
      <c r="T27902" s="9" t="s">
        <v>368</v>
      </c>
      <c r="U27902" s="9" t="s">
        <v>368</v>
      </c>
    </row>
    <row r="27903">
      <c r="F27903" s="9"/>
      <c r="N27903" s="50"/>
      <c r="O27903" s="50"/>
      <c r="P27903" s="50"/>
      <c r="Q27903" s="50" t="s">
        <v>368</v>
      </c>
      <c r="R27903" s="9" t="s">
        <v>368</v>
      </c>
      <c r="S27903" s="50" t="s">
        <v>368</v>
      </c>
      <c r="T27903" s="9" t="s">
        <v>368</v>
      </c>
      <c r="U27903" s="9" t="s">
        <v>368</v>
      </c>
    </row>
    <row r="27904">
      <c r="F27904" s="9"/>
      <c r="N27904" s="50"/>
      <c r="O27904" s="50"/>
      <c r="P27904" s="50"/>
      <c r="Q27904" s="50" t="s">
        <v>368</v>
      </c>
      <c r="R27904" s="9" t="s">
        <v>368</v>
      </c>
      <c r="S27904" s="50" t="s">
        <v>368</v>
      </c>
      <c r="T27904" s="9" t="s">
        <v>368</v>
      </c>
      <c r="U27904" s="9" t="s">
        <v>368</v>
      </c>
    </row>
    <row r="27905">
      <c r="F27905" s="9"/>
      <c r="N27905" s="50"/>
      <c r="O27905" s="50"/>
      <c r="P27905" s="50"/>
      <c r="Q27905" s="50" t="s">
        <v>368</v>
      </c>
      <c r="R27905" s="9" t="s">
        <v>368</v>
      </c>
      <c r="S27905" s="50" t="s">
        <v>368</v>
      </c>
      <c r="T27905" s="9" t="s">
        <v>368</v>
      </c>
      <c r="U27905" s="9" t="s">
        <v>368</v>
      </c>
    </row>
    <row r="27906">
      <c r="F27906" s="9"/>
      <c r="N27906" s="50"/>
      <c r="O27906" s="50"/>
      <c r="P27906" s="50"/>
      <c r="Q27906" s="50" t="s">
        <v>368</v>
      </c>
      <c r="R27906" s="9" t="s">
        <v>368</v>
      </c>
      <c r="S27906" s="50" t="s">
        <v>368</v>
      </c>
      <c r="T27906" s="9" t="s">
        <v>368</v>
      </c>
      <c r="U27906" s="9" t="s">
        <v>368</v>
      </c>
    </row>
    <row r="27907">
      <c r="F27907" s="9"/>
      <c r="N27907" s="50"/>
      <c r="O27907" s="50"/>
      <c r="P27907" s="50"/>
      <c r="Q27907" s="50" t="s">
        <v>368</v>
      </c>
      <c r="R27907" s="9" t="s">
        <v>368</v>
      </c>
      <c r="S27907" s="50" t="s">
        <v>368</v>
      </c>
      <c r="T27907" s="9" t="s">
        <v>368</v>
      </c>
      <c r="U27907" s="9" t="s">
        <v>368</v>
      </c>
    </row>
    <row r="27908">
      <c r="F27908" s="9"/>
      <c r="N27908" s="50"/>
      <c r="O27908" s="50"/>
      <c r="P27908" s="50"/>
      <c r="Q27908" s="50" t="s">
        <v>368</v>
      </c>
      <c r="R27908" s="9" t="s">
        <v>368</v>
      </c>
      <c r="S27908" s="50" t="s">
        <v>368</v>
      </c>
      <c r="T27908" s="9" t="s">
        <v>368</v>
      </c>
      <c r="U27908" s="9" t="s">
        <v>368</v>
      </c>
    </row>
    <row r="27909">
      <c r="F27909" s="9"/>
      <c r="N27909" s="50"/>
      <c r="O27909" s="50"/>
      <c r="P27909" s="50"/>
      <c r="Q27909" s="50" t="s">
        <v>368</v>
      </c>
      <c r="R27909" s="9" t="s">
        <v>368</v>
      </c>
      <c r="S27909" s="50" t="s">
        <v>368</v>
      </c>
      <c r="T27909" s="9" t="s">
        <v>368</v>
      </c>
      <c r="U27909" s="9" t="s">
        <v>368</v>
      </c>
    </row>
    <row r="27910">
      <c r="F27910" s="9"/>
      <c r="N27910" s="50"/>
      <c r="O27910" s="50"/>
      <c r="P27910" s="50"/>
      <c r="Q27910" s="50" t="s">
        <v>368</v>
      </c>
      <c r="R27910" s="9" t="s">
        <v>368</v>
      </c>
      <c r="S27910" s="50" t="s">
        <v>368</v>
      </c>
      <c r="T27910" s="9" t="s">
        <v>368</v>
      </c>
      <c r="U27910" s="9" t="s">
        <v>368</v>
      </c>
    </row>
    <row r="27911">
      <c r="F27911" s="9"/>
      <c r="N27911" s="50"/>
      <c r="O27911" s="50"/>
      <c r="P27911" s="50"/>
      <c r="Q27911" s="50" t="s">
        <v>368</v>
      </c>
      <c r="R27911" s="9" t="s">
        <v>368</v>
      </c>
      <c r="S27911" s="50" t="s">
        <v>368</v>
      </c>
      <c r="T27911" s="9" t="s">
        <v>368</v>
      </c>
      <c r="U27911" s="9" t="s">
        <v>368</v>
      </c>
    </row>
    <row r="27912">
      <c r="F27912" s="9"/>
      <c r="N27912" s="50"/>
      <c r="O27912" s="50"/>
      <c r="P27912" s="50"/>
      <c r="Q27912" s="50" t="s">
        <v>368</v>
      </c>
      <c r="R27912" s="9" t="s">
        <v>368</v>
      </c>
      <c r="S27912" s="50" t="s">
        <v>368</v>
      </c>
      <c r="T27912" s="9" t="s">
        <v>368</v>
      </c>
      <c r="U27912" s="9" t="s">
        <v>368</v>
      </c>
    </row>
    <row r="27913">
      <c r="F27913" s="9"/>
      <c r="N27913" s="50"/>
      <c r="O27913" s="50"/>
      <c r="P27913" s="50"/>
      <c r="Q27913" s="50" t="s">
        <v>368</v>
      </c>
      <c r="R27913" s="9" t="s">
        <v>368</v>
      </c>
      <c r="S27913" s="50" t="s">
        <v>368</v>
      </c>
      <c r="T27913" s="9" t="s">
        <v>368</v>
      </c>
      <c r="U27913" s="9" t="s">
        <v>368</v>
      </c>
    </row>
    <row r="27914">
      <c r="F27914" s="9"/>
      <c r="N27914" s="50"/>
      <c r="O27914" s="50"/>
      <c r="P27914" s="50"/>
      <c r="Q27914" s="50" t="s">
        <v>368</v>
      </c>
      <c r="R27914" s="9" t="s">
        <v>368</v>
      </c>
      <c r="S27914" s="50" t="s">
        <v>368</v>
      </c>
      <c r="T27914" s="9" t="s">
        <v>368</v>
      </c>
      <c r="U27914" s="9" t="s">
        <v>368</v>
      </c>
    </row>
    <row r="27915">
      <c r="F27915" s="9"/>
      <c r="N27915" s="50"/>
      <c r="O27915" s="50"/>
      <c r="P27915" s="50"/>
      <c r="Q27915" s="50" t="s">
        <v>368</v>
      </c>
      <c r="R27915" s="9" t="s">
        <v>368</v>
      </c>
      <c r="S27915" s="50" t="s">
        <v>368</v>
      </c>
      <c r="T27915" s="9" t="s">
        <v>368</v>
      </c>
      <c r="U27915" s="9" t="s">
        <v>368</v>
      </c>
    </row>
    <row r="27916">
      <c r="F27916" s="9"/>
      <c r="N27916" s="50"/>
      <c r="O27916" s="50"/>
      <c r="P27916" s="50"/>
      <c r="Q27916" s="50" t="s">
        <v>368</v>
      </c>
      <c r="R27916" s="9" t="s">
        <v>368</v>
      </c>
      <c r="S27916" s="50" t="s">
        <v>368</v>
      </c>
      <c r="T27916" s="9" t="s">
        <v>368</v>
      </c>
      <c r="U27916" s="9" t="s">
        <v>368</v>
      </c>
    </row>
    <row r="27917">
      <c r="F27917" s="9"/>
      <c r="N27917" s="50"/>
      <c r="O27917" s="50"/>
      <c r="P27917" s="50"/>
      <c r="Q27917" s="50" t="s">
        <v>368</v>
      </c>
      <c r="R27917" s="9" t="s">
        <v>368</v>
      </c>
      <c r="S27917" s="50" t="s">
        <v>368</v>
      </c>
      <c r="T27917" s="9" t="s">
        <v>368</v>
      </c>
      <c r="U27917" s="9" t="s">
        <v>368</v>
      </c>
    </row>
    <row r="27918">
      <c r="F27918" s="9"/>
      <c r="N27918" s="50"/>
      <c r="O27918" s="50"/>
      <c r="P27918" s="50"/>
      <c r="Q27918" s="50" t="s">
        <v>368</v>
      </c>
      <c r="R27918" s="9" t="s">
        <v>368</v>
      </c>
      <c r="S27918" s="50" t="s">
        <v>368</v>
      </c>
      <c r="T27918" s="9" t="s">
        <v>368</v>
      </c>
      <c r="U27918" s="9" t="s">
        <v>368</v>
      </c>
    </row>
    <row r="27919">
      <c r="F27919" s="9"/>
      <c r="N27919" s="50"/>
      <c r="O27919" s="50"/>
      <c r="P27919" s="50"/>
      <c r="Q27919" s="50" t="s">
        <v>368</v>
      </c>
      <c r="R27919" s="9" t="s">
        <v>368</v>
      </c>
      <c r="S27919" s="50" t="s">
        <v>368</v>
      </c>
      <c r="T27919" s="9" t="s">
        <v>368</v>
      </c>
      <c r="U27919" s="9" t="s">
        <v>368</v>
      </c>
    </row>
    <row r="27920">
      <c r="F27920" s="9"/>
      <c r="N27920" s="50"/>
      <c r="O27920" s="50"/>
      <c r="P27920" s="50"/>
      <c r="Q27920" s="50" t="s">
        <v>368</v>
      </c>
      <c r="R27920" s="9" t="s">
        <v>368</v>
      </c>
      <c r="S27920" s="50" t="s">
        <v>368</v>
      </c>
      <c r="T27920" s="9" t="s">
        <v>368</v>
      </c>
      <c r="U27920" s="9" t="s">
        <v>368</v>
      </c>
    </row>
    <row r="27921">
      <c r="F27921" s="9"/>
      <c r="N27921" s="50"/>
      <c r="O27921" s="50"/>
      <c r="P27921" s="50"/>
      <c r="Q27921" s="50" t="s">
        <v>368</v>
      </c>
      <c r="R27921" s="9" t="s">
        <v>368</v>
      </c>
      <c r="S27921" s="50" t="s">
        <v>368</v>
      </c>
      <c r="T27921" s="9" t="s">
        <v>368</v>
      </c>
      <c r="U27921" s="9" t="s">
        <v>368</v>
      </c>
    </row>
    <row r="27922">
      <c r="F27922" s="9"/>
      <c r="N27922" s="50"/>
      <c r="O27922" s="50"/>
      <c r="P27922" s="50"/>
      <c r="Q27922" s="50" t="s">
        <v>368</v>
      </c>
      <c r="R27922" s="9" t="s">
        <v>368</v>
      </c>
      <c r="S27922" s="50" t="s">
        <v>368</v>
      </c>
      <c r="T27922" s="9" t="s">
        <v>368</v>
      </c>
      <c r="U27922" s="9" t="s">
        <v>368</v>
      </c>
    </row>
    <row r="27923">
      <c r="F27923" s="9"/>
      <c r="N27923" s="50"/>
      <c r="O27923" s="50"/>
      <c r="P27923" s="50"/>
      <c r="Q27923" s="50" t="s">
        <v>368</v>
      </c>
      <c r="R27923" s="9" t="s">
        <v>368</v>
      </c>
      <c r="S27923" s="50" t="s">
        <v>368</v>
      </c>
      <c r="T27923" s="9" t="s">
        <v>368</v>
      </c>
      <c r="U27923" s="9" t="s">
        <v>368</v>
      </c>
    </row>
    <row r="27924">
      <c r="F27924" s="9"/>
      <c r="N27924" s="50"/>
      <c r="O27924" s="50"/>
      <c r="P27924" s="50"/>
      <c r="Q27924" s="50" t="s">
        <v>368</v>
      </c>
      <c r="R27924" s="9" t="s">
        <v>368</v>
      </c>
      <c r="S27924" s="50" t="s">
        <v>368</v>
      </c>
      <c r="T27924" s="9" t="s">
        <v>368</v>
      </c>
      <c r="U27924" s="9" t="s">
        <v>368</v>
      </c>
    </row>
    <row r="27925">
      <c r="F27925" s="9"/>
      <c r="N27925" s="50"/>
      <c r="O27925" s="50"/>
      <c r="P27925" s="50"/>
      <c r="Q27925" s="50" t="s">
        <v>368</v>
      </c>
      <c r="R27925" s="9" t="s">
        <v>368</v>
      </c>
      <c r="S27925" s="50" t="s">
        <v>368</v>
      </c>
      <c r="T27925" s="9" t="s">
        <v>368</v>
      </c>
      <c r="U27925" s="9" t="s">
        <v>368</v>
      </c>
    </row>
    <row r="27926">
      <c r="F27926" s="9"/>
      <c r="N27926" s="50"/>
      <c r="O27926" s="50"/>
      <c r="P27926" s="50"/>
      <c r="Q27926" s="50" t="s">
        <v>368</v>
      </c>
      <c r="R27926" s="9" t="s">
        <v>368</v>
      </c>
      <c r="S27926" s="50" t="s">
        <v>368</v>
      </c>
      <c r="T27926" s="9" t="s">
        <v>368</v>
      </c>
      <c r="U27926" s="9" t="s">
        <v>368</v>
      </c>
    </row>
    <row r="27927">
      <c r="F27927" s="9"/>
      <c r="N27927" s="50"/>
      <c r="O27927" s="50"/>
      <c r="P27927" s="50"/>
      <c r="Q27927" s="50" t="s">
        <v>368</v>
      </c>
      <c r="R27927" s="9" t="s">
        <v>368</v>
      </c>
      <c r="S27927" s="50" t="s">
        <v>368</v>
      </c>
      <c r="T27927" s="9" t="s">
        <v>368</v>
      </c>
      <c r="U27927" s="9" t="s">
        <v>368</v>
      </c>
    </row>
    <row r="27928">
      <c r="F27928" s="9"/>
      <c r="N27928" s="50"/>
      <c r="O27928" s="50"/>
      <c r="P27928" s="50"/>
      <c r="Q27928" s="50" t="s">
        <v>368</v>
      </c>
      <c r="R27928" s="9" t="s">
        <v>368</v>
      </c>
      <c r="S27928" s="50" t="s">
        <v>368</v>
      </c>
      <c r="T27928" s="9" t="s">
        <v>368</v>
      </c>
      <c r="U27928" s="9" t="s">
        <v>368</v>
      </c>
    </row>
    <row r="27929">
      <c r="F27929" s="9"/>
      <c r="N27929" s="50"/>
      <c r="O27929" s="50"/>
      <c r="P27929" s="50"/>
      <c r="Q27929" s="50" t="s">
        <v>368</v>
      </c>
      <c r="R27929" s="9" t="s">
        <v>368</v>
      </c>
      <c r="S27929" s="50" t="s">
        <v>368</v>
      </c>
      <c r="T27929" s="9" t="s">
        <v>368</v>
      </c>
      <c r="U27929" s="9" t="s">
        <v>368</v>
      </c>
    </row>
    <row r="27930">
      <c r="F27930" s="9"/>
      <c r="N27930" s="50"/>
      <c r="O27930" s="50"/>
      <c r="P27930" s="50"/>
      <c r="Q27930" s="50" t="s">
        <v>368</v>
      </c>
      <c r="R27930" s="9" t="s">
        <v>368</v>
      </c>
      <c r="S27930" s="50" t="s">
        <v>368</v>
      </c>
      <c r="T27930" s="9" t="s">
        <v>368</v>
      </c>
      <c r="U27930" s="9" t="s">
        <v>368</v>
      </c>
    </row>
    <row r="27931">
      <c r="F27931" s="9"/>
      <c r="N27931" s="50"/>
      <c r="O27931" s="50"/>
      <c r="P27931" s="50"/>
      <c r="Q27931" s="50" t="s">
        <v>368</v>
      </c>
      <c r="R27931" s="9" t="s">
        <v>368</v>
      </c>
      <c r="S27931" s="50" t="s">
        <v>368</v>
      </c>
      <c r="T27931" s="9" t="s">
        <v>368</v>
      </c>
      <c r="U27931" s="9" t="s">
        <v>368</v>
      </c>
    </row>
    <row r="27932">
      <c r="F27932" s="9"/>
      <c r="N27932" s="50"/>
      <c r="O27932" s="50"/>
      <c r="P27932" s="50"/>
      <c r="Q27932" s="50" t="s">
        <v>368</v>
      </c>
      <c r="R27932" s="9" t="s">
        <v>368</v>
      </c>
      <c r="S27932" s="50" t="s">
        <v>368</v>
      </c>
      <c r="T27932" s="9" t="s">
        <v>368</v>
      </c>
      <c r="U27932" s="9" t="s">
        <v>368</v>
      </c>
    </row>
    <row r="27933">
      <c r="F27933" s="9"/>
      <c r="N27933" s="50"/>
      <c r="O27933" s="50"/>
      <c r="P27933" s="50"/>
      <c r="Q27933" s="50" t="s">
        <v>368</v>
      </c>
      <c r="R27933" s="9" t="s">
        <v>368</v>
      </c>
      <c r="S27933" s="50" t="s">
        <v>368</v>
      </c>
      <c r="T27933" s="9" t="s">
        <v>368</v>
      </c>
      <c r="U27933" s="9" t="s">
        <v>368</v>
      </c>
    </row>
    <row r="27934">
      <c r="F27934" s="9"/>
      <c r="N27934" s="50"/>
      <c r="O27934" s="50"/>
      <c r="P27934" s="50"/>
      <c r="Q27934" s="50" t="s">
        <v>368</v>
      </c>
      <c r="R27934" s="9" t="s">
        <v>368</v>
      </c>
      <c r="S27934" s="50" t="s">
        <v>368</v>
      </c>
      <c r="T27934" s="9" t="s">
        <v>368</v>
      </c>
      <c r="U27934" s="9" t="s">
        <v>368</v>
      </c>
    </row>
    <row r="27935">
      <c r="F27935" s="9"/>
      <c r="N27935" s="50"/>
      <c r="O27935" s="50"/>
      <c r="P27935" s="50"/>
      <c r="Q27935" s="50" t="s">
        <v>368</v>
      </c>
      <c r="R27935" s="9" t="s">
        <v>368</v>
      </c>
      <c r="S27935" s="50" t="s">
        <v>368</v>
      </c>
      <c r="T27935" s="9" t="s">
        <v>368</v>
      </c>
      <c r="U27935" s="9" t="s">
        <v>368</v>
      </c>
    </row>
    <row r="27936">
      <c r="F27936" s="9"/>
      <c r="N27936" s="50"/>
      <c r="O27936" s="50"/>
      <c r="P27936" s="50"/>
      <c r="Q27936" s="50" t="s">
        <v>368</v>
      </c>
      <c r="R27936" s="9" t="s">
        <v>368</v>
      </c>
      <c r="S27936" s="50" t="s">
        <v>368</v>
      </c>
      <c r="T27936" s="9" t="s">
        <v>368</v>
      </c>
      <c r="U27936" s="9" t="s">
        <v>368</v>
      </c>
    </row>
    <row r="27937">
      <c r="F27937" s="9"/>
      <c r="N27937" s="50"/>
      <c r="O27937" s="50"/>
      <c r="P27937" s="50"/>
      <c r="Q27937" s="50" t="s">
        <v>368</v>
      </c>
      <c r="R27937" s="9" t="s">
        <v>368</v>
      </c>
      <c r="S27937" s="50" t="s">
        <v>368</v>
      </c>
      <c r="T27937" s="9" t="s">
        <v>368</v>
      </c>
      <c r="U27937" s="9" t="s">
        <v>368</v>
      </c>
    </row>
    <row r="27938">
      <c r="F27938" s="9"/>
      <c r="N27938" s="50"/>
      <c r="O27938" s="50"/>
      <c r="P27938" s="50"/>
      <c r="Q27938" s="50" t="s">
        <v>368</v>
      </c>
      <c r="R27938" s="9" t="s">
        <v>368</v>
      </c>
      <c r="S27938" s="50" t="s">
        <v>368</v>
      </c>
      <c r="T27938" s="9" t="s">
        <v>368</v>
      </c>
      <c r="U27938" s="9" t="s">
        <v>368</v>
      </c>
    </row>
    <row r="27939">
      <c r="F27939" s="9"/>
      <c r="N27939" s="50"/>
      <c r="O27939" s="50"/>
      <c r="P27939" s="50"/>
      <c r="Q27939" s="50" t="s">
        <v>368</v>
      </c>
      <c r="R27939" s="9" t="s">
        <v>368</v>
      </c>
      <c r="S27939" s="50" t="s">
        <v>368</v>
      </c>
      <c r="T27939" s="9" t="s">
        <v>368</v>
      </c>
      <c r="U27939" s="9" t="s">
        <v>368</v>
      </c>
    </row>
    <row r="27940">
      <c r="F27940" s="9"/>
      <c r="N27940" s="50"/>
      <c r="O27940" s="50"/>
      <c r="P27940" s="50"/>
      <c r="Q27940" s="50" t="s">
        <v>368</v>
      </c>
      <c r="R27940" s="9" t="s">
        <v>368</v>
      </c>
      <c r="S27940" s="50" t="s">
        <v>368</v>
      </c>
      <c r="T27940" s="9" t="s">
        <v>368</v>
      </c>
      <c r="U27940" s="9" t="s">
        <v>368</v>
      </c>
    </row>
    <row r="27941">
      <c r="F27941" s="9"/>
      <c r="N27941" s="50"/>
      <c r="O27941" s="50"/>
      <c r="P27941" s="50"/>
      <c r="Q27941" s="50" t="s">
        <v>368</v>
      </c>
      <c r="R27941" s="9" t="s">
        <v>368</v>
      </c>
      <c r="S27941" s="50" t="s">
        <v>368</v>
      </c>
      <c r="T27941" s="9" t="s">
        <v>368</v>
      </c>
      <c r="U27941" s="9" t="s">
        <v>368</v>
      </c>
    </row>
    <row r="27942">
      <c r="F27942" s="9"/>
      <c r="N27942" s="50"/>
      <c r="O27942" s="50"/>
      <c r="P27942" s="50"/>
      <c r="Q27942" s="50" t="s">
        <v>368</v>
      </c>
      <c r="R27942" s="9" t="s">
        <v>368</v>
      </c>
      <c r="S27942" s="50" t="s">
        <v>368</v>
      </c>
      <c r="T27942" s="9" t="s">
        <v>368</v>
      </c>
      <c r="U27942" s="9" t="s">
        <v>368</v>
      </c>
    </row>
    <row r="27943">
      <c r="F27943" s="9"/>
      <c r="N27943" s="50"/>
      <c r="O27943" s="50"/>
      <c r="P27943" s="50"/>
      <c r="Q27943" s="50" t="s">
        <v>368</v>
      </c>
      <c r="R27943" s="9" t="s">
        <v>368</v>
      </c>
      <c r="S27943" s="50" t="s">
        <v>368</v>
      </c>
      <c r="T27943" s="9" t="s">
        <v>368</v>
      </c>
      <c r="U27943" s="9" t="s">
        <v>368</v>
      </c>
    </row>
    <row r="27944">
      <c r="F27944" s="9"/>
      <c r="N27944" s="50"/>
      <c r="O27944" s="50"/>
      <c r="P27944" s="50"/>
      <c r="Q27944" s="50" t="s">
        <v>368</v>
      </c>
      <c r="R27944" s="9" t="s">
        <v>368</v>
      </c>
      <c r="S27944" s="50" t="s">
        <v>368</v>
      </c>
      <c r="T27944" s="9" t="s">
        <v>368</v>
      </c>
      <c r="U27944" s="9" t="s">
        <v>368</v>
      </c>
    </row>
    <row r="27945">
      <c r="F27945" s="9"/>
      <c r="N27945" s="50"/>
      <c r="O27945" s="50"/>
      <c r="P27945" s="50"/>
      <c r="Q27945" s="50" t="s">
        <v>368</v>
      </c>
      <c r="R27945" s="9" t="s">
        <v>368</v>
      </c>
      <c r="S27945" s="50" t="s">
        <v>368</v>
      </c>
      <c r="T27945" s="9" t="s">
        <v>368</v>
      </c>
      <c r="U27945" s="9" t="s">
        <v>368</v>
      </c>
    </row>
    <row r="27946">
      <c r="F27946" s="9"/>
      <c r="N27946" s="50"/>
      <c r="O27946" s="50"/>
      <c r="P27946" s="50"/>
      <c r="Q27946" s="50" t="s">
        <v>368</v>
      </c>
      <c r="R27946" s="9" t="s">
        <v>368</v>
      </c>
      <c r="S27946" s="50" t="s">
        <v>368</v>
      </c>
      <c r="T27946" s="9" t="s">
        <v>368</v>
      </c>
      <c r="U27946" s="9" t="s">
        <v>368</v>
      </c>
    </row>
    <row r="27947">
      <c r="F27947" s="9"/>
      <c r="N27947" s="50"/>
      <c r="O27947" s="50"/>
      <c r="P27947" s="50"/>
      <c r="Q27947" s="50" t="s">
        <v>368</v>
      </c>
      <c r="R27947" s="9" t="s">
        <v>368</v>
      </c>
      <c r="S27947" s="50" t="s">
        <v>368</v>
      </c>
      <c r="T27947" s="9" t="s">
        <v>368</v>
      </c>
      <c r="U27947" s="9" t="s">
        <v>368</v>
      </c>
    </row>
    <row r="27948">
      <c r="F27948" s="9"/>
      <c r="N27948" s="50"/>
      <c r="O27948" s="50"/>
      <c r="P27948" s="50"/>
      <c r="Q27948" s="50" t="s">
        <v>368</v>
      </c>
      <c r="R27948" s="9" t="s">
        <v>368</v>
      </c>
      <c r="S27948" s="50" t="s">
        <v>368</v>
      </c>
      <c r="T27948" s="9" t="s">
        <v>368</v>
      </c>
      <c r="U27948" s="9" t="s">
        <v>368</v>
      </c>
    </row>
    <row r="27949">
      <c r="F27949" s="9"/>
      <c r="N27949" s="50"/>
      <c r="O27949" s="50"/>
      <c r="P27949" s="50"/>
      <c r="Q27949" s="50" t="s">
        <v>368</v>
      </c>
      <c r="R27949" s="9" t="s">
        <v>368</v>
      </c>
      <c r="S27949" s="50" t="s">
        <v>368</v>
      </c>
      <c r="T27949" s="9" t="s">
        <v>368</v>
      </c>
      <c r="U27949" s="9" t="s">
        <v>368</v>
      </c>
    </row>
    <row r="27950">
      <c r="F27950" s="9"/>
      <c r="N27950" s="50"/>
      <c r="O27950" s="50"/>
      <c r="P27950" s="50"/>
      <c r="Q27950" s="50" t="s">
        <v>368</v>
      </c>
      <c r="R27950" s="9" t="s">
        <v>368</v>
      </c>
      <c r="S27950" s="50" t="s">
        <v>368</v>
      </c>
      <c r="T27950" s="9" t="s">
        <v>368</v>
      </c>
      <c r="U27950" s="9" t="s">
        <v>368</v>
      </c>
    </row>
    <row r="27951">
      <c r="F27951" s="9"/>
      <c r="N27951" s="50"/>
      <c r="O27951" s="50"/>
      <c r="P27951" s="50"/>
      <c r="Q27951" s="50" t="s">
        <v>368</v>
      </c>
      <c r="R27951" s="9" t="s">
        <v>368</v>
      </c>
      <c r="S27951" s="50" t="s">
        <v>368</v>
      </c>
      <c r="T27951" s="9" t="s">
        <v>368</v>
      </c>
      <c r="U27951" s="9" t="s">
        <v>368</v>
      </c>
    </row>
    <row r="27952">
      <c r="F27952" s="9"/>
      <c r="N27952" s="50"/>
      <c r="O27952" s="50"/>
      <c r="P27952" s="50"/>
      <c r="Q27952" s="50" t="s">
        <v>368</v>
      </c>
      <c r="R27952" s="9" t="s">
        <v>368</v>
      </c>
      <c r="S27952" s="50" t="s">
        <v>368</v>
      </c>
      <c r="T27952" s="9" t="s">
        <v>368</v>
      </c>
      <c r="U27952" s="9" t="s">
        <v>368</v>
      </c>
    </row>
    <row r="27953">
      <c r="F27953" s="9"/>
      <c r="N27953" s="50"/>
      <c r="O27953" s="50"/>
      <c r="P27953" s="50"/>
      <c r="Q27953" s="50" t="s">
        <v>368</v>
      </c>
      <c r="R27953" s="9" t="s">
        <v>368</v>
      </c>
      <c r="S27953" s="50" t="s">
        <v>368</v>
      </c>
      <c r="T27953" s="9" t="s">
        <v>368</v>
      </c>
      <c r="U27953" s="9" t="s">
        <v>368</v>
      </c>
    </row>
    <row r="27954">
      <c r="F27954" s="9"/>
      <c r="N27954" s="50"/>
      <c r="O27954" s="50"/>
      <c r="P27954" s="50"/>
      <c r="Q27954" s="50" t="s">
        <v>368</v>
      </c>
      <c r="R27954" s="9" t="s">
        <v>368</v>
      </c>
      <c r="S27954" s="50" t="s">
        <v>368</v>
      </c>
      <c r="T27954" s="9" t="s">
        <v>368</v>
      </c>
      <c r="U27954" s="9" t="s">
        <v>368</v>
      </c>
    </row>
    <row r="27955">
      <c r="F27955" s="9"/>
      <c r="N27955" s="50"/>
      <c r="O27955" s="50"/>
      <c r="P27955" s="50"/>
      <c r="Q27955" s="50" t="s">
        <v>368</v>
      </c>
      <c r="R27955" s="9" t="s">
        <v>368</v>
      </c>
      <c r="S27955" s="50" t="s">
        <v>368</v>
      </c>
      <c r="T27955" s="9" t="s">
        <v>368</v>
      </c>
      <c r="U27955" s="9" t="s">
        <v>368</v>
      </c>
    </row>
    <row r="27956">
      <c r="F27956" s="9"/>
      <c r="N27956" s="50"/>
      <c r="O27956" s="50"/>
      <c r="P27956" s="50"/>
      <c r="Q27956" s="50" t="s">
        <v>368</v>
      </c>
      <c r="R27956" s="9" t="s">
        <v>368</v>
      </c>
      <c r="S27956" s="50" t="s">
        <v>368</v>
      </c>
      <c r="T27956" s="9" t="s">
        <v>368</v>
      </c>
      <c r="U27956" s="9" t="s">
        <v>368</v>
      </c>
    </row>
    <row r="27957">
      <c r="F27957" s="9"/>
      <c r="N27957" s="50"/>
      <c r="O27957" s="50"/>
      <c r="P27957" s="50"/>
      <c r="Q27957" s="50" t="s">
        <v>368</v>
      </c>
      <c r="R27957" s="9" t="s">
        <v>368</v>
      </c>
      <c r="S27957" s="50" t="s">
        <v>368</v>
      </c>
      <c r="T27957" s="9" t="s">
        <v>368</v>
      </c>
      <c r="U27957" s="9" t="s">
        <v>368</v>
      </c>
    </row>
    <row r="27958">
      <c r="F27958" s="9"/>
      <c r="N27958" s="50"/>
      <c r="O27958" s="50"/>
      <c r="P27958" s="50"/>
      <c r="Q27958" s="50" t="s">
        <v>368</v>
      </c>
      <c r="R27958" s="9" t="s">
        <v>368</v>
      </c>
      <c r="S27958" s="50" t="s">
        <v>368</v>
      </c>
      <c r="T27958" s="9" t="s">
        <v>368</v>
      </c>
      <c r="U27958" s="9" t="s">
        <v>368</v>
      </c>
    </row>
    <row r="27959">
      <c r="F27959" s="9"/>
      <c r="N27959" s="50"/>
      <c r="O27959" s="50"/>
      <c r="P27959" s="50"/>
      <c r="Q27959" s="50" t="s">
        <v>368</v>
      </c>
      <c r="R27959" s="9" t="s">
        <v>368</v>
      </c>
      <c r="S27959" s="50" t="s">
        <v>368</v>
      </c>
      <c r="T27959" s="9" t="s">
        <v>368</v>
      </c>
      <c r="U27959" s="9" t="s">
        <v>368</v>
      </c>
    </row>
    <row r="27960">
      <c r="F27960" s="9"/>
      <c r="N27960" s="50"/>
      <c r="O27960" s="50"/>
      <c r="P27960" s="50"/>
      <c r="Q27960" s="50" t="s">
        <v>368</v>
      </c>
      <c r="R27960" s="9" t="s">
        <v>368</v>
      </c>
      <c r="S27960" s="50" t="s">
        <v>368</v>
      </c>
      <c r="T27960" s="9" t="s">
        <v>368</v>
      </c>
      <c r="U27960" s="9" t="s">
        <v>368</v>
      </c>
    </row>
    <row r="27961">
      <c r="F27961" s="9"/>
      <c r="N27961" s="50"/>
      <c r="O27961" s="50"/>
      <c r="P27961" s="50"/>
      <c r="Q27961" s="50" t="s">
        <v>368</v>
      </c>
      <c r="R27961" s="9" t="s">
        <v>368</v>
      </c>
      <c r="S27961" s="50" t="s">
        <v>368</v>
      </c>
      <c r="T27961" s="9" t="s">
        <v>368</v>
      </c>
      <c r="U27961" s="9" t="s">
        <v>368</v>
      </c>
    </row>
    <row r="27962">
      <c r="F27962" s="9"/>
      <c r="N27962" s="50"/>
      <c r="O27962" s="50"/>
      <c r="P27962" s="50"/>
      <c r="Q27962" s="50" t="s">
        <v>368</v>
      </c>
      <c r="R27962" s="9" t="s">
        <v>368</v>
      </c>
      <c r="S27962" s="50" t="s">
        <v>368</v>
      </c>
      <c r="T27962" s="9" t="s">
        <v>368</v>
      </c>
      <c r="U27962" s="9" t="s">
        <v>368</v>
      </c>
    </row>
    <row r="27963">
      <c r="F27963" s="9"/>
      <c r="N27963" s="50"/>
      <c r="O27963" s="50"/>
      <c r="P27963" s="50"/>
      <c r="Q27963" s="50" t="s">
        <v>368</v>
      </c>
      <c r="R27963" s="9" t="s">
        <v>368</v>
      </c>
      <c r="S27963" s="50" t="s">
        <v>368</v>
      </c>
      <c r="T27963" s="9" t="s">
        <v>368</v>
      </c>
      <c r="U27963" s="9" t="s">
        <v>368</v>
      </c>
    </row>
    <row r="27964">
      <c r="F27964" s="9"/>
      <c r="N27964" s="50"/>
      <c r="O27964" s="50"/>
      <c r="P27964" s="50"/>
      <c r="Q27964" s="50" t="s">
        <v>368</v>
      </c>
      <c r="R27964" s="9" t="s">
        <v>368</v>
      </c>
      <c r="S27964" s="50" t="s">
        <v>368</v>
      </c>
      <c r="T27964" s="9" t="s">
        <v>368</v>
      </c>
      <c r="U27964" s="9" t="s">
        <v>368</v>
      </c>
    </row>
    <row r="27965">
      <c r="F27965" s="9"/>
      <c r="N27965" s="50"/>
      <c r="O27965" s="50"/>
      <c r="P27965" s="50"/>
      <c r="Q27965" s="50" t="s">
        <v>368</v>
      </c>
      <c r="R27965" s="9" t="s">
        <v>368</v>
      </c>
      <c r="S27965" s="50" t="s">
        <v>368</v>
      </c>
      <c r="T27965" s="9" t="s">
        <v>368</v>
      </c>
      <c r="U27965" s="9" t="s">
        <v>368</v>
      </c>
    </row>
    <row r="27966">
      <c r="F27966" s="9"/>
      <c r="N27966" s="50"/>
      <c r="O27966" s="50"/>
      <c r="P27966" s="50"/>
      <c r="Q27966" s="50" t="s">
        <v>368</v>
      </c>
      <c r="R27966" s="9" t="s">
        <v>368</v>
      </c>
      <c r="S27966" s="50" t="s">
        <v>368</v>
      </c>
      <c r="T27966" s="9" t="s">
        <v>368</v>
      </c>
      <c r="U27966" s="9" t="s">
        <v>368</v>
      </c>
    </row>
    <row r="27967">
      <c r="F27967" s="9"/>
      <c r="N27967" s="50"/>
      <c r="O27967" s="50"/>
      <c r="P27967" s="50"/>
      <c r="Q27967" s="50" t="s">
        <v>368</v>
      </c>
      <c r="R27967" s="9" t="s">
        <v>368</v>
      </c>
      <c r="S27967" s="50" t="s">
        <v>368</v>
      </c>
      <c r="T27967" s="9" t="s">
        <v>368</v>
      </c>
      <c r="U27967" s="9" t="s">
        <v>368</v>
      </c>
    </row>
    <row r="27968">
      <c r="F27968" s="9"/>
      <c r="N27968" s="50"/>
      <c r="O27968" s="50"/>
      <c r="P27968" s="50"/>
      <c r="Q27968" s="50" t="s">
        <v>368</v>
      </c>
      <c r="R27968" s="9" t="s">
        <v>368</v>
      </c>
      <c r="S27968" s="50" t="s">
        <v>368</v>
      </c>
      <c r="T27968" s="9" t="s">
        <v>368</v>
      </c>
      <c r="U27968" s="9" t="s">
        <v>368</v>
      </c>
    </row>
    <row r="27969">
      <c r="F27969" s="9"/>
      <c r="N27969" s="50"/>
      <c r="O27969" s="50"/>
      <c r="P27969" s="50"/>
      <c r="Q27969" s="50" t="s">
        <v>368</v>
      </c>
      <c r="R27969" s="9" t="s">
        <v>368</v>
      </c>
      <c r="S27969" s="50" t="s">
        <v>368</v>
      </c>
      <c r="T27969" s="9" t="s">
        <v>368</v>
      </c>
      <c r="U27969" s="9" t="s">
        <v>368</v>
      </c>
    </row>
    <row r="27970">
      <c r="F27970" s="9"/>
      <c r="N27970" s="50"/>
      <c r="O27970" s="50"/>
      <c r="P27970" s="50"/>
      <c r="Q27970" s="50" t="s">
        <v>368</v>
      </c>
      <c r="R27970" s="9" t="s">
        <v>368</v>
      </c>
      <c r="S27970" s="50" t="s">
        <v>368</v>
      </c>
      <c r="T27970" s="9" t="s">
        <v>368</v>
      </c>
      <c r="U27970" s="9" t="s">
        <v>368</v>
      </c>
    </row>
    <row r="27971">
      <c r="F27971" s="9"/>
      <c r="N27971" s="50"/>
      <c r="O27971" s="50"/>
      <c r="P27971" s="50"/>
      <c r="Q27971" s="50" t="s">
        <v>368</v>
      </c>
      <c r="R27971" s="9" t="s">
        <v>368</v>
      </c>
      <c r="S27971" s="50" t="s">
        <v>368</v>
      </c>
      <c r="T27971" s="9" t="s">
        <v>368</v>
      </c>
      <c r="U27971" s="9" t="s">
        <v>368</v>
      </c>
    </row>
    <row r="27972">
      <c r="F27972" s="9"/>
      <c r="N27972" s="50"/>
      <c r="O27972" s="50"/>
      <c r="P27972" s="50"/>
      <c r="Q27972" s="50" t="s">
        <v>368</v>
      </c>
      <c r="R27972" s="9" t="s">
        <v>368</v>
      </c>
      <c r="S27972" s="50" t="s">
        <v>368</v>
      </c>
      <c r="T27972" s="9" t="s">
        <v>368</v>
      </c>
      <c r="U27972" s="9" t="s">
        <v>368</v>
      </c>
    </row>
    <row r="27973">
      <c r="F27973" s="9"/>
      <c r="N27973" s="50"/>
      <c r="O27973" s="50"/>
      <c r="P27973" s="50"/>
      <c r="Q27973" s="50" t="s">
        <v>368</v>
      </c>
      <c r="R27973" s="9" t="s">
        <v>368</v>
      </c>
      <c r="S27973" s="50" t="s">
        <v>368</v>
      </c>
      <c r="T27973" s="9" t="s">
        <v>368</v>
      </c>
      <c r="U27973" s="9" t="s">
        <v>368</v>
      </c>
    </row>
    <row r="27974">
      <c r="F27974" s="9"/>
      <c r="N27974" s="50"/>
      <c r="O27974" s="50"/>
      <c r="P27974" s="50"/>
      <c r="Q27974" s="50" t="s">
        <v>368</v>
      </c>
      <c r="R27974" s="9" t="s">
        <v>368</v>
      </c>
      <c r="S27974" s="50" t="s">
        <v>368</v>
      </c>
      <c r="T27974" s="9" t="s">
        <v>368</v>
      </c>
      <c r="U27974" s="9" t="s">
        <v>368</v>
      </c>
    </row>
    <row r="27975">
      <c r="F27975" s="9"/>
      <c r="N27975" s="50"/>
      <c r="O27975" s="50"/>
      <c r="P27975" s="50"/>
      <c r="Q27975" s="50" t="s">
        <v>368</v>
      </c>
      <c r="R27975" s="9" t="s">
        <v>368</v>
      </c>
      <c r="S27975" s="50" t="s">
        <v>368</v>
      </c>
      <c r="T27975" s="9" t="s">
        <v>368</v>
      </c>
      <c r="U27975" s="9" t="s">
        <v>368</v>
      </c>
    </row>
    <row r="27976">
      <c r="F27976" s="9"/>
      <c r="N27976" s="50"/>
      <c r="O27976" s="50"/>
      <c r="P27976" s="50"/>
      <c r="Q27976" s="50" t="s">
        <v>368</v>
      </c>
      <c r="R27976" s="9" t="s">
        <v>368</v>
      </c>
      <c r="S27976" s="50" t="s">
        <v>368</v>
      </c>
      <c r="T27976" s="9" t="s">
        <v>368</v>
      </c>
      <c r="U27976" s="9" t="s">
        <v>368</v>
      </c>
    </row>
    <row r="27977">
      <c r="F27977" s="9"/>
      <c r="N27977" s="50"/>
      <c r="O27977" s="50"/>
      <c r="P27977" s="50"/>
      <c r="Q27977" s="50" t="s">
        <v>368</v>
      </c>
      <c r="R27977" s="9" t="s">
        <v>368</v>
      </c>
      <c r="S27977" s="50" t="s">
        <v>368</v>
      </c>
      <c r="T27977" s="9" t="s">
        <v>368</v>
      </c>
      <c r="U27977" s="9" t="s">
        <v>368</v>
      </c>
    </row>
    <row r="27978">
      <c r="F27978" s="9"/>
      <c r="N27978" s="50"/>
      <c r="O27978" s="50"/>
      <c r="P27978" s="50"/>
      <c r="Q27978" s="50" t="s">
        <v>368</v>
      </c>
      <c r="R27978" s="9" t="s">
        <v>368</v>
      </c>
      <c r="S27978" s="50" t="s">
        <v>368</v>
      </c>
      <c r="T27978" s="9" t="s">
        <v>368</v>
      </c>
      <c r="U27978" s="9" t="s">
        <v>368</v>
      </c>
    </row>
    <row r="27979">
      <c r="F27979" s="9"/>
      <c r="N27979" s="50"/>
      <c r="O27979" s="50"/>
      <c r="P27979" s="50"/>
      <c r="Q27979" s="50" t="s">
        <v>368</v>
      </c>
      <c r="R27979" s="9" t="s">
        <v>368</v>
      </c>
      <c r="S27979" s="50" t="s">
        <v>368</v>
      </c>
      <c r="T27979" s="9" t="s">
        <v>368</v>
      </c>
      <c r="U27979" s="9" t="s">
        <v>368</v>
      </c>
    </row>
    <row r="27980">
      <c r="F27980" s="9"/>
      <c r="N27980" s="50"/>
      <c r="O27980" s="50"/>
      <c r="P27980" s="50"/>
      <c r="Q27980" s="50" t="s">
        <v>368</v>
      </c>
      <c r="R27980" s="9" t="s">
        <v>368</v>
      </c>
      <c r="S27980" s="50" t="s">
        <v>368</v>
      </c>
      <c r="T27980" s="9" t="s">
        <v>368</v>
      </c>
      <c r="U27980" s="9" t="s">
        <v>368</v>
      </c>
    </row>
    <row r="27981">
      <c r="F27981" s="9"/>
      <c r="N27981" s="50"/>
      <c r="O27981" s="50"/>
      <c r="P27981" s="50"/>
      <c r="Q27981" s="50" t="s">
        <v>368</v>
      </c>
      <c r="R27981" s="9" t="s">
        <v>368</v>
      </c>
      <c r="S27981" s="50" t="s">
        <v>368</v>
      </c>
      <c r="T27981" s="9" t="s">
        <v>368</v>
      </c>
      <c r="U27981" s="9" t="s">
        <v>368</v>
      </c>
    </row>
    <row r="27982">
      <c r="F27982" s="9"/>
      <c r="N27982" s="50"/>
      <c r="O27982" s="50"/>
      <c r="P27982" s="50"/>
      <c r="Q27982" s="50" t="s">
        <v>368</v>
      </c>
      <c r="R27982" s="9" t="s">
        <v>368</v>
      </c>
      <c r="S27982" s="50" t="s">
        <v>368</v>
      </c>
      <c r="T27982" s="9" t="s">
        <v>368</v>
      </c>
      <c r="U27982" s="9" t="s">
        <v>368</v>
      </c>
    </row>
    <row r="27983">
      <c r="F27983" s="9"/>
      <c r="N27983" s="50"/>
      <c r="O27983" s="50"/>
      <c r="P27983" s="50"/>
      <c r="Q27983" s="50" t="s">
        <v>368</v>
      </c>
      <c r="R27983" s="9" t="s">
        <v>368</v>
      </c>
      <c r="S27983" s="50" t="s">
        <v>368</v>
      </c>
      <c r="T27983" s="9" t="s">
        <v>368</v>
      </c>
      <c r="U27983" s="9" t="s">
        <v>368</v>
      </c>
    </row>
    <row r="27984">
      <c r="F27984" s="9"/>
      <c r="N27984" s="50"/>
      <c r="O27984" s="50"/>
      <c r="P27984" s="50"/>
      <c r="Q27984" s="50" t="s">
        <v>368</v>
      </c>
      <c r="R27984" s="9" t="s">
        <v>368</v>
      </c>
      <c r="S27984" s="50" t="s">
        <v>368</v>
      </c>
      <c r="T27984" s="9" t="s">
        <v>368</v>
      </c>
      <c r="U27984" s="9" t="s">
        <v>368</v>
      </c>
    </row>
    <row r="27985">
      <c r="F27985" s="9"/>
      <c r="N27985" s="50"/>
      <c r="O27985" s="50"/>
      <c r="P27985" s="50"/>
      <c r="Q27985" s="50" t="s">
        <v>368</v>
      </c>
      <c r="R27985" s="9" t="s">
        <v>368</v>
      </c>
      <c r="S27985" s="50" t="s">
        <v>368</v>
      </c>
      <c r="T27985" s="9" t="s">
        <v>368</v>
      </c>
      <c r="U27985" s="9" t="s">
        <v>368</v>
      </c>
    </row>
    <row r="27986">
      <c r="F27986" s="9"/>
      <c r="N27986" s="50"/>
      <c r="O27986" s="50"/>
      <c r="P27986" s="50"/>
      <c r="Q27986" s="50" t="s">
        <v>368</v>
      </c>
      <c r="R27986" s="9" t="s">
        <v>368</v>
      </c>
      <c r="S27986" s="50" t="s">
        <v>368</v>
      </c>
      <c r="T27986" s="9" t="s">
        <v>368</v>
      </c>
      <c r="U27986" s="9" t="s">
        <v>368</v>
      </c>
    </row>
    <row r="27987">
      <c r="F27987" s="9"/>
      <c r="N27987" s="50"/>
      <c r="O27987" s="50"/>
      <c r="P27987" s="50"/>
      <c r="Q27987" s="50" t="s">
        <v>368</v>
      </c>
      <c r="R27987" s="9" t="s">
        <v>368</v>
      </c>
      <c r="S27987" s="50" t="s">
        <v>368</v>
      </c>
      <c r="T27987" s="9" t="s">
        <v>368</v>
      </c>
      <c r="U27987" s="9" t="s">
        <v>368</v>
      </c>
    </row>
    <row r="27988">
      <c r="F27988" s="9"/>
      <c r="N27988" s="50"/>
      <c r="O27988" s="50"/>
      <c r="P27988" s="50"/>
      <c r="Q27988" s="50" t="s">
        <v>368</v>
      </c>
      <c r="R27988" s="9" t="s">
        <v>368</v>
      </c>
      <c r="S27988" s="50" t="s">
        <v>368</v>
      </c>
      <c r="T27988" s="9" t="s">
        <v>368</v>
      </c>
      <c r="U27988" s="9" t="s">
        <v>368</v>
      </c>
    </row>
    <row r="27989">
      <c r="F27989" s="9"/>
      <c r="N27989" s="50"/>
      <c r="O27989" s="50"/>
      <c r="P27989" s="50"/>
      <c r="Q27989" s="50" t="s">
        <v>368</v>
      </c>
      <c r="R27989" s="9" t="s">
        <v>368</v>
      </c>
      <c r="S27989" s="50" t="s">
        <v>368</v>
      </c>
      <c r="T27989" s="9" t="s">
        <v>368</v>
      </c>
      <c r="U27989" s="9" t="s">
        <v>368</v>
      </c>
    </row>
    <row r="27990">
      <c r="F27990" s="9"/>
      <c r="N27990" s="50"/>
      <c r="O27990" s="50"/>
      <c r="P27990" s="50"/>
      <c r="Q27990" s="50" t="s">
        <v>368</v>
      </c>
      <c r="R27990" s="9" t="s">
        <v>368</v>
      </c>
      <c r="S27990" s="50" t="s">
        <v>368</v>
      </c>
      <c r="T27990" s="9" t="s">
        <v>368</v>
      </c>
      <c r="U27990" s="9" t="s">
        <v>368</v>
      </c>
    </row>
    <row r="27991">
      <c r="F27991" s="9"/>
      <c r="N27991" s="50"/>
      <c r="O27991" s="50"/>
      <c r="P27991" s="50"/>
      <c r="Q27991" s="50" t="s">
        <v>368</v>
      </c>
      <c r="R27991" s="9" t="s">
        <v>368</v>
      </c>
      <c r="S27991" s="50" t="s">
        <v>368</v>
      </c>
      <c r="T27991" s="9" t="s">
        <v>368</v>
      </c>
      <c r="U27991" s="9" t="s">
        <v>368</v>
      </c>
    </row>
    <row r="27992">
      <c r="F27992" s="9"/>
      <c r="N27992" s="50"/>
      <c r="O27992" s="50"/>
      <c r="P27992" s="50"/>
      <c r="Q27992" s="50" t="s">
        <v>368</v>
      </c>
      <c r="R27992" s="9" t="s">
        <v>368</v>
      </c>
      <c r="S27992" s="50" t="s">
        <v>368</v>
      </c>
      <c r="T27992" s="9" t="s">
        <v>368</v>
      </c>
      <c r="U27992" s="9" t="s">
        <v>368</v>
      </c>
    </row>
    <row r="27993">
      <c r="F27993" s="9"/>
      <c r="N27993" s="50"/>
      <c r="O27993" s="50"/>
      <c r="P27993" s="50"/>
      <c r="Q27993" s="50" t="s">
        <v>368</v>
      </c>
      <c r="R27993" s="9" t="s">
        <v>368</v>
      </c>
      <c r="S27993" s="50" t="s">
        <v>368</v>
      </c>
      <c r="T27993" s="9" t="s">
        <v>368</v>
      </c>
      <c r="U27993" s="9" t="s">
        <v>368</v>
      </c>
    </row>
    <row r="27994">
      <c r="F27994" s="9"/>
      <c r="N27994" s="50"/>
      <c r="O27994" s="50"/>
      <c r="P27994" s="50"/>
      <c r="Q27994" s="50" t="s">
        <v>368</v>
      </c>
      <c r="R27994" s="9" t="s">
        <v>368</v>
      </c>
      <c r="S27994" s="50" t="s">
        <v>368</v>
      </c>
      <c r="T27994" s="9" t="s">
        <v>368</v>
      </c>
      <c r="U27994" s="9" t="s">
        <v>368</v>
      </c>
    </row>
    <row r="27995">
      <c r="F27995" s="9"/>
      <c r="N27995" s="50"/>
      <c r="O27995" s="50"/>
      <c r="P27995" s="50"/>
      <c r="Q27995" s="50" t="s">
        <v>368</v>
      </c>
      <c r="R27995" s="9" t="s">
        <v>368</v>
      </c>
      <c r="S27995" s="50" t="s">
        <v>368</v>
      </c>
      <c r="T27995" s="9" t="s">
        <v>368</v>
      </c>
      <c r="U27995" s="9" t="s">
        <v>368</v>
      </c>
    </row>
    <row r="27996">
      <c r="F27996" s="9"/>
      <c r="N27996" s="50"/>
      <c r="O27996" s="50"/>
      <c r="P27996" s="50"/>
      <c r="Q27996" s="50" t="s">
        <v>368</v>
      </c>
      <c r="R27996" s="9" t="s">
        <v>368</v>
      </c>
      <c r="S27996" s="50" t="s">
        <v>368</v>
      </c>
      <c r="T27996" s="9" t="s">
        <v>368</v>
      </c>
      <c r="U27996" s="9" t="s">
        <v>368</v>
      </c>
    </row>
    <row r="27997">
      <c r="F27997" s="9"/>
      <c r="N27997" s="50"/>
      <c r="O27997" s="50"/>
      <c r="P27997" s="50"/>
      <c r="Q27997" s="50" t="s">
        <v>368</v>
      </c>
      <c r="R27997" s="9" t="s">
        <v>368</v>
      </c>
      <c r="S27997" s="50" t="s">
        <v>368</v>
      </c>
      <c r="T27997" s="9" t="s">
        <v>368</v>
      </c>
      <c r="U27997" s="9" t="s">
        <v>368</v>
      </c>
    </row>
    <row r="27998">
      <c r="F27998" s="9"/>
      <c r="N27998" s="50"/>
      <c r="O27998" s="50"/>
      <c r="P27998" s="50"/>
      <c r="Q27998" s="50" t="s">
        <v>368</v>
      </c>
      <c r="R27998" s="9" t="s">
        <v>368</v>
      </c>
      <c r="S27998" s="50" t="s">
        <v>368</v>
      </c>
      <c r="T27998" s="9" t="s">
        <v>368</v>
      </c>
      <c r="U27998" s="9" t="s">
        <v>368</v>
      </c>
    </row>
    <row r="27999">
      <c r="F27999" s="9"/>
      <c r="N27999" s="50"/>
      <c r="O27999" s="50"/>
      <c r="P27999" s="50"/>
      <c r="Q27999" s="50" t="s">
        <v>368</v>
      </c>
      <c r="R27999" s="9" t="s">
        <v>368</v>
      </c>
      <c r="S27999" s="50" t="s">
        <v>368</v>
      </c>
      <c r="T27999" s="9" t="s">
        <v>368</v>
      </c>
      <c r="U27999" s="9" t="s">
        <v>368</v>
      </c>
    </row>
    <row r="28000">
      <c r="F28000" s="9"/>
      <c r="N28000" s="50"/>
      <c r="O28000" s="50"/>
      <c r="P28000" s="50"/>
      <c r="Q28000" s="50" t="s">
        <v>368</v>
      </c>
      <c r="R28000" s="9" t="s">
        <v>368</v>
      </c>
      <c r="S28000" s="50" t="s">
        <v>368</v>
      </c>
      <c r="T28000" s="9" t="s">
        <v>368</v>
      </c>
      <c r="U28000" s="9" t="s">
        <v>368</v>
      </c>
    </row>
    <row r="28001">
      <c r="F28001" s="9"/>
      <c r="N28001" s="50"/>
      <c r="O28001" s="50"/>
      <c r="P28001" s="50"/>
      <c r="Q28001" s="50" t="s">
        <v>368</v>
      </c>
      <c r="R28001" s="9" t="s">
        <v>368</v>
      </c>
      <c r="S28001" s="50" t="s">
        <v>368</v>
      </c>
      <c r="T28001" s="9" t="s">
        <v>368</v>
      </c>
      <c r="U28001" s="9" t="s">
        <v>368</v>
      </c>
    </row>
    <row r="28002">
      <c r="F28002" s="9"/>
      <c r="N28002" s="50"/>
      <c r="O28002" s="50"/>
      <c r="P28002" s="50"/>
      <c r="Q28002" s="50" t="s">
        <v>368</v>
      </c>
      <c r="R28002" s="9" t="s">
        <v>368</v>
      </c>
      <c r="S28002" s="50" t="s">
        <v>368</v>
      </c>
      <c r="T28002" s="9" t="s">
        <v>368</v>
      </c>
      <c r="U28002" s="9" t="s">
        <v>368</v>
      </c>
    </row>
    <row r="28003">
      <c r="F28003" s="9"/>
      <c r="N28003" s="50"/>
      <c r="O28003" s="50"/>
      <c r="P28003" s="50"/>
      <c r="Q28003" s="50" t="s">
        <v>368</v>
      </c>
      <c r="R28003" s="9" t="s">
        <v>368</v>
      </c>
      <c r="S28003" s="50" t="s">
        <v>368</v>
      </c>
      <c r="T28003" s="9" t="s">
        <v>368</v>
      </c>
      <c r="U28003" s="9" t="s">
        <v>368</v>
      </c>
    </row>
    <row r="28004">
      <c r="F28004" s="9"/>
      <c r="N28004" s="50"/>
      <c r="O28004" s="50"/>
      <c r="P28004" s="50"/>
      <c r="Q28004" s="50" t="s">
        <v>368</v>
      </c>
      <c r="R28004" s="9" t="s">
        <v>368</v>
      </c>
      <c r="S28004" s="50" t="s">
        <v>368</v>
      </c>
      <c r="T28004" s="9" t="s">
        <v>368</v>
      </c>
      <c r="U28004" s="9" t="s">
        <v>368</v>
      </c>
    </row>
    <row r="28005">
      <c r="F28005" s="9"/>
      <c r="N28005" s="50"/>
      <c r="O28005" s="50"/>
      <c r="P28005" s="50"/>
      <c r="Q28005" s="50" t="s">
        <v>368</v>
      </c>
      <c r="R28005" s="9" t="s">
        <v>368</v>
      </c>
      <c r="S28005" s="50" t="s">
        <v>368</v>
      </c>
      <c r="T28005" s="9" t="s">
        <v>368</v>
      </c>
      <c r="U28005" s="9" t="s">
        <v>368</v>
      </c>
    </row>
    <row r="28006">
      <c r="F28006" s="9"/>
      <c r="N28006" s="50"/>
      <c r="O28006" s="50"/>
      <c r="P28006" s="50"/>
      <c r="Q28006" s="50" t="s">
        <v>368</v>
      </c>
      <c r="R28006" s="9" t="s">
        <v>368</v>
      </c>
      <c r="S28006" s="50" t="s">
        <v>368</v>
      </c>
      <c r="T28006" s="9" t="s">
        <v>368</v>
      </c>
      <c r="U28006" s="9" t="s">
        <v>368</v>
      </c>
    </row>
    <row r="28007">
      <c r="F28007" s="9"/>
      <c r="N28007" s="50"/>
      <c r="O28007" s="50"/>
      <c r="P28007" s="50"/>
      <c r="Q28007" s="50" t="s">
        <v>368</v>
      </c>
      <c r="R28007" s="9" t="s">
        <v>368</v>
      </c>
      <c r="S28007" s="50" t="s">
        <v>368</v>
      </c>
      <c r="T28007" s="9" t="s">
        <v>368</v>
      </c>
      <c r="U28007" s="9" t="s">
        <v>368</v>
      </c>
    </row>
    <row r="28008">
      <c r="F28008" s="9"/>
      <c r="N28008" s="50"/>
      <c r="O28008" s="50"/>
      <c r="P28008" s="50"/>
      <c r="Q28008" s="50" t="s">
        <v>368</v>
      </c>
      <c r="R28008" s="9" t="s">
        <v>368</v>
      </c>
      <c r="S28008" s="50" t="s">
        <v>368</v>
      </c>
      <c r="T28008" s="9" t="s">
        <v>368</v>
      </c>
      <c r="U28008" s="9" t="s">
        <v>368</v>
      </c>
    </row>
    <row r="28009">
      <c r="F28009" s="9"/>
      <c r="N28009" s="50"/>
      <c r="O28009" s="50"/>
      <c r="P28009" s="50"/>
      <c r="Q28009" s="50" t="s">
        <v>368</v>
      </c>
      <c r="R28009" s="9" t="s">
        <v>368</v>
      </c>
      <c r="S28009" s="50" t="s">
        <v>368</v>
      </c>
      <c r="T28009" s="9" t="s">
        <v>368</v>
      </c>
      <c r="U28009" s="9" t="s">
        <v>368</v>
      </c>
    </row>
    <row r="28010">
      <c r="F28010" s="9"/>
      <c r="N28010" s="50"/>
      <c r="O28010" s="50"/>
      <c r="P28010" s="50"/>
      <c r="Q28010" s="50" t="s">
        <v>368</v>
      </c>
      <c r="R28010" s="9" t="s">
        <v>368</v>
      </c>
      <c r="S28010" s="50" t="s">
        <v>368</v>
      </c>
      <c r="T28010" s="9" t="s">
        <v>368</v>
      </c>
      <c r="U28010" s="9" t="s">
        <v>368</v>
      </c>
    </row>
    <row r="28011">
      <c r="F28011" s="9"/>
      <c r="N28011" s="50"/>
      <c r="O28011" s="50"/>
      <c r="P28011" s="50"/>
      <c r="Q28011" s="50" t="s">
        <v>368</v>
      </c>
      <c r="R28011" s="9" t="s">
        <v>368</v>
      </c>
      <c r="S28011" s="50" t="s">
        <v>368</v>
      </c>
      <c r="T28011" s="9" t="s">
        <v>368</v>
      </c>
      <c r="U28011" s="9" t="s">
        <v>368</v>
      </c>
    </row>
    <row r="28012">
      <c r="F28012" s="9"/>
      <c r="N28012" s="50"/>
      <c r="O28012" s="50"/>
      <c r="P28012" s="50"/>
      <c r="Q28012" s="50" t="s">
        <v>368</v>
      </c>
      <c r="R28012" s="9" t="s">
        <v>368</v>
      </c>
      <c r="S28012" s="50" t="s">
        <v>368</v>
      </c>
      <c r="T28012" s="9" t="s">
        <v>368</v>
      </c>
      <c r="U28012" s="9" t="s">
        <v>368</v>
      </c>
    </row>
    <row r="28013">
      <c r="F28013" s="9"/>
      <c r="N28013" s="50"/>
      <c r="O28013" s="50"/>
      <c r="P28013" s="50"/>
      <c r="Q28013" s="50" t="s">
        <v>368</v>
      </c>
      <c r="R28013" s="9" t="s">
        <v>368</v>
      </c>
      <c r="S28013" s="50" t="s">
        <v>368</v>
      </c>
      <c r="T28013" s="9" t="s">
        <v>368</v>
      </c>
      <c r="U28013" s="9" t="s">
        <v>368</v>
      </c>
    </row>
    <row r="28014">
      <c r="F28014" s="9"/>
      <c r="N28014" s="50"/>
      <c r="O28014" s="50"/>
      <c r="P28014" s="50"/>
      <c r="Q28014" s="50" t="s">
        <v>368</v>
      </c>
      <c r="R28014" s="9" t="s">
        <v>368</v>
      </c>
      <c r="S28014" s="50" t="s">
        <v>368</v>
      </c>
      <c r="T28014" s="9" t="s">
        <v>368</v>
      </c>
      <c r="U28014" s="9" t="s">
        <v>368</v>
      </c>
    </row>
    <row r="28015">
      <c r="F28015" s="9"/>
      <c r="N28015" s="50"/>
      <c r="O28015" s="50"/>
      <c r="P28015" s="50"/>
      <c r="Q28015" s="50" t="s">
        <v>368</v>
      </c>
      <c r="R28015" s="9" t="s">
        <v>368</v>
      </c>
      <c r="S28015" s="50" t="s">
        <v>368</v>
      </c>
      <c r="T28015" s="9" t="s">
        <v>368</v>
      </c>
      <c r="U28015" s="9" t="s">
        <v>368</v>
      </c>
    </row>
    <row r="28016">
      <c r="F28016" s="9"/>
      <c r="N28016" s="50"/>
      <c r="O28016" s="50"/>
      <c r="P28016" s="50"/>
      <c r="Q28016" s="50" t="s">
        <v>368</v>
      </c>
      <c r="R28016" s="9" t="s">
        <v>368</v>
      </c>
      <c r="S28016" s="50" t="s">
        <v>368</v>
      </c>
      <c r="T28016" s="9" t="s">
        <v>368</v>
      </c>
      <c r="U28016" s="9" t="s">
        <v>368</v>
      </c>
    </row>
    <row r="28017">
      <c r="F28017" s="9"/>
      <c r="N28017" s="50"/>
      <c r="O28017" s="50"/>
      <c r="P28017" s="50"/>
      <c r="Q28017" s="50" t="s">
        <v>368</v>
      </c>
      <c r="R28017" s="9" t="s">
        <v>368</v>
      </c>
      <c r="S28017" s="50" t="s">
        <v>368</v>
      </c>
      <c r="T28017" s="9" t="s">
        <v>368</v>
      </c>
      <c r="U28017" s="9" t="s">
        <v>368</v>
      </c>
    </row>
    <row r="28018">
      <c r="F28018" s="9"/>
      <c r="N28018" s="50"/>
      <c r="O28018" s="50"/>
      <c r="P28018" s="50"/>
      <c r="Q28018" s="50" t="s">
        <v>368</v>
      </c>
      <c r="R28018" s="9" t="s">
        <v>368</v>
      </c>
      <c r="S28018" s="50" t="s">
        <v>368</v>
      </c>
      <c r="T28018" s="9" t="s">
        <v>368</v>
      </c>
      <c r="U28018" s="9" t="s">
        <v>368</v>
      </c>
    </row>
    <row r="28019">
      <c r="F28019" s="9"/>
      <c r="N28019" s="50"/>
      <c r="O28019" s="50"/>
      <c r="P28019" s="50"/>
      <c r="Q28019" s="50" t="s">
        <v>368</v>
      </c>
      <c r="R28019" s="9" t="s">
        <v>368</v>
      </c>
      <c r="S28019" s="50" t="s">
        <v>368</v>
      </c>
      <c r="T28019" s="9" t="s">
        <v>368</v>
      </c>
      <c r="U28019" s="9" t="s">
        <v>368</v>
      </c>
    </row>
    <row r="28020">
      <c r="F28020" s="9"/>
      <c r="N28020" s="50"/>
      <c r="O28020" s="50"/>
      <c r="P28020" s="50"/>
      <c r="Q28020" s="50" t="s">
        <v>368</v>
      </c>
      <c r="R28020" s="9" t="s">
        <v>368</v>
      </c>
      <c r="S28020" s="50" t="s">
        <v>368</v>
      </c>
      <c r="T28020" s="9" t="s">
        <v>368</v>
      </c>
      <c r="U28020" s="9" t="s">
        <v>368</v>
      </c>
    </row>
    <row r="28021">
      <c r="F28021" s="9"/>
      <c r="N28021" s="50"/>
      <c r="O28021" s="50"/>
      <c r="P28021" s="50"/>
      <c r="Q28021" s="50" t="s">
        <v>368</v>
      </c>
      <c r="R28021" s="9" t="s">
        <v>368</v>
      </c>
      <c r="S28021" s="50" t="s">
        <v>368</v>
      </c>
      <c r="T28021" s="9" t="s">
        <v>368</v>
      </c>
      <c r="U28021" s="9" t="s">
        <v>368</v>
      </c>
    </row>
    <row r="28022">
      <c r="F28022" s="9"/>
      <c r="N28022" s="50"/>
      <c r="O28022" s="50"/>
      <c r="P28022" s="50"/>
      <c r="Q28022" s="50" t="s">
        <v>368</v>
      </c>
      <c r="R28022" s="9" t="s">
        <v>368</v>
      </c>
      <c r="S28022" s="50" t="s">
        <v>368</v>
      </c>
      <c r="T28022" s="9" t="s">
        <v>368</v>
      </c>
      <c r="U28022" s="9" t="s">
        <v>368</v>
      </c>
    </row>
    <row r="28023">
      <c r="F28023" s="9"/>
      <c r="N28023" s="50"/>
      <c r="O28023" s="50"/>
      <c r="P28023" s="50"/>
      <c r="Q28023" s="50" t="s">
        <v>368</v>
      </c>
      <c r="R28023" s="9" t="s">
        <v>368</v>
      </c>
      <c r="S28023" s="50" t="s">
        <v>368</v>
      </c>
      <c r="T28023" s="9" t="s">
        <v>368</v>
      </c>
      <c r="U28023" s="9" t="s">
        <v>368</v>
      </c>
    </row>
    <row r="28024">
      <c r="F28024" s="9"/>
      <c r="N28024" s="50"/>
      <c r="O28024" s="50"/>
      <c r="P28024" s="50"/>
      <c r="Q28024" s="50" t="s">
        <v>368</v>
      </c>
      <c r="R28024" s="9" t="s">
        <v>368</v>
      </c>
      <c r="S28024" s="50" t="s">
        <v>368</v>
      </c>
      <c r="T28024" s="9" t="s">
        <v>368</v>
      </c>
      <c r="U28024" s="9" t="s">
        <v>368</v>
      </c>
    </row>
    <row r="28025">
      <c r="F28025" s="9"/>
      <c r="N28025" s="50"/>
      <c r="O28025" s="50"/>
      <c r="P28025" s="50"/>
      <c r="Q28025" s="50" t="s">
        <v>368</v>
      </c>
      <c r="R28025" s="9" t="s">
        <v>368</v>
      </c>
      <c r="S28025" s="50" t="s">
        <v>368</v>
      </c>
      <c r="T28025" s="9" t="s">
        <v>368</v>
      </c>
      <c r="U28025" s="9" t="s">
        <v>368</v>
      </c>
    </row>
    <row r="28026">
      <c r="F28026" s="9"/>
      <c r="N28026" s="50"/>
      <c r="O28026" s="50"/>
      <c r="P28026" s="50"/>
      <c r="Q28026" s="50" t="s">
        <v>368</v>
      </c>
      <c r="R28026" s="9" t="s">
        <v>368</v>
      </c>
      <c r="S28026" s="50" t="s">
        <v>368</v>
      </c>
      <c r="T28026" s="9" t="s">
        <v>368</v>
      </c>
      <c r="U28026" s="9" t="s">
        <v>368</v>
      </c>
    </row>
    <row r="28027">
      <c r="F28027" s="9"/>
      <c r="N28027" s="50"/>
      <c r="O28027" s="50"/>
      <c r="P28027" s="50"/>
      <c r="Q28027" s="50" t="s">
        <v>368</v>
      </c>
      <c r="R28027" s="9" t="s">
        <v>368</v>
      </c>
      <c r="S28027" s="50" t="s">
        <v>368</v>
      </c>
      <c r="T28027" s="9" t="s">
        <v>368</v>
      </c>
      <c r="U28027" s="9" t="s">
        <v>368</v>
      </c>
    </row>
    <row r="28028">
      <c r="F28028" s="9"/>
      <c r="N28028" s="50"/>
      <c r="O28028" s="50"/>
      <c r="P28028" s="50"/>
      <c r="Q28028" s="50" t="s">
        <v>368</v>
      </c>
      <c r="R28028" s="9" t="s">
        <v>368</v>
      </c>
      <c r="S28028" s="50" t="s">
        <v>368</v>
      </c>
      <c r="T28028" s="9" t="s">
        <v>368</v>
      </c>
      <c r="U28028" s="9" t="s">
        <v>368</v>
      </c>
    </row>
    <row r="28029">
      <c r="F28029" s="9"/>
      <c r="N28029" s="50"/>
      <c r="O28029" s="50"/>
      <c r="P28029" s="50"/>
      <c r="Q28029" s="50" t="s">
        <v>368</v>
      </c>
      <c r="R28029" s="9" t="s">
        <v>368</v>
      </c>
      <c r="S28029" s="50" t="s">
        <v>368</v>
      </c>
      <c r="T28029" s="9" t="s">
        <v>368</v>
      </c>
      <c r="U28029" s="9" t="s">
        <v>368</v>
      </c>
    </row>
    <row r="28030">
      <c r="F28030" s="9"/>
      <c r="N28030" s="50"/>
      <c r="O28030" s="50"/>
      <c r="P28030" s="50"/>
      <c r="Q28030" s="50" t="s">
        <v>368</v>
      </c>
      <c r="R28030" s="9" t="s">
        <v>368</v>
      </c>
      <c r="S28030" s="50" t="s">
        <v>368</v>
      </c>
      <c r="T28030" s="9" t="s">
        <v>368</v>
      </c>
      <c r="U28030" s="9" t="s">
        <v>368</v>
      </c>
    </row>
    <row r="28031">
      <c r="F28031" s="9"/>
      <c r="N28031" s="50"/>
      <c r="O28031" s="50"/>
      <c r="P28031" s="50"/>
      <c r="Q28031" s="50" t="s">
        <v>368</v>
      </c>
      <c r="R28031" s="9" t="s">
        <v>368</v>
      </c>
      <c r="S28031" s="50" t="s">
        <v>368</v>
      </c>
      <c r="T28031" s="9" t="s">
        <v>368</v>
      </c>
      <c r="U28031" s="9" t="s">
        <v>368</v>
      </c>
    </row>
    <row r="28032">
      <c r="F28032" s="9"/>
      <c r="N28032" s="50"/>
      <c r="O28032" s="50"/>
      <c r="P28032" s="50"/>
      <c r="Q28032" s="50" t="s">
        <v>368</v>
      </c>
      <c r="R28032" s="9" t="s">
        <v>368</v>
      </c>
      <c r="S28032" s="50" t="s">
        <v>368</v>
      </c>
      <c r="T28032" s="9" t="s">
        <v>368</v>
      </c>
      <c r="U28032" s="9" t="s">
        <v>368</v>
      </c>
    </row>
    <row r="28033">
      <c r="F28033" s="9"/>
      <c r="N28033" s="50"/>
      <c r="O28033" s="50"/>
      <c r="P28033" s="50"/>
      <c r="Q28033" s="50" t="s">
        <v>368</v>
      </c>
      <c r="R28033" s="9" t="s">
        <v>368</v>
      </c>
      <c r="S28033" s="50" t="s">
        <v>368</v>
      </c>
      <c r="T28033" s="9" t="s">
        <v>368</v>
      </c>
      <c r="U28033" s="9" t="s">
        <v>368</v>
      </c>
    </row>
    <row r="28034">
      <c r="F28034" s="9"/>
      <c r="N28034" s="50"/>
      <c r="O28034" s="50"/>
      <c r="P28034" s="50"/>
      <c r="Q28034" s="50" t="s">
        <v>368</v>
      </c>
      <c r="R28034" s="9" t="s">
        <v>368</v>
      </c>
      <c r="S28034" s="50" t="s">
        <v>368</v>
      </c>
      <c r="T28034" s="9" t="s">
        <v>368</v>
      </c>
      <c r="U28034" s="9" t="s">
        <v>368</v>
      </c>
    </row>
    <row r="28035">
      <c r="F28035" s="9"/>
      <c r="N28035" s="50"/>
      <c r="O28035" s="50"/>
      <c r="P28035" s="50"/>
      <c r="Q28035" s="50" t="s">
        <v>368</v>
      </c>
      <c r="R28035" s="9" t="s">
        <v>368</v>
      </c>
      <c r="S28035" s="50" t="s">
        <v>368</v>
      </c>
      <c r="T28035" s="9" t="s">
        <v>368</v>
      </c>
      <c r="U28035" s="9" t="s">
        <v>368</v>
      </c>
    </row>
    <row r="28036">
      <c r="F28036" s="9"/>
      <c r="N28036" s="50"/>
      <c r="O28036" s="50"/>
      <c r="P28036" s="50"/>
      <c r="Q28036" s="50" t="s">
        <v>368</v>
      </c>
      <c r="R28036" s="9" t="s">
        <v>368</v>
      </c>
      <c r="S28036" s="50" t="s">
        <v>368</v>
      </c>
      <c r="T28036" s="9" t="s">
        <v>368</v>
      </c>
      <c r="U28036" s="9" t="s">
        <v>368</v>
      </c>
    </row>
    <row r="28037">
      <c r="F28037" s="9"/>
      <c r="N28037" s="50"/>
      <c r="O28037" s="50"/>
      <c r="P28037" s="50"/>
      <c r="Q28037" s="50" t="s">
        <v>368</v>
      </c>
      <c r="R28037" s="9" t="s">
        <v>368</v>
      </c>
      <c r="S28037" s="50" t="s">
        <v>368</v>
      </c>
      <c r="T28037" s="9" t="s">
        <v>368</v>
      </c>
      <c r="U28037" s="9" t="s">
        <v>368</v>
      </c>
    </row>
    <row r="28038">
      <c r="F28038" s="9"/>
      <c r="N28038" s="50"/>
      <c r="O28038" s="50"/>
      <c r="P28038" s="50"/>
      <c r="Q28038" s="50" t="s">
        <v>368</v>
      </c>
      <c r="R28038" s="9" t="s">
        <v>368</v>
      </c>
      <c r="S28038" s="50" t="s">
        <v>368</v>
      </c>
      <c r="T28038" s="9" t="s">
        <v>368</v>
      </c>
      <c r="U28038" s="9" t="s">
        <v>368</v>
      </c>
    </row>
    <row r="28039">
      <c r="F28039" s="9"/>
      <c r="N28039" s="50"/>
      <c r="O28039" s="50"/>
      <c r="P28039" s="50"/>
      <c r="Q28039" s="50" t="s">
        <v>368</v>
      </c>
      <c r="R28039" s="9" t="s">
        <v>368</v>
      </c>
      <c r="S28039" s="50" t="s">
        <v>368</v>
      </c>
      <c r="T28039" s="9" t="s">
        <v>368</v>
      </c>
      <c r="U28039" s="9" t="s">
        <v>368</v>
      </c>
    </row>
    <row r="28040">
      <c r="F28040" s="9"/>
      <c r="N28040" s="50"/>
      <c r="O28040" s="50"/>
      <c r="P28040" s="50"/>
      <c r="Q28040" s="50" t="s">
        <v>368</v>
      </c>
      <c r="R28040" s="9" t="s">
        <v>368</v>
      </c>
      <c r="S28040" s="50" t="s">
        <v>368</v>
      </c>
      <c r="T28040" s="9" t="s">
        <v>368</v>
      </c>
      <c r="U28040" s="9" t="s">
        <v>368</v>
      </c>
    </row>
    <row r="28041">
      <c r="F28041" s="9"/>
      <c r="N28041" s="50"/>
      <c r="O28041" s="50"/>
      <c r="P28041" s="50"/>
      <c r="Q28041" s="50" t="s">
        <v>368</v>
      </c>
      <c r="R28041" s="9" t="s">
        <v>368</v>
      </c>
      <c r="S28041" s="50" t="s">
        <v>368</v>
      </c>
      <c r="T28041" s="9" t="s">
        <v>368</v>
      </c>
      <c r="U28041" s="9" t="s">
        <v>368</v>
      </c>
    </row>
    <row r="28042">
      <c r="F28042" s="9"/>
      <c r="N28042" s="50"/>
      <c r="O28042" s="50"/>
      <c r="P28042" s="50"/>
      <c r="Q28042" s="50" t="s">
        <v>368</v>
      </c>
      <c r="R28042" s="9" t="s">
        <v>368</v>
      </c>
      <c r="S28042" s="50" t="s">
        <v>368</v>
      </c>
      <c r="T28042" s="9" t="s">
        <v>368</v>
      </c>
      <c r="U28042" s="9" t="s">
        <v>368</v>
      </c>
    </row>
    <row r="28043">
      <c r="F28043" s="9"/>
      <c r="N28043" s="50"/>
      <c r="O28043" s="50"/>
      <c r="P28043" s="50"/>
      <c r="Q28043" s="50" t="s">
        <v>368</v>
      </c>
      <c r="R28043" s="9" t="s">
        <v>368</v>
      </c>
      <c r="S28043" s="50" t="s">
        <v>368</v>
      </c>
      <c r="T28043" s="9" t="s">
        <v>368</v>
      </c>
      <c r="U28043" s="9" t="s">
        <v>368</v>
      </c>
    </row>
    <row r="28044">
      <c r="F28044" s="9"/>
      <c r="N28044" s="50"/>
      <c r="O28044" s="50"/>
      <c r="P28044" s="50"/>
      <c r="Q28044" s="50" t="s">
        <v>368</v>
      </c>
      <c r="R28044" s="9" t="s">
        <v>368</v>
      </c>
      <c r="S28044" s="50" t="s">
        <v>368</v>
      </c>
      <c r="T28044" s="9" t="s">
        <v>368</v>
      </c>
      <c r="U28044" s="9" t="s">
        <v>368</v>
      </c>
    </row>
    <row r="28045">
      <c r="F28045" s="9"/>
      <c r="N28045" s="50"/>
      <c r="O28045" s="50"/>
      <c r="P28045" s="50"/>
      <c r="Q28045" s="50" t="s">
        <v>368</v>
      </c>
      <c r="R28045" s="9" t="s">
        <v>368</v>
      </c>
      <c r="S28045" s="50" t="s">
        <v>368</v>
      </c>
      <c r="T28045" s="9" t="s">
        <v>368</v>
      </c>
      <c r="U28045" s="9" t="s">
        <v>368</v>
      </c>
    </row>
    <row r="28046">
      <c r="F28046" s="9"/>
      <c r="N28046" s="50"/>
      <c r="O28046" s="50"/>
      <c r="P28046" s="50"/>
      <c r="Q28046" s="50" t="s">
        <v>368</v>
      </c>
      <c r="R28046" s="9" t="s">
        <v>368</v>
      </c>
      <c r="S28046" s="50" t="s">
        <v>368</v>
      </c>
      <c r="T28046" s="9" t="s">
        <v>368</v>
      </c>
      <c r="U28046" s="9" t="s">
        <v>368</v>
      </c>
    </row>
    <row r="28047">
      <c r="F28047" s="9"/>
      <c r="N28047" s="50"/>
      <c r="O28047" s="50"/>
      <c r="P28047" s="50"/>
      <c r="Q28047" s="50" t="s">
        <v>368</v>
      </c>
      <c r="R28047" s="9" t="s">
        <v>368</v>
      </c>
      <c r="S28047" s="50" t="s">
        <v>368</v>
      </c>
      <c r="T28047" s="9" t="s">
        <v>368</v>
      </c>
      <c r="U28047" s="9" t="s">
        <v>368</v>
      </c>
    </row>
    <row r="28048">
      <c r="F28048" s="9"/>
      <c r="N28048" s="50"/>
      <c r="O28048" s="50"/>
      <c r="P28048" s="50"/>
      <c r="Q28048" s="50" t="s">
        <v>368</v>
      </c>
      <c r="R28048" s="9" t="s">
        <v>368</v>
      </c>
      <c r="S28048" s="50" t="s">
        <v>368</v>
      </c>
      <c r="T28048" s="9" t="s">
        <v>368</v>
      </c>
      <c r="U28048" s="9" t="s">
        <v>368</v>
      </c>
    </row>
    <row r="28049">
      <c r="F28049" s="9"/>
      <c r="N28049" s="50"/>
      <c r="O28049" s="50"/>
      <c r="P28049" s="50"/>
      <c r="Q28049" s="50" t="s">
        <v>368</v>
      </c>
      <c r="R28049" s="9" t="s">
        <v>368</v>
      </c>
      <c r="S28049" s="50" t="s">
        <v>368</v>
      </c>
      <c r="T28049" s="9" t="s">
        <v>368</v>
      </c>
      <c r="U28049" s="9" t="s">
        <v>368</v>
      </c>
    </row>
    <row r="28050">
      <c r="F28050" s="9"/>
      <c r="N28050" s="50"/>
      <c r="O28050" s="50"/>
      <c r="P28050" s="50"/>
      <c r="Q28050" s="50" t="s">
        <v>368</v>
      </c>
      <c r="R28050" s="9" t="s">
        <v>368</v>
      </c>
      <c r="S28050" s="50" t="s">
        <v>368</v>
      </c>
      <c r="T28050" s="9" t="s">
        <v>368</v>
      </c>
      <c r="U28050" s="9" t="s">
        <v>368</v>
      </c>
    </row>
    <row r="28051">
      <c r="F28051" s="9"/>
      <c r="N28051" s="50"/>
      <c r="O28051" s="50"/>
      <c r="P28051" s="50"/>
      <c r="Q28051" s="50" t="s">
        <v>368</v>
      </c>
      <c r="R28051" s="9" t="s">
        <v>368</v>
      </c>
      <c r="S28051" s="50" t="s">
        <v>368</v>
      </c>
      <c r="T28051" s="9" t="s">
        <v>368</v>
      </c>
      <c r="U28051" s="9" t="s">
        <v>368</v>
      </c>
    </row>
    <row r="28052">
      <c r="F28052" s="9"/>
      <c r="N28052" s="50"/>
      <c r="O28052" s="50"/>
      <c r="P28052" s="50"/>
      <c r="Q28052" s="50" t="s">
        <v>368</v>
      </c>
      <c r="R28052" s="9" t="s">
        <v>368</v>
      </c>
      <c r="S28052" s="50" t="s">
        <v>368</v>
      </c>
      <c r="T28052" s="9" t="s">
        <v>368</v>
      </c>
      <c r="U28052" s="9" t="s">
        <v>368</v>
      </c>
    </row>
    <row r="28053">
      <c r="F28053" s="9"/>
      <c r="N28053" s="50"/>
      <c r="O28053" s="50"/>
      <c r="P28053" s="50"/>
      <c r="Q28053" s="50" t="s">
        <v>368</v>
      </c>
      <c r="R28053" s="9" t="s">
        <v>368</v>
      </c>
      <c r="S28053" s="50" t="s">
        <v>368</v>
      </c>
      <c r="T28053" s="9" t="s">
        <v>368</v>
      </c>
      <c r="U28053" s="9" t="s">
        <v>368</v>
      </c>
    </row>
    <row r="28054">
      <c r="F28054" s="9"/>
      <c r="N28054" s="50"/>
      <c r="O28054" s="50"/>
      <c r="P28054" s="50"/>
      <c r="Q28054" s="50" t="s">
        <v>368</v>
      </c>
      <c r="R28054" s="9" t="s">
        <v>368</v>
      </c>
      <c r="S28054" s="50" t="s">
        <v>368</v>
      </c>
      <c r="T28054" s="9" t="s">
        <v>368</v>
      </c>
      <c r="U28054" s="9" t="s">
        <v>368</v>
      </c>
    </row>
    <row r="28055">
      <c r="F28055" s="9"/>
      <c r="N28055" s="50"/>
      <c r="O28055" s="50"/>
      <c r="P28055" s="50"/>
      <c r="Q28055" s="50" t="s">
        <v>368</v>
      </c>
      <c r="R28055" s="9" t="s">
        <v>368</v>
      </c>
      <c r="S28055" s="50" t="s">
        <v>368</v>
      </c>
      <c r="T28055" s="9" t="s">
        <v>368</v>
      </c>
      <c r="U28055" s="9" t="s">
        <v>368</v>
      </c>
    </row>
    <row r="28056">
      <c r="F28056" s="9"/>
      <c r="N28056" s="50"/>
      <c r="O28056" s="50"/>
      <c r="P28056" s="50"/>
      <c r="Q28056" s="50" t="s">
        <v>368</v>
      </c>
      <c r="R28056" s="9" t="s">
        <v>368</v>
      </c>
      <c r="S28056" s="50" t="s">
        <v>368</v>
      </c>
      <c r="T28056" s="9" t="s">
        <v>368</v>
      </c>
      <c r="U28056" s="9" t="s">
        <v>368</v>
      </c>
    </row>
    <row r="28057">
      <c r="F28057" s="9"/>
      <c r="N28057" s="50"/>
      <c r="O28057" s="50"/>
      <c r="P28057" s="50"/>
      <c r="Q28057" s="50" t="s">
        <v>368</v>
      </c>
      <c r="R28057" s="9" t="s">
        <v>368</v>
      </c>
      <c r="S28057" s="50" t="s">
        <v>368</v>
      </c>
      <c r="T28057" s="9" t="s">
        <v>368</v>
      </c>
      <c r="U28057" s="9" t="s">
        <v>368</v>
      </c>
    </row>
    <row r="28058">
      <c r="F28058" s="9"/>
      <c r="N28058" s="50"/>
      <c r="O28058" s="50"/>
      <c r="P28058" s="50"/>
      <c r="Q28058" s="50" t="s">
        <v>368</v>
      </c>
      <c r="R28058" s="9" t="s">
        <v>368</v>
      </c>
      <c r="S28058" s="50" t="s">
        <v>368</v>
      </c>
      <c r="T28058" s="9" t="s">
        <v>368</v>
      </c>
      <c r="U28058" s="9" t="s">
        <v>368</v>
      </c>
    </row>
    <row r="28059">
      <c r="F28059" s="9"/>
      <c r="N28059" s="50"/>
      <c r="O28059" s="50"/>
      <c r="P28059" s="50"/>
      <c r="Q28059" s="50" t="s">
        <v>368</v>
      </c>
      <c r="R28059" s="9" t="s">
        <v>368</v>
      </c>
      <c r="S28059" s="50" t="s">
        <v>368</v>
      </c>
      <c r="T28059" s="9" t="s">
        <v>368</v>
      </c>
      <c r="U28059" s="9" t="s">
        <v>368</v>
      </c>
    </row>
    <row r="28060">
      <c r="F28060" s="9"/>
      <c r="N28060" s="50"/>
      <c r="O28060" s="50"/>
      <c r="P28060" s="50"/>
      <c r="Q28060" s="50" t="s">
        <v>368</v>
      </c>
      <c r="R28060" s="9" t="s">
        <v>368</v>
      </c>
      <c r="S28060" s="50" t="s">
        <v>368</v>
      </c>
      <c r="T28060" s="9" t="s">
        <v>368</v>
      </c>
      <c r="U28060" s="9" t="s">
        <v>368</v>
      </c>
    </row>
    <row r="28061">
      <c r="F28061" s="9"/>
      <c r="N28061" s="50"/>
      <c r="O28061" s="50"/>
      <c r="P28061" s="50"/>
      <c r="Q28061" s="50" t="s">
        <v>368</v>
      </c>
      <c r="R28061" s="9" t="s">
        <v>368</v>
      </c>
      <c r="S28061" s="50" t="s">
        <v>368</v>
      </c>
      <c r="T28061" s="9" t="s">
        <v>368</v>
      </c>
      <c r="U28061" s="9" t="s">
        <v>368</v>
      </c>
    </row>
    <row r="28062">
      <c r="F28062" s="9"/>
      <c r="N28062" s="50"/>
      <c r="O28062" s="50"/>
      <c r="P28062" s="50"/>
      <c r="Q28062" s="50" t="s">
        <v>368</v>
      </c>
      <c r="R28062" s="9" t="s">
        <v>368</v>
      </c>
      <c r="S28062" s="50" t="s">
        <v>368</v>
      </c>
      <c r="T28062" s="9" t="s">
        <v>368</v>
      </c>
      <c r="U28062" s="9" t="s">
        <v>368</v>
      </c>
    </row>
    <row r="28063">
      <c r="F28063" s="9"/>
      <c r="N28063" s="50"/>
      <c r="O28063" s="50"/>
      <c r="P28063" s="50"/>
      <c r="Q28063" s="50" t="s">
        <v>368</v>
      </c>
      <c r="R28063" s="9" t="s">
        <v>368</v>
      </c>
      <c r="S28063" s="50" t="s">
        <v>368</v>
      </c>
      <c r="T28063" s="9" t="s">
        <v>368</v>
      </c>
      <c r="U28063" s="9" t="s">
        <v>368</v>
      </c>
    </row>
    <row r="28064">
      <c r="F28064" s="9"/>
      <c r="N28064" s="50"/>
      <c r="O28064" s="50"/>
      <c r="P28064" s="50"/>
      <c r="Q28064" s="50" t="s">
        <v>368</v>
      </c>
      <c r="R28064" s="9" t="s">
        <v>368</v>
      </c>
      <c r="S28064" s="50" t="s">
        <v>368</v>
      </c>
      <c r="T28064" s="9" t="s">
        <v>368</v>
      </c>
      <c r="U28064" s="9" t="s">
        <v>368</v>
      </c>
    </row>
    <row r="28065">
      <c r="F28065" s="9"/>
      <c r="N28065" s="50"/>
      <c r="O28065" s="50"/>
      <c r="P28065" s="50"/>
      <c r="Q28065" s="50" t="s">
        <v>368</v>
      </c>
      <c r="R28065" s="9" t="s">
        <v>368</v>
      </c>
      <c r="S28065" s="50" t="s">
        <v>368</v>
      </c>
      <c r="T28065" s="9" t="s">
        <v>368</v>
      </c>
      <c r="U28065" s="9" t="s">
        <v>368</v>
      </c>
    </row>
    <row r="28066">
      <c r="F28066" s="9"/>
      <c r="N28066" s="50"/>
      <c r="O28066" s="50"/>
      <c r="P28066" s="50"/>
      <c r="Q28066" s="50" t="s">
        <v>368</v>
      </c>
      <c r="R28066" s="9" t="s">
        <v>368</v>
      </c>
      <c r="S28066" s="50" t="s">
        <v>368</v>
      </c>
      <c r="T28066" s="9" t="s">
        <v>368</v>
      </c>
      <c r="U28066" s="9" t="s">
        <v>368</v>
      </c>
    </row>
    <row r="28067">
      <c r="F28067" s="9"/>
      <c r="N28067" s="50"/>
      <c r="O28067" s="50"/>
      <c r="P28067" s="50"/>
      <c r="Q28067" s="50" t="s">
        <v>368</v>
      </c>
      <c r="R28067" s="9" t="s">
        <v>368</v>
      </c>
      <c r="S28067" s="50" t="s">
        <v>368</v>
      </c>
      <c r="T28067" s="9" t="s">
        <v>368</v>
      </c>
      <c r="U28067" s="9" t="s">
        <v>368</v>
      </c>
    </row>
    <row r="28068">
      <c r="F28068" s="9"/>
      <c r="N28068" s="50"/>
      <c r="O28068" s="50"/>
      <c r="P28068" s="50"/>
      <c r="Q28068" s="50" t="s">
        <v>368</v>
      </c>
      <c r="R28068" s="9" t="s">
        <v>368</v>
      </c>
      <c r="S28068" s="50" t="s">
        <v>368</v>
      </c>
      <c r="T28068" s="9" t="s">
        <v>368</v>
      </c>
      <c r="U28068" s="9" t="s">
        <v>368</v>
      </c>
    </row>
    <row r="28069">
      <c r="F28069" s="9"/>
      <c r="N28069" s="50"/>
      <c r="O28069" s="50"/>
      <c r="P28069" s="50"/>
      <c r="Q28069" s="50" t="s">
        <v>368</v>
      </c>
      <c r="R28069" s="9" t="s">
        <v>368</v>
      </c>
      <c r="S28069" s="50" t="s">
        <v>368</v>
      </c>
      <c r="T28069" s="9" t="s">
        <v>368</v>
      </c>
      <c r="U28069" s="9" t="s">
        <v>368</v>
      </c>
    </row>
    <row r="28070">
      <c r="F28070" s="9"/>
      <c r="N28070" s="50"/>
      <c r="O28070" s="50"/>
      <c r="P28070" s="50"/>
      <c r="Q28070" s="50" t="s">
        <v>368</v>
      </c>
      <c r="R28070" s="9" t="s">
        <v>368</v>
      </c>
      <c r="S28070" s="50" t="s">
        <v>368</v>
      </c>
      <c r="T28070" s="9" t="s">
        <v>368</v>
      </c>
      <c r="U28070" s="9" t="s">
        <v>368</v>
      </c>
    </row>
    <row r="28071">
      <c r="F28071" s="9"/>
      <c r="N28071" s="50"/>
      <c r="O28071" s="50"/>
      <c r="P28071" s="50"/>
      <c r="Q28071" s="50" t="s">
        <v>368</v>
      </c>
      <c r="R28071" s="9" t="s">
        <v>368</v>
      </c>
      <c r="S28071" s="50" t="s">
        <v>368</v>
      </c>
      <c r="T28071" s="9" t="s">
        <v>368</v>
      </c>
      <c r="U28071" s="9" t="s">
        <v>368</v>
      </c>
    </row>
    <row r="28072">
      <c r="F28072" s="9"/>
      <c r="N28072" s="50"/>
      <c r="O28072" s="50"/>
      <c r="P28072" s="50"/>
      <c r="Q28072" s="50" t="s">
        <v>368</v>
      </c>
      <c r="R28072" s="9" t="s">
        <v>368</v>
      </c>
      <c r="S28072" s="50" t="s">
        <v>368</v>
      </c>
      <c r="T28072" s="9" t="s">
        <v>368</v>
      </c>
      <c r="U28072" s="9" t="s">
        <v>368</v>
      </c>
    </row>
    <row r="28073">
      <c r="F28073" s="9"/>
      <c r="N28073" s="50"/>
      <c r="O28073" s="50"/>
      <c r="P28073" s="50"/>
      <c r="Q28073" s="50" t="s">
        <v>368</v>
      </c>
      <c r="R28073" s="9" t="s">
        <v>368</v>
      </c>
      <c r="S28073" s="50" t="s">
        <v>368</v>
      </c>
      <c r="T28073" s="9" t="s">
        <v>368</v>
      </c>
      <c r="U28073" s="9" t="s">
        <v>368</v>
      </c>
    </row>
    <row r="28074">
      <c r="F28074" s="9"/>
      <c r="N28074" s="50"/>
      <c r="O28074" s="50"/>
      <c r="P28074" s="50"/>
      <c r="Q28074" s="50" t="s">
        <v>368</v>
      </c>
      <c r="R28074" s="9" t="s">
        <v>368</v>
      </c>
      <c r="S28074" s="50" t="s">
        <v>368</v>
      </c>
      <c r="T28074" s="9" t="s">
        <v>368</v>
      </c>
      <c r="U28074" s="9" t="s">
        <v>368</v>
      </c>
    </row>
    <row r="28075">
      <c r="F28075" s="9"/>
      <c r="N28075" s="50"/>
      <c r="O28075" s="50"/>
      <c r="P28075" s="50"/>
      <c r="Q28075" s="50" t="s">
        <v>368</v>
      </c>
      <c r="R28075" s="9" t="s">
        <v>368</v>
      </c>
      <c r="S28075" s="50" t="s">
        <v>368</v>
      </c>
      <c r="T28075" s="9" t="s">
        <v>368</v>
      </c>
      <c r="U28075" s="9" t="s">
        <v>368</v>
      </c>
    </row>
    <row r="28076">
      <c r="F28076" s="9"/>
      <c r="N28076" s="50"/>
      <c r="O28076" s="50"/>
      <c r="P28076" s="50"/>
      <c r="Q28076" s="50" t="s">
        <v>368</v>
      </c>
      <c r="R28076" s="9" t="s">
        <v>368</v>
      </c>
      <c r="S28076" s="50" t="s">
        <v>368</v>
      </c>
      <c r="T28076" s="9" t="s">
        <v>368</v>
      </c>
      <c r="U28076" s="9" t="s">
        <v>368</v>
      </c>
    </row>
    <row r="28077">
      <c r="F28077" s="9"/>
      <c r="N28077" s="50"/>
      <c r="O28077" s="50"/>
      <c r="P28077" s="50"/>
      <c r="Q28077" s="50" t="s">
        <v>368</v>
      </c>
      <c r="R28077" s="9" t="s">
        <v>368</v>
      </c>
      <c r="S28077" s="50" t="s">
        <v>368</v>
      </c>
      <c r="T28077" s="9" t="s">
        <v>368</v>
      </c>
      <c r="U28077" s="9" t="s">
        <v>368</v>
      </c>
    </row>
    <row r="28078">
      <c r="F28078" s="9"/>
      <c r="N28078" s="50"/>
      <c r="O28078" s="50"/>
      <c r="P28078" s="50"/>
      <c r="Q28078" s="50" t="s">
        <v>368</v>
      </c>
      <c r="R28078" s="9" t="s">
        <v>368</v>
      </c>
      <c r="S28078" s="50" t="s">
        <v>368</v>
      </c>
      <c r="T28078" s="9" t="s">
        <v>368</v>
      </c>
      <c r="U28078" s="9" t="s">
        <v>368</v>
      </c>
    </row>
    <row r="28079">
      <c r="F28079" s="9"/>
      <c r="N28079" s="50"/>
      <c r="O28079" s="50"/>
      <c r="P28079" s="50"/>
      <c r="Q28079" s="50" t="s">
        <v>368</v>
      </c>
      <c r="R28079" s="9" t="s">
        <v>368</v>
      </c>
      <c r="S28079" s="50" t="s">
        <v>368</v>
      </c>
      <c r="T28079" s="9" t="s">
        <v>368</v>
      </c>
      <c r="U28079" s="9" t="s">
        <v>368</v>
      </c>
    </row>
    <row r="28080">
      <c r="F28080" s="9"/>
      <c r="N28080" s="50"/>
      <c r="O28080" s="50"/>
      <c r="P28080" s="50"/>
      <c r="Q28080" s="50" t="s">
        <v>368</v>
      </c>
      <c r="R28080" s="9" t="s">
        <v>368</v>
      </c>
      <c r="S28080" s="50" t="s">
        <v>368</v>
      </c>
      <c r="T28080" s="9" t="s">
        <v>368</v>
      </c>
      <c r="U28080" s="9" t="s">
        <v>368</v>
      </c>
    </row>
    <row r="28081">
      <c r="F28081" s="9"/>
      <c r="N28081" s="50"/>
      <c r="O28081" s="50"/>
      <c r="P28081" s="50"/>
      <c r="Q28081" s="50" t="s">
        <v>368</v>
      </c>
      <c r="R28081" s="9" t="s">
        <v>368</v>
      </c>
      <c r="S28081" s="50" t="s">
        <v>368</v>
      </c>
      <c r="T28081" s="9" t="s">
        <v>368</v>
      </c>
      <c r="U28081" s="9" t="s">
        <v>368</v>
      </c>
    </row>
    <row r="28082">
      <c r="F28082" s="9"/>
      <c r="N28082" s="50"/>
      <c r="O28082" s="50"/>
      <c r="P28082" s="50"/>
      <c r="Q28082" s="50" t="s">
        <v>368</v>
      </c>
      <c r="R28082" s="9" t="s">
        <v>368</v>
      </c>
      <c r="S28082" s="50" t="s">
        <v>368</v>
      </c>
      <c r="T28082" s="9" t="s">
        <v>368</v>
      </c>
      <c r="U28082" s="9" t="s">
        <v>368</v>
      </c>
    </row>
    <row r="28083">
      <c r="F28083" s="9"/>
      <c r="N28083" s="50"/>
      <c r="O28083" s="50"/>
      <c r="P28083" s="50"/>
      <c r="Q28083" s="50" t="s">
        <v>368</v>
      </c>
      <c r="R28083" s="9" t="s">
        <v>368</v>
      </c>
      <c r="S28083" s="50" t="s">
        <v>368</v>
      </c>
      <c r="T28083" s="9" t="s">
        <v>368</v>
      </c>
      <c r="U28083" s="9" t="s">
        <v>368</v>
      </c>
    </row>
    <row r="28084">
      <c r="F28084" s="9"/>
      <c r="N28084" s="50"/>
      <c r="O28084" s="50"/>
      <c r="P28084" s="50"/>
      <c r="Q28084" s="50" t="s">
        <v>368</v>
      </c>
      <c r="R28084" s="9" t="s">
        <v>368</v>
      </c>
      <c r="S28084" s="50" t="s">
        <v>368</v>
      </c>
      <c r="T28084" s="9" t="s">
        <v>368</v>
      </c>
      <c r="U28084" s="9" t="s">
        <v>368</v>
      </c>
    </row>
    <row r="28085">
      <c r="F28085" s="9"/>
      <c r="N28085" s="50"/>
      <c r="O28085" s="50"/>
      <c r="P28085" s="50"/>
      <c r="Q28085" s="50" t="s">
        <v>368</v>
      </c>
      <c r="R28085" s="9" t="s">
        <v>368</v>
      </c>
      <c r="S28085" s="50" t="s">
        <v>368</v>
      </c>
      <c r="T28085" s="9" t="s">
        <v>368</v>
      </c>
      <c r="U28085" s="9" t="s">
        <v>368</v>
      </c>
    </row>
    <row r="28086">
      <c r="F28086" s="9"/>
      <c r="N28086" s="50"/>
      <c r="O28086" s="50"/>
      <c r="P28086" s="50"/>
      <c r="Q28086" s="50" t="s">
        <v>368</v>
      </c>
      <c r="R28086" s="9" t="s">
        <v>368</v>
      </c>
      <c r="S28086" s="50" t="s">
        <v>368</v>
      </c>
      <c r="T28086" s="9" t="s">
        <v>368</v>
      </c>
      <c r="U28086" s="9" t="s">
        <v>368</v>
      </c>
    </row>
    <row r="28087">
      <c r="F28087" s="9"/>
      <c r="N28087" s="50"/>
      <c r="O28087" s="50"/>
      <c r="P28087" s="50"/>
      <c r="Q28087" s="50" t="s">
        <v>368</v>
      </c>
      <c r="R28087" s="9" t="s">
        <v>368</v>
      </c>
      <c r="S28087" s="50" t="s">
        <v>368</v>
      </c>
      <c r="T28087" s="9" t="s">
        <v>368</v>
      </c>
      <c r="U28087" s="9" t="s">
        <v>368</v>
      </c>
    </row>
    <row r="28088">
      <c r="F28088" s="9"/>
      <c r="N28088" s="50"/>
      <c r="O28088" s="50"/>
      <c r="P28088" s="50"/>
      <c r="Q28088" s="50" t="s">
        <v>368</v>
      </c>
      <c r="R28088" s="9" t="s">
        <v>368</v>
      </c>
      <c r="S28088" s="50" t="s">
        <v>368</v>
      </c>
      <c r="T28088" s="9" t="s">
        <v>368</v>
      </c>
      <c r="U28088" s="9" t="s">
        <v>368</v>
      </c>
    </row>
    <row r="28089">
      <c r="F28089" s="9"/>
      <c r="N28089" s="50"/>
      <c r="O28089" s="50"/>
      <c r="P28089" s="50"/>
      <c r="Q28089" s="50" t="s">
        <v>368</v>
      </c>
      <c r="R28089" s="9" t="s">
        <v>368</v>
      </c>
      <c r="S28089" s="50" t="s">
        <v>368</v>
      </c>
      <c r="T28089" s="9" t="s">
        <v>368</v>
      </c>
      <c r="U28089" s="9" t="s">
        <v>368</v>
      </c>
    </row>
    <row r="28090">
      <c r="F28090" s="9"/>
      <c r="N28090" s="50"/>
      <c r="O28090" s="50"/>
      <c r="P28090" s="50"/>
      <c r="Q28090" s="50" t="s">
        <v>368</v>
      </c>
      <c r="R28090" s="9" t="s">
        <v>368</v>
      </c>
      <c r="S28090" s="50" t="s">
        <v>368</v>
      </c>
      <c r="T28090" s="9" t="s">
        <v>368</v>
      </c>
      <c r="U28090" s="9" t="s">
        <v>368</v>
      </c>
    </row>
    <row r="28091">
      <c r="F28091" s="9"/>
      <c r="N28091" s="50"/>
      <c r="O28091" s="50"/>
      <c r="P28091" s="50"/>
      <c r="Q28091" s="50" t="s">
        <v>368</v>
      </c>
      <c r="R28091" s="9" t="s">
        <v>368</v>
      </c>
      <c r="S28091" s="50" t="s">
        <v>368</v>
      </c>
      <c r="T28091" s="9" t="s">
        <v>368</v>
      </c>
      <c r="U28091" s="9" t="s">
        <v>368</v>
      </c>
    </row>
    <row r="28092">
      <c r="F28092" s="9"/>
      <c r="N28092" s="50"/>
      <c r="O28092" s="50"/>
      <c r="P28092" s="50"/>
      <c r="Q28092" s="50" t="s">
        <v>368</v>
      </c>
      <c r="R28092" s="9" t="s">
        <v>368</v>
      </c>
      <c r="S28092" s="50" t="s">
        <v>368</v>
      </c>
      <c r="T28092" s="9" t="s">
        <v>368</v>
      </c>
      <c r="U28092" s="9" t="s">
        <v>368</v>
      </c>
    </row>
    <row r="28093">
      <c r="F28093" s="9"/>
      <c r="N28093" s="50"/>
      <c r="O28093" s="50"/>
      <c r="P28093" s="50"/>
      <c r="Q28093" s="50" t="s">
        <v>368</v>
      </c>
      <c r="R28093" s="9" t="s">
        <v>368</v>
      </c>
      <c r="S28093" s="50" t="s">
        <v>368</v>
      </c>
      <c r="T28093" s="9" t="s">
        <v>368</v>
      </c>
      <c r="U28093" s="9" t="s">
        <v>368</v>
      </c>
    </row>
    <row r="28094">
      <c r="F28094" s="9"/>
      <c r="N28094" s="50"/>
      <c r="O28094" s="50"/>
      <c r="P28094" s="50"/>
      <c r="Q28094" s="50" t="s">
        <v>368</v>
      </c>
      <c r="R28094" s="9" t="s">
        <v>368</v>
      </c>
      <c r="S28094" s="50" t="s">
        <v>368</v>
      </c>
      <c r="T28094" s="9" t="s">
        <v>368</v>
      </c>
      <c r="U28094" s="9" t="s">
        <v>368</v>
      </c>
    </row>
    <row r="28095">
      <c r="F28095" s="9"/>
      <c r="N28095" s="50"/>
      <c r="O28095" s="50"/>
      <c r="P28095" s="50"/>
      <c r="Q28095" s="50" t="s">
        <v>368</v>
      </c>
      <c r="R28095" s="9" t="s">
        <v>368</v>
      </c>
      <c r="S28095" s="50" t="s">
        <v>368</v>
      </c>
      <c r="T28095" s="9" t="s">
        <v>368</v>
      </c>
      <c r="U28095" s="9" t="s">
        <v>368</v>
      </c>
    </row>
    <row r="28096">
      <c r="F28096" s="9"/>
      <c r="N28096" s="50"/>
      <c r="O28096" s="50"/>
      <c r="P28096" s="50"/>
      <c r="Q28096" s="50" t="s">
        <v>368</v>
      </c>
      <c r="R28096" s="9" t="s">
        <v>368</v>
      </c>
      <c r="S28096" s="50" t="s">
        <v>368</v>
      </c>
      <c r="T28096" s="9" t="s">
        <v>368</v>
      </c>
      <c r="U28096" s="9" t="s">
        <v>368</v>
      </c>
    </row>
    <row r="28097">
      <c r="F28097" s="9"/>
      <c r="N28097" s="50"/>
      <c r="O28097" s="50"/>
      <c r="P28097" s="50"/>
      <c r="Q28097" s="50" t="s">
        <v>368</v>
      </c>
      <c r="R28097" s="9" t="s">
        <v>368</v>
      </c>
      <c r="S28097" s="50" t="s">
        <v>368</v>
      </c>
      <c r="T28097" s="9" t="s">
        <v>368</v>
      </c>
      <c r="U28097" s="9" t="s">
        <v>368</v>
      </c>
    </row>
    <row r="28098">
      <c r="F28098" s="9"/>
      <c r="N28098" s="50"/>
      <c r="O28098" s="50"/>
      <c r="P28098" s="50"/>
      <c r="Q28098" s="50" t="s">
        <v>368</v>
      </c>
      <c r="R28098" s="9" t="s">
        <v>368</v>
      </c>
      <c r="S28098" s="50" t="s">
        <v>368</v>
      </c>
      <c r="T28098" s="9" t="s">
        <v>368</v>
      </c>
      <c r="U28098" s="9" t="s">
        <v>368</v>
      </c>
    </row>
    <row r="28099">
      <c r="F28099" s="9"/>
      <c r="N28099" s="50"/>
      <c r="O28099" s="50"/>
      <c r="P28099" s="50"/>
      <c r="Q28099" s="50" t="s">
        <v>368</v>
      </c>
      <c r="R28099" s="9" t="s">
        <v>368</v>
      </c>
      <c r="S28099" s="50" t="s">
        <v>368</v>
      </c>
      <c r="T28099" s="9" t="s">
        <v>368</v>
      </c>
      <c r="U28099" s="9" t="s">
        <v>368</v>
      </c>
    </row>
    <row r="28100">
      <c r="F28100" s="9"/>
      <c r="N28100" s="50"/>
      <c r="O28100" s="50"/>
      <c r="P28100" s="50"/>
      <c r="Q28100" s="50" t="s">
        <v>368</v>
      </c>
      <c r="R28100" s="9" t="s">
        <v>368</v>
      </c>
      <c r="S28100" s="50" t="s">
        <v>368</v>
      </c>
      <c r="T28100" s="9" t="s">
        <v>368</v>
      </c>
      <c r="U28100" s="9" t="s">
        <v>368</v>
      </c>
    </row>
    <row r="28101">
      <c r="F28101" s="9"/>
      <c r="N28101" s="50"/>
      <c r="O28101" s="50"/>
      <c r="P28101" s="50"/>
      <c r="Q28101" s="50" t="s">
        <v>368</v>
      </c>
      <c r="R28101" s="9" t="s">
        <v>368</v>
      </c>
      <c r="S28101" s="50" t="s">
        <v>368</v>
      </c>
      <c r="T28101" s="9" t="s">
        <v>368</v>
      </c>
      <c r="U28101" s="9" t="s">
        <v>368</v>
      </c>
    </row>
    <row r="28102">
      <c r="F28102" s="9"/>
      <c r="N28102" s="50"/>
      <c r="O28102" s="50"/>
      <c r="P28102" s="50"/>
      <c r="Q28102" s="50" t="s">
        <v>368</v>
      </c>
      <c r="R28102" s="9" t="s">
        <v>368</v>
      </c>
      <c r="S28102" s="50" t="s">
        <v>368</v>
      </c>
      <c r="T28102" s="9" t="s">
        <v>368</v>
      </c>
      <c r="U28102" s="9" t="s">
        <v>368</v>
      </c>
    </row>
    <row r="28103">
      <c r="F28103" s="9"/>
      <c r="N28103" s="50"/>
      <c r="O28103" s="50"/>
      <c r="P28103" s="50"/>
      <c r="Q28103" s="50" t="s">
        <v>368</v>
      </c>
      <c r="R28103" s="9" t="s">
        <v>368</v>
      </c>
      <c r="S28103" s="50" t="s">
        <v>368</v>
      </c>
      <c r="T28103" s="9" t="s">
        <v>368</v>
      </c>
      <c r="U28103" s="9" t="s">
        <v>368</v>
      </c>
    </row>
    <row r="28104">
      <c r="F28104" s="9"/>
      <c r="N28104" s="50"/>
      <c r="O28104" s="50"/>
      <c r="P28104" s="50"/>
      <c r="Q28104" s="50" t="s">
        <v>368</v>
      </c>
      <c r="R28104" s="9" t="s">
        <v>368</v>
      </c>
      <c r="S28104" s="50" t="s">
        <v>368</v>
      </c>
      <c r="T28104" s="9" t="s">
        <v>368</v>
      </c>
      <c r="U28104" s="9" t="s">
        <v>368</v>
      </c>
    </row>
    <row r="28105">
      <c r="F28105" s="9"/>
      <c r="N28105" s="50"/>
      <c r="O28105" s="50"/>
      <c r="P28105" s="50"/>
      <c r="Q28105" s="50" t="s">
        <v>368</v>
      </c>
      <c r="R28105" s="9" t="s">
        <v>368</v>
      </c>
      <c r="S28105" s="50" t="s">
        <v>368</v>
      </c>
      <c r="T28105" s="9" t="s">
        <v>368</v>
      </c>
      <c r="U28105" s="9" t="s">
        <v>368</v>
      </c>
    </row>
    <row r="28106">
      <c r="F28106" s="9"/>
      <c r="N28106" s="50"/>
      <c r="O28106" s="50"/>
      <c r="P28106" s="50"/>
      <c r="Q28106" s="50" t="s">
        <v>368</v>
      </c>
      <c r="R28106" s="9" t="s">
        <v>368</v>
      </c>
      <c r="S28106" s="50" t="s">
        <v>368</v>
      </c>
      <c r="T28106" s="9" t="s">
        <v>368</v>
      </c>
      <c r="U28106" s="9" t="s">
        <v>368</v>
      </c>
    </row>
    <row r="28107">
      <c r="F28107" s="9"/>
      <c r="N28107" s="50"/>
      <c r="O28107" s="50"/>
      <c r="P28107" s="50"/>
      <c r="Q28107" s="50" t="s">
        <v>368</v>
      </c>
      <c r="R28107" s="9" t="s">
        <v>368</v>
      </c>
      <c r="S28107" s="50" t="s">
        <v>368</v>
      </c>
      <c r="T28107" s="9" t="s">
        <v>368</v>
      </c>
      <c r="U28107" s="9" t="s">
        <v>368</v>
      </c>
    </row>
    <row r="28108">
      <c r="F28108" s="9"/>
      <c r="N28108" s="50"/>
      <c r="O28108" s="50"/>
      <c r="P28108" s="50"/>
      <c r="Q28108" s="50" t="s">
        <v>368</v>
      </c>
      <c r="R28108" s="9" t="s">
        <v>368</v>
      </c>
      <c r="S28108" s="50" t="s">
        <v>368</v>
      </c>
      <c r="T28108" s="9" t="s">
        <v>368</v>
      </c>
      <c r="U28108" s="9" t="s">
        <v>368</v>
      </c>
    </row>
    <row r="28109">
      <c r="F28109" s="9"/>
      <c r="N28109" s="50"/>
      <c r="O28109" s="50"/>
      <c r="P28109" s="50"/>
      <c r="Q28109" s="50" t="s">
        <v>368</v>
      </c>
      <c r="R28109" s="9" t="s">
        <v>368</v>
      </c>
      <c r="S28109" s="50" t="s">
        <v>368</v>
      </c>
      <c r="T28109" s="9" t="s">
        <v>368</v>
      </c>
      <c r="U28109" s="9" t="s">
        <v>368</v>
      </c>
    </row>
    <row r="28110">
      <c r="F28110" s="9"/>
      <c r="N28110" s="50"/>
      <c r="O28110" s="50"/>
      <c r="P28110" s="50"/>
      <c r="Q28110" s="50" t="s">
        <v>368</v>
      </c>
      <c r="R28110" s="9" t="s">
        <v>368</v>
      </c>
      <c r="S28110" s="50" t="s">
        <v>368</v>
      </c>
      <c r="T28110" s="9" t="s">
        <v>368</v>
      </c>
      <c r="U28110" s="9" t="s">
        <v>368</v>
      </c>
    </row>
    <row r="28111">
      <c r="F28111" s="9"/>
      <c r="N28111" s="50"/>
      <c r="O28111" s="50"/>
      <c r="P28111" s="50"/>
      <c r="Q28111" s="50" t="s">
        <v>368</v>
      </c>
      <c r="R28111" s="9" t="s">
        <v>368</v>
      </c>
      <c r="S28111" s="50" t="s">
        <v>368</v>
      </c>
      <c r="T28111" s="9" t="s">
        <v>368</v>
      </c>
      <c r="U28111" s="9" t="s">
        <v>368</v>
      </c>
    </row>
    <row r="28112">
      <c r="F28112" s="9"/>
      <c r="N28112" s="50"/>
      <c r="O28112" s="50"/>
      <c r="P28112" s="50"/>
      <c r="Q28112" s="50" t="s">
        <v>368</v>
      </c>
      <c r="R28112" s="9" t="s">
        <v>368</v>
      </c>
      <c r="S28112" s="50" t="s">
        <v>368</v>
      </c>
      <c r="T28112" s="9" t="s">
        <v>368</v>
      </c>
      <c r="U28112" s="9" t="s">
        <v>368</v>
      </c>
    </row>
    <row r="28113">
      <c r="F28113" s="9"/>
      <c r="N28113" s="50"/>
      <c r="O28113" s="50"/>
      <c r="P28113" s="50"/>
      <c r="Q28113" s="50" t="s">
        <v>368</v>
      </c>
      <c r="R28113" s="9" t="s">
        <v>368</v>
      </c>
      <c r="S28113" s="50" t="s">
        <v>368</v>
      </c>
      <c r="T28113" s="9" t="s">
        <v>368</v>
      </c>
      <c r="U28113" s="9" t="s">
        <v>368</v>
      </c>
    </row>
    <row r="28114">
      <c r="F28114" s="9"/>
      <c r="N28114" s="50"/>
      <c r="O28114" s="50"/>
      <c r="P28114" s="50"/>
      <c r="Q28114" s="50" t="s">
        <v>368</v>
      </c>
      <c r="R28114" s="9" t="s">
        <v>368</v>
      </c>
      <c r="S28114" s="50" t="s">
        <v>368</v>
      </c>
      <c r="T28114" s="9" t="s">
        <v>368</v>
      </c>
      <c r="U28114" s="9" t="s">
        <v>368</v>
      </c>
    </row>
    <row r="28115">
      <c r="F28115" s="9"/>
      <c r="N28115" s="50"/>
      <c r="O28115" s="50"/>
      <c r="P28115" s="50"/>
      <c r="Q28115" s="50" t="s">
        <v>368</v>
      </c>
      <c r="R28115" s="9" t="s">
        <v>368</v>
      </c>
      <c r="S28115" s="50" t="s">
        <v>368</v>
      </c>
      <c r="T28115" s="9" t="s">
        <v>368</v>
      </c>
      <c r="U28115" s="9" t="s">
        <v>368</v>
      </c>
    </row>
    <row r="28116">
      <c r="F28116" s="9"/>
      <c r="N28116" s="50"/>
      <c r="O28116" s="50"/>
      <c r="P28116" s="50"/>
      <c r="Q28116" s="50" t="s">
        <v>368</v>
      </c>
      <c r="R28116" s="9" t="s">
        <v>368</v>
      </c>
      <c r="S28116" s="50" t="s">
        <v>368</v>
      </c>
      <c r="T28116" s="9" t="s">
        <v>368</v>
      </c>
      <c r="U28116" s="9" t="s">
        <v>368</v>
      </c>
    </row>
    <row r="28117">
      <c r="F28117" s="9"/>
      <c r="N28117" s="50"/>
      <c r="O28117" s="50"/>
      <c r="P28117" s="50"/>
      <c r="Q28117" s="50" t="s">
        <v>368</v>
      </c>
      <c r="R28117" s="9" t="s">
        <v>368</v>
      </c>
      <c r="S28117" s="50" t="s">
        <v>368</v>
      </c>
      <c r="T28117" s="9" t="s">
        <v>368</v>
      </c>
      <c r="U28117" s="9" t="s">
        <v>368</v>
      </c>
    </row>
    <row r="28118">
      <c r="F28118" s="9"/>
      <c r="N28118" s="50"/>
      <c r="O28118" s="50"/>
      <c r="P28118" s="50"/>
      <c r="Q28118" s="50" t="s">
        <v>368</v>
      </c>
      <c r="R28118" s="9" t="s">
        <v>368</v>
      </c>
      <c r="S28118" s="50" t="s">
        <v>368</v>
      </c>
      <c r="T28118" s="9" t="s">
        <v>368</v>
      </c>
      <c r="U28118" s="9" t="s">
        <v>368</v>
      </c>
    </row>
    <row r="28119">
      <c r="F28119" s="9"/>
      <c r="N28119" s="50"/>
      <c r="O28119" s="50"/>
      <c r="P28119" s="50"/>
      <c r="Q28119" s="50" t="s">
        <v>368</v>
      </c>
      <c r="R28119" s="9" t="s">
        <v>368</v>
      </c>
      <c r="S28119" s="50" t="s">
        <v>368</v>
      </c>
      <c r="T28119" s="9" t="s">
        <v>368</v>
      </c>
      <c r="U28119" s="9" t="s">
        <v>368</v>
      </c>
    </row>
    <row r="28120">
      <c r="F28120" s="9"/>
      <c r="N28120" s="50"/>
      <c r="O28120" s="50"/>
      <c r="P28120" s="50"/>
      <c r="Q28120" s="50" t="s">
        <v>368</v>
      </c>
      <c r="R28120" s="9" t="s">
        <v>368</v>
      </c>
      <c r="S28120" s="50" t="s">
        <v>368</v>
      </c>
      <c r="T28120" s="9" t="s">
        <v>368</v>
      </c>
      <c r="U28120" s="9" t="s">
        <v>368</v>
      </c>
    </row>
    <row r="28121">
      <c r="F28121" s="9"/>
      <c r="N28121" s="50"/>
      <c r="O28121" s="50"/>
      <c r="P28121" s="50"/>
      <c r="Q28121" s="50" t="s">
        <v>368</v>
      </c>
      <c r="R28121" s="9" t="s">
        <v>368</v>
      </c>
      <c r="S28121" s="50" t="s">
        <v>368</v>
      </c>
      <c r="T28121" s="9" t="s">
        <v>368</v>
      </c>
      <c r="U28121" s="9" t="s">
        <v>368</v>
      </c>
    </row>
    <row r="28122">
      <c r="F28122" s="9"/>
      <c r="N28122" s="50"/>
      <c r="O28122" s="50"/>
      <c r="P28122" s="50"/>
      <c r="Q28122" s="50" t="s">
        <v>368</v>
      </c>
      <c r="R28122" s="9" t="s">
        <v>368</v>
      </c>
      <c r="S28122" s="50" t="s">
        <v>368</v>
      </c>
      <c r="T28122" s="9" t="s">
        <v>368</v>
      </c>
      <c r="U28122" s="9" t="s">
        <v>368</v>
      </c>
    </row>
    <row r="28123">
      <c r="F28123" s="9"/>
      <c r="N28123" s="50"/>
      <c r="O28123" s="50"/>
      <c r="P28123" s="50"/>
      <c r="Q28123" s="50" t="s">
        <v>368</v>
      </c>
      <c r="R28123" s="9" t="s">
        <v>368</v>
      </c>
      <c r="S28123" s="50" t="s">
        <v>368</v>
      </c>
      <c r="T28123" s="9" t="s">
        <v>368</v>
      </c>
      <c r="U28123" s="9" t="s">
        <v>368</v>
      </c>
    </row>
    <row r="28124">
      <c r="F28124" s="9"/>
      <c r="N28124" s="50"/>
      <c r="O28124" s="50"/>
      <c r="P28124" s="50"/>
      <c r="Q28124" s="50" t="s">
        <v>368</v>
      </c>
      <c r="R28124" s="9" t="s">
        <v>368</v>
      </c>
      <c r="S28124" s="50" t="s">
        <v>368</v>
      </c>
      <c r="T28124" s="9" t="s">
        <v>368</v>
      </c>
      <c r="U28124" s="9" t="s">
        <v>368</v>
      </c>
    </row>
    <row r="28125">
      <c r="F28125" s="9"/>
      <c r="N28125" s="50"/>
      <c r="O28125" s="50"/>
      <c r="P28125" s="50"/>
      <c r="Q28125" s="50" t="s">
        <v>368</v>
      </c>
      <c r="R28125" s="9" t="s">
        <v>368</v>
      </c>
      <c r="S28125" s="50" t="s">
        <v>368</v>
      </c>
      <c r="T28125" s="9" t="s">
        <v>368</v>
      </c>
      <c r="U28125" s="9" t="s">
        <v>368</v>
      </c>
    </row>
    <row r="28126">
      <c r="F28126" s="9"/>
      <c r="N28126" s="50"/>
      <c r="O28126" s="50"/>
      <c r="P28126" s="50"/>
      <c r="Q28126" s="50" t="s">
        <v>368</v>
      </c>
      <c r="R28126" s="9" t="s">
        <v>368</v>
      </c>
      <c r="S28126" s="50" t="s">
        <v>368</v>
      </c>
      <c r="T28126" s="9" t="s">
        <v>368</v>
      </c>
      <c r="U28126" s="9" t="s">
        <v>368</v>
      </c>
    </row>
    <row r="28127">
      <c r="F28127" s="9"/>
      <c r="N28127" s="50"/>
      <c r="O28127" s="50"/>
      <c r="P28127" s="50"/>
      <c r="Q28127" s="50" t="s">
        <v>368</v>
      </c>
      <c r="R28127" s="9" t="s">
        <v>368</v>
      </c>
      <c r="S28127" s="50" t="s">
        <v>368</v>
      </c>
      <c r="T28127" s="9" t="s">
        <v>368</v>
      </c>
      <c r="U28127" s="9" t="s">
        <v>368</v>
      </c>
    </row>
    <row r="28128">
      <c r="F28128" s="9"/>
      <c r="N28128" s="50"/>
      <c r="O28128" s="50"/>
      <c r="P28128" s="50"/>
      <c r="Q28128" s="50" t="s">
        <v>368</v>
      </c>
      <c r="R28128" s="9" t="s">
        <v>368</v>
      </c>
      <c r="S28128" s="50" t="s">
        <v>368</v>
      </c>
      <c r="T28128" s="9" t="s">
        <v>368</v>
      </c>
      <c r="U28128" s="9" t="s">
        <v>368</v>
      </c>
    </row>
    <row r="28129">
      <c r="F28129" s="9"/>
      <c r="N28129" s="50"/>
      <c r="O28129" s="50"/>
      <c r="P28129" s="50"/>
      <c r="Q28129" s="50" t="s">
        <v>368</v>
      </c>
      <c r="R28129" s="9" t="s">
        <v>368</v>
      </c>
      <c r="S28129" s="50" t="s">
        <v>368</v>
      </c>
      <c r="T28129" s="9" t="s">
        <v>368</v>
      </c>
      <c r="U28129" s="9" t="s">
        <v>368</v>
      </c>
    </row>
    <row r="28130">
      <c r="F28130" s="9"/>
      <c r="N28130" s="50"/>
      <c r="O28130" s="50"/>
      <c r="P28130" s="50"/>
      <c r="Q28130" s="50" t="s">
        <v>368</v>
      </c>
      <c r="R28130" s="9" t="s">
        <v>368</v>
      </c>
      <c r="S28130" s="50" t="s">
        <v>368</v>
      </c>
      <c r="T28130" s="9" t="s">
        <v>368</v>
      </c>
      <c r="U28130" s="9" t="s">
        <v>368</v>
      </c>
    </row>
    <row r="28131">
      <c r="F28131" s="9"/>
      <c r="N28131" s="50"/>
      <c r="O28131" s="50"/>
      <c r="P28131" s="50"/>
      <c r="Q28131" s="50" t="s">
        <v>368</v>
      </c>
      <c r="R28131" s="9" t="s">
        <v>368</v>
      </c>
      <c r="S28131" s="50" t="s">
        <v>368</v>
      </c>
      <c r="T28131" s="9" t="s">
        <v>368</v>
      </c>
      <c r="U28131" s="9" t="s">
        <v>368</v>
      </c>
    </row>
    <row r="28132">
      <c r="F28132" s="9"/>
      <c r="N28132" s="50"/>
      <c r="O28132" s="50"/>
      <c r="P28132" s="50"/>
      <c r="Q28132" s="50" t="s">
        <v>368</v>
      </c>
      <c r="R28132" s="9" t="s">
        <v>368</v>
      </c>
      <c r="S28132" s="50" t="s">
        <v>368</v>
      </c>
      <c r="T28132" s="9" t="s">
        <v>368</v>
      </c>
      <c r="U28132" s="9" t="s">
        <v>368</v>
      </c>
    </row>
    <row r="28133">
      <c r="F28133" s="9"/>
      <c r="N28133" s="50"/>
      <c r="O28133" s="50"/>
      <c r="P28133" s="50"/>
      <c r="Q28133" s="50" t="s">
        <v>368</v>
      </c>
      <c r="R28133" s="9" t="s">
        <v>368</v>
      </c>
      <c r="S28133" s="50" t="s">
        <v>368</v>
      </c>
      <c r="T28133" s="9" t="s">
        <v>368</v>
      </c>
      <c r="U28133" s="9" t="s">
        <v>368</v>
      </c>
    </row>
    <row r="28134">
      <c r="F28134" s="9"/>
      <c r="N28134" s="50"/>
      <c r="O28134" s="50"/>
      <c r="P28134" s="50"/>
      <c r="Q28134" s="50" t="s">
        <v>368</v>
      </c>
      <c r="R28134" s="9" t="s">
        <v>368</v>
      </c>
      <c r="S28134" s="50" t="s">
        <v>368</v>
      </c>
      <c r="T28134" s="9" t="s">
        <v>368</v>
      </c>
      <c r="U28134" s="9" t="s">
        <v>368</v>
      </c>
    </row>
    <row r="28135">
      <c r="F28135" s="9"/>
      <c r="N28135" s="50"/>
      <c r="O28135" s="50"/>
      <c r="P28135" s="50"/>
      <c r="Q28135" s="50" t="s">
        <v>368</v>
      </c>
      <c r="R28135" s="9" t="s">
        <v>368</v>
      </c>
      <c r="S28135" s="50" t="s">
        <v>368</v>
      </c>
      <c r="T28135" s="9" t="s">
        <v>368</v>
      </c>
      <c r="U28135" s="9" t="s">
        <v>368</v>
      </c>
    </row>
    <row r="28136">
      <c r="F28136" s="9"/>
      <c r="N28136" s="50"/>
      <c r="O28136" s="50"/>
      <c r="P28136" s="50"/>
      <c r="Q28136" s="50" t="s">
        <v>368</v>
      </c>
      <c r="R28136" s="9" t="s">
        <v>368</v>
      </c>
      <c r="S28136" s="50" t="s">
        <v>368</v>
      </c>
      <c r="T28136" s="9" t="s">
        <v>368</v>
      </c>
      <c r="U28136" s="9" t="s">
        <v>368</v>
      </c>
    </row>
    <row r="28137">
      <c r="F28137" s="9"/>
      <c r="N28137" s="50"/>
      <c r="O28137" s="50"/>
      <c r="P28137" s="50"/>
      <c r="Q28137" s="50" t="s">
        <v>368</v>
      </c>
      <c r="R28137" s="9" t="s">
        <v>368</v>
      </c>
      <c r="S28137" s="50" t="s">
        <v>368</v>
      </c>
      <c r="T28137" s="9" t="s">
        <v>368</v>
      </c>
      <c r="U28137" s="9" t="s">
        <v>368</v>
      </c>
    </row>
    <row r="28138">
      <c r="F28138" s="9"/>
      <c r="N28138" s="50"/>
      <c r="O28138" s="50"/>
      <c r="P28138" s="50"/>
      <c r="Q28138" s="50" t="s">
        <v>368</v>
      </c>
      <c r="R28138" s="9" t="s">
        <v>368</v>
      </c>
      <c r="S28138" s="50" t="s">
        <v>368</v>
      </c>
      <c r="T28138" s="9" t="s">
        <v>368</v>
      </c>
      <c r="U28138" s="9" t="s">
        <v>368</v>
      </c>
    </row>
    <row r="28139">
      <c r="F28139" s="9"/>
      <c r="N28139" s="50"/>
      <c r="O28139" s="50"/>
      <c r="P28139" s="50"/>
      <c r="Q28139" s="50" t="s">
        <v>368</v>
      </c>
      <c r="R28139" s="9" t="s">
        <v>368</v>
      </c>
      <c r="S28139" s="50" t="s">
        <v>368</v>
      </c>
      <c r="T28139" s="9" t="s">
        <v>368</v>
      </c>
      <c r="U28139" s="9" t="s">
        <v>368</v>
      </c>
    </row>
    <row r="28140">
      <c r="F28140" s="9"/>
      <c r="N28140" s="50"/>
      <c r="O28140" s="50"/>
      <c r="P28140" s="50"/>
      <c r="Q28140" s="50" t="s">
        <v>368</v>
      </c>
      <c r="R28140" s="9" t="s">
        <v>368</v>
      </c>
      <c r="S28140" s="50" t="s">
        <v>368</v>
      </c>
      <c r="T28140" s="9" t="s">
        <v>368</v>
      </c>
      <c r="U28140" s="9" t="s">
        <v>368</v>
      </c>
    </row>
    <row r="28141">
      <c r="F28141" s="9"/>
      <c r="N28141" s="50"/>
      <c r="O28141" s="50"/>
      <c r="P28141" s="50"/>
      <c r="Q28141" s="50" t="s">
        <v>368</v>
      </c>
      <c r="R28141" s="9" t="s">
        <v>368</v>
      </c>
      <c r="S28141" s="50" t="s">
        <v>368</v>
      </c>
      <c r="T28141" s="9" t="s">
        <v>368</v>
      </c>
      <c r="U28141" s="9" t="s">
        <v>368</v>
      </c>
    </row>
    <row r="28142">
      <c r="F28142" s="9"/>
      <c r="N28142" s="50"/>
      <c r="O28142" s="50"/>
      <c r="P28142" s="50"/>
      <c r="Q28142" s="50" t="s">
        <v>368</v>
      </c>
      <c r="R28142" s="9" t="s">
        <v>368</v>
      </c>
      <c r="S28142" s="50" t="s">
        <v>368</v>
      </c>
      <c r="T28142" s="9" t="s">
        <v>368</v>
      </c>
      <c r="U28142" s="9" t="s">
        <v>368</v>
      </c>
    </row>
    <row r="28143">
      <c r="F28143" s="9"/>
      <c r="N28143" s="50"/>
      <c r="O28143" s="50"/>
      <c r="P28143" s="50"/>
      <c r="Q28143" s="50" t="s">
        <v>368</v>
      </c>
      <c r="R28143" s="9" t="s">
        <v>368</v>
      </c>
      <c r="S28143" s="50" t="s">
        <v>368</v>
      </c>
      <c r="T28143" s="9" t="s">
        <v>368</v>
      </c>
      <c r="U28143" s="9" t="s">
        <v>368</v>
      </c>
    </row>
    <row r="28144">
      <c r="F28144" s="9"/>
      <c r="N28144" s="50"/>
      <c r="O28144" s="50"/>
      <c r="P28144" s="50"/>
      <c r="Q28144" s="50" t="s">
        <v>368</v>
      </c>
      <c r="R28144" s="9" t="s">
        <v>368</v>
      </c>
      <c r="S28144" s="50" t="s">
        <v>368</v>
      </c>
      <c r="T28144" s="9" t="s">
        <v>368</v>
      </c>
      <c r="U28144" s="9" t="s">
        <v>368</v>
      </c>
    </row>
    <row r="28145">
      <c r="F28145" s="9"/>
      <c r="N28145" s="50"/>
      <c r="O28145" s="50"/>
      <c r="P28145" s="50"/>
      <c r="Q28145" s="50" t="s">
        <v>368</v>
      </c>
      <c r="R28145" s="9" t="s">
        <v>368</v>
      </c>
      <c r="S28145" s="50" t="s">
        <v>368</v>
      </c>
      <c r="T28145" s="9" t="s">
        <v>368</v>
      </c>
      <c r="U28145" s="9" t="s">
        <v>368</v>
      </c>
    </row>
    <row r="28146">
      <c r="F28146" s="9"/>
      <c r="N28146" s="50"/>
      <c r="O28146" s="50"/>
      <c r="P28146" s="50"/>
      <c r="Q28146" s="50" t="s">
        <v>368</v>
      </c>
      <c r="R28146" s="9" t="s">
        <v>368</v>
      </c>
      <c r="S28146" s="50" t="s">
        <v>368</v>
      </c>
      <c r="T28146" s="9" t="s">
        <v>368</v>
      </c>
      <c r="U28146" s="9" t="s">
        <v>368</v>
      </c>
    </row>
    <row r="28147">
      <c r="F28147" s="9"/>
      <c r="N28147" s="50"/>
      <c r="O28147" s="50"/>
      <c r="P28147" s="50"/>
      <c r="Q28147" s="50" t="s">
        <v>368</v>
      </c>
      <c r="R28147" s="9" t="s">
        <v>368</v>
      </c>
      <c r="S28147" s="50" t="s">
        <v>368</v>
      </c>
      <c r="T28147" s="9" t="s">
        <v>368</v>
      </c>
      <c r="U28147" s="9" t="s">
        <v>368</v>
      </c>
    </row>
    <row r="28148">
      <c r="F28148" s="9"/>
      <c r="N28148" s="50"/>
      <c r="O28148" s="50"/>
      <c r="P28148" s="50"/>
      <c r="Q28148" s="50" t="s">
        <v>368</v>
      </c>
      <c r="R28148" s="9" t="s">
        <v>368</v>
      </c>
      <c r="S28148" s="50" t="s">
        <v>368</v>
      </c>
      <c r="T28148" s="9" t="s">
        <v>368</v>
      </c>
      <c r="U28148" s="9" t="s">
        <v>368</v>
      </c>
    </row>
    <row r="28149">
      <c r="F28149" s="9"/>
      <c r="N28149" s="50"/>
      <c r="O28149" s="50"/>
      <c r="P28149" s="50"/>
      <c r="Q28149" s="50" t="s">
        <v>368</v>
      </c>
      <c r="R28149" s="9" t="s">
        <v>368</v>
      </c>
      <c r="S28149" s="50" t="s">
        <v>368</v>
      </c>
      <c r="T28149" s="9" t="s">
        <v>368</v>
      </c>
      <c r="U28149" s="9" t="s">
        <v>368</v>
      </c>
    </row>
    <row r="28150">
      <c r="F28150" s="9"/>
      <c r="N28150" s="50"/>
      <c r="O28150" s="50"/>
      <c r="P28150" s="50"/>
      <c r="Q28150" s="50" t="s">
        <v>368</v>
      </c>
      <c r="R28150" s="9" t="s">
        <v>368</v>
      </c>
      <c r="S28150" s="50" t="s">
        <v>368</v>
      </c>
      <c r="T28150" s="9" t="s">
        <v>368</v>
      </c>
      <c r="U28150" s="9" t="s">
        <v>368</v>
      </c>
    </row>
    <row r="28151">
      <c r="F28151" s="9"/>
      <c r="N28151" s="50"/>
      <c r="O28151" s="50"/>
      <c r="P28151" s="50"/>
      <c r="Q28151" s="50" t="s">
        <v>368</v>
      </c>
      <c r="R28151" s="9" t="s">
        <v>368</v>
      </c>
      <c r="S28151" s="50" t="s">
        <v>368</v>
      </c>
      <c r="T28151" s="9" t="s">
        <v>368</v>
      </c>
      <c r="U28151" s="9" t="s">
        <v>368</v>
      </c>
    </row>
    <row r="28152">
      <c r="F28152" s="9"/>
      <c r="N28152" s="50"/>
      <c r="O28152" s="50"/>
      <c r="P28152" s="50"/>
      <c r="Q28152" s="50" t="s">
        <v>368</v>
      </c>
      <c r="R28152" s="9" t="s">
        <v>368</v>
      </c>
      <c r="S28152" s="50" t="s">
        <v>368</v>
      </c>
      <c r="T28152" s="9" t="s">
        <v>368</v>
      </c>
      <c r="U28152" s="9" t="s">
        <v>368</v>
      </c>
    </row>
    <row r="28153">
      <c r="F28153" s="9"/>
      <c r="N28153" s="50"/>
      <c r="O28153" s="50"/>
      <c r="P28153" s="50"/>
      <c r="Q28153" s="50" t="s">
        <v>368</v>
      </c>
      <c r="R28153" s="9" t="s">
        <v>368</v>
      </c>
      <c r="S28153" s="50" t="s">
        <v>368</v>
      </c>
      <c r="T28153" s="9" t="s">
        <v>368</v>
      </c>
      <c r="U28153" s="9" t="s">
        <v>368</v>
      </c>
    </row>
    <row r="28154">
      <c r="F28154" s="9"/>
      <c r="N28154" s="50"/>
      <c r="O28154" s="50"/>
      <c r="P28154" s="50"/>
      <c r="Q28154" s="50" t="s">
        <v>368</v>
      </c>
      <c r="R28154" s="9" t="s">
        <v>368</v>
      </c>
      <c r="S28154" s="50" t="s">
        <v>368</v>
      </c>
      <c r="T28154" s="9" t="s">
        <v>368</v>
      </c>
      <c r="U28154" s="9" t="s">
        <v>368</v>
      </c>
    </row>
    <row r="28155">
      <c r="F28155" s="9"/>
      <c r="N28155" s="50"/>
      <c r="O28155" s="50"/>
      <c r="P28155" s="50"/>
      <c r="Q28155" s="50" t="s">
        <v>368</v>
      </c>
      <c r="R28155" s="9" t="s">
        <v>368</v>
      </c>
      <c r="S28155" s="50" t="s">
        <v>368</v>
      </c>
      <c r="T28155" s="9" t="s">
        <v>368</v>
      </c>
      <c r="U28155" s="9" t="s">
        <v>368</v>
      </c>
    </row>
    <row r="28156">
      <c r="F28156" s="9"/>
      <c r="N28156" s="50"/>
      <c r="O28156" s="50"/>
      <c r="P28156" s="50"/>
      <c r="Q28156" s="50" t="s">
        <v>368</v>
      </c>
      <c r="R28156" s="9" t="s">
        <v>368</v>
      </c>
      <c r="S28156" s="50" t="s">
        <v>368</v>
      </c>
      <c r="T28156" s="9" t="s">
        <v>368</v>
      </c>
      <c r="U28156" s="9" t="s">
        <v>368</v>
      </c>
    </row>
    <row r="28157">
      <c r="F28157" s="9"/>
      <c r="N28157" s="50"/>
      <c r="O28157" s="50"/>
      <c r="P28157" s="50"/>
      <c r="Q28157" s="50" t="s">
        <v>368</v>
      </c>
      <c r="R28157" s="9" t="s">
        <v>368</v>
      </c>
      <c r="S28157" s="50" t="s">
        <v>368</v>
      </c>
      <c r="T28157" s="9" t="s">
        <v>368</v>
      </c>
      <c r="U28157" s="9" t="s">
        <v>368</v>
      </c>
    </row>
    <row r="28158">
      <c r="F28158" s="9"/>
      <c r="N28158" s="50"/>
      <c r="O28158" s="50"/>
      <c r="P28158" s="50"/>
      <c r="Q28158" s="50" t="s">
        <v>368</v>
      </c>
      <c r="R28158" s="9" t="s">
        <v>368</v>
      </c>
      <c r="S28158" s="50" t="s">
        <v>368</v>
      </c>
      <c r="T28158" s="9" t="s">
        <v>368</v>
      </c>
      <c r="U28158" s="9" t="s">
        <v>368</v>
      </c>
    </row>
    <row r="28159">
      <c r="F28159" s="9"/>
      <c r="N28159" s="50"/>
      <c r="O28159" s="50"/>
      <c r="P28159" s="50"/>
      <c r="Q28159" s="50" t="s">
        <v>368</v>
      </c>
      <c r="R28159" s="9" t="s">
        <v>368</v>
      </c>
      <c r="S28159" s="50" t="s">
        <v>368</v>
      </c>
      <c r="T28159" s="9" t="s">
        <v>368</v>
      </c>
      <c r="U28159" s="9" t="s">
        <v>368</v>
      </c>
    </row>
    <row r="28160">
      <c r="F28160" s="9"/>
      <c r="N28160" s="50"/>
      <c r="O28160" s="50"/>
      <c r="P28160" s="50"/>
      <c r="Q28160" s="50" t="s">
        <v>368</v>
      </c>
      <c r="R28160" s="9" t="s">
        <v>368</v>
      </c>
      <c r="S28160" s="50" t="s">
        <v>368</v>
      </c>
      <c r="T28160" s="9" t="s">
        <v>368</v>
      </c>
      <c r="U28160" s="9" t="s">
        <v>368</v>
      </c>
    </row>
    <row r="28161">
      <c r="F28161" s="9"/>
      <c r="N28161" s="50"/>
      <c r="O28161" s="50"/>
      <c r="P28161" s="50"/>
      <c r="Q28161" s="50" t="s">
        <v>368</v>
      </c>
      <c r="R28161" s="9" t="s">
        <v>368</v>
      </c>
      <c r="S28161" s="50" t="s">
        <v>368</v>
      </c>
      <c r="T28161" s="9" t="s">
        <v>368</v>
      </c>
      <c r="U28161" s="9" t="s">
        <v>368</v>
      </c>
    </row>
    <row r="28162">
      <c r="F28162" s="9"/>
      <c r="N28162" s="50"/>
      <c r="O28162" s="50"/>
      <c r="P28162" s="50"/>
      <c r="Q28162" s="50" t="s">
        <v>368</v>
      </c>
      <c r="R28162" s="9" t="s">
        <v>368</v>
      </c>
      <c r="S28162" s="50" t="s">
        <v>368</v>
      </c>
      <c r="T28162" s="9" t="s">
        <v>368</v>
      </c>
      <c r="U28162" s="9" t="s">
        <v>368</v>
      </c>
    </row>
    <row r="28163">
      <c r="F28163" s="9"/>
      <c r="N28163" s="50"/>
      <c r="O28163" s="50"/>
      <c r="P28163" s="50"/>
      <c r="Q28163" s="50" t="s">
        <v>368</v>
      </c>
      <c r="R28163" s="9" t="s">
        <v>368</v>
      </c>
      <c r="S28163" s="50" t="s">
        <v>368</v>
      </c>
      <c r="T28163" s="9" t="s">
        <v>368</v>
      </c>
      <c r="U28163" s="9" t="s">
        <v>368</v>
      </c>
    </row>
    <row r="28164">
      <c r="F28164" s="9"/>
      <c r="N28164" s="50"/>
      <c r="O28164" s="50"/>
      <c r="P28164" s="50"/>
      <c r="Q28164" s="50" t="s">
        <v>368</v>
      </c>
      <c r="R28164" s="9" t="s">
        <v>368</v>
      </c>
      <c r="S28164" s="50" t="s">
        <v>368</v>
      </c>
      <c r="T28164" s="9" t="s">
        <v>368</v>
      </c>
      <c r="U28164" s="9" t="s">
        <v>368</v>
      </c>
    </row>
    <row r="28165">
      <c r="F28165" s="9"/>
      <c r="N28165" s="50"/>
      <c r="O28165" s="50"/>
      <c r="P28165" s="50"/>
      <c r="Q28165" s="50" t="s">
        <v>368</v>
      </c>
      <c r="R28165" s="9" t="s">
        <v>368</v>
      </c>
      <c r="S28165" s="50" t="s">
        <v>368</v>
      </c>
      <c r="T28165" s="9" t="s">
        <v>368</v>
      </c>
      <c r="U28165" s="9" t="s">
        <v>368</v>
      </c>
    </row>
    <row r="28166">
      <c r="F28166" s="9"/>
      <c r="N28166" s="50"/>
      <c r="O28166" s="50"/>
      <c r="P28166" s="50"/>
      <c r="Q28166" s="50" t="s">
        <v>368</v>
      </c>
      <c r="R28166" s="9" t="s">
        <v>368</v>
      </c>
      <c r="S28166" s="50" t="s">
        <v>368</v>
      </c>
      <c r="T28166" s="9" t="s">
        <v>368</v>
      </c>
      <c r="U28166" s="9" t="s">
        <v>368</v>
      </c>
    </row>
    <row r="28167">
      <c r="F28167" s="9"/>
      <c r="N28167" s="50"/>
      <c r="O28167" s="50"/>
      <c r="P28167" s="50"/>
      <c r="Q28167" s="50" t="s">
        <v>368</v>
      </c>
      <c r="R28167" s="9" t="s">
        <v>368</v>
      </c>
      <c r="S28167" s="50" t="s">
        <v>368</v>
      </c>
      <c r="T28167" s="9" t="s">
        <v>368</v>
      </c>
      <c r="U28167" s="9" t="s">
        <v>368</v>
      </c>
    </row>
    <row r="28168">
      <c r="F28168" s="9"/>
      <c r="N28168" s="50"/>
      <c r="O28168" s="50"/>
      <c r="P28168" s="50"/>
      <c r="Q28168" s="50" t="s">
        <v>368</v>
      </c>
      <c r="R28168" s="9" t="s">
        <v>368</v>
      </c>
      <c r="S28168" s="50" t="s">
        <v>368</v>
      </c>
      <c r="T28168" s="9" t="s">
        <v>368</v>
      </c>
      <c r="U28168" s="9" t="s">
        <v>368</v>
      </c>
    </row>
    <row r="28169">
      <c r="F28169" s="9"/>
      <c r="N28169" s="50"/>
      <c r="O28169" s="50"/>
      <c r="P28169" s="50"/>
      <c r="Q28169" s="50" t="s">
        <v>368</v>
      </c>
      <c r="R28169" s="9" t="s">
        <v>368</v>
      </c>
      <c r="S28169" s="50" t="s">
        <v>368</v>
      </c>
      <c r="T28169" s="9" t="s">
        <v>368</v>
      </c>
      <c r="U28169" s="9" t="s">
        <v>368</v>
      </c>
    </row>
    <row r="28170">
      <c r="F28170" s="9"/>
      <c r="N28170" s="50"/>
      <c r="O28170" s="50"/>
      <c r="P28170" s="50"/>
      <c r="Q28170" s="50" t="s">
        <v>368</v>
      </c>
      <c r="R28170" s="9" t="s">
        <v>368</v>
      </c>
      <c r="S28170" s="50" t="s">
        <v>368</v>
      </c>
      <c r="T28170" s="9" t="s">
        <v>368</v>
      </c>
      <c r="U28170" s="9" t="s">
        <v>368</v>
      </c>
    </row>
    <row r="28171">
      <c r="F28171" s="9"/>
      <c r="N28171" s="50"/>
      <c r="O28171" s="50"/>
      <c r="P28171" s="50"/>
      <c r="Q28171" s="50" t="s">
        <v>368</v>
      </c>
      <c r="R28171" s="9" t="s">
        <v>368</v>
      </c>
      <c r="S28171" s="50" t="s">
        <v>368</v>
      </c>
      <c r="T28171" s="9" t="s">
        <v>368</v>
      </c>
      <c r="U28171" s="9" t="s">
        <v>368</v>
      </c>
    </row>
    <row r="28172">
      <c r="F28172" s="9"/>
      <c r="N28172" s="50"/>
      <c r="O28172" s="50"/>
      <c r="P28172" s="50"/>
      <c r="Q28172" s="50" t="s">
        <v>368</v>
      </c>
      <c r="R28172" s="9" t="s">
        <v>368</v>
      </c>
      <c r="S28172" s="50" t="s">
        <v>368</v>
      </c>
      <c r="T28172" s="9" t="s">
        <v>368</v>
      </c>
      <c r="U28172" s="9" t="s">
        <v>368</v>
      </c>
    </row>
    <row r="28173">
      <c r="F28173" s="9"/>
      <c r="N28173" s="50"/>
      <c r="O28173" s="50"/>
      <c r="P28173" s="50"/>
      <c r="Q28173" s="50" t="s">
        <v>368</v>
      </c>
      <c r="R28173" s="9" t="s">
        <v>368</v>
      </c>
      <c r="S28173" s="50" t="s">
        <v>368</v>
      </c>
      <c r="T28173" s="9" t="s">
        <v>368</v>
      </c>
      <c r="U28173" s="9" t="s">
        <v>368</v>
      </c>
    </row>
    <row r="28174">
      <c r="F28174" s="9"/>
      <c r="N28174" s="50"/>
      <c r="O28174" s="50"/>
      <c r="P28174" s="50"/>
      <c r="Q28174" s="50" t="s">
        <v>368</v>
      </c>
      <c r="R28174" s="9" t="s">
        <v>368</v>
      </c>
      <c r="S28174" s="50" t="s">
        <v>368</v>
      </c>
      <c r="T28174" s="9" t="s">
        <v>368</v>
      </c>
      <c r="U28174" s="9" t="s">
        <v>368</v>
      </c>
    </row>
    <row r="28175">
      <c r="F28175" s="9"/>
      <c r="N28175" s="50"/>
      <c r="O28175" s="50"/>
      <c r="P28175" s="50"/>
      <c r="Q28175" s="50" t="s">
        <v>368</v>
      </c>
      <c r="R28175" s="9" t="s">
        <v>368</v>
      </c>
      <c r="S28175" s="50" t="s">
        <v>368</v>
      </c>
      <c r="T28175" s="9" t="s">
        <v>368</v>
      </c>
      <c r="U28175" s="9" t="s">
        <v>368</v>
      </c>
    </row>
    <row r="28176">
      <c r="F28176" s="9"/>
      <c r="N28176" s="50"/>
      <c r="O28176" s="50"/>
      <c r="P28176" s="50"/>
      <c r="Q28176" s="50" t="s">
        <v>368</v>
      </c>
      <c r="R28176" s="9" t="s">
        <v>368</v>
      </c>
      <c r="S28176" s="50" t="s">
        <v>368</v>
      </c>
      <c r="T28176" s="9" t="s">
        <v>368</v>
      </c>
      <c r="U28176" s="9" t="s">
        <v>368</v>
      </c>
    </row>
    <row r="28177">
      <c r="F28177" s="9"/>
      <c r="N28177" s="50"/>
      <c r="O28177" s="50"/>
      <c r="P28177" s="50"/>
      <c r="Q28177" s="50" t="s">
        <v>368</v>
      </c>
      <c r="R28177" s="9" t="s">
        <v>368</v>
      </c>
      <c r="S28177" s="50" t="s">
        <v>368</v>
      </c>
      <c r="T28177" s="9" t="s">
        <v>368</v>
      </c>
      <c r="U28177" s="9" t="s">
        <v>368</v>
      </c>
    </row>
    <row r="28178">
      <c r="F28178" s="9"/>
      <c r="N28178" s="50"/>
      <c r="O28178" s="50"/>
      <c r="P28178" s="50"/>
      <c r="Q28178" s="50" t="s">
        <v>368</v>
      </c>
      <c r="R28178" s="9" t="s">
        <v>368</v>
      </c>
      <c r="S28178" s="50" t="s">
        <v>368</v>
      </c>
      <c r="T28178" s="9" t="s">
        <v>368</v>
      </c>
      <c r="U28178" s="9" t="s">
        <v>368</v>
      </c>
    </row>
    <row r="28179">
      <c r="F28179" s="9"/>
      <c r="N28179" s="50"/>
      <c r="O28179" s="50"/>
      <c r="P28179" s="50"/>
      <c r="Q28179" s="50" t="s">
        <v>368</v>
      </c>
      <c r="R28179" s="9" t="s">
        <v>368</v>
      </c>
      <c r="S28179" s="50" t="s">
        <v>368</v>
      </c>
      <c r="T28179" s="9" t="s">
        <v>368</v>
      </c>
      <c r="U28179" s="9" t="s">
        <v>368</v>
      </c>
    </row>
    <row r="28180">
      <c r="F28180" s="9"/>
      <c r="N28180" s="50"/>
      <c r="O28180" s="50"/>
      <c r="P28180" s="50"/>
      <c r="Q28180" s="50" t="s">
        <v>368</v>
      </c>
      <c r="R28180" s="9" t="s">
        <v>368</v>
      </c>
      <c r="S28180" s="50" t="s">
        <v>368</v>
      </c>
      <c r="T28180" s="9" t="s">
        <v>368</v>
      </c>
      <c r="U28180" s="9" t="s">
        <v>368</v>
      </c>
    </row>
    <row r="28181">
      <c r="F28181" s="9"/>
      <c r="N28181" s="50"/>
      <c r="O28181" s="50"/>
      <c r="P28181" s="50"/>
      <c r="Q28181" s="50" t="s">
        <v>368</v>
      </c>
      <c r="R28181" s="9" t="s">
        <v>368</v>
      </c>
      <c r="S28181" s="50" t="s">
        <v>368</v>
      </c>
      <c r="T28181" s="9" t="s">
        <v>368</v>
      </c>
      <c r="U28181" s="9" t="s">
        <v>368</v>
      </c>
    </row>
    <row r="28182">
      <c r="F28182" s="9"/>
      <c r="N28182" s="50"/>
      <c r="O28182" s="50"/>
      <c r="P28182" s="50"/>
      <c r="Q28182" s="50" t="s">
        <v>368</v>
      </c>
      <c r="R28182" s="9" t="s">
        <v>368</v>
      </c>
      <c r="S28182" s="50" t="s">
        <v>368</v>
      </c>
      <c r="T28182" s="9" t="s">
        <v>368</v>
      </c>
      <c r="U28182" s="9" t="s">
        <v>368</v>
      </c>
    </row>
    <row r="28183">
      <c r="F28183" s="9"/>
      <c r="N28183" s="50"/>
      <c r="O28183" s="50"/>
      <c r="P28183" s="50"/>
      <c r="Q28183" s="50" t="s">
        <v>368</v>
      </c>
      <c r="R28183" s="9" t="s">
        <v>368</v>
      </c>
      <c r="S28183" s="50" t="s">
        <v>368</v>
      </c>
      <c r="T28183" s="9" t="s">
        <v>368</v>
      </c>
      <c r="U28183" s="9" t="s">
        <v>368</v>
      </c>
    </row>
    <row r="28184">
      <c r="F28184" s="9"/>
      <c r="N28184" s="50"/>
      <c r="O28184" s="50"/>
      <c r="P28184" s="50"/>
      <c r="Q28184" s="50" t="s">
        <v>368</v>
      </c>
      <c r="R28184" s="9" t="s">
        <v>368</v>
      </c>
      <c r="S28184" s="50" t="s">
        <v>368</v>
      </c>
      <c r="T28184" s="9" t="s">
        <v>368</v>
      </c>
      <c r="U28184" s="9" t="s">
        <v>368</v>
      </c>
    </row>
    <row r="28185">
      <c r="F28185" s="9"/>
      <c r="N28185" s="50"/>
      <c r="O28185" s="50"/>
      <c r="P28185" s="50"/>
      <c r="Q28185" s="50" t="s">
        <v>368</v>
      </c>
      <c r="R28185" s="9" t="s">
        <v>368</v>
      </c>
      <c r="S28185" s="50" t="s">
        <v>368</v>
      </c>
      <c r="T28185" s="9" t="s">
        <v>368</v>
      </c>
      <c r="U28185" s="9" t="s">
        <v>368</v>
      </c>
    </row>
    <row r="28186">
      <c r="F28186" s="9"/>
      <c r="N28186" s="50"/>
      <c r="O28186" s="50"/>
      <c r="P28186" s="50"/>
      <c r="Q28186" s="50" t="s">
        <v>368</v>
      </c>
      <c r="R28186" s="9" t="s">
        <v>368</v>
      </c>
      <c r="S28186" s="50" t="s">
        <v>368</v>
      </c>
      <c r="T28186" s="9" t="s">
        <v>368</v>
      </c>
      <c r="U28186" s="9" t="s">
        <v>368</v>
      </c>
    </row>
    <row r="28187">
      <c r="F28187" s="9"/>
      <c r="N28187" s="50"/>
      <c r="O28187" s="50"/>
      <c r="P28187" s="50"/>
      <c r="Q28187" s="50" t="s">
        <v>368</v>
      </c>
      <c r="R28187" s="9" t="s">
        <v>368</v>
      </c>
      <c r="S28187" s="50" t="s">
        <v>368</v>
      </c>
      <c r="T28187" s="9" t="s">
        <v>368</v>
      </c>
      <c r="U28187" s="9" t="s">
        <v>368</v>
      </c>
    </row>
    <row r="28188">
      <c r="F28188" s="9"/>
      <c r="N28188" s="50"/>
      <c r="O28188" s="50"/>
      <c r="P28188" s="50"/>
      <c r="Q28188" s="50" t="s">
        <v>368</v>
      </c>
      <c r="R28188" s="9" t="s">
        <v>368</v>
      </c>
      <c r="S28188" s="50" t="s">
        <v>368</v>
      </c>
      <c r="T28188" s="9" t="s">
        <v>368</v>
      </c>
      <c r="U28188" s="9" t="s">
        <v>368</v>
      </c>
    </row>
    <row r="28189">
      <c r="F28189" s="9"/>
      <c r="N28189" s="50"/>
      <c r="O28189" s="50"/>
      <c r="P28189" s="50"/>
      <c r="Q28189" s="50" t="s">
        <v>368</v>
      </c>
      <c r="R28189" s="9" t="s">
        <v>368</v>
      </c>
      <c r="S28189" s="50" t="s">
        <v>368</v>
      </c>
      <c r="T28189" s="9" t="s">
        <v>368</v>
      </c>
      <c r="U28189" s="9" t="s">
        <v>368</v>
      </c>
    </row>
    <row r="28190">
      <c r="F28190" s="9"/>
      <c r="N28190" s="50"/>
      <c r="O28190" s="50"/>
      <c r="P28190" s="50"/>
      <c r="Q28190" s="50" t="s">
        <v>368</v>
      </c>
      <c r="R28190" s="9" t="s">
        <v>368</v>
      </c>
      <c r="S28190" s="50" t="s">
        <v>368</v>
      </c>
      <c r="T28190" s="9" t="s">
        <v>368</v>
      </c>
      <c r="U28190" s="9" t="s">
        <v>368</v>
      </c>
    </row>
    <row r="28191">
      <c r="F28191" s="9"/>
      <c r="N28191" s="50"/>
      <c r="O28191" s="50"/>
      <c r="P28191" s="50"/>
      <c r="Q28191" s="50" t="s">
        <v>368</v>
      </c>
      <c r="R28191" s="9" t="s">
        <v>368</v>
      </c>
      <c r="S28191" s="50" t="s">
        <v>368</v>
      </c>
      <c r="T28191" s="9" t="s">
        <v>368</v>
      </c>
      <c r="U28191" s="9" t="s">
        <v>368</v>
      </c>
    </row>
    <row r="28192">
      <c r="F28192" s="9"/>
      <c r="N28192" s="50"/>
      <c r="O28192" s="50"/>
      <c r="P28192" s="50"/>
      <c r="Q28192" s="50" t="s">
        <v>368</v>
      </c>
      <c r="R28192" s="9" t="s">
        <v>368</v>
      </c>
      <c r="S28192" s="50" t="s">
        <v>368</v>
      </c>
      <c r="T28192" s="9" t="s">
        <v>368</v>
      </c>
      <c r="U28192" s="9" t="s">
        <v>368</v>
      </c>
    </row>
    <row r="28193">
      <c r="F28193" s="9"/>
      <c r="N28193" s="50"/>
      <c r="O28193" s="50"/>
      <c r="P28193" s="50"/>
      <c r="Q28193" s="50" t="s">
        <v>368</v>
      </c>
      <c r="R28193" s="9" t="s">
        <v>368</v>
      </c>
      <c r="S28193" s="50" t="s">
        <v>368</v>
      </c>
      <c r="T28193" s="9" t="s">
        <v>368</v>
      </c>
      <c r="U28193" s="9" t="s">
        <v>368</v>
      </c>
    </row>
    <row r="28194">
      <c r="F28194" s="9"/>
      <c r="N28194" s="50"/>
      <c r="O28194" s="50"/>
      <c r="P28194" s="50"/>
      <c r="Q28194" s="50" t="s">
        <v>368</v>
      </c>
      <c r="R28194" s="9" t="s">
        <v>368</v>
      </c>
      <c r="S28194" s="50" t="s">
        <v>368</v>
      </c>
      <c r="T28194" s="9" t="s">
        <v>368</v>
      </c>
      <c r="U28194" s="9" t="s">
        <v>368</v>
      </c>
    </row>
    <row r="28195">
      <c r="F28195" s="9"/>
      <c r="N28195" s="50"/>
      <c r="O28195" s="50"/>
      <c r="P28195" s="50"/>
      <c r="Q28195" s="50" t="s">
        <v>368</v>
      </c>
      <c r="R28195" s="9" t="s">
        <v>368</v>
      </c>
      <c r="S28195" s="50" t="s">
        <v>368</v>
      </c>
      <c r="T28195" s="9" t="s">
        <v>368</v>
      </c>
      <c r="U28195" s="9" t="s">
        <v>368</v>
      </c>
    </row>
    <row r="28196">
      <c r="F28196" s="9"/>
      <c r="N28196" s="50"/>
      <c r="O28196" s="50"/>
      <c r="P28196" s="50"/>
      <c r="Q28196" s="50" t="s">
        <v>368</v>
      </c>
      <c r="R28196" s="9" t="s">
        <v>368</v>
      </c>
      <c r="S28196" s="50" t="s">
        <v>368</v>
      </c>
      <c r="T28196" s="9" t="s">
        <v>368</v>
      </c>
      <c r="U28196" s="9" t="s">
        <v>368</v>
      </c>
    </row>
    <row r="28197">
      <c r="F28197" s="9"/>
      <c r="N28197" s="50"/>
      <c r="O28197" s="50"/>
      <c r="P28197" s="50"/>
      <c r="Q28197" s="50" t="s">
        <v>368</v>
      </c>
      <c r="R28197" s="9" t="s">
        <v>368</v>
      </c>
      <c r="S28197" s="50" t="s">
        <v>368</v>
      </c>
      <c r="T28197" s="9" t="s">
        <v>368</v>
      </c>
      <c r="U28197" s="9" t="s">
        <v>368</v>
      </c>
    </row>
    <row r="28198">
      <c r="F28198" s="9"/>
      <c r="N28198" s="50"/>
      <c r="O28198" s="50"/>
      <c r="P28198" s="50"/>
      <c r="Q28198" s="50" t="s">
        <v>368</v>
      </c>
      <c r="R28198" s="9" t="s">
        <v>368</v>
      </c>
      <c r="S28198" s="50" t="s">
        <v>368</v>
      </c>
      <c r="T28198" s="9" t="s">
        <v>368</v>
      </c>
      <c r="U28198" s="9" t="s">
        <v>368</v>
      </c>
    </row>
    <row r="28199">
      <c r="F28199" s="9"/>
      <c r="N28199" s="50"/>
      <c r="O28199" s="50"/>
      <c r="P28199" s="50"/>
      <c r="Q28199" s="50" t="s">
        <v>368</v>
      </c>
      <c r="R28199" s="9" t="s">
        <v>368</v>
      </c>
      <c r="S28199" s="50" t="s">
        <v>368</v>
      </c>
      <c r="T28199" s="9" t="s">
        <v>368</v>
      </c>
      <c r="U28199" s="9" t="s">
        <v>368</v>
      </c>
    </row>
    <row r="28200">
      <c r="F28200" s="9"/>
      <c r="N28200" s="50"/>
      <c r="O28200" s="50"/>
      <c r="P28200" s="50"/>
      <c r="Q28200" s="50" t="s">
        <v>368</v>
      </c>
      <c r="R28200" s="9" t="s">
        <v>368</v>
      </c>
      <c r="S28200" s="50" t="s">
        <v>368</v>
      </c>
      <c r="T28200" s="9" t="s">
        <v>368</v>
      </c>
      <c r="U28200" s="9" t="s">
        <v>368</v>
      </c>
    </row>
    <row r="28201">
      <c r="F28201" s="9"/>
      <c r="N28201" s="50"/>
      <c r="O28201" s="50"/>
      <c r="P28201" s="50"/>
      <c r="Q28201" s="50" t="s">
        <v>368</v>
      </c>
      <c r="R28201" s="9" t="s">
        <v>368</v>
      </c>
      <c r="S28201" s="50" t="s">
        <v>368</v>
      </c>
      <c r="T28201" s="9" t="s">
        <v>368</v>
      </c>
      <c r="U28201" s="9" t="s">
        <v>368</v>
      </c>
    </row>
    <row r="28202">
      <c r="F28202" s="9"/>
      <c r="N28202" s="50"/>
      <c r="O28202" s="50"/>
      <c r="P28202" s="50"/>
      <c r="Q28202" s="50" t="s">
        <v>368</v>
      </c>
      <c r="R28202" s="9" t="s">
        <v>368</v>
      </c>
      <c r="S28202" s="50" t="s">
        <v>368</v>
      </c>
      <c r="T28202" s="9" t="s">
        <v>368</v>
      </c>
      <c r="U28202" s="9" t="s">
        <v>368</v>
      </c>
    </row>
    <row r="28203">
      <c r="F28203" s="9"/>
      <c r="N28203" s="50"/>
      <c r="O28203" s="50"/>
      <c r="P28203" s="50"/>
      <c r="Q28203" s="50" t="s">
        <v>368</v>
      </c>
      <c r="R28203" s="9" t="s">
        <v>368</v>
      </c>
      <c r="S28203" s="50" t="s">
        <v>368</v>
      </c>
      <c r="T28203" s="9" t="s">
        <v>368</v>
      </c>
      <c r="U28203" s="9" t="s">
        <v>368</v>
      </c>
    </row>
    <row r="28204">
      <c r="F28204" s="9"/>
      <c r="N28204" s="50"/>
      <c r="O28204" s="50"/>
      <c r="P28204" s="50"/>
      <c r="Q28204" s="50" t="s">
        <v>368</v>
      </c>
      <c r="R28204" s="9" t="s">
        <v>368</v>
      </c>
      <c r="S28204" s="50" t="s">
        <v>368</v>
      </c>
      <c r="T28204" s="9" t="s">
        <v>368</v>
      </c>
      <c r="U28204" s="9" t="s">
        <v>368</v>
      </c>
    </row>
    <row r="28205">
      <c r="F28205" s="9"/>
      <c r="N28205" s="50"/>
      <c r="O28205" s="50"/>
      <c r="P28205" s="50"/>
      <c r="Q28205" s="50" t="s">
        <v>368</v>
      </c>
      <c r="R28205" s="9" t="s">
        <v>368</v>
      </c>
      <c r="S28205" s="50" t="s">
        <v>368</v>
      </c>
      <c r="T28205" s="9" t="s">
        <v>368</v>
      </c>
      <c r="U28205" s="9" t="s">
        <v>368</v>
      </c>
    </row>
    <row r="28206">
      <c r="F28206" s="9"/>
      <c r="N28206" s="50"/>
      <c r="O28206" s="50"/>
      <c r="P28206" s="50"/>
      <c r="Q28206" s="50" t="s">
        <v>368</v>
      </c>
      <c r="R28206" s="9" t="s">
        <v>368</v>
      </c>
      <c r="S28206" s="50" t="s">
        <v>368</v>
      </c>
      <c r="T28206" s="9" t="s">
        <v>368</v>
      </c>
      <c r="U28206" s="9" t="s">
        <v>368</v>
      </c>
    </row>
    <row r="28207">
      <c r="F28207" s="9"/>
      <c r="N28207" s="50"/>
      <c r="O28207" s="50"/>
      <c r="P28207" s="50"/>
      <c r="Q28207" s="50" t="s">
        <v>368</v>
      </c>
      <c r="R28207" s="9" t="s">
        <v>368</v>
      </c>
      <c r="S28207" s="50" t="s">
        <v>368</v>
      </c>
      <c r="T28207" s="9" t="s">
        <v>368</v>
      </c>
      <c r="U28207" s="9" t="s">
        <v>368</v>
      </c>
    </row>
    <row r="28208">
      <c r="F28208" s="9"/>
      <c r="N28208" s="50"/>
      <c r="O28208" s="50"/>
      <c r="P28208" s="50"/>
      <c r="Q28208" s="50" t="s">
        <v>368</v>
      </c>
      <c r="R28208" s="9" t="s">
        <v>368</v>
      </c>
      <c r="S28208" s="50" t="s">
        <v>368</v>
      </c>
      <c r="T28208" s="9" t="s">
        <v>368</v>
      </c>
      <c r="U28208" s="9" t="s">
        <v>368</v>
      </c>
    </row>
    <row r="28209">
      <c r="F28209" s="9"/>
      <c r="N28209" s="50"/>
      <c r="O28209" s="50"/>
      <c r="P28209" s="50"/>
      <c r="Q28209" s="50" t="s">
        <v>368</v>
      </c>
      <c r="R28209" s="9" t="s">
        <v>368</v>
      </c>
      <c r="S28209" s="50" t="s">
        <v>368</v>
      </c>
      <c r="T28209" s="9" t="s">
        <v>368</v>
      </c>
      <c r="U28209" s="9" t="s">
        <v>368</v>
      </c>
    </row>
    <row r="28210">
      <c r="F28210" s="9"/>
      <c r="N28210" s="50"/>
      <c r="O28210" s="50"/>
      <c r="P28210" s="50"/>
      <c r="Q28210" s="50" t="s">
        <v>368</v>
      </c>
      <c r="R28210" s="9" t="s">
        <v>368</v>
      </c>
      <c r="S28210" s="50" t="s">
        <v>368</v>
      </c>
      <c r="T28210" s="9" t="s">
        <v>368</v>
      </c>
      <c r="U28210" s="9" t="s">
        <v>368</v>
      </c>
    </row>
    <row r="28211">
      <c r="F28211" s="9"/>
      <c r="N28211" s="50"/>
      <c r="O28211" s="50"/>
      <c r="P28211" s="50"/>
      <c r="Q28211" s="50" t="s">
        <v>368</v>
      </c>
      <c r="R28211" s="9" t="s">
        <v>368</v>
      </c>
      <c r="S28211" s="50" t="s">
        <v>368</v>
      </c>
      <c r="T28211" s="9" t="s">
        <v>368</v>
      </c>
      <c r="U28211" s="9" t="s">
        <v>368</v>
      </c>
    </row>
    <row r="28212">
      <c r="F28212" s="9"/>
      <c r="N28212" s="50"/>
      <c r="O28212" s="50"/>
      <c r="P28212" s="50"/>
      <c r="Q28212" s="50" t="s">
        <v>368</v>
      </c>
      <c r="R28212" s="9" t="s">
        <v>368</v>
      </c>
      <c r="S28212" s="50" t="s">
        <v>368</v>
      </c>
      <c r="T28212" s="9" t="s">
        <v>368</v>
      </c>
      <c r="U28212" s="9" t="s">
        <v>368</v>
      </c>
    </row>
    <row r="28213">
      <c r="F28213" s="9"/>
      <c r="N28213" s="50"/>
      <c r="O28213" s="50"/>
      <c r="P28213" s="50"/>
      <c r="Q28213" s="50" t="s">
        <v>368</v>
      </c>
      <c r="R28213" s="9" t="s">
        <v>368</v>
      </c>
      <c r="S28213" s="50" t="s">
        <v>368</v>
      </c>
      <c r="T28213" s="9" t="s">
        <v>368</v>
      </c>
      <c r="U28213" s="9" t="s">
        <v>368</v>
      </c>
    </row>
    <row r="28214">
      <c r="F28214" s="9"/>
      <c r="N28214" s="50"/>
      <c r="O28214" s="50"/>
      <c r="P28214" s="50"/>
      <c r="Q28214" s="50" t="s">
        <v>368</v>
      </c>
      <c r="R28214" s="9" t="s">
        <v>368</v>
      </c>
      <c r="S28214" s="50" t="s">
        <v>368</v>
      </c>
      <c r="T28214" s="9" t="s">
        <v>368</v>
      </c>
      <c r="U28214" s="9" t="s">
        <v>368</v>
      </c>
    </row>
    <row r="28215">
      <c r="F28215" s="9"/>
      <c r="N28215" s="50"/>
      <c r="O28215" s="50"/>
      <c r="P28215" s="50"/>
      <c r="Q28215" s="50" t="s">
        <v>368</v>
      </c>
      <c r="R28215" s="9" t="s">
        <v>368</v>
      </c>
      <c r="S28215" s="50" t="s">
        <v>368</v>
      </c>
      <c r="T28215" s="9" t="s">
        <v>368</v>
      </c>
      <c r="U28215" s="9" t="s">
        <v>368</v>
      </c>
    </row>
    <row r="28216">
      <c r="F28216" s="9"/>
      <c r="N28216" s="50"/>
      <c r="O28216" s="50"/>
      <c r="P28216" s="50"/>
      <c r="Q28216" s="50" t="s">
        <v>368</v>
      </c>
      <c r="R28216" s="9" t="s">
        <v>368</v>
      </c>
      <c r="S28216" s="50" t="s">
        <v>368</v>
      </c>
      <c r="T28216" s="9" t="s">
        <v>368</v>
      </c>
      <c r="U28216" s="9" t="s">
        <v>368</v>
      </c>
    </row>
    <row r="28217">
      <c r="F28217" s="9"/>
      <c r="N28217" s="50"/>
      <c r="O28217" s="50"/>
      <c r="P28217" s="50"/>
      <c r="Q28217" s="50" t="s">
        <v>368</v>
      </c>
      <c r="R28217" s="9" t="s">
        <v>368</v>
      </c>
      <c r="S28217" s="50" t="s">
        <v>368</v>
      </c>
      <c r="T28217" s="9" t="s">
        <v>368</v>
      </c>
      <c r="U28217" s="9" t="s">
        <v>368</v>
      </c>
    </row>
    <row r="28218">
      <c r="F28218" s="9"/>
      <c r="N28218" s="50"/>
      <c r="O28218" s="50"/>
      <c r="P28218" s="50"/>
      <c r="Q28218" s="50" t="s">
        <v>368</v>
      </c>
      <c r="R28218" s="9" t="s">
        <v>368</v>
      </c>
      <c r="S28218" s="50" t="s">
        <v>368</v>
      </c>
      <c r="T28218" s="9" t="s">
        <v>368</v>
      </c>
      <c r="U28218" s="9" t="s">
        <v>368</v>
      </c>
    </row>
    <row r="28219">
      <c r="F28219" s="9"/>
      <c r="N28219" s="50"/>
      <c r="O28219" s="50"/>
      <c r="P28219" s="50"/>
      <c r="Q28219" s="50" t="s">
        <v>368</v>
      </c>
      <c r="R28219" s="9" t="s">
        <v>368</v>
      </c>
      <c r="S28219" s="50" t="s">
        <v>368</v>
      </c>
      <c r="T28219" s="9" t="s">
        <v>368</v>
      </c>
      <c r="U28219" s="9" t="s">
        <v>368</v>
      </c>
    </row>
    <row r="28220">
      <c r="F28220" s="9"/>
      <c r="N28220" s="50"/>
      <c r="O28220" s="50"/>
      <c r="P28220" s="50"/>
      <c r="Q28220" s="50" t="s">
        <v>368</v>
      </c>
      <c r="R28220" s="9" t="s">
        <v>368</v>
      </c>
      <c r="S28220" s="50" t="s">
        <v>368</v>
      </c>
      <c r="T28220" s="9" t="s">
        <v>368</v>
      </c>
      <c r="U28220" s="9" t="s">
        <v>368</v>
      </c>
    </row>
    <row r="28221">
      <c r="F28221" s="9"/>
      <c r="N28221" s="50"/>
      <c r="O28221" s="50"/>
      <c r="P28221" s="50"/>
      <c r="Q28221" s="50" t="s">
        <v>368</v>
      </c>
      <c r="R28221" s="9" t="s">
        <v>368</v>
      </c>
      <c r="S28221" s="50" t="s">
        <v>368</v>
      </c>
      <c r="T28221" s="9" t="s">
        <v>368</v>
      </c>
      <c r="U28221" s="9" t="s">
        <v>368</v>
      </c>
    </row>
    <row r="28222">
      <c r="F28222" s="9"/>
      <c r="N28222" s="50"/>
      <c r="O28222" s="50"/>
      <c r="P28222" s="50"/>
      <c r="Q28222" s="50" t="s">
        <v>368</v>
      </c>
      <c r="R28222" s="9" t="s">
        <v>368</v>
      </c>
      <c r="S28222" s="50" t="s">
        <v>368</v>
      </c>
      <c r="T28222" s="9" t="s">
        <v>368</v>
      </c>
      <c r="U28222" s="9" t="s">
        <v>368</v>
      </c>
    </row>
    <row r="28223">
      <c r="F28223" s="9"/>
      <c r="N28223" s="50"/>
      <c r="O28223" s="50"/>
      <c r="P28223" s="50"/>
      <c r="Q28223" s="50" t="s">
        <v>368</v>
      </c>
      <c r="R28223" s="9" t="s">
        <v>368</v>
      </c>
      <c r="S28223" s="50" t="s">
        <v>368</v>
      </c>
      <c r="T28223" s="9" t="s">
        <v>368</v>
      </c>
      <c r="U28223" s="9" t="s">
        <v>368</v>
      </c>
    </row>
    <row r="28224">
      <c r="F28224" s="9"/>
      <c r="N28224" s="50"/>
      <c r="O28224" s="50"/>
      <c r="P28224" s="50"/>
      <c r="Q28224" s="50" t="s">
        <v>368</v>
      </c>
      <c r="R28224" s="9" t="s">
        <v>368</v>
      </c>
      <c r="S28224" s="50" t="s">
        <v>368</v>
      </c>
      <c r="T28224" s="9" t="s">
        <v>368</v>
      </c>
      <c r="U28224" s="9" t="s">
        <v>368</v>
      </c>
    </row>
    <row r="28225">
      <c r="F28225" s="9"/>
      <c r="N28225" s="50"/>
      <c r="O28225" s="50"/>
      <c r="P28225" s="50"/>
      <c r="Q28225" s="50" t="s">
        <v>368</v>
      </c>
      <c r="R28225" s="9" t="s">
        <v>368</v>
      </c>
      <c r="S28225" s="50" t="s">
        <v>368</v>
      </c>
      <c r="T28225" s="9" t="s">
        <v>368</v>
      </c>
      <c r="U28225" s="9" t="s">
        <v>368</v>
      </c>
    </row>
    <row r="28226">
      <c r="F28226" s="9"/>
      <c r="N28226" s="50"/>
      <c r="O28226" s="50"/>
      <c r="P28226" s="50"/>
      <c r="Q28226" s="50" t="s">
        <v>368</v>
      </c>
      <c r="R28226" s="9" t="s">
        <v>368</v>
      </c>
      <c r="S28226" s="50" t="s">
        <v>368</v>
      </c>
      <c r="T28226" s="9" t="s">
        <v>368</v>
      </c>
      <c r="U28226" s="9" t="s">
        <v>368</v>
      </c>
    </row>
    <row r="28227">
      <c r="F28227" s="9"/>
      <c r="N28227" s="50"/>
      <c r="O28227" s="50"/>
      <c r="P28227" s="50"/>
      <c r="Q28227" s="50" t="s">
        <v>368</v>
      </c>
      <c r="R28227" s="9" t="s">
        <v>368</v>
      </c>
      <c r="S28227" s="50" t="s">
        <v>368</v>
      </c>
      <c r="T28227" s="9" t="s">
        <v>368</v>
      </c>
      <c r="U28227" s="9" t="s">
        <v>368</v>
      </c>
    </row>
    <row r="28228">
      <c r="F28228" s="9"/>
      <c r="N28228" s="50"/>
      <c r="O28228" s="50"/>
      <c r="P28228" s="50"/>
      <c r="Q28228" s="50" t="s">
        <v>368</v>
      </c>
      <c r="R28228" s="9" t="s">
        <v>368</v>
      </c>
      <c r="S28228" s="50" t="s">
        <v>368</v>
      </c>
      <c r="T28228" s="9" t="s">
        <v>368</v>
      </c>
      <c r="U28228" s="9" t="s">
        <v>368</v>
      </c>
    </row>
    <row r="28229">
      <c r="F28229" s="9"/>
      <c r="N28229" s="50"/>
      <c r="O28229" s="50"/>
      <c r="P28229" s="50"/>
      <c r="Q28229" s="50" t="s">
        <v>368</v>
      </c>
      <c r="R28229" s="9" t="s">
        <v>368</v>
      </c>
      <c r="S28229" s="50" t="s">
        <v>368</v>
      </c>
      <c r="T28229" s="9" t="s">
        <v>368</v>
      </c>
      <c r="U28229" s="9" t="s">
        <v>368</v>
      </c>
    </row>
    <row r="28230">
      <c r="F28230" s="9"/>
      <c r="N28230" s="50"/>
      <c r="O28230" s="50"/>
      <c r="P28230" s="50"/>
      <c r="Q28230" s="50" t="s">
        <v>368</v>
      </c>
      <c r="R28230" s="9" t="s">
        <v>368</v>
      </c>
      <c r="S28230" s="50" t="s">
        <v>368</v>
      </c>
      <c r="T28230" s="9" t="s">
        <v>368</v>
      </c>
      <c r="U28230" s="9" t="s">
        <v>368</v>
      </c>
    </row>
    <row r="28231">
      <c r="F28231" s="9"/>
      <c r="N28231" s="50"/>
      <c r="O28231" s="50"/>
      <c r="P28231" s="50"/>
      <c r="Q28231" s="50" t="s">
        <v>368</v>
      </c>
      <c r="R28231" s="9" t="s">
        <v>368</v>
      </c>
      <c r="S28231" s="50" t="s">
        <v>368</v>
      </c>
      <c r="T28231" s="9" t="s">
        <v>368</v>
      </c>
      <c r="U28231" s="9" t="s">
        <v>368</v>
      </c>
    </row>
    <row r="28232">
      <c r="F28232" s="9"/>
      <c r="N28232" s="50"/>
      <c r="O28232" s="50"/>
      <c r="P28232" s="50"/>
      <c r="Q28232" s="50" t="s">
        <v>368</v>
      </c>
      <c r="R28232" s="9" t="s">
        <v>368</v>
      </c>
      <c r="S28232" s="50" t="s">
        <v>368</v>
      </c>
      <c r="T28232" s="9" t="s">
        <v>368</v>
      </c>
      <c r="U28232" s="9" t="s">
        <v>368</v>
      </c>
    </row>
    <row r="28233">
      <c r="F28233" s="9"/>
      <c r="N28233" s="50"/>
      <c r="O28233" s="50"/>
      <c r="P28233" s="50"/>
      <c r="Q28233" s="50" t="s">
        <v>368</v>
      </c>
      <c r="R28233" s="9" t="s">
        <v>368</v>
      </c>
      <c r="S28233" s="50" t="s">
        <v>368</v>
      </c>
      <c r="T28233" s="9" t="s">
        <v>368</v>
      </c>
      <c r="U28233" s="9" t="s">
        <v>368</v>
      </c>
    </row>
    <row r="28234">
      <c r="F28234" s="9"/>
      <c r="N28234" s="50"/>
      <c r="O28234" s="50"/>
      <c r="P28234" s="50"/>
      <c r="Q28234" s="50" t="s">
        <v>368</v>
      </c>
      <c r="R28234" s="9" t="s">
        <v>368</v>
      </c>
      <c r="S28234" s="50" t="s">
        <v>368</v>
      </c>
      <c r="T28234" s="9" t="s">
        <v>368</v>
      </c>
      <c r="U28234" s="9" t="s">
        <v>368</v>
      </c>
    </row>
    <row r="28235">
      <c r="F28235" s="9"/>
      <c r="N28235" s="50"/>
      <c r="O28235" s="50"/>
      <c r="P28235" s="50"/>
      <c r="Q28235" s="50" t="s">
        <v>368</v>
      </c>
      <c r="R28235" s="9" t="s">
        <v>368</v>
      </c>
      <c r="S28235" s="50" t="s">
        <v>368</v>
      </c>
      <c r="T28235" s="9" t="s">
        <v>368</v>
      </c>
      <c r="U28235" s="9" t="s">
        <v>368</v>
      </c>
    </row>
    <row r="28236">
      <c r="F28236" s="9"/>
      <c r="N28236" s="50"/>
      <c r="O28236" s="50"/>
      <c r="P28236" s="50"/>
      <c r="Q28236" s="50" t="s">
        <v>368</v>
      </c>
      <c r="R28236" s="9" t="s">
        <v>368</v>
      </c>
      <c r="S28236" s="50" t="s">
        <v>368</v>
      </c>
      <c r="T28236" s="9" t="s">
        <v>368</v>
      </c>
      <c r="U28236" s="9" t="s">
        <v>368</v>
      </c>
    </row>
    <row r="28237">
      <c r="F28237" s="9"/>
      <c r="N28237" s="50"/>
      <c r="O28237" s="50"/>
      <c r="P28237" s="50"/>
      <c r="Q28237" s="50" t="s">
        <v>368</v>
      </c>
      <c r="R28237" s="9" t="s">
        <v>368</v>
      </c>
      <c r="S28237" s="50" t="s">
        <v>368</v>
      </c>
      <c r="T28237" s="9" t="s">
        <v>368</v>
      </c>
      <c r="U28237" s="9" t="s">
        <v>368</v>
      </c>
    </row>
    <row r="28238">
      <c r="F28238" s="9"/>
      <c r="N28238" s="50"/>
      <c r="O28238" s="50"/>
      <c r="P28238" s="50"/>
      <c r="Q28238" s="50" t="s">
        <v>368</v>
      </c>
      <c r="R28238" s="9" t="s">
        <v>368</v>
      </c>
      <c r="S28238" s="50" t="s">
        <v>368</v>
      </c>
      <c r="T28238" s="9" t="s">
        <v>368</v>
      </c>
      <c r="U28238" s="9" t="s">
        <v>368</v>
      </c>
    </row>
    <row r="28239">
      <c r="F28239" s="9"/>
      <c r="N28239" s="50"/>
      <c r="O28239" s="50"/>
      <c r="P28239" s="50"/>
      <c r="Q28239" s="50" t="s">
        <v>368</v>
      </c>
      <c r="R28239" s="9" t="s">
        <v>368</v>
      </c>
      <c r="S28239" s="50" t="s">
        <v>368</v>
      </c>
      <c r="T28239" s="9" t="s">
        <v>368</v>
      </c>
      <c r="U28239" s="9" t="s">
        <v>368</v>
      </c>
    </row>
    <row r="28240">
      <c r="F28240" s="9"/>
      <c r="N28240" s="50"/>
      <c r="O28240" s="50"/>
      <c r="P28240" s="50"/>
      <c r="Q28240" s="50" t="s">
        <v>368</v>
      </c>
      <c r="R28240" s="9" t="s">
        <v>368</v>
      </c>
      <c r="S28240" s="50" t="s">
        <v>368</v>
      </c>
      <c r="T28240" s="9" t="s">
        <v>368</v>
      </c>
      <c r="U28240" s="9" t="s">
        <v>368</v>
      </c>
    </row>
    <row r="28241">
      <c r="F28241" s="9"/>
      <c r="N28241" s="50"/>
      <c r="O28241" s="50"/>
      <c r="P28241" s="50"/>
      <c r="Q28241" s="50" t="s">
        <v>368</v>
      </c>
      <c r="R28241" s="9" t="s">
        <v>368</v>
      </c>
      <c r="S28241" s="50" t="s">
        <v>368</v>
      </c>
      <c r="T28241" s="9" t="s">
        <v>368</v>
      </c>
      <c r="U28241" s="9" t="s">
        <v>368</v>
      </c>
    </row>
    <row r="28242">
      <c r="F28242" s="9"/>
      <c r="N28242" s="50"/>
      <c r="O28242" s="50"/>
      <c r="P28242" s="50"/>
      <c r="Q28242" s="50" t="s">
        <v>368</v>
      </c>
      <c r="R28242" s="9" t="s">
        <v>368</v>
      </c>
      <c r="S28242" s="50" t="s">
        <v>368</v>
      </c>
      <c r="T28242" s="9" t="s">
        <v>368</v>
      </c>
      <c r="U28242" s="9" t="s">
        <v>368</v>
      </c>
    </row>
    <row r="28243">
      <c r="F28243" s="9"/>
      <c r="N28243" s="50"/>
      <c r="O28243" s="50"/>
      <c r="P28243" s="50"/>
      <c r="Q28243" s="50" t="s">
        <v>368</v>
      </c>
      <c r="R28243" s="9" t="s">
        <v>368</v>
      </c>
      <c r="S28243" s="50" t="s">
        <v>368</v>
      </c>
      <c r="T28243" s="9" t="s">
        <v>368</v>
      </c>
      <c r="U28243" s="9" t="s">
        <v>368</v>
      </c>
    </row>
    <row r="28244">
      <c r="F28244" s="9"/>
      <c r="N28244" s="50"/>
      <c r="O28244" s="50"/>
      <c r="P28244" s="50"/>
      <c r="Q28244" s="50" t="s">
        <v>368</v>
      </c>
      <c r="R28244" s="9" t="s">
        <v>368</v>
      </c>
      <c r="S28244" s="50" t="s">
        <v>368</v>
      </c>
      <c r="T28244" s="9" t="s">
        <v>368</v>
      </c>
      <c r="U28244" s="9" t="s">
        <v>368</v>
      </c>
    </row>
    <row r="28245">
      <c r="F28245" s="9"/>
      <c r="N28245" s="50"/>
      <c r="O28245" s="50"/>
      <c r="P28245" s="50"/>
      <c r="Q28245" s="50" t="s">
        <v>368</v>
      </c>
      <c r="R28245" s="9" t="s">
        <v>368</v>
      </c>
      <c r="S28245" s="50" t="s">
        <v>368</v>
      </c>
      <c r="T28245" s="9" t="s">
        <v>368</v>
      </c>
      <c r="U28245" s="9" t="s">
        <v>368</v>
      </c>
    </row>
    <row r="28246">
      <c r="F28246" s="9"/>
      <c r="N28246" s="50"/>
      <c r="O28246" s="50"/>
      <c r="P28246" s="50"/>
      <c r="Q28246" s="50" t="s">
        <v>368</v>
      </c>
      <c r="R28246" s="9" t="s">
        <v>368</v>
      </c>
      <c r="S28246" s="50" t="s">
        <v>368</v>
      </c>
      <c r="T28246" s="9" t="s">
        <v>368</v>
      </c>
      <c r="U28246" s="9" t="s">
        <v>368</v>
      </c>
    </row>
    <row r="28247">
      <c r="F28247" s="9"/>
      <c r="N28247" s="50"/>
      <c r="O28247" s="50"/>
      <c r="P28247" s="50"/>
      <c r="Q28247" s="50" t="s">
        <v>368</v>
      </c>
      <c r="R28247" s="9" t="s">
        <v>368</v>
      </c>
      <c r="S28247" s="50" t="s">
        <v>368</v>
      </c>
      <c r="T28247" s="9" t="s">
        <v>368</v>
      </c>
      <c r="U28247" s="9" t="s">
        <v>368</v>
      </c>
    </row>
    <row r="28248">
      <c r="F28248" s="9"/>
      <c r="N28248" s="50"/>
      <c r="O28248" s="50"/>
      <c r="P28248" s="50"/>
      <c r="Q28248" s="50" t="s">
        <v>368</v>
      </c>
      <c r="R28248" s="9" t="s">
        <v>368</v>
      </c>
      <c r="S28248" s="50" t="s">
        <v>368</v>
      </c>
      <c r="T28248" s="9" t="s">
        <v>368</v>
      </c>
      <c r="U28248" s="9" t="s">
        <v>368</v>
      </c>
    </row>
    <row r="28249">
      <c r="F28249" s="9"/>
      <c r="N28249" s="50"/>
      <c r="O28249" s="50"/>
      <c r="P28249" s="50"/>
      <c r="Q28249" s="50" t="s">
        <v>368</v>
      </c>
      <c r="R28249" s="9" t="s">
        <v>368</v>
      </c>
      <c r="S28249" s="50" t="s">
        <v>368</v>
      </c>
      <c r="T28249" s="9" t="s">
        <v>368</v>
      </c>
      <c r="U28249" s="9" t="s">
        <v>368</v>
      </c>
    </row>
    <row r="28250">
      <c r="F28250" s="9"/>
      <c r="N28250" s="50"/>
      <c r="O28250" s="50"/>
      <c r="P28250" s="50"/>
      <c r="Q28250" s="50" t="s">
        <v>368</v>
      </c>
      <c r="R28250" s="9" t="s">
        <v>368</v>
      </c>
      <c r="S28250" s="50" t="s">
        <v>368</v>
      </c>
      <c r="T28250" s="9" t="s">
        <v>368</v>
      </c>
      <c r="U28250" s="9" t="s">
        <v>368</v>
      </c>
    </row>
    <row r="28251">
      <c r="F28251" s="9"/>
      <c r="N28251" s="50"/>
      <c r="O28251" s="50"/>
      <c r="P28251" s="50"/>
      <c r="Q28251" s="50" t="s">
        <v>368</v>
      </c>
      <c r="R28251" s="9" t="s">
        <v>368</v>
      </c>
      <c r="S28251" s="50" t="s">
        <v>368</v>
      </c>
      <c r="T28251" s="9" t="s">
        <v>368</v>
      </c>
      <c r="U28251" s="9" t="s">
        <v>368</v>
      </c>
    </row>
    <row r="28252">
      <c r="F28252" s="9"/>
      <c r="N28252" s="50"/>
      <c r="O28252" s="50"/>
      <c r="P28252" s="50"/>
      <c r="Q28252" s="50" t="s">
        <v>368</v>
      </c>
      <c r="R28252" s="9" t="s">
        <v>368</v>
      </c>
      <c r="S28252" s="50" t="s">
        <v>368</v>
      </c>
      <c r="T28252" s="9" t="s">
        <v>368</v>
      </c>
      <c r="U28252" s="9" t="s">
        <v>368</v>
      </c>
    </row>
    <row r="28253">
      <c r="F28253" s="9"/>
      <c r="N28253" s="50"/>
      <c r="O28253" s="50"/>
      <c r="P28253" s="50"/>
      <c r="Q28253" s="50" t="s">
        <v>368</v>
      </c>
      <c r="R28253" s="9" t="s">
        <v>368</v>
      </c>
      <c r="S28253" s="50" t="s">
        <v>368</v>
      </c>
      <c r="T28253" s="9" t="s">
        <v>368</v>
      </c>
      <c r="U28253" s="9" t="s">
        <v>368</v>
      </c>
    </row>
    <row r="28254">
      <c r="F28254" s="9"/>
      <c r="N28254" s="50"/>
      <c r="O28254" s="50"/>
      <c r="P28254" s="50"/>
      <c r="Q28254" s="50" t="s">
        <v>368</v>
      </c>
      <c r="R28254" s="9" t="s">
        <v>368</v>
      </c>
      <c r="S28254" s="50" t="s">
        <v>368</v>
      </c>
      <c r="T28254" s="9" t="s">
        <v>368</v>
      </c>
      <c r="U28254" s="9" t="s">
        <v>368</v>
      </c>
    </row>
    <row r="28255">
      <c r="F28255" s="9"/>
      <c r="N28255" s="50"/>
      <c r="O28255" s="50"/>
      <c r="P28255" s="50"/>
      <c r="Q28255" s="50" t="s">
        <v>368</v>
      </c>
      <c r="R28255" s="9" t="s">
        <v>368</v>
      </c>
      <c r="S28255" s="50" t="s">
        <v>368</v>
      </c>
      <c r="T28255" s="9" t="s">
        <v>368</v>
      </c>
      <c r="U28255" s="9" t="s">
        <v>368</v>
      </c>
    </row>
    <row r="28256">
      <c r="F28256" s="9"/>
      <c r="N28256" s="50"/>
      <c r="O28256" s="50"/>
      <c r="P28256" s="50"/>
      <c r="Q28256" s="50" t="s">
        <v>368</v>
      </c>
      <c r="R28256" s="9" t="s">
        <v>368</v>
      </c>
      <c r="S28256" s="50" t="s">
        <v>368</v>
      </c>
      <c r="T28256" s="9" t="s">
        <v>368</v>
      </c>
      <c r="U28256" s="9" t="s">
        <v>368</v>
      </c>
    </row>
    <row r="28257">
      <c r="F28257" s="9"/>
      <c r="N28257" s="50"/>
      <c r="O28257" s="50"/>
      <c r="P28257" s="50"/>
      <c r="Q28257" s="50" t="s">
        <v>368</v>
      </c>
      <c r="R28257" s="9" t="s">
        <v>368</v>
      </c>
      <c r="S28257" s="50" t="s">
        <v>368</v>
      </c>
      <c r="T28257" s="9" t="s">
        <v>368</v>
      </c>
      <c r="U28257" s="9" t="s">
        <v>368</v>
      </c>
    </row>
    <row r="28258">
      <c r="F28258" s="9"/>
      <c r="N28258" s="50"/>
      <c r="O28258" s="50"/>
      <c r="P28258" s="50"/>
      <c r="Q28258" s="50" t="s">
        <v>368</v>
      </c>
      <c r="R28258" s="9" t="s">
        <v>368</v>
      </c>
      <c r="S28258" s="50" t="s">
        <v>368</v>
      </c>
      <c r="T28258" s="9" t="s">
        <v>368</v>
      </c>
      <c r="U28258" s="9" t="s">
        <v>368</v>
      </c>
    </row>
    <row r="28259">
      <c r="F28259" s="9"/>
      <c r="N28259" s="50"/>
      <c r="O28259" s="50"/>
      <c r="P28259" s="50"/>
      <c r="Q28259" s="50" t="s">
        <v>368</v>
      </c>
      <c r="R28259" s="9" t="s">
        <v>368</v>
      </c>
      <c r="S28259" s="50" t="s">
        <v>368</v>
      </c>
      <c r="T28259" s="9" t="s">
        <v>368</v>
      </c>
      <c r="U28259" s="9" t="s">
        <v>368</v>
      </c>
    </row>
    <row r="28260">
      <c r="F28260" s="9"/>
      <c r="N28260" s="50"/>
      <c r="O28260" s="50"/>
      <c r="P28260" s="50"/>
      <c r="Q28260" s="50" t="s">
        <v>368</v>
      </c>
      <c r="R28260" s="9" t="s">
        <v>368</v>
      </c>
      <c r="S28260" s="50" t="s">
        <v>368</v>
      </c>
      <c r="T28260" s="9" t="s">
        <v>368</v>
      </c>
      <c r="U28260" s="9" t="s">
        <v>368</v>
      </c>
    </row>
    <row r="28261">
      <c r="F28261" s="9"/>
      <c r="N28261" s="50"/>
      <c r="O28261" s="50"/>
      <c r="P28261" s="50"/>
      <c r="Q28261" s="50" t="s">
        <v>368</v>
      </c>
      <c r="R28261" s="9" t="s">
        <v>368</v>
      </c>
      <c r="S28261" s="50" t="s">
        <v>368</v>
      </c>
      <c r="T28261" s="9" t="s">
        <v>368</v>
      </c>
      <c r="U28261" s="9" t="s">
        <v>368</v>
      </c>
    </row>
    <row r="28262">
      <c r="F28262" s="9"/>
      <c r="N28262" s="50"/>
      <c r="O28262" s="50"/>
      <c r="P28262" s="50"/>
      <c r="Q28262" s="50" t="s">
        <v>368</v>
      </c>
      <c r="R28262" s="9" t="s">
        <v>368</v>
      </c>
      <c r="S28262" s="50" t="s">
        <v>368</v>
      </c>
      <c r="T28262" s="9" t="s">
        <v>368</v>
      </c>
      <c r="U28262" s="9" t="s">
        <v>368</v>
      </c>
    </row>
    <row r="28263">
      <c r="F28263" s="9"/>
      <c r="N28263" s="50"/>
      <c r="O28263" s="50"/>
      <c r="P28263" s="50"/>
      <c r="Q28263" s="50" t="s">
        <v>368</v>
      </c>
      <c r="R28263" s="9" t="s">
        <v>368</v>
      </c>
      <c r="S28263" s="50" t="s">
        <v>368</v>
      </c>
      <c r="T28263" s="9" t="s">
        <v>368</v>
      </c>
      <c r="U28263" s="9" t="s">
        <v>368</v>
      </c>
    </row>
    <row r="28264">
      <c r="F28264" s="9"/>
      <c r="N28264" s="50"/>
      <c r="O28264" s="50"/>
      <c r="P28264" s="50"/>
      <c r="Q28264" s="50" t="s">
        <v>368</v>
      </c>
      <c r="R28264" s="9" t="s">
        <v>368</v>
      </c>
      <c r="S28264" s="50" t="s">
        <v>368</v>
      </c>
      <c r="T28264" s="9" t="s">
        <v>368</v>
      </c>
      <c r="U28264" s="9" t="s">
        <v>368</v>
      </c>
    </row>
    <row r="28265">
      <c r="F28265" s="9"/>
      <c r="N28265" s="50"/>
      <c r="O28265" s="50"/>
      <c r="P28265" s="50"/>
      <c r="Q28265" s="50" t="s">
        <v>368</v>
      </c>
      <c r="R28265" s="9" t="s">
        <v>368</v>
      </c>
      <c r="S28265" s="50" t="s">
        <v>368</v>
      </c>
      <c r="T28265" s="9" t="s">
        <v>368</v>
      </c>
      <c r="U28265" s="9" t="s">
        <v>368</v>
      </c>
    </row>
    <row r="28266">
      <c r="F28266" s="9"/>
      <c r="N28266" s="50"/>
      <c r="O28266" s="50"/>
      <c r="P28266" s="50"/>
      <c r="Q28266" s="50" t="s">
        <v>368</v>
      </c>
      <c r="R28266" s="9" t="s">
        <v>368</v>
      </c>
      <c r="S28266" s="50" t="s">
        <v>368</v>
      </c>
      <c r="T28266" s="9" t="s">
        <v>368</v>
      </c>
      <c r="U28266" s="9" t="s">
        <v>368</v>
      </c>
    </row>
    <row r="28267">
      <c r="F28267" s="9"/>
      <c r="N28267" s="50"/>
      <c r="O28267" s="50"/>
      <c r="P28267" s="50"/>
      <c r="Q28267" s="50" t="s">
        <v>368</v>
      </c>
      <c r="R28267" s="9" t="s">
        <v>368</v>
      </c>
      <c r="S28267" s="50" t="s">
        <v>368</v>
      </c>
      <c r="T28267" s="9" t="s">
        <v>368</v>
      </c>
      <c r="U28267" s="9" t="s">
        <v>368</v>
      </c>
    </row>
    <row r="28268">
      <c r="F28268" s="9"/>
      <c r="N28268" s="50"/>
      <c r="O28268" s="50"/>
      <c r="P28268" s="50"/>
      <c r="Q28268" s="50" t="s">
        <v>368</v>
      </c>
      <c r="R28268" s="9" t="s">
        <v>368</v>
      </c>
      <c r="S28268" s="50" t="s">
        <v>368</v>
      </c>
      <c r="T28268" s="9" t="s">
        <v>368</v>
      </c>
      <c r="U28268" s="9" t="s">
        <v>368</v>
      </c>
    </row>
    <row r="28269">
      <c r="F28269" s="9"/>
      <c r="N28269" s="50"/>
      <c r="O28269" s="50"/>
      <c r="P28269" s="50"/>
      <c r="Q28269" s="50" t="s">
        <v>368</v>
      </c>
      <c r="R28269" s="9" t="s">
        <v>368</v>
      </c>
      <c r="S28269" s="50" t="s">
        <v>368</v>
      </c>
      <c r="T28269" s="9" t="s">
        <v>368</v>
      </c>
      <c r="U28269" s="9" t="s">
        <v>368</v>
      </c>
    </row>
    <row r="28270">
      <c r="F28270" s="9"/>
      <c r="N28270" s="50"/>
      <c r="O28270" s="50"/>
      <c r="P28270" s="50"/>
      <c r="Q28270" s="50" t="s">
        <v>368</v>
      </c>
      <c r="R28270" s="9" t="s">
        <v>368</v>
      </c>
      <c r="S28270" s="50" t="s">
        <v>368</v>
      </c>
      <c r="T28270" s="9" t="s">
        <v>368</v>
      </c>
      <c r="U28270" s="9" t="s">
        <v>368</v>
      </c>
    </row>
    <row r="28271">
      <c r="F28271" s="9"/>
      <c r="N28271" s="50"/>
      <c r="O28271" s="50"/>
      <c r="P28271" s="50"/>
      <c r="Q28271" s="50" t="s">
        <v>368</v>
      </c>
      <c r="R28271" s="9" t="s">
        <v>368</v>
      </c>
      <c r="S28271" s="50" t="s">
        <v>368</v>
      </c>
      <c r="T28271" s="9" t="s">
        <v>368</v>
      </c>
      <c r="U28271" s="9" t="s">
        <v>368</v>
      </c>
    </row>
    <row r="28272">
      <c r="F28272" s="9"/>
      <c r="N28272" s="50"/>
      <c r="O28272" s="50"/>
      <c r="P28272" s="50"/>
      <c r="Q28272" s="50" t="s">
        <v>368</v>
      </c>
      <c r="R28272" s="9" t="s">
        <v>368</v>
      </c>
      <c r="S28272" s="50" t="s">
        <v>368</v>
      </c>
      <c r="T28272" s="9" t="s">
        <v>368</v>
      </c>
      <c r="U28272" s="9" t="s">
        <v>368</v>
      </c>
    </row>
    <row r="28273">
      <c r="F28273" s="9"/>
      <c r="N28273" s="50"/>
      <c r="O28273" s="50"/>
      <c r="P28273" s="50"/>
      <c r="Q28273" s="50" t="s">
        <v>368</v>
      </c>
      <c r="R28273" s="9" t="s">
        <v>368</v>
      </c>
      <c r="S28273" s="50" t="s">
        <v>368</v>
      </c>
      <c r="T28273" s="9" t="s">
        <v>368</v>
      </c>
      <c r="U28273" s="9" t="s">
        <v>368</v>
      </c>
    </row>
    <row r="28274">
      <c r="F28274" s="9"/>
      <c r="N28274" s="50"/>
      <c r="O28274" s="50"/>
      <c r="P28274" s="50"/>
      <c r="Q28274" s="50" t="s">
        <v>368</v>
      </c>
      <c r="R28274" s="9" t="s">
        <v>368</v>
      </c>
      <c r="S28274" s="50" t="s">
        <v>368</v>
      </c>
      <c r="T28274" s="9" t="s">
        <v>368</v>
      </c>
      <c r="U28274" s="9" t="s">
        <v>368</v>
      </c>
    </row>
    <row r="28275">
      <c r="F28275" s="9"/>
      <c r="N28275" s="50"/>
      <c r="O28275" s="50"/>
      <c r="P28275" s="50"/>
      <c r="Q28275" s="50" t="s">
        <v>368</v>
      </c>
      <c r="R28275" s="9" t="s">
        <v>368</v>
      </c>
      <c r="S28275" s="50" t="s">
        <v>368</v>
      </c>
      <c r="T28275" s="9" t="s">
        <v>368</v>
      </c>
      <c r="U28275" s="9" t="s">
        <v>368</v>
      </c>
    </row>
    <row r="28276">
      <c r="F28276" s="9"/>
      <c r="N28276" s="50"/>
      <c r="O28276" s="50"/>
      <c r="P28276" s="50"/>
      <c r="Q28276" s="50" t="s">
        <v>368</v>
      </c>
      <c r="R28276" s="9" t="s">
        <v>368</v>
      </c>
      <c r="S28276" s="50" t="s">
        <v>368</v>
      </c>
      <c r="T28276" s="9" t="s">
        <v>368</v>
      </c>
      <c r="U28276" s="9" t="s">
        <v>368</v>
      </c>
    </row>
    <row r="28277">
      <c r="F28277" s="9"/>
      <c r="N28277" s="50"/>
      <c r="O28277" s="50"/>
      <c r="P28277" s="50"/>
      <c r="Q28277" s="50" t="s">
        <v>368</v>
      </c>
      <c r="R28277" s="9" t="s">
        <v>368</v>
      </c>
      <c r="S28277" s="50" t="s">
        <v>368</v>
      </c>
      <c r="T28277" s="9" t="s">
        <v>368</v>
      </c>
      <c r="U28277" s="9" t="s">
        <v>368</v>
      </c>
    </row>
    <row r="28278">
      <c r="F28278" s="9"/>
      <c r="N28278" s="50"/>
      <c r="O28278" s="50"/>
      <c r="P28278" s="50"/>
      <c r="Q28278" s="50" t="s">
        <v>368</v>
      </c>
      <c r="R28278" s="9" t="s">
        <v>368</v>
      </c>
      <c r="S28278" s="50" t="s">
        <v>368</v>
      </c>
      <c r="T28278" s="9" t="s">
        <v>368</v>
      </c>
      <c r="U28278" s="9" t="s">
        <v>368</v>
      </c>
    </row>
    <row r="28279">
      <c r="F28279" s="9"/>
      <c r="N28279" s="50"/>
      <c r="O28279" s="50"/>
      <c r="P28279" s="50"/>
      <c r="Q28279" s="50" t="s">
        <v>368</v>
      </c>
      <c r="R28279" s="9" t="s">
        <v>368</v>
      </c>
      <c r="S28279" s="50" t="s">
        <v>368</v>
      </c>
      <c r="T28279" s="9" t="s">
        <v>368</v>
      </c>
      <c r="U28279" s="9" t="s">
        <v>368</v>
      </c>
    </row>
    <row r="28280">
      <c r="F28280" s="9"/>
      <c r="N28280" s="50"/>
      <c r="O28280" s="50"/>
      <c r="P28280" s="50"/>
      <c r="Q28280" s="50" t="s">
        <v>368</v>
      </c>
      <c r="R28280" s="9" t="s">
        <v>368</v>
      </c>
      <c r="S28280" s="50" t="s">
        <v>368</v>
      </c>
      <c r="T28280" s="9" t="s">
        <v>368</v>
      </c>
      <c r="U28280" s="9" t="s">
        <v>368</v>
      </c>
    </row>
    <row r="28281">
      <c r="F28281" s="9"/>
      <c r="N28281" s="50"/>
      <c r="O28281" s="50"/>
      <c r="P28281" s="50"/>
      <c r="Q28281" s="50" t="s">
        <v>368</v>
      </c>
      <c r="R28281" s="9" t="s">
        <v>368</v>
      </c>
      <c r="S28281" s="50" t="s">
        <v>368</v>
      </c>
      <c r="T28281" s="9" t="s">
        <v>368</v>
      </c>
      <c r="U28281" s="9" t="s">
        <v>368</v>
      </c>
    </row>
    <row r="28282">
      <c r="F28282" s="9"/>
      <c r="N28282" s="50"/>
      <c r="O28282" s="50"/>
      <c r="P28282" s="50"/>
      <c r="Q28282" s="50" t="s">
        <v>368</v>
      </c>
      <c r="R28282" s="9" t="s">
        <v>368</v>
      </c>
      <c r="S28282" s="50" t="s">
        <v>368</v>
      </c>
      <c r="T28282" s="9" t="s">
        <v>368</v>
      </c>
      <c r="U28282" s="9" t="s">
        <v>368</v>
      </c>
    </row>
    <row r="28283">
      <c r="F28283" s="9"/>
      <c r="N28283" s="50"/>
      <c r="O28283" s="50"/>
      <c r="P28283" s="50"/>
      <c r="Q28283" s="50" t="s">
        <v>368</v>
      </c>
      <c r="R28283" s="9" t="s">
        <v>368</v>
      </c>
      <c r="S28283" s="50" t="s">
        <v>368</v>
      </c>
      <c r="T28283" s="9" t="s">
        <v>368</v>
      </c>
      <c r="U28283" s="9" t="s">
        <v>368</v>
      </c>
    </row>
    <row r="28284">
      <c r="F28284" s="9"/>
      <c r="N28284" s="50"/>
      <c r="O28284" s="50"/>
      <c r="P28284" s="50"/>
      <c r="Q28284" s="50" t="s">
        <v>368</v>
      </c>
      <c r="R28284" s="9" t="s">
        <v>368</v>
      </c>
      <c r="S28284" s="50" t="s">
        <v>368</v>
      </c>
      <c r="T28284" s="9" t="s">
        <v>368</v>
      </c>
      <c r="U28284" s="9" t="s">
        <v>368</v>
      </c>
    </row>
    <row r="28285">
      <c r="F28285" s="9"/>
      <c r="N28285" s="50"/>
      <c r="O28285" s="50"/>
      <c r="P28285" s="50"/>
      <c r="Q28285" s="50" t="s">
        <v>368</v>
      </c>
      <c r="R28285" s="9" t="s">
        <v>368</v>
      </c>
      <c r="S28285" s="50" t="s">
        <v>368</v>
      </c>
      <c r="T28285" s="9" t="s">
        <v>368</v>
      </c>
      <c r="U28285" s="9" t="s">
        <v>368</v>
      </c>
    </row>
    <row r="28286">
      <c r="F28286" s="9"/>
      <c r="N28286" s="50"/>
      <c r="O28286" s="50"/>
      <c r="P28286" s="50"/>
      <c r="Q28286" s="50" t="s">
        <v>368</v>
      </c>
      <c r="R28286" s="9" t="s">
        <v>368</v>
      </c>
      <c r="S28286" s="50" t="s">
        <v>368</v>
      </c>
      <c r="T28286" s="9" t="s">
        <v>368</v>
      </c>
      <c r="U28286" s="9" t="s">
        <v>368</v>
      </c>
    </row>
    <row r="28287">
      <c r="F28287" s="9"/>
      <c r="N28287" s="50"/>
      <c r="O28287" s="50"/>
      <c r="P28287" s="50"/>
      <c r="Q28287" s="50" t="s">
        <v>368</v>
      </c>
      <c r="R28287" s="9" t="s">
        <v>368</v>
      </c>
      <c r="S28287" s="50" t="s">
        <v>368</v>
      </c>
      <c r="T28287" s="9" t="s">
        <v>368</v>
      </c>
      <c r="U28287" s="9" t="s">
        <v>368</v>
      </c>
    </row>
    <row r="28288">
      <c r="F28288" s="9"/>
      <c r="N28288" s="50"/>
      <c r="O28288" s="50"/>
      <c r="P28288" s="50"/>
      <c r="Q28288" s="50" t="s">
        <v>368</v>
      </c>
      <c r="R28288" s="9" t="s">
        <v>368</v>
      </c>
      <c r="S28288" s="50" t="s">
        <v>368</v>
      </c>
      <c r="T28288" s="9" t="s">
        <v>368</v>
      </c>
      <c r="U28288" s="9" t="s">
        <v>368</v>
      </c>
    </row>
    <row r="28289">
      <c r="F28289" s="9"/>
      <c r="N28289" s="50"/>
      <c r="O28289" s="50"/>
      <c r="P28289" s="50"/>
      <c r="Q28289" s="50" t="s">
        <v>368</v>
      </c>
      <c r="R28289" s="9" t="s">
        <v>368</v>
      </c>
      <c r="S28289" s="50" t="s">
        <v>368</v>
      </c>
      <c r="T28289" s="9" t="s">
        <v>368</v>
      </c>
      <c r="U28289" s="9" t="s">
        <v>368</v>
      </c>
    </row>
    <row r="28290">
      <c r="F28290" s="9"/>
      <c r="N28290" s="50"/>
      <c r="O28290" s="50"/>
      <c r="P28290" s="50"/>
      <c r="Q28290" s="50" t="s">
        <v>368</v>
      </c>
      <c r="R28290" s="9" t="s">
        <v>368</v>
      </c>
      <c r="S28290" s="50" t="s">
        <v>368</v>
      </c>
      <c r="T28290" s="9" t="s">
        <v>368</v>
      </c>
      <c r="U28290" s="9" t="s">
        <v>368</v>
      </c>
    </row>
    <row r="28291">
      <c r="F28291" s="9"/>
      <c r="N28291" s="50"/>
      <c r="O28291" s="50"/>
      <c r="P28291" s="50"/>
      <c r="Q28291" s="50" t="s">
        <v>368</v>
      </c>
      <c r="R28291" s="9" t="s">
        <v>368</v>
      </c>
      <c r="S28291" s="50" t="s">
        <v>368</v>
      </c>
      <c r="T28291" s="9" t="s">
        <v>368</v>
      </c>
      <c r="U28291" s="9" t="s">
        <v>368</v>
      </c>
    </row>
    <row r="28292">
      <c r="F28292" s="9"/>
      <c r="N28292" s="50"/>
      <c r="O28292" s="50"/>
      <c r="P28292" s="50"/>
      <c r="Q28292" s="50" t="s">
        <v>368</v>
      </c>
      <c r="R28292" s="9" t="s">
        <v>368</v>
      </c>
      <c r="S28292" s="50" t="s">
        <v>368</v>
      </c>
      <c r="T28292" s="9" t="s">
        <v>368</v>
      </c>
      <c r="U28292" s="9" t="s">
        <v>368</v>
      </c>
    </row>
    <row r="28293">
      <c r="F28293" s="9"/>
      <c r="N28293" s="50"/>
      <c r="O28293" s="50"/>
      <c r="P28293" s="50"/>
      <c r="Q28293" s="50" t="s">
        <v>368</v>
      </c>
      <c r="R28293" s="9" t="s">
        <v>368</v>
      </c>
      <c r="S28293" s="50" t="s">
        <v>368</v>
      </c>
      <c r="T28293" s="9" t="s">
        <v>368</v>
      </c>
      <c r="U28293" s="9" t="s">
        <v>368</v>
      </c>
    </row>
    <row r="28294">
      <c r="F28294" s="9"/>
      <c r="N28294" s="50"/>
      <c r="O28294" s="50"/>
      <c r="P28294" s="50"/>
      <c r="Q28294" s="50" t="s">
        <v>368</v>
      </c>
      <c r="R28294" s="9" t="s">
        <v>368</v>
      </c>
      <c r="S28294" s="50" t="s">
        <v>368</v>
      </c>
      <c r="T28294" s="9" t="s">
        <v>368</v>
      </c>
      <c r="U28294" s="9" t="s">
        <v>368</v>
      </c>
    </row>
    <row r="28295">
      <c r="F28295" s="9"/>
      <c r="N28295" s="50"/>
      <c r="O28295" s="50"/>
      <c r="P28295" s="50"/>
      <c r="Q28295" s="50" t="s">
        <v>368</v>
      </c>
      <c r="R28295" s="9" t="s">
        <v>368</v>
      </c>
      <c r="S28295" s="50" t="s">
        <v>368</v>
      </c>
      <c r="T28295" s="9" t="s">
        <v>368</v>
      </c>
      <c r="U28295" s="9" t="s">
        <v>368</v>
      </c>
    </row>
    <row r="28296">
      <c r="F28296" s="9"/>
      <c r="N28296" s="50"/>
      <c r="O28296" s="50"/>
      <c r="P28296" s="50"/>
      <c r="Q28296" s="50" t="s">
        <v>368</v>
      </c>
      <c r="R28296" s="9" t="s">
        <v>368</v>
      </c>
      <c r="S28296" s="50" t="s">
        <v>368</v>
      </c>
      <c r="T28296" s="9" t="s">
        <v>368</v>
      </c>
      <c r="U28296" s="9" t="s">
        <v>368</v>
      </c>
    </row>
    <row r="28297">
      <c r="F28297" s="9"/>
      <c r="N28297" s="50"/>
      <c r="O28297" s="50"/>
      <c r="P28297" s="50"/>
      <c r="Q28297" s="50" t="s">
        <v>368</v>
      </c>
      <c r="R28297" s="9" t="s">
        <v>368</v>
      </c>
      <c r="S28297" s="50" t="s">
        <v>368</v>
      </c>
      <c r="T28297" s="9" t="s">
        <v>368</v>
      </c>
      <c r="U28297" s="9" t="s">
        <v>368</v>
      </c>
    </row>
    <row r="28298">
      <c r="F28298" s="9"/>
      <c r="N28298" s="50"/>
      <c r="O28298" s="50"/>
      <c r="P28298" s="50"/>
      <c r="Q28298" s="50" t="s">
        <v>368</v>
      </c>
      <c r="R28298" s="9" t="s">
        <v>368</v>
      </c>
      <c r="S28298" s="50" t="s">
        <v>368</v>
      </c>
      <c r="T28298" s="9" t="s">
        <v>368</v>
      </c>
      <c r="U28298" s="9" t="s">
        <v>368</v>
      </c>
    </row>
    <row r="28299">
      <c r="F28299" s="9"/>
      <c r="N28299" s="50"/>
      <c r="O28299" s="50"/>
      <c r="P28299" s="50"/>
      <c r="Q28299" s="50" t="s">
        <v>368</v>
      </c>
      <c r="R28299" s="9" t="s">
        <v>368</v>
      </c>
      <c r="S28299" s="50" t="s">
        <v>368</v>
      </c>
      <c r="T28299" s="9" t="s">
        <v>368</v>
      </c>
      <c r="U28299" s="9" t="s">
        <v>368</v>
      </c>
    </row>
    <row r="28300">
      <c r="F28300" s="9"/>
      <c r="N28300" s="50"/>
      <c r="O28300" s="50"/>
      <c r="P28300" s="50"/>
      <c r="Q28300" s="50" t="s">
        <v>368</v>
      </c>
      <c r="R28300" s="9" t="s">
        <v>368</v>
      </c>
      <c r="S28300" s="50" t="s">
        <v>368</v>
      </c>
      <c r="T28300" s="9" t="s">
        <v>368</v>
      </c>
      <c r="U28300" s="9" t="s">
        <v>368</v>
      </c>
    </row>
    <row r="28301">
      <c r="F28301" s="9"/>
      <c r="N28301" s="50"/>
      <c r="O28301" s="50"/>
      <c r="P28301" s="50"/>
      <c r="Q28301" s="50" t="s">
        <v>368</v>
      </c>
      <c r="R28301" s="9" t="s">
        <v>368</v>
      </c>
      <c r="S28301" s="50" t="s">
        <v>368</v>
      </c>
      <c r="T28301" s="9" t="s">
        <v>368</v>
      </c>
      <c r="U28301" s="9" t="s">
        <v>368</v>
      </c>
    </row>
    <row r="28302">
      <c r="F28302" s="9"/>
      <c r="N28302" s="50"/>
      <c r="O28302" s="50"/>
      <c r="P28302" s="50"/>
      <c r="Q28302" s="50" t="s">
        <v>368</v>
      </c>
      <c r="R28302" s="9" t="s">
        <v>368</v>
      </c>
      <c r="S28302" s="50" t="s">
        <v>368</v>
      </c>
      <c r="T28302" s="9" t="s">
        <v>368</v>
      </c>
      <c r="U28302" s="9" t="s">
        <v>368</v>
      </c>
    </row>
    <row r="28303">
      <c r="F28303" s="9"/>
      <c r="N28303" s="50"/>
      <c r="O28303" s="50"/>
      <c r="P28303" s="50"/>
      <c r="Q28303" s="50" t="s">
        <v>368</v>
      </c>
      <c r="R28303" s="9" t="s">
        <v>368</v>
      </c>
      <c r="S28303" s="50" t="s">
        <v>368</v>
      </c>
      <c r="T28303" s="9" t="s">
        <v>368</v>
      </c>
      <c r="U28303" s="9" t="s">
        <v>368</v>
      </c>
    </row>
    <row r="28304">
      <c r="F28304" s="9"/>
      <c r="N28304" s="50"/>
      <c r="O28304" s="50"/>
      <c r="P28304" s="50"/>
      <c r="Q28304" s="50" t="s">
        <v>368</v>
      </c>
      <c r="R28304" s="9" t="s">
        <v>368</v>
      </c>
      <c r="S28304" s="50" t="s">
        <v>368</v>
      </c>
      <c r="T28304" s="9" t="s">
        <v>368</v>
      </c>
      <c r="U28304" s="9" t="s">
        <v>368</v>
      </c>
    </row>
    <row r="28305">
      <c r="F28305" s="9"/>
      <c r="N28305" s="50"/>
      <c r="O28305" s="50"/>
      <c r="P28305" s="50"/>
      <c r="Q28305" s="50" t="s">
        <v>368</v>
      </c>
      <c r="R28305" s="9" t="s">
        <v>368</v>
      </c>
      <c r="S28305" s="50" t="s">
        <v>368</v>
      </c>
      <c r="T28305" s="9" t="s">
        <v>368</v>
      </c>
      <c r="U28305" s="9" t="s">
        <v>368</v>
      </c>
    </row>
    <row r="28306">
      <c r="F28306" s="9"/>
      <c r="N28306" s="50"/>
      <c r="O28306" s="50"/>
      <c r="P28306" s="50"/>
      <c r="Q28306" s="50" t="s">
        <v>368</v>
      </c>
      <c r="R28306" s="9" t="s">
        <v>368</v>
      </c>
      <c r="S28306" s="50" t="s">
        <v>368</v>
      </c>
      <c r="T28306" s="9" t="s">
        <v>368</v>
      </c>
      <c r="U28306" s="9" t="s">
        <v>368</v>
      </c>
    </row>
    <row r="28307">
      <c r="F28307" s="9"/>
      <c r="N28307" s="50"/>
      <c r="O28307" s="50"/>
      <c r="P28307" s="50"/>
      <c r="Q28307" s="50" t="s">
        <v>368</v>
      </c>
      <c r="R28307" s="9" t="s">
        <v>368</v>
      </c>
      <c r="S28307" s="50" t="s">
        <v>368</v>
      </c>
      <c r="T28307" s="9" t="s">
        <v>368</v>
      </c>
      <c r="U28307" s="9" t="s">
        <v>368</v>
      </c>
    </row>
    <row r="28308">
      <c r="F28308" s="9"/>
      <c r="N28308" s="50"/>
      <c r="O28308" s="50"/>
      <c r="P28308" s="50"/>
      <c r="Q28308" s="50" t="s">
        <v>368</v>
      </c>
      <c r="R28308" s="9" t="s">
        <v>368</v>
      </c>
      <c r="S28308" s="50" t="s">
        <v>368</v>
      </c>
      <c r="T28308" s="9" t="s">
        <v>368</v>
      </c>
      <c r="U28308" s="9" t="s">
        <v>368</v>
      </c>
    </row>
    <row r="28309">
      <c r="F28309" s="9"/>
      <c r="N28309" s="50"/>
      <c r="O28309" s="50"/>
      <c r="P28309" s="50"/>
      <c r="Q28309" s="50" t="s">
        <v>368</v>
      </c>
      <c r="R28309" s="9" t="s">
        <v>368</v>
      </c>
      <c r="S28309" s="50" t="s">
        <v>368</v>
      </c>
      <c r="T28309" s="9" t="s">
        <v>368</v>
      </c>
      <c r="U28309" s="9" t="s">
        <v>368</v>
      </c>
    </row>
    <row r="28310">
      <c r="F28310" s="9"/>
      <c r="N28310" s="50"/>
      <c r="O28310" s="50"/>
      <c r="P28310" s="50"/>
      <c r="Q28310" s="50" t="s">
        <v>368</v>
      </c>
      <c r="R28310" s="9" t="s">
        <v>368</v>
      </c>
      <c r="S28310" s="50" t="s">
        <v>368</v>
      </c>
      <c r="T28310" s="9" t="s">
        <v>368</v>
      </c>
      <c r="U28310" s="9" t="s">
        <v>368</v>
      </c>
    </row>
    <row r="28311">
      <c r="F28311" s="9"/>
      <c r="N28311" s="50"/>
      <c r="O28311" s="50"/>
      <c r="P28311" s="50"/>
      <c r="Q28311" s="50" t="s">
        <v>368</v>
      </c>
      <c r="R28311" s="9" t="s">
        <v>368</v>
      </c>
      <c r="S28311" s="50" t="s">
        <v>368</v>
      </c>
      <c r="T28311" s="9" t="s">
        <v>368</v>
      </c>
      <c r="U28311" s="9" t="s">
        <v>368</v>
      </c>
    </row>
    <row r="28312">
      <c r="F28312" s="9"/>
      <c r="N28312" s="50"/>
      <c r="O28312" s="50"/>
      <c r="P28312" s="50"/>
      <c r="Q28312" s="50" t="s">
        <v>368</v>
      </c>
      <c r="R28312" s="9" t="s">
        <v>368</v>
      </c>
      <c r="S28312" s="50" t="s">
        <v>368</v>
      </c>
      <c r="T28312" s="9" t="s">
        <v>368</v>
      </c>
      <c r="U28312" s="9" t="s">
        <v>368</v>
      </c>
    </row>
    <row r="28313">
      <c r="F28313" s="9"/>
      <c r="N28313" s="50"/>
      <c r="O28313" s="50"/>
      <c r="P28313" s="50"/>
      <c r="Q28313" s="50" t="s">
        <v>368</v>
      </c>
      <c r="R28313" s="9" t="s">
        <v>368</v>
      </c>
      <c r="S28313" s="50" t="s">
        <v>368</v>
      </c>
      <c r="T28313" s="9" t="s">
        <v>368</v>
      </c>
      <c r="U28313" s="9" t="s">
        <v>368</v>
      </c>
    </row>
    <row r="28314">
      <c r="F28314" s="9"/>
      <c r="N28314" s="50"/>
      <c r="O28314" s="50"/>
      <c r="P28314" s="50"/>
      <c r="Q28314" s="50" t="s">
        <v>368</v>
      </c>
      <c r="R28314" s="9" t="s">
        <v>368</v>
      </c>
      <c r="S28314" s="50" t="s">
        <v>368</v>
      </c>
      <c r="T28314" s="9" t="s">
        <v>368</v>
      </c>
      <c r="U28314" s="9" t="s">
        <v>368</v>
      </c>
    </row>
    <row r="28315">
      <c r="F28315" s="9"/>
      <c r="N28315" s="50"/>
      <c r="O28315" s="50"/>
      <c r="P28315" s="50"/>
      <c r="Q28315" s="50" t="s">
        <v>368</v>
      </c>
      <c r="R28315" s="9" t="s">
        <v>368</v>
      </c>
      <c r="S28315" s="50" t="s">
        <v>368</v>
      </c>
      <c r="T28315" s="9" t="s">
        <v>368</v>
      </c>
      <c r="U28315" s="9" t="s">
        <v>368</v>
      </c>
    </row>
    <row r="28316">
      <c r="F28316" s="9"/>
      <c r="N28316" s="50"/>
      <c r="O28316" s="50"/>
      <c r="P28316" s="50"/>
      <c r="Q28316" s="50" t="s">
        <v>368</v>
      </c>
      <c r="R28316" s="9" t="s">
        <v>368</v>
      </c>
      <c r="S28316" s="50" t="s">
        <v>368</v>
      </c>
      <c r="T28316" s="9" t="s">
        <v>368</v>
      </c>
      <c r="U28316" s="9" t="s">
        <v>368</v>
      </c>
    </row>
    <row r="28317">
      <c r="F28317" s="9"/>
      <c r="N28317" s="50"/>
      <c r="O28317" s="50"/>
      <c r="P28317" s="50"/>
      <c r="Q28317" s="50" t="s">
        <v>368</v>
      </c>
      <c r="R28317" s="9" t="s">
        <v>368</v>
      </c>
      <c r="S28317" s="50" t="s">
        <v>368</v>
      </c>
      <c r="T28317" s="9" t="s">
        <v>368</v>
      </c>
      <c r="U28317" s="9" t="s">
        <v>368</v>
      </c>
    </row>
    <row r="28318">
      <c r="F28318" s="9"/>
      <c r="N28318" s="50"/>
      <c r="O28318" s="50"/>
      <c r="P28318" s="50"/>
      <c r="Q28318" s="50" t="s">
        <v>368</v>
      </c>
      <c r="R28318" s="9" t="s">
        <v>368</v>
      </c>
      <c r="S28318" s="50" t="s">
        <v>368</v>
      </c>
      <c r="T28318" s="9" t="s">
        <v>368</v>
      </c>
      <c r="U28318" s="9" t="s">
        <v>368</v>
      </c>
    </row>
    <row r="28319">
      <c r="F28319" s="9"/>
      <c r="N28319" s="50"/>
      <c r="O28319" s="50"/>
      <c r="P28319" s="50"/>
      <c r="Q28319" s="50" t="s">
        <v>368</v>
      </c>
      <c r="R28319" s="9" t="s">
        <v>368</v>
      </c>
      <c r="S28319" s="50" t="s">
        <v>368</v>
      </c>
      <c r="T28319" s="9" t="s">
        <v>368</v>
      </c>
      <c r="U28319" s="9" t="s">
        <v>368</v>
      </c>
    </row>
    <row r="28320">
      <c r="F28320" s="9"/>
      <c r="N28320" s="50"/>
      <c r="O28320" s="50"/>
      <c r="P28320" s="50"/>
      <c r="Q28320" s="50" t="s">
        <v>368</v>
      </c>
      <c r="R28320" s="9" t="s">
        <v>368</v>
      </c>
      <c r="S28320" s="50" t="s">
        <v>368</v>
      </c>
      <c r="T28320" s="9" t="s">
        <v>368</v>
      </c>
      <c r="U28320" s="9" t="s">
        <v>368</v>
      </c>
    </row>
    <row r="28321">
      <c r="F28321" s="9"/>
      <c r="N28321" s="50"/>
      <c r="O28321" s="50"/>
      <c r="P28321" s="50"/>
      <c r="Q28321" s="50" t="s">
        <v>368</v>
      </c>
      <c r="R28321" s="9" t="s">
        <v>368</v>
      </c>
      <c r="S28321" s="50" t="s">
        <v>368</v>
      </c>
      <c r="T28321" s="9" t="s">
        <v>368</v>
      </c>
      <c r="U28321" s="9" t="s">
        <v>368</v>
      </c>
    </row>
    <row r="28322">
      <c r="F28322" s="9"/>
      <c r="N28322" s="50"/>
      <c r="O28322" s="50"/>
      <c r="P28322" s="50"/>
      <c r="Q28322" s="50" t="s">
        <v>368</v>
      </c>
      <c r="R28322" s="9" t="s">
        <v>368</v>
      </c>
      <c r="S28322" s="50" t="s">
        <v>368</v>
      </c>
      <c r="T28322" s="9" t="s">
        <v>368</v>
      </c>
      <c r="U28322" s="9" t="s">
        <v>368</v>
      </c>
    </row>
    <row r="28323">
      <c r="F28323" s="9"/>
      <c r="N28323" s="50"/>
      <c r="O28323" s="50"/>
      <c r="P28323" s="50"/>
      <c r="Q28323" s="50" t="s">
        <v>368</v>
      </c>
      <c r="R28323" s="9" t="s">
        <v>368</v>
      </c>
      <c r="S28323" s="50" t="s">
        <v>368</v>
      </c>
      <c r="T28323" s="9" t="s">
        <v>368</v>
      </c>
      <c r="U28323" s="9" t="s">
        <v>368</v>
      </c>
    </row>
    <row r="28324">
      <c r="F28324" s="9"/>
      <c r="N28324" s="50"/>
      <c r="O28324" s="50"/>
      <c r="P28324" s="50"/>
      <c r="Q28324" s="50" t="s">
        <v>368</v>
      </c>
      <c r="R28324" s="9" t="s">
        <v>368</v>
      </c>
      <c r="S28324" s="50" t="s">
        <v>368</v>
      </c>
      <c r="T28324" s="9" t="s">
        <v>368</v>
      </c>
      <c r="U28324" s="9" t="s">
        <v>368</v>
      </c>
    </row>
    <row r="28325">
      <c r="F28325" s="9"/>
      <c r="N28325" s="50"/>
      <c r="O28325" s="50"/>
      <c r="P28325" s="50"/>
      <c r="Q28325" s="50" t="s">
        <v>368</v>
      </c>
      <c r="R28325" s="9" t="s">
        <v>368</v>
      </c>
      <c r="S28325" s="50" t="s">
        <v>368</v>
      </c>
      <c r="T28325" s="9" t="s">
        <v>368</v>
      </c>
      <c r="U28325" s="9" t="s">
        <v>368</v>
      </c>
    </row>
    <row r="28326">
      <c r="F28326" s="9"/>
      <c r="N28326" s="50"/>
      <c r="O28326" s="50"/>
      <c r="P28326" s="50"/>
      <c r="Q28326" s="50" t="s">
        <v>368</v>
      </c>
      <c r="R28326" s="9" t="s">
        <v>368</v>
      </c>
      <c r="S28326" s="50" t="s">
        <v>368</v>
      </c>
      <c r="T28326" s="9" t="s">
        <v>368</v>
      </c>
      <c r="U28326" s="9" t="s">
        <v>368</v>
      </c>
    </row>
    <row r="28327">
      <c r="F28327" s="9"/>
      <c r="N28327" s="50"/>
      <c r="O28327" s="50"/>
      <c r="P28327" s="50"/>
      <c r="Q28327" s="50" t="s">
        <v>368</v>
      </c>
      <c r="R28327" s="9" t="s">
        <v>368</v>
      </c>
      <c r="S28327" s="50" t="s">
        <v>368</v>
      </c>
      <c r="T28327" s="9" t="s">
        <v>368</v>
      </c>
      <c r="U28327" s="9" t="s">
        <v>368</v>
      </c>
    </row>
    <row r="28328">
      <c r="F28328" s="9"/>
      <c r="N28328" s="50"/>
      <c r="O28328" s="50"/>
      <c r="P28328" s="50"/>
      <c r="Q28328" s="50" t="s">
        <v>368</v>
      </c>
      <c r="R28328" s="9" t="s">
        <v>368</v>
      </c>
      <c r="S28328" s="50" t="s">
        <v>368</v>
      </c>
      <c r="T28328" s="9" t="s">
        <v>368</v>
      </c>
      <c r="U28328" s="9" t="s">
        <v>368</v>
      </c>
    </row>
    <row r="28329">
      <c r="F28329" s="9"/>
      <c r="N28329" s="50"/>
      <c r="O28329" s="50"/>
      <c r="P28329" s="50"/>
      <c r="Q28329" s="50" t="s">
        <v>368</v>
      </c>
      <c r="R28329" s="9" t="s">
        <v>368</v>
      </c>
      <c r="S28329" s="50" t="s">
        <v>368</v>
      </c>
      <c r="T28329" s="9" t="s">
        <v>368</v>
      </c>
      <c r="U28329" s="9" t="s">
        <v>368</v>
      </c>
    </row>
    <row r="28330">
      <c r="F28330" s="9"/>
      <c r="N28330" s="50"/>
      <c r="O28330" s="50"/>
      <c r="P28330" s="50"/>
      <c r="Q28330" s="50" t="s">
        <v>368</v>
      </c>
      <c r="R28330" s="9" t="s">
        <v>368</v>
      </c>
      <c r="S28330" s="50" t="s">
        <v>368</v>
      </c>
      <c r="T28330" s="9" t="s">
        <v>368</v>
      </c>
      <c r="U28330" s="9" t="s">
        <v>368</v>
      </c>
    </row>
    <row r="28331">
      <c r="F28331" s="9"/>
      <c r="N28331" s="50"/>
      <c r="O28331" s="50"/>
      <c r="P28331" s="50"/>
      <c r="Q28331" s="50" t="s">
        <v>368</v>
      </c>
      <c r="R28331" s="9" t="s">
        <v>368</v>
      </c>
      <c r="S28331" s="50" t="s">
        <v>368</v>
      </c>
      <c r="T28331" s="9" t="s">
        <v>368</v>
      </c>
      <c r="U28331" s="9" t="s">
        <v>368</v>
      </c>
    </row>
    <row r="28332">
      <c r="F28332" s="9"/>
      <c r="N28332" s="50"/>
      <c r="O28332" s="50"/>
      <c r="P28332" s="50"/>
      <c r="Q28332" s="50" t="s">
        <v>368</v>
      </c>
      <c r="R28332" s="9" t="s">
        <v>368</v>
      </c>
      <c r="S28332" s="50" t="s">
        <v>368</v>
      </c>
      <c r="T28332" s="9" t="s">
        <v>368</v>
      </c>
      <c r="U28332" s="9" t="s">
        <v>368</v>
      </c>
    </row>
    <row r="28333">
      <c r="F28333" s="9"/>
      <c r="N28333" s="50"/>
      <c r="O28333" s="50"/>
      <c r="P28333" s="50"/>
      <c r="Q28333" s="50" t="s">
        <v>368</v>
      </c>
      <c r="R28333" s="9" t="s">
        <v>368</v>
      </c>
      <c r="S28333" s="50" t="s">
        <v>368</v>
      </c>
      <c r="T28333" s="9" t="s">
        <v>368</v>
      </c>
      <c r="U28333" s="9" t="s">
        <v>368</v>
      </c>
    </row>
    <row r="28334">
      <c r="F28334" s="9"/>
      <c r="N28334" s="50"/>
      <c r="O28334" s="50"/>
      <c r="P28334" s="50"/>
      <c r="Q28334" s="50" t="s">
        <v>368</v>
      </c>
      <c r="R28334" s="9" t="s">
        <v>368</v>
      </c>
      <c r="S28334" s="50" t="s">
        <v>368</v>
      </c>
      <c r="T28334" s="9" t="s">
        <v>368</v>
      </c>
      <c r="U28334" s="9" t="s">
        <v>368</v>
      </c>
    </row>
    <row r="28335">
      <c r="F28335" s="9"/>
      <c r="N28335" s="50"/>
      <c r="O28335" s="50"/>
      <c r="P28335" s="50"/>
      <c r="Q28335" s="50" t="s">
        <v>368</v>
      </c>
      <c r="R28335" s="9" t="s">
        <v>368</v>
      </c>
      <c r="S28335" s="50" t="s">
        <v>368</v>
      </c>
      <c r="T28335" s="9" t="s">
        <v>368</v>
      </c>
      <c r="U28335" s="9" t="s">
        <v>368</v>
      </c>
    </row>
    <row r="28336">
      <c r="F28336" s="9"/>
      <c r="N28336" s="50"/>
      <c r="O28336" s="50"/>
      <c r="P28336" s="50"/>
      <c r="Q28336" s="50" t="s">
        <v>368</v>
      </c>
      <c r="R28336" s="9" t="s">
        <v>368</v>
      </c>
      <c r="S28336" s="50" t="s">
        <v>368</v>
      </c>
      <c r="T28336" s="9" t="s">
        <v>368</v>
      </c>
      <c r="U28336" s="9" t="s">
        <v>368</v>
      </c>
    </row>
    <row r="28337">
      <c r="F28337" s="9"/>
      <c r="N28337" s="50"/>
      <c r="O28337" s="50"/>
      <c r="P28337" s="50"/>
      <c r="Q28337" s="50" t="s">
        <v>368</v>
      </c>
      <c r="R28337" s="9" t="s">
        <v>368</v>
      </c>
      <c r="S28337" s="50" t="s">
        <v>368</v>
      </c>
      <c r="T28337" s="9" t="s">
        <v>368</v>
      </c>
      <c r="U28337" s="9" t="s">
        <v>368</v>
      </c>
    </row>
    <row r="28338">
      <c r="F28338" s="9"/>
      <c r="N28338" s="50"/>
      <c r="O28338" s="50"/>
      <c r="P28338" s="50"/>
      <c r="Q28338" s="50" t="s">
        <v>368</v>
      </c>
      <c r="R28338" s="9" t="s">
        <v>368</v>
      </c>
      <c r="S28338" s="50" t="s">
        <v>368</v>
      </c>
      <c r="T28338" s="9" t="s">
        <v>368</v>
      </c>
      <c r="U28338" s="9" t="s">
        <v>368</v>
      </c>
    </row>
    <row r="28339">
      <c r="F28339" s="9"/>
      <c r="N28339" s="50"/>
      <c r="O28339" s="50"/>
      <c r="P28339" s="50"/>
      <c r="Q28339" s="50" t="s">
        <v>368</v>
      </c>
      <c r="R28339" s="9" t="s">
        <v>368</v>
      </c>
      <c r="S28339" s="50" t="s">
        <v>368</v>
      </c>
      <c r="T28339" s="9" t="s">
        <v>368</v>
      </c>
      <c r="U28339" s="9" t="s">
        <v>368</v>
      </c>
    </row>
    <row r="28340">
      <c r="F28340" s="9"/>
      <c r="N28340" s="50"/>
      <c r="O28340" s="50"/>
      <c r="P28340" s="50"/>
      <c r="Q28340" s="50" t="s">
        <v>368</v>
      </c>
      <c r="R28340" s="9" t="s">
        <v>368</v>
      </c>
      <c r="S28340" s="50" t="s">
        <v>368</v>
      </c>
      <c r="T28340" s="9" t="s">
        <v>368</v>
      </c>
      <c r="U28340" s="9" t="s">
        <v>368</v>
      </c>
    </row>
    <row r="28341">
      <c r="F28341" s="9"/>
      <c r="N28341" s="50"/>
      <c r="O28341" s="50"/>
      <c r="P28341" s="50"/>
      <c r="Q28341" s="50" t="s">
        <v>368</v>
      </c>
      <c r="R28341" s="9" t="s">
        <v>368</v>
      </c>
      <c r="S28341" s="50" t="s">
        <v>368</v>
      </c>
      <c r="T28341" s="9" t="s">
        <v>368</v>
      </c>
      <c r="U28341" s="9" t="s">
        <v>368</v>
      </c>
    </row>
    <row r="28342">
      <c r="F28342" s="9"/>
      <c r="N28342" s="50"/>
      <c r="O28342" s="50"/>
      <c r="P28342" s="50"/>
      <c r="Q28342" s="50" t="s">
        <v>368</v>
      </c>
      <c r="R28342" s="9" t="s">
        <v>368</v>
      </c>
      <c r="S28342" s="50" t="s">
        <v>368</v>
      </c>
      <c r="T28342" s="9" t="s">
        <v>368</v>
      </c>
      <c r="U28342" s="9" t="s">
        <v>368</v>
      </c>
    </row>
    <row r="28343">
      <c r="F28343" s="9"/>
      <c r="N28343" s="50"/>
      <c r="O28343" s="50"/>
      <c r="P28343" s="50"/>
      <c r="Q28343" s="50" t="s">
        <v>368</v>
      </c>
      <c r="R28343" s="9" t="s">
        <v>368</v>
      </c>
      <c r="S28343" s="50" t="s">
        <v>368</v>
      </c>
      <c r="T28343" s="9" t="s">
        <v>368</v>
      </c>
      <c r="U28343" s="9" t="s">
        <v>368</v>
      </c>
    </row>
    <row r="28344">
      <c r="F28344" s="9"/>
      <c r="N28344" s="50"/>
      <c r="O28344" s="50"/>
      <c r="P28344" s="50"/>
      <c r="Q28344" s="50" t="s">
        <v>368</v>
      </c>
      <c r="R28344" s="9" t="s">
        <v>368</v>
      </c>
      <c r="S28344" s="50" t="s">
        <v>368</v>
      </c>
      <c r="T28344" s="9" t="s">
        <v>368</v>
      </c>
      <c r="U28344" s="9" t="s">
        <v>368</v>
      </c>
    </row>
    <row r="28345">
      <c r="F28345" s="9"/>
      <c r="N28345" s="50"/>
      <c r="O28345" s="50"/>
      <c r="P28345" s="50"/>
      <c r="Q28345" s="50" t="s">
        <v>368</v>
      </c>
      <c r="R28345" s="9" t="s">
        <v>368</v>
      </c>
      <c r="S28345" s="50" t="s">
        <v>368</v>
      </c>
      <c r="T28345" s="9" t="s">
        <v>368</v>
      </c>
      <c r="U28345" s="9" t="s">
        <v>368</v>
      </c>
    </row>
    <row r="28346">
      <c r="F28346" s="9"/>
      <c r="N28346" s="50"/>
      <c r="O28346" s="50"/>
      <c r="P28346" s="50"/>
      <c r="Q28346" s="50" t="s">
        <v>368</v>
      </c>
      <c r="R28346" s="9" t="s">
        <v>368</v>
      </c>
      <c r="S28346" s="50" t="s">
        <v>368</v>
      </c>
      <c r="T28346" s="9" t="s">
        <v>368</v>
      </c>
      <c r="U28346" s="9" t="s">
        <v>368</v>
      </c>
    </row>
    <row r="28347">
      <c r="F28347" s="9"/>
      <c r="N28347" s="50"/>
      <c r="O28347" s="50"/>
      <c r="P28347" s="50"/>
      <c r="Q28347" s="50" t="s">
        <v>368</v>
      </c>
      <c r="R28347" s="9" t="s">
        <v>368</v>
      </c>
      <c r="S28347" s="50" t="s">
        <v>368</v>
      </c>
      <c r="T28347" s="9" t="s">
        <v>368</v>
      </c>
      <c r="U28347" s="9" t="s">
        <v>368</v>
      </c>
    </row>
    <row r="28348">
      <c r="F28348" s="9"/>
      <c r="N28348" s="50"/>
      <c r="O28348" s="50"/>
      <c r="P28348" s="50"/>
      <c r="Q28348" s="50" t="s">
        <v>368</v>
      </c>
      <c r="R28348" s="9" t="s">
        <v>368</v>
      </c>
      <c r="S28348" s="50" t="s">
        <v>368</v>
      </c>
      <c r="T28348" s="9" t="s">
        <v>368</v>
      </c>
      <c r="U28348" s="9" t="s">
        <v>368</v>
      </c>
    </row>
    <row r="28349">
      <c r="F28349" s="9"/>
      <c r="N28349" s="50"/>
      <c r="O28349" s="50"/>
      <c r="P28349" s="50"/>
      <c r="Q28349" s="50" t="s">
        <v>368</v>
      </c>
      <c r="R28349" s="9" t="s">
        <v>368</v>
      </c>
      <c r="S28349" s="50" t="s">
        <v>368</v>
      </c>
      <c r="T28349" s="9" t="s">
        <v>368</v>
      </c>
      <c r="U28349" s="9" t="s">
        <v>368</v>
      </c>
    </row>
    <row r="28350">
      <c r="F28350" s="9"/>
      <c r="N28350" s="50"/>
      <c r="O28350" s="50"/>
      <c r="P28350" s="50"/>
      <c r="Q28350" s="50" t="s">
        <v>368</v>
      </c>
      <c r="R28350" s="9" t="s">
        <v>368</v>
      </c>
      <c r="S28350" s="50" t="s">
        <v>368</v>
      </c>
      <c r="T28350" s="9" t="s">
        <v>368</v>
      </c>
      <c r="U28350" s="9" t="s">
        <v>368</v>
      </c>
    </row>
    <row r="28351">
      <c r="F28351" s="9"/>
      <c r="N28351" s="50"/>
      <c r="O28351" s="50"/>
      <c r="P28351" s="50"/>
      <c r="Q28351" s="50" t="s">
        <v>368</v>
      </c>
      <c r="R28351" s="9" t="s">
        <v>368</v>
      </c>
      <c r="S28351" s="50" t="s">
        <v>368</v>
      </c>
      <c r="T28351" s="9" t="s">
        <v>368</v>
      </c>
      <c r="U28351" s="9" t="s">
        <v>368</v>
      </c>
    </row>
    <row r="28352">
      <c r="F28352" s="9"/>
      <c r="N28352" s="50"/>
      <c r="O28352" s="50"/>
      <c r="P28352" s="50"/>
      <c r="Q28352" s="50" t="s">
        <v>368</v>
      </c>
      <c r="R28352" s="9" t="s">
        <v>368</v>
      </c>
      <c r="S28352" s="50" t="s">
        <v>368</v>
      </c>
      <c r="T28352" s="9" t="s">
        <v>368</v>
      </c>
      <c r="U28352" s="9" t="s">
        <v>368</v>
      </c>
    </row>
    <row r="28353">
      <c r="F28353" s="9"/>
      <c r="N28353" s="50"/>
      <c r="O28353" s="50"/>
      <c r="P28353" s="50"/>
      <c r="Q28353" s="50" t="s">
        <v>368</v>
      </c>
      <c r="R28353" s="9" t="s">
        <v>368</v>
      </c>
      <c r="S28353" s="50" t="s">
        <v>368</v>
      </c>
      <c r="T28353" s="9" t="s">
        <v>368</v>
      </c>
      <c r="U28353" s="9" t="s">
        <v>368</v>
      </c>
    </row>
    <row r="28354">
      <c r="F28354" s="9"/>
      <c r="N28354" s="50"/>
      <c r="O28354" s="50"/>
      <c r="P28354" s="50"/>
      <c r="Q28354" s="50" t="s">
        <v>368</v>
      </c>
      <c r="R28354" s="9" t="s">
        <v>368</v>
      </c>
      <c r="S28354" s="50" t="s">
        <v>368</v>
      </c>
      <c r="T28354" s="9" t="s">
        <v>368</v>
      </c>
      <c r="U28354" s="9" t="s">
        <v>368</v>
      </c>
    </row>
    <row r="28355">
      <c r="F28355" s="9"/>
      <c r="N28355" s="50"/>
      <c r="O28355" s="50"/>
      <c r="P28355" s="50"/>
      <c r="Q28355" s="50" t="s">
        <v>368</v>
      </c>
      <c r="R28355" s="9" t="s">
        <v>368</v>
      </c>
      <c r="S28355" s="50" t="s">
        <v>368</v>
      </c>
      <c r="T28355" s="9" t="s">
        <v>368</v>
      </c>
      <c r="U28355" s="9" t="s">
        <v>368</v>
      </c>
    </row>
    <row r="28356">
      <c r="F28356" s="9"/>
      <c r="N28356" s="50"/>
      <c r="O28356" s="50"/>
      <c r="P28356" s="50"/>
      <c r="Q28356" s="50" t="s">
        <v>368</v>
      </c>
      <c r="R28356" s="9" t="s">
        <v>368</v>
      </c>
      <c r="S28356" s="50" t="s">
        <v>368</v>
      </c>
      <c r="T28356" s="9" t="s">
        <v>368</v>
      </c>
      <c r="U28356" s="9" t="s">
        <v>368</v>
      </c>
    </row>
    <row r="28357">
      <c r="F28357" s="9"/>
      <c r="N28357" s="50"/>
      <c r="O28357" s="50"/>
      <c r="P28357" s="50"/>
      <c r="Q28357" s="50" t="s">
        <v>368</v>
      </c>
      <c r="R28357" s="9" t="s">
        <v>368</v>
      </c>
      <c r="S28357" s="50" t="s">
        <v>368</v>
      </c>
      <c r="T28357" s="9" t="s">
        <v>368</v>
      </c>
      <c r="U28357" s="9" t="s">
        <v>368</v>
      </c>
    </row>
    <row r="28358">
      <c r="F28358" s="9"/>
      <c r="N28358" s="50"/>
      <c r="O28358" s="50"/>
      <c r="P28358" s="50"/>
      <c r="Q28358" s="50" t="s">
        <v>368</v>
      </c>
      <c r="R28358" s="9" t="s">
        <v>368</v>
      </c>
      <c r="S28358" s="50" t="s">
        <v>368</v>
      </c>
      <c r="T28358" s="9" t="s">
        <v>368</v>
      </c>
      <c r="U28358" s="9" t="s">
        <v>368</v>
      </c>
    </row>
    <row r="28359">
      <c r="F28359" s="9"/>
      <c r="N28359" s="50"/>
      <c r="O28359" s="50"/>
      <c r="P28359" s="50"/>
      <c r="Q28359" s="50" t="s">
        <v>368</v>
      </c>
      <c r="R28359" s="9" t="s">
        <v>368</v>
      </c>
      <c r="S28359" s="50" t="s">
        <v>368</v>
      </c>
      <c r="T28359" s="9" t="s">
        <v>368</v>
      </c>
      <c r="U28359" s="9" t="s">
        <v>368</v>
      </c>
    </row>
    <row r="28360">
      <c r="F28360" s="9"/>
      <c r="N28360" s="50"/>
      <c r="O28360" s="50"/>
      <c r="P28360" s="50"/>
      <c r="Q28360" s="50" t="s">
        <v>368</v>
      </c>
      <c r="R28360" s="9" t="s">
        <v>368</v>
      </c>
      <c r="S28360" s="50" t="s">
        <v>368</v>
      </c>
      <c r="T28360" s="9" t="s">
        <v>368</v>
      </c>
      <c r="U28360" s="9" t="s">
        <v>368</v>
      </c>
    </row>
    <row r="28361">
      <c r="F28361" s="9"/>
      <c r="N28361" s="50"/>
      <c r="O28361" s="50"/>
      <c r="P28361" s="50"/>
      <c r="Q28361" s="50" t="s">
        <v>368</v>
      </c>
      <c r="R28361" s="9" t="s">
        <v>368</v>
      </c>
      <c r="S28361" s="50" t="s">
        <v>368</v>
      </c>
      <c r="T28361" s="9" t="s">
        <v>368</v>
      </c>
      <c r="U28361" s="9" t="s">
        <v>368</v>
      </c>
    </row>
    <row r="28362">
      <c r="F28362" s="9"/>
      <c r="N28362" s="50"/>
      <c r="O28362" s="50"/>
      <c r="P28362" s="50"/>
      <c r="Q28362" s="50" t="s">
        <v>368</v>
      </c>
      <c r="R28362" s="9" t="s">
        <v>368</v>
      </c>
      <c r="S28362" s="50" t="s">
        <v>368</v>
      </c>
      <c r="T28362" s="9" t="s">
        <v>368</v>
      </c>
      <c r="U28362" s="9" t="s">
        <v>368</v>
      </c>
    </row>
    <row r="28363">
      <c r="F28363" s="9"/>
      <c r="N28363" s="50"/>
      <c r="O28363" s="50"/>
      <c r="P28363" s="50"/>
      <c r="Q28363" s="50" t="s">
        <v>368</v>
      </c>
      <c r="R28363" s="9" t="s">
        <v>368</v>
      </c>
      <c r="S28363" s="50" t="s">
        <v>368</v>
      </c>
      <c r="T28363" s="9" t="s">
        <v>368</v>
      </c>
      <c r="U28363" s="9" t="s">
        <v>368</v>
      </c>
    </row>
    <row r="28364">
      <c r="F28364" s="9"/>
      <c r="N28364" s="50"/>
      <c r="O28364" s="50"/>
      <c r="P28364" s="50"/>
      <c r="Q28364" s="50" t="s">
        <v>368</v>
      </c>
      <c r="R28364" s="9" t="s">
        <v>368</v>
      </c>
      <c r="S28364" s="50" t="s">
        <v>368</v>
      </c>
      <c r="T28364" s="9" t="s">
        <v>368</v>
      </c>
      <c r="U28364" s="9" t="s">
        <v>368</v>
      </c>
    </row>
    <row r="28365">
      <c r="F28365" s="9"/>
      <c r="N28365" s="50"/>
      <c r="O28365" s="50"/>
      <c r="P28365" s="50"/>
      <c r="Q28365" s="50" t="s">
        <v>368</v>
      </c>
      <c r="R28365" s="9" t="s">
        <v>368</v>
      </c>
      <c r="S28365" s="50" t="s">
        <v>368</v>
      </c>
      <c r="T28365" s="9" t="s">
        <v>368</v>
      </c>
      <c r="U28365" s="9" t="s">
        <v>368</v>
      </c>
    </row>
    <row r="28366">
      <c r="F28366" s="9"/>
      <c r="N28366" s="50"/>
      <c r="O28366" s="50"/>
      <c r="P28366" s="50"/>
      <c r="Q28366" s="50" t="s">
        <v>368</v>
      </c>
      <c r="R28366" s="9" t="s">
        <v>368</v>
      </c>
      <c r="S28366" s="50" t="s">
        <v>368</v>
      </c>
      <c r="T28366" s="9" t="s">
        <v>368</v>
      </c>
      <c r="U28366" s="9" t="s">
        <v>368</v>
      </c>
    </row>
    <row r="28367">
      <c r="F28367" s="9"/>
      <c r="N28367" s="50"/>
      <c r="O28367" s="50"/>
      <c r="P28367" s="50"/>
      <c r="Q28367" s="50" t="s">
        <v>368</v>
      </c>
      <c r="R28367" s="9" t="s">
        <v>368</v>
      </c>
      <c r="S28367" s="50" t="s">
        <v>368</v>
      </c>
      <c r="T28367" s="9" t="s">
        <v>368</v>
      </c>
      <c r="U28367" s="9" t="s">
        <v>368</v>
      </c>
    </row>
    <row r="28368">
      <c r="F28368" s="9"/>
      <c r="N28368" s="50"/>
      <c r="O28368" s="50"/>
      <c r="P28368" s="50"/>
      <c r="Q28368" s="50" t="s">
        <v>368</v>
      </c>
      <c r="R28368" s="9" t="s">
        <v>368</v>
      </c>
      <c r="S28368" s="50" t="s">
        <v>368</v>
      </c>
      <c r="T28368" s="9" t="s">
        <v>368</v>
      </c>
      <c r="U28368" s="9" t="s">
        <v>368</v>
      </c>
    </row>
    <row r="28369">
      <c r="F28369" s="9"/>
      <c r="N28369" s="50"/>
      <c r="O28369" s="50"/>
      <c r="P28369" s="50"/>
      <c r="Q28369" s="50" t="s">
        <v>368</v>
      </c>
      <c r="R28369" s="9" t="s">
        <v>368</v>
      </c>
      <c r="S28369" s="50" t="s">
        <v>368</v>
      </c>
      <c r="T28369" s="9" t="s">
        <v>368</v>
      </c>
      <c r="U28369" s="9" t="s">
        <v>368</v>
      </c>
    </row>
    <row r="28370">
      <c r="F28370" s="9"/>
      <c r="N28370" s="50"/>
      <c r="O28370" s="50"/>
      <c r="P28370" s="50"/>
      <c r="Q28370" s="50" t="s">
        <v>368</v>
      </c>
      <c r="R28370" s="9" t="s">
        <v>368</v>
      </c>
      <c r="S28370" s="50" t="s">
        <v>368</v>
      </c>
      <c r="T28370" s="9" t="s">
        <v>368</v>
      </c>
      <c r="U28370" s="9" t="s">
        <v>368</v>
      </c>
    </row>
    <row r="28371">
      <c r="F28371" s="9"/>
      <c r="N28371" s="50"/>
      <c r="O28371" s="50"/>
      <c r="P28371" s="50"/>
      <c r="Q28371" s="50" t="s">
        <v>368</v>
      </c>
      <c r="R28371" s="9" t="s">
        <v>368</v>
      </c>
      <c r="S28371" s="50" t="s">
        <v>368</v>
      </c>
      <c r="T28371" s="9" t="s">
        <v>368</v>
      </c>
      <c r="U28371" s="9" t="s">
        <v>368</v>
      </c>
    </row>
    <row r="28372">
      <c r="F28372" s="9"/>
      <c r="N28372" s="50"/>
      <c r="O28372" s="50"/>
      <c r="P28372" s="50"/>
      <c r="Q28372" s="50" t="s">
        <v>368</v>
      </c>
      <c r="R28372" s="9" t="s">
        <v>368</v>
      </c>
      <c r="S28372" s="50" t="s">
        <v>368</v>
      </c>
      <c r="T28372" s="9" t="s">
        <v>368</v>
      </c>
      <c r="U28372" s="9" t="s">
        <v>368</v>
      </c>
    </row>
    <row r="28373">
      <c r="F28373" s="9"/>
      <c r="N28373" s="50"/>
      <c r="O28373" s="50"/>
      <c r="P28373" s="50"/>
      <c r="Q28373" s="50" t="s">
        <v>368</v>
      </c>
      <c r="R28373" s="9" t="s">
        <v>368</v>
      </c>
      <c r="S28373" s="50" t="s">
        <v>368</v>
      </c>
      <c r="T28373" s="9" t="s">
        <v>368</v>
      </c>
      <c r="U28373" s="9" t="s">
        <v>368</v>
      </c>
    </row>
    <row r="28374">
      <c r="F28374" s="9"/>
      <c r="N28374" s="50"/>
      <c r="O28374" s="50"/>
      <c r="P28374" s="50"/>
      <c r="Q28374" s="50" t="s">
        <v>368</v>
      </c>
      <c r="R28374" s="9" t="s">
        <v>368</v>
      </c>
      <c r="S28374" s="50" t="s">
        <v>368</v>
      </c>
      <c r="T28374" s="9" t="s">
        <v>368</v>
      </c>
      <c r="U28374" s="9" t="s">
        <v>368</v>
      </c>
    </row>
    <row r="28375">
      <c r="F28375" s="9"/>
      <c r="N28375" s="50"/>
      <c r="O28375" s="50"/>
      <c r="P28375" s="50"/>
      <c r="Q28375" s="50" t="s">
        <v>368</v>
      </c>
      <c r="R28375" s="9" t="s">
        <v>368</v>
      </c>
      <c r="S28375" s="50" t="s">
        <v>368</v>
      </c>
      <c r="T28375" s="9" t="s">
        <v>368</v>
      </c>
      <c r="U28375" s="9" t="s">
        <v>368</v>
      </c>
    </row>
    <row r="28376">
      <c r="F28376" s="9"/>
      <c r="N28376" s="50"/>
      <c r="O28376" s="50"/>
      <c r="P28376" s="50"/>
      <c r="Q28376" s="50" t="s">
        <v>368</v>
      </c>
      <c r="R28376" s="9" t="s">
        <v>368</v>
      </c>
      <c r="S28376" s="50" t="s">
        <v>368</v>
      </c>
      <c r="T28376" s="9" t="s">
        <v>368</v>
      </c>
      <c r="U28376" s="9" t="s">
        <v>368</v>
      </c>
    </row>
    <row r="28377">
      <c r="F28377" s="9"/>
      <c r="N28377" s="50"/>
      <c r="O28377" s="50"/>
      <c r="P28377" s="50"/>
      <c r="Q28377" s="50" t="s">
        <v>368</v>
      </c>
      <c r="R28377" s="9" t="s">
        <v>368</v>
      </c>
      <c r="S28377" s="50" t="s">
        <v>368</v>
      </c>
      <c r="T28377" s="9" t="s">
        <v>368</v>
      </c>
      <c r="U28377" s="9" t="s">
        <v>368</v>
      </c>
    </row>
    <row r="28378">
      <c r="F28378" s="9"/>
      <c r="N28378" s="50"/>
      <c r="O28378" s="50"/>
      <c r="P28378" s="50"/>
      <c r="Q28378" s="50" t="s">
        <v>368</v>
      </c>
      <c r="R28378" s="9" t="s">
        <v>368</v>
      </c>
      <c r="S28378" s="50" t="s">
        <v>368</v>
      </c>
      <c r="T28378" s="9" t="s">
        <v>368</v>
      </c>
      <c r="U28378" s="9" t="s">
        <v>368</v>
      </c>
    </row>
    <row r="28379">
      <c r="F28379" s="9"/>
      <c r="N28379" s="50"/>
      <c r="O28379" s="50"/>
      <c r="P28379" s="50"/>
      <c r="Q28379" s="50" t="s">
        <v>368</v>
      </c>
      <c r="R28379" s="9" t="s">
        <v>368</v>
      </c>
      <c r="S28379" s="50" t="s">
        <v>368</v>
      </c>
      <c r="T28379" s="9" t="s">
        <v>368</v>
      </c>
      <c r="U28379" s="9" t="s">
        <v>368</v>
      </c>
    </row>
    <row r="28380">
      <c r="F28380" s="9"/>
      <c r="N28380" s="50"/>
      <c r="O28380" s="50"/>
      <c r="P28380" s="50"/>
      <c r="Q28380" s="50" t="s">
        <v>368</v>
      </c>
      <c r="R28380" s="9" t="s">
        <v>368</v>
      </c>
      <c r="S28380" s="50" t="s">
        <v>368</v>
      </c>
      <c r="T28380" s="9" t="s">
        <v>368</v>
      </c>
      <c r="U28380" s="9" t="s">
        <v>368</v>
      </c>
    </row>
    <row r="28381">
      <c r="F28381" s="9"/>
      <c r="N28381" s="50"/>
      <c r="O28381" s="50"/>
      <c r="P28381" s="50"/>
      <c r="Q28381" s="50" t="s">
        <v>368</v>
      </c>
      <c r="R28381" s="9" t="s">
        <v>368</v>
      </c>
      <c r="S28381" s="50" t="s">
        <v>368</v>
      </c>
      <c r="T28381" s="9" t="s">
        <v>368</v>
      </c>
      <c r="U28381" s="9" t="s">
        <v>368</v>
      </c>
    </row>
    <row r="28382">
      <c r="F28382" s="9"/>
      <c r="N28382" s="50"/>
      <c r="O28382" s="50"/>
      <c r="P28382" s="50"/>
      <c r="Q28382" s="50" t="s">
        <v>368</v>
      </c>
      <c r="R28382" s="9" t="s">
        <v>368</v>
      </c>
      <c r="S28382" s="50" t="s">
        <v>368</v>
      </c>
      <c r="T28382" s="9" t="s">
        <v>368</v>
      </c>
      <c r="U28382" s="9" t="s">
        <v>368</v>
      </c>
    </row>
    <row r="28383">
      <c r="F28383" s="9"/>
      <c r="N28383" s="50"/>
      <c r="O28383" s="50"/>
      <c r="P28383" s="50"/>
      <c r="Q28383" s="50" t="s">
        <v>368</v>
      </c>
      <c r="R28383" s="9" t="s">
        <v>368</v>
      </c>
      <c r="S28383" s="50" t="s">
        <v>368</v>
      </c>
      <c r="T28383" s="9" t="s">
        <v>368</v>
      </c>
      <c r="U28383" s="9" t="s">
        <v>368</v>
      </c>
    </row>
    <row r="28384">
      <c r="F28384" s="9"/>
      <c r="N28384" s="50"/>
      <c r="O28384" s="50"/>
      <c r="P28384" s="50"/>
      <c r="Q28384" s="50" t="s">
        <v>368</v>
      </c>
      <c r="R28384" s="9" t="s">
        <v>368</v>
      </c>
      <c r="S28384" s="50" t="s">
        <v>368</v>
      </c>
      <c r="T28384" s="9" t="s">
        <v>368</v>
      </c>
      <c r="U28384" s="9" t="s">
        <v>368</v>
      </c>
    </row>
    <row r="28385">
      <c r="F28385" s="9"/>
      <c r="N28385" s="50"/>
      <c r="O28385" s="50"/>
      <c r="P28385" s="50"/>
      <c r="Q28385" s="50" t="s">
        <v>368</v>
      </c>
      <c r="R28385" s="9" t="s">
        <v>368</v>
      </c>
      <c r="S28385" s="50" t="s">
        <v>368</v>
      </c>
      <c r="T28385" s="9" t="s">
        <v>368</v>
      </c>
      <c r="U28385" s="9" t="s">
        <v>368</v>
      </c>
    </row>
    <row r="28386">
      <c r="F28386" s="9"/>
      <c r="N28386" s="50"/>
      <c r="O28386" s="50"/>
      <c r="P28386" s="50"/>
      <c r="Q28386" s="50" t="s">
        <v>368</v>
      </c>
      <c r="R28386" s="9" t="s">
        <v>368</v>
      </c>
      <c r="S28386" s="50" t="s">
        <v>368</v>
      </c>
      <c r="T28386" s="9" t="s">
        <v>368</v>
      </c>
      <c r="U28386" s="9" t="s">
        <v>368</v>
      </c>
    </row>
    <row r="28387">
      <c r="F28387" s="9"/>
      <c r="N28387" s="50"/>
      <c r="O28387" s="50"/>
      <c r="P28387" s="50"/>
      <c r="Q28387" s="50" t="s">
        <v>368</v>
      </c>
      <c r="R28387" s="9" t="s">
        <v>368</v>
      </c>
      <c r="S28387" s="50" t="s">
        <v>368</v>
      </c>
      <c r="T28387" s="9" t="s">
        <v>368</v>
      </c>
      <c r="U28387" s="9" t="s">
        <v>368</v>
      </c>
    </row>
    <row r="28388">
      <c r="F28388" s="9"/>
      <c r="N28388" s="50"/>
      <c r="O28388" s="50"/>
      <c r="P28388" s="50"/>
      <c r="Q28388" s="50" t="s">
        <v>368</v>
      </c>
      <c r="R28388" s="9" t="s">
        <v>368</v>
      </c>
      <c r="S28388" s="50" t="s">
        <v>368</v>
      </c>
      <c r="T28388" s="9" t="s">
        <v>368</v>
      </c>
      <c r="U28388" s="9" t="s">
        <v>368</v>
      </c>
    </row>
    <row r="28389">
      <c r="F28389" s="9"/>
      <c r="N28389" s="50"/>
      <c r="O28389" s="50"/>
      <c r="P28389" s="50"/>
      <c r="Q28389" s="50" t="s">
        <v>368</v>
      </c>
      <c r="R28389" s="9" t="s">
        <v>368</v>
      </c>
      <c r="S28389" s="50" t="s">
        <v>368</v>
      </c>
      <c r="T28389" s="9" t="s">
        <v>368</v>
      </c>
      <c r="U28389" s="9" t="s">
        <v>368</v>
      </c>
    </row>
    <row r="28390">
      <c r="F28390" s="9"/>
      <c r="N28390" s="50"/>
      <c r="O28390" s="50"/>
      <c r="P28390" s="50"/>
      <c r="Q28390" s="50" t="s">
        <v>368</v>
      </c>
      <c r="R28390" s="9" t="s">
        <v>368</v>
      </c>
      <c r="S28390" s="50" t="s">
        <v>368</v>
      </c>
      <c r="T28390" s="9" t="s">
        <v>368</v>
      </c>
      <c r="U28390" s="9" t="s">
        <v>368</v>
      </c>
    </row>
    <row r="28391">
      <c r="F28391" s="9"/>
      <c r="N28391" s="50"/>
      <c r="O28391" s="50"/>
      <c r="P28391" s="50"/>
      <c r="Q28391" s="50" t="s">
        <v>368</v>
      </c>
      <c r="R28391" s="9" t="s">
        <v>368</v>
      </c>
      <c r="S28391" s="50" t="s">
        <v>368</v>
      </c>
      <c r="T28391" s="9" t="s">
        <v>368</v>
      </c>
      <c r="U28391" s="9" t="s">
        <v>368</v>
      </c>
    </row>
    <row r="28392">
      <c r="F28392" s="9"/>
      <c r="N28392" s="50"/>
      <c r="O28392" s="50"/>
      <c r="P28392" s="50"/>
      <c r="Q28392" s="50" t="s">
        <v>368</v>
      </c>
      <c r="R28392" s="9" t="s">
        <v>368</v>
      </c>
      <c r="S28392" s="50" t="s">
        <v>368</v>
      </c>
      <c r="T28392" s="9" t="s">
        <v>368</v>
      </c>
      <c r="U28392" s="9" t="s">
        <v>368</v>
      </c>
    </row>
    <row r="28393">
      <c r="F28393" s="9"/>
      <c r="N28393" s="50"/>
      <c r="O28393" s="50"/>
      <c r="P28393" s="50"/>
      <c r="Q28393" s="50" t="s">
        <v>368</v>
      </c>
      <c r="R28393" s="9" t="s">
        <v>368</v>
      </c>
      <c r="S28393" s="50" t="s">
        <v>368</v>
      </c>
      <c r="T28393" s="9" t="s">
        <v>368</v>
      </c>
      <c r="U28393" s="9" t="s">
        <v>368</v>
      </c>
    </row>
    <row r="28394">
      <c r="F28394" s="9"/>
      <c r="N28394" s="50"/>
      <c r="O28394" s="50"/>
      <c r="P28394" s="50"/>
      <c r="Q28394" s="50" t="s">
        <v>368</v>
      </c>
      <c r="R28394" s="9" t="s">
        <v>368</v>
      </c>
      <c r="S28394" s="50" t="s">
        <v>368</v>
      </c>
      <c r="T28394" s="9" t="s">
        <v>368</v>
      </c>
      <c r="U28394" s="9" t="s">
        <v>368</v>
      </c>
    </row>
    <row r="28395">
      <c r="F28395" s="9"/>
      <c r="N28395" s="50"/>
      <c r="O28395" s="50"/>
      <c r="P28395" s="50"/>
      <c r="Q28395" s="50" t="s">
        <v>368</v>
      </c>
      <c r="R28395" s="9" t="s">
        <v>368</v>
      </c>
      <c r="S28395" s="50" t="s">
        <v>368</v>
      </c>
      <c r="T28395" s="9" t="s">
        <v>368</v>
      </c>
      <c r="U28395" s="9" t="s">
        <v>368</v>
      </c>
    </row>
    <row r="28396">
      <c r="F28396" s="9"/>
      <c r="N28396" s="50"/>
      <c r="O28396" s="50"/>
      <c r="P28396" s="50"/>
      <c r="Q28396" s="50" t="s">
        <v>368</v>
      </c>
      <c r="R28396" s="9" t="s">
        <v>368</v>
      </c>
      <c r="S28396" s="50" t="s">
        <v>368</v>
      </c>
      <c r="T28396" s="9" t="s">
        <v>368</v>
      </c>
      <c r="U28396" s="9" t="s">
        <v>368</v>
      </c>
    </row>
    <row r="28397">
      <c r="F28397" s="9"/>
      <c r="N28397" s="50"/>
      <c r="O28397" s="50"/>
      <c r="P28397" s="50"/>
      <c r="Q28397" s="50" t="s">
        <v>368</v>
      </c>
      <c r="R28397" s="9" t="s">
        <v>368</v>
      </c>
      <c r="S28397" s="50" t="s">
        <v>368</v>
      </c>
      <c r="T28397" s="9" t="s">
        <v>368</v>
      </c>
      <c r="U28397" s="9" t="s">
        <v>368</v>
      </c>
    </row>
    <row r="28398">
      <c r="F28398" s="9"/>
      <c r="N28398" s="50"/>
      <c r="O28398" s="50"/>
      <c r="P28398" s="50"/>
      <c r="Q28398" s="50" t="s">
        <v>368</v>
      </c>
      <c r="R28398" s="9" t="s">
        <v>368</v>
      </c>
      <c r="S28398" s="50" t="s">
        <v>368</v>
      </c>
      <c r="T28398" s="9" t="s">
        <v>368</v>
      </c>
      <c r="U28398" s="9" t="s">
        <v>368</v>
      </c>
    </row>
    <row r="28399">
      <c r="F28399" s="9"/>
      <c r="N28399" s="50"/>
      <c r="O28399" s="50"/>
      <c r="P28399" s="50"/>
      <c r="Q28399" s="50" t="s">
        <v>368</v>
      </c>
      <c r="R28399" s="9" t="s">
        <v>368</v>
      </c>
      <c r="S28399" s="50" t="s">
        <v>368</v>
      </c>
      <c r="T28399" s="9" t="s">
        <v>368</v>
      </c>
      <c r="U28399" s="9" t="s">
        <v>368</v>
      </c>
    </row>
    <row r="28400">
      <c r="F28400" s="9"/>
      <c r="N28400" s="50"/>
      <c r="O28400" s="50"/>
      <c r="P28400" s="50"/>
      <c r="Q28400" s="50" t="s">
        <v>368</v>
      </c>
      <c r="R28400" s="9" t="s">
        <v>368</v>
      </c>
      <c r="S28400" s="50" t="s">
        <v>368</v>
      </c>
      <c r="T28400" s="9" t="s">
        <v>368</v>
      </c>
      <c r="U28400" s="9" t="s">
        <v>368</v>
      </c>
    </row>
    <row r="28401">
      <c r="F28401" s="9"/>
      <c r="N28401" s="50"/>
      <c r="O28401" s="50"/>
      <c r="P28401" s="50"/>
      <c r="Q28401" s="50" t="s">
        <v>368</v>
      </c>
      <c r="R28401" s="9" t="s">
        <v>368</v>
      </c>
      <c r="S28401" s="50" t="s">
        <v>368</v>
      </c>
      <c r="T28401" s="9" t="s">
        <v>368</v>
      </c>
      <c r="U28401" s="9" t="s">
        <v>368</v>
      </c>
    </row>
    <row r="28402">
      <c r="F28402" s="9"/>
      <c r="N28402" s="50"/>
      <c r="O28402" s="50"/>
      <c r="P28402" s="50"/>
      <c r="Q28402" s="50" t="s">
        <v>368</v>
      </c>
      <c r="R28402" s="9" t="s">
        <v>368</v>
      </c>
      <c r="S28402" s="50" t="s">
        <v>368</v>
      </c>
      <c r="T28402" s="9" t="s">
        <v>368</v>
      </c>
      <c r="U28402" s="9" t="s">
        <v>368</v>
      </c>
    </row>
    <row r="28403">
      <c r="F28403" s="9"/>
      <c r="N28403" s="50"/>
      <c r="O28403" s="50"/>
      <c r="P28403" s="50"/>
      <c r="Q28403" s="50" t="s">
        <v>368</v>
      </c>
      <c r="R28403" s="9" t="s">
        <v>368</v>
      </c>
      <c r="S28403" s="50" t="s">
        <v>368</v>
      </c>
      <c r="T28403" s="9" t="s">
        <v>368</v>
      </c>
      <c r="U28403" s="9" t="s">
        <v>368</v>
      </c>
    </row>
    <row r="28404">
      <c r="F28404" s="9"/>
      <c r="N28404" s="50"/>
      <c r="O28404" s="50"/>
      <c r="P28404" s="50"/>
      <c r="Q28404" s="50" t="s">
        <v>368</v>
      </c>
      <c r="R28404" s="9" t="s">
        <v>368</v>
      </c>
      <c r="S28404" s="50" t="s">
        <v>368</v>
      </c>
      <c r="T28404" s="9" t="s">
        <v>368</v>
      </c>
      <c r="U28404" s="9" t="s">
        <v>368</v>
      </c>
    </row>
    <row r="28405">
      <c r="F28405" s="9"/>
      <c r="N28405" s="50"/>
      <c r="O28405" s="50"/>
      <c r="P28405" s="50"/>
      <c r="Q28405" s="50" t="s">
        <v>368</v>
      </c>
      <c r="R28405" s="9" t="s">
        <v>368</v>
      </c>
      <c r="S28405" s="50" t="s">
        <v>368</v>
      </c>
      <c r="T28405" s="9" t="s">
        <v>368</v>
      </c>
      <c r="U28405" s="9" t="s">
        <v>368</v>
      </c>
    </row>
    <row r="28406">
      <c r="F28406" s="9"/>
      <c r="N28406" s="50"/>
      <c r="O28406" s="50"/>
      <c r="P28406" s="50"/>
      <c r="Q28406" s="50" t="s">
        <v>368</v>
      </c>
      <c r="R28406" s="9" t="s">
        <v>368</v>
      </c>
      <c r="S28406" s="50" t="s">
        <v>368</v>
      </c>
      <c r="T28406" s="9" t="s">
        <v>368</v>
      </c>
      <c r="U28406" s="9" t="s">
        <v>368</v>
      </c>
    </row>
    <row r="28407">
      <c r="F28407" s="9"/>
      <c r="N28407" s="50"/>
      <c r="O28407" s="50"/>
      <c r="P28407" s="50"/>
      <c r="Q28407" s="50" t="s">
        <v>368</v>
      </c>
      <c r="R28407" s="9" t="s">
        <v>368</v>
      </c>
      <c r="S28407" s="50" t="s">
        <v>368</v>
      </c>
      <c r="T28407" s="9" t="s">
        <v>368</v>
      </c>
      <c r="U28407" s="9" t="s">
        <v>368</v>
      </c>
    </row>
    <row r="28408">
      <c r="F28408" s="9"/>
      <c r="N28408" s="50"/>
      <c r="O28408" s="50"/>
      <c r="P28408" s="50"/>
      <c r="Q28408" s="50" t="s">
        <v>368</v>
      </c>
      <c r="R28408" s="9" t="s">
        <v>368</v>
      </c>
      <c r="S28408" s="50" t="s">
        <v>368</v>
      </c>
      <c r="T28408" s="9" t="s">
        <v>368</v>
      </c>
      <c r="U28408" s="9" t="s">
        <v>368</v>
      </c>
    </row>
    <row r="28409">
      <c r="F28409" s="9"/>
      <c r="N28409" s="50"/>
      <c r="O28409" s="50"/>
      <c r="P28409" s="50"/>
      <c r="Q28409" s="50" t="s">
        <v>368</v>
      </c>
      <c r="R28409" s="9" t="s">
        <v>368</v>
      </c>
      <c r="S28409" s="50" t="s">
        <v>368</v>
      </c>
      <c r="T28409" s="9" t="s">
        <v>368</v>
      </c>
      <c r="U28409" s="9" t="s">
        <v>368</v>
      </c>
    </row>
    <row r="28410">
      <c r="F28410" s="9"/>
      <c r="N28410" s="50"/>
      <c r="O28410" s="50"/>
      <c r="P28410" s="50"/>
      <c r="Q28410" s="50" t="s">
        <v>368</v>
      </c>
      <c r="R28410" s="9" t="s">
        <v>368</v>
      </c>
      <c r="S28410" s="50" t="s">
        <v>368</v>
      </c>
      <c r="T28410" s="9" t="s">
        <v>368</v>
      </c>
      <c r="U28410" s="9" t="s">
        <v>368</v>
      </c>
    </row>
    <row r="28411">
      <c r="F28411" s="9"/>
      <c r="N28411" s="50"/>
      <c r="O28411" s="50"/>
      <c r="P28411" s="50"/>
      <c r="Q28411" s="50" t="s">
        <v>368</v>
      </c>
      <c r="R28411" s="9" t="s">
        <v>368</v>
      </c>
      <c r="S28411" s="50" t="s">
        <v>368</v>
      </c>
      <c r="T28411" s="9" t="s">
        <v>368</v>
      </c>
      <c r="U28411" s="9" t="s">
        <v>368</v>
      </c>
    </row>
    <row r="28412">
      <c r="F28412" s="9"/>
      <c r="N28412" s="50"/>
      <c r="O28412" s="50"/>
      <c r="P28412" s="50"/>
      <c r="Q28412" s="50" t="s">
        <v>368</v>
      </c>
      <c r="R28412" s="9" t="s">
        <v>368</v>
      </c>
      <c r="S28412" s="50" t="s">
        <v>368</v>
      </c>
      <c r="T28412" s="9" t="s">
        <v>368</v>
      </c>
      <c r="U28412" s="9" t="s">
        <v>368</v>
      </c>
    </row>
    <row r="28413">
      <c r="F28413" s="9"/>
      <c r="N28413" s="50"/>
      <c r="O28413" s="50"/>
      <c r="P28413" s="50"/>
      <c r="Q28413" s="50" t="s">
        <v>368</v>
      </c>
      <c r="R28413" s="9" t="s">
        <v>368</v>
      </c>
      <c r="S28413" s="50" t="s">
        <v>368</v>
      </c>
      <c r="T28413" s="9" t="s">
        <v>368</v>
      </c>
      <c r="U28413" s="9" t="s">
        <v>368</v>
      </c>
    </row>
    <row r="28414">
      <c r="F28414" s="9"/>
      <c r="N28414" s="50"/>
      <c r="O28414" s="50"/>
      <c r="P28414" s="50"/>
      <c r="Q28414" s="50" t="s">
        <v>368</v>
      </c>
      <c r="R28414" s="9" t="s">
        <v>368</v>
      </c>
      <c r="S28414" s="50" t="s">
        <v>368</v>
      </c>
      <c r="T28414" s="9" t="s">
        <v>368</v>
      </c>
      <c r="U28414" s="9" t="s">
        <v>368</v>
      </c>
    </row>
    <row r="28415">
      <c r="F28415" s="9"/>
      <c r="N28415" s="50"/>
      <c r="O28415" s="50"/>
      <c r="P28415" s="50"/>
      <c r="Q28415" s="50" t="s">
        <v>368</v>
      </c>
      <c r="R28415" s="9" t="s">
        <v>368</v>
      </c>
      <c r="S28415" s="50" t="s">
        <v>368</v>
      </c>
      <c r="T28415" s="9" t="s">
        <v>368</v>
      </c>
      <c r="U28415" s="9" t="s">
        <v>368</v>
      </c>
    </row>
    <row r="28416">
      <c r="F28416" s="9"/>
      <c r="N28416" s="50"/>
      <c r="O28416" s="50"/>
      <c r="P28416" s="50"/>
      <c r="Q28416" s="50" t="s">
        <v>368</v>
      </c>
      <c r="R28416" s="9" t="s">
        <v>368</v>
      </c>
      <c r="S28416" s="50" t="s">
        <v>368</v>
      </c>
      <c r="T28416" s="9" t="s">
        <v>368</v>
      </c>
      <c r="U28416" s="9" t="s">
        <v>368</v>
      </c>
    </row>
    <row r="28417">
      <c r="F28417" s="9"/>
      <c r="N28417" s="50"/>
      <c r="O28417" s="50"/>
      <c r="P28417" s="50"/>
      <c r="Q28417" s="50" t="s">
        <v>368</v>
      </c>
      <c r="R28417" s="9" t="s">
        <v>368</v>
      </c>
      <c r="S28417" s="50" t="s">
        <v>368</v>
      </c>
      <c r="T28417" s="9" t="s">
        <v>368</v>
      </c>
      <c r="U28417" s="9" t="s">
        <v>368</v>
      </c>
    </row>
    <row r="28418">
      <c r="F28418" s="9"/>
      <c r="N28418" s="50"/>
      <c r="O28418" s="50"/>
      <c r="P28418" s="50"/>
      <c r="Q28418" s="50" t="s">
        <v>368</v>
      </c>
      <c r="R28418" s="9" t="s">
        <v>368</v>
      </c>
      <c r="S28418" s="50" t="s">
        <v>368</v>
      </c>
      <c r="T28418" s="9" t="s">
        <v>368</v>
      </c>
      <c r="U28418" s="9" t="s">
        <v>368</v>
      </c>
    </row>
    <row r="28419">
      <c r="F28419" s="9"/>
      <c r="N28419" s="50"/>
      <c r="O28419" s="50"/>
      <c r="P28419" s="50"/>
      <c r="Q28419" s="50" t="s">
        <v>368</v>
      </c>
      <c r="R28419" s="9" t="s">
        <v>368</v>
      </c>
      <c r="S28419" s="50" t="s">
        <v>368</v>
      </c>
      <c r="T28419" s="9" t="s">
        <v>368</v>
      </c>
      <c r="U28419" s="9" t="s">
        <v>368</v>
      </c>
    </row>
    <row r="28420">
      <c r="F28420" s="9"/>
      <c r="N28420" s="50"/>
      <c r="O28420" s="50"/>
      <c r="P28420" s="50"/>
      <c r="Q28420" s="50" t="s">
        <v>368</v>
      </c>
      <c r="R28420" s="9" t="s">
        <v>368</v>
      </c>
      <c r="S28420" s="50" t="s">
        <v>368</v>
      </c>
      <c r="T28420" s="9" t="s">
        <v>368</v>
      </c>
      <c r="U28420" s="9" t="s">
        <v>368</v>
      </c>
    </row>
    <row r="28421">
      <c r="F28421" s="9"/>
      <c r="N28421" s="50"/>
      <c r="O28421" s="50"/>
      <c r="P28421" s="50"/>
      <c r="Q28421" s="50" t="s">
        <v>368</v>
      </c>
      <c r="R28421" s="9" t="s">
        <v>368</v>
      </c>
      <c r="S28421" s="50" t="s">
        <v>368</v>
      </c>
      <c r="T28421" s="9" t="s">
        <v>368</v>
      </c>
      <c r="U28421" s="9" t="s">
        <v>368</v>
      </c>
    </row>
    <row r="28422">
      <c r="F28422" s="9"/>
      <c r="N28422" s="50"/>
      <c r="O28422" s="50"/>
      <c r="P28422" s="50"/>
      <c r="Q28422" s="50" t="s">
        <v>368</v>
      </c>
      <c r="R28422" s="9" t="s">
        <v>368</v>
      </c>
      <c r="S28422" s="50" t="s">
        <v>368</v>
      </c>
      <c r="T28422" s="9" t="s">
        <v>368</v>
      </c>
      <c r="U28422" s="9" t="s">
        <v>368</v>
      </c>
    </row>
    <row r="28423">
      <c r="F28423" s="9"/>
      <c r="N28423" s="50"/>
      <c r="O28423" s="50"/>
      <c r="P28423" s="50"/>
      <c r="Q28423" s="50" t="s">
        <v>368</v>
      </c>
      <c r="R28423" s="9" t="s">
        <v>368</v>
      </c>
      <c r="S28423" s="50" t="s">
        <v>368</v>
      </c>
      <c r="T28423" s="9" t="s">
        <v>368</v>
      </c>
      <c r="U28423" s="9" t="s">
        <v>368</v>
      </c>
    </row>
    <row r="28424">
      <c r="F28424" s="9"/>
      <c r="N28424" s="50"/>
      <c r="O28424" s="50"/>
      <c r="P28424" s="50"/>
      <c r="Q28424" s="50" t="s">
        <v>368</v>
      </c>
      <c r="R28424" s="9" t="s">
        <v>368</v>
      </c>
      <c r="S28424" s="50" t="s">
        <v>368</v>
      </c>
      <c r="T28424" s="9" t="s">
        <v>368</v>
      </c>
      <c r="U28424" s="9" t="s">
        <v>368</v>
      </c>
    </row>
    <row r="28425">
      <c r="F28425" s="9"/>
      <c r="N28425" s="50"/>
      <c r="O28425" s="50"/>
      <c r="P28425" s="50"/>
      <c r="Q28425" s="50" t="s">
        <v>368</v>
      </c>
      <c r="R28425" s="9" t="s">
        <v>368</v>
      </c>
      <c r="S28425" s="50" t="s">
        <v>368</v>
      </c>
      <c r="T28425" s="9" t="s">
        <v>368</v>
      </c>
      <c r="U28425" s="9" t="s">
        <v>368</v>
      </c>
    </row>
    <row r="28426">
      <c r="F28426" s="9"/>
      <c r="N28426" s="50"/>
      <c r="O28426" s="50"/>
      <c r="P28426" s="50"/>
      <c r="Q28426" s="50" t="s">
        <v>368</v>
      </c>
      <c r="R28426" s="9" t="s">
        <v>368</v>
      </c>
      <c r="S28426" s="50" t="s">
        <v>368</v>
      </c>
      <c r="T28426" s="9" t="s">
        <v>368</v>
      </c>
      <c r="U28426" s="9" t="s">
        <v>368</v>
      </c>
    </row>
    <row r="28427">
      <c r="F28427" s="9"/>
      <c r="N28427" s="50"/>
      <c r="O28427" s="50"/>
      <c r="P28427" s="50"/>
      <c r="Q28427" s="50" t="s">
        <v>368</v>
      </c>
      <c r="R28427" s="9" t="s">
        <v>368</v>
      </c>
      <c r="S28427" s="50" t="s">
        <v>368</v>
      </c>
      <c r="T28427" s="9" t="s">
        <v>368</v>
      </c>
      <c r="U28427" s="9" t="s">
        <v>368</v>
      </c>
    </row>
    <row r="28428">
      <c r="F28428" s="9"/>
      <c r="N28428" s="50"/>
      <c r="O28428" s="50"/>
      <c r="P28428" s="50"/>
      <c r="Q28428" s="50" t="s">
        <v>368</v>
      </c>
      <c r="R28428" s="9" t="s">
        <v>368</v>
      </c>
      <c r="S28428" s="50" t="s">
        <v>368</v>
      </c>
      <c r="T28428" s="9" t="s">
        <v>368</v>
      </c>
      <c r="U28428" s="9" t="s">
        <v>368</v>
      </c>
    </row>
    <row r="28429">
      <c r="F28429" s="9"/>
      <c r="N28429" s="50"/>
      <c r="O28429" s="50"/>
      <c r="P28429" s="50"/>
      <c r="Q28429" s="50" t="s">
        <v>368</v>
      </c>
      <c r="R28429" s="9" t="s">
        <v>368</v>
      </c>
      <c r="S28429" s="50" t="s">
        <v>368</v>
      </c>
      <c r="T28429" s="9" t="s">
        <v>368</v>
      </c>
      <c r="U28429" s="9" t="s">
        <v>368</v>
      </c>
    </row>
    <row r="28430">
      <c r="F28430" s="9"/>
      <c r="N28430" s="50"/>
      <c r="O28430" s="50"/>
      <c r="P28430" s="50"/>
      <c r="Q28430" s="50" t="s">
        <v>368</v>
      </c>
      <c r="R28430" s="9" t="s">
        <v>368</v>
      </c>
      <c r="S28430" s="50" t="s">
        <v>368</v>
      </c>
      <c r="T28430" s="9" t="s">
        <v>368</v>
      </c>
      <c r="U28430" s="9" t="s">
        <v>368</v>
      </c>
    </row>
    <row r="28431">
      <c r="F28431" s="9"/>
      <c r="N28431" s="50"/>
      <c r="O28431" s="50"/>
      <c r="P28431" s="50"/>
      <c r="Q28431" s="50" t="s">
        <v>368</v>
      </c>
      <c r="R28431" s="9" t="s">
        <v>368</v>
      </c>
      <c r="S28431" s="50" t="s">
        <v>368</v>
      </c>
      <c r="T28431" s="9" t="s">
        <v>368</v>
      </c>
      <c r="U28431" s="9" t="s">
        <v>368</v>
      </c>
    </row>
    <row r="28432">
      <c r="F28432" s="9"/>
      <c r="N28432" s="50"/>
      <c r="O28432" s="50"/>
      <c r="P28432" s="50"/>
      <c r="Q28432" s="50" t="s">
        <v>368</v>
      </c>
      <c r="R28432" s="9" t="s">
        <v>368</v>
      </c>
      <c r="S28432" s="50" t="s">
        <v>368</v>
      </c>
      <c r="T28432" s="9" t="s">
        <v>368</v>
      </c>
      <c r="U28432" s="9" t="s">
        <v>368</v>
      </c>
    </row>
    <row r="28433">
      <c r="F28433" s="9"/>
      <c r="N28433" s="50"/>
      <c r="O28433" s="50"/>
      <c r="P28433" s="50"/>
      <c r="Q28433" s="50" t="s">
        <v>368</v>
      </c>
      <c r="R28433" s="9" t="s">
        <v>368</v>
      </c>
      <c r="S28433" s="50" t="s">
        <v>368</v>
      </c>
      <c r="T28433" s="9" t="s">
        <v>368</v>
      </c>
      <c r="U28433" s="9" t="s">
        <v>368</v>
      </c>
    </row>
    <row r="28434">
      <c r="F28434" s="9"/>
      <c r="N28434" s="50"/>
      <c r="O28434" s="50"/>
      <c r="P28434" s="50"/>
      <c r="Q28434" s="50" t="s">
        <v>368</v>
      </c>
      <c r="R28434" s="9" t="s">
        <v>368</v>
      </c>
      <c r="S28434" s="50" t="s">
        <v>368</v>
      </c>
      <c r="T28434" s="9" t="s">
        <v>368</v>
      </c>
      <c r="U28434" s="9" t="s">
        <v>368</v>
      </c>
    </row>
    <row r="28435">
      <c r="F28435" s="9"/>
      <c r="N28435" s="50"/>
      <c r="O28435" s="50"/>
      <c r="P28435" s="50"/>
      <c r="Q28435" s="50" t="s">
        <v>368</v>
      </c>
      <c r="R28435" s="9" t="s">
        <v>368</v>
      </c>
      <c r="S28435" s="50" t="s">
        <v>368</v>
      </c>
      <c r="T28435" s="9" t="s">
        <v>368</v>
      </c>
      <c r="U28435" s="9" t="s">
        <v>368</v>
      </c>
    </row>
    <row r="28436">
      <c r="F28436" s="9"/>
      <c r="N28436" s="50"/>
      <c r="O28436" s="50"/>
      <c r="P28436" s="50"/>
      <c r="Q28436" s="50" t="s">
        <v>368</v>
      </c>
      <c r="R28436" s="9" t="s">
        <v>368</v>
      </c>
      <c r="S28436" s="50" t="s">
        <v>368</v>
      </c>
      <c r="T28436" s="9" t="s">
        <v>368</v>
      </c>
      <c r="U28436" s="9" t="s">
        <v>368</v>
      </c>
    </row>
    <row r="28437">
      <c r="F28437" s="9"/>
      <c r="N28437" s="50"/>
      <c r="O28437" s="50"/>
      <c r="P28437" s="50"/>
      <c r="Q28437" s="50" t="s">
        <v>368</v>
      </c>
      <c r="R28437" s="9" t="s">
        <v>368</v>
      </c>
      <c r="S28437" s="50" t="s">
        <v>368</v>
      </c>
      <c r="T28437" s="9" t="s">
        <v>368</v>
      </c>
      <c r="U28437" s="9" t="s">
        <v>368</v>
      </c>
    </row>
    <row r="28438">
      <c r="F28438" s="9"/>
      <c r="N28438" s="50"/>
      <c r="O28438" s="50"/>
      <c r="P28438" s="50"/>
      <c r="Q28438" s="50" t="s">
        <v>368</v>
      </c>
      <c r="R28438" s="9" t="s">
        <v>368</v>
      </c>
      <c r="S28438" s="50" t="s">
        <v>368</v>
      </c>
      <c r="T28438" s="9" t="s">
        <v>368</v>
      </c>
      <c r="U28438" s="9" t="s">
        <v>368</v>
      </c>
    </row>
    <row r="28439">
      <c r="F28439" s="9"/>
      <c r="N28439" s="50"/>
      <c r="O28439" s="50"/>
      <c r="P28439" s="50"/>
      <c r="Q28439" s="50" t="s">
        <v>368</v>
      </c>
      <c r="R28439" s="9" t="s">
        <v>368</v>
      </c>
      <c r="S28439" s="50" t="s">
        <v>368</v>
      </c>
      <c r="T28439" s="9" t="s">
        <v>368</v>
      </c>
      <c r="U28439" s="9" t="s">
        <v>368</v>
      </c>
    </row>
    <row r="28440">
      <c r="F28440" s="9"/>
      <c r="N28440" s="50"/>
      <c r="O28440" s="50"/>
      <c r="P28440" s="50"/>
      <c r="Q28440" s="50" t="s">
        <v>368</v>
      </c>
      <c r="R28440" s="9" t="s">
        <v>368</v>
      </c>
      <c r="S28440" s="50" t="s">
        <v>368</v>
      </c>
      <c r="T28440" s="9" t="s">
        <v>368</v>
      </c>
      <c r="U28440" s="9" t="s">
        <v>368</v>
      </c>
    </row>
    <row r="28441">
      <c r="F28441" s="9"/>
      <c r="N28441" s="50"/>
      <c r="O28441" s="50"/>
      <c r="P28441" s="50"/>
      <c r="Q28441" s="50" t="s">
        <v>368</v>
      </c>
      <c r="R28441" s="9" t="s">
        <v>368</v>
      </c>
      <c r="S28441" s="50" t="s">
        <v>368</v>
      </c>
      <c r="T28441" s="9" t="s">
        <v>368</v>
      </c>
      <c r="U28441" s="9" t="s">
        <v>368</v>
      </c>
    </row>
    <row r="28442">
      <c r="F28442" s="9"/>
      <c r="N28442" s="50"/>
      <c r="O28442" s="50"/>
      <c r="P28442" s="50"/>
      <c r="Q28442" s="50" t="s">
        <v>368</v>
      </c>
      <c r="R28442" s="9" t="s">
        <v>368</v>
      </c>
      <c r="S28442" s="50" t="s">
        <v>368</v>
      </c>
      <c r="T28442" s="9" t="s">
        <v>368</v>
      </c>
      <c r="U28442" s="9" t="s">
        <v>368</v>
      </c>
    </row>
    <row r="28443">
      <c r="F28443" s="9"/>
      <c r="N28443" s="50"/>
      <c r="O28443" s="50"/>
      <c r="P28443" s="50"/>
      <c r="Q28443" s="50" t="s">
        <v>368</v>
      </c>
      <c r="R28443" s="9" t="s">
        <v>368</v>
      </c>
      <c r="S28443" s="50" t="s">
        <v>368</v>
      </c>
      <c r="T28443" s="9" t="s">
        <v>368</v>
      </c>
      <c r="U28443" s="9" t="s">
        <v>368</v>
      </c>
    </row>
    <row r="28444">
      <c r="F28444" s="9"/>
      <c r="N28444" s="50"/>
      <c r="O28444" s="50"/>
      <c r="P28444" s="50"/>
      <c r="Q28444" s="50" t="s">
        <v>368</v>
      </c>
      <c r="R28444" s="9" t="s">
        <v>368</v>
      </c>
      <c r="S28444" s="50" t="s">
        <v>368</v>
      </c>
      <c r="T28444" s="9" t="s">
        <v>368</v>
      </c>
      <c r="U28444" s="9" t="s">
        <v>368</v>
      </c>
    </row>
    <row r="28445">
      <c r="F28445" s="9"/>
      <c r="N28445" s="50"/>
      <c r="O28445" s="50"/>
      <c r="P28445" s="50"/>
      <c r="Q28445" s="50" t="s">
        <v>368</v>
      </c>
      <c r="R28445" s="9" t="s">
        <v>368</v>
      </c>
      <c r="S28445" s="50" t="s">
        <v>368</v>
      </c>
      <c r="T28445" s="9" t="s">
        <v>368</v>
      </c>
      <c r="U28445" s="9" t="s">
        <v>368</v>
      </c>
    </row>
    <row r="28446">
      <c r="F28446" s="9"/>
      <c r="N28446" s="50"/>
      <c r="O28446" s="50"/>
      <c r="P28446" s="50"/>
      <c r="Q28446" s="50" t="s">
        <v>368</v>
      </c>
      <c r="R28446" s="9" t="s">
        <v>368</v>
      </c>
      <c r="S28446" s="50" t="s">
        <v>368</v>
      </c>
      <c r="T28446" s="9" t="s">
        <v>368</v>
      </c>
      <c r="U28446" s="9" t="s">
        <v>368</v>
      </c>
    </row>
    <row r="28447">
      <c r="F28447" s="9"/>
      <c r="N28447" s="50"/>
      <c r="O28447" s="50"/>
      <c r="P28447" s="50"/>
      <c r="Q28447" s="50" t="s">
        <v>368</v>
      </c>
      <c r="R28447" s="9" t="s">
        <v>368</v>
      </c>
      <c r="S28447" s="50" t="s">
        <v>368</v>
      </c>
      <c r="T28447" s="9" t="s">
        <v>368</v>
      </c>
      <c r="U28447" s="9" t="s">
        <v>368</v>
      </c>
    </row>
    <row r="28448">
      <c r="F28448" s="9"/>
      <c r="N28448" s="50"/>
      <c r="O28448" s="50"/>
      <c r="P28448" s="50"/>
      <c r="Q28448" s="50" t="s">
        <v>368</v>
      </c>
      <c r="R28448" s="9" t="s">
        <v>368</v>
      </c>
      <c r="S28448" s="50" t="s">
        <v>368</v>
      </c>
      <c r="T28448" s="9" t="s">
        <v>368</v>
      </c>
      <c r="U28448" s="9" t="s">
        <v>368</v>
      </c>
    </row>
    <row r="28449">
      <c r="F28449" s="9"/>
      <c r="N28449" s="50"/>
      <c r="O28449" s="50"/>
      <c r="P28449" s="50"/>
      <c r="Q28449" s="50" t="s">
        <v>368</v>
      </c>
      <c r="R28449" s="9" t="s">
        <v>368</v>
      </c>
      <c r="S28449" s="50" t="s">
        <v>368</v>
      </c>
      <c r="T28449" s="9" t="s">
        <v>368</v>
      </c>
      <c r="U28449" s="9" t="s">
        <v>368</v>
      </c>
    </row>
    <row r="28450">
      <c r="F28450" s="9"/>
      <c r="N28450" s="50"/>
      <c r="O28450" s="50"/>
      <c r="P28450" s="50"/>
      <c r="Q28450" s="50" t="s">
        <v>368</v>
      </c>
      <c r="R28450" s="9" t="s">
        <v>368</v>
      </c>
      <c r="S28450" s="50" t="s">
        <v>368</v>
      </c>
      <c r="T28450" s="9" t="s">
        <v>368</v>
      </c>
      <c r="U28450" s="9" t="s">
        <v>368</v>
      </c>
    </row>
    <row r="28451">
      <c r="F28451" s="9"/>
      <c r="N28451" s="50"/>
      <c r="O28451" s="50"/>
      <c r="P28451" s="50"/>
      <c r="Q28451" s="50" t="s">
        <v>368</v>
      </c>
      <c r="R28451" s="9" t="s">
        <v>368</v>
      </c>
      <c r="S28451" s="50" t="s">
        <v>368</v>
      </c>
      <c r="T28451" s="9" t="s">
        <v>368</v>
      </c>
      <c r="U28451" s="9" t="s">
        <v>368</v>
      </c>
    </row>
    <row r="28452">
      <c r="F28452" s="9"/>
      <c r="N28452" s="50"/>
      <c r="O28452" s="50"/>
      <c r="P28452" s="50"/>
      <c r="Q28452" s="50" t="s">
        <v>368</v>
      </c>
      <c r="R28452" s="9" t="s">
        <v>368</v>
      </c>
      <c r="S28452" s="50" t="s">
        <v>368</v>
      </c>
      <c r="T28452" s="9" t="s">
        <v>368</v>
      </c>
      <c r="U28452" s="9" t="s">
        <v>368</v>
      </c>
    </row>
    <row r="28453">
      <c r="F28453" s="9"/>
      <c r="N28453" s="50"/>
      <c r="O28453" s="50"/>
      <c r="P28453" s="50"/>
      <c r="Q28453" s="50" t="s">
        <v>368</v>
      </c>
      <c r="R28453" s="9" t="s">
        <v>368</v>
      </c>
      <c r="S28453" s="50" t="s">
        <v>368</v>
      </c>
      <c r="T28453" s="9" t="s">
        <v>368</v>
      </c>
      <c r="U28453" s="9" t="s">
        <v>368</v>
      </c>
    </row>
    <row r="28454">
      <c r="F28454" s="9"/>
      <c r="N28454" s="50"/>
      <c r="O28454" s="50"/>
      <c r="P28454" s="50"/>
      <c r="Q28454" s="50" t="s">
        <v>368</v>
      </c>
      <c r="R28454" s="9" t="s">
        <v>368</v>
      </c>
      <c r="S28454" s="50" t="s">
        <v>368</v>
      </c>
      <c r="T28454" s="9" t="s">
        <v>368</v>
      </c>
      <c r="U28454" s="9" t="s">
        <v>368</v>
      </c>
    </row>
    <row r="28455">
      <c r="F28455" s="9"/>
      <c r="N28455" s="50"/>
      <c r="O28455" s="50"/>
      <c r="P28455" s="50"/>
      <c r="Q28455" s="50" t="s">
        <v>368</v>
      </c>
      <c r="R28455" s="9" t="s">
        <v>368</v>
      </c>
      <c r="S28455" s="50" t="s">
        <v>368</v>
      </c>
      <c r="T28455" s="9" t="s">
        <v>368</v>
      </c>
      <c r="U28455" s="9" t="s">
        <v>368</v>
      </c>
    </row>
    <row r="28456">
      <c r="F28456" s="9"/>
      <c r="N28456" s="50"/>
      <c r="O28456" s="50"/>
      <c r="P28456" s="50"/>
      <c r="Q28456" s="50" t="s">
        <v>368</v>
      </c>
      <c r="R28456" s="9" t="s">
        <v>368</v>
      </c>
      <c r="S28456" s="50" t="s">
        <v>368</v>
      </c>
      <c r="T28456" s="9" t="s">
        <v>368</v>
      </c>
      <c r="U28456" s="9" t="s">
        <v>368</v>
      </c>
    </row>
    <row r="28457">
      <c r="F28457" s="9"/>
      <c r="N28457" s="50"/>
      <c r="O28457" s="50"/>
      <c r="P28457" s="50"/>
      <c r="Q28457" s="50" t="s">
        <v>368</v>
      </c>
      <c r="R28457" s="9" t="s">
        <v>368</v>
      </c>
      <c r="S28457" s="50" t="s">
        <v>368</v>
      </c>
      <c r="T28457" s="9" t="s">
        <v>368</v>
      </c>
      <c r="U28457" s="9" t="s">
        <v>368</v>
      </c>
    </row>
    <row r="28458">
      <c r="F28458" s="9"/>
      <c r="N28458" s="50"/>
      <c r="O28458" s="50"/>
      <c r="P28458" s="50"/>
      <c r="Q28458" s="50" t="s">
        <v>368</v>
      </c>
      <c r="R28458" s="9" t="s">
        <v>368</v>
      </c>
      <c r="S28458" s="50" t="s">
        <v>368</v>
      </c>
      <c r="T28458" s="9" t="s">
        <v>368</v>
      </c>
      <c r="U28458" s="9" t="s">
        <v>368</v>
      </c>
    </row>
    <row r="28459">
      <c r="F28459" s="9"/>
      <c r="N28459" s="50"/>
      <c r="O28459" s="50"/>
      <c r="P28459" s="50"/>
      <c r="Q28459" s="50" t="s">
        <v>368</v>
      </c>
      <c r="R28459" s="9" t="s">
        <v>368</v>
      </c>
      <c r="S28459" s="50" t="s">
        <v>368</v>
      </c>
      <c r="T28459" s="9" t="s">
        <v>368</v>
      </c>
      <c r="U28459" s="9" t="s">
        <v>368</v>
      </c>
    </row>
    <row r="28460">
      <c r="F28460" s="9"/>
      <c r="N28460" s="50"/>
      <c r="O28460" s="50"/>
      <c r="P28460" s="50"/>
      <c r="Q28460" s="50" t="s">
        <v>368</v>
      </c>
      <c r="R28460" s="9" t="s">
        <v>368</v>
      </c>
      <c r="S28460" s="50" t="s">
        <v>368</v>
      </c>
      <c r="T28460" s="9" t="s">
        <v>368</v>
      </c>
      <c r="U28460" s="9" t="s">
        <v>368</v>
      </c>
    </row>
    <row r="28461">
      <c r="F28461" s="9"/>
      <c r="N28461" s="50"/>
      <c r="O28461" s="50"/>
      <c r="P28461" s="50"/>
      <c r="Q28461" s="50" t="s">
        <v>368</v>
      </c>
      <c r="R28461" s="9" t="s">
        <v>368</v>
      </c>
      <c r="S28461" s="50" t="s">
        <v>368</v>
      </c>
      <c r="T28461" s="9" t="s">
        <v>368</v>
      </c>
      <c r="U28461" s="9" t="s">
        <v>368</v>
      </c>
    </row>
    <row r="28462">
      <c r="F28462" s="9"/>
      <c r="N28462" s="50"/>
      <c r="O28462" s="50"/>
      <c r="P28462" s="50"/>
      <c r="Q28462" s="50" t="s">
        <v>368</v>
      </c>
      <c r="R28462" s="9" t="s">
        <v>368</v>
      </c>
      <c r="S28462" s="50" t="s">
        <v>368</v>
      </c>
      <c r="T28462" s="9" t="s">
        <v>368</v>
      </c>
      <c r="U28462" s="9" t="s">
        <v>368</v>
      </c>
    </row>
    <row r="28463">
      <c r="F28463" s="9"/>
      <c r="N28463" s="50"/>
      <c r="O28463" s="50"/>
      <c r="P28463" s="50"/>
      <c r="Q28463" s="50" t="s">
        <v>368</v>
      </c>
      <c r="R28463" s="9" t="s">
        <v>368</v>
      </c>
      <c r="S28463" s="50" t="s">
        <v>368</v>
      </c>
      <c r="T28463" s="9" t="s">
        <v>368</v>
      </c>
      <c r="U28463" s="9" t="s">
        <v>368</v>
      </c>
    </row>
    <row r="28464">
      <c r="F28464" s="9"/>
      <c r="N28464" s="50"/>
      <c r="O28464" s="50"/>
      <c r="P28464" s="50"/>
      <c r="Q28464" s="50" t="s">
        <v>368</v>
      </c>
      <c r="R28464" s="9" t="s">
        <v>368</v>
      </c>
      <c r="S28464" s="50" t="s">
        <v>368</v>
      </c>
      <c r="T28464" s="9" t="s">
        <v>368</v>
      </c>
      <c r="U28464" s="9" t="s">
        <v>368</v>
      </c>
    </row>
    <row r="28465">
      <c r="F28465" s="9"/>
      <c r="N28465" s="50"/>
      <c r="O28465" s="50"/>
      <c r="P28465" s="50"/>
      <c r="Q28465" s="50" t="s">
        <v>368</v>
      </c>
      <c r="R28465" s="9" t="s">
        <v>368</v>
      </c>
      <c r="S28465" s="50" t="s">
        <v>368</v>
      </c>
      <c r="T28465" s="9" t="s">
        <v>368</v>
      </c>
      <c r="U28465" s="9" t="s">
        <v>368</v>
      </c>
    </row>
    <row r="28466">
      <c r="F28466" s="9"/>
      <c r="N28466" s="50"/>
      <c r="O28466" s="50"/>
      <c r="P28466" s="50"/>
      <c r="Q28466" s="50" t="s">
        <v>368</v>
      </c>
      <c r="R28466" s="9" t="s">
        <v>368</v>
      </c>
      <c r="S28466" s="50" t="s">
        <v>368</v>
      </c>
      <c r="T28466" s="9" t="s">
        <v>368</v>
      </c>
      <c r="U28466" s="9" t="s">
        <v>368</v>
      </c>
    </row>
    <row r="28467">
      <c r="F28467" s="9"/>
      <c r="N28467" s="50"/>
      <c r="O28467" s="50"/>
      <c r="P28467" s="50"/>
      <c r="Q28467" s="50" t="s">
        <v>368</v>
      </c>
      <c r="R28467" s="9" t="s">
        <v>368</v>
      </c>
      <c r="S28467" s="50" t="s">
        <v>368</v>
      </c>
      <c r="T28467" s="9" t="s">
        <v>368</v>
      </c>
      <c r="U28467" s="9" t="s">
        <v>368</v>
      </c>
    </row>
    <row r="28468">
      <c r="F28468" s="9"/>
      <c r="N28468" s="50"/>
      <c r="O28468" s="50"/>
      <c r="P28468" s="50"/>
      <c r="Q28468" s="50" t="s">
        <v>368</v>
      </c>
      <c r="R28468" s="9" t="s">
        <v>368</v>
      </c>
      <c r="S28468" s="50" t="s">
        <v>368</v>
      </c>
      <c r="T28468" s="9" t="s">
        <v>368</v>
      </c>
      <c r="U28468" s="9" t="s">
        <v>368</v>
      </c>
    </row>
    <row r="28469">
      <c r="F28469" s="9"/>
      <c r="N28469" s="50"/>
      <c r="O28469" s="50"/>
      <c r="P28469" s="50"/>
      <c r="Q28469" s="50" t="s">
        <v>368</v>
      </c>
      <c r="R28469" s="9" t="s">
        <v>368</v>
      </c>
      <c r="S28469" s="50" t="s">
        <v>368</v>
      </c>
      <c r="T28469" s="9" t="s">
        <v>368</v>
      </c>
      <c r="U28469" s="9" t="s">
        <v>368</v>
      </c>
    </row>
    <row r="28470">
      <c r="F28470" s="9"/>
      <c r="N28470" s="50"/>
      <c r="O28470" s="50"/>
      <c r="P28470" s="50"/>
      <c r="Q28470" s="50" t="s">
        <v>368</v>
      </c>
      <c r="R28470" s="9" t="s">
        <v>368</v>
      </c>
      <c r="S28470" s="50" t="s">
        <v>368</v>
      </c>
      <c r="T28470" s="9" t="s">
        <v>368</v>
      </c>
      <c r="U28470" s="9" t="s">
        <v>368</v>
      </c>
    </row>
    <row r="28471">
      <c r="F28471" s="9"/>
      <c r="N28471" s="50"/>
      <c r="O28471" s="50"/>
      <c r="P28471" s="50"/>
      <c r="Q28471" s="50" t="s">
        <v>368</v>
      </c>
      <c r="R28471" s="9" t="s">
        <v>368</v>
      </c>
      <c r="S28471" s="50" t="s">
        <v>368</v>
      </c>
      <c r="T28471" s="9" t="s">
        <v>368</v>
      </c>
      <c r="U28471" s="9" t="s">
        <v>368</v>
      </c>
    </row>
    <row r="28472">
      <c r="F28472" s="9"/>
      <c r="N28472" s="50"/>
      <c r="O28472" s="50"/>
      <c r="P28472" s="50"/>
      <c r="Q28472" s="50" t="s">
        <v>368</v>
      </c>
      <c r="R28472" s="9" t="s">
        <v>368</v>
      </c>
      <c r="S28472" s="50" t="s">
        <v>368</v>
      </c>
      <c r="T28472" s="9" t="s">
        <v>368</v>
      </c>
      <c r="U28472" s="9" t="s">
        <v>368</v>
      </c>
    </row>
    <row r="28473">
      <c r="F28473" s="9"/>
      <c r="N28473" s="50"/>
      <c r="O28473" s="50"/>
      <c r="P28473" s="50"/>
      <c r="Q28473" s="50" t="s">
        <v>368</v>
      </c>
      <c r="R28473" s="9" t="s">
        <v>368</v>
      </c>
      <c r="S28473" s="50" t="s">
        <v>368</v>
      </c>
      <c r="T28473" s="9" t="s">
        <v>368</v>
      </c>
      <c r="U28473" s="9" t="s">
        <v>368</v>
      </c>
    </row>
    <row r="28474">
      <c r="F28474" s="9"/>
      <c r="N28474" s="50"/>
      <c r="O28474" s="50"/>
      <c r="P28474" s="50"/>
      <c r="Q28474" s="50" t="s">
        <v>368</v>
      </c>
      <c r="R28474" s="9" t="s">
        <v>368</v>
      </c>
      <c r="S28474" s="50" t="s">
        <v>368</v>
      </c>
      <c r="T28474" s="9" t="s">
        <v>368</v>
      </c>
      <c r="U28474" s="9" t="s">
        <v>368</v>
      </c>
    </row>
    <row r="28475">
      <c r="F28475" s="9"/>
      <c r="N28475" s="50"/>
      <c r="O28475" s="50"/>
      <c r="P28475" s="50"/>
      <c r="Q28475" s="50" t="s">
        <v>368</v>
      </c>
      <c r="R28475" s="9" t="s">
        <v>368</v>
      </c>
      <c r="S28475" s="50" t="s">
        <v>368</v>
      </c>
      <c r="T28475" s="9" t="s">
        <v>368</v>
      </c>
      <c r="U28475" s="9" t="s">
        <v>368</v>
      </c>
    </row>
    <row r="28476">
      <c r="F28476" s="9"/>
      <c r="N28476" s="50"/>
      <c r="O28476" s="50"/>
      <c r="P28476" s="50"/>
      <c r="Q28476" s="50" t="s">
        <v>368</v>
      </c>
      <c r="R28476" s="9" t="s">
        <v>368</v>
      </c>
      <c r="S28476" s="50" t="s">
        <v>368</v>
      </c>
      <c r="T28476" s="9" t="s">
        <v>368</v>
      </c>
      <c r="U28476" s="9" t="s">
        <v>368</v>
      </c>
    </row>
    <row r="28477">
      <c r="F28477" s="9"/>
      <c r="N28477" s="50"/>
      <c r="O28477" s="50"/>
      <c r="P28477" s="50"/>
      <c r="Q28477" s="50" t="s">
        <v>368</v>
      </c>
      <c r="R28477" s="9" t="s">
        <v>368</v>
      </c>
      <c r="S28477" s="50" t="s">
        <v>368</v>
      </c>
      <c r="T28477" s="9" t="s">
        <v>368</v>
      </c>
      <c r="U28477" s="9" t="s">
        <v>368</v>
      </c>
    </row>
    <row r="28478">
      <c r="F28478" s="9"/>
      <c r="N28478" s="50"/>
      <c r="O28478" s="50"/>
      <c r="P28478" s="50"/>
      <c r="Q28478" s="50" t="s">
        <v>368</v>
      </c>
      <c r="R28478" s="9" t="s">
        <v>368</v>
      </c>
      <c r="S28478" s="50" t="s">
        <v>368</v>
      </c>
      <c r="T28478" s="9" t="s">
        <v>368</v>
      </c>
      <c r="U28478" s="9" t="s">
        <v>368</v>
      </c>
    </row>
    <row r="28479">
      <c r="F28479" s="9"/>
      <c r="N28479" s="50"/>
      <c r="O28479" s="50"/>
      <c r="P28479" s="50"/>
      <c r="Q28479" s="50" t="s">
        <v>368</v>
      </c>
      <c r="R28479" s="9" t="s">
        <v>368</v>
      </c>
      <c r="S28479" s="50" t="s">
        <v>368</v>
      </c>
      <c r="T28479" s="9" t="s">
        <v>368</v>
      </c>
      <c r="U28479" s="9" t="s">
        <v>368</v>
      </c>
    </row>
    <row r="28480">
      <c r="F28480" s="9"/>
      <c r="N28480" s="50"/>
      <c r="O28480" s="50"/>
      <c r="P28480" s="50"/>
      <c r="Q28480" s="50" t="s">
        <v>368</v>
      </c>
      <c r="R28480" s="9" t="s">
        <v>368</v>
      </c>
      <c r="S28480" s="50" t="s">
        <v>368</v>
      </c>
      <c r="T28480" s="9" t="s">
        <v>368</v>
      </c>
      <c r="U28480" s="9" t="s">
        <v>368</v>
      </c>
    </row>
    <row r="28481">
      <c r="F28481" s="9"/>
      <c r="N28481" s="50"/>
      <c r="O28481" s="50"/>
      <c r="P28481" s="50"/>
      <c r="Q28481" s="50" t="s">
        <v>368</v>
      </c>
      <c r="R28481" s="9" t="s">
        <v>368</v>
      </c>
      <c r="S28481" s="50" t="s">
        <v>368</v>
      </c>
      <c r="T28481" s="9" t="s">
        <v>368</v>
      </c>
      <c r="U28481" s="9" t="s">
        <v>368</v>
      </c>
    </row>
    <row r="28482">
      <c r="F28482" s="9"/>
      <c r="N28482" s="50"/>
      <c r="O28482" s="50"/>
      <c r="P28482" s="50"/>
      <c r="Q28482" s="50" t="s">
        <v>368</v>
      </c>
      <c r="R28482" s="9" t="s">
        <v>368</v>
      </c>
      <c r="S28482" s="50" t="s">
        <v>368</v>
      </c>
      <c r="T28482" s="9" t="s">
        <v>368</v>
      </c>
      <c r="U28482" s="9" t="s">
        <v>368</v>
      </c>
    </row>
    <row r="28483">
      <c r="F28483" s="9"/>
      <c r="N28483" s="50"/>
      <c r="O28483" s="50"/>
      <c r="P28483" s="50"/>
      <c r="Q28483" s="50" t="s">
        <v>368</v>
      </c>
      <c r="R28483" s="9" t="s">
        <v>368</v>
      </c>
      <c r="S28483" s="50" t="s">
        <v>368</v>
      </c>
      <c r="T28483" s="9" t="s">
        <v>368</v>
      </c>
      <c r="U28483" s="9" t="s">
        <v>368</v>
      </c>
    </row>
    <row r="28484">
      <c r="F28484" s="9"/>
      <c r="N28484" s="50"/>
      <c r="O28484" s="50"/>
      <c r="P28484" s="50"/>
      <c r="Q28484" s="50" t="s">
        <v>368</v>
      </c>
      <c r="R28484" s="9" t="s">
        <v>368</v>
      </c>
      <c r="S28484" s="50" t="s">
        <v>368</v>
      </c>
      <c r="T28484" s="9" t="s">
        <v>368</v>
      </c>
      <c r="U28484" s="9" t="s">
        <v>368</v>
      </c>
    </row>
    <row r="28485">
      <c r="F28485" s="9"/>
      <c r="N28485" s="50"/>
      <c r="O28485" s="50"/>
      <c r="P28485" s="50"/>
      <c r="Q28485" s="50" t="s">
        <v>368</v>
      </c>
      <c r="R28485" s="9" t="s">
        <v>368</v>
      </c>
      <c r="S28485" s="50" t="s">
        <v>368</v>
      </c>
      <c r="T28485" s="9" t="s">
        <v>368</v>
      </c>
      <c r="U28485" s="9" t="s">
        <v>368</v>
      </c>
    </row>
    <row r="28486">
      <c r="F28486" s="9"/>
      <c r="N28486" s="50"/>
      <c r="O28486" s="50"/>
      <c r="P28486" s="50"/>
      <c r="Q28486" s="50" t="s">
        <v>368</v>
      </c>
      <c r="R28486" s="9" t="s">
        <v>368</v>
      </c>
      <c r="S28486" s="50" t="s">
        <v>368</v>
      </c>
      <c r="T28486" s="9" t="s">
        <v>368</v>
      </c>
      <c r="U28486" s="9" t="s">
        <v>368</v>
      </c>
    </row>
    <row r="28487">
      <c r="F28487" s="9"/>
      <c r="N28487" s="50"/>
      <c r="O28487" s="50"/>
      <c r="P28487" s="50"/>
      <c r="Q28487" s="50" t="s">
        <v>368</v>
      </c>
      <c r="R28487" s="9" t="s">
        <v>368</v>
      </c>
      <c r="S28487" s="50" t="s">
        <v>368</v>
      </c>
      <c r="T28487" s="9" t="s">
        <v>368</v>
      </c>
      <c r="U28487" s="9" t="s">
        <v>368</v>
      </c>
    </row>
    <row r="28488">
      <c r="F28488" s="9"/>
      <c r="N28488" s="50"/>
      <c r="O28488" s="50"/>
      <c r="P28488" s="50"/>
      <c r="Q28488" s="50" t="s">
        <v>368</v>
      </c>
      <c r="R28488" s="9" t="s">
        <v>368</v>
      </c>
      <c r="S28488" s="50" t="s">
        <v>368</v>
      </c>
      <c r="T28488" s="9" t="s">
        <v>368</v>
      </c>
      <c r="U28488" s="9" t="s">
        <v>368</v>
      </c>
    </row>
    <row r="28489">
      <c r="F28489" s="9"/>
      <c r="N28489" s="50"/>
      <c r="O28489" s="50"/>
      <c r="P28489" s="50"/>
      <c r="Q28489" s="50" t="s">
        <v>368</v>
      </c>
      <c r="R28489" s="9" t="s">
        <v>368</v>
      </c>
      <c r="S28489" s="50" t="s">
        <v>368</v>
      </c>
      <c r="T28489" s="9" t="s">
        <v>368</v>
      </c>
      <c r="U28489" s="9" t="s">
        <v>368</v>
      </c>
    </row>
    <row r="28490">
      <c r="F28490" s="9"/>
      <c r="N28490" s="50"/>
      <c r="O28490" s="50"/>
      <c r="P28490" s="50"/>
      <c r="Q28490" s="50" t="s">
        <v>368</v>
      </c>
      <c r="R28490" s="9" t="s">
        <v>368</v>
      </c>
      <c r="S28490" s="50" t="s">
        <v>368</v>
      </c>
      <c r="T28490" s="9" t="s">
        <v>368</v>
      </c>
      <c r="U28490" s="9" t="s">
        <v>368</v>
      </c>
    </row>
    <row r="28491">
      <c r="F28491" s="9"/>
      <c r="N28491" s="50"/>
      <c r="O28491" s="50"/>
      <c r="P28491" s="50"/>
      <c r="Q28491" s="50" t="s">
        <v>368</v>
      </c>
      <c r="R28491" s="9" t="s">
        <v>368</v>
      </c>
      <c r="S28491" s="50" t="s">
        <v>368</v>
      </c>
      <c r="T28491" s="9" t="s">
        <v>368</v>
      </c>
      <c r="U28491" s="9" t="s">
        <v>368</v>
      </c>
    </row>
    <row r="28492">
      <c r="F28492" s="9"/>
      <c r="N28492" s="50"/>
      <c r="O28492" s="50"/>
      <c r="P28492" s="50"/>
      <c r="Q28492" s="50" t="s">
        <v>368</v>
      </c>
      <c r="R28492" s="9" t="s">
        <v>368</v>
      </c>
      <c r="S28492" s="50" t="s">
        <v>368</v>
      </c>
      <c r="T28492" s="9" t="s">
        <v>368</v>
      </c>
      <c r="U28492" s="9" t="s">
        <v>368</v>
      </c>
    </row>
    <row r="28493">
      <c r="F28493" s="9"/>
      <c r="N28493" s="50"/>
      <c r="O28493" s="50"/>
      <c r="P28493" s="50"/>
      <c r="Q28493" s="50" t="s">
        <v>368</v>
      </c>
      <c r="R28493" s="9" t="s">
        <v>368</v>
      </c>
      <c r="S28493" s="50" t="s">
        <v>368</v>
      </c>
      <c r="T28493" s="9" t="s">
        <v>368</v>
      </c>
      <c r="U28493" s="9" t="s">
        <v>368</v>
      </c>
    </row>
    <row r="28494">
      <c r="F28494" s="9"/>
      <c r="N28494" s="50"/>
      <c r="O28494" s="50"/>
      <c r="P28494" s="50"/>
      <c r="Q28494" s="50" t="s">
        <v>368</v>
      </c>
      <c r="R28494" s="9" t="s">
        <v>368</v>
      </c>
      <c r="S28494" s="50" t="s">
        <v>368</v>
      </c>
      <c r="T28494" s="9" t="s">
        <v>368</v>
      </c>
      <c r="U28494" s="9" t="s">
        <v>368</v>
      </c>
    </row>
    <row r="28495">
      <c r="F28495" s="9"/>
      <c r="N28495" s="50"/>
      <c r="O28495" s="50"/>
      <c r="P28495" s="50"/>
      <c r="Q28495" s="50" t="s">
        <v>368</v>
      </c>
      <c r="R28495" s="9" t="s">
        <v>368</v>
      </c>
      <c r="S28495" s="50" t="s">
        <v>368</v>
      </c>
      <c r="T28495" s="9" t="s">
        <v>368</v>
      </c>
      <c r="U28495" s="9" t="s">
        <v>368</v>
      </c>
    </row>
    <row r="28496">
      <c r="F28496" s="9"/>
      <c r="N28496" s="50"/>
      <c r="O28496" s="50"/>
      <c r="P28496" s="50"/>
      <c r="Q28496" s="50" t="s">
        <v>368</v>
      </c>
      <c r="R28496" s="9" t="s">
        <v>368</v>
      </c>
      <c r="S28496" s="50" t="s">
        <v>368</v>
      </c>
      <c r="T28496" s="9" t="s">
        <v>368</v>
      </c>
      <c r="U28496" s="9" t="s">
        <v>368</v>
      </c>
    </row>
    <row r="28497">
      <c r="F28497" s="9"/>
      <c r="N28497" s="50"/>
      <c r="O28497" s="50"/>
      <c r="P28497" s="50"/>
      <c r="Q28497" s="50" t="s">
        <v>368</v>
      </c>
      <c r="R28497" s="9" t="s">
        <v>368</v>
      </c>
      <c r="S28497" s="50" t="s">
        <v>368</v>
      </c>
      <c r="T28497" s="9" t="s">
        <v>368</v>
      </c>
      <c r="U28497" s="9" t="s">
        <v>368</v>
      </c>
    </row>
    <row r="28498">
      <c r="F28498" s="9"/>
      <c r="N28498" s="50"/>
      <c r="O28498" s="50"/>
      <c r="P28498" s="50"/>
      <c r="Q28498" s="50" t="s">
        <v>368</v>
      </c>
      <c r="R28498" s="9" t="s">
        <v>368</v>
      </c>
      <c r="S28498" s="50" t="s">
        <v>368</v>
      </c>
      <c r="T28498" s="9" t="s">
        <v>368</v>
      </c>
      <c r="U28498" s="9" t="s">
        <v>368</v>
      </c>
    </row>
    <row r="28499">
      <c r="F28499" s="9"/>
      <c r="N28499" s="50"/>
      <c r="O28499" s="50"/>
      <c r="P28499" s="50"/>
      <c r="Q28499" s="50" t="s">
        <v>368</v>
      </c>
      <c r="R28499" s="9" t="s">
        <v>368</v>
      </c>
      <c r="S28499" s="50" t="s">
        <v>368</v>
      </c>
      <c r="T28499" s="9" t="s">
        <v>368</v>
      </c>
      <c r="U28499" s="9" t="s">
        <v>368</v>
      </c>
    </row>
    <row r="28500">
      <c r="F28500" s="9"/>
      <c r="N28500" s="50"/>
      <c r="O28500" s="50"/>
      <c r="P28500" s="50"/>
      <c r="Q28500" s="50" t="s">
        <v>368</v>
      </c>
      <c r="R28500" s="9" t="s">
        <v>368</v>
      </c>
      <c r="S28500" s="50" t="s">
        <v>368</v>
      </c>
      <c r="T28500" s="9" t="s">
        <v>368</v>
      </c>
      <c r="U28500" s="9" t="s">
        <v>368</v>
      </c>
    </row>
    <row r="28501">
      <c r="F28501" s="9"/>
      <c r="N28501" s="50"/>
      <c r="O28501" s="50"/>
      <c r="P28501" s="50"/>
      <c r="Q28501" s="50" t="s">
        <v>368</v>
      </c>
      <c r="R28501" s="9" t="s">
        <v>368</v>
      </c>
      <c r="S28501" s="50" t="s">
        <v>368</v>
      </c>
      <c r="T28501" s="9" t="s">
        <v>368</v>
      </c>
      <c r="U28501" s="9" t="s">
        <v>368</v>
      </c>
    </row>
    <row r="28502">
      <c r="F28502" s="9"/>
      <c r="N28502" s="50"/>
      <c r="O28502" s="50"/>
      <c r="P28502" s="50"/>
      <c r="Q28502" s="50" t="s">
        <v>368</v>
      </c>
      <c r="R28502" s="9" t="s">
        <v>368</v>
      </c>
      <c r="S28502" s="50" t="s">
        <v>368</v>
      </c>
      <c r="T28502" s="9" t="s">
        <v>368</v>
      </c>
      <c r="U28502" s="9" t="s">
        <v>368</v>
      </c>
    </row>
    <row r="28503">
      <c r="F28503" s="9"/>
      <c r="N28503" s="50"/>
      <c r="O28503" s="50"/>
      <c r="P28503" s="50"/>
      <c r="Q28503" s="50" t="s">
        <v>368</v>
      </c>
      <c r="R28503" s="9" t="s">
        <v>368</v>
      </c>
      <c r="S28503" s="50" t="s">
        <v>368</v>
      </c>
      <c r="T28503" s="9" t="s">
        <v>368</v>
      </c>
      <c r="U28503" s="9" t="s">
        <v>368</v>
      </c>
    </row>
    <row r="28504">
      <c r="F28504" s="9"/>
      <c r="N28504" s="50"/>
      <c r="O28504" s="50"/>
      <c r="P28504" s="50"/>
      <c r="Q28504" s="50" t="s">
        <v>368</v>
      </c>
      <c r="R28504" s="9" t="s">
        <v>368</v>
      </c>
      <c r="S28504" s="50" t="s">
        <v>368</v>
      </c>
      <c r="T28504" s="9" t="s">
        <v>368</v>
      </c>
      <c r="U28504" s="9" t="s">
        <v>368</v>
      </c>
    </row>
    <row r="28505">
      <c r="F28505" s="9"/>
      <c r="N28505" s="50"/>
      <c r="O28505" s="50"/>
      <c r="P28505" s="50"/>
      <c r="Q28505" s="50" t="s">
        <v>368</v>
      </c>
      <c r="R28505" s="9" t="s">
        <v>368</v>
      </c>
      <c r="S28505" s="50" t="s">
        <v>368</v>
      </c>
      <c r="T28505" s="9" t="s">
        <v>368</v>
      </c>
      <c r="U28505" s="9" t="s">
        <v>368</v>
      </c>
    </row>
    <row r="28506">
      <c r="F28506" s="9"/>
      <c r="N28506" s="50"/>
      <c r="O28506" s="50"/>
      <c r="P28506" s="50"/>
      <c r="Q28506" s="50" t="s">
        <v>368</v>
      </c>
      <c r="R28506" s="9" t="s">
        <v>368</v>
      </c>
      <c r="S28506" s="50" t="s">
        <v>368</v>
      </c>
      <c r="T28506" s="9" t="s">
        <v>368</v>
      </c>
      <c r="U28506" s="9" t="s">
        <v>368</v>
      </c>
    </row>
    <row r="28507">
      <c r="F28507" s="9"/>
      <c r="N28507" s="50"/>
      <c r="O28507" s="50"/>
      <c r="P28507" s="50"/>
      <c r="Q28507" s="50" t="s">
        <v>368</v>
      </c>
      <c r="R28507" s="9" t="s">
        <v>368</v>
      </c>
      <c r="S28507" s="50" t="s">
        <v>368</v>
      </c>
      <c r="T28507" s="9" t="s">
        <v>368</v>
      </c>
      <c r="U28507" s="9" t="s">
        <v>368</v>
      </c>
    </row>
    <row r="28508">
      <c r="F28508" s="9"/>
      <c r="N28508" s="50"/>
      <c r="O28508" s="50"/>
      <c r="P28508" s="50"/>
      <c r="Q28508" s="50" t="s">
        <v>368</v>
      </c>
      <c r="R28508" s="9" t="s">
        <v>368</v>
      </c>
      <c r="S28508" s="50" t="s">
        <v>368</v>
      </c>
      <c r="T28508" s="9" t="s">
        <v>368</v>
      </c>
      <c r="U28508" s="9" t="s">
        <v>368</v>
      </c>
    </row>
    <row r="28509">
      <c r="F28509" s="9"/>
      <c r="N28509" s="50"/>
      <c r="O28509" s="50"/>
      <c r="P28509" s="50"/>
      <c r="Q28509" s="50" t="s">
        <v>368</v>
      </c>
      <c r="R28509" s="9" t="s">
        <v>368</v>
      </c>
      <c r="S28509" s="50" t="s">
        <v>368</v>
      </c>
      <c r="T28509" s="9" t="s">
        <v>368</v>
      </c>
      <c r="U28509" s="9" t="s">
        <v>368</v>
      </c>
    </row>
    <row r="28510">
      <c r="F28510" s="9"/>
      <c r="N28510" s="50"/>
      <c r="O28510" s="50"/>
      <c r="P28510" s="50"/>
      <c r="Q28510" s="50" t="s">
        <v>368</v>
      </c>
      <c r="R28510" s="9" t="s">
        <v>368</v>
      </c>
      <c r="S28510" s="50" t="s">
        <v>368</v>
      </c>
      <c r="T28510" s="9" t="s">
        <v>368</v>
      </c>
      <c r="U28510" s="9" t="s">
        <v>368</v>
      </c>
    </row>
    <row r="28511">
      <c r="F28511" s="9"/>
      <c r="N28511" s="50"/>
      <c r="O28511" s="50"/>
      <c r="P28511" s="50"/>
      <c r="Q28511" s="50" t="s">
        <v>368</v>
      </c>
      <c r="R28511" s="9" t="s">
        <v>368</v>
      </c>
      <c r="S28511" s="50" t="s">
        <v>368</v>
      </c>
      <c r="T28511" s="9" t="s">
        <v>368</v>
      </c>
      <c r="U28511" s="9" t="s">
        <v>368</v>
      </c>
    </row>
    <row r="28512">
      <c r="F28512" s="9"/>
      <c r="N28512" s="50"/>
      <c r="O28512" s="50"/>
      <c r="P28512" s="50"/>
      <c r="Q28512" s="50" t="s">
        <v>368</v>
      </c>
      <c r="R28512" s="9" t="s">
        <v>368</v>
      </c>
      <c r="S28512" s="50" t="s">
        <v>368</v>
      </c>
      <c r="T28512" s="9" t="s">
        <v>368</v>
      </c>
      <c r="U28512" s="9" t="s">
        <v>368</v>
      </c>
    </row>
    <row r="28513">
      <c r="F28513" s="9"/>
      <c r="N28513" s="50"/>
      <c r="O28513" s="50"/>
      <c r="P28513" s="50"/>
      <c r="Q28513" s="50" t="s">
        <v>368</v>
      </c>
      <c r="R28513" s="9" t="s">
        <v>368</v>
      </c>
      <c r="S28513" s="50" t="s">
        <v>368</v>
      </c>
      <c r="T28513" s="9" t="s">
        <v>368</v>
      </c>
      <c r="U28513" s="9" t="s">
        <v>368</v>
      </c>
    </row>
    <row r="28514">
      <c r="F28514" s="9"/>
      <c r="N28514" s="50"/>
      <c r="O28514" s="50"/>
      <c r="P28514" s="50"/>
      <c r="Q28514" s="50" t="s">
        <v>368</v>
      </c>
      <c r="R28514" s="9" t="s">
        <v>368</v>
      </c>
      <c r="S28514" s="50" t="s">
        <v>368</v>
      </c>
      <c r="T28514" s="9" t="s">
        <v>368</v>
      </c>
      <c r="U28514" s="9" t="s">
        <v>368</v>
      </c>
    </row>
    <row r="28515">
      <c r="F28515" s="9"/>
      <c r="N28515" s="50"/>
      <c r="O28515" s="50"/>
      <c r="P28515" s="50"/>
      <c r="Q28515" s="50" t="s">
        <v>368</v>
      </c>
      <c r="R28515" s="9" t="s">
        <v>368</v>
      </c>
      <c r="S28515" s="50" t="s">
        <v>368</v>
      </c>
      <c r="T28515" s="9" t="s">
        <v>368</v>
      </c>
      <c r="U28515" s="9" t="s">
        <v>368</v>
      </c>
    </row>
    <row r="28516">
      <c r="F28516" s="9"/>
      <c r="N28516" s="50"/>
      <c r="O28516" s="50"/>
      <c r="P28516" s="50"/>
      <c r="Q28516" s="50" t="s">
        <v>368</v>
      </c>
      <c r="R28516" s="9" t="s">
        <v>368</v>
      </c>
      <c r="S28516" s="50" t="s">
        <v>368</v>
      </c>
      <c r="T28516" s="9" t="s">
        <v>368</v>
      </c>
      <c r="U28516" s="9" t="s">
        <v>368</v>
      </c>
    </row>
    <row r="28517">
      <c r="F28517" s="9"/>
      <c r="N28517" s="50"/>
      <c r="O28517" s="50"/>
      <c r="P28517" s="50"/>
      <c r="Q28517" s="50" t="s">
        <v>368</v>
      </c>
      <c r="R28517" s="9" t="s">
        <v>368</v>
      </c>
      <c r="S28517" s="50" t="s">
        <v>368</v>
      </c>
      <c r="T28517" s="9" t="s">
        <v>368</v>
      </c>
      <c r="U28517" s="9" t="s">
        <v>368</v>
      </c>
    </row>
    <row r="28518">
      <c r="F28518" s="9"/>
      <c r="N28518" s="50"/>
      <c r="O28518" s="50"/>
      <c r="P28518" s="50"/>
      <c r="Q28518" s="50" t="s">
        <v>368</v>
      </c>
      <c r="R28518" s="9" t="s">
        <v>368</v>
      </c>
      <c r="S28518" s="50" t="s">
        <v>368</v>
      </c>
      <c r="T28518" s="9" t="s">
        <v>368</v>
      </c>
      <c r="U28518" s="9" t="s">
        <v>368</v>
      </c>
    </row>
    <row r="28519">
      <c r="F28519" s="9"/>
      <c r="N28519" s="50"/>
      <c r="O28519" s="50"/>
      <c r="P28519" s="50"/>
      <c r="Q28519" s="50" t="s">
        <v>368</v>
      </c>
      <c r="R28519" s="9" t="s">
        <v>368</v>
      </c>
      <c r="S28519" s="50" t="s">
        <v>368</v>
      </c>
      <c r="T28519" s="9" t="s">
        <v>368</v>
      </c>
      <c r="U28519" s="9" t="s">
        <v>368</v>
      </c>
    </row>
    <row r="28520">
      <c r="F28520" s="9"/>
      <c r="N28520" s="50"/>
      <c r="O28520" s="50"/>
      <c r="P28520" s="50"/>
      <c r="Q28520" s="50" t="s">
        <v>368</v>
      </c>
      <c r="R28520" s="9" t="s">
        <v>368</v>
      </c>
      <c r="S28520" s="50" t="s">
        <v>368</v>
      </c>
      <c r="T28520" s="9" t="s">
        <v>368</v>
      </c>
      <c r="U28520" s="9" t="s">
        <v>368</v>
      </c>
    </row>
    <row r="28521">
      <c r="F28521" s="9"/>
      <c r="N28521" s="50"/>
      <c r="O28521" s="50"/>
      <c r="P28521" s="50"/>
      <c r="Q28521" s="50" t="s">
        <v>368</v>
      </c>
      <c r="R28521" s="9" t="s">
        <v>368</v>
      </c>
      <c r="S28521" s="50" t="s">
        <v>368</v>
      </c>
      <c r="T28521" s="9" t="s">
        <v>368</v>
      </c>
      <c r="U28521" s="9" t="s">
        <v>368</v>
      </c>
    </row>
    <row r="28522">
      <c r="F28522" s="9"/>
      <c r="N28522" s="50"/>
      <c r="O28522" s="50"/>
      <c r="P28522" s="50"/>
      <c r="Q28522" s="50" t="s">
        <v>368</v>
      </c>
      <c r="R28522" s="9" t="s">
        <v>368</v>
      </c>
      <c r="S28522" s="50" t="s">
        <v>368</v>
      </c>
      <c r="T28522" s="9" t="s">
        <v>368</v>
      </c>
      <c r="U28522" s="9" t="s">
        <v>368</v>
      </c>
    </row>
    <row r="28523">
      <c r="F28523" s="9"/>
      <c r="N28523" s="50"/>
      <c r="O28523" s="50"/>
      <c r="P28523" s="50"/>
      <c r="Q28523" s="50" t="s">
        <v>368</v>
      </c>
      <c r="R28523" s="9" t="s">
        <v>368</v>
      </c>
      <c r="S28523" s="50" t="s">
        <v>368</v>
      </c>
      <c r="T28523" s="9" t="s">
        <v>368</v>
      </c>
      <c r="U28523" s="9" t="s">
        <v>368</v>
      </c>
    </row>
    <row r="28524">
      <c r="F28524" s="9"/>
      <c r="N28524" s="50"/>
      <c r="O28524" s="50"/>
      <c r="P28524" s="50"/>
      <c r="Q28524" s="50" t="s">
        <v>368</v>
      </c>
      <c r="R28524" s="9" t="s">
        <v>368</v>
      </c>
      <c r="S28524" s="50" t="s">
        <v>368</v>
      </c>
      <c r="T28524" s="9" t="s">
        <v>368</v>
      </c>
      <c r="U28524" s="9" t="s">
        <v>368</v>
      </c>
    </row>
    <row r="28525">
      <c r="F28525" s="9"/>
      <c r="N28525" s="50"/>
      <c r="O28525" s="50"/>
      <c r="P28525" s="50"/>
      <c r="Q28525" s="50" t="s">
        <v>368</v>
      </c>
      <c r="R28525" s="9" t="s">
        <v>368</v>
      </c>
      <c r="S28525" s="50" t="s">
        <v>368</v>
      </c>
      <c r="T28525" s="9" t="s">
        <v>368</v>
      </c>
      <c r="U28525" s="9" t="s">
        <v>368</v>
      </c>
    </row>
    <row r="28526">
      <c r="F28526" s="9"/>
      <c r="N28526" s="50"/>
      <c r="O28526" s="50"/>
      <c r="P28526" s="50"/>
      <c r="Q28526" s="50" t="s">
        <v>368</v>
      </c>
      <c r="R28526" s="9" t="s">
        <v>368</v>
      </c>
      <c r="S28526" s="50" t="s">
        <v>368</v>
      </c>
      <c r="T28526" s="9" t="s">
        <v>368</v>
      </c>
      <c r="U28526" s="9" t="s">
        <v>368</v>
      </c>
    </row>
    <row r="28527">
      <c r="F28527" s="9"/>
      <c r="N28527" s="50"/>
      <c r="O28527" s="50"/>
      <c r="P28527" s="50"/>
      <c r="Q28527" s="50" t="s">
        <v>368</v>
      </c>
      <c r="R28527" s="9" t="s">
        <v>368</v>
      </c>
      <c r="S28527" s="50" t="s">
        <v>368</v>
      </c>
      <c r="T28527" s="9" t="s">
        <v>368</v>
      </c>
      <c r="U28527" s="9" t="s">
        <v>368</v>
      </c>
    </row>
    <row r="28528">
      <c r="F28528" s="9"/>
      <c r="N28528" s="50"/>
      <c r="O28528" s="50"/>
      <c r="P28528" s="50"/>
      <c r="Q28528" s="50" t="s">
        <v>368</v>
      </c>
      <c r="R28528" s="9" t="s">
        <v>368</v>
      </c>
      <c r="S28528" s="50" t="s">
        <v>368</v>
      </c>
      <c r="T28528" s="9" t="s">
        <v>368</v>
      </c>
      <c r="U28528" s="9" t="s">
        <v>368</v>
      </c>
    </row>
    <row r="28529">
      <c r="F28529" s="9"/>
      <c r="N28529" s="50"/>
      <c r="O28529" s="50"/>
      <c r="P28529" s="50"/>
      <c r="Q28529" s="50" t="s">
        <v>368</v>
      </c>
      <c r="R28529" s="9" t="s">
        <v>368</v>
      </c>
      <c r="S28529" s="50" t="s">
        <v>368</v>
      </c>
      <c r="T28529" s="9" t="s">
        <v>368</v>
      </c>
      <c r="U28529" s="9" t="s">
        <v>368</v>
      </c>
    </row>
    <row r="28530">
      <c r="F28530" s="9"/>
      <c r="N28530" s="50"/>
      <c r="O28530" s="50"/>
      <c r="P28530" s="50"/>
      <c r="Q28530" s="50" t="s">
        <v>368</v>
      </c>
      <c r="R28530" s="9" t="s">
        <v>368</v>
      </c>
      <c r="S28530" s="50" t="s">
        <v>368</v>
      </c>
      <c r="T28530" s="9" t="s">
        <v>368</v>
      </c>
      <c r="U28530" s="9" t="s">
        <v>368</v>
      </c>
    </row>
    <row r="28531">
      <c r="F28531" s="9"/>
      <c r="N28531" s="50"/>
      <c r="O28531" s="50"/>
      <c r="P28531" s="50"/>
      <c r="Q28531" s="50" t="s">
        <v>368</v>
      </c>
      <c r="R28531" s="9" t="s">
        <v>368</v>
      </c>
      <c r="S28531" s="50" t="s">
        <v>368</v>
      </c>
      <c r="T28531" s="9" t="s">
        <v>368</v>
      </c>
      <c r="U28531" s="9" t="s">
        <v>368</v>
      </c>
    </row>
    <row r="28532">
      <c r="F28532" s="9"/>
      <c r="N28532" s="50"/>
      <c r="O28532" s="50"/>
      <c r="P28532" s="50"/>
      <c r="Q28532" s="50" t="s">
        <v>368</v>
      </c>
      <c r="R28532" s="9" t="s">
        <v>368</v>
      </c>
      <c r="S28532" s="50" t="s">
        <v>368</v>
      </c>
      <c r="T28532" s="9" t="s">
        <v>368</v>
      </c>
      <c r="U28532" s="9" t="s">
        <v>368</v>
      </c>
    </row>
    <row r="28533">
      <c r="F28533" s="9"/>
      <c r="N28533" s="50"/>
      <c r="O28533" s="50"/>
      <c r="P28533" s="50"/>
      <c r="Q28533" s="50" t="s">
        <v>368</v>
      </c>
      <c r="R28533" s="9" t="s">
        <v>368</v>
      </c>
      <c r="S28533" s="50" t="s">
        <v>368</v>
      </c>
      <c r="T28533" s="9" t="s">
        <v>368</v>
      </c>
      <c r="U28533" s="9" t="s">
        <v>368</v>
      </c>
    </row>
    <row r="28534">
      <c r="F28534" s="9"/>
      <c r="N28534" s="50"/>
      <c r="O28534" s="50"/>
      <c r="P28534" s="50"/>
      <c r="Q28534" s="50" t="s">
        <v>368</v>
      </c>
      <c r="R28534" s="9" t="s">
        <v>368</v>
      </c>
      <c r="S28534" s="50" t="s">
        <v>368</v>
      </c>
      <c r="T28534" s="9" t="s">
        <v>368</v>
      </c>
      <c r="U28534" s="9" t="s">
        <v>368</v>
      </c>
    </row>
    <row r="28535">
      <c r="F28535" s="9"/>
      <c r="N28535" s="50"/>
      <c r="O28535" s="50"/>
      <c r="P28535" s="50"/>
      <c r="Q28535" s="50" t="s">
        <v>368</v>
      </c>
      <c r="R28535" s="9" t="s">
        <v>368</v>
      </c>
      <c r="S28535" s="50" t="s">
        <v>368</v>
      </c>
      <c r="T28535" s="9" t="s">
        <v>368</v>
      </c>
      <c r="U28535" s="9" t="s">
        <v>368</v>
      </c>
    </row>
    <row r="28536">
      <c r="F28536" s="9"/>
      <c r="N28536" s="50"/>
      <c r="O28536" s="50"/>
      <c r="P28536" s="50"/>
      <c r="Q28536" s="50" t="s">
        <v>368</v>
      </c>
      <c r="R28536" s="9" t="s">
        <v>368</v>
      </c>
      <c r="S28536" s="50" t="s">
        <v>368</v>
      </c>
      <c r="T28536" s="9" t="s">
        <v>368</v>
      </c>
      <c r="U28536" s="9" t="s">
        <v>368</v>
      </c>
    </row>
    <row r="28537">
      <c r="F28537" s="9"/>
      <c r="N28537" s="50"/>
      <c r="O28537" s="50"/>
      <c r="P28537" s="50"/>
      <c r="Q28537" s="50" t="s">
        <v>368</v>
      </c>
      <c r="R28537" s="9" t="s">
        <v>368</v>
      </c>
      <c r="S28537" s="50" t="s">
        <v>368</v>
      </c>
      <c r="T28537" s="9" t="s">
        <v>368</v>
      </c>
      <c r="U28537" s="9" t="s">
        <v>368</v>
      </c>
    </row>
    <row r="28538">
      <c r="F28538" s="9"/>
      <c r="N28538" s="50"/>
      <c r="O28538" s="50"/>
      <c r="P28538" s="50"/>
      <c r="Q28538" s="50" t="s">
        <v>368</v>
      </c>
      <c r="R28538" s="9" t="s">
        <v>368</v>
      </c>
      <c r="S28538" s="50" t="s">
        <v>368</v>
      </c>
      <c r="T28538" s="9" t="s">
        <v>368</v>
      </c>
      <c r="U28538" s="9" t="s">
        <v>368</v>
      </c>
    </row>
    <row r="28539">
      <c r="F28539" s="9"/>
      <c r="N28539" s="50"/>
      <c r="O28539" s="50"/>
      <c r="P28539" s="50"/>
      <c r="Q28539" s="50" t="s">
        <v>368</v>
      </c>
      <c r="R28539" s="9" t="s">
        <v>368</v>
      </c>
      <c r="S28539" s="50" t="s">
        <v>368</v>
      </c>
      <c r="T28539" s="9" t="s">
        <v>368</v>
      </c>
      <c r="U28539" s="9" t="s">
        <v>368</v>
      </c>
    </row>
    <row r="28540">
      <c r="F28540" s="9"/>
      <c r="N28540" s="50"/>
      <c r="O28540" s="50"/>
      <c r="P28540" s="50"/>
      <c r="Q28540" s="50" t="s">
        <v>368</v>
      </c>
      <c r="R28540" s="9" t="s">
        <v>368</v>
      </c>
      <c r="S28540" s="50" t="s">
        <v>368</v>
      </c>
      <c r="T28540" s="9" t="s">
        <v>368</v>
      </c>
      <c r="U28540" s="9" t="s">
        <v>368</v>
      </c>
    </row>
    <row r="28541">
      <c r="F28541" s="9"/>
      <c r="N28541" s="50"/>
      <c r="O28541" s="50"/>
      <c r="P28541" s="50"/>
      <c r="Q28541" s="50" t="s">
        <v>368</v>
      </c>
      <c r="R28541" s="9" t="s">
        <v>368</v>
      </c>
      <c r="S28541" s="50" t="s">
        <v>368</v>
      </c>
      <c r="T28541" s="9" t="s">
        <v>368</v>
      </c>
      <c r="U28541" s="9" t="s">
        <v>368</v>
      </c>
    </row>
    <row r="28542">
      <c r="F28542" s="9"/>
      <c r="N28542" s="50"/>
      <c r="O28542" s="50"/>
      <c r="P28542" s="50"/>
      <c r="Q28542" s="50" t="s">
        <v>368</v>
      </c>
      <c r="R28542" s="9" t="s">
        <v>368</v>
      </c>
      <c r="S28542" s="50" t="s">
        <v>368</v>
      </c>
      <c r="T28542" s="9" t="s">
        <v>368</v>
      </c>
      <c r="U28542" s="9" t="s">
        <v>368</v>
      </c>
    </row>
    <row r="28543">
      <c r="F28543" s="9"/>
      <c r="N28543" s="50"/>
      <c r="O28543" s="50"/>
      <c r="P28543" s="50"/>
      <c r="Q28543" s="50" t="s">
        <v>368</v>
      </c>
      <c r="R28543" s="9" t="s">
        <v>368</v>
      </c>
      <c r="S28543" s="50" t="s">
        <v>368</v>
      </c>
      <c r="T28543" s="9" t="s">
        <v>368</v>
      </c>
      <c r="U28543" s="9" t="s">
        <v>368</v>
      </c>
    </row>
    <row r="28544">
      <c r="F28544" s="9"/>
      <c r="N28544" s="50"/>
      <c r="O28544" s="50"/>
      <c r="P28544" s="50"/>
      <c r="Q28544" s="50" t="s">
        <v>368</v>
      </c>
      <c r="R28544" s="9" t="s">
        <v>368</v>
      </c>
      <c r="S28544" s="50" t="s">
        <v>368</v>
      </c>
      <c r="T28544" s="9" t="s">
        <v>368</v>
      </c>
      <c r="U28544" s="9" t="s">
        <v>368</v>
      </c>
    </row>
    <row r="28545">
      <c r="F28545" s="9"/>
      <c r="N28545" s="50"/>
      <c r="O28545" s="50"/>
      <c r="P28545" s="50"/>
      <c r="Q28545" s="50" t="s">
        <v>368</v>
      </c>
      <c r="R28545" s="9" t="s">
        <v>368</v>
      </c>
      <c r="S28545" s="50" t="s">
        <v>368</v>
      </c>
      <c r="T28545" s="9" t="s">
        <v>368</v>
      </c>
      <c r="U28545" s="9" t="s">
        <v>368</v>
      </c>
    </row>
    <row r="28546">
      <c r="F28546" s="9"/>
      <c r="N28546" s="50"/>
      <c r="O28546" s="50"/>
      <c r="P28546" s="50"/>
      <c r="Q28546" s="50" t="s">
        <v>368</v>
      </c>
      <c r="R28546" s="9" t="s">
        <v>368</v>
      </c>
      <c r="S28546" s="50" t="s">
        <v>368</v>
      </c>
      <c r="T28546" s="9" t="s">
        <v>368</v>
      </c>
      <c r="U28546" s="9" t="s">
        <v>368</v>
      </c>
    </row>
    <row r="28547">
      <c r="F28547" s="9"/>
      <c r="N28547" s="50"/>
      <c r="O28547" s="50"/>
      <c r="P28547" s="50"/>
      <c r="Q28547" s="50" t="s">
        <v>368</v>
      </c>
      <c r="R28547" s="9" t="s">
        <v>368</v>
      </c>
      <c r="S28547" s="50" t="s">
        <v>368</v>
      </c>
      <c r="T28547" s="9" t="s">
        <v>368</v>
      </c>
      <c r="U28547" s="9" t="s">
        <v>368</v>
      </c>
    </row>
    <row r="28548">
      <c r="F28548" s="9"/>
      <c r="N28548" s="50"/>
      <c r="O28548" s="50"/>
      <c r="P28548" s="50"/>
      <c r="Q28548" s="50" t="s">
        <v>368</v>
      </c>
      <c r="R28548" s="9" t="s">
        <v>368</v>
      </c>
      <c r="S28548" s="50" t="s">
        <v>368</v>
      </c>
      <c r="T28548" s="9" t="s">
        <v>368</v>
      </c>
      <c r="U28548" s="9" t="s">
        <v>368</v>
      </c>
    </row>
    <row r="28549">
      <c r="F28549" s="9"/>
      <c r="N28549" s="50"/>
      <c r="O28549" s="50"/>
      <c r="P28549" s="50"/>
      <c r="Q28549" s="50" t="s">
        <v>368</v>
      </c>
      <c r="R28549" s="9" t="s">
        <v>368</v>
      </c>
      <c r="S28549" s="50" t="s">
        <v>368</v>
      </c>
      <c r="T28549" s="9" t="s">
        <v>368</v>
      </c>
      <c r="U28549" s="9" t="s">
        <v>368</v>
      </c>
    </row>
    <row r="28550">
      <c r="F28550" s="9"/>
      <c r="N28550" s="50"/>
      <c r="O28550" s="50"/>
      <c r="P28550" s="50"/>
      <c r="Q28550" s="50" t="s">
        <v>368</v>
      </c>
      <c r="R28550" s="9" t="s">
        <v>368</v>
      </c>
      <c r="S28550" s="50" t="s">
        <v>368</v>
      </c>
      <c r="T28550" s="9" t="s">
        <v>368</v>
      </c>
      <c r="U28550" s="9" t="s">
        <v>368</v>
      </c>
    </row>
    <row r="28551">
      <c r="F28551" s="9"/>
      <c r="N28551" s="50"/>
      <c r="O28551" s="50"/>
      <c r="P28551" s="50"/>
      <c r="Q28551" s="50" t="s">
        <v>368</v>
      </c>
      <c r="R28551" s="9" t="s">
        <v>368</v>
      </c>
      <c r="S28551" s="50" t="s">
        <v>368</v>
      </c>
      <c r="T28551" s="9" t="s">
        <v>368</v>
      </c>
      <c r="U28551" s="9" t="s">
        <v>368</v>
      </c>
    </row>
    <row r="28552">
      <c r="F28552" s="9"/>
      <c r="N28552" s="50"/>
      <c r="O28552" s="50"/>
      <c r="P28552" s="50"/>
      <c r="Q28552" s="50" t="s">
        <v>368</v>
      </c>
      <c r="R28552" s="9" t="s">
        <v>368</v>
      </c>
      <c r="S28552" s="50" t="s">
        <v>368</v>
      </c>
      <c r="T28552" s="9" t="s">
        <v>368</v>
      </c>
      <c r="U28552" s="9" t="s">
        <v>368</v>
      </c>
    </row>
    <row r="28553">
      <c r="F28553" s="9"/>
      <c r="N28553" s="50"/>
      <c r="O28553" s="50"/>
      <c r="P28553" s="50"/>
      <c r="Q28553" s="50" t="s">
        <v>368</v>
      </c>
      <c r="R28553" s="9" t="s">
        <v>368</v>
      </c>
      <c r="S28553" s="50" t="s">
        <v>368</v>
      </c>
      <c r="T28553" s="9" t="s">
        <v>368</v>
      </c>
      <c r="U28553" s="9" t="s">
        <v>368</v>
      </c>
    </row>
    <row r="28554">
      <c r="F28554" s="9"/>
      <c r="N28554" s="50"/>
      <c r="O28554" s="50"/>
      <c r="P28554" s="50"/>
      <c r="Q28554" s="50" t="s">
        <v>368</v>
      </c>
      <c r="R28554" s="9" t="s">
        <v>368</v>
      </c>
      <c r="S28554" s="50" t="s">
        <v>368</v>
      </c>
      <c r="T28554" s="9" t="s">
        <v>368</v>
      </c>
      <c r="U28554" s="9" t="s">
        <v>368</v>
      </c>
    </row>
    <row r="28555">
      <c r="F28555" s="9"/>
      <c r="N28555" s="50"/>
      <c r="O28555" s="50"/>
      <c r="P28555" s="50"/>
      <c r="Q28555" s="50" t="s">
        <v>368</v>
      </c>
      <c r="R28555" s="9" t="s">
        <v>368</v>
      </c>
      <c r="S28555" s="50" t="s">
        <v>368</v>
      </c>
      <c r="T28555" s="9" t="s">
        <v>368</v>
      </c>
      <c r="U28555" s="9" t="s">
        <v>368</v>
      </c>
    </row>
    <row r="28556">
      <c r="F28556" s="9"/>
      <c r="N28556" s="50"/>
      <c r="O28556" s="50"/>
      <c r="P28556" s="50"/>
      <c r="Q28556" s="50" t="s">
        <v>368</v>
      </c>
      <c r="R28556" s="9" t="s">
        <v>368</v>
      </c>
      <c r="S28556" s="50" t="s">
        <v>368</v>
      </c>
      <c r="T28556" s="9" t="s">
        <v>368</v>
      </c>
      <c r="U28556" s="9" t="s">
        <v>368</v>
      </c>
    </row>
    <row r="28557">
      <c r="F28557" s="9"/>
      <c r="N28557" s="50"/>
      <c r="O28557" s="50"/>
      <c r="P28557" s="50"/>
      <c r="Q28557" s="50" t="s">
        <v>368</v>
      </c>
      <c r="R28557" s="9" t="s">
        <v>368</v>
      </c>
      <c r="S28557" s="50" t="s">
        <v>368</v>
      </c>
      <c r="T28557" s="9" t="s">
        <v>368</v>
      </c>
      <c r="U28557" s="9" t="s">
        <v>368</v>
      </c>
    </row>
    <row r="28558">
      <c r="F28558" s="9"/>
      <c r="N28558" s="50"/>
      <c r="O28558" s="50"/>
      <c r="P28558" s="50"/>
      <c r="Q28558" s="50" t="s">
        <v>368</v>
      </c>
      <c r="R28558" s="9" t="s">
        <v>368</v>
      </c>
      <c r="S28558" s="50" t="s">
        <v>368</v>
      </c>
      <c r="T28558" s="9" t="s">
        <v>368</v>
      </c>
      <c r="U28558" s="9" t="s">
        <v>368</v>
      </c>
    </row>
    <row r="28559">
      <c r="F28559" s="9"/>
      <c r="N28559" s="50"/>
      <c r="O28559" s="50"/>
      <c r="P28559" s="50"/>
      <c r="Q28559" s="50" t="s">
        <v>368</v>
      </c>
      <c r="R28559" s="9" t="s">
        <v>368</v>
      </c>
      <c r="S28559" s="50" t="s">
        <v>368</v>
      </c>
      <c r="T28559" s="9" t="s">
        <v>368</v>
      </c>
      <c r="U28559" s="9" t="s">
        <v>368</v>
      </c>
    </row>
    <row r="28560">
      <c r="F28560" s="9"/>
      <c r="N28560" s="50"/>
      <c r="O28560" s="50"/>
      <c r="P28560" s="50"/>
      <c r="Q28560" s="50" t="s">
        <v>368</v>
      </c>
      <c r="R28560" s="9" t="s">
        <v>368</v>
      </c>
      <c r="S28560" s="50" t="s">
        <v>368</v>
      </c>
      <c r="T28560" s="9" t="s">
        <v>368</v>
      </c>
      <c r="U28560" s="9" t="s">
        <v>368</v>
      </c>
    </row>
    <row r="28561">
      <c r="F28561" s="9"/>
      <c r="N28561" s="50"/>
      <c r="O28561" s="50"/>
      <c r="P28561" s="50"/>
      <c r="Q28561" s="50" t="s">
        <v>368</v>
      </c>
      <c r="R28561" s="9" t="s">
        <v>368</v>
      </c>
      <c r="S28561" s="50" t="s">
        <v>368</v>
      </c>
      <c r="T28561" s="9" t="s">
        <v>368</v>
      </c>
      <c r="U28561" s="9" t="s">
        <v>368</v>
      </c>
    </row>
    <row r="28562">
      <c r="F28562" s="9"/>
      <c r="N28562" s="50"/>
      <c r="O28562" s="50"/>
      <c r="P28562" s="50"/>
      <c r="Q28562" s="50" t="s">
        <v>368</v>
      </c>
      <c r="R28562" s="9" t="s">
        <v>368</v>
      </c>
      <c r="S28562" s="50" t="s">
        <v>368</v>
      </c>
      <c r="T28562" s="9" t="s">
        <v>368</v>
      </c>
      <c r="U28562" s="9" t="s">
        <v>368</v>
      </c>
    </row>
    <row r="28563">
      <c r="F28563" s="9"/>
      <c r="N28563" s="50"/>
      <c r="O28563" s="50"/>
      <c r="P28563" s="50"/>
      <c r="Q28563" s="50" t="s">
        <v>368</v>
      </c>
      <c r="R28563" s="9" t="s">
        <v>368</v>
      </c>
      <c r="S28563" s="50" t="s">
        <v>368</v>
      </c>
      <c r="T28563" s="9" t="s">
        <v>368</v>
      </c>
      <c r="U28563" s="9" t="s">
        <v>368</v>
      </c>
    </row>
    <row r="28564">
      <c r="F28564" s="9"/>
      <c r="N28564" s="50"/>
      <c r="O28564" s="50"/>
      <c r="P28564" s="50"/>
      <c r="Q28564" s="50" t="s">
        <v>368</v>
      </c>
      <c r="R28564" s="9" t="s">
        <v>368</v>
      </c>
      <c r="S28564" s="50" t="s">
        <v>368</v>
      </c>
      <c r="T28564" s="9" t="s">
        <v>368</v>
      </c>
      <c r="U28564" s="9" t="s">
        <v>368</v>
      </c>
    </row>
    <row r="28565">
      <c r="F28565" s="9"/>
      <c r="N28565" s="50"/>
      <c r="O28565" s="50"/>
      <c r="P28565" s="50"/>
      <c r="Q28565" s="50" t="s">
        <v>368</v>
      </c>
      <c r="R28565" s="9" t="s">
        <v>368</v>
      </c>
      <c r="S28565" s="50" t="s">
        <v>368</v>
      </c>
      <c r="T28565" s="9" t="s">
        <v>368</v>
      </c>
      <c r="U28565" s="9" t="s">
        <v>368</v>
      </c>
    </row>
    <row r="28566">
      <c r="F28566" s="9"/>
      <c r="N28566" s="50"/>
      <c r="O28566" s="50"/>
      <c r="P28566" s="50"/>
      <c r="Q28566" s="50" t="s">
        <v>368</v>
      </c>
      <c r="R28566" s="9" t="s">
        <v>368</v>
      </c>
      <c r="S28566" s="50" t="s">
        <v>368</v>
      </c>
      <c r="T28566" s="9" t="s">
        <v>368</v>
      </c>
      <c r="U28566" s="9" t="s">
        <v>368</v>
      </c>
    </row>
    <row r="28567">
      <c r="F28567" s="9"/>
      <c r="N28567" s="50"/>
      <c r="O28567" s="50"/>
      <c r="P28567" s="50"/>
      <c r="Q28567" s="50" t="s">
        <v>368</v>
      </c>
      <c r="R28567" s="9" t="s">
        <v>368</v>
      </c>
      <c r="S28567" s="50" t="s">
        <v>368</v>
      </c>
      <c r="T28567" s="9" t="s">
        <v>368</v>
      </c>
      <c r="U28567" s="9" t="s">
        <v>368</v>
      </c>
    </row>
    <row r="28568">
      <c r="F28568" s="9"/>
      <c r="N28568" s="50"/>
      <c r="O28568" s="50"/>
      <c r="P28568" s="50"/>
      <c r="Q28568" s="50" t="s">
        <v>368</v>
      </c>
      <c r="R28568" s="9" t="s">
        <v>368</v>
      </c>
      <c r="S28568" s="50" t="s">
        <v>368</v>
      </c>
      <c r="T28568" s="9" t="s">
        <v>368</v>
      </c>
      <c r="U28568" s="9" t="s">
        <v>368</v>
      </c>
    </row>
    <row r="28569">
      <c r="F28569" s="9"/>
      <c r="N28569" s="50"/>
      <c r="O28569" s="50"/>
      <c r="P28569" s="50"/>
      <c r="Q28569" s="50" t="s">
        <v>368</v>
      </c>
      <c r="R28569" s="9" t="s">
        <v>368</v>
      </c>
      <c r="S28569" s="50" t="s">
        <v>368</v>
      </c>
      <c r="T28569" s="9" t="s">
        <v>368</v>
      </c>
      <c r="U28569" s="9" t="s">
        <v>368</v>
      </c>
    </row>
    <row r="28570">
      <c r="F28570" s="9"/>
      <c r="N28570" s="50"/>
      <c r="O28570" s="50"/>
      <c r="P28570" s="50"/>
      <c r="Q28570" s="50" t="s">
        <v>368</v>
      </c>
      <c r="R28570" s="9" t="s">
        <v>368</v>
      </c>
      <c r="S28570" s="50" t="s">
        <v>368</v>
      </c>
      <c r="T28570" s="9" t="s">
        <v>368</v>
      </c>
      <c r="U28570" s="9" t="s">
        <v>368</v>
      </c>
    </row>
    <row r="28571">
      <c r="F28571" s="9"/>
      <c r="N28571" s="50"/>
      <c r="O28571" s="50"/>
      <c r="P28571" s="50"/>
      <c r="Q28571" s="50" t="s">
        <v>368</v>
      </c>
      <c r="R28571" s="9" t="s">
        <v>368</v>
      </c>
      <c r="S28571" s="50" t="s">
        <v>368</v>
      </c>
      <c r="T28571" s="9" t="s">
        <v>368</v>
      </c>
      <c r="U28571" s="9" t="s">
        <v>368</v>
      </c>
    </row>
    <row r="28572">
      <c r="F28572" s="9"/>
      <c r="N28572" s="50"/>
      <c r="O28572" s="50"/>
      <c r="P28572" s="50"/>
      <c r="Q28572" s="50" t="s">
        <v>368</v>
      </c>
      <c r="R28572" s="9" t="s">
        <v>368</v>
      </c>
      <c r="S28572" s="50" t="s">
        <v>368</v>
      </c>
      <c r="T28572" s="9" t="s">
        <v>368</v>
      </c>
      <c r="U28572" s="9" t="s">
        <v>368</v>
      </c>
    </row>
    <row r="28573">
      <c r="F28573" s="9"/>
      <c r="N28573" s="50"/>
      <c r="O28573" s="50"/>
      <c r="P28573" s="50"/>
      <c r="Q28573" s="50" t="s">
        <v>368</v>
      </c>
      <c r="R28573" s="9" t="s">
        <v>368</v>
      </c>
      <c r="S28573" s="50" t="s">
        <v>368</v>
      </c>
      <c r="T28573" s="9" t="s">
        <v>368</v>
      </c>
      <c r="U28573" s="9" t="s">
        <v>368</v>
      </c>
    </row>
    <row r="28574">
      <c r="F28574" s="9"/>
      <c r="N28574" s="50"/>
      <c r="O28574" s="50"/>
      <c r="P28574" s="50"/>
      <c r="Q28574" s="50" t="s">
        <v>368</v>
      </c>
      <c r="R28574" s="9" t="s">
        <v>368</v>
      </c>
      <c r="S28574" s="50" t="s">
        <v>368</v>
      </c>
      <c r="T28574" s="9" t="s">
        <v>368</v>
      </c>
      <c r="U28574" s="9" t="s">
        <v>368</v>
      </c>
    </row>
    <row r="28575">
      <c r="F28575" s="9"/>
      <c r="N28575" s="50"/>
      <c r="O28575" s="50"/>
      <c r="P28575" s="50"/>
      <c r="Q28575" s="50" t="s">
        <v>368</v>
      </c>
      <c r="R28575" s="9" t="s">
        <v>368</v>
      </c>
      <c r="S28575" s="50" t="s">
        <v>368</v>
      </c>
      <c r="T28575" s="9" t="s">
        <v>368</v>
      </c>
      <c r="U28575" s="9" t="s">
        <v>368</v>
      </c>
    </row>
    <row r="28576">
      <c r="F28576" s="9"/>
      <c r="N28576" s="50"/>
      <c r="O28576" s="50"/>
      <c r="P28576" s="50"/>
      <c r="Q28576" s="50" t="s">
        <v>368</v>
      </c>
      <c r="R28576" s="9" t="s">
        <v>368</v>
      </c>
      <c r="S28576" s="50" t="s">
        <v>368</v>
      </c>
      <c r="T28576" s="9" t="s">
        <v>368</v>
      </c>
      <c r="U28576" s="9" t="s">
        <v>368</v>
      </c>
    </row>
    <row r="28577">
      <c r="F28577" s="9"/>
      <c r="N28577" s="50"/>
      <c r="O28577" s="50"/>
      <c r="P28577" s="50"/>
      <c r="Q28577" s="50" t="s">
        <v>368</v>
      </c>
      <c r="R28577" s="9" t="s">
        <v>368</v>
      </c>
      <c r="S28577" s="50" t="s">
        <v>368</v>
      </c>
      <c r="T28577" s="9" t="s">
        <v>368</v>
      </c>
      <c r="U28577" s="9" t="s">
        <v>368</v>
      </c>
    </row>
    <row r="28578">
      <c r="F28578" s="9"/>
      <c r="N28578" s="50"/>
      <c r="O28578" s="50"/>
      <c r="P28578" s="50"/>
      <c r="Q28578" s="50" t="s">
        <v>368</v>
      </c>
      <c r="R28578" s="9" t="s">
        <v>368</v>
      </c>
      <c r="S28578" s="50" t="s">
        <v>368</v>
      </c>
      <c r="T28578" s="9" t="s">
        <v>368</v>
      </c>
      <c r="U28578" s="9" t="s">
        <v>368</v>
      </c>
    </row>
    <row r="28579">
      <c r="F28579" s="9"/>
      <c r="N28579" s="50"/>
      <c r="O28579" s="50"/>
      <c r="P28579" s="50"/>
      <c r="Q28579" s="50" t="s">
        <v>368</v>
      </c>
      <c r="R28579" s="9" t="s">
        <v>368</v>
      </c>
      <c r="S28579" s="50" t="s">
        <v>368</v>
      </c>
      <c r="T28579" s="9" t="s">
        <v>368</v>
      </c>
      <c r="U28579" s="9" t="s">
        <v>368</v>
      </c>
    </row>
    <row r="28580">
      <c r="F28580" s="9"/>
      <c r="N28580" s="50"/>
      <c r="O28580" s="50"/>
      <c r="P28580" s="50"/>
      <c r="Q28580" s="50" t="s">
        <v>368</v>
      </c>
      <c r="R28580" s="9" t="s">
        <v>368</v>
      </c>
      <c r="S28580" s="50" t="s">
        <v>368</v>
      </c>
      <c r="T28580" s="9" t="s">
        <v>368</v>
      </c>
      <c r="U28580" s="9" t="s">
        <v>368</v>
      </c>
    </row>
    <row r="28581">
      <c r="F28581" s="9"/>
      <c r="N28581" s="50"/>
      <c r="O28581" s="50"/>
      <c r="P28581" s="50"/>
      <c r="Q28581" s="50" t="s">
        <v>368</v>
      </c>
      <c r="R28581" s="9" t="s">
        <v>368</v>
      </c>
      <c r="S28581" s="50" t="s">
        <v>368</v>
      </c>
      <c r="T28581" s="9" t="s">
        <v>368</v>
      </c>
      <c r="U28581" s="9" t="s">
        <v>368</v>
      </c>
    </row>
    <row r="28582">
      <c r="F28582" s="9"/>
      <c r="N28582" s="50"/>
      <c r="O28582" s="50"/>
      <c r="P28582" s="50"/>
      <c r="Q28582" s="50" t="s">
        <v>368</v>
      </c>
      <c r="R28582" s="9" t="s">
        <v>368</v>
      </c>
      <c r="S28582" s="50" t="s">
        <v>368</v>
      </c>
      <c r="T28582" s="9" t="s">
        <v>368</v>
      </c>
      <c r="U28582" s="9" t="s">
        <v>368</v>
      </c>
    </row>
    <row r="28583">
      <c r="F28583" s="9"/>
      <c r="N28583" s="50"/>
      <c r="O28583" s="50"/>
      <c r="P28583" s="50"/>
      <c r="Q28583" s="50" t="s">
        <v>368</v>
      </c>
      <c r="R28583" s="9" t="s">
        <v>368</v>
      </c>
      <c r="S28583" s="50" t="s">
        <v>368</v>
      </c>
      <c r="T28583" s="9" t="s">
        <v>368</v>
      </c>
      <c r="U28583" s="9" t="s">
        <v>368</v>
      </c>
    </row>
    <row r="28584">
      <c r="F28584" s="9"/>
      <c r="N28584" s="50"/>
      <c r="O28584" s="50"/>
      <c r="P28584" s="50"/>
      <c r="Q28584" s="50" t="s">
        <v>368</v>
      </c>
      <c r="R28584" s="9" t="s">
        <v>368</v>
      </c>
      <c r="S28584" s="50" t="s">
        <v>368</v>
      </c>
      <c r="T28584" s="9" t="s">
        <v>368</v>
      </c>
      <c r="U28584" s="9" t="s">
        <v>368</v>
      </c>
    </row>
    <row r="28585">
      <c r="F28585" s="9"/>
      <c r="N28585" s="50"/>
      <c r="O28585" s="50"/>
      <c r="P28585" s="50"/>
      <c r="Q28585" s="50" t="s">
        <v>368</v>
      </c>
      <c r="R28585" s="9" t="s">
        <v>368</v>
      </c>
      <c r="S28585" s="50" t="s">
        <v>368</v>
      </c>
      <c r="T28585" s="9" t="s">
        <v>368</v>
      </c>
      <c r="U28585" s="9" t="s">
        <v>368</v>
      </c>
    </row>
    <row r="28586">
      <c r="F28586" s="9"/>
      <c r="N28586" s="50"/>
      <c r="O28586" s="50"/>
      <c r="P28586" s="50"/>
      <c r="Q28586" s="50" t="s">
        <v>368</v>
      </c>
      <c r="R28586" s="9" t="s">
        <v>368</v>
      </c>
      <c r="S28586" s="50" t="s">
        <v>368</v>
      </c>
      <c r="T28586" s="9" t="s">
        <v>368</v>
      </c>
      <c r="U28586" s="9" t="s">
        <v>368</v>
      </c>
    </row>
    <row r="28587">
      <c r="F28587" s="9"/>
      <c r="N28587" s="50"/>
      <c r="O28587" s="50"/>
      <c r="P28587" s="50"/>
      <c r="Q28587" s="50" t="s">
        <v>368</v>
      </c>
      <c r="R28587" s="9" t="s">
        <v>368</v>
      </c>
      <c r="S28587" s="50" t="s">
        <v>368</v>
      </c>
      <c r="T28587" s="9" t="s">
        <v>368</v>
      </c>
      <c r="U28587" s="9" t="s">
        <v>368</v>
      </c>
    </row>
    <row r="28588">
      <c r="F28588" s="9"/>
      <c r="N28588" s="50"/>
      <c r="O28588" s="50"/>
      <c r="P28588" s="50"/>
      <c r="Q28588" s="50" t="s">
        <v>368</v>
      </c>
      <c r="R28588" s="9" t="s">
        <v>368</v>
      </c>
      <c r="S28588" s="50" t="s">
        <v>368</v>
      </c>
      <c r="T28588" s="9" t="s">
        <v>368</v>
      </c>
      <c r="U28588" s="9" t="s">
        <v>368</v>
      </c>
    </row>
    <row r="28589">
      <c r="F28589" s="9"/>
      <c r="N28589" s="50"/>
      <c r="O28589" s="50"/>
      <c r="P28589" s="50"/>
      <c r="Q28589" s="50" t="s">
        <v>368</v>
      </c>
      <c r="R28589" s="9" t="s">
        <v>368</v>
      </c>
      <c r="S28589" s="50" t="s">
        <v>368</v>
      </c>
      <c r="T28589" s="9" t="s">
        <v>368</v>
      </c>
      <c r="U28589" s="9" t="s">
        <v>368</v>
      </c>
    </row>
    <row r="28590">
      <c r="F28590" s="9"/>
      <c r="N28590" s="50"/>
      <c r="O28590" s="50"/>
      <c r="P28590" s="50"/>
      <c r="Q28590" s="50" t="s">
        <v>368</v>
      </c>
      <c r="R28590" s="9" t="s">
        <v>368</v>
      </c>
      <c r="S28590" s="50" t="s">
        <v>368</v>
      </c>
      <c r="T28590" s="9" t="s">
        <v>368</v>
      </c>
      <c r="U28590" s="9" t="s">
        <v>368</v>
      </c>
    </row>
    <row r="28591">
      <c r="F28591" s="9"/>
      <c r="N28591" s="50"/>
      <c r="O28591" s="50"/>
      <c r="P28591" s="50"/>
      <c r="Q28591" s="50" t="s">
        <v>368</v>
      </c>
      <c r="R28591" s="9" t="s">
        <v>368</v>
      </c>
      <c r="S28591" s="50" t="s">
        <v>368</v>
      </c>
      <c r="T28591" s="9" t="s">
        <v>368</v>
      </c>
      <c r="U28591" s="9" t="s">
        <v>368</v>
      </c>
    </row>
    <row r="28592">
      <c r="F28592" s="9"/>
      <c r="N28592" s="50"/>
      <c r="O28592" s="50"/>
      <c r="P28592" s="50"/>
      <c r="Q28592" s="50" t="s">
        <v>368</v>
      </c>
      <c r="R28592" s="9" t="s">
        <v>368</v>
      </c>
      <c r="S28592" s="50" t="s">
        <v>368</v>
      </c>
      <c r="T28592" s="9" t="s">
        <v>368</v>
      </c>
      <c r="U28592" s="9" t="s">
        <v>368</v>
      </c>
    </row>
    <row r="28593">
      <c r="F28593" s="9"/>
      <c r="N28593" s="50"/>
      <c r="O28593" s="50"/>
      <c r="P28593" s="50"/>
      <c r="Q28593" s="50" t="s">
        <v>368</v>
      </c>
      <c r="R28593" s="9" t="s">
        <v>368</v>
      </c>
      <c r="S28593" s="50" t="s">
        <v>368</v>
      </c>
      <c r="T28593" s="9" t="s">
        <v>368</v>
      </c>
      <c r="U28593" s="9" t="s">
        <v>368</v>
      </c>
    </row>
    <row r="28594">
      <c r="F28594" s="9"/>
      <c r="N28594" s="50"/>
      <c r="O28594" s="50"/>
      <c r="P28594" s="50"/>
      <c r="Q28594" s="50" t="s">
        <v>368</v>
      </c>
      <c r="R28594" s="9" t="s">
        <v>368</v>
      </c>
      <c r="S28594" s="50" t="s">
        <v>368</v>
      </c>
      <c r="T28594" s="9" t="s">
        <v>368</v>
      </c>
      <c r="U28594" s="9" t="s">
        <v>368</v>
      </c>
    </row>
    <row r="28595">
      <c r="F28595" s="9"/>
      <c r="N28595" s="50"/>
      <c r="O28595" s="50"/>
      <c r="P28595" s="50"/>
      <c r="Q28595" s="50" t="s">
        <v>368</v>
      </c>
      <c r="R28595" s="9" t="s">
        <v>368</v>
      </c>
      <c r="S28595" s="50" t="s">
        <v>368</v>
      </c>
      <c r="T28595" s="9" t="s">
        <v>368</v>
      </c>
      <c r="U28595" s="9" t="s">
        <v>368</v>
      </c>
    </row>
    <row r="28596">
      <c r="F28596" s="9"/>
      <c r="N28596" s="50"/>
      <c r="O28596" s="50"/>
      <c r="P28596" s="50"/>
      <c r="Q28596" s="50" t="s">
        <v>368</v>
      </c>
      <c r="R28596" s="9" t="s">
        <v>368</v>
      </c>
      <c r="S28596" s="50" t="s">
        <v>368</v>
      </c>
      <c r="T28596" s="9" t="s">
        <v>368</v>
      </c>
      <c r="U28596" s="9" t="s">
        <v>368</v>
      </c>
    </row>
    <row r="28597">
      <c r="F28597" s="9"/>
      <c r="N28597" s="50"/>
      <c r="O28597" s="50"/>
      <c r="P28597" s="50"/>
      <c r="Q28597" s="50" t="s">
        <v>368</v>
      </c>
      <c r="R28597" s="9" t="s">
        <v>368</v>
      </c>
      <c r="S28597" s="50" t="s">
        <v>368</v>
      </c>
      <c r="T28597" s="9" t="s">
        <v>368</v>
      </c>
      <c r="U28597" s="9" t="s">
        <v>368</v>
      </c>
    </row>
    <row r="28598">
      <c r="F28598" s="9"/>
      <c r="N28598" s="50"/>
      <c r="O28598" s="50"/>
      <c r="P28598" s="50"/>
      <c r="Q28598" s="50" t="s">
        <v>368</v>
      </c>
      <c r="R28598" s="9" t="s">
        <v>368</v>
      </c>
      <c r="S28598" s="50" t="s">
        <v>368</v>
      </c>
      <c r="T28598" s="9" t="s">
        <v>368</v>
      </c>
      <c r="U28598" s="9" t="s">
        <v>368</v>
      </c>
    </row>
    <row r="28599">
      <c r="F28599" s="9"/>
      <c r="N28599" s="50"/>
      <c r="O28599" s="50"/>
      <c r="P28599" s="50"/>
      <c r="Q28599" s="50" t="s">
        <v>368</v>
      </c>
      <c r="R28599" s="9" t="s">
        <v>368</v>
      </c>
      <c r="S28599" s="50" t="s">
        <v>368</v>
      </c>
      <c r="T28599" s="9" t="s">
        <v>368</v>
      </c>
      <c r="U28599" s="9" t="s">
        <v>368</v>
      </c>
    </row>
    <row r="28600">
      <c r="F28600" s="9"/>
      <c r="N28600" s="50"/>
      <c r="O28600" s="50"/>
      <c r="P28600" s="50"/>
      <c r="Q28600" s="50" t="s">
        <v>368</v>
      </c>
      <c r="R28600" s="9" t="s">
        <v>368</v>
      </c>
      <c r="S28600" s="50" t="s">
        <v>368</v>
      </c>
      <c r="T28600" s="9" t="s">
        <v>368</v>
      </c>
      <c r="U28600" s="9" t="s">
        <v>368</v>
      </c>
    </row>
    <row r="28601">
      <c r="F28601" s="9"/>
      <c r="N28601" s="50"/>
      <c r="O28601" s="50"/>
      <c r="P28601" s="50"/>
      <c r="Q28601" s="50" t="s">
        <v>368</v>
      </c>
      <c r="R28601" s="9" t="s">
        <v>368</v>
      </c>
      <c r="S28601" s="50" t="s">
        <v>368</v>
      </c>
      <c r="T28601" s="9" t="s">
        <v>368</v>
      </c>
      <c r="U28601" s="9" t="s">
        <v>368</v>
      </c>
    </row>
    <row r="28602">
      <c r="F28602" s="9"/>
      <c r="N28602" s="50"/>
      <c r="O28602" s="50"/>
      <c r="P28602" s="50"/>
      <c r="Q28602" s="50" t="s">
        <v>368</v>
      </c>
      <c r="R28602" s="9" t="s">
        <v>368</v>
      </c>
      <c r="S28602" s="50" t="s">
        <v>368</v>
      </c>
      <c r="T28602" s="9" t="s">
        <v>368</v>
      </c>
      <c r="U28602" s="9" t="s">
        <v>368</v>
      </c>
    </row>
    <row r="28603">
      <c r="F28603" s="9"/>
      <c r="N28603" s="50"/>
      <c r="O28603" s="50"/>
      <c r="P28603" s="50"/>
      <c r="Q28603" s="50" t="s">
        <v>368</v>
      </c>
      <c r="R28603" s="9" t="s">
        <v>368</v>
      </c>
      <c r="S28603" s="50" t="s">
        <v>368</v>
      </c>
      <c r="T28603" s="9" t="s">
        <v>368</v>
      </c>
      <c r="U28603" s="9" t="s">
        <v>368</v>
      </c>
    </row>
    <row r="28604">
      <c r="F28604" s="9"/>
      <c r="N28604" s="50"/>
      <c r="O28604" s="50"/>
      <c r="P28604" s="50"/>
      <c r="Q28604" s="50" t="s">
        <v>368</v>
      </c>
      <c r="R28604" s="9" t="s">
        <v>368</v>
      </c>
      <c r="S28604" s="50" t="s">
        <v>368</v>
      </c>
      <c r="T28604" s="9" t="s">
        <v>368</v>
      </c>
      <c r="U28604" s="9" t="s">
        <v>368</v>
      </c>
    </row>
    <row r="28605">
      <c r="F28605" s="9"/>
      <c r="N28605" s="50"/>
      <c r="O28605" s="50"/>
      <c r="P28605" s="50"/>
      <c r="Q28605" s="50" t="s">
        <v>368</v>
      </c>
      <c r="R28605" s="9" t="s">
        <v>368</v>
      </c>
      <c r="S28605" s="50" t="s">
        <v>368</v>
      </c>
      <c r="T28605" s="9" t="s">
        <v>368</v>
      </c>
      <c r="U28605" s="9" t="s">
        <v>368</v>
      </c>
    </row>
    <row r="28606">
      <c r="F28606" s="9"/>
      <c r="N28606" s="50"/>
      <c r="O28606" s="50"/>
      <c r="P28606" s="50"/>
      <c r="Q28606" s="50" t="s">
        <v>368</v>
      </c>
      <c r="R28606" s="9" t="s">
        <v>368</v>
      </c>
      <c r="S28606" s="50" t="s">
        <v>368</v>
      </c>
      <c r="T28606" s="9" t="s">
        <v>368</v>
      </c>
      <c r="U28606" s="9" t="s">
        <v>368</v>
      </c>
    </row>
    <row r="28607">
      <c r="F28607" s="9"/>
      <c r="N28607" s="50"/>
      <c r="O28607" s="50"/>
      <c r="P28607" s="50"/>
      <c r="Q28607" s="50" t="s">
        <v>368</v>
      </c>
      <c r="R28607" s="9" t="s">
        <v>368</v>
      </c>
      <c r="S28607" s="50" t="s">
        <v>368</v>
      </c>
      <c r="T28607" s="9" t="s">
        <v>368</v>
      </c>
      <c r="U28607" s="9" t="s">
        <v>368</v>
      </c>
    </row>
    <row r="28608">
      <c r="F28608" s="9"/>
      <c r="N28608" s="50"/>
      <c r="O28608" s="50"/>
      <c r="P28608" s="50"/>
      <c r="Q28608" s="50" t="s">
        <v>368</v>
      </c>
      <c r="R28608" s="9" t="s">
        <v>368</v>
      </c>
      <c r="S28608" s="50" t="s">
        <v>368</v>
      </c>
      <c r="T28608" s="9" t="s">
        <v>368</v>
      </c>
      <c r="U28608" s="9" t="s">
        <v>368</v>
      </c>
    </row>
    <row r="28609">
      <c r="F28609" s="9"/>
      <c r="N28609" s="50"/>
      <c r="O28609" s="50"/>
      <c r="P28609" s="50"/>
      <c r="Q28609" s="50" t="s">
        <v>368</v>
      </c>
      <c r="R28609" s="9" t="s">
        <v>368</v>
      </c>
      <c r="S28609" s="50" t="s">
        <v>368</v>
      </c>
      <c r="T28609" s="9" t="s">
        <v>368</v>
      </c>
      <c r="U28609" s="9" t="s">
        <v>368</v>
      </c>
    </row>
    <row r="28610">
      <c r="F28610" s="9"/>
      <c r="N28610" s="50"/>
      <c r="O28610" s="50"/>
      <c r="P28610" s="50"/>
      <c r="Q28610" s="50" t="s">
        <v>368</v>
      </c>
      <c r="R28610" s="9" t="s">
        <v>368</v>
      </c>
      <c r="S28610" s="50" t="s">
        <v>368</v>
      </c>
      <c r="T28610" s="9" t="s">
        <v>368</v>
      </c>
      <c r="U28610" s="9" t="s">
        <v>368</v>
      </c>
    </row>
    <row r="28611">
      <c r="F28611" s="9"/>
      <c r="N28611" s="50"/>
      <c r="O28611" s="50"/>
      <c r="P28611" s="50"/>
      <c r="Q28611" s="50" t="s">
        <v>368</v>
      </c>
      <c r="R28611" s="9" t="s">
        <v>368</v>
      </c>
      <c r="S28611" s="50" t="s">
        <v>368</v>
      </c>
      <c r="T28611" s="9" t="s">
        <v>368</v>
      </c>
      <c r="U28611" s="9" t="s">
        <v>368</v>
      </c>
    </row>
    <row r="28612">
      <c r="F28612" s="9"/>
      <c r="N28612" s="50"/>
      <c r="O28612" s="50"/>
      <c r="P28612" s="50"/>
      <c r="Q28612" s="50" t="s">
        <v>368</v>
      </c>
      <c r="R28612" s="9" t="s">
        <v>368</v>
      </c>
      <c r="S28612" s="50" t="s">
        <v>368</v>
      </c>
      <c r="T28612" s="9" t="s">
        <v>368</v>
      </c>
      <c r="U28612" s="9" t="s">
        <v>368</v>
      </c>
    </row>
    <row r="28613">
      <c r="F28613" s="9"/>
      <c r="N28613" s="50"/>
      <c r="O28613" s="50"/>
      <c r="P28613" s="50"/>
      <c r="Q28613" s="50" t="s">
        <v>368</v>
      </c>
      <c r="R28613" s="9" t="s">
        <v>368</v>
      </c>
      <c r="S28613" s="50" t="s">
        <v>368</v>
      </c>
      <c r="T28613" s="9" t="s">
        <v>368</v>
      </c>
      <c r="U28613" s="9" t="s">
        <v>368</v>
      </c>
    </row>
    <row r="28614">
      <c r="F28614" s="9"/>
      <c r="N28614" s="50"/>
      <c r="O28614" s="50"/>
      <c r="P28614" s="50"/>
      <c r="Q28614" s="50" t="s">
        <v>368</v>
      </c>
      <c r="R28614" s="9" t="s">
        <v>368</v>
      </c>
      <c r="S28614" s="50" t="s">
        <v>368</v>
      </c>
      <c r="T28614" s="9" t="s">
        <v>368</v>
      </c>
      <c r="U28614" s="9" t="s">
        <v>368</v>
      </c>
    </row>
    <row r="28615">
      <c r="F28615" s="9"/>
      <c r="N28615" s="50"/>
      <c r="O28615" s="50"/>
      <c r="P28615" s="50"/>
      <c r="Q28615" s="50" t="s">
        <v>368</v>
      </c>
      <c r="R28615" s="9" t="s">
        <v>368</v>
      </c>
      <c r="S28615" s="50" t="s">
        <v>368</v>
      </c>
      <c r="T28615" s="9" t="s">
        <v>368</v>
      </c>
      <c r="U28615" s="9" t="s">
        <v>368</v>
      </c>
    </row>
    <row r="28616">
      <c r="F28616" s="9"/>
      <c r="N28616" s="50"/>
      <c r="O28616" s="50"/>
      <c r="P28616" s="50"/>
      <c r="Q28616" s="50" t="s">
        <v>368</v>
      </c>
      <c r="R28616" s="9" t="s">
        <v>368</v>
      </c>
      <c r="S28616" s="50" t="s">
        <v>368</v>
      </c>
      <c r="T28616" s="9" t="s">
        <v>368</v>
      </c>
      <c r="U28616" s="9" t="s">
        <v>368</v>
      </c>
    </row>
    <row r="28617">
      <c r="F28617" s="9"/>
      <c r="N28617" s="50"/>
      <c r="O28617" s="50"/>
      <c r="P28617" s="50"/>
      <c r="Q28617" s="50" t="s">
        <v>368</v>
      </c>
      <c r="R28617" s="9" t="s">
        <v>368</v>
      </c>
      <c r="S28617" s="50" t="s">
        <v>368</v>
      </c>
      <c r="T28617" s="9" t="s">
        <v>368</v>
      </c>
      <c r="U28617" s="9" t="s">
        <v>368</v>
      </c>
    </row>
    <row r="28618">
      <c r="F28618" s="9"/>
      <c r="N28618" s="50"/>
      <c r="O28618" s="50"/>
      <c r="P28618" s="50"/>
      <c r="Q28618" s="50" t="s">
        <v>368</v>
      </c>
      <c r="R28618" s="9" t="s">
        <v>368</v>
      </c>
      <c r="S28618" s="50" t="s">
        <v>368</v>
      </c>
      <c r="T28618" s="9" t="s">
        <v>368</v>
      </c>
      <c r="U28618" s="9" t="s">
        <v>368</v>
      </c>
    </row>
    <row r="28619">
      <c r="F28619" s="9"/>
      <c r="N28619" s="50"/>
      <c r="O28619" s="50"/>
      <c r="P28619" s="50"/>
      <c r="Q28619" s="50" t="s">
        <v>368</v>
      </c>
      <c r="R28619" s="9" t="s">
        <v>368</v>
      </c>
      <c r="S28619" s="50" t="s">
        <v>368</v>
      </c>
      <c r="T28619" s="9" t="s">
        <v>368</v>
      </c>
      <c r="U28619" s="9" t="s">
        <v>368</v>
      </c>
    </row>
    <row r="28620">
      <c r="F28620" s="9"/>
      <c r="N28620" s="50"/>
      <c r="O28620" s="50"/>
      <c r="P28620" s="50"/>
      <c r="Q28620" s="50" t="s">
        <v>368</v>
      </c>
      <c r="R28620" s="9" t="s">
        <v>368</v>
      </c>
      <c r="S28620" s="50" t="s">
        <v>368</v>
      </c>
      <c r="T28620" s="9" t="s">
        <v>368</v>
      </c>
      <c r="U28620" s="9" t="s">
        <v>368</v>
      </c>
    </row>
    <row r="28621">
      <c r="F28621" s="9"/>
      <c r="N28621" s="50"/>
      <c r="O28621" s="50"/>
      <c r="P28621" s="50"/>
      <c r="Q28621" s="50" t="s">
        <v>368</v>
      </c>
      <c r="R28621" s="9" t="s">
        <v>368</v>
      </c>
      <c r="S28621" s="50" t="s">
        <v>368</v>
      </c>
      <c r="T28621" s="9" t="s">
        <v>368</v>
      </c>
      <c r="U28621" s="9" t="s">
        <v>368</v>
      </c>
    </row>
    <row r="28622">
      <c r="F28622" s="9"/>
      <c r="N28622" s="50"/>
      <c r="O28622" s="50"/>
      <c r="P28622" s="50"/>
      <c r="Q28622" s="50" t="s">
        <v>368</v>
      </c>
      <c r="R28622" s="9" t="s">
        <v>368</v>
      </c>
      <c r="S28622" s="50" t="s">
        <v>368</v>
      </c>
      <c r="T28622" s="9" t="s">
        <v>368</v>
      </c>
      <c r="U28622" s="9" t="s">
        <v>368</v>
      </c>
    </row>
    <row r="28623">
      <c r="F28623" s="9"/>
      <c r="N28623" s="50"/>
      <c r="O28623" s="50"/>
      <c r="P28623" s="50"/>
      <c r="Q28623" s="50" t="s">
        <v>368</v>
      </c>
      <c r="R28623" s="9" t="s">
        <v>368</v>
      </c>
      <c r="S28623" s="50" t="s">
        <v>368</v>
      </c>
      <c r="T28623" s="9" t="s">
        <v>368</v>
      </c>
      <c r="U28623" s="9" t="s">
        <v>368</v>
      </c>
    </row>
    <row r="28624">
      <c r="F28624" s="9"/>
      <c r="N28624" s="50"/>
      <c r="O28624" s="50"/>
      <c r="P28624" s="50"/>
      <c r="Q28624" s="50" t="s">
        <v>368</v>
      </c>
      <c r="R28624" s="9" t="s">
        <v>368</v>
      </c>
      <c r="S28624" s="50" t="s">
        <v>368</v>
      </c>
      <c r="T28624" s="9" t="s">
        <v>368</v>
      </c>
      <c r="U28624" s="9" t="s">
        <v>368</v>
      </c>
    </row>
    <row r="28625">
      <c r="F28625" s="9"/>
      <c r="N28625" s="50"/>
      <c r="O28625" s="50"/>
      <c r="P28625" s="50"/>
      <c r="Q28625" s="50" t="s">
        <v>368</v>
      </c>
      <c r="R28625" s="9" t="s">
        <v>368</v>
      </c>
      <c r="S28625" s="50" t="s">
        <v>368</v>
      </c>
      <c r="T28625" s="9" t="s">
        <v>368</v>
      </c>
      <c r="U28625" s="9" t="s">
        <v>368</v>
      </c>
    </row>
    <row r="28626">
      <c r="F28626" s="9"/>
      <c r="N28626" s="50"/>
      <c r="O28626" s="50"/>
      <c r="P28626" s="50"/>
      <c r="Q28626" s="50" t="s">
        <v>368</v>
      </c>
      <c r="R28626" s="9" t="s">
        <v>368</v>
      </c>
      <c r="S28626" s="50" t="s">
        <v>368</v>
      </c>
      <c r="T28626" s="9" t="s">
        <v>368</v>
      </c>
      <c r="U28626" s="9" t="s">
        <v>368</v>
      </c>
    </row>
    <row r="28627">
      <c r="F28627" s="9"/>
      <c r="N28627" s="50"/>
      <c r="O28627" s="50"/>
      <c r="P28627" s="50"/>
      <c r="Q28627" s="50" t="s">
        <v>368</v>
      </c>
      <c r="R28627" s="9" t="s">
        <v>368</v>
      </c>
      <c r="S28627" s="50" t="s">
        <v>368</v>
      </c>
      <c r="T28627" s="9" t="s">
        <v>368</v>
      </c>
      <c r="U28627" s="9" t="s">
        <v>368</v>
      </c>
    </row>
    <row r="28628">
      <c r="F28628" s="9"/>
      <c r="N28628" s="50"/>
      <c r="O28628" s="50"/>
      <c r="P28628" s="50"/>
      <c r="Q28628" s="50" t="s">
        <v>368</v>
      </c>
      <c r="R28628" s="9" t="s">
        <v>368</v>
      </c>
      <c r="S28628" s="50" t="s">
        <v>368</v>
      </c>
      <c r="T28628" s="9" t="s">
        <v>368</v>
      </c>
      <c r="U28628" s="9" t="s">
        <v>368</v>
      </c>
    </row>
    <row r="28629">
      <c r="F28629" s="9"/>
      <c r="N28629" s="50"/>
      <c r="O28629" s="50"/>
      <c r="P28629" s="50"/>
      <c r="Q28629" s="50" t="s">
        <v>368</v>
      </c>
      <c r="R28629" s="9" t="s">
        <v>368</v>
      </c>
      <c r="S28629" s="50" t="s">
        <v>368</v>
      </c>
      <c r="T28629" s="9" t="s">
        <v>368</v>
      </c>
      <c r="U28629" s="9" t="s">
        <v>368</v>
      </c>
    </row>
    <row r="28630">
      <c r="F28630" s="9"/>
      <c r="N28630" s="50"/>
      <c r="O28630" s="50"/>
      <c r="P28630" s="50"/>
      <c r="Q28630" s="50" t="s">
        <v>368</v>
      </c>
      <c r="R28630" s="9" t="s">
        <v>368</v>
      </c>
      <c r="S28630" s="50" t="s">
        <v>368</v>
      </c>
      <c r="T28630" s="9" t="s">
        <v>368</v>
      </c>
      <c r="U28630" s="9" t="s">
        <v>368</v>
      </c>
    </row>
    <row r="28631">
      <c r="F28631" s="9"/>
      <c r="N28631" s="50"/>
      <c r="O28631" s="50"/>
      <c r="P28631" s="50"/>
      <c r="Q28631" s="50" t="s">
        <v>368</v>
      </c>
      <c r="R28631" s="9" t="s">
        <v>368</v>
      </c>
      <c r="S28631" s="50" t="s">
        <v>368</v>
      </c>
      <c r="T28631" s="9" t="s">
        <v>368</v>
      </c>
      <c r="U28631" s="9" t="s">
        <v>368</v>
      </c>
    </row>
    <row r="28632">
      <c r="F28632" s="9"/>
      <c r="N28632" s="50"/>
      <c r="O28632" s="50"/>
      <c r="P28632" s="50"/>
      <c r="Q28632" s="50" t="s">
        <v>368</v>
      </c>
      <c r="R28632" s="9" t="s">
        <v>368</v>
      </c>
      <c r="S28632" s="50" t="s">
        <v>368</v>
      </c>
      <c r="T28632" s="9" t="s">
        <v>368</v>
      </c>
      <c r="U28632" s="9" t="s">
        <v>368</v>
      </c>
    </row>
    <row r="28633">
      <c r="F28633" s="9"/>
      <c r="N28633" s="50"/>
      <c r="O28633" s="50"/>
      <c r="P28633" s="50"/>
      <c r="Q28633" s="50" t="s">
        <v>368</v>
      </c>
      <c r="R28633" s="9" t="s">
        <v>368</v>
      </c>
      <c r="S28633" s="50" t="s">
        <v>368</v>
      </c>
      <c r="T28633" s="9" t="s">
        <v>368</v>
      </c>
      <c r="U28633" s="9" t="s">
        <v>368</v>
      </c>
    </row>
    <row r="28634">
      <c r="F28634" s="9"/>
      <c r="N28634" s="50"/>
      <c r="O28634" s="50"/>
      <c r="P28634" s="50"/>
      <c r="Q28634" s="50" t="s">
        <v>368</v>
      </c>
      <c r="R28634" s="9" t="s">
        <v>368</v>
      </c>
      <c r="S28634" s="50" t="s">
        <v>368</v>
      </c>
      <c r="T28634" s="9" t="s">
        <v>368</v>
      </c>
      <c r="U28634" s="9" t="s">
        <v>368</v>
      </c>
    </row>
    <row r="28635">
      <c r="F28635" s="9"/>
      <c r="N28635" s="50"/>
      <c r="O28635" s="50"/>
      <c r="P28635" s="50"/>
      <c r="Q28635" s="50" t="s">
        <v>368</v>
      </c>
      <c r="R28635" s="9" t="s">
        <v>368</v>
      </c>
      <c r="S28635" s="50" t="s">
        <v>368</v>
      </c>
      <c r="T28635" s="9" t="s">
        <v>368</v>
      </c>
      <c r="U28635" s="9" t="s">
        <v>368</v>
      </c>
    </row>
    <row r="28636">
      <c r="F28636" s="9"/>
      <c r="N28636" s="50"/>
      <c r="O28636" s="50"/>
      <c r="P28636" s="50"/>
      <c r="Q28636" s="50" t="s">
        <v>368</v>
      </c>
      <c r="R28636" s="9" t="s">
        <v>368</v>
      </c>
      <c r="S28636" s="50" t="s">
        <v>368</v>
      </c>
      <c r="T28636" s="9" t="s">
        <v>368</v>
      </c>
      <c r="U28636" s="9" t="s">
        <v>368</v>
      </c>
    </row>
    <row r="28637">
      <c r="F28637" s="9"/>
      <c r="N28637" s="50"/>
      <c r="O28637" s="50"/>
      <c r="P28637" s="50"/>
      <c r="Q28637" s="50" t="s">
        <v>368</v>
      </c>
      <c r="R28637" s="9" t="s">
        <v>368</v>
      </c>
      <c r="S28637" s="50" t="s">
        <v>368</v>
      </c>
      <c r="T28637" s="9" t="s">
        <v>368</v>
      </c>
      <c r="U28637" s="9" t="s">
        <v>368</v>
      </c>
    </row>
    <row r="28638">
      <c r="F28638" s="9"/>
      <c r="N28638" s="50"/>
      <c r="O28638" s="50"/>
      <c r="P28638" s="50"/>
      <c r="Q28638" s="50" t="s">
        <v>368</v>
      </c>
      <c r="R28638" s="9" t="s">
        <v>368</v>
      </c>
      <c r="S28638" s="50" t="s">
        <v>368</v>
      </c>
      <c r="T28638" s="9" t="s">
        <v>368</v>
      </c>
      <c r="U28638" s="9" t="s">
        <v>368</v>
      </c>
    </row>
    <row r="28639">
      <c r="F28639" s="9"/>
      <c r="N28639" s="50"/>
      <c r="O28639" s="50"/>
      <c r="P28639" s="50"/>
      <c r="Q28639" s="50" t="s">
        <v>368</v>
      </c>
      <c r="R28639" s="9" t="s">
        <v>368</v>
      </c>
      <c r="S28639" s="50" t="s">
        <v>368</v>
      </c>
      <c r="T28639" s="9" t="s">
        <v>368</v>
      </c>
      <c r="U28639" s="9" t="s">
        <v>368</v>
      </c>
    </row>
    <row r="28640">
      <c r="F28640" s="9"/>
      <c r="N28640" s="50"/>
      <c r="O28640" s="50"/>
      <c r="P28640" s="50"/>
      <c r="Q28640" s="50" t="s">
        <v>368</v>
      </c>
      <c r="R28640" s="9" t="s">
        <v>368</v>
      </c>
      <c r="S28640" s="50" t="s">
        <v>368</v>
      </c>
      <c r="T28640" s="9" t="s">
        <v>368</v>
      </c>
      <c r="U28640" s="9" t="s">
        <v>368</v>
      </c>
    </row>
    <row r="28641">
      <c r="F28641" s="9"/>
      <c r="N28641" s="50"/>
      <c r="O28641" s="50"/>
      <c r="P28641" s="50"/>
      <c r="Q28641" s="50" t="s">
        <v>368</v>
      </c>
      <c r="R28641" s="9" t="s">
        <v>368</v>
      </c>
      <c r="S28641" s="50" t="s">
        <v>368</v>
      </c>
      <c r="T28641" s="9" t="s">
        <v>368</v>
      </c>
      <c r="U28641" s="9" t="s">
        <v>368</v>
      </c>
    </row>
    <row r="28642">
      <c r="F28642" s="9"/>
      <c r="N28642" s="50"/>
      <c r="O28642" s="50"/>
      <c r="P28642" s="50"/>
      <c r="Q28642" s="50" t="s">
        <v>368</v>
      </c>
      <c r="R28642" s="9" t="s">
        <v>368</v>
      </c>
      <c r="S28642" s="50" t="s">
        <v>368</v>
      </c>
      <c r="T28642" s="9" t="s">
        <v>368</v>
      </c>
      <c r="U28642" s="9" t="s">
        <v>368</v>
      </c>
    </row>
    <row r="28643">
      <c r="F28643" s="9"/>
      <c r="N28643" s="50"/>
      <c r="O28643" s="50"/>
      <c r="P28643" s="50"/>
      <c r="Q28643" s="50" t="s">
        <v>368</v>
      </c>
      <c r="R28643" s="9" t="s">
        <v>368</v>
      </c>
      <c r="S28643" s="50" t="s">
        <v>368</v>
      </c>
      <c r="T28643" s="9" t="s">
        <v>368</v>
      </c>
      <c r="U28643" s="9" t="s">
        <v>368</v>
      </c>
    </row>
    <row r="28644">
      <c r="F28644" s="9"/>
      <c r="N28644" s="50"/>
      <c r="O28644" s="50"/>
      <c r="P28644" s="50"/>
      <c r="Q28644" s="50" t="s">
        <v>368</v>
      </c>
      <c r="R28644" s="9" t="s">
        <v>368</v>
      </c>
      <c r="S28644" s="50" t="s">
        <v>368</v>
      </c>
      <c r="T28644" s="9" t="s">
        <v>368</v>
      </c>
      <c r="U28644" s="9" t="s">
        <v>368</v>
      </c>
    </row>
    <row r="28645">
      <c r="F28645" s="9"/>
      <c r="N28645" s="50"/>
      <c r="O28645" s="50"/>
      <c r="P28645" s="50"/>
      <c r="Q28645" s="50" t="s">
        <v>368</v>
      </c>
      <c r="R28645" s="9" t="s">
        <v>368</v>
      </c>
      <c r="S28645" s="50" t="s">
        <v>368</v>
      </c>
      <c r="T28645" s="9" t="s">
        <v>368</v>
      </c>
      <c r="U28645" s="9" t="s">
        <v>368</v>
      </c>
    </row>
    <row r="28646">
      <c r="F28646" s="9"/>
      <c r="N28646" s="50"/>
      <c r="O28646" s="50"/>
      <c r="P28646" s="50"/>
      <c r="Q28646" s="50" t="s">
        <v>368</v>
      </c>
      <c r="R28646" s="9" t="s">
        <v>368</v>
      </c>
      <c r="S28646" s="50" t="s">
        <v>368</v>
      </c>
      <c r="T28646" s="9" t="s">
        <v>368</v>
      </c>
      <c r="U28646" s="9" t="s">
        <v>368</v>
      </c>
    </row>
    <row r="28647">
      <c r="F28647" s="9"/>
      <c r="N28647" s="50"/>
      <c r="O28647" s="50"/>
      <c r="P28647" s="50"/>
      <c r="Q28647" s="50" t="s">
        <v>368</v>
      </c>
      <c r="R28647" s="9" t="s">
        <v>368</v>
      </c>
      <c r="S28647" s="50" t="s">
        <v>368</v>
      </c>
      <c r="T28647" s="9" t="s">
        <v>368</v>
      </c>
      <c r="U28647" s="9" t="s">
        <v>368</v>
      </c>
    </row>
    <row r="28648">
      <c r="F28648" s="9"/>
      <c r="N28648" s="50"/>
      <c r="O28648" s="50"/>
      <c r="P28648" s="50"/>
      <c r="Q28648" s="50" t="s">
        <v>368</v>
      </c>
      <c r="R28648" s="9" t="s">
        <v>368</v>
      </c>
      <c r="S28648" s="50" t="s">
        <v>368</v>
      </c>
      <c r="T28648" s="9" t="s">
        <v>368</v>
      </c>
      <c r="U28648" s="9" t="s">
        <v>368</v>
      </c>
    </row>
    <row r="28649">
      <c r="F28649" s="9"/>
      <c r="N28649" s="50"/>
      <c r="O28649" s="50"/>
      <c r="P28649" s="50"/>
      <c r="Q28649" s="50" t="s">
        <v>368</v>
      </c>
      <c r="R28649" s="9" t="s">
        <v>368</v>
      </c>
      <c r="S28649" s="50" t="s">
        <v>368</v>
      </c>
      <c r="T28649" s="9" t="s">
        <v>368</v>
      </c>
      <c r="U28649" s="9" t="s">
        <v>368</v>
      </c>
    </row>
    <row r="28650">
      <c r="F28650" s="9"/>
      <c r="N28650" s="50"/>
      <c r="O28650" s="50"/>
      <c r="P28650" s="50"/>
      <c r="Q28650" s="50" t="s">
        <v>368</v>
      </c>
      <c r="R28650" s="9" t="s">
        <v>368</v>
      </c>
      <c r="S28650" s="50" t="s">
        <v>368</v>
      </c>
      <c r="T28650" s="9" t="s">
        <v>368</v>
      </c>
      <c r="U28650" s="9" t="s">
        <v>368</v>
      </c>
    </row>
    <row r="28651">
      <c r="F28651" s="9"/>
      <c r="N28651" s="50"/>
      <c r="O28651" s="50"/>
      <c r="P28651" s="50"/>
      <c r="Q28651" s="50" t="s">
        <v>368</v>
      </c>
      <c r="R28651" s="9" t="s">
        <v>368</v>
      </c>
      <c r="S28651" s="50" t="s">
        <v>368</v>
      </c>
      <c r="T28651" s="9" t="s">
        <v>368</v>
      </c>
      <c r="U28651" s="9" t="s">
        <v>368</v>
      </c>
    </row>
    <row r="28652">
      <c r="F28652" s="9"/>
      <c r="N28652" s="50"/>
      <c r="O28652" s="50"/>
      <c r="P28652" s="50"/>
      <c r="Q28652" s="50" t="s">
        <v>368</v>
      </c>
      <c r="R28652" s="9" t="s">
        <v>368</v>
      </c>
      <c r="S28652" s="50" t="s">
        <v>368</v>
      </c>
      <c r="T28652" s="9" t="s">
        <v>368</v>
      </c>
      <c r="U28652" s="9" t="s">
        <v>368</v>
      </c>
    </row>
    <row r="28653">
      <c r="F28653" s="9"/>
      <c r="N28653" s="50"/>
      <c r="O28653" s="50"/>
      <c r="P28653" s="50"/>
      <c r="Q28653" s="50" t="s">
        <v>368</v>
      </c>
      <c r="R28653" s="9" t="s">
        <v>368</v>
      </c>
      <c r="S28653" s="50" t="s">
        <v>368</v>
      </c>
      <c r="T28653" s="9" t="s">
        <v>368</v>
      </c>
      <c r="U28653" s="9" t="s">
        <v>368</v>
      </c>
    </row>
    <row r="28654">
      <c r="F28654" s="9"/>
      <c r="N28654" s="50"/>
      <c r="O28654" s="50"/>
      <c r="P28654" s="50"/>
      <c r="Q28654" s="50" t="s">
        <v>368</v>
      </c>
      <c r="R28654" s="9" t="s">
        <v>368</v>
      </c>
      <c r="S28654" s="50" t="s">
        <v>368</v>
      </c>
      <c r="T28654" s="9" t="s">
        <v>368</v>
      </c>
      <c r="U28654" s="9" t="s">
        <v>368</v>
      </c>
    </row>
    <row r="28655">
      <c r="F28655" s="9"/>
      <c r="N28655" s="50"/>
      <c r="O28655" s="50"/>
      <c r="P28655" s="50"/>
      <c r="Q28655" s="50" t="s">
        <v>368</v>
      </c>
      <c r="R28655" s="9" t="s">
        <v>368</v>
      </c>
      <c r="S28655" s="50" t="s">
        <v>368</v>
      </c>
      <c r="T28655" s="9" t="s">
        <v>368</v>
      </c>
      <c r="U28655" s="9" t="s">
        <v>368</v>
      </c>
    </row>
    <row r="28656">
      <c r="F28656" s="9"/>
      <c r="N28656" s="50"/>
      <c r="O28656" s="50"/>
      <c r="P28656" s="50"/>
      <c r="Q28656" s="50" t="s">
        <v>368</v>
      </c>
      <c r="R28656" s="9" t="s">
        <v>368</v>
      </c>
      <c r="S28656" s="50" t="s">
        <v>368</v>
      </c>
      <c r="T28656" s="9" t="s">
        <v>368</v>
      </c>
      <c r="U28656" s="9" t="s">
        <v>368</v>
      </c>
    </row>
    <row r="28657">
      <c r="F28657" s="9"/>
      <c r="N28657" s="50"/>
      <c r="O28657" s="50"/>
      <c r="P28657" s="50"/>
      <c r="Q28657" s="50" t="s">
        <v>368</v>
      </c>
      <c r="R28657" s="9" t="s">
        <v>368</v>
      </c>
      <c r="S28657" s="50" t="s">
        <v>368</v>
      </c>
      <c r="T28657" s="9" t="s">
        <v>368</v>
      </c>
      <c r="U28657" s="9" t="s">
        <v>368</v>
      </c>
    </row>
    <row r="28658">
      <c r="F28658" s="9"/>
      <c r="N28658" s="50"/>
      <c r="O28658" s="50"/>
      <c r="P28658" s="50"/>
      <c r="Q28658" s="50" t="s">
        <v>368</v>
      </c>
      <c r="R28658" s="9" t="s">
        <v>368</v>
      </c>
      <c r="S28658" s="50" t="s">
        <v>368</v>
      </c>
      <c r="T28658" s="9" t="s">
        <v>368</v>
      </c>
      <c r="U28658" s="9" t="s">
        <v>368</v>
      </c>
    </row>
    <row r="28659">
      <c r="F28659" s="9"/>
      <c r="N28659" s="50"/>
      <c r="O28659" s="50"/>
      <c r="P28659" s="50"/>
      <c r="Q28659" s="50" t="s">
        <v>368</v>
      </c>
      <c r="R28659" s="9" t="s">
        <v>368</v>
      </c>
      <c r="S28659" s="50" t="s">
        <v>368</v>
      </c>
      <c r="T28659" s="9" t="s">
        <v>368</v>
      </c>
      <c r="U28659" s="9" t="s">
        <v>368</v>
      </c>
    </row>
    <row r="28660">
      <c r="F28660" s="9"/>
      <c r="N28660" s="50"/>
      <c r="O28660" s="50"/>
      <c r="P28660" s="50"/>
      <c r="Q28660" s="50" t="s">
        <v>368</v>
      </c>
      <c r="R28660" s="9" t="s">
        <v>368</v>
      </c>
      <c r="S28660" s="50" t="s">
        <v>368</v>
      </c>
      <c r="T28660" s="9" t="s">
        <v>368</v>
      </c>
      <c r="U28660" s="9" t="s">
        <v>368</v>
      </c>
    </row>
    <row r="28661">
      <c r="F28661" s="9"/>
      <c r="N28661" s="50"/>
      <c r="O28661" s="50"/>
      <c r="P28661" s="50"/>
      <c r="Q28661" s="50" t="s">
        <v>368</v>
      </c>
      <c r="R28661" s="9" t="s">
        <v>368</v>
      </c>
      <c r="S28661" s="50" t="s">
        <v>368</v>
      </c>
      <c r="T28661" s="9" t="s">
        <v>368</v>
      </c>
      <c r="U28661" s="9" t="s">
        <v>368</v>
      </c>
    </row>
    <row r="28662">
      <c r="F28662" s="9"/>
      <c r="N28662" s="50"/>
      <c r="O28662" s="50"/>
      <c r="P28662" s="50"/>
      <c r="Q28662" s="50" t="s">
        <v>368</v>
      </c>
      <c r="R28662" s="9" t="s">
        <v>368</v>
      </c>
      <c r="S28662" s="50" t="s">
        <v>368</v>
      </c>
      <c r="T28662" s="9" t="s">
        <v>368</v>
      </c>
      <c r="U28662" s="9" t="s">
        <v>368</v>
      </c>
    </row>
    <row r="28663">
      <c r="F28663" s="9"/>
      <c r="N28663" s="50"/>
      <c r="O28663" s="50"/>
      <c r="P28663" s="50"/>
      <c r="Q28663" s="50" t="s">
        <v>368</v>
      </c>
      <c r="R28663" s="9" t="s">
        <v>368</v>
      </c>
      <c r="S28663" s="50" t="s">
        <v>368</v>
      </c>
      <c r="T28663" s="9" t="s">
        <v>368</v>
      </c>
      <c r="U28663" s="9" t="s">
        <v>368</v>
      </c>
    </row>
    <row r="28664">
      <c r="F28664" s="9"/>
      <c r="N28664" s="50"/>
      <c r="O28664" s="50"/>
      <c r="P28664" s="50"/>
      <c r="Q28664" s="50" t="s">
        <v>368</v>
      </c>
      <c r="R28664" s="9" t="s">
        <v>368</v>
      </c>
      <c r="S28664" s="50" t="s">
        <v>368</v>
      </c>
      <c r="T28664" s="9" t="s">
        <v>368</v>
      </c>
      <c r="U28664" s="9" t="s">
        <v>368</v>
      </c>
    </row>
    <row r="28665">
      <c r="F28665" s="9"/>
      <c r="N28665" s="50"/>
      <c r="O28665" s="50"/>
      <c r="P28665" s="50"/>
      <c r="Q28665" s="50" t="s">
        <v>368</v>
      </c>
      <c r="R28665" s="9" t="s">
        <v>368</v>
      </c>
      <c r="S28665" s="50" t="s">
        <v>368</v>
      </c>
      <c r="T28665" s="9" t="s">
        <v>368</v>
      </c>
      <c r="U28665" s="9" t="s">
        <v>368</v>
      </c>
    </row>
    <row r="28666">
      <c r="F28666" s="9"/>
      <c r="N28666" s="50"/>
      <c r="O28666" s="50"/>
      <c r="P28666" s="50"/>
      <c r="Q28666" s="50" t="s">
        <v>368</v>
      </c>
      <c r="R28666" s="9" t="s">
        <v>368</v>
      </c>
      <c r="S28666" s="50" t="s">
        <v>368</v>
      </c>
      <c r="T28666" s="9" t="s">
        <v>368</v>
      </c>
      <c r="U28666" s="9" t="s">
        <v>368</v>
      </c>
    </row>
    <row r="28667">
      <c r="F28667" s="9"/>
      <c r="N28667" s="50"/>
      <c r="O28667" s="50"/>
      <c r="P28667" s="50"/>
      <c r="Q28667" s="50" t="s">
        <v>368</v>
      </c>
      <c r="R28667" s="9" t="s">
        <v>368</v>
      </c>
      <c r="S28667" s="50" t="s">
        <v>368</v>
      </c>
      <c r="T28667" s="9" t="s">
        <v>368</v>
      </c>
      <c r="U28667" s="9" t="s">
        <v>368</v>
      </c>
    </row>
    <row r="28668">
      <c r="F28668" s="9"/>
      <c r="N28668" s="50"/>
      <c r="O28668" s="50"/>
      <c r="P28668" s="50"/>
      <c r="Q28668" s="50" t="s">
        <v>368</v>
      </c>
      <c r="R28668" s="9" t="s">
        <v>368</v>
      </c>
      <c r="S28668" s="50" t="s">
        <v>368</v>
      </c>
      <c r="T28668" s="9" t="s">
        <v>368</v>
      </c>
      <c r="U28668" s="9" t="s">
        <v>368</v>
      </c>
    </row>
    <row r="28669">
      <c r="F28669" s="9"/>
      <c r="N28669" s="50"/>
      <c r="O28669" s="50"/>
      <c r="P28669" s="50"/>
      <c r="Q28669" s="50" t="s">
        <v>368</v>
      </c>
      <c r="R28669" s="9" t="s">
        <v>368</v>
      </c>
      <c r="S28669" s="50" t="s">
        <v>368</v>
      </c>
      <c r="T28669" s="9" t="s">
        <v>368</v>
      </c>
      <c r="U28669" s="9" t="s">
        <v>368</v>
      </c>
    </row>
    <row r="28670">
      <c r="F28670" s="9"/>
      <c r="N28670" s="50"/>
      <c r="O28670" s="50"/>
      <c r="P28670" s="50"/>
      <c r="Q28670" s="50" t="s">
        <v>368</v>
      </c>
      <c r="R28670" s="9" t="s">
        <v>368</v>
      </c>
      <c r="S28670" s="50" t="s">
        <v>368</v>
      </c>
      <c r="T28670" s="9" t="s">
        <v>368</v>
      </c>
      <c r="U28670" s="9" t="s">
        <v>368</v>
      </c>
    </row>
    <row r="28671">
      <c r="F28671" s="9"/>
      <c r="N28671" s="50"/>
      <c r="O28671" s="50"/>
      <c r="P28671" s="50"/>
      <c r="Q28671" s="50" t="s">
        <v>368</v>
      </c>
      <c r="R28671" s="9" t="s">
        <v>368</v>
      </c>
      <c r="S28671" s="50" t="s">
        <v>368</v>
      </c>
      <c r="T28671" s="9" t="s">
        <v>368</v>
      </c>
      <c r="U28671" s="9" t="s">
        <v>368</v>
      </c>
    </row>
    <row r="28672">
      <c r="F28672" s="9"/>
      <c r="N28672" s="50"/>
      <c r="O28672" s="50"/>
      <c r="P28672" s="50"/>
      <c r="Q28672" s="50" t="s">
        <v>368</v>
      </c>
      <c r="R28672" s="9" t="s">
        <v>368</v>
      </c>
      <c r="S28672" s="50" t="s">
        <v>368</v>
      </c>
      <c r="T28672" s="9" t="s">
        <v>368</v>
      </c>
      <c r="U28672" s="9" t="s">
        <v>368</v>
      </c>
    </row>
    <row r="28673">
      <c r="F28673" s="9"/>
      <c r="N28673" s="50"/>
      <c r="O28673" s="50"/>
      <c r="P28673" s="50"/>
      <c r="Q28673" s="50" t="s">
        <v>368</v>
      </c>
      <c r="R28673" s="9" t="s">
        <v>368</v>
      </c>
      <c r="S28673" s="50" t="s">
        <v>368</v>
      </c>
      <c r="T28673" s="9" t="s">
        <v>368</v>
      </c>
      <c r="U28673" s="9" t="s">
        <v>368</v>
      </c>
    </row>
    <row r="28674">
      <c r="F28674" s="9"/>
      <c r="N28674" s="50"/>
      <c r="O28674" s="50"/>
      <c r="P28674" s="50"/>
      <c r="Q28674" s="50" t="s">
        <v>368</v>
      </c>
      <c r="R28674" s="9" t="s">
        <v>368</v>
      </c>
      <c r="S28674" s="50" t="s">
        <v>368</v>
      </c>
      <c r="T28674" s="9" t="s">
        <v>368</v>
      </c>
      <c r="U28674" s="9" t="s">
        <v>368</v>
      </c>
    </row>
    <row r="28675">
      <c r="F28675" s="9"/>
      <c r="N28675" s="50"/>
      <c r="O28675" s="50"/>
      <c r="P28675" s="50"/>
      <c r="Q28675" s="50" t="s">
        <v>368</v>
      </c>
      <c r="R28675" s="9" t="s">
        <v>368</v>
      </c>
      <c r="S28675" s="50" t="s">
        <v>368</v>
      </c>
      <c r="T28675" s="9" t="s">
        <v>368</v>
      </c>
      <c r="U28675" s="9" t="s">
        <v>368</v>
      </c>
    </row>
    <row r="28676">
      <c r="F28676" s="9"/>
      <c r="N28676" s="50"/>
      <c r="O28676" s="50"/>
      <c r="P28676" s="50"/>
      <c r="Q28676" s="50" t="s">
        <v>368</v>
      </c>
      <c r="R28676" s="9" t="s">
        <v>368</v>
      </c>
      <c r="S28676" s="50" t="s">
        <v>368</v>
      </c>
      <c r="T28676" s="9" t="s">
        <v>368</v>
      </c>
      <c r="U28676" s="9" t="s">
        <v>368</v>
      </c>
    </row>
    <row r="28677">
      <c r="F28677" s="9"/>
      <c r="N28677" s="50"/>
      <c r="O28677" s="50"/>
      <c r="P28677" s="50"/>
      <c r="Q28677" s="50" t="s">
        <v>368</v>
      </c>
      <c r="R28677" s="9" t="s">
        <v>368</v>
      </c>
      <c r="S28677" s="50" t="s">
        <v>368</v>
      </c>
      <c r="T28677" s="9" t="s">
        <v>368</v>
      </c>
      <c r="U28677" s="9" t="s">
        <v>368</v>
      </c>
    </row>
    <row r="28678">
      <c r="F28678" s="9"/>
      <c r="N28678" s="50"/>
      <c r="O28678" s="50"/>
      <c r="P28678" s="50"/>
      <c r="Q28678" s="50" t="s">
        <v>368</v>
      </c>
      <c r="R28678" s="9" t="s">
        <v>368</v>
      </c>
      <c r="S28678" s="50" t="s">
        <v>368</v>
      </c>
      <c r="T28678" s="9" t="s">
        <v>368</v>
      </c>
      <c r="U28678" s="9" t="s">
        <v>368</v>
      </c>
    </row>
    <row r="28679">
      <c r="F28679" s="9"/>
      <c r="N28679" s="50"/>
      <c r="O28679" s="50"/>
      <c r="P28679" s="50"/>
      <c r="Q28679" s="50" t="s">
        <v>368</v>
      </c>
      <c r="R28679" s="9" t="s">
        <v>368</v>
      </c>
      <c r="S28679" s="50" t="s">
        <v>368</v>
      </c>
      <c r="T28679" s="9" t="s">
        <v>368</v>
      </c>
      <c r="U28679" s="9" t="s">
        <v>368</v>
      </c>
    </row>
    <row r="28680">
      <c r="F28680" s="9"/>
      <c r="N28680" s="50"/>
      <c r="O28680" s="50"/>
      <c r="P28680" s="50"/>
      <c r="Q28680" s="50" t="s">
        <v>368</v>
      </c>
      <c r="R28680" s="9" t="s">
        <v>368</v>
      </c>
      <c r="S28680" s="50" t="s">
        <v>368</v>
      </c>
      <c r="T28680" s="9" t="s">
        <v>368</v>
      </c>
      <c r="U28680" s="9" t="s">
        <v>368</v>
      </c>
    </row>
    <row r="28681">
      <c r="F28681" s="9"/>
      <c r="N28681" s="50"/>
      <c r="O28681" s="50"/>
      <c r="P28681" s="50"/>
      <c r="Q28681" s="50" t="s">
        <v>368</v>
      </c>
      <c r="R28681" s="9" t="s">
        <v>368</v>
      </c>
      <c r="S28681" s="50" t="s">
        <v>368</v>
      </c>
      <c r="T28681" s="9" t="s">
        <v>368</v>
      </c>
      <c r="U28681" s="9" t="s">
        <v>368</v>
      </c>
    </row>
    <row r="28682">
      <c r="F28682" s="9"/>
      <c r="N28682" s="50"/>
      <c r="O28682" s="50"/>
      <c r="P28682" s="50"/>
      <c r="Q28682" s="50" t="s">
        <v>368</v>
      </c>
      <c r="R28682" s="9" t="s">
        <v>368</v>
      </c>
      <c r="S28682" s="50" t="s">
        <v>368</v>
      </c>
      <c r="T28682" s="9" t="s">
        <v>368</v>
      </c>
      <c r="U28682" s="9" t="s">
        <v>368</v>
      </c>
    </row>
    <row r="28683">
      <c r="F28683" s="9"/>
      <c r="N28683" s="50"/>
      <c r="O28683" s="50"/>
      <c r="P28683" s="50"/>
      <c r="Q28683" s="50" t="s">
        <v>368</v>
      </c>
      <c r="R28683" s="9" t="s">
        <v>368</v>
      </c>
      <c r="S28683" s="50" t="s">
        <v>368</v>
      </c>
      <c r="T28683" s="9" t="s">
        <v>368</v>
      </c>
      <c r="U28683" s="9" t="s">
        <v>368</v>
      </c>
    </row>
    <row r="28684">
      <c r="F28684" s="9"/>
      <c r="N28684" s="50"/>
      <c r="O28684" s="50"/>
      <c r="P28684" s="50"/>
      <c r="Q28684" s="50" t="s">
        <v>368</v>
      </c>
      <c r="R28684" s="9" t="s">
        <v>368</v>
      </c>
      <c r="S28684" s="50" t="s">
        <v>368</v>
      </c>
      <c r="T28684" s="9" t="s">
        <v>368</v>
      </c>
      <c r="U28684" s="9" t="s">
        <v>368</v>
      </c>
    </row>
    <row r="28685">
      <c r="F28685" s="9"/>
      <c r="N28685" s="50"/>
      <c r="O28685" s="50"/>
      <c r="P28685" s="50"/>
      <c r="Q28685" s="50" t="s">
        <v>368</v>
      </c>
      <c r="R28685" s="9" t="s">
        <v>368</v>
      </c>
      <c r="S28685" s="50" t="s">
        <v>368</v>
      </c>
      <c r="T28685" s="9" t="s">
        <v>368</v>
      </c>
      <c r="U28685" s="9" t="s">
        <v>368</v>
      </c>
    </row>
    <row r="28686">
      <c r="F28686" s="9"/>
      <c r="N28686" s="50"/>
      <c r="O28686" s="50"/>
      <c r="P28686" s="50"/>
      <c r="Q28686" s="50" t="s">
        <v>368</v>
      </c>
      <c r="R28686" s="9" t="s">
        <v>368</v>
      </c>
      <c r="S28686" s="50" t="s">
        <v>368</v>
      </c>
      <c r="T28686" s="9" t="s">
        <v>368</v>
      </c>
      <c r="U28686" s="9" t="s">
        <v>368</v>
      </c>
    </row>
    <row r="28687">
      <c r="F28687" s="9"/>
      <c r="N28687" s="50"/>
      <c r="O28687" s="50"/>
      <c r="P28687" s="50"/>
      <c r="Q28687" s="50" t="s">
        <v>368</v>
      </c>
      <c r="R28687" s="9" t="s">
        <v>368</v>
      </c>
      <c r="S28687" s="50" t="s">
        <v>368</v>
      </c>
      <c r="T28687" s="9" t="s">
        <v>368</v>
      </c>
      <c r="U28687" s="9" t="s">
        <v>368</v>
      </c>
    </row>
    <row r="28688">
      <c r="F28688" s="9"/>
      <c r="N28688" s="50"/>
      <c r="O28688" s="50"/>
      <c r="P28688" s="50"/>
      <c r="Q28688" s="50" t="s">
        <v>368</v>
      </c>
      <c r="R28688" s="9" t="s">
        <v>368</v>
      </c>
      <c r="S28688" s="50" t="s">
        <v>368</v>
      </c>
      <c r="T28688" s="9" t="s">
        <v>368</v>
      </c>
      <c r="U28688" s="9" t="s">
        <v>368</v>
      </c>
    </row>
    <row r="28689">
      <c r="F28689" s="9"/>
      <c r="N28689" s="50"/>
      <c r="O28689" s="50"/>
      <c r="P28689" s="50"/>
      <c r="Q28689" s="50" t="s">
        <v>368</v>
      </c>
      <c r="R28689" s="9" t="s">
        <v>368</v>
      </c>
      <c r="S28689" s="50" t="s">
        <v>368</v>
      </c>
      <c r="T28689" s="9" t="s">
        <v>368</v>
      </c>
      <c r="U28689" s="9" t="s">
        <v>368</v>
      </c>
    </row>
    <row r="28690">
      <c r="F28690" s="9"/>
      <c r="N28690" s="50"/>
      <c r="O28690" s="50"/>
      <c r="P28690" s="50"/>
      <c r="Q28690" s="50" t="s">
        <v>368</v>
      </c>
      <c r="R28690" s="9" t="s">
        <v>368</v>
      </c>
      <c r="S28690" s="50" t="s">
        <v>368</v>
      </c>
      <c r="T28690" s="9" t="s">
        <v>368</v>
      </c>
      <c r="U28690" s="9" t="s">
        <v>368</v>
      </c>
    </row>
    <row r="28691">
      <c r="F28691" s="9"/>
      <c r="N28691" s="50"/>
      <c r="O28691" s="50"/>
      <c r="P28691" s="50"/>
      <c r="Q28691" s="50" t="s">
        <v>368</v>
      </c>
      <c r="R28691" s="9" t="s">
        <v>368</v>
      </c>
      <c r="S28691" s="50" t="s">
        <v>368</v>
      </c>
      <c r="T28691" s="9" t="s">
        <v>368</v>
      </c>
      <c r="U28691" s="9" t="s">
        <v>368</v>
      </c>
    </row>
    <row r="28692">
      <c r="F28692" s="9"/>
      <c r="N28692" s="50"/>
      <c r="O28692" s="50"/>
      <c r="P28692" s="50"/>
      <c r="Q28692" s="50" t="s">
        <v>368</v>
      </c>
      <c r="R28692" s="9" t="s">
        <v>368</v>
      </c>
      <c r="S28692" s="50" t="s">
        <v>368</v>
      </c>
      <c r="T28692" s="9" t="s">
        <v>368</v>
      </c>
      <c r="U28692" s="9" t="s">
        <v>368</v>
      </c>
    </row>
    <row r="28693">
      <c r="F28693" s="9"/>
      <c r="N28693" s="50"/>
      <c r="O28693" s="50"/>
      <c r="P28693" s="50"/>
      <c r="Q28693" s="50" t="s">
        <v>368</v>
      </c>
      <c r="R28693" s="9" t="s">
        <v>368</v>
      </c>
      <c r="S28693" s="50" t="s">
        <v>368</v>
      </c>
      <c r="T28693" s="9" t="s">
        <v>368</v>
      </c>
      <c r="U28693" s="9" t="s">
        <v>368</v>
      </c>
    </row>
    <row r="28694">
      <c r="F28694" s="9"/>
      <c r="N28694" s="50"/>
      <c r="O28694" s="50"/>
      <c r="P28694" s="50"/>
      <c r="Q28694" s="50" t="s">
        <v>368</v>
      </c>
      <c r="R28694" s="9" t="s">
        <v>368</v>
      </c>
      <c r="S28694" s="50" t="s">
        <v>368</v>
      </c>
      <c r="T28694" s="9" t="s">
        <v>368</v>
      </c>
      <c r="U28694" s="9" t="s">
        <v>368</v>
      </c>
    </row>
    <row r="28695">
      <c r="F28695" s="9"/>
      <c r="N28695" s="50"/>
      <c r="O28695" s="50"/>
      <c r="P28695" s="50"/>
      <c r="Q28695" s="50" t="s">
        <v>368</v>
      </c>
      <c r="R28695" s="9" t="s">
        <v>368</v>
      </c>
      <c r="S28695" s="50" t="s">
        <v>368</v>
      </c>
      <c r="T28695" s="9" t="s">
        <v>368</v>
      </c>
      <c r="U28695" s="9" t="s">
        <v>368</v>
      </c>
    </row>
    <row r="28696">
      <c r="F28696" s="9"/>
      <c r="N28696" s="50"/>
      <c r="O28696" s="50"/>
      <c r="P28696" s="50"/>
      <c r="Q28696" s="50" t="s">
        <v>368</v>
      </c>
      <c r="R28696" s="9" t="s">
        <v>368</v>
      </c>
      <c r="S28696" s="50" t="s">
        <v>368</v>
      </c>
      <c r="T28696" s="9" t="s">
        <v>368</v>
      </c>
      <c r="U28696" s="9" t="s">
        <v>368</v>
      </c>
    </row>
    <row r="28697">
      <c r="F28697" s="9"/>
      <c r="N28697" s="50"/>
      <c r="O28697" s="50"/>
      <c r="P28697" s="50"/>
      <c r="Q28697" s="50" t="s">
        <v>368</v>
      </c>
      <c r="R28697" s="9" t="s">
        <v>368</v>
      </c>
      <c r="S28697" s="50" t="s">
        <v>368</v>
      </c>
      <c r="T28697" s="9" t="s">
        <v>368</v>
      </c>
      <c r="U28697" s="9" t="s">
        <v>368</v>
      </c>
    </row>
    <row r="28698">
      <c r="F28698" s="9"/>
      <c r="N28698" s="50"/>
      <c r="O28698" s="50"/>
      <c r="P28698" s="50"/>
      <c r="Q28698" s="50" t="s">
        <v>368</v>
      </c>
      <c r="R28698" s="9" t="s">
        <v>368</v>
      </c>
      <c r="S28698" s="50" t="s">
        <v>368</v>
      </c>
      <c r="T28698" s="9" t="s">
        <v>368</v>
      </c>
      <c r="U28698" s="9" t="s">
        <v>368</v>
      </c>
    </row>
    <row r="28699">
      <c r="F28699" s="9"/>
      <c r="N28699" s="50"/>
      <c r="O28699" s="50"/>
      <c r="P28699" s="50"/>
      <c r="Q28699" s="50" t="s">
        <v>368</v>
      </c>
      <c r="R28699" s="9" t="s">
        <v>368</v>
      </c>
      <c r="S28699" s="50" t="s">
        <v>368</v>
      </c>
      <c r="T28699" s="9" t="s">
        <v>368</v>
      </c>
      <c r="U28699" s="9" t="s">
        <v>368</v>
      </c>
    </row>
    <row r="28700">
      <c r="F28700" s="9"/>
      <c r="N28700" s="50"/>
      <c r="O28700" s="50"/>
      <c r="P28700" s="50"/>
      <c r="Q28700" s="50" t="s">
        <v>368</v>
      </c>
      <c r="R28700" s="9" t="s">
        <v>368</v>
      </c>
      <c r="S28700" s="50" t="s">
        <v>368</v>
      </c>
      <c r="T28700" s="9" t="s">
        <v>368</v>
      </c>
      <c r="U28700" s="9" t="s">
        <v>368</v>
      </c>
    </row>
    <row r="28701">
      <c r="F28701" s="9"/>
      <c r="N28701" s="50"/>
      <c r="O28701" s="50"/>
      <c r="P28701" s="50"/>
      <c r="Q28701" s="50" t="s">
        <v>368</v>
      </c>
      <c r="R28701" s="9" t="s">
        <v>368</v>
      </c>
      <c r="S28701" s="50" t="s">
        <v>368</v>
      </c>
      <c r="T28701" s="9" t="s">
        <v>368</v>
      </c>
      <c r="U28701" s="9" t="s">
        <v>368</v>
      </c>
    </row>
    <row r="28702">
      <c r="F28702" s="9"/>
      <c r="N28702" s="50"/>
      <c r="O28702" s="50"/>
      <c r="P28702" s="50"/>
      <c r="Q28702" s="50" t="s">
        <v>368</v>
      </c>
      <c r="R28702" s="9" t="s">
        <v>368</v>
      </c>
      <c r="S28702" s="50" t="s">
        <v>368</v>
      </c>
      <c r="T28702" s="9" t="s">
        <v>368</v>
      </c>
      <c r="U28702" s="9" t="s">
        <v>368</v>
      </c>
    </row>
    <row r="28703">
      <c r="F28703" s="9"/>
      <c r="N28703" s="50"/>
      <c r="O28703" s="50"/>
      <c r="P28703" s="50"/>
      <c r="Q28703" s="50" t="s">
        <v>368</v>
      </c>
      <c r="R28703" s="9" t="s">
        <v>368</v>
      </c>
      <c r="S28703" s="50" t="s">
        <v>368</v>
      </c>
      <c r="T28703" s="9" t="s">
        <v>368</v>
      </c>
      <c r="U28703" s="9" t="s">
        <v>368</v>
      </c>
    </row>
    <row r="28704">
      <c r="F28704" s="9"/>
      <c r="N28704" s="50"/>
      <c r="O28704" s="50"/>
      <c r="P28704" s="50"/>
      <c r="Q28704" s="50" t="s">
        <v>368</v>
      </c>
      <c r="R28704" s="9" t="s">
        <v>368</v>
      </c>
      <c r="S28704" s="50" t="s">
        <v>368</v>
      </c>
      <c r="T28704" s="9" t="s">
        <v>368</v>
      </c>
      <c r="U28704" s="9" t="s">
        <v>368</v>
      </c>
    </row>
    <row r="28705">
      <c r="F28705" s="9"/>
      <c r="N28705" s="50"/>
      <c r="O28705" s="50"/>
      <c r="P28705" s="50"/>
      <c r="Q28705" s="50" t="s">
        <v>368</v>
      </c>
      <c r="R28705" s="9" t="s">
        <v>368</v>
      </c>
      <c r="S28705" s="50" t="s">
        <v>368</v>
      </c>
      <c r="T28705" s="9" t="s">
        <v>368</v>
      </c>
      <c r="U28705" s="9" t="s">
        <v>368</v>
      </c>
    </row>
    <row r="28706">
      <c r="F28706" s="9"/>
      <c r="N28706" s="50"/>
      <c r="O28706" s="50"/>
      <c r="P28706" s="50"/>
      <c r="Q28706" s="50" t="s">
        <v>368</v>
      </c>
      <c r="R28706" s="9" t="s">
        <v>368</v>
      </c>
      <c r="S28706" s="50" t="s">
        <v>368</v>
      </c>
      <c r="T28706" s="9" t="s">
        <v>368</v>
      </c>
      <c r="U28706" s="9" t="s">
        <v>368</v>
      </c>
    </row>
    <row r="28707">
      <c r="F28707" s="9"/>
      <c r="N28707" s="50"/>
      <c r="O28707" s="50"/>
      <c r="P28707" s="50"/>
      <c r="Q28707" s="50" t="s">
        <v>368</v>
      </c>
      <c r="R28707" s="9" t="s">
        <v>368</v>
      </c>
      <c r="S28707" s="50" t="s">
        <v>368</v>
      </c>
      <c r="T28707" s="9" t="s">
        <v>368</v>
      </c>
      <c r="U28707" s="9" t="s">
        <v>368</v>
      </c>
    </row>
    <row r="28708">
      <c r="F28708" s="9"/>
      <c r="N28708" s="50"/>
      <c r="O28708" s="50"/>
      <c r="P28708" s="50"/>
      <c r="Q28708" s="50" t="s">
        <v>368</v>
      </c>
      <c r="R28708" s="9" t="s">
        <v>368</v>
      </c>
      <c r="S28708" s="50" t="s">
        <v>368</v>
      </c>
      <c r="T28708" s="9" t="s">
        <v>368</v>
      </c>
      <c r="U28708" s="9" t="s">
        <v>368</v>
      </c>
    </row>
    <row r="28709">
      <c r="F28709" s="9"/>
      <c r="N28709" s="50"/>
      <c r="O28709" s="50"/>
      <c r="P28709" s="50"/>
      <c r="Q28709" s="50" t="s">
        <v>368</v>
      </c>
      <c r="R28709" s="9" t="s">
        <v>368</v>
      </c>
      <c r="S28709" s="50" t="s">
        <v>368</v>
      </c>
      <c r="T28709" s="9" t="s">
        <v>368</v>
      </c>
      <c r="U28709" s="9" t="s">
        <v>368</v>
      </c>
    </row>
    <row r="28710">
      <c r="F28710" s="9"/>
      <c r="N28710" s="50"/>
      <c r="O28710" s="50"/>
      <c r="P28710" s="50"/>
      <c r="Q28710" s="50" t="s">
        <v>368</v>
      </c>
      <c r="R28710" s="9" t="s">
        <v>368</v>
      </c>
      <c r="S28710" s="50" t="s">
        <v>368</v>
      </c>
      <c r="T28710" s="9" t="s">
        <v>368</v>
      </c>
      <c r="U28710" s="9" t="s">
        <v>368</v>
      </c>
    </row>
    <row r="28711">
      <c r="F28711" s="9"/>
      <c r="N28711" s="50"/>
      <c r="O28711" s="50"/>
      <c r="P28711" s="50"/>
      <c r="Q28711" s="50" t="s">
        <v>368</v>
      </c>
      <c r="R28711" s="9" t="s">
        <v>368</v>
      </c>
      <c r="S28711" s="50" t="s">
        <v>368</v>
      </c>
      <c r="T28711" s="9" t="s">
        <v>368</v>
      </c>
      <c r="U28711" s="9" t="s">
        <v>368</v>
      </c>
    </row>
    <row r="28712">
      <c r="F28712" s="9"/>
      <c r="N28712" s="50"/>
      <c r="O28712" s="50"/>
      <c r="P28712" s="50"/>
      <c r="Q28712" s="50" t="s">
        <v>368</v>
      </c>
      <c r="R28712" s="9" t="s">
        <v>368</v>
      </c>
      <c r="S28712" s="50" t="s">
        <v>368</v>
      </c>
      <c r="T28712" s="9" t="s">
        <v>368</v>
      </c>
      <c r="U28712" s="9" t="s">
        <v>368</v>
      </c>
    </row>
    <row r="28713">
      <c r="F28713" s="9"/>
      <c r="N28713" s="50"/>
      <c r="O28713" s="50"/>
      <c r="P28713" s="50"/>
      <c r="Q28713" s="50" t="s">
        <v>368</v>
      </c>
      <c r="R28713" s="9" t="s">
        <v>368</v>
      </c>
      <c r="S28713" s="50" t="s">
        <v>368</v>
      </c>
      <c r="T28713" s="9" t="s">
        <v>368</v>
      </c>
      <c r="U28713" s="9" t="s">
        <v>368</v>
      </c>
    </row>
    <row r="28714">
      <c r="F28714" s="9"/>
      <c r="N28714" s="50"/>
      <c r="O28714" s="50"/>
      <c r="P28714" s="50"/>
      <c r="Q28714" s="50" t="s">
        <v>368</v>
      </c>
      <c r="R28714" s="9" t="s">
        <v>368</v>
      </c>
      <c r="S28714" s="50" t="s">
        <v>368</v>
      </c>
      <c r="T28714" s="9" t="s">
        <v>368</v>
      </c>
      <c r="U28714" s="9" t="s">
        <v>368</v>
      </c>
    </row>
    <row r="28715">
      <c r="F28715" s="9"/>
      <c r="N28715" s="50"/>
      <c r="O28715" s="50"/>
      <c r="P28715" s="50"/>
      <c r="Q28715" s="50" t="s">
        <v>368</v>
      </c>
      <c r="R28715" s="9" t="s">
        <v>368</v>
      </c>
      <c r="S28715" s="50" t="s">
        <v>368</v>
      </c>
      <c r="T28715" s="9" t="s">
        <v>368</v>
      </c>
      <c r="U28715" s="9" t="s">
        <v>368</v>
      </c>
    </row>
    <row r="28716">
      <c r="F28716" s="9"/>
      <c r="N28716" s="50"/>
      <c r="O28716" s="50"/>
      <c r="P28716" s="50"/>
      <c r="Q28716" s="50" t="s">
        <v>368</v>
      </c>
      <c r="R28716" s="9" t="s">
        <v>368</v>
      </c>
      <c r="S28716" s="50" t="s">
        <v>368</v>
      </c>
      <c r="T28716" s="9" t="s">
        <v>368</v>
      </c>
      <c r="U28716" s="9" t="s">
        <v>368</v>
      </c>
    </row>
    <row r="28717">
      <c r="F28717" s="9"/>
      <c r="N28717" s="50"/>
      <c r="O28717" s="50"/>
      <c r="P28717" s="50"/>
      <c r="Q28717" s="50" t="s">
        <v>368</v>
      </c>
      <c r="R28717" s="9" t="s">
        <v>368</v>
      </c>
      <c r="S28717" s="50" t="s">
        <v>368</v>
      </c>
      <c r="T28717" s="9" t="s">
        <v>368</v>
      </c>
      <c r="U28717" s="9" t="s">
        <v>368</v>
      </c>
    </row>
    <row r="28718">
      <c r="F28718" s="9"/>
      <c r="N28718" s="50"/>
      <c r="O28718" s="50"/>
      <c r="P28718" s="50"/>
      <c r="Q28718" s="50" t="s">
        <v>368</v>
      </c>
      <c r="R28718" s="9" t="s">
        <v>368</v>
      </c>
      <c r="S28718" s="50" t="s">
        <v>368</v>
      </c>
      <c r="T28718" s="9" t="s">
        <v>368</v>
      </c>
      <c r="U28718" s="9" t="s">
        <v>368</v>
      </c>
    </row>
    <row r="28719">
      <c r="F28719" s="9"/>
      <c r="N28719" s="50"/>
      <c r="O28719" s="50"/>
      <c r="P28719" s="50"/>
      <c r="Q28719" s="50" t="s">
        <v>368</v>
      </c>
      <c r="R28719" s="9" t="s">
        <v>368</v>
      </c>
      <c r="S28719" s="50" t="s">
        <v>368</v>
      </c>
      <c r="T28719" s="9" t="s">
        <v>368</v>
      </c>
      <c r="U28719" s="9" t="s">
        <v>368</v>
      </c>
    </row>
    <row r="28720">
      <c r="F28720" s="9"/>
      <c r="N28720" s="50"/>
      <c r="O28720" s="50"/>
      <c r="P28720" s="50"/>
      <c r="Q28720" s="50" t="s">
        <v>368</v>
      </c>
      <c r="R28720" s="9" t="s">
        <v>368</v>
      </c>
      <c r="S28720" s="50" t="s">
        <v>368</v>
      </c>
      <c r="T28720" s="9" t="s">
        <v>368</v>
      </c>
      <c r="U28720" s="9" t="s">
        <v>368</v>
      </c>
    </row>
    <row r="28721">
      <c r="F28721" s="9"/>
      <c r="N28721" s="50"/>
      <c r="O28721" s="50"/>
      <c r="P28721" s="50"/>
      <c r="Q28721" s="50" t="s">
        <v>368</v>
      </c>
      <c r="R28721" s="9" t="s">
        <v>368</v>
      </c>
      <c r="S28721" s="50" t="s">
        <v>368</v>
      </c>
      <c r="T28721" s="9" t="s">
        <v>368</v>
      </c>
      <c r="U28721" s="9" t="s">
        <v>368</v>
      </c>
    </row>
    <row r="28722">
      <c r="F28722" s="9"/>
      <c r="N28722" s="50"/>
      <c r="O28722" s="50"/>
      <c r="P28722" s="50"/>
      <c r="Q28722" s="50" t="s">
        <v>368</v>
      </c>
      <c r="R28722" s="9" t="s">
        <v>368</v>
      </c>
      <c r="S28722" s="50" t="s">
        <v>368</v>
      </c>
      <c r="T28722" s="9" t="s">
        <v>368</v>
      </c>
      <c r="U28722" s="9" t="s">
        <v>368</v>
      </c>
    </row>
    <row r="28723">
      <c r="F28723" s="9"/>
      <c r="N28723" s="50"/>
      <c r="O28723" s="50"/>
      <c r="P28723" s="50"/>
      <c r="Q28723" s="50" t="s">
        <v>368</v>
      </c>
      <c r="R28723" s="9" t="s">
        <v>368</v>
      </c>
      <c r="S28723" s="50" t="s">
        <v>368</v>
      </c>
      <c r="T28723" s="9" t="s">
        <v>368</v>
      </c>
      <c r="U28723" s="9" t="s">
        <v>368</v>
      </c>
    </row>
    <row r="28724">
      <c r="F28724" s="9"/>
      <c r="N28724" s="50"/>
      <c r="O28724" s="50"/>
      <c r="P28724" s="50"/>
      <c r="Q28724" s="50" t="s">
        <v>368</v>
      </c>
      <c r="R28724" s="9" t="s">
        <v>368</v>
      </c>
      <c r="S28724" s="50" t="s">
        <v>368</v>
      </c>
      <c r="T28724" s="9" t="s">
        <v>368</v>
      </c>
      <c r="U28724" s="9" t="s">
        <v>368</v>
      </c>
    </row>
    <row r="28725">
      <c r="F28725" s="9"/>
      <c r="N28725" s="50"/>
      <c r="O28725" s="50"/>
      <c r="P28725" s="50"/>
      <c r="Q28725" s="50" t="s">
        <v>368</v>
      </c>
      <c r="R28725" s="9" t="s">
        <v>368</v>
      </c>
      <c r="S28725" s="50" t="s">
        <v>368</v>
      </c>
      <c r="T28725" s="9" t="s">
        <v>368</v>
      </c>
      <c r="U28725" s="9" t="s">
        <v>368</v>
      </c>
    </row>
    <row r="28726">
      <c r="F28726" s="9"/>
      <c r="N28726" s="50"/>
      <c r="O28726" s="50"/>
      <c r="P28726" s="50"/>
      <c r="Q28726" s="50" t="s">
        <v>368</v>
      </c>
      <c r="R28726" s="9" t="s">
        <v>368</v>
      </c>
      <c r="S28726" s="50" t="s">
        <v>368</v>
      </c>
      <c r="T28726" s="9" t="s">
        <v>368</v>
      </c>
      <c r="U28726" s="9" t="s">
        <v>368</v>
      </c>
    </row>
    <row r="28727">
      <c r="F28727" s="9"/>
      <c r="N28727" s="50"/>
      <c r="O28727" s="50"/>
      <c r="P28727" s="50"/>
      <c r="Q28727" s="50" t="s">
        <v>368</v>
      </c>
      <c r="R28727" s="9" t="s">
        <v>368</v>
      </c>
      <c r="S28727" s="50" t="s">
        <v>368</v>
      </c>
      <c r="T28727" s="9" t="s">
        <v>368</v>
      </c>
      <c r="U28727" s="9" t="s">
        <v>368</v>
      </c>
    </row>
    <row r="28728">
      <c r="F28728" s="9"/>
      <c r="N28728" s="50"/>
      <c r="O28728" s="50"/>
      <c r="P28728" s="50"/>
      <c r="Q28728" s="50" t="s">
        <v>368</v>
      </c>
      <c r="R28728" s="9" t="s">
        <v>368</v>
      </c>
      <c r="S28728" s="50" t="s">
        <v>368</v>
      </c>
      <c r="T28728" s="9" t="s">
        <v>368</v>
      </c>
      <c r="U28728" s="9" t="s">
        <v>368</v>
      </c>
    </row>
    <row r="28729">
      <c r="F28729" s="9"/>
      <c r="N28729" s="50"/>
      <c r="O28729" s="50"/>
      <c r="P28729" s="50"/>
      <c r="Q28729" s="50" t="s">
        <v>368</v>
      </c>
      <c r="R28729" s="9" t="s">
        <v>368</v>
      </c>
      <c r="S28729" s="50" t="s">
        <v>368</v>
      </c>
      <c r="T28729" s="9" t="s">
        <v>368</v>
      </c>
      <c r="U28729" s="9" t="s">
        <v>368</v>
      </c>
    </row>
    <row r="28730">
      <c r="F28730" s="9"/>
      <c r="N28730" s="50"/>
      <c r="O28730" s="50"/>
      <c r="P28730" s="50"/>
      <c r="Q28730" s="50" t="s">
        <v>368</v>
      </c>
      <c r="R28730" s="9" t="s">
        <v>368</v>
      </c>
      <c r="S28730" s="50" t="s">
        <v>368</v>
      </c>
      <c r="T28730" s="9" t="s">
        <v>368</v>
      </c>
      <c r="U28730" s="9" t="s">
        <v>368</v>
      </c>
    </row>
    <row r="28731">
      <c r="F28731" s="9"/>
      <c r="N28731" s="50"/>
      <c r="O28731" s="50"/>
      <c r="P28731" s="50"/>
      <c r="Q28731" s="50" t="s">
        <v>368</v>
      </c>
      <c r="R28731" s="9" t="s">
        <v>368</v>
      </c>
      <c r="S28731" s="50" t="s">
        <v>368</v>
      </c>
      <c r="T28731" s="9" t="s">
        <v>368</v>
      </c>
      <c r="U28731" s="9" t="s">
        <v>368</v>
      </c>
    </row>
    <row r="28732">
      <c r="F28732" s="9"/>
      <c r="N28732" s="50"/>
      <c r="O28732" s="50"/>
      <c r="P28732" s="50"/>
      <c r="Q28732" s="50" t="s">
        <v>368</v>
      </c>
      <c r="R28732" s="9" t="s">
        <v>368</v>
      </c>
      <c r="S28732" s="50" t="s">
        <v>368</v>
      </c>
      <c r="T28732" s="9" t="s">
        <v>368</v>
      </c>
      <c r="U28732" s="9" t="s">
        <v>368</v>
      </c>
    </row>
    <row r="28733">
      <c r="F28733" s="9"/>
      <c r="N28733" s="50"/>
      <c r="O28733" s="50"/>
      <c r="P28733" s="50"/>
      <c r="Q28733" s="50" t="s">
        <v>368</v>
      </c>
      <c r="R28733" s="9" t="s">
        <v>368</v>
      </c>
      <c r="S28733" s="50" t="s">
        <v>368</v>
      </c>
      <c r="T28733" s="9" t="s">
        <v>368</v>
      </c>
      <c r="U28733" s="9" t="s">
        <v>368</v>
      </c>
    </row>
    <row r="28734">
      <c r="F28734" s="9"/>
      <c r="N28734" s="50"/>
      <c r="O28734" s="50"/>
      <c r="P28734" s="50"/>
      <c r="Q28734" s="50" t="s">
        <v>368</v>
      </c>
      <c r="R28734" s="9" t="s">
        <v>368</v>
      </c>
      <c r="S28734" s="50" t="s">
        <v>368</v>
      </c>
      <c r="T28734" s="9" t="s">
        <v>368</v>
      </c>
      <c r="U28734" s="9" t="s">
        <v>368</v>
      </c>
    </row>
    <row r="28735">
      <c r="F28735" s="9"/>
      <c r="N28735" s="50"/>
      <c r="O28735" s="50"/>
      <c r="P28735" s="50"/>
      <c r="Q28735" s="50" t="s">
        <v>368</v>
      </c>
      <c r="R28735" s="9" t="s">
        <v>368</v>
      </c>
      <c r="S28735" s="50" t="s">
        <v>368</v>
      </c>
      <c r="T28735" s="9" t="s">
        <v>368</v>
      </c>
      <c r="U28735" s="9" t="s">
        <v>368</v>
      </c>
    </row>
    <row r="28736">
      <c r="F28736" s="9"/>
      <c r="N28736" s="50"/>
      <c r="O28736" s="50"/>
      <c r="P28736" s="50"/>
      <c r="Q28736" s="50" t="s">
        <v>368</v>
      </c>
      <c r="R28736" s="9" t="s">
        <v>368</v>
      </c>
      <c r="S28736" s="50" t="s">
        <v>368</v>
      </c>
      <c r="T28736" s="9" t="s">
        <v>368</v>
      </c>
      <c r="U28736" s="9" t="s">
        <v>368</v>
      </c>
    </row>
    <row r="28737">
      <c r="F28737" s="9"/>
      <c r="N28737" s="50"/>
      <c r="O28737" s="50"/>
      <c r="P28737" s="50"/>
      <c r="Q28737" s="50" t="s">
        <v>368</v>
      </c>
      <c r="R28737" s="9" t="s">
        <v>368</v>
      </c>
      <c r="S28737" s="50" t="s">
        <v>368</v>
      </c>
      <c r="T28737" s="9" t="s">
        <v>368</v>
      </c>
      <c r="U28737" s="9" t="s">
        <v>368</v>
      </c>
    </row>
    <row r="28738">
      <c r="F28738" s="9"/>
      <c r="N28738" s="50"/>
      <c r="O28738" s="50"/>
      <c r="P28738" s="50"/>
      <c r="Q28738" s="50" t="s">
        <v>368</v>
      </c>
      <c r="R28738" s="9" t="s">
        <v>368</v>
      </c>
      <c r="S28738" s="50" t="s">
        <v>368</v>
      </c>
      <c r="T28738" s="9" t="s">
        <v>368</v>
      </c>
      <c r="U28738" s="9" t="s">
        <v>368</v>
      </c>
    </row>
    <row r="28739">
      <c r="F28739" s="9"/>
      <c r="N28739" s="50"/>
      <c r="O28739" s="50"/>
      <c r="P28739" s="50"/>
      <c r="Q28739" s="50" t="s">
        <v>368</v>
      </c>
      <c r="R28739" s="9" t="s">
        <v>368</v>
      </c>
      <c r="S28739" s="50" t="s">
        <v>368</v>
      </c>
      <c r="T28739" s="9" t="s">
        <v>368</v>
      </c>
      <c r="U28739" s="9" t="s">
        <v>368</v>
      </c>
    </row>
    <row r="28740">
      <c r="F28740" s="9"/>
      <c r="N28740" s="50"/>
      <c r="O28740" s="50"/>
      <c r="P28740" s="50"/>
      <c r="Q28740" s="50" t="s">
        <v>368</v>
      </c>
      <c r="R28740" s="9" t="s">
        <v>368</v>
      </c>
      <c r="S28740" s="50" t="s">
        <v>368</v>
      </c>
      <c r="T28740" s="9" t="s">
        <v>368</v>
      </c>
      <c r="U28740" s="9" t="s">
        <v>368</v>
      </c>
    </row>
    <row r="28741">
      <c r="F28741" s="9"/>
      <c r="N28741" s="50"/>
      <c r="O28741" s="50"/>
      <c r="P28741" s="50"/>
      <c r="Q28741" s="50" t="s">
        <v>368</v>
      </c>
      <c r="R28741" s="9" t="s">
        <v>368</v>
      </c>
      <c r="S28741" s="50" t="s">
        <v>368</v>
      </c>
      <c r="T28741" s="9" t="s">
        <v>368</v>
      </c>
      <c r="U28741" s="9" t="s">
        <v>368</v>
      </c>
    </row>
    <row r="28742">
      <c r="F28742" s="9"/>
      <c r="N28742" s="50"/>
      <c r="O28742" s="50"/>
      <c r="P28742" s="50"/>
      <c r="Q28742" s="50" t="s">
        <v>368</v>
      </c>
      <c r="R28742" s="9" t="s">
        <v>368</v>
      </c>
      <c r="S28742" s="50" t="s">
        <v>368</v>
      </c>
      <c r="T28742" s="9" t="s">
        <v>368</v>
      </c>
      <c r="U28742" s="9" t="s">
        <v>368</v>
      </c>
    </row>
    <row r="28743">
      <c r="F28743" s="9"/>
      <c r="N28743" s="50"/>
      <c r="O28743" s="50"/>
      <c r="P28743" s="50"/>
      <c r="Q28743" s="50" t="s">
        <v>368</v>
      </c>
      <c r="R28743" s="9" t="s">
        <v>368</v>
      </c>
      <c r="S28743" s="50" t="s">
        <v>368</v>
      </c>
      <c r="T28743" s="9" t="s">
        <v>368</v>
      </c>
      <c r="U28743" s="9" t="s">
        <v>368</v>
      </c>
    </row>
    <row r="28744">
      <c r="F28744" s="9"/>
      <c r="N28744" s="50"/>
      <c r="O28744" s="50"/>
      <c r="P28744" s="50"/>
      <c r="Q28744" s="50" t="s">
        <v>368</v>
      </c>
      <c r="R28744" s="9" t="s">
        <v>368</v>
      </c>
      <c r="S28744" s="50" t="s">
        <v>368</v>
      </c>
      <c r="T28744" s="9" t="s">
        <v>368</v>
      </c>
      <c r="U28744" s="9" t="s">
        <v>368</v>
      </c>
    </row>
    <row r="28745">
      <c r="F28745" s="9"/>
      <c r="N28745" s="50"/>
      <c r="O28745" s="50"/>
      <c r="P28745" s="50"/>
      <c r="Q28745" s="50" t="s">
        <v>368</v>
      </c>
      <c r="R28745" s="9" t="s">
        <v>368</v>
      </c>
      <c r="S28745" s="50" t="s">
        <v>368</v>
      </c>
      <c r="T28745" s="9" t="s">
        <v>368</v>
      </c>
      <c r="U28745" s="9" t="s">
        <v>368</v>
      </c>
    </row>
    <row r="28746">
      <c r="F28746" s="9"/>
      <c r="N28746" s="50"/>
      <c r="O28746" s="50"/>
      <c r="P28746" s="50"/>
      <c r="Q28746" s="50" t="s">
        <v>368</v>
      </c>
      <c r="R28746" s="9" t="s">
        <v>368</v>
      </c>
      <c r="S28746" s="50" t="s">
        <v>368</v>
      </c>
      <c r="T28746" s="9" t="s">
        <v>368</v>
      </c>
      <c r="U28746" s="9" t="s">
        <v>368</v>
      </c>
    </row>
    <row r="28747">
      <c r="F28747" s="9"/>
      <c r="N28747" s="50"/>
      <c r="O28747" s="50"/>
      <c r="P28747" s="50"/>
      <c r="Q28747" s="50" t="s">
        <v>368</v>
      </c>
      <c r="R28747" s="9" t="s">
        <v>368</v>
      </c>
      <c r="S28747" s="50" t="s">
        <v>368</v>
      </c>
      <c r="T28747" s="9" t="s">
        <v>368</v>
      </c>
      <c r="U28747" s="9" t="s">
        <v>368</v>
      </c>
    </row>
    <row r="28748">
      <c r="F28748" s="9"/>
      <c r="N28748" s="50"/>
      <c r="O28748" s="50"/>
      <c r="P28748" s="50"/>
      <c r="Q28748" s="50" t="s">
        <v>368</v>
      </c>
      <c r="R28748" s="9" t="s">
        <v>368</v>
      </c>
      <c r="S28748" s="50" t="s">
        <v>368</v>
      </c>
      <c r="T28748" s="9" t="s">
        <v>368</v>
      </c>
      <c r="U28748" s="9" t="s">
        <v>368</v>
      </c>
    </row>
    <row r="28749">
      <c r="F28749" s="9"/>
      <c r="N28749" s="50"/>
      <c r="O28749" s="50"/>
      <c r="P28749" s="50"/>
      <c r="Q28749" s="50" t="s">
        <v>368</v>
      </c>
      <c r="R28749" s="9" t="s">
        <v>368</v>
      </c>
      <c r="S28749" s="50" t="s">
        <v>368</v>
      </c>
      <c r="T28749" s="9" t="s">
        <v>368</v>
      </c>
      <c r="U28749" s="9" t="s">
        <v>368</v>
      </c>
    </row>
    <row r="28750">
      <c r="F28750" s="9"/>
      <c r="N28750" s="50"/>
      <c r="O28750" s="50"/>
      <c r="P28750" s="50"/>
      <c r="Q28750" s="50" t="s">
        <v>368</v>
      </c>
      <c r="R28750" s="9" t="s">
        <v>368</v>
      </c>
      <c r="S28750" s="50" t="s">
        <v>368</v>
      </c>
      <c r="T28750" s="9" t="s">
        <v>368</v>
      </c>
      <c r="U28750" s="9" t="s">
        <v>368</v>
      </c>
    </row>
    <row r="28751">
      <c r="F28751" s="9"/>
      <c r="N28751" s="50"/>
      <c r="O28751" s="50"/>
      <c r="P28751" s="50"/>
      <c r="Q28751" s="50" t="s">
        <v>368</v>
      </c>
      <c r="R28751" s="9" t="s">
        <v>368</v>
      </c>
      <c r="S28751" s="50" t="s">
        <v>368</v>
      </c>
      <c r="T28751" s="9" t="s">
        <v>368</v>
      </c>
      <c r="U28751" s="9" t="s">
        <v>368</v>
      </c>
    </row>
    <row r="28752">
      <c r="F28752" s="9"/>
      <c r="N28752" s="50"/>
      <c r="O28752" s="50"/>
      <c r="P28752" s="50"/>
      <c r="Q28752" s="50" t="s">
        <v>368</v>
      </c>
      <c r="R28752" s="9" t="s">
        <v>368</v>
      </c>
      <c r="S28752" s="50" t="s">
        <v>368</v>
      </c>
      <c r="T28752" s="9" t="s">
        <v>368</v>
      </c>
      <c r="U28752" s="9" t="s">
        <v>368</v>
      </c>
    </row>
    <row r="28753">
      <c r="F28753" s="9"/>
      <c r="N28753" s="50"/>
      <c r="O28753" s="50"/>
      <c r="P28753" s="50"/>
      <c r="Q28753" s="50" t="s">
        <v>368</v>
      </c>
      <c r="R28753" s="9" t="s">
        <v>368</v>
      </c>
      <c r="S28753" s="50" t="s">
        <v>368</v>
      </c>
      <c r="T28753" s="9" t="s">
        <v>368</v>
      </c>
      <c r="U28753" s="9" t="s">
        <v>368</v>
      </c>
    </row>
    <row r="28754">
      <c r="F28754" s="9"/>
      <c r="N28754" s="50"/>
      <c r="O28754" s="50"/>
      <c r="P28754" s="50"/>
      <c r="Q28754" s="50" t="s">
        <v>368</v>
      </c>
      <c r="R28754" s="9" t="s">
        <v>368</v>
      </c>
      <c r="S28754" s="50" t="s">
        <v>368</v>
      </c>
      <c r="T28754" s="9" t="s">
        <v>368</v>
      </c>
      <c r="U28754" s="9" t="s">
        <v>368</v>
      </c>
    </row>
    <row r="28755">
      <c r="F28755" s="9"/>
      <c r="N28755" s="50"/>
      <c r="O28755" s="50"/>
      <c r="P28755" s="50"/>
      <c r="Q28755" s="50" t="s">
        <v>368</v>
      </c>
      <c r="R28755" s="9" t="s">
        <v>368</v>
      </c>
      <c r="S28755" s="50" t="s">
        <v>368</v>
      </c>
      <c r="T28755" s="9" t="s">
        <v>368</v>
      </c>
      <c r="U28755" s="9" t="s">
        <v>368</v>
      </c>
    </row>
    <row r="28756">
      <c r="F28756" s="9"/>
      <c r="N28756" s="50"/>
      <c r="O28756" s="50"/>
      <c r="P28756" s="50"/>
      <c r="Q28756" s="50" t="s">
        <v>368</v>
      </c>
      <c r="R28756" s="9" t="s">
        <v>368</v>
      </c>
      <c r="S28756" s="50" t="s">
        <v>368</v>
      </c>
      <c r="T28756" s="9" t="s">
        <v>368</v>
      </c>
      <c r="U28756" s="9" t="s">
        <v>368</v>
      </c>
    </row>
    <row r="28757">
      <c r="F28757" s="9"/>
      <c r="N28757" s="50"/>
      <c r="O28757" s="50"/>
      <c r="P28757" s="50"/>
      <c r="Q28757" s="50" t="s">
        <v>368</v>
      </c>
      <c r="R28757" s="9" t="s">
        <v>368</v>
      </c>
      <c r="S28757" s="50" t="s">
        <v>368</v>
      </c>
      <c r="T28757" s="9" t="s">
        <v>368</v>
      </c>
      <c r="U28757" s="9" t="s">
        <v>368</v>
      </c>
    </row>
    <row r="28758">
      <c r="F28758" s="9"/>
      <c r="N28758" s="50"/>
      <c r="O28758" s="50"/>
      <c r="P28758" s="50"/>
      <c r="Q28758" s="50" t="s">
        <v>368</v>
      </c>
      <c r="R28758" s="9" t="s">
        <v>368</v>
      </c>
      <c r="S28758" s="50" t="s">
        <v>368</v>
      </c>
      <c r="T28758" s="9" t="s">
        <v>368</v>
      </c>
      <c r="U28758" s="9" t="s">
        <v>368</v>
      </c>
    </row>
    <row r="28759">
      <c r="F28759" s="9"/>
      <c r="N28759" s="50"/>
      <c r="O28759" s="50"/>
      <c r="P28759" s="50"/>
      <c r="Q28759" s="50" t="s">
        <v>368</v>
      </c>
      <c r="R28759" s="9" t="s">
        <v>368</v>
      </c>
      <c r="S28759" s="50" t="s">
        <v>368</v>
      </c>
      <c r="T28759" s="9" t="s">
        <v>368</v>
      </c>
      <c r="U28759" s="9" t="s">
        <v>368</v>
      </c>
    </row>
    <row r="28760">
      <c r="F28760" s="9"/>
      <c r="N28760" s="50"/>
      <c r="O28760" s="50"/>
      <c r="P28760" s="50"/>
      <c r="Q28760" s="50" t="s">
        <v>368</v>
      </c>
      <c r="R28760" s="9" t="s">
        <v>368</v>
      </c>
      <c r="S28760" s="50" t="s">
        <v>368</v>
      </c>
      <c r="T28760" s="9" t="s">
        <v>368</v>
      </c>
      <c r="U28760" s="9" t="s">
        <v>368</v>
      </c>
    </row>
    <row r="28761">
      <c r="F28761" s="9"/>
      <c r="N28761" s="50"/>
      <c r="O28761" s="50"/>
      <c r="P28761" s="50"/>
      <c r="Q28761" s="50" t="s">
        <v>368</v>
      </c>
      <c r="R28761" s="9" t="s">
        <v>368</v>
      </c>
      <c r="S28761" s="50" t="s">
        <v>368</v>
      </c>
      <c r="T28761" s="9" t="s">
        <v>368</v>
      </c>
      <c r="U28761" s="9" t="s">
        <v>368</v>
      </c>
    </row>
    <row r="28762">
      <c r="F28762" s="9"/>
      <c r="N28762" s="50"/>
      <c r="O28762" s="50"/>
      <c r="P28762" s="50"/>
      <c r="Q28762" s="50" t="s">
        <v>368</v>
      </c>
      <c r="R28762" s="9" t="s">
        <v>368</v>
      </c>
      <c r="S28762" s="50" t="s">
        <v>368</v>
      </c>
      <c r="T28762" s="9" t="s">
        <v>368</v>
      </c>
      <c r="U28762" s="9" t="s">
        <v>368</v>
      </c>
    </row>
    <row r="28763">
      <c r="F28763" s="9"/>
      <c r="N28763" s="50"/>
      <c r="O28763" s="50"/>
      <c r="P28763" s="50"/>
      <c r="Q28763" s="50" t="s">
        <v>368</v>
      </c>
      <c r="R28763" s="9" t="s">
        <v>368</v>
      </c>
      <c r="S28763" s="50" t="s">
        <v>368</v>
      </c>
      <c r="T28763" s="9" t="s">
        <v>368</v>
      </c>
      <c r="U28763" s="9" t="s">
        <v>368</v>
      </c>
    </row>
    <row r="28764">
      <c r="F28764" s="9"/>
      <c r="N28764" s="50"/>
      <c r="O28764" s="50"/>
      <c r="P28764" s="50"/>
      <c r="Q28764" s="50" t="s">
        <v>368</v>
      </c>
      <c r="R28764" s="9" t="s">
        <v>368</v>
      </c>
      <c r="S28764" s="50" t="s">
        <v>368</v>
      </c>
      <c r="T28764" s="9" t="s">
        <v>368</v>
      </c>
      <c r="U28764" s="9" t="s">
        <v>368</v>
      </c>
    </row>
    <row r="28765">
      <c r="F28765" s="9"/>
      <c r="N28765" s="50"/>
      <c r="O28765" s="50"/>
      <c r="P28765" s="50"/>
      <c r="Q28765" s="50" t="s">
        <v>368</v>
      </c>
      <c r="R28765" s="9" t="s">
        <v>368</v>
      </c>
      <c r="S28765" s="50" t="s">
        <v>368</v>
      </c>
      <c r="T28765" s="9" t="s">
        <v>368</v>
      </c>
      <c r="U28765" s="9" t="s">
        <v>368</v>
      </c>
    </row>
    <row r="28766">
      <c r="F28766" s="9"/>
      <c r="N28766" s="50"/>
      <c r="O28766" s="50"/>
      <c r="P28766" s="50"/>
      <c r="Q28766" s="50" t="s">
        <v>368</v>
      </c>
      <c r="R28766" s="9" t="s">
        <v>368</v>
      </c>
      <c r="S28766" s="50" t="s">
        <v>368</v>
      </c>
      <c r="T28766" s="9" t="s">
        <v>368</v>
      </c>
      <c r="U28766" s="9" t="s">
        <v>368</v>
      </c>
    </row>
    <row r="28767">
      <c r="F28767" s="9"/>
      <c r="N28767" s="50"/>
      <c r="O28767" s="50"/>
      <c r="P28767" s="50"/>
      <c r="Q28767" s="50" t="s">
        <v>368</v>
      </c>
      <c r="R28767" s="9" t="s">
        <v>368</v>
      </c>
      <c r="S28767" s="50" t="s">
        <v>368</v>
      </c>
      <c r="T28767" s="9" t="s">
        <v>368</v>
      </c>
      <c r="U28767" s="9" t="s">
        <v>368</v>
      </c>
    </row>
    <row r="28768">
      <c r="F28768" s="9"/>
      <c r="N28768" s="50"/>
      <c r="O28768" s="50"/>
      <c r="P28768" s="50"/>
      <c r="Q28768" s="50" t="s">
        <v>368</v>
      </c>
      <c r="R28768" s="9" t="s">
        <v>368</v>
      </c>
      <c r="S28768" s="50" t="s">
        <v>368</v>
      </c>
      <c r="T28768" s="9" t="s">
        <v>368</v>
      </c>
      <c r="U28768" s="9" t="s">
        <v>368</v>
      </c>
    </row>
    <row r="28769">
      <c r="F28769" s="9"/>
      <c r="N28769" s="50"/>
      <c r="O28769" s="50"/>
      <c r="P28769" s="50"/>
      <c r="Q28769" s="50" t="s">
        <v>368</v>
      </c>
      <c r="R28769" s="9" t="s">
        <v>368</v>
      </c>
      <c r="S28769" s="50" t="s">
        <v>368</v>
      </c>
      <c r="T28769" s="9" t="s">
        <v>368</v>
      </c>
      <c r="U28769" s="9" t="s">
        <v>368</v>
      </c>
    </row>
    <row r="28770">
      <c r="F28770" s="9"/>
      <c r="N28770" s="50"/>
      <c r="O28770" s="50"/>
      <c r="P28770" s="50"/>
      <c r="Q28770" s="50" t="s">
        <v>368</v>
      </c>
      <c r="R28770" s="9" t="s">
        <v>368</v>
      </c>
      <c r="S28770" s="50" t="s">
        <v>368</v>
      </c>
      <c r="T28770" s="9" t="s">
        <v>368</v>
      </c>
      <c r="U28770" s="9" t="s">
        <v>368</v>
      </c>
    </row>
    <row r="28771">
      <c r="F28771" s="9"/>
      <c r="N28771" s="50"/>
      <c r="O28771" s="50"/>
      <c r="P28771" s="50"/>
      <c r="Q28771" s="50" t="s">
        <v>368</v>
      </c>
      <c r="R28771" s="9" t="s">
        <v>368</v>
      </c>
      <c r="S28771" s="50" t="s">
        <v>368</v>
      </c>
      <c r="T28771" s="9" t="s">
        <v>368</v>
      </c>
      <c r="U28771" s="9" t="s">
        <v>368</v>
      </c>
    </row>
    <row r="28772">
      <c r="F28772" s="9"/>
      <c r="N28772" s="50"/>
      <c r="O28772" s="50"/>
      <c r="P28772" s="50"/>
      <c r="Q28772" s="50" t="s">
        <v>368</v>
      </c>
      <c r="R28772" s="9" t="s">
        <v>368</v>
      </c>
      <c r="S28772" s="50" t="s">
        <v>368</v>
      </c>
      <c r="T28772" s="9" t="s">
        <v>368</v>
      </c>
      <c r="U28772" s="9" t="s">
        <v>368</v>
      </c>
    </row>
    <row r="28773">
      <c r="F28773" s="9"/>
      <c r="N28773" s="50"/>
      <c r="O28773" s="50"/>
      <c r="P28773" s="50"/>
      <c r="Q28773" s="50" t="s">
        <v>368</v>
      </c>
      <c r="R28773" s="9" t="s">
        <v>368</v>
      </c>
      <c r="S28773" s="50" t="s">
        <v>368</v>
      </c>
      <c r="T28773" s="9" t="s">
        <v>368</v>
      </c>
      <c r="U28773" s="9" t="s">
        <v>368</v>
      </c>
    </row>
    <row r="28774">
      <c r="F28774" s="9"/>
      <c r="N28774" s="50"/>
      <c r="O28774" s="50"/>
      <c r="P28774" s="50"/>
      <c r="Q28774" s="50" t="s">
        <v>368</v>
      </c>
      <c r="R28774" s="9" t="s">
        <v>368</v>
      </c>
      <c r="S28774" s="50" t="s">
        <v>368</v>
      </c>
      <c r="T28774" s="9" t="s">
        <v>368</v>
      </c>
      <c r="U28774" s="9" t="s">
        <v>368</v>
      </c>
    </row>
    <row r="28775">
      <c r="F28775" s="9"/>
      <c r="N28775" s="50"/>
      <c r="O28775" s="50"/>
      <c r="P28775" s="50"/>
      <c r="Q28775" s="50" t="s">
        <v>368</v>
      </c>
      <c r="R28775" s="9" t="s">
        <v>368</v>
      </c>
      <c r="S28775" s="50" t="s">
        <v>368</v>
      </c>
      <c r="T28775" s="9" t="s">
        <v>368</v>
      </c>
      <c r="U28775" s="9" t="s">
        <v>368</v>
      </c>
    </row>
    <row r="28776">
      <c r="F28776" s="9"/>
      <c r="N28776" s="50"/>
      <c r="O28776" s="50"/>
      <c r="P28776" s="50"/>
      <c r="Q28776" s="50" t="s">
        <v>368</v>
      </c>
      <c r="R28776" s="9" t="s">
        <v>368</v>
      </c>
      <c r="S28776" s="50" t="s">
        <v>368</v>
      </c>
      <c r="T28776" s="9" t="s">
        <v>368</v>
      </c>
      <c r="U28776" s="9" t="s">
        <v>368</v>
      </c>
    </row>
    <row r="28777">
      <c r="F28777" s="9"/>
      <c r="N28777" s="50"/>
      <c r="O28777" s="50"/>
      <c r="P28777" s="50"/>
      <c r="Q28777" s="50" t="s">
        <v>368</v>
      </c>
      <c r="R28777" s="9" t="s">
        <v>368</v>
      </c>
      <c r="S28777" s="50" t="s">
        <v>368</v>
      </c>
      <c r="T28777" s="9" t="s">
        <v>368</v>
      </c>
      <c r="U28777" s="9" t="s">
        <v>368</v>
      </c>
    </row>
    <row r="28778">
      <c r="F28778" s="9"/>
      <c r="N28778" s="50"/>
      <c r="O28778" s="50"/>
      <c r="P28778" s="50"/>
      <c r="Q28778" s="50" t="s">
        <v>368</v>
      </c>
      <c r="R28778" s="9" t="s">
        <v>368</v>
      </c>
      <c r="S28778" s="50" t="s">
        <v>368</v>
      </c>
      <c r="T28778" s="9" t="s">
        <v>368</v>
      </c>
      <c r="U28778" s="9" t="s">
        <v>368</v>
      </c>
    </row>
    <row r="28779">
      <c r="F28779" s="9"/>
      <c r="N28779" s="50"/>
      <c r="O28779" s="50"/>
      <c r="P28779" s="50"/>
      <c r="Q28779" s="50" t="s">
        <v>368</v>
      </c>
      <c r="R28779" s="9" t="s">
        <v>368</v>
      </c>
      <c r="S28779" s="50" t="s">
        <v>368</v>
      </c>
      <c r="T28779" s="9" t="s">
        <v>368</v>
      </c>
      <c r="U28779" s="9" t="s">
        <v>368</v>
      </c>
    </row>
    <row r="28780">
      <c r="F28780" s="9"/>
      <c r="N28780" s="50"/>
      <c r="O28780" s="50"/>
      <c r="P28780" s="50"/>
      <c r="Q28780" s="50" t="s">
        <v>368</v>
      </c>
      <c r="R28780" s="9" t="s">
        <v>368</v>
      </c>
      <c r="S28780" s="50" t="s">
        <v>368</v>
      </c>
      <c r="T28780" s="9" t="s">
        <v>368</v>
      </c>
      <c r="U28780" s="9" t="s">
        <v>368</v>
      </c>
    </row>
    <row r="28781">
      <c r="F28781" s="9"/>
      <c r="N28781" s="50"/>
      <c r="O28781" s="50"/>
      <c r="P28781" s="50"/>
      <c r="Q28781" s="50" t="s">
        <v>368</v>
      </c>
      <c r="R28781" s="9" t="s">
        <v>368</v>
      </c>
      <c r="S28781" s="50" t="s">
        <v>368</v>
      </c>
      <c r="T28781" s="9" t="s">
        <v>368</v>
      </c>
      <c r="U28781" s="9" t="s">
        <v>368</v>
      </c>
    </row>
    <row r="28782">
      <c r="F28782" s="9"/>
      <c r="N28782" s="50"/>
      <c r="O28782" s="50"/>
      <c r="P28782" s="50"/>
      <c r="Q28782" s="50" t="s">
        <v>368</v>
      </c>
      <c r="R28782" s="9" t="s">
        <v>368</v>
      </c>
      <c r="S28782" s="50" t="s">
        <v>368</v>
      </c>
      <c r="T28782" s="9" t="s">
        <v>368</v>
      </c>
      <c r="U28782" s="9" t="s">
        <v>368</v>
      </c>
    </row>
    <row r="28783">
      <c r="F28783" s="9"/>
      <c r="N28783" s="50"/>
      <c r="O28783" s="50"/>
      <c r="P28783" s="50"/>
      <c r="Q28783" s="50" t="s">
        <v>368</v>
      </c>
      <c r="R28783" s="9" t="s">
        <v>368</v>
      </c>
      <c r="S28783" s="50" t="s">
        <v>368</v>
      </c>
      <c r="T28783" s="9" t="s">
        <v>368</v>
      </c>
      <c r="U28783" s="9" t="s">
        <v>368</v>
      </c>
    </row>
    <row r="28784">
      <c r="F28784" s="9"/>
      <c r="N28784" s="50"/>
      <c r="O28784" s="50"/>
      <c r="P28784" s="50"/>
      <c r="Q28784" s="50" t="s">
        <v>368</v>
      </c>
      <c r="R28784" s="9" t="s">
        <v>368</v>
      </c>
      <c r="S28784" s="50" t="s">
        <v>368</v>
      </c>
      <c r="T28784" s="9" t="s">
        <v>368</v>
      </c>
      <c r="U28784" s="9" t="s">
        <v>368</v>
      </c>
    </row>
    <row r="28785">
      <c r="F28785" s="9"/>
      <c r="N28785" s="50"/>
      <c r="O28785" s="50"/>
      <c r="P28785" s="50"/>
      <c r="Q28785" s="50" t="s">
        <v>368</v>
      </c>
      <c r="R28785" s="9" t="s">
        <v>368</v>
      </c>
      <c r="S28785" s="50" t="s">
        <v>368</v>
      </c>
      <c r="T28785" s="9" t="s">
        <v>368</v>
      </c>
      <c r="U28785" s="9" t="s">
        <v>368</v>
      </c>
    </row>
    <row r="28786">
      <c r="F28786" s="9"/>
      <c r="N28786" s="50"/>
      <c r="O28786" s="50"/>
      <c r="P28786" s="50"/>
      <c r="Q28786" s="50" t="s">
        <v>368</v>
      </c>
      <c r="R28786" s="9" t="s">
        <v>368</v>
      </c>
      <c r="S28786" s="50" t="s">
        <v>368</v>
      </c>
      <c r="T28786" s="9" t="s">
        <v>368</v>
      </c>
      <c r="U28786" s="9" t="s">
        <v>368</v>
      </c>
    </row>
    <row r="28787">
      <c r="F28787" s="9"/>
      <c r="N28787" s="50"/>
      <c r="O28787" s="50"/>
      <c r="P28787" s="50"/>
      <c r="Q28787" s="50" t="s">
        <v>368</v>
      </c>
      <c r="R28787" s="9" t="s">
        <v>368</v>
      </c>
      <c r="S28787" s="50" t="s">
        <v>368</v>
      </c>
      <c r="T28787" s="9" t="s">
        <v>368</v>
      </c>
      <c r="U28787" s="9" t="s">
        <v>368</v>
      </c>
    </row>
    <row r="28788">
      <c r="F28788" s="9"/>
      <c r="N28788" s="50"/>
      <c r="O28788" s="50"/>
      <c r="P28788" s="50"/>
      <c r="Q28788" s="50" t="s">
        <v>368</v>
      </c>
      <c r="R28788" s="9" t="s">
        <v>368</v>
      </c>
      <c r="S28788" s="50" t="s">
        <v>368</v>
      </c>
      <c r="T28788" s="9" t="s">
        <v>368</v>
      </c>
      <c r="U28788" s="9" t="s">
        <v>368</v>
      </c>
    </row>
    <row r="28789">
      <c r="F28789" s="9"/>
      <c r="N28789" s="50"/>
      <c r="O28789" s="50"/>
      <c r="P28789" s="50"/>
      <c r="Q28789" s="50" t="s">
        <v>368</v>
      </c>
      <c r="R28789" s="9" t="s">
        <v>368</v>
      </c>
      <c r="S28789" s="50" t="s">
        <v>368</v>
      </c>
      <c r="T28789" s="9" t="s">
        <v>368</v>
      </c>
      <c r="U28789" s="9" t="s">
        <v>368</v>
      </c>
    </row>
    <row r="28790">
      <c r="F28790" s="9"/>
      <c r="N28790" s="50"/>
      <c r="O28790" s="50"/>
      <c r="P28790" s="50"/>
      <c r="Q28790" s="50" t="s">
        <v>368</v>
      </c>
      <c r="R28790" s="9" t="s">
        <v>368</v>
      </c>
      <c r="S28790" s="50" t="s">
        <v>368</v>
      </c>
      <c r="T28790" s="9" t="s">
        <v>368</v>
      </c>
      <c r="U28790" s="9" t="s">
        <v>368</v>
      </c>
    </row>
    <row r="28791">
      <c r="F28791" s="9"/>
      <c r="N28791" s="50"/>
      <c r="O28791" s="50"/>
      <c r="P28791" s="50"/>
      <c r="Q28791" s="50" t="s">
        <v>368</v>
      </c>
      <c r="R28791" s="9" t="s">
        <v>368</v>
      </c>
      <c r="S28791" s="50" t="s">
        <v>368</v>
      </c>
      <c r="T28791" s="9" t="s">
        <v>368</v>
      </c>
      <c r="U28791" s="9" t="s">
        <v>368</v>
      </c>
    </row>
    <row r="28792">
      <c r="F28792" s="9"/>
      <c r="N28792" s="50"/>
      <c r="O28792" s="50"/>
      <c r="P28792" s="50"/>
      <c r="Q28792" s="50" t="s">
        <v>368</v>
      </c>
      <c r="R28792" s="9" t="s">
        <v>368</v>
      </c>
      <c r="S28792" s="50" t="s">
        <v>368</v>
      </c>
      <c r="T28792" s="9" t="s">
        <v>368</v>
      </c>
      <c r="U28792" s="9" t="s">
        <v>368</v>
      </c>
    </row>
    <row r="28793">
      <c r="F28793" s="9"/>
      <c r="N28793" s="50"/>
      <c r="O28793" s="50"/>
      <c r="P28793" s="50"/>
      <c r="Q28793" s="50" t="s">
        <v>368</v>
      </c>
      <c r="R28793" s="9" t="s">
        <v>368</v>
      </c>
      <c r="S28793" s="50" t="s">
        <v>368</v>
      </c>
      <c r="T28793" s="9" t="s">
        <v>368</v>
      </c>
      <c r="U28793" s="9" t="s">
        <v>368</v>
      </c>
    </row>
    <row r="28794">
      <c r="F28794" s="9"/>
      <c r="N28794" s="50"/>
      <c r="O28794" s="50"/>
      <c r="P28794" s="50"/>
      <c r="Q28794" s="50" t="s">
        <v>368</v>
      </c>
      <c r="R28794" s="9" t="s">
        <v>368</v>
      </c>
      <c r="S28794" s="50" t="s">
        <v>368</v>
      </c>
      <c r="T28794" s="9" t="s">
        <v>368</v>
      </c>
      <c r="U28794" s="9" t="s">
        <v>368</v>
      </c>
    </row>
    <row r="28795">
      <c r="F28795" s="9"/>
      <c r="N28795" s="50"/>
      <c r="O28795" s="50"/>
      <c r="P28795" s="50"/>
      <c r="Q28795" s="50" t="s">
        <v>368</v>
      </c>
      <c r="R28795" s="9" t="s">
        <v>368</v>
      </c>
      <c r="S28795" s="50" t="s">
        <v>368</v>
      </c>
      <c r="T28795" s="9" t="s">
        <v>368</v>
      </c>
      <c r="U28795" s="9" t="s">
        <v>368</v>
      </c>
    </row>
    <row r="28796">
      <c r="F28796" s="9"/>
      <c r="N28796" s="50"/>
      <c r="O28796" s="50"/>
      <c r="P28796" s="50"/>
      <c r="Q28796" s="50" t="s">
        <v>368</v>
      </c>
      <c r="R28796" s="9" t="s">
        <v>368</v>
      </c>
      <c r="S28796" s="50" t="s">
        <v>368</v>
      </c>
      <c r="T28796" s="9" t="s">
        <v>368</v>
      </c>
      <c r="U28796" s="9" t="s">
        <v>368</v>
      </c>
    </row>
    <row r="28797">
      <c r="F28797" s="9"/>
      <c r="N28797" s="50"/>
      <c r="O28797" s="50"/>
      <c r="P28797" s="50"/>
      <c r="Q28797" s="50" t="s">
        <v>368</v>
      </c>
      <c r="R28797" s="9" t="s">
        <v>368</v>
      </c>
      <c r="S28797" s="50" t="s">
        <v>368</v>
      </c>
      <c r="T28797" s="9" t="s">
        <v>368</v>
      </c>
      <c r="U28797" s="9" t="s">
        <v>368</v>
      </c>
    </row>
    <row r="28798">
      <c r="F28798" s="9"/>
      <c r="N28798" s="50"/>
      <c r="O28798" s="50"/>
      <c r="P28798" s="50"/>
      <c r="Q28798" s="50" t="s">
        <v>368</v>
      </c>
      <c r="R28798" s="9" t="s">
        <v>368</v>
      </c>
      <c r="S28798" s="50" t="s">
        <v>368</v>
      </c>
      <c r="T28798" s="9" t="s">
        <v>368</v>
      </c>
      <c r="U28798" s="9" t="s">
        <v>368</v>
      </c>
    </row>
    <row r="28799">
      <c r="F28799" s="9"/>
      <c r="N28799" s="50"/>
      <c r="O28799" s="50"/>
      <c r="P28799" s="50"/>
      <c r="Q28799" s="50" t="s">
        <v>368</v>
      </c>
      <c r="R28799" s="9" t="s">
        <v>368</v>
      </c>
      <c r="S28799" s="50" t="s">
        <v>368</v>
      </c>
      <c r="T28799" s="9" t="s">
        <v>368</v>
      </c>
      <c r="U28799" s="9" t="s">
        <v>368</v>
      </c>
    </row>
    <row r="28800">
      <c r="F28800" s="9"/>
      <c r="N28800" s="50"/>
      <c r="O28800" s="50"/>
      <c r="P28800" s="50"/>
      <c r="Q28800" s="50" t="s">
        <v>368</v>
      </c>
      <c r="R28800" s="9" t="s">
        <v>368</v>
      </c>
      <c r="S28800" s="50" t="s">
        <v>368</v>
      </c>
      <c r="T28800" s="9" t="s">
        <v>368</v>
      </c>
      <c r="U28800" s="9" t="s">
        <v>368</v>
      </c>
    </row>
    <row r="28801">
      <c r="F28801" s="9"/>
      <c r="N28801" s="50"/>
      <c r="O28801" s="50"/>
      <c r="P28801" s="50"/>
      <c r="Q28801" s="50" t="s">
        <v>368</v>
      </c>
      <c r="R28801" s="9" t="s">
        <v>368</v>
      </c>
      <c r="S28801" s="50" t="s">
        <v>368</v>
      </c>
      <c r="T28801" s="9" t="s">
        <v>368</v>
      </c>
      <c r="U28801" s="9" t="s">
        <v>368</v>
      </c>
    </row>
    <row r="28802">
      <c r="F28802" s="9"/>
      <c r="N28802" s="50"/>
      <c r="O28802" s="50"/>
      <c r="P28802" s="50"/>
      <c r="Q28802" s="50" t="s">
        <v>368</v>
      </c>
      <c r="R28802" s="9" t="s">
        <v>368</v>
      </c>
      <c r="S28802" s="50" t="s">
        <v>368</v>
      </c>
      <c r="T28802" s="9" t="s">
        <v>368</v>
      </c>
      <c r="U28802" s="9" t="s">
        <v>368</v>
      </c>
    </row>
    <row r="28803">
      <c r="F28803" s="9"/>
      <c r="N28803" s="50"/>
      <c r="O28803" s="50"/>
      <c r="P28803" s="50"/>
      <c r="Q28803" s="50" t="s">
        <v>368</v>
      </c>
      <c r="R28803" s="9" t="s">
        <v>368</v>
      </c>
      <c r="S28803" s="50" t="s">
        <v>368</v>
      </c>
      <c r="T28803" s="9" t="s">
        <v>368</v>
      </c>
      <c r="U28803" s="9" t="s">
        <v>368</v>
      </c>
    </row>
    <row r="28804">
      <c r="F28804" s="9"/>
      <c r="N28804" s="50"/>
      <c r="O28804" s="50"/>
      <c r="P28804" s="50"/>
      <c r="Q28804" s="50" t="s">
        <v>368</v>
      </c>
      <c r="R28804" s="9" t="s">
        <v>368</v>
      </c>
      <c r="S28804" s="50" t="s">
        <v>368</v>
      </c>
      <c r="T28804" s="9" t="s">
        <v>368</v>
      </c>
      <c r="U28804" s="9" t="s">
        <v>368</v>
      </c>
    </row>
    <row r="28805">
      <c r="F28805" s="9"/>
      <c r="N28805" s="50"/>
      <c r="O28805" s="50"/>
      <c r="P28805" s="50"/>
      <c r="Q28805" s="50" t="s">
        <v>368</v>
      </c>
      <c r="R28805" s="9" t="s">
        <v>368</v>
      </c>
      <c r="S28805" s="50" t="s">
        <v>368</v>
      </c>
      <c r="T28805" s="9" t="s">
        <v>368</v>
      </c>
      <c r="U28805" s="9" t="s">
        <v>368</v>
      </c>
    </row>
    <row r="28806">
      <c r="F28806" s="9"/>
      <c r="N28806" s="50"/>
      <c r="O28806" s="50"/>
      <c r="P28806" s="50"/>
      <c r="Q28806" s="50" t="s">
        <v>368</v>
      </c>
      <c r="R28806" s="9" t="s">
        <v>368</v>
      </c>
      <c r="S28806" s="50" t="s">
        <v>368</v>
      </c>
      <c r="T28806" s="9" t="s">
        <v>368</v>
      </c>
      <c r="U28806" s="9" t="s">
        <v>368</v>
      </c>
    </row>
    <row r="28807">
      <c r="F28807" s="9"/>
      <c r="N28807" s="50"/>
      <c r="O28807" s="50"/>
      <c r="P28807" s="50"/>
      <c r="Q28807" s="50" t="s">
        <v>368</v>
      </c>
      <c r="R28807" s="9" t="s">
        <v>368</v>
      </c>
      <c r="S28807" s="50" t="s">
        <v>368</v>
      </c>
      <c r="T28807" s="9" t="s">
        <v>368</v>
      </c>
      <c r="U28807" s="9" t="s">
        <v>368</v>
      </c>
    </row>
    <row r="28808">
      <c r="F28808" s="9"/>
      <c r="N28808" s="50"/>
      <c r="O28808" s="50"/>
      <c r="P28808" s="50"/>
      <c r="Q28808" s="50" t="s">
        <v>368</v>
      </c>
      <c r="R28808" s="9" t="s">
        <v>368</v>
      </c>
      <c r="S28808" s="50" t="s">
        <v>368</v>
      </c>
      <c r="T28808" s="9" t="s">
        <v>368</v>
      </c>
      <c r="U28808" s="9" t="s">
        <v>368</v>
      </c>
    </row>
    <row r="28809">
      <c r="F28809" s="9"/>
      <c r="N28809" s="50"/>
      <c r="O28809" s="50"/>
      <c r="P28809" s="50"/>
      <c r="Q28809" s="50" t="s">
        <v>368</v>
      </c>
      <c r="R28809" s="9" t="s">
        <v>368</v>
      </c>
      <c r="S28809" s="50" t="s">
        <v>368</v>
      </c>
      <c r="T28809" s="9" t="s">
        <v>368</v>
      </c>
      <c r="U28809" s="9" t="s">
        <v>368</v>
      </c>
    </row>
    <row r="28810">
      <c r="F28810" s="9"/>
      <c r="N28810" s="50"/>
      <c r="O28810" s="50"/>
      <c r="P28810" s="50"/>
      <c r="Q28810" s="50" t="s">
        <v>368</v>
      </c>
      <c r="R28810" s="9" t="s">
        <v>368</v>
      </c>
      <c r="S28810" s="50" t="s">
        <v>368</v>
      </c>
      <c r="T28810" s="9" t="s">
        <v>368</v>
      </c>
      <c r="U28810" s="9" t="s">
        <v>368</v>
      </c>
    </row>
    <row r="28811">
      <c r="F28811" s="9"/>
      <c r="N28811" s="50"/>
      <c r="O28811" s="50"/>
      <c r="P28811" s="50"/>
      <c r="Q28811" s="50" t="s">
        <v>368</v>
      </c>
      <c r="R28811" s="9" t="s">
        <v>368</v>
      </c>
      <c r="S28811" s="50" t="s">
        <v>368</v>
      </c>
      <c r="T28811" s="9" t="s">
        <v>368</v>
      </c>
      <c r="U28811" s="9" t="s">
        <v>368</v>
      </c>
    </row>
    <row r="28812">
      <c r="F28812" s="9"/>
      <c r="N28812" s="50"/>
      <c r="O28812" s="50"/>
      <c r="P28812" s="50"/>
      <c r="Q28812" s="50" t="s">
        <v>368</v>
      </c>
      <c r="R28812" s="9" t="s">
        <v>368</v>
      </c>
      <c r="S28812" s="50" t="s">
        <v>368</v>
      </c>
      <c r="T28812" s="9" t="s">
        <v>368</v>
      </c>
      <c r="U28812" s="9" t="s">
        <v>368</v>
      </c>
    </row>
    <row r="28813">
      <c r="F28813" s="9"/>
      <c r="N28813" s="50"/>
      <c r="O28813" s="50"/>
      <c r="P28813" s="50"/>
      <c r="Q28813" s="50" t="s">
        <v>368</v>
      </c>
      <c r="R28813" s="9" t="s">
        <v>368</v>
      </c>
      <c r="S28813" s="50" t="s">
        <v>368</v>
      </c>
      <c r="T28813" s="9" t="s">
        <v>368</v>
      </c>
      <c r="U28813" s="9" t="s">
        <v>368</v>
      </c>
    </row>
    <row r="28814">
      <c r="F28814" s="9"/>
      <c r="N28814" s="50"/>
      <c r="O28814" s="50"/>
      <c r="P28814" s="50"/>
      <c r="Q28814" s="50" t="s">
        <v>368</v>
      </c>
      <c r="R28814" s="9" t="s">
        <v>368</v>
      </c>
      <c r="S28814" s="50" t="s">
        <v>368</v>
      </c>
      <c r="T28814" s="9" t="s">
        <v>368</v>
      </c>
      <c r="U28814" s="9" t="s">
        <v>368</v>
      </c>
    </row>
    <row r="28815">
      <c r="F28815" s="9"/>
      <c r="N28815" s="50"/>
      <c r="O28815" s="50"/>
      <c r="P28815" s="50"/>
      <c r="Q28815" s="50" t="s">
        <v>368</v>
      </c>
      <c r="R28815" s="9" t="s">
        <v>368</v>
      </c>
      <c r="S28815" s="50" t="s">
        <v>368</v>
      </c>
      <c r="T28815" s="9" t="s">
        <v>368</v>
      </c>
      <c r="U28815" s="9" t="s">
        <v>368</v>
      </c>
    </row>
    <row r="28816">
      <c r="F28816" s="9"/>
      <c r="N28816" s="50"/>
      <c r="O28816" s="50"/>
      <c r="P28816" s="50"/>
      <c r="Q28816" s="50" t="s">
        <v>368</v>
      </c>
      <c r="R28816" s="9" t="s">
        <v>368</v>
      </c>
      <c r="S28816" s="50" t="s">
        <v>368</v>
      </c>
      <c r="T28816" s="9" t="s">
        <v>368</v>
      </c>
      <c r="U28816" s="9" t="s">
        <v>368</v>
      </c>
    </row>
    <row r="28817">
      <c r="F28817" s="9"/>
      <c r="N28817" s="50"/>
      <c r="O28817" s="50"/>
      <c r="P28817" s="50"/>
      <c r="Q28817" s="50" t="s">
        <v>368</v>
      </c>
      <c r="R28817" s="9" t="s">
        <v>368</v>
      </c>
      <c r="S28817" s="50" t="s">
        <v>368</v>
      </c>
      <c r="T28817" s="9" t="s">
        <v>368</v>
      </c>
      <c r="U28817" s="9" t="s">
        <v>368</v>
      </c>
    </row>
    <row r="28818">
      <c r="F28818" s="9"/>
      <c r="N28818" s="50"/>
      <c r="O28818" s="50"/>
      <c r="P28818" s="50"/>
      <c r="Q28818" s="50" t="s">
        <v>368</v>
      </c>
      <c r="R28818" s="9" t="s">
        <v>368</v>
      </c>
      <c r="S28818" s="50" t="s">
        <v>368</v>
      </c>
      <c r="T28818" s="9" t="s">
        <v>368</v>
      </c>
      <c r="U28818" s="9" t="s">
        <v>368</v>
      </c>
    </row>
    <row r="28819">
      <c r="F28819" s="9"/>
      <c r="N28819" s="50"/>
      <c r="O28819" s="50"/>
      <c r="P28819" s="50"/>
      <c r="Q28819" s="50" t="s">
        <v>368</v>
      </c>
      <c r="R28819" s="9" t="s">
        <v>368</v>
      </c>
      <c r="S28819" s="50" t="s">
        <v>368</v>
      </c>
      <c r="T28819" s="9" t="s">
        <v>368</v>
      </c>
      <c r="U28819" s="9" t="s">
        <v>368</v>
      </c>
    </row>
    <row r="28820">
      <c r="F28820" s="9"/>
      <c r="N28820" s="50"/>
      <c r="O28820" s="50"/>
      <c r="P28820" s="50"/>
      <c r="Q28820" s="50" t="s">
        <v>368</v>
      </c>
      <c r="R28820" s="9" t="s">
        <v>368</v>
      </c>
      <c r="S28820" s="50" t="s">
        <v>368</v>
      </c>
      <c r="T28820" s="9" t="s">
        <v>368</v>
      </c>
      <c r="U28820" s="9" t="s">
        <v>368</v>
      </c>
    </row>
    <row r="28821">
      <c r="F28821" s="9"/>
      <c r="N28821" s="50"/>
      <c r="O28821" s="50"/>
      <c r="P28821" s="50"/>
      <c r="Q28821" s="50" t="s">
        <v>368</v>
      </c>
      <c r="R28821" s="9" t="s">
        <v>368</v>
      </c>
      <c r="S28821" s="50" t="s">
        <v>368</v>
      </c>
      <c r="T28821" s="9" t="s">
        <v>368</v>
      </c>
      <c r="U28821" s="9" t="s">
        <v>368</v>
      </c>
    </row>
    <row r="28822">
      <c r="F28822" s="9"/>
      <c r="N28822" s="50"/>
      <c r="O28822" s="50"/>
      <c r="P28822" s="50"/>
      <c r="Q28822" s="50" t="s">
        <v>368</v>
      </c>
      <c r="R28822" s="9" t="s">
        <v>368</v>
      </c>
      <c r="S28822" s="50" t="s">
        <v>368</v>
      </c>
      <c r="T28822" s="9" t="s">
        <v>368</v>
      </c>
      <c r="U28822" s="9" t="s">
        <v>368</v>
      </c>
    </row>
    <row r="28823">
      <c r="F28823" s="9"/>
      <c r="N28823" s="50"/>
      <c r="O28823" s="50"/>
      <c r="P28823" s="50"/>
      <c r="Q28823" s="50" t="s">
        <v>368</v>
      </c>
      <c r="R28823" s="9" t="s">
        <v>368</v>
      </c>
      <c r="S28823" s="50" t="s">
        <v>368</v>
      </c>
      <c r="T28823" s="9" t="s">
        <v>368</v>
      </c>
      <c r="U28823" s="9" t="s">
        <v>368</v>
      </c>
    </row>
    <row r="28824">
      <c r="F28824" s="9"/>
      <c r="N28824" s="50"/>
      <c r="O28824" s="50"/>
      <c r="P28824" s="50"/>
      <c r="Q28824" s="50" t="s">
        <v>368</v>
      </c>
      <c r="R28824" s="9" t="s">
        <v>368</v>
      </c>
      <c r="S28824" s="50" t="s">
        <v>368</v>
      </c>
      <c r="T28824" s="9" t="s">
        <v>368</v>
      </c>
      <c r="U28824" s="9" t="s">
        <v>368</v>
      </c>
    </row>
    <row r="28825">
      <c r="F28825" s="9"/>
      <c r="N28825" s="50"/>
      <c r="O28825" s="50"/>
      <c r="P28825" s="50"/>
      <c r="Q28825" s="50" t="s">
        <v>368</v>
      </c>
      <c r="R28825" s="9" t="s">
        <v>368</v>
      </c>
      <c r="S28825" s="50" t="s">
        <v>368</v>
      </c>
      <c r="T28825" s="9" t="s">
        <v>368</v>
      </c>
      <c r="U28825" s="9" t="s">
        <v>368</v>
      </c>
    </row>
    <row r="28826">
      <c r="F28826" s="9"/>
      <c r="N28826" s="50"/>
      <c r="O28826" s="50"/>
      <c r="P28826" s="50"/>
      <c r="Q28826" s="50" t="s">
        <v>368</v>
      </c>
      <c r="R28826" s="9" t="s">
        <v>368</v>
      </c>
      <c r="S28826" s="50" t="s">
        <v>368</v>
      </c>
      <c r="T28826" s="9" t="s">
        <v>368</v>
      </c>
      <c r="U28826" s="9" t="s">
        <v>368</v>
      </c>
    </row>
    <row r="28827">
      <c r="F28827" s="9"/>
      <c r="N28827" s="50"/>
      <c r="O28827" s="50"/>
      <c r="P28827" s="50"/>
      <c r="Q28827" s="50" t="s">
        <v>368</v>
      </c>
      <c r="R28827" s="9" t="s">
        <v>368</v>
      </c>
      <c r="S28827" s="50" t="s">
        <v>368</v>
      </c>
      <c r="T28827" s="9" t="s">
        <v>368</v>
      </c>
      <c r="U28827" s="9" t="s">
        <v>368</v>
      </c>
    </row>
    <row r="28828">
      <c r="F28828" s="9"/>
      <c r="N28828" s="50"/>
      <c r="O28828" s="50"/>
      <c r="P28828" s="50"/>
      <c r="Q28828" s="50" t="s">
        <v>368</v>
      </c>
      <c r="R28828" s="9" t="s">
        <v>368</v>
      </c>
      <c r="S28828" s="50" t="s">
        <v>368</v>
      </c>
      <c r="T28828" s="9" t="s">
        <v>368</v>
      </c>
      <c r="U28828" s="9" t="s">
        <v>368</v>
      </c>
    </row>
    <row r="28829">
      <c r="F28829" s="9"/>
      <c r="N28829" s="50"/>
      <c r="O28829" s="50"/>
      <c r="P28829" s="50"/>
      <c r="Q28829" s="50" t="s">
        <v>368</v>
      </c>
      <c r="R28829" s="9" t="s">
        <v>368</v>
      </c>
      <c r="S28829" s="50" t="s">
        <v>368</v>
      </c>
      <c r="T28829" s="9" t="s">
        <v>368</v>
      </c>
      <c r="U28829" s="9" t="s">
        <v>368</v>
      </c>
    </row>
    <row r="28830">
      <c r="F28830" s="9"/>
      <c r="N28830" s="50"/>
      <c r="O28830" s="50"/>
      <c r="P28830" s="50"/>
      <c r="Q28830" s="50" t="s">
        <v>368</v>
      </c>
      <c r="R28830" s="9" t="s">
        <v>368</v>
      </c>
      <c r="S28830" s="50" t="s">
        <v>368</v>
      </c>
      <c r="T28830" s="9" t="s">
        <v>368</v>
      </c>
      <c r="U28830" s="9" t="s">
        <v>368</v>
      </c>
    </row>
    <row r="28831">
      <c r="F28831" s="9"/>
      <c r="N28831" s="50"/>
      <c r="O28831" s="50"/>
      <c r="P28831" s="50"/>
      <c r="Q28831" s="50" t="s">
        <v>368</v>
      </c>
      <c r="R28831" s="9" t="s">
        <v>368</v>
      </c>
      <c r="S28831" s="50" t="s">
        <v>368</v>
      </c>
      <c r="T28831" s="9" t="s">
        <v>368</v>
      </c>
      <c r="U28831" s="9" t="s">
        <v>368</v>
      </c>
    </row>
    <row r="28832">
      <c r="F28832" s="9"/>
      <c r="N28832" s="50"/>
      <c r="O28832" s="50"/>
      <c r="P28832" s="50"/>
      <c r="Q28832" s="50" t="s">
        <v>368</v>
      </c>
      <c r="R28832" s="9" t="s">
        <v>368</v>
      </c>
      <c r="S28832" s="50" t="s">
        <v>368</v>
      </c>
      <c r="T28832" s="9" t="s">
        <v>368</v>
      </c>
      <c r="U28832" s="9" t="s">
        <v>368</v>
      </c>
    </row>
    <row r="28833">
      <c r="F28833" s="9"/>
      <c r="N28833" s="50"/>
      <c r="O28833" s="50"/>
      <c r="P28833" s="50"/>
      <c r="Q28833" s="50" t="s">
        <v>368</v>
      </c>
      <c r="R28833" s="9" t="s">
        <v>368</v>
      </c>
      <c r="S28833" s="50" t="s">
        <v>368</v>
      </c>
      <c r="T28833" s="9" t="s">
        <v>368</v>
      </c>
      <c r="U28833" s="9" t="s">
        <v>368</v>
      </c>
    </row>
    <row r="28834">
      <c r="F28834" s="9"/>
      <c r="N28834" s="50"/>
      <c r="O28834" s="50"/>
      <c r="P28834" s="50"/>
      <c r="Q28834" s="50" t="s">
        <v>368</v>
      </c>
      <c r="R28834" s="9" t="s">
        <v>368</v>
      </c>
      <c r="S28834" s="50" t="s">
        <v>368</v>
      </c>
      <c r="T28834" s="9" t="s">
        <v>368</v>
      </c>
      <c r="U28834" s="9" t="s">
        <v>368</v>
      </c>
    </row>
    <row r="28835">
      <c r="F28835" s="9"/>
      <c r="N28835" s="50"/>
      <c r="O28835" s="50"/>
      <c r="P28835" s="50"/>
      <c r="Q28835" s="50" t="s">
        <v>368</v>
      </c>
      <c r="R28835" s="9" t="s">
        <v>368</v>
      </c>
      <c r="S28835" s="50" t="s">
        <v>368</v>
      </c>
      <c r="T28835" s="9" t="s">
        <v>368</v>
      </c>
      <c r="U28835" s="9" t="s">
        <v>368</v>
      </c>
    </row>
    <row r="28836">
      <c r="F28836" s="9"/>
      <c r="N28836" s="50"/>
      <c r="O28836" s="50"/>
      <c r="P28836" s="50"/>
      <c r="Q28836" s="50" t="s">
        <v>368</v>
      </c>
      <c r="R28836" s="9" t="s">
        <v>368</v>
      </c>
      <c r="S28836" s="50" t="s">
        <v>368</v>
      </c>
      <c r="T28836" s="9" t="s">
        <v>368</v>
      </c>
      <c r="U28836" s="9" t="s">
        <v>368</v>
      </c>
    </row>
    <row r="28837">
      <c r="F28837" s="9"/>
      <c r="N28837" s="50"/>
      <c r="O28837" s="50"/>
      <c r="P28837" s="50"/>
      <c r="Q28837" s="50" t="s">
        <v>368</v>
      </c>
      <c r="R28837" s="9" t="s">
        <v>368</v>
      </c>
      <c r="S28837" s="50" t="s">
        <v>368</v>
      </c>
      <c r="T28837" s="9" t="s">
        <v>368</v>
      </c>
      <c r="U28837" s="9" t="s">
        <v>368</v>
      </c>
    </row>
    <row r="28838">
      <c r="F28838" s="9"/>
      <c r="N28838" s="50"/>
      <c r="O28838" s="50"/>
      <c r="P28838" s="50"/>
      <c r="Q28838" s="50" t="s">
        <v>368</v>
      </c>
      <c r="R28838" s="9" t="s">
        <v>368</v>
      </c>
      <c r="S28838" s="50" t="s">
        <v>368</v>
      </c>
      <c r="T28838" s="9" t="s">
        <v>368</v>
      </c>
      <c r="U28838" s="9" t="s">
        <v>368</v>
      </c>
    </row>
    <row r="28839">
      <c r="F28839" s="9"/>
      <c r="N28839" s="50"/>
      <c r="O28839" s="50"/>
      <c r="P28839" s="50"/>
      <c r="Q28839" s="50" t="s">
        <v>368</v>
      </c>
      <c r="R28839" s="9" t="s">
        <v>368</v>
      </c>
      <c r="S28839" s="50" t="s">
        <v>368</v>
      </c>
      <c r="T28839" s="9" t="s">
        <v>368</v>
      </c>
      <c r="U28839" s="9" t="s">
        <v>368</v>
      </c>
    </row>
    <row r="28840">
      <c r="F28840" s="9"/>
      <c r="N28840" s="50"/>
      <c r="O28840" s="50"/>
      <c r="P28840" s="50"/>
      <c r="Q28840" s="50" t="s">
        <v>368</v>
      </c>
      <c r="R28840" s="9" t="s">
        <v>368</v>
      </c>
      <c r="S28840" s="50" t="s">
        <v>368</v>
      </c>
      <c r="T28840" s="9" t="s">
        <v>368</v>
      </c>
      <c r="U28840" s="9" t="s">
        <v>368</v>
      </c>
    </row>
    <row r="28841">
      <c r="F28841" s="9"/>
      <c r="N28841" s="50"/>
      <c r="O28841" s="50"/>
      <c r="P28841" s="50"/>
      <c r="Q28841" s="50" t="s">
        <v>368</v>
      </c>
      <c r="R28841" s="9" t="s">
        <v>368</v>
      </c>
      <c r="S28841" s="50" t="s">
        <v>368</v>
      </c>
      <c r="T28841" s="9" t="s">
        <v>368</v>
      </c>
      <c r="U28841" s="9" t="s">
        <v>368</v>
      </c>
    </row>
    <row r="28842">
      <c r="F28842" s="9"/>
      <c r="N28842" s="50"/>
      <c r="O28842" s="50"/>
      <c r="P28842" s="50"/>
      <c r="Q28842" s="50" t="s">
        <v>368</v>
      </c>
      <c r="R28842" s="9" t="s">
        <v>368</v>
      </c>
      <c r="S28842" s="50" t="s">
        <v>368</v>
      </c>
      <c r="T28842" s="9" t="s">
        <v>368</v>
      </c>
      <c r="U28842" s="9" t="s">
        <v>368</v>
      </c>
    </row>
    <row r="28843">
      <c r="F28843" s="9"/>
      <c r="N28843" s="50"/>
      <c r="O28843" s="50"/>
      <c r="P28843" s="50"/>
      <c r="Q28843" s="50" t="s">
        <v>368</v>
      </c>
      <c r="R28843" s="9" t="s">
        <v>368</v>
      </c>
      <c r="S28843" s="50" t="s">
        <v>368</v>
      </c>
      <c r="T28843" s="9" t="s">
        <v>368</v>
      </c>
      <c r="U28843" s="9" t="s">
        <v>368</v>
      </c>
    </row>
    <row r="28844">
      <c r="F28844" s="9"/>
      <c r="N28844" s="50"/>
      <c r="O28844" s="50"/>
      <c r="P28844" s="50"/>
      <c r="Q28844" s="50" t="s">
        <v>368</v>
      </c>
      <c r="R28844" s="9" t="s">
        <v>368</v>
      </c>
      <c r="S28844" s="50" t="s">
        <v>368</v>
      </c>
      <c r="T28844" s="9" t="s">
        <v>368</v>
      </c>
      <c r="U28844" s="9" t="s">
        <v>368</v>
      </c>
    </row>
    <row r="28845">
      <c r="F28845" s="9"/>
      <c r="N28845" s="50"/>
      <c r="O28845" s="50"/>
      <c r="P28845" s="50"/>
      <c r="Q28845" s="50" t="s">
        <v>368</v>
      </c>
      <c r="R28845" s="9" t="s">
        <v>368</v>
      </c>
      <c r="S28845" s="50" t="s">
        <v>368</v>
      </c>
      <c r="T28845" s="9" t="s">
        <v>368</v>
      </c>
      <c r="U28845" s="9" t="s">
        <v>368</v>
      </c>
    </row>
    <row r="28846">
      <c r="F28846" s="9"/>
      <c r="N28846" s="50"/>
      <c r="O28846" s="50"/>
      <c r="P28846" s="50"/>
      <c r="Q28846" s="50" t="s">
        <v>368</v>
      </c>
      <c r="R28846" s="9" t="s">
        <v>368</v>
      </c>
      <c r="S28846" s="50" t="s">
        <v>368</v>
      </c>
      <c r="T28846" s="9" t="s">
        <v>368</v>
      </c>
      <c r="U28846" s="9" t="s">
        <v>368</v>
      </c>
    </row>
    <row r="28847">
      <c r="F28847" s="9"/>
      <c r="N28847" s="50"/>
      <c r="O28847" s="50"/>
      <c r="P28847" s="50"/>
      <c r="Q28847" s="50" t="s">
        <v>368</v>
      </c>
      <c r="R28847" s="9" t="s">
        <v>368</v>
      </c>
      <c r="S28847" s="50" t="s">
        <v>368</v>
      </c>
      <c r="T28847" s="9" t="s">
        <v>368</v>
      </c>
      <c r="U28847" s="9" t="s">
        <v>368</v>
      </c>
    </row>
    <row r="28848">
      <c r="F28848" s="9"/>
      <c r="N28848" s="50"/>
      <c r="O28848" s="50"/>
      <c r="P28848" s="50"/>
      <c r="Q28848" s="50" t="s">
        <v>368</v>
      </c>
      <c r="R28848" s="9" t="s">
        <v>368</v>
      </c>
      <c r="S28848" s="50" t="s">
        <v>368</v>
      </c>
      <c r="T28848" s="9" t="s">
        <v>368</v>
      </c>
      <c r="U28848" s="9" t="s">
        <v>368</v>
      </c>
    </row>
    <row r="28849">
      <c r="F28849" s="9"/>
      <c r="N28849" s="50"/>
      <c r="O28849" s="50"/>
      <c r="P28849" s="50"/>
      <c r="Q28849" s="50" t="s">
        <v>368</v>
      </c>
      <c r="R28849" s="9" t="s">
        <v>368</v>
      </c>
      <c r="S28849" s="50" t="s">
        <v>368</v>
      </c>
      <c r="T28849" s="9" t="s">
        <v>368</v>
      </c>
      <c r="U28849" s="9" t="s">
        <v>368</v>
      </c>
    </row>
    <row r="28850">
      <c r="F28850" s="9"/>
      <c r="N28850" s="50"/>
      <c r="O28850" s="50"/>
      <c r="P28850" s="50"/>
      <c r="Q28850" s="50" t="s">
        <v>368</v>
      </c>
      <c r="R28850" s="9" t="s">
        <v>368</v>
      </c>
      <c r="S28850" s="50" t="s">
        <v>368</v>
      </c>
      <c r="T28850" s="9" t="s">
        <v>368</v>
      </c>
      <c r="U28850" s="9" t="s">
        <v>368</v>
      </c>
    </row>
    <row r="28851">
      <c r="F28851" s="9"/>
      <c r="N28851" s="50"/>
      <c r="O28851" s="50"/>
      <c r="P28851" s="50"/>
      <c r="Q28851" s="50" t="s">
        <v>368</v>
      </c>
      <c r="R28851" s="9" t="s">
        <v>368</v>
      </c>
      <c r="S28851" s="50" t="s">
        <v>368</v>
      </c>
      <c r="T28851" s="9" t="s">
        <v>368</v>
      </c>
      <c r="U28851" s="9" t="s">
        <v>368</v>
      </c>
    </row>
    <row r="28852">
      <c r="F28852" s="9"/>
      <c r="N28852" s="50"/>
      <c r="O28852" s="50"/>
      <c r="P28852" s="50"/>
      <c r="Q28852" s="50" t="s">
        <v>368</v>
      </c>
      <c r="R28852" s="9" t="s">
        <v>368</v>
      </c>
      <c r="S28852" s="50" t="s">
        <v>368</v>
      </c>
      <c r="T28852" s="9" t="s">
        <v>368</v>
      </c>
      <c r="U28852" s="9" t="s">
        <v>368</v>
      </c>
    </row>
    <row r="28853">
      <c r="F28853" s="9"/>
      <c r="N28853" s="50"/>
      <c r="O28853" s="50"/>
      <c r="P28853" s="50"/>
      <c r="Q28853" s="50" t="s">
        <v>368</v>
      </c>
      <c r="R28853" s="9" t="s">
        <v>368</v>
      </c>
      <c r="S28853" s="50" t="s">
        <v>368</v>
      </c>
      <c r="T28853" s="9" t="s">
        <v>368</v>
      </c>
      <c r="U28853" s="9" t="s">
        <v>368</v>
      </c>
    </row>
    <row r="28854">
      <c r="F28854" s="9"/>
      <c r="N28854" s="50"/>
      <c r="O28854" s="50"/>
      <c r="P28854" s="50"/>
      <c r="Q28854" s="50" t="s">
        <v>368</v>
      </c>
      <c r="R28854" s="9" t="s">
        <v>368</v>
      </c>
      <c r="S28854" s="50" t="s">
        <v>368</v>
      </c>
      <c r="T28854" s="9" t="s">
        <v>368</v>
      </c>
      <c r="U28854" s="9" t="s">
        <v>368</v>
      </c>
    </row>
    <row r="28855">
      <c r="F28855" s="9"/>
      <c r="N28855" s="50"/>
      <c r="O28855" s="50"/>
      <c r="P28855" s="50"/>
      <c r="Q28855" s="50" t="s">
        <v>368</v>
      </c>
      <c r="R28855" s="9" t="s">
        <v>368</v>
      </c>
      <c r="S28855" s="50" t="s">
        <v>368</v>
      </c>
      <c r="T28855" s="9" t="s">
        <v>368</v>
      </c>
      <c r="U28855" s="9" t="s">
        <v>368</v>
      </c>
    </row>
    <row r="28856">
      <c r="F28856" s="9"/>
      <c r="N28856" s="50"/>
      <c r="O28856" s="50"/>
      <c r="P28856" s="50"/>
      <c r="Q28856" s="50" t="s">
        <v>368</v>
      </c>
      <c r="R28856" s="9" t="s">
        <v>368</v>
      </c>
      <c r="S28856" s="50" t="s">
        <v>368</v>
      </c>
      <c r="T28856" s="9" t="s">
        <v>368</v>
      </c>
      <c r="U28856" s="9" t="s">
        <v>368</v>
      </c>
    </row>
    <row r="28857">
      <c r="F28857" s="9"/>
      <c r="N28857" s="50"/>
      <c r="O28857" s="50"/>
      <c r="P28857" s="50"/>
      <c r="Q28857" s="50" t="s">
        <v>368</v>
      </c>
      <c r="R28857" s="9" t="s">
        <v>368</v>
      </c>
      <c r="S28857" s="50" t="s">
        <v>368</v>
      </c>
      <c r="T28857" s="9" t="s">
        <v>368</v>
      </c>
      <c r="U28857" s="9" t="s">
        <v>368</v>
      </c>
    </row>
    <row r="28858">
      <c r="F28858" s="9"/>
      <c r="N28858" s="50"/>
      <c r="O28858" s="50"/>
      <c r="P28858" s="50"/>
      <c r="Q28858" s="50" t="s">
        <v>368</v>
      </c>
      <c r="R28858" s="9" t="s">
        <v>368</v>
      </c>
      <c r="S28858" s="50" t="s">
        <v>368</v>
      </c>
      <c r="T28858" s="9" t="s">
        <v>368</v>
      </c>
      <c r="U28858" s="9" t="s">
        <v>368</v>
      </c>
    </row>
    <row r="28859">
      <c r="F28859" s="9"/>
      <c r="N28859" s="50"/>
      <c r="O28859" s="50"/>
      <c r="P28859" s="50"/>
      <c r="Q28859" s="50" t="s">
        <v>368</v>
      </c>
      <c r="R28859" s="9" t="s">
        <v>368</v>
      </c>
      <c r="S28859" s="50" t="s">
        <v>368</v>
      </c>
      <c r="T28859" s="9" t="s">
        <v>368</v>
      </c>
      <c r="U28859" s="9" t="s">
        <v>368</v>
      </c>
    </row>
    <row r="28860">
      <c r="F28860" s="9"/>
      <c r="N28860" s="50"/>
      <c r="O28860" s="50"/>
      <c r="P28860" s="50"/>
      <c r="Q28860" s="50" t="s">
        <v>368</v>
      </c>
      <c r="R28860" s="9" t="s">
        <v>368</v>
      </c>
      <c r="S28860" s="50" t="s">
        <v>368</v>
      </c>
      <c r="T28860" s="9" t="s">
        <v>368</v>
      </c>
      <c r="U28860" s="9" t="s">
        <v>368</v>
      </c>
    </row>
    <row r="28861">
      <c r="F28861" s="9"/>
      <c r="N28861" s="50"/>
      <c r="O28861" s="50"/>
      <c r="P28861" s="50"/>
      <c r="Q28861" s="50" t="s">
        <v>368</v>
      </c>
      <c r="R28861" s="9" t="s">
        <v>368</v>
      </c>
      <c r="S28861" s="50" t="s">
        <v>368</v>
      </c>
      <c r="T28861" s="9" t="s">
        <v>368</v>
      </c>
      <c r="U28861" s="9" t="s">
        <v>368</v>
      </c>
    </row>
    <row r="28862">
      <c r="F28862" s="9"/>
      <c r="N28862" s="50"/>
      <c r="O28862" s="50"/>
      <c r="P28862" s="50"/>
      <c r="Q28862" s="50" t="s">
        <v>368</v>
      </c>
      <c r="R28862" s="9" t="s">
        <v>368</v>
      </c>
      <c r="S28862" s="50" t="s">
        <v>368</v>
      </c>
      <c r="T28862" s="9" t="s">
        <v>368</v>
      </c>
      <c r="U28862" s="9" t="s">
        <v>368</v>
      </c>
    </row>
    <row r="28863">
      <c r="F28863" s="9"/>
      <c r="N28863" s="50"/>
      <c r="O28863" s="50"/>
      <c r="P28863" s="50"/>
      <c r="Q28863" s="50" t="s">
        <v>368</v>
      </c>
      <c r="R28863" s="9" t="s">
        <v>368</v>
      </c>
      <c r="S28863" s="50" t="s">
        <v>368</v>
      </c>
      <c r="T28863" s="9" t="s">
        <v>368</v>
      </c>
      <c r="U28863" s="9" t="s">
        <v>368</v>
      </c>
    </row>
    <row r="28864">
      <c r="F28864" s="9"/>
      <c r="N28864" s="50"/>
      <c r="O28864" s="50"/>
      <c r="P28864" s="50"/>
      <c r="Q28864" s="50" t="s">
        <v>368</v>
      </c>
      <c r="R28864" s="9" t="s">
        <v>368</v>
      </c>
      <c r="S28864" s="50" t="s">
        <v>368</v>
      </c>
      <c r="T28864" s="9" t="s">
        <v>368</v>
      </c>
      <c r="U28864" s="9" t="s">
        <v>368</v>
      </c>
    </row>
    <row r="28865">
      <c r="F28865" s="9"/>
      <c r="N28865" s="50"/>
      <c r="O28865" s="50"/>
      <c r="P28865" s="50"/>
      <c r="Q28865" s="50" t="s">
        <v>368</v>
      </c>
      <c r="R28865" s="9" t="s">
        <v>368</v>
      </c>
      <c r="S28865" s="50" t="s">
        <v>368</v>
      </c>
      <c r="T28865" s="9" t="s">
        <v>368</v>
      </c>
      <c r="U28865" s="9" t="s">
        <v>368</v>
      </c>
    </row>
    <row r="28866">
      <c r="F28866" s="9"/>
      <c r="N28866" s="50"/>
      <c r="O28866" s="50"/>
      <c r="P28866" s="50"/>
      <c r="Q28866" s="50" t="s">
        <v>368</v>
      </c>
      <c r="R28866" s="9" t="s">
        <v>368</v>
      </c>
      <c r="S28866" s="50" t="s">
        <v>368</v>
      </c>
      <c r="T28866" s="9" t="s">
        <v>368</v>
      </c>
      <c r="U28866" s="9" t="s">
        <v>368</v>
      </c>
    </row>
    <row r="28867">
      <c r="F28867" s="9"/>
      <c r="N28867" s="50"/>
      <c r="O28867" s="50"/>
      <c r="P28867" s="50"/>
      <c r="Q28867" s="50" t="s">
        <v>368</v>
      </c>
      <c r="R28867" s="9" t="s">
        <v>368</v>
      </c>
      <c r="S28867" s="50" t="s">
        <v>368</v>
      </c>
      <c r="T28867" s="9" t="s">
        <v>368</v>
      </c>
      <c r="U28867" s="9" t="s">
        <v>368</v>
      </c>
    </row>
    <row r="28868">
      <c r="F28868" s="9"/>
      <c r="N28868" s="50"/>
      <c r="O28868" s="50"/>
      <c r="P28868" s="50"/>
      <c r="Q28868" s="50" t="s">
        <v>368</v>
      </c>
      <c r="R28868" s="9" t="s">
        <v>368</v>
      </c>
      <c r="S28868" s="50" t="s">
        <v>368</v>
      </c>
      <c r="T28868" s="9" t="s">
        <v>368</v>
      </c>
      <c r="U28868" s="9" t="s">
        <v>368</v>
      </c>
    </row>
    <row r="28869">
      <c r="F28869" s="9"/>
      <c r="N28869" s="50"/>
      <c r="O28869" s="50"/>
      <c r="P28869" s="50"/>
      <c r="Q28869" s="50" t="s">
        <v>368</v>
      </c>
      <c r="R28869" s="9" t="s">
        <v>368</v>
      </c>
      <c r="S28869" s="50" t="s">
        <v>368</v>
      </c>
      <c r="T28869" s="9" t="s">
        <v>368</v>
      </c>
      <c r="U28869" s="9" t="s">
        <v>368</v>
      </c>
    </row>
    <row r="28870">
      <c r="F28870" s="9"/>
      <c r="N28870" s="50"/>
      <c r="O28870" s="50"/>
      <c r="P28870" s="50"/>
      <c r="Q28870" s="50" t="s">
        <v>368</v>
      </c>
      <c r="R28870" s="9" t="s">
        <v>368</v>
      </c>
      <c r="S28870" s="50" t="s">
        <v>368</v>
      </c>
      <c r="T28870" s="9" t="s">
        <v>368</v>
      </c>
      <c r="U28870" s="9" t="s">
        <v>368</v>
      </c>
    </row>
    <row r="28871">
      <c r="F28871" s="9"/>
      <c r="N28871" s="50"/>
      <c r="O28871" s="50"/>
      <c r="P28871" s="50"/>
      <c r="Q28871" s="50" t="s">
        <v>368</v>
      </c>
      <c r="R28871" s="9" t="s">
        <v>368</v>
      </c>
      <c r="S28871" s="50" t="s">
        <v>368</v>
      </c>
      <c r="T28871" s="9" t="s">
        <v>368</v>
      </c>
      <c r="U28871" s="9" t="s">
        <v>368</v>
      </c>
    </row>
    <row r="28872">
      <c r="F28872" s="9"/>
      <c r="N28872" s="50"/>
      <c r="O28872" s="50"/>
      <c r="P28872" s="50"/>
      <c r="Q28872" s="50" t="s">
        <v>368</v>
      </c>
      <c r="R28872" s="9" t="s">
        <v>368</v>
      </c>
      <c r="S28872" s="50" t="s">
        <v>368</v>
      </c>
      <c r="T28872" s="9" t="s">
        <v>368</v>
      </c>
      <c r="U28872" s="9" t="s">
        <v>368</v>
      </c>
    </row>
    <row r="28873">
      <c r="F28873" s="9"/>
      <c r="N28873" s="50"/>
      <c r="O28873" s="50"/>
      <c r="P28873" s="50"/>
      <c r="Q28873" s="50" t="s">
        <v>368</v>
      </c>
      <c r="R28873" s="9" t="s">
        <v>368</v>
      </c>
      <c r="S28873" s="50" t="s">
        <v>368</v>
      </c>
      <c r="T28873" s="9" t="s">
        <v>368</v>
      </c>
      <c r="U28873" s="9" t="s">
        <v>368</v>
      </c>
    </row>
    <row r="28874">
      <c r="F28874" s="9"/>
      <c r="N28874" s="50"/>
      <c r="O28874" s="50"/>
      <c r="P28874" s="50"/>
      <c r="Q28874" s="50" t="s">
        <v>368</v>
      </c>
      <c r="R28874" s="9" t="s">
        <v>368</v>
      </c>
      <c r="S28874" s="50" t="s">
        <v>368</v>
      </c>
      <c r="T28874" s="9" t="s">
        <v>368</v>
      </c>
      <c r="U28874" s="9" t="s">
        <v>368</v>
      </c>
    </row>
    <row r="28875">
      <c r="F28875" s="9"/>
      <c r="N28875" s="50"/>
      <c r="O28875" s="50"/>
      <c r="P28875" s="50"/>
      <c r="Q28875" s="50" t="s">
        <v>368</v>
      </c>
      <c r="R28875" s="9" t="s">
        <v>368</v>
      </c>
      <c r="S28875" s="50" t="s">
        <v>368</v>
      </c>
      <c r="T28875" s="9" t="s">
        <v>368</v>
      </c>
      <c r="U28875" s="9" t="s">
        <v>368</v>
      </c>
    </row>
    <row r="28876">
      <c r="F28876" s="9"/>
      <c r="N28876" s="50"/>
      <c r="O28876" s="50"/>
      <c r="P28876" s="50"/>
      <c r="Q28876" s="50" t="s">
        <v>368</v>
      </c>
      <c r="R28876" s="9" t="s">
        <v>368</v>
      </c>
      <c r="S28876" s="50" t="s">
        <v>368</v>
      </c>
      <c r="T28876" s="9" t="s">
        <v>368</v>
      </c>
      <c r="U28876" s="9" t="s">
        <v>368</v>
      </c>
    </row>
    <row r="28877">
      <c r="F28877" s="9"/>
      <c r="N28877" s="50"/>
      <c r="O28877" s="50"/>
      <c r="P28877" s="50"/>
      <c r="Q28877" s="50" t="s">
        <v>368</v>
      </c>
      <c r="R28877" s="9" t="s">
        <v>368</v>
      </c>
      <c r="S28877" s="50" t="s">
        <v>368</v>
      </c>
      <c r="T28877" s="9" t="s">
        <v>368</v>
      </c>
      <c r="U28877" s="9" t="s">
        <v>368</v>
      </c>
    </row>
    <row r="28878">
      <c r="F28878" s="9"/>
      <c r="N28878" s="50"/>
      <c r="O28878" s="50"/>
      <c r="P28878" s="50"/>
      <c r="Q28878" s="50" t="s">
        <v>368</v>
      </c>
      <c r="R28878" s="9" t="s">
        <v>368</v>
      </c>
      <c r="S28878" s="50" t="s">
        <v>368</v>
      </c>
      <c r="T28878" s="9" t="s">
        <v>368</v>
      </c>
      <c r="U28878" s="9" t="s">
        <v>368</v>
      </c>
    </row>
    <row r="28879">
      <c r="F28879" s="9"/>
      <c r="N28879" s="50"/>
      <c r="O28879" s="50"/>
      <c r="P28879" s="50"/>
      <c r="Q28879" s="50" t="s">
        <v>368</v>
      </c>
      <c r="R28879" s="9" t="s">
        <v>368</v>
      </c>
      <c r="S28879" s="50" t="s">
        <v>368</v>
      </c>
      <c r="T28879" s="9" t="s">
        <v>368</v>
      </c>
      <c r="U28879" s="9" t="s">
        <v>368</v>
      </c>
    </row>
    <row r="28880">
      <c r="F28880" s="9"/>
      <c r="N28880" s="50"/>
      <c r="O28880" s="50"/>
      <c r="P28880" s="50"/>
      <c r="Q28880" s="50" t="s">
        <v>368</v>
      </c>
      <c r="R28880" s="9" t="s">
        <v>368</v>
      </c>
      <c r="S28880" s="50" t="s">
        <v>368</v>
      </c>
      <c r="T28880" s="9" t="s">
        <v>368</v>
      </c>
      <c r="U28880" s="9" t="s">
        <v>368</v>
      </c>
    </row>
    <row r="28881">
      <c r="F28881" s="9"/>
      <c r="N28881" s="50"/>
      <c r="O28881" s="50"/>
      <c r="P28881" s="50"/>
      <c r="Q28881" s="50" t="s">
        <v>368</v>
      </c>
      <c r="R28881" s="9" t="s">
        <v>368</v>
      </c>
      <c r="S28881" s="50" t="s">
        <v>368</v>
      </c>
      <c r="T28881" s="9" t="s">
        <v>368</v>
      </c>
      <c r="U28881" s="9" t="s">
        <v>368</v>
      </c>
    </row>
    <row r="28882">
      <c r="F28882" s="9"/>
      <c r="N28882" s="50"/>
      <c r="O28882" s="50"/>
      <c r="P28882" s="50"/>
      <c r="Q28882" s="50" t="s">
        <v>368</v>
      </c>
      <c r="R28882" s="9" t="s">
        <v>368</v>
      </c>
      <c r="S28882" s="50" t="s">
        <v>368</v>
      </c>
      <c r="T28882" s="9" t="s">
        <v>368</v>
      </c>
      <c r="U28882" s="9" t="s">
        <v>368</v>
      </c>
    </row>
    <row r="28883">
      <c r="F28883" s="9"/>
      <c r="N28883" s="50"/>
      <c r="O28883" s="50"/>
      <c r="P28883" s="50"/>
      <c r="Q28883" s="50" t="s">
        <v>368</v>
      </c>
      <c r="R28883" s="9" t="s">
        <v>368</v>
      </c>
      <c r="S28883" s="50" t="s">
        <v>368</v>
      </c>
      <c r="T28883" s="9" t="s">
        <v>368</v>
      </c>
      <c r="U28883" s="9" t="s">
        <v>368</v>
      </c>
    </row>
    <row r="28884">
      <c r="F28884" s="9"/>
      <c r="N28884" s="50"/>
      <c r="O28884" s="50"/>
      <c r="P28884" s="50"/>
      <c r="Q28884" s="50" t="s">
        <v>368</v>
      </c>
      <c r="R28884" s="9" t="s">
        <v>368</v>
      </c>
      <c r="S28884" s="50" t="s">
        <v>368</v>
      </c>
      <c r="T28884" s="9" t="s">
        <v>368</v>
      </c>
      <c r="U28884" s="9" t="s">
        <v>368</v>
      </c>
    </row>
    <row r="28885">
      <c r="F28885" s="9"/>
      <c r="N28885" s="50"/>
      <c r="O28885" s="50"/>
      <c r="P28885" s="50"/>
      <c r="Q28885" s="50" t="s">
        <v>368</v>
      </c>
      <c r="R28885" s="9" t="s">
        <v>368</v>
      </c>
      <c r="S28885" s="50" t="s">
        <v>368</v>
      </c>
      <c r="T28885" s="9" t="s">
        <v>368</v>
      </c>
      <c r="U28885" s="9" t="s">
        <v>368</v>
      </c>
    </row>
    <row r="28886">
      <c r="F28886" s="9"/>
      <c r="N28886" s="50"/>
      <c r="O28886" s="50"/>
      <c r="P28886" s="50"/>
      <c r="Q28886" s="50" t="s">
        <v>368</v>
      </c>
      <c r="R28886" s="9" t="s">
        <v>368</v>
      </c>
      <c r="S28886" s="50" t="s">
        <v>368</v>
      </c>
      <c r="T28886" s="9" t="s">
        <v>368</v>
      </c>
      <c r="U28886" s="9" t="s">
        <v>368</v>
      </c>
    </row>
    <row r="28887">
      <c r="F28887" s="9"/>
      <c r="N28887" s="50"/>
      <c r="O28887" s="50"/>
      <c r="P28887" s="50"/>
      <c r="Q28887" s="50" t="s">
        <v>368</v>
      </c>
      <c r="R28887" s="9" t="s">
        <v>368</v>
      </c>
      <c r="S28887" s="50" t="s">
        <v>368</v>
      </c>
      <c r="T28887" s="9" t="s">
        <v>368</v>
      </c>
      <c r="U28887" s="9" t="s">
        <v>368</v>
      </c>
    </row>
    <row r="28888">
      <c r="F28888" s="9"/>
      <c r="N28888" s="50"/>
      <c r="O28888" s="50"/>
      <c r="P28888" s="50"/>
      <c r="Q28888" s="50" t="s">
        <v>368</v>
      </c>
      <c r="R28888" s="9" t="s">
        <v>368</v>
      </c>
      <c r="S28888" s="50" t="s">
        <v>368</v>
      </c>
      <c r="T28888" s="9" t="s">
        <v>368</v>
      </c>
      <c r="U28888" s="9" t="s">
        <v>368</v>
      </c>
    </row>
    <row r="28889">
      <c r="F28889" s="9"/>
      <c r="N28889" s="50"/>
      <c r="O28889" s="50"/>
      <c r="P28889" s="50"/>
      <c r="Q28889" s="50" t="s">
        <v>368</v>
      </c>
      <c r="R28889" s="9" t="s">
        <v>368</v>
      </c>
      <c r="S28889" s="50" t="s">
        <v>368</v>
      </c>
      <c r="T28889" s="9" t="s">
        <v>368</v>
      </c>
      <c r="U28889" s="9" t="s">
        <v>368</v>
      </c>
    </row>
    <row r="28890">
      <c r="F28890" s="9"/>
      <c r="N28890" s="50"/>
      <c r="O28890" s="50"/>
      <c r="P28890" s="50"/>
      <c r="Q28890" s="50" t="s">
        <v>368</v>
      </c>
      <c r="R28890" s="9" t="s">
        <v>368</v>
      </c>
      <c r="S28890" s="50" t="s">
        <v>368</v>
      </c>
      <c r="T28890" s="9" t="s">
        <v>368</v>
      </c>
      <c r="U28890" s="9" t="s">
        <v>368</v>
      </c>
    </row>
    <row r="28891">
      <c r="F28891" s="9"/>
      <c r="N28891" s="50"/>
      <c r="O28891" s="50"/>
      <c r="P28891" s="50"/>
      <c r="Q28891" s="50" t="s">
        <v>368</v>
      </c>
      <c r="R28891" s="9" t="s">
        <v>368</v>
      </c>
      <c r="S28891" s="50" t="s">
        <v>368</v>
      </c>
      <c r="T28891" s="9" t="s">
        <v>368</v>
      </c>
      <c r="U28891" s="9" t="s">
        <v>368</v>
      </c>
    </row>
    <row r="28892">
      <c r="F28892" s="9"/>
      <c r="N28892" s="50"/>
      <c r="O28892" s="50"/>
      <c r="P28892" s="50"/>
      <c r="Q28892" s="50" t="s">
        <v>368</v>
      </c>
      <c r="R28892" s="9" t="s">
        <v>368</v>
      </c>
      <c r="S28892" s="50" t="s">
        <v>368</v>
      </c>
      <c r="T28892" s="9" t="s">
        <v>368</v>
      </c>
      <c r="U28892" s="9" t="s">
        <v>368</v>
      </c>
    </row>
    <row r="28893">
      <c r="F28893" s="9"/>
      <c r="N28893" s="50"/>
      <c r="O28893" s="50"/>
      <c r="P28893" s="50"/>
      <c r="Q28893" s="50" t="s">
        <v>368</v>
      </c>
      <c r="R28893" s="9" t="s">
        <v>368</v>
      </c>
      <c r="S28893" s="50" t="s">
        <v>368</v>
      </c>
      <c r="T28893" s="9" t="s">
        <v>368</v>
      </c>
      <c r="U28893" s="9" t="s">
        <v>368</v>
      </c>
    </row>
    <row r="28894">
      <c r="F28894" s="9"/>
      <c r="N28894" s="50"/>
      <c r="O28894" s="50"/>
      <c r="P28894" s="50"/>
      <c r="Q28894" s="50" t="s">
        <v>368</v>
      </c>
      <c r="R28894" s="9" t="s">
        <v>368</v>
      </c>
      <c r="S28894" s="50" t="s">
        <v>368</v>
      </c>
      <c r="T28894" s="9" t="s">
        <v>368</v>
      </c>
      <c r="U28894" s="9" t="s">
        <v>368</v>
      </c>
    </row>
    <row r="28895">
      <c r="F28895" s="9"/>
      <c r="N28895" s="50"/>
      <c r="O28895" s="50"/>
      <c r="P28895" s="50"/>
      <c r="Q28895" s="50" t="s">
        <v>368</v>
      </c>
      <c r="R28895" s="9" t="s">
        <v>368</v>
      </c>
      <c r="S28895" s="50" t="s">
        <v>368</v>
      </c>
      <c r="T28895" s="9" t="s">
        <v>368</v>
      </c>
      <c r="U28895" s="9" t="s">
        <v>368</v>
      </c>
    </row>
    <row r="28896">
      <c r="F28896" s="9"/>
      <c r="N28896" s="50"/>
      <c r="O28896" s="50"/>
      <c r="P28896" s="50"/>
      <c r="Q28896" s="50" t="s">
        <v>368</v>
      </c>
      <c r="R28896" s="9" t="s">
        <v>368</v>
      </c>
      <c r="S28896" s="50" t="s">
        <v>368</v>
      </c>
      <c r="T28896" s="9" t="s">
        <v>368</v>
      </c>
      <c r="U28896" s="9" t="s">
        <v>368</v>
      </c>
    </row>
    <row r="28897">
      <c r="F28897" s="9"/>
      <c r="N28897" s="50"/>
      <c r="O28897" s="50"/>
      <c r="P28897" s="50"/>
      <c r="Q28897" s="50" t="s">
        <v>368</v>
      </c>
      <c r="R28897" s="9" t="s">
        <v>368</v>
      </c>
      <c r="S28897" s="50" t="s">
        <v>368</v>
      </c>
      <c r="T28897" s="9" t="s">
        <v>368</v>
      </c>
      <c r="U28897" s="9" t="s">
        <v>368</v>
      </c>
    </row>
    <row r="28898">
      <c r="F28898" s="9"/>
      <c r="N28898" s="50"/>
      <c r="O28898" s="50"/>
      <c r="P28898" s="50"/>
      <c r="Q28898" s="50" t="s">
        <v>368</v>
      </c>
      <c r="R28898" s="9" t="s">
        <v>368</v>
      </c>
      <c r="S28898" s="50" t="s">
        <v>368</v>
      </c>
      <c r="T28898" s="9" t="s">
        <v>368</v>
      </c>
      <c r="U28898" s="9" t="s">
        <v>368</v>
      </c>
    </row>
    <row r="28899">
      <c r="F28899" s="9"/>
      <c r="N28899" s="50"/>
      <c r="O28899" s="50"/>
      <c r="P28899" s="50"/>
      <c r="Q28899" s="50" t="s">
        <v>368</v>
      </c>
      <c r="R28899" s="9" t="s">
        <v>368</v>
      </c>
      <c r="S28899" s="50" t="s">
        <v>368</v>
      </c>
      <c r="T28899" s="9" t="s">
        <v>368</v>
      </c>
      <c r="U28899" s="9" t="s">
        <v>368</v>
      </c>
    </row>
    <row r="28900">
      <c r="F28900" s="9"/>
      <c r="N28900" s="50"/>
      <c r="O28900" s="50"/>
      <c r="P28900" s="50"/>
      <c r="Q28900" s="50" t="s">
        <v>368</v>
      </c>
      <c r="R28900" s="9" t="s">
        <v>368</v>
      </c>
      <c r="S28900" s="50" t="s">
        <v>368</v>
      </c>
      <c r="T28900" s="9" t="s">
        <v>368</v>
      </c>
      <c r="U28900" s="9" t="s">
        <v>368</v>
      </c>
    </row>
    <row r="28901">
      <c r="F28901" s="9"/>
      <c r="N28901" s="50"/>
      <c r="O28901" s="50"/>
      <c r="P28901" s="50"/>
      <c r="Q28901" s="50" t="s">
        <v>368</v>
      </c>
      <c r="R28901" s="9" t="s">
        <v>368</v>
      </c>
      <c r="S28901" s="50" t="s">
        <v>368</v>
      </c>
      <c r="T28901" s="9" t="s">
        <v>368</v>
      </c>
      <c r="U28901" s="9" t="s">
        <v>368</v>
      </c>
    </row>
    <row r="28902">
      <c r="F28902" s="9"/>
      <c r="N28902" s="50"/>
      <c r="O28902" s="50"/>
      <c r="P28902" s="50"/>
      <c r="Q28902" s="50" t="s">
        <v>368</v>
      </c>
      <c r="R28902" s="9" t="s">
        <v>368</v>
      </c>
      <c r="S28902" s="50" t="s">
        <v>368</v>
      </c>
      <c r="T28902" s="9" t="s">
        <v>368</v>
      </c>
      <c r="U28902" s="9" t="s">
        <v>368</v>
      </c>
    </row>
    <row r="28903">
      <c r="F28903" s="9"/>
      <c r="N28903" s="50"/>
      <c r="O28903" s="50"/>
      <c r="P28903" s="50"/>
      <c r="Q28903" s="50" t="s">
        <v>368</v>
      </c>
      <c r="R28903" s="9" t="s">
        <v>368</v>
      </c>
      <c r="S28903" s="50" t="s">
        <v>368</v>
      </c>
      <c r="T28903" s="9" t="s">
        <v>368</v>
      </c>
      <c r="U28903" s="9" t="s">
        <v>368</v>
      </c>
    </row>
    <row r="28904">
      <c r="F28904" s="9"/>
      <c r="N28904" s="50"/>
      <c r="O28904" s="50"/>
      <c r="P28904" s="50"/>
      <c r="Q28904" s="50" t="s">
        <v>368</v>
      </c>
      <c r="R28904" s="9" t="s">
        <v>368</v>
      </c>
      <c r="S28904" s="50" t="s">
        <v>368</v>
      </c>
      <c r="T28904" s="9" t="s">
        <v>368</v>
      </c>
      <c r="U28904" s="9" t="s">
        <v>368</v>
      </c>
    </row>
    <row r="28905">
      <c r="F28905" s="9"/>
      <c r="N28905" s="50"/>
      <c r="O28905" s="50"/>
      <c r="P28905" s="50"/>
      <c r="Q28905" s="50" t="s">
        <v>368</v>
      </c>
      <c r="R28905" s="9" t="s">
        <v>368</v>
      </c>
      <c r="S28905" s="50" t="s">
        <v>368</v>
      </c>
      <c r="T28905" s="9" t="s">
        <v>368</v>
      </c>
      <c r="U28905" s="9" t="s">
        <v>368</v>
      </c>
    </row>
    <row r="28906">
      <c r="F28906" s="9"/>
      <c r="N28906" s="50"/>
      <c r="O28906" s="50"/>
      <c r="P28906" s="50"/>
      <c r="Q28906" s="50" t="s">
        <v>368</v>
      </c>
      <c r="R28906" s="9" t="s">
        <v>368</v>
      </c>
      <c r="S28906" s="50" t="s">
        <v>368</v>
      </c>
      <c r="T28906" s="9" t="s">
        <v>368</v>
      </c>
      <c r="U28906" s="9" t="s">
        <v>368</v>
      </c>
    </row>
    <row r="28907">
      <c r="F28907" s="9"/>
      <c r="N28907" s="50"/>
      <c r="O28907" s="50"/>
      <c r="P28907" s="50"/>
      <c r="Q28907" s="50" t="s">
        <v>368</v>
      </c>
      <c r="R28907" s="9" t="s">
        <v>368</v>
      </c>
      <c r="S28907" s="50" t="s">
        <v>368</v>
      </c>
      <c r="T28907" s="9" t="s">
        <v>368</v>
      </c>
      <c r="U28907" s="9" t="s">
        <v>368</v>
      </c>
    </row>
    <row r="28908">
      <c r="F28908" s="9"/>
      <c r="N28908" s="50"/>
      <c r="O28908" s="50"/>
      <c r="P28908" s="50"/>
      <c r="Q28908" s="50" t="s">
        <v>368</v>
      </c>
      <c r="R28908" s="9" t="s">
        <v>368</v>
      </c>
      <c r="S28908" s="50" t="s">
        <v>368</v>
      </c>
      <c r="T28908" s="9" t="s">
        <v>368</v>
      </c>
      <c r="U28908" s="9" t="s">
        <v>368</v>
      </c>
    </row>
    <row r="28909">
      <c r="F28909" s="9"/>
      <c r="N28909" s="50"/>
      <c r="O28909" s="50"/>
      <c r="P28909" s="50"/>
      <c r="Q28909" s="50" t="s">
        <v>368</v>
      </c>
      <c r="R28909" s="9" t="s">
        <v>368</v>
      </c>
      <c r="S28909" s="50" t="s">
        <v>368</v>
      </c>
      <c r="T28909" s="9" t="s">
        <v>368</v>
      </c>
      <c r="U28909" s="9" t="s">
        <v>368</v>
      </c>
    </row>
    <row r="28910">
      <c r="F28910" s="9"/>
      <c r="N28910" s="50"/>
      <c r="O28910" s="50"/>
      <c r="P28910" s="50"/>
      <c r="Q28910" s="50" t="s">
        <v>368</v>
      </c>
      <c r="R28910" s="9" t="s">
        <v>368</v>
      </c>
      <c r="S28910" s="50" t="s">
        <v>368</v>
      </c>
      <c r="T28910" s="9" t="s">
        <v>368</v>
      </c>
      <c r="U28910" s="9" t="s">
        <v>368</v>
      </c>
    </row>
    <row r="28911">
      <c r="F28911" s="9"/>
      <c r="N28911" s="50"/>
      <c r="O28911" s="50"/>
      <c r="P28911" s="50"/>
      <c r="Q28911" s="50" t="s">
        <v>368</v>
      </c>
      <c r="R28911" s="9" t="s">
        <v>368</v>
      </c>
      <c r="S28911" s="50" t="s">
        <v>368</v>
      </c>
      <c r="T28911" s="9" t="s">
        <v>368</v>
      </c>
      <c r="U28911" s="9" t="s">
        <v>368</v>
      </c>
    </row>
    <row r="28912">
      <c r="F28912" s="9"/>
      <c r="N28912" s="50"/>
      <c r="O28912" s="50"/>
      <c r="P28912" s="50"/>
      <c r="Q28912" s="50" t="s">
        <v>368</v>
      </c>
      <c r="R28912" s="9" t="s">
        <v>368</v>
      </c>
      <c r="S28912" s="50" t="s">
        <v>368</v>
      </c>
      <c r="T28912" s="9" t="s">
        <v>368</v>
      </c>
      <c r="U28912" s="9" t="s">
        <v>368</v>
      </c>
    </row>
    <row r="28913">
      <c r="F28913" s="9"/>
      <c r="N28913" s="50"/>
      <c r="O28913" s="50"/>
      <c r="P28913" s="50"/>
      <c r="Q28913" s="50" t="s">
        <v>368</v>
      </c>
      <c r="R28913" s="9" t="s">
        <v>368</v>
      </c>
      <c r="S28913" s="50" t="s">
        <v>368</v>
      </c>
      <c r="T28913" s="9" t="s">
        <v>368</v>
      </c>
      <c r="U28913" s="9" t="s">
        <v>368</v>
      </c>
    </row>
    <row r="28914">
      <c r="F28914" s="9"/>
      <c r="N28914" s="50"/>
      <c r="O28914" s="50"/>
      <c r="P28914" s="50"/>
      <c r="Q28914" s="50" t="s">
        <v>368</v>
      </c>
      <c r="R28914" s="9" t="s">
        <v>368</v>
      </c>
      <c r="S28914" s="50" t="s">
        <v>368</v>
      </c>
      <c r="T28914" s="9" t="s">
        <v>368</v>
      </c>
      <c r="U28914" s="9" t="s">
        <v>368</v>
      </c>
    </row>
    <row r="28915">
      <c r="F28915" s="9"/>
      <c r="N28915" s="50"/>
      <c r="O28915" s="50"/>
      <c r="P28915" s="50"/>
      <c r="Q28915" s="50" t="s">
        <v>368</v>
      </c>
      <c r="R28915" s="9" t="s">
        <v>368</v>
      </c>
      <c r="S28915" s="50" t="s">
        <v>368</v>
      </c>
      <c r="T28915" s="9" t="s">
        <v>368</v>
      </c>
      <c r="U28915" s="9" t="s">
        <v>368</v>
      </c>
    </row>
    <row r="28916">
      <c r="F28916" s="9"/>
      <c r="N28916" s="50"/>
      <c r="O28916" s="50"/>
      <c r="P28916" s="50"/>
      <c r="Q28916" s="50" t="s">
        <v>368</v>
      </c>
      <c r="R28916" s="9" t="s">
        <v>368</v>
      </c>
      <c r="S28916" s="50" t="s">
        <v>368</v>
      </c>
      <c r="T28916" s="9" t="s">
        <v>368</v>
      </c>
      <c r="U28916" s="9" t="s">
        <v>368</v>
      </c>
    </row>
    <row r="28917">
      <c r="F28917" s="9"/>
      <c r="N28917" s="50"/>
      <c r="O28917" s="50"/>
      <c r="P28917" s="50"/>
      <c r="Q28917" s="50" t="s">
        <v>368</v>
      </c>
      <c r="R28917" s="9" t="s">
        <v>368</v>
      </c>
      <c r="S28917" s="50" t="s">
        <v>368</v>
      </c>
      <c r="T28917" s="9" t="s">
        <v>368</v>
      </c>
      <c r="U28917" s="9" t="s">
        <v>368</v>
      </c>
    </row>
    <row r="28918">
      <c r="F28918" s="9"/>
      <c r="N28918" s="50"/>
      <c r="O28918" s="50"/>
      <c r="P28918" s="50"/>
      <c r="Q28918" s="50" t="s">
        <v>368</v>
      </c>
      <c r="R28918" s="9" t="s">
        <v>368</v>
      </c>
      <c r="S28918" s="50" t="s">
        <v>368</v>
      </c>
      <c r="T28918" s="9" t="s">
        <v>368</v>
      </c>
      <c r="U28918" s="9" t="s">
        <v>368</v>
      </c>
    </row>
    <row r="28919">
      <c r="F28919" s="9"/>
      <c r="N28919" s="50"/>
      <c r="O28919" s="50"/>
      <c r="P28919" s="50"/>
      <c r="Q28919" s="50" t="s">
        <v>368</v>
      </c>
      <c r="R28919" s="9" t="s">
        <v>368</v>
      </c>
      <c r="S28919" s="50" t="s">
        <v>368</v>
      </c>
      <c r="T28919" s="9" t="s">
        <v>368</v>
      </c>
      <c r="U28919" s="9" t="s">
        <v>368</v>
      </c>
    </row>
    <row r="28920">
      <c r="F28920" s="9"/>
      <c r="N28920" s="50"/>
      <c r="O28920" s="50"/>
      <c r="P28920" s="50"/>
      <c r="Q28920" s="50" t="s">
        <v>368</v>
      </c>
      <c r="R28920" s="9" t="s">
        <v>368</v>
      </c>
      <c r="S28920" s="50" t="s">
        <v>368</v>
      </c>
      <c r="T28920" s="9" t="s">
        <v>368</v>
      </c>
      <c r="U28920" s="9" t="s">
        <v>368</v>
      </c>
    </row>
    <row r="28921">
      <c r="F28921" s="9"/>
      <c r="N28921" s="50"/>
      <c r="O28921" s="50"/>
      <c r="P28921" s="50"/>
      <c r="Q28921" s="50" t="s">
        <v>368</v>
      </c>
      <c r="R28921" s="9" t="s">
        <v>368</v>
      </c>
      <c r="S28921" s="50" t="s">
        <v>368</v>
      </c>
      <c r="T28921" s="9" t="s">
        <v>368</v>
      </c>
      <c r="U28921" s="9" t="s">
        <v>368</v>
      </c>
    </row>
    <row r="28922">
      <c r="F28922" s="9"/>
      <c r="N28922" s="50"/>
      <c r="O28922" s="50"/>
      <c r="P28922" s="50"/>
      <c r="Q28922" s="50" t="s">
        <v>368</v>
      </c>
      <c r="R28922" s="9" t="s">
        <v>368</v>
      </c>
      <c r="S28922" s="50" t="s">
        <v>368</v>
      </c>
      <c r="T28922" s="9" t="s">
        <v>368</v>
      </c>
      <c r="U28922" s="9" t="s">
        <v>368</v>
      </c>
    </row>
    <row r="28923">
      <c r="F28923" s="9"/>
      <c r="N28923" s="50"/>
      <c r="O28923" s="50"/>
      <c r="P28923" s="50"/>
      <c r="Q28923" s="50" t="s">
        <v>368</v>
      </c>
      <c r="R28923" s="9" t="s">
        <v>368</v>
      </c>
      <c r="S28923" s="50" t="s">
        <v>368</v>
      </c>
      <c r="T28923" s="9" t="s">
        <v>368</v>
      </c>
      <c r="U28923" s="9" t="s">
        <v>368</v>
      </c>
    </row>
    <row r="28924">
      <c r="F28924" s="9"/>
      <c r="N28924" s="50"/>
      <c r="O28924" s="50"/>
      <c r="P28924" s="50"/>
      <c r="Q28924" s="50" t="s">
        <v>368</v>
      </c>
      <c r="R28924" s="9" t="s">
        <v>368</v>
      </c>
      <c r="S28924" s="50" t="s">
        <v>368</v>
      </c>
      <c r="T28924" s="9" t="s">
        <v>368</v>
      </c>
      <c r="U28924" s="9" t="s">
        <v>368</v>
      </c>
    </row>
    <row r="28925">
      <c r="F28925" s="9"/>
      <c r="N28925" s="50"/>
      <c r="O28925" s="50"/>
      <c r="P28925" s="50"/>
      <c r="Q28925" s="50" t="s">
        <v>368</v>
      </c>
      <c r="R28925" s="9" t="s">
        <v>368</v>
      </c>
      <c r="S28925" s="50" t="s">
        <v>368</v>
      </c>
      <c r="T28925" s="9" t="s">
        <v>368</v>
      </c>
      <c r="U28925" s="9" t="s">
        <v>368</v>
      </c>
    </row>
    <row r="28926">
      <c r="F28926" s="9"/>
      <c r="N28926" s="50"/>
      <c r="O28926" s="50"/>
      <c r="P28926" s="50"/>
      <c r="Q28926" s="50" t="s">
        <v>368</v>
      </c>
      <c r="R28926" s="9" t="s">
        <v>368</v>
      </c>
      <c r="S28926" s="50" t="s">
        <v>368</v>
      </c>
      <c r="T28926" s="9" t="s">
        <v>368</v>
      </c>
      <c r="U28926" s="9" t="s">
        <v>368</v>
      </c>
    </row>
    <row r="28927">
      <c r="F28927" s="9"/>
      <c r="N28927" s="50"/>
      <c r="O28927" s="50"/>
      <c r="P28927" s="50"/>
      <c r="Q28927" s="50" t="s">
        <v>368</v>
      </c>
      <c r="R28927" s="9" t="s">
        <v>368</v>
      </c>
      <c r="S28927" s="50" t="s">
        <v>368</v>
      </c>
      <c r="T28927" s="9" t="s">
        <v>368</v>
      </c>
      <c r="U28927" s="9" t="s">
        <v>368</v>
      </c>
    </row>
    <row r="28928">
      <c r="F28928" s="9"/>
      <c r="N28928" s="50"/>
      <c r="O28928" s="50"/>
      <c r="P28928" s="50"/>
      <c r="Q28928" s="50" t="s">
        <v>368</v>
      </c>
      <c r="R28928" s="9" t="s">
        <v>368</v>
      </c>
      <c r="S28928" s="50" t="s">
        <v>368</v>
      </c>
      <c r="T28928" s="9" t="s">
        <v>368</v>
      </c>
      <c r="U28928" s="9" t="s">
        <v>368</v>
      </c>
    </row>
    <row r="28929">
      <c r="F28929" s="9"/>
      <c r="N28929" s="50"/>
      <c r="O28929" s="50"/>
      <c r="P28929" s="50"/>
      <c r="Q28929" s="50" t="s">
        <v>368</v>
      </c>
      <c r="R28929" s="9" t="s">
        <v>368</v>
      </c>
      <c r="S28929" s="50" t="s">
        <v>368</v>
      </c>
      <c r="T28929" s="9" t="s">
        <v>368</v>
      </c>
      <c r="U28929" s="9" t="s">
        <v>368</v>
      </c>
    </row>
    <row r="28930">
      <c r="F28930" s="9"/>
      <c r="N28930" s="50"/>
      <c r="O28930" s="50"/>
      <c r="P28930" s="50"/>
      <c r="Q28930" s="50" t="s">
        <v>368</v>
      </c>
      <c r="R28930" s="9" t="s">
        <v>368</v>
      </c>
      <c r="S28930" s="50" t="s">
        <v>368</v>
      </c>
      <c r="T28930" s="9" t="s">
        <v>368</v>
      </c>
      <c r="U28930" s="9" t="s">
        <v>368</v>
      </c>
    </row>
    <row r="28931">
      <c r="F28931" s="9"/>
      <c r="N28931" s="50"/>
      <c r="O28931" s="50"/>
      <c r="P28931" s="50"/>
      <c r="Q28931" s="50" t="s">
        <v>368</v>
      </c>
      <c r="R28931" s="9" t="s">
        <v>368</v>
      </c>
      <c r="S28931" s="50" t="s">
        <v>368</v>
      </c>
      <c r="T28931" s="9" t="s">
        <v>368</v>
      </c>
      <c r="U28931" s="9" t="s">
        <v>368</v>
      </c>
    </row>
    <row r="28932">
      <c r="F28932" s="9"/>
      <c r="N28932" s="50"/>
      <c r="O28932" s="50"/>
      <c r="P28932" s="50"/>
      <c r="Q28932" s="50" t="s">
        <v>368</v>
      </c>
      <c r="R28932" s="9" t="s">
        <v>368</v>
      </c>
      <c r="S28932" s="50" t="s">
        <v>368</v>
      </c>
      <c r="T28932" s="9" t="s">
        <v>368</v>
      </c>
      <c r="U28932" s="9" t="s">
        <v>368</v>
      </c>
    </row>
    <row r="28933">
      <c r="F28933" s="9"/>
      <c r="N28933" s="50"/>
      <c r="O28933" s="50"/>
      <c r="P28933" s="50"/>
      <c r="Q28933" s="50" t="s">
        <v>368</v>
      </c>
      <c r="R28933" s="9" t="s">
        <v>368</v>
      </c>
      <c r="S28933" s="50" t="s">
        <v>368</v>
      </c>
      <c r="T28933" s="9" t="s">
        <v>368</v>
      </c>
      <c r="U28933" s="9" t="s">
        <v>368</v>
      </c>
    </row>
    <row r="28934">
      <c r="F28934" s="9"/>
      <c r="N28934" s="50"/>
      <c r="O28934" s="50"/>
      <c r="P28934" s="50"/>
      <c r="Q28934" s="50" t="s">
        <v>368</v>
      </c>
      <c r="R28934" s="9" t="s">
        <v>368</v>
      </c>
      <c r="S28934" s="50" t="s">
        <v>368</v>
      </c>
      <c r="T28934" s="9" t="s">
        <v>368</v>
      </c>
      <c r="U28934" s="9" t="s">
        <v>368</v>
      </c>
    </row>
    <row r="28935">
      <c r="F28935" s="9"/>
      <c r="N28935" s="50"/>
      <c r="O28935" s="50"/>
      <c r="P28935" s="50"/>
      <c r="Q28935" s="50" t="s">
        <v>368</v>
      </c>
      <c r="R28935" s="9" t="s">
        <v>368</v>
      </c>
      <c r="S28935" s="50" t="s">
        <v>368</v>
      </c>
      <c r="T28935" s="9" t="s">
        <v>368</v>
      </c>
      <c r="U28935" s="9" t="s">
        <v>368</v>
      </c>
    </row>
    <row r="28936">
      <c r="F28936" s="9"/>
      <c r="N28936" s="50"/>
      <c r="O28936" s="50"/>
      <c r="P28936" s="50"/>
      <c r="Q28936" s="50" t="s">
        <v>368</v>
      </c>
      <c r="R28936" s="9" t="s">
        <v>368</v>
      </c>
      <c r="S28936" s="50" t="s">
        <v>368</v>
      </c>
      <c r="T28936" s="9" t="s">
        <v>368</v>
      </c>
      <c r="U28936" s="9" t="s">
        <v>368</v>
      </c>
    </row>
    <row r="28937">
      <c r="F28937" s="9"/>
      <c r="N28937" s="50"/>
      <c r="O28937" s="50"/>
      <c r="P28937" s="50"/>
      <c r="Q28937" s="50" t="s">
        <v>368</v>
      </c>
      <c r="R28937" s="9" t="s">
        <v>368</v>
      </c>
      <c r="S28937" s="50" t="s">
        <v>368</v>
      </c>
      <c r="T28937" s="9" t="s">
        <v>368</v>
      </c>
      <c r="U28937" s="9" t="s">
        <v>368</v>
      </c>
    </row>
    <row r="28938">
      <c r="F28938" s="9"/>
      <c r="N28938" s="50"/>
      <c r="O28938" s="50"/>
      <c r="P28938" s="50"/>
      <c r="Q28938" s="50" t="s">
        <v>368</v>
      </c>
      <c r="R28938" s="9" t="s">
        <v>368</v>
      </c>
      <c r="S28938" s="50" t="s">
        <v>368</v>
      </c>
      <c r="T28938" s="9" t="s">
        <v>368</v>
      </c>
      <c r="U28938" s="9" t="s">
        <v>368</v>
      </c>
    </row>
    <row r="28939">
      <c r="F28939" s="9"/>
      <c r="N28939" s="50"/>
      <c r="O28939" s="50"/>
      <c r="P28939" s="50"/>
      <c r="Q28939" s="50" t="s">
        <v>368</v>
      </c>
      <c r="R28939" s="9" t="s">
        <v>368</v>
      </c>
      <c r="S28939" s="50" t="s">
        <v>368</v>
      </c>
      <c r="T28939" s="9" t="s">
        <v>368</v>
      </c>
      <c r="U28939" s="9" t="s">
        <v>368</v>
      </c>
    </row>
    <row r="28940">
      <c r="F28940" s="9"/>
      <c r="N28940" s="50"/>
      <c r="O28940" s="50"/>
      <c r="P28940" s="50"/>
      <c r="Q28940" s="50" t="s">
        <v>368</v>
      </c>
      <c r="R28940" s="9" t="s">
        <v>368</v>
      </c>
      <c r="S28940" s="50" t="s">
        <v>368</v>
      </c>
      <c r="T28940" s="9" t="s">
        <v>368</v>
      </c>
      <c r="U28940" s="9" t="s">
        <v>368</v>
      </c>
    </row>
    <row r="28941">
      <c r="F28941" s="9"/>
      <c r="N28941" s="50"/>
      <c r="O28941" s="50"/>
      <c r="P28941" s="50"/>
      <c r="Q28941" s="50" t="s">
        <v>368</v>
      </c>
      <c r="R28941" s="9" t="s">
        <v>368</v>
      </c>
      <c r="S28941" s="50" t="s">
        <v>368</v>
      </c>
      <c r="T28941" s="9" t="s">
        <v>368</v>
      </c>
      <c r="U28941" s="9" t="s">
        <v>368</v>
      </c>
    </row>
    <row r="28942">
      <c r="F28942" s="9"/>
      <c r="N28942" s="50"/>
      <c r="O28942" s="50"/>
      <c r="P28942" s="50"/>
      <c r="Q28942" s="50" t="s">
        <v>368</v>
      </c>
      <c r="R28942" s="9" t="s">
        <v>368</v>
      </c>
      <c r="S28942" s="50" t="s">
        <v>368</v>
      </c>
      <c r="T28942" s="9" t="s">
        <v>368</v>
      </c>
      <c r="U28942" s="9" t="s">
        <v>368</v>
      </c>
    </row>
    <row r="28943">
      <c r="F28943" s="9"/>
      <c r="N28943" s="50"/>
      <c r="O28943" s="50"/>
      <c r="P28943" s="50"/>
      <c r="Q28943" s="50" t="s">
        <v>368</v>
      </c>
      <c r="R28943" s="9" t="s">
        <v>368</v>
      </c>
      <c r="S28943" s="50" t="s">
        <v>368</v>
      </c>
      <c r="T28943" s="9" t="s">
        <v>368</v>
      </c>
      <c r="U28943" s="9" t="s">
        <v>368</v>
      </c>
    </row>
    <row r="28944">
      <c r="F28944" s="9"/>
      <c r="N28944" s="50"/>
      <c r="O28944" s="50"/>
      <c r="P28944" s="50"/>
      <c r="Q28944" s="50" t="s">
        <v>368</v>
      </c>
      <c r="R28944" s="9" t="s">
        <v>368</v>
      </c>
      <c r="S28944" s="50" t="s">
        <v>368</v>
      </c>
      <c r="T28944" s="9" t="s">
        <v>368</v>
      </c>
      <c r="U28944" s="9" t="s">
        <v>368</v>
      </c>
    </row>
    <row r="28945">
      <c r="F28945" s="9"/>
      <c r="N28945" s="50"/>
      <c r="O28945" s="50"/>
      <c r="P28945" s="50"/>
      <c r="Q28945" s="50" t="s">
        <v>368</v>
      </c>
      <c r="R28945" s="9" t="s">
        <v>368</v>
      </c>
      <c r="S28945" s="50" t="s">
        <v>368</v>
      </c>
      <c r="T28945" s="9" t="s">
        <v>368</v>
      </c>
      <c r="U28945" s="9" t="s">
        <v>368</v>
      </c>
    </row>
    <row r="28946">
      <c r="F28946" s="9"/>
      <c r="N28946" s="50"/>
      <c r="O28946" s="50"/>
      <c r="P28946" s="50"/>
      <c r="Q28946" s="50" t="s">
        <v>368</v>
      </c>
      <c r="R28946" s="9" t="s">
        <v>368</v>
      </c>
      <c r="S28946" s="50" t="s">
        <v>368</v>
      </c>
      <c r="T28946" s="9" t="s">
        <v>368</v>
      </c>
      <c r="U28946" s="9" t="s">
        <v>368</v>
      </c>
    </row>
    <row r="28947">
      <c r="F28947" s="9"/>
      <c r="N28947" s="50"/>
      <c r="O28947" s="50"/>
      <c r="P28947" s="50"/>
      <c r="Q28947" s="50" t="s">
        <v>368</v>
      </c>
      <c r="R28947" s="9" t="s">
        <v>368</v>
      </c>
      <c r="S28947" s="50" t="s">
        <v>368</v>
      </c>
      <c r="T28947" s="9" t="s">
        <v>368</v>
      </c>
      <c r="U28947" s="9" t="s">
        <v>368</v>
      </c>
    </row>
    <row r="28948">
      <c r="F28948" s="9"/>
      <c r="N28948" s="50"/>
      <c r="O28948" s="50"/>
      <c r="P28948" s="50"/>
      <c r="Q28948" s="50" t="s">
        <v>368</v>
      </c>
      <c r="R28948" s="9" t="s">
        <v>368</v>
      </c>
      <c r="S28948" s="50" t="s">
        <v>368</v>
      </c>
      <c r="T28948" s="9" t="s">
        <v>368</v>
      </c>
      <c r="U28948" s="9" t="s">
        <v>368</v>
      </c>
    </row>
    <row r="28949">
      <c r="F28949" s="9"/>
      <c r="N28949" s="50"/>
      <c r="O28949" s="50"/>
      <c r="P28949" s="50"/>
      <c r="Q28949" s="50" t="s">
        <v>368</v>
      </c>
      <c r="R28949" s="9" t="s">
        <v>368</v>
      </c>
      <c r="S28949" s="50" t="s">
        <v>368</v>
      </c>
      <c r="T28949" s="9" t="s">
        <v>368</v>
      </c>
      <c r="U28949" s="9" t="s">
        <v>368</v>
      </c>
    </row>
    <row r="28950">
      <c r="F28950" s="9"/>
      <c r="N28950" s="50"/>
      <c r="O28950" s="50"/>
      <c r="P28950" s="50"/>
      <c r="Q28950" s="50" t="s">
        <v>368</v>
      </c>
      <c r="R28950" s="9" t="s">
        <v>368</v>
      </c>
      <c r="S28950" s="50" t="s">
        <v>368</v>
      </c>
      <c r="T28950" s="9" t="s">
        <v>368</v>
      </c>
      <c r="U28950" s="9" t="s">
        <v>368</v>
      </c>
    </row>
    <row r="28951">
      <c r="F28951" s="9"/>
      <c r="N28951" s="50"/>
      <c r="O28951" s="50"/>
      <c r="P28951" s="50"/>
      <c r="Q28951" s="50" t="s">
        <v>368</v>
      </c>
      <c r="R28951" s="9" t="s">
        <v>368</v>
      </c>
      <c r="S28951" s="50" t="s">
        <v>368</v>
      </c>
      <c r="T28951" s="9" t="s">
        <v>368</v>
      </c>
      <c r="U28951" s="9" t="s">
        <v>368</v>
      </c>
    </row>
    <row r="28952">
      <c r="F28952" s="9"/>
      <c r="N28952" s="50"/>
      <c r="O28952" s="50"/>
      <c r="P28952" s="50"/>
      <c r="Q28952" s="50" t="s">
        <v>368</v>
      </c>
      <c r="R28952" s="9" t="s">
        <v>368</v>
      </c>
      <c r="S28952" s="50" t="s">
        <v>368</v>
      </c>
      <c r="T28952" s="9" t="s">
        <v>368</v>
      </c>
      <c r="U28952" s="9" t="s">
        <v>368</v>
      </c>
    </row>
    <row r="28953">
      <c r="F28953" s="9"/>
      <c r="N28953" s="50"/>
      <c r="O28953" s="50"/>
      <c r="P28953" s="50"/>
      <c r="Q28953" s="50" t="s">
        <v>368</v>
      </c>
      <c r="R28953" s="9" t="s">
        <v>368</v>
      </c>
      <c r="S28953" s="50" t="s">
        <v>368</v>
      </c>
      <c r="T28953" s="9" t="s">
        <v>368</v>
      </c>
      <c r="U28953" s="9" t="s">
        <v>368</v>
      </c>
    </row>
    <row r="28954">
      <c r="F28954" s="9"/>
      <c r="N28954" s="50"/>
      <c r="O28954" s="50"/>
      <c r="P28954" s="50"/>
      <c r="Q28954" s="50" t="s">
        <v>368</v>
      </c>
      <c r="R28954" s="9" t="s">
        <v>368</v>
      </c>
      <c r="S28954" s="50" t="s">
        <v>368</v>
      </c>
      <c r="T28954" s="9" t="s">
        <v>368</v>
      </c>
      <c r="U28954" s="9" t="s">
        <v>368</v>
      </c>
    </row>
    <row r="28955">
      <c r="F28955" s="9"/>
      <c r="N28955" s="50"/>
      <c r="O28955" s="50"/>
      <c r="P28955" s="50"/>
      <c r="Q28955" s="50" t="s">
        <v>368</v>
      </c>
      <c r="R28955" s="9" t="s">
        <v>368</v>
      </c>
      <c r="S28955" s="50" t="s">
        <v>368</v>
      </c>
      <c r="T28955" s="9" t="s">
        <v>368</v>
      </c>
      <c r="U28955" s="9" t="s">
        <v>368</v>
      </c>
    </row>
    <row r="28956">
      <c r="F28956" s="9"/>
      <c r="N28956" s="50"/>
      <c r="O28956" s="50"/>
      <c r="P28956" s="50"/>
      <c r="Q28956" s="50" t="s">
        <v>368</v>
      </c>
      <c r="R28956" s="9" t="s">
        <v>368</v>
      </c>
      <c r="S28956" s="50" t="s">
        <v>368</v>
      </c>
      <c r="T28956" s="9" t="s">
        <v>368</v>
      </c>
      <c r="U28956" s="9" t="s">
        <v>368</v>
      </c>
    </row>
    <row r="28957">
      <c r="F28957" s="9"/>
      <c r="N28957" s="50"/>
      <c r="O28957" s="50"/>
      <c r="P28957" s="50"/>
      <c r="Q28957" s="50" t="s">
        <v>368</v>
      </c>
      <c r="R28957" s="9" t="s">
        <v>368</v>
      </c>
      <c r="S28957" s="50" t="s">
        <v>368</v>
      </c>
      <c r="T28957" s="9" t="s">
        <v>368</v>
      </c>
      <c r="U28957" s="9" t="s">
        <v>368</v>
      </c>
    </row>
    <row r="28958">
      <c r="F28958" s="9"/>
      <c r="N28958" s="50"/>
      <c r="O28958" s="50"/>
      <c r="P28958" s="50"/>
      <c r="Q28958" s="50" t="s">
        <v>368</v>
      </c>
      <c r="R28958" s="9" t="s">
        <v>368</v>
      </c>
      <c r="S28958" s="50" t="s">
        <v>368</v>
      </c>
      <c r="T28958" s="9" t="s">
        <v>368</v>
      </c>
      <c r="U28958" s="9" t="s">
        <v>368</v>
      </c>
    </row>
    <row r="28959">
      <c r="F28959" s="9"/>
      <c r="N28959" s="50"/>
      <c r="O28959" s="50"/>
      <c r="P28959" s="50"/>
      <c r="Q28959" s="50" t="s">
        <v>368</v>
      </c>
      <c r="R28959" s="9" t="s">
        <v>368</v>
      </c>
      <c r="S28959" s="50" t="s">
        <v>368</v>
      </c>
      <c r="T28959" s="9" t="s">
        <v>368</v>
      </c>
      <c r="U28959" s="9" t="s">
        <v>368</v>
      </c>
    </row>
    <row r="28960">
      <c r="F28960" s="9"/>
      <c r="N28960" s="50"/>
      <c r="O28960" s="50"/>
      <c r="P28960" s="50"/>
      <c r="Q28960" s="50" t="s">
        <v>368</v>
      </c>
      <c r="R28960" s="9" t="s">
        <v>368</v>
      </c>
      <c r="S28960" s="50" t="s">
        <v>368</v>
      </c>
      <c r="T28960" s="9" t="s">
        <v>368</v>
      </c>
      <c r="U28960" s="9" t="s">
        <v>368</v>
      </c>
    </row>
    <row r="28961">
      <c r="F28961" s="9"/>
      <c r="N28961" s="50"/>
      <c r="O28961" s="50"/>
      <c r="P28961" s="50"/>
      <c r="Q28961" s="50" t="s">
        <v>368</v>
      </c>
      <c r="R28961" s="9" t="s">
        <v>368</v>
      </c>
      <c r="S28961" s="50" t="s">
        <v>368</v>
      </c>
      <c r="T28961" s="9" t="s">
        <v>368</v>
      </c>
      <c r="U28961" s="9" t="s">
        <v>368</v>
      </c>
    </row>
    <row r="28962">
      <c r="F28962" s="9"/>
      <c r="N28962" s="50"/>
      <c r="O28962" s="50"/>
      <c r="P28962" s="50"/>
      <c r="Q28962" s="50" t="s">
        <v>368</v>
      </c>
      <c r="R28962" s="9" t="s">
        <v>368</v>
      </c>
      <c r="S28962" s="50" t="s">
        <v>368</v>
      </c>
      <c r="T28962" s="9" t="s">
        <v>368</v>
      </c>
      <c r="U28962" s="9" t="s">
        <v>368</v>
      </c>
    </row>
    <row r="28963">
      <c r="F28963" s="9"/>
      <c r="N28963" s="50"/>
      <c r="O28963" s="50"/>
      <c r="P28963" s="50"/>
      <c r="Q28963" s="50" t="s">
        <v>368</v>
      </c>
      <c r="R28963" s="9" t="s">
        <v>368</v>
      </c>
      <c r="S28963" s="50" t="s">
        <v>368</v>
      </c>
      <c r="T28963" s="9" t="s">
        <v>368</v>
      </c>
      <c r="U28963" s="9" t="s">
        <v>368</v>
      </c>
    </row>
    <row r="28964">
      <c r="F28964" s="9"/>
      <c r="N28964" s="50"/>
      <c r="O28964" s="50"/>
      <c r="P28964" s="50"/>
      <c r="Q28964" s="50" t="s">
        <v>368</v>
      </c>
      <c r="R28964" s="9" t="s">
        <v>368</v>
      </c>
      <c r="S28964" s="50" t="s">
        <v>368</v>
      </c>
      <c r="T28964" s="9" t="s">
        <v>368</v>
      </c>
      <c r="U28964" s="9" t="s">
        <v>368</v>
      </c>
    </row>
    <row r="28965">
      <c r="F28965" s="9"/>
      <c r="N28965" s="50"/>
      <c r="O28965" s="50"/>
      <c r="P28965" s="50"/>
      <c r="Q28965" s="50" t="s">
        <v>368</v>
      </c>
      <c r="R28965" s="9" t="s">
        <v>368</v>
      </c>
      <c r="S28965" s="50" t="s">
        <v>368</v>
      </c>
      <c r="T28965" s="9" t="s">
        <v>368</v>
      </c>
      <c r="U28965" s="9" t="s">
        <v>368</v>
      </c>
    </row>
    <row r="28966">
      <c r="F28966" s="9"/>
      <c r="N28966" s="50"/>
      <c r="O28966" s="50"/>
      <c r="P28966" s="50"/>
      <c r="Q28966" s="50" t="s">
        <v>368</v>
      </c>
      <c r="R28966" s="9" t="s">
        <v>368</v>
      </c>
      <c r="S28966" s="50" t="s">
        <v>368</v>
      </c>
      <c r="T28966" s="9" t="s">
        <v>368</v>
      </c>
      <c r="U28966" s="9" t="s">
        <v>368</v>
      </c>
    </row>
    <row r="28967">
      <c r="F28967" s="9"/>
      <c r="N28967" s="50"/>
      <c r="O28967" s="50"/>
      <c r="P28967" s="50"/>
      <c r="Q28967" s="50" t="s">
        <v>368</v>
      </c>
      <c r="R28967" s="9" t="s">
        <v>368</v>
      </c>
      <c r="S28967" s="50" t="s">
        <v>368</v>
      </c>
      <c r="T28967" s="9" t="s">
        <v>368</v>
      </c>
      <c r="U28967" s="9" t="s">
        <v>368</v>
      </c>
    </row>
    <row r="28968">
      <c r="F28968" s="9"/>
      <c r="N28968" s="50"/>
      <c r="O28968" s="50"/>
      <c r="P28968" s="50"/>
      <c r="Q28968" s="50" t="s">
        <v>368</v>
      </c>
      <c r="R28968" s="9" t="s">
        <v>368</v>
      </c>
      <c r="S28968" s="50" t="s">
        <v>368</v>
      </c>
      <c r="T28968" s="9" t="s">
        <v>368</v>
      </c>
      <c r="U28968" s="9" t="s">
        <v>368</v>
      </c>
    </row>
    <row r="28969">
      <c r="F28969" s="9"/>
      <c r="N28969" s="50"/>
      <c r="O28969" s="50"/>
      <c r="P28969" s="50"/>
      <c r="Q28969" s="50" t="s">
        <v>368</v>
      </c>
      <c r="R28969" s="9" t="s">
        <v>368</v>
      </c>
      <c r="S28969" s="50" t="s">
        <v>368</v>
      </c>
      <c r="T28969" s="9" t="s">
        <v>368</v>
      </c>
      <c r="U28969" s="9" t="s">
        <v>368</v>
      </c>
    </row>
    <row r="28970">
      <c r="F28970" s="9"/>
      <c r="N28970" s="50"/>
      <c r="O28970" s="50"/>
      <c r="P28970" s="50"/>
      <c r="Q28970" s="50" t="s">
        <v>368</v>
      </c>
      <c r="R28970" s="9" t="s">
        <v>368</v>
      </c>
      <c r="S28970" s="50" t="s">
        <v>368</v>
      </c>
      <c r="T28970" s="9" t="s">
        <v>368</v>
      </c>
      <c r="U28970" s="9" t="s">
        <v>368</v>
      </c>
    </row>
    <row r="28971">
      <c r="F28971" s="9"/>
      <c r="N28971" s="50"/>
      <c r="O28971" s="50"/>
      <c r="P28971" s="50"/>
      <c r="Q28971" s="50" t="s">
        <v>368</v>
      </c>
      <c r="R28971" s="9" t="s">
        <v>368</v>
      </c>
      <c r="S28971" s="50" t="s">
        <v>368</v>
      </c>
      <c r="T28971" s="9" t="s">
        <v>368</v>
      </c>
      <c r="U28971" s="9" t="s">
        <v>368</v>
      </c>
    </row>
    <row r="28972">
      <c r="F28972" s="9"/>
      <c r="N28972" s="50"/>
      <c r="O28972" s="50"/>
      <c r="P28972" s="50"/>
      <c r="Q28972" s="50" t="s">
        <v>368</v>
      </c>
      <c r="R28972" s="9" t="s">
        <v>368</v>
      </c>
      <c r="S28972" s="50" t="s">
        <v>368</v>
      </c>
      <c r="T28972" s="9" t="s">
        <v>368</v>
      </c>
      <c r="U28972" s="9" t="s">
        <v>368</v>
      </c>
    </row>
    <row r="28973">
      <c r="F28973" s="9"/>
      <c r="N28973" s="50"/>
      <c r="O28973" s="50"/>
      <c r="P28973" s="50"/>
      <c r="Q28973" s="50" t="s">
        <v>368</v>
      </c>
      <c r="R28973" s="9" t="s">
        <v>368</v>
      </c>
      <c r="S28973" s="50" t="s">
        <v>368</v>
      </c>
      <c r="T28973" s="9" t="s">
        <v>368</v>
      </c>
      <c r="U28973" s="9" t="s">
        <v>368</v>
      </c>
    </row>
    <row r="28974">
      <c r="F28974" s="9"/>
      <c r="N28974" s="50"/>
      <c r="O28974" s="50"/>
      <c r="P28974" s="50"/>
      <c r="Q28974" s="50" t="s">
        <v>368</v>
      </c>
      <c r="R28974" s="9" t="s">
        <v>368</v>
      </c>
      <c r="S28974" s="50" t="s">
        <v>368</v>
      </c>
      <c r="T28974" s="9" t="s">
        <v>368</v>
      </c>
      <c r="U28974" s="9" t="s">
        <v>368</v>
      </c>
    </row>
    <row r="28975">
      <c r="F28975" s="9"/>
      <c r="N28975" s="50"/>
      <c r="O28975" s="50"/>
      <c r="P28975" s="50"/>
      <c r="Q28975" s="50" t="s">
        <v>368</v>
      </c>
      <c r="R28975" s="9" t="s">
        <v>368</v>
      </c>
      <c r="S28975" s="50" t="s">
        <v>368</v>
      </c>
      <c r="T28975" s="9" t="s">
        <v>368</v>
      </c>
      <c r="U28975" s="9" t="s">
        <v>368</v>
      </c>
    </row>
    <row r="28976">
      <c r="F28976" s="9"/>
      <c r="N28976" s="50"/>
      <c r="O28976" s="50"/>
      <c r="P28976" s="50"/>
      <c r="Q28976" s="50" t="s">
        <v>368</v>
      </c>
      <c r="R28976" s="9" t="s">
        <v>368</v>
      </c>
      <c r="S28976" s="50" t="s">
        <v>368</v>
      </c>
      <c r="T28976" s="9" t="s">
        <v>368</v>
      </c>
      <c r="U28976" s="9" t="s">
        <v>368</v>
      </c>
    </row>
    <row r="28977">
      <c r="F28977" s="9"/>
      <c r="N28977" s="50"/>
      <c r="O28977" s="50"/>
      <c r="P28977" s="50"/>
      <c r="Q28977" s="50" t="s">
        <v>368</v>
      </c>
      <c r="R28977" s="9" t="s">
        <v>368</v>
      </c>
      <c r="S28977" s="50" t="s">
        <v>368</v>
      </c>
      <c r="T28977" s="9" t="s">
        <v>368</v>
      </c>
      <c r="U28977" s="9" t="s">
        <v>368</v>
      </c>
    </row>
    <row r="28978">
      <c r="F28978" s="9"/>
      <c r="N28978" s="50"/>
      <c r="O28978" s="50"/>
      <c r="P28978" s="50"/>
      <c r="Q28978" s="50" t="s">
        <v>368</v>
      </c>
      <c r="R28978" s="9" t="s">
        <v>368</v>
      </c>
      <c r="S28978" s="50" t="s">
        <v>368</v>
      </c>
      <c r="T28978" s="9" t="s">
        <v>368</v>
      </c>
      <c r="U28978" s="9" t="s">
        <v>368</v>
      </c>
    </row>
    <row r="28979">
      <c r="F28979" s="9"/>
      <c r="N28979" s="50"/>
      <c r="O28979" s="50"/>
      <c r="P28979" s="50"/>
      <c r="Q28979" s="50" t="s">
        <v>368</v>
      </c>
      <c r="R28979" s="9" t="s">
        <v>368</v>
      </c>
      <c r="S28979" s="50" t="s">
        <v>368</v>
      </c>
      <c r="T28979" s="9" t="s">
        <v>368</v>
      </c>
      <c r="U28979" s="9" t="s">
        <v>368</v>
      </c>
    </row>
    <row r="28980">
      <c r="F28980" s="9"/>
      <c r="N28980" s="50"/>
      <c r="O28980" s="50"/>
      <c r="P28980" s="50"/>
      <c r="Q28980" s="50" t="s">
        <v>368</v>
      </c>
      <c r="R28980" s="9" t="s">
        <v>368</v>
      </c>
      <c r="S28980" s="50" t="s">
        <v>368</v>
      </c>
      <c r="T28980" s="9" t="s">
        <v>368</v>
      </c>
      <c r="U28980" s="9" t="s">
        <v>368</v>
      </c>
    </row>
    <row r="28981">
      <c r="F28981" s="9"/>
      <c r="N28981" s="50"/>
      <c r="O28981" s="50"/>
      <c r="P28981" s="50"/>
      <c r="Q28981" s="50" t="s">
        <v>368</v>
      </c>
      <c r="R28981" s="9" t="s">
        <v>368</v>
      </c>
      <c r="S28981" s="50" t="s">
        <v>368</v>
      </c>
      <c r="T28981" s="9" t="s">
        <v>368</v>
      </c>
      <c r="U28981" s="9" t="s">
        <v>368</v>
      </c>
    </row>
    <row r="28982">
      <c r="F28982" s="9"/>
      <c r="N28982" s="50"/>
      <c r="O28982" s="50"/>
      <c r="P28982" s="50"/>
      <c r="Q28982" s="50" t="s">
        <v>368</v>
      </c>
      <c r="R28982" s="9" t="s">
        <v>368</v>
      </c>
      <c r="S28982" s="50" t="s">
        <v>368</v>
      </c>
      <c r="T28982" s="9" t="s">
        <v>368</v>
      </c>
      <c r="U28982" s="9" t="s">
        <v>368</v>
      </c>
    </row>
    <row r="28983">
      <c r="F28983" s="9"/>
      <c r="N28983" s="50"/>
      <c r="O28983" s="50"/>
      <c r="P28983" s="50"/>
      <c r="Q28983" s="50" t="s">
        <v>368</v>
      </c>
      <c r="R28983" s="9" t="s">
        <v>368</v>
      </c>
      <c r="S28983" s="50" t="s">
        <v>368</v>
      </c>
      <c r="T28983" s="9" t="s">
        <v>368</v>
      </c>
      <c r="U28983" s="9" t="s">
        <v>368</v>
      </c>
    </row>
    <row r="28984">
      <c r="F28984" s="9"/>
      <c r="N28984" s="50"/>
      <c r="O28984" s="50"/>
      <c r="P28984" s="50"/>
      <c r="Q28984" s="50" t="s">
        <v>368</v>
      </c>
      <c r="R28984" s="9" t="s">
        <v>368</v>
      </c>
      <c r="S28984" s="50" t="s">
        <v>368</v>
      </c>
      <c r="T28984" s="9" t="s">
        <v>368</v>
      </c>
      <c r="U28984" s="9" t="s">
        <v>368</v>
      </c>
    </row>
    <row r="28985">
      <c r="F28985" s="9"/>
      <c r="N28985" s="50"/>
      <c r="O28985" s="50"/>
      <c r="P28985" s="50"/>
      <c r="Q28985" s="50" t="s">
        <v>368</v>
      </c>
      <c r="R28985" s="9" t="s">
        <v>368</v>
      </c>
      <c r="S28985" s="50" t="s">
        <v>368</v>
      </c>
      <c r="T28985" s="9" t="s">
        <v>368</v>
      </c>
      <c r="U28985" s="9" t="s">
        <v>368</v>
      </c>
    </row>
    <row r="28986">
      <c r="F28986" s="9"/>
      <c r="N28986" s="50"/>
      <c r="O28986" s="50"/>
      <c r="P28986" s="50"/>
      <c r="Q28986" s="50" t="s">
        <v>368</v>
      </c>
      <c r="R28986" s="9" t="s">
        <v>368</v>
      </c>
      <c r="S28986" s="50" t="s">
        <v>368</v>
      </c>
      <c r="T28986" s="9" t="s">
        <v>368</v>
      </c>
      <c r="U28986" s="9" t="s">
        <v>368</v>
      </c>
    </row>
    <row r="28987">
      <c r="F28987" s="9"/>
      <c r="N28987" s="50"/>
      <c r="O28987" s="50"/>
      <c r="P28987" s="50"/>
      <c r="Q28987" s="50" t="s">
        <v>368</v>
      </c>
      <c r="R28987" s="9" t="s">
        <v>368</v>
      </c>
      <c r="S28987" s="50" t="s">
        <v>368</v>
      </c>
      <c r="T28987" s="9" t="s">
        <v>368</v>
      </c>
      <c r="U28987" s="9" t="s">
        <v>368</v>
      </c>
    </row>
    <row r="28988">
      <c r="F28988" s="9"/>
      <c r="N28988" s="50"/>
      <c r="O28988" s="50"/>
      <c r="P28988" s="50"/>
      <c r="Q28988" s="50" t="s">
        <v>368</v>
      </c>
      <c r="R28988" s="9" t="s">
        <v>368</v>
      </c>
      <c r="S28988" s="50" t="s">
        <v>368</v>
      </c>
      <c r="T28988" s="9" t="s">
        <v>368</v>
      </c>
      <c r="U28988" s="9" t="s">
        <v>368</v>
      </c>
    </row>
    <row r="28989">
      <c r="F28989" s="9"/>
      <c r="N28989" s="50"/>
      <c r="O28989" s="50"/>
      <c r="P28989" s="50"/>
      <c r="Q28989" s="50" t="s">
        <v>368</v>
      </c>
      <c r="R28989" s="9" t="s">
        <v>368</v>
      </c>
      <c r="S28989" s="50" t="s">
        <v>368</v>
      </c>
      <c r="T28989" s="9" t="s">
        <v>368</v>
      </c>
      <c r="U28989" s="9" t="s">
        <v>368</v>
      </c>
    </row>
    <row r="28990">
      <c r="F28990" s="9"/>
      <c r="N28990" s="50"/>
      <c r="O28990" s="50"/>
      <c r="P28990" s="50"/>
      <c r="Q28990" s="50" t="s">
        <v>368</v>
      </c>
      <c r="R28990" s="9" t="s">
        <v>368</v>
      </c>
      <c r="S28990" s="50" t="s">
        <v>368</v>
      </c>
      <c r="T28990" s="9" t="s">
        <v>368</v>
      </c>
      <c r="U28990" s="9" t="s">
        <v>368</v>
      </c>
    </row>
    <row r="28991">
      <c r="F28991" s="9"/>
      <c r="N28991" s="50"/>
      <c r="O28991" s="50"/>
      <c r="P28991" s="50"/>
      <c r="Q28991" s="50" t="s">
        <v>368</v>
      </c>
      <c r="R28991" s="9" t="s">
        <v>368</v>
      </c>
      <c r="S28991" s="50" t="s">
        <v>368</v>
      </c>
      <c r="T28991" s="9" t="s">
        <v>368</v>
      </c>
      <c r="U28991" s="9" t="s">
        <v>368</v>
      </c>
    </row>
    <row r="28992">
      <c r="F28992" s="9"/>
      <c r="N28992" s="50"/>
      <c r="O28992" s="50"/>
      <c r="P28992" s="50"/>
      <c r="Q28992" s="50" t="s">
        <v>368</v>
      </c>
      <c r="R28992" s="9" t="s">
        <v>368</v>
      </c>
      <c r="S28992" s="50" t="s">
        <v>368</v>
      </c>
      <c r="T28992" s="9" t="s">
        <v>368</v>
      </c>
      <c r="U28992" s="9" t="s">
        <v>368</v>
      </c>
    </row>
    <row r="28993">
      <c r="F28993" s="9"/>
      <c r="N28993" s="50"/>
      <c r="O28993" s="50"/>
      <c r="P28993" s="50"/>
      <c r="Q28993" s="50" t="s">
        <v>368</v>
      </c>
      <c r="R28993" s="9" t="s">
        <v>368</v>
      </c>
      <c r="S28993" s="50" t="s">
        <v>368</v>
      </c>
      <c r="T28993" s="9" t="s">
        <v>368</v>
      </c>
      <c r="U28993" s="9" t="s">
        <v>368</v>
      </c>
    </row>
    <row r="28994">
      <c r="F28994" s="9"/>
      <c r="N28994" s="50"/>
      <c r="O28994" s="50"/>
      <c r="P28994" s="50"/>
      <c r="Q28994" s="50" t="s">
        <v>368</v>
      </c>
      <c r="R28994" s="9" t="s">
        <v>368</v>
      </c>
      <c r="S28994" s="50" t="s">
        <v>368</v>
      </c>
      <c r="T28994" s="9" t="s">
        <v>368</v>
      </c>
      <c r="U28994" s="9" t="s">
        <v>368</v>
      </c>
    </row>
    <row r="28995">
      <c r="F28995" s="9"/>
      <c r="N28995" s="50"/>
      <c r="O28995" s="50"/>
      <c r="P28995" s="50"/>
      <c r="Q28995" s="50" t="s">
        <v>368</v>
      </c>
      <c r="R28995" s="9" t="s">
        <v>368</v>
      </c>
      <c r="S28995" s="50" t="s">
        <v>368</v>
      </c>
      <c r="T28995" s="9" t="s">
        <v>368</v>
      </c>
      <c r="U28995" s="9" t="s">
        <v>368</v>
      </c>
    </row>
    <row r="28996">
      <c r="F28996" s="9"/>
      <c r="N28996" s="50"/>
      <c r="O28996" s="50"/>
      <c r="P28996" s="50"/>
      <c r="Q28996" s="50" t="s">
        <v>368</v>
      </c>
      <c r="R28996" s="9" t="s">
        <v>368</v>
      </c>
      <c r="S28996" s="50" t="s">
        <v>368</v>
      </c>
      <c r="T28996" s="9" t="s">
        <v>368</v>
      </c>
      <c r="U28996" s="9" t="s">
        <v>368</v>
      </c>
    </row>
    <row r="28997">
      <c r="F28997" s="9"/>
      <c r="N28997" s="50"/>
      <c r="O28997" s="50"/>
      <c r="P28997" s="50"/>
      <c r="Q28997" s="50" t="s">
        <v>368</v>
      </c>
      <c r="R28997" s="9" t="s">
        <v>368</v>
      </c>
      <c r="S28997" s="50" t="s">
        <v>368</v>
      </c>
      <c r="T28997" s="9" t="s">
        <v>368</v>
      </c>
      <c r="U28997" s="9" t="s">
        <v>368</v>
      </c>
    </row>
    <row r="28998">
      <c r="F28998" s="9"/>
      <c r="N28998" s="50"/>
      <c r="O28998" s="50"/>
      <c r="P28998" s="50"/>
      <c r="Q28998" s="50" t="s">
        <v>368</v>
      </c>
      <c r="R28998" s="9" t="s">
        <v>368</v>
      </c>
      <c r="S28998" s="50" t="s">
        <v>368</v>
      </c>
      <c r="T28998" s="9" t="s">
        <v>368</v>
      </c>
      <c r="U28998" s="9" t="s">
        <v>368</v>
      </c>
    </row>
    <row r="28999">
      <c r="F28999" s="9"/>
      <c r="N28999" s="50"/>
      <c r="O28999" s="50"/>
      <c r="P28999" s="50"/>
      <c r="Q28999" s="50" t="s">
        <v>368</v>
      </c>
      <c r="R28999" s="9" t="s">
        <v>368</v>
      </c>
      <c r="S28999" s="50" t="s">
        <v>368</v>
      </c>
      <c r="T28999" s="9" t="s">
        <v>368</v>
      </c>
      <c r="U28999" s="9" t="s">
        <v>368</v>
      </c>
    </row>
    <row r="29000">
      <c r="F29000" s="9"/>
      <c r="N29000" s="50"/>
      <c r="O29000" s="50"/>
      <c r="P29000" s="50"/>
      <c r="Q29000" s="50" t="s">
        <v>368</v>
      </c>
      <c r="R29000" s="9" t="s">
        <v>368</v>
      </c>
      <c r="S29000" s="50" t="s">
        <v>368</v>
      </c>
      <c r="T29000" s="9" t="s">
        <v>368</v>
      </c>
      <c r="U29000" s="9" t="s">
        <v>368</v>
      </c>
    </row>
    <row r="29001">
      <c r="F29001" s="9"/>
      <c r="N29001" s="50"/>
      <c r="O29001" s="50"/>
      <c r="P29001" s="50"/>
      <c r="Q29001" s="50" t="s">
        <v>368</v>
      </c>
      <c r="R29001" s="9" t="s">
        <v>368</v>
      </c>
      <c r="S29001" s="50" t="s">
        <v>368</v>
      </c>
      <c r="T29001" s="9" t="s">
        <v>368</v>
      </c>
      <c r="U29001" s="9" t="s">
        <v>368</v>
      </c>
    </row>
    <row r="29002">
      <c r="F29002" s="9"/>
      <c r="N29002" s="50"/>
      <c r="O29002" s="50"/>
      <c r="P29002" s="50"/>
      <c r="Q29002" s="50" t="s">
        <v>368</v>
      </c>
      <c r="R29002" s="9" t="s">
        <v>368</v>
      </c>
      <c r="S29002" s="50" t="s">
        <v>368</v>
      </c>
      <c r="T29002" s="9" t="s">
        <v>368</v>
      </c>
      <c r="U29002" s="9" t="s">
        <v>368</v>
      </c>
    </row>
    <row r="29003">
      <c r="F29003" s="9"/>
      <c r="N29003" s="50"/>
      <c r="O29003" s="50"/>
      <c r="P29003" s="50"/>
      <c r="Q29003" s="50" t="s">
        <v>368</v>
      </c>
      <c r="R29003" s="9" t="s">
        <v>368</v>
      </c>
      <c r="S29003" s="50" t="s">
        <v>368</v>
      </c>
      <c r="T29003" s="9" t="s">
        <v>368</v>
      </c>
      <c r="U29003" s="9" t="s">
        <v>368</v>
      </c>
    </row>
    <row r="29004">
      <c r="F29004" s="9"/>
      <c r="N29004" s="50"/>
      <c r="O29004" s="50"/>
      <c r="P29004" s="50"/>
      <c r="Q29004" s="50" t="s">
        <v>368</v>
      </c>
      <c r="R29004" s="9" t="s">
        <v>368</v>
      </c>
      <c r="S29004" s="50" t="s">
        <v>368</v>
      </c>
      <c r="T29004" s="9" t="s">
        <v>368</v>
      </c>
      <c r="U29004" s="9" t="s">
        <v>368</v>
      </c>
    </row>
    <row r="29005">
      <c r="F29005" s="9"/>
      <c r="N29005" s="50"/>
      <c r="O29005" s="50"/>
      <c r="P29005" s="50"/>
      <c r="Q29005" s="50" t="s">
        <v>368</v>
      </c>
      <c r="R29005" s="9" t="s">
        <v>368</v>
      </c>
      <c r="S29005" s="50" t="s">
        <v>368</v>
      </c>
      <c r="T29005" s="9" t="s">
        <v>368</v>
      </c>
      <c r="U29005" s="9" t="s">
        <v>368</v>
      </c>
    </row>
    <row r="29006">
      <c r="F29006" s="9"/>
      <c r="N29006" s="50"/>
      <c r="O29006" s="50"/>
      <c r="P29006" s="50"/>
      <c r="Q29006" s="50" t="s">
        <v>368</v>
      </c>
      <c r="R29006" s="9" t="s">
        <v>368</v>
      </c>
      <c r="S29006" s="50" t="s">
        <v>368</v>
      </c>
      <c r="T29006" s="9" t="s">
        <v>368</v>
      </c>
      <c r="U29006" s="9" t="s">
        <v>368</v>
      </c>
    </row>
    <row r="29007">
      <c r="F29007" s="9"/>
      <c r="N29007" s="50"/>
      <c r="O29007" s="50"/>
      <c r="P29007" s="50"/>
      <c r="Q29007" s="50" t="s">
        <v>368</v>
      </c>
      <c r="R29007" s="9" t="s">
        <v>368</v>
      </c>
      <c r="S29007" s="50" t="s">
        <v>368</v>
      </c>
      <c r="T29007" s="9" t="s">
        <v>368</v>
      </c>
      <c r="U29007" s="9" t="s">
        <v>368</v>
      </c>
    </row>
    <row r="29008">
      <c r="F29008" s="9"/>
      <c r="N29008" s="50"/>
      <c r="O29008" s="50"/>
      <c r="P29008" s="50"/>
      <c r="Q29008" s="50" t="s">
        <v>368</v>
      </c>
      <c r="R29008" s="9" t="s">
        <v>368</v>
      </c>
      <c r="S29008" s="50" t="s">
        <v>368</v>
      </c>
      <c r="T29008" s="9" t="s">
        <v>368</v>
      </c>
      <c r="U29008" s="9" t="s">
        <v>368</v>
      </c>
    </row>
    <row r="29009">
      <c r="F29009" s="9"/>
      <c r="N29009" s="50"/>
      <c r="O29009" s="50"/>
      <c r="P29009" s="50"/>
      <c r="Q29009" s="50" t="s">
        <v>368</v>
      </c>
      <c r="R29009" s="9" t="s">
        <v>368</v>
      </c>
      <c r="S29009" s="50" t="s">
        <v>368</v>
      </c>
      <c r="T29009" s="9" t="s">
        <v>368</v>
      </c>
      <c r="U29009" s="9" t="s">
        <v>368</v>
      </c>
    </row>
    <row r="29010">
      <c r="F29010" s="9"/>
      <c r="N29010" s="50"/>
      <c r="O29010" s="50"/>
      <c r="P29010" s="50"/>
      <c r="Q29010" s="50" t="s">
        <v>368</v>
      </c>
      <c r="R29010" s="9" t="s">
        <v>368</v>
      </c>
      <c r="S29010" s="50" t="s">
        <v>368</v>
      </c>
      <c r="T29010" s="9" t="s">
        <v>368</v>
      </c>
      <c r="U29010" s="9" t="s">
        <v>368</v>
      </c>
    </row>
    <row r="29011">
      <c r="F29011" s="9"/>
      <c r="N29011" s="50"/>
      <c r="O29011" s="50"/>
      <c r="P29011" s="50"/>
      <c r="Q29011" s="50" t="s">
        <v>368</v>
      </c>
      <c r="R29011" s="9" t="s">
        <v>368</v>
      </c>
      <c r="S29011" s="50" t="s">
        <v>368</v>
      </c>
      <c r="T29011" s="9" t="s">
        <v>368</v>
      </c>
      <c r="U29011" s="9" t="s">
        <v>368</v>
      </c>
    </row>
    <row r="29012">
      <c r="F29012" s="9"/>
      <c r="N29012" s="50"/>
      <c r="O29012" s="50"/>
      <c r="P29012" s="50"/>
      <c r="Q29012" s="50" t="s">
        <v>368</v>
      </c>
      <c r="R29012" s="9" t="s">
        <v>368</v>
      </c>
      <c r="S29012" s="50" t="s">
        <v>368</v>
      </c>
      <c r="T29012" s="9" t="s">
        <v>368</v>
      </c>
      <c r="U29012" s="9" t="s">
        <v>368</v>
      </c>
    </row>
    <row r="29013">
      <c r="F29013" s="9"/>
      <c r="N29013" s="50"/>
      <c r="O29013" s="50"/>
      <c r="P29013" s="50"/>
      <c r="Q29013" s="50" t="s">
        <v>368</v>
      </c>
      <c r="R29013" s="9" t="s">
        <v>368</v>
      </c>
      <c r="S29013" s="50" t="s">
        <v>368</v>
      </c>
      <c r="T29013" s="9" t="s">
        <v>368</v>
      </c>
      <c r="U29013" s="9" t="s">
        <v>368</v>
      </c>
    </row>
    <row r="29014">
      <c r="F29014" s="9"/>
      <c r="N29014" s="50"/>
      <c r="O29014" s="50"/>
      <c r="P29014" s="50"/>
      <c r="Q29014" s="50" t="s">
        <v>368</v>
      </c>
      <c r="R29014" s="9" t="s">
        <v>368</v>
      </c>
      <c r="S29014" s="50" t="s">
        <v>368</v>
      </c>
      <c r="T29014" s="9" t="s">
        <v>368</v>
      </c>
      <c r="U29014" s="9" t="s">
        <v>368</v>
      </c>
    </row>
    <row r="29015">
      <c r="F29015" s="9"/>
      <c r="N29015" s="50"/>
      <c r="O29015" s="50"/>
      <c r="P29015" s="50"/>
      <c r="Q29015" s="50" t="s">
        <v>368</v>
      </c>
      <c r="R29015" s="9" t="s">
        <v>368</v>
      </c>
      <c r="S29015" s="50" t="s">
        <v>368</v>
      </c>
      <c r="T29015" s="9" t="s">
        <v>368</v>
      </c>
      <c r="U29015" s="9" t="s">
        <v>368</v>
      </c>
    </row>
    <row r="29016">
      <c r="F29016" s="9"/>
      <c r="N29016" s="50"/>
      <c r="O29016" s="50"/>
      <c r="P29016" s="50"/>
      <c r="Q29016" s="50" t="s">
        <v>368</v>
      </c>
      <c r="R29016" s="9" t="s">
        <v>368</v>
      </c>
      <c r="S29016" s="50" t="s">
        <v>368</v>
      </c>
      <c r="T29016" s="9" t="s">
        <v>368</v>
      </c>
      <c r="U29016" s="9" t="s">
        <v>368</v>
      </c>
    </row>
    <row r="29017">
      <c r="F29017" s="9"/>
      <c r="N29017" s="50"/>
      <c r="O29017" s="50"/>
      <c r="P29017" s="50"/>
      <c r="Q29017" s="50" t="s">
        <v>368</v>
      </c>
      <c r="R29017" s="9" t="s">
        <v>368</v>
      </c>
      <c r="S29017" s="50" t="s">
        <v>368</v>
      </c>
      <c r="T29017" s="9" t="s">
        <v>368</v>
      </c>
      <c r="U29017" s="9" t="s">
        <v>368</v>
      </c>
    </row>
    <row r="29018">
      <c r="F29018" s="9"/>
      <c r="N29018" s="50"/>
      <c r="O29018" s="50"/>
      <c r="P29018" s="50"/>
      <c r="Q29018" s="50" t="s">
        <v>368</v>
      </c>
      <c r="R29018" s="9" t="s">
        <v>368</v>
      </c>
      <c r="S29018" s="50" t="s">
        <v>368</v>
      </c>
      <c r="T29018" s="9" t="s">
        <v>368</v>
      </c>
      <c r="U29018" s="9" t="s">
        <v>368</v>
      </c>
    </row>
    <row r="29019">
      <c r="F29019" s="9"/>
      <c r="N29019" s="50"/>
      <c r="O29019" s="50"/>
      <c r="P29019" s="50"/>
      <c r="Q29019" s="50" t="s">
        <v>368</v>
      </c>
      <c r="R29019" s="9" t="s">
        <v>368</v>
      </c>
      <c r="S29019" s="50" t="s">
        <v>368</v>
      </c>
      <c r="T29019" s="9" t="s">
        <v>368</v>
      </c>
      <c r="U29019" s="9" t="s">
        <v>368</v>
      </c>
    </row>
    <row r="29020">
      <c r="F29020" s="9"/>
      <c r="N29020" s="50"/>
      <c r="O29020" s="50"/>
      <c r="P29020" s="50"/>
      <c r="Q29020" s="50" t="s">
        <v>368</v>
      </c>
      <c r="R29020" s="9" t="s">
        <v>368</v>
      </c>
      <c r="S29020" s="50" t="s">
        <v>368</v>
      </c>
      <c r="T29020" s="9" t="s">
        <v>368</v>
      </c>
      <c r="U29020" s="9" t="s">
        <v>368</v>
      </c>
    </row>
    <row r="29021">
      <c r="F29021" s="9"/>
      <c r="N29021" s="50"/>
      <c r="O29021" s="50"/>
      <c r="P29021" s="50"/>
      <c r="Q29021" s="50" t="s">
        <v>368</v>
      </c>
      <c r="R29021" s="9" t="s">
        <v>368</v>
      </c>
      <c r="S29021" s="50" t="s">
        <v>368</v>
      </c>
      <c r="T29021" s="9" t="s">
        <v>368</v>
      </c>
      <c r="U29021" s="9" t="s">
        <v>368</v>
      </c>
    </row>
    <row r="29022">
      <c r="F29022" s="9"/>
      <c r="N29022" s="50"/>
      <c r="O29022" s="50"/>
      <c r="P29022" s="50"/>
      <c r="Q29022" s="50" t="s">
        <v>368</v>
      </c>
      <c r="R29022" s="9" t="s">
        <v>368</v>
      </c>
      <c r="S29022" s="50" t="s">
        <v>368</v>
      </c>
      <c r="T29022" s="9" t="s">
        <v>368</v>
      </c>
      <c r="U29022" s="9" t="s">
        <v>368</v>
      </c>
    </row>
    <row r="29023">
      <c r="F29023" s="9"/>
      <c r="N29023" s="50"/>
      <c r="O29023" s="50"/>
      <c r="P29023" s="50"/>
      <c r="Q29023" s="50" t="s">
        <v>368</v>
      </c>
      <c r="R29023" s="9" t="s">
        <v>368</v>
      </c>
      <c r="S29023" s="50" t="s">
        <v>368</v>
      </c>
      <c r="T29023" s="9" t="s">
        <v>368</v>
      </c>
      <c r="U29023" s="9" t="s">
        <v>368</v>
      </c>
    </row>
    <row r="29024">
      <c r="F29024" s="9"/>
      <c r="N29024" s="50"/>
      <c r="O29024" s="50"/>
      <c r="P29024" s="50"/>
      <c r="Q29024" s="50" t="s">
        <v>368</v>
      </c>
      <c r="R29024" s="9" t="s">
        <v>368</v>
      </c>
      <c r="S29024" s="50" t="s">
        <v>368</v>
      </c>
      <c r="T29024" s="9" t="s">
        <v>368</v>
      </c>
      <c r="U29024" s="9" t="s">
        <v>368</v>
      </c>
    </row>
    <row r="29025">
      <c r="F29025" s="9"/>
      <c r="N29025" s="50"/>
      <c r="O29025" s="50"/>
      <c r="P29025" s="50"/>
      <c r="Q29025" s="50" t="s">
        <v>368</v>
      </c>
      <c r="R29025" s="9" t="s">
        <v>368</v>
      </c>
      <c r="S29025" s="50" t="s">
        <v>368</v>
      </c>
      <c r="T29025" s="9" t="s">
        <v>368</v>
      </c>
      <c r="U29025" s="9" t="s">
        <v>368</v>
      </c>
    </row>
    <row r="29026">
      <c r="F29026" s="9"/>
      <c r="N29026" s="50"/>
      <c r="O29026" s="50"/>
      <c r="P29026" s="50"/>
      <c r="Q29026" s="50" t="s">
        <v>368</v>
      </c>
      <c r="R29026" s="9" t="s">
        <v>368</v>
      </c>
      <c r="S29026" s="50" t="s">
        <v>368</v>
      </c>
      <c r="T29026" s="9" t="s">
        <v>368</v>
      </c>
      <c r="U29026" s="9" t="s">
        <v>368</v>
      </c>
    </row>
    <row r="29027">
      <c r="F29027" s="9"/>
      <c r="N29027" s="50"/>
      <c r="O29027" s="50"/>
      <c r="P29027" s="50"/>
      <c r="Q29027" s="50" t="s">
        <v>368</v>
      </c>
      <c r="R29027" s="9" t="s">
        <v>368</v>
      </c>
      <c r="S29027" s="50" t="s">
        <v>368</v>
      </c>
      <c r="T29027" s="9" t="s">
        <v>368</v>
      </c>
      <c r="U29027" s="9" t="s">
        <v>368</v>
      </c>
    </row>
    <row r="29028">
      <c r="F29028" s="9"/>
      <c r="N29028" s="50"/>
      <c r="O29028" s="50"/>
      <c r="P29028" s="50"/>
      <c r="Q29028" s="50" t="s">
        <v>368</v>
      </c>
      <c r="R29028" s="9" t="s">
        <v>368</v>
      </c>
      <c r="S29028" s="50" t="s">
        <v>368</v>
      </c>
      <c r="T29028" s="9" t="s">
        <v>368</v>
      </c>
      <c r="U29028" s="9" t="s">
        <v>368</v>
      </c>
    </row>
    <row r="29029">
      <c r="F29029" s="9"/>
      <c r="N29029" s="50"/>
      <c r="O29029" s="50"/>
      <c r="P29029" s="50"/>
      <c r="Q29029" s="50" t="s">
        <v>368</v>
      </c>
      <c r="R29029" s="9" t="s">
        <v>368</v>
      </c>
      <c r="S29029" s="50" t="s">
        <v>368</v>
      </c>
      <c r="T29029" s="9" t="s">
        <v>368</v>
      </c>
      <c r="U29029" s="9" t="s">
        <v>368</v>
      </c>
    </row>
    <row r="29030">
      <c r="F29030" s="9"/>
      <c r="N29030" s="50"/>
      <c r="O29030" s="50"/>
      <c r="P29030" s="50"/>
      <c r="Q29030" s="50" t="s">
        <v>368</v>
      </c>
      <c r="R29030" s="9" t="s">
        <v>368</v>
      </c>
      <c r="S29030" s="50" t="s">
        <v>368</v>
      </c>
      <c r="T29030" s="9" t="s">
        <v>368</v>
      </c>
      <c r="U29030" s="9" t="s">
        <v>368</v>
      </c>
    </row>
    <row r="29031">
      <c r="F29031" s="9"/>
      <c r="N29031" s="50"/>
      <c r="O29031" s="50"/>
      <c r="P29031" s="50"/>
      <c r="Q29031" s="50" t="s">
        <v>368</v>
      </c>
      <c r="R29031" s="9" t="s">
        <v>368</v>
      </c>
      <c r="S29031" s="50" t="s">
        <v>368</v>
      </c>
      <c r="T29031" s="9" t="s">
        <v>368</v>
      </c>
      <c r="U29031" s="9" t="s">
        <v>368</v>
      </c>
    </row>
    <row r="29032">
      <c r="F29032" s="9"/>
      <c r="N29032" s="50"/>
      <c r="O29032" s="50"/>
      <c r="P29032" s="50"/>
      <c r="Q29032" s="50" t="s">
        <v>368</v>
      </c>
      <c r="R29032" s="9" t="s">
        <v>368</v>
      </c>
      <c r="S29032" s="50" t="s">
        <v>368</v>
      </c>
      <c r="T29032" s="9" t="s">
        <v>368</v>
      </c>
      <c r="U29032" s="9" t="s">
        <v>368</v>
      </c>
    </row>
    <row r="29033">
      <c r="F29033" s="9"/>
      <c r="N29033" s="50"/>
      <c r="O29033" s="50"/>
      <c r="P29033" s="50"/>
      <c r="Q29033" s="50" t="s">
        <v>368</v>
      </c>
      <c r="R29033" s="9" t="s">
        <v>368</v>
      </c>
      <c r="S29033" s="50" t="s">
        <v>368</v>
      </c>
      <c r="T29033" s="9" t="s">
        <v>368</v>
      </c>
      <c r="U29033" s="9" t="s">
        <v>368</v>
      </c>
    </row>
    <row r="29034">
      <c r="F29034" s="9"/>
      <c r="N29034" s="50"/>
      <c r="O29034" s="50"/>
      <c r="P29034" s="50"/>
      <c r="Q29034" s="50" t="s">
        <v>368</v>
      </c>
      <c r="R29034" s="9" t="s">
        <v>368</v>
      </c>
      <c r="S29034" s="50" t="s">
        <v>368</v>
      </c>
      <c r="T29034" s="9" t="s">
        <v>368</v>
      </c>
      <c r="U29034" s="9" t="s">
        <v>368</v>
      </c>
    </row>
    <row r="29035">
      <c r="F29035" s="9"/>
      <c r="N29035" s="50"/>
      <c r="O29035" s="50"/>
      <c r="P29035" s="50"/>
      <c r="Q29035" s="50" t="s">
        <v>368</v>
      </c>
      <c r="R29035" s="9" t="s">
        <v>368</v>
      </c>
      <c r="S29035" s="50" t="s">
        <v>368</v>
      </c>
      <c r="T29035" s="9" t="s">
        <v>368</v>
      </c>
      <c r="U29035" s="9" t="s">
        <v>368</v>
      </c>
    </row>
    <row r="29036">
      <c r="F29036" s="9"/>
      <c r="N29036" s="50"/>
      <c r="O29036" s="50"/>
      <c r="P29036" s="50"/>
      <c r="Q29036" s="50" t="s">
        <v>368</v>
      </c>
      <c r="R29036" s="9" t="s">
        <v>368</v>
      </c>
      <c r="S29036" s="50" t="s">
        <v>368</v>
      </c>
      <c r="T29036" s="9" t="s">
        <v>368</v>
      </c>
      <c r="U29036" s="9" t="s">
        <v>368</v>
      </c>
    </row>
    <row r="29037">
      <c r="F29037" s="9"/>
      <c r="N29037" s="50"/>
      <c r="O29037" s="50"/>
      <c r="P29037" s="50"/>
      <c r="Q29037" s="50" t="s">
        <v>368</v>
      </c>
      <c r="R29037" s="9" t="s">
        <v>368</v>
      </c>
      <c r="S29037" s="50" t="s">
        <v>368</v>
      </c>
      <c r="T29037" s="9" t="s">
        <v>368</v>
      </c>
      <c r="U29037" s="9" t="s">
        <v>368</v>
      </c>
    </row>
    <row r="29038">
      <c r="F29038" s="9"/>
      <c r="N29038" s="50"/>
      <c r="O29038" s="50"/>
      <c r="P29038" s="50"/>
      <c r="Q29038" s="50" t="s">
        <v>368</v>
      </c>
      <c r="R29038" s="9" t="s">
        <v>368</v>
      </c>
      <c r="S29038" s="50" t="s">
        <v>368</v>
      </c>
      <c r="T29038" s="9" t="s">
        <v>368</v>
      </c>
      <c r="U29038" s="9" t="s">
        <v>368</v>
      </c>
    </row>
    <row r="29039">
      <c r="F29039" s="9"/>
      <c r="N29039" s="50"/>
      <c r="O29039" s="50"/>
      <c r="P29039" s="50"/>
      <c r="Q29039" s="50" t="s">
        <v>368</v>
      </c>
      <c r="R29039" s="9" t="s">
        <v>368</v>
      </c>
      <c r="S29039" s="50" t="s">
        <v>368</v>
      </c>
      <c r="T29039" s="9" t="s">
        <v>368</v>
      </c>
      <c r="U29039" s="9" t="s">
        <v>368</v>
      </c>
    </row>
    <row r="29040">
      <c r="F29040" s="9"/>
      <c r="N29040" s="50"/>
      <c r="O29040" s="50"/>
      <c r="P29040" s="50"/>
      <c r="Q29040" s="50" t="s">
        <v>368</v>
      </c>
      <c r="R29040" s="9" t="s">
        <v>368</v>
      </c>
      <c r="S29040" s="50" t="s">
        <v>368</v>
      </c>
      <c r="T29040" s="9" t="s">
        <v>368</v>
      </c>
      <c r="U29040" s="9" t="s">
        <v>368</v>
      </c>
    </row>
    <row r="29041">
      <c r="F29041" s="9"/>
      <c r="N29041" s="50"/>
      <c r="O29041" s="50"/>
      <c r="P29041" s="50"/>
      <c r="Q29041" s="50" t="s">
        <v>368</v>
      </c>
      <c r="R29041" s="9" t="s">
        <v>368</v>
      </c>
      <c r="S29041" s="50" t="s">
        <v>368</v>
      </c>
      <c r="T29041" s="9" t="s">
        <v>368</v>
      </c>
      <c r="U29041" s="9" t="s">
        <v>368</v>
      </c>
    </row>
    <row r="29042">
      <c r="F29042" s="9"/>
      <c r="N29042" s="50"/>
      <c r="O29042" s="50"/>
      <c r="P29042" s="50"/>
      <c r="Q29042" s="50" t="s">
        <v>368</v>
      </c>
      <c r="R29042" s="9" t="s">
        <v>368</v>
      </c>
      <c r="S29042" s="50" t="s">
        <v>368</v>
      </c>
      <c r="T29042" s="9" t="s">
        <v>368</v>
      </c>
      <c r="U29042" s="9" t="s">
        <v>368</v>
      </c>
    </row>
    <row r="29043">
      <c r="F29043" s="9"/>
      <c r="N29043" s="50"/>
      <c r="O29043" s="50"/>
      <c r="P29043" s="50"/>
      <c r="Q29043" s="50" t="s">
        <v>368</v>
      </c>
      <c r="R29043" s="9" t="s">
        <v>368</v>
      </c>
      <c r="S29043" s="50" t="s">
        <v>368</v>
      </c>
      <c r="T29043" s="9" t="s">
        <v>368</v>
      </c>
      <c r="U29043" s="9" t="s">
        <v>368</v>
      </c>
    </row>
    <row r="29044">
      <c r="F29044" s="9"/>
      <c r="N29044" s="50"/>
      <c r="O29044" s="50"/>
      <c r="P29044" s="50"/>
      <c r="Q29044" s="50" t="s">
        <v>368</v>
      </c>
      <c r="R29044" s="9" t="s">
        <v>368</v>
      </c>
      <c r="S29044" s="50" t="s">
        <v>368</v>
      </c>
      <c r="T29044" s="9" t="s">
        <v>368</v>
      </c>
      <c r="U29044" s="9" t="s">
        <v>368</v>
      </c>
    </row>
    <row r="29045">
      <c r="F29045" s="9"/>
      <c r="N29045" s="50"/>
      <c r="O29045" s="50"/>
      <c r="P29045" s="50"/>
      <c r="Q29045" s="50" t="s">
        <v>368</v>
      </c>
      <c r="R29045" s="9" t="s">
        <v>368</v>
      </c>
      <c r="S29045" s="50" t="s">
        <v>368</v>
      </c>
      <c r="T29045" s="9" t="s">
        <v>368</v>
      </c>
      <c r="U29045" s="9" t="s">
        <v>368</v>
      </c>
    </row>
    <row r="29046">
      <c r="F29046" s="9"/>
      <c r="N29046" s="50"/>
      <c r="O29046" s="50"/>
      <c r="P29046" s="50"/>
      <c r="Q29046" s="50" t="s">
        <v>368</v>
      </c>
      <c r="R29046" s="9" t="s">
        <v>368</v>
      </c>
      <c r="S29046" s="50" t="s">
        <v>368</v>
      </c>
      <c r="T29046" s="9" t="s">
        <v>368</v>
      </c>
      <c r="U29046" s="9" t="s">
        <v>368</v>
      </c>
    </row>
    <row r="29047">
      <c r="F29047" s="9"/>
      <c r="N29047" s="50"/>
      <c r="O29047" s="50"/>
      <c r="P29047" s="50"/>
      <c r="Q29047" s="50" t="s">
        <v>368</v>
      </c>
      <c r="R29047" s="9" t="s">
        <v>368</v>
      </c>
      <c r="S29047" s="50" t="s">
        <v>368</v>
      </c>
      <c r="T29047" s="9" t="s">
        <v>368</v>
      </c>
      <c r="U29047" s="9" t="s">
        <v>368</v>
      </c>
    </row>
    <row r="29048">
      <c r="F29048" s="9"/>
      <c r="N29048" s="50"/>
      <c r="O29048" s="50"/>
      <c r="P29048" s="50"/>
      <c r="Q29048" s="50" t="s">
        <v>368</v>
      </c>
      <c r="R29048" s="9" t="s">
        <v>368</v>
      </c>
      <c r="S29048" s="50" t="s">
        <v>368</v>
      </c>
      <c r="T29048" s="9" t="s">
        <v>368</v>
      </c>
      <c r="U29048" s="9" t="s">
        <v>368</v>
      </c>
    </row>
    <row r="29049">
      <c r="F29049" s="9"/>
      <c r="N29049" s="50"/>
      <c r="O29049" s="50"/>
      <c r="P29049" s="50"/>
      <c r="Q29049" s="50" t="s">
        <v>368</v>
      </c>
      <c r="R29049" s="9" t="s">
        <v>368</v>
      </c>
      <c r="S29049" s="50" t="s">
        <v>368</v>
      </c>
      <c r="T29049" s="9" t="s">
        <v>368</v>
      </c>
      <c r="U29049" s="9" t="s">
        <v>368</v>
      </c>
    </row>
    <row r="29050">
      <c r="F29050" s="9"/>
      <c r="N29050" s="50"/>
      <c r="O29050" s="50"/>
      <c r="P29050" s="50"/>
      <c r="Q29050" s="50" t="s">
        <v>368</v>
      </c>
      <c r="R29050" s="9" t="s">
        <v>368</v>
      </c>
      <c r="S29050" s="50" t="s">
        <v>368</v>
      </c>
      <c r="T29050" s="9" t="s">
        <v>368</v>
      </c>
      <c r="U29050" s="9" t="s">
        <v>368</v>
      </c>
    </row>
    <row r="29051">
      <c r="F29051" s="9"/>
      <c r="N29051" s="50"/>
      <c r="O29051" s="50"/>
      <c r="P29051" s="50"/>
      <c r="Q29051" s="50" t="s">
        <v>368</v>
      </c>
      <c r="R29051" s="9" t="s">
        <v>368</v>
      </c>
      <c r="S29051" s="50" t="s">
        <v>368</v>
      </c>
      <c r="T29051" s="9" t="s">
        <v>368</v>
      </c>
      <c r="U29051" s="9" t="s">
        <v>368</v>
      </c>
    </row>
    <row r="29052">
      <c r="F29052" s="9"/>
      <c r="N29052" s="50"/>
      <c r="O29052" s="50"/>
      <c r="P29052" s="50"/>
      <c r="Q29052" s="50" t="s">
        <v>368</v>
      </c>
      <c r="R29052" s="9" t="s">
        <v>368</v>
      </c>
      <c r="S29052" s="50" t="s">
        <v>368</v>
      </c>
      <c r="T29052" s="9" t="s">
        <v>368</v>
      </c>
      <c r="U29052" s="9" t="s">
        <v>368</v>
      </c>
    </row>
    <row r="29053">
      <c r="F29053" s="9"/>
      <c r="N29053" s="50"/>
      <c r="O29053" s="50"/>
      <c r="P29053" s="50"/>
      <c r="Q29053" s="50" t="s">
        <v>368</v>
      </c>
      <c r="R29053" s="9" t="s">
        <v>368</v>
      </c>
      <c r="S29053" s="50" t="s">
        <v>368</v>
      </c>
      <c r="T29053" s="9" t="s">
        <v>368</v>
      </c>
      <c r="U29053" s="9" t="s">
        <v>368</v>
      </c>
    </row>
    <row r="29054">
      <c r="F29054" s="9"/>
      <c r="N29054" s="50"/>
      <c r="O29054" s="50"/>
      <c r="P29054" s="50"/>
      <c r="Q29054" s="50" t="s">
        <v>368</v>
      </c>
      <c r="R29054" s="9" t="s">
        <v>368</v>
      </c>
      <c r="S29054" s="50" t="s">
        <v>368</v>
      </c>
      <c r="T29054" s="9" t="s">
        <v>368</v>
      </c>
      <c r="U29054" s="9" t="s">
        <v>368</v>
      </c>
    </row>
    <row r="29055">
      <c r="F29055" s="9"/>
      <c r="N29055" s="50"/>
      <c r="O29055" s="50"/>
      <c r="P29055" s="50"/>
      <c r="Q29055" s="50" t="s">
        <v>368</v>
      </c>
      <c r="R29055" s="9" t="s">
        <v>368</v>
      </c>
      <c r="S29055" s="50" t="s">
        <v>368</v>
      </c>
      <c r="T29055" s="9" t="s">
        <v>368</v>
      </c>
      <c r="U29055" s="9" t="s">
        <v>368</v>
      </c>
    </row>
    <row r="29056">
      <c r="F29056" s="9"/>
      <c r="N29056" s="50"/>
      <c r="O29056" s="50"/>
      <c r="P29056" s="50"/>
      <c r="Q29056" s="50" t="s">
        <v>368</v>
      </c>
      <c r="R29056" s="9" t="s">
        <v>368</v>
      </c>
      <c r="S29056" s="50" t="s">
        <v>368</v>
      </c>
      <c r="T29056" s="9" t="s">
        <v>368</v>
      </c>
      <c r="U29056" s="9" t="s">
        <v>368</v>
      </c>
    </row>
    <row r="29057">
      <c r="F29057" s="9"/>
      <c r="N29057" s="50"/>
      <c r="O29057" s="50"/>
      <c r="P29057" s="50"/>
      <c r="Q29057" s="50" t="s">
        <v>368</v>
      </c>
      <c r="R29057" s="9" t="s">
        <v>368</v>
      </c>
      <c r="S29057" s="50" t="s">
        <v>368</v>
      </c>
      <c r="T29057" s="9" t="s">
        <v>368</v>
      </c>
      <c r="U29057" s="9" t="s">
        <v>368</v>
      </c>
    </row>
    <row r="29058">
      <c r="F29058" s="9"/>
      <c r="N29058" s="50"/>
      <c r="O29058" s="50"/>
      <c r="P29058" s="50"/>
      <c r="Q29058" s="50" t="s">
        <v>368</v>
      </c>
      <c r="R29058" s="9" t="s">
        <v>368</v>
      </c>
      <c r="S29058" s="50" t="s">
        <v>368</v>
      </c>
      <c r="T29058" s="9" t="s">
        <v>368</v>
      </c>
      <c r="U29058" s="9" t="s">
        <v>368</v>
      </c>
    </row>
    <row r="29059">
      <c r="F29059" s="9"/>
      <c r="N29059" s="50"/>
      <c r="O29059" s="50"/>
      <c r="P29059" s="50"/>
      <c r="Q29059" s="50" t="s">
        <v>368</v>
      </c>
      <c r="R29059" s="9" t="s">
        <v>368</v>
      </c>
      <c r="S29059" s="50" t="s">
        <v>368</v>
      </c>
      <c r="T29059" s="9" t="s">
        <v>368</v>
      </c>
      <c r="U29059" s="9" t="s">
        <v>368</v>
      </c>
    </row>
    <row r="29060">
      <c r="F29060" s="9"/>
      <c r="N29060" s="50"/>
      <c r="O29060" s="50"/>
      <c r="P29060" s="50"/>
      <c r="Q29060" s="50" t="s">
        <v>368</v>
      </c>
      <c r="R29060" s="9" t="s">
        <v>368</v>
      </c>
      <c r="S29060" s="50" t="s">
        <v>368</v>
      </c>
      <c r="T29060" s="9" t="s">
        <v>368</v>
      </c>
      <c r="U29060" s="9" t="s">
        <v>368</v>
      </c>
    </row>
    <row r="29061">
      <c r="F29061" s="9"/>
      <c r="N29061" s="50"/>
      <c r="O29061" s="50"/>
      <c r="P29061" s="50"/>
      <c r="Q29061" s="50" t="s">
        <v>368</v>
      </c>
      <c r="R29061" s="9" t="s">
        <v>368</v>
      </c>
      <c r="S29061" s="50" t="s">
        <v>368</v>
      </c>
      <c r="T29061" s="9" t="s">
        <v>368</v>
      </c>
      <c r="U29061" s="9" t="s">
        <v>368</v>
      </c>
    </row>
    <row r="29062">
      <c r="F29062" s="9"/>
      <c r="N29062" s="50"/>
      <c r="O29062" s="50"/>
      <c r="P29062" s="50"/>
      <c r="Q29062" s="50" t="s">
        <v>368</v>
      </c>
      <c r="R29062" s="9" t="s">
        <v>368</v>
      </c>
      <c r="S29062" s="50" t="s">
        <v>368</v>
      </c>
      <c r="T29062" s="9" t="s">
        <v>368</v>
      </c>
      <c r="U29062" s="9" t="s">
        <v>368</v>
      </c>
    </row>
    <row r="29063">
      <c r="F29063" s="9"/>
      <c r="N29063" s="50"/>
      <c r="O29063" s="50"/>
      <c r="P29063" s="50"/>
      <c r="Q29063" s="50" t="s">
        <v>368</v>
      </c>
      <c r="R29063" s="9" t="s">
        <v>368</v>
      </c>
      <c r="S29063" s="50" t="s">
        <v>368</v>
      </c>
      <c r="T29063" s="9" t="s">
        <v>368</v>
      </c>
      <c r="U29063" s="9" t="s">
        <v>368</v>
      </c>
    </row>
    <row r="29064">
      <c r="F29064" s="9"/>
      <c r="N29064" s="50"/>
      <c r="O29064" s="50"/>
      <c r="P29064" s="50"/>
      <c r="Q29064" s="50" t="s">
        <v>368</v>
      </c>
      <c r="R29064" s="9" t="s">
        <v>368</v>
      </c>
      <c r="S29064" s="50" t="s">
        <v>368</v>
      </c>
      <c r="T29064" s="9" t="s">
        <v>368</v>
      </c>
      <c r="U29064" s="9" t="s">
        <v>368</v>
      </c>
    </row>
    <row r="29065">
      <c r="F29065" s="9"/>
      <c r="N29065" s="50"/>
      <c r="O29065" s="50"/>
      <c r="P29065" s="50"/>
      <c r="Q29065" s="50" t="s">
        <v>368</v>
      </c>
      <c r="R29065" s="9" t="s">
        <v>368</v>
      </c>
      <c r="S29065" s="50" t="s">
        <v>368</v>
      </c>
      <c r="T29065" s="9" t="s">
        <v>368</v>
      </c>
      <c r="U29065" s="9" t="s">
        <v>368</v>
      </c>
    </row>
    <row r="29066">
      <c r="F29066" s="9"/>
      <c r="N29066" s="50"/>
      <c r="O29066" s="50"/>
      <c r="P29066" s="50"/>
      <c r="Q29066" s="50" t="s">
        <v>368</v>
      </c>
      <c r="R29066" s="9" t="s">
        <v>368</v>
      </c>
      <c r="S29066" s="50" t="s">
        <v>368</v>
      </c>
      <c r="T29066" s="9" t="s">
        <v>368</v>
      </c>
      <c r="U29066" s="9" t="s">
        <v>368</v>
      </c>
    </row>
    <row r="29067">
      <c r="F29067" s="9"/>
      <c r="N29067" s="50"/>
      <c r="O29067" s="50"/>
      <c r="P29067" s="50"/>
      <c r="Q29067" s="50" t="s">
        <v>368</v>
      </c>
      <c r="R29067" s="9" t="s">
        <v>368</v>
      </c>
      <c r="S29067" s="50" t="s">
        <v>368</v>
      </c>
      <c r="T29067" s="9" t="s">
        <v>368</v>
      </c>
      <c r="U29067" s="9" t="s">
        <v>368</v>
      </c>
    </row>
    <row r="29068">
      <c r="F29068" s="9"/>
      <c r="N29068" s="50"/>
      <c r="O29068" s="50"/>
      <c r="P29068" s="50"/>
      <c r="Q29068" s="50" t="s">
        <v>368</v>
      </c>
      <c r="R29068" s="9" t="s">
        <v>368</v>
      </c>
      <c r="S29068" s="50" t="s">
        <v>368</v>
      </c>
      <c r="T29068" s="9" t="s">
        <v>368</v>
      </c>
      <c r="U29068" s="9" t="s">
        <v>368</v>
      </c>
    </row>
    <row r="29069">
      <c r="F29069" s="9"/>
      <c r="N29069" s="50"/>
      <c r="O29069" s="50"/>
      <c r="P29069" s="50"/>
      <c r="Q29069" s="50" t="s">
        <v>368</v>
      </c>
      <c r="R29069" s="9" t="s">
        <v>368</v>
      </c>
      <c r="S29069" s="50" t="s">
        <v>368</v>
      </c>
      <c r="T29069" s="9" t="s">
        <v>368</v>
      </c>
      <c r="U29069" s="9" t="s">
        <v>368</v>
      </c>
    </row>
    <row r="29070">
      <c r="F29070" s="9"/>
      <c r="N29070" s="50"/>
      <c r="O29070" s="50"/>
      <c r="P29070" s="50"/>
      <c r="Q29070" s="50" t="s">
        <v>368</v>
      </c>
      <c r="R29070" s="9" t="s">
        <v>368</v>
      </c>
      <c r="S29070" s="50" t="s">
        <v>368</v>
      </c>
      <c r="T29070" s="9" t="s">
        <v>368</v>
      </c>
      <c r="U29070" s="9" t="s">
        <v>368</v>
      </c>
    </row>
    <row r="29071">
      <c r="F29071" s="9"/>
      <c r="N29071" s="50"/>
      <c r="O29071" s="50"/>
      <c r="P29071" s="50"/>
      <c r="Q29071" s="50" t="s">
        <v>368</v>
      </c>
      <c r="R29071" s="9" t="s">
        <v>368</v>
      </c>
      <c r="S29071" s="50" t="s">
        <v>368</v>
      </c>
      <c r="T29071" s="9" t="s">
        <v>368</v>
      </c>
      <c r="U29071" s="9" t="s">
        <v>368</v>
      </c>
    </row>
    <row r="29072">
      <c r="F29072" s="9"/>
      <c r="N29072" s="50"/>
      <c r="O29072" s="50"/>
      <c r="P29072" s="50"/>
      <c r="Q29072" s="50" t="s">
        <v>368</v>
      </c>
      <c r="R29072" s="9" t="s">
        <v>368</v>
      </c>
      <c r="S29072" s="50" t="s">
        <v>368</v>
      </c>
      <c r="T29072" s="9" t="s">
        <v>368</v>
      </c>
      <c r="U29072" s="9" t="s">
        <v>368</v>
      </c>
    </row>
    <row r="29073">
      <c r="F29073" s="9"/>
      <c r="N29073" s="50"/>
      <c r="O29073" s="50"/>
      <c r="P29073" s="50"/>
      <c r="Q29073" s="50" t="s">
        <v>368</v>
      </c>
      <c r="R29073" s="9" t="s">
        <v>368</v>
      </c>
      <c r="S29073" s="50" t="s">
        <v>368</v>
      </c>
      <c r="T29073" s="9" t="s">
        <v>368</v>
      </c>
      <c r="U29073" s="9" t="s">
        <v>368</v>
      </c>
    </row>
    <row r="29074">
      <c r="F29074" s="9"/>
      <c r="N29074" s="50"/>
      <c r="O29074" s="50"/>
      <c r="P29074" s="50"/>
      <c r="Q29074" s="50" t="s">
        <v>368</v>
      </c>
      <c r="R29074" s="9" t="s">
        <v>368</v>
      </c>
      <c r="S29074" s="50" t="s">
        <v>368</v>
      </c>
      <c r="T29074" s="9" t="s">
        <v>368</v>
      </c>
      <c r="U29074" s="9" t="s">
        <v>368</v>
      </c>
    </row>
    <row r="29075">
      <c r="F29075" s="9"/>
      <c r="N29075" s="50"/>
      <c r="O29075" s="50"/>
      <c r="P29075" s="50"/>
      <c r="Q29075" s="50" t="s">
        <v>368</v>
      </c>
      <c r="R29075" s="9" t="s">
        <v>368</v>
      </c>
      <c r="S29075" s="50" t="s">
        <v>368</v>
      </c>
      <c r="T29075" s="9" t="s">
        <v>368</v>
      </c>
      <c r="U29075" s="9" t="s">
        <v>368</v>
      </c>
    </row>
    <row r="29076">
      <c r="F29076" s="9"/>
      <c r="N29076" s="50"/>
      <c r="O29076" s="50"/>
      <c r="P29076" s="50"/>
      <c r="Q29076" s="50" t="s">
        <v>368</v>
      </c>
      <c r="R29076" s="9" t="s">
        <v>368</v>
      </c>
      <c r="S29076" s="50" t="s">
        <v>368</v>
      </c>
      <c r="T29076" s="9" t="s">
        <v>368</v>
      </c>
      <c r="U29076" s="9" t="s">
        <v>368</v>
      </c>
    </row>
    <row r="29077">
      <c r="F29077" s="9"/>
      <c r="N29077" s="50"/>
      <c r="O29077" s="50"/>
      <c r="P29077" s="50"/>
      <c r="Q29077" s="50" t="s">
        <v>368</v>
      </c>
      <c r="R29077" s="9" t="s">
        <v>368</v>
      </c>
      <c r="S29077" s="50" t="s">
        <v>368</v>
      </c>
      <c r="T29077" s="9" t="s">
        <v>368</v>
      </c>
      <c r="U29077" s="9" t="s">
        <v>368</v>
      </c>
    </row>
    <row r="29078">
      <c r="F29078" s="9"/>
      <c r="N29078" s="50"/>
      <c r="O29078" s="50"/>
      <c r="P29078" s="50"/>
      <c r="Q29078" s="50" t="s">
        <v>368</v>
      </c>
      <c r="R29078" s="9" t="s">
        <v>368</v>
      </c>
      <c r="S29078" s="50" t="s">
        <v>368</v>
      </c>
      <c r="T29078" s="9" t="s">
        <v>368</v>
      </c>
      <c r="U29078" s="9" t="s">
        <v>368</v>
      </c>
    </row>
    <row r="29079">
      <c r="F29079" s="9"/>
      <c r="N29079" s="50"/>
      <c r="O29079" s="50"/>
      <c r="P29079" s="50"/>
      <c r="Q29079" s="50" t="s">
        <v>368</v>
      </c>
      <c r="R29079" s="9" t="s">
        <v>368</v>
      </c>
      <c r="S29079" s="50" t="s">
        <v>368</v>
      </c>
      <c r="T29079" s="9" t="s">
        <v>368</v>
      </c>
      <c r="U29079" s="9" t="s">
        <v>368</v>
      </c>
    </row>
    <row r="29080">
      <c r="F29080" s="9"/>
      <c r="N29080" s="50"/>
      <c r="O29080" s="50"/>
      <c r="P29080" s="50"/>
      <c r="Q29080" s="50" t="s">
        <v>368</v>
      </c>
      <c r="R29080" s="9" t="s">
        <v>368</v>
      </c>
      <c r="S29080" s="50" t="s">
        <v>368</v>
      </c>
      <c r="T29080" s="9" t="s">
        <v>368</v>
      </c>
      <c r="U29080" s="9" t="s">
        <v>368</v>
      </c>
    </row>
    <row r="29081">
      <c r="F29081" s="9"/>
      <c r="N29081" s="50"/>
      <c r="O29081" s="50"/>
      <c r="P29081" s="50"/>
      <c r="Q29081" s="50" t="s">
        <v>368</v>
      </c>
      <c r="R29081" s="9" t="s">
        <v>368</v>
      </c>
      <c r="S29081" s="50" t="s">
        <v>368</v>
      </c>
      <c r="T29081" s="9" t="s">
        <v>368</v>
      </c>
      <c r="U29081" s="9" t="s">
        <v>368</v>
      </c>
    </row>
    <row r="29082">
      <c r="F29082" s="9"/>
      <c r="N29082" s="50"/>
      <c r="O29082" s="50"/>
      <c r="P29082" s="50"/>
      <c r="Q29082" s="50" t="s">
        <v>368</v>
      </c>
      <c r="R29082" s="9" t="s">
        <v>368</v>
      </c>
      <c r="S29082" s="50" t="s">
        <v>368</v>
      </c>
      <c r="T29082" s="9" t="s">
        <v>368</v>
      </c>
      <c r="U29082" s="9" t="s">
        <v>368</v>
      </c>
    </row>
    <row r="29083">
      <c r="F29083" s="9"/>
      <c r="N29083" s="50"/>
      <c r="O29083" s="50"/>
      <c r="P29083" s="50"/>
      <c r="Q29083" s="50" t="s">
        <v>368</v>
      </c>
      <c r="R29083" s="9" t="s">
        <v>368</v>
      </c>
      <c r="S29083" s="50" t="s">
        <v>368</v>
      </c>
      <c r="T29083" s="9" t="s">
        <v>368</v>
      </c>
      <c r="U29083" s="9" t="s">
        <v>368</v>
      </c>
    </row>
    <row r="29084">
      <c r="F29084" s="9"/>
      <c r="N29084" s="50"/>
      <c r="O29084" s="50"/>
      <c r="P29084" s="50"/>
      <c r="Q29084" s="50" t="s">
        <v>368</v>
      </c>
      <c r="R29084" s="9" t="s">
        <v>368</v>
      </c>
      <c r="S29084" s="50" t="s">
        <v>368</v>
      </c>
      <c r="T29084" s="9" t="s">
        <v>368</v>
      </c>
      <c r="U29084" s="9" t="s">
        <v>368</v>
      </c>
    </row>
    <row r="29085">
      <c r="F29085" s="9"/>
      <c r="N29085" s="50"/>
      <c r="O29085" s="50"/>
      <c r="P29085" s="50"/>
      <c r="Q29085" s="50" t="s">
        <v>368</v>
      </c>
      <c r="R29085" s="9" t="s">
        <v>368</v>
      </c>
      <c r="S29085" s="50" t="s">
        <v>368</v>
      </c>
      <c r="T29085" s="9" t="s">
        <v>368</v>
      </c>
      <c r="U29085" s="9" t="s">
        <v>368</v>
      </c>
    </row>
    <row r="29086">
      <c r="F29086" s="9"/>
      <c r="N29086" s="50"/>
      <c r="O29086" s="50"/>
      <c r="P29086" s="50"/>
      <c r="Q29086" s="50" t="s">
        <v>368</v>
      </c>
      <c r="R29086" s="9" t="s">
        <v>368</v>
      </c>
      <c r="S29086" s="50" t="s">
        <v>368</v>
      </c>
      <c r="T29086" s="9" t="s">
        <v>368</v>
      </c>
      <c r="U29086" s="9" t="s">
        <v>368</v>
      </c>
    </row>
    <row r="29087">
      <c r="F29087" s="9"/>
      <c r="N29087" s="50"/>
      <c r="O29087" s="50"/>
      <c r="P29087" s="50"/>
      <c r="Q29087" s="50" t="s">
        <v>368</v>
      </c>
      <c r="R29087" s="9" t="s">
        <v>368</v>
      </c>
      <c r="S29087" s="50" t="s">
        <v>368</v>
      </c>
      <c r="T29087" s="9" t="s">
        <v>368</v>
      </c>
      <c r="U29087" s="9" t="s">
        <v>368</v>
      </c>
    </row>
    <row r="29088">
      <c r="F29088" s="9"/>
      <c r="N29088" s="50"/>
      <c r="O29088" s="50"/>
      <c r="P29088" s="50"/>
      <c r="Q29088" s="50" t="s">
        <v>368</v>
      </c>
      <c r="R29088" s="9" t="s">
        <v>368</v>
      </c>
      <c r="S29088" s="50" t="s">
        <v>368</v>
      </c>
      <c r="T29088" s="9" t="s">
        <v>368</v>
      </c>
      <c r="U29088" s="9" t="s">
        <v>368</v>
      </c>
    </row>
    <row r="29089">
      <c r="F29089" s="9"/>
      <c r="N29089" s="50"/>
      <c r="O29089" s="50"/>
      <c r="P29089" s="50"/>
      <c r="Q29089" s="50" t="s">
        <v>368</v>
      </c>
      <c r="R29089" s="9" t="s">
        <v>368</v>
      </c>
      <c r="S29089" s="50" t="s">
        <v>368</v>
      </c>
      <c r="T29089" s="9" t="s">
        <v>368</v>
      </c>
      <c r="U29089" s="9" t="s">
        <v>368</v>
      </c>
    </row>
    <row r="29090">
      <c r="F29090" s="9"/>
      <c r="N29090" s="50"/>
      <c r="O29090" s="50"/>
      <c r="P29090" s="50"/>
      <c r="Q29090" s="50" t="s">
        <v>368</v>
      </c>
      <c r="R29090" s="9" t="s">
        <v>368</v>
      </c>
      <c r="S29090" s="50" t="s">
        <v>368</v>
      </c>
      <c r="T29090" s="9" t="s">
        <v>368</v>
      </c>
      <c r="U29090" s="9" t="s">
        <v>368</v>
      </c>
    </row>
    <row r="29091">
      <c r="F29091" s="9"/>
      <c r="N29091" s="50"/>
      <c r="O29091" s="50"/>
      <c r="P29091" s="50"/>
      <c r="Q29091" s="50" t="s">
        <v>368</v>
      </c>
      <c r="R29091" s="9" t="s">
        <v>368</v>
      </c>
      <c r="S29091" s="50" t="s">
        <v>368</v>
      </c>
      <c r="T29091" s="9" t="s">
        <v>368</v>
      </c>
      <c r="U29091" s="9" t="s">
        <v>368</v>
      </c>
    </row>
    <row r="29092">
      <c r="F29092" s="9"/>
      <c r="N29092" s="50"/>
      <c r="O29092" s="50"/>
      <c r="P29092" s="50"/>
      <c r="Q29092" s="50" t="s">
        <v>368</v>
      </c>
      <c r="R29092" s="9" t="s">
        <v>368</v>
      </c>
      <c r="S29092" s="50" t="s">
        <v>368</v>
      </c>
      <c r="T29092" s="9" t="s">
        <v>368</v>
      </c>
      <c r="U29092" s="9" t="s">
        <v>368</v>
      </c>
    </row>
    <row r="29093">
      <c r="F29093" s="9"/>
      <c r="N29093" s="50"/>
      <c r="O29093" s="50"/>
      <c r="P29093" s="50"/>
      <c r="Q29093" s="50" t="s">
        <v>368</v>
      </c>
      <c r="R29093" s="9" t="s">
        <v>368</v>
      </c>
      <c r="S29093" s="50" t="s">
        <v>368</v>
      </c>
      <c r="T29093" s="9" t="s">
        <v>368</v>
      </c>
      <c r="U29093" s="9" t="s">
        <v>368</v>
      </c>
    </row>
    <row r="29094">
      <c r="F29094" s="9"/>
      <c r="N29094" s="50"/>
      <c r="O29094" s="50"/>
      <c r="P29094" s="50"/>
      <c r="Q29094" s="50" t="s">
        <v>368</v>
      </c>
      <c r="R29094" s="9" t="s">
        <v>368</v>
      </c>
      <c r="S29094" s="50" t="s">
        <v>368</v>
      </c>
      <c r="T29094" s="9" t="s">
        <v>368</v>
      </c>
      <c r="U29094" s="9" t="s">
        <v>368</v>
      </c>
    </row>
    <row r="29095">
      <c r="F29095" s="9"/>
      <c r="N29095" s="50"/>
      <c r="O29095" s="50"/>
      <c r="P29095" s="50"/>
      <c r="Q29095" s="50" t="s">
        <v>368</v>
      </c>
      <c r="R29095" s="9" t="s">
        <v>368</v>
      </c>
      <c r="S29095" s="50" t="s">
        <v>368</v>
      </c>
      <c r="T29095" s="9" t="s">
        <v>368</v>
      </c>
      <c r="U29095" s="9" t="s">
        <v>368</v>
      </c>
    </row>
    <row r="29096">
      <c r="F29096" s="9"/>
      <c r="N29096" s="50"/>
      <c r="O29096" s="50"/>
      <c r="P29096" s="50"/>
      <c r="Q29096" s="50" t="s">
        <v>368</v>
      </c>
      <c r="R29096" s="9" t="s">
        <v>368</v>
      </c>
      <c r="S29096" s="50" t="s">
        <v>368</v>
      </c>
      <c r="T29096" s="9" t="s">
        <v>368</v>
      </c>
      <c r="U29096" s="9" t="s">
        <v>368</v>
      </c>
    </row>
    <row r="29097">
      <c r="F29097" s="9"/>
      <c r="N29097" s="50"/>
      <c r="O29097" s="50"/>
      <c r="P29097" s="50"/>
      <c r="Q29097" s="50" t="s">
        <v>368</v>
      </c>
      <c r="R29097" s="9" t="s">
        <v>368</v>
      </c>
      <c r="S29097" s="50" t="s">
        <v>368</v>
      </c>
      <c r="T29097" s="9" t="s">
        <v>368</v>
      </c>
      <c r="U29097" s="9" t="s">
        <v>368</v>
      </c>
    </row>
    <row r="29098">
      <c r="F29098" s="9"/>
      <c r="N29098" s="50"/>
      <c r="O29098" s="50"/>
      <c r="P29098" s="50"/>
      <c r="Q29098" s="50" t="s">
        <v>368</v>
      </c>
      <c r="R29098" s="9" t="s">
        <v>368</v>
      </c>
      <c r="S29098" s="50" t="s">
        <v>368</v>
      </c>
      <c r="T29098" s="9" t="s">
        <v>368</v>
      </c>
      <c r="U29098" s="9" t="s">
        <v>368</v>
      </c>
    </row>
    <row r="29099">
      <c r="F29099" s="9"/>
      <c r="N29099" s="50"/>
      <c r="O29099" s="50"/>
      <c r="P29099" s="50"/>
      <c r="Q29099" s="50" t="s">
        <v>368</v>
      </c>
      <c r="R29099" s="9" t="s">
        <v>368</v>
      </c>
      <c r="S29099" s="50" t="s">
        <v>368</v>
      </c>
      <c r="T29099" s="9" t="s">
        <v>368</v>
      </c>
      <c r="U29099" s="9" t="s">
        <v>368</v>
      </c>
    </row>
    <row r="29100">
      <c r="F29100" s="9"/>
      <c r="N29100" s="50"/>
      <c r="O29100" s="50"/>
      <c r="P29100" s="50"/>
      <c r="Q29100" s="50" t="s">
        <v>368</v>
      </c>
      <c r="R29100" s="9" t="s">
        <v>368</v>
      </c>
      <c r="S29100" s="50" t="s">
        <v>368</v>
      </c>
      <c r="T29100" s="9" t="s">
        <v>368</v>
      </c>
      <c r="U29100" s="9" t="s">
        <v>368</v>
      </c>
    </row>
    <row r="29101">
      <c r="F29101" s="9"/>
      <c r="N29101" s="50"/>
      <c r="O29101" s="50"/>
      <c r="P29101" s="50"/>
      <c r="Q29101" s="50" t="s">
        <v>368</v>
      </c>
      <c r="R29101" s="9" t="s">
        <v>368</v>
      </c>
      <c r="S29101" s="50" t="s">
        <v>368</v>
      </c>
      <c r="T29101" s="9" t="s">
        <v>368</v>
      </c>
      <c r="U29101" s="9" t="s">
        <v>368</v>
      </c>
    </row>
    <row r="29102">
      <c r="F29102" s="9"/>
      <c r="N29102" s="50"/>
      <c r="O29102" s="50"/>
      <c r="P29102" s="50"/>
      <c r="Q29102" s="50" t="s">
        <v>368</v>
      </c>
      <c r="R29102" s="9" t="s">
        <v>368</v>
      </c>
      <c r="S29102" s="50" t="s">
        <v>368</v>
      </c>
      <c r="T29102" s="9" t="s">
        <v>368</v>
      </c>
      <c r="U29102" s="9" t="s">
        <v>368</v>
      </c>
    </row>
    <row r="29103">
      <c r="F29103" s="9"/>
      <c r="N29103" s="50"/>
      <c r="O29103" s="50"/>
      <c r="P29103" s="50"/>
      <c r="Q29103" s="50" t="s">
        <v>368</v>
      </c>
      <c r="R29103" s="9" t="s">
        <v>368</v>
      </c>
      <c r="S29103" s="50" t="s">
        <v>368</v>
      </c>
      <c r="T29103" s="9" t="s">
        <v>368</v>
      </c>
      <c r="U29103" s="9" t="s">
        <v>368</v>
      </c>
    </row>
    <row r="29104">
      <c r="F29104" s="9"/>
      <c r="N29104" s="50"/>
      <c r="O29104" s="50"/>
      <c r="P29104" s="50"/>
      <c r="Q29104" s="50" t="s">
        <v>368</v>
      </c>
      <c r="R29104" s="9" t="s">
        <v>368</v>
      </c>
      <c r="S29104" s="50" t="s">
        <v>368</v>
      </c>
      <c r="T29104" s="9" t="s">
        <v>368</v>
      </c>
      <c r="U29104" s="9" t="s">
        <v>368</v>
      </c>
    </row>
    <row r="29105">
      <c r="F29105" s="9"/>
      <c r="N29105" s="50"/>
      <c r="O29105" s="50"/>
      <c r="P29105" s="50"/>
      <c r="Q29105" s="50" t="s">
        <v>368</v>
      </c>
      <c r="R29105" s="9" t="s">
        <v>368</v>
      </c>
      <c r="S29105" s="50" t="s">
        <v>368</v>
      </c>
      <c r="T29105" s="9" t="s">
        <v>368</v>
      </c>
      <c r="U29105" s="9" t="s">
        <v>368</v>
      </c>
    </row>
    <row r="29106">
      <c r="F29106" s="9"/>
      <c r="N29106" s="50"/>
      <c r="O29106" s="50"/>
      <c r="P29106" s="50"/>
      <c r="Q29106" s="50" t="s">
        <v>368</v>
      </c>
      <c r="R29106" s="9" t="s">
        <v>368</v>
      </c>
      <c r="S29106" s="50" t="s">
        <v>368</v>
      </c>
      <c r="T29106" s="9" t="s">
        <v>368</v>
      </c>
      <c r="U29106" s="9" t="s">
        <v>368</v>
      </c>
    </row>
    <row r="29107">
      <c r="F29107" s="9"/>
      <c r="N29107" s="50"/>
      <c r="O29107" s="50"/>
      <c r="P29107" s="50"/>
      <c r="Q29107" s="50" t="s">
        <v>368</v>
      </c>
      <c r="R29107" s="9" t="s">
        <v>368</v>
      </c>
      <c r="S29107" s="50" t="s">
        <v>368</v>
      </c>
      <c r="T29107" s="9" t="s">
        <v>368</v>
      </c>
      <c r="U29107" s="9" t="s">
        <v>368</v>
      </c>
    </row>
    <row r="29108">
      <c r="F29108" s="9"/>
      <c r="N29108" s="50"/>
      <c r="O29108" s="50"/>
      <c r="P29108" s="50"/>
      <c r="Q29108" s="50" t="s">
        <v>368</v>
      </c>
      <c r="R29108" s="9" t="s">
        <v>368</v>
      </c>
      <c r="S29108" s="50" t="s">
        <v>368</v>
      </c>
      <c r="T29108" s="9" t="s">
        <v>368</v>
      </c>
      <c r="U29108" s="9" t="s">
        <v>368</v>
      </c>
    </row>
    <row r="29109">
      <c r="F29109" s="9"/>
      <c r="N29109" s="50"/>
      <c r="O29109" s="50"/>
      <c r="P29109" s="50"/>
      <c r="Q29109" s="50" t="s">
        <v>368</v>
      </c>
      <c r="R29109" s="9" t="s">
        <v>368</v>
      </c>
      <c r="S29109" s="50" t="s">
        <v>368</v>
      </c>
      <c r="T29109" s="9" t="s">
        <v>368</v>
      </c>
      <c r="U29109" s="9" t="s">
        <v>368</v>
      </c>
    </row>
    <row r="29110">
      <c r="F29110" s="9"/>
      <c r="N29110" s="50"/>
      <c r="O29110" s="50"/>
      <c r="P29110" s="50"/>
      <c r="Q29110" s="50" t="s">
        <v>368</v>
      </c>
      <c r="R29110" s="9" t="s">
        <v>368</v>
      </c>
      <c r="S29110" s="50" t="s">
        <v>368</v>
      </c>
      <c r="T29110" s="9" t="s">
        <v>368</v>
      </c>
      <c r="U29110" s="9" t="s">
        <v>368</v>
      </c>
    </row>
    <row r="29111">
      <c r="F29111" s="9"/>
      <c r="N29111" s="50"/>
      <c r="O29111" s="50"/>
      <c r="P29111" s="50"/>
      <c r="Q29111" s="50" t="s">
        <v>368</v>
      </c>
      <c r="R29111" s="9" t="s">
        <v>368</v>
      </c>
      <c r="S29111" s="50" t="s">
        <v>368</v>
      </c>
      <c r="T29111" s="9" t="s">
        <v>368</v>
      </c>
      <c r="U29111" s="9" t="s">
        <v>368</v>
      </c>
    </row>
    <row r="29112">
      <c r="F29112" s="9"/>
      <c r="N29112" s="50"/>
      <c r="O29112" s="50"/>
      <c r="P29112" s="50"/>
      <c r="Q29112" s="50" t="s">
        <v>368</v>
      </c>
      <c r="R29112" s="9" t="s">
        <v>368</v>
      </c>
      <c r="S29112" s="50" t="s">
        <v>368</v>
      </c>
      <c r="T29112" s="9" t="s">
        <v>368</v>
      </c>
      <c r="U29112" s="9" t="s">
        <v>368</v>
      </c>
    </row>
    <row r="29113">
      <c r="F29113" s="9"/>
      <c r="N29113" s="50"/>
      <c r="O29113" s="50"/>
      <c r="P29113" s="50"/>
      <c r="Q29113" s="50" t="s">
        <v>368</v>
      </c>
      <c r="R29113" s="9" t="s">
        <v>368</v>
      </c>
      <c r="S29113" s="50" t="s">
        <v>368</v>
      </c>
      <c r="T29113" s="9" t="s">
        <v>368</v>
      </c>
      <c r="U29113" s="9" t="s">
        <v>368</v>
      </c>
    </row>
    <row r="29114">
      <c r="F29114" s="9"/>
      <c r="N29114" s="50"/>
      <c r="O29114" s="50"/>
      <c r="P29114" s="50"/>
      <c r="Q29114" s="50" t="s">
        <v>368</v>
      </c>
      <c r="R29114" s="9" t="s">
        <v>368</v>
      </c>
      <c r="S29114" s="50" t="s">
        <v>368</v>
      </c>
      <c r="T29114" s="9" t="s">
        <v>368</v>
      </c>
      <c r="U29114" s="9" t="s">
        <v>368</v>
      </c>
    </row>
    <row r="29115">
      <c r="F29115" s="9"/>
      <c r="N29115" s="50"/>
      <c r="O29115" s="50"/>
      <c r="P29115" s="50"/>
      <c r="Q29115" s="50" t="s">
        <v>368</v>
      </c>
      <c r="R29115" s="9" t="s">
        <v>368</v>
      </c>
      <c r="S29115" s="50" t="s">
        <v>368</v>
      </c>
      <c r="T29115" s="9" t="s">
        <v>368</v>
      </c>
      <c r="U29115" s="9" t="s">
        <v>368</v>
      </c>
    </row>
    <row r="29116">
      <c r="F29116" s="9"/>
      <c r="N29116" s="50"/>
      <c r="O29116" s="50"/>
      <c r="P29116" s="50"/>
      <c r="Q29116" s="50" t="s">
        <v>368</v>
      </c>
      <c r="R29116" s="9" t="s">
        <v>368</v>
      </c>
      <c r="S29116" s="50" t="s">
        <v>368</v>
      </c>
      <c r="T29116" s="9" t="s">
        <v>368</v>
      </c>
      <c r="U29116" s="9" t="s">
        <v>368</v>
      </c>
    </row>
    <row r="29117">
      <c r="F29117" s="9"/>
      <c r="N29117" s="50"/>
      <c r="O29117" s="50"/>
      <c r="P29117" s="50"/>
      <c r="Q29117" s="50" t="s">
        <v>368</v>
      </c>
      <c r="R29117" s="9" t="s">
        <v>368</v>
      </c>
      <c r="S29117" s="50" t="s">
        <v>368</v>
      </c>
      <c r="T29117" s="9" t="s">
        <v>368</v>
      </c>
      <c r="U29117" s="9" t="s">
        <v>368</v>
      </c>
    </row>
    <row r="29118">
      <c r="F29118" s="9"/>
      <c r="N29118" s="50"/>
      <c r="O29118" s="50"/>
      <c r="P29118" s="50"/>
      <c r="Q29118" s="50" t="s">
        <v>368</v>
      </c>
      <c r="R29118" s="9" t="s">
        <v>368</v>
      </c>
      <c r="S29118" s="50" t="s">
        <v>368</v>
      </c>
      <c r="T29118" s="9" t="s">
        <v>368</v>
      </c>
      <c r="U29118" s="9" t="s">
        <v>368</v>
      </c>
    </row>
    <row r="29119">
      <c r="F29119" s="9"/>
      <c r="N29119" s="50"/>
      <c r="O29119" s="50"/>
      <c r="P29119" s="50"/>
      <c r="Q29119" s="50" t="s">
        <v>368</v>
      </c>
      <c r="R29119" s="9" t="s">
        <v>368</v>
      </c>
      <c r="S29119" s="50" t="s">
        <v>368</v>
      </c>
      <c r="T29119" s="9" t="s">
        <v>368</v>
      </c>
      <c r="U29119" s="9" t="s">
        <v>368</v>
      </c>
    </row>
    <row r="29120">
      <c r="F29120" s="9"/>
      <c r="N29120" s="50"/>
      <c r="O29120" s="50"/>
      <c r="P29120" s="50"/>
      <c r="Q29120" s="50" t="s">
        <v>368</v>
      </c>
      <c r="R29120" s="9" t="s">
        <v>368</v>
      </c>
      <c r="S29120" s="50" t="s">
        <v>368</v>
      </c>
      <c r="T29120" s="9" t="s">
        <v>368</v>
      </c>
      <c r="U29120" s="9" t="s">
        <v>368</v>
      </c>
    </row>
    <row r="29121">
      <c r="F29121" s="9"/>
      <c r="N29121" s="50"/>
      <c r="O29121" s="50"/>
      <c r="P29121" s="50"/>
      <c r="Q29121" s="50" t="s">
        <v>368</v>
      </c>
      <c r="R29121" s="9" t="s">
        <v>368</v>
      </c>
      <c r="S29121" s="50" t="s">
        <v>368</v>
      </c>
      <c r="T29121" s="9" t="s">
        <v>368</v>
      </c>
      <c r="U29121" s="9" t="s">
        <v>368</v>
      </c>
    </row>
    <row r="29122">
      <c r="F29122" s="9"/>
      <c r="N29122" s="50"/>
      <c r="O29122" s="50"/>
      <c r="P29122" s="50"/>
      <c r="Q29122" s="50" t="s">
        <v>368</v>
      </c>
      <c r="R29122" s="9" t="s">
        <v>368</v>
      </c>
      <c r="S29122" s="50" t="s">
        <v>368</v>
      </c>
      <c r="T29122" s="9" t="s">
        <v>368</v>
      </c>
      <c r="U29122" s="9" t="s">
        <v>368</v>
      </c>
    </row>
    <row r="29123">
      <c r="F29123" s="9"/>
      <c r="N29123" s="50"/>
      <c r="O29123" s="50"/>
      <c r="P29123" s="50"/>
      <c r="Q29123" s="50" t="s">
        <v>368</v>
      </c>
      <c r="R29123" s="9" t="s">
        <v>368</v>
      </c>
      <c r="S29123" s="50" t="s">
        <v>368</v>
      </c>
      <c r="T29123" s="9" t="s">
        <v>368</v>
      </c>
      <c r="U29123" s="9" t="s">
        <v>368</v>
      </c>
    </row>
    <row r="29124">
      <c r="F29124" s="9"/>
      <c r="N29124" s="50"/>
      <c r="O29124" s="50"/>
      <c r="P29124" s="50"/>
      <c r="Q29124" s="50" t="s">
        <v>368</v>
      </c>
      <c r="R29124" s="9" t="s">
        <v>368</v>
      </c>
      <c r="S29124" s="50" t="s">
        <v>368</v>
      </c>
      <c r="T29124" s="9" t="s">
        <v>368</v>
      </c>
      <c r="U29124" s="9" t="s">
        <v>368</v>
      </c>
    </row>
    <row r="29125">
      <c r="F29125" s="9"/>
      <c r="N29125" s="50"/>
      <c r="O29125" s="50"/>
      <c r="P29125" s="50"/>
      <c r="Q29125" s="50" t="s">
        <v>368</v>
      </c>
      <c r="R29125" s="9" t="s">
        <v>368</v>
      </c>
      <c r="S29125" s="50" t="s">
        <v>368</v>
      </c>
      <c r="T29125" s="9" t="s">
        <v>368</v>
      </c>
      <c r="U29125" s="9" t="s">
        <v>368</v>
      </c>
    </row>
    <row r="29126">
      <c r="F29126" s="9"/>
      <c r="N29126" s="50"/>
      <c r="O29126" s="50"/>
      <c r="P29126" s="50"/>
      <c r="Q29126" s="50" t="s">
        <v>368</v>
      </c>
      <c r="R29126" s="9" t="s">
        <v>368</v>
      </c>
      <c r="S29126" s="50" t="s">
        <v>368</v>
      </c>
      <c r="T29126" s="9" t="s">
        <v>368</v>
      </c>
      <c r="U29126" s="9" t="s">
        <v>368</v>
      </c>
    </row>
    <row r="29127">
      <c r="F29127" s="9"/>
      <c r="N29127" s="50"/>
      <c r="O29127" s="50"/>
      <c r="P29127" s="50"/>
      <c r="Q29127" s="50" t="s">
        <v>368</v>
      </c>
      <c r="R29127" s="9" t="s">
        <v>368</v>
      </c>
      <c r="S29127" s="50" t="s">
        <v>368</v>
      </c>
      <c r="T29127" s="9" t="s">
        <v>368</v>
      </c>
      <c r="U29127" s="9" t="s">
        <v>368</v>
      </c>
    </row>
    <row r="29128">
      <c r="F29128" s="9"/>
      <c r="N29128" s="50"/>
      <c r="O29128" s="50"/>
      <c r="P29128" s="50"/>
      <c r="Q29128" s="50" t="s">
        <v>368</v>
      </c>
      <c r="R29128" s="9" t="s">
        <v>368</v>
      </c>
      <c r="S29128" s="50" t="s">
        <v>368</v>
      </c>
      <c r="T29128" s="9" t="s">
        <v>368</v>
      </c>
      <c r="U29128" s="9" t="s">
        <v>368</v>
      </c>
    </row>
    <row r="29129">
      <c r="F29129" s="9"/>
      <c r="N29129" s="50"/>
      <c r="O29129" s="50"/>
      <c r="P29129" s="50"/>
      <c r="Q29129" s="50" t="s">
        <v>368</v>
      </c>
      <c r="R29129" s="9" t="s">
        <v>368</v>
      </c>
      <c r="S29129" s="50" t="s">
        <v>368</v>
      </c>
      <c r="T29129" s="9" t="s">
        <v>368</v>
      </c>
      <c r="U29129" s="9" t="s">
        <v>368</v>
      </c>
    </row>
    <row r="29130">
      <c r="F29130" s="9"/>
      <c r="N29130" s="50"/>
      <c r="O29130" s="50"/>
      <c r="P29130" s="50"/>
      <c r="Q29130" s="50" t="s">
        <v>368</v>
      </c>
      <c r="R29130" s="9" t="s">
        <v>368</v>
      </c>
      <c r="S29130" s="50" t="s">
        <v>368</v>
      </c>
      <c r="T29130" s="9" t="s">
        <v>368</v>
      </c>
      <c r="U29130" s="9" t="s">
        <v>368</v>
      </c>
    </row>
    <row r="29131">
      <c r="F29131" s="9"/>
      <c r="N29131" s="50"/>
      <c r="O29131" s="50"/>
      <c r="P29131" s="50"/>
      <c r="Q29131" s="50" t="s">
        <v>368</v>
      </c>
      <c r="R29131" s="9" t="s">
        <v>368</v>
      </c>
      <c r="S29131" s="50" t="s">
        <v>368</v>
      </c>
      <c r="T29131" s="9" t="s">
        <v>368</v>
      </c>
      <c r="U29131" s="9" t="s">
        <v>368</v>
      </c>
    </row>
    <row r="29132">
      <c r="F29132" s="9"/>
      <c r="N29132" s="50"/>
      <c r="O29132" s="50"/>
      <c r="P29132" s="50"/>
      <c r="Q29132" s="50" t="s">
        <v>368</v>
      </c>
      <c r="R29132" s="9" t="s">
        <v>368</v>
      </c>
      <c r="S29132" s="50" t="s">
        <v>368</v>
      </c>
      <c r="T29132" s="9" t="s">
        <v>368</v>
      </c>
      <c r="U29132" s="9" t="s">
        <v>368</v>
      </c>
    </row>
    <row r="29133">
      <c r="F29133" s="9"/>
      <c r="N29133" s="50"/>
      <c r="O29133" s="50"/>
      <c r="P29133" s="50"/>
      <c r="Q29133" s="50" t="s">
        <v>368</v>
      </c>
      <c r="R29133" s="9" t="s">
        <v>368</v>
      </c>
      <c r="S29133" s="50" t="s">
        <v>368</v>
      </c>
      <c r="T29133" s="9" t="s">
        <v>368</v>
      </c>
      <c r="U29133" s="9" t="s">
        <v>368</v>
      </c>
    </row>
    <row r="29134">
      <c r="F29134" s="9"/>
      <c r="N29134" s="50"/>
      <c r="O29134" s="50"/>
      <c r="P29134" s="50"/>
      <c r="Q29134" s="50" t="s">
        <v>368</v>
      </c>
      <c r="R29134" s="9" t="s">
        <v>368</v>
      </c>
      <c r="S29134" s="50" t="s">
        <v>368</v>
      </c>
      <c r="T29134" s="9" t="s">
        <v>368</v>
      </c>
      <c r="U29134" s="9" t="s">
        <v>368</v>
      </c>
    </row>
    <row r="29135">
      <c r="F29135" s="9"/>
      <c r="N29135" s="50"/>
      <c r="O29135" s="50"/>
      <c r="P29135" s="50"/>
      <c r="Q29135" s="50" t="s">
        <v>368</v>
      </c>
      <c r="R29135" s="9" t="s">
        <v>368</v>
      </c>
      <c r="S29135" s="50" t="s">
        <v>368</v>
      </c>
      <c r="T29135" s="9" t="s">
        <v>368</v>
      </c>
      <c r="U29135" s="9" t="s">
        <v>368</v>
      </c>
    </row>
    <row r="29136">
      <c r="F29136" s="9"/>
      <c r="N29136" s="50"/>
      <c r="O29136" s="50"/>
      <c r="P29136" s="50"/>
      <c r="Q29136" s="50" t="s">
        <v>368</v>
      </c>
      <c r="R29136" s="9" t="s">
        <v>368</v>
      </c>
      <c r="S29136" s="50" t="s">
        <v>368</v>
      </c>
      <c r="T29136" s="9" t="s">
        <v>368</v>
      </c>
      <c r="U29136" s="9" t="s">
        <v>368</v>
      </c>
    </row>
    <row r="29137">
      <c r="F29137" s="9"/>
      <c r="N29137" s="50"/>
      <c r="O29137" s="50"/>
      <c r="P29137" s="50"/>
      <c r="Q29137" s="50" t="s">
        <v>368</v>
      </c>
      <c r="R29137" s="9" t="s">
        <v>368</v>
      </c>
      <c r="S29137" s="50" t="s">
        <v>368</v>
      </c>
      <c r="T29137" s="9" t="s">
        <v>368</v>
      </c>
      <c r="U29137" s="9" t="s">
        <v>368</v>
      </c>
    </row>
    <row r="29138">
      <c r="F29138" s="9"/>
      <c r="N29138" s="50"/>
      <c r="O29138" s="50"/>
      <c r="P29138" s="50"/>
      <c r="Q29138" s="50" t="s">
        <v>368</v>
      </c>
      <c r="R29138" s="9" t="s">
        <v>368</v>
      </c>
      <c r="S29138" s="50" t="s">
        <v>368</v>
      </c>
      <c r="T29138" s="9" t="s">
        <v>368</v>
      </c>
      <c r="U29138" s="9" t="s">
        <v>368</v>
      </c>
    </row>
    <row r="29139">
      <c r="F29139" s="9"/>
      <c r="N29139" s="50"/>
      <c r="O29139" s="50"/>
      <c r="P29139" s="50"/>
      <c r="Q29139" s="50" t="s">
        <v>368</v>
      </c>
      <c r="R29139" s="9" t="s">
        <v>368</v>
      </c>
      <c r="S29139" s="50" t="s">
        <v>368</v>
      </c>
      <c r="T29139" s="9" t="s">
        <v>368</v>
      </c>
      <c r="U29139" s="9" t="s">
        <v>368</v>
      </c>
    </row>
    <row r="29140">
      <c r="F29140" s="9"/>
      <c r="N29140" s="50"/>
      <c r="O29140" s="50"/>
      <c r="P29140" s="50"/>
      <c r="Q29140" s="50" t="s">
        <v>368</v>
      </c>
      <c r="R29140" s="9" t="s">
        <v>368</v>
      </c>
      <c r="S29140" s="50" t="s">
        <v>368</v>
      </c>
      <c r="T29140" s="9" t="s">
        <v>368</v>
      </c>
      <c r="U29140" s="9" t="s">
        <v>368</v>
      </c>
    </row>
    <row r="29141">
      <c r="F29141" s="9"/>
      <c r="N29141" s="50"/>
      <c r="O29141" s="50"/>
      <c r="P29141" s="50"/>
      <c r="Q29141" s="50" t="s">
        <v>368</v>
      </c>
      <c r="R29141" s="9" t="s">
        <v>368</v>
      </c>
      <c r="S29141" s="50" t="s">
        <v>368</v>
      </c>
      <c r="T29141" s="9" t="s">
        <v>368</v>
      </c>
      <c r="U29141" s="9" t="s">
        <v>368</v>
      </c>
    </row>
    <row r="29142">
      <c r="F29142" s="9"/>
      <c r="N29142" s="50"/>
      <c r="O29142" s="50"/>
      <c r="P29142" s="50"/>
      <c r="Q29142" s="50" t="s">
        <v>368</v>
      </c>
      <c r="R29142" s="9" t="s">
        <v>368</v>
      </c>
      <c r="S29142" s="50" t="s">
        <v>368</v>
      </c>
      <c r="T29142" s="9" t="s">
        <v>368</v>
      </c>
      <c r="U29142" s="9" t="s">
        <v>368</v>
      </c>
    </row>
    <row r="29143">
      <c r="F29143" s="9"/>
      <c r="N29143" s="50"/>
      <c r="O29143" s="50"/>
      <c r="P29143" s="50"/>
      <c r="Q29143" s="50" t="s">
        <v>368</v>
      </c>
      <c r="R29143" s="9" t="s">
        <v>368</v>
      </c>
      <c r="S29143" s="50" t="s">
        <v>368</v>
      </c>
      <c r="T29143" s="9" t="s">
        <v>368</v>
      </c>
      <c r="U29143" s="9" t="s">
        <v>368</v>
      </c>
    </row>
    <row r="29144">
      <c r="F29144" s="9"/>
      <c r="N29144" s="50"/>
      <c r="O29144" s="50"/>
      <c r="P29144" s="50"/>
      <c r="Q29144" s="50" t="s">
        <v>368</v>
      </c>
      <c r="R29144" s="9" t="s">
        <v>368</v>
      </c>
      <c r="S29144" s="50" t="s">
        <v>368</v>
      </c>
      <c r="T29144" s="9" t="s">
        <v>368</v>
      </c>
      <c r="U29144" s="9" t="s">
        <v>368</v>
      </c>
    </row>
    <row r="29145">
      <c r="F29145" s="9"/>
      <c r="N29145" s="50"/>
      <c r="O29145" s="50"/>
      <c r="P29145" s="50"/>
      <c r="Q29145" s="50" t="s">
        <v>368</v>
      </c>
      <c r="R29145" s="9" t="s">
        <v>368</v>
      </c>
      <c r="S29145" s="50" t="s">
        <v>368</v>
      </c>
      <c r="T29145" s="9" t="s">
        <v>368</v>
      </c>
      <c r="U29145" s="9" t="s">
        <v>368</v>
      </c>
    </row>
    <row r="29146">
      <c r="F29146" s="9"/>
      <c r="N29146" s="50"/>
      <c r="O29146" s="50"/>
      <c r="P29146" s="50"/>
      <c r="Q29146" s="50" t="s">
        <v>368</v>
      </c>
      <c r="R29146" s="9" t="s">
        <v>368</v>
      </c>
      <c r="S29146" s="50" t="s">
        <v>368</v>
      </c>
      <c r="T29146" s="9" t="s">
        <v>368</v>
      </c>
      <c r="U29146" s="9" t="s">
        <v>368</v>
      </c>
    </row>
    <row r="29147">
      <c r="F29147" s="9"/>
      <c r="N29147" s="50"/>
      <c r="O29147" s="50"/>
      <c r="P29147" s="50"/>
      <c r="Q29147" s="50" t="s">
        <v>368</v>
      </c>
      <c r="R29147" s="9" t="s">
        <v>368</v>
      </c>
      <c r="S29147" s="50" t="s">
        <v>368</v>
      </c>
      <c r="T29147" s="9" t="s">
        <v>368</v>
      </c>
      <c r="U29147" s="9" t="s">
        <v>368</v>
      </c>
    </row>
    <row r="29148">
      <c r="F29148" s="9"/>
      <c r="N29148" s="50"/>
      <c r="O29148" s="50"/>
      <c r="P29148" s="50"/>
      <c r="Q29148" s="50" t="s">
        <v>368</v>
      </c>
      <c r="R29148" s="9" t="s">
        <v>368</v>
      </c>
      <c r="S29148" s="50" t="s">
        <v>368</v>
      </c>
      <c r="T29148" s="9" t="s">
        <v>368</v>
      </c>
      <c r="U29148" s="9" t="s">
        <v>368</v>
      </c>
    </row>
    <row r="29149">
      <c r="F29149" s="9"/>
      <c r="N29149" s="50"/>
      <c r="O29149" s="50"/>
      <c r="P29149" s="50"/>
      <c r="Q29149" s="50" t="s">
        <v>368</v>
      </c>
      <c r="R29149" s="9" t="s">
        <v>368</v>
      </c>
      <c r="S29149" s="50" t="s">
        <v>368</v>
      </c>
      <c r="T29149" s="9" t="s">
        <v>368</v>
      </c>
      <c r="U29149" s="9" t="s">
        <v>368</v>
      </c>
    </row>
    <row r="29150">
      <c r="F29150" s="9"/>
      <c r="N29150" s="50"/>
      <c r="O29150" s="50"/>
      <c r="P29150" s="50"/>
      <c r="Q29150" s="50" t="s">
        <v>368</v>
      </c>
      <c r="R29150" s="9" t="s">
        <v>368</v>
      </c>
      <c r="S29150" s="50" t="s">
        <v>368</v>
      </c>
      <c r="T29150" s="9" t="s">
        <v>368</v>
      </c>
      <c r="U29150" s="9" t="s">
        <v>368</v>
      </c>
    </row>
    <row r="29151">
      <c r="F29151" s="9"/>
      <c r="N29151" s="50"/>
      <c r="O29151" s="50"/>
      <c r="P29151" s="50"/>
      <c r="Q29151" s="50" t="s">
        <v>368</v>
      </c>
      <c r="R29151" s="9" t="s">
        <v>368</v>
      </c>
      <c r="S29151" s="50" t="s">
        <v>368</v>
      </c>
      <c r="T29151" s="9" t="s">
        <v>368</v>
      </c>
      <c r="U29151" s="9" t="s">
        <v>368</v>
      </c>
    </row>
    <row r="29152">
      <c r="F29152" s="9"/>
      <c r="N29152" s="50"/>
      <c r="O29152" s="50"/>
      <c r="P29152" s="50"/>
      <c r="Q29152" s="50" t="s">
        <v>368</v>
      </c>
      <c r="R29152" s="9" t="s">
        <v>368</v>
      </c>
      <c r="S29152" s="50" t="s">
        <v>368</v>
      </c>
      <c r="T29152" s="9" t="s">
        <v>368</v>
      </c>
      <c r="U29152" s="9" t="s">
        <v>368</v>
      </c>
    </row>
    <row r="29153">
      <c r="F29153" s="9"/>
      <c r="N29153" s="50"/>
      <c r="O29153" s="50"/>
      <c r="P29153" s="50"/>
      <c r="Q29153" s="50" t="s">
        <v>368</v>
      </c>
      <c r="R29153" s="9" t="s">
        <v>368</v>
      </c>
      <c r="S29153" s="50" t="s">
        <v>368</v>
      </c>
      <c r="T29153" s="9" t="s">
        <v>368</v>
      </c>
      <c r="U29153" s="9" t="s">
        <v>368</v>
      </c>
    </row>
    <row r="29154">
      <c r="F29154" s="9"/>
      <c r="N29154" s="50"/>
      <c r="O29154" s="50"/>
      <c r="P29154" s="50"/>
      <c r="Q29154" s="50" t="s">
        <v>368</v>
      </c>
      <c r="R29154" s="9" t="s">
        <v>368</v>
      </c>
      <c r="S29154" s="50" t="s">
        <v>368</v>
      </c>
      <c r="T29154" s="9" t="s">
        <v>368</v>
      </c>
      <c r="U29154" s="9" t="s">
        <v>368</v>
      </c>
    </row>
    <row r="29155">
      <c r="F29155" s="9"/>
      <c r="N29155" s="50"/>
      <c r="O29155" s="50"/>
      <c r="P29155" s="50"/>
      <c r="Q29155" s="50" t="s">
        <v>368</v>
      </c>
      <c r="R29155" s="9" t="s">
        <v>368</v>
      </c>
      <c r="S29155" s="50" t="s">
        <v>368</v>
      </c>
      <c r="T29155" s="9" t="s">
        <v>368</v>
      </c>
      <c r="U29155" s="9" t="s">
        <v>368</v>
      </c>
    </row>
    <row r="29156">
      <c r="F29156" s="9"/>
      <c r="N29156" s="50"/>
      <c r="O29156" s="50"/>
      <c r="P29156" s="50"/>
      <c r="Q29156" s="50" t="s">
        <v>368</v>
      </c>
      <c r="R29156" s="9" t="s">
        <v>368</v>
      </c>
      <c r="S29156" s="50" t="s">
        <v>368</v>
      </c>
      <c r="T29156" s="9" t="s">
        <v>368</v>
      </c>
      <c r="U29156" s="9" t="s">
        <v>368</v>
      </c>
    </row>
    <row r="29157">
      <c r="F29157" s="9"/>
      <c r="N29157" s="50"/>
      <c r="O29157" s="50"/>
      <c r="P29157" s="50"/>
      <c r="Q29157" s="50" t="s">
        <v>368</v>
      </c>
      <c r="R29157" s="9" t="s">
        <v>368</v>
      </c>
      <c r="S29157" s="50" t="s">
        <v>368</v>
      </c>
      <c r="T29157" s="9" t="s">
        <v>368</v>
      </c>
      <c r="U29157" s="9" t="s">
        <v>368</v>
      </c>
    </row>
    <row r="29158">
      <c r="F29158" s="9"/>
      <c r="N29158" s="50"/>
      <c r="O29158" s="50"/>
      <c r="P29158" s="50"/>
      <c r="Q29158" s="50" t="s">
        <v>368</v>
      </c>
      <c r="R29158" s="9" t="s">
        <v>368</v>
      </c>
      <c r="S29158" s="50" t="s">
        <v>368</v>
      </c>
      <c r="T29158" s="9" t="s">
        <v>368</v>
      </c>
      <c r="U29158" s="9" t="s">
        <v>368</v>
      </c>
    </row>
    <row r="29159">
      <c r="F29159" s="9"/>
      <c r="N29159" s="50"/>
      <c r="O29159" s="50"/>
      <c r="P29159" s="50"/>
      <c r="Q29159" s="50" t="s">
        <v>368</v>
      </c>
      <c r="R29159" s="9" t="s">
        <v>368</v>
      </c>
      <c r="S29159" s="50" t="s">
        <v>368</v>
      </c>
      <c r="T29159" s="9" t="s">
        <v>368</v>
      </c>
      <c r="U29159" s="9" t="s">
        <v>368</v>
      </c>
    </row>
    <row r="29160">
      <c r="F29160" s="9"/>
      <c r="N29160" s="50"/>
      <c r="O29160" s="50"/>
      <c r="P29160" s="50"/>
      <c r="Q29160" s="50" t="s">
        <v>368</v>
      </c>
      <c r="R29160" s="9" t="s">
        <v>368</v>
      </c>
      <c r="S29160" s="50" t="s">
        <v>368</v>
      </c>
      <c r="T29160" s="9" t="s">
        <v>368</v>
      </c>
      <c r="U29160" s="9" t="s">
        <v>368</v>
      </c>
    </row>
    <row r="29161">
      <c r="F29161" s="9"/>
      <c r="N29161" s="50"/>
      <c r="O29161" s="50"/>
      <c r="P29161" s="50"/>
      <c r="Q29161" s="50" t="s">
        <v>368</v>
      </c>
      <c r="R29161" s="9" t="s">
        <v>368</v>
      </c>
      <c r="S29161" s="50" t="s">
        <v>368</v>
      </c>
      <c r="T29161" s="9" t="s">
        <v>368</v>
      </c>
      <c r="U29161" s="9" t="s">
        <v>368</v>
      </c>
    </row>
    <row r="29162">
      <c r="F29162" s="9"/>
      <c r="N29162" s="50"/>
      <c r="O29162" s="50"/>
      <c r="P29162" s="50"/>
      <c r="Q29162" s="50" t="s">
        <v>368</v>
      </c>
      <c r="R29162" s="9" t="s">
        <v>368</v>
      </c>
      <c r="S29162" s="50" t="s">
        <v>368</v>
      </c>
      <c r="T29162" s="9" t="s">
        <v>368</v>
      </c>
      <c r="U29162" s="9" t="s">
        <v>368</v>
      </c>
    </row>
    <row r="29163">
      <c r="F29163" s="9"/>
      <c r="N29163" s="50"/>
      <c r="O29163" s="50"/>
      <c r="P29163" s="50"/>
      <c r="Q29163" s="50" t="s">
        <v>368</v>
      </c>
      <c r="R29163" s="9" t="s">
        <v>368</v>
      </c>
      <c r="S29163" s="50" t="s">
        <v>368</v>
      </c>
      <c r="T29163" s="9" t="s">
        <v>368</v>
      </c>
      <c r="U29163" s="9" t="s">
        <v>368</v>
      </c>
    </row>
    <row r="29164">
      <c r="F29164" s="9"/>
      <c r="N29164" s="50"/>
      <c r="O29164" s="50"/>
      <c r="P29164" s="50"/>
      <c r="Q29164" s="50" t="s">
        <v>368</v>
      </c>
      <c r="R29164" s="9" t="s">
        <v>368</v>
      </c>
      <c r="S29164" s="50" t="s">
        <v>368</v>
      </c>
      <c r="T29164" s="9" t="s">
        <v>368</v>
      </c>
      <c r="U29164" s="9" t="s">
        <v>368</v>
      </c>
    </row>
    <row r="29165">
      <c r="F29165" s="9"/>
      <c r="N29165" s="50"/>
      <c r="O29165" s="50"/>
      <c r="P29165" s="50"/>
      <c r="Q29165" s="50" t="s">
        <v>368</v>
      </c>
      <c r="R29165" s="9" t="s">
        <v>368</v>
      </c>
      <c r="S29165" s="50" t="s">
        <v>368</v>
      </c>
      <c r="T29165" s="9" t="s">
        <v>368</v>
      </c>
      <c r="U29165" s="9" t="s">
        <v>368</v>
      </c>
    </row>
    <row r="29166">
      <c r="F29166" s="9"/>
      <c r="N29166" s="50"/>
      <c r="O29166" s="50"/>
      <c r="P29166" s="50"/>
      <c r="Q29166" s="50" t="s">
        <v>368</v>
      </c>
      <c r="R29166" s="9" t="s">
        <v>368</v>
      </c>
      <c r="S29166" s="50" t="s">
        <v>368</v>
      </c>
      <c r="T29166" s="9" t="s">
        <v>368</v>
      </c>
      <c r="U29166" s="9" t="s">
        <v>368</v>
      </c>
    </row>
    <row r="29167">
      <c r="F29167" s="9"/>
      <c r="N29167" s="50"/>
      <c r="O29167" s="50"/>
      <c r="P29167" s="50"/>
      <c r="Q29167" s="50" t="s">
        <v>368</v>
      </c>
      <c r="R29167" s="9" t="s">
        <v>368</v>
      </c>
      <c r="S29167" s="50" t="s">
        <v>368</v>
      </c>
      <c r="T29167" s="9" t="s">
        <v>368</v>
      </c>
      <c r="U29167" s="9" t="s">
        <v>368</v>
      </c>
    </row>
    <row r="29168">
      <c r="F29168" s="9"/>
      <c r="N29168" s="50"/>
      <c r="O29168" s="50"/>
      <c r="P29168" s="50"/>
      <c r="Q29168" s="50" t="s">
        <v>368</v>
      </c>
      <c r="R29168" s="9" t="s">
        <v>368</v>
      </c>
      <c r="S29168" s="50" t="s">
        <v>368</v>
      </c>
      <c r="T29168" s="9" t="s">
        <v>368</v>
      </c>
      <c r="U29168" s="9" t="s">
        <v>368</v>
      </c>
    </row>
    <row r="29169">
      <c r="F29169" s="9"/>
      <c r="N29169" s="50"/>
      <c r="O29169" s="50"/>
      <c r="P29169" s="50"/>
      <c r="Q29169" s="50" t="s">
        <v>368</v>
      </c>
      <c r="R29169" s="9" t="s">
        <v>368</v>
      </c>
      <c r="S29169" s="50" t="s">
        <v>368</v>
      </c>
      <c r="T29169" s="9" t="s">
        <v>368</v>
      </c>
      <c r="U29169" s="9" t="s">
        <v>368</v>
      </c>
    </row>
    <row r="29170">
      <c r="F29170" s="9"/>
      <c r="N29170" s="50"/>
      <c r="O29170" s="50"/>
      <c r="P29170" s="50"/>
      <c r="Q29170" s="50" t="s">
        <v>368</v>
      </c>
      <c r="R29170" s="9" t="s">
        <v>368</v>
      </c>
      <c r="S29170" s="50" t="s">
        <v>368</v>
      </c>
      <c r="T29170" s="9" t="s">
        <v>368</v>
      </c>
      <c r="U29170" s="9" t="s">
        <v>368</v>
      </c>
    </row>
    <row r="29171">
      <c r="F29171" s="9"/>
      <c r="N29171" s="50"/>
      <c r="O29171" s="50"/>
      <c r="P29171" s="50"/>
      <c r="Q29171" s="50" t="s">
        <v>368</v>
      </c>
      <c r="R29171" s="9" t="s">
        <v>368</v>
      </c>
      <c r="S29171" s="50" t="s">
        <v>368</v>
      </c>
      <c r="T29171" s="9" t="s">
        <v>368</v>
      </c>
      <c r="U29171" s="9" t="s">
        <v>368</v>
      </c>
    </row>
    <row r="29172">
      <c r="F29172" s="9"/>
      <c r="N29172" s="50"/>
      <c r="O29172" s="50"/>
      <c r="P29172" s="50"/>
      <c r="Q29172" s="50" t="s">
        <v>368</v>
      </c>
      <c r="R29172" s="9" t="s">
        <v>368</v>
      </c>
      <c r="S29172" s="50" t="s">
        <v>368</v>
      </c>
      <c r="T29172" s="9" t="s">
        <v>368</v>
      </c>
      <c r="U29172" s="9" t="s">
        <v>368</v>
      </c>
    </row>
    <row r="29173">
      <c r="F29173" s="9"/>
      <c r="N29173" s="50"/>
      <c r="O29173" s="50"/>
      <c r="P29173" s="50"/>
      <c r="Q29173" s="50" t="s">
        <v>368</v>
      </c>
      <c r="R29173" s="9" t="s">
        <v>368</v>
      </c>
      <c r="S29173" s="50" t="s">
        <v>368</v>
      </c>
      <c r="T29173" s="9" t="s">
        <v>368</v>
      </c>
      <c r="U29173" s="9" t="s">
        <v>368</v>
      </c>
    </row>
    <row r="29174">
      <c r="F29174" s="9"/>
      <c r="N29174" s="50"/>
      <c r="O29174" s="50"/>
      <c r="P29174" s="50"/>
      <c r="Q29174" s="50" t="s">
        <v>368</v>
      </c>
      <c r="R29174" s="9" t="s">
        <v>368</v>
      </c>
      <c r="S29174" s="50" t="s">
        <v>368</v>
      </c>
      <c r="T29174" s="9" t="s">
        <v>368</v>
      </c>
      <c r="U29174" s="9" t="s">
        <v>368</v>
      </c>
    </row>
    <row r="29175">
      <c r="F29175" s="9"/>
      <c r="N29175" s="50"/>
      <c r="O29175" s="50"/>
      <c r="P29175" s="50"/>
      <c r="Q29175" s="50" t="s">
        <v>368</v>
      </c>
      <c r="R29175" s="9" t="s">
        <v>368</v>
      </c>
      <c r="S29175" s="50" t="s">
        <v>368</v>
      </c>
      <c r="T29175" s="9" t="s">
        <v>368</v>
      </c>
      <c r="U29175" s="9" t="s">
        <v>368</v>
      </c>
    </row>
    <row r="29176">
      <c r="F29176" s="9"/>
      <c r="N29176" s="50"/>
      <c r="O29176" s="50"/>
      <c r="P29176" s="50"/>
      <c r="Q29176" s="50" t="s">
        <v>368</v>
      </c>
      <c r="R29176" s="9" t="s">
        <v>368</v>
      </c>
      <c r="S29176" s="50" t="s">
        <v>368</v>
      </c>
      <c r="T29176" s="9" t="s">
        <v>368</v>
      </c>
      <c r="U29176" s="9" t="s">
        <v>368</v>
      </c>
    </row>
    <row r="29177">
      <c r="F29177" s="9"/>
      <c r="N29177" s="50"/>
      <c r="O29177" s="50"/>
      <c r="P29177" s="50"/>
      <c r="Q29177" s="50" t="s">
        <v>368</v>
      </c>
      <c r="R29177" s="9" t="s">
        <v>368</v>
      </c>
      <c r="S29177" s="50" t="s">
        <v>368</v>
      </c>
      <c r="T29177" s="9" t="s">
        <v>368</v>
      </c>
      <c r="U29177" s="9" t="s">
        <v>368</v>
      </c>
    </row>
    <row r="29178">
      <c r="F29178" s="9"/>
      <c r="N29178" s="50"/>
      <c r="O29178" s="50"/>
      <c r="P29178" s="50"/>
      <c r="Q29178" s="50" t="s">
        <v>368</v>
      </c>
      <c r="R29178" s="9" t="s">
        <v>368</v>
      </c>
      <c r="S29178" s="50" t="s">
        <v>368</v>
      </c>
      <c r="T29178" s="9" t="s">
        <v>368</v>
      </c>
      <c r="U29178" s="9" t="s">
        <v>368</v>
      </c>
    </row>
    <row r="29179">
      <c r="F29179" s="9"/>
      <c r="N29179" s="50"/>
      <c r="O29179" s="50"/>
      <c r="P29179" s="50"/>
      <c r="Q29179" s="50" t="s">
        <v>368</v>
      </c>
      <c r="R29179" s="9" t="s">
        <v>368</v>
      </c>
      <c r="S29179" s="50" t="s">
        <v>368</v>
      </c>
      <c r="T29179" s="9" t="s">
        <v>368</v>
      </c>
      <c r="U29179" s="9" t="s">
        <v>368</v>
      </c>
    </row>
    <row r="29180">
      <c r="F29180" s="9"/>
      <c r="N29180" s="50"/>
      <c r="O29180" s="50"/>
      <c r="P29180" s="50"/>
      <c r="Q29180" s="50" t="s">
        <v>368</v>
      </c>
      <c r="R29180" s="9" t="s">
        <v>368</v>
      </c>
      <c r="S29180" s="50" t="s">
        <v>368</v>
      </c>
      <c r="T29180" s="9" t="s">
        <v>368</v>
      </c>
      <c r="U29180" s="9" t="s">
        <v>368</v>
      </c>
    </row>
    <row r="29181">
      <c r="F29181" s="9"/>
      <c r="N29181" s="50"/>
      <c r="O29181" s="50"/>
      <c r="P29181" s="50"/>
      <c r="Q29181" s="50" t="s">
        <v>368</v>
      </c>
      <c r="R29181" s="9" t="s">
        <v>368</v>
      </c>
      <c r="S29181" s="50" t="s">
        <v>368</v>
      </c>
      <c r="T29181" s="9" t="s">
        <v>368</v>
      </c>
      <c r="U29181" s="9" t="s">
        <v>368</v>
      </c>
    </row>
    <row r="29182">
      <c r="F29182" s="9"/>
      <c r="N29182" s="50"/>
      <c r="O29182" s="50"/>
      <c r="P29182" s="50"/>
      <c r="Q29182" s="50" t="s">
        <v>368</v>
      </c>
      <c r="R29182" s="9" t="s">
        <v>368</v>
      </c>
      <c r="S29182" s="50" t="s">
        <v>368</v>
      </c>
      <c r="T29182" s="9" t="s">
        <v>368</v>
      </c>
      <c r="U29182" s="9" t="s">
        <v>368</v>
      </c>
    </row>
    <row r="29183">
      <c r="F29183" s="9"/>
      <c r="N29183" s="50"/>
      <c r="O29183" s="50"/>
      <c r="P29183" s="50"/>
      <c r="Q29183" s="50" t="s">
        <v>368</v>
      </c>
      <c r="R29183" s="9" t="s">
        <v>368</v>
      </c>
      <c r="S29183" s="50" t="s">
        <v>368</v>
      </c>
      <c r="T29183" s="9" t="s">
        <v>368</v>
      </c>
      <c r="U29183" s="9" t="s">
        <v>368</v>
      </c>
    </row>
    <row r="29184">
      <c r="F29184" s="9"/>
      <c r="N29184" s="50"/>
      <c r="O29184" s="50"/>
      <c r="P29184" s="50"/>
      <c r="Q29184" s="50" t="s">
        <v>368</v>
      </c>
      <c r="R29184" s="9" t="s">
        <v>368</v>
      </c>
      <c r="S29184" s="50" t="s">
        <v>368</v>
      </c>
      <c r="T29184" s="9" t="s">
        <v>368</v>
      </c>
      <c r="U29184" s="9" t="s">
        <v>368</v>
      </c>
    </row>
    <row r="29185">
      <c r="F29185" s="9"/>
      <c r="N29185" s="50"/>
      <c r="O29185" s="50"/>
      <c r="P29185" s="50"/>
      <c r="Q29185" s="50" t="s">
        <v>368</v>
      </c>
      <c r="R29185" s="9" t="s">
        <v>368</v>
      </c>
      <c r="S29185" s="50" t="s">
        <v>368</v>
      </c>
      <c r="T29185" s="9" t="s">
        <v>368</v>
      </c>
      <c r="U29185" s="9" t="s">
        <v>368</v>
      </c>
    </row>
    <row r="29186">
      <c r="F29186" s="9"/>
      <c r="N29186" s="50"/>
      <c r="O29186" s="50"/>
      <c r="P29186" s="50"/>
      <c r="Q29186" s="50" t="s">
        <v>368</v>
      </c>
      <c r="R29186" s="9" t="s">
        <v>368</v>
      </c>
      <c r="S29186" s="50" t="s">
        <v>368</v>
      </c>
      <c r="T29186" s="9" t="s">
        <v>368</v>
      </c>
      <c r="U29186" s="9" t="s">
        <v>368</v>
      </c>
    </row>
    <row r="29187">
      <c r="F29187" s="9"/>
      <c r="N29187" s="50"/>
      <c r="O29187" s="50"/>
      <c r="P29187" s="50"/>
      <c r="Q29187" s="50" t="s">
        <v>368</v>
      </c>
      <c r="R29187" s="9" t="s">
        <v>368</v>
      </c>
      <c r="S29187" s="50" t="s">
        <v>368</v>
      </c>
      <c r="T29187" s="9" t="s">
        <v>368</v>
      </c>
      <c r="U29187" s="9" t="s">
        <v>368</v>
      </c>
    </row>
    <row r="29188">
      <c r="F29188" s="9"/>
      <c r="N29188" s="50"/>
      <c r="O29188" s="50"/>
      <c r="P29188" s="50"/>
      <c r="Q29188" s="50" t="s">
        <v>368</v>
      </c>
      <c r="R29188" s="9" t="s">
        <v>368</v>
      </c>
      <c r="S29188" s="50" t="s">
        <v>368</v>
      </c>
      <c r="T29188" s="9" t="s">
        <v>368</v>
      </c>
      <c r="U29188" s="9" t="s">
        <v>368</v>
      </c>
    </row>
    <row r="29189">
      <c r="F29189" s="9"/>
      <c r="N29189" s="50"/>
      <c r="O29189" s="50"/>
      <c r="P29189" s="50"/>
      <c r="Q29189" s="50" t="s">
        <v>368</v>
      </c>
      <c r="R29189" s="9" t="s">
        <v>368</v>
      </c>
      <c r="S29189" s="50" t="s">
        <v>368</v>
      </c>
      <c r="T29189" s="9" t="s">
        <v>368</v>
      </c>
      <c r="U29189" s="9" t="s">
        <v>368</v>
      </c>
    </row>
    <row r="29190">
      <c r="F29190" s="9"/>
      <c r="N29190" s="50"/>
      <c r="O29190" s="50"/>
      <c r="P29190" s="50"/>
      <c r="Q29190" s="50" t="s">
        <v>368</v>
      </c>
      <c r="R29190" s="9" t="s">
        <v>368</v>
      </c>
      <c r="S29190" s="50" t="s">
        <v>368</v>
      </c>
      <c r="T29190" s="9" t="s">
        <v>368</v>
      </c>
      <c r="U29190" s="9" t="s">
        <v>368</v>
      </c>
    </row>
    <row r="29191">
      <c r="F29191" s="9"/>
      <c r="N29191" s="50"/>
      <c r="O29191" s="50"/>
      <c r="P29191" s="50"/>
      <c r="Q29191" s="50" t="s">
        <v>368</v>
      </c>
      <c r="R29191" s="9" t="s">
        <v>368</v>
      </c>
      <c r="S29191" s="50" t="s">
        <v>368</v>
      </c>
      <c r="T29191" s="9" t="s">
        <v>368</v>
      </c>
      <c r="U29191" s="9" t="s">
        <v>368</v>
      </c>
    </row>
    <row r="29192">
      <c r="F29192" s="9"/>
      <c r="N29192" s="50"/>
      <c r="O29192" s="50"/>
      <c r="P29192" s="50"/>
      <c r="Q29192" s="50" t="s">
        <v>368</v>
      </c>
      <c r="R29192" s="9" t="s">
        <v>368</v>
      </c>
      <c r="S29192" s="50" t="s">
        <v>368</v>
      </c>
      <c r="T29192" s="9" t="s">
        <v>368</v>
      </c>
      <c r="U29192" s="9" t="s">
        <v>368</v>
      </c>
    </row>
    <row r="29193">
      <c r="F29193" s="9"/>
      <c r="N29193" s="50"/>
      <c r="O29193" s="50"/>
      <c r="P29193" s="50"/>
      <c r="Q29193" s="50" t="s">
        <v>368</v>
      </c>
      <c r="R29193" s="9" t="s">
        <v>368</v>
      </c>
      <c r="S29193" s="50" t="s">
        <v>368</v>
      </c>
      <c r="T29193" s="9" t="s">
        <v>368</v>
      </c>
      <c r="U29193" s="9" t="s">
        <v>368</v>
      </c>
    </row>
    <row r="29194">
      <c r="F29194" s="9"/>
      <c r="N29194" s="50"/>
      <c r="O29194" s="50"/>
      <c r="P29194" s="50"/>
      <c r="Q29194" s="50" t="s">
        <v>368</v>
      </c>
      <c r="R29194" s="9" t="s">
        <v>368</v>
      </c>
      <c r="S29194" s="50" t="s">
        <v>368</v>
      </c>
      <c r="T29194" s="9" t="s">
        <v>368</v>
      </c>
      <c r="U29194" s="9" t="s">
        <v>368</v>
      </c>
    </row>
    <row r="29195">
      <c r="F29195" s="9"/>
      <c r="N29195" s="50"/>
      <c r="O29195" s="50"/>
      <c r="P29195" s="50"/>
      <c r="Q29195" s="50" t="s">
        <v>368</v>
      </c>
      <c r="R29195" s="9" t="s">
        <v>368</v>
      </c>
      <c r="S29195" s="50" t="s">
        <v>368</v>
      </c>
      <c r="T29195" s="9" t="s">
        <v>368</v>
      </c>
      <c r="U29195" s="9" t="s">
        <v>368</v>
      </c>
    </row>
    <row r="29196">
      <c r="F29196" s="9"/>
      <c r="N29196" s="50"/>
      <c r="O29196" s="50"/>
      <c r="P29196" s="50"/>
      <c r="Q29196" s="50" t="s">
        <v>368</v>
      </c>
      <c r="R29196" s="9" t="s">
        <v>368</v>
      </c>
      <c r="S29196" s="50" t="s">
        <v>368</v>
      </c>
      <c r="T29196" s="9" t="s">
        <v>368</v>
      </c>
      <c r="U29196" s="9" t="s">
        <v>368</v>
      </c>
    </row>
    <row r="29197">
      <c r="F29197" s="9"/>
      <c r="N29197" s="50"/>
      <c r="O29197" s="50"/>
      <c r="P29197" s="50"/>
      <c r="Q29197" s="50" t="s">
        <v>368</v>
      </c>
      <c r="R29197" s="9" t="s">
        <v>368</v>
      </c>
      <c r="S29197" s="50" t="s">
        <v>368</v>
      </c>
      <c r="T29197" s="9" t="s">
        <v>368</v>
      </c>
      <c r="U29197" s="9" t="s">
        <v>368</v>
      </c>
    </row>
    <row r="29198">
      <c r="F29198" s="9"/>
      <c r="N29198" s="50"/>
      <c r="O29198" s="50"/>
      <c r="P29198" s="50"/>
      <c r="Q29198" s="50" t="s">
        <v>368</v>
      </c>
      <c r="R29198" s="9" t="s">
        <v>368</v>
      </c>
      <c r="S29198" s="50" t="s">
        <v>368</v>
      </c>
      <c r="T29198" s="9" t="s">
        <v>368</v>
      </c>
      <c r="U29198" s="9" t="s">
        <v>368</v>
      </c>
    </row>
    <row r="29199">
      <c r="F29199" s="9"/>
      <c r="N29199" s="50"/>
      <c r="O29199" s="50"/>
      <c r="P29199" s="50"/>
      <c r="Q29199" s="50" t="s">
        <v>368</v>
      </c>
      <c r="R29199" s="9" t="s">
        <v>368</v>
      </c>
      <c r="S29199" s="50" t="s">
        <v>368</v>
      </c>
      <c r="T29199" s="9" t="s">
        <v>368</v>
      </c>
      <c r="U29199" s="9" t="s">
        <v>368</v>
      </c>
    </row>
    <row r="29200">
      <c r="F29200" s="9"/>
      <c r="N29200" s="50"/>
      <c r="O29200" s="50"/>
      <c r="P29200" s="50"/>
      <c r="Q29200" s="50" t="s">
        <v>368</v>
      </c>
      <c r="R29200" s="9" t="s">
        <v>368</v>
      </c>
      <c r="S29200" s="50" t="s">
        <v>368</v>
      </c>
      <c r="T29200" s="9" t="s">
        <v>368</v>
      </c>
      <c r="U29200" s="9" t="s">
        <v>368</v>
      </c>
    </row>
    <row r="29201">
      <c r="F29201" s="9"/>
      <c r="N29201" s="50"/>
      <c r="O29201" s="50"/>
      <c r="P29201" s="50"/>
      <c r="Q29201" s="50" t="s">
        <v>368</v>
      </c>
      <c r="R29201" s="9" t="s">
        <v>368</v>
      </c>
      <c r="S29201" s="50" t="s">
        <v>368</v>
      </c>
      <c r="T29201" s="9" t="s">
        <v>368</v>
      </c>
      <c r="U29201" s="9" t="s">
        <v>368</v>
      </c>
    </row>
    <row r="29202">
      <c r="F29202" s="9"/>
      <c r="N29202" s="50"/>
      <c r="O29202" s="50"/>
      <c r="P29202" s="50"/>
      <c r="Q29202" s="50" t="s">
        <v>368</v>
      </c>
      <c r="R29202" s="9" t="s">
        <v>368</v>
      </c>
      <c r="S29202" s="50" t="s">
        <v>368</v>
      </c>
      <c r="T29202" s="9" t="s">
        <v>368</v>
      </c>
      <c r="U29202" s="9" t="s">
        <v>368</v>
      </c>
    </row>
    <row r="29203">
      <c r="F29203" s="9"/>
      <c r="N29203" s="50"/>
      <c r="O29203" s="50"/>
      <c r="P29203" s="50"/>
      <c r="Q29203" s="50" t="s">
        <v>368</v>
      </c>
      <c r="R29203" s="9" t="s">
        <v>368</v>
      </c>
      <c r="S29203" s="50" t="s">
        <v>368</v>
      </c>
      <c r="T29203" s="9" t="s">
        <v>368</v>
      </c>
      <c r="U29203" s="9" t="s">
        <v>368</v>
      </c>
    </row>
    <row r="29204">
      <c r="F29204" s="9"/>
      <c r="N29204" s="50"/>
      <c r="O29204" s="50"/>
      <c r="P29204" s="50"/>
      <c r="Q29204" s="50" t="s">
        <v>368</v>
      </c>
      <c r="R29204" s="9" t="s">
        <v>368</v>
      </c>
      <c r="S29204" s="50" t="s">
        <v>368</v>
      </c>
      <c r="T29204" s="9" t="s">
        <v>368</v>
      </c>
      <c r="U29204" s="9" t="s">
        <v>368</v>
      </c>
    </row>
    <row r="29205">
      <c r="F29205" s="9"/>
      <c r="N29205" s="50"/>
      <c r="O29205" s="50"/>
      <c r="P29205" s="50"/>
      <c r="Q29205" s="50" t="s">
        <v>368</v>
      </c>
      <c r="R29205" s="9" t="s">
        <v>368</v>
      </c>
      <c r="S29205" s="50" t="s">
        <v>368</v>
      </c>
      <c r="T29205" s="9" t="s">
        <v>368</v>
      </c>
      <c r="U29205" s="9" t="s">
        <v>368</v>
      </c>
    </row>
    <row r="29206">
      <c r="F29206" s="9"/>
      <c r="N29206" s="50"/>
      <c r="O29206" s="50"/>
      <c r="P29206" s="50"/>
      <c r="Q29206" s="50" t="s">
        <v>368</v>
      </c>
      <c r="R29206" s="9" t="s">
        <v>368</v>
      </c>
      <c r="S29206" s="50" t="s">
        <v>368</v>
      </c>
      <c r="T29206" s="9" t="s">
        <v>368</v>
      </c>
      <c r="U29206" s="9" t="s">
        <v>368</v>
      </c>
    </row>
    <row r="29207">
      <c r="F29207" s="9"/>
      <c r="N29207" s="50"/>
      <c r="O29207" s="50"/>
      <c r="P29207" s="50"/>
      <c r="Q29207" s="50" t="s">
        <v>368</v>
      </c>
      <c r="R29207" s="9" t="s">
        <v>368</v>
      </c>
      <c r="S29207" s="50" t="s">
        <v>368</v>
      </c>
      <c r="T29207" s="9" t="s">
        <v>368</v>
      </c>
      <c r="U29207" s="9" t="s">
        <v>368</v>
      </c>
    </row>
    <row r="29208">
      <c r="F29208" s="9"/>
      <c r="N29208" s="50"/>
      <c r="O29208" s="50"/>
      <c r="P29208" s="50"/>
      <c r="Q29208" s="50" t="s">
        <v>368</v>
      </c>
      <c r="R29208" s="9" t="s">
        <v>368</v>
      </c>
      <c r="S29208" s="50" t="s">
        <v>368</v>
      </c>
      <c r="T29208" s="9" t="s">
        <v>368</v>
      </c>
      <c r="U29208" s="9" t="s">
        <v>368</v>
      </c>
    </row>
    <row r="29209">
      <c r="F29209" s="9"/>
      <c r="N29209" s="50"/>
      <c r="O29209" s="50"/>
      <c r="P29209" s="50"/>
      <c r="Q29209" s="50" t="s">
        <v>368</v>
      </c>
      <c r="R29209" s="9" t="s">
        <v>368</v>
      </c>
      <c r="S29209" s="50" t="s">
        <v>368</v>
      </c>
      <c r="T29209" s="9" t="s">
        <v>368</v>
      </c>
      <c r="U29209" s="9" t="s">
        <v>368</v>
      </c>
    </row>
    <row r="29210">
      <c r="F29210" s="9"/>
      <c r="N29210" s="50"/>
      <c r="O29210" s="50"/>
      <c r="P29210" s="50"/>
      <c r="Q29210" s="50" t="s">
        <v>368</v>
      </c>
      <c r="R29210" s="9" t="s">
        <v>368</v>
      </c>
      <c r="S29210" s="50" t="s">
        <v>368</v>
      </c>
      <c r="T29210" s="9" t="s">
        <v>368</v>
      </c>
      <c r="U29210" s="9" t="s">
        <v>368</v>
      </c>
    </row>
    <row r="29211">
      <c r="F29211" s="9"/>
      <c r="N29211" s="50"/>
      <c r="O29211" s="50"/>
      <c r="P29211" s="50"/>
      <c r="Q29211" s="50" t="s">
        <v>368</v>
      </c>
      <c r="R29211" s="9" t="s">
        <v>368</v>
      </c>
      <c r="S29211" s="50" t="s">
        <v>368</v>
      </c>
      <c r="T29211" s="9" t="s">
        <v>368</v>
      </c>
      <c r="U29211" s="9" t="s">
        <v>368</v>
      </c>
    </row>
    <row r="29212">
      <c r="F29212" s="9"/>
      <c r="N29212" s="50"/>
      <c r="O29212" s="50"/>
      <c r="P29212" s="50"/>
      <c r="Q29212" s="50" t="s">
        <v>368</v>
      </c>
      <c r="R29212" s="9" t="s">
        <v>368</v>
      </c>
      <c r="S29212" s="50" t="s">
        <v>368</v>
      </c>
      <c r="T29212" s="9" t="s">
        <v>368</v>
      </c>
      <c r="U29212" s="9" t="s">
        <v>368</v>
      </c>
    </row>
    <row r="29213">
      <c r="F29213" s="9"/>
      <c r="N29213" s="50"/>
      <c r="O29213" s="50"/>
      <c r="P29213" s="50"/>
      <c r="Q29213" s="50" t="s">
        <v>368</v>
      </c>
      <c r="R29213" s="9" t="s">
        <v>368</v>
      </c>
      <c r="S29213" s="50" t="s">
        <v>368</v>
      </c>
      <c r="T29213" s="9" t="s">
        <v>368</v>
      </c>
      <c r="U29213" s="9" t="s">
        <v>368</v>
      </c>
    </row>
    <row r="29214">
      <c r="F29214" s="9"/>
      <c r="N29214" s="50"/>
      <c r="O29214" s="50"/>
      <c r="P29214" s="50"/>
      <c r="Q29214" s="50" t="s">
        <v>368</v>
      </c>
      <c r="R29214" s="9" t="s">
        <v>368</v>
      </c>
      <c r="S29214" s="50" t="s">
        <v>368</v>
      </c>
      <c r="T29214" s="9" t="s">
        <v>368</v>
      </c>
      <c r="U29214" s="9" t="s">
        <v>368</v>
      </c>
    </row>
    <row r="29215">
      <c r="F29215" s="9"/>
      <c r="N29215" s="50"/>
      <c r="O29215" s="50"/>
      <c r="P29215" s="50"/>
      <c r="Q29215" s="50" t="s">
        <v>368</v>
      </c>
      <c r="R29215" s="9" t="s">
        <v>368</v>
      </c>
      <c r="S29215" s="50" t="s">
        <v>368</v>
      </c>
      <c r="T29215" s="9" t="s">
        <v>368</v>
      </c>
      <c r="U29215" s="9" t="s">
        <v>368</v>
      </c>
    </row>
    <row r="29216">
      <c r="F29216" s="9"/>
      <c r="N29216" s="50"/>
      <c r="O29216" s="50"/>
      <c r="P29216" s="50"/>
      <c r="Q29216" s="50" t="s">
        <v>368</v>
      </c>
      <c r="R29216" s="9" t="s">
        <v>368</v>
      </c>
      <c r="S29216" s="50" t="s">
        <v>368</v>
      </c>
      <c r="T29216" s="9" t="s">
        <v>368</v>
      </c>
      <c r="U29216" s="9" t="s">
        <v>368</v>
      </c>
    </row>
    <row r="29217">
      <c r="F29217" s="9"/>
      <c r="N29217" s="50"/>
      <c r="O29217" s="50"/>
      <c r="P29217" s="50"/>
      <c r="Q29217" s="50" t="s">
        <v>368</v>
      </c>
      <c r="R29217" s="9" t="s">
        <v>368</v>
      </c>
      <c r="S29217" s="50" t="s">
        <v>368</v>
      </c>
      <c r="T29217" s="9" t="s">
        <v>368</v>
      </c>
      <c r="U29217" s="9" t="s">
        <v>368</v>
      </c>
    </row>
    <row r="29218">
      <c r="F29218" s="9"/>
      <c r="N29218" s="50"/>
      <c r="O29218" s="50"/>
      <c r="P29218" s="50"/>
      <c r="Q29218" s="50" t="s">
        <v>368</v>
      </c>
      <c r="R29218" s="9" t="s">
        <v>368</v>
      </c>
      <c r="S29218" s="50" t="s">
        <v>368</v>
      </c>
      <c r="T29218" s="9" t="s">
        <v>368</v>
      </c>
      <c r="U29218" s="9" t="s">
        <v>368</v>
      </c>
    </row>
    <row r="29219">
      <c r="F29219" s="9"/>
      <c r="N29219" s="50"/>
      <c r="O29219" s="50"/>
      <c r="P29219" s="50"/>
      <c r="Q29219" s="50" t="s">
        <v>368</v>
      </c>
      <c r="R29219" s="9" t="s">
        <v>368</v>
      </c>
      <c r="S29219" s="50" t="s">
        <v>368</v>
      </c>
      <c r="T29219" s="9" t="s">
        <v>368</v>
      </c>
      <c r="U29219" s="9" t="s">
        <v>368</v>
      </c>
    </row>
    <row r="29220">
      <c r="F29220" s="9"/>
      <c r="N29220" s="50"/>
      <c r="O29220" s="50"/>
      <c r="P29220" s="50"/>
      <c r="Q29220" s="50" t="s">
        <v>368</v>
      </c>
      <c r="R29220" s="9" t="s">
        <v>368</v>
      </c>
      <c r="S29220" s="50" t="s">
        <v>368</v>
      </c>
      <c r="T29220" s="9" t="s">
        <v>368</v>
      </c>
      <c r="U29220" s="9" t="s">
        <v>368</v>
      </c>
    </row>
    <row r="29221">
      <c r="F29221" s="9"/>
      <c r="N29221" s="50"/>
      <c r="O29221" s="50"/>
      <c r="P29221" s="50"/>
      <c r="Q29221" s="50" t="s">
        <v>368</v>
      </c>
      <c r="R29221" s="9" t="s">
        <v>368</v>
      </c>
      <c r="S29221" s="50" t="s">
        <v>368</v>
      </c>
      <c r="T29221" s="9" t="s">
        <v>368</v>
      </c>
      <c r="U29221" s="9" t="s">
        <v>368</v>
      </c>
    </row>
    <row r="29222">
      <c r="F29222" s="9"/>
      <c r="N29222" s="50"/>
      <c r="O29222" s="50"/>
      <c r="P29222" s="50"/>
      <c r="Q29222" s="50" t="s">
        <v>368</v>
      </c>
      <c r="R29222" s="9" t="s">
        <v>368</v>
      </c>
      <c r="S29222" s="50" t="s">
        <v>368</v>
      </c>
      <c r="T29222" s="9" t="s">
        <v>368</v>
      </c>
      <c r="U29222" s="9" t="s">
        <v>368</v>
      </c>
    </row>
    <row r="29223">
      <c r="F29223" s="9"/>
      <c r="N29223" s="50"/>
      <c r="O29223" s="50"/>
      <c r="P29223" s="50"/>
      <c r="Q29223" s="50" t="s">
        <v>368</v>
      </c>
      <c r="R29223" s="9" t="s">
        <v>368</v>
      </c>
      <c r="S29223" s="50" t="s">
        <v>368</v>
      </c>
      <c r="T29223" s="9" t="s">
        <v>368</v>
      </c>
      <c r="U29223" s="9" t="s">
        <v>368</v>
      </c>
    </row>
    <row r="29224">
      <c r="F29224" s="9"/>
      <c r="N29224" s="50"/>
      <c r="O29224" s="50"/>
      <c r="P29224" s="50"/>
      <c r="Q29224" s="50" t="s">
        <v>368</v>
      </c>
      <c r="R29224" s="9" t="s">
        <v>368</v>
      </c>
      <c r="S29224" s="50" t="s">
        <v>368</v>
      </c>
      <c r="T29224" s="9" t="s">
        <v>368</v>
      </c>
      <c r="U29224" s="9" t="s">
        <v>368</v>
      </c>
    </row>
    <row r="29225">
      <c r="F29225" s="9"/>
      <c r="N29225" s="50"/>
      <c r="O29225" s="50"/>
      <c r="P29225" s="50"/>
      <c r="Q29225" s="50" t="s">
        <v>368</v>
      </c>
      <c r="R29225" s="9" t="s">
        <v>368</v>
      </c>
      <c r="S29225" s="50" t="s">
        <v>368</v>
      </c>
      <c r="T29225" s="9" t="s">
        <v>368</v>
      </c>
      <c r="U29225" s="9" t="s">
        <v>368</v>
      </c>
    </row>
    <row r="29226">
      <c r="F29226" s="9"/>
      <c r="N29226" s="50"/>
      <c r="O29226" s="50"/>
      <c r="P29226" s="50"/>
      <c r="Q29226" s="50" t="s">
        <v>368</v>
      </c>
      <c r="R29226" s="9" t="s">
        <v>368</v>
      </c>
      <c r="S29226" s="50" t="s">
        <v>368</v>
      </c>
      <c r="T29226" s="9" t="s">
        <v>368</v>
      </c>
      <c r="U29226" s="9" t="s">
        <v>368</v>
      </c>
    </row>
    <row r="29227">
      <c r="F29227" s="9"/>
      <c r="N29227" s="50"/>
      <c r="O29227" s="50"/>
      <c r="P29227" s="50"/>
      <c r="Q29227" s="50" t="s">
        <v>368</v>
      </c>
      <c r="R29227" s="9" t="s">
        <v>368</v>
      </c>
      <c r="S29227" s="50" t="s">
        <v>368</v>
      </c>
      <c r="T29227" s="9" t="s">
        <v>368</v>
      </c>
      <c r="U29227" s="9" t="s">
        <v>368</v>
      </c>
    </row>
    <row r="29228">
      <c r="F29228" s="9"/>
      <c r="N29228" s="50"/>
      <c r="O29228" s="50"/>
      <c r="P29228" s="50"/>
      <c r="Q29228" s="50" t="s">
        <v>368</v>
      </c>
      <c r="R29228" s="9" t="s">
        <v>368</v>
      </c>
      <c r="S29228" s="50" t="s">
        <v>368</v>
      </c>
      <c r="T29228" s="9" t="s">
        <v>368</v>
      </c>
      <c r="U29228" s="9" t="s">
        <v>368</v>
      </c>
    </row>
    <row r="29229">
      <c r="F29229" s="9"/>
      <c r="N29229" s="50"/>
      <c r="O29229" s="50"/>
      <c r="P29229" s="50"/>
      <c r="Q29229" s="50" t="s">
        <v>368</v>
      </c>
      <c r="R29229" s="9" t="s">
        <v>368</v>
      </c>
      <c r="S29229" s="50" t="s">
        <v>368</v>
      </c>
      <c r="T29229" s="9" t="s">
        <v>368</v>
      </c>
      <c r="U29229" s="9" t="s">
        <v>368</v>
      </c>
    </row>
    <row r="29230">
      <c r="F29230" s="9"/>
      <c r="N29230" s="50"/>
      <c r="O29230" s="50"/>
      <c r="P29230" s="50"/>
      <c r="Q29230" s="50" t="s">
        <v>368</v>
      </c>
      <c r="R29230" s="9" t="s">
        <v>368</v>
      </c>
      <c r="S29230" s="50" t="s">
        <v>368</v>
      </c>
      <c r="T29230" s="9" t="s">
        <v>368</v>
      </c>
      <c r="U29230" s="9" t="s">
        <v>368</v>
      </c>
    </row>
    <row r="29231">
      <c r="F29231" s="9"/>
      <c r="N29231" s="50"/>
      <c r="O29231" s="50"/>
      <c r="P29231" s="50"/>
      <c r="Q29231" s="50" t="s">
        <v>368</v>
      </c>
      <c r="R29231" s="9" t="s">
        <v>368</v>
      </c>
      <c r="S29231" s="50" t="s">
        <v>368</v>
      </c>
      <c r="T29231" s="9" t="s">
        <v>368</v>
      </c>
      <c r="U29231" s="9" t="s">
        <v>368</v>
      </c>
    </row>
    <row r="29232">
      <c r="F29232" s="9"/>
      <c r="N29232" s="50"/>
      <c r="O29232" s="50"/>
      <c r="P29232" s="50"/>
      <c r="Q29232" s="50" t="s">
        <v>368</v>
      </c>
      <c r="R29232" s="9" t="s">
        <v>368</v>
      </c>
      <c r="S29232" s="50" t="s">
        <v>368</v>
      </c>
      <c r="T29232" s="9" t="s">
        <v>368</v>
      </c>
      <c r="U29232" s="9" t="s">
        <v>368</v>
      </c>
    </row>
    <row r="29233">
      <c r="F29233" s="9"/>
      <c r="N29233" s="50"/>
      <c r="O29233" s="50"/>
      <c r="P29233" s="50"/>
      <c r="Q29233" s="50" t="s">
        <v>368</v>
      </c>
      <c r="R29233" s="9" t="s">
        <v>368</v>
      </c>
      <c r="S29233" s="50" t="s">
        <v>368</v>
      </c>
      <c r="T29233" s="9" t="s">
        <v>368</v>
      </c>
      <c r="U29233" s="9" t="s">
        <v>368</v>
      </c>
    </row>
    <row r="29234">
      <c r="F29234" s="9"/>
      <c r="N29234" s="50"/>
      <c r="O29234" s="50"/>
      <c r="P29234" s="50"/>
      <c r="Q29234" s="50" t="s">
        <v>368</v>
      </c>
      <c r="R29234" s="9" t="s">
        <v>368</v>
      </c>
      <c r="S29234" s="50" t="s">
        <v>368</v>
      </c>
      <c r="T29234" s="9" t="s">
        <v>368</v>
      </c>
      <c r="U29234" s="9" t="s">
        <v>368</v>
      </c>
    </row>
    <row r="29235">
      <c r="F29235" s="9"/>
      <c r="N29235" s="50"/>
      <c r="O29235" s="50"/>
      <c r="P29235" s="50"/>
      <c r="Q29235" s="50" t="s">
        <v>368</v>
      </c>
      <c r="R29235" s="9" t="s">
        <v>368</v>
      </c>
      <c r="S29235" s="50" t="s">
        <v>368</v>
      </c>
      <c r="T29235" s="9" t="s">
        <v>368</v>
      </c>
      <c r="U29235" s="9" t="s">
        <v>368</v>
      </c>
    </row>
    <row r="29236">
      <c r="F29236" s="9"/>
      <c r="N29236" s="50"/>
      <c r="O29236" s="50"/>
      <c r="P29236" s="50"/>
      <c r="Q29236" s="50" t="s">
        <v>368</v>
      </c>
      <c r="R29236" s="9" t="s">
        <v>368</v>
      </c>
      <c r="S29236" s="50" t="s">
        <v>368</v>
      </c>
      <c r="T29236" s="9" t="s">
        <v>368</v>
      </c>
      <c r="U29236" s="9" t="s">
        <v>368</v>
      </c>
    </row>
    <row r="29237">
      <c r="F29237" s="9"/>
      <c r="N29237" s="50"/>
      <c r="O29237" s="50"/>
      <c r="P29237" s="50"/>
      <c r="Q29237" s="50" t="s">
        <v>368</v>
      </c>
      <c r="R29237" s="9" t="s">
        <v>368</v>
      </c>
      <c r="S29237" s="50" t="s">
        <v>368</v>
      </c>
      <c r="T29237" s="9" t="s">
        <v>368</v>
      </c>
      <c r="U29237" s="9" t="s">
        <v>368</v>
      </c>
    </row>
    <row r="29238">
      <c r="F29238" s="9"/>
      <c r="N29238" s="50"/>
      <c r="O29238" s="50"/>
      <c r="P29238" s="50"/>
      <c r="Q29238" s="50" t="s">
        <v>368</v>
      </c>
      <c r="R29238" s="9" t="s">
        <v>368</v>
      </c>
      <c r="S29238" s="50" t="s">
        <v>368</v>
      </c>
      <c r="T29238" s="9" t="s">
        <v>368</v>
      </c>
      <c r="U29238" s="9" t="s">
        <v>368</v>
      </c>
    </row>
    <row r="29239">
      <c r="F29239" s="9"/>
      <c r="N29239" s="50"/>
      <c r="O29239" s="50"/>
      <c r="P29239" s="50"/>
      <c r="Q29239" s="50" t="s">
        <v>368</v>
      </c>
      <c r="R29239" s="9" t="s">
        <v>368</v>
      </c>
      <c r="S29239" s="50" t="s">
        <v>368</v>
      </c>
      <c r="T29239" s="9" t="s">
        <v>368</v>
      </c>
      <c r="U29239" s="9" t="s">
        <v>368</v>
      </c>
    </row>
    <row r="29240">
      <c r="F29240" s="9"/>
      <c r="N29240" s="50"/>
      <c r="O29240" s="50"/>
      <c r="P29240" s="50"/>
      <c r="Q29240" s="50" t="s">
        <v>368</v>
      </c>
      <c r="R29240" s="9" t="s">
        <v>368</v>
      </c>
      <c r="S29240" s="50" t="s">
        <v>368</v>
      </c>
      <c r="T29240" s="9" t="s">
        <v>368</v>
      </c>
      <c r="U29240" s="9" t="s">
        <v>368</v>
      </c>
    </row>
    <row r="29241">
      <c r="F29241" s="9"/>
      <c r="N29241" s="50"/>
      <c r="O29241" s="50"/>
      <c r="P29241" s="50"/>
      <c r="Q29241" s="50" t="s">
        <v>368</v>
      </c>
      <c r="R29241" s="9" t="s">
        <v>368</v>
      </c>
      <c r="S29241" s="50" t="s">
        <v>368</v>
      </c>
      <c r="T29241" s="9" t="s">
        <v>368</v>
      </c>
      <c r="U29241" s="9" t="s">
        <v>368</v>
      </c>
    </row>
    <row r="29242">
      <c r="F29242" s="9"/>
      <c r="N29242" s="50"/>
      <c r="O29242" s="50"/>
      <c r="P29242" s="50"/>
      <c r="Q29242" s="50" t="s">
        <v>368</v>
      </c>
      <c r="R29242" s="9" t="s">
        <v>368</v>
      </c>
      <c r="S29242" s="50" t="s">
        <v>368</v>
      </c>
      <c r="T29242" s="9" t="s">
        <v>368</v>
      </c>
      <c r="U29242" s="9" t="s">
        <v>368</v>
      </c>
    </row>
    <row r="29243">
      <c r="F29243" s="9"/>
      <c r="N29243" s="50"/>
      <c r="O29243" s="50"/>
      <c r="P29243" s="50"/>
      <c r="Q29243" s="50" t="s">
        <v>368</v>
      </c>
      <c r="R29243" s="9" t="s">
        <v>368</v>
      </c>
      <c r="S29243" s="50" t="s">
        <v>368</v>
      </c>
      <c r="T29243" s="9" t="s">
        <v>368</v>
      </c>
      <c r="U29243" s="9" t="s">
        <v>368</v>
      </c>
    </row>
    <row r="29244">
      <c r="F29244" s="9"/>
      <c r="N29244" s="50"/>
      <c r="O29244" s="50"/>
      <c r="P29244" s="50"/>
      <c r="Q29244" s="50" t="s">
        <v>368</v>
      </c>
      <c r="R29244" s="9" t="s">
        <v>368</v>
      </c>
      <c r="S29244" s="50" t="s">
        <v>368</v>
      </c>
      <c r="T29244" s="9" t="s">
        <v>368</v>
      </c>
      <c r="U29244" s="9" t="s">
        <v>368</v>
      </c>
    </row>
    <row r="29245">
      <c r="F29245" s="9"/>
      <c r="N29245" s="50"/>
      <c r="O29245" s="50"/>
      <c r="P29245" s="50"/>
      <c r="Q29245" s="50" t="s">
        <v>368</v>
      </c>
      <c r="R29245" s="9" t="s">
        <v>368</v>
      </c>
      <c r="S29245" s="50" t="s">
        <v>368</v>
      </c>
      <c r="T29245" s="9" t="s">
        <v>368</v>
      </c>
      <c r="U29245" s="9" t="s">
        <v>368</v>
      </c>
    </row>
    <row r="29246">
      <c r="F29246" s="9"/>
      <c r="N29246" s="50"/>
      <c r="O29246" s="50"/>
      <c r="P29246" s="50"/>
      <c r="Q29246" s="50" t="s">
        <v>368</v>
      </c>
      <c r="R29246" s="9" t="s">
        <v>368</v>
      </c>
      <c r="S29246" s="50" t="s">
        <v>368</v>
      </c>
      <c r="T29246" s="9" t="s">
        <v>368</v>
      </c>
      <c r="U29246" s="9" t="s">
        <v>368</v>
      </c>
    </row>
    <row r="29247">
      <c r="F29247" s="9"/>
      <c r="N29247" s="50"/>
      <c r="O29247" s="50"/>
      <c r="P29247" s="50"/>
      <c r="Q29247" s="50" t="s">
        <v>368</v>
      </c>
      <c r="R29247" s="9" t="s">
        <v>368</v>
      </c>
      <c r="S29247" s="50" t="s">
        <v>368</v>
      </c>
      <c r="T29247" s="9" t="s">
        <v>368</v>
      </c>
      <c r="U29247" s="9" t="s">
        <v>368</v>
      </c>
    </row>
    <row r="29248">
      <c r="F29248" s="9"/>
      <c r="N29248" s="50"/>
      <c r="O29248" s="50"/>
      <c r="P29248" s="50"/>
      <c r="Q29248" s="50" t="s">
        <v>368</v>
      </c>
      <c r="R29248" s="9" t="s">
        <v>368</v>
      </c>
      <c r="S29248" s="50" t="s">
        <v>368</v>
      </c>
      <c r="T29248" s="9" t="s">
        <v>368</v>
      </c>
      <c r="U29248" s="9" t="s">
        <v>368</v>
      </c>
    </row>
    <row r="29249">
      <c r="F29249" s="9"/>
      <c r="N29249" s="50"/>
      <c r="O29249" s="50"/>
      <c r="P29249" s="50"/>
      <c r="Q29249" s="50" t="s">
        <v>368</v>
      </c>
      <c r="R29249" s="9" t="s">
        <v>368</v>
      </c>
      <c r="S29249" s="50" t="s">
        <v>368</v>
      </c>
      <c r="T29249" s="9" t="s">
        <v>368</v>
      </c>
      <c r="U29249" s="9" t="s">
        <v>368</v>
      </c>
    </row>
    <row r="29250">
      <c r="F29250" s="9"/>
      <c r="N29250" s="50"/>
      <c r="O29250" s="50"/>
      <c r="P29250" s="50"/>
      <c r="Q29250" s="50" t="s">
        <v>368</v>
      </c>
      <c r="R29250" s="9" t="s">
        <v>368</v>
      </c>
      <c r="S29250" s="50" t="s">
        <v>368</v>
      </c>
      <c r="T29250" s="9" t="s">
        <v>368</v>
      </c>
      <c r="U29250" s="9" t="s">
        <v>368</v>
      </c>
    </row>
    <row r="29251">
      <c r="F29251" s="9"/>
      <c r="N29251" s="50"/>
      <c r="O29251" s="50"/>
      <c r="P29251" s="50"/>
      <c r="Q29251" s="50" t="s">
        <v>368</v>
      </c>
      <c r="R29251" s="9" t="s">
        <v>368</v>
      </c>
      <c r="S29251" s="50" t="s">
        <v>368</v>
      </c>
      <c r="T29251" s="9" t="s">
        <v>368</v>
      </c>
      <c r="U29251" s="9" t="s">
        <v>368</v>
      </c>
    </row>
    <row r="29252">
      <c r="F29252" s="9"/>
      <c r="N29252" s="50"/>
      <c r="O29252" s="50"/>
      <c r="P29252" s="50"/>
      <c r="Q29252" s="50" t="s">
        <v>368</v>
      </c>
      <c r="R29252" s="9" t="s">
        <v>368</v>
      </c>
      <c r="S29252" s="50" t="s">
        <v>368</v>
      </c>
      <c r="T29252" s="9" t="s">
        <v>368</v>
      </c>
      <c r="U29252" s="9" t="s">
        <v>368</v>
      </c>
    </row>
    <row r="29253">
      <c r="F29253" s="9"/>
      <c r="N29253" s="50"/>
      <c r="O29253" s="50"/>
      <c r="P29253" s="50"/>
      <c r="Q29253" s="50" t="s">
        <v>368</v>
      </c>
      <c r="R29253" s="9" t="s">
        <v>368</v>
      </c>
      <c r="S29253" s="50" t="s">
        <v>368</v>
      </c>
      <c r="T29253" s="9" t="s">
        <v>368</v>
      </c>
      <c r="U29253" s="9" t="s">
        <v>368</v>
      </c>
    </row>
    <row r="29254">
      <c r="F29254" s="9"/>
      <c r="N29254" s="50"/>
      <c r="O29254" s="50"/>
      <c r="P29254" s="50"/>
      <c r="Q29254" s="50" t="s">
        <v>368</v>
      </c>
      <c r="R29254" s="9" t="s">
        <v>368</v>
      </c>
      <c r="S29254" s="50" t="s">
        <v>368</v>
      </c>
      <c r="T29254" s="9" t="s">
        <v>368</v>
      </c>
      <c r="U29254" s="9" t="s">
        <v>368</v>
      </c>
    </row>
    <row r="29255">
      <c r="F29255" s="9"/>
      <c r="N29255" s="50"/>
      <c r="O29255" s="50"/>
      <c r="P29255" s="50"/>
      <c r="Q29255" s="50" t="s">
        <v>368</v>
      </c>
      <c r="R29255" s="9" t="s">
        <v>368</v>
      </c>
      <c r="S29255" s="50" t="s">
        <v>368</v>
      </c>
      <c r="T29255" s="9" t="s">
        <v>368</v>
      </c>
      <c r="U29255" s="9" t="s">
        <v>368</v>
      </c>
    </row>
    <row r="29256">
      <c r="F29256" s="9"/>
      <c r="N29256" s="50"/>
      <c r="O29256" s="50"/>
      <c r="P29256" s="50"/>
      <c r="Q29256" s="50" t="s">
        <v>368</v>
      </c>
      <c r="R29256" s="9" t="s">
        <v>368</v>
      </c>
      <c r="S29256" s="50" t="s">
        <v>368</v>
      </c>
      <c r="T29256" s="9" t="s">
        <v>368</v>
      </c>
      <c r="U29256" s="9" t="s">
        <v>368</v>
      </c>
    </row>
    <row r="29257">
      <c r="F29257" s="9"/>
      <c r="N29257" s="50"/>
      <c r="O29257" s="50"/>
      <c r="P29257" s="50"/>
      <c r="Q29257" s="50" t="s">
        <v>368</v>
      </c>
      <c r="R29257" s="9" t="s">
        <v>368</v>
      </c>
      <c r="S29257" s="50" t="s">
        <v>368</v>
      </c>
      <c r="T29257" s="9" t="s">
        <v>368</v>
      </c>
      <c r="U29257" s="9" t="s">
        <v>368</v>
      </c>
    </row>
    <row r="29258">
      <c r="F29258" s="9"/>
      <c r="N29258" s="50"/>
      <c r="O29258" s="50"/>
      <c r="P29258" s="50"/>
      <c r="Q29258" s="50" t="s">
        <v>368</v>
      </c>
      <c r="R29258" s="9" t="s">
        <v>368</v>
      </c>
      <c r="S29258" s="50" t="s">
        <v>368</v>
      </c>
      <c r="T29258" s="9" t="s">
        <v>368</v>
      </c>
      <c r="U29258" s="9" t="s">
        <v>368</v>
      </c>
    </row>
    <row r="29259">
      <c r="F29259" s="9"/>
      <c r="N29259" s="50"/>
      <c r="O29259" s="50"/>
      <c r="P29259" s="50"/>
      <c r="Q29259" s="50" t="s">
        <v>368</v>
      </c>
      <c r="R29259" s="9" t="s">
        <v>368</v>
      </c>
      <c r="S29259" s="50" t="s">
        <v>368</v>
      </c>
      <c r="T29259" s="9" t="s">
        <v>368</v>
      </c>
      <c r="U29259" s="9" t="s">
        <v>368</v>
      </c>
    </row>
    <row r="29260">
      <c r="F29260" s="9"/>
      <c r="N29260" s="50"/>
      <c r="O29260" s="50"/>
      <c r="P29260" s="50"/>
      <c r="Q29260" s="50" t="s">
        <v>368</v>
      </c>
      <c r="R29260" s="9" t="s">
        <v>368</v>
      </c>
      <c r="S29260" s="50" t="s">
        <v>368</v>
      </c>
      <c r="T29260" s="9" t="s">
        <v>368</v>
      </c>
      <c r="U29260" s="9" t="s">
        <v>368</v>
      </c>
    </row>
    <row r="29261">
      <c r="F29261" s="9"/>
      <c r="N29261" s="50"/>
      <c r="O29261" s="50"/>
      <c r="P29261" s="50"/>
      <c r="Q29261" s="50" t="s">
        <v>368</v>
      </c>
      <c r="R29261" s="9" t="s">
        <v>368</v>
      </c>
      <c r="S29261" s="50" t="s">
        <v>368</v>
      </c>
      <c r="T29261" s="9" t="s">
        <v>368</v>
      </c>
      <c r="U29261" s="9" t="s">
        <v>368</v>
      </c>
    </row>
    <row r="29262">
      <c r="F29262" s="9"/>
      <c r="N29262" s="50"/>
      <c r="O29262" s="50"/>
      <c r="P29262" s="50"/>
      <c r="Q29262" s="50" t="s">
        <v>368</v>
      </c>
      <c r="R29262" s="9" t="s">
        <v>368</v>
      </c>
      <c r="S29262" s="50" t="s">
        <v>368</v>
      </c>
      <c r="T29262" s="9" t="s">
        <v>368</v>
      </c>
      <c r="U29262" s="9" t="s">
        <v>368</v>
      </c>
    </row>
    <row r="29263">
      <c r="F29263" s="9"/>
      <c r="N29263" s="50"/>
      <c r="O29263" s="50"/>
      <c r="P29263" s="50"/>
      <c r="Q29263" s="50" t="s">
        <v>368</v>
      </c>
      <c r="R29263" s="9" t="s">
        <v>368</v>
      </c>
      <c r="S29263" s="50" t="s">
        <v>368</v>
      </c>
      <c r="T29263" s="9" t="s">
        <v>368</v>
      </c>
      <c r="U29263" s="9" t="s">
        <v>368</v>
      </c>
    </row>
    <row r="29264">
      <c r="F29264" s="9"/>
      <c r="N29264" s="50"/>
      <c r="O29264" s="50"/>
      <c r="P29264" s="50"/>
      <c r="Q29264" s="50" t="s">
        <v>368</v>
      </c>
      <c r="R29264" s="9" t="s">
        <v>368</v>
      </c>
      <c r="S29264" s="50" t="s">
        <v>368</v>
      </c>
      <c r="T29264" s="9" t="s">
        <v>368</v>
      </c>
      <c r="U29264" s="9" t="s">
        <v>368</v>
      </c>
    </row>
    <row r="29265">
      <c r="F29265" s="9"/>
      <c r="N29265" s="50"/>
      <c r="O29265" s="50"/>
      <c r="P29265" s="50"/>
      <c r="Q29265" s="50" t="s">
        <v>368</v>
      </c>
      <c r="R29265" s="9" t="s">
        <v>368</v>
      </c>
      <c r="S29265" s="50" t="s">
        <v>368</v>
      </c>
      <c r="T29265" s="9" t="s">
        <v>368</v>
      </c>
      <c r="U29265" s="9" t="s">
        <v>368</v>
      </c>
    </row>
    <row r="29266">
      <c r="F29266" s="9"/>
      <c r="N29266" s="50"/>
      <c r="O29266" s="50"/>
      <c r="P29266" s="50"/>
      <c r="Q29266" s="50" t="s">
        <v>368</v>
      </c>
      <c r="R29266" s="9" t="s">
        <v>368</v>
      </c>
      <c r="S29266" s="50" t="s">
        <v>368</v>
      </c>
      <c r="T29266" s="9" t="s">
        <v>368</v>
      </c>
      <c r="U29266" s="9" t="s">
        <v>368</v>
      </c>
    </row>
    <row r="29267">
      <c r="F29267" s="9"/>
      <c r="N29267" s="50"/>
      <c r="O29267" s="50"/>
      <c r="P29267" s="50"/>
      <c r="Q29267" s="50" t="s">
        <v>368</v>
      </c>
      <c r="R29267" s="9" t="s">
        <v>368</v>
      </c>
      <c r="S29267" s="50" t="s">
        <v>368</v>
      </c>
      <c r="T29267" s="9" t="s">
        <v>368</v>
      </c>
      <c r="U29267" s="9" t="s">
        <v>368</v>
      </c>
    </row>
    <row r="29268">
      <c r="F29268" s="9"/>
      <c r="N29268" s="50"/>
      <c r="O29268" s="50"/>
      <c r="P29268" s="50"/>
      <c r="Q29268" s="50" t="s">
        <v>368</v>
      </c>
      <c r="R29268" s="9" t="s">
        <v>368</v>
      </c>
      <c r="S29268" s="50" t="s">
        <v>368</v>
      </c>
      <c r="T29268" s="9" t="s">
        <v>368</v>
      </c>
      <c r="U29268" s="9" t="s">
        <v>368</v>
      </c>
    </row>
    <row r="29269">
      <c r="F29269" s="9"/>
      <c r="N29269" s="50"/>
      <c r="O29269" s="50"/>
      <c r="P29269" s="50"/>
      <c r="Q29269" s="50" t="s">
        <v>368</v>
      </c>
      <c r="R29269" s="9" t="s">
        <v>368</v>
      </c>
      <c r="S29269" s="50" t="s">
        <v>368</v>
      </c>
      <c r="T29269" s="9" t="s">
        <v>368</v>
      </c>
      <c r="U29269" s="9" t="s">
        <v>368</v>
      </c>
    </row>
    <row r="29270">
      <c r="F29270" s="9"/>
      <c r="N29270" s="50"/>
      <c r="O29270" s="50"/>
      <c r="P29270" s="50"/>
      <c r="Q29270" s="50" t="s">
        <v>368</v>
      </c>
      <c r="R29270" s="9" t="s">
        <v>368</v>
      </c>
      <c r="S29270" s="50" t="s">
        <v>368</v>
      </c>
      <c r="T29270" s="9" t="s">
        <v>368</v>
      </c>
      <c r="U29270" s="9" t="s">
        <v>368</v>
      </c>
    </row>
    <row r="29271">
      <c r="F29271" s="9"/>
      <c r="N29271" s="50"/>
      <c r="O29271" s="50"/>
      <c r="P29271" s="50"/>
      <c r="Q29271" s="50" t="s">
        <v>368</v>
      </c>
      <c r="R29271" s="9" t="s">
        <v>368</v>
      </c>
      <c r="S29271" s="50" t="s">
        <v>368</v>
      </c>
      <c r="T29271" s="9" t="s">
        <v>368</v>
      </c>
      <c r="U29271" s="9" t="s">
        <v>368</v>
      </c>
    </row>
    <row r="29272">
      <c r="F29272" s="9"/>
      <c r="N29272" s="50"/>
      <c r="O29272" s="50"/>
      <c r="P29272" s="50"/>
      <c r="Q29272" s="50" t="s">
        <v>368</v>
      </c>
      <c r="R29272" s="9" t="s">
        <v>368</v>
      </c>
      <c r="S29272" s="50" t="s">
        <v>368</v>
      </c>
      <c r="T29272" s="9" t="s">
        <v>368</v>
      </c>
      <c r="U29272" s="9" t="s">
        <v>368</v>
      </c>
    </row>
    <row r="29273">
      <c r="F29273" s="9"/>
      <c r="N29273" s="50"/>
      <c r="O29273" s="50"/>
      <c r="P29273" s="50"/>
      <c r="Q29273" s="50" t="s">
        <v>368</v>
      </c>
      <c r="R29273" s="9" t="s">
        <v>368</v>
      </c>
      <c r="S29273" s="50" t="s">
        <v>368</v>
      </c>
      <c r="T29273" s="9" t="s">
        <v>368</v>
      </c>
      <c r="U29273" s="9" t="s">
        <v>368</v>
      </c>
    </row>
    <row r="29274">
      <c r="F29274" s="9"/>
      <c r="N29274" s="50"/>
      <c r="O29274" s="50"/>
      <c r="P29274" s="50"/>
      <c r="Q29274" s="50" t="s">
        <v>368</v>
      </c>
      <c r="R29274" s="9" t="s">
        <v>368</v>
      </c>
      <c r="S29274" s="50" t="s">
        <v>368</v>
      </c>
      <c r="T29274" s="9" t="s">
        <v>368</v>
      </c>
      <c r="U29274" s="9" t="s">
        <v>368</v>
      </c>
    </row>
    <row r="29275">
      <c r="F29275" s="9"/>
      <c r="N29275" s="50"/>
      <c r="O29275" s="50"/>
      <c r="P29275" s="50"/>
      <c r="Q29275" s="50" t="s">
        <v>368</v>
      </c>
      <c r="R29275" s="9" t="s">
        <v>368</v>
      </c>
      <c r="S29275" s="50" t="s">
        <v>368</v>
      </c>
      <c r="T29275" s="9" t="s">
        <v>368</v>
      </c>
      <c r="U29275" s="9" t="s">
        <v>368</v>
      </c>
    </row>
    <row r="29276">
      <c r="F29276" s="9"/>
      <c r="N29276" s="50"/>
      <c r="O29276" s="50"/>
      <c r="P29276" s="50"/>
      <c r="Q29276" s="50" t="s">
        <v>368</v>
      </c>
      <c r="R29276" s="9" t="s">
        <v>368</v>
      </c>
      <c r="S29276" s="50" t="s">
        <v>368</v>
      </c>
      <c r="T29276" s="9" t="s">
        <v>368</v>
      </c>
      <c r="U29276" s="9" t="s">
        <v>368</v>
      </c>
    </row>
    <row r="29277">
      <c r="F29277" s="9"/>
      <c r="N29277" s="50"/>
      <c r="O29277" s="50"/>
      <c r="P29277" s="50"/>
      <c r="Q29277" s="50" t="s">
        <v>368</v>
      </c>
      <c r="R29277" s="9" t="s">
        <v>368</v>
      </c>
      <c r="S29277" s="50" t="s">
        <v>368</v>
      </c>
      <c r="T29277" s="9" t="s">
        <v>368</v>
      </c>
      <c r="U29277" s="9" t="s">
        <v>368</v>
      </c>
    </row>
    <row r="29278">
      <c r="F29278" s="9"/>
      <c r="N29278" s="50"/>
      <c r="O29278" s="50"/>
      <c r="P29278" s="50"/>
      <c r="Q29278" s="50" t="s">
        <v>368</v>
      </c>
      <c r="R29278" s="9" t="s">
        <v>368</v>
      </c>
      <c r="S29278" s="50" t="s">
        <v>368</v>
      </c>
      <c r="T29278" s="9" t="s">
        <v>368</v>
      </c>
      <c r="U29278" s="9" t="s">
        <v>368</v>
      </c>
    </row>
    <row r="29279">
      <c r="F29279" s="9"/>
      <c r="N29279" s="50"/>
      <c r="O29279" s="50"/>
      <c r="P29279" s="50"/>
      <c r="Q29279" s="50" t="s">
        <v>368</v>
      </c>
      <c r="R29279" s="9" t="s">
        <v>368</v>
      </c>
      <c r="S29279" s="50" t="s">
        <v>368</v>
      </c>
      <c r="T29279" s="9" t="s">
        <v>368</v>
      </c>
      <c r="U29279" s="9" t="s">
        <v>368</v>
      </c>
    </row>
    <row r="29280">
      <c r="F29280" s="9"/>
      <c r="N29280" s="50"/>
      <c r="O29280" s="50"/>
      <c r="P29280" s="50"/>
      <c r="Q29280" s="50" t="s">
        <v>368</v>
      </c>
      <c r="R29280" s="9" t="s">
        <v>368</v>
      </c>
      <c r="S29280" s="50" t="s">
        <v>368</v>
      </c>
      <c r="T29280" s="9" t="s">
        <v>368</v>
      </c>
      <c r="U29280" s="9" t="s">
        <v>368</v>
      </c>
    </row>
    <row r="29281">
      <c r="F29281" s="9"/>
      <c r="N29281" s="50"/>
      <c r="O29281" s="50"/>
      <c r="P29281" s="50"/>
      <c r="Q29281" s="50" t="s">
        <v>368</v>
      </c>
      <c r="R29281" s="9" t="s">
        <v>368</v>
      </c>
      <c r="S29281" s="50" t="s">
        <v>368</v>
      </c>
      <c r="T29281" s="9" t="s">
        <v>368</v>
      </c>
      <c r="U29281" s="9" t="s">
        <v>368</v>
      </c>
    </row>
    <row r="29282">
      <c r="F29282" s="9"/>
      <c r="N29282" s="50"/>
      <c r="O29282" s="50"/>
      <c r="P29282" s="50"/>
      <c r="Q29282" s="50" t="s">
        <v>368</v>
      </c>
      <c r="R29282" s="9" t="s">
        <v>368</v>
      </c>
      <c r="S29282" s="50" t="s">
        <v>368</v>
      </c>
      <c r="T29282" s="9" t="s">
        <v>368</v>
      </c>
      <c r="U29282" s="9" t="s">
        <v>368</v>
      </c>
    </row>
    <row r="29283">
      <c r="F29283" s="9"/>
      <c r="N29283" s="50"/>
      <c r="O29283" s="50"/>
      <c r="P29283" s="50"/>
      <c r="Q29283" s="50" t="s">
        <v>368</v>
      </c>
      <c r="R29283" s="9" t="s">
        <v>368</v>
      </c>
      <c r="S29283" s="50" t="s">
        <v>368</v>
      </c>
      <c r="T29283" s="9" t="s">
        <v>368</v>
      </c>
      <c r="U29283" s="9" t="s">
        <v>368</v>
      </c>
    </row>
    <row r="29284">
      <c r="F29284" s="9"/>
      <c r="N29284" s="50"/>
      <c r="O29284" s="50"/>
      <c r="P29284" s="50"/>
      <c r="Q29284" s="50" t="s">
        <v>368</v>
      </c>
      <c r="R29284" s="9" t="s">
        <v>368</v>
      </c>
      <c r="S29284" s="50" t="s">
        <v>368</v>
      </c>
      <c r="T29284" s="9" t="s">
        <v>368</v>
      </c>
      <c r="U29284" s="9" t="s">
        <v>368</v>
      </c>
    </row>
    <row r="29285">
      <c r="F29285" s="9"/>
      <c r="N29285" s="50"/>
      <c r="O29285" s="50"/>
      <c r="P29285" s="50"/>
      <c r="Q29285" s="50" t="s">
        <v>368</v>
      </c>
      <c r="R29285" s="9" t="s">
        <v>368</v>
      </c>
      <c r="S29285" s="50" t="s">
        <v>368</v>
      </c>
      <c r="T29285" s="9" t="s">
        <v>368</v>
      </c>
      <c r="U29285" s="9" t="s">
        <v>368</v>
      </c>
    </row>
    <row r="29286">
      <c r="F29286" s="9"/>
      <c r="N29286" s="50"/>
      <c r="O29286" s="50"/>
      <c r="P29286" s="50"/>
      <c r="Q29286" s="50" t="s">
        <v>368</v>
      </c>
      <c r="R29286" s="9" t="s">
        <v>368</v>
      </c>
      <c r="S29286" s="50" t="s">
        <v>368</v>
      </c>
      <c r="T29286" s="9" t="s">
        <v>368</v>
      </c>
      <c r="U29286" s="9" t="s">
        <v>368</v>
      </c>
    </row>
    <row r="29287">
      <c r="F29287" s="9"/>
      <c r="N29287" s="50"/>
      <c r="O29287" s="50"/>
      <c r="P29287" s="50"/>
      <c r="Q29287" s="50" t="s">
        <v>368</v>
      </c>
      <c r="R29287" s="9" t="s">
        <v>368</v>
      </c>
      <c r="S29287" s="50" t="s">
        <v>368</v>
      </c>
      <c r="T29287" s="9" t="s">
        <v>368</v>
      </c>
      <c r="U29287" s="9" t="s">
        <v>368</v>
      </c>
    </row>
    <row r="29288">
      <c r="F29288" s="9"/>
      <c r="N29288" s="50"/>
      <c r="O29288" s="50"/>
      <c r="P29288" s="50"/>
      <c r="Q29288" s="50" t="s">
        <v>368</v>
      </c>
      <c r="R29288" s="9" t="s">
        <v>368</v>
      </c>
      <c r="S29288" s="50" t="s">
        <v>368</v>
      </c>
      <c r="T29288" s="9" t="s">
        <v>368</v>
      </c>
      <c r="U29288" s="9" t="s">
        <v>368</v>
      </c>
    </row>
    <row r="29289">
      <c r="F29289" s="9"/>
      <c r="N29289" s="50"/>
      <c r="O29289" s="50"/>
      <c r="P29289" s="50"/>
      <c r="Q29289" s="50" t="s">
        <v>368</v>
      </c>
      <c r="R29289" s="9" t="s">
        <v>368</v>
      </c>
      <c r="S29289" s="50" t="s">
        <v>368</v>
      </c>
      <c r="T29289" s="9" t="s">
        <v>368</v>
      </c>
      <c r="U29289" s="9" t="s">
        <v>368</v>
      </c>
    </row>
    <row r="29290">
      <c r="F29290" s="9"/>
      <c r="N29290" s="50"/>
      <c r="O29290" s="50"/>
      <c r="P29290" s="50"/>
      <c r="Q29290" s="50" t="s">
        <v>368</v>
      </c>
      <c r="R29290" s="9" t="s">
        <v>368</v>
      </c>
      <c r="S29290" s="50" t="s">
        <v>368</v>
      </c>
      <c r="T29290" s="9" t="s">
        <v>368</v>
      </c>
      <c r="U29290" s="9" t="s">
        <v>368</v>
      </c>
    </row>
    <row r="29291">
      <c r="F29291" s="9"/>
      <c r="N29291" s="50"/>
      <c r="O29291" s="50"/>
      <c r="P29291" s="50"/>
      <c r="Q29291" s="50" t="s">
        <v>368</v>
      </c>
      <c r="R29291" s="9" t="s">
        <v>368</v>
      </c>
      <c r="S29291" s="50" t="s">
        <v>368</v>
      </c>
      <c r="T29291" s="9" t="s">
        <v>368</v>
      </c>
      <c r="U29291" s="9" t="s">
        <v>368</v>
      </c>
    </row>
    <row r="29292">
      <c r="F29292" s="9"/>
      <c r="N29292" s="50"/>
      <c r="O29292" s="50"/>
      <c r="P29292" s="50"/>
      <c r="Q29292" s="50" t="s">
        <v>368</v>
      </c>
      <c r="R29292" s="9" t="s">
        <v>368</v>
      </c>
      <c r="S29292" s="50" t="s">
        <v>368</v>
      </c>
      <c r="T29292" s="9" t="s">
        <v>368</v>
      </c>
      <c r="U29292" s="9" t="s">
        <v>368</v>
      </c>
    </row>
    <row r="29293">
      <c r="F29293" s="9"/>
      <c r="N29293" s="50"/>
      <c r="O29293" s="50"/>
      <c r="P29293" s="50"/>
      <c r="Q29293" s="50" t="s">
        <v>368</v>
      </c>
      <c r="R29293" s="9" t="s">
        <v>368</v>
      </c>
      <c r="S29293" s="50" t="s">
        <v>368</v>
      </c>
      <c r="T29293" s="9" t="s">
        <v>368</v>
      </c>
      <c r="U29293" s="9" t="s">
        <v>368</v>
      </c>
    </row>
    <row r="29294">
      <c r="F29294" s="9"/>
      <c r="N29294" s="50"/>
      <c r="O29294" s="50"/>
      <c r="P29294" s="50"/>
      <c r="Q29294" s="50" t="s">
        <v>368</v>
      </c>
      <c r="R29294" s="9" t="s">
        <v>368</v>
      </c>
      <c r="S29294" s="50" t="s">
        <v>368</v>
      </c>
      <c r="T29294" s="9" t="s">
        <v>368</v>
      </c>
      <c r="U29294" s="9" t="s">
        <v>368</v>
      </c>
    </row>
    <row r="29295">
      <c r="F29295" s="9"/>
      <c r="N29295" s="50"/>
      <c r="O29295" s="50"/>
      <c r="P29295" s="50"/>
      <c r="Q29295" s="50" t="s">
        <v>368</v>
      </c>
      <c r="R29295" s="9" t="s">
        <v>368</v>
      </c>
      <c r="S29295" s="50" t="s">
        <v>368</v>
      </c>
      <c r="T29295" s="9" t="s">
        <v>368</v>
      </c>
      <c r="U29295" s="9" t="s">
        <v>368</v>
      </c>
    </row>
    <row r="29296">
      <c r="F29296" s="9"/>
      <c r="N29296" s="50"/>
      <c r="O29296" s="50"/>
      <c r="P29296" s="50"/>
      <c r="Q29296" s="50" t="s">
        <v>368</v>
      </c>
      <c r="R29296" s="9" t="s">
        <v>368</v>
      </c>
      <c r="S29296" s="50" t="s">
        <v>368</v>
      </c>
      <c r="T29296" s="9" t="s">
        <v>368</v>
      </c>
      <c r="U29296" s="9" t="s">
        <v>368</v>
      </c>
    </row>
    <row r="29297">
      <c r="F29297" s="9"/>
      <c r="N29297" s="50"/>
      <c r="O29297" s="50"/>
      <c r="P29297" s="50"/>
      <c r="Q29297" s="50" t="s">
        <v>368</v>
      </c>
      <c r="R29297" s="9" t="s">
        <v>368</v>
      </c>
      <c r="S29297" s="50" t="s">
        <v>368</v>
      </c>
      <c r="T29297" s="9" t="s">
        <v>368</v>
      </c>
      <c r="U29297" s="9" t="s">
        <v>368</v>
      </c>
    </row>
    <row r="29298">
      <c r="F29298" s="9"/>
      <c r="N29298" s="50"/>
      <c r="O29298" s="50"/>
      <c r="P29298" s="50"/>
      <c r="Q29298" s="50" t="s">
        <v>368</v>
      </c>
      <c r="R29298" s="9" t="s">
        <v>368</v>
      </c>
      <c r="S29298" s="50" t="s">
        <v>368</v>
      </c>
      <c r="T29298" s="9" t="s">
        <v>368</v>
      </c>
      <c r="U29298" s="9" t="s">
        <v>368</v>
      </c>
    </row>
    <row r="29299">
      <c r="F29299" s="9"/>
      <c r="N29299" s="50"/>
      <c r="O29299" s="50"/>
      <c r="P29299" s="50"/>
      <c r="Q29299" s="50" t="s">
        <v>368</v>
      </c>
      <c r="R29299" s="9" t="s">
        <v>368</v>
      </c>
      <c r="S29299" s="50" t="s">
        <v>368</v>
      </c>
      <c r="T29299" s="9" t="s">
        <v>368</v>
      </c>
      <c r="U29299" s="9" t="s">
        <v>368</v>
      </c>
    </row>
    <row r="29300">
      <c r="F29300" s="9"/>
      <c r="N29300" s="50"/>
      <c r="O29300" s="50"/>
      <c r="P29300" s="50"/>
      <c r="Q29300" s="50" t="s">
        <v>368</v>
      </c>
      <c r="R29300" s="9" t="s">
        <v>368</v>
      </c>
      <c r="S29300" s="50" t="s">
        <v>368</v>
      </c>
      <c r="T29300" s="9" t="s">
        <v>368</v>
      </c>
      <c r="U29300" s="9" t="s">
        <v>368</v>
      </c>
    </row>
    <row r="29301">
      <c r="F29301" s="9"/>
      <c r="N29301" s="50"/>
      <c r="O29301" s="50"/>
      <c r="P29301" s="50"/>
      <c r="Q29301" s="50" t="s">
        <v>368</v>
      </c>
      <c r="R29301" s="9" t="s">
        <v>368</v>
      </c>
      <c r="S29301" s="50" t="s">
        <v>368</v>
      </c>
      <c r="T29301" s="9" t="s">
        <v>368</v>
      </c>
      <c r="U29301" s="9" t="s">
        <v>368</v>
      </c>
    </row>
    <row r="29302">
      <c r="F29302" s="9"/>
      <c r="N29302" s="50"/>
      <c r="O29302" s="50"/>
      <c r="P29302" s="50"/>
      <c r="Q29302" s="50" t="s">
        <v>368</v>
      </c>
      <c r="R29302" s="9" t="s">
        <v>368</v>
      </c>
      <c r="S29302" s="50" t="s">
        <v>368</v>
      </c>
      <c r="T29302" s="9" t="s">
        <v>368</v>
      </c>
      <c r="U29302" s="9" t="s">
        <v>368</v>
      </c>
    </row>
    <row r="29303">
      <c r="F29303" s="9"/>
      <c r="N29303" s="50"/>
      <c r="O29303" s="50"/>
      <c r="P29303" s="50"/>
      <c r="Q29303" s="50" t="s">
        <v>368</v>
      </c>
      <c r="R29303" s="9" t="s">
        <v>368</v>
      </c>
      <c r="S29303" s="50" t="s">
        <v>368</v>
      </c>
      <c r="T29303" s="9" t="s">
        <v>368</v>
      </c>
      <c r="U29303" s="9" t="s">
        <v>368</v>
      </c>
    </row>
    <row r="29304">
      <c r="F29304" s="9"/>
      <c r="N29304" s="50"/>
      <c r="O29304" s="50"/>
      <c r="P29304" s="50"/>
      <c r="Q29304" s="50" t="s">
        <v>368</v>
      </c>
      <c r="R29304" s="9" t="s">
        <v>368</v>
      </c>
      <c r="S29304" s="50" t="s">
        <v>368</v>
      </c>
      <c r="T29304" s="9" t="s">
        <v>368</v>
      </c>
      <c r="U29304" s="9" t="s">
        <v>368</v>
      </c>
    </row>
    <row r="29305">
      <c r="F29305" s="9"/>
      <c r="N29305" s="50"/>
      <c r="O29305" s="50"/>
      <c r="P29305" s="50"/>
      <c r="Q29305" s="50" t="s">
        <v>368</v>
      </c>
      <c r="R29305" s="9" t="s">
        <v>368</v>
      </c>
      <c r="S29305" s="50" t="s">
        <v>368</v>
      </c>
      <c r="T29305" s="9" t="s">
        <v>368</v>
      </c>
      <c r="U29305" s="9" t="s">
        <v>368</v>
      </c>
    </row>
    <row r="29306">
      <c r="F29306" s="9"/>
      <c r="N29306" s="50"/>
      <c r="O29306" s="50"/>
      <c r="P29306" s="50"/>
      <c r="Q29306" s="50" t="s">
        <v>368</v>
      </c>
      <c r="R29306" s="9" t="s">
        <v>368</v>
      </c>
      <c r="S29306" s="50" t="s">
        <v>368</v>
      </c>
      <c r="T29306" s="9" t="s">
        <v>368</v>
      </c>
      <c r="U29306" s="9" t="s">
        <v>368</v>
      </c>
    </row>
    <row r="29307">
      <c r="F29307" s="9"/>
      <c r="N29307" s="50"/>
      <c r="O29307" s="50"/>
      <c r="P29307" s="50"/>
      <c r="Q29307" s="50" t="s">
        <v>368</v>
      </c>
      <c r="R29307" s="9" t="s">
        <v>368</v>
      </c>
      <c r="S29307" s="50" t="s">
        <v>368</v>
      </c>
      <c r="T29307" s="9" t="s">
        <v>368</v>
      </c>
      <c r="U29307" s="9" t="s">
        <v>368</v>
      </c>
    </row>
    <row r="29308">
      <c r="F29308" s="9"/>
      <c r="N29308" s="50"/>
      <c r="O29308" s="50"/>
      <c r="P29308" s="50"/>
      <c r="Q29308" s="50" t="s">
        <v>368</v>
      </c>
      <c r="R29308" s="9" t="s">
        <v>368</v>
      </c>
      <c r="S29308" s="50" t="s">
        <v>368</v>
      </c>
      <c r="T29308" s="9" t="s">
        <v>368</v>
      </c>
      <c r="U29308" s="9" t="s">
        <v>368</v>
      </c>
    </row>
    <row r="29309">
      <c r="F29309" s="9"/>
      <c r="N29309" s="50"/>
      <c r="O29309" s="50"/>
      <c r="P29309" s="50"/>
      <c r="Q29309" s="50" t="s">
        <v>368</v>
      </c>
      <c r="R29309" s="9" t="s">
        <v>368</v>
      </c>
      <c r="S29309" s="50" t="s">
        <v>368</v>
      </c>
      <c r="T29309" s="9" t="s">
        <v>368</v>
      </c>
      <c r="U29309" s="9" t="s">
        <v>368</v>
      </c>
    </row>
    <row r="29310">
      <c r="F29310" s="9"/>
      <c r="N29310" s="50"/>
      <c r="O29310" s="50"/>
      <c r="P29310" s="50"/>
      <c r="Q29310" s="50" t="s">
        <v>368</v>
      </c>
      <c r="R29310" s="9" t="s">
        <v>368</v>
      </c>
      <c r="S29310" s="50" t="s">
        <v>368</v>
      </c>
      <c r="T29310" s="9" t="s">
        <v>368</v>
      </c>
      <c r="U29310" s="9" t="s">
        <v>368</v>
      </c>
    </row>
    <row r="29311">
      <c r="F29311" s="9"/>
      <c r="N29311" s="50"/>
      <c r="O29311" s="50"/>
      <c r="P29311" s="50"/>
      <c r="Q29311" s="50" t="s">
        <v>368</v>
      </c>
      <c r="R29311" s="9" t="s">
        <v>368</v>
      </c>
      <c r="S29311" s="50" t="s">
        <v>368</v>
      </c>
      <c r="T29311" s="9" t="s">
        <v>368</v>
      </c>
      <c r="U29311" s="9" t="s">
        <v>368</v>
      </c>
    </row>
    <row r="29312">
      <c r="F29312" s="9"/>
      <c r="N29312" s="50"/>
      <c r="O29312" s="50"/>
      <c r="P29312" s="50"/>
      <c r="Q29312" s="50" t="s">
        <v>368</v>
      </c>
      <c r="R29312" s="9" t="s">
        <v>368</v>
      </c>
      <c r="S29312" s="50" t="s">
        <v>368</v>
      </c>
      <c r="T29312" s="9" t="s">
        <v>368</v>
      </c>
      <c r="U29312" s="9" t="s">
        <v>368</v>
      </c>
    </row>
    <row r="29313">
      <c r="F29313" s="9"/>
      <c r="N29313" s="50"/>
      <c r="O29313" s="50"/>
      <c r="P29313" s="50"/>
      <c r="Q29313" s="50" t="s">
        <v>368</v>
      </c>
      <c r="R29313" s="9" t="s">
        <v>368</v>
      </c>
      <c r="S29313" s="50" t="s">
        <v>368</v>
      </c>
      <c r="T29313" s="9" t="s">
        <v>368</v>
      </c>
      <c r="U29313" s="9" t="s">
        <v>368</v>
      </c>
    </row>
    <row r="29314">
      <c r="F29314" s="9"/>
      <c r="N29314" s="50"/>
      <c r="O29314" s="50"/>
      <c r="P29314" s="50"/>
      <c r="Q29314" s="50" t="s">
        <v>368</v>
      </c>
      <c r="R29314" s="9" t="s">
        <v>368</v>
      </c>
      <c r="S29314" s="50" t="s">
        <v>368</v>
      </c>
      <c r="T29314" s="9" t="s">
        <v>368</v>
      </c>
      <c r="U29314" s="9" t="s">
        <v>368</v>
      </c>
    </row>
    <row r="29315">
      <c r="F29315" s="9"/>
      <c r="N29315" s="50"/>
      <c r="O29315" s="50"/>
      <c r="P29315" s="50"/>
      <c r="Q29315" s="50" t="s">
        <v>368</v>
      </c>
      <c r="R29315" s="9" t="s">
        <v>368</v>
      </c>
      <c r="S29315" s="50" t="s">
        <v>368</v>
      </c>
      <c r="T29315" s="9" t="s">
        <v>368</v>
      </c>
      <c r="U29315" s="9" t="s">
        <v>368</v>
      </c>
    </row>
    <row r="29316">
      <c r="F29316" s="9"/>
      <c r="N29316" s="50"/>
      <c r="O29316" s="50"/>
      <c r="P29316" s="50"/>
      <c r="Q29316" s="50" t="s">
        <v>368</v>
      </c>
      <c r="R29316" s="9" t="s">
        <v>368</v>
      </c>
      <c r="S29316" s="50" t="s">
        <v>368</v>
      </c>
      <c r="T29316" s="9" t="s">
        <v>368</v>
      </c>
      <c r="U29316" s="9" t="s">
        <v>368</v>
      </c>
    </row>
    <row r="29317">
      <c r="F29317" s="9"/>
      <c r="N29317" s="50"/>
      <c r="O29317" s="50"/>
      <c r="P29317" s="50"/>
      <c r="Q29317" s="50" t="s">
        <v>368</v>
      </c>
      <c r="R29317" s="9" t="s">
        <v>368</v>
      </c>
      <c r="S29317" s="50" t="s">
        <v>368</v>
      </c>
      <c r="T29317" s="9" t="s">
        <v>368</v>
      </c>
      <c r="U29317" s="9" t="s">
        <v>368</v>
      </c>
    </row>
    <row r="29318">
      <c r="F29318" s="9"/>
      <c r="N29318" s="50"/>
      <c r="O29318" s="50"/>
      <c r="P29318" s="50"/>
      <c r="Q29318" s="50" t="s">
        <v>368</v>
      </c>
      <c r="R29318" s="9" t="s">
        <v>368</v>
      </c>
      <c r="S29318" s="50" t="s">
        <v>368</v>
      </c>
      <c r="T29318" s="9" t="s">
        <v>368</v>
      </c>
      <c r="U29318" s="9" t="s">
        <v>368</v>
      </c>
    </row>
    <row r="29319">
      <c r="F29319" s="9"/>
      <c r="N29319" s="50"/>
      <c r="O29319" s="50"/>
      <c r="P29319" s="50"/>
      <c r="Q29319" s="50" t="s">
        <v>368</v>
      </c>
      <c r="R29319" s="9" t="s">
        <v>368</v>
      </c>
      <c r="S29319" s="50" t="s">
        <v>368</v>
      </c>
      <c r="T29319" s="9" t="s">
        <v>368</v>
      </c>
      <c r="U29319" s="9" t="s">
        <v>368</v>
      </c>
    </row>
    <row r="29320">
      <c r="F29320" s="9"/>
      <c r="N29320" s="50"/>
      <c r="O29320" s="50"/>
      <c r="P29320" s="50"/>
      <c r="Q29320" s="50" t="s">
        <v>368</v>
      </c>
      <c r="R29320" s="9" t="s">
        <v>368</v>
      </c>
      <c r="S29320" s="50" t="s">
        <v>368</v>
      </c>
      <c r="T29320" s="9" t="s">
        <v>368</v>
      </c>
      <c r="U29320" s="9" t="s">
        <v>368</v>
      </c>
    </row>
    <row r="29321">
      <c r="F29321" s="9"/>
      <c r="N29321" s="50"/>
      <c r="O29321" s="50"/>
      <c r="P29321" s="50"/>
      <c r="Q29321" s="50" t="s">
        <v>368</v>
      </c>
      <c r="R29321" s="9" t="s">
        <v>368</v>
      </c>
      <c r="S29321" s="50" t="s">
        <v>368</v>
      </c>
      <c r="T29321" s="9" t="s">
        <v>368</v>
      </c>
      <c r="U29321" s="9" t="s">
        <v>368</v>
      </c>
    </row>
    <row r="29322">
      <c r="F29322" s="9"/>
      <c r="N29322" s="50"/>
      <c r="O29322" s="50"/>
      <c r="P29322" s="50"/>
      <c r="Q29322" s="50" t="s">
        <v>368</v>
      </c>
      <c r="R29322" s="9" t="s">
        <v>368</v>
      </c>
      <c r="S29322" s="50" t="s">
        <v>368</v>
      </c>
      <c r="T29322" s="9" t="s">
        <v>368</v>
      </c>
      <c r="U29322" s="9" t="s">
        <v>368</v>
      </c>
    </row>
    <row r="29323">
      <c r="F29323" s="9"/>
      <c r="N29323" s="50"/>
      <c r="O29323" s="50"/>
      <c r="P29323" s="50"/>
      <c r="Q29323" s="50" t="s">
        <v>368</v>
      </c>
      <c r="R29323" s="9" t="s">
        <v>368</v>
      </c>
      <c r="S29323" s="50" t="s">
        <v>368</v>
      </c>
      <c r="T29323" s="9" t="s">
        <v>368</v>
      </c>
      <c r="U29323" s="9" t="s">
        <v>368</v>
      </c>
    </row>
    <row r="29324">
      <c r="F29324" s="9"/>
      <c r="N29324" s="50"/>
      <c r="O29324" s="50"/>
      <c r="P29324" s="50"/>
      <c r="Q29324" s="50" t="s">
        <v>368</v>
      </c>
      <c r="R29324" s="9" t="s">
        <v>368</v>
      </c>
      <c r="S29324" s="50" t="s">
        <v>368</v>
      </c>
      <c r="T29324" s="9" t="s">
        <v>368</v>
      </c>
      <c r="U29324" s="9" t="s">
        <v>368</v>
      </c>
    </row>
    <row r="29325">
      <c r="F29325" s="9"/>
      <c r="N29325" s="50"/>
      <c r="O29325" s="50"/>
      <c r="P29325" s="50"/>
      <c r="Q29325" s="50" t="s">
        <v>368</v>
      </c>
      <c r="R29325" s="9" t="s">
        <v>368</v>
      </c>
      <c r="S29325" s="50" t="s">
        <v>368</v>
      </c>
      <c r="T29325" s="9" t="s">
        <v>368</v>
      </c>
      <c r="U29325" s="9" t="s">
        <v>368</v>
      </c>
    </row>
    <row r="29326">
      <c r="F29326" s="9"/>
      <c r="N29326" s="50"/>
      <c r="O29326" s="50"/>
      <c r="P29326" s="50"/>
      <c r="Q29326" s="50" t="s">
        <v>368</v>
      </c>
      <c r="R29326" s="9" t="s">
        <v>368</v>
      </c>
      <c r="S29326" s="50" t="s">
        <v>368</v>
      </c>
      <c r="T29326" s="9" t="s">
        <v>368</v>
      </c>
      <c r="U29326" s="9" t="s">
        <v>368</v>
      </c>
    </row>
    <row r="29327">
      <c r="F29327" s="9"/>
      <c r="N29327" s="50"/>
      <c r="O29327" s="50"/>
      <c r="P29327" s="50"/>
      <c r="Q29327" s="50" t="s">
        <v>368</v>
      </c>
      <c r="R29327" s="9" t="s">
        <v>368</v>
      </c>
      <c r="S29327" s="50" t="s">
        <v>368</v>
      </c>
      <c r="T29327" s="9" t="s">
        <v>368</v>
      </c>
      <c r="U29327" s="9" t="s">
        <v>368</v>
      </c>
    </row>
    <row r="29328">
      <c r="F29328" s="9"/>
      <c r="N29328" s="50"/>
      <c r="O29328" s="50"/>
      <c r="P29328" s="50"/>
      <c r="Q29328" s="50" t="s">
        <v>368</v>
      </c>
      <c r="R29328" s="9" t="s">
        <v>368</v>
      </c>
      <c r="S29328" s="50" t="s">
        <v>368</v>
      </c>
      <c r="T29328" s="9" t="s">
        <v>368</v>
      </c>
      <c r="U29328" s="9" t="s">
        <v>368</v>
      </c>
    </row>
    <row r="29329">
      <c r="F29329" s="9"/>
      <c r="N29329" s="50"/>
      <c r="O29329" s="50"/>
      <c r="P29329" s="50"/>
      <c r="Q29329" s="50" t="s">
        <v>368</v>
      </c>
      <c r="R29329" s="9" t="s">
        <v>368</v>
      </c>
      <c r="S29329" s="50" t="s">
        <v>368</v>
      </c>
      <c r="T29329" s="9" t="s">
        <v>368</v>
      </c>
      <c r="U29329" s="9" t="s">
        <v>368</v>
      </c>
    </row>
    <row r="29330">
      <c r="F29330" s="9"/>
      <c r="N29330" s="50"/>
      <c r="O29330" s="50"/>
      <c r="P29330" s="50"/>
      <c r="Q29330" s="50" t="s">
        <v>368</v>
      </c>
      <c r="R29330" s="9" t="s">
        <v>368</v>
      </c>
      <c r="S29330" s="50" t="s">
        <v>368</v>
      </c>
      <c r="T29330" s="9" t="s">
        <v>368</v>
      </c>
      <c r="U29330" s="9" t="s">
        <v>368</v>
      </c>
    </row>
    <row r="29331">
      <c r="F29331" s="9"/>
      <c r="N29331" s="50"/>
      <c r="O29331" s="50"/>
      <c r="P29331" s="50"/>
      <c r="Q29331" s="50" t="s">
        <v>368</v>
      </c>
      <c r="R29331" s="9" t="s">
        <v>368</v>
      </c>
      <c r="S29331" s="50" t="s">
        <v>368</v>
      </c>
      <c r="T29331" s="9" t="s">
        <v>368</v>
      </c>
      <c r="U29331" s="9" t="s">
        <v>368</v>
      </c>
    </row>
    <row r="29332">
      <c r="F29332" s="9"/>
      <c r="N29332" s="50"/>
      <c r="O29332" s="50"/>
      <c r="P29332" s="50"/>
      <c r="Q29332" s="50" t="s">
        <v>368</v>
      </c>
      <c r="R29332" s="9" t="s">
        <v>368</v>
      </c>
      <c r="S29332" s="50" t="s">
        <v>368</v>
      </c>
      <c r="T29332" s="9" t="s">
        <v>368</v>
      </c>
      <c r="U29332" s="9" t="s">
        <v>368</v>
      </c>
    </row>
    <row r="29333">
      <c r="F29333" s="9"/>
      <c r="N29333" s="50"/>
      <c r="O29333" s="50"/>
      <c r="P29333" s="50"/>
      <c r="Q29333" s="50" t="s">
        <v>368</v>
      </c>
      <c r="R29333" s="9" t="s">
        <v>368</v>
      </c>
      <c r="S29333" s="50" t="s">
        <v>368</v>
      </c>
      <c r="T29333" s="9" t="s">
        <v>368</v>
      </c>
      <c r="U29333" s="9" t="s">
        <v>368</v>
      </c>
    </row>
    <row r="29334">
      <c r="F29334" s="9"/>
      <c r="N29334" s="50"/>
      <c r="O29334" s="50"/>
      <c r="P29334" s="50"/>
      <c r="Q29334" s="50" t="s">
        <v>368</v>
      </c>
      <c r="R29334" s="9" t="s">
        <v>368</v>
      </c>
      <c r="S29334" s="50" t="s">
        <v>368</v>
      </c>
      <c r="T29334" s="9" t="s">
        <v>368</v>
      </c>
      <c r="U29334" s="9" t="s">
        <v>368</v>
      </c>
    </row>
    <row r="29335">
      <c r="F29335" s="9"/>
      <c r="N29335" s="50"/>
      <c r="O29335" s="50"/>
      <c r="P29335" s="50"/>
      <c r="Q29335" s="50" t="s">
        <v>368</v>
      </c>
      <c r="R29335" s="9" t="s">
        <v>368</v>
      </c>
      <c r="S29335" s="50" t="s">
        <v>368</v>
      </c>
      <c r="T29335" s="9" t="s">
        <v>368</v>
      </c>
      <c r="U29335" s="9" t="s">
        <v>368</v>
      </c>
    </row>
    <row r="29336">
      <c r="F29336" s="9"/>
      <c r="N29336" s="50"/>
      <c r="O29336" s="50"/>
      <c r="P29336" s="50"/>
      <c r="Q29336" s="50" t="s">
        <v>368</v>
      </c>
      <c r="R29336" s="9" t="s">
        <v>368</v>
      </c>
      <c r="S29336" s="50" t="s">
        <v>368</v>
      </c>
      <c r="T29336" s="9" t="s">
        <v>368</v>
      </c>
      <c r="U29336" s="9" t="s">
        <v>368</v>
      </c>
    </row>
    <row r="29337">
      <c r="F29337" s="9"/>
      <c r="N29337" s="50"/>
      <c r="O29337" s="50"/>
      <c r="P29337" s="50"/>
      <c r="Q29337" s="50" t="s">
        <v>368</v>
      </c>
      <c r="R29337" s="9" t="s">
        <v>368</v>
      </c>
      <c r="S29337" s="50" t="s">
        <v>368</v>
      </c>
      <c r="T29337" s="9" t="s">
        <v>368</v>
      </c>
      <c r="U29337" s="9" t="s">
        <v>368</v>
      </c>
    </row>
    <row r="29338">
      <c r="F29338" s="9"/>
      <c r="N29338" s="50"/>
      <c r="O29338" s="50"/>
      <c r="P29338" s="50"/>
      <c r="Q29338" s="50" t="s">
        <v>368</v>
      </c>
      <c r="R29338" s="9" t="s">
        <v>368</v>
      </c>
      <c r="S29338" s="50" t="s">
        <v>368</v>
      </c>
      <c r="T29338" s="9" t="s">
        <v>368</v>
      </c>
      <c r="U29338" s="9" t="s">
        <v>368</v>
      </c>
    </row>
    <row r="29339">
      <c r="F29339" s="9"/>
      <c r="N29339" s="50"/>
      <c r="O29339" s="50"/>
      <c r="P29339" s="50"/>
      <c r="Q29339" s="50" t="s">
        <v>368</v>
      </c>
      <c r="R29339" s="9" t="s">
        <v>368</v>
      </c>
      <c r="S29339" s="50" t="s">
        <v>368</v>
      </c>
      <c r="T29339" s="9" t="s">
        <v>368</v>
      </c>
      <c r="U29339" s="9" t="s">
        <v>368</v>
      </c>
    </row>
    <row r="29340">
      <c r="F29340" s="9"/>
      <c r="N29340" s="50"/>
      <c r="O29340" s="50"/>
      <c r="P29340" s="50"/>
      <c r="Q29340" s="50" t="s">
        <v>368</v>
      </c>
      <c r="R29340" s="9" t="s">
        <v>368</v>
      </c>
      <c r="S29340" s="50" t="s">
        <v>368</v>
      </c>
      <c r="T29340" s="9" t="s">
        <v>368</v>
      </c>
      <c r="U29340" s="9" t="s">
        <v>368</v>
      </c>
    </row>
    <row r="29341">
      <c r="F29341" s="9"/>
      <c r="N29341" s="50"/>
      <c r="O29341" s="50"/>
      <c r="P29341" s="50"/>
      <c r="Q29341" s="50" t="s">
        <v>368</v>
      </c>
      <c r="R29341" s="9" t="s">
        <v>368</v>
      </c>
      <c r="S29341" s="50" t="s">
        <v>368</v>
      </c>
      <c r="T29341" s="9" t="s">
        <v>368</v>
      </c>
      <c r="U29341" s="9" t="s">
        <v>368</v>
      </c>
    </row>
    <row r="29342">
      <c r="F29342" s="9"/>
      <c r="N29342" s="50"/>
      <c r="O29342" s="50"/>
      <c r="P29342" s="50"/>
      <c r="Q29342" s="50" t="s">
        <v>368</v>
      </c>
      <c r="R29342" s="9" t="s">
        <v>368</v>
      </c>
      <c r="S29342" s="50" t="s">
        <v>368</v>
      </c>
      <c r="T29342" s="9" t="s">
        <v>368</v>
      </c>
      <c r="U29342" s="9" t="s">
        <v>368</v>
      </c>
    </row>
    <row r="29343">
      <c r="F29343" s="9"/>
      <c r="N29343" s="50"/>
      <c r="O29343" s="50"/>
      <c r="P29343" s="50"/>
      <c r="Q29343" s="50" t="s">
        <v>368</v>
      </c>
      <c r="R29343" s="9" t="s">
        <v>368</v>
      </c>
      <c r="S29343" s="50" t="s">
        <v>368</v>
      </c>
      <c r="T29343" s="9" t="s">
        <v>368</v>
      </c>
      <c r="U29343" s="9" t="s">
        <v>368</v>
      </c>
    </row>
    <row r="29344">
      <c r="F29344" s="9"/>
      <c r="N29344" s="50"/>
      <c r="O29344" s="50"/>
      <c r="P29344" s="50"/>
      <c r="Q29344" s="50" t="s">
        <v>368</v>
      </c>
      <c r="R29344" s="9" t="s">
        <v>368</v>
      </c>
      <c r="S29344" s="50" t="s">
        <v>368</v>
      </c>
      <c r="T29344" s="9" t="s">
        <v>368</v>
      </c>
      <c r="U29344" s="9" t="s">
        <v>368</v>
      </c>
    </row>
    <row r="29345">
      <c r="F29345" s="9"/>
      <c r="N29345" s="50"/>
      <c r="O29345" s="50"/>
      <c r="P29345" s="50"/>
      <c r="Q29345" s="50" t="s">
        <v>368</v>
      </c>
      <c r="R29345" s="9" t="s">
        <v>368</v>
      </c>
      <c r="S29345" s="50" t="s">
        <v>368</v>
      </c>
      <c r="T29345" s="9" t="s">
        <v>368</v>
      </c>
      <c r="U29345" s="9" t="s">
        <v>368</v>
      </c>
    </row>
    <row r="29346">
      <c r="F29346" s="9"/>
      <c r="N29346" s="50"/>
      <c r="O29346" s="50"/>
      <c r="P29346" s="50"/>
      <c r="Q29346" s="50" t="s">
        <v>368</v>
      </c>
      <c r="R29346" s="9" t="s">
        <v>368</v>
      </c>
      <c r="S29346" s="50" t="s">
        <v>368</v>
      </c>
      <c r="T29346" s="9" t="s">
        <v>368</v>
      </c>
      <c r="U29346" s="9" t="s">
        <v>368</v>
      </c>
    </row>
    <row r="29347">
      <c r="F29347" s="9"/>
      <c r="N29347" s="50"/>
      <c r="O29347" s="50"/>
      <c r="P29347" s="50"/>
      <c r="Q29347" s="50" t="s">
        <v>368</v>
      </c>
      <c r="R29347" s="9" t="s">
        <v>368</v>
      </c>
      <c r="S29347" s="50" t="s">
        <v>368</v>
      </c>
      <c r="T29347" s="9" t="s">
        <v>368</v>
      </c>
      <c r="U29347" s="9" t="s">
        <v>368</v>
      </c>
    </row>
    <row r="29348">
      <c r="F29348" s="9"/>
      <c r="N29348" s="50"/>
      <c r="O29348" s="50"/>
      <c r="P29348" s="50"/>
      <c r="Q29348" s="50" t="s">
        <v>368</v>
      </c>
      <c r="R29348" s="9" t="s">
        <v>368</v>
      </c>
      <c r="S29348" s="50" t="s">
        <v>368</v>
      </c>
      <c r="T29348" s="9" t="s">
        <v>368</v>
      </c>
      <c r="U29348" s="9" t="s">
        <v>368</v>
      </c>
    </row>
    <row r="29349">
      <c r="F29349" s="9"/>
      <c r="N29349" s="50"/>
      <c r="O29349" s="50"/>
      <c r="P29349" s="50"/>
      <c r="Q29349" s="50" t="s">
        <v>368</v>
      </c>
      <c r="R29349" s="9" t="s">
        <v>368</v>
      </c>
      <c r="S29349" s="50" t="s">
        <v>368</v>
      </c>
      <c r="T29349" s="9" t="s">
        <v>368</v>
      </c>
      <c r="U29349" s="9" t="s">
        <v>368</v>
      </c>
    </row>
    <row r="29350">
      <c r="F29350" s="9"/>
      <c r="N29350" s="50"/>
      <c r="O29350" s="50"/>
      <c r="P29350" s="50"/>
      <c r="Q29350" s="50" t="s">
        <v>368</v>
      </c>
      <c r="R29350" s="9" t="s">
        <v>368</v>
      </c>
      <c r="S29350" s="50" t="s">
        <v>368</v>
      </c>
      <c r="T29350" s="9" t="s">
        <v>368</v>
      </c>
      <c r="U29350" s="9" t="s">
        <v>368</v>
      </c>
    </row>
    <row r="29351">
      <c r="F29351" s="9"/>
      <c r="N29351" s="50"/>
      <c r="O29351" s="50"/>
      <c r="P29351" s="50"/>
      <c r="Q29351" s="50" t="s">
        <v>368</v>
      </c>
      <c r="R29351" s="9" t="s">
        <v>368</v>
      </c>
      <c r="S29351" s="50" t="s">
        <v>368</v>
      </c>
      <c r="T29351" s="9" t="s">
        <v>368</v>
      </c>
      <c r="U29351" s="9" t="s">
        <v>368</v>
      </c>
    </row>
    <row r="29352">
      <c r="F29352" s="9"/>
      <c r="N29352" s="50"/>
      <c r="O29352" s="50"/>
      <c r="P29352" s="50"/>
      <c r="Q29352" s="50" t="s">
        <v>368</v>
      </c>
      <c r="R29352" s="9" t="s">
        <v>368</v>
      </c>
      <c r="S29352" s="50" t="s">
        <v>368</v>
      </c>
      <c r="T29352" s="9" t="s">
        <v>368</v>
      </c>
      <c r="U29352" s="9" t="s">
        <v>368</v>
      </c>
    </row>
    <row r="29353">
      <c r="F29353" s="9"/>
      <c r="N29353" s="50"/>
      <c r="O29353" s="50"/>
      <c r="P29353" s="50"/>
      <c r="Q29353" s="50" t="s">
        <v>368</v>
      </c>
      <c r="R29353" s="9" t="s">
        <v>368</v>
      </c>
      <c r="S29353" s="50" t="s">
        <v>368</v>
      </c>
      <c r="T29353" s="9" t="s">
        <v>368</v>
      </c>
      <c r="U29353" s="9" t="s">
        <v>368</v>
      </c>
    </row>
    <row r="29354">
      <c r="F29354" s="9"/>
      <c r="N29354" s="50"/>
      <c r="O29354" s="50"/>
      <c r="P29354" s="50"/>
      <c r="Q29354" s="50" t="s">
        <v>368</v>
      </c>
      <c r="R29354" s="9" t="s">
        <v>368</v>
      </c>
      <c r="S29354" s="50" t="s">
        <v>368</v>
      </c>
      <c r="T29354" s="9" t="s">
        <v>368</v>
      </c>
      <c r="U29354" s="9" t="s">
        <v>368</v>
      </c>
    </row>
    <row r="29355">
      <c r="F29355" s="9"/>
      <c r="N29355" s="50"/>
      <c r="O29355" s="50"/>
      <c r="P29355" s="50"/>
      <c r="Q29355" s="50" t="s">
        <v>368</v>
      </c>
      <c r="R29355" s="9" t="s">
        <v>368</v>
      </c>
      <c r="S29355" s="50" t="s">
        <v>368</v>
      </c>
      <c r="T29355" s="9" t="s">
        <v>368</v>
      </c>
      <c r="U29355" s="9" t="s">
        <v>368</v>
      </c>
    </row>
    <row r="29356">
      <c r="F29356" s="9"/>
      <c r="N29356" s="50"/>
      <c r="O29356" s="50"/>
      <c r="P29356" s="50"/>
      <c r="Q29356" s="50" t="s">
        <v>368</v>
      </c>
      <c r="R29356" s="9" t="s">
        <v>368</v>
      </c>
      <c r="S29356" s="50" t="s">
        <v>368</v>
      </c>
      <c r="T29356" s="9" t="s">
        <v>368</v>
      </c>
      <c r="U29356" s="9" t="s">
        <v>368</v>
      </c>
    </row>
    <row r="29357">
      <c r="F29357" s="9"/>
      <c r="N29357" s="50"/>
      <c r="O29357" s="50"/>
      <c r="P29357" s="50"/>
      <c r="Q29357" s="50" t="s">
        <v>368</v>
      </c>
      <c r="R29357" s="9" t="s">
        <v>368</v>
      </c>
      <c r="S29357" s="50" t="s">
        <v>368</v>
      </c>
      <c r="T29357" s="9" t="s">
        <v>368</v>
      </c>
      <c r="U29357" s="9" t="s">
        <v>368</v>
      </c>
    </row>
    <row r="29358">
      <c r="F29358" s="9"/>
      <c r="N29358" s="50"/>
      <c r="O29358" s="50"/>
      <c r="P29358" s="50"/>
      <c r="Q29358" s="50" t="s">
        <v>368</v>
      </c>
      <c r="R29358" s="9" t="s">
        <v>368</v>
      </c>
      <c r="S29358" s="50" t="s">
        <v>368</v>
      </c>
      <c r="T29358" s="9" t="s">
        <v>368</v>
      </c>
      <c r="U29358" s="9" t="s">
        <v>368</v>
      </c>
    </row>
    <row r="29359">
      <c r="F29359" s="9"/>
      <c r="N29359" s="50"/>
      <c r="O29359" s="50"/>
      <c r="P29359" s="50"/>
      <c r="Q29359" s="50" t="s">
        <v>368</v>
      </c>
      <c r="R29359" s="9" t="s">
        <v>368</v>
      </c>
      <c r="S29359" s="50" t="s">
        <v>368</v>
      </c>
      <c r="T29359" s="9" t="s">
        <v>368</v>
      </c>
      <c r="U29359" s="9" t="s">
        <v>368</v>
      </c>
    </row>
    <row r="29360">
      <c r="F29360" s="9"/>
      <c r="N29360" s="50"/>
      <c r="O29360" s="50"/>
      <c r="P29360" s="50"/>
      <c r="Q29360" s="50" t="s">
        <v>368</v>
      </c>
      <c r="R29360" s="9" t="s">
        <v>368</v>
      </c>
      <c r="S29360" s="50" t="s">
        <v>368</v>
      </c>
      <c r="T29360" s="9" t="s">
        <v>368</v>
      </c>
      <c r="U29360" s="9" t="s">
        <v>368</v>
      </c>
    </row>
    <row r="29361">
      <c r="F29361" s="9"/>
      <c r="N29361" s="50"/>
      <c r="O29361" s="50"/>
      <c r="P29361" s="50"/>
      <c r="Q29361" s="50" t="s">
        <v>368</v>
      </c>
      <c r="R29361" s="9" t="s">
        <v>368</v>
      </c>
      <c r="S29361" s="50" t="s">
        <v>368</v>
      </c>
      <c r="T29361" s="9" t="s">
        <v>368</v>
      </c>
      <c r="U29361" s="9" t="s">
        <v>368</v>
      </c>
    </row>
    <row r="29362">
      <c r="F29362" s="9"/>
      <c r="N29362" s="50"/>
      <c r="O29362" s="50"/>
      <c r="P29362" s="50"/>
      <c r="Q29362" s="50" t="s">
        <v>368</v>
      </c>
      <c r="R29362" s="9" t="s">
        <v>368</v>
      </c>
      <c r="S29362" s="50" t="s">
        <v>368</v>
      </c>
      <c r="T29362" s="9" t="s">
        <v>368</v>
      </c>
      <c r="U29362" s="9" t="s">
        <v>368</v>
      </c>
    </row>
    <row r="29363">
      <c r="F29363" s="9"/>
      <c r="N29363" s="50"/>
      <c r="O29363" s="50"/>
      <c r="P29363" s="50"/>
      <c r="Q29363" s="50" t="s">
        <v>368</v>
      </c>
      <c r="R29363" s="9" t="s">
        <v>368</v>
      </c>
      <c r="S29363" s="50" t="s">
        <v>368</v>
      </c>
      <c r="T29363" s="9" t="s">
        <v>368</v>
      </c>
      <c r="U29363" s="9" t="s">
        <v>368</v>
      </c>
    </row>
    <row r="29364">
      <c r="F29364" s="9"/>
      <c r="N29364" s="50"/>
      <c r="O29364" s="50"/>
      <c r="P29364" s="50"/>
      <c r="Q29364" s="50" t="s">
        <v>368</v>
      </c>
      <c r="R29364" s="9" t="s">
        <v>368</v>
      </c>
      <c r="S29364" s="50" t="s">
        <v>368</v>
      </c>
      <c r="T29364" s="9" t="s">
        <v>368</v>
      </c>
      <c r="U29364" s="9" t="s">
        <v>368</v>
      </c>
    </row>
    <row r="29365">
      <c r="F29365" s="9"/>
      <c r="N29365" s="50"/>
      <c r="O29365" s="50"/>
      <c r="P29365" s="50"/>
      <c r="Q29365" s="50" t="s">
        <v>368</v>
      </c>
      <c r="R29365" s="9" t="s">
        <v>368</v>
      </c>
      <c r="S29365" s="50" t="s">
        <v>368</v>
      </c>
      <c r="T29365" s="9" t="s">
        <v>368</v>
      </c>
      <c r="U29365" s="9" t="s">
        <v>368</v>
      </c>
    </row>
    <row r="29366">
      <c r="F29366" s="9"/>
      <c r="N29366" s="50"/>
      <c r="O29366" s="50"/>
      <c r="P29366" s="50"/>
      <c r="Q29366" s="50" t="s">
        <v>368</v>
      </c>
      <c r="R29366" s="9" t="s">
        <v>368</v>
      </c>
      <c r="S29366" s="50" t="s">
        <v>368</v>
      </c>
      <c r="T29366" s="9" t="s">
        <v>368</v>
      </c>
      <c r="U29366" s="9" t="s">
        <v>368</v>
      </c>
    </row>
    <row r="29367">
      <c r="F29367" s="9"/>
      <c r="N29367" s="50"/>
      <c r="O29367" s="50"/>
      <c r="P29367" s="50"/>
      <c r="Q29367" s="50" t="s">
        <v>368</v>
      </c>
      <c r="R29367" s="9" t="s">
        <v>368</v>
      </c>
      <c r="S29367" s="50" t="s">
        <v>368</v>
      </c>
      <c r="T29367" s="9" t="s">
        <v>368</v>
      </c>
      <c r="U29367" s="9" t="s">
        <v>368</v>
      </c>
    </row>
    <row r="29368">
      <c r="F29368" s="9"/>
      <c r="N29368" s="50"/>
      <c r="O29368" s="50"/>
      <c r="P29368" s="50"/>
      <c r="Q29368" s="50" t="s">
        <v>368</v>
      </c>
      <c r="R29368" s="9" t="s">
        <v>368</v>
      </c>
      <c r="S29368" s="50" t="s">
        <v>368</v>
      </c>
      <c r="T29368" s="9" t="s">
        <v>368</v>
      </c>
      <c r="U29368" s="9" t="s">
        <v>368</v>
      </c>
    </row>
    <row r="29369">
      <c r="F29369" s="9"/>
      <c r="N29369" s="50"/>
      <c r="O29369" s="50"/>
      <c r="P29369" s="50"/>
      <c r="Q29369" s="50" t="s">
        <v>368</v>
      </c>
      <c r="R29369" s="9" t="s">
        <v>368</v>
      </c>
      <c r="S29369" s="50" t="s">
        <v>368</v>
      </c>
      <c r="T29369" s="9" t="s">
        <v>368</v>
      </c>
      <c r="U29369" s="9" t="s">
        <v>368</v>
      </c>
    </row>
    <row r="29370">
      <c r="F29370" s="9"/>
      <c r="N29370" s="50"/>
      <c r="O29370" s="50"/>
      <c r="P29370" s="50"/>
      <c r="Q29370" s="50" t="s">
        <v>368</v>
      </c>
      <c r="R29370" s="9" t="s">
        <v>368</v>
      </c>
      <c r="S29370" s="50" t="s">
        <v>368</v>
      </c>
      <c r="T29370" s="9" t="s">
        <v>368</v>
      </c>
      <c r="U29370" s="9" t="s">
        <v>368</v>
      </c>
    </row>
    <row r="29371">
      <c r="F29371" s="9"/>
      <c r="N29371" s="50"/>
      <c r="O29371" s="50"/>
      <c r="P29371" s="50"/>
      <c r="Q29371" s="50" t="s">
        <v>368</v>
      </c>
      <c r="R29371" s="9" t="s">
        <v>368</v>
      </c>
      <c r="S29371" s="50" t="s">
        <v>368</v>
      </c>
      <c r="T29371" s="9" t="s">
        <v>368</v>
      </c>
      <c r="U29371" s="9" t="s">
        <v>368</v>
      </c>
    </row>
    <row r="29372">
      <c r="F29372" s="9"/>
      <c r="N29372" s="50"/>
      <c r="O29372" s="50"/>
      <c r="P29372" s="50"/>
      <c r="Q29372" s="50" t="s">
        <v>368</v>
      </c>
      <c r="R29372" s="9" t="s">
        <v>368</v>
      </c>
      <c r="S29372" s="50" t="s">
        <v>368</v>
      </c>
      <c r="T29372" s="9" t="s">
        <v>368</v>
      </c>
      <c r="U29372" s="9" t="s">
        <v>368</v>
      </c>
    </row>
    <row r="29373">
      <c r="F29373" s="9"/>
      <c r="N29373" s="50"/>
      <c r="O29373" s="50"/>
      <c r="P29373" s="50"/>
      <c r="Q29373" s="50" t="s">
        <v>368</v>
      </c>
      <c r="R29373" s="9" t="s">
        <v>368</v>
      </c>
      <c r="S29373" s="50" t="s">
        <v>368</v>
      </c>
      <c r="T29373" s="9" t="s">
        <v>368</v>
      </c>
      <c r="U29373" s="9" t="s">
        <v>368</v>
      </c>
    </row>
    <row r="29374">
      <c r="F29374" s="9"/>
      <c r="N29374" s="50"/>
      <c r="O29374" s="50"/>
      <c r="P29374" s="50"/>
      <c r="Q29374" s="50" t="s">
        <v>368</v>
      </c>
      <c r="R29374" s="9" t="s">
        <v>368</v>
      </c>
      <c r="S29374" s="50" t="s">
        <v>368</v>
      </c>
      <c r="T29374" s="9" t="s">
        <v>368</v>
      </c>
      <c r="U29374" s="9" t="s">
        <v>368</v>
      </c>
    </row>
    <row r="29375">
      <c r="F29375" s="9"/>
      <c r="N29375" s="50"/>
      <c r="O29375" s="50"/>
      <c r="P29375" s="50"/>
      <c r="Q29375" s="50" t="s">
        <v>368</v>
      </c>
      <c r="R29375" s="9" t="s">
        <v>368</v>
      </c>
      <c r="S29375" s="50" t="s">
        <v>368</v>
      </c>
      <c r="T29375" s="9" t="s">
        <v>368</v>
      </c>
      <c r="U29375" s="9" t="s">
        <v>368</v>
      </c>
    </row>
    <row r="29376">
      <c r="F29376" s="9"/>
      <c r="N29376" s="50"/>
      <c r="O29376" s="50"/>
      <c r="P29376" s="50"/>
      <c r="Q29376" s="50" t="s">
        <v>368</v>
      </c>
      <c r="R29376" s="9" t="s">
        <v>368</v>
      </c>
      <c r="S29376" s="50" t="s">
        <v>368</v>
      </c>
      <c r="T29376" s="9" t="s">
        <v>368</v>
      </c>
      <c r="U29376" s="9" t="s">
        <v>368</v>
      </c>
    </row>
    <row r="29377">
      <c r="F29377" s="9"/>
      <c r="N29377" s="50"/>
      <c r="O29377" s="50"/>
      <c r="P29377" s="50"/>
      <c r="Q29377" s="50" t="s">
        <v>368</v>
      </c>
      <c r="R29377" s="9" t="s">
        <v>368</v>
      </c>
      <c r="S29377" s="50" t="s">
        <v>368</v>
      </c>
      <c r="T29377" s="9" t="s">
        <v>368</v>
      </c>
      <c r="U29377" s="9" t="s">
        <v>368</v>
      </c>
    </row>
    <row r="29378">
      <c r="F29378" s="9"/>
      <c r="N29378" s="50"/>
      <c r="O29378" s="50"/>
      <c r="P29378" s="50"/>
      <c r="Q29378" s="50" t="s">
        <v>368</v>
      </c>
      <c r="R29378" s="9" t="s">
        <v>368</v>
      </c>
      <c r="S29378" s="50" t="s">
        <v>368</v>
      </c>
      <c r="T29378" s="9" t="s">
        <v>368</v>
      </c>
      <c r="U29378" s="9" t="s">
        <v>368</v>
      </c>
    </row>
    <row r="29379">
      <c r="F29379" s="9"/>
      <c r="N29379" s="50"/>
      <c r="O29379" s="50"/>
      <c r="P29379" s="50"/>
      <c r="Q29379" s="50" t="s">
        <v>368</v>
      </c>
      <c r="R29379" s="9" t="s">
        <v>368</v>
      </c>
      <c r="S29379" s="50" t="s">
        <v>368</v>
      </c>
      <c r="T29379" s="9" t="s">
        <v>368</v>
      </c>
      <c r="U29379" s="9" t="s">
        <v>368</v>
      </c>
    </row>
    <row r="29380">
      <c r="F29380" s="9"/>
      <c r="N29380" s="50"/>
      <c r="O29380" s="50"/>
      <c r="P29380" s="50"/>
      <c r="Q29380" s="50" t="s">
        <v>368</v>
      </c>
      <c r="R29380" s="9" t="s">
        <v>368</v>
      </c>
      <c r="S29380" s="50" t="s">
        <v>368</v>
      </c>
      <c r="T29380" s="9" t="s">
        <v>368</v>
      </c>
      <c r="U29380" s="9" t="s">
        <v>368</v>
      </c>
    </row>
    <row r="29381">
      <c r="F29381" s="9"/>
      <c r="N29381" s="50"/>
      <c r="O29381" s="50"/>
      <c r="P29381" s="50"/>
      <c r="Q29381" s="50" t="s">
        <v>368</v>
      </c>
      <c r="R29381" s="9" t="s">
        <v>368</v>
      </c>
      <c r="S29381" s="50" t="s">
        <v>368</v>
      </c>
      <c r="T29381" s="9" t="s">
        <v>368</v>
      </c>
      <c r="U29381" s="9" t="s">
        <v>368</v>
      </c>
    </row>
    <row r="29382">
      <c r="F29382" s="9"/>
      <c r="N29382" s="50"/>
      <c r="O29382" s="50"/>
      <c r="P29382" s="50"/>
      <c r="Q29382" s="50" t="s">
        <v>368</v>
      </c>
      <c r="R29382" s="9" t="s">
        <v>368</v>
      </c>
      <c r="S29382" s="50" t="s">
        <v>368</v>
      </c>
      <c r="T29382" s="9" t="s">
        <v>368</v>
      </c>
      <c r="U29382" s="9" t="s">
        <v>368</v>
      </c>
    </row>
    <row r="29383">
      <c r="F29383" s="9"/>
      <c r="N29383" s="50"/>
      <c r="O29383" s="50"/>
      <c r="P29383" s="50"/>
      <c r="Q29383" s="50" t="s">
        <v>368</v>
      </c>
      <c r="R29383" s="9" t="s">
        <v>368</v>
      </c>
      <c r="S29383" s="50" t="s">
        <v>368</v>
      </c>
      <c r="T29383" s="9" t="s">
        <v>368</v>
      </c>
      <c r="U29383" s="9" t="s">
        <v>368</v>
      </c>
    </row>
    <row r="29384">
      <c r="F29384" s="9"/>
      <c r="N29384" s="50"/>
      <c r="O29384" s="50"/>
      <c r="P29384" s="50"/>
      <c r="Q29384" s="50" t="s">
        <v>368</v>
      </c>
      <c r="R29384" s="9" t="s">
        <v>368</v>
      </c>
      <c r="S29384" s="50" t="s">
        <v>368</v>
      </c>
      <c r="T29384" s="9" t="s">
        <v>368</v>
      </c>
      <c r="U29384" s="9" t="s">
        <v>368</v>
      </c>
    </row>
    <row r="29385">
      <c r="F29385" s="9"/>
      <c r="N29385" s="50"/>
      <c r="O29385" s="50"/>
      <c r="P29385" s="50"/>
      <c r="Q29385" s="50" t="s">
        <v>368</v>
      </c>
      <c r="R29385" s="9" t="s">
        <v>368</v>
      </c>
      <c r="S29385" s="50" t="s">
        <v>368</v>
      </c>
      <c r="T29385" s="9" t="s">
        <v>368</v>
      </c>
      <c r="U29385" s="9" t="s">
        <v>368</v>
      </c>
    </row>
    <row r="29386">
      <c r="F29386" s="9"/>
      <c r="N29386" s="50"/>
      <c r="O29386" s="50"/>
      <c r="P29386" s="50"/>
      <c r="Q29386" s="50" t="s">
        <v>368</v>
      </c>
      <c r="R29386" s="9" t="s">
        <v>368</v>
      </c>
      <c r="S29386" s="50" t="s">
        <v>368</v>
      </c>
      <c r="T29386" s="9" t="s">
        <v>368</v>
      </c>
      <c r="U29386" s="9" t="s">
        <v>368</v>
      </c>
    </row>
    <row r="29387">
      <c r="F29387" s="9"/>
      <c r="N29387" s="50"/>
      <c r="O29387" s="50"/>
      <c r="P29387" s="50"/>
      <c r="Q29387" s="50" t="s">
        <v>368</v>
      </c>
      <c r="R29387" s="9" t="s">
        <v>368</v>
      </c>
      <c r="S29387" s="50" t="s">
        <v>368</v>
      </c>
      <c r="T29387" s="9" t="s">
        <v>368</v>
      </c>
      <c r="U29387" s="9" t="s">
        <v>368</v>
      </c>
    </row>
    <row r="29388">
      <c r="F29388" s="9"/>
      <c r="N29388" s="50"/>
      <c r="O29388" s="50"/>
      <c r="P29388" s="50"/>
      <c r="Q29388" s="50" t="s">
        <v>368</v>
      </c>
      <c r="R29388" s="9" t="s">
        <v>368</v>
      </c>
      <c r="S29388" s="50" t="s">
        <v>368</v>
      </c>
      <c r="T29388" s="9" t="s">
        <v>368</v>
      </c>
      <c r="U29388" s="9" t="s">
        <v>368</v>
      </c>
    </row>
    <row r="29389">
      <c r="F29389" s="9"/>
      <c r="N29389" s="50"/>
      <c r="O29389" s="50"/>
      <c r="P29389" s="50"/>
      <c r="Q29389" s="50" t="s">
        <v>368</v>
      </c>
      <c r="R29389" s="9" t="s">
        <v>368</v>
      </c>
      <c r="S29389" s="50" t="s">
        <v>368</v>
      </c>
      <c r="T29389" s="9" t="s">
        <v>368</v>
      </c>
      <c r="U29389" s="9" t="s">
        <v>368</v>
      </c>
    </row>
    <row r="29390">
      <c r="F29390" s="9"/>
      <c r="N29390" s="50"/>
      <c r="O29390" s="50"/>
      <c r="P29390" s="50"/>
      <c r="Q29390" s="50" t="s">
        <v>368</v>
      </c>
      <c r="R29390" s="9" t="s">
        <v>368</v>
      </c>
      <c r="S29390" s="50" t="s">
        <v>368</v>
      </c>
      <c r="T29390" s="9" t="s">
        <v>368</v>
      </c>
      <c r="U29390" s="9" t="s">
        <v>368</v>
      </c>
    </row>
    <row r="29391">
      <c r="F29391" s="9"/>
      <c r="N29391" s="50"/>
      <c r="O29391" s="50"/>
      <c r="P29391" s="50"/>
      <c r="Q29391" s="50" t="s">
        <v>368</v>
      </c>
      <c r="R29391" s="9" t="s">
        <v>368</v>
      </c>
      <c r="S29391" s="50" t="s">
        <v>368</v>
      </c>
      <c r="T29391" s="9" t="s">
        <v>368</v>
      </c>
      <c r="U29391" s="9" t="s">
        <v>368</v>
      </c>
    </row>
    <row r="29392">
      <c r="F29392" s="9"/>
      <c r="N29392" s="50"/>
      <c r="O29392" s="50"/>
      <c r="P29392" s="50"/>
      <c r="Q29392" s="50" t="s">
        <v>368</v>
      </c>
      <c r="R29392" s="9" t="s">
        <v>368</v>
      </c>
      <c r="S29392" s="50" t="s">
        <v>368</v>
      </c>
      <c r="T29392" s="9" t="s">
        <v>368</v>
      </c>
      <c r="U29392" s="9" t="s">
        <v>368</v>
      </c>
    </row>
    <row r="29393">
      <c r="F29393" s="9"/>
      <c r="N29393" s="50"/>
      <c r="O29393" s="50"/>
      <c r="P29393" s="50"/>
      <c r="Q29393" s="50" t="s">
        <v>368</v>
      </c>
      <c r="R29393" s="9" t="s">
        <v>368</v>
      </c>
      <c r="S29393" s="50" t="s">
        <v>368</v>
      </c>
      <c r="T29393" s="9" t="s">
        <v>368</v>
      </c>
      <c r="U29393" s="9" t="s">
        <v>368</v>
      </c>
    </row>
    <row r="29394">
      <c r="F29394" s="9"/>
      <c r="N29394" s="50"/>
      <c r="O29394" s="50"/>
      <c r="P29394" s="50"/>
      <c r="Q29394" s="50" t="s">
        <v>368</v>
      </c>
      <c r="R29394" s="9" t="s">
        <v>368</v>
      </c>
      <c r="S29394" s="50" t="s">
        <v>368</v>
      </c>
      <c r="T29394" s="9" t="s">
        <v>368</v>
      </c>
      <c r="U29394" s="9" t="s">
        <v>368</v>
      </c>
    </row>
    <row r="29395">
      <c r="F29395" s="9"/>
      <c r="N29395" s="50"/>
      <c r="O29395" s="50"/>
      <c r="P29395" s="50"/>
      <c r="Q29395" s="50" t="s">
        <v>368</v>
      </c>
      <c r="R29395" s="9" t="s">
        <v>368</v>
      </c>
      <c r="S29395" s="50" t="s">
        <v>368</v>
      </c>
      <c r="T29395" s="9" t="s">
        <v>368</v>
      </c>
      <c r="U29395" s="9" t="s">
        <v>368</v>
      </c>
    </row>
    <row r="29396">
      <c r="F29396" s="9"/>
      <c r="N29396" s="50"/>
      <c r="O29396" s="50"/>
      <c r="P29396" s="50"/>
      <c r="Q29396" s="50" t="s">
        <v>368</v>
      </c>
      <c r="R29396" s="9" t="s">
        <v>368</v>
      </c>
      <c r="S29396" s="50" t="s">
        <v>368</v>
      </c>
      <c r="T29396" s="9" t="s">
        <v>368</v>
      </c>
      <c r="U29396" s="9" t="s">
        <v>368</v>
      </c>
    </row>
    <row r="29397">
      <c r="F29397" s="9"/>
      <c r="N29397" s="50"/>
      <c r="O29397" s="50"/>
      <c r="P29397" s="50"/>
      <c r="Q29397" s="50" t="s">
        <v>368</v>
      </c>
      <c r="R29397" s="9" t="s">
        <v>368</v>
      </c>
      <c r="S29397" s="50" t="s">
        <v>368</v>
      </c>
      <c r="T29397" s="9" t="s">
        <v>368</v>
      </c>
      <c r="U29397" s="9" t="s">
        <v>368</v>
      </c>
    </row>
    <row r="29398">
      <c r="F29398" s="9"/>
      <c r="N29398" s="50"/>
      <c r="O29398" s="50"/>
      <c r="P29398" s="50"/>
      <c r="Q29398" s="50" t="s">
        <v>368</v>
      </c>
      <c r="R29398" s="9" t="s">
        <v>368</v>
      </c>
      <c r="S29398" s="50" t="s">
        <v>368</v>
      </c>
      <c r="T29398" s="9" t="s">
        <v>368</v>
      </c>
      <c r="U29398" s="9" t="s">
        <v>368</v>
      </c>
    </row>
    <row r="29399">
      <c r="F29399" s="9"/>
      <c r="N29399" s="50"/>
      <c r="O29399" s="50"/>
      <c r="P29399" s="50"/>
      <c r="Q29399" s="50" t="s">
        <v>368</v>
      </c>
      <c r="R29399" s="9" t="s">
        <v>368</v>
      </c>
      <c r="S29399" s="50" t="s">
        <v>368</v>
      </c>
      <c r="T29399" s="9" t="s">
        <v>368</v>
      </c>
      <c r="U29399" s="9" t="s">
        <v>368</v>
      </c>
    </row>
    <row r="29400">
      <c r="F29400" s="9"/>
      <c r="N29400" s="50"/>
      <c r="O29400" s="50"/>
      <c r="P29400" s="50"/>
      <c r="Q29400" s="50" t="s">
        <v>368</v>
      </c>
      <c r="R29400" s="9" t="s">
        <v>368</v>
      </c>
      <c r="S29400" s="50" t="s">
        <v>368</v>
      </c>
      <c r="T29400" s="9" t="s">
        <v>368</v>
      </c>
      <c r="U29400" s="9" t="s">
        <v>368</v>
      </c>
    </row>
    <row r="29401">
      <c r="F29401" s="9"/>
      <c r="N29401" s="50"/>
      <c r="O29401" s="50"/>
      <c r="P29401" s="50"/>
      <c r="Q29401" s="50" t="s">
        <v>368</v>
      </c>
      <c r="R29401" s="9" t="s">
        <v>368</v>
      </c>
      <c r="S29401" s="50" t="s">
        <v>368</v>
      </c>
      <c r="T29401" s="9" t="s">
        <v>368</v>
      </c>
      <c r="U29401" s="9" t="s">
        <v>368</v>
      </c>
    </row>
    <row r="29402">
      <c r="F29402" s="9"/>
      <c r="N29402" s="50"/>
      <c r="O29402" s="50"/>
      <c r="P29402" s="50"/>
      <c r="Q29402" s="50" t="s">
        <v>368</v>
      </c>
      <c r="R29402" s="9" t="s">
        <v>368</v>
      </c>
      <c r="S29402" s="50" t="s">
        <v>368</v>
      </c>
      <c r="T29402" s="9" t="s">
        <v>368</v>
      </c>
      <c r="U29402" s="9" t="s">
        <v>368</v>
      </c>
    </row>
    <row r="29403">
      <c r="F29403" s="9"/>
      <c r="N29403" s="50"/>
      <c r="O29403" s="50"/>
      <c r="P29403" s="50"/>
      <c r="Q29403" s="50" t="s">
        <v>368</v>
      </c>
      <c r="R29403" s="9" t="s">
        <v>368</v>
      </c>
      <c r="S29403" s="50" t="s">
        <v>368</v>
      </c>
      <c r="T29403" s="9" t="s">
        <v>368</v>
      </c>
      <c r="U29403" s="9" t="s">
        <v>368</v>
      </c>
    </row>
    <row r="29404">
      <c r="F29404" s="9"/>
      <c r="N29404" s="50"/>
      <c r="O29404" s="50"/>
      <c r="P29404" s="50"/>
      <c r="Q29404" s="50" t="s">
        <v>368</v>
      </c>
      <c r="R29404" s="9" t="s">
        <v>368</v>
      </c>
      <c r="S29404" s="50" t="s">
        <v>368</v>
      </c>
      <c r="T29404" s="9" t="s">
        <v>368</v>
      </c>
      <c r="U29404" s="9" t="s">
        <v>368</v>
      </c>
    </row>
    <row r="29405">
      <c r="F29405" s="9"/>
      <c r="N29405" s="50"/>
      <c r="O29405" s="50"/>
      <c r="P29405" s="50"/>
      <c r="Q29405" s="50" t="s">
        <v>368</v>
      </c>
      <c r="R29405" s="9" t="s">
        <v>368</v>
      </c>
      <c r="S29405" s="50" t="s">
        <v>368</v>
      </c>
      <c r="T29405" s="9" t="s">
        <v>368</v>
      </c>
      <c r="U29405" s="9" t="s">
        <v>368</v>
      </c>
    </row>
    <row r="29406">
      <c r="F29406" s="9"/>
      <c r="N29406" s="50"/>
      <c r="O29406" s="50"/>
      <c r="P29406" s="50"/>
      <c r="Q29406" s="50" t="s">
        <v>368</v>
      </c>
      <c r="R29406" s="9" t="s">
        <v>368</v>
      </c>
      <c r="S29406" s="50" t="s">
        <v>368</v>
      </c>
      <c r="T29406" s="9" t="s">
        <v>368</v>
      </c>
      <c r="U29406" s="9" t="s">
        <v>368</v>
      </c>
    </row>
    <row r="29407">
      <c r="F29407" s="9"/>
      <c r="N29407" s="50"/>
      <c r="O29407" s="50"/>
      <c r="P29407" s="50"/>
      <c r="Q29407" s="50" t="s">
        <v>368</v>
      </c>
      <c r="R29407" s="9" t="s">
        <v>368</v>
      </c>
      <c r="S29407" s="50" t="s">
        <v>368</v>
      </c>
      <c r="T29407" s="9" t="s">
        <v>368</v>
      </c>
      <c r="U29407" s="9" t="s">
        <v>368</v>
      </c>
    </row>
    <row r="29408">
      <c r="F29408" s="9"/>
      <c r="N29408" s="50"/>
      <c r="O29408" s="50"/>
      <c r="P29408" s="50"/>
      <c r="Q29408" s="50" t="s">
        <v>368</v>
      </c>
      <c r="R29408" s="9" t="s">
        <v>368</v>
      </c>
      <c r="S29408" s="50" t="s">
        <v>368</v>
      </c>
      <c r="T29408" s="9" t="s">
        <v>368</v>
      </c>
      <c r="U29408" s="9" t="s">
        <v>368</v>
      </c>
    </row>
    <row r="29409">
      <c r="F29409" s="9"/>
      <c r="N29409" s="50"/>
      <c r="O29409" s="50"/>
      <c r="P29409" s="50"/>
      <c r="Q29409" s="50" t="s">
        <v>368</v>
      </c>
      <c r="R29409" s="9" t="s">
        <v>368</v>
      </c>
      <c r="S29409" s="50" t="s">
        <v>368</v>
      </c>
      <c r="T29409" s="9" t="s">
        <v>368</v>
      </c>
      <c r="U29409" s="9" t="s">
        <v>368</v>
      </c>
    </row>
    <row r="29410">
      <c r="F29410" s="9"/>
      <c r="N29410" s="50"/>
      <c r="O29410" s="50"/>
      <c r="P29410" s="50"/>
      <c r="Q29410" s="50" t="s">
        <v>368</v>
      </c>
      <c r="R29410" s="9" t="s">
        <v>368</v>
      </c>
      <c r="S29410" s="50" t="s">
        <v>368</v>
      </c>
      <c r="T29410" s="9" t="s">
        <v>368</v>
      </c>
      <c r="U29410" s="9" t="s">
        <v>368</v>
      </c>
    </row>
    <row r="29411">
      <c r="F29411" s="9"/>
      <c r="N29411" s="50"/>
      <c r="O29411" s="50"/>
      <c r="P29411" s="50"/>
      <c r="Q29411" s="50" t="s">
        <v>368</v>
      </c>
      <c r="R29411" s="9" t="s">
        <v>368</v>
      </c>
      <c r="S29411" s="50" t="s">
        <v>368</v>
      </c>
      <c r="T29411" s="9" t="s">
        <v>368</v>
      </c>
      <c r="U29411" s="9" t="s">
        <v>368</v>
      </c>
    </row>
    <row r="29412">
      <c r="F29412" s="9"/>
      <c r="N29412" s="50"/>
      <c r="O29412" s="50"/>
      <c r="P29412" s="50"/>
      <c r="Q29412" s="50" t="s">
        <v>368</v>
      </c>
      <c r="R29412" s="9" t="s">
        <v>368</v>
      </c>
      <c r="S29412" s="50" t="s">
        <v>368</v>
      </c>
      <c r="T29412" s="9" t="s">
        <v>368</v>
      </c>
      <c r="U29412" s="9" t="s">
        <v>368</v>
      </c>
    </row>
    <row r="29413">
      <c r="F29413" s="9"/>
      <c r="N29413" s="50"/>
      <c r="O29413" s="50"/>
      <c r="P29413" s="50"/>
      <c r="Q29413" s="50" t="s">
        <v>368</v>
      </c>
      <c r="R29413" s="9" t="s">
        <v>368</v>
      </c>
      <c r="S29413" s="50" t="s">
        <v>368</v>
      </c>
      <c r="T29413" s="9" t="s">
        <v>368</v>
      </c>
      <c r="U29413" s="9" t="s">
        <v>368</v>
      </c>
    </row>
    <row r="29414">
      <c r="F29414" s="9"/>
      <c r="N29414" s="50"/>
      <c r="O29414" s="50"/>
      <c r="P29414" s="50"/>
      <c r="Q29414" s="50" t="s">
        <v>368</v>
      </c>
      <c r="R29414" s="9" t="s">
        <v>368</v>
      </c>
      <c r="S29414" s="50" t="s">
        <v>368</v>
      </c>
      <c r="T29414" s="9" t="s">
        <v>368</v>
      </c>
      <c r="U29414" s="9" t="s">
        <v>368</v>
      </c>
    </row>
    <row r="29415">
      <c r="F29415" s="9"/>
      <c r="N29415" s="50"/>
      <c r="O29415" s="50"/>
      <c r="P29415" s="50"/>
      <c r="Q29415" s="50" t="s">
        <v>368</v>
      </c>
      <c r="R29415" s="9" t="s">
        <v>368</v>
      </c>
      <c r="S29415" s="50" t="s">
        <v>368</v>
      </c>
      <c r="T29415" s="9" t="s">
        <v>368</v>
      </c>
      <c r="U29415" s="9" t="s">
        <v>368</v>
      </c>
    </row>
    <row r="29416">
      <c r="F29416" s="9"/>
      <c r="N29416" s="50"/>
      <c r="O29416" s="50"/>
      <c r="P29416" s="50"/>
      <c r="Q29416" s="50" t="s">
        <v>368</v>
      </c>
      <c r="R29416" s="9" t="s">
        <v>368</v>
      </c>
      <c r="S29416" s="50" t="s">
        <v>368</v>
      </c>
      <c r="T29416" s="9" t="s">
        <v>368</v>
      </c>
      <c r="U29416" s="9" t="s">
        <v>368</v>
      </c>
    </row>
    <row r="29417">
      <c r="F29417" s="9"/>
      <c r="N29417" s="50"/>
      <c r="O29417" s="50"/>
      <c r="P29417" s="50"/>
      <c r="Q29417" s="50" t="s">
        <v>368</v>
      </c>
      <c r="R29417" s="9" t="s">
        <v>368</v>
      </c>
      <c r="S29417" s="50" t="s">
        <v>368</v>
      </c>
      <c r="T29417" s="9" t="s">
        <v>368</v>
      </c>
      <c r="U29417" s="9" t="s">
        <v>368</v>
      </c>
    </row>
    <row r="29418">
      <c r="F29418" s="9"/>
      <c r="N29418" s="50"/>
      <c r="O29418" s="50"/>
      <c r="P29418" s="50"/>
      <c r="Q29418" s="50" t="s">
        <v>368</v>
      </c>
      <c r="R29418" s="9" t="s">
        <v>368</v>
      </c>
      <c r="S29418" s="50" t="s">
        <v>368</v>
      </c>
      <c r="T29418" s="9" t="s">
        <v>368</v>
      </c>
      <c r="U29418" s="9" t="s">
        <v>368</v>
      </c>
    </row>
    <row r="29419">
      <c r="F29419" s="9"/>
      <c r="N29419" s="50"/>
      <c r="O29419" s="50"/>
      <c r="P29419" s="50"/>
      <c r="Q29419" s="50" t="s">
        <v>368</v>
      </c>
      <c r="R29419" s="9" t="s">
        <v>368</v>
      </c>
      <c r="S29419" s="50" t="s">
        <v>368</v>
      </c>
      <c r="T29419" s="9" t="s">
        <v>368</v>
      </c>
      <c r="U29419" s="9" t="s">
        <v>368</v>
      </c>
    </row>
    <row r="29420">
      <c r="F29420" s="9"/>
      <c r="N29420" s="50"/>
      <c r="O29420" s="50"/>
      <c r="P29420" s="50"/>
      <c r="Q29420" s="50" t="s">
        <v>368</v>
      </c>
      <c r="R29420" s="9" t="s">
        <v>368</v>
      </c>
      <c r="S29420" s="50" t="s">
        <v>368</v>
      </c>
      <c r="T29420" s="9" t="s">
        <v>368</v>
      </c>
      <c r="U29420" s="9" t="s">
        <v>368</v>
      </c>
    </row>
    <row r="29421">
      <c r="F29421" s="9"/>
      <c r="N29421" s="50"/>
      <c r="O29421" s="50"/>
      <c r="P29421" s="50"/>
      <c r="Q29421" s="50" t="s">
        <v>368</v>
      </c>
      <c r="R29421" s="9" t="s">
        <v>368</v>
      </c>
      <c r="S29421" s="50" t="s">
        <v>368</v>
      </c>
      <c r="T29421" s="9" t="s">
        <v>368</v>
      </c>
      <c r="U29421" s="9" t="s">
        <v>368</v>
      </c>
    </row>
    <row r="29422">
      <c r="F29422" s="9"/>
      <c r="N29422" s="50"/>
      <c r="O29422" s="50"/>
      <c r="P29422" s="50"/>
      <c r="Q29422" s="50" t="s">
        <v>368</v>
      </c>
      <c r="R29422" s="9" t="s">
        <v>368</v>
      </c>
      <c r="S29422" s="50" t="s">
        <v>368</v>
      </c>
      <c r="T29422" s="9" t="s">
        <v>368</v>
      </c>
      <c r="U29422" s="9" t="s">
        <v>368</v>
      </c>
    </row>
    <row r="29423">
      <c r="F29423" s="9"/>
      <c r="N29423" s="50"/>
      <c r="O29423" s="50"/>
      <c r="P29423" s="50"/>
      <c r="Q29423" s="50" t="s">
        <v>368</v>
      </c>
      <c r="R29423" s="9" t="s">
        <v>368</v>
      </c>
      <c r="S29423" s="50" t="s">
        <v>368</v>
      </c>
      <c r="T29423" s="9" t="s">
        <v>368</v>
      </c>
      <c r="U29423" s="9" t="s">
        <v>368</v>
      </c>
    </row>
    <row r="29424">
      <c r="F29424" s="9"/>
      <c r="N29424" s="50"/>
      <c r="O29424" s="50"/>
      <c r="P29424" s="50"/>
      <c r="Q29424" s="50" t="s">
        <v>368</v>
      </c>
      <c r="R29424" s="9" t="s">
        <v>368</v>
      </c>
      <c r="S29424" s="50" t="s">
        <v>368</v>
      </c>
      <c r="T29424" s="9" t="s">
        <v>368</v>
      </c>
      <c r="U29424" s="9" t="s">
        <v>368</v>
      </c>
    </row>
    <row r="29425">
      <c r="F29425" s="9"/>
      <c r="N29425" s="50"/>
      <c r="O29425" s="50"/>
      <c r="P29425" s="50"/>
      <c r="Q29425" s="50" t="s">
        <v>368</v>
      </c>
      <c r="R29425" s="9" t="s">
        <v>368</v>
      </c>
      <c r="S29425" s="50" t="s">
        <v>368</v>
      </c>
      <c r="T29425" s="9" t="s">
        <v>368</v>
      </c>
      <c r="U29425" s="9" t="s">
        <v>368</v>
      </c>
    </row>
    <row r="29426">
      <c r="F29426" s="9"/>
      <c r="N29426" s="50"/>
      <c r="O29426" s="50"/>
      <c r="P29426" s="50"/>
      <c r="Q29426" s="50" t="s">
        <v>368</v>
      </c>
      <c r="R29426" s="9" t="s">
        <v>368</v>
      </c>
      <c r="S29426" s="50" t="s">
        <v>368</v>
      </c>
      <c r="T29426" s="9" t="s">
        <v>368</v>
      </c>
      <c r="U29426" s="9" t="s">
        <v>368</v>
      </c>
    </row>
    <row r="29427">
      <c r="F29427" s="9"/>
      <c r="N29427" s="50"/>
      <c r="O29427" s="50"/>
      <c r="P29427" s="50"/>
      <c r="Q29427" s="50" t="s">
        <v>368</v>
      </c>
      <c r="R29427" s="9" t="s">
        <v>368</v>
      </c>
      <c r="S29427" s="50" t="s">
        <v>368</v>
      </c>
      <c r="T29427" s="9" t="s">
        <v>368</v>
      </c>
      <c r="U29427" s="9" t="s">
        <v>368</v>
      </c>
    </row>
    <row r="29428">
      <c r="F29428" s="9"/>
      <c r="N29428" s="50"/>
      <c r="O29428" s="50"/>
      <c r="P29428" s="50"/>
      <c r="Q29428" s="50" t="s">
        <v>368</v>
      </c>
      <c r="R29428" s="9" t="s">
        <v>368</v>
      </c>
      <c r="S29428" s="50" t="s">
        <v>368</v>
      </c>
      <c r="T29428" s="9" t="s">
        <v>368</v>
      </c>
      <c r="U29428" s="9" t="s">
        <v>368</v>
      </c>
    </row>
    <row r="29429">
      <c r="F29429" s="9"/>
      <c r="N29429" s="50"/>
      <c r="O29429" s="50"/>
      <c r="P29429" s="50"/>
      <c r="Q29429" s="50" t="s">
        <v>368</v>
      </c>
      <c r="R29429" s="9" t="s">
        <v>368</v>
      </c>
      <c r="S29429" s="50" t="s">
        <v>368</v>
      </c>
      <c r="T29429" s="9" t="s">
        <v>368</v>
      </c>
      <c r="U29429" s="9" t="s">
        <v>368</v>
      </c>
    </row>
    <row r="29430">
      <c r="F29430" s="9"/>
      <c r="N29430" s="50"/>
      <c r="O29430" s="50"/>
      <c r="P29430" s="50"/>
      <c r="Q29430" s="50" t="s">
        <v>368</v>
      </c>
      <c r="R29430" s="9" t="s">
        <v>368</v>
      </c>
      <c r="S29430" s="50" t="s">
        <v>368</v>
      </c>
      <c r="T29430" s="9" t="s">
        <v>368</v>
      </c>
      <c r="U29430" s="9" t="s">
        <v>368</v>
      </c>
    </row>
    <row r="29431">
      <c r="F29431" s="9"/>
      <c r="N29431" s="50"/>
      <c r="O29431" s="50"/>
      <c r="P29431" s="50"/>
      <c r="Q29431" s="50" t="s">
        <v>368</v>
      </c>
      <c r="R29431" s="9" t="s">
        <v>368</v>
      </c>
      <c r="S29431" s="50" t="s">
        <v>368</v>
      </c>
      <c r="T29431" s="9" t="s">
        <v>368</v>
      </c>
      <c r="U29431" s="9" t="s">
        <v>368</v>
      </c>
    </row>
    <row r="29432">
      <c r="F29432" s="9"/>
      <c r="N29432" s="50"/>
      <c r="O29432" s="50"/>
      <c r="P29432" s="50"/>
      <c r="Q29432" s="50" t="s">
        <v>368</v>
      </c>
      <c r="R29432" s="9" t="s">
        <v>368</v>
      </c>
      <c r="S29432" s="50" t="s">
        <v>368</v>
      </c>
      <c r="T29432" s="9" t="s">
        <v>368</v>
      </c>
      <c r="U29432" s="9" t="s">
        <v>368</v>
      </c>
    </row>
    <row r="29433">
      <c r="F29433" s="9"/>
      <c r="N29433" s="50"/>
      <c r="O29433" s="50"/>
      <c r="P29433" s="50"/>
      <c r="Q29433" s="50" t="s">
        <v>368</v>
      </c>
      <c r="R29433" s="9" t="s">
        <v>368</v>
      </c>
      <c r="S29433" s="50" t="s">
        <v>368</v>
      </c>
      <c r="T29433" s="9" t="s">
        <v>368</v>
      </c>
      <c r="U29433" s="9" t="s">
        <v>368</v>
      </c>
    </row>
    <row r="29434">
      <c r="F29434" s="9"/>
      <c r="N29434" s="50"/>
      <c r="O29434" s="50"/>
      <c r="P29434" s="50"/>
      <c r="Q29434" s="50" t="s">
        <v>368</v>
      </c>
      <c r="R29434" s="9" t="s">
        <v>368</v>
      </c>
      <c r="S29434" s="50" t="s">
        <v>368</v>
      </c>
      <c r="T29434" s="9" t="s">
        <v>368</v>
      </c>
      <c r="U29434" s="9" t="s">
        <v>368</v>
      </c>
    </row>
    <row r="29435">
      <c r="F29435" s="9"/>
      <c r="N29435" s="50"/>
      <c r="O29435" s="50"/>
      <c r="P29435" s="50"/>
      <c r="Q29435" s="50" t="s">
        <v>368</v>
      </c>
      <c r="R29435" s="9" t="s">
        <v>368</v>
      </c>
      <c r="S29435" s="50" t="s">
        <v>368</v>
      </c>
      <c r="T29435" s="9" t="s">
        <v>368</v>
      </c>
      <c r="U29435" s="9" t="s">
        <v>368</v>
      </c>
    </row>
    <row r="29436">
      <c r="F29436" s="9"/>
      <c r="N29436" s="50"/>
      <c r="O29436" s="50"/>
      <c r="P29436" s="50"/>
      <c r="Q29436" s="50" t="s">
        <v>368</v>
      </c>
      <c r="R29436" s="9" t="s">
        <v>368</v>
      </c>
      <c r="S29436" s="50" t="s">
        <v>368</v>
      </c>
      <c r="T29436" s="9" t="s">
        <v>368</v>
      </c>
      <c r="U29436" s="9" t="s">
        <v>368</v>
      </c>
    </row>
    <row r="29437">
      <c r="F29437" s="9"/>
      <c r="N29437" s="50"/>
      <c r="O29437" s="50"/>
      <c r="P29437" s="50"/>
      <c r="Q29437" s="50" t="s">
        <v>368</v>
      </c>
      <c r="R29437" s="9" t="s">
        <v>368</v>
      </c>
      <c r="S29437" s="50" t="s">
        <v>368</v>
      </c>
      <c r="T29437" s="9" t="s">
        <v>368</v>
      </c>
      <c r="U29437" s="9" t="s">
        <v>368</v>
      </c>
    </row>
    <row r="29438">
      <c r="F29438" s="9"/>
      <c r="N29438" s="50"/>
      <c r="O29438" s="50"/>
      <c r="P29438" s="50"/>
      <c r="Q29438" s="50" t="s">
        <v>368</v>
      </c>
      <c r="R29438" s="9" t="s">
        <v>368</v>
      </c>
      <c r="S29438" s="50" t="s">
        <v>368</v>
      </c>
      <c r="T29438" s="9" t="s">
        <v>368</v>
      </c>
      <c r="U29438" s="9" t="s">
        <v>368</v>
      </c>
    </row>
    <row r="29439">
      <c r="F29439" s="9"/>
      <c r="N29439" s="50"/>
      <c r="O29439" s="50"/>
      <c r="P29439" s="50"/>
      <c r="Q29439" s="50" t="s">
        <v>368</v>
      </c>
      <c r="R29439" s="9" t="s">
        <v>368</v>
      </c>
      <c r="S29439" s="50" t="s">
        <v>368</v>
      </c>
      <c r="T29439" s="9" t="s">
        <v>368</v>
      </c>
      <c r="U29439" s="9" t="s">
        <v>368</v>
      </c>
    </row>
    <row r="29440">
      <c r="F29440" s="9"/>
      <c r="N29440" s="50"/>
      <c r="O29440" s="50"/>
      <c r="P29440" s="50"/>
      <c r="Q29440" s="50" t="s">
        <v>368</v>
      </c>
      <c r="R29440" s="9" t="s">
        <v>368</v>
      </c>
      <c r="S29440" s="50" t="s">
        <v>368</v>
      </c>
      <c r="T29440" s="9" t="s">
        <v>368</v>
      </c>
      <c r="U29440" s="9" t="s">
        <v>368</v>
      </c>
    </row>
    <row r="29441">
      <c r="F29441" s="9"/>
      <c r="N29441" s="50"/>
      <c r="O29441" s="50"/>
      <c r="P29441" s="50"/>
      <c r="Q29441" s="50" t="s">
        <v>368</v>
      </c>
      <c r="R29441" s="9" t="s">
        <v>368</v>
      </c>
      <c r="S29441" s="50" t="s">
        <v>368</v>
      </c>
      <c r="T29441" s="9" t="s">
        <v>368</v>
      </c>
      <c r="U29441" s="9" t="s">
        <v>368</v>
      </c>
    </row>
    <row r="29442">
      <c r="F29442" s="9"/>
      <c r="N29442" s="50"/>
      <c r="O29442" s="50"/>
      <c r="P29442" s="50"/>
      <c r="Q29442" s="50" t="s">
        <v>368</v>
      </c>
      <c r="R29442" s="9" t="s">
        <v>368</v>
      </c>
      <c r="S29442" s="50" t="s">
        <v>368</v>
      </c>
      <c r="T29442" s="9" t="s">
        <v>368</v>
      </c>
      <c r="U29442" s="9" t="s">
        <v>368</v>
      </c>
    </row>
    <row r="29443">
      <c r="F29443" s="9"/>
      <c r="N29443" s="50"/>
      <c r="O29443" s="50"/>
      <c r="P29443" s="50"/>
      <c r="Q29443" s="50" t="s">
        <v>368</v>
      </c>
      <c r="R29443" s="9" t="s">
        <v>368</v>
      </c>
      <c r="S29443" s="50" t="s">
        <v>368</v>
      </c>
      <c r="T29443" s="9" t="s">
        <v>368</v>
      </c>
      <c r="U29443" s="9" t="s">
        <v>368</v>
      </c>
    </row>
    <row r="29444">
      <c r="F29444" s="9"/>
      <c r="N29444" s="50"/>
      <c r="O29444" s="50"/>
      <c r="P29444" s="50"/>
      <c r="Q29444" s="50" t="s">
        <v>368</v>
      </c>
      <c r="R29444" s="9" t="s">
        <v>368</v>
      </c>
      <c r="S29444" s="50" t="s">
        <v>368</v>
      </c>
      <c r="T29444" s="9" t="s">
        <v>368</v>
      </c>
      <c r="U29444" s="9" t="s">
        <v>368</v>
      </c>
    </row>
    <row r="29445">
      <c r="F29445" s="9"/>
      <c r="N29445" s="50"/>
      <c r="O29445" s="50"/>
      <c r="P29445" s="50"/>
      <c r="Q29445" s="50" t="s">
        <v>368</v>
      </c>
      <c r="R29445" s="9" t="s">
        <v>368</v>
      </c>
      <c r="S29445" s="50" t="s">
        <v>368</v>
      </c>
      <c r="T29445" s="9" t="s">
        <v>368</v>
      </c>
      <c r="U29445" s="9" t="s">
        <v>368</v>
      </c>
    </row>
    <row r="29446">
      <c r="F29446" s="9"/>
      <c r="N29446" s="50"/>
      <c r="O29446" s="50"/>
      <c r="P29446" s="50"/>
      <c r="Q29446" s="50" t="s">
        <v>368</v>
      </c>
      <c r="R29446" s="9" t="s">
        <v>368</v>
      </c>
      <c r="S29446" s="50" t="s">
        <v>368</v>
      </c>
      <c r="T29446" s="9" t="s">
        <v>368</v>
      </c>
      <c r="U29446" s="9" t="s">
        <v>368</v>
      </c>
    </row>
    <row r="29447">
      <c r="F29447" s="9"/>
      <c r="N29447" s="50"/>
      <c r="O29447" s="50"/>
      <c r="P29447" s="50"/>
      <c r="Q29447" s="50" t="s">
        <v>368</v>
      </c>
      <c r="R29447" s="9" t="s">
        <v>368</v>
      </c>
      <c r="S29447" s="50" t="s">
        <v>368</v>
      </c>
      <c r="T29447" s="9" t="s">
        <v>368</v>
      </c>
      <c r="U29447" s="9" t="s">
        <v>368</v>
      </c>
    </row>
    <row r="29448">
      <c r="F29448" s="9"/>
      <c r="N29448" s="50"/>
      <c r="O29448" s="50"/>
      <c r="P29448" s="50"/>
      <c r="Q29448" s="50" t="s">
        <v>368</v>
      </c>
      <c r="R29448" s="9" t="s">
        <v>368</v>
      </c>
      <c r="S29448" s="50" t="s">
        <v>368</v>
      </c>
      <c r="T29448" s="9" t="s">
        <v>368</v>
      </c>
      <c r="U29448" s="9" t="s">
        <v>368</v>
      </c>
    </row>
    <row r="29449">
      <c r="F29449" s="9"/>
      <c r="N29449" s="50"/>
      <c r="O29449" s="50"/>
      <c r="P29449" s="50"/>
      <c r="Q29449" s="50" t="s">
        <v>368</v>
      </c>
      <c r="R29449" s="9" t="s">
        <v>368</v>
      </c>
      <c r="S29449" s="50" t="s">
        <v>368</v>
      </c>
      <c r="T29449" s="9" t="s">
        <v>368</v>
      </c>
      <c r="U29449" s="9" t="s">
        <v>368</v>
      </c>
    </row>
    <row r="29450">
      <c r="F29450" s="9"/>
      <c r="N29450" s="50"/>
      <c r="O29450" s="50"/>
      <c r="P29450" s="50"/>
      <c r="Q29450" s="50" t="s">
        <v>368</v>
      </c>
      <c r="R29450" s="9" t="s">
        <v>368</v>
      </c>
      <c r="S29450" s="50" t="s">
        <v>368</v>
      </c>
      <c r="T29450" s="9" t="s">
        <v>368</v>
      </c>
      <c r="U29450" s="9" t="s">
        <v>368</v>
      </c>
    </row>
    <row r="29451">
      <c r="F29451" s="9"/>
      <c r="N29451" s="50"/>
      <c r="O29451" s="50"/>
      <c r="P29451" s="50"/>
      <c r="Q29451" s="50" t="s">
        <v>368</v>
      </c>
      <c r="R29451" s="9" t="s">
        <v>368</v>
      </c>
      <c r="S29451" s="50" t="s">
        <v>368</v>
      </c>
      <c r="T29451" s="9" t="s">
        <v>368</v>
      </c>
      <c r="U29451" s="9" t="s">
        <v>368</v>
      </c>
    </row>
    <row r="29452">
      <c r="F29452" s="9"/>
      <c r="N29452" s="50"/>
      <c r="O29452" s="50"/>
      <c r="P29452" s="50"/>
      <c r="Q29452" s="50" t="s">
        <v>368</v>
      </c>
      <c r="R29452" s="9" t="s">
        <v>368</v>
      </c>
      <c r="S29452" s="50" t="s">
        <v>368</v>
      </c>
      <c r="T29452" s="9" t="s">
        <v>368</v>
      </c>
      <c r="U29452" s="9" t="s">
        <v>368</v>
      </c>
    </row>
    <row r="29453">
      <c r="F29453" s="9"/>
      <c r="N29453" s="50"/>
      <c r="O29453" s="50"/>
      <c r="P29453" s="50"/>
      <c r="Q29453" s="50" t="s">
        <v>368</v>
      </c>
      <c r="R29453" s="9" t="s">
        <v>368</v>
      </c>
      <c r="S29453" s="50" t="s">
        <v>368</v>
      </c>
      <c r="T29453" s="9" t="s">
        <v>368</v>
      </c>
      <c r="U29453" s="9" t="s">
        <v>368</v>
      </c>
    </row>
    <row r="29454">
      <c r="F29454" s="9"/>
      <c r="N29454" s="50"/>
      <c r="O29454" s="50"/>
      <c r="P29454" s="50"/>
      <c r="Q29454" s="50" t="s">
        <v>368</v>
      </c>
      <c r="R29454" s="9" t="s">
        <v>368</v>
      </c>
      <c r="S29454" s="50" t="s">
        <v>368</v>
      </c>
      <c r="T29454" s="9" t="s">
        <v>368</v>
      </c>
      <c r="U29454" s="9" t="s">
        <v>368</v>
      </c>
    </row>
    <row r="29455">
      <c r="F29455" s="9"/>
      <c r="N29455" s="50"/>
      <c r="O29455" s="50"/>
      <c r="P29455" s="50"/>
      <c r="Q29455" s="50" t="s">
        <v>368</v>
      </c>
      <c r="R29455" s="9" t="s">
        <v>368</v>
      </c>
      <c r="S29455" s="50" t="s">
        <v>368</v>
      </c>
      <c r="T29455" s="9" t="s">
        <v>368</v>
      </c>
      <c r="U29455" s="9" t="s">
        <v>368</v>
      </c>
    </row>
    <row r="29456">
      <c r="F29456" s="9"/>
      <c r="N29456" s="50"/>
      <c r="O29456" s="50"/>
      <c r="P29456" s="50"/>
      <c r="Q29456" s="50" t="s">
        <v>368</v>
      </c>
      <c r="R29456" s="9" t="s">
        <v>368</v>
      </c>
      <c r="S29456" s="50" t="s">
        <v>368</v>
      </c>
      <c r="T29456" s="9" t="s">
        <v>368</v>
      </c>
      <c r="U29456" s="9" t="s">
        <v>368</v>
      </c>
    </row>
    <row r="29457">
      <c r="F29457" s="9"/>
      <c r="N29457" s="50"/>
      <c r="O29457" s="50"/>
      <c r="P29457" s="50"/>
      <c r="Q29457" s="50" t="s">
        <v>368</v>
      </c>
      <c r="R29457" s="9" t="s">
        <v>368</v>
      </c>
      <c r="S29457" s="50" t="s">
        <v>368</v>
      </c>
      <c r="T29457" s="9" t="s">
        <v>368</v>
      </c>
      <c r="U29457" s="9" t="s">
        <v>368</v>
      </c>
    </row>
    <row r="29458">
      <c r="F29458" s="9"/>
      <c r="N29458" s="50"/>
      <c r="O29458" s="50"/>
      <c r="P29458" s="50"/>
      <c r="Q29458" s="50" t="s">
        <v>368</v>
      </c>
      <c r="R29458" s="9" t="s">
        <v>368</v>
      </c>
      <c r="S29458" s="50" t="s">
        <v>368</v>
      </c>
      <c r="T29458" s="9" t="s">
        <v>368</v>
      </c>
      <c r="U29458" s="9" t="s">
        <v>368</v>
      </c>
    </row>
    <row r="29459">
      <c r="F29459" s="9"/>
      <c r="N29459" s="50"/>
      <c r="O29459" s="50"/>
      <c r="P29459" s="50"/>
      <c r="Q29459" s="50" t="s">
        <v>368</v>
      </c>
      <c r="R29459" s="9" t="s">
        <v>368</v>
      </c>
      <c r="S29459" s="50" t="s">
        <v>368</v>
      </c>
      <c r="T29459" s="9" t="s">
        <v>368</v>
      </c>
      <c r="U29459" s="9" t="s">
        <v>368</v>
      </c>
    </row>
    <row r="29460">
      <c r="F29460" s="9"/>
      <c r="N29460" s="50"/>
      <c r="O29460" s="50"/>
      <c r="P29460" s="50"/>
      <c r="Q29460" s="50" t="s">
        <v>368</v>
      </c>
      <c r="R29460" s="9" t="s">
        <v>368</v>
      </c>
      <c r="S29460" s="50" t="s">
        <v>368</v>
      </c>
      <c r="T29460" s="9" t="s">
        <v>368</v>
      </c>
      <c r="U29460" s="9" t="s">
        <v>368</v>
      </c>
    </row>
    <row r="29461">
      <c r="F29461" s="9"/>
      <c r="N29461" s="50"/>
      <c r="O29461" s="50"/>
      <c r="P29461" s="50"/>
      <c r="Q29461" s="50" t="s">
        <v>368</v>
      </c>
      <c r="R29461" s="9" t="s">
        <v>368</v>
      </c>
      <c r="S29461" s="50" t="s">
        <v>368</v>
      </c>
      <c r="T29461" s="9" t="s">
        <v>368</v>
      </c>
      <c r="U29461" s="9" t="s">
        <v>368</v>
      </c>
    </row>
    <row r="29462">
      <c r="F29462" s="9"/>
      <c r="N29462" s="50"/>
      <c r="O29462" s="50"/>
      <c r="P29462" s="50"/>
      <c r="Q29462" s="50" t="s">
        <v>368</v>
      </c>
      <c r="R29462" s="9" t="s">
        <v>368</v>
      </c>
      <c r="S29462" s="50" t="s">
        <v>368</v>
      </c>
      <c r="T29462" s="9" t="s">
        <v>368</v>
      </c>
      <c r="U29462" s="9" t="s">
        <v>368</v>
      </c>
    </row>
    <row r="29463">
      <c r="F29463" s="9"/>
      <c r="N29463" s="50"/>
      <c r="O29463" s="50"/>
      <c r="P29463" s="50"/>
      <c r="Q29463" s="50" t="s">
        <v>368</v>
      </c>
      <c r="R29463" s="9" t="s">
        <v>368</v>
      </c>
      <c r="S29463" s="50" t="s">
        <v>368</v>
      </c>
      <c r="T29463" s="9" t="s">
        <v>368</v>
      </c>
      <c r="U29463" s="9" t="s">
        <v>368</v>
      </c>
    </row>
    <row r="29464">
      <c r="F29464" s="9"/>
      <c r="N29464" s="50"/>
      <c r="O29464" s="50"/>
      <c r="P29464" s="50"/>
      <c r="Q29464" s="50" t="s">
        <v>368</v>
      </c>
      <c r="R29464" s="9" t="s">
        <v>368</v>
      </c>
      <c r="S29464" s="50" t="s">
        <v>368</v>
      </c>
      <c r="T29464" s="9" t="s">
        <v>368</v>
      </c>
      <c r="U29464" s="9" t="s">
        <v>368</v>
      </c>
    </row>
    <row r="29465">
      <c r="F29465" s="9"/>
      <c r="N29465" s="50"/>
      <c r="O29465" s="50"/>
      <c r="P29465" s="50"/>
      <c r="Q29465" s="50" t="s">
        <v>368</v>
      </c>
      <c r="R29465" s="9" t="s">
        <v>368</v>
      </c>
      <c r="S29465" s="50" t="s">
        <v>368</v>
      </c>
      <c r="T29465" s="9" t="s">
        <v>368</v>
      </c>
      <c r="U29465" s="9" t="s">
        <v>368</v>
      </c>
    </row>
    <row r="29466">
      <c r="F29466" s="9"/>
      <c r="N29466" s="50"/>
      <c r="O29466" s="50"/>
      <c r="P29466" s="50"/>
      <c r="Q29466" s="50" t="s">
        <v>368</v>
      </c>
      <c r="R29466" s="9" t="s">
        <v>368</v>
      </c>
      <c r="S29466" s="50" t="s">
        <v>368</v>
      </c>
      <c r="T29466" s="9" t="s">
        <v>368</v>
      </c>
      <c r="U29466" s="9" t="s">
        <v>368</v>
      </c>
    </row>
    <row r="29467">
      <c r="F29467" s="9"/>
      <c r="N29467" s="50"/>
      <c r="O29467" s="50"/>
      <c r="P29467" s="50"/>
      <c r="Q29467" s="50" t="s">
        <v>368</v>
      </c>
      <c r="R29467" s="9" t="s">
        <v>368</v>
      </c>
      <c r="S29467" s="50" t="s">
        <v>368</v>
      </c>
      <c r="T29467" s="9" t="s">
        <v>368</v>
      </c>
      <c r="U29467" s="9" t="s">
        <v>368</v>
      </c>
    </row>
    <row r="29468">
      <c r="F29468" s="9"/>
      <c r="N29468" s="50"/>
      <c r="O29468" s="50"/>
      <c r="P29468" s="50"/>
      <c r="Q29468" s="50" t="s">
        <v>368</v>
      </c>
      <c r="R29468" s="9" t="s">
        <v>368</v>
      </c>
      <c r="S29468" s="50" t="s">
        <v>368</v>
      </c>
      <c r="T29468" s="9" t="s">
        <v>368</v>
      </c>
      <c r="U29468" s="9" t="s">
        <v>368</v>
      </c>
    </row>
    <row r="29469">
      <c r="F29469" s="9"/>
      <c r="N29469" s="50"/>
      <c r="O29469" s="50"/>
      <c r="P29469" s="50"/>
      <c r="Q29469" s="50" t="s">
        <v>368</v>
      </c>
      <c r="R29469" s="9" t="s">
        <v>368</v>
      </c>
      <c r="S29469" s="50" t="s">
        <v>368</v>
      </c>
      <c r="T29469" s="9" t="s">
        <v>368</v>
      </c>
      <c r="U29469" s="9" t="s">
        <v>368</v>
      </c>
    </row>
    <row r="29470">
      <c r="F29470" s="9"/>
      <c r="N29470" s="50"/>
      <c r="O29470" s="50"/>
      <c r="P29470" s="50"/>
      <c r="Q29470" s="50" t="s">
        <v>368</v>
      </c>
      <c r="R29470" s="9" t="s">
        <v>368</v>
      </c>
      <c r="S29470" s="50" t="s">
        <v>368</v>
      </c>
      <c r="T29470" s="9" t="s">
        <v>368</v>
      </c>
      <c r="U29470" s="9" t="s">
        <v>368</v>
      </c>
    </row>
    <row r="29471">
      <c r="F29471" s="9"/>
      <c r="N29471" s="50"/>
      <c r="O29471" s="50"/>
      <c r="P29471" s="50"/>
      <c r="Q29471" s="50" t="s">
        <v>368</v>
      </c>
      <c r="R29471" s="9" t="s">
        <v>368</v>
      </c>
      <c r="S29471" s="50" t="s">
        <v>368</v>
      </c>
      <c r="T29471" s="9" t="s">
        <v>368</v>
      </c>
      <c r="U29471" s="9" t="s">
        <v>368</v>
      </c>
    </row>
    <row r="29472">
      <c r="F29472" s="9"/>
      <c r="N29472" s="50"/>
      <c r="O29472" s="50"/>
      <c r="P29472" s="50"/>
      <c r="Q29472" s="50" t="s">
        <v>368</v>
      </c>
      <c r="R29472" s="9" t="s">
        <v>368</v>
      </c>
      <c r="S29472" s="50" t="s">
        <v>368</v>
      </c>
      <c r="T29472" s="9" t="s">
        <v>368</v>
      </c>
      <c r="U29472" s="9" t="s">
        <v>368</v>
      </c>
    </row>
    <row r="29473">
      <c r="F29473" s="9"/>
      <c r="N29473" s="50"/>
      <c r="O29473" s="50"/>
      <c r="P29473" s="50"/>
      <c r="Q29473" s="50" t="s">
        <v>368</v>
      </c>
      <c r="R29473" s="9" t="s">
        <v>368</v>
      </c>
      <c r="S29473" s="50" t="s">
        <v>368</v>
      </c>
      <c r="T29473" s="9" t="s">
        <v>368</v>
      </c>
      <c r="U29473" s="9" t="s">
        <v>368</v>
      </c>
    </row>
    <row r="29474">
      <c r="F29474" s="9"/>
      <c r="N29474" s="50"/>
      <c r="O29474" s="50"/>
      <c r="P29474" s="50"/>
      <c r="Q29474" s="50" t="s">
        <v>368</v>
      </c>
      <c r="R29474" s="9" t="s">
        <v>368</v>
      </c>
      <c r="S29474" s="50" t="s">
        <v>368</v>
      </c>
      <c r="T29474" s="9" t="s">
        <v>368</v>
      </c>
      <c r="U29474" s="9" t="s">
        <v>368</v>
      </c>
    </row>
    <row r="29475">
      <c r="F29475" s="9"/>
      <c r="N29475" s="50"/>
      <c r="O29475" s="50"/>
      <c r="P29475" s="50"/>
      <c r="Q29475" s="50" t="s">
        <v>368</v>
      </c>
      <c r="R29475" s="9" t="s">
        <v>368</v>
      </c>
      <c r="S29475" s="50" t="s">
        <v>368</v>
      </c>
      <c r="T29475" s="9" t="s">
        <v>368</v>
      </c>
      <c r="U29475" s="9" t="s">
        <v>368</v>
      </c>
    </row>
    <row r="29476">
      <c r="F29476" s="9"/>
      <c r="N29476" s="50"/>
      <c r="O29476" s="50"/>
      <c r="P29476" s="50"/>
      <c r="Q29476" s="50" t="s">
        <v>368</v>
      </c>
      <c r="R29476" s="9" t="s">
        <v>368</v>
      </c>
      <c r="S29476" s="50" t="s">
        <v>368</v>
      </c>
      <c r="T29476" s="9" t="s">
        <v>368</v>
      </c>
      <c r="U29476" s="9" t="s">
        <v>368</v>
      </c>
    </row>
    <row r="29477">
      <c r="F29477" s="9"/>
      <c r="N29477" s="50"/>
      <c r="O29477" s="50"/>
      <c r="P29477" s="50"/>
      <c r="Q29477" s="50" t="s">
        <v>368</v>
      </c>
      <c r="R29477" s="9" t="s">
        <v>368</v>
      </c>
      <c r="S29477" s="50" t="s">
        <v>368</v>
      </c>
      <c r="T29477" s="9" t="s">
        <v>368</v>
      </c>
      <c r="U29477" s="9" t="s">
        <v>368</v>
      </c>
    </row>
    <row r="29478">
      <c r="F29478" s="9"/>
      <c r="N29478" s="50"/>
      <c r="O29478" s="50"/>
      <c r="P29478" s="50"/>
      <c r="Q29478" s="50" t="s">
        <v>368</v>
      </c>
      <c r="R29478" s="9" t="s">
        <v>368</v>
      </c>
      <c r="S29478" s="50" t="s">
        <v>368</v>
      </c>
      <c r="T29478" s="9" t="s">
        <v>368</v>
      </c>
      <c r="U29478" s="9" t="s">
        <v>368</v>
      </c>
    </row>
    <row r="29479">
      <c r="F29479" s="9"/>
      <c r="N29479" s="50"/>
      <c r="O29479" s="50"/>
      <c r="P29479" s="50"/>
      <c r="Q29479" s="50" t="s">
        <v>368</v>
      </c>
      <c r="R29479" s="9" t="s">
        <v>368</v>
      </c>
      <c r="S29479" s="50" t="s">
        <v>368</v>
      </c>
      <c r="T29479" s="9" t="s">
        <v>368</v>
      </c>
      <c r="U29479" s="9" t="s">
        <v>368</v>
      </c>
    </row>
    <row r="29480">
      <c r="F29480" s="9"/>
      <c r="N29480" s="50"/>
      <c r="O29480" s="50"/>
      <c r="P29480" s="50"/>
      <c r="Q29480" s="50" t="s">
        <v>368</v>
      </c>
      <c r="R29480" s="9" t="s">
        <v>368</v>
      </c>
      <c r="S29480" s="50" t="s">
        <v>368</v>
      </c>
      <c r="T29480" s="9" t="s">
        <v>368</v>
      </c>
      <c r="U29480" s="9" t="s">
        <v>368</v>
      </c>
    </row>
    <row r="29481">
      <c r="F29481" s="9"/>
      <c r="N29481" s="50"/>
      <c r="O29481" s="50"/>
      <c r="P29481" s="50"/>
      <c r="Q29481" s="50" t="s">
        <v>368</v>
      </c>
      <c r="R29481" s="9" t="s">
        <v>368</v>
      </c>
      <c r="S29481" s="50" t="s">
        <v>368</v>
      </c>
      <c r="T29481" s="9" t="s">
        <v>368</v>
      </c>
      <c r="U29481" s="9" t="s">
        <v>368</v>
      </c>
    </row>
    <row r="29482">
      <c r="F29482" s="9"/>
      <c r="N29482" s="50"/>
      <c r="O29482" s="50"/>
      <c r="P29482" s="50"/>
      <c r="Q29482" s="50" t="s">
        <v>368</v>
      </c>
      <c r="R29482" s="9" t="s">
        <v>368</v>
      </c>
      <c r="S29482" s="50" t="s">
        <v>368</v>
      </c>
      <c r="T29482" s="9" t="s">
        <v>368</v>
      </c>
      <c r="U29482" s="9" t="s">
        <v>368</v>
      </c>
    </row>
    <row r="29483">
      <c r="F29483" s="9"/>
      <c r="N29483" s="50"/>
      <c r="O29483" s="50"/>
      <c r="P29483" s="50"/>
      <c r="Q29483" s="50" t="s">
        <v>368</v>
      </c>
      <c r="R29483" s="9" t="s">
        <v>368</v>
      </c>
      <c r="S29483" s="50" t="s">
        <v>368</v>
      </c>
      <c r="T29483" s="9" t="s">
        <v>368</v>
      </c>
      <c r="U29483" s="9" t="s">
        <v>368</v>
      </c>
    </row>
    <row r="29484">
      <c r="F29484" s="9"/>
      <c r="N29484" s="50"/>
      <c r="O29484" s="50"/>
      <c r="P29484" s="50"/>
      <c r="Q29484" s="50" t="s">
        <v>368</v>
      </c>
      <c r="R29484" s="9" t="s">
        <v>368</v>
      </c>
      <c r="S29484" s="50" t="s">
        <v>368</v>
      </c>
      <c r="T29484" s="9" t="s">
        <v>368</v>
      </c>
      <c r="U29484" s="9" t="s">
        <v>368</v>
      </c>
    </row>
    <row r="29485">
      <c r="F29485" s="9"/>
      <c r="N29485" s="50"/>
      <c r="O29485" s="50"/>
      <c r="P29485" s="50"/>
      <c r="Q29485" s="50" t="s">
        <v>368</v>
      </c>
      <c r="R29485" s="9" t="s">
        <v>368</v>
      </c>
      <c r="S29485" s="50" t="s">
        <v>368</v>
      </c>
      <c r="T29485" s="9" t="s">
        <v>368</v>
      </c>
      <c r="U29485" s="9" t="s">
        <v>368</v>
      </c>
    </row>
    <row r="29486">
      <c r="F29486" s="9"/>
      <c r="N29486" s="50"/>
      <c r="O29486" s="50"/>
      <c r="P29486" s="50"/>
      <c r="Q29486" s="50" t="s">
        <v>368</v>
      </c>
      <c r="R29486" s="9" t="s">
        <v>368</v>
      </c>
      <c r="S29486" s="50" t="s">
        <v>368</v>
      </c>
      <c r="T29486" s="9" t="s">
        <v>368</v>
      </c>
      <c r="U29486" s="9" t="s">
        <v>368</v>
      </c>
    </row>
    <row r="29487">
      <c r="F29487" s="9"/>
      <c r="N29487" s="50"/>
      <c r="O29487" s="50"/>
      <c r="P29487" s="50"/>
      <c r="Q29487" s="50" t="s">
        <v>368</v>
      </c>
      <c r="R29487" s="9" t="s">
        <v>368</v>
      </c>
      <c r="S29487" s="50" t="s">
        <v>368</v>
      </c>
      <c r="T29487" s="9" t="s">
        <v>368</v>
      </c>
      <c r="U29487" s="9" t="s">
        <v>368</v>
      </c>
    </row>
    <row r="29488">
      <c r="F29488" s="9"/>
      <c r="N29488" s="50"/>
      <c r="O29488" s="50"/>
      <c r="P29488" s="50"/>
      <c r="Q29488" s="50" t="s">
        <v>368</v>
      </c>
      <c r="R29488" s="9" t="s">
        <v>368</v>
      </c>
      <c r="S29488" s="50" t="s">
        <v>368</v>
      </c>
      <c r="T29488" s="9" t="s">
        <v>368</v>
      </c>
      <c r="U29488" s="9" t="s">
        <v>368</v>
      </c>
    </row>
    <row r="29489">
      <c r="F29489" s="9"/>
      <c r="N29489" s="50"/>
      <c r="O29489" s="50"/>
      <c r="P29489" s="50"/>
      <c r="Q29489" s="50" t="s">
        <v>368</v>
      </c>
      <c r="R29489" s="9" t="s">
        <v>368</v>
      </c>
      <c r="S29489" s="50" t="s">
        <v>368</v>
      </c>
      <c r="T29489" s="9" t="s">
        <v>368</v>
      </c>
      <c r="U29489" s="9" t="s">
        <v>368</v>
      </c>
    </row>
    <row r="29490">
      <c r="F29490" s="9"/>
      <c r="N29490" s="50"/>
      <c r="O29490" s="50"/>
      <c r="P29490" s="50"/>
      <c r="Q29490" s="50" t="s">
        <v>368</v>
      </c>
      <c r="R29490" s="9" t="s">
        <v>368</v>
      </c>
      <c r="S29490" s="50" t="s">
        <v>368</v>
      </c>
      <c r="T29490" s="9" t="s">
        <v>368</v>
      </c>
      <c r="U29490" s="9" t="s">
        <v>368</v>
      </c>
    </row>
    <row r="29491">
      <c r="F29491" s="9"/>
      <c r="N29491" s="50"/>
      <c r="O29491" s="50"/>
      <c r="P29491" s="50"/>
      <c r="Q29491" s="50" t="s">
        <v>368</v>
      </c>
      <c r="R29491" s="9" t="s">
        <v>368</v>
      </c>
      <c r="S29491" s="50" t="s">
        <v>368</v>
      </c>
      <c r="T29491" s="9" t="s">
        <v>368</v>
      </c>
      <c r="U29491" s="9" t="s">
        <v>368</v>
      </c>
    </row>
    <row r="29492">
      <c r="F29492" s="9"/>
      <c r="N29492" s="50"/>
      <c r="O29492" s="50"/>
      <c r="P29492" s="50"/>
      <c r="Q29492" s="50" t="s">
        <v>368</v>
      </c>
      <c r="R29492" s="9" t="s">
        <v>368</v>
      </c>
      <c r="S29492" s="50" t="s">
        <v>368</v>
      </c>
      <c r="T29492" s="9" t="s">
        <v>368</v>
      </c>
      <c r="U29492" s="9" t="s">
        <v>368</v>
      </c>
    </row>
    <row r="29493">
      <c r="F29493" s="9"/>
      <c r="N29493" s="50"/>
      <c r="O29493" s="50"/>
      <c r="P29493" s="50"/>
      <c r="Q29493" s="50" t="s">
        <v>368</v>
      </c>
      <c r="R29493" s="9" t="s">
        <v>368</v>
      </c>
      <c r="S29493" s="50" t="s">
        <v>368</v>
      </c>
      <c r="T29493" s="9" t="s">
        <v>368</v>
      </c>
      <c r="U29493" s="9" t="s">
        <v>368</v>
      </c>
    </row>
    <row r="29494">
      <c r="F29494" s="9"/>
      <c r="N29494" s="50"/>
      <c r="O29494" s="50"/>
      <c r="P29494" s="50"/>
      <c r="Q29494" s="50" t="s">
        <v>368</v>
      </c>
      <c r="R29494" s="9" t="s">
        <v>368</v>
      </c>
      <c r="S29494" s="50" t="s">
        <v>368</v>
      </c>
      <c r="T29494" s="9" t="s">
        <v>368</v>
      </c>
      <c r="U29494" s="9" t="s">
        <v>368</v>
      </c>
    </row>
    <row r="29495">
      <c r="F29495" s="9"/>
      <c r="N29495" s="50"/>
      <c r="O29495" s="50"/>
      <c r="P29495" s="50"/>
      <c r="Q29495" s="50" t="s">
        <v>368</v>
      </c>
      <c r="R29495" s="9" t="s">
        <v>368</v>
      </c>
      <c r="S29495" s="50" t="s">
        <v>368</v>
      </c>
      <c r="T29495" s="9" t="s">
        <v>368</v>
      </c>
      <c r="U29495" s="9" t="s">
        <v>368</v>
      </c>
    </row>
    <row r="29496">
      <c r="F29496" s="9"/>
      <c r="N29496" s="50"/>
      <c r="O29496" s="50"/>
      <c r="P29496" s="50"/>
      <c r="Q29496" s="50" t="s">
        <v>368</v>
      </c>
      <c r="R29496" s="9" t="s">
        <v>368</v>
      </c>
      <c r="S29496" s="50" t="s">
        <v>368</v>
      </c>
      <c r="T29496" s="9" t="s">
        <v>368</v>
      </c>
      <c r="U29496" s="9" t="s">
        <v>368</v>
      </c>
    </row>
    <row r="29497">
      <c r="F29497" s="9"/>
      <c r="N29497" s="50"/>
      <c r="O29497" s="50"/>
      <c r="P29497" s="50"/>
      <c r="Q29497" s="50" t="s">
        <v>368</v>
      </c>
      <c r="R29497" s="9" t="s">
        <v>368</v>
      </c>
      <c r="S29497" s="50" t="s">
        <v>368</v>
      </c>
      <c r="T29497" s="9" t="s">
        <v>368</v>
      </c>
      <c r="U29497" s="9" t="s">
        <v>368</v>
      </c>
    </row>
    <row r="29498">
      <c r="F29498" s="9"/>
      <c r="N29498" s="50"/>
      <c r="O29498" s="50"/>
      <c r="P29498" s="50"/>
      <c r="Q29498" s="50" t="s">
        <v>368</v>
      </c>
      <c r="R29498" s="9" t="s">
        <v>368</v>
      </c>
      <c r="S29498" s="50" t="s">
        <v>368</v>
      </c>
      <c r="T29498" s="9" t="s">
        <v>368</v>
      </c>
      <c r="U29498" s="9" t="s">
        <v>368</v>
      </c>
    </row>
    <row r="29499">
      <c r="F29499" s="9"/>
      <c r="N29499" s="50"/>
      <c r="O29499" s="50"/>
      <c r="P29499" s="50"/>
      <c r="Q29499" s="50" t="s">
        <v>368</v>
      </c>
      <c r="R29499" s="9" t="s">
        <v>368</v>
      </c>
      <c r="S29499" s="50" t="s">
        <v>368</v>
      </c>
      <c r="T29499" s="9" t="s">
        <v>368</v>
      </c>
      <c r="U29499" s="9" t="s">
        <v>368</v>
      </c>
    </row>
    <row r="29500">
      <c r="F29500" s="9"/>
      <c r="N29500" s="50"/>
      <c r="O29500" s="50"/>
      <c r="P29500" s="50"/>
      <c r="Q29500" s="50" t="s">
        <v>368</v>
      </c>
      <c r="R29500" s="9" t="s">
        <v>368</v>
      </c>
      <c r="S29500" s="50" t="s">
        <v>368</v>
      </c>
      <c r="T29500" s="9" t="s">
        <v>368</v>
      </c>
      <c r="U29500" s="9" t="s">
        <v>368</v>
      </c>
    </row>
    <row r="29501">
      <c r="F29501" s="9"/>
      <c r="N29501" s="50"/>
      <c r="O29501" s="50"/>
      <c r="P29501" s="50"/>
      <c r="Q29501" s="50" t="s">
        <v>368</v>
      </c>
      <c r="R29501" s="9" t="s">
        <v>368</v>
      </c>
      <c r="S29501" s="50" t="s">
        <v>368</v>
      </c>
      <c r="T29501" s="9" t="s">
        <v>368</v>
      </c>
      <c r="U29501" s="9" t="s">
        <v>368</v>
      </c>
    </row>
    <row r="29502">
      <c r="F29502" s="9"/>
      <c r="N29502" s="50"/>
      <c r="O29502" s="50"/>
      <c r="P29502" s="50"/>
      <c r="Q29502" s="50" t="s">
        <v>368</v>
      </c>
      <c r="R29502" s="9" t="s">
        <v>368</v>
      </c>
      <c r="S29502" s="50" t="s">
        <v>368</v>
      </c>
      <c r="T29502" s="9" t="s">
        <v>368</v>
      </c>
      <c r="U29502" s="9" t="s">
        <v>368</v>
      </c>
    </row>
    <row r="29503">
      <c r="F29503" s="9"/>
      <c r="N29503" s="50"/>
      <c r="O29503" s="50"/>
      <c r="P29503" s="50"/>
      <c r="Q29503" s="50" t="s">
        <v>368</v>
      </c>
      <c r="R29503" s="9" t="s">
        <v>368</v>
      </c>
      <c r="S29503" s="50" t="s">
        <v>368</v>
      </c>
      <c r="T29503" s="9" t="s">
        <v>368</v>
      </c>
      <c r="U29503" s="9" t="s">
        <v>368</v>
      </c>
    </row>
    <row r="29504">
      <c r="F29504" s="9"/>
      <c r="N29504" s="50"/>
      <c r="O29504" s="50"/>
      <c r="P29504" s="50"/>
      <c r="Q29504" s="50" t="s">
        <v>368</v>
      </c>
      <c r="R29504" s="9" t="s">
        <v>368</v>
      </c>
      <c r="S29504" s="50" t="s">
        <v>368</v>
      </c>
      <c r="T29504" s="9" t="s">
        <v>368</v>
      </c>
      <c r="U29504" s="9" t="s">
        <v>368</v>
      </c>
    </row>
    <row r="29505">
      <c r="F29505" s="9"/>
      <c r="N29505" s="50"/>
      <c r="O29505" s="50"/>
      <c r="P29505" s="50"/>
      <c r="Q29505" s="50" t="s">
        <v>368</v>
      </c>
      <c r="R29505" s="9" t="s">
        <v>368</v>
      </c>
      <c r="S29505" s="50" t="s">
        <v>368</v>
      </c>
      <c r="T29505" s="9" t="s">
        <v>368</v>
      </c>
      <c r="U29505" s="9" t="s">
        <v>368</v>
      </c>
    </row>
    <row r="29506">
      <c r="F29506" s="9"/>
      <c r="N29506" s="50"/>
      <c r="O29506" s="50"/>
      <c r="P29506" s="50"/>
      <c r="Q29506" s="50" t="s">
        <v>368</v>
      </c>
      <c r="R29506" s="9" t="s">
        <v>368</v>
      </c>
      <c r="S29506" s="50" t="s">
        <v>368</v>
      </c>
      <c r="T29506" s="9" t="s">
        <v>368</v>
      </c>
      <c r="U29506" s="9" t="s">
        <v>368</v>
      </c>
    </row>
    <row r="29507">
      <c r="F29507" s="9"/>
      <c r="N29507" s="50"/>
      <c r="O29507" s="50"/>
      <c r="P29507" s="50"/>
      <c r="Q29507" s="50" t="s">
        <v>368</v>
      </c>
      <c r="R29507" s="9" t="s">
        <v>368</v>
      </c>
      <c r="S29507" s="50" t="s">
        <v>368</v>
      </c>
      <c r="T29507" s="9" t="s">
        <v>368</v>
      </c>
      <c r="U29507" s="9" t="s">
        <v>368</v>
      </c>
    </row>
    <row r="29508">
      <c r="F29508" s="9"/>
      <c r="N29508" s="50"/>
      <c r="O29508" s="50"/>
      <c r="P29508" s="50"/>
      <c r="Q29508" s="50" t="s">
        <v>368</v>
      </c>
      <c r="R29508" s="9" t="s">
        <v>368</v>
      </c>
      <c r="S29508" s="50" t="s">
        <v>368</v>
      </c>
      <c r="T29508" s="9" t="s">
        <v>368</v>
      </c>
      <c r="U29508" s="9" t="s">
        <v>368</v>
      </c>
    </row>
    <row r="29509">
      <c r="F29509" s="9"/>
      <c r="N29509" s="50"/>
      <c r="O29509" s="50"/>
      <c r="P29509" s="50"/>
      <c r="Q29509" s="50" t="s">
        <v>368</v>
      </c>
      <c r="R29509" s="9" t="s">
        <v>368</v>
      </c>
      <c r="S29509" s="50" t="s">
        <v>368</v>
      </c>
      <c r="T29509" s="9" t="s">
        <v>368</v>
      </c>
      <c r="U29509" s="9" t="s">
        <v>368</v>
      </c>
    </row>
    <row r="29510">
      <c r="F29510" s="9"/>
      <c r="N29510" s="50"/>
      <c r="O29510" s="50"/>
      <c r="P29510" s="50"/>
      <c r="Q29510" s="50" t="s">
        <v>368</v>
      </c>
      <c r="R29510" s="9" t="s">
        <v>368</v>
      </c>
      <c r="S29510" s="50" t="s">
        <v>368</v>
      </c>
      <c r="T29510" s="9" t="s">
        <v>368</v>
      </c>
      <c r="U29510" s="9" t="s">
        <v>368</v>
      </c>
    </row>
    <row r="29511">
      <c r="F29511" s="9"/>
      <c r="N29511" s="50"/>
      <c r="O29511" s="50"/>
      <c r="P29511" s="50"/>
      <c r="Q29511" s="50" t="s">
        <v>368</v>
      </c>
      <c r="R29511" s="9" t="s">
        <v>368</v>
      </c>
      <c r="S29511" s="50" t="s">
        <v>368</v>
      </c>
      <c r="T29511" s="9" t="s">
        <v>368</v>
      </c>
      <c r="U29511" s="9" t="s">
        <v>368</v>
      </c>
    </row>
    <row r="29512">
      <c r="F29512" s="9"/>
      <c r="N29512" s="50"/>
      <c r="O29512" s="50"/>
      <c r="P29512" s="50"/>
      <c r="Q29512" s="50" t="s">
        <v>368</v>
      </c>
      <c r="R29512" s="9" t="s">
        <v>368</v>
      </c>
      <c r="S29512" s="50" t="s">
        <v>368</v>
      </c>
      <c r="T29512" s="9" t="s">
        <v>368</v>
      </c>
      <c r="U29512" s="9" t="s">
        <v>368</v>
      </c>
    </row>
    <row r="29513">
      <c r="F29513" s="9"/>
      <c r="N29513" s="50"/>
      <c r="O29513" s="50"/>
      <c r="P29513" s="50"/>
      <c r="Q29513" s="50" t="s">
        <v>368</v>
      </c>
      <c r="R29513" s="9" t="s">
        <v>368</v>
      </c>
      <c r="S29513" s="50" t="s">
        <v>368</v>
      </c>
      <c r="T29513" s="9" t="s">
        <v>368</v>
      </c>
      <c r="U29513" s="9" t="s">
        <v>368</v>
      </c>
    </row>
    <row r="29514">
      <c r="F29514" s="9"/>
      <c r="N29514" s="50"/>
      <c r="O29514" s="50"/>
      <c r="P29514" s="50"/>
      <c r="Q29514" s="50" t="s">
        <v>368</v>
      </c>
      <c r="R29514" s="9" t="s">
        <v>368</v>
      </c>
      <c r="S29514" s="50" t="s">
        <v>368</v>
      </c>
      <c r="T29514" s="9" t="s">
        <v>368</v>
      </c>
      <c r="U29514" s="9" t="s">
        <v>368</v>
      </c>
    </row>
    <row r="29515">
      <c r="F29515" s="9"/>
      <c r="N29515" s="50"/>
      <c r="O29515" s="50"/>
      <c r="P29515" s="50"/>
      <c r="Q29515" s="50" t="s">
        <v>368</v>
      </c>
      <c r="R29515" s="9" t="s">
        <v>368</v>
      </c>
      <c r="S29515" s="50" t="s">
        <v>368</v>
      </c>
      <c r="T29515" s="9" t="s">
        <v>368</v>
      </c>
      <c r="U29515" s="9" t="s">
        <v>368</v>
      </c>
    </row>
    <row r="29516">
      <c r="F29516" s="9"/>
      <c r="N29516" s="50"/>
      <c r="O29516" s="50"/>
      <c r="P29516" s="50"/>
      <c r="Q29516" s="50" t="s">
        <v>368</v>
      </c>
      <c r="R29516" s="9" t="s">
        <v>368</v>
      </c>
      <c r="S29516" s="50" t="s">
        <v>368</v>
      </c>
      <c r="T29516" s="9" t="s">
        <v>368</v>
      </c>
      <c r="U29516" s="9" t="s">
        <v>368</v>
      </c>
    </row>
    <row r="29517">
      <c r="F29517" s="9"/>
      <c r="N29517" s="50"/>
      <c r="O29517" s="50"/>
      <c r="P29517" s="50"/>
      <c r="Q29517" s="50" t="s">
        <v>368</v>
      </c>
      <c r="R29517" s="9" t="s">
        <v>368</v>
      </c>
      <c r="S29517" s="50" t="s">
        <v>368</v>
      </c>
      <c r="T29517" s="9" t="s">
        <v>368</v>
      </c>
      <c r="U29517" s="9" t="s">
        <v>368</v>
      </c>
    </row>
    <row r="29518">
      <c r="F29518" s="9"/>
      <c r="N29518" s="50"/>
      <c r="O29518" s="50"/>
      <c r="P29518" s="50"/>
      <c r="Q29518" s="50" t="s">
        <v>368</v>
      </c>
      <c r="R29518" s="9" t="s">
        <v>368</v>
      </c>
      <c r="S29518" s="50" t="s">
        <v>368</v>
      </c>
      <c r="T29518" s="9" t="s">
        <v>368</v>
      </c>
      <c r="U29518" s="9" t="s">
        <v>368</v>
      </c>
    </row>
    <row r="29519">
      <c r="F29519" s="9"/>
      <c r="N29519" s="50"/>
      <c r="O29519" s="50"/>
      <c r="P29519" s="50"/>
      <c r="Q29519" s="50" t="s">
        <v>368</v>
      </c>
      <c r="R29519" s="9" t="s">
        <v>368</v>
      </c>
      <c r="S29519" s="50" t="s">
        <v>368</v>
      </c>
      <c r="T29519" s="9" t="s">
        <v>368</v>
      </c>
      <c r="U29519" s="9" t="s">
        <v>368</v>
      </c>
    </row>
    <row r="29520">
      <c r="F29520" s="9"/>
      <c r="N29520" s="50"/>
      <c r="O29520" s="50"/>
      <c r="P29520" s="50"/>
      <c r="Q29520" s="50" t="s">
        <v>368</v>
      </c>
      <c r="R29520" s="9" t="s">
        <v>368</v>
      </c>
      <c r="S29520" s="50" t="s">
        <v>368</v>
      </c>
      <c r="T29520" s="9" t="s">
        <v>368</v>
      </c>
      <c r="U29520" s="9" t="s">
        <v>368</v>
      </c>
    </row>
    <row r="29521">
      <c r="F29521" s="9"/>
      <c r="N29521" s="50"/>
      <c r="O29521" s="50"/>
      <c r="P29521" s="50"/>
      <c r="Q29521" s="50" t="s">
        <v>368</v>
      </c>
      <c r="R29521" s="9" t="s">
        <v>368</v>
      </c>
      <c r="S29521" s="50" t="s">
        <v>368</v>
      </c>
      <c r="T29521" s="9" t="s">
        <v>368</v>
      </c>
      <c r="U29521" s="9" t="s">
        <v>368</v>
      </c>
    </row>
    <row r="29522">
      <c r="F29522" s="9"/>
      <c r="N29522" s="50"/>
      <c r="O29522" s="50"/>
      <c r="P29522" s="50"/>
      <c r="Q29522" s="50" t="s">
        <v>368</v>
      </c>
      <c r="R29522" s="9" t="s">
        <v>368</v>
      </c>
      <c r="S29522" s="50" t="s">
        <v>368</v>
      </c>
      <c r="T29522" s="9" t="s">
        <v>368</v>
      </c>
      <c r="U29522" s="9" t="s">
        <v>368</v>
      </c>
    </row>
    <row r="29523">
      <c r="F29523" s="9"/>
      <c r="N29523" s="50"/>
      <c r="O29523" s="50"/>
      <c r="P29523" s="50"/>
      <c r="Q29523" s="50" t="s">
        <v>368</v>
      </c>
      <c r="R29523" s="9" t="s">
        <v>368</v>
      </c>
      <c r="S29523" s="50" t="s">
        <v>368</v>
      </c>
      <c r="T29523" s="9" t="s">
        <v>368</v>
      </c>
      <c r="U29523" s="9" t="s">
        <v>368</v>
      </c>
    </row>
    <row r="29524">
      <c r="F29524" s="9"/>
      <c r="N29524" s="50"/>
      <c r="O29524" s="50"/>
      <c r="P29524" s="50"/>
      <c r="Q29524" s="50" t="s">
        <v>368</v>
      </c>
      <c r="R29524" s="9" t="s">
        <v>368</v>
      </c>
      <c r="S29524" s="50" t="s">
        <v>368</v>
      </c>
      <c r="T29524" s="9" t="s">
        <v>368</v>
      </c>
      <c r="U29524" s="9" t="s">
        <v>368</v>
      </c>
    </row>
    <row r="29525">
      <c r="F29525" s="9"/>
      <c r="N29525" s="50"/>
      <c r="O29525" s="50"/>
      <c r="P29525" s="50"/>
      <c r="Q29525" s="50" t="s">
        <v>368</v>
      </c>
      <c r="R29525" s="9" t="s">
        <v>368</v>
      </c>
      <c r="S29525" s="50" t="s">
        <v>368</v>
      </c>
      <c r="T29525" s="9" t="s">
        <v>368</v>
      </c>
      <c r="U29525" s="9" t="s">
        <v>368</v>
      </c>
    </row>
    <row r="29526">
      <c r="F29526" s="9"/>
      <c r="N29526" s="50"/>
      <c r="O29526" s="50"/>
      <c r="P29526" s="50"/>
      <c r="Q29526" s="50" t="s">
        <v>368</v>
      </c>
      <c r="R29526" s="9" t="s">
        <v>368</v>
      </c>
      <c r="S29526" s="50" t="s">
        <v>368</v>
      </c>
      <c r="T29526" s="9" t="s">
        <v>368</v>
      </c>
      <c r="U29526" s="9" t="s">
        <v>368</v>
      </c>
    </row>
    <row r="29527">
      <c r="F29527" s="9"/>
      <c r="N29527" s="50"/>
      <c r="O29527" s="50"/>
      <c r="P29527" s="50"/>
      <c r="Q29527" s="50" t="s">
        <v>368</v>
      </c>
      <c r="R29527" s="9" t="s">
        <v>368</v>
      </c>
      <c r="S29527" s="50" t="s">
        <v>368</v>
      </c>
      <c r="T29527" s="9" t="s">
        <v>368</v>
      </c>
      <c r="U29527" s="9" t="s">
        <v>368</v>
      </c>
    </row>
    <row r="29528">
      <c r="F29528" s="9"/>
      <c r="N29528" s="50"/>
      <c r="O29528" s="50"/>
      <c r="P29528" s="50"/>
      <c r="Q29528" s="50" t="s">
        <v>368</v>
      </c>
      <c r="R29528" s="9" t="s">
        <v>368</v>
      </c>
      <c r="S29528" s="50" t="s">
        <v>368</v>
      </c>
      <c r="T29528" s="9" t="s">
        <v>368</v>
      </c>
      <c r="U29528" s="9" t="s">
        <v>368</v>
      </c>
    </row>
    <row r="29529">
      <c r="F29529" s="9"/>
      <c r="N29529" s="50"/>
      <c r="O29529" s="50"/>
      <c r="P29529" s="50"/>
      <c r="Q29529" s="50" t="s">
        <v>368</v>
      </c>
      <c r="R29529" s="9" t="s">
        <v>368</v>
      </c>
      <c r="S29529" s="50" t="s">
        <v>368</v>
      </c>
      <c r="T29529" s="9" t="s">
        <v>368</v>
      </c>
      <c r="U29529" s="9" t="s">
        <v>368</v>
      </c>
    </row>
    <row r="29530">
      <c r="F29530" s="9"/>
      <c r="N29530" s="50"/>
      <c r="O29530" s="50"/>
      <c r="P29530" s="50"/>
      <c r="Q29530" s="50" t="s">
        <v>368</v>
      </c>
      <c r="R29530" s="9" t="s">
        <v>368</v>
      </c>
      <c r="S29530" s="50" t="s">
        <v>368</v>
      </c>
      <c r="T29530" s="9" t="s">
        <v>368</v>
      </c>
      <c r="U29530" s="9" t="s">
        <v>368</v>
      </c>
    </row>
    <row r="29531">
      <c r="F29531" s="9"/>
      <c r="N29531" s="50"/>
      <c r="O29531" s="50"/>
      <c r="P29531" s="50"/>
      <c r="Q29531" s="50" t="s">
        <v>368</v>
      </c>
      <c r="R29531" s="9" t="s">
        <v>368</v>
      </c>
      <c r="S29531" s="50" t="s">
        <v>368</v>
      </c>
      <c r="T29531" s="9" t="s">
        <v>368</v>
      </c>
      <c r="U29531" s="9" t="s">
        <v>368</v>
      </c>
    </row>
    <row r="29532">
      <c r="F29532" s="9"/>
      <c r="N29532" s="50"/>
      <c r="O29532" s="50"/>
      <c r="P29532" s="50"/>
      <c r="Q29532" s="50" t="s">
        <v>368</v>
      </c>
      <c r="R29532" s="9" t="s">
        <v>368</v>
      </c>
      <c r="S29532" s="50" t="s">
        <v>368</v>
      </c>
      <c r="T29532" s="9" t="s">
        <v>368</v>
      </c>
      <c r="U29532" s="9" t="s">
        <v>368</v>
      </c>
    </row>
    <row r="29533">
      <c r="F29533" s="9"/>
      <c r="N29533" s="50"/>
      <c r="O29533" s="50"/>
      <c r="P29533" s="50"/>
      <c r="Q29533" s="50" t="s">
        <v>368</v>
      </c>
      <c r="R29533" s="9" t="s">
        <v>368</v>
      </c>
      <c r="S29533" s="50" t="s">
        <v>368</v>
      </c>
      <c r="T29533" s="9" t="s">
        <v>368</v>
      </c>
      <c r="U29533" s="9" t="s">
        <v>368</v>
      </c>
    </row>
    <row r="29534">
      <c r="F29534" s="9"/>
      <c r="N29534" s="50"/>
      <c r="O29534" s="50"/>
      <c r="P29534" s="50"/>
      <c r="Q29534" s="50" t="s">
        <v>368</v>
      </c>
      <c r="R29534" s="9" t="s">
        <v>368</v>
      </c>
      <c r="S29534" s="50" t="s">
        <v>368</v>
      </c>
      <c r="T29534" s="9" t="s">
        <v>368</v>
      </c>
      <c r="U29534" s="9" t="s">
        <v>368</v>
      </c>
    </row>
    <row r="29535">
      <c r="F29535" s="9"/>
      <c r="N29535" s="50"/>
      <c r="O29535" s="50"/>
      <c r="P29535" s="50"/>
      <c r="Q29535" s="50" t="s">
        <v>368</v>
      </c>
      <c r="R29535" s="9" t="s">
        <v>368</v>
      </c>
      <c r="S29535" s="50" t="s">
        <v>368</v>
      </c>
      <c r="T29535" s="9" t="s">
        <v>368</v>
      </c>
      <c r="U29535" s="9" t="s">
        <v>368</v>
      </c>
    </row>
    <row r="29536">
      <c r="F29536" s="9"/>
      <c r="N29536" s="50"/>
      <c r="O29536" s="50"/>
      <c r="P29536" s="50"/>
      <c r="Q29536" s="50" t="s">
        <v>368</v>
      </c>
      <c r="R29536" s="9" t="s">
        <v>368</v>
      </c>
      <c r="S29536" s="50" t="s">
        <v>368</v>
      </c>
      <c r="T29536" s="9" t="s">
        <v>368</v>
      </c>
      <c r="U29536" s="9" t="s">
        <v>368</v>
      </c>
    </row>
    <row r="29537">
      <c r="F29537" s="9"/>
      <c r="N29537" s="50"/>
      <c r="O29537" s="50"/>
      <c r="P29537" s="50"/>
      <c r="Q29537" s="50" t="s">
        <v>368</v>
      </c>
      <c r="R29537" s="9" t="s">
        <v>368</v>
      </c>
      <c r="S29537" s="50" t="s">
        <v>368</v>
      </c>
      <c r="T29537" s="9" t="s">
        <v>368</v>
      </c>
      <c r="U29537" s="9" t="s">
        <v>368</v>
      </c>
    </row>
    <row r="29538">
      <c r="F29538" s="9"/>
      <c r="N29538" s="50"/>
      <c r="O29538" s="50"/>
      <c r="P29538" s="50"/>
      <c r="Q29538" s="50" t="s">
        <v>368</v>
      </c>
      <c r="R29538" s="9" t="s">
        <v>368</v>
      </c>
      <c r="S29538" s="50" t="s">
        <v>368</v>
      </c>
      <c r="T29538" s="9" t="s">
        <v>368</v>
      </c>
      <c r="U29538" s="9" t="s">
        <v>368</v>
      </c>
    </row>
    <row r="29539">
      <c r="F29539" s="9"/>
      <c r="N29539" s="50"/>
      <c r="O29539" s="50"/>
      <c r="P29539" s="50"/>
      <c r="Q29539" s="50" t="s">
        <v>368</v>
      </c>
      <c r="R29539" s="9" t="s">
        <v>368</v>
      </c>
      <c r="S29539" s="50" t="s">
        <v>368</v>
      </c>
      <c r="T29539" s="9" t="s">
        <v>368</v>
      </c>
      <c r="U29539" s="9" t="s">
        <v>368</v>
      </c>
    </row>
    <row r="29540">
      <c r="F29540" s="9"/>
      <c r="N29540" s="50"/>
      <c r="O29540" s="50"/>
      <c r="P29540" s="50"/>
      <c r="Q29540" s="50" t="s">
        <v>368</v>
      </c>
      <c r="R29540" s="9" t="s">
        <v>368</v>
      </c>
      <c r="S29540" s="50" t="s">
        <v>368</v>
      </c>
      <c r="T29540" s="9" t="s">
        <v>368</v>
      </c>
      <c r="U29540" s="9" t="s">
        <v>368</v>
      </c>
    </row>
    <row r="29541">
      <c r="F29541" s="9"/>
      <c r="N29541" s="50"/>
      <c r="O29541" s="50"/>
      <c r="P29541" s="50"/>
      <c r="Q29541" s="50" t="s">
        <v>368</v>
      </c>
      <c r="R29541" s="9" t="s">
        <v>368</v>
      </c>
      <c r="S29541" s="50" t="s">
        <v>368</v>
      </c>
      <c r="T29541" s="9" t="s">
        <v>368</v>
      </c>
      <c r="U29541" s="9" t="s">
        <v>368</v>
      </c>
    </row>
    <row r="29542">
      <c r="F29542" s="9"/>
      <c r="N29542" s="50"/>
      <c r="O29542" s="50"/>
      <c r="P29542" s="50"/>
      <c r="Q29542" s="50" t="s">
        <v>368</v>
      </c>
      <c r="R29542" s="9" t="s">
        <v>368</v>
      </c>
      <c r="S29542" s="50" t="s">
        <v>368</v>
      </c>
      <c r="T29542" s="9" t="s">
        <v>368</v>
      </c>
      <c r="U29542" s="9" t="s">
        <v>368</v>
      </c>
    </row>
    <row r="29543">
      <c r="F29543" s="9"/>
      <c r="N29543" s="50"/>
      <c r="O29543" s="50"/>
      <c r="P29543" s="50"/>
      <c r="Q29543" s="50" t="s">
        <v>368</v>
      </c>
      <c r="R29543" s="9" t="s">
        <v>368</v>
      </c>
      <c r="S29543" s="50" t="s">
        <v>368</v>
      </c>
      <c r="T29543" s="9" t="s">
        <v>368</v>
      </c>
      <c r="U29543" s="9" t="s">
        <v>368</v>
      </c>
    </row>
    <row r="29544">
      <c r="F29544" s="9"/>
      <c r="N29544" s="50"/>
      <c r="O29544" s="50"/>
      <c r="P29544" s="50"/>
      <c r="Q29544" s="50" t="s">
        <v>368</v>
      </c>
      <c r="R29544" s="9" t="s">
        <v>368</v>
      </c>
      <c r="S29544" s="50" t="s">
        <v>368</v>
      </c>
      <c r="T29544" s="9" t="s">
        <v>368</v>
      </c>
      <c r="U29544" s="9" t="s">
        <v>368</v>
      </c>
    </row>
    <row r="29545">
      <c r="F29545" s="9"/>
      <c r="N29545" s="50"/>
      <c r="O29545" s="50"/>
      <c r="P29545" s="50"/>
      <c r="Q29545" s="50" t="s">
        <v>368</v>
      </c>
      <c r="R29545" s="9" t="s">
        <v>368</v>
      </c>
      <c r="S29545" s="50" t="s">
        <v>368</v>
      </c>
      <c r="T29545" s="9" t="s">
        <v>368</v>
      </c>
      <c r="U29545" s="9" t="s">
        <v>368</v>
      </c>
    </row>
    <row r="29546">
      <c r="F29546" s="9"/>
      <c r="N29546" s="50"/>
      <c r="O29546" s="50"/>
      <c r="P29546" s="50"/>
      <c r="Q29546" s="50" t="s">
        <v>368</v>
      </c>
      <c r="R29546" s="9" t="s">
        <v>368</v>
      </c>
      <c r="S29546" s="50" t="s">
        <v>368</v>
      </c>
      <c r="T29546" s="9" t="s">
        <v>368</v>
      </c>
      <c r="U29546" s="9" t="s">
        <v>368</v>
      </c>
    </row>
    <row r="29547">
      <c r="F29547" s="9"/>
      <c r="N29547" s="50"/>
      <c r="O29547" s="50"/>
      <c r="P29547" s="50"/>
      <c r="Q29547" s="50" t="s">
        <v>368</v>
      </c>
      <c r="R29547" s="9" t="s">
        <v>368</v>
      </c>
      <c r="S29547" s="50" t="s">
        <v>368</v>
      </c>
      <c r="T29547" s="9" t="s">
        <v>368</v>
      </c>
      <c r="U29547" s="9" t="s">
        <v>368</v>
      </c>
    </row>
    <row r="29548">
      <c r="F29548" s="9"/>
      <c r="N29548" s="50"/>
      <c r="O29548" s="50"/>
      <c r="P29548" s="50"/>
      <c r="Q29548" s="50" t="s">
        <v>368</v>
      </c>
      <c r="R29548" s="9" t="s">
        <v>368</v>
      </c>
      <c r="S29548" s="50" t="s">
        <v>368</v>
      </c>
      <c r="T29548" s="9" t="s">
        <v>368</v>
      </c>
      <c r="U29548" s="9" t="s">
        <v>368</v>
      </c>
    </row>
    <row r="29549">
      <c r="F29549" s="9"/>
      <c r="N29549" s="50"/>
      <c r="O29549" s="50"/>
      <c r="P29549" s="50"/>
      <c r="Q29549" s="50" t="s">
        <v>368</v>
      </c>
      <c r="R29549" s="9" t="s">
        <v>368</v>
      </c>
      <c r="S29549" s="50" t="s">
        <v>368</v>
      </c>
      <c r="T29549" s="9" t="s">
        <v>368</v>
      </c>
      <c r="U29549" s="9" t="s">
        <v>368</v>
      </c>
    </row>
    <row r="29550">
      <c r="F29550" s="9"/>
      <c r="N29550" s="50"/>
      <c r="O29550" s="50"/>
      <c r="P29550" s="50"/>
      <c r="Q29550" s="50" t="s">
        <v>368</v>
      </c>
      <c r="R29550" s="9" t="s">
        <v>368</v>
      </c>
      <c r="S29550" s="50" t="s">
        <v>368</v>
      </c>
      <c r="T29550" s="9" t="s">
        <v>368</v>
      </c>
      <c r="U29550" s="9" t="s">
        <v>368</v>
      </c>
    </row>
    <row r="29551">
      <c r="F29551" s="9"/>
      <c r="N29551" s="50"/>
      <c r="O29551" s="50"/>
      <c r="P29551" s="50"/>
      <c r="Q29551" s="50" t="s">
        <v>368</v>
      </c>
      <c r="R29551" s="9" t="s">
        <v>368</v>
      </c>
      <c r="S29551" s="50" t="s">
        <v>368</v>
      </c>
      <c r="T29551" s="9" t="s">
        <v>368</v>
      </c>
      <c r="U29551" s="9" t="s">
        <v>368</v>
      </c>
    </row>
    <row r="29552">
      <c r="F29552" s="9"/>
      <c r="N29552" s="50"/>
      <c r="O29552" s="50"/>
      <c r="P29552" s="50"/>
      <c r="Q29552" s="50" t="s">
        <v>368</v>
      </c>
      <c r="R29552" s="9" t="s">
        <v>368</v>
      </c>
      <c r="S29552" s="50" t="s">
        <v>368</v>
      </c>
      <c r="T29552" s="9" t="s">
        <v>368</v>
      </c>
      <c r="U29552" s="9" t="s">
        <v>368</v>
      </c>
    </row>
    <row r="29553">
      <c r="F29553" s="9"/>
      <c r="N29553" s="50"/>
      <c r="O29553" s="50"/>
      <c r="P29553" s="50"/>
      <c r="Q29553" s="50" t="s">
        <v>368</v>
      </c>
      <c r="R29553" s="9" t="s">
        <v>368</v>
      </c>
      <c r="S29553" s="50" t="s">
        <v>368</v>
      </c>
      <c r="T29553" s="9" t="s">
        <v>368</v>
      </c>
      <c r="U29553" s="9" t="s">
        <v>368</v>
      </c>
    </row>
    <row r="29554">
      <c r="F29554" s="9"/>
      <c r="N29554" s="50"/>
      <c r="O29554" s="50"/>
      <c r="P29554" s="50"/>
      <c r="Q29554" s="50" t="s">
        <v>368</v>
      </c>
      <c r="R29554" s="9" t="s">
        <v>368</v>
      </c>
      <c r="S29554" s="50" t="s">
        <v>368</v>
      </c>
      <c r="T29554" s="9" t="s">
        <v>368</v>
      </c>
      <c r="U29554" s="9" t="s">
        <v>368</v>
      </c>
    </row>
    <row r="29555">
      <c r="F29555" s="9"/>
      <c r="N29555" s="50"/>
      <c r="O29555" s="50"/>
      <c r="P29555" s="50"/>
      <c r="Q29555" s="50" t="s">
        <v>368</v>
      </c>
      <c r="R29555" s="9" t="s">
        <v>368</v>
      </c>
      <c r="S29555" s="50" t="s">
        <v>368</v>
      </c>
      <c r="T29555" s="9" t="s">
        <v>368</v>
      </c>
      <c r="U29555" s="9" t="s">
        <v>368</v>
      </c>
    </row>
    <row r="29556">
      <c r="F29556" s="9"/>
      <c r="N29556" s="50"/>
      <c r="O29556" s="50"/>
      <c r="P29556" s="50"/>
      <c r="Q29556" s="50" t="s">
        <v>368</v>
      </c>
      <c r="R29556" s="9" t="s">
        <v>368</v>
      </c>
      <c r="S29556" s="50" t="s">
        <v>368</v>
      </c>
      <c r="T29556" s="9" t="s">
        <v>368</v>
      </c>
      <c r="U29556" s="9" t="s">
        <v>368</v>
      </c>
    </row>
    <row r="29557">
      <c r="F29557" s="9"/>
      <c r="N29557" s="50"/>
      <c r="O29557" s="50"/>
      <c r="P29557" s="50"/>
      <c r="Q29557" s="50" t="s">
        <v>368</v>
      </c>
      <c r="R29557" s="9" t="s">
        <v>368</v>
      </c>
      <c r="S29557" s="50" t="s">
        <v>368</v>
      </c>
      <c r="T29557" s="9" t="s">
        <v>368</v>
      </c>
      <c r="U29557" s="9" t="s">
        <v>368</v>
      </c>
    </row>
    <row r="29558">
      <c r="F29558" s="9"/>
      <c r="N29558" s="50"/>
      <c r="O29558" s="50"/>
      <c r="P29558" s="50"/>
      <c r="Q29558" s="50" t="s">
        <v>368</v>
      </c>
      <c r="R29558" s="9" t="s">
        <v>368</v>
      </c>
      <c r="S29558" s="50" t="s">
        <v>368</v>
      </c>
      <c r="T29558" s="9" t="s">
        <v>368</v>
      </c>
      <c r="U29558" s="9" t="s">
        <v>368</v>
      </c>
    </row>
    <row r="29559">
      <c r="F29559" s="9"/>
      <c r="N29559" s="50"/>
      <c r="O29559" s="50"/>
      <c r="P29559" s="50"/>
      <c r="Q29559" s="50" t="s">
        <v>368</v>
      </c>
      <c r="R29559" s="9" t="s">
        <v>368</v>
      </c>
      <c r="S29559" s="50" t="s">
        <v>368</v>
      </c>
      <c r="T29559" s="9" t="s">
        <v>368</v>
      </c>
      <c r="U29559" s="9" t="s">
        <v>368</v>
      </c>
    </row>
    <row r="29560">
      <c r="F29560" s="9"/>
      <c r="N29560" s="50"/>
      <c r="O29560" s="50"/>
      <c r="P29560" s="50"/>
      <c r="Q29560" s="50" t="s">
        <v>368</v>
      </c>
      <c r="R29560" s="9" t="s">
        <v>368</v>
      </c>
      <c r="S29560" s="50" t="s">
        <v>368</v>
      </c>
      <c r="T29560" s="9" t="s">
        <v>368</v>
      </c>
      <c r="U29560" s="9" t="s">
        <v>368</v>
      </c>
    </row>
    <row r="29561">
      <c r="F29561" s="9"/>
      <c r="N29561" s="50"/>
      <c r="O29561" s="50"/>
      <c r="P29561" s="50"/>
      <c r="Q29561" s="50" t="s">
        <v>368</v>
      </c>
      <c r="R29561" s="9" t="s">
        <v>368</v>
      </c>
      <c r="S29561" s="50" t="s">
        <v>368</v>
      </c>
      <c r="T29561" s="9" t="s">
        <v>368</v>
      </c>
      <c r="U29561" s="9" t="s">
        <v>368</v>
      </c>
    </row>
    <row r="29562">
      <c r="F29562" s="9"/>
      <c r="N29562" s="50"/>
      <c r="O29562" s="50"/>
      <c r="P29562" s="50"/>
      <c r="Q29562" s="50" t="s">
        <v>368</v>
      </c>
      <c r="R29562" s="9" t="s">
        <v>368</v>
      </c>
      <c r="S29562" s="50" t="s">
        <v>368</v>
      </c>
      <c r="T29562" s="9" t="s">
        <v>368</v>
      </c>
      <c r="U29562" s="9" t="s">
        <v>368</v>
      </c>
    </row>
    <row r="29563">
      <c r="F29563" s="9"/>
      <c r="N29563" s="50"/>
      <c r="O29563" s="50"/>
      <c r="P29563" s="50"/>
      <c r="Q29563" s="50" t="s">
        <v>368</v>
      </c>
      <c r="R29563" s="9" t="s">
        <v>368</v>
      </c>
      <c r="S29563" s="50" t="s">
        <v>368</v>
      </c>
      <c r="T29563" s="9" t="s">
        <v>368</v>
      </c>
      <c r="U29563" s="9" t="s">
        <v>368</v>
      </c>
    </row>
    <row r="29564">
      <c r="F29564" s="9"/>
      <c r="N29564" s="50"/>
      <c r="O29564" s="50"/>
      <c r="P29564" s="50"/>
      <c r="Q29564" s="50" t="s">
        <v>368</v>
      </c>
      <c r="R29564" s="9" t="s">
        <v>368</v>
      </c>
      <c r="S29564" s="50" t="s">
        <v>368</v>
      </c>
      <c r="T29564" s="9" t="s">
        <v>368</v>
      </c>
      <c r="U29564" s="9" t="s">
        <v>368</v>
      </c>
    </row>
    <row r="29565">
      <c r="F29565" s="9"/>
      <c r="N29565" s="50"/>
      <c r="O29565" s="50"/>
      <c r="P29565" s="50"/>
      <c r="Q29565" s="50" t="s">
        <v>368</v>
      </c>
      <c r="R29565" s="9" t="s">
        <v>368</v>
      </c>
      <c r="S29565" s="50" t="s">
        <v>368</v>
      </c>
      <c r="T29565" s="9" t="s">
        <v>368</v>
      </c>
      <c r="U29565" s="9" t="s">
        <v>368</v>
      </c>
    </row>
    <row r="29566">
      <c r="F29566" s="9"/>
      <c r="N29566" s="50"/>
      <c r="O29566" s="50"/>
      <c r="P29566" s="50"/>
      <c r="Q29566" s="50" t="s">
        <v>368</v>
      </c>
      <c r="R29566" s="9" t="s">
        <v>368</v>
      </c>
      <c r="S29566" s="50" t="s">
        <v>368</v>
      </c>
      <c r="T29566" s="9" t="s">
        <v>368</v>
      </c>
      <c r="U29566" s="9" t="s">
        <v>368</v>
      </c>
    </row>
    <row r="29567">
      <c r="F29567" s="9"/>
      <c r="N29567" s="50"/>
      <c r="O29567" s="50"/>
      <c r="P29567" s="50"/>
      <c r="Q29567" s="50" t="s">
        <v>368</v>
      </c>
      <c r="R29567" s="9" t="s">
        <v>368</v>
      </c>
      <c r="S29567" s="50" t="s">
        <v>368</v>
      </c>
      <c r="T29567" s="9" t="s">
        <v>368</v>
      </c>
      <c r="U29567" s="9" t="s">
        <v>368</v>
      </c>
    </row>
    <row r="29568">
      <c r="F29568" s="9"/>
      <c r="N29568" s="50"/>
      <c r="O29568" s="50"/>
      <c r="P29568" s="50"/>
      <c r="Q29568" s="50" t="s">
        <v>368</v>
      </c>
      <c r="R29568" s="9" t="s">
        <v>368</v>
      </c>
      <c r="S29568" s="50" t="s">
        <v>368</v>
      </c>
      <c r="T29568" s="9" t="s">
        <v>368</v>
      </c>
      <c r="U29568" s="9" t="s">
        <v>368</v>
      </c>
    </row>
    <row r="29569">
      <c r="F29569" s="9"/>
      <c r="N29569" s="50"/>
      <c r="O29569" s="50"/>
      <c r="P29569" s="50"/>
      <c r="Q29569" s="50" t="s">
        <v>368</v>
      </c>
      <c r="R29569" s="9" t="s">
        <v>368</v>
      </c>
      <c r="S29569" s="50" t="s">
        <v>368</v>
      </c>
      <c r="T29569" s="9" t="s">
        <v>368</v>
      </c>
      <c r="U29569" s="9" t="s">
        <v>368</v>
      </c>
    </row>
    <row r="29570">
      <c r="F29570" s="9"/>
      <c r="N29570" s="50"/>
      <c r="O29570" s="50"/>
      <c r="P29570" s="50"/>
      <c r="Q29570" s="50" t="s">
        <v>368</v>
      </c>
      <c r="R29570" s="9" t="s">
        <v>368</v>
      </c>
      <c r="S29570" s="50" t="s">
        <v>368</v>
      </c>
      <c r="T29570" s="9" t="s">
        <v>368</v>
      </c>
      <c r="U29570" s="9" t="s">
        <v>368</v>
      </c>
    </row>
    <row r="29571">
      <c r="F29571" s="9"/>
      <c r="N29571" s="50"/>
      <c r="O29571" s="50"/>
      <c r="P29571" s="50"/>
      <c r="Q29571" s="50" t="s">
        <v>368</v>
      </c>
      <c r="R29571" s="9" t="s">
        <v>368</v>
      </c>
      <c r="S29571" s="50" t="s">
        <v>368</v>
      </c>
      <c r="T29571" s="9" t="s">
        <v>368</v>
      </c>
      <c r="U29571" s="9" t="s">
        <v>368</v>
      </c>
    </row>
    <row r="29572">
      <c r="F29572" s="9"/>
      <c r="N29572" s="50"/>
      <c r="O29572" s="50"/>
      <c r="P29572" s="50"/>
      <c r="Q29572" s="50" t="s">
        <v>368</v>
      </c>
      <c r="R29572" s="9" t="s">
        <v>368</v>
      </c>
      <c r="S29572" s="50" t="s">
        <v>368</v>
      </c>
      <c r="T29572" s="9" t="s">
        <v>368</v>
      </c>
      <c r="U29572" s="9" t="s">
        <v>368</v>
      </c>
    </row>
    <row r="29573">
      <c r="F29573" s="9"/>
      <c r="N29573" s="50"/>
      <c r="O29573" s="50"/>
      <c r="P29573" s="50"/>
      <c r="Q29573" s="50" t="s">
        <v>368</v>
      </c>
      <c r="R29573" s="9" t="s">
        <v>368</v>
      </c>
      <c r="S29573" s="50" t="s">
        <v>368</v>
      </c>
      <c r="T29573" s="9" t="s">
        <v>368</v>
      </c>
      <c r="U29573" s="9" t="s">
        <v>368</v>
      </c>
    </row>
    <row r="29574">
      <c r="F29574" s="9"/>
      <c r="N29574" s="50"/>
      <c r="O29574" s="50"/>
      <c r="P29574" s="50"/>
      <c r="Q29574" s="50" t="s">
        <v>368</v>
      </c>
      <c r="R29574" s="9" t="s">
        <v>368</v>
      </c>
      <c r="S29574" s="50" t="s">
        <v>368</v>
      </c>
      <c r="T29574" s="9" t="s">
        <v>368</v>
      </c>
      <c r="U29574" s="9" t="s">
        <v>368</v>
      </c>
    </row>
    <row r="29575">
      <c r="F29575" s="9"/>
      <c r="N29575" s="50"/>
      <c r="O29575" s="50"/>
      <c r="P29575" s="50"/>
      <c r="Q29575" s="50" t="s">
        <v>368</v>
      </c>
      <c r="R29575" s="9" t="s">
        <v>368</v>
      </c>
      <c r="S29575" s="50" t="s">
        <v>368</v>
      </c>
      <c r="T29575" s="9" t="s">
        <v>368</v>
      </c>
      <c r="U29575" s="9" t="s">
        <v>368</v>
      </c>
    </row>
    <row r="29576">
      <c r="F29576" s="9"/>
      <c r="N29576" s="50"/>
      <c r="O29576" s="50"/>
      <c r="P29576" s="50"/>
      <c r="Q29576" s="50" t="s">
        <v>368</v>
      </c>
      <c r="R29576" s="9" t="s">
        <v>368</v>
      </c>
      <c r="S29576" s="50" t="s">
        <v>368</v>
      </c>
      <c r="T29576" s="9" t="s">
        <v>368</v>
      </c>
      <c r="U29576" s="9" t="s">
        <v>368</v>
      </c>
    </row>
    <row r="29577">
      <c r="F29577" s="9"/>
      <c r="N29577" s="50"/>
      <c r="O29577" s="50"/>
      <c r="P29577" s="50"/>
      <c r="Q29577" s="50" t="s">
        <v>368</v>
      </c>
      <c r="R29577" s="9" t="s">
        <v>368</v>
      </c>
      <c r="S29577" s="50" t="s">
        <v>368</v>
      </c>
      <c r="T29577" s="9" t="s">
        <v>368</v>
      </c>
      <c r="U29577" s="9" t="s">
        <v>368</v>
      </c>
    </row>
    <row r="29578">
      <c r="F29578" s="9"/>
      <c r="N29578" s="50"/>
      <c r="O29578" s="50"/>
      <c r="P29578" s="50"/>
      <c r="Q29578" s="50" t="s">
        <v>368</v>
      </c>
      <c r="R29578" s="9" t="s">
        <v>368</v>
      </c>
      <c r="S29578" s="50" t="s">
        <v>368</v>
      </c>
      <c r="T29578" s="9" t="s">
        <v>368</v>
      </c>
      <c r="U29578" s="9" t="s">
        <v>368</v>
      </c>
    </row>
    <row r="29579">
      <c r="F29579" s="9"/>
      <c r="N29579" s="50"/>
      <c r="O29579" s="50"/>
      <c r="P29579" s="50"/>
      <c r="Q29579" s="50" t="s">
        <v>368</v>
      </c>
      <c r="R29579" s="9" t="s">
        <v>368</v>
      </c>
      <c r="S29579" s="50" t="s">
        <v>368</v>
      </c>
      <c r="T29579" s="9" t="s">
        <v>368</v>
      </c>
      <c r="U29579" s="9" t="s">
        <v>368</v>
      </c>
    </row>
    <row r="29580">
      <c r="F29580" s="9"/>
      <c r="N29580" s="50"/>
      <c r="O29580" s="50"/>
      <c r="P29580" s="50"/>
      <c r="Q29580" s="50" t="s">
        <v>368</v>
      </c>
      <c r="R29580" s="9" t="s">
        <v>368</v>
      </c>
      <c r="S29580" s="50" t="s">
        <v>368</v>
      </c>
      <c r="T29580" s="9" t="s">
        <v>368</v>
      </c>
      <c r="U29580" s="9" t="s">
        <v>368</v>
      </c>
    </row>
    <row r="29581">
      <c r="F29581" s="9"/>
      <c r="N29581" s="50"/>
      <c r="O29581" s="50"/>
      <c r="P29581" s="50"/>
      <c r="Q29581" s="50" t="s">
        <v>368</v>
      </c>
      <c r="R29581" s="9" t="s">
        <v>368</v>
      </c>
      <c r="S29581" s="50" t="s">
        <v>368</v>
      </c>
      <c r="T29581" s="9" t="s">
        <v>368</v>
      </c>
      <c r="U29581" s="9" t="s">
        <v>368</v>
      </c>
    </row>
    <row r="29582">
      <c r="F29582" s="9"/>
      <c r="N29582" s="50"/>
      <c r="O29582" s="50"/>
      <c r="P29582" s="50"/>
      <c r="Q29582" s="50" t="s">
        <v>368</v>
      </c>
      <c r="R29582" s="9" t="s">
        <v>368</v>
      </c>
      <c r="S29582" s="50" t="s">
        <v>368</v>
      </c>
      <c r="T29582" s="9" t="s">
        <v>368</v>
      </c>
      <c r="U29582" s="9" t="s">
        <v>368</v>
      </c>
    </row>
    <row r="29583">
      <c r="F29583" s="9"/>
      <c r="N29583" s="50"/>
      <c r="O29583" s="50"/>
      <c r="P29583" s="50"/>
      <c r="Q29583" s="50" t="s">
        <v>368</v>
      </c>
      <c r="R29583" s="9" t="s">
        <v>368</v>
      </c>
      <c r="S29583" s="50" t="s">
        <v>368</v>
      </c>
      <c r="T29583" s="9" t="s">
        <v>368</v>
      </c>
      <c r="U29583" s="9" t="s">
        <v>368</v>
      </c>
    </row>
    <row r="29584">
      <c r="F29584" s="9"/>
      <c r="N29584" s="50"/>
      <c r="O29584" s="50"/>
      <c r="P29584" s="50"/>
      <c r="Q29584" s="50" t="s">
        <v>368</v>
      </c>
      <c r="R29584" s="9" t="s">
        <v>368</v>
      </c>
      <c r="S29584" s="50" t="s">
        <v>368</v>
      </c>
      <c r="T29584" s="9" t="s">
        <v>368</v>
      </c>
      <c r="U29584" s="9" t="s">
        <v>368</v>
      </c>
    </row>
    <row r="29585">
      <c r="F29585" s="9"/>
      <c r="N29585" s="50"/>
      <c r="O29585" s="50"/>
      <c r="P29585" s="50"/>
      <c r="Q29585" s="50" t="s">
        <v>368</v>
      </c>
      <c r="R29585" s="9" t="s">
        <v>368</v>
      </c>
      <c r="S29585" s="50" t="s">
        <v>368</v>
      </c>
      <c r="T29585" s="9" t="s">
        <v>368</v>
      </c>
      <c r="U29585" s="9" t="s">
        <v>368</v>
      </c>
    </row>
    <row r="29586">
      <c r="F29586" s="9"/>
      <c r="N29586" s="50"/>
      <c r="O29586" s="50"/>
      <c r="P29586" s="50"/>
      <c r="Q29586" s="50" t="s">
        <v>368</v>
      </c>
      <c r="R29586" s="9" t="s">
        <v>368</v>
      </c>
      <c r="S29586" s="50" t="s">
        <v>368</v>
      </c>
      <c r="T29586" s="9" t="s">
        <v>368</v>
      </c>
      <c r="U29586" s="9" t="s">
        <v>368</v>
      </c>
    </row>
    <row r="29587">
      <c r="F29587" s="9"/>
      <c r="N29587" s="50"/>
      <c r="O29587" s="50"/>
      <c r="P29587" s="50"/>
      <c r="Q29587" s="50" t="s">
        <v>368</v>
      </c>
      <c r="R29587" s="9" t="s">
        <v>368</v>
      </c>
      <c r="S29587" s="50" t="s">
        <v>368</v>
      </c>
      <c r="T29587" s="9" t="s">
        <v>368</v>
      </c>
      <c r="U29587" s="9" t="s">
        <v>368</v>
      </c>
    </row>
    <row r="29588">
      <c r="F29588" s="9"/>
      <c r="N29588" s="50"/>
      <c r="O29588" s="50"/>
      <c r="P29588" s="50"/>
      <c r="Q29588" s="50" t="s">
        <v>368</v>
      </c>
      <c r="R29588" s="9" t="s">
        <v>368</v>
      </c>
      <c r="S29588" s="50" t="s">
        <v>368</v>
      </c>
      <c r="T29588" s="9" t="s">
        <v>368</v>
      </c>
      <c r="U29588" s="9" t="s">
        <v>368</v>
      </c>
    </row>
    <row r="29589">
      <c r="F29589" s="9"/>
      <c r="N29589" s="50"/>
      <c r="O29589" s="50"/>
      <c r="P29589" s="50"/>
      <c r="Q29589" s="50" t="s">
        <v>368</v>
      </c>
      <c r="R29589" s="9" t="s">
        <v>368</v>
      </c>
      <c r="S29589" s="50" t="s">
        <v>368</v>
      </c>
      <c r="T29589" s="9" t="s">
        <v>368</v>
      </c>
      <c r="U29589" s="9" t="s">
        <v>368</v>
      </c>
    </row>
    <row r="29590">
      <c r="F29590" s="9"/>
      <c r="N29590" s="50"/>
      <c r="O29590" s="50"/>
      <c r="P29590" s="50"/>
      <c r="Q29590" s="50" t="s">
        <v>368</v>
      </c>
      <c r="R29590" s="9" t="s">
        <v>368</v>
      </c>
      <c r="S29590" s="50" t="s">
        <v>368</v>
      </c>
      <c r="T29590" s="9" t="s">
        <v>368</v>
      </c>
      <c r="U29590" s="9" t="s">
        <v>368</v>
      </c>
    </row>
    <row r="29591">
      <c r="F29591" s="9"/>
      <c r="N29591" s="50"/>
      <c r="O29591" s="50"/>
      <c r="P29591" s="50"/>
      <c r="Q29591" s="50" t="s">
        <v>368</v>
      </c>
      <c r="R29591" s="9" t="s">
        <v>368</v>
      </c>
      <c r="S29591" s="50" t="s">
        <v>368</v>
      </c>
      <c r="T29591" s="9" t="s">
        <v>368</v>
      </c>
      <c r="U29591" s="9" t="s">
        <v>368</v>
      </c>
    </row>
    <row r="29592">
      <c r="F29592" s="9"/>
      <c r="N29592" s="50"/>
      <c r="O29592" s="50"/>
      <c r="P29592" s="50"/>
      <c r="Q29592" s="50" t="s">
        <v>368</v>
      </c>
      <c r="R29592" s="9" t="s">
        <v>368</v>
      </c>
      <c r="S29592" s="50" t="s">
        <v>368</v>
      </c>
      <c r="T29592" s="9" t="s">
        <v>368</v>
      </c>
      <c r="U29592" s="9" t="s">
        <v>368</v>
      </c>
    </row>
    <row r="29593">
      <c r="F29593" s="9"/>
      <c r="N29593" s="50"/>
      <c r="O29593" s="50"/>
      <c r="P29593" s="50"/>
      <c r="Q29593" s="50" t="s">
        <v>368</v>
      </c>
      <c r="R29593" s="9" t="s">
        <v>368</v>
      </c>
      <c r="S29593" s="50" t="s">
        <v>368</v>
      </c>
      <c r="T29593" s="9" t="s">
        <v>368</v>
      </c>
      <c r="U29593" s="9" t="s">
        <v>368</v>
      </c>
    </row>
    <row r="29594">
      <c r="F29594" s="9"/>
      <c r="N29594" s="50"/>
      <c r="O29594" s="50"/>
      <c r="P29594" s="50"/>
      <c r="Q29594" s="50" t="s">
        <v>368</v>
      </c>
      <c r="R29594" s="9" t="s">
        <v>368</v>
      </c>
      <c r="S29594" s="50" t="s">
        <v>368</v>
      </c>
      <c r="T29594" s="9" t="s">
        <v>368</v>
      </c>
      <c r="U29594" s="9" t="s">
        <v>368</v>
      </c>
    </row>
    <row r="29595">
      <c r="F29595" s="9"/>
      <c r="N29595" s="50"/>
      <c r="O29595" s="50"/>
      <c r="P29595" s="50"/>
      <c r="Q29595" s="50" t="s">
        <v>368</v>
      </c>
      <c r="R29595" s="9" t="s">
        <v>368</v>
      </c>
      <c r="S29595" s="50" t="s">
        <v>368</v>
      </c>
      <c r="T29595" s="9" t="s">
        <v>368</v>
      </c>
      <c r="U29595" s="9" t="s">
        <v>368</v>
      </c>
    </row>
    <row r="29596">
      <c r="F29596" s="9"/>
      <c r="N29596" s="50"/>
      <c r="O29596" s="50"/>
      <c r="P29596" s="50"/>
      <c r="Q29596" s="50" t="s">
        <v>368</v>
      </c>
      <c r="R29596" s="9" t="s">
        <v>368</v>
      </c>
      <c r="S29596" s="50" t="s">
        <v>368</v>
      </c>
      <c r="T29596" s="9" t="s">
        <v>368</v>
      </c>
      <c r="U29596" s="9" t="s">
        <v>368</v>
      </c>
    </row>
    <row r="29597">
      <c r="F29597" s="9"/>
      <c r="N29597" s="50"/>
      <c r="O29597" s="50"/>
      <c r="P29597" s="50"/>
      <c r="Q29597" s="50" t="s">
        <v>368</v>
      </c>
      <c r="R29597" s="9" t="s">
        <v>368</v>
      </c>
      <c r="S29597" s="50" t="s">
        <v>368</v>
      </c>
      <c r="T29597" s="9" t="s">
        <v>368</v>
      </c>
      <c r="U29597" s="9" t="s">
        <v>368</v>
      </c>
    </row>
    <row r="29598">
      <c r="F29598" s="9"/>
      <c r="N29598" s="50"/>
      <c r="O29598" s="50"/>
      <c r="P29598" s="50"/>
      <c r="Q29598" s="50" t="s">
        <v>368</v>
      </c>
      <c r="R29598" s="9" t="s">
        <v>368</v>
      </c>
      <c r="S29598" s="50" t="s">
        <v>368</v>
      </c>
      <c r="T29598" s="9" t="s">
        <v>368</v>
      </c>
      <c r="U29598" s="9" t="s">
        <v>368</v>
      </c>
    </row>
    <row r="29599">
      <c r="F29599" s="9"/>
      <c r="N29599" s="50"/>
      <c r="O29599" s="50"/>
      <c r="P29599" s="50"/>
      <c r="Q29599" s="50" t="s">
        <v>368</v>
      </c>
      <c r="R29599" s="9" t="s">
        <v>368</v>
      </c>
      <c r="S29599" s="50" t="s">
        <v>368</v>
      </c>
      <c r="T29599" s="9" t="s">
        <v>368</v>
      </c>
      <c r="U29599" s="9" t="s">
        <v>368</v>
      </c>
    </row>
    <row r="29600">
      <c r="F29600" s="9"/>
      <c r="N29600" s="50"/>
      <c r="O29600" s="50"/>
      <c r="P29600" s="50"/>
      <c r="Q29600" s="50" t="s">
        <v>368</v>
      </c>
      <c r="R29600" s="9" t="s">
        <v>368</v>
      </c>
      <c r="S29600" s="50" t="s">
        <v>368</v>
      </c>
      <c r="T29600" s="9" t="s">
        <v>368</v>
      </c>
      <c r="U29600" s="9" t="s">
        <v>368</v>
      </c>
    </row>
    <row r="29601">
      <c r="F29601" s="9"/>
      <c r="N29601" s="50"/>
      <c r="O29601" s="50"/>
      <c r="P29601" s="50"/>
      <c r="Q29601" s="50" t="s">
        <v>368</v>
      </c>
      <c r="R29601" s="9" t="s">
        <v>368</v>
      </c>
      <c r="S29601" s="50" t="s">
        <v>368</v>
      </c>
      <c r="T29601" s="9" t="s">
        <v>368</v>
      </c>
      <c r="U29601" s="9" t="s">
        <v>368</v>
      </c>
    </row>
    <row r="29602">
      <c r="F29602" s="9"/>
      <c r="N29602" s="50"/>
      <c r="O29602" s="50"/>
      <c r="P29602" s="50"/>
      <c r="Q29602" s="50" t="s">
        <v>368</v>
      </c>
      <c r="R29602" s="9" t="s">
        <v>368</v>
      </c>
      <c r="S29602" s="50" t="s">
        <v>368</v>
      </c>
      <c r="T29602" s="9" t="s">
        <v>368</v>
      </c>
      <c r="U29602" s="9" t="s">
        <v>368</v>
      </c>
    </row>
    <row r="29603">
      <c r="F29603" s="9"/>
      <c r="N29603" s="50"/>
      <c r="O29603" s="50"/>
      <c r="P29603" s="50"/>
      <c r="Q29603" s="50" t="s">
        <v>368</v>
      </c>
      <c r="R29603" s="9" t="s">
        <v>368</v>
      </c>
      <c r="S29603" s="50" t="s">
        <v>368</v>
      </c>
      <c r="T29603" s="9" t="s">
        <v>368</v>
      </c>
      <c r="U29603" s="9" t="s">
        <v>368</v>
      </c>
    </row>
    <row r="29604">
      <c r="F29604" s="9"/>
      <c r="N29604" s="50"/>
      <c r="O29604" s="50"/>
      <c r="P29604" s="50"/>
      <c r="Q29604" s="50" t="s">
        <v>368</v>
      </c>
      <c r="R29604" s="9" t="s">
        <v>368</v>
      </c>
      <c r="S29604" s="50" t="s">
        <v>368</v>
      </c>
      <c r="T29604" s="9" t="s">
        <v>368</v>
      </c>
      <c r="U29604" s="9" t="s">
        <v>368</v>
      </c>
    </row>
    <row r="29605">
      <c r="F29605" s="9"/>
      <c r="N29605" s="50"/>
      <c r="O29605" s="50"/>
      <c r="P29605" s="50"/>
      <c r="Q29605" s="50" t="s">
        <v>368</v>
      </c>
      <c r="R29605" s="9" t="s">
        <v>368</v>
      </c>
      <c r="S29605" s="50" t="s">
        <v>368</v>
      </c>
      <c r="T29605" s="9" t="s">
        <v>368</v>
      </c>
      <c r="U29605" s="9" t="s">
        <v>368</v>
      </c>
    </row>
    <row r="29606">
      <c r="F29606" s="9"/>
      <c r="N29606" s="50"/>
      <c r="O29606" s="50"/>
      <c r="P29606" s="50"/>
      <c r="Q29606" s="50" t="s">
        <v>368</v>
      </c>
      <c r="R29606" s="9" t="s">
        <v>368</v>
      </c>
      <c r="S29606" s="50" t="s">
        <v>368</v>
      </c>
      <c r="T29606" s="9" t="s">
        <v>368</v>
      </c>
      <c r="U29606" s="9" t="s">
        <v>368</v>
      </c>
    </row>
    <row r="29607">
      <c r="F29607" s="9"/>
      <c r="N29607" s="50"/>
      <c r="O29607" s="50"/>
      <c r="P29607" s="50"/>
      <c r="Q29607" s="50" t="s">
        <v>368</v>
      </c>
      <c r="R29607" s="9" t="s">
        <v>368</v>
      </c>
      <c r="S29607" s="50" t="s">
        <v>368</v>
      </c>
      <c r="T29607" s="9" t="s">
        <v>368</v>
      </c>
      <c r="U29607" s="9" t="s">
        <v>368</v>
      </c>
    </row>
    <row r="29608">
      <c r="F29608" s="9"/>
      <c r="N29608" s="50"/>
      <c r="O29608" s="50"/>
      <c r="P29608" s="50"/>
      <c r="Q29608" s="50" t="s">
        <v>368</v>
      </c>
      <c r="R29608" s="9" t="s">
        <v>368</v>
      </c>
      <c r="S29608" s="50" t="s">
        <v>368</v>
      </c>
      <c r="T29608" s="9" t="s">
        <v>368</v>
      </c>
      <c r="U29608" s="9" t="s">
        <v>368</v>
      </c>
    </row>
    <row r="29609">
      <c r="F29609" s="9"/>
      <c r="N29609" s="50"/>
      <c r="O29609" s="50"/>
      <c r="P29609" s="50"/>
      <c r="Q29609" s="50" t="s">
        <v>368</v>
      </c>
      <c r="R29609" s="9" t="s">
        <v>368</v>
      </c>
      <c r="S29609" s="50" t="s">
        <v>368</v>
      </c>
      <c r="T29609" s="9" t="s">
        <v>368</v>
      </c>
      <c r="U29609" s="9" t="s">
        <v>368</v>
      </c>
    </row>
    <row r="29610">
      <c r="F29610" s="9"/>
      <c r="N29610" s="50"/>
      <c r="O29610" s="50"/>
      <c r="P29610" s="50"/>
      <c r="Q29610" s="50" t="s">
        <v>368</v>
      </c>
      <c r="R29610" s="9" t="s">
        <v>368</v>
      </c>
      <c r="S29610" s="50" t="s">
        <v>368</v>
      </c>
      <c r="T29610" s="9" t="s">
        <v>368</v>
      </c>
      <c r="U29610" s="9" t="s">
        <v>368</v>
      </c>
    </row>
    <row r="29611">
      <c r="F29611" s="9"/>
      <c r="N29611" s="50"/>
      <c r="O29611" s="50"/>
      <c r="P29611" s="50"/>
      <c r="Q29611" s="50" t="s">
        <v>368</v>
      </c>
      <c r="R29611" s="9" t="s">
        <v>368</v>
      </c>
      <c r="S29611" s="50" t="s">
        <v>368</v>
      </c>
      <c r="T29611" s="9" t="s">
        <v>368</v>
      </c>
      <c r="U29611" s="9" t="s">
        <v>368</v>
      </c>
    </row>
    <row r="29612">
      <c r="F29612" s="9"/>
      <c r="N29612" s="50"/>
      <c r="O29612" s="50"/>
      <c r="P29612" s="50"/>
      <c r="Q29612" s="50" t="s">
        <v>368</v>
      </c>
      <c r="R29612" s="9" t="s">
        <v>368</v>
      </c>
      <c r="S29612" s="50" t="s">
        <v>368</v>
      </c>
      <c r="T29612" s="9" t="s">
        <v>368</v>
      </c>
      <c r="U29612" s="9" t="s">
        <v>368</v>
      </c>
    </row>
    <row r="29613">
      <c r="F29613" s="9"/>
      <c r="N29613" s="50"/>
      <c r="O29613" s="50"/>
      <c r="P29613" s="50"/>
      <c r="Q29613" s="50" t="s">
        <v>368</v>
      </c>
      <c r="R29613" s="9" t="s">
        <v>368</v>
      </c>
      <c r="S29613" s="50" t="s">
        <v>368</v>
      </c>
      <c r="T29613" s="9" t="s">
        <v>368</v>
      </c>
      <c r="U29613" s="9" t="s">
        <v>368</v>
      </c>
    </row>
    <row r="29614">
      <c r="F29614" s="9"/>
      <c r="N29614" s="50"/>
      <c r="O29614" s="50"/>
      <c r="P29614" s="50"/>
      <c r="Q29614" s="50" t="s">
        <v>368</v>
      </c>
      <c r="R29614" s="9" t="s">
        <v>368</v>
      </c>
      <c r="S29614" s="50" t="s">
        <v>368</v>
      </c>
      <c r="T29614" s="9" t="s">
        <v>368</v>
      </c>
      <c r="U29614" s="9" t="s">
        <v>368</v>
      </c>
    </row>
    <row r="29615">
      <c r="F29615" s="9"/>
      <c r="N29615" s="50"/>
      <c r="O29615" s="50"/>
      <c r="P29615" s="50"/>
      <c r="Q29615" s="50" t="s">
        <v>368</v>
      </c>
      <c r="R29615" s="9" t="s">
        <v>368</v>
      </c>
      <c r="S29615" s="50" t="s">
        <v>368</v>
      </c>
      <c r="T29615" s="9" t="s">
        <v>368</v>
      </c>
      <c r="U29615" s="9" t="s">
        <v>368</v>
      </c>
    </row>
    <row r="29616">
      <c r="F29616" s="9"/>
      <c r="N29616" s="50"/>
      <c r="O29616" s="50"/>
      <c r="P29616" s="50"/>
      <c r="Q29616" s="50" t="s">
        <v>368</v>
      </c>
      <c r="R29616" s="9" t="s">
        <v>368</v>
      </c>
      <c r="S29616" s="50" t="s">
        <v>368</v>
      </c>
      <c r="T29616" s="9" t="s">
        <v>368</v>
      </c>
      <c r="U29616" s="9" t="s">
        <v>368</v>
      </c>
    </row>
    <row r="29617">
      <c r="F29617" s="9"/>
      <c r="N29617" s="50"/>
      <c r="O29617" s="50"/>
      <c r="P29617" s="50"/>
      <c r="Q29617" s="50" t="s">
        <v>368</v>
      </c>
      <c r="R29617" s="9" t="s">
        <v>368</v>
      </c>
      <c r="S29617" s="50" t="s">
        <v>368</v>
      </c>
      <c r="T29617" s="9" t="s">
        <v>368</v>
      </c>
      <c r="U29617" s="9" t="s">
        <v>368</v>
      </c>
    </row>
    <row r="29618">
      <c r="F29618" s="9"/>
      <c r="N29618" s="50"/>
      <c r="O29618" s="50"/>
      <c r="P29618" s="50"/>
      <c r="Q29618" s="50" t="s">
        <v>368</v>
      </c>
      <c r="R29618" s="9" t="s">
        <v>368</v>
      </c>
      <c r="S29618" s="50" t="s">
        <v>368</v>
      </c>
      <c r="T29618" s="9" t="s">
        <v>368</v>
      </c>
      <c r="U29618" s="9" t="s">
        <v>368</v>
      </c>
    </row>
    <row r="29619">
      <c r="F29619" s="9"/>
      <c r="N29619" s="50"/>
      <c r="O29619" s="50"/>
      <c r="P29619" s="50"/>
      <c r="Q29619" s="50" t="s">
        <v>368</v>
      </c>
      <c r="R29619" s="9" t="s">
        <v>368</v>
      </c>
      <c r="S29619" s="50" t="s">
        <v>368</v>
      </c>
      <c r="T29619" s="9" t="s">
        <v>368</v>
      </c>
      <c r="U29619" s="9" t="s">
        <v>368</v>
      </c>
    </row>
    <row r="29620">
      <c r="F29620" s="9"/>
      <c r="N29620" s="50"/>
      <c r="O29620" s="50"/>
      <c r="P29620" s="50"/>
      <c r="Q29620" s="50" t="s">
        <v>368</v>
      </c>
      <c r="R29620" s="9" t="s">
        <v>368</v>
      </c>
      <c r="S29620" s="50" t="s">
        <v>368</v>
      </c>
      <c r="T29620" s="9" t="s">
        <v>368</v>
      </c>
      <c r="U29620" s="9" t="s">
        <v>368</v>
      </c>
    </row>
    <row r="29621">
      <c r="F29621" s="9"/>
      <c r="N29621" s="50"/>
      <c r="O29621" s="50"/>
      <c r="P29621" s="50"/>
      <c r="Q29621" s="50" t="s">
        <v>368</v>
      </c>
      <c r="R29621" s="9" t="s">
        <v>368</v>
      </c>
      <c r="S29621" s="50" t="s">
        <v>368</v>
      </c>
      <c r="T29621" s="9" t="s">
        <v>368</v>
      </c>
      <c r="U29621" s="9" t="s">
        <v>368</v>
      </c>
    </row>
    <row r="29622">
      <c r="F29622" s="9"/>
      <c r="N29622" s="50"/>
      <c r="O29622" s="50"/>
      <c r="P29622" s="50"/>
      <c r="Q29622" s="50" t="s">
        <v>368</v>
      </c>
      <c r="R29622" s="9" t="s">
        <v>368</v>
      </c>
      <c r="S29622" s="50" t="s">
        <v>368</v>
      </c>
      <c r="T29622" s="9" t="s">
        <v>368</v>
      </c>
      <c r="U29622" s="9" t="s">
        <v>368</v>
      </c>
    </row>
    <row r="29623">
      <c r="F29623" s="9"/>
      <c r="N29623" s="50"/>
      <c r="O29623" s="50"/>
      <c r="P29623" s="50"/>
      <c r="Q29623" s="50" t="s">
        <v>368</v>
      </c>
      <c r="R29623" s="9" t="s">
        <v>368</v>
      </c>
      <c r="S29623" s="50" t="s">
        <v>368</v>
      </c>
      <c r="T29623" s="9" t="s">
        <v>368</v>
      </c>
      <c r="U29623" s="9" t="s">
        <v>368</v>
      </c>
    </row>
    <row r="29624">
      <c r="F29624" s="9"/>
      <c r="N29624" s="50"/>
      <c r="O29624" s="50"/>
      <c r="P29624" s="50"/>
      <c r="Q29624" s="50" t="s">
        <v>368</v>
      </c>
      <c r="R29624" s="9" t="s">
        <v>368</v>
      </c>
      <c r="S29624" s="50" t="s">
        <v>368</v>
      </c>
      <c r="T29624" s="9" t="s">
        <v>368</v>
      </c>
      <c r="U29624" s="9" t="s">
        <v>368</v>
      </c>
    </row>
    <row r="29625">
      <c r="F29625" s="9"/>
      <c r="N29625" s="50"/>
      <c r="O29625" s="50"/>
      <c r="P29625" s="50"/>
      <c r="Q29625" s="50" t="s">
        <v>368</v>
      </c>
      <c r="R29625" s="9" t="s">
        <v>368</v>
      </c>
      <c r="S29625" s="50" t="s">
        <v>368</v>
      </c>
      <c r="T29625" s="9" t="s">
        <v>368</v>
      </c>
      <c r="U29625" s="9" t="s">
        <v>368</v>
      </c>
    </row>
    <row r="29626">
      <c r="F29626" s="9"/>
      <c r="N29626" s="50"/>
      <c r="O29626" s="50"/>
      <c r="P29626" s="50"/>
      <c r="Q29626" s="50" t="s">
        <v>368</v>
      </c>
      <c r="R29626" s="9" t="s">
        <v>368</v>
      </c>
      <c r="S29626" s="50" t="s">
        <v>368</v>
      </c>
      <c r="T29626" s="9" t="s">
        <v>368</v>
      </c>
      <c r="U29626" s="9" t="s">
        <v>368</v>
      </c>
    </row>
    <row r="29627">
      <c r="F29627" s="9"/>
      <c r="N29627" s="50"/>
      <c r="O29627" s="50"/>
      <c r="P29627" s="50"/>
      <c r="Q29627" s="50" t="s">
        <v>368</v>
      </c>
      <c r="R29627" s="9" t="s">
        <v>368</v>
      </c>
      <c r="S29627" s="50" t="s">
        <v>368</v>
      </c>
      <c r="T29627" s="9" t="s">
        <v>368</v>
      </c>
      <c r="U29627" s="9" t="s">
        <v>368</v>
      </c>
    </row>
    <row r="29628">
      <c r="F29628" s="9"/>
      <c r="N29628" s="50"/>
      <c r="O29628" s="50"/>
      <c r="P29628" s="50"/>
      <c r="Q29628" s="50" t="s">
        <v>368</v>
      </c>
      <c r="R29628" s="9" t="s">
        <v>368</v>
      </c>
      <c r="S29628" s="50" t="s">
        <v>368</v>
      </c>
      <c r="T29628" s="9" t="s">
        <v>368</v>
      </c>
      <c r="U29628" s="9" t="s">
        <v>368</v>
      </c>
    </row>
    <row r="29629">
      <c r="F29629" s="9"/>
      <c r="N29629" s="50"/>
      <c r="O29629" s="50"/>
      <c r="P29629" s="50"/>
      <c r="Q29629" s="50" t="s">
        <v>368</v>
      </c>
      <c r="R29629" s="9" t="s">
        <v>368</v>
      </c>
      <c r="S29629" s="50" t="s">
        <v>368</v>
      </c>
      <c r="T29629" s="9" t="s">
        <v>368</v>
      </c>
      <c r="U29629" s="9" t="s">
        <v>368</v>
      </c>
    </row>
    <row r="29630">
      <c r="F29630" s="9"/>
      <c r="N29630" s="50"/>
      <c r="O29630" s="50"/>
      <c r="P29630" s="50"/>
      <c r="Q29630" s="50" t="s">
        <v>368</v>
      </c>
      <c r="R29630" s="9" t="s">
        <v>368</v>
      </c>
      <c r="S29630" s="50" t="s">
        <v>368</v>
      </c>
      <c r="T29630" s="9" t="s">
        <v>368</v>
      </c>
      <c r="U29630" s="9" t="s">
        <v>368</v>
      </c>
    </row>
    <row r="29631">
      <c r="F29631" s="9"/>
      <c r="N29631" s="50"/>
      <c r="O29631" s="50"/>
      <c r="P29631" s="50"/>
      <c r="Q29631" s="50" t="s">
        <v>368</v>
      </c>
      <c r="R29631" s="9" t="s">
        <v>368</v>
      </c>
      <c r="S29631" s="50" t="s">
        <v>368</v>
      </c>
      <c r="T29631" s="9" t="s">
        <v>368</v>
      </c>
      <c r="U29631" s="9" t="s">
        <v>368</v>
      </c>
    </row>
    <row r="29632">
      <c r="F29632" s="9"/>
      <c r="N29632" s="50"/>
      <c r="O29632" s="50"/>
      <c r="P29632" s="50"/>
      <c r="Q29632" s="50" t="s">
        <v>368</v>
      </c>
      <c r="R29632" s="9" t="s">
        <v>368</v>
      </c>
      <c r="S29632" s="50" t="s">
        <v>368</v>
      </c>
      <c r="T29632" s="9" t="s">
        <v>368</v>
      </c>
      <c r="U29632" s="9" t="s">
        <v>368</v>
      </c>
    </row>
    <row r="29633">
      <c r="F29633" s="9"/>
      <c r="N29633" s="50"/>
      <c r="O29633" s="50"/>
      <c r="P29633" s="50"/>
      <c r="Q29633" s="50" t="s">
        <v>368</v>
      </c>
      <c r="R29633" s="9" t="s">
        <v>368</v>
      </c>
      <c r="S29633" s="50" t="s">
        <v>368</v>
      </c>
      <c r="T29633" s="9" t="s">
        <v>368</v>
      </c>
      <c r="U29633" s="9" t="s">
        <v>368</v>
      </c>
    </row>
    <row r="29634">
      <c r="F29634" s="9"/>
      <c r="N29634" s="50"/>
      <c r="O29634" s="50"/>
      <c r="P29634" s="50"/>
      <c r="Q29634" s="50" t="s">
        <v>368</v>
      </c>
      <c r="R29634" s="9" t="s">
        <v>368</v>
      </c>
      <c r="S29634" s="50" t="s">
        <v>368</v>
      </c>
      <c r="T29634" s="9" t="s">
        <v>368</v>
      </c>
      <c r="U29634" s="9" t="s">
        <v>368</v>
      </c>
    </row>
    <row r="29635">
      <c r="F29635" s="9"/>
      <c r="N29635" s="50"/>
      <c r="O29635" s="50"/>
      <c r="P29635" s="50"/>
      <c r="Q29635" s="50" t="s">
        <v>368</v>
      </c>
      <c r="R29635" s="9" t="s">
        <v>368</v>
      </c>
      <c r="S29635" s="50" t="s">
        <v>368</v>
      </c>
      <c r="T29635" s="9" t="s">
        <v>368</v>
      </c>
      <c r="U29635" s="9" t="s">
        <v>368</v>
      </c>
    </row>
    <row r="29636">
      <c r="F29636" s="9"/>
      <c r="N29636" s="50"/>
      <c r="O29636" s="50"/>
      <c r="P29636" s="50"/>
      <c r="Q29636" s="50" t="s">
        <v>368</v>
      </c>
      <c r="R29636" s="9" t="s">
        <v>368</v>
      </c>
      <c r="S29636" s="50" t="s">
        <v>368</v>
      </c>
      <c r="T29636" s="9" t="s">
        <v>368</v>
      </c>
      <c r="U29636" s="9" t="s">
        <v>368</v>
      </c>
    </row>
    <row r="29637">
      <c r="F29637" s="9"/>
      <c r="N29637" s="50"/>
      <c r="O29637" s="50"/>
      <c r="P29637" s="50"/>
      <c r="Q29637" s="50" t="s">
        <v>368</v>
      </c>
      <c r="R29637" s="9" t="s">
        <v>368</v>
      </c>
      <c r="S29637" s="50" t="s">
        <v>368</v>
      </c>
      <c r="T29637" s="9" t="s">
        <v>368</v>
      </c>
      <c r="U29637" s="9" t="s">
        <v>368</v>
      </c>
    </row>
    <row r="29638">
      <c r="F29638" s="9"/>
      <c r="N29638" s="50"/>
      <c r="O29638" s="50"/>
      <c r="P29638" s="50"/>
      <c r="Q29638" s="50" t="s">
        <v>368</v>
      </c>
      <c r="R29638" s="9" t="s">
        <v>368</v>
      </c>
      <c r="S29638" s="50" t="s">
        <v>368</v>
      </c>
      <c r="T29638" s="9" t="s">
        <v>368</v>
      </c>
      <c r="U29638" s="9" t="s">
        <v>368</v>
      </c>
    </row>
    <row r="29639">
      <c r="F29639" s="9"/>
      <c r="N29639" s="50"/>
      <c r="O29639" s="50"/>
      <c r="P29639" s="50"/>
      <c r="Q29639" s="50" t="s">
        <v>368</v>
      </c>
      <c r="R29639" s="9" t="s">
        <v>368</v>
      </c>
      <c r="S29639" s="50" t="s">
        <v>368</v>
      </c>
      <c r="T29639" s="9" t="s">
        <v>368</v>
      </c>
      <c r="U29639" s="9" t="s">
        <v>368</v>
      </c>
    </row>
    <row r="29640">
      <c r="F29640" s="9"/>
      <c r="N29640" s="50"/>
      <c r="O29640" s="50"/>
      <c r="P29640" s="50"/>
      <c r="Q29640" s="50" t="s">
        <v>368</v>
      </c>
      <c r="R29640" s="9" t="s">
        <v>368</v>
      </c>
      <c r="S29640" s="50" t="s">
        <v>368</v>
      </c>
      <c r="T29640" s="9" t="s">
        <v>368</v>
      </c>
      <c r="U29640" s="9" t="s">
        <v>368</v>
      </c>
    </row>
    <row r="29641">
      <c r="F29641" s="9"/>
      <c r="N29641" s="50"/>
      <c r="O29641" s="50"/>
      <c r="P29641" s="50"/>
      <c r="Q29641" s="50" t="s">
        <v>368</v>
      </c>
      <c r="R29641" s="9" t="s">
        <v>368</v>
      </c>
      <c r="S29641" s="50" t="s">
        <v>368</v>
      </c>
      <c r="T29641" s="9" t="s">
        <v>368</v>
      </c>
      <c r="U29641" s="9" t="s">
        <v>368</v>
      </c>
    </row>
    <row r="29642">
      <c r="F29642" s="9"/>
      <c r="N29642" s="50"/>
      <c r="O29642" s="50"/>
      <c r="P29642" s="50"/>
      <c r="Q29642" s="50" t="s">
        <v>368</v>
      </c>
      <c r="R29642" s="9" t="s">
        <v>368</v>
      </c>
      <c r="S29642" s="50" t="s">
        <v>368</v>
      </c>
      <c r="T29642" s="9" t="s">
        <v>368</v>
      </c>
      <c r="U29642" s="9" t="s">
        <v>368</v>
      </c>
    </row>
    <row r="29643">
      <c r="F29643" s="9"/>
      <c r="N29643" s="50"/>
      <c r="O29643" s="50"/>
      <c r="P29643" s="50"/>
      <c r="Q29643" s="50" t="s">
        <v>368</v>
      </c>
      <c r="R29643" s="9" t="s">
        <v>368</v>
      </c>
      <c r="S29643" s="50" t="s">
        <v>368</v>
      </c>
      <c r="T29643" s="9" t="s">
        <v>368</v>
      </c>
      <c r="U29643" s="9" t="s">
        <v>368</v>
      </c>
    </row>
    <row r="29644">
      <c r="F29644" s="9"/>
      <c r="N29644" s="50"/>
      <c r="O29644" s="50"/>
      <c r="P29644" s="50"/>
      <c r="Q29644" s="50" t="s">
        <v>368</v>
      </c>
      <c r="R29644" s="9" t="s">
        <v>368</v>
      </c>
      <c r="S29644" s="50" t="s">
        <v>368</v>
      </c>
      <c r="T29644" s="9" t="s">
        <v>368</v>
      </c>
      <c r="U29644" s="9" t="s">
        <v>368</v>
      </c>
    </row>
    <row r="29645">
      <c r="F29645" s="9"/>
      <c r="N29645" s="50"/>
      <c r="O29645" s="50"/>
      <c r="P29645" s="50"/>
      <c r="Q29645" s="50" t="s">
        <v>368</v>
      </c>
      <c r="R29645" s="9" t="s">
        <v>368</v>
      </c>
      <c r="S29645" s="50" t="s">
        <v>368</v>
      </c>
      <c r="T29645" s="9" t="s">
        <v>368</v>
      </c>
      <c r="U29645" s="9" t="s">
        <v>368</v>
      </c>
    </row>
    <row r="29646">
      <c r="F29646" s="9"/>
      <c r="N29646" s="50"/>
      <c r="O29646" s="50"/>
      <c r="P29646" s="50"/>
      <c r="Q29646" s="50" t="s">
        <v>368</v>
      </c>
      <c r="R29646" s="9" t="s">
        <v>368</v>
      </c>
      <c r="S29646" s="50" t="s">
        <v>368</v>
      </c>
      <c r="T29646" s="9" t="s">
        <v>368</v>
      </c>
      <c r="U29646" s="9" t="s">
        <v>368</v>
      </c>
    </row>
    <row r="29647">
      <c r="F29647" s="9"/>
      <c r="N29647" s="50"/>
      <c r="O29647" s="50"/>
      <c r="P29647" s="50"/>
      <c r="Q29647" s="50" t="s">
        <v>368</v>
      </c>
      <c r="R29647" s="9" t="s">
        <v>368</v>
      </c>
      <c r="S29647" s="50" t="s">
        <v>368</v>
      </c>
      <c r="T29647" s="9" t="s">
        <v>368</v>
      </c>
      <c r="U29647" s="9" t="s">
        <v>368</v>
      </c>
    </row>
    <row r="29648">
      <c r="F29648" s="9"/>
      <c r="N29648" s="50"/>
      <c r="O29648" s="50"/>
      <c r="P29648" s="50"/>
      <c r="Q29648" s="50" t="s">
        <v>368</v>
      </c>
      <c r="R29648" s="9" t="s">
        <v>368</v>
      </c>
      <c r="S29648" s="50" t="s">
        <v>368</v>
      </c>
      <c r="T29648" s="9" t="s">
        <v>368</v>
      </c>
      <c r="U29648" s="9" t="s">
        <v>368</v>
      </c>
    </row>
    <row r="29649">
      <c r="F29649" s="9"/>
      <c r="N29649" s="50"/>
      <c r="O29649" s="50"/>
      <c r="P29649" s="50"/>
      <c r="Q29649" s="50" t="s">
        <v>368</v>
      </c>
      <c r="R29649" s="9" t="s">
        <v>368</v>
      </c>
      <c r="S29649" s="50" t="s">
        <v>368</v>
      </c>
      <c r="T29649" s="9" t="s">
        <v>368</v>
      </c>
      <c r="U29649" s="9" t="s">
        <v>368</v>
      </c>
    </row>
    <row r="29650">
      <c r="F29650" s="9"/>
      <c r="N29650" s="50"/>
      <c r="O29650" s="50"/>
      <c r="P29650" s="50"/>
      <c r="Q29650" s="50" t="s">
        <v>368</v>
      </c>
      <c r="R29650" s="9" t="s">
        <v>368</v>
      </c>
      <c r="S29650" s="50" t="s">
        <v>368</v>
      </c>
      <c r="T29650" s="9" t="s">
        <v>368</v>
      </c>
      <c r="U29650" s="9" t="s">
        <v>368</v>
      </c>
    </row>
    <row r="29651">
      <c r="F29651" s="9"/>
      <c r="N29651" s="50"/>
      <c r="O29651" s="50"/>
      <c r="P29651" s="50"/>
      <c r="Q29651" s="50" t="s">
        <v>368</v>
      </c>
      <c r="R29651" s="9" t="s">
        <v>368</v>
      </c>
      <c r="S29651" s="50" t="s">
        <v>368</v>
      </c>
      <c r="T29651" s="9" t="s">
        <v>368</v>
      </c>
      <c r="U29651" s="9" t="s">
        <v>368</v>
      </c>
    </row>
    <row r="29652">
      <c r="F29652" s="9"/>
      <c r="N29652" s="50"/>
      <c r="O29652" s="50"/>
      <c r="P29652" s="50"/>
      <c r="Q29652" s="50" t="s">
        <v>368</v>
      </c>
      <c r="R29652" s="9" t="s">
        <v>368</v>
      </c>
      <c r="S29652" s="50" t="s">
        <v>368</v>
      </c>
      <c r="T29652" s="9" t="s">
        <v>368</v>
      </c>
      <c r="U29652" s="9" t="s">
        <v>368</v>
      </c>
    </row>
    <row r="29653">
      <c r="F29653" s="9"/>
      <c r="N29653" s="50"/>
      <c r="O29653" s="50"/>
      <c r="P29653" s="50"/>
      <c r="Q29653" s="50" t="s">
        <v>368</v>
      </c>
      <c r="R29653" s="9" t="s">
        <v>368</v>
      </c>
      <c r="S29653" s="50" t="s">
        <v>368</v>
      </c>
      <c r="T29653" s="9" t="s">
        <v>368</v>
      </c>
      <c r="U29653" s="9" t="s">
        <v>368</v>
      </c>
    </row>
    <row r="29654">
      <c r="F29654" s="9"/>
      <c r="N29654" s="50"/>
      <c r="O29654" s="50"/>
      <c r="P29654" s="50"/>
      <c r="Q29654" s="50" t="s">
        <v>368</v>
      </c>
      <c r="R29654" s="9" t="s">
        <v>368</v>
      </c>
      <c r="S29654" s="50" t="s">
        <v>368</v>
      </c>
      <c r="T29654" s="9" t="s">
        <v>368</v>
      </c>
      <c r="U29654" s="9" t="s">
        <v>368</v>
      </c>
    </row>
    <row r="29655">
      <c r="F29655" s="9"/>
      <c r="N29655" s="50"/>
      <c r="O29655" s="50"/>
      <c r="P29655" s="50"/>
      <c r="Q29655" s="50" t="s">
        <v>368</v>
      </c>
      <c r="R29655" s="9" t="s">
        <v>368</v>
      </c>
      <c r="S29655" s="50" t="s">
        <v>368</v>
      </c>
      <c r="T29655" s="9" t="s">
        <v>368</v>
      </c>
      <c r="U29655" s="9" t="s">
        <v>368</v>
      </c>
    </row>
    <row r="29656">
      <c r="F29656" s="9"/>
      <c r="N29656" s="50"/>
      <c r="O29656" s="50"/>
      <c r="P29656" s="50"/>
      <c r="Q29656" s="50" t="s">
        <v>368</v>
      </c>
      <c r="R29656" s="9" t="s">
        <v>368</v>
      </c>
      <c r="S29656" s="50" t="s">
        <v>368</v>
      </c>
      <c r="T29656" s="9" t="s">
        <v>368</v>
      </c>
      <c r="U29656" s="9" t="s">
        <v>368</v>
      </c>
    </row>
    <row r="29657">
      <c r="F29657" s="9"/>
      <c r="N29657" s="50"/>
      <c r="O29657" s="50"/>
      <c r="P29657" s="50"/>
      <c r="Q29657" s="50" t="s">
        <v>368</v>
      </c>
      <c r="R29657" s="9" t="s">
        <v>368</v>
      </c>
      <c r="S29657" s="50" t="s">
        <v>368</v>
      </c>
      <c r="T29657" s="9" t="s">
        <v>368</v>
      </c>
      <c r="U29657" s="9" t="s">
        <v>368</v>
      </c>
    </row>
    <row r="29658">
      <c r="F29658" s="9"/>
      <c r="N29658" s="50"/>
      <c r="O29658" s="50"/>
      <c r="P29658" s="50"/>
      <c r="Q29658" s="50" t="s">
        <v>368</v>
      </c>
      <c r="R29658" s="9" t="s">
        <v>368</v>
      </c>
      <c r="S29658" s="50" t="s">
        <v>368</v>
      </c>
      <c r="T29658" s="9" t="s">
        <v>368</v>
      </c>
      <c r="U29658" s="9" t="s">
        <v>368</v>
      </c>
    </row>
    <row r="29659">
      <c r="F29659" s="9"/>
      <c r="N29659" s="50"/>
      <c r="O29659" s="50"/>
      <c r="P29659" s="50"/>
      <c r="Q29659" s="50" t="s">
        <v>368</v>
      </c>
      <c r="R29659" s="9" t="s">
        <v>368</v>
      </c>
      <c r="S29659" s="50" t="s">
        <v>368</v>
      </c>
      <c r="T29659" s="9" t="s">
        <v>368</v>
      </c>
      <c r="U29659" s="9" t="s">
        <v>368</v>
      </c>
    </row>
    <row r="29660">
      <c r="F29660" s="9"/>
      <c r="N29660" s="50"/>
      <c r="O29660" s="50"/>
      <c r="P29660" s="50"/>
      <c r="Q29660" s="50" t="s">
        <v>368</v>
      </c>
      <c r="R29660" s="9" t="s">
        <v>368</v>
      </c>
      <c r="S29660" s="50" t="s">
        <v>368</v>
      </c>
      <c r="T29660" s="9" t="s">
        <v>368</v>
      </c>
      <c r="U29660" s="9" t="s">
        <v>368</v>
      </c>
    </row>
    <row r="29661">
      <c r="F29661" s="9"/>
      <c r="N29661" s="50"/>
      <c r="O29661" s="50"/>
      <c r="P29661" s="50"/>
      <c r="Q29661" s="50" t="s">
        <v>368</v>
      </c>
      <c r="R29661" s="9" t="s">
        <v>368</v>
      </c>
      <c r="S29661" s="50" t="s">
        <v>368</v>
      </c>
      <c r="T29661" s="9" t="s">
        <v>368</v>
      </c>
      <c r="U29661" s="9" t="s">
        <v>368</v>
      </c>
    </row>
    <row r="29662">
      <c r="F29662" s="9"/>
      <c r="N29662" s="50"/>
      <c r="O29662" s="50"/>
      <c r="P29662" s="50"/>
      <c r="Q29662" s="50" t="s">
        <v>368</v>
      </c>
      <c r="R29662" s="9" t="s">
        <v>368</v>
      </c>
      <c r="S29662" s="50" t="s">
        <v>368</v>
      </c>
      <c r="T29662" s="9" t="s">
        <v>368</v>
      </c>
      <c r="U29662" s="9" t="s">
        <v>368</v>
      </c>
    </row>
    <row r="29663">
      <c r="F29663" s="9"/>
      <c r="N29663" s="50"/>
      <c r="O29663" s="50"/>
      <c r="P29663" s="50"/>
      <c r="Q29663" s="50" t="s">
        <v>368</v>
      </c>
      <c r="R29663" s="9" t="s">
        <v>368</v>
      </c>
      <c r="S29663" s="50" t="s">
        <v>368</v>
      </c>
      <c r="T29663" s="9" t="s">
        <v>368</v>
      </c>
      <c r="U29663" s="9" t="s">
        <v>368</v>
      </c>
    </row>
    <row r="29664">
      <c r="F29664" s="9"/>
      <c r="N29664" s="50"/>
      <c r="O29664" s="50"/>
      <c r="P29664" s="50"/>
      <c r="Q29664" s="50" t="s">
        <v>368</v>
      </c>
      <c r="R29664" s="9" t="s">
        <v>368</v>
      </c>
      <c r="S29664" s="50" t="s">
        <v>368</v>
      </c>
      <c r="T29664" s="9" t="s">
        <v>368</v>
      </c>
      <c r="U29664" s="9" t="s">
        <v>368</v>
      </c>
    </row>
    <row r="29665">
      <c r="F29665" s="9"/>
      <c r="N29665" s="50"/>
      <c r="O29665" s="50"/>
      <c r="P29665" s="50"/>
      <c r="Q29665" s="50" t="s">
        <v>368</v>
      </c>
      <c r="R29665" s="9" t="s">
        <v>368</v>
      </c>
      <c r="S29665" s="50" t="s">
        <v>368</v>
      </c>
      <c r="T29665" s="9" t="s">
        <v>368</v>
      </c>
      <c r="U29665" s="9" t="s">
        <v>368</v>
      </c>
    </row>
    <row r="29666">
      <c r="F29666" s="9"/>
      <c r="N29666" s="50"/>
      <c r="O29666" s="50"/>
      <c r="P29666" s="50"/>
      <c r="Q29666" s="50" t="s">
        <v>368</v>
      </c>
      <c r="R29666" s="9" t="s">
        <v>368</v>
      </c>
      <c r="S29666" s="50" t="s">
        <v>368</v>
      </c>
      <c r="T29666" s="9" t="s">
        <v>368</v>
      </c>
      <c r="U29666" s="9" t="s">
        <v>368</v>
      </c>
    </row>
    <row r="29667">
      <c r="F29667" s="9"/>
      <c r="N29667" s="50"/>
      <c r="O29667" s="50"/>
      <c r="P29667" s="50"/>
      <c r="Q29667" s="50" t="s">
        <v>368</v>
      </c>
      <c r="R29667" s="9" t="s">
        <v>368</v>
      </c>
      <c r="S29667" s="50" t="s">
        <v>368</v>
      </c>
      <c r="T29667" s="9" t="s">
        <v>368</v>
      </c>
      <c r="U29667" s="9" t="s">
        <v>368</v>
      </c>
    </row>
    <row r="29668">
      <c r="F29668" s="9"/>
      <c r="N29668" s="50"/>
      <c r="O29668" s="50"/>
      <c r="P29668" s="50"/>
      <c r="Q29668" s="50" t="s">
        <v>368</v>
      </c>
      <c r="R29668" s="9" t="s">
        <v>368</v>
      </c>
      <c r="S29668" s="50" t="s">
        <v>368</v>
      </c>
      <c r="T29668" s="9" t="s">
        <v>368</v>
      </c>
      <c r="U29668" s="9" t="s">
        <v>368</v>
      </c>
    </row>
    <row r="29669">
      <c r="F29669" s="9"/>
      <c r="N29669" s="50"/>
      <c r="O29669" s="50"/>
      <c r="P29669" s="50"/>
      <c r="Q29669" s="50" t="s">
        <v>368</v>
      </c>
      <c r="R29669" s="9" t="s">
        <v>368</v>
      </c>
      <c r="S29669" s="50" t="s">
        <v>368</v>
      </c>
      <c r="T29669" s="9" t="s">
        <v>368</v>
      </c>
      <c r="U29669" s="9" t="s">
        <v>368</v>
      </c>
    </row>
    <row r="29670">
      <c r="F29670" s="9"/>
      <c r="N29670" s="50"/>
      <c r="O29670" s="50"/>
      <c r="P29670" s="50"/>
      <c r="Q29670" s="50" t="s">
        <v>368</v>
      </c>
      <c r="R29670" s="9" t="s">
        <v>368</v>
      </c>
      <c r="S29670" s="50" t="s">
        <v>368</v>
      </c>
      <c r="T29670" s="9" t="s">
        <v>368</v>
      </c>
      <c r="U29670" s="9" t="s">
        <v>368</v>
      </c>
    </row>
    <row r="29671">
      <c r="F29671" s="9"/>
      <c r="N29671" s="50"/>
      <c r="O29671" s="50"/>
      <c r="P29671" s="50"/>
      <c r="Q29671" s="50" t="s">
        <v>368</v>
      </c>
      <c r="R29671" s="9" t="s">
        <v>368</v>
      </c>
      <c r="S29671" s="50" t="s">
        <v>368</v>
      </c>
      <c r="T29671" s="9" t="s">
        <v>368</v>
      </c>
      <c r="U29671" s="9" t="s">
        <v>368</v>
      </c>
    </row>
    <row r="29672">
      <c r="F29672" s="9"/>
      <c r="N29672" s="50"/>
      <c r="O29672" s="50"/>
      <c r="P29672" s="50"/>
      <c r="Q29672" s="50" t="s">
        <v>368</v>
      </c>
      <c r="R29672" s="9" t="s">
        <v>368</v>
      </c>
      <c r="S29672" s="50" t="s">
        <v>368</v>
      </c>
      <c r="T29672" s="9" t="s">
        <v>368</v>
      </c>
      <c r="U29672" s="9" t="s">
        <v>368</v>
      </c>
    </row>
    <row r="29673">
      <c r="F29673" s="9"/>
      <c r="N29673" s="50"/>
      <c r="O29673" s="50"/>
      <c r="P29673" s="50"/>
      <c r="Q29673" s="50" t="s">
        <v>368</v>
      </c>
      <c r="R29673" s="9" t="s">
        <v>368</v>
      </c>
      <c r="S29673" s="50" t="s">
        <v>368</v>
      </c>
      <c r="T29673" s="9" t="s">
        <v>368</v>
      </c>
      <c r="U29673" s="9" t="s">
        <v>368</v>
      </c>
    </row>
    <row r="29674">
      <c r="F29674" s="9"/>
      <c r="N29674" s="50"/>
      <c r="O29674" s="50"/>
      <c r="P29674" s="50"/>
      <c r="Q29674" s="50" t="s">
        <v>368</v>
      </c>
      <c r="R29674" s="9" t="s">
        <v>368</v>
      </c>
      <c r="S29674" s="50" t="s">
        <v>368</v>
      </c>
      <c r="T29674" s="9" t="s">
        <v>368</v>
      </c>
      <c r="U29674" s="9" t="s">
        <v>368</v>
      </c>
    </row>
    <row r="29675">
      <c r="F29675" s="9"/>
      <c r="N29675" s="50"/>
      <c r="O29675" s="50"/>
      <c r="P29675" s="50"/>
      <c r="Q29675" s="50" t="s">
        <v>368</v>
      </c>
      <c r="R29675" s="9" t="s">
        <v>368</v>
      </c>
      <c r="S29675" s="50" t="s">
        <v>368</v>
      </c>
      <c r="T29675" s="9" t="s">
        <v>368</v>
      </c>
      <c r="U29675" s="9" t="s">
        <v>368</v>
      </c>
    </row>
    <row r="29676">
      <c r="F29676" s="9"/>
      <c r="N29676" s="50"/>
      <c r="O29676" s="50"/>
      <c r="P29676" s="50"/>
      <c r="Q29676" s="50" t="s">
        <v>368</v>
      </c>
      <c r="R29676" s="9" t="s">
        <v>368</v>
      </c>
      <c r="S29676" s="50" t="s">
        <v>368</v>
      </c>
      <c r="T29676" s="9" t="s">
        <v>368</v>
      </c>
      <c r="U29676" s="9" t="s">
        <v>368</v>
      </c>
    </row>
    <row r="29677">
      <c r="F29677" s="9"/>
      <c r="N29677" s="50"/>
      <c r="O29677" s="50"/>
      <c r="P29677" s="50"/>
      <c r="Q29677" s="50" t="s">
        <v>368</v>
      </c>
      <c r="R29677" s="9" t="s">
        <v>368</v>
      </c>
      <c r="S29677" s="50" t="s">
        <v>368</v>
      </c>
      <c r="T29677" s="9" t="s">
        <v>368</v>
      </c>
      <c r="U29677" s="9" t="s">
        <v>368</v>
      </c>
    </row>
    <row r="29678">
      <c r="F29678" s="9"/>
      <c r="N29678" s="50"/>
      <c r="O29678" s="50"/>
      <c r="P29678" s="50"/>
      <c r="Q29678" s="50" t="s">
        <v>368</v>
      </c>
      <c r="R29678" s="9" t="s">
        <v>368</v>
      </c>
      <c r="S29678" s="50" t="s">
        <v>368</v>
      </c>
      <c r="T29678" s="9" t="s">
        <v>368</v>
      </c>
      <c r="U29678" s="9" t="s">
        <v>368</v>
      </c>
    </row>
    <row r="29679">
      <c r="F29679" s="9"/>
      <c r="N29679" s="50"/>
      <c r="O29679" s="50"/>
      <c r="P29679" s="50"/>
      <c r="Q29679" s="50" t="s">
        <v>368</v>
      </c>
      <c r="R29679" s="9" t="s">
        <v>368</v>
      </c>
      <c r="S29679" s="50" t="s">
        <v>368</v>
      </c>
      <c r="T29679" s="9" t="s">
        <v>368</v>
      </c>
      <c r="U29679" s="9" t="s">
        <v>368</v>
      </c>
    </row>
    <row r="29680">
      <c r="F29680" s="9"/>
      <c r="N29680" s="50"/>
      <c r="O29680" s="50"/>
      <c r="P29680" s="50"/>
      <c r="Q29680" s="50" t="s">
        <v>368</v>
      </c>
      <c r="R29680" s="9" t="s">
        <v>368</v>
      </c>
      <c r="S29680" s="50" t="s">
        <v>368</v>
      </c>
      <c r="T29680" s="9" t="s">
        <v>368</v>
      </c>
      <c r="U29680" s="9" t="s">
        <v>368</v>
      </c>
    </row>
    <row r="29681">
      <c r="F29681" s="9"/>
      <c r="N29681" s="50"/>
      <c r="O29681" s="50"/>
      <c r="P29681" s="50"/>
      <c r="Q29681" s="50" t="s">
        <v>368</v>
      </c>
      <c r="R29681" s="9" t="s">
        <v>368</v>
      </c>
      <c r="S29681" s="50" t="s">
        <v>368</v>
      </c>
      <c r="T29681" s="9" t="s">
        <v>368</v>
      </c>
      <c r="U29681" s="9" t="s">
        <v>368</v>
      </c>
    </row>
    <row r="29682">
      <c r="F29682" s="9"/>
      <c r="N29682" s="50"/>
      <c r="O29682" s="50"/>
      <c r="P29682" s="50"/>
      <c r="Q29682" s="50" t="s">
        <v>368</v>
      </c>
      <c r="R29682" s="9" t="s">
        <v>368</v>
      </c>
      <c r="S29682" s="50" t="s">
        <v>368</v>
      </c>
      <c r="T29682" s="9" t="s">
        <v>368</v>
      </c>
      <c r="U29682" s="9" t="s">
        <v>368</v>
      </c>
    </row>
    <row r="29683">
      <c r="F29683" s="9"/>
      <c r="N29683" s="50"/>
      <c r="O29683" s="50"/>
      <c r="P29683" s="50"/>
      <c r="Q29683" s="50" t="s">
        <v>368</v>
      </c>
      <c r="R29683" s="9" t="s">
        <v>368</v>
      </c>
      <c r="S29683" s="50" t="s">
        <v>368</v>
      </c>
      <c r="T29683" s="9" t="s">
        <v>368</v>
      </c>
      <c r="U29683" s="9" t="s">
        <v>368</v>
      </c>
    </row>
    <row r="29684">
      <c r="F29684" s="9"/>
      <c r="N29684" s="50"/>
      <c r="O29684" s="50"/>
      <c r="P29684" s="50"/>
      <c r="Q29684" s="50" t="s">
        <v>368</v>
      </c>
      <c r="R29684" s="9" t="s">
        <v>368</v>
      </c>
      <c r="S29684" s="50" t="s">
        <v>368</v>
      </c>
      <c r="T29684" s="9" t="s">
        <v>368</v>
      </c>
      <c r="U29684" s="9" t="s">
        <v>368</v>
      </c>
    </row>
    <row r="29685">
      <c r="F29685" s="9"/>
      <c r="N29685" s="50"/>
      <c r="O29685" s="50"/>
      <c r="P29685" s="50"/>
      <c r="Q29685" s="50" t="s">
        <v>368</v>
      </c>
      <c r="R29685" s="9" t="s">
        <v>368</v>
      </c>
      <c r="S29685" s="50" t="s">
        <v>368</v>
      </c>
      <c r="T29685" s="9" t="s">
        <v>368</v>
      </c>
      <c r="U29685" s="9" t="s">
        <v>368</v>
      </c>
    </row>
    <row r="29686">
      <c r="F29686" s="9"/>
      <c r="N29686" s="50"/>
      <c r="O29686" s="50"/>
      <c r="P29686" s="50"/>
      <c r="Q29686" s="50" t="s">
        <v>368</v>
      </c>
      <c r="R29686" s="9" t="s">
        <v>368</v>
      </c>
      <c r="S29686" s="50" t="s">
        <v>368</v>
      </c>
      <c r="T29686" s="9" t="s">
        <v>368</v>
      </c>
      <c r="U29686" s="9" t="s">
        <v>368</v>
      </c>
    </row>
    <row r="29687">
      <c r="F29687" s="9"/>
      <c r="N29687" s="50"/>
      <c r="O29687" s="50"/>
      <c r="P29687" s="50"/>
      <c r="Q29687" s="50" t="s">
        <v>368</v>
      </c>
      <c r="R29687" s="9" t="s">
        <v>368</v>
      </c>
      <c r="S29687" s="50" t="s">
        <v>368</v>
      </c>
      <c r="T29687" s="9" t="s">
        <v>368</v>
      </c>
      <c r="U29687" s="9" t="s">
        <v>368</v>
      </c>
    </row>
    <row r="29688">
      <c r="F29688" s="9"/>
      <c r="N29688" s="50"/>
      <c r="O29688" s="50"/>
      <c r="P29688" s="50"/>
      <c r="Q29688" s="50" t="s">
        <v>368</v>
      </c>
      <c r="R29688" s="9" t="s">
        <v>368</v>
      </c>
      <c r="S29688" s="50" t="s">
        <v>368</v>
      </c>
      <c r="T29688" s="9" t="s">
        <v>368</v>
      </c>
      <c r="U29688" s="9" t="s">
        <v>368</v>
      </c>
    </row>
    <row r="29689">
      <c r="F29689" s="9"/>
      <c r="N29689" s="50"/>
      <c r="O29689" s="50"/>
      <c r="P29689" s="50"/>
      <c r="Q29689" s="50" t="s">
        <v>368</v>
      </c>
      <c r="R29689" s="9" t="s">
        <v>368</v>
      </c>
      <c r="S29689" s="50" t="s">
        <v>368</v>
      </c>
      <c r="T29689" s="9" t="s">
        <v>368</v>
      </c>
      <c r="U29689" s="9" t="s">
        <v>368</v>
      </c>
    </row>
    <row r="29690">
      <c r="F29690" s="9"/>
      <c r="N29690" s="50"/>
      <c r="O29690" s="50"/>
      <c r="P29690" s="50"/>
      <c r="Q29690" s="50" t="s">
        <v>368</v>
      </c>
      <c r="R29690" s="9" t="s">
        <v>368</v>
      </c>
      <c r="S29690" s="50" t="s">
        <v>368</v>
      </c>
      <c r="T29690" s="9" t="s">
        <v>368</v>
      </c>
      <c r="U29690" s="9" t="s">
        <v>368</v>
      </c>
    </row>
    <row r="29691">
      <c r="F29691" s="9"/>
      <c r="N29691" s="50"/>
      <c r="O29691" s="50"/>
      <c r="P29691" s="50"/>
      <c r="Q29691" s="50" t="s">
        <v>368</v>
      </c>
      <c r="R29691" s="9" t="s">
        <v>368</v>
      </c>
      <c r="S29691" s="50" t="s">
        <v>368</v>
      </c>
      <c r="T29691" s="9" t="s">
        <v>368</v>
      </c>
      <c r="U29691" s="9" t="s">
        <v>368</v>
      </c>
    </row>
    <row r="29692">
      <c r="F29692" s="9"/>
      <c r="N29692" s="50"/>
      <c r="O29692" s="50"/>
      <c r="P29692" s="50"/>
      <c r="Q29692" s="50" t="s">
        <v>368</v>
      </c>
      <c r="R29692" s="9" t="s">
        <v>368</v>
      </c>
      <c r="S29692" s="50" t="s">
        <v>368</v>
      </c>
      <c r="T29692" s="9" t="s">
        <v>368</v>
      </c>
      <c r="U29692" s="9" t="s">
        <v>368</v>
      </c>
    </row>
    <row r="29693">
      <c r="F29693" s="9"/>
      <c r="N29693" s="50"/>
      <c r="O29693" s="50"/>
      <c r="P29693" s="50"/>
      <c r="Q29693" s="50" t="s">
        <v>368</v>
      </c>
      <c r="R29693" s="9" t="s">
        <v>368</v>
      </c>
      <c r="S29693" s="50" t="s">
        <v>368</v>
      </c>
      <c r="T29693" s="9" t="s">
        <v>368</v>
      </c>
      <c r="U29693" s="9" t="s">
        <v>368</v>
      </c>
    </row>
    <row r="29694">
      <c r="F29694" s="9"/>
      <c r="N29694" s="50"/>
      <c r="O29694" s="50"/>
      <c r="P29694" s="50"/>
      <c r="Q29694" s="50" t="s">
        <v>368</v>
      </c>
      <c r="R29694" s="9" t="s">
        <v>368</v>
      </c>
      <c r="S29694" s="50" t="s">
        <v>368</v>
      </c>
      <c r="T29694" s="9" t="s">
        <v>368</v>
      </c>
      <c r="U29694" s="9" t="s">
        <v>368</v>
      </c>
    </row>
    <row r="29695">
      <c r="F29695" s="9"/>
      <c r="N29695" s="50"/>
      <c r="O29695" s="50"/>
      <c r="P29695" s="50"/>
      <c r="Q29695" s="50" t="s">
        <v>368</v>
      </c>
      <c r="R29695" s="9" t="s">
        <v>368</v>
      </c>
      <c r="S29695" s="50" t="s">
        <v>368</v>
      </c>
      <c r="T29695" s="9" t="s">
        <v>368</v>
      </c>
      <c r="U29695" s="9" t="s">
        <v>368</v>
      </c>
    </row>
    <row r="29696">
      <c r="F29696" s="9"/>
      <c r="N29696" s="50"/>
      <c r="O29696" s="50"/>
      <c r="P29696" s="50"/>
      <c r="Q29696" s="50" t="s">
        <v>368</v>
      </c>
      <c r="R29696" s="9" t="s">
        <v>368</v>
      </c>
      <c r="S29696" s="50" t="s">
        <v>368</v>
      </c>
      <c r="T29696" s="9" t="s">
        <v>368</v>
      </c>
      <c r="U29696" s="9" t="s">
        <v>368</v>
      </c>
    </row>
    <row r="29697">
      <c r="F29697" s="9"/>
      <c r="N29697" s="50"/>
      <c r="O29697" s="50"/>
      <c r="P29697" s="50"/>
      <c r="Q29697" s="50" t="s">
        <v>368</v>
      </c>
      <c r="R29697" s="9" t="s">
        <v>368</v>
      </c>
      <c r="S29697" s="50" t="s">
        <v>368</v>
      </c>
      <c r="T29697" s="9" t="s">
        <v>368</v>
      </c>
      <c r="U29697" s="9" t="s">
        <v>368</v>
      </c>
    </row>
    <row r="29698">
      <c r="F29698" s="9"/>
      <c r="N29698" s="50"/>
      <c r="O29698" s="50"/>
      <c r="P29698" s="50"/>
      <c r="Q29698" s="50" t="s">
        <v>368</v>
      </c>
      <c r="R29698" s="9" t="s">
        <v>368</v>
      </c>
      <c r="S29698" s="50" t="s">
        <v>368</v>
      </c>
      <c r="T29698" s="9" t="s">
        <v>368</v>
      </c>
      <c r="U29698" s="9" t="s">
        <v>368</v>
      </c>
    </row>
    <row r="29699">
      <c r="F29699" s="9"/>
      <c r="N29699" s="50"/>
      <c r="O29699" s="50"/>
      <c r="P29699" s="50"/>
      <c r="Q29699" s="50" t="s">
        <v>368</v>
      </c>
      <c r="R29699" s="9" t="s">
        <v>368</v>
      </c>
      <c r="S29699" s="50" t="s">
        <v>368</v>
      </c>
      <c r="T29699" s="9" t="s">
        <v>368</v>
      </c>
      <c r="U29699" s="9" t="s">
        <v>368</v>
      </c>
    </row>
    <row r="29700">
      <c r="F29700" s="9"/>
      <c r="N29700" s="50"/>
      <c r="O29700" s="50"/>
      <c r="P29700" s="50"/>
      <c r="Q29700" s="50" t="s">
        <v>368</v>
      </c>
      <c r="R29700" s="9" t="s">
        <v>368</v>
      </c>
      <c r="S29700" s="50" t="s">
        <v>368</v>
      </c>
      <c r="T29700" s="9" t="s">
        <v>368</v>
      </c>
      <c r="U29700" s="9" t="s">
        <v>368</v>
      </c>
    </row>
    <row r="29701">
      <c r="F29701" s="9"/>
      <c r="N29701" s="50"/>
      <c r="O29701" s="50"/>
      <c r="P29701" s="50"/>
      <c r="Q29701" s="50" t="s">
        <v>368</v>
      </c>
      <c r="R29701" s="9" t="s">
        <v>368</v>
      </c>
      <c r="S29701" s="50" t="s">
        <v>368</v>
      </c>
      <c r="T29701" s="9" t="s">
        <v>368</v>
      </c>
      <c r="U29701" s="9" t="s">
        <v>368</v>
      </c>
    </row>
    <row r="29702">
      <c r="F29702" s="9"/>
      <c r="N29702" s="50"/>
      <c r="O29702" s="50"/>
      <c r="P29702" s="50"/>
      <c r="Q29702" s="50" t="s">
        <v>368</v>
      </c>
      <c r="R29702" s="9" t="s">
        <v>368</v>
      </c>
      <c r="S29702" s="50" t="s">
        <v>368</v>
      </c>
      <c r="T29702" s="9" t="s">
        <v>368</v>
      </c>
      <c r="U29702" s="9" t="s">
        <v>368</v>
      </c>
    </row>
    <row r="29703">
      <c r="F29703" s="9"/>
      <c r="N29703" s="50"/>
      <c r="O29703" s="50"/>
      <c r="P29703" s="50"/>
      <c r="Q29703" s="50" t="s">
        <v>368</v>
      </c>
      <c r="R29703" s="9" t="s">
        <v>368</v>
      </c>
      <c r="S29703" s="50" t="s">
        <v>368</v>
      </c>
      <c r="T29703" s="9" t="s">
        <v>368</v>
      </c>
      <c r="U29703" s="9" t="s">
        <v>368</v>
      </c>
    </row>
    <row r="29704">
      <c r="F29704" s="9"/>
      <c r="N29704" s="50"/>
      <c r="O29704" s="50"/>
      <c r="P29704" s="50"/>
      <c r="Q29704" s="50" t="s">
        <v>368</v>
      </c>
      <c r="R29704" s="9" t="s">
        <v>368</v>
      </c>
      <c r="S29704" s="50" t="s">
        <v>368</v>
      </c>
      <c r="T29704" s="9" t="s">
        <v>368</v>
      </c>
      <c r="U29704" s="9" t="s">
        <v>368</v>
      </c>
    </row>
    <row r="29705">
      <c r="F29705" s="9"/>
      <c r="N29705" s="50"/>
      <c r="O29705" s="50"/>
      <c r="P29705" s="50"/>
      <c r="Q29705" s="50" t="s">
        <v>368</v>
      </c>
      <c r="R29705" s="9" t="s">
        <v>368</v>
      </c>
      <c r="S29705" s="50" t="s">
        <v>368</v>
      </c>
      <c r="T29705" s="9" t="s">
        <v>368</v>
      </c>
      <c r="U29705" s="9" t="s">
        <v>368</v>
      </c>
    </row>
    <row r="29706">
      <c r="F29706" s="9"/>
      <c r="N29706" s="50"/>
      <c r="O29706" s="50"/>
      <c r="P29706" s="50"/>
      <c r="Q29706" s="50" t="s">
        <v>368</v>
      </c>
      <c r="R29706" s="9" t="s">
        <v>368</v>
      </c>
      <c r="S29706" s="50" t="s">
        <v>368</v>
      </c>
      <c r="T29706" s="9" t="s">
        <v>368</v>
      </c>
      <c r="U29706" s="9" t="s">
        <v>368</v>
      </c>
    </row>
    <row r="29707">
      <c r="F29707" s="9"/>
      <c r="N29707" s="50"/>
      <c r="O29707" s="50"/>
      <c r="P29707" s="50"/>
      <c r="Q29707" s="50" t="s">
        <v>368</v>
      </c>
      <c r="R29707" s="9" t="s">
        <v>368</v>
      </c>
      <c r="S29707" s="50" t="s">
        <v>368</v>
      </c>
      <c r="T29707" s="9" t="s">
        <v>368</v>
      </c>
      <c r="U29707" s="9" t="s">
        <v>368</v>
      </c>
    </row>
    <row r="29708">
      <c r="F29708" s="9"/>
      <c r="N29708" s="50"/>
      <c r="O29708" s="50"/>
      <c r="P29708" s="50"/>
      <c r="Q29708" s="50" t="s">
        <v>368</v>
      </c>
      <c r="R29708" s="9" t="s">
        <v>368</v>
      </c>
      <c r="S29708" s="50" t="s">
        <v>368</v>
      </c>
      <c r="T29708" s="9" t="s">
        <v>368</v>
      </c>
      <c r="U29708" s="9" t="s">
        <v>368</v>
      </c>
    </row>
    <row r="29709">
      <c r="F29709" s="9"/>
      <c r="N29709" s="50"/>
      <c r="O29709" s="50"/>
      <c r="P29709" s="50"/>
      <c r="Q29709" s="50" t="s">
        <v>368</v>
      </c>
      <c r="R29709" s="9" t="s">
        <v>368</v>
      </c>
      <c r="S29709" s="50" t="s">
        <v>368</v>
      </c>
      <c r="T29709" s="9" t="s">
        <v>368</v>
      </c>
      <c r="U29709" s="9" t="s">
        <v>368</v>
      </c>
    </row>
    <row r="29710">
      <c r="F29710" s="9"/>
      <c r="N29710" s="50"/>
      <c r="O29710" s="50"/>
      <c r="P29710" s="50"/>
      <c r="Q29710" s="50" t="s">
        <v>368</v>
      </c>
      <c r="R29710" s="9" t="s">
        <v>368</v>
      </c>
      <c r="S29710" s="50" t="s">
        <v>368</v>
      </c>
      <c r="T29710" s="9" t="s">
        <v>368</v>
      </c>
      <c r="U29710" s="9" t="s">
        <v>368</v>
      </c>
    </row>
    <row r="29711">
      <c r="F29711" s="9"/>
      <c r="N29711" s="50"/>
      <c r="O29711" s="50"/>
      <c r="P29711" s="50"/>
      <c r="Q29711" s="50" t="s">
        <v>368</v>
      </c>
      <c r="R29711" s="9" t="s">
        <v>368</v>
      </c>
      <c r="S29711" s="50" t="s">
        <v>368</v>
      </c>
      <c r="T29711" s="9" t="s">
        <v>368</v>
      </c>
      <c r="U29711" s="9" t="s">
        <v>368</v>
      </c>
    </row>
    <row r="29712">
      <c r="F29712" s="9"/>
      <c r="N29712" s="50"/>
      <c r="O29712" s="50"/>
      <c r="P29712" s="50"/>
      <c r="Q29712" s="50" t="s">
        <v>368</v>
      </c>
      <c r="R29712" s="9" t="s">
        <v>368</v>
      </c>
      <c r="S29712" s="50" t="s">
        <v>368</v>
      </c>
      <c r="T29712" s="9" t="s">
        <v>368</v>
      </c>
      <c r="U29712" s="9" t="s">
        <v>368</v>
      </c>
    </row>
    <row r="29713">
      <c r="F29713" s="9"/>
      <c r="N29713" s="50"/>
      <c r="O29713" s="50"/>
      <c r="P29713" s="50"/>
      <c r="Q29713" s="50" t="s">
        <v>368</v>
      </c>
      <c r="R29713" s="9" t="s">
        <v>368</v>
      </c>
      <c r="S29713" s="50" t="s">
        <v>368</v>
      </c>
      <c r="T29713" s="9" t="s">
        <v>368</v>
      </c>
      <c r="U29713" s="9" t="s">
        <v>368</v>
      </c>
    </row>
    <row r="29714">
      <c r="F29714" s="9"/>
      <c r="N29714" s="50"/>
      <c r="O29714" s="50"/>
      <c r="P29714" s="50"/>
      <c r="Q29714" s="50" t="s">
        <v>368</v>
      </c>
      <c r="R29714" s="9" t="s">
        <v>368</v>
      </c>
      <c r="S29714" s="50" t="s">
        <v>368</v>
      </c>
      <c r="T29714" s="9" t="s">
        <v>368</v>
      </c>
      <c r="U29714" s="9" t="s">
        <v>368</v>
      </c>
    </row>
    <row r="29715">
      <c r="F29715" s="9"/>
      <c r="N29715" s="50"/>
      <c r="O29715" s="50"/>
      <c r="P29715" s="50"/>
      <c r="Q29715" s="50" t="s">
        <v>368</v>
      </c>
      <c r="R29715" s="9" t="s">
        <v>368</v>
      </c>
      <c r="S29715" s="50" t="s">
        <v>368</v>
      </c>
      <c r="T29715" s="9" t="s">
        <v>368</v>
      </c>
      <c r="U29715" s="9" t="s">
        <v>368</v>
      </c>
    </row>
    <row r="29716">
      <c r="F29716" s="9"/>
      <c r="N29716" s="50"/>
      <c r="O29716" s="50"/>
      <c r="P29716" s="50"/>
      <c r="Q29716" s="50" t="s">
        <v>368</v>
      </c>
      <c r="R29716" s="9" t="s">
        <v>368</v>
      </c>
      <c r="S29716" s="50" t="s">
        <v>368</v>
      </c>
      <c r="T29716" s="9" t="s">
        <v>368</v>
      </c>
      <c r="U29716" s="9" t="s">
        <v>368</v>
      </c>
    </row>
    <row r="29717">
      <c r="F29717" s="9"/>
      <c r="N29717" s="50"/>
      <c r="O29717" s="50"/>
      <c r="P29717" s="50"/>
      <c r="Q29717" s="50" t="s">
        <v>368</v>
      </c>
      <c r="R29717" s="9" t="s">
        <v>368</v>
      </c>
      <c r="S29717" s="50" t="s">
        <v>368</v>
      </c>
      <c r="T29717" s="9" t="s">
        <v>368</v>
      </c>
      <c r="U29717" s="9" t="s">
        <v>368</v>
      </c>
    </row>
    <row r="29718">
      <c r="F29718" s="9"/>
      <c r="N29718" s="50"/>
      <c r="O29718" s="50"/>
      <c r="P29718" s="50"/>
      <c r="Q29718" s="50" t="s">
        <v>368</v>
      </c>
      <c r="R29718" s="9" t="s">
        <v>368</v>
      </c>
      <c r="S29718" s="50" t="s">
        <v>368</v>
      </c>
      <c r="T29718" s="9" t="s">
        <v>368</v>
      </c>
      <c r="U29718" s="9" t="s">
        <v>368</v>
      </c>
    </row>
    <row r="29719">
      <c r="F29719" s="9"/>
      <c r="N29719" s="50"/>
      <c r="O29719" s="50"/>
      <c r="P29719" s="50"/>
      <c r="Q29719" s="50" t="s">
        <v>368</v>
      </c>
      <c r="R29719" s="9" t="s">
        <v>368</v>
      </c>
      <c r="S29719" s="50" t="s">
        <v>368</v>
      </c>
      <c r="T29719" s="9" t="s">
        <v>368</v>
      </c>
      <c r="U29719" s="9" t="s">
        <v>368</v>
      </c>
    </row>
    <row r="29720">
      <c r="F29720" s="9"/>
      <c r="N29720" s="50"/>
      <c r="O29720" s="50"/>
      <c r="P29720" s="50"/>
      <c r="Q29720" s="50" t="s">
        <v>368</v>
      </c>
      <c r="R29720" s="9" t="s">
        <v>368</v>
      </c>
      <c r="S29720" s="50" t="s">
        <v>368</v>
      </c>
      <c r="T29720" s="9" t="s">
        <v>368</v>
      </c>
      <c r="U29720" s="9" t="s">
        <v>368</v>
      </c>
    </row>
    <row r="29721">
      <c r="F29721" s="9"/>
      <c r="N29721" s="50"/>
      <c r="O29721" s="50"/>
      <c r="P29721" s="50"/>
      <c r="Q29721" s="50" t="s">
        <v>368</v>
      </c>
      <c r="R29721" s="9" t="s">
        <v>368</v>
      </c>
      <c r="S29721" s="50" t="s">
        <v>368</v>
      </c>
      <c r="T29721" s="9" t="s">
        <v>368</v>
      </c>
      <c r="U29721" s="9" t="s">
        <v>368</v>
      </c>
    </row>
    <row r="29722">
      <c r="F29722" s="9"/>
      <c r="N29722" s="50"/>
      <c r="O29722" s="50"/>
      <c r="P29722" s="50"/>
      <c r="Q29722" s="50" t="s">
        <v>368</v>
      </c>
      <c r="R29722" s="9" t="s">
        <v>368</v>
      </c>
      <c r="S29722" s="50" t="s">
        <v>368</v>
      </c>
      <c r="T29722" s="9" t="s">
        <v>368</v>
      </c>
      <c r="U29722" s="9" t="s">
        <v>368</v>
      </c>
    </row>
    <row r="29723">
      <c r="F29723" s="9"/>
      <c r="N29723" s="50"/>
      <c r="O29723" s="50"/>
      <c r="P29723" s="50"/>
      <c r="Q29723" s="50" t="s">
        <v>368</v>
      </c>
      <c r="R29723" s="9" t="s">
        <v>368</v>
      </c>
      <c r="S29723" s="50" t="s">
        <v>368</v>
      </c>
      <c r="T29723" s="9" t="s">
        <v>368</v>
      </c>
      <c r="U29723" s="9" t="s">
        <v>368</v>
      </c>
    </row>
    <row r="29724">
      <c r="F29724" s="9"/>
      <c r="N29724" s="50"/>
      <c r="O29724" s="50"/>
      <c r="P29724" s="50"/>
      <c r="Q29724" s="50" t="s">
        <v>368</v>
      </c>
      <c r="R29724" s="9" t="s">
        <v>368</v>
      </c>
      <c r="S29724" s="50" t="s">
        <v>368</v>
      </c>
      <c r="T29724" s="9" t="s">
        <v>368</v>
      </c>
      <c r="U29724" s="9" t="s">
        <v>368</v>
      </c>
    </row>
    <row r="29725">
      <c r="F29725" s="9"/>
      <c r="N29725" s="50"/>
      <c r="O29725" s="50"/>
      <c r="P29725" s="50"/>
      <c r="Q29725" s="50" t="s">
        <v>368</v>
      </c>
      <c r="R29725" s="9" t="s">
        <v>368</v>
      </c>
      <c r="S29725" s="50" t="s">
        <v>368</v>
      </c>
      <c r="T29725" s="9" t="s">
        <v>368</v>
      </c>
      <c r="U29725" s="9" t="s">
        <v>368</v>
      </c>
    </row>
    <row r="29726">
      <c r="F29726" s="9"/>
      <c r="N29726" s="50"/>
      <c r="O29726" s="50"/>
      <c r="P29726" s="50"/>
      <c r="Q29726" s="50" t="s">
        <v>368</v>
      </c>
      <c r="R29726" s="9" t="s">
        <v>368</v>
      </c>
      <c r="S29726" s="50" t="s">
        <v>368</v>
      </c>
      <c r="T29726" s="9" t="s">
        <v>368</v>
      </c>
      <c r="U29726" s="9" t="s">
        <v>368</v>
      </c>
    </row>
    <row r="29727">
      <c r="F29727" s="9"/>
      <c r="N29727" s="50"/>
      <c r="O29727" s="50"/>
      <c r="P29727" s="50"/>
      <c r="Q29727" s="50" t="s">
        <v>368</v>
      </c>
      <c r="R29727" s="9" t="s">
        <v>368</v>
      </c>
      <c r="S29727" s="50" t="s">
        <v>368</v>
      </c>
      <c r="T29727" s="9" t="s">
        <v>368</v>
      </c>
      <c r="U29727" s="9" t="s">
        <v>368</v>
      </c>
    </row>
    <row r="29728">
      <c r="F29728" s="9"/>
      <c r="N29728" s="50"/>
      <c r="O29728" s="50"/>
      <c r="P29728" s="50"/>
      <c r="Q29728" s="50" t="s">
        <v>368</v>
      </c>
      <c r="R29728" s="9" t="s">
        <v>368</v>
      </c>
      <c r="S29728" s="50" t="s">
        <v>368</v>
      </c>
      <c r="T29728" s="9" t="s">
        <v>368</v>
      </c>
      <c r="U29728" s="9" t="s">
        <v>368</v>
      </c>
    </row>
    <row r="29729">
      <c r="F29729" s="9"/>
      <c r="N29729" s="50"/>
      <c r="O29729" s="50"/>
      <c r="P29729" s="50"/>
      <c r="Q29729" s="50" t="s">
        <v>368</v>
      </c>
      <c r="R29729" s="9" t="s">
        <v>368</v>
      </c>
      <c r="S29729" s="50" t="s">
        <v>368</v>
      </c>
      <c r="T29729" s="9" t="s">
        <v>368</v>
      </c>
      <c r="U29729" s="9" t="s">
        <v>368</v>
      </c>
    </row>
    <row r="29730">
      <c r="F29730" s="9"/>
      <c r="N29730" s="50"/>
      <c r="O29730" s="50"/>
      <c r="P29730" s="50"/>
      <c r="Q29730" s="50" t="s">
        <v>368</v>
      </c>
      <c r="R29730" s="9" t="s">
        <v>368</v>
      </c>
      <c r="S29730" s="50" t="s">
        <v>368</v>
      </c>
      <c r="T29730" s="9" t="s">
        <v>368</v>
      </c>
      <c r="U29730" s="9" t="s">
        <v>368</v>
      </c>
    </row>
    <row r="29731">
      <c r="F29731" s="9"/>
      <c r="N29731" s="50"/>
      <c r="O29731" s="50"/>
      <c r="P29731" s="50"/>
      <c r="Q29731" s="50" t="s">
        <v>368</v>
      </c>
      <c r="R29731" s="9" t="s">
        <v>368</v>
      </c>
      <c r="S29731" s="50" t="s">
        <v>368</v>
      </c>
      <c r="T29731" s="9" t="s">
        <v>368</v>
      </c>
      <c r="U29731" s="9" t="s">
        <v>368</v>
      </c>
    </row>
    <row r="29732">
      <c r="F29732" s="9"/>
      <c r="N29732" s="50"/>
      <c r="O29732" s="50"/>
      <c r="P29732" s="50"/>
      <c r="Q29732" s="50" t="s">
        <v>368</v>
      </c>
      <c r="R29732" s="9" t="s">
        <v>368</v>
      </c>
      <c r="S29732" s="50" t="s">
        <v>368</v>
      </c>
      <c r="T29732" s="9" t="s">
        <v>368</v>
      </c>
      <c r="U29732" s="9" t="s">
        <v>368</v>
      </c>
    </row>
    <row r="29733">
      <c r="F29733" s="9"/>
      <c r="N29733" s="50"/>
      <c r="O29733" s="50"/>
      <c r="P29733" s="50"/>
      <c r="Q29733" s="50" t="s">
        <v>368</v>
      </c>
      <c r="R29733" s="9" t="s">
        <v>368</v>
      </c>
      <c r="S29733" s="50" t="s">
        <v>368</v>
      </c>
      <c r="T29733" s="9" t="s">
        <v>368</v>
      </c>
      <c r="U29733" s="9" t="s">
        <v>368</v>
      </c>
    </row>
    <row r="29734">
      <c r="F29734" s="9"/>
      <c r="N29734" s="50"/>
      <c r="O29734" s="50"/>
      <c r="P29734" s="50"/>
      <c r="Q29734" s="50" t="s">
        <v>368</v>
      </c>
      <c r="R29734" s="9" t="s">
        <v>368</v>
      </c>
      <c r="S29734" s="50" t="s">
        <v>368</v>
      </c>
      <c r="T29734" s="9" t="s">
        <v>368</v>
      </c>
      <c r="U29734" s="9" t="s">
        <v>368</v>
      </c>
    </row>
    <row r="29735">
      <c r="F29735" s="9"/>
      <c r="N29735" s="50"/>
      <c r="O29735" s="50"/>
      <c r="P29735" s="50"/>
      <c r="Q29735" s="50" t="s">
        <v>368</v>
      </c>
      <c r="R29735" s="9" t="s">
        <v>368</v>
      </c>
      <c r="S29735" s="50" t="s">
        <v>368</v>
      </c>
      <c r="T29735" s="9" t="s">
        <v>368</v>
      </c>
      <c r="U29735" s="9" t="s">
        <v>368</v>
      </c>
    </row>
    <row r="29736">
      <c r="F29736" s="9"/>
      <c r="N29736" s="50"/>
      <c r="O29736" s="50"/>
      <c r="P29736" s="50"/>
      <c r="Q29736" s="50" t="s">
        <v>368</v>
      </c>
      <c r="R29736" s="9" t="s">
        <v>368</v>
      </c>
      <c r="S29736" s="50" t="s">
        <v>368</v>
      </c>
      <c r="T29736" s="9" t="s">
        <v>368</v>
      </c>
      <c r="U29736" s="9" t="s">
        <v>368</v>
      </c>
    </row>
    <row r="29737">
      <c r="F29737" s="9"/>
      <c r="N29737" s="50"/>
      <c r="O29737" s="50"/>
      <c r="P29737" s="50"/>
      <c r="Q29737" s="50" t="s">
        <v>368</v>
      </c>
      <c r="R29737" s="9" t="s">
        <v>368</v>
      </c>
      <c r="S29737" s="50" t="s">
        <v>368</v>
      </c>
      <c r="T29737" s="9" t="s">
        <v>368</v>
      </c>
      <c r="U29737" s="9" t="s">
        <v>368</v>
      </c>
    </row>
    <row r="29738">
      <c r="F29738" s="9"/>
      <c r="N29738" s="50"/>
      <c r="O29738" s="50"/>
      <c r="P29738" s="50"/>
      <c r="Q29738" s="50" t="s">
        <v>368</v>
      </c>
      <c r="R29738" s="9" t="s">
        <v>368</v>
      </c>
      <c r="S29738" s="50" t="s">
        <v>368</v>
      </c>
      <c r="T29738" s="9" t="s">
        <v>368</v>
      </c>
      <c r="U29738" s="9" t="s">
        <v>368</v>
      </c>
    </row>
    <row r="29739">
      <c r="F29739" s="9"/>
      <c r="N29739" s="50"/>
      <c r="O29739" s="50"/>
      <c r="P29739" s="50"/>
      <c r="Q29739" s="50" t="s">
        <v>368</v>
      </c>
      <c r="R29739" s="9" t="s">
        <v>368</v>
      </c>
      <c r="S29739" s="50" t="s">
        <v>368</v>
      </c>
      <c r="T29739" s="9" t="s">
        <v>368</v>
      </c>
      <c r="U29739" s="9" t="s">
        <v>368</v>
      </c>
    </row>
    <row r="29740">
      <c r="F29740" s="9"/>
      <c r="N29740" s="50"/>
      <c r="O29740" s="50"/>
      <c r="P29740" s="50"/>
      <c r="Q29740" s="50" t="s">
        <v>368</v>
      </c>
      <c r="R29740" s="9" t="s">
        <v>368</v>
      </c>
      <c r="S29740" s="50" t="s">
        <v>368</v>
      </c>
      <c r="T29740" s="9" t="s">
        <v>368</v>
      </c>
      <c r="U29740" s="9" t="s">
        <v>368</v>
      </c>
    </row>
    <row r="29741">
      <c r="F29741" s="9"/>
      <c r="N29741" s="50"/>
      <c r="O29741" s="50"/>
      <c r="P29741" s="50"/>
      <c r="Q29741" s="50" t="s">
        <v>368</v>
      </c>
      <c r="R29741" s="9" t="s">
        <v>368</v>
      </c>
      <c r="S29741" s="50" t="s">
        <v>368</v>
      </c>
      <c r="T29741" s="9" t="s">
        <v>368</v>
      </c>
      <c r="U29741" s="9" t="s">
        <v>368</v>
      </c>
    </row>
    <row r="29742">
      <c r="F29742" s="9"/>
      <c r="N29742" s="50"/>
      <c r="O29742" s="50"/>
      <c r="P29742" s="50"/>
      <c r="Q29742" s="50" t="s">
        <v>368</v>
      </c>
      <c r="R29742" s="9" t="s">
        <v>368</v>
      </c>
      <c r="S29742" s="50" t="s">
        <v>368</v>
      </c>
      <c r="T29742" s="9" t="s">
        <v>368</v>
      </c>
      <c r="U29742" s="9" t="s">
        <v>368</v>
      </c>
    </row>
    <row r="29743">
      <c r="F29743" s="9"/>
      <c r="N29743" s="50"/>
      <c r="O29743" s="50"/>
      <c r="P29743" s="50"/>
      <c r="Q29743" s="50" t="s">
        <v>368</v>
      </c>
      <c r="R29743" s="9" t="s">
        <v>368</v>
      </c>
      <c r="S29743" s="50" t="s">
        <v>368</v>
      </c>
      <c r="T29743" s="9" t="s">
        <v>368</v>
      </c>
      <c r="U29743" s="9" t="s">
        <v>368</v>
      </c>
    </row>
    <row r="29744">
      <c r="F29744" s="9"/>
      <c r="N29744" s="50"/>
      <c r="O29744" s="50"/>
      <c r="P29744" s="50"/>
      <c r="Q29744" s="50" t="s">
        <v>368</v>
      </c>
      <c r="R29744" s="9" t="s">
        <v>368</v>
      </c>
      <c r="S29744" s="50" t="s">
        <v>368</v>
      </c>
      <c r="T29744" s="9" t="s">
        <v>368</v>
      </c>
      <c r="U29744" s="9" t="s">
        <v>368</v>
      </c>
    </row>
    <row r="29745">
      <c r="F29745" s="9"/>
      <c r="N29745" s="50"/>
      <c r="O29745" s="50"/>
      <c r="P29745" s="50"/>
      <c r="Q29745" s="50" t="s">
        <v>368</v>
      </c>
      <c r="R29745" s="9" t="s">
        <v>368</v>
      </c>
      <c r="S29745" s="50" t="s">
        <v>368</v>
      </c>
      <c r="T29745" s="9" t="s">
        <v>368</v>
      </c>
      <c r="U29745" s="9" t="s">
        <v>368</v>
      </c>
    </row>
    <row r="29746">
      <c r="F29746" s="9"/>
      <c r="N29746" s="50"/>
      <c r="O29746" s="50"/>
      <c r="P29746" s="50"/>
      <c r="Q29746" s="50" t="s">
        <v>368</v>
      </c>
      <c r="R29746" s="9" t="s">
        <v>368</v>
      </c>
      <c r="S29746" s="50" t="s">
        <v>368</v>
      </c>
      <c r="T29746" s="9" t="s">
        <v>368</v>
      </c>
      <c r="U29746" s="9" t="s">
        <v>368</v>
      </c>
    </row>
    <row r="29747">
      <c r="F29747" s="9"/>
      <c r="N29747" s="50"/>
      <c r="O29747" s="50"/>
      <c r="P29747" s="50"/>
      <c r="Q29747" s="50" t="s">
        <v>368</v>
      </c>
      <c r="R29747" s="9" t="s">
        <v>368</v>
      </c>
      <c r="S29747" s="50" t="s">
        <v>368</v>
      </c>
      <c r="T29747" s="9" t="s">
        <v>368</v>
      </c>
      <c r="U29747" s="9" t="s">
        <v>368</v>
      </c>
    </row>
    <row r="29748">
      <c r="F29748" s="9"/>
      <c r="N29748" s="50"/>
      <c r="O29748" s="50"/>
      <c r="P29748" s="50"/>
      <c r="Q29748" s="50" t="s">
        <v>368</v>
      </c>
      <c r="R29748" s="9" t="s">
        <v>368</v>
      </c>
      <c r="S29748" s="50" t="s">
        <v>368</v>
      </c>
      <c r="T29748" s="9" t="s">
        <v>368</v>
      </c>
      <c r="U29748" s="9" t="s">
        <v>368</v>
      </c>
    </row>
    <row r="29749">
      <c r="F29749" s="9"/>
      <c r="N29749" s="50"/>
      <c r="O29749" s="50"/>
      <c r="P29749" s="50"/>
      <c r="Q29749" s="50" t="s">
        <v>368</v>
      </c>
      <c r="R29749" s="9" t="s">
        <v>368</v>
      </c>
      <c r="S29749" s="50" t="s">
        <v>368</v>
      </c>
      <c r="T29749" s="9" t="s">
        <v>368</v>
      </c>
      <c r="U29749" s="9" t="s">
        <v>368</v>
      </c>
    </row>
    <row r="29750">
      <c r="F29750" s="9"/>
      <c r="N29750" s="50"/>
      <c r="O29750" s="50"/>
      <c r="P29750" s="50"/>
      <c r="Q29750" s="50" t="s">
        <v>368</v>
      </c>
      <c r="R29750" s="9" t="s">
        <v>368</v>
      </c>
      <c r="S29750" s="50" t="s">
        <v>368</v>
      </c>
      <c r="T29750" s="9" t="s">
        <v>368</v>
      </c>
      <c r="U29750" s="9" t="s">
        <v>368</v>
      </c>
    </row>
    <row r="29751">
      <c r="F29751" s="9"/>
      <c r="N29751" s="50"/>
      <c r="O29751" s="50"/>
      <c r="P29751" s="50"/>
      <c r="Q29751" s="50" t="s">
        <v>368</v>
      </c>
      <c r="R29751" s="9" t="s">
        <v>368</v>
      </c>
      <c r="S29751" s="50" t="s">
        <v>368</v>
      </c>
      <c r="T29751" s="9" t="s">
        <v>368</v>
      </c>
      <c r="U29751" s="9" t="s">
        <v>368</v>
      </c>
    </row>
    <row r="29752">
      <c r="F29752" s="9"/>
      <c r="N29752" s="50"/>
      <c r="O29752" s="50"/>
      <c r="P29752" s="50"/>
      <c r="Q29752" s="50" t="s">
        <v>368</v>
      </c>
      <c r="R29752" s="9" t="s">
        <v>368</v>
      </c>
      <c r="S29752" s="50" t="s">
        <v>368</v>
      </c>
      <c r="T29752" s="9" t="s">
        <v>368</v>
      </c>
      <c r="U29752" s="9" t="s">
        <v>368</v>
      </c>
    </row>
    <row r="29753">
      <c r="F29753" s="9"/>
      <c r="N29753" s="50"/>
      <c r="O29753" s="50"/>
      <c r="P29753" s="50"/>
      <c r="Q29753" s="50" t="s">
        <v>368</v>
      </c>
      <c r="R29753" s="9" t="s">
        <v>368</v>
      </c>
      <c r="S29753" s="50" t="s">
        <v>368</v>
      </c>
      <c r="T29753" s="9" t="s">
        <v>368</v>
      </c>
      <c r="U29753" s="9" t="s">
        <v>368</v>
      </c>
    </row>
    <row r="29754">
      <c r="F29754" s="9"/>
      <c r="N29754" s="50"/>
      <c r="O29754" s="50"/>
      <c r="P29754" s="50"/>
      <c r="Q29754" s="50" t="s">
        <v>368</v>
      </c>
      <c r="R29754" s="9" t="s">
        <v>368</v>
      </c>
      <c r="S29754" s="50" t="s">
        <v>368</v>
      </c>
      <c r="T29754" s="9" t="s">
        <v>368</v>
      </c>
      <c r="U29754" s="9" t="s">
        <v>368</v>
      </c>
    </row>
    <row r="29755">
      <c r="F29755" s="9"/>
      <c r="N29755" s="50"/>
      <c r="O29755" s="50"/>
      <c r="P29755" s="50"/>
      <c r="Q29755" s="50" t="s">
        <v>368</v>
      </c>
      <c r="R29755" s="9" t="s">
        <v>368</v>
      </c>
      <c r="S29755" s="50" t="s">
        <v>368</v>
      </c>
      <c r="T29755" s="9" t="s">
        <v>368</v>
      </c>
      <c r="U29755" s="9" t="s">
        <v>368</v>
      </c>
    </row>
    <row r="29756">
      <c r="F29756" s="9"/>
      <c r="N29756" s="50"/>
      <c r="O29756" s="50"/>
      <c r="P29756" s="50"/>
      <c r="Q29756" s="50" t="s">
        <v>368</v>
      </c>
      <c r="R29756" s="9" t="s">
        <v>368</v>
      </c>
      <c r="S29756" s="50" t="s">
        <v>368</v>
      </c>
      <c r="T29756" s="9" t="s">
        <v>368</v>
      </c>
      <c r="U29756" s="9" t="s">
        <v>368</v>
      </c>
    </row>
    <row r="29757">
      <c r="F29757" s="9"/>
      <c r="N29757" s="50"/>
      <c r="O29757" s="50"/>
      <c r="P29757" s="50"/>
      <c r="Q29757" s="50" t="s">
        <v>368</v>
      </c>
      <c r="R29757" s="9" t="s">
        <v>368</v>
      </c>
      <c r="S29757" s="50" t="s">
        <v>368</v>
      </c>
      <c r="T29757" s="9" t="s">
        <v>368</v>
      </c>
      <c r="U29757" s="9" t="s">
        <v>368</v>
      </c>
    </row>
    <row r="29758">
      <c r="F29758" s="9"/>
      <c r="N29758" s="50"/>
      <c r="O29758" s="50"/>
      <c r="P29758" s="50"/>
      <c r="Q29758" s="50" t="s">
        <v>368</v>
      </c>
      <c r="R29758" s="9" t="s">
        <v>368</v>
      </c>
      <c r="S29758" s="50" t="s">
        <v>368</v>
      </c>
      <c r="T29758" s="9" t="s">
        <v>368</v>
      </c>
      <c r="U29758" s="9" t="s">
        <v>368</v>
      </c>
    </row>
    <row r="29759">
      <c r="F29759" s="9"/>
      <c r="N29759" s="50"/>
      <c r="O29759" s="50"/>
      <c r="P29759" s="50"/>
      <c r="Q29759" s="50" t="s">
        <v>368</v>
      </c>
      <c r="R29759" s="9" t="s">
        <v>368</v>
      </c>
      <c r="S29759" s="50" t="s">
        <v>368</v>
      </c>
      <c r="T29759" s="9" t="s">
        <v>368</v>
      </c>
      <c r="U29759" s="9" t="s">
        <v>368</v>
      </c>
    </row>
    <row r="29760">
      <c r="F29760" s="9"/>
      <c r="N29760" s="50"/>
      <c r="O29760" s="50"/>
      <c r="P29760" s="50"/>
      <c r="Q29760" s="50" t="s">
        <v>368</v>
      </c>
      <c r="R29760" s="9" t="s">
        <v>368</v>
      </c>
      <c r="S29760" s="50" t="s">
        <v>368</v>
      </c>
      <c r="T29760" s="9" t="s">
        <v>368</v>
      </c>
      <c r="U29760" s="9" t="s">
        <v>368</v>
      </c>
    </row>
    <row r="29761">
      <c r="F29761" s="9"/>
      <c r="N29761" s="50"/>
      <c r="O29761" s="50"/>
      <c r="P29761" s="50"/>
      <c r="Q29761" s="50" t="s">
        <v>368</v>
      </c>
      <c r="R29761" s="9" t="s">
        <v>368</v>
      </c>
      <c r="S29761" s="50" t="s">
        <v>368</v>
      </c>
      <c r="T29761" s="9" t="s">
        <v>368</v>
      </c>
      <c r="U29761" s="9" t="s">
        <v>368</v>
      </c>
    </row>
    <row r="29762">
      <c r="F29762" s="9"/>
      <c r="N29762" s="50"/>
      <c r="O29762" s="50"/>
      <c r="P29762" s="50"/>
      <c r="Q29762" s="50" t="s">
        <v>368</v>
      </c>
      <c r="R29762" s="9" t="s">
        <v>368</v>
      </c>
      <c r="S29762" s="50" t="s">
        <v>368</v>
      </c>
      <c r="T29762" s="9" t="s">
        <v>368</v>
      </c>
      <c r="U29762" s="9" t="s">
        <v>368</v>
      </c>
    </row>
    <row r="29763">
      <c r="F29763" s="9"/>
      <c r="N29763" s="50"/>
      <c r="O29763" s="50"/>
      <c r="P29763" s="50"/>
      <c r="Q29763" s="50" t="s">
        <v>368</v>
      </c>
      <c r="R29763" s="9" t="s">
        <v>368</v>
      </c>
      <c r="S29763" s="50" t="s">
        <v>368</v>
      </c>
      <c r="T29763" s="9" t="s">
        <v>368</v>
      </c>
      <c r="U29763" s="9" t="s">
        <v>368</v>
      </c>
    </row>
    <row r="29764">
      <c r="F29764" s="9"/>
      <c r="N29764" s="50"/>
      <c r="O29764" s="50"/>
      <c r="P29764" s="50"/>
      <c r="Q29764" s="50" t="s">
        <v>368</v>
      </c>
      <c r="R29764" s="9" t="s">
        <v>368</v>
      </c>
      <c r="S29764" s="50" t="s">
        <v>368</v>
      </c>
      <c r="T29764" s="9" t="s">
        <v>368</v>
      </c>
      <c r="U29764" s="9" t="s">
        <v>368</v>
      </c>
    </row>
    <row r="29765">
      <c r="F29765" s="9"/>
      <c r="N29765" s="50"/>
      <c r="O29765" s="50"/>
      <c r="P29765" s="50"/>
      <c r="Q29765" s="50" t="s">
        <v>368</v>
      </c>
      <c r="R29765" s="9" t="s">
        <v>368</v>
      </c>
      <c r="S29765" s="50" t="s">
        <v>368</v>
      </c>
      <c r="T29765" s="9" t="s">
        <v>368</v>
      </c>
      <c r="U29765" s="9" t="s">
        <v>368</v>
      </c>
    </row>
    <row r="29766">
      <c r="F29766" s="9"/>
      <c r="N29766" s="50"/>
      <c r="O29766" s="50"/>
      <c r="P29766" s="50"/>
      <c r="Q29766" s="50" t="s">
        <v>368</v>
      </c>
      <c r="R29766" s="9" t="s">
        <v>368</v>
      </c>
      <c r="S29766" s="50" t="s">
        <v>368</v>
      </c>
      <c r="T29766" s="9" t="s">
        <v>368</v>
      </c>
      <c r="U29766" s="9" t="s">
        <v>368</v>
      </c>
    </row>
    <row r="29767">
      <c r="F29767" s="9"/>
      <c r="N29767" s="50"/>
      <c r="O29767" s="50"/>
      <c r="P29767" s="50"/>
      <c r="Q29767" s="50" t="s">
        <v>368</v>
      </c>
      <c r="R29767" s="9" t="s">
        <v>368</v>
      </c>
      <c r="S29767" s="50" t="s">
        <v>368</v>
      </c>
      <c r="T29767" s="9" t="s">
        <v>368</v>
      </c>
      <c r="U29767" s="9" t="s">
        <v>368</v>
      </c>
    </row>
    <row r="29768">
      <c r="F29768" s="9"/>
      <c r="N29768" s="50"/>
      <c r="O29768" s="50"/>
      <c r="P29768" s="50"/>
      <c r="Q29768" s="50" t="s">
        <v>368</v>
      </c>
      <c r="R29768" s="9" t="s">
        <v>368</v>
      </c>
      <c r="S29768" s="50" t="s">
        <v>368</v>
      </c>
      <c r="T29768" s="9" t="s">
        <v>368</v>
      </c>
      <c r="U29768" s="9" t="s">
        <v>368</v>
      </c>
    </row>
    <row r="29769">
      <c r="F29769" s="9"/>
      <c r="N29769" s="50"/>
      <c r="O29769" s="50"/>
      <c r="P29769" s="50"/>
      <c r="Q29769" s="50" t="s">
        <v>368</v>
      </c>
      <c r="R29769" s="9" t="s">
        <v>368</v>
      </c>
      <c r="S29769" s="50" t="s">
        <v>368</v>
      </c>
      <c r="T29769" s="9" t="s">
        <v>368</v>
      </c>
      <c r="U29769" s="9" t="s">
        <v>368</v>
      </c>
    </row>
    <row r="29770">
      <c r="F29770" s="9"/>
      <c r="N29770" s="50"/>
      <c r="O29770" s="50"/>
      <c r="P29770" s="50"/>
      <c r="Q29770" s="50" t="s">
        <v>368</v>
      </c>
      <c r="R29770" s="9" t="s">
        <v>368</v>
      </c>
      <c r="S29770" s="50" t="s">
        <v>368</v>
      </c>
      <c r="T29770" s="9" t="s">
        <v>368</v>
      </c>
      <c r="U29770" s="9" t="s">
        <v>368</v>
      </c>
    </row>
    <row r="29771">
      <c r="F29771" s="9"/>
      <c r="N29771" s="50"/>
      <c r="O29771" s="50"/>
      <c r="P29771" s="50"/>
      <c r="Q29771" s="50" t="s">
        <v>368</v>
      </c>
      <c r="R29771" s="9" t="s">
        <v>368</v>
      </c>
      <c r="S29771" s="50" t="s">
        <v>368</v>
      </c>
      <c r="T29771" s="9" t="s">
        <v>368</v>
      </c>
      <c r="U29771" s="9" t="s">
        <v>368</v>
      </c>
    </row>
    <row r="29772">
      <c r="F29772" s="9"/>
      <c r="N29772" s="50"/>
      <c r="O29772" s="50"/>
      <c r="P29772" s="50"/>
      <c r="Q29772" s="50" t="s">
        <v>368</v>
      </c>
      <c r="R29772" s="9" t="s">
        <v>368</v>
      </c>
      <c r="S29772" s="50" t="s">
        <v>368</v>
      </c>
      <c r="T29772" s="9" t="s">
        <v>368</v>
      </c>
      <c r="U29772" s="9" t="s">
        <v>368</v>
      </c>
    </row>
    <row r="29773">
      <c r="F29773" s="9"/>
      <c r="N29773" s="50"/>
      <c r="O29773" s="50"/>
      <c r="P29773" s="50"/>
      <c r="Q29773" s="50" t="s">
        <v>368</v>
      </c>
      <c r="R29773" s="9" t="s">
        <v>368</v>
      </c>
      <c r="S29773" s="50" t="s">
        <v>368</v>
      </c>
      <c r="T29773" s="9" t="s">
        <v>368</v>
      </c>
      <c r="U29773" s="9" t="s">
        <v>368</v>
      </c>
    </row>
    <row r="29774">
      <c r="F29774" s="9"/>
      <c r="N29774" s="50"/>
      <c r="O29774" s="50"/>
      <c r="P29774" s="50"/>
      <c r="Q29774" s="50" t="s">
        <v>368</v>
      </c>
      <c r="R29774" s="9" t="s">
        <v>368</v>
      </c>
      <c r="S29774" s="50" t="s">
        <v>368</v>
      </c>
      <c r="T29774" s="9" t="s">
        <v>368</v>
      </c>
      <c r="U29774" s="9" t="s">
        <v>368</v>
      </c>
    </row>
    <row r="29775">
      <c r="F29775" s="9"/>
      <c r="N29775" s="50"/>
      <c r="O29775" s="50"/>
      <c r="P29775" s="50"/>
      <c r="Q29775" s="50" t="s">
        <v>368</v>
      </c>
      <c r="R29775" s="9" t="s">
        <v>368</v>
      </c>
      <c r="S29775" s="50" t="s">
        <v>368</v>
      </c>
      <c r="T29775" s="9" t="s">
        <v>368</v>
      </c>
      <c r="U29775" s="9" t="s">
        <v>368</v>
      </c>
    </row>
    <row r="29776">
      <c r="F29776" s="9"/>
      <c r="N29776" s="50"/>
      <c r="O29776" s="50"/>
      <c r="P29776" s="50"/>
      <c r="Q29776" s="50" t="s">
        <v>368</v>
      </c>
      <c r="R29776" s="9" t="s">
        <v>368</v>
      </c>
      <c r="S29776" s="50" t="s">
        <v>368</v>
      </c>
      <c r="T29776" s="9" t="s">
        <v>368</v>
      </c>
      <c r="U29776" s="9" t="s">
        <v>368</v>
      </c>
    </row>
    <row r="29777">
      <c r="F29777" s="9"/>
      <c r="N29777" s="50"/>
      <c r="O29777" s="50"/>
      <c r="P29777" s="50"/>
      <c r="Q29777" s="50" t="s">
        <v>368</v>
      </c>
      <c r="R29777" s="9" t="s">
        <v>368</v>
      </c>
      <c r="S29777" s="50" t="s">
        <v>368</v>
      </c>
      <c r="T29777" s="9" t="s">
        <v>368</v>
      </c>
      <c r="U29777" s="9" t="s">
        <v>368</v>
      </c>
    </row>
    <row r="29778">
      <c r="F29778" s="9"/>
      <c r="N29778" s="50"/>
      <c r="O29778" s="50"/>
      <c r="P29778" s="50"/>
      <c r="Q29778" s="50" t="s">
        <v>368</v>
      </c>
      <c r="R29778" s="9" t="s">
        <v>368</v>
      </c>
      <c r="S29778" s="50" t="s">
        <v>368</v>
      </c>
      <c r="T29778" s="9" t="s">
        <v>368</v>
      </c>
      <c r="U29778" s="9" t="s">
        <v>368</v>
      </c>
    </row>
    <row r="29779">
      <c r="F29779" s="9"/>
      <c r="N29779" s="50"/>
      <c r="O29779" s="50"/>
      <c r="P29779" s="50"/>
      <c r="Q29779" s="50" t="s">
        <v>368</v>
      </c>
      <c r="R29779" s="9" t="s">
        <v>368</v>
      </c>
      <c r="S29779" s="50" t="s">
        <v>368</v>
      </c>
      <c r="T29779" s="9" t="s">
        <v>368</v>
      </c>
      <c r="U29779" s="9" t="s">
        <v>368</v>
      </c>
    </row>
    <row r="29780">
      <c r="F29780" s="9"/>
      <c r="N29780" s="50"/>
      <c r="O29780" s="50"/>
      <c r="P29780" s="50"/>
      <c r="Q29780" s="50" t="s">
        <v>368</v>
      </c>
      <c r="R29780" s="9" t="s">
        <v>368</v>
      </c>
      <c r="S29780" s="50" t="s">
        <v>368</v>
      </c>
      <c r="T29780" s="9" t="s">
        <v>368</v>
      </c>
      <c r="U29780" s="9" t="s">
        <v>368</v>
      </c>
    </row>
    <row r="29781">
      <c r="F29781" s="9"/>
      <c r="N29781" s="50"/>
      <c r="O29781" s="50"/>
      <c r="P29781" s="50"/>
      <c r="Q29781" s="50" t="s">
        <v>368</v>
      </c>
      <c r="R29781" s="9" t="s">
        <v>368</v>
      </c>
      <c r="S29781" s="50" t="s">
        <v>368</v>
      </c>
      <c r="T29781" s="9" t="s">
        <v>368</v>
      </c>
      <c r="U29781" s="9" t="s">
        <v>368</v>
      </c>
    </row>
    <row r="29782">
      <c r="F29782" s="9"/>
      <c r="N29782" s="50"/>
      <c r="O29782" s="50"/>
      <c r="P29782" s="50"/>
      <c r="Q29782" s="50" t="s">
        <v>368</v>
      </c>
      <c r="R29782" s="9" t="s">
        <v>368</v>
      </c>
      <c r="S29782" s="50" t="s">
        <v>368</v>
      </c>
      <c r="T29782" s="9" t="s">
        <v>368</v>
      </c>
      <c r="U29782" s="9" t="s">
        <v>368</v>
      </c>
    </row>
    <row r="29783">
      <c r="F29783" s="9"/>
      <c r="N29783" s="50"/>
      <c r="O29783" s="50"/>
      <c r="P29783" s="50"/>
      <c r="Q29783" s="50" t="s">
        <v>368</v>
      </c>
      <c r="R29783" s="9" t="s">
        <v>368</v>
      </c>
      <c r="S29783" s="50" t="s">
        <v>368</v>
      </c>
      <c r="T29783" s="9" t="s">
        <v>368</v>
      </c>
      <c r="U29783" s="9" t="s">
        <v>368</v>
      </c>
    </row>
    <row r="29784">
      <c r="F29784" s="9"/>
      <c r="N29784" s="50"/>
      <c r="O29784" s="50"/>
      <c r="P29784" s="50"/>
      <c r="Q29784" s="50" t="s">
        <v>368</v>
      </c>
      <c r="R29784" s="9" t="s">
        <v>368</v>
      </c>
      <c r="S29784" s="50" t="s">
        <v>368</v>
      </c>
      <c r="T29784" s="9" t="s">
        <v>368</v>
      </c>
      <c r="U29784" s="9" t="s">
        <v>368</v>
      </c>
    </row>
    <row r="29785">
      <c r="F29785" s="9"/>
      <c r="N29785" s="50"/>
      <c r="O29785" s="50"/>
      <c r="P29785" s="50"/>
      <c r="Q29785" s="50" t="s">
        <v>368</v>
      </c>
      <c r="R29785" s="9" t="s">
        <v>368</v>
      </c>
      <c r="S29785" s="50" t="s">
        <v>368</v>
      </c>
      <c r="T29785" s="9" t="s">
        <v>368</v>
      </c>
      <c r="U29785" s="9" t="s">
        <v>368</v>
      </c>
    </row>
    <row r="29786">
      <c r="F29786" s="9"/>
      <c r="N29786" s="50"/>
      <c r="O29786" s="50"/>
      <c r="P29786" s="50"/>
      <c r="Q29786" s="50" t="s">
        <v>368</v>
      </c>
      <c r="R29786" s="9" t="s">
        <v>368</v>
      </c>
      <c r="S29786" s="50" t="s">
        <v>368</v>
      </c>
      <c r="T29786" s="9" t="s">
        <v>368</v>
      </c>
      <c r="U29786" s="9" t="s">
        <v>368</v>
      </c>
    </row>
    <row r="29787">
      <c r="F29787" s="9"/>
      <c r="N29787" s="50"/>
      <c r="O29787" s="50"/>
      <c r="P29787" s="50"/>
      <c r="Q29787" s="50" t="s">
        <v>368</v>
      </c>
      <c r="R29787" s="9" t="s">
        <v>368</v>
      </c>
      <c r="S29787" s="50" t="s">
        <v>368</v>
      </c>
      <c r="T29787" s="9" t="s">
        <v>368</v>
      </c>
      <c r="U29787" s="9" t="s">
        <v>368</v>
      </c>
    </row>
    <row r="29788">
      <c r="F29788" s="9"/>
      <c r="N29788" s="50"/>
      <c r="O29788" s="50"/>
      <c r="P29788" s="50"/>
      <c r="Q29788" s="50" t="s">
        <v>368</v>
      </c>
      <c r="R29788" s="9" t="s">
        <v>368</v>
      </c>
      <c r="S29788" s="50" t="s">
        <v>368</v>
      </c>
      <c r="T29788" s="9" t="s">
        <v>368</v>
      </c>
      <c r="U29788" s="9" t="s">
        <v>368</v>
      </c>
    </row>
    <row r="29789">
      <c r="F29789" s="9"/>
      <c r="N29789" s="50"/>
      <c r="O29789" s="50"/>
      <c r="P29789" s="50"/>
      <c r="Q29789" s="50" t="s">
        <v>368</v>
      </c>
      <c r="R29789" s="9" t="s">
        <v>368</v>
      </c>
      <c r="S29789" s="50" t="s">
        <v>368</v>
      </c>
      <c r="T29789" s="9" t="s">
        <v>368</v>
      </c>
      <c r="U29789" s="9" t="s">
        <v>368</v>
      </c>
    </row>
    <row r="29790">
      <c r="F29790" s="9"/>
      <c r="N29790" s="50"/>
      <c r="O29790" s="50"/>
      <c r="P29790" s="50"/>
      <c r="Q29790" s="50" t="s">
        <v>368</v>
      </c>
      <c r="R29790" s="9" t="s">
        <v>368</v>
      </c>
      <c r="S29790" s="50" t="s">
        <v>368</v>
      </c>
      <c r="T29790" s="9" t="s">
        <v>368</v>
      </c>
      <c r="U29790" s="9" t="s">
        <v>368</v>
      </c>
    </row>
    <row r="29791">
      <c r="F29791" s="9"/>
      <c r="N29791" s="50"/>
      <c r="O29791" s="50"/>
      <c r="P29791" s="50"/>
      <c r="Q29791" s="50" t="s">
        <v>368</v>
      </c>
      <c r="R29791" s="9" t="s">
        <v>368</v>
      </c>
      <c r="S29791" s="50" t="s">
        <v>368</v>
      </c>
      <c r="T29791" s="9" t="s">
        <v>368</v>
      </c>
      <c r="U29791" s="9" t="s">
        <v>368</v>
      </c>
    </row>
    <row r="29792">
      <c r="F29792" s="9"/>
      <c r="N29792" s="50"/>
      <c r="O29792" s="50"/>
      <c r="P29792" s="50"/>
      <c r="Q29792" s="50" t="s">
        <v>368</v>
      </c>
      <c r="R29792" s="9" t="s">
        <v>368</v>
      </c>
      <c r="S29792" s="50" t="s">
        <v>368</v>
      </c>
      <c r="T29792" s="9" t="s">
        <v>368</v>
      </c>
      <c r="U29792" s="9" t="s">
        <v>368</v>
      </c>
    </row>
    <row r="29793">
      <c r="F29793" s="9"/>
      <c r="N29793" s="50"/>
      <c r="O29793" s="50"/>
      <c r="P29793" s="50"/>
      <c r="Q29793" s="50" t="s">
        <v>368</v>
      </c>
      <c r="R29793" s="9" t="s">
        <v>368</v>
      </c>
      <c r="S29793" s="50" t="s">
        <v>368</v>
      </c>
      <c r="T29793" s="9" t="s">
        <v>368</v>
      </c>
      <c r="U29793" s="9" t="s">
        <v>368</v>
      </c>
    </row>
    <row r="29794">
      <c r="F29794" s="9"/>
      <c r="N29794" s="50"/>
      <c r="O29794" s="50"/>
      <c r="P29794" s="50"/>
      <c r="Q29794" s="50" t="s">
        <v>368</v>
      </c>
      <c r="R29794" s="9" t="s">
        <v>368</v>
      </c>
      <c r="S29794" s="50" t="s">
        <v>368</v>
      </c>
      <c r="T29794" s="9" t="s">
        <v>368</v>
      </c>
      <c r="U29794" s="9" t="s">
        <v>368</v>
      </c>
    </row>
    <row r="29795">
      <c r="F29795" s="9"/>
      <c r="N29795" s="50"/>
      <c r="O29795" s="50"/>
      <c r="P29795" s="50"/>
      <c r="Q29795" s="50" t="s">
        <v>368</v>
      </c>
      <c r="R29795" s="9" t="s">
        <v>368</v>
      </c>
      <c r="S29795" s="50" t="s">
        <v>368</v>
      </c>
      <c r="T29795" s="9" t="s">
        <v>368</v>
      </c>
      <c r="U29795" s="9" t="s">
        <v>368</v>
      </c>
    </row>
    <row r="29796">
      <c r="F29796" s="9"/>
      <c r="N29796" s="50"/>
      <c r="O29796" s="50"/>
      <c r="P29796" s="50"/>
      <c r="Q29796" s="50" t="s">
        <v>368</v>
      </c>
      <c r="R29796" s="9" t="s">
        <v>368</v>
      </c>
      <c r="S29796" s="50" t="s">
        <v>368</v>
      </c>
      <c r="T29796" s="9" t="s">
        <v>368</v>
      </c>
      <c r="U29796" s="9" t="s">
        <v>368</v>
      </c>
    </row>
    <row r="29797">
      <c r="F29797" s="9"/>
      <c r="N29797" s="50"/>
      <c r="O29797" s="50"/>
      <c r="P29797" s="50"/>
      <c r="Q29797" s="50" t="s">
        <v>368</v>
      </c>
      <c r="R29797" s="9" t="s">
        <v>368</v>
      </c>
      <c r="S29797" s="50" t="s">
        <v>368</v>
      </c>
      <c r="T29797" s="9" t="s">
        <v>368</v>
      </c>
      <c r="U29797" s="9" t="s">
        <v>368</v>
      </c>
    </row>
    <row r="29798">
      <c r="F29798" s="9"/>
      <c r="N29798" s="50"/>
      <c r="O29798" s="50"/>
      <c r="P29798" s="50"/>
      <c r="Q29798" s="50" t="s">
        <v>368</v>
      </c>
      <c r="R29798" s="9" t="s">
        <v>368</v>
      </c>
      <c r="S29798" s="50" t="s">
        <v>368</v>
      </c>
      <c r="T29798" s="9" t="s">
        <v>368</v>
      </c>
      <c r="U29798" s="9" t="s">
        <v>368</v>
      </c>
    </row>
    <row r="29799">
      <c r="F29799" s="9"/>
      <c r="N29799" s="50"/>
      <c r="O29799" s="50"/>
      <c r="P29799" s="50"/>
      <c r="Q29799" s="50" t="s">
        <v>368</v>
      </c>
      <c r="R29799" s="9" t="s">
        <v>368</v>
      </c>
      <c r="S29799" s="50" t="s">
        <v>368</v>
      </c>
      <c r="T29799" s="9" t="s">
        <v>368</v>
      </c>
      <c r="U29799" s="9" t="s">
        <v>368</v>
      </c>
    </row>
    <row r="29800">
      <c r="F29800" s="9"/>
      <c r="N29800" s="50"/>
      <c r="O29800" s="50"/>
      <c r="P29800" s="50"/>
      <c r="Q29800" s="50" t="s">
        <v>368</v>
      </c>
      <c r="R29800" s="9" t="s">
        <v>368</v>
      </c>
      <c r="S29800" s="50" t="s">
        <v>368</v>
      </c>
      <c r="T29800" s="9" t="s">
        <v>368</v>
      </c>
      <c r="U29800" s="9" t="s">
        <v>368</v>
      </c>
    </row>
    <row r="29801">
      <c r="F29801" s="9"/>
      <c r="N29801" s="50"/>
      <c r="O29801" s="50"/>
      <c r="P29801" s="50"/>
      <c r="Q29801" s="50" t="s">
        <v>368</v>
      </c>
      <c r="R29801" s="9" t="s">
        <v>368</v>
      </c>
      <c r="S29801" s="50" t="s">
        <v>368</v>
      </c>
      <c r="T29801" s="9" t="s">
        <v>368</v>
      </c>
      <c r="U29801" s="9" t="s">
        <v>368</v>
      </c>
    </row>
    <row r="29802">
      <c r="F29802" s="9"/>
      <c r="N29802" s="50"/>
      <c r="O29802" s="50"/>
      <c r="P29802" s="50"/>
      <c r="Q29802" s="50" t="s">
        <v>368</v>
      </c>
      <c r="R29802" s="9" t="s">
        <v>368</v>
      </c>
      <c r="S29802" s="50" t="s">
        <v>368</v>
      </c>
      <c r="T29802" s="9" t="s">
        <v>368</v>
      </c>
      <c r="U29802" s="9" t="s">
        <v>368</v>
      </c>
    </row>
    <row r="29803">
      <c r="F29803" s="9"/>
      <c r="N29803" s="50"/>
      <c r="O29803" s="50"/>
      <c r="P29803" s="50"/>
      <c r="Q29803" s="50" t="s">
        <v>368</v>
      </c>
      <c r="R29803" s="9" t="s">
        <v>368</v>
      </c>
      <c r="S29803" s="50" t="s">
        <v>368</v>
      </c>
      <c r="T29803" s="9" t="s">
        <v>368</v>
      </c>
      <c r="U29803" s="9" t="s">
        <v>368</v>
      </c>
    </row>
    <row r="29804">
      <c r="F29804" s="9"/>
      <c r="N29804" s="50"/>
      <c r="O29804" s="50"/>
      <c r="P29804" s="50"/>
      <c r="Q29804" s="50" t="s">
        <v>368</v>
      </c>
      <c r="R29804" s="9" t="s">
        <v>368</v>
      </c>
      <c r="S29804" s="50" t="s">
        <v>368</v>
      </c>
      <c r="T29804" s="9" t="s">
        <v>368</v>
      </c>
      <c r="U29804" s="9" t="s">
        <v>368</v>
      </c>
    </row>
    <row r="29805">
      <c r="F29805" s="9"/>
      <c r="N29805" s="50"/>
      <c r="O29805" s="50"/>
      <c r="P29805" s="50"/>
      <c r="Q29805" s="50" t="s">
        <v>368</v>
      </c>
      <c r="R29805" s="9" t="s">
        <v>368</v>
      </c>
      <c r="S29805" s="50" t="s">
        <v>368</v>
      </c>
      <c r="T29805" s="9" t="s">
        <v>368</v>
      </c>
      <c r="U29805" s="9" t="s">
        <v>368</v>
      </c>
    </row>
    <row r="29806">
      <c r="F29806" s="9"/>
      <c r="N29806" s="50"/>
      <c r="O29806" s="50"/>
      <c r="P29806" s="50"/>
      <c r="Q29806" s="50" t="s">
        <v>368</v>
      </c>
      <c r="R29806" s="9" t="s">
        <v>368</v>
      </c>
      <c r="S29806" s="50" t="s">
        <v>368</v>
      </c>
      <c r="T29806" s="9" t="s">
        <v>368</v>
      </c>
      <c r="U29806" s="9" t="s">
        <v>368</v>
      </c>
    </row>
    <row r="29807">
      <c r="F29807" s="9"/>
      <c r="N29807" s="50"/>
      <c r="O29807" s="50"/>
      <c r="P29807" s="50"/>
      <c r="Q29807" s="50" t="s">
        <v>368</v>
      </c>
      <c r="R29807" s="9" t="s">
        <v>368</v>
      </c>
      <c r="S29807" s="50" t="s">
        <v>368</v>
      </c>
      <c r="T29807" s="9" t="s">
        <v>368</v>
      </c>
      <c r="U29807" s="9" t="s">
        <v>368</v>
      </c>
    </row>
    <row r="29808">
      <c r="F29808" s="9"/>
      <c r="N29808" s="50"/>
      <c r="O29808" s="50"/>
      <c r="P29808" s="50"/>
      <c r="Q29808" s="50" t="s">
        <v>368</v>
      </c>
      <c r="R29808" s="9" t="s">
        <v>368</v>
      </c>
      <c r="S29808" s="50" t="s">
        <v>368</v>
      </c>
      <c r="T29808" s="9" t="s">
        <v>368</v>
      </c>
      <c r="U29808" s="9" t="s">
        <v>368</v>
      </c>
    </row>
    <row r="29809">
      <c r="F29809" s="9"/>
      <c r="N29809" s="50"/>
      <c r="O29809" s="50"/>
      <c r="P29809" s="50"/>
      <c r="Q29809" s="50" t="s">
        <v>368</v>
      </c>
      <c r="R29809" s="9" t="s">
        <v>368</v>
      </c>
      <c r="S29809" s="50" t="s">
        <v>368</v>
      </c>
      <c r="T29809" s="9" t="s">
        <v>368</v>
      </c>
      <c r="U29809" s="9" t="s">
        <v>368</v>
      </c>
    </row>
    <row r="29810">
      <c r="F29810" s="9"/>
      <c r="N29810" s="50"/>
      <c r="O29810" s="50"/>
      <c r="P29810" s="50"/>
      <c r="Q29810" s="50" t="s">
        <v>368</v>
      </c>
      <c r="R29810" s="9" t="s">
        <v>368</v>
      </c>
      <c r="S29810" s="50" t="s">
        <v>368</v>
      </c>
      <c r="T29810" s="9" t="s">
        <v>368</v>
      </c>
      <c r="U29810" s="9" t="s">
        <v>368</v>
      </c>
    </row>
    <row r="29811">
      <c r="F29811" s="9"/>
      <c r="N29811" s="50"/>
      <c r="O29811" s="50"/>
      <c r="P29811" s="50"/>
      <c r="Q29811" s="50" t="s">
        <v>368</v>
      </c>
      <c r="R29811" s="9" t="s">
        <v>368</v>
      </c>
      <c r="S29811" s="50" t="s">
        <v>368</v>
      </c>
      <c r="T29811" s="9" t="s">
        <v>368</v>
      </c>
      <c r="U29811" s="9" t="s">
        <v>368</v>
      </c>
    </row>
    <row r="29812">
      <c r="F29812" s="9"/>
      <c r="N29812" s="50"/>
      <c r="O29812" s="50"/>
      <c r="P29812" s="50"/>
      <c r="Q29812" s="50" t="s">
        <v>368</v>
      </c>
      <c r="R29812" s="9" t="s">
        <v>368</v>
      </c>
      <c r="S29812" s="50" t="s">
        <v>368</v>
      </c>
      <c r="T29812" s="9" t="s">
        <v>368</v>
      </c>
      <c r="U29812" s="9" t="s">
        <v>368</v>
      </c>
    </row>
    <row r="29813">
      <c r="F29813" s="9"/>
      <c r="N29813" s="50"/>
      <c r="O29813" s="50"/>
      <c r="P29813" s="50"/>
      <c r="Q29813" s="50" t="s">
        <v>368</v>
      </c>
      <c r="R29813" s="9" t="s">
        <v>368</v>
      </c>
      <c r="S29813" s="50" t="s">
        <v>368</v>
      </c>
      <c r="T29813" s="9" t="s">
        <v>368</v>
      </c>
      <c r="U29813" s="9" t="s">
        <v>368</v>
      </c>
    </row>
    <row r="29814">
      <c r="F29814" s="9"/>
      <c r="N29814" s="50"/>
      <c r="O29814" s="50"/>
      <c r="P29814" s="50"/>
      <c r="Q29814" s="50" t="s">
        <v>368</v>
      </c>
      <c r="R29814" s="9" t="s">
        <v>368</v>
      </c>
      <c r="S29814" s="50" t="s">
        <v>368</v>
      </c>
      <c r="T29814" s="9" t="s">
        <v>368</v>
      </c>
      <c r="U29814" s="9" t="s">
        <v>368</v>
      </c>
    </row>
    <row r="29815">
      <c r="F29815" s="9"/>
      <c r="N29815" s="50"/>
      <c r="O29815" s="50"/>
      <c r="P29815" s="50"/>
      <c r="Q29815" s="50" t="s">
        <v>368</v>
      </c>
      <c r="R29815" s="9" t="s">
        <v>368</v>
      </c>
      <c r="S29815" s="50" t="s">
        <v>368</v>
      </c>
      <c r="T29815" s="9" t="s">
        <v>368</v>
      </c>
      <c r="U29815" s="9" t="s">
        <v>368</v>
      </c>
    </row>
    <row r="29816">
      <c r="F29816" s="9"/>
      <c r="N29816" s="50"/>
      <c r="O29816" s="50"/>
      <c r="P29816" s="50"/>
      <c r="Q29816" s="50" t="s">
        <v>368</v>
      </c>
      <c r="R29816" s="9" t="s">
        <v>368</v>
      </c>
      <c r="S29816" s="50" t="s">
        <v>368</v>
      </c>
      <c r="T29816" s="9" t="s">
        <v>368</v>
      </c>
      <c r="U29816" s="9" t="s">
        <v>368</v>
      </c>
    </row>
    <row r="29817">
      <c r="F29817" s="9"/>
      <c r="N29817" s="50"/>
      <c r="O29817" s="50"/>
      <c r="P29817" s="50"/>
      <c r="Q29817" s="50" t="s">
        <v>368</v>
      </c>
      <c r="R29817" s="9" t="s">
        <v>368</v>
      </c>
      <c r="S29817" s="50" t="s">
        <v>368</v>
      </c>
      <c r="T29817" s="9" t="s">
        <v>368</v>
      </c>
      <c r="U29817" s="9" t="s">
        <v>368</v>
      </c>
    </row>
    <row r="29818">
      <c r="F29818" s="9"/>
      <c r="N29818" s="50"/>
      <c r="O29818" s="50"/>
      <c r="P29818" s="50"/>
      <c r="Q29818" s="50" t="s">
        <v>368</v>
      </c>
      <c r="R29818" s="9" t="s">
        <v>368</v>
      </c>
      <c r="S29818" s="50" t="s">
        <v>368</v>
      </c>
      <c r="T29818" s="9" t="s">
        <v>368</v>
      </c>
      <c r="U29818" s="9" t="s">
        <v>368</v>
      </c>
    </row>
    <row r="29819">
      <c r="F29819" s="9"/>
      <c r="N29819" s="50"/>
      <c r="O29819" s="50"/>
      <c r="P29819" s="50"/>
      <c r="Q29819" s="50" t="s">
        <v>368</v>
      </c>
      <c r="R29819" s="9" t="s">
        <v>368</v>
      </c>
      <c r="S29819" s="50" t="s">
        <v>368</v>
      </c>
      <c r="T29819" s="9" t="s">
        <v>368</v>
      </c>
      <c r="U29819" s="9" t="s">
        <v>368</v>
      </c>
    </row>
    <row r="29820">
      <c r="F29820" s="9"/>
      <c r="N29820" s="50"/>
      <c r="O29820" s="50"/>
      <c r="P29820" s="50"/>
      <c r="Q29820" s="50" t="s">
        <v>368</v>
      </c>
      <c r="R29820" s="9" t="s">
        <v>368</v>
      </c>
      <c r="S29820" s="50" t="s">
        <v>368</v>
      </c>
      <c r="T29820" s="9" t="s">
        <v>368</v>
      </c>
      <c r="U29820" s="9" t="s">
        <v>368</v>
      </c>
    </row>
    <row r="29821">
      <c r="F29821" s="9"/>
      <c r="N29821" s="50"/>
      <c r="O29821" s="50"/>
      <c r="P29821" s="50"/>
      <c r="Q29821" s="50" t="s">
        <v>368</v>
      </c>
      <c r="R29821" s="9" t="s">
        <v>368</v>
      </c>
      <c r="S29821" s="50" t="s">
        <v>368</v>
      </c>
      <c r="T29821" s="9" t="s">
        <v>368</v>
      </c>
      <c r="U29821" s="9" t="s">
        <v>368</v>
      </c>
    </row>
    <row r="29822">
      <c r="F29822" s="9"/>
      <c r="N29822" s="50"/>
      <c r="O29822" s="50"/>
      <c r="P29822" s="50"/>
      <c r="Q29822" s="50" t="s">
        <v>368</v>
      </c>
      <c r="R29822" s="9" t="s">
        <v>368</v>
      </c>
      <c r="S29822" s="50" t="s">
        <v>368</v>
      </c>
      <c r="T29822" s="9" t="s">
        <v>368</v>
      </c>
      <c r="U29822" s="9" t="s">
        <v>368</v>
      </c>
    </row>
    <row r="29823">
      <c r="F29823" s="9"/>
      <c r="N29823" s="50"/>
      <c r="O29823" s="50"/>
      <c r="P29823" s="50"/>
      <c r="Q29823" s="50" t="s">
        <v>368</v>
      </c>
      <c r="R29823" s="9" t="s">
        <v>368</v>
      </c>
      <c r="S29823" s="50" t="s">
        <v>368</v>
      </c>
      <c r="T29823" s="9" t="s">
        <v>368</v>
      </c>
      <c r="U29823" s="9" t="s">
        <v>368</v>
      </c>
    </row>
    <row r="29824">
      <c r="F29824" s="9"/>
      <c r="N29824" s="50"/>
      <c r="O29824" s="50"/>
      <c r="P29824" s="50"/>
      <c r="Q29824" s="50" t="s">
        <v>368</v>
      </c>
      <c r="R29824" s="9" t="s">
        <v>368</v>
      </c>
      <c r="S29824" s="50" t="s">
        <v>368</v>
      </c>
      <c r="T29824" s="9" t="s">
        <v>368</v>
      </c>
      <c r="U29824" s="9" t="s">
        <v>368</v>
      </c>
    </row>
    <row r="29825">
      <c r="F29825" s="9"/>
      <c r="N29825" s="50"/>
      <c r="O29825" s="50"/>
      <c r="P29825" s="50"/>
      <c r="Q29825" s="50" t="s">
        <v>368</v>
      </c>
      <c r="R29825" s="9" t="s">
        <v>368</v>
      </c>
      <c r="S29825" s="50" t="s">
        <v>368</v>
      </c>
      <c r="T29825" s="9" t="s">
        <v>368</v>
      </c>
      <c r="U29825" s="9" t="s">
        <v>368</v>
      </c>
    </row>
    <row r="29826">
      <c r="F29826" s="9"/>
      <c r="N29826" s="50"/>
      <c r="O29826" s="50"/>
      <c r="P29826" s="50"/>
      <c r="Q29826" s="50" t="s">
        <v>368</v>
      </c>
      <c r="R29826" s="9" t="s">
        <v>368</v>
      </c>
      <c r="S29826" s="50" t="s">
        <v>368</v>
      </c>
      <c r="T29826" s="9" t="s">
        <v>368</v>
      </c>
      <c r="U29826" s="9" t="s">
        <v>368</v>
      </c>
    </row>
    <row r="29827">
      <c r="F29827" s="9"/>
      <c r="N29827" s="50"/>
      <c r="O29827" s="50"/>
      <c r="P29827" s="50"/>
      <c r="Q29827" s="50" t="s">
        <v>368</v>
      </c>
      <c r="R29827" s="9" t="s">
        <v>368</v>
      </c>
      <c r="S29827" s="50" t="s">
        <v>368</v>
      </c>
      <c r="T29827" s="9" t="s">
        <v>368</v>
      </c>
      <c r="U29827" s="9" t="s">
        <v>368</v>
      </c>
    </row>
    <row r="29828">
      <c r="F29828" s="9"/>
      <c r="N29828" s="50"/>
      <c r="O29828" s="50"/>
      <c r="P29828" s="50"/>
      <c r="Q29828" s="50" t="s">
        <v>368</v>
      </c>
      <c r="R29828" s="9" t="s">
        <v>368</v>
      </c>
      <c r="S29828" s="50" t="s">
        <v>368</v>
      </c>
      <c r="T29828" s="9" t="s">
        <v>368</v>
      </c>
      <c r="U29828" s="9" t="s">
        <v>368</v>
      </c>
    </row>
    <row r="29829">
      <c r="F29829" s="9"/>
      <c r="N29829" s="50"/>
      <c r="O29829" s="50"/>
      <c r="P29829" s="50"/>
      <c r="Q29829" s="50" t="s">
        <v>368</v>
      </c>
      <c r="R29829" s="9" t="s">
        <v>368</v>
      </c>
      <c r="S29829" s="50" t="s">
        <v>368</v>
      </c>
      <c r="T29829" s="9" t="s">
        <v>368</v>
      </c>
      <c r="U29829" s="9" t="s">
        <v>368</v>
      </c>
    </row>
    <row r="29830">
      <c r="F29830" s="9"/>
      <c r="N29830" s="50"/>
      <c r="O29830" s="50"/>
      <c r="P29830" s="50"/>
      <c r="Q29830" s="50" t="s">
        <v>368</v>
      </c>
      <c r="R29830" s="9" t="s">
        <v>368</v>
      </c>
      <c r="S29830" s="50" t="s">
        <v>368</v>
      </c>
      <c r="T29830" s="9" t="s">
        <v>368</v>
      </c>
      <c r="U29830" s="9" t="s">
        <v>368</v>
      </c>
    </row>
    <row r="29831">
      <c r="F29831" s="9"/>
      <c r="N29831" s="50"/>
      <c r="O29831" s="50"/>
      <c r="P29831" s="50"/>
      <c r="Q29831" s="50" t="s">
        <v>368</v>
      </c>
      <c r="R29831" s="9" t="s">
        <v>368</v>
      </c>
      <c r="S29831" s="50" t="s">
        <v>368</v>
      </c>
      <c r="T29831" s="9" t="s">
        <v>368</v>
      </c>
      <c r="U29831" s="9" t="s">
        <v>368</v>
      </c>
    </row>
    <row r="29832">
      <c r="F29832" s="9"/>
      <c r="N29832" s="50"/>
      <c r="O29832" s="50"/>
      <c r="P29832" s="50"/>
      <c r="Q29832" s="50" t="s">
        <v>368</v>
      </c>
      <c r="R29832" s="9" t="s">
        <v>368</v>
      </c>
      <c r="S29832" s="50" t="s">
        <v>368</v>
      </c>
      <c r="T29832" s="9" t="s">
        <v>368</v>
      </c>
      <c r="U29832" s="9" t="s">
        <v>368</v>
      </c>
    </row>
    <row r="29833">
      <c r="F29833" s="9"/>
      <c r="N29833" s="50"/>
      <c r="O29833" s="50"/>
      <c r="P29833" s="50"/>
      <c r="Q29833" s="50" t="s">
        <v>368</v>
      </c>
      <c r="R29833" s="9" t="s">
        <v>368</v>
      </c>
      <c r="S29833" s="50" t="s">
        <v>368</v>
      </c>
      <c r="T29833" s="9" t="s">
        <v>368</v>
      </c>
      <c r="U29833" s="9" t="s">
        <v>368</v>
      </c>
    </row>
    <row r="29834">
      <c r="F29834" s="9"/>
      <c r="N29834" s="50"/>
      <c r="O29834" s="50"/>
      <c r="P29834" s="50"/>
      <c r="Q29834" s="50" t="s">
        <v>368</v>
      </c>
      <c r="R29834" s="9" t="s">
        <v>368</v>
      </c>
      <c r="S29834" s="50" t="s">
        <v>368</v>
      </c>
      <c r="T29834" s="9" t="s">
        <v>368</v>
      </c>
      <c r="U29834" s="9" t="s">
        <v>368</v>
      </c>
    </row>
    <row r="29835">
      <c r="F29835" s="9"/>
      <c r="N29835" s="50"/>
      <c r="O29835" s="50"/>
      <c r="P29835" s="50"/>
      <c r="Q29835" s="50" t="s">
        <v>368</v>
      </c>
      <c r="R29835" s="9" t="s">
        <v>368</v>
      </c>
      <c r="S29835" s="50" t="s">
        <v>368</v>
      </c>
      <c r="T29835" s="9" t="s">
        <v>368</v>
      </c>
      <c r="U29835" s="9" t="s">
        <v>368</v>
      </c>
    </row>
    <row r="29836">
      <c r="F29836" s="9"/>
      <c r="N29836" s="50"/>
      <c r="O29836" s="50"/>
      <c r="P29836" s="50"/>
      <c r="Q29836" s="50" t="s">
        <v>368</v>
      </c>
      <c r="R29836" s="9" t="s">
        <v>368</v>
      </c>
      <c r="S29836" s="50" t="s">
        <v>368</v>
      </c>
      <c r="T29836" s="9" t="s">
        <v>368</v>
      </c>
      <c r="U29836" s="9" t="s">
        <v>368</v>
      </c>
    </row>
    <row r="29837">
      <c r="F29837" s="9"/>
      <c r="N29837" s="50"/>
      <c r="O29837" s="50"/>
      <c r="P29837" s="50"/>
      <c r="Q29837" s="50" t="s">
        <v>368</v>
      </c>
      <c r="R29837" s="9" t="s">
        <v>368</v>
      </c>
      <c r="S29837" s="50" t="s">
        <v>368</v>
      </c>
      <c r="T29837" s="9" t="s">
        <v>368</v>
      </c>
      <c r="U29837" s="9" t="s">
        <v>368</v>
      </c>
    </row>
    <row r="29838">
      <c r="F29838" s="9"/>
      <c r="N29838" s="50"/>
      <c r="O29838" s="50"/>
      <c r="P29838" s="50"/>
      <c r="Q29838" s="50" t="s">
        <v>368</v>
      </c>
      <c r="R29838" s="9" t="s">
        <v>368</v>
      </c>
      <c r="S29838" s="50" t="s">
        <v>368</v>
      </c>
      <c r="T29838" s="9" t="s">
        <v>368</v>
      </c>
      <c r="U29838" s="9" t="s">
        <v>368</v>
      </c>
    </row>
    <row r="29839">
      <c r="F29839" s="9"/>
      <c r="N29839" s="50"/>
      <c r="O29839" s="50"/>
      <c r="P29839" s="50"/>
      <c r="Q29839" s="50" t="s">
        <v>368</v>
      </c>
      <c r="R29839" s="9" t="s">
        <v>368</v>
      </c>
      <c r="S29839" s="50" t="s">
        <v>368</v>
      </c>
      <c r="T29839" s="9" t="s">
        <v>368</v>
      </c>
      <c r="U29839" s="9" t="s">
        <v>368</v>
      </c>
    </row>
    <row r="29840">
      <c r="F29840" s="9"/>
      <c r="N29840" s="50"/>
      <c r="O29840" s="50"/>
      <c r="P29840" s="50"/>
      <c r="Q29840" s="50" t="s">
        <v>368</v>
      </c>
      <c r="R29840" s="9" t="s">
        <v>368</v>
      </c>
      <c r="S29840" s="50" t="s">
        <v>368</v>
      </c>
      <c r="T29840" s="9" t="s">
        <v>368</v>
      </c>
      <c r="U29840" s="9" t="s">
        <v>368</v>
      </c>
    </row>
    <row r="29841">
      <c r="F29841" s="9"/>
      <c r="N29841" s="50"/>
      <c r="O29841" s="50"/>
      <c r="P29841" s="50"/>
      <c r="Q29841" s="50" t="s">
        <v>368</v>
      </c>
      <c r="R29841" s="9" t="s">
        <v>368</v>
      </c>
      <c r="S29841" s="50" t="s">
        <v>368</v>
      </c>
      <c r="T29841" s="9" t="s">
        <v>368</v>
      </c>
      <c r="U29841" s="9" t="s">
        <v>368</v>
      </c>
    </row>
    <row r="29842">
      <c r="F29842" s="9"/>
      <c r="N29842" s="50"/>
      <c r="O29842" s="50"/>
      <c r="P29842" s="50"/>
      <c r="Q29842" s="50" t="s">
        <v>368</v>
      </c>
      <c r="R29842" s="9" t="s">
        <v>368</v>
      </c>
      <c r="S29842" s="50" t="s">
        <v>368</v>
      </c>
      <c r="T29842" s="9" t="s">
        <v>368</v>
      </c>
      <c r="U29842" s="9" t="s">
        <v>368</v>
      </c>
    </row>
    <row r="29843">
      <c r="F29843" s="9"/>
      <c r="N29843" s="50"/>
      <c r="O29843" s="50"/>
      <c r="P29843" s="50"/>
      <c r="Q29843" s="50" t="s">
        <v>368</v>
      </c>
      <c r="R29843" s="9" t="s">
        <v>368</v>
      </c>
      <c r="S29843" s="50" t="s">
        <v>368</v>
      </c>
      <c r="T29843" s="9" t="s">
        <v>368</v>
      </c>
      <c r="U29843" s="9" t="s">
        <v>368</v>
      </c>
    </row>
    <row r="29844">
      <c r="F29844" s="9"/>
      <c r="N29844" s="50"/>
      <c r="O29844" s="50"/>
      <c r="P29844" s="50"/>
      <c r="Q29844" s="50" t="s">
        <v>368</v>
      </c>
      <c r="R29844" s="9" t="s">
        <v>368</v>
      </c>
      <c r="S29844" s="50" t="s">
        <v>368</v>
      </c>
      <c r="T29844" s="9" t="s">
        <v>368</v>
      </c>
      <c r="U29844" s="9" t="s">
        <v>368</v>
      </c>
    </row>
    <row r="29845">
      <c r="F29845" s="9"/>
      <c r="N29845" s="50"/>
      <c r="O29845" s="50"/>
      <c r="P29845" s="50"/>
      <c r="Q29845" s="50" t="s">
        <v>368</v>
      </c>
      <c r="R29845" s="9" t="s">
        <v>368</v>
      </c>
      <c r="S29845" s="50" t="s">
        <v>368</v>
      </c>
      <c r="T29845" s="9" t="s">
        <v>368</v>
      </c>
      <c r="U29845" s="9" t="s">
        <v>368</v>
      </c>
    </row>
    <row r="29846">
      <c r="F29846" s="9"/>
      <c r="N29846" s="50"/>
      <c r="O29846" s="50"/>
      <c r="P29846" s="50"/>
      <c r="Q29846" s="50" t="s">
        <v>368</v>
      </c>
      <c r="R29846" s="9" t="s">
        <v>368</v>
      </c>
      <c r="S29846" s="50" t="s">
        <v>368</v>
      </c>
      <c r="T29846" s="9" t="s">
        <v>368</v>
      </c>
      <c r="U29846" s="9" t="s">
        <v>368</v>
      </c>
    </row>
    <row r="29847">
      <c r="F29847" s="9"/>
      <c r="N29847" s="50"/>
      <c r="O29847" s="50"/>
      <c r="P29847" s="50"/>
      <c r="Q29847" s="50" t="s">
        <v>368</v>
      </c>
      <c r="R29847" s="9" t="s">
        <v>368</v>
      </c>
      <c r="S29847" s="50" t="s">
        <v>368</v>
      </c>
      <c r="T29847" s="9" t="s">
        <v>368</v>
      </c>
      <c r="U29847" s="9" t="s">
        <v>368</v>
      </c>
    </row>
    <row r="29848">
      <c r="F29848" s="9"/>
      <c r="N29848" s="50"/>
      <c r="O29848" s="50"/>
      <c r="P29848" s="50"/>
      <c r="Q29848" s="50" t="s">
        <v>368</v>
      </c>
      <c r="R29848" s="9" t="s">
        <v>368</v>
      </c>
      <c r="S29848" s="50" t="s">
        <v>368</v>
      </c>
      <c r="T29848" s="9" t="s">
        <v>368</v>
      </c>
      <c r="U29848" s="9" t="s">
        <v>368</v>
      </c>
    </row>
    <row r="29849">
      <c r="F29849" s="9"/>
      <c r="N29849" s="50"/>
      <c r="O29849" s="50"/>
      <c r="P29849" s="50"/>
      <c r="Q29849" s="50" t="s">
        <v>368</v>
      </c>
      <c r="R29849" s="9" t="s">
        <v>368</v>
      </c>
      <c r="S29849" s="50" t="s">
        <v>368</v>
      </c>
      <c r="T29849" s="9" t="s">
        <v>368</v>
      </c>
      <c r="U29849" s="9" t="s">
        <v>368</v>
      </c>
    </row>
    <row r="29850">
      <c r="F29850" s="9"/>
      <c r="N29850" s="50"/>
      <c r="O29850" s="50"/>
      <c r="P29850" s="50"/>
      <c r="Q29850" s="50" t="s">
        <v>368</v>
      </c>
      <c r="R29850" s="9" t="s">
        <v>368</v>
      </c>
      <c r="S29850" s="50" t="s">
        <v>368</v>
      </c>
      <c r="T29850" s="9" t="s">
        <v>368</v>
      </c>
      <c r="U29850" s="9" t="s">
        <v>368</v>
      </c>
    </row>
    <row r="29851">
      <c r="F29851" s="9"/>
      <c r="N29851" s="50"/>
      <c r="O29851" s="50"/>
      <c r="P29851" s="50"/>
      <c r="Q29851" s="50" t="s">
        <v>368</v>
      </c>
      <c r="R29851" s="9" t="s">
        <v>368</v>
      </c>
      <c r="S29851" s="50" t="s">
        <v>368</v>
      </c>
      <c r="T29851" s="9" t="s">
        <v>368</v>
      </c>
      <c r="U29851" s="9" t="s">
        <v>368</v>
      </c>
    </row>
    <row r="29852">
      <c r="F29852" s="9"/>
      <c r="N29852" s="50"/>
      <c r="O29852" s="50"/>
      <c r="P29852" s="50"/>
      <c r="Q29852" s="50" t="s">
        <v>368</v>
      </c>
      <c r="R29852" s="9" t="s">
        <v>368</v>
      </c>
      <c r="S29852" s="50" t="s">
        <v>368</v>
      </c>
      <c r="T29852" s="9" t="s">
        <v>368</v>
      </c>
      <c r="U29852" s="9" t="s">
        <v>368</v>
      </c>
    </row>
    <row r="29853">
      <c r="F29853" s="9"/>
      <c r="N29853" s="50"/>
      <c r="O29853" s="50"/>
      <c r="P29853" s="50"/>
      <c r="Q29853" s="50" t="s">
        <v>368</v>
      </c>
      <c r="R29853" s="9" t="s">
        <v>368</v>
      </c>
      <c r="S29853" s="50" t="s">
        <v>368</v>
      </c>
      <c r="T29853" s="9" t="s">
        <v>368</v>
      </c>
      <c r="U29853" s="9" t="s">
        <v>368</v>
      </c>
    </row>
    <row r="29854">
      <c r="F29854" s="9"/>
      <c r="N29854" s="50"/>
      <c r="O29854" s="50"/>
      <c r="P29854" s="50"/>
      <c r="Q29854" s="50" t="s">
        <v>368</v>
      </c>
      <c r="R29854" s="9" t="s">
        <v>368</v>
      </c>
      <c r="S29854" s="50" t="s">
        <v>368</v>
      </c>
      <c r="T29854" s="9" t="s">
        <v>368</v>
      </c>
      <c r="U29854" s="9" t="s">
        <v>368</v>
      </c>
    </row>
    <row r="29855">
      <c r="F29855" s="9"/>
      <c r="N29855" s="50"/>
      <c r="O29855" s="50"/>
      <c r="P29855" s="50"/>
      <c r="Q29855" s="50" t="s">
        <v>368</v>
      </c>
      <c r="R29855" s="9" t="s">
        <v>368</v>
      </c>
      <c r="S29855" s="50" t="s">
        <v>368</v>
      </c>
      <c r="T29855" s="9" t="s">
        <v>368</v>
      </c>
      <c r="U29855" s="9" t="s">
        <v>368</v>
      </c>
    </row>
    <row r="29856">
      <c r="F29856" s="9"/>
      <c r="N29856" s="50"/>
      <c r="O29856" s="50"/>
      <c r="P29856" s="50"/>
      <c r="Q29856" s="50" t="s">
        <v>368</v>
      </c>
      <c r="R29856" s="9" t="s">
        <v>368</v>
      </c>
      <c r="S29856" s="50" t="s">
        <v>368</v>
      </c>
      <c r="T29856" s="9" t="s">
        <v>368</v>
      </c>
      <c r="U29856" s="9" t="s">
        <v>368</v>
      </c>
    </row>
    <row r="29857">
      <c r="F29857" s="9"/>
      <c r="N29857" s="50"/>
      <c r="O29857" s="50"/>
      <c r="P29857" s="50"/>
      <c r="Q29857" s="50" t="s">
        <v>368</v>
      </c>
      <c r="R29857" s="9" t="s">
        <v>368</v>
      </c>
      <c r="S29857" s="50" t="s">
        <v>368</v>
      </c>
      <c r="T29857" s="9" t="s">
        <v>368</v>
      </c>
      <c r="U29857" s="9" t="s">
        <v>368</v>
      </c>
    </row>
    <row r="29858">
      <c r="F29858" s="9"/>
      <c r="N29858" s="50"/>
      <c r="O29858" s="50"/>
      <c r="P29858" s="50"/>
      <c r="Q29858" s="50" t="s">
        <v>368</v>
      </c>
      <c r="R29858" s="9" t="s">
        <v>368</v>
      </c>
      <c r="S29858" s="50" t="s">
        <v>368</v>
      </c>
      <c r="T29858" s="9" t="s">
        <v>368</v>
      </c>
      <c r="U29858" s="9" t="s">
        <v>368</v>
      </c>
    </row>
    <row r="29859">
      <c r="F29859" s="9"/>
      <c r="N29859" s="50"/>
      <c r="O29859" s="50"/>
      <c r="P29859" s="50"/>
      <c r="Q29859" s="50" t="s">
        <v>368</v>
      </c>
      <c r="R29859" s="9" t="s">
        <v>368</v>
      </c>
      <c r="S29859" s="50" t="s">
        <v>368</v>
      </c>
      <c r="T29859" s="9" t="s">
        <v>368</v>
      </c>
      <c r="U29859" s="9" t="s">
        <v>368</v>
      </c>
    </row>
    <row r="29860">
      <c r="F29860" s="9"/>
      <c r="N29860" s="50"/>
      <c r="O29860" s="50"/>
      <c r="P29860" s="50"/>
      <c r="Q29860" s="50" t="s">
        <v>368</v>
      </c>
      <c r="R29860" s="9" t="s">
        <v>368</v>
      </c>
      <c r="S29860" s="50" t="s">
        <v>368</v>
      </c>
      <c r="T29860" s="9" t="s">
        <v>368</v>
      </c>
      <c r="U29860" s="9" t="s">
        <v>368</v>
      </c>
    </row>
    <row r="29861">
      <c r="F29861" s="9"/>
      <c r="N29861" s="50"/>
      <c r="O29861" s="50"/>
      <c r="P29861" s="50"/>
      <c r="Q29861" s="50" t="s">
        <v>368</v>
      </c>
      <c r="R29861" s="9" t="s">
        <v>368</v>
      </c>
      <c r="S29861" s="50" t="s">
        <v>368</v>
      </c>
      <c r="T29861" s="9" t="s">
        <v>368</v>
      </c>
      <c r="U29861" s="9" t="s">
        <v>368</v>
      </c>
    </row>
    <row r="29862">
      <c r="F29862" s="9"/>
      <c r="N29862" s="50"/>
      <c r="O29862" s="50"/>
      <c r="P29862" s="50"/>
      <c r="Q29862" s="50" t="s">
        <v>368</v>
      </c>
      <c r="R29862" s="9" t="s">
        <v>368</v>
      </c>
      <c r="S29862" s="50" t="s">
        <v>368</v>
      </c>
      <c r="T29862" s="9" t="s">
        <v>368</v>
      </c>
      <c r="U29862" s="9" t="s">
        <v>368</v>
      </c>
    </row>
    <row r="29863">
      <c r="F29863" s="9"/>
      <c r="N29863" s="50"/>
      <c r="O29863" s="50"/>
      <c r="P29863" s="50"/>
      <c r="Q29863" s="50" t="s">
        <v>368</v>
      </c>
      <c r="R29863" s="9" t="s">
        <v>368</v>
      </c>
      <c r="S29863" s="50" t="s">
        <v>368</v>
      </c>
      <c r="T29863" s="9" t="s">
        <v>368</v>
      </c>
      <c r="U29863" s="9" t="s">
        <v>368</v>
      </c>
    </row>
    <row r="29864">
      <c r="F29864" s="9"/>
      <c r="N29864" s="50"/>
      <c r="O29864" s="50"/>
      <c r="P29864" s="50"/>
      <c r="Q29864" s="50" t="s">
        <v>368</v>
      </c>
      <c r="R29864" s="9" t="s">
        <v>368</v>
      </c>
      <c r="S29864" s="50" t="s">
        <v>368</v>
      </c>
      <c r="T29864" s="9" t="s">
        <v>368</v>
      </c>
      <c r="U29864" s="9" t="s">
        <v>368</v>
      </c>
    </row>
    <row r="29865">
      <c r="F29865" s="9"/>
      <c r="N29865" s="50"/>
      <c r="O29865" s="50"/>
      <c r="P29865" s="50"/>
      <c r="Q29865" s="50" t="s">
        <v>368</v>
      </c>
      <c r="R29865" s="9" t="s">
        <v>368</v>
      </c>
      <c r="S29865" s="50" t="s">
        <v>368</v>
      </c>
      <c r="T29865" s="9" t="s">
        <v>368</v>
      </c>
      <c r="U29865" s="9" t="s">
        <v>368</v>
      </c>
    </row>
    <row r="29866">
      <c r="F29866" s="9"/>
      <c r="N29866" s="50"/>
      <c r="O29866" s="50"/>
      <c r="P29866" s="50"/>
      <c r="Q29866" s="50" t="s">
        <v>368</v>
      </c>
      <c r="R29866" s="9" t="s">
        <v>368</v>
      </c>
      <c r="S29866" s="50" t="s">
        <v>368</v>
      </c>
      <c r="T29866" s="9" t="s">
        <v>368</v>
      </c>
      <c r="U29866" s="9" t="s">
        <v>368</v>
      </c>
    </row>
    <row r="29867">
      <c r="F29867" s="9"/>
      <c r="N29867" s="50"/>
      <c r="O29867" s="50"/>
      <c r="P29867" s="50"/>
      <c r="Q29867" s="50" t="s">
        <v>368</v>
      </c>
      <c r="R29867" s="9" t="s">
        <v>368</v>
      </c>
      <c r="S29867" s="50" t="s">
        <v>368</v>
      </c>
      <c r="T29867" s="9" t="s">
        <v>368</v>
      </c>
      <c r="U29867" s="9" t="s">
        <v>368</v>
      </c>
    </row>
    <row r="29868">
      <c r="F29868" s="9"/>
      <c r="N29868" s="50"/>
      <c r="O29868" s="50"/>
      <c r="P29868" s="50"/>
      <c r="Q29868" s="50" t="s">
        <v>368</v>
      </c>
      <c r="R29868" s="9" t="s">
        <v>368</v>
      </c>
      <c r="S29868" s="50" t="s">
        <v>368</v>
      </c>
      <c r="T29868" s="9" t="s">
        <v>368</v>
      </c>
      <c r="U29868" s="9" t="s">
        <v>368</v>
      </c>
    </row>
    <row r="29869">
      <c r="F29869" s="9"/>
      <c r="N29869" s="50"/>
      <c r="O29869" s="50"/>
      <c r="P29869" s="50"/>
      <c r="Q29869" s="50" t="s">
        <v>368</v>
      </c>
      <c r="R29869" s="9" t="s">
        <v>368</v>
      </c>
      <c r="S29869" s="50" t="s">
        <v>368</v>
      </c>
      <c r="T29869" s="9" t="s">
        <v>368</v>
      </c>
      <c r="U29869" s="9" t="s">
        <v>368</v>
      </c>
    </row>
    <row r="29870">
      <c r="F29870" s="9"/>
      <c r="N29870" s="50"/>
      <c r="O29870" s="50"/>
      <c r="P29870" s="50"/>
      <c r="Q29870" s="50" t="s">
        <v>368</v>
      </c>
      <c r="R29870" s="9" t="s">
        <v>368</v>
      </c>
      <c r="S29870" s="50" t="s">
        <v>368</v>
      </c>
      <c r="T29870" s="9" t="s">
        <v>368</v>
      </c>
      <c r="U29870" s="9" t="s">
        <v>368</v>
      </c>
    </row>
    <row r="29871">
      <c r="F29871" s="9"/>
      <c r="N29871" s="50"/>
      <c r="O29871" s="50"/>
      <c r="P29871" s="50"/>
      <c r="Q29871" s="50" t="s">
        <v>368</v>
      </c>
      <c r="R29871" s="9" t="s">
        <v>368</v>
      </c>
      <c r="S29871" s="50" t="s">
        <v>368</v>
      </c>
      <c r="T29871" s="9" t="s">
        <v>368</v>
      </c>
      <c r="U29871" s="9" t="s">
        <v>368</v>
      </c>
    </row>
    <row r="29872">
      <c r="F29872" s="9"/>
      <c r="N29872" s="50"/>
      <c r="O29872" s="50"/>
      <c r="P29872" s="50"/>
      <c r="Q29872" s="50" t="s">
        <v>368</v>
      </c>
      <c r="R29872" s="9" t="s">
        <v>368</v>
      </c>
      <c r="S29872" s="50" t="s">
        <v>368</v>
      </c>
      <c r="T29872" s="9" t="s">
        <v>368</v>
      </c>
      <c r="U29872" s="9" t="s">
        <v>368</v>
      </c>
    </row>
    <row r="29873">
      <c r="F29873" s="9"/>
      <c r="N29873" s="50"/>
      <c r="O29873" s="50"/>
      <c r="P29873" s="50"/>
      <c r="Q29873" s="50" t="s">
        <v>368</v>
      </c>
      <c r="R29873" s="9" t="s">
        <v>368</v>
      </c>
      <c r="S29873" s="50" t="s">
        <v>368</v>
      </c>
      <c r="T29873" s="9" t="s">
        <v>368</v>
      </c>
      <c r="U29873" s="9" t="s">
        <v>368</v>
      </c>
    </row>
    <row r="29874">
      <c r="F29874" s="9"/>
      <c r="N29874" s="50"/>
      <c r="O29874" s="50"/>
      <c r="P29874" s="50"/>
      <c r="Q29874" s="50" t="s">
        <v>368</v>
      </c>
      <c r="R29874" s="9" t="s">
        <v>368</v>
      </c>
      <c r="S29874" s="50" t="s">
        <v>368</v>
      </c>
      <c r="T29874" s="9" t="s">
        <v>368</v>
      </c>
      <c r="U29874" s="9" t="s">
        <v>368</v>
      </c>
    </row>
    <row r="29875">
      <c r="F29875" s="9"/>
      <c r="N29875" s="50"/>
      <c r="O29875" s="50"/>
      <c r="P29875" s="50"/>
      <c r="Q29875" s="50" t="s">
        <v>368</v>
      </c>
      <c r="R29875" s="9" t="s">
        <v>368</v>
      </c>
      <c r="S29875" s="50" t="s">
        <v>368</v>
      </c>
      <c r="T29875" s="9" t="s">
        <v>368</v>
      </c>
      <c r="U29875" s="9" t="s">
        <v>368</v>
      </c>
    </row>
    <row r="29876">
      <c r="F29876" s="9"/>
      <c r="N29876" s="50"/>
      <c r="O29876" s="50"/>
      <c r="P29876" s="50"/>
      <c r="Q29876" s="50" t="s">
        <v>368</v>
      </c>
      <c r="R29876" s="9" t="s">
        <v>368</v>
      </c>
      <c r="S29876" s="50" t="s">
        <v>368</v>
      </c>
      <c r="T29876" s="9" t="s">
        <v>368</v>
      </c>
      <c r="U29876" s="9" t="s">
        <v>368</v>
      </c>
    </row>
    <row r="29877">
      <c r="F29877" s="9"/>
      <c r="N29877" s="50"/>
      <c r="O29877" s="50"/>
      <c r="P29877" s="50"/>
      <c r="Q29877" s="50" t="s">
        <v>368</v>
      </c>
      <c r="R29877" s="9" t="s">
        <v>368</v>
      </c>
      <c r="S29877" s="50" t="s">
        <v>368</v>
      </c>
      <c r="T29877" s="9" t="s">
        <v>368</v>
      </c>
      <c r="U29877" s="9" t="s">
        <v>368</v>
      </c>
    </row>
    <row r="29878">
      <c r="F29878" s="9"/>
      <c r="N29878" s="50"/>
      <c r="O29878" s="50"/>
      <c r="P29878" s="50"/>
      <c r="Q29878" s="50" t="s">
        <v>368</v>
      </c>
      <c r="R29878" s="9" t="s">
        <v>368</v>
      </c>
      <c r="S29878" s="50" t="s">
        <v>368</v>
      </c>
      <c r="T29878" s="9" t="s">
        <v>368</v>
      </c>
      <c r="U29878" s="9" t="s">
        <v>368</v>
      </c>
    </row>
    <row r="29879">
      <c r="F29879" s="9"/>
      <c r="N29879" s="50"/>
      <c r="O29879" s="50"/>
      <c r="P29879" s="50"/>
      <c r="Q29879" s="50" t="s">
        <v>368</v>
      </c>
      <c r="R29879" s="9" t="s">
        <v>368</v>
      </c>
      <c r="S29879" s="50" t="s">
        <v>368</v>
      </c>
      <c r="T29879" s="9" t="s">
        <v>368</v>
      </c>
      <c r="U29879" s="9" t="s">
        <v>368</v>
      </c>
    </row>
    <row r="29880">
      <c r="F29880" s="9"/>
      <c r="N29880" s="50"/>
      <c r="O29880" s="50"/>
      <c r="P29880" s="50"/>
      <c r="Q29880" s="50" t="s">
        <v>368</v>
      </c>
      <c r="R29880" s="9" t="s">
        <v>368</v>
      </c>
      <c r="S29880" s="50" t="s">
        <v>368</v>
      </c>
      <c r="T29880" s="9" t="s">
        <v>368</v>
      </c>
      <c r="U29880" s="9" t="s">
        <v>368</v>
      </c>
    </row>
    <row r="29881">
      <c r="F29881" s="9"/>
      <c r="N29881" s="50"/>
      <c r="O29881" s="50"/>
      <c r="P29881" s="50"/>
      <c r="Q29881" s="50" t="s">
        <v>368</v>
      </c>
      <c r="R29881" s="9" t="s">
        <v>368</v>
      </c>
      <c r="S29881" s="50" t="s">
        <v>368</v>
      </c>
      <c r="T29881" s="9" t="s">
        <v>368</v>
      </c>
      <c r="U29881" s="9" t="s">
        <v>368</v>
      </c>
    </row>
    <row r="29882">
      <c r="F29882" s="9"/>
      <c r="N29882" s="50"/>
      <c r="O29882" s="50"/>
      <c r="P29882" s="50"/>
      <c r="Q29882" s="50" t="s">
        <v>368</v>
      </c>
      <c r="R29882" s="9" t="s">
        <v>368</v>
      </c>
      <c r="S29882" s="50" t="s">
        <v>368</v>
      </c>
      <c r="T29882" s="9" t="s">
        <v>368</v>
      </c>
      <c r="U29882" s="9" t="s">
        <v>368</v>
      </c>
    </row>
    <row r="29883">
      <c r="F29883" s="9"/>
      <c r="N29883" s="50"/>
      <c r="O29883" s="50"/>
      <c r="P29883" s="50"/>
      <c r="Q29883" s="50" t="s">
        <v>368</v>
      </c>
      <c r="R29883" s="9" t="s">
        <v>368</v>
      </c>
      <c r="S29883" s="50" t="s">
        <v>368</v>
      </c>
      <c r="T29883" s="9" t="s">
        <v>368</v>
      </c>
      <c r="U29883" s="9" t="s">
        <v>368</v>
      </c>
    </row>
    <row r="29884">
      <c r="F29884" s="9"/>
      <c r="N29884" s="50"/>
      <c r="O29884" s="50"/>
      <c r="P29884" s="50"/>
      <c r="Q29884" s="50" t="s">
        <v>368</v>
      </c>
      <c r="R29884" s="9" t="s">
        <v>368</v>
      </c>
      <c r="S29884" s="50" t="s">
        <v>368</v>
      </c>
      <c r="T29884" s="9" t="s">
        <v>368</v>
      </c>
      <c r="U29884" s="9" t="s">
        <v>368</v>
      </c>
    </row>
    <row r="29885">
      <c r="F29885" s="9"/>
      <c r="N29885" s="50"/>
      <c r="O29885" s="50"/>
      <c r="P29885" s="50"/>
      <c r="Q29885" s="50" t="s">
        <v>368</v>
      </c>
      <c r="R29885" s="9" t="s">
        <v>368</v>
      </c>
      <c r="S29885" s="50" t="s">
        <v>368</v>
      </c>
      <c r="T29885" s="9" t="s">
        <v>368</v>
      </c>
      <c r="U29885" s="9" t="s">
        <v>368</v>
      </c>
    </row>
    <row r="29886">
      <c r="F29886" s="9"/>
      <c r="N29886" s="50"/>
      <c r="O29886" s="50"/>
      <c r="P29886" s="50"/>
      <c r="Q29886" s="50" t="s">
        <v>368</v>
      </c>
      <c r="R29886" s="9" t="s">
        <v>368</v>
      </c>
      <c r="S29886" s="50" t="s">
        <v>368</v>
      </c>
      <c r="T29886" s="9" t="s">
        <v>368</v>
      </c>
      <c r="U29886" s="9" t="s">
        <v>368</v>
      </c>
    </row>
    <row r="29887">
      <c r="F29887" s="9"/>
      <c r="N29887" s="50"/>
      <c r="O29887" s="50"/>
      <c r="P29887" s="50"/>
      <c r="Q29887" s="50" t="s">
        <v>368</v>
      </c>
      <c r="R29887" s="9" t="s">
        <v>368</v>
      </c>
      <c r="S29887" s="50" t="s">
        <v>368</v>
      </c>
      <c r="T29887" s="9" t="s">
        <v>368</v>
      </c>
      <c r="U29887" s="9" t="s">
        <v>368</v>
      </c>
    </row>
    <row r="29888">
      <c r="F29888" s="9"/>
      <c r="N29888" s="50"/>
      <c r="O29888" s="50"/>
      <c r="P29888" s="50"/>
      <c r="Q29888" s="50" t="s">
        <v>368</v>
      </c>
      <c r="R29888" s="9" t="s">
        <v>368</v>
      </c>
      <c r="S29888" s="50" t="s">
        <v>368</v>
      </c>
      <c r="T29888" s="9" t="s">
        <v>368</v>
      </c>
      <c r="U29888" s="9" t="s">
        <v>368</v>
      </c>
    </row>
    <row r="29889">
      <c r="F29889" s="9"/>
      <c r="N29889" s="50"/>
      <c r="O29889" s="50"/>
      <c r="P29889" s="50"/>
      <c r="Q29889" s="50" t="s">
        <v>368</v>
      </c>
      <c r="R29889" s="9" t="s">
        <v>368</v>
      </c>
      <c r="S29889" s="50" t="s">
        <v>368</v>
      </c>
      <c r="T29889" s="9" t="s">
        <v>368</v>
      </c>
      <c r="U29889" s="9" t="s">
        <v>368</v>
      </c>
    </row>
    <row r="29890">
      <c r="F29890" s="9"/>
      <c r="N29890" s="50"/>
      <c r="O29890" s="50"/>
      <c r="P29890" s="50"/>
      <c r="Q29890" s="50" t="s">
        <v>368</v>
      </c>
      <c r="R29890" s="9" t="s">
        <v>368</v>
      </c>
      <c r="S29890" s="50" t="s">
        <v>368</v>
      </c>
      <c r="T29890" s="9" t="s">
        <v>368</v>
      </c>
      <c r="U29890" s="9" t="s">
        <v>368</v>
      </c>
    </row>
    <row r="29891">
      <c r="F29891" s="9"/>
      <c r="N29891" s="50"/>
      <c r="O29891" s="50"/>
      <c r="P29891" s="50"/>
      <c r="Q29891" s="50" t="s">
        <v>368</v>
      </c>
      <c r="R29891" s="9" t="s">
        <v>368</v>
      </c>
      <c r="S29891" s="50" t="s">
        <v>368</v>
      </c>
      <c r="T29891" s="9" t="s">
        <v>368</v>
      </c>
      <c r="U29891" s="9" t="s">
        <v>368</v>
      </c>
    </row>
    <row r="29892">
      <c r="F29892" s="9"/>
      <c r="N29892" s="50"/>
      <c r="O29892" s="50"/>
      <c r="P29892" s="50"/>
      <c r="Q29892" s="50" t="s">
        <v>368</v>
      </c>
      <c r="R29892" s="9" t="s">
        <v>368</v>
      </c>
      <c r="S29892" s="50" t="s">
        <v>368</v>
      </c>
      <c r="T29892" s="9" t="s">
        <v>368</v>
      </c>
      <c r="U29892" s="9" t="s">
        <v>368</v>
      </c>
    </row>
    <row r="29893">
      <c r="F29893" s="9"/>
      <c r="N29893" s="50"/>
      <c r="O29893" s="50"/>
      <c r="P29893" s="50"/>
      <c r="Q29893" s="50" t="s">
        <v>368</v>
      </c>
      <c r="R29893" s="9" t="s">
        <v>368</v>
      </c>
      <c r="S29893" s="50" t="s">
        <v>368</v>
      </c>
      <c r="T29893" s="9" t="s">
        <v>368</v>
      </c>
      <c r="U29893" s="9" t="s">
        <v>368</v>
      </c>
    </row>
    <row r="29894">
      <c r="F29894" s="9"/>
      <c r="N29894" s="50"/>
      <c r="O29894" s="50"/>
      <c r="P29894" s="50"/>
      <c r="Q29894" s="50" t="s">
        <v>368</v>
      </c>
      <c r="R29894" s="9" t="s">
        <v>368</v>
      </c>
      <c r="S29894" s="50" t="s">
        <v>368</v>
      </c>
      <c r="T29894" s="9" t="s">
        <v>368</v>
      </c>
      <c r="U29894" s="9" t="s">
        <v>368</v>
      </c>
    </row>
    <row r="29895">
      <c r="F29895" s="9"/>
      <c r="N29895" s="50"/>
      <c r="O29895" s="50"/>
      <c r="P29895" s="50"/>
      <c r="Q29895" s="50" t="s">
        <v>368</v>
      </c>
      <c r="R29895" s="9" t="s">
        <v>368</v>
      </c>
      <c r="S29895" s="50" t="s">
        <v>368</v>
      </c>
      <c r="T29895" s="9" t="s">
        <v>368</v>
      </c>
      <c r="U29895" s="9" t="s">
        <v>368</v>
      </c>
    </row>
    <row r="29896">
      <c r="F29896" s="9"/>
      <c r="N29896" s="50"/>
      <c r="O29896" s="50"/>
      <c r="P29896" s="50"/>
      <c r="Q29896" s="50" t="s">
        <v>368</v>
      </c>
      <c r="R29896" s="9" t="s">
        <v>368</v>
      </c>
      <c r="S29896" s="50" t="s">
        <v>368</v>
      </c>
      <c r="T29896" s="9" t="s">
        <v>368</v>
      </c>
      <c r="U29896" s="9" t="s">
        <v>368</v>
      </c>
    </row>
    <row r="29897">
      <c r="F29897" s="9"/>
      <c r="N29897" s="50"/>
      <c r="O29897" s="50"/>
      <c r="P29897" s="50"/>
      <c r="Q29897" s="50" t="s">
        <v>368</v>
      </c>
      <c r="R29897" s="9" t="s">
        <v>368</v>
      </c>
      <c r="S29897" s="50" t="s">
        <v>368</v>
      </c>
      <c r="T29897" s="9" t="s">
        <v>368</v>
      </c>
      <c r="U29897" s="9" t="s">
        <v>368</v>
      </c>
    </row>
    <row r="29898">
      <c r="F29898" s="9"/>
      <c r="N29898" s="50"/>
      <c r="O29898" s="50"/>
      <c r="P29898" s="50"/>
      <c r="Q29898" s="50" t="s">
        <v>368</v>
      </c>
      <c r="R29898" s="9" t="s">
        <v>368</v>
      </c>
      <c r="S29898" s="50" t="s">
        <v>368</v>
      </c>
      <c r="T29898" s="9" t="s">
        <v>368</v>
      </c>
      <c r="U29898" s="9" t="s">
        <v>368</v>
      </c>
    </row>
    <row r="29899">
      <c r="F29899" s="9"/>
      <c r="N29899" s="50"/>
      <c r="O29899" s="50"/>
      <c r="P29899" s="50"/>
      <c r="Q29899" s="50" t="s">
        <v>368</v>
      </c>
      <c r="R29899" s="9" t="s">
        <v>368</v>
      </c>
      <c r="S29899" s="50" t="s">
        <v>368</v>
      </c>
      <c r="T29899" s="9" t="s">
        <v>368</v>
      </c>
      <c r="U29899" s="9" t="s">
        <v>368</v>
      </c>
    </row>
    <row r="29900">
      <c r="F29900" s="9"/>
      <c r="N29900" s="50"/>
      <c r="O29900" s="50"/>
      <c r="P29900" s="50"/>
      <c r="Q29900" s="50" t="s">
        <v>368</v>
      </c>
      <c r="R29900" s="9" t="s">
        <v>368</v>
      </c>
      <c r="S29900" s="50" t="s">
        <v>368</v>
      </c>
      <c r="T29900" s="9" t="s">
        <v>368</v>
      </c>
      <c r="U29900" s="9" t="s">
        <v>368</v>
      </c>
    </row>
    <row r="29901">
      <c r="F29901" s="9"/>
      <c r="N29901" s="50"/>
      <c r="O29901" s="50"/>
      <c r="P29901" s="50"/>
      <c r="Q29901" s="50" t="s">
        <v>368</v>
      </c>
      <c r="R29901" s="9" t="s">
        <v>368</v>
      </c>
      <c r="S29901" s="50" t="s">
        <v>368</v>
      </c>
      <c r="T29901" s="9" t="s">
        <v>368</v>
      </c>
      <c r="U29901" s="9" t="s">
        <v>368</v>
      </c>
    </row>
    <row r="29902">
      <c r="F29902" s="9"/>
      <c r="N29902" s="50"/>
      <c r="O29902" s="50"/>
      <c r="P29902" s="50"/>
      <c r="Q29902" s="50" t="s">
        <v>368</v>
      </c>
      <c r="R29902" s="9" t="s">
        <v>368</v>
      </c>
      <c r="S29902" s="50" t="s">
        <v>368</v>
      </c>
      <c r="T29902" s="9" t="s">
        <v>368</v>
      </c>
      <c r="U29902" s="9" t="s">
        <v>368</v>
      </c>
    </row>
    <row r="29903">
      <c r="F29903" s="9"/>
      <c r="N29903" s="50"/>
      <c r="O29903" s="50"/>
      <c r="P29903" s="50"/>
      <c r="Q29903" s="50" t="s">
        <v>368</v>
      </c>
      <c r="R29903" s="9" t="s">
        <v>368</v>
      </c>
      <c r="S29903" s="50" t="s">
        <v>368</v>
      </c>
      <c r="T29903" s="9" t="s">
        <v>368</v>
      </c>
      <c r="U29903" s="9" t="s">
        <v>368</v>
      </c>
    </row>
    <row r="29904">
      <c r="F29904" s="9"/>
      <c r="N29904" s="50"/>
      <c r="O29904" s="50"/>
      <c r="P29904" s="50"/>
      <c r="Q29904" s="50" t="s">
        <v>368</v>
      </c>
      <c r="R29904" s="9" t="s">
        <v>368</v>
      </c>
      <c r="S29904" s="50" t="s">
        <v>368</v>
      </c>
      <c r="T29904" s="9" t="s">
        <v>368</v>
      </c>
      <c r="U29904" s="9" t="s">
        <v>368</v>
      </c>
    </row>
    <row r="29905">
      <c r="F29905" s="9"/>
      <c r="N29905" s="50"/>
      <c r="O29905" s="50"/>
      <c r="P29905" s="50"/>
      <c r="Q29905" s="50" t="s">
        <v>368</v>
      </c>
      <c r="R29905" s="9" t="s">
        <v>368</v>
      </c>
      <c r="S29905" s="50" t="s">
        <v>368</v>
      </c>
      <c r="T29905" s="9" t="s">
        <v>368</v>
      </c>
      <c r="U29905" s="9" t="s">
        <v>368</v>
      </c>
    </row>
    <row r="29906">
      <c r="F29906" s="9"/>
      <c r="N29906" s="50"/>
      <c r="O29906" s="50"/>
      <c r="P29906" s="50"/>
      <c r="Q29906" s="50" t="s">
        <v>368</v>
      </c>
      <c r="R29906" s="9" t="s">
        <v>368</v>
      </c>
      <c r="S29906" s="50" t="s">
        <v>368</v>
      </c>
      <c r="T29906" s="9" t="s">
        <v>368</v>
      </c>
      <c r="U29906" s="9" t="s">
        <v>368</v>
      </c>
    </row>
    <row r="29907">
      <c r="F29907" s="9"/>
      <c r="N29907" s="50"/>
      <c r="O29907" s="50"/>
      <c r="P29907" s="50"/>
      <c r="Q29907" s="50" t="s">
        <v>368</v>
      </c>
      <c r="R29907" s="9" t="s">
        <v>368</v>
      </c>
      <c r="S29907" s="50" t="s">
        <v>368</v>
      </c>
      <c r="T29907" s="9" t="s">
        <v>368</v>
      </c>
      <c r="U29907" s="9" t="s">
        <v>368</v>
      </c>
    </row>
    <row r="29908">
      <c r="F29908" s="9"/>
      <c r="N29908" s="50"/>
      <c r="O29908" s="50"/>
      <c r="P29908" s="50"/>
      <c r="Q29908" s="50" t="s">
        <v>368</v>
      </c>
      <c r="R29908" s="9" t="s">
        <v>368</v>
      </c>
      <c r="S29908" s="50" t="s">
        <v>368</v>
      </c>
      <c r="T29908" s="9" t="s">
        <v>368</v>
      </c>
      <c r="U29908" s="9" t="s">
        <v>368</v>
      </c>
    </row>
    <row r="29909">
      <c r="F29909" s="9"/>
      <c r="N29909" s="50"/>
      <c r="O29909" s="50"/>
      <c r="P29909" s="50"/>
      <c r="Q29909" s="50" t="s">
        <v>368</v>
      </c>
      <c r="R29909" s="9" t="s">
        <v>368</v>
      </c>
      <c r="S29909" s="50" t="s">
        <v>368</v>
      </c>
      <c r="T29909" s="9" t="s">
        <v>368</v>
      </c>
      <c r="U29909" s="9" t="s">
        <v>368</v>
      </c>
    </row>
    <row r="29910">
      <c r="F29910" s="9"/>
      <c r="N29910" s="50"/>
      <c r="O29910" s="50"/>
      <c r="P29910" s="50"/>
      <c r="Q29910" s="50" t="s">
        <v>368</v>
      </c>
      <c r="R29910" s="9" t="s">
        <v>368</v>
      </c>
      <c r="S29910" s="50" t="s">
        <v>368</v>
      </c>
      <c r="T29910" s="9" t="s">
        <v>368</v>
      </c>
      <c r="U29910" s="9" t="s">
        <v>368</v>
      </c>
    </row>
    <row r="29911">
      <c r="F29911" s="9"/>
      <c r="N29911" s="50"/>
      <c r="O29911" s="50"/>
      <c r="P29911" s="50"/>
      <c r="Q29911" s="50" t="s">
        <v>368</v>
      </c>
      <c r="R29911" s="9" t="s">
        <v>368</v>
      </c>
      <c r="S29911" s="50" t="s">
        <v>368</v>
      </c>
      <c r="T29911" s="9" t="s">
        <v>368</v>
      </c>
      <c r="U29911" s="9" t="s">
        <v>368</v>
      </c>
    </row>
    <row r="29912">
      <c r="F29912" s="9"/>
      <c r="N29912" s="50"/>
      <c r="O29912" s="50"/>
      <c r="P29912" s="50"/>
      <c r="Q29912" s="50" t="s">
        <v>368</v>
      </c>
      <c r="R29912" s="9" t="s">
        <v>368</v>
      </c>
      <c r="S29912" s="50" t="s">
        <v>368</v>
      </c>
      <c r="T29912" s="9" t="s">
        <v>368</v>
      </c>
      <c r="U29912" s="9" t="s">
        <v>368</v>
      </c>
    </row>
    <row r="29913">
      <c r="F29913" s="9"/>
      <c r="N29913" s="50"/>
      <c r="O29913" s="50"/>
      <c r="P29913" s="50"/>
      <c r="Q29913" s="50" t="s">
        <v>368</v>
      </c>
      <c r="R29913" s="9" t="s">
        <v>368</v>
      </c>
      <c r="S29913" s="50" t="s">
        <v>368</v>
      </c>
      <c r="T29913" s="9" t="s">
        <v>368</v>
      </c>
      <c r="U29913" s="9" t="s">
        <v>368</v>
      </c>
    </row>
    <row r="29914">
      <c r="F29914" s="9"/>
      <c r="N29914" s="50"/>
      <c r="O29914" s="50"/>
      <c r="P29914" s="50"/>
      <c r="Q29914" s="50" t="s">
        <v>368</v>
      </c>
      <c r="R29914" s="9" t="s">
        <v>368</v>
      </c>
      <c r="S29914" s="50" t="s">
        <v>368</v>
      </c>
      <c r="T29914" s="9" t="s">
        <v>368</v>
      </c>
      <c r="U29914" s="9" t="s">
        <v>368</v>
      </c>
    </row>
    <row r="29915">
      <c r="F29915" s="9"/>
      <c r="N29915" s="50"/>
      <c r="O29915" s="50"/>
      <c r="P29915" s="50"/>
      <c r="Q29915" s="50" t="s">
        <v>368</v>
      </c>
      <c r="R29915" s="9" t="s">
        <v>368</v>
      </c>
      <c r="S29915" s="50" t="s">
        <v>368</v>
      </c>
      <c r="T29915" s="9" t="s">
        <v>368</v>
      </c>
      <c r="U29915" s="9" t="s">
        <v>368</v>
      </c>
    </row>
    <row r="29916">
      <c r="F29916" s="9"/>
      <c r="N29916" s="50"/>
      <c r="O29916" s="50"/>
      <c r="P29916" s="50"/>
      <c r="Q29916" s="50" t="s">
        <v>368</v>
      </c>
      <c r="R29916" s="9" t="s">
        <v>368</v>
      </c>
      <c r="S29916" s="50" t="s">
        <v>368</v>
      </c>
      <c r="T29916" s="9" t="s">
        <v>368</v>
      </c>
      <c r="U29916" s="9" t="s">
        <v>368</v>
      </c>
    </row>
    <row r="29917">
      <c r="F29917" s="9"/>
      <c r="N29917" s="50"/>
      <c r="O29917" s="50"/>
      <c r="P29917" s="50"/>
      <c r="Q29917" s="50" t="s">
        <v>368</v>
      </c>
      <c r="R29917" s="9" t="s">
        <v>368</v>
      </c>
      <c r="S29917" s="50" t="s">
        <v>368</v>
      </c>
      <c r="T29917" s="9" t="s">
        <v>368</v>
      </c>
      <c r="U29917" s="9" t="s">
        <v>368</v>
      </c>
    </row>
    <row r="29918">
      <c r="F29918" s="9"/>
      <c r="N29918" s="50"/>
      <c r="O29918" s="50"/>
      <c r="P29918" s="50"/>
      <c r="Q29918" s="50" t="s">
        <v>368</v>
      </c>
      <c r="R29918" s="9" t="s">
        <v>368</v>
      </c>
      <c r="S29918" s="50" t="s">
        <v>368</v>
      </c>
      <c r="T29918" s="9" t="s">
        <v>368</v>
      </c>
      <c r="U29918" s="9" t="s">
        <v>368</v>
      </c>
    </row>
    <row r="29919">
      <c r="F29919" s="9"/>
      <c r="N29919" s="50"/>
      <c r="O29919" s="50"/>
      <c r="P29919" s="50"/>
      <c r="Q29919" s="50" t="s">
        <v>368</v>
      </c>
      <c r="R29919" s="9" t="s">
        <v>368</v>
      </c>
      <c r="S29919" s="50" t="s">
        <v>368</v>
      </c>
      <c r="T29919" s="9" t="s">
        <v>368</v>
      </c>
      <c r="U29919" s="9" t="s">
        <v>368</v>
      </c>
    </row>
    <row r="29920">
      <c r="F29920" s="9"/>
      <c r="N29920" s="50"/>
      <c r="O29920" s="50"/>
      <c r="P29920" s="50"/>
      <c r="Q29920" s="50" t="s">
        <v>368</v>
      </c>
      <c r="R29920" s="9" t="s">
        <v>368</v>
      </c>
      <c r="S29920" s="50" t="s">
        <v>368</v>
      </c>
      <c r="T29920" s="9" t="s">
        <v>368</v>
      </c>
      <c r="U29920" s="9" t="s">
        <v>368</v>
      </c>
    </row>
    <row r="29921">
      <c r="F29921" s="9"/>
      <c r="N29921" s="50"/>
      <c r="O29921" s="50"/>
      <c r="P29921" s="50"/>
      <c r="Q29921" s="50" t="s">
        <v>368</v>
      </c>
      <c r="R29921" s="9" t="s">
        <v>368</v>
      </c>
      <c r="S29921" s="50" t="s">
        <v>368</v>
      </c>
      <c r="T29921" s="9" t="s">
        <v>368</v>
      </c>
      <c r="U29921" s="9" t="s">
        <v>368</v>
      </c>
    </row>
    <row r="29922">
      <c r="F29922" s="9"/>
      <c r="N29922" s="50"/>
      <c r="O29922" s="50"/>
      <c r="P29922" s="50"/>
      <c r="Q29922" s="50" t="s">
        <v>368</v>
      </c>
      <c r="R29922" s="9" t="s">
        <v>368</v>
      </c>
      <c r="S29922" s="50" t="s">
        <v>368</v>
      </c>
      <c r="T29922" s="9" t="s">
        <v>368</v>
      </c>
      <c r="U29922" s="9" t="s">
        <v>368</v>
      </c>
    </row>
    <row r="29923">
      <c r="F29923" s="9"/>
      <c r="N29923" s="50"/>
      <c r="O29923" s="50"/>
      <c r="P29923" s="50"/>
      <c r="Q29923" s="50" t="s">
        <v>368</v>
      </c>
      <c r="R29923" s="9" t="s">
        <v>368</v>
      </c>
      <c r="S29923" s="50" t="s">
        <v>368</v>
      </c>
      <c r="T29923" s="9" t="s">
        <v>368</v>
      </c>
      <c r="U29923" s="9" t="s">
        <v>368</v>
      </c>
    </row>
    <row r="29924">
      <c r="F29924" s="9"/>
      <c r="N29924" s="50"/>
      <c r="O29924" s="50"/>
      <c r="P29924" s="50"/>
      <c r="Q29924" s="50" t="s">
        <v>368</v>
      </c>
      <c r="R29924" s="9" t="s">
        <v>368</v>
      </c>
      <c r="S29924" s="50" t="s">
        <v>368</v>
      </c>
      <c r="T29924" s="9" t="s">
        <v>368</v>
      </c>
      <c r="U29924" s="9" t="s">
        <v>368</v>
      </c>
    </row>
    <row r="29925">
      <c r="F29925" s="9"/>
      <c r="N29925" s="50"/>
      <c r="O29925" s="50"/>
      <c r="P29925" s="50"/>
      <c r="Q29925" s="50" t="s">
        <v>368</v>
      </c>
      <c r="R29925" s="9" t="s">
        <v>368</v>
      </c>
      <c r="S29925" s="50" t="s">
        <v>368</v>
      </c>
      <c r="T29925" s="9" t="s">
        <v>368</v>
      </c>
      <c r="U29925" s="9" t="s">
        <v>368</v>
      </c>
    </row>
    <row r="29926">
      <c r="F29926" s="9"/>
      <c r="N29926" s="50"/>
      <c r="O29926" s="50"/>
      <c r="P29926" s="50"/>
      <c r="Q29926" s="50" t="s">
        <v>368</v>
      </c>
      <c r="R29926" s="9" t="s">
        <v>368</v>
      </c>
      <c r="S29926" s="50" t="s">
        <v>368</v>
      </c>
      <c r="T29926" s="9" t="s">
        <v>368</v>
      </c>
      <c r="U29926" s="9" t="s">
        <v>368</v>
      </c>
    </row>
    <row r="29927">
      <c r="F29927" s="9"/>
      <c r="N29927" s="50"/>
      <c r="O29927" s="50"/>
      <c r="P29927" s="50"/>
      <c r="Q29927" s="50" t="s">
        <v>368</v>
      </c>
      <c r="R29927" s="9" t="s">
        <v>368</v>
      </c>
      <c r="S29927" s="50" t="s">
        <v>368</v>
      </c>
      <c r="T29927" s="9" t="s">
        <v>368</v>
      </c>
      <c r="U29927" s="9" t="s">
        <v>368</v>
      </c>
    </row>
    <row r="29928">
      <c r="F29928" s="9"/>
      <c r="N29928" s="50"/>
      <c r="O29928" s="50"/>
      <c r="P29928" s="50"/>
      <c r="Q29928" s="50" t="s">
        <v>368</v>
      </c>
      <c r="R29928" s="9" t="s">
        <v>368</v>
      </c>
      <c r="S29928" s="50" t="s">
        <v>368</v>
      </c>
      <c r="T29928" s="9" t="s">
        <v>368</v>
      </c>
      <c r="U29928" s="9" t="s">
        <v>368</v>
      </c>
    </row>
    <row r="29929">
      <c r="F29929" s="9"/>
      <c r="N29929" s="50"/>
      <c r="O29929" s="50"/>
      <c r="P29929" s="50"/>
      <c r="Q29929" s="50" t="s">
        <v>368</v>
      </c>
      <c r="R29929" s="9" t="s">
        <v>368</v>
      </c>
      <c r="S29929" s="50" t="s">
        <v>368</v>
      </c>
      <c r="T29929" s="9" t="s">
        <v>368</v>
      </c>
      <c r="U29929" s="9" t="s">
        <v>368</v>
      </c>
    </row>
    <row r="29930">
      <c r="F29930" s="9"/>
      <c r="N29930" s="50"/>
      <c r="O29930" s="50"/>
      <c r="P29930" s="50"/>
      <c r="Q29930" s="50" t="s">
        <v>368</v>
      </c>
      <c r="R29930" s="9" t="s">
        <v>368</v>
      </c>
      <c r="S29930" s="50" t="s">
        <v>368</v>
      </c>
      <c r="T29930" s="9" t="s">
        <v>368</v>
      </c>
      <c r="U29930" s="9" t="s">
        <v>368</v>
      </c>
    </row>
    <row r="29931">
      <c r="F29931" s="9"/>
      <c r="N29931" s="50"/>
      <c r="O29931" s="50"/>
      <c r="P29931" s="50"/>
      <c r="Q29931" s="50" t="s">
        <v>368</v>
      </c>
      <c r="R29931" s="9" t="s">
        <v>368</v>
      </c>
      <c r="S29931" s="50" t="s">
        <v>368</v>
      </c>
      <c r="T29931" s="9" t="s">
        <v>368</v>
      </c>
      <c r="U29931" s="9" t="s">
        <v>368</v>
      </c>
    </row>
    <row r="29932">
      <c r="F29932" s="9"/>
      <c r="N29932" s="50"/>
      <c r="O29932" s="50"/>
      <c r="P29932" s="50"/>
      <c r="Q29932" s="50" t="s">
        <v>368</v>
      </c>
      <c r="R29932" s="9" t="s">
        <v>368</v>
      </c>
      <c r="S29932" s="50" t="s">
        <v>368</v>
      </c>
      <c r="T29932" s="9" t="s">
        <v>368</v>
      </c>
      <c r="U29932" s="9" t="s">
        <v>368</v>
      </c>
    </row>
    <row r="29933">
      <c r="F29933" s="9"/>
      <c r="N29933" s="50"/>
      <c r="O29933" s="50"/>
      <c r="P29933" s="50"/>
      <c r="Q29933" s="50" t="s">
        <v>368</v>
      </c>
      <c r="R29933" s="9" t="s">
        <v>368</v>
      </c>
      <c r="S29933" s="50" t="s">
        <v>368</v>
      </c>
      <c r="T29933" s="9" t="s">
        <v>368</v>
      </c>
      <c r="U29933" s="9" t="s">
        <v>368</v>
      </c>
    </row>
    <row r="29934">
      <c r="F29934" s="9"/>
      <c r="N29934" s="50"/>
      <c r="O29934" s="50"/>
      <c r="P29934" s="50"/>
      <c r="Q29934" s="50" t="s">
        <v>368</v>
      </c>
      <c r="R29934" s="9" t="s">
        <v>368</v>
      </c>
      <c r="S29934" s="50" t="s">
        <v>368</v>
      </c>
      <c r="T29934" s="9" t="s">
        <v>368</v>
      </c>
      <c r="U29934" s="9" t="s">
        <v>368</v>
      </c>
    </row>
    <row r="29935">
      <c r="F29935" s="9"/>
      <c r="N29935" s="50"/>
      <c r="O29935" s="50"/>
      <c r="P29935" s="50"/>
      <c r="Q29935" s="50" t="s">
        <v>368</v>
      </c>
      <c r="R29935" s="9" t="s">
        <v>368</v>
      </c>
      <c r="S29935" s="50" t="s">
        <v>368</v>
      </c>
      <c r="T29935" s="9" t="s">
        <v>368</v>
      </c>
      <c r="U29935" s="9" t="s">
        <v>368</v>
      </c>
    </row>
    <row r="29936">
      <c r="F29936" s="9"/>
      <c r="N29936" s="50"/>
      <c r="O29936" s="50"/>
      <c r="P29936" s="50"/>
      <c r="Q29936" s="50" t="s">
        <v>368</v>
      </c>
      <c r="R29936" s="9" t="s">
        <v>368</v>
      </c>
      <c r="S29936" s="50" t="s">
        <v>368</v>
      </c>
      <c r="T29936" s="9" t="s">
        <v>368</v>
      </c>
      <c r="U29936" s="9" t="s">
        <v>368</v>
      </c>
    </row>
    <row r="29937">
      <c r="F29937" s="9"/>
      <c r="N29937" s="50"/>
      <c r="O29937" s="50"/>
      <c r="P29937" s="50"/>
      <c r="Q29937" s="50" t="s">
        <v>368</v>
      </c>
      <c r="R29937" s="9" t="s">
        <v>368</v>
      </c>
      <c r="S29937" s="50" t="s">
        <v>368</v>
      </c>
      <c r="T29937" s="9" t="s">
        <v>368</v>
      </c>
      <c r="U29937" s="9" t="s">
        <v>368</v>
      </c>
    </row>
    <row r="29938">
      <c r="F29938" s="9"/>
      <c r="N29938" s="50"/>
      <c r="O29938" s="50"/>
      <c r="P29938" s="50"/>
      <c r="Q29938" s="50" t="s">
        <v>368</v>
      </c>
      <c r="R29938" s="9" t="s">
        <v>368</v>
      </c>
      <c r="S29938" s="50" t="s">
        <v>368</v>
      </c>
      <c r="T29938" s="9" t="s">
        <v>368</v>
      </c>
      <c r="U29938" s="9" t="s">
        <v>368</v>
      </c>
    </row>
    <row r="29939">
      <c r="F29939" s="9"/>
      <c r="N29939" s="50"/>
      <c r="O29939" s="50"/>
      <c r="P29939" s="50"/>
      <c r="Q29939" s="50" t="s">
        <v>368</v>
      </c>
      <c r="R29939" s="9" t="s">
        <v>368</v>
      </c>
      <c r="S29939" s="50" t="s">
        <v>368</v>
      </c>
      <c r="T29939" s="9" t="s">
        <v>368</v>
      </c>
      <c r="U29939" s="9" t="s">
        <v>368</v>
      </c>
    </row>
    <row r="29940">
      <c r="F29940" s="9"/>
      <c r="N29940" s="50"/>
      <c r="O29940" s="50"/>
      <c r="P29940" s="50"/>
      <c r="Q29940" s="50" t="s">
        <v>368</v>
      </c>
      <c r="R29940" s="9" t="s">
        <v>368</v>
      </c>
      <c r="S29940" s="50" t="s">
        <v>368</v>
      </c>
      <c r="T29940" s="9" t="s">
        <v>368</v>
      </c>
      <c r="U29940" s="9" t="s">
        <v>368</v>
      </c>
    </row>
    <row r="29941">
      <c r="F29941" s="9"/>
      <c r="N29941" s="50"/>
      <c r="O29941" s="50"/>
      <c r="P29941" s="50"/>
      <c r="Q29941" s="50" t="s">
        <v>368</v>
      </c>
      <c r="R29941" s="9" t="s">
        <v>368</v>
      </c>
      <c r="S29941" s="50" t="s">
        <v>368</v>
      </c>
      <c r="T29941" s="9" t="s">
        <v>368</v>
      </c>
      <c r="U29941" s="9" t="s">
        <v>368</v>
      </c>
    </row>
    <row r="29942">
      <c r="F29942" s="9"/>
      <c r="N29942" s="50"/>
      <c r="O29942" s="50"/>
      <c r="P29942" s="50"/>
      <c r="Q29942" s="50" t="s">
        <v>368</v>
      </c>
      <c r="R29942" s="9" t="s">
        <v>368</v>
      </c>
      <c r="S29942" s="50" t="s">
        <v>368</v>
      </c>
      <c r="T29942" s="9" t="s">
        <v>368</v>
      </c>
      <c r="U29942" s="9" t="s">
        <v>368</v>
      </c>
    </row>
    <row r="29943">
      <c r="F29943" s="9"/>
      <c r="N29943" s="50"/>
      <c r="O29943" s="50"/>
      <c r="P29943" s="50"/>
      <c r="Q29943" s="50" t="s">
        <v>368</v>
      </c>
      <c r="R29943" s="9" t="s">
        <v>368</v>
      </c>
      <c r="S29943" s="50" t="s">
        <v>368</v>
      </c>
      <c r="T29943" s="9" t="s">
        <v>368</v>
      </c>
      <c r="U29943" s="9" t="s">
        <v>368</v>
      </c>
    </row>
    <row r="29944">
      <c r="F29944" s="9"/>
      <c r="N29944" s="50"/>
      <c r="O29944" s="50"/>
      <c r="P29944" s="50"/>
      <c r="Q29944" s="50" t="s">
        <v>368</v>
      </c>
      <c r="R29944" s="9" t="s">
        <v>368</v>
      </c>
      <c r="S29944" s="50" t="s">
        <v>368</v>
      </c>
      <c r="T29944" s="9" t="s">
        <v>368</v>
      </c>
      <c r="U29944" s="9" t="s">
        <v>368</v>
      </c>
    </row>
    <row r="29945">
      <c r="F29945" s="9"/>
      <c r="N29945" s="50"/>
      <c r="O29945" s="50"/>
      <c r="P29945" s="50"/>
      <c r="Q29945" s="50" t="s">
        <v>368</v>
      </c>
      <c r="R29945" s="9" t="s">
        <v>368</v>
      </c>
      <c r="S29945" s="50" t="s">
        <v>368</v>
      </c>
      <c r="T29945" s="9" t="s">
        <v>368</v>
      </c>
      <c r="U29945" s="9" t="s">
        <v>368</v>
      </c>
    </row>
    <row r="29946">
      <c r="F29946" s="9"/>
      <c r="N29946" s="50"/>
      <c r="O29946" s="50"/>
      <c r="P29946" s="50"/>
      <c r="Q29946" s="50" t="s">
        <v>368</v>
      </c>
      <c r="R29946" s="9" t="s">
        <v>368</v>
      </c>
      <c r="S29946" s="50" t="s">
        <v>368</v>
      </c>
      <c r="T29946" s="9" t="s">
        <v>368</v>
      </c>
      <c r="U29946" s="9" t="s">
        <v>368</v>
      </c>
    </row>
    <row r="29947">
      <c r="F29947" s="9"/>
      <c r="N29947" s="50"/>
      <c r="O29947" s="50"/>
      <c r="P29947" s="50"/>
      <c r="Q29947" s="50" t="s">
        <v>368</v>
      </c>
      <c r="R29947" s="9" t="s">
        <v>368</v>
      </c>
      <c r="S29947" s="50" t="s">
        <v>368</v>
      </c>
      <c r="T29947" s="9" t="s">
        <v>368</v>
      </c>
      <c r="U29947" s="9" t="s">
        <v>368</v>
      </c>
    </row>
    <row r="29948">
      <c r="F29948" s="9"/>
      <c r="N29948" s="50"/>
      <c r="O29948" s="50"/>
      <c r="P29948" s="50"/>
      <c r="Q29948" s="50" t="s">
        <v>368</v>
      </c>
      <c r="R29948" s="9" t="s">
        <v>368</v>
      </c>
      <c r="S29948" s="50" t="s">
        <v>368</v>
      </c>
      <c r="T29948" s="9" t="s">
        <v>368</v>
      </c>
      <c r="U29948" s="9" t="s">
        <v>368</v>
      </c>
    </row>
    <row r="29949">
      <c r="F29949" s="9"/>
      <c r="N29949" s="50"/>
      <c r="O29949" s="50"/>
      <c r="P29949" s="50"/>
      <c r="Q29949" s="50" t="s">
        <v>368</v>
      </c>
      <c r="R29949" s="9" t="s">
        <v>368</v>
      </c>
      <c r="S29949" s="50" t="s">
        <v>368</v>
      </c>
      <c r="T29949" s="9" t="s">
        <v>368</v>
      </c>
      <c r="U29949" s="9" t="s">
        <v>368</v>
      </c>
    </row>
    <row r="29950">
      <c r="F29950" s="9"/>
      <c r="N29950" s="50"/>
      <c r="O29950" s="50"/>
      <c r="P29950" s="50"/>
      <c r="Q29950" s="50" t="s">
        <v>368</v>
      </c>
      <c r="R29950" s="9" t="s">
        <v>368</v>
      </c>
      <c r="S29950" s="50" t="s">
        <v>368</v>
      </c>
      <c r="T29950" s="9" t="s">
        <v>368</v>
      </c>
      <c r="U29950" s="9" t="s">
        <v>368</v>
      </c>
    </row>
    <row r="29951">
      <c r="F29951" s="9"/>
      <c r="N29951" s="50"/>
      <c r="O29951" s="50"/>
      <c r="P29951" s="50"/>
      <c r="Q29951" s="50" t="s">
        <v>368</v>
      </c>
      <c r="R29951" s="9" t="s">
        <v>368</v>
      </c>
      <c r="S29951" s="50" t="s">
        <v>368</v>
      </c>
      <c r="T29951" s="9" t="s">
        <v>368</v>
      </c>
      <c r="U29951" s="9" t="s">
        <v>368</v>
      </c>
    </row>
    <row r="29952">
      <c r="F29952" s="9"/>
      <c r="N29952" s="50"/>
      <c r="O29952" s="50"/>
      <c r="P29952" s="50"/>
      <c r="Q29952" s="50" t="s">
        <v>368</v>
      </c>
      <c r="R29952" s="9" t="s">
        <v>368</v>
      </c>
      <c r="S29952" s="50" t="s">
        <v>368</v>
      </c>
      <c r="T29952" s="9" t="s">
        <v>368</v>
      </c>
      <c r="U29952" s="9" t="s">
        <v>368</v>
      </c>
    </row>
    <row r="29953">
      <c r="F29953" s="9"/>
      <c r="N29953" s="50"/>
      <c r="O29953" s="50"/>
      <c r="P29953" s="50"/>
      <c r="Q29953" s="50" t="s">
        <v>368</v>
      </c>
      <c r="R29953" s="9" t="s">
        <v>368</v>
      </c>
      <c r="S29953" s="50" t="s">
        <v>368</v>
      </c>
      <c r="T29953" s="9" t="s">
        <v>368</v>
      </c>
      <c r="U29953" s="9" t="s">
        <v>368</v>
      </c>
    </row>
    <row r="29954">
      <c r="F29954" s="9"/>
      <c r="N29954" s="50"/>
      <c r="O29954" s="50"/>
      <c r="P29954" s="50"/>
      <c r="Q29954" s="50" t="s">
        <v>368</v>
      </c>
      <c r="R29954" s="9" t="s">
        <v>368</v>
      </c>
      <c r="S29954" s="50" t="s">
        <v>368</v>
      </c>
      <c r="T29954" s="9" t="s">
        <v>368</v>
      </c>
      <c r="U29954" s="9" t="s">
        <v>368</v>
      </c>
    </row>
    <row r="29955">
      <c r="F29955" s="9"/>
      <c r="N29955" s="50"/>
      <c r="O29955" s="50"/>
      <c r="P29955" s="50"/>
      <c r="Q29955" s="50" t="s">
        <v>368</v>
      </c>
      <c r="R29955" s="9" t="s">
        <v>368</v>
      </c>
      <c r="S29955" s="50" t="s">
        <v>368</v>
      </c>
      <c r="T29955" s="9" t="s">
        <v>368</v>
      </c>
      <c r="U29955" s="9" t="s">
        <v>368</v>
      </c>
    </row>
    <row r="29956">
      <c r="F29956" s="9"/>
      <c r="N29956" s="50"/>
      <c r="O29956" s="50"/>
      <c r="P29956" s="50"/>
      <c r="Q29956" s="50" t="s">
        <v>368</v>
      </c>
      <c r="R29956" s="9" t="s">
        <v>368</v>
      </c>
      <c r="S29956" s="50" t="s">
        <v>368</v>
      </c>
      <c r="T29956" s="9" t="s">
        <v>368</v>
      </c>
      <c r="U29956" s="9" t="s">
        <v>368</v>
      </c>
    </row>
    <row r="29957">
      <c r="F29957" s="9"/>
      <c r="N29957" s="50"/>
      <c r="O29957" s="50"/>
      <c r="P29957" s="50"/>
      <c r="Q29957" s="50" t="s">
        <v>368</v>
      </c>
      <c r="R29957" s="9" t="s">
        <v>368</v>
      </c>
      <c r="S29957" s="50" t="s">
        <v>368</v>
      </c>
      <c r="T29957" s="9" t="s">
        <v>368</v>
      </c>
      <c r="U29957" s="9" t="s">
        <v>368</v>
      </c>
    </row>
    <row r="29958">
      <c r="F29958" s="9"/>
      <c r="N29958" s="50"/>
      <c r="O29958" s="50"/>
      <c r="P29958" s="50"/>
      <c r="Q29958" s="50" t="s">
        <v>368</v>
      </c>
      <c r="R29958" s="9" t="s">
        <v>368</v>
      </c>
      <c r="S29958" s="50" t="s">
        <v>368</v>
      </c>
      <c r="T29958" s="9" t="s">
        <v>368</v>
      </c>
      <c r="U29958" s="9" t="s">
        <v>368</v>
      </c>
    </row>
    <row r="29959">
      <c r="F29959" s="9"/>
      <c r="N29959" s="50"/>
      <c r="O29959" s="50"/>
      <c r="P29959" s="50"/>
      <c r="Q29959" s="50" t="s">
        <v>368</v>
      </c>
      <c r="R29959" s="9" t="s">
        <v>368</v>
      </c>
      <c r="S29959" s="50" t="s">
        <v>368</v>
      </c>
      <c r="T29959" s="9" t="s">
        <v>368</v>
      </c>
      <c r="U29959" s="9" t="s">
        <v>368</v>
      </c>
    </row>
    <row r="29960">
      <c r="F29960" s="9"/>
      <c r="N29960" s="50"/>
      <c r="O29960" s="50"/>
      <c r="P29960" s="50"/>
      <c r="Q29960" s="50" t="s">
        <v>368</v>
      </c>
      <c r="R29960" s="9" t="s">
        <v>368</v>
      </c>
      <c r="S29960" s="50" t="s">
        <v>368</v>
      </c>
      <c r="T29960" s="9" t="s">
        <v>368</v>
      </c>
      <c r="U29960" s="9" t="s">
        <v>368</v>
      </c>
    </row>
    <row r="29961">
      <c r="F29961" s="9"/>
      <c r="N29961" s="50"/>
      <c r="O29961" s="50"/>
      <c r="P29961" s="50"/>
      <c r="Q29961" s="50" t="s">
        <v>368</v>
      </c>
      <c r="R29961" s="9" t="s">
        <v>368</v>
      </c>
      <c r="S29961" s="50" t="s">
        <v>368</v>
      </c>
      <c r="T29961" s="9" t="s">
        <v>368</v>
      </c>
      <c r="U29961" s="9" t="s">
        <v>368</v>
      </c>
    </row>
    <row r="29962">
      <c r="F29962" s="9"/>
      <c r="N29962" s="50"/>
      <c r="O29962" s="50"/>
      <c r="P29962" s="50"/>
      <c r="Q29962" s="50" t="s">
        <v>368</v>
      </c>
      <c r="R29962" s="9" t="s">
        <v>368</v>
      </c>
      <c r="S29962" s="50" t="s">
        <v>368</v>
      </c>
      <c r="T29962" s="9" t="s">
        <v>368</v>
      </c>
      <c r="U29962" s="9" t="s">
        <v>368</v>
      </c>
    </row>
    <row r="29963">
      <c r="F29963" s="9"/>
      <c r="N29963" s="50"/>
      <c r="O29963" s="50"/>
      <c r="P29963" s="50"/>
      <c r="Q29963" s="50" t="s">
        <v>368</v>
      </c>
      <c r="R29963" s="9" t="s">
        <v>368</v>
      </c>
      <c r="S29963" s="50" t="s">
        <v>368</v>
      </c>
      <c r="T29963" s="9" t="s">
        <v>368</v>
      </c>
      <c r="U29963" s="9" t="s">
        <v>368</v>
      </c>
    </row>
    <row r="29964">
      <c r="F29964" s="9"/>
      <c r="N29964" s="50"/>
      <c r="O29964" s="50"/>
      <c r="P29964" s="50"/>
      <c r="Q29964" s="50" t="s">
        <v>368</v>
      </c>
      <c r="R29964" s="9" t="s">
        <v>368</v>
      </c>
      <c r="S29964" s="50" t="s">
        <v>368</v>
      </c>
      <c r="T29964" s="9" t="s">
        <v>368</v>
      </c>
      <c r="U29964" s="9" t="s">
        <v>368</v>
      </c>
    </row>
    <row r="29965">
      <c r="F29965" s="9"/>
      <c r="N29965" s="50"/>
      <c r="O29965" s="50"/>
      <c r="P29965" s="50"/>
      <c r="Q29965" s="50" t="s">
        <v>368</v>
      </c>
      <c r="R29965" s="9" t="s">
        <v>368</v>
      </c>
      <c r="S29965" s="50" t="s">
        <v>368</v>
      </c>
      <c r="T29965" s="9" t="s">
        <v>368</v>
      </c>
      <c r="U29965" s="9" t="s">
        <v>368</v>
      </c>
    </row>
    <row r="29966">
      <c r="F29966" s="9"/>
      <c r="N29966" s="50"/>
      <c r="O29966" s="50"/>
      <c r="P29966" s="50"/>
      <c r="Q29966" s="50" t="s">
        <v>368</v>
      </c>
      <c r="R29966" s="9" t="s">
        <v>368</v>
      </c>
      <c r="S29966" s="50" t="s">
        <v>368</v>
      </c>
      <c r="T29966" s="9" t="s">
        <v>368</v>
      </c>
      <c r="U29966" s="9" t="s">
        <v>368</v>
      </c>
    </row>
    <row r="29967">
      <c r="F29967" s="9"/>
      <c r="N29967" s="50"/>
      <c r="O29967" s="50"/>
      <c r="P29967" s="50"/>
      <c r="Q29967" s="50" t="s">
        <v>368</v>
      </c>
      <c r="R29967" s="9" t="s">
        <v>368</v>
      </c>
      <c r="S29967" s="50" t="s">
        <v>368</v>
      </c>
      <c r="T29967" s="9" t="s">
        <v>368</v>
      </c>
      <c r="U29967" s="9" t="s">
        <v>368</v>
      </c>
    </row>
    <row r="29968">
      <c r="F29968" s="9"/>
      <c r="N29968" s="50"/>
      <c r="O29968" s="50"/>
      <c r="P29968" s="50"/>
      <c r="Q29968" s="50" t="s">
        <v>368</v>
      </c>
      <c r="R29968" s="9" t="s">
        <v>368</v>
      </c>
      <c r="S29968" s="50" t="s">
        <v>368</v>
      </c>
      <c r="T29968" s="9" t="s">
        <v>368</v>
      </c>
      <c r="U29968" s="9" t="s">
        <v>368</v>
      </c>
    </row>
    <row r="29969">
      <c r="F29969" s="9"/>
      <c r="N29969" s="50"/>
      <c r="O29969" s="50"/>
      <c r="P29969" s="50"/>
      <c r="Q29969" s="50" t="s">
        <v>368</v>
      </c>
      <c r="R29969" s="9" t="s">
        <v>368</v>
      </c>
      <c r="S29969" s="50" t="s">
        <v>368</v>
      </c>
      <c r="T29969" s="9" t="s">
        <v>368</v>
      </c>
      <c r="U29969" s="9" t="s">
        <v>368</v>
      </c>
    </row>
    <row r="29970">
      <c r="F29970" s="9"/>
      <c r="N29970" s="50"/>
      <c r="O29970" s="50"/>
      <c r="P29970" s="50"/>
      <c r="Q29970" s="50" t="s">
        <v>368</v>
      </c>
      <c r="R29970" s="9" t="s">
        <v>368</v>
      </c>
      <c r="S29970" s="50" t="s">
        <v>368</v>
      </c>
      <c r="T29970" s="9" t="s">
        <v>368</v>
      </c>
      <c r="U29970" s="9" t="s">
        <v>368</v>
      </c>
    </row>
    <row r="29971">
      <c r="F29971" s="9"/>
      <c r="N29971" s="50"/>
      <c r="O29971" s="50"/>
      <c r="P29971" s="50"/>
      <c r="Q29971" s="50" t="s">
        <v>368</v>
      </c>
      <c r="R29971" s="9" t="s">
        <v>368</v>
      </c>
      <c r="S29971" s="50" t="s">
        <v>368</v>
      </c>
      <c r="T29971" s="9" t="s">
        <v>368</v>
      </c>
      <c r="U29971" s="9" t="s">
        <v>368</v>
      </c>
    </row>
    <row r="29972">
      <c r="F29972" s="9"/>
      <c r="N29972" s="50"/>
      <c r="O29972" s="50"/>
      <c r="P29972" s="50"/>
      <c r="Q29972" s="50" t="s">
        <v>368</v>
      </c>
      <c r="R29972" s="9" t="s">
        <v>368</v>
      </c>
      <c r="S29972" s="50" t="s">
        <v>368</v>
      </c>
      <c r="T29972" s="9" t="s">
        <v>368</v>
      </c>
      <c r="U29972" s="9" t="s">
        <v>368</v>
      </c>
    </row>
    <row r="29973">
      <c r="F29973" s="9"/>
      <c r="N29973" s="50"/>
      <c r="O29973" s="50"/>
      <c r="P29973" s="50"/>
      <c r="Q29973" s="50" t="s">
        <v>368</v>
      </c>
      <c r="R29973" s="9" t="s">
        <v>368</v>
      </c>
      <c r="S29973" s="50" t="s">
        <v>368</v>
      </c>
      <c r="T29973" s="9" t="s">
        <v>368</v>
      </c>
      <c r="U29973" s="9" t="s">
        <v>368</v>
      </c>
    </row>
    <row r="29974">
      <c r="F29974" s="9"/>
      <c r="N29974" s="50"/>
      <c r="O29974" s="50"/>
      <c r="P29974" s="50"/>
      <c r="Q29974" s="50" t="s">
        <v>368</v>
      </c>
      <c r="R29974" s="9" t="s">
        <v>368</v>
      </c>
      <c r="S29974" s="50" t="s">
        <v>368</v>
      </c>
      <c r="T29974" s="9" t="s">
        <v>368</v>
      </c>
      <c r="U29974" s="9" t="s">
        <v>368</v>
      </c>
    </row>
    <row r="29975">
      <c r="F29975" s="9"/>
      <c r="N29975" s="50"/>
      <c r="O29975" s="50"/>
      <c r="P29975" s="50"/>
      <c r="Q29975" s="50" t="s">
        <v>368</v>
      </c>
      <c r="R29975" s="9" t="s">
        <v>368</v>
      </c>
      <c r="S29975" s="50" t="s">
        <v>368</v>
      </c>
      <c r="T29975" s="9" t="s">
        <v>368</v>
      </c>
      <c r="U29975" s="9" t="s">
        <v>368</v>
      </c>
    </row>
    <row r="29976">
      <c r="F29976" s="9"/>
      <c r="N29976" s="50"/>
      <c r="O29976" s="50"/>
      <c r="P29976" s="50"/>
      <c r="Q29976" s="50" t="s">
        <v>368</v>
      </c>
      <c r="R29976" s="9" t="s">
        <v>368</v>
      </c>
      <c r="S29976" s="50" t="s">
        <v>368</v>
      </c>
      <c r="T29976" s="9" t="s">
        <v>368</v>
      </c>
      <c r="U29976" s="9" t="s">
        <v>368</v>
      </c>
    </row>
    <row r="29977">
      <c r="F29977" s="9"/>
      <c r="N29977" s="50"/>
      <c r="O29977" s="50"/>
      <c r="P29977" s="50"/>
      <c r="Q29977" s="50" t="s">
        <v>368</v>
      </c>
      <c r="R29977" s="9" t="s">
        <v>368</v>
      </c>
      <c r="S29977" s="50" t="s">
        <v>368</v>
      </c>
      <c r="T29977" s="9" t="s">
        <v>368</v>
      </c>
      <c r="U29977" s="9" t="s">
        <v>368</v>
      </c>
    </row>
    <row r="29978">
      <c r="F29978" s="9"/>
      <c r="N29978" s="50"/>
      <c r="O29978" s="50"/>
      <c r="P29978" s="50"/>
      <c r="Q29978" s="50" t="s">
        <v>368</v>
      </c>
      <c r="R29978" s="9" t="s">
        <v>368</v>
      </c>
      <c r="S29978" s="50" t="s">
        <v>368</v>
      </c>
      <c r="T29978" s="9" t="s">
        <v>368</v>
      </c>
      <c r="U29978" s="9" t="s">
        <v>368</v>
      </c>
    </row>
    <row r="29979">
      <c r="F29979" s="9"/>
      <c r="N29979" s="50"/>
      <c r="O29979" s="50"/>
      <c r="P29979" s="50"/>
      <c r="Q29979" s="50" t="s">
        <v>368</v>
      </c>
      <c r="R29979" s="9" t="s">
        <v>368</v>
      </c>
      <c r="S29979" s="50" t="s">
        <v>368</v>
      </c>
      <c r="T29979" s="9" t="s">
        <v>368</v>
      </c>
      <c r="U29979" s="9" t="s">
        <v>368</v>
      </c>
    </row>
    <row r="29980">
      <c r="F29980" s="9"/>
      <c r="N29980" s="50"/>
      <c r="O29980" s="50"/>
      <c r="P29980" s="50"/>
      <c r="Q29980" s="50" t="s">
        <v>368</v>
      </c>
      <c r="R29980" s="9" t="s">
        <v>368</v>
      </c>
      <c r="S29980" s="50" t="s">
        <v>368</v>
      </c>
      <c r="T29980" s="9" t="s">
        <v>368</v>
      </c>
      <c r="U29980" s="9" t="s">
        <v>368</v>
      </c>
    </row>
    <row r="29981">
      <c r="F29981" s="9"/>
      <c r="N29981" s="50"/>
      <c r="O29981" s="50"/>
      <c r="P29981" s="50"/>
      <c r="Q29981" s="50" t="s">
        <v>368</v>
      </c>
      <c r="R29981" s="9" t="s">
        <v>368</v>
      </c>
      <c r="S29981" s="50" t="s">
        <v>368</v>
      </c>
      <c r="T29981" s="9" t="s">
        <v>368</v>
      </c>
      <c r="U29981" s="9" t="s">
        <v>368</v>
      </c>
    </row>
    <row r="29982">
      <c r="F29982" s="9"/>
      <c r="N29982" s="50"/>
      <c r="O29982" s="50"/>
      <c r="P29982" s="50"/>
      <c r="Q29982" s="50" t="s">
        <v>368</v>
      </c>
      <c r="R29982" s="9" t="s">
        <v>368</v>
      </c>
      <c r="S29982" s="50" t="s">
        <v>368</v>
      </c>
      <c r="T29982" s="9" t="s">
        <v>368</v>
      </c>
      <c r="U29982" s="9" t="s">
        <v>368</v>
      </c>
    </row>
    <row r="29983">
      <c r="F29983" s="9"/>
      <c r="N29983" s="50"/>
      <c r="O29983" s="50"/>
      <c r="P29983" s="50"/>
      <c r="Q29983" s="50" t="s">
        <v>368</v>
      </c>
      <c r="R29983" s="9" t="s">
        <v>368</v>
      </c>
      <c r="S29983" s="50" t="s">
        <v>368</v>
      </c>
      <c r="T29983" s="9" t="s">
        <v>368</v>
      </c>
      <c r="U29983" s="9" t="s">
        <v>368</v>
      </c>
    </row>
    <row r="29984">
      <c r="F29984" s="9"/>
      <c r="N29984" s="50"/>
      <c r="O29984" s="50"/>
      <c r="P29984" s="50"/>
      <c r="Q29984" s="50" t="s">
        <v>368</v>
      </c>
      <c r="R29984" s="9" t="s">
        <v>368</v>
      </c>
      <c r="S29984" s="50" t="s">
        <v>368</v>
      </c>
      <c r="T29984" s="9" t="s">
        <v>368</v>
      </c>
      <c r="U29984" s="9" t="s">
        <v>368</v>
      </c>
    </row>
    <row r="29985">
      <c r="F29985" s="9"/>
      <c r="N29985" s="50"/>
      <c r="O29985" s="50"/>
      <c r="P29985" s="50"/>
      <c r="Q29985" s="50" t="s">
        <v>368</v>
      </c>
      <c r="R29985" s="9" t="s">
        <v>368</v>
      </c>
      <c r="S29985" s="50" t="s">
        <v>368</v>
      </c>
      <c r="T29985" s="9" t="s">
        <v>368</v>
      </c>
      <c r="U29985" s="9" t="s">
        <v>368</v>
      </c>
    </row>
    <row r="29986">
      <c r="F29986" s="9"/>
      <c r="N29986" s="50"/>
      <c r="O29986" s="50"/>
      <c r="P29986" s="50"/>
      <c r="Q29986" s="50" t="s">
        <v>368</v>
      </c>
      <c r="R29986" s="9" t="s">
        <v>368</v>
      </c>
      <c r="S29986" s="50" t="s">
        <v>368</v>
      </c>
      <c r="T29986" s="9" t="s">
        <v>368</v>
      </c>
      <c r="U29986" s="9" t="s">
        <v>368</v>
      </c>
    </row>
    <row r="29987">
      <c r="F29987" s="9"/>
      <c r="N29987" s="50"/>
      <c r="O29987" s="50"/>
      <c r="P29987" s="50"/>
      <c r="Q29987" s="50" t="s">
        <v>368</v>
      </c>
      <c r="R29987" s="9" t="s">
        <v>368</v>
      </c>
      <c r="S29987" s="50" t="s">
        <v>368</v>
      </c>
      <c r="T29987" s="9" t="s">
        <v>368</v>
      </c>
      <c r="U29987" s="9" t="s">
        <v>368</v>
      </c>
    </row>
    <row r="29988">
      <c r="F29988" s="9"/>
      <c r="N29988" s="50"/>
      <c r="O29988" s="50"/>
      <c r="P29988" s="50"/>
      <c r="Q29988" s="50" t="s">
        <v>368</v>
      </c>
      <c r="R29988" s="9" t="s">
        <v>368</v>
      </c>
      <c r="S29988" s="50" t="s">
        <v>368</v>
      </c>
      <c r="T29988" s="9" t="s">
        <v>368</v>
      </c>
      <c r="U29988" s="9" t="s">
        <v>368</v>
      </c>
    </row>
    <row r="29989">
      <c r="F29989" s="9"/>
      <c r="N29989" s="50"/>
      <c r="O29989" s="50"/>
      <c r="P29989" s="50"/>
      <c r="Q29989" s="50" t="s">
        <v>368</v>
      </c>
      <c r="R29989" s="9" t="s">
        <v>368</v>
      </c>
      <c r="S29989" s="50" t="s">
        <v>368</v>
      </c>
      <c r="T29989" s="9" t="s">
        <v>368</v>
      </c>
      <c r="U29989" s="9" t="s">
        <v>368</v>
      </c>
    </row>
    <row r="29990">
      <c r="F29990" s="9"/>
      <c r="N29990" s="50"/>
      <c r="O29990" s="50"/>
      <c r="P29990" s="50"/>
      <c r="Q29990" s="50" t="s">
        <v>368</v>
      </c>
      <c r="R29990" s="9" t="s">
        <v>368</v>
      </c>
      <c r="S29990" s="50" t="s">
        <v>368</v>
      </c>
      <c r="T29990" s="9" t="s">
        <v>368</v>
      </c>
      <c r="U29990" s="9" t="s">
        <v>368</v>
      </c>
    </row>
    <row r="29991">
      <c r="F29991" s="9"/>
      <c r="N29991" s="50"/>
      <c r="O29991" s="50"/>
      <c r="P29991" s="50"/>
      <c r="Q29991" s="50" t="s">
        <v>368</v>
      </c>
      <c r="R29991" s="9" t="s">
        <v>368</v>
      </c>
      <c r="S29991" s="50" t="s">
        <v>368</v>
      </c>
      <c r="T29991" s="9" t="s">
        <v>368</v>
      </c>
      <c r="U29991" s="9" t="s">
        <v>368</v>
      </c>
    </row>
    <row r="29992">
      <c r="F29992" s="9"/>
      <c r="N29992" s="50"/>
      <c r="O29992" s="50"/>
      <c r="P29992" s="50"/>
      <c r="Q29992" s="50" t="s">
        <v>368</v>
      </c>
      <c r="R29992" s="9" t="s">
        <v>368</v>
      </c>
      <c r="S29992" s="50" t="s">
        <v>368</v>
      </c>
      <c r="T29992" s="9" t="s">
        <v>368</v>
      </c>
      <c r="U29992" s="9" t="s">
        <v>368</v>
      </c>
    </row>
    <row r="29993">
      <c r="F29993" s="9"/>
      <c r="N29993" s="50"/>
      <c r="O29993" s="50"/>
      <c r="P29993" s="50"/>
      <c r="Q29993" s="50" t="s">
        <v>368</v>
      </c>
      <c r="R29993" s="9" t="s">
        <v>368</v>
      </c>
      <c r="S29993" s="50" t="s">
        <v>368</v>
      </c>
      <c r="T29993" s="9" t="s">
        <v>368</v>
      </c>
      <c r="U29993" s="9" t="s">
        <v>368</v>
      </c>
    </row>
    <row r="29994">
      <c r="F29994" s="9"/>
      <c r="N29994" s="50"/>
      <c r="O29994" s="50"/>
      <c r="P29994" s="50"/>
      <c r="Q29994" s="50" t="s">
        <v>368</v>
      </c>
      <c r="R29994" s="9" t="s">
        <v>368</v>
      </c>
      <c r="S29994" s="50" t="s">
        <v>368</v>
      </c>
      <c r="T29994" s="9" t="s">
        <v>368</v>
      </c>
      <c r="U29994" s="9" t="s">
        <v>368</v>
      </c>
    </row>
    <row r="29995">
      <c r="F29995" s="9"/>
      <c r="N29995" s="50"/>
      <c r="O29995" s="50"/>
      <c r="P29995" s="50"/>
      <c r="Q29995" s="50" t="s">
        <v>368</v>
      </c>
      <c r="R29995" s="9" t="s">
        <v>368</v>
      </c>
      <c r="S29995" s="50" t="s">
        <v>368</v>
      </c>
      <c r="T29995" s="9" t="s">
        <v>368</v>
      </c>
      <c r="U29995" s="9" t="s">
        <v>368</v>
      </c>
    </row>
    <row r="29996">
      <c r="F29996" s="9"/>
      <c r="N29996" s="50"/>
      <c r="O29996" s="50"/>
      <c r="P29996" s="50"/>
      <c r="Q29996" s="50" t="s">
        <v>368</v>
      </c>
      <c r="R29996" s="9" t="s">
        <v>368</v>
      </c>
      <c r="S29996" s="50" t="s">
        <v>368</v>
      </c>
      <c r="T29996" s="9" t="s">
        <v>368</v>
      </c>
      <c r="U29996" s="9" t="s">
        <v>368</v>
      </c>
    </row>
    <row r="29997">
      <c r="F29997" s="9"/>
      <c r="N29997" s="50"/>
      <c r="O29997" s="50"/>
      <c r="P29997" s="50"/>
      <c r="Q29997" s="50" t="s">
        <v>368</v>
      </c>
      <c r="R29997" s="9" t="s">
        <v>368</v>
      </c>
      <c r="S29997" s="50" t="s">
        <v>368</v>
      </c>
      <c r="T29997" s="9" t="s">
        <v>368</v>
      </c>
      <c r="U29997" s="9" t="s">
        <v>368</v>
      </c>
    </row>
    <row r="29998">
      <c r="F29998" s="9"/>
      <c r="N29998" s="50"/>
      <c r="O29998" s="50"/>
      <c r="P29998" s="50"/>
      <c r="Q29998" s="50" t="s">
        <v>368</v>
      </c>
      <c r="R29998" s="9" t="s">
        <v>368</v>
      </c>
      <c r="S29998" s="50" t="s">
        <v>368</v>
      </c>
      <c r="T29998" s="9" t="s">
        <v>368</v>
      </c>
      <c r="U29998" s="9" t="s">
        <v>368</v>
      </c>
    </row>
    <row r="29999">
      <c r="F29999" s="9"/>
      <c r="N29999" s="50"/>
      <c r="O29999" s="50"/>
      <c r="P29999" s="50"/>
      <c r="Q29999" s="50" t="s">
        <v>368</v>
      </c>
      <c r="R29999" s="9" t="s">
        <v>368</v>
      </c>
      <c r="S29999" s="50" t="s">
        <v>368</v>
      </c>
      <c r="T29999" s="9" t="s">
        <v>368</v>
      </c>
      <c r="U29999" s="9" t="s">
        <v>368</v>
      </c>
    </row>
    <row r="30000">
      <c r="F30000" s="9"/>
      <c r="N30000" s="50"/>
      <c r="O30000" s="50"/>
      <c r="P30000" s="50"/>
      <c r="Q30000" s="50" t="s">
        <v>368</v>
      </c>
      <c r="R30000" s="9" t="s">
        <v>368</v>
      </c>
      <c r="S30000" s="50" t="s">
        <v>368</v>
      </c>
      <c r="T30000" s="9" t="s">
        <v>368</v>
      </c>
      <c r="U30000" s="9" t="s">
        <v>368</v>
      </c>
    </row>
    <row r="30001">
      <c r="F30001" s="9"/>
      <c r="N30001" s="50"/>
      <c r="O30001" s="50"/>
      <c r="P30001" s="50"/>
      <c r="Q30001" s="50" t="s">
        <v>368</v>
      </c>
      <c r="R30001" s="9" t="s">
        <v>368</v>
      </c>
      <c r="S30001" s="50" t="s">
        <v>368</v>
      </c>
      <c r="T30001" s="9" t="s">
        <v>368</v>
      </c>
      <c r="U30001" s="9" t="s">
        <v>368</v>
      </c>
    </row>
    <row r="30002">
      <c r="F30002" s="9"/>
      <c r="N30002" s="50"/>
      <c r="O30002" s="50"/>
      <c r="P30002" s="50"/>
      <c r="Q30002" s="50" t="s">
        <v>368</v>
      </c>
      <c r="R30002" s="9" t="s">
        <v>368</v>
      </c>
      <c r="S30002" s="50" t="s">
        <v>368</v>
      </c>
      <c r="T30002" s="9" t="s">
        <v>368</v>
      </c>
      <c r="U30002" s="9" t="s">
        <v>368</v>
      </c>
    </row>
    <row r="30003">
      <c r="F30003" s="9"/>
      <c r="N30003" s="50"/>
      <c r="O30003" s="50"/>
      <c r="P30003" s="50"/>
      <c r="Q30003" s="50" t="s">
        <v>368</v>
      </c>
      <c r="R30003" s="9" t="s">
        <v>368</v>
      </c>
      <c r="S30003" s="50" t="s">
        <v>368</v>
      </c>
      <c r="T30003" s="9" t="s">
        <v>368</v>
      </c>
      <c r="U30003" s="9" t="s">
        <v>368</v>
      </c>
    </row>
    <row r="30004">
      <c r="F30004" s="9"/>
      <c r="N30004" s="50"/>
      <c r="O30004" s="50"/>
      <c r="P30004" s="50"/>
      <c r="Q30004" s="50" t="s">
        <v>368</v>
      </c>
      <c r="R30004" s="9" t="s">
        <v>368</v>
      </c>
      <c r="S30004" s="50" t="s">
        <v>368</v>
      </c>
      <c r="T30004" s="9" t="s">
        <v>368</v>
      </c>
      <c r="U30004" s="9" t="s">
        <v>368</v>
      </c>
    </row>
    <row r="30005">
      <c r="F30005" s="9"/>
      <c r="N30005" s="50"/>
      <c r="O30005" s="50"/>
      <c r="P30005" s="50"/>
      <c r="Q30005" s="50" t="s">
        <v>368</v>
      </c>
      <c r="R30005" s="9" t="s">
        <v>368</v>
      </c>
      <c r="S30005" s="50" t="s">
        <v>368</v>
      </c>
      <c r="T30005" s="9" t="s">
        <v>368</v>
      </c>
      <c r="U30005" s="9" t="s">
        <v>368</v>
      </c>
    </row>
    <row r="30006">
      <c r="F30006" s="9"/>
      <c r="N30006" s="50"/>
      <c r="O30006" s="50"/>
      <c r="P30006" s="50"/>
      <c r="Q30006" s="50" t="s">
        <v>368</v>
      </c>
      <c r="R30006" s="9" t="s">
        <v>368</v>
      </c>
      <c r="S30006" s="50" t="s">
        <v>368</v>
      </c>
      <c r="T30006" s="9" t="s">
        <v>368</v>
      </c>
      <c r="U30006" s="9" t="s">
        <v>368</v>
      </c>
    </row>
    <row r="30007">
      <c r="F30007" s="9"/>
      <c r="N30007" s="50"/>
      <c r="O30007" s="50"/>
      <c r="P30007" s="50"/>
      <c r="Q30007" s="50" t="s">
        <v>368</v>
      </c>
      <c r="R30007" s="9" t="s">
        <v>368</v>
      </c>
      <c r="S30007" s="50" t="s">
        <v>368</v>
      </c>
      <c r="T30007" s="9" t="s">
        <v>368</v>
      </c>
      <c r="U30007" s="9" t="s">
        <v>368</v>
      </c>
    </row>
    <row r="30008">
      <c r="F30008" s="9"/>
      <c r="N30008" s="50"/>
      <c r="O30008" s="50"/>
      <c r="P30008" s="50"/>
      <c r="Q30008" s="50" t="s">
        <v>368</v>
      </c>
      <c r="R30008" s="9" t="s">
        <v>368</v>
      </c>
      <c r="S30008" s="50" t="s">
        <v>368</v>
      </c>
      <c r="T30008" s="9" t="s">
        <v>368</v>
      </c>
      <c r="U30008" s="9" t="s">
        <v>368</v>
      </c>
    </row>
    <row r="30009">
      <c r="F30009" s="9"/>
      <c r="N30009" s="50"/>
      <c r="O30009" s="50"/>
      <c r="P30009" s="50"/>
      <c r="Q30009" s="50" t="s">
        <v>368</v>
      </c>
      <c r="R30009" s="9" t="s">
        <v>368</v>
      </c>
      <c r="S30009" s="50" t="s">
        <v>368</v>
      </c>
      <c r="T30009" s="9" t="s">
        <v>368</v>
      </c>
      <c r="U30009" s="9" t="s">
        <v>368</v>
      </c>
    </row>
    <row r="30010">
      <c r="F30010" s="9"/>
      <c r="N30010" s="50"/>
      <c r="O30010" s="50"/>
      <c r="P30010" s="50"/>
      <c r="Q30010" s="50" t="s">
        <v>368</v>
      </c>
      <c r="R30010" s="9" t="s">
        <v>368</v>
      </c>
      <c r="S30010" s="50" t="s">
        <v>368</v>
      </c>
      <c r="T30010" s="9" t="s">
        <v>368</v>
      </c>
      <c r="U30010" s="9" t="s">
        <v>368</v>
      </c>
    </row>
    <row r="30011">
      <c r="F30011" s="9"/>
      <c r="N30011" s="50"/>
      <c r="O30011" s="50"/>
      <c r="P30011" s="50"/>
      <c r="Q30011" s="50" t="s">
        <v>368</v>
      </c>
      <c r="R30011" s="9" t="s">
        <v>368</v>
      </c>
      <c r="S30011" s="50" t="s">
        <v>368</v>
      </c>
      <c r="T30011" s="9" t="s">
        <v>368</v>
      </c>
      <c r="U30011" s="9" t="s">
        <v>368</v>
      </c>
    </row>
    <row r="30012">
      <c r="F30012" s="9"/>
      <c r="N30012" s="50"/>
      <c r="O30012" s="50"/>
      <c r="P30012" s="50"/>
      <c r="Q30012" s="50" t="s">
        <v>368</v>
      </c>
      <c r="R30012" s="9" t="s">
        <v>368</v>
      </c>
      <c r="S30012" s="50" t="s">
        <v>368</v>
      </c>
      <c r="T30012" s="9" t="s">
        <v>368</v>
      </c>
      <c r="U30012" s="9" t="s">
        <v>368</v>
      </c>
    </row>
    <row r="30013">
      <c r="F30013" s="9"/>
      <c r="N30013" s="50"/>
      <c r="O30013" s="50"/>
      <c r="P30013" s="50"/>
      <c r="Q30013" s="50" t="s">
        <v>368</v>
      </c>
      <c r="R30013" s="9" t="s">
        <v>368</v>
      </c>
      <c r="S30013" s="50" t="s">
        <v>368</v>
      </c>
      <c r="T30013" s="9" t="s">
        <v>368</v>
      </c>
      <c r="U30013" s="9" t="s">
        <v>368</v>
      </c>
    </row>
    <row r="30014">
      <c r="F30014" s="9"/>
      <c r="N30014" s="50"/>
      <c r="O30014" s="50"/>
      <c r="P30014" s="50"/>
      <c r="Q30014" s="50" t="s">
        <v>368</v>
      </c>
      <c r="R30014" s="9" t="s">
        <v>368</v>
      </c>
      <c r="S30014" s="50" t="s">
        <v>368</v>
      </c>
      <c r="T30014" s="9" t="s">
        <v>368</v>
      </c>
      <c r="U30014" s="9" t="s">
        <v>368</v>
      </c>
    </row>
    <row r="30015">
      <c r="F30015" s="9"/>
      <c r="N30015" s="50"/>
      <c r="O30015" s="50"/>
      <c r="P30015" s="50"/>
      <c r="Q30015" s="50" t="s">
        <v>368</v>
      </c>
      <c r="R30015" s="9" t="s">
        <v>368</v>
      </c>
      <c r="S30015" s="50" t="s">
        <v>368</v>
      </c>
      <c r="T30015" s="9" t="s">
        <v>368</v>
      </c>
      <c r="U30015" s="9" t="s">
        <v>368</v>
      </c>
    </row>
    <row r="30016">
      <c r="F30016" s="9"/>
      <c r="N30016" s="50"/>
      <c r="O30016" s="50"/>
      <c r="P30016" s="50"/>
      <c r="Q30016" s="50" t="s">
        <v>368</v>
      </c>
      <c r="R30016" s="9" t="s">
        <v>368</v>
      </c>
      <c r="S30016" s="50" t="s">
        <v>368</v>
      </c>
      <c r="T30016" s="9" t="s">
        <v>368</v>
      </c>
      <c r="U30016" s="9" t="s">
        <v>368</v>
      </c>
    </row>
    <row r="30017">
      <c r="F30017" s="9"/>
      <c r="N30017" s="50"/>
      <c r="O30017" s="50"/>
      <c r="P30017" s="50"/>
      <c r="Q30017" s="50" t="s">
        <v>368</v>
      </c>
      <c r="R30017" s="9" t="s">
        <v>368</v>
      </c>
      <c r="S30017" s="50" t="s">
        <v>368</v>
      </c>
      <c r="T30017" s="9" t="s">
        <v>368</v>
      </c>
      <c r="U30017" s="9" t="s">
        <v>368</v>
      </c>
    </row>
    <row r="30018">
      <c r="F30018" s="9"/>
      <c r="N30018" s="50"/>
      <c r="O30018" s="50"/>
      <c r="P30018" s="50"/>
      <c r="Q30018" s="50" t="s">
        <v>368</v>
      </c>
      <c r="R30018" s="9" t="s">
        <v>368</v>
      </c>
      <c r="S30018" s="50" t="s">
        <v>368</v>
      </c>
      <c r="T30018" s="9" t="s">
        <v>368</v>
      </c>
      <c r="U30018" s="9" t="s">
        <v>368</v>
      </c>
    </row>
    <row r="30019">
      <c r="F30019" s="9"/>
      <c r="N30019" s="50"/>
      <c r="O30019" s="50"/>
      <c r="P30019" s="50"/>
      <c r="Q30019" s="50" t="s">
        <v>368</v>
      </c>
      <c r="R30019" s="9" t="s">
        <v>368</v>
      </c>
      <c r="S30019" s="50" t="s">
        <v>368</v>
      </c>
      <c r="T30019" s="9" t="s">
        <v>368</v>
      </c>
      <c r="U30019" s="9" t="s">
        <v>368</v>
      </c>
    </row>
    <row r="30020">
      <c r="F30020" s="9"/>
      <c r="N30020" s="50"/>
      <c r="O30020" s="50"/>
      <c r="P30020" s="50"/>
      <c r="Q30020" s="50" t="s">
        <v>368</v>
      </c>
      <c r="R30020" s="9" t="s">
        <v>368</v>
      </c>
      <c r="S30020" s="50" t="s">
        <v>368</v>
      </c>
      <c r="T30020" s="9" t="s">
        <v>368</v>
      </c>
      <c r="U30020" s="9" t="s">
        <v>368</v>
      </c>
    </row>
    <row r="30021">
      <c r="F30021" s="9"/>
      <c r="N30021" s="50"/>
      <c r="O30021" s="50"/>
      <c r="P30021" s="50"/>
      <c r="Q30021" s="50" t="s">
        <v>368</v>
      </c>
      <c r="R30021" s="9" t="s">
        <v>368</v>
      </c>
      <c r="S30021" s="50" t="s">
        <v>368</v>
      </c>
      <c r="T30021" s="9" t="s">
        <v>368</v>
      </c>
      <c r="U30021" s="9" t="s">
        <v>368</v>
      </c>
    </row>
    <row r="30022">
      <c r="F30022" s="9"/>
      <c r="N30022" s="50"/>
      <c r="O30022" s="50"/>
      <c r="P30022" s="50"/>
      <c r="Q30022" s="50" t="s">
        <v>368</v>
      </c>
      <c r="R30022" s="9" t="s">
        <v>368</v>
      </c>
      <c r="S30022" s="50" t="s">
        <v>368</v>
      </c>
      <c r="T30022" s="9" t="s">
        <v>368</v>
      </c>
      <c r="U30022" s="9" t="s">
        <v>368</v>
      </c>
    </row>
    <row r="30023">
      <c r="F30023" s="9"/>
      <c r="N30023" s="50"/>
      <c r="O30023" s="50"/>
      <c r="P30023" s="50"/>
      <c r="Q30023" s="50" t="s">
        <v>368</v>
      </c>
      <c r="R30023" s="9" t="s">
        <v>368</v>
      </c>
      <c r="S30023" s="50" t="s">
        <v>368</v>
      </c>
      <c r="T30023" s="9" t="s">
        <v>368</v>
      </c>
      <c r="U30023" s="9" t="s">
        <v>368</v>
      </c>
    </row>
    <row r="30024">
      <c r="F30024" s="9"/>
      <c r="N30024" s="50"/>
      <c r="O30024" s="50"/>
      <c r="P30024" s="50"/>
      <c r="Q30024" s="50" t="s">
        <v>368</v>
      </c>
      <c r="R30024" s="9" t="s">
        <v>368</v>
      </c>
      <c r="S30024" s="50" t="s">
        <v>368</v>
      </c>
      <c r="T30024" s="9" t="s">
        <v>368</v>
      </c>
      <c r="U30024" s="9" t="s">
        <v>368</v>
      </c>
    </row>
    <row r="30025">
      <c r="F30025" s="9"/>
      <c r="N30025" s="50"/>
      <c r="O30025" s="50"/>
      <c r="P30025" s="50"/>
      <c r="Q30025" s="50" t="s">
        <v>368</v>
      </c>
      <c r="R30025" s="9" t="s">
        <v>368</v>
      </c>
      <c r="S30025" s="50" t="s">
        <v>368</v>
      </c>
      <c r="T30025" s="9" t="s">
        <v>368</v>
      </c>
      <c r="U30025" s="9" t="s">
        <v>368</v>
      </c>
    </row>
    <row r="30026">
      <c r="F30026" s="9"/>
      <c r="N30026" s="50"/>
      <c r="O30026" s="50"/>
      <c r="P30026" s="50"/>
      <c r="Q30026" s="50" t="s">
        <v>368</v>
      </c>
      <c r="R30026" s="9" t="s">
        <v>368</v>
      </c>
      <c r="S30026" s="50" t="s">
        <v>368</v>
      </c>
      <c r="T30026" s="9" t="s">
        <v>368</v>
      </c>
      <c r="U30026" s="9" t="s">
        <v>368</v>
      </c>
    </row>
    <row r="30027">
      <c r="F30027" s="9"/>
      <c r="N30027" s="50"/>
      <c r="O30027" s="50"/>
      <c r="P30027" s="50"/>
      <c r="Q30027" s="50" t="s">
        <v>368</v>
      </c>
      <c r="R30027" s="9" t="s">
        <v>368</v>
      </c>
      <c r="S30027" s="50" t="s">
        <v>368</v>
      </c>
      <c r="T30027" s="9" t="s">
        <v>368</v>
      </c>
      <c r="U30027" s="9" t="s">
        <v>368</v>
      </c>
    </row>
    <row r="30028">
      <c r="F30028" s="9"/>
      <c r="N30028" s="50"/>
      <c r="O30028" s="50"/>
      <c r="P30028" s="50"/>
      <c r="Q30028" s="50" t="s">
        <v>368</v>
      </c>
      <c r="R30028" s="9" t="s">
        <v>368</v>
      </c>
      <c r="S30028" s="50" t="s">
        <v>368</v>
      </c>
      <c r="T30028" s="9" t="s">
        <v>368</v>
      </c>
      <c r="U30028" s="9" t="s">
        <v>368</v>
      </c>
    </row>
    <row r="30029">
      <c r="F30029" s="9"/>
      <c r="N30029" s="50"/>
      <c r="O30029" s="50"/>
      <c r="P30029" s="50"/>
      <c r="Q30029" s="50" t="s">
        <v>368</v>
      </c>
      <c r="R30029" s="9" t="s">
        <v>368</v>
      </c>
      <c r="S30029" s="50" t="s">
        <v>368</v>
      </c>
      <c r="T30029" s="9" t="s">
        <v>368</v>
      </c>
      <c r="U30029" s="9" t="s">
        <v>368</v>
      </c>
    </row>
    <row r="30030">
      <c r="F30030" s="9"/>
      <c r="N30030" s="50"/>
      <c r="O30030" s="50"/>
      <c r="P30030" s="50"/>
      <c r="Q30030" s="50" t="s">
        <v>368</v>
      </c>
      <c r="R30030" s="9" t="s">
        <v>368</v>
      </c>
      <c r="S30030" s="50" t="s">
        <v>368</v>
      </c>
      <c r="T30030" s="9" t="s">
        <v>368</v>
      </c>
      <c r="U30030" s="9" t="s">
        <v>368</v>
      </c>
    </row>
    <row r="30031">
      <c r="F30031" s="9"/>
      <c r="N30031" s="50"/>
      <c r="O30031" s="50"/>
      <c r="P30031" s="50"/>
      <c r="Q30031" s="50" t="s">
        <v>368</v>
      </c>
      <c r="R30031" s="9" t="s">
        <v>368</v>
      </c>
      <c r="S30031" s="50" t="s">
        <v>368</v>
      </c>
      <c r="T30031" s="9" t="s">
        <v>368</v>
      </c>
      <c r="U30031" s="9" t="s">
        <v>368</v>
      </c>
    </row>
    <row r="30032">
      <c r="F30032" s="9"/>
      <c r="N30032" s="50"/>
      <c r="O30032" s="50"/>
      <c r="P30032" s="50"/>
      <c r="Q30032" s="50" t="s">
        <v>368</v>
      </c>
      <c r="R30032" s="9" t="s">
        <v>368</v>
      </c>
      <c r="S30032" s="50" t="s">
        <v>368</v>
      </c>
      <c r="T30032" s="9" t="s">
        <v>368</v>
      </c>
      <c r="U30032" s="9" t="s">
        <v>368</v>
      </c>
    </row>
    <row r="30033">
      <c r="F30033" s="9"/>
      <c r="N30033" s="50"/>
      <c r="O30033" s="50"/>
      <c r="P30033" s="50"/>
      <c r="Q30033" s="50" t="s">
        <v>368</v>
      </c>
      <c r="R30033" s="9" t="s">
        <v>368</v>
      </c>
      <c r="S30033" s="50" t="s">
        <v>368</v>
      </c>
      <c r="T30033" s="9" t="s">
        <v>368</v>
      </c>
      <c r="U30033" s="9" t="s">
        <v>368</v>
      </c>
    </row>
    <row r="30034">
      <c r="F30034" s="9"/>
      <c r="N30034" s="50"/>
      <c r="O30034" s="50"/>
      <c r="P30034" s="50"/>
      <c r="Q30034" s="50" t="s">
        <v>368</v>
      </c>
      <c r="R30034" s="9" t="s">
        <v>368</v>
      </c>
      <c r="S30034" s="50" t="s">
        <v>368</v>
      </c>
      <c r="T30034" s="9" t="s">
        <v>368</v>
      </c>
      <c r="U30034" s="9" t="s">
        <v>368</v>
      </c>
    </row>
    <row r="30035">
      <c r="F30035" s="9"/>
      <c r="N30035" s="50"/>
      <c r="O30035" s="50"/>
      <c r="P30035" s="50"/>
      <c r="Q30035" s="50" t="s">
        <v>368</v>
      </c>
      <c r="R30035" s="9" t="s">
        <v>368</v>
      </c>
      <c r="S30035" s="50" t="s">
        <v>368</v>
      </c>
      <c r="T30035" s="9" t="s">
        <v>368</v>
      </c>
      <c r="U30035" s="9" t="s">
        <v>368</v>
      </c>
    </row>
    <row r="30036">
      <c r="F30036" s="9"/>
      <c r="N30036" s="50"/>
      <c r="O30036" s="50"/>
      <c r="P30036" s="50"/>
      <c r="Q30036" s="50" t="s">
        <v>368</v>
      </c>
      <c r="R30036" s="9" t="s">
        <v>368</v>
      </c>
      <c r="S30036" s="50" t="s">
        <v>368</v>
      </c>
      <c r="T30036" s="9" t="s">
        <v>368</v>
      </c>
      <c r="U30036" s="9" t="s">
        <v>368</v>
      </c>
    </row>
    <row r="30037">
      <c r="F30037" s="9"/>
      <c r="N30037" s="50"/>
      <c r="O30037" s="50"/>
      <c r="P30037" s="50"/>
      <c r="Q30037" s="50" t="s">
        <v>368</v>
      </c>
      <c r="R30037" s="9" t="s">
        <v>368</v>
      </c>
      <c r="S30037" s="50" t="s">
        <v>368</v>
      </c>
      <c r="T30037" s="9" t="s">
        <v>368</v>
      </c>
      <c r="U30037" s="9" t="s">
        <v>368</v>
      </c>
    </row>
    <row r="30038">
      <c r="F30038" s="9"/>
      <c r="N30038" s="50"/>
      <c r="O30038" s="50"/>
      <c r="P30038" s="50"/>
      <c r="Q30038" s="50" t="s">
        <v>368</v>
      </c>
      <c r="R30038" s="9" t="s">
        <v>368</v>
      </c>
      <c r="S30038" s="50" t="s">
        <v>368</v>
      </c>
      <c r="T30038" s="9" t="s">
        <v>368</v>
      </c>
      <c r="U30038" s="9" t="s">
        <v>368</v>
      </c>
    </row>
    <row r="30039">
      <c r="F30039" s="9"/>
      <c r="N30039" s="50"/>
      <c r="O30039" s="50"/>
      <c r="P30039" s="50"/>
      <c r="Q30039" s="50" t="s">
        <v>368</v>
      </c>
      <c r="R30039" s="9" t="s">
        <v>368</v>
      </c>
      <c r="S30039" s="50" t="s">
        <v>368</v>
      </c>
      <c r="T30039" s="9" t="s">
        <v>368</v>
      </c>
      <c r="U30039" s="9" t="s">
        <v>368</v>
      </c>
    </row>
    <row r="30040">
      <c r="F30040" s="9"/>
      <c r="N30040" s="50"/>
      <c r="O30040" s="50"/>
      <c r="P30040" s="50"/>
      <c r="Q30040" s="50" t="s">
        <v>368</v>
      </c>
      <c r="R30040" s="9" t="s">
        <v>368</v>
      </c>
      <c r="S30040" s="50" t="s">
        <v>368</v>
      </c>
      <c r="T30040" s="9" t="s">
        <v>368</v>
      </c>
      <c r="U30040" s="9" t="s">
        <v>368</v>
      </c>
    </row>
    <row r="30041">
      <c r="F30041" s="9"/>
      <c r="N30041" s="50"/>
      <c r="O30041" s="50"/>
      <c r="P30041" s="50"/>
      <c r="Q30041" s="50" t="s">
        <v>368</v>
      </c>
      <c r="R30041" s="9" t="s">
        <v>368</v>
      </c>
      <c r="S30041" s="50" t="s">
        <v>368</v>
      </c>
      <c r="T30041" s="9" t="s">
        <v>368</v>
      </c>
      <c r="U30041" s="9" t="s">
        <v>368</v>
      </c>
    </row>
    <row r="30042">
      <c r="F30042" s="9"/>
      <c r="N30042" s="50"/>
      <c r="O30042" s="50"/>
      <c r="P30042" s="50"/>
      <c r="Q30042" s="50" t="s">
        <v>368</v>
      </c>
      <c r="R30042" s="9" t="s">
        <v>368</v>
      </c>
      <c r="S30042" s="50" t="s">
        <v>368</v>
      </c>
      <c r="T30042" s="9" t="s">
        <v>368</v>
      </c>
      <c r="U30042" s="9" t="s">
        <v>368</v>
      </c>
    </row>
    <row r="30043">
      <c r="F30043" s="9"/>
      <c r="N30043" s="50"/>
      <c r="O30043" s="50"/>
      <c r="P30043" s="50"/>
      <c r="Q30043" s="50" t="s">
        <v>368</v>
      </c>
      <c r="R30043" s="9" t="s">
        <v>368</v>
      </c>
      <c r="S30043" s="50" t="s">
        <v>368</v>
      </c>
      <c r="T30043" s="9" t="s">
        <v>368</v>
      </c>
      <c r="U30043" s="9" t="s">
        <v>368</v>
      </c>
    </row>
    <row r="30044">
      <c r="F30044" s="9"/>
      <c r="N30044" s="50"/>
      <c r="O30044" s="50"/>
      <c r="P30044" s="50"/>
      <c r="Q30044" s="50" t="s">
        <v>368</v>
      </c>
      <c r="R30044" s="9" t="s">
        <v>368</v>
      </c>
      <c r="S30044" s="50" t="s">
        <v>368</v>
      </c>
      <c r="T30044" s="9" t="s">
        <v>368</v>
      </c>
      <c r="U30044" s="9" t="s">
        <v>368</v>
      </c>
    </row>
    <row r="30045">
      <c r="F30045" s="9"/>
      <c r="N30045" s="50"/>
      <c r="O30045" s="50"/>
      <c r="P30045" s="50"/>
      <c r="Q30045" s="50" t="s">
        <v>368</v>
      </c>
      <c r="R30045" s="9" t="s">
        <v>368</v>
      </c>
      <c r="S30045" s="50" t="s">
        <v>368</v>
      </c>
      <c r="T30045" s="9" t="s">
        <v>368</v>
      </c>
      <c r="U30045" s="9" t="s">
        <v>368</v>
      </c>
    </row>
    <row r="30046">
      <c r="F30046" s="9"/>
      <c r="N30046" s="50"/>
      <c r="O30046" s="50"/>
      <c r="P30046" s="50"/>
      <c r="Q30046" s="50" t="s">
        <v>368</v>
      </c>
      <c r="R30046" s="9" t="s">
        <v>368</v>
      </c>
      <c r="S30046" s="50" t="s">
        <v>368</v>
      </c>
      <c r="T30046" s="9" t="s">
        <v>368</v>
      </c>
      <c r="U30046" s="9" t="s">
        <v>368</v>
      </c>
    </row>
    <row r="30047">
      <c r="F30047" s="9"/>
      <c r="N30047" s="50"/>
      <c r="O30047" s="50"/>
      <c r="P30047" s="50"/>
      <c r="Q30047" s="50" t="s">
        <v>368</v>
      </c>
      <c r="R30047" s="9" t="s">
        <v>368</v>
      </c>
      <c r="S30047" s="50" t="s">
        <v>368</v>
      </c>
      <c r="T30047" s="9" t="s">
        <v>368</v>
      </c>
      <c r="U30047" s="9" t="s">
        <v>368</v>
      </c>
    </row>
    <row r="30048">
      <c r="F30048" s="9"/>
      <c r="N30048" s="50"/>
      <c r="O30048" s="50"/>
      <c r="P30048" s="50"/>
      <c r="Q30048" s="50" t="s">
        <v>368</v>
      </c>
      <c r="R30048" s="9" t="s">
        <v>368</v>
      </c>
      <c r="S30048" s="50" t="s">
        <v>368</v>
      </c>
      <c r="T30048" s="9" t="s">
        <v>368</v>
      </c>
      <c r="U30048" s="9" t="s">
        <v>368</v>
      </c>
    </row>
    <row r="30049">
      <c r="F30049" s="9"/>
      <c r="N30049" s="50"/>
      <c r="O30049" s="50"/>
      <c r="P30049" s="50"/>
      <c r="Q30049" s="50" t="s">
        <v>368</v>
      </c>
      <c r="R30049" s="9" t="s">
        <v>368</v>
      </c>
      <c r="S30049" s="50" t="s">
        <v>368</v>
      </c>
      <c r="T30049" s="9" t="s">
        <v>368</v>
      </c>
      <c r="U30049" s="9" t="s">
        <v>368</v>
      </c>
    </row>
    <row r="30050">
      <c r="F30050" s="9"/>
      <c r="N30050" s="50"/>
      <c r="O30050" s="50"/>
      <c r="P30050" s="50"/>
      <c r="Q30050" s="50" t="s">
        <v>368</v>
      </c>
      <c r="R30050" s="9" t="s">
        <v>368</v>
      </c>
      <c r="S30050" s="50" t="s">
        <v>368</v>
      </c>
      <c r="T30050" s="9" t="s">
        <v>368</v>
      </c>
      <c r="U30050" s="9" t="s">
        <v>368</v>
      </c>
    </row>
    <row r="30051">
      <c r="F30051" s="9"/>
      <c r="N30051" s="50"/>
      <c r="O30051" s="50"/>
      <c r="P30051" s="50"/>
      <c r="Q30051" s="50" t="s">
        <v>368</v>
      </c>
      <c r="R30051" s="9" t="s">
        <v>368</v>
      </c>
      <c r="S30051" s="50" t="s">
        <v>368</v>
      </c>
      <c r="T30051" s="9" t="s">
        <v>368</v>
      </c>
      <c r="U30051" s="9" t="s">
        <v>368</v>
      </c>
    </row>
    <row r="30052">
      <c r="F30052" s="9"/>
      <c r="N30052" s="50"/>
      <c r="O30052" s="50"/>
      <c r="P30052" s="50"/>
      <c r="Q30052" s="50" t="s">
        <v>368</v>
      </c>
      <c r="R30052" s="9" t="s">
        <v>368</v>
      </c>
      <c r="S30052" s="50" t="s">
        <v>368</v>
      </c>
      <c r="T30052" s="9" t="s">
        <v>368</v>
      </c>
      <c r="U30052" s="9" t="s">
        <v>368</v>
      </c>
    </row>
    <row r="30053">
      <c r="F30053" s="9"/>
      <c r="N30053" s="50"/>
      <c r="O30053" s="50"/>
      <c r="P30053" s="50"/>
      <c r="Q30053" s="50" t="s">
        <v>368</v>
      </c>
      <c r="R30053" s="9" t="s">
        <v>368</v>
      </c>
      <c r="S30053" s="50" t="s">
        <v>368</v>
      </c>
      <c r="T30053" s="9" t="s">
        <v>368</v>
      </c>
      <c r="U30053" s="9" t="s">
        <v>368</v>
      </c>
    </row>
    <row r="30054">
      <c r="F30054" s="9"/>
      <c r="N30054" s="50"/>
      <c r="O30054" s="50"/>
      <c r="P30054" s="50"/>
      <c r="Q30054" s="50" t="s">
        <v>368</v>
      </c>
      <c r="R30054" s="9" t="s">
        <v>368</v>
      </c>
      <c r="S30054" s="50" t="s">
        <v>368</v>
      </c>
      <c r="T30054" s="9" t="s">
        <v>368</v>
      </c>
      <c r="U30054" s="9" t="s">
        <v>368</v>
      </c>
    </row>
    <row r="30055">
      <c r="F30055" s="9"/>
      <c r="N30055" s="50"/>
      <c r="O30055" s="50"/>
      <c r="P30055" s="50"/>
      <c r="Q30055" s="50" t="s">
        <v>368</v>
      </c>
      <c r="R30055" s="9" t="s">
        <v>368</v>
      </c>
      <c r="S30055" s="50" t="s">
        <v>368</v>
      </c>
      <c r="T30055" s="9" t="s">
        <v>368</v>
      </c>
      <c r="U30055" s="9" t="s">
        <v>368</v>
      </c>
    </row>
    <row r="30056">
      <c r="F30056" s="9"/>
      <c r="N30056" s="50"/>
      <c r="O30056" s="50"/>
      <c r="P30056" s="50"/>
      <c r="Q30056" s="50" t="s">
        <v>368</v>
      </c>
      <c r="R30056" s="9" t="s">
        <v>368</v>
      </c>
      <c r="S30056" s="50" t="s">
        <v>368</v>
      </c>
      <c r="T30056" s="9" t="s">
        <v>368</v>
      </c>
      <c r="U30056" s="9" t="s">
        <v>368</v>
      </c>
    </row>
    <row r="30057">
      <c r="F30057" s="9"/>
      <c r="N30057" s="50"/>
      <c r="O30057" s="50"/>
      <c r="P30057" s="50"/>
      <c r="Q30057" s="50" t="s">
        <v>368</v>
      </c>
      <c r="R30057" s="9" t="s">
        <v>368</v>
      </c>
      <c r="S30057" s="50" t="s">
        <v>368</v>
      </c>
      <c r="T30057" s="9" t="s">
        <v>368</v>
      </c>
      <c r="U30057" s="9" t="s">
        <v>368</v>
      </c>
    </row>
    <row r="30058">
      <c r="F30058" s="9"/>
      <c r="N30058" s="50"/>
      <c r="O30058" s="50"/>
      <c r="P30058" s="50"/>
      <c r="Q30058" s="50" t="s">
        <v>368</v>
      </c>
      <c r="R30058" s="9" t="s">
        <v>368</v>
      </c>
      <c r="S30058" s="50" t="s">
        <v>368</v>
      </c>
      <c r="T30058" s="9" t="s">
        <v>368</v>
      </c>
      <c r="U30058" s="9" t="s">
        <v>368</v>
      </c>
    </row>
    <row r="30059">
      <c r="F30059" s="9"/>
      <c r="N30059" s="50"/>
      <c r="O30059" s="50"/>
      <c r="P30059" s="50"/>
      <c r="Q30059" s="50" t="s">
        <v>368</v>
      </c>
      <c r="R30059" s="9" t="s">
        <v>368</v>
      </c>
      <c r="S30059" s="50" t="s">
        <v>368</v>
      </c>
      <c r="T30059" s="9" t="s">
        <v>368</v>
      </c>
      <c r="U30059" s="9" t="s">
        <v>368</v>
      </c>
    </row>
    <row r="30060">
      <c r="F30060" s="9"/>
      <c r="N30060" s="50"/>
      <c r="O30060" s="50"/>
      <c r="P30060" s="50"/>
      <c r="Q30060" s="50" t="s">
        <v>368</v>
      </c>
      <c r="R30060" s="9" t="s">
        <v>368</v>
      </c>
      <c r="S30060" s="50" t="s">
        <v>368</v>
      </c>
      <c r="T30060" s="9" t="s">
        <v>368</v>
      </c>
      <c r="U30060" s="9" t="s">
        <v>368</v>
      </c>
    </row>
    <row r="30061">
      <c r="F30061" s="9"/>
      <c r="N30061" s="50"/>
      <c r="O30061" s="50"/>
      <c r="P30061" s="50"/>
      <c r="Q30061" s="50" t="s">
        <v>368</v>
      </c>
      <c r="R30061" s="9" t="s">
        <v>368</v>
      </c>
      <c r="S30061" s="50" t="s">
        <v>368</v>
      </c>
      <c r="T30061" s="9" t="s">
        <v>368</v>
      </c>
      <c r="U30061" s="9" t="s">
        <v>368</v>
      </c>
    </row>
    <row r="30062">
      <c r="F30062" s="9"/>
      <c r="N30062" s="50"/>
      <c r="O30062" s="50"/>
      <c r="P30062" s="50"/>
      <c r="Q30062" s="50" t="s">
        <v>368</v>
      </c>
      <c r="R30062" s="9" t="s">
        <v>368</v>
      </c>
      <c r="S30062" s="50" t="s">
        <v>368</v>
      </c>
      <c r="T30062" s="9" t="s">
        <v>368</v>
      </c>
      <c r="U30062" s="9" t="s">
        <v>368</v>
      </c>
    </row>
    <row r="30063">
      <c r="F30063" s="9"/>
      <c r="N30063" s="50"/>
      <c r="O30063" s="50"/>
      <c r="P30063" s="50"/>
      <c r="Q30063" s="50" t="s">
        <v>368</v>
      </c>
      <c r="R30063" s="9" t="s">
        <v>368</v>
      </c>
      <c r="S30063" s="50" t="s">
        <v>368</v>
      </c>
      <c r="T30063" s="9" t="s">
        <v>368</v>
      </c>
      <c r="U30063" s="9" t="s">
        <v>368</v>
      </c>
    </row>
    <row r="30064">
      <c r="F30064" s="9"/>
      <c r="N30064" s="50"/>
      <c r="O30064" s="50"/>
      <c r="P30064" s="50"/>
      <c r="Q30064" s="50" t="s">
        <v>368</v>
      </c>
      <c r="R30064" s="9" t="s">
        <v>368</v>
      </c>
      <c r="S30064" s="50" t="s">
        <v>368</v>
      </c>
      <c r="T30064" s="9" t="s">
        <v>368</v>
      </c>
      <c r="U30064" s="9" t="s">
        <v>368</v>
      </c>
    </row>
    <row r="30065">
      <c r="F30065" s="9"/>
      <c r="N30065" s="50"/>
      <c r="O30065" s="50"/>
      <c r="P30065" s="50"/>
      <c r="Q30065" s="50" t="s">
        <v>368</v>
      </c>
      <c r="R30065" s="9" t="s">
        <v>368</v>
      </c>
      <c r="S30065" s="50" t="s">
        <v>368</v>
      </c>
      <c r="T30065" s="9" t="s">
        <v>368</v>
      </c>
      <c r="U30065" s="9" t="s">
        <v>368</v>
      </c>
    </row>
    <row r="30066">
      <c r="F30066" s="9"/>
      <c r="N30066" s="50"/>
      <c r="O30066" s="50"/>
      <c r="P30066" s="50"/>
      <c r="Q30066" s="50" t="s">
        <v>368</v>
      </c>
      <c r="R30066" s="9" t="s">
        <v>368</v>
      </c>
      <c r="S30066" s="50" t="s">
        <v>368</v>
      </c>
      <c r="T30066" s="9" t="s">
        <v>368</v>
      </c>
      <c r="U30066" s="9" t="s">
        <v>368</v>
      </c>
    </row>
    <row r="30067">
      <c r="F30067" s="9"/>
      <c r="N30067" s="50"/>
      <c r="O30067" s="50"/>
      <c r="P30067" s="50"/>
      <c r="Q30067" s="50" t="s">
        <v>368</v>
      </c>
      <c r="R30067" s="9" t="s">
        <v>368</v>
      </c>
      <c r="S30067" s="50" t="s">
        <v>368</v>
      </c>
      <c r="T30067" s="9" t="s">
        <v>368</v>
      </c>
      <c r="U30067" s="9" t="s">
        <v>368</v>
      </c>
    </row>
    <row r="30068">
      <c r="F30068" s="9"/>
      <c r="N30068" s="50"/>
      <c r="O30068" s="50"/>
      <c r="P30068" s="50"/>
      <c r="Q30068" s="50" t="s">
        <v>368</v>
      </c>
      <c r="R30068" s="9" t="s">
        <v>368</v>
      </c>
      <c r="S30068" s="50" t="s">
        <v>368</v>
      </c>
      <c r="T30068" s="9" t="s">
        <v>368</v>
      </c>
      <c r="U30068" s="9" t="s">
        <v>368</v>
      </c>
    </row>
    <row r="30069">
      <c r="F30069" s="9"/>
      <c r="N30069" s="50"/>
      <c r="O30069" s="50"/>
      <c r="P30069" s="50"/>
      <c r="Q30069" s="50" t="s">
        <v>368</v>
      </c>
      <c r="R30069" s="9" t="s">
        <v>368</v>
      </c>
      <c r="S30069" s="50" t="s">
        <v>368</v>
      </c>
      <c r="T30069" s="9" t="s">
        <v>368</v>
      </c>
      <c r="U30069" s="9" t="s">
        <v>368</v>
      </c>
    </row>
    <row r="30070">
      <c r="F30070" s="9"/>
      <c r="N30070" s="50"/>
      <c r="O30070" s="50"/>
      <c r="P30070" s="50"/>
      <c r="Q30070" s="50" t="s">
        <v>368</v>
      </c>
      <c r="R30070" s="9" t="s">
        <v>368</v>
      </c>
      <c r="S30070" s="50" t="s">
        <v>368</v>
      </c>
      <c r="T30070" s="9" t="s">
        <v>368</v>
      </c>
      <c r="U30070" s="9" t="s">
        <v>368</v>
      </c>
    </row>
    <row r="30071">
      <c r="F30071" s="9"/>
      <c r="N30071" s="50"/>
      <c r="O30071" s="50"/>
      <c r="P30071" s="50"/>
      <c r="Q30071" s="50" t="s">
        <v>368</v>
      </c>
      <c r="R30071" s="9" t="s">
        <v>368</v>
      </c>
      <c r="S30071" s="50" t="s">
        <v>368</v>
      </c>
      <c r="T30071" s="9" t="s">
        <v>368</v>
      </c>
      <c r="U30071" s="9" t="s">
        <v>368</v>
      </c>
    </row>
    <row r="30072">
      <c r="F30072" s="9"/>
      <c r="N30072" s="50"/>
      <c r="O30072" s="50"/>
      <c r="P30072" s="50"/>
      <c r="Q30072" s="50" t="s">
        <v>368</v>
      </c>
      <c r="R30072" s="9" t="s">
        <v>368</v>
      </c>
      <c r="S30072" s="50" t="s">
        <v>368</v>
      </c>
      <c r="T30072" s="9" t="s">
        <v>368</v>
      </c>
      <c r="U30072" s="9" t="s">
        <v>368</v>
      </c>
    </row>
    <row r="30073">
      <c r="F30073" s="9"/>
      <c r="N30073" s="50"/>
      <c r="O30073" s="50"/>
      <c r="P30073" s="50"/>
      <c r="Q30073" s="50" t="s">
        <v>368</v>
      </c>
      <c r="R30073" s="9" t="s">
        <v>368</v>
      </c>
      <c r="S30073" s="50" t="s">
        <v>368</v>
      </c>
      <c r="T30073" s="9" t="s">
        <v>368</v>
      </c>
      <c r="U30073" s="9" t="s">
        <v>368</v>
      </c>
    </row>
    <row r="30074">
      <c r="F30074" s="9"/>
      <c r="N30074" s="50"/>
      <c r="O30074" s="50"/>
      <c r="P30074" s="50"/>
      <c r="Q30074" s="50" t="s">
        <v>368</v>
      </c>
      <c r="R30074" s="9" t="s">
        <v>368</v>
      </c>
      <c r="S30074" s="50" t="s">
        <v>368</v>
      </c>
      <c r="T30074" s="9" t="s">
        <v>368</v>
      </c>
      <c r="U30074" s="9" t="s">
        <v>368</v>
      </c>
    </row>
    <row r="30075">
      <c r="F30075" s="9"/>
      <c r="N30075" s="50"/>
      <c r="O30075" s="50"/>
      <c r="P30075" s="50"/>
      <c r="Q30075" s="50" t="s">
        <v>368</v>
      </c>
      <c r="R30075" s="9" t="s">
        <v>368</v>
      </c>
      <c r="S30075" s="50" t="s">
        <v>368</v>
      </c>
      <c r="T30075" s="9" t="s">
        <v>368</v>
      </c>
      <c r="U30075" s="9" t="s">
        <v>368</v>
      </c>
    </row>
    <row r="30076">
      <c r="F30076" s="9"/>
      <c r="N30076" s="50"/>
      <c r="O30076" s="50"/>
      <c r="P30076" s="50"/>
      <c r="Q30076" s="50" t="s">
        <v>368</v>
      </c>
      <c r="R30076" s="9" t="s">
        <v>368</v>
      </c>
      <c r="S30076" s="50" t="s">
        <v>368</v>
      </c>
      <c r="T30076" s="9" t="s">
        <v>368</v>
      </c>
      <c r="U30076" s="9" t="s">
        <v>368</v>
      </c>
    </row>
    <row r="30077">
      <c r="F30077" s="9"/>
      <c r="N30077" s="50"/>
      <c r="O30077" s="50"/>
      <c r="P30077" s="50"/>
      <c r="Q30077" s="50" t="s">
        <v>368</v>
      </c>
      <c r="R30077" s="9" t="s">
        <v>368</v>
      </c>
      <c r="S30077" s="50" t="s">
        <v>368</v>
      </c>
      <c r="T30077" s="9" t="s">
        <v>368</v>
      </c>
      <c r="U30077" s="9" t="s">
        <v>368</v>
      </c>
    </row>
    <row r="30078">
      <c r="F30078" s="9"/>
      <c r="N30078" s="50"/>
      <c r="O30078" s="50"/>
      <c r="P30078" s="50"/>
      <c r="Q30078" s="50" t="s">
        <v>368</v>
      </c>
      <c r="R30078" s="9" t="s">
        <v>368</v>
      </c>
      <c r="S30078" s="50" t="s">
        <v>368</v>
      </c>
      <c r="T30078" s="9" t="s">
        <v>368</v>
      </c>
      <c r="U30078" s="9" t="s">
        <v>368</v>
      </c>
    </row>
    <row r="30079">
      <c r="F30079" s="9"/>
      <c r="N30079" s="50"/>
      <c r="O30079" s="50"/>
      <c r="P30079" s="50"/>
      <c r="Q30079" s="50" t="s">
        <v>368</v>
      </c>
      <c r="R30079" s="9" t="s">
        <v>368</v>
      </c>
      <c r="S30079" s="50" t="s">
        <v>368</v>
      </c>
      <c r="T30079" s="9" t="s">
        <v>368</v>
      </c>
      <c r="U30079" s="9" t="s">
        <v>368</v>
      </c>
    </row>
    <row r="30080">
      <c r="F30080" s="9"/>
      <c r="N30080" s="50"/>
      <c r="O30080" s="50"/>
      <c r="P30080" s="50"/>
      <c r="Q30080" s="50" t="s">
        <v>368</v>
      </c>
      <c r="R30080" s="9" t="s">
        <v>368</v>
      </c>
      <c r="S30080" s="50" t="s">
        <v>368</v>
      </c>
      <c r="T30080" s="9" t="s">
        <v>368</v>
      </c>
      <c r="U30080" s="9" t="s">
        <v>368</v>
      </c>
    </row>
    <row r="30081">
      <c r="F30081" s="9"/>
      <c r="N30081" s="50"/>
      <c r="O30081" s="50"/>
      <c r="P30081" s="50"/>
      <c r="Q30081" s="50" t="s">
        <v>368</v>
      </c>
      <c r="R30081" s="9" t="s">
        <v>368</v>
      </c>
      <c r="S30081" s="50" t="s">
        <v>368</v>
      </c>
      <c r="T30081" s="9" t="s">
        <v>368</v>
      </c>
      <c r="U30081" s="9" t="s">
        <v>368</v>
      </c>
    </row>
    <row r="30082">
      <c r="F30082" s="9"/>
      <c r="N30082" s="50"/>
      <c r="O30082" s="50"/>
      <c r="P30082" s="50"/>
      <c r="Q30082" s="50" t="s">
        <v>368</v>
      </c>
      <c r="R30082" s="9" t="s">
        <v>368</v>
      </c>
      <c r="S30082" s="50" t="s">
        <v>368</v>
      </c>
      <c r="T30082" s="9" t="s">
        <v>368</v>
      </c>
      <c r="U30082" s="9" t="s">
        <v>368</v>
      </c>
    </row>
    <row r="30083">
      <c r="F30083" s="9"/>
      <c r="N30083" s="50"/>
      <c r="O30083" s="50"/>
      <c r="P30083" s="50"/>
      <c r="Q30083" s="50" t="s">
        <v>368</v>
      </c>
      <c r="R30083" s="9" t="s">
        <v>368</v>
      </c>
      <c r="S30083" s="50" t="s">
        <v>368</v>
      </c>
      <c r="T30083" s="9" t="s">
        <v>368</v>
      </c>
      <c r="U30083" s="9" t="s">
        <v>368</v>
      </c>
    </row>
    <row r="30084">
      <c r="F30084" s="9"/>
      <c r="N30084" s="50"/>
      <c r="O30084" s="50"/>
      <c r="P30084" s="50"/>
      <c r="Q30084" s="50" t="s">
        <v>368</v>
      </c>
      <c r="R30084" s="9" t="s">
        <v>368</v>
      </c>
      <c r="S30084" s="50" t="s">
        <v>368</v>
      </c>
      <c r="T30084" s="9" t="s">
        <v>368</v>
      </c>
      <c r="U30084" s="9" t="s">
        <v>368</v>
      </c>
    </row>
    <row r="30085">
      <c r="F30085" s="9"/>
      <c r="N30085" s="50"/>
      <c r="O30085" s="50"/>
      <c r="P30085" s="50"/>
      <c r="Q30085" s="50" t="s">
        <v>368</v>
      </c>
      <c r="R30085" s="9" t="s">
        <v>368</v>
      </c>
      <c r="S30085" s="50" t="s">
        <v>368</v>
      </c>
      <c r="T30085" s="9" t="s">
        <v>368</v>
      </c>
      <c r="U30085" s="9" t="s">
        <v>368</v>
      </c>
    </row>
    <row r="30086">
      <c r="F30086" s="9"/>
      <c r="N30086" s="50"/>
      <c r="O30086" s="50"/>
      <c r="P30086" s="50"/>
      <c r="Q30086" s="50" t="s">
        <v>368</v>
      </c>
      <c r="R30086" s="9" t="s">
        <v>368</v>
      </c>
      <c r="S30086" s="50" t="s">
        <v>368</v>
      </c>
      <c r="T30086" s="9" t="s">
        <v>368</v>
      </c>
      <c r="U30086" s="9" t="s">
        <v>368</v>
      </c>
    </row>
    <row r="30087">
      <c r="F30087" s="9"/>
      <c r="N30087" s="50"/>
      <c r="O30087" s="50"/>
      <c r="P30087" s="50"/>
      <c r="Q30087" s="50" t="s">
        <v>368</v>
      </c>
      <c r="R30087" s="9" t="s">
        <v>368</v>
      </c>
      <c r="S30087" s="50" t="s">
        <v>368</v>
      </c>
      <c r="T30087" s="9" t="s">
        <v>368</v>
      </c>
      <c r="U30087" s="9" t="s">
        <v>368</v>
      </c>
    </row>
    <row r="30088">
      <c r="F30088" s="9"/>
      <c r="N30088" s="50"/>
      <c r="O30088" s="50"/>
      <c r="P30088" s="50"/>
      <c r="Q30088" s="50" t="s">
        <v>368</v>
      </c>
      <c r="R30088" s="9" t="s">
        <v>368</v>
      </c>
      <c r="S30088" s="50" t="s">
        <v>368</v>
      </c>
      <c r="T30088" s="9" t="s">
        <v>368</v>
      </c>
      <c r="U30088" s="9" t="s">
        <v>368</v>
      </c>
    </row>
    <row r="30089">
      <c r="F30089" s="9"/>
      <c r="N30089" s="50"/>
      <c r="O30089" s="50"/>
      <c r="P30089" s="50"/>
      <c r="Q30089" s="50" t="s">
        <v>368</v>
      </c>
      <c r="R30089" s="9" t="s">
        <v>368</v>
      </c>
      <c r="S30089" s="50" t="s">
        <v>368</v>
      </c>
      <c r="T30089" s="9" t="s">
        <v>368</v>
      </c>
      <c r="U30089" s="9" t="s">
        <v>368</v>
      </c>
    </row>
    <row r="30090">
      <c r="F30090" s="9"/>
      <c r="N30090" s="50"/>
      <c r="O30090" s="50"/>
      <c r="P30090" s="50"/>
      <c r="Q30090" s="50" t="s">
        <v>368</v>
      </c>
      <c r="R30090" s="9" t="s">
        <v>368</v>
      </c>
      <c r="S30090" s="50" t="s">
        <v>368</v>
      </c>
      <c r="T30090" s="9" t="s">
        <v>368</v>
      </c>
      <c r="U30090" s="9" t="s">
        <v>368</v>
      </c>
    </row>
    <row r="30091">
      <c r="F30091" s="9"/>
      <c r="N30091" s="50"/>
      <c r="O30091" s="50"/>
      <c r="P30091" s="50"/>
      <c r="Q30091" s="50" t="s">
        <v>368</v>
      </c>
      <c r="R30091" s="9" t="s">
        <v>368</v>
      </c>
      <c r="S30091" s="50" t="s">
        <v>368</v>
      </c>
      <c r="T30091" s="9" t="s">
        <v>368</v>
      </c>
      <c r="U30091" s="9" t="s">
        <v>368</v>
      </c>
    </row>
    <row r="30092">
      <c r="F30092" s="9"/>
      <c r="N30092" s="50"/>
      <c r="O30092" s="50"/>
      <c r="P30092" s="50"/>
      <c r="Q30092" s="50" t="s">
        <v>368</v>
      </c>
      <c r="R30092" s="9" t="s">
        <v>368</v>
      </c>
      <c r="S30092" s="50" t="s">
        <v>368</v>
      </c>
      <c r="T30092" s="9" t="s">
        <v>368</v>
      </c>
      <c r="U30092" s="9" t="s">
        <v>368</v>
      </c>
    </row>
    <row r="30093">
      <c r="F30093" s="9"/>
      <c r="N30093" s="50"/>
      <c r="O30093" s="50"/>
      <c r="P30093" s="50"/>
      <c r="Q30093" s="50" t="s">
        <v>368</v>
      </c>
      <c r="R30093" s="9" t="s">
        <v>368</v>
      </c>
      <c r="S30093" s="50" t="s">
        <v>368</v>
      </c>
      <c r="T30093" s="9" t="s">
        <v>368</v>
      </c>
      <c r="U30093" s="9" t="s">
        <v>368</v>
      </c>
    </row>
    <row r="30094">
      <c r="F30094" s="9"/>
      <c r="N30094" s="50"/>
      <c r="O30094" s="50"/>
      <c r="P30094" s="50"/>
      <c r="Q30094" s="50" t="s">
        <v>368</v>
      </c>
      <c r="R30094" s="9" t="s">
        <v>368</v>
      </c>
      <c r="S30094" s="50" t="s">
        <v>368</v>
      </c>
      <c r="T30094" s="9" t="s">
        <v>368</v>
      </c>
      <c r="U30094" s="9" t="s">
        <v>368</v>
      </c>
    </row>
    <row r="30095">
      <c r="F30095" s="9"/>
      <c r="N30095" s="50"/>
      <c r="O30095" s="50"/>
      <c r="P30095" s="50"/>
      <c r="Q30095" s="50" t="s">
        <v>368</v>
      </c>
      <c r="R30095" s="9" t="s">
        <v>368</v>
      </c>
      <c r="S30095" s="50" t="s">
        <v>368</v>
      </c>
      <c r="T30095" s="9" t="s">
        <v>368</v>
      </c>
      <c r="U30095" s="9" t="s">
        <v>368</v>
      </c>
    </row>
    <row r="30096">
      <c r="F30096" s="9"/>
      <c r="N30096" s="50"/>
      <c r="O30096" s="50"/>
      <c r="P30096" s="50"/>
      <c r="Q30096" s="50" t="s">
        <v>368</v>
      </c>
      <c r="R30096" s="9" t="s">
        <v>368</v>
      </c>
      <c r="S30096" s="50" t="s">
        <v>368</v>
      </c>
      <c r="T30096" s="9" t="s">
        <v>368</v>
      </c>
      <c r="U30096" s="9" t="s">
        <v>368</v>
      </c>
    </row>
    <row r="30097">
      <c r="F30097" s="9"/>
      <c r="N30097" s="50"/>
      <c r="O30097" s="50"/>
      <c r="P30097" s="50"/>
      <c r="Q30097" s="50" t="s">
        <v>368</v>
      </c>
      <c r="R30097" s="9" t="s">
        <v>368</v>
      </c>
      <c r="S30097" s="50" t="s">
        <v>368</v>
      </c>
      <c r="T30097" s="9" t="s">
        <v>368</v>
      </c>
      <c r="U30097" s="9" t="s">
        <v>368</v>
      </c>
    </row>
    <row r="30098">
      <c r="F30098" s="9"/>
      <c r="N30098" s="50"/>
      <c r="O30098" s="50"/>
      <c r="P30098" s="50"/>
      <c r="Q30098" s="50" t="s">
        <v>368</v>
      </c>
      <c r="R30098" s="9" t="s">
        <v>368</v>
      </c>
      <c r="S30098" s="50" t="s">
        <v>368</v>
      </c>
      <c r="T30098" s="9" t="s">
        <v>368</v>
      </c>
      <c r="U30098" s="9" t="s">
        <v>368</v>
      </c>
    </row>
    <row r="30099">
      <c r="F30099" s="9"/>
      <c r="N30099" s="50"/>
      <c r="O30099" s="50"/>
      <c r="P30099" s="50"/>
      <c r="Q30099" s="50" t="s">
        <v>368</v>
      </c>
      <c r="R30099" s="9" t="s">
        <v>368</v>
      </c>
      <c r="S30099" s="50" t="s">
        <v>368</v>
      </c>
      <c r="T30099" s="9" t="s">
        <v>368</v>
      </c>
      <c r="U30099" s="9" t="s">
        <v>368</v>
      </c>
    </row>
    <row r="30100">
      <c r="F30100" s="9"/>
      <c r="N30100" s="50"/>
      <c r="O30100" s="50"/>
      <c r="P30100" s="50"/>
      <c r="Q30100" s="50" t="s">
        <v>368</v>
      </c>
      <c r="R30100" s="9" t="s">
        <v>368</v>
      </c>
      <c r="S30100" s="50" t="s">
        <v>368</v>
      </c>
      <c r="T30100" s="9" t="s">
        <v>368</v>
      </c>
      <c r="U30100" s="9" t="s">
        <v>368</v>
      </c>
    </row>
    <row r="30101">
      <c r="F30101" s="9"/>
      <c r="N30101" s="50"/>
      <c r="O30101" s="50"/>
      <c r="P30101" s="50"/>
      <c r="Q30101" s="50" t="s">
        <v>368</v>
      </c>
      <c r="R30101" s="9" t="s">
        <v>368</v>
      </c>
      <c r="S30101" s="50" t="s">
        <v>368</v>
      </c>
      <c r="T30101" s="9" t="s">
        <v>368</v>
      </c>
      <c r="U30101" s="9" t="s">
        <v>368</v>
      </c>
    </row>
    <row r="30102">
      <c r="F30102" s="9"/>
      <c r="N30102" s="50"/>
      <c r="O30102" s="50"/>
      <c r="P30102" s="50"/>
      <c r="Q30102" s="50" t="s">
        <v>368</v>
      </c>
      <c r="R30102" s="9" t="s">
        <v>368</v>
      </c>
      <c r="S30102" s="50" t="s">
        <v>368</v>
      </c>
      <c r="T30102" s="9" t="s">
        <v>368</v>
      </c>
      <c r="U30102" s="9" t="s">
        <v>368</v>
      </c>
    </row>
    <row r="30103">
      <c r="F30103" s="9"/>
      <c r="N30103" s="50"/>
      <c r="O30103" s="50"/>
      <c r="P30103" s="50"/>
      <c r="Q30103" s="50" t="s">
        <v>368</v>
      </c>
      <c r="R30103" s="9" t="s">
        <v>368</v>
      </c>
      <c r="S30103" s="50" t="s">
        <v>368</v>
      </c>
      <c r="T30103" s="9" t="s">
        <v>368</v>
      </c>
      <c r="U30103" s="9" t="s">
        <v>368</v>
      </c>
    </row>
    <row r="30104">
      <c r="F30104" s="9"/>
      <c r="N30104" s="50"/>
      <c r="O30104" s="50"/>
      <c r="P30104" s="50"/>
      <c r="Q30104" s="50" t="s">
        <v>368</v>
      </c>
      <c r="R30104" s="9" t="s">
        <v>368</v>
      </c>
      <c r="S30104" s="50" t="s">
        <v>368</v>
      </c>
      <c r="T30104" s="9" t="s">
        <v>368</v>
      </c>
      <c r="U30104" s="9" t="s">
        <v>368</v>
      </c>
    </row>
    <row r="30105">
      <c r="F30105" s="9"/>
      <c r="N30105" s="50"/>
      <c r="O30105" s="50"/>
      <c r="P30105" s="50"/>
      <c r="Q30105" s="50" t="s">
        <v>368</v>
      </c>
      <c r="R30105" s="9" t="s">
        <v>368</v>
      </c>
      <c r="S30105" s="50" t="s">
        <v>368</v>
      </c>
      <c r="T30105" s="9" t="s">
        <v>368</v>
      </c>
      <c r="U30105" s="9" t="s">
        <v>368</v>
      </c>
    </row>
    <row r="30106">
      <c r="F30106" s="9"/>
      <c r="N30106" s="50"/>
      <c r="O30106" s="50"/>
      <c r="P30106" s="50"/>
      <c r="Q30106" s="50" t="s">
        <v>368</v>
      </c>
      <c r="R30106" s="9" t="s">
        <v>368</v>
      </c>
      <c r="S30106" s="50" t="s">
        <v>368</v>
      </c>
      <c r="T30106" s="9" t="s">
        <v>368</v>
      </c>
      <c r="U30106" s="9" t="s">
        <v>368</v>
      </c>
    </row>
    <row r="30107">
      <c r="F30107" s="9"/>
      <c r="N30107" s="50"/>
      <c r="O30107" s="50"/>
      <c r="P30107" s="50"/>
      <c r="Q30107" s="50" t="s">
        <v>368</v>
      </c>
      <c r="R30107" s="9" t="s">
        <v>368</v>
      </c>
      <c r="S30107" s="50" t="s">
        <v>368</v>
      </c>
      <c r="T30107" s="9" t="s">
        <v>368</v>
      </c>
      <c r="U30107" s="9" t="s">
        <v>368</v>
      </c>
    </row>
    <row r="30108">
      <c r="F30108" s="9"/>
      <c r="N30108" s="50"/>
      <c r="O30108" s="50"/>
      <c r="P30108" s="50"/>
      <c r="Q30108" s="50" t="s">
        <v>368</v>
      </c>
      <c r="R30108" s="9" t="s">
        <v>368</v>
      </c>
      <c r="S30108" s="50" t="s">
        <v>368</v>
      </c>
      <c r="T30108" s="9" t="s">
        <v>368</v>
      </c>
      <c r="U30108" s="9" t="s">
        <v>368</v>
      </c>
    </row>
    <row r="30109">
      <c r="F30109" s="9"/>
      <c r="N30109" s="50"/>
      <c r="O30109" s="50"/>
      <c r="P30109" s="50"/>
      <c r="Q30109" s="50" t="s">
        <v>368</v>
      </c>
      <c r="R30109" s="9" t="s">
        <v>368</v>
      </c>
      <c r="S30109" s="50" t="s">
        <v>368</v>
      </c>
      <c r="T30109" s="9" t="s">
        <v>368</v>
      </c>
      <c r="U30109" s="9" t="s">
        <v>368</v>
      </c>
    </row>
    <row r="30110">
      <c r="F30110" s="9"/>
      <c r="N30110" s="50"/>
      <c r="O30110" s="50"/>
      <c r="P30110" s="50"/>
      <c r="Q30110" s="50" t="s">
        <v>368</v>
      </c>
      <c r="R30110" s="9" t="s">
        <v>368</v>
      </c>
      <c r="S30110" s="50" t="s">
        <v>368</v>
      </c>
      <c r="T30110" s="9" t="s">
        <v>368</v>
      </c>
      <c r="U30110" s="9" t="s">
        <v>368</v>
      </c>
    </row>
    <row r="30111">
      <c r="F30111" s="9"/>
      <c r="N30111" s="50"/>
      <c r="O30111" s="50"/>
      <c r="P30111" s="50"/>
      <c r="Q30111" s="50" t="s">
        <v>368</v>
      </c>
      <c r="R30111" s="9" t="s">
        <v>368</v>
      </c>
      <c r="S30111" s="50" t="s">
        <v>368</v>
      </c>
      <c r="T30111" s="9" t="s">
        <v>368</v>
      </c>
      <c r="U30111" s="9" t="s">
        <v>368</v>
      </c>
    </row>
    <row r="30112">
      <c r="F30112" s="9"/>
      <c r="N30112" s="50"/>
      <c r="O30112" s="50"/>
      <c r="P30112" s="50"/>
      <c r="Q30112" s="50" t="s">
        <v>368</v>
      </c>
      <c r="R30112" s="9" t="s">
        <v>368</v>
      </c>
      <c r="S30112" s="50" t="s">
        <v>368</v>
      </c>
      <c r="T30112" s="9" t="s">
        <v>368</v>
      </c>
      <c r="U30112" s="9" t="s">
        <v>368</v>
      </c>
    </row>
    <row r="30113">
      <c r="F30113" s="9"/>
      <c r="N30113" s="50"/>
      <c r="O30113" s="50"/>
      <c r="P30113" s="50"/>
      <c r="Q30113" s="50" t="s">
        <v>368</v>
      </c>
      <c r="R30113" s="9" t="s">
        <v>368</v>
      </c>
      <c r="S30113" s="50" t="s">
        <v>368</v>
      </c>
      <c r="T30113" s="9" t="s">
        <v>368</v>
      </c>
      <c r="U30113" s="9" t="s">
        <v>368</v>
      </c>
    </row>
    <row r="30114">
      <c r="F30114" s="9"/>
      <c r="N30114" s="50"/>
      <c r="O30114" s="50"/>
      <c r="P30114" s="50"/>
      <c r="Q30114" s="50" t="s">
        <v>368</v>
      </c>
      <c r="R30114" s="9" t="s">
        <v>368</v>
      </c>
      <c r="S30114" s="50" t="s">
        <v>368</v>
      </c>
      <c r="T30114" s="9" t="s">
        <v>368</v>
      </c>
      <c r="U30114" s="9" t="s">
        <v>368</v>
      </c>
    </row>
    <row r="30115">
      <c r="F30115" s="9"/>
      <c r="N30115" s="50"/>
      <c r="O30115" s="50"/>
      <c r="P30115" s="50"/>
      <c r="Q30115" s="50" t="s">
        <v>368</v>
      </c>
      <c r="R30115" s="9" t="s">
        <v>368</v>
      </c>
      <c r="S30115" s="50" t="s">
        <v>368</v>
      </c>
      <c r="T30115" s="9" t="s">
        <v>368</v>
      </c>
      <c r="U30115" s="9" t="s">
        <v>368</v>
      </c>
    </row>
    <row r="30116">
      <c r="F30116" s="9"/>
      <c r="N30116" s="50"/>
      <c r="O30116" s="50"/>
      <c r="P30116" s="50"/>
      <c r="Q30116" s="50" t="s">
        <v>368</v>
      </c>
      <c r="R30116" s="9" t="s">
        <v>368</v>
      </c>
      <c r="S30116" s="50" t="s">
        <v>368</v>
      </c>
      <c r="T30116" s="9" t="s">
        <v>368</v>
      </c>
      <c r="U30116" s="9" t="s">
        <v>368</v>
      </c>
    </row>
    <row r="30117">
      <c r="F30117" s="9"/>
      <c r="N30117" s="50"/>
      <c r="O30117" s="50"/>
      <c r="P30117" s="50"/>
      <c r="Q30117" s="50" t="s">
        <v>368</v>
      </c>
      <c r="R30117" s="9" t="s">
        <v>368</v>
      </c>
      <c r="S30117" s="50" t="s">
        <v>368</v>
      </c>
      <c r="T30117" s="9" t="s">
        <v>368</v>
      </c>
      <c r="U30117" s="9" t="s">
        <v>368</v>
      </c>
    </row>
    <row r="30118">
      <c r="F30118" s="9"/>
      <c r="N30118" s="50"/>
      <c r="O30118" s="50"/>
      <c r="P30118" s="50"/>
      <c r="Q30118" s="50" t="s">
        <v>368</v>
      </c>
      <c r="R30118" s="9" t="s">
        <v>368</v>
      </c>
      <c r="S30118" s="50" t="s">
        <v>368</v>
      </c>
      <c r="T30118" s="9" t="s">
        <v>368</v>
      </c>
      <c r="U30118" s="9" t="s">
        <v>368</v>
      </c>
    </row>
    <row r="30119">
      <c r="F30119" s="9"/>
      <c r="N30119" s="50"/>
      <c r="O30119" s="50"/>
      <c r="P30119" s="50"/>
      <c r="Q30119" s="50" t="s">
        <v>368</v>
      </c>
      <c r="R30119" s="9" t="s">
        <v>368</v>
      </c>
      <c r="S30119" s="50" t="s">
        <v>368</v>
      </c>
      <c r="T30119" s="9" t="s">
        <v>368</v>
      </c>
      <c r="U30119" s="9" t="s">
        <v>368</v>
      </c>
    </row>
    <row r="30120">
      <c r="F30120" s="9"/>
      <c r="N30120" s="50"/>
      <c r="O30120" s="50"/>
      <c r="P30120" s="50"/>
      <c r="Q30120" s="50" t="s">
        <v>368</v>
      </c>
      <c r="R30120" s="9" t="s">
        <v>368</v>
      </c>
      <c r="S30120" s="50" t="s">
        <v>368</v>
      </c>
      <c r="T30120" s="9" t="s">
        <v>368</v>
      </c>
      <c r="U30120" s="9" t="s">
        <v>368</v>
      </c>
    </row>
    <row r="30121">
      <c r="F30121" s="9"/>
      <c r="N30121" s="50"/>
      <c r="O30121" s="50"/>
      <c r="P30121" s="50"/>
      <c r="Q30121" s="50" t="s">
        <v>368</v>
      </c>
      <c r="R30121" s="9" t="s">
        <v>368</v>
      </c>
      <c r="S30121" s="50" t="s">
        <v>368</v>
      </c>
      <c r="T30121" s="9" t="s">
        <v>368</v>
      </c>
      <c r="U30121" s="9" t="s">
        <v>368</v>
      </c>
    </row>
    <row r="30122">
      <c r="F30122" s="9"/>
      <c r="N30122" s="50"/>
      <c r="O30122" s="50"/>
      <c r="P30122" s="50"/>
      <c r="Q30122" s="50" t="s">
        <v>368</v>
      </c>
      <c r="R30122" s="9" t="s">
        <v>368</v>
      </c>
      <c r="S30122" s="50" t="s">
        <v>368</v>
      </c>
      <c r="T30122" s="9" t="s">
        <v>368</v>
      </c>
      <c r="U30122" s="9" t="s">
        <v>368</v>
      </c>
    </row>
    <row r="30123">
      <c r="F30123" s="9"/>
      <c r="N30123" s="50"/>
      <c r="O30123" s="50"/>
      <c r="P30123" s="50"/>
      <c r="Q30123" s="50" t="s">
        <v>368</v>
      </c>
      <c r="R30123" s="9" t="s">
        <v>368</v>
      </c>
      <c r="S30123" s="50" t="s">
        <v>368</v>
      </c>
      <c r="T30123" s="9" t="s">
        <v>368</v>
      </c>
      <c r="U30123" s="9" t="s">
        <v>368</v>
      </c>
    </row>
    <row r="30124">
      <c r="F30124" s="9"/>
      <c r="N30124" s="50"/>
      <c r="O30124" s="50"/>
      <c r="P30124" s="50"/>
      <c r="Q30124" s="50" t="s">
        <v>368</v>
      </c>
      <c r="R30124" s="9" t="s">
        <v>368</v>
      </c>
      <c r="S30124" s="50" t="s">
        <v>368</v>
      </c>
      <c r="T30124" s="9" t="s">
        <v>368</v>
      </c>
      <c r="U30124" s="9" t="s">
        <v>368</v>
      </c>
    </row>
    <row r="30125">
      <c r="F30125" s="9"/>
      <c r="N30125" s="50"/>
      <c r="O30125" s="50"/>
      <c r="P30125" s="50"/>
      <c r="Q30125" s="50" t="s">
        <v>368</v>
      </c>
      <c r="R30125" s="9" t="s">
        <v>368</v>
      </c>
      <c r="S30125" s="50" t="s">
        <v>368</v>
      </c>
      <c r="T30125" s="9" t="s">
        <v>368</v>
      </c>
      <c r="U30125" s="9" t="s">
        <v>368</v>
      </c>
    </row>
    <row r="30126">
      <c r="F30126" s="9"/>
      <c r="N30126" s="50"/>
      <c r="O30126" s="50"/>
      <c r="P30126" s="50"/>
      <c r="Q30126" s="50" t="s">
        <v>368</v>
      </c>
      <c r="R30126" s="9" t="s">
        <v>368</v>
      </c>
      <c r="S30126" s="50" t="s">
        <v>368</v>
      </c>
      <c r="T30126" s="9" t="s">
        <v>368</v>
      </c>
      <c r="U30126" s="9" t="s">
        <v>368</v>
      </c>
    </row>
    <row r="30127">
      <c r="F30127" s="9"/>
      <c r="N30127" s="50"/>
      <c r="O30127" s="50"/>
      <c r="P30127" s="50"/>
      <c r="Q30127" s="50" t="s">
        <v>368</v>
      </c>
      <c r="R30127" s="9" t="s">
        <v>368</v>
      </c>
      <c r="S30127" s="50" t="s">
        <v>368</v>
      </c>
      <c r="T30127" s="9" t="s">
        <v>368</v>
      </c>
      <c r="U30127" s="9" t="s">
        <v>368</v>
      </c>
    </row>
    <row r="30128">
      <c r="F30128" s="9"/>
      <c r="N30128" s="50"/>
      <c r="O30128" s="50"/>
      <c r="P30128" s="50"/>
      <c r="Q30128" s="50" t="s">
        <v>368</v>
      </c>
      <c r="R30128" s="9" t="s">
        <v>368</v>
      </c>
      <c r="S30128" s="50" t="s">
        <v>368</v>
      </c>
      <c r="T30128" s="9" t="s">
        <v>368</v>
      </c>
      <c r="U30128" s="9" t="s">
        <v>368</v>
      </c>
    </row>
    <row r="30129">
      <c r="F30129" s="9"/>
      <c r="N30129" s="50"/>
      <c r="O30129" s="50"/>
      <c r="P30129" s="50"/>
      <c r="Q30129" s="50" t="s">
        <v>368</v>
      </c>
      <c r="R30129" s="9" t="s">
        <v>368</v>
      </c>
      <c r="S30129" s="50" t="s">
        <v>368</v>
      </c>
      <c r="T30129" s="9" t="s">
        <v>368</v>
      </c>
      <c r="U30129" s="9" t="s">
        <v>368</v>
      </c>
    </row>
    <row r="30130">
      <c r="F30130" s="9"/>
      <c r="N30130" s="50"/>
      <c r="O30130" s="50"/>
      <c r="P30130" s="50"/>
      <c r="Q30130" s="50" t="s">
        <v>368</v>
      </c>
      <c r="R30130" s="9" t="s">
        <v>368</v>
      </c>
      <c r="S30130" s="50" t="s">
        <v>368</v>
      </c>
      <c r="T30130" s="9" t="s">
        <v>368</v>
      </c>
      <c r="U30130" s="9" t="s">
        <v>368</v>
      </c>
    </row>
    <row r="30131">
      <c r="F30131" s="9"/>
      <c r="N30131" s="50"/>
      <c r="O30131" s="50"/>
      <c r="P30131" s="50"/>
      <c r="Q30131" s="50" t="s">
        <v>368</v>
      </c>
      <c r="R30131" s="9" t="s">
        <v>368</v>
      </c>
      <c r="S30131" s="50" t="s">
        <v>368</v>
      </c>
      <c r="T30131" s="9" t="s">
        <v>368</v>
      </c>
      <c r="U30131" s="9" t="s">
        <v>368</v>
      </c>
    </row>
    <row r="30132">
      <c r="F30132" s="9"/>
      <c r="N30132" s="50"/>
      <c r="O30132" s="50"/>
      <c r="P30132" s="50"/>
      <c r="Q30132" s="50" t="s">
        <v>368</v>
      </c>
      <c r="R30132" s="9" t="s">
        <v>368</v>
      </c>
      <c r="S30132" s="50" t="s">
        <v>368</v>
      </c>
      <c r="T30132" s="9" t="s">
        <v>368</v>
      </c>
      <c r="U30132" s="9" t="s">
        <v>368</v>
      </c>
    </row>
    <row r="30133">
      <c r="F30133" s="9"/>
      <c r="N30133" s="50"/>
      <c r="O30133" s="50"/>
      <c r="P30133" s="50"/>
      <c r="Q30133" s="50" t="s">
        <v>368</v>
      </c>
      <c r="R30133" s="9" t="s">
        <v>368</v>
      </c>
      <c r="S30133" s="50" t="s">
        <v>368</v>
      </c>
      <c r="T30133" s="9" t="s">
        <v>368</v>
      </c>
      <c r="U30133" s="9" t="s">
        <v>368</v>
      </c>
    </row>
    <row r="30134">
      <c r="F30134" s="9"/>
      <c r="N30134" s="50"/>
      <c r="O30134" s="50"/>
      <c r="P30134" s="50"/>
      <c r="Q30134" s="50" t="s">
        <v>368</v>
      </c>
      <c r="R30134" s="9" t="s">
        <v>368</v>
      </c>
      <c r="S30134" s="50" t="s">
        <v>368</v>
      </c>
      <c r="T30134" s="9" t="s">
        <v>368</v>
      </c>
      <c r="U30134" s="9" t="s">
        <v>368</v>
      </c>
    </row>
    <row r="30135">
      <c r="F30135" s="9"/>
      <c r="N30135" s="50"/>
      <c r="O30135" s="50"/>
      <c r="P30135" s="50"/>
      <c r="Q30135" s="50" t="s">
        <v>368</v>
      </c>
      <c r="R30135" s="9" t="s">
        <v>368</v>
      </c>
      <c r="S30135" s="50" t="s">
        <v>368</v>
      </c>
      <c r="T30135" s="9" t="s">
        <v>368</v>
      </c>
      <c r="U30135" s="9" t="s">
        <v>368</v>
      </c>
    </row>
    <row r="30136">
      <c r="F30136" s="9"/>
      <c r="N30136" s="50"/>
      <c r="O30136" s="50"/>
      <c r="P30136" s="50"/>
      <c r="Q30136" s="50" t="s">
        <v>368</v>
      </c>
      <c r="R30136" s="9" t="s">
        <v>368</v>
      </c>
      <c r="S30136" s="50" t="s">
        <v>368</v>
      </c>
      <c r="T30136" s="9" t="s">
        <v>368</v>
      </c>
      <c r="U30136" s="9" t="s">
        <v>368</v>
      </c>
    </row>
    <row r="30137">
      <c r="F30137" s="9"/>
      <c r="N30137" s="50"/>
      <c r="O30137" s="50"/>
      <c r="P30137" s="50"/>
      <c r="Q30137" s="50" t="s">
        <v>368</v>
      </c>
      <c r="R30137" s="9" t="s">
        <v>368</v>
      </c>
      <c r="S30137" s="50" t="s">
        <v>368</v>
      </c>
      <c r="T30137" s="9" t="s">
        <v>368</v>
      </c>
      <c r="U30137" s="9" t="s">
        <v>368</v>
      </c>
    </row>
    <row r="30138">
      <c r="F30138" s="9"/>
      <c r="N30138" s="50"/>
      <c r="O30138" s="50"/>
      <c r="P30138" s="50"/>
      <c r="Q30138" s="50" t="s">
        <v>368</v>
      </c>
      <c r="R30138" s="9" t="s">
        <v>368</v>
      </c>
      <c r="S30138" s="50" t="s">
        <v>368</v>
      </c>
      <c r="T30138" s="9" t="s">
        <v>368</v>
      </c>
      <c r="U30138" s="9" t="s">
        <v>368</v>
      </c>
    </row>
    <row r="30139">
      <c r="F30139" s="9"/>
      <c r="N30139" s="50"/>
      <c r="O30139" s="50"/>
      <c r="P30139" s="50"/>
      <c r="Q30139" s="50" t="s">
        <v>368</v>
      </c>
      <c r="R30139" s="9" t="s">
        <v>368</v>
      </c>
      <c r="S30139" s="50" t="s">
        <v>368</v>
      </c>
      <c r="T30139" s="9" t="s">
        <v>368</v>
      </c>
      <c r="U30139" s="9" t="s">
        <v>368</v>
      </c>
    </row>
    <row r="30140">
      <c r="F30140" s="9"/>
      <c r="N30140" s="50"/>
      <c r="O30140" s="50"/>
      <c r="P30140" s="50"/>
      <c r="Q30140" s="50" t="s">
        <v>368</v>
      </c>
      <c r="R30140" s="9" t="s">
        <v>368</v>
      </c>
      <c r="S30140" s="50" t="s">
        <v>368</v>
      </c>
      <c r="T30140" s="9" t="s">
        <v>368</v>
      </c>
      <c r="U30140" s="9" t="s">
        <v>368</v>
      </c>
    </row>
    <row r="30141">
      <c r="F30141" s="9"/>
      <c r="N30141" s="50"/>
      <c r="O30141" s="50"/>
      <c r="P30141" s="50"/>
      <c r="Q30141" s="50" t="s">
        <v>368</v>
      </c>
      <c r="R30141" s="9" t="s">
        <v>368</v>
      </c>
      <c r="S30141" s="50" t="s">
        <v>368</v>
      </c>
      <c r="T30141" s="9" t="s">
        <v>368</v>
      </c>
      <c r="U30141" s="9" t="s">
        <v>368</v>
      </c>
    </row>
    <row r="30142">
      <c r="F30142" s="9"/>
      <c r="N30142" s="50"/>
      <c r="O30142" s="50"/>
      <c r="P30142" s="50"/>
      <c r="Q30142" s="50" t="s">
        <v>368</v>
      </c>
      <c r="R30142" s="9" t="s">
        <v>368</v>
      </c>
      <c r="S30142" s="50" t="s">
        <v>368</v>
      </c>
      <c r="T30142" s="9" t="s">
        <v>368</v>
      </c>
      <c r="U30142" s="9" t="s">
        <v>368</v>
      </c>
    </row>
    <row r="30143">
      <c r="F30143" s="9"/>
      <c r="N30143" s="50"/>
      <c r="O30143" s="50"/>
      <c r="P30143" s="50"/>
      <c r="Q30143" s="50" t="s">
        <v>368</v>
      </c>
      <c r="R30143" s="9" t="s">
        <v>368</v>
      </c>
      <c r="S30143" s="50" t="s">
        <v>368</v>
      </c>
      <c r="T30143" s="9" t="s">
        <v>368</v>
      </c>
      <c r="U30143" s="9" t="s">
        <v>368</v>
      </c>
    </row>
    <row r="30144">
      <c r="F30144" s="9"/>
      <c r="N30144" s="50"/>
      <c r="O30144" s="50"/>
      <c r="P30144" s="50"/>
      <c r="Q30144" s="50" t="s">
        <v>368</v>
      </c>
      <c r="R30144" s="9" t="s">
        <v>368</v>
      </c>
      <c r="S30144" s="50" t="s">
        <v>368</v>
      </c>
      <c r="T30144" s="9" t="s">
        <v>368</v>
      </c>
      <c r="U30144" s="9" t="s">
        <v>368</v>
      </c>
    </row>
    <row r="30145">
      <c r="F30145" s="9"/>
      <c r="N30145" s="50"/>
      <c r="O30145" s="50"/>
      <c r="P30145" s="50"/>
      <c r="Q30145" s="50" t="s">
        <v>368</v>
      </c>
      <c r="R30145" s="9" t="s">
        <v>368</v>
      </c>
      <c r="S30145" s="50" t="s">
        <v>368</v>
      </c>
      <c r="T30145" s="9" t="s">
        <v>368</v>
      </c>
      <c r="U30145" s="9" t="s">
        <v>368</v>
      </c>
    </row>
    <row r="30146">
      <c r="F30146" s="9"/>
      <c r="N30146" s="50"/>
      <c r="O30146" s="50"/>
      <c r="P30146" s="50"/>
      <c r="Q30146" s="50" t="s">
        <v>368</v>
      </c>
      <c r="R30146" s="9" t="s">
        <v>368</v>
      </c>
      <c r="S30146" s="50" t="s">
        <v>368</v>
      </c>
      <c r="T30146" s="9" t="s">
        <v>368</v>
      </c>
      <c r="U30146" s="9" t="s">
        <v>368</v>
      </c>
    </row>
    <row r="30147">
      <c r="F30147" s="9"/>
      <c r="N30147" s="50"/>
      <c r="O30147" s="50"/>
      <c r="P30147" s="50"/>
      <c r="Q30147" s="50" t="s">
        <v>368</v>
      </c>
      <c r="R30147" s="9" t="s">
        <v>368</v>
      </c>
      <c r="S30147" s="50" t="s">
        <v>368</v>
      </c>
      <c r="T30147" s="9" t="s">
        <v>368</v>
      </c>
      <c r="U30147" s="9" t="s">
        <v>368</v>
      </c>
    </row>
    <row r="30148">
      <c r="F30148" s="9"/>
      <c r="N30148" s="50"/>
      <c r="O30148" s="50"/>
      <c r="P30148" s="50"/>
      <c r="Q30148" s="50" t="s">
        <v>368</v>
      </c>
      <c r="R30148" s="9" t="s">
        <v>368</v>
      </c>
      <c r="S30148" s="50" t="s">
        <v>368</v>
      </c>
      <c r="T30148" s="9" t="s">
        <v>368</v>
      </c>
      <c r="U30148" s="9" t="s">
        <v>368</v>
      </c>
    </row>
    <row r="30149">
      <c r="F30149" s="9"/>
      <c r="N30149" s="50"/>
      <c r="O30149" s="50"/>
      <c r="P30149" s="50"/>
      <c r="Q30149" s="50" t="s">
        <v>368</v>
      </c>
      <c r="R30149" s="9" t="s">
        <v>368</v>
      </c>
      <c r="S30149" s="50" t="s">
        <v>368</v>
      </c>
      <c r="T30149" s="9" t="s">
        <v>368</v>
      </c>
      <c r="U30149" s="9" t="s">
        <v>368</v>
      </c>
    </row>
    <row r="30150">
      <c r="F30150" s="9"/>
      <c r="N30150" s="50"/>
      <c r="O30150" s="50"/>
      <c r="P30150" s="50"/>
      <c r="Q30150" s="50" t="s">
        <v>368</v>
      </c>
      <c r="R30150" s="9" t="s">
        <v>368</v>
      </c>
      <c r="S30150" s="50" t="s">
        <v>368</v>
      </c>
      <c r="T30150" s="9" t="s">
        <v>368</v>
      </c>
      <c r="U30150" s="9" t="s">
        <v>368</v>
      </c>
    </row>
    <row r="30151">
      <c r="F30151" s="9"/>
      <c r="N30151" s="50"/>
      <c r="O30151" s="50"/>
      <c r="P30151" s="50"/>
      <c r="Q30151" s="50" t="s">
        <v>368</v>
      </c>
      <c r="R30151" s="9" t="s">
        <v>368</v>
      </c>
      <c r="S30151" s="50" t="s">
        <v>368</v>
      </c>
      <c r="T30151" s="9" t="s">
        <v>368</v>
      </c>
      <c r="U30151" s="9" t="s">
        <v>368</v>
      </c>
    </row>
    <row r="30152">
      <c r="F30152" s="9"/>
      <c r="N30152" s="50"/>
      <c r="O30152" s="50"/>
      <c r="P30152" s="50"/>
      <c r="Q30152" s="50" t="s">
        <v>368</v>
      </c>
      <c r="R30152" s="9" t="s">
        <v>368</v>
      </c>
      <c r="S30152" s="50" t="s">
        <v>368</v>
      </c>
      <c r="T30152" s="9" t="s">
        <v>368</v>
      </c>
      <c r="U30152" s="9" t="s">
        <v>368</v>
      </c>
    </row>
    <row r="30153">
      <c r="F30153" s="9"/>
      <c r="N30153" s="50"/>
      <c r="O30153" s="50"/>
      <c r="P30153" s="50"/>
      <c r="Q30153" s="50" t="s">
        <v>368</v>
      </c>
      <c r="R30153" s="9" t="s">
        <v>368</v>
      </c>
      <c r="S30153" s="50" t="s">
        <v>368</v>
      </c>
      <c r="T30153" s="9" t="s">
        <v>368</v>
      </c>
      <c r="U30153" s="9" t="s">
        <v>368</v>
      </c>
    </row>
    <row r="30154">
      <c r="F30154" s="9"/>
      <c r="N30154" s="50"/>
      <c r="O30154" s="50"/>
      <c r="P30154" s="50"/>
      <c r="Q30154" s="50" t="s">
        <v>368</v>
      </c>
      <c r="R30154" s="9" t="s">
        <v>368</v>
      </c>
      <c r="S30154" s="50" t="s">
        <v>368</v>
      </c>
      <c r="T30154" s="9" t="s">
        <v>368</v>
      </c>
      <c r="U30154" s="9" t="s">
        <v>368</v>
      </c>
    </row>
    <row r="30155">
      <c r="F30155" s="9"/>
      <c r="N30155" s="50"/>
      <c r="O30155" s="50"/>
      <c r="P30155" s="50"/>
      <c r="Q30155" s="50" t="s">
        <v>368</v>
      </c>
      <c r="R30155" s="9" t="s">
        <v>368</v>
      </c>
      <c r="S30155" s="50" t="s">
        <v>368</v>
      </c>
      <c r="T30155" s="9" t="s">
        <v>368</v>
      </c>
      <c r="U30155" s="9" t="s">
        <v>368</v>
      </c>
    </row>
    <row r="30156">
      <c r="F30156" s="9"/>
      <c r="N30156" s="50"/>
      <c r="O30156" s="50"/>
      <c r="P30156" s="50"/>
      <c r="Q30156" s="50" t="s">
        <v>368</v>
      </c>
      <c r="R30156" s="9" t="s">
        <v>368</v>
      </c>
      <c r="S30156" s="50" t="s">
        <v>368</v>
      </c>
      <c r="T30156" s="9" t="s">
        <v>368</v>
      </c>
      <c r="U30156" s="9" t="s">
        <v>368</v>
      </c>
    </row>
    <row r="30157">
      <c r="F30157" s="9"/>
      <c r="N30157" s="50"/>
      <c r="O30157" s="50"/>
      <c r="P30157" s="50"/>
      <c r="Q30157" s="50" t="s">
        <v>368</v>
      </c>
      <c r="R30157" s="9" t="s">
        <v>368</v>
      </c>
      <c r="S30157" s="50" t="s">
        <v>368</v>
      </c>
      <c r="T30157" s="9" t="s">
        <v>368</v>
      </c>
      <c r="U30157" s="9" t="s">
        <v>368</v>
      </c>
    </row>
    <row r="30158">
      <c r="F30158" s="9"/>
      <c r="N30158" s="50"/>
      <c r="O30158" s="50"/>
      <c r="P30158" s="50"/>
      <c r="Q30158" s="50" t="s">
        <v>368</v>
      </c>
      <c r="R30158" s="9" t="s">
        <v>368</v>
      </c>
      <c r="S30158" s="50" t="s">
        <v>368</v>
      </c>
      <c r="T30158" s="9" t="s">
        <v>368</v>
      </c>
      <c r="U30158" s="9" t="s">
        <v>368</v>
      </c>
    </row>
    <row r="30159">
      <c r="F30159" s="9"/>
      <c r="N30159" s="50"/>
      <c r="O30159" s="50"/>
      <c r="P30159" s="50"/>
      <c r="Q30159" s="50" t="s">
        <v>368</v>
      </c>
      <c r="R30159" s="9" t="s">
        <v>368</v>
      </c>
      <c r="S30159" s="50" t="s">
        <v>368</v>
      </c>
      <c r="T30159" s="9" t="s">
        <v>368</v>
      </c>
      <c r="U30159" s="9" t="s">
        <v>368</v>
      </c>
    </row>
    <row r="30160">
      <c r="F30160" s="9"/>
      <c r="N30160" s="50"/>
      <c r="O30160" s="50"/>
      <c r="P30160" s="50"/>
      <c r="Q30160" s="50" t="s">
        <v>368</v>
      </c>
      <c r="R30160" s="9" t="s">
        <v>368</v>
      </c>
      <c r="S30160" s="50" t="s">
        <v>368</v>
      </c>
      <c r="T30160" s="9" t="s">
        <v>368</v>
      </c>
      <c r="U30160" s="9" t="s">
        <v>368</v>
      </c>
    </row>
    <row r="30161">
      <c r="F30161" s="9"/>
      <c r="N30161" s="50"/>
      <c r="O30161" s="50"/>
      <c r="P30161" s="50"/>
      <c r="Q30161" s="50" t="s">
        <v>368</v>
      </c>
      <c r="R30161" s="9" t="s">
        <v>368</v>
      </c>
      <c r="S30161" s="50" t="s">
        <v>368</v>
      </c>
      <c r="T30161" s="9" t="s">
        <v>368</v>
      </c>
      <c r="U30161" s="9" t="s">
        <v>368</v>
      </c>
    </row>
    <row r="30162">
      <c r="F30162" s="9"/>
      <c r="N30162" s="50"/>
      <c r="O30162" s="50"/>
      <c r="P30162" s="50"/>
      <c r="Q30162" s="50" t="s">
        <v>368</v>
      </c>
      <c r="R30162" s="9" t="s">
        <v>368</v>
      </c>
      <c r="S30162" s="50" t="s">
        <v>368</v>
      </c>
      <c r="T30162" s="9" t="s">
        <v>368</v>
      </c>
      <c r="U30162" s="9" t="s">
        <v>368</v>
      </c>
    </row>
    <row r="30163">
      <c r="F30163" s="9"/>
      <c r="N30163" s="50"/>
      <c r="O30163" s="50"/>
      <c r="P30163" s="50"/>
      <c r="Q30163" s="50" t="s">
        <v>368</v>
      </c>
      <c r="R30163" s="9" t="s">
        <v>368</v>
      </c>
      <c r="S30163" s="50" t="s">
        <v>368</v>
      </c>
      <c r="T30163" s="9" t="s">
        <v>368</v>
      </c>
      <c r="U30163" s="9" t="s">
        <v>368</v>
      </c>
    </row>
    <row r="30164">
      <c r="F30164" s="9"/>
      <c r="N30164" s="50"/>
      <c r="O30164" s="50"/>
      <c r="P30164" s="50"/>
      <c r="Q30164" s="50" t="s">
        <v>368</v>
      </c>
      <c r="R30164" s="9" t="s">
        <v>368</v>
      </c>
      <c r="S30164" s="50" t="s">
        <v>368</v>
      </c>
      <c r="T30164" s="9" t="s">
        <v>368</v>
      </c>
      <c r="U30164" s="9" t="s">
        <v>368</v>
      </c>
    </row>
    <row r="30165">
      <c r="F30165" s="9"/>
      <c r="N30165" s="50"/>
      <c r="O30165" s="50"/>
      <c r="P30165" s="50"/>
      <c r="Q30165" s="50" t="s">
        <v>368</v>
      </c>
      <c r="R30165" s="9" t="s">
        <v>368</v>
      </c>
      <c r="S30165" s="50" t="s">
        <v>368</v>
      </c>
      <c r="T30165" s="9" t="s">
        <v>368</v>
      </c>
      <c r="U30165" s="9" t="s">
        <v>368</v>
      </c>
    </row>
    <row r="30166">
      <c r="F30166" s="9"/>
      <c r="N30166" s="50"/>
      <c r="O30166" s="50"/>
      <c r="P30166" s="50"/>
      <c r="Q30166" s="50" t="s">
        <v>368</v>
      </c>
      <c r="R30166" s="9" t="s">
        <v>368</v>
      </c>
      <c r="S30166" s="50" t="s">
        <v>368</v>
      </c>
      <c r="T30166" s="9" t="s">
        <v>368</v>
      </c>
      <c r="U30166" s="9" t="s">
        <v>368</v>
      </c>
    </row>
    <row r="30167">
      <c r="F30167" s="9"/>
      <c r="N30167" s="50"/>
      <c r="O30167" s="50"/>
      <c r="P30167" s="50"/>
      <c r="Q30167" s="50" t="s">
        <v>368</v>
      </c>
      <c r="R30167" s="9" t="s">
        <v>368</v>
      </c>
      <c r="S30167" s="50" t="s">
        <v>368</v>
      </c>
      <c r="T30167" s="9" t="s">
        <v>368</v>
      </c>
      <c r="U30167" s="9" t="s">
        <v>368</v>
      </c>
    </row>
    <row r="30168">
      <c r="F30168" s="9"/>
      <c r="N30168" s="50"/>
      <c r="O30168" s="50"/>
      <c r="P30168" s="50"/>
      <c r="Q30168" s="50" t="s">
        <v>368</v>
      </c>
      <c r="R30168" s="9" t="s">
        <v>368</v>
      </c>
      <c r="S30168" s="50" t="s">
        <v>368</v>
      </c>
      <c r="T30168" s="9" t="s">
        <v>368</v>
      </c>
      <c r="U30168" s="9" t="s">
        <v>368</v>
      </c>
    </row>
    <row r="30169">
      <c r="F30169" s="9"/>
      <c r="N30169" s="50"/>
      <c r="O30169" s="50"/>
      <c r="P30169" s="50"/>
      <c r="Q30169" s="50" t="s">
        <v>368</v>
      </c>
      <c r="R30169" s="9" t="s">
        <v>368</v>
      </c>
      <c r="S30169" s="50" t="s">
        <v>368</v>
      </c>
      <c r="T30169" s="9" t="s">
        <v>368</v>
      </c>
      <c r="U30169" s="9" t="s">
        <v>368</v>
      </c>
    </row>
    <row r="30170">
      <c r="F30170" s="9"/>
      <c r="N30170" s="50"/>
      <c r="O30170" s="50"/>
      <c r="P30170" s="50"/>
      <c r="Q30170" s="50" t="s">
        <v>368</v>
      </c>
      <c r="R30170" s="9" t="s">
        <v>368</v>
      </c>
      <c r="S30170" s="50" t="s">
        <v>368</v>
      </c>
      <c r="T30170" s="9" t="s">
        <v>368</v>
      </c>
      <c r="U30170" s="9" t="s">
        <v>368</v>
      </c>
    </row>
    <row r="30171">
      <c r="F30171" s="9"/>
      <c r="N30171" s="50"/>
      <c r="O30171" s="50"/>
      <c r="P30171" s="50"/>
      <c r="Q30171" s="50" t="s">
        <v>368</v>
      </c>
      <c r="R30171" s="9" t="s">
        <v>368</v>
      </c>
      <c r="S30171" s="50" t="s">
        <v>368</v>
      </c>
      <c r="T30171" s="9" t="s">
        <v>368</v>
      </c>
      <c r="U30171" s="9" t="s">
        <v>368</v>
      </c>
    </row>
    <row r="30172">
      <c r="F30172" s="9"/>
      <c r="N30172" s="50"/>
      <c r="O30172" s="50"/>
      <c r="P30172" s="50"/>
      <c r="Q30172" s="50" t="s">
        <v>368</v>
      </c>
      <c r="R30172" s="9" t="s">
        <v>368</v>
      </c>
      <c r="S30172" s="50" t="s">
        <v>368</v>
      </c>
      <c r="T30172" s="9" t="s">
        <v>368</v>
      </c>
      <c r="U30172" s="9" t="s">
        <v>368</v>
      </c>
    </row>
    <row r="30173">
      <c r="F30173" s="9"/>
      <c r="N30173" s="50"/>
      <c r="O30173" s="50"/>
      <c r="P30173" s="50"/>
      <c r="Q30173" s="50" t="s">
        <v>368</v>
      </c>
      <c r="R30173" s="9" t="s">
        <v>368</v>
      </c>
      <c r="S30173" s="50" t="s">
        <v>368</v>
      </c>
      <c r="T30173" s="9" t="s">
        <v>368</v>
      </c>
      <c r="U30173" s="9" t="s">
        <v>368</v>
      </c>
    </row>
    <row r="30174">
      <c r="F30174" s="9"/>
      <c r="N30174" s="50"/>
      <c r="O30174" s="50"/>
      <c r="P30174" s="50"/>
      <c r="Q30174" s="50" t="s">
        <v>368</v>
      </c>
      <c r="R30174" s="9" t="s">
        <v>368</v>
      </c>
      <c r="S30174" s="50" t="s">
        <v>368</v>
      </c>
      <c r="T30174" s="9" t="s">
        <v>368</v>
      </c>
      <c r="U30174" s="9" t="s">
        <v>368</v>
      </c>
    </row>
    <row r="30175">
      <c r="F30175" s="9"/>
      <c r="N30175" s="50"/>
      <c r="O30175" s="50"/>
      <c r="P30175" s="50"/>
      <c r="Q30175" s="50" t="s">
        <v>368</v>
      </c>
      <c r="R30175" s="9" t="s">
        <v>368</v>
      </c>
      <c r="S30175" s="50" t="s">
        <v>368</v>
      </c>
      <c r="T30175" s="9" t="s">
        <v>368</v>
      </c>
      <c r="U30175" s="9" t="s">
        <v>368</v>
      </c>
    </row>
    <row r="30176">
      <c r="F30176" s="9"/>
      <c r="N30176" s="50"/>
      <c r="O30176" s="50"/>
      <c r="P30176" s="50"/>
      <c r="Q30176" s="50" t="s">
        <v>368</v>
      </c>
      <c r="R30176" s="9" t="s">
        <v>368</v>
      </c>
      <c r="S30176" s="50" t="s">
        <v>368</v>
      </c>
      <c r="T30176" s="9" t="s">
        <v>368</v>
      </c>
      <c r="U30176" s="9" t="s">
        <v>368</v>
      </c>
    </row>
    <row r="30177">
      <c r="F30177" s="9"/>
      <c r="N30177" s="50"/>
      <c r="O30177" s="50"/>
      <c r="P30177" s="50"/>
      <c r="Q30177" s="50" t="s">
        <v>368</v>
      </c>
      <c r="R30177" s="9" t="s">
        <v>368</v>
      </c>
      <c r="S30177" s="50" t="s">
        <v>368</v>
      </c>
      <c r="T30177" s="9" t="s">
        <v>368</v>
      </c>
      <c r="U30177" s="9" t="s">
        <v>368</v>
      </c>
    </row>
    <row r="30178">
      <c r="F30178" s="9"/>
      <c r="N30178" s="50"/>
      <c r="O30178" s="50"/>
      <c r="P30178" s="50"/>
      <c r="Q30178" s="50" t="s">
        <v>368</v>
      </c>
      <c r="R30178" s="9" t="s">
        <v>368</v>
      </c>
      <c r="S30178" s="50" t="s">
        <v>368</v>
      </c>
      <c r="T30178" s="9" t="s">
        <v>368</v>
      </c>
      <c r="U30178" s="9" t="s">
        <v>368</v>
      </c>
    </row>
    <row r="30179">
      <c r="F30179" s="9"/>
      <c r="N30179" s="50"/>
      <c r="O30179" s="50"/>
      <c r="P30179" s="50"/>
      <c r="Q30179" s="50" t="s">
        <v>368</v>
      </c>
      <c r="R30179" s="9" t="s">
        <v>368</v>
      </c>
      <c r="S30179" s="50" t="s">
        <v>368</v>
      </c>
      <c r="T30179" s="9" t="s">
        <v>368</v>
      </c>
      <c r="U30179" s="9" t="s">
        <v>368</v>
      </c>
    </row>
    <row r="30180">
      <c r="F30180" s="9"/>
      <c r="N30180" s="50"/>
      <c r="O30180" s="50"/>
      <c r="P30180" s="50"/>
      <c r="Q30180" s="50" t="s">
        <v>368</v>
      </c>
      <c r="R30180" s="9" t="s">
        <v>368</v>
      </c>
      <c r="S30180" s="50" t="s">
        <v>368</v>
      </c>
      <c r="T30180" s="9" t="s">
        <v>368</v>
      </c>
      <c r="U30180" s="9" t="s">
        <v>368</v>
      </c>
    </row>
    <row r="30181">
      <c r="F30181" s="9"/>
      <c r="N30181" s="50"/>
      <c r="O30181" s="50"/>
      <c r="P30181" s="50"/>
      <c r="Q30181" s="50" t="s">
        <v>368</v>
      </c>
      <c r="R30181" s="9" t="s">
        <v>368</v>
      </c>
      <c r="S30181" s="50" t="s">
        <v>368</v>
      </c>
      <c r="T30181" s="9" t="s">
        <v>368</v>
      </c>
      <c r="U30181" s="9" t="s">
        <v>368</v>
      </c>
    </row>
    <row r="30182">
      <c r="F30182" s="9"/>
      <c r="N30182" s="50"/>
      <c r="O30182" s="50"/>
      <c r="P30182" s="50"/>
      <c r="Q30182" s="50" t="s">
        <v>368</v>
      </c>
      <c r="R30182" s="9" t="s">
        <v>368</v>
      </c>
      <c r="S30182" s="50" t="s">
        <v>368</v>
      </c>
      <c r="T30182" s="9" t="s">
        <v>368</v>
      </c>
      <c r="U30182" s="9" t="s">
        <v>368</v>
      </c>
    </row>
    <row r="30183">
      <c r="F30183" s="9"/>
      <c r="N30183" s="50"/>
      <c r="O30183" s="50"/>
      <c r="P30183" s="50"/>
      <c r="Q30183" s="50" t="s">
        <v>368</v>
      </c>
      <c r="R30183" s="9" t="s">
        <v>368</v>
      </c>
      <c r="S30183" s="50" t="s">
        <v>368</v>
      </c>
      <c r="T30183" s="9" t="s">
        <v>368</v>
      </c>
      <c r="U30183" s="9" t="s">
        <v>368</v>
      </c>
    </row>
    <row r="30184">
      <c r="F30184" s="9"/>
      <c r="N30184" s="50"/>
      <c r="O30184" s="50"/>
      <c r="P30184" s="50"/>
      <c r="Q30184" s="50" t="s">
        <v>368</v>
      </c>
      <c r="R30184" s="9" t="s">
        <v>368</v>
      </c>
      <c r="S30184" s="50" t="s">
        <v>368</v>
      </c>
      <c r="T30184" s="9" t="s">
        <v>368</v>
      </c>
      <c r="U30184" s="9" t="s">
        <v>368</v>
      </c>
    </row>
    <row r="30185">
      <c r="F30185" s="9"/>
      <c r="N30185" s="50"/>
      <c r="O30185" s="50"/>
      <c r="P30185" s="50"/>
      <c r="Q30185" s="50" t="s">
        <v>368</v>
      </c>
      <c r="R30185" s="9" t="s">
        <v>368</v>
      </c>
      <c r="S30185" s="50" t="s">
        <v>368</v>
      </c>
      <c r="T30185" s="9" t="s">
        <v>368</v>
      </c>
      <c r="U30185" s="9" t="s">
        <v>368</v>
      </c>
    </row>
    <row r="30186">
      <c r="F30186" s="9"/>
      <c r="N30186" s="50"/>
      <c r="O30186" s="50"/>
      <c r="P30186" s="50"/>
      <c r="Q30186" s="50" t="s">
        <v>368</v>
      </c>
      <c r="R30186" s="9" t="s">
        <v>368</v>
      </c>
      <c r="S30186" s="50" t="s">
        <v>368</v>
      </c>
      <c r="T30186" s="9" t="s">
        <v>368</v>
      </c>
      <c r="U30186" s="9" t="s">
        <v>368</v>
      </c>
    </row>
    <row r="30187">
      <c r="F30187" s="9"/>
      <c r="N30187" s="50"/>
      <c r="O30187" s="50"/>
      <c r="P30187" s="50"/>
      <c r="Q30187" s="50" t="s">
        <v>368</v>
      </c>
      <c r="R30187" s="9" t="s">
        <v>368</v>
      </c>
      <c r="S30187" s="50" t="s">
        <v>368</v>
      </c>
      <c r="T30187" s="9" t="s">
        <v>368</v>
      </c>
      <c r="U30187" s="9" t="s">
        <v>368</v>
      </c>
    </row>
    <row r="30188">
      <c r="F30188" s="9"/>
      <c r="N30188" s="50"/>
      <c r="O30188" s="50"/>
      <c r="P30188" s="50"/>
      <c r="Q30188" s="50" t="s">
        <v>368</v>
      </c>
      <c r="R30188" s="9" t="s">
        <v>368</v>
      </c>
      <c r="S30188" s="50" t="s">
        <v>368</v>
      </c>
      <c r="T30188" s="9" t="s">
        <v>368</v>
      </c>
      <c r="U30188" s="9" t="s">
        <v>368</v>
      </c>
    </row>
    <row r="30189">
      <c r="F30189" s="9"/>
      <c r="N30189" s="50"/>
      <c r="O30189" s="50"/>
      <c r="P30189" s="50"/>
      <c r="Q30189" s="50" t="s">
        <v>368</v>
      </c>
      <c r="R30189" s="9" t="s">
        <v>368</v>
      </c>
      <c r="S30189" s="50" t="s">
        <v>368</v>
      </c>
      <c r="T30189" s="9" t="s">
        <v>368</v>
      </c>
      <c r="U30189" s="9" t="s">
        <v>368</v>
      </c>
    </row>
    <row r="30190">
      <c r="F30190" s="9"/>
      <c r="N30190" s="50"/>
      <c r="O30190" s="50"/>
      <c r="P30190" s="50"/>
      <c r="Q30190" s="50" t="s">
        <v>368</v>
      </c>
      <c r="R30190" s="9" t="s">
        <v>368</v>
      </c>
      <c r="S30190" s="50" t="s">
        <v>368</v>
      </c>
      <c r="T30190" s="9" t="s">
        <v>368</v>
      </c>
      <c r="U30190" s="9" t="s">
        <v>368</v>
      </c>
    </row>
    <row r="30191">
      <c r="F30191" s="9"/>
      <c r="N30191" s="50"/>
      <c r="O30191" s="50"/>
      <c r="P30191" s="50"/>
      <c r="Q30191" s="50" t="s">
        <v>368</v>
      </c>
      <c r="R30191" s="9" t="s">
        <v>368</v>
      </c>
      <c r="S30191" s="50" t="s">
        <v>368</v>
      </c>
      <c r="T30191" s="9" t="s">
        <v>368</v>
      </c>
      <c r="U30191" s="9" t="s">
        <v>368</v>
      </c>
    </row>
    <row r="30192">
      <c r="F30192" s="9"/>
      <c r="N30192" s="50"/>
      <c r="O30192" s="50"/>
      <c r="P30192" s="50"/>
      <c r="Q30192" s="50" t="s">
        <v>368</v>
      </c>
      <c r="R30192" s="9" t="s">
        <v>368</v>
      </c>
      <c r="S30192" s="50" t="s">
        <v>368</v>
      </c>
      <c r="T30192" s="9" t="s">
        <v>368</v>
      </c>
      <c r="U30192" s="9" t="s">
        <v>368</v>
      </c>
    </row>
    <row r="30193">
      <c r="F30193" s="9"/>
      <c r="N30193" s="50"/>
      <c r="O30193" s="50"/>
      <c r="P30193" s="50"/>
      <c r="Q30193" s="50" t="s">
        <v>368</v>
      </c>
      <c r="R30193" s="9" t="s">
        <v>368</v>
      </c>
      <c r="S30193" s="50" t="s">
        <v>368</v>
      </c>
      <c r="T30193" s="9" t="s">
        <v>368</v>
      </c>
      <c r="U30193" s="9" t="s">
        <v>368</v>
      </c>
    </row>
    <row r="30194">
      <c r="F30194" s="9"/>
      <c r="N30194" s="50"/>
      <c r="O30194" s="50"/>
      <c r="P30194" s="50"/>
      <c r="Q30194" s="50" t="s">
        <v>368</v>
      </c>
      <c r="R30194" s="9" t="s">
        <v>368</v>
      </c>
      <c r="S30194" s="50" t="s">
        <v>368</v>
      </c>
      <c r="T30194" s="9" t="s">
        <v>368</v>
      </c>
      <c r="U30194" s="9" t="s">
        <v>368</v>
      </c>
    </row>
    <row r="30195">
      <c r="F30195" s="9"/>
      <c r="N30195" s="50"/>
      <c r="O30195" s="50"/>
      <c r="P30195" s="50"/>
      <c r="Q30195" s="50" t="s">
        <v>368</v>
      </c>
      <c r="R30195" s="9" t="s">
        <v>368</v>
      </c>
      <c r="S30195" s="50" t="s">
        <v>368</v>
      </c>
      <c r="T30195" s="9" t="s">
        <v>368</v>
      </c>
      <c r="U30195" s="9" t="s">
        <v>368</v>
      </c>
    </row>
    <row r="30196">
      <c r="F30196" s="9"/>
      <c r="N30196" s="50"/>
      <c r="O30196" s="50"/>
      <c r="P30196" s="50"/>
      <c r="Q30196" s="50" t="s">
        <v>368</v>
      </c>
      <c r="R30196" s="9" t="s">
        <v>368</v>
      </c>
      <c r="S30196" s="50" t="s">
        <v>368</v>
      </c>
      <c r="T30196" s="9" t="s">
        <v>368</v>
      </c>
      <c r="U30196" s="9" t="s">
        <v>368</v>
      </c>
    </row>
    <row r="30197">
      <c r="F30197" s="9"/>
      <c r="N30197" s="50"/>
      <c r="O30197" s="50"/>
      <c r="P30197" s="50"/>
      <c r="Q30197" s="50" t="s">
        <v>368</v>
      </c>
      <c r="R30197" s="9" t="s">
        <v>368</v>
      </c>
      <c r="S30197" s="50" t="s">
        <v>368</v>
      </c>
      <c r="T30197" s="9" t="s">
        <v>368</v>
      </c>
      <c r="U30197" s="9" t="s">
        <v>368</v>
      </c>
    </row>
    <row r="30198">
      <c r="F30198" s="9"/>
      <c r="N30198" s="50"/>
      <c r="O30198" s="50"/>
      <c r="P30198" s="50"/>
      <c r="Q30198" s="50" t="s">
        <v>368</v>
      </c>
      <c r="R30198" s="9" t="s">
        <v>368</v>
      </c>
      <c r="S30198" s="50" t="s">
        <v>368</v>
      </c>
      <c r="T30198" s="9" t="s">
        <v>368</v>
      </c>
      <c r="U30198" s="9" t="s">
        <v>368</v>
      </c>
    </row>
    <row r="30199">
      <c r="F30199" s="9"/>
      <c r="N30199" s="50"/>
      <c r="O30199" s="50"/>
      <c r="P30199" s="50"/>
      <c r="Q30199" s="50" t="s">
        <v>368</v>
      </c>
      <c r="R30199" s="9" t="s">
        <v>368</v>
      </c>
      <c r="S30199" s="50" t="s">
        <v>368</v>
      </c>
      <c r="T30199" s="9" t="s">
        <v>368</v>
      </c>
      <c r="U30199" s="9" t="s">
        <v>368</v>
      </c>
    </row>
    <row r="30200">
      <c r="F30200" s="9"/>
      <c r="N30200" s="50"/>
      <c r="O30200" s="50"/>
      <c r="P30200" s="50"/>
      <c r="Q30200" s="50" t="s">
        <v>368</v>
      </c>
      <c r="R30200" s="9" t="s">
        <v>368</v>
      </c>
      <c r="S30200" s="50" t="s">
        <v>368</v>
      </c>
      <c r="T30200" s="9" t="s">
        <v>368</v>
      </c>
      <c r="U30200" s="9" t="s">
        <v>368</v>
      </c>
    </row>
    <row r="30201">
      <c r="F30201" s="9"/>
      <c r="N30201" s="50"/>
      <c r="O30201" s="50"/>
      <c r="P30201" s="50"/>
      <c r="Q30201" s="50" t="s">
        <v>368</v>
      </c>
      <c r="R30201" s="9" t="s">
        <v>368</v>
      </c>
      <c r="S30201" s="50" t="s">
        <v>368</v>
      </c>
      <c r="T30201" s="9" t="s">
        <v>368</v>
      </c>
      <c r="U30201" s="9" t="s">
        <v>368</v>
      </c>
    </row>
    <row r="30202">
      <c r="F30202" s="9"/>
      <c r="N30202" s="50"/>
      <c r="O30202" s="50"/>
      <c r="P30202" s="50"/>
      <c r="Q30202" s="50" t="s">
        <v>368</v>
      </c>
      <c r="R30202" s="9" t="s">
        <v>368</v>
      </c>
      <c r="S30202" s="50" t="s">
        <v>368</v>
      </c>
      <c r="T30202" s="9" t="s">
        <v>368</v>
      </c>
      <c r="U30202" s="9" t="s">
        <v>368</v>
      </c>
    </row>
    <row r="30203">
      <c r="F30203" s="9"/>
      <c r="N30203" s="50"/>
      <c r="O30203" s="50"/>
      <c r="P30203" s="50"/>
      <c r="Q30203" s="50" t="s">
        <v>368</v>
      </c>
      <c r="R30203" s="9" t="s">
        <v>368</v>
      </c>
      <c r="S30203" s="50" t="s">
        <v>368</v>
      </c>
      <c r="T30203" s="9" t="s">
        <v>368</v>
      </c>
      <c r="U30203" s="9" t="s">
        <v>368</v>
      </c>
    </row>
    <row r="30204">
      <c r="F30204" s="9"/>
      <c r="N30204" s="50"/>
      <c r="O30204" s="50"/>
      <c r="P30204" s="50"/>
      <c r="Q30204" s="50" t="s">
        <v>368</v>
      </c>
      <c r="R30204" s="9" t="s">
        <v>368</v>
      </c>
      <c r="S30204" s="50" t="s">
        <v>368</v>
      </c>
      <c r="T30204" s="9" t="s">
        <v>368</v>
      </c>
      <c r="U30204" s="9" t="s">
        <v>368</v>
      </c>
    </row>
    <row r="30205">
      <c r="F30205" s="9"/>
      <c r="N30205" s="50"/>
      <c r="O30205" s="50"/>
      <c r="P30205" s="50"/>
      <c r="Q30205" s="50" t="s">
        <v>368</v>
      </c>
      <c r="R30205" s="9" t="s">
        <v>368</v>
      </c>
      <c r="S30205" s="50" t="s">
        <v>368</v>
      </c>
      <c r="T30205" s="9" t="s">
        <v>368</v>
      </c>
      <c r="U30205" s="9" t="s">
        <v>368</v>
      </c>
    </row>
    <row r="30206">
      <c r="F30206" s="9"/>
      <c r="N30206" s="50"/>
      <c r="O30206" s="50"/>
      <c r="P30206" s="50"/>
      <c r="Q30206" s="50" t="s">
        <v>368</v>
      </c>
      <c r="R30206" s="9" t="s">
        <v>368</v>
      </c>
      <c r="S30206" s="50" t="s">
        <v>368</v>
      </c>
      <c r="T30206" s="9" t="s">
        <v>368</v>
      </c>
      <c r="U30206" s="9" t="s">
        <v>368</v>
      </c>
    </row>
    <row r="30207">
      <c r="F30207" s="9"/>
      <c r="N30207" s="50"/>
      <c r="O30207" s="50"/>
      <c r="P30207" s="50"/>
      <c r="Q30207" s="50" t="s">
        <v>368</v>
      </c>
      <c r="R30207" s="9" t="s">
        <v>368</v>
      </c>
      <c r="S30207" s="50" t="s">
        <v>368</v>
      </c>
      <c r="T30207" s="9" t="s">
        <v>368</v>
      </c>
      <c r="U30207" s="9" t="s">
        <v>368</v>
      </c>
    </row>
    <row r="30208">
      <c r="F30208" s="9"/>
      <c r="N30208" s="50"/>
      <c r="O30208" s="50"/>
      <c r="P30208" s="50"/>
      <c r="Q30208" s="50" t="s">
        <v>368</v>
      </c>
      <c r="R30208" s="9" t="s">
        <v>368</v>
      </c>
      <c r="S30208" s="50" t="s">
        <v>368</v>
      </c>
      <c r="T30208" s="9" t="s">
        <v>368</v>
      </c>
      <c r="U30208" s="9" t="s">
        <v>368</v>
      </c>
    </row>
    <row r="30209">
      <c r="F30209" s="9"/>
      <c r="N30209" s="50"/>
      <c r="O30209" s="50"/>
      <c r="P30209" s="50"/>
      <c r="Q30209" s="50" t="s">
        <v>368</v>
      </c>
      <c r="R30209" s="9" t="s">
        <v>368</v>
      </c>
      <c r="S30209" s="50" t="s">
        <v>368</v>
      </c>
      <c r="T30209" s="9" t="s">
        <v>368</v>
      </c>
      <c r="U30209" s="9" t="s">
        <v>368</v>
      </c>
    </row>
    <row r="30210">
      <c r="F30210" s="9"/>
      <c r="N30210" s="50"/>
      <c r="O30210" s="50"/>
      <c r="P30210" s="50"/>
      <c r="Q30210" s="50" t="s">
        <v>368</v>
      </c>
      <c r="R30210" s="9" t="s">
        <v>368</v>
      </c>
      <c r="S30210" s="50" t="s">
        <v>368</v>
      </c>
      <c r="T30210" s="9" t="s">
        <v>368</v>
      </c>
      <c r="U30210" s="9" t="s">
        <v>368</v>
      </c>
    </row>
    <row r="30211">
      <c r="F30211" s="9"/>
      <c r="N30211" s="50"/>
      <c r="O30211" s="50"/>
      <c r="P30211" s="50"/>
      <c r="Q30211" s="50" t="s">
        <v>368</v>
      </c>
      <c r="R30211" s="9" t="s">
        <v>368</v>
      </c>
      <c r="S30211" s="50" t="s">
        <v>368</v>
      </c>
      <c r="T30211" s="9" t="s">
        <v>368</v>
      </c>
      <c r="U30211" s="9" t="s">
        <v>368</v>
      </c>
    </row>
    <row r="30212">
      <c r="F30212" s="9"/>
      <c r="N30212" s="50"/>
      <c r="O30212" s="50"/>
      <c r="P30212" s="50"/>
      <c r="Q30212" s="50" t="s">
        <v>368</v>
      </c>
      <c r="R30212" s="9" t="s">
        <v>368</v>
      </c>
      <c r="S30212" s="50" t="s">
        <v>368</v>
      </c>
      <c r="T30212" s="9" t="s">
        <v>368</v>
      </c>
      <c r="U30212" s="9" t="s">
        <v>368</v>
      </c>
    </row>
    <row r="30213">
      <c r="F30213" s="9"/>
      <c r="N30213" s="50"/>
      <c r="O30213" s="50"/>
      <c r="P30213" s="50"/>
      <c r="Q30213" s="50" t="s">
        <v>368</v>
      </c>
      <c r="R30213" s="9" t="s">
        <v>368</v>
      </c>
      <c r="S30213" s="50" t="s">
        <v>368</v>
      </c>
      <c r="T30213" s="9" t="s">
        <v>368</v>
      </c>
      <c r="U30213" s="9" t="s">
        <v>368</v>
      </c>
    </row>
    <row r="30214">
      <c r="F30214" s="9"/>
      <c r="N30214" s="50"/>
      <c r="O30214" s="50"/>
      <c r="P30214" s="50"/>
      <c r="Q30214" s="50" t="s">
        <v>368</v>
      </c>
      <c r="R30214" s="9" t="s">
        <v>368</v>
      </c>
      <c r="S30214" s="50" t="s">
        <v>368</v>
      </c>
      <c r="T30214" s="9" t="s">
        <v>368</v>
      </c>
      <c r="U30214" s="9" t="s">
        <v>368</v>
      </c>
    </row>
    <row r="30215">
      <c r="F30215" s="9"/>
      <c r="N30215" s="50"/>
      <c r="O30215" s="50"/>
      <c r="P30215" s="50"/>
      <c r="Q30215" s="50" t="s">
        <v>368</v>
      </c>
      <c r="R30215" s="9" t="s">
        <v>368</v>
      </c>
      <c r="S30215" s="50" t="s">
        <v>368</v>
      </c>
      <c r="T30215" s="9" t="s">
        <v>368</v>
      </c>
      <c r="U30215" s="9" t="s">
        <v>368</v>
      </c>
    </row>
    <row r="30216">
      <c r="F30216" s="9"/>
      <c r="N30216" s="50"/>
      <c r="O30216" s="50"/>
      <c r="P30216" s="50"/>
      <c r="Q30216" s="50" t="s">
        <v>368</v>
      </c>
      <c r="R30216" s="9" t="s">
        <v>368</v>
      </c>
      <c r="S30216" s="50" t="s">
        <v>368</v>
      </c>
      <c r="T30216" s="9" t="s">
        <v>368</v>
      </c>
      <c r="U30216" s="9" t="s">
        <v>368</v>
      </c>
    </row>
    <row r="30217">
      <c r="F30217" s="9"/>
      <c r="N30217" s="50"/>
      <c r="O30217" s="50"/>
      <c r="P30217" s="50"/>
      <c r="Q30217" s="50" t="s">
        <v>368</v>
      </c>
      <c r="R30217" s="9" t="s">
        <v>368</v>
      </c>
      <c r="S30217" s="50" t="s">
        <v>368</v>
      </c>
      <c r="T30217" s="9" t="s">
        <v>368</v>
      </c>
      <c r="U30217" s="9" t="s">
        <v>368</v>
      </c>
    </row>
    <row r="30218">
      <c r="F30218" s="9"/>
      <c r="N30218" s="50"/>
      <c r="O30218" s="50"/>
      <c r="P30218" s="50"/>
      <c r="Q30218" s="50" t="s">
        <v>368</v>
      </c>
      <c r="R30218" s="9" t="s">
        <v>368</v>
      </c>
      <c r="S30218" s="50" t="s">
        <v>368</v>
      </c>
      <c r="T30218" s="9" t="s">
        <v>368</v>
      </c>
      <c r="U30218" s="9" t="s">
        <v>368</v>
      </c>
    </row>
    <row r="30219">
      <c r="F30219" s="9"/>
      <c r="N30219" s="50"/>
      <c r="O30219" s="50"/>
      <c r="P30219" s="50"/>
      <c r="Q30219" s="50" t="s">
        <v>368</v>
      </c>
      <c r="R30219" s="9" t="s">
        <v>368</v>
      </c>
      <c r="S30219" s="50" t="s">
        <v>368</v>
      </c>
      <c r="T30219" s="9" t="s">
        <v>368</v>
      </c>
      <c r="U30219" s="9" t="s">
        <v>368</v>
      </c>
    </row>
    <row r="30220">
      <c r="F30220" s="9"/>
      <c r="N30220" s="50"/>
      <c r="O30220" s="50"/>
      <c r="P30220" s="50"/>
      <c r="Q30220" s="50" t="s">
        <v>368</v>
      </c>
      <c r="R30220" s="9" t="s">
        <v>368</v>
      </c>
      <c r="S30220" s="50" t="s">
        <v>368</v>
      </c>
      <c r="T30220" s="9" t="s">
        <v>368</v>
      </c>
      <c r="U30220" s="9" t="s">
        <v>368</v>
      </c>
    </row>
    <row r="30221">
      <c r="F30221" s="9"/>
      <c r="N30221" s="50"/>
      <c r="O30221" s="50"/>
      <c r="P30221" s="50"/>
      <c r="Q30221" s="50" t="s">
        <v>368</v>
      </c>
      <c r="R30221" s="9" t="s">
        <v>368</v>
      </c>
      <c r="S30221" s="50" t="s">
        <v>368</v>
      </c>
      <c r="T30221" s="9" t="s">
        <v>368</v>
      </c>
      <c r="U30221" s="9" t="s">
        <v>368</v>
      </c>
    </row>
    <row r="30222">
      <c r="F30222" s="9"/>
      <c r="N30222" s="50"/>
      <c r="O30222" s="50"/>
      <c r="P30222" s="50"/>
      <c r="Q30222" s="50" t="s">
        <v>368</v>
      </c>
      <c r="R30222" s="9" t="s">
        <v>368</v>
      </c>
      <c r="S30222" s="50" t="s">
        <v>368</v>
      </c>
      <c r="T30222" s="9" t="s">
        <v>368</v>
      </c>
      <c r="U30222" s="9" t="s">
        <v>368</v>
      </c>
    </row>
    <row r="30223">
      <c r="F30223" s="9"/>
      <c r="N30223" s="50"/>
      <c r="O30223" s="50"/>
      <c r="P30223" s="50"/>
      <c r="Q30223" s="50" t="s">
        <v>368</v>
      </c>
      <c r="R30223" s="9" t="s">
        <v>368</v>
      </c>
      <c r="S30223" s="50" t="s">
        <v>368</v>
      </c>
      <c r="T30223" s="9" t="s">
        <v>368</v>
      </c>
      <c r="U30223" s="9" t="s">
        <v>368</v>
      </c>
    </row>
    <row r="30224">
      <c r="F30224" s="9"/>
      <c r="N30224" s="50"/>
      <c r="O30224" s="50"/>
      <c r="P30224" s="50"/>
      <c r="Q30224" s="50" t="s">
        <v>368</v>
      </c>
      <c r="R30224" s="9" t="s">
        <v>368</v>
      </c>
      <c r="S30224" s="50" t="s">
        <v>368</v>
      </c>
      <c r="T30224" s="9" t="s">
        <v>368</v>
      </c>
      <c r="U30224" s="9" t="s">
        <v>368</v>
      </c>
    </row>
    <row r="30225">
      <c r="F30225" s="9"/>
      <c r="N30225" s="50"/>
      <c r="O30225" s="50"/>
      <c r="P30225" s="50"/>
      <c r="Q30225" s="50" t="s">
        <v>368</v>
      </c>
      <c r="R30225" s="9" t="s">
        <v>368</v>
      </c>
      <c r="S30225" s="50" t="s">
        <v>368</v>
      </c>
      <c r="T30225" s="9" t="s">
        <v>368</v>
      </c>
      <c r="U30225" s="9" t="s">
        <v>368</v>
      </c>
    </row>
    <row r="30226">
      <c r="F30226" s="9"/>
      <c r="N30226" s="50"/>
      <c r="O30226" s="50"/>
      <c r="P30226" s="50"/>
      <c r="Q30226" s="50" t="s">
        <v>368</v>
      </c>
      <c r="R30226" s="9" t="s">
        <v>368</v>
      </c>
      <c r="S30226" s="50" t="s">
        <v>368</v>
      </c>
      <c r="T30226" s="9" t="s">
        <v>368</v>
      </c>
      <c r="U30226" s="9" t="s">
        <v>368</v>
      </c>
    </row>
    <row r="30227">
      <c r="F30227" s="9"/>
      <c r="N30227" s="50"/>
      <c r="O30227" s="50"/>
      <c r="P30227" s="50"/>
      <c r="Q30227" s="50" t="s">
        <v>368</v>
      </c>
      <c r="R30227" s="9" t="s">
        <v>368</v>
      </c>
      <c r="S30227" s="50" t="s">
        <v>368</v>
      </c>
      <c r="T30227" s="9" t="s">
        <v>368</v>
      </c>
      <c r="U30227" s="9" t="s">
        <v>368</v>
      </c>
    </row>
    <row r="30228">
      <c r="F30228" s="9"/>
      <c r="N30228" s="50"/>
      <c r="O30228" s="50"/>
      <c r="P30228" s="50"/>
      <c r="Q30228" s="50" t="s">
        <v>368</v>
      </c>
      <c r="R30228" s="9" t="s">
        <v>368</v>
      </c>
      <c r="S30228" s="50" t="s">
        <v>368</v>
      </c>
      <c r="T30228" s="9" t="s">
        <v>368</v>
      </c>
      <c r="U30228" s="9" t="s">
        <v>368</v>
      </c>
    </row>
    <row r="30229">
      <c r="F30229" s="9"/>
      <c r="N30229" s="50"/>
      <c r="O30229" s="50"/>
      <c r="P30229" s="50"/>
      <c r="Q30229" s="50" t="s">
        <v>368</v>
      </c>
      <c r="R30229" s="9" t="s">
        <v>368</v>
      </c>
      <c r="S30229" s="50" t="s">
        <v>368</v>
      </c>
      <c r="T30229" s="9" t="s">
        <v>368</v>
      </c>
      <c r="U30229" s="9" t="s">
        <v>368</v>
      </c>
    </row>
    <row r="30230">
      <c r="F30230" s="9"/>
      <c r="N30230" s="50"/>
      <c r="O30230" s="50"/>
      <c r="P30230" s="50"/>
      <c r="Q30230" s="50" t="s">
        <v>368</v>
      </c>
      <c r="R30230" s="9" t="s">
        <v>368</v>
      </c>
      <c r="S30230" s="50" t="s">
        <v>368</v>
      </c>
      <c r="T30230" s="9" t="s">
        <v>368</v>
      </c>
      <c r="U30230" s="9" t="s">
        <v>368</v>
      </c>
    </row>
    <row r="30231">
      <c r="F30231" s="9"/>
      <c r="N30231" s="50"/>
      <c r="O30231" s="50"/>
      <c r="P30231" s="50"/>
      <c r="Q30231" s="50" t="s">
        <v>368</v>
      </c>
      <c r="R30231" s="9" t="s">
        <v>368</v>
      </c>
      <c r="S30231" s="50" t="s">
        <v>368</v>
      </c>
      <c r="T30231" s="9" t="s">
        <v>368</v>
      </c>
      <c r="U30231" s="9" t="s">
        <v>368</v>
      </c>
    </row>
    <row r="30232">
      <c r="F30232" s="9"/>
      <c r="N30232" s="50"/>
      <c r="O30232" s="50"/>
      <c r="P30232" s="50"/>
      <c r="Q30232" s="50" t="s">
        <v>368</v>
      </c>
      <c r="R30232" s="9" t="s">
        <v>368</v>
      </c>
      <c r="S30232" s="50" t="s">
        <v>368</v>
      </c>
      <c r="T30232" s="9" t="s">
        <v>368</v>
      </c>
      <c r="U30232" s="9" t="s">
        <v>368</v>
      </c>
    </row>
    <row r="30233">
      <c r="F30233" s="9"/>
      <c r="N30233" s="50"/>
      <c r="O30233" s="50"/>
      <c r="P30233" s="50"/>
      <c r="Q30233" s="50" t="s">
        <v>368</v>
      </c>
      <c r="R30233" s="9" t="s">
        <v>368</v>
      </c>
      <c r="S30233" s="50" t="s">
        <v>368</v>
      </c>
      <c r="T30233" s="9" t="s">
        <v>368</v>
      </c>
      <c r="U30233" s="9" t="s">
        <v>368</v>
      </c>
    </row>
    <row r="30234">
      <c r="F30234" s="9"/>
      <c r="N30234" s="50"/>
      <c r="O30234" s="50"/>
      <c r="P30234" s="50"/>
      <c r="Q30234" s="50" t="s">
        <v>368</v>
      </c>
      <c r="R30234" s="9" t="s">
        <v>368</v>
      </c>
      <c r="S30234" s="50" t="s">
        <v>368</v>
      </c>
      <c r="T30234" s="9" t="s">
        <v>368</v>
      </c>
      <c r="U30234" s="9" t="s">
        <v>368</v>
      </c>
    </row>
    <row r="30235">
      <c r="F30235" s="9"/>
      <c r="N30235" s="50"/>
      <c r="O30235" s="50"/>
      <c r="P30235" s="50"/>
      <c r="Q30235" s="50" t="s">
        <v>368</v>
      </c>
      <c r="R30235" s="9" t="s">
        <v>368</v>
      </c>
      <c r="S30235" s="50" t="s">
        <v>368</v>
      </c>
      <c r="T30235" s="9" t="s">
        <v>368</v>
      </c>
      <c r="U30235" s="9" t="s">
        <v>368</v>
      </c>
    </row>
    <row r="30236">
      <c r="F30236" s="9"/>
      <c r="N30236" s="50"/>
      <c r="O30236" s="50"/>
      <c r="P30236" s="50"/>
      <c r="Q30236" s="50" t="s">
        <v>368</v>
      </c>
      <c r="R30236" s="9" t="s">
        <v>368</v>
      </c>
      <c r="S30236" s="50" t="s">
        <v>368</v>
      </c>
      <c r="T30236" s="9" t="s">
        <v>368</v>
      </c>
      <c r="U30236" s="9" t="s">
        <v>368</v>
      </c>
    </row>
    <row r="30237">
      <c r="F30237" s="9"/>
      <c r="N30237" s="50"/>
      <c r="O30237" s="50"/>
      <c r="P30237" s="50"/>
      <c r="Q30237" s="50" t="s">
        <v>368</v>
      </c>
      <c r="R30237" s="9" t="s">
        <v>368</v>
      </c>
      <c r="S30237" s="50" t="s">
        <v>368</v>
      </c>
      <c r="T30237" s="9" t="s">
        <v>368</v>
      </c>
      <c r="U30237" s="9" t="s">
        <v>368</v>
      </c>
    </row>
    <row r="30238">
      <c r="F30238" s="9"/>
      <c r="N30238" s="50"/>
      <c r="O30238" s="50"/>
      <c r="P30238" s="50"/>
      <c r="Q30238" s="50" t="s">
        <v>368</v>
      </c>
      <c r="R30238" s="9" t="s">
        <v>368</v>
      </c>
      <c r="S30238" s="50" t="s">
        <v>368</v>
      </c>
      <c r="T30238" s="9" t="s">
        <v>368</v>
      </c>
      <c r="U30238" s="9" t="s">
        <v>368</v>
      </c>
    </row>
    <row r="30239">
      <c r="F30239" s="9"/>
      <c r="N30239" s="50"/>
      <c r="O30239" s="50"/>
      <c r="P30239" s="50"/>
      <c r="Q30239" s="50" t="s">
        <v>368</v>
      </c>
      <c r="R30239" s="9" t="s">
        <v>368</v>
      </c>
      <c r="S30239" s="50" t="s">
        <v>368</v>
      </c>
      <c r="T30239" s="9" t="s">
        <v>368</v>
      </c>
      <c r="U30239" s="9" t="s">
        <v>368</v>
      </c>
    </row>
    <row r="30240">
      <c r="F30240" s="9"/>
      <c r="N30240" s="50"/>
      <c r="O30240" s="50"/>
      <c r="P30240" s="50"/>
      <c r="Q30240" s="50" t="s">
        <v>368</v>
      </c>
      <c r="R30240" s="9" t="s">
        <v>368</v>
      </c>
      <c r="S30240" s="50" t="s">
        <v>368</v>
      </c>
      <c r="T30240" s="9" t="s">
        <v>368</v>
      </c>
      <c r="U30240" s="9" t="s">
        <v>368</v>
      </c>
    </row>
    <row r="30241">
      <c r="F30241" s="9"/>
      <c r="N30241" s="50"/>
      <c r="O30241" s="50"/>
      <c r="P30241" s="50"/>
      <c r="Q30241" s="50" t="s">
        <v>368</v>
      </c>
      <c r="R30241" s="9" t="s">
        <v>368</v>
      </c>
      <c r="S30241" s="50" t="s">
        <v>368</v>
      </c>
      <c r="T30241" s="9" t="s">
        <v>368</v>
      </c>
      <c r="U30241" s="9" t="s">
        <v>368</v>
      </c>
    </row>
    <row r="30242">
      <c r="F30242" s="9"/>
      <c r="N30242" s="50"/>
      <c r="O30242" s="50"/>
      <c r="P30242" s="50"/>
      <c r="Q30242" s="50" t="s">
        <v>368</v>
      </c>
      <c r="R30242" s="9" t="s">
        <v>368</v>
      </c>
      <c r="S30242" s="50" t="s">
        <v>368</v>
      </c>
      <c r="T30242" s="9" t="s">
        <v>368</v>
      </c>
      <c r="U30242" s="9" t="s">
        <v>368</v>
      </c>
    </row>
    <row r="30243">
      <c r="F30243" s="9"/>
      <c r="N30243" s="50"/>
      <c r="O30243" s="50"/>
      <c r="P30243" s="50"/>
      <c r="Q30243" s="50" t="s">
        <v>368</v>
      </c>
      <c r="R30243" s="9" t="s">
        <v>368</v>
      </c>
      <c r="S30243" s="50" t="s">
        <v>368</v>
      </c>
      <c r="T30243" s="9" t="s">
        <v>368</v>
      </c>
      <c r="U30243" s="9" t="s">
        <v>368</v>
      </c>
    </row>
    <row r="30244">
      <c r="F30244" s="9"/>
      <c r="N30244" s="50"/>
      <c r="O30244" s="50"/>
      <c r="P30244" s="50"/>
      <c r="Q30244" s="50" t="s">
        <v>368</v>
      </c>
      <c r="R30244" s="9" t="s">
        <v>368</v>
      </c>
      <c r="S30244" s="50" t="s">
        <v>368</v>
      </c>
      <c r="T30244" s="9" t="s">
        <v>368</v>
      </c>
      <c r="U30244" s="9" t="s">
        <v>368</v>
      </c>
    </row>
    <row r="30245">
      <c r="F30245" s="9"/>
      <c r="N30245" s="50"/>
      <c r="O30245" s="50"/>
      <c r="P30245" s="50"/>
      <c r="Q30245" s="50" t="s">
        <v>368</v>
      </c>
      <c r="R30245" s="9" t="s">
        <v>368</v>
      </c>
      <c r="S30245" s="50" t="s">
        <v>368</v>
      </c>
      <c r="T30245" s="9" t="s">
        <v>368</v>
      </c>
      <c r="U30245" s="9" t="s">
        <v>368</v>
      </c>
    </row>
    <row r="30246">
      <c r="F30246" s="9"/>
      <c r="N30246" s="50"/>
      <c r="O30246" s="50"/>
      <c r="P30246" s="50"/>
      <c r="Q30246" s="50" t="s">
        <v>368</v>
      </c>
      <c r="R30246" s="9" t="s">
        <v>368</v>
      </c>
      <c r="S30246" s="50" t="s">
        <v>368</v>
      </c>
      <c r="T30246" s="9" t="s">
        <v>368</v>
      </c>
      <c r="U30246" s="9" t="s">
        <v>368</v>
      </c>
    </row>
    <row r="30247">
      <c r="F30247" s="9"/>
      <c r="N30247" s="50"/>
      <c r="O30247" s="50"/>
      <c r="P30247" s="50"/>
      <c r="Q30247" s="50" t="s">
        <v>368</v>
      </c>
      <c r="R30247" s="9" t="s">
        <v>368</v>
      </c>
      <c r="S30247" s="50" t="s">
        <v>368</v>
      </c>
      <c r="T30247" s="9" t="s">
        <v>368</v>
      </c>
      <c r="U30247" s="9" t="s">
        <v>368</v>
      </c>
    </row>
    <row r="30248">
      <c r="F30248" s="9"/>
      <c r="N30248" s="50"/>
      <c r="O30248" s="50"/>
      <c r="P30248" s="50"/>
      <c r="Q30248" s="50" t="s">
        <v>368</v>
      </c>
      <c r="R30248" s="9" t="s">
        <v>368</v>
      </c>
      <c r="S30248" s="50" t="s">
        <v>368</v>
      </c>
      <c r="T30248" s="9" t="s">
        <v>368</v>
      </c>
      <c r="U30248" s="9" t="s">
        <v>368</v>
      </c>
    </row>
    <row r="30249">
      <c r="F30249" s="9"/>
      <c r="N30249" s="50"/>
      <c r="O30249" s="50"/>
      <c r="P30249" s="50"/>
      <c r="Q30249" s="50" t="s">
        <v>368</v>
      </c>
      <c r="R30249" s="9" t="s">
        <v>368</v>
      </c>
      <c r="S30249" s="50" t="s">
        <v>368</v>
      </c>
      <c r="T30249" s="9" t="s">
        <v>368</v>
      </c>
      <c r="U30249" s="9" t="s">
        <v>368</v>
      </c>
    </row>
    <row r="30250">
      <c r="F30250" s="9"/>
      <c r="N30250" s="50"/>
      <c r="O30250" s="50"/>
      <c r="P30250" s="50"/>
      <c r="Q30250" s="50" t="s">
        <v>368</v>
      </c>
      <c r="R30250" s="9" t="s">
        <v>368</v>
      </c>
      <c r="S30250" s="50" t="s">
        <v>368</v>
      </c>
      <c r="T30250" s="9" t="s">
        <v>368</v>
      </c>
      <c r="U30250" s="9" t="s">
        <v>368</v>
      </c>
    </row>
    <row r="30251">
      <c r="F30251" s="9"/>
      <c r="N30251" s="50"/>
      <c r="O30251" s="50"/>
      <c r="P30251" s="50"/>
      <c r="Q30251" s="50" t="s">
        <v>368</v>
      </c>
      <c r="R30251" s="9" t="s">
        <v>368</v>
      </c>
      <c r="S30251" s="50" t="s">
        <v>368</v>
      </c>
      <c r="T30251" s="9" t="s">
        <v>368</v>
      </c>
      <c r="U30251" s="9" t="s">
        <v>368</v>
      </c>
    </row>
    <row r="30252">
      <c r="F30252" s="9"/>
      <c r="N30252" s="50"/>
      <c r="O30252" s="50"/>
      <c r="P30252" s="50"/>
      <c r="Q30252" s="50" t="s">
        <v>368</v>
      </c>
      <c r="R30252" s="9" t="s">
        <v>368</v>
      </c>
      <c r="S30252" s="50" t="s">
        <v>368</v>
      </c>
      <c r="T30252" s="9" t="s">
        <v>368</v>
      </c>
      <c r="U30252" s="9" t="s">
        <v>368</v>
      </c>
    </row>
    <row r="30253">
      <c r="F30253" s="9"/>
      <c r="N30253" s="50"/>
      <c r="O30253" s="50"/>
      <c r="P30253" s="50"/>
      <c r="Q30253" s="50" t="s">
        <v>368</v>
      </c>
      <c r="R30253" s="9" t="s">
        <v>368</v>
      </c>
      <c r="S30253" s="50" t="s">
        <v>368</v>
      </c>
      <c r="T30253" s="9" t="s">
        <v>368</v>
      </c>
      <c r="U30253" s="9" t="s">
        <v>368</v>
      </c>
    </row>
    <row r="30254">
      <c r="F30254" s="9"/>
      <c r="N30254" s="50"/>
      <c r="O30254" s="50"/>
      <c r="P30254" s="50"/>
      <c r="Q30254" s="50" t="s">
        <v>368</v>
      </c>
      <c r="R30254" s="9" t="s">
        <v>368</v>
      </c>
      <c r="S30254" s="50" t="s">
        <v>368</v>
      </c>
      <c r="T30254" s="9" t="s">
        <v>368</v>
      </c>
      <c r="U30254" s="9" t="s">
        <v>368</v>
      </c>
    </row>
    <row r="30255">
      <c r="F30255" s="9"/>
      <c r="N30255" s="50"/>
      <c r="O30255" s="50"/>
      <c r="P30255" s="50"/>
      <c r="Q30255" s="50" t="s">
        <v>368</v>
      </c>
      <c r="R30255" s="9" t="s">
        <v>368</v>
      </c>
      <c r="S30255" s="50" t="s">
        <v>368</v>
      </c>
      <c r="T30255" s="9" t="s">
        <v>368</v>
      </c>
      <c r="U30255" s="9" t="s">
        <v>368</v>
      </c>
    </row>
    <row r="30256">
      <c r="F30256" s="9"/>
      <c r="N30256" s="50"/>
      <c r="O30256" s="50"/>
      <c r="P30256" s="50"/>
      <c r="Q30256" s="50" t="s">
        <v>368</v>
      </c>
      <c r="R30256" s="9" t="s">
        <v>368</v>
      </c>
      <c r="S30256" s="50" t="s">
        <v>368</v>
      </c>
      <c r="T30256" s="9" t="s">
        <v>368</v>
      </c>
      <c r="U30256" s="9" t="s">
        <v>368</v>
      </c>
    </row>
    <row r="30257">
      <c r="F30257" s="9"/>
      <c r="N30257" s="50"/>
      <c r="O30257" s="50"/>
      <c r="P30257" s="50"/>
      <c r="Q30257" s="50" t="s">
        <v>368</v>
      </c>
      <c r="R30257" s="9" t="s">
        <v>368</v>
      </c>
      <c r="S30257" s="50" t="s">
        <v>368</v>
      </c>
      <c r="T30257" s="9" t="s">
        <v>368</v>
      </c>
      <c r="U30257" s="9" t="s">
        <v>368</v>
      </c>
    </row>
    <row r="30258">
      <c r="F30258" s="9"/>
      <c r="N30258" s="50"/>
      <c r="O30258" s="50"/>
      <c r="P30258" s="50"/>
      <c r="Q30258" s="50" t="s">
        <v>368</v>
      </c>
      <c r="R30258" s="9" t="s">
        <v>368</v>
      </c>
      <c r="S30258" s="50" t="s">
        <v>368</v>
      </c>
      <c r="T30258" s="9" t="s">
        <v>368</v>
      </c>
      <c r="U30258" s="9" t="s">
        <v>368</v>
      </c>
    </row>
    <row r="30259">
      <c r="F30259" s="9"/>
      <c r="N30259" s="50"/>
      <c r="O30259" s="50"/>
      <c r="P30259" s="50"/>
      <c r="Q30259" s="50" t="s">
        <v>368</v>
      </c>
      <c r="R30259" s="9" t="s">
        <v>368</v>
      </c>
      <c r="S30259" s="50" t="s">
        <v>368</v>
      </c>
      <c r="T30259" s="9" t="s">
        <v>368</v>
      </c>
      <c r="U30259" s="9" t="s">
        <v>368</v>
      </c>
    </row>
    <row r="30260">
      <c r="F30260" s="9"/>
      <c r="N30260" s="50"/>
      <c r="O30260" s="50"/>
      <c r="P30260" s="50"/>
      <c r="Q30260" s="50" t="s">
        <v>368</v>
      </c>
      <c r="R30260" s="9" t="s">
        <v>368</v>
      </c>
      <c r="S30260" s="50" t="s">
        <v>368</v>
      </c>
      <c r="T30260" s="9" t="s">
        <v>368</v>
      </c>
      <c r="U30260" s="9" t="s">
        <v>368</v>
      </c>
    </row>
    <row r="30261">
      <c r="F30261" s="9"/>
      <c r="N30261" s="50"/>
      <c r="O30261" s="50"/>
      <c r="P30261" s="50"/>
      <c r="Q30261" s="50" t="s">
        <v>368</v>
      </c>
      <c r="R30261" s="9" t="s">
        <v>368</v>
      </c>
      <c r="S30261" s="50" t="s">
        <v>368</v>
      </c>
      <c r="T30261" s="9" t="s">
        <v>368</v>
      </c>
      <c r="U30261" s="9" t="s">
        <v>368</v>
      </c>
    </row>
    <row r="30262">
      <c r="F30262" s="9"/>
      <c r="N30262" s="50"/>
      <c r="O30262" s="50"/>
      <c r="P30262" s="50"/>
      <c r="Q30262" s="50" t="s">
        <v>368</v>
      </c>
      <c r="R30262" s="9" t="s">
        <v>368</v>
      </c>
      <c r="S30262" s="50" t="s">
        <v>368</v>
      </c>
      <c r="T30262" s="9" t="s">
        <v>368</v>
      </c>
      <c r="U30262" s="9" t="s">
        <v>368</v>
      </c>
    </row>
    <row r="30263">
      <c r="F30263" s="9"/>
      <c r="N30263" s="50"/>
      <c r="O30263" s="50"/>
      <c r="P30263" s="50"/>
      <c r="Q30263" s="50" t="s">
        <v>368</v>
      </c>
      <c r="R30263" s="9" t="s">
        <v>368</v>
      </c>
      <c r="S30263" s="50" t="s">
        <v>368</v>
      </c>
      <c r="T30263" s="9" t="s">
        <v>368</v>
      </c>
      <c r="U30263" s="9" t="s">
        <v>368</v>
      </c>
    </row>
    <row r="30264">
      <c r="F30264" s="9"/>
      <c r="N30264" s="50"/>
      <c r="O30264" s="50"/>
      <c r="P30264" s="50"/>
      <c r="Q30264" s="50" t="s">
        <v>368</v>
      </c>
      <c r="R30264" s="9" t="s">
        <v>368</v>
      </c>
      <c r="S30264" s="50" t="s">
        <v>368</v>
      </c>
      <c r="T30264" s="9" t="s">
        <v>368</v>
      </c>
      <c r="U30264" s="9" t="s">
        <v>368</v>
      </c>
    </row>
    <row r="30265">
      <c r="F30265" s="9"/>
      <c r="N30265" s="50"/>
      <c r="O30265" s="50"/>
      <c r="P30265" s="50"/>
      <c r="Q30265" s="50" t="s">
        <v>368</v>
      </c>
      <c r="R30265" s="9" t="s">
        <v>368</v>
      </c>
      <c r="S30265" s="50" t="s">
        <v>368</v>
      </c>
      <c r="T30265" s="9" t="s">
        <v>368</v>
      </c>
      <c r="U30265" s="9" t="s">
        <v>368</v>
      </c>
    </row>
    <row r="30266">
      <c r="F30266" s="9"/>
      <c r="N30266" s="50"/>
      <c r="O30266" s="50"/>
      <c r="P30266" s="50"/>
      <c r="Q30266" s="50" t="s">
        <v>368</v>
      </c>
      <c r="R30266" s="9" t="s">
        <v>368</v>
      </c>
      <c r="S30266" s="50" t="s">
        <v>368</v>
      </c>
      <c r="T30266" s="9" t="s">
        <v>368</v>
      </c>
      <c r="U30266" s="9" t="s">
        <v>368</v>
      </c>
    </row>
    <row r="30267">
      <c r="F30267" s="9"/>
      <c r="N30267" s="50"/>
      <c r="O30267" s="50"/>
      <c r="P30267" s="50"/>
      <c r="Q30267" s="50" t="s">
        <v>368</v>
      </c>
      <c r="R30267" s="9" t="s">
        <v>368</v>
      </c>
      <c r="S30267" s="50" t="s">
        <v>368</v>
      </c>
      <c r="T30267" s="9" t="s">
        <v>368</v>
      </c>
      <c r="U30267" s="9" t="s">
        <v>368</v>
      </c>
    </row>
    <row r="30268">
      <c r="F30268" s="9"/>
      <c r="N30268" s="50"/>
      <c r="O30268" s="50"/>
      <c r="P30268" s="50"/>
      <c r="Q30268" s="50" t="s">
        <v>368</v>
      </c>
      <c r="R30268" s="9" t="s">
        <v>368</v>
      </c>
      <c r="S30268" s="50" t="s">
        <v>368</v>
      </c>
      <c r="T30268" s="9" t="s">
        <v>368</v>
      </c>
      <c r="U30268" s="9" t="s">
        <v>368</v>
      </c>
    </row>
    <row r="30269">
      <c r="F30269" s="9"/>
      <c r="N30269" s="50"/>
      <c r="O30269" s="50"/>
      <c r="P30269" s="50"/>
      <c r="Q30269" s="50" t="s">
        <v>368</v>
      </c>
      <c r="R30269" s="9" t="s">
        <v>368</v>
      </c>
      <c r="S30269" s="50" t="s">
        <v>368</v>
      </c>
      <c r="T30269" s="9" t="s">
        <v>368</v>
      </c>
      <c r="U30269" s="9" t="s">
        <v>368</v>
      </c>
    </row>
    <row r="30270">
      <c r="F30270" s="9"/>
      <c r="N30270" s="50"/>
      <c r="O30270" s="50"/>
      <c r="P30270" s="50"/>
      <c r="Q30270" s="50" t="s">
        <v>368</v>
      </c>
      <c r="R30270" s="9" t="s">
        <v>368</v>
      </c>
      <c r="S30270" s="50" t="s">
        <v>368</v>
      </c>
      <c r="T30270" s="9" t="s">
        <v>368</v>
      </c>
      <c r="U30270" s="9" t="s">
        <v>368</v>
      </c>
    </row>
    <row r="30271">
      <c r="F30271" s="9"/>
      <c r="N30271" s="50"/>
      <c r="O30271" s="50"/>
      <c r="P30271" s="50"/>
      <c r="Q30271" s="50" t="s">
        <v>368</v>
      </c>
      <c r="R30271" s="9" t="s">
        <v>368</v>
      </c>
      <c r="S30271" s="50" t="s">
        <v>368</v>
      </c>
      <c r="T30271" s="9" t="s">
        <v>368</v>
      </c>
      <c r="U30271" s="9" t="s">
        <v>368</v>
      </c>
    </row>
    <row r="30272">
      <c r="F30272" s="9"/>
      <c r="N30272" s="50"/>
      <c r="O30272" s="50"/>
      <c r="P30272" s="50"/>
      <c r="Q30272" s="50" t="s">
        <v>368</v>
      </c>
      <c r="R30272" s="9" t="s">
        <v>368</v>
      </c>
      <c r="S30272" s="50" t="s">
        <v>368</v>
      </c>
      <c r="T30272" s="9" t="s">
        <v>368</v>
      </c>
      <c r="U30272" s="9" t="s">
        <v>368</v>
      </c>
    </row>
    <row r="30273">
      <c r="F30273" s="9"/>
      <c r="N30273" s="50"/>
      <c r="O30273" s="50"/>
      <c r="P30273" s="50"/>
      <c r="Q30273" s="50" t="s">
        <v>368</v>
      </c>
      <c r="R30273" s="9" t="s">
        <v>368</v>
      </c>
      <c r="S30273" s="50" t="s">
        <v>368</v>
      </c>
      <c r="T30273" s="9" t="s">
        <v>368</v>
      </c>
      <c r="U30273" s="9" t="s">
        <v>368</v>
      </c>
    </row>
    <row r="30274">
      <c r="F30274" s="9"/>
      <c r="N30274" s="50"/>
      <c r="O30274" s="50"/>
      <c r="P30274" s="50"/>
      <c r="Q30274" s="50" t="s">
        <v>368</v>
      </c>
      <c r="R30274" s="9" t="s">
        <v>368</v>
      </c>
      <c r="S30274" s="50" t="s">
        <v>368</v>
      </c>
      <c r="T30274" s="9" t="s">
        <v>368</v>
      </c>
      <c r="U30274" s="9" t="s">
        <v>368</v>
      </c>
    </row>
    <row r="30275">
      <c r="F30275" s="9"/>
      <c r="N30275" s="50"/>
      <c r="O30275" s="50"/>
      <c r="P30275" s="50"/>
      <c r="Q30275" s="50" t="s">
        <v>368</v>
      </c>
      <c r="R30275" s="9" t="s">
        <v>368</v>
      </c>
      <c r="S30275" s="50" t="s">
        <v>368</v>
      </c>
      <c r="T30275" s="9" t="s">
        <v>368</v>
      </c>
      <c r="U30275" s="9" t="s">
        <v>368</v>
      </c>
    </row>
    <row r="30276">
      <c r="F30276" s="9"/>
      <c r="N30276" s="50"/>
      <c r="O30276" s="50"/>
      <c r="P30276" s="50"/>
      <c r="Q30276" s="50" t="s">
        <v>368</v>
      </c>
      <c r="R30276" s="9" t="s">
        <v>368</v>
      </c>
      <c r="S30276" s="50" t="s">
        <v>368</v>
      </c>
      <c r="T30276" s="9" t="s">
        <v>368</v>
      </c>
      <c r="U30276" s="9" t="s">
        <v>368</v>
      </c>
    </row>
    <row r="30277">
      <c r="F30277" s="9"/>
      <c r="N30277" s="50"/>
      <c r="O30277" s="50"/>
      <c r="P30277" s="50"/>
      <c r="Q30277" s="50" t="s">
        <v>368</v>
      </c>
      <c r="R30277" s="9" t="s">
        <v>368</v>
      </c>
      <c r="S30277" s="50" t="s">
        <v>368</v>
      </c>
      <c r="T30277" s="9" t="s">
        <v>368</v>
      </c>
      <c r="U30277" s="9" t="s">
        <v>368</v>
      </c>
    </row>
    <row r="30278">
      <c r="F30278" s="9"/>
      <c r="N30278" s="50"/>
      <c r="O30278" s="50"/>
      <c r="P30278" s="50"/>
      <c r="Q30278" s="50" t="s">
        <v>368</v>
      </c>
      <c r="R30278" s="9" t="s">
        <v>368</v>
      </c>
      <c r="S30278" s="50" t="s">
        <v>368</v>
      </c>
      <c r="T30278" s="9" t="s">
        <v>368</v>
      </c>
      <c r="U30278" s="9" t="s">
        <v>368</v>
      </c>
    </row>
    <row r="30279">
      <c r="F30279" s="9"/>
      <c r="N30279" s="50"/>
      <c r="O30279" s="50"/>
      <c r="P30279" s="50"/>
      <c r="Q30279" s="50" t="s">
        <v>368</v>
      </c>
      <c r="R30279" s="9" t="s">
        <v>368</v>
      </c>
      <c r="S30279" s="50" t="s">
        <v>368</v>
      </c>
      <c r="T30279" s="9" t="s">
        <v>368</v>
      </c>
      <c r="U30279" s="9" t="s">
        <v>368</v>
      </c>
    </row>
    <row r="30280">
      <c r="F30280" s="9"/>
      <c r="N30280" s="50"/>
      <c r="O30280" s="50"/>
      <c r="P30280" s="50"/>
      <c r="Q30280" s="50" t="s">
        <v>368</v>
      </c>
      <c r="R30280" s="9" t="s">
        <v>368</v>
      </c>
      <c r="S30280" s="50" t="s">
        <v>368</v>
      </c>
      <c r="T30280" s="9" t="s">
        <v>368</v>
      </c>
      <c r="U30280" s="9" t="s">
        <v>368</v>
      </c>
    </row>
    <row r="30281">
      <c r="F30281" s="9"/>
      <c r="N30281" s="50"/>
      <c r="O30281" s="50"/>
      <c r="P30281" s="50"/>
      <c r="Q30281" s="50" t="s">
        <v>368</v>
      </c>
      <c r="R30281" s="9" t="s">
        <v>368</v>
      </c>
      <c r="S30281" s="50" t="s">
        <v>368</v>
      </c>
      <c r="T30281" s="9" t="s">
        <v>368</v>
      </c>
      <c r="U30281" s="9" t="s">
        <v>368</v>
      </c>
    </row>
    <row r="30282">
      <c r="F30282" s="9"/>
      <c r="N30282" s="50"/>
      <c r="O30282" s="50"/>
      <c r="P30282" s="50"/>
      <c r="Q30282" s="50" t="s">
        <v>368</v>
      </c>
      <c r="R30282" s="9" t="s">
        <v>368</v>
      </c>
      <c r="S30282" s="50" t="s">
        <v>368</v>
      </c>
      <c r="T30282" s="9" t="s">
        <v>368</v>
      </c>
      <c r="U30282" s="9" t="s">
        <v>368</v>
      </c>
    </row>
    <row r="30283">
      <c r="F30283" s="9"/>
      <c r="N30283" s="50"/>
      <c r="O30283" s="50"/>
      <c r="P30283" s="50"/>
      <c r="Q30283" s="50" t="s">
        <v>368</v>
      </c>
      <c r="R30283" s="9" t="s">
        <v>368</v>
      </c>
      <c r="S30283" s="50" t="s">
        <v>368</v>
      </c>
      <c r="T30283" s="9" t="s">
        <v>368</v>
      </c>
      <c r="U30283" s="9" t="s">
        <v>368</v>
      </c>
    </row>
    <row r="30284">
      <c r="F30284" s="9"/>
      <c r="N30284" s="50"/>
      <c r="O30284" s="50"/>
      <c r="P30284" s="50"/>
      <c r="Q30284" s="50" t="s">
        <v>368</v>
      </c>
      <c r="R30284" s="9" t="s">
        <v>368</v>
      </c>
      <c r="S30284" s="50" t="s">
        <v>368</v>
      </c>
      <c r="T30284" s="9" t="s">
        <v>368</v>
      </c>
      <c r="U30284" s="9" t="s">
        <v>368</v>
      </c>
    </row>
    <row r="30285">
      <c r="F30285" s="9"/>
      <c r="N30285" s="50"/>
      <c r="O30285" s="50"/>
      <c r="P30285" s="50"/>
      <c r="Q30285" s="50" t="s">
        <v>368</v>
      </c>
      <c r="R30285" s="9" t="s">
        <v>368</v>
      </c>
      <c r="S30285" s="50" t="s">
        <v>368</v>
      </c>
      <c r="T30285" s="9" t="s">
        <v>368</v>
      </c>
      <c r="U30285" s="9" t="s">
        <v>368</v>
      </c>
    </row>
    <row r="30286">
      <c r="F30286" s="9"/>
      <c r="N30286" s="50"/>
      <c r="O30286" s="50"/>
      <c r="P30286" s="50"/>
      <c r="Q30286" s="50" t="s">
        <v>368</v>
      </c>
      <c r="R30286" s="9" t="s">
        <v>368</v>
      </c>
      <c r="S30286" s="50" t="s">
        <v>368</v>
      </c>
      <c r="T30286" s="9" t="s">
        <v>368</v>
      </c>
      <c r="U30286" s="9" t="s">
        <v>368</v>
      </c>
    </row>
    <row r="30287">
      <c r="F30287" s="9"/>
      <c r="N30287" s="50"/>
      <c r="O30287" s="50"/>
      <c r="P30287" s="50"/>
      <c r="Q30287" s="50" t="s">
        <v>368</v>
      </c>
      <c r="R30287" s="9" t="s">
        <v>368</v>
      </c>
      <c r="S30287" s="50" t="s">
        <v>368</v>
      </c>
      <c r="T30287" s="9" t="s">
        <v>368</v>
      </c>
      <c r="U30287" s="9" t="s">
        <v>368</v>
      </c>
    </row>
    <row r="30288">
      <c r="F30288" s="9"/>
      <c r="N30288" s="50"/>
      <c r="O30288" s="50"/>
      <c r="P30288" s="50"/>
      <c r="Q30288" s="50" t="s">
        <v>368</v>
      </c>
      <c r="R30288" s="9" t="s">
        <v>368</v>
      </c>
      <c r="S30288" s="50" t="s">
        <v>368</v>
      </c>
      <c r="T30288" s="9" t="s">
        <v>368</v>
      </c>
      <c r="U30288" s="9" t="s">
        <v>368</v>
      </c>
    </row>
    <row r="30289">
      <c r="F30289" s="9"/>
      <c r="N30289" s="50"/>
      <c r="O30289" s="50"/>
      <c r="P30289" s="50"/>
      <c r="Q30289" s="50" t="s">
        <v>368</v>
      </c>
      <c r="R30289" s="9" t="s">
        <v>368</v>
      </c>
      <c r="S30289" s="50" t="s">
        <v>368</v>
      </c>
      <c r="T30289" s="9" t="s">
        <v>368</v>
      </c>
      <c r="U30289" s="9" t="s">
        <v>368</v>
      </c>
    </row>
    <row r="30290">
      <c r="F30290" s="9"/>
      <c r="N30290" s="50"/>
      <c r="O30290" s="50"/>
      <c r="P30290" s="50"/>
      <c r="Q30290" s="50" t="s">
        <v>368</v>
      </c>
      <c r="R30290" s="9" t="s">
        <v>368</v>
      </c>
      <c r="S30290" s="50" t="s">
        <v>368</v>
      </c>
      <c r="T30290" s="9" t="s">
        <v>368</v>
      </c>
      <c r="U30290" s="9" t="s">
        <v>368</v>
      </c>
    </row>
    <row r="30291">
      <c r="F30291" s="9"/>
      <c r="N30291" s="50"/>
      <c r="O30291" s="50"/>
      <c r="P30291" s="50"/>
      <c r="Q30291" s="50" t="s">
        <v>368</v>
      </c>
      <c r="R30291" s="9" t="s">
        <v>368</v>
      </c>
      <c r="S30291" s="50" t="s">
        <v>368</v>
      </c>
      <c r="T30291" s="9" t="s">
        <v>368</v>
      </c>
      <c r="U30291" s="9" t="s">
        <v>368</v>
      </c>
    </row>
    <row r="30292">
      <c r="F30292" s="9"/>
      <c r="N30292" s="50"/>
      <c r="O30292" s="50"/>
      <c r="P30292" s="50"/>
      <c r="Q30292" s="50" t="s">
        <v>368</v>
      </c>
      <c r="R30292" s="9" t="s">
        <v>368</v>
      </c>
      <c r="S30292" s="50" t="s">
        <v>368</v>
      </c>
      <c r="T30292" s="9" t="s">
        <v>368</v>
      </c>
      <c r="U30292" s="9" t="s">
        <v>368</v>
      </c>
    </row>
    <row r="30293">
      <c r="F30293" s="9"/>
      <c r="N30293" s="50"/>
      <c r="O30293" s="50"/>
      <c r="P30293" s="50"/>
      <c r="Q30293" s="50" t="s">
        <v>368</v>
      </c>
      <c r="R30293" s="9" t="s">
        <v>368</v>
      </c>
      <c r="S30293" s="50" t="s">
        <v>368</v>
      </c>
      <c r="T30293" s="9" t="s">
        <v>368</v>
      </c>
      <c r="U30293" s="9" t="s">
        <v>368</v>
      </c>
    </row>
    <row r="30294">
      <c r="F30294" s="9"/>
      <c r="N30294" s="50"/>
      <c r="O30294" s="50"/>
      <c r="P30294" s="50"/>
      <c r="Q30294" s="50" t="s">
        <v>368</v>
      </c>
      <c r="R30294" s="9" t="s">
        <v>368</v>
      </c>
      <c r="S30294" s="50" t="s">
        <v>368</v>
      </c>
      <c r="T30294" s="9" t="s">
        <v>368</v>
      </c>
      <c r="U30294" s="9" t="s">
        <v>368</v>
      </c>
    </row>
    <row r="30295">
      <c r="F30295" s="9"/>
      <c r="N30295" s="50"/>
      <c r="O30295" s="50"/>
      <c r="P30295" s="50"/>
      <c r="Q30295" s="50" t="s">
        <v>368</v>
      </c>
      <c r="R30295" s="9" t="s">
        <v>368</v>
      </c>
      <c r="S30295" s="50" t="s">
        <v>368</v>
      </c>
      <c r="T30295" s="9" t="s">
        <v>368</v>
      </c>
      <c r="U30295" s="9" t="s">
        <v>368</v>
      </c>
    </row>
    <row r="30296">
      <c r="F30296" s="9"/>
      <c r="N30296" s="50"/>
      <c r="O30296" s="50"/>
      <c r="P30296" s="50"/>
      <c r="Q30296" s="50" t="s">
        <v>368</v>
      </c>
      <c r="R30296" s="9" t="s">
        <v>368</v>
      </c>
      <c r="S30296" s="50" t="s">
        <v>368</v>
      </c>
      <c r="T30296" s="9" t="s">
        <v>368</v>
      </c>
      <c r="U30296" s="9" t="s">
        <v>368</v>
      </c>
    </row>
    <row r="30297">
      <c r="F30297" s="9"/>
      <c r="N30297" s="50"/>
      <c r="O30297" s="50"/>
      <c r="P30297" s="50"/>
      <c r="Q30297" s="50" t="s">
        <v>368</v>
      </c>
      <c r="R30297" s="9" t="s">
        <v>368</v>
      </c>
      <c r="S30297" s="50" t="s">
        <v>368</v>
      </c>
      <c r="T30297" s="9" t="s">
        <v>368</v>
      </c>
      <c r="U30297" s="9" t="s">
        <v>368</v>
      </c>
    </row>
    <row r="30298">
      <c r="F30298" s="9"/>
      <c r="N30298" s="50"/>
      <c r="O30298" s="50"/>
      <c r="P30298" s="50"/>
      <c r="Q30298" s="50" t="s">
        <v>368</v>
      </c>
      <c r="R30298" s="9" t="s">
        <v>368</v>
      </c>
      <c r="S30298" s="50" t="s">
        <v>368</v>
      </c>
      <c r="T30298" s="9" t="s">
        <v>368</v>
      </c>
      <c r="U30298" s="9" t="s">
        <v>368</v>
      </c>
    </row>
    <row r="30299">
      <c r="F30299" s="9"/>
      <c r="N30299" s="50"/>
      <c r="O30299" s="50"/>
      <c r="P30299" s="50"/>
      <c r="Q30299" s="50" t="s">
        <v>368</v>
      </c>
      <c r="R30299" s="9" t="s">
        <v>368</v>
      </c>
      <c r="S30299" s="50" t="s">
        <v>368</v>
      </c>
      <c r="T30299" s="9" t="s">
        <v>368</v>
      </c>
      <c r="U30299" s="9" t="s">
        <v>368</v>
      </c>
    </row>
    <row r="30300">
      <c r="F30300" s="9"/>
      <c r="N30300" s="50"/>
      <c r="O30300" s="50"/>
      <c r="P30300" s="50"/>
      <c r="Q30300" s="50" t="s">
        <v>368</v>
      </c>
      <c r="R30300" s="9" t="s">
        <v>368</v>
      </c>
      <c r="S30300" s="50" t="s">
        <v>368</v>
      </c>
      <c r="T30300" s="9" t="s">
        <v>368</v>
      </c>
      <c r="U30300" s="9" t="s">
        <v>368</v>
      </c>
    </row>
    <row r="30301">
      <c r="F30301" s="9"/>
      <c r="N30301" s="50"/>
      <c r="O30301" s="50"/>
      <c r="P30301" s="50"/>
      <c r="Q30301" s="50" t="s">
        <v>368</v>
      </c>
      <c r="R30301" s="9" t="s">
        <v>368</v>
      </c>
      <c r="S30301" s="50" t="s">
        <v>368</v>
      </c>
      <c r="T30301" s="9" t="s">
        <v>368</v>
      </c>
      <c r="U30301" s="9" t="s">
        <v>368</v>
      </c>
    </row>
    <row r="30302">
      <c r="F30302" s="9"/>
      <c r="N30302" s="50"/>
      <c r="O30302" s="50"/>
      <c r="P30302" s="50"/>
      <c r="Q30302" s="50" t="s">
        <v>368</v>
      </c>
      <c r="R30302" s="9" t="s">
        <v>368</v>
      </c>
      <c r="S30302" s="50" t="s">
        <v>368</v>
      </c>
      <c r="T30302" s="9" t="s">
        <v>368</v>
      </c>
      <c r="U30302" s="9" t="s">
        <v>368</v>
      </c>
    </row>
    <row r="30303">
      <c r="F30303" s="9"/>
      <c r="N30303" s="50"/>
      <c r="O30303" s="50"/>
      <c r="P30303" s="50"/>
      <c r="Q30303" s="50" t="s">
        <v>368</v>
      </c>
      <c r="R30303" s="9" t="s">
        <v>368</v>
      </c>
      <c r="S30303" s="50" t="s">
        <v>368</v>
      </c>
      <c r="T30303" s="9" t="s">
        <v>368</v>
      </c>
      <c r="U30303" s="9" t="s">
        <v>368</v>
      </c>
    </row>
    <row r="30304">
      <c r="F30304" s="9"/>
      <c r="N30304" s="50"/>
      <c r="O30304" s="50"/>
      <c r="P30304" s="50"/>
      <c r="Q30304" s="50" t="s">
        <v>368</v>
      </c>
      <c r="R30304" s="9" t="s">
        <v>368</v>
      </c>
      <c r="S30304" s="50" t="s">
        <v>368</v>
      </c>
      <c r="T30304" s="9" t="s">
        <v>368</v>
      </c>
      <c r="U30304" s="9" t="s">
        <v>368</v>
      </c>
    </row>
    <row r="30305">
      <c r="F30305" s="9"/>
      <c r="N30305" s="50"/>
      <c r="O30305" s="50"/>
      <c r="P30305" s="50"/>
      <c r="Q30305" s="50" t="s">
        <v>368</v>
      </c>
      <c r="R30305" s="9" t="s">
        <v>368</v>
      </c>
      <c r="S30305" s="50" t="s">
        <v>368</v>
      </c>
      <c r="T30305" s="9" t="s">
        <v>368</v>
      </c>
      <c r="U30305" s="9" t="s">
        <v>368</v>
      </c>
    </row>
    <row r="30306">
      <c r="F30306" s="9"/>
      <c r="N30306" s="50"/>
      <c r="O30306" s="50"/>
      <c r="P30306" s="50"/>
      <c r="Q30306" s="50" t="s">
        <v>368</v>
      </c>
      <c r="R30306" s="9" t="s">
        <v>368</v>
      </c>
      <c r="S30306" s="50" t="s">
        <v>368</v>
      </c>
      <c r="T30306" s="9" t="s">
        <v>368</v>
      </c>
      <c r="U30306" s="9" t="s">
        <v>368</v>
      </c>
    </row>
    <row r="30307">
      <c r="F30307" s="9"/>
      <c r="N30307" s="50"/>
      <c r="O30307" s="50"/>
      <c r="P30307" s="50"/>
      <c r="Q30307" s="50" t="s">
        <v>368</v>
      </c>
      <c r="R30307" s="9" t="s">
        <v>368</v>
      </c>
      <c r="S30307" s="50" t="s">
        <v>368</v>
      </c>
      <c r="T30307" s="9" t="s">
        <v>368</v>
      </c>
      <c r="U30307" s="9" t="s">
        <v>368</v>
      </c>
    </row>
    <row r="30308">
      <c r="F30308" s="9"/>
      <c r="N30308" s="50"/>
      <c r="O30308" s="50"/>
      <c r="P30308" s="50"/>
      <c r="Q30308" s="50" t="s">
        <v>368</v>
      </c>
      <c r="R30308" s="9" t="s">
        <v>368</v>
      </c>
      <c r="S30308" s="50" t="s">
        <v>368</v>
      </c>
      <c r="T30308" s="9" t="s">
        <v>368</v>
      </c>
      <c r="U30308" s="9" t="s">
        <v>368</v>
      </c>
    </row>
    <row r="30309">
      <c r="F30309" s="9"/>
      <c r="N30309" s="50"/>
      <c r="O30309" s="50"/>
      <c r="P30309" s="50"/>
      <c r="Q30309" s="50" t="s">
        <v>368</v>
      </c>
      <c r="R30309" s="9" t="s">
        <v>368</v>
      </c>
      <c r="S30309" s="50" t="s">
        <v>368</v>
      </c>
      <c r="T30309" s="9" t="s">
        <v>368</v>
      </c>
      <c r="U30309" s="9" t="s">
        <v>368</v>
      </c>
    </row>
    <row r="30310">
      <c r="F30310" s="9"/>
      <c r="N30310" s="50"/>
      <c r="O30310" s="50"/>
      <c r="P30310" s="50"/>
      <c r="Q30310" s="50" t="s">
        <v>368</v>
      </c>
      <c r="R30310" s="9" t="s">
        <v>368</v>
      </c>
      <c r="S30310" s="50" t="s">
        <v>368</v>
      </c>
      <c r="T30310" s="9" t="s">
        <v>368</v>
      </c>
      <c r="U30310" s="9" t="s">
        <v>368</v>
      </c>
    </row>
    <row r="30311">
      <c r="F30311" s="9"/>
      <c r="N30311" s="50"/>
      <c r="O30311" s="50"/>
      <c r="P30311" s="50"/>
      <c r="Q30311" s="50" t="s">
        <v>368</v>
      </c>
      <c r="R30311" s="9" t="s">
        <v>368</v>
      </c>
      <c r="S30311" s="50" t="s">
        <v>368</v>
      </c>
      <c r="T30311" s="9" t="s">
        <v>368</v>
      </c>
      <c r="U30311" s="9" t="s">
        <v>368</v>
      </c>
    </row>
    <row r="30312">
      <c r="F30312" s="9"/>
      <c r="N30312" s="50"/>
      <c r="O30312" s="50"/>
      <c r="P30312" s="50"/>
      <c r="Q30312" s="50" t="s">
        <v>368</v>
      </c>
      <c r="R30312" s="9" t="s">
        <v>368</v>
      </c>
      <c r="S30312" s="50" t="s">
        <v>368</v>
      </c>
      <c r="T30312" s="9" t="s">
        <v>368</v>
      </c>
      <c r="U30312" s="9" t="s">
        <v>368</v>
      </c>
    </row>
    <row r="30313">
      <c r="F30313" s="9"/>
      <c r="N30313" s="50"/>
      <c r="O30313" s="50"/>
      <c r="P30313" s="50"/>
      <c r="Q30313" s="50" t="s">
        <v>368</v>
      </c>
      <c r="R30313" s="9" t="s">
        <v>368</v>
      </c>
      <c r="S30313" s="50" t="s">
        <v>368</v>
      </c>
      <c r="T30313" s="9" t="s">
        <v>368</v>
      </c>
      <c r="U30313" s="9" t="s">
        <v>368</v>
      </c>
    </row>
    <row r="30314">
      <c r="F30314" s="9"/>
      <c r="N30314" s="50"/>
      <c r="O30314" s="50"/>
      <c r="P30314" s="50"/>
      <c r="Q30314" s="50" t="s">
        <v>368</v>
      </c>
      <c r="R30314" s="9" t="s">
        <v>368</v>
      </c>
      <c r="S30314" s="50" t="s">
        <v>368</v>
      </c>
      <c r="T30314" s="9" t="s">
        <v>368</v>
      </c>
      <c r="U30314" s="9" t="s">
        <v>368</v>
      </c>
    </row>
    <row r="30315">
      <c r="F30315" s="9"/>
      <c r="N30315" s="50"/>
      <c r="O30315" s="50"/>
      <c r="P30315" s="50"/>
      <c r="Q30315" s="50" t="s">
        <v>368</v>
      </c>
      <c r="R30315" s="9" t="s">
        <v>368</v>
      </c>
      <c r="S30315" s="50" t="s">
        <v>368</v>
      </c>
      <c r="T30315" s="9" t="s">
        <v>368</v>
      </c>
      <c r="U30315" s="9" t="s">
        <v>368</v>
      </c>
    </row>
    <row r="30316">
      <c r="F30316" s="9"/>
      <c r="N30316" s="50"/>
      <c r="O30316" s="50"/>
      <c r="P30316" s="50"/>
      <c r="Q30316" s="50" t="s">
        <v>368</v>
      </c>
      <c r="R30316" s="9" t="s">
        <v>368</v>
      </c>
      <c r="S30316" s="50" t="s">
        <v>368</v>
      </c>
      <c r="T30316" s="9" t="s">
        <v>368</v>
      </c>
      <c r="U30316" s="9" t="s">
        <v>368</v>
      </c>
    </row>
    <row r="30317">
      <c r="F30317" s="9"/>
      <c r="N30317" s="50"/>
      <c r="O30317" s="50"/>
      <c r="P30317" s="50"/>
      <c r="Q30317" s="50" t="s">
        <v>368</v>
      </c>
      <c r="R30317" s="9" t="s">
        <v>368</v>
      </c>
      <c r="S30317" s="50" t="s">
        <v>368</v>
      </c>
      <c r="T30317" s="9" t="s">
        <v>368</v>
      </c>
      <c r="U30317" s="9" t="s">
        <v>368</v>
      </c>
    </row>
    <row r="30318">
      <c r="F30318" s="9"/>
      <c r="N30318" s="50"/>
      <c r="O30318" s="50"/>
      <c r="P30318" s="50"/>
      <c r="Q30318" s="50" t="s">
        <v>368</v>
      </c>
      <c r="R30318" s="9" t="s">
        <v>368</v>
      </c>
      <c r="S30318" s="50" t="s">
        <v>368</v>
      </c>
      <c r="T30318" s="9" t="s">
        <v>368</v>
      </c>
      <c r="U30318" s="9" t="s">
        <v>368</v>
      </c>
    </row>
    <row r="30319">
      <c r="F30319" s="9"/>
      <c r="N30319" s="50"/>
      <c r="O30319" s="50"/>
      <c r="P30319" s="50"/>
      <c r="Q30319" s="50" t="s">
        <v>368</v>
      </c>
      <c r="R30319" s="9" t="s">
        <v>368</v>
      </c>
      <c r="S30319" s="50" t="s">
        <v>368</v>
      </c>
      <c r="T30319" s="9" t="s">
        <v>368</v>
      </c>
      <c r="U30319" s="9" t="s">
        <v>368</v>
      </c>
    </row>
    <row r="30320">
      <c r="F30320" s="9"/>
      <c r="N30320" s="50"/>
      <c r="O30320" s="50"/>
      <c r="P30320" s="50"/>
      <c r="Q30320" s="50" t="s">
        <v>368</v>
      </c>
      <c r="R30320" s="9" t="s">
        <v>368</v>
      </c>
      <c r="S30320" s="50" t="s">
        <v>368</v>
      </c>
      <c r="T30320" s="9" t="s">
        <v>368</v>
      </c>
      <c r="U30320" s="9" t="s">
        <v>368</v>
      </c>
    </row>
    <row r="30321">
      <c r="F30321" s="9"/>
      <c r="N30321" s="50"/>
      <c r="O30321" s="50"/>
      <c r="P30321" s="50"/>
      <c r="Q30321" s="50" t="s">
        <v>368</v>
      </c>
      <c r="R30321" s="9" t="s">
        <v>368</v>
      </c>
      <c r="S30321" s="50" t="s">
        <v>368</v>
      </c>
      <c r="T30321" s="9" t="s">
        <v>368</v>
      </c>
      <c r="U30321" s="9" t="s">
        <v>368</v>
      </c>
    </row>
    <row r="30322">
      <c r="F30322" s="9"/>
      <c r="N30322" s="50"/>
      <c r="O30322" s="50"/>
      <c r="P30322" s="50"/>
      <c r="Q30322" s="50" t="s">
        <v>368</v>
      </c>
      <c r="R30322" s="9" t="s">
        <v>368</v>
      </c>
      <c r="S30322" s="50" t="s">
        <v>368</v>
      </c>
      <c r="T30322" s="9" t="s">
        <v>368</v>
      </c>
      <c r="U30322" s="9" t="s">
        <v>368</v>
      </c>
    </row>
    <row r="30323">
      <c r="F30323" s="9"/>
      <c r="N30323" s="50"/>
      <c r="O30323" s="50"/>
      <c r="P30323" s="50"/>
      <c r="Q30323" s="50" t="s">
        <v>368</v>
      </c>
      <c r="R30323" s="9" t="s">
        <v>368</v>
      </c>
      <c r="S30323" s="50" t="s">
        <v>368</v>
      </c>
      <c r="T30323" s="9" t="s">
        <v>368</v>
      </c>
      <c r="U30323" s="9" t="s">
        <v>368</v>
      </c>
    </row>
    <row r="30324">
      <c r="F30324" s="9"/>
      <c r="N30324" s="50"/>
      <c r="O30324" s="50"/>
      <c r="P30324" s="50"/>
      <c r="Q30324" s="50" t="s">
        <v>368</v>
      </c>
      <c r="R30324" s="9" t="s">
        <v>368</v>
      </c>
      <c r="S30324" s="50" t="s">
        <v>368</v>
      </c>
      <c r="T30324" s="9" t="s">
        <v>368</v>
      </c>
      <c r="U30324" s="9" t="s">
        <v>368</v>
      </c>
    </row>
    <row r="30325">
      <c r="F30325" s="9"/>
      <c r="N30325" s="50"/>
      <c r="O30325" s="50"/>
      <c r="P30325" s="50"/>
      <c r="Q30325" s="50" t="s">
        <v>368</v>
      </c>
      <c r="R30325" s="9" t="s">
        <v>368</v>
      </c>
      <c r="S30325" s="50" t="s">
        <v>368</v>
      </c>
      <c r="T30325" s="9" t="s">
        <v>368</v>
      </c>
      <c r="U30325" s="9" t="s">
        <v>368</v>
      </c>
    </row>
    <row r="30326">
      <c r="F30326" s="9"/>
      <c r="N30326" s="50"/>
      <c r="O30326" s="50"/>
      <c r="P30326" s="50"/>
      <c r="Q30326" s="50" t="s">
        <v>368</v>
      </c>
      <c r="R30326" s="9" t="s">
        <v>368</v>
      </c>
      <c r="S30326" s="50" t="s">
        <v>368</v>
      </c>
      <c r="T30326" s="9" t="s">
        <v>368</v>
      </c>
      <c r="U30326" s="9" t="s">
        <v>368</v>
      </c>
    </row>
    <row r="30327">
      <c r="F30327" s="9"/>
      <c r="N30327" s="50"/>
      <c r="O30327" s="50"/>
      <c r="P30327" s="50"/>
      <c r="Q30327" s="50" t="s">
        <v>368</v>
      </c>
      <c r="R30327" s="9" t="s">
        <v>368</v>
      </c>
      <c r="S30327" s="50" t="s">
        <v>368</v>
      </c>
      <c r="T30327" s="9" t="s">
        <v>368</v>
      </c>
      <c r="U30327" s="9" t="s">
        <v>368</v>
      </c>
    </row>
    <row r="30328">
      <c r="F30328" s="9"/>
      <c r="N30328" s="50"/>
      <c r="O30328" s="50"/>
      <c r="P30328" s="50"/>
      <c r="Q30328" s="50" t="s">
        <v>368</v>
      </c>
      <c r="R30328" s="9" t="s">
        <v>368</v>
      </c>
      <c r="S30328" s="50" t="s">
        <v>368</v>
      </c>
      <c r="T30328" s="9" t="s">
        <v>368</v>
      </c>
      <c r="U30328" s="9" t="s">
        <v>368</v>
      </c>
    </row>
    <row r="30329">
      <c r="F30329" s="9"/>
      <c r="N30329" s="50"/>
      <c r="O30329" s="50"/>
      <c r="P30329" s="50"/>
      <c r="Q30329" s="50" t="s">
        <v>368</v>
      </c>
      <c r="R30329" s="9" t="s">
        <v>368</v>
      </c>
      <c r="S30329" s="50" t="s">
        <v>368</v>
      </c>
      <c r="T30329" s="9" t="s">
        <v>368</v>
      </c>
      <c r="U30329" s="9" t="s">
        <v>368</v>
      </c>
    </row>
    <row r="30330">
      <c r="F30330" s="9"/>
      <c r="N30330" s="50"/>
      <c r="O30330" s="50"/>
      <c r="P30330" s="50"/>
      <c r="Q30330" s="50" t="s">
        <v>368</v>
      </c>
      <c r="R30330" s="9" t="s">
        <v>368</v>
      </c>
      <c r="S30330" s="50" t="s">
        <v>368</v>
      </c>
      <c r="T30330" s="9" t="s">
        <v>368</v>
      </c>
      <c r="U30330" s="9" t="s">
        <v>368</v>
      </c>
    </row>
    <row r="30331">
      <c r="F30331" s="9"/>
      <c r="N30331" s="50"/>
      <c r="O30331" s="50"/>
      <c r="P30331" s="50"/>
      <c r="Q30331" s="50" t="s">
        <v>368</v>
      </c>
      <c r="R30331" s="9" t="s">
        <v>368</v>
      </c>
      <c r="S30331" s="50" t="s">
        <v>368</v>
      </c>
      <c r="T30331" s="9" t="s">
        <v>368</v>
      </c>
      <c r="U30331" s="9" t="s">
        <v>368</v>
      </c>
    </row>
    <row r="30332">
      <c r="F30332" s="9"/>
      <c r="N30332" s="50"/>
      <c r="O30332" s="50"/>
      <c r="P30332" s="50"/>
      <c r="Q30332" s="50" t="s">
        <v>368</v>
      </c>
      <c r="R30332" s="9" t="s">
        <v>368</v>
      </c>
      <c r="S30332" s="50" t="s">
        <v>368</v>
      </c>
      <c r="T30332" s="9" t="s">
        <v>368</v>
      </c>
      <c r="U30332" s="9" t="s">
        <v>368</v>
      </c>
    </row>
    <row r="30333">
      <c r="F30333" s="9"/>
      <c r="N30333" s="50"/>
      <c r="O30333" s="50"/>
      <c r="P30333" s="50"/>
      <c r="Q30333" s="50" t="s">
        <v>368</v>
      </c>
      <c r="R30333" s="9" t="s">
        <v>368</v>
      </c>
      <c r="S30333" s="50" t="s">
        <v>368</v>
      </c>
      <c r="T30333" s="9" t="s">
        <v>368</v>
      </c>
      <c r="U30333" s="9" t="s">
        <v>368</v>
      </c>
    </row>
    <row r="30334">
      <c r="F30334" s="9"/>
      <c r="N30334" s="50"/>
      <c r="O30334" s="50"/>
      <c r="P30334" s="50"/>
      <c r="Q30334" s="50" t="s">
        <v>368</v>
      </c>
      <c r="R30334" s="9" t="s">
        <v>368</v>
      </c>
      <c r="S30334" s="50" t="s">
        <v>368</v>
      </c>
      <c r="T30334" s="9" t="s">
        <v>368</v>
      </c>
      <c r="U30334" s="9" t="s">
        <v>368</v>
      </c>
    </row>
    <row r="30335">
      <c r="F30335" s="9"/>
      <c r="N30335" s="50"/>
      <c r="O30335" s="50"/>
      <c r="P30335" s="50"/>
      <c r="Q30335" s="50" t="s">
        <v>368</v>
      </c>
      <c r="R30335" s="9" t="s">
        <v>368</v>
      </c>
      <c r="S30335" s="50" t="s">
        <v>368</v>
      </c>
      <c r="T30335" s="9" t="s">
        <v>368</v>
      </c>
      <c r="U30335" s="9" t="s">
        <v>368</v>
      </c>
    </row>
    <row r="30336">
      <c r="F30336" s="9"/>
      <c r="N30336" s="50"/>
      <c r="O30336" s="50"/>
      <c r="P30336" s="50"/>
      <c r="Q30336" s="50" t="s">
        <v>368</v>
      </c>
      <c r="R30336" s="9" t="s">
        <v>368</v>
      </c>
      <c r="S30336" s="50" t="s">
        <v>368</v>
      </c>
      <c r="T30336" s="9" t="s">
        <v>368</v>
      </c>
      <c r="U30336" s="9" t="s">
        <v>368</v>
      </c>
    </row>
    <row r="30337">
      <c r="F30337" s="9"/>
      <c r="N30337" s="50"/>
      <c r="O30337" s="50"/>
      <c r="P30337" s="50"/>
      <c r="Q30337" s="50" t="s">
        <v>368</v>
      </c>
      <c r="R30337" s="9" t="s">
        <v>368</v>
      </c>
      <c r="S30337" s="50" t="s">
        <v>368</v>
      </c>
      <c r="T30337" s="9" t="s">
        <v>368</v>
      </c>
      <c r="U30337" s="9" t="s">
        <v>368</v>
      </c>
    </row>
    <row r="30338">
      <c r="F30338" s="9"/>
      <c r="N30338" s="50"/>
      <c r="O30338" s="50"/>
      <c r="P30338" s="50"/>
      <c r="Q30338" s="50" t="s">
        <v>368</v>
      </c>
      <c r="R30338" s="9" t="s">
        <v>368</v>
      </c>
      <c r="S30338" s="50" t="s">
        <v>368</v>
      </c>
      <c r="T30338" s="9" t="s">
        <v>368</v>
      </c>
      <c r="U30338" s="9" t="s">
        <v>368</v>
      </c>
    </row>
    <row r="30339">
      <c r="F30339" s="9"/>
      <c r="N30339" s="50"/>
      <c r="O30339" s="50"/>
      <c r="P30339" s="50"/>
      <c r="Q30339" s="50" t="s">
        <v>368</v>
      </c>
      <c r="R30339" s="9" t="s">
        <v>368</v>
      </c>
      <c r="S30339" s="50" t="s">
        <v>368</v>
      </c>
      <c r="T30339" s="9" t="s">
        <v>368</v>
      </c>
      <c r="U30339" s="9" t="s">
        <v>368</v>
      </c>
    </row>
    <row r="30340">
      <c r="F30340" s="9"/>
      <c r="N30340" s="50"/>
      <c r="O30340" s="50"/>
      <c r="P30340" s="50"/>
      <c r="Q30340" s="50" t="s">
        <v>368</v>
      </c>
      <c r="R30340" s="9" t="s">
        <v>368</v>
      </c>
      <c r="S30340" s="50" t="s">
        <v>368</v>
      </c>
      <c r="T30340" s="9" t="s">
        <v>368</v>
      </c>
      <c r="U30340" s="9" t="s">
        <v>368</v>
      </c>
    </row>
    <row r="30341">
      <c r="F30341" s="9"/>
      <c r="N30341" s="50"/>
      <c r="O30341" s="50"/>
      <c r="P30341" s="50"/>
      <c r="Q30341" s="50" t="s">
        <v>368</v>
      </c>
      <c r="R30341" s="9" t="s">
        <v>368</v>
      </c>
      <c r="S30341" s="50" t="s">
        <v>368</v>
      </c>
      <c r="T30341" s="9" t="s">
        <v>368</v>
      </c>
      <c r="U30341" s="9" t="s">
        <v>368</v>
      </c>
    </row>
    <row r="30342">
      <c r="F30342" s="9"/>
      <c r="N30342" s="50"/>
      <c r="O30342" s="50"/>
      <c r="P30342" s="50"/>
      <c r="Q30342" s="50" t="s">
        <v>368</v>
      </c>
      <c r="R30342" s="9" t="s">
        <v>368</v>
      </c>
      <c r="S30342" s="50" t="s">
        <v>368</v>
      </c>
      <c r="T30342" s="9" t="s">
        <v>368</v>
      </c>
      <c r="U30342" s="9" t="s">
        <v>368</v>
      </c>
    </row>
    <row r="30343">
      <c r="F30343" s="9"/>
      <c r="N30343" s="50"/>
      <c r="O30343" s="50"/>
      <c r="P30343" s="50"/>
      <c r="Q30343" s="50" t="s">
        <v>368</v>
      </c>
      <c r="R30343" s="9" t="s">
        <v>368</v>
      </c>
      <c r="S30343" s="50" t="s">
        <v>368</v>
      </c>
      <c r="T30343" s="9" t="s">
        <v>368</v>
      </c>
      <c r="U30343" s="9" t="s">
        <v>368</v>
      </c>
    </row>
    <row r="30344">
      <c r="F30344" s="9"/>
      <c r="N30344" s="50"/>
      <c r="O30344" s="50"/>
      <c r="P30344" s="50"/>
      <c r="Q30344" s="50" t="s">
        <v>368</v>
      </c>
      <c r="R30344" s="9" t="s">
        <v>368</v>
      </c>
      <c r="S30344" s="50" t="s">
        <v>368</v>
      </c>
      <c r="T30344" s="9" t="s">
        <v>368</v>
      </c>
      <c r="U30344" s="9" t="s">
        <v>368</v>
      </c>
    </row>
    <row r="30345">
      <c r="F30345" s="9"/>
      <c r="N30345" s="50"/>
      <c r="O30345" s="50"/>
      <c r="P30345" s="50"/>
      <c r="Q30345" s="50" t="s">
        <v>368</v>
      </c>
      <c r="R30345" s="9" t="s">
        <v>368</v>
      </c>
      <c r="S30345" s="50" t="s">
        <v>368</v>
      </c>
      <c r="T30345" s="9" t="s">
        <v>368</v>
      </c>
      <c r="U30345" s="9" t="s">
        <v>368</v>
      </c>
    </row>
    <row r="30346">
      <c r="F30346" s="9"/>
      <c r="N30346" s="50"/>
      <c r="O30346" s="50"/>
      <c r="P30346" s="50"/>
      <c r="Q30346" s="50" t="s">
        <v>368</v>
      </c>
      <c r="R30346" s="9" t="s">
        <v>368</v>
      </c>
      <c r="S30346" s="50" t="s">
        <v>368</v>
      </c>
      <c r="T30346" s="9" t="s">
        <v>368</v>
      </c>
      <c r="U30346" s="9" t="s">
        <v>368</v>
      </c>
    </row>
    <row r="30347">
      <c r="F30347" s="9"/>
      <c r="N30347" s="50"/>
      <c r="O30347" s="50"/>
      <c r="P30347" s="50"/>
      <c r="Q30347" s="50" t="s">
        <v>368</v>
      </c>
      <c r="R30347" s="9" t="s">
        <v>368</v>
      </c>
      <c r="S30347" s="50" t="s">
        <v>368</v>
      </c>
      <c r="T30347" s="9" t="s">
        <v>368</v>
      </c>
      <c r="U30347" s="9" t="s">
        <v>368</v>
      </c>
    </row>
    <row r="30348">
      <c r="F30348" s="9"/>
      <c r="N30348" s="50"/>
      <c r="O30348" s="50"/>
      <c r="P30348" s="50"/>
      <c r="Q30348" s="50" t="s">
        <v>368</v>
      </c>
      <c r="R30348" s="9" t="s">
        <v>368</v>
      </c>
      <c r="S30348" s="50" t="s">
        <v>368</v>
      </c>
      <c r="T30348" s="9" t="s">
        <v>368</v>
      </c>
      <c r="U30348" s="9" t="s">
        <v>368</v>
      </c>
    </row>
    <row r="30349">
      <c r="F30349" s="9"/>
      <c r="N30349" s="50"/>
      <c r="O30349" s="50"/>
      <c r="P30349" s="50"/>
      <c r="Q30349" s="50" t="s">
        <v>368</v>
      </c>
      <c r="R30349" s="9" t="s">
        <v>368</v>
      </c>
      <c r="S30349" s="50" t="s">
        <v>368</v>
      </c>
      <c r="T30349" s="9" t="s">
        <v>368</v>
      </c>
      <c r="U30349" s="9" t="s">
        <v>368</v>
      </c>
    </row>
    <row r="30350">
      <c r="F30350" s="9"/>
      <c r="N30350" s="50"/>
      <c r="O30350" s="50"/>
      <c r="P30350" s="50"/>
      <c r="Q30350" s="50" t="s">
        <v>368</v>
      </c>
      <c r="R30350" s="9" t="s">
        <v>368</v>
      </c>
      <c r="S30350" s="50" t="s">
        <v>368</v>
      </c>
      <c r="T30350" s="9" t="s">
        <v>368</v>
      </c>
      <c r="U30350" s="9" t="s">
        <v>368</v>
      </c>
    </row>
    <row r="30351">
      <c r="F30351" s="9"/>
      <c r="N30351" s="50"/>
      <c r="O30351" s="50"/>
      <c r="P30351" s="50"/>
      <c r="Q30351" s="50" t="s">
        <v>368</v>
      </c>
      <c r="R30351" s="9" t="s">
        <v>368</v>
      </c>
      <c r="S30351" s="50" t="s">
        <v>368</v>
      </c>
      <c r="T30351" s="9" t="s">
        <v>368</v>
      </c>
      <c r="U30351" s="9" t="s">
        <v>368</v>
      </c>
    </row>
    <row r="30352">
      <c r="F30352" s="9"/>
      <c r="N30352" s="50"/>
      <c r="O30352" s="50"/>
      <c r="P30352" s="50"/>
      <c r="Q30352" s="50" t="s">
        <v>368</v>
      </c>
      <c r="R30352" s="9" t="s">
        <v>368</v>
      </c>
      <c r="S30352" s="50" t="s">
        <v>368</v>
      </c>
      <c r="T30352" s="9" t="s">
        <v>368</v>
      </c>
      <c r="U30352" s="9" t="s">
        <v>368</v>
      </c>
    </row>
    <row r="30353">
      <c r="F30353" s="9"/>
      <c r="N30353" s="50"/>
      <c r="O30353" s="50"/>
      <c r="P30353" s="50"/>
      <c r="Q30353" s="50" t="s">
        <v>368</v>
      </c>
      <c r="R30353" s="9" t="s">
        <v>368</v>
      </c>
      <c r="S30353" s="50" t="s">
        <v>368</v>
      </c>
      <c r="T30353" s="9" t="s">
        <v>368</v>
      </c>
      <c r="U30353" s="9" t="s">
        <v>368</v>
      </c>
    </row>
    <row r="30354">
      <c r="F30354" s="9"/>
      <c r="N30354" s="50"/>
      <c r="O30354" s="50"/>
      <c r="P30354" s="50"/>
      <c r="Q30354" s="50" t="s">
        <v>368</v>
      </c>
      <c r="R30354" s="9" t="s">
        <v>368</v>
      </c>
      <c r="S30354" s="50" t="s">
        <v>368</v>
      </c>
      <c r="T30354" s="9" t="s">
        <v>368</v>
      </c>
      <c r="U30354" s="9" t="s">
        <v>368</v>
      </c>
    </row>
    <row r="30355">
      <c r="F30355" s="9"/>
      <c r="N30355" s="50"/>
      <c r="O30355" s="50"/>
      <c r="P30355" s="50"/>
      <c r="Q30355" s="50" t="s">
        <v>368</v>
      </c>
      <c r="R30355" s="9" t="s">
        <v>368</v>
      </c>
      <c r="S30355" s="50" t="s">
        <v>368</v>
      </c>
      <c r="T30355" s="9" t="s">
        <v>368</v>
      </c>
      <c r="U30355" s="9" t="s">
        <v>368</v>
      </c>
    </row>
    <row r="30356">
      <c r="F30356" s="9"/>
      <c r="N30356" s="50"/>
      <c r="O30356" s="50"/>
      <c r="P30356" s="50"/>
      <c r="Q30356" s="50" t="s">
        <v>368</v>
      </c>
      <c r="R30356" s="9" t="s">
        <v>368</v>
      </c>
      <c r="S30356" s="50" t="s">
        <v>368</v>
      </c>
      <c r="T30356" s="9" t="s">
        <v>368</v>
      </c>
      <c r="U30356" s="9" t="s">
        <v>368</v>
      </c>
    </row>
    <row r="30357">
      <c r="F30357" s="9"/>
      <c r="N30357" s="50"/>
      <c r="O30357" s="50"/>
      <c r="P30357" s="50"/>
      <c r="Q30357" s="50" t="s">
        <v>368</v>
      </c>
      <c r="R30357" s="9" t="s">
        <v>368</v>
      </c>
      <c r="S30357" s="50" t="s">
        <v>368</v>
      </c>
      <c r="T30357" s="9" t="s">
        <v>368</v>
      </c>
      <c r="U30357" s="9" t="s">
        <v>368</v>
      </c>
    </row>
    <row r="30358">
      <c r="F30358" s="9"/>
      <c r="N30358" s="50"/>
      <c r="O30358" s="50"/>
      <c r="P30358" s="50"/>
      <c r="Q30358" s="50" t="s">
        <v>368</v>
      </c>
      <c r="R30358" s="9" t="s">
        <v>368</v>
      </c>
      <c r="S30358" s="50" t="s">
        <v>368</v>
      </c>
      <c r="T30358" s="9" t="s">
        <v>368</v>
      </c>
      <c r="U30358" s="9" t="s">
        <v>368</v>
      </c>
    </row>
    <row r="30359">
      <c r="F30359" s="9"/>
      <c r="N30359" s="50"/>
      <c r="O30359" s="50"/>
      <c r="P30359" s="50"/>
      <c r="Q30359" s="50" t="s">
        <v>368</v>
      </c>
      <c r="R30359" s="9" t="s">
        <v>368</v>
      </c>
      <c r="S30359" s="50" t="s">
        <v>368</v>
      </c>
      <c r="T30359" s="9" t="s">
        <v>368</v>
      </c>
      <c r="U30359" s="9" t="s">
        <v>368</v>
      </c>
    </row>
    <row r="30360">
      <c r="F30360" s="9"/>
      <c r="N30360" s="50"/>
      <c r="O30360" s="50"/>
      <c r="P30360" s="50"/>
      <c r="Q30360" s="50" t="s">
        <v>368</v>
      </c>
      <c r="R30360" s="9" t="s">
        <v>368</v>
      </c>
      <c r="S30360" s="50" t="s">
        <v>368</v>
      </c>
      <c r="T30360" s="9" t="s">
        <v>368</v>
      </c>
      <c r="U30360" s="9" t="s">
        <v>368</v>
      </c>
    </row>
    <row r="30361">
      <c r="F30361" s="9"/>
      <c r="N30361" s="50"/>
      <c r="O30361" s="50"/>
      <c r="P30361" s="50"/>
      <c r="Q30361" s="50" t="s">
        <v>368</v>
      </c>
      <c r="R30361" s="9" t="s">
        <v>368</v>
      </c>
      <c r="S30361" s="50" t="s">
        <v>368</v>
      </c>
      <c r="T30361" s="9" t="s">
        <v>368</v>
      </c>
      <c r="U30361" s="9" t="s">
        <v>368</v>
      </c>
    </row>
    <row r="30362">
      <c r="F30362" s="9"/>
      <c r="N30362" s="50"/>
      <c r="O30362" s="50"/>
      <c r="P30362" s="50"/>
      <c r="Q30362" s="50" t="s">
        <v>368</v>
      </c>
      <c r="R30362" s="9" t="s">
        <v>368</v>
      </c>
      <c r="S30362" s="50" t="s">
        <v>368</v>
      </c>
      <c r="T30362" s="9" t="s">
        <v>368</v>
      </c>
      <c r="U30362" s="9" t="s">
        <v>368</v>
      </c>
    </row>
    <row r="30363">
      <c r="F30363" s="9"/>
      <c r="N30363" s="50"/>
      <c r="O30363" s="50"/>
      <c r="P30363" s="50"/>
      <c r="Q30363" s="50" t="s">
        <v>368</v>
      </c>
      <c r="R30363" s="9" t="s">
        <v>368</v>
      </c>
      <c r="S30363" s="50" t="s">
        <v>368</v>
      </c>
      <c r="T30363" s="9" t="s">
        <v>368</v>
      </c>
      <c r="U30363" s="9" t="s">
        <v>368</v>
      </c>
    </row>
    <row r="30364">
      <c r="F30364" s="9"/>
      <c r="N30364" s="50"/>
      <c r="O30364" s="50"/>
      <c r="P30364" s="50"/>
      <c r="Q30364" s="50" t="s">
        <v>368</v>
      </c>
      <c r="R30364" s="9" t="s">
        <v>368</v>
      </c>
      <c r="S30364" s="50" t="s">
        <v>368</v>
      </c>
      <c r="T30364" s="9" t="s">
        <v>368</v>
      </c>
      <c r="U30364" s="9" t="s">
        <v>368</v>
      </c>
    </row>
    <row r="30365">
      <c r="F30365" s="9"/>
      <c r="N30365" s="50"/>
      <c r="O30365" s="50"/>
      <c r="P30365" s="50"/>
      <c r="Q30365" s="50" t="s">
        <v>368</v>
      </c>
      <c r="R30365" s="9" t="s">
        <v>368</v>
      </c>
      <c r="S30365" s="50" t="s">
        <v>368</v>
      </c>
      <c r="T30365" s="9" t="s">
        <v>368</v>
      </c>
      <c r="U30365" s="9" t="s">
        <v>368</v>
      </c>
    </row>
    <row r="30366">
      <c r="F30366" s="9"/>
      <c r="N30366" s="50"/>
      <c r="O30366" s="50"/>
      <c r="P30366" s="50"/>
      <c r="Q30366" s="50" t="s">
        <v>368</v>
      </c>
      <c r="R30366" s="9" t="s">
        <v>368</v>
      </c>
      <c r="S30366" s="50" t="s">
        <v>368</v>
      </c>
      <c r="T30366" s="9" t="s">
        <v>368</v>
      </c>
      <c r="U30366" s="9" t="s">
        <v>368</v>
      </c>
    </row>
    <row r="30367">
      <c r="F30367" s="9"/>
      <c r="N30367" s="50"/>
      <c r="O30367" s="50"/>
      <c r="P30367" s="50"/>
      <c r="Q30367" s="50" t="s">
        <v>368</v>
      </c>
      <c r="R30367" s="9" t="s">
        <v>368</v>
      </c>
      <c r="S30367" s="50" t="s">
        <v>368</v>
      </c>
      <c r="T30367" s="9" t="s">
        <v>368</v>
      </c>
      <c r="U30367" s="9" t="s">
        <v>368</v>
      </c>
    </row>
    <row r="30368">
      <c r="F30368" s="9"/>
      <c r="N30368" s="50"/>
      <c r="O30368" s="50"/>
      <c r="P30368" s="50"/>
      <c r="Q30368" s="50" t="s">
        <v>368</v>
      </c>
      <c r="R30368" s="9" t="s">
        <v>368</v>
      </c>
      <c r="S30368" s="50" t="s">
        <v>368</v>
      </c>
      <c r="T30368" s="9" t="s">
        <v>368</v>
      </c>
      <c r="U30368" s="9" t="s">
        <v>368</v>
      </c>
    </row>
    <row r="30369">
      <c r="F30369" s="9"/>
      <c r="N30369" s="50"/>
      <c r="O30369" s="50"/>
      <c r="P30369" s="50"/>
      <c r="Q30369" s="50" t="s">
        <v>368</v>
      </c>
      <c r="R30369" s="9" t="s">
        <v>368</v>
      </c>
      <c r="S30369" s="50" t="s">
        <v>368</v>
      </c>
      <c r="T30369" s="9" t="s">
        <v>368</v>
      </c>
      <c r="U30369" s="9" t="s">
        <v>368</v>
      </c>
    </row>
    <row r="30370">
      <c r="F30370" s="9"/>
      <c r="N30370" s="50"/>
      <c r="O30370" s="50"/>
      <c r="P30370" s="50"/>
      <c r="Q30370" s="50" t="s">
        <v>368</v>
      </c>
      <c r="R30370" s="9" t="s">
        <v>368</v>
      </c>
      <c r="S30370" s="50" t="s">
        <v>368</v>
      </c>
      <c r="T30370" s="9" t="s">
        <v>368</v>
      </c>
      <c r="U30370" s="9" t="s">
        <v>368</v>
      </c>
    </row>
    <row r="30371">
      <c r="F30371" s="9"/>
      <c r="N30371" s="50"/>
      <c r="O30371" s="50"/>
      <c r="P30371" s="50"/>
      <c r="Q30371" s="50" t="s">
        <v>368</v>
      </c>
      <c r="R30371" s="9" t="s">
        <v>368</v>
      </c>
      <c r="S30371" s="50" t="s">
        <v>368</v>
      </c>
      <c r="T30371" s="9" t="s">
        <v>368</v>
      </c>
      <c r="U30371" s="9" t="s">
        <v>368</v>
      </c>
    </row>
    <row r="30372">
      <c r="F30372" s="9"/>
      <c r="N30372" s="50"/>
      <c r="O30372" s="50"/>
      <c r="P30372" s="50"/>
      <c r="Q30372" s="50" t="s">
        <v>368</v>
      </c>
      <c r="R30372" s="9" t="s">
        <v>368</v>
      </c>
      <c r="S30372" s="50" t="s">
        <v>368</v>
      </c>
      <c r="T30372" s="9" t="s">
        <v>368</v>
      </c>
      <c r="U30372" s="9" t="s">
        <v>368</v>
      </c>
    </row>
    <row r="30373">
      <c r="F30373" s="9"/>
      <c r="N30373" s="50"/>
      <c r="O30373" s="50"/>
      <c r="P30373" s="50"/>
      <c r="Q30373" s="50" t="s">
        <v>368</v>
      </c>
      <c r="R30373" s="9" t="s">
        <v>368</v>
      </c>
      <c r="S30373" s="50" t="s">
        <v>368</v>
      </c>
      <c r="T30373" s="9" t="s">
        <v>368</v>
      </c>
      <c r="U30373" s="9" t="s">
        <v>368</v>
      </c>
    </row>
    <row r="30374">
      <c r="F30374" s="9"/>
      <c r="N30374" s="50"/>
      <c r="O30374" s="50"/>
      <c r="P30374" s="50"/>
      <c r="Q30374" s="50" t="s">
        <v>368</v>
      </c>
      <c r="R30374" s="9" t="s">
        <v>368</v>
      </c>
      <c r="S30374" s="50" t="s">
        <v>368</v>
      </c>
      <c r="T30374" s="9" t="s">
        <v>368</v>
      </c>
      <c r="U30374" s="9" t="s">
        <v>368</v>
      </c>
    </row>
    <row r="30375">
      <c r="F30375" s="9"/>
      <c r="N30375" s="50"/>
      <c r="O30375" s="50"/>
      <c r="P30375" s="50"/>
      <c r="Q30375" s="50" t="s">
        <v>368</v>
      </c>
      <c r="R30375" s="9" t="s">
        <v>368</v>
      </c>
      <c r="S30375" s="50" t="s">
        <v>368</v>
      </c>
      <c r="T30375" s="9" t="s">
        <v>368</v>
      </c>
      <c r="U30375" s="9" t="s">
        <v>368</v>
      </c>
    </row>
    <row r="30376">
      <c r="F30376" s="9"/>
      <c r="N30376" s="50"/>
      <c r="O30376" s="50"/>
      <c r="P30376" s="50"/>
      <c r="Q30376" s="50" t="s">
        <v>368</v>
      </c>
      <c r="R30376" s="9" t="s">
        <v>368</v>
      </c>
      <c r="S30376" s="50" t="s">
        <v>368</v>
      </c>
      <c r="T30376" s="9" t="s">
        <v>368</v>
      </c>
      <c r="U30376" s="9" t="s">
        <v>368</v>
      </c>
    </row>
    <row r="30377">
      <c r="F30377" s="9"/>
      <c r="N30377" s="50"/>
      <c r="O30377" s="50"/>
      <c r="P30377" s="50"/>
      <c r="Q30377" s="50" t="s">
        <v>368</v>
      </c>
      <c r="R30377" s="9" t="s">
        <v>368</v>
      </c>
      <c r="S30377" s="50" t="s">
        <v>368</v>
      </c>
      <c r="T30377" s="9" t="s">
        <v>368</v>
      </c>
      <c r="U30377" s="9" t="s">
        <v>368</v>
      </c>
    </row>
    <row r="30378">
      <c r="F30378" s="9"/>
      <c r="N30378" s="50"/>
      <c r="O30378" s="50"/>
      <c r="P30378" s="50"/>
      <c r="Q30378" s="50" t="s">
        <v>368</v>
      </c>
      <c r="R30378" s="9" t="s">
        <v>368</v>
      </c>
      <c r="S30378" s="50" t="s">
        <v>368</v>
      </c>
      <c r="T30378" s="9" t="s">
        <v>368</v>
      </c>
      <c r="U30378" s="9" t="s">
        <v>368</v>
      </c>
    </row>
    <row r="30379">
      <c r="F30379" s="9"/>
      <c r="N30379" s="50"/>
      <c r="O30379" s="50"/>
      <c r="P30379" s="50"/>
      <c r="Q30379" s="50" t="s">
        <v>368</v>
      </c>
      <c r="R30379" s="9" t="s">
        <v>368</v>
      </c>
      <c r="S30379" s="50" t="s">
        <v>368</v>
      </c>
      <c r="T30379" s="9" t="s">
        <v>368</v>
      </c>
      <c r="U30379" s="9" t="s">
        <v>368</v>
      </c>
    </row>
    <row r="30380">
      <c r="F30380" s="9"/>
      <c r="N30380" s="50"/>
      <c r="O30380" s="50"/>
      <c r="P30380" s="50"/>
      <c r="Q30380" s="50" t="s">
        <v>368</v>
      </c>
      <c r="R30380" s="9" t="s">
        <v>368</v>
      </c>
      <c r="S30380" s="50" t="s">
        <v>368</v>
      </c>
      <c r="T30380" s="9" t="s">
        <v>368</v>
      </c>
      <c r="U30380" s="9" t="s">
        <v>368</v>
      </c>
    </row>
    <row r="30381">
      <c r="F30381" s="9"/>
      <c r="N30381" s="50"/>
      <c r="O30381" s="50"/>
      <c r="P30381" s="50"/>
      <c r="Q30381" s="50" t="s">
        <v>368</v>
      </c>
      <c r="R30381" s="9" t="s">
        <v>368</v>
      </c>
      <c r="S30381" s="50" t="s">
        <v>368</v>
      </c>
      <c r="T30381" s="9" t="s">
        <v>368</v>
      </c>
      <c r="U30381" s="9" t="s">
        <v>368</v>
      </c>
    </row>
    <row r="30382">
      <c r="F30382" s="9"/>
      <c r="N30382" s="50"/>
      <c r="O30382" s="50"/>
      <c r="P30382" s="50"/>
      <c r="Q30382" s="50" t="s">
        <v>368</v>
      </c>
      <c r="R30382" s="9" t="s">
        <v>368</v>
      </c>
      <c r="S30382" s="50" t="s">
        <v>368</v>
      </c>
      <c r="T30382" s="9" t="s">
        <v>368</v>
      </c>
      <c r="U30382" s="9" t="s">
        <v>368</v>
      </c>
    </row>
    <row r="30383">
      <c r="F30383" s="9"/>
      <c r="N30383" s="50"/>
      <c r="O30383" s="50"/>
      <c r="P30383" s="50"/>
      <c r="Q30383" s="50" t="s">
        <v>368</v>
      </c>
      <c r="R30383" s="9" t="s">
        <v>368</v>
      </c>
      <c r="S30383" s="50" t="s">
        <v>368</v>
      </c>
      <c r="T30383" s="9" t="s">
        <v>368</v>
      </c>
      <c r="U30383" s="9" t="s">
        <v>368</v>
      </c>
    </row>
    <row r="30384">
      <c r="F30384" s="9"/>
      <c r="N30384" s="50"/>
      <c r="O30384" s="50"/>
      <c r="P30384" s="50"/>
      <c r="Q30384" s="50" t="s">
        <v>368</v>
      </c>
      <c r="R30384" s="9" t="s">
        <v>368</v>
      </c>
      <c r="S30384" s="50" t="s">
        <v>368</v>
      </c>
      <c r="T30384" s="9" t="s">
        <v>368</v>
      </c>
      <c r="U30384" s="9" t="s">
        <v>368</v>
      </c>
    </row>
    <row r="30385">
      <c r="F30385" s="9"/>
      <c r="N30385" s="50"/>
      <c r="O30385" s="50"/>
      <c r="P30385" s="50"/>
      <c r="Q30385" s="50" t="s">
        <v>368</v>
      </c>
      <c r="R30385" s="9" t="s">
        <v>368</v>
      </c>
      <c r="S30385" s="50" t="s">
        <v>368</v>
      </c>
      <c r="T30385" s="9" t="s">
        <v>368</v>
      </c>
      <c r="U30385" s="9" t="s">
        <v>368</v>
      </c>
    </row>
    <row r="30386">
      <c r="F30386" s="9"/>
      <c r="N30386" s="50"/>
      <c r="O30386" s="50"/>
      <c r="P30386" s="50"/>
      <c r="Q30386" s="50" t="s">
        <v>368</v>
      </c>
      <c r="R30386" s="9" t="s">
        <v>368</v>
      </c>
      <c r="S30386" s="50" t="s">
        <v>368</v>
      </c>
      <c r="T30386" s="9" t="s">
        <v>368</v>
      </c>
      <c r="U30386" s="9" t="s">
        <v>368</v>
      </c>
    </row>
    <row r="30387">
      <c r="F30387" s="9"/>
      <c r="N30387" s="50"/>
      <c r="O30387" s="50"/>
      <c r="P30387" s="50"/>
      <c r="Q30387" s="50" t="s">
        <v>368</v>
      </c>
      <c r="R30387" s="9" t="s">
        <v>368</v>
      </c>
      <c r="S30387" s="50" t="s">
        <v>368</v>
      </c>
      <c r="T30387" s="9" t="s">
        <v>368</v>
      </c>
      <c r="U30387" s="9" t="s">
        <v>368</v>
      </c>
    </row>
    <row r="30388">
      <c r="F30388" s="9"/>
      <c r="N30388" s="50"/>
      <c r="O30388" s="50"/>
      <c r="P30388" s="50"/>
      <c r="Q30388" s="50" t="s">
        <v>368</v>
      </c>
      <c r="R30388" s="9" t="s">
        <v>368</v>
      </c>
      <c r="S30388" s="50" t="s">
        <v>368</v>
      </c>
      <c r="T30388" s="9" t="s">
        <v>368</v>
      </c>
      <c r="U30388" s="9" t="s">
        <v>368</v>
      </c>
    </row>
    <row r="30389">
      <c r="F30389" s="9"/>
      <c r="N30389" s="50"/>
      <c r="O30389" s="50"/>
      <c r="P30389" s="50"/>
      <c r="Q30389" s="50" t="s">
        <v>368</v>
      </c>
      <c r="R30389" s="9" t="s">
        <v>368</v>
      </c>
      <c r="S30389" s="50" t="s">
        <v>368</v>
      </c>
      <c r="T30389" s="9" t="s">
        <v>368</v>
      </c>
      <c r="U30389" s="9" t="s">
        <v>368</v>
      </c>
    </row>
    <row r="30390">
      <c r="F30390" s="9"/>
      <c r="N30390" s="50"/>
      <c r="O30390" s="50"/>
      <c r="P30390" s="50"/>
      <c r="Q30390" s="50" t="s">
        <v>368</v>
      </c>
      <c r="R30390" s="9" t="s">
        <v>368</v>
      </c>
      <c r="S30390" s="50" t="s">
        <v>368</v>
      </c>
      <c r="T30390" s="9" t="s">
        <v>368</v>
      </c>
      <c r="U30390" s="9" t="s">
        <v>368</v>
      </c>
    </row>
    <row r="30391">
      <c r="F30391" s="9"/>
      <c r="N30391" s="50"/>
      <c r="O30391" s="50"/>
      <c r="P30391" s="50"/>
      <c r="Q30391" s="50" t="s">
        <v>368</v>
      </c>
      <c r="R30391" s="9" t="s">
        <v>368</v>
      </c>
      <c r="S30391" s="50" t="s">
        <v>368</v>
      </c>
      <c r="T30391" s="9" t="s">
        <v>368</v>
      </c>
      <c r="U30391" s="9" t="s">
        <v>368</v>
      </c>
    </row>
    <row r="30392">
      <c r="F30392" s="9"/>
      <c r="N30392" s="50"/>
      <c r="O30392" s="50"/>
      <c r="P30392" s="50"/>
      <c r="Q30392" s="50" t="s">
        <v>368</v>
      </c>
      <c r="R30392" s="9" t="s">
        <v>368</v>
      </c>
      <c r="S30392" s="50" t="s">
        <v>368</v>
      </c>
      <c r="T30392" s="9" t="s">
        <v>368</v>
      </c>
      <c r="U30392" s="9" t="s">
        <v>368</v>
      </c>
    </row>
    <row r="30393">
      <c r="F30393" s="9"/>
      <c r="N30393" s="50"/>
      <c r="O30393" s="50"/>
      <c r="P30393" s="50"/>
      <c r="Q30393" s="50" t="s">
        <v>368</v>
      </c>
      <c r="R30393" s="9" t="s">
        <v>368</v>
      </c>
      <c r="S30393" s="50" t="s">
        <v>368</v>
      </c>
      <c r="T30393" s="9" t="s">
        <v>368</v>
      </c>
      <c r="U30393" s="9" t="s">
        <v>368</v>
      </c>
    </row>
    <row r="30394">
      <c r="F30394" s="9"/>
      <c r="N30394" s="50"/>
      <c r="O30394" s="50"/>
      <c r="P30394" s="50"/>
      <c r="Q30394" s="50" t="s">
        <v>368</v>
      </c>
      <c r="R30394" s="9" t="s">
        <v>368</v>
      </c>
      <c r="S30394" s="50" t="s">
        <v>368</v>
      </c>
      <c r="T30394" s="9" t="s">
        <v>368</v>
      </c>
      <c r="U30394" s="9" t="s">
        <v>368</v>
      </c>
    </row>
    <row r="30395">
      <c r="F30395" s="9"/>
      <c r="N30395" s="50"/>
      <c r="O30395" s="50"/>
      <c r="P30395" s="50"/>
      <c r="Q30395" s="50" t="s">
        <v>368</v>
      </c>
      <c r="R30395" s="9" t="s">
        <v>368</v>
      </c>
      <c r="S30395" s="50" t="s">
        <v>368</v>
      </c>
      <c r="T30395" s="9" t="s">
        <v>368</v>
      </c>
      <c r="U30395" s="9" t="s">
        <v>368</v>
      </c>
    </row>
    <row r="30396">
      <c r="F30396" s="9"/>
      <c r="N30396" s="50"/>
      <c r="O30396" s="50"/>
      <c r="P30396" s="50"/>
      <c r="Q30396" s="50" t="s">
        <v>368</v>
      </c>
      <c r="R30396" s="9" t="s">
        <v>368</v>
      </c>
      <c r="S30396" s="50" t="s">
        <v>368</v>
      </c>
      <c r="T30396" s="9" t="s">
        <v>368</v>
      </c>
      <c r="U30396" s="9" t="s">
        <v>368</v>
      </c>
    </row>
    <row r="30397">
      <c r="F30397" s="9"/>
      <c r="N30397" s="50"/>
      <c r="O30397" s="50"/>
      <c r="P30397" s="50"/>
      <c r="Q30397" s="50" t="s">
        <v>368</v>
      </c>
      <c r="R30397" s="9" t="s">
        <v>368</v>
      </c>
      <c r="S30397" s="50" t="s">
        <v>368</v>
      </c>
      <c r="T30397" s="9" t="s">
        <v>368</v>
      </c>
      <c r="U30397" s="9" t="s">
        <v>368</v>
      </c>
    </row>
    <row r="30398">
      <c r="F30398" s="9"/>
      <c r="N30398" s="50"/>
      <c r="O30398" s="50"/>
      <c r="P30398" s="50"/>
      <c r="Q30398" s="50" t="s">
        <v>368</v>
      </c>
      <c r="R30398" s="9" t="s">
        <v>368</v>
      </c>
      <c r="S30398" s="50" t="s">
        <v>368</v>
      </c>
      <c r="T30398" s="9" t="s">
        <v>368</v>
      </c>
      <c r="U30398" s="9" t="s">
        <v>368</v>
      </c>
    </row>
    <row r="30399">
      <c r="F30399" s="9"/>
      <c r="N30399" s="50"/>
      <c r="O30399" s="50"/>
      <c r="P30399" s="50"/>
      <c r="Q30399" s="50" t="s">
        <v>368</v>
      </c>
      <c r="R30399" s="9" t="s">
        <v>368</v>
      </c>
      <c r="S30399" s="50" t="s">
        <v>368</v>
      </c>
      <c r="T30399" s="9" t="s">
        <v>368</v>
      </c>
      <c r="U30399" s="9" t="s">
        <v>368</v>
      </c>
    </row>
    <row r="30400">
      <c r="F30400" s="9"/>
      <c r="N30400" s="50"/>
      <c r="O30400" s="50"/>
      <c r="P30400" s="50"/>
      <c r="Q30400" s="50" t="s">
        <v>368</v>
      </c>
      <c r="R30400" s="9" t="s">
        <v>368</v>
      </c>
      <c r="S30400" s="50" t="s">
        <v>368</v>
      </c>
      <c r="T30400" s="9" t="s">
        <v>368</v>
      </c>
      <c r="U30400" s="9" t="s">
        <v>368</v>
      </c>
    </row>
    <row r="30401">
      <c r="F30401" s="9"/>
      <c r="N30401" s="50"/>
      <c r="O30401" s="50"/>
      <c r="P30401" s="50"/>
      <c r="Q30401" s="50" t="s">
        <v>368</v>
      </c>
      <c r="R30401" s="9" t="s">
        <v>368</v>
      </c>
      <c r="S30401" s="50" t="s">
        <v>368</v>
      </c>
      <c r="T30401" s="9" t="s">
        <v>368</v>
      </c>
      <c r="U30401" s="9" t="s">
        <v>368</v>
      </c>
    </row>
    <row r="30402">
      <c r="F30402" s="9"/>
      <c r="N30402" s="50"/>
      <c r="O30402" s="50"/>
      <c r="P30402" s="50"/>
      <c r="Q30402" s="50" t="s">
        <v>368</v>
      </c>
      <c r="R30402" s="9" t="s">
        <v>368</v>
      </c>
      <c r="S30402" s="50" t="s">
        <v>368</v>
      </c>
      <c r="T30402" s="9" t="s">
        <v>368</v>
      </c>
      <c r="U30402" s="9" t="s">
        <v>368</v>
      </c>
    </row>
    <row r="30403">
      <c r="F30403" s="9"/>
      <c r="N30403" s="50"/>
      <c r="O30403" s="50"/>
      <c r="P30403" s="50"/>
      <c r="Q30403" s="50" t="s">
        <v>368</v>
      </c>
      <c r="R30403" s="9" t="s">
        <v>368</v>
      </c>
      <c r="S30403" s="50" t="s">
        <v>368</v>
      </c>
      <c r="T30403" s="9" t="s">
        <v>368</v>
      </c>
      <c r="U30403" s="9" t="s">
        <v>368</v>
      </c>
    </row>
    <row r="30404">
      <c r="F30404" s="9"/>
      <c r="N30404" s="50"/>
      <c r="O30404" s="50"/>
      <c r="P30404" s="50"/>
      <c r="Q30404" s="50" t="s">
        <v>368</v>
      </c>
      <c r="R30404" s="9" t="s">
        <v>368</v>
      </c>
      <c r="S30404" s="50" t="s">
        <v>368</v>
      </c>
      <c r="T30404" s="9" t="s">
        <v>368</v>
      </c>
      <c r="U30404" s="9" t="s">
        <v>368</v>
      </c>
    </row>
    <row r="30405">
      <c r="F30405" s="9"/>
      <c r="N30405" s="50"/>
      <c r="O30405" s="50"/>
      <c r="P30405" s="50"/>
      <c r="Q30405" s="50" t="s">
        <v>368</v>
      </c>
      <c r="R30405" s="9" t="s">
        <v>368</v>
      </c>
      <c r="S30405" s="50" t="s">
        <v>368</v>
      </c>
      <c r="T30405" s="9" t="s">
        <v>368</v>
      </c>
      <c r="U30405" s="9" t="s">
        <v>368</v>
      </c>
    </row>
    <row r="30406">
      <c r="F30406" s="9"/>
      <c r="N30406" s="50"/>
      <c r="O30406" s="50"/>
      <c r="P30406" s="50"/>
      <c r="Q30406" s="50" t="s">
        <v>368</v>
      </c>
      <c r="R30406" s="9" t="s">
        <v>368</v>
      </c>
      <c r="S30406" s="50" t="s">
        <v>368</v>
      </c>
      <c r="T30406" s="9" t="s">
        <v>368</v>
      </c>
      <c r="U30406" s="9" t="s">
        <v>368</v>
      </c>
    </row>
    <row r="30407">
      <c r="F30407" s="9"/>
      <c r="N30407" s="50"/>
      <c r="O30407" s="50"/>
      <c r="P30407" s="50"/>
      <c r="Q30407" s="50" t="s">
        <v>368</v>
      </c>
      <c r="R30407" s="9" t="s">
        <v>368</v>
      </c>
      <c r="S30407" s="50" t="s">
        <v>368</v>
      </c>
      <c r="T30407" s="9" t="s">
        <v>368</v>
      </c>
      <c r="U30407" s="9" t="s">
        <v>368</v>
      </c>
    </row>
    <row r="30408">
      <c r="F30408" s="9"/>
      <c r="N30408" s="50"/>
      <c r="O30408" s="50"/>
      <c r="P30408" s="50"/>
      <c r="Q30408" s="50" t="s">
        <v>368</v>
      </c>
      <c r="R30408" s="9" t="s">
        <v>368</v>
      </c>
      <c r="S30408" s="50" t="s">
        <v>368</v>
      </c>
      <c r="T30408" s="9" t="s">
        <v>368</v>
      </c>
      <c r="U30408" s="9" t="s">
        <v>368</v>
      </c>
    </row>
    <row r="30409">
      <c r="F30409" s="9"/>
      <c r="N30409" s="50"/>
      <c r="O30409" s="50"/>
      <c r="P30409" s="50"/>
      <c r="Q30409" s="50" t="s">
        <v>368</v>
      </c>
      <c r="R30409" s="9" t="s">
        <v>368</v>
      </c>
      <c r="S30409" s="50" t="s">
        <v>368</v>
      </c>
      <c r="T30409" s="9" t="s">
        <v>368</v>
      </c>
      <c r="U30409" s="9" t="s">
        <v>368</v>
      </c>
    </row>
    <row r="30410">
      <c r="F30410" s="9"/>
      <c r="N30410" s="50"/>
      <c r="O30410" s="50"/>
      <c r="P30410" s="50"/>
      <c r="Q30410" s="50" t="s">
        <v>368</v>
      </c>
      <c r="R30410" s="9" t="s">
        <v>368</v>
      </c>
      <c r="S30410" s="50" t="s">
        <v>368</v>
      </c>
      <c r="T30410" s="9" t="s">
        <v>368</v>
      </c>
      <c r="U30410" s="9" t="s">
        <v>368</v>
      </c>
    </row>
    <row r="30411">
      <c r="F30411" s="9"/>
      <c r="N30411" s="50"/>
      <c r="O30411" s="50"/>
      <c r="P30411" s="50"/>
      <c r="Q30411" s="50" t="s">
        <v>368</v>
      </c>
      <c r="R30411" s="9" t="s">
        <v>368</v>
      </c>
      <c r="S30411" s="50" t="s">
        <v>368</v>
      </c>
      <c r="T30411" s="9" t="s">
        <v>368</v>
      </c>
      <c r="U30411" s="9" t="s">
        <v>368</v>
      </c>
    </row>
    <row r="30412">
      <c r="F30412" s="9"/>
      <c r="N30412" s="50"/>
      <c r="O30412" s="50"/>
      <c r="P30412" s="50"/>
      <c r="Q30412" s="50" t="s">
        <v>368</v>
      </c>
      <c r="R30412" s="9" t="s">
        <v>368</v>
      </c>
      <c r="S30412" s="50" t="s">
        <v>368</v>
      </c>
      <c r="T30412" s="9" t="s">
        <v>368</v>
      </c>
      <c r="U30412" s="9" t="s">
        <v>368</v>
      </c>
    </row>
    <row r="30413">
      <c r="F30413" s="9"/>
      <c r="N30413" s="50"/>
      <c r="O30413" s="50"/>
      <c r="P30413" s="50"/>
      <c r="Q30413" s="50" t="s">
        <v>368</v>
      </c>
      <c r="R30413" s="9" t="s">
        <v>368</v>
      </c>
      <c r="S30413" s="50" t="s">
        <v>368</v>
      </c>
      <c r="T30413" s="9" t="s">
        <v>368</v>
      </c>
      <c r="U30413" s="9" t="s">
        <v>368</v>
      </c>
    </row>
    <row r="30414">
      <c r="F30414" s="9"/>
      <c r="N30414" s="50"/>
      <c r="O30414" s="50"/>
      <c r="P30414" s="50"/>
      <c r="Q30414" s="50" t="s">
        <v>368</v>
      </c>
      <c r="R30414" s="9" t="s">
        <v>368</v>
      </c>
      <c r="S30414" s="50" t="s">
        <v>368</v>
      </c>
      <c r="T30414" s="9" t="s">
        <v>368</v>
      </c>
      <c r="U30414" s="9" t="s">
        <v>368</v>
      </c>
    </row>
    <row r="30415">
      <c r="F30415" s="9"/>
      <c r="N30415" s="50"/>
      <c r="O30415" s="50"/>
      <c r="P30415" s="50"/>
      <c r="Q30415" s="50" t="s">
        <v>368</v>
      </c>
      <c r="R30415" s="9" t="s">
        <v>368</v>
      </c>
      <c r="S30415" s="50" t="s">
        <v>368</v>
      </c>
      <c r="T30415" s="9" t="s">
        <v>368</v>
      </c>
      <c r="U30415" s="9" t="s">
        <v>368</v>
      </c>
    </row>
    <row r="30416">
      <c r="F30416" s="9"/>
      <c r="N30416" s="50"/>
      <c r="O30416" s="50"/>
      <c r="P30416" s="50"/>
      <c r="Q30416" s="50" t="s">
        <v>368</v>
      </c>
      <c r="R30416" s="9" t="s">
        <v>368</v>
      </c>
      <c r="S30416" s="50" t="s">
        <v>368</v>
      </c>
      <c r="T30416" s="9" t="s">
        <v>368</v>
      </c>
      <c r="U30416" s="9" t="s">
        <v>368</v>
      </c>
    </row>
    <row r="30417">
      <c r="F30417" s="9"/>
      <c r="N30417" s="50"/>
      <c r="O30417" s="50"/>
      <c r="P30417" s="50"/>
      <c r="Q30417" s="50" t="s">
        <v>368</v>
      </c>
      <c r="R30417" s="9" t="s">
        <v>368</v>
      </c>
      <c r="S30417" s="50" t="s">
        <v>368</v>
      </c>
      <c r="T30417" s="9" t="s">
        <v>368</v>
      </c>
      <c r="U30417" s="9" t="s">
        <v>368</v>
      </c>
    </row>
    <row r="30418">
      <c r="F30418" s="9"/>
      <c r="N30418" s="50"/>
      <c r="O30418" s="50"/>
      <c r="P30418" s="50"/>
      <c r="Q30418" s="50" t="s">
        <v>368</v>
      </c>
      <c r="R30418" s="9" t="s">
        <v>368</v>
      </c>
      <c r="S30418" s="50" t="s">
        <v>368</v>
      </c>
      <c r="T30418" s="9" t="s">
        <v>368</v>
      </c>
      <c r="U30418" s="9" t="s">
        <v>368</v>
      </c>
    </row>
    <row r="30419">
      <c r="F30419" s="9"/>
      <c r="N30419" s="50"/>
      <c r="O30419" s="50"/>
      <c r="P30419" s="50"/>
      <c r="Q30419" s="50" t="s">
        <v>368</v>
      </c>
      <c r="R30419" s="9" t="s">
        <v>368</v>
      </c>
      <c r="S30419" s="50" t="s">
        <v>368</v>
      </c>
      <c r="T30419" s="9" t="s">
        <v>368</v>
      </c>
      <c r="U30419" s="9" t="s">
        <v>368</v>
      </c>
    </row>
    <row r="30420">
      <c r="F30420" s="9"/>
      <c r="N30420" s="50"/>
      <c r="O30420" s="50"/>
      <c r="P30420" s="50"/>
      <c r="Q30420" s="50" t="s">
        <v>368</v>
      </c>
      <c r="R30420" s="9" t="s">
        <v>368</v>
      </c>
      <c r="S30420" s="50" t="s">
        <v>368</v>
      </c>
      <c r="T30420" s="9" t="s">
        <v>368</v>
      </c>
      <c r="U30420" s="9" t="s">
        <v>368</v>
      </c>
    </row>
    <row r="30421">
      <c r="F30421" s="9"/>
      <c r="N30421" s="50"/>
      <c r="O30421" s="50"/>
      <c r="P30421" s="50"/>
      <c r="Q30421" s="50" t="s">
        <v>368</v>
      </c>
      <c r="R30421" s="9" t="s">
        <v>368</v>
      </c>
      <c r="S30421" s="50" t="s">
        <v>368</v>
      </c>
      <c r="T30421" s="9" t="s">
        <v>368</v>
      </c>
      <c r="U30421" s="9" t="s">
        <v>368</v>
      </c>
    </row>
    <row r="30422">
      <c r="F30422" s="9"/>
      <c r="N30422" s="50"/>
      <c r="O30422" s="50"/>
      <c r="P30422" s="50"/>
      <c r="Q30422" s="50" t="s">
        <v>368</v>
      </c>
      <c r="R30422" s="9" t="s">
        <v>368</v>
      </c>
      <c r="S30422" s="50" t="s">
        <v>368</v>
      </c>
      <c r="T30422" s="9" t="s">
        <v>368</v>
      </c>
      <c r="U30422" s="9" t="s">
        <v>368</v>
      </c>
    </row>
    <row r="30423">
      <c r="F30423" s="9"/>
      <c r="N30423" s="50"/>
      <c r="O30423" s="50"/>
      <c r="P30423" s="50"/>
      <c r="Q30423" s="50" t="s">
        <v>368</v>
      </c>
      <c r="R30423" s="9" t="s">
        <v>368</v>
      </c>
      <c r="S30423" s="50" t="s">
        <v>368</v>
      </c>
      <c r="T30423" s="9" t="s">
        <v>368</v>
      </c>
      <c r="U30423" s="9" t="s">
        <v>368</v>
      </c>
    </row>
    <row r="30424">
      <c r="F30424" s="9"/>
      <c r="N30424" s="50"/>
      <c r="O30424" s="50"/>
      <c r="P30424" s="50"/>
      <c r="Q30424" s="50" t="s">
        <v>368</v>
      </c>
      <c r="R30424" s="9" t="s">
        <v>368</v>
      </c>
      <c r="S30424" s="50" t="s">
        <v>368</v>
      </c>
      <c r="T30424" s="9" t="s">
        <v>368</v>
      </c>
      <c r="U30424" s="9" t="s">
        <v>368</v>
      </c>
    </row>
    <row r="30425">
      <c r="F30425" s="9"/>
      <c r="N30425" s="50"/>
      <c r="O30425" s="50"/>
      <c r="P30425" s="50"/>
      <c r="Q30425" s="50" t="s">
        <v>368</v>
      </c>
      <c r="R30425" s="9" t="s">
        <v>368</v>
      </c>
      <c r="S30425" s="50" t="s">
        <v>368</v>
      </c>
      <c r="T30425" s="9" t="s">
        <v>368</v>
      </c>
      <c r="U30425" s="9" t="s">
        <v>368</v>
      </c>
    </row>
    <row r="30426">
      <c r="F30426" s="9"/>
      <c r="N30426" s="50"/>
      <c r="O30426" s="50"/>
      <c r="P30426" s="50"/>
      <c r="Q30426" s="50" t="s">
        <v>368</v>
      </c>
      <c r="R30426" s="9" t="s">
        <v>368</v>
      </c>
      <c r="S30426" s="50" t="s">
        <v>368</v>
      </c>
      <c r="T30426" s="9" t="s">
        <v>368</v>
      </c>
      <c r="U30426" s="9" t="s">
        <v>368</v>
      </c>
    </row>
    <row r="30427">
      <c r="F30427" s="9"/>
      <c r="N30427" s="50"/>
      <c r="O30427" s="50"/>
      <c r="P30427" s="50"/>
      <c r="Q30427" s="50" t="s">
        <v>368</v>
      </c>
      <c r="R30427" s="9" t="s">
        <v>368</v>
      </c>
      <c r="S30427" s="50" t="s">
        <v>368</v>
      </c>
      <c r="T30427" s="9" t="s">
        <v>368</v>
      </c>
      <c r="U30427" s="9" t="s">
        <v>368</v>
      </c>
    </row>
    <row r="30428">
      <c r="F30428" s="9"/>
      <c r="N30428" s="50"/>
      <c r="O30428" s="50"/>
      <c r="P30428" s="50"/>
      <c r="Q30428" s="50" t="s">
        <v>368</v>
      </c>
      <c r="R30428" s="9" t="s">
        <v>368</v>
      </c>
      <c r="S30428" s="50" t="s">
        <v>368</v>
      </c>
      <c r="T30428" s="9" t="s">
        <v>368</v>
      </c>
      <c r="U30428" s="9" t="s">
        <v>368</v>
      </c>
    </row>
    <row r="30429">
      <c r="F30429" s="9"/>
      <c r="N30429" s="50"/>
      <c r="O30429" s="50"/>
      <c r="P30429" s="50"/>
      <c r="Q30429" s="50" t="s">
        <v>368</v>
      </c>
      <c r="R30429" s="9" t="s">
        <v>368</v>
      </c>
      <c r="S30429" s="50" t="s">
        <v>368</v>
      </c>
      <c r="T30429" s="9" t="s">
        <v>368</v>
      </c>
      <c r="U30429" s="9" t="s">
        <v>368</v>
      </c>
    </row>
    <row r="30430">
      <c r="F30430" s="9"/>
      <c r="N30430" s="50"/>
      <c r="O30430" s="50"/>
      <c r="P30430" s="50"/>
      <c r="Q30430" s="50" t="s">
        <v>368</v>
      </c>
      <c r="R30430" s="9" t="s">
        <v>368</v>
      </c>
      <c r="S30430" s="50" t="s">
        <v>368</v>
      </c>
      <c r="T30430" s="9" t="s">
        <v>368</v>
      </c>
      <c r="U30430" s="9" t="s">
        <v>368</v>
      </c>
    </row>
    <row r="30431">
      <c r="F30431" s="9"/>
      <c r="N30431" s="50"/>
      <c r="O30431" s="50"/>
      <c r="P30431" s="50"/>
      <c r="Q30431" s="50" t="s">
        <v>368</v>
      </c>
      <c r="R30431" s="9" t="s">
        <v>368</v>
      </c>
      <c r="S30431" s="50" t="s">
        <v>368</v>
      </c>
      <c r="T30431" s="9" t="s">
        <v>368</v>
      </c>
      <c r="U30431" s="9" t="s">
        <v>368</v>
      </c>
    </row>
    <row r="30432">
      <c r="F30432" s="9"/>
      <c r="N30432" s="50"/>
      <c r="O30432" s="50"/>
      <c r="P30432" s="50"/>
      <c r="Q30432" s="50" t="s">
        <v>368</v>
      </c>
      <c r="R30432" s="9" t="s">
        <v>368</v>
      </c>
      <c r="S30432" s="50" t="s">
        <v>368</v>
      </c>
      <c r="T30432" s="9" t="s">
        <v>368</v>
      </c>
      <c r="U30432" s="9" t="s">
        <v>368</v>
      </c>
    </row>
    <row r="30433">
      <c r="F30433" s="9"/>
      <c r="N30433" s="50"/>
      <c r="O30433" s="50"/>
      <c r="P30433" s="50"/>
      <c r="Q30433" s="50" t="s">
        <v>368</v>
      </c>
      <c r="R30433" s="9" t="s">
        <v>368</v>
      </c>
      <c r="S30433" s="50" t="s">
        <v>368</v>
      </c>
      <c r="T30433" s="9" t="s">
        <v>368</v>
      </c>
      <c r="U30433" s="9" t="s">
        <v>368</v>
      </c>
    </row>
    <row r="30434">
      <c r="F30434" s="9"/>
      <c r="N30434" s="50"/>
      <c r="O30434" s="50"/>
      <c r="P30434" s="50"/>
      <c r="Q30434" s="50" t="s">
        <v>368</v>
      </c>
      <c r="R30434" s="9" t="s">
        <v>368</v>
      </c>
      <c r="S30434" s="50" t="s">
        <v>368</v>
      </c>
      <c r="T30434" s="9" t="s">
        <v>368</v>
      </c>
      <c r="U30434" s="9" t="s">
        <v>368</v>
      </c>
    </row>
    <row r="30435">
      <c r="F30435" s="9"/>
      <c r="N30435" s="50"/>
      <c r="O30435" s="50"/>
      <c r="P30435" s="50"/>
      <c r="Q30435" s="50" t="s">
        <v>368</v>
      </c>
      <c r="R30435" s="9" t="s">
        <v>368</v>
      </c>
      <c r="S30435" s="50" t="s">
        <v>368</v>
      </c>
      <c r="T30435" s="9" t="s">
        <v>368</v>
      </c>
      <c r="U30435" s="9" t="s">
        <v>368</v>
      </c>
    </row>
    <row r="30436">
      <c r="F30436" s="9"/>
      <c r="N30436" s="50"/>
      <c r="O30436" s="50"/>
      <c r="P30436" s="50"/>
      <c r="Q30436" s="50" t="s">
        <v>368</v>
      </c>
      <c r="R30436" s="9" t="s">
        <v>368</v>
      </c>
      <c r="S30436" s="50" t="s">
        <v>368</v>
      </c>
      <c r="T30436" s="9" t="s">
        <v>368</v>
      </c>
      <c r="U30436" s="9" t="s">
        <v>368</v>
      </c>
    </row>
    <row r="30437">
      <c r="F30437" s="9"/>
      <c r="N30437" s="50"/>
      <c r="O30437" s="50"/>
      <c r="P30437" s="50"/>
      <c r="Q30437" s="50" t="s">
        <v>368</v>
      </c>
      <c r="R30437" s="9" t="s">
        <v>368</v>
      </c>
      <c r="S30437" s="50" t="s">
        <v>368</v>
      </c>
      <c r="T30437" s="9" t="s">
        <v>368</v>
      </c>
      <c r="U30437" s="9" t="s">
        <v>368</v>
      </c>
    </row>
    <row r="30438">
      <c r="F30438" s="9"/>
      <c r="N30438" s="50"/>
      <c r="O30438" s="50"/>
      <c r="P30438" s="50"/>
      <c r="Q30438" s="50" t="s">
        <v>368</v>
      </c>
      <c r="R30438" s="9" t="s">
        <v>368</v>
      </c>
      <c r="S30438" s="50" t="s">
        <v>368</v>
      </c>
      <c r="T30438" s="9" t="s">
        <v>368</v>
      </c>
      <c r="U30438" s="9" t="s">
        <v>368</v>
      </c>
    </row>
    <row r="30439">
      <c r="F30439" s="9"/>
      <c r="N30439" s="50"/>
      <c r="O30439" s="50"/>
      <c r="P30439" s="50"/>
      <c r="Q30439" s="50" t="s">
        <v>368</v>
      </c>
      <c r="R30439" s="9" t="s">
        <v>368</v>
      </c>
      <c r="S30439" s="50" t="s">
        <v>368</v>
      </c>
      <c r="T30439" s="9" t="s">
        <v>368</v>
      </c>
      <c r="U30439" s="9" t="s">
        <v>368</v>
      </c>
    </row>
    <row r="30440">
      <c r="F30440" s="9"/>
      <c r="N30440" s="50"/>
      <c r="O30440" s="50"/>
      <c r="P30440" s="50"/>
      <c r="Q30440" s="50" t="s">
        <v>368</v>
      </c>
      <c r="R30440" s="9" t="s">
        <v>368</v>
      </c>
      <c r="S30440" s="50" t="s">
        <v>368</v>
      </c>
      <c r="T30440" s="9" t="s">
        <v>368</v>
      </c>
      <c r="U30440" s="9" t="s">
        <v>368</v>
      </c>
    </row>
    <row r="30441">
      <c r="F30441" s="9"/>
      <c r="N30441" s="50"/>
      <c r="O30441" s="50"/>
      <c r="P30441" s="50"/>
      <c r="Q30441" s="50" t="s">
        <v>368</v>
      </c>
      <c r="R30441" s="9" t="s">
        <v>368</v>
      </c>
      <c r="S30441" s="50" t="s">
        <v>368</v>
      </c>
      <c r="T30441" s="9" t="s">
        <v>368</v>
      </c>
      <c r="U30441" s="9" t="s">
        <v>368</v>
      </c>
    </row>
    <row r="30442">
      <c r="F30442" s="9"/>
      <c r="N30442" s="50"/>
      <c r="O30442" s="50"/>
      <c r="P30442" s="50"/>
      <c r="Q30442" s="50" t="s">
        <v>368</v>
      </c>
      <c r="R30442" s="9" t="s">
        <v>368</v>
      </c>
      <c r="S30442" s="50" t="s">
        <v>368</v>
      </c>
      <c r="T30442" s="9" t="s">
        <v>368</v>
      </c>
      <c r="U30442" s="9" t="s">
        <v>368</v>
      </c>
    </row>
    <row r="30443">
      <c r="F30443" s="9"/>
      <c r="N30443" s="50"/>
      <c r="O30443" s="50"/>
      <c r="P30443" s="50"/>
      <c r="Q30443" s="50" t="s">
        <v>368</v>
      </c>
      <c r="R30443" s="9" t="s">
        <v>368</v>
      </c>
      <c r="S30443" s="50" t="s">
        <v>368</v>
      </c>
      <c r="T30443" s="9" t="s">
        <v>368</v>
      </c>
      <c r="U30443" s="9" t="s">
        <v>368</v>
      </c>
    </row>
    <row r="30444">
      <c r="F30444" s="9"/>
      <c r="N30444" s="50"/>
      <c r="O30444" s="50"/>
      <c r="P30444" s="50"/>
      <c r="Q30444" s="50" t="s">
        <v>368</v>
      </c>
      <c r="R30444" s="9" t="s">
        <v>368</v>
      </c>
      <c r="S30444" s="50" t="s">
        <v>368</v>
      </c>
      <c r="T30444" s="9" t="s">
        <v>368</v>
      </c>
      <c r="U30444" s="9" t="s">
        <v>368</v>
      </c>
    </row>
    <row r="30445">
      <c r="F30445" s="9"/>
      <c r="N30445" s="50"/>
      <c r="O30445" s="50"/>
      <c r="P30445" s="50"/>
      <c r="Q30445" s="50" t="s">
        <v>368</v>
      </c>
      <c r="R30445" s="9" t="s">
        <v>368</v>
      </c>
      <c r="S30445" s="50" t="s">
        <v>368</v>
      </c>
      <c r="T30445" s="9" t="s">
        <v>368</v>
      </c>
      <c r="U30445" s="9" t="s">
        <v>368</v>
      </c>
    </row>
    <row r="30446">
      <c r="F30446" s="9"/>
      <c r="N30446" s="50"/>
      <c r="O30446" s="50"/>
      <c r="P30446" s="50"/>
      <c r="Q30446" s="50" t="s">
        <v>368</v>
      </c>
      <c r="R30446" s="9" t="s">
        <v>368</v>
      </c>
      <c r="S30446" s="50" t="s">
        <v>368</v>
      </c>
      <c r="T30446" s="9" t="s">
        <v>368</v>
      </c>
      <c r="U30446" s="9" t="s">
        <v>368</v>
      </c>
    </row>
    <row r="30447">
      <c r="F30447" s="9"/>
      <c r="N30447" s="50"/>
      <c r="O30447" s="50"/>
      <c r="P30447" s="50"/>
      <c r="Q30447" s="50" t="s">
        <v>368</v>
      </c>
      <c r="R30447" s="9" t="s">
        <v>368</v>
      </c>
      <c r="S30447" s="50" t="s">
        <v>368</v>
      </c>
      <c r="T30447" s="9" t="s">
        <v>368</v>
      </c>
      <c r="U30447" s="9" t="s">
        <v>368</v>
      </c>
    </row>
    <row r="30448">
      <c r="F30448" s="9"/>
      <c r="N30448" s="50"/>
      <c r="O30448" s="50"/>
      <c r="P30448" s="50"/>
      <c r="Q30448" s="50" t="s">
        <v>368</v>
      </c>
      <c r="R30448" s="9" t="s">
        <v>368</v>
      </c>
      <c r="S30448" s="50" t="s">
        <v>368</v>
      </c>
      <c r="T30448" s="9" t="s">
        <v>368</v>
      </c>
      <c r="U30448" s="9" t="s">
        <v>368</v>
      </c>
    </row>
    <row r="30449">
      <c r="F30449" s="9"/>
      <c r="N30449" s="50"/>
      <c r="O30449" s="50"/>
      <c r="P30449" s="50"/>
      <c r="Q30449" s="50" t="s">
        <v>368</v>
      </c>
      <c r="R30449" s="9" t="s">
        <v>368</v>
      </c>
      <c r="S30449" s="50" t="s">
        <v>368</v>
      </c>
      <c r="T30449" s="9" t="s">
        <v>368</v>
      </c>
      <c r="U30449" s="9" t="s">
        <v>368</v>
      </c>
    </row>
    <row r="30450">
      <c r="F30450" s="9"/>
      <c r="N30450" s="50"/>
      <c r="O30450" s="50"/>
      <c r="P30450" s="50"/>
      <c r="Q30450" s="50" t="s">
        <v>368</v>
      </c>
      <c r="R30450" s="9" t="s">
        <v>368</v>
      </c>
      <c r="S30450" s="50" t="s">
        <v>368</v>
      </c>
      <c r="T30450" s="9" t="s">
        <v>368</v>
      </c>
      <c r="U30450" s="9" t="s">
        <v>368</v>
      </c>
    </row>
    <row r="30451">
      <c r="F30451" s="9"/>
      <c r="N30451" s="50"/>
      <c r="O30451" s="50"/>
      <c r="P30451" s="50"/>
      <c r="Q30451" s="50" t="s">
        <v>368</v>
      </c>
      <c r="R30451" s="9" t="s">
        <v>368</v>
      </c>
      <c r="S30451" s="50" t="s">
        <v>368</v>
      </c>
      <c r="T30451" s="9" t="s">
        <v>368</v>
      </c>
      <c r="U30451" s="9" t="s">
        <v>368</v>
      </c>
    </row>
    <row r="30452">
      <c r="F30452" s="9"/>
      <c r="N30452" s="50"/>
      <c r="O30452" s="50"/>
      <c r="P30452" s="50"/>
      <c r="Q30452" s="50" t="s">
        <v>368</v>
      </c>
      <c r="R30452" s="9" t="s">
        <v>368</v>
      </c>
      <c r="S30452" s="50" t="s">
        <v>368</v>
      </c>
      <c r="T30452" s="9" t="s">
        <v>368</v>
      </c>
      <c r="U30452" s="9" t="s">
        <v>368</v>
      </c>
    </row>
    <row r="30453">
      <c r="F30453" s="9"/>
      <c r="N30453" s="50"/>
      <c r="O30453" s="50"/>
      <c r="P30453" s="50"/>
      <c r="Q30453" s="50" t="s">
        <v>368</v>
      </c>
      <c r="R30453" s="9" t="s">
        <v>368</v>
      </c>
      <c r="S30453" s="50" t="s">
        <v>368</v>
      </c>
      <c r="T30453" s="9" t="s">
        <v>368</v>
      </c>
      <c r="U30453" s="9" t="s">
        <v>368</v>
      </c>
    </row>
    <row r="30454">
      <c r="F30454" s="9"/>
      <c r="N30454" s="50"/>
      <c r="O30454" s="50"/>
      <c r="P30454" s="50"/>
      <c r="Q30454" s="50" t="s">
        <v>368</v>
      </c>
      <c r="R30454" s="9" t="s">
        <v>368</v>
      </c>
      <c r="S30454" s="50" t="s">
        <v>368</v>
      </c>
      <c r="T30454" s="9" t="s">
        <v>368</v>
      </c>
      <c r="U30454" s="9" t="s">
        <v>368</v>
      </c>
    </row>
    <row r="30455">
      <c r="F30455" s="9"/>
      <c r="N30455" s="50"/>
      <c r="O30455" s="50"/>
      <c r="P30455" s="50"/>
      <c r="Q30455" s="50" t="s">
        <v>368</v>
      </c>
      <c r="R30455" s="9" t="s">
        <v>368</v>
      </c>
      <c r="S30455" s="50" t="s">
        <v>368</v>
      </c>
      <c r="T30455" s="9" t="s">
        <v>368</v>
      </c>
      <c r="U30455" s="9" t="s">
        <v>368</v>
      </c>
    </row>
    <row r="30456">
      <c r="F30456" s="9"/>
      <c r="N30456" s="50"/>
      <c r="O30456" s="50"/>
      <c r="P30456" s="50"/>
      <c r="Q30456" s="50" t="s">
        <v>368</v>
      </c>
      <c r="R30456" s="9" t="s">
        <v>368</v>
      </c>
      <c r="S30456" s="50" t="s">
        <v>368</v>
      </c>
      <c r="T30456" s="9" t="s">
        <v>368</v>
      </c>
      <c r="U30456" s="9" t="s">
        <v>368</v>
      </c>
    </row>
    <row r="30457">
      <c r="F30457" s="9"/>
      <c r="N30457" s="50"/>
      <c r="O30457" s="50"/>
      <c r="P30457" s="50"/>
      <c r="Q30457" s="50" t="s">
        <v>368</v>
      </c>
      <c r="R30457" s="9" t="s">
        <v>368</v>
      </c>
      <c r="S30457" s="50" t="s">
        <v>368</v>
      </c>
      <c r="T30457" s="9" t="s">
        <v>368</v>
      </c>
      <c r="U30457" s="9" t="s">
        <v>368</v>
      </c>
    </row>
    <row r="30458">
      <c r="F30458" s="9"/>
      <c r="N30458" s="50"/>
      <c r="O30458" s="50"/>
      <c r="P30458" s="50"/>
      <c r="Q30458" s="50" t="s">
        <v>368</v>
      </c>
      <c r="R30458" s="9" t="s">
        <v>368</v>
      </c>
      <c r="S30458" s="50" t="s">
        <v>368</v>
      </c>
      <c r="T30458" s="9" t="s">
        <v>368</v>
      </c>
      <c r="U30458" s="9" t="s">
        <v>368</v>
      </c>
    </row>
    <row r="30459">
      <c r="F30459" s="9"/>
      <c r="N30459" s="50"/>
      <c r="O30459" s="50"/>
      <c r="P30459" s="50"/>
      <c r="Q30459" s="50" t="s">
        <v>368</v>
      </c>
      <c r="R30459" s="9" t="s">
        <v>368</v>
      </c>
      <c r="S30459" s="50" t="s">
        <v>368</v>
      </c>
      <c r="T30459" s="9" t="s">
        <v>368</v>
      </c>
      <c r="U30459" s="9" t="s">
        <v>368</v>
      </c>
    </row>
    <row r="30460">
      <c r="F30460" s="9"/>
      <c r="N30460" s="50"/>
      <c r="O30460" s="50"/>
      <c r="P30460" s="50"/>
      <c r="Q30460" s="50" t="s">
        <v>368</v>
      </c>
      <c r="R30460" s="9" t="s">
        <v>368</v>
      </c>
      <c r="S30460" s="50" t="s">
        <v>368</v>
      </c>
      <c r="T30460" s="9" t="s">
        <v>368</v>
      </c>
      <c r="U30460" s="9" t="s">
        <v>368</v>
      </c>
    </row>
    <row r="30461">
      <c r="F30461" s="9"/>
      <c r="N30461" s="50"/>
      <c r="O30461" s="50"/>
      <c r="P30461" s="50"/>
      <c r="Q30461" s="50" t="s">
        <v>368</v>
      </c>
      <c r="R30461" s="9" t="s">
        <v>368</v>
      </c>
      <c r="S30461" s="50" t="s">
        <v>368</v>
      </c>
      <c r="T30461" s="9" t="s">
        <v>368</v>
      </c>
      <c r="U30461" s="9" t="s">
        <v>368</v>
      </c>
    </row>
    <row r="30462">
      <c r="F30462" s="9"/>
      <c r="N30462" s="50"/>
      <c r="O30462" s="50"/>
      <c r="P30462" s="50"/>
      <c r="Q30462" s="50" t="s">
        <v>368</v>
      </c>
      <c r="R30462" s="9" t="s">
        <v>368</v>
      </c>
      <c r="S30462" s="50" t="s">
        <v>368</v>
      </c>
      <c r="T30462" s="9" t="s">
        <v>368</v>
      </c>
      <c r="U30462" s="9" t="s">
        <v>368</v>
      </c>
    </row>
    <row r="30463">
      <c r="F30463" s="9"/>
      <c r="N30463" s="50"/>
      <c r="O30463" s="50"/>
      <c r="P30463" s="50"/>
      <c r="Q30463" s="50" t="s">
        <v>368</v>
      </c>
      <c r="R30463" s="9" t="s">
        <v>368</v>
      </c>
      <c r="S30463" s="50" t="s">
        <v>368</v>
      </c>
      <c r="T30463" s="9" t="s">
        <v>368</v>
      </c>
      <c r="U30463" s="9" t="s">
        <v>368</v>
      </c>
    </row>
    <row r="30464">
      <c r="F30464" s="9"/>
      <c r="N30464" s="50"/>
      <c r="O30464" s="50"/>
      <c r="P30464" s="50"/>
      <c r="Q30464" s="50" t="s">
        <v>368</v>
      </c>
      <c r="R30464" s="9" t="s">
        <v>368</v>
      </c>
      <c r="S30464" s="50" t="s">
        <v>368</v>
      </c>
      <c r="T30464" s="9" t="s">
        <v>368</v>
      </c>
      <c r="U30464" s="9" t="s">
        <v>368</v>
      </c>
    </row>
    <row r="30465">
      <c r="F30465" s="9"/>
      <c r="N30465" s="50"/>
      <c r="O30465" s="50"/>
      <c r="P30465" s="50"/>
      <c r="Q30465" s="50" t="s">
        <v>368</v>
      </c>
      <c r="R30465" s="9" t="s">
        <v>368</v>
      </c>
      <c r="S30465" s="50" t="s">
        <v>368</v>
      </c>
      <c r="T30465" s="9" t="s">
        <v>368</v>
      </c>
      <c r="U30465" s="9" t="s">
        <v>368</v>
      </c>
    </row>
    <row r="30466">
      <c r="F30466" s="9"/>
      <c r="N30466" s="50"/>
      <c r="O30466" s="50"/>
      <c r="P30466" s="50"/>
      <c r="Q30466" s="50" t="s">
        <v>368</v>
      </c>
      <c r="R30466" s="9" t="s">
        <v>368</v>
      </c>
      <c r="S30466" s="50" t="s">
        <v>368</v>
      </c>
      <c r="T30466" s="9" t="s">
        <v>368</v>
      </c>
      <c r="U30466" s="9" t="s">
        <v>368</v>
      </c>
    </row>
    <row r="30467">
      <c r="F30467" s="9"/>
      <c r="N30467" s="50"/>
      <c r="O30467" s="50"/>
      <c r="P30467" s="50"/>
      <c r="Q30467" s="50" t="s">
        <v>368</v>
      </c>
      <c r="R30467" s="9" t="s">
        <v>368</v>
      </c>
      <c r="S30467" s="50" t="s">
        <v>368</v>
      </c>
      <c r="T30467" s="9" t="s">
        <v>368</v>
      </c>
      <c r="U30467" s="9" t="s">
        <v>368</v>
      </c>
    </row>
    <row r="30468">
      <c r="F30468" s="9"/>
      <c r="N30468" s="50"/>
      <c r="O30468" s="50"/>
      <c r="P30468" s="50"/>
      <c r="Q30468" s="50" t="s">
        <v>368</v>
      </c>
      <c r="R30468" s="9" t="s">
        <v>368</v>
      </c>
      <c r="S30468" s="50" t="s">
        <v>368</v>
      </c>
      <c r="T30468" s="9" t="s">
        <v>368</v>
      </c>
      <c r="U30468" s="9" t="s">
        <v>368</v>
      </c>
    </row>
    <row r="30469">
      <c r="F30469" s="9"/>
      <c r="N30469" s="50"/>
      <c r="O30469" s="50"/>
      <c r="P30469" s="50"/>
      <c r="Q30469" s="50" t="s">
        <v>368</v>
      </c>
      <c r="R30469" s="9" t="s">
        <v>368</v>
      </c>
      <c r="S30469" s="50" t="s">
        <v>368</v>
      </c>
      <c r="T30469" s="9" t="s">
        <v>368</v>
      </c>
      <c r="U30469" s="9" t="s">
        <v>368</v>
      </c>
    </row>
    <row r="30470">
      <c r="F30470" s="9"/>
      <c r="N30470" s="50"/>
      <c r="O30470" s="50"/>
      <c r="P30470" s="50"/>
      <c r="Q30470" s="50" t="s">
        <v>368</v>
      </c>
      <c r="R30470" s="9" t="s">
        <v>368</v>
      </c>
      <c r="S30470" s="50" t="s">
        <v>368</v>
      </c>
      <c r="T30470" s="9" t="s">
        <v>368</v>
      </c>
      <c r="U30470" s="9" t="s">
        <v>368</v>
      </c>
    </row>
    <row r="30471">
      <c r="F30471" s="9"/>
      <c r="N30471" s="50"/>
      <c r="O30471" s="50"/>
      <c r="P30471" s="50"/>
      <c r="Q30471" s="50" t="s">
        <v>368</v>
      </c>
      <c r="R30471" s="9" t="s">
        <v>368</v>
      </c>
      <c r="S30471" s="50" t="s">
        <v>368</v>
      </c>
      <c r="T30471" s="9" t="s">
        <v>368</v>
      </c>
      <c r="U30471" s="9" t="s">
        <v>368</v>
      </c>
    </row>
    <row r="30472">
      <c r="F30472" s="9"/>
      <c r="N30472" s="50"/>
      <c r="O30472" s="50"/>
      <c r="P30472" s="50"/>
      <c r="Q30472" s="50" t="s">
        <v>368</v>
      </c>
      <c r="R30472" s="9" t="s">
        <v>368</v>
      </c>
      <c r="S30472" s="50" t="s">
        <v>368</v>
      </c>
      <c r="T30472" s="9" t="s">
        <v>368</v>
      </c>
      <c r="U30472" s="9" t="s">
        <v>368</v>
      </c>
    </row>
    <row r="30473">
      <c r="F30473" s="9"/>
      <c r="N30473" s="50"/>
      <c r="O30473" s="50"/>
      <c r="P30473" s="50"/>
      <c r="Q30473" s="50" t="s">
        <v>368</v>
      </c>
      <c r="R30473" s="9" t="s">
        <v>368</v>
      </c>
      <c r="S30473" s="50" t="s">
        <v>368</v>
      </c>
      <c r="T30473" s="9" t="s">
        <v>368</v>
      </c>
      <c r="U30473" s="9" t="s">
        <v>368</v>
      </c>
    </row>
    <row r="30474">
      <c r="F30474" s="9"/>
      <c r="N30474" s="50"/>
      <c r="O30474" s="50"/>
      <c r="P30474" s="50"/>
      <c r="Q30474" s="50" t="s">
        <v>368</v>
      </c>
      <c r="R30474" s="9" t="s">
        <v>368</v>
      </c>
      <c r="S30474" s="50" t="s">
        <v>368</v>
      </c>
      <c r="T30474" s="9" t="s">
        <v>368</v>
      </c>
      <c r="U30474" s="9" t="s">
        <v>368</v>
      </c>
    </row>
    <row r="30475">
      <c r="F30475" s="9"/>
      <c r="N30475" s="50"/>
      <c r="O30475" s="50"/>
      <c r="P30475" s="50"/>
      <c r="Q30475" s="50" t="s">
        <v>368</v>
      </c>
      <c r="R30475" s="9" t="s">
        <v>368</v>
      </c>
      <c r="S30475" s="50" t="s">
        <v>368</v>
      </c>
      <c r="T30475" s="9" t="s">
        <v>368</v>
      </c>
      <c r="U30475" s="9" t="s">
        <v>368</v>
      </c>
    </row>
    <row r="30476">
      <c r="F30476" s="9"/>
      <c r="N30476" s="50"/>
      <c r="O30476" s="50"/>
      <c r="P30476" s="50"/>
      <c r="Q30476" s="50" t="s">
        <v>368</v>
      </c>
      <c r="R30476" s="9" t="s">
        <v>368</v>
      </c>
      <c r="S30476" s="50" t="s">
        <v>368</v>
      </c>
      <c r="T30476" s="9" t="s">
        <v>368</v>
      </c>
      <c r="U30476" s="9" t="s">
        <v>368</v>
      </c>
    </row>
    <row r="30477">
      <c r="F30477" s="9"/>
      <c r="N30477" s="50"/>
      <c r="O30477" s="50"/>
      <c r="P30477" s="50"/>
      <c r="Q30477" s="50" t="s">
        <v>368</v>
      </c>
      <c r="R30477" s="9" t="s">
        <v>368</v>
      </c>
      <c r="S30477" s="50" t="s">
        <v>368</v>
      </c>
      <c r="T30477" s="9" t="s">
        <v>368</v>
      </c>
      <c r="U30477" s="9" t="s">
        <v>368</v>
      </c>
    </row>
    <row r="30478">
      <c r="F30478" s="9"/>
      <c r="N30478" s="50"/>
      <c r="O30478" s="50"/>
      <c r="P30478" s="50"/>
      <c r="Q30478" s="50" t="s">
        <v>368</v>
      </c>
      <c r="R30478" s="9" t="s">
        <v>368</v>
      </c>
      <c r="S30478" s="50" t="s">
        <v>368</v>
      </c>
      <c r="T30478" s="9" t="s">
        <v>368</v>
      </c>
      <c r="U30478" s="9" t="s">
        <v>368</v>
      </c>
    </row>
    <row r="30479">
      <c r="F30479" s="9"/>
      <c r="N30479" s="50"/>
      <c r="O30479" s="50"/>
      <c r="P30479" s="50"/>
      <c r="Q30479" s="50" t="s">
        <v>368</v>
      </c>
      <c r="R30479" s="9" t="s">
        <v>368</v>
      </c>
      <c r="S30479" s="50" t="s">
        <v>368</v>
      </c>
      <c r="T30479" s="9" t="s">
        <v>368</v>
      </c>
      <c r="U30479" s="9" t="s">
        <v>368</v>
      </c>
    </row>
    <row r="30480">
      <c r="F30480" s="9"/>
      <c r="N30480" s="50"/>
      <c r="O30480" s="50"/>
      <c r="P30480" s="50"/>
      <c r="Q30480" s="50" t="s">
        <v>368</v>
      </c>
      <c r="R30480" s="9" t="s">
        <v>368</v>
      </c>
      <c r="S30480" s="50" t="s">
        <v>368</v>
      </c>
      <c r="T30480" s="9" t="s">
        <v>368</v>
      </c>
      <c r="U30480" s="9" t="s">
        <v>368</v>
      </c>
    </row>
    <row r="30481">
      <c r="F30481" s="9"/>
      <c r="N30481" s="50"/>
      <c r="O30481" s="50"/>
      <c r="P30481" s="50"/>
      <c r="Q30481" s="50" t="s">
        <v>368</v>
      </c>
      <c r="R30481" s="9" t="s">
        <v>368</v>
      </c>
      <c r="S30481" s="50" t="s">
        <v>368</v>
      </c>
      <c r="T30481" s="9" t="s">
        <v>368</v>
      </c>
      <c r="U30481" s="9" t="s">
        <v>368</v>
      </c>
    </row>
    <row r="30482">
      <c r="F30482" s="9"/>
      <c r="N30482" s="50"/>
      <c r="O30482" s="50"/>
      <c r="P30482" s="50"/>
      <c r="Q30482" s="50" t="s">
        <v>368</v>
      </c>
      <c r="R30482" s="9" t="s">
        <v>368</v>
      </c>
      <c r="S30482" s="50" t="s">
        <v>368</v>
      </c>
      <c r="T30482" s="9" t="s">
        <v>368</v>
      </c>
      <c r="U30482" s="9" t="s">
        <v>368</v>
      </c>
    </row>
    <row r="30483">
      <c r="F30483" s="9"/>
      <c r="N30483" s="50"/>
      <c r="O30483" s="50"/>
      <c r="P30483" s="50"/>
      <c r="Q30483" s="50" t="s">
        <v>368</v>
      </c>
      <c r="R30483" s="9" t="s">
        <v>368</v>
      </c>
      <c r="S30483" s="50" t="s">
        <v>368</v>
      </c>
      <c r="T30483" s="9" t="s">
        <v>368</v>
      </c>
      <c r="U30483" s="9" t="s">
        <v>368</v>
      </c>
    </row>
    <row r="30484">
      <c r="F30484" s="9"/>
      <c r="N30484" s="50"/>
      <c r="O30484" s="50"/>
      <c r="P30484" s="50"/>
      <c r="Q30484" s="50" t="s">
        <v>368</v>
      </c>
      <c r="R30484" s="9" t="s">
        <v>368</v>
      </c>
      <c r="S30484" s="50" t="s">
        <v>368</v>
      </c>
      <c r="T30484" s="9" t="s">
        <v>368</v>
      </c>
      <c r="U30484" s="9" t="s">
        <v>368</v>
      </c>
    </row>
    <row r="30485">
      <c r="F30485" s="9"/>
      <c r="N30485" s="50"/>
      <c r="O30485" s="50"/>
      <c r="P30485" s="50"/>
      <c r="Q30485" s="50" t="s">
        <v>368</v>
      </c>
      <c r="R30485" s="9" t="s">
        <v>368</v>
      </c>
      <c r="S30485" s="50" t="s">
        <v>368</v>
      </c>
      <c r="T30485" s="9" t="s">
        <v>368</v>
      </c>
      <c r="U30485" s="9" t="s">
        <v>368</v>
      </c>
    </row>
    <row r="30486">
      <c r="F30486" s="9"/>
      <c r="N30486" s="50"/>
      <c r="O30486" s="50"/>
      <c r="P30486" s="50"/>
      <c r="Q30486" s="50" t="s">
        <v>368</v>
      </c>
      <c r="R30486" s="9" t="s">
        <v>368</v>
      </c>
      <c r="S30486" s="50" t="s">
        <v>368</v>
      </c>
      <c r="T30486" s="9" t="s">
        <v>368</v>
      </c>
      <c r="U30486" s="9" t="s">
        <v>368</v>
      </c>
    </row>
    <row r="30487">
      <c r="F30487" s="9"/>
      <c r="N30487" s="50"/>
      <c r="O30487" s="50"/>
      <c r="P30487" s="50"/>
      <c r="Q30487" s="50" t="s">
        <v>368</v>
      </c>
      <c r="R30487" s="9" t="s">
        <v>368</v>
      </c>
      <c r="S30487" s="50" t="s">
        <v>368</v>
      </c>
      <c r="T30487" s="9" t="s">
        <v>368</v>
      </c>
      <c r="U30487" s="9" t="s">
        <v>368</v>
      </c>
    </row>
    <row r="30488">
      <c r="F30488" s="9"/>
      <c r="N30488" s="50"/>
      <c r="O30488" s="50"/>
      <c r="P30488" s="50"/>
      <c r="Q30488" s="50" t="s">
        <v>368</v>
      </c>
      <c r="R30488" s="9" t="s">
        <v>368</v>
      </c>
      <c r="S30488" s="50" t="s">
        <v>368</v>
      </c>
      <c r="T30488" s="9" t="s">
        <v>368</v>
      </c>
      <c r="U30488" s="9" t="s">
        <v>368</v>
      </c>
    </row>
    <row r="30489">
      <c r="F30489" s="9"/>
      <c r="N30489" s="50"/>
      <c r="O30489" s="50"/>
      <c r="P30489" s="50"/>
      <c r="Q30489" s="50" t="s">
        <v>368</v>
      </c>
      <c r="R30489" s="9" t="s">
        <v>368</v>
      </c>
      <c r="S30489" s="50" t="s">
        <v>368</v>
      </c>
      <c r="T30489" s="9" t="s">
        <v>368</v>
      </c>
      <c r="U30489" s="9" t="s">
        <v>368</v>
      </c>
    </row>
    <row r="30490">
      <c r="F30490" s="9"/>
      <c r="N30490" s="50"/>
      <c r="O30490" s="50"/>
      <c r="P30490" s="50"/>
      <c r="Q30490" s="50" t="s">
        <v>368</v>
      </c>
      <c r="R30490" s="9" t="s">
        <v>368</v>
      </c>
      <c r="S30490" s="50" t="s">
        <v>368</v>
      </c>
      <c r="T30490" s="9" t="s">
        <v>368</v>
      </c>
      <c r="U30490" s="9" t="s">
        <v>368</v>
      </c>
    </row>
    <row r="30491">
      <c r="F30491" s="9"/>
      <c r="N30491" s="50"/>
      <c r="O30491" s="50"/>
      <c r="P30491" s="50"/>
      <c r="Q30491" s="50" t="s">
        <v>368</v>
      </c>
      <c r="R30491" s="9" t="s">
        <v>368</v>
      </c>
      <c r="S30491" s="50" t="s">
        <v>368</v>
      </c>
      <c r="T30491" s="9" t="s">
        <v>368</v>
      </c>
      <c r="U30491" s="9" t="s">
        <v>368</v>
      </c>
    </row>
    <row r="30492">
      <c r="F30492" s="9"/>
      <c r="N30492" s="50"/>
      <c r="O30492" s="50"/>
      <c r="P30492" s="50"/>
      <c r="Q30492" s="50" t="s">
        <v>368</v>
      </c>
      <c r="R30492" s="9" t="s">
        <v>368</v>
      </c>
      <c r="S30492" s="50" t="s">
        <v>368</v>
      </c>
      <c r="T30492" s="9" t="s">
        <v>368</v>
      </c>
      <c r="U30492" s="9" t="s">
        <v>368</v>
      </c>
    </row>
    <row r="30493">
      <c r="F30493" s="9"/>
      <c r="N30493" s="50"/>
      <c r="O30493" s="50"/>
      <c r="P30493" s="50"/>
      <c r="Q30493" s="50" t="s">
        <v>368</v>
      </c>
      <c r="R30493" s="9" t="s">
        <v>368</v>
      </c>
      <c r="S30493" s="50" t="s">
        <v>368</v>
      </c>
      <c r="T30493" s="9" t="s">
        <v>368</v>
      </c>
      <c r="U30493" s="9" t="s">
        <v>368</v>
      </c>
    </row>
    <row r="30494">
      <c r="F30494" s="9"/>
      <c r="N30494" s="50"/>
      <c r="O30494" s="50"/>
      <c r="P30494" s="50"/>
      <c r="Q30494" s="50" t="s">
        <v>368</v>
      </c>
      <c r="R30494" s="9" t="s">
        <v>368</v>
      </c>
      <c r="S30494" s="50" t="s">
        <v>368</v>
      </c>
      <c r="T30494" s="9" t="s">
        <v>368</v>
      </c>
      <c r="U30494" s="9" t="s">
        <v>368</v>
      </c>
    </row>
    <row r="30495">
      <c r="F30495" s="9"/>
      <c r="N30495" s="50"/>
      <c r="O30495" s="50"/>
      <c r="P30495" s="50"/>
      <c r="Q30495" s="50" t="s">
        <v>368</v>
      </c>
      <c r="R30495" s="9" t="s">
        <v>368</v>
      </c>
      <c r="S30495" s="50" t="s">
        <v>368</v>
      </c>
      <c r="T30495" s="9" t="s">
        <v>368</v>
      </c>
      <c r="U30495" s="9" t="s">
        <v>368</v>
      </c>
    </row>
    <row r="30496">
      <c r="F30496" s="9"/>
      <c r="N30496" s="50"/>
      <c r="O30496" s="50"/>
      <c r="P30496" s="50"/>
      <c r="Q30496" s="50" t="s">
        <v>368</v>
      </c>
      <c r="R30496" s="9" t="s">
        <v>368</v>
      </c>
      <c r="S30496" s="50" t="s">
        <v>368</v>
      </c>
      <c r="T30496" s="9" t="s">
        <v>368</v>
      </c>
      <c r="U30496" s="9" t="s">
        <v>368</v>
      </c>
    </row>
    <row r="30497">
      <c r="F30497" s="9"/>
      <c r="N30497" s="50"/>
      <c r="O30497" s="50"/>
      <c r="P30497" s="50"/>
      <c r="Q30497" s="50" t="s">
        <v>368</v>
      </c>
      <c r="R30497" s="9" t="s">
        <v>368</v>
      </c>
      <c r="S30497" s="50" t="s">
        <v>368</v>
      </c>
      <c r="T30497" s="9" t="s">
        <v>368</v>
      </c>
      <c r="U30497" s="9" t="s">
        <v>368</v>
      </c>
    </row>
    <row r="30498">
      <c r="F30498" s="9"/>
      <c r="N30498" s="50"/>
      <c r="O30498" s="50"/>
      <c r="P30498" s="50"/>
      <c r="Q30498" s="50" t="s">
        <v>368</v>
      </c>
      <c r="R30498" s="9" t="s">
        <v>368</v>
      </c>
      <c r="S30498" s="50" t="s">
        <v>368</v>
      </c>
      <c r="T30498" s="9" t="s">
        <v>368</v>
      </c>
      <c r="U30498" s="9" t="s">
        <v>368</v>
      </c>
    </row>
    <row r="30499">
      <c r="F30499" s="9"/>
      <c r="N30499" s="50"/>
      <c r="O30499" s="50"/>
      <c r="P30499" s="50"/>
      <c r="Q30499" s="50" t="s">
        <v>368</v>
      </c>
      <c r="R30499" s="9" t="s">
        <v>368</v>
      </c>
      <c r="S30499" s="50" t="s">
        <v>368</v>
      </c>
      <c r="T30499" s="9" t="s">
        <v>368</v>
      </c>
      <c r="U30499" s="9" t="s">
        <v>368</v>
      </c>
    </row>
    <row r="30500">
      <c r="F30500" s="9"/>
      <c r="N30500" s="50"/>
      <c r="O30500" s="50"/>
      <c r="P30500" s="50"/>
      <c r="Q30500" s="50" t="s">
        <v>368</v>
      </c>
      <c r="R30500" s="9" t="s">
        <v>368</v>
      </c>
      <c r="S30500" s="50" t="s">
        <v>368</v>
      </c>
      <c r="T30500" s="9" t="s">
        <v>368</v>
      </c>
      <c r="U30500" s="9" t="s">
        <v>368</v>
      </c>
    </row>
    <row r="30501">
      <c r="F30501" s="9"/>
      <c r="N30501" s="50"/>
      <c r="O30501" s="50"/>
      <c r="P30501" s="50"/>
      <c r="Q30501" s="50" t="s">
        <v>368</v>
      </c>
      <c r="R30501" s="9" t="s">
        <v>368</v>
      </c>
      <c r="S30501" s="50" t="s">
        <v>368</v>
      </c>
      <c r="T30501" s="9" t="s">
        <v>368</v>
      </c>
      <c r="U30501" s="9" t="s">
        <v>368</v>
      </c>
    </row>
    <row r="30502">
      <c r="F30502" s="9"/>
      <c r="N30502" s="50"/>
      <c r="O30502" s="50"/>
      <c r="P30502" s="50"/>
      <c r="Q30502" s="50" t="s">
        <v>368</v>
      </c>
      <c r="R30502" s="9" t="s">
        <v>368</v>
      </c>
      <c r="S30502" s="50" t="s">
        <v>368</v>
      </c>
      <c r="T30502" s="9" t="s">
        <v>368</v>
      </c>
      <c r="U30502" s="9" t="s">
        <v>368</v>
      </c>
    </row>
    <row r="30503">
      <c r="F30503" s="9"/>
      <c r="N30503" s="50"/>
      <c r="O30503" s="50"/>
      <c r="P30503" s="50"/>
      <c r="Q30503" s="50" t="s">
        <v>368</v>
      </c>
      <c r="R30503" s="9" t="s">
        <v>368</v>
      </c>
      <c r="S30503" s="50" t="s">
        <v>368</v>
      </c>
      <c r="T30503" s="9" t="s">
        <v>368</v>
      </c>
      <c r="U30503" s="9" t="s">
        <v>368</v>
      </c>
    </row>
    <row r="30504">
      <c r="F30504" s="9"/>
      <c r="N30504" s="50"/>
      <c r="O30504" s="50"/>
      <c r="P30504" s="50"/>
      <c r="Q30504" s="50" t="s">
        <v>368</v>
      </c>
      <c r="R30504" s="9" t="s">
        <v>368</v>
      </c>
      <c r="S30504" s="50" t="s">
        <v>368</v>
      </c>
      <c r="T30504" s="9" t="s">
        <v>368</v>
      </c>
      <c r="U30504" s="9" t="s">
        <v>368</v>
      </c>
    </row>
    <row r="30505">
      <c r="F30505" s="9"/>
      <c r="N30505" s="50"/>
      <c r="O30505" s="50"/>
      <c r="P30505" s="50"/>
      <c r="Q30505" s="50" t="s">
        <v>368</v>
      </c>
      <c r="R30505" s="9" t="s">
        <v>368</v>
      </c>
      <c r="S30505" s="50" t="s">
        <v>368</v>
      </c>
      <c r="T30505" s="9" t="s">
        <v>368</v>
      </c>
      <c r="U30505" s="9" t="s">
        <v>368</v>
      </c>
    </row>
    <row r="30506">
      <c r="F30506" s="9"/>
      <c r="N30506" s="50"/>
      <c r="O30506" s="50"/>
      <c r="P30506" s="50"/>
      <c r="Q30506" s="50" t="s">
        <v>368</v>
      </c>
      <c r="R30506" s="9" t="s">
        <v>368</v>
      </c>
      <c r="S30506" s="50" t="s">
        <v>368</v>
      </c>
      <c r="T30506" s="9" t="s">
        <v>368</v>
      </c>
      <c r="U30506" s="9" t="s">
        <v>368</v>
      </c>
    </row>
    <row r="30507">
      <c r="F30507" s="9"/>
      <c r="N30507" s="50"/>
      <c r="O30507" s="50"/>
      <c r="P30507" s="50"/>
      <c r="Q30507" s="50" t="s">
        <v>368</v>
      </c>
      <c r="R30507" s="9" t="s">
        <v>368</v>
      </c>
      <c r="S30507" s="50" t="s">
        <v>368</v>
      </c>
      <c r="T30507" s="9" t="s">
        <v>368</v>
      </c>
      <c r="U30507" s="9" t="s">
        <v>368</v>
      </c>
    </row>
    <row r="30508">
      <c r="F30508" s="9"/>
      <c r="N30508" s="50"/>
      <c r="O30508" s="50"/>
      <c r="P30508" s="50"/>
      <c r="Q30508" s="50" t="s">
        <v>368</v>
      </c>
      <c r="R30508" s="9" t="s">
        <v>368</v>
      </c>
      <c r="S30508" s="50" t="s">
        <v>368</v>
      </c>
      <c r="T30508" s="9" t="s">
        <v>368</v>
      </c>
      <c r="U30508" s="9" t="s">
        <v>368</v>
      </c>
    </row>
    <row r="30509">
      <c r="F30509" s="9"/>
      <c r="N30509" s="50"/>
      <c r="O30509" s="50"/>
      <c r="P30509" s="50"/>
      <c r="Q30509" s="50" t="s">
        <v>368</v>
      </c>
      <c r="R30509" s="9" t="s">
        <v>368</v>
      </c>
      <c r="S30509" s="50" t="s">
        <v>368</v>
      </c>
      <c r="T30509" s="9" t="s">
        <v>368</v>
      </c>
      <c r="U30509" s="9" t="s">
        <v>368</v>
      </c>
    </row>
    <row r="30510">
      <c r="F30510" s="9"/>
      <c r="N30510" s="50"/>
      <c r="O30510" s="50"/>
      <c r="P30510" s="50"/>
      <c r="Q30510" s="50" t="s">
        <v>368</v>
      </c>
      <c r="R30510" s="9" t="s">
        <v>368</v>
      </c>
      <c r="S30510" s="50" t="s">
        <v>368</v>
      </c>
      <c r="T30510" s="9" t="s">
        <v>368</v>
      </c>
      <c r="U30510" s="9" t="s">
        <v>368</v>
      </c>
    </row>
    <row r="30511">
      <c r="F30511" s="9"/>
      <c r="N30511" s="50"/>
      <c r="O30511" s="50"/>
      <c r="P30511" s="50"/>
      <c r="Q30511" s="50" t="s">
        <v>368</v>
      </c>
      <c r="R30511" s="9" t="s">
        <v>368</v>
      </c>
      <c r="S30511" s="50" t="s">
        <v>368</v>
      </c>
      <c r="T30511" s="9" t="s">
        <v>368</v>
      </c>
      <c r="U30511" s="9" t="s">
        <v>368</v>
      </c>
    </row>
    <row r="30512">
      <c r="F30512" s="9"/>
      <c r="N30512" s="50"/>
      <c r="O30512" s="50"/>
      <c r="P30512" s="50"/>
      <c r="Q30512" s="50" t="s">
        <v>368</v>
      </c>
      <c r="R30512" s="9" t="s">
        <v>368</v>
      </c>
      <c r="S30512" s="50" t="s">
        <v>368</v>
      </c>
      <c r="T30512" s="9" t="s">
        <v>368</v>
      </c>
      <c r="U30512" s="9" t="s">
        <v>368</v>
      </c>
    </row>
    <row r="30513">
      <c r="F30513" s="9"/>
      <c r="N30513" s="50"/>
      <c r="O30513" s="50"/>
      <c r="P30513" s="50"/>
      <c r="Q30513" s="50" t="s">
        <v>368</v>
      </c>
      <c r="R30513" s="9" t="s">
        <v>368</v>
      </c>
      <c r="S30513" s="50" t="s">
        <v>368</v>
      </c>
      <c r="T30513" s="9" t="s">
        <v>368</v>
      </c>
      <c r="U30513" s="9" t="s">
        <v>368</v>
      </c>
    </row>
    <row r="30514">
      <c r="F30514" s="9"/>
      <c r="N30514" s="50"/>
      <c r="O30514" s="50"/>
      <c r="P30514" s="50"/>
      <c r="Q30514" s="50" t="s">
        <v>368</v>
      </c>
      <c r="R30514" s="9" t="s">
        <v>368</v>
      </c>
      <c r="S30514" s="50" t="s">
        <v>368</v>
      </c>
      <c r="T30514" s="9" t="s">
        <v>368</v>
      </c>
      <c r="U30514" s="9" t="s">
        <v>368</v>
      </c>
    </row>
    <row r="30515">
      <c r="F30515" s="9"/>
      <c r="N30515" s="50"/>
      <c r="O30515" s="50"/>
      <c r="P30515" s="50"/>
      <c r="Q30515" s="50" t="s">
        <v>368</v>
      </c>
      <c r="R30515" s="9" t="s">
        <v>368</v>
      </c>
      <c r="S30515" s="50" t="s">
        <v>368</v>
      </c>
      <c r="T30515" s="9" t="s">
        <v>368</v>
      </c>
      <c r="U30515" s="9" t="s">
        <v>368</v>
      </c>
    </row>
    <row r="30516">
      <c r="F30516" s="9"/>
      <c r="N30516" s="50"/>
      <c r="O30516" s="50"/>
      <c r="P30516" s="50"/>
      <c r="Q30516" s="50" t="s">
        <v>368</v>
      </c>
      <c r="R30516" s="9" t="s">
        <v>368</v>
      </c>
      <c r="S30516" s="50" t="s">
        <v>368</v>
      </c>
      <c r="T30516" s="9" t="s">
        <v>368</v>
      </c>
      <c r="U30516" s="9" t="s">
        <v>368</v>
      </c>
    </row>
    <row r="30517">
      <c r="F30517" s="9"/>
      <c r="N30517" s="50"/>
      <c r="O30517" s="50"/>
      <c r="P30517" s="50"/>
      <c r="Q30517" s="50" t="s">
        <v>368</v>
      </c>
      <c r="R30517" s="9" t="s">
        <v>368</v>
      </c>
      <c r="S30517" s="50" t="s">
        <v>368</v>
      </c>
      <c r="T30517" s="9" t="s">
        <v>368</v>
      </c>
      <c r="U30517" s="9" t="s">
        <v>368</v>
      </c>
    </row>
    <row r="30518">
      <c r="F30518" s="9"/>
      <c r="N30518" s="50"/>
      <c r="O30518" s="50"/>
      <c r="P30518" s="50"/>
      <c r="Q30518" s="50" t="s">
        <v>368</v>
      </c>
      <c r="R30518" s="9" t="s">
        <v>368</v>
      </c>
      <c r="S30518" s="50" t="s">
        <v>368</v>
      </c>
      <c r="T30518" s="9" t="s">
        <v>368</v>
      </c>
      <c r="U30518" s="9" t="s">
        <v>368</v>
      </c>
    </row>
    <row r="30519">
      <c r="F30519" s="9"/>
      <c r="N30519" s="50"/>
      <c r="O30519" s="50"/>
      <c r="P30519" s="50"/>
      <c r="Q30519" s="50" t="s">
        <v>368</v>
      </c>
      <c r="R30519" s="9" t="s">
        <v>368</v>
      </c>
      <c r="S30519" s="50" t="s">
        <v>368</v>
      </c>
      <c r="T30519" s="9" t="s">
        <v>368</v>
      </c>
      <c r="U30519" s="9" t="s">
        <v>368</v>
      </c>
    </row>
    <row r="30520">
      <c r="F30520" s="9"/>
      <c r="N30520" s="50"/>
      <c r="O30520" s="50"/>
      <c r="P30520" s="50"/>
      <c r="Q30520" s="50" t="s">
        <v>368</v>
      </c>
      <c r="R30520" s="9" t="s">
        <v>368</v>
      </c>
      <c r="S30520" s="50" t="s">
        <v>368</v>
      </c>
      <c r="T30520" s="9" t="s">
        <v>368</v>
      </c>
      <c r="U30520" s="9" t="s">
        <v>368</v>
      </c>
    </row>
    <row r="30521">
      <c r="F30521" s="9"/>
      <c r="N30521" s="50"/>
      <c r="O30521" s="50"/>
      <c r="P30521" s="50"/>
      <c r="Q30521" s="50" t="s">
        <v>368</v>
      </c>
      <c r="R30521" s="9" t="s">
        <v>368</v>
      </c>
      <c r="S30521" s="50" t="s">
        <v>368</v>
      </c>
      <c r="T30521" s="9" t="s">
        <v>368</v>
      </c>
      <c r="U30521" s="9" t="s">
        <v>368</v>
      </c>
    </row>
    <row r="30522">
      <c r="F30522" s="9"/>
      <c r="N30522" s="50"/>
      <c r="O30522" s="50"/>
      <c r="P30522" s="50"/>
      <c r="Q30522" s="50" t="s">
        <v>368</v>
      </c>
      <c r="R30522" s="9" t="s">
        <v>368</v>
      </c>
      <c r="S30522" s="50" t="s">
        <v>368</v>
      </c>
      <c r="T30522" s="9" t="s">
        <v>368</v>
      </c>
      <c r="U30522" s="9" t="s">
        <v>368</v>
      </c>
    </row>
    <row r="30523">
      <c r="F30523" s="9"/>
      <c r="N30523" s="50"/>
      <c r="O30523" s="50"/>
      <c r="P30523" s="50"/>
      <c r="Q30523" s="50" t="s">
        <v>368</v>
      </c>
      <c r="R30523" s="9" t="s">
        <v>368</v>
      </c>
      <c r="S30523" s="50" t="s">
        <v>368</v>
      </c>
      <c r="T30523" s="9" t="s">
        <v>368</v>
      </c>
      <c r="U30523" s="9" t="s">
        <v>368</v>
      </c>
    </row>
    <row r="30524">
      <c r="F30524" s="9"/>
      <c r="N30524" s="50"/>
      <c r="O30524" s="50"/>
      <c r="P30524" s="50"/>
      <c r="Q30524" s="50" t="s">
        <v>368</v>
      </c>
      <c r="R30524" s="9" t="s">
        <v>368</v>
      </c>
      <c r="S30524" s="50" t="s">
        <v>368</v>
      </c>
      <c r="T30524" s="9" t="s">
        <v>368</v>
      </c>
      <c r="U30524" s="9" t="s">
        <v>368</v>
      </c>
    </row>
    <row r="30525">
      <c r="F30525" s="9"/>
      <c r="N30525" s="50"/>
      <c r="O30525" s="50"/>
      <c r="P30525" s="50"/>
      <c r="Q30525" s="50" t="s">
        <v>368</v>
      </c>
      <c r="R30525" s="9" t="s">
        <v>368</v>
      </c>
      <c r="S30525" s="50" t="s">
        <v>368</v>
      </c>
      <c r="T30525" s="9" t="s">
        <v>368</v>
      </c>
      <c r="U30525" s="9" t="s">
        <v>368</v>
      </c>
    </row>
    <row r="30526">
      <c r="F30526" s="9"/>
      <c r="N30526" s="50"/>
      <c r="O30526" s="50"/>
      <c r="P30526" s="50"/>
      <c r="Q30526" s="50" t="s">
        <v>368</v>
      </c>
      <c r="R30526" s="9" t="s">
        <v>368</v>
      </c>
      <c r="S30526" s="50" t="s">
        <v>368</v>
      </c>
      <c r="T30526" s="9" t="s">
        <v>368</v>
      </c>
      <c r="U30526" s="9" t="s">
        <v>368</v>
      </c>
    </row>
    <row r="30527">
      <c r="F30527" s="9"/>
      <c r="N30527" s="50"/>
      <c r="O30527" s="50"/>
      <c r="P30527" s="50"/>
      <c r="Q30527" s="50" t="s">
        <v>368</v>
      </c>
      <c r="R30527" s="9" t="s">
        <v>368</v>
      </c>
      <c r="S30527" s="50" t="s">
        <v>368</v>
      </c>
      <c r="T30527" s="9" t="s">
        <v>368</v>
      </c>
      <c r="U30527" s="9" t="s">
        <v>368</v>
      </c>
    </row>
    <row r="30528">
      <c r="F30528" s="9"/>
      <c r="N30528" s="50"/>
      <c r="O30528" s="50"/>
      <c r="P30528" s="50"/>
      <c r="Q30528" s="50" t="s">
        <v>368</v>
      </c>
      <c r="R30528" s="9" t="s">
        <v>368</v>
      </c>
      <c r="S30528" s="50" t="s">
        <v>368</v>
      </c>
      <c r="T30528" s="9" t="s">
        <v>368</v>
      </c>
      <c r="U30528" s="9" t="s">
        <v>368</v>
      </c>
    </row>
    <row r="30529">
      <c r="F30529" s="9"/>
      <c r="N30529" s="50"/>
      <c r="O30529" s="50"/>
      <c r="P30529" s="50"/>
      <c r="Q30529" s="50" t="s">
        <v>368</v>
      </c>
      <c r="R30529" s="9" t="s">
        <v>368</v>
      </c>
      <c r="S30529" s="50" t="s">
        <v>368</v>
      </c>
      <c r="T30529" s="9" t="s">
        <v>368</v>
      </c>
      <c r="U30529" s="9" t="s">
        <v>368</v>
      </c>
    </row>
    <row r="30530">
      <c r="F30530" s="9"/>
      <c r="N30530" s="50"/>
      <c r="O30530" s="50"/>
      <c r="P30530" s="50"/>
      <c r="Q30530" s="50" t="s">
        <v>368</v>
      </c>
      <c r="R30530" s="9" t="s">
        <v>368</v>
      </c>
      <c r="S30530" s="50" t="s">
        <v>368</v>
      </c>
      <c r="T30530" s="9" t="s">
        <v>368</v>
      </c>
      <c r="U30530" s="9" t="s">
        <v>368</v>
      </c>
    </row>
    <row r="30531">
      <c r="F30531" s="9"/>
      <c r="N30531" s="50"/>
      <c r="O30531" s="50"/>
      <c r="P30531" s="50"/>
      <c r="Q30531" s="50" t="s">
        <v>368</v>
      </c>
      <c r="R30531" s="9" t="s">
        <v>368</v>
      </c>
      <c r="S30531" s="50" t="s">
        <v>368</v>
      </c>
      <c r="T30531" s="9" t="s">
        <v>368</v>
      </c>
      <c r="U30531" s="9" t="s">
        <v>368</v>
      </c>
    </row>
    <row r="30532">
      <c r="F30532" s="9"/>
      <c r="N30532" s="50"/>
      <c r="O30532" s="50"/>
      <c r="P30532" s="50"/>
      <c r="Q30532" s="50" t="s">
        <v>368</v>
      </c>
      <c r="R30532" s="9" t="s">
        <v>368</v>
      </c>
      <c r="S30532" s="50" t="s">
        <v>368</v>
      </c>
      <c r="T30532" s="9" t="s">
        <v>368</v>
      </c>
      <c r="U30532" s="9" t="s">
        <v>368</v>
      </c>
    </row>
    <row r="30533">
      <c r="F30533" s="9"/>
      <c r="N30533" s="50"/>
      <c r="O30533" s="50"/>
      <c r="P30533" s="50"/>
      <c r="Q30533" s="50" t="s">
        <v>368</v>
      </c>
      <c r="R30533" s="9" t="s">
        <v>368</v>
      </c>
      <c r="S30533" s="50" t="s">
        <v>368</v>
      </c>
      <c r="T30533" s="9" t="s">
        <v>368</v>
      </c>
      <c r="U30533" s="9" t="s">
        <v>368</v>
      </c>
    </row>
    <row r="30534">
      <c r="F30534" s="9"/>
      <c r="N30534" s="50"/>
      <c r="O30534" s="50"/>
      <c r="P30534" s="50"/>
      <c r="Q30534" s="50" t="s">
        <v>368</v>
      </c>
      <c r="R30534" s="9" t="s">
        <v>368</v>
      </c>
      <c r="S30534" s="50" t="s">
        <v>368</v>
      </c>
      <c r="T30534" s="9" t="s">
        <v>368</v>
      </c>
      <c r="U30534" s="9" t="s">
        <v>368</v>
      </c>
    </row>
    <row r="30535">
      <c r="F30535" s="9"/>
      <c r="N30535" s="50"/>
      <c r="O30535" s="50"/>
      <c r="P30535" s="50"/>
      <c r="Q30535" s="50" t="s">
        <v>368</v>
      </c>
      <c r="R30535" s="9" t="s">
        <v>368</v>
      </c>
      <c r="S30535" s="50" t="s">
        <v>368</v>
      </c>
      <c r="T30535" s="9" t="s">
        <v>368</v>
      </c>
      <c r="U30535" s="9" t="s">
        <v>368</v>
      </c>
    </row>
    <row r="30536">
      <c r="F30536" s="9"/>
      <c r="N30536" s="50"/>
      <c r="O30536" s="50"/>
      <c r="P30536" s="50"/>
      <c r="Q30536" s="50" t="s">
        <v>368</v>
      </c>
      <c r="R30536" s="9" t="s">
        <v>368</v>
      </c>
      <c r="S30536" s="50" t="s">
        <v>368</v>
      </c>
      <c r="T30536" s="9" t="s">
        <v>368</v>
      </c>
      <c r="U30536" s="9" t="s">
        <v>368</v>
      </c>
    </row>
    <row r="30537">
      <c r="F30537" s="9"/>
      <c r="N30537" s="50"/>
      <c r="O30537" s="50"/>
      <c r="P30537" s="50"/>
      <c r="Q30537" s="50" t="s">
        <v>368</v>
      </c>
      <c r="R30537" s="9" t="s">
        <v>368</v>
      </c>
      <c r="S30537" s="50" t="s">
        <v>368</v>
      </c>
      <c r="T30537" s="9" t="s">
        <v>368</v>
      </c>
      <c r="U30537" s="9" t="s">
        <v>368</v>
      </c>
    </row>
    <row r="30538">
      <c r="F30538" s="9"/>
      <c r="N30538" s="50"/>
      <c r="O30538" s="50"/>
      <c r="P30538" s="50"/>
      <c r="Q30538" s="50" t="s">
        <v>368</v>
      </c>
      <c r="R30538" s="9" t="s">
        <v>368</v>
      </c>
      <c r="S30538" s="50" t="s">
        <v>368</v>
      </c>
      <c r="T30538" s="9" t="s">
        <v>368</v>
      </c>
      <c r="U30538" s="9" t="s">
        <v>368</v>
      </c>
    </row>
    <row r="30539">
      <c r="F30539" s="9"/>
      <c r="N30539" s="50"/>
      <c r="O30539" s="50"/>
      <c r="P30539" s="50"/>
      <c r="Q30539" s="50" t="s">
        <v>368</v>
      </c>
      <c r="R30539" s="9" t="s">
        <v>368</v>
      </c>
      <c r="S30539" s="50" t="s">
        <v>368</v>
      </c>
      <c r="T30539" s="9" t="s">
        <v>368</v>
      </c>
      <c r="U30539" s="9" t="s">
        <v>368</v>
      </c>
    </row>
    <row r="30540">
      <c r="F30540" s="9"/>
      <c r="N30540" s="50"/>
      <c r="O30540" s="50"/>
      <c r="P30540" s="50"/>
      <c r="Q30540" s="50" t="s">
        <v>368</v>
      </c>
      <c r="R30540" s="9" t="s">
        <v>368</v>
      </c>
      <c r="S30540" s="50" t="s">
        <v>368</v>
      </c>
      <c r="T30540" s="9" t="s">
        <v>368</v>
      </c>
      <c r="U30540" s="9" t="s">
        <v>368</v>
      </c>
    </row>
    <row r="30541">
      <c r="F30541" s="9"/>
      <c r="N30541" s="50"/>
      <c r="O30541" s="50"/>
      <c r="P30541" s="50"/>
      <c r="Q30541" s="50" t="s">
        <v>368</v>
      </c>
      <c r="R30541" s="9" t="s">
        <v>368</v>
      </c>
      <c r="S30541" s="50" t="s">
        <v>368</v>
      </c>
      <c r="T30541" s="9" t="s">
        <v>368</v>
      </c>
      <c r="U30541" s="9" t="s">
        <v>368</v>
      </c>
    </row>
    <row r="30542">
      <c r="F30542" s="9"/>
      <c r="N30542" s="50"/>
      <c r="O30542" s="50"/>
      <c r="P30542" s="50"/>
      <c r="Q30542" s="50" t="s">
        <v>368</v>
      </c>
      <c r="R30542" s="9" t="s">
        <v>368</v>
      </c>
      <c r="S30542" s="50" t="s">
        <v>368</v>
      </c>
      <c r="T30542" s="9" t="s">
        <v>368</v>
      </c>
      <c r="U30542" s="9" t="s">
        <v>368</v>
      </c>
    </row>
    <row r="30543">
      <c r="F30543" s="9"/>
      <c r="N30543" s="50"/>
      <c r="O30543" s="50"/>
      <c r="P30543" s="50"/>
      <c r="Q30543" s="50" t="s">
        <v>368</v>
      </c>
      <c r="R30543" s="9" t="s">
        <v>368</v>
      </c>
      <c r="S30543" s="50" t="s">
        <v>368</v>
      </c>
      <c r="T30543" s="9" t="s">
        <v>368</v>
      </c>
      <c r="U30543" s="9" t="s">
        <v>368</v>
      </c>
    </row>
    <row r="30544">
      <c r="F30544" s="9"/>
      <c r="N30544" s="50"/>
      <c r="O30544" s="50"/>
      <c r="P30544" s="50"/>
      <c r="Q30544" s="50" t="s">
        <v>368</v>
      </c>
      <c r="R30544" s="9" t="s">
        <v>368</v>
      </c>
      <c r="S30544" s="50" t="s">
        <v>368</v>
      </c>
      <c r="T30544" s="9" t="s">
        <v>368</v>
      </c>
      <c r="U30544" s="9" t="s">
        <v>368</v>
      </c>
    </row>
    <row r="30545">
      <c r="F30545" s="9"/>
      <c r="N30545" s="50"/>
      <c r="O30545" s="50"/>
      <c r="P30545" s="50"/>
      <c r="Q30545" s="50" t="s">
        <v>368</v>
      </c>
      <c r="R30545" s="9" t="s">
        <v>368</v>
      </c>
      <c r="S30545" s="50" t="s">
        <v>368</v>
      </c>
      <c r="T30545" s="9" t="s">
        <v>368</v>
      </c>
      <c r="U30545" s="9" t="s">
        <v>368</v>
      </c>
    </row>
    <row r="30546">
      <c r="F30546" s="9"/>
      <c r="N30546" s="50"/>
      <c r="O30546" s="50"/>
      <c r="P30546" s="50"/>
      <c r="Q30546" s="50" t="s">
        <v>368</v>
      </c>
      <c r="R30546" s="9" t="s">
        <v>368</v>
      </c>
      <c r="S30546" s="50" t="s">
        <v>368</v>
      </c>
      <c r="T30546" s="9" t="s">
        <v>368</v>
      </c>
      <c r="U30546" s="9" t="s">
        <v>368</v>
      </c>
    </row>
    <row r="30547">
      <c r="F30547" s="9"/>
      <c r="N30547" s="50"/>
      <c r="O30547" s="50"/>
      <c r="P30547" s="50"/>
      <c r="Q30547" s="50" t="s">
        <v>368</v>
      </c>
      <c r="R30547" s="9" t="s">
        <v>368</v>
      </c>
      <c r="S30547" s="50" t="s">
        <v>368</v>
      </c>
      <c r="T30547" s="9" t="s">
        <v>368</v>
      </c>
      <c r="U30547" s="9" t="s">
        <v>368</v>
      </c>
    </row>
    <row r="30548">
      <c r="F30548" s="9"/>
      <c r="N30548" s="50"/>
      <c r="O30548" s="50"/>
      <c r="P30548" s="50"/>
      <c r="Q30548" s="50" t="s">
        <v>368</v>
      </c>
      <c r="R30548" s="9" t="s">
        <v>368</v>
      </c>
      <c r="S30548" s="50" t="s">
        <v>368</v>
      </c>
      <c r="T30548" s="9" t="s">
        <v>368</v>
      </c>
      <c r="U30548" s="9" t="s">
        <v>368</v>
      </c>
    </row>
    <row r="30549">
      <c r="F30549" s="9"/>
      <c r="N30549" s="50"/>
      <c r="O30549" s="50"/>
      <c r="P30549" s="50"/>
      <c r="Q30549" s="50" t="s">
        <v>368</v>
      </c>
      <c r="R30549" s="9" t="s">
        <v>368</v>
      </c>
      <c r="S30549" s="50" t="s">
        <v>368</v>
      </c>
      <c r="T30549" s="9" t="s">
        <v>368</v>
      </c>
      <c r="U30549" s="9" t="s">
        <v>368</v>
      </c>
    </row>
    <row r="30550">
      <c r="F30550" s="9"/>
      <c r="N30550" s="50"/>
      <c r="O30550" s="50"/>
      <c r="P30550" s="50"/>
      <c r="Q30550" s="50" t="s">
        <v>368</v>
      </c>
      <c r="R30550" s="9" t="s">
        <v>368</v>
      </c>
      <c r="S30550" s="50" t="s">
        <v>368</v>
      </c>
      <c r="T30550" s="9" t="s">
        <v>368</v>
      </c>
      <c r="U30550" s="9" t="s">
        <v>368</v>
      </c>
    </row>
    <row r="30551">
      <c r="F30551" s="9"/>
      <c r="N30551" s="50"/>
      <c r="O30551" s="50"/>
      <c r="P30551" s="50"/>
      <c r="Q30551" s="50" t="s">
        <v>368</v>
      </c>
      <c r="R30551" s="9" t="s">
        <v>368</v>
      </c>
      <c r="S30551" s="50" t="s">
        <v>368</v>
      </c>
      <c r="T30551" s="9" t="s">
        <v>368</v>
      </c>
      <c r="U30551" s="9" t="s">
        <v>368</v>
      </c>
    </row>
    <row r="30552">
      <c r="F30552" s="9"/>
      <c r="N30552" s="50"/>
      <c r="O30552" s="50"/>
      <c r="P30552" s="50"/>
      <c r="Q30552" s="50" t="s">
        <v>368</v>
      </c>
      <c r="R30552" s="9" t="s">
        <v>368</v>
      </c>
      <c r="S30552" s="50" t="s">
        <v>368</v>
      </c>
      <c r="T30552" s="9" t="s">
        <v>368</v>
      </c>
      <c r="U30552" s="9" t="s">
        <v>368</v>
      </c>
    </row>
    <row r="30553">
      <c r="F30553" s="9"/>
      <c r="N30553" s="50"/>
      <c r="O30553" s="50"/>
      <c r="P30553" s="50"/>
      <c r="Q30553" s="50" t="s">
        <v>368</v>
      </c>
      <c r="R30553" s="9" t="s">
        <v>368</v>
      </c>
      <c r="S30553" s="50" t="s">
        <v>368</v>
      </c>
      <c r="T30553" s="9" t="s">
        <v>368</v>
      </c>
      <c r="U30553" s="9" t="s">
        <v>368</v>
      </c>
    </row>
    <row r="30554">
      <c r="F30554" s="9"/>
      <c r="N30554" s="50"/>
      <c r="O30554" s="50"/>
      <c r="P30554" s="50"/>
      <c r="Q30554" s="50" t="s">
        <v>368</v>
      </c>
      <c r="R30554" s="9" t="s">
        <v>368</v>
      </c>
      <c r="S30554" s="50" t="s">
        <v>368</v>
      </c>
      <c r="T30554" s="9" t="s">
        <v>368</v>
      </c>
      <c r="U30554" s="9" t="s">
        <v>368</v>
      </c>
    </row>
    <row r="30555">
      <c r="F30555" s="9"/>
      <c r="N30555" s="50"/>
      <c r="O30555" s="50"/>
      <c r="P30555" s="50"/>
      <c r="Q30555" s="50" t="s">
        <v>368</v>
      </c>
      <c r="R30555" s="9" t="s">
        <v>368</v>
      </c>
      <c r="S30555" s="50" t="s">
        <v>368</v>
      </c>
      <c r="T30555" s="9" t="s">
        <v>368</v>
      </c>
      <c r="U30555" s="9" t="s">
        <v>368</v>
      </c>
    </row>
    <row r="30556">
      <c r="F30556" s="9"/>
      <c r="N30556" s="50"/>
      <c r="O30556" s="50"/>
      <c r="P30556" s="50"/>
      <c r="Q30556" s="50" t="s">
        <v>368</v>
      </c>
      <c r="R30556" s="9" t="s">
        <v>368</v>
      </c>
      <c r="S30556" s="50" t="s">
        <v>368</v>
      </c>
      <c r="T30556" s="9" t="s">
        <v>368</v>
      </c>
      <c r="U30556" s="9" t="s">
        <v>368</v>
      </c>
    </row>
    <row r="30557">
      <c r="F30557" s="9"/>
      <c r="N30557" s="50"/>
      <c r="O30557" s="50"/>
      <c r="P30557" s="50"/>
      <c r="Q30557" s="50" t="s">
        <v>368</v>
      </c>
      <c r="R30557" s="9" t="s">
        <v>368</v>
      </c>
      <c r="S30557" s="50" t="s">
        <v>368</v>
      </c>
      <c r="T30557" s="9" t="s">
        <v>368</v>
      </c>
      <c r="U30557" s="9" t="s">
        <v>368</v>
      </c>
    </row>
    <row r="30558">
      <c r="F30558" s="9"/>
      <c r="N30558" s="50"/>
      <c r="O30558" s="50"/>
      <c r="P30558" s="50"/>
      <c r="Q30558" s="50" t="s">
        <v>368</v>
      </c>
      <c r="R30558" s="9" t="s">
        <v>368</v>
      </c>
      <c r="S30558" s="50" t="s">
        <v>368</v>
      </c>
      <c r="T30558" s="9" t="s">
        <v>368</v>
      </c>
      <c r="U30558" s="9" t="s">
        <v>368</v>
      </c>
    </row>
    <row r="30559">
      <c r="F30559" s="9"/>
      <c r="N30559" s="50"/>
      <c r="O30559" s="50"/>
      <c r="P30559" s="50"/>
      <c r="Q30559" s="50" t="s">
        <v>368</v>
      </c>
      <c r="R30559" s="9" t="s">
        <v>368</v>
      </c>
      <c r="S30559" s="50" t="s">
        <v>368</v>
      </c>
      <c r="T30559" s="9" t="s">
        <v>368</v>
      </c>
      <c r="U30559" s="9" t="s">
        <v>368</v>
      </c>
    </row>
    <row r="30560">
      <c r="F30560" s="9"/>
      <c r="N30560" s="50"/>
      <c r="O30560" s="50"/>
      <c r="P30560" s="50"/>
      <c r="Q30560" s="50" t="s">
        <v>368</v>
      </c>
      <c r="R30560" s="9" t="s">
        <v>368</v>
      </c>
      <c r="S30560" s="50" t="s">
        <v>368</v>
      </c>
      <c r="T30560" s="9" t="s">
        <v>368</v>
      </c>
      <c r="U30560" s="9" t="s">
        <v>368</v>
      </c>
    </row>
    <row r="30561">
      <c r="F30561" s="9"/>
      <c r="N30561" s="50"/>
      <c r="O30561" s="50"/>
      <c r="P30561" s="50"/>
      <c r="Q30561" s="50" t="s">
        <v>368</v>
      </c>
      <c r="R30561" s="9" t="s">
        <v>368</v>
      </c>
      <c r="S30561" s="50" t="s">
        <v>368</v>
      </c>
      <c r="T30561" s="9" t="s">
        <v>368</v>
      </c>
      <c r="U30561" s="9" t="s">
        <v>368</v>
      </c>
    </row>
    <row r="30562">
      <c r="F30562" s="9"/>
      <c r="N30562" s="50"/>
      <c r="O30562" s="50"/>
      <c r="P30562" s="50"/>
      <c r="Q30562" s="50" t="s">
        <v>368</v>
      </c>
      <c r="R30562" s="9" t="s">
        <v>368</v>
      </c>
      <c r="S30562" s="50" t="s">
        <v>368</v>
      </c>
      <c r="T30562" s="9" t="s">
        <v>368</v>
      </c>
      <c r="U30562" s="9" t="s">
        <v>368</v>
      </c>
    </row>
    <row r="30563">
      <c r="F30563" s="9"/>
      <c r="N30563" s="50"/>
      <c r="O30563" s="50"/>
      <c r="P30563" s="50"/>
      <c r="Q30563" s="50" t="s">
        <v>368</v>
      </c>
      <c r="R30563" s="9" t="s">
        <v>368</v>
      </c>
      <c r="S30563" s="50" t="s">
        <v>368</v>
      </c>
      <c r="T30563" s="9" t="s">
        <v>368</v>
      </c>
      <c r="U30563" s="9" t="s">
        <v>368</v>
      </c>
    </row>
    <row r="30564">
      <c r="F30564" s="9"/>
      <c r="N30564" s="50"/>
      <c r="O30564" s="50"/>
      <c r="P30564" s="50"/>
      <c r="Q30564" s="50" t="s">
        <v>368</v>
      </c>
      <c r="R30564" s="9" t="s">
        <v>368</v>
      </c>
      <c r="S30564" s="50" t="s">
        <v>368</v>
      </c>
      <c r="T30564" s="9" t="s">
        <v>368</v>
      </c>
      <c r="U30564" s="9" t="s">
        <v>368</v>
      </c>
    </row>
    <row r="30565">
      <c r="F30565" s="9"/>
      <c r="N30565" s="50"/>
      <c r="O30565" s="50"/>
      <c r="P30565" s="50"/>
      <c r="Q30565" s="50" t="s">
        <v>368</v>
      </c>
      <c r="R30565" s="9" t="s">
        <v>368</v>
      </c>
      <c r="S30565" s="50" t="s">
        <v>368</v>
      </c>
      <c r="T30565" s="9" t="s">
        <v>368</v>
      </c>
      <c r="U30565" s="9" t="s">
        <v>368</v>
      </c>
    </row>
    <row r="30566">
      <c r="F30566" s="9"/>
      <c r="N30566" s="50"/>
      <c r="O30566" s="50"/>
      <c r="P30566" s="50"/>
      <c r="Q30566" s="50" t="s">
        <v>368</v>
      </c>
      <c r="R30566" s="9" t="s">
        <v>368</v>
      </c>
      <c r="S30566" s="50" t="s">
        <v>368</v>
      </c>
      <c r="T30566" s="9" t="s">
        <v>368</v>
      </c>
      <c r="U30566" s="9" t="s">
        <v>368</v>
      </c>
    </row>
    <row r="30567">
      <c r="F30567" s="9"/>
      <c r="N30567" s="50"/>
      <c r="O30567" s="50"/>
      <c r="P30567" s="50"/>
      <c r="Q30567" s="50" t="s">
        <v>368</v>
      </c>
      <c r="R30567" s="9" t="s">
        <v>368</v>
      </c>
      <c r="S30567" s="50" t="s">
        <v>368</v>
      </c>
      <c r="T30567" s="9" t="s">
        <v>368</v>
      </c>
      <c r="U30567" s="9" t="s">
        <v>368</v>
      </c>
    </row>
    <row r="30568">
      <c r="F30568" s="9"/>
      <c r="N30568" s="50"/>
      <c r="O30568" s="50"/>
      <c r="P30568" s="50"/>
      <c r="Q30568" s="50" t="s">
        <v>368</v>
      </c>
      <c r="R30568" s="9" t="s">
        <v>368</v>
      </c>
      <c r="S30568" s="50" t="s">
        <v>368</v>
      </c>
      <c r="T30568" s="9" t="s">
        <v>368</v>
      </c>
      <c r="U30568" s="9" t="s">
        <v>368</v>
      </c>
    </row>
    <row r="30569">
      <c r="F30569" s="9"/>
      <c r="N30569" s="50"/>
      <c r="O30569" s="50"/>
      <c r="P30569" s="50"/>
      <c r="Q30569" s="50" t="s">
        <v>368</v>
      </c>
      <c r="R30569" s="9" t="s">
        <v>368</v>
      </c>
      <c r="S30569" s="50" t="s">
        <v>368</v>
      </c>
      <c r="T30569" s="9" t="s">
        <v>368</v>
      </c>
      <c r="U30569" s="9" t="s">
        <v>368</v>
      </c>
    </row>
    <row r="30570">
      <c r="F30570" s="9"/>
      <c r="N30570" s="50"/>
      <c r="O30570" s="50"/>
      <c r="P30570" s="50"/>
      <c r="Q30570" s="50" t="s">
        <v>368</v>
      </c>
      <c r="R30570" s="9" t="s">
        <v>368</v>
      </c>
      <c r="S30570" s="50" t="s">
        <v>368</v>
      </c>
      <c r="T30570" s="9" t="s">
        <v>368</v>
      </c>
      <c r="U30570" s="9" t="s">
        <v>368</v>
      </c>
    </row>
    <row r="30571">
      <c r="F30571" s="9"/>
      <c r="N30571" s="50"/>
      <c r="O30571" s="50"/>
      <c r="P30571" s="50"/>
      <c r="Q30571" s="50" t="s">
        <v>368</v>
      </c>
      <c r="R30571" s="9" t="s">
        <v>368</v>
      </c>
      <c r="S30571" s="50" t="s">
        <v>368</v>
      </c>
      <c r="T30571" s="9" t="s">
        <v>368</v>
      </c>
      <c r="U30571" s="9" t="s">
        <v>368</v>
      </c>
    </row>
    <row r="30572">
      <c r="F30572" s="9"/>
      <c r="N30572" s="50"/>
      <c r="O30572" s="50"/>
      <c r="P30572" s="50"/>
      <c r="Q30572" s="50" t="s">
        <v>368</v>
      </c>
      <c r="R30572" s="9" t="s">
        <v>368</v>
      </c>
      <c r="S30572" s="50" t="s">
        <v>368</v>
      </c>
      <c r="T30572" s="9" t="s">
        <v>368</v>
      </c>
      <c r="U30572" s="9" t="s">
        <v>368</v>
      </c>
    </row>
    <row r="30573">
      <c r="F30573" s="9"/>
      <c r="N30573" s="50"/>
      <c r="O30573" s="50"/>
      <c r="P30573" s="50"/>
      <c r="Q30573" s="50" t="s">
        <v>368</v>
      </c>
      <c r="R30573" s="9" t="s">
        <v>368</v>
      </c>
      <c r="S30573" s="50" t="s">
        <v>368</v>
      </c>
      <c r="T30573" s="9" t="s">
        <v>368</v>
      </c>
      <c r="U30573" s="9" t="s">
        <v>368</v>
      </c>
    </row>
    <row r="30574">
      <c r="F30574" s="9"/>
      <c r="N30574" s="50"/>
      <c r="O30574" s="50"/>
      <c r="P30574" s="50"/>
      <c r="Q30574" s="50" t="s">
        <v>368</v>
      </c>
      <c r="R30574" s="9" t="s">
        <v>368</v>
      </c>
      <c r="S30574" s="50" t="s">
        <v>368</v>
      </c>
      <c r="T30574" s="9" t="s">
        <v>368</v>
      </c>
      <c r="U30574" s="9" t="s">
        <v>368</v>
      </c>
    </row>
    <row r="30575">
      <c r="F30575" s="9"/>
      <c r="N30575" s="50"/>
      <c r="O30575" s="50"/>
      <c r="P30575" s="50"/>
      <c r="Q30575" s="50" t="s">
        <v>368</v>
      </c>
      <c r="R30575" s="9" t="s">
        <v>368</v>
      </c>
      <c r="S30575" s="50" t="s">
        <v>368</v>
      </c>
      <c r="T30575" s="9" t="s">
        <v>368</v>
      </c>
      <c r="U30575" s="9" t="s">
        <v>368</v>
      </c>
    </row>
    <row r="30576">
      <c r="F30576" s="9"/>
      <c r="N30576" s="50"/>
      <c r="O30576" s="50"/>
      <c r="P30576" s="50"/>
      <c r="Q30576" s="50" t="s">
        <v>368</v>
      </c>
      <c r="R30576" s="9" t="s">
        <v>368</v>
      </c>
      <c r="S30576" s="50" t="s">
        <v>368</v>
      </c>
      <c r="T30576" s="9" t="s">
        <v>368</v>
      </c>
      <c r="U30576" s="9" t="s">
        <v>368</v>
      </c>
    </row>
    <row r="30577">
      <c r="F30577" s="9"/>
      <c r="N30577" s="50"/>
      <c r="O30577" s="50"/>
      <c r="P30577" s="50"/>
      <c r="Q30577" s="50" t="s">
        <v>368</v>
      </c>
      <c r="R30577" s="9" t="s">
        <v>368</v>
      </c>
      <c r="S30577" s="50" t="s">
        <v>368</v>
      </c>
      <c r="T30577" s="9" t="s">
        <v>368</v>
      </c>
      <c r="U30577" s="9" t="s">
        <v>368</v>
      </c>
    </row>
    <row r="30578">
      <c r="F30578" s="9"/>
      <c r="N30578" s="50"/>
      <c r="O30578" s="50"/>
      <c r="P30578" s="50"/>
      <c r="Q30578" s="50" t="s">
        <v>368</v>
      </c>
      <c r="R30578" s="9" t="s">
        <v>368</v>
      </c>
      <c r="S30578" s="50" t="s">
        <v>368</v>
      </c>
      <c r="T30578" s="9" t="s">
        <v>368</v>
      </c>
      <c r="U30578" s="9" t="s">
        <v>368</v>
      </c>
    </row>
    <row r="30579">
      <c r="F30579" s="9"/>
      <c r="N30579" s="50"/>
      <c r="O30579" s="50"/>
      <c r="P30579" s="50"/>
      <c r="Q30579" s="50" t="s">
        <v>368</v>
      </c>
      <c r="R30579" s="9" t="s">
        <v>368</v>
      </c>
      <c r="S30579" s="50" t="s">
        <v>368</v>
      </c>
      <c r="T30579" s="9" t="s">
        <v>368</v>
      </c>
      <c r="U30579" s="9" t="s">
        <v>368</v>
      </c>
    </row>
    <row r="30580">
      <c r="F30580" s="9"/>
      <c r="N30580" s="50"/>
      <c r="O30580" s="50"/>
      <c r="P30580" s="50"/>
      <c r="Q30580" s="50" t="s">
        <v>368</v>
      </c>
      <c r="R30580" s="9" t="s">
        <v>368</v>
      </c>
      <c r="S30580" s="50" t="s">
        <v>368</v>
      </c>
      <c r="T30580" s="9" t="s">
        <v>368</v>
      </c>
      <c r="U30580" s="9" t="s">
        <v>368</v>
      </c>
    </row>
    <row r="30581">
      <c r="F30581" s="9"/>
      <c r="N30581" s="50"/>
      <c r="O30581" s="50"/>
      <c r="P30581" s="50"/>
      <c r="Q30581" s="50" t="s">
        <v>368</v>
      </c>
      <c r="R30581" s="9" t="s">
        <v>368</v>
      </c>
      <c r="S30581" s="50" t="s">
        <v>368</v>
      </c>
      <c r="T30581" s="9" t="s">
        <v>368</v>
      </c>
      <c r="U30581" s="9" t="s">
        <v>368</v>
      </c>
    </row>
    <row r="30582">
      <c r="F30582" s="9"/>
      <c r="N30582" s="50"/>
      <c r="O30582" s="50"/>
      <c r="P30582" s="50"/>
      <c r="Q30582" s="50" t="s">
        <v>368</v>
      </c>
      <c r="R30582" s="9" t="s">
        <v>368</v>
      </c>
      <c r="S30582" s="50" t="s">
        <v>368</v>
      </c>
      <c r="T30582" s="9" t="s">
        <v>368</v>
      </c>
      <c r="U30582" s="9" t="s">
        <v>368</v>
      </c>
    </row>
    <row r="30583">
      <c r="F30583" s="9"/>
      <c r="N30583" s="50"/>
      <c r="O30583" s="50"/>
      <c r="P30583" s="50"/>
      <c r="Q30583" s="50" t="s">
        <v>368</v>
      </c>
      <c r="R30583" s="9" t="s">
        <v>368</v>
      </c>
      <c r="S30583" s="50" t="s">
        <v>368</v>
      </c>
      <c r="T30583" s="9" t="s">
        <v>368</v>
      </c>
      <c r="U30583" s="9" t="s">
        <v>368</v>
      </c>
    </row>
    <row r="30584">
      <c r="F30584" s="9"/>
      <c r="N30584" s="50"/>
      <c r="O30584" s="50"/>
      <c r="P30584" s="50"/>
      <c r="Q30584" s="50" t="s">
        <v>368</v>
      </c>
      <c r="R30584" s="9" t="s">
        <v>368</v>
      </c>
      <c r="S30584" s="50" t="s">
        <v>368</v>
      </c>
      <c r="T30584" s="9" t="s">
        <v>368</v>
      </c>
      <c r="U30584" s="9" t="s">
        <v>368</v>
      </c>
    </row>
    <row r="30585">
      <c r="F30585" s="9"/>
      <c r="N30585" s="50"/>
      <c r="O30585" s="50"/>
      <c r="P30585" s="50"/>
      <c r="Q30585" s="50" t="s">
        <v>368</v>
      </c>
      <c r="R30585" s="9" t="s">
        <v>368</v>
      </c>
      <c r="S30585" s="50" t="s">
        <v>368</v>
      </c>
      <c r="T30585" s="9" t="s">
        <v>368</v>
      </c>
      <c r="U30585" s="9" t="s">
        <v>368</v>
      </c>
    </row>
    <row r="30586">
      <c r="F30586" s="9"/>
      <c r="N30586" s="50"/>
      <c r="O30586" s="50"/>
      <c r="P30586" s="50"/>
      <c r="Q30586" s="50" t="s">
        <v>368</v>
      </c>
      <c r="R30586" s="9" t="s">
        <v>368</v>
      </c>
      <c r="S30586" s="50" t="s">
        <v>368</v>
      </c>
      <c r="T30586" s="9" t="s">
        <v>368</v>
      </c>
      <c r="U30586" s="9" t="s">
        <v>368</v>
      </c>
    </row>
    <row r="30587">
      <c r="F30587" s="9"/>
      <c r="N30587" s="50"/>
      <c r="O30587" s="50"/>
      <c r="P30587" s="50"/>
      <c r="Q30587" s="50" t="s">
        <v>368</v>
      </c>
      <c r="R30587" s="9" t="s">
        <v>368</v>
      </c>
      <c r="S30587" s="50" t="s">
        <v>368</v>
      </c>
      <c r="T30587" s="9" t="s">
        <v>368</v>
      </c>
      <c r="U30587" s="9" t="s">
        <v>368</v>
      </c>
    </row>
    <row r="30588">
      <c r="F30588" s="9"/>
      <c r="N30588" s="50"/>
      <c r="O30588" s="50"/>
      <c r="P30588" s="50"/>
      <c r="Q30588" s="50" t="s">
        <v>368</v>
      </c>
      <c r="R30588" s="9" t="s">
        <v>368</v>
      </c>
      <c r="S30588" s="50" t="s">
        <v>368</v>
      </c>
      <c r="T30588" s="9" t="s">
        <v>368</v>
      </c>
      <c r="U30588" s="9" t="s">
        <v>368</v>
      </c>
    </row>
    <row r="30589">
      <c r="F30589" s="9"/>
      <c r="N30589" s="50"/>
      <c r="O30589" s="50"/>
      <c r="P30589" s="50"/>
      <c r="Q30589" s="50" t="s">
        <v>368</v>
      </c>
      <c r="R30589" s="9" t="s">
        <v>368</v>
      </c>
      <c r="S30589" s="50" t="s">
        <v>368</v>
      </c>
      <c r="T30589" s="9" t="s">
        <v>368</v>
      </c>
      <c r="U30589" s="9" t="s">
        <v>368</v>
      </c>
    </row>
    <row r="30590">
      <c r="F30590" s="9"/>
      <c r="N30590" s="50"/>
      <c r="O30590" s="50"/>
      <c r="P30590" s="50"/>
      <c r="Q30590" s="50" t="s">
        <v>368</v>
      </c>
      <c r="R30590" s="9" t="s">
        <v>368</v>
      </c>
      <c r="S30590" s="50" t="s">
        <v>368</v>
      </c>
      <c r="T30590" s="9" t="s">
        <v>368</v>
      </c>
      <c r="U30590" s="9" t="s">
        <v>368</v>
      </c>
    </row>
    <row r="30591">
      <c r="F30591" s="9"/>
      <c r="N30591" s="50"/>
      <c r="O30591" s="50"/>
      <c r="P30591" s="50"/>
      <c r="Q30591" s="50" t="s">
        <v>368</v>
      </c>
      <c r="R30591" s="9" t="s">
        <v>368</v>
      </c>
      <c r="S30591" s="50" t="s">
        <v>368</v>
      </c>
      <c r="T30591" s="9" t="s">
        <v>368</v>
      </c>
      <c r="U30591" s="9" t="s">
        <v>368</v>
      </c>
    </row>
    <row r="30592">
      <c r="F30592" s="9"/>
      <c r="N30592" s="50"/>
      <c r="O30592" s="50"/>
      <c r="P30592" s="50"/>
      <c r="Q30592" s="50" t="s">
        <v>368</v>
      </c>
      <c r="R30592" s="9" t="s">
        <v>368</v>
      </c>
      <c r="S30592" s="50" t="s">
        <v>368</v>
      </c>
      <c r="T30592" s="9" t="s">
        <v>368</v>
      </c>
      <c r="U30592" s="9" t="s">
        <v>368</v>
      </c>
    </row>
    <row r="30593">
      <c r="F30593" s="9"/>
      <c r="N30593" s="50"/>
      <c r="O30593" s="50"/>
      <c r="P30593" s="50"/>
      <c r="Q30593" s="50" t="s">
        <v>368</v>
      </c>
      <c r="R30593" s="9" t="s">
        <v>368</v>
      </c>
      <c r="S30593" s="50" t="s">
        <v>368</v>
      </c>
      <c r="T30593" s="9" t="s">
        <v>368</v>
      </c>
      <c r="U30593" s="9" t="s">
        <v>368</v>
      </c>
    </row>
    <row r="30594">
      <c r="F30594" s="9"/>
      <c r="N30594" s="50"/>
      <c r="O30594" s="50"/>
      <c r="P30594" s="50"/>
      <c r="Q30594" s="50" t="s">
        <v>368</v>
      </c>
      <c r="R30594" s="9" t="s">
        <v>368</v>
      </c>
      <c r="S30594" s="50" t="s">
        <v>368</v>
      </c>
      <c r="T30594" s="9" t="s">
        <v>368</v>
      </c>
      <c r="U30594" s="9" t="s">
        <v>368</v>
      </c>
    </row>
    <row r="30595">
      <c r="F30595" s="9"/>
      <c r="N30595" s="50"/>
      <c r="O30595" s="50"/>
      <c r="P30595" s="50"/>
      <c r="Q30595" s="50" t="s">
        <v>368</v>
      </c>
      <c r="R30595" s="9" t="s">
        <v>368</v>
      </c>
      <c r="S30595" s="50" t="s">
        <v>368</v>
      </c>
      <c r="T30595" s="9" t="s">
        <v>368</v>
      </c>
      <c r="U30595" s="9" t="s">
        <v>368</v>
      </c>
    </row>
    <row r="30596">
      <c r="F30596" s="9"/>
      <c r="N30596" s="50"/>
      <c r="O30596" s="50"/>
      <c r="P30596" s="50"/>
      <c r="Q30596" s="50" t="s">
        <v>368</v>
      </c>
      <c r="R30596" s="9" t="s">
        <v>368</v>
      </c>
      <c r="S30596" s="50" t="s">
        <v>368</v>
      </c>
      <c r="T30596" s="9" t="s">
        <v>368</v>
      </c>
      <c r="U30596" s="9" t="s">
        <v>368</v>
      </c>
    </row>
    <row r="30597">
      <c r="F30597" s="9"/>
      <c r="N30597" s="50"/>
      <c r="O30597" s="50"/>
      <c r="P30597" s="50"/>
      <c r="Q30597" s="50" t="s">
        <v>368</v>
      </c>
      <c r="R30597" s="9" t="s">
        <v>368</v>
      </c>
      <c r="S30597" s="50" t="s">
        <v>368</v>
      </c>
      <c r="T30597" s="9" t="s">
        <v>368</v>
      </c>
      <c r="U30597" s="9" t="s">
        <v>368</v>
      </c>
    </row>
    <row r="30598">
      <c r="F30598" s="9"/>
      <c r="N30598" s="50"/>
      <c r="O30598" s="50"/>
      <c r="P30598" s="50"/>
      <c r="Q30598" s="50" t="s">
        <v>368</v>
      </c>
      <c r="R30598" s="9" t="s">
        <v>368</v>
      </c>
      <c r="S30598" s="50" t="s">
        <v>368</v>
      </c>
      <c r="T30598" s="9" t="s">
        <v>368</v>
      </c>
      <c r="U30598" s="9" t="s">
        <v>368</v>
      </c>
    </row>
    <row r="30599">
      <c r="F30599" s="9"/>
      <c r="N30599" s="50"/>
      <c r="O30599" s="50"/>
      <c r="P30599" s="50"/>
      <c r="Q30599" s="50" t="s">
        <v>368</v>
      </c>
      <c r="R30599" s="9" t="s">
        <v>368</v>
      </c>
      <c r="S30599" s="50" t="s">
        <v>368</v>
      </c>
      <c r="T30599" s="9" t="s">
        <v>368</v>
      </c>
      <c r="U30599" s="9" t="s">
        <v>368</v>
      </c>
    </row>
    <row r="30600">
      <c r="F30600" s="9"/>
      <c r="N30600" s="50"/>
      <c r="O30600" s="50"/>
      <c r="P30600" s="50"/>
      <c r="Q30600" s="50" t="s">
        <v>368</v>
      </c>
      <c r="R30600" s="9" t="s">
        <v>368</v>
      </c>
      <c r="S30600" s="50" t="s">
        <v>368</v>
      </c>
      <c r="T30600" s="9" t="s">
        <v>368</v>
      </c>
      <c r="U30600" s="9" t="s">
        <v>368</v>
      </c>
    </row>
    <row r="30601">
      <c r="F30601" s="9"/>
      <c r="N30601" s="50"/>
      <c r="O30601" s="50"/>
      <c r="P30601" s="50"/>
      <c r="Q30601" s="50" t="s">
        <v>368</v>
      </c>
      <c r="R30601" s="9" t="s">
        <v>368</v>
      </c>
      <c r="S30601" s="50" t="s">
        <v>368</v>
      </c>
      <c r="T30601" s="9" t="s">
        <v>368</v>
      </c>
      <c r="U30601" s="9" t="s">
        <v>368</v>
      </c>
    </row>
    <row r="30602">
      <c r="F30602" s="9"/>
      <c r="N30602" s="50"/>
      <c r="O30602" s="50"/>
      <c r="P30602" s="50"/>
      <c r="Q30602" s="50" t="s">
        <v>368</v>
      </c>
      <c r="R30602" s="9" t="s">
        <v>368</v>
      </c>
      <c r="S30602" s="50" t="s">
        <v>368</v>
      </c>
      <c r="T30602" s="9" t="s">
        <v>368</v>
      </c>
      <c r="U30602" s="9" t="s">
        <v>368</v>
      </c>
    </row>
    <row r="30603">
      <c r="F30603" s="9"/>
      <c r="N30603" s="50"/>
      <c r="O30603" s="50"/>
      <c r="P30603" s="50"/>
      <c r="Q30603" s="50" t="s">
        <v>368</v>
      </c>
      <c r="R30603" s="9" t="s">
        <v>368</v>
      </c>
      <c r="S30603" s="50" t="s">
        <v>368</v>
      </c>
      <c r="T30603" s="9" t="s">
        <v>368</v>
      </c>
      <c r="U30603" s="9" t="s">
        <v>368</v>
      </c>
    </row>
    <row r="30604">
      <c r="F30604" s="9"/>
      <c r="N30604" s="50"/>
      <c r="O30604" s="50"/>
      <c r="P30604" s="50"/>
      <c r="Q30604" s="50" t="s">
        <v>368</v>
      </c>
      <c r="R30604" s="9" t="s">
        <v>368</v>
      </c>
      <c r="S30604" s="50" t="s">
        <v>368</v>
      </c>
      <c r="T30604" s="9" t="s">
        <v>368</v>
      </c>
      <c r="U30604" s="9" t="s">
        <v>368</v>
      </c>
    </row>
    <row r="30605">
      <c r="F30605" s="9"/>
      <c r="N30605" s="50"/>
      <c r="O30605" s="50"/>
      <c r="P30605" s="50"/>
      <c r="Q30605" s="50" t="s">
        <v>368</v>
      </c>
      <c r="R30605" s="9" t="s">
        <v>368</v>
      </c>
      <c r="S30605" s="50" t="s">
        <v>368</v>
      </c>
      <c r="T30605" s="9" t="s">
        <v>368</v>
      </c>
      <c r="U30605" s="9" t="s">
        <v>368</v>
      </c>
    </row>
    <row r="30606">
      <c r="F30606" s="9"/>
      <c r="N30606" s="50"/>
      <c r="O30606" s="50"/>
      <c r="P30606" s="50"/>
      <c r="Q30606" s="50" t="s">
        <v>368</v>
      </c>
      <c r="R30606" s="9" t="s">
        <v>368</v>
      </c>
      <c r="S30606" s="50" t="s">
        <v>368</v>
      </c>
      <c r="T30606" s="9" t="s">
        <v>368</v>
      </c>
      <c r="U30606" s="9" t="s">
        <v>368</v>
      </c>
    </row>
    <row r="30607">
      <c r="F30607" s="9"/>
      <c r="N30607" s="50"/>
      <c r="O30607" s="50"/>
      <c r="P30607" s="50"/>
      <c r="Q30607" s="50" t="s">
        <v>368</v>
      </c>
      <c r="R30607" s="9" t="s">
        <v>368</v>
      </c>
      <c r="S30607" s="50" t="s">
        <v>368</v>
      </c>
      <c r="T30607" s="9" t="s">
        <v>368</v>
      </c>
      <c r="U30607" s="9" t="s">
        <v>368</v>
      </c>
    </row>
    <row r="30608">
      <c r="F30608" s="9"/>
      <c r="N30608" s="50"/>
      <c r="O30608" s="50"/>
      <c r="P30608" s="50"/>
      <c r="Q30608" s="50" t="s">
        <v>368</v>
      </c>
      <c r="R30608" s="9" t="s">
        <v>368</v>
      </c>
      <c r="S30608" s="50" t="s">
        <v>368</v>
      </c>
      <c r="T30608" s="9" t="s">
        <v>368</v>
      </c>
      <c r="U30608" s="9" t="s">
        <v>368</v>
      </c>
    </row>
    <row r="30609">
      <c r="F30609" s="9"/>
      <c r="N30609" s="50"/>
      <c r="O30609" s="50"/>
      <c r="P30609" s="50"/>
      <c r="Q30609" s="50" t="s">
        <v>368</v>
      </c>
      <c r="R30609" s="9" t="s">
        <v>368</v>
      </c>
      <c r="S30609" s="50" t="s">
        <v>368</v>
      </c>
      <c r="T30609" s="9" t="s">
        <v>368</v>
      </c>
      <c r="U30609" s="9" t="s">
        <v>368</v>
      </c>
    </row>
    <row r="30610">
      <c r="F30610" s="9"/>
      <c r="N30610" s="50"/>
      <c r="O30610" s="50"/>
      <c r="P30610" s="50"/>
      <c r="Q30610" s="50" t="s">
        <v>368</v>
      </c>
      <c r="R30610" s="9" t="s">
        <v>368</v>
      </c>
      <c r="S30610" s="50" t="s">
        <v>368</v>
      </c>
      <c r="T30610" s="9" t="s">
        <v>368</v>
      </c>
      <c r="U30610" s="9" t="s">
        <v>368</v>
      </c>
    </row>
    <row r="30611">
      <c r="F30611" s="9"/>
      <c r="N30611" s="50"/>
      <c r="O30611" s="50"/>
      <c r="P30611" s="50"/>
      <c r="Q30611" s="50" t="s">
        <v>368</v>
      </c>
      <c r="R30611" s="9" t="s">
        <v>368</v>
      </c>
      <c r="S30611" s="50" t="s">
        <v>368</v>
      </c>
      <c r="T30611" s="9" t="s">
        <v>368</v>
      </c>
      <c r="U30611" s="9" t="s">
        <v>368</v>
      </c>
    </row>
    <row r="30612">
      <c r="F30612" s="9"/>
      <c r="N30612" s="50"/>
      <c r="O30612" s="50"/>
      <c r="P30612" s="50"/>
      <c r="Q30612" s="50" t="s">
        <v>368</v>
      </c>
      <c r="R30612" s="9" t="s">
        <v>368</v>
      </c>
      <c r="S30612" s="50" t="s">
        <v>368</v>
      </c>
      <c r="T30612" s="9" t="s">
        <v>368</v>
      </c>
      <c r="U30612" s="9" t="s">
        <v>368</v>
      </c>
    </row>
    <row r="30613">
      <c r="F30613" s="9"/>
      <c r="N30613" s="50"/>
      <c r="O30613" s="50"/>
      <c r="P30613" s="50"/>
      <c r="Q30613" s="50" t="s">
        <v>368</v>
      </c>
      <c r="R30613" s="9" t="s">
        <v>368</v>
      </c>
      <c r="S30613" s="50" t="s">
        <v>368</v>
      </c>
      <c r="T30613" s="9" t="s">
        <v>368</v>
      </c>
      <c r="U30613" s="9" t="s">
        <v>368</v>
      </c>
    </row>
    <row r="30614">
      <c r="F30614" s="9"/>
      <c r="N30614" s="50"/>
      <c r="O30614" s="50"/>
      <c r="P30614" s="50"/>
      <c r="Q30614" s="50" t="s">
        <v>368</v>
      </c>
      <c r="R30614" s="9" t="s">
        <v>368</v>
      </c>
      <c r="S30614" s="50" t="s">
        <v>368</v>
      </c>
      <c r="T30614" s="9" t="s">
        <v>368</v>
      </c>
      <c r="U30614" s="9" t="s">
        <v>368</v>
      </c>
    </row>
    <row r="30615">
      <c r="F30615" s="9"/>
      <c r="N30615" s="50"/>
      <c r="O30615" s="50"/>
      <c r="P30615" s="50"/>
      <c r="Q30615" s="50" t="s">
        <v>368</v>
      </c>
      <c r="R30615" s="9" t="s">
        <v>368</v>
      </c>
      <c r="S30615" s="50" t="s">
        <v>368</v>
      </c>
      <c r="T30615" s="9" t="s">
        <v>368</v>
      </c>
      <c r="U30615" s="9" t="s">
        <v>368</v>
      </c>
    </row>
    <row r="30616">
      <c r="F30616" s="9"/>
      <c r="N30616" s="50"/>
      <c r="O30616" s="50"/>
      <c r="P30616" s="50"/>
      <c r="Q30616" s="50" t="s">
        <v>368</v>
      </c>
      <c r="R30616" s="9" t="s">
        <v>368</v>
      </c>
      <c r="S30616" s="50" t="s">
        <v>368</v>
      </c>
      <c r="T30616" s="9" t="s">
        <v>368</v>
      </c>
      <c r="U30616" s="9" t="s">
        <v>368</v>
      </c>
    </row>
    <row r="30617">
      <c r="F30617" s="9"/>
      <c r="N30617" s="50"/>
      <c r="O30617" s="50"/>
      <c r="P30617" s="50"/>
      <c r="Q30617" s="50" t="s">
        <v>368</v>
      </c>
      <c r="R30617" s="9" t="s">
        <v>368</v>
      </c>
      <c r="S30617" s="50" t="s">
        <v>368</v>
      </c>
      <c r="T30617" s="9" t="s">
        <v>368</v>
      </c>
      <c r="U30617" s="9" t="s">
        <v>368</v>
      </c>
    </row>
    <row r="30618">
      <c r="F30618" s="9"/>
      <c r="N30618" s="50"/>
      <c r="O30618" s="50"/>
      <c r="P30618" s="50"/>
      <c r="Q30618" s="50" t="s">
        <v>368</v>
      </c>
      <c r="R30618" s="9" t="s">
        <v>368</v>
      </c>
      <c r="S30618" s="50" t="s">
        <v>368</v>
      </c>
      <c r="T30618" s="9" t="s">
        <v>368</v>
      </c>
      <c r="U30618" s="9" t="s">
        <v>368</v>
      </c>
    </row>
    <row r="30619">
      <c r="F30619" s="9"/>
      <c r="N30619" s="50"/>
      <c r="O30619" s="50"/>
      <c r="P30619" s="50"/>
      <c r="Q30619" s="50" t="s">
        <v>368</v>
      </c>
      <c r="R30619" s="9" t="s">
        <v>368</v>
      </c>
      <c r="S30619" s="50" t="s">
        <v>368</v>
      </c>
      <c r="T30619" s="9" t="s">
        <v>368</v>
      </c>
      <c r="U30619" s="9" t="s">
        <v>368</v>
      </c>
    </row>
    <row r="30620">
      <c r="F30620" s="9"/>
      <c r="N30620" s="50"/>
      <c r="O30620" s="50"/>
      <c r="P30620" s="50"/>
      <c r="Q30620" s="50" t="s">
        <v>368</v>
      </c>
      <c r="R30620" s="9" t="s">
        <v>368</v>
      </c>
      <c r="S30620" s="50" t="s">
        <v>368</v>
      </c>
      <c r="T30620" s="9" t="s">
        <v>368</v>
      </c>
      <c r="U30620" s="9" t="s">
        <v>368</v>
      </c>
    </row>
    <row r="30621">
      <c r="F30621" s="9"/>
      <c r="N30621" s="50"/>
      <c r="O30621" s="50"/>
      <c r="P30621" s="50"/>
      <c r="Q30621" s="50" t="s">
        <v>368</v>
      </c>
      <c r="R30621" s="9" t="s">
        <v>368</v>
      </c>
      <c r="S30621" s="50" t="s">
        <v>368</v>
      </c>
      <c r="T30621" s="9" t="s">
        <v>368</v>
      </c>
      <c r="U30621" s="9" t="s">
        <v>368</v>
      </c>
    </row>
    <row r="30622">
      <c r="F30622" s="9"/>
      <c r="N30622" s="50"/>
      <c r="O30622" s="50"/>
      <c r="P30622" s="50"/>
      <c r="Q30622" s="50" t="s">
        <v>368</v>
      </c>
      <c r="R30622" s="9" t="s">
        <v>368</v>
      </c>
      <c r="S30622" s="50" t="s">
        <v>368</v>
      </c>
      <c r="T30622" s="9" t="s">
        <v>368</v>
      </c>
      <c r="U30622" s="9" t="s">
        <v>368</v>
      </c>
    </row>
    <row r="30623">
      <c r="F30623" s="9"/>
      <c r="N30623" s="50"/>
      <c r="O30623" s="50"/>
      <c r="P30623" s="50"/>
      <c r="Q30623" s="50" t="s">
        <v>368</v>
      </c>
      <c r="R30623" s="9" t="s">
        <v>368</v>
      </c>
      <c r="S30623" s="50" t="s">
        <v>368</v>
      </c>
      <c r="T30623" s="9" t="s">
        <v>368</v>
      </c>
      <c r="U30623" s="9" t="s">
        <v>368</v>
      </c>
    </row>
    <row r="30624">
      <c r="F30624" s="9"/>
      <c r="N30624" s="50"/>
      <c r="O30624" s="50"/>
      <c r="P30624" s="50"/>
      <c r="Q30624" s="50" t="s">
        <v>368</v>
      </c>
      <c r="R30624" s="9" t="s">
        <v>368</v>
      </c>
      <c r="S30624" s="50" t="s">
        <v>368</v>
      </c>
      <c r="T30624" s="9" t="s">
        <v>368</v>
      </c>
      <c r="U30624" s="9" t="s">
        <v>368</v>
      </c>
    </row>
    <row r="30625">
      <c r="F30625" s="9"/>
      <c r="N30625" s="50"/>
      <c r="O30625" s="50"/>
      <c r="P30625" s="50"/>
      <c r="Q30625" s="50" t="s">
        <v>368</v>
      </c>
      <c r="R30625" s="9" t="s">
        <v>368</v>
      </c>
      <c r="S30625" s="50" t="s">
        <v>368</v>
      </c>
      <c r="T30625" s="9" t="s">
        <v>368</v>
      </c>
      <c r="U30625" s="9" t="s">
        <v>368</v>
      </c>
    </row>
    <row r="30626">
      <c r="F30626" s="9"/>
      <c r="N30626" s="50"/>
      <c r="O30626" s="50"/>
      <c r="P30626" s="50"/>
      <c r="Q30626" s="50" t="s">
        <v>368</v>
      </c>
      <c r="R30626" s="9" t="s">
        <v>368</v>
      </c>
      <c r="S30626" s="50" t="s">
        <v>368</v>
      </c>
      <c r="T30626" s="9" t="s">
        <v>368</v>
      </c>
      <c r="U30626" s="9" t="s">
        <v>368</v>
      </c>
    </row>
    <row r="30627">
      <c r="F30627" s="9"/>
      <c r="N30627" s="50"/>
      <c r="O30627" s="50"/>
      <c r="P30627" s="50"/>
      <c r="Q30627" s="50" t="s">
        <v>368</v>
      </c>
      <c r="R30627" s="9" t="s">
        <v>368</v>
      </c>
      <c r="S30627" s="50" t="s">
        <v>368</v>
      </c>
      <c r="T30627" s="9" t="s">
        <v>368</v>
      </c>
      <c r="U30627" s="9" t="s">
        <v>368</v>
      </c>
    </row>
    <row r="30628">
      <c r="F30628" s="9"/>
      <c r="N30628" s="50"/>
      <c r="O30628" s="50"/>
      <c r="P30628" s="50"/>
      <c r="Q30628" s="50" t="s">
        <v>368</v>
      </c>
      <c r="R30628" s="9" t="s">
        <v>368</v>
      </c>
      <c r="S30628" s="50" t="s">
        <v>368</v>
      </c>
      <c r="T30628" s="9" t="s">
        <v>368</v>
      </c>
      <c r="U30628" s="9" t="s">
        <v>368</v>
      </c>
    </row>
    <row r="30629">
      <c r="F30629" s="9"/>
      <c r="N30629" s="50"/>
      <c r="O30629" s="50"/>
      <c r="P30629" s="50"/>
      <c r="Q30629" s="50" t="s">
        <v>368</v>
      </c>
      <c r="R30629" s="9" t="s">
        <v>368</v>
      </c>
      <c r="S30629" s="50" t="s">
        <v>368</v>
      </c>
      <c r="T30629" s="9" t="s">
        <v>368</v>
      </c>
      <c r="U30629" s="9" t="s">
        <v>368</v>
      </c>
    </row>
    <row r="30630">
      <c r="F30630" s="9"/>
      <c r="N30630" s="50"/>
      <c r="O30630" s="50"/>
      <c r="P30630" s="50"/>
      <c r="Q30630" s="50" t="s">
        <v>368</v>
      </c>
      <c r="R30630" s="9" t="s">
        <v>368</v>
      </c>
      <c r="S30630" s="50" t="s">
        <v>368</v>
      </c>
      <c r="T30630" s="9" t="s">
        <v>368</v>
      </c>
      <c r="U30630" s="9" t="s">
        <v>368</v>
      </c>
    </row>
    <row r="30631">
      <c r="F30631" s="9"/>
      <c r="N30631" s="50"/>
      <c r="O30631" s="50"/>
      <c r="P30631" s="50"/>
      <c r="Q30631" s="50" t="s">
        <v>368</v>
      </c>
      <c r="R30631" s="9" t="s">
        <v>368</v>
      </c>
      <c r="S30631" s="50" t="s">
        <v>368</v>
      </c>
      <c r="T30631" s="9" t="s">
        <v>368</v>
      </c>
      <c r="U30631" s="9" t="s">
        <v>368</v>
      </c>
    </row>
    <row r="30632">
      <c r="F30632" s="9"/>
      <c r="N30632" s="50"/>
      <c r="O30632" s="50"/>
      <c r="P30632" s="50"/>
      <c r="Q30632" s="50" t="s">
        <v>368</v>
      </c>
      <c r="R30632" s="9" t="s">
        <v>368</v>
      </c>
      <c r="S30632" s="50" t="s">
        <v>368</v>
      </c>
      <c r="T30632" s="9" t="s">
        <v>368</v>
      </c>
      <c r="U30632" s="9" t="s">
        <v>368</v>
      </c>
    </row>
    <row r="30633">
      <c r="F30633" s="9"/>
      <c r="N30633" s="50"/>
      <c r="O30633" s="50"/>
      <c r="P30633" s="50"/>
      <c r="Q30633" s="50" t="s">
        <v>368</v>
      </c>
      <c r="R30633" s="9" t="s">
        <v>368</v>
      </c>
      <c r="S30633" s="50" t="s">
        <v>368</v>
      </c>
      <c r="T30633" s="9" t="s">
        <v>368</v>
      </c>
      <c r="U30633" s="9" t="s">
        <v>368</v>
      </c>
    </row>
    <row r="30634">
      <c r="F30634" s="9"/>
      <c r="N30634" s="50"/>
      <c r="O30634" s="50"/>
      <c r="P30634" s="50"/>
      <c r="Q30634" s="50" t="s">
        <v>368</v>
      </c>
      <c r="R30634" s="9" t="s">
        <v>368</v>
      </c>
      <c r="S30634" s="50" t="s">
        <v>368</v>
      </c>
      <c r="T30634" s="9" t="s">
        <v>368</v>
      </c>
      <c r="U30634" s="9" t="s">
        <v>368</v>
      </c>
    </row>
    <row r="30635">
      <c r="F30635" s="9"/>
      <c r="N30635" s="50"/>
      <c r="O30635" s="50"/>
      <c r="P30635" s="50"/>
      <c r="Q30635" s="50" t="s">
        <v>368</v>
      </c>
      <c r="R30635" s="9" t="s">
        <v>368</v>
      </c>
      <c r="S30635" s="50" t="s">
        <v>368</v>
      </c>
      <c r="T30635" s="9" t="s">
        <v>368</v>
      </c>
      <c r="U30635" s="9" t="s">
        <v>368</v>
      </c>
    </row>
    <row r="30636">
      <c r="F30636" s="9"/>
      <c r="N30636" s="50"/>
      <c r="O30636" s="50"/>
      <c r="P30636" s="50"/>
      <c r="Q30636" s="50" t="s">
        <v>368</v>
      </c>
      <c r="R30636" s="9" t="s">
        <v>368</v>
      </c>
      <c r="S30636" s="50" t="s">
        <v>368</v>
      </c>
      <c r="T30636" s="9" t="s">
        <v>368</v>
      </c>
      <c r="U30636" s="9" t="s">
        <v>368</v>
      </c>
    </row>
    <row r="30637">
      <c r="F30637" s="9"/>
      <c r="N30637" s="50"/>
      <c r="O30637" s="50"/>
      <c r="P30637" s="50"/>
      <c r="Q30637" s="50" t="s">
        <v>368</v>
      </c>
      <c r="R30637" s="9" t="s">
        <v>368</v>
      </c>
      <c r="S30637" s="50" t="s">
        <v>368</v>
      </c>
      <c r="T30637" s="9" t="s">
        <v>368</v>
      </c>
      <c r="U30637" s="9" t="s">
        <v>368</v>
      </c>
    </row>
    <row r="30638">
      <c r="F30638" s="9"/>
      <c r="N30638" s="50"/>
      <c r="O30638" s="50"/>
      <c r="P30638" s="50"/>
      <c r="Q30638" s="50" t="s">
        <v>368</v>
      </c>
      <c r="R30638" s="9" t="s">
        <v>368</v>
      </c>
      <c r="S30638" s="50" t="s">
        <v>368</v>
      </c>
      <c r="T30638" s="9" t="s">
        <v>368</v>
      </c>
      <c r="U30638" s="9" t="s">
        <v>368</v>
      </c>
    </row>
    <row r="30639">
      <c r="F30639" s="9"/>
      <c r="N30639" s="50"/>
      <c r="O30639" s="50"/>
      <c r="P30639" s="50"/>
      <c r="Q30639" s="50" t="s">
        <v>368</v>
      </c>
      <c r="R30639" s="9" t="s">
        <v>368</v>
      </c>
      <c r="S30639" s="50" t="s">
        <v>368</v>
      </c>
      <c r="T30639" s="9" t="s">
        <v>368</v>
      </c>
      <c r="U30639" s="9" t="s">
        <v>368</v>
      </c>
    </row>
    <row r="30640">
      <c r="F30640" s="9"/>
      <c r="N30640" s="50"/>
      <c r="O30640" s="50"/>
      <c r="P30640" s="50"/>
      <c r="Q30640" s="50" t="s">
        <v>368</v>
      </c>
      <c r="R30640" s="9" t="s">
        <v>368</v>
      </c>
      <c r="S30640" s="50" t="s">
        <v>368</v>
      </c>
      <c r="T30640" s="9" t="s">
        <v>368</v>
      </c>
      <c r="U30640" s="9" t="s">
        <v>368</v>
      </c>
    </row>
    <row r="30641">
      <c r="F30641" s="9"/>
      <c r="N30641" s="50"/>
      <c r="O30641" s="50"/>
      <c r="P30641" s="50"/>
      <c r="Q30641" s="50" t="s">
        <v>368</v>
      </c>
      <c r="R30641" s="9" t="s">
        <v>368</v>
      </c>
      <c r="S30641" s="50" t="s">
        <v>368</v>
      </c>
      <c r="T30641" s="9" t="s">
        <v>368</v>
      </c>
      <c r="U30641" s="9" t="s">
        <v>368</v>
      </c>
    </row>
    <row r="30642">
      <c r="F30642" s="9"/>
      <c r="N30642" s="50"/>
      <c r="O30642" s="50"/>
      <c r="P30642" s="50"/>
      <c r="Q30642" s="50" t="s">
        <v>368</v>
      </c>
      <c r="R30642" s="9" t="s">
        <v>368</v>
      </c>
      <c r="S30642" s="50" t="s">
        <v>368</v>
      </c>
      <c r="T30642" s="9" t="s">
        <v>368</v>
      </c>
      <c r="U30642" s="9" t="s">
        <v>368</v>
      </c>
    </row>
    <row r="30643">
      <c r="F30643" s="9"/>
      <c r="N30643" s="50"/>
      <c r="O30643" s="50"/>
      <c r="P30643" s="50"/>
      <c r="Q30643" s="50" t="s">
        <v>368</v>
      </c>
      <c r="R30643" s="9" t="s">
        <v>368</v>
      </c>
      <c r="S30643" s="50" t="s">
        <v>368</v>
      </c>
      <c r="T30643" s="9" t="s">
        <v>368</v>
      </c>
      <c r="U30643" s="9" t="s">
        <v>368</v>
      </c>
    </row>
    <row r="30644">
      <c r="F30644" s="9"/>
      <c r="N30644" s="50"/>
      <c r="O30644" s="50"/>
      <c r="P30644" s="50"/>
      <c r="Q30644" s="50" t="s">
        <v>368</v>
      </c>
      <c r="R30644" s="9" t="s">
        <v>368</v>
      </c>
      <c r="S30644" s="50" t="s">
        <v>368</v>
      </c>
      <c r="T30644" s="9" t="s">
        <v>368</v>
      </c>
      <c r="U30644" s="9" t="s">
        <v>368</v>
      </c>
    </row>
    <row r="30645">
      <c r="F30645" s="9"/>
      <c r="N30645" s="50"/>
      <c r="O30645" s="50"/>
      <c r="P30645" s="50"/>
      <c r="Q30645" s="50" t="s">
        <v>368</v>
      </c>
      <c r="R30645" s="9" t="s">
        <v>368</v>
      </c>
      <c r="S30645" s="50" t="s">
        <v>368</v>
      </c>
      <c r="T30645" s="9" t="s">
        <v>368</v>
      </c>
      <c r="U30645" s="9" t="s">
        <v>368</v>
      </c>
    </row>
    <row r="30646">
      <c r="F30646" s="9"/>
      <c r="N30646" s="50"/>
      <c r="O30646" s="50"/>
      <c r="P30646" s="50"/>
      <c r="Q30646" s="50" t="s">
        <v>368</v>
      </c>
      <c r="R30646" s="9" t="s">
        <v>368</v>
      </c>
      <c r="S30646" s="50" t="s">
        <v>368</v>
      </c>
      <c r="T30646" s="9" t="s">
        <v>368</v>
      </c>
      <c r="U30646" s="9" t="s">
        <v>368</v>
      </c>
    </row>
    <row r="30647">
      <c r="F30647" s="9"/>
      <c r="N30647" s="50"/>
      <c r="O30647" s="50"/>
      <c r="P30647" s="50"/>
      <c r="Q30647" s="50" t="s">
        <v>368</v>
      </c>
      <c r="R30647" s="9" t="s">
        <v>368</v>
      </c>
      <c r="S30647" s="50" t="s">
        <v>368</v>
      </c>
      <c r="T30647" s="9" t="s">
        <v>368</v>
      </c>
      <c r="U30647" s="9" t="s">
        <v>368</v>
      </c>
    </row>
    <row r="30648">
      <c r="F30648" s="9"/>
      <c r="N30648" s="50"/>
      <c r="O30648" s="50"/>
      <c r="P30648" s="50"/>
      <c r="Q30648" s="50" t="s">
        <v>368</v>
      </c>
      <c r="R30648" s="9" t="s">
        <v>368</v>
      </c>
      <c r="S30648" s="50" t="s">
        <v>368</v>
      </c>
      <c r="T30648" s="9" t="s">
        <v>368</v>
      </c>
      <c r="U30648" s="9" t="s">
        <v>368</v>
      </c>
    </row>
    <row r="30649">
      <c r="F30649" s="9"/>
      <c r="N30649" s="50"/>
      <c r="O30649" s="50"/>
      <c r="P30649" s="50"/>
      <c r="Q30649" s="50" t="s">
        <v>368</v>
      </c>
      <c r="R30649" s="9" t="s">
        <v>368</v>
      </c>
      <c r="S30649" s="50" t="s">
        <v>368</v>
      </c>
      <c r="T30649" s="9" t="s">
        <v>368</v>
      </c>
      <c r="U30649" s="9" t="s">
        <v>368</v>
      </c>
    </row>
    <row r="30650">
      <c r="F30650" s="9"/>
      <c r="N30650" s="50"/>
      <c r="O30650" s="50"/>
      <c r="P30650" s="50"/>
      <c r="Q30650" s="50" t="s">
        <v>368</v>
      </c>
      <c r="R30650" s="9" t="s">
        <v>368</v>
      </c>
      <c r="S30650" s="50" t="s">
        <v>368</v>
      </c>
      <c r="T30650" s="9" t="s">
        <v>368</v>
      </c>
      <c r="U30650" s="9" t="s">
        <v>368</v>
      </c>
    </row>
    <row r="30651">
      <c r="F30651" s="9"/>
      <c r="N30651" s="50"/>
      <c r="O30651" s="50"/>
      <c r="P30651" s="50"/>
      <c r="Q30651" s="50" t="s">
        <v>368</v>
      </c>
      <c r="R30651" s="9" t="s">
        <v>368</v>
      </c>
      <c r="S30651" s="50" t="s">
        <v>368</v>
      </c>
      <c r="T30651" s="9" t="s">
        <v>368</v>
      </c>
      <c r="U30651" s="9" t="s">
        <v>368</v>
      </c>
    </row>
    <row r="30652">
      <c r="F30652" s="9"/>
      <c r="N30652" s="50"/>
      <c r="O30652" s="50"/>
      <c r="P30652" s="50"/>
      <c r="Q30652" s="50" t="s">
        <v>368</v>
      </c>
      <c r="R30652" s="9" t="s">
        <v>368</v>
      </c>
      <c r="S30652" s="50" t="s">
        <v>368</v>
      </c>
      <c r="T30652" s="9" t="s">
        <v>368</v>
      </c>
      <c r="U30652" s="9" t="s">
        <v>368</v>
      </c>
    </row>
    <row r="30653">
      <c r="F30653" s="9"/>
      <c r="N30653" s="50"/>
      <c r="O30653" s="50"/>
      <c r="P30653" s="50"/>
      <c r="Q30653" s="50" t="s">
        <v>368</v>
      </c>
      <c r="R30653" s="9" t="s">
        <v>368</v>
      </c>
      <c r="S30653" s="50" t="s">
        <v>368</v>
      </c>
      <c r="T30653" s="9" t="s">
        <v>368</v>
      </c>
      <c r="U30653" s="9" t="s">
        <v>368</v>
      </c>
    </row>
    <row r="30654">
      <c r="F30654" s="9"/>
      <c r="N30654" s="50"/>
      <c r="O30654" s="50"/>
      <c r="P30654" s="50"/>
      <c r="Q30654" s="50" t="s">
        <v>368</v>
      </c>
      <c r="R30654" s="9" t="s">
        <v>368</v>
      </c>
      <c r="S30654" s="50" t="s">
        <v>368</v>
      </c>
      <c r="T30654" s="9" t="s">
        <v>368</v>
      </c>
      <c r="U30654" s="9" t="s">
        <v>368</v>
      </c>
    </row>
    <row r="30655">
      <c r="F30655" s="9"/>
      <c r="N30655" s="50"/>
      <c r="O30655" s="50"/>
      <c r="P30655" s="50"/>
      <c r="Q30655" s="50" t="s">
        <v>368</v>
      </c>
      <c r="R30655" s="9" t="s">
        <v>368</v>
      </c>
      <c r="S30655" s="50" t="s">
        <v>368</v>
      </c>
      <c r="T30655" s="9" t="s">
        <v>368</v>
      </c>
      <c r="U30655" s="9" t="s">
        <v>368</v>
      </c>
    </row>
    <row r="30656">
      <c r="F30656" s="9"/>
      <c r="N30656" s="50"/>
      <c r="O30656" s="50"/>
      <c r="P30656" s="50"/>
      <c r="Q30656" s="50" t="s">
        <v>368</v>
      </c>
      <c r="R30656" s="9" t="s">
        <v>368</v>
      </c>
      <c r="S30656" s="50" t="s">
        <v>368</v>
      </c>
      <c r="T30656" s="9" t="s">
        <v>368</v>
      </c>
      <c r="U30656" s="9" t="s">
        <v>368</v>
      </c>
    </row>
    <row r="30657">
      <c r="F30657" s="9"/>
      <c r="N30657" s="50"/>
      <c r="O30657" s="50"/>
      <c r="P30657" s="50"/>
      <c r="Q30657" s="50" t="s">
        <v>368</v>
      </c>
      <c r="R30657" s="9" t="s">
        <v>368</v>
      </c>
      <c r="S30657" s="50" t="s">
        <v>368</v>
      </c>
      <c r="T30657" s="9" t="s">
        <v>368</v>
      </c>
      <c r="U30657" s="9" t="s">
        <v>368</v>
      </c>
    </row>
    <row r="30658">
      <c r="F30658" s="9"/>
      <c r="N30658" s="50"/>
      <c r="O30658" s="50"/>
      <c r="P30658" s="50"/>
      <c r="Q30658" s="50" t="s">
        <v>368</v>
      </c>
      <c r="R30658" s="9" t="s">
        <v>368</v>
      </c>
      <c r="S30658" s="50" t="s">
        <v>368</v>
      </c>
      <c r="T30658" s="9" t="s">
        <v>368</v>
      </c>
      <c r="U30658" s="9" t="s">
        <v>368</v>
      </c>
    </row>
    <row r="30659">
      <c r="F30659" s="9"/>
      <c r="N30659" s="50"/>
      <c r="O30659" s="50"/>
      <c r="P30659" s="50"/>
      <c r="Q30659" s="50" t="s">
        <v>368</v>
      </c>
      <c r="R30659" s="9" t="s">
        <v>368</v>
      </c>
      <c r="S30659" s="50" t="s">
        <v>368</v>
      </c>
      <c r="T30659" s="9" t="s">
        <v>368</v>
      </c>
      <c r="U30659" s="9" t="s">
        <v>368</v>
      </c>
    </row>
    <row r="30660">
      <c r="F30660" s="9"/>
      <c r="N30660" s="50"/>
      <c r="O30660" s="50"/>
      <c r="P30660" s="50"/>
      <c r="Q30660" s="50" t="s">
        <v>368</v>
      </c>
      <c r="R30660" s="9" t="s">
        <v>368</v>
      </c>
      <c r="S30660" s="50" t="s">
        <v>368</v>
      </c>
      <c r="T30660" s="9" t="s">
        <v>368</v>
      </c>
      <c r="U30660" s="9" t="s">
        <v>368</v>
      </c>
    </row>
    <row r="30661">
      <c r="F30661" s="9"/>
      <c r="N30661" s="50"/>
      <c r="O30661" s="50"/>
      <c r="P30661" s="50"/>
      <c r="Q30661" s="50" t="s">
        <v>368</v>
      </c>
      <c r="R30661" s="9" t="s">
        <v>368</v>
      </c>
      <c r="S30661" s="50" t="s">
        <v>368</v>
      </c>
      <c r="T30661" s="9" t="s">
        <v>368</v>
      </c>
      <c r="U30661" s="9" t="s">
        <v>368</v>
      </c>
    </row>
    <row r="30662">
      <c r="F30662" s="9"/>
      <c r="N30662" s="50"/>
      <c r="O30662" s="50"/>
      <c r="P30662" s="50"/>
      <c r="Q30662" s="50" t="s">
        <v>368</v>
      </c>
      <c r="R30662" s="9" t="s">
        <v>368</v>
      </c>
      <c r="S30662" s="50" t="s">
        <v>368</v>
      </c>
      <c r="T30662" s="9" t="s">
        <v>368</v>
      </c>
      <c r="U30662" s="9" t="s">
        <v>368</v>
      </c>
    </row>
    <row r="30663">
      <c r="F30663" s="9"/>
      <c r="N30663" s="50"/>
      <c r="O30663" s="50"/>
      <c r="P30663" s="50"/>
      <c r="Q30663" s="50" t="s">
        <v>368</v>
      </c>
      <c r="R30663" s="9" t="s">
        <v>368</v>
      </c>
      <c r="S30663" s="50" t="s">
        <v>368</v>
      </c>
      <c r="T30663" s="9" t="s">
        <v>368</v>
      </c>
      <c r="U30663" s="9" t="s">
        <v>368</v>
      </c>
    </row>
    <row r="30664">
      <c r="F30664" s="9"/>
      <c r="N30664" s="50"/>
      <c r="O30664" s="50"/>
      <c r="P30664" s="50"/>
      <c r="Q30664" s="50" t="s">
        <v>368</v>
      </c>
      <c r="R30664" s="9" t="s">
        <v>368</v>
      </c>
      <c r="S30664" s="50" t="s">
        <v>368</v>
      </c>
      <c r="T30664" s="9" t="s">
        <v>368</v>
      </c>
      <c r="U30664" s="9" t="s">
        <v>368</v>
      </c>
    </row>
    <row r="30665">
      <c r="F30665" s="9"/>
      <c r="N30665" s="50"/>
      <c r="O30665" s="50"/>
      <c r="P30665" s="50"/>
      <c r="Q30665" s="50" t="s">
        <v>368</v>
      </c>
      <c r="R30665" s="9" t="s">
        <v>368</v>
      </c>
      <c r="S30665" s="50" t="s">
        <v>368</v>
      </c>
      <c r="T30665" s="9" t="s">
        <v>368</v>
      </c>
      <c r="U30665" s="9" t="s">
        <v>368</v>
      </c>
    </row>
    <row r="30666">
      <c r="F30666" s="9"/>
      <c r="N30666" s="50"/>
      <c r="O30666" s="50"/>
      <c r="P30666" s="50"/>
      <c r="Q30666" s="50" t="s">
        <v>368</v>
      </c>
      <c r="R30666" s="9" t="s">
        <v>368</v>
      </c>
      <c r="S30666" s="50" t="s">
        <v>368</v>
      </c>
      <c r="T30666" s="9" t="s">
        <v>368</v>
      </c>
      <c r="U30666" s="9" t="s">
        <v>368</v>
      </c>
    </row>
    <row r="30667">
      <c r="F30667" s="9"/>
      <c r="N30667" s="50"/>
      <c r="O30667" s="50"/>
      <c r="P30667" s="50"/>
      <c r="Q30667" s="50" t="s">
        <v>368</v>
      </c>
      <c r="R30667" s="9" t="s">
        <v>368</v>
      </c>
      <c r="S30667" s="50" t="s">
        <v>368</v>
      </c>
      <c r="T30667" s="9" t="s">
        <v>368</v>
      </c>
      <c r="U30667" s="9" t="s">
        <v>368</v>
      </c>
    </row>
    <row r="30668">
      <c r="F30668" s="9"/>
      <c r="N30668" s="50"/>
      <c r="O30668" s="50"/>
      <c r="P30668" s="50"/>
      <c r="Q30668" s="50" t="s">
        <v>368</v>
      </c>
      <c r="R30668" s="9" t="s">
        <v>368</v>
      </c>
      <c r="S30668" s="50" t="s">
        <v>368</v>
      </c>
      <c r="T30668" s="9" t="s">
        <v>368</v>
      </c>
      <c r="U30668" s="9" t="s">
        <v>368</v>
      </c>
    </row>
    <row r="30669">
      <c r="F30669" s="9"/>
      <c r="N30669" s="50"/>
      <c r="O30669" s="50"/>
      <c r="P30669" s="50"/>
      <c r="Q30669" s="50" t="s">
        <v>368</v>
      </c>
      <c r="R30669" s="9" t="s">
        <v>368</v>
      </c>
      <c r="S30669" s="50" t="s">
        <v>368</v>
      </c>
      <c r="T30669" s="9" t="s">
        <v>368</v>
      </c>
      <c r="U30669" s="9" t="s">
        <v>368</v>
      </c>
    </row>
    <row r="30670">
      <c r="F30670" s="9"/>
      <c r="N30670" s="50"/>
      <c r="O30670" s="50"/>
      <c r="P30670" s="50"/>
      <c r="Q30670" s="50" t="s">
        <v>368</v>
      </c>
      <c r="R30670" s="9" t="s">
        <v>368</v>
      </c>
      <c r="S30670" s="50" t="s">
        <v>368</v>
      </c>
      <c r="T30670" s="9" t="s">
        <v>368</v>
      </c>
      <c r="U30670" s="9" t="s">
        <v>368</v>
      </c>
    </row>
    <row r="30671">
      <c r="F30671" s="9"/>
      <c r="N30671" s="50"/>
      <c r="O30671" s="50"/>
      <c r="P30671" s="50"/>
      <c r="Q30671" s="50" t="s">
        <v>368</v>
      </c>
      <c r="R30671" s="9" t="s">
        <v>368</v>
      </c>
      <c r="S30671" s="50" t="s">
        <v>368</v>
      </c>
      <c r="T30671" s="9" t="s">
        <v>368</v>
      </c>
      <c r="U30671" s="9" t="s">
        <v>368</v>
      </c>
    </row>
    <row r="30672">
      <c r="F30672" s="9"/>
      <c r="N30672" s="50"/>
      <c r="O30672" s="50"/>
      <c r="P30672" s="50"/>
      <c r="Q30672" s="50" t="s">
        <v>368</v>
      </c>
      <c r="R30672" s="9" t="s">
        <v>368</v>
      </c>
      <c r="S30672" s="50" t="s">
        <v>368</v>
      </c>
      <c r="T30672" s="9" t="s">
        <v>368</v>
      </c>
      <c r="U30672" s="9" t="s">
        <v>368</v>
      </c>
    </row>
    <row r="30673">
      <c r="F30673" s="9"/>
      <c r="N30673" s="50"/>
      <c r="O30673" s="50"/>
      <c r="P30673" s="50"/>
      <c r="Q30673" s="50" t="s">
        <v>368</v>
      </c>
      <c r="R30673" s="9" t="s">
        <v>368</v>
      </c>
      <c r="S30673" s="50" t="s">
        <v>368</v>
      </c>
      <c r="T30673" s="9" t="s">
        <v>368</v>
      </c>
      <c r="U30673" s="9" t="s">
        <v>368</v>
      </c>
    </row>
    <row r="30674">
      <c r="F30674" s="9"/>
      <c r="N30674" s="50"/>
      <c r="O30674" s="50"/>
      <c r="P30674" s="50"/>
      <c r="Q30674" s="50" t="s">
        <v>368</v>
      </c>
      <c r="R30674" s="9" t="s">
        <v>368</v>
      </c>
      <c r="S30674" s="50" t="s">
        <v>368</v>
      </c>
      <c r="T30674" s="9" t="s">
        <v>368</v>
      </c>
      <c r="U30674" s="9" t="s">
        <v>368</v>
      </c>
    </row>
    <row r="30675">
      <c r="F30675" s="9"/>
      <c r="N30675" s="50"/>
      <c r="O30675" s="50"/>
      <c r="P30675" s="50"/>
      <c r="Q30675" s="50" t="s">
        <v>368</v>
      </c>
      <c r="R30675" s="9" t="s">
        <v>368</v>
      </c>
      <c r="S30675" s="50" t="s">
        <v>368</v>
      </c>
      <c r="T30675" s="9" t="s">
        <v>368</v>
      </c>
      <c r="U30675" s="9" t="s">
        <v>368</v>
      </c>
    </row>
    <row r="30676">
      <c r="F30676" s="9"/>
      <c r="N30676" s="50"/>
      <c r="O30676" s="50"/>
      <c r="P30676" s="50"/>
      <c r="Q30676" s="50" t="s">
        <v>368</v>
      </c>
      <c r="R30676" s="9" t="s">
        <v>368</v>
      </c>
      <c r="S30676" s="50" t="s">
        <v>368</v>
      </c>
      <c r="T30676" s="9" t="s">
        <v>368</v>
      </c>
      <c r="U30676" s="9" t="s">
        <v>368</v>
      </c>
    </row>
    <row r="30677">
      <c r="F30677" s="9"/>
      <c r="N30677" s="50"/>
      <c r="O30677" s="50"/>
      <c r="P30677" s="50"/>
      <c r="Q30677" s="50" t="s">
        <v>368</v>
      </c>
      <c r="R30677" s="9" t="s">
        <v>368</v>
      </c>
      <c r="S30677" s="50" t="s">
        <v>368</v>
      </c>
      <c r="T30677" s="9" t="s">
        <v>368</v>
      </c>
      <c r="U30677" s="9" t="s">
        <v>368</v>
      </c>
    </row>
    <row r="30678">
      <c r="F30678" s="9"/>
      <c r="N30678" s="50"/>
      <c r="O30678" s="50"/>
      <c r="P30678" s="50"/>
      <c r="Q30678" s="50" t="s">
        <v>368</v>
      </c>
      <c r="R30678" s="9" t="s">
        <v>368</v>
      </c>
      <c r="S30678" s="50" t="s">
        <v>368</v>
      </c>
      <c r="T30678" s="9" t="s">
        <v>368</v>
      </c>
      <c r="U30678" s="9" t="s">
        <v>368</v>
      </c>
    </row>
    <row r="30679">
      <c r="F30679" s="9"/>
      <c r="N30679" s="50"/>
      <c r="O30679" s="50"/>
      <c r="P30679" s="50"/>
      <c r="Q30679" s="50" t="s">
        <v>368</v>
      </c>
      <c r="R30679" s="9" t="s">
        <v>368</v>
      </c>
      <c r="S30679" s="50" t="s">
        <v>368</v>
      </c>
      <c r="T30679" s="9" t="s">
        <v>368</v>
      </c>
      <c r="U30679" s="9" t="s">
        <v>368</v>
      </c>
    </row>
    <row r="30680">
      <c r="F30680" s="9"/>
      <c r="N30680" s="50"/>
      <c r="O30680" s="50"/>
      <c r="P30680" s="50"/>
      <c r="Q30680" s="50" t="s">
        <v>368</v>
      </c>
      <c r="R30680" s="9" t="s">
        <v>368</v>
      </c>
      <c r="S30680" s="50" t="s">
        <v>368</v>
      </c>
      <c r="T30680" s="9" t="s">
        <v>368</v>
      </c>
      <c r="U30680" s="9" t="s">
        <v>368</v>
      </c>
    </row>
    <row r="30681">
      <c r="F30681" s="9"/>
      <c r="N30681" s="50"/>
      <c r="O30681" s="50"/>
      <c r="P30681" s="50"/>
      <c r="Q30681" s="50" t="s">
        <v>368</v>
      </c>
      <c r="R30681" s="9" t="s">
        <v>368</v>
      </c>
      <c r="S30681" s="50" t="s">
        <v>368</v>
      </c>
      <c r="T30681" s="9" t="s">
        <v>368</v>
      </c>
      <c r="U30681" s="9" t="s">
        <v>368</v>
      </c>
    </row>
    <row r="30682">
      <c r="F30682" s="9"/>
      <c r="N30682" s="50"/>
      <c r="O30682" s="50"/>
      <c r="P30682" s="50"/>
      <c r="Q30682" s="50" t="s">
        <v>368</v>
      </c>
      <c r="R30682" s="9" t="s">
        <v>368</v>
      </c>
      <c r="S30682" s="50" t="s">
        <v>368</v>
      </c>
      <c r="T30682" s="9" t="s">
        <v>368</v>
      </c>
      <c r="U30682" s="9" t="s">
        <v>368</v>
      </c>
    </row>
    <row r="30683">
      <c r="F30683" s="9"/>
      <c r="N30683" s="50"/>
      <c r="O30683" s="50"/>
      <c r="P30683" s="50"/>
      <c r="Q30683" s="50" t="s">
        <v>368</v>
      </c>
      <c r="R30683" s="9" t="s">
        <v>368</v>
      </c>
      <c r="S30683" s="50" t="s">
        <v>368</v>
      </c>
      <c r="T30683" s="9" t="s">
        <v>368</v>
      </c>
      <c r="U30683" s="9" t="s">
        <v>368</v>
      </c>
    </row>
    <row r="30684">
      <c r="F30684" s="9"/>
      <c r="N30684" s="50"/>
      <c r="O30684" s="50"/>
      <c r="P30684" s="50"/>
      <c r="Q30684" s="50" t="s">
        <v>368</v>
      </c>
      <c r="R30684" s="9" t="s">
        <v>368</v>
      </c>
      <c r="S30684" s="50" t="s">
        <v>368</v>
      </c>
      <c r="T30684" s="9" t="s">
        <v>368</v>
      </c>
      <c r="U30684" s="9" t="s">
        <v>368</v>
      </c>
    </row>
    <row r="30685">
      <c r="F30685" s="9"/>
      <c r="N30685" s="50"/>
      <c r="O30685" s="50"/>
      <c r="P30685" s="50"/>
      <c r="Q30685" s="50" t="s">
        <v>368</v>
      </c>
      <c r="R30685" s="9" t="s">
        <v>368</v>
      </c>
      <c r="S30685" s="50" t="s">
        <v>368</v>
      </c>
      <c r="T30685" s="9" t="s">
        <v>368</v>
      </c>
      <c r="U30685" s="9" t="s">
        <v>368</v>
      </c>
    </row>
    <row r="30686">
      <c r="F30686" s="9"/>
      <c r="N30686" s="50"/>
      <c r="O30686" s="50"/>
      <c r="P30686" s="50"/>
      <c r="Q30686" s="50" t="s">
        <v>368</v>
      </c>
      <c r="R30686" s="9" t="s">
        <v>368</v>
      </c>
      <c r="S30686" s="50" t="s">
        <v>368</v>
      </c>
      <c r="T30686" s="9" t="s">
        <v>368</v>
      </c>
      <c r="U30686" s="9" t="s">
        <v>368</v>
      </c>
    </row>
    <row r="30687">
      <c r="F30687" s="9"/>
      <c r="N30687" s="50"/>
      <c r="O30687" s="50"/>
      <c r="P30687" s="50"/>
      <c r="Q30687" s="50" t="s">
        <v>368</v>
      </c>
      <c r="R30687" s="9" t="s">
        <v>368</v>
      </c>
      <c r="S30687" s="50" t="s">
        <v>368</v>
      </c>
      <c r="T30687" s="9" t="s">
        <v>368</v>
      </c>
      <c r="U30687" s="9" t="s">
        <v>368</v>
      </c>
    </row>
    <row r="30688">
      <c r="F30688" s="9"/>
      <c r="N30688" s="50"/>
      <c r="O30688" s="50"/>
      <c r="P30688" s="50"/>
      <c r="Q30688" s="50" t="s">
        <v>368</v>
      </c>
      <c r="R30688" s="9" t="s">
        <v>368</v>
      </c>
      <c r="S30688" s="50" t="s">
        <v>368</v>
      </c>
      <c r="T30688" s="9" t="s">
        <v>368</v>
      </c>
      <c r="U30688" s="9" t="s">
        <v>368</v>
      </c>
    </row>
    <row r="30689">
      <c r="F30689" s="9"/>
      <c r="N30689" s="50"/>
      <c r="O30689" s="50"/>
      <c r="P30689" s="50"/>
      <c r="Q30689" s="50" t="s">
        <v>368</v>
      </c>
      <c r="R30689" s="9" t="s">
        <v>368</v>
      </c>
      <c r="S30689" s="50" t="s">
        <v>368</v>
      </c>
      <c r="T30689" s="9" t="s">
        <v>368</v>
      </c>
      <c r="U30689" s="9" t="s">
        <v>368</v>
      </c>
    </row>
    <row r="30690">
      <c r="F30690" s="9"/>
      <c r="N30690" s="50"/>
      <c r="O30690" s="50"/>
      <c r="P30690" s="50"/>
      <c r="Q30690" s="50" t="s">
        <v>368</v>
      </c>
      <c r="R30690" s="9" t="s">
        <v>368</v>
      </c>
      <c r="S30690" s="50" t="s">
        <v>368</v>
      </c>
      <c r="T30690" s="9" t="s">
        <v>368</v>
      </c>
      <c r="U30690" s="9" t="s">
        <v>368</v>
      </c>
    </row>
    <row r="30691">
      <c r="F30691" s="9"/>
      <c r="N30691" s="50"/>
      <c r="O30691" s="50"/>
      <c r="P30691" s="50"/>
      <c r="Q30691" s="50" t="s">
        <v>368</v>
      </c>
      <c r="R30691" s="9" t="s">
        <v>368</v>
      </c>
      <c r="S30691" s="50" t="s">
        <v>368</v>
      </c>
      <c r="T30691" s="9" t="s">
        <v>368</v>
      </c>
      <c r="U30691" s="9" t="s">
        <v>368</v>
      </c>
    </row>
    <row r="30692">
      <c r="F30692" s="9"/>
      <c r="N30692" s="50"/>
      <c r="O30692" s="50"/>
      <c r="P30692" s="50"/>
      <c r="Q30692" s="50" t="s">
        <v>368</v>
      </c>
      <c r="R30692" s="9" t="s">
        <v>368</v>
      </c>
      <c r="S30692" s="50" t="s">
        <v>368</v>
      </c>
      <c r="T30692" s="9" t="s">
        <v>368</v>
      </c>
      <c r="U30692" s="9" t="s">
        <v>368</v>
      </c>
    </row>
    <row r="30693">
      <c r="F30693" s="9"/>
      <c r="N30693" s="50"/>
      <c r="O30693" s="50"/>
      <c r="P30693" s="50"/>
      <c r="Q30693" s="50" t="s">
        <v>368</v>
      </c>
      <c r="R30693" s="9" t="s">
        <v>368</v>
      </c>
      <c r="S30693" s="50" t="s">
        <v>368</v>
      </c>
      <c r="T30693" s="9" t="s">
        <v>368</v>
      </c>
      <c r="U30693" s="9" t="s">
        <v>368</v>
      </c>
    </row>
    <row r="30694">
      <c r="F30694" s="9"/>
      <c r="N30694" s="50"/>
      <c r="O30694" s="50"/>
      <c r="P30694" s="50"/>
      <c r="Q30694" s="50" t="s">
        <v>368</v>
      </c>
      <c r="R30694" s="9" t="s">
        <v>368</v>
      </c>
      <c r="S30694" s="50" t="s">
        <v>368</v>
      </c>
      <c r="T30694" s="9" t="s">
        <v>368</v>
      </c>
      <c r="U30694" s="9" t="s">
        <v>368</v>
      </c>
    </row>
    <row r="30695">
      <c r="F30695" s="9"/>
      <c r="N30695" s="50"/>
      <c r="O30695" s="50"/>
      <c r="P30695" s="50"/>
      <c r="Q30695" s="50" t="s">
        <v>368</v>
      </c>
      <c r="R30695" s="9" t="s">
        <v>368</v>
      </c>
      <c r="S30695" s="50" t="s">
        <v>368</v>
      </c>
      <c r="T30695" s="9" t="s">
        <v>368</v>
      </c>
      <c r="U30695" s="9" t="s">
        <v>368</v>
      </c>
    </row>
    <row r="30696">
      <c r="F30696" s="9"/>
      <c r="N30696" s="50"/>
      <c r="O30696" s="50"/>
      <c r="P30696" s="50"/>
      <c r="Q30696" s="50" t="s">
        <v>368</v>
      </c>
      <c r="R30696" s="9" t="s">
        <v>368</v>
      </c>
      <c r="S30696" s="50" t="s">
        <v>368</v>
      </c>
      <c r="T30696" s="9" t="s">
        <v>368</v>
      </c>
      <c r="U30696" s="9" t="s">
        <v>368</v>
      </c>
    </row>
    <row r="30697">
      <c r="F30697" s="9"/>
      <c r="N30697" s="50"/>
      <c r="O30697" s="50"/>
      <c r="P30697" s="50"/>
      <c r="Q30697" s="50" t="s">
        <v>368</v>
      </c>
      <c r="R30697" s="9" t="s">
        <v>368</v>
      </c>
      <c r="S30697" s="50" t="s">
        <v>368</v>
      </c>
      <c r="T30697" s="9" t="s">
        <v>368</v>
      </c>
      <c r="U30697" s="9" t="s">
        <v>368</v>
      </c>
    </row>
    <row r="30698">
      <c r="F30698" s="9"/>
      <c r="N30698" s="50"/>
      <c r="O30698" s="50"/>
      <c r="P30698" s="50"/>
      <c r="Q30698" s="50" t="s">
        <v>368</v>
      </c>
      <c r="R30698" s="9" t="s">
        <v>368</v>
      </c>
      <c r="S30698" s="50" t="s">
        <v>368</v>
      </c>
      <c r="T30698" s="9" t="s">
        <v>368</v>
      </c>
      <c r="U30698" s="9" t="s">
        <v>368</v>
      </c>
    </row>
    <row r="30699">
      <c r="F30699" s="9"/>
      <c r="N30699" s="50"/>
      <c r="O30699" s="50"/>
      <c r="P30699" s="50"/>
      <c r="Q30699" s="50" t="s">
        <v>368</v>
      </c>
      <c r="R30699" s="9" t="s">
        <v>368</v>
      </c>
      <c r="S30699" s="50" t="s">
        <v>368</v>
      </c>
      <c r="T30699" s="9" t="s">
        <v>368</v>
      </c>
      <c r="U30699" s="9" t="s">
        <v>368</v>
      </c>
    </row>
    <row r="30700">
      <c r="F30700" s="9"/>
      <c r="N30700" s="50"/>
      <c r="O30700" s="50"/>
      <c r="P30700" s="50"/>
      <c r="Q30700" s="50" t="s">
        <v>368</v>
      </c>
      <c r="R30700" s="9" t="s">
        <v>368</v>
      </c>
      <c r="S30700" s="50" t="s">
        <v>368</v>
      </c>
      <c r="T30700" s="9" t="s">
        <v>368</v>
      </c>
      <c r="U30700" s="9" t="s">
        <v>368</v>
      </c>
    </row>
    <row r="30701">
      <c r="F30701" s="9"/>
      <c r="N30701" s="50"/>
      <c r="O30701" s="50"/>
      <c r="P30701" s="50"/>
      <c r="Q30701" s="50" t="s">
        <v>368</v>
      </c>
      <c r="R30701" s="9" t="s">
        <v>368</v>
      </c>
      <c r="S30701" s="50" t="s">
        <v>368</v>
      </c>
      <c r="T30701" s="9" t="s">
        <v>368</v>
      </c>
      <c r="U30701" s="9" t="s">
        <v>368</v>
      </c>
    </row>
    <row r="30702">
      <c r="F30702" s="9"/>
      <c r="N30702" s="50"/>
      <c r="O30702" s="50"/>
      <c r="P30702" s="50"/>
      <c r="Q30702" s="50" t="s">
        <v>368</v>
      </c>
      <c r="R30702" s="9" t="s">
        <v>368</v>
      </c>
      <c r="S30702" s="50" t="s">
        <v>368</v>
      </c>
      <c r="T30702" s="9" t="s">
        <v>368</v>
      </c>
      <c r="U30702" s="9" t="s">
        <v>368</v>
      </c>
    </row>
    <row r="30703">
      <c r="F30703" s="9"/>
      <c r="N30703" s="50"/>
      <c r="O30703" s="50"/>
      <c r="P30703" s="50"/>
      <c r="Q30703" s="50" t="s">
        <v>368</v>
      </c>
      <c r="R30703" s="9" t="s">
        <v>368</v>
      </c>
      <c r="S30703" s="50" t="s">
        <v>368</v>
      </c>
      <c r="T30703" s="9" t="s">
        <v>368</v>
      </c>
      <c r="U30703" s="9" t="s">
        <v>368</v>
      </c>
    </row>
    <row r="30704">
      <c r="F30704" s="9"/>
      <c r="N30704" s="50"/>
      <c r="O30704" s="50"/>
      <c r="P30704" s="50"/>
      <c r="Q30704" s="50" t="s">
        <v>368</v>
      </c>
      <c r="R30704" s="9" t="s">
        <v>368</v>
      </c>
      <c r="S30704" s="50" t="s">
        <v>368</v>
      </c>
      <c r="T30704" s="9" t="s">
        <v>368</v>
      </c>
      <c r="U30704" s="9" t="s">
        <v>368</v>
      </c>
    </row>
    <row r="30705">
      <c r="F30705" s="9"/>
      <c r="N30705" s="50"/>
      <c r="O30705" s="50"/>
      <c r="P30705" s="50"/>
      <c r="Q30705" s="50" t="s">
        <v>368</v>
      </c>
      <c r="R30705" s="9" t="s">
        <v>368</v>
      </c>
      <c r="S30705" s="50" t="s">
        <v>368</v>
      </c>
      <c r="T30705" s="9" t="s">
        <v>368</v>
      </c>
      <c r="U30705" s="9" t="s">
        <v>368</v>
      </c>
    </row>
    <row r="30706">
      <c r="F30706" s="9"/>
      <c r="N30706" s="50"/>
      <c r="O30706" s="50"/>
      <c r="P30706" s="50"/>
      <c r="Q30706" s="50" t="s">
        <v>368</v>
      </c>
      <c r="R30706" s="9" t="s">
        <v>368</v>
      </c>
      <c r="S30706" s="50" t="s">
        <v>368</v>
      </c>
      <c r="T30706" s="9" t="s">
        <v>368</v>
      </c>
      <c r="U30706" s="9" t="s">
        <v>368</v>
      </c>
    </row>
    <row r="30707">
      <c r="F30707" s="9"/>
      <c r="N30707" s="50"/>
      <c r="O30707" s="50"/>
      <c r="P30707" s="50"/>
      <c r="Q30707" s="50" t="s">
        <v>368</v>
      </c>
      <c r="R30707" s="9" t="s">
        <v>368</v>
      </c>
      <c r="S30707" s="50" t="s">
        <v>368</v>
      </c>
      <c r="T30707" s="9" t="s">
        <v>368</v>
      </c>
      <c r="U30707" s="9" t="s">
        <v>368</v>
      </c>
    </row>
    <row r="30708">
      <c r="F30708" s="9"/>
      <c r="N30708" s="50"/>
      <c r="O30708" s="50"/>
      <c r="P30708" s="50"/>
      <c r="Q30708" s="50" t="s">
        <v>368</v>
      </c>
      <c r="R30708" s="9" t="s">
        <v>368</v>
      </c>
      <c r="S30708" s="50" t="s">
        <v>368</v>
      </c>
      <c r="T30708" s="9" t="s">
        <v>368</v>
      </c>
      <c r="U30708" s="9" t="s">
        <v>368</v>
      </c>
    </row>
    <row r="30709">
      <c r="F30709" s="9"/>
      <c r="N30709" s="50"/>
      <c r="O30709" s="50"/>
      <c r="P30709" s="50"/>
      <c r="Q30709" s="50" t="s">
        <v>368</v>
      </c>
      <c r="R30709" s="9" t="s">
        <v>368</v>
      </c>
      <c r="S30709" s="50" t="s">
        <v>368</v>
      </c>
      <c r="T30709" s="9" t="s">
        <v>368</v>
      </c>
      <c r="U30709" s="9" t="s">
        <v>368</v>
      </c>
    </row>
    <row r="30710">
      <c r="F30710" s="9"/>
      <c r="N30710" s="50"/>
      <c r="O30710" s="50"/>
      <c r="P30710" s="50"/>
      <c r="Q30710" s="50" t="s">
        <v>368</v>
      </c>
      <c r="R30710" s="9" t="s">
        <v>368</v>
      </c>
      <c r="S30710" s="50" t="s">
        <v>368</v>
      </c>
      <c r="T30710" s="9" t="s">
        <v>368</v>
      </c>
      <c r="U30710" s="9" t="s">
        <v>368</v>
      </c>
    </row>
    <row r="30711">
      <c r="F30711" s="9"/>
      <c r="N30711" s="50"/>
      <c r="O30711" s="50"/>
      <c r="P30711" s="50"/>
      <c r="Q30711" s="50" t="s">
        <v>368</v>
      </c>
      <c r="R30711" s="9" t="s">
        <v>368</v>
      </c>
      <c r="S30711" s="50" t="s">
        <v>368</v>
      </c>
      <c r="T30711" s="9" t="s">
        <v>368</v>
      </c>
      <c r="U30711" s="9" t="s">
        <v>368</v>
      </c>
    </row>
    <row r="30712">
      <c r="F30712" s="9"/>
      <c r="N30712" s="50"/>
      <c r="O30712" s="50"/>
      <c r="P30712" s="50"/>
      <c r="Q30712" s="50" t="s">
        <v>368</v>
      </c>
      <c r="R30712" s="9" t="s">
        <v>368</v>
      </c>
      <c r="S30712" s="50" t="s">
        <v>368</v>
      </c>
      <c r="T30712" s="9" t="s">
        <v>368</v>
      </c>
      <c r="U30712" s="9" t="s">
        <v>368</v>
      </c>
    </row>
    <row r="30713">
      <c r="F30713" s="9"/>
      <c r="N30713" s="50"/>
      <c r="O30713" s="50"/>
      <c r="P30713" s="50"/>
      <c r="Q30713" s="50" t="s">
        <v>368</v>
      </c>
      <c r="R30713" s="9" t="s">
        <v>368</v>
      </c>
      <c r="S30713" s="50" t="s">
        <v>368</v>
      </c>
      <c r="T30713" s="9" t="s">
        <v>368</v>
      </c>
      <c r="U30713" s="9" t="s">
        <v>368</v>
      </c>
    </row>
    <row r="30714">
      <c r="F30714" s="9"/>
      <c r="N30714" s="50"/>
      <c r="O30714" s="50"/>
      <c r="P30714" s="50"/>
      <c r="Q30714" s="50" t="s">
        <v>368</v>
      </c>
      <c r="R30714" s="9" t="s">
        <v>368</v>
      </c>
      <c r="S30714" s="50" t="s">
        <v>368</v>
      </c>
      <c r="T30714" s="9" t="s">
        <v>368</v>
      </c>
      <c r="U30714" s="9" t="s">
        <v>368</v>
      </c>
    </row>
    <row r="30715">
      <c r="F30715" s="9"/>
      <c r="N30715" s="50"/>
      <c r="O30715" s="50"/>
      <c r="P30715" s="50"/>
      <c r="Q30715" s="50" t="s">
        <v>368</v>
      </c>
      <c r="R30715" s="9" t="s">
        <v>368</v>
      </c>
      <c r="S30715" s="50" t="s">
        <v>368</v>
      </c>
      <c r="T30715" s="9" t="s">
        <v>368</v>
      </c>
      <c r="U30715" s="9" t="s">
        <v>368</v>
      </c>
    </row>
    <row r="30716">
      <c r="F30716" s="9"/>
      <c r="N30716" s="50"/>
      <c r="O30716" s="50"/>
      <c r="P30716" s="50"/>
      <c r="Q30716" s="50" t="s">
        <v>368</v>
      </c>
      <c r="R30716" s="9" t="s">
        <v>368</v>
      </c>
      <c r="S30716" s="50" t="s">
        <v>368</v>
      </c>
      <c r="T30716" s="9" t="s">
        <v>368</v>
      </c>
      <c r="U30716" s="9" t="s">
        <v>368</v>
      </c>
    </row>
    <row r="30717">
      <c r="F30717" s="9"/>
      <c r="N30717" s="50"/>
      <c r="O30717" s="50"/>
      <c r="P30717" s="50"/>
      <c r="Q30717" s="50" t="s">
        <v>368</v>
      </c>
      <c r="R30717" s="9" t="s">
        <v>368</v>
      </c>
      <c r="S30717" s="50" t="s">
        <v>368</v>
      </c>
      <c r="T30717" s="9" t="s">
        <v>368</v>
      </c>
      <c r="U30717" s="9" t="s">
        <v>368</v>
      </c>
    </row>
    <row r="30718">
      <c r="F30718" s="9"/>
      <c r="N30718" s="50"/>
      <c r="O30718" s="50"/>
      <c r="P30718" s="50"/>
      <c r="Q30718" s="50" t="s">
        <v>368</v>
      </c>
      <c r="R30718" s="9" t="s">
        <v>368</v>
      </c>
      <c r="S30718" s="50" t="s">
        <v>368</v>
      </c>
      <c r="T30718" s="9" t="s">
        <v>368</v>
      </c>
      <c r="U30718" s="9" t="s">
        <v>368</v>
      </c>
    </row>
    <row r="30719">
      <c r="F30719" s="9"/>
      <c r="N30719" s="50"/>
      <c r="O30719" s="50"/>
      <c r="P30719" s="50"/>
      <c r="Q30719" s="50" t="s">
        <v>368</v>
      </c>
      <c r="R30719" s="9" t="s">
        <v>368</v>
      </c>
      <c r="S30719" s="50" t="s">
        <v>368</v>
      </c>
      <c r="T30719" s="9" t="s">
        <v>368</v>
      </c>
      <c r="U30719" s="9" t="s">
        <v>368</v>
      </c>
    </row>
    <row r="30720">
      <c r="F30720" s="9"/>
      <c r="N30720" s="50"/>
      <c r="O30720" s="50"/>
      <c r="P30720" s="50"/>
      <c r="Q30720" s="50" t="s">
        <v>368</v>
      </c>
      <c r="R30720" s="9" t="s">
        <v>368</v>
      </c>
      <c r="S30720" s="50" t="s">
        <v>368</v>
      </c>
      <c r="T30720" s="9" t="s">
        <v>368</v>
      </c>
      <c r="U30720" s="9" t="s">
        <v>368</v>
      </c>
    </row>
    <row r="30721">
      <c r="F30721" s="9"/>
      <c r="N30721" s="50"/>
      <c r="O30721" s="50"/>
      <c r="P30721" s="50"/>
      <c r="Q30721" s="50" t="s">
        <v>368</v>
      </c>
      <c r="R30721" s="9" t="s">
        <v>368</v>
      </c>
      <c r="S30721" s="50" t="s">
        <v>368</v>
      </c>
      <c r="T30721" s="9" t="s">
        <v>368</v>
      </c>
      <c r="U30721" s="9" t="s">
        <v>368</v>
      </c>
    </row>
    <row r="30722">
      <c r="F30722" s="9"/>
      <c r="N30722" s="50"/>
      <c r="O30722" s="50"/>
      <c r="P30722" s="50"/>
      <c r="Q30722" s="50" t="s">
        <v>368</v>
      </c>
      <c r="R30722" s="9" t="s">
        <v>368</v>
      </c>
      <c r="S30722" s="50" t="s">
        <v>368</v>
      </c>
      <c r="T30722" s="9" t="s">
        <v>368</v>
      </c>
      <c r="U30722" s="9" t="s">
        <v>368</v>
      </c>
    </row>
    <row r="30723">
      <c r="F30723" s="9"/>
      <c r="N30723" s="50"/>
      <c r="O30723" s="50"/>
      <c r="P30723" s="50"/>
      <c r="Q30723" s="50" t="s">
        <v>368</v>
      </c>
      <c r="R30723" s="9" t="s">
        <v>368</v>
      </c>
      <c r="S30723" s="50" t="s">
        <v>368</v>
      </c>
      <c r="T30723" s="9" t="s">
        <v>368</v>
      </c>
      <c r="U30723" s="9" t="s">
        <v>368</v>
      </c>
    </row>
    <row r="30724">
      <c r="F30724" s="9"/>
      <c r="N30724" s="50"/>
      <c r="O30724" s="50"/>
      <c r="P30724" s="50"/>
      <c r="Q30724" s="50" t="s">
        <v>368</v>
      </c>
      <c r="R30724" s="9" t="s">
        <v>368</v>
      </c>
      <c r="S30724" s="50" t="s">
        <v>368</v>
      </c>
      <c r="T30724" s="9" t="s">
        <v>368</v>
      </c>
      <c r="U30724" s="9" t="s">
        <v>368</v>
      </c>
    </row>
    <row r="30725">
      <c r="F30725" s="9"/>
      <c r="N30725" s="50"/>
      <c r="O30725" s="50"/>
      <c r="P30725" s="50"/>
      <c r="Q30725" s="50" t="s">
        <v>368</v>
      </c>
      <c r="R30725" s="9" t="s">
        <v>368</v>
      </c>
      <c r="S30725" s="50" t="s">
        <v>368</v>
      </c>
      <c r="T30725" s="9" t="s">
        <v>368</v>
      </c>
      <c r="U30725" s="9" t="s">
        <v>368</v>
      </c>
    </row>
    <row r="30726">
      <c r="F30726" s="9"/>
      <c r="N30726" s="50"/>
      <c r="O30726" s="50"/>
      <c r="P30726" s="50"/>
      <c r="Q30726" s="50" t="s">
        <v>368</v>
      </c>
      <c r="R30726" s="9" t="s">
        <v>368</v>
      </c>
      <c r="S30726" s="50" t="s">
        <v>368</v>
      </c>
      <c r="T30726" s="9" t="s">
        <v>368</v>
      </c>
      <c r="U30726" s="9" t="s">
        <v>368</v>
      </c>
    </row>
    <row r="30727">
      <c r="F30727" s="9"/>
      <c r="N30727" s="50"/>
      <c r="O30727" s="50"/>
      <c r="P30727" s="50"/>
      <c r="Q30727" s="50" t="s">
        <v>368</v>
      </c>
      <c r="R30727" s="9" t="s">
        <v>368</v>
      </c>
      <c r="S30727" s="50" t="s">
        <v>368</v>
      </c>
      <c r="T30727" s="9" t="s">
        <v>368</v>
      </c>
      <c r="U30727" s="9" t="s">
        <v>368</v>
      </c>
    </row>
    <row r="30728">
      <c r="F30728" s="9"/>
      <c r="N30728" s="50"/>
      <c r="O30728" s="50"/>
      <c r="P30728" s="50"/>
      <c r="Q30728" s="50" t="s">
        <v>368</v>
      </c>
      <c r="R30728" s="9" t="s">
        <v>368</v>
      </c>
      <c r="S30728" s="50" t="s">
        <v>368</v>
      </c>
      <c r="T30728" s="9" t="s">
        <v>368</v>
      </c>
      <c r="U30728" s="9" t="s">
        <v>368</v>
      </c>
    </row>
    <row r="30729">
      <c r="F30729" s="9"/>
      <c r="N30729" s="50"/>
      <c r="O30729" s="50"/>
      <c r="P30729" s="50"/>
      <c r="Q30729" s="50" t="s">
        <v>368</v>
      </c>
      <c r="R30729" s="9" t="s">
        <v>368</v>
      </c>
      <c r="S30729" s="50" t="s">
        <v>368</v>
      </c>
      <c r="T30729" s="9" t="s">
        <v>368</v>
      </c>
      <c r="U30729" s="9" t="s">
        <v>368</v>
      </c>
    </row>
    <row r="30730">
      <c r="F30730" s="9"/>
      <c r="N30730" s="50"/>
      <c r="O30730" s="50"/>
      <c r="P30730" s="50"/>
      <c r="Q30730" s="50" t="s">
        <v>368</v>
      </c>
      <c r="R30730" s="9" t="s">
        <v>368</v>
      </c>
      <c r="S30730" s="50" t="s">
        <v>368</v>
      </c>
      <c r="T30730" s="9" t="s">
        <v>368</v>
      </c>
      <c r="U30730" s="9" t="s">
        <v>368</v>
      </c>
    </row>
    <row r="30731">
      <c r="F30731" s="9"/>
      <c r="N30731" s="50"/>
      <c r="O30731" s="50"/>
      <c r="P30731" s="50"/>
      <c r="Q30731" s="50" t="s">
        <v>368</v>
      </c>
      <c r="R30731" s="9" t="s">
        <v>368</v>
      </c>
      <c r="S30731" s="50" t="s">
        <v>368</v>
      </c>
      <c r="T30731" s="9" t="s">
        <v>368</v>
      </c>
      <c r="U30731" s="9" t="s">
        <v>368</v>
      </c>
    </row>
    <row r="30732">
      <c r="F30732" s="9"/>
      <c r="N30732" s="50"/>
      <c r="O30732" s="50"/>
      <c r="P30732" s="50"/>
      <c r="Q30732" s="50" t="s">
        <v>368</v>
      </c>
      <c r="R30732" s="9" t="s">
        <v>368</v>
      </c>
      <c r="S30732" s="50" t="s">
        <v>368</v>
      </c>
      <c r="T30732" s="9" t="s">
        <v>368</v>
      </c>
      <c r="U30732" s="9" t="s">
        <v>368</v>
      </c>
    </row>
    <row r="30733">
      <c r="F30733" s="9"/>
      <c r="N30733" s="50"/>
      <c r="O30733" s="50"/>
      <c r="P30733" s="50"/>
      <c r="Q30733" s="50" t="s">
        <v>368</v>
      </c>
      <c r="R30733" s="9" t="s">
        <v>368</v>
      </c>
      <c r="S30733" s="50" t="s">
        <v>368</v>
      </c>
      <c r="T30733" s="9" t="s">
        <v>368</v>
      </c>
      <c r="U30733" s="9" t="s">
        <v>368</v>
      </c>
    </row>
    <row r="30734">
      <c r="F30734" s="9"/>
      <c r="N30734" s="50"/>
      <c r="O30734" s="50"/>
      <c r="P30734" s="50"/>
      <c r="Q30734" s="50" t="s">
        <v>368</v>
      </c>
      <c r="R30734" s="9" t="s">
        <v>368</v>
      </c>
      <c r="S30734" s="50" t="s">
        <v>368</v>
      </c>
      <c r="T30734" s="9" t="s">
        <v>368</v>
      </c>
      <c r="U30734" s="9" t="s">
        <v>368</v>
      </c>
    </row>
    <row r="30735">
      <c r="F30735" s="9"/>
      <c r="N30735" s="50"/>
      <c r="O30735" s="50"/>
      <c r="P30735" s="50"/>
      <c r="Q30735" s="50" t="s">
        <v>368</v>
      </c>
      <c r="R30735" s="9" t="s">
        <v>368</v>
      </c>
      <c r="S30735" s="50" t="s">
        <v>368</v>
      </c>
      <c r="T30735" s="9" t="s">
        <v>368</v>
      </c>
      <c r="U30735" s="9" t="s">
        <v>368</v>
      </c>
    </row>
    <row r="30736">
      <c r="F30736" s="9"/>
      <c r="N30736" s="50"/>
      <c r="O30736" s="50"/>
      <c r="P30736" s="50"/>
      <c r="Q30736" s="50" t="s">
        <v>368</v>
      </c>
      <c r="R30736" s="9" t="s">
        <v>368</v>
      </c>
      <c r="S30736" s="50" t="s">
        <v>368</v>
      </c>
      <c r="T30736" s="9" t="s">
        <v>368</v>
      </c>
      <c r="U30736" s="9" t="s">
        <v>368</v>
      </c>
    </row>
    <row r="30737">
      <c r="F30737" s="9"/>
      <c r="N30737" s="50"/>
      <c r="O30737" s="50"/>
      <c r="P30737" s="50"/>
      <c r="Q30737" s="50" t="s">
        <v>368</v>
      </c>
      <c r="R30737" s="9" t="s">
        <v>368</v>
      </c>
      <c r="S30737" s="50" t="s">
        <v>368</v>
      </c>
      <c r="T30737" s="9" t="s">
        <v>368</v>
      </c>
      <c r="U30737" s="9" t="s">
        <v>368</v>
      </c>
    </row>
    <row r="30738">
      <c r="F30738" s="9"/>
      <c r="N30738" s="50"/>
      <c r="O30738" s="50"/>
      <c r="P30738" s="50"/>
      <c r="Q30738" s="50" t="s">
        <v>368</v>
      </c>
      <c r="R30738" s="9" t="s">
        <v>368</v>
      </c>
      <c r="S30738" s="50" t="s">
        <v>368</v>
      </c>
      <c r="T30738" s="9" t="s">
        <v>368</v>
      </c>
      <c r="U30738" s="9" t="s">
        <v>368</v>
      </c>
    </row>
    <row r="30739">
      <c r="F30739" s="9"/>
      <c r="N30739" s="50"/>
      <c r="O30739" s="50"/>
      <c r="P30739" s="50"/>
      <c r="Q30739" s="50" t="s">
        <v>368</v>
      </c>
      <c r="R30739" s="9" t="s">
        <v>368</v>
      </c>
      <c r="S30739" s="50" t="s">
        <v>368</v>
      </c>
      <c r="T30739" s="9" t="s">
        <v>368</v>
      </c>
      <c r="U30739" s="9" t="s">
        <v>368</v>
      </c>
    </row>
    <row r="30740">
      <c r="F30740" s="9"/>
      <c r="N30740" s="50"/>
      <c r="O30740" s="50"/>
      <c r="P30740" s="50"/>
      <c r="Q30740" s="50" t="s">
        <v>368</v>
      </c>
      <c r="R30740" s="9" t="s">
        <v>368</v>
      </c>
      <c r="S30740" s="50" t="s">
        <v>368</v>
      </c>
      <c r="T30740" s="9" t="s">
        <v>368</v>
      </c>
      <c r="U30740" s="9" t="s">
        <v>368</v>
      </c>
    </row>
    <row r="30741">
      <c r="F30741" s="9"/>
      <c r="N30741" s="50"/>
      <c r="O30741" s="50"/>
      <c r="P30741" s="50"/>
      <c r="Q30741" s="50" t="s">
        <v>368</v>
      </c>
      <c r="R30741" s="9" t="s">
        <v>368</v>
      </c>
      <c r="S30741" s="50" t="s">
        <v>368</v>
      </c>
      <c r="T30741" s="9" t="s">
        <v>368</v>
      </c>
      <c r="U30741" s="9" t="s">
        <v>368</v>
      </c>
    </row>
    <row r="30742">
      <c r="F30742" s="9"/>
      <c r="N30742" s="50"/>
      <c r="O30742" s="50"/>
      <c r="P30742" s="50"/>
      <c r="Q30742" s="50" t="s">
        <v>368</v>
      </c>
      <c r="R30742" s="9" t="s">
        <v>368</v>
      </c>
      <c r="S30742" s="50" t="s">
        <v>368</v>
      </c>
      <c r="T30742" s="9" t="s">
        <v>368</v>
      </c>
      <c r="U30742" s="9" t="s">
        <v>368</v>
      </c>
    </row>
    <row r="30743">
      <c r="F30743" s="9"/>
      <c r="N30743" s="50"/>
      <c r="O30743" s="50"/>
      <c r="P30743" s="50"/>
      <c r="Q30743" s="50" t="s">
        <v>368</v>
      </c>
      <c r="R30743" s="9" t="s">
        <v>368</v>
      </c>
      <c r="S30743" s="50" t="s">
        <v>368</v>
      </c>
      <c r="T30743" s="9" t="s">
        <v>368</v>
      </c>
      <c r="U30743" s="9" t="s">
        <v>368</v>
      </c>
    </row>
    <row r="30744">
      <c r="F30744" s="9"/>
      <c r="N30744" s="50"/>
      <c r="O30744" s="50"/>
      <c r="P30744" s="50"/>
      <c r="Q30744" s="50" t="s">
        <v>368</v>
      </c>
      <c r="R30744" s="9" t="s">
        <v>368</v>
      </c>
      <c r="S30744" s="50" t="s">
        <v>368</v>
      </c>
      <c r="T30744" s="9" t="s">
        <v>368</v>
      </c>
      <c r="U30744" s="9" t="s">
        <v>368</v>
      </c>
    </row>
    <row r="30745">
      <c r="F30745" s="9"/>
      <c r="N30745" s="50"/>
      <c r="O30745" s="50"/>
      <c r="P30745" s="50"/>
      <c r="Q30745" s="50" t="s">
        <v>368</v>
      </c>
      <c r="R30745" s="9" t="s">
        <v>368</v>
      </c>
      <c r="S30745" s="50" t="s">
        <v>368</v>
      </c>
      <c r="T30745" s="9" t="s">
        <v>368</v>
      </c>
      <c r="U30745" s="9" t="s">
        <v>368</v>
      </c>
    </row>
    <row r="30746">
      <c r="F30746" s="9"/>
      <c r="N30746" s="50"/>
      <c r="O30746" s="50"/>
      <c r="P30746" s="50"/>
      <c r="Q30746" s="50" t="s">
        <v>368</v>
      </c>
      <c r="R30746" s="9" t="s">
        <v>368</v>
      </c>
      <c r="S30746" s="50" t="s">
        <v>368</v>
      </c>
      <c r="T30746" s="9" t="s">
        <v>368</v>
      </c>
      <c r="U30746" s="9" t="s">
        <v>368</v>
      </c>
    </row>
    <row r="30747">
      <c r="F30747" s="9"/>
      <c r="N30747" s="50"/>
      <c r="O30747" s="50"/>
      <c r="P30747" s="50"/>
      <c r="Q30747" s="50" t="s">
        <v>368</v>
      </c>
      <c r="R30747" s="9" t="s">
        <v>368</v>
      </c>
      <c r="S30747" s="50" t="s">
        <v>368</v>
      </c>
      <c r="T30747" s="9" t="s">
        <v>368</v>
      </c>
      <c r="U30747" s="9" t="s">
        <v>368</v>
      </c>
    </row>
    <row r="30748">
      <c r="F30748" s="9"/>
      <c r="N30748" s="50"/>
      <c r="O30748" s="50"/>
      <c r="P30748" s="50"/>
      <c r="Q30748" s="50" t="s">
        <v>368</v>
      </c>
      <c r="R30748" s="9" t="s">
        <v>368</v>
      </c>
      <c r="S30748" s="50" t="s">
        <v>368</v>
      </c>
      <c r="T30748" s="9" t="s">
        <v>368</v>
      </c>
      <c r="U30748" s="9" t="s">
        <v>368</v>
      </c>
    </row>
    <row r="30749">
      <c r="F30749" s="9"/>
      <c r="N30749" s="50"/>
      <c r="O30749" s="50"/>
      <c r="P30749" s="50"/>
      <c r="Q30749" s="50" t="s">
        <v>368</v>
      </c>
      <c r="R30749" s="9" t="s">
        <v>368</v>
      </c>
      <c r="S30749" s="50" t="s">
        <v>368</v>
      </c>
      <c r="T30749" s="9" t="s">
        <v>368</v>
      </c>
      <c r="U30749" s="9" t="s">
        <v>368</v>
      </c>
    </row>
    <row r="30750">
      <c r="F30750" s="9"/>
      <c r="N30750" s="50"/>
      <c r="O30750" s="50"/>
      <c r="P30750" s="50"/>
      <c r="Q30750" s="50" t="s">
        <v>368</v>
      </c>
      <c r="R30750" s="9" t="s">
        <v>368</v>
      </c>
      <c r="S30750" s="50" t="s">
        <v>368</v>
      </c>
      <c r="T30750" s="9" t="s">
        <v>368</v>
      </c>
      <c r="U30750" s="9" t="s">
        <v>368</v>
      </c>
    </row>
    <row r="30751">
      <c r="F30751" s="9"/>
      <c r="N30751" s="50"/>
      <c r="O30751" s="50"/>
      <c r="P30751" s="50"/>
      <c r="Q30751" s="50" t="s">
        <v>368</v>
      </c>
      <c r="R30751" s="9" t="s">
        <v>368</v>
      </c>
      <c r="S30751" s="50" t="s">
        <v>368</v>
      </c>
      <c r="T30751" s="9" t="s">
        <v>368</v>
      </c>
      <c r="U30751" s="9" t="s">
        <v>368</v>
      </c>
    </row>
    <row r="30752">
      <c r="F30752" s="9"/>
      <c r="N30752" s="50"/>
      <c r="O30752" s="50"/>
      <c r="P30752" s="50"/>
      <c r="Q30752" s="50" t="s">
        <v>368</v>
      </c>
      <c r="R30752" s="9" t="s">
        <v>368</v>
      </c>
      <c r="S30752" s="50" t="s">
        <v>368</v>
      </c>
      <c r="T30752" s="9" t="s">
        <v>368</v>
      </c>
      <c r="U30752" s="9" t="s">
        <v>368</v>
      </c>
    </row>
    <row r="30753">
      <c r="F30753" s="9"/>
      <c r="N30753" s="50"/>
      <c r="O30753" s="50"/>
      <c r="P30753" s="50"/>
      <c r="Q30753" s="50" t="s">
        <v>368</v>
      </c>
      <c r="R30753" s="9" t="s">
        <v>368</v>
      </c>
      <c r="S30753" s="50" t="s">
        <v>368</v>
      </c>
      <c r="T30753" s="9" t="s">
        <v>368</v>
      </c>
      <c r="U30753" s="9" t="s">
        <v>368</v>
      </c>
    </row>
    <row r="30754">
      <c r="F30754" s="9"/>
      <c r="N30754" s="50"/>
      <c r="O30754" s="50"/>
      <c r="P30754" s="50"/>
      <c r="Q30754" s="50" t="s">
        <v>368</v>
      </c>
      <c r="R30754" s="9" t="s">
        <v>368</v>
      </c>
      <c r="S30754" s="50" t="s">
        <v>368</v>
      </c>
      <c r="T30754" s="9" t="s">
        <v>368</v>
      </c>
      <c r="U30754" s="9" t="s">
        <v>368</v>
      </c>
    </row>
    <row r="30755">
      <c r="F30755" s="9"/>
      <c r="N30755" s="50"/>
      <c r="O30755" s="50"/>
      <c r="P30755" s="50"/>
      <c r="Q30755" s="50" t="s">
        <v>368</v>
      </c>
      <c r="R30755" s="9" t="s">
        <v>368</v>
      </c>
      <c r="S30755" s="50" t="s">
        <v>368</v>
      </c>
      <c r="T30755" s="9" t="s">
        <v>368</v>
      </c>
      <c r="U30755" s="9" t="s">
        <v>368</v>
      </c>
    </row>
    <row r="30756">
      <c r="F30756" s="9"/>
      <c r="N30756" s="50"/>
      <c r="O30756" s="50"/>
      <c r="P30756" s="50"/>
      <c r="Q30756" s="50" t="s">
        <v>368</v>
      </c>
      <c r="R30756" s="9" t="s">
        <v>368</v>
      </c>
      <c r="S30756" s="50" t="s">
        <v>368</v>
      </c>
      <c r="T30756" s="9" t="s">
        <v>368</v>
      </c>
      <c r="U30756" s="9" t="s">
        <v>368</v>
      </c>
    </row>
    <row r="30757">
      <c r="F30757" s="9"/>
      <c r="N30757" s="50"/>
      <c r="O30757" s="50"/>
      <c r="P30757" s="50"/>
      <c r="Q30757" s="50" t="s">
        <v>368</v>
      </c>
      <c r="R30757" s="9" t="s">
        <v>368</v>
      </c>
      <c r="S30757" s="50" t="s">
        <v>368</v>
      </c>
      <c r="T30757" s="9" t="s">
        <v>368</v>
      </c>
      <c r="U30757" s="9" t="s">
        <v>368</v>
      </c>
    </row>
    <row r="30758">
      <c r="F30758" s="9"/>
      <c r="N30758" s="50"/>
      <c r="O30758" s="50"/>
      <c r="P30758" s="50"/>
      <c r="Q30758" s="50" t="s">
        <v>368</v>
      </c>
      <c r="R30758" s="9" t="s">
        <v>368</v>
      </c>
      <c r="S30758" s="50" t="s">
        <v>368</v>
      </c>
      <c r="T30758" s="9" t="s">
        <v>368</v>
      </c>
      <c r="U30758" s="9" t="s">
        <v>368</v>
      </c>
    </row>
    <row r="30759">
      <c r="F30759" s="9"/>
      <c r="N30759" s="50"/>
      <c r="O30759" s="50"/>
      <c r="P30759" s="50"/>
      <c r="Q30759" s="50" t="s">
        <v>368</v>
      </c>
      <c r="R30759" s="9" t="s">
        <v>368</v>
      </c>
      <c r="S30759" s="50" t="s">
        <v>368</v>
      </c>
      <c r="T30759" s="9" t="s">
        <v>368</v>
      </c>
      <c r="U30759" s="9" t="s">
        <v>368</v>
      </c>
    </row>
    <row r="30760">
      <c r="F30760" s="9"/>
      <c r="N30760" s="50"/>
      <c r="O30760" s="50"/>
      <c r="P30760" s="50"/>
      <c r="Q30760" s="50" t="s">
        <v>368</v>
      </c>
      <c r="R30760" s="9" t="s">
        <v>368</v>
      </c>
      <c r="S30760" s="50" t="s">
        <v>368</v>
      </c>
      <c r="T30760" s="9" t="s">
        <v>368</v>
      </c>
      <c r="U30760" s="9" t="s">
        <v>368</v>
      </c>
    </row>
    <row r="30761">
      <c r="F30761" s="9"/>
      <c r="N30761" s="50"/>
      <c r="O30761" s="50"/>
      <c r="P30761" s="50"/>
      <c r="Q30761" s="50" t="s">
        <v>368</v>
      </c>
      <c r="R30761" s="9" t="s">
        <v>368</v>
      </c>
      <c r="S30761" s="50" t="s">
        <v>368</v>
      </c>
      <c r="T30761" s="9" t="s">
        <v>368</v>
      </c>
      <c r="U30761" s="9" t="s">
        <v>368</v>
      </c>
    </row>
    <row r="30762">
      <c r="F30762" s="9"/>
      <c r="N30762" s="50"/>
      <c r="O30762" s="50"/>
      <c r="P30762" s="50"/>
      <c r="Q30762" s="50" t="s">
        <v>368</v>
      </c>
      <c r="R30762" s="9" t="s">
        <v>368</v>
      </c>
      <c r="S30762" s="50" t="s">
        <v>368</v>
      </c>
      <c r="T30762" s="9" t="s">
        <v>368</v>
      </c>
      <c r="U30762" s="9" t="s">
        <v>368</v>
      </c>
    </row>
    <row r="30763">
      <c r="F30763" s="9"/>
      <c r="N30763" s="50"/>
      <c r="O30763" s="50"/>
      <c r="P30763" s="50"/>
      <c r="Q30763" s="50" t="s">
        <v>368</v>
      </c>
      <c r="R30763" s="9" t="s">
        <v>368</v>
      </c>
      <c r="S30763" s="50" t="s">
        <v>368</v>
      </c>
      <c r="T30763" s="9" t="s">
        <v>368</v>
      </c>
      <c r="U30763" s="9" t="s">
        <v>368</v>
      </c>
    </row>
    <row r="30764">
      <c r="F30764" s="9"/>
      <c r="N30764" s="50"/>
      <c r="O30764" s="50"/>
      <c r="P30764" s="50"/>
      <c r="Q30764" s="50" t="s">
        <v>368</v>
      </c>
      <c r="R30764" s="9" t="s">
        <v>368</v>
      </c>
      <c r="S30764" s="50" t="s">
        <v>368</v>
      </c>
      <c r="T30764" s="9" t="s">
        <v>368</v>
      </c>
      <c r="U30764" s="9" t="s">
        <v>368</v>
      </c>
    </row>
    <row r="30765">
      <c r="F30765" s="9"/>
      <c r="N30765" s="50"/>
      <c r="O30765" s="50"/>
      <c r="P30765" s="50"/>
      <c r="Q30765" s="50" t="s">
        <v>368</v>
      </c>
      <c r="R30765" s="9" t="s">
        <v>368</v>
      </c>
      <c r="S30765" s="50" t="s">
        <v>368</v>
      </c>
      <c r="T30765" s="9" t="s">
        <v>368</v>
      </c>
      <c r="U30765" s="9" t="s">
        <v>368</v>
      </c>
    </row>
    <row r="30766">
      <c r="F30766" s="9"/>
      <c r="N30766" s="50"/>
      <c r="O30766" s="50"/>
      <c r="P30766" s="50"/>
      <c r="Q30766" s="50" t="s">
        <v>368</v>
      </c>
      <c r="R30766" s="9" t="s">
        <v>368</v>
      </c>
      <c r="S30766" s="50" t="s">
        <v>368</v>
      </c>
      <c r="T30766" s="9" t="s">
        <v>368</v>
      </c>
      <c r="U30766" s="9" t="s">
        <v>368</v>
      </c>
    </row>
    <row r="30767">
      <c r="F30767" s="9"/>
      <c r="N30767" s="50"/>
      <c r="O30767" s="50"/>
      <c r="P30767" s="50"/>
      <c r="Q30767" s="50" t="s">
        <v>368</v>
      </c>
      <c r="R30767" s="9" t="s">
        <v>368</v>
      </c>
      <c r="S30767" s="50" t="s">
        <v>368</v>
      </c>
      <c r="T30767" s="9" t="s">
        <v>368</v>
      </c>
      <c r="U30767" s="9" t="s">
        <v>368</v>
      </c>
    </row>
    <row r="30768">
      <c r="F30768" s="9"/>
      <c r="N30768" s="50"/>
      <c r="O30768" s="50"/>
      <c r="P30768" s="50"/>
      <c r="Q30768" s="50" t="s">
        <v>368</v>
      </c>
      <c r="R30768" s="9" t="s">
        <v>368</v>
      </c>
      <c r="S30768" s="50" t="s">
        <v>368</v>
      </c>
      <c r="T30768" s="9" t="s">
        <v>368</v>
      </c>
      <c r="U30768" s="9" t="s">
        <v>368</v>
      </c>
    </row>
    <row r="30769">
      <c r="F30769" s="9"/>
      <c r="N30769" s="50"/>
      <c r="O30769" s="50"/>
      <c r="P30769" s="50"/>
      <c r="Q30769" s="50" t="s">
        <v>368</v>
      </c>
      <c r="R30769" s="9" t="s">
        <v>368</v>
      </c>
      <c r="S30769" s="50" t="s">
        <v>368</v>
      </c>
      <c r="T30769" s="9" t="s">
        <v>368</v>
      </c>
      <c r="U30769" s="9" t="s">
        <v>368</v>
      </c>
    </row>
    <row r="30770">
      <c r="F30770" s="9"/>
      <c r="N30770" s="50"/>
      <c r="O30770" s="50"/>
      <c r="P30770" s="50"/>
      <c r="Q30770" s="50" t="s">
        <v>368</v>
      </c>
      <c r="R30770" s="9" t="s">
        <v>368</v>
      </c>
      <c r="S30770" s="50" t="s">
        <v>368</v>
      </c>
      <c r="T30770" s="9" t="s">
        <v>368</v>
      </c>
      <c r="U30770" s="9" t="s">
        <v>368</v>
      </c>
    </row>
    <row r="30771">
      <c r="F30771" s="9"/>
      <c r="N30771" s="50"/>
      <c r="O30771" s="50"/>
      <c r="P30771" s="50"/>
      <c r="Q30771" s="50" t="s">
        <v>368</v>
      </c>
      <c r="R30771" s="9" t="s">
        <v>368</v>
      </c>
      <c r="S30771" s="50" t="s">
        <v>368</v>
      </c>
      <c r="T30771" s="9" t="s">
        <v>368</v>
      </c>
      <c r="U30771" s="9" t="s">
        <v>368</v>
      </c>
    </row>
    <row r="30772">
      <c r="F30772" s="9"/>
      <c r="N30772" s="50"/>
      <c r="O30772" s="50"/>
      <c r="P30772" s="50"/>
      <c r="Q30772" s="50" t="s">
        <v>368</v>
      </c>
      <c r="R30772" s="9" t="s">
        <v>368</v>
      </c>
      <c r="S30772" s="50" t="s">
        <v>368</v>
      </c>
      <c r="T30772" s="9" t="s">
        <v>368</v>
      </c>
      <c r="U30772" s="9" t="s">
        <v>368</v>
      </c>
    </row>
    <row r="30773">
      <c r="F30773" s="9"/>
      <c r="N30773" s="50"/>
      <c r="O30773" s="50"/>
      <c r="P30773" s="50"/>
      <c r="Q30773" s="50" t="s">
        <v>368</v>
      </c>
      <c r="R30773" s="9" t="s">
        <v>368</v>
      </c>
      <c r="S30773" s="50" t="s">
        <v>368</v>
      </c>
      <c r="T30773" s="9" t="s">
        <v>368</v>
      </c>
      <c r="U30773" s="9" t="s">
        <v>368</v>
      </c>
    </row>
    <row r="30774">
      <c r="F30774" s="9"/>
      <c r="N30774" s="50"/>
      <c r="O30774" s="50"/>
      <c r="P30774" s="50"/>
      <c r="Q30774" s="50" t="s">
        <v>368</v>
      </c>
      <c r="R30774" s="9" t="s">
        <v>368</v>
      </c>
      <c r="S30774" s="50" t="s">
        <v>368</v>
      </c>
      <c r="T30774" s="9" t="s">
        <v>368</v>
      </c>
      <c r="U30774" s="9" t="s">
        <v>368</v>
      </c>
    </row>
    <row r="30775">
      <c r="F30775" s="9"/>
      <c r="N30775" s="50"/>
      <c r="O30775" s="50"/>
      <c r="P30775" s="50"/>
      <c r="Q30775" s="50" t="s">
        <v>368</v>
      </c>
      <c r="R30775" s="9" t="s">
        <v>368</v>
      </c>
      <c r="S30775" s="50" t="s">
        <v>368</v>
      </c>
      <c r="T30775" s="9" t="s">
        <v>368</v>
      </c>
      <c r="U30775" s="9" t="s">
        <v>368</v>
      </c>
    </row>
    <row r="30776">
      <c r="F30776" s="9"/>
      <c r="N30776" s="50"/>
      <c r="O30776" s="50"/>
      <c r="P30776" s="50"/>
      <c r="Q30776" s="50" t="s">
        <v>368</v>
      </c>
      <c r="R30776" s="9" t="s">
        <v>368</v>
      </c>
      <c r="S30776" s="50" t="s">
        <v>368</v>
      </c>
      <c r="T30776" s="9" t="s">
        <v>368</v>
      </c>
      <c r="U30776" s="9" t="s">
        <v>368</v>
      </c>
    </row>
    <row r="30777">
      <c r="F30777" s="9"/>
      <c r="N30777" s="50"/>
      <c r="O30777" s="50"/>
      <c r="P30777" s="50"/>
      <c r="Q30777" s="50" t="s">
        <v>368</v>
      </c>
      <c r="R30777" s="9" t="s">
        <v>368</v>
      </c>
      <c r="S30777" s="50" t="s">
        <v>368</v>
      </c>
      <c r="T30777" s="9" t="s">
        <v>368</v>
      </c>
      <c r="U30777" s="9" t="s">
        <v>368</v>
      </c>
    </row>
    <row r="30778">
      <c r="F30778" s="9"/>
      <c r="N30778" s="50"/>
      <c r="O30778" s="50"/>
      <c r="P30778" s="50"/>
      <c r="Q30778" s="50" t="s">
        <v>368</v>
      </c>
      <c r="R30778" s="9" t="s">
        <v>368</v>
      </c>
      <c r="S30778" s="50" t="s">
        <v>368</v>
      </c>
      <c r="T30778" s="9" t="s">
        <v>368</v>
      </c>
      <c r="U30778" s="9" t="s">
        <v>368</v>
      </c>
    </row>
    <row r="30779">
      <c r="F30779" s="9"/>
      <c r="N30779" s="50"/>
      <c r="O30779" s="50"/>
      <c r="P30779" s="50"/>
      <c r="Q30779" s="50" t="s">
        <v>368</v>
      </c>
      <c r="R30779" s="9" t="s">
        <v>368</v>
      </c>
      <c r="S30779" s="50" t="s">
        <v>368</v>
      </c>
      <c r="T30779" s="9" t="s">
        <v>368</v>
      </c>
      <c r="U30779" s="9" t="s">
        <v>368</v>
      </c>
    </row>
    <row r="30780">
      <c r="F30780" s="9"/>
      <c r="N30780" s="50"/>
      <c r="O30780" s="50"/>
      <c r="P30780" s="50"/>
      <c r="Q30780" s="50" t="s">
        <v>368</v>
      </c>
      <c r="R30780" s="9" t="s">
        <v>368</v>
      </c>
      <c r="S30780" s="50" t="s">
        <v>368</v>
      </c>
      <c r="T30780" s="9" t="s">
        <v>368</v>
      </c>
      <c r="U30780" s="9" t="s">
        <v>368</v>
      </c>
    </row>
    <row r="30781">
      <c r="F30781" s="9"/>
      <c r="N30781" s="50"/>
      <c r="O30781" s="50"/>
      <c r="P30781" s="50"/>
      <c r="Q30781" s="50" t="s">
        <v>368</v>
      </c>
      <c r="R30781" s="9" t="s">
        <v>368</v>
      </c>
      <c r="S30781" s="50" t="s">
        <v>368</v>
      </c>
      <c r="T30781" s="9" t="s">
        <v>368</v>
      </c>
      <c r="U30781" s="9" t="s">
        <v>368</v>
      </c>
    </row>
    <row r="30782">
      <c r="F30782" s="9"/>
      <c r="N30782" s="50"/>
      <c r="O30782" s="50"/>
      <c r="P30782" s="50"/>
      <c r="Q30782" s="50" t="s">
        <v>368</v>
      </c>
      <c r="R30782" s="9" t="s">
        <v>368</v>
      </c>
      <c r="S30782" s="50" t="s">
        <v>368</v>
      </c>
      <c r="T30782" s="9" t="s">
        <v>368</v>
      </c>
      <c r="U30782" s="9" t="s">
        <v>368</v>
      </c>
    </row>
    <row r="30783">
      <c r="F30783" s="9"/>
      <c r="N30783" s="50"/>
      <c r="O30783" s="50"/>
      <c r="P30783" s="50"/>
      <c r="Q30783" s="50" t="s">
        <v>368</v>
      </c>
      <c r="R30783" s="9" t="s">
        <v>368</v>
      </c>
      <c r="S30783" s="50" t="s">
        <v>368</v>
      </c>
      <c r="T30783" s="9" t="s">
        <v>368</v>
      </c>
      <c r="U30783" s="9" t="s">
        <v>368</v>
      </c>
    </row>
    <row r="30784">
      <c r="F30784" s="9"/>
      <c r="N30784" s="50"/>
      <c r="O30784" s="50"/>
      <c r="P30784" s="50"/>
      <c r="Q30784" s="50" t="s">
        <v>368</v>
      </c>
      <c r="R30784" s="9" t="s">
        <v>368</v>
      </c>
      <c r="S30784" s="50" t="s">
        <v>368</v>
      </c>
      <c r="T30784" s="9" t="s">
        <v>368</v>
      </c>
      <c r="U30784" s="9" t="s">
        <v>368</v>
      </c>
    </row>
    <row r="30785">
      <c r="F30785" s="9"/>
      <c r="N30785" s="50"/>
      <c r="O30785" s="50"/>
      <c r="P30785" s="50"/>
      <c r="Q30785" s="50" t="s">
        <v>368</v>
      </c>
      <c r="R30785" s="9" t="s">
        <v>368</v>
      </c>
      <c r="S30785" s="50" t="s">
        <v>368</v>
      </c>
      <c r="T30785" s="9" t="s">
        <v>368</v>
      </c>
      <c r="U30785" s="9" t="s">
        <v>368</v>
      </c>
    </row>
    <row r="30786">
      <c r="F30786" s="9"/>
      <c r="N30786" s="50"/>
      <c r="O30786" s="50"/>
      <c r="P30786" s="50"/>
      <c r="Q30786" s="50" t="s">
        <v>368</v>
      </c>
      <c r="R30786" s="9" t="s">
        <v>368</v>
      </c>
      <c r="S30786" s="50" t="s">
        <v>368</v>
      </c>
      <c r="T30786" s="9" t="s">
        <v>368</v>
      </c>
      <c r="U30786" s="9" t="s">
        <v>368</v>
      </c>
    </row>
    <row r="30787">
      <c r="F30787" s="9"/>
      <c r="N30787" s="50"/>
      <c r="O30787" s="50"/>
      <c r="P30787" s="50"/>
      <c r="Q30787" s="50" t="s">
        <v>368</v>
      </c>
      <c r="R30787" s="9" t="s">
        <v>368</v>
      </c>
      <c r="S30787" s="50" t="s">
        <v>368</v>
      </c>
      <c r="T30787" s="9" t="s">
        <v>368</v>
      </c>
      <c r="U30787" s="9" t="s">
        <v>368</v>
      </c>
    </row>
    <row r="30788">
      <c r="F30788" s="9"/>
      <c r="N30788" s="50"/>
      <c r="O30788" s="50"/>
      <c r="P30788" s="50"/>
      <c r="Q30788" s="50" t="s">
        <v>368</v>
      </c>
      <c r="R30788" s="9" t="s">
        <v>368</v>
      </c>
      <c r="S30788" s="50" t="s">
        <v>368</v>
      </c>
      <c r="T30788" s="9" t="s">
        <v>368</v>
      </c>
      <c r="U30788" s="9" t="s">
        <v>368</v>
      </c>
    </row>
    <row r="30789">
      <c r="F30789" s="9"/>
      <c r="N30789" s="50"/>
      <c r="O30789" s="50"/>
      <c r="P30789" s="50"/>
      <c r="Q30789" s="50" t="s">
        <v>368</v>
      </c>
      <c r="R30789" s="9" t="s">
        <v>368</v>
      </c>
      <c r="S30789" s="50" t="s">
        <v>368</v>
      </c>
      <c r="T30789" s="9" t="s">
        <v>368</v>
      </c>
      <c r="U30789" s="9" t="s">
        <v>368</v>
      </c>
    </row>
    <row r="30790">
      <c r="F30790" s="9"/>
      <c r="N30790" s="50"/>
      <c r="O30790" s="50"/>
      <c r="P30790" s="50"/>
      <c r="Q30790" s="50" t="s">
        <v>368</v>
      </c>
      <c r="R30790" s="9" t="s">
        <v>368</v>
      </c>
      <c r="S30790" s="50" t="s">
        <v>368</v>
      </c>
      <c r="T30790" s="9" t="s">
        <v>368</v>
      </c>
      <c r="U30790" s="9" t="s">
        <v>368</v>
      </c>
    </row>
    <row r="30791">
      <c r="F30791" s="9"/>
      <c r="N30791" s="50"/>
      <c r="O30791" s="50"/>
      <c r="P30791" s="50"/>
      <c r="Q30791" s="50" t="s">
        <v>368</v>
      </c>
      <c r="R30791" s="9" t="s">
        <v>368</v>
      </c>
      <c r="S30791" s="50" t="s">
        <v>368</v>
      </c>
      <c r="T30791" s="9" t="s">
        <v>368</v>
      </c>
      <c r="U30791" s="9" t="s">
        <v>368</v>
      </c>
    </row>
    <row r="30792">
      <c r="F30792" s="9"/>
      <c r="N30792" s="50"/>
      <c r="O30792" s="50"/>
      <c r="P30792" s="50"/>
      <c r="Q30792" s="50" t="s">
        <v>368</v>
      </c>
      <c r="R30792" s="9" t="s">
        <v>368</v>
      </c>
      <c r="S30792" s="50" t="s">
        <v>368</v>
      </c>
      <c r="T30792" s="9" t="s">
        <v>368</v>
      </c>
      <c r="U30792" s="9" t="s">
        <v>368</v>
      </c>
    </row>
    <row r="30793">
      <c r="F30793" s="9"/>
      <c r="N30793" s="50"/>
      <c r="O30793" s="50"/>
      <c r="P30793" s="50"/>
      <c r="Q30793" s="50" t="s">
        <v>368</v>
      </c>
      <c r="R30793" s="9" t="s">
        <v>368</v>
      </c>
      <c r="S30793" s="50" t="s">
        <v>368</v>
      </c>
      <c r="T30793" s="9" t="s">
        <v>368</v>
      </c>
      <c r="U30793" s="9" t="s">
        <v>368</v>
      </c>
    </row>
    <row r="30794">
      <c r="F30794" s="9"/>
      <c r="N30794" s="50"/>
      <c r="O30794" s="50"/>
      <c r="P30794" s="50"/>
      <c r="Q30794" s="50" t="s">
        <v>368</v>
      </c>
      <c r="R30794" s="9" t="s">
        <v>368</v>
      </c>
      <c r="S30794" s="50" t="s">
        <v>368</v>
      </c>
      <c r="T30794" s="9" t="s">
        <v>368</v>
      </c>
      <c r="U30794" s="9" t="s">
        <v>368</v>
      </c>
    </row>
    <row r="30795">
      <c r="F30795" s="9"/>
      <c r="N30795" s="50"/>
      <c r="O30795" s="50"/>
      <c r="P30795" s="50"/>
      <c r="Q30795" s="50" t="s">
        <v>368</v>
      </c>
      <c r="R30795" s="9" t="s">
        <v>368</v>
      </c>
      <c r="S30795" s="50" t="s">
        <v>368</v>
      </c>
      <c r="T30795" s="9" t="s">
        <v>368</v>
      </c>
      <c r="U30795" s="9" t="s">
        <v>368</v>
      </c>
    </row>
    <row r="30796">
      <c r="F30796" s="9"/>
      <c r="N30796" s="50"/>
      <c r="O30796" s="50"/>
      <c r="P30796" s="50"/>
      <c r="Q30796" s="50" t="s">
        <v>368</v>
      </c>
      <c r="R30796" s="9" t="s">
        <v>368</v>
      </c>
      <c r="S30796" s="50" t="s">
        <v>368</v>
      </c>
      <c r="T30796" s="9" t="s">
        <v>368</v>
      </c>
      <c r="U30796" s="9" t="s">
        <v>368</v>
      </c>
    </row>
    <row r="30797">
      <c r="F30797" s="9"/>
      <c r="N30797" s="50"/>
      <c r="O30797" s="50"/>
      <c r="P30797" s="50"/>
      <c r="Q30797" s="50" t="s">
        <v>368</v>
      </c>
      <c r="R30797" s="9" t="s">
        <v>368</v>
      </c>
      <c r="S30797" s="50" t="s">
        <v>368</v>
      </c>
      <c r="T30797" s="9" t="s">
        <v>368</v>
      </c>
      <c r="U30797" s="9" t="s">
        <v>368</v>
      </c>
    </row>
    <row r="30798">
      <c r="F30798" s="9"/>
      <c r="N30798" s="50"/>
      <c r="O30798" s="50"/>
      <c r="P30798" s="50"/>
      <c r="Q30798" s="50" t="s">
        <v>368</v>
      </c>
      <c r="R30798" s="9" t="s">
        <v>368</v>
      </c>
      <c r="S30798" s="50" t="s">
        <v>368</v>
      </c>
      <c r="T30798" s="9" t="s">
        <v>368</v>
      </c>
      <c r="U30798" s="9" t="s">
        <v>368</v>
      </c>
    </row>
    <row r="30799">
      <c r="F30799" s="9"/>
      <c r="N30799" s="50"/>
      <c r="O30799" s="50"/>
      <c r="P30799" s="50"/>
      <c r="Q30799" s="50" t="s">
        <v>368</v>
      </c>
      <c r="R30799" s="9" t="s">
        <v>368</v>
      </c>
      <c r="S30799" s="50" t="s">
        <v>368</v>
      </c>
      <c r="T30799" s="9" t="s">
        <v>368</v>
      </c>
      <c r="U30799" s="9" t="s">
        <v>368</v>
      </c>
    </row>
    <row r="30800">
      <c r="F30800" s="9"/>
      <c r="N30800" s="50"/>
      <c r="O30800" s="50"/>
      <c r="P30800" s="50"/>
      <c r="Q30800" s="50" t="s">
        <v>368</v>
      </c>
      <c r="R30800" s="9" t="s">
        <v>368</v>
      </c>
      <c r="S30800" s="50" t="s">
        <v>368</v>
      </c>
      <c r="T30800" s="9" t="s">
        <v>368</v>
      </c>
      <c r="U30800" s="9" t="s">
        <v>368</v>
      </c>
    </row>
    <row r="30801">
      <c r="F30801" s="9"/>
      <c r="N30801" s="50"/>
      <c r="O30801" s="50"/>
      <c r="P30801" s="50"/>
      <c r="Q30801" s="50" t="s">
        <v>368</v>
      </c>
      <c r="R30801" s="9" t="s">
        <v>368</v>
      </c>
      <c r="S30801" s="50" t="s">
        <v>368</v>
      </c>
      <c r="T30801" s="9" t="s">
        <v>368</v>
      </c>
      <c r="U30801" s="9" t="s">
        <v>368</v>
      </c>
    </row>
    <row r="30802">
      <c r="F30802" s="9"/>
      <c r="N30802" s="50"/>
      <c r="O30802" s="50"/>
      <c r="P30802" s="50"/>
      <c r="Q30802" s="50" t="s">
        <v>368</v>
      </c>
      <c r="R30802" s="9" t="s">
        <v>368</v>
      </c>
      <c r="S30802" s="50" t="s">
        <v>368</v>
      </c>
      <c r="T30802" s="9" t="s">
        <v>368</v>
      </c>
      <c r="U30802" s="9" t="s">
        <v>368</v>
      </c>
    </row>
    <row r="30803">
      <c r="F30803" s="9"/>
      <c r="N30803" s="50"/>
      <c r="O30803" s="50"/>
      <c r="P30803" s="50"/>
      <c r="Q30803" s="50" t="s">
        <v>368</v>
      </c>
      <c r="R30803" s="9" t="s">
        <v>368</v>
      </c>
      <c r="S30803" s="50" t="s">
        <v>368</v>
      </c>
      <c r="T30803" s="9" t="s">
        <v>368</v>
      </c>
      <c r="U30803" s="9" t="s">
        <v>368</v>
      </c>
    </row>
    <row r="30804">
      <c r="F30804" s="9"/>
      <c r="N30804" s="50"/>
      <c r="O30804" s="50"/>
      <c r="P30804" s="50"/>
      <c r="Q30804" s="50" t="s">
        <v>368</v>
      </c>
      <c r="R30804" s="9" t="s">
        <v>368</v>
      </c>
      <c r="S30804" s="50" t="s">
        <v>368</v>
      </c>
      <c r="T30804" s="9" t="s">
        <v>368</v>
      </c>
      <c r="U30804" s="9" t="s">
        <v>368</v>
      </c>
    </row>
    <row r="30805">
      <c r="F30805" s="9"/>
      <c r="N30805" s="50"/>
      <c r="O30805" s="50"/>
      <c r="P30805" s="50"/>
      <c r="Q30805" s="50" t="s">
        <v>368</v>
      </c>
      <c r="R30805" s="9" t="s">
        <v>368</v>
      </c>
      <c r="S30805" s="50" t="s">
        <v>368</v>
      </c>
      <c r="T30805" s="9" t="s">
        <v>368</v>
      </c>
      <c r="U30805" s="9" t="s">
        <v>368</v>
      </c>
    </row>
    <row r="30806">
      <c r="F30806" s="9"/>
      <c r="N30806" s="50"/>
      <c r="O30806" s="50"/>
      <c r="P30806" s="50"/>
      <c r="Q30806" s="50" t="s">
        <v>368</v>
      </c>
      <c r="R30806" s="9" t="s">
        <v>368</v>
      </c>
      <c r="S30806" s="50" t="s">
        <v>368</v>
      </c>
      <c r="T30806" s="9" t="s">
        <v>368</v>
      </c>
      <c r="U30806" s="9" t="s">
        <v>368</v>
      </c>
    </row>
    <row r="30807">
      <c r="F30807" s="9"/>
      <c r="N30807" s="50"/>
      <c r="O30807" s="50"/>
      <c r="P30807" s="50"/>
      <c r="Q30807" s="50" t="s">
        <v>368</v>
      </c>
      <c r="R30807" s="9" t="s">
        <v>368</v>
      </c>
      <c r="S30807" s="50" t="s">
        <v>368</v>
      </c>
      <c r="T30807" s="9" t="s">
        <v>368</v>
      </c>
      <c r="U30807" s="9" t="s">
        <v>368</v>
      </c>
    </row>
    <row r="30808">
      <c r="F30808" s="9"/>
      <c r="N30808" s="50"/>
      <c r="O30808" s="50"/>
      <c r="P30808" s="50"/>
      <c r="Q30808" s="50" t="s">
        <v>368</v>
      </c>
      <c r="R30808" s="9" t="s">
        <v>368</v>
      </c>
      <c r="S30808" s="50" t="s">
        <v>368</v>
      </c>
      <c r="T30808" s="9" t="s">
        <v>368</v>
      </c>
      <c r="U30808" s="9" t="s">
        <v>368</v>
      </c>
    </row>
    <row r="30809">
      <c r="F30809" s="9"/>
      <c r="N30809" s="50"/>
      <c r="O30809" s="50"/>
      <c r="P30809" s="50"/>
      <c r="Q30809" s="50" t="s">
        <v>368</v>
      </c>
      <c r="R30809" s="9" t="s">
        <v>368</v>
      </c>
      <c r="S30809" s="50" t="s">
        <v>368</v>
      </c>
      <c r="T30809" s="9" t="s">
        <v>368</v>
      </c>
      <c r="U30809" s="9" t="s">
        <v>368</v>
      </c>
    </row>
    <row r="30810">
      <c r="F30810" s="9"/>
      <c r="N30810" s="50"/>
      <c r="O30810" s="50"/>
      <c r="P30810" s="50"/>
      <c r="Q30810" s="50" t="s">
        <v>368</v>
      </c>
      <c r="R30810" s="9" t="s">
        <v>368</v>
      </c>
      <c r="S30810" s="50" t="s">
        <v>368</v>
      </c>
      <c r="T30810" s="9" t="s">
        <v>368</v>
      </c>
      <c r="U30810" s="9" t="s">
        <v>368</v>
      </c>
    </row>
    <row r="30811">
      <c r="F30811" s="9"/>
      <c r="N30811" s="50"/>
      <c r="O30811" s="50"/>
      <c r="P30811" s="50"/>
      <c r="Q30811" s="50" t="s">
        <v>368</v>
      </c>
      <c r="R30811" s="9" t="s">
        <v>368</v>
      </c>
      <c r="S30811" s="50" t="s">
        <v>368</v>
      </c>
      <c r="T30811" s="9" t="s">
        <v>368</v>
      </c>
      <c r="U30811" s="9" t="s">
        <v>368</v>
      </c>
    </row>
    <row r="30812">
      <c r="F30812" s="9"/>
      <c r="N30812" s="50"/>
      <c r="O30812" s="50"/>
      <c r="P30812" s="50"/>
      <c r="Q30812" s="50" t="s">
        <v>368</v>
      </c>
      <c r="R30812" s="9" t="s">
        <v>368</v>
      </c>
      <c r="S30812" s="50" t="s">
        <v>368</v>
      </c>
      <c r="T30812" s="9" t="s">
        <v>368</v>
      </c>
      <c r="U30812" s="9" t="s">
        <v>368</v>
      </c>
    </row>
    <row r="30813">
      <c r="F30813" s="9"/>
      <c r="N30813" s="50"/>
      <c r="O30813" s="50"/>
      <c r="P30813" s="50"/>
      <c r="Q30813" s="50" t="s">
        <v>368</v>
      </c>
      <c r="R30813" s="9" t="s">
        <v>368</v>
      </c>
      <c r="S30813" s="50" t="s">
        <v>368</v>
      </c>
      <c r="T30813" s="9" t="s">
        <v>368</v>
      </c>
      <c r="U30813" s="9" t="s">
        <v>368</v>
      </c>
    </row>
    <row r="30814">
      <c r="F30814" s="9"/>
      <c r="N30814" s="50"/>
      <c r="O30814" s="50"/>
      <c r="P30814" s="50"/>
      <c r="Q30814" s="50" t="s">
        <v>368</v>
      </c>
      <c r="R30814" s="9" t="s">
        <v>368</v>
      </c>
      <c r="S30814" s="50" t="s">
        <v>368</v>
      </c>
      <c r="T30814" s="9" t="s">
        <v>368</v>
      </c>
      <c r="U30814" s="9" t="s">
        <v>368</v>
      </c>
    </row>
    <row r="30815">
      <c r="F30815" s="9"/>
      <c r="N30815" s="50"/>
      <c r="O30815" s="50"/>
      <c r="P30815" s="50"/>
      <c r="Q30815" s="50" t="s">
        <v>368</v>
      </c>
      <c r="R30815" s="9" t="s">
        <v>368</v>
      </c>
      <c r="S30815" s="50" t="s">
        <v>368</v>
      </c>
      <c r="T30815" s="9" t="s">
        <v>368</v>
      </c>
      <c r="U30815" s="9" t="s">
        <v>368</v>
      </c>
    </row>
    <row r="30816">
      <c r="F30816" s="9"/>
      <c r="N30816" s="50"/>
      <c r="O30816" s="50"/>
      <c r="P30816" s="50"/>
      <c r="Q30816" s="50" t="s">
        <v>368</v>
      </c>
      <c r="R30816" s="9" t="s">
        <v>368</v>
      </c>
      <c r="S30816" s="50" t="s">
        <v>368</v>
      </c>
      <c r="T30816" s="9" t="s">
        <v>368</v>
      </c>
      <c r="U30816" s="9" t="s">
        <v>368</v>
      </c>
    </row>
    <row r="30817">
      <c r="F30817" s="9"/>
      <c r="N30817" s="50"/>
      <c r="O30817" s="50"/>
      <c r="P30817" s="50"/>
      <c r="Q30817" s="50" t="s">
        <v>368</v>
      </c>
      <c r="R30817" s="9" t="s">
        <v>368</v>
      </c>
      <c r="S30817" s="50" t="s">
        <v>368</v>
      </c>
      <c r="T30817" s="9" t="s">
        <v>368</v>
      </c>
      <c r="U30817" s="9" t="s">
        <v>368</v>
      </c>
    </row>
    <row r="30818">
      <c r="F30818" s="9"/>
      <c r="N30818" s="50"/>
      <c r="O30818" s="50"/>
      <c r="P30818" s="50"/>
      <c r="Q30818" s="50" t="s">
        <v>368</v>
      </c>
      <c r="R30818" s="9" t="s">
        <v>368</v>
      </c>
      <c r="S30818" s="50" t="s">
        <v>368</v>
      </c>
      <c r="T30818" s="9" t="s">
        <v>368</v>
      </c>
      <c r="U30818" s="9" t="s">
        <v>368</v>
      </c>
    </row>
    <row r="30819">
      <c r="F30819" s="9"/>
      <c r="N30819" s="50"/>
      <c r="O30819" s="50"/>
      <c r="P30819" s="50"/>
      <c r="Q30819" s="50" t="s">
        <v>368</v>
      </c>
      <c r="R30819" s="9" t="s">
        <v>368</v>
      </c>
      <c r="S30819" s="50" t="s">
        <v>368</v>
      </c>
      <c r="T30819" s="9" t="s">
        <v>368</v>
      </c>
      <c r="U30819" s="9" t="s">
        <v>368</v>
      </c>
    </row>
    <row r="30820">
      <c r="F30820" s="9"/>
      <c r="N30820" s="50"/>
      <c r="O30820" s="50"/>
      <c r="P30820" s="50"/>
      <c r="Q30820" s="50" t="s">
        <v>368</v>
      </c>
      <c r="R30820" s="9" t="s">
        <v>368</v>
      </c>
      <c r="S30820" s="50" t="s">
        <v>368</v>
      </c>
      <c r="T30820" s="9" t="s">
        <v>368</v>
      </c>
      <c r="U30820" s="9" t="s">
        <v>368</v>
      </c>
    </row>
    <row r="30821">
      <c r="F30821" s="9"/>
      <c r="N30821" s="50"/>
      <c r="O30821" s="50"/>
      <c r="P30821" s="50"/>
      <c r="Q30821" s="50" t="s">
        <v>368</v>
      </c>
      <c r="R30821" s="9" t="s">
        <v>368</v>
      </c>
      <c r="S30821" s="50" t="s">
        <v>368</v>
      </c>
      <c r="T30821" s="9" t="s">
        <v>368</v>
      </c>
      <c r="U30821" s="9" t="s">
        <v>368</v>
      </c>
    </row>
    <row r="30822">
      <c r="F30822" s="9"/>
      <c r="N30822" s="50"/>
      <c r="O30822" s="50"/>
      <c r="P30822" s="50"/>
      <c r="Q30822" s="50" t="s">
        <v>368</v>
      </c>
      <c r="R30822" s="9" t="s">
        <v>368</v>
      </c>
      <c r="S30822" s="50" t="s">
        <v>368</v>
      </c>
      <c r="T30822" s="9" t="s">
        <v>368</v>
      </c>
      <c r="U30822" s="9" t="s">
        <v>368</v>
      </c>
    </row>
    <row r="30823">
      <c r="F30823" s="9"/>
      <c r="N30823" s="50"/>
      <c r="O30823" s="50"/>
      <c r="P30823" s="50"/>
      <c r="Q30823" s="50" t="s">
        <v>368</v>
      </c>
      <c r="R30823" s="9" t="s">
        <v>368</v>
      </c>
      <c r="S30823" s="50" t="s">
        <v>368</v>
      </c>
      <c r="T30823" s="9" t="s">
        <v>368</v>
      </c>
      <c r="U30823" s="9" t="s">
        <v>368</v>
      </c>
    </row>
    <row r="30824">
      <c r="F30824" s="9"/>
      <c r="N30824" s="50"/>
      <c r="O30824" s="50"/>
      <c r="P30824" s="50"/>
      <c r="Q30824" s="50" t="s">
        <v>368</v>
      </c>
      <c r="R30824" s="9" t="s">
        <v>368</v>
      </c>
      <c r="S30824" s="50" t="s">
        <v>368</v>
      </c>
      <c r="T30824" s="9" t="s">
        <v>368</v>
      </c>
      <c r="U30824" s="9" t="s">
        <v>368</v>
      </c>
    </row>
    <row r="30825">
      <c r="F30825" s="9"/>
      <c r="N30825" s="50"/>
      <c r="O30825" s="50"/>
      <c r="P30825" s="50"/>
      <c r="Q30825" s="50" t="s">
        <v>368</v>
      </c>
      <c r="R30825" s="9" t="s">
        <v>368</v>
      </c>
      <c r="S30825" s="50" t="s">
        <v>368</v>
      </c>
      <c r="T30825" s="9" t="s">
        <v>368</v>
      </c>
      <c r="U30825" s="9" t="s">
        <v>368</v>
      </c>
    </row>
    <row r="30826">
      <c r="F30826" s="9"/>
      <c r="N30826" s="50"/>
      <c r="O30826" s="50"/>
      <c r="P30826" s="50"/>
      <c r="Q30826" s="50" t="s">
        <v>368</v>
      </c>
      <c r="R30826" s="9" t="s">
        <v>368</v>
      </c>
      <c r="S30826" s="50" t="s">
        <v>368</v>
      </c>
      <c r="T30826" s="9" t="s">
        <v>368</v>
      </c>
      <c r="U30826" s="9" t="s">
        <v>368</v>
      </c>
    </row>
    <row r="30827">
      <c r="F30827" s="9"/>
      <c r="N30827" s="50"/>
      <c r="O30827" s="50"/>
      <c r="P30827" s="50"/>
      <c r="Q30827" s="50" t="s">
        <v>368</v>
      </c>
      <c r="R30827" s="9" t="s">
        <v>368</v>
      </c>
      <c r="S30827" s="50" t="s">
        <v>368</v>
      </c>
      <c r="T30827" s="9" t="s">
        <v>368</v>
      </c>
      <c r="U30827" s="9" t="s">
        <v>368</v>
      </c>
    </row>
    <row r="30828">
      <c r="F30828" s="9"/>
      <c r="N30828" s="50"/>
      <c r="O30828" s="50"/>
      <c r="P30828" s="50"/>
      <c r="Q30828" s="50" t="s">
        <v>368</v>
      </c>
      <c r="R30828" s="9" t="s">
        <v>368</v>
      </c>
      <c r="S30828" s="50" t="s">
        <v>368</v>
      </c>
      <c r="T30828" s="9" t="s">
        <v>368</v>
      </c>
      <c r="U30828" s="9" t="s">
        <v>368</v>
      </c>
    </row>
    <row r="30829">
      <c r="F30829" s="9"/>
      <c r="N30829" s="50"/>
      <c r="O30829" s="50"/>
      <c r="P30829" s="50"/>
      <c r="Q30829" s="50" t="s">
        <v>368</v>
      </c>
      <c r="R30829" s="9" t="s">
        <v>368</v>
      </c>
      <c r="S30829" s="50" t="s">
        <v>368</v>
      </c>
      <c r="T30829" s="9" t="s">
        <v>368</v>
      </c>
      <c r="U30829" s="9" t="s">
        <v>368</v>
      </c>
    </row>
    <row r="30830">
      <c r="F30830" s="9"/>
      <c r="N30830" s="50"/>
      <c r="O30830" s="50"/>
      <c r="P30830" s="50"/>
      <c r="Q30830" s="50" t="s">
        <v>368</v>
      </c>
      <c r="R30830" s="9" t="s">
        <v>368</v>
      </c>
      <c r="S30830" s="50" t="s">
        <v>368</v>
      </c>
      <c r="T30830" s="9" t="s">
        <v>368</v>
      </c>
      <c r="U30830" s="9" t="s">
        <v>368</v>
      </c>
    </row>
    <row r="30831">
      <c r="F30831" s="9"/>
      <c r="N30831" s="50"/>
      <c r="O30831" s="50"/>
      <c r="P30831" s="50"/>
      <c r="Q30831" s="50" t="s">
        <v>368</v>
      </c>
      <c r="R30831" s="9" t="s">
        <v>368</v>
      </c>
      <c r="S30831" s="50" t="s">
        <v>368</v>
      </c>
      <c r="T30831" s="9" t="s">
        <v>368</v>
      </c>
      <c r="U30831" s="9" t="s">
        <v>368</v>
      </c>
    </row>
    <row r="30832">
      <c r="F30832" s="9"/>
      <c r="N30832" s="50"/>
      <c r="O30832" s="50"/>
      <c r="P30832" s="50"/>
      <c r="Q30832" s="50" t="s">
        <v>368</v>
      </c>
      <c r="R30832" s="9" t="s">
        <v>368</v>
      </c>
      <c r="S30832" s="50" t="s">
        <v>368</v>
      </c>
      <c r="T30832" s="9" t="s">
        <v>368</v>
      </c>
      <c r="U30832" s="9" t="s">
        <v>368</v>
      </c>
    </row>
    <row r="30833">
      <c r="F30833" s="9"/>
      <c r="N30833" s="50"/>
      <c r="O30833" s="50"/>
      <c r="P30833" s="50"/>
      <c r="Q30833" s="50" t="s">
        <v>368</v>
      </c>
      <c r="R30833" s="9" t="s">
        <v>368</v>
      </c>
      <c r="S30833" s="50" t="s">
        <v>368</v>
      </c>
      <c r="T30833" s="9" t="s">
        <v>368</v>
      </c>
      <c r="U30833" s="9" t="s">
        <v>368</v>
      </c>
    </row>
    <row r="30834">
      <c r="F30834" s="9"/>
      <c r="N30834" s="50"/>
      <c r="O30834" s="50"/>
      <c r="P30834" s="50"/>
      <c r="Q30834" s="50" t="s">
        <v>368</v>
      </c>
      <c r="R30834" s="9" t="s">
        <v>368</v>
      </c>
      <c r="S30834" s="50" t="s">
        <v>368</v>
      </c>
      <c r="T30834" s="9" t="s">
        <v>368</v>
      </c>
      <c r="U30834" s="9" t="s">
        <v>368</v>
      </c>
    </row>
    <row r="30835">
      <c r="F30835" s="9"/>
      <c r="N30835" s="50"/>
      <c r="O30835" s="50"/>
      <c r="P30835" s="50"/>
      <c r="Q30835" s="50" t="s">
        <v>368</v>
      </c>
      <c r="R30835" s="9" t="s">
        <v>368</v>
      </c>
      <c r="S30835" s="50" t="s">
        <v>368</v>
      </c>
      <c r="T30835" s="9" t="s">
        <v>368</v>
      </c>
      <c r="U30835" s="9" t="s">
        <v>368</v>
      </c>
    </row>
    <row r="30836">
      <c r="F30836" s="9"/>
      <c r="N30836" s="50"/>
      <c r="O30836" s="50"/>
      <c r="P30836" s="50"/>
      <c r="Q30836" s="50" t="s">
        <v>368</v>
      </c>
      <c r="R30836" s="9" t="s">
        <v>368</v>
      </c>
      <c r="S30836" s="50" t="s">
        <v>368</v>
      </c>
      <c r="T30836" s="9" t="s">
        <v>368</v>
      </c>
      <c r="U30836" s="9" t="s">
        <v>368</v>
      </c>
    </row>
    <row r="30837">
      <c r="F30837" s="9"/>
      <c r="N30837" s="50"/>
      <c r="O30837" s="50"/>
      <c r="P30837" s="50"/>
      <c r="Q30837" s="50" t="s">
        <v>368</v>
      </c>
      <c r="R30837" s="9" t="s">
        <v>368</v>
      </c>
      <c r="S30837" s="50" t="s">
        <v>368</v>
      </c>
      <c r="T30837" s="9" t="s">
        <v>368</v>
      </c>
      <c r="U30837" s="9" t="s">
        <v>368</v>
      </c>
    </row>
    <row r="30838">
      <c r="F30838" s="9"/>
      <c r="N30838" s="50"/>
      <c r="O30838" s="50"/>
      <c r="P30838" s="50"/>
      <c r="Q30838" s="50" t="s">
        <v>368</v>
      </c>
      <c r="R30838" s="9" t="s">
        <v>368</v>
      </c>
      <c r="S30838" s="50" t="s">
        <v>368</v>
      </c>
      <c r="T30838" s="9" t="s">
        <v>368</v>
      </c>
      <c r="U30838" s="9" t="s">
        <v>368</v>
      </c>
    </row>
    <row r="30839">
      <c r="F30839" s="9"/>
      <c r="N30839" s="50"/>
      <c r="O30839" s="50"/>
      <c r="P30839" s="50"/>
      <c r="Q30839" s="50" t="s">
        <v>368</v>
      </c>
      <c r="R30839" s="9" t="s">
        <v>368</v>
      </c>
      <c r="S30839" s="50" t="s">
        <v>368</v>
      </c>
      <c r="T30839" s="9" t="s">
        <v>368</v>
      </c>
      <c r="U30839" s="9" t="s">
        <v>368</v>
      </c>
    </row>
    <row r="30840">
      <c r="F30840" s="9"/>
      <c r="N30840" s="50"/>
      <c r="O30840" s="50"/>
      <c r="P30840" s="50"/>
      <c r="Q30840" s="50" t="s">
        <v>368</v>
      </c>
      <c r="R30840" s="9" t="s">
        <v>368</v>
      </c>
      <c r="S30840" s="50" t="s">
        <v>368</v>
      </c>
      <c r="T30840" s="9" t="s">
        <v>368</v>
      </c>
      <c r="U30840" s="9" t="s">
        <v>368</v>
      </c>
    </row>
    <row r="30841">
      <c r="F30841" s="9"/>
      <c r="N30841" s="50"/>
      <c r="O30841" s="50"/>
      <c r="P30841" s="50"/>
      <c r="Q30841" s="50" t="s">
        <v>368</v>
      </c>
      <c r="R30841" s="9" t="s">
        <v>368</v>
      </c>
      <c r="S30841" s="50" t="s">
        <v>368</v>
      </c>
      <c r="T30841" s="9" t="s">
        <v>368</v>
      </c>
      <c r="U30841" s="9" t="s">
        <v>368</v>
      </c>
    </row>
    <row r="30842">
      <c r="F30842" s="9"/>
      <c r="N30842" s="50"/>
      <c r="O30842" s="50"/>
      <c r="P30842" s="50"/>
      <c r="Q30842" s="50" t="s">
        <v>368</v>
      </c>
      <c r="R30842" s="9" t="s">
        <v>368</v>
      </c>
      <c r="S30842" s="50" t="s">
        <v>368</v>
      </c>
      <c r="T30842" s="9" t="s">
        <v>368</v>
      </c>
      <c r="U30842" s="9" t="s">
        <v>368</v>
      </c>
    </row>
    <row r="30843">
      <c r="F30843" s="9"/>
      <c r="N30843" s="50"/>
      <c r="O30843" s="50"/>
      <c r="P30843" s="50"/>
      <c r="Q30843" s="50" t="s">
        <v>368</v>
      </c>
      <c r="R30843" s="9" t="s">
        <v>368</v>
      </c>
      <c r="S30843" s="50" t="s">
        <v>368</v>
      </c>
      <c r="T30843" s="9" t="s">
        <v>368</v>
      </c>
      <c r="U30843" s="9" t="s">
        <v>368</v>
      </c>
    </row>
    <row r="30844">
      <c r="F30844" s="9"/>
      <c r="N30844" s="50"/>
      <c r="O30844" s="50"/>
      <c r="P30844" s="50"/>
      <c r="Q30844" s="50" t="s">
        <v>368</v>
      </c>
      <c r="R30844" s="9" t="s">
        <v>368</v>
      </c>
      <c r="S30844" s="50" t="s">
        <v>368</v>
      </c>
      <c r="T30844" s="9" t="s">
        <v>368</v>
      </c>
      <c r="U30844" s="9" t="s">
        <v>368</v>
      </c>
    </row>
    <row r="30845">
      <c r="F30845" s="9"/>
      <c r="N30845" s="50"/>
      <c r="O30845" s="50"/>
      <c r="P30845" s="50"/>
      <c r="Q30845" s="50" t="s">
        <v>368</v>
      </c>
      <c r="R30845" s="9" t="s">
        <v>368</v>
      </c>
      <c r="S30845" s="50" t="s">
        <v>368</v>
      </c>
      <c r="T30845" s="9" t="s">
        <v>368</v>
      </c>
      <c r="U30845" s="9" t="s">
        <v>368</v>
      </c>
    </row>
    <row r="30846">
      <c r="F30846" s="9"/>
      <c r="N30846" s="50"/>
      <c r="O30846" s="50"/>
      <c r="P30846" s="50"/>
      <c r="Q30846" s="50" t="s">
        <v>368</v>
      </c>
      <c r="R30846" s="9" t="s">
        <v>368</v>
      </c>
      <c r="S30846" s="50" t="s">
        <v>368</v>
      </c>
      <c r="T30846" s="9" t="s">
        <v>368</v>
      </c>
      <c r="U30846" s="9" t="s">
        <v>368</v>
      </c>
    </row>
    <row r="30847">
      <c r="F30847" s="9"/>
      <c r="N30847" s="50"/>
      <c r="O30847" s="50"/>
      <c r="P30847" s="50"/>
      <c r="Q30847" s="50" t="s">
        <v>368</v>
      </c>
      <c r="R30847" s="9" t="s">
        <v>368</v>
      </c>
      <c r="S30847" s="50" t="s">
        <v>368</v>
      </c>
      <c r="T30847" s="9" t="s">
        <v>368</v>
      </c>
      <c r="U30847" s="9" t="s">
        <v>368</v>
      </c>
    </row>
    <row r="30848">
      <c r="F30848" s="9"/>
      <c r="N30848" s="50"/>
      <c r="O30848" s="50"/>
      <c r="P30848" s="50"/>
      <c r="Q30848" s="50" t="s">
        <v>368</v>
      </c>
      <c r="R30848" s="9" t="s">
        <v>368</v>
      </c>
      <c r="S30848" s="50" t="s">
        <v>368</v>
      </c>
      <c r="T30848" s="9" t="s">
        <v>368</v>
      </c>
      <c r="U30848" s="9" t="s">
        <v>368</v>
      </c>
    </row>
    <row r="30849">
      <c r="F30849" s="9"/>
      <c r="N30849" s="50"/>
      <c r="O30849" s="50"/>
      <c r="P30849" s="50"/>
      <c r="Q30849" s="50" t="s">
        <v>368</v>
      </c>
      <c r="R30849" s="9" t="s">
        <v>368</v>
      </c>
      <c r="S30849" s="50" t="s">
        <v>368</v>
      </c>
      <c r="T30849" s="9" t="s">
        <v>368</v>
      </c>
      <c r="U30849" s="9" t="s">
        <v>368</v>
      </c>
    </row>
    <row r="30850">
      <c r="F30850" s="9"/>
      <c r="N30850" s="50"/>
      <c r="O30850" s="50"/>
      <c r="P30850" s="50"/>
      <c r="Q30850" s="50" t="s">
        <v>368</v>
      </c>
      <c r="R30850" s="9" t="s">
        <v>368</v>
      </c>
      <c r="S30850" s="50" t="s">
        <v>368</v>
      </c>
      <c r="T30850" s="9" t="s">
        <v>368</v>
      </c>
      <c r="U30850" s="9" t="s">
        <v>368</v>
      </c>
    </row>
    <row r="30851">
      <c r="F30851" s="9"/>
      <c r="N30851" s="50"/>
      <c r="O30851" s="50"/>
      <c r="P30851" s="50"/>
      <c r="Q30851" s="50" t="s">
        <v>368</v>
      </c>
      <c r="R30851" s="9" t="s">
        <v>368</v>
      </c>
      <c r="S30851" s="50" t="s">
        <v>368</v>
      </c>
      <c r="T30851" s="9" t="s">
        <v>368</v>
      </c>
      <c r="U30851" s="9" t="s">
        <v>368</v>
      </c>
    </row>
    <row r="30852">
      <c r="F30852" s="9"/>
      <c r="N30852" s="50"/>
      <c r="O30852" s="50"/>
      <c r="P30852" s="50"/>
      <c r="Q30852" s="50" t="s">
        <v>368</v>
      </c>
      <c r="R30852" s="9" t="s">
        <v>368</v>
      </c>
      <c r="S30852" s="50" t="s">
        <v>368</v>
      </c>
      <c r="T30852" s="9" t="s">
        <v>368</v>
      </c>
      <c r="U30852" s="9" t="s">
        <v>368</v>
      </c>
    </row>
    <row r="30853">
      <c r="F30853" s="9"/>
      <c r="N30853" s="50"/>
      <c r="O30853" s="50"/>
      <c r="P30853" s="50"/>
      <c r="Q30853" s="50" t="s">
        <v>368</v>
      </c>
      <c r="R30853" s="9" t="s">
        <v>368</v>
      </c>
      <c r="S30853" s="50" t="s">
        <v>368</v>
      </c>
      <c r="T30853" s="9" t="s">
        <v>368</v>
      </c>
      <c r="U30853" s="9" t="s">
        <v>368</v>
      </c>
    </row>
    <row r="30854">
      <c r="F30854" s="9"/>
      <c r="N30854" s="50"/>
      <c r="O30854" s="50"/>
      <c r="P30854" s="50"/>
      <c r="Q30854" s="50" t="s">
        <v>368</v>
      </c>
      <c r="R30854" s="9" t="s">
        <v>368</v>
      </c>
      <c r="S30854" s="50" t="s">
        <v>368</v>
      </c>
      <c r="T30854" s="9" t="s">
        <v>368</v>
      </c>
      <c r="U30854" s="9" t="s">
        <v>368</v>
      </c>
    </row>
    <row r="30855">
      <c r="F30855" s="9"/>
      <c r="N30855" s="50"/>
      <c r="O30855" s="50"/>
      <c r="P30855" s="50"/>
      <c r="Q30855" s="50" t="s">
        <v>368</v>
      </c>
      <c r="R30855" s="9" t="s">
        <v>368</v>
      </c>
      <c r="S30855" s="50" t="s">
        <v>368</v>
      </c>
      <c r="T30855" s="9" t="s">
        <v>368</v>
      </c>
      <c r="U30855" s="9" t="s">
        <v>368</v>
      </c>
    </row>
    <row r="30856">
      <c r="F30856" s="9"/>
      <c r="N30856" s="50"/>
      <c r="O30856" s="50"/>
      <c r="P30856" s="50"/>
      <c r="Q30856" s="50" t="s">
        <v>368</v>
      </c>
      <c r="R30856" s="9" t="s">
        <v>368</v>
      </c>
      <c r="S30856" s="50" t="s">
        <v>368</v>
      </c>
      <c r="T30856" s="9" t="s">
        <v>368</v>
      </c>
      <c r="U30856" s="9" t="s">
        <v>368</v>
      </c>
    </row>
    <row r="30857">
      <c r="F30857" s="9"/>
      <c r="N30857" s="50"/>
      <c r="O30857" s="50"/>
      <c r="P30857" s="50"/>
      <c r="Q30857" s="50" t="s">
        <v>368</v>
      </c>
      <c r="R30857" s="9" t="s">
        <v>368</v>
      </c>
      <c r="S30857" s="50" t="s">
        <v>368</v>
      </c>
      <c r="T30857" s="9" t="s">
        <v>368</v>
      </c>
      <c r="U30857" s="9" t="s">
        <v>368</v>
      </c>
    </row>
    <row r="30858">
      <c r="F30858" s="9"/>
      <c r="N30858" s="50"/>
      <c r="O30858" s="50"/>
      <c r="P30858" s="50"/>
      <c r="Q30858" s="50" t="s">
        <v>368</v>
      </c>
      <c r="R30858" s="9" t="s">
        <v>368</v>
      </c>
      <c r="S30858" s="50" t="s">
        <v>368</v>
      </c>
      <c r="T30858" s="9" t="s">
        <v>368</v>
      </c>
      <c r="U30858" s="9" t="s">
        <v>368</v>
      </c>
    </row>
    <row r="30859">
      <c r="F30859" s="9"/>
      <c r="N30859" s="50"/>
      <c r="O30859" s="50"/>
      <c r="P30859" s="50"/>
      <c r="Q30859" s="50" t="s">
        <v>368</v>
      </c>
      <c r="R30859" s="9" t="s">
        <v>368</v>
      </c>
      <c r="S30859" s="50" t="s">
        <v>368</v>
      </c>
      <c r="T30859" s="9" t="s">
        <v>368</v>
      </c>
      <c r="U30859" s="9" t="s">
        <v>368</v>
      </c>
    </row>
    <row r="30860">
      <c r="F30860" s="9"/>
      <c r="N30860" s="50"/>
      <c r="O30860" s="50"/>
      <c r="P30860" s="50"/>
      <c r="Q30860" s="50" t="s">
        <v>368</v>
      </c>
      <c r="R30860" s="9" t="s">
        <v>368</v>
      </c>
      <c r="S30860" s="50" t="s">
        <v>368</v>
      </c>
      <c r="T30860" s="9" t="s">
        <v>368</v>
      </c>
      <c r="U30860" s="9" t="s">
        <v>368</v>
      </c>
    </row>
    <row r="30861">
      <c r="F30861" s="9"/>
      <c r="N30861" s="50"/>
      <c r="O30861" s="50"/>
      <c r="P30861" s="50"/>
      <c r="Q30861" s="50" t="s">
        <v>368</v>
      </c>
      <c r="R30861" s="9" t="s">
        <v>368</v>
      </c>
      <c r="S30861" s="50" t="s">
        <v>368</v>
      </c>
      <c r="T30861" s="9" t="s">
        <v>368</v>
      </c>
      <c r="U30861" s="9" t="s">
        <v>368</v>
      </c>
    </row>
    <row r="30862">
      <c r="F30862" s="9"/>
      <c r="N30862" s="50"/>
      <c r="O30862" s="50"/>
      <c r="P30862" s="50"/>
      <c r="Q30862" s="50" t="s">
        <v>368</v>
      </c>
      <c r="R30862" s="9" t="s">
        <v>368</v>
      </c>
      <c r="S30862" s="50" t="s">
        <v>368</v>
      </c>
      <c r="T30862" s="9" t="s">
        <v>368</v>
      </c>
      <c r="U30862" s="9" t="s">
        <v>368</v>
      </c>
    </row>
    <row r="30863">
      <c r="F30863" s="9"/>
      <c r="N30863" s="50"/>
      <c r="O30863" s="50"/>
      <c r="P30863" s="50"/>
      <c r="Q30863" s="50" t="s">
        <v>368</v>
      </c>
      <c r="R30863" s="9" t="s">
        <v>368</v>
      </c>
      <c r="S30863" s="50" t="s">
        <v>368</v>
      </c>
      <c r="T30863" s="9" t="s">
        <v>368</v>
      </c>
      <c r="U30863" s="9" t="s">
        <v>368</v>
      </c>
    </row>
    <row r="30864">
      <c r="F30864" s="9"/>
      <c r="N30864" s="50"/>
      <c r="O30864" s="50"/>
      <c r="P30864" s="50"/>
      <c r="Q30864" s="50" t="s">
        <v>368</v>
      </c>
      <c r="R30864" s="9" t="s">
        <v>368</v>
      </c>
      <c r="S30864" s="50" t="s">
        <v>368</v>
      </c>
      <c r="T30864" s="9" t="s">
        <v>368</v>
      </c>
      <c r="U30864" s="9" t="s">
        <v>368</v>
      </c>
    </row>
    <row r="30865">
      <c r="F30865" s="9"/>
      <c r="N30865" s="50"/>
      <c r="O30865" s="50"/>
      <c r="P30865" s="50"/>
      <c r="Q30865" s="50" t="s">
        <v>368</v>
      </c>
      <c r="R30865" s="9" t="s">
        <v>368</v>
      </c>
      <c r="S30865" s="50" t="s">
        <v>368</v>
      </c>
      <c r="T30865" s="9" t="s">
        <v>368</v>
      </c>
      <c r="U30865" s="9" t="s">
        <v>368</v>
      </c>
    </row>
    <row r="30866">
      <c r="F30866" s="9"/>
      <c r="N30866" s="50"/>
      <c r="O30866" s="50"/>
      <c r="P30866" s="50"/>
      <c r="Q30866" s="50" t="s">
        <v>368</v>
      </c>
      <c r="R30866" s="9" t="s">
        <v>368</v>
      </c>
      <c r="S30866" s="50" t="s">
        <v>368</v>
      </c>
      <c r="T30866" s="9" t="s">
        <v>368</v>
      </c>
      <c r="U30866" s="9" t="s">
        <v>368</v>
      </c>
    </row>
    <row r="30867">
      <c r="F30867" s="9"/>
      <c r="N30867" s="50"/>
      <c r="O30867" s="50"/>
      <c r="P30867" s="50"/>
      <c r="Q30867" s="50" t="s">
        <v>368</v>
      </c>
      <c r="R30867" s="9" t="s">
        <v>368</v>
      </c>
      <c r="S30867" s="50" t="s">
        <v>368</v>
      </c>
      <c r="T30867" s="9" t="s">
        <v>368</v>
      </c>
      <c r="U30867" s="9" t="s">
        <v>368</v>
      </c>
    </row>
    <row r="30868">
      <c r="F30868" s="9"/>
      <c r="N30868" s="50"/>
      <c r="O30868" s="50"/>
      <c r="P30868" s="50"/>
      <c r="Q30868" s="50" t="s">
        <v>368</v>
      </c>
      <c r="R30868" s="9" t="s">
        <v>368</v>
      </c>
      <c r="S30868" s="50" t="s">
        <v>368</v>
      </c>
      <c r="T30868" s="9" t="s">
        <v>368</v>
      </c>
      <c r="U30868" s="9" t="s">
        <v>368</v>
      </c>
    </row>
    <row r="30869">
      <c r="F30869" s="9"/>
      <c r="N30869" s="50"/>
      <c r="O30869" s="50"/>
      <c r="P30869" s="50"/>
      <c r="Q30869" s="50" t="s">
        <v>368</v>
      </c>
      <c r="R30869" s="9" t="s">
        <v>368</v>
      </c>
      <c r="S30869" s="50" t="s">
        <v>368</v>
      </c>
      <c r="T30869" s="9" t="s">
        <v>368</v>
      </c>
      <c r="U30869" s="9" t="s">
        <v>368</v>
      </c>
    </row>
    <row r="30870">
      <c r="F30870" s="9"/>
      <c r="N30870" s="50"/>
      <c r="O30870" s="50"/>
      <c r="P30870" s="50"/>
      <c r="Q30870" s="50" t="s">
        <v>368</v>
      </c>
      <c r="R30870" s="9" t="s">
        <v>368</v>
      </c>
      <c r="S30870" s="50" t="s">
        <v>368</v>
      </c>
      <c r="T30870" s="9" t="s">
        <v>368</v>
      </c>
      <c r="U30870" s="9" t="s">
        <v>368</v>
      </c>
    </row>
    <row r="30871">
      <c r="F30871" s="9"/>
      <c r="N30871" s="50"/>
      <c r="O30871" s="50"/>
      <c r="P30871" s="50"/>
      <c r="Q30871" s="50" t="s">
        <v>368</v>
      </c>
      <c r="R30871" s="9" t="s">
        <v>368</v>
      </c>
      <c r="S30871" s="50" t="s">
        <v>368</v>
      </c>
      <c r="T30871" s="9" t="s">
        <v>368</v>
      </c>
      <c r="U30871" s="9" t="s">
        <v>368</v>
      </c>
    </row>
    <row r="30872">
      <c r="F30872" s="9"/>
      <c r="N30872" s="50"/>
      <c r="O30872" s="50"/>
      <c r="P30872" s="50"/>
      <c r="Q30872" s="50" t="s">
        <v>368</v>
      </c>
      <c r="R30872" s="9" t="s">
        <v>368</v>
      </c>
      <c r="S30872" s="50" t="s">
        <v>368</v>
      </c>
      <c r="T30872" s="9" t="s">
        <v>368</v>
      </c>
      <c r="U30872" s="9" t="s">
        <v>368</v>
      </c>
    </row>
    <row r="30873">
      <c r="F30873" s="9"/>
      <c r="N30873" s="50"/>
      <c r="O30873" s="50"/>
      <c r="P30873" s="50"/>
      <c r="Q30873" s="50" t="s">
        <v>368</v>
      </c>
      <c r="R30873" s="9" t="s">
        <v>368</v>
      </c>
      <c r="S30873" s="50" t="s">
        <v>368</v>
      </c>
      <c r="T30873" s="9" t="s">
        <v>368</v>
      </c>
      <c r="U30873" s="9" t="s">
        <v>368</v>
      </c>
    </row>
    <row r="30874">
      <c r="F30874" s="9"/>
      <c r="N30874" s="50"/>
      <c r="O30874" s="50"/>
      <c r="P30874" s="50"/>
      <c r="Q30874" s="50" t="s">
        <v>368</v>
      </c>
      <c r="R30874" s="9" t="s">
        <v>368</v>
      </c>
      <c r="S30874" s="50" t="s">
        <v>368</v>
      </c>
      <c r="T30874" s="9" t="s">
        <v>368</v>
      </c>
      <c r="U30874" s="9" t="s">
        <v>368</v>
      </c>
    </row>
    <row r="30875">
      <c r="F30875" s="9"/>
      <c r="N30875" s="50"/>
      <c r="O30875" s="50"/>
      <c r="P30875" s="50"/>
      <c r="Q30875" s="50" t="s">
        <v>368</v>
      </c>
      <c r="R30875" s="9" t="s">
        <v>368</v>
      </c>
      <c r="S30875" s="50" t="s">
        <v>368</v>
      </c>
      <c r="T30875" s="9" t="s">
        <v>368</v>
      </c>
      <c r="U30875" s="9" t="s">
        <v>368</v>
      </c>
    </row>
    <row r="30876">
      <c r="F30876" s="9"/>
      <c r="N30876" s="50"/>
      <c r="O30876" s="50"/>
      <c r="P30876" s="50"/>
      <c r="Q30876" s="50" t="s">
        <v>368</v>
      </c>
      <c r="R30876" s="9" t="s">
        <v>368</v>
      </c>
      <c r="S30876" s="50" t="s">
        <v>368</v>
      </c>
      <c r="T30876" s="9" t="s">
        <v>368</v>
      </c>
      <c r="U30876" s="9" t="s">
        <v>368</v>
      </c>
    </row>
    <row r="30877">
      <c r="F30877" s="9"/>
      <c r="N30877" s="50"/>
      <c r="O30877" s="50"/>
      <c r="P30877" s="50"/>
      <c r="Q30877" s="50" t="s">
        <v>368</v>
      </c>
      <c r="R30877" s="9" t="s">
        <v>368</v>
      </c>
      <c r="S30877" s="50" t="s">
        <v>368</v>
      </c>
      <c r="T30877" s="9" t="s">
        <v>368</v>
      </c>
      <c r="U30877" s="9" t="s">
        <v>368</v>
      </c>
    </row>
    <row r="30878">
      <c r="F30878" s="9"/>
      <c r="N30878" s="50"/>
      <c r="O30878" s="50"/>
      <c r="P30878" s="50"/>
      <c r="Q30878" s="50" t="s">
        <v>368</v>
      </c>
      <c r="R30878" s="9" t="s">
        <v>368</v>
      </c>
      <c r="S30878" s="50" t="s">
        <v>368</v>
      </c>
      <c r="T30878" s="9" t="s">
        <v>368</v>
      </c>
      <c r="U30878" s="9" t="s">
        <v>368</v>
      </c>
    </row>
    <row r="30879">
      <c r="F30879" s="9"/>
      <c r="N30879" s="50"/>
      <c r="O30879" s="50"/>
      <c r="P30879" s="50"/>
      <c r="Q30879" s="50" t="s">
        <v>368</v>
      </c>
      <c r="R30879" s="9" t="s">
        <v>368</v>
      </c>
      <c r="S30879" s="50" t="s">
        <v>368</v>
      </c>
      <c r="T30879" s="9" t="s">
        <v>368</v>
      </c>
      <c r="U30879" s="9" t="s">
        <v>368</v>
      </c>
    </row>
    <row r="30880">
      <c r="F30880" s="9"/>
      <c r="N30880" s="50"/>
      <c r="O30880" s="50"/>
      <c r="P30880" s="50"/>
      <c r="Q30880" s="50" t="s">
        <v>368</v>
      </c>
      <c r="R30880" s="9" t="s">
        <v>368</v>
      </c>
      <c r="S30880" s="50" t="s">
        <v>368</v>
      </c>
      <c r="T30880" s="9" t="s">
        <v>368</v>
      </c>
      <c r="U30880" s="9" t="s">
        <v>368</v>
      </c>
    </row>
    <row r="30881">
      <c r="F30881" s="9"/>
      <c r="N30881" s="50"/>
      <c r="O30881" s="50"/>
      <c r="P30881" s="50"/>
      <c r="Q30881" s="50" t="s">
        <v>368</v>
      </c>
      <c r="R30881" s="9" t="s">
        <v>368</v>
      </c>
      <c r="S30881" s="50" t="s">
        <v>368</v>
      </c>
      <c r="T30881" s="9" t="s">
        <v>368</v>
      </c>
      <c r="U30881" s="9" t="s">
        <v>368</v>
      </c>
    </row>
    <row r="30882">
      <c r="F30882" s="9"/>
      <c r="N30882" s="50"/>
      <c r="O30882" s="50"/>
      <c r="P30882" s="50"/>
      <c r="Q30882" s="50" t="s">
        <v>368</v>
      </c>
      <c r="R30882" s="9" t="s">
        <v>368</v>
      </c>
      <c r="S30882" s="50" t="s">
        <v>368</v>
      </c>
      <c r="T30882" s="9" t="s">
        <v>368</v>
      </c>
      <c r="U30882" s="9" t="s">
        <v>368</v>
      </c>
    </row>
    <row r="30883">
      <c r="F30883" s="9"/>
      <c r="N30883" s="50"/>
      <c r="O30883" s="50"/>
      <c r="P30883" s="50"/>
      <c r="Q30883" s="50" t="s">
        <v>368</v>
      </c>
      <c r="R30883" s="9" t="s">
        <v>368</v>
      </c>
      <c r="S30883" s="50" t="s">
        <v>368</v>
      </c>
      <c r="T30883" s="9" t="s">
        <v>368</v>
      </c>
      <c r="U30883" s="9" t="s">
        <v>368</v>
      </c>
    </row>
    <row r="30884">
      <c r="F30884" s="9"/>
      <c r="N30884" s="50"/>
      <c r="O30884" s="50"/>
      <c r="P30884" s="50"/>
      <c r="Q30884" s="50" t="s">
        <v>368</v>
      </c>
      <c r="R30884" s="9" t="s">
        <v>368</v>
      </c>
      <c r="S30884" s="50" t="s">
        <v>368</v>
      </c>
      <c r="T30884" s="9" t="s">
        <v>368</v>
      </c>
      <c r="U30884" s="9" t="s">
        <v>368</v>
      </c>
    </row>
    <row r="30885">
      <c r="F30885" s="9"/>
      <c r="N30885" s="50"/>
      <c r="O30885" s="50"/>
      <c r="P30885" s="50"/>
      <c r="Q30885" s="50" t="s">
        <v>368</v>
      </c>
      <c r="R30885" s="9" t="s">
        <v>368</v>
      </c>
      <c r="S30885" s="50" t="s">
        <v>368</v>
      </c>
      <c r="T30885" s="9" t="s">
        <v>368</v>
      </c>
      <c r="U30885" s="9" t="s">
        <v>368</v>
      </c>
    </row>
    <row r="30886">
      <c r="F30886" s="9"/>
      <c r="N30886" s="50"/>
      <c r="O30886" s="50"/>
      <c r="P30886" s="50"/>
      <c r="Q30886" s="50" t="s">
        <v>368</v>
      </c>
      <c r="R30886" s="9" t="s">
        <v>368</v>
      </c>
      <c r="S30886" s="50" t="s">
        <v>368</v>
      </c>
      <c r="T30886" s="9" t="s">
        <v>368</v>
      </c>
      <c r="U30886" s="9" t="s">
        <v>368</v>
      </c>
    </row>
    <row r="30887">
      <c r="F30887" s="9"/>
      <c r="N30887" s="50"/>
      <c r="O30887" s="50"/>
      <c r="P30887" s="50"/>
      <c r="Q30887" s="50" t="s">
        <v>368</v>
      </c>
      <c r="R30887" s="9" t="s">
        <v>368</v>
      </c>
      <c r="S30887" s="50" t="s">
        <v>368</v>
      </c>
      <c r="T30887" s="9" t="s">
        <v>368</v>
      </c>
      <c r="U30887" s="9" t="s">
        <v>368</v>
      </c>
    </row>
    <row r="30888">
      <c r="F30888" s="9"/>
      <c r="N30888" s="50"/>
      <c r="O30888" s="50"/>
      <c r="P30888" s="50"/>
      <c r="Q30888" s="50" t="s">
        <v>368</v>
      </c>
      <c r="R30888" s="9" t="s">
        <v>368</v>
      </c>
      <c r="S30888" s="50" t="s">
        <v>368</v>
      </c>
      <c r="T30888" s="9" t="s">
        <v>368</v>
      </c>
      <c r="U30888" s="9" t="s">
        <v>368</v>
      </c>
    </row>
    <row r="30889">
      <c r="F30889" s="9"/>
      <c r="N30889" s="50"/>
      <c r="O30889" s="50"/>
      <c r="P30889" s="50"/>
      <c r="Q30889" s="50" t="s">
        <v>368</v>
      </c>
      <c r="R30889" s="9" t="s">
        <v>368</v>
      </c>
      <c r="S30889" s="50" t="s">
        <v>368</v>
      </c>
      <c r="T30889" s="9" t="s">
        <v>368</v>
      </c>
      <c r="U30889" s="9" t="s">
        <v>368</v>
      </c>
    </row>
    <row r="30890">
      <c r="F30890" s="9"/>
      <c r="N30890" s="50"/>
      <c r="O30890" s="50"/>
      <c r="P30890" s="50"/>
      <c r="Q30890" s="50" t="s">
        <v>368</v>
      </c>
      <c r="R30890" s="9" t="s">
        <v>368</v>
      </c>
      <c r="S30890" s="50" t="s">
        <v>368</v>
      </c>
      <c r="T30890" s="9" t="s">
        <v>368</v>
      </c>
      <c r="U30890" s="9" t="s">
        <v>368</v>
      </c>
    </row>
    <row r="30891">
      <c r="F30891" s="9"/>
      <c r="N30891" s="50"/>
      <c r="O30891" s="50"/>
      <c r="P30891" s="50"/>
      <c r="Q30891" s="50" t="s">
        <v>368</v>
      </c>
      <c r="R30891" s="9" t="s">
        <v>368</v>
      </c>
      <c r="S30891" s="50" t="s">
        <v>368</v>
      </c>
      <c r="T30891" s="9" t="s">
        <v>368</v>
      </c>
      <c r="U30891" s="9" t="s">
        <v>368</v>
      </c>
    </row>
    <row r="30892">
      <c r="F30892" s="9"/>
      <c r="N30892" s="50"/>
      <c r="O30892" s="50"/>
      <c r="P30892" s="50"/>
      <c r="Q30892" s="50" t="s">
        <v>368</v>
      </c>
      <c r="R30892" s="9" t="s">
        <v>368</v>
      </c>
      <c r="S30892" s="50" t="s">
        <v>368</v>
      </c>
      <c r="T30892" s="9" t="s">
        <v>368</v>
      </c>
      <c r="U30892" s="9" t="s">
        <v>368</v>
      </c>
    </row>
    <row r="30893">
      <c r="F30893" s="9"/>
      <c r="N30893" s="50"/>
      <c r="O30893" s="50"/>
      <c r="P30893" s="50"/>
      <c r="Q30893" s="50" t="s">
        <v>368</v>
      </c>
      <c r="R30893" s="9" t="s">
        <v>368</v>
      </c>
      <c r="S30893" s="50" t="s">
        <v>368</v>
      </c>
      <c r="T30893" s="9" t="s">
        <v>368</v>
      </c>
      <c r="U30893" s="9" t="s">
        <v>368</v>
      </c>
    </row>
    <row r="30894">
      <c r="F30894" s="9"/>
      <c r="N30894" s="50"/>
      <c r="O30894" s="50"/>
      <c r="P30894" s="50"/>
      <c r="Q30894" s="50" t="s">
        <v>368</v>
      </c>
      <c r="R30894" s="9" t="s">
        <v>368</v>
      </c>
      <c r="S30894" s="50" t="s">
        <v>368</v>
      </c>
      <c r="T30894" s="9" t="s">
        <v>368</v>
      </c>
      <c r="U30894" s="9" t="s">
        <v>368</v>
      </c>
    </row>
    <row r="30895">
      <c r="F30895" s="9"/>
      <c r="N30895" s="50"/>
      <c r="O30895" s="50"/>
      <c r="P30895" s="50"/>
      <c r="Q30895" s="50" t="s">
        <v>368</v>
      </c>
      <c r="R30895" s="9" t="s">
        <v>368</v>
      </c>
      <c r="S30895" s="50" t="s">
        <v>368</v>
      </c>
      <c r="T30895" s="9" t="s">
        <v>368</v>
      </c>
      <c r="U30895" s="9" t="s">
        <v>368</v>
      </c>
    </row>
    <row r="30896">
      <c r="F30896" s="9"/>
      <c r="N30896" s="50"/>
      <c r="O30896" s="50"/>
      <c r="P30896" s="50"/>
      <c r="Q30896" s="50" t="s">
        <v>368</v>
      </c>
      <c r="R30896" s="9" t="s">
        <v>368</v>
      </c>
      <c r="S30896" s="50" t="s">
        <v>368</v>
      </c>
      <c r="T30896" s="9" t="s">
        <v>368</v>
      </c>
      <c r="U30896" s="9" t="s">
        <v>368</v>
      </c>
    </row>
    <row r="30897">
      <c r="F30897" s="9"/>
      <c r="N30897" s="50"/>
      <c r="O30897" s="50"/>
      <c r="P30897" s="50"/>
      <c r="Q30897" s="50" t="s">
        <v>368</v>
      </c>
      <c r="R30897" s="9" t="s">
        <v>368</v>
      </c>
      <c r="S30897" s="50" t="s">
        <v>368</v>
      </c>
      <c r="T30897" s="9" t="s">
        <v>368</v>
      </c>
      <c r="U30897" s="9" t="s">
        <v>368</v>
      </c>
    </row>
    <row r="30898">
      <c r="F30898" s="9"/>
      <c r="N30898" s="50"/>
      <c r="O30898" s="50"/>
      <c r="P30898" s="50"/>
      <c r="Q30898" s="50" t="s">
        <v>368</v>
      </c>
      <c r="R30898" s="9" t="s">
        <v>368</v>
      </c>
      <c r="S30898" s="50" t="s">
        <v>368</v>
      </c>
      <c r="T30898" s="9" t="s">
        <v>368</v>
      </c>
      <c r="U30898" s="9" t="s">
        <v>368</v>
      </c>
    </row>
    <row r="30899">
      <c r="F30899" s="9"/>
      <c r="N30899" s="50"/>
      <c r="O30899" s="50"/>
      <c r="P30899" s="50"/>
      <c r="Q30899" s="50" t="s">
        <v>368</v>
      </c>
      <c r="R30899" s="9" t="s">
        <v>368</v>
      </c>
      <c r="S30899" s="50" t="s">
        <v>368</v>
      </c>
      <c r="T30899" s="9" t="s">
        <v>368</v>
      </c>
      <c r="U30899" s="9" t="s">
        <v>368</v>
      </c>
    </row>
    <row r="30900">
      <c r="F30900" s="9"/>
      <c r="N30900" s="50"/>
      <c r="O30900" s="50"/>
      <c r="P30900" s="50"/>
      <c r="Q30900" s="50" t="s">
        <v>368</v>
      </c>
      <c r="R30900" s="9" t="s">
        <v>368</v>
      </c>
      <c r="S30900" s="50" t="s">
        <v>368</v>
      </c>
      <c r="T30900" s="9" t="s">
        <v>368</v>
      </c>
      <c r="U30900" s="9" t="s">
        <v>368</v>
      </c>
    </row>
    <row r="30901">
      <c r="F30901" s="9"/>
      <c r="N30901" s="50"/>
      <c r="O30901" s="50"/>
      <c r="P30901" s="50"/>
      <c r="Q30901" s="50" t="s">
        <v>368</v>
      </c>
      <c r="R30901" s="9" t="s">
        <v>368</v>
      </c>
      <c r="S30901" s="50" t="s">
        <v>368</v>
      </c>
      <c r="T30901" s="9" t="s">
        <v>368</v>
      </c>
      <c r="U30901" s="9" t="s">
        <v>368</v>
      </c>
    </row>
    <row r="30902">
      <c r="F30902" s="9"/>
      <c r="N30902" s="50"/>
      <c r="O30902" s="50"/>
      <c r="P30902" s="50"/>
      <c r="Q30902" s="50" t="s">
        <v>368</v>
      </c>
      <c r="R30902" s="9" t="s">
        <v>368</v>
      </c>
      <c r="S30902" s="50" t="s">
        <v>368</v>
      </c>
      <c r="T30902" s="9" t="s">
        <v>368</v>
      </c>
      <c r="U30902" s="9" t="s">
        <v>368</v>
      </c>
    </row>
    <row r="30903">
      <c r="F30903" s="9"/>
      <c r="N30903" s="50"/>
      <c r="O30903" s="50"/>
      <c r="P30903" s="50"/>
      <c r="Q30903" s="50" t="s">
        <v>368</v>
      </c>
      <c r="R30903" s="9" t="s">
        <v>368</v>
      </c>
      <c r="S30903" s="50" t="s">
        <v>368</v>
      </c>
      <c r="T30903" s="9" t="s">
        <v>368</v>
      </c>
      <c r="U30903" s="9" t="s">
        <v>368</v>
      </c>
    </row>
    <row r="30904">
      <c r="F30904" s="9"/>
      <c r="N30904" s="50"/>
      <c r="O30904" s="50"/>
      <c r="P30904" s="50"/>
      <c r="Q30904" s="50" t="s">
        <v>368</v>
      </c>
      <c r="R30904" s="9" t="s">
        <v>368</v>
      </c>
      <c r="S30904" s="50" t="s">
        <v>368</v>
      </c>
      <c r="T30904" s="9" t="s">
        <v>368</v>
      </c>
      <c r="U30904" s="9" t="s">
        <v>368</v>
      </c>
    </row>
    <row r="30905">
      <c r="F30905" s="9"/>
      <c r="N30905" s="50"/>
      <c r="O30905" s="50"/>
      <c r="P30905" s="50"/>
      <c r="Q30905" s="50" t="s">
        <v>368</v>
      </c>
      <c r="R30905" s="9" t="s">
        <v>368</v>
      </c>
      <c r="S30905" s="50" t="s">
        <v>368</v>
      </c>
      <c r="T30905" s="9" t="s">
        <v>368</v>
      </c>
      <c r="U30905" s="9" t="s">
        <v>368</v>
      </c>
    </row>
    <row r="30906">
      <c r="F30906" s="9"/>
      <c r="N30906" s="50"/>
      <c r="O30906" s="50"/>
      <c r="P30906" s="50"/>
      <c r="Q30906" s="50" t="s">
        <v>368</v>
      </c>
      <c r="R30906" s="9" t="s">
        <v>368</v>
      </c>
      <c r="S30906" s="50" t="s">
        <v>368</v>
      </c>
      <c r="T30906" s="9" t="s">
        <v>368</v>
      </c>
      <c r="U30906" s="9" t="s">
        <v>368</v>
      </c>
    </row>
    <row r="30907">
      <c r="F30907" s="9"/>
      <c r="N30907" s="50"/>
      <c r="O30907" s="50"/>
      <c r="P30907" s="50"/>
      <c r="Q30907" s="50" t="s">
        <v>368</v>
      </c>
      <c r="R30907" s="9" t="s">
        <v>368</v>
      </c>
      <c r="S30907" s="50" t="s">
        <v>368</v>
      </c>
      <c r="T30907" s="9" t="s">
        <v>368</v>
      </c>
      <c r="U30907" s="9" t="s">
        <v>368</v>
      </c>
    </row>
    <row r="30908">
      <c r="F30908" s="9"/>
      <c r="N30908" s="50"/>
      <c r="O30908" s="50"/>
      <c r="P30908" s="50"/>
      <c r="Q30908" s="50" t="s">
        <v>368</v>
      </c>
      <c r="R30908" s="9" t="s">
        <v>368</v>
      </c>
      <c r="S30908" s="50" t="s">
        <v>368</v>
      </c>
      <c r="T30908" s="9" t="s">
        <v>368</v>
      </c>
      <c r="U30908" s="9" t="s">
        <v>368</v>
      </c>
    </row>
    <row r="30909">
      <c r="F30909" s="9"/>
      <c r="N30909" s="50"/>
      <c r="O30909" s="50"/>
      <c r="P30909" s="50"/>
      <c r="Q30909" s="50" t="s">
        <v>368</v>
      </c>
      <c r="R30909" s="9" t="s">
        <v>368</v>
      </c>
      <c r="S30909" s="50" t="s">
        <v>368</v>
      </c>
      <c r="T30909" s="9" t="s">
        <v>368</v>
      </c>
      <c r="U30909" s="9" t="s">
        <v>368</v>
      </c>
    </row>
    <row r="30910">
      <c r="F30910" s="9"/>
      <c r="N30910" s="50"/>
      <c r="O30910" s="50"/>
      <c r="P30910" s="50"/>
      <c r="Q30910" s="50" t="s">
        <v>368</v>
      </c>
      <c r="R30910" s="9" t="s">
        <v>368</v>
      </c>
      <c r="S30910" s="50" t="s">
        <v>368</v>
      </c>
      <c r="T30910" s="9" t="s">
        <v>368</v>
      </c>
      <c r="U30910" s="9" t="s">
        <v>368</v>
      </c>
    </row>
    <row r="30911">
      <c r="F30911" s="9"/>
      <c r="N30911" s="50"/>
      <c r="O30911" s="50"/>
      <c r="P30911" s="50"/>
      <c r="Q30911" s="50" t="s">
        <v>368</v>
      </c>
      <c r="R30911" s="9" t="s">
        <v>368</v>
      </c>
      <c r="S30911" s="50" t="s">
        <v>368</v>
      </c>
      <c r="T30911" s="9" t="s">
        <v>368</v>
      </c>
      <c r="U30911" s="9" t="s">
        <v>368</v>
      </c>
    </row>
    <row r="30912">
      <c r="F30912" s="9"/>
      <c r="N30912" s="50"/>
      <c r="O30912" s="50"/>
      <c r="P30912" s="50"/>
      <c r="Q30912" s="50" t="s">
        <v>368</v>
      </c>
      <c r="R30912" s="9" t="s">
        <v>368</v>
      </c>
      <c r="S30912" s="50" t="s">
        <v>368</v>
      </c>
      <c r="T30912" s="9" t="s">
        <v>368</v>
      </c>
      <c r="U30912" s="9" t="s">
        <v>368</v>
      </c>
    </row>
    <row r="30913">
      <c r="F30913" s="9"/>
      <c r="N30913" s="50"/>
      <c r="O30913" s="50"/>
      <c r="P30913" s="50"/>
      <c r="Q30913" s="50" t="s">
        <v>368</v>
      </c>
      <c r="R30913" s="9" t="s">
        <v>368</v>
      </c>
      <c r="S30913" s="50" t="s">
        <v>368</v>
      </c>
      <c r="T30913" s="9" t="s">
        <v>368</v>
      </c>
      <c r="U30913" s="9" t="s">
        <v>368</v>
      </c>
    </row>
    <row r="30914">
      <c r="F30914" s="9"/>
      <c r="N30914" s="50"/>
      <c r="O30914" s="50"/>
      <c r="P30914" s="50"/>
      <c r="Q30914" s="50" t="s">
        <v>368</v>
      </c>
      <c r="R30914" s="9" t="s">
        <v>368</v>
      </c>
      <c r="S30914" s="50" t="s">
        <v>368</v>
      </c>
      <c r="T30914" s="9" t="s">
        <v>368</v>
      </c>
      <c r="U30914" s="9" t="s">
        <v>368</v>
      </c>
    </row>
    <row r="30915">
      <c r="F30915" s="9"/>
      <c r="N30915" s="50"/>
      <c r="O30915" s="50"/>
      <c r="P30915" s="50"/>
      <c r="Q30915" s="50" t="s">
        <v>368</v>
      </c>
      <c r="R30915" s="9" t="s">
        <v>368</v>
      </c>
      <c r="S30915" s="50" t="s">
        <v>368</v>
      </c>
      <c r="T30915" s="9" t="s">
        <v>368</v>
      </c>
      <c r="U30915" s="9" t="s">
        <v>368</v>
      </c>
    </row>
    <row r="30916">
      <c r="F30916" s="9"/>
      <c r="N30916" s="50"/>
      <c r="O30916" s="50"/>
      <c r="P30916" s="50"/>
      <c r="Q30916" s="50" t="s">
        <v>368</v>
      </c>
      <c r="R30916" s="9" t="s">
        <v>368</v>
      </c>
      <c r="S30916" s="50" t="s">
        <v>368</v>
      </c>
      <c r="T30916" s="9" t="s">
        <v>368</v>
      </c>
      <c r="U30916" s="9" t="s">
        <v>368</v>
      </c>
    </row>
    <row r="30917">
      <c r="F30917" s="9"/>
      <c r="N30917" s="50"/>
      <c r="O30917" s="50"/>
      <c r="P30917" s="50"/>
      <c r="Q30917" s="50" t="s">
        <v>368</v>
      </c>
      <c r="R30917" s="9" t="s">
        <v>368</v>
      </c>
      <c r="S30917" s="50" t="s">
        <v>368</v>
      </c>
      <c r="T30917" s="9" t="s">
        <v>368</v>
      </c>
      <c r="U30917" s="9" t="s">
        <v>368</v>
      </c>
    </row>
    <row r="30918">
      <c r="F30918" s="9"/>
      <c r="N30918" s="50"/>
      <c r="O30918" s="50"/>
      <c r="P30918" s="50"/>
      <c r="Q30918" s="50" t="s">
        <v>368</v>
      </c>
      <c r="R30918" s="9" t="s">
        <v>368</v>
      </c>
      <c r="S30918" s="50" t="s">
        <v>368</v>
      </c>
      <c r="T30918" s="9" t="s">
        <v>368</v>
      </c>
      <c r="U30918" s="9" t="s">
        <v>368</v>
      </c>
    </row>
    <row r="30919">
      <c r="F30919" s="9"/>
      <c r="N30919" s="50"/>
      <c r="O30919" s="50"/>
      <c r="P30919" s="50"/>
      <c r="Q30919" s="50" t="s">
        <v>368</v>
      </c>
      <c r="R30919" s="9" t="s">
        <v>368</v>
      </c>
      <c r="S30919" s="50" t="s">
        <v>368</v>
      </c>
      <c r="T30919" s="9" t="s">
        <v>368</v>
      </c>
      <c r="U30919" s="9" t="s">
        <v>368</v>
      </c>
    </row>
    <row r="30920">
      <c r="F30920" s="9"/>
      <c r="N30920" s="50"/>
      <c r="O30920" s="50"/>
      <c r="P30920" s="50"/>
      <c r="Q30920" s="50" t="s">
        <v>368</v>
      </c>
      <c r="R30920" s="9" t="s">
        <v>368</v>
      </c>
      <c r="S30920" s="50" t="s">
        <v>368</v>
      </c>
      <c r="T30920" s="9" t="s">
        <v>368</v>
      </c>
      <c r="U30920" s="9" t="s">
        <v>368</v>
      </c>
    </row>
    <row r="30921">
      <c r="F30921" s="9"/>
      <c r="N30921" s="50"/>
      <c r="O30921" s="50"/>
      <c r="P30921" s="50"/>
      <c r="Q30921" s="50" t="s">
        <v>368</v>
      </c>
      <c r="R30921" s="9" t="s">
        <v>368</v>
      </c>
      <c r="S30921" s="50" t="s">
        <v>368</v>
      </c>
      <c r="T30921" s="9" t="s">
        <v>368</v>
      </c>
      <c r="U30921" s="9" t="s">
        <v>368</v>
      </c>
    </row>
    <row r="30922">
      <c r="F30922" s="9"/>
      <c r="N30922" s="50"/>
      <c r="O30922" s="50"/>
      <c r="P30922" s="50"/>
      <c r="Q30922" s="50" t="s">
        <v>368</v>
      </c>
      <c r="R30922" s="9" t="s">
        <v>368</v>
      </c>
      <c r="S30922" s="50" t="s">
        <v>368</v>
      </c>
      <c r="T30922" s="9" t="s">
        <v>368</v>
      </c>
      <c r="U30922" s="9" t="s">
        <v>368</v>
      </c>
    </row>
    <row r="30923">
      <c r="F30923" s="9"/>
      <c r="N30923" s="50"/>
      <c r="O30923" s="50"/>
      <c r="P30923" s="50"/>
      <c r="Q30923" s="50" t="s">
        <v>368</v>
      </c>
      <c r="R30923" s="9" t="s">
        <v>368</v>
      </c>
      <c r="S30923" s="50" t="s">
        <v>368</v>
      </c>
      <c r="T30923" s="9" t="s">
        <v>368</v>
      </c>
      <c r="U30923" s="9" t="s">
        <v>368</v>
      </c>
    </row>
    <row r="30924">
      <c r="F30924" s="9"/>
      <c r="N30924" s="50"/>
      <c r="O30924" s="50"/>
      <c r="P30924" s="50"/>
      <c r="Q30924" s="50" t="s">
        <v>368</v>
      </c>
      <c r="R30924" s="9" t="s">
        <v>368</v>
      </c>
      <c r="S30924" s="50" t="s">
        <v>368</v>
      </c>
      <c r="T30924" s="9" t="s">
        <v>368</v>
      </c>
      <c r="U30924" s="9" t="s">
        <v>368</v>
      </c>
    </row>
    <row r="30925">
      <c r="F30925" s="9"/>
      <c r="N30925" s="50"/>
      <c r="O30925" s="50"/>
      <c r="P30925" s="50"/>
      <c r="Q30925" s="50" t="s">
        <v>368</v>
      </c>
      <c r="R30925" s="9" t="s">
        <v>368</v>
      </c>
      <c r="S30925" s="50" t="s">
        <v>368</v>
      </c>
      <c r="T30925" s="9" t="s">
        <v>368</v>
      </c>
      <c r="U30925" s="9" t="s">
        <v>368</v>
      </c>
    </row>
    <row r="30926">
      <c r="F30926" s="9"/>
      <c r="N30926" s="50"/>
      <c r="O30926" s="50"/>
      <c r="P30926" s="50"/>
      <c r="Q30926" s="50" t="s">
        <v>368</v>
      </c>
      <c r="R30926" s="9" t="s">
        <v>368</v>
      </c>
      <c r="S30926" s="50" t="s">
        <v>368</v>
      </c>
      <c r="T30926" s="9" t="s">
        <v>368</v>
      </c>
      <c r="U30926" s="9" t="s">
        <v>368</v>
      </c>
    </row>
    <row r="30927">
      <c r="F30927" s="9"/>
      <c r="N30927" s="50"/>
      <c r="O30927" s="50"/>
      <c r="P30927" s="50"/>
      <c r="Q30927" s="50" t="s">
        <v>368</v>
      </c>
      <c r="R30927" s="9" t="s">
        <v>368</v>
      </c>
      <c r="S30927" s="50" t="s">
        <v>368</v>
      </c>
      <c r="T30927" s="9" t="s">
        <v>368</v>
      </c>
      <c r="U30927" s="9" t="s">
        <v>368</v>
      </c>
    </row>
    <row r="30928">
      <c r="F30928" s="9"/>
      <c r="N30928" s="50"/>
      <c r="O30928" s="50"/>
      <c r="P30928" s="50"/>
      <c r="Q30928" s="50" t="s">
        <v>368</v>
      </c>
      <c r="R30928" s="9" t="s">
        <v>368</v>
      </c>
      <c r="S30928" s="50" t="s">
        <v>368</v>
      </c>
      <c r="T30928" s="9" t="s">
        <v>368</v>
      </c>
      <c r="U30928" s="9" t="s">
        <v>368</v>
      </c>
    </row>
    <row r="30929">
      <c r="F30929" s="9"/>
      <c r="N30929" s="50"/>
      <c r="O30929" s="50"/>
      <c r="P30929" s="50"/>
      <c r="Q30929" s="50" t="s">
        <v>368</v>
      </c>
      <c r="R30929" s="9" t="s">
        <v>368</v>
      </c>
      <c r="S30929" s="50" t="s">
        <v>368</v>
      </c>
      <c r="T30929" s="9" t="s">
        <v>368</v>
      </c>
      <c r="U30929" s="9" t="s">
        <v>368</v>
      </c>
    </row>
    <row r="30930">
      <c r="F30930" s="9"/>
      <c r="N30930" s="50"/>
      <c r="O30930" s="50"/>
      <c r="P30930" s="50"/>
      <c r="Q30930" s="50" t="s">
        <v>368</v>
      </c>
      <c r="R30930" s="9" t="s">
        <v>368</v>
      </c>
      <c r="S30930" s="50" t="s">
        <v>368</v>
      </c>
      <c r="T30930" s="9" t="s">
        <v>368</v>
      </c>
      <c r="U30930" s="9" t="s">
        <v>368</v>
      </c>
    </row>
    <row r="30931">
      <c r="F30931" s="9"/>
      <c r="N30931" s="50"/>
      <c r="O30931" s="50"/>
      <c r="P30931" s="50"/>
      <c r="Q30931" s="50" t="s">
        <v>368</v>
      </c>
      <c r="R30931" s="9" t="s">
        <v>368</v>
      </c>
      <c r="S30931" s="50" t="s">
        <v>368</v>
      </c>
      <c r="T30931" s="9" t="s">
        <v>368</v>
      </c>
      <c r="U30931" s="9" t="s">
        <v>368</v>
      </c>
    </row>
    <row r="30932">
      <c r="F30932" s="9"/>
      <c r="N30932" s="50"/>
      <c r="O30932" s="50"/>
      <c r="P30932" s="50"/>
      <c r="Q30932" s="50" t="s">
        <v>368</v>
      </c>
      <c r="R30932" s="9" t="s">
        <v>368</v>
      </c>
      <c r="S30932" s="50" t="s">
        <v>368</v>
      </c>
      <c r="T30932" s="9" t="s">
        <v>368</v>
      </c>
      <c r="U30932" s="9" t="s">
        <v>368</v>
      </c>
    </row>
    <row r="30933">
      <c r="F30933" s="9"/>
      <c r="N30933" s="50"/>
      <c r="O30933" s="50"/>
      <c r="P30933" s="50"/>
      <c r="Q30933" s="50" t="s">
        <v>368</v>
      </c>
      <c r="R30933" s="9" t="s">
        <v>368</v>
      </c>
      <c r="S30933" s="50" t="s">
        <v>368</v>
      </c>
      <c r="T30933" s="9" t="s">
        <v>368</v>
      </c>
      <c r="U30933" s="9" t="s">
        <v>368</v>
      </c>
    </row>
    <row r="30934">
      <c r="F30934" s="9"/>
      <c r="N30934" s="50"/>
      <c r="O30934" s="50"/>
      <c r="P30934" s="50"/>
      <c r="Q30934" s="50" t="s">
        <v>368</v>
      </c>
      <c r="R30934" s="9" t="s">
        <v>368</v>
      </c>
      <c r="S30934" s="50" t="s">
        <v>368</v>
      </c>
      <c r="T30934" s="9" t="s">
        <v>368</v>
      </c>
      <c r="U30934" s="9" t="s">
        <v>368</v>
      </c>
    </row>
    <row r="30935">
      <c r="F30935" s="9"/>
      <c r="N30935" s="50"/>
      <c r="O30935" s="50"/>
      <c r="P30935" s="50"/>
      <c r="Q30935" s="50" t="s">
        <v>368</v>
      </c>
      <c r="R30935" s="9" t="s">
        <v>368</v>
      </c>
      <c r="S30935" s="50" t="s">
        <v>368</v>
      </c>
      <c r="T30935" s="9" t="s">
        <v>368</v>
      </c>
      <c r="U30935" s="9" t="s">
        <v>368</v>
      </c>
    </row>
    <row r="30936">
      <c r="F30936" s="9"/>
      <c r="N30936" s="50"/>
      <c r="O30936" s="50"/>
      <c r="P30936" s="50"/>
      <c r="Q30936" s="50" t="s">
        <v>368</v>
      </c>
      <c r="R30936" s="9" t="s">
        <v>368</v>
      </c>
      <c r="S30936" s="50" t="s">
        <v>368</v>
      </c>
      <c r="T30936" s="9" t="s">
        <v>368</v>
      </c>
      <c r="U30936" s="9" t="s">
        <v>368</v>
      </c>
    </row>
    <row r="30937">
      <c r="F30937" s="9"/>
      <c r="N30937" s="50"/>
      <c r="O30937" s="50"/>
      <c r="P30937" s="50"/>
      <c r="Q30937" s="50" t="s">
        <v>368</v>
      </c>
      <c r="R30937" s="9" t="s">
        <v>368</v>
      </c>
      <c r="S30937" s="50" t="s">
        <v>368</v>
      </c>
      <c r="T30937" s="9" t="s">
        <v>368</v>
      </c>
      <c r="U30937" s="9" t="s">
        <v>368</v>
      </c>
    </row>
    <row r="30938">
      <c r="F30938" s="9"/>
      <c r="N30938" s="50"/>
      <c r="O30938" s="50"/>
      <c r="P30938" s="50"/>
      <c r="Q30938" s="50" t="s">
        <v>368</v>
      </c>
      <c r="R30938" s="9" t="s">
        <v>368</v>
      </c>
      <c r="S30938" s="50" t="s">
        <v>368</v>
      </c>
      <c r="T30938" s="9" t="s">
        <v>368</v>
      </c>
      <c r="U30938" s="9" t="s">
        <v>368</v>
      </c>
    </row>
    <row r="30939">
      <c r="F30939" s="9"/>
      <c r="N30939" s="50"/>
      <c r="O30939" s="50"/>
      <c r="P30939" s="50"/>
      <c r="Q30939" s="50" t="s">
        <v>368</v>
      </c>
      <c r="R30939" s="9" t="s">
        <v>368</v>
      </c>
      <c r="S30939" s="50" t="s">
        <v>368</v>
      </c>
      <c r="T30939" s="9" t="s">
        <v>368</v>
      </c>
      <c r="U30939" s="9" t="s">
        <v>368</v>
      </c>
    </row>
    <row r="30940">
      <c r="F30940" s="9"/>
      <c r="N30940" s="50"/>
      <c r="O30940" s="50"/>
      <c r="P30940" s="50"/>
      <c r="Q30940" s="50" t="s">
        <v>368</v>
      </c>
      <c r="R30940" s="9" t="s">
        <v>368</v>
      </c>
      <c r="S30940" s="50" t="s">
        <v>368</v>
      </c>
      <c r="T30940" s="9" t="s">
        <v>368</v>
      </c>
      <c r="U30940" s="9" t="s">
        <v>368</v>
      </c>
    </row>
    <row r="30941">
      <c r="F30941" s="9"/>
      <c r="N30941" s="50"/>
      <c r="O30941" s="50"/>
      <c r="P30941" s="50"/>
      <c r="Q30941" s="50" t="s">
        <v>368</v>
      </c>
      <c r="R30941" s="9" t="s">
        <v>368</v>
      </c>
      <c r="S30941" s="50" t="s">
        <v>368</v>
      </c>
      <c r="T30941" s="9" t="s">
        <v>368</v>
      </c>
      <c r="U30941" s="9" t="s">
        <v>368</v>
      </c>
    </row>
    <row r="30942">
      <c r="F30942" s="9"/>
      <c r="N30942" s="50"/>
      <c r="O30942" s="50"/>
      <c r="P30942" s="50"/>
      <c r="Q30942" s="50" t="s">
        <v>368</v>
      </c>
      <c r="R30942" s="9" t="s">
        <v>368</v>
      </c>
      <c r="S30942" s="50" t="s">
        <v>368</v>
      </c>
      <c r="T30942" s="9" t="s">
        <v>368</v>
      </c>
      <c r="U30942" s="9" t="s">
        <v>368</v>
      </c>
    </row>
    <row r="30943">
      <c r="F30943" s="9"/>
      <c r="N30943" s="50"/>
      <c r="O30943" s="50"/>
      <c r="P30943" s="50"/>
      <c r="Q30943" s="50" t="s">
        <v>368</v>
      </c>
      <c r="R30943" s="9" t="s">
        <v>368</v>
      </c>
      <c r="S30943" s="50" t="s">
        <v>368</v>
      </c>
      <c r="T30943" s="9" t="s">
        <v>368</v>
      </c>
      <c r="U30943" s="9" t="s">
        <v>368</v>
      </c>
    </row>
    <row r="30944">
      <c r="F30944" s="9"/>
      <c r="N30944" s="50"/>
      <c r="O30944" s="50"/>
      <c r="P30944" s="50"/>
      <c r="Q30944" s="50" t="s">
        <v>368</v>
      </c>
      <c r="R30944" s="9" t="s">
        <v>368</v>
      </c>
      <c r="S30944" s="50" t="s">
        <v>368</v>
      </c>
      <c r="T30944" s="9" t="s">
        <v>368</v>
      </c>
      <c r="U30944" s="9" t="s">
        <v>368</v>
      </c>
    </row>
    <row r="30945">
      <c r="F30945" s="9"/>
      <c r="N30945" s="50"/>
      <c r="O30945" s="50"/>
      <c r="P30945" s="50"/>
      <c r="Q30945" s="50" t="s">
        <v>368</v>
      </c>
      <c r="R30945" s="9" t="s">
        <v>368</v>
      </c>
      <c r="S30945" s="50" t="s">
        <v>368</v>
      </c>
      <c r="T30945" s="9" t="s">
        <v>368</v>
      </c>
      <c r="U30945" s="9" t="s">
        <v>368</v>
      </c>
    </row>
    <row r="30946">
      <c r="F30946" s="9"/>
      <c r="N30946" s="50"/>
      <c r="O30946" s="50"/>
      <c r="P30946" s="50"/>
      <c r="Q30946" s="50" t="s">
        <v>368</v>
      </c>
      <c r="R30946" s="9" t="s">
        <v>368</v>
      </c>
      <c r="S30946" s="50" t="s">
        <v>368</v>
      </c>
      <c r="T30946" s="9" t="s">
        <v>368</v>
      </c>
      <c r="U30946" s="9" t="s">
        <v>368</v>
      </c>
    </row>
    <row r="30947">
      <c r="F30947" s="9"/>
      <c r="N30947" s="50"/>
      <c r="O30947" s="50"/>
      <c r="P30947" s="50"/>
      <c r="Q30947" s="50" t="s">
        <v>368</v>
      </c>
      <c r="R30947" s="9" t="s">
        <v>368</v>
      </c>
      <c r="S30947" s="50" t="s">
        <v>368</v>
      </c>
      <c r="T30947" s="9" t="s">
        <v>368</v>
      </c>
      <c r="U30947" s="9" t="s">
        <v>368</v>
      </c>
    </row>
    <row r="30948">
      <c r="F30948" s="9"/>
      <c r="N30948" s="50"/>
      <c r="O30948" s="50"/>
      <c r="P30948" s="50"/>
      <c r="Q30948" s="50" t="s">
        <v>368</v>
      </c>
      <c r="R30948" s="9" t="s">
        <v>368</v>
      </c>
      <c r="S30948" s="50" t="s">
        <v>368</v>
      </c>
      <c r="T30948" s="9" t="s">
        <v>368</v>
      </c>
      <c r="U30948" s="9" t="s">
        <v>368</v>
      </c>
    </row>
    <row r="30949">
      <c r="F30949" s="9"/>
      <c r="N30949" s="50"/>
      <c r="O30949" s="50"/>
      <c r="P30949" s="50"/>
      <c r="Q30949" s="50" t="s">
        <v>368</v>
      </c>
      <c r="R30949" s="9" t="s">
        <v>368</v>
      </c>
      <c r="S30949" s="50" t="s">
        <v>368</v>
      </c>
      <c r="T30949" s="9" t="s">
        <v>368</v>
      </c>
      <c r="U30949" s="9" t="s">
        <v>368</v>
      </c>
    </row>
    <row r="30950">
      <c r="F30950" s="9"/>
      <c r="N30950" s="50"/>
      <c r="O30950" s="50"/>
      <c r="P30950" s="50"/>
      <c r="Q30950" s="50" t="s">
        <v>368</v>
      </c>
      <c r="R30950" s="9" t="s">
        <v>368</v>
      </c>
      <c r="S30950" s="50" t="s">
        <v>368</v>
      </c>
      <c r="T30950" s="9" t="s">
        <v>368</v>
      </c>
      <c r="U30950" s="9" t="s">
        <v>368</v>
      </c>
    </row>
    <row r="30951">
      <c r="F30951" s="9"/>
      <c r="N30951" s="50"/>
      <c r="O30951" s="50"/>
      <c r="P30951" s="50"/>
      <c r="Q30951" s="50" t="s">
        <v>368</v>
      </c>
      <c r="R30951" s="9" t="s">
        <v>368</v>
      </c>
      <c r="S30951" s="50" t="s">
        <v>368</v>
      </c>
      <c r="T30951" s="9" t="s">
        <v>368</v>
      </c>
      <c r="U30951" s="9" t="s">
        <v>368</v>
      </c>
    </row>
    <row r="30952">
      <c r="F30952" s="9"/>
      <c r="N30952" s="50"/>
      <c r="O30952" s="50"/>
      <c r="P30952" s="50"/>
      <c r="Q30952" s="50" t="s">
        <v>368</v>
      </c>
      <c r="R30952" s="9" t="s">
        <v>368</v>
      </c>
      <c r="S30952" s="50" t="s">
        <v>368</v>
      </c>
      <c r="T30952" s="9" t="s">
        <v>368</v>
      </c>
      <c r="U30952" s="9" t="s">
        <v>368</v>
      </c>
    </row>
    <row r="30953">
      <c r="F30953" s="9"/>
      <c r="N30953" s="50"/>
      <c r="O30953" s="50"/>
      <c r="P30953" s="50"/>
      <c r="Q30953" s="50" t="s">
        <v>368</v>
      </c>
      <c r="R30953" s="9" t="s">
        <v>368</v>
      </c>
      <c r="S30953" s="50" t="s">
        <v>368</v>
      </c>
      <c r="T30953" s="9" t="s">
        <v>368</v>
      </c>
      <c r="U30953" s="9" t="s">
        <v>368</v>
      </c>
    </row>
    <row r="30954">
      <c r="F30954" s="9"/>
      <c r="N30954" s="50"/>
      <c r="O30954" s="50"/>
      <c r="P30954" s="50"/>
      <c r="Q30954" s="50" t="s">
        <v>368</v>
      </c>
      <c r="R30954" s="9" t="s">
        <v>368</v>
      </c>
      <c r="S30954" s="50" t="s">
        <v>368</v>
      </c>
      <c r="T30954" s="9" t="s">
        <v>368</v>
      </c>
      <c r="U30954" s="9" t="s">
        <v>368</v>
      </c>
    </row>
    <row r="30955">
      <c r="F30955" s="9"/>
      <c r="N30955" s="50"/>
      <c r="O30955" s="50"/>
      <c r="P30955" s="50"/>
      <c r="Q30955" s="50" t="s">
        <v>368</v>
      </c>
      <c r="R30955" s="9" t="s">
        <v>368</v>
      </c>
      <c r="S30955" s="50" t="s">
        <v>368</v>
      </c>
      <c r="T30955" s="9" t="s">
        <v>368</v>
      </c>
      <c r="U30955" s="9" t="s">
        <v>368</v>
      </c>
    </row>
    <row r="30956">
      <c r="F30956" s="9"/>
      <c r="N30956" s="50"/>
      <c r="O30956" s="50"/>
      <c r="P30956" s="50"/>
      <c r="Q30956" s="50" t="s">
        <v>368</v>
      </c>
      <c r="R30956" s="9" t="s">
        <v>368</v>
      </c>
      <c r="S30956" s="50" t="s">
        <v>368</v>
      </c>
      <c r="T30956" s="9" t="s">
        <v>368</v>
      </c>
      <c r="U30956" s="9" t="s">
        <v>368</v>
      </c>
    </row>
    <row r="30957">
      <c r="F30957" s="9"/>
      <c r="N30957" s="50"/>
      <c r="O30957" s="50"/>
      <c r="P30957" s="50"/>
      <c r="Q30957" s="50" t="s">
        <v>368</v>
      </c>
      <c r="R30957" s="9" t="s">
        <v>368</v>
      </c>
      <c r="S30957" s="50" t="s">
        <v>368</v>
      </c>
      <c r="T30957" s="9" t="s">
        <v>368</v>
      </c>
      <c r="U30957" s="9" t="s">
        <v>368</v>
      </c>
    </row>
    <row r="30958">
      <c r="F30958" s="9"/>
      <c r="N30958" s="50"/>
      <c r="O30958" s="50"/>
      <c r="P30958" s="50"/>
      <c r="Q30958" s="50" t="s">
        <v>368</v>
      </c>
      <c r="R30958" s="9" t="s">
        <v>368</v>
      </c>
      <c r="S30958" s="50" t="s">
        <v>368</v>
      </c>
      <c r="T30958" s="9" t="s">
        <v>368</v>
      </c>
      <c r="U30958" s="9" t="s">
        <v>368</v>
      </c>
    </row>
    <row r="30959">
      <c r="F30959" s="9"/>
      <c r="N30959" s="50"/>
      <c r="O30959" s="50"/>
      <c r="P30959" s="50"/>
      <c r="Q30959" s="50" t="s">
        <v>368</v>
      </c>
      <c r="R30959" s="9" t="s">
        <v>368</v>
      </c>
      <c r="S30959" s="50" t="s">
        <v>368</v>
      </c>
      <c r="T30959" s="9" t="s">
        <v>368</v>
      </c>
      <c r="U30959" s="9" t="s">
        <v>368</v>
      </c>
    </row>
    <row r="30960">
      <c r="F30960" s="9"/>
      <c r="N30960" s="50"/>
      <c r="O30960" s="50"/>
      <c r="P30960" s="50"/>
      <c r="Q30960" s="50" t="s">
        <v>368</v>
      </c>
      <c r="R30960" s="9" t="s">
        <v>368</v>
      </c>
      <c r="S30960" s="50" t="s">
        <v>368</v>
      </c>
      <c r="T30960" s="9" t="s">
        <v>368</v>
      </c>
      <c r="U30960" s="9" t="s">
        <v>368</v>
      </c>
    </row>
    <row r="30961">
      <c r="F30961" s="9"/>
      <c r="N30961" s="50"/>
      <c r="O30961" s="50"/>
      <c r="P30961" s="50"/>
      <c r="Q30961" s="50" t="s">
        <v>368</v>
      </c>
      <c r="R30961" s="9" t="s">
        <v>368</v>
      </c>
      <c r="S30961" s="50" t="s">
        <v>368</v>
      </c>
      <c r="T30961" s="9" t="s">
        <v>368</v>
      </c>
      <c r="U30961" s="9" t="s">
        <v>368</v>
      </c>
    </row>
    <row r="30962">
      <c r="F30962" s="9"/>
      <c r="N30962" s="50"/>
      <c r="O30962" s="50"/>
      <c r="P30962" s="50"/>
      <c r="Q30962" s="50" t="s">
        <v>368</v>
      </c>
      <c r="R30962" s="9" t="s">
        <v>368</v>
      </c>
      <c r="S30962" s="50" t="s">
        <v>368</v>
      </c>
      <c r="T30962" s="9" t="s">
        <v>368</v>
      </c>
      <c r="U30962" s="9" t="s">
        <v>368</v>
      </c>
    </row>
    <row r="30963">
      <c r="F30963" s="9"/>
      <c r="N30963" s="50"/>
      <c r="O30963" s="50"/>
      <c r="P30963" s="50"/>
      <c r="Q30963" s="50" t="s">
        <v>368</v>
      </c>
      <c r="R30963" s="9" t="s">
        <v>368</v>
      </c>
      <c r="S30963" s="50" t="s">
        <v>368</v>
      </c>
      <c r="T30963" s="9" t="s">
        <v>368</v>
      </c>
      <c r="U30963" s="9" t="s">
        <v>368</v>
      </c>
    </row>
    <row r="30964">
      <c r="F30964" s="9"/>
      <c r="N30964" s="50"/>
      <c r="O30964" s="50"/>
      <c r="P30964" s="50"/>
      <c r="Q30964" s="50" t="s">
        <v>368</v>
      </c>
      <c r="R30964" s="9" t="s">
        <v>368</v>
      </c>
      <c r="S30964" s="50" t="s">
        <v>368</v>
      </c>
      <c r="T30964" s="9" t="s">
        <v>368</v>
      </c>
      <c r="U30964" s="9" t="s">
        <v>368</v>
      </c>
    </row>
    <row r="30965">
      <c r="F30965" s="9"/>
      <c r="N30965" s="50"/>
      <c r="O30965" s="50"/>
      <c r="P30965" s="50"/>
      <c r="Q30965" s="50" t="s">
        <v>368</v>
      </c>
      <c r="R30965" s="9" t="s">
        <v>368</v>
      </c>
      <c r="S30965" s="50" t="s">
        <v>368</v>
      </c>
      <c r="T30965" s="9" t="s">
        <v>368</v>
      </c>
      <c r="U30965" s="9" t="s">
        <v>368</v>
      </c>
    </row>
    <row r="30966">
      <c r="F30966" s="9"/>
      <c r="N30966" s="50"/>
      <c r="O30966" s="50"/>
      <c r="P30966" s="50"/>
      <c r="Q30966" s="50" t="s">
        <v>368</v>
      </c>
      <c r="R30966" s="9" t="s">
        <v>368</v>
      </c>
      <c r="S30966" s="50" t="s">
        <v>368</v>
      </c>
      <c r="T30966" s="9" t="s">
        <v>368</v>
      </c>
      <c r="U30966" s="9" t="s">
        <v>368</v>
      </c>
    </row>
    <row r="30967">
      <c r="F30967" s="9"/>
      <c r="N30967" s="50"/>
      <c r="O30967" s="50"/>
      <c r="P30967" s="50"/>
      <c r="Q30967" s="50" t="s">
        <v>368</v>
      </c>
      <c r="R30967" s="9" t="s">
        <v>368</v>
      </c>
      <c r="S30967" s="50" t="s">
        <v>368</v>
      </c>
      <c r="T30967" s="9" t="s">
        <v>368</v>
      </c>
      <c r="U30967" s="9" t="s">
        <v>368</v>
      </c>
    </row>
    <row r="30968">
      <c r="F30968" s="9"/>
      <c r="N30968" s="50"/>
      <c r="O30968" s="50"/>
      <c r="P30968" s="50"/>
      <c r="Q30968" s="50" t="s">
        <v>368</v>
      </c>
      <c r="R30968" s="9" t="s">
        <v>368</v>
      </c>
      <c r="S30968" s="50" t="s">
        <v>368</v>
      </c>
      <c r="T30968" s="9" t="s">
        <v>368</v>
      </c>
      <c r="U30968" s="9" t="s">
        <v>368</v>
      </c>
    </row>
    <row r="30969">
      <c r="F30969" s="9"/>
      <c r="N30969" s="50"/>
      <c r="O30969" s="50"/>
      <c r="P30969" s="50"/>
      <c r="Q30969" s="50" t="s">
        <v>368</v>
      </c>
      <c r="R30969" s="9" t="s">
        <v>368</v>
      </c>
      <c r="S30969" s="50" t="s">
        <v>368</v>
      </c>
      <c r="T30969" s="9" t="s">
        <v>368</v>
      </c>
      <c r="U30969" s="9" t="s">
        <v>368</v>
      </c>
    </row>
    <row r="30970">
      <c r="F30970" s="9"/>
      <c r="N30970" s="50"/>
      <c r="O30970" s="50"/>
      <c r="P30970" s="50"/>
      <c r="Q30970" s="50" t="s">
        <v>368</v>
      </c>
      <c r="R30970" s="9" t="s">
        <v>368</v>
      </c>
      <c r="S30970" s="50" t="s">
        <v>368</v>
      </c>
      <c r="T30970" s="9" t="s">
        <v>368</v>
      </c>
      <c r="U30970" s="9" t="s">
        <v>368</v>
      </c>
    </row>
    <row r="30971">
      <c r="F30971" s="9"/>
      <c r="N30971" s="50"/>
      <c r="O30971" s="50"/>
      <c r="P30971" s="50"/>
      <c r="Q30971" s="50" t="s">
        <v>368</v>
      </c>
      <c r="R30971" s="9" t="s">
        <v>368</v>
      </c>
      <c r="S30971" s="50" t="s">
        <v>368</v>
      </c>
      <c r="T30971" s="9" t="s">
        <v>368</v>
      </c>
      <c r="U30971" s="9" t="s">
        <v>368</v>
      </c>
    </row>
    <row r="30972">
      <c r="F30972" s="9"/>
      <c r="N30972" s="50"/>
      <c r="O30972" s="50"/>
      <c r="P30972" s="50"/>
      <c r="Q30972" s="50" t="s">
        <v>368</v>
      </c>
      <c r="R30972" s="9" t="s">
        <v>368</v>
      </c>
      <c r="S30972" s="50" t="s">
        <v>368</v>
      </c>
      <c r="T30972" s="9" t="s">
        <v>368</v>
      </c>
      <c r="U30972" s="9" t="s">
        <v>368</v>
      </c>
    </row>
    <row r="30973">
      <c r="F30973" s="9"/>
      <c r="N30973" s="50"/>
      <c r="O30973" s="50"/>
      <c r="P30973" s="50"/>
      <c r="Q30973" s="50" t="s">
        <v>368</v>
      </c>
      <c r="R30973" s="9" t="s">
        <v>368</v>
      </c>
      <c r="S30973" s="50" t="s">
        <v>368</v>
      </c>
      <c r="T30973" s="9" t="s">
        <v>368</v>
      </c>
      <c r="U30973" s="9" t="s">
        <v>368</v>
      </c>
    </row>
    <row r="30974">
      <c r="F30974" s="9"/>
      <c r="N30974" s="50"/>
      <c r="O30974" s="50"/>
      <c r="P30974" s="50"/>
      <c r="Q30974" s="50" t="s">
        <v>368</v>
      </c>
      <c r="R30974" s="9" t="s">
        <v>368</v>
      </c>
      <c r="S30974" s="50" t="s">
        <v>368</v>
      </c>
      <c r="T30974" s="9" t="s">
        <v>368</v>
      </c>
      <c r="U30974" s="9" t="s">
        <v>368</v>
      </c>
    </row>
    <row r="30975">
      <c r="F30975" s="9"/>
      <c r="N30975" s="50"/>
      <c r="O30975" s="50"/>
      <c r="P30975" s="50"/>
      <c r="Q30975" s="50" t="s">
        <v>368</v>
      </c>
      <c r="R30975" s="9" t="s">
        <v>368</v>
      </c>
      <c r="S30975" s="50" t="s">
        <v>368</v>
      </c>
      <c r="T30975" s="9" t="s">
        <v>368</v>
      </c>
      <c r="U30975" s="9" t="s">
        <v>368</v>
      </c>
    </row>
    <row r="30976">
      <c r="F30976" s="9"/>
      <c r="N30976" s="50"/>
      <c r="O30976" s="50"/>
      <c r="P30976" s="50"/>
      <c r="Q30976" s="50" t="s">
        <v>368</v>
      </c>
      <c r="R30976" s="9" t="s">
        <v>368</v>
      </c>
      <c r="S30976" s="50" t="s">
        <v>368</v>
      </c>
      <c r="T30976" s="9" t="s">
        <v>368</v>
      </c>
      <c r="U30976" s="9" t="s">
        <v>368</v>
      </c>
    </row>
    <row r="30977">
      <c r="F30977" s="9"/>
      <c r="N30977" s="50"/>
      <c r="O30977" s="50"/>
      <c r="P30977" s="50"/>
      <c r="Q30977" s="50" t="s">
        <v>368</v>
      </c>
      <c r="R30977" s="9" t="s">
        <v>368</v>
      </c>
      <c r="S30977" s="50" t="s">
        <v>368</v>
      </c>
      <c r="T30977" s="9" t="s">
        <v>368</v>
      </c>
      <c r="U30977" s="9" t="s">
        <v>368</v>
      </c>
    </row>
    <row r="30978">
      <c r="F30978" s="9"/>
      <c r="N30978" s="50"/>
      <c r="O30978" s="50"/>
      <c r="P30978" s="50"/>
      <c r="Q30978" s="50" t="s">
        <v>368</v>
      </c>
      <c r="R30978" s="9" t="s">
        <v>368</v>
      </c>
      <c r="S30978" s="50" t="s">
        <v>368</v>
      </c>
      <c r="T30978" s="9" t="s">
        <v>368</v>
      </c>
      <c r="U30978" s="9" t="s">
        <v>368</v>
      </c>
    </row>
    <row r="30979">
      <c r="F30979" s="9"/>
      <c r="N30979" s="50"/>
      <c r="O30979" s="50"/>
      <c r="P30979" s="50"/>
      <c r="Q30979" s="50" t="s">
        <v>368</v>
      </c>
      <c r="R30979" s="9" t="s">
        <v>368</v>
      </c>
      <c r="S30979" s="50" t="s">
        <v>368</v>
      </c>
      <c r="T30979" s="9" t="s">
        <v>368</v>
      </c>
      <c r="U30979" s="9" t="s">
        <v>368</v>
      </c>
    </row>
    <row r="30980">
      <c r="F30980" s="9"/>
      <c r="N30980" s="50"/>
      <c r="O30980" s="50"/>
      <c r="P30980" s="50"/>
      <c r="Q30980" s="50" t="s">
        <v>368</v>
      </c>
      <c r="R30980" s="9" t="s">
        <v>368</v>
      </c>
      <c r="S30980" s="50" t="s">
        <v>368</v>
      </c>
      <c r="T30980" s="9" t="s">
        <v>368</v>
      </c>
      <c r="U30980" s="9" t="s">
        <v>368</v>
      </c>
    </row>
    <row r="30981">
      <c r="F30981" s="9"/>
      <c r="N30981" s="50"/>
      <c r="O30981" s="50"/>
      <c r="P30981" s="50"/>
      <c r="Q30981" s="50" t="s">
        <v>368</v>
      </c>
      <c r="R30981" s="9" t="s">
        <v>368</v>
      </c>
      <c r="S30981" s="50" t="s">
        <v>368</v>
      </c>
      <c r="T30981" s="9" t="s">
        <v>368</v>
      </c>
      <c r="U30981" s="9" t="s">
        <v>368</v>
      </c>
    </row>
    <row r="30982">
      <c r="F30982" s="9"/>
      <c r="N30982" s="50"/>
      <c r="O30982" s="50"/>
      <c r="P30982" s="50"/>
      <c r="Q30982" s="50" t="s">
        <v>368</v>
      </c>
      <c r="R30982" s="9" t="s">
        <v>368</v>
      </c>
      <c r="S30982" s="50" t="s">
        <v>368</v>
      </c>
      <c r="T30982" s="9" t="s">
        <v>368</v>
      </c>
      <c r="U30982" s="9" t="s">
        <v>368</v>
      </c>
    </row>
    <row r="30983">
      <c r="F30983" s="9"/>
      <c r="N30983" s="50"/>
      <c r="O30983" s="50"/>
      <c r="P30983" s="50"/>
      <c r="Q30983" s="50" t="s">
        <v>368</v>
      </c>
      <c r="R30983" s="9" t="s">
        <v>368</v>
      </c>
      <c r="S30983" s="50" t="s">
        <v>368</v>
      </c>
      <c r="T30983" s="9" t="s">
        <v>368</v>
      </c>
      <c r="U30983" s="9" t="s">
        <v>368</v>
      </c>
    </row>
    <row r="30984">
      <c r="F30984" s="9"/>
      <c r="N30984" s="50"/>
      <c r="O30984" s="50"/>
      <c r="P30984" s="50"/>
      <c r="Q30984" s="50" t="s">
        <v>368</v>
      </c>
      <c r="R30984" s="9" t="s">
        <v>368</v>
      </c>
      <c r="S30984" s="50" t="s">
        <v>368</v>
      </c>
      <c r="T30984" s="9" t="s">
        <v>368</v>
      </c>
      <c r="U30984" s="9" t="s">
        <v>368</v>
      </c>
    </row>
    <row r="30985">
      <c r="F30985" s="9"/>
      <c r="N30985" s="50"/>
      <c r="O30985" s="50"/>
      <c r="P30985" s="50"/>
      <c r="Q30985" s="50" t="s">
        <v>368</v>
      </c>
      <c r="R30985" s="9" t="s">
        <v>368</v>
      </c>
      <c r="S30985" s="50" t="s">
        <v>368</v>
      </c>
      <c r="T30985" s="9" t="s">
        <v>368</v>
      </c>
      <c r="U30985" s="9" t="s">
        <v>368</v>
      </c>
    </row>
    <row r="30986">
      <c r="F30986" s="9"/>
      <c r="N30986" s="50"/>
      <c r="O30986" s="50"/>
      <c r="P30986" s="50"/>
      <c r="Q30986" s="50" t="s">
        <v>368</v>
      </c>
      <c r="R30986" s="9" t="s">
        <v>368</v>
      </c>
      <c r="S30986" s="50" t="s">
        <v>368</v>
      </c>
      <c r="T30986" s="9" t="s">
        <v>368</v>
      </c>
      <c r="U30986" s="9" t="s">
        <v>368</v>
      </c>
    </row>
    <row r="30987">
      <c r="F30987" s="9"/>
      <c r="N30987" s="50"/>
      <c r="O30987" s="50"/>
      <c r="P30987" s="50"/>
      <c r="Q30987" s="50" t="s">
        <v>368</v>
      </c>
      <c r="R30987" s="9" t="s">
        <v>368</v>
      </c>
      <c r="S30987" s="50" t="s">
        <v>368</v>
      </c>
      <c r="T30987" s="9" t="s">
        <v>368</v>
      </c>
      <c r="U30987" s="9" t="s">
        <v>368</v>
      </c>
    </row>
    <row r="30988">
      <c r="F30988" s="9"/>
      <c r="N30988" s="50"/>
      <c r="O30988" s="50"/>
      <c r="P30988" s="50"/>
      <c r="Q30988" s="50" t="s">
        <v>368</v>
      </c>
      <c r="R30988" s="9" t="s">
        <v>368</v>
      </c>
      <c r="S30988" s="50" t="s">
        <v>368</v>
      </c>
      <c r="T30988" s="9" t="s">
        <v>368</v>
      </c>
      <c r="U30988" s="9" t="s">
        <v>368</v>
      </c>
    </row>
    <row r="30989">
      <c r="F30989" s="9"/>
      <c r="N30989" s="50"/>
      <c r="O30989" s="50"/>
      <c r="P30989" s="50"/>
      <c r="Q30989" s="50" t="s">
        <v>368</v>
      </c>
      <c r="R30989" s="9" t="s">
        <v>368</v>
      </c>
      <c r="S30989" s="50" t="s">
        <v>368</v>
      </c>
      <c r="T30989" s="9" t="s">
        <v>368</v>
      </c>
      <c r="U30989" s="9" t="s">
        <v>368</v>
      </c>
    </row>
    <row r="30990">
      <c r="F30990" s="9"/>
      <c r="N30990" s="50"/>
      <c r="O30990" s="50"/>
      <c r="P30990" s="50"/>
      <c r="Q30990" s="50" t="s">
        <v>368</v>
      </c>
      <c r="R30990" s="9" t="s">
        <v>368</v>
      </c>
      <c r="S30990" s="50" t="s">
        <v>368</v>
      </c>
      <c r="T30990" s="9" t="s">
        <v>368</v>
      </c>
      <c r="U30990" s="9" t="s">
        <v>368</v>
      </c>
    </row>
    <row r="30991">
      <c r="F30991" s="9"/>
      <c r="N30991" s="50"/>
      <c r="O30991" s="50"/>
      <c r="P30991" s="50"/>
      <c r="Q30991" s="50" t="s">
        <v>368</v>
      </c>
      <c r="R30991" s="9" t="s">
        <v>368</v>
      </c>
      <c r="S30991" s="50" t="s">
        <v>368</v>
      </c>
      <c r="T30991" s="9" t="s">
        <v>368</v>
      </c>
      <c r="U30991" s="9" t="s">
        <v>368</v>
      </c>
    </row>
    <row r="30992">
      <c r="F30992" s="9"/>
      <c r="N30992" s="50"/>
      <c r="O30992" s="50"/>
      <c r="P30992" s="50"/>
      <c r="Q30992" s="50" t="s">
        <v>368</v>
      </c>
      <c r="R30992" s="9" t="s">
        <v>368</v>
      </c>
      <c r="S30992" s="50" t="s">
        <v>368</v>
      </c>
      <c r="T30992" s="9" t="s">
        <v>368</v>
      </c>
      <c r="U30992" s="9" t="s">
        <v>368</v>
      </c>
    </row>
    <row r="30993">
      <c r="F30993" s="9"/>
      <c r="N30993" s="50"/>
      <c r="O30993" s="50"/>
      <c r="P30993" s="50"/>
      <c r="Q30993" s="50" t="s">
        <v>368</v>
      </c>
      <c r="R30993" s="9" t="s">
        <v>368</v>
      </c>
      <c r="S30993" s="50" t="s">
        <v>368</v>
      </c>
      <c r="T30993" s="9" t="s">
        <v>368</v>
      </c>
      <c r="U30993" s="9" t="s">
        <v>368</v>
      </c>
    </row>
    <row r="30994">
      <c r="F30994" s="9"/>
      <c r="N30994" s="50"/>
      <c r="O30994" s="50"/>
      <c r="P30994" s="50"/>
      <c r="Q30994" s="50" t="s">
        <v>368</v>
      </c>
      <c r="R30994" s="9" t="s">
        <v>368</v>
      </c>
      <c r="S30994" s="50" t="s">
        <v>368</v>
      </c>
      <c r="T30994" s="9" t="s">
        <v>368</v>
      </c>
      <c r="U30994" s="9" t="s">
        <v>368</v>
      </c>
    </row>
    <row r="30995">
      <c r="F30995" s="9"/>
      <c r="N30995" s="50"/>
      <c r="O30995" s="50"/>
      <c r="P30995" s="50"/>
      <c r="Q30995" s="50" t="s">
        <v>368</v>
      </c>
      <c r="R30995" s="9" t="s">
        <v>368</v>
      </c>
      <c r="S30995" s="50" t="s">
        <v>368</v>
      </c>
      <c r="T30995" s="9" t="s">
        <v>368</v>
      </c>
      <c r="U30995" s="9" t="s">
        <v>368</v>
      </c>
    </row>
    <row r="30996">
      <c r="F30996" s="9"/>
      <c r="N30996" s="50"/>
      <c r="O30996" s="50"/>
      <c r="P30996" s="50"/>
      <c r="Q30996" s="50" t="s">
        <v>368</v>
      </c>
      <c r="R30996" s="9" t="s">
        <v>368</v>
      </c>
      <c r="S30996" s="50" t="s">
        <v>368</v>
      </c>
      <c r="T30996" s="9" t="s">
        <v>368</v>
      </c>
      <c r="U30996" s="9" t="s">
        <v>368</v>
      </c>
    </row>
    <row r="30997">
      <c r="F30997" s="9"/>
      <c r="N30997" s="50"/>
      <c r="O30997" s="50"/>
      <c r="P30997" s="50"/>
      <c r="Q30997" s="50" t="s">
        <v>368</v>
      </c>
      <c r="R30997" s="9" t="s">
        <v>368</v>
      </c>
      <c r="S30997" s="50" t="s">
        <v>368</v>
      </c>
      <c r="T30997" s="9" t="s">
        <v>368</v>
      </c>
      <c r="U30997" s="9" t="s">
        <v>368</v>
      </c>
    </row>
    <row r="30998">
      <c r="F30998" s="9"/>
      <c r="N30998" s="50"/>
      <c r="O30998" s="50"/>
      <c r="P30998" s="50"/>
      <c r="Q30998" s="50" t="s">
        <v>368</v>
      </c>
      <c r="R30998" s="9" t="s">
        <v>368</v>
      </c>
      <c r="S30998" s="50" t="s">
        <v>368</v>
      </c>
      <c r="T30998" s="9" t="s">
        <v>368</v>
      </c>
      <c r="U30998" s="9" t="s">
        <v>368</v>
      </c>
    </row>
    <row r="30999">
      <c r="F30999" s="9"/>
      <c r="N30999" s="50"/>
      <c r="O30999" s="50"/>
      <c r="P30999" s="50"/>
      <c r="Q30999" s="50" t="s">
        <v>368</v>
      </c>
      <c r="R30999" s="9" t="s">
        <v>368</v>
      </c>
      <c r="S30999" s="50" t="s">
        <v>368</v>
      </c>
      <c r="T30999" s="9" t="s">
        <v>368</v>
      </c>
      <c r="U30999" s="9" t="s">
        <v>368</v>
      </c>
    </row>
    <row r="31000">
      <c r="F31000" s="9"/>
      <c r="N31000" s="50"/>
      <c r="O31000" s="50"/>
      <c r="P31000" s="50"/>
      <c r="Q31000" s="50" t="s">
        <v>368</v>
      </c>
      <c r="R31000" s="9" t="s">
        <v>368</v>
      </c>
      <c r="S31000" s="50" t="s">
        <v>368</v>
      </c>
      <c r="T31000" s="9" t="s">
        <v>368</v>
      </c>
      <c r="U31000" s="9" t="s">
        <v>368</v>
      </c>
    </row>
    <row r="31001">
      <c r="F31001" s="9"/>
      <c r="N31001" s="50"/>
      <c r="O31001" s="50"/>
      <c r="P31001" s="50"/>
      <c r="Q31001" s="50" t="s">
        <v>368</v>
      </c>
      <c r="R31001" s="9" t="s">
        <v>368</v>
      </c>
      <c r="S31001" s="50" t="s">
        <v>368</v>
      </c>
      <c r="T31001" s="9" t="s">
        <v>368</v>
      </c>
      <c r="U31001" s="9" t="s">
        <v>368</v>
      </c>
    </row>
    <row r="31002">
      <c r="F31002" s="9"/>
      <c r="N31002" s="50"/>
      <c r="O31002" s="50"/>
      <c r="P31002" s="50"/>
      <c r="Q31002" s="50" t="s">
        <v>368</v>
      </c>
      <c r="R31002" s="9" t="s">
        <v>368</v>
      </c>
      <c r="S31002" s="50" t="s">
        <v>368</v>
      </c>
      <c r="T31002" s="9" t="s">
        <v>368</v>
      </c>
      <c r="U31002" s="9" t="s">
        <v>368</v>
      </c>
    </row>
    <row r="31003">
      <c r="F31003" s="9"/>
      <c r="N31003" s="50"/>
      <c r="O31003" s="50"/>
      <c r="P31003" s="50"/>
      <c r="Q31003" s="50" t="s">
        <v>368</v>
      </c>
      <c r="R31003" s="9" t="s">
        <v>368</v>
      </c>
      <c r="S31003" s="50" t="s">
        <v>368</v>
      </c>
      <c r="T31003" s="9" t="s">
        <v>368</v>
      </c>
      <c r="U31003" s="9" t="s">
        <v>368</v>
      </c>
    </row>
    <row r="31004">
      <c r="F31004" s="9"/>
      <c r="N31004" s="50"/>
      <c r="O31004" s="50"/>
      <c r="P31004" s="50"/>
      <c r="Q31004" s="50" t="s">
        <v>368</v>
      </c>
      <c r="R31004" s="9" t="s">
        <v>368</v>
      </c>
      <c r="S31004" s="50" t="s">
        <v>368</v>
      </c>
      <c r="T31004" s="9" t="s">
        <v>368</v>
      </c>
      <c r="U31004" s="9" t="s">
        <v>368</v>
      </c>
    </row>
    <row r="31005">
      <c r="F31005" s="9"/>
      <c r="N31005" s="50"/>
      <c r="O31005" s="50"/>
      <c r="P31005" s="50"/>
      <c r="Q31005" s="50" t="s">
        <v>368</v>
      </c>
      <c r="R31005" s="9" t="s">
        <v>368</v>
      </c>
      <c r="S31005" s="50" t="s">
        <v>368</v>
      </c>
      <c r="T31005" s="9" t="s">
        <v>368</v>
      </c>
      <c r="U31005" s="9" t="s">
        <v>368</v>
      </c>
    </row>
    <row r="31006">
      <c r="F31006" s="9"/>
      <c r="N31006" s="50"/>
      <c r="O31006" s="50"/>
      <c r="P31006" s="50"/>
      <c r="Q31006" s="50" t="s">
        <v>368</v>
      </c>
      <c r="R31006" s="9" t="s">
        <v>368</v>
      </c>
      <c r="S31006" s="50" t="s">
        <v>368</v>
      </c>
      <c r="T31006" s="9" t="s">
        <v>368</v>
      </c>
      <c r="U31006" s="9" t="s">
        <v>368</v>
      </c>
    </row>
    <row r="31007">
      <c r="F31007" s="9"/>
      <c r="N31007" s="50"/>
      <c r="O31007" s="50"/>
      <c r="P31007" s="50"/>
      <c r="Q31007" s="50" t="s">
        <v>368</v>
      </c>
      <c r="R31007" s="9" t="s">
        <v>368</v>
      </c>
      <c r="S31007" s="50" t="s">
        <v>368</v>
      </c>
      <c r="T31007" s="9" t="s">
        <v>368</v>
      </c>
      <c r="U31007" s="9" t="s">
        <v>368</v>
      </c>
    </row>
    <row r="31008">
      <c r="F31008" s="9"/>
      <c r="N31008" s="50"/>
      <c r="O31008" s="50"/>
      <c r="P31008" s="50"/>
      <c r="Q31008" s="50" t="s">
        <v>368</v>
      </c>
      <c r="R31008" s="9" t="s">
        <v>368</v>
      </c>
      <c r="S31008" s="50" t="s">
        <v>368</v>
      </c>
      <c r="T31008" s="9" t="s">
        <v>368</v>
      </c>
      <c r="U31008" s="9" t="s">
        <v>368</v>
      </c>
    </row>
    <row r="31009">
      <c r="F31009" s="9"/>
      <c r="N31009" s="50"/>
      <c r="O31009" s="50"/>
      <c r="P31009" s="50"/>
      <c r="Q31009" s="50" t="s">
        <v>368</v>
      </c>
      <c r="R31009" s="9" t="s">
        <v>368</v>
      </c>
      <c r="S31009" s="50" t="s">
        <v>368</v>
      </c>
      <c r="T31009" s="9" t="s">
        <v>368</v>
      </c>
      <c r="U31009" s="9" t="s">
        <v>368</v>
      </c>
    </row>
    <row r="31010">
      <c r="F31010" s="9"/>
      <c r="N31010" s="50"/>
      <c r="O31010" s="50"/>
      <c r="P31010" s="50"/>
      <c r="Q31010" s="50" t="s">
        <v>368</v>
      </c>
      <c r="R31010" s="9" t="s">
        <v>368</v>
      </c>
      <c r="S31010" s="50" t="s">
        <v>368</v>
      </c>
      <c r="T31010" s="9" t="s">
        <v>368</v>
      </c>
      <c r="U31010" s="9" t="s">
        <v>368</v>
      </c>
    </row>
    <row r="31011">
      <c r="F31011" s="9"/>
      <c r="N31011" s="50"/>
      <c r="O31011" s="50"/>
      <c r="P31011" s="50"/>
      <c r="Q31011" s="50" t="s">
        <v>368</v>
      </c>
      <c r="R31011" s="9" t="s">
        <v>368</v>
      </c>
      <c r="S31011" s="50" t="s">
        <v>368</v>
      </c>
      <c r="T31011" s="9" t="s">
        <v>368</v>
      </c>
      <c r="U31011" s="9" t="s">
        <v>368</v>
      </c>
    </row>
    <row r="31012">
      <c r="F31012" s="9"/>
      <c r="N31012" s="50"/>
      <c r="O31012" s="50"/>
      <c r="P31012" s="50"/>
      <c r="Q31012" s="50" t="s">
        <v>368</v>
      </c>
      <c r="R31012" s="9" t="s">
        <v>368</v>
      </c>
      <c r="S31012" s="50" t="s">
        <v>368</v>
      </c>
      <c r="T31012" s="9" t="s">
        <v>368</v>
      </c>
      <c r="U31012" s="9" t="s">
        <v>368</v>
      </c>
    </row>
    <row r="31013">
      <c r="F31013" s="9"/>
      <c r="N31013" s="50"/>
      <c r="O31013" s="50"/>
      <c r="P31013" s="50"/>
      <c r="Q31013" s="50" t="s">
        <v>368</v>
      </c>
      <c r="R31013" s="9" t="s">
        <v>368</v>
      </c>
      <c r="S31013" s="50" t="s">
        <v>368</v>
      </c>
      <c r="T31013" s="9" t="s">
        <v>368</v>
      </c>
      <c r="U31013" s="9" t="s">
        <v>368</v>
      </c>
    </row>
    <row r="31014">
      <c r="F31014" s="9"/>
      <c r="N31014" s="50"/>
      <c r="O31014" s="50"/>
      <c r="P31014" s="50"/>
      <c r="Q31014" s="50" t="s">
        <v>368</v>
      </c>
      <c r="R31014" s="9" t="s">
        <v>368</v>
      </c>
      <c r="S31014" s="50" t="s">
        <v>368</v>
      </c>
      <c r="T31014" s="9" t="s">
        <v>368</v>
      </c>
      <c r="U31014" s="9" t="s">
        <v>368</v>
      </c>
    </row>
    <row r="31015">
      <c r="F31015" s="9"/>
      <c r="N31015" s="50"/>
      <c r="O31015" s="50"/>
      <c r="P31015" s="50"/>
      <c r="Q31015" s="50" t="s">
        <v>368</v>
      </c>
      <c r="R31015" s="9" t="s">
        <v>368</v>
      </c>
      <c r="S31015" s="50" t="s">
        <v>368</v>
      </c>
      <c r="T31015" s="9" t="s">
        <v>368</v>
      </c>
      <c r="U31015" s="9" t="s">
        <v>368</v>
      </c>
    </row>
    <row r="31016">
      <c r="F31016" s="9"/>
      <c r="N31016" s="50"/>
      <c r="O31016" s="50"/>
      <c r="P31016" s="50"/>
      <c r="Q31016" s="50" t="s">
        <v>368</v>
      </c>
      <c r="R31016" s="9" t="s">
        <v>368</v>
      </c>
      <c r="S31016" s="50" t="s">
        <v>368</v>
      </c>
      <c r="T31016" s="9" t="s">
        <v>368</v>
      </c>
      <c r="U31016" s="9" t="s">
        <v>368</v>
      </c>
    </row>
    <row r="31017">
      <c r="F31017" s="9"/>
      <c r="N31017" s="50"/>
      <c r="O31017" s="50"/>
      <c r="P31017" s="50"/>
      <c r="Q31017" s="50" t="s">
        <v>368</v>
      </c>
      <c r="R31017" s="9" t="s">
        <v>368</v>
      </c>
      <c r="S31017" s="50" t="s">
        <v>368</v>
      </c>
      <c r="T31017" s="9" t="s">
        <v>368</v>
      </c>
      <c r="U31017" s="9" t="s">
        <v>368</v>
      </c>
    </row>
    <row r="31018">
      <c r="F31018" s="9"/>
      <c r="N31018" s="50"/>
      <c r="O31018" s="50"/>
      <c r="P31018" s="50"/>
      <c r="Q31018" s="50" t="s">
        <v>368</v>
      </c>
      <c r="R31018" s="9" t="s">
        <v>368</v>
      </c>
      <c r="S31018" s="50" t="s">
        <v>368</v>
      </c>
      <c r="T31018" s="9" t="s">
        <v>368</v>
      </c>
      <c r="U31018" s="9" t="s">
        <v>368</v>
      </c>
    </row>
    <row r="31019">
      <c r="F31019" s="9"/>
      <c r="N31019" s="50"/>
      <c r="O31019" s="50"/>
      <c r="P31019" s="50"/>
      <c r="Q31019" s="50" t="s">
        <v>368</v>
      </c>
      <c r="R31019" s="9" t="s">
        <v>368</v>
      </c>
      <c r="S31019" s="50" t="s">
        <v>368</v>
      </c>
      <c r="T31019" s="9" t="s">
        <v>368</v>
      </c>
      <c r="U31019" s="9" t="s">
        <v>368</v>
      </c>
    </row>
    <row r="31020">
      <c r="F31020" s="9"/>
      <c r="N31020" s="50"/>
      <c r="O31020" s="50"/>
      <c r="P31020" s="50"/>
      <c r="Q31020" s="50" t="s">
        <v>368</v>
      </c>
      <c r="R31020" s="9" t="s">
        <v>368</v>
      </c>
      <c r="S31020" s="50" t="s">
        <v>368</v>
      </c>
      <c r="T31020" s="9" t="s">
        <v>368</v>
      </c>
      <c r="U31020" s="9" t="s">
        <v>368</v>
      </c>
    </row>
    <row r="31021">
      <c r="F31021" s="9"/>
      <c r="N31021" s="50"/>
      <c r="O31021" s="50"/>
      <c r="P31021" s="50"/>
      <c r="Q31021" s="50" t="s">
        <v>368</v>
      </c>
      <c r="R31021" s="9" t="s">
        <v>368</v>
      </c>
      <c r="S31021" s="50" t="s">
        <v>368</v>
      </c>
      <c r="T31021" s="9" t="s">
        <v>368</v>
      </c>
      <c r="U31021" s="9" t="s">
        <v>368</v>
      </c>
    </row>
    <row r="31022">
      <c r="F31022" s="9"/>
      <c r="N31022" s="50"/>
      <c r="O31022" s="50"/>
      <c r="P31022" s="50"/>
      <c r="Q31022" s="50" t="s">
        <v>368</v>
      </c>
      <c r="R31022" s="9" t="s">
        <v>368</v>
      </c>
      <c r="S31022" s="50" t="s">
        <v>368</v>
      </c>
      <c r="T31022" s="9" t="s">
        <v>368</v>
      </c>
      <c r="U31022" s="9" t="s">
        <v>368</v>
      </c>
    </row>
    <row r="31023">
      <c r="F31023" s="9"/>
      <c r="N31023" s="50"/>
      <c r="O31023" s="50"/>
      <c r="P31023" s="50"/>
      <c r="Q31023" s="50" t="s">
        <v>368</v>
      </c>
      <c r="R31023" s="9" t="s">
        <v>368</v>
      </c>
      <c r="S31023" s="50" t="s">
        <v>368</v>
      </c>
      <c r="T31023" s="9" t="s">
        <v>368</v>
      </c>
      <c r="U31023" s="9" t="s">
        <v>368</v>
      </c>
    </row>
    <row r="31024">
      <c r="F31024" s="9"/>
      <c r="N31024" s="50"/>
      <c r="O31024" s="50"/>
      <c r="P31024" s="50"/>
      <c r="Q31024" s="50" t="s">
        <v>368</v>
      </c>
      <c r="R31024" s="9" t="s">
        <v>368</v>
      </c>
      <c r="S31024" s="50" t="s">
        <v>368</v>
      </c>
      <c r="T31024" s="9" t="s">
        <v>368</v>
      </c>
      <c r="U31024" s="9" t="s">
        <v>368</v>
      </c>
    </row>
    <row r="31025">
      <c r="F31025" s="9"/>
      <c r="N31025" s="50"/>
      <c r="O31025" s="50"/>
      <c r="P31025" s="50"/>
      <c r="Q31025" s="50" t="s">
        <v>368</v>
      </c>
      <c r="R31025" s="9" t="s">
        <v>368</v>
      </c>
      <c r="S31025" s="50" t="s">
        <v>368</v>
      </c>
      <c r="T31025" s="9" t="s">
        <v>368</v>
      </c>
      <c r="U31025" s="9" t="s">
        <v>368</v>
      </c>
    </row>
    <row r="31026">
      <c r="F31026" s="9"/>
      <c r="N31026" s="50"/>
      <c r="O31026" s="50"/>
      <c r="P31026" s="50"/>
      <c r="Q31026" s="50" t="s">
        <v>368</v>
      </c>
      <c r="R31026" s="9" t="s">
        <v>368</v>
      </c>
      <c r="S31026" s="50" t="s">
        <v>368</v>
      </c>
      <c r="T31026" s="9" t="s">
        <v>368</v>
      </c>
      <c r="U31026" s="9" t="s">
        <v>368</v>
      </c>
    </row>
    <row r="31027">
      <c r="F31027" s="9"/>
      <c r="N31027" s="50"/>
      <c r="O31027" s="50"/>
      <c r="P31027" s="50"/>
      <c r="Q31027" s="50" t="s">
        <v>368</v>
      </c>
      <c r="R31027" s="9" t="s">
        <v>368</v>
      </c>
      <c r="S31027" s="50" t="s">
        <v>368</v>
      </c>
      <c r="T31027" s="9" t="s">
        <v>368</v>
      </c>
      <c r="U31027" s="9" t="s">
        <v>368</v>
      </c>
    </row>
    <row r="31028">
      <c r="F31028" s="9"/>
      <c r="N31028" s="50"/>
      <c r="O31028" s="50"/>
      <c r="P31028" s="50"/>
      <c r="Q31028" s="50" t="s">
        <v>368</v>
      </c>
      <c r="R31028" s="9" t="s">
        <v>368</v>
      </c>
      <c r="S31028" s="50" t="s">
        <v>368</v>
      </c>
      <c r="T31028" s="9" t="s">
        <v>368</v>
      </c>
      <c r="U31028" s="9" t="s">
        <v>368</v>
      </c>
    </row>
    <row r="31029">
      <c r="F31029" s="9"/>
      <c r="N31029" s="50"/>
      <c r="O31029" s="50"/>
      <c r="P31029" s="50"/>
      <c r="Q31029" s="50" t="s">
        <v>368</v>
      </c>
      <c r="R31029" s="9" t="s">
        <v>368</v>
      </c>
      <c r="S31029" s="50" t="s">
        <v>368</v>
      </c>
      <c r="T31029" s="9" t="s">
        <v>368</v>
      </c>
      <c r="U31029" s="9" t="s">
        <v>368</v>
      </c>
    </row>
    <row r="31030">
      <c r="F31030" s="9"/>
      <c r="N31030" s="50"/>
      <c r="O31030" s="50"/>
      <c r="P31030" s="50"/>
      <c r="Q31030" s="50" t="s">
        <v>368</v>
      </c>
      <c r="R31030" s="9" t="s">
        <v>368</v>
      </c>
      <c r="S31030" s="50" t="s">
        <v>368</v>
      </c>
      <c r="T31030" s="9" t="s">
        <v>368</v>
      </c>
      <c r="U31030" s="9" t="s">
        <v>368</v>
      </c>
    </row>
    <row r="31031">
      <c r="F31031" s="9"/>
      <c r="N31031" s="50"/>
      <c r="O31031" s="50"/>
      <c r="P31031" s="50"/>
      <c r="Q31031" s="50" t="s">
        <v>368</v>
      </c>
      <c r="R31031" s="9" t="s">
        <v>368</v>
      </c>
      <c r="S31031" s="50" t="s">
        <v>368</v>
      </c>
      <c r="T31031" s="9" t="s">
        <v>368</v>
      </c>
      <c r="U31031" s="9" t="s">
        <v>368</v>
      </c>
    </row>
    <row r="31032">
      <c r="F31032" s="9"/>
      <c r="N31032" s="50"/>
      <c r="O31032" s="50"/>
      <c r="P31032" s="50"/>
      <c r="Q31032" s="50" t="s">
        <v>368</v>
      </c>
      <c r="R31032" s="9" t="s">
        <v>368</v>
      </c>
      <c r="S31032" s="50" t="s">
        <v>368</v>
      </c>
      <c r="T31032" s="9" t="s">
        <v>368</v>
      </c>
      <c r="U31032" s="9" t="s">
        <v>368</v>
      </c>
    </row>
    <row r="31033">
      <c r="F31033" s="9"/>
      <c r="N31033" s="50"/>
      <c r="O31033" s="50"/>
      <c r="P31033" s="50"/>
      <c r="Q31033" s="50" t="s">
        <v>368</v>
      </c>
      <c r="R31033" s="9" t="s">
        <v>368</v>
      </c>
      <c r="S31033" s="50" t="s">
        <v>368</v>
      </c>
      <c r="T31033" s="9" t="s">
        <v>368</v>
      </c>
      <c r="U31033" s="9" t="s">
        <v>368</v>
      </c>
    </row>
    <row r="31034">
      <c r="F31034" s="9"/>
      <c r="N31034" s="50"/>
      <c r="O31034" s="50"/>
      <c r="P31034" s="50"/>
      <c r="Q31034" s="50" t="s">
        <v>368</v>
      </c>
      <c r="R31034" s="9" t="s">
        <v>368</v>
      </c>
      <c r="S31034" s="50" t="s">
        <v>368</v>
      </c>
      <c r="T31034" s="9" t="s">
        <v>368</v>
      </c>
      <c r="U31034" s="9" t="s">
        <v>368</v>
      </c>
    </row>
    <row r="31035">
      <c r="F31035" s="9"/>
      <c r="N31035" s="50"/>
      <c r="O31035" s="50"/>
      <c r="P31035" s="50"/>
      <c r="Q31035" s="50" t="s">
        <v>368</v>
      </c>
      <c r="R31035" s="9" t="s">
        <v>368</v>
      </c>
      <c r="S31035" s="50" t="s">
        <v>368</v>
      </c>
      <c r="T31035" s="9" t="s">
        <v>368</v>
      </c>
      <c r="U31035" s="9" t="s">
        <v>368</v>
      </c>
    </row>
    <row r="31036">
      <c r="F31036" s="9"/>
      <c r="N31036" s="50"/>
      <c r="O31036" s="50"/>
      <c r="P31036" s="50"/>
      <c r="Q31036" s="50" t="s">
        <v>368</v>
      </c>
      <c r="R31036" s="9" t="s">
        <v>368</v>
      </c>
      <c r="S31036" s="50" t="s">
        <v>368</v>
      </c>
      <c r="T31036" s="9" t="s">
        <v>368</v>
      </c>
      <c r="U31036" s="9" t="s">
        <v>368</v>
      </c>
    </row>
    <row r="31037">
      <c r="F31037" s="9"/>
      <c r="N31037" s="50"/>
      <c r="O31037" s="50"/>
      <c r="P31037" s="50"/>
      <c r="Q31037" s="50" t="s">
        <v>368</v>
      </c>
      <c r="R31037" s="9" t="s">
        <v>368</v>
      </c>
      <c r="S31037" s="50" t="s">
        <v>368</v>
      </c>
      <c r="T31037" s="9" t="s">
        <v>368</v>
      </c>
      <c r="U31037" s="9" t="s">
        <v>368</v>
      </c>
    </row>
    <row r="31038">
      <c r="F31038" s="9"/>
      <c r="N31038" s="50"/>
      <c r="O31038" s="50"/>
      <c r="P31038" s="50"/>
      <c r="Q31038" s="50" t="s">
        <v>368</v>
      </c>
      <c r="R31038" s="9" t="s">
        <v>368</v>
      </c>
      <c r="S31038" s="50" t="s">
        <v>368</v>
      </c>
      <c r="T31038" s="9" t="s">
        <v>368</v>
      </c>
      <c r="U31038" s="9" t="s">
        <v>368</v>
      </c>
    </row>
    <row r="31039">
      <c r="F31039" s="9"/>
      <c r="N31039" s="50"/>
      <c r="O31039" s="50"/>
      <c r="P31039" s="50"/>
      <c r="Q31039" s="50" t="s">
        <v>368</v>
      </c>
      <c r="R31039" s="9" t="s">
        <v>368</v>
      </c>
      <c r="S31039" s="50" t="s">
        <v>368</v>
      </c>
      <c r="T31039" s="9" t="s">
        <v>368</v>
      </c>
      <c r="U31039" s="9" t="s">
        <v>368</v>
      </c>
    </row>
    <row r="31040">
      <c r="F31040" s="9"/>
      <c r="N31040" s="50"/>
      <c r="O31040" s="50"/>
      <c r="P31040" s="50"/>
      <c r="Q31040" s="50" t="s">
        <v>368</v>
      </c>
      <c r="R31040" s="9" t="s">
        <v>368</v>
      </c>
      <c r="S31040" s="50" t="s">
        <v>368</v>
      </c>
      <c r="T31040" s="9" t="s">
        <v>368</v>
      </c>
      <c r="U31040" s="9" t="s">
        <v>368</v>
      </c>
    </row>
    <row r="31041">
      <c r="F31041" s="9"/>
      <c r="N31041" s="50"/>
      <c r="O31041" s="50"/>
      <c r="P31041" s="50"/>
      <c r="Q31041" s="50" t="s">
        <v>368</v>
      </c>
      <c r="R31041" s="9" t="s">
        <v>368</v>
      </c>
      <c r="S31041" s="50" t="s">
        <v>368</v>
      </c>
      <c r="T31041" s="9" t="s">
        <v>368</v>
      </c>
      <c r="U31041" s="9" t="s">
        <v>368</v>
      </c>
    </row>
    <row r="31042">
      <c r="F31042" s="9"/>
      <c r="N31042" s="50"/>
      <c r="O31042" s="50"/>
      <c r="P31042" s="50"/>
      <c r="Q31042" s="50" t="s">
        <v>368</v>
      </c>
      <c r="R31042" s="9" t="s">
        <v>368</v>
      </c>
      <c r="S31042" s="50" t="s">
        <v>368</v>
      </c>
      <c r="T31042" s="9" t="s">
        <v>368</v>
      </c>
      <c r="U31042" s="9" t="s">
        <v>368</v>
      </c>
    </row>
    <row r="31043">
      <c r="F31043" s="9"/>
      <c r="N31043" s="50"/>
      <c r="O31043" s="50"/>
      <c r="P31043" s="50"/>
      <c r="Q31043" s="50" t="s">
        <v>368</v>
      </c>
      <c r="R31043" s="9" t="s">
        <v>368</v>
      </c>
      <c r="S31043" s="50" t="s">
        <v>368</v>
      </c>
      <c r="T31043" s="9" t="s">
        <v>368</v>
      </c>
      <c r="U31043" s="9" t="s">
        <v>368</v>
      </c>
    </row>
    <row r="31044">
      <c r="F31044" s="9"/>
      <c r="N31044" s="50"/>
      <c r="O31044" s="50"/>
      <c r="P31044" s="50"/>
      <c r="Q31044" s="50" t="s">
        <v>368</v>
      </c>
      <c r="R31044" s="9" t="s">
        <v>368</v>
      </c>
      <c r="S31044" s="50" t="s">
        <v>368</v>
      </c>
      <c r="T31044" s="9" t="s">
        <v>368</v>
      </c>
      <c r="U31044" s="9" t="s">
        <v>368</v>
      </c>
    </row>
    <row r="31045">
      <c r="F31045" s="9"/>
      <c r="N31045" s="50"/>
      <c r="O31045" s="50"/>
      <c r="P31045" s="50"/>
      <c r="Q31045" s="50" t="s">
        <v>368</v>
      </c>
      <c r="R31045" s="9" t="s">
        <v>368</v>
      </c>
      <c r="S31045" s="50" t="s">
        <v>368</v>
      </c>
      <c r="T31045" s="9" t="s">
        <v>368</v>
      </c>
      <c r="U31045" s="9" t="s">
        <v>368</v>
      </c>
    </row>
    <row r="31046">
      <c r="F31046" s="9"/>
      <c r="N31046" s="50"/>
      <c r="O31046" s="50"/>
      <c r="P31046" s="50"/>
      <c r="Q31046" s="50" t="s">
        <v>368</v>
      </c>
      <c r="R31046" s="9" t="s">
        <v>368</v>
      </c>
      <c r="S31046" s="50" t="s">
        <v>368</v>
      </c>
      <c r="T31046" s="9" t="s">
        <v>368</v>
      </c>
      <c r="U31046" s="9" t="s">
        <v>368</v>
      </c>
    </row>
    <row r="31047">
      <c r="F31047" s="9"/>
      <c r="N31047" s="50"/>
      <c r="O31047" s="50"/>
      <c r="P31047" s="50"/>
      <c r="Q31047" s="50" t="s">
        <v>368</v>
      </c>
      <c r="R31047" s="9" t="s">
        <v>368</v>
      </c>
      <c r="S31047" s="50" t="s">
        <v>368</v>
      </c>
      <c r="T31047" s="9" t="s">
        <v>368</v>
      </c>
      <c r="U31047" s="9" t="s">
        <v>368</v>
      </c>
    </row>
    <row r="31048">
      <c r="F31048" s="9"/>
      <c r="N31048" s="50"/>
      <c r="O31048" s="50"/>
      <c r="P31048" s="50"/>
      <c r="Q31048" s="50" t="s">
        <v>368</v>
      </c>
      <c r="R31048" s="9" t="s">
        <v>368</v>
      </c>
      <c r="S31048" s="50" t="s">
        <v>368</v>
      </c>
      <c r="T31048" s="9" t="s">
        <v>368</v>
      </c>
      <c r="U31048" s="9" t="s">
        <v>368</v>
      </c>
    </row>
    <row r="31049">
      <c r="F31049" s="9"/>
      <c r="N31049" s="50"/>
      <c r="O31049" s="50"/>
      <c r="P31049" s="50"/>
      <c r="Q31049" s="50" t="s">
        <v>368</v>
      </c>
      <c r="R31049" s="9" t="s">
        <v>368</v>
      </c>
      <c r="S31049" s="50" t="s">
        <v>368</v>
      </c>
      <c r="T31049" s="9" t="s">
        <v>368</v>
      </c>
      <c r="U31049" s="9" t="s">
        <v>368</v>
      </c>
    </row>
    <row r="31050">
      <c r="F31050" s="9"/>
      <c r="N31050" s="50"/>
      <c r="O31050" s="50"/>
      <c r="P31050" s="50"/>
      <c r="Q31050" s="50" t="s">
        <v>368</v>
      </c>
      <c r="R31050" s="9" t="s">
        <v>368</v>
      </c>
      <c r="S31050" s="50" t="s">
        <v>368</v>
      </c>
      <c r="T31050" s="9" t="s">
        <v>368</v>
      </c>
      <c r="U31050" s="9" t="s">
        <v>368</v>
      </c>
    </row>
    <row r="31051">
      <c r="F31051" s="9"/>
      <c r="N31051" s="50"/>
      <c r="O31051" s="50"/>
      <c r="P31051" s="50"/>
      <c r="Q31051" s="50" t="s">
        <v>368</v>
      </c>
      <c r="R31051" s="9" t="s">
        <v>368</v>
      </c>
      <c r="S31051" s="50" t="s">
        <v>368</v>
      </c>
      <c r="T31051" s="9" t="s">
        <v>368</v>
      </c>
      <c r="U31051" s="9" t="s">
        <v>368</v>
      </c>
    </row>
    <row r="31052">
      <c r="F31052" s="9"/>
      <c r="N31052" s="50"/>
      <c r="O31052" s="50"/>
      <c r="P31052" s="50"/>
      <c r="Q31052" s="50" t="s">
        <v>368</v>
      </c>
      <c r="R31052" s="9" t="s">
        <v>368</v>
      </c>
      <c r="S31052" s="50" t="s">
        <v>368</v>
      </c>
      <c r="T31052" s="9" t="s">
        <v>368</v>
      </c>
      <c r="U31052" s="9" t="s">
        <v>368</v>
      </c>
    </row>
    <row r="31053">
      <c r="F31053" s="9"/>
      <c r="N31053" s="50"/>
      <c r="O31053" s="50"/>
      <c r="P31053" s="50"/>
      <c r="Q31053" s="50" t="s">
        <v>368</v>
      </c>
      <c r="R31053" s="9" t="s">
        <v>368</v>
      </c>
      <c r="S31053" s="50" t="s">
        <v>368</v>
      </c>
      <c r="T31053" s="9" t="s">
        <v>368</v>
      </c>
      <c r="U31053" s="9" t="s">
        <v>368</v>
      </c>
    </row>
    <row r="31054">
      <c r="F31054" s="9"/>
      <c r="N31054" s="50"/>
      <c r="O31054" s="50"/>
      <c r="P31054" s="50"/>
      <c r="Q31054" s="50" t="s">
        <v>368</v>
      </c>
      <c r="R31054" s="9" t="s">
        <v>368</v>
      </c>
      <c r="S31054" s="50" t="s">
        <v>368</v>
      </c>
      <c r="T31054" s="9" t="s">
        <v>368</v>
      </c>
      <c r="U31054" s="9" t="s">
        <v>368</v>
      </c>
    </row>
    <row r="31055">
      <c r="F31055" s="9"/>
      <c r="N31055" s="50"/>
      <c r="O31055" s="50"/>
      <c r="P31055" s="50"/>
      <c r="Q31055" s="50" t="s">
        <v>368</v>
      </c>
      <c r="R31055" s="9" t="s">
        <v>368</v>
      </c>
      <c r="S31055" s="50" t="s">
        <v>368</v>
      </c>
      <c r="T31055" s="9" t="s">
        <v>368</v>
      </c>
      <c r="U31055" s="9" t="s">
        <v>368</v>
      </c>
    </row>
    <row r="31056">
      <c r="F31056" s="9"/>
      <c r="N31056" s="50"/>
      <c r="O31056" s="50"/>
      <c r="P31056" s="50"/>
      <c r="Q31056" s="50" t="s">
        <v>368</v>
      </c>
      <c r="R31056" s="9" t="s">
        <v>368</v>
      </c>
      <c r="S31056" s="50" t="s">
        <v>368</v>
      </c>
      <c r="T31056" s="9" t="s">
        <v>368</v>
      </c>
      <c r="U31056" s="9" t="s">
        <v>368</v>
      </c>
    </row>
    <row r="31057">
      <c r="F31057" s="9"/>
      <c r="N31057" s="50"/>
      <c r="O31057" s="50"/>
      <c r="P31057" s="50"/>
      <c r="Q31057" s="50" t="s">
        <v>368</v>
      </c>
      <c r="R31057" s="9" t="s">
        <v>368</v>
      </c>
      <c r="S31057" s="50" t="s">
        <v>368</v>
      </c>
      <c r="T31057" s="9" t="s">
        <v>368</v>
      </c>
      <c r="U31057" s="9" t="s">
        <v>368</v>
      </c>
    </row>
    <row r="31058">
      <c r="F31058" s="9"/>
      <c r="N31058" s="50"/>
      <c r="O31058" s="50"/>
      <c r="P31058" s="50"/>
      <c r="Q31058" s="50" t="s">
        <v>368</v>
      </c>
      <c r="R31058" s="9" t="s">
        <v>368</v>
      </c>
      <c r="S31058" s="50" t="s">
        <v>368</v>
      </c>
      <c r="T31058" s="9" t="s">
        <v>368</v>
      </c>
      <c r="U31058" s="9" t="s">
        <v>368</v>
      </c>
    </row>
    <row r="31059">
      <c r="F31059" s="9"/>
      <c r="N31059" s="50"/>
      <c r="O31059" s="50"/>
      <c r="P31059" s="50"/>
      <c r="Q31059" s="50" t="s">
        <v>368</v>
      </c>
      <c r="R31059" s="9" t="s">
        <v>368</v>
      </c>
      <c r="S31059" s="50" t="s">
        <v>368</v>
      </c>
      <c r="T31059" s="9" t="s">
        <v>368</v>
      </c>
      <c r="U31059" s="9" t="s">
        <v>368</v>
      </c>
    </row>
    <row r="31060">
      <c r="F31060" s="9"/>
      <c r="N31060" s="50"/>
      <c r="O31060" s="50"/>
      <c r="P31060" s="50"/>
      <c r="Q31060" s="50" t="s">
        <v>368</v>
      </c>
      <c r="R31060" s="9" t="s">
        <v>368</v>
      </c>
      <c r="S31060" s="50" t="s">
        <v>368</v>
      </c>
      <c r="T31060" s="9" t="s">
        <v>368</v>
      </c>
      <c r="U31060" s="9" t="s">
        <v>368</v>
      </c>
    </row>
    <row r="31061">
      <c r="F31061" s="9"/>
      <c r="N31061" s="50"/>
      <c r="O31061" s="50"/>
      <c r="P31061" s="50"/>
      <c r="Q31061" s="50" t="s">
        <v>368</v>
      </c>
      <c r="R31061" s="9" t="s">
        <v>368</v>
      </c>
      <c r="S31061" s="50" t="s">
        <v>368</v>
      </c>
      <c r="T31061" s="9" t="s">
        <v>368</v>
      </c>
      <c r="U31061" s="9" t="s">
        <v>368</v>
      </c>
    </row>
    <row r="31062">
      <c r="F31062" s="9"/>
      <c r="N31062" s="50"/>
      <c r="O31062" s="50"/>
      <c r="P31062" s="50"/>
      <c r="Q31062" s="50" t="s">
        <v>368</v>
      </c>
      <c r="R31062" s="9" t="s">
        <v>368</v>
      </c>
      <c r="S31062" s="50" t="s">
        <v>368</v>
      </c>
      <c r="T31062" s="9" t="s">
        <v>368</v>
      </c>
      <c r="U31062" s="9" t="s">
        <v>368</v>
      </c>
    </row>
    <row r="31063">
      <c r="F31063" s="9"/>
      <c r="N31063" s="50"/>
      <c r="O31063" s="50"/>
      <c r="P31063" s="50"/>
      <c r="Q31063" s="50" t="s">
        <v>368</v>
      </c>
      <c r="R31063" s="9" t="s">
        <v>368</v>
      </c>
      <c r="S31063" s="50" t="s">
        <v>368</v>
      </c>
      <c r="T31063" s="9" t="s">
        <v>368</v>
      </c>
      <c r="U31063" s="9" t="s">
        <v>368</v>
      </c>
    </row>
    <row r="31064">
      <c r="F31064" s="9"/>
      <c r="N31064" s="50"/>
      <c r="O31064" s="50"/>
      <c r="P31064" s="50"/>
      <c r="Q31064" s="50" t="s">
        <v>368</v>
      </c>
      <c r="R31064" s="9" t="s">
        <v>368</v>
      </c>
      <c r="S31064" s="50" t="s">
        <v>368</v>
      </c>
      <c r="T31064" s="9" t="s">
        <v>368</v>
      </c>
      <c r="U31064" s="9" t="s">
        <v>368</v>
      </c>
    </row>
    <row r="31065">
      <c r="F31065" s="9"/>
      <c r="N31065" s="50"/>
      <c r="O31065" s="50"/>
      <c r="P31065" s="50"/>
      <c r="Q31065" s="50" t="s">
        <v>368</v>
      </c>
      <c r="R31065" s="9" t="s">
        <v>368</v>
      </c>
      <c r="S31065" s="50" t="s">
        <v>368</v>
      </c>
      <c r="T31065" s="9" t="s">
        <v>368</v>
      </c>
      <c r="U31065" s="9" t="s">
        <v>368</v>
      </c>
    </row>
    <row r="31066">
      <c r="F31066" s="9"/>
      <c r="N31066" s="50"/>
      <c r="O31066" s="50"/>
      <c r="P31066" s="50"/>
      <c r="Q31066" s="50" t="s">
        <v>368</v>
      </c>
      <c r="R31066" s="9" t="s">
        <v>368</v>
      </c>
      <c r="S31066" s="50" t="s">
        <v>368</v>
      </c>
      <c r="T31066" s="9" t="s">
        <v>368</v>
      </c>
      <c r="U31066" s="9" t="s">
        <v>368</v>
      </c>
    </row>
    <row r="31067">
      <c r="F31067" s="9"/>
      <c r="N31067" s="50"/>
      <c r="O31067" s="50"/>
      <c r="P31067" s="50"/>
      <c r="Q31067" s="50" t="s">
        <v>368</v>
      </c>
      <c r="R31067" s="9" t="s">
        <v>368</v>
      </c>
      <c r="S31067" s="50" t="s">
        <v>368</v>
      </c>
      <c r="T31067" s="9" t="s">
        <v>368</v>
      </c>
      <c r="U31067" s="9" t="s">
        <v>368</v>
      </c>
    </row>
    <row r="31068">
      <c r="F31068" s="9"/>
      <c r="N31068" s="50"/>
      <c r="O31068" s="50"/>
      <c r="P31068" s="50"/>
      <c r="Q31068" s="50" t="s">
        <v>368</v>
      </c>
      <c r="R31068" s="9" t="s">
        <v>368</v>
      </c>
      <c r="S31068" s="50" t="s">
        <v>368</v>
      </c>
      <c r="T31068" s="9" t="s">
        <v>368</v>
      </c>
      <c r="U31068" s="9" t="s">
        <v>368</v>
      </c>
    </row>
    <row r="31069">
      <c r="F31069" s="9"/>
      <c r="N31069" s="50"/>
      <c r="O31069" s="50"/>
      <c r="P31069" s="50"/>
      <c r="Q31069" s="50" t="s">
        <v>368</v>
      </c>
      <c r="R31069" s="9" t="s">
        <v>368</v>
      </c>
      <c r="S31069" s="50" t="s">
        <v>368</v>
      </c>
      <c r="T31069" s="9" t="s">
        <v>368</v>
      </c>
      <c r="U31069" s="9" t="s">
        <v>368</v>
      </c>
    </row>
    <row r="31070">
      <c r="F31070" s="9"/>
      <c r="N31070" s="50"/>
      <c r="O31070" s="50"/>
      <c r="P31070" s="50"/>
      <c r="Q31070" s="50" t="s">
        <v>368</v>
      </c>
      <c r="R31070" s="9" t="s">
        <v>368</v>
      </c>
      <c r="S31070" s="50" t="s">
        <v>368</v>
      </c>
      <c r="T31070" s="9" t="s">
        <v>368</v>
      </c>
      <c r="U31070" s="9" t="s">
        <v>368</v>
      </c>
    </row>
    <row r="31071">
      <c r="F31071" s="9"/>
      <c r="N31071" s="50"/>
      <c r="O31071" s="50"/>
      <c r="P31071" s="50"/>
      <c r="Q31071" s="50" t="s">
        <v>368</v>
      </c>
      <c r="R31071" s="9" t="s">
        <v>368</v>
      </c>
      <c r="S31071" s="50" t="s">
        <v>368</v>
      </c>
      <c r="T31071" s="9" t="s">
        <v>368</v>
      </c>
      <c r="U31071" s="9" t="s">
        <v>368</v>
      </c>
    </row>
    <row r="31072">
      <c r="F31072" s="9"/>
      <c r="N31072" s="50"/>
      <c r="O31072" s="50"/>
      <c r="P31072" s="50"/>
      <c r="Q31072" s="50" t="s">
        <v>368</v>
      </c>
      <c r="R31072" s="9" t="s">
        <v>368</v>
      </c>
      <c r="S31072" s="50" t="s">
        <v>368</v>
      </c>
      <c r="T31072" s="9" t="s">
        <v>368</v>
      </c>
      <c r="U31072" s="9" t="s">
        <v>368</v>
      </c>
    </row>
    <row r="31073">
      <c r="F31073" s="9"/>
      <c r="N31073" s="50"/>
      <c r="O31073" s="50"/>
      <c r="P31073" s="50"/>
      <c r="Q31073" s="50" t="s">
        <v>368</v>
      </c>
      <c r="R31073" s="9" t="s">
        <v>368</v>
      </c>
      <c r="S31073" s="50" t="s">
        <v>368</v>
      </c>
      <c r="T31073" s="9" t="s">
        <v>368</v>
      </c>
      <c r="U31073" s="9" t="s">
        <v>368</v>
      </c>
    </row>
    <row r="31074">
      <c r="F31074" s="9"/>
      <c r="N31074" s="50"/>
      <c r="O31074" s="50"/>
      <c r="P31074" s="50"/>
      <c r="Q31074" s="50" t="s">
        <v>368</v>
      </c>
      <c r="R31074" s="9" t="s">
        <v>368</v>
      </c>
      <c r="S31074" s="50" t="s">
        <v>368</v>
      </c>
      <c r="T31074" s="9" t="s">
        <v>368</v>
      </c>
      <c r="U31074" s="9" t="s">
        <v>368</v>
      </c>
    </row>
    <row r="31075">
      <c r="F31075" s="9"/>
      <c r="N31075" s="50"/>
      <c r="O31075" s="50"/>
      <c r="P31075" s="50"/>
      <c r="Q31075" s="50" t="s">
        <v>368</v>
      </c>
      <c r="R31075" s="9" t="s">
        <v>368</v>
      </c>
      <c r="S31075" s="50" t="s">
        <v>368</v>
      </c>
      <c r="T31075" s="9" t="s">
        <v>368</v>
      </c>
      <c r="U31075" s="9" t="s">
        <v>368</v>
      </c>
    </row>
    <row r="31076">
      <c r="F31076" s="9"/>
      <c r="N31076" s="50"/>
      <c r="O31076" s="50"/>
      <c r="P31076" s="50"/>
      <c r="Q31076" s="50" t="s">
        <v>368</v>
      </c>
      <c r="R31076" s="9" t="s">
        <v>368</v>
      </c>
      <c r="S31076" s="50" t="s">
        <v>368</v>
      </c>
      <c r="T31076" s="9" t="s">
        <v>368</v>
      </c>
      <c r="U31076" s="9" t="s">
        <v>368</v>
      </c>
    </row>
    <row r="31077">
      <c r="F31077" s="9"/>
      <c r="N31077" s="50"/>
      <c r="O31077" s="50"/>
      <c r="P31077" s="50"/>
      <c r="Q31077" s="50" t="s">
        <v>368</v>
      </c>
      <c r="R31077" s="9" t="s">
        <v>368</v>
      </c>
      <c r="S31077" s="50" t="s">
        <v>368</v>
      </c>
      <c r="T31077" s="9" t="s">
        <v>368</v>
      </c>
      <c r="U31077" s="9" t="s">
        <v>368</v>
      </c>
    </row>
    <row r="31078">
      <c r="F31078" s="9"/>
      <c r="N31078" s="50"/>
      <c r="O31078" s="50"/>
      <c r="P31078" s="50"/>
      <c r="Q31078" s="50" t="s">
        <v>368</v>
      </c>
      <c r="R31078" s="9" t="s">
        <v>368</v>
      </c>
      <c r="S31078" s="50" t="s">
        <v>368</v>
      </c>
      <c r="T31078" s="9" t="s">
        <v>368</v>
      </c>
      <c r="U31078" s="9" t="s">
        <v>368</v>
      </c>
    </row>
    <row r="31079">
      <c r="F31079" s="9"/>
      <c r="N31079" s="50"/>
      <c r="O31079" s="50"/>
      <c r="P31079" s="50"/>
      <c r="Q31079" s="50" t="s">
        <v>368</v>
      </c>
      <c r="R31079" s="9" t="s">
        <v>368</v>
      </c>
      <c r="S31079" s="50" t="s">
        <v>368</v>
      </c>
      <c r="T31079" s="9" t="s">
        <v>368</v>
      </c>
      <c r="U31079" s="9" t="s">
        <v>368</v>
      </c>
    </row>
    <row r="31080">
      <c r="F31080" s="9"/>
      <c r="N31080" s="50"/>
      <c r="O31080" s="50"/>
      <c r="P31080" s="50"/>
      <c r="Q31080" s="50" t="s">
        <v>368</v>
      </c>
      <c r="R31080" s="9" t="s">
        <v>368</v>
      </c>
      <c r="S31080" s="50" t="s">
        <v>368</v>
      </c>
      <c r="T31080" s="9" t="s">
        <v>368</v>
      </c>
      <c r="U31080" s="9" t="s">
        <v>368</v>
      </c>
    </row>
    <row r="31081">
      <c r="F31081" s="9"/>
      <c r="N31081" s="50"/>
      <c r="O31081" s="50"/>
      <c r="P31081" s="50"/>
      <c r="Q31081" s="50" t="s">
        <v>368</v>
      </c>
      <c r="R31081" s="9" t="s">
        <v>368</v>
      </c>
      <c r="S31081" s="50" t="s">
        <v>368</v>
      </c>
      <c r="T31081" s="9" t="s">
        <v>368</v>
      </c>
      <c r="U31081" s="9" t="s">
        <v>368</v>
      </c>
    </row>
    <row r="31082">
      <c r="F31082" s="9"/>
      <c r="N31082" s="50"/>
      <c r="O31082" s="50"/>
      <c r="P31082" s="50"/>
      <c r="Q31082" s="50" t="s">
        <v>368</v>
      </c>
      <c r="R31082" s="9" t="s">
        <v>368</v>
      </c>
      <c r="S31082" s="50" t="s">
        <v>368</v>
      </c>
      <c r="T31082" s="9" t="s">
        <v>368</v>
      </c>
      <c r="U31082" s="9" t="s">
        <v>368</v>
      </c>
    </row>
    <row r="31083">
      <c r="F31083" s="9"/>
      <c r="N31083" s="50"/>
      <c r="O31083" s="50"/>
      <c r="P31083" s="50"/>
      <c r="Q31083" s="50" t="s">
        <v>368</v>
      </c>
      <c r="R31083" s="9" t="s">
        <v>368</v>
      </c>
      <c r="S31083" s="50" t="s">
        <v>368</v>
      </c>
      <c r="T31083" s="9" t="s">
        <v>368</v>
      </c>
      <c r="U31083" s="9" t="s">
        <v>368</v>
      </c>
    </row>
    <row r="31084">
      <c r="F31084" s="9"/>
      <c r="N31084" s="50"/>
      <c r="O31084" s="50"/>
      <c r="P31084" s="50"/>
      <c r="Q31084" s="50" t="s">
        <v>368</v>
      </c>
      <c r="R31084" s="9" t="s">
        <v>368</v>
      </c>
      <c r="S31084" s="50" t="s">
        <v>368</v>
      </c>
      <c r="T31084" s="9" t="s">
        <v>368</v>
      </c>
      <c r="U31084" s="9" t="s">
        <v>368</v>
      </c>
    </row>
    <row r="31085">
      <c r="F31085" s="9"/>
      <c r="N31085" s="50"/>
      <c r="O31085" s="50"/>
      <c r="P31085" s="50"/>
      <c r="Q31085" s="50" t="s">
        <v>368</v>
      </c>
      <c r="R31085" s="9" t="s">
        <v>368</v>
      </c>
      <c r="S31085" s="50" t="s">
        <v>368</v>
      </c>
      <c r="T31085" s="9" t="s">
        <v>368</v>
      </c>
      <c r="U31085" s="9" t="s">
        <v>368</v>
      </c>
    </row>
    <row r="31086">
      <c r="F31086" s="9"/>
      <c r="N31086" s="50"/>
      <c r="O31086" s="50"/>
      <c r="P31086" s="50"/>
      <c r="Q31086" s="50" t="s">
        <v>368</v>
      </c>
      <c r="R31086" s="9" t="s">
        <v>368</v>
      </c>
      <c r="S31086" s="50" t="s">
        <v>368</v>
      </c>
      <c r="T31086" s="9" t="s">
        <v>368</v>
      </c>
      <c r="U31086" s="9" t="s">
        <v>368</v>
      </c>
    </row>
    <row r="31087">
      <c r="F31087" s="9"/>
      <c r="N31087" s="50"/>
      <c r="O31087" s="50"/>
      <c r="P31087" s="50"/>
      <c r="Q31087" s="50" t="s">
        <v>368</v>
      </c>
      <c r="R31087" s="9" t="s">
        <v>368</v>
      </c>
      <c r="S31087" s="50" t="s">
        <v>368</v>
      </c>
      <c r="T31087" s="9" t="s">
        <v>368</v>
      </c>
      <c r="U31087" s="9" t="s">
        <v>368</v>
      </c>
    </row>
    <row r="31088">
      <c r="F31088" s="9"/>
      <c r="N31088" s="50"/>
      <c r="O31088" s="50"/>
      <c r="P31088" s="50"/>
      <c r="Q31088" s="50" t="s">
        <v>368</v>
      </c>
      <c r="R31088" s="9" t="s">
        <v>368</v>
      </c>
      <c r="S31088" s="50" t="s">
        <v>368</v>
      </c>
      <c r="T31088" s="9" t="s">
        <v>368</v>
      </c>
      <c r="U31088" s="9" t="s">
        <v>368</v>
      </c>
    </row>
    <row r="31089">
      <c r="F31089" s="9"/>
      <c r="N31089" s="50"/>
      <c r="O31089" s="50"/>
      <c r="P31089" s="50"/>
      <c r="Q31089" s="50" t="s">
        <v>368</v>
      </c>
      <c r="R31089" s="9" t="s">
        <v>368</v>
      </c>
      <c r="S31089" s="50" t="s">
        <v>368</v>
      </c>
      <c r="T31089" s="9" t="s">
        <v>368</v>
      </c>
      <c r="U31089" s="9" t="s">
        <v>368</v>
      </c>
    </row>
    <row r="31090">
      <c r="F31090" s="9"/>
      <c r="N31090" s="50"/>
      <c r="O31090" s="50"/>
      <c r="P31090" s="50"/>
      <c r="Q31090" s="50" t="s">
        <v>368</v>
      </c>
      <c r="R31090" s="9" t="s">
        <v>368</v>
      </c>
      <c r="S31090" s="50" t="s">
        <v>368</v>
      </c>
      <c r="T31090" s="9" t="s">
        <v>368</v>
      </c>
      <c r="U31090" s="9" t="s">
        <v>368</v>
      </c>
    </row>
    <row r="31091">
      <c r="F31091" s="9"/>
      <c r="N31091" s="50"/>
      <c r="O31091" s="50"/>
      <c r="P31091" s="50"/>
      <c r="Q31091" s="50" t="s">
        <v>368</v>
      </c>
      <c r="R31091" s="9" t="s">
        <v>368</v>
      </c>
      <c r="S31091" s="50" t="s">
        <v>368</v>
      </c>
      <c r="T31091" s="9" t="s">
        <v>368</v>
      </c>
      <c r="U31091" s="9" t="s">
        <v>368</v>
      </c>
    </row>
    <row r="31092">
      <c r="F31092" s="9"/>
      <c r="N31092" s="50"/>
      <c r="O31092" s="50"/>
      <c r="P31092" s="50"/>
      <c r="Q31092" s="50" t="s">
        <v>368</v>
      </c>
      <c r="R31092" s="9" t="s">
        <v>368</v>
      </c>
      <c r="S31092" s="50" t="s">
        <v>368</v>
      </c>
      <c r="T31092" s="9" t="s">
        <v>368</v>
      </c>
      <c r="U31092" s="9" t="s">
        <v>368</v>
      </c>
    </row>
    <row r="31093">
      <c r="F31093" s="9"/>
      <c r="N31093" s="50"/>
      <c r="O31093" s="50"/>
      <c r="P31093" s="50"/>
      <c r="Q31093" s="50" t="s">
        <v>368</v>
      </c>
      <c r="R31093" s="9" t="s">
        <v>368</v>
      </c>
      <c r="S31093" s="50" t="s">
        <v>368</v>
      </c>
      <c r="T31093" s="9" t="s">
        <v>368</v>
      </c>
      <c r="U31093" s="9" t="s">
        <v>368</v>
      </c>
    </row>
    <row r="31094">
      <c r="F31094" s="9"/>
      <c r="N31094" s="50"/>
      <c r="O31094" s="50"/>
      <c r="P31094" s="50"/>
      <c r="Q31094" s="50" t="s">
        <v>368</v>
      </c>
      <c r="R31094" s="9" t="s">
        <v>368</v>
      </c>
      <c r="S31094" s="50" t="s">
        <v>368</v>
      </c>
      <c r="T31094" s="9" t="s">
        <v>368</v>
      </c>
      <c r="U31094" s="9" t="s">
        <v>368</v>
      </c>
    </row>
    <row r="31095">
      <c r="F31095" s="9"/>
      <c r="N31095" s="50"/>
      <c r="O31095" s="50"/>
      <c r="P31095" s="50"/>
      <c r="Q31095" s="50" t="s">
        <v>368</v>
      </c>
      <c r="R31095" s="9" t="s">
        <v>368</v>
      </c>
      <c r="S31095" s="50" t="s">
        <v>368</v>
      </c>
      <c r="T31095" s="9" t="s">
        <v>368</v>
      </c>
      <c r="U31095" s="9" t="s">
        <v>368</v>
      </c>
    </row>
    <row r="31096">
      <c r="F31096" s="9"/>
      <c r="N31096" s="50"/>
      <c r="O31096" s="50"/>
      <c r="P31096" s="50"/>
      <c r="Q31096" s="50" t="s">
        <v>368</v>
      </c>
      <c r="R31096" s="9" t="s">
        <v>368</v>
      </c>
      <c r="S31096" s="50" t="s">
        <v>368</v>
      </c>
      <c r="T31096" s="9" t="s">
        <v>368</v>
      </c>
      <c r="U31096" s="9" t="s">
        <v>368</v>
      </c>
    </row>
    <row r="31097">
      <c r="F31097" s="9"/>
      <c r="N31097" s="50"/>
      <c r="O31097" s="50"/>
      <c r="P31097" s="50"/>
      <c r="Q31097" s="50" t="s">
        <v>368</v>
      </c>
      <c r="R31097" s="9" t="s">
        <v>368</v>
      </c>
      <c r="S31097" s="50" t="s">
        <v>368</v>
      </c>
      <c r="T31097" s="9" t="s">
        <v>368</v>
      </c>
      <c r="U31097" s="9" t="s">
        <v>368</v>
      </c>
    </row>
    <row r="31098">
      <c r="F31098" s="9"/>
      <c r="N31098" s="50"/>
      <c r="O31098" s="50"/>
      <c r="P31098" s="50"/>
      <c r="Q31098" s="50" t="s">
        <v>368</v>
      </c>
      <c r="R31098" s="9" t="s">
        <v>368</v>
      </c>
      <c r="S31098" s="50" t="s">
        <v>368</v>
      </c>
      <c r="T31098" s="9" t="s">
        <v>368</v>
      </c>
      <c r="U31098" s="9" t="s">
        <v>368</v>
      </c>
    </row>
    <row r="31099">
      <c r="F31099" s="9"/>
      <c r="N31099" s="50"/>
      <c r="O31099" s="50"/>
      <c r="P31099" s="50"/>
      <c r="Q31099" s="50" t="s">
        <v>368</v>
      </c>
      <c r="R31099" s="9" t="s">
        <v>368</v>
      </c>
      <c r="S31099" s="50" t="s">
        <v>368</v>
      </c>
      <c r="T31099" s="9" t="s">
        <v>368</v>
      </c>
      <c r="U31099" s="9" t="s">
        <v>368</v>
      </c>
    </row>
    <row r="31100">
      <c r="F31100" s="9"/>
      <c r="N31100" s="50"/>
      <c r="O31100" s="50"/>
      <c r="P31100" s="50"/>
      <c r="Q31100" s="50" t="s">
        <v>368</v>
      </c>
      <c r="R31100" s="9" t="s">
        <v>368</v>
      </c>
      <c r="S31100" s="50" t="s">
        <v>368</v>
      </c>
      <c r="T31100" s="9" t="s">
        <v>368</v>
      </c>
      <c r="U31100" s="9" t="s">
        <v>368</v>
      </c>
    </row>
    <row r="31101">
      <c r="F31101" s="9"/>
      <c r="N31101" s="50"/>
      <c r="O31101" s="50"/>
      <c r="P31101" s="50"/>
      <c r="Q31101" s="50" t="s">
        <v>368</v>
      </c>
      <c r="R31101" s="9" t="s">
        <v>368</v>
      </c>
      <c r="S31101" s="50" t="s">
        <v>368</v>
      </c>
      <c r="T31101" s="9" t="s">
        <v>368</v>
      </c>
      <c r="U31101" s="9" t="s">
        <v>368</v>
      </c>
    </row>
    <row r="31102">
      <c r="F31102" s="9"/>
      <c r="N31102" s="50"/>
      <c r="O31102" s="50"/>
      <c r="P31102" s="50"/>
      <c r="Q31102" s="50" t="s">
        <v>368</v>
      </c>
      <c r="R31102" s="9" t="s">
        <v>368</v>
      </c>
      <c r="S31102" s="50" t="s">
        <v>368</v>
      </c>
      <c r="T31102" s="9" t="s">
        <v>368</v>
      </c>
      <c r="U31102" s="9" t="s">
        <v>368</v>
      </c>
    </row>
    <row r="31103">
      <c r="F31103" s="9"/>
      <c r="N31103" s="50"/>
      <c r="O31103" s="50"/>
      <c r="P31103" s="50"/>
      <c r="Q31103" s="50" t="s">
        <v>368</v>
      </c>
      <c r="R31103" s="9" t="s">
        <v>368</v>
      </c>
      <c r="S31103" s="50" t="s">
        <v>368</v>
      </c>
      <c r="T31103" s="9" t="s">
        <v>368</v>
      </c>
      <c r="U31103" s="9" t="s">
        <v>368</v>
      </c>
    </row>
    <row r="31104">
      <c r="F31104" s="9"/>
      <c r="N31104" s="50"/>
      <c r="O31104" s="50"/>
      <c r="P31104" s="50"/>
      <c r="Q31104" s="50" t="s">
        <v>368</v>
      </c>
      <c r="R31104" s="9" t="s">
        <v>368</v>
      </c>
      <c r="S31104" s="50" t="s">
        <v>368</v>
      </c>
      <c r="T31104" s="9" t="s">
        <v>368</v>
      </c>
      <c r="U31104" s="9" t="s">
        <v>368</v>
      </c>
    </row>
    <row r="31105">
      <c r="F31105" s="9"/>
      <c r="N31105" s="50"/>
      <c r="O31105" s="50"/>
      <c r="P31105" s="50"/>
      <c r="Q31105" s="50" t="s">
        <v>368</v>
      </c>
      <c r="R31105" s="9" t="s">
        <v>368</v>
      </c>
      <c r="S31105" s="50" t="s">
        <v>368</v>
      </c>
      <c r="T31105" s="9" t="s">
        <v>368</v>
      </c>
      <c r="U31105" s="9" t="s">
        <v>368</v>
      </c>
    </row>
    <row r="31106">
      <c r="F31106" s="9"/>
      <c r="N31106" s="50"/>
      <c r="O31106" s="50"/>
      <c r="P31106" s="50"/>
      <c r="Q31106" s="50" t="s">
        <v>368</v>
      </c>
      <c r="R31106" s="9" t="s">
        <v>368</v>
      </c>
      <c r="S31106" s="50" t="s">
        <v>368</v>
      </c>
      <c r="T31106" s="9" t="s">
        <v>368</v>
      </c>
      <c r="U31106" s="9" t="s">
        <v>368</v>
      </c>
    </row>
    <row r="31107">
      <c r="F31107" s="9"/>
      <c r="N31107" s="50"/>
      <c r="O31107" s="50"/>
      <c r="P31107" s="50"/>
      <c r="Q31107" s="50" t="s">
        <v>368</v>
      </c>
      <c r="R31107" s="9" t="s">
        <v>368</v>
      </c>
      <c r="S31107" s="50" t="s">
        <v>368</v>
      </c>
      <c r="T31107" s="9" t="s">
        <v>368</v>
      </c>
      <c r="U31107" s="9" t="s">
        <v>368</v>
      </c>
    </row>
    <row r="31108">
      <c r="F31108" s="9"/>
      <c r="N31108" s="50"/>
      <c r="O31108" s="50"/>
      <c r="P31108" s="50"/>
      <c r="Q31108" s="50" t="s">
        <v>368</v>
      </c>
      <c r="R31108" s="9" t="s">
        <v>368</v>
      </c>
      <c r="S31108" s="50" t="s">
        <v>368</v>
      </c>
      <c r="T31108" s="9" t="s">
        <v>368</v>
      </c>
      <c r="U31108" s="9" t="s">
        <v>368</v>
      </c>
    </row>
    <row r="31109">
      <c r="F31109" s="9"/>
      <c r="N31109" s="50"/>
      <c r="O31109" s="50"/>
      <c r="P31109" s="50"/>
      <c r="Q31109" s="50" t="s">
        <v>368</v>
      </c>
      <c r="R31109" s="9" t="s">
        <v>368</v>
      </c>
      <c r="S31109" s="50" t="s">
        <v>368</v>
      </c>
      <c r="T31109" s="9" t="s">
        <v>368</v>
      </c>
      <c r="U31109" s="9" t="s">
        <v>368</v>
      </c>
    </row>
    <row r="31110">
      <c r="F31110" s="9"/>
      <c r="N31110" s="50"/>
      <c r="O31110" s="50"/>
      <c r="P31110" s="50"/>
      <c r="Q31110" s="50" t="s">
        <v>368</v>
      </c>
      <c r="R31110" s="9" t="s">
        <v>368</v>
      </c>
      <c r="S31110" s="50" t="s">
        <v>368</v>
      </c>
      <c r="T31110" s="9" t="s">
        <v>368</v>
      </c>
      <c r="U31110" s="9" t="s">
        <v>368</v>
      </c>
    </row>
    <row r="31111">
      <c r="F31111" s="9"/>
      <c r="N31111" s="50"/>
      <c r="O31111" s="50"/>
      <c r="P31111" s="50"/>
      <c r="Q31111" s="50" t="s">
        <v>368</v>
      </c>
      <c r="R31111" s="9" t="s">
        <v>368</v>
      </c>
      <c r="S31111" s="50" t="s">
        <v>368</v>
      </c>
      <c r="T31111" s="9" t="s">
        <v>368</v>
      </c>
      <c r="U31111" s="9" t="s">
        <v>368</v>
      </c>
    </row>
    <row r="31112">
      <c r="F31112" s="9"/>
      <c r="N31112" s="50"/>
      <c r="O31112" s="50"/>
      <c r="P31112" s="50"/>
      <c r="Q31112" s="50" t="s">
        <v>368</v>
      </c>
      <c r="R31112" s="9" t="s">
        <v>368</v>
      </c>
      <c r="S31112" s="50" t="s">
        <v>368</v>
      </c>
      <c r="T31112" s="9" t="s">
        <v>368</v>
      </c>
      <c r="U31112" s="9" t="s">
        <v>368</v>
      </c>
    </row>
    <row r="31113">
      <c r="F31113" s="9"/>
      <c r="N31113" s="50"/>
      <c r="O31113" s="50"/>
      <c r="P31113" s="50"/>
      <c r="Q31113" s="50" t="s">
        <v>368</v>
      </c>
      <c r="R31113" s="9" t="s">
        <v>368</v>
      </c>
      <c r="S31113" s="50" t="s">
        <v>368</v>
      </c>
      <c r="T31113" s="9" t="s">
        <v>368</v>
      </c>
      <c r="U31113" s="9" t="s">
        <v>368</v>
      </c>
    </row>
    <row r="31114">
      <c r="F31114" s="9"/>
      <c r="N31114" s="50"/>
      <c r="O31114" s="50"/>
      <c r="P31114" s="50"/>
      <c r="Q31114" s="50" t="s">
        <v>368</v>
      </c>
      <c r="R31114" s="9" t="s">
        <v>368</v>
      </c>
      <c r="S31114" s="50" t="s">
        <v>368</v>
      </c>
      <c r="T31114" s="9" t="s">
        <v>368</v>
      </c>
      <c r="U31114" s="9" t="s">
        <v>368</v>
      </c>
    </row>
    <row r="31115">
      <c r="F31115" s="9"/>
      <c r="N31115" s="50"/>
      <c r="O31115" s="50"/>
      <c r="P31115" s="50"/>
      <c r="Q31115" s="50" t="s">
        <v>368</v>
      </c>
      <c r="R31115" s="9" t="s">
        <v>368</v>
      </c>
      <c r="S31115" s="50" t="s">
        <v>368</v>
      </c>
      <c r="T31115" s="9" t="s">
        <v>368</v>
      </c>
      <c r="U31115" s="9" t="s">
        <v>368</v>
      </c>
    </row>
    <row r="31116">
      <c r="F31116" s="9"/>
      <c r="N31116" s="50"/>
      <c r="O31116" s="50"/>
      <c r="P31116" s="50"/>
      <c r="Q31116" s="50" t="s">
        <v>368</v>
      </c>
      <c r="R31116" s="9" t="s">
        <v>368</v>
      </c>
      <c r="S31116" s="50" t="s">
        <v>368</v>
      </c>
      <c r="T31116" s="9" t="s">
        <v>368</v>
      </c>
      <c r="U31116" s="9" t="s">
        <v>368</v>
      </c>
    </row>
    <row r="31117">
      <c r="F31117" s="9"/>
      <c r="N31117" s="50"/>
      <c r="O31117" s="50"/>
      <c r="P31117" s="50"/>
      <c r="Q31117" s="50" t="s">
        <v>368</v>
      </c>
      <c r="R31117" s="9" t="s">
        <v>368</v>
      </c>
      <c r="S31117" s="50" t="s">
        <v>368</v>
      </c>
      <c r="T31117" s="9" t="s">
        <v>368</v>
      </c>
      <c r="U31117" s="9" t="s">
        <v>368</v>
      </c>
    </row>
    <row r="31118">
      <c r="F31118" s="9"/>
      <c r="N31118" s="50"/>
      <c r="O31118" s="50"/>
      <c r="P31118" s="50"/>
      <c r="Q31118" s="50" t="s">
        <v>368</v>
      </c>
      <c r="R31118" s="9" t="s">
        <v>368</v>
      </c>
      <c r="S31118" s="50" t="s">
        <v>368</v>
      </c>
      <c r="T31118" s="9" t="s">
        <v>368</v>
      </c>
      <c r="U31118" s="9" t="s">
        <v>368</v>
      </c>
    </row>
    <row r="31119">
      <c r="F31119" s="9"/>
      <c r="N31119" s="50"/>
      <c r="O31119" s="50"/>
      <c r="P31119" s="50"/>
      <c r="Q31119" s="50" t="s">
        <v>368</v>
      </c>
      <c r="R31119" s="9" t="s">
        <v>368</v>
      </c>
      <c r="S31119" s="50" t="s">
        <v>368</v>
      </c>
      <c r="T31119" s="9" t="s">
        <v>368</v>
      </c>
      <c r="U31119" s="9" t="s">
        <v>368</v>
      </c>
    </row>
    <row r="31120">
      <c r="F31120" s="9"/>
      <c r="N31120" s="50"/>
      <c r="O31120" s="50"/>
      <c r="P31120" s="50"/>
      <c r="Q31120" s="50" t="s">
        <v>368</v>
      </c>
      <c r="R31120" s="9" t="s">
        <v>368</v>
      </c>
      <c r="S31120" s="50" t="s">
        <v>368</v>
      </c>
      <c r="T31120" s="9" t="s">
        <v>368</v>
      </c>
      <c r="U31120" s="9" t="s">
        <v>368</v>
      </c>
    </row>
    <row r="31121">
      <c r="F31121" s="9"/>
      <c r="N31121" s="50"/>
      <c r="O31121" s="50"/>
      <c r="P31121" s="50"/>
      <c r="Q31121" s="50" t="s">
        <v>368</v>
      </c>
      <c r="R31121" s="9" t="s">
        <v>368</v>
      </c>
      <c r="S31121" s="50" t="s">
        <v>368</v>
      </c>
      <c r="T31121" s="9" t="s">
        <v>368</v>
      </c>
      <c r="U31121" s="9" t="s">
        <v>368</v>
      </c>
    </row>
    <row r="31122">
      <c r="F31122" s="9"/>
      <c r="N31122" s="50"/>
      <c r="O31122" s="50"/>
      <c r="P31122" s="50"/>
      <c r="Q31122" s="50" t="s">
        <v>368</v>
      </c>
      <c r="R31122" s="9" t="s">
        <v>368</v>
      </c>
      <c r="S31122" s="50" t="s">
        <v>368</v>
      </c>
      <c r="T31122" s="9" t="s">
        <v>368</v>
      </c>
      <c r="U31122" s="9" t="s">
        <v>368</v>
      </c>
    </row>
    <row r="31123">
      <c r="F31123" s="9"/>
      <c r="N31123" s="50"/>
      <c r="O31123" s="50"/>
      <c r="P31123" s="50"/>
      <c r="Q31123" s="50" t="s">
        <v>368</v>
      </c>
      <c r="R31123" s="9" t="s">
        <v>368</v>
      </c>
      <c r="S31123" s="50" t="s">
        <v>368</v>
      </c>
      <c r="T31123" s="9" t="s">
        <v>368</v>
      </c>
      <c r="U31123" s="9" t="s">
        <v>368</v>
      </c>
    </row>
    <row r="31124">
      <c r="F31124" s="9"/>
      <c r="N31124" s="50"/>
      <c r="O31124" s="50"/>
      <c r="P31124" s="50"/>
      <c r="Q31124" s="50" t="s">
        <v>368</v>
      </c>
      <c r="R31124" s="9" t="s">
        <v>368</v>
      </c>
      <c r="S31124" s="50" t="s">
        <v>368</v>
      </c>
      <c r="T31124" s="9" t="s">
        <v>368</v>
      </c>
      <c r="U31124" s="9" t="s">
        <v>368</v>
      </c>
    </row>
    <row r="31125">
      <c r="F31125" s="9"/>
      <c r="N31125" s="50"/>
      <c r="O31125" s="50"/>
      <c r="P31125" s="50"/>
      <c r="Q31125" s="50" t="s">
        <v>368</v>
      </c>
      <c r="R31125" s="9" t="s">
        <v>368</v>
      </c>
      <c r="S31125" s="50" t="s">
        <v>368</v>
      </c>
      <c r="T31125" s="9" t="s">
        <v>368</v>
      </c>
      <c r="U31125" s="9" t="s">
        <v>368</v>
      </c>
    </row>
    <row r="31126">
      <c r="F31126" s="9"/>
      <c r="N31126" s="50"/>
      <c r="O31126" s="50"/>
      <c r="P31126" s="50"/>
      <c r="Q31126" s="50" t="s">
        <v>368</v>
      </c>
      <c r="R31126" s="9" t="s">
        <v>368</v>
      </c>
      <c r="S31126" s="50" t="s">
        <v>368</v>
      </c>
      <c r="T31126" s="9" t="s">
        <v>368</v>
      </c>
      <c r="U31126" s="9" t="s">
        <v>368</v>
      </c>
    </row>
    <row r="31127">
      <c r="F31127" s="9"/>
      <c r="N31127" s="50"/>
      <c r="O31127" s="50"/>
      <c r="P31127" s="50"/>
      <c r="Q31127" s="50" t="s">
        <v>368</v>
      </c>
      <c r="R31127" s="9" t="s">
        <v>368</v>
      </c>
      <c r="S31127" s="50" t="s">
        <v>368</v>
      </c>
      <c r="T31127" s="9" t="s">
        <v>368</v>
      </c>
      <c r="U31127" s="9" t="s">
        <v>368</v>
      </c>
    </row>
    <row r="31128">
      <c r="F31128" s="9"/>
      <c r="N31128" s="50"/>
      <c r="O31128" s="50"/>
      <c r="P31128" s="50"/>
      <c r="Q31128" s="50" t="s">
        <v>368</v>
      </c>
      <c r="R31128" s="9" t="s">
        <v>368</v>
      </c>
      <c r="S31128" s="50" t="s">
        <v>368</v>
      </c>
      <c r="T31128" s="9" t="s">
        <v>368</v>
      </c>
      <c r="U31128" s="9" t="s">
        <v>368</v>
      </c>
    </row>
    <row r="31129">
      <c r="F31129" s="9"/>
      <c r="N31129" s="50"/>
      <c r="O31129" s="50"/>
      <c r="P31129" s="50"/>
      <c r="Q31129" s="50" t="s">
        <v>368</v>
      </c>
      <c r="R31129" s="9" t="s">
        <v>368</v>
      </c>
      <c r="S31129" s="50" t="s">
        <v>368</v>
      </c>
      <c r="T31129" s="9" t="s">
        <v>368</v>
      </c>
      <c r="U31129" s="9" t="s">
        <v>368</v>
      </c>
    </row>
    <row r="31130">
      <c r="F31130" s="9"/>
      <c r="N31130" s="50"/>
      <c r="O31130" s="50"/>
      <c r="P31130" s="50"/>
      <c r="Q31130" s="50" t="s">
        <v>368</v>
      </c>
      <c r="R31130" s="9" t="s">
        <v>368</v>
      </c>
      <c r="S31130" s="50" t="s">
        <v>368</v>
      </c>
      <c r="T31130" s="9" t="s">
        <v>368</v>
      </c>
      <c r="U31130" s="9" t="s">
        <v>368</v>
      </c>
    </row>
    <row r="31131">
      <c r="F31131" s="9"/>
      <c r="N31131" s="50"/>
      <c r="O31131" s="50"/>
      <c r="P31131" s="50"/>
      <c r="Q31131" s="50" t="s">
        <v>368</v>
      </c>
      <c r="R31131" s="9" t="s">
        <v>368</v>
      </c>
      <c r="S31131" s="50" t="s">
        <v>368</v>
      </c>
      <c r="T31131" s="9" t="s">
        <v>368</v>
      </c>
      <c r="U31131" s="9" t="s">
        <v>368</v>
      </c>
    </row>
    <row r="31132">
      <c r="F31132" s="9"/>
      <c r="N31132" s="50"/>
      <c r="O31132" s="50"/>
      <c r="P31132" s="50"/>
      <c r="Q31132" s="50" t="s">
        <v>368</v>
      </c>
      <c r="R31132" s="9" t="s">
        <v>368</v>
      </c>
      <c r="S31132" s="50" t="s">
        <v>368</v>
      </c>
      <c r="T31132" s="9" t="s">
        <v>368</v>
      </c>
      <c r="U31132" s="9" t="s">
        <v>368</v>
      </c>
    </row>
    <row r="31133">
      <c r="F31133" s="9"/>
      <c r="N31133" s="50"/>
      <c r="O31133" s="50"/>
      <c r="P31133" s="50"/>
      <c r="Q31133" s="50" t="s">
        <v>368</v>
      </c>
      <c r="R31133" s="9" t="s">
        <v>368</v>
      </c>
      <c r="S31133" s="50" t="s">
        <v>368</v>
      </c>
      <c r="T31133" s="9" t="s">
        <v>368</v>
      </c>
      <c r="U31133" s="9" t="s">
        <v>368</v>
      </c>
    </row>
    <row r="31134">
      <c r="F31134" s="9"/>
      <c r="N31134" s="50"/>
      <c r="O31134" s="50"/>
      <c r="P31134" s="50"/>
      <c r="Q31134" s="50" t="s">
        <v>368</v>
      </c>
      <c r="R31134" s="9" t="s">
        <v>368</v>
      </c>
      <c r="S31134" s="50" t="s">
        <v>368</v>
      </c>
      <c r="T31134" s="9" t="s">
        <v>368</v>
      </c>
      <c r="U31134" s="9" t="s">
        <v>368</v>
      </c>
    </row>
    <row r="31135">
      <c r="F31135" s="9"/>
      <c r="N31135" s="50"/>
      <c r="O31135" s="50"/>
      <c r="P31135" s="50"/>
      <c r="Q31135" s="50" t="s">
        <v>368</v>
      </c>
      <c r="R31135" s="9" t="s">
        <v>368</v>
      </c>
      <c r="S31135" s="50" t="s">
        <v>368</v>
      </c>
      <c r="T31135" s="9" t="s">
        <v>368</v>
      </c>
      <c r="U31135" s="9" t="s">
        <v>368</v>
      </c>
    </row>
    <row r="31136">
      <c r="F31136" s="9"/>
      <c r="N31136" s="50"/>
      <c r="O31136" s="50"/>
      <c r="P31136" s="50"/>
      <c r="Q31136" s="50" t="s">
        <v>368</v>
      </c>
      <c r="R31136" s="9" t="s">
        <v>368</v>
      </c>
      <c r="S31136" s="50" t="s">
        <v>368</v>
      </c>
      <c r="T31136" s="9" t="s">
        <v>368</v>
      </c>
      <c r="U31136" s="9" t="s">
        <v>368</v>
      </c>
    </row>
    <row r="31137">
      <c r="F31137" s="9"/>
      <c r="N31137" s="50"/>
      <c r="O31137" s="50"/>
      <c r="P31137" s="50"/>
      <c r="Q31137" s="50" t="s">
        <v>368</v>
      </c>
      <c r="R31137" s="9" t="s">
        <v>368</v>
      </c>
      <c r="S31137" s="50" t="s">
        <v>368</v>
      </c>
      <c r="T31137" s="9" t="s">
        <v>368</v>
      </c>
      <c r="U31137" s="9" t="s">
        <v>368</v>
      </c>
    </row>
    <row r="31138">
      <c r="F31138" s="9"/>
      <c r="N31138" s="50"/>
      <c r="O31138" s="50"/>
      <c r="P31138" s="50"/>
      <c r="Q31138" s="50" t="s">
        <v>368</v>
      </c>
      <c r="R31138" s="9" t="s">
        <v>368</v>
      </c>
      <c r="S31138" s="50" t="s">
        <v>368</v>
      </c>
      <c r="T31138" s="9" t="s">
        <v>368</v>
      </c>
      <c r="U31138" s="9" t="s">
        <v>368</v>
      </c>
    </row>
    <row r="31139">
      <c r="F31139" s="9"/>
      <c r="N31139" s="50"/>
      <c r="O31139" s="50"/>
      <c r="P31139" s="50"/>
      <c r="Q31139" s="50" t="s">
        <v>368</v>
      </c>
      <c r="R31139" s="9" t="s">
        <v>368</v>
      </c>
      <c r="S31139" s="50" t="s">
        <v>368</v>
      </c>
      <c r="T31139" s="9" t="s">
        <v>368</v>
      </c>
      <c r="U31139" s="9" t="s">
        <v>368</v>
      </c>
    </row>
    <row r="31140">
      <c r="F31140" s="9"/>
      <c r="N31140" s="50"/>
      <c r="O31140" s="50"/>
      <c r="P31140" s="50"/>
      <c r="Q31140" s="50" t="s">
        <v>368</v>
      </c>
      <c r="R31140" s="9" t="s">
        <v>368</v>
      </c>
      <c r="S31140" s="50" t="s">
        <v>368</v>
      </c>
      <c r="T31140" s="9" t="s">
        <v>368</v>
      </c>
      <c r="U31140" s="9" t="s">
        <v>368</v>
      </c>
    </row>
    <row r="31141">
      <c r="F31141" s="9"/>
      <c r="N31141" s="50"/>
      <c r="O31141" s="50"/>
      <c r="P31141" s="50"/>
      <c r="Q31141" s="50" t="s">
        <v>368</v>
      </c>
      <c r="R31141" s="9" t="s">
        <v>368</v>
      </c>
      <c r="S31141" s="50" t="s">
        <v>368</v>
      </c>
      <c r="T31141" s="9" t="s">
        <v>368</v>
      </c>
      <c r="U31141" s="9" t="s">
        <v>368</v>
      </c>
    </row>
    <row r="31142">
      <c r="F31142" s="9"/>
      <c r="N31142" s="50"/>
      <c r="O31142" s="50"/>
      <c r="P31142" s="50"/>
      <c r="Q31142" s="50" t="s">
        <v>368</v>
      </c>
      <c r="R31142" s="9" t="s">
        <v>368</v>
      </c>
      <c r="S31142" s="50" t="s">
        <v>368</v>
      </c>
      <c r="T31142" s="9" t="s">
        <v>368</v>
      </c>
      <c r="U31142" s="9" t="s">
        <v>368</v>
      </c>
    </row>
    <row r="31143">
      <c r="F31143" s="9"/>
      <c r="N31143" s="50"/>
      <c r="O31143" s="50"/>
      <c r="P31143" s="50"/>
      <c r="Q31143" s="50" t="s">
        <v>368</v>
      </c>
      <c r="R31143" s="9" t="s">
        <v>368</v>
      </c>
      <c r="S31143" s="50" t="s">
        <v>368</v>
      </c>
      <c r="T31143" s="9" t="s">
        <v>368</v>
      </c>
      <c r="U31143" s="9" t="s">
        <v>368</v>
      </c>
    </row>
    <row r="31144">
      <c r="F31144" s="9"/>
      <c r="N31144" s="50"/>
      <c r="O31144" s="50"/>
      <c r="P31144" s="50"/>
      <c r="Q31144" s="50" t="s">
        <v>368</v>
      </c>
      <c r="R31144" s="9" t="s">
        <v>368</v>
      </c>
      <c r="S31144" s="50" t="s">
        <v>368</v>
      </c>
      <c r="T31144" s="9" t="s">
        <v>368</v>
      </c>
      <c r="U31144" s="9" t="s">
        <v>368</v>
      </c>
    </row>
    <row r="31145">
      <c r="F31145" s="9"/>
      <c r="N31145" s="50"/>
      <c r="O31145" s="50"/>
      <c r="P31145" s="50"/>
      <c r="Q31145" s="50" t="s">
        <v>368</v>
      </c>
      <c r="R31145" s="9" t="s">
        <v>368</v>
      </c>
      <c r="S31145" s="50" t="s">
        <v>368</v>
      </c>
      <c r="T31145" s="9" t="s">
        <v>368</v>
      </c>
      <c r="U31145" s="9" t="s">
        <v>368</v>
      </c>
    </row>
    <row r="31146">
      <c r="F31146" s="9"/>
      <c r="N31146" s="50"/>
      <c r="O31146" s="50"/>
      <c r="P31146" s="50"/>
      <c r="Q31146" s="50" t="s">
        <v>368</v>
      </c>
      <c r="R31146" s="9" t="s">
        <v>368</v>
      </c>
      <c r="S31146" s="50" t="s">
        <v>368</v>
      </c>
      <c r="T31146" s="9" t="s">
        <v>368</v>
      </c>
      <c r="U31146" s="9" t="s">
        <v>368</v>
      </c>
    </row>
    <row r="31147">
      <c r="F31147" s="9"/>
      <c r="N31147" s="50"/>
      <c r="O31147" s="50"/>
      <c r="P31147" s="50"/>
      <c r="Q31147" s="50" t="s">
        <v>368</v>
      </c>
      <c r="R31147" s="9" t="s">
        <v>368</v>
      </c>
      <c r="S31147" s="50" t="s">
        <v>368</v>
      </c>
      <c r="T31147" s="9" t="s">
        <v>368</v>
      </c>
      <c r="U31147" s="9" t="s">
        <v>368</v>
      </c>
    </row>
    <row r="31148">
      <c r="F31148" s="9"/>
      <c r="N31148" s="50"/>
      <c r="O31148" s="50"/>
      <c r="P31148" s="50"/>
      <c r="Q31148" s="50" t="s">
        <v>368</v>
      </c>
      <c r="R31148" s="9" t="s">
        <v>368</v>
      </c>
      <c r="S31148" s="50" t="s">
        <v>368</v>
      </c>
      <c r="T31148" s="9" t="s">
        <v>368</v>
      </c>
      <c r="U31148" s="9" t="s">
        <v>368</v>
      </c>
    </row>
    <row r="31149">
      <c r="F31149" s="9"/>
      <c r="N31149" s="50"/>
      <c r="O31149" s="50"/>
      <c r="P31149" s="50"/>
      <c r="Q31149" s="50" t="s">
        <v>368</v>
      </c>
      <c r="R31149" s="9" t="s">
        <v>368</v>
      </c>
      <c r="S31149" s="50" t="s">
        <v>368</v>
      </c>
      <c r="T31149" s="9" t="s">
        <v>368</v>
      </c>
      <c r="U31149" s="9" t="s">
        <v>368</v>
      </c>
    </row>
    <row r="31150">
      <c r="F31150" s="9"/>
      <c r="N31150" s="50"/>
      <c r="O31150" s="50"/>
      <c r="P31150" s="50"/>
      <c r="Q31150" s="50" t="s">
        <v>368</v>
      </c>
      <c r="R31150" s="9" t="s">
        <v>368</v>
      </c>
      <c r="S31150" s="50" t="s">
        <v>368</v>
      </c>
      <c r="T31150" s="9" t="s">
        <v>368</v>
      </c>
      <c r="U31150" s="9" t="s">
        <v>368</v>
      </c>
    </row>
    <row r="31151">
      <c r="F31151" s="9"/>
      <c r="N31151" s="50"/>
      <c r="O31151" s="50"/>
      <c r="P31151" s="50"/>
      <c r="Q31151" s="50" t="s">
        <v>368</v>
      </c>
      <c r="R31151" s="9" t="s">
        <v>368</v>
      </c>
      <c r="S31151" s="50" t="s">
        <v>368</v>
      </c>
      <c r="T31151" s="9" t="s">
        <v>368</v>
      </c>
      <c r="U31151" s="9" t="s">
        <v>368</v>
      </c>
    </row>
    <row r="31152">
      <c r="F31152" s="9"/>
      <c r="N31152" s="50"/>
      <c r="O31152" s="50"/>
      <c r="P31152" s="50"/>
      <c r="Q31152" s="50" t="s">
        <v>368</v>
      </c>
      <c r="R31152" s="9" t="s">
        <v>368</v>
      </c>
      <c r="S31152" s="50" t="s">
        <v>368</v>
      </c>
      <c r="T31152" s="9" t="s">
        <v>368</v>
      </c>
      <c r="U31152" s="9" t="s">
        <v>368</v>
      </c>
    </row>
    <row r="31153">
      <c r="F31153" s="9"/>
      <c r="N31153" s="50"/>
      <c r="O31153" s="50"/>
      <c r="P31153" s="50"/>
      <c r="Q31153" s="50" t="s">
        <v>368</v>
      </c>
      <c r="R31153" s="9" t="s">
        <v>368</v>
      </c>
      <c r="S31153" s="50" t="s">
        <v>368</v>
      </c>
      <c r="T31153" s="9" t="s">
        <v>368</v>
      </c>
      <c r="U31153" s="9" t="s">
        <v>368</v>
      </c>
    </row>
    <row r="31154">
      <c r="F31154" s="9"/>
      <c r="N31154" s="50"/>
      <c r="O31154" s="50"/>
      <c r="P31154" s="50"/>
      <c r="Q31154" s="50" t="s">
        <v>368</v>
      </c>
      <c r="R31154" s="9" t="s">
        <v>368</v>
      </c>
      <c r="S31154" s="50" t="s">
        <v>368</v>
      </c>
      <c r="T31154" s="9" t="s">
        <v>368</v>
      </c>
      <c r="U31154" s="9" t="s">
        <v>368</v>
      </c>
    </row>
    <row r="31155">
      <c r="F31155" s="9"/>
      <c r="N31155" s="50"/>
      <c r="O31155" s="50"/>
      <c r="P31155" s="50"/>
      <c r="Q31155" s="50" t="s">
        <v>368</v>
      </c>
      <c r="R31155" s="9" t="s">
        <v>368</v>
      </c>
      <c r="S31155" s="50" t="s">
        <v>368</v>
      </c>
      <c r="T31155" s="9" t="s">
        <v>368</v>
      </c>
      <c r="U31155" s="9" t="s">
        <v>368</v>
      </c>
    </row>
    <row r="31156">
      <c r="F31156" s="9"/>
      <c r="N31156" s="50"/>
      <c r="O31156" s="50"/>
      <c r="P31156" s="50"/>
      <c r="Q31156" s="50" t="s">
        <v>368</v>
      </c>
      <c r="R31156" s="9" t="s">
        <v>368</v>
      </c>
      <c r="S31156" s="50" t="s">
        <v>368</v>
      </c>
      <c r="T31156" s="9" t="s">
        <v>368</v>
      </c>
      <c r="U31156" s="9" t="s">
        <v>368</v>
      </c>
    </row>
    <row r="31157">
      <c r="F31157" s="9"/>
      <c r="N31157" s="50"/>
      <c r="O31157" s="50"/>
      <c r="P31157" s="50"/>
      <c r="Q31157" s="50" t="s">
        <v>368</v>
      </c>
      <c r="R31157" s="9" t="s">
        <v>368</v>
      </c>
      <c r="S31157" s="50" t="s">
        <v>368</v>
      </c>
      <c r="T31157" s="9" t="s">
        <v>368</v>
      </c>
      <c r="U31157" s="9" t="s">
        <v>368</v>
      </c>
    </row>
    <row r="31158">
      <c r="F31158" s="9"/>
      <c r="N31158" s="50"/>
      <c r="O31158" s="50"/>
      <c r="P31158" s="50"/>
      <c r="Q31158" s="50" t="s">
        <v>368</v>
      </c>
      <c r="R31158" s="9" t="s">
        <v>368</v>
      </c>
      <c r="S31158" s="50" t="s">
        <v>368</v>
      </c>
      <c r="T31158" s="9" t="s">
        <v>368</v>
      </c>
      <c r="U31158" s="9" t="s">
        <v>368</v>
      </c>
    </row>
    <row r="31159">
      <c r="F31159" s="9"/>
      <c r="N31159" s="50"/>
      <c r="O31159" s="50"/>
      <c r="P31159" s="50"/>
      <c r="Q31159" s="50" t="s">
        <v>368</v>
      </c>
      <c r="R31159" s="9" t="s">
        <v>368</v>
      </c>
      <c r="S31159" s="50" t="s">
        <v>368</v>
      </c>
      <c r="T31159" s="9" t="s">
        <v>368</v>
      </c>
      <c r="U31159" s="9" t="s">
        <v>368</v>
      </c>
    </row>
    <row r="31160">
      <c r="F31160" s="9"/>
      <c r="N31160" s="50"/>
      <c r="O31160" s="50"/>
      <c r="P31160" s="50"/>
      <c r="Q31160" s="50" t="s">
        <v>368</v>
      </c>
      <c r="R31160" s="9" t="s">
        <v>368</v>
      </c>
      <c r="S31160" s="50" t="s">
        <v>368</v>
      </c>
      <c r="T31160" s="9" t="s">
        <v>368</v>
      </c>
      <c r="U31160" s="9" t="s">
        <v>368</v>
      </c>
    </row>
    <row r="31161">
      <c r="F31161" s="9"/>
      <c r="N31161" s="50"/>
      <c r="O31161" s="50"/>
      <c r="P31161" s="50"/>
      <c r="Q31161" s="50" t="s">
        <v>368</v>
      </c>
      <c r="R31161" s="9" t="s">
        <v>368</v>
      </c>
      <c r="S31161" s="50" t="s">
        <v>368</v>
      </c>
      <c r="T31161" s="9" t="s">
        <v>368</v>
      </c>
      <c r="U31161" s="9" t="s">
        <v>368</v>
      </c>
    </row>
    <row r="31162">
      <c r="F31162" s="9"/>
      <c r="N31162" s="50"/>
      <c r="O31162" s="50"/>
      <c r="P31162" s="50"/>
      <c r="Q31162" s="50" t="s">
        <v>368</v>
      </c>
      <c r="R31162" s="9" t="s">
        <v>368</v>
      </c>
      <c r="S31162" s="50" t="s">
        <v>368</v>
      </c>
      <c r="T31162" s="9" t="s">
        <v>368</v>
      </c>
      <c r="U31162" s="9" t="s">
        <v>368</v>
      </c>
    </row>
    <row r="31163">
      <c r="F31163" s="9"/>
      <c r="N31163" s="50"/>
      <c r="O31163" s="50"/>
      <c r="P31163" s="50"/>
      <c r="Q31163" s="50" t="s">
        <v>368</v>
      </c>
      <c r="R31163" s="9" t="s">
        <v>368</v>
      </c>
      <c r="S31163" s="50" t="s">
        <v>368</v>
      </c>
      <c r="T31163" s="9" t="s">
        <v>368</v>
      </c>
      <c r="U31163" s="9" t="s">
        <v>368</v>
      </c>
    </row>
    <row r="31164">
      <c r="F31164" s="9"/>
      <c r="N31164" s="50"/>
      <c r="O31164" s="50"/>
      <c r="P31164" s="50"/>
      <c r="Q31164" s="50" t="s">
        <v>368</v>
      </c>
      <c r="R31164" s="9" t="s">
        <v>368</v>
      </c>
      <c r="S31164" s="50" t="s">
        <v>368</v>
      </c>
      <c r="T31164" s="9" t="s">
        <v>368</v>
      </c>
      <c r="U31164" s="9" t="s">
        <v>368</v>
      </c>
    </row>
    <row r="31165">
      <c r="F31165" s="9"/>
      <c r="N31165" s="50"/>
      <c r="O31165" s="50"/>
      <c r="P31165" s="50"/>
      <c r="Q31165" s="50" t="s">
        <v>368</v>
      </c>
      <c r="R31165" s="9" t="s">
        <v>368</v>
      </c>
      <c r="S31165" s="50" t="s">
        <v>368</v>
      </c>
      <c r="T31165" s="9" t="s">
        <v>368</v>
      </c>
      <c r="U31165" s="9" t="s">
        <v>368</v>
      </c>
    </row>
    <row r="31166">
      <c r="F31166" s="9"/>
      <c r="N31166" s="50"/>
      <c r="O31166" s="50"/>
      <c r="P31166" s="50"/>
      <c r="Q31166" s="50" t="s">
        <v>368</v>
      </c>
      <c r="R31166" s="9" t="s">
        <v>368</v>
      </c>
      <c r="S31166" s="50" t="s">
        <v>368</v>
      </c>
      <c r="T31166" s="9" t="s">
        <v>368</v>
      </c>
      <c r="U31166" s="9" t="s">
        <v>368</v>
      </c>
    </row>
    <row r="31167">
      <c r="F31167" s="9"/>
      <c r="N31167" s="50"/>
      <c r="O31167" s="50"/>
      <c r="P31167" s="50"/>
      <c r="Q31167" s="50" t="s">
        <v>368</v>
      </c>
      <c r="R31167" s="9" t="s">
        <v>368</v>
      </c>
      <c r="S31167" s="50" t="s">
        <v>368</v>
      </c>
      <c r="T31167" s="9" t="s">
        <v>368</v>
      </c>
      <c r="U31167" s="9" t="s">
        <v>368</v>
      </c>
    </row>
    <row r="31168">
      <c r="F31168" s="9"/>
      <c r="N31168" s="50"/>
      <c r="O31168" s="50"/>
      <c r="P31168" s="50"/>
      <c r="Q31168" s="50" t="s">
        <v>368</v>
      </c>
      <c r="R31168" s="9" t="s">
        <v>368</v>
      </c>
      <c r="S31168" s="50" t="s">
        <v>368</v>
      </c>
      <c r="T31168" s="9" t="s">
        <v>368</v>
      </c>
      <c r="U31168" s="9" t="s">
        <v>368</v>
      </c>
    </row>
    <row r="31169">
      <c r="F31169" s="9"/>
      <c r="N31169" s="50"/>
      <c r="O31169" s="50"/>
      <c r="P31169" s="50"/>
      <c r="Q31169" s="50" t="s">
        <v>368</v>
      </c>
      <c r="R31169" s="9" t="s">
        <v>368</v>
      </c>
      <c r="S31169" s="50" t="s">
        <v>368</v>
      </c>
      <c r="T31169" s="9" t="s">
        <v>368</v>
      </c>
      <c r="U31169" s="9" t="s">
        <v>368</v>
      </c>
    </row>
    <row r="31170">
      <c r="F31170" s="9"/>
      <c r="N31170" s="50"/>
      <c r="O31170" s="50"/>
      <c r="P31170" s="50"/>
      <c r="Q31170" s="50" t="s">
        <v>368</v>
      </c>
      <c r="R31170" s="9" t="s">
        <v>368</v>
      </c>
      <c r="S31170" s="50" t="s">
        <v>368</v>
      </c>
      <c r="T31170" s="9" t="s">
        <v>368</v>
      </c>
      <c r="U31170" s="9" t="s">
        <v>368</v>
      </c>
    </row>
    <row r="31171">
      <c r="F31171" s="9"/>
      <c r="N31171" s="50"/>
      <c r="O31171" s="50"/>
      <c r="P31171" s="50"/>
      <c r="Q31171" s="50" t="s">
        <v>368</v>
      </c>
      <c r="R31171" s="9" t="s">
        <v>368</v>
      </c>
      <c r="S31171" s="50" t="s">
        <v>368</v>
      </c>
      <c r="T31171" s="9" t="s">
        <v>368</v>
      </c>
      <c r="U31171" s="9" t="s">
        <v>368</v>
      </c>
    </row>
    <row r="31172">
      <c r="F31172" s="9"/>
      <c r="N31172" s="50"/>
      <c r="O31172" s="50"/>
      <c r="P31172" s="50"/>
      <c r="Q31172" s="50" t="s">
        <v>368</v>
      </c>
      <c r="R31172" s="9" t="s">
        <v>368</v>
      </c>
      <c r="S31172" s="50" t="s">
        <v>368</v>
      </c>
      <c r="T31172" s="9" t="s">
        <v>368</v>
      </c>
      <c r="U31172" s="9" t="s">
        <v>368</v>
      </c>
    </row>
    <row r="31173">
      <c r="F31173" s="9"/>
      <c r="N31173" s="50"/>
      <c r="O31173" s="50"/>
      <c r="P31173" s="50"/>
      <c r="Q31173" s="50" t="s">
        <v>368</v>
      </c>
      <c r="R31173" s="9" t="s">
        <v>368</v>
      </c>
      <c r="S31173" s="50" t="s">
        <v>368</v>
      </c>
      <c r="T31173" s="9" t="s">
        <v>368</v>
      </c>
      <c r="U31173" s="9" t="s">
        <v>368</v>
      </c>
    </row>
    <row r="31174">
      <c r="F31174" s="9"/>
      <c r="N31174" s="50"/>
      <c r="O31174" s="50"/>
      <c r="P31174" s="50"/>
      <c r="Q31174" s="50" t="s">
        <v>368</v>
      </c>
      <c r="R31174" s="9" t="s">
        <v>368</v>
      </c>
      <c r="S31174" s="50" t="s">
        <v>368</v>
      </c>
      <c r="T31174" s="9" t="s">
        <v>368</v>
      </c>
      <c r="U31174" s="9" t="s">
        <v>368</v>
      </c>
    </row>
    <row r="31175">
      <c r="F31175" s="9"/>
      <c r="N31175" s="50"/>
      <c r="O31175" s="50"/>
      <c r="P31175" s="50"/>
      <c r="Q31175" s="50" t="s">
        <v>368</v>
      </c>
      <c r="R31175" s="9" t="s">
        <v>368</v>
      </c>
      <c r="S31175" s="50" t="s">
        <v>368</v>
      </c>
      <c r="T31175" s="9" t="s">
        <v>368</v>
      </c>
      <c r="U31175" s="9" t="s">
        <v>368</v>
      </c>
    </row>
    <row r="31176">
      <c r="F31176" s="9"/>
      <c r="N31176" s="50"/>
      <c r="O31176" s="50"/>
      <c r="P31176" s="50"/>
      <c r="Q31176" s="50" t="s">
        <v>368</v>
      </c>
      <c r="R31176" s="9" t="s">
        <v>368</v>
      </c>
      <c r="S31176" s="50" t="s">
        <v>368</v>
      </c>
      <c r="T31176" s="9" t="s">
        <v>368</v>
      </c>
      <c r="U31176" s="9" t="s">
        <v>368</v>
      </c>
    </row>
    <row r="31177">
      <c r="F31177" s="9"/>
      <c r="N31177" s="50"/>
      <c r="O31177" s="50"/>
      <c r="P31177" s="50"/>
      <c r="Q31177" s="50" t="s">
        <v>368</v>
      </c>
      <c r="R31177" s="9" t="s">
        <v>368</v>
      </c>
      <c r="S31177" s="50" t="s">
        <v>368</v>
      </c>
      <c r="T31177" s="9" t="s">
        <v>368</v>
      </c>
      <c r="U31177" s="9" t="s">
        <v>368</v>
      </c>
    </row>
    <row r="31178">
      <c r="F31178" s="9"/>
      <c r="N31178" s="50"/>
      <c r="O31178" s="50"/>
      <c r="P31178" s="50"/>
      <c r="Q31178" s="50" t="s">
        <v>368</v>
      </c>
      <c r="R31178" s="9" t="s">
        <v>368</v>
      </c>
      <c r="S31178" s="50" t="s">
        <v>368</v>
      </c>
      <c r="T31178" s="9" t="s">
        <v>368</v>
      </c>
      <c r="U31178" s="9" t="s">
        <v>368</v>
      </c>
    </row>
    <row r="31179">
      <c r="F31179" s="9"/>
      <c r="N31179" s="50"/>
      <c r="O31179" s="50"/>
      <c r="P31179" s="50"/>
      <c r="Q31179" s="50" t="s">
        <v>368</v>
      </c>
      <c r="R31179" s="9" t="s">
        <v>368</v>
      </c>
      <c r="S31179" s="50" t="s">
        <v>368</v>
      </c>
      <c r="T31179" s="9" t="s">
        <v>368</v>
      </c>
      <c r="U31179" s="9" t="s">
        <v>368</v>
      </c>
    </row>
    <row r="31180">
      <c r="F31180" s="9"/>
      <c r="N31180" s="50"/>
      <c r="O31180" s="50"/>
      <c r="P31180" s="50"/>
      <c r="Q31180" s="50" t="s">
        <v>368</v>
      </c>
      <c r="R31180" s="9" t="s">
        <v>368</v>
      </c>
      <c r="S31180" s="50" t="s">
        <v>368</v>
      </c>
      <c r="T31180" s="9" t="s">
        <v>368</v>
      </c>
      <c r="U31180" s="9" t="s">
        <v>368</v>
      </c>
    </row>
    <row r="31181">
      <c r="F31181" s="9"/>
      <c r="N31181" s="50"/>
      <c r="O31181" s="50"/>
      <c r="P31181" s="50"/>
      <c r="Q31181" s="50" t="s">
        <v>368</v>
      </c>
      <c r="R31181" s="9" t="s">
        <v>368</v>
      </c>
      <c r="S31181" s="50" t="s">
        <v>368</v>
      </c>
      <c r="T31181" s="9" t="s">
        <v>368</v>
      </c>
      <c r="U31181" s="9" t="s">
        <v>368</v>
      </c>
    </row>
    <row r="31182">
      <c r="F31182" s="9"/>
      <c r="N31182" s="50"/>
      <c r="O31182" s="50"/>
      <c r="P31182" s="50"/>
      <c r="Q31182" s="50" t="s">
        <v>368</v>
      </c>
      <c r="R31182" s="9" t="s">
        <v>368</v>
      </c>
      <c r="S31182" s="50" t="s">
        <v>368</v>
      </c>
      <c r="T31182" s="9" t="s">
        <v>368</v>
      </c>
      <c r="U31182" s="9" t="s">
        <v>368</v>
      </c>
    </row>
    <row r="31183">
      <c r="F31183" s="9"/>
      <c r="N31183" s="50"/>
      <c r="O31183" s="50"/>
      <c r="P31183" s="50"/>
      <c r="Q31183" s="50" t="s">
        <v>368</v>
      </c>
      <c r="R31183" s="9" t="s">
        <v>368</v>
      </c>
      <c r="S31183" s="50" t="s">
        <v>368</v>
      </c>
      <c r="T31183" s="9" t="s">
        <v>368</v>
      </c>
      <c r="U31183" s="9" t="s">
        <v>368</v>
      </c>
    </row>
    <row r="31184">
      <c r="F31184" s="9"/>
      <c r="N31184" s="50"/>
      <c r="O31184" s="50"/>
      <c r="P31184" s="50"/>
      <c r="Q31184" s="50" t="s">
        <v>368</v>
      </c>
      <c r="R31184" s="9" t="s">
        <v>368</v>
      </c>
      <c r="S31184" s="50" t="s">
        <v>368</v>
      </c>
      <c r="T31184" s="9" t="s">
        <v>368</v>
      </c>
      <c r="U31184" s="9" t="s">
        <v>368</v>
      </c>
    </row>
    <row r="31185">
      <c r="F31185" s="9"/>
      <c r="N31185" s="50"/>
      <c r="O31185" s="50"/>
      <c r="P31185" s="50"/>
      <c r="Q31185" s="50" t="s">
        <v>368</v>
      </c>
      <c r="R31185" s="9" t="s">
        <v>368</v>
      </c>
      <c r="S31185" s="50" t="s">
        <v>368</v>
      </c>
      <c r="T31185" s="9" t="s">
        <v>368</v>
      </c>
      <c r="U31185" s="9" t="s">
        <v>368</v>
      </c>
    </row>
    <row r="31186">
      <c r="F31186" s="9"/>
      <c r="N31186" s="50"/>
      <c r="O31186" s="50"/>
      <c r="P31186" s="50"/>
      <c r="Q31186" s="50" t="s">
        <v>368</v>
      </c>
      <c r="R31186" s="9" t="s">
        <v>368</v>
      </c>
      <c r="S31186" s="50" t="s">
        <v>368</v>
      </c>
      <c r="T31186" s="9" t="s">
        <v>368</v>
      </c>
      <c r="U31186" s="9" t="s">
        <v>368</v>
      </c>
    </row>
    <row r="31187">
      <c r="F31187" s="9"/>
      <c r="N31187" s="50"/>
      <c r="O31187" s="50"/>
      <c r="P31187" s="50"/>
      <c r="Q31187" s="50" t="s">
        <v>368</v>
      </c>
      <c r="R31187" s="9" t="s">
        <v>368</v>
      </c>
      <c r="S31187" s="50" t="s">
        <v>368</v>
      </c>
      <c r="T31187" s="9" t="s">
        <v>368</v>
      </c>
      <c r="U31187" s="9" t="s">
        <v>368</v>
      </c>
    </row>
    <row r="31188">
      <c r="F31188" s="9"/>
      <c r="N31188" s="50"/>
      <c r="O31188" s="50"/>
      <c r="P31188" s="50"/>
      <c r="Q31188" s="50" t="s">
        <v>368</v>
      </c>
      <c r="R31188" s="9" t="s">
        <v>368</v>
      </c>
      <c r="S31188" s="50" t="s">
        <v>368</v>
      </c>
      <c r="T31188" s="9" t="s">
        <v>368</v>
      </c>
      <c r="U31188" s="9" t="s">
        <v>368</v>
      </c>
    </row>
    <row r="31189">
      <c r="F31189" s="9"/>
      <c r="N31189" s="50"/>
      <c r="O31189" s="50"/>
      <c r="P31189" s="50"/>
      <c r="Q31189" s="50" t="s">
        <v>368</v>
      </c>
      <c r="R31189" s="9" t="s">
        <v>368</v>
      </c>
      <c r="S31189" s="50" t="s">
        <v>368</v>
      </c>
      <c r="T31189" s="9" t="s">
        <v>368</v>
      </c>
      <c r="U31189" s="9" t="s">
        <v>368</v>
      </c>
    </row>
    <row r="31190">
      <c r="F31190" s="9"/>
      <c r="N31190" s="50"/>
      <c r="O31190" s="50"/>
      <c r="P31190" s="50"/>
      <c r="Q31190" s="50" t="s">
        <v>368</v>
      </c>
      <c r="R31190" s="9" t="s">
        <v>368</v>
      </c>
      <c r="S31190" s="50" t="s">
        <v>368</v>
      </c>
      <c r="T31190" s="9" t="s">
        <v>368</v>
      </c>
      <c r="U31190" s="9" t="s">
        <v>368</v>
      </c>
    </row>
    <row r="31191">
      <c r="F31191" s="9"/>
      <c r="N31191" s="50"/>
      <c r="O31191" s="50"/>
      <c r="P31191" s="50"/>
      <c r="Q31191" s="50" t="s">
        <v>368</v>
      </c>
      <c r="R31191" s="9" t="s">
        <v>368</v>
      </c>
      <c r="S31191" s="50" t="s">
        <v>368</v>
      </c>
      <c r="T31191" s="9" t="s">
        <v>368</v>
      </c>
      <c r="U31191" s="9" t="s">
        <v>368</v>
      </c>
    </row>
    <row r="31192">
      <c r="F31192" s="9"/>
      <c r="N31192" s="50"/>
      <c r="O31192" s="50"/>
      <c r="P31192" s="50"/>
      <c r="Q31192" s="50" t="s">
        <v>368</v>
      </c>
      <c r="R31192" s="9" t="s">
        <v>368</v>
      </c>
      <c r="S31192" s="50" t="s">
        <v>368</v>
      </c>
      <c r="T31192" s="9" t="s">
        <v>368</v>
      </c>
      <c r="U31192" s="9" t="s">
        <v>368</v>
      </c>
    </row>
    <row r="31193">
      <c r="F31193" s="9"/>
      <c r="N31193" s="50"/>
      <c r="O31193" s="50"/>
      <c r="P31193" s="50"/>
      <c r="Q31193" s="50" t="s">
        <v>368</v>
      </c>
      <c r="R31193" s="9" t="s">
        <v>368</v>
      </c>
      <c r="S31193" s="50" t="s">
        <v>368</v>
      </c>
      <c r="T31193" s="9" t="s">
        <v>368</v>
      </c>
      <c r="U31193" s="9" t="s">
        <v>368</v>
      </c>
    </row>
    <row r="31194">
      <c r="F31194" s="9"/>
      <c r="N31194" s="50"/>
      <c r="O31194" s="50"/>
      <c r="P31194" s="50"/>
      <c r="Q31194" s="50" t="s">
        <v>368</v>
      </c>
      <c r="R31194" s="9" t="s">
        <v>368</v>
      </c>
      <c r="S31194" s="50" t="s">
        <v>368</v>
      </c>
      <c r="T31194" s="9" t="s">
        <v>368</v>
      </c>
      <c r="U31194" s="9" t="s">
        <v>368</v>
      </c>
    </row>
    <row r="31195">
      <c r="F31195" s="9"/>
      <c r="N31195" s="50"/>
      <c r="O31195" s="50"/>
      <c r="P31195" s="50"/>
      <c r="Q31195" s="50" t="s">
        <v>368</v>
      </c>
      <c r="R31195" s="9" t="s">
        <v>368</v>
      </c>
      <c r="S31195" s="50" t="s">
        <v>368</v>
      </c>
      <c r="T31195" s="9" t="s">
        <v>368</v>
      </c>
      <c r="U31195" s="9" t="s">
        <v>368</v>
      </c>
    </row>
    <row r="31196">
      <c r="F31196" s="9"/>
      <c r="N31196" s="50"/>
      <c r="O31196" s="50"/>
      <c r="P31196" s="50"/>
      <c r="Q31196" s="50" t="s">
        <v>368</v>
      </c>
      <c r="R31196" s="9" t="s">
        <v>368</v>
      </c>
      <c r="S31196" s="50" t="s">
        <v>368</v>
      </c>
      <c r="T31196" s="9" t="s">
        <v>368</v>
      </c>
      <c r="U31196" s="9" t="s">
        <v>368</v>
      </c>
    </row>
    <row r="31197">
      <c r="F31197" s="9"/>
      <c r="N31197" s="50"/>
      <c r="O31197" s="50"/>
      <c r="P31197" s="50"/>
      <c r="Q31197" s="50" t="s">
        <v>368</v>
      </c>
      <c r="R31197" s="9" t="s">
        <v>368</v>
      </c>
      <c r="S31197" s="50" t="s">
        <v>368</v>
      </c>
      <c r="T31197" s="9" t="s">
        <v>368</v>
      </c>
      <c r="U31197" s="9" t="s">
        <v>368</v>
      </c>
    </row>
    <row r="31198">
      <c r="F31198" s="9"/>
      <c r="N31198" s="50"/>
      <c r="O31198" s="50"/>
      <c r="P31198" s="50"/>
      <c r="Q31198" s="50" t="s">
        <v>368</v>
      </c>
      <c r="R31198" s="9" t="s">
        <v>368</v>
      </c>
      <c r="S31198" s="50" t="s">
        <v>368</v>
      </c>
      <c r="T31198" s="9" t="s">
        <v>368</v>
      </c>
      <c r="U31198" s="9" t="s">
        <v>368</v>
      </c>
    </row>
    <row r="31199">
      <c r="F31199" s="9"/>
      <c r="N31199" s="50"/>
      <c r="O31199" s="50"/>
      <c r="P31199" s="50"/>
      <c r="Q31199" s="50" t="s">
        <v>368</v>
      </c>
      <c r="R31199" s="9" t="s">
        <v>368</v>
      </c>
      <c r="S31199" s="50" t="s">
        <v>368</v>
      </c>
      <c r="T31199" s="9" t="s">
        <v>368</v>
      </c>
      <c r="U31199" s="9" t="s">
        <v>368</v>
      </c>
    </row>
    <row r="31200">
      <c r="F31200" s="9"/>
      <c r="N31200" s="50"/>
      <c r="O31200" s="50"/>
      <c r="P31200" s="50"/>
      <c r="Q31200" s="50" t="s">
        <v>368</v>
      </c>
      <c r="R31200" s="9" t="s">
        <v>368</v>
      </c>
      <c r="S31200" s="50" t="s">
        <v>368</v>
      </c>
      <c r="T31200" s="9" t="s">
        <v>368</v>
      </c>
      <c r="U31200" s="9" t="s">
        <v>368</v>
      </c>
    </row>
    <row r="31201">
      <c r="F31201" s="9"/>
      <c r="N31201" s="50"/>
      <c r="O31201" s="50"/>
      <c r="P31201" s="50"/>
      <c r="Q31201" s="50" t="s">
        <v>368</v>
      </c>
      <c r="R31201" s="9" t="s">
        <v>368</v>
      </c>
      <c r="S31201" s="50" t="s">
        <v>368</v>
      </c>
      <c r="T31201" s="9" t="s">
        <v>368</v>
      </c>
      <c r="U31201" s="9" t="s">
        <v>368</v>
      </c>
    </row>
    <row r="31202">
      <c r="F31202" s="9"/>
      <c r="N31202" s="50"/>
      <c r="O31202" s="50"/>
      <c r="P31202" s="50"/>
      <c r="Q31202" s="50" t="s">
        <v>368</v>
      </c>
      <c r="R31202" s="9" t="s">
        <v>368</v>
      </c>
      <c r="S31202" s="50" t="s">
        <v>368</v>
      </c>
      <c r="T31202" s="9" t="s">
        <v>368</v>
      </c>
      <c r="U31202" s="9" t="s">
        <v>368</v>
      </c>
    </row>
    <row r="31203">
      <c r="F31203" s="9"/>
      <c r="N31203" s="50"/>
      <c r="O31203" s="50"/>
      <c r="P31203" s="50"/>
      <c r="Q31203" s="50" t="s">
        <v>368</v>
      </c>
      <c r="R31203" s="9" t="s">
        <v>368</v>
      </c>
      <c r="S31203" s="50" t="s">
        <v>368</v>
      </c>
      <c r="T31203" s="9" t="s">
        <v>368</v>
      </c>
      <c r="U31203" s="9" t="s">
        <v>368</v>
      </c>
    </row>
    <row r="31204">
      <c r="F31204" s="9"/>
      <c r="N31204" s="50"/>
      <c r="O31204" s="50"/>
      <c r="P31204" s="50"/>
      <c r="Q31204" s="50" t="s">
        <v>368</v>
      </c>
      <c r="R31204" s="9" t="s">
        <v>368</v>
      </c>
      <c r="S31204" s="50" t="s">
        <v>368</v>
      </c>
      <c r="T31204" s="9" t="s">
        <v>368</v>
      </c>
      <c r="U31204" s="9" t="s">
        <v>368</v>
      </c>
    </row>
    <row r="31205">
      <c r="F31205" s="9"/>
      <c r="N31205" s="50"/>
      <c r="O31205" s="50"/>
      <c r="P31205" s="50"/>
      <c r="Q31205" s="50" t="s">
        <v>368</v>
      </c>
      <c r="R31205" s="9" t="s">
        <v>368</v>
      </c>
      <c r="S31205" s="50" t="s">
        <v>368</v>
      </c>
      <c r="T31205" s="9" t="s">
        <v>368</v>
      </c>
      <c r="U31205" s="9" t="s">
        <v>368</v>
      </c>
    </row>
    <row r="31206">
      <c r="F31206" s="9"/>
      <c r="N31206" s="50"/>
      <c r="O31206" s="50"/>
      <c r="P31206" s="50"/>
      <c r="Q31206" s="50" t="s">
        <v>368</v>
      </c>
      <c r="R31206" s="9" t="s">
        <v>368</v>
      </c>
      <c r="S31206" s="50" t="s">
        <v>368</v>
      </c>
      <c r="T31206" s="9" t="s">
        <v>368</v>
      </c>
      <c r="U31206" s="9" t="s">
        <v>368</v>
      </c>
    </row>
    <row r="31207">
      <c r="F31207" s="9"/>
      <c r="N31207" s="50"/>
      <c r="O31207" s="50"/>
      <c r="P31207" s="50"/>
      <c r="Q31207" s="50" t="s">
        <v>368</v>
      </c>
      <c r="R31207" s="9" t="s">
        <v>368</v>
      </c>
      <c r="S31207" s="50" t="s">
        <v>368</v>
      </c>
      <c r="T31207" s="9" t="s">
        <v>368</v>
      </c>
      <c r="U31207" s="9" t="s">
        <v>368</v>
      </c>
    </row>
    <row r="31208">
      <c r="F31208" s="9"/>
      <c r="N31208" s="50"/>
      <c r="O31208" s="50"/>
      <c r="P31208" s="50"/>
      <c r="Q31208" s="50" t="s">
        <v>368</v>
      </c>
      <c r="R31208" s="9" t="s">
        <v>368</v>
      </c>
      <c r="S31208" s="50" t="s">
        <v>368</v>
      </c>
      <c r="T31208" s="9" t="s">
        <v>368</v>
      </c>
      <c r="U31208" s="9" t="s">
        <v>368</v>
      </c>
    </row>
    <row r="31209">
      <c r="F31209" s="9"/>
      <c r="N31209" s="50"/>
      <c r="O31209" s="50"/>
      <c r="P31209" s="50"/>
      <c r="Q31209" s="50" t="s">
        <v>368</v>
      </c>
      <c r="R31209" s="9" t="s">
        <v>368</v>
      </c>
      <c r="S31209" s="50" t="s">
        <v>368</v>
      </c>
      <c r="T31209" s="9" t="s">
        <v>368</v>
      </c>
      <c r="U31209" s="9" t="s">
        <v>368</v>
      </c>
    </row>
    <row r="31210">
      <c r="F31210" s="9"/>
      <c r="N31210" s="50"/>
      <c r="O31210" s="50"/>
      <c r="P31210" s="50"/>
      <c r="Q31210" s="50" t="s">
        <v>368</v>
      </c>
      <c r="R31210" s="9" t="s">
        <v>368</v>
      </c>
      <c r="S31210" s="50" t="s">
        <v>368</v>
      </c>
      <c r="T31210" s="9" t="s">
        <v>368</v>
      </c>
      <c r="U31210" s="9" t="s">
        <v>368</v>
      </c>
    </row>
    <row r="31211">
      <c r="F31211" s="9"/>
      <c r="N31211" s="50"/>
      <c r="O31211" s="50"/>
      <c r="P31211" s="50"/>
      <c r="Q31211" s="50" t="s">
        <v>368</v>
      </c>
      <c r="R31211" s="9" t="s">
        <v>368</v>
      </c>
      <c r="S31211" s="50" t="s">
        <v>368</v>
      </c>
      <c r="T31211" s="9" t="s">
        <v>368</v>
      </c>
      <c r="U31211" s="9" t="s">
        <v>368</v>
      </c>
    </row>
    <row r="31212">
      <c r="F31212" s="9"/>
      <c r="N31212" s="50"/>
      <c r="O31212" s="50"/>
      <c r="P31212" s="50"/>
      <c r="Q31212" s="50" t="s">
        <v>368</v>
      </c>
      <c r="R31212" s="9" t="s">
        <v>368</v>
      </c>
      <c r="S31212" s="50" t="s">
        <v>368</v>
      </c>
      <c r="T31212" s="9" t="s">
        <v>368</v>
      </c>
      <c r="U31212" s="9" t="s">
        <v>368</v>
      </c>
    </row>
    <row r="31213">
      <c r="F31213" s="9"/>
      <c r="N31213" s="50"/>
      <c r="O31213" s="50"/>
      <c r="P31213" s="50"/>
      <c r="Q31213" s="50" t="s">
        <v>368</v>
      </c>
      <c r="R31213" s="9" t="s">
        <v>368</v>
      </c>
      <c r="S31213" s="50" t="s">
        <v>368</v>
      </c>
      <c r="T31213" s="9" t="s">
        <v>368</v>
      </c>
      <c r="U31213" s="9" t="s">
        <v>368</v>
      </c>
    </row>
    <row r="31214">
      <c r="F31214" s="9"/>
      <c r="N31214" s="50"/>
      <c r="O31214" s="50"/>
      <c r="P31214" s="50"/>
      <c r="Q31214" s="50" t="s">
        <v>368</v>
      </c>
      <c r="R31214" s="9" t="s">
        <v>368</v>
      </c>
      <c r="S31214" s="50" t="s">
        <v>368</v>
      </c>
      <c r="T31214" s="9" t="s">
        <v>368</v>
      </c>
      <c r="U31214" s="9" t="s">
        <v>368</v>
      </c>
    </row>
    <row r="31215">
      <c r="F31215" s="9"/>
      <c r="N31215" s="50"/>
      <c r="O31215" s="50"/>
      <c r="P31215" s="50"/>
      <c r="Q31215" s="50" t="s">
        <v>368</v>
      </c>
      <c r="R31215" s="9" t="s">
        <v>368</v>
      </c>
      <c r="S31215" s="50" t="s">
        <v>368</v>
      </c>
      <c r="T31215" s="9" t="s">
        <v>368</v>
      </c>
      <c r="U31215" s="9" t="s">
        <v>368</v>
      </c>
    </row>
    <row r="31216">
      <c r="F31216" s="9"/>
      <c r="N31216" s="50"/>
      <c r="O31216" s="50"/>
      <c r="P31216" s="50"/>
      <c r="Q31216" s="50" t="s">
        <v>368</v>
      </c>
      <c r="R31216" s="9" t="s">
        <v>368</v>
      </c>
      <c r="S31216" s="50" t="s">
        <v>368</v>
      </c>
      <c r="T31216" s="9" t="s">
        <v>368</v>
      </c>
      <c r="U31216" s="9" t="s">
        <v>368</v>
      </c>
    </row>
    <row r="31217">
      <c r="F31217" s="9"/>
      <c r="N31217" s="50"/>
      <c r="O31217" s="50"/>
      <c r="P31217" s="50"/>
      <c r="Q31217" s="50" t="s">
        <v>368</v>
      </c>
      <c r="R31217" s="9" t="s">
        <v>368</v>
      </c>
      <c r="S31217" s="50" t="s">
        <v>368</v>
      </c>
      <c r="T31217" s="9" t="s">
        <v>368</v>
      </c>
      <c r="U31217" s="9" t="s">
        <v>368</v>
      </c>
    </row>
    <row r="31218">
      <c r="F31218" s="9"/>
      <c r="N31218" s="50"/>
      <c r="O31218" s="50"/>
      <c r="P31218" s="50"/>
      <c r="Q31218" s="50" t="s">
        <v>368</v>
      </c>
      <c r="R31218" s="9" t="s">
        <v>368</v>
      </c>
      <c r="S31218" s="50" t="s">
        <v>368</v>
      </c>
      <c r="T31218" s="9" t="s">
        <v>368</v>
      </c>
      <c r="U31218" s="9" t="s">
        <v>368</v>
      </c>
    </row>
    <row r="31219">
      <c r="F31219" s="9"/>
      <c r="N31219" s="50"/>
      <c r="O31219" s="50"/>
      <c r="P31219" s="50"/>
      <c r="Q31219" s="50" t="s">
        <v>368</v>
      </c>
      <c r="R31219" s="9" t="s">
        <v>368</v>
      </c>
      <c r="S31219" s="50" t="s">
        <v>368</v>
      </c>
      <c r="T31219" s="9" t="s">
        <v>368</v>
      </c>
      <c r="U31219" s="9" t="s">
        <v>368</v>
      </c>
    </row>
    <row r="31220">
      <c r="F31220" s="9"/>
      <c r="N31220" s="50"/>
      <c r="O31220" s="50"/>
      <c r="P31220" s="50"/>
      <c r="Q31220" s="50" t="s">
        <v>368</v>
      </c>
      <c r="R31220" s="9" t="s">
        <v>368</v>
      </c>
      <c r="S31220" s="50" t="s">
        <v>368</v>
      </c>
      <c r="T31220" s="9" t="s">
        <v>368</v>
      </c>
      <c r="U31220" s="9" t="s">
        <v>368</v>
      </c>
    </row>
    <row r="31221">
      <c r="F31221" s="9"/>
      <c r="N31221" s="50"/>
      <c r="O31221" s="50"/>
      <c r="P31221" s="50"/>
      <c r="Q31221" s="50" t="s">
        <v>368</v>
      </c>
      <c r="R31221" s="9" t="s">
        <v>368</v>
      </c>
      <c r="S31221" s="50" t="s">
        <v>368</v>
      </c>
      <c r="T31221" s="9" t="s">
        <v>368</v>
      </c>
      <c r="U31221" s="9" t="s">
        <v>368</v>
      </c>
    </row>
    <row r="31222">
      <c r="F31222" s="9"/>
      <c r="N31222" s="50"/>
      <c r="O31222" s="50"/>
      <c r="P31222" s="50"/>
      <c r="Q31222" s="50" t="s">
        <v>368</v>
      </c>
      <c r="R31222" s="9" t="s">
        <v>368</v>
      </c>
      <c r="S31222" s="50" t="s">
        <v>368</v>
      </c>
      <c r="T31222" s="9" t="s">
        <v>368</v>
      </c>
      <c r="U31222" s="9" t="s">
        <v>368</v>
      </c>
    </row>
    <row r="31223">
      <c r="F31223" s="9"/>
      <c r="N31223" s="50"/>
      <c r="O31223" s="50"/>
      <c r="P31223" s="50"/>
      <c r="Q31223" s="50" t="s">
        <v>368</v>
      </c>
      <c r="R31223" s="9" t="s">
        <v>368</v>
      </c>
      <c r="S31223" s="50" t="s">
        <v>368</v>
      </c>
      <c r="T31223" s="9" t="s">
        <v>368</v>
      </c>
      <c r="U31223" s="9" t="s">
        <v>368</v>
      </c>
    </row>
    <row r="31224">
      <c r="F31224" s="9"/>
      <c r="N31224" s="50"/>
      <c r="O31224" s="50"/>
      <c r="P31224" s="50"/>
      <c r="Q31224" s="50" t="s">
        <v>368</v>
      </c>
      <c r="R31224" s="9" t="s">
        <v>368</v>
      </c>
      <c r="S31224" s="50" t="s">
        <v>368</v>
      </c>
      <c r="T31224" s="9" t="s">
        <v>368</v>
      </c>
      <c r="U31224" s="9" t="s">
        <v>368</v>
      </c>
    </row>
    <row r="31225">
      <c r="F31225" s="9"/>
      <c r="N31225" s="50"/>
      <c r="O31225" s="50"/>
      <c r="P31225" s="50"/>
      <c r="Q31225" s="50" t="s">
        <v>368</v>
      </c>
      <c r="R31225" s="9" t="s">
        <v>368</v>
      </c>
      <c r="S31225" s="50" t="s">
        <v>368</v>
      </c>
      <c r="T31225" s="9" t="s">
        <v>368</v>
      </c>
      <c r="U31225" s="9" t="s">
        <v>368</v>
      </c>
    </row>
    <row r="31226">
      <c r="F31226" s="9"/>
      <c r="N31226" s="50"/>
      <c r="O31226" s="50"/>
      <c r="P31226" s="50"/>
      <c r="Q31226" s="50" t="s">
        <v>368</v>
      </c>
      <c r="R31226" s="9" t="s">
        <v>368</v>
      </c>
      <c r="S31226" s="50" t="s">
        <v>368</v>
      </c>
      <c r="T31226" s="9" t="s">
        <v>368</v>
      </c>
      <c r="U31226" s="9" t="s">
        <v>368</v>
      </c>
    </row>
    <row r="31227">
      <c r="F31227" s="9"/>
      <c r="N31227" s="50"/>
      <c r="O31227" s="50"/>
      <c r="P31227" s="50"/>
      <c r="Q31227" s="50" t="s">
        <v>368</v>
      </c>
      <c r="R31227" s="9" t="s">
        <v>368</v>
      </c>
      <c r="S31227" s="50" t="s">
        <v>368</v>
      </c>
      <c r="T31227" s="9" t="s">
        <v>368</v>
      </c>
      <c r="U31227" s="9" t="s">
        <v>368</v>
      </c>
    </row>
    <row r="31228">
      <c r="F31228" s="9"/>
      <c r="N31228" s="50"/>
      <c r="O31228" s="50"/>
      <c r="P31228" s="50"/>
      <c r="Q31228" s="50" t="s">
        <v>368</v>
      </c>
      <c r="R31228" s="9" t="s">
        <v>368</v>
      </c>
      <c r="S31228" s="50" t="s">
        <v>368</v>
      </c>
      <c r="T31228" s="9" t="s">
        <v>368</v>
      </c>
      <c r="U31228" s="9" t="s">
        <v>368</v>
      </c>
    </row>
    <row r="31229">
      <c r="F31229" s="9"/>
      <c r="N31229" s="50"/>
      <c r="O31229" s="50"/>
      <c r="P31229" s="50"/>
      <c r="Q31229" s="50" t="s">
        <v>368</v>
      </c>
      <c r="R31229" s="9" t="s">
        <v>368</v>
      </c>
      <c r="S31229" s="50" t="s">
        <v>368</v>
      </c>
      <c r="T31229" s="9" t="s">
        <v>368</v>
      </c>
      <c r="U31229" s="9" t="s">
        <v>368</v>
      </c>
    </row>
    <row r="31230">
      <c r="F31230" s="9"/>
      <c r="N31230" s="50"/>
      <c r="O31230" s="50"/>
      <c r="P31230" s="50"/>
      <c r="Q31230" s="50" t="s">
        <v>368</v>
      </c>
      <c r="R31230" s="9" t="s">
        <v>368</v>
      </c>
      <c r="S31230" s="50" t="s">
        <v>368</v>
      </c>
      <c r="T31230" s="9" t="s">
        <v>368</v>
      </c>
      <c r="U31230" s="9" t="s">
        <v>368</v>
      </c>
    </row>
    <row r="31231">
      <c r="F31231" s="9"/>
      <c r="N31231" s="50"/>
      <c r="O31231" s="50"/>
      <c r="P31231" s="50"/>
      <c r="Q31231" s="50" t="s">
        <v>368</v>
      </c>
      <c r="R31231" s="9" t="s">
        <v>368</v>
      </c>
      <c r="S31231" s="50" t="s">
        <v>368</v>
      </c>
      <c r="T31231" s="9" t="s">
        <v>368</v>
      </c>
      <c r="U31231" s="9" t="s">
        <v>368</v>
      </c>
    </row>
    <row r="31232">
      <c r="F31232" s="9"/>
      <c r="N31232" s="50"/>
      <c r="O31232" s="50"/>
      <c r="P31232" s="50"/>
      <c r="Q31232" s="50" t="s">
        <v>368</v>
      </c>
      <c r="R31232" s="9" t="s">
        <v>368</v>
      </c>
      <c r="S31232" s="50" t="s">
        <v>368</v>
      </c>
      <c r="T31232" s="9" t="s">
        <v>368</v>
      </c>
      <c r="U31232" s="9" t="s">
        <v>368</v>
      </c>
    </row>
    <row r="31233">
      <c r="F31233" s="9"/>
      <c r="N31233" s="50"/>
      <c r="O31233" s="50"/>
      <c r="P31233" s="50"/>
      <c r="Q31233" s="50" t="s">
        <v>368</v>
      </c>
      <c r="R31233" s="9" t="s">
        <v>368</v>
      </c>
      <c r="S31233" s="50" t="s">
        <v>368</v>
      </c>
      <c r="T31233" s="9" t="s">
        <v>368</v>
      </c>
      <c r="U31233" s="9" t="s">
        <v>368</v>
      </c>
    </row>
    <row r="31234">
      <c r="F31234" s="9"/>
      <c r="N31234" s="50"/>
      <c r="O31234" s="50"/>
      <c r="P31234" s="50"/>
      <c r="Q31234" s="50" t="s">
        <v>368</v>
      </c>
      <c r="R31234" s="9" t="s">
        <v>368</v>
      </c>
      <c r="S31234" s="50" t="s">
        <v>368</v>
      </c>
      <c r="T31234" s="9" t="s">
        <v>368</v>
      </c>
      <c r="U31234" s="9" t="s">
        <v>368</v>
      </c>
    </row>
    <row r="31235">
      <c r="F31235" s="9"/>
      <c r="N31235" s="50"/>
      <c r="O31235" s="50"/>
      <c r="P31235" s="50"/>
      <c r="Q31235" s="50" t="s">
        <v>368</v>
      </c>
      <c r="R31235" s="9" t="s">
        <v>368</v>
      </c>
      <c r="S31235" s="50" t="s">
        <v>368</v>
      </c>
      <c r="T31235" s="9" t="s">
        <v>368</v>
      </c>
      <c r="U31235" s="9" t="s">
        <v>368</v>
      </c>
    </row>
    <row r="31236">
      <c r="F31236" s="9"/>
      <c r="N31236" s="50"/>
      <c r="O31236" s="50"/>
      <c r="P31236" s="50"/>
      <c r="Q31236" s="50" t="s">
        <v>368</v>
      </c>
      <c r="R31236" s="9" t="s">
        <v>368</v>
      </c>
      <c r="S31236" s="50" t="s">
        <v>368</v>
      </c>
      <c r="T31236" s="9" t="s">
        <v>368</v>
      </c>
      <c r="U31236" s="9" t="s">
        <v>368</v>
      </c>
    </row>
    <row r="31237">
      <c r="F31237" s="9"/>
      <c r="N31237" s="50"/>
      <c r="O31237" s="50"/>
      <c r="P31237" s="50"/>
      <c r="Q31237" s="50" t="s">
        <v>368</v>
      </c>
      <c r="R31237" s="9" t="s">
        <v>368</v>
      </c>
      <c r="S31237" s="50" t="s">
        <v>368</v>
      </c>
      <c r="T31237" s="9" t="s">
        <v>368</v>
      </c>
      <c r="U31237" s="9" t="s">
        <v>368</v>
      </c>
    </row>
    <row r="31238">
      <c r="F31238" s="9"/>
      <c r="N31238" s="50"/>
      <c r="O31238" s="50"/>
      <c r="P31238" s="50"/>
      <c r="Q31238" s="50" t="s">
        <v>368</v>
      </c>
      <c r="R31238" s="9" t="s">
        <v>368</v>
      </c>
      <c r="S31238" s="50" t="s">
        <v>368</v>
      </c>
      <c r="T31238" s="9" t="s">
        <v>368</v>
      </c>
      <c r="U31238" s="9" t="s">
        <v>368</v>
      </c>
    </row>
    <row r="31239">
      <c r="F31239" s="9"/>
      <c r="N31239" s="50"/>
      <c r="O31239" s="50"/>
      <c r="P31239" s="50"/>
      <c r="Q31239" s="50" t="s">
        <v>368</v>
      </c>
      <c r="R31239" s="9" t="s">
        <v>368</v>
      </c>
      <c r="S31239" s="50" t="s">
        <v>368</v>
      </c>
      <c r="T31239" s="9" t="s">
        <v>368</v>
      </c>
      <c r="U31239" s="9" t="s">
        <v>368</v>
      </c>
    </row>
    <row r="31240">
      <c r="F31240" s="9"/>
      <c r="N31240" s="50"/>
      <c r="O31240" s="50"/>
      <c r="P31240" s="50"/>
      <c r="Q31240" s="50" t="s">
        <v>368</v>
      </c>
      <c r="R31240" s="9" t="s">
        <v>368</v>
      </c>
      <c r="S31240" s="50" t="s">
        <v>368</v>
      </c>
      <c r="T31240" s="9" t="s">
        <v>368</v>
      </c>
      <c r="U31240" s="9" t="s">
        <v>368</v>
      </c>
    </row>
    <row r="31241">
      <c r="F31241" s="9"/>
      <c r="N31241" s="50"/>
      <c r="O31241" s="50"/>
      <c r="P31241" s="50"/>
      <c r="Q31241" s="50" t="s">
        <v>368</v>
      </c>
      <c r="R31241" s="9" t="s">
        <v>368</v>
      </c>
      <c r="S31241" s="50" t="s">
        <v>368</v>
      </c>
      <c r="T31241" s="9" t="s">
        <v>368</v>
      </c>
      <c r="U31241" s="9" t="s">
        <v>368</v>
      </c>
    </row>
    <row r="31242">
      <c r="F31242" s="9"/>
      <c r="N31242" s="50"/>
      <c r="O31242" s="50"/>
      <c r="P31242" s="50"/>
      <c r="Q31242" s="50" t="s">
        <v>368</v>
      </c>
      <c r="R31242" s="9" t="s">
        <v>368</v>
      </c>
      <c r="S31242" s="50" t="s">
        <v>368</v>
      </c>
      <c r="T31242" s="9" t="s">
        <v>368</v>
      </c>
      <c r="U31242" s="9" t="s">
        <v>368</v>
      </c>
    </row>
    <row r="31243">
      <c r="F31243" s="9"/>
      <c r="N31243" s="50"/>
      <c r="O31243" s="50"/>
      <c r="P31243" s="50"/>
      <c r="Q31243" s="50" t="s">
        <v>368</v>
      </c>
      <c r="R31243" s="9" t="s">
        <v>368</v>
      </c>
      <c r="S31243" s="50" t="s">
        <v>368</v>
      </c>
      <c r="T31243" s="9" t="s">
        <v>368</v>
      </c>
      <c r="U31243" s="9" t="s">
        <v>368</v>
      </c>
    </row>
    <row r="31244">
      <c r="F31244" s="9"/>
      <c r="N31244" s="50"/>
      <c r="O31244" s="50"/>
      <c r="P31244" s="50"/>
      <c r="Q31244" s="50" t="s">
        <v>368</v>
      </c>
      <c r="R31244" s="9" t="s">
        <v>368</v>
      </c>
      <c r="S31244" s="50" t="s">
        <v>368</v>
      </c>
      <c r="T31244" s="9" t="s">
        <v>368</v>
      </c>
      <c r="U31244" s="9" t="s">
        <v>368</v>
      </c>
    </row>
    <row r="31245">
      <c r="F31245" s="9"/>
      <c r="N31245" s="50"/>
      <c r="O31245" s="50"/>
      <c r="P31245" s="50"/>
      <c r="Q31245" s="50" t="s">
        <v>368</v>
      </c>
      <c r="R31245" s="9" t="s">
        <v>368</v>
      </c>
      <c r="S31245" s="50" t="s">
        <v>368</v>
      </c>
      <c r="T31245" s="9" t="s">
        <v>368</v>
      </c>
      <c r="U31245" s="9" t="s">
        <v>368</v>
      </c>
    </row>
    <row r="31246">
      <c r="F31246" s="9"/>
      <c r="N31246" s="50"/>
      <c r="O31246" s="50"/>
      <c r="P31246" s="50"/>
      <c r="Q31246" s="50" t="s">
        <v>368</v>
      </c>
      <c r="R31246" s="9" t="s">
        <v>368</v>
      </c>
      <c r="S31246" s="50" t="s">
        <v>368</v>
      </c>
      <c r="T31246" s="9" t="s">
        <v>368</v>
      </c>
      <c r="U31246" s="9" t="s">
        <v>368</v>
      </c>
    </row>
    <row r="31247">
      <c r="F31247" s="9"/>
      <c r="N31247" s="50"/>
      <c r="O31247" s="50"/>
      <c r="P31247" s="50"/>
      <c r="Q31247" s="50" t="s">
        <v>368</v>
      </c>
      <c r="R31247" s="9" t="s">
        <v>368</v>
      </c>
      <c r="S31247" s="50" t="s">
        <v>368</v>
      </c>
      <c r="T31247" s="9" t="s">
        <v>368</v>
      </c>
      <c r="U31247" s="9" t="s">
        <v>368</v>
      </c>
    </row>
    <row r="31248">
      <c r="F31248" s="9"/>
      <c r="N31248" s="50"/>
      <c r="O31248" s="50"/>
      <c r="P31248" s="50"/>
      <c r="Q31248" s="50" t="s">
        <v>368</v>
      </c>
      <c r="R31248" s="9" t="s">
        <v>368</v>
      </c>
      <c r="S31248" s="50" t="s">
        <v>368</v>
      </c>
      <c r="T31248" s="9" t="s">
        <v>368</v>
      </c>
      <c r="U31248" s="9" t="s">
        <v>368</v>
      </c>
    </row>
    <row r="31249">
      <c r="F31249" s="9"/>
      <c r="N31249" s="50"/>
      <c r="O31249" s="50"/>
      <c r="P31249" s="50"/>
      <c r="Q31249" s="50" t="s">
        <v>368</v>
      </c>
      <c r="R31249" s="9" t="s">
        <v>368</v>
      </c>
      <c r="S31249" s="50" t="s">
        <v>368</v>
      </c>
      <c r="T31249" s="9" t="s">
        <v>368</v>
      </c>
      <c r="U31249" s="9" t="s">
        <v>368</v>
      </c>
    </row>
    <row r="31250">
      <c r="F31250" s="9"/>
      <c r="N31250" s="50"/>
      <c r="O31250" s="50"/>
      <c r="P31250" s="50"/>
      <c r="Q31250" s="50" t="s">
        <v>368</v>
      </c>
      <c r="R31250" s="9" t="s">
        <v>368</v>
      </c>
      <c r="S31250" s="50" t="s">
        <v>368</v>
      </c>
      <c r="T31250" s="9" t="s">
        <v>368</v>
      </c>
      <c r="U31250" s="9" t="s">
        <v>368</v>
      </c>
    </row>
    <row r="31251">
      <c r="F31251" s="9"/>
      <c r="N31251" s="50"/>
      <c r="O31251" s="50"/>
      <c r="P31251" s="50"/>
      <c r="Q31251" s="50" t="s">
        <v>368</v>
      </c>
      <c r="R31251" s="9" t="s">
        <v>368</v>
      </c>
      <c r="S31251" s="50" t="s">
        <v>368</v>
      </c>
      <c r="T31251" s="9" t="s">
        <v>368</v>
      </c>
      <c r="U31251" s="9" t="s">
        <v>368</v>
      </c>
    </row>
    <row r="31252">
      <c r="F31252" s="9"/>
      <c r="N31252" s="50"/>
      <c r="O31252" s="50"/>
      <c r="P31252" s="50"/>
      <c r="Q31252" s="50" t="s">
        <v>368</v>
      </c>
      <c r="R31252" s="9" t="s">
        <v>368</v>
      </c>
      <c r="S31252" s="50" t="s">
        <v>368</v>
      </c>
      <c r="T31252" s="9" t="s">
        <v>368</v>
      </c>
      <c r="U31252" s="9" t="s">
        <v>368</v>
      </c>
    </row>
    <row r="31253">
      <c r="F31253" s="9"/>
      <c r="N31253" s="50"/>
      <c r="O31253" s="50"/>
      <c r="P31253" s="50"/>
      <c r="Q31253" s="50" t="s">
        <v>368</v>
      </c>
      <c r="R31253" s="9" t="s">
        <v>368</v>
      </c>
      <c r="S31253" s="50" t="s">
        <v>368</v>
      </c>
      <c r="T31253" s="9" t="s">
        <v>368</v>
      </c>
      <c r="U31253" s="9" t="s">
        <v>368</v>
      </c>
    </row>
    <row r="31254">
      <c r="F31254" s="9"/>
      <c r="N31254" s="50"/>
      <c r="O31254" s="50"/>
      <c r="P31254" s="50"/>
      <c r="Q31254" s="50" t="s">
        <v>368</v>
      </c>
      <c r="R31254" s="9" t="s">
        <v>368</v>
      </c>
      <c r="S31254" s="50" t="s">
        <v>368</v>
      </c>
      <c r="T31254" s="9" t="s">
        <v>368</v>
      </c>
      <c r="U31254" s="9" t="s">
        <v>368</v>
      </c>
    </row>
    <row r="31255">
      <c r="F31255" s="9"/>
      <c r="N31255" s="50"/>
      <c r="O31255" s="50"/>
      <c r="P31255" s="50"/>
      <c r="Q31255" s="50" t="s">
        <v>368</v>
      </c>
      <c r="R31255" s="9" t="s">
        <v>368</v>
      </c>
      <c r="S31255" s="50" t="s">
        <v>368</v>
      </c>
      <c r="T31255" s="9" t="s">
        <v>368</v>
      </c>
      <c r="U31255" s="9" t="s">
        <v>368</v>
      </c>
    </row>
    <row r="31256">
      <c r="F31256" s="9"/>
      <c r="N31256" s="50"/>
      <c r="O31256" s="50"/>
      <c r="P31256" s="50"/>
      <c r="Q31256" s="50" t="s">
        <v>368</v>
      </c>
      <c r="R31256" s="9" t="s">
        <v>368</v>
      </c>
      <c r="S31256" s="50" t="s">
        <v>368</v>
      </c>
      <c r="T31256" s="9" t="s">
        <v>368</v>
      </c>
      <c r="U31256" s="9" t="s">
        <v>368</v>
      </c>
    </row>
    <row r="31257">
      <c r="F31257" s="9"/>
      <c r="N31257" s="50"/>
      <c r="O31257" s="50"/>
      <c r="P31257" s="50"/>
      <c r="Q31257" s="50" t="s">
        <v>368</v>
      </c>
      <c r="R31257" s="9" t="s">
        <v>368</v>
      </c>
      <c r="S31257" s="50" t="s">
        <v>368</v>
      </c>
      <c r="T31257" s="9" t="s">
        <v>368</v>
      </c>
      <c r="U31257" s="9" t="s">
        <v>368</v>
      </c>
    </row>
    <row r="31258">
      <c r="F31258" s="9"/>
      <c r="N31258" s="50"/>
      <c r="O31258" s="50"/>
      <c r="P31258" s="50"/>
      <c r="Q31258" s="50" t="s">
        <v>368</v>
      </c>
      <c r="R31258" s="9" t="s">
        <v>368</v>
      </c>
      <c r="S31258" s="50" t="s">
        <v>368</v>
      </c>
      <c r="T31258" s="9" t="s">
        <v>368</v>
      </c>
      <c r="U31258" s="9" t="s">
        <v>368</v>
      </c>
    </row>
    <row r="31259">
      <c r="F31259" s="9"/>
      <c r="N31259" s="50"/>
      <c r="O31259" s="50"/>
      <c r="P31259" s="50"/>
      <c r="Q31259" s="50" t="s">
        <v>368</v>
      </c>
      <c r="R31259" s="9" t="s">
        <v>368</v>
      </c>
      <c r="S31259" s="50" t="s">
        <v>368</v>
      </c>
      <c r="T31259" s="9" t="s">
        <v>368</v>
      </c>
      <c r="U31259" s="9" t="s">
        <v>368</v>
      </c>
    </row>
    <row r="31260">
      <c r="F31260" s="9"/>
      <c r="N31260" s="50"/>
      <c r="O31260" s="50"/>
      <c r="P31260" s="50"/>
      <c r="Q31260" s="50" t="s">
        <v>368</v>
      </c>
      <c r="R31260" s="9" t="s">
        <v>368</v>
      </c>
      <c r="S31260" s="50" t="s">
        <v>368</v>
      </c>
      <c r="T31260" s="9" t="s">
        <v>368</v>
      </c>
      <c r="U31260" s="9" t="s">
        <v>368</v>
      </c>
    </row>
    <row r="31261">
      <c r="F31261" s="9"/>
      <c r="N31261" s="50"/>
      <c r="O31261" s="50"/>
      <c r="P31261" s="50"/>
      <c r="Q31261" s="50" t="s">
        <v>368</v>
      </c>
      <c r="R31261" s="9" t="s">
        <v>368</v>
      </c>
      <c r="S31261" s="50" t="s">
        <v>368</v>
      </c>
      <c r="T31261" s="9" t="s">
        <v>368</v>
      </c>
      <c r="U31261" s="9" t="s">
        <v>368</v>
      </c>
    </row>
    <row r="31262">
      <c r="F31262" s="9"/>
      <c r="N31262" s="50"/>
      <c r="O31262" s="50"/>
      <c r="P31262" s="50"/>
      <c r="Q31262" s="50" t="s">
        <v>368</v>
      </c>
      <c r="R31262" s="9" t="s">
        <v>368</v>
      </c>
      <c r="S31262" s="50" t="s">
        <v>368</v>
      </c>
      <c r="T31262" s="9" t="s">
        <v>368</v>
      </c>
      <c r="U31262" s="9" t="s">
        <v>368</v>
      </c>
    </row>
    <row r="31263">
      <c r="F31263" s="9"/>
      <c r="N31263" s="50"/>
      <c r="O31263" s="50"/>
      <c r="P31263" s="50"/>
      <c r="Q31263" s="50" t="s">
        <v>368</v>
      </c>
      <c r="R31263" s="9" t="s">
        <v>368</v>
      </c>
      <c r="S31263" s="50" t="s">
        <v>368</v>
      </c>
      <c r="T31263" s="9" t="s">
        <v>368</v>
      </c>
      <c r="U31263" s="9" t="s">
        <v>368</v>
      </c>
    </row>
    <row r="31264">
      <c r="F31264" s="9"/>
      <c r="N31264" s="50"/>
      <c r="O31264" s="50"/>
      <c r="P31264" s="50"/>
      <c r="Q31264" s="50" t="s">
        <v>368</v>
      </c>
      <c r="R31264" s="9" t="s">
        <v>368</v>
      </c>
      <c r="S31264" s="50" t="s">
        <v>368</v>
      </c>
      <c r="T31264" s="9" t="s">
        <v>368</v>
      </c>
      <c r="U31264" s="9" t="s">
        <v>368</v>
      </c>
    </row>
    <row r="31265">
      <c r="F31265" s="9"/>
      <c r="N31265" s="50"/>
      <c r="O31265" s="50"/>
      <c r="P31265" s="50"/>
      <c r="Q31265" s="50" t="s">
        <v>368</v>
      </c>
      <c r="R31265" s="9" t="s">
        <v>368</v>
      </c>
      <c r="S31265" s="50" t="s">
        <v>368</v>
      </c>
      <c r="T31265" s="9" t="s">
        <v>368</v>
      </c>
      <c r="U31265" s="9" t="s">
        <v>368</v>
      </c>
    </row>
    <row r="31266">
      <c r="F31266" s="9"/>
      <c r="N31266" s="50"/>
      <c r="O31266" s="50"/>
      <c r="P31266" s="50"/>
      <c r="Q31266" s="50" t="s">
        <v>368</v>
      </c>
      <c r="R31266" s="9" t="s">
        <v>368</v>
      </c>
      <c r="S31266" s="50" t="s">
        <v>368</v>
      </c>
      <c r="T31266" s="9" t="s">
        <v>368</v>
      </c>
      <c r="U31266" s="9" t="s">
        <v>368</v>
      </c>
    </row>
    <row r="31267">
      <c r="F31267" s="9"/>
      <c r="N31267" s="50"/>
      <c r="O31267" s="50"/>
      <c r="P31267" s="50"/>
      <c r="Q31267" s="50" t="s">
        <v>368</v>
      </c>
      <c r="R31267" s="9" t="s">
        <v>368</v>
      </c>
      <c r="S31267" s="50" t="s">
        <v>368</v>
      </c>
      <c r="T31267" s="9" t="s">
        <v>368</v>
      </c>
      <c r="U31267" s="9" t="s">
        <v>368</v>
      </c>
    </row>
    <row r="31268">
      <c r="F31268" s="9"/>
      <c r="N31268" s="50"/>
      <c r="O31268" s="50"/>
      <c r="P31268" s="50"/>
      <c r="Q31268" s="50" t="s">
        <v>368</v>
      </c>
      <c r="R31268" s="9" t="s">
        <v>368</v>
      </c>
      <c r="S31268" s="50" t="s">
        <v>368</v>
      </c>
      <c r="T31268" s="9" t="s">
        <v>368</v>
      </c>
      <c r="U31268" s="9" t="s">
        <v>368</v>
      </c>
    </row>
    <row r="31269">
      <c r="F31269" s="9"/>
      <c r="N31269" s="50"/>
      <c r="O31269" s="50"/>
      <c r="P31269" s="50"/>
      <c r="Q31269" s="50" t="s">
        <v>368</v>
      </c>
      <c r="R31269" s="9" t="s">
        <v>368</v>
      </c>
      <c r="S31269" s="50" t="s">
        <v>368</v>
      </c>
      <c r="T31269" s="9" t="s">
        <v>368</v>
      </c>
      <c r="U31269" s="9" t="s">
        <v>368</v>
      </c>
    </row>
    <row r="31270">
      <c r="F31270" s="9"/>
      <c r="N31270" s="50"/>
      <c r="O31270" s="50"/>
      <c r="P31270" s="50"/>
      <c r="Q31270" s="50" t="s">
        <v>368</v>
      </c>
      <c r="R31270" s="9" t="s">
        <v>368</v>
      </c>
      <c r="S31270" s="50" t="s">
        <v>368</v>
      </c>
      <c r="T31270" s="9" t="s">
        <v>368</v>
      </c>
      <c r="U31270" s="9" t="s">
        <v>368</v>
      </c>
    </row>
    <row r="31271">
      <c r="F31271" s="9"/>
      <c r="N31271" s="50"/>
      <c r="O31271" s="50"/>
      <c r="P31271" s="50"/>
      <c r="Q31271" s="50" t="s">
        <v>368</v>
      </c>
      <c r="R31271" s="9" t="s">
        <v>368</v>
      </c>
      <c r="S31271" s="50" t="s">
        <v>368</v>
      </c>
      <c r="T31271" s="9" t="s">
        <v>368</v>
      </c>
      <c r="U31271" s="9" t="s">
        <v>368</v>
      </c>
    </row>
    <row r="31272">
      <c r="F31272" s="9"/>
      <c r="N31272" s="50"/>
      <c r="O31272" s="50"/>
      <c r="P31272" s="50"/>
      <c r="Q31272" s="50" t="s">
        <v>368</v>
      </c>
      <c r="R31272" s="9" t="s">
        <v>368</v>
      </c>
      <c r="S31272" s="50" t="s">
        <v>368</v>
      </c>
      <c r="T31272" s="9" t="s">
        <v>368</v>
      </c>
      <c r="U31272" s="9" t="s">
        <v>368</v>
      </c>
    </row>
    <row r="31273">
      <c r="F31273" s="9"/>
      <c r="N31273" s="50"/>
      <c r="O31273" s="50"/>
      <c r="P31273" s="50"/>
      <c r="Q31273" s="50" t="s">
        <v>368</v>
      </c>
      <c r="R31273" s="9" t="s">
        <v>368</v>
      </c>
      <c r="S31273" s="50" t="s">
        <v>368</v>
      </c>
      <c r="T31273" s="9" t="s">
        <v>368</v>
      </c>
      <c r="U31273" s="9" t="s">
        <v>368</v>
      </c>
    </row>
    <row r="31274">
      <c r="F31274" s="9"/>
      <c r="N31274" s="50"/>
      <c r="O31274" s="50"/>
      <c r="P31274" s="50"/>
      <c r="Q31274" s="50" t="s">
        <v>368</v>
      </c>
      <c r="R31274" s="9" t="s">
        <v>368</v>
      </c>
      <c r="S31274" s="50" t="s">
        <v>368</v>
      </c>
      <c r="T31274" s="9" t="s">
        <v>368</v>
      </c>
      <c r="U31274" s="9" t="s">
        <v>368</v>
      </c>
    </row>
    <row r="31275">
      <c r="F31275" s="9"/>
      <c r="N31275" s="50"/>
      <c r="O31275" s="50"/>
      <c r="P31275" s="50"/>
      <c r="Q31275" s="50" t="s">
        <v>368</v>
      </c>
      <c r="R31275" s="9" t="s">
        <v>368</v>
      </c>
      <c r="S31275" s="50" t="s">
        <v>368</v>
      </c>
      <c r="T31275" s="9" t="s">
        <v>368</v>
      </c>
      <c r="U31275" s="9" t="s">
        <v>368</v>
      </c>
    </row>
    <row r="31276">
      <c r="F31276" s="9"/>
      <c r="N31276" s="50"/>
      <c r="O31276" s="50"/>
      <c r="P31276" s="50"/>
      <c r="Q31276" s="50" t="s">
        <v>368</v>
      </c>
      <c r="R31276" s="9" t="s">
        <v>368</v>
      </c>
      <c r="S31276" s="50" t="s">
        <v>368</v>
      </c>
      <c r="T31276" s="9" t="s">
        <v>368</v>
      </c>
      <c r="U31276" s="9" t="s">
        <v>368</v>
      </c>
    </row>
    <row r="31277">
      <c r="F31277" s="9"/>
      <c r="N31277" s="50"/>
      <c r="O31277" s="50"/>
      <c r="P31277" s="50"/>
      <c r="Q31277" s="50" t="s">
        <v>368</v>
      </c>
      <c r="R31277" s="9" t="s">
        <v>368</v>
      </c>
      <c r="S31277" s="50" t="s">
        <v>368</v>
      </c>
      <c r="T31277" s="9" t="s">
        <v>368</v>
      </c>
      <c r="U31277" s="9" t="s">
        <v>368</v>
      </c>
    </row>
    <row r="31278">
      <c r="F31278" s="9"/>
      <c r="N31278" s="50"/>
      <c r="O31278" s="50"/>
      <c r="P31278" s="50"/>
      <c r="Q31278" s="50" t="s">
        <v>368</v>
      </c>
      <c r="R31278" s="9" t="s">
        <v>368</v>
      </c>
      <c r="S31278" s="50" t="s">
        <v>368</v>
      </c>
      <c r="T31278" s="9" t="s">
        <v>368</v>
      </c>
      <c r="U31278" s="9" t="s">
        <v>368</v>
      </c>
    </row>
    <row r="31279">
      <c r="F31279" s="9"/>
      <c r="N31279" s="50"/>
      <c r="O31279" s="50"/>
      <c r="P31279" s="50"/>
      <c r="Q31279" s="50" t="s">
        <v>368</v>
      </c>
      <c r="R31279" s="9" t="s">
        <v>368</v>
      </c>
      <c r="S31279" s="50" t="s">
        <v>368</v>
      </c>
      <c r="T31279" s="9" t="s">
        <v>368</v>
      </c>
      <c r="U31279" s="9" t="s">
        <v>368</v>
      </c>
    </row>
    <row r="31280">
      <c r="F31280" s="9"/>
      <c r="N31280" s="50"/>
      <c r="O31280" s="50"/>
      <c r="P31280" s="50"/>
      <c r="Q31280" s="50" t="s">
        <v>368</v>
      </c>
      <c r="R31280" s="9" t="s">
        <v>368</v>
      </c>
      <c r="S31280" s="50" t="s">
        <v>368</v>
      </c>
      <c r="T31280" s="9" t="s">
        <v>368</v>
      </c>
      <c r="U31280" s="9" t="s">
        <v>368</v>
      </c>
    </row>
    <row r="31281">
      <c r="F31281" s="9"/>
      <c r="N31281" s="50"/>
      <c r="O31281" s="50"/>
      <c r="P31281" s="50"/>
      <c r="Q31281" s="50" t="s">
        <v>368</v>
      </c>
      <c r="R31281" s="9" t="s">
        <v>368</v>
      </c>
      <c r="S31281" s="50" t="s">
        <v>368</v>
      </c>
      <c r="T31281" s="9" t="s">
        <v>368</v>
      </c>
      <c r="U31281" s="9" t="s">
        <v>368</v>
      </c>
    </row>
    <row r="31282">
      <c r="F31282" s="9"/>
      <c r="N31282" s="50"/>
      <c r="O31282" s="50"/>
      <c r="P31282" s="50"/>
      <c r="Q31282" s="50" t="s">
        <v>368</v>
      </c>
      <c r="R31282" s="9" t="s">
        <v>368</v>
      </c>
      <c r="S31282" s="50" t="s">
        <v>368</v>
      </c>
      <c r="T31282" s="9" t="s">
        <v>368</v>
      </c>
      <c r="U31282" s="9" t="s">
        <v>368</v>
      </c>
    </row>
    <row r="31283">
      <c r="F31283" s="9"/>
      <c r="N31283" s="50"/>
      <c r="O31283" s="50"/>
      <c r="P31283" s="50"/>
      <c r="Q31283" s="50" t="s">
        <v>368</v>
      </c>
      <c r="R31283" s="9" t="s">
        <v>368</v>
      </c>
      <c r="S31283" s="50" t="s">
        <v>368</v>
      </c>
      <c r="T31283" s="9" t="s">
        <v>368</v>
      </c>
      <c r="U31283" s="9" t="s">
        <v>368</v>
      </c>
    </row>
    <row r="31284">
      <c r="F31284" s="9"/>
      <c r="N31284" s="50"/>
      <c r="O31284" s="50"/>
      <c r="P31284" s="50"/>
      <c r="Q31284" s="50" t="s">
        <v>368</v>
      </c>
      <c r="R31284" s="9" t="s">
        <v>368</v>
      </c>
      <c r="S31284" s="50" t="s">
        <v>368</v>
      </c>
      <c r="T31284" s="9" t="s">
        <v>368</v>
      </c>
      <c r="U31284" s="9" t="s">
        <v>368</v>
      </c>
    </row>
    <row r="31285">
      <c r="F31285" s="9"/>
      <c r="N31285" s="50"/>
      <c r="O31285" s="50"/>
      <c r="P31285" s="50"/>
      <c r="Q31285" s="50" t="s">
        <v>368</v>
      </c>
      <c r="R31285" s="9" t="s">
        <v>368</v>
      </c>
      <c r="S31285" s="50" t="s">
        <v>368</v>
      </c>
      <c r="T31285" s="9" t="s">
        <v>368</v>
      </c>
      <c r="U31285" s="9" t="s">
        <v>368</v>
      </c>
    </row>
    <row r="31286">
      <c r="F31286" s="9"/>
      <c r="N31286" s="50"/>
      <c r="O31286" s="50"/>
      <c r="P31286" s="50"/>
      <c r="Q31286" s="50" t="s">
        <v>368</v>
      </c>
      <c r="R31286" s="9" t="s">
        <v>368</v>
      </c>
      <c r="S31286" s="50" t="s">
        <v>368</v>
      </c>
      <c r="T31286" s="9" t="s">
        <v>368</v>
      </c>
      <c r="U31286" s="9" t="s">
        <v>368</v>
      </c>
    </row>
    <row r="31287">
      <c r="F31287" s="9"/>
      <c r="N31287" s="50"/>
      <c r="O31287" s="50"/>
      <c r="P31287" s="50"/>
      <c r="Q31287" s="50" t="s">
        <v>368</v>
      </c>
      <c r="R31287" s="9" t="s">
        <v>368</v>
      </c>
      <c r="S31287" s="50" t="s">
        <v>368</v>
      </c>
      <c r="T31287" s="9" t="s">
        <v>368</v>
      </c>
      <c r="U31287" s="9" t="s">
        <v>368</v>
      </c>
    </row>
    <row r="31288">
      <c r="F31288" s="9"/>
      <c r="N31288" s="50"/>
      <c r="O31288" s="50"/>
      <c r="P31288" s="50"/>
      <c r="Q31288" s="50" t="s">
        <v>368</v>
      </c>
      <c r="R31288" s="9" t="s">
        <v>368</v>
      </c>
      <c r="S31288" s="50" t="s">
        <v>368</v>
      </c>
      <c r="T31288" s="9" t="s">
        <v>368</v>
      </c>
      <c r="U31288" s="9" t="s">
        <v>368</v>
      </c>
    </row>
    <row r="31289">
      <c r="F31289" s="9"/>
      <c r="N31289" s="50"/>
      <c r="O31289" s="50"/>
      <c r="P31289" s="50"/>
      <c r="Q31289" s="50" t="s">
        <v>368</v>
      </c>
      <c r="R31289" s="9" t="s">
        <v>368</v>
      </c>
      <c r="S31289" s="50" t="s">
        <v>368</v>
      </c>
      <c r="T31289" s="9" t="s">
        <v>368</v>
      </c>
      <c r="U31289" s="9" t="s">
        <v>368</v>
      </c>
    </row>
    <row r="31290">
      <c r="F31290" s="9"/>
      <c r="N31290" s="50"/>
      <c r="O31290" s="50"/>
      <c r="P31290" s="50"/>
      <c r="Q31290" s="50" t="s">
        <v>368</v>
      </c>
      <c r="R31290" s="9" t="s">
        <v>368</v>
      </c>
      <c r="S31290" s="50" t="s">
        <v>368</v>
      </c>
      <c r="T31290" s="9" t="s">
        <v>368</v>
      </c>
      <c r="U31290" s="9" t="s">
        <v>368</v>
      </c>
    </row>
    <row r="31291">
      <c r="F31291" s="9"/>
      <c r="N31291" s="50"/>
      <c r="O31291" s="50"/>
      <c r="P31291" s="50"/>
      <c r="Q31291" s="50" t="s">
        <v>368</v>
      </c>
      <c r="R31291" s="9" t="s">
        <v>368</v>
      </c>
      <c r="S31291" s="50" t="s">
        <v>368</v>
      </c>
      <c r="T31291" s="9" t="s">
        <v>368</v>
      </c>
      <c r="U31291" s="9" t="s">
        <v>368</v>
      </c>
    </row>
    <row r="31292">
      <c r="F31292" s="9"/>
      <c r="N31292" s="50"/>
      <c r="O31292" s="50"/>
      <c r="P31292" s="50"/>
      <c r="Q31292" s="50" t="s">
        <v>368</v>
      </c>
      <c r="R31292" s="9" t="s">
        <v>368</v>
      </c>
      <c r="S31292" s="50" t="s">
        <v>368</v>
      </c>
      <c r="T31292" s="9" t="s">
        <v>368</v>
      </c>
      <c r="U31292" s="9" t="s">
        <v>368</v>
      </c>
    </row>
    <row r="31293">
      <c r="F31293" s="9"/>
      <c r="N31293" s="50"/>
      <c r="O31293" s="50"/>
      <c r="P31293" s="50"/>
      <c r="Q31293" s="50" t="s">
        <v>368</v>
      </c>
      <c r="R31293" s="9" t="s">
        <v>368</v>
      </c>
      <c r="S31293" s="50" t="s">
        <v>368</v>
      </c>
      <c r="T31293" s="9" t="s">
        <v>368</v>
      </c>
      <c r="U31293" s="9" t="s">
        <v>368</v>
      </c>
    </row>
    <row r="31294">
      <c r="F31294" s="9"/>
      <c r="N31294" s="50"/>
      <c r="O31294" s="50"/>
      <c r="P31294" s="50"/>
      <c r="Q31294" s="50" t="s">
        <v>368</v>
      </c>
      <c r="R31294" s="9" t="s">
        <v>368</v>
      </c>
      <c r="S31294" s="50" t="s">
        <v>368</v>
      </c>
      <c r="T31294" s="9" t="s">
        <v>368</v>
      </c>
      <c r="U31294" s="9" t="s">
        <v>368</v>
      </c>
    </row>
    <row r="31295">
      <c r="F31295" s="9"/>
      <c r="N31295" s="50"/>
      <c r="O31295" s="50"/>
      <c r="P31295" s="50"/>
      <c r="Q31295" s="50" t="s">
        <v>368</v>
      </c>
      <c r="R31295" s="9" t="s">
        <v>368</v>
      </c>
      <c r="S31295" s="50" t="s">
        <v>368</v>
      </c>
      <c r="T31295" s="9" t="s">
        <v>368</v>
      </c>
      <c r="U31295" s="9" t="s">
        <v>368</v>
      </c>
    </row>
    <row r="31296">
      <c r="F31296" s="9"/>
      <c r="N31296" s="50"/>
      <c r="O31296" s="50"/>
      <c r="P31296" s="50"/>
      <c r="Q31296" s="50" t="s">
        <v>368</v>
      </c>
      <c r="R31296" s="9" t="s">
        <v>368</v>
      </c>
      <c r="S31296" s="50" t="s">
        <v>368</v>
      </c>
      <c r="T31296" s="9" t="s">
        <v>368</v>
      </c>
      <c r="U31296" s="9" t="s">
        <v>368</v>
      </c>
    </row>
    <row r="31297">
      <c r="F31297" s="9"/>
      <c r="N31297" s="50"/>
      <c r="O31297" s="50"/>
      <c r="P31297" s="50"/>
      <c r="Q31297" s="50" t="s">
        <v>368</v>
      </c>
      <c r="R31297" s="9" t="s">
        <v>368</v>
      </c>
      <c r="S31297" s="50" t="s">
        <v>368</v>
      </c>
      <c r="T31297" s="9" t="s">
        <v>368</v>
      </c>
      <c r="U31297" s="9" t="s">
        <v>368</v>
      </c>
    </row>
    <row r="31298">
      <c r="F31298" s="9"/>
      <c r="N31298" s="50"/>
      <c r="O31298" s="50"/>
      <c r="P31298" s="50"/>
      <c r="Q31298" s="50" t="s">
        <v>368</v>
      </c>
      <c r="R31298" s="9" t="s">
        <v>368</v>
      </c>
      <c r="S31298" s="50" t="s">
        <v>368</v>
      </c>
      <c r="T31298" s="9" t="s">
        <v>368</v>
      </c>
      <c r="U31298" s="9" t="s">
        <v>368</v>
      </c>
    </row>
    <row r="31299">
      <c r="F31299" s="9"/>
      <c r="N31299" s="50"/>
      <c r="O31299" s="50"/>
      <c r="P31299" s="50"/>
      <c r="Q31299" s="50" t="s">
        <v>368</v>
      </c>
      <c r="R31299" s="9" t="s">
        <v>368</v>
      </c>
      <c r="S31299" s="50" t="s">
        <v>368</v>
      </c>
      <c r="T31299" s="9" t="s">
        <v>368</v>
      </c>
      <c r="U31299" s="9" t="s">
        <v>368</v>
      </c>
    </row>
    <row r="31300">
      <c r="F31300" s="9"/>
      <c r="N31300" s="50"/>
      <c r="O31300" s="50"/>
      <c r="P31300" s="50"/>
      <c r="Q31300" s="50" t="s">
        <v>368</v>
      </c>
      <c r="R31300" s="9" t="s">
        <v>368</v>
      </c>
      <c r="S31300" s="50" t="s">
        <v>368</v>
      </c>
      <c r="T31300" s="9" t="s">
        <v>368</v>
      </c>
      <c r="U31300" s="9" t="s">
        <v>368</v>
      </c>
    </row>
    <row r="31301">
      <c r="F31301" s="9"/>
      <c r="N31301" s="50"/>
      <c r="O31301" s="50"/>
      <c r="P31301" s="50"/>
      <c r="Q31301" s="50" t="s">
        <v>368</v>
      </c>
      <c r="R31301" s="9" t="s">
        <v>368</v>
      </c>
      <c r="S31301" s="50" t="s">
        <v>368</v>
      </c>
      <c r="T31301" s="9" t="s">
        <v>368</v>
      </c>
      <c r="U31301" s="9" t="s">
        <v>368</v>
      </c>
    </row>
    <row r="31302">
      <c r="F31302" s="9"/>
      <c r="N31302" s="50"/>
      <c r="O31302" s="50"/>
      <c r="P31302" s="50"/>
      <c r="Q31302" s="50" t="s">
        <v>368</v>
      </c>
      <c r="R31302" s="9" t="s">
        <v>368</v>
      </c>
      <c r="S31302" s="50" t="s">
        <v>368</v>
      </c>
      <c r="T31302" s="9" t="s">
        <v>368</v>
      </c>
      <c r="U31302" s="9" t="s">
        <v>368</v>
      </c>
    </row>
    <row r="31303">
      <c r="F31303" s="9"/>
      <c r="N31303" s="50"/>
      <c r="O31303" s="50"/>
      <c r="P31303" s="50"/>
      <c r="Q31303" s="50" t="s">
        <v>368</v>
      </c>
      <c r="R31303" s="9" t="s">
        <v>368</v>
      </c>
      <c r="S31303" s="50" t="s">
        <v>368</v>
      </c>
      <c r="T31303" s="9" t="s">
        <v>368</v>
      </c>
      <c r="U31303" s="9" t="s">
        <v>368</v>
      </c>
    </row>
    <row r="31304">
      <c r="F31304" s="9"/>
      <c r="N31304" s="50"/>
      <c r="O31304" s="50"/>
      <c r="P31304" s="50"/>
      <c r="Q31304" s="50" t="s">
        <v>368</v>
      </c>
      <c r="R31304" s="9" t="s">
        <v>368</v>
      </c>
      <c r="S31304" s="50" t="s">
        <v>368</v>
      </c>
      <c r="T31304" s="9" t="s">
        <v>368</v>
      </c>
      <c r="U31304" s="9" t="s">
        <v>368</v>
      </c>
    </row>
    <row r="31305">
      <c r="F31305" s="9"/>
      <c r="N31305" s="50"/>
      <c r="O31305" s="50"/>
      <c r="P31305" s="50"/>
      <c r="Q31305" s="50" t="s">
        <v>368</v>
      </c>
      <c r="R31305" s="9" t="s">
        <v>368</v>
      </c>
      <c r="S31305" s="50" t="s">
        <v>368</v>
      </c>
      <c r="T31305" s="9" t="s">
        <v>368</v>
      </c>
      <c r="U31305" s="9" t="s">
        <v>368</v>
      </c>
    </row>
    <row r="31306">
      <c r="F31306" s="9"/>
      <c r="N31306" s="50"/>
      <c r="O31306" s="50"/>
      <c r="P31306" s="50"/>
      <c r="Q31306" s="50" t="s">
        <v>368</v>
      </c>
      <c r="R31306" s="9" t="s">
        <v>368</v>
      </c>
      <c r="S31306" s="50" t="s">
        <v>368</v>
      </c>
      <c r="T31306" s="9" t="s">
        <v>368</v>
      </c>
      <c r="U31306" s="9" t="s">
        <v>368</v>
      </c>
    </row>
    <row r="31307">
      <c r="F31307" s="9"/>
      <c r="N31307" s="50"/>
      <c r="O31307" s="50"/>
      <c r="P31307" s="50"/>
      <c r="Q31307" s="50" t="s">
        <v>368</v>
      </c>
      <c r="R31307" s="9" t="s">
        <v>368</v>
      </c>
      <c r="S31307" s="50" t="s">
        <v>368</v>
      </c>
      <c r="T31307" s="9" t="s">
        <v>368</v>
      </c>
      <c r="U31307" s="9" t="s">
        <v>368</v>
      </c>
    </row>
    <row r="31308">
      <c r="F31308" s="9"/>
      <c r="N31308" s="50"/>
      <c r="O31308" s="50"/>
      <c r="P31308" s="50"/>
      <c r="Q31308" s="50" t="s">
        <v>368</v>
      </c>
      <c r="R31308" s="9" t="s">
        <v>368</v>
      </c>
      <c r="S31308" s="50" t="s">
        <v>368</v>
      </c>
      <c r="T31308" s="9" t="s">
        <v>368</v>
      </c>
      <c r="U31308" s="9" t="s">
        <v>368</v>
      </c>
    </row>
    <row r="31309">
      <c r="F31309" s="9"/>
      <c r="N31309" s="50"/>
      <c r="O31309" s="50"/>
      <c r="P31309" s="50"/>
      <c r="Q31309" s="50" t="s">
        <v>368</v>
      </c>
      <c r="R31309" s="9" t="s">
        <v>368</v>
      </c>
      <c r="S31309" s="50" t="s">
        <v>368</v>
      </c>
      <c r="T31309" s="9" t="s">
        <v>368</v>
      </c>
      <c r="U31309" s="9" t="s">
        <v>368</v>
      </c>
    </row>
    <row r="31310">
      <c r="F31310" s="9"/>
      <c r="N31310" s="50"/>
      <c r="O31310" s="50"/>
      <c r="P31310" s="50"/>
      <c r="Q31310" s="50" t="s">
        <v>368</v>
      </c>
      <c r="R31310" s="9" t="s">
        <v>368</v>
      </c>
      <c r="S31310" s="50" t="s">
        <v>368</v>
      </c>
      <c r="T31310" s="9" t="s">
        <v>368</v>
      </c>
      <c r="U31310" s="9" t="s">
        <v>368</v>
      </c>
    </row>
    <row r="31311">
      <c r="F31311" s="9"/>
      <c r="N31311" s="50"/>
      <c r="O31311" s="50"/>
      <c r="P31311" s="50"/>
      <c r="Q31311" s="50" t="s">
        <v>368</v>
      </c>
      <c r="R31311" s="9" t="s">
        <v>368</v>
      </c>
      <c r="S31311" s="50" t="s">
        <v>368</v>
      </c>
      <c r="T31311" s="9" t="s">
        <v>368</v>
      </c>
      <c r="U31311" s="9" t="s">
        <v>368</v>
      </c>
    </row>
    <row r="31312">
      <c r="F31312" s="9"/>
      <c r="N31312" s="50"/>
      <c r="O31312" s="50"/>
      <c r="P31312" s="50"/>
      <c r="Q31312" s="50" t="s">
        <v>368</v>
      </c>
      <c r="R31312" s="9" t="s">
        <v>368</v>
      </c>
      <c r="S31312" s="50" t="s">
        <v>368</v>
      </c>
      <c r="T31312" s="9" t="s">
        <v>368</v>
      </c>
      <c r="U31312" s="9" t="s">
        <v>368</v>
      </c>
    </row>
    <row r="31313">
      <c r="F31313" s="9"/>
      <c r="N31313" s="50"/>
      <c r="O31313" s="50"/>
      <c r="P31313" s="50"/>
      <c r="Q31313" s="50" t="s">
        <v>368</v>
      </c>
      <c r="R31313" s="9" t="s">
        <v>368</v>
      </c>
      <c r="S31313" s="50" t="s">
        <v>368</v>
      </c>
      <c r="T31313" s="9" t="s">
        <v>368</v>
      </c>
      <c r="U31313" s="9" t="s">
        <v>368</v>
      </c>
    </row>
    <row r="31314">
      <c r="F31314" s="9"/>
      <c r="N31314" s="50"/>
      <c r="O31314" s="50"/>
      <c r="P31314" s="50"/>
      <c r="Q31314" s="50" t="s">
        <v>368</v>
      </c>
      <c r="R31314" s="9" t="s">
        <v>368</v>
      </c>
      <c r="S31314" s="50" t="s">
        <v>368</v>
      </c>
      <c r="T31314" s="9" t="s">
        <v>368</v>
      </c>
      <c r="U31314" s="9" t="s">
        <v>368</v>
      </c>
    </row>
    <row r="31315">
      <c r="F31315" s="9"/>
      <c r="N31315" s="50"/>
      <c r="O31315" s="50"/>
      <c r="P31315" s="50"/>
      <c r="Q31315" s="50" t="s">
        <v>368</v>
      </c>
      <c r="R31315" s="9" t="s">
        <v>368</v>
      </c>
      <c r="S31315" s="50" t="s">
        <v>368</v>
      </c>
      <c r="T31315" s="9" t="s">
        <v>368</v>
      </c>
      <c r="U31315" s="9" t="s">
        <v>368</v>
      </c>
    </row>
    <row r="31316">
      <c r="F31316" s="9"/>
      <c r="N31316" s="50"/>
      <c r="O31316" s="50"/>
      <c r="P31316" s="50"/>
      <c r="Q31316" s="50" t="s">
        <v>368</v>
      </c>
      <c r="R31316" s="9" t="s">
        <v>368</v>
      </c>
      <c r="S31316" s="50" t="s">
        <v>368</v>
      </c>
      <c r="T31316" s="9" t="s">
        <v>368</v>
      </c>
      <c r="U31316" s="9" t="s">
        <v>368</v>
      </c>
    </row>
    <row r="31317">
      <c r="F31317" s="9"/>
      <c r="N31317" s="50"/>
      <c r="O31317" s="50"/>
      <c r="P31317" s="50"/>
      <c r="Q31317" s="50" t="s">
        <v>368</v>
      </c>
      <c r="R31317" s="9" t="s">
        <v>368</v>
      </c>
      <c r="S31317" s="50" t="s">
        <v>368</v>
      </c>
      <c r="T31317" s="9" t="s">
        <v>368</v>
      </c>
      <c r="U31317" s="9" t="s">
        <v>368</v>
      </c>
    </row>
    <row r="31318">
      <c r="F31318" s="9"/>
      <c r="N31318" s="50"/>
      <c r="O31318" s="50"/>
      <c r="P31318" s="50"/>
      <c r="Q31318" s="50" t="s">
        <v>368</v>
      </c>
      <c r="R31318" s="9" t="s">
        <v>368</v>
      </c>
      <c r="S31318" s="50" t="s">
        <v>368</v>
      </c>
      <c r="T31318" s="9" t="s">
        <v>368</v>
      </c>
      <c r="U31318" s="9" t="s">
        <v>368</v>
      </c>
    </row>
    <row r="31319">
      <c r="F31319" s="9"/>
      <c r="N31319" s="50"/>
      <c r="O31319" s="50"/>
      <c r="P31319" s="50"/>
      <c r="Q31319" s="50" t="s">
        <v>368</v>
      </c>
      <c r="R31319" s="9" t="s">
        <v>368</v>
      </c>
      <c r="S31319" s="50" t="s">
        <v>368</v>
      </c>
      <c r="T31319" s="9" t="s">
        <v>368</v>
      </c>
      <c r="U31319" s="9" t="s">
        <v>368</v>
      </c>
    </row>
    <row r="31320">
      <c r="F31320" s="9"/>
      <c r="N31320" s="50"/>
      <c r="O31320" s="50"/>
      <c r="P31320" s="50"/>
      <c r="Q31320" s="50" t="s">
        <v>368</v>
      </c>
      <c r="R31320" s="9" t="s">
        <v>368</v>
      </c>
      <c r="S31320" s="50" t="s">
        <v>368</v>
      </c>
      <c r="T31320" s="9" t="s">
        <v>368</v>
      </c>
      <c r="U31320" s="9" t="s">
        <v>368</v>
      </c>
    </row>
    <row r="31321">
      <c r="F31321" s="9"/>
      <c r="N31321" s="50"/>
      <c r="O31321" s="50"/>
      <c r="P31321" s="50"/>
      <c r="Q31321" s="50" t="s">
        <v>368</v>
      </c>
      <c r="R31321" s="9" t="s">
        <v>368</v>
      </c>
      <c r="S31321" s="50" t="s">
        <v>368</v>
      </c>
      <c r="T31321" s="9" t="s">
        <v>368</v>
      </c>
      <c r="U31321" s="9" t="s">
        <v>368</v>
      </c>
    </row>
    <row r="31322">
      <c r="F31322" s="9"/>
      <c r="N31322" s="50"/>
      <c r="O31322" s="50"/>
      <c r="P31322" s="50"/>
      <c r="Q31322" s="50" t="s">
        <v>368</v>
      </c>
      <c r="R31322" s="9" t="s">
        <v>368</v>
      </c>
      <c r="S31322" s="50" t="s">
        <v>368</v>
      </c>
      <c r="T31322" s="9" t="s">
        <v>368</v>
      </c>
      <c r="U31322" s="9" t="s">
        <v>368</v>
      </c>
    </row>
    <row r="31323">
      <c r="F31323" s="9"/>
      <c r="N31323" s="50"/>
      <c r="O31323" s="50"/>
      <c r="P31323" s="50"/>
      <c r="Q31323" s="50" t="s">
        <v>368</v>
      </c>
      <c r="R31323" s="9" t="s">
        <v>368</v>
      </c>
      <c r="S31323" s="50" t="s">
        <v>368</v>
      </c>
      <c r="T31323" s="9" t="s">
        <v>368</v>
      </c>
      <c r="U31323" s="9" t="s">
        <v>368</v>
      </c>
    </row>
    <row r="31324">
      <c r="F31324" s="9"/>
      <c r="N31324" s="50"/>
      <c r="O31324" s="50"/>
      <c r="P31324" s="50"/>
      <c r="Q31324" s="50" t="s">
        <v>368</v>
      </c>
      <c r="R31324" s="9" t="s">
        <v>368</v>
      </c>
      <c r="S31324" s="50" t="s">
        <v>368</v>
      </c>
      <c r="T31324" s="9" t="s">
        <v>368</v>
      </c>
      <c r="U31324" s="9" t="s">
        <v>368</v>
      </c>
    </row>
    <row r="31325">
      <c r="F31325" s="9"/>
      <c r="N31325" s="50"/>
      <c r="O31325" s="50"/>
      <c r="P31325" s="50"/>
      <c r="Q31325" s="50" t="s">
        <v>368</v>
      </c>
      <c r="R31325" s="9" t="s">
        <v>368</v>
      </c>
      <c r="S31325" s="50" t="s">
        <v>368</v>
      </c>
      <c r="T31325" s="9" t="s">
        <v>368</v>
      </c>
      <c r="U31325" s="9" t="s">
        <v>368</v>
      </c>
    </row>
    <row r="31326">
      <c r="F31326" s="9"/>
      <c r="N31326" s="50"/>
      <c r="O31326" s="50"/>
      <c r="P31326" s="50"/>
      <c r="Q31326" s="50" t="s">
        <v>368</v>
      </c>
      <c r="R31326" s="9" t="s">
        <v>368</v>
      </c>
      <c r="S31326" s="50" t="s">
        <v>368</v>
      </c>
      <c r="T31326" s="9" t="s">
        <v>368</v>
      </c>
      <c r="U31326" s="9" t="s">
        <v>368</v>
      </c>
    </row>
    <row r="31327">
      <c r="F31327" s="9"/>
      <c r="N31327" s="50"/>
      <c r="O31327" s="50"/>
      <c r="P31327" s="50"/>
      <c r="Q31327" s="50" t="s">
        <v>368</v>
      </c>
      <c r="R31327" s="9" t="s">
        <v>368</v>
      </c>
      <c r="S31327" s="50" t="s">
        <v>368</v>
      </c>
      <c r="T31327" s="9" t="s">
        <v>368</v>
      </c>
      <c r="U31327" s="9" t="s">
        <v>368</v>
      </c>
    </row>
    <row r="31328">
      <c r="F31328" s="9"/>
      <c r="N31328" s="50"/>
      <c r="O31328" s="50"/>
      <c r="P31328" s="50"/>
      <c r="Q31328" s="50" t="s">
        <v>368</v>
      </c>
      <c r="R31328" s="9" t="s">
        <v>368</v>
      </c>
      <c r="S31328" s="50" t="s">
        <v>368</v>
      </c>
      <c r="T31328" s="9" t="s">
        <v>368</v>
      </c>
      <c r="U31328" s="9" t="s">
        <v>368</v>
      </c>
    </row>
    <row r="31329">
      <c r="F31329" s="9"/>
      <c r="N31329" s="50"/>
      <c r="O31329" s="50"/>
      <c r="P31329" s="50"/>
      <c r="Q31329" s="50" t="s">
        <v>368</v>
      </c>
      <c r="R31329" s="9" t="s">
        <v>368</v>
      </c>
      <c r="S31329" s="50" t="s">
        <v>368</v>
      </c>
      <c r="T31329" s="9" t="s">
        <v>368</v>
      </c>
      <c r="U31329" s="9" t="s">
        <v>368</v>
      </c>
    </row>
    <row r="31330">
      <c r="F31330" s="9"/>
      <c r="N31330" s="50"/>
      <c r="O31330" s="50"/>
      <c r="P31330" s="50"/>
      <c r="Q31330" s="50" t="s">
        <v>368</v>
      </c>
      <c r="R31330" s="9" t="s">
        <v>368</v>
      </c>
      <c r="S31330" s="50" t="s">
        <v>368</v>
      </c>
      <c r="T31330" s="9" t="s">
        <v>368</v>
      </c>
      <c r="U31330" s="9" t="s">
        <v>368</v>
      </c>
    </row>
    <row r="31331">
      <c r="F31331" s="9"/>
      <c r="N31331" s="50"/>
      <c r="O31331" s="50"/>
      <c r="P31331" s="50"/>
      <c r="Q31331" s="50" t="s">
        <v>368</v>
      </c>
      <c r="R31331" s="9" t="s">
        <v>368</v>
      </c>
      <c r="S31331" s="50" t="s">
        <v>368</v>
      </c>
      <c r="T31331" s="9" t="s">
        <v>368</v>
      </c>
      <c r="U31331" s="9" t="s">
        <v>368</v>
      </c>
    </row>
    <row r="31332">
      <c r="F31332" s="9"/>
      <c r="N31332" s="50"/>
      <c r="O31332" s="50"/>
      <c r="P31332" s="50"/>
      <c r="Q31332" s="50" t="s">
        <v>368</v>
      </c>
      <c r="R31332" s="9" t="s">
        <v>368</v>
      </c>
      <c r="S31332" s="50" t="s">
        <v>368</v>
      </c>
      <c r="T31332" s="9" t="s">
        <v>368</v>
      </c>
      <c r="U31332" s="9" t="s">
        <v>368</v>
      </c>
    </row>
    <row r="31333">
      <c r="F31333" s="9"/>
      <c r="N31333" s="50"/>
      <c r="O31333" s="50"/>
      <c r="P31333" s="50"/>
      <c r="Q31333" s="50" t="s">
        <v>368</v>
      </c>
      <c r="R31333" s="9" t="s">
        <v>368</v>
      </c>
      <c r="S31333" s="50" t="s">
        <v>368</v>
      </c>
      <c r="T31333" s="9" t="s">
        <v>368</v>
      </c>
      <c r="U31333" s="9" t="s">
        <v>368</v>
      </c>
    </row>
    <row r="31334">
      <c r="F31334" s="9"/>
      <c r="N31334" s="50"/>
      <c r="O31334" s="50"/>
      <c r="P31334" s="50"/>
      <c r="Q31334" s="50" t="s">
        <v>368</v>
      </c>
      <c r="R31334" s="9" t="s">
        <v>368</v>
      </c>
      <c r="S31334" s="50" t="s">
        <v>368</v>
      </c>
      <c r="T31334" s="9" t="s">
        <v>368</v>
      </c>
      <c r="U31334" s="9" t="s">
        <v>368</v>
      </c>
    </row>
    <row r="31335">
      <c r="F31335" s="9"/>
      <c r="N31335" s="50"/>
      <c r="O31335" s="50"/>
      <c r="P31335" s="50"/>
      <c r="Q31335" s="50" t="s">
        <v>368</v>
      </c>
      <c r="R31335" s="9" t="s">
        <v>368</v>
      </c>
      <c r="S31335" s="50" t="s">
        <v>368</v>
      </c>
      <c r="T31335" s="9" t="s">
        <v>368</v>
      </c>
      <c r="U31335" s="9" t="s">
        <v>368</v>
      </c>
    </row>
    <row r="31336">
      <c r="F31336" s="9"/>
      <c r="N31336" s="50"/>
      <c r="O31336" s="50"/>
      <c r="P31336" s="50"/>
      <c r="Q31336" s="50" t="s">
        <v>368</v>
      </c>
      <c r="R31336" s="9" t="s">
        <v>368</v>
      </c>
      <c r="S31336" s="50" t="s">
        <v>368</v>
      </c>
      <c r="T31336" s="9" t="s">
        <v>368</v>
      </c>
      <c r="U31336" s="9" t="s">
        <v>368</v>
      </c>
    </row>
    <row r="31337">
      <c r="F31337" s="9"/>
      <c r="N31337" s="50"/>
      <c r="O31337" s="50"/>
      <c r="P31337" s="50"/>
      <c r="Q31337" s="50" t="s">
        <v>368</v>
      </c>
      <c r="R31337" s="9" t="s">
        <v>368</v>
      </c>
      <c r="S31337" s="50" t="s">
        <v>368</v>
      </c>
      <c r="T31337" s="9" t="s">
        <v>368</v>
      </c>
      <c r="U31337" s="9" t="s">
        <v>368</v>
      </c>
    </row>
    <row r="31338">
      <c r="F31338" s="9"/>
      <c r="N31338" s="50"/>
      <c r="O31338" s="50"/>
      <c r="P31338" s="50"/>
      <c r="Q31338" s="50" t="s">
        <v>368</v>
      </c>
      <c r="R31338" s="9" t="s">
        <v>368</v>
      </c>
      <c r="S31338" s="50" t="s">
        <v>368</v>
      </c>
      <c r="T31338" s="9" t="s">
        <v>368</v>
      </c>
      <c r="U31338" s="9" t="s">
        <v>368</v>
      </c>
    </row>
    <row r="31339">
      <c r="F31339" s="9"/>
      <c r="N31339" s="50"/>
      <c r="O31339" s="50"/>
      <c r="P31339" s="50"/>
      <c r="Q31339" s="50" t="s">
        <v>368</v>
      </c>
      <c r="R31339" s="9" t="s">
        <v>368</v>
      </c>
      <c r="S31339" s="50" t="s">
        <v>368</v>
      </c>
      <c r="T31339" s="9" t="s">
        <v>368</v>
      </c>
      <c r="U31339" s="9" t="s">
        <v>368</v>
      </c>
    </row>
    <row r="31340">
      <c r="F31340" s="9"/>
      <c r="N31340" s="50"/>
      <c r="O31340" s="50"/>
      <c r="P31340" s="50"/>
      <c r="Q31340" s="50" t="s">
        <v>368</v>
      </c>
      <c r="R31340" s="9" t="s">
        <v>368</v>
      </c>
      <c r="S31340" s="50" t="s">
        <v>368</v>
      </c>
      <c r="T31340" s="9" t="s">
        <v>368</v>
      </c>
      <c r="U31340" s="9" t="s">
        <v>368</v>
      </c>
    </row>
    <row r="31341">
      <c r="F31341" s="9"/>
      <c r="N31341" s="50"/>
      <c r="O31341" s="50"/>
      <c r="P31341" s="50"/>
      <c r="Q31341" s="50" t="s">
        <v>368</v>
      </c>
      <c r="R31341" s="9" t="s">
        <v>368</v>
      </c>
      <c r="S31341" s="50" t="s">
        <v>368</v>
      </c>
      <c r="T31341" s="9" t="s">
        <v>368</v>
      </c>
      <c r="U31341" s="9" t="s">
        <v>368</v>
      </c>
    </row>
    <row r="31342">
      <c r="F31342" s="9"/>
      <c r="N31342" s="50"/>
      <c r="O31342" s="50"/>
      <c r="P31342" s="50"/>
      <c r="Q31342" s="50" t="s">
        <v>368</v>
      </c>
      <c r="R31342" s="9" t="s">
        <v>368</v>
      </c>
      <c r="S31342" s="50" t="s">
        <v>368</v>
      </c>
      <c r="T31342" s="9" t="s">
        <v>368</v>
      </c>
      <c r="U31342" s="9" t="s">
        <v>368</v>
      </c>
    </row>
    <row r="31343">
      <c r="F31343" s="9"/>
      <c r="N31343" s="50"/>
      <c r="O31343" s="50"/>
      <c r="P31343" s="50"/>
      <c r="Q31343" s="50" t="s">
        <v>368</v>
      </c>
      <c r="R31343" s="9" t="s">
        <v>368</v>
      </c>
      <c r="S31343" s="50" t="s">
        <v>368</v>
      </c>
      <c r="T31343" s="9" t="s">
        <v>368</v>
      </c>
      <c r="U31343" s="9" t="s">
        <v>368</v>
      </c>
    </row>
    <row r="31344">
      <c r="F31344" s="9"/>
      <c r="N31344" s="50"/>
      <c r="O31344" s="50"/>
      <c r="P31344" s="50"/>
      <c r="Q31344" s="50" t="s">
        <v>368</v>
      </c>
      <c r="R31344" s="9" t="s">
        <v>368</v>
      </c>
      <c r="S31344" s="50" t="s">
        <v>368</v>
      </c>
      <c r="T31344" s="9" t="s">
        <v>368</v>
      </c>
      <c r="U31344" s="9" t="s">
        <v>368</v>
      </c>
    </row>
    <row r="31345">
      <c r="F31345" s="9"/>
      <c r="N31345" s="50"/>
      <c r="O31345" s="50"/>
      <c r="P31345" s="50"/>
      <c r="Q31345" s="50" t="s">
        <v>368</v>
      </c>
      <c r="R31345" s="9" t="s">
        <v>368</v>
      </c>
      <c r="S31345" s="50" t="s">
        <v>368</v>
      </c>
      <c r="T31345" s="9" t="s">
        <v>368</v>
      </c>
      <c r="U31345" s="9" t="s">
        <v>368</v>
      </c>
    </row>
    <row r="31346">
      <c r="F31346" s="9"/>
      <c r="N31346" s="50"/>
      <c r="O31346" s="50"/>
      <c r="P31346" s="50"/>
      <c r="Q31346" s="50" t="s">
        <v>368</v>
      </c>
      <c r="R31346" s="9" t="s">
        <v>368</v>
      </c>
      <c r="S31346" s="50" t="s">
        <v>368</v>
      </c>
      <c r="T31346" s="9" t="s">
        <v>368</v>
      </c>
      <c r="U31346" s="9" t="s">
        <v>368</v>
      </c>
    </row>
    <row r="31347">
      <c r="F31347" s="9"/>
      <c r="N31347" s="50"/>
      <c r="O31347" s="50"/>
      <c r="P31347" s="50"/>
      <c r="Q31347" s="50" t="s">
        <v>368</v>
      </c>
      <c r="R31347" s="9" t="s">
        <v>368</v>
      </c>
      <c r="S31347" s="50" t="s">
        <v>368</v>
      </c>
      <c r="T31347" s="9" t="s">
        <v>368</v>
      </c>
      <c r="U31347" s="9" t="s">
        <v>368</v>
      </c>
    </row>
    <row r="31348">
      <c r="F31348" s="9"/>
      <c r="N31348" s="50"/>
      <c r="O31348" s="50"/>
      <c r="P31348" s="50"/>
      <c r="Q31348" s="50" t="s">
        <v>368</v>
      </c>
      <c r="R31348" s="9" t="s">
        <v>368</v>
      </c>
      <c r="S31348" s="50" t="s">
        <v>368</v>
      </c>
      <c r="T31348" s="9" t="s">
        <v>368</v>
      </c>
      <c r="U31348" s="9" t="s">
        <v>368</v>
      </c>
    </row>
    <row r="31349">
      <c r="F31349" s="9"/>
      <c r="N31349" s="50"/>
      <c r="O31349" s="50"/>
      <c r="P31349" s="50"/>
      <c r="Q31349" s="50" t="s">
        <v>368</v>
      </c>
      <c r="R31349" s="9" t="s">
        <v>368</v>
      </c>
      <c r="S31349" s="50" t="s">
        <v>368</v>
      </c>
      <c r="T31349" s="9" t="s">
        <v>368</v>
      </c>
      <c r="U31349" s="9" t="s">
        <v>368</v>
      </c>
    </row>
    <row r="31350">
      <c r="F31350" s="9"/>
      <c r="N31350" s="50"/>
      <c r="O31350" s="50"/>
      <c r="P31350" s="50"/>
      <c r="Q31350" s="50" t="s">
        <v>368</v>
      </c>
      <c r="R31350" s="9" t="s">
        <v>368</v>
      </c>
      <c r="S31350" s="50" t="s">
        <v>368</v>
      </c>
      <c r="T31350" s="9" t="s">
        <v>368</v>
      </c>
      <c r="U31350" s="9" t="s">
        <v>368</v>
      </c>
    </row>
    <row r="31351">
      <c r="F31351" s="9"/>
      <c r="N31351" s="50"/>
      <c r="O31351" s="50"/>
      <c r="P31351" s="50"/>
      <c r="Q31351" s="50" t="s">
        <v>368</v>
      </c>
      <c r="R31351" s="9" t="s">
        <v>368</v>
      </c>
      <c r="S31351" s="50" t="s">
        <v>368</v>
      </c>
      <c r="T31351" s="9" t="s">
        <v>368</v>
      </c>
      <c r="U31351" s="9" t="s">
        <v>368</v>
      </c>
    </row>
    <row r="31352">
      <c r="F31352" s="9"/>
      <c r="N31352" s="50"/>
      <c r="O31352" s="50"/>
      <c r="P31352" s="50"/>
      <c r="Q31352" s="50" t="s">
        <v>368</v>
      </c>
      <c r="R31352" s="9" t="s">
        <v>368</v>
      </c>
      <c r="S31352" s="50" t="s">
        <v>368</v>
      </c>
      <c r="T31352" s="9" t="s">
        <v>368</v>
      </c>
      <c r="U31352" s="9" t="s">
        <v>368</v>
      </c>
    </row>
    <row r="31353">
      <c r="F31353" s="9"/>
      <c r="N31353" s="50"/>
      <c r="O31353" s="50"/>
      <c r="P31353" s="50"/>
      <c r="Q31353" s="50" t="s">
        <v>368</v>
      </c>
      <c r="R31353" s="9" t="s">
        <v>368</v>
      </c>
      <c r="S31353" s="50" t="s">
        <v>368</v>
      </c>
      <c r="T31353" s="9" t="s">
        <v>368</v>
      </c>
      <c r="U31353" s="9" t="s">
        <v>368</v>
      </c>
    </row>
    <row r="31354">
      <c r="F31354" s="9"/>
      <c r="N31354" s="50"/>
      <c r="O31354" s="50"/>
      <c r="P31354" s="50"/>
      <c r="Q31354" s="50" t="s">
        <v>368</v>
      </c>
      <c r="R31354" s="9" t="s">
        <v>368</v>
      </c>
      <c r="S31354" s="50" t="s">
        <v>368</v>
      </c>
      <c r="T31354" s="9" t="s">
        <v>368</v>
      </c>
      <c r="U31354" s="9" t="s">
        <v>368</v>
      </c>
    </row>
    <row r="31355">
      <c r="F31355" s="9"/>
      <c r="N31355" s="50"/>
      <c r="O31355" s="50"/>
      <c r="P31355" s="50"/>
      <c r="Q31355" s="50" t="s">
        <v>368</v>
      </c>
      <c r="R31355" s="9" t="s">
        <v>368</v>
      </c>
      <c r="S31355" s="50" t="s">
        <v>368</v>
      </c>
      <c r="T31355" s="9" t="s">
        <v>368</v>
      </c>
      <c r="U31355" s="9" t="s">
        <v>368</v>
      </c>
    </row>
    <row r="31356">
      <c r="F31356" s="9"/>
      <c r="N31356" s="50"/>
      <c r="O31356" s="50"/>
      <c r="P31356" s="50"/>
      <c r="Q31356" s="50" t="s">
        <v>368</v>
      </c>
      <c r="R31356" s="9" t="s">
        <v>368</v>
      </c>
      <c r="S31356" s="50" t="s">
        <v>368</v>
      </c>
      <c r="T31356" s="9" t="s">
        <v>368</v>
      </c>
      <c r="U31356" s="9" t="s">
        <v>368</v>
      </c>
    </row>
    <row r="31357">
      <c r="F31357" s="9"/>
      <c r="N31357" s="50"/>
      <c r="O31357" s="50"/>
      <c r="P31357" s="50"/>
      <c r="Q31357" s="50" t="s">
        <v>368</v>
      </c>
      <c r="R31357" s="9" t="s">
        <v>368</v>
      </c>
      <c r="S31357" s="50" t="s">
        <v>368</v>
      </c>
      <c r="T31357" s="9" t="s">
        <v>368</v>
      </c>
      <c r="U31357" s="9" t="s">
        <v>368</v>
      </c>
    </row>
    <row r="31358">
      <c r="F31358" s="9"/>
      <c r="N31358" s="50"/>
      <c r="O31358" s="50"/>
      <c r="P31358" s="50"/>
      <c r="Q31358" s="50" t="s">
        <v>368</v>
      </c>
      <c r="R31358" s="9" t="s">
        <v>368</v>
      </c>
      <c r="S31358" s="50" t="s">
        <v>368</v>
      </c>
      <c r="T31358" s="9" t="s">
        <v>368</v>
      </c>
      <c r="U31358" s="9" t="s">
        <v>368</v>
      </c>
    </row>
    <row r="31359">
      <c r="F31359" s="9"/>
      <c r="N31359" s="50"/>
      <c r="O31359" s="50"/>
      <c r="P31359" s="50"/>
      <c r="Q31359" s="50" t="s">
        <v>368</v>
      </c>
      <c r="R31359" s="9" t="s">
        <v>368</v>
      </c>
      <c r="S31359" s="50" t="s">
        <v>368</v>
      </c>
      <c r="T31359" s="9" t="s">
        <v>368</v>
      </c>
      <c r="U31359" s="9" t="s">
        <v>368</v>
      </c>
    </row>
    <row r="31360">
      <c r="F31360" s="9"/>
      <c r="N31360" s="50"/>
      <c r="O31360" s="50"/>
      <c r="P31360" s="50"/>
      <c r="Q31360" s="50" t="s">
        <v>368</v>
      </c>
      <c r="R31360" s="9" t="s">
        <v>368</v>
      </c>
      <c r="S31360" s="50" t="s">
        <v>368</v>
      </c>
      <c r="T31360" s="9" t="s">
        <v>368</v>
      </c>
      <c r="U31360" s="9" t="s">
        <v>368</v>
      </c>
    </row>
    <row r="31361">
      <c r="F31361" s="9"/>
      <c r="N31361" s="50"/>
      <c r="O31361" s="50"/>
      <c r="P31361" s="50"/>
      <c r="Q31361" s="50" t="s">
        <v>368</v>
      </c>
      <c r="R31361" s="9" t="s">
        <v>368</v>
      </c>
      <c r="S31361" s="50" t="s">
        <v>368</v>
      </c>
      <c r="T31361" s="9" t="s">
        <v>368</v>
      </c>
      <c r="U31361" s="9" t="s">
        <v>368</v>
      </c>
    </row>
    <row r="31362">
      <c r="F31362" s="9"/>
      <c r="N31362" s="50"/>
      <c r="O31362" s="50"/>
      <c r="P31362" s="50"/>
      <c r="Q31362" s="50" t="s">
        <v>368</v>
      </c>
      <c r="R31362" s="9" t="s">
        <v>368</v>
      </c>
      <c r="S31362" s="50" t="s">
        <v>368</v>
      </c>
      <c r="T31362" s="9" t="s">
        <v>368</v>
      </c>
      <c r="U31362" s="9" t="s">
        <v>368</v>
      </c>
    </row>
    <row r="31363">
      <c r="F31363" s="9"/>
      <c r="N31363" s="50"/>
      <c r="O31363" s="50"/>
      <c r="P31363" s="50"/>
      <c r="Q31363" s="50" t="s">
        <v>368</v>
      </c>
      <c r="R31363" s="9" t="s">
        <v>368</v>
      </c>
      <c r="S31363" s="50" t="s">
        <v>368</v>
      </c>
      <c r="T31363" s="9" t="s">
        <v>368</v>
      </c>
      <c r="U31363" s="9" t="s">
        <v>368</v>
      </c>
    </row>
    <row r="31364">
      <c r="F31364" s="9"/>
      <c r="N31364" s="50"/>
      <c r="O31364" s="50"/>
      <c r="P31364" s="50"/>
      <c r="Q31364" s="50" t="s">
        <v>368</v>
      </c>
      <c r="R31364" s="9" t="s">
        <v>368</v>
      </c>
      <c r="S31364" s="50" t="s">
        <v>368</v>
      </c>
      <c r="T31364" s="9" t="s">
        <v>368</v>
      </c>
      <c r="U31364" s="9" t="s">
        <v>368</v>
      </c>
    </row>
    <row r="31365">
      <c r="F31365" s="9"/>
      <c r="N31365" s="50"/>
      <c r="O31365" s="50"/>
      <c r="P31365" s="50"/>
      <c r="Q31365" s="50" t="s">
        <v>368</v>
      </c>
      <c r="R31365" s="9" t="s">
        <v>368</v>
      </c>
      <c r="S31365" s="50" t="s">
        <v>368</v>
      </c>
      <c r="T31365" s="9" t="s">
        <v>368</v>
      </c>
      <c r="U31365" s="9" t="s">
        <v>368</v>
      </c>
    </row>
    <row r="31366">
      <c r="F31366" s="9"/>
      <c r="N31366" s="50"/>
      <c r="O31366" s="50"/>
      <c r="P31366" s="50"/>
      <c r="Q31366" s="50" t="s">
        <v>368</v>
      </c>
      <c r="R31366" s="9" t="s">
        <v>368</v>
      </c>
      <c r="S31366" s="50" t="s">
        <v>368</v>
      </c>
      <c r="T31366" s="9" t="s">
        <v>368</v>
      </c>
      <c r="U31366" s="9" t="s">
        <v>368</v>
      </c>
    </row>
    <row r="31367">
      <c r="F31367" s="9"/>
      <c r="N31367" s="50"/>
      <c r="O31367" s="50"/>
      <c r="P31367" s="50"/>
      <c r="Q31367" s="50" t="s">
        <v>368</v>
      </c>
      <c r="R31367" s="9" t="s">
        <v>368</v>
      </c>
      <c r="S31367" s="50" t="s">
        <v>368</v>
      </c>
      <c r="T31367" s="9" t="s">
        <v>368</v>
      </c>
      <c r="U31367" s="9" t="s">
        <v>368</v>
      </c>
    </row>
    <row r="31368">
      <c r="F31368" s="9"/>
      <c r="N31368" s="50"/>
      <c r="O31368" s="50"/>
      <c r="P31368" s="50"/>
      <c r="Q31368" s="50" t="s">
        <v>368</v>
      </c>
      <c r="R31368" s="9" t="s">
        <v>368</v>
      </c>
      <c r="S31368" s="50" t="s">
        <v>368</v>
      </c>
      <c r="T31368" s="9" t="s">
        <v>368</v>
      </c>
      <c r="U31368" s="9" t="s">
        <v>368</v>
      </c>
    </row>
    <row r="31369">
      <c r="F31369" s="9"/>
      <c r="N31369" s="50"/>
      <c r="O31369" s="50"/>
      <c r="P31369" s="50"/>
      <c r="Q31369" s="50" t="s">
        <v>368</v>
      </c>
      <c r="R31369" s="9" t="s">
        <v>368</v>
      </c>
      <c r="S31369" s="50" t="s">
        <v>368</v>
      </c>
      <c r="T31369" s="9" t="s">
        <v>368</v>
      </c>
      <c r="U31369" s="9" t="s">
        <v>368</v>
      </c>
    </row>
    <row r="31370">
      <c r="F31370" s="9"/>
      <c r="N31370" s="50"/>
      <c r="O31370" s="50"/>
      <c r="P31370" s="50"/>
      <c r="Q31370" s="50" t="s">
        <v>368</v>
      </c>
      <c r="R31370" s="9" t="s">
        <v>368</v>
      </c>
      <c r="S31370" s="50" t="s">
        <v>368</v>
      </c>
      <c r="T31370" s="9" t="s">
        <v>368</v>
      </c>
      <c r="U31370" s="9" t="s">
        <v>368</v>
      </c>
    </row>
    <row r="31371">
      <c r="F31371" s="9"/>
      <c r="N31371" s="50"/>
      <c r="O31371" s="50"/>
      <c r="P31371" s="50"/>
      <c r="Q31371" s="50" t="s">
        <v>368</v>
      </c>
      <c r="R31371" s="9" t="s">
        <v>368</v>
      </c>
      <c r="S31371" s="50" t="s">
        <v>368</v>
      </c>
      <c r="T31371" s="9" t="s">
        <v>368</v>
      </c>
      <c r="U31371" s="9" t="s">
        <v>368</v>
      </c>
    </row>
    <row r="31372">
      <c r="F31372" s="9"/>
      <c r="N31372" s="50"/>
      <c r="O31372" s="50"/>
      <c r="P31372" s="50"/>
      <c r="Q31372" s="50" t="s">
        <v>368</v>
      </c>
      <c r="R31372" s="9" t="s">
        <v>368</v>
      </c>
      <c r="S31372" s="50" t="s">
        <v>368</v>
      </c>
      <c r="T31372" s="9" t="s">
        <v>368</v>
      </c>
      <c r="U31372" s="9" t="s">
        <v>368</v>
      </c>
    </row>
    <row r="31373">
      <c r="F31373" s="9"/>
      <c r="N31373" s="50"/>
      <c r="O31373" s="50"/>
      <c r="P31373" s="50"/>
      <c r="Q31373" s="50" t="s">
        <v>368</v>
      </c>
      <c r="R31373" s="9" t="s">
        <v>368</v>
      </c>
      <c r="S31373" s="50" t="s">
        <v>368</v>
      </c>
      <c r="T31373" s="9" t="s">
        <v>368</v>
      </c>
      <c r="U31373" s="9" t="s">
        <v>368</v>
      </c>
    </row>
    <row r="31374">
      <c r="F31374" s="9"/>
      <c r="N31374" s="50"/>
      <c r="O31374" s="50"/>
      <c r="P31374" s="50"/>
      <c r="Q31374" s="50" t="s">
        <v>368</v>
      </c>
      <c r="R31374" s="9" t="s">
        <v>368</v>
      </c>
      <c r="S31374" s="50" t="s">
        <v>368</v>
      </c>
      <c r="T31374" s="9" t="s">
        <v>368</v>
      </c>
      <c r="U31374" s="9" t="s">
        <v>368</v>
      </c>
    </row>
    <row r="31375">
      <c r="F31375" s="9"/>
      <c r="N31375" s="50"/>
      <c r="O31375" s="50"/>
      <c r="P31375" s="50"/>
      <c r="Q31375" s="50" t="s">
        <v>368</v>
      </c>
      <c r="R31375" s="9" t="s">
        <v>368</v>
      </c>
      <c r="S31375" s="50" t="s">
        <v>368</v>
      </c>
      <c r="T31375" s="9" t="s">
        <v>368</v>
      </c>
      <c r="U31375" s="9" t="s">
        <v>368</v>
      </c>
    </row>
    <row r="31376">
      <c r="F31376" s="9"/>
      <c r="N31376" s="50"/>
      <c r="O31376" s="50"/>
      <c r="P31376" s="50"/>
      <c r="Q31376" s="50" t="s">
        <v>368</v>
      </c>
      <c r="R31376" s="9" t="s">
        <v>368</v>
      </c>
      <c r="S31376" s="50" t="s">
        <v>368</v>
      </c>
      <c r="T31376" s="9" t="s">
        <v>368</v>
      </c>
      <c r="U31376" s="9" t="s">
        <v>368</v>
      </c>
    </row>
    <row r="31377">
      <c r="F31377" s="9"/>
      <c r="N31377" s="50"/>
      <c r="O31377" s="50"/>
      <c r="P31377" s="50"/>
      <c r="Q31377" s="50" t="s">
        <v>368</v>
      </c>
      <c r="R31377" s="9" t="s">
        <v>368</v>
      </c>
      <c r="S31377" s="50" t="s">
        <v>368</v>
      </c>
      <c r="T31377" s="9" t="s">
        <v>368</v>
      </c>
      <c r="U31377" s="9" t="s">
        <v>368</v>
      </c>
    </row>
    <row r="31378">
      <c r="F31378" s="9"/>
      <c r="N31378" s="50"/>
      <c r="O31378" s="50"/>
      <c r="P31378" s="50"/>
      <c r="Q31378" s="50" t="s">
        <v>368</v>
      </c>
      <c r="R31378" s="9" t="s">
        <v>368</v>
      </c>
      <c r="S31378" s="50" t="s">
        <v>368</v>
      </c>
      <c r="T31378" s="9" t="s">
        <v>368</v>
      </c>
      <c r="U31378" s="9" t="s">
        <v>368</v>
      </c>
    </row>
    <row r="31379">
      <c r="F31379" s="9"/>
      <c r="N31379" s="50"/>
      <c r="O31379" s="50"/>
      <c r="P31379" s="50"/>
      <c r="Q31379" s="50" t="s">
        <v>368</v>
      </c>
      <c r="R31379" s="9" t="s">
        <v>368</v>
      </c>
      <c r="S31379" s="50" t="s">
        <v>368</v>
      </c>
      <c r="T31379" s="9" t="s">
        <v>368</v>
      </c>
      <c r="U31379" s="9" t="s">
        <v>368</v>
      </c>
    </row>
    <row r="31380">
      <c r="F31380" s="9"/>
      <c r="N31380" s="50"/>
      <c r="O31380" s="50"/>
      <c r="P31380" s="50"/>
      <c r="Q31380" s="50" t="s">
        <v>368</v>
      </c>
      <c r="R31380" s="9" t="s">
        <v>368</v>
      </c>
      <c r="S31380" s="50" t="s">
        <v>368</v>
      </c>
      <c r="T31380" s="9" t="s">
        <v>368</v>
      </c>
      <c r="U31380" s="9" t="s">
        <v>368</v>
      </c>
    </row>
    <row r="31381">
      <c r="F31381" s="9"/>
      <c r="N31381" s="50"/>
      <c r="O31381" s="50"/>
      <c r="P31381" s="50"/>
      <c r="Q31381" s="50" t="s">
        <v>368</v>
      </c>
      <c r="R31381" s="9" t="s">
        <v>368</v>
      </c>
      <c r="S31381" s="50" t="s">
        <v>368</v>
      </c>
      <c r="T31381" s="9" t="s">
        <v>368</v>
      </c>
      <c r="U31381" s="9" t="s">
        <v>368</v>
      </c>
    </row>
    <row r="31382">
      <c r="F31382" s="9"/>
      <c r="N31382" s="50"/>
      <c r="O31382" s="50"/>
      <c r="P31382" s="50"/>
      <c r="Q31382" s="50" t="s">
        <v>368</v>
      </c>
      <c r="R31382" s="9" t="s">
        <v>368</v>
      </c>
      <c r="S31382" s="50" t="s">
        <v>368</v>
      </c>
      <c r="T31382" s="9" t="s">
        <v>368</v>
      </c>
      <c r="U31382" s="9" t="s">
        <v>368</v>
      </c>
    </row>
    <row r="31383">
      <c r="F31383" s="9"/>
      <c r="N31383" s="50"/>
      <c r="O31383" s="50"/>
      <c r="P31383" s="50"/>
      <c r="Q31383" s="50" t="s">
        <v>368</v>
      </c>
      <c r="R31383" s="9" t="s">
        <v>368</v>
      </c>
      <c r="S31383" s="50" t="s">
        <v>368</v>
      </c>
      <c r="T31383" s="9" t="s">
        <v>368</v>
      </c>
      <c r="U31383" s="9" t="s">
        <v>368</v>
      </c>
    </row>
    <row r="31384">
      <c r="F31384" s="9"/>
      <c r="N31384" s="50"/>
      <c r="O31384" s="50"/>
      <c r="P31384" s="50"/>
      <c r="Q31384" s="50" t="s">
        <v>368</v>
      </c>
      <c r="R31384" s="9" t="s">
        <v>368</v>
      </c>
      <c r="S31384" s="50" t="s">
        <v>368</v>
      </c>
      <c r="T31384" s="9" t="s">
        <v>368</v>
      </c>
      <c r="U31384" s="9" t="s">
        <v>368</v>
      </c>
    </row>
    <row r="31385">
      <c r="F31385" s="9"/>
      <c r="N31385" s="50"/>
      <c r="O31385" s="50"/>
      <c r="P31385" s="50"/>
      <c r="Q31385" s="50" t="s">
        <v>368</v>
      </c>
      <c r="R31385" s="9" t="s">
        <v>368</v>
      </c>
      <c r="S31385" s="50" t="s">
        <v>368</v>
      </c>
      <c r="T31385" s="9" t="s">
        <v>368</v>
      </c>
      <c r="U31385" s="9" t="s">
        <v>368</v>
      </c>
    </row>
    <row r="31386">
      <c r="F31386" s="9"/>
      <c r="N31386" s="50"/>
      <c r="O31386" s="50"/>
      <c r="P31386" s="50"/>
      <c r="Q31386" s="50" t="s">
        <v>368</v>
      </c>
      <c r="R31386" s="9" t="s">
        <v>368</v>
      </c>
      <c r="S31386" s="50" t="s">
        <v>368</v>
      </c>
      <c r="T31386" s="9" t="s">
        <v>368</v>
      </c>
      <c r="U31386" s="9" t="s">
        <v>368</v>
      </c>
    </row>
    <row r="31387">
      <c r="F31387" s="9"/>
      <c r="N31387" s="50"/>
      <c r="O31387" s="50"/>
      <c r="P31387" s="50"/>
      <c r="Q31387" s="50" t="s">
        <v>368</v>
      </c>
      <c r="R31387" s="9" t="s">
        <v>368</v>
      </c>
      <c r="S31387" s="50" t="s">
        <v>368</v>
      </c>
      <c r="T31387" s="9" t="s">
        <v>368</v>
      </c>
      <c r="U31387" s="9" t="s">
        <v>368</v>
      </c>
    </row>
    <row r="31388">
      <c r="F31388" s="9"/>
      <c r="N31388" s="50"/>
      <c r="O31388" s="50"/>
      <c r="P31388" s="50"/>
      <c r="Q31388" s="50" t="s">
        <v>368</v>
      </c>
      <c r="R31388" s="9" t="s">
        <v>368</v>
      </c>
      <c r="S31388" s="50" t="s">
        <v>368</v>
      </c>
      <c r="T31388" s="9" t="s">
        <v>368</v>
      </c>
      <c r="U31388" s="9" t="s">
        <v>368</v>
      </c>
    </row>
    <row r="31389">
      <c r="F31389" s="9"/>
      <c r="N31389" s="50"/>
      <c r="O31389" s="50"/>
      <c r="P31389" s="50"/>
      <c r="Q31389" s="50" t="s">
        <v>368</v>
      </c>
      <c r="R31389" s="9" t="s">
        <v>368</v>
      </c>
      <c r="S31389" s="50" t="s">
        <v>368</v>
      </c>
      <c r="T31389" s="9" t="s">
        <v>368</v>
      </c>
      <c r="U31389" s="9" t="s">
        <v>368</v>
      </c>
    </row>
    <row r="31390">
      <c r="F31390" s="9"/>
      <c r="N31390" s="50"/>
      <c r="O31390" s="50"/>
      <c r="P31390" s="50"/>
      <c r="Q31390" s="50" t="s">
        <v>368</v>
      </c>
      <c r="R31390" s="9" t="s">
        <v>368</v>
      </c>
      <c r="S31390" s="50" t="s">
        <v>368</v>
      </c>
      <c r="T31390" s="9" t="s">
        <v>368</v>
      </c>
      <c r="U31390" s="9" t="s">
        <v>368</v>
      </c>
    </row>
    <row r="31391">
      <c r="F31391" s="9"/>
      <c r="N31391" s="50"/>
      <c r="O31391" s="50"/>
      <c r="P31391" s="50"/>
      <c r="Q31391" s="50" t="s">
        <v>368</v>
      </c>
      <c r="R31391" s="9" t="s">
        <v>368</v>
      </c>
      <c r="S31391" s="50" t="s">
        <v>368</v>
      </c>
      <c r="T31391" s="9" t="s">
        <v>368</v>
      </c>
      <c r="U31391" s="9" t="s">
        <v>368</v>
      </c>
    </row>
    <row r="31392">
      <c r="F31392" s="9"/>
      <c r="N31392" s="50"/>
      <c r="O31392" s="50"/>
      <c r="P31392" s="50"/>
      <c r="Q31392" s="50" t="s">
        <v>368</v>
      </c>
      <c r="R31392" s="9" t="s">
        <v>368</v>
      </c>
      <c r="S31392" s="50" t="s">
        <v>368</v>
      </c>
      <c r="T31392" s="9" t="s">
        <v>368</v>
      </c>
      <c r="U31392" s="9" t="s">
        <v>368</v>
      </c>
    </row>
    <row r="31393">
      <c r="F31393" s="9"/>
      <c r="N31393" s="50"/>
      <c r="O31393" s="50"/>
      <c r="P31393" s="50"/>
      <c r="Q31393" s="50" t="s">
        <v>368</v>
      </c>
      <c r="R31393" s="9" t="s">
        <v>368</v>
      </c>
      <c r="S31393" s="50" t="s">
        <v>368</v>
      </c>
      <c r="T31393" s="9" t="s">
        <v>368</v>
      </c>
      <c r="U31393" s="9" t="s">
        <v>368</v>
      </c>
    </row>
    <row r="31394">
      <c r="F31394" s="9"/>
      <c r="N31394" s="50"/>
      <c r="O31394" s="50"/>
      <c r="P31394" s="50"/>
      <c r="Q31394" s="50" t="s">
        <v>368</v>
      </c>
      <c r="R31394" s="9" t="s">
        <v>368</v>
      </c>
      <c r="S31394" s="50" t="s">
        <v>368</v>
      </c>
      <c r="T31394" s="9" t="s">
        <v>368</v>
      </c>
      <c r="U31394" s="9" t="s">
        <v>368</v>
      </c>
    </row>
    <row r="31395">
      <c r="F31395" s="9"/>
      <c r="N31395" s="50"/>
      <c r="O31395" s="50"/>
      <c r="P31395" s="50"/>
      <c r="Q31395" s="50" t="s">
        <v>368</v>
      </c>
      <c r="R31395" s="9" t="s">
        <v>368</v>
      </c>
      <c r="S31395" s="50" t="s">
        <v>368</v>
      </c>
      <c r="T31395" s="9" t="s">
        <v>368</v>
      </c>
      <c r="U31395" s="9" t="s">
        <v>368</v>
      </c>
    </row>
    <row r="31396">
      <c r="F31396" s="9"/>
      <c r="N31396" s="50"/>
      <c r="O31396" s="50"/>
      <c r="P31396" s="50"/>
      <c r="Q31396" s="50" t="s">
        <v>368</v>
      </c>
      <c r="R31396" s="9" t="s">
        <v>368</v>
      </c>
      <c r="S31396" s="50" t="s">
        <v>368</v>
      </c>
      <c r="T31396" s="9" t="s">
        <v>368</v>
      </c>
      <c r="U31396" s="9" t="s">
        <v>368</v>
      </c>
    </row>
    <row r="31397">
      <c r="F31397" s="9"/>
      <c r="N31397" s="50"/>
      <c r="O31397" s="50"/>
      <c r="P31397" s="50"/>
      <c r="Q31397" s="50" t="s">
        <v>368</v>
      </c>
      <c r="R31397" s="9" t="s">
        <v>368</v>
      </c>
      <c r="S31397" s="50" t="s">
        <v>368</v>
      </c>
      <c r="T31397" s="9" t="s">
        <v>368</v>
      </c>
      <c r="U31397" s="9" t="s">
        <v>368</v>
      </c>
    </row>
    <row r="31398">
      <c r="F31398" s="9"/>
      <c r="N31398" s="50"/>
      <c r="O31398" s="50"/>
      <c r="P31398" s="50"/>
      <c r="Q31398" s="50" t="s">
        <v>368</v>
      </c>
      <c r="R31398" s="9" t="s">
        <v>368</v>
      </c>
      <c r="S31398" s="50" t="s">
        <v>368</v>
      </c>
      <c r="T31398" s="9" t="s">
        <v>368</v>
      </c>
      <c r="U31398" s="9" t="s">
        <v>368</v>
      </c>
    </row>
    <row r="31399">
      <c r="F31399" s="9"/>
      <c r="N31399" s="50"/>
      <c r="O31399" s="50"/>
      <c r="P31399" s="50"/>
      <c r="Q31399" s="50" t="s">
        <v>368</v>
      </c>
      <c r="R31399" s="9" t="s">
        <v>368</v>
      </c>
      <c r="S31399" s="50" t="s">
        <v>368</v>
      </c>
      <c r="T31399" s="9" t="s">
        <v>368</v>
      </c>
      <c r="U31399" s="9" t="s">
        <v>368</v>
      </c>
    </row>
    <row r="31400">
      <c r="F31400" s="9"/>
      <c r="N31400" s="50"/>
      <c r="O31400" s="50"/>
      <c r="P31400" s="50"/>
      <c r="Q31400" s="50" t="s">
        <v>368</v>
      </c>
      <c r="R31400" s="9" t="s">
        <v>368</v>
      </c>
      <c r="S31400" s="50" t="s">
        <v>368</v>
      </c>
      <c r="T31400" s="9" t="s">
        <v>368</v>
      </c>
      <c r="U31400" s="9" t="s">
        <v>368</v>
      </c>
    </row>
    <row r="31401">
      <c r="F31401" s="9"/>
      <c r="N31401" s="50"/>
      <c r="O31401" s="50"/>
      <c r="P31401" s="50"/>
      <c r="Q31401" s="50" t="s">
        <v>368</v>
      </c>
      <c r="R31401" s="9" t="s">
        <v>368</v>
      </c>
      <c r="S31401" s="50" t="s">
        <v>368</v>
      </c>
      <c r="T31401" s="9" t="s">
        <v>368</v>
      </c>
      <c r="U31401" s="9" t="s">
        <v>368</v>
      </c>
    </row>
    <row r="31402">
      <c r="F31402" s="9"/>
      <c r="N31402" s="50"/>
      <c r="O31402" s="50"/>
      <c r="P31402" s="50"/>
      <c r="Q31402" s="50" t="s">
        <v>368</v>
      </c>
      <c r="R31402" s="9" t="s">
        <v>368</v>
      </c>
      <c r="S31402" s="50" t="s">
        <v>368</v>
      </c>
      <c r="T31402" s="9" t="s">
        <v>368</v>
      </c>
      <c r="U31402" s="9" t="s">
        <v>368</v>
      </c>
    </row>
    <row r="31403">
      <c r="F31403" s="9"/>
      <c r="N31403" s="50"/>
      <c r="O31403" s="50"/>
      <c r="P31403" s="50"/>
      <c r="Q31403" s="50" t="s">
        <v>368</v>
      </c>
      <c r="R31403" s="9" t="s">
        <v>368</v>
      </c>
      <c r="S31403" s="50" t="s">
        <v>368</v>
      </c>
      <c r="T31403" s="9" t="s">
        <v>368</v>
      </c>
      <c r="U31403" s="9" t="s">
        <v>368</v>
      </c>
    </row>
    <row r="31404">
      <c r="F31404" s="9"/>
      <c r="N31404" s="50"/>
      <c r="O31404" s="50"/>
      <c r="P31404" s="50"/>
      <c r="Q31404" s="50" t="s">
        <v>368</v>
      </c>
      <c r="R31404" s="9" t="s">
        <v>368</v>
      </c>
      <c r="S31404" s="50" t="s">
        <v>368</v>
      </c>
      <c r="T31404" s="9" t="s">
        <v>368</v>
      </c>
      <c r="U31404" s="9" t="s">
        <v>368</v>
      </c>
    </row>
    <row r="31405">
      <c r="F31405" s="9"/>
      <c r="N31405" s="50"/>
      <c r="O31405" s="50"/>
      <c r="P31405" s="50"/>
      <c r="Q31405" s="50" t="s">
        <v>368</v>
      </c>
      <c r="R31405" s="9" t="s">
        <v>368</v>
      </c>
      <c r="S31405" s="50" t="s">
        <v>368</v>
      </c>
      <c r="T31405" s="9" t="s">
        <v>368</v>
      </c>
      <c r="U31405" s="9" t="s">
        <v>368</v>
      </c>
    </row>
    <row r="31406">
      <c r="F31406" s="9"/>
      <c r="N31406" s="50"/>
      <c r="O31406" s="50"/>
      <c r="P31406" s="50"/>
      <c r="Q31406" s="50" t="s">
        <v>368</v>
      </c>
      <c r="R31406" s="9" t="s">
        <v>368</v>
      </c>
      <c r="S31406" s="50" t="s">
        <v>368</v>
      </c>
      <c r="T31406" s="9" t="s">
        <v>368</v>
      </c>
      <c r="U31406" s="9" t="s">
        <v>368</v>
      </c>
    </row>
    <row r="31407">
      <c r="F31407" s="9"/>
      <c r="N31407" s="50"/>
      <c r="O31407" s="50"/>
      <c r="P31407" s="50"/>
      <c r="Q31407" s="50" t="s">
        <v>368</v>
      </c>
      <c r="R31407" s="9" t="s">
        <v>368</v>
      </c>
      <c r="S31407" s="50" t="s">
        <v>368</v>
      </c>
      <c r="T31407" s="9" t="s">
        <v>368</v>
      </c>
      <c r="U31407" s="9" t="s">
        <v>368</v>
      </c>
    </row>
    <row r="31408">
      <c r="F31408" s="9"/>
      <c r="N31408" s="50"/>
      <c r="O31408" s="50"/>
      <c r="P31408" s="50"/>
      <c r="Q31408" s="50" t="s">
        <v>368</v>
      </c>
      <c r="R31408" s="9" t="s">
        <v>368</v>
      </c>
      <c r="S31408" s="50" t="s">
        <v>368</v>
      </c>
      <c r="T31408" s="9" t="s">
        <v>368</v>
      </c>
      <c r="U31408" s="9" t="s">
        <v>368</v>
      </c>
    </row>
    <row r="31409">
      <c r="F31409" s="9"/>
      <c r="N31409" s="50"/>
      <c r="O31409" s="50"/>
      <c r="P31409" s="50"/>
      <c r="Q31409" s="50" t="s">
        <v>368</v>
      </c>
      <c r="R31409" s="9" t="s">
        <v>368</v>
      </c>
      <c r="S31409" s="50" t="s">
        <v>368</v>
      </c>
      <c r="T31409" s="9" t="s">
        <v>368</v>
      </c>
      <c r="U31409" s="9" t="s">
        <v>368</v>
      </c>
    </row>
    <row r="31410">
      <c r="F31410" s="9"/>
      <c r="N31410" s="50"/>
      <c r="O31410" s="50"/>
      <c r="P31410" s="50"/>
      <c r="Q31410" s="50" t="s">
        <v>368</v>
      </c>
      <c r="R31410" s="9" t="s">
        <v>368</v>
      </c>
      <c r="S31410" s="50" t="s">
        <v>368</v>
      </c>
      <c r="T31410" s="9" t="s">
        <v>368</v>
      </c>
      <c r="U31410" s="9" t="s">
        <v>368</v>
      </c>
    </row>
    <row r="31411">
      <c r="F31411" s="9"/>
      <c r="N31411" s="50"/>
      <c r="O31411" s="50"/>
      <c r="P31411" s="50"/>
      <c r="Q31411" s="50" t="s">
        <v>368</v>
      </c>
      <c r="R31411" s="9" t="s">
        <v>368</v>
      </c>
      <c r="S31411" s="50" t="s">
        <v>368</v>
      </c>
      <c r="T31411" s="9" t="s">
        <v>368</v>
      </c>
      <c r="U31411" s="9" t="s">
        <v>368</v>
      </c>
    </row>
    <row r="31412">
      <c r="F31412" s="9"/>
      <c r="N31412" s="50"/>
      <c r="O31412" s="50"/>
      <c r="P31412" s="50"/>
      <c r="Q31412" s="50" t="s">
        <v>368</v>
      </c>
      <c r="R31412" s="9" t="s">
        <v>368</v>
      </c>
      <c r="S31412" s="50" t="s">
        <v>368</v>
      </c>
      <c r="T31412" s="9" t="s">
        <v>368</v>
      </c>
      <c r="U31412" s="9" t="s">
        <v>368</v>
      </c>
    </row>
    <row r="31413">
      <c r="F31413" s="9"/>
      <c r="N31413" s="50"/>
      <c r="O31413" s="50"/>
      <c r="P31413" s="50"/>
      <c r="Q31413" s="50" t="s">
        <v>368</v>
      </c>
      <c r="R31413" s="9" t="s">
        <v>368</v>
      </c>
      <c r="S31413" s="50" t="s">
        <v>368</v>
      </c>
      <c r="T31413" s="9" t="s">
        <v>368</v>
      </c>
      <c r="U31413" s="9" t="s">
        <v>368</v>
      </c>
    </row>
    <row r="31414">
      <c r="F31414" s="9"/>
      <c r="N31414" s="50"/>
      <c r="O31414" s="50"/>
      <c r="P31414" s="50"/>
      <c r="Q31414" s="50" t="s">
        <v>368</v>
      </c>
      <c r="R31414" s="9" t="s">
        <v>368</v>
      </c>
      <c r="S31414" s="50" t="s">
        <v>368</v>
      </c>
      <c r="T31414" s="9" t="s">
        <v>368</v>
      </c>
      <c r="U31414" s="9" t="s">
        <v>368</v>
      </c>
    </row>
    <row r="31415">
      <c r="F31415" s="9"/>
      <c r="N31415" s="50"/>
      <c r="O31415" s="50"/>
      <c r="P31415" s="50"/>
      <c r="Q31415" s="50" t="s">
        <v>368</v>
      </c>
      <c r="R31415" s="9" t="s">
        <v>368</v>
      </c>
      <c r="S31415" s="50" t="s">
        <v>368</v>
      </c>
      <c r="T31415" s="9" t="s">
        <v>368</v>
      </c>
      <c r="U31415" s="9" t="s">
        <v>368</v>
      </c>
    </row>
    <row r="31416">
      <c r="F31416" s="9"/>
      <c r="N31416" s="50"/>
      <c r="O31416" s="50"/>
      <c r="P31416" s="50"/>
      <c r="Q31416" s="50" t="s">
        <v>368</v>
      </c>
      <c r="R31416" s="9" t="s">
        <v>368</v>
      </c>
      <c r="S31416" s="50" t="s">
        <v>368</v>
      </c>
      <c r="T31416" s="9" t="s">
        <v>368</v>
      </c>
      <c r="U31416" s="9" t="s">
        <v>368</v>
      </c>
    </row>
    <row r="31417">
      <c r="F31417" s="9"/>
      <c r="N31417" s="50"/>
      <c r="O31417" s="50"/>
      <c r="P31417" s="50"/>
      <c r="Q31417" s="50" t="s">
        <v>368</v>
      </c>
      <c r="R31417" s="9" t="s">
        <v>368</v>
      </c>
      <c r="S31417" s="50" t="s">
        <v>368</v>
      </c>
      <c r="T31417" s="9" t="s">
        <v>368</v>
      </c>
      <c r="U31417" s="9" t="s">
        <v>368</v>
      </c>
    </row>
    <row r="31418">
      <c r="F31418" s="9"/>
      <c r="N31418" s="50"/>
      <c r="O31418" s="50"/>
      <c r="P31418" s="50"/>
      <c r="Q31418" s="50" t="s">
        <v>368</v>
      </c>
      <c r="R31418" s="9" t="s">
        <v>368</v>
      </c>
      <c r="S31418" s="50" t="s">
        <v>368</v>
      </c>
      <c r="T31418" s="9" t="s">
        <v>368</v>
      </c>
      <c r="U31418" s="9" t="s">
        <v>368</v>
      </c>
    </row>
    <row r="31419">
      <c r="F31419" s="9"/>
      <c r="N31419" s="50"/>
      <c r="O31419" s="50"/>
      <c r="P31419" s="50"/>
      <c r="Q31419" s="50" t="s">
        <v>368</v>
      </c>
      <c r="R31419" s="9" t="s">
        <v>368</v>
      </c>
      <c r="S31419" s="50" t="s">
        <v>368</v>
      </c>
      <c r="T31419" s="9" t="s">
        <v>368</v>
      </c>
      <c r="U31419" s="9" t="s">
        <v>368</v>
      </c>
    </row>
    <row r="31420">
      <c r="F31420" s="9"/>
      <c r="N31420" s="50"/>
      <c r="O31420" s="50"/>
      <c r="P31420" s="50"/>
      <c r="Q31420" s="50" t="s">
        <v>368</v>
      </c>
      <c r="R31420" s="9" t="s">
        <v>368</v>
      </c>
      <c r="S31420" s="50" t="s">
        <v>368</v>
      </c>
      <c r="T31420" s="9" t="s">
        <v>368</v>
      </c>
      <c r="U31420" s="9" t="s">
        <v>368</v>
      </c>
    </row>
    <row r="31421">
      <c r="F31421" s="9"/>
      <c r="N31421" s="50"/>
      <c r="O31421" s="50"/>
      <c r="P31421" s="50"/>
      <c r="Q31421" s="50" t="s">
        <v>368</v>
      </c>
      <c r="R31421" s="9" t="s">
        <v>368</v>
      </c>
      <c r="S31421" s="50" t="s">
        <v>368</v>
      </c>
      <c r="T31421" s="9" t="s">
        <v>368</v>
      </c>
      <c r="U31421" s="9" t="s">
        <v>368</v>
      </c>
    </row>
    <row r="31422">
      <c r="F31422" s="9"/>
      <c r="N31422" s="50"/>
      <c r="O31422" s="50"/>
      <c r="P31422" s="50"/>
      <c r="Q31422" s="50" t="s">
        <v>368</v>
      </c>
      <c r="R31422" s="9" t="s">
        <v>368</v>
      </c>
      <c r="S31422" s="50" t="s">
        <v>368</v>
      </c>
      <c r="T31422" s="9" t="s">
        <v>368</v>
      </c>
      <c r="U31422" s="9" t="s">
        <v>368</v>
      </c>
    </row>
    <row r="31423">
      <c r="F31423" s="9"/>
      <c r="N31423" s="50"/>
      <c r="O31423" s="50"/>
      <c r="P31423" s="50"/>
      <c r="Q31423" s="50" t="s">
        <v>368</v>
      </c>
      <c r="R31423" s="9" t="s">
        <v>368</v>
      </c>
      <c r="S31423" s="50" t="s">
        <v>368</v>
      </c>
      <c r="T31423" s="9" t="s">
        <v>368</v>
      </c>
      <c r="U31423" s="9" t="s">
        <v>368</v>
      </c>
    </row>
    <row r="31424">
      <c r="F31424" s="9"/>
      <c r="N31424" s="50"/>
      <c r="O31424" s="50"/>
      <c r="P31424" s="50"/>
      <c r="Q31424" s="50" t="s">
        <v>368</v>
      </c>
      <c r="R31424" s="9" t="s">
        <v>368</v>
      </c>
      <c r="S31424" s="50" t="s">
        <v>368</v>
      </c>
      <c r="T31424" s="9" t="s">
        <v>368</v>
      </c>
      <c r="U31424" s="9" t="s">
        <v>368</v>
      </c>
    </row>
    <row r="31425">
      <c r="F31425" s="9"/>
      <c r="N31425" s="50"/>
      <c r="O31425" s="50"/>
      <c r="P31425" s="50"/>
      <c r="Q31425" s="50" t="s">
        <v>368</v>
      </c>
      <c r="R31425" s="9" t="s">
        <v>368</v>
      </c>
      <c r="S31425" s="50" t="s">
        <v>368</v>
      </c>
      <c r="T31425" s="9" t="s">
        <v>368</v>
      </c>
      <c r="U31425" s="9" t="s">
        <v>368</v>
      </c>
    </row>
    <row r="31426">
      <c r="F31426" s="9"/>
      <c r="N31426" s="50"/>
      <c r="O31426" s="50"/>
      <c r="P31426" s="50"/>
      <c r="Q31426" s="50" t="s">
        <v>368</v>
      </c>
      <c r="R31426" s="9" t="s">
        <v>368</v>
      </c>
      <c r="S31426" s="50" t="s">
        <v>368</v>
      </c>
      <c r="T31426" s="9" t="s">
        <v>368</v>
      </c>
      <c r="U31426" s="9" t="s">
        <v>368</v>
      </c>
    </row>
    <row r="31427">
      <c r="F31427" s="9"/>
      <c r="N31427" s="50"/>
      <c r="O31427" s="50"/>
      <c r="P31427" s="50"/>
      <c r="Q31427" s="50" t="s">
        <v>368</v>
      </c>
      <c r="R31427" s="9" t="s">
        <v>368</v>
      </c>
      <c r="S31427" s="50" t="s">
        <v>368</v>
      </c>
      <c r="T31427" s="9" t="s">
        <v>368</v>
      </c>
      <c r="U31427" s="9" t="s">
        <v>368</v>
      </c>
    </row>
    <row r="31428">
      <c r="F31428" s="9"/>
      <c r="N31428" s="50"/>
      <c r="O31428" s="50"/>
      <c r="P31428" s="50"/>
      <c r="Q31428" s="50" t="s">
        <v>368</v>
      </c>
      <c r="R31428" s="9" t="s">
        <v>368</v>
      </c>
      <c r="S31428" s="50" t="s">
        <v>368</v>
      </c>
      <c r="T31428" s="9" t="s">
        <v>368</v>
      </c>
      <c r="U31428" s="9" t="s">
        <v>368</v>
      </c>
    </row>
    <row r="31429">
      <c r="F31429" s="9"/>
      <c r="N31429" s="50"/>
      <c r="O31429" s="50"/>
      <c r="P31429" s="50"/>
      <c r="Q31429" s="50" t="s">
        <v>368</v>
      </c>
      <c r="R31429" s="9" t="s">
        <v>368</v>
      </c>
      <c r="S31429" s="50" t="s">
        <v>368</v>
      </c>
      <c r="T31429" s="9" t="s">
        <v>368</v>
      </c>
      <c r="U31429" s="9" t="s">
        <v>368</v>
      </c>
    </row>
    <row r="31430">
      <c r="F31430" s="9"/>
      <c r="N31430" s="50"/>
      <c r="O31430" s="50"/>
      <c r="P31430" s="50"/>
      <c r="Q31430" s="50" t="s">
        <v>368</v>
      </c>
      <c r="R31430" s="9" t="s">
        <v>368</v>
      </c>
      <c r="S31430" s="50" t="s">
        <v>368</v>
      </c>
      <c r="T31430" s="9" t="s">
        <v>368</v>
      </c>
      <c r="U31430" s="9" t="s">
        <v>368</v>
      </c>
    </row>
    <row r="31431">
      <c r="F31431" s="9"/>
      <c r="N31431" s="50"/>
      <c r="O31431" s="50"/>
      <c r="P31431" s="50"/>
      <c r="Q31431" s="50" t="s">
        <v>368</v>
      </c>
      <c r="R31431" s="9" t="s">
        <v>368</v>
      </c>
      <c r="S31431" s="50" t="s">
        <v>368</v>
      </c>
      <c r="T31431" s="9" t="s">
        <v>368</v>
      </c>
      <c r="U31431" s="9" t="s">
        <v>368</v>
      </c>
    </row>
    <row r="31432">
      <c r="F31432" s="9"/>
      <c r="N31432" s="50"/>
      <c r="O31432" s="50"/>
      <c r="P31432" s="50"/>
      <c r="Q31432" s="50" t="s">
        <v>368</v>
      </c>
      <c r="R31432" s="9" t="s">
        <v>368</v>
      </c>
      <c r="S31432" s="50" t="s">
        <v>368</v>
      </c>
      <c r="T31432" s="9" t="s">
        <v>368</v>
      </c>
      <c r="U31432" s="9" t="s">
        <v>368</v>
      </c>
    </row>
    <row r="31433">
      <c r="F31433" s="9"/>
      <c r="N31433" s="50"/>
      <c r="O31433" s="50"/>
      <c r="P31433" s="50"/>
      <c r="Q31433" s="50" t="s">
        <v>368</v>
      </c>
      <c r="R31433" s="9" t="s">
        <v>368</v>
      </c>
      <c r="S31433" s="50" t="s">
        <v>368</v>
      </c>
      <c r="T31433" s="9" t="s">
        <v>368</v>
      </c>
      <c r="U31433" s="9" t="s">
        <v>368</v>
      </c>
    </row>
    <row r="31434">
      <c r="F31434" s="9"/>
      <c r="N31434" s="50"/>
      <c r="O31434" s="50"/>
      <c r="P31434" s="50"/>
      <c r="Q31434" s="50" t="s">
        <v>368</v>
      </c>
      <c r="R31434" s="9" t="s">
        <v>368</v>
      </c>
      <c r="S31434" s="50" t="s">
        <v>368</v>
      </c>
      <c r="T31434" s="9" t="s">
        <v>368</v>
      </c>
      <c r="U31434" s="9" t="s">
        <v>368</v>
      </c>
    </row>
    <row r="31435">
      <c r="F31435" s="9"/>
      <c r="N31435" s="50"/>
      <c r="O31435" s="50"/>
      <c r="P31435" s="50"/>
      <c r="Q31435" s="50" t="s">
        <v>368</v>
      </c>
      <c r="R31435" s="9" t="s">
        <v>368</v>
      </c>
      <c r="S31435" s="50" t="s">
        <v>368</v>
      </c>
      <c r="T31435" s="9" t="s">
        <v>368</v>
      </c>
      <c r="U31435" s="9" t="s">
        <v>368</v>
      </c>
    </row>
    <row r="31436">
      <c r="F31436" s="9"/>
      <c r="N31436" s="50"/>
      <c r="O31436" s="50"/>
      <c r="P31436" s="50"/>
      <c r="Q31436" s="50" t="s">
        <v>368</v>
      </c>
      <c r="R31436" s="9" t="s">
        <v>368</v>
      </c>
      <c r="S31436" s="50" t="s">
        <v>368</v>
      </c>
      <c r="T31436" s="9" t="s">
        <v>368</v>
      </c>
      <c r="U31436" s="9" t="s">
        <v>368</v>
      </c>
    </row>
    <row r="31437">
      <c r="F31437" s="9"/>
      <c r="N31437" s="50"/>
      <c r="O31437" s="50"/>
      <c r="P31437" s="50"/>
      <c r="Q31437" s="50" t="s">
        <v>368</v>
      </c>
      <c r="R31437" s="9" t="s">
        <v>368</v>
      </c>
      <c r="S31437" s="50" t="s">
        <v>368</v>
      </c>
      <c r="T31437" s="9" t="s">
        <v>368</v>
      </c>
      <c r="U31437" s="9" t="s">
        <v>368</v>
      </c>
    </row>
    <row r="31438">
      <c r="F31438" s="9"/>
      <c r="N31438" s="50"/>
      <c r="O31438" s="50"/>
      <c r="P31438" s="50"/>
      <c r="Q31438" s="50" t="s">
        <v>368</v>
      </c>
      <c r="R31438" s="9" t="s">
        <v>368</v>
      </c>
      <c r="S31438" s="50" t="s">
        <v>368</v>
      </c>
      <c r="T31438" s="9" t="s">
        <v>368</v>
      </c>
      <c r="U31438" s="9" t="s">
        <v>368</v>
      </c>
    </row>
    <row r="31439">
      <c r="F31439" s="9"/>
      <c r="N31439" s="50"/>
      <c r="O31439" s="50"/>
      <c r="P31439" s="50"/>
      <c r="Q31439" s="50" t="s">
        <v>368</v>
      </c>
      <c r="R31439" s="9" t="s">
        <v>368</v>
      </c>
      <c r="S31439" s="50" t="s">
        <v>368</v>
      </c>
      <c r="T31439" s="9" t="s">
        <v>368</v>
      </c>
      <c r="U31439" s="9" t="s">
        <v>368</v>
      </c>
    </row>
    <row r="31440">
      <c r="F31440" s="9"/>
      <c r="N31440" s="50"/>
      <c r="O31440" s="50"/>
      <c r="P31440" s="50"/>
      <c r="Q31440" s="50" t="s">
        <v>368</v>
      </c>
      <c r="R31440" s="9" t="s">
        <v>368</v>
      </c>
      <c r="S31440" s="50" t="s">
        <v>368</v>
      </c>
      <c r="T31440" s="9" t="s">
        <v>368</v>
      </c>
      <c r="U31440" s="9" t="s">
        <v>368</v>
      </c>
    </row>
    <row r="31441">
      <c r="F31441" s="9"/>
      <c r="N31441" s="50"/>
      <c r="O31441" s="50"/>
      <c r="P31441" s="50"/>
      <c r="Q31441" s="50" t="s">
        <v>368</v>
      </c>
      <c r="R31441" s="9" t="s">
        <v>368</v>
      </c>
      <c r="S31441" s="50" t="s">
        <v>368</v>
      </c>
      <c r="T31441" s="9" t="s">
        <v>368</v>
      </c>
      <c r="U31441" s="9" t="s">
        <v>368</v>
      </c>
    </row>
    <row r="31442">
      <c r="F31442" s="9"/>
      <c r="N31442" s="50"/>
      <c r="O31442" s="50"/>
      <c r="P31442" s="50"/>
      <c r="Q31442" s="50" t="s">
        <v>368</v>
      </c>
      <c r="R31442" s="9" t="s">
        <v>368</v>
      </c>
      <c r="S31442" s="50" t="s">
        <v>368</v>
      </c>
      <c r="T31442" s="9" t="s">
        <v>368</v>
      </c>
      <c r="U31442" s="9" t="s">
        <v>368</v>
      </c>
    </row>
    <row r="31443">
      <c r="F31443" s="9"/>
      <c r="N31443" s="50"/>
      <c r="O31443" s="50"/>
      <c r="P31443" s="50"/>
      <c r="Q31443" s="50" t="s">
        <v>368</v>
      </c>
      <c r="R31443" s="9" t="s">
        <v>368</v>
      </c>
      <c r="S31443" s="50" t="s">
        <v>368</v>
      </c>
      <c r="T31443" s="9" t="s">
        <v>368</v>
      </c>
      <c r="U31443" s="9" t="s">
        <v>368</v>
      </c>
    </row>
    <row r="31444">
      <c r="F31444" s="9"/>
      <c r="N31444" s="50"/>
      <c r="O31444" s="50"/>
      <c r="P31444" s="50"/>
      <c r="Q31444" s="50" t="s">
        <v>368</v>
      </c>
      <c r="R31444" s="9" t="s">
        <v>368</v>
      </c>
      <c r="S31444" s="50" t="s">
        <v>368</v>
      </c>
      <c r="T31444" s="9" t="s">
        <v>368</v>
      </c>
      <c r="U31444" s="9" t="s">
        <v>368</v>
      </c>
    </row>
    <row r="31445">
      <c r="F31445" s="9"/>
      <c r="N31445" s="50"/>
      <c r="O31445" s="50"/>
      <c r="P31445" s="50"/>
      <c r="Q31445" s="50" t="s">
        <v>368</v>
      </c>
      <c r="R31445" s="9" t="s">
        <v>368</v>
      </c>
      <c r="S31445" s="50" t="s">
        <v>368</v>
      </c>
      <c r="T31445" s="9" t="s">
        <v>368</v>
      </c>
      <c r="U31445" s="9" t="s">
        <v>368</v>
      </c>
    </row>
    <row r="31446">
      <c r="F31446" s="9"/>
      <c r="N31446" s="50"/>
      <c r="O31446" s="50"/>
      <c r="P31446" s="50"/>
      <c r="Q31446" s="50" t="s">
        <v>368</v>
      </c>
      <c r="R31446" s="9" t="s">
        <v>368</v>
      </c>
      <c r="S31446" s="50" t="s">
        <v>368</v>
      </c>
      <c r="T31446" s="9" t="s">
        <v>368</v>
      </c>
      <c r="U31446" s="9" t="s">
        <v>368</v>
      </c>
    </row>
    <row r="31447">
      <c r="F31447" s="9"/>
      <c r="N31447" s="50"/>
      <c r="O31447" s="50"/>
      <c r="P31447" s="50"/>
      <c r="Q31447" s="50" t="s">
        <v>368</v>
      </c>
      <c r="R31447" s="9" t="s">
        <v>368</v>
      </c>
      <c r="S31447" s="50" t="s">
        <v>368</v>
      </c>
      <c r="T31447" s="9" t="s">
        <v>368</v>
      </c>
      <c r="U31447" s="9" t="s">
        <v>368</v>
      </c>
    </row>
    <row r="31448">
      <c r="F31448" s="9"/>
      <c r="N31448" s="50"/>
      <c r="O31448" s="50"/>
      <c r="P31448" s="50"/>
      <c r="Q31448" s="50" t="s">
        <v>368</v>
      </c>
      <c r="R31448" s="9" t="s">
        <v>368</v>
      </c>
      <c r="S31448" s="50" t="s">
        <v>368</v>
      </c>
      <c r="T31448" s="9" t="s">
        <v>368</v>
      </c>
      <c r="U31448" s="9" t="s">
        <v>368</v>
      </c>
    </row>
    <row r="31449">
      <c r="F31449" s="9"/>
      <c r="N31449" s="50"/>
      <c r="O31449" s="50"/>
      <c r="P31449" s="50"/>
      <c r="Q31449" s="50" t="s">
        <v>368</v>
      </c>
      <c r="R31449" s="9" t="s">
        <v>368</v>
      </c>
      <c r="S31449" s="50" t="s">
        <v>368</v>
      </c>
      <c r="T31449" s="9" t="s">
        <v>368</v>
      </c>
      <c r="U31449" s="9" t="s">
        <v>368</v>
      </c>
    </row>
    <row r="31450">
      <c r="F31450" s="9"/>
      <c r="N31450" s="50"/>
      <c r="O31450" s="50"/>
      <c r="P31450" s="50"/>
      <c r="Q31450" s="50" t="s">
        <v>368</v>
      </c>
      <c r="R31450" s="9" t="s">
        <v>368</v>
      </c>
      <c r="S31450" s="50" t="s">
        <v>368</v>
      </c>
      <c r="T31450" s="9" t="s">
        <v>368</v>
      </c>
      <c r="U31450" s="9" t="s">
        <v>368</v>
      </c>
    </row>
    <row r="31451">
      <c r="F31451" s="9"/>
      <c r="N31451" s="50"/>
      <c r="O31451" s="50"/>
      <c r="P31451" s="50"/>
      <c r="Q31451" s="50" t="s">
        <v>368</v>
      </c>
      <c r="R31451" s="9" t="s">
        <v>368</v>
      </c>
      <c r="S31451" s="50" t="s">
        <v>368</v>
      </c>
      <c r="T31451" s="9" t="s">
        <v>368</v>
      </c>
      <c r="U31451" s="9" t="s">
        <v>368</v>
      </c>
    </row>
    <row r="31452">
      <c r="F31452" s="9"/>
      <c r="N31452" s="50"/>
      <c r="O31452" s="50"/>
      <c r="P31452" s="50"/>
      <c r="Q31452" s="50" t="s">
        <v>368</v>
      </c>
      <c r="R31452" s="9" t="s">
        <v>368</v>
      </c>
      <c r="S31452" s="50" t="s">
        <v>368</v>
      </c>
      <c r="T31452" s="9" t="s">
        <v>368</v>
      </c>
      <c r="U31452" s="9" t="s">
        <v>368</v>
      </c>
    </row>
    <row r="31453">
      <c r="F31453" s="9"/>
      <c r="N31453" s="50"/>
      <c r="O31453" s="50"/>
      <c r="P31453" s="50"/>
      <c r="Q31453" s="50" t="s">
        <v>368</v>
      </c>
      <c r="R31453" s="9" t="s">
        <v>368</v>
      </c>
      <c r="S31453" s="50" t="s">
        <v>368</v>
      </c>
      <c r="T31453" s="9" t="s">
        <v>368</v>
      </c>
      <c r="U31453" s="9" t="s">
        <v>368</v>
      </c>
    </row>
    <row r="31454">
      <c r="F31454" s="9"/>
      <c r="N31454" s="50"/>
      <c r="O31454" s="50"/>
      <c r="P31454" s="50"/>
      <c r="Q31454" s="50" t="s">
        <v>368</v>
      </c>
      <c r="R31454" s="9" t="s">
        <v>368</v>
      </c>
      <c r="S31454" s="50" t="s">
        <v>368</v>
      </c>
      <c r="T31454" s="9" t="s">
        <v>368</v>
      </c>
      <c r="U31454" s="9" t="s">
        <v>368</v>
      </c>
    </row>
    <row r="31455">
      <c r="F31455" s="9"/>
      <c r="N31455" s="50"/>
      <c r="O31455" s="50"/>
      <c r="P31455" s="50"/>
      <c r="Q31455" s="50" t="s">
        <v>368</v>
      </c>
      <c r="R31455" s="9" t="s">
        <v>368</v>
      </c>
      <c r="S31455" s="50" t="s">
        <v>368</v>
      </c>
      <c r="T31455" s="9" t="s">
        <v>368</v>
      </c>
      <c r="U31455" s="9" t="s">
        <v>368</v>
      </c>
    </row>
    <row r="31456">
      <c r="F31456" s="9"/>
      <c r="N31456" s="50"/>
      <c r="O31456" s="50"/>
      <c r="P31456" s="50"/>
      <c r="Q31456" s="50" t="s">
        <v>368</v>
      </c>
      <c r="R31456" s="9" t="s">
        <v>368</v>
      </c>
      <c r="S31456" s="50" t="s">
        <v>368</v>
      </c>
      <c r="T31456" s="9" t="s">
        <v>368</v>
      </c>
      <c r="U31456" s="9" t="s">
        <v>368</v>
      </c>
    </row>
    <row r="31457">
      <c r="F31457" s="9"/>
      <c r="N31457" s="50"/>
      <c r="O31457" s="50"/>
      <c r="P31457" s="50"/>
      <c r="Q31457" s="50" t="s">
        <v>368</v>
      </c>
      <c r="R31457" s="9" t="s">
        <v>368</v>
      </c>
      <c r="S31457" s="50" t="s">
        <v>368</v>
      </c>
      <c r="T31457" s="9" t="s">
        <v>368</v>
      </c>
      <c r="U31457" s="9" t="s">
        <v>368</v>
      </c>
    </row>
    <row r="31458">
      <c r="F31458" s="9"/>
      <c r="N31458" s="50"/>
      <c r="O31458" s="50"/>
      <c r="P31458" s="50"/>
      <c r="Q31458" s="50" t="s">
        <v>368</v>
      </c>
      <c r="R31458" s="9" t="s">
        <v>368</v>
      </c>
      <c r="S31458" s="50" t="s">
        <v>368</v>
      </c>
      <c r="T31458" s="9" t="s">
        <v>368</v>
      </c>
      <c r="U31458" s="9" t="s">
        <v>368</v>
      </c>
    </row>
    <row r="31459">
      <c r="F31459" s="9"/>
      <c r="N31459" s="50"/>
      <c r="O31459" s="50"/>
      <c r="P31459" s="50"/>
      <c r="Q31459" s="50" t="s">
        <v>368</v>
      </c>
      <c r="R31459" s="9" t="s">
        <v>368</v>
      </c>
      <c r="S31459" s="50" t="s">
        <v>368</v>
      </c>
      <c r="T31459" s="9" t="s">
        <v>368</v>
      </c>
      <c r="U31459" s="9" t="s">
        <v>368</v>
      </c>
    </row>
    <row r="31460">
      <c r="F31460" s="9"/>
      <c r="N31460" s="50"/>
      <c r="O31460" s="50"/>
      <c r="P31460" s="50"/>
      <c r="Q31460" s="50" t="s">
        <v>368</v>
      </c>
      <c r="R31460" s="9" t="s">
        <v>368</v>
      </c>
      <c r="S31460" s="50" t="s">
        <v>368</v>
      </c>
      <c r="T31460" s="9" t="s">
        <v>368</v>
      </c>
      <c r="U31460" s="9" t="s">
        <v>368</v>
      </c>
    </row>
    <row r="31461">
      <c r="F31461" s="9"/>
      <c r="N31461" s="50"/>
      <c r="O31461" s="50"/>
      <c r="P31461" s="50"/>
      <c r="Q31461" s="50" t="s">
        <v>368</v>
      </c>
      <c r="R31461" s="9" t="s">
        <v>368</v>
      </c>
      <c r="S31461" s="50" t="s">
        <v>368</v>
      </c>
      <c r="T31461" s="9" t="s">
        <v>368</v>
      </c>
      <c r="U31461" s="9" t="s">
        <v>368</v>
      </c>
    </row>
    <row r="31462">
      <c r="F31462" s="9"/>
      <c r="N31462" s="50"/>
      <c r="O31462" s="50"/>
      <c r="P31462" s="50"/>
      <c r="Q31462" s="50" t="s">
        <v>368</v>
      </c>
      <c r="R31462" s="9" t="s">
        <v>368</v>
      </c>
      <c r="S31462" s="50" t="s">
        <v>368</v>
      </c>
      <c r="T31462" s="9" t="s">
        <v>368</v>
      </c>
      <c r="U31462" s="9" t="s">
        <v>368</v>
      </c>
    </row>
    <row r="31463">
      <c r="F31463" s="9"/>
      <c r="N31463" s="50"/>
      <c r="O31463" s="50"/>
      <c r="P31463" s="50"/>
      <c r="Q31463" s="50" t="s">
        <v>368</v>
      </c>
      <c r="R31463" s="9" t="s">
        <v>368</v>
      </c>
      <c r="S31463" s="50" t="s">
        <v>368</v>
      </c>
      <c r="T31463" s="9" t="s">
        <v>368</v>
      </c>
      <c r="U31463" s="9" t="s">
        <v>368</v>
      </c>
    </row>
    <row r="31464">
      <c r="F31464" s="9"/>
      <c r="N31464" s="50"/>
      <c r="O31464" s="50"/>
      <c r="P31464" s="50"/>
      <c r="Q31464" s="50" t="s">
        <v>368</v>
      </c>
      <c r="R31464" s="9" t="s">
        <v>368</v>
      </c>
      <c r="S31464" s="50" t="s">
        <v>368</v>
      </c>
      <c r="T31464" s="9" t="s">
        <v>368</v>
      </c>
      <c r="U31464" s="9" t="s">
        <v>368</v>
      </c>
    </row>
    <row r="31465">
      <c r="F31465" s="9"/>
      <c r="N31465" s="50"/>
      <c r="O31465" s="50"/>
      <c r="P31465" s="50"/>
      <c r="Q31465" s="50" t="s">
        <v>368</v>
      </c>
      <c r="R31465" s="9" t="s">
        <v>368</v>
      </c>
      <c r="S31465" s="50" t="s">
        <v>368</v>
      </c>
      <c r="T31465" s="9" t="s">
        <v>368</v>
      </c>
      <c r="U31465" s="9" t="s">
        <v>368</v>
      </c>
    </row>
    <row r="31466">
      <c r="F31466" s="9"/>
      <c r="N31466" s="50"/>
      <c r="O31466" s="50"/>
      <c r="P31466" s="50"/>
      <c r="Q31466" s="50" t="s">
        <v>368</v>
      </c>
      <c r="R31466" s="9" t="s">
        <v>368</v>
      </c>
      <c r="S31466" s="50" t="s">
        <v>368</v>
      </c>
      <c r="T31466" s="9" t="s">
        <v>368</v>
      </c>
      <c r="U31466" s="9" t="s">
        <v>368</v>
      </c>
    </row>
    <row r="31467">
      <c r="F31467" s="9"/>
      <c r="N31467" s="50"/>
      <c r="O31467" s="50"/>
      <c r="P31467" s="50"/>
      <c r="Q31467" s="50" t="s">
        <v>368</v>
      </c>
      <c r="R31467" s="9" t="s">
        <v>368</v>
      </c>
      <c r="S31467" s="50" t="s">
        <v>368</v>
      </c>
      <c r="T31467" s="9" t="s">
        <v>368</v>
      </c>
      <c r="U31467" s="9" t="s">
        <v>368</v>
      </c>
    </row>
    <row r="31468">
      <c r="F31468" s="9"/>
      <c r="N31468" s="50"/>
      <c r="O31468" s="50"/>
      <c r="P31468" s="50"/>
      <c r="Q31468" s="50" t="s">
        <v>368</v>
      </c>
      <c r="R31468" s="9" t="s">
        <v>368</v>
      </c>
      <c r="S31468" s="50" t="s">
        <v>368</v>
      </c>
      <c r="T31468" s="9" t="s">
        <v>368</v>
      </c>
      <c r="U31468" s="9" t="s">
        <v>368</v>
      </c>
    </row>
    <row r="31469">
      <c r="F31469" s="9"/>
      <c r="N31469" s="50"/>
      <c r="O31469" s="50"/>
      <c r="P31469" s="50"/>
      <c r="Q31469" s="50" t="s">
        <v>368</v>
      </c>
      <c r="R31469" s="9" t="s">
        <v>368</v>
      </c>
      <c r="S31469" s="50" t="s">
        <v>368</v>
      </c>
      <c r="T31469" s="9" t="s">
        <v>368</v>
      </c>
      <c r="U31469" s="9" t="s">
        <v>368</v>
      </c>
    </row>
    <row r="31470">
      <c r="F31470" s="9"/>
      <c r="N31470" s="50"/>
      <c r="O31470" s="50"/>
      <c r="P31470" s="50"/>
      <c r="Q31470" s="50" t="s">
        <v>368</v>
      </c>
      <c r="R31470" s="9" t="s">
        <v>368</v>
      </c>
      <c r="S31470" s="50" t="s">
        <v>368</v>
      </c>
      <c r="T31470" s="9" t="s">
        <v>368</v>
      </c>
      <c r="U31470" s="9" t="s">
        <v>368</v>
      </c>
    </row>
    <row r="31471">
      <c r="F31471" s="9"/>
      <c r="N31471" s="50"/>
      <c r="O31471" s="50"/>
      <c r="P31471" s="50"/>
      <c r="Q31471" s="50" t="s">
        <v>368</v>
      </c>
      <c r="R31471" s="9" t="s">
        <v>368</v>
      </c>
      <c r="S31471" s="50" t="s">
        <v>368</v>
      </c>
      <c r="T31471" s="9" t="s">
        <v>368</v>
      </c>
      <c r="U31471" s="9" t="s">
        <v>368</v>
      </c>
    </row>
    <row r="31472">
      <c r="F31472" s="9"/>
      <c r="N31472" s="50"/>
      <c r="O31472" s="50"/>
      <c r="P31472" s="50"/>
      <c r="Q31472" s="50" t="s">
        <v>368</v>
      </c>
      <c r="R31472" s="9" t="s">
        <v>368</v>
      </c>
      <c r="S31472" s="50" t="s">
        <v>368</v>
      </c>
      <c r="T31472" s="9" t="s">
        <v>368</v>
      </c>
      <c r="U31472" s="9" t="s">
        <v>368</v>
      </c>
    </row>
    <row r="31473">
      <c r="F31473" s="9"/>
      <c r="N31473" s="50"/>
      <c r="O31473" s="50"/>
      <c r="P31473" s="50"/>
      <c r="Q31473" s="50" t="s">
        <v>368</v>
      </c>
      <c r="R31473" s="9" t="s">
        <v>368</v>
      </c>
      <c r="S31473" s="50" t="s">
        <v>368</v>
      </c>
      <c r="T31473" s="9" t="s">
        <v>368</v>
      </c>
      <c r="U31473" s="9" t="s">
        <v>368</v>
      </c>
    </row>
    <row r="31474">
      <c r="F31474" s="9"/>
      <c r="N31474" s="50"/>
      <c r="O31474" s="50"/>
      <c r="P31474" s="50"/>
      <c r="Q31474" s="50" t="s">
        <v>368</v>
      </c>
      <c r="R31474" s="9" t="s">
        <v>368</v>
      </c>
      <c r="S31474" s="50" t="s">
        <v>368</v>
      </c>
      <c r="T31474" s="9" t="s">
        <v>368</v>
      </c>
      <c r="U31474" s="9" t="s">
        <v>368</v>
      </c>
    </row>
    <row r="31475">
      <c r="F31475" s="9"/>
      <c r="N31475" s="50"/>
      <c r="O31475" s="50"/>
      <c r="P31475" s="50"/>
      <c r="Q31475" s="50" t="s">
        <v>368</v>
      </c>
      <c r="R31475" s="9" t="s">
        <v>368</v>
      </c>
      <c r="S31475" s="50" t="s">
        <v>368</v>
      </c>
      <c r="T31475" s="9" t="s">
        <v>368</v>
      </c>
      <c r="U31475" s="9" t="s">
        <v>368</v>
      </c>
    </row>
    <row r="31476">
      <c r="F31476" s="9"/>
      <c r="N31476" s="50"/>
      <c r="O31476" s="50"/>
      <c r="P31476" s="50"/>
      <c r="Q31476" s="50" t="s">
        <v>368</v>
      </c>
      <c r="R31476" s="9" t="s">
        <v>368</v>
      </c>
      <c r="S31476" s="50" t="s">
        <v>368</v>
      </c>
      <c r="T31476" s="9" t="s">
        <v>368</v>
      </c>
      <c r="U31476" s="9" t="s">
        <v>368</v>
      </c>
    </row>
    <row r="31477">
      <c r="F31477" s="9"/>
      <c r="N31477" s="50"/>
      <c r="O31477" s="50"/>
      <c r="P31477" s="50"/>
      <c r="Q31477" s="50" t="s">
        <v>368</v>
      </c>
      <c r="R31477" s="9" t="s">
        <v>368</v>
      </c>
      <c r="S31477" s="50" t="s">
        <v>368</v>
      </c>
      <c r="T31477" s="9" t="s">
        <v>368</v>
      </c>
      <c r="U31477" s="9" t="s">
        <v>368</v>
      </c>
    </row>
    <row r="31478">
      <c r="F31478" s="9"/>
      <c r="N31478" s="50"/>
      <c r="O31478" s="50"/>
      <c r="P31478" s="50"/>
      <c r="Q31478" s="50" t="s">
        <v>368</v>
      </c>
      <c r="R31478" s="9" t="s">
        <v>368</v>
      </c>
      <c r="S31478" s="50" t="s">
        <v>368</v>
      </c>
      <c r="T31478" s="9" t="s">
        <v>368</v>
      </c>
      <c r="U31478" s="9" t="s">
        <v>368</v>
      </c>
    </row>
    <row r="31479">
      <c r="F31479" s="9"/>
      <c r="N31479" s="50"/>
      <c r="O31479" s="50"/>
      <c r="P31479" s="50"/>
      <c r="Q31479" s="50" t="s">
        <v>368</v>
      </c>
      <c r="R31479" s="9" t="s">
        <v>368</v>
      </c>
      <c r="S31479" s="50" t="s">
        <v>368</v>
      </c>
      <c r="T31479" s="9" t="s">
        <v>368</v>
      </c>
      <c r="U31479" s="9" t="s">
        <v>368</v>
      </c>
    </row>
    <row r="31480">
      <c r="F31480" s="9"/>
      <c r="N31480" s="50"/>
      <c r="O31480" s="50"/>
      <c r="P31480" s="50"/>
      <c r="Q31480" s="50" t="s">
        <v>368</v>
      </c>
      <c r="R31480" s="9" t="s">
        <v>368</v>
      </c>
      <c r="S31480" s="50" t="s">
        <v>368</v>
      </c>
      <c r="T31480" s="9" t="s">
        <v>368</v>
      </c>
      <c r="U31480" s="9" t="s">
        <v>368</v>
      </c>
    </row>
    <row r="31481">
      <c r="F31481" s="9"/>
      <c r="N31481" s="50"/>
      <c r="O31481" s="50"/>
      <c r="P31481" s="50"/>
      <c r="Q31481" s="50" t="s">
        <v>368</v>
      </c>
      <c r="R31481" s="9" t="s">
        <v>368</v>
      </c>
      <c r="S31481" s="50" t="s">
        <v>368</v>
      </c>
      <c r="T31481" s="9" t="s">
        <v>368</v>
      </c>
      <c r="U31481" s="9" t="s">
        <v>368</v>
      </c>
    </row>
    <row r="31482">
      <c r="F31482" s="9"/>
      <c r="N31482" s="50"/>
      <c r="O31482" s="50"/>
      <c r="P31482" s="50"/>
      <c r="Q31482" s="50" t="s">
        <v>368</v>
      </c>
      <c r="R31482" s="9" t="s">
        <v>368</v>
      </c>
      <c r="S31482" s="50" t="s">
        <v>368</v>
      </c>
      <c r="T31482" s="9" t="s">
        <v>368</v>
      </c>
      <c r="U31482" s="9" t="s">
        <v>368</v>
      </c>
    </row>
    <row r="31483">
      <c r="F31483" s="9"/>
      <c r="N31483" s="50"/>
      <c r="O31483" s="50"/>
      <c r="P31483" s="50"/>
      <c r="Q31483" s="50" t="s">
        <v>368</v>
      </c>
      <c r="R31483" s="9" t="s">
        <v>368</v>
      </c>
      <c r="S31483" s="50" t="s">
        <v>368</v>
      </c>
      <c r="T31483" s="9" t="s">
        <v>368</v>
      </c>
      <c r="U31483" s="9" t="s">
        <v>368</v>
      </c>
    </row>
    <row r="31484">
      <c r="F31484" s="9"/>
      <c r="N31484" s="50"/>
      <c r="O31484" s="50"/>
      <c r="P31484" s="50"/>
      <c r="Q31484" s="50" t="s">
        <v>368</v>
      </c>
      <c r="R31484" s="9" t="s">
        <v>368</v>
      </c>
      <c r="S31484" s="50" t="s">
        <v>368</v>
      </c>
      <c r="T31484" s="9" t="s">
        <v>368</v>
      </c>
      <c r="U31484" s="9" t="s">
        <v>368</v>
      </c>
    </row>
    <row r="31485">
      <c r="F31485" s="9"/>
      <c r="N31485" s="50"/>
      <c r="O31485" s="50"/>
      <c r="P31485" s="50"/>
      <c r="Q31485" s="50" t="s">
        <v>368</v>
      </c>
      <c r="R31485" s="9" t="s">
        <v>368</v>
      </c>
      <c r="S31485" s="50" t="s">
        <v>368</v>
      </c>
      <c r="T31485" s="9" t="s">
        <v>368</v>
      </c>
      <c r="U31485" s="9" t="s">
        <v>368</v>
      </c>
    </row>
    <row r="31486">
      <c r="F31486" s="9"/>
      <c r="N31486" s="50"/>
      <c r="O31486" s="50"/>
      <c r="P31486" s="50"/>
      <c r="Q31486" s="50" t="s">
        <v>368</v>
      </c>
      <c r="R31486" s="9" t="s">
        <v>368</v>
      </c>
      <c r="S31486" s="50" t="s">
        <v>368</v>
      </c>
      <c r="T31486" s="9" t="s">
        <v>368</v>
      </c>
      <c r="U31486" s="9" t="s">
        <v>368</v>
      </c>
    </row>
    <row r="31487">
      <c r="F31487" s="9"/>
      <c r="N31487" s="50"/>
      <c r="O31487" s="50"/>
      <c r="P31487" s="50"/>
      <c r="Q31487" s="50" t="s">
        <v>368</v>
      </c>
      <c r="R31487" s="9" t="s">
        <v>368</v>
      </c>
      <c r="S31487" s="50" t="s">
        <v>368</v>
      </c>
      <c r="T31487" s="9" t="s">
        <v>368</v>
      </c>
      <c r="U31487" s="9" t="s">
        <v>368</v>
      </c>
    </row>
    <row r="31488">
      <c r="F31488" s="9"/>
      <c r="N31488" s="50"/>
      <c r="O31488" s="50"/>
      <c r="P31488" s="50"/>
      <c r="Q31488" s="50" t="s">
        <v>368</v>
      </c>
      <c r="R31488" s="9" t="s">
        <v>368</v>
      </c>
      <c r="S31488" s="50" t="s">
        <v>368</v>
      </c>
      <c r="T31488" s="9" t="s">
        <v>368</v>
      </c>
      <c r="U31488" s="9" t="s">
        <v>368</v>
      </c>
    </row>
    <row r="31489">
      <c r="F31489" s="9"/>
      <c r="N31489" s="50"/>
      <c r="O31489" s="50"/>
      <c r="P31489" s="50"/>
      <c r="Q31489" s="50" t="s">
        <v>368</v>
      </c>
      <c r="R31489" s="9" t="s">
        <v>368</v>
      </c>
      <c r="S31489" s="50" t="s">
        <v>368</v>
      </c>
      <c r="T31489" s="9" t="s">
        <v>368</v>
      </c>
      <c r="U31489" s="9" t="s">
        <v>368</v>
      </c>
    </row>
    <row r="31490">
      <c r="F31490" s="9"/>
      <c r="N31490" s="50"/>
      <c r="O31490" s="50"/>
      <c r="P31490" s="50"/>
      <c r="Q31490" s="50" t="s">
        <v>368</v>
      </c>
      <c r="R31490" s="9" t="s">
        <v>368</v>
      </c>
      <c r="S31490" s="50" t="s">
        <v>368</v>
      </c>
      <c r="T31490" s="9" t="s">
        <v>368</v>
      </c>
      <c r="U31490" s="9" t="s">
        <v>368</v>
      </c>
    </row>
    <row r="31491">
      <c r="F31491" s="9"/>
      <c r="N31491" s="50"/>
      <c r="O31491" s="50"/>
      <c r="P31491" s="50"/>
      <c r="Q31491" s="50" t="s">
        <v>368</v>
      </c>
      <c r="R31491" s="9" t="s">
        <v>368</v>
      </c>
      <c r="S31491" s="50" t="s">
        <v>368</v>
      </c>
      <c r="T31491" s="9" t="s">
        <v>368</v>
      </c>
      <c r="U31491" s="9" t="s">
        <v>368</v>
      </c>
    </row>
    <row r="31492">
      <c r="F31492" s="9"/>
      <c r="N31492" s="50"/>
      <c r="O31492" s="50"/>
      <c r="P31492" s="50"/>
      <c r="Q31492" s="50" t="s">
        <v>368</v>
      </c>
      <c r="R31492" s="9" t="s">
        <v>368</v>
      </c>
      <c r="S31492" s="50" t="s">
        <v>368</v>
      </c>
      <c r="T31492" s="9" t="s">
        <v>368</v>
      </c>
      <c r="U31492" s="9" t="s">
        <v>368</v>
      </c>
    </row>
    <row r="31493">
      <c r="F31493" s="9"/>
      <c r="N31493" s="50"/>
      <c r="O31493" s="50"/>
      <c r="P31493" s="50"/>
      <c r="Q31493" s="50" t="s">
        <v>368</v>
      </c>
      <c r="R31493" s="9" t="s">
        <v>368</v>
      </c>
      <c r="S31493" s="50" t="s">
        <v>368</v>
      </c>
      <c r="T31493" s="9" t="s">
        <v>368</v>
      </c>
      <c r="U31493" s="9" t="s">
        <v>368</v>
      </c>
    </row>
    <row r="31494">
      <c r="F31494" s="9"/>
      <c r="N31494" s="50"/>
      <c r="O31494" s="50"/>
      <c r="P31494" s="50"/>
      <c r="Q31494" s="50" t="s">
        <v>368</v>
      </c>
      <c r="R31494" s="9" t="s">
        <v>368</v>
      </c>
      <c r="S31494" s="50" t="s">
        <v>368</v>
      </c>
      <c r="T31494" s="9" t="s">
        <v>368</v>
      </c>
      <c r="U31494" s="9" t="s">
        <v>368</v>
      </c>
    </row>
    <row r="31495">
      <c r="F31495" s="9"/>
      <c r="N31495" s="50"/>
      <c r="O31495" s="50"/>
      <c r="P31495" s="50"/>
      <c r="Q31495" s="50" t="s">
        <v>368</v>
      </c>
      <c r="R31495" s="9" t="s">
        <v>368</v>
      </c>
      <c r="S31495" s="50" t="s">
        <v>368</v>
      </c>
      <c r="T31495" s="9" t="s">
        <v>368</v>
      </c>
      <c r="U31495" s="9" t="s">
        <v>368</v>
      </c>
    </row>
    <row r="31496">
      <c r="F31496" s="9"/>
      <c r="N31496" s="50"/>
      <c r="O31496" s="50"/>
      <c r="P31496" s="50"/>
      <c r="Q31496" s="50" t="s">
        <v>368</v>
      </c>
      <c r="R31496" s="9" t="s">
        <v>368</v>
      </c>
      <c r="S31496" s="50" t="s">
        <v>368</v>
      </c>
      <c r="T31496" s="9" t="s">
        <v>368</v>
      </c>
      <c r="U31496" s="9" t="s">
        <v>368</v>
      </c>
    </row>
    <row r="31497">
      <c r="F31497" s="9"/>
      <c r="N31497" s="50"/>
      <c r="O31497" s="50"/>
      <c r="P31497" s="50"/>
      <c r="Q31497" s="50" t="s">
        <v>368</v>
      </c>
      <c r="R31497" s="9" t="s">
        <v>368</v>
      </c>
      <c r="S31497" s="50" t="s">
        <v>368</v>
      </c>
      <c r="T31497" s="9" t="s">
        <v>368</v>
      </c>
      <c r="U31497" s="9" t="s">
        <v>368</v>
      </c>
    </row>
    <row r="31498">
      <c r="F31498" s="9"/>
      <c r="N31498" s="50"/>
      <c r="O31498" s="50"/>
      <c r="P31498" s="50"/>
      <c r="Q31498" s="50" t="s">
        <v>368</v>
      </c>
      <c r="R31498" s="9" t="s">
        <v>368</v>
      </c>
      <c r="S31498" s="50" t="s">
        <v>368</v>
      </c>
      <c r="T31498" s="9" t="s">
        <v>368</v>
      </c>
      <c r="U31498" s="9" t="s">
        <v>368</v>
      </c>
    </row>
    <row r="31499">
      <c r="F31499" s="9"/>
      <c r="N31499" s="50"/>
      <c r="O31499" s="50"/>
      <c r="P31499" s="50"/>
      <c r="Q31499" s="50" t="s">
        <v>368</v>
      </c>
      <c r="R31499" s="9" t="s">
        <v>368</v>
      </c>
      <c r="S31499" s="50" t="s">
        <v>368</v>
      </c>
      <c r="T31499" s="9" t="s">
        <v>368</v>
      </c>
      <c r="U31499" s="9" t="s">
        <v>368</v>
      </c>
    </row>
    <row r="31500">
      <c r="F31500" s="9"/>
      <c r="N31500" s="50"/>
      <c r="O31500" s="50"/>
      <c r="P31500" s="50"/>
      <c r="Q31500" s="50" t="s">
        <v>368</v>
      </c>
      <c r="R31500" s="9" t="s">
        <v>368</v>
      </c>
      <c r="S31500" s="50" t="s">
        <v>368</v>
      </c>
      <c r="T31500" s="9" t="s">
        <v>368</v>
      </c>
      <c r="U31500" s="9" t="s">
        <v>368</v>
      </c>
    </row>
    <row r="31501">
      <c r="F31501" s="9"/>
      <c r="N31501" s="50"/>
      <c r="O31501" s="50"/>
      <c r="P31501" s="50"/>
      <c r="Q31501" s="50" t="s">
        <v>368</v>
      </c>
      <c r="R31501" s="9" t="s">
        <v>368</v>
      </c>
      <c r="S31501" s="50" t="s">
        <v>368</v>
      </c>
      <c r="T31501" s="9" t="s">
        <v>368</v>
      </c>
      <c r="U31501" s="9" t="s">
        <v>368</v>
      </c>
    </row>
    <row r="31502">
      <c r="F31502" s="9"/>
      <c r="N31502" s="50"/>
      <c r="O31502" s="50"/>
      <c r="P31502" s="50"/>
      <c r="Q31502" s="50" t="s">
        <v>368</v>
      </c>
      <c r="R31502" s="9" t="s">
        <v>368</v>
      </c>
      <c r="S31502" s="50" t="s">
        <v>368</v>
      </c>
      <c r="T31502" s="9" t="s">
        <v>368</v>
      </c>
      <c r="U31502" s="9" t="s">
        <v>368</v>
      </c>
    </row>
    <row r="31503">
      <c r="F31503" s="9"/>
      <c r="N31503" s="50"/>
      <c r="O31503" s="50"/>
      <c r="P31503" s="50"/>
      <c r="Q31503" s="50" t="s">
        <v>368</v>
      </c>
      <c r="R31503" s="9" t="s">
        <v>368</v>
      </c>
      <c r="S31503" s="50" t="s">
        <v>368</v>
      </c>
      <c r="T31503" s="9" t="s">
        <v>368</v>
      </c>
      <c r="U31503" s="9" t="s">
        <v>368</v>
      </c>
    </row>
    <row r="31504">
      <c r="F31504" s="9"/>
      <c r="N31504" s="50"/>
      <c r="O31504" s="50"/>
      <c r="P31504" s="50"/>
      <c r="Q31504" s="50" t="s">
        <v>368</v>
      </c>
      <c r="R31504" s="9" t="s">
        <v>368</v>
      </c>
      <c r="S31504" s="50" t="s">
        <v>368</v>
      </c>
      <c r="T31504" s="9" t="s">
        <v>368</v>
      </c>
      <c r="U31504" s="9" t="s">
        <v>368</v>
      </c>
    </row>
    <row r="31505">
      <c r="F31505" s="9"/>
      <c r="N31505" s="50"/>
      <c r="O31505" s="50"/>
      <c r="P31505" s="50"/>
      <c r="Q31505" s="50" t="s">
        <v>368</v>
      </c>
      <c r="R31505" s="9" t="s">
        <v>368</v>
      </c>
      <c r="S31505" s="50" t="s">
        <v>368</v>
      </c>
      <c r="T31505" s="9" t="s">
        <v>368</v>
      </c>
      <c r="U31505" s="9" t="s">
        <v>368</v>
      </c>
    </row>
    <row r="31506">
      <c r="F31506" s="9"/>
      <c r="N31506" s="50"/>
      <c r="O31506" s="50"/>
      <c r="P31506" s="50"/>
      <c r="Q31506" s="50" t="s">
        <v>368</v>
      </c>
      <c r="R31506" s="9" t="s">
        <v>368</v>
      </c>
      <c r="S31506" s="50" t="s">
        <v>368</v>
      </c>
      <c r="T31506" s="9" t="s">
        <v>368</v>
      </c>
      <c r="U31506" s="9" t="s">
        <v>368</v>
      </c>
    </row>
    <row r="31507">
      <c r="F31507" s="9"/>
      <c r="N31507" s="50"/>
      <c r="O31507" s="50"/>
      <c r="P31507" s="50"/>
      <c r="Q31507" s="50" t="s">
        <v>368</v>
      </c>
      <c r="R31507" s="9" t="s">
        <v>368</v>
      </c>
      <c r="S31507" s="50" t="s">
        <v>368</v>
      </c>
      <c r="T31507" s="9" t="s">
        <v>368</v>
      </c>
      <c r="U31507" s="9" t="s">
        <v>368</v>
      </c>
    </row>
    <row r="31508">
      <c r="F31508" s="9"/>
      <c r="N31508" s="50"/>
      <c r="O31508" s="50"/>
      <c r="P31508" s="50"/>
      <c r="Q31508" s="50" t="s">
        <v>368</v>
      </c>
      <c r="R31508" s="9" t="s">
        <v>368</v>
      </c>
      <c r="S31508" s="50" t="s">
        <v>368</v>
      </c>
      <c r="T31508" s="9" t="s">
        <v>368</v>
      </c>
      <c r="U31508" s="9" t="s">
        <v>368</v>
      </c>
    </row>
    <row r="31509">
      <c r="F31509" s="9"/>
      <c r="N31509" s="50"/>
      <c r="O31509" s="50"/>
      <c r="P31509" s="50"/>
      <c r="Q31509" s="50" t="s">
        <v>368</v>
      </c>
      <c r="R31509" s="9" t="s">
        <v>368</v>
      </c>
      <c r="S31509" s="50" t="s">
        <v>368</v>
      </c>
      <c r="T31509" s="9" t="s">
        <v>368</v>
      </c>
      <c r="U31509" s="9" t="s">
        <v>368</v>
      </c>
    </row>
    <row r="31510">
      <c r="F31510" s="9"/>
      <c r="N31510" s="50"/>
      <c r="O31510" s="50"/>
      <c r="P31510" s="50"/>
      <c r="Q31510" s="50" t="s">
        <v>368</v>
      </c>
      <c r="R31510" s="9" t="s">
        <v>368</v>
      </c>
      <c r="S31510" s="50" t="s">
        <v>368</v>
      </c>
      <c r="T31510" s="9" t="s">
        <v>368</v>
      </c>
      <c r="U31510" s="9" t="s">
        <v>368</v>
      </c>
    </row>
    <row r="31511">
      <c r="F31511" s="9"/>
      <c r="N31511" s="50"/>
      <c r="O31511" s="50"/>
      <c r="P31511" s="50"/>
      <c r="Q31511" s="50" t="s">
        <v>368</v>
      </c>
      <c r="R31511" s="9" t="s">
        <v>368</v>
      </c>
      <c r="S31511" s="50" t="s">
        <v>368</v>
      </c>
      <c r="T31511" s="9" t="s">
        <v>368</v>
      </c>
      <c r="U31511" s="9" t="s">
        <v>368</v>
      </c>
    </row>
    <row r="31512">
      <c r="F31512" s="9"/>
      <c r="N31512" s="50"/>
      <c r="O31512" s="50"/>
      <c r="P31512" s="50"/>
      <c r="Q31512" s="50" t="s">
        <v>368</v>
      </c>
      <c r="R31512" s="9" t="s">
        <v>368</v>
      </c>
      <c r="S31512" s="50" t="s">
        <v>368</v>
      </c>
      <c r="T31512" s="9" t="s">
        <v>368</v>
      </c>
      <c r="U31512" s="9" t="s">
        <v>368</v>
      </c>
    </row>
    <row r="31513">
      <c r="F31513" s="9"/>
      <c r="N31513" s="50"/>
      <c r="O31513" s="50"/>
      <c r="P31513" s="50"/>
      <c r="Q31513" s="50" t="s">
        <v>368</v>
      </c>
      <c r="R31513" s="9" t="s">
        <v>368</v>
      </c>
      <c r="S31513" s="50" t="s">
        <v>368</v>
      </c>
      <c r="T31513" s="9" t="s">
        <v>368</v>
      </c>
      <c r="U31513" s="9" t="s">
        <v>368</v>
      </c>
    </row>
    <row r="31514">
      <c r="F31514" s="9"/>
      <c r="N31514" s="50"/>
      <c r="O31514" s="50"/>
      <c r="P31514" s="50"/>
      <c r="Q31514" s="50" t="s">
        <v>368</v>
      </c>
      <c r="R31514" s="9" t="s">
        <v>368</v>
      </c>
      <c r="S31514" s="50" t="s">
        <v>368</v>
      </c>
      <c r="T31514" s="9" t="s">
        <v>368</v>
      </c>
      <c r="U31514" s="9" t="s">
        <v>368</v>
      </c>
    </row>
    <row r="31515">
      <c r="F31515" s="9"/>
      <c r="N31515" s="50"/>
      <c r="O31515" s="50"/>
      <c r="P31515" s="50"/>
      <c r="Q31515" s="50" t="s">
        <v>368</v>
      </c>
      <c r="R31515" s="9" t="s">
        <v>368</v>
      </c>
      <c r="S31515" s="50" t="s">
        <v>368</v>
      </c>
      <c r="T31515" s="9" t="s">
        <v>368</v>
      </c>
      <c r="U31515" s="9" t="s">
        <v>368</v>
      </c>
    </row>
    <row r="31516">
      <c r="F31516" s="9"/>
      <c r="N31516" s="50"/>
      <c r="O31516" s="50"/>
      <c r="P31516" s="50"/>
      <c r="Q31516" s="50" t="s">
        <v>368</v>
      </c>
      <c r="R31516" s="9" t="s">
        <v>368</v>
      </c>
      <c r="S31516" s="50" t="s">
        <v>368</v>
      </c>
      <c r="T31516" s="9" t="s">
        <v>368</v>
      </c>
      <c r="U31516" s="9" t="s">
        <v>368</v>
      </c>
    </row>
    <row r="31517">
      <c r="F31517" s="9"/>
      <c r="N31517" s="50"/>
      <c r="O31517" s="50"/>
      <c r="P31517" s="50"/>
      <c r="Q31517" s="50" t="s">
        <v>368</v>
      </c>
      <c r="R31517" s="9" t="s">
        <v>368</v>
      </c>
      <c r="S31517" s="50" t="s">
        <v>368</v>
      </c>
      <c r="T31517" s="9" t="s">
        <v>368</v>
      </c>
      <c r="U31517" s="9" t="s">
        <v>368</v>
      </c>
    </row>
    <row r="31518">
      <c r="F31518" s="9"/>
      <c r="N31518" s="50"/>
      <c r="O31518" s="50"/>
      <c r="P31518" s="50"/>
      <c r="Q31518" s="50" t="s">
        <v>368</v>
      </c>
      <c r="R31518" s="9" t="s">
        <v>368</v>
      </c>
      <c r="S31518" s="50" t="s">
        <v>368</v>
      </c>
      <c r="T31518" s="9" t="s">
        <v>368</v>
      </c>
      <c r="U31518" s="9" t="s">
        <v>368</v>
      </c>
    </row>
    <row r="31519">
      <c r="F31519" s="9"/>
      <c r="N31519" s="50"/>
      <c r="O31519" s="50"/>
      <c r="P31519" s="50"/>
      <c r="Q31519" s="50" t="s">
        <v>368</v>
      </c>
      <c r="R31519" s="9" t="s">
        <v>368</v>
      </c>
      <c r="S31519" s="50" t="s">
        <v>368</v>
      </c>
      <c r="T31519" s="9" t="s">
        <v>368</v>
      </c>
      <c r="U31519" s="9" t="s">
        <v>368</v>
      </c>
    </row>
    <row r="31520">
      <c r="F31520" s="9"/>
      <c r="N31520" s="50"/>
      <c r="O31520" s="50"/>
      <c r="P31520" s="50"/>
      <c r="Q31520" s="50" t="s">
        <v>368</v>
      </c>
      <c r="R31520" s="9" t="s">
        <v>368</v>
      </c>
      <c r="S31520" s="50" t="s">
        <v>368</v>
      </c>
      <c r="T31520" s="9" t="s">
        <v>368</v>
      </c>
      <c r="U31520" s="9" t="s">
        <v>368</v>
      </c>
    </row>
    <row r="31521">
      <c r="F31521" s="9"/>
      <c r="N31521" s="50"/>
      <c r="O31521" s="50"/>
      <c r="P31521" s="50"/>
      <c r="Q31521" s="50" t="s">
        <v>368</v>
      </c>
      <c r="R31521" s="9" t="s">
        <v>368</v>
      </c>
      <c r="S31521" s="50" t="s">
        <v>368</v>
      </c>
      <c r="T31521" s="9" t="s">
        <v>368</v>
      </c>
      <c r="U31521" s="9" t="s">
        <v>368</v>
      </c>
    </row>
    <row r="31522">
      <c r="F31522" s="9"/>
      <c r="N31522" s="50"/>
      <c r="O31522" s="50"/>
      <c r="P31522" s="50"/>
      <c r="Q31522" s="50" t="s">
        <v>368</v>
      </c>
      <c r="R31522" s="9" t="s">
        <v>368</v>
      </c>
      <c r="S31522" s="50" t="s">
        <v>368</v>
      </c>
      <c r="T31522" s="9" t="s">
        <v>368</v>
      </c>
      <c r="U31522" s="9" t="s">
        <v>368</v>
      </c>
    </row>
    <row r="31523">
      <c r="F31523" s="9"/>
      <c r="N31523" s="50"/>
      <c r="O31523" s="50"/>
      <c r="P31523" s="50"/>
      <c r="Q31523" s="50" t="s">
        <v>368</v>
      </c>
      <c r="R31523" s="9" t="s">
        <v>368</v>
      </c>
      <c r="S31523" s="50" t="s">
        <v>368</v>
      </c>
      <c r="T31523" s="9" t="s">
        <v>368</v>
      </c>
      <c r="U31523" s="9" t="s">
        <v>368</v>
      </c>
    </row>
    <row r="31524">
      <c r="F31524" s="9"/>
      <c r="N31524" s="50"/>
      <c r="O31524" s="50"/>
      <c r="P31524" s="50"/>
      <c r="Q31524" s="50" t="s">
        <v>368</v>
      </c>
      <c r="R31524" s="9" t="s">
        <v>368</v>
      </c>
      <c r="S31524" s="50" t="s">
        <v>368</v>
      </c>
      <c r="T31524" s="9" t="s">
        <v>368</v>
      </c>
      <c r="U31524" s="9" t="s">
        <v>368</v>
      </c>
    </row>
    <row r="31525">
      <c r="F31525" s="9"/>
      <c r="N31525" s="50"/>
      <c r="O31525" s="50"/>
      <c r="P31525" s="50"/>
      <c r="Q31525" s="50" t="s">
        <v>368</v>
      </c>
      <c r="R31525" s="9" t="s">
        <v>368</v>
      </c>
      <c r="S31525" s="50" t="s">
        <v>368</v>
      </c>
      <c r="T31525" s="9" t="s">
        <v>368</v>
      </c>
      <c r="U31525" s="9" t="s">
        <v>368</v>
      </c>
    </row>
    <row r="31526">
      <c r="F31526" s="9"/>
      <c r="N31526" s="50"/>
      <c r="O31526" s="50"/>
      <c r="P31526" s="50"/>
      <c r="Q31526" s="50" t="s">
        <v>368</v>
      </c>
      <c r="R31526" s="9" t="s">
        <v>368</v>
      </c>
      <c r="S31526" s="50" t="s">
        <v>368</v>
      </c>
      <c r="T31526" s="9" t="s">
        <v>368</v>
      </c>
      <c r="U31526" s="9" t="s">
        <v>368</v>
      </c>
    </row>
    <row r="31527">
      <c r="F31527" s="9"/>
      <c r="N31527" s="50"/>
      <c r="O31527" s="50"/>
      <c r="P31527" s="50"/>
      <c r="Q31527" s="50" t="s">
        <v>368</v>
      </c>
      <c r="R31527" s="9" t="s">
        <v>368</v>
      </c>
      <c r="S31527" s="50" t="s">
        <v>368</v>
      </c>
      <c r="T31527" s="9" t="s">
        <v>368</v>
      </c>
      <c r="U31527" s="9" t="s">
        <v>368</v>
      </c>
    </row>
    <row r="31528">
      <c r="F31528" s="9"/>
      <c r="N31528" s="50"/>
      <c r="O31528" s="50"/>
      <c r="P31528" s="50"/>
      <c r="Q31528" s="50" t="s">
        <v>368</v>
      </c>
      <c r="R31528" s="9" t="s">
        <v>368</v>
      </c>
      <c r="S31528" s="50" t="s">
        <v>368</v>
      </c>
      <c r="T31528" s="9" t="s">
        <v>368</v>
      </c>
      <c r="U31528" s="9" t="s">
        <v>368</v>
      </c>
    </row>
    <row r="31529">
      <c r="F31529" s="9"/>
      <c r="N31529" s="50"/>
      <c r="O31529" s="50"/>
      <c r="P31529" s="50"/>
      <c r="Q31529" s="50" t="s">
        <v>368</v>
      </c>
      <c r="R31529" s="9" t="s">
        <v>368</v>
      </c>
      <c r="S31529" s="50" t="s">
        <v>368</v>
      </c>
      <c r="T31529" s="9" t="s">
        <v>368</v>
      </c>
      <c r="U31529" s="9" t="s">
        <v>368</v>
      </c>
    </row>
    <row r="31530">
      <c r="F31530" s="9"/>
      <c r="N31530" s="50"/>
      <c r="O31530" s="50"/>
      <c r="P31530" s="50"/>
      <c r="Q31530" s="50" t="s">
        <v>368</v>
      </c>
      <c r="R31530" s="9" t="s">
        <v>368</v>
      </c>
      <c r="S31530" s="50" t="s">
        <v>368</v>
      </c>
      <c r="T31530" s="9" t="s">
        <v>368</v>
      </c>
      <c r="U31530" s="9" t="s">
        <v>368</v>
      </c>
    </row>
    <row r="31531">
      <c r="F31531" s="9"/>
      <c r="N31531" s="50"/>
      <c r="O31531" s="50"/>
      <c r="P31531" s="50"/>
      <c r="Q31531" s="50" t="s">
        <v>368</v>
      </c>
      <c r="R31531" s="9" t="s">
        <v>368</v>
      </c>
      <c r="S31531" s="50" t="s">
        <v>368</v>
      </c>
      <c r="T31531" s="9" t="s">
        <v>368</v>
      </c>
      <c r="U31531" s="9" t="s">
        <v>368</v>
      </c>
    </row>
    <row r="31532">
      <c r="F31532" s="9"/>
      <c r="N31532" s="50"/>
      <c r="O31532" s="50"/>
      <c r="P31532" s="50"/>
      <c r="Q31532" s="50" t="s">
        <v>368</v>
      </c>
      <c r="R31532" s="9" t="s">
        <v>368</v>
      </c>
      <c r="S31532" s="50" t="s">
        <v>368</v>
      </c>
      <c r="T31532" s="9" t="s">
        <v>368</v>
      </c>
      <c r="U31532" s="9" t="s">
        <v>368</v>
      </c>
    </row>
    <row r="31533">
      <c r="F31533" s="9"/>
      <c r="N31533" s="50"/>
      <c r="O31533" s="50"/>
      <c r="P31533" s="50"/>
      <c r="Q31533" s="50" t="s">
        <v>368</v>
      </c>
      <c r="R31533" s="9" t="s">
        <v>368</v>
      </c>
      <c r="S31533" s="50" t="s">
        <v>368</v>
      </c>
      <c r="T31533" s="9" t="s">
        <v>368</v>
      </c>
      <c r="U31533" s="9" t="s">
        <v>368</v>
      </c>
    </row>
    <row r="31534">
      <c r="F31534" s="9"/>
      <c r="N31534" s="50"/>
      <c r="O31534" s="50"/>
      <c r="P31534" s="50"/>
      <c r="Q31534" s="50" t="s">
        <v>368</v>
      </c>
      <c r="R31534" s="9" t="s">
        <v>368</v>
      </c>
      <c r="S31534" s="50" t="s">
        <v>368</v>
      </c>
      <c r="T31534" s="9" t="s">
        <v>368</v>
      </c>
      <c r="U31534" s="9" t="s">
        <v>368</v>
      </c>
    </row>
    <row r="31535">
      <c r="F31535" s="9"/>
      <c r="N31535" s="50"/>
      <c r="O31535" s="50"/>
      <c r="P31535" s="50"/>
      <c r="Q31535" s="50" t="s">
        <v>368</v>
      </c>
      <c r="R31535" s="9" t="s">
        <v>368</v>
      </c>
      <c r="S31535" s="50" t="s">
        <v>368</v>
      </c>
      <c r="T31535" s="9" t="s">
        <v>368</v>
      </c>
      <c r="U31535" s="9" t="s">
        <v>368</v>
      </c>
    </row>
    <row r="31536">
      <c r="F31536" s="9"/>
      <c r="N31536" s="50"/>
      <c r="O31536" s="50"/>
      <c r="P31536" s="50"/>
      <c r="Q31536" s="50" t="s">
        <v>368</v>
      </c>
      <c r="R31536" s="9" t="s">
        <v>368</v>
      </c>
      <c r="S31536" s="50" t="s">
        <v>368</v>
      </c>
      <c r="T31536" s="9" t="s">
        <v>368</v>
      </c>
      <c r="U31536" s="9" t="s">
        <v>368</v>
      </c>
    </row>
    <row r="31537">
      <c r="F31537" s="9"/>
      <c r="N31537" s="50"/>
      <c r="O31537" s="50"/>
      <c r="P31537" s="50"/>
      <c r="Q31537" s="50" t="s">
        <v>368</v>
      </c>
      <c r="R31537" s="9" t="s">
        <v>368</v>
      </c>
      <c r="S31537" s="50" t="s">
        <v>368</v>
      </c>
      <c r="T31537" s="9" t="s">
        <v>368</v>
      </c>
      <c r="U31537" s="9" t="s">
        <v>368</v>
      </c>
    </row>
    <row r="31538">
      <c r="F31538" s="9"/>
      <c r="N31538" s="50"/>
      <c r="O31538" s="50"/>
      <c r="P31538" s="50"/>
      <c r="Q31538" s="50" t="s">
        <v>368</v>
      </c>
      <c r="R31538" s="9" t="s">
        <v>368</v>
      </c>
      <c r="S31538" s="50" t="s">
        <v>368</v>
      </c>
      <c r="T31538" s="9" t="s">
        <v>368</v>
      </c>
      <c r="U31538" s="9" t="s">
        <v>368</v>
      </c>
    </row>
    <row r="31539">
      <c r="F31539" s="9"/>
      <c r="N31539" s="50"/>
      <c r="O31539" s="50"/>
      <c r="P31539" s="50"/>
      <c r="Q31539" s="50" t="s">
        <v>368</v>
      </c>
      <c r="R31539" s="9" t="s">
        <v>368</v>
      </c>
      <c r="S31539" s="50" t="s">
        <v>368</v>
      </c>
      <c r="T31539" s="9" t="s">
        <v>368</v>
      </c>
      <c r="U31539" s="9" t="s">
        <v>368</v>
      </c>
    </row>
    <row r="31540">
      <c r="F31540" s="9"/>
      <c r="N31540" s="50"/>
      <c r="O31540" s="50"/>
      <c r="P31540" s="50"/>
      <c r="Q31540" s="50" t="s">
        <v>368</v>
      </c>
      <c r="R31540" s="9" t="s">
        <v>368</v>
      </c>
      <c r="S31540" s="50" t="s">
        <v>368</v>
      </c>
      <c r="T31540" s="9" t="s">
        <v>368</v>
      </c>
      <c r="U31540" s="9" t="s">
        <v>368</v>
      </c>
    </row>
    <row r="31541">
      <c r="F31541" s="9"/>
      <c r="N31541" s="50"/>
      <c r="O31541" s="50"/>
      <c r="P31541" s="50"/>
      <c r="Q31541" s="50" t="s">
        <v>368</v>
      </c>
      <c r="R31541" s="9" t="s">
        <v>368</v>
      </c>
      <c r="S31541" s="50" t="s">
        <v>368</v>
      </c>
      <c r="T31541" s="9" t="s">
        <v>368</v>
      </c>
      <c r="U31541" s="9" t="s">
        <v>368</v>
      </c>
    </row>
    <row r="31542">
      <c r="F31542" s="9"/>
      <c r="N31542" s="50"/>
      <c r="O31542" s="50"/>
      <c r="P31542" s="50"/>
      <c r="Q31542" s="50" t="s">
        <v>368</v>
      </c>
      <c r="R31542" s="9" t="s">
        <v>368</v>
      </c>
      <c r="S31542" s="50" t="s">
        <v>368</v>
      </c>
      <c r="T31542" s="9" t="s">
        <v>368</v>
      </c>
      <c r="U31542" s="9" t="s">
        <v>368</v>
      </c>
    </row>
    <row r="31543">
      <c r="F31543" s="9"/>
      <c r="N31543" s="50"/>
      <c r="O31543" s="50"/>
      <c r="P31543" s="50"/>
      <c r="Q31543" s="50" t="s">
        <v>368</v>
      </c>
      <c r="R31543" s="9" t="s">
        <v>368</v>
      </c>
      <c r="S31543" s="50" t="s">
        <v>368</v>
      </c>
      <c r="T31543" s="9" t="s">
        <v>368</v>
      </c>
      <c r="U31543" s="9" t="s">
        <v>368</v>
      </c>
    </row>
    <row r="31544">
      <c r="F31544" s="9"/>
      <c r="N31544" s="50"/>
      <c r="O31544" s="50"/>
      <c r="P31544" s="50"/>
      <c r="Q31544" s="50" t="s">
        <v>368</v>
      </c>
      <c r="R31544" s="9" t="s">
        <v>368</v>
      </c>
      <c r="S31544" s="50" t="s">
        <v>368</v>
      </c>
      <c r="T31544" s="9" t="s">
        <v>368</v>
      </c>
      <c r="U31544" s="9" t="s">
        <v>368</v>
      </c>
    </row>
    <row r="31545">
      <c r="F31545" s="9"/>
      <c r="N31545" s="50"/>
      <c r="O31545" s="50"/>
      <c r="P31545" s="50"/>
      <c r="Q31545" s="50" t="s">
        <v>368</v>
      </c>
      <c r="R31545" s="9" t="s">
        <v>368</v>
      </c>
      <c r="S31545" s="50" t="s">
        <v>368</v>
      </c>
      <c r="T31545" s="9" t="s">
        <v>368</v>
      </c>
      <c r="U31545" s="9" t="s">
        <v>368</v>
      </c>
    </row>
    <row r="31546">
      <c r="F31546" s="9"/>
      <c r="N31546" s="50"/>
      <c r="O31546" s="50"/>
      <c r="P31546" s="50"/>
      <c r="Q31546" s="50" t="s">
        <v>368</v>
      </c>
      <c r="R31546" s="9" t="s">
        <v>368</v>
      </c>
      <c r="S31546" s="50" t="s">
        <v>368</v>
      </c>
      <c r="T31546" s="9" t="s">
        <v>368</v>
      </c>
      <c r="U31546" s="9" t="s">
        <v>368</v>
      </c>
    </row>
    <row r="31547">
      <c r="F31547" s="9"/>
      <c r="N31547" s="50"/>
      <c r="O31547" s="50"/>
      <c r="P31547" s="50"/>
      <c r="Q31547" s="50" t="s">
        <v>368</v>
      </c>
      <c r="R31547" s="9" t="s">
        <v>368</v>
      </c>
      <c r="S31547" s="50" t="s">
        <v>368</v>
      </c>
      <c r="T31547" s="9" t="s">
        <v>368</v>
      </c>
      <c r="U31547" s="9" t="s">
        <v>368</v>
      </c>
    </row>
    <row r="31548">
      <c r="F31548" s="9"/>
      <c r="N31548" s="50"/>
      <c r="O31548" s="50"/>
      <c r="P31548" s="50"/>
      <c r="Q31548" s="50" t="s">
        <v>368</v>
      </c>
      <c r="R31548" s="9" t="s">
        <v>368</v>
      </c>
      <c r="S31548" s="50" t="s">
        <v>368</v>
      </c>
      <c r="T31548" s="9" t="s">
        <v>368</v>
      </c>
      <c r="U31548" s="9" t="s">
        <v>368</v>
      </c>
    </row>
    <row r="31549">
      <c r="F31549" s="9"/>
      <c r="N31549" s="50"/>
      <c r="O31549" s="50"/>
      <c r="P31549" s="50"/>
      <c r="Q31549" s="50" t="s">
        <v>368</v>
      </c>
      <c r="R31549" s="9" t="s">
        <v>368</v>
      </c>
      <c r="S31549" s="50" t="s">
        <v>368</v>
      </c>
      <c r="T31549" s="9" t="s">
        <v>368</v>
      </c>
      <c r="U31549" s="9" t="s">
        <v>368</v>
      </c>
    </row>
    <row r="31550">
      <c r="F31550" s="9"/>
      <c r="N31550" s="50"/>
      <c r="O31550" s="50"/>
      <c r="P31550" s="50"/>
      <c r="Q31550" s="50" t="s">
        <v>368</v>
      </c>
      <c r="R31550" s="9" t="s">
        <v>368</v>
      </c>
      <c r="S31550" s="50" t="s">
        <v>368</v>
      </c>
      <c r="T31550" s="9" t="s">
        <v>368</v>
      </c>
      <c r="U31550" s="9" t="s">
        <v>368</v>
      </c>
    </row>
    <row r="31551">
      <c r="F31551" s="9"/>
      <c r="N31551" s="50"/>
      <c r="O31551" s="50"/>
      <c r="P31551" s="50"/>
      <c r="Q31551" s="50" t="s">
        <v>368</v>
      </c>
      <c r="R31551" s="9" t="s">
        <v>368</v>
      </c>
      <c r="S31551" s="50" t="s">
        <v>368</v>
      </c>
      <c r="T31551" s="9" t="s">
        <v>368</v>
      </c>
      <c r="U31551" s="9" t="s">
        <v>368</v>
      </c>
    </row>
    <row r="31552">
      <c r="F31552" s="9"/>
      <c r="N31552" s="50"/>
      <c r="O31552" s="50"/>
      <c r="P31552" s="50"/>
      <c r="Q31552" s="50" t="s">
        <v>368</v>
      </c>
      <c r="R31552" s="9" t="s">
        <v>368</v>
      </c>
      <c r="S31552" s="50" t="s">
        <v>368</v>
      </c>
      <c r="T31552" s="9" t="s">
        <v>368</v>
      </c>
      <c r="U31552" s="9" t="s">
        <v>368</v>
      </c>
    </row>
    <row r="31553">
      <c r="F31553" s="9"/>
      <c r="N31553" s="50"/>
      <c r="O31553" s="50"/>
      <c r="P31553" s="50"/>
      <c r="Q31553" s="50" t="s">
        <v>368</v>
      </c>
      <c r="R31553" s="9" t="s">
        <v>368</v>
      </c>
      <c r="S31553" s="50" t="s">
        <v>368</v>
      </c>
      <c r="T31553" s="9" t="s">
        <v>368</v>
      </c>
      <c r="U31553" s="9" t="s">
        <v>368</v>
      </c>
    </row>
    <row r="31554">
      <c r="F31554" s="9"/>
      <c r="N31554" s="50"/>
      <c r="O31554" s="50"/>
      <c r="P31554" s="50"/>
      <c r="Q31554" s="50" t="s">
        <v>368</v>
      </c>
      <c r="R31554" s="9" t="s">
        <v>368</v>
      </c>
      <c r="S31554" s="50" t="s">
        <v>368</v>
      </c>
      <c r="T31554" s="9" t="s">
        <v>368</v>
      </c>
      <c r="U31554" s="9" t="s">
        <v>368</v>
      </c>
    </row>
    <row r="31555">
      <c r="F31555" s="9"/>
      <c r="N31555" s="50"/>
      <c r="O31555" s="50"/>
      <c r="P31555" s="50"/>
      <c r="Q31555" s="50" t="s">
        <v>368</v>
      </c>
      <c r="R31555" s="9" t="s">
        <v>368</v>
      </c>
      <c r="S31555" s="50" t="s">
        <v>368</v>
      </c>
      <c r="T31555" s="9" t="s">
        <v>368</v>
      </c>
      <c r="U31555" s="9" t="s">
        <v>368</v>
      </c>
    </row>
    <row r="31556">
      <c r="F31556" s="9"/>
      <c r="N31556" s="50"/>
      <c r="O31556" s="50"/>
      <c r="P31556" s="50"/>
      <c r="Q31556" s="50" t="s">
        <v>368</v>
      </c>
      <c r="R31556" s="9" t="s">
        <v>368</v>
      </c>
      <c r="S31556" s="50" t="s">
        <v>368</v>
      </c>
      <c r="T31556" s="9" t="s">
        <v>368</v>
      </c>
      <c r="U31556" s="9" t="s">
        <v>368</v>
      </c>
    </row>
    <row r="31557">
      <c r="F31557" s="9"/>
      <c r="N31557" s="50"/>
      <c r="O31557" s="50"/>
      <c r="P31557" s="50"/>
      <c r="Q31557" s="50" t="s">
        <v>368</v>
      </c>
      <c r="R31557" s="9" t="s">
        <v>368</v>
      </c>
      <c r="S31557" s="50" t="s">
        <v>368</v>
      </c>
      <c r="T31557" s="9" t="s">
        <v>368</v>
      </c>
      <c r="U31557" s="9" t="s">
        <v>368</v>
      </c>
    </row>
    <row r="31558">
      <c r="F31558" s="9"/>
      <c r="N31558" s="50"/>
      <c r="O31558" s="50"/>
      <c r="P31558" s="50"/>
      <c r="Q31558" s="50" t="s">
        <v>368</v>
      </c>
      <c r="R31558" s="9" t="s">
        <v>368</v>
      </c>
      <c r="S31558" s="50" t="s">
        <v>368</v>
      </c>
      <c r="T31558" s="9" t="s">
        <v>368</v>
      </c>
      <c r="U31558" s="9" t="s">
        <v>368</v>
      </c>
    </row>
    <row r="31559">
      <c r="F31559" s="9"/>
      <c r="N31559" s="50"/>
      <c r="O31559" s="50"/>
      <c r="P31559" s="50"/>
      <c r="Q31559" s="50" t="s">
        <v>368</v>
      </c>
      <c r="R31559" s="9" t="s">
        <v>368</v>
      </c>
      <c r="S31559" s="50" t="s">
        <v>368</v>
      </c>
      <c r="T31559" s="9" t="s">
        <v>368</v>
      </c>
      <c r="U31559" s="9" t="s">
        <v>368</v>
      </c>
    </row>
    <row r="31560">
      <c r="F31560" s="9"/>
      <c r="N31560" s="50"/>
      <c r="O31560" s="50"/>
      <c r="P31560" s="50"/>
      <c r="Q31560" s="50" t="s">
        <v>368</v>
      </c>
      <c r="R31560" s="9" t="s">
        <v>368</v>
      </c>
      <c r="S31560" s="50" t="s">
        <v>368</v>
      </c>
      <c r="T31560" s="9" t="s">
        <v>368</v>
      </c>
      <c r="U31560" s="9" t="s">
        <v>368</v>
      </c>
    </row>
    <row r="31561">
      <c r="F31561" s="9"/>
      <c r="N31561" s="50"/>
      <c r="O31561" s="50"/>
      <c r="P31561" s="50"/>
      <c r="Q31561" s="50" t="s">
        <v>368</v>
      </c>
      <c r="R31561" s="9" t="s">
        <v>368</v>
      </c>
      <c r="S31561" s="50" t="s">
        <v>368</v>
      </c>
      <c r="T31561" s="9" t="s">
        <v>368</v>
      </c>
      <c r="U31561" s="9" t="s">
        <v>368</v>
      </c>
    </row>
    <row r="31562">
      <c r="F31562" s="9"/>
      <c r="N31562" s="50"/>
      <c r="O31562" s="50"/>
      <c r="P31562" s="50"/>
      <c r="Q31562" s="50" t="s">
        <v>368</v>
      </c>
      <c r="R31562" s="9" t="s">
        <v>368</v>
      </c>
      <c r="S31562" s="50" t="s">
        <v>368</v>
      </c>
      <c r="T31562" s="9" t="s">
        <v>368</v>
      </c>
      <c r="U31562" s="9" t="s">
        <v>368</v>
      </c>
    </row>
    <row r="31563">
      <c r="F31563" s="9"/>
      <c r="N31563" s="50"/>
      <c r="O31563" s="50"/>
      <c r="P31563" s="50"/>
      <c r="Q31563" s="50" t="s">
        <v>368</v>
      </c>
      <c r="R31563" s="9" t="s">
        <v>368</v>
      </c>
      <c r="S31563" s="50" t="s">
        <v>368</v>
      </c>
      <c r="T31563" s="9" t="s">
        <v>368</v>
      </c>
      <c r="U31563" s="9" t="s">
        <v>368</v>
      </c>
    </row>
    <row r="31564">
      <c r="F31564" s="9"/>
      <c r="N31564" s="50"/>
      <c r="O31564" s="50"/>
      <c r="P31564" s="50"/>
      <c r="Q31564" s="50" t="s">
        <v>368</v>
      </c>
      <c r="R31564" s="9" t="s">
        <v>368</v>
      </c>
      <c r="S31564" s="50" t="s">
        <v>368</v>
      </c>
      <c r="T31564" s="9" t="s">
        <v>368</v>
      </c>
      <c r="U31564" s="9" t="s">
        <v>368</v>
      </c>
    </row>
    <row r="31565">
      <c r="F31565" s="9"/>
      <c r="N31565" s="50"/>
      <c r="O31565" s="50"/>
      <c r="P31565" s="50"/>
      <c r="Q31565" s="50" t="s">
        <v>368</v>
      </c>
      <c r="R31565" s="9" t="s">
        <v>368</v>
      </c>
      <c r="S31565" s="50" t="s">
        <v>368</v>
      </c>
      <c r="T31565" s="9" t="s">
        <v>368</v>
      </c>
      <c r="U31565" s="9" t="s">
        <v>368</v>
      </c>
    </row>
    <row r="31566">
      <c r="F31566" s="9"/>
      <c r="N31566" s="50"/>
      <c r="O31566" s="50"/>
      <c r="P31566" s="50"/>
      <c r="Q31566" s="50" t="s">
        <v>368</v>
      </c>
      <c r="R31566" s="9" t="s">
        <v>368</v>
      </c>
      <c r="S31566" s="50" t="s">
        <v>368</v>
      </c>
      <c r="T31566" s="9" t="s">
        <v>368</v>
      </c>
      <c r="U31566" s="9" t="s">
        <v>368</v>
      </c>
    </row>
    <row r="31567">
      <c r="F31567" s="9"/>
      <c r="N31567" s="50"/>
      <c r="O31567" s="50"/>
      <c r="P31567" s="50"/>
      <c r="Q31567" s="50" t="s">
        <v>368</v>
      </c>
      <c r="R31567" s="9" t="s">
        <v>368</v>
      </c>
      <c r="S31567" s="50" t="s">
        <v>368</v>
      </c>
      <c r="T31567" s="9" t="s">
        <v>368</v>
      </c>
      <c r="U31567" s="9" t="s">
        <v>368</v>
      </c>
    </row>
    <row r="31568">
      <c r="F31568" s="9"/>
      <c r="N31568" s="50"/>
      <c r="O31568" s="50"/>
      <c r="P31568" s="50"/>
      <c r="Q31568" s="50" t="s">
        <v>368</v>
      </c>
      <c r="R31568" s="9" t="s">
        <v>368</v>
      </c>
      <c r="S31568" s="50" t="s">
        <v>368</v>
      </c>
      <c r="T31568" s="9" t="s">
        <v>368</v>
      </c>
      <c r="U31568" s="9" t="s">
        <v>368</v>
      </c>
    </row>
    <row r="31569">
      <c r="F31569" s="9"/>
      <c r="N31569" s="50"/>
      <c r="O31569" s="50"/>
      <c r="P31569" s="50"/>
      <c r="Q31569" s="50" t="s">
        <v>368</v>
      </c>
      <c r="R31569" s="9" t="s">
        <v>368</v>
      </c>
      <c r="S31569" s="50" t="s">
        <v>368</v>
      </c>
      <c r="T31569" s="9" t="s">
        <v>368</v>
      </c>
      <c r="U31569" s="9" t="s">
        <v>368</v>
      </c>
    </row>
    <row r="31570">
      <c r="F31570" s="9"/>
      <c r="N31570" s="50"/>
      <c r="O31570" s="50"/>
      <c r="P31570" s="50"/>
      <c r="Q31570" s="50" t="s">
        <v>368</v>
      </c>
      <c r="R31570" s="9" t="s">
        <v>368</v>
      </c>
      <c r="S31570" s="50" t="s">
        <v>368</v>
      </c>
      <c r="T31570" s="9" t="s">
        <v>368</v>
      </c>
      <c r="U31570" s="9" t="s">
        <v>368</v>
      </c>
    </row>
    <row r="31571">
      <c r="F31571" s="9"/>
      <c r="N31571" s="50"/>
      <c r="O31571" s="50"/>
      <c r="P31571" s="50"/>
      <c r="Q31571" s="50" t="s">
        <v>368</v>
      </c>
      <c r="R31571" s="9" t="s">
        <v>368</v>
      </c>
      <c r="S31571" s="50" t="s">
        <v>368</v>
      </c>
      <c r="T31571" s="9" t="s">
        <v>368</v>
      </c>
      <c r="U31571" s="9" t="s">
        <v>368</v>
      </c>
    </row>
    <row r="31572">
      <c r="F31572" s="9"/>
      <c r="N31572" s="50"/>
      <c r="O31572" s="50"/>
      <c r="P31572" s="50"/>
      <c r="Q31572" s="50" t="s">
        <v>368</v>
      </c>
      <c r="R31572" s="9" t="s">
        <v>368</v>
      </c>
      <c r="S31572" s="50" t="s">
        <v>368</v>
      </c>
      <c r="T31572" s="9" t="s">
        <v>368</v>
      </c>
      <c r="U31572" s="9" t="s">
        <v>368</v>
      </c>
    </row>
    <row r="31573">
      <c r="F31573" s="9"/>
      <c r="N31573" s="50"/>
      <c r="O31573" s="50"/>
      <c r="P31573" s="50"/>
      <c r="Q31573" s="50" t="s">
        <v>368</v>
      </c>
      <c r="R31573" s="9" t="s">
        <v>368</v>
      </c>
      <c r="S31573" s="50" t="s">
        <v>368</v>
      </c>
      <c r="T31573" s="9" t="s">
        <v>368</v>
      </c>
      <c r="U31573" s="9" t="s">
        <v>368</v>
      </c>
    </row>
    <row r="31574">
      <c r="F31574" s="9"/>
      <c r="N31574" s="50"/>
      <c r="O31574" s="50"/>
      <c r="P31574" s="50"/>
      <c r="Q31574" s="50" t="s">
        <v>368</v>
      </c>
      <c r="R31574" s="9" t="s">
        <v>368</v>
      </c>
      <c r="S31574" s="50" t="s">
        <v>368</v>
      </c>
      <c r="T31574" s="9" t="s">
        <v>368</v>
      </c>
      <c r="U31574" s="9" t="s">
        <v>368</v>
      </c>
    </row>
    <row r="31575">
      <c r="F31575" s="9"/>
      <c r="N31575" s="50"/>
      <c r="O31575" s="50"/>
      <c r="P31575" s="50"/>
      <c r="Q31575" s="50" t="s">
        <v>368</v>
      </c>
      <c r="R31575" s="9" t="s">
        <v>368</v>
      </c>
      <c r="S31575" s="50" t="s">
        <v>368</v>
      </c>
      <c r="T31575" s="9" t="s">
        <v>368</v>
      </c>
      <c r="U31575" s="9" t="s">
        <v>368</v>
      </c>
    </row>
    <row r="31576">
      <c r="F31576" s="9"/>
      <c r="N31576" s="50"/>
      <c r="O31576" s="50"/>
      <c r="P31576" s="50"/>
      <c r="Q31576" s="50" t="s">
        <v>368</v>
      </c>
      <c r="R31576" s="9" t="s">
        <v>368</v>
      </c>
      <c r="S31576" s="50" t="s">
        <v>368</v>
      </c>
      <c r="T31576" s="9" t="s">
        <v>368</v>
      </c>
      <c r="U31576" s="9" t="s">
        <v>368</v>
      </c>
    </row>
    <row r="31577">
      <c r="F31577" s="9"/>
      <c r="N31577" s="50"/>
      <c r="O31577" s="50"/>
      <c r="P31577" s="50"/>
      <c r="Q31577" s="50" t="s">
        <v>368</v>
      </c>
      <c r="R31577" s="9" t="s">
        <v>368</v>
      </c>
      <c r="S31577" s="50" t="s">
        <v>368</v>
      </c>
      <c r="T31577" s="9" t="s">
        <v>368</v>
      </c>
      <c r="U31577" s="9" t="s">
        <v>368</v>
      </c>
    </row>
    <row r="31578">
      <c r="F31578" s="9"/>
      <c r="N31578" s="50"/>
      <c r="O31578" s="50"/>
      <c r="P31578" s="50"/>
      <c r="Q31578" s="50" t="s">
        <v>368</v>
      </c>
      <c r="R31578" s="9" t="s">
        <v>368</v>
      </c>
      <c r="S31578" s="50" t="s">
        <v>368</v>
      </c>
      <c r="T31578" s="9" t="s">
        <v>368</v>
      </c>
      <c r="U31578" s="9" t="s">
        <v>368</v>
      </c>
    </row>
    <row r="31579">
      <c r="F31579" s="9"/>
      <c r="N31579" s="50"/>
      <c r="O31579" s="50"/>
      <c r="P31579" s="50"/>
      <c r="Q31579" s="50" t="s">
        <v>368</v>
      </c>
      <c r="R31579" s="9" t="s">
        <v>368</v>
      </c>
      <c r="S31579" s="50" t="s">
        <v>368</v>
      </c>
      <c r="T31579" s="9" t="s">
        <v>368</v>
      </c>
      <c r="U31579" s="9" t="s">
        <v>368</v>
      </c>
    </row>
    <row r="31580">
      <c r="F31580" s="9"/>
      <c r="N31580" s="50"/>
      <c r="O31580" s="50"/>
      <c r="P31580" s="50"/>
      <c r="Q31580" s="50" t="s">
        <v>368</v>
      </c>
      <c r="R31580" s="9" t="s">
        <v>368</v>
      </c>
      <c r="S31580" s="50" t="s">
        <v>368</v>
      </c>
      <c r="T31580" s="9" t="s">
        <v>368</v>
      </c>
      <c r="U31580" s="9" t="s">
        <v>368</v>
      </c>
    </row>
    <row r="31581">
      <c r="F31581" s="9"/>
      <c r="N31581" s="50"/>
      <c r="O31581" s="50"/>
      <c r="P31581" s="50"/>
      <c r="Q31581" s="50" t="s">
        <v>368</v>
      </c>
      <c r="R31581" s="9" t="s">
        <v>368</v>
      </c>
      <c r="S31581" s="50" t="s">
        <v>368</v>
      </c>
      <c r="T31581" s="9" t="s">
        <v>368</v>
      </c>
      <c r="U31581" s="9" t="s">
        <v>368</v>
      </c>
    </row>
    <row r="31582">
      <c r="F31582" s="9"/>
      <c r="N31582" s="50"/>
      <c r="O31582" s="50"/>
      <c r="P31582" s="50"/>
      <c r="Q31582" s="50" t="s">
        <v>368</v>
      </c>
      <c r="R31582" s="9" t="s">
        <v>368</v>
      </c>
      <c r="S31582" s="50" t="s">
        <v>368</v>
      </c>
      <c r="T31582" s="9" t="s">
        <v>368</v>
      </c>
      <c r="U31582" s="9" t="s">
        <v>368</v>
      </c>
    </row>
    <row r="31583">
      <c r="F31583" s="9"/>
      <c r="N31583" s="50"/>
      <c r="O31583" s="50"/>
      <c r="P31583" s="50"/>
      <c r="Q31583" s="50" t="s">
        <v>368</v>
      </c>
      <c r="R31583" s="9" t="s">
        <v>368</v>
      </c>
      <c r="S31583" s="50" t="s">
        <v>368</v>
      </c>
      <c r="T31583" s="9" t="s">
        <v>368</v>
      </c>
      <c r="U31583" s="9" t="s">
        <v>368</v>
      </c>
    </row>
    <row r="31584">
      <c r="F31584" s="9"/>
      <c r="N31584" s="50"/>
      <c r="O31584" s="50"/>
      <c r="P31584" s="50"/>
      <c r="Q31584" s="50" t="s">
        <v>368</v>
      </c>
      <c r="R31584" s="9" t="s">
        <v>368</v>
      </c>
      <c r="S31584" s="50" t="s">
        <v>368</v>
      </c>
      <c r="T31584" s="9" t="s">
        <v>368</v>
      </c>
      <c r="U31584" s="9" t="s">
        <v>368</v>
      </c>
    </row>
    <row r="31585">
      <c r="F31585" s="9"/>
      <c r="N31585" s="50"/>
      <c r="O31585" s="50"/>
      <c r="P31585" s="50"/>
      <c r="Q31585" s="50" t="s">
        <v>368</v>
      </c>
      <c r="R31585" s="9" t="s">
        <v>368</v>
      </c>
      <c r="S31585" s="50" t="s">
        <v>368</v>
      </c>
      <c r="T31585" s="9" t="s">
        <v>368</v>
      </c>
      <c r="U31585" s="9" t="s">
        <v>368</v>
      </c>
    </row>
    <row r="31586">
      <c r="F31586" s="9"/>
      <c r="N31586" s="50"/>
      <c r="O31586" s="50"/>
      <c r="P31586" s="50"/>
      <c r="Q31586" s="50" t="s">
        <v>368</v>
      </c>
      <c r="R31586" s="9" t="s">
        <v>368</v>
      </c>
      <c r="S31586" s="50" t="s">
        <v>368</v>
      </c>
      <c r="T31586" s="9" t="s">
        <v>368</v>
      </c>
      <c r="U31586" s="9" t="s">
        <v>368</v>
      </c>
    </row>
    <row r="31587">
      <c r="F31587" s="9"/>
      <c r="N31587" s="50"/>
      <c r="O31587" s="50"/>
      <c r="P31587" s="50"/>
      <c r="Q31587" s="50" t="s">
        <v>368</v>
      </c>
      <c r="R31587" s="9" t="s">
        <v>368</v>
      </c>
      <c r="S31587" s="50" t="s">
        <v>368</v>
      </c>
      <c r="T31587" s="9" t="s">
        <v>368</v>
      </c>
      <c r="U31587" s="9" t="s">
        <v>368</v>
      </c>
    </row>
    <row r="31588">
      <c r="F31588" s="9"/>
      <c r="N31588" s="50"/>
      <c r="O31588" s="50"/>
      <c r="P31588" s="50"/>
      <c r="Q31588" s="50" t="s">
        <v>368</v>
      </c>
      <c r="R31588" s="9" t="s">
        <v>368</v>
      </c>
      <c r="S31588" s="50" t="s">
        <v>368</v>
      </c>
      <c r="T31588" s="9" t="s">
        <v>368</v>
      </c>
      <c r="U31588" s="9" t="s">
        <v>368</v>
      </c>
    </row>
    <row r="31589">
      <c r="F31589" s="9"/>
      <c r="N31589" s="50"/>
      <c r="O31589" s="50"/>
      <c r="P31589" s="50"/>
      <c r="Q31589" s="50" t="s">
        <v>368</v>
      </c>
      <c r="R31589" s="9" t="s">
        <v>368</v>
      </c>
      <c r="S31589" s="50" t="s">
        <v>368</v>
      </c>
      <c r="T31589" s="9" t="s">
        <v>368</v>
      </c>
      <c r="U31589" s="9" t="s">
        <v>368</v>
      </c>
    </row>
    <row r="31590">
      <c r="F31590" s="9"/>
      <c r="N31590" s="50"/>
      <c r="O31590" s="50"/>
      <c r="P31590" s="50"/>
      <c r="Q31590" s="50" t="s">
        <v>368</v>
      </c>
      <c r="R31590" s="9" t="s">
        <v>368</v>
      </c>
      <c r="S31590" s="50" t="s">
        <v>368</v>
      </c>
      <c r="T31590" s="9" t="s">
        <v>368</v>
      </c>
      <c r="U31590" s="9" t="s">
        <v>368</v>
      </c>
    </row>
    <row r="31591">
      <c r="F31591" s="9"/>
      <c r="N31591" s="50"/>
      <c r="O31591" s="50"/>
      <c r="P31591" s="50"/>
      <c r="Q31591" s="50" t="s">
        <v>368</v>
      </c>
      <c r="R31591" s="9" t="s">
        <v>368</v>
      </c>
      <c r="S31591" s="50" t="s">
        <v>368</v>
      </c>
      <c r="T31591" s="9" t="s">
        <v>368</v>
      </c>
      <c r="U31591" s="9" t="s">
        <v>368</v>
      </c>
    </row>
    <row r="31592">
      <c r="F31592" s="9"/>
      <c r="N31592" s="50"/>
      <c r="O31592" s="50"/>
      <c r="P31592" s="50"/>
      <c r="Q31592" s="50" t="s">
        <v>368</v>
      </c>
      <c r="R31592" s="9" t="s">
        <v>368</v>
      </c>
      <c r="S31592" s="50" t="s">
        <v>368</v>
      </c>
      <c r="T31592" s="9" t="s">
        <v>368</v>
      </c>
      <c r="U31592" s="9" t="s">
        <v>368</v>
      </c>
    </row>
    <row r="31593">
      <c r="F31593" s="9"/>
      <c r="N31593" s="50"/>
      <c r="O31593" s="50"/>
      <c r="P31593" s="50"/>
      <c r="Q31593" s="50" t="s">
        <v>368</v>
      </c>
      <c r="R31593" s="9" t="s">
        <v>368</v>
      </c>
      <c r="S31593" s="50" t="s">
        <v>368</v>
      </c>
      <c r="T31593" s="9" t="s">
        <v>368</v>
      </c>
      <c r="U31593" s="9" t="s">
        <v>368</v>
      </c>
    </row>
    <row r="31594">
      <c r="F31594" s="9"/>
      <c r="N31594" s="50"/>
      <c r="O31594" s="50"/>
      <c r="P31594" s="50"/>
      <c r="Q31594" s="50" t="s">
        <v>368</v>
      </c>
      <c r="R31594" s="9" t="s">
        <v>368</v>
      </c>
      <c r="S31594" s="50" t="s">
        <v>368</v>
      </c>
      <c r="T31594" s="9" t="s">
        <v>368</v>
      </c>
      <c r="U31594" s="9" t="s">
        <v>368</v>
      </c>
    </row>
    <row r="31595">
      <c r="F31595" s="9"/>
      <c r="N31595" s="50"/>
      <c r="O31595" s="50"/>
      <c r="P31595" s="50"/>
      <c r="Q31595" s="50" t="s">
        <v>368</v>
      </c>
      <c r="R31595" s="9" t="s">
        <v>368</v>
      </c>
      <c r="S31595" s="50" t="s">
        <v>368</v>
      </c>
      <c r="T31595" s="9" t="s">
        <v>368</v>
      </c>
      <c r="U31595" s="9" t="s">
        <v>368</v>
      </c>
    </row>
    <row r="31596">
      <c r="F31596" s="9"/>
      <c r="N31596" s="50"/>
      <c r="O31596" s="50"/>
      <c r="P31596" s="50"/>
      <c r="Q31596" s="50" t="s">
        <v>368</v>
      </c>
      <c r="R31596" s="9" t="s">
        <v>368</v>
      </c>
      <c r="S31596" s="50" t="s">
        <v>368</v>
      </c>
      <c r="T31596" s="9" t="s">
        <v>368</v>
      </c>
      <c r="U31596" s="9" t="s">
        <v>368</v>
      </c>
    </row>
    <row r="31597">
      <c r="F31597" s="9"/>
      <c r="N31597" s="50"/>
      <c r="O31597" s="50"/>
      <c r="P31597" s="50"/>
      <c r="Q31597" s="50" t="s">
        <v>368</v>
      </c>
      <c r="R31597" s="9" t="s">
        <v>368</v>
      </c>
      <c r="S31597" s="50" t="s">
        <v>368</v>
      </c>
      <c r="T31597" s="9" t="s">
        <v>368</v>
      </c>
      <c r="U31597" s="9" t="s">
        <v>368</v>
      </c>
    </row>
    <row r="31598">
      <c r="F31598" s="9"/>
      <c r="N31598" s="50"/>
      <c r="O31598" s="50"/>
      <c r="P31598" s="50"/>
      <c r="Q31598" s="50" t="s">
        <v>368</v>
      </c>
      <c r="R31598" s="9" t="s">
        <v>368</v>
      </c>
      <c r="S31598" s="50" t="s">
        <v>368</v>
      </c>
      <c r="T31598" s="9" t="s">
        <v>368</v>
      </c>
      <c r="U31598" s="9" t="s">
        <v>368</v>
      </c>
    </row>
    <row r="31599">
      <c r="F31599" s="9"/>
      <c r="N31599" s="50"/>
      <c r="O31599" s="50"/>
      <c r="P31599" s="50"/>
      <c r="Q31599" s="50" t="s">
        <v>368</v>
      </c>
      <c r="R31599" s="9" t="s">
        <v>368</v>
      </c>
      <c r="S31599" s="50" t="s">
        <v>368</v>
      </c>
      <c r="T31599" s="9" t="s">
        <v>368</v>
      </c>
      <c r="U31599" s="9" t="s">
        <v>368</v>
      </c>
    </row>
    <row r="31600">
      <c r="F31600" s="9"/>
      <c r="N31600" s="50"/>
      <c r="O31600" s="50"/>
      <c r="P31600" s="50"/>
      <c r="Q31600" s="50" t="s">
        <v>368</v>
      </c>
      <c r="R31600" s="9" t="s">
        <v>368</v>
      </c>
      <c r="S31600" s="50" t="s">
        <v>368</v>
      </c>
      <c r="T31600" s="9" t="s">
        <v>368</v>
      </c>
      <c r="U31600" s="9" t="s">
        <v>368</v>
      </c>
    </row>
    <row r="31601">
      <c r="F31601" s="9"/>
      <c r="N31601" s="50"/>
      <c r="O31601" s="50"/>
      <c r="P31601" s="50"/>
      <c r="Q31601" s="50" t="s">
        <v>368</v>
      </c>
      <c r="R31601" s="9" t="s">
        <v>368</v>
      </c>
      <c r="S31601" s="50" t="s">
        <v>368</v>
      </c>
      <c r="T31601" s="9" t="s">
        <v>368</v>
      </c>
      <c r="U31601" s="9" t="s">
        <v>368</v>
      </c>
    </row>
    <row r="31602">
      <c r="F31602" s="9"/>
      <c r="N31602" s="50"/>
      <c r="O31602" s="50"/>
      <c r="P31602" s="50"/>
      <c r="Q31602" s="50" t="s">
        <v>368</v>
      </c>
      <c r="R31602" s="9" t="s">
        <v>368</v>
      </c>
      <c r="S31602" s="50" t="s">
        <v>368</v>
      </c>
      <c r="T31602" s="9" t="s">
        <v>368</v>
      </c>
      <c r="U31602" s="9" t="s">
        <v>368</v>
      </c>
    </row>
    <row r="31603">
      <c r="F31603" s="9"/>
      <c r="N31603" s="50"/>
      <c r="O31603" s="50"/>
      <c r="P31603" s="50"/>
      <c r="Q31603" s="50" t="s">
        <v>368</v>
      </c>
      <c r="R31603" s="9" t="s">
        <v>368</v>
      </c>
      <c r="S31603" s="50" t="s">
        <v>368</v>
      </c>
      <c r="T31603" s="9" t="s">
        <v>368</v>
      </c>
      <c r="U31603" s="9" t="s">
        <v>368</v>
      </c>
    </row>
    <row r="31604">
      <c r="F31604" s="9"/>
      <c r="N31604" s="50"/>
      <c r="O31604" s="50"/>
      <c r="P31604" s="50"/>
      <c r="Q31604" s="50" t="s">
        <v>368</v>
      </c>
      <c r="R31604" s="9" t="s">
        <v>368</v>
      </c>
      <c r="S31604" s="50" t="s">
        <v>368</v>
      </c>
      <c r="T31604" s="9" t="s">
        <v>368</v>
      </c>
      <c r="U31604" s="9" t="s">
        <v>368</v>
      </c>
    </row>
    <row r="31605">
      <c r="F31605" s="9"/>
      <c r="N31605" s="50"/>
      <c r="O31605" s="50"/>
      <c r="P31605" s="50"/>
      <c r="Q31605" s="50" t="s">
        <v>368</v>
      </c>
      <c r="R31605" s="9" t="s">
        <v>368</v>
      </c>
      <c r="S31605" s="50" t="s">
        <v>368</v>
      </c>
      <c r="T31605" s="9" t="s">
        <v>368</v>
      </c>
      <c r="U31605" s="9" t="s">
        <v>368</v>
      </c>
    </row>
    <row r="31606">
      <c r="F31606" s="9"/>
      <c r="N31606" s="50"/>
      <c r="O31606" s="50"/>
      <c r="P31606" s="50"/>
      <c r="Q31606" s="50" t="s">
        <v>368</v>
      </c>
      <c r="R31606" s="9" t="s">
        <v>368</v>
      </c>
      <c r="S31606" s="50" t="s">
        <v>368</v>
      </c>
      <c r="T31606" s="9" t="s">
        <v>368</v>
      </c>
      <c r="U31606" s="9" t="s">
        <v>368</v>
      </c>
    </row>
    <row r="31607">
      <c r="F31607" s="9"/>
      <c r="N31607" s="50"/>
      <c r="O31607" s="50"/>
      <c r="P31607" s="50"/>
      <c r="Q31607" s="50" t="s">
        <v>368</v>
      </c>
      <c r="R31607" s="9" t="s">
        <v>368</v>
      </c>
      <c r="S31607" s="50" t="s">
        <v>368</v>
      </c>
      <c r="T31607" s="9" t="s">
        <v>368</v>
      </c>
      <c r="U31607" s="9" t="s">
        <v>368</v>
      </c>
    </row>
    <row r="31608">
      <c r="F31608" s="9"/>
      <c r="N31608" s="50"/>
      <c r="O31608" s="50"/>
      <c r="P31608" s="50"/>
      <c r="Q31608" s="50" t="s">
        <v>368</v>
      </c>
      <c r="R31608" s="9" t="s">
        <v>368</v>
      </c>
      <c r="S31608" s="50" t="s">
        <v>368</v>
      </c>
      <c r="T31608" s="9" t="s">
        <v>368</v>
      </c>
      <c r="U31608" s="9" t="s">
        <v>368</v>
      </c>
    </row>
    <row r="31609">
      <c r="F31609" s="9"/>
      <c r="N31609" s="50"/>
      <c r="O31609" s="50"/>
      <c r="P31609" s="50"/>
      <c r="Q31609" s="50" t="s">
        <v>368</v>
      </c>
      <c r="R31609" s="9" t="s">
        <v>368</v>
      </c>
      <c r="S31609" s="50" t="s">
        <v>368</v>
      </c>
      <c r="T31609" s="9" t="s">
        <v>368</v>
      </c>
      <c r="U31609" s="9" t="s">
        <v>368</v>
      </c>
    </row>
    <row r="31610">
      <c r="F31610" s="9"/>
      <c r="N31610" s="50"/>
      <c r="O31610" s="50"/>
      <c r="P31610" s="50"/>
      <c r="Q31610" s="50" t="s">
        <v>368</v>
      </c>
      <c r="R31610" s="9" t="s">
        <v>368</v>
      </c>
      <c r="S31610" s="50" t="s">
        <v>368</v>
      </c>
      <c r="T31610" s="9" t="s">
        <v>368</v>
      </c>
      <c r="U31610" s="9" t="s">
        <v>368</v>
      </c>
    </row>
    <row r="31611">
      <c r="F31611" s="9"/>
      <c r="N31611" s="50"/>
      <c r="O31611" s="50"/>
      <c r="P31611" s="50"/>
      <c r="Q31611" s="50" t="s">
        <v>368</v>
      </c>
      <c r="R31611" s="9" t="s">
        <v>368</v>
      </c>
      <c r="S31611" s="50" t="s">
        <v>368</v>
      </c>
      <c r="T31611" s="9" t="s">
        <v>368</v>
      </c>
      <c r="U31611" s="9" t="s">
        <v>368</v>
      </c>
    </row>
    <row r="31612">
      <c r="F31612" s="9"/>
      <c r="N31612" s="50"/>
      <c r="O31612" s="50"/>
      <c r="P31612" s="50"/>
      <c r="Q31612" s="50" t="s">
        <v>368</v>
      </c>
      <c r="R31612" s="9" t="s">
        <v>368</v>
      </c>
      <c r="S31612" s="50" t="s">
        <v>368</v>
      </c>
      <c r="T31612" s="9" t="s">
        <v>368</v>
      </c>
      <c r="U31612" s="9" t="s">
        <v>368</v>
      </c>
    </row>
    <row r="31613">
      <c r="F31613" s="9"/>
      <c r="N31613" s="50"/>
      <c r="O31613" s="50"/>
      <c r="P31613" s="50"/>
      <c r="Q31613" s="50" t="s">
        <v>368</v>
      </c>
      <c r="R31613" s="9" t="s">
        <v>368</v>
      </c>
      <c r="S31613" s="50" t="s">
        <v>368</v>
      </c>
      <c r="T31613" s="9" t="s">
        <v>368</v>
      </c>
      <c r="U31613" s="9" t="s">
        <v>368</v>
      </c>
    </row>
    <row r="31614">
      <c r="F31614" s="9"/>
      <c r="N31614" s="50"/>
      <c r="O31614" s="50"/>
      <c r="P31614" s="50"/>
      <c r="Q31614" s="50" t="s">
        <v>368</v>
      </c>
      <c r="R31614" s="9" t="s">
        <v>368</v>
      </c>
      <c r="S31614" s="50" t="s">
        <v>368</v>
      </c>
      <c r="T31614" s="9" t="s">
        <v>368</v>
      </c>
      <c r="U31614" s="9" t="s">
        <v>368</v>
      </c>
    </row>
    <row r="31615">
      <c r="F31615" s="9"/>
      <c r="N31615" s="50"/>
      <c r="O31615" s="50"/>
      <c r="P31615" s="50"/>
      <c r="Q31615" s="50" t="s">
        <v>368</v>
      </c>
      <c r="R31615" s="9" t="s">
        <v>368</v>
      </c>
      <c r="S31615" s="50" t="s">
        <v>368</v>
      </c>
      <c r="T31615" s="9" t="s">
        <v>368</v>
      </c>
      <c r="U31615" s="9" t="s">
        <v>368</v>
      </c>
    </row>
    <row r="31616">
      <c r="F31616" s="9"/>
      <c r="N31616" s="50"/>
      <c r="O31616" s="50"/>
      <c r="P31616" s="50"/>
      <c r="Q31616" s="50" t="s">
        <v>368</v>
      </c>
      <c r="R31616" s="9" t="s">
        <v>368</v>
      </c>
      <c r="S31616" s="50" t="s">
        <v>368</v>
      </c>
      <c r="T31616" s="9" t="s">
        <v>368</v>
      </c>
      <c r="U31616" s="9" t="s">
        <v>368</v>
      </c>
    </row>
    <row r="31617">
      <c r="F31617" s="9"/>
      <c r="N31617" s="50"/>
      <c r="O31617" s="50"/>
      <c r="P31617" s="50"/>
      <c r="Q31617" s="50" t="s">
        <v>368</v>
      </c>
      <c r="R31617" s="9" t="s">
        <v>368</v>
      </c>
      <c r="S31617" s="50" t="s">
        <v>368</v>
      </c>
      <c r="T31617" s="9" t="s">
        <v>368</v>
      </c>
      <c r="U31617" s="9" t="s">
        <v>368</v>
      </c>
    </row>
    <row r="31618">
      <c r="F31618" s="9"/>
      <c r="N31618" s="50"/>
      <c r="O31618" s="50"/>
      <c r="P31618" s="50"/>
      <c r="Q31618" s="50" t="s">
        <v>368</v>
      </c>
      <c r="R31618" s="9" t="s">
        <v>368</v>
      </c>
      <c r="S31618" s="50" t="s">
        <v>368</v>
      </c>
      <c r="T31618" s="9" t="s">
        <v>368</v>
      </c>
      <c r="U31618" s="9" t="s">
        <v>368</v>
      </c>
    </row>
    <row r="31619">
      <c r="F31619" s="9"/>
      <c r="N31619" s="50"/>
      <c r="O31619" s="50"/>
      <c r="P31619" s="50"/>
      <c r="Q31619" s="50" t="s">
        <v>368</v>
      </c>
      <c r="R31619" s="9" t="s">
        <v>368</v>
      </c>
      <c r="S31619" s="50" t="s">
        <v>368</v>
      </c>
      <c r="T31619" s="9" t="s">
        <v>368</v>
      </c>
      <c r="U31619" s="9" t="s">
        <v>368</v>
      </c>
    </row>
    <row r="31620">
      <c r="F31620" s="9"/>
      <c r="N31620" s="50"/>
      <c r="O31620" s="50"/>
      <c r="P31620" s="50"/>
      <c r="Q31620" s="50" t="s">
        <v>368</v>
      </c>
      <c r="R31620" s="9" t="s">
        <v>368</v>
      </c>
      <c r="S31620" s="50" t="s">
        <v>368</v>
      </c>
      <c r="T31620" s="9" t="s">
        <v>368</v>
      </c>
      <c r="U31620" s="9" t="s">
        <v>368</v>
      </c>
    </row>
    <row r="31621">
      <c r="F31621" s="9"/>
      <c r="N31621" s="50"/>
      <c r="O31621" s="50"/>
      <c r="P31621" s="50"/>
      <c r="Q31621" s="50" t="s">
        <v>368</v>
      </c>
      <c r="R31621" s="9" t="s">
        <v>368</v>
      </c>
      <c r="S31621" s="50" t="s">
        <v>368</v>
      </c>
      <c r="T31621" s="9" t="s">
        <v>368</v>
      </c>
      <c r="U31621" s="9" t="s">
        <v>368</v>
      </c>
    </row>
    <row r="31622">
      <c r="F31622" s="9"/>
      <c r="N31622" s="50"/>
      <c r="O31622" s="50"/>
      <c r="P31622" s="50"/>
      <c r="Q31622" s="50" t="s">
        <v>368</v>
      </c>
      <c r="R31622" s="9" t="s">
        <v>368</v>
      </c>
      <c r="S31622" s="50" t="s">
        <v>368</v>
      </c>
      <c r="T31622" s="9" t="s">
        <v>368</v>
      </c>
      <c r="U31622" s="9" t="s">
        <v>368</v>
      </c>
    </row>
    <row r="31623">
      <c r="F31623" s="9"/>
      <c r="N31623" s="50"/>
      <c r="O31623" s="50"/>
      <c r="P31623" s="50"/>
      <c r="Q31623" s="50" t="s">
        <v>368</v>
      </c>
      <c r="R31623" s="9" t="s">
        <v>368</v>
      </c>
      <c r="S31623" s="50" t="s">
        <v>368</v>
      </c>
      <c r="T31623" s="9" t="s">
        <v>368</v>
      </c>
      <c r="U31623" s="9" t="s">
        <v>368</v>
      </c>
    </row>
    <row r="31624">
      <c r="F31624" s="9"/>
      <c r="N31624" s="50"/>
      <c r="O31624" s="50"/>
      <c r="P31624" s="50"/>
      <c r="Q31624" s="50" t="s">
        <v>368</v>
      </c>
      <c r="R31624" s="9" t="s">
        <v>368</v>
      </c>
      <c r="S31624" s="50" t="s">
        <v>368</v>
      </c>
      <c r="T31624" s="9" t="s">
        <v>368</v>
      </c>
      <c r="U31624" s="9" t="s">
        <v>368</v>
      </c>
    </row>
    <row r="31625">
      <c r="F31625" s="9"/>
      <c r="N31625" s="50"/>
      <c r="O31625" s="50"/>
      <c r="P31625" s="50"/>
      <c r="Q31625" s="50" t="s">
        <v>368</v>
      </c>
      <c r="R31625" s="9" t="s">
        <v>368</v>
      </c>
      <c r="S31625" s="50" t="s">
        <v>368</v>
      </c>
      <c r="T31625" s="9" t="s">
        <v>368</v>
      </c>
      <c r="U31625" s="9" t="s">
        <v>368</v>
      </c>
    </row>
    <row r="31626">
      <c r="F31626" s="9"/>
      <c r="N31626" s="50"/>
      <c r="O31626" s="50"/>
      <c r="P31626" s="50"/>
      <c r="Q31626" s="50" t="s">
        <v>368</v>
      </c>
      <c r="R31626" s="9" t="s">
        <v>368</v>
      </c>
      <c r="S31626" s="50" t="s">
        <v>368</v>
      </c>
      <c r="T31626" s="9" t="s">
        <v>368</v>
      </c>
      <c r="U31626" s="9" t="s">
        <v>368</v>
      </c>
    </row>
    <row r="31627">
      <c r="F31627" s="9"/>
      <c r="N31627" s="50"/>
      <c r="O31627" s="50"/>
      <c r="P31627" s="50"/>
      <c r="Q31627" s="50" t="s">
        <v>368</v>
      </c>
      <c r="R31627" s="9" t="s">
        <v>368</v>
      </c>
      <c r="S31627" s="50" t="s">
        <v>368</v>
      </c>
      <c r="T31627" s="9" t="s">
        <v>368</v>
      </c>
      <c r="U31627" s="9" t="s">
        <v>368</v>
      </c>
    </row>
    <row r="31628">
      <c r="F31628" s="9"/>
      <c r="N31628" s="50"/>
      <c r="O31628" s="50"/>
      <c r="P31628" s="50"/>
      <c r="Q31628" s="50" t="s">
        <v>368</v>
      </c>
      <c r="R31628" s="9" t="s">
        <v>368</v>
      </c>
      <c r="S31628" s="50" t="s">
        <v>368</v>
      </c>
      <c r="T31628" s="9" t="s">
        <v>368</v>
      </c>
      <c r="U31628" s="9" t="s">
        <v>368</v>
      </c>
    </row>
    <row r="31629">
      <c r="F31629" s="9"/>
      <c r="N31629" s="50"/>
      <c r="O31629" s="50"/>
      <c r="P31629" s="50"/>
      <c r="Q31629" s="50" t="s">
        <v>368</v>
      </c>
      <c r="R31629" s="9" t="s">
        <v>368</v>
      </c>
      <c r="S31629" s="50" t="s">
        <v>368</v>
      </c>
      <c r="T31629" s="9" t="s">
        <v>368</v>
      </c>
      <c r="U31629" s="9" t="s">
        <v>368</v>
      </c>
    </row>
    <row r="31630">
      <c r="F31630" s="9"/>
      <c r="N31630" s="50"/>
      <c r="O31630" s="50"/>
      <c r="P31630" s="50"/>
      <c r="Q31630" s="50" t="s">
        <v>368</v>
      </c>
      <c r="R31630" s="9" t="s">
        <v>368</v>
      </c>
      <c r="S31630" s="50" t="s">
        <v>368</v>
      </c>
      <c r="T31630" s="9" t="s">
        <v>368</v>
      </c>
      <c r="U31630" s="9" t="s">
        <v>368</v>
      </c>
    </row>
    <row r="31631">
      <c r="F31631" s="9"/>
      <c r="N31631" s="50"/>
      <c r="O31631" s="50"/>
      <c r="P31631" s="50"/>
      <c r="Q31631" s="50" t="s">
        <v>368</v>
      </c>
      <c r="R31631" s="9" t="s">
        <v>368</v>
      </c>
      <c r="S31631" s="50" t="s">
        <v>368</v>
      </c>
      <c r="T31631" s="9" t="s">
        <v>368</v>
      </c>
      <c r="U31631" s="9" t="s">
        <v>368</v>
      </c>
    </row>
    <row r="31632">
      <c r="F31632" s="9"/>
      <c r="N31632" s="50"/>
      <c r="O31632" s="50"/>
      <c r="P31632" s="50"/>
      <c r="Q31632" s="50" t="s">
        <v>368</v>
      </c>
      <c r="R31632" s="9" t="s">
        <v>368</v>
      </c>
      <c r="S31632" s="50" t="s">
        <v>368</v>
      </c>
      <c r="T31632" s="9" t="s">
        <v>368</v>
      </c>
      <c r="U31632" s="9" t="s">
        <v>368</v>
      </c>
    </row>
    <row r="31633">
      <c r="F31633" s="9"/>
      <c r="N31633" s="50"/>
      <c r="O31633" s="50"/>
      <c r="P31633" s="50"/>
      <c r="Q31633" s="50" t="s">
        <v>368</v>
      </c>
      <c r="R31633" s="9" t="s">
        <v>368</v>
      </c>
      <c r="S31633" s="50" t="s">
        <v>368</v>
      </c>
      <c r="T31633" s="9" t="s">
        <v>368</v>
      </c>
      <c r="U31633" s="9" t="s">
        <v>368</v>
      </c>
    </row>
    <row r="31634">
      <c r="F31634" s="9"/>
      <c r="N31634" s="50"/>
      <c r="O31634" s="50"/>
      <c r="P31634" s="50"/>
      <c r="Q31634" s="50" t="s">
        <v>368</v>
      </c>
      <c r="R31634" s="9" t="s">
        <v>368</v>
      </c>
      <c r="S31634" s="50" t="s">
        <v>368</v>
      </c>
      <c r="T31634" s="9" t="s">
        <v>368</v>
      </c>
      <c r="U31634" s="9" t="s">
        <v>368</v>
      </c>
    </row>
    <row r="31635">
      <c r="F31635" s="9"/>
      <c r="N31635" s="50"/>
      <c r="O31635" s="50"/>
      <c r="P31635" s="50"/>
      <c r="Q31635" s="50" t="s">
        <v>368</v>
      </c>
      <c r="R31635" s="9" t="s">
        <v>368</v>
      </c>
      <c r="S31635" s="50" t="s">
        <v>368</v>
      </c>
      <c r="T31635" s="9" t="s">
        <v>368</v>
      </c>
      <c r="U31635" s="9" t="s">
        <v>368</v>
      </c>
    </row>
    <row r="31636">
      <c r="F31636" s="9"/>
      <c r="N31636" s="50"/>
      <c r="O31636" s="50"/>
      <c r="P31636" s="50"/>
      <c r="Q31636" s="50" t="s">
        <v>368</v>
      </c>
      <c r="R31636" s="9" t="s">
        <v>368</v>
      </c>
      <c r="S31636" s="50" t="s">
        <v>368</v>
      </c>
      <c r="T31636" s="9" t="s">
        <v>368</v>
      </c>
      <c r="U31636" s="9" t="s">
        <v>368</v>
      </c>
    </row>
    <row r="31637">
      <c r="F31637" s="9"/>
      <c r="N31637" s="50"/>
      <c r="O31637" s="50"/>
      <c r="P31637" s="50"/>
      <c r="Q31637" s="50" t="s">
        <v>368</v>
      </c>
      <c r="R31637" s="9" t="s">
        <v>368</v>
      </c>
      <c r="S31637" s="50" t="s">
        <v>368</v>
      </c>
      <c r="T31637" s="9" t="s">
        <v>368</v>
      </c>
      <c r="U31637" s="9" t="s">
        <v>368</v>
      </c>
    </row>
    <row r="31638">
      <c r="F31638" s="9"/>
      <c r="N31638" s="50"/>
      <c r="O31638" s="50"/>
      <c r="P31638" s="50"/>
      <c r="Q31638" s="50" t="s">
        <v>368</v>
      </c>
      <c r="R31638" s="9" t="s">
        <v>368</v>
      </c>
      <c r="S31638" s="50" t="s">
        <v>368</v>
      </c>
      <c r="T31638" s="9" t="s">
        <v>368</v>
      </c>
      <c r="U31638" s="9" t="s">
        <v>368</v>
      </c>
    </row>
    <row r="31639">
      <c r="F31639" s="9"/>
      <c r="N31639" s="50"/>
      <c r="O31639" s="50"/>
      <c r="P31639" s="50"/>
      <c r="Q31639" s="50" t="s">
        <v>368</v>
      </c>
      <c r="R31639" s="9" t="s">
        <v>368</v>
      </c>
      <c r="S31639" s="50" t="s">
        <v>368</v>
      </c>
      <c r="T31639" s="9" t="s">
        <v>368</v>
      </c>
      <c r="U31639" s="9" t="s">
        <v>368</v>
      </c>
    </row>
    <row r="31640">
      <c r="F31640" s="9"/>
      <c r="N31640" s="50"/>
      <c r="O31640" s="50"/>
      <c r="P31640" s="50"/>
      <c r="Q31640" s="50" t="s">
        <v>368</v>
      </c>
      <c r="R31640" s="9" t="s">
        <v>368</v>
      </c>
      <c r="S31640" s="50" t="s">
        <v>368</v>
      </c>
      <c r="T31640" s="9" t="s">
        <v>368</v>
      </c>
      <c r="U31640" s="9" t="s">
        <v>368</v>
      </c>
    </row>
    <row r="31641">
      <c r="F31641" s="9"/>
      <c r="N31641" s="50"/>
      <c r="O31641" s="50"/>
      <c r="P31641" s="50"/>
      <c r="Q31641" s="50" t="s">
        <v>368</v>
      </c>
      <c r="R31641" s="9" t="s">
        <v>368</v>
      </c>
      <c r="S31641" s="50" t="s">
        <v>368</v>
      </c>
      <c r="T31641" s="9" t="s">
        <v>368</v>
      </c>
      <c r="U31641" s="9" t="s">
        <v>368</v>
      </c>
    </row>
    <row r="31642">
      <c r="F31642" s="9"/>
      <c r="N31642" s="50"/>
      <c r="O31642" s="50"/>
      <c r="P31642" s="50"/>
      <c r="Q31642" s="50" t="s">
        <v>368</v>
      </c>
      <c r="R31642" s="9" t="s">
        <v>368</v>
      </c>
      <c r="S31642" s="50" t="s">
        <v>368</v>
      </c>
      <c r="T31642" s="9" t="s">
        <v>368</v>
      </c>
      <c r="U31642" s="9" t="s">
        <v>368</v>
      </c>
    </row>
    <row r="31643">
      <c r="F31643" s="9"/>
      <c r="N31643" s="50"/>
      <c r="O31643" s="50"/>
      <c r="P31643" s="50"/>
      <c r="Q31643" s="50" t="s">
        <v>368</v>
      </c>
      <c r="R31643" s="9" t="s">
        <v>368</v>
      </c>
      <c r="S31643" s="50" t="s">
        <v>368</v>
      </c>
      <c r="T31643" s="9" t="s">
        <v>368</v>
      </c>
      <c r="U31643" s="9" t="s">
        <v>368</v>
      </c>
    </row>
    <row r="31644">
      <c r="F31644" s="9"/>
      <c r="N31644" s="50"/>
      <c r="O31644" s="50"/>
      <c r="P31644" s="50"/>
      <c r="Q31644" s="50" t="s">
        <v>368</v>
      </c>
      <c r="R31644" s="9" t="s">
        <v>368</v>
      </c>
      <c r="S31644" s="50" t="s">
        <v>368</v>
      </c>
      <c r="T31644" s="9" t="s">
        <v>368</v>
      </c>
      <c r="U31644" s="9" t="s">
        <v>368</v>
      </c>
    </row>
    <row r="31645">
      <c r="F31645" s="9"/>
      <c r="N31645" s="50"/>
      <c r="O31645" s="50"/>
      <c r="P31645" s="50"/>
      <c r="Q31645" s="50" t="s">
        <v>368</v>
      </c>
      <c r="R31645" s="9" t="s">
        <v>368</v>
      </c>
      <c r="S31645" s="50" t="s">
        <v>368</v>
      </c>
      <c r="T31645" s="9" t="s">
        <v>368</v>
      </c>
      <c r="U31645" s="9" t="s">
        <v>368</v>
      </c>
    </row>
    <row r="31646">
      <c r="F31646" s="9"/>
      <c r="N31646" s="50"/>
      <c r="O31646" s="50"/>
      <c r="P31646" s="50"/>
      <c r="Q31646" s="50" t="s">
        <v>368</v>
      </c>
      <c r="R31646" s="9" t="s">
        <v>368</v>
      </c>
      <c r="S31646" s="50" t="s">
        <v>368</v>
      </c>
      <c r="T31646" s="9" t="s">
        <v>368</v>
      </c>
      <c r="U31646" s="9" t="s">
        <v>368</v>
      </c>
    </row>
    <row r="31647">
      <c r="F31647" s="9"/>
      <c r="N31647" s="50"/>
      <c r="O31647" s="50"/>
      <c r="P31647" s="50"/>
      <c r="Q31647" s="50" t="s">
        <v>368</v>
      </c>
      <c r="R31647" s="9" t="s">
        <v>368</v>
      </c>
      <c r="S31647" s="50" t="s">
        <v>368</v>
      </c>
      <c r="T31647" s="9" t="s">
        <v>368</v>
      </c>
      <c r="U31647" s="9" t="s">
        <v>368</v>
      </c>
    </row>
    <row r="31648">
      <c r="F31648" s="9"/>
      <c r="N31648" s="50"/>
      <c r="O31648" s="50"/>
      <c r="P31648" s="50"/>
      <c r="Q31648" s="50" t="s">
        <v>368</v>
      </c>
      <c r="R31648" s="9" t="s">
        <v>368</v>
      </c>
      <c r="S31648" s="50" t="s">
        <v>368</v>
      </c>
      <c r="T31648" s="9" t="s">
        <v>368</v>
      </c>
      <c r="U31648" s="9" t="s">
        <v>368</v>
      </c>
    </row>
    <row r="31649">
      <c r="F31649" s="9"/>
      <c r="N31649" s="50"/>
      <c r="O31649" s="50"/>
      <c r="P31649" s="50"/>
      <c r="Q31649" s="50" t="s">
        <v>368</v>
      </c>
      <c r="R31649" s="9" t="s">
        <v>368</v>
      </c>
      <c r="S31649" s="50" t="s">
        <v>368</v>
      </c>
      <c r="T31649" s="9" t="s">
        <v>368</v>
      </c>
      <c r="U31649" s="9" t="s">
        <v>368</v>
      </c>
    </row>
    <row r="31650">
      <c r="F31650" s="9"/>
      <c r="N31650" s="50"/>
      <c r="O31650" s="50"/>
      <c r="P31650" s="50"/>
      <c r="Q31650" s="50" t="s">
        <v>368</v>
      </c>
      <c r="R31650" s="9" t="s">
        <v>368</v>
      </c>
      <c r="S31650" s="50" t="s">
        <v>368</v>
      </c>
      <c r="T31650" s="9" t="s">
        <v>368</v>
      </c>
      <c r="U31650" s="9" t="s">
        <v>368</v>
      </c>
    </row>
    <row r="31651">
      <c r="F31651" s="9"/>
      <c r="N31651" s="50"/>
      <c r="O31651" s="50"/>
      <c r="P31651" s="50"/>
      <c r="Q31651" s="50" t="s">
        <v>368</v>
      </c>
      <c r="R31651" s="9" t="s">
        <v>368</v>
      </c>
      <c r="S31651" s="50" t="s">
        <v>368</v>
      </c>
      <c r="T31651" s="9" t="s">
        <v>368</v>
      </c>
      <c r="U31651" s="9" t="s">
        <v>368</v>
      </c>
    </row>
    <row r="31652">
      <c r="F31652" s="9"/>
      <c r="N31652" s="50"/>
      <c r="O31652" s="50"/>
      <c r="P31652" s="50"/>
      <c r="Q31652" s="50" t="s">
        <v>368</v>
      </c>
      <c r="R31652" s="9" t="s">
        <v>368</v>
      </c>
      <c r="S31652" s="50" t="s">
        <v>368</v>
      </c>
      <c r="T31652" s="9" t="s">
        <v>368</v>
      </c>
      <c r="U31652" s="9" t="s">
        <v>368</v>
      </c>
    </row>
    <row r="31653">
      <c r="F31653" s="9"/>
      <c r="N31653" s="50"/>
      <c r="O31653" s="50"/>
      <c r="P31653" s="50"/>
      <c r="Q31653" s="50" t="s">
        <v>368</v>
      </c>
      <c r="R31653" s="9" t="s">
        <v>368</v>
      </c>
      <c r="S31653" s="50" t="s">
        <v>368</v>
      </c>
      <c r="T31653" s="9" t="s">
        <v>368</v>
      </c>
      <c r="U31653" s="9" t="s">
        <v>368</v>
      </c>
    </row>
    <row r="31654">
      <c r="F31654" s="9"/>
      <c r="N31654" s="50"/>
      <c r="O31654" s="50"/>
      <c r="P31654" s="50"/>
      <c r="Q31654" s="50" t="s">
        <v>368</v>
      </c>
      <c r="R31654" s="9" t="s">
        <v>368</v>
      </c>
      <c r="S31654" s="50" t="s">
        <v>368</v>
      </c>
      <c r="T31654" s="9" t="s">
        <v>368</v>
      </c>
      <c r="U31654" s="9" t="s">
        <v>368</v>
      </c>
    </row>
    <row r="31655">
      <c r="F31655" s="9"/>
      <c r="N31655" s="50"/>
      <c r="O31655" s="50"/>
      <c r="P31655" s="50"/>
      <c r="Q31655" s="50" t="s">
        <v>368</v>
      </c>
      <c r="R31655" s="9" t="s">
        <v>368</v>
      </c>
      <c r="S31655" s="50" t="s">
        <v>368</v>
      </c>
      <c r="T31655" s="9" t="s">
        <v>368</v>
      </c>
      <c r="U31655" s="9" t="s">
        <v>368</v>
      </c>
    </row>
    <row r="31656">
      <c r="F31656" s="9"/>
      <c r="N31656" s="50"/>
      <c r="O31656" s="50"/>
      <c r="P31656" s="50"/>
      <c r="Q31656" s="50" t="s">
        <v>368</v>
      </c>
      <c r="R31656" s="9" t="s">
        <v>368</v>
      </c>
      <c r="S31656" s="50" t="s">
        <v>368</v>
      </c>
      <c r="T31656" s="9" t="s">
        <v>368</v>
      </c>
      <c r="U31656" s="9" t="s">
        <v>368</v>
      </c>
    </row>
    <row r="31657">
      <c r="F31657" s="9"/>
      <c r="N31657" s="50"/>
      <c r="O31657" s="50"/>
      <c r="P31657" s="50"/>
      <c r="Q31657" s="50" t="s">
        <v>368</v>
      </c>
      <c r="R31657" s="9" t="s">
        <v>368</v>
      </c>
      <c r="S31657" s="50" t="s">
        <v>368</v>
      </c>
      <c r="T31657" s="9" t="s">
        <v>368</v>
      </c>
      <c r="U31657" s="9" t="s">
        <v>368</v>
      </c>
    </row>
    <row r="31658">
      <c r="F31658" s="9"/>
      <c r="N31658" s="50"/>
      <c r="O31658" s="50"/>
      <c r="P31658" s="50"/>
      <c r="Q31658" s="50" t="s">
        <v>368</v>
      </c>
      <c r="R31658" s="9" t="s">
        <v>368</v>
      </c>
      <c r="S31658" s="50" t="s">
        <v>368</v>
      </c>
      <c r="T31658" s="9" t="s">
        <v>368</v>
      </c>
      <c r="U31658" s="9" t="s">
        <v>368</v>
      </c>
    </row>
    <row r="31659">
      <c r="F31659" s="9"/>
      <c r="N31659" s="50"/>
      <c r="O31659" s="50"/>
      <c r="P31659" s="50"/>
      <c r="Q31659" s="50" t="s">
        <v>368</v>
      </c>
      <c r="R31659" s="9" t="s">
        <v>368</v>
      </c>
      <c r="S31659" s="50" t="s">
        <v>368</v>
      </c>
      <c r="T31659" s="9" t="s">
        <v>368</v>
      </c>
      <c r="U31659" s="9" t="s">
        <v>368</v>
      </c>
    </row>
    <row r="31660">
      <c r="F31660" s="9"/>
      <c r="N31660" s="50"/>
      <c r="O31660" s="50"/>
      <c r="P31660" s="50"/>
      <c r="Q31660" s="50" t="s">
        <v>368</v>
      </c>
      <c r="R31660" s="9" t="s">
        <v>368</v>
      </c>
      <c r="S31660" s="50" t="s">
        <v>368</v>
      </c>
      <c r="T31660" s="9" t="s">
        <v>368</v>
      </c>
      <c r="U31660" s="9" t="s">
        <v>368</v>
      </c>
    </row>
    <row r="31661">
      <c r="F31661" s="9"/>
      <c r="N31661" s="50"/>
      <c r="O31661" s="50"/>
      <c r="P31661" s="50"/>
      <c r="Q31661" s="50" t="s">
        <v>368</v>
      </c>
      <c r="R31661" s="9" t="s">
        <v>368</v>
      </c>
      <c r="S31661" s="50" t="s">
        <v>368</v>
      </c>
      <c r="T31661" s="9" t="s">
        <v>368</v>
      </c>
      <c r="U31661" s="9" t="s">
        <v>368</v>
      </c>
    </row>
    <row r="31662">
      <c r="F31662" s="9"/>
      <c r="N31662" s="50"/>
      <c r="O31662" s="50"/>
      <c r="P31662" s="50"/>
      <c r="Q31662" s="50" t="s">
        <v>368</v>
      </c>
      <c r="R31662" s="9" t="s">
        <v>368</v>
      </c>
      <c r="S31662" s="50" t="s">
        <v>368</v>
      </c>
      <c r="T31662" s="9" t="s">
        <v>368</v>
      </c>
      <c r="U31662" s="9" t="s">
        <v>368</v>
      </c>
    </row>
    <row r="31663">
      <c r="F31663" s="9"/>
      <c r="N31663" s="50"/>
      <c r="O31663" s="50"/>
      <c r="P31663" s="50"/>
      <c r="Q31663" s="50" t="s">
        <v>368</v>
      </c>
      <c r="R31663" s="9" t="s">
        <v>368</v>
      </c>
      <c r="S31663" s="50" t="s">
        <v>368</v>
      </c>
      <c r="T31663" s="9" t="s">
        <v>368</v>
      </c>
      <c r="U31663" s="9" t="s">
        <v>368</v>
      </c>
    </row>
    <row r="31664">
      <c r="F31664" s="9"/>
      <c r="N31664" s="50"/>
      <c r="O31664" s="50"/>
      <c r="P31664" s="50"/>
      <c r="Q31664" s="50" t="s">
        <v>368</v>
      </c>
      <c r="R31664" s="9" t="s">
        <v>368</v>
      </c>
      <c r="S31664" s="50" t="s">
        <v>368</v>
      </c>
      <c r="T31664" s="9" t="s">
        <v>368</v>
      </c>
      <c r="U31664" s="9" t="s">
        <v>368</v>
      </c>
    </row>
    <row r="31665">
      <c r="F31665" s="9"/>
      <c r="N31665" s="50"/>
      <c r="O31665" s="50"/>
      <c r="P31665" s="50"/>
      <c r="Q31665" s="50" t="s">
        <v>368</v>
      </c>
      <c r="R31665" s="9" t="s">
        <v>368</v>
      </c>
      <c r="S31665" s="50" t="s">
        <v>368</v>
      </c>
      <c r="T31665" s="9" t="s">
        <v>368</v>
      </c>
      <c r="U31665" s="9" t="s">
        <v>368</v>
      </c>
    </row>
    <row r="31666">
      <c r="F31666" s="9"/>
      <c r="N31666" s="50"/>
      <c r="O31666" s="50"/>
      <c r="P31666" s="50"/>
      <c r="Q31666" s="50" t="s">
        <v>368</v>
      </c>
      <c r="R31666" s="9" t="s">
        <v>368</v>
      </c>
      <c r="S31666" s="50" t="s">
        <v>368</v>
      </c>
      <c r="T31666" s="9" t="s">
        <v>368</v>
      </c>
      <c r="U31666" s="9" t="s">
        <v>368</v>
      </c>
    </row>
    <row r="31667">
      <c r="F31667" s="9"/>
      <c r="N31667" s="50"/>
      <c r="O31667" s="50"/>
      <c r="P31667" s="50"/>
      <c r="Q31667" s="50" t="s">
        <v>368</v>
      </c>
      <c r="R31667" s="9" t="s">
        <v>368</v>
      </c>
      <c r="S31667" s="50" t="s">
        <v>368</v>
      </c>
      <c r="T31667" s="9" t="s">
        <v>368</v>
      </c>
      <c r="U31667" s="9" t="s">
        <v>368</v>
      </c>
    </row>
    <row r="31668">
      <c r="F31668" s="9"/>
      <c r="N31668" s="50"/>
      <c r="O31668" s="50"/>
      <c r="P31668" s="50"/>
      <c r="Q31668" s="50" t="s">
        <v>368</v>
      </c>
      <c r="R31668" s="9" t="s">
        <v>368</v>
      </c>
      <c r="S31668" s="50" t="s">
        <v>368</v>
      </c>
      <c r="T31668" s="9" t="s">
        <v>368</v>
      </c>
      <c r="U31668" s="9" t="s">
        <v>368</v>
      </c>
    </row>
    <row r="31669">
      <c r="F31669" s="9"/>
      <c r="N31669" s="50"/>
      <c r="O31669" s="50"/>
      <c r="P31669" s="50"/>
      <c r="Q31669" s="50" t="s">
        <v>368</v>
      </c>
      <c r="R31669" s="9" t="s">
        <v>368</v>
      </c>
      <c r="S31669" s="50" t="s">
        <v>368</v>
      </c>
      <c r="T31669" s="9" t="s">
        <v>368</v>
      </c>
      <c r="U31669" s="9" t="s">
        <v>368</v>
      </c>
    </row>
    <row r="31670">
      <c r="F31670" s="9"/>
      <c r="N31670" s="50"/>
      <c r="O31670" s="50"/>
      <c r="P31670" s="50"/>
      <c r="Q31670" s="50" t="s">
        <v>368</v>
      </c>
      <c r="R31670" s="9" t="s">
        <v>368</v>
      </c>
      <c r="S31670" s="50" t="s">
        <v>368</v>
      </c>
      <c r="T31670" s="9" t="s">
        <v>368</v>
      </c>
      <c r="U31670" s="9" t="s">
        <v>368</v>
      </c>
    </row>
    <row r="31671">
      <c r="F31671" s="9"/>
      <c r="N31671" s="50"/>
      <c r="O31671" s="50"/>
      <c r="P31671" s="50"/>
      <c r="Q31671" s="50" t="s">
        <v>368</v>
      </c>
      <c r="R31671" s="9" t="s">
        <v>368</v>
      </c>
      <c r="S31671" s="50" t="s">
        <v>368</v>
      </c>
      <c r="T31671" s="9" t="s">
        <v>368</v>
      </c>
      <c r="U31671" s="9" t="s">
        <v>368</v>
      </c>
    </row>
    <row r="31672">
      <c r="F31672" s="9"/>
      <c r="N31672" s="50"/>
      <c r="O31672" s="50"/>
      <c r="P31672" s="50"/>
      <c r="Q31672" s="50" t="s">
        <v>368</v>
      </c>
      <c r="R31672" s="9" t="s">
        <v>368</v>
      </c>
      <c r="S31672" s="50" t="s">
        <v>368</v>
      </c>
      <c r="T31672" s="9" t="s">
        <v>368</v>
      </c>
      <c r="U31672" s="9" t="s">
        <v>368</v>
      </c>
    </row>
    <row r="31673">
      <c r="F31673" s="9"/>
      <c r="N31673" s="50"/>
      <c r="O31673" s="50"/>
      <c r="P31673" s="50"/>
      <c r="Q31673" s="50" t="s">
        <v>368</v>
      </c>
      <c r="R31673" s="9" t="s">
        <v>368</v>
      </c>
      <c r="S31673" s="50" t="s">
        <v>368</v>
      </c>
      <c r="T31673" s="9" t="s">
        <v>368</v>
      </c>
      <c r="U31673" s="9" t="s">
        <v>368</v>
      </c>
    </row>
    <row r="31674">
      <c r="F31674" s="9"/>
      <c r="N31674" s="50"/>
      <c r="O31674" s="50"/>
      <c r="P31674" s="50"/>
      <c r="Q31674" s="50" t="s">
        <v>368</v>
      </c>
      <c r="R31674" s="9" t="s">
        <v>368</v>
      </c>
      <c r="S31674" s="50" t="s">
        <v>368</v>
      </c>
      <c r="T31674" s="9" t="s">
        <v>368</v>
      </c>
      <c r="U31674" s="9" t="s">
        <v>368</v>
      </c>
    </row>
    <row r="31675">
      <c r="F31675" s="9"/>
      <c r="N31675" s="50"/>
      <c r="O31675" s="50"/>
      <c r="P31675" s="50"/>
      <c r="Q31675" s="50" t="s">
        <v>368</v>
      </c>
      <c r="R31675" s="9" t="s">
        <v>368</v>
      </c>
      <c r="S31675" s="50" t="s">
        <v>368</v>
      </c>
      <c r="T31675" s="9" t="s">
        <v>368</v>
      </c>
      <c r="U31675" s="9" t="s">
        <v>368</v>
      </c>
    </row>
    <row r="31676">
      <c r="F31676" s="9"/>
      <c r="N31676" s="50"/>
      <c r="O31676" s="50"/>
      <c r="P31676" s="50"/>
      <c r="Q31676" s="50" t="s">
        <v>368</v>
      </c>
      <c r="R31676" s="9" t="s">
        <v>368</v>
      </c>
      <c r="S31676" s="50" t="s">
        <v>368</v>
      </c>
      <c r="T31676" s="9" t="s">
        <v>368</v>
      </c>
      <c r="U31676" s="9" t="s">
        <v>368</v>
      </c>
    </row>
    <row r="31677">
      <c r="F31677" s="9"/>
      <c r="N31677" s="50"/>
      <c r="O31677" s="50"/>
      <c r="P31677" s="50"/>
      <c r="Q31677" s="50" t="s">
        <v>368</v>
      </c>
      <c r="R31677" s="9" t="s">
        <v>368</v>
      </c>
      <c r="S31677" s="50" t="s">
        <v>368</v>
      </c>
      <c r="T31677" s="9" t="s">
        <v>368</v>
      </c>
      <c r="U31677" s="9" t="s">
        <v>368</v>
      </c>
    </row>
    <row r="31678">
      <c r="F31678" s="9"/>
      <c r="N31678" s="50"/>
      <c r="O31678" s="50"/>
      <c r="P31678" s="50"/>
      <c r="Q31678" s="50" t="s">
        <v>368</v>
      </c>
      <c r="R31678" s="9" t="s">
        <v>368</v>
      </c>
      <c r="S31678" s="50" t="s">
        <v>368</v>
      </c>
      <c r="T31678" s="9" t="s">
        <v>368</v>
      </c>
      <c r="U31678" s="9" t="s">
        <v>368</v>
      </c>
    </row>
    <row r="31679">
      <c r="F31679" s="9"/>
      <c r="N31679" s="50"/>
      <c r="O31679" s="50"/>
      <c r="P31679" s="50"/>
      <c r="Q31679" s="50" t="s">
        <v>368</v>
      </c>
      <c r="R31679" s="9" t="s">
        <v>368</v>
      </c>
      <c r="S31679" s="50" t="s">
        <v>368</v>
      </c>
      <c r="T31679" s="9" t="s">
        <v>368</v>
      </c>
      <c r="U31679" s="9" t="s">
        <v>368</v>
      </c>
    </row>
    <row r="31680">
      <c r="F31680" s="9"/>
      <c r="N31680" s="50"/>
      <c r="O31680" s="50"/>
      <c r="P31680" s="50"/>
      <c r="Q31680" s="50" t="s">
        <v>368</v>
      </c>
      <c r="R31680" s="9" t="s">
        <v>368</v>
      </c>
      <c r="S31680" s="50" t="s">
        <v>368</v>
      </c>
      <c r="T31680" s="9" t="s">
        <v>368</v>
      </c>
      <c r="U31680" s="9" t="s">
        <v>368</v>
      </c>
    </row>
    <row r="31681">
      <c r="F31681" s="9"/>
      <c r="N31681" s="50"/>
      <c r="O31681" s="50"/>
      <c r="P31681" s="50"/>
      <c r="Q31681" s="50" t="s">
        <v>368</v>
      </c>
      <c r="R31681" s="9" t="s">
        <v>368</v>
      </c>
      <c r="S31681" s="50" t="s">
        <v>368</v>
      </c>
      <c r="T31681" s="9" t="s">
        <v>368</v>
      </c>
      <c r="U31681" s="9" t="s">
        <v>368</v>
      </c>
    </row>
    <row r="31682">
      <c r="F31682" s="9"/>
      <c r="N31682" s="50"/>
      <c r="O31682" s="50"/>
      <c r="P31682" s="50"/>
      <c r="Q31682" s="50" t="s">
        <v>368</v>
      </c>
      <c r="R31682" s="9" t="s">
        <v>368</v>
      </c>
      <c r="S31682" s="50" t="s">
        <v>368</v>
      </c>
      <c r="T31682" s="9" t="s">
        <v>368</v>
      </c>
      <c r="U31682" s="9" t="s">
        <v>368</v>
      </c>
    </row>
    <row r="31683">
      <c r="F31683" s="9"/>
      <c r="N31683" s="50"/>
      <c r="O31683" s="50"/>
      <c r="P31683" s="50"/>
      <c r="Q31683" s="50" t="s">
        <v>368</v>
      </c>
      <c r="R31683" s="9" t="s">
        <v>368</v>
      </c>
      <c r="S31683" s="50" t="s">
        <v>368</v>
      </c>
      <c r="T31683" s="9" t="s">
        <v>368</v>
      </c>
      <c r="U31683" s="9" t="s">
        <v>368</v>
      </c>
    </row>
    <row r="31684">
      <c r="F31684" s="9"/>
      <c r="N31684" s="50"/>
      <c r="O31684" s="50"/>
      <c r="P31684" s="50"/>
      <c r="Q31684" s="50" t="s">
        <v>368</v>
      </c>
      <c r="R31684" s="9" t="s">
        <v>368</v>
      </c>
      <c r="S31684" s="50" t="s">
        <v>368</v>
      </c>
      <c r="T31684" s="9" t="s">
        <v>368</v>
      </c>
      <c r="U31684" s="9" t="s">
        <v>368</v>
      </c>
    </row>
    <row r="31685">
      <c r="F31685" s="9"/>
      <c r="N31685" s="50"/>
      <c r="O31685" s="50"/>
      <c r="P31685" s="50"/>
      <c r="Q31685" s="50" t="s">
        <v>368</v>
      </c>
      <c r="R31685" s="9" t="s">
        <v>368</v>
      </c>
      <c r="S31685" s="50" t="s">
        <v>368</v>
      </c>
      <c r="T31685" s="9" t="s">
        <v>368</v>
      </c>
      <c r="U31685" s="9" t="s">
        <v>368</v>
      </c>
    </row>
    <row r="31686">
      <c r="F31686" s="9"/>
      <c r="N31686" s="50"/>
      <c r="O31686" s="50"/>
      <c r="P31686" s="50"/>
      <c r="Q31686" s="50" t="s">
        <v>368</v>
      </c>
      <c r="R31686" s="9" t="s">
        <v>368</v>
      </c>
      <c r="S31686" s="50" t="s">
        <v>368</v>
      </c>
      <c r="T31686" s="9" t="s">
        <v>368</v>
      </c>
      <c r="U31686" s="9" t="s">
        <v>368</v>
      </c>
    </row>
    <row r="31687">
      <c r="F31687" s="9"/>
      <c r="N31687" s="50"/>
      <c r="O31687" s="50"/>
      <c r="P31687" s="50"/>
      <c r="Q31687" s="50" t="s">
        <v>368</v>
      </c>
      <c r="R31687" s="9" t="s">
        <v>368</v>
      </c>
      <c r="S31687" s="50" t="s">
        <v>368</v>
      </c>
      <c r="T31687" s="9" t="s">
        <v>368</v>
      </c>
      <c r="U31687" s="9" t="s">
        <v>368</v>
      </c>
    </row>
    <row r="31688">
      <c r="F31688" s="9"/>
      <c r="N31688" s="50"/>
      <c r="O31688" s="50"/>
      <c r="P31688" s="50"/>
      <c r="Q31688" s="50" t="s">
        <v>368</v>
      </c>
      <c r="R31688" s="9" t="s">
        <v>368</v>
      </c>
      <c r="S31688" s="50" t="s">
        <v>368</v>
      </c>
      <c r="T31688" s="9" t="s">
        <v>368</v>
      </c>
      <c r="U31688" s="9" t="s">
        <v>368</v>
      </c>
    </row>
    <row r="31689">
      <c r="F31689" s="9"/>
      <c r="N31689" s="50"/>
      <c r="O31689" s="50"/>
      <c r="P31689" s="50"/>
      <c r="Q31689" s="50" t="s">
        <v>368</v>
      </c>
      <c r="R31689" s="9" t="s">
        <v>368</v>
      </c>
      <c r="S31689" s="50" t="s">
        <v>368</v>
      </c>
      <c r="T31689" s="9" t="s">
        <v>368</v>
      </c>
      <c r="U31689" s="9" t="s">
        <v>368</v>
      </c>
    </row>
    <row r="31690">
      <c r="F31690" s="9"/>
      <c r="N31690" s="50"/>
      <c r="O31690" s="50"/>
      <c r="P31690" s="50"/>
      <c r="Q31690" s="50" t="s">
        <v>368</v>
      </c>
      <c r="R31690" s="9" t="s">
        <v>368</v>
      </c>
      <c r="S31690" s="50" t="s">
        <v>368</v>
      </c>
      <c r="T31690" s="9" t="s">
        <v>368</v>
      </c>
      <c r="U31690" s="9" t="s">
        <v>368</v>
      </c>
    </row>
    <row r="31691">
      <c r="F31691" s="9"/>
      <c r="N31691" s="50"/>
      <c r="O31691" s="50"/>
      <c r="P31691" s="50"/>
      <c r="Q31691" s="50" t="s">
        <v>368</v>
      </c>
      <c r="R31691" s="9" t="s">
        <v>368</v>
      </c>
      <c r="S31691" s="50" t="s">
        <v>368</v>
      </c>
      <c r="T31691" s="9" t="s">
        <v>368</v>
      </c>
      <c r="U31691" s="9" t="s">
        <v>368</v>
      </c>
    </row>
    <row r="31692">
      <c r="F31692" s="9"/>
      <c r="N31692" s="50"/>
      <c r="O31692" s="50"/>
      <c r="P31692" s="50"/>
      <c r="Q31692" s="50" t="s">
        <v>368</v>
      </c>
      <c r="R31692" s="9" t="s">
        <v>368</v>
      </c>
      <c r="S31692" s="50" t="s">
        <v>368</v>
      </c>
      <c r="T31692" s="9" t="s">
        <v>368</v>
      </c>
      <c r="U31692" s="9" t="s">
        <v>368</v>
      </c>
    </row>
    <row r="31693">
      <c r="F31693" s="9"/>
      <c r="N31693" s="50"/>
      <c r="O31693" s="50"/>
      <c r="P31693" s="50"/>
      <c r="Q31693" s="50" t="s">
        <v>368</v>
      </c>
      <c r="R31693" s="9" t="s">
        <v>368</v>
      </c>
      <c r="S31693" s="50" t="s">
        <v>368</v>
      </c>
      <c r="T31693" s="9" t="s">
        <v>368</v>
      </c>
      <c r="U31693" s="9" t="s">
        <v>368</v>
      </c>
    </row>
    <row r="31694">
      <c r="F31694" s="9"/>
      <c r="N31694" s="50"/>
      <c r="O31694" s="50"/>
      <c r="P31694" s="50"/>
      <c r="Q31694" s="50" t="s">
        <v>368</v>
      </c>
      <c r="R31694" s="9" t="s">
        <v>368</v>
      </c>
      <c r="S31694" s="50" t="s">
        <v>368</v>
      </c>
      <c r="T31694" s="9" t="s">
        <v>368</v>
      </c>
      <c r="U31694" s="9" t="s">
        <v>368</v>
      </c>
    </row>
    <row r="31695">
      <c r="F31695" s="9"/>
      <c r="N31695" s="50"/>
      <c r="O31695" s="50"/>
      <c r="P31695" s="50"/>
      <c r="Q31695" s="50" t="s">
        <v>368</v>
      </c>
      <c r="R31695" s="9" t="s">
        <v>368</v>
      </c>
      <c r="S31695" s="50" t="s">
        <v>368</v>
      </c>
      <c r="T31695" s="9" t="s">
        <v>368</v>
      </c>
      <c r="U31695" s="9" t="s">
        <v>368</v>
      </c>
    </row>
    <row r="31696">
      <c r="F31696" s="9"/>
      <c r="N31696" s="50"/>
      <c r="O31696" s="50"/>
      <c r="P31696" s="50"/>
      <c r="Q31696" s="50" t="s">
        <v>368</v>
      </c>
      <c r="R31696" s="9" t="s">
        <v>368</v>
      </c>
      <c r="S31696" s="50" t="s">
        <v>368</v>
      </c>
      <c r="T31696" s="9" t="s">
        <v>368</v>
      </c>
      <c r="U31696" s="9" t="s">
        <v>368</v>
      </c>
    </row>
    <row r="31697">
      <c r="F31697" s="9"/>
      <c r="N31697" s="50"/>
      <c r="O31697" s="50"/>
      <c r="P31697" s="50"/>
      <c r="Q31697" s="50" t="s">
        <v>368</v>
      </c>
      <c r="R31697" s="9" t="s">
        <v>368</v>
      </c>
      <c r="S31697" s="50" t="s">
        <v>368</v>
      </c>
      <c r="T31697" s="9" t="s">
        <v>368</v>
      </c>
      <c r="U31697" s="9" t="s">
        <v>368</v>
      </c>
    </row>
    <row r="31698">
      <c r="F31698" s="9"/>
      <c r="N31698" s="50"/>
      <c r="O31698" s="50"/>
      <c r="P31698" s="50"/>
      <c r="Q31698" s="50" t="s">
        <v>368</v>
      </c>
      <c r="R31698" s="9" t="s">
        <v>368</v>
      </c>
      <c r="S31698" s="50" t="s">
        <v>368</v>
      </c>
      <c r="T31698" s="9" t="s">
        <v>368</v>
      </c>
      <c r="U31698" s="9" t="s">
        <v>368</v>
      </c>
    </row>
    <row r="31699">
      <c r="F31699" s="9"/>
      <c r="N31699" s="50"/>
      <c r="O31699" s="50"/>
      <c r="P31699" s="50"/>
      <c r="Q31699" s="50" t="s">
        <v>368</v>
      </c>
      <c r="R31699" s="9" t="s">
        <v>368</v>
      </c>
      <c r="S31699" s="50" t="s">
        <v>368</v>
      </c>
      <c r="T31699" s="9" t="s">
        <v>368</v>
      </c>
      <c r="U31699" s="9" t="s">
        <v>368</v>
      </c>
    </row>
    <row r="31700">
      <c r="F31700" s="9"/>
      <c r="N31700" s="50"/>
      <c r="O31700" s="50"/>
      <c r="P31700" s="50"/>
      <c r="Q31700" s="50" t="s">
        <v>368</v>
      </c>
      <c r="R31700" s="9" t="s">
        <v>368</v>
      </c>
      <c r="S31700" s="50" t="s">
        <v>368</v>
      </c>
      <c r="T31700" s="9" t="s">
        <v>368</v>
      </c>
      <c r="U31700" s="9" t="s">
        <v>368</v>
      </c>
    </row>
    <row r="31701">
      <c r="F31701" s="9"/>
      <c r="N31701" s="50"/>
      <c r="O31701" s="50"/>
      <c r="P31701" s="50"/>
      <c r="Q31701" s="50" t="s">
        <v>368</v>
      </c>
      <c r="R31701" s="9" t="s">
        <v>368</v>
      </c>
      <c r="S31701" s="50" t="s">
        <v>368</v>
      </c>
      <c r="T31701" s="9" t="s">
        <v>368</v>
      </c>
      <c r="U31701" s="9" t="s">
        <v>368</v>
      </c>
    </row>
    <row r="31702">
      <c r="F31702" s="9"/>
      <c r="N31702" s="50"/>
      <c r="O31702" s="50"/>
      <c r="P31702" s="50"/>
      <c r="Q31702" s="50" t="s">
        <v>368</v>
      </c>
      <c r="R31702" s="9" t="s">
        <v>368</v>
      </c>
      <c r="S31702" s="50" t="s">
        <v>368</v>
      </c>
      <c r="T31702" s="9" t="s">
        <v>368</v>
      </c>
      <c r="U31702" s="9" t="s">
        <v>368</v>
      </c>
    </row>
    <row r="31703">
      <c r="F31703" s="9"/>
      <c r="N31703" s="50"/>
      <c r="O31703" s="50"/>
      <c r="P31703" s="50"/>
      <c r="Q31703" s="50" t="s">
        <v>368</v>
      </c>
      <c r="R31703" s="9" t="s">
        <v>368</v>
      </c>
      <c r="S31703" s="50" t="s">
        <v>368</v>
      </c>
      <c r="T31703" s="9" t="s">
        <v>368</v>
      </c>
      <c r="U31703" s="9" t="s">
        <v>368</v>
      </c>
    </row>
    <row r="31704">
      <c r="F31704" s="9"/>
      <c r="N31704" s="50"/>
      <c r="O31704" s="50"/>
      <c r="P31704" s="50"/>
      <c r="Q31704" s="50" t="s">
        <v>368</v>
      </c>
      <c r="R31704" s="9" t="s">
        <v>368</v>
      </c>
      <c r="S31704" s="50" t="s">
        <v>368</v>
      </c>
      <c r="T31704" s="9" t="s">
        <v>368</v>
      </c>
      <c r="U31704" s="9" t="s">
        <v>368</v>
      </c>
    </row>
    <row r="31705">
      <c r="F31705" s="9"/>
      <c r="N31705" s="50"/>
      <c r="O31705" s="50"/>
      <c r="P31705" s="50"/>
      <c r="Q31705" s="50" t="s">
        <v>368</v>
      </c>
      <c r="R31705" s="9" t="s">
        <v>368</v>
      </c>
      <c r="S31705" s="50" t="s">
        <v>368</v>
      </c>
      <c r="T31705" s="9" t="s">
        <v>368</v>
      </c>
      <c r="U31705" s="9" t="s">
        <v>368</v>
      </c>
    </row>
    <row r="31706">
      <c r="F31706" s="9"/>
      <c r="N31706" s="50"/>
      <c r="O31706" s="50"/>
      <c r="P31706" s="50"/>
      <c r="Q31706" s="50" t="s">
        <v>368</v>
      </c>
      <c r="R31706" s="9" t="s">
        <v>368</v>
      </c>
      <c r="S31706" s="50" t="s">
        <v>368</v>
      </c>
      <c r="T31706" s="9" t="s">
        <v>368</v>
      </c>
      <c r="U31706" s="9" t="s">
        <v>368</v>
      </c>
    </row>
    <row r="31707">
      <c r="F31707" s="9"/>
      <c r="N31707" s="50"/>
      <c r="O31707" s="50"/>
      <c r="P31707" s="50"/>
      <c r="Q31707" s="50" t="s">
        <v>368</v>
      </c>
      <c r="R31707" s="9" t="s">
        <v>368</v>
      </c>
      <c r="S31707" s="50" t="s">
        <v>368</v>
      </c>
      <c r="T31707" s="9" t="s">
        <v>368</v>
      </c>
      <c r="U31707" s="9" t="s">
        <v>368</v>
      </c>
    </row>
    <row r="31708">
      <c r="F31708" s="9"/>
      <c r="N31708" s="50"/>
      <c r="O31708" s="50"/>
      <c r="P31708" s="50"/>
      <c r="Q31708" s="50" t="s">
        <v>368</v>
      </c>
      <c r="R31708" s="9" t="s">
        <v>368</v>
      </c>
      <c r="S31708" s="50" t="s">
        <v>368</v>
      </c>
      <c r="T31708" s="9" t="s">
        <v>368</v>
      </c>
      <c r="U31708" s="9" t="s">
        <v>368</v>
      </c>
    </row>
    <row r="31709">
      <c r="F31709" s="9"/>
      <c r="N31709" s="50"/>
      <c r="O31709" s="50"/>
      <c r="P31709" s="50"/>
      <c r="Q31709" s="50" t="s">
        <v>368</v>
      </c>
      <c r="R31709" s="9" t="s">
        <v>368</v>
      </c>
      <c r="S31709" s="50" t="s">
        <v>368</v>
      </c>
      <c r="T31709" s="9" t="s">
        <v>368</v>
      </c>
      <c r="U31709" s="9" t="s">
        <v>368</v>
      </c>
    </row>
    <row r="31710">
      <c r="F31710" s="9"/>
      <c r="N31710" s="50"/>
      <c r="O31710" s="50"/>
      <c r="P31710" s="50"/>
      <c r="Q31710" s="50" t="s">
        <v>368</v>
      </c>
      <c r="R31710" s="9" t="s">
        <v>368</v>
      </c>
      <c r="S31710" s="50" t="s">
        <v>368</v>
      </c>
      <c r="T31710" s="9" t="s">
        <v>368</v>
      </c>
      <c r="U31710" s="9" t="s">
        <v>368</v>
      </c>
    </row>
    <row r="31711">
      <c r="F31711" s="9"/>
      <c r="N31711" s="50"/>
      <c r="O31711" s="50"/>
      <c r="P31711" s="50"/>
      <c r="Q31711" s="50" t="s">
        <v>368</v>
      </c>
      <c r="R31711" s="9" t="s">
        <v>368</v>
      </c>
      <c r="S31711" s="50" t="s">
        <v>368</v>
      </c>
      <c r="T31711" s="9" t="s">
        <v>368</v>
      </c>
      <c r="U31711" s="9" t="s">
        <v>368</v>
      </c>
    </row>
    <row r="31712">
      <c r="F31712" s="9"/>
      <c r="N31712" s="50"/>
      <c r="O31712" s="50"/>
      <c r="P31712" s="50"/>
      <c r="Q31712" s="50" t="s">
        <v>368</v>
      </c>
      <c r="R31712" s="9" t="s">
        <v>368</v>
      </c>
      <c r="S31712" s="50" t="s">
        <v>368</v>
      </c>
      <c r="T31712" s="9" t="s">
        <v>368</v>
      </c>
      <c r="U31712" s="9" t="s">
        <v>368</v>
      </c>
    </row>
    <row r="31713">
      <c r="F31713" s="9"/>
      <c r="N31713" s="50"/>
      <c r="O31713" s="50"/>
      <c r="P31713" s="50"/>
      <c r="Q31713" s="50" t="s">
        <v>368</v>
      </c>
      <c r="R31713" s="9" t="s">
        <v>368</v>
      </c>
      <c r="S31713" s="50" t="s">
        <v>368</v>
      </c>
      <c r="T31713" s="9" t="s">
        <v>368</v>
      </c>
      <c r="U31713" s="9" t="s">
        <v>368</v>
      </c>
    </row>
    <row r="31714">
      <c r="F31714" s="9"/>
      <c r="N31714" s="50"/>
      <c r="O31714" s="50"/>
      <c r="P31714" s="50"/>
      <c r="Q31714" s="50" t="s">
        <v>368</v>
      </c>
      <c r="R31714" s="9" t="s">
        <v>368</v>
      </c>
      <c r="S31714" s="50" t="s">
        <v>368</v>
      </c>
      <c r="T31714" s="9" t="s">
        <v>368</v>
      </c>
      <c r="U31714" s="9" t="s">
        <v>368</v>
      </c>
    </row>
    <row r="31715">
      <c r="F31715" s="9"/>
      <c r="N31715" s="50"/>
      <c r="O31715" s="50"/>
      <c r="P31715" s="50"/>
      <c r="Q31715" s="50" t="s">
        <v>368</v>
      </c>
      <c r="R31715" s="9" t="s">
        <v>368</v>
      </c>
      <c r="S31715" s="50" t="s">
        <v>368</v>
      </c>
      <c r="T31715" s="9" t="s">
        <v>368</v>
      </c>
      <c r="U31715" s="9" t="s">
        <v>368</v>
      </c>
    </row>
    <row r="31716">
      <c r="F31716" s="9"/>
      <c r="N31716" s="50"/>
      <c r="O31716" s="50"/>
      <c r="P31716" s="50"/>
      <c r="Q31716" s="50" t="s">
        <v>368</v>
      </c>
      <c r="R31716" s="9" t="s">
        <v>368</v>
      </c>
      <c r="S31716" s="50" t="s">
        <v>368</v>
      </c>
      <c r="T31716" s="9" t="s">
        <v>368</v>
      </c>
      <c r="U31716" s="9" t="s">
        <v>368</v>
      </c>
    </row>
    <row r="31717">
      <c r="F31717" s="9"/>
      <c r="N31717" s="50"/>
      <c r="O31717" s="50"/>
      <c r="P31717" s="50"/>
      <c r="Q31717" s="50" t="s">
        <v>368</v>
      </c>
      <c r="R31717" s="9" t="s">
        <v>368</v>
      </c>
      <c r="S31717" s="50" t="s">
        <v>368</v>
      </c>
      <c r="T31717" s="9" t="s">
        <v>368</v>
      </c>
      <c r="U31717" s="9" t="s">
        <v>368</v>
      </c>
    </row>
    <row r="31718">
      <c r="F31718" s="9"/>
      <c r="N31718" s="50"/>
      <c r="O31718" s="50"/>
      <c r="P31718" s="50"/>
      <c r="Q31718" s="50" t="s">
        <v>368</v>
      </c>
      <c r="R31718" s="9" t="s">
        <v>368</v>
      </c>
      <c r="S31718" s="50" t="s">
        <v>368</v>
      </c>
      <c r="T31718" s="9" t="s">
        <v>368</v>
      </c>
      <c r="U31718" s="9" t="s">
        <v>368</v>
      </c>
    </row>
    <row r="31719">
      <c r="F31719" s="9"/>
      <c r="N31719" s="50"/>
      <c r="O31719" s="50"/>
      <c r="P31719" s="50"/>
      <c r="Q31719" s="50" t="s">
        <v>368</v>
      </c>
      <c r="R31719" s="9" t="s">
        <v>368</v>
      </c>
      <c r="S31719" s="50" t="s">
        <v>368</v>
      </c>
      <c r="T31719" s="9" t="s">
        <v>368</v>
      </c>
      <c r="U31719" s="9" t="s">
        <v>368</v>
      </c>
    </row>
    <row r="31720">
      <c r="F31720" s="9"/>
      <c r="N31720" s="50"/>
      <c r="O31720" s="50"/>
      <c r="P31720" s="50"/>
      <c r="Q31720" s="50" t="s">
        <v>368</v>
      </c>
      <c r="R31720" s="9" t="s">
        <v>368</v>
      </c>
      <c r="S31720" s="50" t="s">
        <v>368</v>
      </c>
      <c r="T31720" s="9" t="s">
        <v>368</v>
      </c>
      <c r="U31720" s="9" t="s">
        <v>368</v>
      </c>
    </row>
    <row r="31721">
      <c r="F31721" s="9"/>
      <c r="N31721" s="50"/>
      <c r="O31721" s="50"/>
      <c r="P31721" s="50"/>
      <c r="Q31721" s="50" t="s">
        <v>368</v>
      </c>
      <c r="R31721" s="9" t="s">
        <v>368</v>
      </c>
      <c r="S31721" s="50" t="s">
        <v>368</v>
      </c>
      <c r="T31721" s="9" t="s">
        <v>368</v>
      </c>
      <c r="U31721" s="9" t="s">
        <v>368</v>
      </c>
    </row>
    <row r="31722">
      <c r="F31722" s="9"/>
      <c r="N31722" s="50"/>
      <c r="O31722" s="50"/>
      <c r="P31722" s="50"/>
      <c r="Q31722" s="50" t="s">
        <v>368</v>
      </c>
      <c r="R31722" s="9" t="s">
        <v>368</v>
      </c>
      <c r="S31722" s="50" t="s">
        <v>368</v>
      </c>
      <c r="T31722" s="9" t="s">
        <v>368</v>
      </c>
      <c r="U31722" s="9" t="s">
        <v>368</v>
      </c>
    </row>
    <row r="31723">
      <c r="F31723" s="9"/>
      <c r="N31723" s="50"/>
      <c r="O31723" s="50"/>
      <c r="P31723" s="50"/>
      <c r="Q31723" s="50" t="s">
        <v>368</v>
      </c>
      <c r="R31723" s="9" t="s">
        <v>368</v>
      </c>
      <c r="S31723" s="50" t="s">
        <v>368</v>
      </c>
      <c r="T31723" s="9" t="s">
        <v>368</v>
      </c>
      <c r="U31723" s="9" t="s">
        <v>368</v>
      </c>
    </row>
    <row r="31724">
      <c r="F31724" s="9"/>
      <c r="N31724" s="50"/>
      <c r="O31724" s="50"/>
      <c r="P31724" s="50"/>
      <c r="Q31724" s="50" t="s">
        <v>368</v>
      </c>
      <c r="R31724" s="9" t="s">
        <v>368</v>
      </c>
      <c r="S31724" s="50" t="s">
        <v>368</v>
      </c>
      <c r="T31724" s="9" t="s">
        <v>368</v>
      </c>
      <c r="U31724" s="9" t="s">
        <v>368</v>
      </c>
    </row>
    <row r="31725">
      <c r="F31725" s="9"/>
      <c r="N31725" s="50"/>
      <c r="O31725" s="50"/>
      <c r="P31725" s="50"/>
      <c r="Q31725" s="50" t="s">
        <v>368</v>
      </c>
      <c r="R31725" s="9" t="s">
        <v>368</v>
      </c>
      <c r="S31725" s="50" t="s">
        <v>368</v>
      </c>
      <c r="T31725" s="9" t="s">
        <v>368</v>
      </c>
      <c r="U31725" s="9" t="s">
        <v>368</v>
      </c>
    </row>
    <row r="31726">
      <c r="F31726" s="9"/>
      <c r="N31726" s="50"/>
      <c r="O31726" s="50"/>
      <c r="P31726" s="50"/>
      <c r="Q31726" s="50" t="s">
        <v>368</v>
      </c>
      <c r="R31726" s="9" t="s">
        <v>368</v>
      </c>
      <c r="S31726" s="50" t="s">
        <v>368</v>
      </c>
      <c r="T31726" s="9" t="s">
        <v>368</v>
      </c>
      <c r="U31726" s="9" t="s">
        <v>368</v>
      </c>
    </row>
    <row r="31727">
      <c r="F31727" s="9"/>
      <c r="N31727" s="50"/>
      <c r="O31727" s="50"/>
      <c r="P31727" s="50"/>
      <c r="Q31727" s="50" t="s">
        <v>368</v>
      </c>
      <c r="R31727" s="9" t="s">
        <v>368</v>
      </c>
      <c r="S31727" s="50" t="s">
        <v>368</v>
      </c>
      <c r="T31727" s="9" t="s">
        <v>368</v>
      </c>
      <c r="U31727" s="9" t="s">
        <v>368</v>
      </c>
    </row>
    <row r="31728">
      <c r="F31728" s="9"/>
      <c r="N31728" s="50"/>
      <c r="O31728" s="50"/>
      <c r="P31728" s="50"/>
      <c r="Q31728" s="50" t="s">
        <v>368</v>
      </c>
      <c r="R31728" s="9" t="s">
        <v>368</v>
      </c>
      <c r="S31728" s="50" t="s">
        <v>368</v>
      </c>
      <c r="T31728" s="9" t="s">
        <v>368</v>
      </c>
      <c r="U31728" s="9" t="s">
        <v>368</v>
      </c>
    </row>
    <row r="31729">
      <c r="F31729" s="9"/>
      <c r="N31729" s="50"/>
      <c r="O31729" s="50"/>
      <c r="P31729" s="50"/>
      <c r="Q31729" s="50" t="s">
        <v>368</v>
      </c>
      <c r="R31729" s="9" t="s">
        <v>368</v>
      </c>
      <c r="S31729" s="50" t="s">
        <v>368</v>
      </c>
      <c r="T31729" s="9" t="s">
        <v>368</v>
      </c>
      <c r="U31729" s="9" t="s">
        <v>368</v>
      </c>
    </row>
    <row r="31730">
      <c r="F31730" s="9"/>
      <c r="N31730" s="50"/>
      <c r="O31730" s="50"/>
      <c r="P31730" s="50"/>
      <c r="Q31730" s="50" t="s">
        <v>368</v>
      </c>
      <c r="R31730" s="9" t="s">
        <v>368</v>
      </c>
      <c r="S31730" s="50" t="s">
        <v>368</v>
      </c>
      <c r="T31730" s="9" t="s">
        <v>368</v>
      </c>
      <c r="U31730" s="9" t="s">
        <v>368</v>
      </c>
    </row>
    <row r="31731">
      <c r="F31731" s="9"/>
      <c r="N31731" s="50"/>
      <c r="O31731" s="50"/>
      <c r="P31731" s="50"/>
      <c r="Q31731" s="50" t="s">
        <v>368</v>
      </c>
      <c r="R31731" s="9" t="s">
        <v>368</v>
      </c>
      <c r="S31731" s="50" t="s">
        <v>368</v>
      </c>
      <c r="T31731" s="9" t="s">
        <v>368</v>
      </c>
      <c r="U31731" s="9" t="s">
        <v>368</v>
      </c>
    </row>
    <row r="31732">
      <c r="F31732" s="9"/>
      <c r="N31732" s="50"/>
      <c r="O31732" s="50"/>
      <c r="P31732" s="50"/>
      <c r="Q31732" s="50" t="s">
        <v>368</v>
      </c>
      <c r="R31732" s="9" t="s">
        <v>368</v>
      </c>
      <c r="S31732" s="50" t="s">
        <v>368</v>
      </c>
      <c r="T31732" s="9" t="s">
        <v>368</v>
      </c>
      <c r="U31732" s="9" t="s">
        <v>368</v>
      </c>
    </row>
    <row r="31733">
      <c r="F31733" s="9"/>
      <c r="N31733" s="50"/>
      <c r="O31733" s="50"/>
      <c r="P31733" s="50"/>
      <c r="Q31733" s="50" t="s">
        <v>368</v>
      </c>
      <c r="R31733" s="9" t="s">
        <v>368</v>
      </c>
      <c r="S31733" s="50" t="s">
        <v>368</v>
      </c>
      <c r="T31733" s="9" t="s">
        <v>368</v>
      </c>
      <c r="U31733" s="9" t="s">
        <v>368</v>
      </c>
    </row>
    <row r="31734">
      <c r="F31734" s="9"/>
      <c r="N31734" s="50"/>
      <c r="O31734" s="50"/>
      <c r="P31734" s="50"/>
      <c r="Q31734" s="50" t="s">
        <v>368</v>
      </c>
      <c r="R31734" s="9" t="s">
        <v>368</v>
      </c>
      <c r="S31734" s="50" t="s">
        <v>368</v>
      </c>
      <c r="T31734" s="9" t="s">
        <v>368</v>
      </c>
      <c r="U31734" s="9" t="s">
        <v>368</v>
      </c>
    </row>
    <row r="31735">
      <c r="F31735" s="9"/>
      <c r="N31735" s="50"/>
      <c r="O31735" s="50"/>
      <c r="P31735" s="50"/>
      <c r="Q31735" s="50" t="s">
        <v>368</v>
      </c>
      <c r="R31735" s="9" t="s">
        <v>368</v>
      </c>
      <c r="S31735" s="50" t="s">
        <v>368</v>
      </c>
      <c r="T31735" s="9" t="s">
        <v>368</v>
      </c>
      <c r="U31735" s="9" t="s">
        <v>368</v>
      </c>
    </row>
    <row r="31736">
      <c r="F31736" s="9"/>
      <c r="N31736" s="50"/>
      <c r="O31736" s="50"/>
      <c r="P31736" s="50"/>
      <c r="Q31736" s="50" t="s">
        <v>368</v>
      </c>
      <c r="R31736" s="9" t="s">
        <v>368</v>
      </c>
      <c r="S31736" s="50" t="s">
        <v>368</v>
      </c>
      <c r="T31736" s="9" t="s">
        <v>368</v>
      </c>
      <c r="U31736" s="9" t="s">
        <v>368</v>
      </c>
    </row>
    <row r="31737">
      <c r="F31737" s="9"/>
      <c r="N31737" s="50"/>
      <c r="O31737" s="50"/>
      <c r="P31737" s="50"/>
      <c r="Q31737" s="50" t="s">
        <v>368</v>
      </c>
      <c r="R31737" s="9" t="s">
        <v>368</v>
      </c>
      <c r="S31737" s="50" t="s">
        <v>368</v>
      </c>
      <c r="T31737" s="9" t="s">
        <v>368</v>
      </c>
      <c r="U31737" s="9" t="s">
        <v>368</v>
      </c>
    </row>
    <row r="31738">
      <c r="F31738" s="9"/>
      <c r="N31738" s="50"/>
      <c r="O31738" s="50"/>
      <c r="P31738" s="50"/>
      <c r="Q31738" s="50" t="s">
        <v>368</v>
      </c>
      <c r="R31738" s="9" t="s">
        <v>368</v>
      </c>
      <c r="S31738" s="50" t="s">
        <v>368</v>
      </c>
      <c r="T31738" s="9" t="s">
        <v>368</v>
      </c>
      <c r="U31738" s="9" t="s">
        <v>368</v>
      </c>
    </row>
    <row r="31739">
      <c r="F31739" s="9"/>
      <c r="N31739" s="50"/>
      <c r="O31739" s="50"/>
      <c r="P31739" s="50"/>
      <c r="Q31739" s="50" t="s">
        <v>368</v>
      </c>
      <c r="R31739" s="9" t="s">
        <v>368</v>
      </c>
      <c r="S31739" s="50" t="s">
        <v>368</v>
      </c>
      <c r="T31739" s="9" t="s">
        <v>368</v>
      </c>
      <c r="U31739" s="9" t="s">
        <v>368</v>
      </c>
    </row>
    <row r="31740">
      <c r="F31740" s="9"/>
      <c r="N31740" s="50"/>
      <c r="O31740" s="50"/>
      <c r="P31740" s="50"/>
      <c r="Q31740" s="50" t="s">
        <v>368</v>
      </c>
      <c r="R31740" s="9" t="s">
        <v>368</v>
      </c>
      <c r="S31740" s="50" t="s">
        <v>368</v>
      </c>
      <c r="T31740" s="9" t="s">
        <v>368</v>
      </c>
      <c r="U31740" s="9" t="s">
        <v>368</v>
      </c>
    </row>
    <row r="31741">
      <c r="F31741" s="9"/>
      <c r="N31741" s="50"/>
      <c r="O31741" s="50"/>
      <c r="P31741" s="50"/>
      <c r="Q31741" s="50" t="s">
        <v>368</v>
      </c>
      <c r="R31741" s="9" t="s">
        <v>368</v>
      </c>
      <c r="S31741" s="50" t="s">
        <v>368</v>
      </c>
      <c r="T31741" s="9" t="s">
        <v>368</v>
      </c>
      <c r="U31741" s="9" t="s">
        <v>368</v>
      </c>
    </row>
    <row r="31742">
      <c r="F31742" s="9"/>
      <c r="N31742" s="50"/>
      <c r="O31742" s="50"/>
      <c r="P31742" s="50"/>
      <c r="Q31742" s="50" t="s">
        <v>368</v>
      </c>
      <c r="R31742" s="9" t="s">
        <v>368</v>
      </c>
      <c r="S31742" s="50" t="s">
        <v>368</v>
      </c>
      <c r="T31742" s="9" t="s">
        <v>368</v>
      </c>
      <c r="U31742" s="9" t="s">
        <v>368</v>
      </c>
    </row>
    <row r="31743">
      <c r="F31743" s="9"/>
      <c r="N31743" s="50"/>
      <c r="O31743" s="50"/>
      <c r="P31743" s="50"/>
      <c r="Q31743" s="50" t="s">
        <v>368</v>
      </c>
      <c r="R31743" s="9" t="s">
        <v>368</v>
      </c>
      <c r="S31743" s="50" t="s">
        <v>368</v>
      </c>
      <c r="T31743" s="9" t="s">
        <v>368</v>
      </c>
      <c r="U31743" s="9" t="s">
        <v>368</v>
      </c>
    </row>
    <row r="31744">
      <c r="F31744" s="9"/>
      <c r="N31744" s="50"/>
      <c r="O31744" s="50"/>
      <c r="P31744" s="50"/>
      <c r="Q31744" s="50" t="s">
        <v>368</v>
      </c>
      <c r="R31744" s="9" t="s">
        <v>368</v>
      </c>
      <c r="S31744" s="50" t="s">
        <v>368</v>
      </c>
      <c r="T31744" s="9" t="s">
        <v>368</v>
      </c>
      <c r="U31744" s="9" t="s">
        <v>368</v>
      </c>
    </row>
    <row r="31745">
      <c r="F31745" s="9"/>
      <c r="N31745" s="50"/>
      <c r="O31745" s="50"/>
      <c r="P31745" s="50"/>
      <c r="Q31745" s="50" t="s">
        <v>368</v>
      </c>
      <c r="R31745" s="9" t="s">
        <v>368</v>
      </c>
      <c r="S31745" s="50" t="s">
        <v>368</v>
      </c>
      <c r="T31745" s="9" t="s">
        <v>368</v>
      </c>
      <c r="U31745" s="9" t="s">
        <v>368</v>
      </c>
    </row>
    <row r="31746">
      <c r="F31746" s="9"/>
      <c r="N31746" s="50"/>
      <c r="O31746" s="50"/>
      <c r="P31746" s="50"/>
      <c r="Q31746" s="50" t="s">
        <v>368</v>
      </c>
      <c r="R31746" s="9" t="s">
        <v>368</v>
      </c>
      <c r="S31746" s="50" t="s">
        <v>368</v>
      </c>
      <c r="T31746" s="9" t="s">
        <v>368</v>
      </c>
      <c r="U31746" s="9" t="s">
        <v>368</v>
      </c>
    </row>
    <row r="31747">
      <c r="F31747" s="9"/>
      <c r="N31747" s="50"/>
      <c r="O31747" s="50"/>
      <c r="P31747" s="50"/>
      <c r="Q31747" s="50" t="s">
        <v>368</v>
      </c>
      <c r="R31747" s="9" t="s">
        <v>368</v>
      </c>
      <c r="S31747" s="50" t="s">
        <v>368</v>
      </c>
      <c r="T31747" s="9" t="s">
        <v>368</v>
      </c>
      <c r="U31747" s="9" t="s">
        <v>368</v>
      </c>
    </row>
    <row r="31748">
      <c r="F31748" s="9"/>
      <c r="N31748" s="50"/>
      <c r="O31748" s="50"/>
      <c r="P31748" s="50"/>
      <c r="Q31748" s="50" t="s">
        <v>368</v>
      </c>
      <c r="R31748" s="9" t="s">
        <v>368</v>
      </c>
      <c r="S31748" s="50" t="s">
        <v>368</v>
      </c>
      <c r="T31748" s="9" t="s">
        <v>368</v>
      </c>
      <c r="U31748" s="9" t="s">
        <v>368</v>
      </c>
    </row>
    <row r="31749">
      <c r="F31749" s="9"/>
      <c r="N31749" s="50"/>
      <c r="O31749" s="50"/>
      <c r="P31749" s="50"/>
      <c r="Q31749" s="50" t="s">
        <v>368</v>
      </c>
      <c r="R31749" s="9" t="s">
        <v>368</v>
      </c>
      <c r="S31749" s="50" t="s">
        <v>368</v>
      </c>
      <c r="T31749" s="9" t="s">
        <v>368</v>
      </c>
      <c r="U31749" s="9" t="s">
        <v>368</v>
      </c>
    </row>
    <row r="31750">
      <c r="F31750" s="9"/>
      <c r="N31750" s="50"/>
      <c r="O31750" s="50"/>
      <c r="P31750" s="50"/>
      <c r="Q31750" s="50" t="s">
        <v>368</v>
      </c>
      <c r="R31750" s="9" t="s">
        <v>368</v>
      </c>
      <c r="S31750" s="50" t="s">
        <v>368</v>
      </c>
      <c r="T31750" s="9" t="s">
        <v>368</v>
      </c>
      <c r="U31750" s="9" t="s">
        <v>368</v>
      </c>
    </row>
    <row r="31751">
      <c r="F31751" s="9"/>
      <c r="N31751" s="50"/>
      <c r="O31751" s="50"/>
      <c r="P31751" s="50"/>
      <c r="Q31751" s="50" t="s">
        <v>368</v>
      </c>
      <c r="R31751" s="9" t="s">
        <v>368</v>
      </c>
      <c r="S31751" s="50" t="s">
        <v>368</v>
      </c>
      <c r="T31751" s="9" t="s">
        <v>368</v>
      </c>
      <c r="U31751" s="9" t="s">
        <v>368</v>
      </c>
    </row>
    <row r="31752">
      <c r="F31752" s="9"/>
      <c r="N31752" s="50"/>
      <c r="O31752" s="50"/>
      <c r="P31752" s="50"/>
      <c r="Q31752" s="50" t="s">
        <v>368</v>
      </c>
      <c r="R31752" s="9" t="s">
        <v>368</v>
      </c>
      <c r="S31752" s="50" t="s">
        <v>368</v>
      </c>
      <c r="T31752" s="9" t="s">
        <v>368</v>
      </c>
      <c r="U31752" s="9" t="s">
        <v>368</v>
      </c>
    </row>
    <row r="31753">
      <c r="F31753" s="9"/>
      <c r="N31753" s="50"/>
      <c r="O31753" s="50"/>
      <c r="P31753" s="50"/>
      <c r="Q31753" s="50" t="s">
        <v>368</v>
      </c>
      <c r="R31753" s="9" t="s">
        <v>368</v>
      </c>
      <c r="S31753" s="50" t="s">
        <v>368</v>
      </c>
      <c r="T31753" s="9" t="s">
        <v>368</v>
      </c>
      <c r="U31753" s="9" t="s">
        <v>368</v>
      </c>
    </row>
    <row r="31754">
      <c r="F31754" s="9"/>
      <c r="N31754" s="50"/>
      <c r="O31754" s="50"/>
      <c r="P31754" s="50"/>
      <c r="Q31754" s="50" t="s">
        <v>368</v>
      </c>
      <c r="R31754" s="9" t="s">
        <v>368</v>
      </c>
      <c r="S31754" s="50" t="s">
        <v>368</v>
      </c>
      <c r="T31754" s="9" t="s">
        <v>368</v>
      </c>
      <c r="U31754" s="9" t="s">
        <v>368</v>
      </c>
    </row>
    <row r="31755">
      <c r="F31755" s="9"/>
      <c r="N31755" s="50"/>
      <c r="O31755" s="50"/>
      <c r="P31755" s="50"/>
      <c r="Q31755" s="50" t="s">
        <v>368</v>
      </c>
      <c r="R31755" s="9" t="s">
        <v>368</v>
      </c>
      <c r="S31755" s="50" t="s">
        <v>368</v>
      </c>
      <c r="T31755" s="9" t="s">
        <v>368</v>
      </c>
      <c r="U31755" s="9" t="s">
        <v>368</v>
      </c>
    </row>
    <row r="31756">
      <c r="F31756" s="9"/>
      <c r="N31756" s="50"/>
      <c r="O31756" s="50"/>
      <c r="P31756" s="50"/>
      <c r="Q31756" s="50" t="s">
        <v>368</v>
      </c>
      <c r="R31756" s="9" t="s">
        <v>368</v>
      </c>
      <c r="S31756" s="50" t="s">
        <v>368</v>
      </c>
      <c r="T31756" s="9" t="s">
        <v>368</v>
      </c>
      <c r="U31756" s="9" t="s">
        <v>368</v>
      </c>
    </row>
    <row r="31757">
      <c r="F31757" s="9"/>
      <c r="N31757" s="50"/>
      <c r="O31757" s="50"/>
      <c r="P31757" s="50"/>
      <c r="Q31757" s="50" t="s">
        <v>368</v>
      </c>
      <c r="R31757" s="9" t="s">
        <v>368</v>
      </c>
      <c r="S31757" s="50" t="s">
        <v>368</v>
      </c>
      <c r="T31757" s="9" t="s">
        <v>368</v>
      </c>
      <c r="U31757" s="9" t="s">
        <v>368</v>
      </c>
    </row>
    <row r="31758">
      <c r="F31758" s="9"/>
      <c r="N31758" s="50"/>
      <c r="O31758" s="50"/>
      <c r="P31758" s="50"/>
      <c r="Q31758" s="50" t="s">
        <v>368</v>
      </c>
      <c r="R31758" s="9" t="s">
        <v>368</v>
      </c>
      <c r="S31758" s="50" t="s">
        <v>368</v>
      </c>
      <c r="T31758" s="9" t="s">
        <v>368</v>
      </c>
      <c r="U31758" s="9" t="s">
        <v>368</v>
      </c>
    </row>
    <row r="31759">
      <c r="F31759" s="9"/>
      <c r="N31759" s="50"/>
      <c r="O31759" s="50"/>
      <c r="P31759" s="50"/>
      <c r="Q31759" s="50" t="s">
        <v>368</v>
      </c>
      <c r="R31759" s="9" t="s">
        <v>368</v>
      </c>
      <c r="S31759" s="50" t="s">
        <v>368</v>
      </c>
      <c r="T31759" s="9" t="s">
        <v>368</v>
      </c>
      <c r="U31759" s="9" t="s">
        <v>368</v>
      </c>
    </row>
    <row r="31760">
      <c r="F31760" s="9"/>
      <c r="N31760" s="50"/>
      <c r="O31760" s="50"/>
      <c r="P31760" s="50"/>
      <c r="Q31760" s="50" t="s">
        <v>368</v>
      </c>
      <c r="R31760" s="9" t="s">
        <v>368</v>
      </c>
      <c r="S31760" s="50" t="s">
        <v>368</v>
      </c>
      <c r="T31760" s="9" t="s">
        <v>368</v>
      </c>
      <c r="U31760" s="9" t="s">
        <v>368</v>
      </c>
    </row>
    <row r="31761">
      <c r="F31761" s="9"/>
      <c r="N31761" s="50"/>
      <c r="O31761" s="50"/>
      <c r="P31761" s="50"/>
      <c r="Q31761" s="50" t="s">
        <v>368</v>
      </c>
      <c r="R31761" s="9" t="s">
        <v>368</v>
      </c>
      <c r="S31761" s="50" t="s">
        <v>368</v>
      </c>
      <c r="T31761" s="9" t="s">
        <v>368</v>
      </c>
      <c r="U31761" s="9" t="s">
        <v>368</v>
      </c>
    </row>
    <row r="31762">
      <c r="F31762" s="9"/>
      <c r="N31762" s="50"/>
      <c r="O31762" s="50"/>
      <c r="P31762" s="50"/>
      <c r="Q31762" s="50" t="s">
        <v>368</v>
      </c>
      <c r="R31762" s="9" t="s">
        <v>368</v>
      </c>
      <c r="S31762" s="50" t="s">
        <v>368</v>
      </c>
      <c r="T31762" s="9" t="s">
        <v>368</v>
      </c>
      <c r="U31762" s="9" t="s">
        <v>368</v>
      </c>
    </row>
    <row r="31763">
      <c r="F31763" s="9"/>
      <c r="N31763" s="50"/>
      <c r="O31763" s="50"/>
      <c r="P31763" s="50"/>
      <c r="Q31763" s="50" t="s">
        <v>368</v>
      </c>
      <c r="R31763" s="9" t="s">
        <v>368</v>
      </c>
      <c r="S31763" s="50" t="s">
        <v>368</v>
      </c>
      <c r="T31763" s="9" t="s">
        <v>368</v>
      </c>
      <c r="U31763" s="9" t="s">
        <v>368</v>
      </c>
    </row>
    <row r="31764">
      <c r="F31764" s="9"/>
      <c r="N31764" s="50"/>
      <c r="O31764" s="50"/>
      <c r="P31764" s="50"/>
      <c r="Q31764" s="50" t="s">
        <v>368</v>
      </c>
      <c r="R31764" s="9" t="s">
        <v>368</v>
      </c>
      <c r="S31764" s="50" t="s">
        <v>368</v>
      </c>
      <c r="T31764" s="9" t="s">
        <v>368</v>
      </c>
      <c r="U31764" s="9" t="s">
        <v>368</v>
      </c>
    </row>
    <row r="31765">
      <c r="F31765" s="9"/>
      <c r="N31765" s="50"/>
      <c r="O31765" s="50"/>
      <c r="P31765" s="50"/>
      <c r="Q31765" s="50" t="s">
        <v>368</v>
      </c>
      <c r="R31765" s="9" t="s">
        <v>368</v>
      </c>
      <c r="S31765" s="50" t="s">
        <v>368</v>
      </c>
      <c r="T31765" s="9" t="s">
        <v>368</v>
      </c>
      <c r="U31765" s="9" t="s">
        <v>368</v>
      </c>
    </row>
    <row r="31766">
      <c r="F31766" s="9"/>
      <c r="N31766" s="50"/>
      <c r="O31766" s="50"/>
      <c r="P31766" s="50"/>
      <c r="Q31766" s="50" t="s">
        <v>368</v>
      </c>
      <c r="R31766" s="9" t="s">
        <v>368</v>
      </c>
      <c r="S31766" s="50" t="s">
        <v>368</v>
      </c>
      <c r="T31766" s="9" t="s">
        <v>368</v>
      </c>
      <c r="U31766" s="9" t="s">
        <v>368</v>
      </c>
    </row>
    <row r="31767">
      <c r="F31767" s="9"/>
      <c r="N31767" s="50"/>
      <c r="O31767" s="50"/>
      <c r="P31767" s="50"/>
      <c r="Q31767" s="50" t="s">
        <v>368</v>
      </c>
      <c r="R31767" s="9" t="s">
        <v>368</v>
      </c>
      <c r="S31767" s="50" t="s">
        <v>368</v>
      </c>
      <c r="T31767" s="9" t="s">
        <v>368</v>
      </c>
      <c r="U31767" s="9" t="s">
        <v>368</v>
      </c>
    </row>
    <row r="31768">
      <c r="F31768" s="9"/>
      <c r="N31768" s="50"/>
      <c r="O31768" s="50"/>
      <c r="P31768" s="50"/>
      <c r="Q31768" s="50" t="s">
        <v>368</v>
      </c>
      <c r="R31768" s="9" t="s">
        <v>368</v>
      </c>
      <c r="S31768" s="50" t="s">
        <v>368</v>
      </c>
      <c r="T31768" s="9" t="s">
        <v>368</v>
      </c>
      <c r="U31768" s="9" t="s">
        <v>368</v>
      </c>
    </row>
    <row r="31769">
      <c r="F31769" s="9"/>
      <c r="N31769" s="50"/>
      <c r="O31769" s="50"/>
      <c r="P31769" s="50"/>
      <c r="Q31769" s="50" t="s">
        <v>368</v>
      </c>
      <c r="R31769" s="9" t="s">
        <v>368</v>
      </c>
      <c r="S31769" s="50" t="s">
        <v>368</v>
      </c>
      <c r="T31769" s="9" t="s">
        <v>368</v>
      </c>
      <c r="U31769" s="9" t="s">
        <v>368</v>
      </c>
    </row>
    <row r="31770">
      <c r="F31770" s="9"/>
      <c r="N31770" s="50"/>
      <c r="O31770" s="50"/>
      <c r="P31770" s="50"/>
      <c r="Q31770" s="50" t="s">
        <v>368</v>
      </c>
      <c r="R31770" s="9" t="s">
        <v>368</v>
      </c>
      <c r="S31770" s="50" t="s">
        <v>368</v>
      </c>
      <c r="T31770" s="9" t="s">
        <v>368</v>
      </c>
      <c r="U31770" s="9" t="s">
        <v>368</v>
      </c>
    </row>
    <row r="31771">
      <c r="F31771" s="9"/>
      <c r="N31771" s="50"/>
      <c r="O31771" s="50"/>
      <c r="P31771" s="50"/>
      <c r="Q31771" s="50" t="s">
        <v>368</v>
      </c>
      <c r="R31771" s="9" t="s">
        <v>368</v>
      </c>
      <c r="S31771" s="50" t="s">
        <v>368</v>
      </c>
      <c r="T31771" s="9" t="s">
        <v>368</v>
      </c>
      <c r="U31771" s="9" t="s">
        <v>368</v>
      </c>
    </row>
    <row r="31772">
      <c r="F31772" s="9"/>
      <c r="N31772" s="50"/>
      <c r="O31772" s="50"/>
      <c r="P31772" s="50"/>
      <c r="Q31772" s="50" t="s">
        <v>368</v>
      </c>
      <c r="R31772" s="9" t="s">
        <v>368</v>
      </c>
      <c r="S31772" s="50" t="s">
        <v>368</v>
      </c>
      <c r="T31772" s="9" t="s">
        <v>368</v>
      </c>
      <c r="U31772" s="9" t="s">
        <v>368</v>
      </c>
    </row>
    <row r="31773">
      <c r="F31773" s="9"/>
      <c r="N31773" s="50"/>
      <c r="O31773" s="50"/>
      <c r="P31773" s="50"/>
      <c r="Q31773" s="50" t="s">
        <v>368</v>
      </c>
      <c r="R31773" s="9" t="s">
        <v>368</v>
      </c>
      <c r="S31773" s="50" t="s">
        <v>368</v>
      </c>
      <c r="T31773" s="9" t="s">
        <v>368</v>
      </c>
      <c r="U31773" s="9" t="s">
        <v>368</v>
      </c>
    </row>
    <row r="31774">
      <c r="F31774" s="9"/>
      <c r="N31774" s="50"/>
      <c r="O31774" s="50"/>
      <c r="P31774" s="50"/>
      <c r="Q31774" s="50" t="s">
        <v>368</v>
      </c>
      <c r="R31774" s="9" t="s">
        <v>368</v>
      </c>
      <c r="S31774" s="50" t="s">
        <v>368</v>
      </c>
      <c r="T31774" s="9" t="s">
        <v>368</v>
      </c>
      <c r="U31774" s="9" t="s">
        <v>368</v>
      </c>
    </row>
    <row r="31775">
      <c r="F31775" s="9"/>
      <c r="N31775" s="50"/>
      <c r="O31775" s="50"/>
      <c r="P31775" s="50"/>
      <c r="Q31775" s="50" t="s">
        <v>368</v>
      </c>
      <c r="R31775" s="9" t="s">
        <v>368</v>
      </c>
      <c r="S31775" s="50" t="s">
        <v>368</v>
      </c>
      <c r="T31775" s="9" t="s">
        <v>368</v>
      </c>
      <c r="U31775" s="9" t="s">
        <v>368</v>
      </c>
    </row>
    <row r="31776">
      <c r="F31776" s="9"/>
      <c r="N31776" s="50"/>
      <c r="O31776" s="50"/>
      <c r="P31776" s="50"/>
      <c r="Q31776" s="50" t="s">
        <v>368</v>
      </c>
      <c r="R31776" s="9" t="s">
        <v>368</v>
      </c>
      <c r="S31776" s="50" t="s">
        <v>368</v>
      </c>
      <c r="T31776" s="9" t="s">
        <v>368</v>
      </c>
      <c r="U31776" s="9" t="s">
        <v>368</v>
      </c>
    </row>
    <row r="31777">
      <c r="F31777" s="9"/>
      <c r="N31777" s="50"/>
      <c r="O31777" s="50"/>
      <c r="P31777" s="50"/>
      <c r="Q31777" s="50" t="s">
        <v>368</v>
      </c>
      <c r="R31777" s="9" t="s">
        <v>368</v>
      </c>
      <c r="S31777" s="50" t="s">
        <v>368</v>
      </c>
      <c r="T31777" s="9" t="s">
        <v>368</v>
      </c>
      <c r="U31777" s="9" t="s">
        <v>368</v>
      </c>
    </row>
    <row r="31778">
      <c r="F31778" s="9"/>
      <c r="N31778" s="50"/>
      <c r="O31778" s="50"/>
      <c r="P31778" s="50"/>
      <c r="Q31778" s="50" t="s">
        <v>368</v>
      </c>
      <c r="R31778" s="9" t="s">
        <v>368</v>
      </c>
      <c r="S31778" s="50" t="s">
        <v>368</v>
      </c>
      <c r="T31778" s="9" t="s">
        <v>368</v>
      </c>
      <c r="U31778" s="9" t="s">
        <v>368</v>
      </c>
    </row>
    <row r="31779">
      <c r="F31779" s="9"/>
      <c r="N31779" s="50"/>
      <c r="O31779" s="50"/>
      <c r="P31779" s="50"/>
      <c r="Q31779" s="50" t="s">
        <v>368</v>
      </c>
      <c r="R31779" s="9" t="s">
        <v>368</v>
      </c>
      <c r="S31779" s="50" t="s">
        <v>368</v>
      </c>
      <c r="T31779" s="9" t="s">
        <v>368</v>
      </c>
      <c r="U31779" s="9" t="s">
        <v>368</v>
      </c>
    </row>
    <row r="31780">
      <c r="F31780" s="9"/>
      <c r="N31780" s="50"/>
      <c r="O31780" s="50"/>
      <c r="P31780" s="50"/>
      <c r="Q31780" s="50" t="s">
        <v>368</v>
      </c>
      <c r="R31780" s="9" t="s">
        <v>368</v>
      </c>
      <c r="S31780" s="50" t="s">
        <v>368</v>
      </c>
      <c r="T31780" s="9" t="s">
        <v>368</v>
      </c>
      <c r="U31780" s="9" t="s">
        <v>368</v>
      </c>
    </row>
    <row r="31781">
      <c r="F31781" s="9"/>
      <c r="N31781" s="50"/>
      <c r="O31781" s="50"/>
      <c r="P31781" s="50"/>
      <c r="Q31781" s="50" t="s">
        <v>368</v>
      </c>
      <c r="R31781" s="9" t="s">
        <v>368</v>
      </c>
      <c r="S31781" s="50" t="s">
        <v>368</v>
      </c>
      <c r="T31781" s="9" t="s">
        <v>368</v>
      </c>
      <c r="U31781" s="9" t="s">
        <v>368</v>
      </c>
    </row>
    <row r="31782">
      <c r="F31782" s="9"/>
      <c r="N31782" s="50"/>
      <c r="O31782" s="50"/>
      <c r="P31782" s="50"/>
      <c r="Q31782" s="50" t="s">
        <v>368</v>
      </c>
      <c r="R31782" s="9" t="s">
        <v>368</v>
      </c>
      <c r="S31782" s="50" t="s">
        <v>368</v>
      </c>
      <c r="T31782" s="9" t="s">
        <v>368</v>
      </c>
      <c r="U31782" s="9" t="s">
        <v>368</v>
      </c>
    </row>
    <row r="31783">
      <c r="F31783" s="9"/>
      <c r="N31783" s="50"/>
      <c r="O31783" s="50"/>
      <c r="P31783" s="50"/>
      <c r="Q31783" s="50" t="s">
        <v>368</v>
      </c>
      <c r="R31783" s="9" t="s">
        <v>368</v>
      </c>
      <c r="S31783" s="50" t="s">
        <v>368</v>
      </c>
      <c r="T31783" s="9" t="s">
        <v>368</v>
      </c>
      <c r="U31783" s="9" t="s">
        <v>368</v>
      </c>
    </row>
    <row r="31784">
      <c r="F31784" s="9"/>
      <c r="N31784" s="50"/>
      <c r="O31784" s="50"/>
      <c r="P31784" s="50"/>
      <c r="Q31784" s="50" t="s">
        <v>368</v>
      </c>
      <c r="R31784" s="9" t="s">
        <v>368</v>
      </c>
      <c r="S31784" s="50" t="s">
        <v>368</v>
      </c>
      <c r="T31784" s="9" t="s">
        <v>368</v>
      </c>
      <c r="U31784" s="9" t="s">
        <v>368</v>
      </c>
    </row>
    <row r="31785">
      <c r="F31785" s="9"/>
      <c r="N31785" s="50"/>
      <c r="O31785" s="50"/>
      <c r="P31785" s="50"/>
      <c r="Q31785" s="50" t="s">
        <v>368</v>
      </c>
      <c r="R31785" s="9" t="s">
        <v>368</v>
      </c>
      <c r="S31785" s="50" t="s">
        <v>368</v>
      </c>
      <c r="T31785" s="9" t="s">
        <v>368</v>
      </c>
      <c r="U31785" s="9" t="s">
        <v>368</v>
      </c>
    </row>
    <row r="31786">
      <c r="F31786" s="9"/>
      <c r="N31786" s="50"/>
      <c r="O31786" s="50"/>
      <c r="P31786" s="50"/>
      <c r="Q31786" s="50" t="s">
        <v>368</v>
      </c>
      <c r="R31786" s="9" t="s">
        <v>368</v>
      </c>
      <c r="S31786" s="50" t="s">
        <v>368</v>
      </c>
      <c r="T31786" s="9" t="s">
        <v>368</v>
      </c>
      <c r="U31786" s="9" t="s">
        <v>368</v>
      </c>
    </row>
    <row r="31787">
      <c r="F31787" s="9"/>
      <c r="N31787" s="50"/>
      <c r="O31787" s="50"/>
      <c r="P31787" s="50"/>
      <c r="Q31787" s="50" t="s">
        <v>368</v>
      </c>
      <c r="R31787" s="9" t="s">
        <v>368</v>
      </c>
      <c r="S31787" s="50" t="s">
        <v>368</v>
      </c>
      <c r="T31787" s="9" t="s">
        <v>368</v>
      </c>
      <c r="U31787" s="9" t="s">
        <v>368</v>
      </c>
    </row>
    <row r="31788">
      <c r="F31788" s="9"/>
      <c r="N31788" s="50"/>
      <c r="O31788" s="50"/>
      <c r="P31788" s="50"/>
      <c r="Q31788" s="50" t="s">
        <v>368</v>
      </c>
      <c r="R31788" s="9" t="s">
        <v>368</v>
      </c>
      <c r="S31788" s="50" t="s">
        <v>368</v>
      </c>
      <c r="T31788" s="9" t="s">
        <v>368</v>
      </c>
      <c r="U31788" s="9" t="s">
        <v>368</v>
      </c>
    </row>
    <row r="31789">
      <c r="F31789" s="9"/>
      <c r="N31789" s="50"/>
      <c r="O31789" s="50"/>
      <c r="P31789" s="50"/>
      <c r="Q31789" s="50" t="s">
        <v>368</v>
      </c>
      <c r="R31789" s="9" t="s">
        <v>368</v>
      </c>
      <c r="S31789" s="50" t="s">
        <v>368</v>
      </c>
      <c r="T31789" s="9" t="s">
        <v>368</v>
      </c>
      <c r="U31789" s="9" t="s">
        <v>368</v>
      </c>
    </row>
    <row r="31790">
      <c r="F31790" s="9"/>
      <c r="N31790" s="50"/>
      <c r="O31790" s="50"/>
      <c r="P31790" s="50"/>
      <c r="Q31790" s="50" t="s">
        <v>368</v>
      </c>
      <c r="R31790" s="9" t="s">
        <v>368</v>
      </c>
      <c r="S31790" s="50" t="s">
        <v>368</v>
      </c>
      <c r="T31790" s="9" t="s">
        <v>368</v>
      </c>
      <c r="U31790" s="9" t="s">
        <v>368</v>
      </c>
    </row>
    <row r="31791">
      <c r="F31791" s="9"/>
      <c r="N31791" s="50"/>
      <c r="O31791" s="50"/>
      <c r="P31791" s="50"/>
      <c r="Q31791" s="50" t="s">
        <v>368</v>
      </c>
      <c r="R31791" s="9" t="s">
        <v>368</v>
      </c>
      <c r="S31791" s="50" t="s">
        <v>368</v>
      </c>
      <c r="T31791" s="9" t="s">
        <v>368</v>
      </c>
      <c r="U31791" s="9" t="s">
        <v>368</v>
      </c>
    </row>
    <row r="31792">
      <c r="F31792" s="9"/>
      <c r="N31792" s="50"/>
      <c r="O31792" s="50"/>
      <c r="P31792" s="50"/>
      <c r="Q31792" s="50" t="s">
        <v>368</v>
      </c>
      <c r="R31792" s="9" t="s">
        <v>368</v>
      </c>
      <c r="S31792" s="50" t="s">
        <v>368</v>
      </c>
      <c r="T31792" s="9" t="s">
        <v>368</v>
      </c>
      <c r="U31792" s="9" t="s">
        <v>368</v>
      </c>
    </row>
    <row r="31793">
      <c r="F31793" s="9"/>
      <c r="N31793" s="50"/>
      <c r="O31793" s="50"/>
      <c r="P31793" s="50"/>
      <c r="Q31793" s="50" t="s">
        <v>368</v>
      </c>
      <c r="R31793" s="9" t="s">
        <v>368</v>
      </c>
      <c r="S31793" s="50" t="s">
        <v>368</v>
      </c>
      <c r="T31793" s="9" t="s">
        <v>368</v>
      </c>
      <c r="U31793" s="9" t="s">
        <v>368</v>
      </c>
    </row>
    <row r="31794">
      <c r="F31794" s="9"/>
      <c r="N31794" s="50"/>
      <c r="O31794" s="50"/>
      <c r="P31794" s="50"/>
      <c r="Q31794" s="50" t="s">
        <v>368</v>
      </c>
      <c r="R31794" s="9" t="s">
        <v>368</v>
      </c>
      <c r="S31794" s="50" t="s">
        <v>368</v>
      </c>
      <c r="T31794" s="9" t="s">
        <v>368</v>
      </c>
      <c r="U31794" s="9" t="s">
        <v>368</v>
      </c>
    </row>
    <row r="31795">
      <c r="F31795" s="9"/>
      <c r="N31795" s="50"/>
      <c r="O31795" s="50"/>
      <c r="P31795" s="50"/>
      <c r="Q31795" s="50" t="s">
        <v>368</v>
      </c>
      <c r="R31795" s="9" t="s">
        <v>368</v>
      </c>
      <c r="S31795" s="50" t="s">
        <v>368</v>
      </c>
      <c r="T31795" s="9" t="s">
        <v>368</v>
      </c>
      <c r="U31795" s="9" t="s">
        <v>368</v>
      </c>
    </row>
    <row r="31796">
      <c r="F31796" s="9"/>
      <c r="N31796" s="50"/>
      <c r="O31796" s="50"/>
      <c r="P31796" s="50"/>
      <c r="Q31796" s="50" t="s">
        <v>368</v>
      </c>
      <c r="R31796" s="9" t="s">
        <v>368</v>
      </c>
      <c r="S31796" s="50" t="s">
        <v>368</v>
      </c>
      <c r="T31796" s="9" t="s">
        <v>368</v>
      </c>
      <c r="U31796" s="9" t="s">
        <v>368</v>
      </c>
    </row>
    <row r="31797">
      <c r="F31797" s="9"/>
      <c r="N31797" s="50"/>
      <c r="O31797" s="50"/>
      <c r="P31797" s="50"/>
      <c r="Q31797" s="50" t="s">
        <v>368</v>
      </c>
      <c r="R31797" s="9" t="s">
        <v>368</v>
      </c>
      <c r="S31797" s="50" t="s">
        <v>368</v>
      </c>
      <c r="T31797" s="9" t="s">
        <v>368</v>
      </c>
      <c r="U31797" s="9" t="s">
        <v>368</v>
      </c>
    </row>
    <row r="31798">
      <c r="F31798" s="9"/>
      <c r="N31798" s="50"/>
      <c r="O31798" s="50"/>
      <c r="P31798" s="50"/>
      <c r="Q31798" s="50" t="s">
        <v>368</v>
      </c>
      <c r="R31798" s="9" t="s">
        <v>368</v>
      </c>
      <c r="S31798" s="50" t="s">
        <v>368</v>
      </c>
      <c r="T31798" s="9" t="s">
        <v>368</v>
      </c>
      <c r="U31798" s="9" t="s">
        <v>368</v>
      </c>
    </row>
    <row r="31799">
      <c r="F31799" s="9"/>
      <c r="N31799" s="50"/>
      <c r="O31799" s="50"/>
      <c r="P31799" s="50"/>
      <c r="Q31799" s="50" t="s">
        <v>368</v>
      </c>
      <c r="R31799" s="9" t="s">
        <v>368</v>
      </c>
      <c r="S31799" s="50" t="s">
        <v>368</v>
      </c>
      <c r="T31799" s="9" t="s">
        <v>368</v>
      </c>
      <c r="U31799" s="9" t="s">
        <v>368</v>
      </c>
    </row>
    <row r="31800">
      <c r="F31800" s="9"/>
      <c r="N31800" s="50"/>
      <c r="O31800" s="50"/>
      <c r="P31800" s="50"/>
      <c r="Q31800" s="50" t="s">
        <v>368</v>
      </c>
      <c r="R31800" s="9" t="s">
        <v>368</v>
      </c>
      <c r="S31800" s="50" t="s">
        <v>368</v>
      </c>
      <c r="T31800" s="9" t="s">
        <v>368</v>
      </c>
      <c r="U31800" s="9" t="s">
        <v>368</v>
      </c>
    </row>
    <row r="31801">
      <c r="F31801" s="9"/>
      <c r="N31801" s="50"/>
      <c r="O31801" s="50"/>
      <c r="P31801" s="50"/>
      <c r="Q31801" s="50" t="s">
        <v>368</v>
      </c>
      <c r="R31801" s="9" t="s">
        <v>368</v>
      </c>
      <c r="S31801" s="50" t="s">
        <v>368</v>
      </c>
      <c r="T31801" s="9" t="s">
        <v>368</v>
      </c>
      <c r="U31801" s="9" t="s">
        <v>368</v>
      </c>
    </row>
    <row r="31802">
      <c r="F31802" s="9"/>
      <c r="N31802" s="50"/>
      <c r="O31802" s="50"/>
      <c r="P31802" s="50"/>
      <c r="Q31802" s="50" t="s">
        <v>368</v>
      </c>
      <c r="R31802" s="9" t="s">
        <v>368</v>
      </c>
      <c r="S31802" s="50" t="s">
        <v>368</v>
      </c>
      <c r="T31802" s="9" t="s">
        <v>368</v>
      </c>
      <c r="U31802" s="9" t="s">
        <v>368</v>
      </c>
    </row>
    <row r="31803">
      <c r="F31803" s="9"/>
      <c r="N31803" s="50"/>
      <c r="O31803" s="50"/>
      <c r="P31803" s="50"/>
      <c r="Q31803" s="50" t="s">
        <v>368</v>
      </c>
      <c r="R31803" s="9" t="s">
        <v>368</v>
      </c>
      <c r="S31803" s="50" t="s">
        <v>368</v>
      </c>
      <c r="T31803" s="9" t="s">
        <v>368</v>
      </c>
      <c r="U31803" s="9" t="s">
        <v>368</v>
      </c>
    </row>
    <row r="31804">
      <c r="F31804" s="9"/>
      <c r="N31804" s="50"/>
      <c r="O31804" s="50"/>
      <c r="P31804" s="50"/>
      <c r="Q31804" s="50" t="s">
        <v>368</v>
      </c>
      <c r="R31804" s="9" t="s">
        <v>368</v>
      </c>
      <c r="S31804" s="50" t="s">
        <v>368</v>
      </c>
      <c r="T31804" s="9" t="s">
        <v>368</v>
      </c>
      <c r="U31804" s="9" t="s">
        <v>368</v>
      </c>
    </row>
    <row r="31805">
      <c r="F31805" s="9"/>
      <c r="N31805" s="50"/>
      <c r="O31805" s="50"/>
      <c r="P31805" s="50"/>
      <c r="Q31805" s="50" t="s">
        <v>368</v>
      </c>
      <c r="R31805" s="9" t="s">
        <v>368</v>
      </c>
      <c r="S31805" s="50" t="s">
        <v>368</v>
      </c>
      <c r="T31805" s="9" t="s">
        <v>368</v>
      </c>
      <c r="U31805" s="9" t="s">
        <v>368</v>
      </c>
    </row>
    <row r="31806">
      <c r="F31806" s="9"/>
      <c r="N31806" s="50"/>
      <c r="O31806" s="50"/>
      <c r="P31806" s="50"/>
      <c r="Q31806" s="50" t="s">
        <v>368</v>
      </c>
      <c r="R31806" s="9" t="s">
        <v>368</v>
      </c>
      <c r="S31806" s="50" t="s">
        <v>368</v>
      </c>
      <c r="T31806" s="9" t="s">
        <v>368</v>
      </c>
      <c r="U31806" s="9" t="s">
        <v>368</v>
      </c>
    </row>
    <row r="31807">
      <c r="F31807" s="9"/>
      <c r="N31807" s="50"/>
      <c r="O31807" s="50"/>
      <c r="P31807" s="50"/>
      <c r="Q31807" s="50" t="s">
        <v>368</v>
      </c>
      <c r="R31807" s="9" t="s">
        <v>368</v>
      </c>
      <c r="S31807" s="50" t="s">
        <v>368</v>
      </c>
      <c r="T31807" s="9" t="s">
        <v>368</v>
      </c>
      <c r="U31807" s="9" t="s">
        <v>368</v>
      </c>
    </row>
    <row r="31808">
      <c r="F31808" s="9"/>
      <c r="N31808" s="50"/>
      <c r="O31808" s="50"/>
      <c r="P31808" s="50"/>
      <c r="Q31808" s="50" t="s">
        <v>368</v>
      </c>
      <c r="R31808" s="9" t="s">
        <v>368</v>
      </c>
      <c r="S31808" s="50" t="s">
        <v>368</v>
      </c>
      <c r="T31808" s="9" t="s">
        <v>368</v>
      </c>
      <c r="U31808" s="9" t="s">
        <v>368</v>
      </c>
    </row>
    <row r="31809">
      <c r="F31809" s="9"/>
      <c r="N31809" s="50"/>
      <c r="O31809" s="50"/>
      <c r="P31809" s="50"/>
      <c r="Q31809" s="50" t="s">
        <v>368</v>
      </c>
      <c r="R31809" s="9" t="s">
        <v>368</v>
      </c>
      <c r="S31809" s="50" t="s">
        <v>368</v>
      </c>
      <c r="T31809" s="9" t="s">
        <v>368</v>
      </c>
      <c r="U31809" s="9" t="s">
        <v>368</v>
      </c>
    </row>
    <row r="31810">
      <c r="F31810" s="9"/>
      <c r="N31810" s="50"/>
      <c r="O31810" s="50"/>
      <c r="P31810" s="50"/>
      <c r="Q31810" s="50" t="s">
        <v>368</v>
      </c>
      <c r="R31810" s="9" t="s">
        <v>368</v>
      </c>
      <c r="S31810" s="50" t="s">
        <v>368</v>
      </c>
      <c r="T31810" s="9" t="s">
        <v>368</v>
      </c>
      <c r="U31810" s="9" t="s">
        <v>368</v>
      </c>
    </row>
    <row r="31811">
      <c r="F31811" s="9"/>
      <c r="N31811" s="50"/>
      <c r="O31811" s="50"/>
      <c r="P31811" s="50"/>
      <c r="Q31811" s="50" t="s">
        <v>368</v>
      </c>
      <c r="R31811" s="9" t="s">
        <v>368</v>
      </c>
      <c r="S31811" s="50" t="s">
        <v>368</v>
      </c>
      <c r="T31811" s="9" t="s">
        <v>368</v>
      </c>
      <c r="U31811" s="9" t="s">
        <v>368</v>
      </c>
    </row>
    <row r="31812">
      <c r="F31812" s="9"/>
      <c r="N31812" s="50"/>
      <c r="O31812" s="50"/>
      <c r="P31812" s="50"/>
      <c r="Q31812" s="50" t="s">
        <v>368</v>
      </c>
      <c r="R31812" s="9" t="s">
        <v>368</v>
      </c>
      <c r="S31812" s="50" t="s">
        <v>368</v>
      </c>
      <c r="T31812" s="9" t="s">
        <v>368</v>
      </c>
      <c r="U31812" s="9" t="s">
        <v>368</v>
      </c>
    </row>
    <row r="31813">
      <c r="F31813" s="9"/>
      <c r="N31813" s="50"/>
      <c r="O31813" s="50"/>
      <c r="P31813" s="50"/>
      <c r="Q31813" s="50" t="s">
        <v>368</v>
      </c>
      <c r="R31813" s="9" t="s">
        <v>368</v>
      </c>
      <c r="S31813" s="50" t="s">
        <v>368</v>
      </c>
      <c r="T31813" s="9" t="s">
        <v>368</v>
      </c>
      <c r="U31813" s="9" t="s">
        <v>368</v>
      </c>
    </row>
    <row r="31814">
      <c r="F31814" s="9"/>
      <c r="N31814" s="50"/>
      <c r="O31814" s="50"/>
      <c r="P31814" s="50"/>
      <c r="Q31814" s="50" t="s">
        <v>368</v>
      </c>
      <c r="R31814" s="9" t="s">
        <v>368</v>
      </c>
      <c r="S31814" s="50" t="s">
        <v>368</v>
      </c>
      <c r="T31814" s="9" t="s">
        <v>368</v>
      </c>
      <c r="U31814" s="9" t="s">
        <v>368</v>
      </c>
    </row>
    <row r="31815">
      <c r="F31815" s="9"/>
      <c r="N31815" s="50"/>
      <c r="O31815" s="50"/>
      <c r="P31815" s="50"/>
      <c r="Q31815" s="50" t="s">
        <v>368</v>
      </c>
      <c r="R31815" s="9" t="s">
        <v>368</v>
      </c>
      <c r="S31815" s="50" t="s">
        <v>368</v>
      </c>
      <c r="T31815" s="9" t="s">
        <v>368</v>
      </c>
      <c r="U31815" s="9" t="s">
        <v>368</v>
      </c>
    </row>
    <row r="31816">
      <c r="F31816" s="9"/>
      <c r="N31816" s="50"/>
      <c r="O31816" s="50"/>
      <c r="P31816" s="50"/>
      <c r="Q31816" s="50" t="s">
        <v>368</v>
      </c>
      <c r="R31816" s="9" t="s">
        <v>368</v>
      </c>
      <c r="S31816" s="50" t="s">
        <v>368</v>
      </c>
      <c r="T31816" s="9" t="s">
        <v>368</v>
      </c>
      <c r="U31816" s="9" t="s">
        <v>368</v>
      </c>
    </row>
    <row r="31817">
      <c r="F31817" s="9"/>
      <c r="N31817" s="50"/>
      <c r="O31817" s="50"/>
      <c r="P31817" s="50"/>
      <c r="Q31817" s="50" t="s">
        <v>368</v>
      </c>
      <c r="R31817" s="9" t="s">
        <v>368</v>
      </c>
      <c r="S31817" s="50" t="s">
        <v>368</v>
      </c>
      <c r="T31817" s="9" t="s">
        <v>368</v>
      </c>
      <c r="U31817" s="9" t="s">
        <v>368</v>
      </c>
    </row>
    <row r="31818">
      <c r="F31818" s="9"/>
      <c r="N31818" s="50"/>
      <c r="O31818" s="50"/>
      <c r="P31818" s="50"/>
      <c r="Q31818" s="50" t="s">
        <v>368</v>
      </c>
      <c r="R31818" s="9" t="s">
        <v>368</v>
      </c>
      <c r="S31818" s="50" t="s">
        <v>368</v>
      </c>
      <c r="T31818" s="9" t="s">
        <v>368</v>
      </c>
      <c r="U31818" s="9" t="s">
        <v>368</v>
      </c>
    </row>
    <row r="31819">
      <c r="F31819" s="9"/>
      <c r="N31819" s="50"/>
      <c r="O31819" s="50"/>
      <c r="P31819" s="50"/>
      <c r="Q31819" s="50" t="s">
        <v>368</v>
      </c>
      <c r="R31819" s="9" t="s">
        <v>368</v>
      </c>
      <c r="S31819" s="50" t="s">
        <v>368</v>
      </c>
      <c r="T31819" s="9" t="s">
        <v>368</v>
      </c>
      <c r="U31819" s="9" t="s">
        <v>368</v>
      </c>
    </row>
    <row r="31820">
      <c r="F31820" s="9"/>
      <c r="N31820" s="50"/>
      <c r="O31820" s="50"/>
      <c r="P31820" s="50"/>
      <c r="Q31820" s="50" t="s">
        <v>368</v>
      </c>
      <c r="R31820" s="9" t="s">
        <v>368</v>
      </c>
      <c r="S31820" s="50" t="s">
        <v>368</v>
      </c>
      <c r="T31820" s="9" t="s">
        <v>368</v>
      </c>
      <c r="U31820" s="9" t="s">
        <v>368</v>
      </c>
    </row>
    <row r="31821">
      <c r="F31821" s="9"/>
      <c r="N31821" s="50"/>
      <c r="O31821" s="50"/>
      <c r="P31821" s="50"/>
      <c r="Q31821" s="50" t="s">
        <v>368</v>
      </c>
      <c r="R31821" s="9" t="s">
        <v>368</v>
      </c>
      <c r="S31821" s="50" t="s">
        <v>368</v>
      </c>
      <c r="T31821" s="9" t="s">
        <v>368</v>
      </c>
      <c r="U31821" s="9" t="s">
        <v>368</v>
      </c>
    </row>
    <row r="31822">
      <c r="F31822" s="9"/>
      <c r="N31822" s="50"/>
      <c r="O31822" s="50"/>
      <c r="P31822" s="50"/>
      <c r="Q31822" s="50" t="s">
        <v>368</v>
      </c>
      <c r="R31822" s="9" t="s">
        <v>368</v>
      </c>
      <c r="S31822" s="50" t="s">
        <v>368</v>
      </c>
      <c r="T31822" s="9" t="s">
        <v>368</v>
      </c>
      <c r="U31822" s="9" t="s">
        <v>368</v>
      </c>
    </row>
    <row r="31823">
      <c r="F31823" s="9"/>
      <c r="N31823" s="50"/>
      <c r="O31823" s="50"/>
      <c r="P31823" s="50"/>
      <c r="Q31823" s="50" t="s">
        <v>368</v>
      </c>
      <c r="R31823" s="9" t="s">
        <v>368</v>
      </c>
      <c r="S31823" s="50" t="s">
        <v>368</v>
      </c>
      <c r="T31823" s="9" t="s">
        <v>368</v>
      </c>
      <c r="U31823" s="9" t="s">
        <v>368</v>
      </c>
    </row>
    <row r="31824">
      <c r="F31824" s="9"/>
      <c r="N31824" s="50"/>
      <c r="O31824" s="50"/>
      <c r="P31824" s="50"/>
      <c r="Q31824" s="50" t="s">
        <v>368</v>
      </c>
      <c r="R31824" s="9" t="s">
        <v>368</v>
      </c>
      <c r="S31824" s="50" t="s">
        <v>368</v>
      </c>
      <c r="T31824" s="9" t="s">
        <v>368</v>
      </c>
      <c r="U31824" s="9" t="s">
        <v>368</v>
      </c>
    </row>
    <row r="31825">
      <c r="F31825" s="9"/>
      <c r="N31825" s="50"/>
      <c r="O31825" s="50"/>
      <c r="P31825" s="50"/>
      <c r="Q31825" s="50" t="s">
        <v>368</v>
      </c>
      <c r="R31825" s="9" t="s">
        <v>368</v>
      </c>
      <c r="S31825" s="50" t="s">
        <v>368</v>
      </c>
      <c r="T31825" s="9" t="s">
        <v>368</v>
      </c>
      <c r="U31825" s="9" t="s">
        <v>368</v>
      </c>
    </row>
    <row r="31826">
      <c r="F31826" s="9"/>
      <c r="N31826" s="50"/>
      <c r="O31826" s="50"/>
      <c r="P31826" s="50"/>
      <c r="Q31826" s="50" t="s">
        <v>368</v>
      </c>
      <c r="R31826" s="9" t="s">
        <v>368</v>
      </c>
      <c r="S31826" s="50" t="s">
        <v>368</v>
      </c>
      <c r="T31826" s="9" t="s">
        <v>368</v>
      </c>
      <c r="U31826" s="9" t="s">
        <v>368</v>
      </c>
    </row>
    <row r="31827">
      <c r="F31827" s="9"/>
      <c r="N31827" s="50"/>
      <c r="O31827" s="50"/>
      <c r="P31827" s="50"/>
      <c r="Q31827" s="50" t="s">
        <v>368</v>
      </c>
      <c r="R31827" s="9" t="s">
        <v>368</v>
      </c>
      <c r="S31827" s="50" t="s">
        <v>368</v>
      </c>
      <c r="T31827" s="9" t="s">
        <v>368</v>
      </c>
      <c r="U31827" s="9" t="s">
        <v>368</v>
      </c>
    </row>
    <row r="31828">
      <c r="F31828" s="9"/>
      <c r="N31828" s="50"/>
      <c r="O31828" s="50"/>
      <c r="P31828" s="50"/>
      <c r="Q31828" s="50" t="s">
        <v>368</v>
      </c>
      <c r="R31828" s="9" t="s">
        <v>368</v>
      </c>
      <c r="S31828" s="50" t="s">
        <v>368</v>
      </c>
      <c r="T31828" s="9" t="s">
        <v>368</v>
      </c>
      <c r="U31828" s="9" t="s">
        <v>368</v>
      </c>
    </row>
    <row r="31829">
      <c r="F31829" s="9"/>
      <c r="N31829" s="50"/>
      <c r="O31829" s="50"/>
      <c r="P31829" s="50"/>
      <c r="Q31829" s="50" t="s">
        <v>368</v>
      </c>
      <c r="R31829" s="9" t="s">
        <v>368</v>
      </c>
      <c r="S31829" s="50" t="s">
        <v>368</v>
      </c>
      <c r="T31829" s="9" t="s">
        <v>368</v>
      </c>
      <c r="U31829" s="9" t="s">
        <v>368</v>
      </c>
    </row>
    <row r="31830">
      <c r="F31830" s="9"/>
      <c r="N31830" s="50"/>
      <c r="O31830" s="50"/>
      <c r="P31830" s="50"/>
      <c r="Q31830" s="50" t="s">
        <v>368</v>
      </c>
      <c r="R31830" s="9" t="s">
        <v>368</v>
      </c>
      <c r="S31830" s="50" t="s">
        <v>368</v>
      </c>
      <c r="T31830" s="9" t="s">
        <v>368</v>
      </c>
      <c r="U31830" s="9" t="s">
        <v>368</v>
      </c>
    </row>
    <row r="31831">
      <c r="F31831" s="9"/>
      <c r="N31831" s="50"/>
      <c r="O31831" s="50"/>
      <c r="P31831" s="50"/>
      <c r="Q31831" s="50" t="s">
        <v>368</v>
      </c>
      <c r="R31831" s="9" t="s">
        <v>368</v>
      </c>
      <c r="S31831" s="50" t="s">
        <v>368</v>
      </c>
      <c r="T31831" s="9" t="s">
        <v>368</v>
      </c>
      <c r="U31831" s="9" t="s">
        <v>368</v>
      </c>
    </row>
    <row r="31832">
      <c r="F31832" s="9"/>
      <c r="N31832" s="50"/>
      <c r="O31832" s="50"/>
      <c r="P31832" s="50"/>
      <c r="Q31832" s="50" t="s">
        <v>368</v>
      </c>
      <c r="R31832" s="9" t="s">
        <v>368</v>
      </c>
      <c r="S31832" s="50" t="s">
        <v>368</v>
      </c>
      <c r="T31832" s="9" t="s">
        <v>368</v>
      </c>
      <c r="U31832" s="9" t="s">
        <v>368</v>
      </c>
    </row>
    <row r="31833">
      <c r="F31833" s="9"/>
      <c r="N31833" s="50"/>
      <c r="O31833" s="50"/>
      <c r="P31833" s="50"/>
      <c r="Q31833" s="50" t="s">
        <v>368</v>
      </c>
      <c r="R31833" s="9" t="s">
        <v>368</v>
      </c>
      <c r="S31833" s="50" t="s">
        <v>368</v>
      </c>
      <c r="T31833" s="9" t="s">
        <v>368</v>
      </c>
      <c r="U31833" s="9" t="s">
        <v>368</v>
      </c>
    </row>
    <row r="31834">
      <c r="F31834" s="9"/>
      <c r="N31834" s="50"/>
      <c r="O31834" s="50"/>
      <c r="P31834" s="50"/>
      <c r="Q31834" s="50" t="s">
        <v>368</v>
      </c>
      <c r="R31834" s="9" t="s">
        <v>368</v>
      </c>
      <c r="S31834" s="50" t="s">
        <v>368</v>
      </c>
      <c r="T31834" s="9" t="s">
        <v>368</v>
      </c>
      <c r="U31834" s="9" t="s">
        <v>368</v>
      </c>
    </row>
    <row r="31835">
      <c r="F31835" s="9"/>
      <c r="N31835" s="50"/>
      <c r="O31835" s="50"/>
      <c r="P31835" s="50"/>
      <c r="Q31835" s="50" t="s">
        <v>368</v>
      </c>
      <c r="R31835" s="9" t="s">
        <v>368</v>
      </c>
      <c r="S31835" s="50" t="s">
        <v>368</v>
      </c>
      <c r="T31835" s="9" t="s">
        <v>368</v>
      </c>
      <c r="U31835" s="9" t="s">
        <v>368</v>
      </c>
    </row>
    <row r="31836">
      <c r="F31836" s="9"/>
      <c r="N31836" s="50"/>
      <c r="O31836" s="50"/>
      <c r="P31836" s="50"/>
      <c r="Q31836" s="50" t="s">
        <v>368</v>
      </c>
      <c r="R31836" s="9" t="s">
        <v>368</v>
      </c>
      <c r="S31836" s="50" t="s">
        <v>368</v>
      </c>
      <c r="T31836" s="9" t="s">
        <v>368</v>
      </c>
      <c r="U31836" s="9" t="s">
        <v>368</v>
      </c>
    </row>
    <row r="31837">
      <c r="F31837" s="9"/>
      <c r="N31837" s="50"/>
      <c r="O31837" s="50"/>
      <c r="P31837" s="50"/>
      <c r="Q31837" s="50" t="s">
        <v>368</v>
      </c>
      <c r="R31837" s="9" t="s">
        <v>368</v>
      </c>
      <c r="S31837" s="50" t="s">
        <v>368</v>
      </c>
      <c r="T31837" s="9" t="s">
        <v>368</v>
      </c>
      <c r="U31837" s="9" t="s">
        <v>368</v>
      </c>
    </row>
    <row r="31838">
      <c r="F31838" s="9"/>
      <c r="N31838" s="50"/>
      <c r="O31838" s="50"/>
      <c r="P31838" s="50"/>
      <c r="Q31838" s="50" t="s">
        <v>368</v>
      </c>
      <c r="R31838" s="9" t="s">
        <v>368</v>
      </c>
      <c r="S31838" s="50" t="s">
        <v>368</v>
      </c>
      <c r="T31838" s="9" t="s">
        <v>368</v>
      </c>
      <c r="U31838" s="9" t="s">
        <v>368</v>
      </c>
    </row>
    <row r="31839">
      <c r="F31839" s="9"/>
      <c r="N31839" s="50"/>
      <c r="O31839" s="50"/>
      <c r="P31839" s="50"/>
      <c r="Q31839" s="50" t="s">
        <v>368</v>
      </c>
      <c r="R31839" s="9" t="s">
        <v>368</v>
      </c>
      <c r="S31839" s="50" t="s">
        <v>368</v>
      </c>
      <c r="T31839" s="9" t="s">
        <v>368</v>
      </c>
      <c r="U31839" s="9" t="s">
        <v>368</v>
      </c>
    </row>
    <row r="31840">
      <c r="F31840" s="9"/>
      <c r="N31840" s="50"/>
      <c r="O31840" s="50"/>
      <c r="P31840" s="50"/>
      <c r="Q31840" s="50" t="s">
        <v>368</v>
      </c>
      <c r="R31840" s="9" t="s">
        <v>368</v>
      </c>
      <c r="S31840" s="50" t="s">
        <v>368</v>
      </c>
      <c r="T31840" s="9" t="s">
        <v>368</v>
      </c>
      <c r="U31840" s="9" t="s">
        <v>368</v>
      </c>
    </row>
    <row r="31841">
      <c r="F31841" s="9"/>
      <c r="N31841" s="50"/>
      <c r="O31841" s="50"/>
      <c r="P31841" s="50"/>
      <c r="Q31841" s="50" t="s">
        <v>368</v>
      </c>
      <c r="R31841" s="9" t="s">
        <v>368</v>
      </c>
      <c r="S31841" s="50" t="s">
        <v>368</v>
      </c>
      <c r="T31841" s="9" t="s">
        <v>368</v>
      </c>
      <c r="U31841" s="9" t="s">
        <v>368</v>
      </c>
    </row>
    <row r="31842">
      <c r="F31842" s="9"/>
      <c r="N31842" s="50"/>
      <c r="O31842" s="50"/>
      <c r="P31842" s="50"/>
      <c r="Q31842" s="50" t="s">
        <v>368</v>
      </c>
      <c r="R31842" s="9" t="s">
        <v>368</v>
      </c>
      <c r="S31842" s="50" t="s">
        <v>368</v>
      </c>
      <c r="T31842" s="9" t="s">
        <v>368</v>
      </c>
      <c r="U31842" s="9" t="s">
        <v>368</v>
      </c>
    </row>
    <row r="31843">
      <c r="F31843" s="9"/>
      <c r="N31843" s="50"/>
      <c r="O31843" s="50"/>
      <c r="P31843" s="50"/>
      <c r="Q31843" s="50" t="s">
        <v>368</v>
      </c>
      <c r="R31843" s="9" t="s">
        <v>368</v>
      </c>
      <c r="S31843" s="50" t="s">
        <v>368</v>
      </c>
      <c r="T31843" s="9" t="s">
        <v>368</v>
      </c>
      <c r="U31843" s="9" t="s">
        <v>368</v>
      </c>
    </row>
    <row r="31844">
      <c r="F31844" s="9"/>
      <c r="N31844" s="50"/>
      <c r="O31844" s="50"/>
      <c r="P31844" s="50"/>
      <c r="Q31844" s="50" t="s">
        <v>368</v>
      </c>
      <c r="R31844" s="9" t="s">
        <v>368</v>
      </c>
      <c r="S31844" s="50" t="s">
        <v>368</v>
      </c>
      <c r="T31844" s="9" t="s">
        <v>368</v>
      </c>
      <c r="U31844" s="9" t="s">
        <v>368</v>
      </c>
    </row>
    <row r="31845">
      <c r="F31845" s="9"/>
      <c r="N31845" s="50"/>
      <c r="O31845" s="50"/>
      <c r="P31845" s="50"/>
      <c r="Q31845" s="50" t="s">
        <v>368</v>
      </c>
      <c r="R31845" s="9" t="s">
        <v>368</v>
      </c>
      <c r="S31845" s="50" t="s">
        <v>368</v>
      </c>
      <c r="T31845" s="9" t="s">
        <v>368</v>
      </c>
      <c r="U31845" s="9" t="s">
        <v>368</v>
      </c>
    </row>
    <row r="31846">
      <c r="F31846" s="9"/>
      <c r="N31846" s="50"/>
      <c r="O31846" s="50"/>
      <c r="P31846" s="50"/>
      <c r="Q31846" s="50" t="s">
        <v>368</v>
      </c>
      <c r="R31846" s="9" t="s">
        <v>368</v>
      </c>
      <c r="S31846" s="50" t="s">
        <v>368</v>
      </c>
      <c r="T31846" s="9" t="s">
        <v>368</v>
      </c>
      <c r="U31846" s="9" t="s">
        <v>368</v>
      </c>
    </row>
    <row r="31847">
      <c r="F31847" s="9"/>
      <c r="N31847" s="50"/>
      <c r="O31847" s="50"/>
      <c r="P31847" s="50"/>
      <c r="Q31847" s="50" t="s">
        <v>368</v>
      </c>
      <c r="R31847" s="9" t="s">
        <v>368</v>
      </c>
      <c r="S31847" s="50" t="s">
        <v>368</v>
      </c>
      <c r="T31847" s="9" t="s">
        <v>368</v>
      </c>
      <c r="U31847" s="9" t="s">
        <v>368</v>
      </c>
    </row>
    <row r="31848">
      <c r="F31848" s="9"/>
      <c r="N31848" s="50"/>
      <c r="O31848" s="50"/>
      <c r="P31848" s="50"/>
      <c r="Q31848" s="50" t="s">
        <v>368</v>
      </c>
      <c r="R31848" s="9" t="s">
        <v>368</v>
      </c>
      <c r="S31848" s="50" t="s">
        <v>368</v>
      </c>
      <c r="T31848" s="9" t="s">
        <v>368</v>
      </c>
      <c r="U31848" s="9" t="s">
        <v>368</v>
      </c>
    </row>
    <row r="31849">
      <c r="F31849" s="9"/>
      <c r="N31849" s="50"/>
      <c r="O31849" s="50"/>
      <c r="P31849" s="50"/>
      <c r="Q31849" s="50" t="s">
        <v>368</v>
      </c>
      <c r="R31849" s="9" t="s">
        <v>368</v>
      </c>
      <c r="S31849" s="50" t="s">
        <v>368</v>
      </c>
      <c r="T31849" s="9" t="s">
        <v>368</v>
      </c>
      <c r="U31849" s="9" t="s">
        <v>368</v>
      </c>
    </row>
    <row r="31850">
      <c r="F31850" s="9"/>
      <c r="N31850" s="50"/>
      <c r="O31850" s="50"/>
      <c r="P31850" s="50"/>
      <c r="Q31850" s="50" t="s">
        <v>368</v>
      </c>
      <c r="R31850" s="9" t="s">
        <v>368</v>
      </c>
      <c r="S31850" s="50" t="s">
        <v>368</v>
      </c>
      <c r="T31850" s="9" t="s">
        <v>368</v>
      </c>
      <c r="U31850" s="9" t="s">
        <v>368</v>
      </c>
    </row>
    <row r="31851">
      <c r="F31851" s="9"/>
      <c r="N31851" s="50"/>
      <c r="O31851" s="50"/>
      <c r="P31851" s="50"/>
      <c r="Q31851" s="50" t="s">
        <v>368</v>
      </c>
      <c r="R31851" s="9" t="s">
        <v>368</v>
      </c>
      <c r="S31851" s="50" t="s">
        <v>368</v>
      </c>
      <c r="T31851" s="9" t="s">
        <v>368</v>
      </c>
      <c r="U31851" s="9" t="s">
        <v>368</v>
      </c>
    </row>
    <row r="31852">
      <c r="F31852" s="9"/>
      <c r="N31852" s="50"/>
      <c r="O31852" s="50"/>
      <c r="P31852" s="50"/>
      <c r="Q31852" s="50" t="s">
        <v>368</v>
      </c>
      <c r="R31852" s="9" t="s">
        <v>368</v>
      </c>
      <c r="S31852" s="50" t="s">
        <v>368</v>
      </c>
      <c r="T31852" s="9" t="s">
        <v>368</v>
      </c>
      <c r="U31852" s="9" t="s">
        <v>368</v>
      </c>
    </row>
    <row r="31853">
      <c r="F31853" s="9"/>
      <c r="N31853" s="50"/>
      <c r="O31853" s="50"/>
      <c r="P31853" s="50"/>
      <c r="Q31853" s="50" t="s">
        <v>368</v>
      </c>
      <c r="R31853" s="9" t="s">
        <v>368</v>
      </c>
      <c r="S31853" s="50" t="s">
        <v>368</v>
      </c>
      <c r="T31853" s="9" t="s">
        <v>368</v>
      </c>
      <c r="U31853" s="9" t="s">
        <v>368</v>
      </c>
    </row>
    <row r="31854">
      <c r="F31854" s="9"/>
      <c r="N31854" s="50"/>
      <c r="O31854" s="50"/>
      <c r="P31854" s="50"/>
      <c r="Q31854" s="50" t="s">
        <v>368</v>
      </c>
      <c r="R31854" s="9" t="s">
        <v>368</v>
      </c>
      <c r="S31854" s="50" t="s">
        <v>368</v>
      </c>
      <c r="T31854" s="9" t="s">
        <v>368</v>
      </c>
      <c r="U31854" s="9" t="s">
        <v>368</v>
      </c>
    </row>
    <row r="31855">
      <c r="F31855" s="9"/>
      <c r="N31855" s="50"/>
      <c r="O31855" s="50"/>
      <c r="P31855" s="50"/>
      <c r="Q31855" s="50" t="s">
        <v>368</v>
      </c>
      <c r="R31855" s="9" t="s">
        <v>368</v>
      </c>
      <c r="S31855" s="50" t="s">
        <v>368</v>
      </c>
      <c r="T31855" s="9" t="s">
        <v>368</v>
      </c>
      <c r="U31855" s="9" t="s">
        <v>368</v>
      </c>
    </row>
    <row r="31856">
      <c r="F31856" s="9"/>
      <c r="N31856" s="50"/>
      <c r="O31856" s="50"/>
      <c r="P31856" s="50"/>
      <c r="Q31856" s="50" t="s">
        <v>368</v>
      </c>
      <c r="R31856" s="9" t="s">
        <v>368</v>
      </c>
      <c r="S31856" s="50" t="s">
        <v>368</v>
      </c>
      <c r="T31856" s="9" t="s">
        <v>368</v>
      </c>
      <c r="U31856" s="9" t="s">
        <v>368</v>
      </c>
    </row>
    <row r="31857">
      <c r="F31857" s="9"/>
      <c r="N31857" s="50"/>
      <c r="O31857" s="50"/>
      <c r="P31857" s="50"/>
      <c r="Q31857" s="50" t="s">
        <v>368</v>
      </c>
      <c r="R31857" s="9" t="s">
        <v>368</v>
      </c>
      <c r="S31857" s="50" t="s">
        <v>368</v>
      </c>
      <c r="T31857" s="9" t="s">
        <v>368</v>
      </c>
      <c r="U31857" s="9" t="s">
        <v>368</v>
      </c>
    </row>
    <row r="31858">
      <c r="F31858" s="9"/>
      <c r="N31858" s="50"/>
      <c r="O31858" s="50"/>
      <c r="P31858" s="50"/>
      <c r="Q31858" s="50" t="s">
        <v>368</v>
      </c>
      <c r="R31858" s="9" t="s">
        <v>368</v>
      </c>
      <c r="S31858" s="50" t="s">
        <v>368</v>
      </c>
      <c r="T31858" s="9" t="s">
        <v>368</v>
      </c>
      <c r="U31858" s="9" t="s">
        <v>368</v>
      </c>
    </row>
    <row r="31859">
      <c r="F31859" s="9"/>
      <c r="N31859" s="50"/>
      <c r="O31859" s="50"/>
      <c r="P31859" s="50"/>
      <c r="Q31859" s="50" t="s">
        <v>368</v>
      </c>
      <c r="R31859" s="9" t="s">
        <v>368</v>
      </c>
      <c r="S31859" s="50" t="s">
        <v>368</v>
      </c>
      <c r="T31859" s="9" t="s">
        <v>368</v>
      </c>
      <c r="U31859" s="9" t="s">
        <v>368</v>
      </c>
    </row>
    <row r="31860">
      <c r="F31860" s="9"/>
      <c r="N31860" s="50"/>
      <c r="O31860" s="50"/>
      <c r="P31860" s="50"/>
      <c r="Q31860" s="50" t="s">
        <v>368</v>
      </c>
      <c r="R31860" s="9" t="s">
        <v>368</v>
      </c>
      <c r="S31860" s="50" t="s">
        <v>368</v>
      </c>
      <c r="T31860" s="9" t="s">
        <v>368</v>
      </c>
      <c r="U31860" s="9" t="s">
        <v>368</v>
      </c>
    </row>
    <row r="31861">
      <c r="F31861" s="9"/>
      <c r="N31861" s="50"/>
      <c r="O31861" s="50"/>
      <c r="P31861" s="50"/>
      <c r="Q31861" s="50" t="s">
        <v>368</v>
      </c>
      <c r="R31861" s="9" t="s">
        <v>368</v>
      </c>
      <c r="S31861" s="50" t="s">
        <v>368</v>
      </c>
      <c r="T31861" s="9" t="s">
        <v>368</v>
      </c>
      <c r="U31861" s="9" t="s">
        <v>368</v>
      </c>
    </row>
    <row r="31862">
      <c r="F31862" s="9"/>
      <c r="N31862" s="50"/>
      <c r="O31862" s="50"/>
      <c r="P31862" s="50"/>
      <c r="Q31862" s="50" t="s">
        <v>368</v>
      </c>
      <c r="R31862" s="9" t="s">
        <v>368</v>
      </c>
      <c r="S31862" s="50" t="s">
        <v>368</v>
      </c>
      <c r="T31862" s="9" t="s">
        <v>368</v>
      </c>
      <c r="U31862" s="9" t="s">
        <v>368</v>
      </c>
    </row>
    <row r="31863">
      <c r="F31863" s="9"/>
      <c r="N31863" s="50"/>
      <c r="O31863" s="50"/>
      <c r="P31863" s="50"/>
      <c r="Q31863" s="50" t="s">
        <v>368</v>
      </c>
      <c r="R31863" s="9" t="s">
        <v>368</v>
      </c>
      <c r="S31863" s="50" t="s">
        <v>368</v>
      </c>
      <c r="T31863" s="9" t="s">
        <v>368</v>
      </c>
      <c r="U31863" s="9" t="s">
        <v>368</v>
      </c>
    </row>
    <row r="31864">
      <c r="F31864" s="9"/>
      <c r="N31864" s="50"/>
      <c r="O31864" s="50"/>
      <c r="P31864" s="50"/>
      <c r="Q31864" s="50" t="s">
        <v>368</v>
      </c>
      <c r="R31864" s="9" t="s">
        <v>368</v>
      </c>
      <c r="S31864" s="50" t="s">
        <v>368</v>
      </c>
      <c r="T31864" s="9" t="s">
        <v>368</v>
      </c>
      <c r="U31864" s="9" t="s">
        <v>368</v>
      </c>
    </row>
    <row r="31865">
      <c r="F31865" s="9"/>
      <c r="N31865" s="50"/>
      <c r="O31865" s="50"/>
      <c r="P31865" s="50"/>
      <c r="Q31865" s="50" t="s">
        <v>368</v>
      </c>
      <c r="R31865" s="9" t="s">
        <v>368</v>
      </c>
      <c r="S31865" s="50" t="s">
        <v>368</v>
      </c>
      <c r="T31865" s="9" t="s">
        <v>368</v>
      </c>
      <c r="U31865" s="9" t="s">
        <v>368</v>
      </c>
    </row>
    <row r="31866">
      <c r="F31866" s="9"/>
      <c r="N31866" s="50"/>
      <c r="O31866" s="50"/>
      <c r="P31866" s="50"/>
      <c r="Q31866" s="50" t="s">
        <v>368</v>
      </c>
      <c r="R31866" s="9" t="s">
        <v>368</v>
      </c>
      <c r="S31866" s="50" t="s">
        <v>368</v>
      </c>
      <c r="T31866" s="9" t="s">
        <v>368</v>
      </c>
      <c r="U31866" s="9" t="s">
        <v>368</v>
      </c>
    </row>
    <row r="31867">
      <c r="F31867" s="9"/>
      <c r="N31867" s="50"/>
      <c r="O31867" s="50"/>
      <c r="P31867" s="50"/>
      <c r="Q31867" s="50" t="s">
        <v>368</v>
      </c>
      <c r="R31867" s="9" t="s">
        <v>368</v>
      </c>
      <c r="S31867" s="50" t="s">
        <v>368</v>
      </c>
      <c r="T31867" s="9" t="s">
        <v>368</v>
      </c>
      <c r="U31867" s="9" t="s">
        <v>368</v>
      </c>
    </row>
    <row r="31868">
      <c r="F31868" s="9"/>
      <c r="N31868" s="50"/>
      <c r="O31868" s="50"/>
      <c r="P31868" s="50"/>
      <c r="Q31868" s="50" t="s">
        <v>368</v>
      </c>
      <c r="R31868" s="9" t="s">
        <v>368</v>
      </c>
      <c r="S31868" s="50" t="s">
        <v>368</v>
      </c>
      <c r="T31868" s="9" t="s">
        <v>368</v>
      </c>
      <c r="U31868" s="9" t="s">
        <v>368</v>
      </c>
    </row>
    <row r="31869">
      <c r="F31869" s="9"/>
      <c r="N31869" s="50"/>
      <c r="O31869" s="50"/>
      <c r="P31869" s="50"/>
      <c r="Q31869" s="50" t="s">
        <v>368</v>
      </c>
      <c r="R31869" s="9" t="s">
        <v>368</v>
      </c>
      <c r="S31869" s="50" t="s">
        <v>368</v>
      </c>
      <c r="T31869" s="9" t="s">
        <v>368</v>
      </c>
      <c r="U31869" s="9" t="s">
        <v>368</v>
      </c>
    </row>
    <row r="31870">
      <c r="F31870" s="9"/>
      <c r="N31870" s="50"/>
      <c r="O31870" s="50"/>
      <c r="P31870" s="50"/>
      <c r="Q31870" s="50" t="s">
        <v>368</v>
      </c>
      <c r="R31870" s="9" t="s">
        <v>368</v>
      </c>
      <c r="S31870" s="50" t="s">
        <v>368</v>
      </c>
      <c r="T31870" s="9" t="s">
        <v>368</v>
      </c>
      <c r="U31870" s="9" t="s">
        <v>368</v>
      </c>
    </row>
    <row r="31871">
      <c r="F31871" s="9"/>
      <c r="N31871" s="50"/>
      <c r="O31871" s="50"/>
      <c r="P31871" s="50"/>
      <c r="Q31871" s="50" t="s">
        <v>368</v>
      </c>
      <c r="R31871" s="9" t="s">
        <v>368</v>
      </c>
      <c r="S31871" s="50" t="s">
        <v>368</v>
      </c>
      <c r="T31871" s="9" t="s">
        <v>368</v>
      </c>
      <c r="U31871" s="9" t="s">
        <v>368</v>
      </c>
    </row>
    <row r="31872">
      <c r="F31872" s="9"/>
      <c r="N31872" s="50"/>
      <c r="O31872" s="50"/>
      <c r="P31872" s="50"/>
      <c r="Q31872" s="50" t="s">
        <v>368</v>
      </c>
      <c r="R31872" s="9" t="s">
        <v>368</v>
      </c>
      <c r="S31872" s="50" t="s">
        <v>368</v>
      </c>
      <c r="T31872" s="9" t="s">
        <v>368</v>
      </c>
      <c r="U31872" s="9" t="s">
        <v>368</v>
      </c>
    </row>
    <row r="31873">
      <c r="F31873" s="9"/>
      <c r="N31873" s="50"/>
      <c r="O31873" s="50"/>
      <c r="P31873" s="50"/>
      <c r="Q31873" s="50" t="s">
        <v>368</v>
      </c>
      <c r="R31873" s="9" t="s">
        <v>368</v>
      </c>
      <c r="S31873" s="50" t="s">
        <v>368</v>
      </c>
      <c r="T31873" s="9" t="s">
        <v>368</v>
      </c>
      <c r="U31873" s="9" t="s">
        <v>368</v>
      </c>
    </row>
    <row r="31874">
      <c r="F31874" s="9"/>
      <c r="N31874" s="50"/>
      <c r="O31874" s="50"/>
      <c r="P31874" s="50"/>
      <c r="Q31874" s="50" t="s">
        <v>368</v>
      </c>
      <c r="R31874" s="9" t="s">
        <v>368</v>
      </c>
      <c r="S31874" s="50" t="s">
        <v>368</v>
      </c>
      <c r="T31874" s="9" t="s">
        <v>368</v>
      </c>
      <c r="U31874" s="9" t="s">
        <v>368</v>
      </c>
    </row>
    <row r="31875">
      <c r="F31875" s="9"/>
      <c r="N31875" s="50"/>
      <c r="O31875" s="50"/>
      <c r="P31875" s="50"/>
      <c r="Q31875" s="50" t="s">
        <v>368</v>
      </c>
      <c r="R31875" s="9" t="s">
        <v>368</v>
      </c>
      <c r="S31875" s="50" t="s">
        <v>368</v>
      </c>
      <c r="T31875" s="9" t="s">
        <v>368</v>
      </c>
      <c r="U31875" s="9" t="s">
        <v>368</v>
      </c>
    </row>
    <row r="31876">
      <c r="F31876" s="9"/>
      <c r="N31876" s="50"/>
      <c r="O31876" s="50"/>
      <c r="P31876" s="50"/>
      <c r="Q31876" s="50" t="s">
        <v>368</v>
      </c>
      <c r="R31876" s="9" t="s">
        <v>368</v>
      </c>
      <c r="S31876" s="50" t="s">
        <v>368</v>
      </c>
      <c r="T31876" s="9" t="s">
        <v>368</v>
      </c>
      <c r="U31876" s="9" t="s">
        <v>368</v>
      </c>
    </row>
    <row r="31877">
      <c r="F31877" s="9"/>
      <c r="N31877" s="50"/>
      <c r="O31877" s="50"/>
      <c r="P31877" s="50"/>
      <c r="Q31877" s="50" t="s">
        <v>368</v>
      </c>
      <c r="R31877" s="9" t="s">
        <v>368</v>
      </c>
      <c r="S31877" s="50" t="s">
        <v>368</v>
      </c>
      <c r="T31877" s="9" t="s">
        <v>368</v>
      </c>
      <c r="U31877" s="9" t="s">
        <v>368</v>
      </c>
    </row>
    <row r="31878">
      <c r="F31878" s="9"/>
      <c r="N31878" s="50"/>
      <c r="O31878" s="50"/>
      <c r="P31878" s="50"/>
      <c r="Q31878" s="50" t="s">
        <v>368</v>
      </c>
      <c r="R31878" s="9" t="s">
        <v>368</v>
      </c>
      <c r="S31878" s="50" t="s">
        <v>368</v>
      </c>
      <c r="T31878" s="9" t="s">
        <v>368</v>
      </c>
      <c r="U31878" s="9" t="s">
        <v>368</v>
      </c>
    </row>
    <row r="31879">
      <c r="F31879" s="9"/>
      <c r="N31879" s="50"/>
      <c r="O31879" s="50"/>
      <c r="P31879" s="50"/>
      <c r="Q31879" s="50" t="s">
        <v>368</v>
      </c>
      <c r="R31879" s="9" t="s">
        <v>368</v>
      </c>
      <c r="S31879" s="50" t="s">
        <v>368</v>
      </c>
      <c r="T31879" s="9" t="s">
        <v>368</v>
      </c>
      <c r="U31879" s="9" t="s">
        <v>368</v>
      </c>
    </row>
    <row r="31880">
      <c r="F31880" s="9"/>
      <c r="N31880" s="50"/>
      <c r="O31880" s="50"/>
      <c r="P31880" s="50"/>
      <c r="Q31880" s="50" t="s">
        <v>368</v>
      </c>
      <c r="R31880" s="9" t="s">
        <v>368</v>
      </c>
      <c r="S31880" s="50" t="s">
        <v>368</v>
      </c>
      <c r="T31880" s="9" t="s">
        <v>368</v>
      </c>
      <c r="U31880" s="9" t="s">
        <v>368</v>
      </c>
    </row>
    <row r="31881">
      <c r="F31881" s="9"/>
      <c r="N31881" s="50"/>
      <c r="O31881" s="50"/>
      <c r="P31881" s="50"/>
      <c r="Q31881" s="50" t="s">
        <v>368</v>
      </c>
      <c r="R31881" s="9" t="s">
        <v>368</v>
      </c>
      <c r="S31881" s="50" t="s">
        <v>368</v>
      </c>
      <c r="T31881" s="9" t="s">
        <v>368</v>
      </c>
      <c r="U31881" s="9" t="s">
        <v>368</v>
      </c>
    </row>
    <row r="31882">
      <c r="F31882" s="9"/>
      <c r="N31882" s="50"/>
      <c r="O31882" s="50"/>
      <c r="P31882" s="50"/>
      <c r="Q31882" s="50" t="s">
        <v>368</v>
      </c>
      <c r="R31882" s="9" t="s">
        <v>368</v>
      </c>
      <c r="S31882" s="50" t="s">
        <v>368</v>
      </c>
      <c r="T31882" s="9" t="s">
        <v>368</v>
      </c>
      <c r="U31882" s="9" t="s">
        <v>368</v>
      </c>
    </row>
    <row r="31883">
      <c r="F31883" s="9"/>
      <c r="N31883" s="50"/>
      <c r="O31883" s="50"/>
      <c r="P31883" s="50"/>
      <c r="Q31883" s="50" t="s">
        <v>368</v>
      </c>
      <c r="R31883" s="9" t="s">
        <v>368</v>
      </c>
      <c r="S31883" s="50" t="s">
        <v>368</v>
      </c>
      <c r="T31883" s="9" t="s">
        <v>368</v>
      </c>
      <c r="U31883" s="9" t="s">
        <v>368</v>
      </c>
    </row>
    <row r="31884">
      <c r="F31884" s="9"/>
      <c r="N31884" s="50"/>
      <c r="O31884" s="50"/>
      <c r="P31884" s="50"/>
      <c r="Q31884" s="50" t="s">
        <v>368</v>
      </c>
      <c r="R31884" s="9" t="s">
        <v>368</v>
      </c>
      <c r="S31884" s="50" t="s">
        <v>368</v>
      </c>
      <c r="T31884" s="9" t="s">
        <v>368</v>
      </c>
      <c r="U31884" s="9" t="s">
        <v>368</v>
      </c>
    </row>
    <row r="31885">
      <c r="F31885" s="9"/>
      <c r="N31885" s="50"/>
      <c r="O31885" s="50"/>
      <c r="P31885" s="50"/>
      <c r="Q31885" s="50" t="s">
        <v>368</v>
      </c>
      <c r="R31885" s="9" t="s">
        <v>368</v>
      </c>
      <c r="S31885" s="50" t="s">
        <v>368</v>
      </c>
      <c r="T31885" s="9" t="s">
        <v>368</v>
      </c>
      <c r="U31885" s="9" t="s">
        <v>368</v>
      </c>
    </row>
    <row r="31886">
      <c r="F31886" s="9"/>
      <c r="N31886" s="50"/>
      <c r="O31886" s="50"/>
      <c r="P31886" s="50"/>
      <c r="Q31886" s="50" t="s">
        <v>368</v>
      </c>
      <c r="R31886" s="9" t="s">
        <v>368</v>
      </c>
      <c r="S31886" s="50" t="s">
        <v>368</v>
      </c>
      <c r="T31886" s="9" t="s">
        <v>368</v>
      </c>
      <c r="U31886" s="9" t="s">
        <v>368</v>
      </c>
    </row>
    <row r="31887">
      <c r="F31887" s="9"/>
      <c r="N31887" s="50"/>
      <c r="O31887" s="50"/>
      <c r="P31887" s="50"/>
      <c r="Q31887" s="50" t="s">
        <v>368</v>
      </c>
      <c r="R31887" s="9" t="s">
        <v>368</v>
      </c>
      <c r="S31887" s="50" t="s">
        <v>368</v>
      </c>
      <c r="T31887" s="9" t="s">
        <v>368</v>
      </c>
      <c r="U31887" s="9" t="s">
        <v>368</v>
      </c>
    </row>
    <row r="31888">
      <c r="F31888" s="9"/>
      <c r="N31888" s="50"/>
      <c r="O31888" s="50"/>
      <c r="P31888" s="50"/>
      <c r="Q31888" s="50" t="s">
        <v>368</v>
      </c>
      <c r="R31888" s="9" t="s">
        <v>368</v>
      </c>
      <c r="S31888" s="50" t="s">
        <v>368</v>
      </c>
      <c r="T31888" s="9" t="s">
        <v>368</v>
      </c>
      <c r="U31888" s="9" t="s">
        <v>368</v>
      </c>
    </row>
    <row r="31889">
      <c r="F31889" s="9"/>
      <c r="N31889" s="50"/>
      <c r="O31889" s="50"/>
      <c r="P31889" s="50"/>
      <c r="Q31889" s="50" t="s">
        <v>368</v>
      </c>
      <c r="R31889" s="9" t="s">
        <v>368</v>
      </c>
      <c r="S31889" s="50" t="s">
        <v>368</v>
      </c>
      <c r="T31889" s="9" t="s">
        <v>368</v>
      </c>
      <c r="U31889" s="9" t="s">
        <v>368</v>
      </c>
    </row>
    <row r="31890">
      <c r="F31890" s="9"/>
      <c r="N31890" s="50"/>
      <c r="O31890" s="50"/>
      <c r="P31890" s="50"/>
      <c r="Q31890" s="50" t="s">
        <v>368</v>
      </c>
      <c r="R31890" s="9" t="s">
        <v>368</v>
      </c>
      <c r="S31890" s="50" t="s">
        <v>368</v>
      </c>
      <c r="T31890" s="9" t="s">
        <v>368</v>
      </c>
      <c r="U31890" s="9" t="s">
        <v>368</v>
      </c>
    </row>
    <row r="31891">
      <c r="F31891" s="9"/>
      <c r="N31891" s="50"/>
      <c r="O31891" s="50"/>
      <c r="P31891" s="50"/>
      <c r="Q31891" s="50" t="s">
        <v>368</v>
      </c>
      <c r="R31891" s="9" t="s">
        <v>368</v>
      </c>
      <c r="S31891" s="50" t="s">
        <v>368</v>
      </c>
      <c r="T31891" s="9" t="s">
        <v>368</v>
      </c>
      <c r="U31891" s="9" t="s">
        <v>368</v>
      </c>
    </row>
    <row r="31892">
      <c r="F31892" s="9"/>
      <c r="N31892" s="50"/>
      <c r="O31892" s="50"/>
      <c r="P31892" s="50"/>
      <c r="Q31892" s="50" t="s">
        <v>368</v>
      </c>
      <c r="R31892" s="9" t="s">
        <v>368</v>
      </c>
      <c r="S31892" s="50" t="s">
        <v>368</v>
      </c>
      <c r="T31892" s="9" t="s">
        <v>368</v>
      </c>
      <c r="U31892" s="9" t="s">
        <v>368</v>
      </c>
    </row>
    <row r="31893">
      <c r="F31893" s="9"/>
      <c r="N31893" s="50"/>
      <c r="O31893" s="50"/>
      <c r="P31893" s="50"/>
      <c r="Q31893" s="50" t="s">
        <v>368</v>
      </c>
      <c r="R31893" s="9" t="s">
        <v>368</v>
      </c>
      <c r="S31893" s="50" t="s">
        <v>368</v>
      </c>
      <c r="T31893" s="9" t="s">
        <v>368</v>
      </c>
      <c r="U31893" s="9" t="s">
        <v>368</v>
      </c>
    </row>
    <row r="31894">
      <c r="F31894" s="9"/>
      <c r="N31894" s="50"/>
      <c r="O31894" s="50"/>
      <c r="P31894" s="50"/>
      <c r="Q31894" s="50" t="s">
        <v>368</v>
      </c>
      <c r="R31894" s="9" t="s">
        <v>368</v>
      </c>
      <c r="S31894" s="50" t="s">
        <v>368</v>
      </c>
      <c r="T31894" s="9" t="s">
        <v>368</v>
      </c>
      <c r="U31894" s="9" t="s">
        <v>368</v>
      </c>
    </row>
    <row r="31895">
      <c r="F31895" s="9"/>
      <c r="N31895" s="50"/>
      <c r="O31895" s="50"/>
      <c r="P31895" s="50"/>
      <c r="Q31895" s="50" t="s">
        <v>368</v>
      </c>
      <c r="R31895" s="9" t="s">
        <v>368</v>
      </c>
      <c r="S31895" s="50" t="s">
        <v>368</v>
      </c>
      <c r="T31895" s="9" t="s">
        <v>368</v>
      </c>
      <c r="U31895" s="9" t="s">
        <v>368</v>
      </c>
    </row>
    <row r="31896">
      <c r="F31896" s="9"/>
      <c r="N31896" s="50"/>
      <c r="O31896" s="50"/>
      <c r="P31896" s="50"/>
      <c r="Q31896" s="50" t="s">
        <v>368</v>
      </c>
      <c r="R31896" s="9" t="s">
        <v>368</v>
      </c>
      <c r="S31896" s="50" t="s">
        <v>368</v>
      </c>
      <c r="T31896" s="9" t="s">
        <v>368</v>
      </c>
      <c r="U31896" s="9" t="s">
        <v>368</v>
      </c>
    </row>
    <row r="31897">
      <c r="F31897" s="9"/>
      <c r="N31897" s="50"/>
      <c r="O31897" s="50"/>
      <c r="P31897" s="50"/>
      <c r="Q31897" s="50" t="s">
        <v>368</v>
      </c>
      <c r="R31897" s="9" t="s">
        <v>368</v>
      </c>
      <c r="S31897" s="50" t="s">
        <v>368</v>
      </c>
      <c r="T31897" s="9" t="s">
        <v>368</v>
      </c>
      <c r="U31897" s="9" t="s">
        <v>368</v>
      </c>
    </row>
    <row r="31898">
      <c r="F31898" s="9"/>
      <c r="N31898" s="50"/>
      <c r="O31898" s="50"/>
      <c r="P31898" s="50"/>
      <c r="Q31898" s="50" t="s">
        <v>368</v>
      </c>
      <c r="R31898" s="9" t="s">
        <v>368</v>
      </c>
      <c r="S31898" s="50" t="s">
        <v>368</v>
      </c>
      <c r="T31898" s="9" t="s">
        <v>368</v>
      </c>
      <c r="U31898" s="9" t="s">
        <v>368</v>
      </c>
    </row>
    <row r="31899">
      <c r="F31899" s="9"/>
      <c r="N31899" s="50"/>
      <c r="O31899" s="50"/>
      <c r="P31899" s="50"/>
      <c r="Q31899" s="50" t="s">
        <v>368</v>
      </c>
      <c r="R31899" s="9" t="s">
        <v>368</v>
      </c>
      <c r="S31899" s="50" t="s">
        <v>368</v>
      </c>
      <c r="T31899" s="9" t="s">
        <v>368</v>
      </c>
      <c r="U31899" s="9" t="s">
        <v>368</v>
      </c>
    </row>
    <row r="31900">
      <c r="F31900" s="9"/>
      <c r="N31900" s="50"/>
      <c r="O31900" s="50"/>
      <c r="P31900" s="50"/>
      <c r="Q31900" s="50" t="s">
        <v>368</v>
      </c>
      <c r="R31900" s="9" t="s">
        <v>368</v>
      </c>
      <c r="S31900" s="50" t="s">
        <v>368</v>
      </c>
      <c r="T31900" s="9" t="s">
        <v>368</v>
      </c>
      <c r="U31900" s="9" t="s">
        <v>368</v>
      </c>
    </row>
    <row r="31901">
      <c r="F31901" s="9"/>
      <c r="N31901" s="50"/>
      <c r="O31901" s="50"/>
      <c r="P31901" s="50"/>
      <c r="Q31901" s="50" t="s">
        <v>368</v>
      </c>
      <c r="R31901" s="9" t="s">
        <v>368</v>
      </c>
      <c r="S31901" s="50" t="s">
        <v>368</v>
      </c>
      <c r="T31901" s="9" t="s">
        <v>368</v>
      </c>
      <c r="U31901" s="9" t="s">
        <v>368</v>
      </c>
    </row>
    <row r="31902">
      <c r="F31902" s="9"/>
      <c r="N31902" s="50"/>
      <c r="O31902" s="50"/>
      <c r="P31902" s="50"/>
      <c r="Q31902" s="50" t="s">
        <v>368</v>
      </c>
      <c r="R31902" s="9" t="s">
        <v>368</v>
      </c>
      <c r="S31902" s="50" t="s">
        <v>368</v>
      </c>
      <c r="T31902" s="9" t="s">
        <v>368</v>
      </c>
      <c r="U31902" s="9" t="s">
        <v>368</v>
      </c>
    </row>
    <row r="31903">
      <c r="F31903" s="9"/>
      <c r="N31903" s="50"/>
      <c r="O31903" s="50"/>
      <c r="P31903" s="50"/>
      <c r="Q31903" s="50" t="s">
        <v>368</v>
      </c>
      <c r="R31903" s="9" t="s">
        <v>368</v>
      </c>
      <c r="S31903" s="50" t="s">
        <v>368</v>
      </c>
      <c r="T31903" s="9" t="s">
        <v>368</v>
      </c>
      <c r="U31903" s="9" t="s">
        <v>368</v>
      </c>
    </row>
    <row r="31904">
      <c r="F31904" s="9"/>
      <c r="N31904" s="50"/>
      <c r="O31904" s="50"/>
      <c r="P31904" s="50"/>
      <c r="Q31904" s="50" t="s">
        <v>368</v>
      </c>
      <c r="R31904" s="9" t="s">
        <v>368</v>
      </c>
      <c r="S31904" s="50" t="s">
        <v>368</v>
      </c>
      <c r="T31904" s="9" t="s">
        <v>368</v>
      </c>
      <c r="U31904" s="9" t="s">
        <v>368</v>
      </c>
    </row>
    <row r="31905">
      <c r="F31905" s="9"/>
      <c r="N31905" s="50"/>
      <c r="O31905" s="50"/>
      <c r="P31905" s="50"/>
      <c r="Q31905" s="50" t="s">
        <v>368</v>
      </c>
      <c r="R31905" s="9" t="s">
        <v>368</v>
      </c>
      <c r="S31905" s="50" t="s">
        <v>368</v>
      </c>
      <c r="T31905" s="9" t="s">
        <v>368</v>
      </c>
      <c r="U31905" s="9" t="s">
        <v>368</v>
      </c>
    </row>
    <row r="31906">
      <c r="F31906" s="9"/>
      <c r="N31906" s="50"/>
      <c r="O31906" s="50"/>
      <c r="P31906" s="50"/>
      <c r="Q31906" s="50" t="s">
        <v>368</v>
      </c>
      <c r="R31906" s="9" t="s">
        <v>368</v>
      </c>
      <c r="S31906" s="50" t="s">
        <v>368</v>
      </c>
      <c r="T31906" s="9" t="s">
        <v>368</v>
      </c>
      <c r="U31906" s="9" t="s">
        <v>368</v>
      </c>
    </row>
    <row r="31907">
      <c r="F31907" s="9"/>
      <c r="N31907" s="50"/>
      <c r="O31907" s="50"/>
      <c r="P31907" s="50"/>
      <c r="Q31907" s="50" t="s">
        <v>368</v>
      </c>
      <c r="R31907" s="9" t="s">
        <v>368</v>
      </c>
      <c r="S31907" s="50" t="s">
        <v>368</v>
      </c>
      <c r="T31907" s="9" t="s">
        <v>368</v>
      </c>
      <c r="U31907" s="9" t="s">
        <v>368</v>
      </c>
    </row>
    <row r="31908">
      <c r="F31908" s="9"/>
      <c r="N31908" s="50"/>
      <c r="O31908" s="50"/>
      <c r="P31908" s="50"/>
      <c r="Q31908" s="50" t="s">
        <v>368</v>
      </c>
      <c r="R31908" s="9" t="s">
        <v>368</v>
      </c>
      <c r="S31908" s="50" t="s">
        <v>368</v>
      </c>
      <c r="T31908" s="9" t="s">
        <v>368</v>
      </c>
      <c r="U31908" s="9" t="s">
        <v>368</v>
      </c>
    </row>
    <row r="31909">
      <c r="F31909" s="9"/>
      <c r="N31909" s="50"/>
      <c r="O31909" s="50"/>
      <c r="P31909" s="50"/>
      <c r="Q31909" s="50" t="s">
        <v>368</v>
      </c>
      <c r="R31909" s="9" t="s">
        <v>368</v>
      </c>
      <c r="S31909" s="50" t="s">
        <v>368</v>
      </c>
      <c r="T31909" s="9" t="s">
        <v>368</v>
      </c>
      <c r="U31909" s="9" t="s">
        <v>368</v>
      </c>
    </row>
    <row r="31910">
      <c r="F31910" s="9"/>
      <c r="N31910" s="50"/>
      <c r="O31910" s="50"/>
      <c r="P31910" s="50"/>
      <c r="Q31910" s="50" t="s">
        <v>368</v>
      </c>
      <c r="R31910" s="9" t="s">
        <v>368</v>
      </c>
      <c r="S31910" s="50" t="s">
        <v>368</v>
      </c>
      <c r="T31910" s="9" t="s">
        <v>368</v>
      </c>
      <c r="U31910" s="9" t="s">
        <v>368</v>
      </c>
    </row>
    <row r="31911">
      <c r="F31911" s="9"/>
      <c r="N31911" s="50"/>
      <c r="O31911" s="50"/>
      <c r="P31911" s="50"/>
      <c r="Q31911" s="50" t="s">
        <v>368</v>
      </c>
      <c r="R31911" s="9" t="s">
        <v>368</v>
      </c>
      <c r="S31911" s="50" t="s">
        <v>368</v>
      </c>
      <c r="T31911" s="9" t="s">
        <v>368</v>
      </c>
      <c r="U31911" s="9" t="s">
        <v>368</v>
      </c>
    </row>
    <row r="31912">
      <c r="F31912" s="9"/>
      <c r="N31912" s="50"/>
      <c r="O31912" s="50"/>
      <c r="P31912" s="50"/>
      <c r="Q31912" s="50" t="s">
        <v>368</v>
      </c>
      <c r="R31912" s="9" t="s">
        <v>368</v>
      </c>
      <c r="S31912" s="50" t="s">
        <v>368</v>
      </c>
      <c r="T31912" s="9" t="s">
        <v>368</v>
      </c>
      <c r="U31912" s="9" t="s">
        <v>368</v>
      </c>
    </row>
    <row r="31913">
      <c r="F31913" s="9"/>
      <c r="N31913" s="50"/>
      <c r="O31913" s="50"/>
      <c r="P31913" s="50"/>
      <c r="Q31913" s="50" t="s">
        <v>368</v>
      </c>
      <c r="R31913" s="9" t="s">
        <v>368</v>
      </c>
      <c r="S31913" s="50" t="s">
        <v>368</v>
      </c>
      <c r="T31913" s="9" t="s">
        <v>368</v>
      </c>
      <c r="U31913" s="9" t="s">
        <v>368</v>
      </c>
    </row>
    <row r="31914">
      <c r="F31914" s="9"/>
      <c r="N31914" s="50"/>
      <c r="O31914" s="50"/>
      <c r="P31914" s="50"/>
      <c r="Q31914" s="50" t="s">
        <v>368</v>
      </c>
      <c r="R31914" s="9" t="s">
        <v>368</v>
      </c>
      <c r="S31914" s="50" t="s">
        <v>368</v>
      </c>
      <c r="T31914" s="9" t="s">
        <v>368</v>
      </c>
      <c r="U31914" s="9" t="s">
        <v>368</v>
      </c>
    </row>
    <row r="31915">
      <c r="F31915" s="9"/>
      <c r="N31915" s="50"/>
      <c r="O31915" s="50"/>
      <c r="P31915" s="50"/>
      <c r="Q31915" s="50" t="s">
        <v>368</v>
      </c>
      <c r="R31915" s="9" t="s">
        <v>368</v>
      </c>
      <c r="S31915" s="50" t="s">
        <v>368</v>
      </c>
      <c r="T31915" s="9" t="s">
        <v>368</v>
      </c>
      <c r="U31915" s="9" t="s">
        <v>368</v>
      </c>
    </row>
    <row r="31916">
      <c r="F31916" s="9"/>
      <c r="N31916" s="50"/>
      <c r="O31916" s="50"/>
      <c r="P31916" s="50"/>
      <c r="Q31916" s="50" t="s">
        <v>368</v>
      </c>
      <c r="R31916" s="9" t="s">
        <v>368</v>
      </c>
      <c r="S31916" s="50" t="s">
        <v>368</v>
      </c>
      <c r="T31916" s="9" t="s">
        <v>368</v>
      </c>
      <c r="U31916" s="9" t="s">
        <v>368</v>
      </c>
    </row>
    <row r="31917">
      <c r="F31917" s="9"/>
      <c r="N31917" s="50"/>
      <c r="O31917" s="50"/>
      <c r="P31917" s="50"/>
      <c r="Q31917" s="50" t="s">
        <v>368</v>
      </c>
      <c r="R31917" s="9" t="s">
        <v>368</v>
      </c>
      <c r="S31917" s="50" t="s">
        <v>368</v>
      </c>
      <c r="T31917" s="9" t="s">
        <v>368</v>
      </c>
      <c r="U31917" s="9" t="s">
        <v>368</v>
      </c>
    </row>
    <row r="31918">
      <c r="F31918" s="9"/>
      <c r="N31918" s="50"/>
      <c r="O31918" s="50"/>
      <c r="P31918" s="50"/>
      <c r="Q31918" s="50" t="s">
        <v>368</v>
      </c>
      <c r="R31918" s="9" t="s">
        <v>368</v>
      </c>
      <c r="S31918" s="50" t="s">
        <v>368</v>
      </c>
      <c r="T31918" s="9" t="s">
        <v>368</v>
      </c>
      <c r="U31918" s="9" t="s">
        <v>368</v>
      </c>
    </row>
    <row r="31919">
      <c r="F31919" s="9"/>
      <c r="N31919" s="50"/>
      <c r="O31919" s="50"/>
      <c r="P31919" s="50"/>
      <c r="Q31919" s="50" t="s">
        <v>368</v>
      </c>
      <c r="R31919" s="9" t="s">
        <v>368</v>
      </c>
      <c r="S31919" s="50" t="s">
        <v>368</v>
      </c>
      <c r="T31919" s="9" t="s">
        <v>368</v>
      </c>
      <c r="U31919" s="9" t="s">
        <v>368</v>
      </c>
    </row>
    <row r="31920">
      <c r="F31920" s="9"/>
      <c r="N31920" s="50"/>
      <c r="O31920" s="50"/>
      <c r="P31920" s="50"/>
      <c r="Q31920" s="50" t="s">
        <v>368</v>
      </c>
      <c r="R31920" s="9" t="s">
        <v>368</v>
      </c>
      <c r="S31920" s="50" t="s">
        <v>368</v>
      </c>
      <c r="T31920" s="9" t="s">
        <v>368</v>
      </c>
      <c r="U31920" s="9" t="s">
        <v>368</v>
      </c>
    </row>
    <row r="31921">
      <c r="F31921" s="9"/>
      <c r="N31921" s="50"/>
      <c r="O31921" s="50"/>
      <c r="P31921" s="50"/>
      <c r="Q31921" s="50" t="s">
        <v>368</v>
      </c>
      <c r="R31921" s="9" t="s">
        <v>368</v>
      </c>
      <c r="S31921" s="50" t="s">
        <v>368</v>
      </c>
      <c r="T31921" s="9" t="s">
        <v>368</v>
      </c>
      <c r="U31921" s="9" t="s">
        <v>368</v>
      </c>
    </row>
    <row r="31922">
      <c r="F31922" s="9"/>
      <c r="N31922" s="50"/>
      <c r="O31922" s="50"/>
      <c r="P31922" s="50"/>
      <c r="Q31922" s="50" t="s">
        <v>368</v>
      </c>
      <c r="R31922" s="9" t="s">
        <v>368</v>
      </c>
      <c r="S31922" s="50" t="s">
        <v>368</v>
      </c>
      <c r="T31922" s="9" t="s">
        <v>368</v>
      </c>
      <c r="U31922" s="9" t="s">
        <v>368</v>
      </c>
    </row>
    <row r="31923">
      <c r="F31923" s="9"/>
      <c r="N31923" s="50"/>
      <c r="O31923" s="50"/>
      <c r="P31923" s="50"/>
      <c r="Q31923" s="50" t="s">
        <v>368</v>
      </c>
      <c r="R31923" s="9" t="s">
        <v>368</v>
      </c>
      <c r="S31923" s="50" t="s">
        <v>368</v>
      </c>
      <c r="T31923" s="9" t="s">
        <v>368</v>
      </c>
      <c r="U31923" s="9" t="s">
        <v>368</v>
      </c>
    </row>
    <row r="31924">
      <c r="F31924" s="9"/>
      <c r="N31924" s="50"/>
      <c r="O31924" s="50"/>
      <c r="P31924" s="50"/>
      <c r="Q31924" s="50" t="s">
        <v>368</v>
      </c>
      <c r="R31924" s="9" t="s">
        <v>368</v>
      </c>
      <c r="S31924" s="50" t="s">
        <v>368</v>
      </c>
      <c r="T31924" s="9" t="s">
        <v>368</v>
      </c>
      <c r="U31924" s="9" t="s">
        <v>368</v>
      </c>
    </row>
    <row r="31925">
      <c r="F31925" s="9"/>
      <c r="N31925" s="50"/>
      <c r="O31925" s="50"/>
      <c r="P31925" s="50"/>
      <c r="Q31925" s="50" t="s">
        <v>368</v>
      </c>
      <c r="R31925" s="9" t="s">
        <v>368</v>
      </c>
      <c r="S31925" s="50" t="s">
        <v>368</v>
      </c>
      <c r="T31925" s="9" t="s">
        <v>368</v>
      </c>
      <c r="U31925" s="9" t="s">
        <v>368</v>
      </c>
    </row>
    <row r="31926">
      <c r="F31926" s="9"/>
      <c r="N31926" s="50"/>
      <c r="O31926" s="50"/>
      <c r="P31926" s="50"/>
      <c r="Q31926" s="50" t="s">
        <v>368</v>
      </c>
      <c r="R31926" s="9" t="s">
        <v>368</v>
      </c>
      <c r="S31926" s="50" t="s">
        <v>368</v>
      </c>
      <c r="T31926" s="9" t="s">
        <v>368</v>
      </c>
      <c r="U31926" s="9" t="s">
        <v>368</v>
      </c>
    </row>
    <row r="31927">
      <c r="F31927" s="9"/>
      <c r="N31927" s="50"/>
      <c r="O31927" s="50"/>
      <c r="P31927" s="50"/>
      <c r="Q31927" s="50" t="s">
        <v>368</v>
      </c>
      <c r="R31927" s="9" t="s">
        <v>368</v>
      </c>
      <c r="S31927" s="50" t="s">
        <v>368</v>
      </c>
      <c r="T31927" s="9" t="s">
        <v>368</v>
      </c>
      <c r="U31927" s="9" t="s">
        <v>368</v>
      </c>
    </row>
    <row r="31928">
      <c r="F31928" s="9"/>
      <c r="N31928" s="50"/>
      <c r="O31928" s="50"/>
      <c r="P31928" s="50"/>
      <c r="Q31928" s="50" t="s">
        <v>368</v>
      </c>
      <c r="R31928" s="9" t="s">
        <v>368</v>
      </c>
      <c r="S31928" s="50" t="s">
        <v>368</v>
      </c>
      <c r="T31928" s="9" t="s">
        <v>368</v>
      </c>
      <c r="U31928" s="9" t="s">
        <v>368</v>
      </c>
    </row>
    <row r="31929">
      <c r="F31929" s="9"/>
      <c r="N31929" s="50"/>
      <c r="O31929" s="50"/>
      <c r="P31929" s="50"/>
      <c r="Q31929" s="50" t="s">
        <v>368</v>
      </c>
      <c r="R31929" s="9" t="s">
        <v>368</v>
      </c>
      <c r="S31929" s="50" t="s">
        <v>368</v>
      </c>
      <c r="T31929" s="9" t="s">
        <v>368</v>
      </c>
      <c r="U31929" s="9" t="s">
        <v>368</v>
      </c>
    </row>
    <row r="31930">
      <c r="F31930" s="9"/>
      <c r="N31930" s="50"/>
      <c r="O31930" s="50"/>
      <c r="P31930" s="50"/>
      <c r="Q31930" s="50" t="s">
        <v>368</v>
      </c>
      <c r="R31930" s="9" t="s">
        <v>368</v>
      </c>
      <c r="S31930" s="50" t="s">
        <v>368</v>
      </c>
      <c r="T31930" s="9" t="s">
        <v>368</v>
      </c>
      <c r="U31930" s="9" t="s">
        <v>368</v>
      </c>
    </row>
    <row r="31931">
      <c r="F31931" s="9"/>
      <c r="N31931" s="50"/>
      <c r="O31931" s="50"/>
      <c r="P31931" s="50"/>
      <c r="Q31931" s="50" t="s">
        <v>368</v>
      </c>
      <c r="R31931" s="9" t="s">
        <v>368</v>
      </c>
      <c r="S31931" s="50" t="s">
        <v>368</v>
      </c>
      <c r="T31931" s="9" t="s">
        <v>368</v>
      </c>
      <c r="U31931" s="9" t="s">
        <v>368</v>
      </c>
    </row>
    <row r="31932">
      <c r="F31932" s="9"/>
      <c r="N31932" s="50"/>
      <c r="O31932" s="50"/>
      <c r="P31932" s="50"/>
      <c r="Q31932" s="50" t="s">
        <v>368</v>
      </c>
      <c r="R31932" s="9" t="s">
        <v>368</v>
      </c>
      <c r="S31932" s="50" t="s">
        <v>368</v>
      </c>
      <c r="T31932" s="9" t="s">
        <v>368</v>
      </c>
      <c r="U31932" s="9" t="s">
        <v>368</v>
      </c>
    </row>
    <row r="31933">
      <c r="F31933" s="9"/>
      <c r="N31933" s="50"/>
      <c r="O31933" s="50"/>
      <c r="P31933" s="50"/>
      <c r="Q31933" s="50" t="s">
        <v>368</v>
      </c>
      <c r="R31933" s="9" t="s">
        <v>368</v>
      </c>
      <c r="S31933" s="50" t="s">
        <v>368</v>
      </c>
      <c r="T31933" s="9" t="s">
        <v>368</v>
      </c>
      <c r="U31933" s="9" t="s">
        <v>368</v>
      </c>
    </row>
    <row r="31934">
      <c r="F31934" s="9"/>
      <c r="N31934" s="50"/>
      <c r="O31934" s="50"/>
      <c r="P31934" s="50"/>
      <c r="Q31934" s="50" t="s">
        <v>368</v>
      </c>
      <c r="R31934" s="9" t="s">
        <v>368</v>
      </c>
      <c r="S31934" s="50" t="s">
        <v>368</v>
      </c>
      <c r="T31934" s="9" t="s">
        <v>368</v>
      </c>
      <c r="U31934" s="9" t="s">
        <v>368</v>
      </c>
    </row>
    <row r="31935">
      <c r="F31935" s="9"/>
      <c r="N31935" s="50"/>
      <c r="O31935" s="50"/>
      <c r="P31935" s="50"/>
      <c r="Q31935" s="50" t="s">
        <v>368</v>
      </c>
      <c r="R31935" s="9" t="s">
        <v>368</v>
      </c>
      <c r="S31935" s="50" t="s">
        <v>368</v>
      </c>
      <c r="T31935" s="9" t="s">
        <v>368</v>
      </c>
      <c r="U31935" s="9" t="s">
        <v>368</v>
      </c>
    </row>
    <row r="31936">
      <c r="F31936" s="9"/>
      <c r="N31936" s="50"/>
      <c r="O31936" s="50"/>
      <c r="P31936" s="50"/>
      <c r="Q31936" s="50" t="s">
        <v>368</v>
      </c>
      <c r="R31936" s="9" t="s">
        <v>368</v>
      </c>
      <c r="S31936" s="50" t="s">
        <v>368</v>
      </c>
      <c r="T31936" s="9" t="s">
        <v>368</v>
      </c>
      <c r="U31936" s="9" t="s">
        <v>368</v>
      </c>
    </row>
    <row r="31937">
      <c r="F31937" s="9"/>
      <c r="N31937" s="50"/>
      <c r="O31937" s="50"/>
      <c r="P31937" s="50"/>
      <c r="Q31937" s="50" t="s">
        <v>368</v>
      </c>
      <c r="R31937" s="9" t="s">
        <v>368</v>
      </c>
      <c r="S31937" s="50" t="s">
        <v>368</v>
      </c>
      <c r="T31937" s="9" t="s">
        <v>368</v>
      </c>
      <c r="U31937" s="9" t="s">
        <v>368</v>
      </c>
    </row>
    <row r="31938">
      <c r="F31938" s="9"/>
      <c r="N31938" s="50"/>
      <c r="O31938" s="50"/>
      <c r="P31938" s="50"/>
      <c r="Q31938" s="50" t="s">
        <v>368</v>
      </c>
      <c r="R31938" s="9" t="s">
        <v>368</v>
      </c>
      <c r="S31938" s="50" t="s">
        <v>368</v>
      </c>
      <c r="T31938" s="9" t="s">
        <v>368</v>
      </c>
      <c r="U31938" s="9" t="s">
        <v>368</v>
      </c>
    </row>
    <row r="31939">
      <c r="F31939" s="9"/>
      <c r="N31939" s="50"/>
      <c r="O31939" s="50"/>
      <c r="P31939" s="50"/>
      <c r="Q31939" s="50" t="s">
        <v>368</v>
      </c>
      <c r="R31939" s="9" t="s">
        <v>368</v>
      </c>
      <c r="S31939" s="50" t="s">
        <v>368</v>
      </c>
      <c r="T31939" s="9" t="s">
        <v>368</v>
      </c>
      <c r="U31939" s="9" t="s">
        <v>368</v>
      </c>
    </row>
    <row r="31940">
      <c r="F31940" s="9"/>
      <c r="N31940" s="50"/>
      <c r="O31940" s="50"/>
      <c r="P31940" s="50"/>
      <c r="Q31940" s="50" t="s">
        <v>368</v>
      </c>
      <c r="R31940" s="9" t="s">
        <v>368</v>
      </c>
      <c r="S31940" s="50" t="s">
        <v>368</v>
      </c>
      <c r="T31940" s="9" t="s">
        <v>368</v>
      </c>
      <c r="U31940" s="9" t="s">
        <v>368</v>
      </c>
    </row>
    <row r="31941">
      <c r="F31941" s="9"/>
      <c r="N31941" s="50"/>
      <c r="O31941" s="50"/>
      <c r="P31941" s="50"/>
      <c r="Q31941" s="50" t="s">
        <v>368</v>
      </c>
      <c r="R31941" s="9" t="s">
        <v>368</v>
      </c>
      <c r="S31941" s="50" t="s">
        <v>368</v>
      </c>
      <c r="T31941" s="9" t="s">
        <v>368</v>
      </c>
      <c r="U31941" s="9" t="s">
        <v>368</v>
      </c>
    </row>
    <row r="31942">
      <c r="F31942" s="9"/>
      <c r="N31942" s="50"/>
      <c r="O31942" s="50"/>
      <c r="P31942" s="50"/>
      <c r="Q31942" s="50" t="s">
        <v>368</v>
      </c>
      <c r="R31942" s="9" t="s">
        <v>368</v>
      </c>
      <c r="S31942" s="50" t="s">
        <v>368</v>
      </c>
      <c r="T31942" s="9" t="s">
        <v>368</v>
      </c>
      <c r="U31942" s="9" t="s">
        <v>368</v>
      </c>
    </row>
    <row r="31943">
      <c r="F31943" s="9"/>
      <c r="N31943" s="50"/>
      <c r="O31943" s="50"/>
      <c r="P31943" s="50"/>
      <c r="Q31943" s="50" t="s">
        <v>368</v>
      </c>
      <c r="R31943" s="9" t="s">
        <v>368</v>
      </c>
      <c r="S31943" s="50" t="s">
        <v>368</v>
      </c>
      <c r="T31943" s="9" t="s">
        <v>368</v>
      </c>
      <c r="U31943" s="9" t="s">
        <v>368</v>
      </c>
    </row>
    <row r="31944">
      <c r="F31944" s="9"/>
      <c r="N31944" s="50"/>
      <c r="O31944" s="50"/>
      <c r="P31944" s="50"/>
      <c r="Q31944" s="50" t="s">
        <v>368</v>
      </c>
      <c r="R31944" s="9" t="s">
        <v>368</v>
      </c>
      <c r="S31944" s="50" t="s">
        <v>368</v>
      </c>
      <c r="T31944" s="9" t="s">
        <v>368</v>
      </c>
      <c r="U31944" s="9" t="s">
        <v>368</v>
      </c>
    </row>
    <row r="31945">
      <c r="F31945" s="9"/>
      <c r="N31945" s="50"/>
      <c r="O31945" s="50"/>
      <c r="P31945" s="50"/>
      <c r="Q31945" s="50" t="s">
        <v>368</v>
      </c>
      <c r="R31945" s="9" t="s">
        <v>368</v>
      </c>
      <c r="S31945" s="50" t="s">
        <v>368</v>
      </c>
      <c r="T31945" s="9" t="s">
        <v>368</v>
      </c>
      <c r="U31945" s="9" t="s">
        <v>368</v>
      </c>
    </row>
    <row r="31946">
      <c r="F31946" s="9"/>
      <c r="N31946" s="50"/>
      <c r="O31946" s="50"/>
      <c r="P31946" s="50"/>
      <c r="Q31946" s="50" t="s">
        <v>368</v>
      </c>
      <c r="R31946" s="9" t="s">
        <v>368</v>
      </c>
      <c r="S31946" s="50" t="s">
        <v>368</v>
      </c>
      <c r="T31946" s="9" t="s">
        <v>368</v>
      </c>
      <c r="U31946" s="9" t="s">
        <v>368</v>
      </c>
    </row>
    <row r="31947">
      <c r="F31947" s="9"/>
      <c r="N31947" s="50"/>
      <c r="O31947" s="50"/>
      <c r="P31947" s="50"/>
      <c r="Q31947" s="50" t="s">
        <v>368</v>
      </c>
      <c r="R31947" s="9" t="s">
        <v>368</v>
      </c>
      <c r="S31947" s="50" t="s">
        <v>368</v>
      </c>
      <c r="T31947" s="9" t="s">
        <v>368</v>
      </c>
      <c r="U31947" s="9" t="s">
        <v>368</v>
      </c>
    </row>
    <row r="31948">
      <c r="F31948" s="9"/>
      <c r="N31948" s="50"/>
      <c r="O31948" s="50"/>
      <c r="P31948" s="50"/>
      <c r="Q31948" s="50" t="s">
        <v>368</v>
      </c>
      <c r="R31948" s="9" t="s">
        <v>368</v>
      </c>
      <c r="S31948" s="50" t="s">
        <v>368</v>
      </c>
      <c r="T31948" s="9" t="s">
        <v>368</v>
      </c>
      <c r="U31948" s="9" t="s">
        <v>368</v>
      </c>
    </row>
    <row r="31949">
      <c r="F31949" s="9"/>
      <c r="N31949" s="50"/>
      <c r="O31949" s="50"/>
      <c r="P31949" s="50"/>
      <c r="Q31949" s="50" t="s">
        <v>368</v>
      </c>
      <c r="R31949" s="9" t="s">
        <v>368</v>
      </c>
      <c r="S31949" s="50" t="s">
        <v>368</v>
      </c>
      <c r="T31949" s="9" t="s">
        <v>368</v>
      </c>
      <c r="U31949" s="9" t="s">
        <v>368</v>
      </c>
    </row>
    <row r="31950">
      <c r="F31950" s="9"/>
      <c r="N31950" s="50"/>
      <c r="O31950" s="50"/>
      <c r="P31950" s="50"/>
      <c r="Q31950" s="50" t="s">
        <v>368</v>
      </c>
      <c r="R31950" s="9" t="s">
        <v>368</v>
      </c>
      <c r="S31950" s="50" t="s">
        <v>368</v>
      </c>
      <c r="T31950" s="9" t="s">
        <v>368</v>
      </c>
      <c r="U31950" s="9" t="s">
        <v>368</v>
      </c>
    </row>
    <row r="31951">
      <c r="F31951" s="9"/>
      <c r="N31951" s="50"/>
      <c r="O31951" s="50"/>
      <c r="P31951" s="50"/>
      <c r="Q31951" s="50" t="s">
        <v>368</v>
      </c>
      <c r="R31951" s="9" t="s">
        <v>368</v>
      </c>
      <c r="S31951" s="50" t="s">
        <v>368</v>
      </c>
      <c r="T31951" s="9" t="s">
        <v>368</v>
      </c>
      <c r="U31951" s="9" t="s">
        <v>368</v>
      </c>
    </row>
    <row r="31952">
      <c r="F31952" s="9"/>
      <c r="N31952" s="50"/>
      <c r="O31952" s="50"/>
      <c r="P31952" s="50"/>
      <c r="Q31952" s="50" t="s">
        <v>368</v>
      </c>
      <c r="R31952" s="9" t="s">
        <v>368</v>
      </c>
      <c r="S31952" s="50" t="s">
        <v>368</v>
      </c>
      <c r="T31952" s="9" t="s">
        <v>368</v>
      </c>
      <c r="U31952" s="9" t="s">
        <v>368</v>
      </c>
    </row>
    <row r="31953">
      <c r="F31953" s="9"/>
      <c r="N31953" s="50"/>
      <c r="O31953" s="50"/>
      <c r="P31953" s="50"/>
      <c r="Q31953" s="50" t="s">
        <v>368</v>
      </c>
      <c r="R31953" s="9" t="s">
        <v>368</v>
      </c>
      <c r="S31953" s="50" t="s">
        <v>368</v>
      </c>
      <c r="T31953" s="9" t="s">
        <v>368</v>
      </c>
      <c r="U31953" s="9" t="s">
        <v>368</v>
      </c>
    </row>
    <row r="31954">
      <c r="F31954" s="9"/>
      <c r="N31954" s="50"/>
      <c r="O31954" s="50"/>
      <c r="P31954" s="50"/>
      <c r="Q31954" s="50" t="s">
        <v>368</v>
      </c>
      <c r="R31954" s="9" t="s">
        <v>368</v>
      </c>
      <c r="S31954" s="50" t="s">
        <v>368</v>
      </c>
      <c r="T31954" s="9" t="s">
        <v>368</v>
      </c>
      <c r="U31954" s="9" t="s">
        <v>368</v>
      </c>
    </row>
    <row r="31955">
      <c r="F31955" s="9"/>
      <c r="N31955" s="50"/>
      <c r="O31955" s="50"/>
      <c r="P31955" s="50"/>
      <c r="Q31955" s="50" t="s">
        <v>368</v>
      </c>
      <c r="R31955" s="9" t="s">
        <v>368</v>
      </c>
      <c r="S31955" s="50" t="s">
        <v>368</v>
      </c>
      <c r="T31955" s="9" t="s">
        <v>368</v>
      </c>
      <c r="U31955" s="9" t="s">
        <v>368</v>
      </c>
    </row>
    <row r="31956">
      <c r="F31956" s="9"/>
      <c r="N31956" s="50"/>
      <c r="O31956" s="50"/>
      <c r="P31956" s="50"/>
      <c r="Q31956" s="50" t="s">
        <v>368</v>
      </c>
      <c r="R31956" s="9" t="s">
        <v>368</v>
      </c>
      <c r="S31956" s="50" t="s">
        <v>368</v>
      </c>
      <c r="T31956" s="9" t="s">
        <v>368</v>
      </c>
      <c r="U31956" s="9" t="s">
        <v>368</v>
      </c>
    </row>
    <row r="31957">
      <c r="F31957" s="9"/>
      <c r="N31957" s="50"/>
      <c r="O31957" s="50"/>
      <c r="P31957" s="50"/>
      <c r="Q31957" s="50" t="s">
        <v>368</v>
      </c>
      <c r="R31957" s="9" t="s">
        <v>368</v>
      </c>
      <c r="S31957" s="50" t="s">
        <v>368</v>
      </c>
      <c r="T31957" s="9" t="s">
        <v>368</v>
      </c>
      <c r="U31957" s="9" t="s">
        <v>368</v>
      </c>
    </row>
    <row r="31958">
      <c r="F31958" s="9"/>
      <c r="N31958" s="50"/>
      <c r="O31958" s="50"/>
      <c r="P31958" s="50"/>
      <c r="Q31958" s="50" t="s">
        <v>368</v>
      </c>
      <c r="R31958" s="9" t="s">
        <v>368</v>
      </c>
      <c r="S31958" s="50" t="s">
        <v>368</v>
      </c>
      <c r="T31958" s="9" t="s">
        <v>368</v>
      </c>
      <c r="U31958" s="9" t="s">
        <v>368</v>
      </c>
    </row>
    <row r="31959">
      <c r="F31959" s="9"/>
      <c r="N31959" s="50"/>
      <c r="O31959" s="50"/>
      <c r="P31959" s="50"/>
      <c r="Q31959" s="50" t="s">
        <v>368</v>
      </c>
      <c r="R31959" s="9" t="s">
        <v>368</v>
      </c>
      <c r="S31959" s="50" t="s">
        <v>368</v>
      </c>
      <c r="T31959" s="9" t="s">
        <v>368</v>
      </c>
      <c r="U31959" s="9" t="s">
        <v>368</v>
      </c>
    </row>
    <row r="31960">
      <c r="F31960" s="9"/>
      <c r="N31960" s="50"/>
      <c r="O31960" s="50"/>
      <c r="P31960" s="50"/>
      <c r="Q31960" s="50" t="s">
        <v>368</v>
      </c>
      <c r="R31960" s="9" t="s">
        <v>368</v>
      </c>
      <c r="S31960" s="50" t="s">
        <v>368</v>
      </c>
      <c r="T31960" s="9" t="s">
        <v>368</v>
      </c>
      <c r="U31960" s="9" t="s">
        <v>368</v>
      </c>
    </row>
    <row r="31961">
      <c r="F31961" s="9"/>
      <c r="N31961" s="50"/>
      <c r="O31961" s="50"/>
      <c r="P31961" s="50"/>
      <c r="Q31961" s="50" t="s">
        <v>368</v>
      </c>
      <c r="R31961" s="9" t="s">
        <v>368</v>
      </c>
      <c r="S31961" s="50" t="s">
        <v>368</v>
      </c>
      <c r="T31961" s="9" t="s">
        <v>368</v>
      </c>
      <c r="U31961" s="9" t="s">
        <v>368</v>
      </c>
    </row>
    <row r="31962">
      <c r="F31962" s="9"/>
      <c r="N31962" s="50"/>
      <c r="O31962" s="50"/>
      <c r="P31962" s="50"/>
      <c r="Q31962" s="50" t="s">
        <v>368</v>
      </c>
      <c r="R31962" s="9" t="s">
        <v>368</v>
      </c>
      <c r="S31962" s="50" t="s">
        <v>368</v>
      </c>
      <c r="T31962" s="9" t="s">
        <v>368</v>
      </c>
      <c r="U31962" s="9" t="s">
        <v>368</v>
      </c>
    </row>
    <row r="31963">
      <c r="F31963" s="9"/>
      <c r="N31963" s="50"/>
      <c r="O31963" s="50"/>
      <c r="P31963" s="50"/>
      <c r="Q31963" s="50" t="s">
        <v>368</v>
      </c>
      <c r="R31963" s="9" t="s">
        <v>368</v>
      </c>
      <c r="S31963" s="50" t="s">
        <v>368</v>
      </c>
      <c r="T31963" s="9" t="s">
        <v>368</v>
      </c>
      <c r="U31963" s="9" t="s">
        <v>368</v>
      </c>
    </row>
    <row r="31964">
      <c r="F31964" s="9"/>
      <c r="N31964" s="50"/>
      <c r="O31964" s="50"/>
      <c r="P31964" s="50"/>
      <c r="Q31964" s="50" t="s">
        <v>368</v>
      </c>
      <c r="R31964" s="9" t="s">
        <v>368</v>
      </c>
      <c r="S31964" s="50" t="s">
        <v>368</v>
      </c>
      <c r="T31964" s="9" t="s">
        <v>368</v>
      </c>
      <c r="U31964" s="9" t="s">
        <v>368</v>
      </c>
    </row>
    <row r="31965">
      <c r="F31965" s="9"/>
      <c r="N31965" s="50"/>
      <c r="O31965" s="50"/>
      <c r="P31965" s="50"/>
      <c r="Q31965" s="50" t="s">
        <v>368</v>
      </c>
      <c r="R31965" s="9" t="s">
        <v>368</v>
      </c>
      <c r="S31965" s="50" t="s">
        <v>368</v>
      </c>
      <c r="T31965" s="9" t="s">
        <v>368</v>
      </c>
      <c r="U31965" s="9" t="s">
        <v>368</v>
      </c>
    </row>
    <row r="31966">
      <c r="F31966" s="9"/>
      <c r="N31966" s="50"/>
      <c r="O31966" s="50"/>
      <c r="P31966" s="50"/>
      <c r="Q31966" s="50" t="s">
        <v>368</v>
      </c>
      <c r="R31966" s="9" t="s">
        <v>368</v>
      </c>
      <c r="S31966" s="50" t="s">
        <v>368</v>
      </c>
      <c r="T31966" s="9" t="s">
        <v>368</v>
      </c>
      <c r="U31966" s="9" t="s">
        <v>368</v>
      </c>
    </row>
    <row r="31967">
      <c r="F31967" s="9"/>
      <c r="N31967" s="50"/>
      <c r="O31967" s="50"/>
      <c r="P31967" s="50"/>
      <c r="Q31967" s="50" t="s">
        <v>368</v>
      </c>
      <c r="R31967" s="9" t="s">
        <v>368</v>
      </c>
      <c r="S31967" s="50" t="s">
        <v>368</v>
      </c>
      <c r="T31967" s="9" t="s">
        <v>368</v>
      </c>
      <c r="U31967" s="9" t="s">
        <v>368</v>
      </c>
    </row>
    <row r="31968">
      <c r="F31968" s="9"/>
      <c r="N31968" s="50"/>
      <c r="O31968" s="50"/>
      <c r="P31968" s="50"/>
      <c r="Q31968" s="50" t="s">
        <v>368</v>
      </c>
      <c r="R31968" s="9" t="s">
        <v>368</v>
      </c>
      <c r="S31968" s="50" t="s">
        <v>368</v>
      </c>
      <c r="T31968" s="9" t="s">
        <v>368</v>
      </c>
      <c r="U31968" s="9" t="s">
        <v>368</v>
      </c>
    </row>
    <row r="31969">
      <c r="F31969" s="9"/>
      <c r="N31969" s="50"/>
      <c r="O31969" s="50"/>
      <c r="P31969" s="50"/>
      <c r="Q31969" s="50" t="s">
        <v>368</v>
      </c>
      <c r="R31969" s="9" t="s">
        <v>368</v>
      </c>
      <c r="S31969" s="50" t="s">
        <v>368</v>
      </c>
      <c r="T31969" s="9" t="s">
        <v>368</v>
      </c>
      <c r="U31969" s="9" t="s">
        <v>368</v>
      </c>
    </row>
    <row r="31970">
      <c r="F31970" s="9"/>
      <c r="N31970" s="50"/>
      <c r="O31970" s="50"/>
      <c r="P31970" s="50"/>
      <c r="Q31970" s="50" t="s">
        <v>368</v>
      </c>
      <c r="R31970" s="9" t="s">
        <v>368</v>
      </c>
      <c r="S31970" s="50" t="s">
        <v>368</v>
      </c>
      <c r="T31970" s="9" t="s">
        <v>368</v>
      </c>
      <c r="U31970" s="9" t="s">
        <v>368</v>
      </c>
    </row>
    <row r="31971">
      <c r="F31971" s="9"/>
      <c r="N31971" s="50"/>
      <c r="O31971" s="50"/>
      <c r="P31971" s="50"/>
      <c r="Q31971" s="50" t="s">
        <v>368</v>
      </c>
      <c r="R31971" s="9" t="s">
        <v>368</v>
      </c>
      <c r="S31971" s="50" t="s">
        <v>368</v>
      </c>
      <c r="T31971" s="9" t="s">
        <v>368</v>
      </c>
      <c r="U31971" s="9" t="s">
        <v>368</v>
      </c>
    </row>
    <row r="31972">
      <c r="F31972" s="9"/>
      <c r="N31972" s="50"/>
      <c r="O31972" s="50"/>
      <c r="P31972" s="50"/>
      <c r="Q31972" s="50" t="s">
        <v>368</v>
      </c>
      <c r="R31972" s="9" t="s">
        <v>368</v>
      </c>
      <c r="S31972" s="50" t="s">
        <v>368</v>
      </c>
      <c r="T31972" s="9" t="s">
        <v>368</v>
      </c>
      <c r="U31972" s="9" t="s">
        <v>368</v>
      </c>
    </row>
    <row r="31973">
      <c r="F31973" s="9"/>
      <c r="N31973" s="50"/>
      <c r="O31973" s="50"/>
      <c r="P31973" s="50"/>
      <c r="Q31973" s="50" t="s">
        <v>368</v>
      </c>
      <c r="R31973" s="9" t="s">
        <v>368</v>
      </c>
      <c r="S31973" s="50" t="s">
        <v>368</v>
      </c>
      <c r="T31973" s="9" t="s">
        <v>368</v>
      </c>
      <c r="U31973" s="9" t="s">
        <v>368</v>
      </c>
    </row>
    <row r="31974">
      <c r="F31974" s="9"/>
      <c r="N31974" s="50"/>
      <c r="O31974" s="50"/>
      <c r="P31974" s="50"/>
      <c r="Q31974" s="50" t="s">
        <v>368</v>
      </c>
      <c r="R31974" s="9" t="s">
        <v>368</v>
      </c>
      <c r="S31974" s="50" t="s">
        <v>368</v>
      </c>
      <c r="T31974" s="9" t="s">
        <v>368</v>
      </c>
      <c r="U31974" s="9" t="s">
        <v>368</v>
      </c>
    </row>
    <row r="31975">
      <c r="F31975" s="9"/>
      <c r="N31975" s="50"/>
      <c r="O31975" s="50"/>
      <c r="P31975" s="50"/>
      <c r="Q31975" s="50" t="s">
        <v>368</v>
      </c>
      <c r="R31975" s="9" t="s">
        <v>368</v>
      </c>
      <c r="S31975" s="50" t="s">
        <v>368</v>
      </c>
      <c r="T31975" s="9" t="s">
        <v>368</v>
      </c>
      <c r="U31975" s="9" t="s">
        <v>368</v>
      </c>
    </row>
    <row r="31976">
      <c r="F31976" s="9"/>
      <c r="N31976" s="50"/>
      <c r="O31976" s="50"/>
      <c r="P31976" s="50"/>
      <c r="Q31976" s="50" t="s">
        <v>368</v>
      </c>
      <c r="R31976" s="9" t="s">
        <v>368</v>
      </c>
      <c r="S31976" s="50" t="s">
        <v>368</v>
      </c>
      <c r="T31976" s="9" t="s">
        <v>368</v>
      </c>
      <c r="U31976" s="9" t="s">
        <v>368</v>
      </c>
    </row>
    <row r="31977">
      <c r="F31977" s="9"/>
      <c r="N31977" s="50"/>
      <c r="O31977" s="50"/>
      <c r="P31977" s="50"/>
      <c r="Q31977" s="50" t="s">
        <v>368</v>
      </c>
      <c r="R31977" s="9" t="s">
        <v>368</v>
      </c>
      <c r="S31977" s="50" t="s">
        <v>368</v>
      </c>
      <c r="T31977" s="9" t="s">
        <v>368</v>
      </c>
      <c r="U31977" s="9" t="s">
        <v>368</v>
      </c>
    </row>
    <row r="31978">
      <c r="F31978" s="9"/>
      <c r="N31978" s="50"/>
      <c r="O31978" s="50"/>
      <c r="P31978" s="50"/>
      <c r="Q31978" s="50" t="s">
        <v>368</v>
      </c>
      <c r="R31978" s="9" t="s">
        <v>368</v>
      </c>
      <c r="S31978" s="50" t="s">
        <v>368</v>
      </c>
      <c r="T31978" s="9" t="s">
        <v>368</v>
      </c>
      <c r="U31978" s="9" t="s">
        <v>368</v>
      </c>
    </row>
    <row r="31979">
      <c r="F31979" s="9"/>
      <c r="N31979" s="50"/>
      <c r="O31979" s="50"/>
      <c r="P31979" s="50"/>
      <c r="Q31979" s="50" t="s">
        <v>368</v>
      </c>
      <c r="R31979" s="9" t="s">
        <v>368</v>
      </c>
      <c r="S31979" s="50" t="s">
        <v>368</v>
      </c>
      <c r="T31979" s="9" t="s">
        <v>368</v>
      </c>
      <c r="U31979" s="9" t="s">
        <v>368</v>
      </c>
    </row>
    <row r="31980">
      <c r="F31980" s="9"/>
      <c r="N31980" s="50"/>
      <c r="O31980" s="50"/>
      <c r="P31980" s="50"/>
      <c r="Q31980" s="50" t="s">
        <v>368</v>
      </c>
      <c r="R31980" s="9" t="s">
        <v>368</v>
      </c>
      <c r="S31980" s="50" t="s">
        <v>368</v>
      </c>
      <c r="T31980" s="9" t="s">
        <v>368</v>
      </c>
      <c r="U31980" s="9" t="s">
        <v>368</v>
      </c>
    </row>
    <row r="31981">
      <c r="F31981" s="9"/>
      <c r="N31981" s="50"/>
      <c r="O31981" s="50"/>
      <c r="P31981" s="50"/>
      <c r="Q31981" s="50" t="s">
        <v>368</v>
      </c>
      <c r="R31981" s="9" t="s">
        <v>368</v>
      </c>
      <c r="S31981" s="50" t="s">
        <v>368</v>
      </c>
      <c r="T31981" s="9" t="s">
        <v>368</v>
      </c>
      <c r="U31981" s="9" t="s">
        <v>368</v>
      </c>
    </row>
    <row r="31982">
      <c r="F31982" s="9"/>
      <c r="N31982" s="50"/>
      <c r="O31982" s="50"/>
      <c r="P31982" s="50"/>
      <c r="Q31982" s="50" t="s">
        <v>368</v>
      </c>
      <c r="R31982" s="9" t="s">
        <v>368</v>
      </c>
      <c r="S31982" s="50" t="s">
        <v>368</v>
      </c>
      <c r="T31982" s="9" t="s">
        <v>368</v>
      </c>
      <c r="U31982" s="9" t="s">
        <v>368</v>
      </c>
    </row>
    <row r="31983">
      <c r="F31983" s="9"/>
      <c r="N31983" s="50"/>
      <c r="O31983" s="50"/>
      <c r="P31983" s="50"/>
      <c r="Q31983" s="50" t="s">
        <v>368</v>
      </c>
      <c r="R31983" s="9" t="s">
        <v>368</v>
      </c>
      <c r="S31983" s="50" t="s">
        <v>368</v>
      </c>
      <c r="T31983" s="9" t="s">
        <v>368</v>
      </c>
      <c r="U31983" s="9" t="s">
        <v>368</v>
      </c>
    </row>
    <row r="31984">
      <c r="F31984" s="9"/>
      <c r="N31984" s="50"/>
      <c r="O31984" s="50"/>
      <c r="P31984" s="50"/>
      <c r="Q31984" s="50" t="s">
        <v>368</v>
      </c>
      <c r="R31984" s="9" t="s">
        <v>368</v>
      </c>
      <c r="S31984" s="50" t="s">
        <v>368</v>
      </c>
      <c r="T31984" s="9" t="s">
        <v>368</v>
      </c>
      <c r="U31984" s="9" t="s">
        <v>368</v>
      </c>
    </row>
    <row r="31985">
      <c r="F31985" s="9"/>
      <c r="N31985" s="50"/>
      <c r="O31985" s="50"/>
      <c r="P31985" s="50"/>
      <c r="Q31985" s="50" t="s">
        <v>368</v>
      </c>
      <c r="R31985" s="9" t="s">
        <v>368</v>
      </c>
      <c r="S31985" s="50" t="s">
        <v>368</v>
      </c>
      <c r="T31985" s="9" t="s">
        <v>368</v>
      </c>
      <c r="U31985" s="9" t="s">
        <v>368</v>
      </c>
    </row>
    <row r="31986">
      <c r="F31986" s="9"/>
      <c r="N31986" s="50"/>
      <c r="O31986" s="50"/>
      <c r="P31986" s="50"/>
      <c r="Q31986" s="50" t="s">
        <v>368</v>
      </c>
      <c r="R31986" s="9" t="s">
        <v>368</v>
      </c>
      <c r="S31986" s="50" t="s">
        <v>368</v>
      </c>
      <c r="T31986" s="9" t="s">
        <v>368</v>
      </c>
      <c r="U31986" s="9" t="s">
        <v>368</v>
      </c>
    </row>
    <row r="31987">
      <c r="F31987" s="9"/>
      <c r="N31987" s="50"/>
      <c r="O31987" s="50"/>
      <c r="P31987" s="50"/>
      <c r="Q31987" s="50" t="s">
        <v>368</v>
      </c>
      <c r="R31987" s="9" t="s">
        <v>368</v>
      </c>
      <c r="S31987" s="50" t="s">
        <v>368</v>
      </c>
      <c r="T31987" s="9" t="s">
        <v>368</v>
      </c>
      <c r="U31987" s="9" t="s">
        <v>368</v>
      </c>
    </row>
    <row r="31988">
      <c r="F31988" s="9"/>
      <c r="N31988" s="50"/>
      <c r="O31988" s="50"/>
      <c r="P31988" s="50"/>
      <c r="Q31988" s="50" t="s">
        <v>368</v>
      </c>
      <c r="R31988" s="9" t="s">
        <v>368</v>
      </c>
      <c r="S31988" s="50" t="s">
        <v>368</v>
      </c>
      <c r="T31988" s="9" t="s">
        <v>368</v>
      </c>
      <c r="U31988" s="9" t="s">
        <v>368</v>
      </c>
    </row>
    <row r="31989">
      <c r="F31989" s="9"/>
      <c r="N31989" s="50"/>
      <c r="O31989" s="50"/>
      <c r="P31989" s="50"/>
      <c r="Q31989" s="50" t="s">
        <v>368</v>
      </c>
      <c r="R31989" s="9" t="s">
        <v>368</v>
      </c>
      <c r="S31989" s="50" t="s">
        <v>368</v>
      </c>
      <c r="T31989" s="9" t="s">
        <v>368</v>
      </c>
      <c r="U31989" s="9" t="s">
        <v>368</v>
      </c>
    </row>
    <row r="31990">
      <c r="F31990" s="9"/>
      <c r="N31990" s="50"/>
      <c r="O31990" s="50"/>
      <c r="P31990" s="50"/>
      <c r="Q31990" s="50" t="s">
        <v>368</v>
      </c>
      <c r="R31990" s="9" t="s">
        <v>368</v>
      </c>
      <c r="S31990" s="50" t="s">
        <v>368</v>
      </c>
      <c r="T31990" s="9" t="s">
        <v>368</v>
      </c>
      <c r="U31990" s="9" t="s">
        <v>368</v>
      </c>
    </row>
    <row r="31991">
      <c r="F31991" s="9"/>
      <c r="N31991" s="50"/>
      <c r="O31991" s="50"/>
      <c r="P31991" s="50"/>
      <c r="Q31991" s="50" t="s">
        <v>368</v>
      </c>
      <c r="R31991" s="9" t="s">
        <v>368</v>
      </c>
      <c r="S31991" s="50" t="s">
        <v>368</v>
      </c>
      <c r="T31991" s="9" t="s">
        <v>368</v>
      </c>
      <c r="U31991" s="9" t="s">
        <v>368</v>
      </c>
    </row>
    <row r="31992">
      <c r="F31992" s="9"/>
      <c r="N31992" s="50"/>
      <c r="O31992" s="50"/>
      <c r="P31992" s="50"/>
      <c r="Q31992" s="50" t="s">
        <v>368</v>
      </c>
      <c r="R31992" s="9" t="s">
        <v>368</v>
      </c>
      <c r="S31992" s="50" t="s">
        <v>368</v>
      </c>
      <c r="T31992" s="9" t="s">
        <v>368</v>
      </c>
      <c r="U31992" s="9" t="s">
        <v>368</v>
      </c>
    </row>
    <row r="31993">
      <c r="F31993" s="9"/>
      <c r="N31993" s="50"/>
      <c r="O31993" s="50"/>
      <c r="P31993" s="50"/>
      <c r="Q31993" s="50" t="s">
        <v>368</v>
      </c>
      <c r="R31993" s="9" t="s">
        <v>368</v>
      </c>
      <c r="S31993" s="50" t="s">
        <v>368</v>
      </c>
      <c r="T31993" s="9" t="s">
        <v>368</v>
      </c>
      <c r="U31993" s="9" t="s">
        <v>368</v>
      </c>
    </row>
    <row r="31994">
      <c r="F31994" s="9"/>
      <c r="N31994" s="50"/>
      <c r="O31994" s="50"/>
      <c r="P31994" s="50"/>
      <c r="Q31994" s="50" t="s">
        <v>368</v>
      </c>
      <c r="R31994" s="9" t="s">
        <v>368</v>
      </c>
      <c r="S31994" s="50" t="s">
        <v>368</v>
      </c>
      <c r="T31994" s="9" t="s">
        <v>368</v>
      </c>
      <c r="U31994" s="9" t="s">
        <v>368</v>
      </c>
    </row>
    <row r="31995">
      <c r="F31995" s="9"/>
      <c r="N31995" s="50"/>
      <c r="O31995" s="50"/>
      <c r="P31995" s="50"/>
      <c r="Q31995" s="50" t="s">
        <v>368</v>
      </c>
      <c r="R31995" s="9" t="s">
        <v>368</v>
      </c>
      <c r="S31995" s="50" t="s">
        <v>368</v>
      </c>
      <c r="T31995" s="9" t="s">
        <v>368</v>
      </c>
      <c r="U31995" s="9" t="s">
        <v>368</v>
      </c>
    </row>
    <row r="31996">
      <c r="F31996" s="9"/>
      <c r="N31996" s="50"/>
      <c r="O31996" s="50"/>
      <c r="P31996" s="50"/>
      <c r="Q31996" s="50" t="s">
        <v>368</v>
      </c>
      <c r="R31996" s="9" t="s">
        <v>368</v>
      </c>
      <c r="S31996" s="50" t="s">
        <v>368</v>
      </c>
      <c r="T31996" s="9" t="s">
        <v>368</v>
      </c>
      <c r="U31996" s="9" t="s">
        <v>368</v>
      </c>
    </row>
    <row r="31997">
      <c r="F31997" s="9"/>
      <c r="N31997" s="50"/>
      <c r="O31997" s="50"/>
      <c r="P31997" s="50"/>
      <c r="Q31997" s="50" t="s">
        <v>368</v>
      </c>
      <c r="R31997" s="9" t="s">
        <v>368</v>
      </c>
      <c r="S31997" s="50" t="s">
        <v>368</v>
      </c>
      <c r="T31997" s="9" t="s">
        <v>368</v>
      </c>
      <c r="U31997" s="9" t="s">
        <v>368</v>
      </c>
    </row>
    <row r="31998">
      <c r="F31998" s="9"/>
      <c r="N31998" s="50"/>
      <c r="O31998" s="50"/>
      <c r="P31998" s="50"/>
      <c r="Q31998" s="50" t="s">
        <v>368</v>
      </c>
      <c r="R31998" s="9" t="s">
        <v>368</v>
      </c>
      <c r="S31998" s="50" t="s">
        <v>368</v>
      </c>
      <c r="T31998" s="9" t="s">
        <v>368</v>
      </c>
      <c r="U31998" s="9" t="s">
        <v>368</v>
      </c>
    </row>
    <row r="31999">
      <c r="F31999" s="9"/>
      <c r="N31999" s="50"/>
      <c r="O31999" s="50"/>
      <c r="P31999" s="50"/>
      <c r="Q31999" s="50" t="s">
        <v>368</v>
      </c>
      <c r="R31999" s="9" t="s">
        <v>368</v>
      </c>
      <c r="S31999" s="50" t="s">
        <v>368</v>
      </c>
      <c r="T31999" s="9" t="s">
        <v>368</v>
      </c>
      <c r="U31999" s="9" t="s">
        <v>368</v>
      </c>
    </row>
    <row r="32000">
      <c r="F32000" s="9"/>
      <c r="N32000" s="50"/>
      <c r="O32000" s="50"/>
      <c r="P32000" s="50"/>
      <c r="Q32000" s="50" t="s">
        <v>368</v>
      </c>
      <c r="R32000" s="9" t="s">
        <v>368</v>
      </c>
      <c r="S32000" s="50" t="s">
        <v>368</v>
      </c>
      <c r="T32000" s="9" t="s">
        <v>368</v>
      </c>
      <c r="U32000" s="9" t="s">
        <v>368</v>
      </c>
    </row>
    <row r="32001">
      <c r="F32001" s="9"/>
      <c r="N32001" s="50"/>
      <c r="O32001" s="50"/>
      <c r="P32001" s="50"/>
      <c r="Q32001" s="50" t="s">
        <v>368</v>
      </c>
      <c r="R32001" s="9" t="s">
        <v>368</v>
      </c>
      <c r="S32001" s="50" t="s">
        <v>368</v>
      </c>
      <c r="T32001" s="9" t="s">
        <v>368</v>
      </c>
      <c r="U32001" s="9" t="s">
        <v>368</v>
      </c>
    </row>
    <row r="32002">
      <c r="F32002" s="9"/>
      <c r="N32002" s="50"/>
      <c r="O32002" s="50"/>
      <c r="P32002" s="50"/>
      <c r="Q32002" s="50" t="s">
        <v>368</v>
      </c>
      <c r="R32002" s="9" t="s">
        <v>368</v>
      </c>
      <c r="S32002" s="50" t="s">
        <v>368</v>
      </c>
      <c r="T32002" s="9" t="s">
        <v>368</v>
      </c>
      <c r="U32002" s="9" t="s">
        <v>368</v>
      </c>
    </row>
    <row r="32003">
      <c r="F32003" s="9"/>
      <c r="N32003" s="50"/>
      <c r="O32003" s="50"/>
      <c r="P32003" s="50"/>
      <c r="Q32003" s="50" t="s">
        <v>368</v>
      </c>
      <c r="R32003" s="9" t="s">
        <v>368</v>
      </c>
      <c r="S32003" s="50" t="s">
        <v>368</v>
      </c>
      <c r="T32003" s="9" t="s">
        <v>368</v>
      </c>
      <c r="U32003" s="9" t="s">
        <v>368</v>
      </c>
    </row>
    <row r="32004">
      <c r="F32004" s="9"/>
      <c r="N32004" s="50"/>
      <c r="O32004" s="50"/>
      <c r="P32004" s="50"/>
      <c r="Q32004" s="50" t="s">
        <v>368</v>
      </c>
      <c r="R32004" s="9" t="s">
        <v>368</v>
      </c>
      <c r="S32004" s="50" t="s">
        <v>368</v>
      </c>
      <c r="T32004" s="9" t="s">
        <v>368</v>
      </c>
      <c r="U32004" s="9" t="s">
        <v>368</v>
      </c>
    </row>
    <row r="32005">
      <c r="F32005" s="9"/>
      <c r="N32005" s="50"/>
      <c r="O32005" s="50"/>
      <c r="P32005" s="50"/>
      <c r="Q32005" s="50" t="s">
        <v>368</v>
      </c>
      <c r="R32005" s="9" t="s">
        <v>368</v>
      </c>
      <c r="S32005" s="50" t="s">
        <v>368</v>
      </c>
      <c r="T32005" s="9" t="s">
        <v>368</v>
      </c>
      <c r="U32005" s="9" t="s">
        <v>368</v>
      </c>
    </row>
    <row r="32006">
      <c r="F32006" s="9"/>
      <c r="N32006" s="50"/>
      <c r="O32006" s="50"/>
      <c r="P32006" s="50"/>
      <c r="Q32006" s="50" t="s">
        <v>368</v>
      </c>
      <c r="R32006" s="9" t="s">
        <v>368</v>
      </c>
      <c r="S32006" s="50" t="s">
        <v>368</v>
      </c>
      <c r="T32006" s="9" t="s">
        <v>368</v>
      </c>
      <c r="U32006" s="9" t="s">
        <v>368</v>
      </c>
    </row>
    <row r="32007">
      <c r="F32007" s="9"/>
      <c r="N32007" s="50"/>
      <c r="O32007" s="50"/>
      <c r="P32007" s="50"/>
      <c r="Q32007" s="50" t="s">
        <v>368</v>
      </c>
      <c r="R32007" s="9" t="s">
        <v>368</v>
      </c>
      <c r="S32007" s="50" t="s">
        <v>368</v>
      </c>
      <c r="T32007" s="9" t="s">
        <v>368</v>
      </c>
      <c r="U32007" s="9" t="s">
        <v>368</v>
      </c>
    </row>
    <row r="32008">
      <c r="F32008" s="9"/>
      <c r="N32008" s="50"/>
      <c r="O32008" s="50"/>
      <c r="P32008" s="50"/>
      <c r="Q32008" s="50" t="s">
        <v>368</v>
      </c>
      <c r="R32008" s="9" t="s">
        <v>368</v>
      </c>
      <c r="S32008" s="50" t="s">
        <v>368</v>
      </c>
      <c r="T32008" s="9" t="s">
        <v>368</v>
      </c>
      <c r="U32008" s="9" t="s">
        <v>368</v>
      </c>
    </row>
    <row r="32009">
      <c r="F32009" s="9"/>
      <c r="N32009" s="50"/>
      <c r="O32009" s="50"/>
      <c r="P32009" s="50"/>
      <c r="Q32009" s="50" t="s">
        <v>368</v>
      </c>
      <c r="R32009" s="9" t="s">
        <v>368</v>
      </c>
      <c r="S32009" s="50" t="s">
        <v>368</v>
      </c>
      <c r="T32009" s="9" t="s">
        <v>368</v>
      </c>
      <c r="U32009" s="9" t="s">
        <v>368</v>
      </c>
    </row>
    <row r="32010">
      <c r="F32010" s="9"/>
      <c r="N32010" s="50"/>
      <c r="O32010" s="50"/>
      <c r="P32010" s="50"/>
      <c r="Q32010" s="50" t="s">
        <v>368</v>
      </c>
      <c r="R32010" s="9" t="s">
        <v>368</v>
      </c>
      <c r="S32010" s="50" t="s">
        <v>368</v>
      </c>
      <c r="T32010" s="9" t="s">
        <v>368</v>
      </c>
      <c r="U32010" s="9" t="s">
        <v>368</v>
      </c>
    </row>
    <row r="32011">
      <c r="F32011" s="9"/>
      <c r="N32011" s="50"/>
      <c r="O32011" s="50"/>
      <c r="P32011" s="50"/>
      <c r="Q32011" s="50" t="s">
        <v>368</v>
      </c>
      <c r="R32011" s="9" t="s">
        <v>368</v>
      </c>
      <c r="S32011" s="50" t="s">
        <v>368</v>
      </c>
      <c r="T32011" s="9" t="s">
        <v>368</v>
      </c>
      <c r="U32011" s="9" t="s">
        <v>368</v>
      </c>
    </row>
    <row r="32012">
      <c r="F32012" s="9"/>
      <c r="N32012" s="50"/>
      <c r="O32012" s="50"/>
      <c r="P32012" s="50"/>
      <c r="Q32012" s="50" t="s">
        <v>368</v>
      </c>
      <c r="R32012" s="9" t="s">
        <v>368</v>
      </c>
      <c r="S32012" s="50" t="s">
        <v>368</v>
      </c>
      <c r="T32012" s="9" t="s">
        <v>368</v>
      </c>
      <c r="U32012" s="9" t="s">
        <v>368</v>
      </c>
    </row>
    <row r="32013">
      <c r="F32013" s="9"/>
      <c r="N32013" s="50"/>
      <c r="O32013" s="50"/>
      <c r="P32013" s="50"/>
      <c r="Q32013" s="50" t="s">
        <v>368</v>
      </c>
      <c r="R32013" s="9" t="s">
        <v>368</v>
      </c>
      <c r="S32013" s="50" t="s">
        <v>368</v>
      </c>
      <c r="T32013" s="9" t="s">
        <v>368</v>
      </c>
      <c r="U32013" s="9" t="s">
        <v>368</v>
      </c>
    </row>
    <row r="32014">
      <c r="F32014" s="9"/>
      <c r="N32014" s="50"/>
      <c r="O32014" s="50"/>
      <c r="P32014" s="50"/>
      <c r="Q32014" s="50" t="s">
        <v>368</v>
      </c>
      <c r="R32014" s="9" t="s">
        <v>368</v>
      </c>
      <c r="S32014" s="50" t="s">
        <v>368</v>
      </c>
      <c r="T32014" s="9" t="s">
        <v>368</v>
      </c>
      <c r="U32014" s="9" t="s">
        <v>368</v>
      </c>
    </row>
    <row r="32015">
      <c r="F32015" s="9"/>
      <c r="N32015" s="50"/>
      <c r="O32015" s="50"/>
      <c r="P32015" s="50"/>
      <c r="Q32015" s="50" t="s">
        <v>368</v>
      </c>
      <c r="R32015" s="9" t="s">
        <v>368</v>
      </c>
      <c r="S32015" s="50" t="s">
        <v>368</v>
      </c>
      <c r="T32015" s="9" t="s">
        <v>368</v>
      </c>
      <c r="U32015" s="9" t="s">
        <v>368</v>
      </c>
    </row>
    <row r="32016">
      <c r="F32016" s="9"/>
      <c r="N32016" s="50"/>
      <c r="O32016" s="50"/>
      <c r="P32016" s="50"/>
      <c r="Q32016" s="50" t="s">
        <v>368</v>
      </c>
      <c r="R32016" s="9" t="s">
        <v>368</v>
      </c>
      <c r="S32016" s="50" t="s">
        <v>368</v>
      </c>
      <c r="T32016" s="9" t="s">
        <v>368</v>
      </c>
      <c r="U32016" s="9" t="s">
        <v>368</v>
      </c>
    </row>
    <row r="32017">
      <c r="F32017" s="9"/>
      <c r="N32017" s="50"/>
      <c r="O32017" s="50"/>
      <c r="P32017" s="50"/>
      <c r="Q32017" s="50" t="s">
        <v>368</v>
      </c>
      <c r="R32017" s="9" t="s">
        <v>368</v>
      </c>
      <c r="S32017" s="50" t="s">
        <v>368</v>
      </c>
      <c r="T32017" s="9" t="s">
        <v>368</v>
      </c>
      <c r="U32017" s="9" t="s">
        <v>368</v>
      </c>
    </row>
    <row r="32018">
      <c r="F32018" s="9"/>
      <c r="N32018" s="50"/>
      <c r="O32018" s="50"/>
      <c r="P32018" s="50"/>
      <c r="Q32018" s="50" t="s">
        <v>368</v>
      </c>
      <c r="R32018" s="9" t="s">
        <v>368</v>
      </c>
      <c r="S32018" s="50" t="s">
        <v>368</v>
      </c>
      <c r="T32018" s="9" t="s">
        <v>368</v>
      </c>
      <c r="U32018" s="9" t="s">
        <v>368</v>
      </c>
    </row>
    <row r="32019">
      <c r="F32019" s="9"/>
      <c r="N32019" s="50"/>
      <c r="O32019" s="50"/>
      <c r="P32019" s="50"/>
      <c r="Q32019" s="50" t="s">
        <v>368</v>
      </c>
      <c r="R32019" s="9" t="s">
        <v>368</v>
      </c>
      <c r="S32019" s="50" t="s">
        <v>368</v>
      </c>
      <c r="T32019" s="9" t="s">
        <v>368</v>
      </c>
      <c r="U32019" s="9" t="s">
        <v>368</v>
      </c>
    </row>
    <row r="32020">
      <c r="F32020" s="9"/>
      <c r="N32020" s="50"/>
      <c r="O32020" s="50"/>
      <c r="P32020" s="50"/>
      <c r="Q32020" s="50" t="s">
        <v>368</v>
      </c>
      <c r="R32020" s="9" t="s">
        <v>368</v>
      </c>
      <c r="S32020" s="50" t="s">
        <v>368</v>
      </c>
      <c r="T32020" s="9" t="s">
        <v>368</v>
      </c>
      <c r="U32020" s="9" t="s">
        <v>368</v>
      </c>
    </row>
    <row r="32021">
      <c r="F32021" s="9"/>
      <c r="N32021" s="50"/>
      <c r="O32021" s="50"/>
      <c r="P32021" s="50"/>
      <c r="Q32021" s="50" t="s">
        <v>368</v>
      </c>
      <c r="R32021" s="9" t="s">
        <v>368</v>
      </c>
      <c r="S32021" s="50" t="s">
        <v>368</v>
      </c>
      <c r="T32021" s="9" t="s">
        <v>368</v>
      </c>
      <c r="U32021" s="9" t="s">
        <v>368</v>
      </c>
    </row>
    <row r="32022">
      <c r="F32022" s="9"/>
      <c r="N32022" s="50"/>
      <c r="O32022" s="50"/>
      <c r="P32022" s="50"/>
      <c r="Q32022" s="50" t="s">
        <v>368</v>
      </c>
      <c r="R32022" s="9" t="s">
        <v>368</v>
      </c>
      <c r="S32022" s="50" t="s">
        <v>368</v>
      </c>
      <c r="T32022" s="9" t="s">
        <v>368</v>
      </c>
      <c r="U32022" s="9" t="s">
        <v>368</v>
      </c>
    </row>
    <row r="32023">
      <c r="F32023" s="9"/>
      <c r="N32023" s="50"/>
      <c r="O32023" s="50"/>
      <c r="P32023" s="50"/>
      <c r="Q32023" s="50" t="s">
        <v>368</v>
      </c>
      <c r="R32023" s="9" t="s">
        <v>368</v>
      </c>
      <c r="S32023" s="50" t="s">
        <v>368</v>
      </c>
      <c r="T32023" s="9" t="s">
        <v>368</v>
      </c>
      <c r="U32023" s="9" t="s">
        <v>368</v>
      </c>
    </row>
    <row r="32024">
      <c r="F32024" s="9"/>
      <c r="N32024" s="50"/>
      <c r="O32024" s="50"/>
      <c r="P32024" s="50"/>
      <c r="Q32024" s="50" t="s">
        <v>368</v>
      </c>
      <c r="R32024" s="9" t="s">
        <v>368</v>
      </c>
      <c r="S32024" s="50" t="s">
        <v>368</v>
      </c>
      <c r="T32024" s="9" t="s">
        <v>368</v>
      </c>
      <c r="U32024" s="9" t="s">
        <v>368</v>
      </c>
    </row>
    <row r="32025">
      <c r="F32025" s="9"/>
      <c r="N32025" s="50"/>
      <c r="O32025" s="50"/>
      <c r="P32025" s="50"/>
      <c r="Q32025" s="50" t="s">
        <v>368</v>
      </c>
      <c r="R32025" s="9" t="s">
        <v>368</v>
      </c>
      <c r="S32025" s="50" t="s">
        <v>368</v>
      </c>
      <c r="T32025" s="9" t="s">
        <v>368</v>
      </c>
      <c r="U32025" s="9" t="s">
        <v>368</v>
      </c>
    </row>
    <row r="32026">
      <c r="F32026" s="9"/>
      <c r="N32026" s="50"/>
      <c r="O32026" s="50"/>
      <c r="P32026" s="50"/>
      <c r="Q32026" s="50" t="s">
        <v>368</v>
      </c>
      <c r="R32026" s="9" t="s">
        <v>368</v>
      </c>
      <c r="S32026" s="50" t="s">
        <v>368</v>
      </c>
      <c r="T32026" s="9" t="s">
        <v>368</v>
      </c>
      <c r="U32026" s="9" t="s">
        <v>368</v>
      </c>
    </row>
    <row r="32027">
      <c r="F32027" s="9"/>
      <c r="N32027" s="50"/>
      <c r="O32027" s="50"/>
      <c r="P32027" s="50"/>
      <c r="Q32027" s="50" t="s">
        <v>368</v>
      </c>
      <c r="R32027" s="9" t="s">
        <v>368</v>
      </c>
      <c r="S32027" s="50" t="s">
        <v>368</v>
      </c>
      <c r="T32027" s="9" t="s">
        <v>368</v>
      </c>
      <c r="U32027" s="9" t="s">
        <v>368</v>
      </c>
    </row>
    <row r="32028">
      <c r="F32028" s="9"/>
      <c r="N32028" s="50"/>
      <c r="O32028" s="50"/>
      <c r="P32028" s="50"/>
      <c r="Q32028" s="50" t="s">
        <v>368</v>
      </c>
      <c r="R32028" s="9" t="s">
        <v>368</v>
      </c>
      <c r="S32028" s="50" t="s">
        <v>368</v>
      </c>
      <c r="T32028" s="9" t="s">
        <v>368</v>
      </c>
      <c r="U32028" s="9" t="s">
        <v>368</v>
      </c>
    </row>
    <row r="32029">
      <c r="F32029" s="9"/>
      <c r="N32029" s="50"/>
      <c r="O32029" s="50"/>
      <c r="P32029" s="50"/>
      <c r="Q32029" s="50" t="s">
        <v>368</v>
      </c>
      <c r="R32029" s="9" t="s">
        <v>368</v>
      </c>
      <c r="S32029" s="50" t="s">
        <v>368</v>
      </c>
      <c r="T32029" s="9" t="s">
        <v>368</v>
      </c>
      <c r="U32029" s="9" t="s">
        <v>368</v>
      </c>
    </row>
    <row r="32030">
      <c r="F32030" s="9"/>
      <c r="N32030" s="50"/>
      <c r="O32030" s="50"/>
      <c r="P32030" s="50"/>
      <c r="Q32030" s="50" t="s">
        <v>368</v>
      </c>
      <c r="R32030" s="9" t="s">
        <v>368</v>
      </c>
      <c r="S32030" s="50" t="s">
        <v>368</v>
      </c>
      <c r="T32030" s="9" t="s">
        <v>368</v>
      </c>
      <c r="U32030" s="9" t="s">
        <v>368</v>
      </c>
    </row>
    <row r="32031">
      <c r="F32031" s="9"/>
      <c r="N32031" s="50"/>
      <c r="O32031" s="50"/>
      <c r="P32031" s="50"/>
      <c r="Q32031" s="50" t="s">
        <v>368</v>
      </c>
      <c r="R32031" s="9" t="s">
        <v>368</v>
      </c>
      <c r="S32031" s="50" t="s">
        <v>368</v>
      </c>
      <c r="T32031" s="9" t="s">
        <v>368</v>
      </c>
      <c r="U32031" s="9" t="s">
        <v>368</v>
      </c>
    </row>
    <row r="32032">
      <c r="F32032" s="9"/>
      <c r="N32032" s="50"/>
      <c r="O32032" s="50"/>
      <c r="P32032" s="50"/>
      <c r="Q32032" s="50" t="s">
        <v>368</v>
      </c>
      <c r="R32032" s="9" t="s">
        <v>368</v>
      </c>
      <c r="S32032" s="50" t="s">
        <v>368</v>
      </c>
      <c r="T32032" s="9" t="s">
        <v>368</v>
      </c>
      <c r="U32032" s="9" t="s">
        <v>368</v>
      </c>
    </row>
    <row r="32033">
      <c r="F32033" s="9"/>
      <c r="N32033" s="50"/>
      <c r="O32033" s="50"/>
      <c r="P32033" s="50"/>
      <c r="Q32033" s="50" t="s">
        <v>368</v>
      </c>
      <c r="R32033" s="9" t="s">
        <v>368</v>
      </c>
      <c r="S32033" s="50" t="s">
        <v>368</v>
      </c>
      <c r="T32033" s="9" t="s">
        <v>368</v>
      </c>
      <c r="U32033" s="9" t="s">
        <v>368</v>
      </c>
    </row>
    <row r="32034">
      <c r="F32034" s="9"/>
      <c r="N32034" s="50"/>
      <c r="O32034" s="50"/>
      <c r="P32034" s="50"/>
      <c r="Q32034" s="50" t="s">
        <v>368</v>
      </c>
      <c r="R32034" s="9" t="s">
        <v>368</v>
      </c>
      <c r="S32034" s="50" t="s">
        <v>368</v>
      </c>
      <c r="T32034" s="9" t="s">
        <v>368</v>
      </c>
      <c r="U32034" s="9" t="s">
        <v>368</v>
      </c>
    </row>
    <row r="32035">
      <c r="F32035" s="9"/>
      <c r="N32035" s="50"/>
      <c r="O32035" s="50"/>
      <c r="P32035" s="50"/>
      <c r="Q32035" s="50" t="s">
        <v>368</v>
      </c>
      <c r="R32035" s="9" t="s">
        <v>368</v>
      </c>
      <c r="S32035" s="50" t="s">
        <v>368</v>
      </c>
      <c r="T32035" s="9" t="s">
        <v>368</v>
      </c>
      <c r="U32035" s="9" t="s">
        <v>368</v>
      </c>
    </row>
    <row r="32036">
      <c r="F32036" s="9"/>
      <c r="N32036" s="50"/>
      <c r="O32036" s="50"/>
      <c r="P32036" s="50"/>
      <c r="Q32036" s="50" t="s">
        <v>368</v>
      </c>
      <c r="R32036" s="9" t="s">
        <v>368</v>
      </c>
      <c r="S32036" s="50" t="s">
        <v>368</v>
      </c>
      <c r="T32036" s="9" t="s">
        <v>368</v>
      </c>
      <c r="U32036" s="9" t="s">
        <v>368</v>
      </c>
    </row>
    <row r="32037">
      <c r="F32037" s="9"/>
      <c r="N32037" s="50"/>
      <c r="O32037" s="50"/>
      <c r="P32037" s="50"/>
      <c r="Q32037" s="50" t="s">
        <v>368</v>
      </c>
      <c r="R32037" s="9" t="s">
        <v>368</v>
      </c>
      <c r="S32037" s="50" t="s">
        <v>368</v>
      </c>
      <c r="T32037" s="9" t="s">
        <v>368</v>
      </c>
      <c r="U32037" s="9" t="s">
        <v>368</v>
      </c>
    </row>
    <row r="32038">
      <c r="F32038" s="9"/>
      <c r="N32038" s="50"/>
      <c r="O32038" s="50"/>
      <c r="P32038" s="50"/>
      <c r="Q32038" s="50" t="s">
        <v>368</v>
      </c>
      <c r="R32038" s="9" t="s">
        <v>368</v>
      </c>
      <c r="S32038" s="50" t="s">
        <v>368</v>
      </c>
      <c r="T32038" s="9" t="s">
        <v>368</v>
      </c>
      <c r="U32038" s="9" t="s">
        <v>368</v>
      </c>
    </row>
    <row r="32039">
      <c r="F32039" s="9"/>
      <c r="N32039" s="50"/>
      <c r="O32039" s="50"/>
      <c r="P32039" s="50"/>
      <c r="Q32039" s="50" t="s">
        <v>368</v>
      </c>
      <c r="R32039" s="9" t="s">
        <v>368</v>
      </c>
      <c r="S32039" s="50" t="s">
        <v>368</v>
      </c>
      <c r="T32039" s="9" t="s">
        <v>368</v>
      </c>
      <c r="U32039" s="9" t="s">
        <v>368</v>
      </c>
    </row>
    <row r="32040">
      <c r="F32040" s="9"/>
      <c r="N32040" s="50"/>
      <c r="O32040" s="50"/>
      <c r="P32040" s="50"/>
      <c r="Q32040" s="50" t="s">
        <v>368</v>
      </c>
      <c r="R32040" s="9" t="s">
        <v>368</v>
      </c>
      <c r="S32040" s="50" t="s">
        <v>368</v>
      </c>
      <c r="T32040" s="9" t="s">
        <v>368</v>
      </c>
      <c r="U32040" s="9" t="s">
        <v>368</v>
      </c>
    </row>
    <row r="32041">
      <c r="F32041" s="9"/>
      <c r="N32041" s="50"/>
      <c r="O32041" s="50"/>
      <c r="P32041" s="50"/>
      <c r="Q32041" s="50" t="s">
        <v>368</v>
      </c>
      <c r="R32041" s="9" t="s">
        <v>368</v>
      </c>
      <c r="S32041" s="50" t="s">
        <v>368</v>
      </c>
      <c r="T32041" s="9" t="s">
        <v>368</v>
      </c>
      <c r="U32041" s="9" t="s">
        <v>368</v>
      </c>
    </row>
    <row r="32042">
      <c r="F32042" s="9"/>
      <c r="N32042" s="50"/>
      <c r="O32042" s="50"/>
      <c r="P32042" s="50"/>
      <c r="Q32042" s="50" t="s">
        <v>368</v>
      </c>
      <c r="R32042" s="9" t="s">
        <v>368</v>
      </c>
      <c r="S32042" s="50" t="s">
        <v>368</v>
      </c>
      <c r="T32042" s="9" t="s">
        <v>368</v>
      </c>
      <c r="U32042" s="9" t="s">
        <v>368</v>
      </c>
    </row>
    <row r="32043">
      <c r="F32043" s="9"/>
      <c r="N32043" s="50"/>
      <c r="O32043" s="50"/>
      <c r="P32043" s="50"/>
      <c r="Q32043" s="50" t="s">
        <v>368</v>
      </c>
      <c r="R32043" s="9" t="s">
        <v>368</v>
      </c>
      <c r="S32043" s="50" t="s">
        <v>368</v>
      </c>
      <c r="T32043" s="9" t="s">
        <v>368</v>
      </c>
      <c r="U32043" s="9" t="s">
        <v>368</v>
      </c>
    </row>
    <row r="32044">
      <c r="F32044" s="9"/>
      <c r="N32044" s="50"/>
      <c r="O32044" s="50"/>
      <c r="P32044" s="50"/>
      <c r="Q32044" s="50" t="s">
        <v>368</v>
      </c>
      <c r="R32044" s="9" t="s">
        <v>368</v>
      </c>
      <c r="S32044" s="50" t="s">
        <v>368</v>
      </c>
      <c r="T32044" s="9" t="s">
        <v>368</v>
      </c>
      <c r="U32044" s="9" t="s">
        <v>368</v>
      </c>
    </row>
    <row r="32045">
      <c r="F32045" s="9"/>
      <c r="N32045" s="50"/>
      <c r="O32045" s="50"/>
      <c r="P32045" s="50"/>
      <c r="Q32045" s="50" t="s">
        <v>368</v>
      </c>
      <c r="R32045" s="9" t="s">
        <v>368</v>
      </c>
      <c r="S32045" s="50" t="s">
        <v>368</v>
      </c>
      <c r="T32045" s="9" t="s">
        <v>368</v>
      </c>
      <c r="U32045" s="9" t="s">
        <v>368</v>
      </c>
    </row>
    <row r="32046">
      <c r="F32046" s="9"/>
      <c r="N32046" s="50"/>
      <c r="O32046" s="50"/>
      <c r="P32046" s="50"/>
      <c r="Q32046" s="50" t="s">
        <v>368</v>
      </c>
      <c r="R32046" s="9" t="s">
        <v>368</v>
      </c>
      <c r="S32046" s="50" t="s">
        <v>368</v>
      </c>
      <c r="T32046" s="9" t="s">
        <v>368</v>
      </c>
      <c r="U32046" s="9" t="s">
        <v>368</v>
      </c>
    </row>
    <row r="32047">
      <c r="F32047" s="9"/>
      <c r="N32047" s="50"/>
      <c r="O32047" s="50"/>
      <c r="P32047" s="50"/>
      <c r="Q32047" s="50" t="s">
        <v>368</v>
      </c>
      <c r="R32047" s="9" t="s">
        <v>368</v>
      </c>
      <c r="S32047" s="50" t="s">
        <v>368</v>
      </c>
      <c r="T32047" s="9" t="s">
        <v>368</v>
      </c>
      <c r="U32047" s="9" t="s">
        <v>368</v>
      </c>
    </row>
    <row r="32048">
      <c r="F32048" s="9"/>
      <c r="N32048" s="50"/>
      <c r="O32048" s="50"/>
      <c r="P32048" s="50"/>
      <c r="Q32048" s="50" t="s">
        <v>368</v>
      </c>
      <c r="R32048" s="9" t="s">
        <v>368</v>
      </c>
      <c r="S32048" s="50" t="s">
        <v>368</v>
      </c>
      <c r="T32048" s="9" t="s">
        <v>368</v>
      </c>
      <c r="U32048" s="9" t="s">
        <v>368</v>
      </c>
    </row>
    <row r="32049">
      <c r="F32049" s="9"/>
      <c r="N32049" s="50"/>
      <c r="O32049" s="50"/>
      <c r="P32049" s="50"/>
      <c r="Q32049" s="50" t="s">
        <v>368</v>
      </c>
      <c r="R32049" s="9" t="s">
        <v>368</v>
      </c>
      <c r="S32049" s="50" t="s">
        <v>368</v>
      </c>
      <c r="T32049" s="9" t="s">
        <v>368</v>
      </c>
      <c r="U32049" s="9" t="s">
        <v>368</v>
      </c>
    </row>
    <row r="32050">
      <c r="F32050" s="9"/>
      <c r="N32050" s="50"/>
      <c r="O32050" s="50"/>
      <c r="P32050" s="50"/>
      <c r="Q32050" s="50" t="s">
        <v>368</v>
      </c>
      <c r="R32050" s="9" t="s">
        <v>368</v>
      </c>
      <c r="S32050" s="50" t="s">
        <v>368</v>
      </c>
      <c r="T32050" s="9" t="s">
        <v>368</v>
      </c>
      <c r="U32050" s="9" t="s">
        <v>368</v>
      </c>
    </row>
    <row r="32051">
      <c r="F32051" s="9"/>
      <c r="N32051" s="50"/>
      <c r="O32051" s="50"/>
      <c r="P32051" s="50"/>
      <c r="Q32051" s="50" t="s">
        <v>368</v>
      </c>
      <c r="R32051" s="9" t="s">
        <v>368</v>
      </c>
      <c r="S32051" s="50" t="s">
        <v>368</v>
      </c>
      <c r="T32051" s="9" t="s">
        <v>368</v>
      </c>
      <c r="U32051" s="9" t="s">
        <v>368</v>
      </c>
    </row>
    <row r="32052">
      <c r="F32052" s="9"/>
      <c r="N32052" s="50"/>
      <c r="O32052" s="50"/>
      <c r="P32052" s="50"/>
      <c r="Q32052" s="50" t="s">
        <v>368</v>
      </c>
      <c r="R32052" s="9" t="s">
        <v>368</v>
      </c>
      <c r="S32052" s="50" t="s">
        <v>368</v>
      </c>
      <c r="T32052" s="9" t="s">
        <v>368</v>
      </c>
      <c r="U32052" s="9" t="s">
        <v>368</v>
      </c>
    </row>
    <row r="32053">
      <c r="F32053" s="9"/>
      <c r="N32053" s="50"/>
      <c r="O32053" s="50"/>
      <c r="P32053" s="50"/>
      <c r="Q32053" s="50" t="s">
        <v>368</v>
      </c>
      <c r="R32053" s="9" t="s">
        <v>368</v>
      </c>
      <c r="S32053" s="50" t="s">
        <v>368</v>
      </c>
      <c r="T32053" s="9" t="s">
        <v>368</v>
      </c>
      <c r="U32053" s="9" t="s">
        <v>368</v>
      </c>
    </row>
    <row r="32054">
      <c r="F32054" s="9"/>
      <c r="N32054" s="50"/>
      <c r="O32054" s="50"/>
      <c r="P32054" s="50"/>
      <c r="Q32054" s="50" t="s">
        <v>368</v>
      </c>
      <c r="R32054" s="9" t="s">
        <v>368</v>
      </c>
      <c r="S32054" s="50" t="s">
        <v>368</v>
      </c>
      <c r="T32054" s="9" t="s">
        <v>368</v>
      </c>
      <c r="U32054" s="9" t="s">
        <v>368</v>
      </c>
    </row>
    <row r="32055">
      <c r="F32055" s="9"/>
      <c r="N32055" s="50"/>
      <c r="O32055" s="50"/>
      <c r="P32055" s="50"/>
      <c r="Q32055" s="50" t="s">
        <v>368</v>
      </c>
      <c r="R32055" s="9" t="s">
        <v>368</v>
      </c>
      <c r="S32055" s="50" t="s">
        <v>368</v>
      </c>
      <c r="T32055" s="9" t="s">
        <v>368</v>
      </c>
      <c r="U32055" s="9" t="s">
        <v>368</v>
      </c>
    </row>
    <row r="32056">
      <c r="F32056" s="9"/>
      <c r="N32056" s="50"/>
      <c r="O32056" s="50"/>
      <c r="P32056" s="50"/>
      <c r="Q32056" s="50" t="s">
        <v>368</v>
      </c>
      <c r="R32056" s="9" t="s">
        <v>368</v>
      </c>
      <c r="S32056" s="50" t="s">
        <v>368</v>
      </c>
      <c r="T32056" s="9" t="s">
        <v>368</v>
      </c>
      <c r="U32056" s="9" t="s">
        <v>368</v>
      </c>
    </row>
    <row r="32057">
      <c r="F32057" s="9"/>
      <c r="N32057" s="50"/>
      <c r="O32057" s="50"/>
      <c r="P32057" s="50"/>
      <c r="Q32057" s="50" t="s">
        <v>368</v>
      </c>
      <c r="R32057" s="9" t="s">
        <v>368</v>
      </c>
      <c r="S32057" s="50" t="s">
        <v>368</v>
      </c>
      <c r="T32057" s="9" t="s">
        <v>368</v>
      </c>
      <c r="U32057" s="9" t="s">
        <v>368</v>
      </c>
    </row>
    <row r="32058">
      <c r="F32058" s="9"/>
      <c r="N32058" s="50"/>
      <c r="O32058" s="50"/>
      <c r="P32058" s="50"/>
      <c r="Q32058" s="50" t="s">
        <v>368</v>
      </c>
      <c r="R32058" s="9" t="s">
        <v>368</v>
      </c>
      <c r="S32058" s="50" t="s">
        <v>368</v>
      </c>
      <c r="T32058" s="9" t="s">
        <v>368</v>
      </c>
      <c r="U32058" s="9" t="s">
        <v>368</v>
      </c>
    </row>
    <row r="32059">
      <c r="F32059" s="9"/>
      <c r="N32059" s="50"/>
      <c r="O32059" s="50"/>
      <c r="P32059" s="50"/>
      <c r="Q32059" s="50" t="s">
        <v>368</v>
      </c>
      <c r="R32059" s="9" t="s">
        <v>368</v>
      </c>
      <c r="S32059" s="50" t="s">
        <v>368</v>
      </c>
      <c r="T32059" s="9" t="s">
        <v>368</v>
      </c>
      <c r="U32059" s="9" t="s">
        <v>368</v>
      </c>
    </row>
    <row r="32060">
      <c r="F32060" s="9"/>
      <c r="N32060" s="50"/>
      <c r="O32060" s="50"/>
      <c r="P32060" s="50"/>
      <c r="Q32060" s="50" t="s">
        <v>368</v>
      </c>
      <c r="R32060" s="9" t="s">
        <v>368</v>
      </c>
      <c r="S32060" s="50" t="s">
        <v>368</v>
      </c>
      <c r="T32060" s="9" t="s">
        <v>368</v>
      </c>
      <c r="U32060" s="9" t="s">
        <v>368</v>
      </c>
    </row>
    <row r="32061">
      <c r="F32061" s="9"/>
      <c r="N32061" s="50"/>
      <c r="O32061" s="50"/>
      <c r="P32061" s="50"/>
      <c r="Q32061" s="50" t="s">
        <v>368</v>
      </c>
      <c r="R32061" s="9" t="s">
        <v>368</v>
      </c>
      <c r="S32061" s="50" t="s">
        <v>368</v>
      </c>
      <c r="T32061" s="9" t="s">
        <v>368</v>
      </c>
      <c r="U32061" s="9" t="s">
        <v>368</v>
      </c>
    </row>
    <row r="32062">
      <c r="F32062" s="9"/>
      <c r="N32062" s="50"/>
      <c r="O32062" s="50"/>
      <c r="P32062" s="50"/>
      <c r="Q32062" s="50" t="s">
        <v>368</v>
      </c>
      <c r="R32062" s="9" t="s">
        <v>368</v>
      </c>
      <c r="S32062" s="50" t="s">
        <v>368</v>
      </c>
      <c r="T32062" s="9" t="s">
        <v>368</v>
      </c>
      <c r="U32062" s="9" t="s">
        <v>368</v>
      </c>
    </row>
    <row r="32063">
      <c r="F32063" s="9"/>
      <c r="N32063" s="50"/>
      <c r="O32063" s="50"/>
      <c r="P32063" s="50"/>
      <c r="Q32063" s="50" t="s">
        <v>368</v>
      </c>
      <c r="R32063" s="9" t="s">
        <v>368</v>
      </c>
      <c r="S32063" s="50" t="s">
        <v>368</v>
      </c>
      <c r="T32063" s="9" t="s">
        <v>368</v>
      </c>
      <c r="U32063" s="9" t="s">
        <v>368</v>
      </c>
    </row>
    <row r="32064">
      <c r="F32064" s="9"/>
      <c r="N32064" s="50"/>
      <c r="O32064" s="50"/>
      <c r="P32064" s="50"/>
      <c r="Q32064" s="50" t="s">
        <v>368</v>
      </c>
      <c r="R32064" s="9" t="s">
        <v>368</v>
      </c>
      <c r="S32064" s="50" t="s">
        <v>368</v>
      </c>
      <c r="T32064" s="9" t="s">
        <v>368</v>
      </c>
      <c r="U32064" s="9" t="s">
        <v>368</v>
      </c>
    </row>
    <row r="32065">
      <c r="F32065" s="9"/>
      <c r="N32065" s="50"/>
      <c r="O32065" s="50"/>
      <c r="P32065" s="50"/>
      <c r="Q32065" s="50" t="s">
        <v>368</v>
      </c>
      <c r="R32065" s="9" t="s">
        <v>368</v>
      </c>
      <c r="S32065" s="50" t="s">
        <v>368</v>
      </c>
      <c r="T32065" s="9" t="s">
        <v>368</v>
      </c>
      <c r="U32065" s="9" t="s">
        <v>368</v>
      </c>
    </row>
    <row r="32066">
      <c r="F32066" s="9"/>
      <c r="N32066" s="50"/>
      <c r="O32066" s="50"/>
      <c r="P32066" s="50"/>
      <c r="Q32066" s="50" t="s">
        <v>368</v>
      </c>
      <c r="R32066" s="9" t="s">
        <v>368</v>
      </c>
      <c r="S32066" s="50" t="s">
        <v>368</v>
      </c>
      <c r="T32066" s="9" t="s">
        <v>368</v>
      </c>
      <c r="U32066" s="9" t="s">
        <v>368</v>
      </c>
    </row>
    <row r="32067">
      <c r="F32067" s="9"/>
      <c r="N32067" s="50"/>
      <c r="O32067" s="50"/>
      <c r="P32067" s="50"/>
      <c r="Q32067" s="50" t="s">
        <v>368</v>
      </c>
      <c r="R32067" s="9" t="s">
        <v>368</v>
      </c>
      <c r="S32067" s="50" t="s">
        <v>368</v>
      </c>
      <c r="T32067" s="9" t="s">
        <v>368</v>
      </c>
      <c r="U32067" s="9" t="s">
        <v>368</v>
      </c>
    </row>
    <row r="32068">
      <c r="F32068" s="9"/>
      <c r="N32068" s="50"/>
      <c r="O32068" s="50"/>
      <c r="P32068" s="50"/>
      <c r="Q32068" s="50" t="s">
        <v>368</v>
      </c>
      <c r="R32068" s="9" t="s">
        <v>368</v>
      </c>
      <c r="S32068" s="50" t="s">
        <v>368</v>
      </c>
      <c r="T32068" s="9" t="s">
        <v>368</v>
      </c>
      <c r="U32068" s="9" t="s">
        <v>368</v>
      </c>
    </row>
    <row r="32069">
      <c r="F32069" s="9"/>
      <c r="N32069" s="50"/>
      <c r="O32069" s="50"/>
      <c r="P32069" s="50"/>
      <c r="Q32069" s="50" t="s">
        <v>368</v>
      </c>
      <c r="R32069" s="9" t="s">
        <v>368</v>
      </c>
      <c r="S32069" s="50" t="s">
        <v>368</v>
      </c>
      <c r="T32069" s="9" t="s">
        <v>368</v>
      </c>
      <c r="U32069" s="9" t="s">
        <v>368</v>
      </c>
    </row>
    <row r="32070">
      <c r="F32070" s="9"/>
      <c r="N32070" s="50"/>
      <c r="O32070" s="50"/>
      <c r="P32070" s="50"/>
      <c r="Q32070" s="50" t="s">
        <v>368</v>
      </c>
      <c r="R32070" s="9" t="s">
        <v>368</v>
      </c>
      <c r="S32070" s="50" t="s">
        <v>368</v>
      </c>
      <c r="T32070" s="9" t="s">
        <v>368</v>
      </c>
      <c r="U32070" s="9" t="s">
        <v>368</v>
      </c>
    </row>
    <row r="32071">
      <c r="F32071" s="9"/>
      <c r="N32071" s="50"/>
      <c r="O32071" s="50"/>
      <c r="P32071" s="50"/>
      <c r="Q32071" s="50" t="s">
        <v>368</v>
      </c>
      <c r="R32071" s="9" t="s">
        <v>368</v>
      </c>
      <c r="S32071" s="50" t="s">
        <v>368</v>
      </c>
      <c r="T32071" s="9" t="s">
        <v>368</v>
      </c>
      <c r="U32071" s="9" t="s">
        <v>368</v>
      </c>
    </row>
    <row r="32072">
      <c r="F32072" s="9"/>
      <c r="N32072" s="50"/>
      <c r="O32072" s="50"/>
      <c r="P32072" s="50"/>
      <c r="Q32072" s="50" t="s">
        <v>368</v>
      </c>
      <c r="R32072" s="9" t="s">
        <v>368</v>
      </c>
      <c r="S32072" s="50" t="s">
        <v>368</v>
      </c>
      <c r="T32072" s="9" t="s">
        <v>368</v>
      </c>
      <c r="U32072" s="9" t="s">
        <v>368</v>
      </c>
    </row>
    <row r="32073">
      <c r="F32073" s="9"/>
      <c r="N32073" s="50"/>
      <c r="O32073" s="50"/>
      <c r="P32073" s="50"/>
      <c r="Q32073" s="50" t="s">
        <v>368</v>
      </c>
      <c r="R32073" s="9" t="s">
        <v>368</v>
      </c>
      <c r="S32073" s="50" t="s">
        <v>368</v>
      </c>
      <c r="T32073" s="9" t="s">
        <v>368</v>
      </c>
      <c r="U32073" s="9" t="s">
        <v>368</v>
      </c>
    </row>
    <row r="32074">
      <c r="F32074" s="9"/>
      <c r="N32074" s="50"/>
      <c r="O32074" s="50"/>
      <c r="P32074" s="50"/>
      <c r="Q32074" s="50" t="s">
        <v>368</v>
      </c>
      <c r="R32074" s="9" t="s">
        <v>368</v>
      </c>
      <c r="S32074" s="50" t="s">
        <v>368</v>
      </c>
      <c r="T32074" s="9" t="s">
        <v>368</v>
      </c>
      <c r="U32074" s="9" t="s">
        <v>368</v>
      </c>
    </row>
    <row r="32075">
      <c r="F32075" s="9"/>
      <c r="N32075" s="50"/>
      <c r="O32075" s="50"/>
      <c r="P32075" s="50"/>
      <c r="Q32075" s="50" t="s">
        <v>368</v>
      </c>
      <c r="R32075" s="9" t="s">
        <v>368</v>
      </c>
      <c r="S32075" s="50" t="s">
        <v>368</v>
      </c>
      <c r="T32075" s="9" t="s">
        <v>368</v>
      </c>
      <c r="U32075" s="9" t="s">
        <v>368</v>
      </c>
    </row>
    <row r="32076">
      <c r="F32076" s="9"/>
      <c r="N32076" s="50"/>
      <c r="O32076" s="50"/>
      <c r="P32076" s="50"/>
      <c r="Q32076" s="50" t="s">
        <v>368</v>
      </c>
      <c r="R32076" s="9" t="s">
        <v>368</v>
      </c>
      <c r="S32076" s="50" t="s">
        <v>368</v>
      </c>
      <c r="T32076" s="9" t="s">
        <v>368</v>
      </c>
      <c r="U32076" s="9" t="s">
        <v>368</v>
      </c>
    </row>
    <row r="32077">
      <c r="F32077" s="9"/>
      <c r="N32077" s="50"/>
      <c r="O32077" s="50"/>
      <c r="P32077" s="50"/>
      <c r="Q32077" s="50" t="s">
        <v>368</v>
      </c>
      <c r="R32077" s="9" t="s">
        <v>368</v>
      </c>
      <c r="S32077" s="50" t="s">
        <v>368</v>
      </c>
      <c r="T32077" s="9" t="s">
        <v>368</v>
      </c>
      <c r="U32077" s="9" t="s">
        <v>368</v>
      </c>
    </row>
    <row r="32078">
      <c r="F32078" s="9"/>
      <c r="N32078" s="50"/>
      <c r="O32078" s="50"/>
      <c r="P32078" s="50"/>
      <c r="Q32078" s="50" t="s">
        <v>368</v>
      </c>
      <c r="R32078" s="9" t="s">
        <v>368</v>
      </c>
      <c r="S32078" s="50" t="s">
        <v>368</v>
      </c>
      <c r="T32078" s="9" t="s">
        <v>368</v>
      </c>
      <c r="U32078" s="9" t="s">
        <v>368</v>
      </c>
    </row>
    <row r="32079">
      <c r="F32079" s="9"/>
      <c r="N32079" s="50"/>
      <c r="O32079" s="50"/>
      <c r="P32079" s="50"/>
      <c r="Q32079" s="50" t="s">
        <v>368</v>
      </c>
      <c r="R32079" s="9" t="s">
        <v>368</v>
      </c>
      <c r="S32079" s="50" t="s">
        <v>368</v>
      </c>
      <c r="T32079" s="9" t="s">
        <v>368</v>
      </c>
      <c r="U32079" s="9" t="s">
        <v>368</v>
      </c>
    </row>
    <row r="32080">
      <c r="F32080" s="9"/>
      <c r="N32080" s="50"/>
      <c r="O32080" s="50"/>
      <c r="P32080" s="50"/>
      <c r="Q32080" s="50" t="s">
        <v>368</v>
      </c>
      <c r="R32080" s="9" t="s">
        <v>368</v>
      </c>
      <c r="S32080" s="50" t="s">
        <v>368</v>
      </c>
      <c r="T32080" s="9" t="s">
        <v>368</v>
      </c>
      <c r="U32080" s="9" t="s">
        <v>368</v>
      </c>
    </row>
    <row r="32081">
      <c r="F32081" s="9"/>
      <c r="N32081" s="50"/>
      <c r="O32081" s="50"/>
      <c r="P32081" s="50"/>
      <c r="Q32081" s="50" t="s">
        <v>368</v>
      </c>
      <c r="R32081" s="9" t="s">
        <v>368</v>
      </c>
      <c r="S32081" s="50" t="s">
        <v>368</v>
      </c>
      <c r="T32081" s="9" t="s">
        <v>368</v>
      </c>
      <c r="U32081" s="9" t="s">
        <v>368</v>
      </c>
    </row>
    <row r="32082">
      <c r="F32082" s="9"/>
      <c r="N32082" s="50"/>
      <c r="O32082" s="50"/>
      <c r="P32082" s="50"/>
      <c r="Q32082" s="50" t="s">
        <v>368</v>
      </c>
      <c r="R32082" s="9" t="s">
        <v>368</v>
      </c>
      <c r="S32082" s="50" t="s">
        <v>368</v>
      </c>
      <c r="T32082" s="9" t="s">
        <v>368</v>
      </c>
      <c r="U32082" s="9" t="s">
        <v>368</v>
      </c>
    </row>
    <row r="32083">
      <c r="F32083" s="9"/>
      <c r="N32083" s="50"/>
      <c r="O32083" s="50"/>
      <c r="P32083" s="50"/>
      <c r="Q32083" s="50" t="s">
        <v>368</v>
      </c>
      <c r="R32083" s="9" t="s">
        <v>368</v>
      </c>
      <c r="S32083" s="50" t="s">
        <v>368</v>
      </c>
      <c r="T32083" s="9" t="s">
        <v>368</v>
      </c>
      <c r="U32083" s="9" t="s">
        <v>368</v>
      </c>
    </row>
    <row r="32084">
      <c r="F32084" s="9"/>
      <c r="N32084" s="50"/>
      <c r="O32084" s="50"/>
      <c r="P32084" s="50"/>
      <c r="Q32084" s="50" t="s">
        <v>368</v>
      </c>
      <c r="R32084" s="9" t="s">
        <v>368</v>
      </c>
      <c r="S32084" s="50" t="s">
        <v>368</v>
      </c>
      <c r="T32084" s="9" t="s">
        <v>368</v>
      </c>
      <c r="U32084" s="9" t="s">
        <v>368</v>
      </c>
    </row>
    <row r="32085">
      <c r="F32085" s="9"/>
      <c r="N32085" s="50"/>
      <c r="O32085" s="50"/>
      <c r="P32085" s="50"/>
      <c r="Q32085" s="50" t="s">
        <v>368</v>
      </c>
      <c r="R32085" s="9" t="s">
        <v>368</v>
      </c>
      <c r="S32085" s="50" t="s">
        <v>368</v>
      </c>
      <c r="T32085" s="9" t="s">
        <v>368</v>
      </c>
      <c r="U32085" s="9" t="s">
        <v>368</v>
      </c>
    </row>
    <row r="32086">
      <c r="F32086" s="9"/>
      <c r="N32086" s="50"/>
      <c r="O32086" s="50"/>
      <c r="P32086" s="50"/>
      <c r="Q32086" s="50" t="s">
        <v>368</v>
      </c>
      <c r="R32086" s="9" t="s">
        <v>368</v>
      </c>
      <c r="S32086" s="50" t="s">
        <v>368</v>
      </c>
      <c r="T32086" s="9" t="s">
        <v>368</v>
      </c>
      <c r="U32086" s="9" t="s">
        <v>368</v>
      </c>
    </row>
    <row r="32087">
      <c r="F32087" s="9"/>
      <c r="N32087" s="50"/>
      <c r="O32087" s="50"/>
      <c r="P32087" s="50"/>
      <c r="Q32087" s="50" t="s">
        <v>368</v>
      </c>
      <c r="R32087" s="9" t="s">
        <v>368</v>
      </c>
      <c r="S32087" s="50" t="s">
        <v>368</v>
      </c>
      <c r="T32087" s="9" t="s">
        <v>368</v>
      </c>
      <c r="U32087" s="9" t="s">
        <v>368</v>
      </c>
    </row>
    <row r="32088">
      <c r="F32088" s="9"/>
      <c r="N32088" s="50"/>
      <c r="O32088" s="50"/>
      <c r="P32088" s="50"/>
      <c r="Q32088" s="50" t="s">
        <v>368</v>
      </c>
      <c r="R32088" s="9" t="s">
        <v>368</v>
      </c>
      <c r="S32088" s="50" t="s">
        <v>368</v>
      </c>
      <c r="T32088" s="9" t="s">
        <v>368</v>
      </c>
      <c r="U32088" s="9" t="s">
        <v>368</v>
      </c>
    </row>
    <row r="32089">
      <c r="F32089" s="9"/>
      <c r="N32089" s="50"/>
      <c r="O32089" s="50"/>
      <c r="P32089" s="50"/>
      <c r="Q32089" s="50" t="s">
        <v>368</v>
      </c>
      <c r="R32089" s="9" t="s">
        <v>368</v>
      </c>
      <c r="S32089" s="50" t="s">
        <v>368</v>
      </c>
      <c r="T32089" s="9" t="s">
        <v>368</v>
      </c>
      <c r="U32089" s="9" t="s">
        <v>368</v>
      </c>
    </row>
    <row r="32090">
      <c r="F32090" s="9"/>
      <c r="N32090" s="50"/>
      <c r="O32090" s="50"/>
      <c r="P32090" s="50"/>
      <c r="Q32090" s="50" t="s">
        <v>368</v>
      </c>
      <c r="R32090" s="9" t="s">
        <v>368</v>
      </c>
      <c r="S32090" s="50" t="s">
        <v>368</v>
      </c>
      <c r="T32090" s="9" t="s">
        <v>368</v>
      </c>
      <c r="U32090" s="9" t="s">
        <v>368</v>
      </c>
    </row>
    <row r="32091">
      <c r="F32091" s="9"/>
      <c r="N32091" s="50"/>
      <c r="O32091" s="50"/>
      <c r="P32091" s="50"/>
      <c r="Q32091" s="50" t="s">
        <v>368</v>
      </c>
      <c r="R32091" s="9" t="s">
        <v>368</v>
      </c>
      <c r="S32091" s="50" t="s">
        <v>368</v>
      </c>
      <c r="T32091" s="9" t="s">
        <v>368</v>
      </c>
      <c r="U32091" s="9" t="s">
        <v>368</v>
      </c>
    </row>
    <row r="32092">
      <c r="F32092" s="9"/>
      <c r="N32092" s="50"/>
      <c r="O32092" s="50"/>
      <c r="P32092" s="50"/>
      <c r="Q32092" s="50" t="s">
        <v>368</v>
      </c>
      <c r="R32092" s="9" t="s">
        <v>368</v>
      </c>
      <c r="S32092" s="50" t="s">
        <v>368</v>
      </c>
      <c r="T32092" s="9" t="s">
        <v>368</v>
      </c>
      <c r="U32092" s="9" t="s">
        <v>368</v>
      </c>
    </row>
    <row r="32093">
      <c r="F32093" s="9"/>
      <c r="N32093" s="50"/>
      <c r="O32093" s="50"/>
      <c r="P32093" s="50"/>
      <c r="Q32093" s="50" t="s">
        <v>368</v>
      </c>
      <c r="R32093" s="9" t="s">
        <v>368</v>
      </c>
      <c r="S32093" s="50" t="s">
        <v>368</v>
      </c>
      <c r="T32093" s="9" t="s">
        <v>368</v>
      </c>
      <c r="U32093" s="9" t="s">
        <v>368</v>
      </c>
    </row>
    <row r="32094">
      <c r="F32094" s="9"/>
      <c r="N32094" s="50"/>
      <c r="O32094" s="50"/>
      <c r="P32094" s="50"/>
      <c r="Q32094" s="50" t="s">
        <v>368</v>
      </c>
      <c r="R32094" s="9" t="s">
        <v>368</v>
      </c>
      <c r="S32094" s="50" t="s">
        <v>368</v>
      </c>
      <c r="T32094" s="9" t="s">
        <v>368</v>
      </c>
      <c r="U32094" s="9" t="s">
        <v>368</v>
      </c>
    </row>
    <row r="32095">
      <c r="F32095" s="9"/>
      <c r="N32095" s="50"/>
      <c r="O32095" s="50"/>
      <c r="P32095" s="50"/>
      <c r="Q32095" s="50" t="s">
        <v>368</v>
      </c>
      <c r="R32095" s="9" t="s">
        <v>368</v>
      </c>
      <c r="S32095" s="50" t="s">
        <v>368</v>
      </c>
      <c r="T32095" s="9" t="s">
        <v>368</v>
      </c>
      <c r="U32095" s="9" t="s">
        <v>368</v>
      </c>
    </row>
    <row r="32096">
      <c r="F32096" s="9"/>
      <c r="N32096" s="50"/>
      <c r="O32096" s="50"/>
      <c r="P32096" s="50"/>
      <c r="Q32096" s="50" t="s">
        <v>368</v>
      </c>
      <c r="R32096" s="9" t="s">
        <v>368</v>
      </c>
      <c r="S32096" s="50" t="s">
        <v>368</v>
      </c>
      <c r="T32096" s="9" t="s">
        <v>368</v>
      </c>
      <c r="U32096" s="9" t="s">
        <v>368</v>
      </c>
    </row>
    <row r="32097">
      <c r="F32097" s="9"/>
      <c r="N32097" s="50"/>
      <c r="O32097" s="50"/>
      <c r="P32097" s="50"/>
      <c r="Q32097" s="50" t="s">
        <v>368</v>
      </c>
      <c r="R32097" s="9" t="s">
        <v>368</v>
      </c>
      <c r="S32097" s="50" t="s">
        <v>368</v>
      </c>
      <c r="T32097" s="9" t="s">
        <v>368</v>
      </c>
      <c r="U32097" s="9" t="s">
        <v>368</v>
      </c>
    </row>
    <row r="32098">
      <c r="F32098" s="9"/>
      <c r="N32098" s="50"/>
      <c r="O32098" s="50"/>
      <c r="P32098" s="50"/>
      <c r="Q32098" s="50" t="s">
        <v>368</v>
      </c>
      <c r="R32098" s="9" t="s">
        <v>368</v>
      </c>
      <c r="S32098" s="50" t="s">
        <v>368</v>
      </c>
      <c r="T32098" s="9" t="s">
        <v>368</v>
      </c>
      <c r="U32098" s="9" t="s">
        <v>368</v>
      </c>
    </row>
    <row r="32099">
      <c r="F32099" s="9"/>
      <c r="N32099" s="50"/>
      <c r="O32099" s="50"/>
      <c r="P32099" s="50"/>
      <c r="Q32099" s="50" t="s">
        <v>368</v>
      </c>
      <c r="R32099" s="9" t="s">
        <v>368</v>
      </c>
      <c r="S32099" s="50" t="s">
        <v>368</v>
      </c>
      <c r="T32099" s="9" t="s">
        <v>368</v>
      </c>
      <c r="U32099" s="9" t="s">
        <v>368</v>
      </c>
    </row>
    <row r="32100">
      <c r="F32100" s="9"/>
      <c r="N32100" s="50"/>
      <c r="O32100" s="50"/>
      <c r="P32100" s="50"/>
      <c r="Q32100" s="50" t="s">
        <v>368</v>
      </c>
      <c r="R32100" s="9" t="s">
        <v>368</v>
      </c>
      <c r="S32100" s="50" t="s">
        <v>368</v>
      </c>
      <c r="T32100" s="9" t="s">
        <v>368</v>
      </c>
      <c r="U32100" s="9" t="s">
        <v>368</v>
      </c>
    </row>
    <row r="32101">
      <c r="F32101" s="9"/>
      <c r="N32101" s="50"/>
      <c r="O32101" s="50"/>
      <c r="P32101" s="50"/>
      <c r="Q32101" s="50" t="s">
        <v>368</v>
      </c>
      <c r="R32101" s="9" t="s">
        <v>368</v>
      </c>
      <c r="S32101" s="50" t="s">
        <v>368</v>
      </c>
      <c r="T32101" s="9" t="s">
        <v>368</v>
      </c>
      <c r="U32101" s="9" t="s">
        <v>368</v>
      </c>
    </row>
    <row r="32102">
      <c r="F32102" s="9"/>
      <c r="N32102" s="50"/>
      <c r="O32102" s="50"/>
      <c r="P32102" s="50"/>
      <c r="Q32102" s="50" t="s">
        <v>368</v>
      </c>
      <c r="R32102" s="9" t="s">
        <v>368</v>
      </c>
      <c r="S32102" s="50" t="s">
        <v>368</v>
      </c>
      <c r="T32102" s="9" t="s">
        <v>368</v>
      </c>
      <c r="U32102" s="9" t="s">
        <v>368</v>
      </c>
    </row>
    <row r="32103">
      <c r="F32103" s="9"/>
      <c r="N32103" s="50"/>
      <c r="O32103" s="50"/>
      <c r="P32103" s="50"/>
      <c r="Q32103" s="50" t="s">
        <v>368</v>
      </c>
      <c r="R32103" s="9" t="s">
        <v>368</v>
      </c>
      <c r="S32103" s="50" t="s">
        <v>368</v>
      </c>
      <c r="T32103" s="9" t="s">
        <v>368</v>
      </c>
      <c r="U32103" s="9" t="s">
        <v>368</v>
      </c>
    </row>
    <row r="32104">
      <c r="F32104" s="9"/>
      <c r="N32104" s="50"/>
      <c r="O32104" s="50"/>
      <c r="P32104" s="50"/>
      <c r="Q32104" s="50" t="s">
        <v>368</v>
      </c>
      <c r="R32104" s="9" t="s">
        <v>368</v>
      </c>
      <c r="S32104" s="50" t="s">
        <v>368</v>
      </c>
      <c r="T32104" s="9" t="s">
        <v>368</v>
      </c>
      <c r="U32104" s="9" t="s">
        <v>368</v>
      </c>
    </row>
    <row r="32105">
      <c r="F32105" s="9"/>
      <c r="N32105" s="50"/>
      <c r="O32105" s="50"/>
      <c r="P32105" s="50"/>
      <c r="Q32105" s="50" t="s">
        <v>368</v>
      </c>
      <c r="R32105" s="9" t="s">
        <v>368</v>
      </c>
      <c r="S32105" s="50" t="s">
        <v>368</v>
      </c>
      <c r="T32105" s="9" t="s">
        <v>368</v>
      </c>
      <c r="U32105" s="9" t="s">
        <v>368</v>
      </c>
    </row>
    <row r="32106">
      <c r="F32106" s="9"/>
      <c r="N32106" s="50"/>
      <c r="O32106" s="50"/>
      <c r="P32106" s="50"/>
      <c r="Q32106" s="50" t="s">
        <v>368</v>
      </c>
      <c r="R32106" s="9" t="s">
        <v>368</v>
      </c>
      <c r="S32106" s="50" t="s">
        <v>368</v>
      </c>
      <c r="T32106" s="9" t="s">
        <v>368</v>
      </c>
      <c r="U32106" s="9" t="s">
        <v>368</v>
      </c>
    </row>
    <row r="32107">
      <c r="F32107" s="9"/>
      <c r="N32107" s="50"/>
      <c r="O32107" s="50"/>
      <c r="P32107" s="50"/>
      <c r="Q32107" s="50" t="s">
        <v>368</v>
      </c>
      <c r="R32107" s="9" t="s">
        <v>368</v>
      </c>
      <c r="S32107" s="50" t="s">
        <v>368</v>
      </c>
      <c r="T32107" s="9" t="s">
        <v>368</v>
      </c>
      <c r="U32107" s="9" t="s">
        <v>368</v>
      </c>
    </row>
    <row r="32108">
      <c r="F32108" s="9"/>
      <c r="N32108" s="50"/>
      <c r="O32108" s="50"/>
      <c r="P32108" s="50"/>
      <c r="Q32108" s="50" t="s">
        <v>368</v>
      </c>
      <c r="R32108" s="9" t="s">
        <v>368</v>
      </c>
      <c r="S32108" s="50" t="s">
        <v>368</v>
      </c>
      <c r="T32108" s="9" t="s">
        <v>368</v>
      </c>
      <c r="U32108" s="9" t="s">
        <v>368</v>
      </c>
    </row>
    <row r="32109">
      <c r="F32109" s="9"/>
      <c r="N32109" s="50"/>
      <c r="O32109" s="50"/>
      <c r="P32109" s="50"/>
      <c r="Q32109" s="50" t="s">
        <v>368</v>
      </c>
      <c r="R32109" s="9" t="s">
        <v>368</v>
      </c>
      <c r="S32109" s="50" t="s">
        <v>368</v>
      </c>
      <c r="T32109" s="9" t="s">
        <v>368</v>
      </c>
      <c r="U32109" s="9" t="s">
        <v>368</v>
      </c>
    </row>
    <row r="32110">
      <c r="F32110" s="9"/>
      <c r="N32110" s="50"/>
      <c r="O32110" s="50"/>
      <c r="P32110" s="50"/>
      <c r="Q32110" s="50" t="s">
        <v>368</v>
      </c>
      <c r="R32110" s="9" t="s">
        <v>368</v>
      </c>
      <c r="S32110" s="50" t="s">
        <v>368</v>
      </c>
      <c r="T32110" s="9" t="s">
        <v>368</v>
      </c>
      <c r="U32110" s="9" t="s">
        <v>368</v>
      </c>
    </row>
    <row r="32111">
      <c r="F32111" s="9"/>
      <c r="N32111" s="50"/>
      <c r="O32111" s="50"/>
      <c r="P32111" s="50"/>
      <c r="Q32111" s="50" t="s">
        <v>368</v>
      </c>
      <c r="R32111" s="9" t="s">
        <v>368</v>
      </c>
      <c r="S32111" s="50" t="s">
        <v>368</v>
      </c>
      <c r="T32111" s="9" t="s">
        <v>368</v>
      </c>
      <c r="U32111" s="9" t="s">
        <v>368</v>
      </c>
    </row>
    <row r="32112">
      <c r="F32112" s="9"/>
      <c r="N32112" s="50"/>
      <c r="O32112" s="50"/>
      <c r="P32112" s="50"/>
      <c r="Q32112" s="50" t="s">
        <v>368</v>
      </c>
      <c r="R32112" s="9" t="s">
        <v>368</v>
      </c>
      <c r="S32112" s="50" t="s">
        <v>368</v>
      </c>
      <c r="T32112" s="9" t="s">
        <v>368</v>
      </c>
      <c r="U32112" s="9" t="s">
        <v>368</v>
      </c>
    </row>
    <row r="32113">
      <c r="F32113" s="9"/>
      <c r="N32113" s="50"/>
      <c r="O32113" s="50"/>
      <c r="P32113" s="50"/>
      <c r="Q32113" s="50" t="s">
        <v>368</v>
      </c>
      <c r="R32113" s="9" t="s">
        <v>368</v>
      </c>
      <c r="S32113" s="50" t="s">
        <v>368</v>
      </c>
      <c r="T32113" s="9" t="s">
        <v>368</v>
      </c>
      <c r="U32113" s="9" t="s">
        <v>368</v>
      </c>
    </row>
    <row r="32114">
      <c r="F32114" s="9"/>
      <c r="N32114" s="50"/>
      <c r="O32114" s="50"/>
      <c r="P32114" s="50"/>
      <c r="Q32114" s="50" t="s">
        <v>368</v>
      </c>
      <c r="R32114" s="9" t="s">
        <v>368</v>
      </c>
      <c r="S32114" s="50" t="s">
        <v>368</v>
      </c>
      <c r="T32114" s="9" t="s">
        <v>368</v>
      </c>
      <c r="U32114" s="9" t="s">
        <v>368</v>
      </c>
    </row>
    <row r="32115">
      <c r="F32115" s="9"/>
      <c r="N32115" s="50"/>
      <c r="O32115" s="50"/>
      <c r="P32115" s="50"/>
      <c r="Q32115" s="50" t="s">
        <v>368</v>
      </c>
      <c r="R32115" s="9" t="s">
        <v>368</v>
      </c>
      <c r="S32115" s="50" t="s">
        <v>368</v>
      </c>
      <c r="T32115" s="9" t="s">
        <v>368</v>
      </c>
      <c r="U32115" s="9" t="s">
        <v>368</v>
      </c>
    </row>
    <row r="32116">
      <c r="F32116" s="9"/>
      <c r="N32116" s="50"/>
      <c r="O32116" s="50"/>
      <c r="P32116" s="50"/>
      <c r="Q32116" s="50" t="s">
        <v>368</v>
      </c>
      <c r="R32116" s="9" t="s">
        <v>368</v>
      </c>
      <c r="S32116" s="50" t="s">
        <v>368</v>
      </c>
      <c r="T32116" s="9" t="s">
        <v>368</v>
      </c>
      <c r="U32116" s="9" t="s">
        <v>368</v>
      </c>
    </row>
    <row r="32117">
      <c r="F32117" s="9"/>
      <c r="N32117" s="50"/>
      <c r="O32117" s="50"/>
      <c r="P32117" s="50"/>
      <c r="Q32117" s="50" t="s">
        <v>368</v>
      </c>
      <c r="R32117" s="9" t="s">
        <v>368</v>
      </c>
      <c r="S32117" s="50" t="s">
        <v>368</v>
      </c>
      <c r="T32117" s="9" t="s">
        <v>368</v>
      </c>
      <c r="U32117" s="9" t="s">
        <v>368</v>
      </c>
    </row>
    <row r="32118">
      <c r="F32118" s="9"/>
      <c r="N32118" s="50"/>
      <c r="O32118" s="50"/>
      <c r="P32118" s="50"/>
      <c r="Q32118" s="50" t="s">
        <v>368</v>
      </c>
      <c r="R32118" s="9" t="s">
        <v>368</v>
      </c>
      <c r="S32118" s="50" t="s">
        <v>368</v>
      </c>
      <c r="T32118" s="9" t="s">
        <v>368</v>
      </c>
      <c r="U32118" s="9" t="s">
        <v>368</v>
      </c>
    </row>
    <row r="32119">
      <c r="F32119" s="9"/>
      <c r="N32119" s="50"/>
      <c r="O32119" s="50"/>
      <c r="P32119" s="50"/>
      <c r="Q32119" s="50" t="s">
        <v>368</v>
      </c>
      <c r="R32119" s="9" t="s">
        <v>368</v>
      </c>
      <c r="S32119" s="50" t="s">
        <v>368</v>
      </c>
      <c r="T32119" s="9" t="s">
        <v>368</v>
      </c>
      <c r="U32119" s="9" t="s">
        <v>368</v>
      </c>
    </row>
    <row r="32120">
      <c r="F32120" s="9"/>
      <c r="N32120" s="50"/>
      <c r="O32120" s="50"/>
      <c r="P32120" s="50"/>
      <c r="Q32120" s="50" t="s">
        <v>368</v>
      </c>
      <c r="R32120" s="9" t="s">
        <v>368</v>
      </c>
      <c r="S32120" s="50" t="s">
        <v>368</v>
      </c>
      <c r="T32120" s="9" t="s">
        <v>368</v>
      </c>
      <c r="U32120" s="9" t="s">
        <v>368</v>
      </c>
    </row>
    <row r="32121">
      <c r="F32121" s="9"/>
      <c r="N32121" s="50"/>
      <c r="O32121" s="50"/>
      <c r="P32121" s="50"/>
      <c r="Q32121" s="50" t="s">
        <v>368</v>
      </c>
      <c r="R32121" s="9" t="s">
        <v>368</v>
      </c>
      <c r="S32121" s="50" t="s">
        <v>368</v>
      </c>
      <c r="T32121" s="9" t="s">
        <v>368</v>
      </c>
      <c r="U32121" s="9" t="s">
        <v>368</v>
      </c>
    </row>
    <row r="32122">
      <c r="F32122" s="9"/>
      <c r="N32122" s="50"/>
      <c r="O32122" s="50"/>
      <c r="P32122" s="50"/>
      <c r="Q32122" s="50" t="s">
        <v>368</v>
      </c>
      <c r="R32122" s="9" t="s">
        <v>368</v>
      </c>
      <c r="S32122" s="50" t="s">
        <v>368</v>
      </c>
      <c r="T32122" s="9" t="s">
        <v>368</v>
      </c>
      <c r="U32122" s="9" t="s">
        <v>368</v>
      </c>
    </row>
    <row r="32123">
      <c r="F32123" s="9"/>
      <c r="N32123" s="50"/>
      <c r="O32123" s="50"/>
      <c r="P32123" s="50"/>
      <c r="Q32123" s="50" t="s">
        <v>368</v>
      </c>
      <c r="R32123" s="9" t="s">
        <v>368</v>
      </c>
      <c r="S32123" s="50" t="s">
        <v>368</v>
      </c>
      <c r="T32123" s="9" t="s">
        <v>368</v>
      </c>
      <c r="U32123" s="9" t="s">
        <v>368</v>
      </c>
    </row>
    <row r="32124">
      <c r="F32124" s="9"/>
      <c r="N32124" s="50"/>
      <c r="O32124" s="50"/>
      <c r="P32124" s="50"/>
      <c r="Q32124" s="50" t="s">
        <v>368</v>
      </c>
      <c r="R32124" s="9" t="s">
        <v>368</v>
      </c>
      <c r="S32124" s="50" t="s">
        <v>368</v>
      </c>
      <c r="T32124" s="9" t="s">
        <v>368</v>
      </c>
      <c r="U32124" s="9" t="s">
        <v>368</v>
      </c>
    </row>
    <row r="32125">
      <c r="F32125" s="9"/>
      <c r="N32125" s="50"/>
      <c r="O32125" s="50"/>
      <c r="P32125" s="50"/>
      <c r="Q32125" s="50" t="s">
        <v>368</v>
      </c>
      <c r="R32125" s="9" t="s">
        <v>368</v>
      </c>
      <c r="S32125" s="50" t="s">
        <v>368</v>
      </c>
      <c r="T32125" s="9" t="s">
        <v>368</v>
      </c>
      <c r="U32125" s="9" t="s">
        <v>368</v>
      </c>
    </row>
    <row r="32126">
      <c r="F32126" s="9"/>
      <c r="N32126" s="50"/>
      <c r="O32126" s="50"/>
      <c r="P32126" s="50"/>
      <c r="Q32126" s="50" t="s">
        <v>368</v>
      </c>
      <c r="R32126" s="9" t="s">
        <v>368</v>
      </c>
      <c r="S32126" s="50" t="s">
        <v>368</v>
      </c>
      <c r="T32126" s="9" t="s">
        <v>368</v>
      </c>
      <c r="U32126" s="9" t="s">
        <v>368</v>
      </c>
    </row>
    <row r="32127">
      <c r="F32127" s="9"/>
      <c r="N32127" s="50"/>
      <c r="O32127" s="50"/>
      <c r="P32127" s="50"/>
      <c r="Q32127" s="50" t="s">
        <v>368</v>
      </c>
      <c r="R32127" s="9" t="s">
        <v>368</v>
      </c>
      <c r="S32127" s="50" t="s">
        <v>368</v>
      </c>
      <c r="T32127" s="9" t="s">
        <v>368</v>
      </c>
      <c r="U32127" s="9" t="s">
        <v>368</v>
      </c>
    </row>
    <row r="32128">
      <c r="F32128" s="9"/>
      <c r="N32128" s="50"/>
      <c r="O32128" s="50"/>
      <c r="P32128" s="50"/>
      <c r="Q32128" s="50" t="s">
        <v>368</v>
      </c>
      <c r="R32128" s="9" t="s">
        <v>368</v>
      </c>
      <c r="S32128" s="50" t="s">
        <v>368</v>
      </c>
      <c r="T32128" s="9" t="s">
        <v>368</v>
      </c>
      <c r="U32128" s="9" t="s">
        <v>368</v>
      </c>
    </row>
    <row r="32129">
      <c r="F32129" s="9"/>
      <c r="N32129" s="50"/>
      <c r="O32129" s="50"/>
      <c r="P32129" s="50"/>
      <c r="Q32129" s="50" t="s">
        <v>368</v>
      </c>
      <c r="R32129" s="9" t="s">
        <v>368</v>
      </c>
      <c r="S32129" s="50" t="s">
        <v>368</v>
      </c>
      <c r="T32129" s="9" t="s">
        <v>368</v>
      </c>
      <c r="U32129" s="9" t="s">
        <v>368</v>
      </c>
    </row>
    <row r="32130">
      <c r="F32130" s="9"/>
      <c r="N32130" s="50"/>
      <c r="O32130" s="50"/>
      <c r="P32130" s="50"/>
      <c r="Q32130" s="50" t="s">
        <v>368</v>
      </c>
      <c r="R32130" s="9" t="s">
        <v>368</v>
      </c>
      <c r="S32130" s="50" t="s">
        <v>368</v>
      </c>
      <c r="T32130" s="9" t="s">
        <v>368</v>
      </c>
      <c r="U32130" s="9" t="s">
        <v>368</v>
      </c>
    </row>
    <row r="32131">
      <c r="F32131" s="9"/>
      <c r="N32131" s="50"/>
      <c r="O32131" s="50"/>
      <c r="P32131" s="50"/>
      <c r="Q32131" s="50" t="s">
        <v>368</v>
      </c>
      <c r="R32131" s="9" t="s">
        <v>368</v>
      </c>
      <c r="S32131" s="50" t="s">
        <v>368</v>
      </c>
      <c r="T32131" s="9" t="s">
        <v>368</v>
      </c>
      <c r="U32131" s="9" t="s">
        <v>368</v>
      </c>
    </row>
    <row r="32132">
      <c r="F32132" s="9"/>
      <c r="N32132" s="50"/>
      <c r="O32132" s="50"/>
      <c r="P32132" s="50"/>
      <c r="Q32132" s="50" t="s">
        <v>368</v>
      </c>
      <c r="R32132" s="9" t="s">
        <v>368</v>
      </c>
      <c r="S32132" s="50" t="s">
        <v>368</v>
      </c>
      <c r="T32132" s="9" t="s">
        <v>368</v>
      </c>
      <c r="U32132" s="9" t="s">
        <v>368</v>
      </c>
    </row>
    <row r="32133">
      <c r="F32133" s="9"/>
      <c r="N32133" s="50"/>
      <c r="O32133" s="50"/>
      <c r="P32133" s="50"/>
      <c r="Q32133" s="50" t="s">
        <v>368</v>
      </c>
      <c r="R32133" s="9" t="s">
        <v>368</v>
      </c>
      <c r="S32133" s="50" t="s">
        <v>368</v>
      </c>
      <c r="T32133" s="9" t="s">
        <v>368</v>
      </c>
      <c r="U32133" s="9" t="s">
        <v>368</v>
      </c>
    </row>
    <row r="32134">
      <c r="F32134" s="9"/>
      <c r="N32134" s="50"/>
      <c r="O32134" s="50"/>
      <c r="P32134" s="50"/>
      <c r="Q32134" s="50" t="s">
        <v>368</v>
      </c>
      <c r="R32134" s="9" t="s">
        <v>368</v>
      </c>
      <c r="S32134" s="50" t="s">
        <v>368</v>
      </c>
      <c r="T32134" s="9" t="s">
        <v>368</v>
      </c>
      <c r="U32134" s="9" t="s">
        <v>368</v>
      </c>
    </row>
    <row r="32135">
      <c r="F32135" s="9"/>
      <c r="N32135" s="50"/>
      <c r="O32135" s="50"/>
      <c r="P32135" s="50"/>
      <c r="Q32135" s="50" t="s">
        <v>368</v>
      </c>
      <c r="R32135" s="9" t="s">
        <v>368</v>
      </c>
      <c r="S32135" s="50" t="s">
        <v>368</v>
      </c>
      <c r="T32135" s="9" t="s">
        <v>368</v>
      </c>
      <c r="U32135" s="9" t="s">
        <v>368</v>
      </c>
    </row>
    <row r="32136">
      <c r="F32136" s="9"/>
      <c r="N32136" s="50"/>
      <c r="O32136" s="50"/>
      <c r="P32136" s="50"/>
      <c r="Q32136" s="50" t="s">
        <v>368</v>
      </c>
      <c r="R32136" s="9" t="s">
        <v>368</v>
      </c>
      <c r="S32136" s="50" t="s">
        <v>368</v>
      </c>
      <c r="T32136" s="9" t="s">
        <v>368</v>
      </c>
      <c r="U32136" s="9" t="s">
        <v>368</v>
      </c>
    </row>
    <row r="32137">
      <c r="F32137" s="9"/>
      <c r="N32137" s="50"/>
      <c r="O32137" s="50"/>
      <c r="P32137" s="50"/>
      <c r="Q32137" s="50" t="s">
        <v>368</v>
      </c>
      <c r="R32137" s="9" t="s">
        <v>368</v>
      </c>
      <c r="S32137" s="50" t="s">
        <v>368</v>
      </c>
      <c r="T32137" s="9" t="s">
        <v>368</v>
      </c>
      <c r="U32137" s="9" t="s">
        <v>368</v>
      </c>
    </row>
    <row r="32138">
      <c r="F32138" s="9"/>
      <c r="N32138" s="50"/>
      <c r="O32138" s="50"/>
      <c r="P32138" s="50"/>
      <c r="Q32138" s="50" t="s">
        <v>368</v>
      </c>
      <c r="R32138" s="9" t="s">
        <v>368</v>
      </c>
      <c r="S32138" s="50" t="s">
        <v>368</v>
      </c>
      <c r="T32138" s="9" t="s">
        <v>368</v>
      </c>
      <c r="U32138" s="9" t="s">
        <v>368</v>
      </c>
    </row>
    <row r="32139">
      <c r="F32139" s="9"/>
      <c r="N32139" s="50"/>
      <c r="O32139" s="50"/>
      <c r="P32139" s="50"/>
      <c r="Q32139" s="50" t="s">
        <v>368</v>
      </c>
      <c r="R32139" s="9" t="s">
        <v>368</v>
      </c>
      <c r="S32139" s="50" t="s">
        <v>368</v>
      </c>
      <c r="T32139" s="9" t="s">
        <v>368</v>
      </c>
      <c r="U32139" s="9" t="s">
        <v>368</v>
      </c>
    </row>
    <row r="32140">
      <c r="F32140" s="9"/>
      <c r="N32140" s="50"/>
      <c r="O32140" s="50"/>
      <c r="P32140" s="50"/>
      <c r="Q32140" s="50" t="s">
        <v>368</v>
      </c>
      <c r="R32140" s="9" t="s">
        <v>368</v>
      </c>
      <c r="S32140" s="50" t="s">
        <v>368</v>
      </c>
      <c r="T32140" s="9" t="s">
        <v>368</v>
      </c>
      <c r="U32140" s="9" t="s">
        <v>368</v>
      </c>
    </row>
    <row r="32141">
      <c r="F32141" s="9"/>
      <c r="N32141" s="50"/>
      <c r="O32141" s="50"/>
      <c r="P32141" s="50"/>
      <c r="Q32141" s="50" t="s">
        <v>368</v>
      </c>
      <c r="R32141" s="9" t="s">
        <v>368</v>
      </c>
      <c r="S32141" s="50" t="s">
        <v>368</v>
      </c>
      <c r="T32141" s="9" t="s">
        <v>368</v>
      </c>
      <c r="U32141" s="9" t="s">
        <v>368</v>
      </c>
    </row>
    <row r="32142">
      <c r="F32142" s="9"/>
      <c r="N32142" s="50"/>
      <c r="O32142" s="50"/>
      <c r="P32142" s="50"/>
      <c r="Q32142" s="50" t="s">
        <v>368</v>
      </c>
      <c r="R32142" s="9" t="s">
        <v>368</v>
      </c>
      <c r="S32142" s="50" t="s">
        <v>368</v>
      </c>
      <c r="T32142" s="9" t="s">
        <v>368</v>
      </c>
      <c r="U32142" s="9" t="s">
        <v>368</v>
      </c>
    </row>
    <row r="32143">
      <c r="F32143" s="9"/>
      <c r="N32143" s="50"/>
      <c r="O32143" s="50"/>
      <c r="P32143" s="50"/>
      <c r="Q32143" s="50" t="s">
        <v>368</v>
      </c>
      <c r="R32143" s="9" t="s">
        <v>368</v>
      </c>
      <c r="S32143" s="50" t="s">
        <v>368</v>
      </c>
      <c r="T32143" s="9" t="s">
        <v>368</v>
      </c>
      <c r="U32143" s="9" t="s">
        <v>368</v>
      </c>
    </row>
    <row r="32144">
      <c r="F32144" s="9"/>
      <c r="N32144" s="50"/>
      <c r="O32144" s="50"/>
      <c r="P32144" s="50"/>
      <c r="Q32144" s="50" t="s">
        <v>368</v>
      </c>
      <c r="R32144" s="9" t="s">
        <v>368</v>
      </c>
      <c r="S32144" s="50" t="s">
        <v>368</v>
      </c>
      <c r="T32144" s="9" t="s">
        <v>368</v>
      </c>
      <c r="U32144" s="9" t="s">
        <v>368</v>
      </c>
    </row>
    <row r="32145">
      <c r="F32145" s="9"/>
      <c r="N32145" s="50"/>
      <c r="O32145" s="50"/>
      <c r="P32145" s="50"/>
      <c r="Q32145" s="50" t="s">
        <v>368</v>
      </c>
      <c r="R32145" s="9" t="s">
        <v>368</v>
      </c>
      <c r="S32145" s="50" t="s">
        <v>368</v>
      </c>
      <c r="T32145" s="9" t="s">
        <v>368</v>
      </c>
      <c r="U32145" s="9" t="s">
        <v>368</v>
      </c>
    </row>
    <row r="32146">
      <c r="F32146" s="9"/>
      <c r="N32146" s="50"/>
      <c r="O32146" s="50"/>
      <c r="P32146" s="50"/>
      <c r="Q32146" s="50" t="s">
        <v>368</v>
      </c>
      <c r="R32146" s="9" t="s">
        <v>368</v>
      </c>
      <c r="S32146" s="50" t="s">
        <v>368</v>
      </c>
      <c r="T32146" s="9" t="s">
        <v>368</v>
      </c>
      <c r="U32146" s="9" t="s">
        <v>368</v>
      </c>
    </row>
    <row r="32147">
      <c r="F32147" s="9"/>
      <c r="N32147" s="50"/>
      <c r="O32147" s="50"/>
      <c r="P32147" s="50"/>
      <c r="Q32147" s="50" t="s">
        <v>368</v>
      </c>
      <c r="R32147" s="9" t="s">
        <v>368</v>
      </c>
      <c r="S32147" s="50" t="s">
        <v>368</v>
      </c>
      <c r="T32147" s="9" t="s">
        <v>368</v>
      </c>
      <c r="U32147" s="9" t="s">
        <v>368</v>
      </c>
    </row>
    <row r="32148">
      <c r="F32148" s="9"/>
      <c r="N32148" s="50"/>
      <c r="O32148" s="50"/>
      <c r="P32148" s="50"/>
      <c r="Q32148" s="50" t="s">
        <v>368</v>
      </c>
      <c r="R32148" s="9" t="s">
        <v>368</v>
      </c>
      <c r="S32148" s="50" t="s">
        <v>368</v>
      </c>
      <c r="T32148" s="9" t="s">
        <v>368</v>
      </c>
      <c r="U32148" s="9" t="s">
        <v>368</v>
      </c>
    </row>
    <row r="32149">
      <c r="F32149" s="9"/>
      <c r="N32149" s="50"/>
      <c r="O32149" s="50"/>
      <c r="P32149" s="50"/>
      <c r="Q32149" s="50" t="s">
        <v>368</v>
      </c>
      <c r="R32149" s="9" t="s">
        <v>368</v>
      </c>
      <c r="S32149" s="50" t="s">
        <v>368</v>
      </c>
      <c r="T32149" s="9" t="s">
        <v>368</v>
      </c>
      <c r="U32149" s="9" t="s">
        <v>368</v>
      </c>
    </row>
    <row r="32150">
      <c r="F32150" s="9"/>
      <c r="N32150" s="50"/>
      <c r="O32150" s="50"/>
      <c r="P32150" s="50"/>
      <c r="Q32150" s="50" t="s">
        <v>368</v>
      </c>
      <c r="R32150" s="9" t="s">
        <v>368</v>
      </c>
      <c r="S32150" s="50" t="s">
        <v>368</v>
      </c>
      <c r="T32150" s="9" t="s">
        <v>368</v>
      </c>
      <c r="U32150" s="9" t="s">
        <v>368</v>
      </c>
    </row>
    <row r="32151">
      <c r="F32151" s="9"/>
      <c r="N32151" s="50"/>
      <c r="O32151" s="50"/>
      <c r="P32151" s="50"/>
      <c r="Q32151" s="50" t="s">
        <v>368</v>
      </c>
      <c r="R32151" s="9" t="s">
        <v>368</v>
      </c>
      <c r="S32151" s="50" t="s">
        <v>368</v>
      </c>
      <c r="T32151" s="9" t="s">
        <v>368</v>
      </c>
      <c r="U32151" s="9" t="s">
        <v>368</v>
      </c>
    </row>
    <row r="32152">
      <c r="F32152" s="9"/>
      <c r="N32152" s="50"/>
      <c r="O32152" s="50"/>
      <c r="P32152" s="50"/>
      <c r="Q32152" s="50" t="s">
        <v>368</v>
      </c>
      <c r="R32152" s="9" t="s">
        <v>368</v>
      </c>
      <c r="S32152" s="50" t="s">
        <v>368</v>
      </c>
      <c r="T32152" s="9" t="s">
        <v>368</v>
      </c>
      <c r="U32152" s="9" t="s">
        <v>368</v>
      </c>
    </row>
    <row r="32153">
      <c r="F32153" s="9"/>
      <c r="N32153" s="50"/>
      <c r="O32153" s="50"/>
      <c r="P32153" s="50"/>
      <c r="Q32153" s="50" t="s">
        <v>368</v>
      </c>
      <c r="R32153" s="9" t="s">
        <v>368</v>
      </c>
      <c r="S32153" s="50" t="s">
        <v>368</v>
      </c>
      <c r="T32153" s="9" t="s">
        <v>368</v>
      </c>
      <c r="U32153" s="9" t="s">
        <v>368</v>
      </c>
    </row>
    <row r="32154">
      <c r="F32154" s="9"/>
      <c r="N32154" s="50"/>
      <c r="O32154" s="50"/>
      <c r="P32154" s="50"/>
      <c r="Q32154" s="50" t="s">
        <v>368</v>
      </c>
      <c r="R32154" s="9" t="s">
        <v>368</v>
      </c>
      <c r="S32154" s="50" t="s">
        <v>368</v>
      </c>
      <c r="T32154" s="9" t="s">
        <v>368</v>
      </c>
      <c r="U32154" s="9" t="s">
        <v>368</v>
      </c>
    </row>
    <row r="32155">
      <c r="F32155" s="9"/>
      <c r="N32155" s="50"/>
      <c r="O32155" s="50"/>
      <c r="P32155" s="50"/>
      <c r="Q32155" s="50" t="s">
        <v>368</v>
      </c>
      <c r="R32155" s="9" t="s">
        <v>368</v>
      </c>
      <c r="S32155" s="50" t="s">
        <v>368</v>
      </c>
      <c r="T32155" s="9" t="s">
        <v>368</v>
      </c>
      <c r="U32155" s="9" t="s">
        <v>368</v>
      </c>
    </row>
    <row r="32156">
      <c r="F32156" s="9"/>
      <c r="N32156" s="50"/>
      <c r="O32156" s="50"/>
      <c r="P32156" s="50"/>
      <c r="Q32156" s="50" t="s">
        <v>368</v>
      </c>
      <c r="R32156" s="9" t="s">
        <v>368</v>
      </c>
      <c r="S32156" s="50" t="s">
        <v>368</v>
      </c>
      <c r="T32156" s="9" t="s">
        <v>368</v>
      </c>
      <c r="U32156" s="9" t="s">
        <v>368</v>
      </c>
    </row>
    <row r="32157">
      <c r="F32157" s="9"/>
      <c r="N32157" s="50"/>
      <c r="O32157" s="50"/>
      <c r="P32157" s="50"/>
      <c r="Q32157" s="50" t="s">
        <v>368</v>
      </c>
      <c r="R32157" s="9" t="s">
        <v>368</v>
      </c>
      <c r="S32157" s="50" t="s">
        <v>368</v>
      </c>
      <c r="T32157" s="9" t="s">
        <v>368</v>
      </c>
      <c r="U32157" s="9" t="s">
        <v>368</v>
      </c>
    </row>
    <row r="32158">
      <c r="F32158" s="9"/>
      <c r="N32158" s="50"/>
      <c r="O32158" s="50"/>
      <c r="P32158" s="50"/>
      <c r="Q32158" s="50" t="s">
        <v>368</v>
      </c>
      <c r="R32158" s="9" t="s">
        <v>368</v>
      </c>
      <c r="S32158" s="50" t="s">
        <v>368</v>
      </c>
      <c r="T32158" s="9" t="s">
        <v>368</v>
      </c>
      <c r="U32158" s="9" t="s">
        <v>368</v>
      </c>
    </row>
    <row r="32159">
      <c r="F32159" s="9"/>
      <c r="N32159" s="50"/>
      <c r="O32159" s="50"/>
      <c r="P32159" s="50"/>
      <c r="Q32159" s="50" t="s">
        <v>368</v>
      </c>
      <c r="R32159" s="9" t="s">
        <v>368</v>
      </c>
      <c r="S32159" s="50" t="s">
        <v>368</v>
      </c>
      <c r="T32159" s="9" t="s">
        <v>368</v>
      </c>
      <c r="U32159" s="9" t="s">
        <v>368</v>
      </c>
    </row>
    <row r="32160">
      <c r="F32160" s="9"/>
      <c r="N32160" s="50"/>
      <c r="O32160" s="50"/>
      <c r="P32160" s="50"/>
      <c r="Q32160" s="50" t="s">
        <v>368</v>
      </c>
      <c r="R32160" s="9" t="s">
        <v>368</v>
      </c>
      <c r="S32160" s="50" t="s">
        <v>368</v>
      </c>
      <c r="T32160" s="9" t="s">
        <v>368</v>
      </c>
      <c r="U32160" s="9" t="s">
        <v>368</v>
      </c>
    </row>
    <row r="32161">
      <c r="F32161" s="9"/>
      <c r="N32161" s="50"/>
      <c r="O32161" s="50"/>
      <c r="P32161" s="50"/>
      <c r="Q32161" s="50" t="s">
        <v>368</v>
      </c>
      <c r="R32161" s="9" t="s">
        <v>368</v>
      </c>
      <c r="S32161" s="50" t="s">
        <v>368</v>
      </c>
      <c r="T32161" s="9" t="s">
        <v>368</v>
      </c>
      <c r="U32161" s="9" t="s">
        <v>368</v>
      </c>
    </row>
    <row r="32162">
      <c r="F32162" s="9"/>
      <c r="N32162" s="50"/>
      <c r="O32162" s="50"/>
      <c r="P32162" s="50"/>
      <c r="Q32162" s="50" t="s">
        <v>368</v>
      </c>
      <c r="R32162" s="9" t="s">
        <v>368</v>
      </c>
      <c r="S32162" s="50" t="s">
        <v>368</v>
      </c>
      <c r="T32162" s="9" t="s">
        <v>368</v>
      </c>
      <c r="U32162" s="9" t="s">
        <v>368</v>
      </c>
    </row>
    <row r="32163">
      <c r="F32163" s="9"/>
      <c r="N32163" s="50"/>
      <c r="O32163" s="50"/>
      <c r="P32163" s="50"/>
      <c r="Q32163" s="50" t="s">
        <v>368</v>
      </c>
      <c r="R32163" s="9" t="s">
        <v>368</v>
      </c>
      <c r="S32163" s="50" t="s">
        <v>368</v>
      </c>
      <c r="T32163" s="9" t="s">
        <v>368</v>
      </c>
      <c r="U32163" s="9" t="s">
        <v>368</v>
      </c>
    </row>
    <row r="32164">
      <c r="F32164" s="9"/>
      <c r="N32164" s="50"/>
      <c r="O32164" s="50"/>
      <c r="P32164" s="50"/>
      <c r="Q32164" s="50" t="s">
        <v>368</v>
      </c>
      <c r="R32164" s="9" t="s">
        <v>368</v>
      </c>
      <c r="S32164" s="50" t="s">
        <v>368</v>
      </c>
      <c r="T32164" s="9" t="s">
        <v>368</v>
      </c>
      <c r="U32164" s="9" t="s">
        <v>368</v>
      </c>
    </row>
    <row r="32165">
      <c r="F32165" s="9"/>
      <c r="N32165" s="50"/>
      <c r="O32165" s="50"/>
      <c r="P32165" s="50"/>
      <c r="Q32165" s="50" t="s">
        <v>368</v>
      </c>
      <c r="R32165" s="9" t="s">
        <v>368</v>
      </c>
      <c r="S32165" s="50" t="s">
        <v>368</v>
      </c>
      <c r="T32165" s="9" t="s">
        <v>368</v>
      </c>
      <c r="U32165" s="9" t="s">
        <v>368</v>
      </c>
    </row>
    <row r="32166">
      <c r="F32166" s="9"/>
      <c r="N32166" s="50"/>
      <c r="O32166" s="50"/>
      <c r="P32166" s="50"/>
      <c r="Q32166" s="50" t="s">
        <v>368</v>
      </c>
      <c r="R32166" s="9" t="s">
        <v>368</v>
      </c>
      <c r="S32166" s="50" t="s">
        <v>368</v>
      </c>
      <c r="T32166" s="9" t="s">
        <v>368</v>
      </c>
      <c r="U32166" s="9" t="s">
        <v>368</v>
      </c>
    </row>
    <row r="32167">
      <c r="F32167" s="9"/>
      <c r="N32167" s="50"/>
      <c r="O32167" s="50"/>
      <c r="P32167" s="50"/>
      <c r="Q32167" s="50" t="s">
        <v>368</v>
      </c>
      <c r="R32167" s="9" t="s">
        <v>368</v>
      </c>
      <c r="S32167" s="50" t="s">
        <v>368</v>
      </c>
      <c r="T32167" s="9" t="s">
        <v>368</v>
      </c>
      <c r="U32167" s="9" t="s">
        <v>368</v>
      </c>
    </row>
    <row r="32168">
      <c r="F32168" s="9"/>
      <c r="N32168" s="50"/>
      <c r="O32168" s="50"/>
      <c r="P32168" s="50"/>
      <c r="Q32168" s="50" t="s">
        <v>368</v>
      </c>
      <c r="R32168" s="9" t="s">
        <v>368</v>
      </c>
      <c r="S32168" s="50" t="s">
        <v>368</v>
      </c>
      <c r="T32168" s="9" t="s">
        <v>368</v>
      </c>
      <c r="U32168" s="9" t="s">
        <v>368</v>
      </c>
    </row>
    <row r="32169">
      <c r="F32169" s="9"/>
      <c r="N32169" s="50"/>
      <c r="O32169" s="50"/>
      <c r="P32169" s="50"/>
      <c r="Q32169" s="50" t="s">
        <v>368</v>
      </c>
      <c r="R32169" s="9" t="s">
        <v>368</v>
      </c>
      <c r="S32169" s="50" t="s">
        <v>368</v>
      </c>
      <c r="T32169" s="9" t="s">
        <v>368</v>
      </c>
      <c r="U32169" s="9" t="s">
        <v>368</v>
      </c>
    </row>
    <row r="32170">
      <c r="F32170" s="9"/>
      <c r="N32170" s="50"/>
      <c r="O32170" s="50"/>
      <c r="P32170" s="50"/>
      <c r="Q32170" s="50" t="s">
        <v>368</v>
      </c>
      <c r="R32170" s="9" t="s">
        <v>368</v>
      </c>
      <c r="S32170" s="50" t="s">
        <v>368</v>
      </c>
      <c r="T32170" s="9" t="s">
        <v>368</v>
      </c>
      <c r="U32170" s="9" t="s">
        <v>368</v>
      </c>
    </row>
    <row r="32171">
      <c r="F32171" s="9"/>
      <c r="N32171" s="50"/>
      <c r="O32171" s="50"/>
      <c r="P32171" s="50"/>
      <c r="Q32171" s="50" t="s">
        <v>368</v>
      </c>
      <c r="R32171" s="9" t="s">
        <v>368</v>
      </c>
      <c r="S32171" s="50" t="s">
        <v>368</v>
      </c>
      <c r="T32171" s="9" t="s">
        <v>368</v>
      </c>
      <c r="U32171" s="9" t="s">
        <v>368</v>
      </c>
    </row>
    <row r="32172">
      <c r="F32172" s="9"/>
      <c r="N32172" s="50"/>
      <c r="O32172" s="50"/>
      <c r="P32172" s="50"/>
      <c r="Q32172" s="50" t="s">
        <v>368</v>
      </c>
      <c r="R32172" s="9" t="s">
        <v>368</v>
      </c>
      <c r="S32172" s="50" t="s">
        <v>368</v>
      </c>
      <c r="T32172" s="9" t="s">
        <v>368</v>
      </c>
      <c r="U32172" s="9" t="s">
        <v>368</v>
      </c>
    </row>
    <row r="32173">
      <c r="F32173" s="9"/>
      <c r="N32173" s="50"/>
      <c r="O32173" s="50"/>
      <c r="P32173" s="50"/>
      <c r="Q32173" s="50" t="s">
        <v>368</v>
      </c>
      <c r="R32173" s="9" t="s">
        <v>368</v>
      </c>
      <c r="S32173" s="50" t="s">
        <v>368</v>
      </c>
      <c r="T32173" s="9" t="s">
        <v>368</v>
      </c>
      <c r="U32173" s="9" t="s">
        <v>368</v>
      </c>
    </row>
    <row r="32174">
      <c r="F32174" s="9"/>
      <c r="N32174" s="50"/>
      <c r="O32174" s="50"/>
      <c r="P32174" s="50"/>
      <c r="Q32174" s="50" t="s">
        <v>368</v>
      </c>
      <c r="R32174" s="9" t="s">
        <v>368</v>
      </c>
      <c r="S32174" s="50" t="s">
        <v>368</v>
      </c>
      <c r="T32174" s="9" t="s">
        <v>368</v>
      </c>
      <c r="U32174" s="9" t="s">
        <v>368</v>
      </c>
    </row>
    <row r="32175">
      <c r="F32175" s="9"/>
      <c r="N32175" s="50"/>
      <c r="O32175" s="50"/>
      <c r="P32175" s="50"/>
      <c r="Q32175" s="50" t="s">
        <v>368</v>
      </c>
      <c r="R32175" s="9" t="s">
        <v>368</v>
      </c>
      <c r="S32175" s="50" t="s">
        <v>368</v>
      </c>
      <c r="T32175" s="9" t="s">
        <v>368</v>
      </c>
      <c r="U32175" s="9" t="s">
        <v>368</v>
      </c>
    </row>
    <row r="32176">
      <c r="F32176" s="9"/>
      <c r="N32176" s="50"/>
      <c r="O32176" s="50"/>
      <c r="P32176" s="50"/>
      <c r="Q32176" s="50" t="s">
        <v>368</v>
      </c>
      <c r="R32176" s="9" t="s">
        <v>368</v>
      </c>
      <c r="S32176" s="50" t="s">
        <v>368</v>
      </c>
      <c r="T32176" s="9" t="s">
        <v>368</v>
      </c>
      <c r="U32176" s="9" t="s">
        <v>368</v>
      </c>
    </row>
    <row r="32177">
      <c r="F32177" s="9"/>
      <c r="N32177" s="50"/>
      <c r="O32177" s="50"/>
      <c r="P32177" s="50"/>
      <c r="Q32177" s="50" t="s">
        <v>368</v>
      </c>
      <c r="R32177" s="9" t="s">
        <v>368</v>
      </c>
      <c r="S32177" s="50" t="s">
        <v>368</v>
      </c>
      <c r="T32177" s="9" t="s">
        <v>368</v>
      </c>
      <c r="U32177" s="9" t="s">
        <v>368</v>
      </c>
    </row>
    <row r="32178">
      <c r="F32178" s="9"/>
      <c r="N32178" s="50"/>
      <c r="O32178" s="50"/>
      <c r="P32178" s="50"/>
      <c r="Q32178" s="50" t="s">
        <v>368</v>
      </c>
      <c r="R32178" s="9" t="s">
        <v>368</v>
      </c>
      <c r="S32178" s="50" t="s">
        <v>368</v>
      </c>
      <c r="T32178" s="9" t="s">
        <v>368</v>
      </c>
      <c r="U32178" s="9" t="s">
        <v>368</v>
      </c>
    </row>
    <row r="32179">
      <c r="F32179" s="9"/>
      <c r="N32179" s="50"/>
      <c r="O32179" s="50"/>
      <c r="P32179" s="50"/>
      <c r="Q32179" s="50" t="s">
        <v>368</v>
      </c>
      <c r="R32179" s="9" t="s">
        <v>368</v>
      </c>
      <c r="S32179" s="50" t="s">
        <v>368</v>
      </c>
      <c r="T32179" s="9" t="s">
        <v>368</v>
      </c>
      <c r="U32179" s="9" t="s">
        <v>368</v>
      </c>
    </row>
    <row r="32180">
      <c r="F32180" s="9"/>
      <c r="N32180" s="50"/>
      <c r="O32180" s="50"/>
      <c r="P32180" s="50"/>
      <c r="Q32180" s="50" t="s">
        <v>368</v>
      </c>
      <c r="R32180" s="9" t="s">
        <v>368</v>
      </c>
      <c r="S32180" s="50" t="s">
        <v>368</v>
      </c>
      <c r="T32180" s="9" t="s">
        <v>368</v>
      </c>
      <c r="U32180" s="9" t="s">
        <v>368</v>
      </c>
    </row>
    <row r="32181">
      <c r="F32181" s="9"/>
      <c r="N32181" s="50"/>
      <c r="O32181" s="50"/>
      <c r="P32181" s="50"/>
      <c r="Q32181" s="50" t="s">
        <v>368</v>
      </c>
      <c r="R32181" s="9" t="s">
        <v>368</v>
      </c>
      <c r="S32181" s="50" t="s">
        <v>368</v>
      </c>
      <c r="T32181" s="9" t="s">
        <v>368</v>
      </c>
      <c r="U32181" s="9" t="s">
        <v>368</v>
      </c>
    </row>
    <row r="32182">
      <c r="F32182" s="9"/>
      <c r="N32182" s="50"/>
      <c r="O32182" s="50"/>
      <c r="P32182" s="50"/>
      <c r="Q32182" s="50" t="s">
        <v>368</v>
      </c>
      <c r="R32182" s="9" t="s">
        <v>368</v>
      </c>
      <c r="S32182" s="50" t="s">
        <v>368</v>
      </c>
      <c r="T32182" s="9" t="s">
        <v>368</v>
      </c>
      <c r="U32182" s="9" t="s">
        <v>368</v>
      </c>
    </row>
    <row r="32183">
      <c r="F32183" s="9"/>
      <c r="N32183" s="50"/>
      <c r="O32183" s="50"/>
      <c r="P32183" s="50"/>
      <c r="Q32183" s="50" t="s">
        <v>368</v>
      </c>
      <c r="R32183" s="9" t="s">
        <v>368</v>
      </c>
      <c r="S32183" s="50" t="s">
        <v>368</v>
      </c>
      <c r="T32183" s="9" t="s">
        <v>368</v>
      </c>
      <c r="U32183" s="9" t="s">
        <v>368</v>
      </c>
    </row>
    <row r="32184">
      <c r="F32184" s="9"/>
      <c r="N32184" s="50"/>
      <c r="O32184" s="50"/>
      <c r="P32184" s="50"/>
      <c r="Q32184" s="50" t="s">
        <v>368</v>
      </c>
      <c r="R32184" s="9" t="s">
        <v>368</v>
      </c>
      <c r="S32184" s="50" t="s">
        <v>368</v>
      </c>
      <c r="T32184" s="9" t="s">
        <v>368</v>
      </c>
      <c r="U32184" s="9" t="s">
        <v>368</v>
      </c>
    </row>
    <row r="32185">
      <c r="F32185" s="9"/>
      <c r="N32185" s="50"/>
      <c r="O32185" s="50"/>
      <c r="P32185" s="50"/>
      <c r="Q32185" s="50" t="s">
        <v>368</v>
      </c>
      <c r="R32185" s="9" t="s">
        <v>368</v>
      </c>
      <c r="S32185" s="50" t="s">
        <v>368</v>
      </c>
      <c r="T32185" s="9" t="s">
        <v>368</v>
      </c>
      <c r="U32185" s="9" t="s">
        <v>368</v>
      </c>
    </row>
    <row r="32186">
      <c r="F32186" s="9"/>
      <c r="N32186" s="50"/>
      <c r="O32186" s="50"/>
      <c r="P32186" s="50"/>
      <c r="Q32186" s="50" t="s">
        <v>368</v>
      </c>
      <c r="R32186" s="9" t="s">
        <v>368</v>
      </c>
      <c r="S32186" s="50" t="s">
        <v>368</v>
      </c>
      <c r="T32186" s="9" t="s">
        <v>368</v>
      </c>
      <c r="U32186" s="9" t="s">
        <v>368</v>
      </c>
    </row>
    <row r="32187">
      <c r="F32187" s="9"/>
      <c r="N32187" s="50"/>
      <c r="O32187" s="50"/>
      <c r="P32187" s="50"/>
      <c r="Q32187" s="50" t="s">
        <v>368</v>
      </c>
      <c r="R32187" s="9" t="s">
        <v>368</v>
      </c>
      <c r="S32187" s="50" t="s">
        <v>368</v>
      </c>
      <c r="T32187" s="9" t="s">
        <v>368</v>
      </c>
      <c r="U32187" s="9" t="s">
        <v>368</v>
      </c>
    </row>
    <row r="32188">
      <c r="F32188" s="9"/>
      <c r="N32188" s="50"/>
      <c r="O32188" s="50"/>
      <c r="P32188" s="50"/>
      <c r="Q32188" s="50" t="s">
        <v>368</v>
      </c>
      <c r="R32188" s="9" t="s">
        <v>368</v>
      </c>
      <c r="S32188" s="50" t="s">
        <v>368</v>
      </c>
      <c r="T32188" s="9" t="s">
        <v>368</v>
      </c>
      <c r="U32188" s="9" t="s">
        <v>368</v>
      </c>
    </row>
    <row r="32189">
      <c r="F32189" s="9"/>
      <c r="N32189" s="50"/>
      <c r="O32189" s="50"/>
      <c r="P32189" s="50"/>
      <c r="Q32189" s="50" t="s">
        <v>368</v>
      </c>
      <c r="R32189" s="9" t="s">
        <v>368</v>
      </c>
      <c r="S32189" s="50" t="s">
        <v>368</v>
      </c>
      <c r="T32189" s="9" t="s">
        <v>368</v>
      </c>
      <c r="U32189" s="9" t="s">
        <v>368</v>
      </c>
    </row>
    <row r="32190">
      <c r="F32190" s="9"/>
      <c r="N32190" s="50"/>
      <c r="O32190" s="50"/>
      <c r="P32190" s="50"/>
      <c r="Q32190" s="50" t="s">
        <v>368</v>
      </c>
      <c r="R32190" s="9" t="s">
        <v>368</v>
      </c>
      <c r="S32190" s="50" t="s">
        <v>368</v>
      </c>
      <c r="T32190" s="9" t="s">
        <v>368</v>
      </c>
      <c r="U32190" s="9" t="s">
        <v>368</v>
      </c>
    </row>
    <row r="32191">
      <c r="F32191" s="9"/>
      <c r="N32191" s="50"/>
      <c r="O32191" s="50"/>
      <c r="P32191" s="50"/>
      <c r="Q32191" s="50" t="s">
        <v>368</v>
      </c>
      <c r="R32191" s="9" t="s">
        <v>368</v>
      </c>
      <c r="S32191" s="50" t="s">
        <v>368</v>
      </c>
      <c r="T32191" s="9" t="s">
        <v>368</v>
      </c>
      <c r="U32191" s="9" t="s">
        <v>368</v>
      </c>
    </row>
    <row r="32192">
      <c r="F32192" s="9"/>
      <c r="N32192" s="50"/>
      <c r="O32192" s="50"/>
      <c r="P32192" s="50"/>
      <c r="Q32192" s="50" t="s">
        <v>368</v>
      </c>
      <c r="R32192" s="9" t="s">
        <v>368</v>
      </c>
      <c r="S32192" s="50" t="s">
        <v>368</v>
      </c>
      <c r="T32192" s="9" t="s">
        <v>368</v>
      </c>
      <c r="U32192" s="9" t="s">
        <v>368</v>
      </c>
    </row>
    <row r="32193">
      <c r="F32193" s="9"/>
      <c r="N32193" s="50"/>
      <c r="O32193" s="50"/>
      <c r="P32193" s="50"/>
      <c r="Q32193" s="50" t="s">
        <v>368</v>
      </c>
      <c r="R32193" s="9" t="s">
        <v>368</v>
      </c>
      <c r="S32193" s="50" t="s">
        <v>368</v>
      </c>
      <c r="T32193" s="9" t="s">
        <v>368</v>
      </c>
      <c r="U32193" s="9" t="s">
        <v>368</v>
      </c>
    </row>
    <row r="32194">
      <c r="F32194" s="9"/>
      <c r="N32194" s="50"/>
      <c r="O32194" s="50"/>
      <c r="P32194" s="50"/>
      <c r="Q32194" s="50" t="s">
        <v>368</v>
      </c>
      <c r="R32194" s="9" t="s">
        <v>368</v>
      </c>
      <c r="S32194" s="50" t="s">
        <v>368</v>
      </c>
      <c r="T32194" s="9" t="s">
        <v>368</v>
      </c>
      <c r="U32194" s="9" t="s">
        <v>368</v>
      </c>
    </row>
    <row r="32195">
      <c r="F32195" s="9"/>
      <c r="N32195" s="50"/>
      <c r="O32195" s="50"/>
      <c r="P32195" s="50"/>
      <c r="Q32195" s="50" t="s">
        <v>368</v>
      </c>
      <c r="R32195" s="9" t="s">
        <v>368</v>
      </c>
      <c r="S32195" s="50" t="s">
        <v>368</v>
      </c>
      <c r="T32195" s="9" t="s">
        <v>368</v>
      </c>
      <c r="U32195" s="9" t="s">
        <v>368</v>
      </c>
    </row>
    <row r="32196">
      <c r="F32196" s="9"/>
      <c r="N32196" s="50"/>
      <c r="O32196" s="50"/>
      <c r="P32196" s="50"/>
      <c r="Q32196" s="50" t="s">
        <v>368</v>
      </c>
      <c r="R32196" s="9" t="s">
        <v>368</v>
      </c>
      <c r="S32196" s="50" t="s">
        <v>368</v>
      </c>
      <c r="T32196" s="9" t="s">
        <v>368</v>
      </c>
      <c r="U32196" s="9" t="s">
        <v>368</v>
      </c>
    </row>
    <row r="32197">
      <c r="F32197" s="9"/>
      <c r="N32197" s="50"/>
      <c r="O32197" s="50"/>
      <c r="P32197" s="50"/>
      <c r="Q32197" s="50" t="s">
        <v>368</v>
      </c>
      <c r="R32197" s="9" t="s">
        <v>368</v>
      </c>
      <c r="S32197" s="50" t="s">
        <v>368</v>
      </c>
      <c r="T32197" s="9" t="s">
        <v>368</v>
      </c>
      <c r="U32197" s="9" t="s">
        <v>368</v>
      </c>
    </row>
    <row r="32198">
      <c r="F32198" s="9"/>
      <c r="N32198" s="50"/>
      <c r="O32198" s="50"/>
      <c r="P32198" s="50"/>
      <c r="Q32198" s="50" t="s">
        <v>368</v>
      </c>
      <c r="R32198" s="9" t="s">
        <v>368</v>
      </c>
      <c r="S32198" s="50" t="s">
        <v>368</v>
      </c>
      <c r="T32198" s="9" t="s">
        <v>368</v>
      </c>
      <c r="U32198" s="9" t="s">
        <v>368</v>
      </c>
    </row>
    <row r="32199">
      <c r="F32199" s="9"/>
      <c r="N32199" s="50"/>
      <c r="O32199" s="50"/>
      <c r="P32199" s="50"/>
      <c r="Q32199" s="50" t="s">
        <v>368</v>
      </c>
      <c r="R32199" s="9" t="s">
        <v>368</v>
      </c>
      <c r="S32199" s="50" t="s">
        <v>368</v>
      </c>
      <c r="T32199" s="9" t="s">
        <v>368</v>
      </c>
      <c r="U32199" s="9" t="s">
        <v>368</v>
      </c>
    </row>
    <row r="32200">
      <c r="F32200" s="9"/>
      <c r="N32200" s="50"/>
      <c r="O32200" s="50"/>
      <c r="P32200" s="50"/>
      <c r="Q32200" s="50" t="s">
        <v>368</v>
      </c>
      <c r="R32200" s="9" t="s">
        <v>368</v>
      </c>
      <c r="S32200" s="50" t="s">
        <v>368</v>
      </c>
      <c r="T32200" s="9" t="s">
        <v>368</v>
      </c>
      <c r="U32200" s="9" t="s">
        <v>368</v>
      </c>
    </row>
    <row r="32201">
      <c r="F32201" s="9"/>
      <c r="N32201" s="50"/>
      <c r="O32201" s="50"/>
      <c r="P32201" s="50"/>
      <c r="Q32201" s="50" t="s">
        <v>368</v>
      </c>
      <c r="R32201" s="9" t="s">
        <v>368</v>
      </c>
      <c r="S32201" s="50" t="s">
        <v>368</v>
      </c>
      <c r="T32201" s="9" t="s">
        <v>368</v>
      </c>
      <c r="U32201" s="9" t="s">
        <v>368</v>
      </c>
    </row>
    <row r="32202">
      <c r="F32202" s="9"/>
      <c r="N32202" s="50"/>
      <c r="O32202" s="50"/>
      <c r="P32202" s="50"/>
      <c r="Q32202" s="50" t="s">
        <v>368</v>
      </c>
      <c r="R32202" s="9" t="s">
        <v>368</v>
      </c>
      <c r="S32202" s="50" t="s">
        <v>368</v>
      </c>
      <c r="T32202" s="9" t="s">
        <v>368</v>
      </c>
      <c r="U32202" s="9" t="s">
        <v>368</v>
      </c>
    </row>
    <row r="32203">
      <c r="F32203" s="9"/>
      <c r="N32203" s="50"/>
      <c r="O32203" s="50"/>
      <c r="P32203" s="50"/>
      <c r="Q32203" s="50" t="s">
        <v>368</v>
      </c>
      <c r="R32203" s="9" t="s">
        <v>368</v>
      </c>
      <c r="S32203" s="50" t="s">
        <v>368</v>
      </c>
      <c r="T32203" s="9" t="s">
        <v>368</v>
      </c>
      <c r="U32203" s="9" t="s">
        <v>368</v>
      </c>
    </row>
    <row r="32204">
      <c r="F32204" s="9"/>
      <c r="N32204" s="50"/>
      <c r="O32204" s="50"/>
      <c r="P32204" s="50"/>
      <c r="Q32204" s="50" t="s">
        <v>368</v>
      </c>
      <c r="R32204" s="9" t="s">
        <v>368</v>
      </c>
      <c r="S32204" s="50" t="s">
        <v>368</v>
      </c>
      <c r="T32204" s="9" t="s">
        <v>368</v>
      </c>
      <c r="U32204" s="9" t="s">
        <v>368</v>
      </c>
    </row>
    <row r="32205">
      <c r="F32205" s="9"/>
      <c r="N32205" s="50"/>
      <c r="O32205" s="50"/>
      <c r="P32205" s="50"/>
      <c r="Q32205" s="50" t="s">
        <v>368</v>
      </c>
      <c r="R32205" s="9" t="s">
        <v>368</v>
      </c>
      <c r="S32205" s="50" t="s">
        <v>368</v>
      </c>
      <c r="T32205" s="9" t="s">
        <v>368</v>
      </c>
      <c r="U32205" s="9" t="s">
        <v>368</v>
      </c>
    </row>
    <row r="32206">
      <c r="F32206" s="9"/>
      <c r="N32206" s="50"/>
      <c r="O32206" s="50"/>
      <c r="P32206" s="50"/>
      <c r="Q32206" s="50" t="s">
        <v>368</v>
      </c>
      <c r="R32206" s="9" t="s">
        <v>368</v>
      </c>
      <c r="S32206" s="50" t="s">
        <v>368</v>
      </c>
      <c r="T32206" s="9" t="s">
        <v>368</v>
      </c>
      <c r="U32206" s="9" t="s">
        <v>368</v>
      </c>
    </row>
    <row r="32207">
      <c r="F32207" s="9"/>
      <c r="N32207" s="50"/>
      <c r="O32207" s="50"/>
      <c r="P32207" s="50"/>
      <c r="Q32207" s="50" t="s">
        <v>368</v>
      </c>
      <c r="R32207" s="9" t="s">
        <v>368</v>
      </c>
      <c r="S32207" s="50" t="s">
        <v>368</v>
      </c>
      <c r="T32207" s="9" t="s">
        <v>368</v>
      </c>
      <c r="U32207" s="9" t="s">
        <v>368</v>
      </c>
    </row>
    <row r="32208">
      <c r="F32208" s="9"/>
      <c r="N32208" s="50"/>
      <c r="O32208" s="50"/>
      <c r="P32208" s="50"/>
      <c r="Q32208" s="50" t="s">
        <v>368</v>
      </c>
      <c r="R32208" s="9" t="s">
        <v>368</v>
      </c>
      <c r="S32208" s="50" t="s">
        <v>368</v>
      </c>
      <c r="T32208" s="9" t="s">
        <v>368</v>
      </c>
      <c r="U32208" s="9" t="s">
        <v>368</v>
      </c>
    </row>
    <row r="32209">
      <c r="F32209" s="9"/>
      <c r="N32209" s="50"/>
      <c r="O32209" s="50"/>
      <c r="P32209" s="50"/>
      <c r="Q32209" s="50" t="s">
        <v>368</v>
      </c>
      <c r="R32209" s="9" t="s">
        <v>368</v>
      </c>
      <c r="S32209" s="50" t="s">
        <v>368</v>
      </c>
      <c r="T32209" s="9" t="s">
        <v>368</v>
      </c>
      <c r="U32209" s="9" t="s">
        <v>368</v>
      </c>
    </row>
    <row r="32210">
      <c r="F32210" s="9"/>
      <c r="N32210" s="50"/>
      <c r="O32210" s="50"/>
      <c r="P32210" s="50"/>
      <c r="Q32210" s="50" t="s">
        <v>368</v>
      </c>
      <c r="R32210" s="9" t="s">
        <v>368</v>
      </c>
      <c r="S32210" s="50" t="s">
        <v>368</v>
      </c>
      <c r="T32210" s="9" t="s">
        <v>368</v>
      </c>
      <c r="U32210" s="9" t="s">
        <v>368</v>
      </c>
    </row>
    <row r="32211">
      <c r="F32211" s="9"/>
      <c r="N32211" s="50"/>
      <c r="O32211" s="50"/>
      <c r="P32211" s="50"/>
      <c r="Q32211" s="50" t="s">
        <v>368</v>
      </c>
      <c r="R32211" s="9" t="s">
        <v>368</v>
      </c>
      <c r="S32211" s="50" t="s">
        <v>368</v>
      </c>
      <c r="T32211" s="9" t="s">
        <v>368</v>
      </c>
      <c r="U32211" s="9" t="s">
        <v>368</v>
      </c>
    </row>
    <row r="32212">
      <c r="F32212" s="9"/>
      <c r="N32212" s="50"/>
      <c r="O32212" s="50"/>
      <c r="P32212" s="50"/>
      <c r="Q32212" s="50" t="s">
        <v>368</v>
      </c>
      <c r="R32212" s="9" t="s">
        <v>368</v>
      </c>
      <c r="S32212" s="50" t="s">
        <v>368</v>
      </c>
      <c r="T32212" s="9" t="s">
        <v>368</v>
      </c>
      <c r="U32212" s="9" t="s">
        <v>368</v>
      </c>
    </row>
    <row r="32213">
      <c r="F32213" s="9"/>
      <c r="N32213" s="50"/>
      <c r="O32213" s="50"/>
      <c r="P32213" s="50"/>
      <c r="Q32213" s="50" t="s">
        <v>368</v>
      </c>
      <c r="R32213" s="9" t="s">
        <v>368</v>
      </c>
      <c r="S32213" s="50" t="s">
        <v>368</v>
      </c>
      <c r="T32213" s="9" t="s">
        <v>368</v>
      </c>
      <c r="U32213" s="9" t="s">
        <v>368</v>
      </c>
    </row>
    <row r="32214">
      <c r="F32214" s="9"/>
      <c r="N32214" s="50"/>
      <c r="O32214" s="50"/>
      <c r="P32214" s="50"/>
      <c r="Q32214" s="50" t="s">
        <v>368</v>
      </c>
      <c r="R32214" s="9" t="s">
        <v>368</v>
      </c>
      <c r="S32214" s="50" t="s">
        <v>368</v>
      </c>
      <c r="T32214" s="9" t="s">
        <v>368</v>
      </c>
      <c r="U32214" s="9" t="s">
        <v>368</v>
      </c>
    </row>
    <row r="32215">
      <c r="F32215" s="9"/>
      <c r="N32215" s="50"/>
      <c r="O32215" s="50"/>
      <c r="P32215" s="50"/>
      <c r="Q32215" s="50" t="s">
        <v>368</v>
      </c>
      <c r="R32215" s="9" t="s">
        <v>368</v>
      </c>
      <c r="S32215" s="50" t="s">
        <v>368</v>
      </c>
      <c r="T32215" s="9" t="s">
        <v>368</v>
      </c>
      <c r="U32215" s="9" t="s">
        <v>368</v>
      </c>
    </row>
    <row r="32216">
      <c r="F32216" s="9"/>
      <c r="N32216" s="50"/>
      <c r="O32216" s="50"/>
      <c r="P32216" s="50"/>
      <c r="Q32216" s="50" t="s">
        <v>368</v>
      </c>
      <c r="R32216" s="9" t="s">
        <v>368</v>
      </c>
      <c r="S32216" s="50" t="s">
        <v>368</v>
      </c>
      <c r="T32216" s="9" t="s">
        <v>368</v>
      </c>
      <c r="U32216" s="9" t="s">
        <v>368</v>
      </c>
    </row>
    <row r="32217">
      <c r="F32217" s="9"/>
      <c r="N32217" s="50"/>
      <c r="O32217" s="50"/>
      <c r="P32217" s="50"/>
      <c r="Q32217" s="50" t="s">
        <v>368</v>
      </c>
      <c r="R32217" s="9" t="s">
        <v>368</v>
      </c>
      <c r="S32217" s="50" t="s">
        <v>368</v>
      </c>
      <c r="T32217" s="9" t="s">
        <v>368</v>
      </c>
      <c r="U32217" s="9" t="s">
        <v>368</v>
      </c>
    </row>
    <row r="32218">
      <c r="F32218" s="9"/>
      <c r="N32218" s="50"/>
      <c r="O32218" s="50"/>
      <c r="P32218" s="50"/>
      <c r="Q32218" s="50" t="s">
        <v>368</v>
      </c>
      <c r="R32218" s="9" t="s">
        <v>368</v>
      </c>
      <c r="S32218" s="50" t="s">
        <v>368</v>
      </c>
      <c r="T32218" s="9" t="s">
        <v>368</v>
      </c>
      <c r="U32218" s="9" t="s">
        <v>368</v>
      </c>
    </row>
    <row r="32219">
      <c r="F32219" s="9"/>
      <c r="N32219" s="50"/>
      <c r="O32219" s="50"/>
      <c r="P32219" s="50"/>
      <c r="Q32219" s="50" t="s">
        <v>368</v>
      </c>
      <c r="R32219" s="9" t="s">
        <v>368</v>
      </c>
      <c r="S32219" s="50" t="s">
        <v>368</v>
      </c>
      <c r="T32219" s="9" t="s">
        <v>368</v>
      </c>
      <c r="U32219" s="9" t="s">
        <v>368</v>
      </c>
    </row>
    <row r="32220">
      <c r="F32220" s="9"/>
      <c r="N32220" s="50"/>
      <c r="O32220" s="50"/>
      <c r="P32220" s="50"/>
      <c r="Q32220" s="50" t="s">
        <v>368</v>
      </c>
      <c r="R32220" s="9" t="s">
        <v>368</v>
      </c>
      <c r="S32220" s="50" t="s">
        <v>368</v>
      </c>
      <c r="T32220" s="9" t="s">
        <v>368</v>
      </c>
      <c r="U32220" s="9" t="s">
        <v>368</v>
      </c>
    </row>
    <row r="32221">
      <c r="F32221" s="9"/>
      <c r="N32221" s="50"/>
      <c r="O32221" s="50"/>
      <c r="P32221" s="50"/>
      <c r="Q32221" s="50" t="s">
        <v>368</v>
      </c>
      <c r="R32221" s="9" t="s">
        <v>368</v>
      </c>
      <c r="S32221" s="50" t="s">
        <v>368</v>
      </c>
      <c r="T32221" s="9" t="s">
        <v>368</v>
      </c>
      <c r="U32221" s="9" t="s">
        <v>368</v>
      </c>
    </row>
    <row r="32222">
      <c r="F32222" s="9"/>
      <c r="N32222" s="50"/>
      <c r="O32222" s="50"/>
      <c r="P32222" s="50"/>
      <c r="Q32222" s="50" t="s">
        <v>368</v>
      </c>
      <c r="R32222" s="9" t="s">
        <v>368</v>
      </c>
      <c r="S32222" s="50" t="s">
        <v>368</v>
      </c>
      <c r="T32222" s="9" t="s">
        <v>368</v>
      </c>
      <c r="U32222" s="9" t="s">
        <v>368</v>
      </c>
    </row>
    <row r="32223">
      <c r="F32223" s="9"/>
      <c r="N32223" s="50"/>
      <c r="O32223" s="50"/>
      <c r="P32223" s="50"/>
      <c r="Q32223" s="50" t="s">
        <v>368</v>
      </c>
      <c r="R32223" s="9" t="s">
        <v>368</v>
      </c>
      <c r="S32223" s="50" t="s">
        <v>368</v>
      </c>
      <c r="T32223" s="9" t="s">
        <v>368</v>
      </c>
      <c r="U32223" s="9" t="s">
        <v>368</v>
      </c>
    </row>
    <row r="32224">
      <c r="F32224" s="9"/>
      <c r="N32224" s="50"/>
      <c r="O32224" s="50"/>
      <c r="P32224" s="50"/>
      <c r="Q32224" s="50" t="s">
        <v>368</v>
      </c>
      <c r="R32224" s="9" t="s">
        <v>368</v>
      </c>
      <c r="S32224" s="50" t="s">
        <v>368</v>
      </c>
      <c r="T32224" s="9" t="s">
        <v>368</v>
      </c>
      <c r="U32224" s="9" t="s">
        <v>368</v>
      </c>
    </row>
    <row r="32225">
      <c r="F32225" s="9"/>
      <c r="N32225" s="50"/>
      <c r="O32225" s="50"/>
      <c r="P32225" s="50"/>
      <c r="Q32225" s="50" t="s">
        <v>368</v>
      </c>
      <c r="R32225" s="9" t="s">
        <v>368</v>
      </c>
      <c r="S32225" s="50" t="s">
        <v>368</v>
      </c>
      <c r="T32225" s="9" t="s">
        <v>368</v>
      </c>
      <c r="U32225" s="9" t="s">
        <v>368</v>
      </c>
    </row>
    <row r="32226">
      <c r="F32226" s="9"/>
      <c r="N32226" s="50"/>
      <c r="O32226" s="50"/>
      <c r="P32226" s="50"/>
      <c r="Q32226" s="50" t="s">
        <v>368</v>
      </c>
      <c r="R32226" s="9" t="s">
        <v>368</v>
      </c>
      <c r="S32226" s="50" t="s">
        <v>368</v>
      </c>
      <c r="T32226" s="9" t="s">
        <v>368</v>
      </c>
      <c r="U32226" s="9" t="s">
        <v>368</v>
      </c>
    </row>
    <row r="32227">
      <c r="F32227" s="9"/>
      <c r="N32227" s="50"/>
      <c r="O32227" s="50"/>
      <c r="P32227" s="50"/>
      <c r="Q32227" s="50" t="s">
        <v>368</v>
      </c>
      <c r="R32227" s="9" t="s">
        <v>368</v>
      </c>
      <c r="S32227" s="50" t="s">
        <v>368</v>
      </c>
      <c r="T32227" s="9" t="s">
        <v>368</v>
      </c>
      <c r="U32227" s="9" t="s">
        <v>368</v>
      </c>
    </row>
    <row r="32228">
      <c r="F32228" s="9"/>
      <c r="N32228" s="50"/>
      <c r="O32228" s="50"/>
      <c r="P32228" s="50"/>
      <c r="Q32228" s="50" t="s">
        <v>368</v>
      </c>
      <c r="R32228" s="9" t="s">
        <v>368</v>
      </c>
      <c r="S32228" s="50" t="s">
        <v>368</v>
      </c>
      <c r="T32228" s="9" t="s">
        <v>368</v>
      </c>
      <c r="U32228" s="9" t="s">
        <v>368</v>
      </c>
    </row>
    <row r="32229">
      <c r="F32229" s="9"/>
      <c r="N32229" s="50"/>
      <c r="O32229" s="50"/>
      <c r="P32229" s="50"/>
      <c r="Q32229" s="50" t="s">
        <v>368</v>
      </c>
      <c r="R32229" s="9" t="s">
        <v>368</v>
      </c>
      <c r="S32229" s="50" t="s">
        <v>368</v>
      </c>
      <c r="T32229" s="9" t="s">
        <v>368</v>
      </c>
      <c r="U32229" s="9" t="s">
        <v>368</v>
      </c>
    </row>
    <row r="32230">
      <c r="F32230" s="9"/>
      <c r="N32230" s="50"/>
      <c r="O32230" s="50"/>
      <c r="P32230" s="50"/>
      <c r="Q32230" s="50" t="s">
        <v>368</v>
      </c>
      <c r="R32230" s="9" t="s">
        <v>368</v>
      </c>
      <c r="S32230" s="50" t="s">
        <v>368</v>
      </c>
      <c r="T32230" s="9" t="s">
        <v>368</v>
      </c>
      <c r="U32230" s="9" t="s">
        <v>368</v>
      </c>
    </row>
    <row r="32231">
      <c r="F32231" s="9"/>
      <c r="N32231" s="50"/>
      <c r="O32231" s="50"/>
      <c r="P32231" s="50"/>
      <c r="Q32231" s="50" t="s">
        <v>368</v>
      </c>
      <c r="R32231" s="9" t="s">
        <v>368</v>
      </c>
      <c r="S32231" s="50" t="s">
        <v>368</v>
      </c>
      <c r="T32231" s="9" t="s">
        <v>368</v>
      </c>
      <c r="U32231" s="9" t="s">
        <v>368</v>
      </c>
    </row>
    <row r="32232">
      <c r="F32232" s="9"/>
      <c r="N32232" s="50"/>
      <c r="O32232" s="50"/>
      <c r="P32232" s="50"/>
      <c r="Q32232" s="50" t="s">
        <v>368</v>
      </c>
      <c r="R32232" s="9" t="s">
        <v>368</v>
      </c>
      <c r="S32232" s="50" t="s">
        <v>368</v>
      </c>
      <c r="T32232" s="9" t="s">
        <v>368</v>
      </c>
      <c r="U32232" s="9" t="s">
        <v>368</v>
      </c>
    </row>
    <row r="32233">
      <c r="F32233" s="9"/>
      <c r="N32233" s="50"/>
      <c r="O32233" s="50"/>
      <c r="P32233" s="50"/>
      <c r="Q32233" s="50" t="s">
        <v>368</v>
      </c>
      <c r="R32233" s="9" t="s">
        <v>368</v>
      </c>
      <c r="S32233" s="50" t="s">
        <v>368</v>
      </c>
      <c r="T32233" s="9" t="s">
        <v>368</v>
      </c>
      <c r="U32233" s="9" t="s">
        <v>368</v>
      </c>
    </row>
    <row r="32234">
      <c r="F32234" s="9"/>
      <c r="N32234" s="50"/>
      <c r="O32234" s="50"/>
      <c r="P32234" s="50"/>
      <c r="Q32234" s="50" t="s">
        <v>368</v>
      </c>
      <c r="R32234" s="9" t="s">
        <v>368</v>
      </c>
      <c r="S32234" s="50" t="s">
        <v>368</v>
      </c>
      <c r="T32234" s="9" t="s">
        <v>368</v>
      </c>
      <c r="U32234" s="9" t="s">
        <v>368</v>
      </c>
    </row>
    <row r="32235">
      <c r="F32235" s="9"/>
      <c r="N32235" s="50"/>
      <c r="O32235" s="50"/>
      <c r="P32235" s="50"/>
      <c r="Q32235" s="50" t="s">
        <v>368</v>
      </c>
      <c r="R32235" s="9" t="s">
        <v>368</v>
      </c>
      <c r="S32235" s="50" t="s">
        <v>368</v>
      </c>
      <c r="T32235" s="9" t="s">
        <v>368</v>
      </c>
      <c r="U32235" s="9" t="s">
        <v>368</v>
      </c>
    </row>
    <row r="32236">
      <c r="F32236" s="9"/>
      <c r="N32236" s="50"/>
      <c r="O32236" s="50"/>
      <c r="P32236" s="50"/>
      <c r="Q32236" s="50" t="s">
        <v>368</v>
      </c>
      <c r="R32236" s="9" t="s">
        <v>368</v>
      </c>
      <c r="S32236" s="50" t="s">
        <v>368</v>
      </c>
      <c r="T32236" s="9" t="s">
        <v>368</v>
      </c>
      <c r="U32236" s="9" t="s">
        <v>368</v>
      </c>
    </row>
    <row r="32237">
      <c r="F32237" s="9"/>
      <c r="N32237" s="50"/>
      <c r="O32237" s="50"/>
      <c r="P32237" s="50"/>
      <c r="Q32237" s="50" t="s">
        <v>368</v>
      </c>
      <c r="R32237" s="9" t="s">
        <v>368</v>
      </c>
      <c r="S32237" s="50" t="s">
        <v>368</v>
      </c>
      <c r="T32237" s="9" t="s">
        <v>368</v>
      </c>
      <c r="U32237" s="9" t="s">
        <v>368</v>
      </c>
    </row>
    <row r="32238">
      <c r="F32238" s="9"/>
      <c r="N32238" s="50"/>
      <c r="O32238" s="50"/>
      <c r="P32238" s="50"/>
      <c r="Q32238" s="50" t="s">
        <v>368</v>
      </c>
      <c r="R32238" s="9" t="s">
        <v>368</v>
      </c>
      <c r="S32238" s="50" t="s">
        <v>368</v>
      </c>
      <c r="T32238" s="9" t="s">
        <v>368</v>
      </c>
      <c r="U32238" s="9" t="s">
        <v>368</v>
      </c>
    </row>
    <row r="32239">
      <c r="F32239" s="9"/>
      <c r="N32239" s="50"/>
      <c r="O32239" s="50"/>
      <c r="P32239" s="50"/>
      <c r="Q32239" s="50" t="s">
        <v>368</v>
      </c>
      <c r="R32239" s="9" t="s">
        <v>368</v>
      </c>
      <c r="S32239" s="50" t="s">
        <v>368</v>
      </c>
      <c r="T32239" s="9" t="s">
        <v>368</v>
      </c>
      <c r="U32239" s="9" t="s">
        <v>368</v>
      </c>
    </row>
    <row r="32240">
      <c r="F32240" s="9"/>
      <c r="N32240" s="50"/>
      <c r="O32240" s="50"/>
      <c r="P32240" s="50"/>
      <c r="Q32240" s="50" t="s">
        <v>368</v>
      </c>
      <c r="R32240" s="9" t="s">
        <v>368</v>
      </c>
      <c r="S32240" s="50" t="s">
        <v>368</v>
      </c>
      <c r="T32240" s="9" t="s">
        <v>368</v>
      </c>
      <c r="U32240" s="9" t="s">
        <v>368</v>
      </c>
    </row>
    <row r="32241">
      <c r="F32241" s="9"/>
      <c r="N32241" s="50"/>
      <c r="O32241" s="50"/>
      <c r="P32241" s="50"/>
      <c r="Q32241" s="50" t="s">
        <v>368</v>
      </c>
      <c r="R32241" s="9" t="s">
        <v>368</v>
      </c>
      <c r="S32241" s="50" t="s">
        <v>368</v>
      </c>
      <c r="T32241" s="9" t="s">
        <v>368</v>
      </c>
      <c r="U32241" s="9" t="s">
        <v>368</v>
      </c>
    </row>
    <row r="32242">
      <c r="F32242" s="9"/>
      <c r="N32242" s="50"/>
      <c r="O32242" s="50"/>
      <c r="P32242" s="50"/>
      <c r="Q32242" s="50" t="s">
        <v>368</v>
      </c>
      <c r="R32242" s="9" t="s">
        <v>368</v>
      </c>
      <c r="S32242" s="50" t="s">
        <v>368</v>
      </c>
      <c r="T32242" s="9" t="s">
        <v>368</v>
      </c>
      <c r="U32242" s="9" t="s">
        <v>368</v>
      </c>
    </row>
    <row r="32243">
      <c r="F32243" s="9"/>
      <c r="N32243" s="50"/>
      <c r="O32243" s="50"/>
      <c r="P32243" s="50"/>
      <c r="Q32243" s="50" t="s">
        <v>368</v>
      </c>
      <c r="R32243" s="9" t="s">
        <v>368</v>
      </c>
      <c r="S32243" s="50" t="s">
        <v>368</v>
      </c>
      <c r="T32243" s="9" t="s">
        <v>368</v>
      </c>
      <c r="U32243" s="9" t="s">
        <v>368</v>
      </c>
    </row>
    <row r="32244">
      <c r="F32244" s="9"/>
      <c r="N32244" s="50"/>
      <c r="O32244" s="50"/>
      <c r="P32244" s="50"/>
      <c r="Q32244" s="50" t="s">
        <v>368</v>
      </c>
      <c r="R32244" s="9" t="s">
        <v>368</v>
      </c>
      <c r="S32244" s="50" t="s">
        <v>368</v>
      </c>
      <c r="T32244" s="9" t="s">
        <v>368</v>
      </c>
      <c r="U32244" s="9" t="s">
        <v>368</v>
      </c>
    </row>
    <row r="32245">
      <c r="F32245" s="9"/>
      <c r="N32245" s="50"/>
      <c r="O32245" s="50"/>
      <c r="P32245" s="50"/>
      <c r="Q32245" s="50" t="s">
        <v>368</v>
      </c>
      <c r="R32245" s="9" t="s">
        <v>368</v>
      </c>
      <c r="S32245" s="50" t="s">
        <v>368</v>
      </c>
      <c r="T32245" s="9" t="s">
        <v>368</v>
      </c>
      <c r="U32245" s="9" t="s">
        <v>368</v>
      </c>
    </row>
    <row r="32246">
      <c r="F32246" s="9"/>
      <c r="N32246" s="50"/>
      <c r="O32246" s="50"/>
      <c r="P32246" s="50"/>
      <c r="Q32246" s="50" t="s">
        <v>368</v>
      </c>
      <c r="R32246" s="9" t="s">
        <v>368</v>
      </c>
      <c r="S32246" s="50" t="s">
        <v>368</v>
      </c>
      <c r="T32246" s="9" t="s">
        <v>368</v>
      </c>
      <c r="U32246" s="9" t="s">
        <v>368</v>
      </c>
    </row>
    <row r="32247">
      <c r="F32247" s="9"/>
      <c r="N32247" s="50"/>
      <c r="O32247" s="50"/>
      <c r="P32247" s="50"/>
      <c r="Q32247" s="50" t="s">
        <v>368</v>
      </c>
      <c r="R32247" s="9" t="s">
        <v>368</v>
      </c>
      <c r="S32247" s="50" t="s">
        <v>368</v>
      </c>
      <c r="T32247" s="9" t="s">
        <v>368</v>
      </c>
      <c r="U32247" s="9" t="s">
        <v>368</v>
      </c>
    </row>
    <row r="32248">
      <c r="F32248" s="9"/>
      <c r="N32248" s="50"/>
      <c r="O32248" s="50"/>
      <c r="P32248" s="50"/>
      <c r="Q32248" s="50" t="s">
        <v>368</v>
      </c>
      <c r="R32248" s="9" t="s">
        <v>368</v>
      </c>
      <c r="S32248" s="50" t="s">
        <v>368</v>
      </c>
      <c r="T32248" s="9" t="s">
        <v>368</v>
      </c>
      <c r="U32248" s="9" t="s">
        <v>368</v>
      </c>
    </row>
    <row r="32249">
      <c r="F32249" s="9"/>
      <c r="N32249" s="50"/>
      <c r="O32249" s="50"/>
      <c r="P32249" s="50"/>
      <c r="Q32249" s="50" t="s">
        <v>368</v>
      </c>
      <c r="R32249" s="9" t="s">
        <v>368</v>
      </c>
      <c r="S32249" s="50" t="s">
        <v>368</v>
      </c>
      <c r="T32249" s="9" t="s">
        <v>368</v>
      </c>
      <c r="U32249" s="9" t="s">
        <v>368</v>
      </c>
    </row>
    <row r="32250">
      <c r="F32250" s="9"/>
      <c r="N32250" s="50"/>
      <c r="O32250" s="50"/>
      <c r="P32250" s="50"/>
      <c r="Q32250" s="50" t="s">
        <v>368</v>
      </c>
      <c r="R32250" s="9" t="s">
        <v>368</v>
      </c>
      <c r="S32250" s="50" t="s">
        <v>368</v>
      </c>
      <c r="T32250" s="9" t="s">
        <v>368</v>
      </c>
      <c r="U32250" s="9" t="s">
        <v>368</v>
      </c>
    </row>
    <row r="32251">
      <c r="F32251" s="9"/>
      <c r="N32251" s="50"/>
      <c r="O32251" s="50"/>
      <c r="P32251" s="50"/>
      <c r="Q32251" s="50" t="s">
        <v>368</v>
      </c>
      <c r="R32251" s="9" t="s">
        <v>368</v>
      </c>
      <c r="S32251" s="50" t="s">
        <v>368</v>
      </c>
      <c r="T32251" s="9" t="s">
        <v>368</v>
      </c>
      <c r="U32251" s="9" t="s">
        <v>368</v>
      </c>
    </row>
    <row r="32252">
      <c r="F32252" s="9"/>
      <c r="N32252" s="50"/>
      <c r="O32252" s="50"/>
      <c r="P32252" s="50"/>
      <c r="Q32252" s="50" t="s">
        <v>368</v>
      </c>
      <c r="R32252" s="9" t="s">
        <v>368</v>
      </c>
      <c r="S32252" s="50" t="s">
        <v>368</v>
      </c>
      <c r="T32252" s="9" t="s">
        <v>368</v>
      </c>
      <c r="U32252" s="9" t="s">
        <v>368</v>
      </c>
    </row>
    <row r="32253">
      <c r="F32253" s="9"/>
      <c r="N32253" s="50"/>
      <c r="O32253" s="50"/>
      <c r="P32253" s="50"/>
      <c r="Q32253" s="50" t="s">
        <v>368</v>
      </c>
      <c r="R32253" s="9" t="s">
        <v>368</v>
      </c>
      <c r="S32253" s="50" t="s">
        <v>368</v>
      </c>
      <c r="T32253" s="9" t="s">
        <v>368</v>
      </c>
      <c r="U32253" s="9" t="s">
        <v>368</v>
      </c>
    </row>
    <row r="32254">
      <c r="F32254" s="9"/>
      <c r="N32254" s="50"/>
      <c r="O32254" s="50"/>
      <c r="P32254" s="50"/>
      <c r="Q32254" s="50" t="s">
        <v>368</v>
      </c>
      <c r="R32254" s="9" t="s">
        <v>368</v>
      </c>
      <c r="S32254" s="50" t="s">
        <v>368</v>
      </c>
      <c r="T32254" s="9" t="s">
        <v>368</v>
      </c>
      <c r="U32254" s="9" t="s">
        <v>368</v>
      </c>
    </row>
    <row r="32255">
      <c r="F32255" s="9"/>
      <c r="N32255" s="50"/>
      <c r="O32255" s="50"/>
      <c r="P32255" s="50"/>
      <c r="Q32255" s="50" t="s">
        <v>368</v>
      </c>
      <c r="R32255" s="9" t="s">
        <v>368</v>
      </c>
      <c r="S32255" s="50" t="s">
        <v>368</v>
      </c>
      <c r="T32255" s="9" t="s">
        <v>368</v>
      </c>
      <c r="U32255" s="9" t="s">
        <v>368</v>
      </c>
    </row>
    <row r="32256">
      <c r="F32256" s="9"/>
      <c r="N32256" s="50"/>
      <c r="O32256" s="50"/>
      <c r="P32256" s="50"/>
      <c r="Q32256" s="50" t="s">
        <v>368</v>
      </c>
      <c r="R32256" s="9" t="s">
        <v>368</v>
      </c>
      <c r="S32256" s="50" t="s">
        <v>368</v>
      </c>
      <c r="T32256" s="9" t="s">
        <v>368</v>
      </c>
      <c r="U32256" s="9" t="s">
        <v>368</v>
      </c>
    </row>
    <row r="32257">
      <c r="F32257" s="9"/>
      <c r="N32257" s="50"/>
      <c r="O32257" s="50"/>
      <c r="P32257" s="50"/>
      <c r="Q32257" s="50" t="s">
        <v>368</v>
      </c>
      <c r="R32257" s="9" t="s">
        <v>368</v>
      </c>
      <c r="S32257" s="50" t="s">
        <v>368</v>
      </c>
      <c r="T32257" s="9" t="s">
        <v>368</v>
      </c>
      <c r="U32257" s="9" t="s">
        <v>368</v>
      </c>
    </row>
    <row r="32258">
      <c r="F32258" s="9"/>
      <c r="N32258" s="50"/>
      <c r="O32258" s="50"/>
      <c r="P32258" s="50"/>
      <c r="Q32258" s="50" t="s">
        <v>368</v>
      </c>
      <c r="R32258" s="9" t="s">
        <v>368</v>
      </c>
      <c r="S32258" s="50" t="s">
        <v>368</v>
      </c>
      <c r="T32258" s="9" t="s">
        <v>368</v>
      </c>
      <c r="U32258" s="9" t="s">
        <v>368</v>
      </c>
    </row>
    <row r="32259">
      <c r="F32259" s="9"/>
      <c r="N32259" s="50"/>
      <c r="O32259" s="50"/>
      <c r="P32259" s="50"/>
      <c r="Q32259" s="50" t="s">
        <v>368</v>
      </c>
      <c r="R32259" s="9" t="s">
        <v>368</v>
      </c>
      <c r="S32259" s="50" t="s">
        <v>368</v>
      </c>
      <c r="T32259" s="9" t="s">
        <v>368</v>
      </c>
      <c r="U32259" s="9" t="s">
        <v>368</v>
      </c>
    </row>
    <row r="32260">
      <c r="F32260" s="9"/>
      <c r="N32260" s="50"/>
      <c r="O32260" s="50"/>
      <c r="P32260" s="50"/>
      <c r="Q32260" s="50" t="s">
        <v>368</v>
      </c>
      <c r="R32260" s="9" t="s">
        <v>368</v>
      </c>
      <c r="S32260" s="50" t="s">
        <v>368</v>
      </c>
      <c r="T32260" s="9" t="s">
        <v>368</v>
      </c>
      <c r="U32260" s="9" t="s">
        <v>368</v>
      </c>
    </row>
    <row r="32261">
      <c r="F32261" s="9"/>
      <c r="N32261" s="50"/>
      <c r="O32261" s="50"/>
      <c r="P32261" s="50"/>
      <c r="Q32261" s="50" t="s">
        <v>368</v>
      </c>
      <c r="R32261" s="9" t="s">
        <v>368</v>
      </c>
      <c r="S32261" s="50" t="s">
        <v>368</v>
      </c>
      <c r="T32261" s="9" t="s">
        <v>368</v>
      </c>
      <c r="U32261" s="9" t="s">
        <v>368</v>
      </c>
    </row>
    <row r="32262">
      <c r="F32262" s="9"/>
      <c r="N32262" s="50"/>
      <c r="O32262" s="50"/>
      <c r="P32262" s="50"/>
      <c r="Q32262" s="50" t="s">
        <v>368</v>
      </c>
      <c r="R32262" s="9" t="s">
        <v>368</v>
      </c>
      <c r="S32262" s="50" t="s">
        <v>368</v>
      </c>
      <c r="T32262" s="9" t="s">
        <v>368</v>
      </c>
      <c r="U32262" s="9" t="s">
        <v>368</v>
      </c>
    </row>
    <row r="32263">
      <c r="F32263" s="9"/>
      <c r="N32263" s="50"/>
      <c r="O32263" s="50"/>
      <c r="P32263" s="50"/>
      <c r="Q32263" s="50" t="s">
        <v>368</v>
      </c>
      <c r="R32263" s="9" t="s">
        <v>368</v>
      </c>
      <c r="S32263" s="50" t="s">
        <v>368</v>
      </c>
      <c r="T32263" s="9" t="s">
        <v>368</v>
      </c>
      <c r="U32263" s="9" t="s">
        <v>368</v>
      </c>
    </row>
    <row r="32264">
      <c r="F32264" s="9"/>
      <c r="N32264" s="50"/>
      <c r="O32264" s="50"/>
      <c r="P32264" s="50"/>
      <c r="Q32264" s="50" t="s">
        <v>368</v>
      </c>
      <c r="R32264" s="9" t="s">
        <v>368</v>
      </c>
      <c r="S32264" s="50" t="s">
        <v>368</v>
      </c>
      <c r="T32264" s="9" t="s">
        <v>368</v>
      </c>
      <c r="U32264" s="9" t="s">
        <v>368</v>
      </c>
    </row>
    <row r="32265">
      <c r="F32265" s="9"/>
      <c r="N32265" s="50"/>
      <c r="O32265" s="50"/>
      <c r="P32265" s="50"/>
      <c r="Q32265" s="50" t="s">
        <v>368</v>
      </c>
      <c r="R32265" s="9" t="s">
        <v>368</v>
      </c>
      <c r="S32265" s="50" t="s">
        <v>368</v>
      </c>
      <c r="T32265" s="9" t="s">
        <v>368</v>
      </c>
      <c r="U32265" s="9" t="s">
        <v>368</v>
      </c>
    </row>
    <row r="32266">
      <c r="F32266" s="9"/>
      <c r="N32266" s="50"/>
      <c r="O32266" s="50"/>
      <c r="P32266" s="50"/>
      <c r="Q32266" s="50" t="s">
        <v>368</v>
      </c>
      <c r="R32266" s="9" t="s">
        <v>368</v>
      </c>
      <c r="S32266" s="50" t="s">
        <v>368</v>
      </c>
      <c r="T32266" s="9" t="s">
        <v>368</v>
      </c>
      <c r="U32266" s="9" t="s">
        <v>368</v>
      </c>
    </row>
    <row r="32267">
      <c r="F32267" s="9"/>
      <c r="N32267" s="50"/>
      <c r="O32267" s="50"/>
      <c r="P32267" s="50"/>
      <c r="Q32267" s="50" t="s">
        <v>368</v>
      </c>
      <c r="R32267" s="9" t="s">
        <v>368</v>
      </c>
      <c r="S32267" s="50" t="s">
        <v>368</v>
      </c>
      <c r="T32267" s="9" t="s">
        <v>368</v>
      </c>
      <c r="U32267" s="9" t="s">
        <v>368</v>
      </c>
    </row>
    <row r="32268">
      <c r="F32268" s="9"/>
      <c r="N32268" s="50"/>
      <c r="O32268" s="50"/>
      <c r="P32268" s="50"/>
      <c r="Q32268" s="50" t="s">
        <v>368</v>
      </c>
      <c r="R32268" s="9" t="s">
        <v>368</v>
      </c>
      <c r="S32268" s="50" t="s">
        <v>368</v>
      </c>
      <c r="T32268" s="9" t="s">
        <v>368</v>
      </c>
      <c r="U32268" s="9" t="s">
        <v>368</v>
      </c>
    </row>
    <row r="32269">
      <c r="F32269" s="9"/>
      <c r="N32269" s="50"/>
      <c r="O32269" s="50"/>
      <c r="P32269" s="50"/>
      <c r="Q32269" s="50" t="s">
        <v>368</v>
      </c>
      <c r="R32269" s="9" t="s">
        <v>368</v>
      </c>
      <c r="S32269" s="50" t="s">
        <v>368</v>
      </c>
      <c r="T32269" s="9" t="s">
        <v>368</v>
      </c>
      <c r="U32269" s="9" t="s">
        <v>368</v>
      </c>
    </row>
    <row r="32270">
      <c r="F32270" s="9"/>
      <c r="N32270" s="50"/>
      <c r="O32270" s="50"/>
      <c r="P32270" s="50"/>
      <c r="Q32270" s="50" t="s">
        <v>368</v>
      </c>
      <c r="R32270" s="9" t="s">
        <v>368</v>
      </c>
      <c r="S32270" s="50" t="s">
        <v>368</v>
      </c>
      <c r="T32270" s="9" t="s">
        <v>368</v>
      </c>
      <c r="U32270" s="9" t="s">
        <v>368</v>
      </c>
    </row>
    <row r="32271">
      <c r="F32271" s="9"/>
      <c r="N32271" s="50"/>
      <c r="O32271" s="50"/>
      <c r="P32271" s="50"/>
      <c r="Q32271" s="50" t="s">
        <v>368</v>
      </c>
      <c r="R32271" s="9" t="s">
        <v>368</v>
      </c>
      <c r="S32271" s="50" t="s">
        <v>368</v>
      </c>
      <c r="T32271" s="9" t="s">
        <v>368</v>
      </c>
      <c r="U32271" s="9" t="s">
        <v>368</v>
      </c>
    </row>
    <row r="32272">
      <c r="F32272" s="9"/>
      <c r="N32272" s="50"/>
      <c r="O32272" s="50"/>
      <c r="P32272" s="50"/>
      <c r="Q32272" s="50" t="s">
        <v>368</v>
      </c>
      <c r="R32272" s="9" t="s">
        <v>368</v>
      </c>
      <c r="S32272" s="50" t="s">
        <v>368</v>
      </c>
      <c r="T32272" s="9" t="s">
        <v>368</v>
      </c>
      <c r="U32272" s="9" t="s">
        <v>368</v>
      </c>
    </row>
    <row r="32273">
      <c r="F32273" s="9"/>
      <c r="N32273" s="50"/>
      <c r="O32273" s="50"/>
      <c r="P32273" s="50"/>
      <c r="Q32273" s="50" t="s">
        <v>368</v>
      </c>
      <c r="R32273" s="9" t="s">
        <v>368</v>
      </c>
      <c r="S32273" s="50" t="s">
        <v>368</v>
      </c>
      <c r="T32273" s="9" t="s">
        <v>368</v>
      </c>
      <c r="U32273" s="9" t="s">
        <v>368</v>
      </c>
    </row>
    <row r="32274">
      <c r="F32274" s="9"/>
      <c r="N32274" s="50"/>
      <c r="O32274" s="50"/>
      <c r="P32274" s="50"/>
      <c r="Q32274" s="50" t="s">
        <v>368</v>
      </c>
      <c r="R32274" s="9" t="s">
        <v>368</v>
      </c>
      <c r="S32274" s="50" t="s">
        <v>368</v>
      </c>
      <c r="T32274" s="9" t="s">
        <v>368</v>
      </c>
      <c r="U32274" s="9" t="s">
        <v>368</v>
      </c>
    </row>
    <row r="32275">
      <c r="F32275" s="9"/>
      <c r="N32275" s="50"/>
      <c r="O32275" s="50"/>
      <c r="P32275" s="50"/>
      <c r="Q32275" s="50" t="s">
        <v>368</v>
      </c>
      <c r="R32275" s="9" t="s">
        <v>368</v>
      </c>
      <c r="S32275" s="50" t="s">
        <v>368</v>
      </c>
      <c r="T32275" s="9" t="s">
        <v>368</v>
      </c>
      <c r="U32275" s="9" t="s">
        <v>368</v>
      </c>
    </row>
    <row r="32276">
      <c r="F32276" s="9"/>
      <c r="N32276" s="50"/>
      <c r="O32276" s="50"/>
      <c r="P32276" s="50"/>
      <c r="Q32276" s="50" t="s">
        <v>368</v>
      </c>
      <c r="R32276" s="9" t="s">
        <v>368</v>
      </c>
      <c r="S32276" s="50" t="s">
        <v>368</v>
      </c>
      <c r="T32276" s="9" t="s">
        <v>368</v>
      </c>
      <c r="U32276" s="9" t="s">
        <v>368</v>
      </c>
    </row>
    <row r="32277">
      <c r="F32277" s="9"/>
      <c r="N32277" s="50"/>
      <c r="O32277" s="50"/>
      <c r="P32277" s="50"/>
      <c r="Q32277" s="50" t="s">
        <v>368</v>
      </c>
      <c r="R32277" s="9" t="s">
        <v>368</v>
      </c>
      <c r="S32277" s="50" t="s">
        <v>368</v>
      </c>
      <c r="T32277" s="9" t="s">
        <v>368</v>
      </c>
      <c r="U32277" s="9" t="s">
        <v>368</v>
      </c>
    </row>
    <row r="32278">
      <c r="F32278" s="9"/>
      <c r="N32278" s="50"/>
      <c r="O32278" s="50"/>
      <c r="P32278" s="50"/>
      <c r="Q32278" s="50" t="s">
        <v>368</v>
      </c>
      <c r="R32278" s="9" t="s">
        <v>368</v>
      </c>
      <c r="S32278" s="50" t="s">
        <v>368</v>
      </c>
      <c r="T32278" s="9" t="s">
        <v>368</v>
      </c>
      <c r="U32278" s="9" t="s">
        <v>368</v>
      </c>
    </row>
    <row r="32279">
      <c r="F32279" s="9"/>
      <c r="N32279" s="50"/>
      <c r="O32279" s="50"/>
      <c r="P32279" s="50"/>
      <c r="Q32279" s="50" t="s">
        <v>368</v>
      </c>
      <c r="R32279" s="9" t="s">
        <v>368</v>
      </c>
      <c r="S32279" s="50" t="s">
        <v>368</v>
      </c>
      <c r="T32279" s="9" t="s">
        <v>368</v>
      </c>
      <c r="U32279" s="9" t="s">
        <v>368</v>
      </c>
    </row>
    <row r="32280">
      <c r="F32280" s="9"/>
      <c r="N32280" s="50"/>
      <c r="O32280" s="50"/>
      <c r="P32280" s="50"/>
      <c r="Q32280" s="50" t="s">
        <v>368</v>
      </c>
      <c r="R32280" s="9" t="s">
        <v>368</v>
      </c>
      <c r="S32280" s="50" t="s">
        <v>368</v>
      </c>
      <c r="T32280" s="9" t="s">
        <v>368</v>
      </c>
      <c r="U32280" s="9" t="s">
        <v>368</v>
      </c>
    </row>
    <row r="32281">
      <c r="F32281" s="9"/>
      <c r="N32281" s="50"/>
      <c r="O32281" s="50"/>
      <c r="P32281" s="50"/>
      <c r="Q32281" s="50" t="s">
        <v>368</v>
      </c>
      <c r="R32281" s="9" t="s">
        <v>368</v>
      </c>
      <c r="S32281" s="50" t="s">
        <v>368</v>
      </c>
      <c r="T32281" s="9" t="s">
        <v>368</v>
      </c>
      <c r="U32281" s="9" t="s">
        <v>368</v>
      </c>
    </row>
    <row r="32282">
      <c r="F32282" s="9"/>
      <c r="N32282" s="50"/>
      <c r="O32282" s="50"/>
      <c r="P32282" s="50"/>
      <c r="Q32282" s="50" t="s">
        <v>368</v>
      </c>
      <c r="R32282" s="9" t="s">
        <v>368</v>
      </c>
      <c r="S32282" s="50" t="s">
        <v>368</v>
      </c>
      <c r="T32282" s="9" t="s">
        <v>368</v>
      </c>
      <c r="U32282" s="9" t="s">
        <v>368</v>
      </c>
    </row>
    <row r="32283">
      <c r="F32283" s="9"/>
      <c r="N32283" s="50"/>
      <c r="O32283" s="50"/>
      <c r="P32283" s="50"/>
      <c r="Q32283" s="50" t="s">
        <v>368</v>
      </c>
      <c r="R32283" s="9" t="s">
        <v>368</v>
      </c>
      <c r="S32283" s="50" t="s">
        <v>368</v>
      </c>
      <c r="T32283" s="9" t="s">
        <v>368</v>
      </c>
      <c r="U32283" s="9" t="s">
        <v>368</v>
      </c>
    </row>
    <row r="32284">
      <c r="F32284" s="9"/>
      <c r="N32284" s="50"/>
      <c r="O32284" s="50"/>
      <c r="P32284" s="50"/>
      <c r="Q32284" s="50" t="s">
        <v>368</v>
      </c>
      <c r="R32284" s="9" t="s">
        <v>368</v>
      </c>
      <c r="S32284" s="50" t="s">
        <v>368</v>
      </c>
      <c r="T32284" s="9" t="s">
        <v>368</v>
      </c>
      <c r="U32284" s="9" t="s">
        <v>368</v>
      </c>
    </row>
    <row r="32285">
      <c r="F32285" s="9"/>
      <c r="N32285" s="50"/>
      <c r="O32285" s="50"/>
      <c r="P32285" s="50"/>
      <c r="Q32285" s="50" t="s">
        <v>368</v>
      </c>
      <c r="R32285" s="9" t="s">
        <v>368</v>
      </c>
      <c r="S32285" s="50" t="s">
        <v>368</v>
      </c>
      <c r="T32285" s="9" t="s">
        <v>368</v>
      </c>
      <c r="U32285" s="9" t="s">
        <v>368</v>
      </c>
    </row>
    <row r="32286">
      <c r="F32286" s="9"/>
      <c r="N32286" s="50"/>
      <c r="O32286" s="50"/>
      <c r="P32286" s="50"/>
      <c r="Q32286" s="50" t="s">
        <v>368</v>
      </c>
      <c r="R32286" s="9" t="s">
        <v>368</v>
      </c>
      <c r="S32286" s="50" t="s">
        <v>368</v>
      </c>
      <c r="T32286" s="9" t="s">
        <v>368</v>
      </c>
      <c r="U32286" s="9" t="s">
        <v>368</v>
      </c>
    </row>
    <row r="32287">
      <c r="F32287" s="9"/>
      <c r="N32287" s="50"/>
      <c r="O32287" s="50"/>
      <c r="P32287" s="50"/>
      <c r="Q32287" s="50" t="s">
        <v>368</v>
      </c>
      <c r="R32287" s="9" t="s">
        <v>368</v>
      </c>
      <c r="S32287" s="50" t="s">
        <v>368</v>
      </c>
      <c r="T32287" s="9" t="s">
        <v>368</v>
      </c>
      <c r="U32287" s="9" t="s">
        <v>368</v>
      </c>
    </row>
    <row r="32288">
      <c r="F32288" s="9"/>
      <c r="N32288" s="50"/>
      <c r="O32288" s="50"/>
      <c r="P32288" s="50"/>
      <c r="Q32288" s="50" t="s">
        <v>368</v>
      </c>
      <c r="R32288" s="9" t="s">
        <v>368</v>
      </c>
      <c r="S32288" s="50" t="s">
        <v>368</v>
      </c>
      <c r="T32288" s="9" t="s">
        <v>368</v>
      </c>
      <c r="U32288" s="9" t="s">
        <v>368</v>
      </c>
    </row>
    <row r="32289">
      <c r="F32289" s="9"/>
      <c r="N32289" s="50"/>
      <c r="O32289" s="50"/>
      <c r="P32289" s="50"/>
      <c r="Q32289" s="50" t="s">
        <v>368</v>
      </c>
      <c r="R32289" s="9" t="s">
        <v>368</v>
      </c>
      <c r="S32289" s="50" t="s">
        <v>368</v>
      </c>
      <c r="T32289" s="9" t="s">
        <v>368</v>
      </c>
      <c r="U32289" s="9" t="s">
        <v>368</v>
      </c>
    </row>
    <row r="32290">
      <c r="F32290" s="9"/>
      <c r="N32290" s="50"/>
      <c r="O32290" s="50"/>
      <c r="P32290" s="50"/>
      <c r="Q32290" s="50" t="s">
        <v>368</v>
      </c>
      <c r="R32290" s="9" t="s">
        <v>368</v>
      </c>
      <c r="S32290" s="50" t="s">
        <v>368</v>
      </c>
      <c r="T32290" s="9" t="s">
        <v>368</v>
      </c>
      <c r="U32290" s="9" t="s">
        <v>368</v>
      </c>
    </row>
    <row r="32291">
      <c r="F32291" s="9"/>
      <c r="N32291" s="50"/>
      <c r="O32291" s="50"/>
      <c r="P32291" s="50"/>
      <c r="Q32291" s="50" t="s">
        <v>368</v>
      </c>
      <c r="R32291" s="9" t="s">
        <v>368</v>
      </c>
      <c r="S32291" s="50" t="s">
        <v>368</v>
      </c>
      <c r="T32291" s="9" t="s">
        <v>368</v>
      </c>
      <c r="U32291" s="9" t="s">
        <v>368</v>
      </c>
    </row>
    <row r="32292">
      <c r="F32292" s="9"/>
      <c r="N32292" s="50"/>
      <c r="O32292" s="50"/>
      <c r="P32292" s="50"/>
      <c r="Q32292" s="50" t="s">
        <v>368</v>
      </c>
      <c r="R32292" s="9" t="s">
        <v>368</v>
      </c>
      <c r="S32292" s="50" t="s">
        <v>368</v>
      </c>
      <c r="T32292" s="9" t="s">
        <v>368</v>
      </c>
      <c r="U32292" s="9" t="s">
        <v>368</v>
      </c>
    </row>
    <row r="32293">
      <c r="F32293" s="9"/>
      <c r="N32293" s="50"/>
      <c r="O32293" s="50"/>
      <c r="P32293" s="50"/>
      <c r="Q32293" s="50" t="s">
        <v>368</v>
      </c>
      <c r="R32293" s="9" t="s">
        <v>368</v>
      </c>
      <c r="S32293" s="50" t="s">
        <v>368</v>
      </c>
      <c r="T32293" s="9" t="s">
        <v>368</v>
      </c>
      <c r="U32293" s="9" t="s">
        <v>368</v>
      </c>
    </row>
    <row r="32294">
      <c r="F32294" s="9"/>
      <c r="N32294" s="50"/>
      <c r="O32294" s="50"/>
      <c r="P32294" s="50"/>
      <c r="Q32294" s="50" t="s">
        <v>368</v>
      </c>
      <c r="R32294" s="9" t="s">
        <v>368</v>
      </c>
      <c r="S32294" s="50" t="s">
        <v>368</v>
      </c>
      <c r="T32294" s="9" t="s">
        <v>368</v>
      </c>
      <c r="U32294" s="9" t="s">
        <v>368</v>
      </c>
    </row>
    <row r="32295">
      <c r="F32295" s="9"/>
      <c r="N32295" s="50"/>
      <c r="O32295" s="50"/>
      <c r="P32295" s="50"/>
      <c r="Q32295" s="50" t="s">
        <v>368</v>
      </c>
      <c r="R32295" s="9" t="s">
        <v>368</v>
      </c>
      <c r="S32295" s="50" t="s">
        <v>368</v>
      </c>
      <c r="T32295" s="9" t="s">
        <v>368</v>
      </c>
      <c r="U32295" s="9" t="s">
        <v>368</v>
      </c>
    </row>
    <row r="32296">
      <c r="F32296" s="9"/>
      <c r="N32296" s="50"/>
      <c r="O32296" s="50"/>
      <c r="P32296" s="50"/>
      <c r="Q32296" s="50" t="s">
        <v>368</v>
      </c>
      <c r="R32296" s="9" t="s">
        <v>368</v>
      </c>
      <c r="S32296" s="50" t="s">
        <v>368</v>
      </c>
      <c r="T32296" s="9" t="s">
        <v>368</v>
      </c>
      <c r="U32296" s="9" t="s">
        <v>368</v>
      </c>
    </row>
    <row r="32297">
      <c r="F32297" s="9"/>
      <c r="N32297" s="50"/>
      <c r="O32297" s="50"/>
      <c r="P32297" s="50"/>
      <c r="Q32297" s="50" t="s">
        <v>368</v>
      </c>
      <c r="R32297" s="9" t="s">
        <v>368</v>
      </c>
      <c r="S32297" s="50" t="s">
        <v>368</v>
      </c>
      <c r="T32297" s="9" t="s">
        <v>368</v>
      </c>
      <c r="U32297" s="9" t="s">
        <v>368</v>
      </c>
    </row>
    <row r="32298">
      <c r="F32298" s="9"/>
      <c r="N32298" s="50"/>
      <c r="O32298" s="50"/>
      <c r="P32298" s="50"/>
      <c r="Q32298" s="50" t="s">
        <v>368</v>
      </c>
      <c r="R32298" s="9" t="s">
        <v>368</v>
      </c>
      <c r="S32298" s="50" t="s">
        <v>368</v>
      </c>
      <c r="T32298" s="9" t="s">
        <v>368</v>
      </c>
      <c r="U32298" s="9" t="s">
        <v>368</v>
      </c>
    </row>
    <row r="32299">
      <c r="F32299" s="9"/>
      <c r="N32299" s="50"/>
      <c r="O32299" s="50"/>
      <c r="P32299" s="50"/>
      <c r="Q32299" s="50" t="s">
        <v>368</v>
      </c>
      <c r="R32299" s="9" t="s">
        <v>368</v>
      </c>
      <c r="S32299" s="50" t="s">
        <v>368</v>
      </c>
      <c r="T32299" s="9" t="s">
        <v>368</v>
      </c>
      <c r="U32299" s="9" t="s">
        <v>368</v>
      </c>
    </row>
    <row r="32300">
      <c r="F32300" s="9"/>
      <c r="N32300" s="50"/>
      <c r="O32300" s="50"/>
      <c r="P32300" s="50"/>
      <c r="Q32300" s="50" t="s">
        <v>368</v>
      </c>
      <c r="R32300" s="9" t="s">
        <v>368</v>
      </c>
      <c r="S32300" s="50" t="s">
        <v>368</v>
      </c>
      <c r="T32300" s="9" t="s">
        <v>368</v>
      </c>
      <c r="U32300" s="9" t="s">
        <v>368</v>
      </c>
    </row>
    <row r="32301">
      <c r="F32301" s="9"/>
      <c r="N32301" s="50"/>
      <c r="O32301" s="50"/>
      <c r="P32301" s="50"/>
      <c r="Q32301" s="50" t="s">
        <v>368</v>
      </c>
      <c r="R32301" s="9" t="s">
        <v>368</v>
      </c>
      <c r="S32301" s="50" t="s">
        <v>368</v>
      </c>
      <c r="T32301" s="9" t="s">
        <v>368</v>
      </c>
      <c r="U32301" s="9" t="s">
        <v>368</v>
      </c>
    </row>
    <row r="32302">
      <c r="F32302" s="9"/>
      <c r="N32302" s="50"/>
      <c r="O32302" s="50"/>
      <c r="P32302" s="50"/>
      <c r="Q32302" s="50" t="s">
        <v>368</v>
      </c>
      <c r="R32302" s="9" t="s">
        <v>368</v>
      </c>
      <c r="S32302" s="50" t="s">
        <v>368</v>
      </c>
      <c r="T32302" s="9" t="s">
        <v>368</v>
      </c>
      <c r="U32302" s="9" t="s">
        <v>368</v>
      </c>
    </row>
    <row r="32303">
      <c r="F32303" s="9"/>
      <c r="N32303" s="50"/>
      <c r="O32303" s="50"/>
      <c r="P32303" s="50"/>
      <c r="Q32303" s="50" t="s">
        <v>368</v>
      </c>
      <c r="R32303" s="9" t="s">
        <v>368</v>
      </c>
      <c r="S32303" s="50" t="s">
        <v>368</v>
      </c>
      <c r="T32303" s="9" t="s">
        <v>368</v>
      </c>
      <c r="U32303" s="9" t="s">
        <v>368</v>
      </c>
    </row>
    <row r="32304">
      <c r="F32304" s="9"/>
      <c r="N32304" s="50"/>
      <c r="O32304" s="50"/>
      <c r="P32304" s="50"/>
      <c r="Q32304" s="50" t="s">
        <v>368</v>
      </c>
      <c r="R32304" s="9" t="s">
        <v>368</v>
      </c>
      <c r="S32304" s="50" t="s">
        <v>368</v>
      </c>
      <c r="T32304" s="9" t="s">
        <v>368</v>
      </c>
      <c r="U32304" s="9" t="s">
        <v>368</v>
      </c>
    </row>
    <row r="32305">
      <c r="F32305" s="9"/>
      <c r="N32305" s="50"/>
      <c r="O32305" s="50"/>
      <c r="P32305" s="50"/>
      <c r="Q32305" s="50" t="s">
        <v>368</v>
      </c>
      <c r="R32305" s="9" t="s">
        <v>368</v>
      </c>
      <c r="S32305" s="50" t="s">
        <v>368</v>
      </c>
      <c r="T32305" s="9" t="s">
        <v>368</v>
      </c>
      <c r="U32305" s="9" t="s">
        <v>368</v>
      </c>
    </row>
    <row r="32306">
      <c r="F32306" s="9"/>
      <c r="N32306" s="50"/>
      <c r="O32306" s="50"/>
      <c r="P32306" s="50"/>
      <c r="Q32306" s="50" t="s">
        <v>368</v>
      </c>
      <c r="R32306" s="9" t="s">
        <v>368</v>
      </c>
      <c r="S32306" s="50" t="s">
        <v>368</v>
      </c>
      <c r="T32306" s="9" t="s">
        <v>368</v>
      </c>
      <c r="U32306" s="9" t="s">
        <v>368</v>
      </c>
    </row>
    <row r="32307">
      <c r="F32307" s="9"/>
      <c r="N32307" s="50"/>
      <c r="O32307" s="50"/>
      <c r="P32307" s="50"/>
      <c r="Q32307" s="50" t="s">
        <v>368</v>
      </c>
      <c r="R32307" s="9" t="s">
        <v>368</v>
      </c>
      <c r="S32307" s="50" t="s">
        <v>368</v>
      </c>
      <c r="T32307" s="9" t="s">
        <v>368</v>
      </c>
      <c r="U32307" s="9" t="s">
        <v>368</v>
      </c>
    </row>
    <row r="32308">
      <c r="F32308" s="9"/>
      <c r="N32308" s="50"/>
      <c r="O32308" s="50"/>
      <c r="P32308" s="50"/>
      <c r="Q32308" s="50" t="s">
        <v>368</v>
      </c>
      <c r="R32308" s="9" t="s">
        <v>368</v>
      </c>
      <c r="S32308" s="50" t="s">
        <v>368</v>
      </c>
      <c r="T32308" s="9" t="s">
        <v>368</v>
      </c>
      <c r="U32308" s="9" t="s">
        <v>368</v>
      </c>
    </row>
    <row r="32309">
      <c r="F32309" s="9"/>
      <c r="N32309" s="50"/>
      <c r="O32309" s="50"/>
      <c r="P32309" s="50"/>
      <c r="Q32309" s="50" t="s">
        <v>368</v>
      </c>
      <c r="R32309" s="9" t="s">
        <v>368</v>
      </c>
      <c r="S32309" s="50" t="s">
        <v>368</v>
      </c>
      <c r="T32309" s="9" t="s">
        <v>368</v>
      </c>
      <c r="U32309" s="9" t="s">
        <v>368</v>
      </c>
    </row>
    <row r="32310">
      <c r="F32310" s="9"/>
      <c r="N32310" s="50"/>
      <c r="O32310" s="50"/>
      <c r="P32310" s="50"/>
      <c r="Q32310" s="50" t="s">
        <v>368</v>
      </c>
      <c r="R32310" s="9" t="s">
        <v>368</v>
      </c>
      <c r="S32310" s="50" t="s">
        <v>368</v>
      </c>
      <c r="T32310" s="9" t="s">
        <v>368</v>
      </c>
      <c r="U32310" s="9" t="s">
        <v>368</v>
      </c>
    </row>
    <row r="32311">
      <c r="F32311" s="9"/>
      <c r="N32311" s="50"/>
      <c r="O32311" s="50"/>
      <c r="P32311" s="50"/>
      <c r="Q32311" s="50" t="s">
        <v>368</v>
      </c>
      <c r="R32311" s="9" t="s">
        <v>368</v>
      </c>
      <c r="S32311" s="50" t="s">
        <v>368</v>
      </c>
      <c r="T32311" s="9" t="s">
        <v>368</v>
      </c>
      <c r="U32311" s="9" t="s">
        <v>368</v>
      </c>
    </row>
    <row r="32312">
      <c r="F32312" s="9"/>
      <c r="N32312" s="50"/>
      <c r="O32312" s="50"/>
      <c r="P32312" s="50"/>
      <c r="Q32312" s="50" t="s">
        <v>368</v>
      </c>
      <c r="R32312" s="9" t="s">
        <v>368</v>
      </c>
      <c r="S32312" s="50" t="s">
        <v>368</v>
      </c>
      <c r="T32312" s="9" t="s">
        <v>368</v>
      </c>
      <c r="U32312" s="9" t="s">
        <v>368</v>
      </c>
    </row>
    <row r="32313">
      <c r="F32313" s="9"/>
      <c r="N32313" s="50"/>
      <c r="O32313" s="50"/>
      <c r="P32313" s="50"/>
      <c r="Q32313" s="50" t="s">
        <v>368</v>
      </c>
      <c r="R32313" s="9" t="s">
        <v>368</v>
      </c>
      <c r="S32313" s="50" t="s">
        <v>368</v>
      </c>
      <c r="T32313" s="9" t="s">
        <v>368</v>
      </c>
      <c r="U32313" s="9" t="s">
        <v>368</v>
      </c>
    </row>
    <row r="32314">
      <c r="F32314" s="9"/>
      <c r="N32314" s="50"/>
      <c r="O32314" s="50"/>
      <c r="P32314" s="50"/>
      <c r="Q32314" s="50" t="s">
        <v>368</v>
      </c>
      <c r="R32314" s="9" t="s">
        <v>368</v>
      </c>
      <c r="S32314" s="50" t="s">
        <v>368</v>
      </c>
      <c r="T32314" s="9" t="s">
        <v>368</v>
      </c>
      <c r="U32314" s="9" t="s">
        <v>368</v>
      </c>
    </row>
    <row r="32315">
      <c r="F32315" s="9"/>
      <c r="N32315" s="50"/>
      <c r="O32315" s="50"/>
      <c r="P32315" s="50"/>
      <c r="Q32315" s="50" t="s">
        <v>368</v>
      </c>
      <c r="R32315" s="9" t="s">
        <v>368</v>
      </c>
      <c r="S32315" s="50" t="s">
        <v>368</v>
      </c>
      <c r="T32315" s="9" t="s">
        <v>368</v>
      </c>
      <c r="U32315" s="9" t="s">
        <v>368</v>
      </c>
    </row>
    <row r="32316">
      <c r="F32316" s="9"/>
      <c r="N32316" s="50"/>
      <c r="O32316" s="50"/>
      <c r="P32316" s="50"/>
      <c r="Q32316" s="50" t="s">
        <v>368</v>
      </c>
      <c r="R32316" s="9" t="s">
        <v>368</v>
      </c>
      <c r="S32316" s="50" t="s">
        <v>368</v>
      </c>
      <c r="T32316" s="9" t="s">
        <v>368</v>
      </c>
      <c r="U32316" s="9" t="s">
        <v>368</v>
      </c>
    </row>
    <row r="32317">
      <c r="F32317" s="9"/>
      <c r="N32317" s="50"/>
      <c r="O32317" s="50"/>
      <c r="P32317" s="50"/>
      <c r="Q32317" s="50" t="s">
        <v>368</v>
      </c>
      <c r="R32317" s="9" t="s">
        <v>368</v>
      </c>
      <c r="S32317" s="50" t="s">
        <v>368</v>
      </c>
      <c r="T32317" s="9" t="s">
        <v>368</v>
      </c>
      <c r="U32317" s="9" t="s">
        <v>368</v>
      </c>
    </row>
    <row r="32318">
      <c r="F32318" s="9"/>
      <c r="N32318" s="50"/>
      <c r="O32318" s="50"/>
      <c r="P32318" s="50"/>
      <c r="Q32318" s="50" t="s">
        <v>368</v>
      </c>
      <c r="R32318" s="9" t="s">
        <v>368</v>
      </c>
      <c r="S32318" s="50" t="s">
        <v>368</v>
      </c>
      <c r="T32318" s="9" t="s">
        <v>368</v>
      </c>
      <c r="U32318" s="9" t="s">
        <v>368</v>
      </c>
    </row>
    <row r="32319">
      <c r="F32319" s="9"/>
      <c r="N32319" s="50"/>
      <c r="O32319" s="50"/>
      <c r="P32319" s="50"/>
      <c r="Q32319" s="50" t="s">
        <v>368</v>
      </c>
      <c r="R32319" s="9" t="s">
        <v>368</v>
      </c>
      <c r="S32319" s="50" t="s">
        <v>368</v>
      </c>
      <c r="T32319" s="9" t="s">
        <v>368</v>
      </c>
      <c r="U32319" s="9" t="s">
        <v>368</v>
      </c>
    </row>
    <row r="32320">
      <c r="F32320" s="9"/>
      <c r="N32320" s="50"/>
      <c r="O32320" s="50"/>
      <c r="P32320" s="50"/>
      <c r="Q32320" s="50" t="s">
        <v>368</v>
      </c>
      <c r="R32320" s="9" t="s">
        <v>368</v>
      </c>
      <c r="S32320" s="50" t="s">
        <v>368</v>
      </c>
      <c r="T32320" s="9" t="s">
        <v>368</v>
      </c>
      <c r="U32320" s="9" t="s">
        <v>368</v>
      </c>
    </row>
    <row r="32321">
      <c r="F32321" s="9"/>
      <c r="N32321" s="50"/>
      <c r="O32321" s="50"/>
      <c r="P32321" s="50"/>
      <c r="Q32321" s="50" t="s">
        <v>368</v>
      </c>
      <c r="R32321" s="9" t="s">
        <v>368</v>
      </c>
      <c r="S32321" s="50" t="s">
        <v>368</v>
      </c>
      <c r="T32321" s="9" t="s">
        <v>368</v>
      </c>
      <c r="U32321" s="9" t="s">
        <v>368</v>
      </c>
    </row>
    <row r="32322">
      <c r="F32322" s="9"/>
      <c r="N32322" s="50"/>
      <c r="O32322" s="50"/>
      <c r="P32322" s="50"/>
      <c r="Q32322" s="50" t="s">
        <v>368</v>
      </c>
      <c r="R32322" s="9" t="s">
        <v>368</v>
      </c>
      <c r="S32322" s="50" t="s">
        <v>368</v>
      </c>
      <c r="T32322" s="9" t="s">
        <v>368</v>
      </c>
      <c r="U32322" s="9" t="s">
        <v>368</v>
      </c>
    </row>
    <row r="32323">
      <c r="F32323" s="9"/>
      <c r="N32323" s="50"/>
      <c r="O32323" s="50"/>
      <c r="P32323" s="50"/>
      <c r="Q32323" s="50" t="s">
        <v>368</v>
      </c>
      <c r="R32323" s="9" t="s">
        <v>368</v>
      </c>
      <c r="S32323" s="50" t="s">
        <v>368</v>
      </c>
      <c r="T32323" s="9" t="s">
        <v>368</v>
      </c>
      <c r="U32323" s="9" t="s">
        <v>368</v>
      </c>
    </row>
    <row r="32324">
      <c r="F32324" s="9"/>
      <c r="N32324" s="50"/>
      <c r="O32324" s="50"/>
      <c r="P32324" s="50"/>
      <c r="Q32324" s="50" t="s">
        <v>368</v>
      </c>
      <c r="R32324" s="9" t="s">
        <v>368</v>
      </c>
      <c r="S32324" s="50" t="s">
        <v>368</v>
      </c>
      <c r="T32324" s="9" t="s">
        <v>368</v>
      </c>
      <c r="U32324" s="9" t="s">
        <v>368</v>
      </c>
    </row>
    <row r="32325">
      <c r="F32325" s="9"/>
      <c r="N32325" s="50"/>
      <c r="O32325" s="50"/>
      <c r="P32325" s="50"/>
      <c r="Q32325" s="50" t="s">
        <v>368</v>
      </c>
      <c r="R32325" s="9" t="s">
        <v>368</v>
      </c>
      <c r="S32325" s="50" t="s">
        <v>368</v>
      </c>
      <c r="T32325" s="9" t="s">
        <v>368</v>
      </c>
      <c r="U32325" s="9" t="s">
        <v>368</v>
      </c>
    </row>
    <row r="32326">
      <c r="F32326" s="9"/>
      <c r="N32326" s="50"/>
      <c r="O32326" s="50"/>
      <c r="P32326" s="50"/>
      <c r="Q32326" s="50" t="s">
        <v>368</v>
      </c>
      <c r="R32326" s="9" t="s">
        <v>368</v>
      </c>
      <c r="S32326" s="50" t="s">
        <v>368</v>
      </c>
      <c r="T32326" s="9" t="s">
        <v>368</v>
      </c>
      <c r="U32326" s="9" t="s">
        <v>368</v>
      </c>
    </row>
    <row r="32327">
      <c r="F32327" s="9"/>
      <c r="N32327" s="50"/>
      <c r="O32327" s="50"/>
      <c r="P32327" s="50"/>
      <c r="Q32327" s="50" t="s">
        <v>368</v>
      </c>
      <c r="R32327" s="9" t="s">
        <v>368</v>
      </c>
      <c r="S32327" s="50" t="s">
        <v>368</v>
      </c>
      <c r="T32327" s="9" t="s">
        <v>368</v>
      </c>
      <c r="U32327" s="9" t="s">
        <v>368</v>
      </c>
    </row>
    <row r="32328">
      <c r="F32328" s="9"/>
      <c r="N32328" s="50"/>
      <c r="O32328" s="50"/>
      <c r="P32328" s="50"/>
      <c r="Q32328" s="50" t="s">
        <v>368</v>
      </c>
      <c r="R32328" s="9" t="s">
        <v>368</v>
      </c>
      <c r="S32328" s="50" t="s">
        <v>368</v>
      </c>
      <c r="T32328" s="9" t="s">
        <v>368</v>
      </c>
      <c r="U32328" s="9" t="s">
        <v>368</v>
      </c>
    </row>
    <row r="32329">
      <c r="F32329" s="9"/>
      <c r="N32329" s="50"/>
      <c r="O32329" s="50"/>
      <c r="P32329" s="50"/>
      <c r="Q32329" s="50" t="s">
        <v>368</v>
      </c>
      <c r="R32329" s="9" t="s">
        <v>368</v>
      </c>
      <c r="S32329" s="50" t="s">
        <v>368</v>
      </c>
      <c r="T32329" s="9" t="s">
        <v>368</v>
      </c>
      <c r="U32329" s="9" t="s">
        <v>368</v>
      </c>
    </row>
    <row r="32330">
      <c r="F32330" s="9"/>
      <c r="N32330" s="50"/>
      <c r="O32330" s="50"/>
      <c r="P32330" s="50"/>
      <c r="Q32330" s="50" t="s">
        <v>368</v>
      </c>
      <c r="R32330" s="9" t="s">
        <v>368</v>
      </c>
      <c r="S32330" s="50" t="s">
        <v>368</v>
      </c>
      <c r="T32330" s="9" t="s">
        <v>368</v>
      </c>
      <c r="U32330" s="9" t="s">
        <v>368</v>
      </c>
    </row>
    <row r="32331">
      <c r="F32331" s="9"/>
      <c r="N32331" s="50"/>
      <c r="O32331" s="50"/>
      <c r="P32331" s="50"/>
      <c r="Q32331" s="50" t="s">
        <v>368</v>
      </c>
      <c r="R32331" s="9" t="s">
        <v>368</v>
      </c>
      <c r="S32331" s="50" t="s">
        <v>368</v>
      </c>
      <c r="T32331" s="9" t="s">
        <v>368</v>
      </c>
      <c r="U32331" s="9" t="s">
        <v>368</v>
      </c>
    </row>
    <row r="32332">
      <c r="F32332" s="9"/>
      <c r="N32332" s="50"/>
      <c r="O32332" s="50"/>
      <c r="P32332" s="50"/>
      <c r="Q32332" s="50" t="s">
        <v>368</v>
      </c>
      <c r="R32332" s="9" t="s">
        <v>368</v>
      </c>
      <c r="S32332" s="50" t="s">
        <v>368</v>
      </c>
      <c r="T32332" s="9" t="s">
        <v>368</v>
      </c>
      <c r="U32332" s="9" t="s">
        <v>368</v>
      </c>
    </row>
    <row r="32333">
      <c r="F32333" s="9"/>
      <c r="N32333" s="50"/>
      <c r="O32333" s="50"/>
      <c r="P32333" s="50"/>
      <c r="Q32333" s="50" t="s">
        <v>368</v>
      </c>
      <c r="R32333" s="9" t="s">
        <v>368</v>
      </c>
      <c r="S32333" s="50" t="s">
        <v>368</v>
      </c>
      <c r="T32333" s="9" t="s">
        <v>368</v>
      </c>
      <c r="U32333" s="9" t="s">
        <v>368</v>
      </c>
    </row>
    <row r="32334">
      <c r="F32334" s="9"/>
      <c r="N32334" s="50"/>
      <c r="O32334" s="50"/>
      <c r="P32334" s="50"/>
      <c r="Q32334" s="50" t="s">
        <v>368</v>
      </c>
      <c r="R32334" s="9" t="s">
        <v>368</v>
      </c>
      <c r="S32334" s="50" t="s">
        <v>368</v>
      </c>
      <c r="T32334" s="9" t="s">
        <v>368</v>
      </c>
      <c r="U32334" s="9" t="s">
        <v>368</v>
      </c>
    </row>
    <row r="32335">
      <c r="F32335" s="9"/>
      <c r="N32335" s="50"/>
      <c r="O32335" s="50"/>
      <c r="P32335" s="50"/>
      <c r="Q32335" s="50" t="s">
        <v>368</v>
      </c>
      <c r="R32335" s="9" t="s">
        <v>368</v>
      </c>
      <c r="S32335" s="50" t="s">
        <v>368</v>
      </c>
      <c r="T32335" s="9" t="s">
        <v>368</v>
      </c>
      <c r="U32335" s="9" t="s">
        <v>368</v>
      </c>
    </row>
    <row r="32336">
      <c r="F32336" s="9"/>
      <c r="N32336" s="50"/>
      <c r="O32336" s="50"/>
      <c r="P32336" s="50"/>
      <c r="Q32336" s="50" t="s">
        <v>368</v>
      </c>
      <c r="R32336" s="9" t="s">
        <v>368</v>
      </c>
      <c r="S32336" s="50" t="s">
        <v>368</v>
      </c>
      <c r="T32336" s="9" t="s">
        <v>368</v>
      </c>
      <c r="U32336" s="9" t="s">
        <v>368</v>
      </c>
    </row>
    <row r="32337">
      <c r="F32337" s="9"/>
      <c r="N32337" s="50"/>
      <c r="O32337" s="50"/>
      <c r="P32337" s="50"/>
      <c r="Q32337" s="50" t="s">
        <v>368</v>
      </c>
      <c r="R32337" s="9" t="s">
        <v>368</v>
      </c>
      <c r="S32337" s="50" t="s">
        <v>368</v>
      </c>
      <c r="T32337" s="9" t="s">
        <v>368</v>
      </c>
      <c r="U32337" s="9" t="s">
        <v>368</v>
      </c>
    </row>
    <row r="32338">
      <c r="F32338" s="9"/>
      <c r="N32338" s="50"/>
      <c r="O32338" s="50"/>
      <c r="P32338" s="50"/>
      <c r="Q32338" s="50" t="s">
        <v>368</v>
      </c>
      <c r="R32338" s="9" t="s">
        <v>368</v>
      </c>
      <c r="S32338" s="50" t="s">
        <v>368</v>
      </c>
      <c r="T32338" s="9" t="s">
        <v>368</v>
      </c>
      <c r="U32338" s="9" t="s">
        <v>368</v>
      </c>
    </row>
    <row r="32339">
      <c r="F32339" s="9"/>
      <c r="N32339" s="50"/>
      <c r="O32339" s="50"/>
      <c r="P32339" s="50"/>
      <c r="Q32339" s="50" t="s">
        <v>368</v>
      </c>
      <c r="R32339" s="9" t="s">
        <v>368</v>
      </c>
      <c r="S32339" s="50" t="s">
        <v>368</v>
      </c>
      <c r="T32339" s="9" t="s">
        <v>368</v>
      </c>
      <c r="U32339" s="9" t="s">
        <v>368</v>
      </c>
    </row>
    <row r="32340">
      <c r="F32340" s="9"/>
      <c r="N32340" s="50"/>
      <c r="O32340" s="50"/>
      <c r="P32340" s="50"/>
      <c r="Q32340" s="50" t="s">
        <v>368</v>
      </c>
      <c r="R32340" s="9" t="s">
        <v>368</v>
      </c>
      <c r="S32340" s="50" t="s">
        <v>368</v>
      </c>
      <c r="T32340" s="9" t="s">
        <v>368</v>
      </c>
      <c r="U32340" s="9" t="s">
        <v>368</v>
      </c>
    </row>
    <row r="32341">
      <c r="F32341" s="9"/>
      <c r="N32341" s="50"/>
      <c r="O32341" s="50"/>
      <c r="P32341" s="50"/>
      <c r="Q32341" s="50" t="s">
        <v>368</v>
      </c>
      <c r="R32341" s="9" t="s">
        <v>368</v>
      </c>
      <c r="S32341" s="50" t="s">
        <v>368</v>
      </c>
      <c r="T32341" s="9" t="s">
        <v>368</v>
      </c>
      <c r="U32341" s="9" t="s">
        <v>368</v>
      </c>
    </row>
    <row r="32342">
      <c r="F32342" s="9"/>
      <c r="N32342" s="50"/>
      <c r="O32342" s="50"/>
      <c r="P32342" s="50"/>
      <c r="Q32342" s="50" t="s">
        <v>368</v>
      </c>
      <c r="R32342" s="9" t="s">
        <v>368</v>
      </c>
      <c r="S32342" s="50" t="s">
        <v>368</v>
      </c>
      <c r="T32342" s="9" t="s">
        <v>368</v>
      </c>
      <c r="U32342" s="9" t="s">
        <v>368</v>
      </c>
    </row>
    <row r="32343">
      <c r="F32343" s="9"/>
      <c r="N32343" s="50"/>
      <c r="O32343" s="50"/>
      <c r="P32343" s="50"/>
      <c r="Q32343" s="50" t="s">
        <v>368</v>
      </c>
      <c r="R32343" s="9" t="s">
        <v>368</v>
      </c>
      <c r="S32343" s="50" t="s">
        <v>368</v>
      </c>
      <c r="T32343" s="9" t="s">
        <v>368</v>
      </c>
      <c r="U32343" s="9" t="s">
        <v>368</v>
      </c>
    </row>
    <row r="32344">
      <c r="F32344" s="9"/>
      <c r="N32344" s="50"/>
      <c r="O32344" s="50"/>
      <c r="P32344" s="50"/>
      <c r="Q32344" s="50" t="s">
        <v>368</v>
      </c>
      <c r="R32344" s="9" t="s">
        <v>368</v>
      </c>
      <c r="S32344" s="50" t="s">
        <v>368</v>
      </c>
      <c r="T32344" s="9" t="s">
        <v>368</v>
      </c>
      <c r="U32344" s="9" t="s">
        <v>368</v>
      </c>
    </row>
    <row r="32345">
      <c r="F32345" s="9"/>
      <c r="N32345" s="50"/>
      <c r="O32345" s="50"/>
      <c r="P32345" s="50"/>
      <c r="Q32345" s="50" t="s">
        <v>368</v>
      </c>
      <c r="R32345" s="9" t="s">
        <v>368</v>
      </c>
      <c r="S32345" s="50" t="s">
        <v>368</v>
      </c>
      <c r="T32345" s="9" t="s">
        <v>368</v>
      </c>
      <c r="U32345" s="9" t="s">
        <v>368</v>
      </c>
    </row>
    <row r="32346">
      <c r="F32346" s="9"/>
      <c r="N32346" s="50"/>
      <c r="O32346" s="50"/>
      <c r="P32346" s="50"/>
      <c r="Q32346" s="50" t="s">
        <v>368</v>
      </c>
      <c r="R32346" s="9" t="s">
        <v>368</v>
      </c>
      <c r="S32346" s="50" t="s">
        <v>368</v>
      </c>
      <c r="T32346" s="9" t="s">
        <v>368</v>
      </c>
      <c r="U32346" s="9" t="s">
        <v>368</v>
      </c>
    </row>
    <row r="32347">
      <c r="F32347" s="9"/>
      <c r="N32347" s="50"/>
      <c r="O32347" s="50"/>
      <c r="P32347" s="50"/>
      <c r="Q32347" s="50" t="s">
        <v>368</v>
      </c>
      <c r="R32347" s="9" t="s">
        <v>368</v>
      </c>
      <c r="S32347" s="50" t="s">
        <v>368</v>
      </c>
      <c r="T32347" s="9" t="s">
        <v>368</v>
      </c>
      <c r="U32347" s="9" t="s">
        <v>368</v>
      </c>
    </row>
    <row r="32348">
      <c r="F32348" s="9"/>
      <c r="N32348" s="50"/>
      <c r="O32348" s="50"/>
      <c r="P32348" s="50"/>
      <c r="Q32348" s="50" t="s">
        <v>368</v>
      </c>
      <c r="R32348" s="9" t="s">
        <v>368</v>
      </c>
      <c r="S32348" s="50" t="s">
        <v>368</v>
      </c>
      <c r="T32348" s="9" t="s">
        <v>368</v>
      </c>
      <c r="U32348" s="9" t="s">
        <v>368</v>
      </c>
    </row>
    <row r="32349">
      <c r="F32349" s="9"/>
      <c r="N32349" s="50"/>
      <c r="O32349" s="50"/>
      <c r="P32349" s="50"/>
      <c r="Q32349" s="50" t="s">
        <v>368</v>
      </c>
      <c r="R32349" s="9" t="s">
        <v>368</v>
      </c>
      <c r="S32349" s="50" t="s">
        <v>368</v>
      </c>
      <c r="T32349" s="9" t="s">
        <v>368</v>
      </c>
      <c r="U32349" s="9" t="s">
        <v>368</v>
      </c>
    </row>
    <row r="32350">
      <c r="F32350" s="9"/>
      <c r="N32350" s="50"/>
      <c r="O32350" s="50"/>
      <c r="P32350" s="50"/>
      <c r="Q32350" s="50" t="s">
        <v>368</v>
      </c>
      <c r="R32350" s="9" t="s">
        <v>368</v>
      </c>
      <c r="S32350" s="50" t="s">
        <v>368</v>
      </c>
      <c r="T32350" s="9" t="s">
        <v>368</v>
      </c>
      <c r="U32350" s="9" t="s">
        <v>368</v>
      </c>
    </row>
    <row r="32351">
      <c r="F32351" s="9"/>
      <c r="N32351" s="50"/>
      <c r="O32351" s="50"/>
      <c r="P32351" s="50"/>
      <c r="Q32351" s="50" t="s">
        <v>368</v>
      </c>
      <c r="R32351" s="9" t="s">
        <v>368</v>
      </c>
      <c r="S32351" s="50" t="s">
        <v>368</v>
      </c>
      <c r="T32351" s="9" t="s">
        <v>368</v>
      </c>
      <c r="U32351" s="9" t="s">
        <v>368</v>
      </c>
    </row>
    <row r="32352">
      <c r="F32352" s="9"/>
      <c r="N32352" s="50"/>
      <c r="O32352" s="50"/>
      <c r="P32352" s="50"/>
      <c r="Q32352" s="50" t="s">
        <v>368</v>
      </c>
      <c r="R32352" s="9" t="s">
        <v>368</v>
      </c>
      <c r="S32352" s="50" t="s">
        <v>368</v>
      </c>
      <c r="T32352" s="9" t="s">
        <v>368</v>
      </c>
      <c r="U32352" s="9" t="s">
        <v>368</v>
      </c>
    </row>
    <row r="32353">
      <c r="F32353" s="9"/>
      <c r="N32353" s="50"/>
      <c r="O32353" s="50"/>
      <c r="P32353" s="50"/>
      <c r="Q32353" s="50" t="s">
        <v>368</v>
      </c>
      <c r="R32353" s="9" t="s">
        <v>368</v>
      </c>
      <c r="S32353" s="50" t="s">
        <v>368</v>
      </c>
      <c r="T32353" s="9" t="s">
        <v>368</v>
      </c>
      <c r="U32353" s="9" t="s">
        <v>368</v>
      </c>
    </row>
    <row r="32354">
      <c r="F32354" s="9"/>
      <c r="N32354" s="50"/>
      <c r="O32354" s="50"/>
      <c r="P32354" s="50"/>
      <c r="Q32354" s="50" t="s">
        <v>368</v>
      </c>
      <c r="R32354" s="9" t="s">
        <v>368</v>
      </c>
      <c r="S32354" s="50" t="s">
        <v>368</v>
      </c>
      <c r="T32354" s="9" t="s">
        <v>368</v>
      </c>
      <c r="U32354" s="9" t="s">
        <v>368</v>
      </c>
    </row>
    <row r="32355">
      <c r="F32355" s="9"/>
      <c r="N32355" s="50"/>
      <c r="O32355" s="50"/>
      <c r="P32355" s="50"/>
      <c r="Q32355" s="50" t="s">
        <v>368</v>
      </c>
      <c r="R32355" s="9" t="s">
        <v>368</v>
      </c>
      <c r="S32355" s="50" t="s">
        <v>368</v>
      </c>
      <c r="T32355" s="9" t="s">
        <v>368</v>
      </c>
      <c r="U32355" s="9" t="s">
        <v>368</v>
      </c>
    </row>
    <row r="32356">
      <c r="F32356" s="9"/>
      <c r="N32356" s="50"/>
      <c r="O32356" s="50"/>
      <c r="P32356" s="50"/>
      <c r="Q32356" s="50" t="s">
        <v>368</v>
      </c>
      <c r="R32356" s="9" t="s">
        <v>368</v>
      </c>
      <c r="S32356" s="50" t="s">
        <v>368</v>
      </c>
      <c r="T32356" s="9" t="s">
        <v>368</v>
      </c>
      <c r="U32356" s="9" t="s">
        <v>368</v>
      </c>
    </row>
    <row r="32357">
      <c r="F32357" s="9"/>
      <c r="N32357" s="50"/>
      <c r="O32357" s="50"/>
      <c r="P32357" s="50"/>
      <c r="Q32357" s="50" t="s">
        <v>368</v>
      </c>
      <c r="R32357" s="9" t="s">
        <v>368</v>
      </c>
      <c r="S32357" s="50" t="s">
        <v>368</v>
      </c>
      <c r="T32357" s="9" t="s">
        <v>368</v>
      </c>
      <c r="U32357" s="9" t="s">
        <v>368</v>
      </c>
    </row>
    <row r="32358">
      <c r="F32358" s="9"/>
      <c r="N32358" s="50"/>
      <c r="O32358" s="50"/>
      <c r="P32358" s="50"/>
      <c r="Q32358" s="50" t="s">
        <v>368</v>
      </c>
      <c r="R32358" s="9" t="s">
        <v>368</v>
      </c>
      <c r="S32358" s="50" t="s">
        <v>368</v>
      </c>
      <c r="T32358" s="9" t="s">
        <v>368</v>
      </c>
      <c r="U32358" s="9" t="s">
        <v>368</v>
      </c>
    </row>
    <row r="32359">
      <c r="F32359" s="9"/>
      <c r="N32359" s="50"/>
      <c r="O32359" s="50"/>
      <c r="P32359" s="50"/>
      <c r="Q32359" s="50" t="s">
        <v>368</v>
      </c>
      <c r="R32359" s="9" t="s">
        <v>368</v>
      </c>
      <c r="S32359" s="50" t="s">
        <v>368</v>
      </c>
      <c r="T32359" s="9" t="s">
        <v>368</v>
      </c>
      <c r="U32359" s="9" t="s">
        <v>368</v>
      </c>
    </row>
    <row r="32360">
      <c r="F32360" s="9"/>
      <c r="N32360" s="50"/>
      <c r="O32360" s="50"/>
      <c r="P32360" s="50"/>
      <c r="Q32360" s="50" t="s">
        <v>368</v>
      </c>
      <c r="R32360" s="9" t="s">
        <v>368</v>
      </c>
      <c r="S32360" s="50" t="s">
        <v>368</v>
      </c>
      <c r="T32360" s="9" t="s">
        <v>368</v>
      </c>
      <c r="U32360" s="9" t="s">
        <v>368</v>
      </c>
    </row>
    <row r="32361">
      <c r="F32361" s="9"/>
      <c r="N32361" s="50"/>
      <c r="O32361" s="50"/>
      <c r="P32361" s="50"/>
      <c r="Q32361" s="50" t="s">
        <v>368</v>
      </c>
      <c r="R32361" s="9" t="s">
        <v>368</v>
      </c>
      <c r="S32361" s="50" t="s">
        <v>368</v>
      </c>
      <c r="T32361" s="9" t="s">
        <v>368</v>
      </c>
      <c r="U32361" s="9" t="s">
        <v>368</v>
      </c>
    </row>
    <row r="32362">
      <c r="F32362" s="9"/>
      <c r="N32362" s="50"/>
      <c r="O32362" s="50"/>
      <c r="P32362" s="50"/>
      <c r="Q32362" s="50" t="s">
        <v>368</v>
      </c>
      <c r="R32362" s="9" t="s">
        <v>368</v>
      </c>
      <c r="S32362" s="50" t="s">
        <v>368</v>
      </c>
      <c r="T32362" s="9" t="s">
        <v>368</v>
      </c>
      <c r="U32362" s="9" t="s">
        <v>368</v>
      </c>
    </row>
    <row r="32363">
      <c r="F32363" s="9"/>
      <c r="N32363" s="50"/>
      <c r="O32363" s="50"/>
      <c r="P32363" s="50"/>
      <c r="Q32363" s="50" t="s">
        <v>368</v>
      </c>
      <c r="R32363" s="9" t="s">
        <v>368</v>
      </c>
      <c r="S32363" s="50" t="s">
        <v>368</v>
      </c>
      <c r="T32363" s="9" t="s">
        <v>368</v>
      </c>
      <c r="U32363" s="9" t="s">
        <v>368</v>
      </c>
    </row>
    <row r="32364">
      <c r="F32364" s="9"/>
      <c r="N32364" s="50"/>
      <c r="O32364" s="50"/>
      <c r="P32364" s="50"/>
      <c r="Q32364" s="50" t="s">
        <v>368</v>
      </c>
      <c r="R32364" s="9" t="s">
        <v>368</v>
      </c>
      <c r="S32364" s="50" t="s">
        <v>368</v>
      </c>
      <c r="T32364" s="9" t="s">
        <v>368</v>
      </c>
      <c r="U32364" s="9" t="s">
        <v>368</v>
      </c>
    </row>
    <row r="32365">
      <c r="F32365" s="9"/>
      <c r="N32365" s="50"/>
      <c r="O32365" s="50"/>
      <c r="P32365" s="50"/>
      <c r="Q32365" s="50" t="s">
        <v>368</v>
      </c>
      <c r="R32365" s="9" t="s">
        <v>368</v>
      </c>
      <c r="S32365" s="50" t="s">
        <v>368</v>
      </c>
      <c r="T32365" s="9" t="s">
        <v>368</v>
      </c>
      <c r="U32365" s="9" t="s">
        <v>368</v>
      </c>
    </row>
    <row r="32366">
      <c r="F32366" s="9"/>
      <c r="N32366" s="50"/>
      <c r="O32366" s="50"/>
      <c r="P32366" s="50"/>
      <c r="Q32366" s="50" t="s">
        <v>368</v>
      </c>
      <c r="R32366" s="9" t="s">
        <v>368</v>
      </c>
      <c r="S32366" s="50" t="s">
        <v>368</v>
      </c>
      <c r="T32366" s="9" t="s">
        <v>368</v>
      </c>
      <c r="U32366" s="9" t="s">
        <v>368</v>
      </c>
    </row>
    <row r="32367">
      <c r="F32367" s="9"/>
      <c r="N32367" s="50"/>
      <c r="O32367" s="50"/>
      <c r="P32367" s="50"/>
      <c r="Q32367" s="50" t="s">
        <v>368</v>
      </c>
      <c r="R32367" s="9" t="s">
        <v>368</v>
      </c>
      <c r="S32367" s="50" t="s">
        <v>368</v>
      </c>
      <c r="T32367" s="9" t="s">
        <v>368</v>
      </c>
      <c r="U32367" s="9" t="s">
        <v>368</v>
      </c>
    </row>
    <row r="32368">
      <c r="F32368" s="9"/>
      <c r="N32368" s="50"/>
      <c r="O32368" s="50"/>
      <c r="P32368" s="50"/>
      <c r="Q32368" s="50" t="s">
        <v>368</v>
      </c>
      <c r="R32368" s="9" t="s">
        <v>368</v>
      </c>
      <c r="S32368" s="50" t="s">
        <v>368</v>
      </c>
      <c r="T32368" s="9" t="s">
        <v>368</v>
      </c>
      <c r="U32368" s="9" t="s">
        <v>368</v>
      </c>
    </row>
    <row r="32369">
      <c r="F32369" s="9"/>
      <c r="N32369" s="50"/>
      <c r="O32369" s="50"/>
      <c r="P32369" s="50"/>
      <c r="Q32369" s="50" t="s">
        <v>368</v>
      </c>
      <c r="R32369" s="9" t="s">
        <v>368</v>
      </c>
      <c r="S32369" s="50" t="s">
        <v>368</v>
      </c>
      <c r="T32369" s="9" t="s">
        <v>368</v>
      </c>
      <c r="U32369" s="9" t="s">
        <v>368</v>
      </c>
    </row>
    <row r="32370">
      <c r="F32370" s="9"/>
      <c r="N32370" s="50"/>
      <c r="O32370" s="50"/>
      <c r="P32370" s="50"/>
      <c r="Q32370" s="50" t="s">
        <v>368</v>
      </c>
      <c r="R32370" s="9" t="s">
        <v>368</v>
      </c>
      <c r="S32370" s="50" t="s">
        <v>368</v>
      </c>
      <c r="T32370" s="9" t="s">
        <v>368</v>
      </c>
      <c r="U32370" s="9" t="s">
        <v>368</v>
      </c>
    </row>
    <row r="32371">
      <c r="F32371" s="9"/>
      <c r="N32371" s="50"/>
      <c r="O32371" s="50"/>
      <c r="P32371" s="50"/>
      <c r="Q32371" s="50" t="s">
        <v>368</v>
      </c>
      <c r="R32371" s="9" t="s">
        <v>368</v>
      </c>
      <c r="S32371" s="50" t="s">
        <v>368</v>
      </c>
      <c r="T32371" s="9" t="s">
        <v>368</v>
      </c>
      <c r="U32371" s="9" t="s">
        <v>368</v>
      </c>
    </row>
    <row r="32372">
      <c r="F32372" s="9"/>
      <c r="N32372" s="50"/>
      <c r="O32372" s="50"/>
      <c r="P32372" s="50"/>
      <c r="Q32372" s="50" t="s">
        <v>368</v>
      </c>
      <c r="R32372" s="9" t="s">
        <v>368</v>
      </c>
      <c r="S32372" s="50" t="s">
        <v>368</v>
      </c>
      <c r="T32372" s="9" t="s">
        <v>368</v>
      </c>
      <c r="U32372" s="9" t="s">
        <v>368</v>
      </c>
    </row>
    <row r="32373">
      <c r="F32373" s="9"/>
      <c r="N32373" s="50"/>
      <c r="O32373" s="50"/>
      <c r="P32373" s="50"/>
      <c r="Q32373" s="50" t="s">
        <v>368</v>
      </c>
      <c r="R32373" s="9" t="s">
        <v>368</v>
      </c>
      <c r="S32373" s="50" t="s">
        <v>368</v>
      </c>
      <c r="T32373" s="9" t="s">
        <v>368</v>
      </c>
      <c r="U32373" s="9" t="s">
        <v>368</v>
      </c>
    </row>
    <row r="32374">
      <c r="F32374" s="9"/>
      <c r="N32374" s="50"/>
      <c r="O32374" s="50"/>
      <c r="P32374" s="50"/>
      <c r="Q32374" s="50" t="s">
        <v>368</v>
      </c>
      <c r="R32374" s="9" t="s">
        <v>368</v>
      </c>
      <c r="S32374" s="50" t="s">
        <v>368</v>
      </c>
      <c r="T32374" s="9" t="s">
        <v>368</v>
      </c>
      <c r="U32374" s="9" t="s">
        <v>368</v>
      </c>
    </row>
    <row r="32375">
      <c r="F32375" s="9"/>
      <c r="N32375" s="50"/>
      <c r="O32375" s="50"/>
      <c r="P32375" s="50"/>
      <c r="Q32375" s="50" t="s">
        <v>368</v>
      </c>
      <c r="R32375" s="9" t="s">
        <v>368</v>
      </c>
      <c r="S32375" s="50" t="s">
        <v>368</v>
      </c>
      <c r="T32375" s="9" t="s">
        <v>368</v>
      </c>
      <c r="U32375" s="9" t="s">
        <v>368</v>
      </c>
    </row>
    <row r="32376">
      <c r="F32376" s="9"/>
      <c r="N32376" s="50"/>
      <c r="O32376" s="50"/>
      <c r="P32376" s="50"/>
      <c r="Q32376" s="50" t="s">
        <v>368</v>
      </c>
      <c r="R32376" s="9" t="s">
        <v>368</v>
      </c>
      <c r="S32376" s="50" t="s">
        <v>368</v>
      </c>
      <c r="T32376" s="9" t="s">
        <v>368</v>
      </c>
      <c r="U32376" s="9" t="s">
        <v>368</v>
      </c>
    </row>
    <row r="32377">
      <c r="F32377" s="9"/>
      <c r="N32377" s="50"/>
      <c r="O32377" s="50"/>
      <c r="P32377" s="50"/>
      <c r="Q32377" s="50" t="s">
        <v>368</v>
      </c>
      <c r="R32377" s="9" t="s">
        <v>368</v>
      </c>
      <c r="S32377" s="50" t="s">
        <v>368</v>
      </c>
      <c r="T32377" s="9" t="s">
        <v>368</v>
      </c>
      <c r="U32377" s="9" t="s">
        <v>368</v>
      </c>
    </row>
    <row r="32378">
      <c r="F32378" s="9"/>
      <c r="N32378" s="50"/>
      <c r="O32378" s="50"/>
      <c r="P32378" s="50"/>
      <c r="Q32378" s="50" t="s">
        <v>368</v>
      </c>
      <c r="R32378" s="9" t="s">
        <v>368</v>
      </c>
      <c r="S32378" s="50" t="s">
        <v>368</v>
      </c>
      <c r="T32378" s="9" t="s">
        <v>368</v>
      </c>
      <c r="U32378" s="9" t="s">
        <v>368</v>
      </c>
    </row>
    <row r="32379">
      <c r="F32379" s="9"/>
      <c r="N32379" s="50"/>
      <c r="O32379" s="50"/>
      <c r="P32379" s="50"/>
      <c r="Q32379" s="50" t="s">
        <v>368</v>
      </c>
      <c r="R32379" s="9" t="s">
        <v>368</v>
      </c>
      <c r="S32379" s="50" t="s">
        <v>368</v>
      </c>
      <c r="T32379" s="9" t="s">
        <v>368</v>
      </c>
      <c r="U32379" s="9" t="s">
        <v>368</v>
      </c>
    </row>
    <row r="32380">
      <c r="F32380" s="9"/>
      <c r="N32380" s="50"/>
      <c r="O32380" s="50"/>
      <c r="P32380" s="50"/>
      <c r="Q32380" s="50" t="s">
        <v>368</v>
      </c>
      <c r="R32380" s="9" t="s">
        <v>368</v>
      </c>
      <c r="S32380" s="50" t="s">
        <v>368</v>
      </c>
      <c r="T32380" s="9" t="s">
        <v>368</v>
      </c>
      <c r="U32380" s="9" t="s">
        <v>368</v>
      </c>
    </row>
    <row r="32381">
      <c r="F32381" s="9"/>
      <c r="N32381" s="50"/>
      <c r="O32381" s="50"/>
      <c r="P32381" s="50"/>
      <c r="Q32381" s="50" t="s">
        <v>368</v>
      </c>
      <c r="R32381" s="9" t="s">
        <v>368</v>
      </c>
      <c r="S32381" s="50" t="s">
        <v>368</v>
      </c>
      <c r="T32381" s="9" t="s">
        <v>368</v>
      </c>
      <c r="U32381" s="9" t="s">
        <v>368</v>
      </c>
    </row>
    <row r="32382">
      <c r="F32382" s="9"/>
      <c r="N32382" s="50"/>
      <c r="O32382" s="50"/>
      <c r="P32382" s="50"/>
      <c r="Q32382" s="50" t="s">
        <v>368</v>
      </c>
      <c r="R32382" s="9" t="s">
        <v>368</v>
      </c>
      <c r="S32382" s="50" t="s">
        <v>368</v>
      </c>
      <c r="T32382" s="9" t="s">
        <v>368</v>
      </c>
      <c r="U32382" s="9" t="s">
        <v>368</v>
      </c>
    </row>
    <row r="32383">
      <c r="F32383" s="9"/>
      <c r="N32383" s="50"/>
      <c r="O32383" s="50"/>
      <c r="P32383" s="50"/>
      <c r="Q32383" s="50" t="s">
        <v>368</v>
      </c>
      <c r="R32383" s="9" t="s">
        <v>368</v>
      </c>
      <c r="S32383" s="50" t="s">
        <v>368</v>
      </c>
      <c r="T32383" s="9" t="s">
        <v>368</v>
      </c>
      <c r="U32383" s="9" t="s">
        <v>368</v>
      </c>
    </row>
    <row r="32384">
      <c r="F32384" s="9"/>
      <c r="N32384" s="50"/>
      <c r="O32384" s="50"/>
      <c r="P32384" s="50"/>
      <c r="Q32384" s="50" t="s">
        <v>368</v>
      </c>
      <c r="R32384" s="9" t="s">
        <v>368</v>
      </c>
      <c r="S32384" s="50" t="s">
        <v>368</v>
      </c>
      <c r="T32384" s="9" t="s">
        <v>368</v>
      </c>
      <c r="U32384" s="9" t="s">
        <v>368</v>
      </c>
    </row>
    <row r="32385">
      <c r="F32385" s="9"/>
      <c r="N32385" s="50"/>
      <c r="O32385" s="50"/>
      <c r="P32385" s="50"/>
      <c r="Q32385" s="50" t="s">
        <v>368</v>
      </c>
      <c r="R32385" s="9" t="s">
        <v>368</v>
      </c>
      <c r="S32385" s="50" t="s">
        <v>368</v>
      </c>
      <c r="T32385" s="9" t="s">
        <v>368</v>
      </c>
      <c r="U32385" s="9" t="s">
        <v>368</v>
      </c>
    </row>
    <row r="32386">
      <c r="F32386" s="9"/>
      <c r="N32386" s="50"/>
      <c r="O32386" s="50"/>
      <c r="P32386" s="50"/>
      <c r="Q32386" s="50" t="s">
        <v>368</v>
      </c>
      <c r="R32386" s="9" t="s">
        <v>368</v>
      </c>
      <c r="S32386" s="50" t="s">
        <v>368</v>
      </c>
      <c r="T32386" s="9" t="s">
        <v>368</v>
      </c>
      <c r="U32386" s="9" t="s">
        <v>368</v>
      </c>
    </row>
    <row r="32387">
      <c r="F32387" s="9"/>
      <c r="N32387" s="50"/>
      <c r="O32387" s="50"/>
      <c r="P32387" s="50"/>
      <c r="Q32387" s="50" t="s">
        <v>368</v>
      </c>
      <c r="R32387" s="9" t="s">
        <v>368</v>
      </c>
      <c r="S32387" s="50" t="s">
        <v>368</v>
      </c>
      <c r="T32387" s="9" t="s">
        <v>368</v>
      </c>
      <c r="U32387" s="9" t="s">
        <v>368</v>
      </c>
    </row>
    <row r="32388">
      <c r="F32388" s="9"/>
      <c r="N32388" s="50"/>
      <c r="O32388" s="50"/>
      <c r="P32388" s="50"/>
      <c r="Q32388" s="50" t="s">
        <v>368</v>
      </c>
      <c r="R32388" s="9" t="s">
        <v>368</v>
      </c>
      <c r="S32388" s="50" t="s">
        <v>368</v>
      </c>
      <c r="T32388" s="9" t="s">
        <v>368</v>
      </c>
      <c r="U32388" s="9" t="s">
        <v>368</v>
      </c>
    </row>
    <row r="32389">
      <c r="F32389" s="9"/>
      <c r="N32389" s="50"/>
      <c r="O32389" s="50"/>
      <c r="P32389" s="50"/>
      <c r="Q32389" s="50" t="s">
        <v>368</v>
      </c>
      <c r="R32389" s="9" t="s">
        <v>368</v>
      </c>
      <c r="S32389" s="50" t="s">
        <v>368</v>
      </c>
      <c r="T32389" s="9" t="s">
        <v>368</v>
      </c>
      <c r="U32389" s="9" t="s">
        <v>368</v>
      </c>
    </row>
    <row r="32390">
      <c r="F32390" s="9"/>
      <c r="N32390" s="50"/>
      <c r="O32390" s="50"/>
      <c r="P32390" s="50"/>
      <c r="Q32390" s="50" t="s">
        <v>368</v>
      </c>
      <c r="R32390" s="9" t="s">
        <v>368</v>
      </c>
      <c r="S32390" s="50" t="s">
        <v>368</v>
      </c>
      <c r="T32390" s="9" t="s">
        <v>368</v>
      </c>
      <c r="U32390" s="9" t="s">
        <v>368</v>
      </c>
    </row>
    <row r="32391">
      <c r="F32391" s="9"/>
      <c r="N32391" s="50"/>
      <c r="O32391" s="50"/>
      <c r="P32391" s="50"/>
      <c r="Q32391" s="50" t="s">
        <v>368</v>
      </c>
      <c r="R32391" s="9" t="s">
        <v>368</v>
      </c>
      <c r="S32391" s="50" t="s">
        <v>368</v>
      </c>
      <c r="T32391" s="9" t="s">
        <v>368</v>
      </c>
      <c r="U32391" s="9" t="s">
        <v>368</v>
      </c>
    </row>
    <row r="32392">
      <c r="F32392" s="9"/>
      <c r="N32392" s="50"/>
      <c r="O32392" s="50"/>
      <c r="P32392" s="50"/>
      <c r="Q32392" s="50" t="s">
        <v>368</v>
      </c>
      <c r="R32392" s="9" t="s">
        <v>368</v>
      </c>
      <c r="S32392" s="50" t="s">
        <v>368</v>
      </c>
      <c r="T32392" s="9" t="s">
        <v>368</v>
      </c>
      <c r="U32392" s="9" t="s">
        <v>368</v>
      </c>
    </row>
    <row r="32393">
      <c r="F32393" s="9"/>
      <c r="N32393" s="50"/>
      <c r="O32393" s="50"/>
      <c r="P32393" s="50"/>
      <c r="Q32393" s="50" t="s">
        <v>368</v>
      </c>
      <c r="R32393" s="9" t="s">
        <v>368</v>
      </c>
      <c r="S32393" s="50" t="s">
        <v>368</v>
      </c>
      <c r="T32393" s="9" t="s">
        <v>368</v>
      </c>
      <c r="U32393" s="9" t="s">
        <v>368</v>
      </c>
    </row>
    <row r="32394">
      <c r="F32394" s="9"/>
      <c r="N32394" s="50"/>
      <c r="O32394" s="50"/>
      <c r="P32394" s="50"/>
      <c r="Q32394" s="50" t="s">
        <v>368</v>
      </c>
      <c r="R32394" s="9" t="s">
        <v>368</v>
      </c>
      <c r="S32394" s="50" t="s">
        <v>368</v>
      </c>
      <c r="T32394" s="9" t="s">
        <v>368</v>
      </c>
      <c r="U32394" s="9" t="s">
        <v>368</v>
      </c>
    </row>
    <row r="32395">
      <c r="F32395" s="9"/>
      <c r="N32395" s="50"/>
      <c r="O32395" s="50"/>
      <c r="P32395" s="50"/>
      <c r="Q32395" s="50" t="s">
        <v>368</v>
      </c>
      <c r="R32395" s="9" t="s">
        <v>368</v>
      </c>
      <c r="S32395" s="50" t="s">
        <v>368</v>
      </c>
      <c r="T32395" s="9" t="s">
        <v>368</v>
      </c>
      <c r="U32395" s="9" t="s">
        <v>368</v>
      </c>
    </row>
    <row r="32396">
      <c r="F32396" s="9"/>
      <c r="N32396" s="50"/>
      <c r="O32396" s="50"/>
      <c r="P32396" s="50"/>
      <c r="Q32396" s="50" t="s">
        <v>368</v>
      </c>
      <c r="R32396" s="9" t="s">
        <v>368</v>
      </c>
      <c r="S32396" s="50" t="s">
        <v>368</v>
      </c>
      <c r="T32396" s="9" t="s">
        <v>368</v>
      </c>
      <c r="U32396" s="9" t="s">
        <v>368</v>
      </c>
    </row>
    <row r="32397">
      <c r="F32397" s="9"/>
      <c r="N32397" s="50"/>
      <c r="O32397" s="50"/>
      <c r="P32397" s="50"/>
      <c r="Q32397" s="50" t="s">
        <v>368</v>
      </c>
      <c r="R32397" s="9" t="s">
        <v>368</v>
      </c>
      <c r="S32397" s="50" t="s">
        <v>368</v>
      </c>
      <c r="T32397" s="9" t="s">
        <v>368</v>
      </c>
      <c r="U32397" s="9" t="s">
        <v>368</v>
      </c>
    </row>
    <row r="32398">
      <c r="F32398" s="9"/>
      <c r="N32398" s="50"/>
      <c r="O32398" s="50"/>
      <c r="P32398" s="50"/>
      <c r="Q32398" s="50" t="s">
        <v>368</v>
      </c>
      <c r="R32398" s="9" t="s">
        <v>368</v>
      </c>
      <c r="S32398" s="50" t="s">
        <v>368</v>
      </c>
      <c r="T32398" s="9" t="s">
        <v>368</v>
      </c>
      <c r="U32398" s="9" t="s">
        <v>368</v>
      </c>
    </row>
    <row r="32399">
      <c r="F32399" s="9"/>
      <c r="N32399" s="50"/>
      <c r="O32399" s="50"/>
      <c r="P32399" s="50"/>
      <c r="Q32399" s="50" t="s">
        <v>368</v>
      </c>
      <c r="R32399" s="9" t="s">
        <v>368</v>
      </c>
      <c r="S32399" s="50" t="s">
        <v>368</v>
      </c>
      <c r="T32399" s="9" t="s">
        <v>368</v>
      </c>
      <c r="U32399" s="9" t="s">
        <v>368</v>
      </c>
    </row>
    <row r="32400">
      <c r="F32400" s="9"/>
      <c r="N32400" s="50"/>
      <c r="O32400" s="50"/>
      <c r="P32400" s="50"/>
      <c r="Q32400" s="50" t="s">
        <v>368</v>
      </c>
      <c r="R32400" s="9" t="s">
        <v>368</v>
      </c>
      <c r="S32400" s="50" t="s">
        <v>368</v>
      </c>
      <c r="T32400" s="9" t="s">
        <v>368</v>
      </c>
      <c r="U32400" s="9" t="s">
        <v>368</v>
      </c>
    </row>
    <row r="32401">
      <c r="F32401" s="9"/>
      <c r="N32401" s="50"/>
      <c r="O32401" s="50"/>
      <c r="P32401" s="50"/>
      <c r="Q32401" s="50" t="s">
        <v>368</v>
      </c>
      <c r="R32401" s="9" t="s">
        <v>368</v>
      </c>
      <c r="S32401" s="50" t="s">
        <v>368</v>
      </c>
      <c r="T32401" s="9" t="s">
        <v>368</v>
      </c>
      <c r="U32401" s="9" t="s">
        <v>368</v>
      </c>
    </row>
    <row r="32402">
      <c r="F32402" s="9"/>
      <c r="N32402" s="50"/>
      <c r="O32402" s="50"/>
      <c r="P32402" s="50"/>
      <c r="Q32402" s="50" t="s">
        <v>368</v>
      </c>
      <c r="R32402" s="9" t="s">
        <v>368</v>
      </c>
      <c r="S32402" s="50" t="s">
        <v>368</v>
      </c>
      <c r="T32402" s="9" t="s">
        <v>368</v>
      </c>
      <c r="U32402" s="9" t="s">
        <v>368</v>
      </c>
    </row>
    <row r="32403">
      <c r="F32403" s="9"/>
      <c r="N32403" s="50"/>
      <c r="O32403" s="50"/>
      <c r="P32403" s="50"/>
      <c r="Q32403" s="50" t="s">
        <v>368</v>
      </c>
      <c r="R32403" s="9" t="s">
        <v>368</v>
      </c>
      <c r="S32403" s="50" t="s">
        <v>368</v>
      </c>
      <c r="T32403" s="9" t="s">
        <v>368</v>
      </c>
      <c r="U32403" s="9" t="s">
        <v>368</v>
      </c>
    </row>
    <row r="32404">
      <c r="F32404" s="9"/>
      <c r="N32404" s="50"/>
      <c r="O32404" s="50"/>
      <c r="P32404" s="50"/>
      <c r="Q32404" s="50" t="s">
        <v>368</v>
      </c>
      <c r="R32404" s="9" t="s">
        <v>368</v>
      </c>
      <c r="S32404" s="50" t="s">
        <v>368</v>
      </c>
      <c r="T32404" s="9" t="s">
        <v>368</v>
      </c>
      <c r="U32404" s="9" t="s">
        <v>368</v>
      </c>
    </row>
    <row r="32405">
      <c r="F32405" s="9"/>
      <c r="N32405" s="50"/>
      <c r="O32405" s="50"/>
      <c r="P32405" s="50"/>
      <c r="Q32405" s="50" t="s">
        <v>368</v>
      </c>
      <c r="R32405" s="9" t="s">
        <v>368</v>
      </c>
      <c r="S32405" s="50" t="s">
        <v>368</v>
      </c>
      <c r="T32405" s="9" t="s">
        <v>368</v>
      </c>
      <c r="U32405" s="9" t="s">
        <v>368</v>
      </c>
    </row>
    <row r="32406">
      <c r="F32406" s="9"/>
      <c r="N32406" s="50"/>
      <c r="O32406" s="50"/>
      <c r="P32406" s="50"/>
      <c r="Q32406" s="50" t="s">
        <v>368</v>
      </c>
      <c r="R32406" s="9" t="s">
        <v>368</v>
      </c>
      <c r="S32406" s="50" t="s">
        <v>368</v>
      </c>
      <c r="T32406" s="9" t="s">
        <v>368</v>
      </c>
      <c r="U32406" s="9" t="s">
        <v>368</v>
      </c>
    </row>
    <row r="32407">
      <c r="F32407" s="9"/>
      <c r="N32407" s="50"/>
      <c r="O32407" s="50"/>
      <c r="P32407" s="50"/>
      <c r="Q32407" s="50" t="s">
        <v>368</v>
      </c>
      <c r="R32407" s="9" t="s">
        <v>368</v>
      </c>
      <c r="S32407" s="50" t="s">
        <v>368</v>
      </c>
      <c r="T32407" s="9" t="s">
        <v>368</v>
      </c>
      <c r="U32407" s="9" t="s">
        <v>368</v>
      </c>
    </row>
    <row r="32408">
      <c r="F32408" s="9"/>
      <c r="N32408" s="50"/>
      <c r="O32408" s="50"/>
      <c r="P32408" s="50"/>
      <c r="Q32408" s="50" t="s">
        <v>368</v>
      </c>
      <c r="R32408" s="9" t="s">
        <v>368</v>
      </c>
      <c r="S32408" s="50" t="s">
        <v>368</v>
      </c>
      <c r="T32408" s="9" t="s">
        <v>368</v>
      </c>
      <c r="U32408" s="9" t="s">
        <v>368</v>
      </c>
    </row>
    <row r="32409">
      <c r="F32409" s="9"/>
      <c r="N32409" s="50"/>
      <c r="O32409" s="50"/>
      <c r="P32409" s="50"/>
      <c r="Q32409" s="50" t="s">
        <v>368</v>
      </c>
      <c r="R32409" s="9" t="s">
        <v>368</v>
      </c>
      <c r="S32409" s="50" t="s">
        <v>368</v>
      </c>
      <c r="T32409" s="9" t="s">
        <v>368</v>
      </c>
      <c r="U32409" s="9" t="s">
        <v>368</v>
      </c>
    </row>
    <row r="32410">
      <c r="F32410" s="9"/>
      <c r="N32410" s="50"/>
      <c r="O32410" s="50"/>
      <c r="P32410" s="50"/>
      <c r="Q32410" s="50" t="s">
        <v>368</v>
      </c>
      <c r="R32410" s="9" t="s">
        <v>368</v>
      </c>
      <c r="S32410" s="50" t="s">
        <v>368</v>
      </c>
      <c r="T32410" s="9" t="s">
        <v>368</v>
      </c>
      <c r="U32410" s="9" t="s">
        <v>368</v>
      </c>
    </row>
    <row r="32411">
      <c r="F32411" s="9"/>
      <c r="N32411" s="50"/>
      <c r="O32411" s="50"/>
      <c r="P32411" s="50"/>
      <c r="Q32411" s="50" t="s">
        <v>368</v>
      </c>
      <c r="R32411" s="9" t="s">
        <v>368</v>
      </c>
      <c r="S32411" s="50" t="s">
        <v>368</v>
      </c>
      <c r="T32411" s="9" t="s">
        <v>368</v>
      </c>
      <c r="U32411" s="9" t="s">
        <v>368</v>
      </c>
    </row>
    <row r="32412">
      <c r="F32412" s="9"/>
      <c r="N32412" s="50"/>
      <c r="O32412" s="50"/>
      <c r="P32412" s="50"/>
      <c r="Q32412" s="50" t="s">
        <v>368</v>
      </c>
      <c r="R32412" s="9" t="s">
        <v>368</v>
      </c>
      <c r="S32412" s="50" t="s">
        <v>368</v>
      </c>
      <c r="T32412" s="9" t="s">
        <v>368</v>
      </c>
      <c r="U32412" s="9" t="s">
        <v>368</v>
      </c>
    </row>
    <row r="32413">
      <c r="F32413" s="9"/>
      <c r="N32413" s="50"/>
      <c r="O32413" s="50"/>
      <c r="P32413" s="50"/>
      <c r="Q32413" s="50" t="s">
        <v>368</v>
      </c>
      <c r="R32413" s="9" t="s">
        <v>368</v>
      </c>
      <c r="S32413" s="50" t="s">
        <v>368</v>
      </c>
      <c r="T32413" s="9" t="s">
        <v>368</v>
      </c>
      <c r="U32413" s="9" t="s">
        <v>368</v>
      </c>
    </row>
    <row r="32414">
      <c r="F32414" s="9"/>
      <c r="N32414" s="50"/>
      <c r="O32414" s="50"/>
      <c r="P32414" s="50"/>
      <c r="Q32414" s="50" t="s">
        <v>368</v>
      </c>
      <c r="R32414" s="9" t="s">
        <v>368</v>
      </c>
      <c r="S32414" s="50" t="s">
        <v>368</v>
      </c>
      <c r="T32414" s="9" t="s">
        <v>368</v>
      </c>
      <c r="U32414" s="9" t="s">
        <v>368</v>
      </c>
    </row>
    <row r="32415">
      <c r="F32415" s="9"/>
      <c r="N32415" s="50"/>
      <c r="O32415" s="50"/>
      <c r="P32415" s="50"/>
      <c r="Q32415" s="50" t="s">
        <v>368</v>
      </c>
      <c r="R32415" s="9" t="s">
        <v>368</v>
      </c>
      <c r="S32415" s="50" t="s">
        <v>368</v>
      </c>
      <c r="T32415" s="9" t="s">
        <v>368</v>
      </c>
      <c r="U32415" s="9" t="s">
        <v>368</v>
      </c>
    </row>
    <row r="32416">
      <c r="F32416" s="9"/>
      <c r="N32416" s="50"/>
      <c r="O32416" s="50"/>
      <c r="P32416" s="50"/>
      <c r="Q32416" s="50" t="s">
        <v>368</v>
      </c>
      <c r="R32416" s="9" t="s">
        <v>368</v>
      </c>
      <c r="S32416" s="50" t="s">
        <v>368</v>
      </c>
      <c r="T32416" s="9" t="s">
        <v>368</v>
      </c>
      <c r="U32416" s="9" t="s">
        <v>368</v>
      </c>
    </row>
    <row r="32417">
      <c r="F32417" s="9"/>
      <c r="N32417" s="50"/>
      <c r="O32417" s="50"/>
      <c r="P32417" s="50"/>
      <c r="Q32417" s="50" t="s">
        <v>368</v>
      </c>
      <c r="R32417" s="9" t="s">
        <v>368</v>
      </c>
      <c r="S32417" s="50" t="s">
        <v>368</v>
      </c>
      <c r="T32417" s="9" t="s">
        <v>368</v>
      </c>
      <c r="U32417" s="9" t="s">
        <v>368</v>
      </c>
    </row>
    <row r="32418">
      <c r="F32418" s="9"/>
      <c r="N32418" s="50"/>
      <c r="O32418" s="50"/>
      <c r="P32418" s="50"/>
      <c r="Q32418" s="50" t="s">
        <v>368</v>
      </c>
      <c r="R32418" s="9" t="s">
        <v>368</v>
      </c>
      <c r="S32418" s="50" t="s">
        <v>368</v>
      </c>
      <c r="T32418" s="9" t="s">
        <v>368</v>
      </c>
      <c r="U32418" s="9" t="s">
        <v>368</v>
      </c>
    </row>
    <row r="32419">
      <c r="F32419" s="9"/>
      <c r="N32419" s="50"/>
      <c r="O32419" s="50"/>
      <c r="P32419" s="50"/>
      <c r="Q32419" s="50" t="s">
        <v>368</v>
      </c>
      <c r="R32419" s="9" t="s">
        <v>368</v>
      </c>
      <c r="S32419" s="50" t="s">
        <v>368</v>
      </c>
      <c r="T32419" s="9" t="s">
        <v>368</v>
      </c>
      <c r="U32419" s="9" t="s">
        <v>368</v>
      </c>
    </row>
    <row r="32420">
      <c r="F32420" s="9"/>
      <c r="N32420" s="50"/>
      <c r="O32420" s="50"/>
      <c r="P32420" s="50"/>
      <c r="Q32420" s="50" t="s">
        <v>368</v>
      </c>
      <c r="R32420" s="9" t="s">
        <v>368</v>
      </c>
      <c r="S32420" s="50" t="s">
        <v>368</v>
      </c>
      <c r="T32420" s="9" t="s">
        <v>368</v>
      </c>
      <c r="U32420" s="9" t="s">
        <v>368</v>
      </c>
    </row>
    <row r="32421">
      <c r="F32421" s="9"/>
      <c r="N32421" s="50"/>
      <c r="O32421" s="50"/>
      <c r="P32421" s="50"/>
      <c r="Q32421" s="50" t="s">
        <v>368</v>
      </c>
      <c r="R32421" s="9" t="s">
        <v>368</v>
      </c>
      <c r="S32421" s="50" t="s">
        <v>368</v>
      </c>
      <c r="T32421" s="9" t="s">
        <v>368</v>
      </c>
      <c r="U32421" s="9" t="s">
        <v>368</v>
      </c>
    </row>
    <row r="32422">
      <c r="F32422" s="9"/>
      <c r="N32422" s="50"/>
      <c r="O32422" s="50"/>
      <c r="P32422" s="50"/>
      <c r="Q32422" s="50" t="s">
        <v>368</v>
      </c>
      <c r="R32422" s="9" t="s">
        <v>368</v>
      </c>
      <c r="S32422" s="50" t="s">
        <v>368</v>
      </c>
      <c r="T32422" s="9" t="s">
        <v>368</v>
      </c>
      <c r="U32422" s="9" t="s">
        <v>368</v>
      </c>
    </row>
    <row r="32423">
      <c r="F32423" s="9"/>
      <c r="N32423" s="50"/>
      <c r="O32423" s="50"/>
      <c r="P32423" s="50"/>
      <c r="Q32423" s="50" t="s">
        <v>368</v>
      </c>
      <c r="R32423" s="9" t="s">
        <v>368</v>
      </c>
      <c r="S32423" s="50" t="s">
        <v>368</v>
      </c>
      <c r="T32423" s="9" t="s">
        <v>368</v>
      </c>
      <c r="U32423" s="9" t="s">
        <v>368</v>
      </c>
    </row>
    <row r="32424">
      <c r="F32424" s="9"/>
      <c r="N32424" s="50"/>
      <c r="O32424" s="50"/>
      <c r="P32424" s="50"/>
      <c r="Q32424" s="50" t="s">
        <v>368</v>
      </c>
      <c r="R32424" s="9" t="s">
        <v>368</v>
      </c>
      <c r="S32424" s="50" t="s">
        <v>368</v>
      </c>
      <c r="T32424" s="9" t="s">
        <v>368</v>
      </c>
      <c r="U32424" s="9" t="s">
        <v>368</v>
      </c>
    </row>
    <row r="32425">
      <c r="F32425" s="9"/>
      <c r="N32425" s="50"/>
      <c r="O32425" s="50"/>
      <c r="P32425" s="50"/>
      <c r="Q32425" s="50" t="s">
        <v>368</v>
      </c>
      <c r="R32425" s="9" t="s">
        <v>368</v>
      </c>
      <c r="S32425" s="50" t="s">
        <v>368</v>
      </c>
      <c r="T32425" s="9" t="s">
        <v>368</v>
      </c>
      <c r="U32425" s="9" t="s">
        <v>368</v>
      </c>
    </row>
    <row r="32426">
      <c r="F32426" s="9"/>
      <c r="N32426" s="50"/>
      <c r="O32426" s="50"/>
      <c r="P32426" s="50"/>
      <c r="Q32426" s="50" t="s">
        <v>368</v>
      </c>
      <c r="R32426" s="9" t="s">
        <v>368</v>
      </c>
      <c r="S32426" s="50" t="s">
        <v>368</v>
      </c>
      <c r="T32426" s="9" t="s">
        <v>368</v>
      </c>
      <c r="U32426" s="9" t="s">
        <v>368</v>
      </c>
    </row>
    <row r="32427">
      <c r="F32427" s="9"/>
      <c r="N32427" s="50"/>
      <c r="O32427" s="50"/>
      <c r="P32427" s="50"/>
      <c r="Q32427" s="50" t="s">
        <v>368</v>
      </c>
      <c r="R32427" s="9" t="s">
        <v>368</v>
      </c>
      <c r="S32427" s="50" t="s">
        <v>368</v>
      </c>
      <c r="T32427" s="9" t="s">
        <v>368</v>
      </c>
      <c r="U32427" s="9" t="s">
        <v>368</v>
      </c>
    </row>
    <row r="32428">
      <c r="F32428" s="9"/>
      <c r="N32428" s="50"/>
      <c r="O32428" s="50"/>
      <c r="P32428" s="50"/>
      <c r="Q32428" s="50" t="s">
        <v>368</v>
      </c>
      <c r="R32428" s="9" t="s">
        <v>368</v>
      </c>
      <c r="S32428" s="50" t="s">
        <v>368</v>
      </c>
      <c r="T32428" s="9" t="s">
        <v>368</v>
      </c>
      <c r="U32428" s="9" t="s">
        <v>368</v>
      </c>
    </row>
    <row r="32429">
      <c r="F32429" s="9"/>
      <c r="N32429" s="50"/>
      <c r="O32429" s="50"/>
      <c r="P32429" s="50"/>
      <c r="Q32429" s="50" t="s">
        <v>368</v>
      </c>
      <c r="R32429" s="9" t="s">
        <v>368</v>
      </c>
      <c r="S32429" s="50" t="s">
        <v>368</v>
      </c>
      <c r="T32429" s="9" t="s">
        <v>368</v>
      </c>
      <c r="U32429" s="9" t="s">
        <v>368</v>
      </c>
    </row>
    <row r="32430">
      <c r="F32430" s="9"/>
      <c r="N32430" s="50"/>
      <c r="O32430" s="50"/>
      <c r="P32430" s="50"/>
      <c r="Q32430" s="50" t="s">
        <v>368</v>
      </c>
      <c r="R32430" s="9" t="s">
        <v>368</v>
      </c>
      <c r="S32430" s="50" t="s">
        <v>368</v>
      </c>
      <c r="T32430" s="9" t="s">
        <v>368</v>
      </c>
      <c r="U32430" s="9" t="s">
        <v>368</v>
      </c>
    </row>
    <row r="32431">
      <c r="F32431" s="9"/>
      <c r="N32431" s="50"/>
      <c r="O32431" s="50"/>
      <c r="P32431" s="50"/>
      <c r="Q32431" s="50" t="s">
        <v>368</v>
      </c>
      <c r="R32431" s="9" t="s">
        <v>368</v>
      </c>
      <c r="S32431" s="50" t="s">
        <v>368</v>
      </c>
      <c r="T32431" s="9" t="s">
        <v>368</v>
      </c>
      <c r="U32431" s="9" t="s">
        <v>368</v>
      </c>
    </row>
    <row r="32432">
      <c r="F32432" s="9"/>
      <c r="N32432" s="50"/>
      <c r="O32432" s="50"/>
      <c r="P32432" s="50"/>
      <c r="Q32432" s="50" t="s">
        <v>368</v>
      </c>
      <c r="R32432" s="9" t="s">
        <v>368</v>
      </c>
      <c r="S32432" s="50" t="s">
        <v>368</v>
      </c>
      <c r="T32432" s="9" t="s">
        <v>368</v>
      </c>
      <c r="U32432" s="9" t="s">
        <v>368</v>
      </c>
    </row>
    <row r="32433">
      <c r="F32433" s="9"/>
      <c r="N32433" s="50"/>
      <c r="O32433" s="50"/>
      <c r="P32433" s="50"/>
      <c r="Q32433" s="50" t="s">
        <v>368</v>
      </c>
      <c r="R32433" s="9" t="s">
        <v>368</v>
      </c>
      <c r="S32433" s="50" t="s">
        <v>368</v>
      </c>
      <c r="T32433" s="9" t="s">
        <v>368</v>
      </c>
      <c r="U32433" s="9" t="s">
        <v>368</v>
      </c>
    </row>
    <row r="32434">
      <c r="F32434" s="9"/>
      <c r="N32434" s="50"/>
      <c r="O32434" s="50"/>
      <c r="P32434" s="50"/>
      <c r="Q32434" s="50" t="s">
        <v>368</v>
      </c>
      <c r="R32434" s="9" t="s">
        <v>368</v>
      </c>
      <c r="S32434" s="50" t="s">
        <v>368</v>
      </c>
      <c r="T32434" s="9" t="s">
        <v>368</v>
      </c>
      <c r="U32434" s="9" t="s">
        <v>368</v>
      </c>
    </row>
    <row r="32435">
      <c r="F32435" s="9"/>
      <c r="N32435" s="50"/>
      <c r="O32435" s="50"/>
      <c r="P32435" s="50"/>
      <c r="Q32435" s="50" t="s">
        <v>368</v>
      </c>
      <c r="R32435" s="9" t="s">
        <v>368</v>
      </c>
      <c r="S32435" s="50" t="s">
        <v>368</v>
      </c>
      <c r="T32435" s="9" t="s">
        <v>368</v>
      </c>
      <c r="U32435" s="9" t="s">
        <v>368</v>
      </c>
    </row>
    <row r="32436">
      <c r="F32436" s="9"/>
      <c r="N32436" s="50"/>
      <c r="O32436" s="50"/>
      <c r="P32436" s="50"/>
      <c r="Q32436" s="50" t="s">
        <v>368</v>
      </c>
      <c r="R32436" s="9" t="s">
        <v>368</v>
      </c>
      <c r="S32436" s="50" t="s">
        <v>368</v>
      </c>
      <c r="T32436" s="9" t="s">
        <v>368</v>
      </c>
      <c r="U32436" s="9" t="s">
        <v>368</v>
      </c>
    </row>
    <row r="32437">
      <c r="F32437" s="9"/>
      <c r="N32437" s="50"/>
      <c r="O32437" s="50"/>
      <c r="P32437" s="50"/>
      <c r="Q32437" s="50" t="s">
        <v>368</v>
      </c>
      <c r="R32437" s="9" t="s">
        <v>368</v>
      </c>
      <c r="S32437" s="50" t="s">
        <v>368</v>
      </c>
      <c r="T32437" s="9" t="s">
        <v>368</v>
      </c>
      <c r="U32437" s="9" t="s">
        <v>368</v>
      </c>
    </row>
    <row r="32438">
      <c r="F32438" s="9"/>
      <c r="N32438" s="50"/>
      <c r="O32438" s="50"/>
      <c r="P32438" s="50"/>
      <c r="Q32438" s="50" t="s">
        <v>368</v>
      </c>
      <c r="R32438" s="9" t="s">
        <v>368</v>
      </c>
      <c r="S32438" s="50" t="s">
        <v>368</v>
      </c>
      <c r="T32438" s="9" t="s">
        <v>368</v>
      </c>
      <c r="U32438" s="9" t="s">
        <v>368</v>
      </c>
    </row>
    <row r="32439">
      <c r="F32439" s="9"/>
      <c r="N32439" s="50"/>
      <c r="O32439" s="50"/>
      <c r="P32439" s="50"/>
      <c r="Q32439" s="50" t="s">
        <v>368</v>
      </c>
      <c r="R32439" s="9" t="s">
        <v>368</v>
      </c>
      <c r="S32439" s="50" t="s">
        <v>368</v>
      </c>
      <c r="T32439" s="9" t="s">
        <v>368</v>
      </c>
      <c r="U32439" s="9" t="s">
        <v>368</v>
      </c>
    </row>
    <row r="32440">
      <c r="F32440" s="9"/>
      <c r="N32440" s="50"/>
      <c r="O32440" s="50"/>
      <c r="P32440" s="50"/>
      <c r="Q32440" s="50" t="s">
        <v>368</v>
      </c>
      <c r="R32440" s="9" t="s">
        <v>368</v>
      </c>
      <c r="S32440" s="50" t="s">
        <v>368</v>
      </c>
      <c r="T32440" s="9" t="s">
        <v>368</v>
      </c>
      <c r="U32440" s="9" t="s">
        <v>368</v>
      </c>
    </row>
    <row r="32441">
      <c r="F32441" s="9"/>
      <c r="N32441" s="50"/>
      <c r="O32441" s="50"/>
      <c r="P32441" s="50"/>
      <c r="Q32441" s="50" t="s">
        <v>368</v>
      </c>
      <c r="R32441" s="9" t="s">
        <v>368</v>
      </c>
      <c r="S32441" s="50" t="s">
        <v>368</v>
      </c>
      <c r="T32441" s="9" t="s">
        <v>368</v>
      </c>
      <c r="U32441" s="9" t="s">
        <v>368</v>
      </c>
    </row>
    <row r="32442">
      <c r="F32442" s="9"/>
      <c r="N32442" s="50"/>
      <c r="O32442" s="50"/>
      <c r="P32442" s="50"/>
      <c r="Q32442" s="50" t="s">
        <v>368</v>
      </c>
      <c r="R32442" s="9" t="s">
        <v>368</v>
      </c>
      <c r="S32442" s="50" t="s">
        <v>368</v>
      </c>
      <c r="T32442" s="9" t="s">
        <v>368</v>
      </c>
      <c r="U32442" s="9" t="s">
        <v>368</v>
      </c>
    </row>
    <row r="32443">
      <c r="F32443" s="9"/>
      <c r="N32443" s="50"/>
      <c r="O32443" s="50"/>
      <c r="P32443" s="50"/>
      <c r="Q32443" s="50" t="s">
        <v>368</v>
      </c>
      <c r="R32443" s="9" t="s">
        <v>368</v>
      </c>
      <c r="S32443" s="50" t="s">
        <v>368</v>
      </c>
      <c r="T32443" s="9" t="s">
        <v>368</v>
      </c>
      <c r="U32443" s="9" t="s">
        <v>368</v>
      </c>
    </row>
    <row r="32444">
      <c r="F32444" s="9"/>
      <c r="N32444" s="50"/>
      <c r="O32444" s="50"/>
      <c r="P32444" s="50"/>
      <c r="Q32444" s="50" t="s">
        <v>368</v>
      </c>
      <c r="R32444" s="9" t="s">
        <v>368</v>
      </c>
      <c r="S32444" s="50" t="s">
        <v>368</v>
      </c>
      <c r="T32444" s="9" t="s">
        <v>368</v>
      </c>
      <c r="U32444" s="9" t="s">
        <v>368</v>
      </c>
    </row>
    <row r="32445">
      <c r="F32445" s="9"/>
      <c r="N32445" s="50"/>
      <c r="O32445" s="50"/>
      <c r="P32445" s="50"/>
      <c r="Q32445" s="50" t="s">
        <v>368</v>
      </c>
      <c r="R32445" s="9" t="s">
        <v>368</v>
      </c>
      <c r="S32445" s="50" t="s">
        <v>368</v>
      </c>
      <c r="T32445" s="9" t="s">
        <v>368</v>
      </c>
      <c r="U32445" s="9" t="s">
        <v>368</v>
      </c>
    </row>
    <row r="32446">
      <c r="F32446" s="9"/>
      <c r="N32446" s="50"/>
      <c r="O32446" s="50"/>
      <c r="P32446" s="50"/>
      <c r="Q32446" s="50" t="s">
        <v>368</v>
      </c>
      <c r="R32446" s="9" t="s">
        <v>368</v>
      </c>
      <c r="S32446" s="50" t="s">
        <v>368</v>
      </c>
      <c r="T32446" s="9" t="s">
        <v>368</v>
      </c>
      <c r="U32446" s="9" t="s">
        <v>368</v>
      </c>
    </row>
    <row r="32447">
      <c r="F32447" s="9"/>
      <c r="N32447" s="50"/>
      <c r="O32447" s="50"/>
      <c r="P32447" s="50"/>
      <c r="Q32447" s="50" t="s">
        <v>368</v>
      </c>
      <c r="R32447" s="9" t="s">
        <v>368</v>
      </c>
      <c r="S32447" s="50" t="s">
        <v>368</v>
      </c>
      <c r="T32447" s="9" t="s">
        <v>368</v>
      </c>
      <c r="U32447" s="9" t="s">
        <v>368</v>
      </c>
    </row>
    <row r="32448">
      <c r="F32448" s="9"/>
      <c r="N32448" s="50"/>
      <c r="O32448" s="50"/>
      <c r="P32448" s="50"/>
      <c r="Q32448" s="50" t="s">
        <v>368</v>
      </c>
      <c r="R32448" s="9" t="s">
        <v>368</v>
      </c>
      <c r="S32448" s="50" t="s">
        <v>368</v>
      </c>
      <c r="T32448" s="9" t="s">
        <v>368</v>
      </c>
      <c r="U32448" s="9" t="s">
        <v>368</v>
      </c>
    </row>
    <row r="32449">
      <c r="F32449" s="9"/>
      <c r="N32449" s="50"/>
      <c r="O32449" s="50"/>
      <c r="P32449" s="50"/>
      <c r="Q32449" s="50" t="s">
        <v>368</v>
      </c>
      <c r="R32449" s="9" t="s">
        <v>368</v>
      </c>
      <c r="S32449" s="50" t="s">
        <v>368</v>
      </c>
      <c r="T32449" s="9" t="s">
        <v>368</v>
      </c>
      <c r="U32449" s="9" t="s">
        <v>368</v>
      </c>
    </row>
    <row r="32450">
      <c r="F32450" s="9"/>
      <c r="N32450" s="50"/>
      <c r="O32450" s="50"/>
      <c r="P32450" s="50"/>
      <c r="Q32450" s="50" t="s">
        <v>368</v>
      </c>
      <c r="R32450" s="9" t="s">
        <v>368</v>
      </c>
      <c r="S32450" s="50" t="s">
        <v>368</v>
      </c>
      <c r="T32450" s="9" t="s">
        <v>368</v>
      </c>
      <c r="U32450" s="9" t="s">
        <v>368</v>
      </c>
    </row>
    <row r="32451">
      <c r="F32451" s="9"/>
      <c r="N32451" s="50"/>
      <c r="O32451" s="50"/>
      <c r="P32451" s="50"/>
      <c r="Q32451" s="50" t="s">
        <v>368</v>
      </c>
      <c r="R32451" s="9" t="s">
        <v>368</v>
      </c>
      <c r="S32451" s="50" t="s">
        <v>368</v>
      </c>
      <c r="T32451" s="9" t="s">
        <v>368</v>
      </c>
      <c r="U32451" s="9" t="s">
        <v>368</v>
      </c>
    </row>
    <row r="32452">
      <c r="F32452" s="9"/>
      <c r="N32452" s="50"/>
      <c r="O32452" s="50"/>
      <c r="P32452" s="50"/>
      <c r="Q32452" s="50" t="s">
        <v>368</v>
      </c>
      <c r="R32452" s="9" t="s">
        <v>368</v>
      </c>
      <c r="S32452" s="50" t="s">
        <v>368</v>
      </c>
      <c r="T32452" s="9" t="s">
        <v>368</v>
      </c>
      <c r="U32452" s="9" t="s">
        <v>368</v>
      </c>
    </row>
    <row r="32453">
      <c r="F32453" s="9"/>
      <c r="N32453" s="50"/>
      <c r="O32453" s="50"/>
      <c r="P32453" s="50"/>
      <c r="Q32453" s="50" t="s">
        <v>368</v>
      </c>
      <c r="R32453" s="9" t="s">
        <v>368</v>
      </c>
      <c r="S32453" s="50" t="s">
        <v>368</v>
      </c>
      <c r="T32453" s="9" t="s">
        <v>368</v>
      </c>
      <c r="U32453" s="9" t="s">
        <v>368</v>
      </c>
    </row>
    <row r="32454">
      <c r="F32454" s="9"/>
      <c r="N32454" s="50"/>
      <c r="O32454" s="50"/>
      <c r="P32454" s="50"/>
      <c r="Q32454" s="50" t="s">
        <v>368</v>
      </c>
      <c r="R32454" s="9" t="s">
        <v>368</v>
      </c>
      <c r="S32454" s="50" t="s">
        <v>368</v>
      </c>
      <c r="T32454" s="9" t="s">
        <v>368</v>
      </c>
      <c r="U32454" s="9" t="s">
        <v>368</v>
      </c>
    </row>
    <row r="32455">
      <c r="F32455" s="9"/>
      <c r="N32455" s="50"/>
      <c r="O32455" s="50"/>
      <c r="P32455" s="50"/>
      <c r="Q32455" s="50" t="s">
        <v>368</v>
      </c>
      <c r="R32455" s="9" t="s">
        <v>368</v>
      </c>
      <c r="S32455" s="50" t="s">
        <v>368</v>
      </c>
      <c r="T32455" s="9" t="s">
        <v>368</v>
      </c>
      <c r="U32455" s="9" t="s">
        <v>368</v>
      </c>
    </row>
    <row r="32456">
      <c r="F32456" s="9"/>
      <c r="N32456" s="50"/>
      <c r="O32456" s="50"/>
      <c r="P32456" s="50"/>
      <c r="Q32456" s="50" t="s">
        <v>368</v>
      </c>
      <c r="R32456" s="9" t="s">
        <v>368</v>
      </c>
      <c r="S32456" s="50" t="s">
        <v>368</v>
      </c>
      <c r="T32456" s="9" t="s">
        <v>368</v>
      </c>
      <c r="U32456" s="9" t="s">
        <v>368</v>
      </c>
    </row>
    <row r="32457">
      <c r="F32457" s="9"/>
      <c r="N32457" s="50"/>
      <c r="O32457" s="50"/>
      <c r="P32457" s="50"/>
      <c r="Q32457" s="50" t="s">
        <v>368</v>
      </c>
      <c r="R32457" s="9" t="s">
        <v>368</v>
      </c>
      <c r="S32457" s="50" t="s">
        <v>368</v>
      </c>
      <c r="T32457" s="9" t="s">
        <v>368</v>
      </c>
      <c r="U32457" s="9" t="s">
        <v>368</v>
      </c>
    </row>
    <row r="32458">
      <c r="F32458" s="9"/>
      <c r="N32458" s="50"/>
      <c r="O32458" s="50"/>
      <c r="P32458" s="50"/>
      <c r="Q32458" s="50" t="s">
        <v>368</v>
      </c>
      <c r="R32458" s="9" t="s">
        <v>368</v>
      </c>
      <c r="S32458" s="50" t="s">
        <v>368</v>
      </c>
      <c r="T32458" s="9" t="s">
        <v>368</v>
      </c>
      <c r="U32458" s="9" t="s">
        <v>368</v>
      </c>
    </row>
    <row r="32459">
      <c r="F32459" s="9"/>
      <c r="N32459" s="50"/>
      <c r="O32459" s="50"/>
      <c r="P32459" s="50"/>
      <c r="Q32459" s="50" t="s">
        <v>368</v>
      </c>
      <c r="R32459" s="9" t="s">
        <v>368</v>
      </c>
      <c r="S32459" s="50" t="s">
        <v>368</v>
      </c>
      <c r="T32459" s="9" t="s">
        <v>368</v>
      </c>
      <c r="U32459" s="9" t="s">
        <v>368</v>
      </c>
    </row>
    <row r="32460">
      <c r="F32460" s="9"/>
      <c r="N32460" s="50"/>
      <c r="O32460" s="50"/>
      <c r="P32460" s="50"/>
      <c r="Q32460" s="50" t="s">
        <v>368</v>
      </c>
      <c r="R32460" s="9" t="s">
        <v>368</v>
      </c>
      <c r="S32460" s="50" t="s">
        <v>368</v>
      </c>
      <c r="T32460" s="9" t="s">
        <v>368</v>
      </c>
      <c r="U32460" s="9" t="s">
        <v>368</v>
      </c>
    </row>
    <row r="32461">
      <c r="F32461" s="9"/>
      <c r="N32461" s="50"/>
      <c r="O32461" s="50"/>
      <c r="P32461" s="50"/>
      <c r="Q32461" s="50" t="s">
        <v>368</v>
      </c>
      <c r="R32461" s="9" t="s">
        <v>368</v>
      </c>
      <c r="S32461" s="50" t="s">
        <v>368</v>
      </c>
      <c r="T32461" s="9" t="s">
        <v>368</v>
      </c>
      <c r="U32461" s="9" t="s">
        <v>368</v>
      </c>
    </row>
    <row r="32462">
      <c r="F32462" s="9"/>
      <c r="N32462" s="50"/>
      <c r="O32462" s="50"/>
      <c r="P32462" s="50"/>
      <c r="Q32462" s="50" t="s">
        <v>368</v>
      </c>
      <c r="R32462" s="9" t="s">
        <v>368</v>
      </c>
      <c r="S32462" s="50" t="s">
        <v>368</v>
      </c>
      <c r="T32462" s="9" t="s">
        <v>368</v>
      </c>
      <c r="U32462" s="9" t="s">
        <v>368</v>
      </c>
    </row>
    <row r="32463">
      <c r="F32463" s="9"/>
      <c r="N32463" s="50"/>
      <c r="O32463" s="50"/>
      <c r="P32463" s="50"/>
      <c r="Q32463" s="50" t="s">
        <v>368</v>
      </c>
      <c r="R32463" s="9" t="s">
        <v>368</v>
      </c>
      <c r="S32463" s="50" t="s">
        <v>368</v>
      </c>
      <c r="T32463" s="9" t="s">
        <v>368</v>
      </c>
      <c r="U32463" s="9" t="s">
        <v>368</v>
      </c>
    </row>
    <row r="32464">
      <c r="F32464" s="9"/>
      <c r="N32464" s="50"/>
      <c r="O32464" s="50"/>
      <c r="P32464" s="50"/>
      <c r="Q32464" s="50" t="s">
        <v>368</v>
      </c>
      <c r="R32464" s="9" t="s">
        <v>368</v>
      </c>
      <c r="S32464" s="50" t="s">
        <v>368</v>
      </c>
      <c r="T32464" s="9" t="s">
        <v>368</v>
      </c>
      <c r="U32464" s="9" t="s">
        <v>368</v>
      </c>
    </row>
    <row r="32465">
      <c r="F32465" s="9"/>
      <c r="N32465" s="50"/>
      <c r="O32465" s="50"/>
      <c r="P32465" s="50"/>
      <c r="Q32465" s="50" t="s">
        <v>368</v>
      </c>
      <c r="R32465" s="9" t="s">
        <v>368</v>
      </c>
      <c r="S32465" s="50" t="s">
        <v>368</v>
      </c>
      <c r="T32465" s="9" t="s">
        <v>368</v>
      </c>
      <c r="U32465" s="9" t="s">
        <v>368</v>
      </c>
    </row>
    <row r="32466">
      <c r="F32466" s="9"/>
      <c r="N32466" s="50"/>
      <c r="O32466" s="50"/>
      <c r="P32466" s="50"/>
      <c r="Q32466" s="50" t="s">
        <v>368</v>
      </c>
      <c r="R32466" s="9" t="s">
        <v>368</v>
      </c>
      <c r="S32466" s="50" t="s">
        <v>368</v>
      </c>
      <c r="T32466" s="9" t="s">
        <v>368</v>
      </c>
      <c r="U32466" s="9" t="s">
        <v>368</v>
      </c>
    </row>
    <row r="32467">
      <c r="F32467" s="9"/>
      <c r="N32467" s="50"/>
      <c r="O32467" s="50"/>
      <c r="P32467" s="50"/>
      <c r="Q32467" s="50" t="s">
        <v>368</v>
      </c>
      <c r="R32467" s="9" t="s">
        <v>368</v>
      </c>
      <c r="S32467" s="50" t="s">
        <v>368</v>
      </c>
      <c r="T32467" s="9" t="s">
        <v>368</v>
      </c>
      <c r="U32467" s="9" t="s">
        <v>368</v>
      </c>
    </row>
    <row r="32468">
      <c r="F32468" s="9"/>
      <c r="N32468" s="50"/>
      <c r="O32468" s="50"/>
      <c r="P32468" s="50"/>
      <c r="Q32468" s="50" t="s">
        <v>368</v>
      </c>
      <c r="R32468" s="9" t="s">
        <v>368</v>
      </c>
      <c r="S32468" s="50" t="s">
        <v>368</v>
      </c>
      <c r="T32468" s="9" t="s">
        <v>368</v>
      </c>
      <c r="U32468" s="9" t="s">
        <v>368</v>
      </c>
    </row>
    <row r="32469">
      <c r="F32469" s="9"/>
      <c r="N32469" s="50"/>
      <c r="O32469" s="50"/>
      <c r="P32469" s="50"/>
      <c r="Q32469" s="50" t="s">
        <v>368</v>
      </c>
      <c r="R32469" s="9" t="s">
        <v>368</v>
      </c>
      <c r="S32469" s="50" t="s">
        <v>368</v>
      </c>
      <c r="T32469" s="9" t="s">
        <v>368</v>
      </c>
      <c r="U32469" s="9" t="s">
        <v>368</v>
      </c>
    </row>
    <row r="32470">
      <c r="F32470" s="9"/>
      <c r="N32470" s="50"/>
      <c r="O32470" s="50"/>
      <c r="P32470" s="50"/>
      <c r="Q32470" s="50" t="s">
        <v>368</v>
      </c>
      <c r="R32470" s="9" t="s">
        <v>368</v>
      </c>
      <c r="S32470" s="50" t="s">
        <v>368</v>
      </c>
      <c r="T32470" s="9" t="s">
        <v>368</v>
      </c>
      <c r="U32470" s="9" t="s">
        <v>368</v>
      </c>
    </row>
    <row r="32471">
      <c r="F32471" s="9"/>
      <c r="N32471" s="50"/>
      <c r="O32471" s="50"/>
      <c r="P32471" s="50"/>
      <c r="Q32471" s="50" t="s">
        <v>368</v>
      </c>
      <c r="R32471" s="9" t="s">
        <v>368</v>
      </c>
      <c r="S32471" s="50" t="s">
        <v>368</v>
      </c>
      <c r="T32471" s="9" t="s">
        <v>368</v>
      </c>
      <c r="U32471" s="9" t="s">
        <v>368</v>
      </c>
    </row>
    <row r="32472">
      <c r="F32472" s="9"/>
      <c r="N32472" s="50"/>
      <c r="O32472" s="50"/>
      <c r="P32472" s="50"/>
      <c r="Q32472" s="50" t="s">
        <v>368</v>
      </c>
      <c r="R32472" s="9" t="s">
        <v>368</v>
      </c>
      <c r="S32472" s="50" t="s">
        <v>368</v>
      </c>
      <c r="T32472" s="9" t="s">
        <v>368</v>
      </c>
      <c r="U32472" s="9" t="s">
        <v>368</v>
      </c>
    </row>
    <row r="32473">
      <c r="F32473" s="9"/>
      <c r="N32473" s="50"/>
      <c r="O32473" s="50"/>
      <c r="P32473" s="50"/>
      <c r="Q32473" s="50" t="s">
        <v>368</v>
      </c>
      <c r="R32473" s="9" t="s">
        <v>368</v>
      </c>
      <c r="S32473" s="50" t="s">
        <v>368</v>
      </c>
      <c r="T32473" s="9" t="s">
        <v>368</v>
      </c>
      <c r="U32473" s="9" t="s">
        <v>368</v>
      </c>
    </row>
    <row r="32474">
      <c r="F32474" s="9"/>
      <c r="N32474" s="50"/>
      <c r="O32474" s="50"/>
      <c r="P32474" s="50"/>
      <c r="Q32474" s="50" t="s">
        <v>368</v>
      </c>
      <c r="R32474" s="9" t="s">
        <v>368</v>
      </c>
      <c r="S32474" s="50" t="s">
        <v>368</v>
      </c>
      <c r="T32474" s="9" t="s">
        <v>368</v>
      </c>
      <c r="U32474" s="9" t="s">
        <v>368</v>
      </c>
    </row>
    <row r="32475">
      <c r="F32475" s="9"/>
      <c r="N32475" s="50"/>
      <c r="O32475" s="50"/>
      <c r="P32475" s="50"/>
      <c r="Q32475" s="50" t="s">
        <v>368</v>
      </c>
      <c r="R32475" s="9" t="s">
        <v>368</v>
      </c>
      <c r="S32475" s="50" t="s">
        <v>368</v>
      </c>
      <c r="T32475" s="9" t="s">
        <v>368</v>
      </c>
      <c r="U32475" s="9" t="s">
        <v>368</v>
      </c>
    </row>
    <row r="32476">
      <c r="F32476" s="9"/>
      <c r="N32476" s="50"/>
      <c r="O32476" s="50"/>
      <c r="P32476" s="50"/>
      <c r="Q32476" s="50" t="s">
        <v>368</v>
      </c>
      <c r="R32476" s="9" t="s">
        <v>368</v>
      </c>
      <c r="S32476" s="50" t="s">
        <v>368</v>
      </c>
      <c r="T32476" s="9" t="s">
        <v>368</v>
      </c>
      <c r="U32476" s="9" t="s">
        <v>368</v>
      </c>
    </row>
    <row r="32477">
      <c r="F32477" s="9"/>
      <c r="N32477" s="50"/>
      <c r="O32477" s="50"/>
      <c r="P32477" s="50"/>
      <c r="Q32477" s="50" t="s">
        <v>368</v>
      </c>
      <c r="R32477" s="9" t="s">
        <v>368</v>
      </c>
      <c r="S32477" s="50" t="s">
        <v>368</v>
      </c>
      <c r="T32477" s="9" t="s">
        <v>368</v>
      </c>
      <c r="U32477" s="9" t="s">
        <v>368</v>
      </c>
    </row>
    <row r="32478">
      <c r="F32478" s="9"/>
      <c r="N32478" s="50"/>
      <c r="O32478" s="50"/>
      <c r="P32478" s="50"/>
      <c r="Q32478" s="50" t="s">
        <v>368</v>
      </c>
      <c r="R32478" s="9" t="s">
        <v>368</v>
      </c>
      <c r="S32478" s="50" t="s">
        <v>368</v>
      </c>
      <c r="T32478" s="9" t="s">
        <v>368</v>
      </c>
      <c r="U32478" s="9" t="s">
        <v>368</v>
      </c>
    </row>
    <row r="32479">
      <c r="F32479" s="9"/>
      <c r="N32479" s="50"/>
      <c r="O32479" s="50"/>
      <c r="P32479" s="50"/>
      <c r="Q32479" s="50" t="s">
        <v>368</v>
      </c>
      <c r="R32479" s="9" t="s">
        <v>368</v>
      </c>
      <c r="S32479" s="50" t="s">
        <v>368</v>
      </c>
      <c r="T32479" s="9" t="s">
        <v>368</v>
      </c>
      <c r="U32479" s="9" t="s">
        <v>368</v>
      </c>
    </row>
    <row r="32480">
      <c r="F32480" s="9"/>
      <c r="N32480" s="50"/>
      <c r="O32480" s="50"/>
      <c r="P32480" s="50"/>
      <c r="Q32480" s="50" t="s">
        <v>368</v>
      </c>
      <c r="R32480" s="9" t="s">
        <v>368</v>
      </c>
      <c r="S32480" s="50" t="s">
        <v>368</v>
      </c>
      <c r="T32480" s="9" t="s">
        <v>368</v>
      </c>
      <c r="U32480" s="9" t="s">
        <v>368</v>
      </c>
    </row>
    <row r="32481">
      <c r="F32481" s="9"/>
      <c r="N32481" s="50"/>
      <c r="O32481" s="50"/>
      <c r="P32481" s="50"/>
      <c r="Q32481" s="50" t="s">
        <v>368</v>
      </c>
      <c r="R32481" s="9" t="s">
        <v>368</v>
      </c>
      <c r="S32481" s="50" t="s">
        <v>368</v>
      </c>
      <c r="T32481" s="9" t="s">
        <v>368</v>
      </c>
      <c r="U32481" s="9" t="s">
        <v>368</v>
      </c>
    </row>
    <row r="32482">
      <c r="F32482" s="9"/>
      <c r="N32482" s="50"/>
      <c r="O32482" s="50"/>
      <c r="P32482" s="50"/>
      <c r="Q32482" s="50" t="s">
        <v>368</v>
      </c>
      <c r="R32482" s="9" t="s">
        <v>368</v>
      </c>
      <c r="S32482" s="50" t="s">
        <v>368</v>
      </c>
      <c r="T32482" s="9" t="s">
        <v>368</v>
      </c>
      <c r="U32482" s="9" t="s">
        <v>368</v>
      </c>
    </row>
    <row r="32483">
      <c r="F32483" s="9"/>
      <c r="N32483" s="50"/>
      <c r="O32483" s="50"/>
      <c r="P32483" s="50"/>
      <c r="Q32483" s="50" t="s">
        <v>368</v>
      </c>
      <c r="R32483" s="9" t="s">
        <v>368</v>
      </c>
      <c r="S32483" s="50" t="s">
        <v>368</v>
      </c>
      <c r="T32483" s="9" t="s">
        <v>368</v>
      </c>
      <c r="U32483" s="9" t="s">
        <v>368</v>
      </c>
    </row>
    <row r="32484">
      <c r="F32484" s="9"/>
      <c r="N32484" s="50"/>
      <c r="O32484" s="50"/>
      <c r="P32484" s="50"/>
      <c r="Q32484" s="50" t="s">
        <v>368</v>
      </c>
      <c r="R32484" s="9" t="s">
        <v>368</v>
      </c>
      <c r="S32484" s="50" t="s">
        <v>368</v>
      </c>
      <c r="T32484" s="9" t="s">
        <v>368</v>
      </c>
      <c r="U32484" s="9" t="s">
        <v>368</v>
      </c>
    </row>
    <row r="32485">
      <c r="F32485" s="9"/>
      <c r="N32485" s="50"/>
      <c r="O32485" s="50"/>
      <c r="P32485" s="50"/>
      <c r="Q32485" s="50" t="s">
        <v>368</v>
      </c>
      <c r="R32485" s="9" t="s">
        <v>368</v>
      </c>
      <c r="S32485" s="50" t="s">
        <v>368</v>
      </c>
      <c r="T32485" s="9" t="s">
        <v>368</v>
      </c>
      <c r="U32485" s="9" t="s">
        <v>368</v>
      </c>
    </row>
    <row r="32486">
      <c r="F32486" s="9"/>
      <c r="N32486" s="50"/>
      <c r="O32486" s="50"/>
      <c r="P32486" s="50"/>
      <c r="Q32486" s="50" t="s">
        <v>368</v>
      </c>
      <c r="R32486" s="9" t="s">
        <v>368</v>
      </c>
      <c r="S32486" s="50" t="s">
        <v>368</v>
      </c>
      <c r="T32486" s="9" t="s">
        <v>368</v>
      </c>
      <c r="U32486" s="9" t="s">
        <v>368</v>
      </c>
    </row>
    <row r="32487">
      <c r="F32487" s="9"/>
      <c r="N32487" s="50"/>
      <c r="O32487" s="50"/>
      <c r="P32487" s="50"/>
      <c r="Q32487" s="50" t="s">
        <v>368</v>
      </c>
      <c r="R32487" s="9" t="s">
        <v>368</v>
      </c>
      <c r="S32487" s="50" t="s">
        <v>368</v>
      </c>
      <c r="T32487" s="9" t="s">
        <v>368</v>
      </c>
      <c r="U32487" s="9" t="s">
        <v>368</v>
      </c>
    </row>
    <row r="32488">
      <c r="F32488" s="9"/>
      <c r="N32488" s="50"/>
      <c r="O32488" s="50"/>
      <c r="P32488" s="50"/>
      <c r="Q32488" s="50" t="s">
        <v>368</v>
      </c>
      <c r="R32488" s="9" t="s">
        <v>368</v>
      </c>
      <c r="S32488" s="50" t="s">
        <v>368</v>
      </c>
      <c r="T32488" s="9" t="s">
        <v>368</v>
      </c>
      <c r="U32488" s="9" t="s">
        <v>368</v>
      </c>
    </row>
    <row r="32489">
      <c r="F32489" s="9"/>
      <c r="N32489" s="50"/>
      <c r="O32489" s="50"/>
      <c r="P32489" s="50"/>
      <c r="Q32489" s="50" t="s">
        <v>368</v>
      </c>
      <c r="R32489" s="9" t="s">
        <v>368</v>
      </c>
      <c r="S32489" s="50" t="s">
        <v>368</v>
      </c>
      <c r="T32489" s="9" t="s">
        <v>368</v>
      </c>
      <c r="U32489" s="9" t="s">
        <v>368</v>
      </c>
    </row>
    <row r="32490">
      <c r="F32490" s="9"/>
      <c r="N32490" s="50"/>
      <c r="O32490" s="50"/>
      <c r="P32490" s="50"/>
      <c r="Q32490" s="50" t="s">
        <v>368</v>
      </c>
      <c r="R32490" s="9" t="s">
        <v>368</v>
      </c>
      <c r="S32490" s="50" t="s">
        <v>368</v>
      </c>
      <c r="T32490" s="9" t="s">
        <v>368</v>
      </c>
      <c r="U32490" s="9" t="s">
        <v>368</v>
      </c>
    </row>
    <row r="32491">
      <c r="F32491" s="9"/>
      <c r="N32491" s="50"/>
      <c r="O32491" s="50"/>
      <c r="P32491" s="50"/>
      <c r="Q32491" s="50" t="s">
        <v>368</v>
      </c>
      <c r="R32491" s="9" t="s">
        <v>368</v>
      </c>
      <c r="S32491" s="50" t="s">
        <v>368</v>
      </c>
      <c r="T32491" s="9" t="s">
        <v>368</v>
      </c>
      <c r="U32491" s="9" t="s">
        <v>368</v>
      </c>
    </row>
    <row r="32492">
      <c r="F32492" s="9"/>
      <c r="N32492" s="50"/>
      <c r="O32492" s="50"/>
      <c r="P32492" s="50"/>
      <c r="Q32492" s="50" t="s">
        <v>368</v>
      </c>
      <c r="R32492" s="9" t="s">
        <v>368</v>
      </c>
      <c r="S32492" s="50" t="s">
        <v>368</v>
      </c>
      <c r="T32492" s="9" t="s">
        <v>368</v>
      </c>
      <c r="U32492" s="9" t="s">
        <v>368</v>
      </c>
    </row>
    <row r="32493">
      <c r="F32493" s="9"/>
      <c r="N32493" s="50"/>
      <c r="O32493" s="50"/>
      <c r="P32493" s="50"/>
      <c r="Q32493" s="50" t="s">
        <v>368</v>
      </c>
      <c r="R32493" s="9" t="s">
        <v>368</v>
      </c>
      <c r="S32493" s="50" t="s">
        <v>368</v>
      </c>
      <c r="T32493" s="9" t="s">
        <v>368</v>
      </c>
      <c r="U32493" s="9" t="s">
        <v>368</v>
      </c>
    </row>
    <row r="32494">
      <c r="F32494" s="9"/>
      <c r="N32494" s="50"/>
      <c r="O32494" s="50"/>
      <c r="P32494" s="50"/>
      <c r="Q32494" s="50" t="s">
        <v>368</v>
      </c>
      <c r="R32494" s="9" t="s">
        <v>368</v>
      </c>
      <c r="S32494" s="50" t="s">
        <v>368</v>
      </c>
      <c r="T32494" s="9" t="s">
        <v>368</v>
      </c>
      <c r="U32494" s="9" t="s">
        <v>368</v>
      </c>
    </row>
    <row r="32495">
      <c r="F32495" s="9"/>
      <c r="N32495" s="50"/>
      <c r="O32495" s="50"/>
      <c r="P32495" s="50"/>
      <c r="Q32495" s="50" t="s">
        <v>368</v>
      </c>
      <c r="R32495" s="9" t="s">
        <v>368</v>
      </c>
      <c r="S32495" s="50" t="s">
        <v>368</v>
      </c>
      <c r="T32495" s="9" t="s">
        <v>368</v>
      </c>
      <c r="U32495" s="9" t="s">
        <v>368</v>
      </c>
    </row>
    <row r="32496">
      <c r="F32496" s="9"/>
      <c r="N32496" s="50"/>
      <c r="O32496" s="50"/>
      <c r="P32496" s="50"/>
      <c r="Q32496" s="50" t="s">
        <v>368</v>
      </c>
      <c r="R32496" s="9" t="s">
        <v>368</v>
      </c>
      <c r="S32496" s="50" t="s">
        <v>368</v>
      </c>
      <c r="T32496" s="9" t="s">
        <v>368</v>
      </c>
      <c r="U32496" s="9" t="s">
        <v>368</v>
      </c>
    </row>
    <row r="32497">
      <c r="F32497" s="9"/>
      <c r="N32497" s="50"/>
      <c r="O32497" s="50"/>
      <c r="P32497" s="50"/>
      <c r="Q32497" s="50" t="s">
        <v>368</v>
      </c>
      <c r="R32497" s="9" t="s">
        <v>368</v>
      </c>
      <c r="S32497" s="50" t="s">
        <v>368</v>
      </c>
      <c r="T32497" s="9" t="s">
        <v>368</v>
      </c>
      <c r="U32497" s="9" t="s">
        <v>368</v>
      </c>
    </row>
    <row r="32498">
      <c r="F32498" s="9"/>
      <c r="N32498" s="50"/>
      <c r="O32498" s="50"/>
      <c r="P32498" s="50"/>
      <c r="Q32498" s="50" t="s">
        <v>368</v>
      </c>
      <c r="R32498" s="9" t="s">
        <v>368</v>
      </c>
      <c r="S32498" s="50" t="s">
        <v>368</v>
      </c>
      <c r="T32498" s="9" t="s">
        <v>368</v>
      </c>
      <c r="U32498" s="9" t="s">
        <v>368</v>
      </c>
    </row>
    <row r="32499">
      <c r="F32499" s="9"/>
      <c r="N32499" s="50"/>
      <c r="O32499" s="50"/>
      <c r="P32499" s="50"/>
      <c r="Q32499" s="50" t="s">
        <v>368</v>
      </c>
      <c r="R32499" s="9" t="s">
        <v>368</v>
      </c>
      <c r="S32499" s="50" t="s">
        <v>368</v>
      </c>
      <c r="T32499" s="9" t="s">
        <v>368</v>
      </c>
      <c r="U32499" s="9" t="s">
        <v>368</v>
      </c>
    </row>
    <row r="32500">
      <c r="F32500" s="9"/>
      <c r="N32500" s="50"/>
      <c r="O32500" s="50"/>
      <c r="P32500" s="50"/>
      <c r="Q32500" s="50" t="s">
        <v>368</v>
      </c>
      <c r="R32500" s="9" t="s">
        <v>368</v>
      </c>
      <c r="S32500" s="50" t="s">
        <v>368</v>
      </c>
      <c r="T32500" s="9" t="s">
        <v>368</v>
      </c>
      <c r="U32500" s="9" t="s">
        <v>368</v>
      </c>
    </row>
    <row r="32501">
      <c r="F32501" s="9"/>
      <c r="N32501" s="50"/>
      <c r="O32501" s="50"/>
      <c r="P32501" s="50"/>
      <c r="Q32501" s="50" t="s">
        <v>368</v>
      </c>
      <c r="R32501" s="9" t="s">
        <v>368</v>
      </c>
      <c r="S32501" s="50" t="s">
        <v>368</v>
      </c>
      <c r="T32501" s="9" t="s">
        <v>368</v>
      </c>
      <c r="U32501" s="9" t="s">
        <v>368</v>
      </c>
    </row>
    <row r="32502">
      <c r="F32502" s="9"/>
      <c r="N32502" s="50"/>
      <c r="O32502" s="50"/>
      <c r="P32502" s="50"/>
      <c r="Q32502" s="50" t="s">
        <v>368</v>
      </c>
      <c r="R32502" s="9" t="s">
        <v>368</v>
      </c>
      <c r="S32502" s="50" t="s">
        <v>368</v>
      </c>
      <c r="T32502" s="9" t="s">
        <v>368</v>
      </c>
      <c r="U32502" s="9" t="s">
        <v>368</v>
      </c>
    </row>
    <row r="32503">
      <c r="F32503" s="9"/>
      <c r="N32503" s="50"/>
      <c r="O32503" s="50"/>
      <c r="P32503" s="50"/>
      <c r="Q32503" s="50" t="s">
        <v>368</v>
      </c>
      <c r="R32503" s="9" t="s">
        <v>368</v>
      </c>
      <c r="S32503" s="50" t="s">
        <v>368</v>
      </c>
      <c r="T32503" s="9" t="s">
        <v>368</v>
      </c>
      <c r="U32503" s="9" t="s">
        <v>368</v>
      </c>
    </row>
    <row r="32504">
      <c r="F32504" s="9"/>
      <c r="N32504" s="50"/>
      <c r="O32504" s="50"/>
      <c r="P32504" s="50"/>
      <c r="Q32504" s="50" t="s">
        <v>368</v>
      </c>
      <c r="R32504" s="9" t="s">
        <v>368</v>
      </c>
      <c r="S32504" s="50" t="s">
        <v>368</v>
      </c>
      <c r="T32504" s="9" t="s">
        <v>368</v>
      </c>
      <c r="U32504" s="9" t="s">
        <v>368</v>
      </c>
    </row>
    <row r="32505">
      <c r="F32505" s="9"/>
      <c r="N32505" s="50"/>
      <c r="O32505" s="50"/>
      <c r="P32505" s="50"/>
      <c r="Q32505" s="50" t="s">
        <v>368</v>
      </c>
      <c r="R32505" s="9" t="s">
        <v>368</v>
      </c>
      <c r="S32505" s="50" t="s">
        <v>368</v>
      </c>
      <c r="T32505" s="9" t="s">
        <v>368</v>
      </c>
      <c r="U32505" s="9" t="s">
        <v>368</v>
      </c>
    </row>
    <row r="32506">
      <c r="F32506" s="9"/>
      <c r="N32506" s="50"/>
      <c r="O32506" s="50"/>
      <c r="P32506" s="50"/>
      <c r="Q32506" s="50" t="s">
        <v>368</v>
      </c>
      <c r="R32506" s="9" t="s">
        <v>368</v>
      </c>
      <c r="S32506" s="50" t="s">
        <v>368</v>
      </c>
      <c r="T32506" s="9" t="s">
        <v>368</v>
      </c>
      <c r="U32506" s="9" t="s">
        <v>368</v>
      </c>
    </row>
    <row r="32507">
      <c r="F32507" s="9"/>
      <c r="N32507" s="50"/>
      <c r="O32507" s="50"/>
      <c r="P32507" s="50"/>
      <c r="Q32507" s="50" t="s">
        <v>368</v>
      </c>
      <c r="R32507" s="9" t="s">
        <v>368</v>
      </c>
      <c r="S32507" s="50" t="s">
        <v>368</v>
      </c>
      <c r="T32507" s="9" t="s">
        <v>368</v>
      </c>
      <c r="U32507" s="9" t="s">
        <v>368</v>
      </c>
    </row>
    <row r="32508">
      <c r="F32508" s="9"/>
      <c r="N32508" s="50"/>
      <c r="O32508" s="50"/>
      <c r="P32508" s="50"/>
      <c r="Q32508" s="50" t="s">
        <v>368</v>
      </c>
      <c r="R32508" s="9" t="s">
        <v>368</v>
      </c>
      <c r="S32508" s="50" t="s">
        <v>368</v>
      </c>
      <c r="T32508" s="9" t="s">
        <v>368</v>
      </c>
      <c r="U32508" s="9" t="s">
        <v>368</v>
      </c>
    </row>
    <row r="32509">
      <c r="F32509" s="9"/>
      <c r="N32509" s="50"/>
      <c r="O32509" s="50"/>
      <c r="P32509" s="50"/>
      <c r="Q32509" s="50" t="s">
        <v>368</v>
      </c>
      <c r="R32509" s="9" t="s">
        <v>368</v>
      </c>
      <c r="S32509" s="50" t="s">
        <v>368</v>
      </c>
      <c r="T32509" s="9" t="s">
        <v>368</v>
      </c>
      <c r="U32509" s="9" t="s">
        <v>368</v>
      </c>
    </row>
    <row r="32510">
      <c r="F32510" s="9"/>
      <c r="N32510" s="50"/>
      <c r="O32510" s="50"/>
      <c r="P32510" s="50"/>
      <c r="Q32510" s="50" t="s">
        <v>368</v>
      </c>
      <c r="R32510" s="9" t="s">
        <v>368</v>
      </c>
      <c r="S32510" s="50" t="s">
        <v>368</v>
      </c>
      <c r="T32510" s="9" t="s">
        <v>368</v>
      </c>
      <c r="U32510" s="9" t="s">
        <v>368</v>
      </c>
    </row>
    <row r="32511">
      <c r="F32511" s="9"/>
      <c r="N32511" s="50"/>
      <c r="O32511" s="50"/>
      <c r="P32511" s="50"/>
      <c r="Q32511" s="50" t="s">
        <v>368</v>
      </c>
      <c r="R32511" s="9" t="s">
        <v>368</v>
      </c>
      <c r="S32511" s="50" t="s">
        <v>368</v>
      </c>
      <c r="T32511" s="9" t="s">
        <v>368</v>
      </c>
      <c r="U32511" s="9" t="s">
        <v>368</v>
      </c>
    </row>
    <row r="32512">
      <c r="F32512" s="9"/>
      <c r="N32512" s="50"/>
      <c r="O32512" s="50"/>
      <c r="P32512" s="50"/>
      <c r="Q32512" s="50" t="s">
        <v>368</v>
      </c>
      <c r="R32512" s="9" t="s">
        <v>368</v>
      </c>
      <c r="S32512" s="50" t="s">
        <v>368</v>
      </c>
      <c r="T32512" s="9" t="s">
        <v>368</v>
      </c>
      <c r="U32512" s="9" t="s">
        <v>368</v>
      </c>
    </row>
    <row r="32513">
      <c r="F32513" s="9"/>
      <c r="N32513" s="50"/>
      <c r="O32513" s="50"/>
      <c r="P32513" s="50"/>
      <c r="Q32513" s="50" t="s">
        <v>368</v>
      </c>
      <c r="R32513" s="9" t="s">
        <v>368</v>
      </c>
      <c r="S32513" s="50" t="s">
        <v>368</v>
      </c>
      <c r="T32513" s="9" t="s">
        <v>368</v>
      </c>
      <c r="U32513" s="9" t="s">
        <v>368</v>
      </c>
    </row>
    <row r="32514">
      <c r="F32514" s="9"/>
      <c r="N32514" s="50"/>
      <c r="O32514" s="50"/>
      <c r="P32514" s="50"/>
      <c r="Q32514" s="50" t="s">
        <v>368</v>
      </c>
      <c r="R32514" s="9" t="s">
        <v>368</v>
      </c>
      <c r="S32514" s="50" t="s">
        <v>368</v>
      </c>
      <c r="T32514" s="9" t="s">
        <v>368</v>
      </c>
      <c r="U32514" s="9" t="s">
        <v>368</v>
      </c>
    </row>
    <row r="32515">
      <c r="F32515" s="9"/>
      <c r="N32515" s="50"/>
      <c r="O32515" s="50"/>
      <c r="P32515" s="50"/>
      <c r="Q32515" s="50" t="s">
        <v>368</v>
      </c>
      <c r="R32515" s="9" t="s">
        <v>368</v>
      </c>
      <c r="S32515" s="50" t="s">
        <v>368</v>
      </c>
      <c r="T32515" s="9" t="s">
        <v>368</v>
      </c>
      <c r="U32515" s="9" t="s">
        <v>368</v>
      </c>
    </row>
    <row r="32516">
      <c r="F32516" s="9"/>
      <c r="N32516" s="50"/>
      <c r="O32516" s="50"/>
      <c r="P32516" s="50"/>
      <c r="Q32516" s="50" t="s">
        <v>368</v>
      </c>
      <c r="R32516" s="9" t="s">
        <v>368</v>
      </c>
      <c r="S32516" s="50" t="s">
        <v>368</v>
      </c>
      <c r="T32516" s="9" t="s">
        <v>368</v>
      </c>
      <c r="U32516" s="9" t="s">
        <v>368</v>
      </c>
    </row>
    <row r="32517">
      <c r="F32517" s="9"/>
      <c r="N32517" s="50"/>
      <c r="O32517" s="50"/>
      <c r="P32517" s="50"/>
      <c r="Q32517" s="50" t="s">
        <v>368</v>
      </c>
      <c r="R32517" s="9" t="s">
        <v>368</v>
      </c>
      <c r="S32517" s="50" t="s">
        <v>368</v>
      </c>
      <c r="T32517" s="9" t="s">
        <v>368</v>
      </c>
      <c r="U32517" s="9" t="s">
        <v>368</v>
      </c>
    </row>
    <row r="32518">
      <c r="F32518" s="9"/>
      <c r="N32518" s="50"/>
      <c r="O32518" s="50"/>
      <c r="P32518" s="50"/>
      <c r="Q32518" s="50" t="s">
        <v>368</v>
      </c>
      <c r="R32518" s="9" t="s">
        <v>368</v>
      </c>
      <c r="S32518" s="50" t="s">
        <v>368</v>
      </c>
      <c r="T32518" s="9" t="s">
        <v>368</v>
      </c>
      <c r="U32518" s="9" t="s">
        <v>368</v>
      </c>
    </row>
    <row r="32519">
      <c r="F32519" s="9"/>
      <c r="N32519" s="50"/>
      <c r="O32519" s="50"/>
      <c r="P32519" s="50"/>
      <c r="Q32519" s="50" t="s">
        <v>368</v>
      </c>
      <c r="R32519" s="9" t="s">
        <v>368</v>
      </c>
      <c r="S32519" s="50" t="s">
        <v>368</v>
      </c>
      <c r="T32519" s="9" t="s">
        <v>368</v>
      </c>
      <c r="U32519" s="9" t="s">
        <v>368</v>
      </c>
    </row>
    <row r="32520">
      <c r="F32520" s="9"/>
      <c r="N32520" s="50"/>
      <c r="O32520" s="50"/>
      <c r="P32520" s="50"/>
      <c r="Q32520" s="50" t="s">
        <v>368</v>
      </c>
      <c r="R32520" s="9" t="s">
        <v>368</v>
      </c>
      <c r="S32520" s="50" t="s">
        <v>368</v>
      </c>
      <c r="T32520" s="9" t="s">
        <v>368</v>
      </c>
      <c r="U32520" s="9" t="s">
        <v>368</v>
      </c>
    </row>
    <row r="32521">
      <c r="F32521" s="9"/>
      <c r="N32521" s="50"/>
      <c r="O32521" s="50"/>
      <c r="P32521" s="50"/>
      <c r="Q32521" s="50" t="s">
        <v>368</v>
      </c>
      <c r="R32521" s="9" t="s">
        <v>368</v>
      </c>
      <c r="S32521" s="50" t="s">
        <v>368</v>
      </c>
      <c r="T32521" s="9" t="s">
        <v>368</v>
      </c>
      <c r="U32521" s="9" t="s">
        <v>368</v>
      </c>
    </row>
    <row r="32522">
      <c r="F32522" s="9"/>
      <c r="N32522" s="50"/>
      <c r="O32522" s="50"/>
      <c r="P32522" s="50"/>
      <c r="Q32522" s="50" t="s">
        <v>368</v>
      </c>
      <c r="R32522" s="9" t="s">
        <v>368</v>
      </c>
      <c r="S32522" s="50" t="s">
        <v>368</v>
      </c>
      <c r="T32522" s="9" t="s">
        <v>368</v>
      </c>
      <c r="U32522" s="9" t="s">
        <v>368</v>
      </c>
    </row>
    <row r="32523">
      <c r="F32523" s="9"/>
      <c r="N32523" s="50"/>
      <c r="O32523" s="50"/>
      <c r="P32523" s="50"/>
      <c r="Q32523" s="50" t="s">
        <v>368</v>
      </c>
      <c r="R32523" s="9" t="s">
        <v>368</v>
      </c>
      <c r="S32523" s="50" t="s">
        <v>368</v>
      </c>
      <c r="T32523" s="9" t="s">
        <v>368</v>
      </c>
      <c r="U32523" s="9" t="s">
        <v>368</v>
      </c>
    </row>
    <row r="32524">
      <c r="F32524" s="9"/>
      <c r="N32524" s="50"/>
      <c r="O32524" s="50"/>
      <c r="P32524" s="50"/>
      <c r="Q32524" s="50" t="s">
        <v>368</v>
      </c>
      <c r="R32524" s="9" t="s">
        <v>368</v>
      </c>
      <c r="S32524" s="50" t="s">
        <v>368</v>
      </c>
      <c r="T32524" s="9" t="s">
        <v>368</v>
      </c>
      <c r="U32524" s="9" t="s">
        <v>368</v>
      </c>
    </row>
    <row r="32525">
      <c r="F32525" s="9"/>
      <c r="N32525" s="50"/>
      <c r="O32525" s="50"/>
      <c r="P32525" s="50"/>
      <c r="Q32525" s="50" t="s">
        <v>368</v>
      </c>
      <c r="R32525" s="9" t="s">
        <v>368</v>
      </c>
      <c r="S32525" s="50" t="s">
        <v>368</v>
      </c>
      <c r="T32525" s="9" t="s">
        <v>368</v>
      </c>
      <c r="U32525" s="9" t="s">
        <v>368</v>
      </c>
    </row>
    <row r="32526">
      <c r="F32526" s="9"/>
      <c r="N32526" s="50"/>
      <c r="O32526" s="50"/>
      <c r="P32526" s="50"/>
      <c r="Q32526" s="50" t="s">
        <v>368</v>
      </c>
      <c r="R32526" s="9" t="s">
        <v>368</v>
      </c>
      <c r="S32526" s="50" t="s">
        <v>368</v>
      </c>
      <c r="T32526" s="9" t="s">
        <v>368</v>
      </c>
      <c r="U32526" s="9" t="s">
        <v>368</v>
      </c>
    </row>
    <row r="32527">
      <c r="F32527" s="9"/>
      <c r="N32527" s="50"/>
      <c r="O32527" s="50"/>
      <c r="P32527" s="50"/>
      <c r="Q32527" s="50" t="s">
        <v>368</v>
      </c>
      <c r="R32527" s="9" t="s">
        <v>368</v>
      </c>
      <c r="S32527" s="50" t="s">
        <v>368</v>
      </c>
      <c r="T32527" s="9" t="s">
        <v>368</v>
      </c>
      <c r="U32527" s="9" t="s">
        <v>368</v>
      </c>
    </row>
    <row r="32528">
      <c r="F32528" s="9"/>
      <c r="N32528" s="50"/>
      <c r="O32528" s="50"/>
      <c r="P32528" s="50"/>
      <c r="Q32528" s="50" t="s">
        <v>368</v>
      </c>
      <c r="R32528" s="9" t="s">
        <v>368</v>
      </c>
      <c r="S32528" s="50" t="s">
        <v>368</v>
      </c>
      <c r="T32528" s="9" t="s">
        <v>368</v>
      </c>
      <c r="U32528" s="9" t="s">
        <v>368</v>
      </c>
    </row>
    <row r="32529">
      <c r="F32529" s="9"/>
      <c r="N32529" s="50"/>
      <c r="O32529" s="50"/>
      <c r="P32529" s="50"/>
      <c r="Q32529" s="50" t="s">
        <v>368</v>
      </c>
      <c r="R32529" s="9" t="s">
        <v>368</v>
      </c>
      <c r="S32529" s="50" t="s">
        <v>368</v>
      </c>
      <c r="T32529" s="9" t="s">
        <v>368</v>
      </c>
      <c r="U32529" s="9" t="s">
        <v>368</v>
      </c>
    </row>
    <row r="32530">
      <c r="F32530" s="9"/>
      <c r="N32530" s="50"/>
      <c r="O32530" s="50"/>
      <c r="P32530" s="50"/>
      <c r="Q32530" s="50" t="s">
        <v>368</v>
      </c>
      <c r="R32530" s="9" t="s">
        <v>368</v>
      </c>
      <c r="S32530" s="50" t="s">
        <v>368</v>
      </c>
      <c r="T32530" s="9" t="s">
        <v>368</v>
      </c>
      <c r="U32530" s="9" t="s">
        <v>368</v>
      </c>
    </row>
    <row r="32531">
      <c r="F32531" s="9"/>
      <c r="N32531" s="50"/>
      <c r="O32531" s="50"/>
      <c r="P32531" s="50"/>
      <c r="Q32531" s="50" t="s">
        <v>368</v>
      </c>
      <c r="R32531" s="9" t="s">
        <v>368</v>
      </c>
      <c r="S32531" s="50" t="s">
        <v>368</v>
      </c>
      <c r="T32531" s="9" t="s">
        <v>368</v>
      </c>
      <c r="U32531" s="9" t="s">
        <v>368</v>
      </c>
    </row>
    <row r="32532">
      <c r="F32532" s="9"/>
      <c r="N32532" s="50"/>
      <c r="O32532" s="50"/>
      <c r="P32532" s="50"/>
      <c r="Q32532" s="50" t="s">
        <v>368</v>
      </c>
      <c r="R32532" s="9" t="s">
        <v>368</v>
      </c>
      <c r="S32532" s="50" t="s">
        <v>368</v>
      </c>
      <c r="T32532" s="9" t="s">
        <v>368</v>
      </c>
      <c r="U32532" s="9" t="s">
        <v>368</v>
      </c>
    </row>
    <row r="32533">
      <c r="F32533" s="9"/>
      <c r="N32533" s="50"/>
      <c r="O32533" s="50"/>
      <c r="P32533" s="50"/>
      <c r="Q32533" s="50" t="s">
        <v>368</v>
      </c>
      <c r="R32533" s="9" t="s">
        <v>368</v>
      </c>
      <c r="S32533" s="50" t="s">
        <v>368</v>
      </c>
      <c r="T32533" s="9" t="s">
        <v>368</v>
      </c>
      <c r="U32533" s="9" t="s">
        <v>368</v>
      </c>
    </row>
    <row r="32534">
      <c r="F32534" s="9"/>
      <c r="N32534" s="50"/>
      <c r="O32534" s="50"/>
      <c r="P32534" s="50"/>
      <c r="Q32534" s="50" t="s">
        <v>368</v>
      </c>
      <c r="R32534" s="9" t="s">
        <v>368</v>
      </c>
      <c r="S32534" s="50" t="s">
        <v>368</v>
      </c>
      <c r="T32534" s="9" t="s">
        <v>368</v>
      </c>
      <c r="U32534" s="9" t="s">
        <v>368</v>
      </c>
    </row>
    <row r="32535">
      <c r="F32535" s="9"/>
      <c r="N32535" s="50"/>
      <c r="O32535" s="50"/>
      <c r="P32535" s="50"/>
      <c r="Q32535" s="50" t="s">
        <v>368</v>
      </c>
      <c r="R32535" s="9" t="s">
        <v>368</v>
      </c>
      <c r="S32535" s="50" t="s">
        <v>368</v>
      </c>
      <c r="T32535" s="9" t="s">
        <v>368</v>
      </c>
      <c r="U32535" s="9" t="s">
        <v>368</v>
      </c>
    </row>
    <row r="32536">
      <c r="F32536" s="9"/>
      <c r="N32536" s="50"/>
      <c r="O32536" s="50"/>
      <c r="P32536" s="50"/>
      <c r="Q32536" s="50" t="s">
        <v>368</v>
      </c>
      <c r="R32536" s="9" t="s">
        <v>368</v>
      </c>
      <c r="S32536" s="50" t="s">
        <v>368</v>
      </c>
      <c r="T32536" s="9" t="s">
        <v>368</v>
      </c>
      <c r="U32536" s="9" t="s">
        <v>368</v>
      </c>
    </row>
    <row r="32537">
      <c r="F32537" s="9"/>
      <c r="N32537" s="50"/>
      <c r="O32537" s="50"/>
      <c r="P32537" s="50"/>
      <c r="Q32537" s="50" t="s">
        <v>368</v>
      </c>
      <c r="R32537" s="9" t="s">
        <v>368</v>
      </c>
      <c r="S32537" s="50" t="s">
        <v>368</v>
      </c>
      <c r="T32537" s="9" t="s">
        <v>368</v>
      </c>
      <c r="U32537" s="9" t="s">
        <v>368</v>
      </c>
    </row>
    <row r="32538">
      <c r="F32538" s="9"/>
      <c r="N32538" s="50"/>
      <c r="O32538" s="50"/>
      <c r="P32538" s="50"/>
      <c r="Q32538" s="50" t="s">
        <v>368</v>
      </c>
      <c r="R32538" s="9" t="s">
        <v>368</v>
      </c>
      <c r="S32538" s="50" t="s">
        <v>368</v>
      </c>
      <c r="T32538" s="9" t="s">
        <v>368</v>
      </c>
      <c r="U32538" s="9" t="s">
        <v>368</v>
      </c>
    </row>
    <row r="32539">
      <c r="F32539" s="9"/>
      <c r="N32539" s="50"/>
      <c r="O32539" s="50"/>
      <c r="P32539" s="50"/>
      <c r="Q32539" s="50" t="s">
        <v>368</v>
      </c>
      <c r="R32539" s="9" t="s">
        <v>368</v>
      </c>
      <c r="S32539" s="50" t="s">
        <v>368</v>
      </c>
      <c r="T32539" s="9" t="s">
        <v>368</v>
      </c>
      <c r="U32539" s="9" t="s">
        <v>368</v>
      </c>
    </row>
    <row r="32540">
      <c r="F32540" s="9"/>
      <c r="N32540" s="50"/>
      <c r="O32540" s="50"/>
      <c r="P32540" s="50"/>
      <c r="Q32540" s="50" t="s">
        <v>368</v>
      </c>
      <c r="R32540" s="9" t="s">
        <v>368</v>
      </c>
      <c r="S32540" s="50" t="s">
        <v>368</v>
      </c>
      <c r="T32540" s="9" t="s">
        <v>368</v>
      </c>
      <c r="U32540" s="9" t="s">
        <v>368</v>
      </c>
    </row>
    <row r="32541">
      <c r="F32541" s="9"/>
      <c r="N32541" s="50"/>
      <c r="O32541" s="50"/>
      <c r="P32541" s="50"/>
      <c r="Q32541" s="50" t="s">
        <v>368</v>
      </c>
      <c r="R32541" s="9" t="s">
        <v>368</v>
      </c>
      <c r="S32541" s="50" t="s">
        <v>368</v>
      </c>
      <c r="T32541" s="9" t="s">
        <v>368</v>
      </c>
      <c r="U32541" s="9" t="s">
        <v>368</v>
      </c>
    </row>
    <row r="32542">
      <c r="F32542" s="9"/>
      <c r="N32542" s="50"/>
      <c r="O32542" s="50"/>
      <c r="P32542" s="50"/>
      <c r="Q32542" s="50" t="s">
        <v>368</v>
      </c>
      <c r="R32542" s="9" t="s">
        <v>368</v>
      </c>
      <c r="S32542" s="50" t="s">
        <v>368</v>
      </c>
      <c r="T32542" s="9" t="s">
        <v>368</v>
      </c>
      <c r="U32542" s="9" t="s">
        <v>368</v>
      </c>
    </row>
    <row r="32543">
      <c r="F32543" s="9"/>
      <c r="N32543" s="50"/>
      <c r="O32543" s="50"/>
      <c r="P32543" s="50"/>
      <c r="Q32543" s="50" t="s">
        <v>368</v>
      </c>
      <c r="R32543" s="9" t="s">
        <v>368</v>
      </c>
      <c r="S32543" s="50" t="s">
        <v>368</v>
      </c>
      <c r="T32543" s="9" t="s">
        <v>368</v>
      </c>
      <c r="U32543" s="9" t="s">
        <v>368</v>
      </c>
    </row>
    <row r="32544">
      <c r="F32544" s="9"/>
      <c r="N32544" s="50"/>
      <c r="O32544" s="50"/>
      <c r="P32544" s="50"/>
      <c r="Q32544" s="50" t="s">
        <v>368</v>
      </c>
      <c r="R32544" s="9" t="s">
        <v>368</v>
      </c>
      <c r="S32544" s="50" t="s">
        <v>368</v>
      </c>
      <c r="T32544" s="9" t="s">
        <v>368</v>
      </c>
      <c r="U32544" s="9" t="s">
        <v>368</v>
      </c>
    </row>
    <row r="32545">
      <c r="F32545" s="9"/>
      <c r="N32545" s="50"/>
      <c r="O32545" s="50"/>
      <c r="P32545" s="50"/>
      <c r="Q32545" s="50" t="s">
        <v>368</v>
      </c>
      <c r="R32545" s="9" t="s">
        <v>368</v>
      </c>
      <c r="S32545" s="50" t="s">
        <v>368</v>
      </c>
      <c r="T32545" s="9" t="s">
        <v>368</v>
      </c>
      <c r="U32545" s="9" t="s">
        <v>368</v>
      </c>
    </row>
    <row r="32546">
      <c r="F32546" s="9"/>
      <c r="N32546" s="50"/>
      <c r="O32546" s="50"/>
      <c r="P32546" s="50"/>
      <c r="Q32546" s="50" t="s">
        <v>368</v>
      </c>
      <c r="R32546" s="9" t="s">
        <v>368</v>
      </c>
      <c r="S32546" s="50" t="s">
        <v>368</v>
      </c>
      <c r="T32546" s="9" t="s">
        <v>368</v>
      </c>
      <c r="U32546" s="9" t="s">
        <v>368</v>
      </c>
    </row>
    <row r="32547">
      <c r="F32547" s="9"/>
      <c r="N32547" s="50"/>
      <c r="O32547" s="50"/>
      <c r="P32547" s="50"/>
      <c r="Q32547" s="50" t="s">
        <v>368</v>
      </c>
      <c r="R32547" s="9" t="s">
        <v>368</v>
      </c>
      <c r="S32547" s="50" t="s">
        <v>368</v>
      </c>
      <c r="T32547" s="9" t="s">
        <v>368</v>
      </c>
      <c r="U32547" s="9" t="s">
        <v>368</v>
      </c>
    </row>
    <row r="32548">
      <c r="F32548" s="9"/>
      <c r="N32548" s="50"/>
      <c r="O32548" s="50"/>
      <c r="P32548" s="50"/>
      <c r="Q32548" s="50" t="s">
        <v>368</v>
      </c>
      <c r="R32548" s="9" t="s">
        <v>368</v>
      </c>
      <c r="S32548" s="50" t="s">
        <v>368</v>
      </c>
      <c r="T32548" s="9" t="s">
        <v>368</v>
      </c>
      <c r="U32548" s="9" t="s">
        <v>368</v>
      </c>
    </row>
    <row r="32549">
      <c r="F32549" s="9"/>
      <c r="N32549" s="50"/>
      <c r="O32549" s="50"/>
      <c r="P32549" s="50"/>
      <c r="Q32549" s="50" t="s">
        <v>368</v>
      </c>
      <c r="R32549" s="9" t="s">
        <v>368</v>
      </c>
      <c r="S32549" s="50" t="s">
        <v>368</v>
      </c>
      <c r="T32549" s="9" t="s">
        <v>368</v>
      </c>
      <c r="U32549" s="9" t="s">
        <v>368</v>
      </c>
    </row>
    <row r="32550">
      <c r="F32550" s="9"/>
      <c r="N32550" s="50"/>
      <c r="O32550" s="50"/>
      <c r="P32550" s="50"/>
      <c r="Q32550" s="50" t="s">
        <v>368</v>
      </c>
      <c r="R32550" s="9" t="s">
        <v>368</v>
      </c>
      <c r="S32550" s="50" t="s">
        <v>368</v>
      </c>
      <c r="T32550" s="9" t="s">
        <v>368</v>
      </c>
      <c r="U32550" s="9" t="s">
        <v>368</v>
      </c>
    </row>
    <row r="32551">
      <c r="F32551" s="9"/>
      <c r="N32551" s="50"/>
      <c r="O32551" s="50"/>
      <c r="P32551" s="50"/>
      <c r="Q32551" s="50" t="s">
        <v>368</v>
      </c>
      <c r="R32551" s="9" t="s">
        <v>368</v>
      </c>
      <c r="S32551" s="50" t="s">
        <v>368</v>
      </c>
      <c r="T32551" s="9" t="s">
        <v>368</v>
      </c>
      <c r="U32551" s="9" t="s">
        <v>368</v>
      </c>
    </row>
    <row r="32552">
      <c r="F32552" s="9"/>
      <c r="N32552" s="50"/>
      <c r="O32552" s="50"/>
      <c r="P32552" s="50"/>
      <c r="Q32552" s="50" t="s">
        <v>368</v>
      </c>
      <c r="R32552" s="9" t="s">
        <v>368</v>
      </c>
      <c r="S32552" s="50" t="s">
        <v>368</v>
      </c>
      <c r="T32552" s="9" t="s">
        <v>368</v>
      </c>
      <c r="U32552" s="9" t="s">
        <v>368</v>
      </c>
    </row>
    <row r="32553">
      <c r="F32553" s="9"/>
      <c r="N32553" s="50"/>
      <c r="O32553" s="50"/>
      <c r="P32553" s="50"/>
      <c r="Q32553" s="50" t="s">
        <v>368</v>
      </c>
      <c r="R32553" s="9" t="s">
        <v>368</v>
      </c>
      <c r="S32553" s="50" t="s">
        <v>368</v>
      </c>
      <c r="T32553" s="9" t="s">
        <v>368</v>
      </c>
      <c r="U32553" s="9" t="s">
        <v>368</v>
      </c>
    </row>
    <row r="32554">
      <c r="F32554" s="9"/>
      <c r="N32554" s="50"/>
      <c r="O32554" s="50"/>
      <c r="P32554" s="50"/>
      <c r="Q32554" s="50" t="s">
        <v>368</v>
      </c>
      <c r="R32554" s="9" t="s">
        <v>368</v>
      </c>
      <c r="S32554" s="50" t="s">
        <v>368</v>
      </c>
      <c r="T32554" s="9" t="s">
        <v>368</v>
      </c>
      <c r="U32554" s="9" t="s">
        <v>368</v>
      </c>
    </row>
    <row r="32555">
      <c r="F32555" s="9"/>
      <c r="N32555" s="50"/>
      <c r="O32555" s="50"/>
      <c r="P32555" s="50"/>
      <c r="Q32555" s="50" t="s">
        <v>368</v>
      </c>
      <c r="R32555" s="9" t="s">
        <v>368</v>
      </c>
      <c r="S32555" s="50" t="s">
        <v>368</v>
      </c>
      <c r="T32555" s="9" t="s">
        <v>368</v>
      </c>
      <c r="U32555" s="9" t="s">
        <v>368</v>
      </c>
    </row>
    <row r="32556">
      <c r="F32556" s="9"/>
      <c r="N32556" s="50"/>
      <c r="O32556" s="50"/>
      <c r="P32556" s="50"/>
      <c r="Q32556" s="50" t="s">
        <v>368</v>
      </c>
      <c r="R32556" s="9" t="s">
        <v>368</v>
      </c>
      <c r="S32556" s="50" t="s">
        <v>368</v>
      </c>
      <c r="T32556" s="9" t="s">
        <v>368</v>
      </c>
      <c r="U32556" s="9" t="s">
        <v>368</v>
      </c>
    </row>
    <row r="32557">
      <c r="F32557" s="9"/>
      <c r="N32557" s="50"/>
      <c r="O32557" s="50"/>
      <c r="P32557" s="50"/>
      <c r="Q32557" s="50" t="s">
        <v>368</v>
      </c>
      <c r="R32557" s="9" t="s">
        <v>368</v>
      </c>
      <c r="S32557" s="50" t="s">
        <v>368</v>
      </c>
      <c r="T32557" s="9" t="s">
        <v>368</v>
      </c>
      <c r="U32557" s="9" t="s">
        <v>368</v>
      </c>
    </row>
    <row r="32558">
      <c r="F32558" s="9"/>
      <c r="N32558" s="50"/>
      <c r="O32558" s="50"/>
      <c r="P32558" s="50"/>
      <c r="Q32558" s="50" t="s">
        <v>368</v>
      </c>
      <c r="R32558" s="9" t="s">
        <v>368</v>
      </c>
      <c r="S32558" s="50" t="s">
        <v>368</v>
      </c>
      <c r="T32558" s="9" t="s">
        <v>368</v>
      </c>
      <c r="U32558" s="9" t="s">
        <v>368</v>
      </c>
    </row>
    <row r="32559">
      <c r="F32559" s="9"/>
      <c r="N32559" s="50"/>
      <c r="O32559" s="50"/>
      <c r="P32559" s="50"/>
      <c r="Q32559" s="50" t="s">
        <v>368</v>
      </c>
      <c r="R32559" s="9" t="s">
        <v>368</v>
      </c>
      <c r="S32559" s="50" t="s">
        <v>368</v>
      </c>
      <c r="T32559" s="9" t="s">
        <v>368</v>
      </c>
      <c r="U32559" s="9" t="s">
        <v>368</v>
      </c>
    </row>
    <row r="32560">
      <c r="F32560" s="9"/>
      <c r="N32560" s="50"/>
      <c r="O32560" s="50"/>
      <c r="P32560" s="50"/>
      <c r="Q32560" s="50" t="s">
        <v>368</v>
      </c>
      <c r="R32560" s="9" t="s">
        <v>368</v>
      </c>
      <c r="S32560" s="50" t="s">
        <v>368</v>
      </c>
      <c r="T32560" s="9" t="s">
        <v>368</v>
      </c>
      <c r="U32560" s="9" t="s">
        <v>368</v>
      </c>
    </row>
    <row r="32561">
      <c r="F32561" s="9"/>
      <c r="N32561" s="50"/>
      <c r="O32561" s="50"/>
      <c r="P32561" s="50"/>
      <c r="Q32561" s="50" t="s">
        <v>368</v>
      </c>
      <c r="R32561" s="9" t="s">
        <v>368</v>
      </c>
      <c r="S32561" s="50" t="s">
        <v>368</v>
      </c>
      <c r="T32561" s="9" t="s">
        <v>368</v>
      </c>
      <c r="U32561" s="9" t="s">
        <v>368</v>
      </c>
    </row>
    <row r="32562">
      <c r="F32562" s="9"/>
      <c r="N32562" s="50"/>
      <c r="O32562" s="50"/>
      <c r="P32562" s="50"/>
      <c r="Q32562" s="50" t="s">
        <v>368</v>
      </c>
      <c r="R32562" s="9" t="s">
        <v>368</v>
      </c>
      <c r="S32562" s="50" t="s">
        <v>368</v>
      </c>
      <c r="T32562" s="9" t="s">
        <v>368</v>
      </c>
      <c r="U32562" s="9" t="s">
        <v>368</v>
      </c>
    </row>
    <row r="32563">
      <c r="F32563" s="9"/>
      <c r="N32563" s="50"/>
      <c r="O32563" s="50"/>
      <c r="P32563" s="50"/>
      <c r="Q32563" s="50" t="s">
        <v>368</v>
      </c>
      <c r="R32563" s="9" t="s">
        <v>368</v>
      </c>
      <c r="S32563" s="50" t="s">
        <v>368</v>
      </c>
      <c r="T32563" s="9" t="s">
        <v>368</v>
      </c>
      <c r="U32563" s="9" t="s">
        <v>368</v>
      </c>
    </row>
    <row r="32564">
      <c r="F32564" s="9"/>
      <c r="N32564" s="50"/>
      <c r="O32564" s="50"/>
      <c r="P32564" s="50"/>
      <c r="Q32564" s="50" t="s">
        <v>368</v>
      </c>
      <c r="R32564" s="9" t="s">
        <v>368</v>
      </c>
      <c r="S32564" s="50" t="s">
        <v>368</v>
      </c>
      <c r="T32564" s="9" t="s">
        <v>368</v>
      </c>
      <c r="U32564" s="9" t="s">
        <v>368</v>
      </c>
    </row>
    <row r="32565">
      <c r="F32565" s="9"/>
      <c r="N32565" s="50"/>
      <c r="O32565" s="50"/>
      <c r="P32565" s="50"/>
      <c r="Q32565" s="50" t="s">
        <v>368</v>
      </c>
      <c r="R32565" s="9" t="s">
        <v>368</v>
      </c>
      <c r="S32565" s="50" t="s">
        <v>368</v>
      </c>
      <c r="T32565" s="9" t="s">
        <v>368</v>
      </c>
      <c r="U32565" s="9" t="s">
        <v>368</v>
      </c>
    </row>
    <row r="32566">
      <c r="F32566" s="9"/>
      <c r="N32566" s="50"/>
      <c r="O32566" s="50"/>
      <c r="P32566" s="50"/>
      <c r="Q32566" s="50" t="s">
        <v>368</v>
      </c>
      <c r="R32566" s="9" t="s">
        <v>368</v>
      </c>
      <c r="S32566" s="50" t="s">
        <v>368</v>
      </c>
      <c r="T32566" s="9" t="s">
        <v>368</v>
      </c>
      <c r="U32566" s="9" t="s">
        <v>368</v>
      </c>
    </row>
    <row r="32567">
      <c r="F32567" s="9"/>
      <c r="N32567" s="50"/>
      <c r="O32567" s="50"/>
      <c r="P32567" s="50"/>
      <c r="Q32567" s="50" t="s">
        <v>368</v>
      </c>
      <c r="R32567" s="9" t="s">
        <v>368</v>
      </c>
      <c r="S32567" s="50" t="s">
        <v>368</v>
      </c>
      <c r="T32567" s="9" t="s">
        <v>368</v>
      </c>
      <c r="U32567" s="9" t="s">
        <v>368</v>
      </c>
    </row>
    <row r="32568">
      <c r="F32568" s="9"/>
      <c r="N32568" s="50"/>
      <c r="O32568" s="50"/>
      <c r="P32568" s="50"/>
      <c r="Q32568" s="50" t="s">
        <v>368</v>
      </c>
      <c r="R32568" s="9" t="s">
        <v>368</v>
      </c>
      <c r="S32568" s="50" t="s">
        <v>368</v>
      </c>
      <c r="T32568" s="9" t="s">
        <v>368</v>
      </c>
      <c r="U32568" s="9" t="s">
        <v>368</v>
      </c>
    </row>
    <row r="32569">
      <c r="F32569" s="9"/>
      <c r="N32569" s="50"/>
      <c r="O32569" s="50"/>
      <c r="P32569" s="50"/>
      <c r="Q32569" s="50" t="s">
        <v>368</v>
      </c>
      <c r="R32569" s="9" t="s">
        <v>368</v>
      </c>
      <c r="S32569" s="50" t="s">
        <v>368</v>
      </c>
      <c r="T32569" s="9" t="s">
        <v>368</v>
      </c>
      <c r="U32569" s="9" t="s">
        <v>368</v>
      </c>
    </row>
    <row r="32570">
      <c r="F32570" s="9"/>
      <c r="N32570" s="50"/>
      <c r="O32570" s="50"/>
      <c r="P32570" s="50"/>
      <c r="Q32570" s="50" t="s">
        <v>368</v>
      </c>
      <c r="R32570" s="9" t="s">
        <v>368</v>
      </c>
      <c r="S32570" s="50" t="s">
        <v>368</v>
      </c>
      <c r="T32570" s="9" t="s">
        <v>368</v>
      </c>
      <c r="U32570" s="9" t="s">
        <v>368</v>
      </c>
    </row>
    <row r="32571">
      <c r="F32571" s="9"/>
      <c r="N32571" s="50"/>
      <c r="O32571" s="50"/>
      <c r="P32571" s="50"/>
      <c r="Q32571" s="50" t="s">
        <v>368</v>
      </c>
      <c r="R32571" s="9" t="s">
        <v>368</v>
      </c>
      <c r="S32571" s="50" t="s">
        <v>368</v>
      </c>
      <c r="T32571" s="9" t="s">
        <v>368</v>
      </c>
      <c r="U32571" s="9" t="s">
        <v>368</v>
      </c>
    </row>
    <row r="32572">
      <c r="F32572" s="9"/>
      <c r="N32572" s="50"/>
      <c r="O32572" s="50"/>
      <c r="P32572" s="50"/>
      <c r="Q32572" s="50" t="s">
        <v>368</v>
      </c>
      <c r="R32572" s="9" t="s">
        <v>368</v>
      </c>
      <c r="S32572" s="50" t="s">
        <v>368</v>
      </c>
      <c r="T32572" s="9" t="s">
        <v>368</v>
      </c>
      <c r="U32572" s="9" t="s">
        <v>368</v>
      </c>
    </row>
    <row r="32573">
      <c r="F32573" s="9"/>
      <c r="N32573" s="50"/>
      <c r="O32573" s="50"/>
      <c r="P32573" s="50"/>
      <c r="Q32573" s="50" t="s">
        <v>368</v>
      </c>
      <c r="R32573" s="9" t="s">
        <v>368</v>
      </c>
      <c r="S32573" s="50" t="s">
        <v>368</v>
      </c>
      <c r="T32573" s="9" t="s">
        <v>368</v>
      </c>
      <c r="U32573" s="9" t="s">
        <v>368</v>
      </c>
    </row>
    <row r="32574">
      <c r="F32574" s="9"/>
      <c r="N32574" s="50"/>
      <c r="O32574" s="50"/>
      <c r="P32574" s="50"/>
      <c r="Q32574" s="50" t="s">
        <v>368</v>
      </c>
      <c r="R32574" s="9" t="s">
        <v>368</v>
      </c>
      <c r="S32574" s="50" t="s">
        <v>368</v>
      </c>
      <c r="T32574" s="9" t="s">
        <v>368</v>
      </c>
      <c r="U32574" s="9" t="s">
        <v>368</v>
      </c>
    </row>
    <row r="32575">
      <c r="F32575" s="9"/>
      <c r="N32575" s="50"/>
      <c r="O32575" s="50"/>
      <c r="P32575" s="50"/>
      <c r="Q32575" s="50" t="s">
        <v>368</v>
      </c>
      <c r="R32575" s="9" t="s">
        <v>368</v>
      </c>
      <c r="S32575" s="50" t="s">
        <v>368</v>
      </c>
      <c r="T32575" s="9" t="s">
        <v>368</v>
      </c>
      <c r="U32575" s="9" t="s">
        <v>368</v>
      </c>
    </row>
    <row r="32576">
      <c r="F32576" s="9"/>
      <c r="N32576" s="50"/>
      <c r="O32576" s="50"/>
      <c r="P32576" s="50"/>
      <c r="Q32576" s="50" t="s">
        <v>368</v>
      </c>
      <c r="R32576" s="9" t="s">
        <v>368</v>
      </c>
      <c r="S32576" s="50" t="s">
        <v>368</v>
      </c>
      <c r="T32576" s="9" t="s">
        <v>368</v>
      </c>
      <c r="U32576" s="9" t="s">
        <v>368</v>
      </c>
    </row>
    <row r="32577">
      <c r="F32577" s="9"/>
      <c r="N32577" s="50"/>
      <c r="O32577" s="50"/>
      <c r="P32577" s="50"/>
      <c r="Q32577" s="50" t="s">
        <v>368</v>
      </c>
      <c r="R32577" s="9" t="s">
        <v>368</v>
      </c>
      <c r="S32577" s="50" t="s">
        <v>368</v>
      </c>
      <c r="T32577" s="9" t="s">
        <v>368</v>
      </c>
      <c r="U32577" s="9" t="s">
        <v>368</v>
      </c>
    </row>
    <row r="32578">
      <c r="F32578" s="9"/>
      <c r="N32578" s="50"/>
      <c r="O32578" s="50"/>
      <c r="P32578" s="50"/>
      <c r="Q32578" s="50" t="s">
        <v>368</v>
      </c>
      <c r="R32578" s="9" t="s">
        <v>368</v>
      </c>
      <c r="S32578" s="50" t="s">
        <v>368</v>
      </c>
      <c r="T32578" s="9" t="s">
        <v>368</v>
      </c>
      <c r="U32578" s="9" t="s">
        <v>368</v>
      </c>
    </row>
    <row r="32579">
      <c r="F32579" s="9"/>
      <c r="N32579" s="50"/>
      <c r="O32579" s="50"/>
      <c r="P32579" s="50"/>
      <c r="Q32579" s="50" t="s">
        <v>368</v>
      </c>
      <c r="R32579" s="9" t="s">
        <v>368</v>
      </c>
      <c r="S32579" s="50" t="s">
        <v>368</v>
      </c>
      <c r="T32579" s="9" t="s">
        <v>368</v>
      </c>
      <c r="U32579" s="9" t="s">
        <v>368</v>
      </c>
    </row>
    <row r="32580">
      <c r="F32580" s="9"/>
      <c r="N32580" s="50"/>
      <c r="O32580" s="50"/>
      <c r="P32580" s="50"/>
      <c r="Q32580" s="50" t="s">
        <v>368</v>
      </c>
      <c r="R32580" s="9" t="s">
        <v>368</v>
      </c>
      <c r="S32580" s="50" t="s">
        <v>368</v>
      </c>
      <c r="T32580" s="9" t="s">
        <v>368</v>
      </c>
      <c r="U32580" s="9" t="s">
        <v>368</v>
      </c>
    </row>
    <row r="32581">
      <c r="F32581" s="9"/>
      <c r="N32581" s="50"/>
      <c r="O32581" s="50"/>
      <c r="P32581" s="50"/>
      <c r="Q32581" s="50" t="s">
        <v>368</v>
      </c>
      <c r="R32581" s="9" t="s">
        <v>368</v>
      </c>
      <c r="S32581" s="50" t="s">
        <v>368</v>
      </c>
      <c r="T32581" s="9" t="s">
        <v>368</v>
      </c>
      <c r="U32581" s="9" t="s">
        <v>368</v>
      </c>
    </row>
    <row r="32582">
      <c r="F32582" s="9"/>
      <c r="N32582" s="50"/>
      <c r="O32582" s="50"/>
      <c r="P32582" s="50"/>
      <c r="Q32582" s="50" t="s">
        <v>368</v>
      </c>
      <c r="R32582" s="9" t="s">
        <v>368</v>
      </c>
      <c r="S32582" s="50" t="s">
        <v>368</v>
      </c>
      <c r="T32582" s="9" t="s">
        <v>368</v>
      </c>
      <c r="U32582" s="9" t="s">
        <v>368</v>
      </c>
    </row>
    <row r="32583">
      <c r="F32583" s="9"/>
      <c r="N32583" s="50"/>
      <c r="O32583" s="50"/>
      <c r="P32583" s="50"/>
      <c r="Q32583" s="50" t="s">
        <v>368</v>
      </c>
      <c r="R32583" s="9" t="s">
        <v>368</v>
      </c>
      <c r="S32583" s="50" t="s">
        <v>368</v>
      </c>
      <c r="T32583" s="9" t="s">
        <v>368</v>
      </c>
      <c r="U32583" s="9" t="s">
        <v>368</v>
      </c>
    </row>
    <row r="32584">
      <c r="F32584" s="9"/>
      <c r="N32584" s="50"/>
      <c r="O32584" s="50"/>
      <c r="P32584" s="50"/>
      <c r="Q32584" s="50" t="s">
        <v>368</v>
      </c>
      <c r="R32584" s="9" t="s">
        <v>368</v>
      </c>
      <c r="S32584" s="50" t="s">
        <v>368</v>
      </c>
      <c r="T32584" s="9" t="s">
        <v>368</v>
      </c>
      <c r="U32584" s="9" t="s">
        <v>368</v>
      </c>
    </row>
    <row r="32585">
      <c r="F32585" s="9"/>
      <c r="N32585" s="50"/>
      <c r="O32585" s="50"/>
      <c r="P32585" s="50"/>
      <c r="Q32585" s="50" t="s">
        <v>368</v>
      </c>
      <c r="R32585" s="9" t="s">
        <v>368</v>
      </c>
      <c r="S32585" s="50" t="s">
        <v>368</v>
      </c>
      <c r="T32585" s="9" t="s">
        <v>368</v>
      </c>
      <c r="U32585" s="9" t="s">
        <v>368</v>
      </c>
    </row>
    <row r="32586">
      <c r="F32586" s="9"/>
      <c r="N32586" s="50"/>
      <c r="O32586" s="50"/>
      <c r="P32586" s="50"/>
      <c r="Q32586" s="50" t="s">
        <v>368</v>
      </c>
      <c r="R32586" s="9" t="s">
        <v>368</v>
      </c>
      <c r="S32586" s="50" t="s">
        <v>368</v>
      </c>
      <c r="T32586" s="9" t="s">
        <v>368</v>
      </c>
      <c r="U32586" s="9" t="s">
        <v>368</v>
      </c>
    </row>
    <row r="32587">
      <c r="F32587" s="9"/>
      <c r="N32587" s="50"/>
      <c r="O32587" s="50"/>
      <c r="P32587" s="50"/>
      <c r="Q32587" s="50" t="s">
        <v>368</v>
      </c>
      <c r="R32587" s="9" t="s">
        <v>368</v>
      </c>
      <c r="S32587" s="50" t="s">
        <v>368</v>
      </c>
      <c r="T32587" s="9" t="s">
        <v>368</v>
      </c>
      <c r="U32587" s="9" t="s">
        <v>368</v>
      </c>
    </row>
    <row r="32588">
      <c r="F32588" s="9"/>
      <c r="N32588" s="50"/>
      <c r="O32588" s="50"/>
      <c r="P32588" s="50"/>
      <c r="Q32588" s="50" t="s">
        <v>368</v>
      </c>
      <c r="R32588" s="9" t="s">
        <v>368</v>
      </c>
      <c r="S32588" s="50" t="s">
        <v>368</v>
      </c>
      <c r="T32588" s="9" t="s">
        <v>368</v>
      </c>
      <c r="U32588" s="9" t="s">
        <v>368</v>
      </c>
    </row>
    <row r="32589">
      <c r="F32589" s="9"/>
      <c r="N32589" s="50"/>
      <c r="O32589" s="50"/>
      <c r="P32589" s="50"/>
      <c r="Q32589" s="50" t="s">
        <v>368</v>
      </c>
      <c r="R32589" s="9" t="s">
        <v>368</v>
      </c>
      <c r="S32589" s="50" t="s">
        <v>368</v>
      </c>
      <c r="T32589" s="9" t="s">
        <v>368</v>
      </c>
      <c r="U32589" s="9" t="s">
        <v>368</v>
      </c>
    </row>
    <row r="32590">
      <c r="F32590" s="9"/>
      <c r="N32590" s="50"/>
      <c r="O32590" s="50"/>
      <c r="P32590" s="50"/>
      <c r="Q32590" s="50" t="s">
        <v>368</v>
      </c>
      <c r="R32590" s="9" t="s">
        <v>368</v>
      </c>
      <c r="S32590" s="50" t="s">
        <v>368</v>
      </c>
      <c r="T32590" s="9" t="s">
        <v>368</v>
      </c>
      <c r="U32590" s="9" t="s">
        <v>368</v>
      </c>
    </row>
    <row r="32591">
      <c r="F32591" s="9"/>
      <c r="N32591" s="50"/>
      <c r="O32591" s="50"/>
      <c r="P32591" s="50"/>
      <c r="Q32591" s="50" t="s">
        <v>368</v>
      </c>
      <c r="R32591" s="9" t="s">
        <v>368</v>
      </c>
      <c r="S32591" s="50" t="s">
        <v>368</v>
      </c>
      <c r="T32591" s="9" t="s">
        <v>368</v>
      </c>
      <c r="U32591" s="9" t="s">
        <v>368</v>
      </c>
    </row>
    <row r="32592">
      <c r="F32592" s="9"/>
      <c r="N32592" s="50"/>
      <c r="O32592" s="50"/>
      <c r="P32592" s="50"/>
      <c r="Q32592" s="50" t="s">
        <v>368</v>
      </c>
      <c r="R32592" s="9" t="s">
        <v>368</v>
      </c>
      <c r="S32592" s="50" t="s">
        <v>368</v>
      </c>
      <c r="T32592" s="9" t="s">
        <v>368</v>
      </c>
      <c r="U32592" s="9" t="s">
        <v>368</v>
      </c>
    </row>
    <row r="32593">
      <c r="F32593" s="9"/>
      <c r="N32593" s="50"/>
      <c r="O32593" s="50"/>
      <c r="P32593" s="50"/>
      <c r="Q32593" s="50" t="s">
        <v>368</v>
      </c>
      <c r="R32593" s="9" t="s">
        <v>368</v>
      </c>
      <c r="S32593" s="50" t="s">
        <v>368</v>
      </c>
      <c r="T32593" s="9" t="s">
        <v>368</v>
      </c>
      <c r="U32593" s="9" t="s">
        <v>368</v>
      </c>
    </row>
    <row r="32594">
      <c r="F32594" s="9"/>
      <c r="N32594" s="50"/>
      <c r="O32594" s="50"/>
      <c r="P32594" s="50"/>
      <c r="Q32594" s="50" t="s">
        <v>368</v>
      </c>
      <c r="R32594" s="9" t="s">
        <v>368</v>
      </c>
      <c r="S32594" s="50" t="s">
        <v>368</v>
      </c>
      <c r="T32594" s="9" t="s">
        <v>368</v>
      </c>
      <c r="U32594" s="9" t="s">
        <v>368</v>
      </c>
    </row>
    <row r="32595">
      <c r="F32595" s="9"/>
      <c r="N32595" s="50"/>
      <c r="O32595" s="50"/>
      <c r="P32595" s="50"/>
      <c r="Q32595" s="50" t="s">
        <v>368</v>
      </c>
      <c r="R32595" s="9" t="s">
        <v>368</v>
      </c>
      <c r="S32595" s="50" t="s">
        <v>368</v>
      </c>
      <c r="T32595" s="9" t="s">
        <v>368</v>
      </c>
      <c r="U32595" s="9" t="s">
        <v>368</v>
      </c>
    </row>
    <row r="32596">
      <c r="F32596" s="9"/>
      <c r="N32596" s="50"/>
      <c r="O32596" s="50"/>
      <c r="P32596" s="50"/>
      <c r="Q32596" s="50" t="s">
        <v>368</v>
      </c>
      <c r="R32596" s="9" t="s">
        <v>368</v>
      </c>
      <c r="S32596" s="50" t="s">
        <v>368</v>
      </c>
      <c r="T32596" s="9" t="s">
        <v>368</v>
      </c>
      <c r="U32596" s="9" t="s">
        <v>368</v>
      </c>
    </row>
    <row r="32597">
      <c r="F32597" s="9"/>
      <c r="N32597" s="50"/>
      <c r="O32597" s="50"/>
      <c r="P32597" s="50"/>
      <c r="Q32597" s="50" t="s">
        <v>368</v>
      </c>
      <c r="R32597" s="9" t="s">
        <v>368</v>
      </c>
      <c r="S32597" s="50" t="s">
        <v>368</v>
      </c>
      <c r="T32597" s="9" t="s">
        <v>368</v>
      </c>
      <c r="U32597" s="9" t="s">
        <v>368</v>
      </c>
    </row>
    <row r="32598">
      <c r="F32598" s="9"/>
      <c r="N32598" s="50"/>
      <c r="O32598" s="50"/>
      <c r="P32598" s="50"/>
      <c r="Q32598" s="50" t="s">
        <v>368</v>
      </c>
      <c r="R32598" s="9" t="s">
        <v>368</v>
      </c>
      <c r="S32598" s="50" t="s">
        <v>368</v>
      </c>
      <c r="T32598" s="9" t="s">
        <v>368</v>
      </c>
      <c r="U32598" s="9" t="s">
        <v>368</v>
      </c>
    </row>
    <row r="32599">
      <c r="F32599" s="9"/>
      <c r="N32599" s="50"/>
      <c r="O32599" s="50"/>
      <c r="P32599" s="50"/>
      <c r="Q32599" s="50" t="s">
        <v>368</v>
      </c>
      <c r="R32599" s="9" t="s">
        <v>368</v>
      </c>
      <c r="S32599" s="50" t="s">
        <v>368</v>
      </c>
      <c r="T32599" s="9" t="s">
        <v>368</v>
      </c>
      <c r="U32599" s="9" t="s">
        <v>368</v>
      </c>
    </row>
    <row r="32600">
      <c r="F32600" s="9"/>
      <c r="N32600" s="50"/>
      <c r="O32600" s="50"/>
      <c r="P32600" s="50"/>
      <c r="Q32600" s="50" t="s">
        <v>368</v>
      </c>
      <c r="R32600" s="9" t="s">
        <v>368</v>
      </c>
      <c r="S32600" s="50" t="s">
        <v>368</v>
      </c>
      <c r="T32600" s="9" t="s">
        <v>368</v>
      </c>
      <c r="U32600" s="9" t="s">
        <v>368</v>
      </c>
    </row>
    <row r="32601">
      <c r="F32601" s="9"/>
      <c r="N32601" s="50"/>
      <c r="O32601" s="50"/>
      <c r="P32601" s="50"/>
      <c r="Q32601" s="50" t="s">
        <v>368</v>
      </c>
      <c r="R32601" s="9" t="s">
        <v>368</v>
      </c>
      <c r="S32601" s="50" t="s">
        <v>368</v>
      </c>
      <c r="T32601" s="9" t="s">
        <v>368</v>
      </c>
      <c r="U32601" s="9" t="s">
        <v>368</v>
      </c>
    </row>
    <row r="32602">
      <c r="F32602" s="9"/>
      <c r="N32602" s="50"/>
      <c r="O32602" s="50"/>
      <c r="P32602" s="50"/>
      <c r="Q32602" s="50" t="s">
        <v>368</v>
      </c>
      <c r="R32602" s="9" t="s">
        <v>368</v>
      </c>
      <c r="S32602" s="50" t="s">
        <v>368</v>
      </c>
      <c r="T32602" s="9" t="s">
        <v>368</v>
      </c>
      <c r="U32602" s="9" t="s">
        <v>368</v>
      </c>
    </row>
    <row r="32603">
      <c r="F32603" s="9"/>
      <c r="N32603" s="50"/>
      <c r="O32603" s="50"/>
      <c r="P32603" s="50"/>
      <c r="Q32603" s="50" t="s">
        <v>368</v>
      </c>
      <c r="R32603" s="9" t="s">
        <v>368</v>
      </c>
      <c r="S32603" s="50" t="s">
        <v>368</v>
      </c>
      <c r="T32603" s="9" t="s">
        <v>368</v>
      </c>
      <c r="U32603" s="9" t="s">
        <v>368</v>
      </c>
    </row>
    <row r="32604">
      <c r="F32604" s="9"/>
      <c r="N32604" s="50"/>
      <c r="O32604" s="50"/>
      <c r="P32604" s="50"/>
      <c r="Q32604" s="50" t="s">
        <v>368</v>
      </c>
      <c r="R32604" s="9" t="s">
        <v>368</v>
      </c>
      <c r="S32604" s="50" t="s">
        <v>368</v>
      </c>
      <c r="T32604" s="9" t="s">
        <v>368</v>
      </c>
      <c r="U32604" s="9" t="s">
        <v>368</v>
      </c>
    </row>
    <row r="32605">
      <c r="F32605" s="9"/>
      <c r="N32605" s="50"/>
      <c r="O32605" s="50"/>
      <c r="P32605" s="50"/>
      <c r="Q32605" s="50" t="s">
        <v>368</v>
      </c>
      <c r="R32605" s="9" t="s">
        <v>368</v>
      </c>
      <c r="S32605" s="50" t="s">
        <v>368</v>
      </c>
      <c r="T32605" s="9" t="s">
        <v>368</v>
      </c>
      <c r="U32605" s="9" t="s">
        <v>368</v>
      </c>
    </row>
    <row r="32606">
      <c r="F32606" s="9"/>
      <c r="N32606" s="50"/>
      <c r="O32606" s="50"/>
      <c r="P32606" s="50"/>
      <c r="Q32606" s="50" t="s">
        <v>368</v>
      </c>
      <c r="R32606" s="9" t="s">
        <v>368</v>
      </c>
      <c r="S32606" s="50" t="s">
        <v>368</v>
      </c>
      <c r="T32606" s="9" t="s">
        <v>368</v>
      </c>
      <c r="U32606" s="9" t="s">
        <v>368</v>
      </c>
    </row>
    <row r="32607">
      <c r="F32607" s="9"/>
      <c r="N32607" s="50"/>
      <c r="O32607" s="50"/>
      <c r="P32607" s="50"/>
      <c r="Q32607" s="50" t="s">
        <v>368</v>
      </c>
      <c r="R32607" s="9" t="s">
        <v>368</v>
      </c>
      <c r="S32607" s="50" t="s">
        <v>368</v>
      </c>
      <c r="T32607" s="9" t="s">
        <v>368</v>
      </c>
      <c r="U32607" s="9" t="s">
        <v>368</v>
      </c>
    </row>
    <row r="32608">
      <c r="F32608" s="9"/>
      <c r="N32608" s="50"/>
      <c r="O32608" s="50"/>
      <c r="P32608" s="50"/>
      <c r="Q32608" s="50" t="s">
        <v>368</v>
      </c>
      <c r="R32608" s="9" t="s">
        <v>368</v>
      </c>
      <c r="S32608" s="50" t="s">
        <v>368</v>
      </c>
      <c r="T32608" s="9" t="s">
        <v>368</v>
      </c>
      <c r="U32608" s="9" t="s">
        <v>368</v>
      </c>
    </row>
    <row r="32609">
      <c r="F32609" s="9"/>
      <c r="N32609" s="50"/>
      <c r="O32609" s="50"/>
      <c r="P32609" s="50"/>
      <c r="Q32609" s="50" t="s">
        <v>368</v>
      </c>
      <c r="R32609" s="9" t="s">
        <v>368</v>
      </c>
      <c r="S32609" s="50" t="s">
        <v>368</v>
      </c>
      <c r="T32609" s="9" t="s">
        <v>368</v>
      </c>
      <c r="U32609" s="9" t="s">
        <v>368</v>
      </c>
    </row>
    <row r="32610">
      <c r="F32610" s="9"/>
      <c r="N32610" s="50"/>
      <c r="O32610" s="50"/>
      <c r="P32610" s="50"/>
      <c r="Q32610" s="50" t="s">
        <v>368</v>
      </c>
      <c r="R32610" s="9" t="s">
        <v>368</v>
      </c>
      <c r="S32610" s="50" t="s">
        <v>368</v>
      </c>
      <c r="T32610" s="9" t="s">
        <v>368</v>
      </c>
      <c r="U32610" s="9" t="s">
        <v>368</v>
      </c>
    </row>
    <row r="32611">
      <c r="F32611" s="9"/>
      <c r="N32611" s="50"/>
      <c r="O32611" s="50"/>
      <c r="P32611" s="50"/>
      <c r="Q32611" s="50" t="s">
        <v>368</v>
      </c>
      <c r="R32611" s="9" t="s">
        <v>368</v>
      </c>
      <c r="S32611" s="50" t="s">
        <v>368</v>
      </c>
      <c r="T32611" s="9" t="s">
        <v>368</v>
      </c>
      <c r="U32611" s="9" t="s">
        <v>368</v>
      </c>
    </row>
    <row r="32612">
      <c r="F32612" s="9"/>
      <c r="N32612" s="50"/>
      <c r="O32612" s="50"/>
      <c r="P32612" s="50"/>
      <c r="Q32612" s="50" t="s">
        <v>368</v>
      </c>
      <c r="R32612" s="9" t="s">
        <v>368</v>
      </c>
      <c r="S32612" s="50" t="s">
        <v>368</v>
      </c>
      <c r="T32612" s="9" t="s">
        <v>368</v>
      </c>
      <c r="U32612" s="9" t="s">
        <v>368</v>
      </c>
    </row>
    <row r="32613">
      <c r="F32613" s="9"/>
      <c r="N32613" s="50"/>
      <c r="O32613" s="50"/>
      <c r="P32613" s="50"/>
      <c r="Q32613" s="50" t="s">
        <v>368</v>
      </c>
      <c r="R32613" s="9" t="s">
        <v>368</v>
      </c>
      <c r="S32613" s="50" t="s">
        <v>368</v>
      </c>
      <c r="T32613" s="9" t="s">
        <v>368</v>
      </c>
      <c r="U32613" s="9" t="s">
        <v>368</v>
      </c>
    </row>
    <row r="32614">
      <c r="F32614" s="9"/>
      <c r="N32614" s="50"/>
      <c r="O32614" s="50"/>
      <c r="P32614" s="50"/>
      <c r="Q32614" s="50" t="s">
        <v>368</v>
      </c>
      <c r="R32614" s="9" t="s">
        <v>368</v>
      </c>
      <c r="S32614" s="50" t="s">
        <v>368</v>
      </c>
      <c r="T32614" s="9" t="s">
        <v>368</v>
      </c>
      <c r="U32614" s="9" t="s">
        <v>368</v>
      </c>
    </row>
    <row r="32615">
      <c r="F32615" s="9"/>
      <c r="N32615" s="50"/>
      <c r="O32615" s="50"/>
      <c r="P32615" s="50"/>
      <c r="Q32615" s="50" t="s">
        <v>368</v>
      </c>
      <c r="R32615" s="9" t="s">
        <v>368</v>
      </c>
      <c r="S32615" s="50" t="s">
        <v>368</v>
      </c>
      <c r="T32615" s="9" t="s">
        <v>368</v>
      </c>
      <c r="U32615" s="9" t="s">
        <v>368</v>
      </c>
    </row>
    <row r="32616">
      <c r="F32616" s="9"/>
      <c r="N32616" s="50"/>
      <c r="O32616" s="50"/>
      <c r="P32616" s="50"/>
      <c r="Q32616" s="50" t="s">
        <v>368</v>
      </c>
      <c r="R32616" s="9" t="s">
        <v>368</v>
      </c>
      <c r="S32616" s="50" t="s">
        <v>368</v>
      </c>
      <c r="T32616" s="9" t="s">
        <v>368</v>
      </c>
      <c r="U32616" s="9" t="s">
        <v>368</v>
      </c>
    </row>
    <row r="32617">
      <c r="F32617" s="9"/>
      <c r="N32617" s="50"/>
      <c r="O32617" s="50"/>
      <c r="P32617" s="50"/>
      <c r="Q32617" s="50" t="s">
        <v>368</v>
      </c>
      <c r="R32617" s="9" t="s">
        <v>368</v>
      </c>
      <c r="S32617" s="50" t="s">
        <v>368</v>
      </c>
      <c r="T32617" s="9" t="s">
        <v>368</v>
      </c>
      <c r="U32617" s="9" t="s">
        <v>368</v>
      </c>
    </row>
    <row r="32618">
      <c r="F32618" s="9"/>
      <c r="N32618" s="50"/>
      <c r="O32618" s="50"/>
      <c r="P32618" s="50"/>
      <c r="Q32618" s="50" t="s">
        <v>368</v>
      </c>
      <c r="R32618" s="9" t="s">
        <v>368</v>
      </c>
      <c r="S32618" s="50" t="s">
        <v>368</v>
      </c>
      <c r="T32618" s="9" t="s">
        <v>368</v>
      </c>
      <c r="U32618" s="9" t="s">
        <v>368</v>
      </c>
    </row>
    <row r="32619">
      <c r="F32619" s="9"/>
      <c r="N32619" s="50"/>
      <c r="O32619" s="50"/>
      <c r="P32619" s="50"/>
      <c r="Q32619" s="50" t="s">
        <v>368</v>
      </c>
      <c r="R32619" s="9" t="s">
        <v>368</v>
      </c>
      <c r="S32619" s="50" t="s">
        <v>368</v>
      </c>
      <c r="T32619" s="9" t="s">
        <v>368</v>
      </c>
      <c r="U32619" s="9" t="s">
        <v>368</v>
      </c>
    </row>
    <row r="32620">
      <c r="F32620" s="9"/>
      <c r="N32620" s="50"/>
      <c r="O32620" s="50"/>
      <c r="P32620" s="50"/>
      <c r="Q32620" s="50" t="s">
        <v>368</v>
      </c>
      <c r="R32620" s="9" t="s">
        <v>368</v>
      </c>
      <c r="S32620" s="50" t="s">
        <v>368</v>
      </c>
      <c r="T32620" s="9" t="s">
        <v>368</v>
      </c>
      <c r="U32620" s="9" t="s">
        <v>368</v>
      </c>
    </row>
    <row r="32621">
      <c r="F32621" s="9"/>
      <c r="N32621" s="50"/>
      <c r="O32621" s="50"/>
      <c r="P32621" s="50"/>
      <c r="Q32621" s="50" t="s">
        <v>368</v>
      </c>
      <c r="R32621" s="9" t="s">
        <v>368</v>
      </c>
      <c r="S32621" s="50" t="s">
        <v>368</v>
      </c>
      <c r="T32621" s="9" t="s">
        <v>368</v>
      </c>
      <c r="U32621" s="9" t="s">
        <v>368</v>
      </c>
    </row>
    <row r="32622">
      <c r="F32622" s="9"/>
      <c r="N32622" s="50"/>
      <c r="O32622" s="50"/>
      <c r="P32622" s="50"/>
      <c r="Q32622" s="50" t="s">
        <v>368</v>
      </c>
      <c r="R32622" s="9" t="s">
        <v>368</v>
      </c>
      <c r="S32622" s="50" t="s">
        <v>368</v>
      </c>
      <c r="T32622" s="9" t="s">
        <v>368</v>
      </c>
      <c r="U32622" s="9" t="s">
        <v>368</v>
      </c>
    </row>
    <row r="32623">
      <c r="F32623" s="9"/>
      <c r="N32623" s="50"/>
      <c r="O32623" s="50"/>
      <c r="P32623" s="50"/>
      <c r="Q32623" s="50" t="s">
        <v>368</v>
      </c>
      <c r="R32623" s="9" t="s">
        <v>368</v>
      </c>
      <c r="S32623" s="50" t="s">
        <v>368</v>
      </c>
      <c r="T32623" s="9" t="s">
        <v>368</v>
      </c>
      <c r="U32623" s="9" t="s">
        <v>368</v>
      </c>
    </row>
    <row r="32624">
      <c r="F32624" s="9"/>
      <c r="N32624" s="50"/>
      <c r="O32624" s="50"/>
      <c r="P32624" s="50"/>
      <c r="Q32624" s="50" t="s">
        <v>368</v>
      </c>
      <c r="R32624" s="9" t="s">
        <v>368</v>
      </c>
      <c r="S32624" s="50" t="s">
        <v>368</v>
      </c>
      <c r="T32624" s="9" t="s">
        <v>368</v>
      </c>
      <c r="U32624" s="9" t="s">
        <v>368</v>
      </c>
    </row>
    <row r="32625">
      <c r="F32625" s="9"/>
      <c r="N32625" s="50"/>
      <c r="O32625" s="50"/>
      <c r="P32625" s="50"/>
      <c r="Q32625" s="50" t="s">
        <v>368</v>
      </c>
      <c r="R32625" s="9" t="s">
        <v>368</v>
      </c>
      <c r="S32625" s="50" t="s">
        <v>368</v>
      </c>
      <c r="T32625" s="9" t="s">
        <v>368</v>
      </c>
      <c r="U32625" s="9" t="s">
        <v>368</v>
      </c>
    </row>
    <row r="32626">
      <c r="F32626" s="9"/>
      <c r="N32626" s="50"/>
      <c r="O32626" s="50"/>
      <c r="P32626" s="50"/>
      <c r="Q32626" s="50" t="s">
        <v>368</v>
      </c>
      <c r="R32626" s="9" t="s">
        <v>368</v>
      </c>
      <c r="S32626" s="50" t="s">
        <v>368</v>
      </c>
      <c r="T32626" s="9" t="s">
        <v>368</v>
      </c>
      <c r="U32626" s="9" t="s">
        <v>368</v>
      </c>
    </row>
    <row r="32627">
      <c r="F32627" s="9"/>
      <c r="N32627" s="50"/>
      <c r="O32627" s="50"/>
      <c r="P32627" s="50"/>
      <c r="Q32627" s="50" t="s">
        <v>368</v>
      </c>
      <c r="R32627" s="9" t="s">
        <v>368</v>
      </c>
      <c r="S32627" s="50" t="s">
        <v>368</v>
      </c>
      <c r="T32627" s="9" t="s">
        <v>368</v>
      </c>
      <c r="U32627" s="9" t="s">
        <v>368</v>
      </c>
    </row>
    <row r="32628">
      <c r="F32628" s="9"/>
      <c r="N32628" s="50"/>
      <c r="O32628" s="50"/>
      <c r="P32628" s="50"/>
      <c r="Q32628" s="50" t="s">
        <v>368</v>
      </c>
      <c r="R32628" s="9" t="s">
        <v>368</v>
      </c>
      <c r="S32628" s="50" t="s">
        <v>368</v>
      </c>
      <c r="T32628" s="9" t="s">
        <v>368</v>
      </c>
      <c r="U32628" s="9" t="s">
        <v>368</v>
      </c>
    </row>
    <row r="32629">
      <c r="F32629" s="9"/>
      <c r="N32629" s="50"/>
      <c r="O32629" s="50"/>
      <c r="P32629" s="50"/>
      <c r="Q32629" s="50" t="s">
        <v>368</v>
      </c>
      <c r="R32629" s="9" t="s">
        <v>368</v>
      </c>
      <c r="S32629" s="50" t="s">
        <v>368</v>
      </c>
      <c r="T32629" s="9" t="s">
        <v>368</v>
      </c>
      <c r="U32629" s="9" t="s">
        <v>368</v>
      </c>
    </row>
    <row r="32630">
      <c r="F32630" s="9"/>
      <c r="N32630" s="50"/>
      <c r="O32630" s="50"/>
      <c r="P32630" s="50"/>
      <c r="Q32630" s="50" t="s">
        <v>368</v>
      </c>
      <c r="R32630" s="9" t="s">
        <v>368</v>
      </c>
      <c r="S32630" s="50" t="s">
        <v>368</v>
      </c>
      <c r="T32630" s="9" t="s">
        <v>368</v>
      </c>
      <c r="U32630" s="9" t="s">
        <v>368</v>
      </c>
    </row>
    <row r="32631">
      <c r="F32631" s="9"/>
      <c r="N32631" s="50"/>
      <c r="O32631" s="50"/>
      <c r="P32631" s="50"/>
      <c r="Q32631" s="50" t="s">
        <v>368</v>
      </c>
      <c r="R32631" s="9" t="s">
        <v>368</v>
      </c>
      <c r="S32631" s="50" t="s">
        <v>368</v>
      </c>
      <c r="T32631" s="9" t="s">
        <v>368</v>
      </c>
      <c r="U32631" s="9" t="s">
        <v>368</v>
      </c>
    </row>
    <row r="32632">
      <c r="F32632" s="9"/>
      <c r="N32632" s="50"/>
      <c r="O32632" s="50"/>
      <c r="P32632" s="50"/>
      <c r="Q32632" s="50" t="s">
        <v>368</v>
      </c>
      <c r="R32632" s="9" t="s">
        <v>368</v>
      </c>
      <c r="S32632" s="50" t="s">
        <v>368</v>
      </c>
      <c r="T32632" s="9" t="s">
        <v>368</v>
      </c>
      <c r="U32632" s="9" t="s">
        <v>368</v>
      </c>
    </row>
    <row r="32633">
      <c r="F32633" s="9"/>
      <c r="N32633" s="50"/>
      <c r="O32633" s="50"/>
      <c r="P32633" s="50"/>
      <c r="Q32633" s="50" t="s">
        <v>368</v>
      </c>
      <c r="R32633" s="9" t="s">
        <v>368</v>
      </c>
      <c r="S32633" s="50" t="s">
        <v>368</v>
      </c>
      <c r="T32633" s="9" t="s">
        <v>368</v>
      </c>
      <c r="U32633" s="9" t="s">
        <v>368</v>
      </c>
    </row>
    <row r="32634">
      <c r="F32634" s="9"/>
      <c r="N32634" s="50"/>
      <c r="O32634" s="50"/>
      <c r="P32634" s="50"/>
      <c r="Q32634" s="50" t="s">
        <v>368</v>
      </c>
      <c r="R32634" s="9" t="s">
        <v>368</v>
      </c>
      <c r="S32634" s="50" t="s">
        <v>368</v>
      </c>
      <c r="T32634" s="9" t="s">
        <v>368</v>
      </c>
      <c r="U32634" s="9" t="s">
        <v>368</v>
      </c>
    </row>
    <row r="32635">
      <c r="F32635" s="9"/>
      <c r="N32635" s="50"/>
      <c r="O32635" s="50"/>
      <c r="P32635" s="50"/>
      <c r="Q32635" s="50" t="s">
        <v>368</v>
      </c>
      <c r="R32635" s="9" t="s">
        <v>368</v>
      </c>
      <c r="S32635" s="50" t="s">
        <v>368</v>
      </c>
      <c r="T32635" s="9" t="s">
        <v>368</v>
      </c>
      <c r="U32635" s="9" t="s">
        <v>368</v>
      </c>
    </row>
    <row r="32636">
      <c r="F32636" s="9"/>
      <c r="N32636" s="50"/>
      <c r="O32636" s="50"/>
      <c r="P32636" s="50"/>
      <c r="Q32636" s="50" t="s">
        <v>368</v>
      </c>
      <c r="R32636" s="9" t="s">
        <v>368</v>
      </c>
      <c r="S32636" s="50" t="s">
        <v>368</v>
      </c>
      <c r="T32636" s="9" t="s">
        <v>368</v>
      </c>
      <c r="U32636" s="9" t="s">
        <v>368</v>
      </c>
    </row>
    <row r="32637">
      <c r="F32637" s="9"/>
      <c r="N32637" s="50"/>
      <c r="O32637" s="50"/>
      <c r="P32637" s="50"/>
      <c r="Q32637" s="50" t="s">
        <v>368</v>
      </c>
      <c r="R32637" s="9" t="s">
        <v>368</v>
      </c>
      <c r="S32637" s="50" t="s">
        <v>368</v>
      </c>
      <c r="T32637" s="9" t="s">
        <v>368</v>
      </c>
      <c r="U32637" s="9" t="s">
        <v>368</v>
      </c>
    </row>
    <row r="32638">
      <c r="F32638" s="9"/>
      <c r="N32638" s="50"/>
      <c r="O32638" s="50"/>
      <c r="P32638" s="50"/>
      <c r="Q32638" s="50" t="s">
        <v>368</v>
      </c>
      <c r="R32638" s="9" t="s">
        <v>368</v>
      </c>
      <c r="S32638" s="50" t="s">
        <v>368</v>
      </c>
      <c r="T32638" s="9" t="s">
        <v>368</v>
      </c>
      <c r="U32638" s="9" t="s">
        <v>368</v>
      </c>
    </row>
    <row r="32639">
      <c r="F32639" s="9"/>
      <c r="N32639" s="50"/>
      <c r="O32639" s="50"/>
      <c r="P32639" s="50"/>
      <c r="Q32639" s="50" t="s">
        <v>368</v>
      </c>
      <c r="R32639" s="9" t="s">
        <v>368</v>
      </c>
      <c r="S32639" s="50" t="s">
        <v>368</v>
      </c>
      <c r="T32639" s="9" t="s">
        <v>368</v>
      </c>
      <c r="U32639" s="9" t="s">
        <v>368</v>
      </c>
    </row>
    <row r="32640">
      <c r="F32640" s="9"/>
      <c r="N32640" s="50"/>
      <c r="O32640" s="50"/>
      <c r="P32640" s="50"/>
      <c r="Q32640" s="50" t="s">
        <v>368</v>
      </c>
      <c r="R32640" s="9" t="s">
        <v>368</v>
      </c>
      <c r="S32640" s="50" t="s">
        <v>368</v>
      </c>
      <c r="T32640" s="9" t="s">
        <v>368</v>
      </c>
      <c r="U32640" s="9" t="s">
        <v>368</v>
      </c>
    </row>
    <row r="32641">
      <c r="F32641" s="9"/>
      <c r="N32641" s="50"/>
      <c r="O32641" s="50"/>
      <c r="P32641" s="50"/>
      <c r="Q32641" s="50" t="s">
        <v>368</v>
      </c>
      <c r="R32641" s="9" t="s">
        <v>368</v>
      </c>
      <c r="S32641" s="50" t="s">
        <v>368</v>
      </c>
      <c r="T32641" s="9" t="s">
        <v>368</v>
      </c>
      <c r="U32641" s="9" t="s">
        <v>368</v>
      </c>
    </row>
    <row r="32642">
      <c r="F32642" s="9"/>
      <c r="N32642" s="50"/>
      <c r="O32642" s="50"/>
      <c r="P32642" s="50"/>
      <c r="Q32642" s="50" t="s">
        <v>368</v>
      </c>
      <c r="R32642" s="9" t="s">
        <v>368</v>
      </c>
      <c r="S32642" s="50" t="s">
        <v>368</v>
      </c>
      <c r="T32642" s="9" t="s">
        <v>368</v>
      </c>
      <c r="U32642" s="9" t="s">
        <v>368</v>
      </c>
    </row>
    <row r="32643">
      <c r="F32643" s="9"/>
      <c r="N32643" s="50"/>
      <c r="O32643" s="50"/>
      <c r="P32643" s="50"/>
      <c r="Q32643" s="50" t="s">
        <v>368</v>
      </c>
      <c r="R32643" s="9" t="s">
        <v>368</v>
      </c>
      <c r="S32643" s="50" t="s">
        <v>368</v>
      </c>
      <c r="T32643" s="9" t="s">
        <v>368</v>
      </c>
      <c r="U32643" s="9" t="s">
        <v>368</v>
      </c>
    </row>
    <row r="32644">
      <c r="F32644" s="9"/>
      <c r="N32644" s="50"/>
      <c r="O32644" s="50"/>
      <c r="P32644" s="50"/>
      <c r="Q32644" s="50" t="s">
        <v>368</v>
      </c>
      <c r="R32644" s="9" t="s">
        <v>368</v>
      </c>
      <c r="S32644" s="50" t="s">
        <v>368</v>
      </c>
      <c r="T32644" s="9" t="s">
        <v>368</v>
      </c>
      <c r="U32644" s="9" t="s">
        <v>368</v>
      </c>
    </row>
    <row r="32645">
      <c r="F32645" s="9"/>
      <c r="N32645" s="50"/>
      <c r="O32645" s="50"/>
      <c r="P32645" s="50"/>
      <c r="Q32645" s="50" t="s">
        <v>368</v>
      </c>
      <c r="R32645" s="9" t="s">
        <v>368</v>
      </c>
      <c r="S32645" s="50" t="s">
        <v>368</v>
      </c>
      <c r="T32645" s="9" t="s">
        <v>368</v>
      </c>
      <c r="U32645" s="9" t="s">
        <v>368</v>
      </c>
    </row>
    <row r="32646">
      <c r="F32646" s="9"/>
      <c r="N32646" s="50"/>
      <c r="O32646" s="50"/>
      <c r="P32646" s="50"/>
      <c r="Q32646" s="50" t="s">
        <v>368</v>
      </c>
      <c r="R32646" s="9" t="s">
        <v>368</v>
      </c>
      <c r="S32646" s="50" t="s">
        <v>368</v>
      </c>
      <c r="T32646" s="9" t="s">
        <v>368</v>
      </c>
      <c r="U32646" s="9" t="s">
        <v>368</v>
      </c>
    </row>
    <row r="32647">
      <c r="F32647" s="9"/>
      <c r="N32647" s="50"/>
      <c r="O32647" s="50"/>
      <c r="P32647" s="50"/>
      <c r="Q32647" s="50" t="s">
        <v>368</v>
      </c>
      <c r="R32647" s="9" t="s">
        <v>368</v>
      </c>
      <c r="S32647" s="50" t="s">
        <v>368</v>
      </c>
      <c r="T32647" s="9" t="s">
        <v>368</v>
      </c>
      <c r="U32647" s="9" t="s">
        <v>368</v>
      </c>
    </row>
    <row r="32648">
      <c r="F32648" s="9"/>
      <c r="N32648" s="50"/>
      <c r="O32648" s="50"/>
      <c r="P32648" s="50"/>
      <c r="Q32648" s="50" t="s">
        <v>368</v>
      </c>
      <c r="R32648" s="9" t="s">
        <v>368</v>
      </c>
      <c r="S32648" s="50" t="s">
        <v>368</v>
      </c>
      <c r="T32648" s="9" t="s">
        <v>368</v>
      </c>
      <c r="U32648" s="9" t="s">
        <v>368</v>
      </c>
    </row>
    <row r="32649">
      <c r="F32649" s="9"/>
      <c r="N32649" s="50"/>
      <c r="O32649" s="50"/>
      <c r="P32649" s="50"/>
      <c r="Q32649" s="50" t="s">
        <v>368</v>
      </c>
      <c r="R32649" s="9" t="s">
        <v>368</v>
      </c>
      <c r="S32649" s="50" t="s">
        <v>368</v>
      </c>
      <c r="T32649" s="9" t="s">
        <v>368</v>
      </c>
      <c r="U32649" s="9" t="s">
        <v>368</v>
      </c>
    </row>
    <row r="32650">
      <c r="F32650" s="9"/>
      <c r="N32650" s="50"/>
      <c r="O32650" s="50"/>
      <c r="P32650" s="50"/>
      <c r="Q32650" s="50" t="s">
        <v>368</v>
      </c>
      <c r="R32650" s="9" t="s">
        <v>368</v>
      </c>
      <c r="S32650" s="50" t="s">
        <v>368</v>
      </c>
      <c r="T32650" s="9" t="s">
        <v>368</v>
      </c>
      <c r="U32650" s="9" t="s">
        <v>368</v>
      </c>
    </row>
    <row r="32651">
      <c r="F32651" s="9"/>
      <c r="N32651" s="50"/>
      <c r="O32651" s="50"/>
      <c r="P32651" s="50"/>
      <c r="Q32651" s="50" t="s">
        <v>368</v>
      </c>
      <c r="R32651" s="9" t="s">
        <v>368</v>
      </c>
      <c r="S32651" s="50" t="s">
        <v>368</v>
      </c>
      <c r="T32651" s="9" t="s">
        <v>368</v>
      </c>
      <c r="U32651" s="9" t="s">
        <v>368</v>
      </c>
    </row>
    <row r="32652">
      <c r="F32652" s="9"/>
      <c r="N32652" s="50"/>
      <c r="O32652" s="50"/>
      <c r="P32652" s="50"/>
      <c r="Q32652" s="50" t="s">
        <v>368</v>
      </c>
      <c r="R32652" s="9" t="s">
        <v>368</v>
      </c>
      <c r="S32652" s="50" t="s">
        <v>368</v>
      </c>
      <c r="T32652" s="9" t="s">
        <v>368</v>
      </c>
      <c r="U32652" s="9" t="s">
        <v>368</v>
      </c>
    </row>
    <row r="32653">
      <c r="F32653" s="9"/>
      <c r="N32653" s="50"/>
      <c r="O32653" s="50"/>
      <c r="P32653" s="50"/>
      <c r="Q32653" s="50" t="s">
        <v>368</v>
      </c>
      <c r="R32653" s="9" t="s">
        <v>368</v>
      </c>
      <c r="S32653" s="50" t="s">
        <v>368</v>
      </c>
      <c r="T32653" s="9" t="s">
        <v>368</v>
      </c>
      <c r="U32653" s="9" t="s">
        <v>368</v>
      </c>
    </row>
    <row r="32654">
      <c r="F32654" s="9"/>
      <c r="N32654" s="50"/>
      <c r="O32654" s="50"/>
      <c r="P32654" s="50"/>
      <c r="Q32654" s="50" t="s">
        <v>368</v>
      </c>
      <c r="R32654" s="9" t="s">
        <v>368</v>
      </c>
      <c r="S32654" s="50" t="s">
        <v>368</v>
      </c>
      <c r="T32654" s="9" t="s">
        <v>368</v>
      </c>
      <c r="U32654" s="9" t="s">
        <v>368</v>
      </c>
    </row>
    <row r="32655">
      <c r="F32655" s="9"/>
      <c r="N32655" s="50"/>
      <c r="O32655" s="50"/>
      <c r="P32655" s="50"/>
      <c r="Q32655" s="50" t="s">
        <v>368</v>
      </c>
      <c r="R32655" s="9" t="s">
        <v>368</v>
      </c>
      <c r="S32655" s="50" t="s">
        <v>368</v>
      </c>
      <c r="T32655" s="9" t="s">
        <v>368</v>
      </c>
      <c r="U32655" s="9" t="s">
        <v>368</v>
      </c>
    </row>
    <row r="32656">
      <c r="F32656" s="9"/>
      <c r="N32656" s="50"/>
      <c r="O32656" s="50"/>
      <c r="P32656" s="50"/>
      <c r="Q32656" s="50" t="s">
        <v>368</v>
      </c>
      <c r="R32656" s="9" t="s">
        <v>368</v>
      </c>
      <c r="S32656" s="50" t="s">
        <v>368</v>
      </c>
      <c r="T32656" s="9" t="s">
        <v>368</v>
      </c>
      <c r="U32656" s="9" t="s">
        <v>368</v>
      </c>
    </row>
    <row r="32657">
      <c r="F32657" s="9"/>
      <c r="N32657" s="50"/>
      <c r="O32657" s="50"/>
      <c r="P32657" s="50"/>
      <c r="Q32657" s="50" t="s">
        <v>368</v>
      </c>
      <c r="R32657" s="9" t="s">
        <v>368</v>
      </c>
      <c r="S32657" s="50" t="s">
        <v>368</v>
      </c>
      <c r="T32657" s="9" t="s">
        <v>368</v>
      </c>
      <c r="U32657" s="9" t="s">
        <v>368</v>
      </c>
    </row>
    <row r="32658">
      <c r="F32658" s="9"/>
      <c r="N32658" s="50"/>
      <c r="O32658" s="50"/>
      <c r="P32658" s="50"/>
      <c r="Q32658" s="50" t="s">
        <v>368</v>
      </c>
      <c r="R32658" s="9" t="s">
        <v>368</v>
      </c>
      <c r="S32658" s="50" t="s">
        <v>368</v>
      </c>
      <c r="T32658" s="9" t="s">
        <v>368</v>
      </c>
      <c r="U32658" s="9" t="s">
        <v>368</v>
      </c>
    </row>
    <row r="32659">
      <c r="F32659" s="9"/>
      <c r="N32659" s="50"/>
      <c r="O32659" s="50"/>
      <c r="P32659" s="50"/>
      <c r="Q32659" s="50" t="s">
        <v>368</v>
      </c>
      <c r="R32659" s="9" t="s">
        <v>368</v>
      </c>
      <c r="S32659" s="50" t="s">
        <v>368</v>
      </c>
      <c r="T32659" s="9" t="s">
        <v>368</v>
      </c>
      <c r="U32659" s="9" t="s">
        <v>368</v>
      </c>
    </row>
    <row r="32660">
      <c r="F32660" s="9"/>
      <c r="N32660" s="50"/>
      <c r="O32660" s="50"/>
      <c r="P32660" s="50"/>
      <c r="Q32660" s="50" t="s">
        <v>368</v>
      </c>
      <c r="R32660" s="9" t="s">
        <v>368</v>
      </c>
      <c r="S32660" s="50" t="s">
        <v>368</v>
      </c>
      <c r="T32660" s="9" t="s">
        <v>368</v>
      </c>
      <c r="U32660" s="9" t="s">
        <v>368</v>
      </c>
    </row>
    <row r="32661">
      <c r="F32661" s="9"/>
      <c r="N32661" s="50"/>
      <c r="O32661" s="50"/>
      <c r="P32661" s="50"/>
      <c r="Q32661" s="50" t="s">
        <v>368</v>
      </c>
      <c r="R32661" s="9" t="s">
        <v>368</v>
      </c>
      <c r="S32661" s="50" t="s">
        <v>368</v>
      </c>
      <c r="T32661" s="9" t="s">
        <v>368</v>
      </c>
      <c r="U32661" s="9" t="s">
        <v>368</v>
      </c>
    </row>
    <row r="32662">
      <c r="F32662" s="9"/>
      <c r="N32662" s="50"/>
      <c r="O32662" s="50"/>
      <c r="P32662" s="50"/>
      <c r="Q32662" s="50" t="s">
        <v>368</v>
      </c>
      <c r="R32662" s="9" t="s">
        <v>368</v>
      </c>
      <c r="S32662" s="50" t="s">
        <v>368</v>
      </c>
      <c r="T32662" s="9" t="s">
        <v>368</v>
      </c>
      <c r="U32662" s="9" t="s">
        <v>368</v>
      </c>
    </row>
    <row r="32663">
      <c r="F32663" s="9"/>
      <c r="N32663" s="50"/>
      <c r="O32663" s="50"/>
      <c r="P32663" s="50"/>
      <c r="Q32663" s="50" t="s">
        <v>368</v>
      </c>
      <c r="R32663" s="9" t="s">
        <v>368</v>
      </c>
      <c r="S32663" s="50" t="s">
        <v>368</v>
      </c>
      <c r="T32663" s="9" t="s">
        <v>368</v>
      </c>
      <c r="U32663" s="9" t="s">
        <v>368</v>
      </c>
    </row>
    <row r="32664">
      <c r="F32664" s="9"/>
      <c r="N32664" s="50"/>
      <c r="O32664" s="50"/>
      <c r="P32664" s="50"/>
      <c r="Q32664" s="50" t="s">
        <v>368</v>
      </c>
      <c r="R32664" s="9" t="s">
        <v>368</v>
      </c>
      <c r="S32664" s="50" t="s">
        <v>368</v>
      </c>
      <c r="T32664" s="9" t="s">
        <v>368</v>
      </c>
      <c r="U32664" s="9" t="s">
        <v>368</v>
      </c>
    </row>
    <row r="32665">
      <c r="F32665" s="9"/>
      <c r="N32665" s="50"/>
      <c r="O32665" s="50"/>
      <c r="P32665" s="50"/>
      <c r="Q32665" s="50" t="s">
        <v>368</v>
      </c>
      <c r="R32665" s="9" t="s">
        <v>368</v>
      </c>
      <c r="S32665" s="50" t="s">
        <v>368</v>
      </c>
      <c r="T32665" s="9" t="s">
        <v>368</v>
      </c>
      <c r="U32665" s="9" t="s">
        <v>368</v>
      </c>
    </row>
    <row r="32666">
      <c r="F32666" s="9"/>
      <c r="N32666" s="50"/>
      <c r="O32666" s="50"/>
      <c r="P32666" s="50"/>
      <c r="Q32666" s="50" t="s">
        <v>368</v>
      </c>
      <c r="R32666" s="9" t="s">
        <v>368</v>
      </c>
      <c r="S32666" s="50" t="s">
        <v>368</v>
      </c>
      <c r="T32666" s="9" t="s">
        <v>368</v>
      </c>
      <c r="U32666" s="9" t="s">
        <v>368</v>
      </c>
    </row>
    <row r="32667">
      <c r="F32667" s="9"/>
      <c r="N32667" s="50"/>
      <c r="O32667" s="50"/>
      <c r="P32667" s="50"/>
      <c r="Q32667" s="50" t="s">
        <v>368</v>
      </c>
      <c r="R32667" s="9" t="s">
        <v>368</v>
      </c>
      <c r="S32667" s="50" t="s">
        <v>368</v>
      </c>
      <c r="T32667" s="9" t="s">
        <v>368</v>
      </c>
      <c r="U32667" s="9" t="s">
        <v>368</v>
      </c>
    </row>
    <row r="32668">
      <c r="F32668" s="9"/>
      <c r="N32668" s="50"/>
      <c r="O32668" s="50"/>
      <c r="P32668" s="50"/>
      <c r="Q32668" s="50" t="s">
        <v>368</v>
      </c>
      <c r="R32668" s="9" t="s">
        <v>368</v>
      </c>
      <c r="S32668" s="50" t="s">
        <v>368</v>
      </c>
      <c r="T32668" s="9" t="s">
        <v>368</v>
      </c>
      <c r="U32668" s="9" t="s">
        <v>368</v>
      </c>
    </row>
    <row r="32669">
      <c r="F32669" s="9"/>
      <c r="N32669" s="50"/>
      <c r="O32669" s="50"/>
      <c r="P32669" s="50"/>
      <c r="Q32669" s="50" t="s">
        <v>368</v>
      </c>
      <c r="R32669" s="9" t="s">
        <v>368</v>
      </c>
      <c r="S32669" s="50" t="s">
        <v>368</v>
      </c>
      <c r="T32669" s="9" t="s">
        <v>368</v>
      </c>
      <c r="U32669" s="9" t="s">
        <v>368</v>
      </c>
    </row>
    <row r="32670">
      <c r="F32670" s="9"/>
      <c r="N32670" s="50"/>
      <c r="O32670" s="50"/>
      <c r="P32670" s="50"/>
      <c r="Q32670" s="50" t="s">
        <v>368</v>
      </c>
      <c r="R32670" s="9" t="s">
        <v>368</v>
      </c>
      <c r="S32670" s="50" t="s">
        <v>368</v>
      </c>
      <c r="T32670" s="9" t="s">
        <v>368</v>
      </c>
      <c r="U32670" s="9" t="s">
        <v>368</v>
      </c>
    </row>
    <row r="32671">
      <c r="F32671" s="9"/>
      <c r="N32671" s="50"/>
      <c r="O32671" s="50"/>
      <c r="P32671" s="50"/>
      <c r="Q32671" s="50" t="s">
        <v>368</v>
      </c>
      <c r="R32671" s="9" t="s">
        <v>368</v>
      </c>
      <c r="S32671" s="50" t="s">
        <v>368</v>
      </c>
      <c r="T32671" s="9" t="s">
        <v>368</v>
      </c>
      <c r="U32671" s="9" t="s">
        <v>368</v>
      </c>
    </row>
    <row r="32672">
      <c r="F32672" s="9"/>
      <c r="N32672" s="50"/>
      <c r="O32672" s="50"/>
      <c r="P32672" s="50"/>
      <c r="Q32672" s="50" t="s">
        <v>368</v>
      </c>
      <c r="R32672" s="9" t="s">
        <v>368</v>
      </c>
      <c r="S32672" s="50" t="s">
        <v>368</v>
      </c>
      <c r="T32672" s="9" t="s">
        <v>368</v>
      </c>
      <c r="U32672" s="9" t="s">
        <v>368</v>
      </c>
    </row>
    <row r="32673">
      <c r="F32673" s="9"/>
      <c r="N32673" s="50"/>
      <c r="O32673" s="50"/>
      <c r="P32673" s="50"/>
      <c r="Q32673" s="50" t="s">
        <v>368</v>
      </c>
      <c r="R32673" s="9" t="s">
        <v>368</v>
      </c>
      <c r="S32673" s="50" t="s">
        <v>368</v>
      </c>
      <c r="T32673" s="9" t="s">
        <v>368</v>
      </c>
      <c r="U32673" s="9" t="s">
        <v>368</v>
      </c>
    </row>
    <row r="32674">
      <c r="F32674" s="9"/>
      <c r="N32674" s="50"/>
      <c r="O32674" s="50"/>
      <c r="P32674" s="50"/>
      <c r="Q32674" s="50" t="s">
        <v>368</v>
      </c>
      <c r="R32674" s="9" t="s">
        <v>368</v>
      </c>
      <c r="S32674" s="50" t="s">
        <v>368</v>
      </c>
      <c r="T32674" s="9" t="s">
        <v>368</v>
      </c>
      <c r="U32674" s="9" t="s">
        <v>368</v>
      </c>
    </row>
    <row r="32675">
      <c r="F32675" s="9"/>
      <c r="N32675" s="50"/>
      <c r="O32675" s="50"/>
      <c r="P32675" s="50"/>
      <c r="Q32675" s="50" t="s">
        <v>368</v>
      </c>
      <c r="R32675" s="9" t="s">
        <v>368</v>
      </c>
      <c r="S32675" s="50" t="s">
        <v>368</v>
      </c>
      <c r="T32675" s="9" t="s">
        <v>368</v>
      </c>
      <c r="U32675" s="9" t="s">
        <v>368</v>
      </c>
    </row>
    <row r="32676">
      <c r="F32676" s="9"/>
      <c r="N32676" s="50"/>
      <c r="O32676" s="50"/>
      <c r="P32676" s="50"/>
      <c r="Q32676" s="50" t="s">
        <v>368</v>
      </c>
      <c r="R32676" s="9" t="s">
        <v>368</v>
      </c>
      <c r="S32676" s="50" t="s">
        <v>368</v>
      </c>
      <c r="T32676" s="9" t="s">
        <v>368</v>
      </c>
      <c r="U32676" s="9" t="s">
        <v>368</v>
      </c>
    </row>
    <row r="32677">
      <c r="F32677" s="9"/>
      <c r="N32677" s="50"/>
      <c r="O32677" s="50"/>
      <c r="P32677" s="50"/>
      <c r="Q32677" s="50" t="s">
        <v>368</v>
      </c>
      <c r="R32677" s="9" t="s">
        <v>368</v>
      </c>
      <c r="S32677" s="50" t="s">
        <v>368</v>
      </c>
      <c r="T32677" s="9" t="s">
        <v>368</v>
      </c>
      <c r="U32677" s="9" t="s">
        <v>368</v>
      </c>
    </row>
    <row r="32678">
      <c r="F32678" s="9"/>
      <c r="N32678" s="50"/>
      <c r="O32678" s="50"/>
      <c r="P32678" s="50"/>
      <c r="Q32678" s="50" t="s">
        <v>368</v>
      </c>
      <c r="R32678" s="9" t="s">
        <v>368</v>
      </c>
      <c r="S32678" s="50" t="s">
        <v>368</v>
      </c>
      <c r="T32678" s="9" t="s">
        <v>368</v>
      </c>
      <c r="U32678" s="9" t="s">
        <v>368</v>
      </c>
    </row>
    <row r="32679">
      <c r="F32679" s="9"/>
      <c r="N32679" s="50"/>
      <c r="O32679" s="50"/>
      <c r="P32679" s="50"/>
      <c r="Q32679" s="50" t="s">
        <v>368</v>
      </c>
      <c r="R32679" s="9" t="s">
        <v>368</v>
      </c>
      <c r="S32679" s="50" t="s">
        <v>368</v>
      </c>
      <c r="T32679" s="9" t="s">
        <v>368</v>
      </c>
      <c r="U32679" s="9" t="s">
        <v>368</v>
      </c>
    </row>
    <row r="32680">
      <c r="F32680" s="9"/>
      <c r="N32680" s="50"/>
      <c r="O32680" s="50"/>
      <c r="P32680" s="50"/>
      <c r="Q32680" s="50" t="s">
        <v>368</v>
      </c>
      <c r="R32680" s="9" t="s">
        <v>368</v>
      </c>
      <c r="S32680" s="50" t="s">
        <v>368</v>
      </c>
      <c r="T32680" s="9" t="s">
        <v>368</v>
      </c>
      <c r="U32680" s="9" t="s">
        <v>368</v>
      </c>
    </row>
    <row r="32681">
      <c r="F32681" s="9"/>
      <c r="N32681" s="50"/>
      <c r="O32681" s="50"/>
      <c r="P32681" s="50"/>
      <c r="Q32681" s="50" t="s">
        <v>368</v>
      </c>
      <c r="R32681" s="9" t="s">
        <v>368</v>
      </c>
      <c r="S32681" s="50" t="s">
        <v>368</v>
      </c>
      <c r="T32681" s="9" t="s">
        <v>368</v>
      </c>
      <c r="U32681" s="9" t="s">
        <v>368</v>
      </c>
    </row>
    <row r="32682">
      <c r="F32682" s="9"/>
      <c r="N32682" s="50"/>
      <c r="O32682" s="50"/>
      <c r="P32682" s="50"/>
      <c r="Q32682" s="50" t="s">
        <v>368</v>
      </c>
      <c r="R32682" s="9" t="s">
        <v>368</v>
      </c>
      <c r="S32682" s="50" t="s">
        <v>368</v>
      </c>
      <c r="T32682" s="9" t="s">
        <v>368</v>
      </c>
      <c r="U32682" s="9" t="s">
        <v>368</v>
      </c>
    </row>
    <row r="32683">
      <c r="F32683" s="9"/>
      <c r="N32683" s="50"/>
      <c r="O32683" s="50"/>
      <c r="P32683" s="50"/>
      <c r="Q32683" s="50" t="s">
        <v>368</v>
      </c>
      <c r="R32683" s="9" t="s">
        <v>368</v>
      </c>
      <c r="S32683" s="50" t="s">
        <v>368</v>
      </c>
      <c r="T32683" s="9" t="s">
        <v>368</v>
      </c>
      <c r="U32683" s="9" t="s">
        <v>368</v>
      </c>
    </row>
    <row r="32684">
      <c r="F32684" s="9"/>
      <c r="N32684" s="50"/>
      <c r="O32684" s="50"/>
      <c r="P32684" s="50"/>
      <c r="Q32684" s="50" t="s">
        <v>368</v>
      </c>
      <c r="R32684" s="9" t="s">
        <v>368</v>
      </c>
      <c r="S32684" s="50" t="s">
        <v>368</v>
      </c>
      <c r="T32684" s="9" t="s">
        <v>368</v>
      </c>
      <c r="U32684" s="9" t="s">
        <v>368</v>
      </c>
    </row>
    <row r="32685">
      <c r="F32685" s="9"/>
      <c r="N32685" s="50"/>
      <c r="O32685" s="50"/>
      <c r="P32685" s="50"/>
      <c r="Q32685" s="50" t="s">
        <v>368</v>
      </c>
      <c r="R32685" s="9" t="s">
        <v>368</v>
      </c>
      <c r="S32685" s="50" t="s">
        <v>368</v>
      </c>
      <c r="T32685" s="9" t="s">
        <v>368</v>
      </c>
      <c r="U32685" s="9" t="s">
        <v>368</v>
      </c>
    </row>
    <row r="32686">
      <c r="F32686" s="9"/>
      <c r="N32686" s="50"/>
      <c r="O32686" s="50"/>
      <c r="P32686" s="50"/>
      <c r="Q32686" s="50" t="s">
        <v>368</v>
      </c>
      <c r="R32686" s="9" t="s">
        <v>368</v>
      </c>
      <c r="S32686" s="50" t="s">
        <v>368</v>
      </c>
      <c r="T32686" s="9" t="s">
        <v>368</v>
      </c>
      <c r="U32686" s="9" t="s">
        <v>368</v>
      </c>
    </row>
    <row r="32687">
      <c r="F32687" s="9"/>
      <c r="N32687" s="50"/>
      <c r="O32687" s="50"/>
      <c r="P32687" s="50"/>
      <c r="Q32687" s="50" t="s">
        <v>368</v>
      </c>
      <c r="R32687" s="9" t="s">
        <v>368</v>
      </c>
      <c r="S32687" s="50" t="s">
        <v>368</v>
      </c>
      <c r="T32687" s="9" t="s">
        <v>368</v>
      </c>
      <c r="U32687" s="9" t="s">
        <v>368</v>
      </c>
    </row>
    <row r="32688">
      <c r="F32688" s="9"/>
      <c r="N32688" s="50"/>
      <c r="O32688" s="50"/>
      <c r="P32688" s="50"/>
      <c r="Q32688" s="50" t="s">
        <v>368</v>
      </c>
      <c r="R32688" s="9" t="s">
        <v>368</v>
      </c>
      <c r="S32688" s="50" t="s">
        <v>368</v>
      </c>
      <c r="T32688" s="9" t="s">
        <v>368</v>
      </c>
      <c r="U32688" s="9" t="s">
        <v>368</v>
      </c>
    </row>
    <row r="32689">
      <c r="F32689" s="9"/>
      <c r="N32689" s="50"/>
      <c r="O32689" s="50"/>
      <c r="P32689" s="50"/>
      <c r="Q32689" s="50" t="s">
        <v>368</v>
      </c>
      <c r="R32689" s="9" t="s">
        <v>368</v>
      </c>
      <c r="S32689" s="50" t="s">
        <v>368</v>
      </c>
      <c r="T32689" s="9" t="s">
        <v>368</v>
      </c>
      <c r="U32689" s="9" t="s">
        <v>368</v>
      </c>
    </row>
    <row r="32690">
      <c r="F32690" s="9"/>
      <c r="N32690" s="50"/>
      <c r="O32690" s="50"/>
      <c r="P32690" s="50"/>
      <c r="Q32690" s="50" t="s">
        <v>368</v>
      </c>
      <c r="R32690" s="9" t="s">
        <v>368</v>
      </c>
      <c r="S32690" s="50" t="s">
        <v>368</v>
      </c>
      <c r="T32690" s="9" t="s">
        <v>368</v>
      </c>
      <c r="U32690" s="9" t="s">
        <v>368</v>
      </c>
    </row>
    <row r="32691">
      <c r="F32691" s="9"/>
      <c r="N32691" s="50"/>
      <c r="O32691" s="50"/>
      <c r="P32691" s="50"/>
      <c r="Q32691" s="50" t="s">
        <v>368</v>
      </c>
      <c r="R32691" s="9" t="s">
        <v>368</v>
      </c>
      <c r="S32691" s="50" t="s">
        <v>368</v>
      </c>
      <c r="T32691" s="9" t="s">
        <v>368</v>
      </c>
      <c r="U32691" s="9" t="s">
        <v>368</v>
      </c>
    </row>
    <row r="32692">
      <c r="F32692" s="9"/>
      <c r="N32692" s="50"/>
      <c r="O32692" s="50"/>
      <c r="P32692" s="50"/>
      <c r="Q32692" s="50" t="s">
        <v>368</v>
      </c>
      <c r="R32692" s="9" t="s">
        <v>368</v>
      </c>
      <c r="S32692" s="50" t="s">
        <v>368</v>
      </c>
      <c r="T32692" s="9" t="s">
        <v>368</v>
      </c>
      <c r="U32692" s="9" t="s">
        <v>368</v>
      </c>
    </row>
    <row r="32693">
      <c r="F32693" s="9"/>
      <c r="N32693" s="50"/>
      <c r="O32693" s="50"/>
      <c r="P32693" s="50"/>
      <c r="Q32693" s="50" t="s">
        <v>368</v>
      </c>
      <c r="R32693" s="9" t="s">
        <v>368</v>
      </c>
      <c r="S32693" s="50" t="s">
        <v>368</v>
      </c>
      <c r="T32693" s="9" t="s">
        <v>368</v>
      </c>
      <c r="U32693" s="9" t="s">
        <v>368</v>
      </c>
    </row>
    <row r="32694">
      <c r="F32694" s="9"/>
      <c r="N32694" s="50"/>
      <c r="O32694" s="50"/>
      <c r="P32694" s="50"/>
      <c r="Q32694" s="50" t="s">
        <v>368</v>
      </c>
      <c r="R32694" s="9" t="s">
        <v>368</v>
      </c>
      <c r="S32694" s="50" t="s">
        <v>368</v>
      </c>
      <c r="T32694" s="9" t="s">
        <v>368</v>
      </c>
      <c r="U32694" s="9" t="s">
        <v>368</v>
      </c>
    </row>
    <row r="32695">
      <c r="F32695" s="9"/>
      <c r="N32695" s="50"/>
      <c r="O32695" s="50"/>
      <c r="P32695" s="50"/>
      <c r="Q32695" s="50" t="s">
        <v>368</v>
      </c>
      <c r="R32695" s="9" t="s">
        <v>368</v>
      </c>
      <c r="S32695" s="50" t="s">
        <v>368</v>
      </c>
      <c r="T32695" s="9" t="s">
        <v>368</v>
      </c>
      <c r="U32695" s="9" t="s">
        <v>368</v>
      </c>
    </row>
    <row r="32696">
      <c r="F32696" s="9"/>
      <c r="N32696" s="50"/>
      <c r="O32696" s="50"/>
      <c r="P32696" s="50"/>
      <c r="Q32696" s="50" t="s">
        <v>368</v>
      </c>
      <c r="R32696" s="9" t="s">
        <v>368</v>
      </c>
      <c r="S32696" s="50" t="s">
        <v>368</v>
      </c>
      <c r="T32696" s="9" t="s">
        <v>368</v>
      </c>
      <c r="U32696" s="9" t="s">
        <v>368</v>
      </c>
    </row>
    <row r="32697">
      <c r="F32697" s="9"/>
      <c r="N32697" s="50"/>
      <c r="O32697" s="50"/>
      <c r="P32697" s="50"/>
      <c r="Q32697" s="50" t="s">
        <v>368</v>
      </c>
      <c r="R32697" s="9" t="s">
        <v>368</v>
      </c>
      <c r="S32697" s="50" t="s">
        <v>368</v>
      </c>
      <c r="T32697" s="9" t="s">
        <v>368</v>
      </c>
      <c r="U32697" s="9" t="s">
        <v>368</v>
      </c>
    </row>
    <row r="32698">
      <c r="F32698" s="9"/>
      <c r="N32698" s="50"/>
      <c r="O32698" s="50"/>
      <c r="P32698" s="50"/>
      <c r="Q32698" s="50" t="s">
        <v>368</v>
      </c>
      <c r="R32698" s="9" t="s">
        <v>368</v>
      </c>
      <c r="S32698" s="50" t="s">
        <v>368</v>
      </c>
      <c r="T32698" s="9" t="s">
        <v>368</v>
      </c>
      <c r="U32698" s="9" t="s">
        <v>368</v>
      </c>
    </row>
    <row r="32699">
      <c r="F32699" s="9"/>
      <c r="N32699" s="50"/>
      <c r="O32699" s="50"/>
      <c r="P32699" s="50"/>
      <c r="Q32699" s="50" t="s">
        <v>368</v>
      </c>
      <c r="R32699" s="9" t="s">
        <v>368</v>
      </c>
      <c r="S32699" s="50" t="s">
        <v>368</v>
      </c>
      <c r="T32699" s="9" t="s">
        <v>368</v>
      </c>
      <c r="U32699" s="9" t="s">
        <v>368</v>
      </c>
    </row>
    <row r="32700">
      <c r="F32700" s="9"/>
      <c r="N32700" s="50"/>
      <c r="O32700" s="50"/>
      <c r="P32700" s="50"/>
      <c r="Q32700" s="50" t="s">
        <v>368</v>
      </c>
      <c r="R32700" s="9" t="s">
        <v>368</v>
      </c>
      <c r="S32700" s="50" t="s">
        <v>368</v>
      </c>
      <c r="T32700" s="9" t="s">
        <v>368</v>
      </c>
      <c r="U32700" s="9" t="s">
        <v>368</v>
      </c>
    </row>
    <row r="32701">
      <c r="F32701" s="9"/>
      <c r="N32701" s="50"/>
      <c r="O32701" s="50"/>
      <c r="P32701" s="50"/>
      <c r="Q32701" s="50" t="s">
        <v>368</v>
      </c>
      <c r="R32701" s="9" t="s">
        <v>368</v>
      </c>
      <c r="S32701" s="50" t="s">
        <v>368</v>
      </c>
      <c r="T32701" s="9" t="s">
        <v>368</v>
      </c>
      <c r="U32701" s="9" t="s">
        <v>368</v>
      </c>
    </row>
    <row r="32702">
      <c r="F32702" s="9"/>
      <c r="N32702" s="50"/>
      <c r="O32702" s="50"/>
      <c r="P32702" s="50"/>
      <c r="Q32702" s="50" t="s">
        <v>368</v>
      </c>
      <c r="R32702" s="9" t="s">
        <v>368</v>
      </c>
      <c r="S32702" s="50" t="s">
        <v>368</v>
      </c>
      <c r="T32702" s="9" t="s">
        <v>368</v>
      </c>
      <c r="U32702" s="9" t="s">
        <v>368</v>
      </c>
    </row>
    <row r="32703">
      <c r="F32703" s="9"/>
      <c r="N32703" s="50"/>
      <c r="O32703" s="50"/>
      <c r="P32703" s="50"/>
      <c r="Q32703" s="50" t="s">
        <v>368</v>
      </c>
      <c r="R32703" s="9" t="s">
        <v>368</v>
      </c>
      <c r="S32703" s="50" t="s">
        <v>368</v>
      </c>
      <c r="T32703" s="9" t="s">
        <v>368</v>
      </c>
      <c r="U32703" s="9" t="s">
        <v>368</v>
      </c>
    </row>
    <row r="32704">
      <c r="F32704" s="9"/>
      <c r="N32704" s="50"/>
      <c r="O32704" s="50"/>
      <c r="P32704" s="50"/>
      <c r="Q32704" s="50" t="s">
        <v>368</v>
      </c>
      <c r="R32704" s="9" t="s">
        <v>368</v>
      </c>
      <c r="S32704" s="50" t="s">
        <v>368</v>
      </c>
      <c r="T32704" s="9" t="s">
        <v>368</v>
      </c>
      <c r="U32704" s="9" t="s">
        <v>368</v>
      </c>
    </row>
    <row r="32705">
      <c r="F32705" s="9"/>
      <c r="N32705" s="50"/>
      <c r="O32705" s="50"/>
      <c r="P32705" s="50"/>
      <c r="Q32705" s="50" t="s">
        <v>368</v>
      </c>
      <c r="R32705" s="9" t="s">
        <v>368</v>
      </c>
      <c r="S32705" s="50" t="s">
        <v>368</v>
      </c>
      <c r="T32705" s="9" t="s">
        <v>368</v>
      </c>
      <c r="U32705" s="9" t="s">
        <v>368</v>
      </c>
    </row>
    <row r="32706">
      <c r="F32706" s="9"/>
      <c r="N32706" s="50"/>
      <c r="O32706" s="50"/>
      <c r="P32706" s="50"/>
      <c r="Q32706" s="50" t="s">
        <v>368</v>
      </c>
      <c r="R32706" s="9" t="s">
        <v>368</v>
      </c>
      <c r="S32706" s="50" t="s">
        <v>368</v>
      </c>
      <c r="T32706" s="9" t="s">
        <v>368</v>
      </c>
      <c r="U32706" s="9" t="s">
        <v>368</v>
      </c>
    </row>
    <row r="32707">
      <c r="F32707" s="9"/>
      <c r="N32707" s="50"/>
      <c r="O32707" s="50"/>
      <c r="P32707" s="50"/>
      <c r="Q32707" s="50" t="s">
        <v>368</v>
      </c>
      <c r="R32707" s="9" t="s">
        <v>368</v>
      </c>
      <c r="S32707" s="50" t="s">
        <v>368</v>
      </c>
      <c r="T32707" s="9" t="s">
        <v>368</v>
      </c>
      <c r="U32707" s="9" t="s">
        <v>368</v>
      </c>
    </row>
    <row r="32708">
      <c r="F32708" s="9"/>
      <c r="N32708" s="50"/>
      <c r="O32708" s="50"/>
      <c r="P32708" s="50"/>
      <c r="Q32708" s="50" t="s">
        <v>368</v>
      </c>
      <c r="R32708" s="9" t="s">
        <v>368</v>
      </c>
      <c r="S32708" s="50" t="s">
        <v>368</v>
      </c>
      <c r="T32708" s="9" t="s">
        <v>368</v>
      </c>
      <c r="U32708" s="9" t="s">
        <v>368</v>
      </c>
    </row>
    <row r="32709">
      <c r="F32709" s="9"/>
      <c r="N32709" s="50"/>
      <c r="O32709" s="50"/>
      <c r="P32709" s="50"/>
      <c r="Q32709" s="50" t="s">
        <v>368</v>
      </c>
      <c r="R32709" s="9" t="s">
        <v>368</v>
      </c>
      <c r="S32709" s="50" t="s">
        <v>368</v>
      </c>
      <c r="T32709" s="9" t="s">
        <v>368</v>
      </c>
      <c r="U32709" s="9" t="s">
        <v>368</v>
      </c>
    </row>
    <row r="32710">
      <c r="F32710" s="9"/>
      <c r="N32710" s="50"/>
      <c r="O32710" s="50"/>
      <c r="P32710" s="50"/>
      <c r="Q32710" s="50" t="s">
        <v>368</v>
      </c>
      <c r="R32710" s="9" t="s">
        <v>368</v>
      </c>
      <c r="S32710" s="50" t="s">
        <v>368</v>
      </c>
      <c r="T32710" s="9" t="s">
        <v>368</v>
      </c>
      <c r="U32710" s="9" t="s">
        <v>368</v>
      </c>
    </row>
    <row r="32711">
      <c r="F32711" s="9"/>
      <c r="N32711" s="50"/>
      <c r="O32711" s="50"/>
      <c r="P32711" s="50"/>
      <c r="Q32711" s="50" t="s">
        <v>368</v>
      </c>
      <c r="R32711" s="9" t="s">
        <v>368</v>
      </c>
      <c r="S32711" s="50" t="s">
        <v>368</v>
      </c>
      <c r="T32711" s="9" t="s">
        <v>368</v>
      </c>
      <c r="U32711" s="9" t="s">
        <v>368</v>
      </c>
    </row>
    <row r="32712">
      <c r="F32712" s="9"/>
      <c r="N32712" s="50"/>
      <c r="O32712" s="50"/>
      <c r="P32712" s="50"/>
      <c r="Q32712" s="50" t="s">
        <v>368</v>
      </c>
      <c r="R32712" s="9" t="s">
        <v>368</v>
      </c>
      <c r="S32712" s="50" t="s">
        <v>368</v>
      </c>
      <c r="T32712" s="9" t="s">
        <v>368</v>
      </c>
      <c r="U32712" s="9" t="s">
        <v>368</v>
      </c>
    </row>
    <row r="32713">
      <c r="F32713" s="9"/>
      <c r="N32713" s="50"/>
      <c r="O32713" s="50"/>
      <c r="P32713" s="50"/>
      <c r="Q32713" s="50" t="s">
        <v>368</v>
      </c>
      <c r="R32713" s="9" t="s">
        <v>368</v>
      </c>
      <c r="S32713" s="50" t="s">
        <v>368</v>
      </c>
      <c r="T32713" s="9" t="s">
        <v>368</v>
      </c>
      <c r="U32713" s="9" t="s">
        <v>368</v>
      </c>
    </row>
    <row r="32714">
      <c r="F32714" s="9"/>
      <c r="N32714" s="50"/>
      <c r="O32714" s="50"/>
      <c r="P32714" s="50"/>
      <c r="Q32714" s="50" t="s">
        <v>368</v>
      </c>
      <c r="R32714" s="9" t="s">
        <v>368</v>
      </c>
      <c r="S32714" s="50" t="s">
        <v>368</v>
      </c>
      <c r="T32714" s="9" t="s">
        <v>368</v>
      </c>
      <c r="U32714" s="9" t="s">
        <v>368</v>
      </c>
    </row>
    <row r="32715">
      <c r="F32715" s="9"/>
      <c r="N32715" s="50"/>
      <c r="O32715" s="50"/>
      <c r="P32715" s="50"/>
      <c r="Q32715" s="50" t="s">
        <v>368</v>
      </c>
      <c r="R32715" s="9" t="s">
        <v>368</v>
      </c>
      <c r="S32715" s="50" t="s">
        <v>368</v>
      </c>
      <c r="T32715" s="9" t="s">
        <v>368</v>
      </c>
      <c r="U32715" s="9" t="s">
        <v>368</v>
      </c>
    </row>
    <row r="32716">
      <c r="F32716" s="9"/>
      <c r="N32716" s="50"/>
      <c r="O32716" s="50"/>
      <c r="P32716" s="50"/>
      <c r="Q32716" s="50" t="s">
        <v>368</v>
      </c>
      <c r="R32716" s="9" t="s">
        <v>368</v>
      </c>
      <c r="S32716" s="50" t="s">
        <v>368</v>
      </c>
      <c r="T32716" s="9" t="s">
        <v>368</v>
      </c>
      <c r="U32716" s="9" t="s">
        <v>368</v>
      </c>
    </row>
    <row r="32717">
      <c r="F32717" s="9"/>
      <c r="N32717" s="50"/>
      <c r="O32717" s="50"/>
      <c r="P32717" s="50"/>
      <c r="Q32717" s="50" t="s">
        <v>368</v>
      </c>
      <c r="R32717" s="9" t="s">
        <v>368</v>
      </c>
      <c r="S32717" s="50" t="s">
        <v>368</v>
      </c>
      <c r="T32717" s="9" t="s">
        <v>368</v>
      </c>
      <c r="U32717" s="9" t="s">
        <v>368</v>
      </c>
    </row>
    <row r="32718">
      <c r="F32718" s="9"/>
      <c r="N32718" s="50"/>
      <c r="O32718" s="50"/>
      <c r="P32718" s="50"/>
      <c r="Q32718" s="50" t="s">
        <v>368</v>
      </c>
      <c r="R32718" s="9" t="s">
        <v>368</v>
      </c>
      <c r="S32718" s="50" t="s">
        <v>368</v>
      </c>
      <c r="T32718" s="9" t="s">
        <v>368</v>
      </c>
      <c r="U32718" s="9" t="s">
        <v>368</v>
      </c>
    </row>
    <row r="32719">
      <c r="F32719" s="9"/>
      <c r="N32719" s="50"/>
      <c r="O32719" s="50"/>
      <c r="P32719" s="50"/>
      <c r="Q32719" s="50" t="s">
        <v>368</v>
      </c>
      <c r="R32719" s="9" t="s">
        <v>368</v>
      </c>
      <c r="S32719" s="50" t="s">
        <v>368</v>
      </c>
      <c r="T32719" s="9" t="s">
        <v>368</v>
      </c>
      <c r="U32719" s="9" t="s">
        <v>368</v>
      </c>
    </row>
    <row r="32720">
      <c r="F32720" s="9"/>
      <c r="N32720" s="50"/>
      <c r="O32720" s="50"/>
      <c r="P32720" s="50"/>
      <c r="Q32720" s="50" t="s">
        <v>368</v>
      </c>
      <c r="R32720" s="9" t="s">
        <v>368</v>
      </c>
      <c r="S32720" s="50" t="s">
        <v>368</v>
      </c>
      <c r="T32720" s="9" t="s">
        <v>368</v>
      </c>
      <c r="U32720" s="9" t="s">
        <v>368</v>
      </c>
    </row>
    <row r="32721">
      <c r="F32721" s="9"/>
      <c r="N32721" s="50"/>
      <c r="O32721" s="50"/>
      <c r="P32721" s="50"/>
      <c r="Q32721" s="50" t="s">
        <v>368</v>
      </c>
      <c r="R32721" s="9" t="s">
        <v>368</v>
      </c>
      <c r="S32721" s="50" t="s">
        <v>368</v>
      </c>
      <c r="T32721" s="9" t="s">
        <v>368</v>
      </c>
      <c r="U32721" s="9" t="s">
        <v>368</v>
      </c>
    </row>
    <row r="32722">
      <c r="F32722" s="9"/>
      <c r="N32722" s="50"/>
      <c r="O32722" s="50"/>
      <c r="P32722" s="50"/>
      <c r="Q32722" s="50" t="s">
        <v>368</v>
      </c>
      <c r="R32722" s="9" t="s">
        <v>368</v>
      </c>
      <c r="S32722" s="50" t="s">
        <v>368</v>
      </c>
      <c r="T32722" s="9" t="s">
        <v>368</v>
      </c>
      <c r="U32722" s="9" t="s">
        <v>368</v>
      </c>
    </row>
    <row r="32723">
      <c r="F32723" s="9"/>
      <c r="N32723" s="50"/>
      <c r="O32723" s="50"/>
      <c r="P32723" s="50"/>
      <c r="Q32723" s="50" t="s">
        <v>368</v>
      </c>
      <c r="R32723" s="9" t="s">
        <v>368</v>
      </c>
      <c r="S32723" s="50" t="s">
        <v>368</v>
      </c>
      <c r="T32723" s="9" t="s">
        <v>368</v>
      </c>
      <c r="U32723" s="9" t="s">
        <v>368</v>
      </c>
    </row>
    <row r="32724">
      <c r="F32724" s="9"/>
      <c r="N32724" s="50"/>
      <c r="O32724" s="50"/>
      <c r="P32724" s="50"/>
      <c r="Q32724" s="50" t="s">
        <v>368</v>
      </c>
      <c r="R32724" s="9" t="s">
        <v>368</v>
      </c>
      <c r="S32724" s="50" t="s">
        <v>368</v>
      </c>
      <c r="T32724" s="9" t="s">
        <v>368</v>
      </c>
      <c r="U32724" s="9" t="s">
        <v>368</v>
      </c>
    </row>
    <row r="32725">
      <c r="F32725" s="9"/>
      <c r="N32725" s="50"/>
      <c r="O32725" s="50"/>
      <c r="P32725" s="50"/>
      <c r="Q32725" s="50" t="s">
        <v>368</v>
      </c>
      <c r="R32725" s="9" t="s">
        <v>368</v>
      </c>
      <c r="S32725" s="50" t="s">
        <v>368</v>
      </c>
      <c r="T32725" s="9" t="s">
        <v>368</v>
      </c>
      <c r="U32725" s="9" t="s">
        <v>368</v>
      </c>
    </row>
    <row r="32726">
      <c r="F32726" s="9"/>
      <c r="N32726" s="50"/>
      <c r="O32726" s="50"/>
      <c r="P32726" s="50"/>
      <c r="Q32726" s="50" t="s">
        <v>368</v>
      </c>
      <c r="R32726" s="9" t="s">
        <v>368</v>
      </c>
      <c r="S32726" s="50" t="s">
        <v>368</v>
      </c>
      <c r="T32726" s="9" t="s">
        <v>368</v>
      </c>
      <c r="U32726" s="9" t="s">
        <v>368</v>
      </c>
    </row>
    <row r="32727">
      <c r="F32727" s="9"/>
      <c r="N32727" s="50"/>
      <c r="O32727" s="50"/>
      <c r="P32727" s="50"/>
      <c r="Q32727" s="50" t="s">
        <v>368</v>
      </c>
      <c r="R32727" s="9" t="s">
        <v>368</v>
      </c>
      <c r="S32727" s="50" t="s">
        <v>368</v>
      </c>
      <c r="T32727" s="9" t="s">
        <v>368</v>
      </c>
      <c r="U32727" s="9" t="s">
        <v>368</v>
      </c>
    </row>
    <row r="32728">
      <c r="F32728" s="9"/>
      <c r="N32728" s="50"/>
      <c r="O32728" s="50"/>
      <c r="P32728" s="50"/>
      <c r="Q32728" s="50" t="s">
        <v>368</v>
      </c>
      <c r="R32728" s="9" t="s">
        <v>368</v>
      </c>
      <c r="S32728" s="50" t="s">
        <v>368</v>
      </c>
      <c r="T32728" s="9" t="s">
        <v>368</v>
      </c>
      <c r="U32728" s="9" t="s">
        <v>368</v>
      </c>
    </row>
    <row r="32729">
      <c r="F32729" s="9"/>
      <c r="N32729" s="50"/>
      <c r="O32729" s="50"/>
      <c r="P32729" s="50"/>
      <c r="Q32729" s="50" t="s">
        <v>368</v>
      </c>
      <c r="R32729" s="9" t="s">
        <v>368</v>
      </c>
      <c r="S32729" s="50" t="s">
        <v>368</v>
      </c>
      <c r="T32729" s="9" t="s">
        <v>368</v>
      </c>
      <c r="U32729" s="9" t="s">
        <v>368</v>
      </c>
    </row>
    <row r="32730">
      <c r="F32730" s="9"/>
      <c r="N32730" s="50"/>
      <c r="O32730" s="50"/>
      <c r="P32730" s="50"/>
      <c r="Q32730" s="50" t="s">
        <v>368</v>
      </c>
      <c r="R32730" s="9" t="s">
        <v>368</v>
      </c>
      <c r="S32730" s="50" t="s">
        <v>368</v>
      </c>
      <c r="T32730" s="9" t="s">
        <v>368</v>
      </c>
      <c r="U32730" s="9" t="s">
        <v>368</v>
      </c>
    </row>
    <row r="32731">
      <c r="F32731" s="9"/>
      <c r="N32731" s="50"/>
      <c r="O32731" s="50"/>
      <c r="P32731" s="50"/>
      <c r="Q32731" s="50" t="s">
        <v>368</v>
      </c>
      <c r="R32731" s="9" t="s">
        <v>368</v>
      </c>
      <c r="S32731" s="50" t="s">
        <v>368</v>
      </c>
      <c r="T32731" s="9" t="s">
        <v>368</v>
      </c>
      <c r="U32731" s="9" t="s">
        <v>368</v>
      </c>
    </row>
    <row r="32732">
      <c r="F32732" s="9"/>
      <c r="N32732" s="50"/>
      <c r="O32732" s="50"/>
      <c r="P32732" s="50"/>
      <c r="Q32732" s="50" t="s">
        <v>368</v>
      </c>
      <c r="R32732" s="9" t="s">
        <v>368</v>
      </c>
      <c r="S32732" s="50" t="s">
        <v>368</v>
      </c>
      <c r="T32732" s="9" t="s">
        <v>368</v>
      </c>
      <c r="U32732" s="9" t="s">
        <v>368</v>
      </c>
    </row>
    <row r="32733">
      <c r="F32733" s="9"/>
      <c r="N32733" s="50"/>
      <c r="O32733" s="50"/>
      <c r="P32733" s="50"/>
      <c r="Q32733" s="50" t="s">
        <v>368</v>
      </c>
      <c r="R32733" s="9" t="s">
        <v>368</v>
      </c>
      <c r="S32733" s="50" t="s">
        <v>368</v>
      </c>
      <c r="T32733" s="9" t="s">
        <v>368</v>
      </c>
      <c r="U32733" s="9" t="s">
        <v>368</v>
      </c>
    </row>
    <row r="32734">
      <c r="F32734" s="9"/>
      <c r="N32734" s="50"/>
      <c r="O32734" s="50"/>
      <c r="P32734" s="50"/>
      <c r="Q32734" s="50" t="s">
        <v>368</v>
      </c>
      <c r="R32734" s="9" t="s">
        <v>368</v>
      </c>
      <c r="S32734" s="50" t="s">
        <v>368</v>
      </c>
      <c r="T32734" s="9" t="s">
        <v>368</v>
      </c>
      <c r="U32734" s="9" t="s">
        <v>368</v>
      </c>
    </row>
    <row r="32735">
      <c r="F32735" s="9"/>
      <c r="N32735" s="50"/>
      <c r="O32735" s="50"/>
      <c r="P32735" s="50"/>
      <c r="Q32735" s="50" t="s">
        <v>368</v>
      </c>
      <c r="R32735" s="9" t="s">
        <v>368</v>
      </c>
      <c r="S32735" s="50" t="s">
        <v>368</v>
      </c>
      <c r="T32735" s="9" t="s">
        <v>368</v>
      </c>
      <c r="U32735" s="9" t="s">
        <v>368</v>
      </c>
    </row>
    <row r="32736">
      <c r="F32736" s="9"/>
      <c r="N32736" s="50"/>
      <c r="O32736" s="50"/>
      <c r="P32736" s="50"/>
      <c r="Q32736" s="50" t="s">
        <v>368</v>
      </c>
      <c r="R32736" s="9" t="s">
        <v>368</v>
      </c>
      <c r="S32736" s="50" t="s">
        <v>368</v>
      </c>
      <c r="T32736" s="9" t="s">
        <v>368</v>
      </c>
      <c r="U32736" s="9" t="s">
        <v>368</v>
      </c>
    </row>
    <row r="32737">
      <c r="F32737" s="9"/>
      <c r="N32737" s="50"/>
      <c r="O32737" s="50"/>
      <c r="P32737" s="50"/>
      <c r="Q32737" s="50" t="s">
        <v>368</v>
      </c>
      <c r="R32737" s="9" t="s">
        <v>368</v>
      </c>
      <c r="S32737" s="50" t="s">
        <v>368</v>
      </c>
      <c r="T32737" s="9" t="s">
        <v>368</v>
      </c>
      <c r="U32737" s="9" t="s">
        <v>368</v>
      </c>
    </row>
    <row r="32738">
      <c r="F32738" s="9"/>
      <c r="N32738" s="50"/>
      <c r="O32738" s="50"/>
      <c r="P32738" s="50"/>
      <c r="Q32738" s="50" t="s">
        <v>368</v>
      </c>
      <c r="R32738" s="9" t="s">
        <v>368</v>
      </c>
      <c r="S32738" s="50" t="s">
        <v>368</v>
      </c>
      <c r="T32738" s="9" t="s">
        <v>368</v>
      </c>
      <c r="U32738" s="9" t="s">
        <v>368</v>
      </c>
    </row>
    <row r="32739">
      <c r="F32739" s="9"/>
      <c r="N32739" s="50"/>
      <c r="O32739" s="50"/>
      <c r="P32739" s="50"/>
      <c r="Q32739" s="50" t="s">
        <v>368</v>
      </c>
      <c r="R32739" s="9" t="s">
        <v>368</v>
      </c>
      <c r="S32739" s="50" t="s">
        <v>368</v>
      </c>
      <c r="T32739" s="9" t="s">
        <v>368</v>
      </c>
      <c r="U32739" s="9" t="s">
        <v>368</v>
      </c>
    </row>
    <row r="32740">
      <c r="F32740" s="9"/>
      <c r="N32740" s="50"/>
      <c r="O32740" s="50"/>
      <c r="P32740" s="50"/>
      <c r="Q32740" s="50" t="s">
        <v>368</v>
      </c>
      <c r="R32740" s="9" t="s">
        <v>368</v>
      </c>
      <c r="S32740" s="50" t="s">
        <v>368</v>
      </c>
      <c r="T32740" s="9" t="s">
        <v>368</v>
      </c>
      <c r="U32740" s="9" t="s">
        <v>368</v>
      </c>
    </row>
    <row r="32741">
      <c r="F32741" s="9"/>
      <c r="N32741" s="50"/>
      <c r="O32741" s="50"/>
      <c r="P32741" s="50"/>
      <c r="Q32741" s="50" t="s">
        <v>368</v>
      </c>
      <c r="R32741" s="9" t="s">
        <v>368</v>
      </c>
      <c r="S32741" s="50" t="s">
        <v>368</v>
      </c>
      <c r="T32741" s="9" t="s">
        <v>368</v>
      </c>
      <c r="U32741" s="9" t="s">
        <v>368</v>
      </c>
    </row>
    <row r="32742">
      <c r="F32742" s="9"/>
      <c r="N32742" s="50"/>
      <c r="O32742" s="50"/>
      <c r="P32742" s="50"/>
      <c r="Q32742" s="50" t="s">
        <v>368</v>
      </c>
      <c r="R32742" s="9" t="s">
        <v>368</v>
      </c>
      <c r="S32742" s="50" t="s">
        <v>368</v>
      </c>
      <c r="T32742" s="9" t="s">
        <v>368</v>
      </c>
      <c r="U32742" s="9" t="s">
        <v>368</v>
      </c>
    </row>
    <row r="32743">
      <c r="F32743" s="9"/>
      <c r="N32743" s="50"/>
      <c r="O32743" s="50"/>
      <c r="P32743" s="50"/>
      <c r="Q32743" s="50" t="s">
        <v>368</v>
      </c>
      <c r="R32743" s="9" t="s">
        <v>368</v>
      </c>
      <c r="S32743" s="50" t="s">
        <v>368</v>
      </c>
      <c r="T32743" s="9" t="s">
        <v>368</v>
      </c>
      <c r="U32743" s="9" t="s">
        <v>368</v>
      </c>
    </row>
    <row r="32744">
      <c r="F32744" s="9"/>
      <c r="N32744" s="50"/>
      <c r="O32744" s="50"/>
      <c r="P32744" s="50"/>
      <c r="Q32744" s="50" t="s">
        <v>368</v>
      </c>
      <c r="R32744" s="9" t="s">
        <v>368</v>
      </c>
      <c r="S32744" s="50" t="s">
        <v>368</v>
      </c>
      <c r="T32744" s="9" t="s">
        <v>368</v>
      </c>
      <c r="U32744" s="9" t="s">
        <v>368</v>
      </c>
    </row>
    <row r="32745">
      <c r="F32745" s="9"/>
      <c r="N32745" s="50"/>
      <c r="O32745" s="50"/>
      <c r="P32745" s="50"/>
      <c r="Q32745" s="50" t="s">
        <v>368</v>
      </c>
      <c r="R32745" s="9" t="s">
        <v>368</v>
      </c>
      <c r="S32745" s="50" t="s">
        <v>368</v>
      </c>
      <c r="T32745" s="9" t="s">
        <v>368</v>
      </c>
      <c r="U32745" s="9" t="s">
        <v>368</v>
      </c>
    </row>
    <row r="32746">
      <c r="F32746" s="9"/>
      <c r="N32746" s="50"/>
      <c r="O32746" s="50"/>
      <c r="P32746" s="50"/>
      <c r="Q32746" s="50" t="s">
        <v>368</v>
      </c>
      <c r="R32746" s="9" t="s">
        <v>368</v>
      </c>
      <c r="S32746" s="50" t="s">
        <v>368</v>
      </c>
      <c r="T32746" s="9" t="s">
        <v>368</v>
      </c>
      <c r="U32746" s="9" t="s">
        <v>368</v>
      </c>
    </row>
    <row r="32747">
      <c r="F32747" s="9"/>
      <c r="N32747" s="50"/>
      <c r="O32747" s="50"/>
      <c r="P32747" s="50"/>
      <c r="Q32747" s="50" t="s">
        <v>368</v>
      </c>
      <c r="R32747" s="9" t="s">
        <v>368</v>
      </c>
      <c r="S32747" s="50" t="s">
        <v>368</v>
      </c>
      <c r="T32747" s="9" t="s">
        <v>368</v>
      </c>
      <c r="U32747" s="9" t="s">
        <v>368</v>
      </c>
    </row>
    <row r="32748">
      <c r="F32748" s="9"/>
      <c r="N32748" s="50"/>
      <c r="O32748" s="50"/>
      <c r="P32748" s="50"/>
      <c r="Q32748" s="50" t="s">
        <v>368</v>
      </c>
      <c r="R32748" s="9" t="s">
        <v>368</v>
      </c>
      <c r="S32748" s="50" t="s">
        <v>368</v>
      </c>
      <c r="T32748" s="9" t="s">
        <v>368</v>
      </c>
      <c r="U32748" s="9" t="s">
        <v>368</v>
      </c>
    </row>
    <row r="32749">
      <c r="F32749" s="9"/>
      <c r="N32749" s="50"/>
      <c r="O32749" s="50"/>
      <c r="P32749" s="50"/>
      <c r="Q32749" s="50" t="s">
        <v>368</v>
      </c>
      <c r="R32749" s="9" t="s">
        <v>368</v>
      </c>
      <c r="S32749" s="50" t="s">
        <v>368</v>
      </c>
      <c r="T32749" s="9" t="s">
        <v>368</v>
      </c>
      <c r="U32749" s="9" t="s">
        <v>368</v>
      </c>
    </row>
    <row r="32750">
      <c r="F32750" s="9"/>
      <c r="N32750" s="50"/>
      <c r="O32750" s="50"/>
      <c r="P32750" s="50"/>
      <c r="Q32750" s="50" t="s">
        <v>368</v>
      </c>
      <c r="R32750" s="9" t="s">
        <v>368</v>
      </c>
      <c r="S32750" s="50" t="s">
        <v>368</v>
      </c>
      <c r="T32750" s="9" t="s">
        <v>368</v>
      </c>
      <c r="U32750" s="9" t="s">
        <v>368</v>
      </c>
    </row>
    <row r="32751">
      <c r="F32751" s="9"/>
      <c r="N32751" s="50"/>
      <c r="O32751" s="50"/>
      <c r="P32751" s="50"/>
      <c r="Q32751" s="50" t="s">
        <v>368</v>
      </c>
      <c r="R32751" s="9" t="s">
        <v>368</v>
      </c>
      <c r="S32751" s="50" t="s">
        <v>368</v>
      </c>
      <c r="T32751" s="9" t="s">
        <v>368</v>
      </c>
      <c r="U32751" s="9" t="s">
        <v>368</v>
      </c>
    </row>
    <row r="32752">
      <c r="F32752" s="9"/>
      <c r="N32752" s="50"/>
      <c r="O32752" s="50"/>
      <c r="P32752" s="50"/>
      <c r="Q32752" s="50" t="s">
        <v>368</v>
      </c>
      <c r="R32752" s="9" t="s">
        <v>368</v>
      </c>
      <c r="S32752" s="50" t="s">
        <v>368</v>
      </c>
      <c r="T32752" s="9" t="s">
        <v>368</v>
      </c>
      <c r="U32752" s="9" t="s">
        <v>368</v>
      </c>
    </row>
    <row r="32753">
      <c r="F32753" s="9"/>
      <c r="N32753" s="50"/>
      <c r="O32753" s="50"/>
      <c r="P32753" s="50"/>
      <c r="Q32753" s="50" t="s">
        <v>368</v>
      </c>
      <c r="R32753" s="9" t="s">
        <v>368</v>
      </c>
      <c r="S32753" s="50" t="s">
        <v>368</v>
      </c>
      <c r="T32753" s="9" t="s">
        <v>368</v>
      </c>
      <c r="U32753" s="9" t="s">
        <v>368</v>
      </c>
    </row>
    <row r="32754">
      <c r="F32754" s="9"/>
      <c r="N32754" s="50"/>
      <c r="O32754" s="50"/>
      <c r="P32754" s="50"/>
      <c r="Q32754" s="50" t="s">
        <v>368</v>
      </c>
      <c r="R32754" s="9" t="s">
        <v>368</v>
      </c>
      <c r="S32754" s="50" t="s">
        <v>368</v>
      </c>
      <c r="T32754" s="9" t="s">
        <v>368</v>
      </c>
      <c r="U32754" s="9" t="s">
        <v>368</v>
      </c>
    </row>
    <row r="32755">
      <c r="F32755" s="9"/>
      <c r="N32755" s="50"/>
      <c r="O32755" s="50"/>
      <c r="P32755" s="50"/>
      <c r="Q32755" s="50" t="s">
        <v>368</v>
      </c>
      <c r="R32755" s="9" t="s">
        <v>368</v>
      </c>
      <c r="S32755" s="50" t="s">
        <v>368</v>
      </c>
      <c r="T32755" s="9" t="s">
        <v>368</v>
      </c>
      <c r="U32755" s="9" t="s">
        <v>368</v>
      </c>
    </row>
    <row r="32756">
      <c r="F32756" s="9"/>
      <c r="N32756" s="50"/>
      <c r="O32756" s="50"/>
      <c r="P32756" s="50"/>
      <c r="Q32756" s="50" t="s">
        <v>368</v>
      </c>
      <c r="R32756" s="9" t="s">
        <v>368</v>
      </c>
      <c r="S32756" s="50" t="s">
        <v>368</v>
      </c>
      <c r="T32756" s="9" t="s">
        <v>368</v>
      </c>
      <c r="U32756" s="9" t="s">
        <v>368</v>
      </c>
    </row>
    <row r="32757">
      <c r="F32757" s="9"/>
      <c r="N32757" s="50"/>
      <c r="O32757" s="50"/>
      <c r="P32757" s="50"/>
      <c r="Q32757" s="50" t="s">
        <v>368</v>
      </c>
      <c r="R32757" s="9" t="s">
        <v>368</v>
      </c>
      <c r="S32757" s="50" t="s">
        <v>368</v>
      </c>
      <c r="T32757" s="9" t="s">
        <v>368</v>
      </c>
      <c r="U32757" s="9" t="s">
        <v>368</v>
      </c>
    </row>
    <row r="32758">
      <c r="F32758" s="9"/>
      <c r="N32758" s="50"/>
      <c r="O32758" s="50"/>
      <c r="P32758" s="50"/>
      <c r="Q32758" s="50" t="s">
        <v>368</v>
      </c>
      <c r="R32758" s="9" t="s">
        <v>368</v>
      </c>
      <c r="S32758" s="50" t="s">
        <v>368</v>
      </c>
      <c r="T32758" s="9" t="s">
        <v>368</v>
      </c>
      <c r="U32758" s="9" t="s">
        <v>368</v>
      </c>
    </row>
    <row r="32759">
      <c r="F32759" s="9"/>
      <c r="N32759" s="50"/>
      <c r="O32759" s="50"/>
      <c r="P32759" s="50"/>
      <c r="Q32759" s="50" t="s">
        <v>368</v>
      </c>
      <c r="R32759" s="9" t="s">
        <v>368</v>
      </c>
      <c r="S32759" s="50" t="s">
        <v>368</v>
      </c>
      <c r="T32759" s="9" t="s">
        <v>368</v>
      </c>
      <c r="U32759" s="9" t="s">
        <v>368</v>
      </c>
    </row>
    <row r="32760">
      <c r="F32760" s="9"/>
      <c r="N32760" s="50"/>
      <c r="O32760" s="50"/>
      <c r="P32760" s="50"/>
      <c r="Q32760" s="50" t="s">
        <v>368</v>
      </c>
      <c r="R32760" s="9" t="s">
        <v>368</v>
      </c>
      <c r="S32760" s="50" t="s">
        <v>368</v>
      </c>
      <c r="T32760" s="9" t="s">
        <v>368</v>
      </c>
      <c r="U32760" s="9" t="s">
        <v>368</v>
      </c>
    </row>
    <row r="32761">
      <c r="F32761" s="9"/>
      <c r="N32761" s="50"/>
      <c r="O32761" s="50"/>
      <c r="P32761" s="50"/>
      <c r="Q32761" s="50" t="s">
        <v>368</v>
      </c>
      <c r="R32761" s="9" t="s">
        <v>368</v>
      </c>
      <c r="S32761" s="50" t="s">
        <v>368</v>
      </c>
      <c r="T32761" s="9" t="s">
        <v>368</v>
      </c>
      <c r="U32761" s="9" t="s">
        <v>368</v>
      </c>
    </row>
    <row r="32762">
      <c r="F32762" s="9"/>
      <c r="N32762" s="50"/>
      <c r="O32762" s="50"/>
      <c r="P32762" s="50"/>
      <c r="Q32762" s="50" t="s">
        <v>368</v>
      </c>
      <c r="R32762" s="9" t="s">
        <v>368</v>
      </c>
      <c r="S32762" s="50" t="s">
        <v>368</v>
      </c>
      <c r="T32762" s="9" t="s">
        <v>368</v>
      </c>
      <c r="U32762" s="9" t="s">
        <v>368</v>
      </c>
    </row>
    <row r="32763">
      <c r="F32763" s="9"/>
      <c r="N32763" s="50"/>
      <c r="O32763" s="50"/>
      <c r="P32763" s="50"/>
      <c r="Q32763" s="50" t="s">
        <v>368</v>
      </c>
      <c r="R32763" s="9" t="s">
        <v>368</v>
      </c>
      <c r="S32763" s="50" t="s">
        <v>368</v>
      </c>
      <c r="T32763" s="9" t="s">
        <v>368</v>
      </c>
      <c r="U32763" s="9" t="s">
        <v>368</v>
      </c>
    </row>
    <row r="32764">
      <c r="F32764" s="9"/>
      <c r="N32764" s="50"/>
      <c r="O32764" s="50"/>
      <c r="P32764" s="50"/>
      <c r="Q32764" s="50" t="s">
        <v>368</v>
      </c>
      <c r="R32764" s="9" t="s">
        <v>368</v>
      </c>
      <c r="S32764" s="50" t="s">
        <v>368</v>
      </c>
      <c r="T32764" s="9" t="s">
        <v>368</v>
      </c>
      <c r="U32764" s="9" t="s">
        <v>368</v>
      </c>
    </row>
    <row r="32765">
      <c r="F32765" s="9"/>
      <c r="N32765" s="50"/>
      <c r="O32765" s="50"/>
      <c r="P32765" s="50"/>
      <c r="Q32765" s="50" t="s">
        <v>368</v>
      </c>
      <c r="R32765" s="9" t="s">
        <v>368</v>
      </c>
      <c r="S32765" s="50" t="s">
        <v>368</v>
      </c>
      <c r="T32765" s="9" t="s">
        <v>368</v>
      </c>
      <c r="U32765" s="9" t="s">
        <v>368</v>
      </c>
    </row>
    <row r="32766">
      <c r="F32766" s="9"/>
      <c r="N32766" s="50"/>
      <c r="O32766" s="50"/>
      <c r="P32766" s="50"/>
      <c r="Q32766" s="50" t="s">
        <v>368</v>
      </c>
      <c r="R32766" s="9" t="s">
        <v>368</v>
      </c>
      <c r="S32766" s="50" t="s">
        <v>368</v>
      </c>
      <c r="T32766" s="9" t="s">
        <v>368</v>
      </c>
      <c r="U32766" s="9" t="s">
        <v>368</v>
      </c>
    </row>
    <row r="32767">
      <c r="F32767" s="9"/>
      <c r="N32767" s="50"/>
      <c r="O32767" s="50"/>
      <c r="P32767" s="50"/>
      <c r="Q32767" s="50" t="s">
        <v>368</v>
      </c>
      <c r="R32767" s="9" t="s">
        <v>368</v>
      </c>
      <c r="S32767" s="50" t="s">
        <v>368</v>
      </c>
      <c r="T32767" s="9" t="s">
        <v>368</v>
      </c>
      <c r="U32767" s="9" t="s">
        <v>368</v>
      </c>
    </row>
    <row r="32768">
      <c r="F32768" s="9"/>
      <c r="N32768" s="50"/>
      <c r="O32768" s="50"/>
      <c r="P32768" s="50"/>
      <c r="Q32768" s="50" t="s">
        <v>368</v>
      </c>
      <c r="R32768" s="9" t="s">
        <v>368</v>
      </c>
      <c r="S32768" s="50" t="s">
        <v>368</v>
      </c>
      <c r="T32768" s="9" t="s">
        <v>368</v>
      </c>
      <c r="U32768" s="9" t="s">
        <v>368</v>
      </c>
    </row>
    <row r="32769">
      <c r="F32769" s="9"/>
      <c r="N32769" s="50"/>
      <c r="O32769" s="50"/>
      <c r="P32769" s="50"/>
      <c r="Q32769" s="50" t="s">
        <v>368</v>
      </c>
      <c r="R32769" s="9" t="s">
        <v>368</v>
      </c>
      <c r="S32769" s="50" t="s">
        <v>368</v>
      </c>
      <c r="T32769" s="9" t="s">
        <v>368</v>
      </c>
      <c r="U32769" s="9" t="s">
        <v>368</v>
      </c>
    </row>
    <row r="32770">
      <c r="F32770" s="9"/>
      <c r="N32770" s="50"/>
      <c r="O32770" s="50"/>
      <c r="P32770" s="50"/>
      <c r="Q32770" s="50" t="s">
        <v>368</v>
      </c>
      <c r="R32770" s="9" t="s">
        <v>368</v>
      </c>
      <c r="S32770" s="50" t="s">
        <v>368</v>
      </c>
      <c r="T32770" s="9" t="s">
        <v>368</v>
      </c>
      <c r="U32770" s="9" t="s">
        <v>368</v>
      </c>
    </row>
    <row r="32771">
      <c r="F32771" s="9"/>
      <c r="N32771" s="50"/>
      <c r="O32771" s="50"/>
      <c r="P32771" s="50"/>
      <c r="Q32771" s="50" t="s">
        <v>368</v>
      </c>
      <c r="R32771" s="9" t="s">
        <v>368</v>
      </c>
      <c r="S32771" s="50" t="s">
        <v>368</v>
      </c>
      <c r="T32771" s="9" t="s">
        <v>368</v>
      </c>
      <c r="U32771" s="9" t="s">
        <v>368</v>
      </c>
    </row>
    <row r="32772">
      <c r="F32772" s="9"/>
      <c r="N32772" s="50"/>
      <c r="O32772" s="50"/>
      <c r="P32772" s="50"/>
      <c r="Q32772" s="50" t="s">
        <v>368</v>
      </c>
      <c r="R32772" s="9" t="s">
        <v>368</v>
      </c>
      <c r="S32772" s="50" t="s">
        <v>368</v>
      </c>
      <c r="T32772" s="9" t="s">
        <v>368</v>
      </c>
      <c r="U32772" s="9" t="s">
        <v>368</v>
      </c>
    </row>
    <row r="32773">
      <c r="F32773" s="9"/>
      <c r="N32773" s="50"/>
      <c r="O32773" s="50"/>
      <c r="P32773" s="50"/>
      <c r="Q32773" s="50" t="s">
        <v>368</v>
      </c>
      <c r="R32773" s="9" t="s">
        <v>368</v>
      </c>
      <c r="S32773" s="50" t="s">
        <v>368</v>
      </c>
      <c r="T32773" s="9" t="s">
        <v>368</v>
      </c>
      <c r="U32773" s="9" t="s">
        <v>368</v>
      </c>
    </row>
    <row r="32774">
      <c r="F32774" s="9"/>
      <c r="N32774" s="50"/>
      <c r="O32774" s="50"/>
      <c r="P32774" s="50"/>
      <c r="Q32774" s="50" t="s">
        <v>368</v>
      </c>
      <c r="R32774" s="9" t="s">
        <v>368</v>
      </c>
      <c r="S32774" s="50" t="s">
        <v>368</v>
      </c>
      <c r="T32774" s="9" t="s">
        <v>368</v>
      </c>
      <c r="U32774" s="9" t="s">
        <v>368</v>
      </c>
    </row>
    <row r="32775">
      <c r="F32775" s="9"/>
      <c r="N32775" s="50"/>
      <c r="O32775" s="50"/>
      <c r="P32775" s="50"/>
      <c r="Q32775" s="50" t="s">
        <v>368</v>
      </c>
      <c r="R32775" s="9" t="s">
        <v>368</v>
      </c>
      <c r="S32775" s="50" t="s">
        <v>368</v>
      </c>
      <c r="T32775" s="9" t="s">
        <v>368</v>
      </c>
      <c r="U32775" s="9" t="s">
        <v>368</v>
      </c>
    </row>
    <row r="32776">
      <c r="F32776" s="9"/>
      <c r="N32776" s="50"/>
      <c r="O32776" s="50"/>
      <c r="P32776" s="50"/>
      <c r="Q32776" s="50" t="s">
        <v>368</v>
      </c>
      <c r="R32776" s="9" t="s">
        <v>368</v>
      </c>
      <c r="S32776" s="50" t="s">
        <v>368</v>
      </c>
      <c r="T32776" s="9" t="s">
        <v>368</v>
      </c>
      <c r="U32776" s="9" t="s">
        <v>368</v>
      </c>
    </row>
    <row r="32777">
      <c r="F32777" s="9"/>
      <c r="N32777" s="50"/>
      <c r="O32777" s="50"/>
      <c r="P32777" s="50"/>
      <c r="Q32777" s="50" t="s">
        <v>368</v>
      </c>
      <c r="R32777" s="9" t="s">
        <v>368</v>
      </c>
      <c r="S32777" s="50" t="s">
        <v>368</v>
      </c>
      <c r="T32777" s="9" t="s">
        <v>368</v>
      </c>
      <c r="U32777" s="9" t="s">
        <v>368</v>
      </c>
    </row>
    <row r="32778">
      <c r="F32778" s="9"/>
      <c r="N32778" s="50"/>
      <c r="O32778" s="50"/>
      <c r="P32778" s="50"/>
      <c r="Q32778" s="50" t="s">
        <v>368</v>
      </c>
      <c r="R32778" s="9" t="s">
        <v>368</v>
      </c>
      <c r="S32778" s="50" t="s">
        <v>368</v>
      </c>
      <c r="T32778" s="9" t="s">
        <v>368</v>
      </c>
      <c r="U32778" s="9" t="s">
        <v>368</v>
      </c>
    </row>
    <row r="32779">
      <c r="F32779" s="9"/>
      <c r="N32779" s="50"/>
      <c r="O32779" s="50"/>
      <c r="P32779" s="50"/>
      <c r="Q32779" s="50" t="s">
        <v>368</v>
      </c>
      <c r="R32779" s="9" t="s">
        <v>368</v>
      </c>
      <c r="S32779" s="50" t="s">
        <v>368</v>
      </c>
      <c r="T32779" s="9" t="s">
        <v>368</v>
      </c>
      <c r="U32779" s="9" t="s">
        <v>368</v>
      </c>
    </row>
    <row r="32780">
      <c r="F32780" s="9"/>
      <c r="N32780" s="50"/>
      <c r="O32780" s="50"/>
      <c r="P32780" s="50"/>
      <c r="Q32780" s="50" t="s">
        <v>368</v>
      </c>
      <c r="R32780" s="9" t="s">
        <v>368</v>
      </c>
      <c r="S32780" s="50" t="s">
        <v>368</v>
      </c>
      <c r="T32780" s="9" t="s">
        <v>368</v>
      </c>
      <c r="U32780" s="9" t="s">
        <v>368</v>
      </c>
    </row>
    <row r="32781">
      <c r="F32781" s="9"/>
      <c r="N32781" s="50"/>
      <c r="O32781" s="50"/>
      <c r="P32781" s="50"/>
      <c r="Q32781" s="50" t="s">
        <v>368</v>
      </c>
      <c r="R32781" s="9" t="s">
        <v>368</v>
      </c>
      <c r="S32781" s="50" t="s">
        <v>368</v>
      </c>
      <c r="T32781" s="9" t="s">
        <v>368</v>
      </c>
      <c r="U32781" s="9" t="s">
        <v>368</v>
      </c>
    </row>
    <row r="32782">
      <c r="F32782" s="9"/>
      <c r="N32782" s="50"/>
      <c r="O32782" s="50"/>
      <c r="P32782" s="50"/>
      <c r="Q32782" s="50" t="s">
        <v>368</v>
      </c>
      <c r="R32782" s="9" t="s">
        <v>368</v>
      </c>
      <c r="S32782" s="50" t="s">
        <v>368</v>
      </c>
      <c r="T32782" s="9" t="s">
        <v>368</v>
      </c>
      <c r="U32782" s="9" t="s">
        <v>368</v>
      </c>
    </row>
    <row r="32783">
      <c r="F32783" s="9"/>
      <c r="N32783" s="50"/>
      <c r="O32783" s="50"/>
      <c r="P32783" s="50"/>
      <c r="Q32783" s="50" t="s">
        <v>368</v>
      </c>
      <c r="R32783" s="9" t="s">
        <v>368</v>
      </c>
      <c r="S32783" s="50" t="s">
        <v>368</v>
      </c>
      <c r="T32783" s="9" t="s">
        <v>368</v>
      </c>
      <c r="U32783" s="9" t="s">
        <v>368</v>
      </c>
    </row>
    <row r="32784">
      <c r="F32784" s="9"/>
      <c r="N32784" s="50"/>
      <c r="O32784" s="50"/>
      <c r="P32784" s="50"/>
      <c r="Q32784" s="50" t="s">
        <v>368</v>
      </c>
      <c r="R32784" s="9" t="s">
        <v>368</v>
      </c>
      <c r="S32784" s="50" t="s">
        <v>368</v>
      </c>
      <c r="T32784" s="9" t="s">
        <v>368</v>
      </c>
      <c r="U32784" s="9" t="s">
        <v>368</v>
      </c>
    </row>
    <row r="32785">
      <c r="F32785" s="9"/>
      <c r="N32785" s="50"/>
      <c r="O32785" s="50"/>
      <c r="P32785" s="50"/>
      <c r="Q32785" s="50" t="s">
        <v>368</v>
      </c>
      <c r="R32785" s="9" t="s">
        <v>368</v>
      </c>
      <c r="S32785" s="50" t="s">
        <v>368</v>
      </c>
      <c r="T32785" s="9" t="s">
        <v>368</v>
      </c>
      <c r="U32785" s="9" t="s">
        <v>368</v>
      </c>
    </row>
    <row r="32786">
      <c r="F32786" s="9"/>
      <c r="N32786" s="50"/>
      <c r="O32786" s="50"/>
      <c r="P32786" s="50"/>
      <c r="Q32786" s="50" t="s">
        <v>368</v>
      </c>
      <c r="R32786" s="9" t="s">
        <v>368</v>
      </c>
      <c r="S32786" s="50" t="s">
        <v>368</v>
      </c>
      <c r="T32786" s="9" t="s">
        <v>368</v>
      </c>
      <c r="U32786" s="9" t="s">
        <v>368</v>
      </c>
    </row>
    <row r="32787">
      <c r="F32787" s="9"/>
      <c r="N32787" s="50"/>
      <c r="O32787" s="50"/>
      <c r="P32787" s="50"/>
      <c r="Q32787" s="50" t="s">
        <v>368</v>
      </c>
      <c r="R32787" s="9" t="s">
        <v>368</v>
      </c>
      <c r="S32787" s="50" t="s">
        <v>368</v>
      </c>
      <c r="T32787" s="9" t="s">
        <v>368</v>
      </c>
      <c r="U32787" s="9" t="s">
        <v>368</v>
      </c>
    </row>
    <row r="32788">
      <c r="F32788" s="9"/>
      <c r="N32788" s="50"/>
      <c r="O32788" s="50"/>
      <c r="P32788" s="50"/>
      <c r="Q32788" s="50" t="s">
        <v>368</v>
      </c>
      <c r="R32788" s="9" t="s">
        <v>368</v>
      </c>
      <c r="S32788" s="50" t="s">
        <v>368</v>
      </c>
      <c r="T32788" s="9" t="s">
        <v>368</v>
      </c>
      <c r="U32788" s="9" t="s">
        <v>368</v>
      </c>
    </row>
    <row r="32789">
      <c r="F32789" s="9"/>
      <c r="N32789" s="50"/>
      <c r="O32789" s="50"/>
      <c r="P32789" s="50"/>
      <c r="Q32789" s="50" t="s">
        <v>368</v>
      </c>
      <c r="R32789" s="9" t="s">
        <v>368</v>
      </c>
      <c r="S32789" s="50" t="s">
        <v>368</v>
      </c>
      <c r="T32789" s="9" t="s">
        <v>368</v>
      </c>
      <c r="U32789" s="9" t="s">
        <v>368</v>
      </c>
    </row>
    <row r="32790">
      <c r="F32790" s="9"/>
      <c r="N32790" s="50"/>
      <c r="O32790" s="50"/>
      <c r="P32790" s="50"/>
      <c r="Q32790" s="50" t="s">
        <v>368</v>
      </c>
      <c r="R32790" s="9" t="s">
        <v>368</v>
      </c>
      <c r="S32790" s="50" t="s">
        <v>368</v>
      </c>
      <c r="T32790" s="9" t="s">
        <v>368</v>
      </c>
      <c r="U32790" s="9" t="s">
        <v>368</v>
      </c>
    </row>
    <row r="32791">
      <c r="F32791" s="9"/>
      <c r="N32791" s="50"/>
      <c r="O32791" s="50"/>
      <c r="P32791" s="50"/>
      <c r="Q32791" s="50" t="s">
        <v>368</v>
      </c>
      <c r="R32791" s="9" t="s">
        <v>368</v>
      </c>
      <c r="S32791" s="50" t="s">
        <v>368</v>
      </c>
      <c r="T32791" s="9" t="s">
        <v>368</v>
      </c>
      <c r="U32791" s="9" t="s">
        <v>368</v>
      </c>
    </row>
    <row r="32792">
      <c r="F32792" s="9"/>
      <c r="N32792" s="50"/>
      <c r="O32792" s="50"/>
      <c r="P32792" s="50"/>
      <c r="Q32792" s="50" t="s">
        <v>368</v>
      </c>
      <c r="R32792" s="9" t="s">
        <v>368</v>
      </c>
      <c r="S32792" s="50" t="s">
        <v>368</v>
      </c>
      <c r="T32792" s="9" t="s">
        <v>368</v>
      </c>
      <c r="U32792" s="9" t="s">
        <v>368</v>
      </c>
    </row>
    <row r="32793">
      <c r="F32793" s="9"/>
      <c r="N32793" s="50"/>
      <c r="O32793" s="50"/>
      <c r="P32793" s="50"/>
      <c r="Q32793" s="50" t="s">
        <v>368</v>
      </c>
      <c r="R32793" s="9" t="s">
        <v>368</v>
      </c>
      <c r="S32793" s="50" t="s">
        <v>368</v>
      </c>
      <c r="T32793" s="9" t="s">
        <v>368</v>
      </c>
      <c r="U32793" s="9" t="s">
        <v>368</v>
      </c>
    </row>
    <row r="32794">
      <c r="F32794" s="9"/>
      <c r="N32794" s="50"/>
      <c r="O32794" s="50"/>
      <c r="P32794" s="50"/>
      <c r="Q32794" s="50" t="s">
        <v>368</v>
      </c>
      <c r="R32794" s="9" t="s">
        <v>368</v>
      </c>
      <c r="S32794" s="50" t="s">
        <v>368</v>
      </c>
      <c r="T32794" s="9" t="s">
        <v>368</v>
      </c>
      <c r="U32794" s="9" t="s">
        <v>368</v>
      </c>
    </row>
    <row r="32795">
      <c r="F32795" s="9"/>
      <c r="N32795" s="50"/>
      <c r="O32795" s="50"/>
      <c r="P32795" s="50"/>
      <c r="Q32795" s="50" t="s">
        <v>368</v>
      </c>
      <c r="R32795" s="9" t="s">
        <v>368</v>
      </c>
      <c r="S32795" s="50" t="s">
        <v>368</v>
      </c>
      <c r="T32795" s="9" t="s">
        <v>368</v>
      </c>
      <c r="U32795" s="9" t="s">
        <v>368</v>
      </c>
    </row>
    <row r="32796">
      <c r="F32796" s="9"/>
      <c r="N32796" s="50"/>
      <c r="O32796" s="50"/>
      <c r="P32796" s="50"/>
      <c r="Q32796" s="50" t="s">
        <v>368</v>
      </c>
      <c r="R32796" s="9" t="s">
        <v>368</v>
      </c>
      <c r="S32796" s="50" t="s">
        <v>368</v>
      </c>
      <c r="T32796" s="9" t="s">
        <v>368</v>
      </c>
      <c r="U32796" s="9" t="s">
        <v>368</v>
      </c>
    </row>
    <row r="32797">
      <c r="F32797" s="9"/>
      <c r="N32797" s="50"/>
      <c r="O32797" s="50"/>
      <c r="P32797" s="50"/>
      <c r="Q32797" s="50" t="s">
        <v>368</v>
      </c>
      <c r="R32797" s="9" t="s">
        <v>368</v>
      </c>
      <c r="S32797" s="50" t="s">
        <v>368</v>
      </c>
      <c r="T32797" s="9" t="s">
        <v>368</v>
      </c>
      <c r="U32797" s="9" t="s">
        <v>368</v>
      </c>
    </row>
    <row r="32798">
      <c r="F32798" s="9"/>
      <c r="N32798" s="50"/>
      <c r="O32798" s="50"/>
      <c r="P32798" s="50"/>
      <c r="Q32798" s="50" t="s">
        <v>368</v>
      </c>
      <c r="R32798" s="9" t="s">
        <v>368</v>
      </c>
      <c r="S32798" s="50" t="s">
        <v>368</v>
      </c>
      <c r="T32798" s="9" t="s">
        <v>368</v>
      </c>
      <c r="U32798" s="9" t="s">
        <v>368</v>
      </c>
    </row>
    <row r="32799">
      <c r="F32799" s="9"/>
      <c r="N32799" s="50"/>
      <c r="O32799" s="50"/>
      <c r="P32799" s="50"/>
      <c r="Q32799" s="50" t="s">
        <v>368</v>
      </c>
      <c r="R32799" s="9" t="s">
        <v>368</v>
      </c>
      <c r="S32799" s="50" t="s">
        <v>368</v>
      </c>
      <c r="T32799" s="9" t="s">
        <v>368</v>
      </c>
      <c r="U32799" s="9" t="s">
        <v>368</v>
      </c>
    </row>
    <row r="32800">
      <c r="F32800" s="9"/>
      <c r="N32800" s="50"/>
      <c r="O32800" s="50"/>
      <c r="P32800" s="50"/>
      <c r="Q32800" s="50" t="s">
        <v>368</v>
      </c>
      <c r="R32800" s="9" t="s">
        <v>368</v>
      </c>
      <c r="S32800" s="50" t="s">
        <v>368</v>
      </c>
      <c r="T32800" s="9" t="s">
        <v>368</v>
      </c>
      <c r="U32800" s="9" t="s">
        <v>368</v>
      </c>
    </row>
    <row r="32801">
      <c r="F32801" s="9"/>
      <c r="N32801" s="50"/>
      <c r="O32801" s="50"/>
      <c r="P32801" s="50"/>
      <c r="Q32801" s="50" t="s">
        <v>368</v>
      </c>
      <c r="R32801" s="9" t="s">
        <v>368</v>
      </c>
      <c r="S32801" s="50" t="s">
        <v>368</v>
      </c>
      <c r="T32801" s="9" t="s">
        <v>368</v>
      </c>
      <c r="U32801" s="9" t="s">
        <v>368</v>
      </c>
    </row>
    <row r="32802">
      <c r="F32802" s="9"/>
      <c r="N32802" s="50"/>
      <c r="O32802" s="50"/>
      <c r="P32802" s="50"/>
      <c r="Q32802" s="50" t="s">
        <v>368</v>
      </c>
      <c r="R32802" s="9" t="s">
        <v>368</v>
      </c>
      <c r="S32802" s="50" t="s">
        <v>368</v>
      </c>
      <c r="T32802" s="9" t="s">
        <v>368</v>
      </c>
      <c r="U32802" s="9" t="s">
        <v>368</v>
      </c>
    </row>
    <row r="32803">
      <c r="F32803" s="9"/>
      <c r="N32803" s="50"/>
      <c r="O32803" s="50"/>
      <c r="P32803" s="50"/>
      <c r="Q32803" s="50" t="s">
        <v>368</v>
      </c>
      <c r="R32803" s="9" t="s">
        <v>368</v>
      </c>
      <c r="S32803" s="50" t="s">
        <v>368</v>
      </c>
      <c r="T32803" s="9" t="s">
        <v>368</v>
      </c>
      <c r="U32803" s="9" t="s">
        <v>368</v>
      </c>
    </row>
    <row r="32804">
      <c r="F32804" s="9"/>
      <c r="N32804" s="50"/>
      <c r="O32804" s="50"/>
      <c r="P32804" s="50"/>
      <c r="Q32804" s="50" t="s">
        <v>368</v>
      </c>
      <c r="R32804" s="9" t="s">
        <v>368</v>
      </c>
      <c r="S32804" s="50" t="s">
        <v>368</v>
      </c>
      <c r="T32804" s="9" t="s">
        <v>368</v>
      </c>
      <c r="U32804" s="9" t="s">
        <v>368</v>
      </c>
    </row>
    <row r="32805">
      <c r="F32805" s="9"/>
      <c r="N32805" s="50"/>
      <c r="O32805" s="50"/>
      <c r="P32805" s="50"/>
      <c r="Q32805" s="50" t="s">
        <v>368</v>
      </c>
      <c r="R32805" s="9" t="s">
        <v>368</v>
      </c>
      <c r="S32805" s="50" t="s">
        <v>368</v>
      </c>
      <c r="T32805" s="9" t="s">
        <v>368</v>
      </c>
      <c r="U32805" s="9" t="s">
        <v>368</v>
      </c>
    </row>
    <row r="32806">
      <c r="F32806" s="9"/>
      <c r="N32806" s="50"/>
      <c r="O32806" s="50"/>
      <c r="P32806" s="50"/>
      <c r="Q32806" s="50" t="s">
        <v>368</v>
      </c>
      <c r="R32806" s="9" t="s">
        <v>368</v>
      </c>
      <c r="S32806" s="50" t="s">
        <v>368</v>
      </c>
      <c r="T32806" s="9" t="s">
        <v>368</v>
      </c>
      <c r="U32806" s="9" t="s">
        <v>368</v>
      </c>
    </row>
    <row r="32807">
      <c r="F32807" s="9"/>
      <c r="N32807" s="50"/>
      <c r="O32807" s="50"/>
      <c r="P32807" s="50"/>
      <c r="Q32807" s="50" t="s">
        <v>368</v>
      </c>
      <c r="R32807" s="9" t="s">
        <v>368</v>
      </c>
      <c r="S32807" s="50" t="s">
        <v>368</v>
      </c>
      <c r="T32807" s="9" t="s">
        <v>368</v>
      </c>
      <c r="U32807" s="9" t="s">
        <v>368</v>
      </c>
    </row>
    <row r="32808">
      <c r="F32808" s="9"/>
      <c r="N32808" s="50"/>
      <c r="O32808" s="50"/>
      <c r="P32808" s="50"/>
      <c r="Q32808" s="50" t="s">
        <v>368</v>
      </c>
      <c r="R32808" s="9" t="s">
        <v>368</v>
      </c>
      <c r="S32808" s="50" t="s">
        <v>368</v>
      </c>
      <c r="T32808" s="9" t="s">
        <v>368</v>
      </c>
      <c r="U32808" s="9" t="s">
        <v>368</v>
      </c>
    </row>
    <row r="32809">
      <c r="F32809" s="9"/>
      <c r="N32809" s="50"/>
      <c r="O32809" s="50"/>
      <c r="P32809" s="50"/>
      <c r="Q32809" s="50" t="s">
        <v>368</v>
      </c>
      <c r="R32809" s="9" t="s">
        <v>368</v>
      </c>
      <c r="S32809" s="50" t="s">
        <v>368</v>
      </c>
      <c r="T32809" s="9" t="s">
        <v>368</v>
      </c>
      <c r="U32809" s="9" t="s">
        <v>368</v>
      </c>
    </row>
    <row r="32810">
      <c r="F32810" s="9"/>
      <c r="N32810" s="50"/>
      <c r="O32810" s="50"/>
      <c r="P32810" s="50"/>
      <c r="Q32810" s="50" t="s">
        <v>368</v>
      </c>
      <c r="R32810" s="9" t="s">
        <v>368</v>
      </c>
      <c r="S32810" s="50" t="s">
        <v>368</v>
      </c>
      <c r="T32810" s="9" t="s">
        <v>368</v>
      </c>
      <c r="U32810" s="9" t="s">
        <v>368</v>
      </c>
    </row>
    <row r="32811">
      <c r="F32811" s="9"/>
      <c r="N32811" s="50"/>
      <c r="O32811" s="50"/>
      <c r="P32811" s="50"/>
      <c r="Q32811" s="50" t="s">
        <v>368</v>
      </c>
      <c r="R32811" s="9" t="s">
        <v>368</v>
      </c>
      <c r="S32811" s="50" t="s">
        <v>368</v>
      </c>
      <c r="T32811" s="9" t="s">
        <v>368</v>
      </c>
      <c r="U32811" s="9" t="s">
        <v>368</v>
      </c>
    </row>
    <row r="32812">
      <c r="F32812" s="9"/>
      <c r="N32812" s="50"/>
      <c r="O32812" s="50"/>
      <c r="P32812" s="50"/>
      <c r="Q32812" s="50" t="s">
        <v>368</v>
      </c>
      <c r="R32812" s="9" t="s">
        <v>368</v>
      </c>
      <c r="S32812" s="50" t="s">
        <v>368</v>
      </c>
      <c r="T32812" s="9" t="s">
        <v>368</v>
      </c>
      <c r="U32812" s="9" t="s">
        <v>368</v>
      </c>
    </row>
    <row r="32813">
      <c r="F32813" s="9"/>
      <c r="N32813" s="50"/>
      <c r="O32813" s="50"/>
      <c r="P32813" s="50"/>
      <c r="Q32813" s="50" t="s">
        <v>368</v>
      </c>
      <c r="R32813" s="9" t="s">
        <v>368</v>
      </c>
      <c r="S32813" s="50" t="s">
        <v>368</v>
      </c>
      <c r="T32813" s="9" t="s">
        <v>368</v>
      </c>
      <c r="U32813" s="9" t="s">
        <v>368</v>
      </c>
    </row>
    <row r="32814">
      <c r="F32814" s="9"/>
      <c r="N32814" s="50"/>
      <c r="O32814" s="50"/>
      <c r="P32814" s="50"/>
      <c r="Q32814" s="50" t="s">
        <v>368</v>
      </c>
      <c r="R32814" s="9" t="s">
        <v>368</v>
      </c>
      <c r="S32814" s="50" t="s">
        <v>368</v>
      </c>
      <c r="T32814" s="9" t="s">
        <v>368</v>
      </c>
      <c r="U32814" s="9" t="s">
        <v>368</v>
      </c>
    </row>
    <row r="32815">
      <c r="F32815" s="9"/>
      <c r="N32815" s="50"/>
      <c r="O32815" s="50"/>
      <c r="P32815" s="50"/>
      <c r="Q32815" s="50" t="s">
        <v>368</v>
      </c>
      <c r="R32815" s="9" t="s">
        <v>368</v>
      </c>
      <c r="S32815" s="50" t="s">
        <v>368</v>
      </c>
      <c r="T32815" s="9" t="s">
        <v>368</v>
      </c>
      <c r="U32815" s="9" t="s">
        <v>368</v>
      </c>
    </row>
    <row r="32816">
      <c r="F32816" s="9"/>
      <c r="N32816" s="50"/>
      <c r="O32816" s="50"/>
      <c r="P32816" s="50"/>
      <c r="Q32816" s="50" t="s">
        <v>368</v>
      </c>
      <c r="R32816" s="9" t="s">
        <v>368</v>
      </c>
      <c r="S32816" s="50" t="s">
        <v>368</v>
      </c>
      <c r="T32816" s="9" t="s">
        <v>368</v>
      </c>
      <c r="U32816" s="9" t="s">
        <v>368</v>
      </c>
    </row>
    <row r="32817">
      <c r="F32817" s="9"/>
      <c r="N32817" s="50"/>
      <c r="O32817" s="50"/>
      <c r="P32817" s="50"/>
      <c r="Q32817" s="50" t="s">
        <v>368</v>
      </c>
      <c r="R32817" s="9" t="s">
        <v>368</v>
      </c>
      <c r="S32817" s="50" t="s">
        <v>368</v>
      </c>
      <c r="T32817" s="9" t="s">
        <v>368</v>
      </c>
      <c r="U32817" s="9" t="s">
        <v>368</v>
      </c>
    </row>
    <row r="32818">
      <c r="F32818" s="9"/>
      <c r="N32818" s="50"/>
      <c r="O32818" s="50"/>
      <c r="P32818" s="50"/>
      <c r="Q32818" s="50" t="s">
        <v>368</v>
      </c>
      <c r="R32818" s="9" t="s">
        <v>368</v>
      </c>
      <c r="S32818" s="50" t="s">
        <v>368</v>
      </c>
      <c r="T32818" s="9" t="s">
        <v>368</v>
      </c>
      <c r="U32818" s="9" t="s">
        <v>368</v>
      </c>
    </row>
    <row r="32819">
      <c r="F32819" s="9"/>
      <c r="N32819" s="50"/>
      <c r="O32819" s="50"/>
      <c r="P32819" s="50"/>
      <c r="Q32819" s="50" t="s">
        <v>368</v>
      </c>
      <c r="R32819" s="9" t="s">
        <v>368</v>
      </c>
      <c r="S32819" s="50" t="s">
        <v>368</v>
      </c>
      <c r="T32819" s="9" t="s">
        <v>368</v>
      </c>
      <c r="U32819" s="9" t="s">
        <v>368</v>
      </c>
    </row>
    <row r="32820">
      <c r="F32820" s="9"/>
      <c r="N32820" s="50"/>
      <c r="O32820" s="50"/>
      <c r="P32820" s="50"/>
      <c r="Q32820" s="50" t="s">
        <v>368</v>
      </c>
      <c r="R32820" s="9" t="s">
        <v>368</v>
      </c>
      <c r="S32820" s="50" t="s">
        <v>368</v>
      </c>
      <c r="T32820" s="9" t="s">
        <v>368</v>
      </c>
      <c r="U32820" s="9" t="s">
        <v>368</v>
      </c>
    </row>
    <row r="32821">
      <c r="F32821" s="9"/>
      <c r="N32821" s="50"/>
      <c r="O32821" s="50"/>
      <c r="P32821" s="50"/>
      <c r="Q32821" s="50" t="s">
        <v>368</v>
      </c>
      <c r="R32821" s="9" t="s">
        <v>368</v>
      </c>
      <c r="S32821" s="50" t="s">
        <v>368</v>
      </c>
      <c r="T32821" s="9" t="s">
        <v>368</v>
      </c>
      <c r="U32821" s="9" t="s">
        <v>368</v>
      </c>
    </row>
    <row r="32822">
      <c r="F32822" s="9"/>
      <c r="N32822" s="50"/>
      <c r="O32822" s="50"/>
      <c r="P32822" s="50"/>
      <c r="Q32822" s="50" t="s">
        <v>368</v>
      </c>
      <c r="R32822" s="9" t="s">
        <v>368</v>
      </c>
      <c r="S32822" s="50" t="s">
        <v>368</v>
      </c>
      <c r="T32822" s="9" t="s">
        <v>368</v>
      </c>
      <c r="U32822" s="9" t="s">
        <v>368</v>
      </c>
    </row>
    <row r="32823">
      <c r="F32823" s="9"/>
      <c r="N32823" s="50"/>
      <c r="O32823" s="50"/>
      <c r="P32823" s="50"/>
      <c r="Q32823" s="50" t="s">
        <v>368</v>
      </c>
      <c r="R32823" s="9" t="s">
        <v>368</v>
      </c>
      <c r="S32823" s="50" t="s">
        <v>368</v>
      </c>
      <c r="T32823" s="9" t="s">
        <v>368</v>
      </c>
      <c r="U32823" s="9" t="s">
        <v>368</v>
      </c>
    </row>
    <row r="32824">
      <c r="F32824" s="9"/>
      <c r="N32824" s="50"/>
      <c r="O32824" s="50"/>
      <c r="P32824" s="50"/>
      <c r="Q32824" s="50" t="s">
        <v>368</v>
      </c>
      <c r="R32824" s="9" t="s">
        <v>368</v>
      </c>
      <c r="S32824" s="50" t="s">
        <v>368</v>
      </c>
      <c r="T32824" s="9" t="s">
        <v>368</v>
      </c>
      <c r="U32824" s="9" t="s">
        <v>368</v>
      </c>
    </row>
    <row r="32825">
      <c r="F32825" s="9"/>
      <c r="N32825" s="50"/>
      <c r="O32825" s="50"/>
      <c r="P32825" s="50"/>
      <c r="Q32825" s="50" t="s">
        <v>368</v>
      </c>
      <c r="R32825" s="9" t="s">
        <v>368</v>
      </c>
      <c r="S32825" s="50" t="s">
        <v>368</v>
      </c>
      <c r="T32825" s="9" t="s">
        <v>368</v>
      </c>
      <c r="U32825" s="9" t="s">
        <v>368</v>
      </c>
    </row>
    <row r="32826">
      <c r="F32826" s="9"/>
      <c r="N32826" s="50"/>
      <c r="O32826" s="50"/>
      <c r="P32826" s="50"/>
      <c r="Q32826" s="50" t="s">
        <v>368</v>
      </c>
      <c r="R32826" s="9" t="s">
        <v>368</v>
      </c>
      <c r="S32826" s="50" t="s">
        <v>368</v>
      </c>
      <c r="T32826" s="9" t="s">
        <v>368</v>
      </c>
      <c r="U32826" s="9" t="s">
        <v>368</v>
      </c>
    </row>
    <row r="32827">
      <c r="F32827" s="9"/>
      <c r="N32827" s="50"/>
      <c r="O32827" s="50"/>
      <c r="P32827" s="50"/>
      <c r="Q32827" s="50" t="s">
        <v>368</v>
      </c>
      <c r="R32827" s="9" t="s">
        <v>368</v>
      </c>
      <c r="S32827" s="50" t="s">
        <v>368</v>
      </c>
      <c r="T32827" s="9" t="s">
        <v>368</v>
      </c>
      <c r="U32827" s="9" t="s">
        <v>368</v>
      </c>
    </row>
    <row r="32828">
      <c r="F32828" s="9"/>
      <c r="N32828" s="50"/>
      <c r="O32828" s="50"/>
      <c r="P32828" s="50"/>
      <c r="Q32828" s="50" t="s">
        <v>368</v>
      </c>
      <c r="R32828" s="9" t="s">
        <v>368</v>
      </c>
      <c r="S32828" s="50" t="s">
        <v>368</v>
      </c>
      <c r="T32828" s="9" t="s">
        <v>368</v>
      </c>
      <c r="U32828" s="9" t="s">
        <v>368</v>
      </c>
    </row>
    <row r="32829">
      <c r="F32829" s="9"/>
      <c r="N32829" s="50"/>
      <c r="O32829" s="50"/>
      <c r="P32829" s="50"/>
      <c r="Q32829" s="50" t="s">
        <v>368</v>
      </c>
      <c r="R32829" s="9" t="s">
        <v>368</v>
      </c>
      <c r="S32829" s="50" t="s">
        <v>368</v>
      </c>
      <c r="T32829" s="9" t="s">
        <v>368</v>
      </c>
      <c r="U32829" s="9" t="s">
        <v>368</v>
      </c>
    </row>
    <row r="32830">
      <c r="F32830" s="9"/>
      <c r="N32830" s="50"/>
      <c r="O32830" s="50"/>
      <c r="P32830" s="50"/>
      <c r="Q32830" s="50" t="s">
        <v>368</v>
      </c>
      <c r="R32830" s="9" t="s">
        <v>368</v>
      </c>
      <c r="S32830" s="50" t="s">
        <v>368</v>
      </c>
      <c r="T32830" s="9" t="s">
        <v>368</v>
      </c>
      <c r="U32830" s="9" t="s">
        <v>368</v>
      </c>
    </row>
    <row r="32831">
      <c r="F32831" s="9"/>
      <c r="N32831" s="50"/>
      <c r="O32831" s="50"/>
      <c r="P32831" s="50"/>
      <c r="Q32831" s="50" t="s">
        <v>368</v>
      </c>
      <c r="R32831" s="9" t="s">
        <v>368</v>
      </c>
      <c r="S32831" s="50" t="s">
        <v>368</v>
      </c>
      <c r="T32831" s="9" t="s">
        <v>368</v>
      </c>
      <c r="U32831" s="9" t="s">
        <v>368</v>
      </c>
    </row>
    <row r="32832">
      <c r="F32832" s="9"/>
      <c r="N32832" s="50"/>
      <c r="O32832" s="50"/>
      <c r="P32832" s="50"/>
      <c r="Q32832" s="50" t="s">
        <v>368</v>
      </c>
      <c r="R32832" s="9" t="s">
        <v>368</v>
      </c>
      <c r="S32832" s="50" t="s">
        <v>368</v>
      </c>
      <c r="T32832" s="9" t="s">
        <v>368</v>
      </c>
      <c r="U32832" s="9" t="s">
        <v>368</v>
      </c>
    </row>
    <row r="32833">
      <c r="F32833" s="9"/>
      <c r="N32833" s="50"/>
      <c r="O32833" s="50"/>
      <c r="P32833" s="50"/>
      <c r="Q32833" s="50" t="s">
        <v>368</v>
      </c>
      <c r="R32833" s="9" t="s">
        <v>368</v>
      </c>
      <c r="S32833" s="50" t="s">
        <v>368</v>
      </c>
      <c r="T32833" s="9" t="s">
        <v>368</v>
      </c>
      <c r="U32833" s="9" t="s">
        <v>368</v>
      </c>
    </row>
    <row r="32834">
      <c r="F32834" s="9"/>
      <c r="N32834" s="50"/>
      <c r="O32834" s="50"/>
      <c r="P32834" s="50"/>
      <c r="Q32834" s="50" t="s">
        <v>368</v>
      </c>
      <c r="R32834" s="9" t="s">
        <v>368</v>
      </c>
      <c r="S32834" s="50" t="s">
        <v>368</v>
      </c>
      <c r="T32834" s="9" t="s">
        <v>368</v>
      </c>
      <c r="U32834" s="9" t="s">
        <v>368</v>
      </c>
    </row>
    <row r="32835">
      <c r="F32835" s="9"/>
      <c r="N32835" s="50"/>
      <c r="O32835" s="50"/>
      <c r="P32835" s="50"/>
      <c r="Q32835" s="50" t="s">
        <v>368</v>
      </c>
      <c r="R32835" s="9" t="s">
        <v>368</v>
      </c>
      <c r="S32835" s="50" t="s">
        <v>368</v>
      </c>
      <c r="T32835" s="9" t="s">
        <v>368</v>
      </c>
      <c r="U32835" s="9" t="s">
        <v>368</v>
      </c>
    </row>
    <row r="32836">
      <c r="F32836" s="9"/>
      <c r="N32836" s="50"/>
      <c r="O32836" s="50"/>
      <c r="P32836" s="50"/>
      <c r="Q32836" s="50" t="s">
        <v>368</v>
      </c>
      <c r="R32836" s="9" t="s">
        <v>368</v>
      </c>
      <c r="S32836" s="50" t="s">
        <v>368</v>
      </c>
      <c r="T32836" s="9" t="s">
        <v>368</v>
      </c>
      <c r="U32836" s="9" t="s">
        <v>368</v>
      </c>
    </row>
    <row r="32837">
      <c r="F32837" s="9"/>
      <c r="N32837" s="50"/>
      <c r="O32837" s="50"/>
      <c r="P32837" s="50"/>
      <c r="Q32837" s="50" t="s">
        <v>368</v>
      </c>
      <c r="R32837" s="9" t="s">
        <v>368</v>
      </c>
      <c r="S32837" s="50" t="s">
        <v>368</v>
      </c>
      <c r="T32837" s="9" t="s">
        <v>368</v>
      </c>
      <c r="U32837" s="9" t="s">
        <v>368</v>
      </c>
    </row>
    <row r="32838">
      <c r="F32838" s="9"/>
      <c r="N32838" s="50"/>
      <c r="O32838" s="50"/>
      <c r="P32838" s="50"/>
      <c r="Q32838" s="50" t="s">
        <v>368</v>
      </c>
      <c r="R32838" s="9" t="s">
        <v>368</v>
      </c>
      <c r="S32838" s="50" t="s">
        <v>368</v>
      </c>
      <c r="T32838" s="9" t="s">
        <v>368</v>
      </c>
      <c r="U32838" s="9" t="s">
        <v>368</v>
      </c>
    </row>
    <row r="32839">
      <c r="F32839" s="9"/>
      <c r="N32839" s="50"/>
      <c r="O32839" s="50"/>
      <c r="P32839" s="50"/>
      <c r="Q32839" s="50" t="s">
        <v>368</v>
      </c>
      <c r="R32839" s="9" t="s">
        <v>368</v>
      </c>
      <c r="S32839" s="50" t="s">
        <v>368</v>
      </c>
      <c r="T32839" s="9" t="s">
        <v>368</v>
      </c>
      <c r="U32839" s="9" t="s">
        <v>368</v>
      </c>
    </row>
    <row r="32840">
      <c r="F32840" s="9"/>
      <c r="N32840" s="50"/>
      <c r="O32840" s="50"/>
      <c r="P32840" s="50"/>
      <c r="Q32840" s="50" t="s">
        <v>368</v>
      </c>
      <c r="R32840" s="9" t="s">
        <v>368</v>
      </c>
      <c r="S32840" s="50" t="s">
        <v>368</v>
      </c>
      <c r="T32840" s="9" t="s">
        <v>368</v>
      </c>
      <c r="U32840" s="9" t="s">
        <v>368</v>
      </c>
    </row>
    <row r="32841">
      <c r="F32841" s="9"/>
      <c r="N32841" s="50"/>
      <c r="O32841" s="50"/>
      <c r="P32841" s="50"/>
      <c r="Q32841" s="50" t="s">
        <v>368</v>
      </c>
      <c r="R32841" s="9" t="s">
        <v>368</v>
      </c>
      <c r="S32841" s="50" t="s">
        <v>368</v>
      </c>
      <c r="T32841" s="9" t="s">
        <v>368</v>
      </c>
      <c r="U32841" s="9" t="s">
        <v>368</v>
      </c>
    </row>
    <row r="32842">
      <c r="F32842" s="9"/>
      <c r="N32842" s="50"/>
      <c r="O32842" s="50"/>
      <c r="P32842" s="50"/>
      <c r="Q32842" s="50" t="s">
        <v>368</v>
      </c>
      <c r="R32842" s="9" t="s">
        <v>368</v>
      </c>
      <c r="S32842" s="50" t="s">
        <v>368</v>
      </c>
      <c r="T32842" s="9" t="s">
        <v>368</v>
      </c>
      <c r="U32842" s="9" t="s">
        <v>368</v>
      </c>
    </row>
    <row r="32843">
      <c r="F32843" s="9"/>
      <c r="N32843" s="50"/>
      <c r="O32843" s="50"/>
      <c r="P32843" s="50"/>
      <c r="Q32843" s="50" t="s">
        <v>368</v>
      </c>
      <c r="R32843" s="9" t="s">
        <v>368</v>
      </c>
      <c r="S32843" s="50" t="s">
        <v>368</v>
      </c>
      <c r="T32843" s="9" t="s">
        <v>368</v>
      </c>
      <c r="U32843" s="9" t="s">
        <v>368</v>
      </c>
    </row>
    <row r="32844">
      <c r="F32844" s="9"/>
      <c r="N32844" s="50"/>
      <c r="O32844" s="50"/>
      <c r="P32844" s="50"/>
      <c r="Q32844" s="50" t="s">
        <v>368</v>
      </c>
      <c r="R32844" s="9" t="s">
        <v>368</v>
      </c>
      <c r="S32844" s="50" t="s">
        <v>368</v>
      </c>
      <c r="T32844" s="9" t="s">
        <v>368</v>
      </c>
      <c r="U32844" s="9" t="s">
        <v>368</v>
      </c>
    </row>
    <row r="32845">
      <c r="F32845" s="9"/>
      <c r="N32845" s="50"/>
      <c r="O32845" s="50"/>
      <c r="P32845" s="50"/>
      <c r="Q32845" s="50" t="s">
        <v>368</v>
      </c>
      <c r="R32845" s="9" t="s">
        <v>368</v>
      </c>
      <c r="S32845" s="50" t="s">
        <v>368</v>
      </c>
      <c r="T32845" s="9" t="s">
        <v>368</v>
      </c>
      <c r="U32845" s="9" t="s">
        <v>368</v>
      </c>
    </row>
    <row r="32846">
      <c r="F32846" s="9"/>
      <c r="N32846" s="50"/>
      <c r="O32846" s="50"/>
      <c r="P32846" s="50"/>
      <c r="Q32846" s="50" t="s">
        <v>368</v>
      </c>
      <c r="R32846" s="9" t="s">
        <v>368</v>
      </c>
      <c r="S32846" s="50" t="s">
        <v>368</v>
      </c>
      <c r="T32846" s="9" t="s">
        <v>368</v>
      </c>
      <c r="U32846" s="9" t="s">
        <v>368</v>
      </c>
    </row>
    <row r="32847">
      <c r="F32847" s="9"/>
      <c r="N32847" s="50"/>
      <c r="O32847" s="50"/>
      <c r="P32847" s="50"/>
      <c r="Q32847" s="50" t="s">
        <v>368</v>
      </c>
      <c r="R32847" s="9" t="s">
        <v>368</v>
      </c>
      <c r="S32847" s="50" t="s">
        <v>368</v>
      </c>
      <c r="T32847" s="9" t="s">
        <v>368</v>
      </c>
      <c r="U32847" s="9" t="s">
        <v>368</v>
      </c>
    </row>
    <row r="32848">
      <c r="F32848" s="9"/>
      <c r="N32848" s="50"/>
      <c r="O32848" s="50"/>
      <c r="P32848" s="50"/>
      <c r="Q32848" s="50" t="s">
        <v>368</v>
      </c>
      <c r="R32848" s="9" t="s">
        <v>368</v>
      </c>
      <c r="S32848" s="50" t="s">
        <v>368</v>
      </c>
      <c r="T32848" s="9" t="s">
        <v>368</v>
      </c>
      <c r="U32848" s="9" t="s">
        <v>368</v>
      </c>
    </row>
    <row r="32849">
      <c r="F32849" s="9"/>
      <c r="N32849" s="50"/>
      <c r="O32849" s="50"/>
      <c r="P32849" s="50"/>
      <c r="Q32849" s="50" t="s">
        <v>368</v>
      </c>
      <c r="R32849" s="9" t="s">
        <v>368</v>
      </c>
      <c r="S32849" s="50" t="s">
        <v>368</v>
      </c>
      <c r="T32849" s="9" t="s">
        <v>368</v>
      </c>
      <c r="U32849" s="9" t="s">
        <v>368</v>
      </c>
    </row>
    <row r="32850">
      <c r="F32850" s="9"/>
      <c r="N32850" s="50"/>
      <c r="O32850" s="50"/>
      <c r="P32850" s="50"/>
      <c r="Q32850" s="50" t="s">
        <v>368</v>
      </c>
      <c r="R32850" s="9" t="s">
        <v>368</v>
      </c>
      <c r="S32850" s="50" t="s">
        <v>368</v>
      </c>
      <c r="T32850" s="9" t="s">
        <v>368</v>
      </c>
      <c r="U32850" s="9" t="s">
        <v>368</v>
      </c>
    </row>
    <row r="32851">
      <c r="F32851" s="9"/>
      <c r="N32851" s="50"/>
      <c r="O32851" s="50"/>
      <c r="P32851" s="50"/>
      <c r="Q32851" s="50" t="s">
        <v>368</v>
      </c>
      <c r="R32851" s="9" t="s">
        <v>368</v>
      </c>
      <c r="S32851" s="50" t="s">
        <v>368</v>
      </c>
      <c r="T32851" s="9" t="s">
        <v>368</v>
      </c>
      <c r="U32851" s="9" t="s">
        <v>368</v>
      </c>
    </row>
    <row r="32852">
      <c r="F32852" s="9"/>
      <c r="N32852" s="50"/>
      <c r="O32852" s="50"/>
      <c r="P32852" s="50"/>
      <c r="Q32852" s="50" t="s">
        <v>368</v>
      </c>
      <c r="R32852" s="9" t="s">
        <v>368</v>
      </c>
      <c r="S32852" s="50" t="s">
        <v>368</v>
      </c>
      <c r="T32852" s="9" t="s">
        <v>368</v>
      </c>
      <c r="U32852" s="9" t="s">
        <v>368</v>
      </c>
    </row>
    <row r="32853">
      <c r="F32853" s="9"/>
      <c r="N32853" s="50"/>
      <c r="O32853" s="50"/>
      <c r="P32853" s="50"/>
      <c r="Q32853" s="50" t="s">
        <v>368</v>
      </c>
      <c r="R32853" s="9" t="s">
        <v>368</v>
      </c>
      <c r="S32853" s="50" t="s">
        <v>368</v>
      </c>
      <c r="T32853" s="9" t="s">
        <v>368</v>
      </c>
      <c r="U32853" s="9" t="s">
        <v>368</v>
      </c>
    </row>
    <row r="32854">
      <c r="F32854" s="9"/>
      <c r="N32854" s="50"/>
      <c r="O32854" s="50"/>
      <c r="P32854" s="50"/>
      <c r="Q32854" s="50" t="s">
        <v>368</v>
      </c>
      <c r="R32854" s="9" t="s">
        <v>368</v>
      </c>
      <c r="S32854" s="50" t="s">
        <v>368</v>
      </c>
      <c r="T32854" s="9" t="s">
        <v>368</v>
      </c>
      <c r="U32854" s="9" t="s">
        <v>368</v>
      </c>
    </row>
    <row r="32855">
      <c r="F32855" s="9"/>
      <c r="N32855" s="50"/>
      <c r="O32855" s="50"/>
      <c r="P32855" s="50"/>
      <c r="Q32855" s="50" t="s">
        <v>368</v>
      </c>
      <c r="R32855" s="9" t="s">
        <v>368</v>
      </c>
      <c r="S32855" s="50" t="s">
        <v>368</v>
      </c>
      <c r="T32855" s="9" t="s">
        <v>368</v>
      </c>
      <c r="U32855" s="9" t="s">
        <v>368</v>
      </c>
    </row>
    <row r="32856">
      <c r="F32856" s="9"/>
      <c r="N32856" s="50"/>
      <c r="O32856" s="50"/>
      <c r="P32856" s="50"/>
      <c r="Q32856" s="50" t="s">
        <v>368</v>
      </c>
      <c r="R32856" s="9" t="s">
        <v>368</v>
      </c>
      <c r="S32856" s="50" t="s">
        <v>368</v>
      </c>
      <c r="T32856" s="9" t="s">
        <v>368</v>
      </c>
      <c r="U32856" s="9" t="s">
        <v>368</v>
      </c>
    </row>
    <row r="32857">
      <c r="F32857" s="9"/>
      <c r="N32857" s="50"/>
      <c r="O32857" s="50"/>
      <c r="P32857" s="50"/>
      <c r="Q32857" s="50" t="s">
        <v>368</v>
      </c>
      <c r="R32857" s="9" t="s">
        <v>368</v>
      </c>
      <c r="S32857" s="50" t="s">
        <v>368</v>
      </c>
      <c r="T32857" s="9" t="s">
        <v>368</v>
      </c>
      <c r="U32857" s="9" t="s">
        <v>368</v>
      </c>
    </row>
    <row r="32858">
      <c r="F32858" s="9"/>
      <c r="N32858" s="50"/>
      <c r="O32858" s="50"/>
      <c r="P32858" s="50"/>
      <c r="Q32858" s="50" t="s">
        <v>368</v>
      </c>
      <c r="R32858" s="9" t="s">
        <v>368</v>
      </c>
      <c r="S32858" s="50" t="s">
        <v>368</v>
      </c>
      <c r="T32858" s="9" t="s">
        <v>368</v>
      </c>
      <c r="U32858" s="9" t="s">
        <v>368</v>
      </c>
    </row>
    <row r="32859">
      <c r="F32859" s="9"/>
      <c r="N32859" s="50"/>
      <c r="O32859" s="50"/>
      <c r="P32859" s="50"/>
      <c r="Q32859" s="50" t="s">
        <v>368</v>
      </c>
      <c r="R32859" s="9" t="s">
        <v>368</v>
      </c>
      <c r="S32859" s="50" t="s">
        <v>368</v>
      </c>
      <c r="T32859" s="9" t="s">
        <v>368</v>
      </c>
      <c r="U32859" s="9" t="s">
        <v>368</v>
      </c>
    </row>
    <row r="32860">
      <c r="F32860" s="9"/>
      <c r="N32860" s="50"/>
      <c r="O32860" s="50"/>
      <c r="P32860" s="50"/>
      <c r="Q32860" s="50" t="s">
        <v>368</v>
      </c>
      <c r="R32860" s="9" t="s">
        <v>368</v>
      </c>
      <c r="S32860" s="50" t="s">
        <v>368</v>
      </c>
      <c r="T32860" s="9" t="s">
        <v>368</v>
      </c>
      <c r="U32860" s="9" t="s">
        <v>368</v>
      </c>
    </row>
    <row r="32861">
      <c r="F32861" s="9"/>
      <c r="N32861" s="50"/>
      <c r="O32861" s="50"/>
      <c r="P32861" s="50"/>
      <c r="Q32861" s="50" t="s">
        <v>368</v>
      </c>
      <c r="R32861" s="9" t="s">
        <v>368</v>
      </c>
      <c r="S32861" s="50" t="s">
        <v>368</v>
      </c>
      <c r="T32861" s="9" t="s">
        <v>368</v>
      </c>
      <c r="U32861" s="9" t="s">
        <v>368</v>
      </c>
    </row>
    <row r="32862">
      <c r="F32862" s="9"/>
      <c r="N32862" s="50"/>
      <c r="O32862" s="50"/>
      <c r="P32862" s="50"/>
      <c r="Q32862" s="50" t="s">
        <v>368</v>
      </c>
      <c r="R32862" s="9" t="s">
        <v>368</v>
      </c>
      <c r="S32862" s="50" t="s">
        <v>368</v>
      </c>
      <c r="T32862" s="9" t="s">
        <v>368</v>
      </c>
      <c r="U32862" s="9" t="s">
        <v>368</v>
      </c>
    </row>
    <row r="32863">
      <c r="F32863" s="9"/>
      <c r="N32863" s="50"/>
      <c r="O32863" s="50"/>
      <c r="P32863" s="50"/>
      <c r="Q32863" s="50" t="s">
        <v>368</v>
      </c>
      <c r="R32863" s="9" t="s">
        <v>368</v>
      </c>
      <c r="S32863" s="50" t="s">
        <v>368</v>
      </c>
      <c r="T32863" s="9" t="s">
        <v>368</v>
      </c>
      <c r="U32863" s="9" t="s">
        <v>368</v>
      </c>
    </row>
    <row r="32864">
      <c r="F32864" s="9"/>
      <c r="N32864" s="50"/>
      <c r="O32864" s="50"/>
      <c r="P32864" s="50"/>
      <c r="Q32864" s="50" t="s">
        <v>368</v>
      </c>
      <c r="R32864" s="9" t="s">
        <v>368</v>
      </c>
      <c r="S32864" s="50" t="s">
        <v>368</v>
      </c>
      <c r="T32864" s="9" t="s">
        <v>368</v>
      </c>
      <c r="U32864" s="9" t="s">
        <v>368</v>
      </c>
    </row>
    <row r="32865">
      <c r="F32865" s="9"/>
      <c r="N32865" s="50"/>
      <c r="O32865" s="50"/>
      <c r="P32865" s="50"/>
      <c r="Q32865" s="50" t="s">
        <v>368</v>
      </c>
      <c r="R32865" s="9" t="s">
        <v>368</v>
      </c>
      <c r="S32865" s="50" t="s">
        <v>368</v>
      </c>
      <c r="T32865" s="9" t="s">
        <v>368</v>
      </c>
      <c r="U32865" s="9" t="s">
        <v>368</v>
      </c>
    </row>
    <row r="32866">
      <c r="F32866" s="9"/>
      <c r="N32866" s="50"/>
      <c r="O32866" s="50"/>
      <c r="P32866" s="50"/>
      <c r="Q32866" s="50" t="s">
        <v>368</v>
      </c>
      <c r="R32866" s="9" t="s">
        <v>368</v>
      </c>
      <c r="S32866" s="50" t="s">
        <v>368</v>
      </c>
      <c r="T32866" s="9" t="s">
        <v>368</v>
      </c>
      <c r="U32866" s="9" t="s">
        <v>368</v>
      </c>
    </row>
    <row r="32867">
      <c r="F32867" s="9"/>
      <c r="N32867" s="50"/>
      <c r="O32867" s="50"/>
      <c r="P32867" s="50"/>
      <c r="Q32867" s="50" t="s">
        <v>368</v>
      </c>
      <c r="R32867" s="9" t="s">
        <v>368</v>
      </c>
      <c r="S32867" s="50" t="s">
        <v>368</v>
      </c>
      <c r="T32867" s="9" t="s">
        <v>368</v>
      </c>
      <c r="U32867" s="9" t="s">
        <v>368</v>
      </c>
    </row>
    <row r="32868">
      <c r="F32868" s="9"/>
      <c r="N32868" s="50"/>
      <c r="O32868" s="50"/>
      <c r="P32868" s="50"/>
      <c r="Q32868" s="50" t="s">
        <v>368</v>
      </c>
      <c r="R32868" s="9" t="s">
        <v>368</v>
      </c>
      <c r="S32868" s="50" t="s">
        <v>368</v>
      </c>
      <c r="T32868" s="9" t="s">
        <v>368</v>
      </c>
      <c r="U32868" s="9" t="s">
        <v>368</v>
      </c>
    </row>
    <row r="32869">
      <c r="F32869" s="9"/>
      <c r="N32869" s="50"/>
      <c r="O32869" s="50"/>
      <c r="P32869" s="50"/>
      <c r="Q32869" s="50" t="s">
        <v>368</v>
      </c>
      <c r="R32869" s="9" t="s">
        <v>368</v>
      </c>
      <c r="S32869" s="50" t="s">
        <v>368</v>
      </c>
      <c r="T32869" s="9" t="s">
        <v>368</v>
      </c>
      <c r="U32869" s="9" t="s">
        <v>368</v>
      </c>
    </row>
    <row r="32870">
      <c r="F32870" s="9"/>
      <c r="N32870" s="50"/>
      <c r="O32870" s="50"/>
      <c r="P32870" s="50"/>
      <c r="Q32870" s="50" t="s">
        <v>368</v>
      </c>
      <c r="R32870" s="9" t="s">
        <v>368</v>
      </c>
      <c r="S32870" s="50" t="s">
        <v>368</v>
      </c>
      <c r="T32870" s="9" t="s">
        <v>368</v>
      </c>
      <c r="U32870" s="9" t="s">
        <v>368</v>
      </c>
    </row>
    <row r="32871">
      <c r="F32871" s="9"/>
      <c r="N32871" s="50"/>
      <c r="O32871" s="50"/>
      <c r="P32871" s="50"/>
      <c r="Q32871" s="50" t="s">
        <v>368</v>
      </c>
      <c r="R32871" s="9" t="s">
        <v>368</v>
      </c>
      <c r="S32871" s="50" t="s">
        <v>368</v>
      </c>
      <c r="T32871" s="9" t="s">
        <v>368</v>
      </c>
      <c r="U32871" s="9" t="s">
        <v>368</v>
      </c>
    </row>
    <row r="32872">
      <c r="F32872" s="9"/>
      <c r="N32872" s="50"/>
      <c r="O32872" s="50"/>
      <c r="P32872" s="50"/>
      <c r="Q32872" s="50" t="s">
        <v>368</v>
      </c>
      <c r="R32872" s="9" t="s">
        <v>368</v>
      </c>
      <c r="S32872" s="50" t="s">
        <v>368</v>
      </c>
      <c r="T32872" s="9" t="s">
        <v>368</v>
      </c>
      <c r="U32872" s="9" t="s">
        <v>368</v>
      </c>
    </row>
    <row r="32873">
      <c r="F32873" s="9"/>
      <c r="N32873" s="50"/>
      <c r="O32873" s="50"/>
      <c r="P32873" s="50"/>
      <c r="Q32873" s="50" t="s">
        <v>368</v>
      </c>
      <c r="R32873" s="9" t="s">
        <v>368</v>
      </c>
      <c r="S32873" s="50" t="s">
        <v>368</v>
      </c>
      <c r="T32873" s="9" t="s">
        <v>368</v>
      </c>
      <c r="U32873" s="9" t="s">
        <v>368</v>
      </c>
    </row>
    <row r="32874">
      <c r="F32874" s="9"/>
      <c r="N32874" s="50"/>
      <c r="O32874" s="50"/>
      <c r="P32874" s="50"/>
      <c r="Q32874" s="50" t="s">
        <v>368</v>
      </c>
      <c r="R32874" s="9" t="s">
        <v>368</v>
      </c>
      <c r="S32874" s="50" t="s">
        <v>368</v>
      </c>
      <c r="T32874" s="9" t="s">
        <v>368</v>
      </c>
      <c r="U32874" s="9" t="s">
        <v>368</v>
      </c>
    </row>
    <row r="32875">
      <c r="F32875" s="9"/>
      <c r="N32875" s="50"/>
      <c r="O32875" s="50"/>
      <c r="P32875" s="50"/>
      <c r="Q32875" s="50" t="s">
        <v>368</v>
      </c>
      <c r="R32875" s="9" t="s">
        <v>368</v>
      </c>
      <c r="S32875" s="50" t="s">
        <v>368</v>
      </c>
      <c r="T32875" s="9" t="s">
        <v>368</v>
      </c>
      <c r="U32875" s="9" t="s">
        <v>368</v>
      </c>
    </row>
    <row r="32876">
      <c r="F32876" s="9"/>
      <c r="N32876" s="50"/>
      <c r="O32876" s="50"/>
      <c r="P32876" s="50"/>
      <c r="Q32876" s="50" t="s">
        <v>368</v>
      </c>
      <c r="R32876" s="9" t="s">
        <v>368</v>
      </c>
      <c r="S32876" s="50" t="s">
        <v>368</v>
      </c>
      <c r="T32876" s="9" t="s">
        <v>368</v>
      </c>
      <c r="U32876" s="9" t="s">
        <v>368</v>
      </c>
    </row>
    <row r="32877">
      <c r="F32877" s="9"/>
      <c r="N32877" s="50"/>
      <c r="O32877" s="50"/>
      <c r="P32877" s="50"/>
      <c r="Q32877" s="50" t="s">
        <v>368</v>
      </c>
      <c r="R32877" s="9" t="s">
        <v>368</v>
      </c>
      <c r="S32877" s="50" t="s">
        <v>368</v>
      </c>
      <c r="T32877" s="9" t="s">
        <v>368</v>
      </c>
      <c r="U32877" s="9" t="s">
        <v>368</v>
      </c>
    </row>
    <row r="32878">
      <c r="F32878" s="9"/>
      <c r="N32878" s="50"/>
      <c r="O32878" s="50"/>
      <c r="P32878" s="50"/>
      <c r="Q32878" s="50" t="s">
        <v>368</v>
      </c>
      <c r="R32878" s="9" t="s">
        <v>368</v>
      </c>
      <c r="S32878" s="50" t="s">
        <v>368</v>
      </c>
      <c r="T32878" s="9" t="s">
        <v>368</v>
      </c>
      <c r="U32878" s="9" t="s">
        <v>368</v>
      </c>
    </row>
    <row r="32879">
      <c r="F32879" s="9"/>
      <c r="N32879" s="50"/>
      <c r="O32879" s="50"/>
      <c r="P32879" s="50"/>
      <c r="Q32879" s="50" t="s">
        <v>368</v>
      </c>
      <c r="R32879" s="9" t="s">
        <v>368</v>
      </c>
      <c r="S32879" s="50" t="s">
        <v>368</v>
      </c>
      <c r="T32879" s="9" t="s">
        <v>368</v>
      </c>
      <c r="U32879" s="9" t="s">
        <v>368</v>
      </c>
    </row>
    <row r="32880">
      <c r="F32880" s="9"/>
      <c r="N32880" s="50"/>
      <c r="O32880" s="50"/>
      <c r="P32880" s="50"/>
      <c r="Q32880" s="50" t="s">
        <v>368</v>
      </c>
      <c r="R32880" s="9" t="s">
        <v>368</v>
      </c>
      <c r="S32880" s="50" t="s">
        <v>368</v>
      </c>
      <c r="T32880" s="9" t="s">
        <v>368</v>
      </c>
      <c r="U32880" s="9" t="s">
        <v>368</v>
      </c>
    </row>
    <row r="32881">
      <c r="F32881" s="9"/>
      <c r="N32881" s="50"/>
      <c r="O32881" s="50"/>
      <c r="P32881" s="50"/>
      <c r="Q32881" s="50" t="s">
        <v>368</v>
      </c>
      <c r="R32881" s="9" t="s">
        <v>368</v>
      </c>
      <c r="S32881" s="50" t="s">
        <v>368</v>
      </c>
      <c r="T32881" s="9" t="s">
        <v>368</v>
      </c>
      <c r="U32881" s="9" t="s">
        <v>368</v>
      </c>
    </row>
    <row r="32882">
      <c r="F32882" s="9"/>
      <c r="N32882" s="50"/>
      <c r="O32882" s="50"/>
      <c r="P32882" s="50"/>
      <c r="Q32882" s="50" t="s">
        <v>368</v>
      </c>
      <c r="R32882" s="9" t="s">
        <v>368</v>
      </c>
      <c r="S32882" s="50" t="s">
        <v>368</v>
      </c>
      <c r="T32882" s="9" t="s">
        <v>368</v>
      </c>
      <c r="U32882" s="9" t="s">
        <v>368</v>
      </c>
    </row>
    <row r="32883">
      <c r="F32883" s="9"/>
      <c r="N32883" s="50"/>
      <c r="O32883" s="50"/>
      <c r="P32883" s="50"/>
      <c r="Q32883" s="50" t="s">
        <v>368</v>
      </c>
      <c r="R32883" s="9" t="s">
        <v>368</v>
      </c>
      <c r="S32883" s="50" t="s">
        <v>368</v>
      </c>
      <c r="T32883" s="9" t="s">
        <v>368</v>
      </c>
      <c r="U32883" s="9" t="s">
        <v>368</v>
      </c>
    </row>
    <row r="32884">
      <c r="F32884" s="9"/>
      <c r="N32884" s="50"/>
      <c r="O32884" s="50"/>
      <c r="P32884" s="50"/>
      <c r="Q32884" s="50" t="s">
        <v>368</v>
      </c>
      <c r="R32884" s="9" t="s">
        <v>368</v>
      </c>
      <c r="S32884" s="50" t="s">
        <v>368</v>
      </c>
      <c r="T32884" s="9" t="s">
        <v>368</v>
      </c>
      <c r="U32884" s="9" t="s">
        <v>368</v>
      </c>
    </row>
    <row r="32885">
      <c r="F32885" s="9"/>
      <c r="N32885" s="50"/>
      <c r="O32885" s="50"/>
      <c r="P32885" s="50"/>
      <c r="Q32885" s="50" t="s">
        <v>368</v>
      </c>
      <c r="R32885" s="9" t="s">
        <v>368</v>
      </c>
      <c r="S32885" s="50" t="s">
        <v>368</v>
      </c>
      <c r="T32885" s="9" t="s">
        <v>368</v>
      </c>
      <c r="U32885" s="9" t="s">
        <v>368</v>
      </c>
    </row>
    <row r="32886">
      <c r="F32886" s="9"/>
      <c r="N32886" s="50"/>
      <c r="O32886" s="50"/>
      <c r="P32886" s="50"/>
      <c r="Q32886" s="50" t="s">
        <v>368</v>
      </c>
      <c r="R32886" s="9" t="s">
        <v>368</v>
      </c>
      <c r="S32886" s="50" t="s">
        <v>368</v>
      </c>
      <c r="T32886" s="9" t="s">
        <v>368</v>
      </c>
      <c r="U32886" s="9" t="s">
        <v>368</v>
      </c>
    </row>
    <row r="32887">
      <c r="F32887" s="9"/>
      <c r="N32887" s="50"/>
      <c r="O32887" s="50"/>
      <c r="P32887" s="50"/>
      <c r="Q32887" s="50" t="s">
        <v>368</v>
      </c>
      <c r="R32887" s="9" t="s">
        <v>368</v>
      </c>
      <c r="S32887" s="50" t="s">
        <v>368</v>
      </c>
      <c r="T32887" s="9" t="s">
        <v>368</v>
      </c>
      <c r="U32887" s="9" t="s">
        <v>368</v>
      </c>
    </row>
    <row r="32888">
      <c r="F32888" s="9"/>
      <c r="N32888" s="50"/>
      <c r="O32888" s="50"/>
      <c r="P32888" s="50"/>
      <c r="Q32888" s="50" t="s">
        <v>368</v>
      </c>
      <c r="R32888" s="9" t="s">
        <v>368</v>
      </c>
      <c r="S32888" s="50" t="s">
        <v>368</v>
      </c>
      <c r="T32888" s="9" t="s">
        <v>368</v>
      </c>
      <c r="U32888" s="9" t="s">
        <v>368</v>
      </c>
    </row>
    <row r="32889">
      <c r="F32889" s="9"/>
      <c r="N32889" s="50"/>
      <c r="O32889" s="50"/>
      <c r="P32889" s="50"/>
      <c r="Q32889" s="50" t="s">
        <v>368</v>
      </c>
      <c r="R32889" s="9" t="s">
        <v>368</v>
      </c>
      <c r="S32889" s="50" t="s">
        <v>368</v>
      </c>
      <c r="T32889" s="9" t="s">
        <v>368</v>
      </c>
      <c r="U32889" s="9" t="s">
        <v>368</v>
      </c>
    </row>
    <row r="32890">
      <c r="F32890" s="9"/>
      <c r="N32890" s="50"/>
      <c r="O32890" s="50"/>
      <c r="P32890" s="50"/>
      <c r="Q32890" s="50" t="s">
        <v>368</v>
      </c>
      <c r="R32890" s="9" t="s">
        <v>368</v>
      </c>
      <c r="S32890" s="50" t="s">
        <v>368</v>
      </c>
      <c r="T32890" s="9" t="s">
        <v>368</v>
      </c>
      <c r="U32890" s="9" t="s">
        <v>368</v>
      </c>
    </row>
    <row r="32891">
      <c r="F32891" s="9"/>
      <c r="N32891" s="50"/>
      <c r="O32891" s="50"/>
      <c r="P32891" s="50"/>
      <c r="Q32891" s="50" t="s">
        <v>368</v>
      </c>
      <c r="R32891" s="9" t="s">
        <v>368</v>
      </c>
      <c r="S32891" s="50" t="s">
        <v>368</v>
      </c>
      <c r="T32891" s="9" t="s">
        <v>368</v>
      </c>
      <c r="U32891" s="9" t="s">
        <v>368</v>
      </c>
    </row>
    <row r="32892">
      <c r="F32892" s="9"/>
      <c r="N32892" s="50"/>
      <c r="O32892" s="50"/>
      <c r="P32892" s="50"/>
      <c r="Q32892" s="50" t="s">
        <v>368</v>
      </c>
      <c r="R32892" s="9" t="s">
        <v>368</v>
      </c>
      <c r="S32892" s="50" t="s">
        <v>368</v>
      </c>
      <c r="T32892" s="9" t="s">
        <v>368</v>
      </c>
      <c r="U32892" s="9" t="s">
        <v>368</v>
      </c>
    </row>
    <row r="32893">
      <c r="F32893" s="9"/>
      <c r="N32893" s="50"/>
      <c r="O32893" s="50"/>
      <c r="P32893" s="50"/>
      <c r="Q32893" s="50" t="s">
        <v>368</v>
      </c>
      <c r="R32893" s="9" t="s">
        <v>368</v>
      </c>
      <c r="S32893" s="50" t="s">
        <v>368</v>
      </c>
      <c r="T32893" s="9" t="s">
        <v>368</v>
      </c>
      <c r="U32893" s="9" t="s">
        <v>368</v>
      </c>
    </row>
    <row r="32894">
      <c r="F32894" s="9"/>
      <c r="N32894" s="50"/>
      <c r="O32894" s="50"/>
      <c r="P32894" s="50"/>
      <c r="Q32894" s="50" t="s">
        <v>368</v>
      </c>
      <c r="R32894" s="9" t="s">
        <v>368</v>
      </c>
      <c r="S32894" s="50" t="s">
        <v>368</v>
      </c>
      <c r="T32894" s="9" t="s">
        <v>368</v>
      </c>
      <c r="U32894" s="9" t="s">
        <v>368</v>
      </c>
    </row>
    <row r="32895">
      <c r="F32895" s="9"/>
      <c r="N32895" s="50"/>
      <c r="O32895" s="50"/>
      <c r="P32895" s="50"/>
      <c r="Q32895" s="50" t="s">
        <v>368</v>
      </c>
      <c r="R32895" s="9" t="s">
        <v>368</v>
      </c>
      <c r="S32895" s="50" t="s">
        <v>368</v>
      </c>
      <c r="T32895" s="9" t="s">
        <v>368</v>
      </c>
      <c r="U32895" s="9" t="s">
        <v>368</v>
      </c>
    </row>
    <row r="32896">
      <c r="F32896" s="9"/>
      <c r="N32896" s="50"/>
      <c r="O32896" s="50"/>
      <c r="P32896" s="50"/>
      <c r="Q32896" s="50" t="s">
        <v>368</v>
      </c>
      <c r="R32896" s="9" t="s">
        <v>368</v>
      </c>
      <c r="S32896" s="50" t="s">
        <v>368</v>
      </c>
      <c r="T32896" s="9" t="s">
        <v>368</v>
      </c>
      <c r="U32896" s="9" t="s">
        <v>368</v>
      </c>
    </row>
    <row r="32897">
      <c r="F32897" s="9"/>
      <c r="N32897" s="50"/>
      <c r="O32897" s="50"/>
      <c r="P32897" s="50"/>
      <c r="Q32897" s="50" t="s">
        <v>368</v>
      </c>
      <c r="R32897" s="9" t="s">
        <v>368</v>
      </c>
      <c r="S32897" s="50" t="s">
        <v>368</v>
      </c>
      <c r="T32897" s="9" t="s">
        <v>368</v>
      </c>
      <c r="U32897" s="9" t="s">
        <v>368</v>
      </c>
    </row>
    <row r="32898">
      <c r="F32898" s="9"/>
      <c r="N32898" s="50"/>
      <c r="O32898" s="50"/>
      <c r="P32898" s="50"/>
      <c r="Q32898" s="50" t="s">
        <v>368</v>
      </c>
      <c r="R32898" s="9" t="s">
        <v>368</v>
      </c>
      <c r="S32898" s="50" t="s">
        <v>368</v>
      </c>
      <c r="T32898" s="9" t="s">
        <v>368</v>
      </c>
      <c r="U32898" s="9" t="s">
        <v>368</v>
      </c>
    </row>
    <row r="32899">
      <c r="F32899" s="9"/>
      <c r="N32899" s="50"/>
      <c r="O32899" s="50"/>
      <c r="P32899" s="50"/>
      <c r="Q32899" s="50" t="s">
        <v>368</v>
      </c>
      <c r="R32899" s="9" t="s">
        <v>368</v>
      </c>
      <c r="S32899" s="50" t="s">
        <v>368</v>
      </c>
      <c r="T32899" s="9" t="s">
        <v>368</v>
      </c>
      <c r="U32899" s="9" t="s">
        <v>368</v>
      </c>
    </row>
    <row r="32900">
      <c r="F32900" s="9"/>
      <c r="N32900" s="50"/>
      <c r="O32900" s="50"/>
      <c r="P32900" s="50"/>
      <c r="Q32900" s="50" t="s">
        <v>368</v>
      </c>
      <c r="R32900" s="9" t="s">
        <v>368</v>
      </c>
      <c r="S32900" s="50" t="s">
        <v>368</v>
      </c>
      <c r="T32900" s="9" t="s">
        <v>368</v>
      </c>
      <c r="U32900" s="9" t="s">
        <v>368</v>
      </c>
    </row>
    <row r="32901">
      <c r="F32901" s="9"/>
      <c r="N32901" s="50"/>
      <c r="O32901" s="50"/>
      <c r="P32901" s="50"/>
      <c r="Q32901" s="50" t="s">
        <v>368</v>
      </c>
      <c r="R32901" s="9" t="s">
        <v>368</v>
      </c>
      <c r="S32901" s="50" t="s">
        <v>368</v>
      </c>
      <c r="T32901" s="9" t="s">
        <v>368</v>
      </c>
      <c r="U32901" s="9" t="s">
        <v>368</v>
      </c>
    </row>
    <row r="32902">
      <c r="F32902" s="9"/>
      <c r="N32902" s="50"/>
      <c r="O32902" s="50"/>
      <c r="P32902" s="50"/>
      <c r="Q32902" s="50" t="s">
        <v>368</v>
      </c>
      <c r="R32902" s="9" t="s">
        <v>368</v>
      </c>
      <c r="S32902" s="50" t="s">
        <v>368</v>
      </c>
      <c r="T32902" s="9" t="s">
        <v>368</v>
      </c>
      <c r="U32902" s="9" t="s">
        <v>368</v>
      </c>
    </row>
    <row r="32903">
      <c r="F32903" s="9"/>
      <c r="N32903" s="50"/>
      <c r="O32903" s="50"/>
      <c r="P32903" s="50"/>
      <c r="Q32903" s="50" t="s">
        <v>368</v>
      </c>
      <c r="R32903" s="9" t="s">
        <v>368</v>
      </c>
      <c r="S32903" s="50" t="s">
        <v>368</v>
      </c>
      <c r="T32903" s="9" t="s">
        <v>368</v>
      </c>
      <c r="U32903" s="9" t="s">
        <v>368</v>
      </c>
    </row>
    <row r="32904">
      <c r="F32904" s="9"/>
      <c r="N32904" s="50"/>
      <c r="O32904" s="50"/>
      <c r="P32904" s="50"/>
      <c r="Q32904" s="50" t="s">
        <v>368</v>
      </c>
      <c r="R32904" s="9" t="s">
        <v>368</v>
      </c>
      <c r="S32904" s="50" t="s">
        <v>368</v>
      </c>
      <c r="T32904" s="9" t="s">
        <v>368</v>
      </c>
      <c r="U32904" s="9" t="s">
        <v>368</v>
      </c>
    </row>
    <row r="32905">
      <c r="F32905" s="9"/>
      <c r="N32905" s="50"/>
      <c r="O32905" s="50"/>
      <c r="P32905" s="50"/>
      <c r="Q32905" s="50" t="s">
        <v>368</v>
      </c>
      <c r="R32905" s="9" t="s">
        <v>368</v>
      </c>
      <c r="S32905" s="50" t="s">
        <v>368</v>
      </c>
      <c r="T32905" s="9" t="s">
        <v>368</v>
      </c>
      <c r="U32905" s="9" t="s">
        <v>368</v>
      </c>
    </row>
    <row r="32906">
      <c r="F32906" s="9"/>
      <c r="N32906" s="50"/>
      <c r="O32906" s="50"/>
      <c r="P32906" s="50"/>
      <c r="Q32906" s="50" t="s">
        <v>368</v>
      </c>
      <c r="R32906" s="9" t="s">
        <v>368</v>
      </c>
      <c r="S32906" s="50" t="s">
        <v>368</v>
      </c>
      <c r="T32906" s="9" t="s">
        <v>368</v>
      </c>
      <c r="U32906" s="9" t="s">
        <v>368</v>
      </c>
    </row>
    <row r="32907">
      <c r="F32907" s="9"/>
      <c r="N32907" s="50"/>
      <c r="O32907" s="50"/>
      <c r="P32907" s="50"/>
      <c r="Q32907" s="50" t="s">
        <v>368</v>
      </c>
      <c r="R32907" s="9" t="s">
        <v>368</v>
      </c>
      <c r="S32907" s="50" t="s">
        <v>368</v>
      </c>
      <c r="T32907" s="9" t="s">
        <v>368</v>
      </c>
      <c r="U32907" s="9" t="s">
        <v>368</v>
      </c>
    </row>
    <row r="32908">
      <c r="F32908" s="9"/>
      <c r="N32908" s="50"/>
      <c r="O32908" s="50"/>
      <c r="P32908" s="50"/>
      <c r="Q32908" s="50" t="s">
        <v>368</v>
      </c>
      <c r="R32908" s="9" t="s">
        <v>368</v>
      </c>
      <c r="S32908" s="50" t="s">
        <v>368</v>
      </c>
      <c r="T32908" s="9" t="s">
        <v>368</v>
      </c>
      <c r="U32908" s="9" t="s">
        <v>368</v>
      </c>
    </row>
    <row r="32909">
      <c r="F32909" s="9"/>
      <c r="N32909" s="50"/>
      <c r="O32909" s="50"/>
      <c r="P32909" s="50"/>
      <c r="Q32909" s="50" t="s">
        <v>368</v>
      </c>
      <c r="R32909" s="9" t="s">
        <v>368</v>
      </c>
      <c r="S32909" s="50" t="s">
        <v>368</v>
      </c>
      <c r="T32909" s="9" t="s">
        <v>368</v>
      </c>
      <c r="U32909" s="9" t="s">
        <v>368</v>
      </c>
    </row>
    <row r="32910">
      <c r="F32910" s="9"/>
      <c r="N32910" s="50"/>
      <c r="O32910" s="50"/>
      <c r="P32910" s="50"/>
      <c r="Q32910" s="50" t="s">
        <v>368</v>
      </c>
      <c r="R32910" s="9" t="s">
        <v>368</v>
      </c>
      <c r="S32910" s="50" t="s">
        <v>368</v>
      </c>
      <c r="T32910" s="9" t="s">
        <v>368</v>
      </c>
      <c r="U32910" s="9" t="s">
        <v>368</v>
      </c>
    </row>
    <row r="32911">
      <c r="F32911" s="9"/>
      <c r="N32911" s="50"/>
      <c r="O32911" s="50"/>
      <c r="P32911" s="50"/>
      <c r="Q32911" s="50" t="s">
        <v>368</v>
      </c>
      <c r="R32911" s="9" t="s">
        <v>368</v>
      </c>
      <c r="S32911" s="50" t="s">
        <v>368</v>
      </c>
      <c r="T32911" s="9" t="s">
        <v>368</v>
      </c>
      <c r="U32911" s="9" t="s">
        <v>368</v>
      </c>
    </row>
    <row r="32912">
      <c r="F32912" s="9"/>
      <c r="N32912" s="50"/>
      <c r="O32912" s="50"/>
      <c r="P32912" s="50"/>
      <c r="Q32912" s="50" t="s">
        <v>368</v>
      </c>
      <c r="R32912" s="9" t="s">
        <v>368</v>
      </c>
      <c r="S32912" s="50" t="s">
        <v>368</v>
      </c>
      <c r="T32912" s="9" t="s">
        <v>368</v>
      </c>
      <c r="U32912" s="9" t="s">
        <v>368</v>
      </c>
    </row>
    <row r="32913">
      <c r="F32913" s="9"/>
      <c r="N32913" s="50"/>
      <c r="O32913" s="50"/>
      <c r="P32913" s="50"/>
      <c r="Q32913" s="50" t="s">
        <v>368</v>
      </c>
      <c r="R32913" s="9" t="s">
        <v>368</v>
      </c>
      <c r="S32913" s="50" t="s">
        <v>368</v>
      </c>
      <c r="T32913" s="9" t="s">
        <v>368</v>
      </c>
      <c r="U32913" s="9" t="s">
        <v>368</v>
      </c>
    </row>
    <row r="32914">
      <c r="F32914" s="9"/>
      <c r="N32914" s="50"/>
      <c r="O32914" s="50"/>
      <c r="P32914" s="50"/>
      <c r="Q32914" s="50" t="s">
        <v>368</v>
      </c>
      <c r="R32914" s="9" t="s">
        <v>368</v>
      </c>
      <c r="S32914" s="50" t="s">
        <v>368</v>
      </c>
      <c r="T32914" s="9" t="s">
        <v>368</v>
      </c>
      <c r="U32914" s="9" t="s">
        <v>368</v>
      </c>
    </row>
    <row r="32915">
      <c r="F32915" s="9"/>
      <c r="N32915" s="50"/>
      <c r="O32915" s="50"/>
      <c r="P32915" s="50"/>
      <c r="Q32915" s="50" t="s">
        <v>368</v>
      </c>
      <c r="R32915" s="9" t="s">
        <v>368</v>
      </c>
      <c r="S32915" s="50" t="s">
        <v>368</v>
      </c>
      <c r="T32915" s="9" t="s">
        <v>368</v>
      </c>
      <c r="U32915" s="9" t="s">
        <v>368</v>
      </c>
    </row>
    <row r="32916">
      <c r="F32916" s="9"/>
      <c r="N32916" s="50"/>
      <c r="O32916" s="50"/>
      <c r="P32916" s="50"/>
      <c r="Q32916" s="50" t="s">
        <v>368</v>
      </c>
      <c r="R32916" s="9" t="s">
        <v>368</v>
      </c>
      <c r="S32916" s="50" t="s">
        <v>368</v>
      </c>
      <c r="T32916" s="9" t="s">
        <v>368</v>
      </c>
      <c r="U32916" s="9" t="s">
        <v>368</v>
      </c>
    </row>
    <row r="32917">
      <c r="F32917" s="9"/>
      <c r="N32917" s="50"/>
      <c r="O32917" s="50"/>
      <c r="P32917" s="50"/>
      <c r="Q32917" s="50" t="s">
        <v>368</v>
      </c>
      <c r="R32917" s="9" t="s">
        <v>368</v>
      </c>
      <c r="S32917" s="50" t="s">
        <v>368</v>
      </c>
      <c r="T32917" s="9" t="s">
        <v>368</v>
      </c>
      <c r="U32917" s="9" t="s">
        <v>368</v>
      </c>
    </row>
    <row r="32918">
      <c r="F32918" s="9"/>
      <c r="N32918" s="50"/>
      <c r="O32918" s="50"/>
      <c r="P32918" s="50"/>
      <c r="Q32918" s="50" t="s">
        <v>368</v>
      </c>
      <c r="R32918" s="9" t="s">
        <v>368</v>
      </c>
      <c r="S32918" s="50" t="s">
        <v>368</v>
      </c>
      <c r="T32918" s="9" t="s">
        <v>368</v>
      </c>
      <c r="U32918" s="9" t="s">
        <v>368</v>
      </c>
    </row>
    <row r="32919">
      <c r="F32919" s="9"/>
      <c r="N32919" s="50"/>
      <c r="O32919" s="50"/>
      <c r="P32919" s="50"/>
      <c r="Q32919" s="50" t="s">
        <v>368</v>
      </c>
      <c r="R32919" s="9" t="s">
        <v>368</v>
      </c>
      <c r="S32919" s="50" t="s">
        <v>368</v>
      </c>
      <c r="T32919" s="9" t="s">
        <v>368</v>
      </c>
      <c r="U32919" s="9" t="s">
        <v>368</v>
      </c>
    </row>
    <row r="32920">
      <c r="F32920" s="9"/>
      <c r="N32920" s="50"/>
      <c r="O32920" s="50"/>
      <c r="P32920" s="50"/>
      <c r="Q32920" s="50" t="s">
        <v>368</v>
      </c>
      <c r="R32920" s="9" t="s">
        <v>368</v>
      </c>
      <c r="S32920" s="50" t="s">
        <v>368</v>
      </c>
      <c r="T32920" s="9" t="s">
        <v>368</v>
      </c>
      <c r="U32920" s="9" t="s">
        <v>368</v>
      </c>
    </row>
    <row r="32921">
      <c r="F32921" s="9"/>
      <c r="N32921" s="50"/>
      <c r="O32921" s="50"/>
      <c r="P32921" s="50"/>
      <c r="Q32921" s="50" t="s">
        <v>368</v>
      </c>
      <c r="R32921" s="9" t="s">
        <v>368</v>
      </c>
      <c r="S32921" s="50" t="s">
        <v>368</v>
      </c>
      <c r="T32921" s="9" t="s">
        <v>368</v>
      </c>
      <c r="U32921" s="9" t="s">
        <v>368</v>
      </c>
    </row>
    <row r="32922">
      <c r="F32922" s="9"/>
      <c r="N32922" s="50"/>
      <c r="O32922" s="50"/>
      <c r="P32922" s="50"/>
      <c r="Q32922" s="50" t="s">
        <v>368</v>
      </c>
      <c r="R32922" s="9" t="s">
        <v>368</v>
      </c>
      <c r="S32922" s="50" t="s">
        <v>368</v>
      </c>
      <c r="T32922" s="9" t="s">
        <v>368</v>
      </c>
      <c r="U32922" s="9" t="s">
        <v>368</v>
      </c>
    </row>
    <row r="32923">
      <c r="F32923" s="9"/>
      <c r="N32923" s="50"/>
      <c r="O32923" s="50"/>
      <c r="P32923" s="50"/>
      <c r="Q32923" s="50" t="s">
        <v>368</v>
      </c>
      <c r="R32923" s="9" t="s">
        <v>368</v>
      </c>
      <c r="S32923" s="50" t="s">
        <v>368</v>
      </c>
      <c r="T32923" s="9" t="s">
        <v>368</v>
      </c>
      <c r="U32923" s="9" t="s">
        <v>368</v>
      </c>
    </row>
    <row r="32924">
      <c r="F32924" s="9"/>
      <c r="N32924" s="50"/>
      <c r="O32924" s="50"/>
      <c r="P32924" s="50"/>
      <c r="Q32924" s="50" t="s">
        <v>368</v>
      </c>
      <c r="R32924" s="9" t="s">
        <v>368</v>
      </c>
      <c r="S32924" s="50" t="s">
        <v>368</v>
      </c>
      <c r="T32924" s="9" t="s">
        <v>368</v>
      </c>
      <c r="U32924" s="9" t="s">
        <v>368</v>
      </c>
    </row>
    <row r="32925">
      <c r="F32925" s="9"/>
      <c r="N32925" s="50"/>
      <c r="O32925" s="50"/>
      <c r="P32925" s="50"/>
      <c r="Q32925" s="50" t="s">
        <v>368</v>
      </c>
      <c r="R32925" s="9" t="s">
        <v>368</v>
      </c>
      <c r="S32925" s="50" t="s">
        <v>368</v>
      </c>
      <c r="T32925" s="9" t="s">
        <v>368</v>
      </c>
      <c r="U32925" s="9" t="s">
        <v>368</v>
      </c>
    </row>
    <row r="32926">
      <c r="F32926" s="9"/>
      <c r="N32926" s="50"/>
      <c r="O32926" s="50"/>
      <c r="P32926" s="50"/>
      <c r="Q32926" s="50" t="s">
        <v>368</v>
      </c>
      <c r="R32926" s="9" t="s">
        <v>368</v>
      </c>
      <c r="S32926" s="50" t="s">
        <v>368</v>
      </c>
      <c r="T32926" s="9" t="s">
        <v>368</v>
      </c>
      <c r="U32926" s="9" t="s">
        <v>368</v>
      </c>
    </row>
    <row r="32927">
      <c r="F32927" s="9"/>
      <c r="N32927" s="50"/>
      <c r="O32927" s="50"/>
      <c r="P32927" s="50"/>
      <c r="Q32927" s="50" t="s">
        <v>368</v>
      </c>
      <c r="R32927" s="9" t="s">
        <v>368</v>
      </c>
      <c r="S32927" s="50" t="s">
        <v>368</v>
      </c>
      <c r="T32927" s="9" t="s">
        <v>368</v>
      </c>
      <c r="U32927" s="9" t="s">
        <v>368</v>
      </c>
    </row>
    <row r="32928">
      <c r="F32928" s="9"/>
      <c r="N32928" s="50"/>
      <c r="O32928" s="50"/>
      <c r="P32928" s="50"/>
      <c r="Q32928" s="50" t="s">
        <v>368</v>
      </c>
      <c r="R32928" s="9" t="s">
        <v>368</v>
      </c>
      <c r="S32928" s="50" t="s">
        <v>368</v>
      </c>
      <c r="T32928" s="9" t="s">
        <v>368</v>
      </c>
      <c r="U32928" s="9" t="s">
        <v>368</v>
      </c>
    </row>
    <row r="32929">
      <c r="F32929" s="9"/>
      <c r="N32929" s="50"/>
      <c r="O32929" s="50"/>
      <c r="P32929" s="50"/>
      <c r="Q32929" s="50" t="s">
        <v>368</v>
      </c>
      <c r="R32929" s="9" t="s">
        <v>368</v>
      </c>
      <c r="S32929" s="50" t="s">
        <v>368</v>
      </c>
      <c r="T32929" s="9" t="s">
        <v>368</v>
      </c>
      <c r="U32929" s="9" t="s">
        <v>368</v>
      </c>
    </row>
    <row r="32930">
      <c r="F32930" s="9"/>
      <c r="N32930" s="50"/>
      <c r="O32930" s="50"/>
      <c r="P32930" s="50"/>
      <c r="Q32930" s="50" t="s">
        <v>368</v>
      </c>
      <c r="R32930" s="9" t="s">
        <v>368</v>
      </c>
      <c r="S32930" s="50" t="s">
        <v>368</v>
      </c>
      <c r="T32930" s="9" t="s">
        <v>368</v>
      </c>
      <c r="U32930" s="9" t="s">
        <v>368</v>
      </c>
    </row>
    <row r="32931">
      <c r="F32931" s="9"/>
      <c r="N32931" s="50"/>
      <c r="O32931" s="50"/>
      <c r="P32931" s="50"/>
      <c r="Q32931" s="50" t="s">
        <v>368</v>
      </c>
      <c r="R32931" s="9" t="s">
        <v>368</v>
      </c>
      <c r="S32931" s="50" t="s">
        <v>368</v>
      </c>
      <c r="T32931" s="9" t="s">
        <v>368</v>
      </c>
      <c r="U32931" s="9" t="s">
        <v>368</v>
      </c>
    </row>
    <row r="32932">
      <c r="F32932" s="9"/>
      <c r="N32932" s="50"/>
      <c r="O32932" s="50"/>
      <c r="P32932" s="50"/>
      <c r="Q32932" s="50" t="s">
        <v>368</v>
      </c>
      <c r="R32932" s="9" t="s">
        <v>368</v>
      </c>
      <c r="S32932" s="50" t="s">
        <v>368</v>
      </c>
      <c r="T32932" s="9" t="s">
        <v>368</v>
      </c>
      <c r="U32932" s="9" t="s">
        <v>368</v>
      </c>
    </row>
    <row r="32933">
      <c r="F32933" s="9"/>
      <c r="N32933" s="50"/>
      <c r="O32933" s="50"/>
      <c r="P32933" s="50"/>
      <c r="Q32933" s="50" t="s">
        <v>368</v>
      </c>
      <c r="R32933" s="9" t="s">
        <v>368</v>
      </c>
      <c r="S32933" s="50" t="s">
        <v>368</v>
      </c>
      <c r="T32933" s="9" t="s">
        <v>368</v>
      </c>
      <c r="U32933" s="9" t="s">
        <v>368</v>
      </c>
    </row>
    <row r="32934">
      <c r="F32934" s="9"/>
      <c r="N32934" s="50"/>
      <c r="O32934" s="50"/>
      <c r="P32934" s="50"/>
      <c r="Q32934" s="50" t="s">
        <v>368</v>
      </c>
      <c r="R32934" s="9" t="s">
        <v>368</v>
      </c>
      <c r="S32934" s="50" t="s">
        <v>368</v>
      </c>
      <c r="T32934" s="9" t="s">
        <v>368</v>
      </c>
      <c r="U32934" s="9" t="s">
        <v>368</v>
      </c>
    </row>
    <row r="32935">
      <c r="F32935" s="9"/>
      <c r="N32935" s="50"/>
      <c r="O32935" s="50"/>
      <c r="P32935" s="50"/>
      <c r="Q32935" s="50" t="s">
        <v>368</v>
      </c>
      <c r="R32935" s="9" t="s">
        <v>368</v>
      </c>
      <c r="S32935" s="50" t="s">
        <v>368</v>
      </c>
      <c r="T32935" s="9" t="s">
        <v>368</v>
      </c>
      <c r="U32935" s="9" t="s">
        <v>368</v>
      </c>
    </row>
    <row r="32936">
      <c r="F32936" s="9"/>
      <c r="N32936" s="50"/>
      <c r="O32936" s="50"/>
      <c r="P32936" s="50"/>
      <c r="Q32936" s="50" t="s">
        <v>368</v>
      </c>
      <c r="R32936" s="9" t="s">
        <v>368</v>
      </c>
      <c r="S32936" s="50" t="s">
        <v>368</v>
      </c>
      <c r="T32936" s="9" t="s">
        <v>368</v>
      </c>
      <c r="U32936" s="9" t="s">
        <v>368</v>
      </c>
    </row>
    <row r="32937">
      <c r="F32937" s="9"/>
      <c r="N32937" s="50"/>
      <c r="O32937" s="50"/>
      <c r="P32937" s="50"/>
      <c r="Q32937" s="50" t="s">
        <v>368</v>
      </c>
      <c r="R32937" s="9" t="s">
        <v>368</v>
      </c>
      <c r="S32937" s="50" t="s">
        <v>368</v>
      </c>
      <c r="T32937" s="9" t="s">
        <v>368</v>
      </c>
      <c r="U32937" s="9" t="s">
        <v>368</v>
      </c>
    </row>
    <row r="32938">
      <c r="F32938" s="9"/>
      <c r="N32938" s="50"/>
      <c r="O32938" s="50"/>
      <c r="P32938" s="50"/>
      <c r="Q32938" s="50" t="s">
        <v>368</v>
      </c>
      <c r="R32938" s="9" t="s">
        <v>368</v>
      </c>
      <c r="S32938" s="50" t="s">
        <v>368</v>
      </c>
      <c r="T32938" s="9" t="s">
        <v>368</v>
      </c>
      <c r="U32938" s="9" t="s">
        <v>368</v>
      </c>
    </row>
    <row r="32939">
      <c r="F32939" s="9"/>
      <c r="N32939" s="50"/>
      <c r="O32939" s="50"/>
      <c r="P32939" s="50"/>
      <c r="Q32939" s="50" t="s">
        <v>368</v>
      </c>
      <c r="R32939" s="9" t="s">
        <v>368</v>
      </c>
      <c r="S32939" s="50" t="s">
        <v>368</v>
      </c>
      <c r="T32939" s="9" t="s">
        <v>368</v>
      </c>
      <c r="U32939" s="9" t="s">
        <v>368</v>
      </c>
    </row>
    <row r="32940">
      <c r="F32940" s="9"/>
      <c r="N32940" s="50"/>
      <c r="O32940" s="50"/>
      <c r="P32940" s="50"/>
      <c r="Q32940" s="50" t="s">
        <v>368</v>
      </c>
      <c r="R32940" s="9" t="s">
        <v>368</v>
      </c>
      <c r="S32940" s="50" t="s">
        <v>368</v>
      </c>
      <c r="T32940" s="9" t="s">
        <v>368</v>
      </c>
      <c r="U32940" s="9" t="s">
        <v>368</v>
      </c>
    </row>
    <row r="32941">
      <c r="F32941" s="9"/>
      <c r="N32941" s="50"/>
      <c r="O32941" s="50"/>
      <c r="P32941" s="50"/>
      <c r="Q32941" s="50" t="s">
        <v>368</v>
      </c>
      <c r="R32941" s="9" t="s">
        <v>368</v>
      </c>
      <c r="S32941" s="50" t="s">
        <v>368</v>
      </c>
      <c r="T32941" s="9" t="s">
        <v>368</v>
      </c>
      <c r="U32941" s="9" t="s">
        <v>368</v>
      </c>
    </row>
    <row r="32942">
      <c r="F32942" s="9"/>
      <c r="N32942" s="50"/>
      <c r="O32942" s="50"/>
      <c r="P32942" s="50"/>
      <c r="Q32942" s="50" t="s">
        <v>368</v>
      </c>
      <c r="R32942" s="9" t="s">
        <v>368</v>
      </c>
      <c r="S32942" s="50" t="s">
        <v>368</v>
      </c>
      <c r="T32942" s="9" t="s">
        <v>368</v>
      </c>
      <c r="U32942" s="9" t="s">
        <v>368</v>
      </c>
    </row>
    <row r="32943">
      <c r="F32943" s="9"/>
      <c r="N32943" s="50"/>
      <c r="O32943" s="50"/>
      <c r="P32943" s="50"/>
      <c r="Q32943" s="50" t="s">
        <v>368</v>
      </c>
      <c r="R32943" s="9" t="s">
        <v>368</v>
      </c>
      <c r="S32943" s="50" t="s">
        <v>368</v>
      </c>
      <c r="T32943" s="9" t="s">
        <v>368</v>
      </c>
      <c r="U32943" s="9" t="s">
        <v>368</v>
      </c>
    </row>
    <row r="32944">
      <c r="F32944" s="9"/>
      <c r="N32944" s="50"/>
      <c r="O32944" s="50"/>
      <c r="P32944" s="50"/>
      <c r="Q32944" s="50" t="s">
        <v>368</v>
      </c>
      <c r="R32944" s="9" t="s">
        <v>368</v>
      </c>
      <c r="S32944" s="50" t="s">
        <v>368</v>
      </c>
      <c r="T32944" s="9" t="s">
        <v>368</v>
      </c>
      <c r="U32944" s="9" t="s">
        <v>368</v>
      </c>
    </row>
    <row r="32945">
      <c r="F32945" s="9"/>
      <c r="N32945" s="50"/>
      <c r="O32945" s="50"/>
      <c r="P32945" s="50"/>
      <c r="Q32945" s="50" t="s">
        <v>368</v>
      </c>
      <c r="R32945" s="9" t="s">
        <v>368</v>
      </c>
      <c r="S32945" s="50" t="s">
        <v>368</v>
      </c>
      <c r="T32945" s="9" t="s">
        <v>368</v>
      </c>
      <c r="U32945" s="9" t="s">
        <v>368</v>
      </c>
    </row>
    <row r="32946">
      <c r="F32946" s="9"/>
      <c r="N32946" s="50"/>
      <c r="O32946" s="50"/>
      <c r="P32946" s="50"/>
      <c r="Q32946" s="50" t="s">
        <v>368</v>
      </c>
      <c r="R32946" s="9" t="s">
        <v>368</v>
      </c>
      <c r="S32946" s="50" t="s">
        <v>368</v>
      </c>
      <c r="T32946" s="9" t="s">
        <v>368</v>
      </c>
      <c r="U32946" s="9" t="s">
        <v>368</v>
      </c>
    </row>
    <row r="32947">
      <c r="F32947" s="9"/>
      <c r="N32947" s="50"/>
      <c r="O32947" s="50"/>
      <c r="P32947" s="50"/>
      <c r="Q32947" s="50" t="s">
        <v>368</v>
      </c>
      <c r="R32947" s="9" t="s">
        <v>368</v>
      </c>
      <c r="S32947" s="50" t="s">
        <v>368</v>
      </c>
      <c r="T32947" s="9" t="s">
        <v>368</v>
      </c>
      <c r="U32947" s="9" t="s">
        <v>368</v>
      </c>
    </row>
    <row r="32948">
      <c r="F32948" s="9"/>
      <c r="N32948" s="50"/>
      <c r="O32948" s="50"/>
      <c r="P32948" s="50"/>
      <c r="Q32948" s="50" t="s">
        <v>368</v>
      </c>
      <c r="R32948" s="9" t="s">
        <v>368</v>
      </c>
      <c r="S32948" s="50" t="s">
        <v>368</v>
      </c>
      <c r="T32948" s="9" t="s">
        <v>368</v>
      </c>
      <c r="U32948" s="9" t="s">
        <v>368</v>
      </c>
    </row>
    <row r="32949">
      <c r="F32949" s="9"/>
      <c r="N32949" s="50"/>
      <c r="O32949" s="50"/>
      <c r="P32949" s="50"/>
      <c r="Q32949" s="50" t="s">
        <v>368</v>
      </c>
      <c r="R32949" s="9" t="s">
        <v>368</v>
      </c>
      <c r="S32949" s="50" t="s">
        <v>368</v>
      </c>
      <c r="T32949" s="9" t="s">
        <v>368</v>
      </c>
      <c r="U32949" s="9" t="s">
        <v>368</v>
      </c>
    </row>
    <row r="32950">
      <c r="F32950" s="9"/>
      <c r="N32950" s="50"/>
      <c r="O32950" s="50"/>
      <c r="P32950" s="50"/>
      <c r="Q32950" s="50" t="s">
        <v>368</v>
      </c>
      <c r="R32950" s="9" t="s">
        <v>368</v>
      </c>
      <c r="S32950" s="50" t="s">
        <v>368</v>
      </c>
      <c r="T32950" s="9" t="s">
        <v>368</v>
      </c>
      <c r="U32950" s="9" t="s">
        <v>368</v>
      </c>
    </row>
    <row r="32951">
      <c r="F32951" s="9"/>
      <c r="N32951" s="50"/>
      <c r="O32951" s="50"/>
      <c r="P32951" s="50"/>
      <c r="Q32951" s="50" t="s">
        <v>368</v>
      </c>
      <c r="R32951" s="9" t="s">
        <v>368</v>
      </c>
      <c r="S32951" s="50" t="s">
        <v>368</v>
      </c>
      <c r="T32951" s="9" t="s">
        <v>368</v>
      </c>
      <c r="U32951" s="9" t="s">
        <v>368</v>
      </c>
    </row>
    <row r="32952">
      <c r="F32952" s="9"/>
      <c r="N32952" s="50"/>
      <c r="O32952" s="50"/>
      <c r="P32952" s="50"/>
      <c r="Q32952" s="50" t="s">
        <v>368</v>
      </c>
      <c r="R32952" s="9" t="s">
        <v>368</v>
      </c>
      <c r="S32952" s="50" t="s">
        <v>368</v>
      </c>
      <c r="T32952" s="9" t="s">
        <v>368</v>
      </c>
      <c r="U32952" s="9" t="s">
        <v>368</v>
      </c>
    </row>
    <row r="32953">
      <c r="F32953" s="9"/>
      <c r="N32953" s="50"/>
      <c r="O32953" s="50"/>
      <c r="P32953" s="50"/>
      <c r="Q32953" s="50" t="s">
        <v>368</v>
      </c>
      <c r="R32953" s="9" t="s">
        <v>368</v>
      </c>
      <c r="S32953" s="50" t="s">
        <v>368</v>
      </c>
      <c r="T32953" s="9" t="s">
        <v>368</v>
      </c>
      <c r="U32953" s="9" t="s">
        <v>368</v>
      </c>
    </row>
    <row r="32954">
      <c r="F32954" s="9"/>
      <c r="N32954" s="50"/>
      <c r="O32954" s="50"/>
      <c r="P32954" s="50"/>
      <c r="Q32954" s="50" t="s">
        <v>368</v>
      </c>
      <c r="R32954" s="9" t="s">
        <v>368</v>
      </c>
      <c r="S32954" s="50" t="s">
        <v>368</v>
      </c>
      <c r="T32954" s="9" t="s">
        <v>368</v>
      </c>
      <c r="U32954" s="9" t="s">
        <v>368</v>
      </c>
    </row>
    <row r="32955">
      <c r="F32955" s="9"/>
      <c r="N32955" s="50"/>
      <c r="O32955" s="50"/>
      <c r="P32955" s="50"/>
      <c r="Q32955" s="50" t="s">
        <v>368</v>
      </c>
      <c r="R32955" s="9" t="s">
        <v>368</v>
      </c>
      <c r="S32955" s="50" t="s">
        <v>368</v>
      </c>
      <c r="T32955" s="9" t="s">
        <v>368</v>
      </c>
      <c r="U32955" s="9" t="s">
        <v>368</v>
      </c>
    </row>
    <row r="32956">
      <c r="F32956" s="9"/>
      <c r="N32956" s="50"/>
      <c r="O32956" s="50"/>
      <c r="P32956" s="50"/>
      <c r="Q32956" s="50" t="s">
        <v>368</v>
      </c>
      <c r="R32956" s="9" t="s">
        <v>368</v>
      </c>
      <c r="S32956" s="50" t="s">
        <v>368</v>
      </c>
      <c r="T32956" s="9" t="s">
        <v>368</v>
      </c>
      <c r="U32956" s="9" t="s">
        <v>368</v>
      </c>
    </row>
    <row r="32957">
      <c r="F32957" s="9"/>
      <c r="N32957" s="50"/>
      <c r="O32957" s="50"/>
      <c r="P32957" s="50"/>
      <c r="Q32957" s="50" t="s">
        <v>368</v>
      </c>
      <c r="R32957" s="9" t="s">
        <v>368</v>
      </c>
      <c r="S32957" s="50" t="s">
        <v>368</v>
      </c>
      <c r="T32957" s="9" t="s">
        <v>368</v>
      </c>
      <c r="U32957" s="9" t="s">
        <v>368</v>
      </c>
    </row>
    <row r="32958">
      <c r="F32958" s="9"/>
      <c r="N32958" s="50"/>
      <c r="O32958" s="50"/>
      <c r="P32958" s="50"/>
      <c r="Q32958" s="50" t="s">
        <v>368</v>
      </c>
      <c r="R32958" s="9" t="s">
        <v>368</v>
      </c>
      <c r="S32958" s="50" t="s">
        <v>368</v>
      </c>
      <c r="T32958" s="9" t="s">
        <v>368</v>
      </c>
      <c r="U32958" s="9" t="s">
        <v>368</v>
      </c>
    </row>
    <row r="32959">
      <c r="F32959" s="9"/>
      <c r="N32959" s="50"/>
      <c r="O32959" s="50"/>
      <c r="P32959" s="50"/>
      <c r="Q32959" s="50" t="s">
        <v>368</v>
      </c>
      <c r="R32959" s="9" t="s">
        <v>368</v>
      </c>
      <c r="S32959" s="50" t="s">
        <v>368</v>
      </c>
      <c r="T32959" s="9" t="s">
        <v>368</v>
      </c>
      <c r="U32959" s="9" t="s">
        <v>368</v>
      </c>
    </row>
    <row r="32960">
      <c r="F32960" s="9"/>
      <c r="N32960" s="50"/>
      <c r="O32960" s="50"/>
      <c r="P32960" s="50"/>
      <c r="Q32960" s="50" t="s">
        <v>368</v>
      </c>
      <c r="R32960" s="9" t="s">
        <v>368</v>
      </c>
      <c r="S32960" s="50" t="s">
        <v>368</v>
      </c>
      <c r="T32960" s="9" t="s">
        <v>368</v>
      </c>
      <c r="U32960" s="9" t="s">
        <v>368</v>
      </c>
    </row>
    <row r="32961">
      <c r="F32961" s="9"/>
      <c r="N32961" s="50"/>
      <c r="O32961" s="50"/>
      <c r="P32961" s="50"/>
      <c r="Q32961" s="50" t="s">
        <v>368</v>
      </c>
      <c r="R32961" s="9" t="s">
        <v>368</v>
      </c>
      <c r="S32961" s="50" t="s">
        <v>368</v>
      </c>
      <c r="T32961" s="9" t="s">
        <v>368</v>
      </c>
      <c r="U32961" s="9" t="s">
        <v>368</v>
      </c>
    </row>
    <row r="32962">
      <c r="F32962" s="9"/>
      <c r="N32962" s="50"/>
      <c r="O32962" s="50"/>
      <c r="P32962" s="50"/>
      <c r="Q32962" s="50" t="s">
        <v>368</v>
      </c>
      <c r="R32962" s="9" t="s">
        <v>368</v>
      </c>
      <c r="S32962" s="50" t="s">
        <v>368</v>
      </c>
      <c r="T32962" s="9" t="s">
        <v>368</v>
      </c>
      <c r="U32962" s="9" t="s">
        <v>368</v>
      </c>
    </row>
    <row r="32963">
      <c r="F32963" s="9"/>
      <c r="N32963" s="50"/>
      <c r="O32963" s="50"/>
      <c r="P32963" s="50"/>
      <c r="Q32963" s="50" t="s">
        <v>368</v>
      </c>
      <c r="R32963" s="9" t="s">
        <v>368</v>
      </c>
      <c r="S32963" s="50" t="s">
        <v>368</v>
      </c>
      <c r="T32963" s="9" t="s">
        <v>368</v>
      </c>
      <c r="U32963" s="9" t="s">
        <v>368</v>
      </c>
    </row>
    <row r="32964">
      <c r="F32964" s="9"/>
      <c r="N32964" s="50"/>
      <c r="O32964" s="50"/>
      <c r="P32964" s="50"/>
      <c r="Q32964" s="50" t="s">
        <v>368</v>
      </c>
      <c r="R32964" s="9" t="s">
        <v>368</v>
      </c>
      <c r="S32964" s="50" t="s">
        <v>368</v>
      </c>
      <c r="T32964" s="9" t="s">
        <v>368</v>
      </c>
      <c r="U32964" s="9" t="s">
        <v>368</v>
      </c>
    </row>
    <row r="32965">
      <c r="F32965" s="9"/>
      <c r="N32965" s="50"/>
      <c r="O32965" s="50"/>
      <c r="P32965" s="50"/>
      <c r="Q32965" s="50" t="s">
        <v>368</v>
      </c>
      <c r="R32965" s="9" t="s">
        <v>368</v>
      </c>
      <c r="S32965" s="50" t="s">
        <v>368</v>
      </c>
      <c r="T32965" s="9" t="s">
        <v>368</v>
      </c>
      <c r="U32965" s="9" t="s">
        <v>368</v>
      </c>
    </row>
    <row r="32966">
      <c r="F32966" s="9"/>
      <c r="N32966" s="50"/>
      <c r="O32966" s="50"/>
      <c r="P32966" s="50"/>
      <c r="Q32966" s="50" t="s">
        <v>368</v>
      </c>
      <c r="R32966" s="9" t="s">
        <v>368</v>
      </c>
      <c r="S32966" s="50" t="s">
        <v>368</v>
      </c>
      <c r="T32966" s="9" t="s">
        <v>368</v>
      </c>
      <c r="U32966" s="9" t="s">
        <v>368</v>
      </c>
    </row>
    <row r="32967">
      <c r="F32967" s="9"/>
      <c r="N32967" s="50"/>
      <c r="O32967" s="50"/>
      <c r="P32967" s="50"/>
      <c r="Q32967" s="50" t="s">
        <v>368</v>
      </c>
      <c r="R32967" s="9" t="s">
        <v>368</v>
      </c>
      <c r="S32967" s="50" t="s">
        <v>368</v>
      </c>
      <c r="T32967" s="9" t="s">
        <v>368</v>
      </c>
      <c r="U32967" s="9" t="s">
        <v>368</v>
      </c>
    </row>
    <row r="32968">
      <c r="F32968" s="9"/>
      <c r="N32968" s="50"/>
      <c r="O32968" s="50"/>
      <c r="P32968" s="50"/>
      <c r="Q32968" s="50" t="s">
        <v>368</v>
      </c>
      <c r="R32968" s="9" t="s">
        <v>368</v>
      </c>
      <c r="S32968" s="50" t="s">
        <v>368</v>
      </c>
      <c r="T32968" s="9" t="s">
        <v>368</v>
      </c>
      <c r="U32968" s="9" t="s">
        <v>368</v>
      </c>
    </row>
    <row r="32969">
      <c r="F32969" s="9"/>
      <c r="N32969" s="50"/>
      <c r="O32969" s="50"/>
      <c r="P32969" s="50"/>
      <c r="Q32969" s="50" t="s">
        <v>368</v>
      </c>
      <c r="R32969" s="9" t="s">
        <v>368</v>
      </c>
      <c r="S32969" s="50" t="s">
        <v>368</v>
      </c>
      <c r="T32969" s="9" t="s">
        <v>368</v>
      </c>
      <c r="U32969" s="9" t="s">
        <v>368</v>
      </c>
    </row>
    <row r="32970">
      <c r="F32970" s="9"/>
      <c r="N32970" s="50"/>
      <c r="O32970" s="50"/>
      <c r="P32970" s="50"/>
      <c r="Q32970" s="50" t="s">
        <v>368</v>
      </c>
      <c r="R32970" s="9" t="s">
        <v>368</v>
      </c>
      <c r="S32970" s="50" t="s">
        <v>368</v>
      </c>
      <c r="T32970" s="9" t="s">
        <v>368</v>
      </c>
      <c r="U32970" s="9" t="s">
        <v>368</v>
      </c>
    </row>
    <row r="32971">
      <c r="F32971" s="9"/>
      <c r="N32971" s="50"/>
      <c r="O32971" s="50"/>
      <c r="P32971" s="50"/>
      <c r="Q32971" s="50" t="s">
        <v>368</v>
      </c>
      <c r="R32971" s="9" t="s">
        <v>368</v>
      </c>
      <c r="S32971" s="50" t="s">
        <v>368</v>
      </c>
      <c r="T32971" s="9" t="s">
        <v>368</v>
      </c>
      <c r="U32971" s="9" t="s">
        <v>368</v>
      </c>
    </row>
    <row r="32972">
      <c r="F32972" s="9"/>
      <c r="N32972" s="50"/>
      <c r="O32972" s="50"/>
      <c r="P32972" s="50"/>
      <c r="Q32972" s="50" t="s">
        <v>368</v>
      </c>
      <c r="R32972" s="9" t="s">
        <v>368</v>
      </c>
      <c r="S32972" s="50" t="s">
        <v>368</v>
      </c>
      <c r="T32972" s="9" t="s">
        <v>368</v>
      </c>
      <c r="U32972" s="9" t="s">
        <v>368</v>
      </c>
    </row>
    <row r="32973">
      <c r="F32973" s="9"/>
      <c r="N32973" s="50"/>
      <c r="O32973" s="50"/>
      <c r="P32973" s="50"/>
      <c r="Q32973" s="50" t="s">
        <v>368</v>
      </c>
      <c r="R32973" s="9" t="s">
        <v>368</v>
      </c>
      <c r="S32973" s="50" t="s">
        <v>368</v>
      </c>
      <c r="T32973" s="9" t="s">
        <v>368</v>
      </c>
      <c r="U32973" s="9" t="s">
        <v>368</v>
      </c>
    </row>
    <row r="32974">
      <c r="F32974" s="9"/>
      <c r="N32974" s="50"/>
      <c r="O32974" s="50"/>
      <c r="P32974" s="50"/>
      <c r="Q32974" s="50" t="s">
        <v>368</v>
      </c>
      <c r="R32974" s="9" t="s">
        <v>368</v>
      </c>
      <c r="S32974" s="50" t="s">
        <v>368</v>
      </c>
      <c r="T32974" s="9" t="s">
        <v>368</v>
      </c>
      <c r="U32974" s="9" t="s">
        <v>368</v>
      </c>
    </row>
    <row r="32975">
      <c r="F32975" s="9"/>
      <c r="N32975" s="50"/>
      <c r="O32975" s="50"/>
      <c r="P32975" s="50"/>
      <c r="Q32975" s="50" t="s">
        <v>368</v>
      </c>
      <c r="R32975" s="9" t="s">
        <v>368</v>
      </c>
      <c r="S32975" s="50" t="s">
        <v>368</v>
      </c>
      <c r="T32975" s="9" t="s">
        <v>368</v>
      </c>
      <c r="U32975" s="9" t="s">
        <v>368</v>
      </c>
    </row>
    <row r="32976">
      <c r="F32976" s="9"/>
      <c r="N32976" s="50"/>
      <c r="O32976" s="50"/>
      <c r="P32976" s="50"/>
      <c r="Q32976" s="50" t="s">
        <v>368</v>
      </c>
      <c r="R32976" s="9" t="s">
        <v>368</v>
      </c>
      <c r="S32976" s="50" t="s">
        <v>368</v>
      </c>
      <c r="T32976" s="9" t="s">
        <v>368</v>
      </c>
      <c r="U32976" s="9" t="s">
        <v>368</v>
      </c>
    </row>
    <row r="32977">
      <c r="F32977" s="9"/>
      <c r="N32977" s="50"/>
      <c r="O32977" s="50"/>
      <c r="P32977" s="50"/>
      <c r="Q32977" s="50" t="s">
        <v>368</v>
      </c>
      <c r="R32977" s="9" t="s">
        <v>368</v>
      </c>
      <c r="S32977" s="50" t="s">
        <v>368</v>
      </c>
      <c r="T32977" s="9" t="s">
        <v>368</v>
      </c>
      <c r="U32977" s="9" t="s">
        <v>368</v>
      </c>
    </row>
    <row r="32978">
      <c r="F32978" s="9"/>
      <c r="N32978" s="50"/>
      <c r="O32978" s="50"/>
      <c r="P32978" s="50"/>
      <c r="Q32978" s="50" t="s">
        <v>368</v>
      </c>
      <c r="R32978" s="9" t="s">
        <v>368</v>
      </c>
      <c r="S32978" s="50" t="s">
        <v>368</v>
      </c>
      <c r="T32978" s="9" t="s">
        <v>368</v>
      </c>
      <c r="U32978" s="9" t="s">
        <v>368</v>
      </c>
    </row>
    <row r="32979">
      <c r="F32979" s="9"/>
      <c r="N32979" s="50"/>
      <c r="O32979" s="50"/>
      <c r="P32979" s="50"/>
      <c r="Q32979" s="50" t="s">
        <v>368</v>
      </c>
      <c r="R32979" s="9" t="s">
        <v>368</v>
      </c>
      <c r="S32979" s="50" t="s">
        <v>368</v>
      </c>
      <c r="T32979" s="9" t="s">
        <v>368</v>
      </c>
      <c r="U32979" s="9" t="s">
        <v>368</v>
      </c>
    </row>
    <row r="32980">
      <c r="F32980" s="9"/>
      <c r="N32980" s="50"/>
      <c r="O32980" s="50"/>
      <c r="P32980" s="50"/>
      <c r="Q32980" s="50" t="s">
        <v>368</v>
      </c>
      <c r="R32980" s="9" t="s">
        <v>368</v>
      </c>
      <c r="S32980" s="50" t="s">
        <v>368</v>
      </c>
      <c r="T32980" s="9" t="s">
        <v>368</v>
      </c>
      <c r="U32980" s="9" t="s">
        <v>368</v>
      </c>
    </row>
    <row r="32981">
      <c r="F32981" s="9"/>
      <c r="N32981" s="50"/>
      <c r="O32981" s="50"/>
      <c r="P32981" s="50"/>
      <c r="Q32981" s="50" t="s">
        <v>368</v>
      </c>
      <c r="R32981" s="9" t="s">
        <v>368</v>
      </c>
      <c r="S32981" s="50" t="s">
        <v>368</v>
      </c>
      <c r="T32981" s="9" t="s">
        <v>368</v>
      </c>
      <c r="U32981" s="9" t="s">
        <v>368</v>
      </c>
    </row>
    <row r="32982">
      <c r="F32982" s="9"/>
      <c r="N32982" s="50"/>
      <c r="O32982" s="50"/>
      <c r="P32982" s="50"/>
      <c r="Q32982" s="50" t="s">
        <v>368</v>
      </c>
      <c r="R32982" s="9" t="s">
        <v>368</v>
      </c>
      <c r="S32982" s="50" t="s">
        <v>368</v>
      </c>
      <c r="T32982" s="9" t="s">
        <v>368</v>
      </c>
      <c r="U32982" s="9" t="s">
        <v>368</v>
      </c>
    </row>
    <row r="32983">
      <c r="F32983" s="9"/>
      <c r="N32983" s="50"/>
      <c r="O32983" s="50"/>
      <c r="P32983" s="50"/>
      <c r="Q32983" s="50" t="s">
        <v>368</v>
      </c>
      <c r="R32983" s="9" t="s">
        <v>368</v>
      </c>
      <c r="S32983" s="50" t="s">
        <v>368</v>
      </c>
      <c r="T32983" s="9" t="s">
        <v>368</v>
      </c>
      <c r="U32983" s="9" t="s">
        <v>368</v>
      </c>
    </row>
    <row r="32984">
      <c r="F32984" s="9"/>
      <c r="N32984" s="50"/>
      <c r="O32984" s="50"/>
      <c r="P32984" s="50"/>
      <c r="Q32984" s="50" t="s">
        <v>368</v>
      </c>
      <c r="R32984" s="9" t="s">
        <v>368</v>
      </c>
      <c r="S32984" s="50" t="s">
        <v>368</v>
      </c>
      <c r="T32984" s="9" t="s">
        <v>368</v>
      </c>
      <c r="U32984" s="9" t="s">
        <v>368</v>
      </c>
    </row>
    <row r="32985">
      <c r="F32985" s="9"/>
      <c r="N32985" s="50"/>
      <c r="O32985" s="50"/>
      <c r="P32985" s="50"/>
      <c r="Q32985" s="50" t="s">
        <v>368</v>
      </c>
      <c r="R32985" s="9" t="s">
        <v>368</v>
      </c>
      <c r="S32985" s="50" t="s">
        <v>368</v>
      </c>
      <c r="T32985" s="9" t="s">
        <v>368</v>
      </c>
      <c r="U32985" s="9" t="s">
        <v>368</v>
      </c>
    </row>
    <row r="32986">
      <c r="F32986" s="9"/>
      <c r="N32986" s="50"/>
      <c r="O32986" s="50"/>
      <c r="P32986" s="50"/>
      <c r="Q32986" s="50" t="s">
        <v>368</v>
      </c>
      <c r="R32986" s="9" t="s">
        <v>368</v>
      </c>
      <c r="S32986" s="50" t="s">
        <v>368</v>
      </c>
      <c r="T32986" s="9" t="s">
        <v>368</v>
      </c>
      <c r="U32986" s="9" t="s">
        <v>368</v>
      </c>
    </row>
    <row r="32987">
      <c r="F32987" s="9"/>
      <c r="N32987" s="50"/>
      <c r="O32987" s="50"/>
      <c r="P32987" s="50"/>
      <c r="Q32987" s="50" t="s">
        <v>368</v>
      </c>
      <c r="R32987" s="9" t="s">
        <v>368</v>
      </c>
      <c r="S32987" s="50" t="s">
        <v>368</v>
      </c>
      <c r="T32987" s="9" t="s">
        <v>368</v>
      </c>
      <c r="U32987" s="9" t="s">
        <v>368</v>
      </c>
    </row>
    <row r="32988">
      <c r="F32988" s="9"/>
      <c r="N32988" s="50"/>
      <c r="O32988" s="50"/>
      <c r="P32988" s="50"/>
      <c r="Q32988" s="50" t="s">
        <v>368</v>
      </c>
      <c r="R32988" s="9" t="s">
        <v>368</v>
      </c>
      <c r="S32988" s="50" t="s">
        <v>368</v>
      </c>
      <c r="T32988" s="9" t="s">
        <v>368</v>
      </c>
      <c r="U32988" s="9" t="s">
        <v>368</v>
      </c>
    </row>
    <row r="32989">
      <c r="F32989" s="9"/>
      <c r="N32989" s="50"/>
      <c r="O32989" s="50"/>
      <c r="P32989" s="50"/>
      <c r="Q32989" s="50" t="s">
        <v>368</v>
      </c>
      <c r="R32989" s="9" t="s">
        <v>368</v>
      </c>
      <c r="S32989" s="50" t="s">
        <v>368</v>
      </c>
      <c r="T32989" s="9" t="s">
        <v>368</v>
      </c>
      <c r="U32989" s="9" t="s">
        <v>368</v>
      </c>
    </row>
    <row r="32990">
      <c r="F32990" s="9"/>
      <c r="N32990" s="50"/>
      <c r="O32990" s="50"/>
      <c r="P32990" s="50"/>
      <c r="Q32990" s="50" t="s">
        <v>368</v>
      </c>
      <c r="R32990" s="9" t="s">
        <v>368</v>
      </c>
      <c r="S32990" s="50" t="s">
        <v>368</v>
      </c>
      <c r="T32990" s="9" t="s">
        <v>368</v>
      </c>
      <c r="U32990" s="9" t="s">
        <v>368</v>
      </c>
    </row>
    <row r="32991">
      <c r="F32991" s="9"/>
      <c r="N32991" s="50"/>
      <c r="O32991" s="50"/>
      <c r="P32991" s="50"/>
      <c r="Q32991" s="50" t="s">
        <v>368</v>
      </c>
      <c r="R32991" s="9" t="s">
        <v>368</v>
      </c>
      <c r="S32991" s="50" t="s">
        <v>368</v>
      </c>
      <c r="T32991" s="9" t="s">
        <v>368</v>
      </c>
      <c r="U32991" s="9" t="s">
        <v>368</v>
      </c>
    </row>
    <row r="32992">
      <c r="F32992" s="9"/>
      <c r="N32992" s="50"/>
      <c r="O32992" s="50"/>
      <c r="P32992" s="50"/>
      <c r="Q32992" s="50" t="s">
        <v>368</v>
      </c>
      <c r="R32992" s="9" t="s">
        <v>368</v>
      </c>
      <c r="S32992" s="50" t="s">
        <v>368</v>
      </c>
      <c r="T32992" s="9" t="s">
        <v>368</v>
      </c>
      <c r="U32992" s="9" t="s">
        <v>368</v>
      </c>
    </row>
    <row r="32993">
      <c r="F32993" s="9"/>
      <c r="N32993" s="50"/>
      <c r="O32993" s="50"/>
      <c r="P32993" s="50"/>
      <c r="Q32993" s="50" t="s">
        <v>368</v>
      </c>
      <c r="R32993" s="9" t="s">
        <v>368</v>
      </c>
      <c r="S32993" s="50" t="s">
        <v>368</v>
      </c>
      <c r="T32993" s="9" t="s">
        <v>368</v>
      </c>
      <c r="U32993" s="9" t="s">
        <v>368</v>
      </c>
    </row>
    <row r="32994">
      <c r="F32994" s="9"/>
      <c r="N32994" s="50"/>
      <c r="O32994" s="50"/>
      <c r="P32994" s="50"/>
      <c r="Q32994" s="50" t="s">
        <v>368</v>
      </c>
      <c r="R32994" s="9" t="s">
        <v>368</v>
      </c>
      <c r="S32994" s="50" t="s">
        <v>368</v>
      </c>
      <c r="T32994" s="9" t="s">
        <v>368</v>
      </c>
      <c r="U32994" s="9" t="s">
        <v>368</v>
      </c>
    </row>
    <row r="32995">
      <c r="F32995" s="9"/>
      <c r="N32995" s="50"/>
      <c r="O32995" s="50"/>
      <c r="P32995" s="50"/>
      <c r="Q32995" s="50" t="s">
        <v>368</v>
      </c>
      <c r="R32995" s="9" t="s">
        <v>368</v>
      </c>
      <c r="S32995" s="50" t="s">
        <v>368</v>
      </c>
      <c r="T32995" s="9" t="s">
        <v>368</v>
      </c>
      <c r="U32995" s="9" t="s">
        <v>368</v>
      </c>
    </row>
    <row r="32996">
      <c r="F32996" s="9"/>
      <c r="N32996" s="50"/>
      <c r="O32996" s="50"/>
      <c r="P32996" s="50"/>
      <c r="Q32996" s="50" t="s">
        <v>368</v>
      </c>
      <c r="R32996" s="9" t="s">
        <v>368</v>
      </c>
      <c r="S32996" s="50" t="s">
        <v>368</v>
      </c>
      <c r="T32996" s="9" t="s">
        <v>368</v>
      </c>
      <c r="U32996" s="9" t="s">
        <v>368</v>
      </c>
    </row>
    <row r="32997">
      <c r="F32997" s="9"/>
      <c r="N32997" s="50"/>
      <c r="O32997" s="50"/>
      <c r="P32997" s="50"/>
      <c r="Q32997" s="50" t="s">
        <v>368</v>
      </c>
      <c r="R32997" s="9" t="s">
        <v>368</v>
      </c>
      <c r="S32997" s="50" t="s">
        <v>368</v>
      </c>
      <c r="T32997" s="9" t="s">
        <v>368</v>
      </c>
      <c r="U32997" s="9" t="s">
        <v>368</v>
      </c>
    </row>
    <row r="32998">
      <c r="F32998" s="9"/>
      <c r="N32998" s="50"/>
      <c r="O32998" s="50"/>
      <c r="P32998" s="50"/>
      <c r="Q32998" s="50" t="s">
        <v>368</v>
      </c>
      <c r="R32998" s="9" t="s">
        <v>368</v>
      </c>
      <c r="S32998" s="50" t="s">
        <v>368</v>
      </c>
      <c r="T32998" s="9" t="s">
        <v>368</v>
      </c>
      <c r="U32998" s="9" t="s">
        <v>368</v>
      </c>
    </row>
    <row r="32999">
      <c r="F32999" s="9"/>
      <c r="N32999" s="50"/>
      <c r="O32999" s="50"/>
      <c r="P32999" s="50"/>
      <c r="Q32999" s="50" t="s">
        <v>368</v>
      </c>
      <c r="R32999" s="9" t="s">
        <v>368</v>
      </c>
      <c r="S32999" s="50" t="s">
        <v>368</v>
      </c>
      <c r="T32999" s="9" t="s">
        <v>368</v>
      </c>
      <c r="U32999" s="9" t="s">
        <v>368</v>
      </c>
    </row>
    <row r="33000">
      <c r="F33000" s="9"/>
      <c r="N33000" s="50"/>
      <c r="O33000" s="50"/>
      <c r="P33000" s="50"/>
      <c r="Q33000" s="50" t="s">
        <v>368</v>
      </c>
      <c r="R33000" s="9" t="s">
        <v>368</v>
      </c>
      <c r="S33000" s="50" t="s">
        <v>368</v>
      </c>
      <c r="T33000" s="9" t="s">
        <v>368</v>
      </c>
      <c r="U33000" s="9" t="s">
        <v>368</v>
      </c>
    </row>
    <row r="33001">
      <c r="F33001" s="9"/>
      <c r="N33001" s="50"/>
      <c r="O33001" s="50"/>
      <c r="P33001" s="50"/>
      <c r="Q33001" s="50" t="s">
        <v>368</v>
      </c>
      <c r="R33001" s="9" t="s">
        <v>368</v>
      </c>
      <c r="S33001" s="50" t="s">
        <v>368</v>
      </c>
      <c r="T33001" s="9" t="s">
        <v>368</v>
      </c>
      <c r="U33001" s="9" t="s">
        <v>368</v>
      </c>
    </row>
    <row r="33002">
      <c r="F33002" s="9"/>
      <c r="N33002" s="50"/>
      <c r="O33002" s="50"/>
      <c r="P33002" s="50"/>
      <c r="Q33002" s="50" t="s">
        <v>368</v>
      </c>
      <c r="R33002" s="9" t="s">
        <v>368</v>
      </c>
      <c r="S33002" s="50" t="s">
        <v>368</v>
      </c>
      <c r="T33002" s="9" t="s">
        <v>368</v>
      </c>
      <c r="U33002" s="9" t="s">
        <v>368</v>
      </c>
    </row>
    <row r="33003">
      <c r="F33003" s="9"/>
      <c r="N33003" s="50"/>
      <c r="O33003" s="50"/>
      <c r="P33003" s="50"/>
      <c r="Q33003" s="50" t="s">
        <v>368</v>
      </c>
      <c r="R33003" s="9" t="s">
        <v>368</v>
      </c>
      <c r="S33003" s="50" t="s">
        <v>368</v>
      </c>
      <c r="T33003" s="9" t="s">
        <v>368</v>
      </c>
      <c r="U33003" s="9" t="s">
        <v>368</v>
      </c>
    </row>
    <row r="33004">
      <c r="F33004" s="9"/>
      <c r="N33004" s="50"/>
      <c r="O33004" s="50"/>
      <c r="P33004" s="50"/>
      <c r="Q33004" s="50" t="s">
        <v>368</v>
      </c>
      <c r="R33004" s="9" t="s">
        <v>368</v>
      </c>
      <c r="S33004" s="50" t="s">
        <v>368</v>
      </c>
      <c r="T33004" s="9" t="s">
        <v>368</v>
      </c>
      <c r="U33004" s="9" t="s">
        <v>368</v>
      </c>
    </row>
    <row r="33005">
      <c r="F33005" s="9"/>
      <c r="N33005" s="50"/>
      <c r="O33005" s="50"/>
      <c r="P33005" s="50"/>
      <c r="Q33005" s="50" t="s">
        <v>368</v>
      </c>
      <c r="R33005" s="9" t="s">
        <v>368</v>
      </c>
      <c r="S33005" s="50" t="s">
        <v>368</v>
      </c>
      <c r="T33005" s="9" t="s">
        <v>368</v>
      </c>
      <c r="U33005" s="9" t="s">
        <v>368</v>
      </c>
    </row>
    <row r="33006">
      <c r="F33006" s="9"/>
      <c r="N33006" s="50"/>
      <c r="O33006" s="50"/>
      <c r="P33006" s="50"/>
      <c r="Q33006" s="50" t="s">
        <v>368</v>
      </c>
      <c r="R33006" s="9" t="s">
        <v>368</v>
      </c>
      <c r="S33006" s="50" t="s">
        <v>368</v>
      </c>
      <c r="T33006" s="9" t="s">
        <v>368</v>
      </c>
      <c r="U33006" s="9" t="s">
        <v>368</v>
      </c>
    </row>
    <row r="33007">
      <c r="F33007" s="9"/>
      <c r="N33007" s="50"/>
      <c r="O33007" s="50"/>
      <c r="P33007" s="50"/>
      <c r="Q33007" s="50" t="s">
        <v>368</v>
      </c>
      <c r="R33007" s="9" t="s">
        <v>368</v>
      </c>
      <c r="S33007" s="50" t="s">
        <v>368</v>
      </c>
      <c r="T33007" s="9" t="s">
        <v>368</v>
      </c>
      <c r="U33007" s="9" t="s">
        <v>368</v>
      </c>
    </row>
    <row r="33008">
      <c r="F33008" s="9"/>
      <c r="N33008" s="50"/>
      <c r="O33008" s="50"/>
      <c r="P33008" s="50"/>
      <c r="Q33008" s="50" t="s">
        <v>368</v>
      </c>
      <c r="R33008" s="9" t="s">
        <v>368</v>
      </c>
      <c r="S33008" s="50" t="s">
        <v>368</v>
      </c>
      <c r="T33008" s="9" t="s">
        <v>368</v>
      </c>
      <c r="U33008" s="9" t="s">
        <v>368</v>
      </c>
    </row>
    <row r="33009">
      <c r="F33009" s="9"/>
      <c r="N33009" s="50"/>
      <c r="O33009" s="50"/>
      <c r="P33009" s="50"/>
      <c r="Q33009" s="50" t="s">
        <v>368</v>
      </c>
      <c r="R33009" s="9" t="s">
        <v>368</v>
      </c>
      <c r="S33009" s="50" t="s">
        <v>368</v>
      </c>
      <c r="T33009" s="9" t="s">
        <v>368</v>
      </c>
      <c r="U33009" s="9" t="s">
        <v>368</v>
      </c>
    </row>
    <row r="33010">
      <c r="F33010" s="9"/>
      <c r="N33010" s="50"/>
      <c r="O33010" s="50"/>
      <c r="P33010" s="50"/>
      <c r="Q33010" s="50" t="s">
        <v>368</v>
      </c>
      <c r="R33010" s="9" t="s">
        <v>368</v>
      </c>
      <c r="S33010" s="50" t="s">
        <v>368</v>
      </c>
      <c r="T33010" s="9" t="s">
        <v>368</v>
      </c>
      <c r="U33010" s="9" t="s">
        <v>368</v>
      </c>
    </row>
    <row r="33011">
      <c r="F33011" s="9"/>
      <c r="N33011" s="50"/>
      <c r="O33011" s="50"/>
      <c r="P33011" s="50"/>
      <c r="Q33011" s="50" t="s">
        <v>368</v>
      </c>
      <c r="R33011" s="9" t="s">
        <v>368</v>
      </c>
      <c r="S33011" s="50" t="s">
        <v>368</v>
      </c>
      <c r="T33011" s="9" t="s">
        <v>368</v>
      </c>
      <c r="U33011" s="9" t="s">
        <v>368</v>
      </c>
    </row>
    <row r="33012">
      <c r="F33012" s="9"/>
      <c r="N33012" s="50"/>
      <c r="O33012" s="50"/>
      <c r="P33012" s="50"/>
      <c r="Q33012" s="50" t="s">
        <v>368</v>
      </c>
      <c r="R33012" s="9" t="s">
        <v>368</v>
      </c>
      <c r="S33012" s="50" t="s">
        <v>368</v>
      </c>
      <c r="T33012" s="9" t="s">
        <v>368</v>
      </c>
      <c r="U33012" s="9" t="s">
        <v>368</v>
      </c>
    </row>
    <row r="33013">
      <c r="F33013" s="9"/>
      <c r="N33013" s="50"/>
      <c r="O33013" s="50"/>
      <c r="P33013" s="50"/>
      <c r="Q33013" s="50" t="s">
        <v>368</v>
      </c>
      <c r="R33013" s="9" t="s">
        <v>368</v>
      </c>
      <c r="S33013" s="50" t="s">
        <v>368</v>
      </c>
      <c r="T33013" s="9" t="s">
        <v>368</v>
      </c>
      <c r="U33013" s="9" t="s">
        <v>368</v>
      </c>
    </row>
    <row r="33014">
      <c r="F33014" s="9"/>
      <c r="N33014" s="50"/>
      <c r="O33014" s="50"/>
      <c r="P33014" s="50"/>
      <c r="Q33014" s="50" t="s">
        <v>368</v>
      </c>
      <c r="R33014" s="9" t="s">
        <v>368</v>
      </c>
      <c r="S33014" s="50" t="s">
        <v>368</v>
      </c>
      <c r="T33014" s="9" t="s">
        <v>368</v>
      </c>
      <c r="U33014" s="9" t="s">
        <v>368</v>
      </c>
    </row>
    <row r="33015">
      <c r="F33015" s="9"/>
      <c r="N33015" s="50"/>
      <c r="O33015" s="50"/>
      <c r="P33015" s="50"/>
      <c r="Q33015" s="50" t="s">
        <v>368</v>
      </c>
      <c r="R33015" s="9" t="s">
        <v>368</v>
      </c>
      <c r="S33015" s="50" t="s">
        <v>368</v>
      </c>
      <c r="T33015" s="9" t="s">
        <v>368</v>
      </c>
      <c r="U33015" s="9" t="s">
        <v>368</v>
      </c>
    </row>
    <row r="33016">
      <c r="F33016" s="9"/>
      <c r="N33016" s="50"/>
      <c r="O33016" s="50"/>
      <c r="P33016" s="50"/>
      <c r="Q33016" s="50" t="s">
        <v>368</v>
      </c>
      <c r="R33016" s="9" t="s">
        <v>368</v>
      </c>
      <c r="S33016" s="50" t="s">
        <v>368</v>
      </c>
      <c r="T33016" s="9" t="s">
        <v>368</v>
      </c>
      <c r="U33016" s="9" t="s">
        <v>368</v>
      </c>
    </row>
    <row r="33017">
      <c r="F33017" s="9"/>
      <c r="N33017" s="50"/>
      <c r="O33017" s="50"/>
      <c r="P33017" s="50"/>
      <c r="Q33017" s="50" t="s">
        <v>368</v>
      </c>
      <c r="R33017" s="9" t="s">
        <v>368</v>
      </c>
      <c r="S33017" s="50" t="s">
        <v>368</v>
      </c>
      <c r="T33017" s="9" t="s">
        <v>368</v>
      </c>
      <c r="U33017" s="9" t="s">
        <v>368</v>
      </c>
    </row>
    <row r="33018">
      <c r="F33018" s="9"/>
      <c r="N33018" s="50"/>
      <c r="O33018" s="50"/>
      <c r="P33018" s="50"/>
      <c r="Q33018" s="50" t="s">
        <v>368</v>
      </c>
      <c r="R33018" s="9" t="s">
        <v>368</v>
      </c>
      <c r="S33018" s="50" t="s">
        <v>368</v>
      </c>
      <c r="T33018" s="9" t="s">
        <v>368</v>
      </c>
      <c r="U33018" s="9" t="s">
        <v>368</v>
      </c>
    </row>
    <row r="33019">
      <c r="F33019" s="9"/>
      <c r="N33019" s="50"/>
      <c r="O33019" s="50"/>
      <c r="P33019" s="50"/>
      <c r="Q33019" s="50" t="s">
        <v>368</v>
      </c>
      <c r="R33019" s="9" t="s">
        <v>368</v>
      </c>
      <c r="S33019" s="50" t="s">
        <v>368</v>
      </c>
      <c r="T33019" s="9" t="s">
        <v>368</v>
      </c>
      <c r="U33019" s="9" t="s">
        <v>368</v>
      </c>
    </row>
    <row r="33020">
      <c r="F33020" s="9"/>
      <c r="N33020" s="50"/>
      <c r="O33020" s="50"/>
      <c r="P33020" s="50"/>
      <c r="Q33020" s="50" t="s">
        <v>368</v>
      </c>
      <c r="R33020" s="9" t="s">
        <v>368</v>
      </c>
      <c r="S33020" s="50" t="s">
        <v>368</v>
      </c>
      <c r="T33020" s="9" t="s">
        <v>368</v>
      </c>
      <c r="U33020" s="9" t="s">
        <v>368</v>
      </c>
    </row>
    <row r="33021">
      <c r="F33021" s="9"/>
      <c r="N33021" s="50"/>
      <c r="O33021" s="50"/>
      <c r="P33021" s="50"/>
      <c r="Q33021" s="50" t="s">
        <v>368</v>
      </c>
      <c r="R33021" s="9" t="s">
        <v>368</v>
      </c>
      <c r="S33021" s="50" t="s">
        <v>368</v>
      </c>
      <c r="T33021" s="9" t="s">
        <v>368</v>
      </c>
      <c r="U33021" s="9" t="s">
        <v>368</v>
      </c>
    </row>
    <row r="33022">
      <c r="F33022" s="9"/>
      <c r="N33022" s="50"/>
      <c r="O33022" s="50"/>
      <c r="P33022" s="50"/>
      <c r="Q33022" s="50" t="s">
        <v>368</v>
      </c>
      <c r="R33022" s="9" t="s">
        <v>368</v>
      </c>
      <c r="S33022" s="50" t="s">
        <v>368</v>
      </c>
      <c r="T33022" s="9" t="s">
        <v>368</v>
      </c>
      <c r="U33022" s="9" t="s">
        <v>368</v>
      </c>
    </row>
    <row r="33023">
      <c r="F33023" s="9"/>
      <c r="N33023" s="50"/>
      <c r="O33023" s="50"/>
      <c r="P33023" s="50"/>
      <c r="Q33023" s="50" t="s">
        <v>368</v>
      </c>
      <c r="R33023" s="9" t="s">
        <v>368</v>
      </c>
      <c r="S33023" s="50" t="s">
        <v>368</v>
      </c>
      <c r="T33023" s="9" t="s">
        <v>368</v>
      </c>
      <c r="U33023" s="9" t="s">
        <v>368</v>
      </c>
    </row>
    <row r="33024">
      <c r="F33024" s="9"/>
      <c r="N33024" s="50"/>
      <c r="O33024" s="50"/>
      <c r="P33024" s="50"/>
      <c r="Q33024" s="50" t="s">
        <v>368</v>
      </c>
      <c r="R33024" s="9" t="s">
        <v>368</v>
      </c>
      <c r="S33024" s="50" t="s">
        <v>368</v>
      </c>
      <c r="T33024" s="9" t="s">
        <v>368</v>
      </c>
      <c r="U33024" s="9" t="s">
        <v>368</v>
      </c>
    </row>
    <row r="33025">
      <c r="F33025" s="9"/>
      <c r="N33025" s="50"/>
      <c r="O33025" s="50"/>
      <c r="P33025" s="50"/>
      <c r="Q33025" s="50" t="s">
        <v>368</v>
      </c>
      <c r="R33025" s="9" t="s">
        <v>368</v>
      </c>
      <c r="S33025" s="50" t="s">
        <v>368</v>
      </c>
      <c r="T33025" s="9" t="s">
        <v>368</v>
      </c>
      <c r="U33025" s="9" t="s">
        <v>368</v>
      </c>
    </row>
    <row r="33026">
      <c r="F33026" s="9"/>
      <c r="N33026" s="50"/>
      <c r="O33026" s="50"/>
      <c r="P33026" s="50"/>
      <c r="Q33026" s="50" t="s">
        <v>368</v>
      </c>
      <c r="R33026" s="9" t="s">
        <v>368</v>
      </c>
      <c r="S33026" s="50" t="s">
        <v>368</v>
      </c>
      <c r="T33026" s="9" t="s">
        <v>368</v>
      </c>
      <c r="U33026" s="9" t="s">
        <v>368</v>
      </c>
    </row>
    <row r="33027">
      <c r="F33027" s="9"/>
      <c r="N33027" s="50"/>
      <c r="O33027" s="50"/>
      <c r="P33027" s="50"/>
      <c r="Q33027" s="50" t="s">
        <v>368</v>
      </c>
      <c r="R33027" s="9" t="s">
        <v>368</v>
      </c>
      <c r="S33027" s="50" t="s">
        <v>368</v>
      </c>
      <c r="T33027" s="9" t="s">
        <v>368</v>
      </c>
      <c r="U33027" s="9" t="s">
        <v>368</v>
      </c>
    </row>
    <row r="33028">
      <c r="F33028" s="9"/>
      <c r="N33028" s="50"/>
      <c r="O33028" s="50"/>
      <c r="P33028" s="50"/>
      <c r="Q33028" s="50" t="s">
        <v>368</v>
      </c>
      <c r="R33028" s="9" t="s">
        <v>368</v>
      </c>
      <c r="S33028" s="50" t="s">
        <v>368</v>
      </c>
      <c r="T33028" s="9" t="s">
        <v>368</v>
      </c>
      <c r="U33028" s="9" t="s">
        <v>368</v>
      </c>
    </row>
    <row r="33029">
      <c r="F33029" s="9"/>
      <c r="N33029" s="50"/>
      <c r="O33029" s="50"/>
      <c r="P33029" s="50"/>
      <c r="Q33029" s="50" t="s">
        <v>368</v>
      </c>
      <c r="R33029" s="9" t="s">
        <v>368</v>
      </c>
      <c r="S33029" s="50" t="s">
        <v>368</v>
      </c>
      <c r="T33029" s="9" t="s">
        <v>368</v>
      </c>
      <c r="U33029" s="9" t="s">
        <v>368</v>
      </c>
    </row>
    <row r="33030">
      <c r="F33030" s="9"/>
      <c r="N33030" s="50"/>
      <c r="O33030" s="50"/>
      <c r="P33030" s="50"/>
      <c r="Q33030" s="50" t="s">
        <v>368</v>
      </c>
      <c r="R33030" s="9" t="s">
        <v>368</v>
      </c>
      <c r="S33030" s="50" t="s">
        <v>368</v>
      </c>
      <c r="T33030" s="9" t="s">
        <v>368</v>
      </c>
      <c r="U33030" s="9" t="s">
        <v>368</v>
      </c>
    </row>
    <row r="33031">
      <c r="F33031" s="9"/>
      <c r="N33031" s="50"/>
      <c r="O33031" s="50"/>
      <c r="P33031" s="50"/>
      <c r="Q33031" s="50" t="s">
        <v>368</v>
      </c>
      <c r="R33031" s="9" t="s">
        <v>368</v>
      </c>
      <c r="S33031" s="50" t="s">
        <v>368</v>
      </c>
      <c r="T33031" s="9" t="s">
        <v>368</v>
      </c>
      <c r="U33031" s="9" t="s">
        <v>368</v>
      </c>
    </row>
    <row r="33032">
      <c r="F33032" s="9"/>
      <c r="N33032" s="50"/>
      <c r="O33032" s="50"/>
      <c r="P33032" s="50"/>
      <c r="Q33032" s="50" t="s">
        <v>368</v>
      </c>
      <c r="R33032" s="9" t="s">
        <v>368</v>
      </c>
      <c r="S33032" s="50" t="s">
        <v>368</v>
      </c>
      <c r="T33032" s="9" t="s">
        <v>368</v>
      </c>
      <c r="U33032" s="9" t="s">
        <v>368</v>
      </c>
    </row>
    <row r="33033">
      <c r="F33033" s="9"/>
      <c r="N33033" s="50"/>
      <c r="O33033" s="50"/>
      <c r="P33033" s="50"/>
      <c r="Q33033" s="50" t="s">
        <v>368</v>
      </c>
      <c r="R33033" s="9" t="s">
        <v>368</v>
      </c>
      <c r="S33033" s="50" t="s">
        <v>368</v>
      </c>
      <c r="T33033" s="9" t="s">
        <v>368</v>
      </c>
      <c r="U33033" s="9" t="s">
        <v>368</v>
      </c>
    </row>
    <row r="33034">
      <c r="F33034" s="9"/>
      <c r="N33034" s="50"/>
      <c r="O33034" s="50"/>
      <c r="P33034" s="50"/>
      <c r="Q33034" s="50" t="s">
        <v>368</v>
      </c>
      <c r="R33034" s="9" t="s">
        <v>368</v>
      </c>
      <c r="S33034" s="50" t="s">
        <v>368</v>
      </c>
      <c r="T33034" s="9" t="s">
        <v>368</v>
      </c>
      <c r="U33034" s="9" t="s">
        <v>368</v>
      </c>
    </row>
    <row r="33035">
      <c r="F33035" s="9"/>
      <c r="N33035" s="50"/>
      <c r="O33035" s="50"/>
      <c r="P33035" s="50"/>
      <c r="Q33035" s="50" t="s">
        <v>368</v>
      </c>
      <c r="R33035" s="9" t="s">
        <v>368</v>
      </c>
      <c r="S33035" s="50" t="s">
        <v>368</v>
      </c>
      <c r="T33035" s="9" t="s">
        <v>368</v>
      </c>
      <c r="U33035" s="9" t="s">
        <v>368</v>
      </c>
    </row>
    <row r="33036">
      <c r="F33036" s="9"/>
      <c r="N33036" s="50"/>
      <c r="O33036" s="50"/>
      <c r="P33036" s="50"/>
      <c r="Q33036" s="50" t="s">
        <v>368</v>
      </c>
      <c r="R33036" s="9" t="s">
        <v>368</v>
      </c>
      <c r="S33036" s="50" t="s">
        <v>368</v>
      </c>
      <c r="T33036" s="9" t="s">
        <v>368</v>
      </c>
      <c r="U33036" s="9" t="s">
        <v>368</v>
      </c>
    </row>
    <row r="33037">
      <c r="F33037" s="9"/>
      <c r="N33037" s="50"/>
      <c r="O33037" s="50"/>
      <c r="P33037" s="50"/>
      <c r="Q33037" s="50" t="s">
        <v>368</v>
      </c>
      <c r="R33037" s="9" t="s">
        <v>368</v>
      </c>
      <c r="S33037" s="50" t="s">
        <v>368</v>
      </c>
      <c r="T33037" s="9" t="s">
        <v>368</v>
      </c>
      <c r="U33037" s="9" t="s">
        <v>368</v>
      </c>
    </row>
    <row r="33038">
      <c r="F33038" s="9"/>
      <c r="N33038" s="50"/>
      <c r="O33038" s="50"/>
      <c r="P33038" s="50"/>
      <c r="Q33038" s="50" t="s">
        <v>368</v>
      </c>
      <c r="R33038" s="9" t="s">
        <v>368</v>
      </c>
      <c r="S33038" s="50" t="s">
        <v>368</v>
      </c>
      <c r="T33038" s="9" t="s">
        <v>368</v>
      </c>
      <c r="U33038" s="9" t="s">
        <v>368</v>
      </c>
    </row>
    <row r="33039">
      <c r="F33039" s="9"/>
      <c r="N33039" s="50"/>
      <c r="O33039" s="50"/>
      <c r="P33039" s="50"/>
      <c r="Q33039" s="50" t="s">
        <v>368</v>
      </c>
      <c r="R33039" s="9" t="s">
        <v>368</v>
      </c>
      <c r="S33039" s="50" t="s">
        <v>368</v>
      </c>
      <c r="T33039" s="9" t="s">
        <v>368</v>
      </c>
      <c r="U33039" s="9" t="s">
        <v>368</v>
      </c>
    </row>
    <row r="33040">
      <c r="F33040" s="9"/>
      <c r="N33040" s="50"/>
      <c r="O33040" s="50"/>
      <c r="P33040" s="50"/>
      <c r="Q33040" s="50" t="s">
        <v>368</v>
      </c>
      <c r="R33040" s="9" t="s">
        <v>368</v>
      </c>
      <c r="S33040" s="50" t="s">
        <v>368</v>
      </c>
      <c r="T33040" s="9" t="s">
        <v>368</v>
      </c>
      <c r="U33040" s="9" t="s">
        <v>368</v>
      </c>
    </row>
    <row r="33041">
      <c r="F33041" s="9"/>
      <c r="N33041" s="50"/>
      <c r="O33041" s="50"/>
      <c r="P33041" s="50"/>
      <c r="Q33041" s="50" t="s">
        <v>368</v>
      </c>
      <c r="R33041" s="9" t="s">
        <v>368</v>
      </c>
      <c r="S33041" s="50" t="s">
        <v>368</v>
      </c>
      <c r="T33041" s="9" t="s">
        <v>368</v>
      </c>
      <c r="U33041" s="9" t="s">
        <v>368</v>
      </c>
    </row>
    <row r="33042">
      <c r="F33042" s="9"/>
      <c r="N33042" s="50"/>
      <c r="O33042" s="50"/>
      <c r="P33042" s="50"/>
      <c r="Q33042" s="50" t="s">
        <v>368</v>
      </c>
      <c r="R33042" s="9" t="s">
        <v>368</v>
      </c>
      <c r="S33042" s="50" t="s">
        <v>368</v>
      </c>
      <c r="T33042" s="9" t="s">
        <v>368</v>
      </c>
      <c r="U33042" s="9" t="s">
        <v>368</v>
      </c>
    </row>
    <row r="33043">
      <c r="F33043" s="9"/>
      <c r="N33043" s="50"/>
      <c r="O33043" s="50"/>
      <c r="P33043" s="50"/>
      <c r="Q33043" s="50" t="s">
        <v>368</v>
      </c>
      <c r="R33043" s="9" t="s">
        <v>368</v>
      </c>
      <c r="S33043" s="50" t="s">
        <v>368</v>
      </c>
      <c r="T33043" s="9" t="s">
        <v>368</v>
      </c>
      <c r="U33043" s="9" t="s">
        <v>368</v>
      </c>
    </row>
    <row r="33044">
      <c r="F33044" s="9"/>
      <c r="N33044" s="50"/>
      <c r="O33044" s="50"/>
      <c r="P33044" s="50"/>
      <c r="Q33044" s="50" t="s">
        <v>368</v>
      </c>
      <c r="R33044" s="9" t="s">
        <v>368</v>
      </c>
      <c r="S33044" s="50" t="s">
        <v>368</v>
      </c>
      <c r="T33044" s="9" t="s">
        <v>368</v>
      </c>
      <c r="U33044" s="9" t="s">
        <v>368</v>
      </c>
    </row>
    <row r="33045">
      <c r="F33045" s="9"/>
      <c r="N33045" s="50"/>
      <c r="O33045" s="50"/>
      <c r="P33045" s="50"/>
      <c r="Q33045" s="50" t="s">
        <v>368</v>
      </c>
      <c r="R33045" s="9" t="s">
        <v>368</v>
      </c>
      <c r="S33045" s="50" t="s">
        <v>368</v>
      </c>
      <c r="T33045" s="9" t="s">
        <v>368</v>
      </c>
      <c r="U33045" s="9" t="s">
        <v>368</v>
      </c>
    </row>
    <row r="33046">
      <c r="F33046" s="9"/>
      <c r="N33046" s="50"/>
      <c r="O33046" s="50"/>
      <c r="P33046" s="50"/>
      <c r="Q33046" s="50" t="s">
        <v>368</v>
      </c>
      <c r="R33046" s="9" t="s">
        <v>368</v>
      </c>
      <c r="S33046" s="50" t="s">
        <v>368</v>
      </c>
      <c r="T33046" s="9" t="s">
        <v>368</v>
      </c>
      <c r="U33046" s="9" t="s">
        <v>368</v>
      </c>
    </row>
    <row r="33047">
      <c r="F33047" s="9"/>
      <c r="N33047" s="50"/>
      <c r="O33047" s="50"/>
      <c r="P33047" s="50"/>
      <c r="Q33047" s="50" t="s">
        <v>368</v>
      </c>
      <c r="R33047" s="9" t="s">
        <v>368</v>
      </c>
      <c r="S33047" s="50" t="s">
        <v>368</v>
      </c>
      <c r="T33047" s="9" t="s">
        <v>368</v>
      </c>
      <c r="U33047" s="9" t="s">
        <v>368</v>
      </c>
    </row>
    <row r="33048">
      <c r="F33048" s="9"/>
      <c r="N33048" s="50"/>
      <c r="O33048" s="50"/>
      <c r="P33048" s="50"/>
      <c r="Q33048" s="50" t="s">
        <v>368</v>
      </c>
      <c r="R33048" s="9" t="s">
        <v>368</v>
      </c>
      <c r="S33048" s="50" t="s">
        <v>368</v>
      </c>
      <c r="T33048" s="9" t="s">
        <v>368</v>
      </c>
      <c r="U33048" s="9" t="s">
        <v>368</v>
      </c>
    </row>
    <row r="33049">
      <c r="F33049" s="9"/>
      <c r="N33049" s="50"/>
      <c r="O33049" s="50"/>
      <c r="P33049" s="50"/>
      <c r="Q33049" s="50" t="s">
        <v>368</v>
      </c>
      <c r="R33049" s="9" t="s">
        <v>368</v>
      </c>
      <c r="S33049" s="50" t="s">
        <v>368</v>
      </c>
      <c r="T33049" s="9" t="s">
        <v>368</v>
      </c>
      <c r="U33049" s="9" t="s">
        <v>368</v>
      </c>
    </row>
    <row r="33050">
      <c r="F33050" s="9"/>
      <c r="N33050" s="50"/>
      <c r="O33050" s="50"/>
      <c r="P33050" s="50"/>
      <c r="Q33050" s="50" t="s">
        <v>368</v>
      </c>
      <c r="R33050" s="9" t="s">
        <v>368</v>
      </c>
      <c r="S33050" s="50" t="s">
        <v>368</v>
      </c>
      <c r="T33050" s="9" t="s">
        <v>368</v>
      </c>
      <c r="U33050" s="9" t="s">
        <v>368</v>
      </c>
    </row>
    <row r="33051">
      <c r="F33051" s="9"/>
      <c r="N33051" s="50"/>
      <c r="O33051" s="50"/>
      <c r="P33051" s="50"/>
      <c r="Q33051" s="50" t="s">
        <v>368</v>
      </c>
      <c r="R33051" s="9" t="s">
        <v>368</v>
      </c>
      <c r="S33051" s="50" t="s">
        <v>368</v>
      </c>
      <c r="T33051" s="9" t="s">
        <v>368</v>
      </c>
      <c r="U33051" s="9" t="s">
        <v>368</v>
      </c>
    </row>
    <row r="33052">
      <c r="F33052" s="9"/>
      <c r="N33052" s="50"/>
      <c r="O33052" s="50"/>
      <c r="P33052" s="50"/>
      <c r="Q33052" s="50" t="s">
        <v>368</v>
      </c>
      <c r="R33052" s="9" t="s">
        <v>368</v>
      </c>
      <c r="S33052" s="50" t="s">
        <v>368</v>
      </c>
      <c r="T33052" s="9" t="s">
        <v>368</v>
      </c>
      <c r="U33052" s="9" t="s">
        <v>368</v>
      </c>
    </row>
    <row r="33053">
      <c r="F33053" s="9"/>
      <c r="N33053" s="50"/>
      <c r="O33053" s="50"/>
      <c r="P33053" s="50"/>
      <c r="Q33053" s="50" t="s">
        <v>368</v>
      </c>
      <c r="R33053" s="9" t="s">
        <v>368</v>
      </c>
      <c r="S33053" s="50" t="s">
        <v>368</v>
      </c>
      <c r="T33053" s="9" t="s">
        <v>368</v>
      </c>
      <c r="U33053" s="9" t="s">
        <v>368</v>
      </c>
    </row>
    <row r="33054">
      <c r="F33054" s="9"/>
      <c r="N33054" s="50"/>
      <c r="O33054" s="50"/>
      <c r="P33054" s="50"/>
      <c r="Q33054" s="50" t="s">
        <v>368</v>
      </c>
      <c r="R33054" s="9" t="s">
        <v>368</v>
      </c>
      <c r="S33054" s="50" t="s">
        <v>368</v>
      </c>
      <c r="T33054" s="9" t="s">
        <v>368</v>
      </c>
      <c r="U33054" s="9" t="s">
        <v>368</v>
      </c>
    </row>
    <row r="33055">
      <c r="F33055" s="9"/>
      <c r="N33055" s="50"/>
      <c r="O33055" s="50"/>
      <c r="P33055" s="50"/>
      <c r="Q33055" s="50" t="s">
        <v>368</v>
      </c>
      <c r="R33055" s="9" t="s">
        <v>368</v>
      </c>
      <c r="S33055" s="50" t="s">
        <v>368</v>
      </c>
      <c r="T33055" s="9" t="s">
        <v>368</v>
      </c>
      <c r="U33055" s="9" t="s">
        <v>368</v>
      </c>
    </row>
    <row r="33056">
      <c r="F33056" s="9"/>
      <c r="N33056" s="50"/>
      <c r="O33056" s="50"/>
      <c r="P33056" s="50"/>
      <c r="Q33056" s="50" t="s">
        <v>368</v>
      </c>
      <c r="R33056" s="9" t="s">
        <v>368</v>
      </c>
      <c r="S33056" s="50" t="s">
        <v>368</v>
      </c>
      <c r="T33056" s="9" t="s">
        <v>368</v>
      </c>
      <c r="U33056" s="9" t="s">
        <v>368</v>
      </c>
    </row>
    <row r="33057">
      <c r="F33057" s="9"/>
      <c r="N33057" s="50"/>
      <c r="O33057" s="50"/>
      <c r="P33057" s="50"/>
      <c r="Q33057" s="50" t="s">
        <v>368</v>
      </c>
      <c r="R33057" s="9" t="s">
        <v>368</v>
      </c>
      <c r="S33057" s="50" t="s">
        <v>368</v>
      </c>
      <c r="T33057" s="9" t="s">
        <v>368</v>
      </c>
      <c r="U33057" s="9" t="s">
        <v>368</v>
      </c>
    </row>
    <row r="33058">
      <c r="F33058" s="9"/>
      <c r="N33058" s="50"/>
      <c r="O33058" s="50"/>
      <c r="P33058" s="50"/>
      <c r="Q33058" s="50" t="s">
        <v>368</v>
      </c>
      <c r="R33058" s="9" t="s">
        <v>368</v>
      </c>
      <c r="S33058" s="50" t="s">
        <v>368</v>
      </c>
      <c r="T33058" s="9" t="s">
        <v>368</v>
      </c>
      <c r="U33058" s="9" t="s">
        <v>368</v>
      </c>
    </row>
    <row r="33059">
      <c r="F33059" s="9"/>
      <c r="N33059" s="50"/>
      <c r="O33059" s="50"/>
      <c r="P33059" s="50"/>
      <c r="Q33059" s="50" t="s">
        <v>368</v>
      </c>
      <c r="R33059" s="9" t="s">
        <v>368</v>
      </c>
      <c r="S33059" s="50" t="s">
        <v>368</v>
      </c>
      <c r="T33059" s="9" t="s">
        <v>368</v>
      </c>
      <c r="U33059" s="9" t="s">
        <v>368</v>
      </c>
    </row>
    <row r="33060">
      <c r="F33060" s="9"/>
      <c r="N33060" s="50"/>
      <c r="O33060" s="50"/>
      <c r="P33060" s="50"/>
      <c r="Q33060" s="50" t="s">
        <v>368</v>
      </c>
      <c r="R33060" s="9" t="s">
        <v>368</v>
      </c>
      <c r="S33060" s="50" t="s">
        <v>368</v>
      </c>
      <c r="T33060" s="9" t="s">
        <v>368</v>
      </c>
      <c r="U33060" s="9" t="s">
        <v>368</v>
      </c>
    </row>
    <row r="33061">
      <c r="F33061" s="9"/>
      <c r="N33061" s="50"/>
      <c r="O33061" s="50"/>
      <c r="P33061" s="50"/>
      <c r="Q33061" s="50" t="s">
        <v>368</v>
      </c>
      <c r="R33061" s="9" t="s">
        <v>368</v>
      </c>
      <c r="S33061" s="50" t="s">
        <v>368</v>
      </c>
      <c r="T33061" s="9" t="s">
        <v>368</v>
      </c>
      <c r="U33061" s="9" t="s">
        <v>368</v>
      </c>
    </row>
    <row r="33062">
      <c r="F33062" s="9"/>
      <c r="N33062" s="50"/>
      <c r="O33062" s="50"/>
      <c r="P33062" s="50"/>
      <c r="Q33062" s="50" t="s">
        <v>368</v>
      </c>
      <c r="R33062" s="9" t="s">
        <v>368</v>
      </c>
      <c r="S33062" s="50" t="s">
        <v>368</v>
      </c>
      <c r="T33062" s="9" t="s">
        <v>368</v>
      </c>
      <c r="U33062" s="9" t="s">
        <v>368</v>
      </c>
    </row>
    <row r="33063">
      <c r="F33063" s="9"/>
      <c r="N33063" s="50"/>
      <c r="O33063" s="50"/>
      <c r="P33063" s="50"/>
      <c r="Q33063" s="50" t="s">
        <v>368</v>
      </c>
      <c r="R33063" s="9" t="s">
        <v>368</v>
      </c>
      <c r="S33063" s="50" t="s">
        <v>368</v>
      </c>
      <c r="T33063" s="9" t="s">
        <v>368</v>
      </c>
      <c r="U33063" s="9" t="s">
        <v>368</v>
      </c>
    </row>
    <row r="33064">
      <c r="F33064" s="9"/>
      <c r="N33064" s="50"/>
      <c r="O33064" s="50"/>
      <c r="P33064" s="50"/>
      <c r="Q33064" s="50" t="s">
        <v>368</v>
      </c>
      <c r="R33064" s="9" t="s">
        <v>368</v>
      </c>
      <c r="S33064" s="50" t="s">
        <v>368</v>
      </c>
      <c r="T33064" s="9" t="s">
        <v>368</v>
      </c>
      <c r="U33064" s="9" t="s">
        <v>368</v>
      </c>
    </row>
    <row r="33065">
      <c r="F33065" s="9"/>
      <c r="N33065" s="50"/>
      <c r="O33065" s="50"/>
      <c r="P33065" s="50"/>
      <c r="Q33065" s="50" t="s">
        <v>368</v>
      </c>
      <c r="R33065" s="9" t="s">
        <v>368</v>
      </c>
      <c r="S33065" s="50" t="s">
        <v>368</v>
      </c>
      <c r="T33065" s="9" t="s">
        <v>368</v>
      </c>
      <c r="U33065" s="9" t="s">
        <v>368</v>
      </c>
    </row>
    <row r="33066">
      <c r="F33066" s="9"/>
      <c r="N33066" s="50"/>
      <c r="O33066" s="50"/>
      <c r="P33066" s="50"/>
      <c r="Q33066" s="50" t="s">
        <v>368</v>
      </c>
      <c r="R33066" s="9" t="s">
        <v>368</v>
      </c>
      <c r="S33066" s="50" t="s">
        <v>368</v>
      </c>
      <c r="T33066" s="9" t="s">
        <v>368</v>
      </c>
      <c r="U33066" s="9" t="s">
        <v>368</v>
      </c>
    </row>
    <row r="33067">
      <c r="F33067" s="9"/>
      <c r="N33067" s="50"/>
      <c r="O33067" s="50"/>
      <c r="P33067" s="50"/>
      <c r="Q33067" s="50" t="s">
        <v>368</v>
      </c>
      <c r="R33067" s="9" t="s">
        <v>368</v>
      </c>
      <c r="S33067" s="50" t="s">
        <v>368</v>
      </c>
      <c r="T33067" s="9" t="s">
        <v>368</v>
      </c>
      <c r="U33067" s="9" t="s">
        <v>368</v>
      </c>
    </row>
    <row r="33068">
      <c r="F33068" s="9"/>
      <c r="N33068" s="50"/>
      <c r="O33068" s="50"/>
      <c r="P33068" s="50"/>
      <c r="Q33068" s="50" t="s">
        <v>368</v>
      </c>
      <c r="R33068" s="9" t="s">
        <v>368</v>
      </c>
      <c r="S33068" s="50" t="s">
        <v>368</v>
      </c>
      <c r="T33068" s="9" t="s">
        <v>368</v>
      </c>
      <c r="U33068" s="9" t="s">
        <v>368</v>
      </c>
    </row>
    <row r="33069">
      <c r="F33069" s="9"/>
      <c r="N33069" s="50"/>
      <c r="O33069" s="50"/>
      <c r="P33069" s="50"/>
      <c r="Q33069" s="50" t="s">
        <v>368</v>
      </c>
      <c r="R33069" s="9" t="s">
        <v>368</v>
      </c>
      <c r="S33069" s="50" t="s">
        <v>368</v>
      </c>
      <c r="T33069" s="9" t="s">
        <v>368</v>
      </c>
      <c r="U33069" s="9" t="s">
        <v>368</v>
      </c>
    </row>
    <row r="33070">
      <c r="F33070" s="9"/>
      <c r="N33070" s="50"/>
      <c r="O33070" s="50"/>
      <c r="P33070" s="50"/>
      <c r="Q33070" s="50" t="s">
        <v>368</v>
      </c>
      <c r="R33070" s="9" t="s">
        <v>368</v>
      </c>
      <c r="S33070" s="50" t="s">
        <v>368</v>
      </c>
      <c r="T33070" s="9" t="s">
        <v>368</v>
      </c>
      <c r="U33070" s="9" t="s">
        <v>368</v>
      </c>
    </row>
    <row r="33071">
      <c r="F33071" s="9"/>
      <c r="N33071" s="50"/>
      <c r="O33071" s="50"/>
      <c r="P33071" s="50"/>
      <c r="Q33071" s="50" t="s">
        <v>368</v>
      </c>
      <c r="R33071" s="9" t="s">
        <v>368</v>
      </c>
      <c r="S33071" s="50" t="s">
        <v>368</v>
      </c>
      <c r="T33071" s="9" t="s">
        <v>368</v>
      </c>
      <c r="U33071" s="9" t="s">
        <v>368</v>
      </c>
    </row>
    <row r="33072">
      <c r="F33072" s="9"/>
      <c r="N33072" s="50"/>
      <c r="O33072" s="50"/>
      <c r="P33072" s="50"/>
      <c r="Q33072" s="50" t="s">
        <v>368</v>
      </c>
      <c r="R33072" s="9" t="s">
        <v>368</v>
      </c>
      <c r="S33072" s="50" t="s">
        <v>368</v>
      </c>
      <c r="T33072" s="9" t="s">
        <v>368</v>
      </c>
      <c r="U33072" s="9" t="s">
        <v>368</v>
      </c>
    </row>
    <row r="33073">
      <c r="F33073" s="9"/>
      <c r="N33073" s="50"/>
      <c r="O33073" s="50"/>
      <c r="P33073" s="50"/>
      <c r="Q33073" s="50" t="s">
        <v>368</v>
      </c>
      <c r="R33073" s="9" t="s">
        <v>368</v>
      </c>
      <c r="S33073" s="50" t="s">
        <v>368</v>
      </c>
      <c r="T33073" s="9" t="s">
        <v>368</v>
      </c>
      <c r="U33073" s="9" t="s">
        <v>368</v>
      </c>
    </row>
    <row r="33074">
      <c r="F33074" s="9"/>
      <c r="N33074" s="50"/>
      <c r="O33074" s="50"/>
      <c r="P33074" s="50"/>
      <c r="Q33074" s="50" t="s">
        <v>368</v>
      </c>
      <c r="R33074" s="9" t="s">
        <v>368</v>
      </c>
      <c r="S33074" s="50" t="s">
        <v>368</v>
      </c>
      <c r="T33074" s="9" t="s">
        <v>368</v>
      </c>
      <c r="U33074" s="9" t="s">
        <v>368</v>
      </c>
    </row>
    <row r="33075">
      <c r="F33075" s="9"/>
      <c r="N33075" s="50"/>
      <c r="O33075" s="50"/>
      <c r="P33075" s="50"/>
      <c r="Q33075" s="50" t="s">
        <v>368</v>
      </c>
      <c r="R33075" s="9" t="s">
        <v>368</v>
      </c>
      <c r="S33075" s="50" t="s">
        <v>368</v>
      </c>
      <c r="T33075" s="9" t="s">
        <v>368</v>
      </c>
      <c r="U33075" s="9" t="s">
        <v>368</v>
      </c>
    </row>
    <row r="33076">
      <c r="F33076" s="9"/>
      <c r="N33076" s="50"/>
      <c r="O33076" s="50"/>
      <c r="P33076" s="50"/>
      <c r="Q33076" s="50" t="s">
        <v>368</v>
      </c>
      <c r="R33076" s="9" t="s">
        <v>368</v>
      </c>
      <c r="S33076" s="50" t="s">
        <v>368</v>
      </c>
      <c r="T33076" s="9" t="s">
        <v>368</v>
      </c>
      <c r="U33076" s="9" t="s">
        <v>368</v>
      </c>
    </row>
    <row r="33077">
      <c r="F33077" s="9"/>
      <c r="N33077" s="50"/>
      <c r="O33077" s="50"/>
      <c r="P33077" s="50"/>
      <c r="Q33077" s="50" t="s">
        <v>368</v>
      </c>
      <c r="R33077" s="9" t="s">
        <v>368</v>
      </c>
      <c r="S33077" s="50" t="s">
        <v>368</v>
      </c>
      <c r="T33077" s="9" t="s">
        <v>368</v>
      </c>
      <c r="U33077" s="9" t="s">
        <v>368</v>
      </c>
    </row>
    <row r="33078">
      <c r="F33078" s="9"/>
      <c r="N33078" s="50"/>
      <c r="O33078" s="50"/>
      <c r="P33078" s="50"/>
      <c r="Q33078" s="50" t="s">
        <v>368</v>
      </c>
      <c r="R33078" s="9" t="s">
        <v>368</v>
      </c>
      <c r="S33078" s="50" t="s">
        <v>368</v>
      </c>
      <c r="T33078" s="9" t="s">
        <v>368</v>
      </c>
      <c r="U33078" s="9" t="s">
        <v>368</v>
      </c>
    </row>
    <row r="33079">
      <c r="F33079" s="9"/>
      <c r="N33079" s="50"/>
      <c r="O33079" s="50"/>
      <c r="P33079" s="50"/>
      <c r="Q33079" s="50" t="s">
        <v>368</v>
      </c>
      <c r="R33079" s="9" t="s">
        <v>368</v>
      </c>
      <c r="S33079" s="50" t="s">
        <v>368</v>
      </c>
      <c r="T33079" s="9" t="s">
        <v>368</v>
      </c>
      <c r="U33079" s="9" t="s">
        <v>368</v>
      </c>
    </row>
    <row r="33080">
      <c r="F33080" s="9"/>
      <c r="N33080" s="50"/>
      <c r="O33080" s="50"/>
      <c r="P33080" s="50"/>
      <c r="Q33080" s="50" t="s">
        <v>368</v>
      </c>
      <c r="R33080" s="9" t="s">
        <v>368</v>
      </c>
      <c r="S33080" s="50" t="s">
        <v>368</v>
      </c>
      <c r="T33080" s="9" t="s">
        <v>368</v>
      </c>
      <c r="U33080" s="9" t="s">
        <v>368</v>
      </c>
    </row>
    <row r="33081">
      <c r="F33081" s="9"/>
      <c r="N33081" s="50"/>
      <c r="O33081" s="50"/>
      <c r="P33081" s="50"/>
      <c r="Q33081" s="50" t="s">
        <v>368</v>
      </c>
      <c r="R33081" s="9" t="s">
        <v>368</v>
      </c>
      <c r="S33081" s="50" t="s">
        <v>368</v>
      </c>
      <c r="T33081" s="9" t="s">
        <v>368</v>
      </c>
      <c r="U33081" s="9" t="s">
        <v>368</v>
      </c>
    </row>
    <row r="33082">
      <c r="F33082" s="9"/>
      <c r="N33082" s="50"/>
      <c r="O33082" s="50"/>
      <c r="P33082" s="50"/>
      <c r="Q33082" s="50" t="s">
        <v>368</v>
      </c>
      <c r="R33082" s="9" t="s">
        <v>368</v>
      </c>
      <c r="S33082" s="50" t="s">
        <v>368</v>
      </c>
      <c r="T33082" s="9" t="s">
        <v>368</v>
      </c>
      <c r="U33082" s="9" t="s">
        <v>368</v>
      </c>
    </row>
    <row r="33083">
      <c r="F33083" s="9"/>
      <c r="N33083" s="50"/>
      <c r="O33083" s="50"/>
      <c r="P33083" s="50"/>
      <c r="Q33083" s="50" t="s">
        <v>368</v>
      </c>
      <c r="R33083" s="9" t="s">
        <v>368</v>
      </c>
      <c r="S33083" s="50" t="s">
        <v>368</v>
      </c>
      <c r="T33083" s="9" t="s">
        <v>368</v>
      </c>
      <c r="U33083" s="9" t="s">
        <v>368</v>
      </c>
    </row>
    <row r="33084">
      <c r="F33084" s="9"/>
      <c r="N33084" s="50"/>
      <c r="O33084" s="50"/>
      <c r="P33084" s="50"/>
      <c r="Q33084" s="50" t="s">
        <v>368</v>
      </c>
      <c r="R33084" s="9" t="s">
        <v>368</v>
      </c>
      <c r="S33084" s="50" t="s">
        <v>368</v>
      </c>
      <c r="T33084" s="9" t="s">
        <v>368</v>
      </c>
      <c r="U33084" s="9" t="s">
        <v>368</v>
      </c>
    </row>
    <row r="33085">
      <c r="F33085" s="9"/>
      <c r="N33085" s="50"/>
      <c r="O33085" s="50"/>
      <c r="P33085" s="50"/>
      <c r="Q33085" s="50" t="s">
        <v>368</v>
      </c>
      <c r="R33085" s="9" t="s">
        <v>368</v>
      </c>
      <c r="S33085" s="50" t="s">
        <v>368</v>
      </c>
      <c r="T33085" s="9" t="s">
        <v>368</v>
      </c>
      <c r="U33085" s="9" t="s">
        <v>368</v>
      </c>
    </row>
    <row r="33086">
      <c r="F33086" s="9"/>
      <c r="N33086" s="50"/>
      <c r="O33086" s="50"/>
      <c r="P33086" s="50"/>
      <c r="Q33086" s="50" t="s">
        <v>368</v>
      </c>
      <c r="R33086" s="9" t="s">
        <v>368</v>
      </c>
      <c r="S33086" s="50" t="s">
        <v>368</v>
      </c>
      <c r="T33086" s="9" t="s">
        <v>368</v>
      </c>
      <c r="U33086" s="9" t="s">
        <v>368</v>
      </c>
    </row>
    <row r="33087">
      <c r="F33087" s="9"/>
      <c r="N33087" s="50"/>
      <c r="O33087" s="50"/>
      <c r="P33087" s="50"/>
      <c r="Q33087" s="50" t="s">
        <v>368</v>
      </c>
      <c r="R33087" s="9" t="s">
        <v>368</v>
      </c>
      <c r="S33087" s="50" t="s">
        <v>368</v>
      </c>
      <c r="T33087" s="9" t="s">
        <v>368</v>
      </c>
      <c r="U33087" s="9" t="s">
        <v>368</v>
      </c>
    </row>
    <row r="33088">
      <c r="F33088" s="9"/>
      <c r="N33088" s="50"/>
      <c r="O33088" s="50"/>
      <c r="P33088" s="50"/>
      <c r="Q33088" s="50" t="s">
        <v>368</v>
      </c>
      <c r="R33088" s="9" t="s">
        <v>368</v>
      </c>
      <c r="S33088" s="50" t="s">
        <v>368</v>
      </c>
      <c r="T33088" s="9" t="s">
        <v>368</v>
      </c>
      <c r="U33088" s="9" t="s">
        <v>368</v>
      </c>
    </row>
    <row r="33089">
      <c r="F33089" s="9"/>
      <c r="N33089" s="50"/>
      <c r="O33089" s="50"/>
      <c r="P33089" s="50"/>
      <c r="Q33089" s="50" t="s">
        <v>368</v>
      </c>
      <c r="R33089" s="9" t="s">
        <v>368</v>
      </c>
      <c r="S33089" s="50" t="s">
        <v>368</v>
      </c>
      <c r="T33089" s="9" t="s">
        <v>368</v>
      </c>
      <c r="U33089" s="9" t="s">
        <v>368</v>
      </c>
    </row>
    <row r="33090">
      <c r="F33090" s="9"/>
      <c r="N33090" s="50"/>
      <c r="O33090" s="50"/>
      <c r="P33090" s="50"/>
      <c r="Q33090" s="50" t="s">
        <v>368</v>
      </c>
      <c r="R33090" s="9" t="s">
        <v>368</v>
      </c>
      <c r="S33090" s="50" t="s">
        <v>368</v>
      </c>
      <c r="T33090" s="9" t="s">
        <v>368</v>
      </c>
      <c r="U33090" s="9" t="s">
        <v>368</v>
      </c>
    </row>
    <row r="33091">
      <c r="F33091" s="9"/>
      <c r="N33091" s="50"/>
      <c r="O33091" s="50"/>
      <c r="P33091" s="50"/>
      <c r="Q33091" s="50" t="s">
        <v>368</v>
      </c>
      <c r="R33091" s="9" t="s">
        <v>368</v>
      </c>
      <c r="S33091" s="50" t="s">
        <v>368</v>
      </c>
      <c r="T33091" s="9" t="s">
        <v>368</v>
      </c>
      <c r="U33091" s="9" t="s">
        <v>368</v>
      </c>
    </row>
    <row r="33092">
      <c r="F33092" s="9"/>
      <c r="N33092" s="50"/>
      <c r="O33092" s="50"/>
      <c r="P33092" s="50"/>
      <c r="Q33092" s="50" t="s">
        <v>368</v>
      </c>
      <c r="R33092" s="9" t="s">
        <v>368</v>
      </c>
      <c r="S33092" s="50" t="s">
        <v>368</v>
      </c>
      <c r="T33092" s="9" t="s">
        <v>368</v>
      </c>
      <c r="U33092" s="9" t="s">
        <v>368</v>
      </c>
    </row>
    <row r="33093">
      <c r="F33093" s="9"/>
      <c r="N33093" s="50"/>
      <c r="O33093" s="50"/>
      <c r="P33093" s="50"/>
      <c r="Q33093" s="50" t="s">
        <v>368</v>
      </c>
      <c r="R33093" s="9" t="s">
        <v>368</v>
      </c>
      <c r="S33093" s="50" t="s">
        <v>368</v>
      </c>
      <c r="T33093" s="9" t="s">
        <v>368</v>
      </c>
      <c r="U33093" s="9" t="s">
        <v>368</v>
      </c>
    </row>
    <row r="33094">
      <c r="F33094" s="9"/>
      <c r="N33094" s="50"/>
      <c r="O33094" s="50"/>
      <c r="P33094" s="50"/>
      <c r="Q33094" s="50" t="s">
        <v>368</v>
      </c>
      <c r="R33094" s="9" t="s">
        <v>368</v>
      </c>
      <c r="S33094" s="50" t="s">
        <v>368</v>
      </c>
      <c r="T33094" s="9" t="s">
        <v>368</v>
      </c>
      <c r="U33094" s="9" t="s">
        <v>368</v>
      </c>
    </row>
    <row r="33095">
      <c r="F33095" s="9"/>
      <c r="N33095" s="50"/>
      <c r="O33095" s="50"/>
      <c r="P33095" s="50"/>
      <c r="Q33095" s="50" t="s">
        <v>368</v>
      </c>
      <c r="R33095" s="9" t="s">
        <v>368</v>
      </c>
      <c r="S33095" s="50" t="s">
        <v>368</v>
      </c>
      <c r="T33095" s="9" t="s">
        <v>368</v>
      </c>
      <c r="U33095" s="9" t="s">
        <v>368</v>
      </c>
    </row>
    <row r="33096">
      <c r="F33096" s="9"/>
      <c r="N33096" s="50"/>
      <c r="O33096" s="50"/>
      <c r="P33096" s="50"/>
      <c r="Q33096" s="50" t="s">
        <v>368</v>
      </c>
      <c r="R33096" s="9" t="s">
        <v>368</v>
      </c>
      <c r="S33096" s="50" t="s">
        <v>368</v>
      </c>
      <c r="T33096" s="9" t="s">
        <v>368</v>
      </c>
      <c r="U33096" s="9" t="s">
        <v>368</v>
      </c>
    </row>
    <row r="33097">
      <c r="F33097" s="9"/>
      <c r="N33097" s="50"/>
      <c r="O33097" s="50"/>
      <c r="P33097" s="50"/>
      <c r="Q33097" s="50" t="s">
        <v>368</v>
      </c>
      <c r="R33097" s="9" t="s">
        <v>368</v>
      </c>
      <c r="S33097" s="50" t="s">
        <v>368</v>
      </c>
      <c r="T33097" s="9" t="s">
        <v>368</v>
      </c>
      <c r="U33097" s="9" t="s">
        <v>368</v>
      </c>
    </row>
    <row r="33098">
      <c r="F33098" s="9"/>
      <c r="N33098" s="50"/>
      <c r="O33098" s="50"/>
      <c r="P33098" s="50"/>
      <c r="Q33098" s="50" t="s">
        <v>368</v>
      </c>
      <c r="R33098" s="9" t="s">
        <v>368</v>
      </c>
      <c r="S33098" s="50" t="s">
        <v>368</v>
      </c>
      <c r="T33098" s="9" t="s">
        <v>368</v>
      </c>
      <c r="U33098" s="9" t="s">
        <v>368</v>
      </c>
    </row>
    <row r="33099">
      <c r="F33099" s="9"/>
      <c r="N33099" s="50"/>
      <c r="O33099" s="50"/>
      <c r="P33099" s="50"/>
      <c r="Q33099" s="50" t="s">
        <v>368</v>
      </c>
      <c r="R33099" s="9" t="s">
        <v>368</v>
      </c>
      <c r="S33099" s="50" t="s">
        <v>368</v>
      </c>
      <c r="T33099" s="9" t="s">
        <v>368</v>
      </c>
      <c r="U33099" s="9" t="s">
        <v>368</v>
      </c>
    </row>
    <row r="33100">
      <c r="F33100" s="9"/>
      <c r="N33100" s="50"/>
      <c r="O33100" s="50"/>
      <c r="P33100" s="50"/>
      <c r="Q33100" s="50" t="s">
        <v>368</v>
      </c>
      <c r="R33100" s="9" t="s">
        <v>368</v>
      </c>
      <c r="S33100" s="50" t="s">
        <v>368</v>
      </c>
      <c r="T33100" s="9" t="s">
        <v>368</v>
      </c>
      <c r="U33100" s="9" t="s">
        <v>368</v>
      </c>
    </row>
    <row r="33101">
      <c r="F33101" s="9"/>
      <c r="N33101" s="50"/>
      <c r="O33101" s="50"/>
      <c r="P33101" s="50"/>
      <c r="Q33101" s="50" t="s">
        <v>368</v>
      </c>
      <c r="R33101" s="9" t="s">
        <v>368</v>
      </c>
      <c r="S33101" s="50" t="s">
        <v>368</v>
      </c>
      <c r="T33101" s="9" t="s">
        <v>368</v>
      </c>
      <c r="U33101" s="9" t="s">
        <v>368</v>
      </c>
    </row>
    <row r="33102">
      <c r="F33102" s="9"/>
      <c r="N33102" s="50"/>
      <c r="O33102" s="50"/>
      <c r="P33102" s="50"/>
      <c r="Q33102" s="50" t="s">
        <v>368</v>
      </c>
      <c r="R33102" s="9" t="s">
        <v>368</v>
      </c>
      <c r="S33102" s="50" t="s">
        <v>368</v>
      </c>
      <c r="T33102" s="9" t="s">
        <v>368</v>
      </c>
      <c r="U33102" s="9" t="s">
        <v>368</v>
      </c>
    </row>
    <row r="33103">
      <c r="F33103" s="9"/>
      <c r="N33103" s="50"/>
      <c r="O33103" s="50"/>
      <c r="P33103" s="50"/>
      <c r="Q33103" s="50" t="s">
        <v>368</v>
      </c>
      <c r="R33103" s="9" t="s">
        <v>368</v>
      </c>
      <c r="S33103" s="50" t="s">
        <v>368</v>
      </c>
      <c r="T33103" s="9" t="s">
        <v>368</v>
      </c>
      <c r="U33103" s="9" t="s">
        <v>368</v>
      </c>
    </row>
    <row r="33104">
      <c r="F33104" s="9"/>
      <c r="N33104" s="50"/>
      <c r="O33104" s="50"/>
      <c r="P33104" s="50"/>
      <c r="Q33104" s="50" t="s">
        <v>368</v>
      </c>
      <c r="R33104" s="9" t="s">
        <v>368</v>
      </c>
      <c r="S33104" s="50" t="s">
        <v>368</v>
      </c>
      <c r="T33104" s="9" t="s">
        <v>368</v>
      </c>
      <c r="U33104" s="9" t="s">
        <v>368</v>
      </c>
    </row>
    <row r="33105">
      <c r="F33105" s="9"/>
      <c r="N33105" s="50"/>
      <c r="O33105" s="50"/>
      <c r="P33105" s="50"/>
      <c r="Q33105" s="50" t="s">
        <v>368</v>
      </c>
      <c r="R33105" s="9" t="s">
        <v>368</v>
      </c>
      <c r="S33105" s="50" t="s">
        <v>368</v>
      </c>
      <c r="T33105" s="9" t="s">
        <v>368</v>
      </c>
      <c r="U33105" s="9" t="s">
        <v>368</v>
      </c>
    </row>
    <row r="33106">
      <c r="F33106" s="9"/>
      <c r="N33106" s="50"/>
      <c r="O33106" s="50"/>
      <c r="P33106" s="50"/>
      <c r="Q33106" s="50" t="s">
        <v>368</v>
      </c>
      <c r="R33106" s="9" t="s">
        <v>368</v>
      </c>
      <c r="S33106" s="50" t="s">
        <v>368</v>
      </c>
      <c r="T33106" s="9" t="s">
        <v>368</v>
      </c>
      <c r="U33106" s="9" t="s">
        <v>368</v>
      </c>
    </row>
    <row r="33107">
      <c r="F33107" s="9"/>
      <c r="N33107" s="50"/>
      <c r="O33107" s="50"/>
      <c r="P33107" s="50"/>
      <c r="Q33107" s="50" t="s">
        <v>368</v>
      </c>
      <c r="R33107" s="9" t="s">
        <v>368</v>
      </c>
      <c r="S33107" s="50" t="s">
        <v>368</v>
      </c>
      <c r="T33107" s="9" t="s">
        <v>368</v>
      </c>
      <c r="U33107" s="9" t="s">
        <v>368</v>
      </c>
    </row>
    <row r="33108">
      <c r="F33108" s="9"/>
      <c r="N33108" s="50"/>
      <c r="O33108" s="50"/>
      <c r="P33108" s="50"/>
      <c r="Q33108" s="50" t="s">
        <v>368</v>
      </c>
      <c r="R33108" s="9" t="s">
        <v>368</v>
      </c>
      <c r="S33108" s="50" t="s">
        <v>368</v>
      </c>
      <c r="T33108" s="9" t="s">
        <v>368</v>
      </c>
      <c r="U33108" s="9" t="s">
        <v>368</v>
      </c>
    </row>
    <row r="33109">
      <c r="F33109" s="9"/>
      <c r="N33109" s="50"/>
      <c r="O33109" s="50"/>
      <c r="P33109" s="50"/>
      <c r="Q33109" s="50" t="s">
        <v>368</v>
      </c>
      <c r="R33109" s="9" t="s">
        <v>368</v>
      </c>
      <c r="S33109" s="50" t="s">
        <v>368</v>
      </c>
      <c r="T33109" s="9" t="s">
        <v>368</v>
      </c>
      <c r="U33109" s="9" t="s">
        <v>368</v>
      </c>
    </row>
    <row r="33110">
      <c r="F33110" s="9"/>
      <c r="N33110" s="50"/>
      <c r="O33110" s="50"/>
      <c r="P33110" s="50"/>
      <c r="Q33110" s="50" t="s">
        <v>368</v>
      </c>
      <c r="R33110" s="9" t="s">
        <v>368</v>
      </c>
      <c r="S33110" s="50" t="s">
        <v>368</v>
      </c>
      <c r="T33110" s="9" t="s">
        <v>368</v>
      </c>
      <c r="U33110" s="9" t="s">
        <v>368</v>
      </c>
    </row>
    <row r="33111">
      <c r="F33111" s="9"/>
      <c r="N33111" s="50"/>
      <c r="O33111" s="50"/>
      <c r="P33111" s="50"/>
      <c r="Q33111" s="50" t="s">
        <v>368</v>
      </c>
      <c r="R33111" s="9" t="s">
        <v>368</v>
      </c>
      <c r="S33111" s="50" t="s">
        <v>368</v>
      </c>
      <c r="T33111" s="9" t="s">
        <v>368</v>
      </c>
      <c r="U33111" s="9" t="s">
        <v>368</v>
      </c>
    </row>
    <row r="33112">
      <c r="F33112" s="9"/>
      <c r="N33112" s="50"/>
      <c r="O33112" s="50"/>
      <c r="P33112" s="50"/>
      <c r="Q33112" s="50" t="s">
        <v>368</v>
      </c>
      <c r="R33112" s="9" t="s">
        <v>368</v>
      </c>
      <c r="S33112" s="50" t="s">
        <v>368</v>
      </c>
      <c r="T33112" s="9" t="s">
        <v>368</v>
      </c>
      <c r="U33112" s="9" t="s">
        <v>368</v>
      </c>
    </row>
    <row r="33113">
      <c r="F33113" s="9"/>
      <c r="N33113" s="50"/>
      <c r="O33113" s="50"/>
      <c r="P33113" s="50"/>
      <c r="Q33113" s="50" t="s">
        <v>368</v>
      </c>
      <c r="R33113" s="9" t="s">
        <v>368</v>
      </c>
      <c r="S33113" s="50" t="s">
        <v>368</v>
      </c>
      <c r="T33113" s="9" t="s">
        <v>368</v>
      </c>
      <c r="U33113" s="9" t="s">
        <v>368</v>
      </c>
    </row>
    <row r="33114">
      <c r="F33114" s="9"/>
      <c r="N33114" s="50"/>
      <c r="O33114" s="50"/>
      <c r="P33114" s="50"/>
      <c r="Q33114" s="50" t="s">
        <v>368</v>
      </c>
      <c r="R33114" s="9" t="s">
        <v>368</v>
      </c>
      <c r="S33114" s="50" t="s">
        <v>368</v>
      </c>
      <c r="T33114" s="9" t="s">
        <v>368</v>
      </c>
      <c r="U33114" s="9" t="s">
        <v>368</v>
      </c>
    </row>
    <row r="33115">
      <c r="F33115" s="9"/>
      <c r="N33115" s="50"/>
      <c r="O33115" s="50"/>
      <c r="P33115" s="50"/>
      <c r="Q33115" s="50" t="s">
        <v>368</v>
      </c>
      <c r="R33115" s="9" t="s">
        <v>368</v>
      </c>
      <c r="S33115" s="50" t="s">
        <v>368</v>
      </c>
      <c r="T33115" s="9" t="s">
        <v>368</v>
      </c>
      <c r="U33115" s="9" t="s">
        <v>368</v>
      </c>
    </row>
    <row r="33116">
      <c r="F33116" s="9"/>
      <c r="N33116" s="50"/>
      <c r="O33116" s="50"/>
      <c r="P33116" s="50"/>
      <c r="Q33116" s="50" t="s">
        <v>368</v>
      </c>
      <c r="R33116" s="9" t="s">
        <v>368</v>
      </c>
      <c r="S33116" s="50" t="s">
        <v>368</v>
      </c>
      <c r="T33116" s="9" t="s">
        <v>368</v>
      </c>
      <c r="U33116" s="9" t="s">
        <v>368</v>
      </c>
    </row>
    <row r="33117">
      <c r="F33117" s="9"/>
      <c r="N33117" s="50"/>
      <c r="O33117" s="50"/>
      <c r="P33117" s="50"/>
      <c r="Q33117" s="50" t="s">
        <v>368</v>
      </c>
      <c r="R33117" s="9" t="s">
        <v>368</v>
      </c>
      <c r="S33117" s="50" t="s">
        <v>368</v>
      </c>
      <c r="T33117" s="9" t="s">
        <v>368</v>
      </c>
      <c r="U33117" s="9" t="s">
        <v>368</v>
      </c>
    </row>
    <row r="33118">
      <c r="F33118" s="9"/>
      <c r="N33118" s="50"/>
      <c r="O33118" s="50"/>
      <c r="P33118" s="50"/>
      <c r="Q33118" s="50" t="s">
        <v>368</v>
      </c>
      <c r="R33118" s="9" t="s">
        <v>368</v>
      </c>
      <c r="S33118" s="50" t="s">
        <v>368</v>
      </c>
      <c r="T33118" s="9" t="s">
        <v>368</v>
      </c>
      <c r="U33118" s="9" t="s">
        <v>368</v>
      </c>
    </row>
    <row r="33119">
      <c r="F33119" s="9"/>
      <c r="N33119" s="50"/>
      <c r="O33119" s="50"/>
      <c r="P33119" s="50"/>
      <c r="Q33119" s="50" t="s">
        <v>368</v>
      </c>
      <c r="R33119" s="9" t="s">
        <v>368</v>
      </c>
      <c r="S33119" s="50" t="s">
        <v>368</v>
      </c>
      <c r="T33119" s="9" t="s">
        <v>368</v>
      </c>
      <c r="U33119" s="9" t="s">
        <v>368</v>
      </c>
    </row>
    <row r="33120">
      <c r="F33120" s="9"/>
      <c r="N33120" s="50"/>
      <c r="O33120" s="50"/>
      <c r="P33120" s="50"/>
      <c r="Q33120" s="50" t="s">
        <v>368</v>
      </c>
      <c r="R33120" s="9" t="s">
        <v>368</v>
      </c>
      <c r="S33120" s="50" t="s">
        <v>368</v>
      </c>
      <c r="T33120" s="9" t="s">
        <v>368</v>
      </c>
      <c r="U33120" s="9" t="s">
        <v>368</v>
      </c>
    </row>
    <row r="33121">
      <c r="F33121" s="9"/>
      <c r="N33121" s="50"/>
      <c r="O33121" s="50"/>
      <c r="P33121" s="50"/>
      <c r="Q33121" s="50" t="s">
        <v>368</v>
      </c>
      <c r="R33121" s="9" t="s">
        <v>368</v>
      </c>
      <c r="S33121" s="50" t="s">
        <v>368</v>
      </c>
      <c r="T33121" s="9" t="s">
        <v>368</v>
      </c>
      <c r="U33121" s="9" t="s">
        <v>368</v>
      </c>
    </row>
    <row r="33122">
      <c r="F33122" s="9"/>
      <c r="N33122" s="50"/>
      <c r="O33122" s="50"/>
      <c r="P33122" s="50"/>
      <c r="Q33122" s="50" t="s">
        <v>368</v>
      </c>
      <c r="R33122" s="9" t="s">
        <v>368</v>
      </c>
      <c r="S33122" s="50" t="s">
        <v>368</v>
      </c>
      <c r="T33122" s="9" t="s">
        <v>368</v>
      </c>
      <c r="U33122" s="9" t="s">
        <v>368</v>
      </c>
    </row>
    <row r="33123">
      <c r="F33123" s="9"/>
      <c r="N33123" s="50"/>
      <c r="O33123" s="50"/>
      <c r="P33123" s="50"/>
      <c r="Q33123" s="50" t="s">
        <v>368</v>
      </c>
      <c r="R33123" s="9" t="s">
        <v>368</v>
      </c>
      <c r="S33123" s="50" t="s">
        <v>368</v>
      </c>
      <c r="T33123" s="9" t="s">
        <v>368</v>
      </c>
      <c r="U33123" s="9" t="s">
        <v>368</v>
      </c>
    </row>
    <row r="33124">
      <c r="F33124" s="9"/>
      <c r="N33124" s="50"/>
      <c r="O33124" s="50"/>
      <c r="P33124" s="50"/>
      <c r="Q33124" s="50" t="s">
        <v>368</v>
      </c>
      <c r="R33124" s="9" t="s">
        <v>368</v>
      </c>
      <c r="S33124" s="50" t="s">
        <v>368</v>
      </c>
      <c r="T33124" s="9" t="s">
        <v>368</v>
      </c>
      <c r="U33124" s="9" t="s">
        <v>368</v>
      </c>
    </row>
    <row r="33125">
      <c r="F33125" s="9"/>
      <c r="N33125" s="50"/>
      <c r="O33125" s="50"/>
      <c r="P33125" s="50"/>
      <c r="Q33125" s="50" t="s">
        <v>368</v>
      </c>
      <c r="R33125" s="9" t="s">
        <v>368</v>
      </c>
      <c r="S33125" s="50" t="s">
        <v>368</v>
      </c>
      <c r="T33125" s="9" t="s">
        <v>368</v>
      </c>
      <c r="U33125" s="9" t="s">
        <v>368</v>
      </c>
    </row>
    <row r="33126">
      <c r="F33126" s="9"/>
      <c r="N33126" s="50"/>
      <c r="O33126" s="50"/>
      <c r="P33126" s="50"/>
      <c r="Q33126" s="50" t="s">
        <v>368</v>
      </c>
      <c r="R33126" s="9" t="s">
        <v>368</v>
      </c>
      <c r="S33126" s="50" t="s">
        <v>368</v>
      </c>
      <c r="T33126" s="9" t="s">
        <v>368</v>
      </c>
      <c r="U33126" s="9" t="s">
        <v>368</v>
      </c>
    </row>
    <row r="33127">
      <c r="F33127" s="9"/>
      <c r="N33127" s="50"/>
      <c r="O33127" s="50"/>
      <c r="P33127" s="50"/>
      <c r="Q33127" s="50" t="s">
        <v>368</v>
      </c>
      <c r="R33127" s="9" t="s">
        <v>368</v>
      </c>
      <c r="S33127" s="50" t="s">
        <v>368</v>
      </c>
      <c r="T33127" s="9" t="s">
        <v>368</v>
      </c>
      <c r="U33127" s="9" t="s">
        <v>368</v>
      </c>
    </row>
    <row r="33128">
      <c r="F33128" s="9"/>
      <c r="N33128" s="50"/>
      <c r="O33128" s="50"/>
      <c r="P33128" s="50"/>
      <c r="Q33128" s="50" t="s">
        <v>368</v>
      </c>
      <c r="R33128" s="9" t="s">
        <v>368</v>
      </c>
      <c r="S33128" s="50" t="s">
        <v>368</v>
      </c>
      <c r="T33128" s="9" t="s">
        <v>368</v>
      </c>
      <c r="U33128" s="9" t="s">
        <v>368</v>
      </c>
    </row>
    <row r="33129">
      <c r="F33129" s="9"/>
      <c r="N33129" s="50"/>
      <c r="O33129" s="50"/>
      <c r="P33129" s="50"/>
      <c r="Q33129" s="50" t="s">
        <v>368</v>
      </c>
      <c r="R33129" s="9" t="s">
        <v>368</v>
      </c>
      <c r="S33129" s="50" t="s">
        <v>368</v>
      </c>
      <c r="T33129" s="9" t="s">
        <v>368</v>
      </c>
      <c r="U33129" s="9" t="s">
        <v>368</v>
      </c>
    </row>
    <row r="33130">
      <c r="F33130" s="9"/>
      <c r="N33130" s="50"/>
      <c r="O33130" s="50"/>
      <c r="P33130" s="50"/>
      <c r="Q33130" s="50" t="s">
        <v>368</v>
      </c>
      <c r="R33130" s="9" t="s">
        <v>368</v>
      </c>
      <c r="S33130" s="50" t="s">
        <v>368</v>
      </c>
      <c r="T33130" s="9" t="s">
        <v>368</v>
      </c>
      <c r="U33130" s="9" t="s">
        <v>368</v>
      </c>
    </row>
    <row r="33131">
      <c r="F33131" s="9"/>
      <c r="N33131" s="50"/>
      <c r="O33131" s="50"/>
      <c r="P33131" s="50"/>
      <c r="Q33131" s="50" t="s">
        <v>368</v>
      </c>
      <c r="R33131" s="9" t="s">
        <v>368</v>
      </c>
      <c r="S33131" s="50" t="s">
        <v>368</v>
      </c>
      <c r="T33131" s="9" t="s">
        <v>368</v>
      </c>
      <c r="U33131" s="9" t="s">
        <v>368</v>
      </c>
    </row>
    <row r="33132">
      <c r="F33132" s="9"/>
      <c r="N33132" s="50"/>
      <c r="O33132" s="50"/>
      <c r="P33132" s="50"/>
      <c r="Q33132" s="50" t="s">
        <v>368</v>
      </c>
      <c r="R33132" s="9" t="s">
        <v>368</v>
      </c>
      <c r="S33132" s="50" t="s">
        <v>368</v>
      </c>
      <c r="T33132" s="9" t="s">
        <v>368</v>
      </c>
      <c r="U33132" s="9" t="s">
        <v>368</v>
      </c>
    </row>
    <row r="33133">
      <c r="F33133" s="9"/>
      <c r="N33133" s="50"/>
      <c r="O33133" s="50"/>
      <c r="P33133" s="50"/>
      <c r="Q33133" s="50" t="s">
        <v>368</v>
      </c>
      <c r="R33133" s="9" t="s">
        <v>368</v>
      </c>
      <c r="S33133" s="50" t="s">
        <v>368</v>
      </c>
      <c r="T33133" s="9" t="s">
        <v>368</v>
      </c>
      <c r="U33133" s="9" t="s">
        <v>368</v>
      </c>
    </row>
    <row r="33134">
      <c r="F33134" s="9"/>
      <c r="N33134" s="50"/>
      <c r="O33134" s="50"/>
      <c r="P33134" s="50"/>
      <c r="Q33134" s="50" t="s">
        <v>368</v>
      </c>
      <c r="R33134" s="9" t="s">
        <v>368</v>
      </c>
      <c r="S33134" s="50" t="s">
        <v>368</v>
      </c>
      <c r="T33134" s="9" t="s">
        <v>368</v>
      </c>
      <c r="U33134" s="9" t="s">
        <v>368</v>
      </c>
    </row>
    <row r="33135">
      <c r="F33135" s="9"/>
      <c r="N33135" s="50"/>
      <c r="O33135" s="50"/>
      <c r="P33135" s="50"/>
      <c r="Q33135" s="50" t="s">
        <v>368</v>
      </c>
      <c r="R33135" s="9" t="s">
        <v>368</v>
      </c>
      <c r="S33135" s="50" t="s">
        <v>368</v>
      </c>
      <c r="T33135" s="9" t="s">
        <v>368</v>
      </c>
      <c r="U33135" s="9" t="s">
        <v>368</v>
      </c>
    </row>
    <row r="33136">
      <c r="F33136" s="9"/>
      <c r="N33136" s="50"/>
      <c r="O33136" s="50"/>
      <c r="P33136" s="50"/>
      <c r="Q33136" s="50" t="s">
        <v>368</v>
      </c>
      <c r="R33136" s="9" t="s">
        <v>368</v>
      </c>
      <c r="S33136" s="50" t="s">
        <v>368</v>
      </c>
      <c r="T33136" s="9" t="s">
        <v>368</v>
      </c>
      <c r="U33136" s="9" t="s">
        <v>368</v>
      </c>
    </row>
    <row r="33137">
      <c r="F33137" s="9"/>
      <c r="N33137" s="50"/>
      <c r="O33137" s="50"/>
      <c r="P33137" s="50"/>
      <c r="Q33137" s="50" t="s">
        <v>368</v>
      </c>
      <c r="R33137" s="9" t="s">
        <v>368</v>
      </c>
      <c r="S33137" s="50" t="s">
        <v>368</v>
      </c>
      <c r="T33137" s="9" t="s">
        <v>368</v>
      </c>
      <c r="U33137" s="9" t="s">
        <v>368</v>
      </c>
    </row>
    <row r="33138">
      <c r="F33138" s="9"/>
      <c r="N33138" s="50"/>
      <c r="O33138" s="50"/>
      <c r="P33138" s="50"/>
      <c r="Q33138" s="50" t="s">
        <v>368</v>
      </c>
      <c r="R33138" s="9" t="s">
        <v>368</v>
      </c>
      <c r="S33138" s="50" t="s">
        <v>368</v>
      </c>
      <c r="T33138" s="9" t="s">
        <v>368</v>
      </c>
      <c r="U33138" s="9" t="s">
        <v>368</v>
      </c>
    </row>
    <row r="33139">
      <c r="F33139" s="9"/>
      <c r="N33139" s="50"/>
      <c r="O33139" s="50"/>
      <c r="P33139" s="50"/>
      <c r="Q33139" s="50" t="s">
        <v>368</v>
      </c>
      <c r="R33139" s="9" t="s">
        <v>368</v>
      </c>
      <c r="S33139" s="50" t="s">
        <v>368</v>
      </c>
      <c r="T33139" s="9" t="s">
        <v>368</v>
      </c>
      <c r="U33139" s="9" t="s">
        <v>368</v>
      </c>
    </row>
    <row r="33140">
      <c r="F33140" s="9"/>
      <c r="N33140" s="50"/>
      <c r="O33140" s="50"/>
      <c r="P33140" s="50"/>
      <c r="Q33140" s="50" t="s">
        <v>368</v>
      </c>
      <c r="R33140" s="9" t="s">
        <v>368</v>
      </c>
      <c r="S33140" s="50" t="s">
        <v>368</v>
      </c>
      <c r="T33140" s="9" t="s">
        <v>368</v>
      </c>
      <c r="U33140" s="9" t="s">
        <v>368</v>
      </c>
    </row>
    <row r="33141">
      <c r="F33141" s="9"/>
      <c r="N33141" s="50"/>
      <c r="O33141" s="50"/>
      <c r="P33141" s="50"/>
      <c r="Q33141" s="50" t="s">
        <v>368</v>
      </c>
      <c r="R33141" s="9" t="s">
        <v>368</v>
      </c>
      <c r="S33141" s="50" t="s">
        <v>368</v>
      </c>
      <c r="T33141" s="9" t="s">
        <v>368</v>
      </c>
      <c r="U33141" s="9" t="s">
        <v>368</v>
      </c>
    </row>
    <row r="33142">
      <c r="F33142" s="9"/>
      <c r="N33142" s="50"/>
      <c r="O33142" s="50"/>
      <c r="P33142" s="50"/>
      <c r="Q33142" s="50" t="s">
        <v>368</v>
      </c>
      <c r="R33142" s="9" t="s">
        <v>368</v>
      </c>
      <c r="S33142" s="50" t="s">
        <v>368</v>
      </c>
      <c r="T33142" s="9" t="s">
        <v>368</v>
      </c>
      <c r="U33142" s="9" t="s">
        <v>368</v>
      </c>
    </row>
    <row r="33143">
      <c r="F33143" s="9"/>
      <c r="N33143" s="50"/>
      <c r="O33143" s="50"/>
      <c r="P33143" s="50"/>
      <c r="Q33143" s="50" t="s">
        <v>368</v>
      </c>
      <c r="R33143" s="9" t="s">
        <v>368</v>
      </c>
      <c r="S33143" s="50" t="s">
        <v>368</v>
      </c>
      <c r="T33143" s="9" t="s">
        <v>368</v>
      </c>
      <c r="U33143" s="9" t="s">
        <v>368</v>
      </c>
    </row>
    <row r="33144">
      <c r="F33144" s="9"/>
      <c r="N33144" s="50"/>
      <c r="O33144" s="50"/>
      <c r="P33144" s="50"/>
      <c r="Q33144" s="50" t="s">
        <v>368</v>
      </c>
      <c r="R33144" s="9" t="s">
        <v>368</v>
      </c>
      <c r="S33144" s="50" t="s">
        <v>368</v>
      </c>
      <c r="T33144" s="9" t="s">
        <v>368</v>
      </c>
      <c r="U33144" s="9" t="s">
        <v>368</v>
      </c>
    </row>
    <row r="33145">
      <c r="F33145" s="9"/>
      <c r="N33145" s="50"/>
      <c r="O33145" s="50"/>
      <c r="P33145" s="50"/>
      <c r="Q33145" s="50" t="s">
        <v>368</v>
      </c>
      <c r="R33145" s="9" t="s">
        <v>368</v>
      </c>
      <c r="S33145" s="50" t="s">
        <v>368</v>
      </c>
      <c r="T33145" s="9" t="s">
        <v>368</v>
      </c>
      <c r="U33145" s="9" t="s">
        <v>368</v>
      </c>
    </row>
    <row r="33146">
      <c r="F33146" s="9"/>
      <c r="N33146" s="50"/>
      <c r="O33146" s="50"/>
      <c r="P33146" s="50"/>
      <c r="Q33146" s="50" t="s">
        <v>368</v>
      </c>
      <c r="R33146" s="9" t="s">
        <v>368</v>
      </c>
      <c r="S33146" s="50" t="s">
        <v>368</v>
      </c>
      <c r="T33146" s="9" t="s">
        <v>368</v>
      </c>
      <c r="U33146" s="9" t="s">
        <v>368</v>
      </c>
    </row>
    <row r="33147">
      <c r="F33147" s="9"/>
      <c r="N33147" s="50"/>
      <c r="O33147" s="50"/>
      <c r="P33147" s="50"/>
      <c r="Q33147" s="50" t="s">
        <v>368</v>
      </c>
      <c r="R33147" s="9" t="s">
        <v>368</v>
      </c>
      <c r="S33147" s="50" t="s">
        <v>368</v>
      </c>
      <c r="T33147" s="9" t="s">
        <v>368</v>
      </c>
      <c r="U33147" s="9" t="s">
        <v>368</v>
      </c>
    </row>
    <row r="33148">
      <c r="F33148" s="9"/>
      <c r="N33148" s="50"/>
      <c r="O33148" s="50"/>
      <c r="P33148" s="50"/>
      <c r="Q33148" s="50" t="s">
        <v>368</v>
      </c>
      <c r="R33148" s="9" t="s">
        <v>368</v>
      </c>
      <c r="S33148" s="50" t="s">
        <v>368</v>
      </c>
      <c r="T33148" s="9" t="s">
        <v>368</v>
      </c>
      <c r="U33148" s="9" t="s">
        <v>368</v>
      </c>
    </row>
    <row r="33149">
      <c r="F33149" s="9"/>
      <c r="N33149" s="50"/>
      <c r="O33149" s="50"/>
      <c r="P33149" s="50"/>
      <c r="Q33149" s="50" t="s">
        <v>368</v>
      </c>
      <c r="R33149" s="9" t="s">
        <v>368</v>
      </c>
      <c r="S33149" s="50" t="s">
        <v>368</v>
      </c>
      <c r="T33149" s="9" t="s">
        <v>368</v>
      </c>
      <c r="U33149" s="9" t="s">
        <v>368</v>
      </c>
    </row>
    <row r="33150">
      <c r="F33150" s="9"/>
      <c r="N33150" s="50"/>
      <c r="O33150" s="50"/>
      <c r="P33150" s="50"/>
      <c r="Q33150" s="50" t="s">
        <v>368</v>
      </c>
      <c r="R33150" s="9" t="s">
        <v>368</v>
      </c>
      <c r="S33150" s="50" t="s">
        <v>368</v>
      </c>
      <c r="T33150" s="9" t="s">
        <v>368</v>
      </c>
      <c r="U33150" s="9" t="s">
        <v>368</v>
      </c>
    </row>
    <row r="33151">
      <c r="F33151" s="9"/>
      <c r="N33151" s="50"/>
      <c r="O33151" s="50"/>
      <c r="P33151" s="50"/>
      <c r="Q33151" s="50" t="s">
        <v>368</v>
      </c>
      <c r="R33151" s="9" t="s">
        <v>368</v>
      </c>
      <c r="S33151" s="50" t="s">
        <v>368</v>
      </c>
      <c r="T33151" s="9" t="s">
        <v>368</v>
      </c>
      <c r="U33151" s="9" t="s">
        <v>368</v>
      </c>
    </row>
    <row r="33152">
      <c r="F33152" s="9"/>
      <c r="N33152" s="50"/>
      <c r="O33152" s="50"/>
      <c r="P33152" s="50"/>
      <c r="Q33152" s="50" t="s">
        <v>368</v>
      </c>
      <c r="R33152" s="9" t="s">
        <v>368</v>
      </c>
      <c r="S33152" s="50" t="s">
        <v>368</v>
      </c>
      <c r="T33152" s="9" t="s">
        <v>368</v>
      </c>
      <c r="U33152" s="9" t="s">
        <v>368</v>
      </c>
    </row>
    <row r="33153">
      <c r="F33153" s="9"/>
      <c r="N33153" s="50"/>
      <c r="O33153" s="50"/>
      <c r="P33153" s="50"/>
      <c r="Q33153" s="50" t="s">
        <v>368</v>
      </c>
      <c r="R33153" s="9" t="s">
        <v>368</v>
      </c>
      <c r="S33153" s="50" t="s">
        <v>368</v>
      </c>
      <c r="T33153" s="9" t="s">
        <v>368</v>
      </c>
      <c r="U33153" s="9" t="s">
        <v>368</v>
      </c>
    </row>
    <row r="33154">
      <c r="F33154" s="9"/>
      <c r="N33154" s="50"/>
      <c r="O33154" s="50"/>
      <c r="P33154" s="50"/>
      <c r="Q33154" s="50" t="s">
        <v>368</v>
      </c>
      <c r="R33154" s="9" t="s">
        <v>368</v>
      </c>
      <c r="S33154" s="50" t="s">
        <v>368</v>
      </c>
      <c r="T33154" s="9" t="s">
        <v>368</v>
      </c>
      <c r="U33154" s="9" t="s">
        <v>368</v>
      </c>
    </row>
    <row r="33155">
      <c r="F33155" s="9"/>
      <c r="N33155" s="50"/>
      <c r="O33155" s="50"/>
      <c r="P33155" s="50"/>
      <c r="Q33155" s="50" t="s">
        <v>368</v>
      </c>
      <c r="R33155" s="9" t="s">
        <v>368</v>
      </c>
      <c r="S33155" s="50" t="s">
        <v>368</v>
      </c>
      <c r="T33155" s="9" t="s">
        <v>368</v>
      </c>
      <c r="U33155" s="9" t="s">
        <v>368</v>
      </c>
    </row>
    <row r="33156">
      <c r="F33156" s="9"/>
      <c r="N33156" s="50"/>
      <c r="O33156" s="50"/>
      <c r="P33156" s="50"/>
      <c r="Q33156" s="50" t="s">
        <v>368</v>
      </c>
      <c r="R33156" s="9" t="s">
        <v>368</v>
      </c>
      <c r="S33156" s="50" t="s">
        <v>368</v>
      </c>
      <c r="T33156" s="9" t="s">
        <v>368</v>
      </c>
      <c r="U33156" s="9" t="s">
        <v>368</v>
      </c>
    </row>
    <row r="33157">
      <c r="F33157" s="9"/>
      <c r="N33157" s="50"/>
      <c r="O33157" s="50"/>
      <c r="P33157" s="50"/>
      <c r="Q33157" s="50" t="s">
        <v>368</v>
      </c>
      <c r="R33157" s="9" t="s">
        <v>368</v>
      </c>
      <c r="S33157" s="50" t="s">
        <v>368</v>
      </c>
      <c r="T33157" s="9" t="s">
        <v>368</v>
      </c>
      <c r="U33157" s="9" t="s">
        <v>368</v>
      </c>
    </row>
    <row r="33158">
      <c r="F33158" s="9"/>
      <c r="N33158" s="50"/>
      <c r="O33158" s="50"/>
      <c r="P33158" s="50"/>
      <c r="Q33158" s="50" t="s">
        <v>368</v>
      </c>
      <c r="R33158" s="9" t="s">
        <v>368</v>
      </c>
      <c r="S33158" s="50" t="s">
        <v>368</v>
      </c>
      <c r="T33158" s="9" t="s">
        <v>368</v>
      </c>
      <c r="U33158" s="9" t="s">
        <v>368</v>
      </c>
    </row>
    <row r="33159">
      <c r="F33159" s="9"/>
      <c r="N33159" s="50"/>
      <c r="O33159" s="50"/>
      <c r="P33159" s="50"/>
      <c r="Q33159" s="50" t="s">
        <v>368</v>
      </c>
      <c r="R33159" s="9" t="s">
        <v>368</v>
      </c>
      <c r="S33159" s="50" t="s">
        <v>368</v>
      </c>
      <c r="T33159" s="9" t="s">
        <v>368</v>
      </c>
      <c r="U33159" s="9" t="s">
        <v>368</v>
      </c>
    </row>
    <row r="33160">
      <c r="F33160" s="9"/>
      <c r="N33160" s="50"/>
      <c r="O33160" s="50"/>
      <c r="P33160" s="50"/>
      <c r="Q33160" s="50" t="s">
        <v>368</v>
      </c>
      <c r="R33160" s="9" t="s">
        <v>368</v>
      </c>
      <c r="S33160" s="50" t="s">
        <v>368</v>
      </c>
      <c r="T33160" s="9" t="s">
        <v>368</v>
      </c>
      <c r="U33160" s="9" t="s">
        <v>368</v>
      </c>
    </row>
    <row r="33161">
      <c r="F33161" s="9"/>
      <c r="N33161" s="50"/>
      <c r="O33161" s="50"/>
      <c r="P33161" s="50"/>
      <c r="Q33161" s="50" t="s">
        <v>368</v>
      </c>
      <c r="R33161" s="9" t="s">
        <v>368</v>
      </c>
      <c r="S33161" s="50" t="s">
        <v>368</v>
      </c>
      <c r="T33161" s="9" t="s">
        <v>368</v>
      </c>
      <c r="U33161" s="9" t="s">
        <v>368</v>
      </c>
    </row>
    <row r="33162">
      <c r="F33162" s="9"/>
      <c r="N33162" s="50"/>
      <c r="O33162" s="50"/>
      <c r="P33162" s="50"/>
      <c r="Q33162" s="50" t="s">
        <v>368</v>
      </c>
      <c r="R33162" s="9" t="s">
        <v>368</v>
      </c>
      <c r="S33162" s="50" t="s">
        <v>368</v>
      </c>
      <c r="T33162" s="9" t="s">
        <v>368</v>
      </c>
      <c r="U33162" s="9" t="s">
        <v>368</v>
      </c>
    </row>
    <row r="33163">
      <c r="F33163" s="9"/>
      <c r="N33163" s="50"/>
      <c r="O33163" s="50"/>
      <c r="P33163" s="50"/>
      <c r="Q33163" s="50" t="s">
        <v>368</v>
      </c>
      <c r="R33163" s="9" t="s">
        <v>368</v>
      </c>
      <c r="S33163" s="50" t="s">
        <v>368</v>
      </c>
      <c r="T33163" s="9" t="s">
        <v>368</v>
      </c>
      <c r="U33163" s="9" t="s">
        <v>368</v>
      </c>
    </row>
    <row r="33164">
      <c r="F33164" s="9"/>
      <c r="N33164" s="50"/>
      <c r="O33164" s="50"/>
      <c r="P33164" s="50"/>
      <c r="Q33164" s="50" t="s">
        <v>368</v>
      </c>
      <c r="R33164" s="9" t="s">
        <v>368</v>
      </c>
      <c r="S33164" s="50" t="s">
        <v>368</v>
      </c>
      <c r="T33164" s="9" t="s">
        <v>368</v>
      </c>
      <c r="U33164" s="9" t="s">
        <v>368</v>
      </c>
    </row>
    <row r="33165">
      <c r="F33165" s="9"/>
      <c r="N33165" s="50"/>
      <c r="O33165" s="50"/>
      <c r="P33165" s="50"/>
      <c r="Q33165" s="50" t="s">
        <v>368</v>
      </c>
      <c r="R33165" s="9" t="s">
        <v>368</v>
      </c>
      <c r="S33165" s="50" t="s">
        <v>368</v>
      </c>
      <c r="T33165" s="9" t="s">
        <v>368</v>
      </c>
      <c r="U33165" s="9" t="s">
        <v>368</v>
      </c>
    </row>
    <row r="33166">
      <c r="F33166" s="9"/>
      <c r="N33166" s="50"/>
      <c r="O33166" s="50"/>
      <c r="P33166" s="50"/>
      <c r="Q33166" s="50" t="s">
        <v>368</v>
      </c>
      <c r="R33166" s="9" t="s">
        <v>368</v>
      </c>
      <c r="S33166" s="50" t="s">
        <v>368</v>
      </c>
      <c r="T33166" s="9" t="s">
        <v>368</v>
      </c>
      <c r="U33166" s="9" t="s">
        <v>368</v>
      </c>
    </row>
    <row r="33167">
      <c r="F33167" s="9"/>
      <c r="N33167" s="50"/>
      <c r="O33167" s="50"/>
      <c r="P33167" s="50"/>
      <c r="Q33167" s="50" t="s">
        <v>368</v>
      </c>
      <c r="R33167" s="9" t="s">
        <v>368</v>
      </c>
      <c r="S33167" s="50" t="s">
        <v>368</v>
      </c>
      <c r="T33167" s="9" t="s">
        <v>368</v>
      </c>
      <c r="U33167" s="9" t="s">
        <v>368</v>
      </c>
    </row>
    <row r="33168">
      <c r="F33168" s="9"/>
      <c r="N33168" s="50"/>
      <c r="O33168" s="50"/>
      <c r="P33168" s="50"/>
      <c r="Q33168" s="50" t="s">
        <v>368</v>
      </c>
      <c r="R33168" s="9" t="s">
        <v>368</v>
      </c>
      <c r="S33168" s="50" t="s">
        <v>368</v>
      </c>
      <c r="T33168" s="9" t="s">
        <v>368</v>
      </c>
      <c r="U33168" s="9" t="s">
        <v>368</v>
      </c>
    </row>
    <row r="33169">
      <c r="F33169" s="9"/>
      <c r="N33169" s="50"/>
      <c r="O33169" s="50"/>
      <c r="P33169" s="50"/>
      <c r="Q33169" s="50" t="s">
        <v>368</v>
      </c>
      <c r="R33169" s="9" t="s">
        <v>368</v>
      </c>
      <c r="S33169" s="50" t="s">
        <v>368</v>
      </c>
      <c r="T33169" s="9" t="s">
        <v>368</v>
      </c>
      <c r="U33169" s="9" t="s">
        <v>368</v>
      </c>
    </row>
    <row r="33170">
      <c r="F33170" s="9"/>
      <c r="N33170" s="50"/>
      <c r="O33170" s="50"/>
      <c r="P33170" s="50"/>
      <c r="Q33170" s="50" t="s">
        <v>368</v>
      </c>
      <c r="R33170" s="9" t="s">
        <v>368</v>
      </c>
      <c r="S33170" s="50" t="s">
        <v>368</v>
      </c>
      <c r="T33170" s="9" t="s">
        <v>368</v>
      </c>
      <c r="U33170" s="9" t="s">
        <v>368</v>
      </c>
    </row>
    <row r="33171">
      <c r="F33171" s="9"/>
      <c r="N33171" s="50"/>
      <c r="O33171" s="50"/>
      <c r="P33171" s="50"/>
      <c r="Q33171" s="50" t="s">
        <v>368</v>
      </c>
      <c r="R33171" s="9" t="s">
        <v>368</v>
      </c>
      <c r="S33171" s="50" t="s">
        <v>368</v>
      </c>
      <c r="T33171" s="9" t="s">
        <v>368</v>
      </c>
      <c r="U33171" s="9" t="s">
        <v>368</v>
      </c>
    </row>
    <row r="33172">
      <c r="F33172" s="9"/>
      <c r="N33172" s="50"/>
      <c r="O33172" s="50"/>
      <c r="P33172" s="50"/>
      <c r="Q33172" s="50" t="s">
        <v>368</v>
      </c>
      <c r="R33172" s="9" t="s">
        <v>368</v>
      </c>
      <c r="S33172" s="50" t="s">
        <v>368</v>
      </c>
      <c r="T33172" s="9" t="s">
        <v>368</v>
      </c>
      <c r="U33172" s="9" t="s">
        <v>368</v>
      </c>
    </row>
    <row r="33173">
      <c r="F33173" s="9"/>
      <c r="N33173" s="50"/>
      <c r="O33173" s="50"/>
      <c r="P33173" s="50"/>
      <c r="Q33173" s="50" t="s">
        <v>368</v>
      </c>
      <c r="R33173" s="9" t="s">
        <v>368</v>
      </c>
      <c r="S33173" s="50" t="s">
        <v>368</v>
      </c>
      <c r="T33173" s="9" t="s">
        <v>368</v>
      </c>
      <c r="U33173" s="9" t="s">
        <v>368</v>
      </c>
    </row>
    <row r="33174">
      <c r="F33174" s="9"/>
      <c r="N33174" s="50"/>
      <c r="O33174" s="50"/>
      <c r="P33174" s="50"/>
      <c r="Q33174" s="50" t="s">
        <v>368</v>
      </c>
      <c r="R33174" s="9" t="s">
        <v>368</v>
      </c>
      <c r="S33174" s="50" t="s">
        <v>368</v>
      </c>
      <c r="T33174" s="9" t="s">
        <v>368</v>
      </c>
      <c r="U33174" s="9" t="s">
        <v>368</v>
      </c>
    </row>
    <row r="33175">
      <c r="F33175" s="9"/>
      <c r="N33175" s="50"/>
      <c r="O33175" s="50"/>
      <c r="P33175" s="50"/>
      <c r="Q33175" s="50" t="s">
        <v>368</v>
      </c>
      <c r="R33175" s="9" t="s">
        <v>368</v>
      </c>
      <c r="S33175" s="50" t="s">
        <v>368</v>
      </c>
      <c r="T33175" s="9" t="s">
        <v>368</v>
      </c>
      <c r="U33175" s="9" t="s">
        <v>368</v>
      </c>
    </row>
    <row r="33176">
      <c r="F33176" s="9"/>
      <c r="N33176" s="50"/>
      <c r="O33176" s="50"/>
      <c r="P33176" s="50"/>
      <c r="Q33176" s="50" t="s">
        <v>368</v>
      </c>
      <c r="R33176" s="9" t="s">
        <v>368</v>
      </c>
      <c r="S33176" s="50" t="s">
        <v>368</v>
      </c>
      <c r="T33176" s="9" t="s">
        <v>368</v>
      </c>
      <c r="U33176" s="9" t="s">
        <v>368</v>
      </c>
    </row>
    <row r="33177">
      <c r="F33177" s="9"/>
      <c r="N33177" s="50"/>
      <c r="O33177" s="50"/>
      <c r="P33177" s="50"/>
      <c r="Q33177" s="50" t="s">
        <v>368</v>
      </c>
      <c r="R33177" s="9" t="s">
        <v>368</v>
      </c>
      <c r="S33177" s="50" t="s">
        <v>368</v>
      </c>
      <c r="T33177" s="9" t="s">
        <v>368</v>
      </c>
      <c r="U33177" s="9" t="s">
        <v>368</v>
      </c>
    </row>
    <row r="33178">
      <c r="F33178" s="9"/>
      <c r="N33178" s="50"/>
      <c r="O33178" s="50"/>
      <c r="P33178" s="50"/>
      <c r="Q33178" s="50" t="s">
        <v>368</v>
      </c>
      <c r="R33178" s="9" t="s">
        <v>368</v>
      </c>
      <c r="S33178" s="50" t="s">
        <v>368</v>
      </c>
      <c r="T33178" s="9" t="s">
        <v>368</v>
      </c>
      <c r="U33178" s="9" t="s">
        <v>368</v>
      </c>
    </row>
    <row r="33179">
      <c r="F33179" s="9"/>
      <c r="N33179" s="50"/>
      <c r="O33179" s="50"/>
      <c r="P33179" s="50"/>
      <c r="Q33179" s="50" t="s">
        <v>368</v>
      </c>
      <c r="R33179" s="9" t="s">
        <v>368</v>
      </c>
      <c r="S33179" s="50" t="s">
        <v>368</v>
      </c>
      <c r="T33179" s="9" t="s">
        <v>368</v>
      </c>
      <c r="U33179" s="9" t="s">
        <v>368</v>
      </c>
    </row>
    <row r="33180">
      <c r="F33180" s="9"/>
      <c r="N33180" s="50"/>
      <c r="O33180" s="50"/>
      <c r="P33180" s="50"/>
      <c r="Q33180" s="50" t="s">
        <v>368</v>
      </c>
      <c r="R33180" s="9" t="s">
        <v>368</v>
      </c>
      <c r="S33180" s="50" t="s">
        <v>368</v>
      </c>
      <c r="T33180" s="9" t="s">
        <v>368</v>
      </c>
      <c r="U33180" s="9" t="s">
        <v>368</v>
      </c>
    </row>
    <row r="33181">
      <c r="F33181" s="9"/>
      <c r="N33181" s="50"/>
      <c r="O33181" s="50"/>
      <c r="P33181" s="50"/>
      <c r="Q33181" s="50" t="s">
        <v>368</v>
      </c>
      <c r="R33181" s="9" t="s">
        <v>368</v>
      </c>
      <c r="S33181" s="50" t="s">
        <v>368</v>
      </c>
      <c r="T33181" s="9" t="s">
        <v>368</v>
      </c>
      <c r="U33181" s="9" t="s">
        <v>368</v>
      </c>
    </row>
    <row r="33182">
      <c r="F33182" s="9"/>
      <c r="N33182" s="50"/>
      <c r="O33182" s="50"/>
      <c r="P33182" s="50"/>
      <c r="Q33182" s="50" t="s">
        <v>368</v>
      </c>
      <c r="R33182" s="9" t="s">
        <v>368</v>
      </c>
      <c r="S33182" s="50" t="s">
        <v>368</v>
      </c>
      <c r="T33182" s="9" t="s">
        <v>368</v>
      </c>
      <c r="U33182" s="9" t="s">
        <v>368</v>
      </c>
    </row>
    <row r="33183">
      <c r="F33183" s="9"/>
      <c r="N33183" s="50"/>
      <c r="O33183" s="50"/>
      <c r="P33183" s="50"/>
      <c r="Q33183" s="50" t="s">
        <v>368</v>
      </c>
      <c r="R33183" s="9" t="s">
        <v>368</v>
      </c>
      <c r="S33183" s="50" t="s">
        <v>368</v>
      </c>
      <c r="T33183" s="9" t="s">
        <v>368</v>
      </c>
      <c r="U33183" s="9" t="s">
        <v>368</v>
      </c>
    </row>
    <row r="33184">
      <c r="F33184" s="9"/>
      <c r="N33184" s="50"/>
      <c r="O33184" s="50"/>
      <c r="P33184" s="50"/>
      <c r="Q33184" s="50" t="s">
        <v>368</v>
      </c>
      <c r="R33184" s="9" t="s">
        <v>368</v>
      </c>
      <c r="S33184" s="50" t="s">
        <v>368</v>
      </c>
      <c r="T33184" s="9" t="s">
        <v>368</v>
      </c>
      <c r="U33184" s="9" t="s">
        <v>368</v>
      </c>
    </row>
    <row r="33185">
      <c r="F33185" s="9"/>
      <c r="N33185" s="50"/>
      <c r="O33185" s="50"/>
      <c r="P33185" s="50"/>
      <c r="Q33185" s="50" t="s">
        <v>368</v>
      </c>
      <c r="R33185" s="9" t="s">
        <v>368</v>
      </c>
      <c r="S33185" s="50" t="s">
        <v>368</v>
      </c>
      <c r="T33185" s="9" t="s">
        <v>368</v>
      </c>
      <c r="U33185" s="9" t="s">
        <v>368</v>
      </c>
    </row>
    <row r="33186">
      <c r="F33186" s="9"/>
      <c r="N33186" s="50"/>
      <c r="O33186" s="50"/>
      <c r="P33186" s="50"/>
      <c r="Q33186" s="50" t="s">
        <v>368</v>
      </c>
      <c r="R33186" s="9" t="s">
        <v>368</v>
      </c>
      <c r="S33186" s="50" t="s">
        <v>368</v>
      </c>
      <c r="T33186" s="9" t="s">
        <v>368</v>
      </c>
      <c r="U33186" s="9" t="s">
        <v>368</v>
      </c>
    </row>
    <row r="33187">
      <c r="F33187" s="9"/>
      <c r="N33187" s="50"/>
      <c r="O33187" s="50"/>
      <c r="P33187" s="50"/>
      <c r="Q33187" s="50" t="s">
        <v>368</v>
      </c>
      <c r="R33187" s="9" t="s">
        <v>368</v>
      </c>
      <c r="S33187" s="50" t="s">
        <v>368</v>
      </c>
      <c r="T33187" s="9" t="s">
        <v>368</v>
      </c>
      <c r="U33187" s="9" t="s">
        <v>368</v>
      </c>
    </row>
    <row r="33188">
      <c r="F33188" s="9"/>
      <c r="N33188" s="50"/>
      <c r="O33188" s="50"/>
      <c r="P33188" s="50"/>
      <c r="Q33188" s="50" t="s">
        <v>368</v>
      </c>
      <c r="R33188" s="9" t="s">
        <v>368</v>
      </c>
      <c r="S33188" s="50" t="s">
        <v>368</v>
      </c>
      <c r="T33188" s="9" t="s">
        <v>368</v>
      </c>
      <c r="U33188" s="9" t="s">
        <v>368</v>
      </c>
    </row>
    <row r="33189">
      <c r="F33189" s="9"/>
      <c r="N33189" s="50"/>
      <c r="O33189" s="50"/>
      <c r="P33189" s="50"/>
      <c r="Q33189" s="50" t="s">
        <v>368</v>
      </c>
      <c r="R33189" s="9" t="s">
        <v>368</v>
      </c>
      <c r="S33189" s="50" t="s">
        <v>368</v>
      </c>
      <c r="T33189" s="9" t="s">
        <v>368</v>
      </c>
      <c r="U33189" s="9" t="s">
        <v>368</v>
      </c>
    </row>
    <row r="33190">
      <c r="F33190" s="9"/>
      <c r="N33190" s="50"/>
      <c r="O33190" s="50"/>
      <c r="P33190" s="50"/>
      <c r="Q33190" s="50" t="s">
        <v>368</v>
      </c>
      <c r="R33190" s="9" t="s">
        <v>368</v>
      </c>
      <c r="S33190" s="50" t="s">
        <v>368</v>
      </c>
      <c r="T33190" s="9" t="s">
        <v>368</v>
      </c>
      <c r="U33190" s="9" t="s">
        <v>368</v>
      </c>
    </row>
    <row r="33191">
      <c r="F33191" s="9"/>
      <c r="N33191" s="50"/>
      <c r="O33191" s="50"/>
      <c r="P33191" s="50"/>
      <c r="Q33191" s="50" t="s">
        <v>368</v>
      </c>
      <c r="R33191" s="9" t="s">
        <v>368</v>
      </c>
      <c r="S33191" s="50" t="s">
        <v>368</v>
      </c>
      <c r="T33191" s="9" t="s">
        <v>368</v>
      </c>
      <c r="U33191" s="9" t="s">
        <v>368</v>
      </c>
    </row>
    <row r="33192">
      <c r="F33192" s="9"/>
      <c r="N33192" s="50"/>
      <c r="O33192" s="50"/>
      <c r="P33192" s="50"/>
      <c r="Q33192" s="50" t="s">
        <v>368</v>
      </c>
      <c r="R33192" s="9" t="s">
        <v>368</v>
      </c>
      <c r="S33192" s="50" t="s">
        <v>368</v>
      </c>
      <c r="T33192" s="9" t="s">
        <v>368</v>
      </c>
      <c r="U33192" s="9" t="s">
        <v>368</v>
      </c>
    </row>
    <row r="33193">
      <c r="F33193" s="9"/>
      <c r="N33193" s="50"/>
      <c r="O33193" s="50"/>
      <c r="P33193" s="50"/>
      <c r="Q33193" s="50" t="s">
        <v>368</v>
      </c>
      <c r="R33193" s="9" t="s">
        <v>368</v>
      </c>
      <c r="S33193" s="50" t="s">
        <v>368</v>
      </c>
      <c r="T33193" s="9" t="s">
        <v>368</v>
      </c>
      <c r="U33193" s="9" t="s">
        <v>368</v>
      </c>
    </row>
    <row r="33194">
      <c r="F33194" s="9"/>
      <c r="N33194" s="50"/>
      <c r="O33194" s="50"/>
      <c r="P33194" s="50"/>
      <c r="Q33194" s="50" t="s">
        <v>368</v>
      </c>
      <c r="R33194" s="9" t="s">
        <v>368</v>
      </c>
      <c r="S33194" s="50" t="s">
        <v>368</v>
      </c>
      <c r="T33194" s="9" t="s">
        <v>368</v>
      </c>
      <c r="U33194" s="9" t="s">
        <v>368</v>
      </c>
    </row>
    <row r="33195">
      <c r="F33195" s="9"/>
      <c r="N33195" s="50"/>
      <c r="O33195" s="50"/>
      <c r="P33195" s="50"/>
      <c r="Q33195" s="50" t="s">
        <v>368</v>
      </c>
      <c r="R33195" s="9" t="s">
        <v>368</v>
      </c>
      <c r="S33195" s="50" t="s">
        <v>368</v>
      </c>
      <c r="T33195" s="9" t="s">
        <v>368</v>
      </c>
      <c r="U33195" s="9" t="s">
        <v>368</v>
      </c>
    </row>
    <row r="33196">
      <c r="F33196" s="9"/>
      <c r="N33196" s="50"/>
      <c r="O33196" s="50"/>
      <c r="P33196" s="50"/>
      <c r="Q33196" s="50" t="s">
        <v>368</v>
      </c>
      <c r="R33196" s="9" t="s">
        <v>368</v>
      </c>
      <c r="S33196" s="50" t="s">
        <v>368</v>
      </c>
      <c r="T33196" s="9" t="s">
        <v>368</v>
      </c>
      <c r="U33196" s="9" t="s">
        <v>368</v>
      </c>
    </row>
    <row r="33197">
      <c r="F33197" s="9"/>
      <c r="N33197" s="50"/>
      <c r="O33197" s="50"/>
      <c r="P33197" s="50"/>
      <c r="Q33197" s="50" t="s">
        <v>368</v>
      </c>
      <c r="R33197" s="9" t="s">
        <v>368</v>
      </c>
      <c r="S33197" s="50" t="s">
        <v>368</v>
      </c>
      <c r="T33197" s="9" t="s">
        <v>368</v>
      </c>
      <c r="U33197" s="9" t="s">
        <v>368</v>
      </c>
    </row>
    <row r="33198">
      <c r="F33198" s="9"/>
      <c r="N33198" s="50"/>
      <c r="O33198" s="50"/>
      <c r="P33198" s="50"/>
      <c r="Q33198" s="50" t="s">
        <v>368</v>
      </c>
      <c r="R33198" s="9" t="s">
        <v>368</v>
      </c>
      <c r="S33198" s="50" t="s">
        <v>368</v>
      </c>
      <c r="T33198" s="9" t="s">
        <v>368</v>
      </c>
      <c r="U33198" s="9" t="s">
        <v>368</v>
      </c>
    </row>
    <row r="33199">
      <c r="F33199" s="9"/>
      <c r="N33199" s="50"/>
      <c r="O33199" s="50"/>
      <c r="P33199" s="50"/>
      <c r="Q33199" s="50" t="s">
        <v>368</v>
      </c>
      <c r="R33199" s="9" t="s">
        <v>368</v>
      </c>
      <c r="S33199" s="50" t="s">
        <v>368</v>
      </c>
      <c r="T33199" s="9" t="s">
        <v>368</v>
      </c>
      <c r="U33199" s="9" t="s">
        <v>368</v>
      </c>
    </row>
    <row r="33200">
      <c r="F33200" s="9"/>
      <c r="N33200" s="50"/>
      <c r="O33200" s="50"/>
      <c r="P33200" s="50"/>
      <c r="Q33200" s="50" t="s">
        <v>368</v>
      </c>
      <c r="R33200" s="9" t="s">
        <v>368</v>
      </c>
      <c r="S33200" s="50" t="s">
        <v>368</v>
      </c>
      <c r="T33200" s="9" t="s">
        <v>368</v>
      </c>
      <c r="U33200" s="9" t="s">
        <v>368</v>
      </c>
    </row>
    <row r="33201">
      <c r="F33201" s="9"/>
      <c r="N33201" s="50"/>
      <c r="O33201" s="50"/>
      <c r="P33201" s="50"/>
      <c r="Q33201" s="50" t="s">
        <v>368</v>
      </c>
      <c r="R33201" s="9" t="s">
        <v>368</v>
      </c>
      <c r="S33201" s="50" t="s">
        <v>368</v>
      </c>
      <c r="T33201" s="9" t="s">
        <v>368</v>
      </c>
      <c r="U33201" s="9" t="s">
        <v>368</v>
      </c>
    </row>
    <row r="33202">
      <c r="F33202" s="9"/>
      <c r="N33202" s="50"/>
      <c r="O33202" s="50"/>
      <c r="P33202" s="50"/>
      <c r="Q33202" s="50" t="s">
        <v>368</v>
      </c>
      <c r="R33202" s="9" t="s">
        <v>368</v>
      </c>
      <c r="S33202" s="50" t="s">
        <v>368</v>
      </c>
      <c r="T33202" s="9" t="s">
        <v>368</v>
      </c>
      <c r="U33202" s="9" t="s">
        <v>368</v>
      </c>
    </row>
    <row r="33203">
      <c r="F33203" s="9"/>
      <c r="N33203" s="50"/>
      <c r="O33203" s="50"/>
      <c r="P33203" s="50"/>
      <c r="Q33203" s="50" t="s">
        <v>368</v>
      </c>
      <c r="R33203" s="9" t="s">
        <v>368</v>
      </c>
      <c r="S33203" s="50" t="s">
        <v>368</v>
      </c>
      <c r="T33203" s="9" t="s">
        <v>368</v>
      </c>
      <c r="U33203" s="9" t="s">
        <v>368</v>
      </c>
    </row>
    <row r="33204">
      <c r="F33204" s="9"/>
      <c r="N33204" s="50"/>
      <c r="O33204" s="50"/>
      <c r="P33204" s="50"/>
      <c r="Q33204" s="50" t="s">
        <v>368</v>
      </c>
      <c r="R33204" s="9" t="s">
        <v>368</v>
      </c>
      <c r="S33204" s="50" t="s">
        <v>368</v>
      </c>
      <c r="T33204" s="9" t="s">
        <v>368</v>
      </c>
      <c r="U33204" s="9" t="s">
        <v>368</v>
      </c>
    </row>
    <row r="33205">
      <c r="F33205" s="9"/>
      <c r="N33205" s="50"/>
      <c r="O33205" s="50"/>
      <c r="P33205" s="50"/>
      <c r="Q33205" s="50" t="s">
        <v>368</v>
      </c>
      <c r="R33205" s="9" t="s">
        <v>368</v>
      </c>
      <c r="S33205" s="50" t="s">
        <v>368</v>
      </c>
      <c r="T33205" s="9" t="s">
        <v>368</v>
      </c>
      <c r="U33205" s="9" t="s">
        <v>368</v>
      </c>
    </row>
    <row r="33206">
      <c r="F33206" s="9"/>
      <c r="N33206" s="50"/>
      <c r="O33206" s="50"/>
      <c r="P33206" s="50"/>
      <c r="Q33206" s="50" t="s">
        <v>368</v>
      </c>
      <c r="R33206" s="9" t="s">
        <v>368</v>
      </c>
      <c r="S33206" s="50" t="s">
        <v>368</v>
      </c>
      <c r="T33206" s="9" t="s">
        <v>368</v>
      </c>
      <c r="U33206" s="9" t="s">
        <v>368</v>
      </c>
    </row>
    <row r="33207">
      <c r="F33207" s="9"/>
      <c r="N33207" s="50"/>
      <c r="O33207" s="50"/>
      <c r="P33207" s="50"/>
      <c r="Q33207" s="50" t="s">
        <v>368</v>
      </c>
      <c r="R33207" s="9" t="s">
        <v>368</v>
      </c>
      <c r="S33207" s="50" t="s">
        <v>368</v>
      </c>
      <c r="T33207" s="9" t="s">
        <v>368</v>
      </c>
      <c r="U33207" s="9" t="s">
        <v>368</v>
      </c>
    </row>
    <row r="33208">
      <c r="F33208" s="9"/>
      <c r="N33208" s="50"/>
      <c r="O33208" s="50"/>
      <c r="P33208" s="50"/>
      <c r="Q33208" s="50" t="s">
        <v>368</v>
      </c>
      <c r="R33208" s="9" t="s">
        <v>368</v>
      </c>
      <c r="S33208" s="50" t="s">
        <v>368</v>
      </c>
      <c r="T33208" s="9" t="s">
        <v>368</v>
      </c>
      <c r="U33208" s="9" t="s">
        <v>368</v>
      </c>
    </row>
    <row r="33209">
      <c r="F33209" s="9"/>
      <c r="N33209" s="50"/>
      <c r="O33209" s="50"/>
      <c r="P33209" s="50"/>
      <c r="Q33209" s="50" t="s">
        <v>368</v>
      </c>
      <c r="R33209" s="9" t="s">
        <v>368</v>
      </c>
      <c r="S33209" s="50" t="s">
        <v>368</v>
      </c>
      <c r="T33209" s="9" t="s">
        <v>368</v>
      </c>
      <c r="U33209" s="9" t="s">
        <v>368</v>
      </c>
    </row>
    <row r="33210">
      <c r="F33210" s="9"/>
      <c r="N33210" s="50"/>
      <c r="O33210" s="50"/>
      <c r="P33210" s="50"/>
      <c r="Q33210" s="50" t="s">
        <v>368</v>
      </c>
      <c r="R33210" s="9" t="s">
        <v>368</v>
      </c>
      <c r="S33210" s="50" t="s">
        <v>368</v>
      </c>
      <c r="T33210" s="9" t="s">
        <v>368</v>
      </c>
      <c r="U33210" s="9" t="s">
        <v>368</v>
      </c>
    </row>
    <row r="33211">
      <c r="F33211" s="9"/>
      <c r="N33211" s="50"/>
      <c r="O33211" s="50"/>
      <c r="P33211" s="50"/>
      <c r="Q33211" s="50" t="s">
        <v>368</v>
      </c>
      <c r="R33211" s="9" t="s">
        <v>368</v>
      </c>
      <c r="S33211" s="50" t="s">
        <v>368</v>
      </c>
      <c r="T33211" s="9" t="s">
        <v>368</v>
      </c>
      <c r="U33211" s="9" t="s">
        <v>368</v>
      </c>
    </row>
    <row r="33212">
      <c r="F33212" s="9"/>
      <c r="N33212" s="50"/>
      <c r="O33212" s="50"/>
      <c r="P33212" s="50"/>
      <c r="Q33212" s="50" t="s">
        <v>368</v>
      </c>
      <c r="R33212" s="9" t="s">
        <v>368</v>
      </c>
      <c r="S33212" s="50" t="s">
        <v>368</v>
      </c>
      <c r="T33212" s="9" t="s">
        <v>368</v>
      </c>
      <c r="U33212" s="9" t="s">
        <v>368</v>
      </c>
    </row>
    <row r="33213">
      <c r="F33213" s="9"/>
      <c r="N33213" s="50"/>
      <c r="O33213" s="50"/>
      <c r="P33213" s="50"/>
      <c r="Q33213" s="50" t="s">
        <v>368</v>
      </c>
      <c r="R33213" s="9" t="s">
        <v>368</v>
      </c>
      <c r="S33213" s="50" t="s">
        <v>368</v>
      </c>
      <c r="T33213" s="9" t="s">
        <v>368</v>
      </c>
      <c r="U33213" s="9" t="s">
        <v>368</v>
      </c>
    </row>
    <row r="33214">
      <c r="F33214" s="9"/>
      <c r="N33214" s="50"/>
      <c r="O33214" s="50"/>
      <c r="P33214" s="50"/>
      <c r="Q33214" s="50" t="s">
        <v>368</v>
      </c>
      <c r="R33214" s="9" t="s">
        <v>368</v>
      </c>
      <c r="S33214" s="50" t="s">
        <v>368</v>
      </c>
      <c r="T33214" s="9" t="s">
        <v>368</v>
      </c>
      <c r="U33214" s="9" t="s">
        <v>368</v>
      </c>
    </row>
    <row r="33215">
      <c r="F33215" s="9"/>
      <c r="N33215" s="50"/>
      <c r="O33215" s="50"/>
      <c r="P33215" s="50"/>
      <c r="Q33215" s="50" t="s">
        <v>368</v>
      </c>
      <c r="R33215" s="9" t="s">
        <v>368</v>
      </c>
      <c r="S33215" s="50" t="s">
        <v>368</v>
      </c>
      <c r="T33215" s="9" t="s">
        <v>368</v>
      </c>
      <c r="U33215" s="9" t="s">
        <v>368</v>
      </c>
    </row>
    <row r="33216">
      <c r="F33216" s="9"/>
      <c r="N33216" s="50"/>
      <c r="O33216" s="50"/>
      <c r="P33216" s="50"/>
      <c r="Q33216" s="50" t="s">
        <v>368</v>
      </c>
      <c r="R33216" s="9" t="s">
        <v>368</v>
      </c>
      <c r="S33216" s="50" t="s">
        <v>368</v>
      </c>
      <c r="T33216" s="9" t="s">
        <v>368</v>
      </c>
      <c r="U33216" s="9" t="s">
        <v>368</v>
      </c>
    </row>
    <row r="33217">
      <c r="F33217" s="9"/>
      <c r="N33217" s="50"/>
      <c r="O33217" s="50"/>
      <c r="P33217" s="50"/>
      <c r="Q33217" s="50" t="s">
        <v>368</v>
      </c>
      <c r="R33217" s="9" t="s">
        <v>368</v>
      </c>
      <c r="S33217" s="50" t="s">
        <v>368</v>
      </c>
      <c r="T33217" s="9" t="s">
        <v>368</v>
      </c>
      <c r="U33217" s="9" t="s">
        <v>368</v>
      </c>
    </row>
    <row r="33218">
      <c r="F33218" s="9"/>
      <c r="N33218" s="50"/>
      <c r="O33218" s="50"/>
      <c r="P33218" s="50"/>
      <c r="Q33218" s="50" t="s">
        <v>368</v>
      </c>
      <c r="R33218" s="9" t="s">
        <v>368</v>
      </c>
      <c r="S33218" s="50" t="s">
        <v>368</v>
      </c>
      <c r="T33218" s="9" t="s">
        <v>368</v>
      </c>
      <c r="U33218" s="9" t="s">
        <v>368</v>
      </c>
    </row>
    <row r="33219">
      <c r="F33219" s="9"/>
      <c r="N33219" s="50"/>
      <c r="O33219" s="50"/>
      <c r="P33219" s="50"/>
      <c r="Q33219" s="50" t="s">
        <v>368</v>
      </c>
      <c r="R33219" s="9" t="s">
        <v>368</v>
      </c>
      <c r="S33219" s="50" t="s">
        <v>368</v>
      </c>
      <c r="T33219" s="9" t="s">
        <v>368</v>
      </c>
      <c r="U33219" s="9" t="s">
        <v>368</v>
      </c>
    </row>
    <row r="33220">
      <c r="F33220" s="9"/>
      <c r="N33220" s="50"/>
      <c r="O33220" s="50"/>
      <c r="P33220" s="50"/>
      <c r="Q33220" s="50" t="s">
        <v>368</v>
      </c>
      <c r="R33220" s="9" t="s">
        <v>368</v>
      </c>
      <c r="S33220" s="50" t="s">
        <v>368</v>
      </c>
      <c r="T33220" s="9" t="s">
        <v>368</v>
      </c>
      <c r="U33220" s="9" t="s">
        <v>368</v>
      </c>
    </row>
    <row r="33221">
      <c r="F33221" s="9"/>
      <c r="N33221" s="50"/>
      <c r="O33221" s="50"/>
      <c r="P33221" s="50"/>
      <c r="Q33221" s="50" t="s">
        <v>368</v>
      </c>
      <c r="R33221" s="9" t="s">
        <v>368</v>
      </c>
      <c r="S33221" s="50" t="s">
        <v>368</v>
      </c>
      <c r="T33221" s="9" t="s">
        <v>368</v>
      </c>
      <c r="U33221" s="9" t="s">
        <v>368</v>
      </c>
    </row>
    <row r="33222">
      <c r="F33222" s="9"/>
      <c r="N33222" s="50"/>
      <c r="O33222" s="50"/>
      <c r="P33222" s="50"/>
      <c r="Q33222" s="50" t="s">
        <v>368</v>
      </c>
      <c r="R33222" s="9" t="s">
        <v>368</v>
      </c>
      <c r="S33222" s="50" t="s">
        <v>368</v>
      </c>
      <c r="T33222" s="9" t="s">
        <v>368</v>
      </c>
      <c r="U33222" s="9" t="s">
        <v>368</v>
      </c>
    </row>
    <row r="33223">
      <c r="F33223" s="9"/>
      <c r="N33223" s="50"/>
      <c r="O33223" s="50"/>
      <c r="P33223" s="50"/>
      <c r="Q33223" s="50" t="s">
        <v>368</v>
      </c>
      <c r="R33223" s="9" t="s">
        <v>368</v>
      </c>
      <c r="S33223" s="50" t="s">
        <v>368</v>
      </c>
      <c r="T33223" s="9" t="s">
        <v>368</v>
      </c>
      <c r="U33223" s="9" t="s">
        <v>368</v>
      </c>
    </row>
    <row r="33224">
      <c r="F33224" s="9"/>
      <c r="N33224" s="50"/>
      <c r="O33224" s="50"/>
      <c r="P33224" s="50"/>
      <c r="Q33224" s="50" t="s">
        <v>368</v>
      </c>
      <c r="R33224" s="9" t="s">
        <v>368</v>
      </c>
      <c r="S33224" s="50" t="s">
        <v>368</v>
      </c>
      <c r="T33224" s="9" t="s">
        <v>368</v>
      </c>
      <c r="U33224" s="9" t="s">
        <v>368</v>
      </c>
    </row>
    <row r="33225">
      <c r="F33225" s="9"/>
      <c r="N33225" s="50"/>
      <c r="O33225" s="50"/>
      <c r="P33225" s="50"/>
      <c r="Q33225" s="50" t="s">
        <v>368</v>
      </c>
      <c r="R33225" s="9" t="s">
        <v>368</v>
      </c>
      <c r="S33225" s="50" t="s">
        <v>368</v>
      </c>
      <c r="T33225" s="9" t="s">
        <v>368</v>
      </c>
      <c r="U33225" s="9" t="s">
        <v>368</v>
      </c>
    </row>
    <row r="33226">
      <c r="F33226" s="9"/>
      <c r="N33226" s="50"/>
      <c r="O33226" s="50"/>
      <c r="P33226" s="50"/>
      <c r="Q33226" s="50" t="s">
        <v>368</v>
      </c>
      <c r="R33226" s="9" t="s">
        <v>368</v>
      </c>
      <c r="S33226" s="50" t="s">
        <v>368</v>
      </c>
      <c r="T33226" s="9" t="s">
        <v>368</v>
      </c>
      <c r="U33226" s="9" t="s">
        <v>368</v>
      </c>
    </row>
    <row r="33227">
      <c r="F33227" s="9"/>
      <c r="N33227" s="50"/>
      <c r="O33227" s="50"/>
      <c r="P33227" s="50"/>
      <c r="Q33227" s="50" t="s">
        <v>368</v>
      </c>
      <c r="R33227" s="9" t="s">
        <v>368</v>
      </c>
      <c r="S33227" s="50" t="s">
        <v>368</v>
      </c>
      <c r="T33227" s="9" t="s">
        <v>368</v>
      </c>
      <c r="U33227" s="9" t="s">
        <v>368</v>
      </c>
    </row>
    <row r="33228">
      <c r="F33228" s="9"/>
      <c r="N33228" s="50"/>
      <c r="O33228" s="50"/>
      <c r="P33228" s="50"/>
      <c r="Q33228" s="50" t="s">
        <v>368</v>
      </c>
      <c r="R33228" s="9" t="s">
        <v>368</v>
      </c>
      <c r="S33228" s="50" t="s">
        <v>368</v>
      </c>
      <c r="T33228" s="9" t="s">
        <v>368</v>
      </c>
      <c r="U33228" s="9" t="s">
        <v>368</v>
      </c>
    </row>
    <row r="33229">
      <c r="F33229" s="9"/>
      <c r="N33229" s="50"/>
      <c r="O33229" s="50"/>
      <c r="P33229" s="50"/>
      <c r="Q33229" s="50" t="s">
        <v>368</v>
      </c>
      <c r="R33229" s="9" t="s">
        <v>368</v>
      </c>
      <c r="S33229" s="50" t="s">
        <v>368</v>
      </c>
      <c r="T33229" s="9" t="s">
        <v>368</v>
      </c>
      <c r="U33229" s="9" t="s">
        <v>368</v>
      </c>
    </row>
    <row r="33230">
      <c r="F33230" s="9"/>
      <c r="N33230" s="50"/>
      <c r="O33230" s="50"/>
      <c r="P33230" s="50"/>
      <c r="Q33230" s="50" t="s">
        <v>368</v>
      </c>
      <c r="R33230" s="9" t="s">
        <v>368</v>
      </c>
      <c r="S33230" s="50" t="s">
        <v>368</v>
      </c>
      <c r="T33230" s="9" t="s">
        <v>368</v>
      </c>
      <c r="U33230" s="9" t="s">
        <v>368</v>
      </c>
    </row>
    <row r="33231">
      <c r="F33231" s="9"/>
      <c r="N33231" s="50"/>
      <c r="O33231" s="50"/>
      <c r="P33231" s="50"/>
      <c r="Q33231" s="50" t="s">
        <v>368</v>
      </c>
      <c r="R33231" s="9" t="s">
        <v>368</v>
      </c>
      <c r="S33231" s="50" t="s">
        <v>368</v>
      </c>
      <c r="T33231" s="9" t="s">
        <v>368</v>
      </c>
      <c r="U33231" s="9" t="s">
        <v>368</v>
      </c>
    </row>
    <row r="33232">
      <c r="F33232" s="9"/>
      <c r="N33232" s="50"/>
      <c r="O33232" s="50"/>
      <c r="P33232" s="50"/>
      <c r="Q33232" s="50" t="s">
        <v>368</v>
      </c>
      <c r="R33232" s="9" t="s">
        <v>368</v>
      </c>
      <c r="S33232" s="50" t="s">
        <v>368</v>
      </c>
      <c r="T33232" s="9" t="s">
        <v>368</v>
      </c>
      <c r="U33232" s="9" t="s">
        <v>368</v>
      </c>
    </row>
    <row r="33233">
      <c r="F33233" s="9"/>
      <c r="N33233" s="50"/>
      <c r="O33233" s="50"/>
      <c r="P33233" s="50"/>
      <c r="Q33233" s="50" t="s">
        <v>368</v>
      </c>
      <c r="R33233" s="9" t="s">
        <v>368</v>
      </c>
      <c r="S33233" s="50" t="s">
        <v>368</v>
      </c>
      <c r="T33233" s="9" t="s">
        <v>368</v>
      </c>
      <c r="U33233" s="9" t="s">
        <v>368</v>
      </c>
    </row>
    <row r="33234">
      <c r="F33234" s="9"/>
      <c r="N33234" s="50"/>
      <c r="O33234" s="50"/>
      <c r="P33234" s="50"/>
      <c r="Q33234" s="50" t="s">
        <v>368</v>
      </c>
      <c r="R33234" s="9" t="s">
        <v>368</v>
      </c>
      <c r="S33234" s="50" t="s">
        <v>368</v>
      </c>
      <c r="T33234" s="9" t="s">
        <v>368</v>
      </c>
      <c r="U33234" s="9" t="s">
        <v>368</v>
      </c>
    </row>
    <row r="33235">
      <c r="F33235" s="9"/>
      <c r="N33235" s="50"/>
      <c r="O33235" s="50"/>
      <c r="P33235" s="50"/>
      <c r="Q33235" s="50" t="s">
        <v>368</v>
      </c>
      <c r="R33235" s="9" t="s">
        <v>368</v>
      </c>
      <c r="S33235" s="50" t="s">
        <v>368</v>
      </c>
      <c r="T33235" s="9" t="s">
        <v>368</v>
      </c>
      <c r="U33235" s="9" t="s">
        <v>368</v>
      </c>
    </row>
    <row r="33236">
      <c r="F33236" s="9"/>
      <c r="N33236" s="50"/>
      <c r="O33236" s="50"/>
      <c r="P33236" s="50"/>
      <c r="Q33236" s="50" t="s">
        <v>368</v>
      </c>
      <c r="R33236" s="9" t="s">
        <v>368</v>
      </c>
      <c r="S33236" s="50" t="s">
        <v>368</v>
      </c>
      <c r="T33236" s="9" t="s">
        <v>368</v>
      </c>
      <c r="U33236" s="9" t="s">
        <v>368</v>
      </c>
    </row>
    <row r="33237">
      <c r="F33237" s="9"/>
      <c r="N33237" s="50"/>
      <c r="O33237" s="50"/>
      <c r="P33237" s="50"/>
      <c r="Q33237" s="50" t="s">
        <v>368</v>
      </c>
      <c r="R33237" s="9" t="s">
        <v>368</v>
      </c>
      <c r="S33237" s="50" t="s">
        <v>368</v>
      </c>
      <c r="T33237" s="9" t="s">
        <v>368</v>
      </c>
      <c r="U33237" s="9" t="s">
        <v>368</v>
      </c>
    </row>
    <row r="33238">
      <c r="F33238" s="9"/>
      <c r="N33238" s="50"/>
      <c r="O33238" s="50"/>
      <c r="P33238" s="50"/>
      <c r="Q33238" s="50" t="s">
        <v>368</v>
      </c>
      <c r="R33238" s="9" t="s">
        <v>368</v>
      </c>
      <c r="S33238" s="50" t="s">
        <v>368</v>
      </c>
      <c r="T33238" s="9" t="s">
        <v>368</v>
      </c>
      <c r="U33238" s="9" t="s">
        <v>368</v>
      </c>
    </row>
    <row r="33239">
      <c r="F33239" s="9"/>
      <c r="N33239" s="50"/>
      <c r="O33239" s="50"/>
      <c r="P33239" s="50"/>
      <c r="Q33239" s="50" t="s">
        <v>368</v>
      </c>
      <c r="R33239" s="9" t="s">
        <v>368</v>
      </c>
      <c r="S33239" s="50" t="s">
        <v>368</v>
      </c>
      <c r="T33239" s="9" t="s">
        <v>368</v>
      </c>
      <c r="U33239" s="9" t="s">
        <v>368</v>
      </c>
    </row>
    <row r="33240">
      <c r="F33240" s="9"/>
      <c r="N33240" s="50"/>
      <c r="O33240" s="50"/>
      <c r="P33240" s="50"/>
      <c r="Q33240" s="50" t="s">
        <v>368</v>
      </c>
      <c r="R33240" s="9" t="s">
        <v>368</v>
      </c>
      <c r="S33240" s="50" t="s">
        <v>368</v>
      </c>
      <c r="T33240" s="9" t="s">
        <v>368</v>
      </c>
      <c r="U33240" s="9" t="s">
        <v>368</v>
      </c>
    </row>
    <row r="33241">
      <c r="F33241" s="9"/>
      <c r="N33241" s="50"/>
      <c r="O33241" s="50"/>
      <c r="P33241" s="50"/>
      <c r="Q33241" s="50" t="s">
        <v>368</v>
      </c>
      <c r="R33241" s="9" t="s">
        <v>368</v>
      </c>
      <c r="S33241" s="50" t="s">
        <v>368</v>
      </c>
      <c r="T33241" s="9" t="s">
        <v>368</v>
      </c>
      <c r="U33241" s="9" t="s">
        <v>368</v>
      </c>
    </row>
    <row r="33242">
      <c r="F33242" s="9"/>
      <c r="N33242" s="50"/>
      <c r="O33242" s="50"/>
      <c r="P33242" s="50"/>
      <c r="Q33242" s="50" t="s">
        <v>368</v>
      </c>
      <c r="R33242" s="9" t="s">
        <v>368</v>
      </c>
      <c r="S33242" s="50" t="s">
        <v>368</v>
      </c>
      <c r="T33242" s="9" t="s">
        <v>368</v>
      </c>
      <c r="U33242" s="9" t="s">
        <v>368</v>
      </c>
    </row>
    <row r="33243">
      <c r="F33243" s="9"/>
      <c r="N33243" s="50"/>
      <c r="O33243" s="50"/>
      <c r="P33243" s="50"/>
      <c r="Q33243" s="50" t="s">
        <v>368</v>
      </c>
      <c r="R33243" s="9" t="s">
        <v>368</v>
      </c>
      <c r="S33243" s="50" t="s">
        <v>368</v>
      </c>
      <c r="T33243" s="9" t="s">
        <v>368</v>
      </c>
      <c r="U33243" s="9" t="s">
        <v>368</v>
      </c>
    </row>
    <row r="33244">
      <c r="F33244" s="9"/>
      <c r="N33244" s="50"/>
      <c r="O33244" s="50"/>
      <c r="P33244" s="50"/>
      <c r="Q33244" s="50" t="s">
        <v>368</v>
      </c>
      <c r="R33244" s="9" t="s">
        <v>368</v>
      </c>
      <c r="S33244" s="50" t="s">
        <v>368</v>
      </c>
      <c r="T33244" s="9" t="s">
        <v>368</v>
      </c>
      <c r="U33244" s="9" t="s">
        <v>368</v>
      </c>
    </row>
    <row r="33245">
      <c r="F33245" s="9"/>
      <c r="N33245" s="50"/>
      <c r="O33245" s="50"/>
      <c r="P33245" s="50"/>
      <c r="Q33245" s="50" t="s">
        <v>368</v>
      </c>
      <c r="R33245" s="9" t="s">
        <v>368</v>
      </c>
      <c r="S33245" s="50" t="s">
        <v>368</v>
      </c>
      <c r="T33245" s="9" t="s">
        <v>368</v>
      </c>
      <c r="U33245" s="9" t="s">
        <v>368</v>
      </c>
    </row>
    <row r="33246">
      <c r="F33246" s="9"/>
      <c r="N33246" s="50"/>
      <c r="O33246" s="50"/>
      <c r="P33246" s="50"/>
      <c r="Q33246" s="50" t="s">
        <v>368</v>
      </c>
      <c r="R33246" s="9" t="s">
        <v>368</v>
      </c>
      <c r="S33246" s="50" t="s">
        <v>368</v>
      </c>
      <c r="T33246" s="9" t="s">
        <v>368</v>
      </c>
      <c r="U33246" s="9" t="s">
        <v>368</v>
      </c>
    </row>
    <row r="33247">
      <c r="F33247" s="9"/>
      <c r="N33247" s="50"/>
      <c r="O33247" s="50"/>
      <c r="P33247" s="50"/>
      <c r="Q33247" s="50" t="s">
        <v>368</v>
      </c>
      <c r="R33247" s="9" t="s">
        <v>368</v>
      </c>
      <c r="S33247" s="50" t="s">
        <v>368</v>
      </c>
      <c r="T33247" s="9" t="s">
        <v>368</v>
      </c>
      <c r="U33247" s="9" t="s">
        <v>368</v>
      </c>
    </row>
    <row r="33248">
      <c r="F33248" s="9"/>
      <c r="N33248" s="50"/>
      <c r="O33248" s="50"/>
      <c r="P33248" s="50"/>
      <c r="Q33248" s="50" t="s">
        <v>368</v>
      </c>
      <c r="R33248" s="9" t="s">
        <v>368</v>
      </c>
      <c r="S33248" s="50" t="s">
        <v>368</v>
      </c>
      <c r="T33248" s="9" t="s">
        <v>368</v>
      </c>
      <c r="U33248" s="9" t="s">
        <v>368</v>
      </c>
    </row>
    <row r="33249">
      <c r="F33249" s="9"/>
      <c r="N33249" s="50"/>
      <c r="O33249" s="50"/>
      <c r="P33249" s="50"/>
      <c r="Q33249" s="50" t="s">
        <v>368</v>
      </c>
      <c r="R33249" s="9" t="s">
        <v>368</v>
      </c>
      <c r="S33249" s="50" t="s">
        <v>368</v>
      </c>
      <c r="T33249" s="9" t="s">
        <v>368</v>
      </c>
      <c r="U33249" s="9" t="s">
        <v>368</v>
      </c>
    </row>
    <row r="33250">
      <c r="F33250" s="9"/>
      <c r="N33250" s="50"/>
      <c r="O33250" s="50"/>
      <c r="P33250" s="50"/>
      <c r="Q33250" s="50" t="s">
        <v>368</v>
      </c>
      <c r="R33250" s="9" t="s">
        <v>368</v>
      </c>
      <c r="S33250" s="50" t="s">
        <v>368</v>
      </c>
      <c r="T33250" s="9" t="s">
        <v>368</v>
      </c>
      <c r="U33250" s="9" t="s">
        <v>368</v>
      </c>
    </row>
    <row r="33251">
      <c r="F33251" s="9"/>
      <c r="N33251" s="50"/>
      <c r="O33251" s="50"/>
      <c r="P33251" s="50"/>
      <c r="Q33251" s="50" t="s">
        <v>368</v>
      </c>
      <c r="R33251" s="9" t="s">
        <v>368</v>
      </c>
      <c r="S33251" s="50" t="s">
        <v>368</v>
      </c>
      <c r="T33251" s="9" t="s">
        <v>368</v>
      </c>
      <c r="U33251" s="9" t="s">
        <v>368</v>
      </c>
    </row>
    <row r="33252">
      <c r="F33252" s="9"/>
      <c r="N33252" s="50"/>
      <c r="O33252" s="50"/>
      <c r="P33252" s="50"/>
      <c r="Q33252" s="50" t="s">
        <v>368</v>
      </c>
      <c r="R33252" s="9" t="s">
        <v>368</v>
      </c>
      <c r="S33252" s="50" t="s">
        <v>368</v>
      </c>
      <c r="T33252" s="9" t="s">
        <v>368</v>
      </c>
      <c r="U33252" s="9" t="s">
        <v>368</v>
      </c>
    </row>
    <row r="33253">
      <c r="F33253" s="9"/>
      <c r="N33253" s="50"/>
      <c r="O33253" s="50"/>
      <c r="P33253" s="50"/>
      <c r="Q33253" s="50" t="s">
        <v>368</v>
      </c>
      <c r="R33253" s="9" t="s">
        <v>368</v>
      </c>
      <c r="S33253" s="50" t="s">
        <v>368</v>
      </c>
      <c r="T33253" s="9" t="s">
        <v>368</v>
      </c>
      <c r="U33253" s="9" t="s">
        <v>368</v>
      </c>
    </row>
    <row r="33254">
      <c r="F33254" s="9"/>
      <c r="N33254" s="50"/>
      <c r="O33254" s="50"/>
      <c r="P33254" s="50"/>
      <c r="Q33254" s="50" t="s">
        <v>368</v>
      </c>
      <c r="R33254" s="9" t="s">
        <v>368</v>
      </c>
      <c r="S33254" s="50" t="s">
        <v>368</v>
      </c>
      <c r="T33254" s="9" t="s">
        <v>368</v>
      </c>
      <c r="U33254" s="9" t="s">
        <v>368</v>
      </c>
    </row>
    <row r="33255">
      <c r="F33255" s="9"/>
      <c r="N33255" s="50"/>
      <c r="O33255" s="50"/>
      <c r="P33255" s="50"/>
      <c r="Q33255" s="50" t="s">
        <v>368</v>
      </c>
      <c r="R33255" s="9" t="s">
        <v>368</v>
      </c>
      <c r="S33255" s="50" t="s">
        <v>368</v>
      </c>
      <c r="T33255" s="9" t="s">
        <v>368</v>
      </c>
      <c r="U33255" s="9" t="s">
        <v>368</v>
      </c>
    </row>
    <row r="33256">
      <c r="F33256" s="9"/>
      <c r="N33256" s="50"/>
      <c r="O33256" s="50"/>
      <c r="P33256" s="50"/>
      <c r="Q33256" s="50" t="s">
        <v>368</v>
      </c>
      <c r="R33256" s="9" t="s">
        <v>368</v>
      </c>
      <c r="S33256" s="50" t="s">
        <v>368</v>
      </c>
      <c r="T33256" s="9" t="s">
        <v>368</v>
      </c>
      <c r="U33256" s="9" t="s">
        <v>368</v>
      </c>
    </row>
    <row r="33257">
      <c r="F33257" s="9"/>
      <c r="N33257" s="50"/>
      <c r="O33257" s="50"/>
      <c r="P33257" s="50"/>
      <c r="Q33257" s="50" t="s">
        <v>368</v>
      </c>
      <c r="R33257" s="9" t="s">
        <v>368</v>
      </c>
      <c r="S33257" s="50" t="s">
        <v>368</v>
      </c>
      <c r="T33257" s="9" t="s">
        <v>368</v>
      </c>
      <c r="U33257" s="9" t="s">
        <v>368</v>
      </c>
    </row>
    <row r="33258">
      <c r="F33258" s="9"/>
      <c r="N33258" s="50"/>
      <c r="O33258" s="50"/>
      <c r="P33258" s="50"/>
      <c r="Q33258" s="50" t="s">
        <v>368</v>
      </c>
      <c r="R33258" s="9" t="s">
        <v>368</v>
      </c>
      <c r="S33258" s="50" t="s">
        <v>368</v>
      </c>
      <c r="T33258" s="9" t="s">
        <v>368</v>
      </c>
      <c r="U33258" s="9" t="s">
        <v>368</v>
      </c>
    </row>
    <row r="33259">
      <c r="F33259" s="9"/>
      <c r="N33259" s="50"/>
      <c r="O33259" s="50"/>
      <c r="P33259" s="50"/>
      <c r="Q33259" s="50" t="s">
        <v>368</v>
      </c>
      <c r="R33259" s="9" t="s">
        <v>368</v>
      </c>
      <c r="S33259" s="50" t="s">
        <v>368</v>
      </c>
      <c r="T33259" s="9" t="s">
        <v>368</v>
      </c>
      <c r="U33259" s="9" t="s">
        <v>368</v>
      </c>
    </row>
    <row r="33260">
      <c r="F33260" s="9"/>
      <c r="N33260" s="50"/>
      <c r="O33260" s="50"/>
      <c r="P33260" s="50"/>
      <c r="Q33260" s="50" t="s">
        <v>368</v>
      </c>
      <c r="R33260" s="9" t="s">
        <v>368</v>
      </c>
      <c r="S33260" s="50" t="s">
        <v>368</v>
      </c>
      <c r="T33260" s="9" t="s">
        <v>368</v>
      </c>
      <c r="U33260" s="9" t="s">
        <v>368</v>
      </c>
    </row>
    <row r="33261">
      <c r="F33261" s="9"/>
      <c r="N33261" s="50"/>
      <c r="O33261" s="50"/>
      <c r="P33261" s="50"/>
      <c r="Q33261" s="50" t="s">
        <v>368</v>
      </c>
      <c r="R33261" s="9" t="s">
        <v>368</v>
      </c>
      <c r="S33261" s="50" t="s">
        <v>368</v>
      </c>
      <c r="T33261" s="9" t="s">
        <v>368</v>
      </c>
      <c r="U33261" s="9" t="s">
        <v>368</v>
      </c>
    </row>
    <row r="33262">
      <c r="F33262" s="9"/>
      <c r="N33262" s="50"/>
      <c r="O33262" s="50"/>
      <c r="P33262" s="50"/>
      <c r="Q33262" s="50" t="s">
        <v>368</v>
      </c>
      <c r="R33262" s="9" t="s">
        <v>368</v>
      </c>
      <c r="S33262" s="50" t="s">
        <v>368</v>
      </c>
      <c r="T33262" s="9" t="s">
        <v>368</v>
      </c>
      <c r="U33262" s="9" t="s">
        <v>368</v>
      </c>
    </row>
    <row r="33263">
      <c r="F33263" s="9"/>
      <c r="N33263" s="50"/>
      <c r="O33263" s="50"/>
      <c r="P33263" s="50"/>
      <c r="Q33263" s="50" t="s">
        <v>368</v>
      </c>
      <c r="R33263" s="9" t="s">
        <v>368</v>
      </c>
      <c r="S33263" s="50" t="s">
        <v>368</v>
      </c>
      <c r="T33263" s="9" t="s">
        <v>368</v>
      </c>
      <c r="U33263" s="9" t="s">
        <v>368</v>
      </c>
    </row>
    <row r="33264">
      <c r="F33264" s="9"/>
      <c r="N33264" s="50"/>
      <c r="O33264" s="50"/>
      <c r="P33264" s="50"/>
      <c r="Q33264" s="50" t="s">
        <v>368</v>
      </c>
      <c r="R33264" s="9" t="s">
        <v>368</v>
      </c>
      <c r="S33264" s="50" t="s">
        <v>368</v>
      </c>
      <c r="T33264" s="9" t="s">
        <v>368</v>
      </c>
      <c r="U33264" s="9" t="s">
        <v>368</v>
      </c>
    </row>
    <row r="33265">
      <c r="F33265" s="9"/>
      <c r="N33265" s="50"/>
      <c r="O33265" s="50"/>
      <c r="P33265" s="50"/>
      <c r="Q33265" s="50" t="s">
        <v>368</v>
      </c>
      <c r="R33265" s="9" t="s">
        <v>368</v>
      </c>
      <c r="S33265" s="50" t="s">
        <v>368</v>
      </c>
      <c r="T33265" s="9" t="s">
        <v>368</v>
      </c>
      <c r="U33265" s="9" t="s">
        <v>368</v>
      </c>
    </row>
    <row r="33266">
      <c r="F33266" s="9"/>
      <c r="N33266" s="50"/>
      <c r="O33266" s="50"/>
      <c r="P33266" s="50"/>
      <c r="Q33266" s="50" t="s">
        <v>368</v>
      </c>
      <c r="R33266" s="9" t="s">
        <v>368</v>
      </c>
      <c r="S33266" s="50" t="s">
        <v>368</v>
      </c>
      <c r="T33266" s="9" t="s">
        <v>368</v>
      </c>
      <c r="U33266" s="9" t="s">
        <v>368</v>
      </c>
    </row>
    <row r="33267">
      <c r="F33267" s="9"/>
      <c r="N33267" s="50"/>
      <c r="O33267" s="50"/>
      <c r="P33267" s="50"/>
      <c r="Q33267" s="50" t="s">
        <v>368</v>
      </c>
      <c r="R33267" s="9" t="s">
        <v>368</v>
      </c>
      <c r="S33267" s="50" t="s">
        <v>368</v>
      </c>
      <c r="T33267" s="9" t="s">
        <v>368</v>
      </c>
      <c r="U33267" s="9" t="s">
        <v>368</v>
      </c>
    </row>
    <row r="33268">
      <c r="F33268" s="9"/>
      <c r="N33268" s="50"/>
      <c r="O33268" s="50"/>
      <c r="P33268" s="50"/>
      <c r="Q33268" s="50" t="s">
        <v>368</v>
      </c>
      <c r="R33268" s="9" t="s">
        <v>368</v>
      </c>
      <c r="S33268" s="50" t="s">
        <v>368</v>
      </c>
      <c r="T33268" s="9" t="s">
        <v>368</v>
      </c>
      <c r="U33268" s="9" t="s">
        <v>368</v>
      </c>
    </row>
    <row r="33269">
      <c r="F33269" s="9"/>
      <c r="N33269" s="50"/>
      <c r="O33269" s="50"/>
      <c r="P33269" s="50"/>
      <c r="Q33269" s="50" t="s">
        <v>368</v>
      </c>
      <c r="R33269" s="9" t="s">
        <v>368</v>
      </c>
      <c r="S33269" s="50" t="s">
        <v>368</v>
      </c>
      <c r="T33269" s="9" t="s">
        <v>368</v>
      </c>
      <c r="U33269" s="9" t="s">
        <v>368</v>
      </c>
    </row>
    <row r="33270">
      <c r="F33270" s="9"/>
      <c r="N33270" s="50"/>
      <c r="O33270" s="50"/>
      <c r="P33270" s="50"/>
      <c r="Q33270" s="50" t="s">
        <v>368</v>
      </c>
      <c r="R33270" s="9" t="s">
        <v>368</v>
      </c>
      <c r="S33270" s="50" t="s">
        <v>368</v>
      </c>
      <c r="T33270" s="9" t="s">
        <v>368</v>
      </c>
      <c r="U33270" s="9" t="s">
        <v>368</v>
      </c>
    </row>
    <row r="33271">
      <c r="F33271" s="9"/>
      <c r="N33271" s="50"/>
      <c r="O33271" s="50"/>
      <c r="P33271" s="50"/>
      <c r="Q33271" s="50" t="s">
        <v>368</v>
      </c>
      <c r="R33271" s="9" t="s">
        <v>368</v>
      </c>
      <c r="S33271" s="50" t="s">
        <v>368</v>
      </c>
      <c r="T33271" s="9" t="s">
        <v>368</v>
      </c>
      <c r="U33271" s="9" t="s">
        <v>368</v>
      </c>
    </row>
    <row r="33272">
      <c r="F33272" s="9"/>
      <c r="N33272" s="50"/>
      <c r="O33272" s="50"/>
      <c r="P33272" s="50"/>
      <c r="Q33272" s="50" t="s">
        <v>368</v>
      </c>
      <c r="R33272" s="9" t="s">
        <v>368</v>
      </c>
      <c r="S33272" s="50" t="s">
        <v>368</v>
      </c>
      <c r="T33272" s="9" t="s">
        <v>368</v>
      </c>
      <c r="U33272" s="9" t="s">
        <v>368</v>
      </c>
    </row>
    <row r="33273">
      <c r="F33273" s="9"/>
      <c r="N33273" s="50"/>
      <c r="O33273" s="50"/>
      <c r="P33273" s="50"/>
      <c r="Q33273" s="50" t="s">
        <v>368</v>
      </c>
      <c r="R33273" s="9" t="s">
        <v>368</v>
      </c>
      <c r="S33273" s="50" t="s">
        <v>368</v>
      </c>
      <c r="T33273" s="9" t="s">
        <v>368</v>
      </c>
      <c r="U33273" s="9" t="s">
        <v>368</v>
      </c>
    </row>
    <row r="33274">
      <c r="F33274" s="9"/>
      <c r="N33274" s="50"/>
      <c r="O33274" s="50"/>
      <c r="P33274" s="50"/>
      <c r="Q33274" s="50" t="s">
        <v>368</v>
      </c>
      <c r="R33274" s="9" t="s">
        <v>368</v>
      </c>
      <c r="S33274" s="50" t="s">
        <v>368</v>
      </c>
      <c r="T33274" s="9" t="s">
        <v>368</v>
      </c>
      <c r="U33274" s="9" t="s">
        <v>368</v>
      </c>
    </row>
    <row r="33275">
      <c r="F33275" s="9"/>
      <c r="N33275" s="50"/>
      <c r="O33275" s="50"/>
      <c r="P33275" s="50"/>
      <c r="Q33275" s="50" t="s">
        <v>368</v>
      </c>
      <c r="R33275" s="9" t="s">
        <v>368</v>
      </c>
      <c r="S33275" s="50" t="s">
        <v>368</v>
      </c>
      <c r="T33275" s="9" t="s">
        <v>368</v>
      </c>
      <c r="U33275" s="9" t="s">
        <v>368</v>
      </c>
    </row>
    <row r="33276">
      <c r="F33276" s="9"/>
      <c r="N33276" s="50"/>
      <c r="O33276" s="50"/>
      <c r="P33276" s="50"/>
      <c r="Q33276" s="50" t="s">
        <v>368</v>
      </c>
      <c r="R33276" s="9" t="s">
        <v>368</v>
      </c>
      <c r="S33276" s="50" t="s">
        <v>368</v>
      </c>
      <c r="T33276" s="9" t="s">
        <v>368</v>
      </c>
      <c r="U33276" s="9" t="s">
        <v>368</v>
      </c>
    </row>
    <row r="33277">
      <c r="F33277" s="9"/>
      <c r="N33277" s="50"/>
      <c r="O33277" s="50"/>
      <c r="P33277" s="50"/>
      <c r="Q33277" s="50" t="s">
        <v>368</v>
      </c>
      <c r="R33277" s="9" t="s">
        <v>368</v>
      </c>
      <c r="S33277" s="50" t="s">
        <v>368</v>
      </c>
      <c r="T33277" s="9" t="s">
        <v>368</v>
      </c>
      <c r="U33277" s="9" t="s">
        <v>368</v>
      </c>
    </row>
    <row r="33278">
      <c r="F33278" s="9"/>
      <c r="N33278" s="50"/>
      <c r="O33278" s="50"/>
      <c r="P33278" s="50"/>
      <c r="Q33278" s="50" t="s">
        <v>368</v>
      </c>
      <c r="R33278" s="9" t="s">
        <v>368</v>
      </c>
      <c r="S33278" s="50" t="s">
        <v>368</v>
      </c>
      <c r="T33278" s="9" t="s">
        <v>368</v>
      </c>
      <c r="U33278" s="9" t="s">
        <v>368</v>
      </c>
    </row>
    <row r="33279">
      <c r="F33279" s="9"/>
      <c r="N33279" s="50"/>
      <c r="O33279" s="50"/>
      <c r="P33279" s="50"/>
      <c r="Q33279" s="50" t="s">
        <v>368</v>
      </c>
      <c r="R33279" s="9" t="s">
        <v>368</v>
      </c>
      <c r="S33279" s="50" t="s">
        <v>368</v>
      </c>
      <c r="T33279" s="9" t="s">
        <v>368</v>
      </c>
      <c r="U33279" s="9" t="s">
        <v>368</v>
      </c>
    </row>
    <row r="33280">
      <c r="F33280" s="9"/>
      <c r="N33280" s="50"/>
      <c r="O33280" s="50"/>
      <c r="P33280" s="50"/>
      <c r="Q33280" s="50" t="s">
        <v>368</v>
      </c>
      <c r="R33280" s="9" t="s">
        <v>368</v>
      </c>
      <c r="S33280" s="50" t="s">
        <v>368</v>
      </c>
      <c r="T33280" s="9" t="s">
        <v>368</v>
      </c>
      <c r="U33280" s="9" t="s">
        <v>368</v>
      </c>
    </row>
    <row r="33281">
      <c r="F33281" s="9"/>
      <c r="N33281" s="50"/>
      <c r="O33281" s="50"/>
      <c r="P33281" s="50"/>
      <c r="Q33281" s="50" t="s">
        <v>368</v>
      </c>
      <c r="R33281" s="9" t="s">
        <v>368</v>
      </c>
      <c r="S33281" s="50" t="s">
        <v>368</v>
      </c>
      <c r="T33281" s="9" t="s">
        <v>368</v>
      </c>
      <c r="U33281" s="9" t="s">
        <v>368</v>
      </c>
    </row>
    <row r="33282">
      <c r="F33282" s="9"/>
      <c r="N33282" s="50"/>
      <c r="O33282" s="50"/>
      <c r="P33282" s="50"/>
      <c r="Q33282" s="50" t="s">
        <v>368</v>
      </c>
      <c r="R33282" s="9" t="s">
        <v>368</v>
      </c>
      <c r="S33282" s="50" t="s">
        <v>368</v>
      </c>
      <c r="T33282" s="9" t="s">
        <v>368</v>
      </c>
      <c r="U33282" s="9" t="s">
        <v>368</v>
      </c>
    </row>
    <row r="33283">
      <c r="F33283" s="9"/>
      <c r="N33283" s="50"/>
      <c r="O33283" s="50"/>
      <c r="P33283" s="50"/>
      <c r="Q33283" s="50" t="s">
        <v>368</v>
      </c>
      <c r="R33283" s="9" t="s">
        <v>368</v>
      </c>
      <c r="S33283" s="50" t="s">
        <v>368</v>
      </c>
      <c r="T33283" s="9" t="s">
        <v>368</v>
      </c>
      <c r="U33283" s="9" t="s">
        <v>368</v>
      </c>
    </row>
    <row r="33284">
      <c r="F33284" s="9"/>
      <c r="N33284" s="50"/>
      <c r="O33284" s="50"/>
      <c r="P33284" s="50"/>
      <c r="Q33284" s="50" t="s">
        <v>368</v>
      </c>
      <c r="R33284" s="9" t="s">
        <v>368</v>
      </c>
      <c r="S33284" s="50" t="s">
        <v>368</v>
      </c>
      <c r="T33284" s="9" t="s">
        <v>368</v>
      </c>
      <c r="U33284" s="9" t="s">
        <v>368</v>
      </c>
    </row>
    <row r="33285">
      <c r="F33285" s="9"/>
      <c r="N33285" s="50"/>
      <c r="O33285" s="50"/>
      <c r="P33285" s="50"/>
      <c r="Q33285" s="50" t="s">
        <v>368</v>
      </c>
      <c r="R33285" s="9" t="s">
        <v>368</v>
      </c>
      <c r="S33285" s="50" t="s">
        <v>368</v>
      </c>
      <c r="T33285" s="9" t="s">
        <v>368</v>
      </c>
      <c r="U33285" s="9" t="s">
        <v>368</v>
      </c>
    </row>
    <row r="33286">
      <c r="F33286" s="9"/>
      <c r="N33286" s="50"/>
      <c r="O33286" s="50"/>
      <c r="P33286" s="50"/>
      <c r="Q33286" s="50" t="s">
        <v>368</v>
      </c>
      <c r="R33286" s="9" t="s">
        <v>368</v>
      </c>
      <c r="S33286" s="50" t="s">
        <v>368</v>
      </c>
      <c r="T33286" s="9" t="s">
        <v>368</v>
      </c>
      <c r="U33286" s="9" t="s">
        <v>368</v>
      </c>
    </row>
    <row r="33287">
      <c r="F33287" s="9"/>
      <c r="N33287" s="50"/>
      <c r="O33287" s="50"/>
      <c r="P33287" s="50"/>
      <c r="Q33287" s="50" t="s">
        <v>368</v>
      </c>
      <c r="R33287" s="9" t="s">
        <v>368</v>
      </c>
      <c r="S33287" s="50" t="s">
        <v>368</v>
      </c>
      <c r="T33287" s="9" t="s">
        <v>368</v>
      </c>
      <c r="U33287" s="9" t="s">
        <v>368</v>
      </c>
    </row>
    <row r="33288">
      <c r="F33288" s="9"/>
      <c r="N33288" s="50"/>
      <c r="O33288" s="50"/>
      <c r="P33288" s="50"/>
      <c r="Q33288" s="50" t="s">
        <v>368</v>
      </c>
      <c r="R33288" s="9" t="s">
        <v>368</v>
      </c>
      <c r="S33288" s="50" t="s">
        <v>368</v>
      </c>
      <c r="T33288" s="9" t="s">
        <v>368</v>
      </c>
      <c r="U33288" s="9" t="s">
        <v>368</v>
      </c>
    </row>
    <row r="33289">
      <c r="F33289" s="9"/>
      <c r="N33289" s="50"/>
      <c r="O33289" s="50"/>
      <c r="P33289" s="50"/>
      <c r="Q33289" s="50" t="s">
        <v>368</v>
      </c>
      <c r="R33289" s="9" t="s">
        <v>368</v>
      </c>
      <c r="S33289" s="50" t="s">
        <v>368</v>
      </c>
      <c r="T33289" s="9" t="s">
        <v>368</v>
      </c>
      <c r="U33289" s="9" t="s">
        <v>368</v>
      </c>
    </row>
    <row r="33290">
      <c r="F33290" s="9"/>
      <c r="N33290" s="50"/>
      <c r="O33290" s="50"/>
      <c r="P33290" s="50"/>
      <c r="Q33290" s="50" t="s">
        <v>368</v>
      </c>
      <c r="R33290" s="9" t="s">
        <v>368</v>
      </c>
      <c r="S33290" s="50" t="s">
        <v>368</v>
      </c>
      <c r="T33290" s="9" t="s">
        <v>368</v>
      </c>
      <c r="U33290" s="9" t="s">
        <v>368</v>
      </c>
    </row>
    <row r="33291">
      <c r="F33291" s="9"/>
      <c r="N33291" s="50"/>
      <c r="O33291" s="50"/>
      <c r="P33291" s="50"/>
      <c r="Q33291" s="50" t="s">
        <v>368</v>
      </c>
      <c r="R33291" s="9" t="s">
        <v>368</v>
      </c>
      <c r="S33291" s="50" t="s">
        <v>368</v>
      </c>
      <c r="T33291" s="9" t="s">
        <v>368</v>
      </c>
      <c r="U33291" s="9" t="s">
        <v>368</v>
      </c>
    </row>
    <row r="33292">
      <c r="F33292" s="9"/>
      <c r="N33292" s="50"/>
      <c r="O33292" s="50"/>
      <c r="P33292" s="50"/>
      <c r="Q33292" s="50" t="s">
        <v>368</v>
      </c>
      <c r="R33292" s="9" t="s">
        <v>368</v>
      </c>
      <c r="S33292" s="50" t="s">
        <v>368</v>
      </c>
      <c r="T33292" s="9" t="s">
        <v>368</v>
      </c>
      <c r="U33292" s="9" t="s">
        <v>368</v>
      </c>
    </row>
    <row r="33293">
      <c r="F33293" s="9"/>
      <c r="N33293" s="50"/>
      <c r="O33293" s="50"/>
      <c r="P33293" s="50"/>
      <c r="Q33293" s="50" t="s">
        <v>368</v>
      </c>
      <c r="R33293" s="9" t="s">
        <v>368</v>
      </c>
      <c r="S33293" s="50" t="s">
        <v>368</v>
      </c>
      <c r="T33293" s="9" t="s">
        <v>368</v>
      </c>
      <c r="U33293" s="9" t="s">
        <v>368</v>
      </c>
    </row>
    <row r="33294">
      <c r="F33294" s="9"/>
      <c r="N33294" s="50"/>
      <c r="O33294" s="50"/>
      <c r="P33294" s="50"/>
      <c r="Q33294" s="50" t="s">
        <v>368</v>
      </c>
      <c r="R33294" s="9" t="s">
        <v>368</v>
      </c>
      <c r="S33294" s="50" t="s">
        <v>368</v>
      </c>
      <c r="T33294" s="9" t="s">
        <v>368</v>
      </c>
      <c r="U33294" s="9" t="s">
        <v>368</v>
      </c>
    </row>
    <row r="33295">
      <c r="F33295" s="9"/>
      <c r="N33295" s="50"/>
      <c r="O33295" s="50"/>
      <c r="P33295" s="50"/>
      <c r="Q33295" s="50" t="s">
        <v>368</v>
      </c>
      <c r="R33295" s="9" t="s">
        <v>368</v>
      </c>
      <c r="S33295" s="50" t="s">
        <v>368</v>
      </c>
      <c r="T33295" s="9" t="s">
        <v>368</v>
      </c>
      <c r="U33295" s="9" t="s">
        <v>368</v>
      </c>
    </row>
    <row r="33296">
      <c r="F33296" s="9"/>
      <c r="N33296" s="50"/>
      <c r="O33296" s="50"/>
      <c r="P33296" s="50"/>
      <c r="Q33296" s="50" t="s">
        <v>368</v>
      </c>
      <c r="R33296" s="9" t="s">
        <v>368</v>
      </c>
      <c r="S33296" s="50" t="s">
        <v>368</v>
      </c>
      <c r="T33296" s="9" t="s">
        <v>368</v>
      </c>
      <c r="U33296" s="9" t="s">
        <v>368</v>
      </c>
    </row>
    <row r="33297">
      <c r="F33297" s="9"/>
      <c r="N33297" s="50"/>
      <c r="O33297" s="50"/>
      <c r="P33297" s="50"/>
      <c r="Q33297" s="50" t="s">
        <v>368</v>
      </c>
      <c r="R33297" s="9" t="s">
        <v>368</v>
      </c>
      <c r="S33297" s="50" t="s">
        <v>368</v>
      </c>
      <c r="T33297" s="9" t="s">
        <v>368</v>
      </c>
      <c r="U33297" s="9" t="s">
        <v>368</v>
      </c>
    </row>
    <row r="33298">
      <c r="F33298" s="9"/>
      <c r="N33298" s="50"/>
      <c r="O33298" s="50"/>
      <c r="P33298" s="50"/>
      <c r="Q33298" s="50" t="s">
        <v>368</v>
      </c>
      <c r="R33298" s="9" t="s">
        <v>368</v>
      </c>
      <c r="S33298" s="50" t="s">
        <v>368</v>
      </c>
      <c r="T33298" s="9" t="s">
        <v>368</v>
      </c>
      <c r="U33298" s="9" t="s">
        <v>368</v>
      </c>
    </row>
    <row r="33299">
      <c r="F33299" s="9"/>
      <c r="N33299" s="50"/>
      <c r="O33299" s="50"/>
      <c r="P33299" s="50"/>
      <c r="Q33299" s="50" t="s">
        <v>368</v>
      </c>
      <c r="R33299" s="9" t="s">
        <v>368</v>
      </c>
      <c r="S33299" s="50" t="s">
        <v>368</v>
      </c>
      <c r="T33299" s="9" t="s">
        <v>368</v>
      </c>
      <c r="U33299" s="9" t="s">
        <v>368</v>
      </c>
    </row>
    <row r="33300">
      <c r="F33300" s="9"/>
      <c r="N33300" s="50"/>
      <c r="O33300" s="50"/>
      <c r="P33300" s="50"/>
      <c r="Q33300" s="50" t="s">
        <v>368</v>
      </c>
      <c r="R33300" s="9" t="s">
        <v>368</v>
      </c>
      <c r="S33300" s="50" t="s">
        <v>368</v>
      </c>
      <c r="T33300" s="9" t="s">
        <v>368</v>
      </c>
      <c r="U33300" s="9" t="s">
        <v>368</v>
      </c>
    </row>
    <row r="33301">
      <c r="F33301" s="9"/>
      <c r="N33301" s="50"/>
      <c r="O33301" s="50"/>
      <c r="P33301" s="50"/>
      <c r="Q33301" s="50" t="s">
        <v>368</v>
      </c>
      <c r="R33301" s="9" t="s">
        <v>368</v>
      </c>
      <c r="S33301" s="50" t="s">
        <v>368</v>
      </c>
      <c r="T33301" s="9" t="s">
        <v>368</v>
      </c>
      <c r="U33301" s="9" t="s">
        <v>368</v>
      </c>
    </row>
    <row r="33302">
      <c r="F33302" s="9"/>
      <c r="N33302" s="50"/>
      <c r="O33302" s="50"/>
      <c r="P33302" s="50"/>
      <c r="Q33302" s="50" t="s">
        <v>368</v>
      </c>
      <c r="R33302" s="9" t="s">
        <v>368</v>
      </c>
      <c r="S33302" s="50" t="s">
        <v>368</v>
      </c>
      <c r="T33302" s="9" t="s">
        <v>368</v>
      </c>
      <c r="U33302" s="9" t="s">
        <v>368</v>
      </c>
    </row>
    <row r="33303">
      <c r="F33303" s="9"/>
      <c r="N33303" s="50"/>
      <c r="O33303" s="50"/>
      <c r="P33303" s="50"/>
      <c r="Q33303" s="50" t="s">
        <v>368</v>
      </c>
      <c r="R33303" s="9" t="s">
        <v>368</v>
      </c>
      <c r="S33303" s="50" t="s">
        <v>368</v>
      </c>
      <c r="T33303" s="9" t="s">
        <v>368</v>
      </c>
      <c r="U33303" s="9" t="s">
        <v>368</v>
      </c>
    </row>
    <row r="33304">
      <c r="F33304" s="9"/>
      <c r="N33304" s="50"/>
      <c r="O33304" s="50"/>
      <c r="P33304" s="50"/>
      <c r="Q33304" s="50" t="s">
        <v>368</v>
      </c>
      <c r="R33304" s="9" t="s">
        <v>368</v>
      </c>
      <c r="S33304" s="50" t="s">
        <v>368</v>
      </c>
      <c r="T33304" s="9" t="s">
        <v>368</v>
      </c>
      <c r="U33304" s="9" t="s">
        <v>368</v>
      </c>
    </row>
    <row r="33305">
      <c r="F33305" s="9"/>
      <c r="N33305" s="50"/>
      <c r="O33305" s="50"/>
      <c r="P33305" s="50"/>
      <c r="Q33305" s="50" t="s">
        <v>368</v>
      </c>
      <c r="R33305" s="9" t="s">
        <v>368</v>
      </c>
      <c r="S33305" s="50" t="s">
        <v>368</v>
      </c>
      <c r="T33305" s="9" t="s">
        <v>368</v>
      </c>
      <c r="U33305" s="9" t="s">
        <v>368</v>
      </c>
    </row>
    <row r="33306">
      <c r="F33306" s="9"/>
      <c r="N33306" s="50"/>
      <c r="O33306" s="50"/>
      <c r="P33306" s="50"/>
      <c r="Q33306" s="50" t="s">
        <v>368</v>
      </c>
      <c r="R33306" s="9" t="s">
        <v>368</v>
      </c>
      <c r="S33306" s="50" t="s">
        <v>368</v>
      </c>
      <c r="T33306" s="9" t="s">
        <v>368</v>
      </c>
      <c r="U33306" s="9" t="s">
        <v>368</v>
      </c>
    </row>
    <row r="33307">
      <c r="F33307" s="9"/>
      <c r="N33307" s="50"/>
      <c r="O33307" s="50"/>
      <c r="P33307" s="50"/>
      <c r="Q33307" s="50" t="s">
        <v>368</v>
      </c>
      <c r="R33307" s="9" t="s">
        <v>368</v>
      </c>
      <c r="S33307" s="50" t="s">
        <v>368</v>
      </c>
      <c r="T33307" s="9" t="s">
        <v>368</v>
      </c>
      <c r="U33307" s="9" t="s">
        <v>368</v>
      </c>
    </row>
    <row r="33308">
      <c r="F33308" s="9"/>
      <c r="N33308" s="50"/>
      <c r="O33308" s="50"/>
      <c r="P33308" s="50"/>
      <c r="Q33308" s="50" t="s">
        <v>368</v>
      </c>
      <c r="R33308" s="9" t="s">
        <v>368</v>
      </c>
      <c r="S33308" s="50" t="s">
        <v>368</v>
      </c>
      <c r="T33308" s="9" t="s">
        <v>368</v>
      </c>
      <c r="U33308" s="9" t="s">
        <v>368</v>
      </c>
    </row>
    <row r="33309">
      <c r="F33309" s="9"/>
      <c r="N33309" s="50"/>
      <c r="O33309" s="50"/>
      <c r="P33309" s="50"/>
      <c r="Q33309" s="50" t="s">
        <v>368</v>
      </c>
      <c r="R33309" s="9" t="s">
        <v>368</v>
      </c>
      <c r="S33309" s="50" t="s">
        <v>368</v>
      </c>
      <c r="T33309" s="9" t="s">
        <v>368</v>
      </c>
      <c r="U33309" s="9" t="s">
        <v>368</v>
      </c>
    </row>
    <row r="33310">
      <c r="F33310" s="9"/>
      <c r="N33310" s="50"/>
      <c r="O33310" s="50"/>
      <c r="P33310" s="50"/>
      <c r="Q33310" s="50" t="s">
        <v>368</v>
      </c>
      <c r="R33310" s="9" t="s">
        <v>368</v>
      </c>
      <c r="S33310" s="50" t="s">
        <v>368</v>
      </c>
      <c r="T33310" s="9" t="s">
        <v>368</v>
      </c>
      <c r="U33310" s="9" t="s">
        <v>368</v>
      </c>
    </row>
    <row r="33311">
      <c r="F33311" s="9"/>
      <c r="N33311" s="50"/>
      <c r="O33311" s="50"/>
      <c r="P33311" s="50"/>
      <c r="Q33311" s="50" t="s">
        <v>368</v>
      </c>
      <c r="R33311" s="9" t="s">
        <v>368</v>
      </c>
      <c r="S33311" s="50" t="s">
        <v>368</v>
      </c>
      <c r="T33311" s="9" t="s">
        <v>368</v>
      </c>
      <c r="U33311" s="9" t="s">
        <v>368</v>
      </c>
    </row>
    <row r="33312">
      <c r="F33312" s="9"/>
      <c r="N33312" s="50"/>
      <c r="O33312" s="50"/>
      <c r="P33312" s="50"/>
      <c r="Q33312" s="50" t="s">
        <v>368</v>
      </c>
      <c r="R33312" s="9" t="s">
        <v>368</v>
      </c>
      <c r="S33312" s="50" t="s">
        <v>368</v>
      </c>
      <c r="T33312" s="9" t="s">
        <v>368</v>
      </c>
      <c r="U33312" s="9" t="s">
        <v>368</v>
      </c>
    </row>
    <row r="33313">
      <c r="F33313" s="9"/>
      <c r="N33313" s="50"/>
      <c r="O33313" s="50"/>
      <c r="P33313" s="50"/>
      <c r="Q33313" s="50" t="s">
        <v>368</v>
      </c>
      <c r="R33313" s="9" t="s">
        <v>368</v>
      </c>
      <c r="S33313" s="50" t="s">
        <v>368</v>
      </c>
      <c r="T33313" s="9" t="s">
        <v>368</v>
      </c>
      <c r="U33313" s="9" t="s">
        <v>368</v>
      </c>
    </row>
    <row r="33314">
      <c r="F33314" s="9"/>
      <c r="N33314" s="50"/>
      <c r="O33314" s="50"/>
      <c r="P33314" s="50"/>
      <c r="Q33314" s="50" t="s">
        <v>368</v>
      </c>
      <c r="R33314" s="9" t="s">
        <v>368</v>
      </c>
      <c r="S33314" s="50" t="s">
        <v>368</v>
      </c>
      <c r="T33314" s="9" t="s">
        <v>368</v>
      </c>
      <c r="U33314" s="9" t="s">
        <v>368</v>
      </c>
    </row>
    <row r="33315">
      <c r="F33315" s="9"/>
      <c r="N33315" s="50"/>
      <c r="O33315" s="50"/>
      <c r="P33315" s="50"/>
      <c r="Q33315" s="50" t="s">
        <v>368</v>
      </c>
      <c r="R33315" s="9" t="s">
        <v>368</v>
      </c>
      <c r="S33315" s="50" t="s">
        <v>368</v>
      </c>
      <c r="T33315" s="9" t="s">
        <v>368</v>
      </c>
      <c r="U33315" s="9" t="s">
        <v>368</v>
      </c>
    </row>
    <row r="33316">
      <c r="F33316" s="9"/>
      <c r="N33316" s="50"/>
      <c r="O33316" s="50"/>
      <c r="P33316" s="50"/>
      <c r="Q33316" s="50" t="s">
        <v>368</v>
      </c>
      <c r="R33316" s="9" t="s">
        <v>368</v>
      </c>
      <c r="S33316" s="50" t="s">
        <v>368</v>
      </c>
      <c r="T33316" s="9" t="s">
        <v>368</v>
      </c>
      <c r="U33316" s="9" t="s">
        <v>368</v>
      </c>
    </row>
    <row r="33317">
      <c r="F33317" s="9"/>
      <c r="N33317" s="50"/>
      <c r="O33317" s="50"/>
      <c r="P33317" s="50"/>
      <c r="Q33317" s="50" t="s">
        <v>368</v>
      </c>
      <c r="R33317" s="9" t="s">
        <v>368</v>
      </c>
      <c r="S33317" s="50" t="s">
        <v>368</v>
      </c>
      <c r="T33317" s="9" t="s">
        <v>368</v>
      </c>
      <c r="U33317" s="9" t="s">
        <v>368</v>
      </c>
    </row>
    <row r="33318">
      <c r="F33318" s="9"/>
      <c r="N33318" s="50"/>
      <c r="O33318" s="50"/>
      <c r="P33318" s="50"/>
      <c r="Q33318" s="50" t="s">
        <v>368</v>
      </c>
      <c r="R33318" s="9" t="s">
        <v>368</v>
      </c>
      <c r="S33318" s="50" t="s">
        <v>368</v>
      </c>
      <c r="T33318" s="9" t="s">
        <v>368</v>
      </c>
      <c r="U33318" s="9" t="s">
        <v>368</v>
      </c>
    </row>
    <row r="33319">
      <c r="F33319" s="9"/>
      <c r="N33319" s="50"/>
      <c r="O33319" s="50"/>
      <c r="P33319" s="50"/>
      <c r="Q33319" s="50" t="s">
        <v>368</v>
      </c>
      <c r="R33319" s="9" t="s">
        <v>368</v>
      </c>
      <c r="S33319" s="50" t="s">
        <v>368</v>
      </c>
      <c r="T33319" s="9" t="s">
        <v>368</v>
      </c>
      <c r="U33319" s="9" t="s">
        <v>368</v>
      </c>
    </row>
    <row r="33320">
      <c r="F33320" s="9"/>
      <c r="N33320" s="50"/>
      <c r="O33320" s="50"/>
      <c r="P33320" s="50"/>
      <c r="Q33320" s="50" t="s">
        <v>368</v>
      </c>
      <c r="R33320" s="9" t="s">
        <v>368</v>
      </c>
      <c r="S33320" s="50" t="s">
        <v>368</v>
      </c>
      <c r="T33320" s="9" t="s">
        <v>368</v>
      </c>
      <c r="U33320" s="9" t="s">
        <v>368</v>
      </c>
    </row>
    <row r="33321">
      <c r="F33321" s="9"/>
      <c r="N33321" s="50"/>
      <c r="O33321" s="50"/>
      <c r="P33321" s="50"/>
      <c r="Q33321" s="50" t="s">
        <v>368</v>
      </c>
      <c r="R33321" s="9" t="s">
        <v>368</v>
      </c>
      <c r="S33321" s="50" t="s">
        <v>368</v>
      </c>
      <c r="T33321" s="9" t="s">
        <v>368</v>
      </c>
      <c r="U33321" s="9" t="s">
        <v>368</v>
      </c>
    </row>
    <row r="33322">
      <c r="F33322" s="9"/>
      <c r="N33322" s="50"/>
      <c r="O33322" s="50"/>
      <c r="P33322" s="50"/>
      <c r="Q33322" s="50" t="s">
        <v>368</v>
      </c>
      <c r="R33322" s="9" t="s">
        <v>368</v>
      </c>
      <c r="S33322" s="50" t="s">
        <v>368</v>
      </c>
      <c r="T33322" s="9" t="s">
        <v>368</v>
      </c>
      <c r="U33322" s="9" t="s">
        <v>368</v>
      </c>
    </row>
    <row r="33323">
      <c r="F33323" s="9"/>
      <c r="N33323" s="50"/>
      <c r="O33323" s="50"/>
      <c r="P33323" s="50"/>
      <c r="Q33323" s="50" t="s">
        <v>368</v>
      </c>
      <c r="R33323" s="9" t="s">
        <v>368</v>
      </c>
      <c r="S33323" s="50" t="s">
        <v>368</v>
      </c>
      <c r="T33323" s="9" t="s">
        <v>368</v>
      </c>
      <c r="U33323" s="9" t="s">
        <v>368</v>
      </c>
    </row>
    <row r="33324">
      <c r="F33324" s="9"/>
      <c r="N33324" s="50"/>
      <c r="O33324" s="50"/>
      <c r="P33324" s="50"/>
      <c r="Q33324" s="50" t="s">
        <v>368</v>
      </c>
      <c r="R33324" s="9" t="s">
        <v>368</v>
      </c>
      <c r="S33324" s="50" t="s">
        <v>368</v>
      </c>
      <c r="T33324" s="9" t="s">
        <v>368</v>
      </c>
      <c r="U33324" s="9" t="s">
        <v>368</v>
      </c>
    </row>
    <row r="33325">
      <c r="F33325" s="9"/>
      <c r="N33325" s="50"/>
      <c r="O33325" s="50"/>
      <c r="P33325" s="50"/>
      <c r="Q33325" s="50" t="s">
        <v>368</v>
      </c>
      <c r="R33325" s="9" t="s">
        <v>368</v>
      </c>
      <c r="S33325" s="50" t="s">
        <v>368</v>
      </c>
      <c r="T33325" s="9" t="s">
        <v>368</v>
      </c>
      <c r="U33325" s="9" t="s">
        <v>368</v>
      </c>
    </row>
    <row r="33326">
      <c r="F33326" s="9"/>
      <c r="N33326" s="50"/>
      <c r="O33326" s="50"/>
      <c r="P33326" s="50"/>
      <c r="Q33326" s="50" t="s">
        <v>368</v>
      </c>
      <c r="R33326" s="9" t="s">
        <v>368</v>
      </c>
      <c r="S33326" s="50" t="s">
        <v>368</v>
      </c>
      <c r="T33326" s="9" t="s">
        <v>368</v>
      </c>
      <c r="U33326" s="9" t="s">
        <v>368</v>
      </c>
    </row>
    <row r="33327">
      <c r="F33327" s="9"/>
      <c r="N33327" s="50"/>
      <c r="O33327" s="50"/>
      <c r="P33327" s="50"/>
      <c r="Q33327" s="50" t="s">
        <v>368</v>
      </c>
      <c r="R33327" s="9" t="s">
        <v>368</v>
      </c>
      <c r="S33327" s="50" t="s">
        <v>368</v>
      </c>
      <c r="T33327" s="9" t="s">
        <v>368</v>
      </c>
      <c r="U33327" s="9" t="s">
        <v>368</v>
      </c>
    </row>
    <row r="33328">
      <c r="F33328" s="9"/>
      <c r="N33328" s="50"/>
      <c r="O33328" s="50"/>
      <c r="P33328" s="50"/>
      <c r="Q33328" s="50" t="s">
        <v>368</v>
      </c>
      <c r="R33328" s="9" t="s">
        <v>368</v>
      </c>
      <c r="S33328" s="50" t="s">
        <v>368</v>
      </c>
      <c r="T33328" s="9" t="s">
        <v>368</v>
      </c>
      <c r="U33328" s="9" t="s">
        <v>368</v>
      </c>
    </row>
    <row r="33329">
      <c r="F33329" s="9"/>
      <c r="N33329" s="50"/>
      <c r="O33329" s="50"/>
      <c r="P33329" s="50"/>
      <c r="Q33329" s="50" t="s">
        <v>368</v>
      </c>
      <c r="R33329" s="9" t="s">
        <v>368</v>
      </c>
      <c r="S33329" s="50" t="s">
        <v>368</v>
      </c>
      <c r="T33329" s="9" t="s">
        <v>368</v>
      </c>
      <c r="U33329" s="9" t="s">
        <v>368</v>
      </c>
    </row>
    <row r="33330">
      <c r="F33330" s="9"/>
      <c r="N33330" s="50"/>
      <c r="O33330" s="50"/>
      <c r="P33330" s="50"/>
      <c r="Q33330" s="50" t="s">
        <v>368</v>
      </c>
      <c r="R33330" s="9" t="s">
        <v>368</v>
      </c>
      <c r="S33330" s="50" t="s">
        <v>368</v>
      </c>
      <c r="T33330" s="9" t="s">
        <v>368</v>
      </c>
      <c r="U33330" s="9" t="s">
        <v>368</v>
      </c>
    </row>
    <row r="33331">
      <c r="F33331" s="9"/>
      <c r="N33331" s="50"/>
      <c r="O33331" s="50"/>
      <c r="P33331" s="50"/>
      <c r="Q33331" s="50" t="s">
        <v>368</v>
      </c>
      <c r="R33331" s="9" t="s">
        <v>368</v>
      </c>
      <c r="S33331" s="50" t="s">
        <v>368</v>
      </c>
      <c r="T33331" s="9" t="s">
        <v>368</v>
      </c>
      <c r="U33331" s="9" t="s">
        <v>368</v>
      </c>
    </row>
    <row r="33332">
      <c r="F33332" s="9"/>
      <c r="N33332" s="50"/>
      <c r="O33332" s="50"/>
      <c r="P33332" s="50"/>
      <c r="Q33332" s="50" t="s">
        <v>368</v>
      </c>
      <c r="R33332" s="9" t="s">
        <v>368</v>
      </c>
      <c r="S33332" s="50" t="s">
        <v>368</v>
      </c>
      <c r="T33332" s="9" t="s">
        <v>368</v>
      </c>
      <c r="U33332" s="9" t="s">
        <v>368</v>
      </c>
    </row>
    <row r="33333">
      <c r="F33333" s="9"/>
      <c r="N33333" s="50"/>
      <c r="O33333" s="50"/>
      <c r="P33333" s="50"/>
      <c r="Q33333" s="50" t="s">
        <v>368</v>
      </c>
      <c r="R33333" s="9" t="s">
        <v>368</v>
      </c>
      <c r="S33333" s="50" t="s">
        <v>368</v>
      </c>
      <c r="T33333" s="9" t="s">
        <v>368</v>
      </c>
      <c r="U33333" s="9" t="s">
        <v>368</v>
      </c>
    </row>
    <row r="33334">
      <c r="F33334" s="9"/>
      <c r="N33334" s="50"/>
      <c r="O33334" s="50"/>
      <c r="P33334" s="50"/>
      <c r="Q33334" s="50" t="s">
        <v>368</v>
      </c>
      <c r="R33334" s="9" t="s">
        <v>368</v>
      </c>
      <c r="S33334" s="50" t="s">
        <v>368</v>
      </c>
      <c r="T33334" s="9" t="s">
        <v>368</v>
      </c>
      <c r="U33334" s="9" t="s">
        <v>368</v>
      </c>
    </row>
    <row r="33335">
      <c r="F33335" s="9"/>
      <c r="N33335" s="50"/>
      <c r="O33335" s="50"/>
      <c r="P33335" s="50"/>
      <c r="Q33335" s="50" t="s">
        <v>368</v>
      </c>
      <c r="R33335" s="9" t="s">
        <v>368</v>
      </c>
      <c r="S33335" s="50" t="s">
        <v>368</v>
      </c>
      <c r="T33335" s="9" t="s">
        <v>368</v>
      </c>
      <c r="U33335" s="9" t="s">
        <v>368</v>
      </c>
    </row>
    <row r="33336">
      <c r="F33336" s="9"/>
      <c r="N33336" s="50"/>
      <c r="O33336" s="50"/>
      <c r="P33336" s="50"/>
      <c r="Q33336" s="50" t="s">
        <v>368</v>
      </c>
      <c r="R33336" s="9" t="s">
        <v>368</v>
      </c>
      <c r="S33336" s="50" t="s">
        <v>368</v>
      </c>
      <c r="T33336" s="9" t="s">
        <v>368</v>
      </c>
      <c r="U33336" s="9" t="s">
        <v>368</v>
      </c>
    </row>
    <row r="33337">
      <c r="F33337" s="9"/>
      <c r="N33337" s="50"/>
      <c r="O33337" s="50"/>
      <c r="P33337" s="50"/>
      <c r="Q33337" s="50" t="s">
        <v>368</v>
      </c>
      <c r="R33337" s="9" t="s">
        <v>368</v>
      </c>
      <c r="S33337" s="50" t="s">
        <v>368</v>
      </c>
      <c r="T33337" s="9" t="s">
        <v>368</v>
      </c>
      <c r="U33337" s="9" t="s">
        <v>368</v>
      </c>
    </row>
    <row r="33338">
      <c r="F33338" s="9"/>
      <c r="N33338" s="50"/>
      <c r="O33338" s="50"/>
      <c r="P33338" s="50"/>
      <c r="Q33338" s="50" t="s">
        <v>368</v>
      </c>
      <c r="R33338" s="9" t="s">
        <v>368</v>
      </c>
      <c r="S33338" s="50" t="s">
        <v>368</v>
      </c>
      <c r="T33338" s="9" t="s">
        <v>368</v>
      </c>
      <c r="U33338" s="9" t="s">
        <v>368</v>
      </c>
    </row>
    <row r="33339">
      <c r="F33339" s="9"/>
      <c r="N33339" s="50"/>
      <c r="O33339" s="50"/>
      <c r="P33339" s="50"/>
      <c r="Q33339" s="50" t="s">
        <v>368</v>
      </c>
      <c r="R33339" s="9" t="s">
        <v>368</v>
      </c>
      <c r="S33339" s="50" t="s">
        <v>368</v>
      </c>
      <c r="T33339" s="9" t="s">
        <v>368</v>
      </c>
      <c r="U33339" s="9" t="s">
        <v>368</v>
      </c>
    </row>
    <row r="33340">
      <c r="F33340" s="9"/>
      <c r="N33340" s="50"/>
      <c r="O33340" s="50"/>
      <c r="P33340" s="50"/>
      <c r="Q33340" s="50" t="s">
        <v>368</v>
      </c>
      <c r="R33340" s="9" t="s">
        <v>368</v>
      </c>
      <c r="S33340" s="50" t="s">
        <v>368</v>
      </c>
      <c r="T33340" s="9" t="s">
        <v>368</v>
      </c>
      <c r="U33340" s="9" t="s">
        <v>368</v>
      </c>
    </row>
    <row r="33341">
      <c r="F33341" s="9"/>
      <c r="N33341" s="50"/>
      <c r="O33341" s="50"/>
      <c r="P33341" s="50"/>
      <c r="Q33341" s="50" t="s">
        <v>368</v>
      </c>
      <c r="R33341" s="9" t="s">
        <v>368</v>
      </c>
      <c r="S33341" s="50" t="s">
        <v>368</v>
      </c>
      <c r="T33341" s="9" t="s">
        <v>368</v>
      </c>
      <c r="U33341" s="9" t="s">
        <v>368</v>
      </c>
    </row>
    <row r="33342">
      <c r="F33342" s="9"/>
      <c r="N33342" s="50"/>
      <c r="O33342" s="50"/>
      <c r="P33342" s="50"/>
      <c r="Q33342" s="50" t="s">
        <v>368</v>
      </c>
      <c r="R33342" s="9" t="s">
        <v>368</v>
      </c>
      <c r="S33342" s="50" t="s">
        <v>368</v>
      </c>
      <c r="T33342" s="9" t="s">
        <v>368</v>
      </c>
      <c r="U33342" s="9" t="s">
        <v>368</v>
      </c>
    </row>
    <row r="33343">
      <c r="F33343" s="9"/>
      <c r="N33343" s="50"/>
      <c r="O33343" s="50"/>
      <c r="P33343" s="50"/>
      <c r="Q33343" s="50" t="s">
        <v>368</v>
      </c>
      <c r="R33343" s="9" t="s">
        <v>368</v>
      </c>
      <c r="S33343" s="50" t="s">
        <v>368</v>
      </c>
      <c r="T33343" s="9" t="s">
        <v>368</v>
      </c>
      <c r="U33343" s="9" t="s">
        <v>368</v>
      </c>
    </row>
    <row r="33344">
      <c r="F33344" s="9"/>
      <c r="N33344" s="50"/>
      <c r="O33344" s="50"/>
      <c r="P33344" s="50"/>
      <c r="Q33344" s="50" t="s">
        <v>368</v>
      </c>
      <c r="R33344" s="9" t="s">
        <v>368</v>
      </c>
      <c r="S33344" s="50" t="s">
        <v>368</v>
      </c>
      <c r="T33344" s="9" t="s">
        <v>368</v>
      </c>
      <c r="U33344" s="9" t="s">
        <v>368</v>
      </c>
    </row>
    <row r="33345">
      <c r="F33345" s="9"/>
      <c r="N33345" s="50"/>
      <c r="O33345" s="50"/>
      <c r="P33345" s="50"/>
      <c r="Q33345" s="50" t="s">
        <v>368</v>
      </c>
      <c r="R33345" s="9" t="s">
        <v>368</v>
      </c>
      <c r="S33345" s="50" t="s">
        <v>368</v>
      </c>
      <c r="T33345" s="9" t="s">
        <v>368</v>
      </c>
      <c r="U33345" s="9" t="s">
        <v>368</v>
      </c>
    </row>
    <row r="33346">
      <c r="F33346" s="9"/>
      <c r="N33346" s="50"/>
      <c r="O33346" s="50"/>
      <c r="P33346" s="50"/>
      <c r="Q33346" s="50" t="s">
        <v>368</v>
      </c>
      <c r="R33346" s="9" t="s">
        <v>368</v>
      </c>
      <c r="S33346" s="50" t="s">
        <v>368</v>
      </c>
      <c r="T33346" s="9" t="s">
        <v>368</v>
      </c>
      <c r="U33346" s="9" t="s">
        <v>368</v>
      </c>
    </row>
    <row r="33347">
      <c r="F33347" s="9"/>
      <c r="N33347" s="50"/>
      <c r="O33347" s="50"/>
      <c r="P33347" s="50"/>
      <c r="Q33347" s="50" t="s">
        <v>368</v>
      </c>
      <c r="R33347" s="9" t="s">
        <v>368</v>
      </c>
      <c r="S33347" s="50" t="s">
        <v>368</v>
      </c>
      <c r="T33347" s="9" t="s">
        <v>368</v>
      </c>
      <c r="U33347" s="9" t="s">
        <v>368</v>
      </c>
    </row>
    <row r="33348">
      <c r="F33348" s="9"/>
      <c r="N33348" s="50"/>
      <c r="O33348" s="50"/>
      <c r="P33348" s="50"/>
      <c r="Q33348" s="50" t="s">
        <v>368</v>
      </c>
      <c r="R33348" s="9" t="s">
        <v>368</v>
      </c>
      <c r="S33348" s="50" t="s">
        <v>368</v>
      </c>
      <c r="T33348" s="9" t="s">
        <v>368</v>
      </c>
      <c r="U33348" s="9" t="s">
        <v>368</v>
      </c>
    </row>
    <row r="33349">
      <c r="F33349" s="9"/>
      <c r="N33349" s="50"/>
      <c r="O33349" s="50"/>
      <c r="P33349" s="50"/>
      <c r="Q33349" s="50" t="s">
        <v>368</v>
      </c>
      <c r="R33349" s="9" t="s">
        <v>368</v>
      </c>
      <c r="S33349" s="50" t="s">
        <v>368</v>
      </c>
      <c r="T33349" s="9" t="s">
        <v>368</v>
      </c>
      <c r="U33349" s="9" t="s">
        <v>368</v>
      </c>
    </row>
    <row r="33350">
      <c r="F33350" s="9"/>
      <c r="N33350" s="50"/>
      <c r="O33350" s="50"/>
      <c r="P33350" s="50"/>
      <c r="Q33350" s="50" t="s">
        <v>368</v>
      </c>
      <c r="R33350" s="9" t="s">
        <v>368</v>
      </c>
      <c r="S33350" s="50" t="s">
        <v>368</v>
      </c>
      <c r="T33350" s="9" t="s">
        <v>368</v>
      </c>
      <c r="U33350" s="9" t="s">
        <v>368</v>
      </c>
    </row>
    <row r="33351">
      <c r="F33351" s="9"/>
      <c r="N33351" s="50"/>
      <c r="O33351" s="50"/>
      <c r="P33351" s="50"/>
      <c r="Q33351" s="50" t="s">
        <v>368</v>
      </c>
      <c r="R33351" s="9" t="s">
        <v>368</v>
      </c>
      <c r="S33351" s="50" t="s">
        <v>368</v>
      </c>
      <c r="T33351" s="9" t="s">
        <v>368</v>
      </c>
      <c r="U33351" s="9" t="s">
        <v>368</v>
      </c>
    </row>
    <row r="33352">
      <c r="F33352" s="9"/>
      <c r="N33352" s="50"/>
      <c r="O33352" s="50"/>
      <c r="P33352" s="50"/>
      <c r="Q33352" s="50" t="s">
        <v>368</v>
      </c>
      <c r="R33352" s="9" t="s">
        <v>368</v>
      </c>
      <c r="S33352" s="50" t="s">
        <v>368</v>
      </c>
      <c r="T33352" s="9" t="s">
        <v>368</v>
      </c>
      <c r="U33352" s="9" t="s">
        <v>368</v>
      </c>
    </row>
    <row r="33353">
      <c r="F33353" s="9"/>
      <c r="N33353" s="50"/>
      <c r="O33353" s="50"/>
      <c r="P33353" s="50"/>
      <c r="Q33353" s="50" t="s">
        <v>368</v>
      </c>
      <c r="R33353" s="9" t="s">
        <v>368</v>
      </c>
      <c r="S33353" s="50" t="s">
        <v>368</v>
      </c>
      <c r="T33353" s="9" t="s">
        <v>368</v>
      </c>
      <c r="U33353" s="9" t="s">
        <v>368</v>
      </c>
    </row>
    <row r="33354">
      <c r="F33354" s="9"/>
      <c r="N33354" s="50"/>
      <c r="O33354" s="50"/>
      <c r="P33354" s="50"/>
      <c r="Q33354" s="50" t="s">
        <v>368</v>
      </c>
      <c r="R33354" s="9" t="s">
        <v>368</v>
      </c>
      <c r="S33354" s="50" t="s">
        <v>368</v>
      </c>
      <c r="T33354" s="9" t="s">
        <v>368</v>
      </c>
      <c r="U33354" s="9" t="s">
        <v>368</v>
      </c>
    </row>
    <row r="33355">
      <c r="F33355" s="9"/>
      <c r="N33355" s="50"/>
      <c r="O33355" s="50"/>
      <c r="P33355" s="50"/>
      <c r="Q33355" s="50" t="s">
        <v>368</v>
      </c>
      <c r="R33355" s="9" t="s">
        <v>368</v>
      </c>
      <c r="S33355" s="50" t="s">
        <v>368</v>
      </c>
      <c r="T33355" s="9" t="s">
        <v>368</v>
      </c>
      <c r="U33355" s="9" t="s">
        <v>368</v>
      </c>
    </row>
    <row r="33356">
      <c r="F33356" s="9"/>
      <c r="N33356" s="50"/>
      <c r="O33356" s="50"/>
      <c r="P33356" s="50"/>
      <c r="Q33356" s="50" t="s">
        <v>368</v>
      </c>
      <c r="R33356" s="9" t="s">
        <v>368</v>
      </c>
      <c r="S33356" s="50" t="s">
        <v>368</v>
      </c>
      <c r="T33356" s="9" t="s">
        <v>368</v>
      </c>
      <c r="U33356" s="9" t="s">
        <v>368</v>
      </c>
    </row>
    <row r="33357">
      <c r="F33357" s="9"/>
      <c r="N33357" s="50"/>
      <c r="O33357" s="50"/>
      <c r="P33357" s="50"/>
      <c r="Q33357" s="50" t="s">
        <v>368</v>
      </c>
      <c r="R33357" s="9" t="s">
        <v>368</v>
      </c>
      <c r="S33357" s="50" t="s">
        <v>368</v>
      </c>
      <c r="T33357" s="9" t="s">
        <v>368</v>
      </c>
      <c r="U33357" s="9" t="s">
        <v>368</v>
      </c>
    </row>
    <row r="33358">
      <c r="F33358" s="9"/>
      <c r="N33358" s="50"/>
      <c r="O33358" s="50"/>
      <c r="P33358" s="50"/>
      <c r="Q33358" s="50" t="s">
        <v>368</v>
      </c>
      <c r="R33358" s="9" t="s">
        <v>368</v>
      </c>
      <c r="S33358" s="50" t="s">
        <v>368</v>
      </c>
      <c r="T33358" s="9" t="s">
        <v>368</v>
      </c>
      <c r="U33358" s="9" t="s">
        <v>368</v>
      </c>
    </row>
    <row r="33359">
      <c r="F33359" s="9"/>
      <c r="N33359" s="50"/>
      <c r="O33359" s="50"/>
      <c r="P33359" s="50"/>
      <c r="Q33359" s="50" t="s">
        <v>368</v>
      </c>
      <c r="R33359" s="9" t="s">
        <v>368</v>
      </c>
      <c r="S33359" s="50" t="s">
        <v>368</v>
      </c>
      <c r="T33359" s="9" t="s">
        <v>368</v>
      </c>
      <c r="U33359" s="9" t="s">
        <v>368</v>
      </c>
    </row>
    <row r="33360">
      <c r="F33360" s="9"/>
      <c r="N33360" s="50"/>
      <c r="O33360" s="50"/>
      <c r="P33360" s="50"/>
      <c r="Q33360" s="50" t="s">
        <v>368</v>
      </c>
      <c r="R33360" s="9" t="s">
        <v>368</v>
      </c>
      <c r="S33360" s="50" t="s">
        <v>368</v>
      </c>
      <c r="T33360" s="9" t="s">
        <v>368</v>
      </c>
      <c r="U33360" s="9" t="s">
        <v>368</v>
      </c>
    </row>
    <row r="33361">
      <c r="F33361" s="9"/>
      <c r="N33361" s="50"/>
      <c r="O33361" s="50"/>
      <c r="P33361" s="50"/>
      <c r="Q33361" s="50" t="s">
        <v>368</v>
      </c>
      <c r="R33361" s="9" t="s">
        <v>368</v>
      </c>
      <c r="S33361" s="50" t="s">
        <v>368</v>
      </c>
      <c r="T33361" s="9" t="s">
        <v>368</v>
      </c>
      <c r="U33361" s="9" t="s">
        <v>368</v>
      </c>
    </row>
    <row r="33362">
      <c r="F33362" s="9"/>
      <c r="N33362" s="50"/>
      <c r="O33362" s="50"/>
      <c r="P33362" s="50"/>
      <c r="Q33362" s="50" t="s">
        <v>368</v>
      </c>
      <c r="R33362" s="9" t="s">
        <v>368</v>
      </c>
      <c r="S33362" s="50" t="s">
        <v>368</v>
      </c>
      <c r="T33362" s="9" t="s">
        <v>368</v>
      </c>
      <c r="U33362" s="9" t="s">
        <v>368</v>
      </c>
    </row>
    <row r="33363">
      <c r="F33363" s="9"/>
      <c r="N33363" s="50"/>
      <c r="O33363" s="50"/>
      <c r="P33363" s="50"/>
      <c r="Q33363" s="50" t="s">
        <v>368</v>
      </c>
      <c r="R33363" s="9" t="s">
        <v>368</v>
      </c>
      <c r="S33363" s="50" t="s">
        <v>368</v>
      </c>
      <c r="T33363" s="9" t="s">
        <v>368</v>
      </c>
      <c r="U33363" s="9" t="s">
        <v>368</v>
      </c>
    </row>
    <row r="33364">
      <c r="F33364" s="9"/>
      <c r="N33364" s="50"/>
      <c r="O33364" s="50"/>
      <c r="P33364" s="50"/>
      <c r="Q33364" s="50" t="s">
        <v>368</v>
      </c>
      <c r="R33364" s="9" t="s">
        <v>368</v>
      </c>
      <c r="S33364" s="50" t="s">
        <v>368</v>
      </c>
      <c r="T33364" s="9" t="s">
        <v>368</v>
      </c>
      <c r="U33364" s="9" t="s">
        <v>368</v>
      </c>
    </row>
    <row r="33365">
      <c r="F33365" s="9"/>
      <c r="N33365" s="50"/>
      <c r="O33365" s="50"/>
      <c r="P33365" s="50"/>
      <c r="Q33365" s="50" t="s">
        <v>368</v>
      </c>
      <c r="R33365" s="9" t="s">
        <v>368</v>
      </c>
      <c r="S33365" s="50" t="s">
        <v>368</v>
      </c>
      <c r="T33365" s="9" t="s">
        <v>368</v>
      </c>
      <c r="U33365" s="9" t="s">
        <v>368</v>
      </c>
    </row>
    <row r="33366">
      <c r="F33366" s="9"/>
      <c r="N33366" s="50"/>
      <c r="O33366" s="50"/>
      <c r="P33366" s="50"/>
      <c r="Q33366" s="50" t="s">
        <v>368</v>
      </c>
      <c r="R33366" s="9" t="s">
        <v>368</v>
      </c>
      <c r="S33366" s="50" t="s">
        <v>368</v>
      </c>
      <c r="T33366" s="9" t="s">
        <v>368</v>
      </c>
      <c r="U33366" s="9" t="s">
        <v>368</v>
      </c>
    </row>
    <row r="33367">
      <c r="F33367" s="9"/>
      <c r="N33367" s="50"/>
      <c r="O33367" s="50"/>
      <c r="P33367" s="50"/>
      <c r="Q33367" s="50" t="s">
        <v>368</v>
      </c>
      <c r="R33367" s="9" t="s">
        <v>368</v>
      </c>
      <c r="S33367" s="50" t="s">
        <v>368</v>
      </c>
      <c r="T33367" s="9" t="s">
        <v>368</v>
      </c>
      <c r="U33367" s="9" t="s">
        <v>368</v>
      </c>
    </row>
    <row r="33368">
      <c r="F33368" s="9"/>
      <c r="N33368" s="50"/>
      <c r="O33368" s="50"/>
      <c r="P33368" s="50"/>
      <c r="Q33368" s="50" t="s">
        <v>368</v>
      </c>
      <c r="R33368" s="9" t="s">
        <v>368</v>
      </c>
      <c r="S33368" s="50" t="s">
        <v>368</v>
      </c>
      <c r="T33368" s="9" t="s">
        <v>368</v>
      </c>
      <c r="U33368" s="9" t="s">
        <v>368</v>
      </c>
    </row>
    <row r="33369">
      <c r="F33369" s="9"/>
      <c r="N33369" s="50"/>
      <c r="O33369" s="50"/>
      <c r="P33369" s="50"/>
      <c r="Q33369" s="50" t="s">
        <v>368</v>
      </c>
      <c r="R33369" s="9" t="s">
        <v>368</v>
      </c>
      <c r="S33369" s="50" t="s">
        <v>368</v>
      </c>
      <c r="T33369" s="9" t="s">
        <v>368</v>
      </c>
      <c r="U33369" s="9" t="s">
        <v>368</v>
      </c>
    </row>
    <row r="33370">
      <c r="F33370" s="9"/>
      <c r="N33370" s="50"/>
      <c r="O33370" s="50"/>
      <c r="P33370" s="50"/>
      <c r="Q33370" s="50" t="s">
        <v>368</v>
      </c>
      <c r="R33370" s="9" t="s">
        <v>368</v>
      </c>
      <c r="S33370" s="50" t="s">
        <v>368</v>
      </c>
      <c r="T33370" s="9" t="s">
        <v>368</v>
      </c>
      <c r="U33370" s="9" t="s">
        <v>368</v>
      </c>
    </row>
    <row r="33371">
      <c r="F33371" s="9"/>
      <c r="N33371" s="50"/>
      <c r="O33371" s="50"/>
      <c r="P33371" s="50"/>
      <c r="Q33371" s="50" t="s">
        <v>368</v>
      </c>
      <c r="R33371" s="9" t="s">
        <v>368</v>
      </c>
      <c r="S33371" s="50" t="s">
        <v>368</v>
      </c>
      <c r="T33371" s="9" t="s">
        <v>368</v>
      </c>
      <c r="U33371" s="9" t="s">
        <v>368</v>
      </c>
    </row>
    <row r="33372">
      <c r="F33372" s="9"/>
      <c r="N33372" s="50"/>
      <c r="O33372" s="50"/>
      <c r="P33372" s="50"/>
      <c r="Q33372" s="50" t="s">
        <v>368</v>
      </c>
      <c r="R33372" s="9" t="s">
        <v>368</v>
      </c>
      <c r="S33372" s="50" t="s">
        <v>368</v>
      </c>
      <c r="T33372" s="9" t="s">
        <v>368</v>
      </c>
      <c r="U33372" s="9" t="s">
        <v>368</v>
      </c>
    </row>
    <row r="33373">
      <c r="F33373" s="9"/>
      <c r="N33373" s="50"/>
      <c r="O33373" s="50"/>
      <c r="P33373" s="50"/>
      <c r="Q33373" s="50" t="s">
        <v>368</v>
      </c>
      <c r="R33373" s="9" t="s">
        <v>368</v>
      </c>
      <c r="S33373" s="50" t="s">
        <v>368</v>
      </c>
      <c r="T33373" s="9" t="s">
        <v>368</v>
      </c>
      <c r="U33373" s="9" t="s">
        <v>368</v>
      </c>
    </row>
    <row r="33374">
      <c r="F33374" s="9"/>
      <c r="N33374" s="50"/>
      <c r="O33374" s="50"/>
      <c r="P33374" s="50"/>
      <c r="Q33374" s="50" t="s">
        <v>368</v>
      </c>
      <c r="R33374" s="9" t="s">
        <v>368</v>
      </c>
      <c r="S33374" s="50" t="s">
        <v>368</v>
      </c>
      <c r="T33374" s="9" t="s">
        <v>368</v>
      </c>
      <c r="U33374" s="9" t="s">
        <v>368</v>
      </c>
    </row>
    <row r="33375">
      <c r="F33375" s="9"/>
      <c r="N33375" s="50"/>
      <c r="O33375" s="50"/>
      <c r="P33375" s="50"/>
      <c r="Q33375" s="50" t="s">
        <v>368</v>
      </c>
      <c r="R33375" s="9" t="s">
        <v>368</v>
      </c>
      <c r="S33375" s="50" t="s">
        <v>368</v>
      </c>
      <c r="T33375" s="9" t="s">
        <v>368</v>
      </c>
      <c r="U33375" s="9" t="s">
        <v>368</v>
      </c>
    </row>
    <row r="33376">
      <c r="F33376" s="9"/>
      <c r="N33376" s="50"/>
      <c r="O33376" s="50"/>
      <c r="P33376" s="50"/>
      <c r="Q33376" s="50" t="s">
        <v>368</v>
      </c>
      <c r="R33376" s="9" t="s">
        <v>368</v>
      </c>
      <c r="S33376" s="50" t="s">
        <v>368</v>
      </c>
      <c r="T33376" s="9" t="s">
        <v>368</v>
      </c>
      <c r="U33376" s="9" t="s">
        <v>368</v>
      </c>
    </row>
    <row r="33377">
      <c r="F33377" s="9"/>
      <c r="N33377" s="50"/>
      <c r="O33377" s="50"/>
      <c r="P33377" s="50"/>
      <c r="Q33377" s="50" t="s">
        <v>368</v>
      </c>
      <c r="R33377" s="9" t="s">
        <v>368</v>
      </c>
      <c r="S33377" s="50" t="s">
        <v>368</v>
      </c>
      <c r="T33377" s="9" t="s">
        <v>368</v>
      </c>
      <c r="U33377" s="9" t="s">
        <v>368</v>
      </c>
    </row>
    <row r="33378">
      <c r="F33378" s="9"/>
      <c r="N33378" s="50"/>
      <c r="O33378" s="50"/>
      <c r="P33378" s="50"/>
      <c r="Q33378" s="50" t="s">
        <v>368</v>
      </c>
      <c r="R33378" s="9" t="s">
        <v>368</v>
      </c>
      <c r="S33378" s="50" t="s">
        <v>368</v>
      </c>
      <c r="T33378" s="9" t="s">
        <v>368</v>
      </c>
      <c r="U33378" s="9" t="s">
        <v>368</v>
      </c>
    </row>
    <row r="33379">
      <c r="F33379" s="9"/>
      <c r="N33379" s="50"/>
      <c r="O33379" s="50"/>
      <c r="P33379" s="50"/>
      <c r="Q33379" s="50" t="s">
        <v>368</v>
      </c>
      <c r="R33379" s="9" t="s">
        <v>368</v>
      </c>
      <c r="S33379" s="50" t="s">
        <v>368</v>
      </c>
      <c r="T33379" s="9" t="s">
        <v>368</v>
      </c>
      <c r="U33379" s="9" t="s">
        <v>368</v>
      </c>
    </row>
    <row r="33380">
      <c r="F33380" s="9"/>
      <c r="N33380" s="50"/>
      <c r="O33380" s="50"/>
      <c r="P33380" s="50"/>
      <c r="Q33380" s="50" t="s">
        <v>368</v>
      </c>
      <c r="R33380" s="9" t="s">
        <v>368</v>
      </c>
      <c r="S33380" s="50" t="s">
        <v>368</v>
      </c>
      <c r="T33380" s="9" t="s">
        <v>368</v>
      </c>
      <c r="U33380" s="9" t="s">
        <v>368</v>
      </c>
    </row>
    <row r="33381">
      <c r="F33381" s="9"/>
      <c r="N33381" s="50"/>
      <c r="O33381" s="50"/>
      <c r="P33381" s="50"/>
      <c r="Q33381" s="50" t="s">
        <v>368</v>
      </c>
      <c r="R33381" s="9" t="s">
        <v>368</v>
      </c>
      <c r="S33381" s="50" t="s">
        <v>368</v>
      </c>
      <c r="T33381" s="9" t="s">
        <v>368</v>
      </c>
      <c r="U33381" s="9" t="s">
        <v>368</v>
      </c>
    </row>
    <row r="33382">
      <c r="F33382" s="9"/>
      <c r="N33382" s="50"/>
      <c r="O33382" s="50"/>
      <c r="P33382" s="50"/>
      <c r="Q33382" s="50" t="s">
        <v>368</v>
      </c>
      <c r="R33382" s="9" t="s">
        <v>368</v>
      </c>
      <c r="S33382" s="50" t="s">
        <v>368</v>
      </c>
      <c r="T33382" s="9" t="s">
        <v>368</v>
      </c>
      <c r="U33382" s="9" t="s">
        <v>368</v>
      </c>
    </row>
    <row r="33383">
      <c r="F33383" s="9"/>
      <c r="N33383" s="50"/>
      <c r="O33383" s="50"/>
      <c r="P33383" s="50"/>
      <c r="Q33383" s="50" t="s">
        <v>368</v>
      </c>
      <c r="R33383" s="9" t="s">
        <v>368</v>
      </c>
      <c r="S33383" s="50" t="s">
        <v>368</v>
      </c>
      <c r="T33383" s="9" t="s">
        <v>368</v>
      </c>
      <c r="U33383" s="9" t="s">
        <v>368</v>
      </c>
    </row>
    <row r="33384">
      <c r="F33384" s="9"/>
      <c r="N33384" s="50"/>
      <c r="O33384" s="50"/>
      <c r="P33384" s="50"/>
      <c r="Q33384" s="50" t="s">
        <v>368</v>
      </c>
      <c r="R33384" s="9" t="s">
        <v>368</v>
      </c>
      <c r="S33384" s="50" t="s">
        <v>368</v>
      </c>
      <c r="T33384" s="9" t="s">
        <v>368</v>
      </c>
      <c r="U33384" s="9" t="s">
        <v>368</v>
      </c>
    </row>
    <row r="33385">
      <c r="F33385" s="9"/>
      <c r="N33385" s="50"/>
      <c r="O33385" s="50"/>
      <c r="P33385" s="50"/>
      <c r="Q33385" s="50" t="s">
        <v>368</v>
      </c>
      <c r="R33385" s="9" t="s">
        <v>368</v>
      </c>
      <c r="S33385" s="50" t="s">
        <v>368</v>
      </c>
      <c r="T33385" s="9" t="s">
        <v>368</v>
      </c>
      <c r="U33385" s="9" t="s">
        <v>368</v>
      </c>
    </row>
    <row r="33386">
      <c r="F33386" s="9"/>
      <c r="N33386" s="50"/>
      <c r="O33386" s="50"/>
      <c r="P33386" s="50"/>
      <c r="Q33386" s="50" t="s">
        <v>368</v>
      </c>
      <c r="R33386" s="9" t="s">
        <v>368</v>
      </c>
      <c r="S33386" s="50" t="s">
        <v>368</v>
      </c>
      <c r="T33386" s="9" t="s">
        <v>368</v>
      </c>
      <c r="U33386" s="9" t="s">
        <v>368</v>
      </c>
    </row>
    <row r="33387">
      <c r="F33387" s="9"/>
      <c r="N33387" s="50"/>
      <c r="O33387" s="50"/>
      <c r="P33387" s="50"/>
      <c r="Q33387" s="50" t="s">
        <v>368</v>
      </c>
      <c r="R33387" s="9" t="s">
        <v>368</v>
      </c>
      <c r="S33387" s="50" t="s">
        <v>368</v>
      </c>
      <c r="T33387" s="9" t="s">
        <v>368</v>
      </c>
      <c r="U33387" s="9" t="s">
        <v>368</v>
      </c>
    </row>
    <row r="33388">
      <c r="F33388" s="9"/>
      <c r="N33388" s="50"/>
      <c r="O33388" s="50"/>
      <c r="P33388" s="50"/>
      <c r="Q33388" s="50" t="s">
        <v>368</v>
      </c>
      <c r="R33388" s="9" t="s">
        <v>368</v>
      </c>
      <c r="S33388" s="50" t="s">
        <v>368</v>
      </c>
      <c r="T33388" s="9" t="s">
        <v>368</v>
      </c>
      <c r="U33388" s="9" t="s">
        <v>368</v>
      </c>
    </row>
    <row r="33389">
      <c r="F33389" s="9"/>
      <c r="N33389" s="50"/>
      <c r="O33389" s="50"/>
      <c r="P33389" s="50"/>
      <c r="Q33389" s="50" t="s">
        <v>368</v>
      </c>
      <c r="R33389" s="9" t="s">
        <v>368</v>
      </c>
      <c r="S33389" s="50" t="s">
        <v>368</v>
      </c>
      <c r="T33389" s="9" t="s">
        <v>368</v>
      </c>
      <c r="U33389" s="9" t="s">
        <v>368</v>
      </c>
    </row>
    <row r="33390">
      <c r="F33390" s="9"/>
      <c r="N33390" s="50"/>
      <c r="O33390" s="50"/>
      <c r="P33390" s="50"/>
      <c r="Q33390" s="50" t="s">
        <v>368</v>
      </c>
      <c r="R33390" s="9" t="s">
        <v>368</v>
      </c>
      <c r="S33390" s="50" t="s">
        <v>368</v>
      </c>
      <c r="T33390" s="9" t="s">
        <v>368</v>
      </c>
      <c r="U33390" s="9" t="s">
        <v>368</v>
      </c>
    </row>
    <row r="33391">
      <c r="F33391" s="9"/>
      <c r="N33391" s="50"/>
      <c r="O33391" s="50"/>
      <c r="P33391" s="50"/>
      <c r="Q33391" s="50" t="s">
        <v>368</v>
      </c>
      <c r="R33391" s="9" t="s">
        <v>368</v>
      </c>
      <c r="S33391" s="50" t="s">
        <v>368</v>
      </c>
      <c r="T33391" s="9" t="s">
        <v>368</v>
      </c>
      <c r="U33391" s="9" t="s">
        <v>368</v>
      </c>
    </row>
    <row r="33392">
      <c r="F33392" s="9"/>
      <c r="N33392" s="50"/>
      <c r="O33392" s="50"/>
      <c r="P33392" s="50"/>
      <c r="Q33392" s="50" t="s">
        <v>368</v>
      </c>
      <c r="R33392" s="9" t="s">
        <v>368</v>
      </c>
      <c r="S33392" s="50" t="s">
        <v>368</v>
      </c>
      <c r="T33392" s="9" t="s">
        <v>368</v>
      </c>
      <c r="U33392" s="9" t="s">
        <v>368</v>
      </c>
    </row>
    <row r="33393">
      <c r="F33393" s="9"/>
      <c r="N33393" s="50"/>
      <c r="O33393" s="50"/>
      <c r="P33393" s="50"/>
      <c r="Q33393" s="50" t="s">
        <v>368</v>
      </c>
      <c r="R33393" s="9" t="s">
        <v>368</v>
      </c>
      <c r="S33393" s="50" t="s">
        <v>368</v>
      </c>
      <c r="T33393" s="9" t="s">
        <v>368</v>
      </c>
      <c r="U33393" s="9" t="s">
        <v>368</v>
      </c>
    </row>
    <row r="33394">
      <c r="F33394" s="9"/>
      <c r="N33394" s="50"/>
      <c r="O33394" s="50"/>
      <c r="P33394" s="50"/>
      <c r="Q33394" s="50" t="s">
        <v>368</v>
      </c>
      <c r="R33394" s="9" t="s">
        <v>368</v>
      </c>
      <c r="S33394" s="50" t="s">
        <v>368</v>
      </c>
      <c r="T33394" s="9" t="s">
        <v>368</v>
      </c>
      <c r="U33394" s="9" t="s">
        <v>368</v>
      </c>
    </row>
    <row r="33395">
      <c r="F33395" s="9"/>
      <c r="N33395" s="50"/>
      <c r="O33395" s="50"/>
      <c r="P33395" s="50"/>
      <c r="Q33395" s="50" t="s">
        <v>368</v>
      </c>
      <c r="R33395" s="9" t="s">
        <v>368</v>
      </c>
      <c r="S33395" s="50" t="s">
        <v>368</v>
      </c>
      <c r="T33395" s="9" t="s">
        <v>368</v>
      </c>
      <c r="U33395" s="9" t="s">
        <v>368</v>
      </c>
    </row>
    <row r="33396">
      <c r="F33396" s="9"/>
      <c r="N33396" s="50"/>
      <c r="O33396" s="50"/>
      <c r="P33396" s="50"/>
      <c r="Q33396" s="50" t="s">
        <v>368</v>
      </c>
      <c r="R33396" s="9" t="s">
        <v>368</v>
      </c>
      <c r="S33396" s="50" t="s">
        <v>368</v>
      </c>
      <c r="T33396" s="9" t="s">
        <v>368</v>
      </c>
      <c r="U33396" s="9" t="s">
        <v>368</v>
      </c>
    </row>
    <row r="33397">
      <c r="F33397" s="9"/>
      <c r="N33397" s="50"/>
      <c r="O33397" s="50"/>
      <c r="P33397" s="50"/>
      <c r="Q33397" s="50" t="s">
        <v>368</v>
      </c>
      <c r="R33397" s="9" t="s">
        <v>368</v>
      </c>
      <c r="S33397" s="50" t="s">
        <v>368</v>
      </c>
      <c r="T33397" s="9" t="s">
        <v>368</v>
      </c>
      <c r="U33397" s="9" t="s">
        <v>368</v>
      </c>
    </row>
    <row r="33398">
      <c r="F33398" s="9"/>
      <c r="N33398" s="50"/>
      <c r="O33398" s="50"/>
      <c r="P33398" s="50"/>
      <c r="Q33398" s="50" t="s">
        <v>368</v>
      </c>
      <c r="R33398" s="9" t="s">
        <v>368</v>
      </c>
      <c r="S33398" s="50" t="s">
        <v>368</v>
      </c>
      <c r="T33398" s="9" t="s">
        <v>368</v>
      </c>
      <c r="U33398" s="9" t="s">
        <v>368</v>
      </c>
    </row>
    <row r="33399">
      <c r="F33399" s="9"/>
      <c r="N33399" s="50"/>
      <c r="O33399" s="50"/>
      <c r="P33399" s="50"/>
      <c r="Q33399" s="50" t="s">
        <v>368</v>
      </c>
      <c r="R33399" s="9" t="s">
        <v>368</v>
      </c>
      <c r="S33399" s="50" t="s">
        <v>368</v>
      </c>
      <c r="T33399" s="9" t="s">
        <v>368</v>
      </c>
      <c r="U33399" s="9" t="s">
        <v>368</v>
      </c>
    </row>
    <row r="33400">
      <c r="F33400" s="9"/>
      <c r="N33400" s="50"/>
      <c r="O33400" s="50"/>
      <c r="P33400" s="50"/>
      <c r="Q33400" s="50" t="s">
        <v>368</v>
      </c>
      <c r="R33400" s="9" t="s">
        <v>368</v>
      </c>
      <c r="S33400" s="50" t="s">
        <v>368</v>
      </c>
      <c r="T33400" s="9" t="s">
        <v>368</v>
      </c>
      <c r="U33400" s="9" t="s">
        <v>368</v>
      </c>
    </row>
    <row r="33401">
      <c r="F33401" s="9"/>
      <c r="N33401" s="50"/>
      <c r="O33401" s="50"/>
      <c r="P33401" s="50"/>
      <c r="Q33401" s="50" t="s">
        <v>368</v>
      </c>
      <c r="R33401" s="9" t="s">
        <v>368</v>
      </c>
      <c r="S33401" s="50" t="s">
        <v>368</v>
      </c>
      <c r="T33401" s="9" t="s">
        <v>368</v>
      </c>
      <c r="U33401" s="9" t="s">
        <v>368</v>
      </c>
    </row>
    <row r="33402">
      <c r="F33402" s="9"/>
      <c r="N33402" s="50"/>
      <c r="O33402" s="50"/>
      <c r="P33402" s="50"/>
      <c r="Q33402" s="50" t="s">
        <v>368</v>
      </c>
      <c r="R33402" s="9" t="s">
        <v>368</v>
      </c>
      <c r="S33402" s="50" t="s">
        <v>368</v>
      </c>
      <c r="T33402" s="9" t="s">
        <v>368</v>
      </c>
      <c r="U33402" s="9" t="s">
        <v>368</v>
      </c>
    </row>
    <row r="33403">
      <c r="F33403" s="9"/>
      <c r="N33403" s="50"/>
      <c r="O33403" s="50"/>
      <c r="P33403" s="50"/>
      <c r="Q33403" s="50" t="s">
        <v>368</v>
      </c>
      <c r="R33403" s="9" t="s">
        <v>368</v>
      </c>
      <c r="S33403" s="50" t="s">
        <v>368</v>
      </c>
      <c r="T33403" s="9" t="s">
        <v>368</v>
      </c>
      <c r="U33403" s="9" t="s">
        <v>368</v>
      </c>
    </row>
    <row r="33404">
      <c r="F33404" s="9"/>
      <c r="N33404" s="50"/>
      <c r="O33404" s="50"/>
      <c r="P33404" s="50"/>
      <c r="Q33404" s="50" t="s">
        <v>368</v>
      </c>
      <c r="R33404" s="9" t="s">
        <v>368</v>
      </c>
      <c r="S33404" s="50" t="s">
        <v>368</v>
      </c>
      <c r="T33404" s="9" t="s">
        <v>368</v>
      </c>
      <c r="U33404" s="9" t="s">
        <v>368</v>
      </c>
    </row>
    <row r="33405">
      <c r="F33405" s="9"/>
      <c r="N33405" s="50"/>
      <c r="O33405" s="50"/>
      <c r="P33405" s="50"/>
      <c r="Q33405" s="50" t="s">
        <v>368</v>
      </c>
      <c r="R33405" s="9" t="s">
        <v>368</v>
      </c>
      <c r="S33405" s="50" t="s">
        <v>368</v>
      </c>
      <c r="T33405" s="9" t="s">
        <v>368</v>
      </c>
      <c r="U33405" s="9" t="s">
        <v>368</v>
      </c>
    </row>
    <row r="33406">
      <c r="F33406" s="9"/>
      <c r="N33406" s="50"/>
      <c r="O33406" s="50"/>
      <c r="P33406" s="50"/>
      <c r="Q33406" s="50" t="s">
        <v>368</v>
      </c>
      <c r="R33406" s="9" t="s">
        <v>368</v>
      </c>
      <c r="S33406" s="50" t="s">
        <v>368</v>
      </c>
      <c r="T33406" s="9" t="s">
        <v>368</v>
      </c>
      <c r="U33406" s="9" t="s">
        <v>368</v>
      </c>
    </row>
    <row r="33407">
      <c r="F33407" s="9"/>
      <c r="N33407" s="50"/>
      <c r="O33407" s="50"/>
      <c r="P33407" s="50"/>
      <c r="Q33407" s="50" t="s">
        <v>368</v>
      </c>
      <c r="R33407" s="9" t="s">
        <v>368</v>
      </c>
      <c r="S33407" s="50" t="s">
        <v>368</v>
      </c>
      <c r="T33407" s="9" t="s">
        <v>368</v>
      </c>
      <c r="U33407" s="9" t="s">
        <v>368</v>
      </c>
    </row>
    <row r="33408">
      <c r="F33408" s="9"/>
      <c r="N33408" s="50"/>
      <c r="O33408" s="50"/>
      <c r="P33408" s="50"/>
      <c r="Q33408" s="50" t="s">
        <v>368</v>
      </c>
      <c r="R33408" s="9" t="s">
        <v>368</v>
      </c>
      <c r="S33408" s="50" t="s">
        <v>368</v>
      </c>
      <c r="T33408" s="9" t="s">
        <v>368</v>
      </c>
      <c r="U33408" s="9" t="s">
        <v>368</v>
      </c>
    </row>
    <row r="33409">
      <c r="F33409" s="9"/>
      <c r="N33409" s="50"/>
      <c r="O33409" s="50"/>
      <c r="P33409" s="50"/>
      <c r="Q33409" s="50" t="s">
        <v>368</v>
      </c>
      <c r="R33409" s="9" t="s">
        <v>368</v>
      </c>
      <c r="S33409" s="50" t="s">
        <v>368</v>
      </c>
      <c r="T33409" s="9" t="s">
        <v>368</v>
      </c>
      <c r="U33409" s="9" t="s">
        <v>368</v>
      </c>
    </row>
    <row r="33410">
      <c r="F33410" s="9"/>
      <c r="N33410" s="50"/>
      <c r="O33410" s="50"/>
      <c r="P33410" s="50"/>
      <c r="Q33410" s="50" t="s">
        <v>368</v>
      </c>
      <c r="R33410" s="9" t="s">
        <v>368</v>
      </c>
      <c r="S33410" s="50" t="s">
        <v>368</v>
      </c>
      <c r="T33410" s="9" t="s">
        <v>368</v>
      </c>
      <c r="U33410" s="9" t="s">
        <v>368</v>
      </c>
    </row>
    <row r="33411">
      <c r="F33411" s="9"/>
      <c r="N33411" s="50"/>
      <c r="O33411" s="50"/>
      <c r="P33411" s="50"/>
      <c r="Q33411" s="50" t="s">
        <v>368</v>
      </c>
      <c r="R33411" s="9" t="s">
        <v>368</v>
      </c>
      <c r="S33411" s="50" t="s">
        <v>368</v>
      </c>
      <c r="T33411" s="9" t="s">
        <v>368</v>
      </c>
      <c r="U33411" s="9" t="s">
        <v>368</v>
      </c>
    </row>
    <row r="33412">
      <c r="F33412" s="9"/>
      <c r="N33412" s="50"/>
      <c r="O33412" s="50"/>
      <c r="P33412" s="50"/>
      <c r="Q33412" s="50" t="s">
        <v>368</v>
      </c>
      <c r="R33412" s="9" t="s">
        <v>368</v>
      </c>
      <c r="S33412" s="50" t="s">
        <v>368</v>
      </c>
      <c r="T33412" s="9" t="s">
        <v>368</v>
      </c>
      <c r="U33412" s="9" t="s">
        <v>368</v>
      </c>
    </row>
    <row r="33413">
      <c r="F33413" s="9"/>
      <c r="N33413" s="50"/>
      <c r="O33413" s="50"/>
      <c r="P33413" s="50"/>
      <c r="Q33413" s="50" t="s">
        <v>368</v>
      </c>
      <c r="R33413" s="9" t="s">
        <v>368</v>
      </c>
      <c r="S33413" s="50" t="s">
        <v>368</v>
      </c>
      <c r="T33413" s="9" t="s">
        <v>368</v>
      </c>
      <c r="U33413" s="9" t="s">
        <v>368</v>
      </c>
    </row>
    <row r="33414">
      <c r="F33414" s="9"/>
      <c r="N33414" s="50"/>
      <c r="O33414" s="50"/>
      <c r="P33414" s="50"/>
      <c r="Q33414" s="50" t="s">
        <v>368</v>
      </c>
      <c r="R33414" s="9" t="s">
        <v>368</v>
      </c>
      <c r="S33414" s="50" t="s">
        <v>368</v>
      </c>
      <c r="T33414" s="9" t="s">
        <v>368</v>
      </c>
      <c r="U33414" s="9" t="s">
        <v>368</v>
      </c>
    </row>
    <row r="33415">
      <c r="F33415" s="9"/>
      <c r="N33415" s="50"/>
      <c r="O33415" s="50"/>
      <c r="P33415" s="50"/>
      <c r="Q33415" s="50" t="s">
        <v>368</v>
      </c>
      <c r="R33415" s="9" t="s">
        <v>368</v>
      </c>
      <c r="S33415" s="50" t="s">
        <v>368</v>
      </c>
      <c r="T33415" s="9" t="s">
        <v>368</v>
      </c>
      <c r="U33415" s="9" t="s">
        <v>368</v>
      </c>
    </row>
    <row r="33416">
      <c r="F33416" s="9"/>
      <c r="N33416" s="50"/>
      <c r="O33416" s="50"/>
      <c r="P33416" s="50"/>
      <c r="Q33416" s="50" t="s">
        <v>368</v>
      </c>
      <c r="R33416" s="9" t="s">
        <v>368</v>
      </c>
      <c r="S33416" s="50" t="s">
        <v>368</v>
      </c>
      <c r="T33416" s="9" t="s">
        <v>368</v>
      </c>
      <c r="U33416" s="9" t="s">
        <v>368</v>
      </c>
    </row>
    <row r="33417">
      <c r="F33417" s="9"/>
      <c r="N33417" s="50"/>
      <c r="O33417" s="50"/>
      <c r="P33417" s="50"/>
      <c r="Q33417" s="50" t="s">
        <v>368</v>
      </c>
      <c r="R33417" s="9" t="s">
        <v>368</v>
      </c>
      <c r="S33417" s="50" t="s">
        <v>368</v>
      </c>
      <c r="T33417" s="9" t="s">
        <v>368</v>
      </c>
      <c r="U33417" s="9" t="s">
        <v>368</v>
      </c>
    </row>
    <row r="33418">
      <c r="F33418" s="9"/>
      <c r="N33418" s="50"/>
      <c r="O33418" s="50"/>
      <c r="P33418" s="50"/>
      <c r="Q33418" s="50" t="s">
        <v>368</v>
      </c>
      <c r="R33418" s="9" t="s">
        <v>368</v>
      </c>
      <c r="S33418" s="50" t="s">
        <v>368</v>
      </c>
      <c r="T33418" s="9" t="s">
        <v>368</v>
      </c>
      <c r="U33418" s="9" t="s">
        <v>368</v>
      </c>
    </row>
    <row r="33419">
      <c r="F33419" s="9"/>
      <c r="N33419" s="50"/>
      <c r="O33419" s="50"/>
      <c r="P33419" s="50"/>
      <c r="Q33419" s="50" t="s">
        <v>368</v>
      </c>
      <c r="R33419" s="9" t="s">
        <v>368</v>
      </c>
      <c r="S33419" s="50" t="s">
        <v>368</v>
      </c>
      <c r="T33419" s="9" t="s">
        <v>368</v>
      </c>
      <c r="U33419" s="9" t="s">
        <v>368</v>
      </c>
    </row>
    <row r="33420">
      <c r="F33420" s="9"/>
      <c r="N33420" s="50"/>
      <c r="O33420" s="50"/>
      <c r="P33420" s="50"/>
      <c r="Q33420" s="50" t="s">
        <v>368</v>
      </c>
      <c r="R33420" s="9" t="s">
        <v>368</v>
      </c>
      <c r="S33420" s="50" t="s">
        <v>368</v>
      </c>
      <c r="T33420" s="9" t="s">
        <v>368</v>
      </c>
      <c r="U33420" s="9" t="s">
        <v>368</v>
      </c>
    </row>
    <row r="33421">
      <c r="F33421" s="9"/>
      <c r="N33421" s="50"/>
      <c r="O33421" s="50"/>
      <c r="P33421" s="50"/>
      <c r="Q33421" s="50" t="s">
        <v>368</v>
      </c>
      <c r="R33421" s="9" t="s">
        <v>368</v>
      </c>
      <c r="S33421" s="50" t="s">
        <v>368</v>
      </c>
      <c r="T33421" s="9" t="s">
        <v>368</v>
      </c>
      <c r="U33421" s="9" t="s">
        <v>368</v>
      </c>
    </row>
    <row r="33422">
      <c r="F33422" s="9"/>
      <c r="N33422" s="50"/>
      <c r="O33422" s="50"/>
      <c r="P33422" s="50"/>
      <c r="Q33422" s="50" t="s">
        <v>368</v>
      </c>
      <c r="R33422" s="9" t="s">
        <v>368</v>
      </c>
      <c r="S33422" s="50" t="s">
        <v>368</v>
      </c>
      <c r="T33422" s="9" t="s">
        <v>368</v>
      </c>
      <c r="U33422" s="9" t="s">
        <v>368</v>
      </c>
    </row>
    <row r="33423">
      <c r="F33423" s="9"/>
      <c r="N33423" s="50"/>
      <c r="O33423" s="50"/>
      <c r="P33423" s="50"/>
      <c r="Q33423" s="50" t="s">
        <v>368</v>
      </c>
      <c r="R33423" s="9" t="s">
        <v>368</v>
      </c>
      <c r="S33423" s="50" t="s">
        <v>368</v>
      </c>
      <c r="T33423" s="9" t="s">
        <v>368</v>
      </c>
      <c r="U33423" s="9" t="s">
        <v>368</v>
      </c>
    </row>
    <row r="33424">
      <c r="F33424" s="9"/>
      <c r="N33424" s="50"/>
      <c r="O33424" s="50"/>
      <c r="P33424" s="50"/>
      <c r="Q33424" s="50" t="s">
        <v>368</v>
      </c>
      <c r="R33424" s="9" t="s">
        <v>368</v>
      </c>
      <c r="S33424" s="50" t="s">
        <v>368</v>
      </c>
      <c r="T33424" s="9" t="s">
        <v>368</v>
      </c>
      <c r="U33424" s="9" t="s">
        <v>368</v>
      </c>
    </row>
    <row r="33425">
      <c r="F33425" s="9"/>
      <c r="N33425" s="50"/>
      <c r="O33425" s="50"/>
      <c r="P33425" s="50"/>
      <c r="Q33425" s="50" t="s">
        <v>368</v>
      </c>
      <c r="R33425" s="9" t="s">
        <v>368</v>
      </c>
      <c r="S33425" s="50" t="s">
        <v>368</v>
      </c>
      <c r="T33425" s="9" t="s">
        <v>368</v>
      </c>
      <c r="U33425" s="9" t="s">
        <v>368</v>
      </c>
    </row>
    <row r="33426">
      <c r="F33426" s="9"/>
      <c r="N33426" s="50"/>
      <c r="O33426" s="50"/>
      <c r="P33426" s="50"/>
      <c r="Q33426" s="50" t="s">
        <v>368</v>
      </c>
      <c r="R33426" s="9" t="s">
        <v>368</v>
      </c>
      <c r="S33426" s="50" t="s">
        <v>368</v>
      </c>
      <c r="T33426" s="9" t="s">
        <v>368</v>
      </c>
      <c r="U33426" s="9" t="s">
        <v>368</v>
      </c>
    </row>
    <row r="33427">
      <c r="F33427" s="9"/>
      <c r="N33427" s="50"/>
      <c r="O33427" s="50"/>
      <c r="P33427" s="50"/>
      <c r="Q33427" s="50" t="s">
        <v>368</v>
      </c>
      <c r="R33427" s="9" t="s">
        <v>368</v>
      </c>
      <c r="S33427" s="50" t="s">
        <v>368</v>
      </c>
      <c r="T33427" s="9" t="s">
        <v>368</v>
      </c>
      <c r="U33427" s="9" t="s">
        <v>368</v>
      </c>
    </row>
    <row r="33428">
      <c r="F33428" s="9"/>
      <c r="N33428" s="50"/>
      <c r="O33428" s="50"/>
      <c r="P33428" s="50"/>
      <c r="Q33428" s="50" t="s">
        <v>368</v>
      </c>
      <c r="R33428" s="9" t="s">
        <v>368</v>
      </c>
      <c r="S33428" s="50" t="s">
        <v>368</v>
      </c>
      <c r="T33428" s="9" t="s">
        <v>368</v>
      </c>
      <c r="U33428" s="9" t="s">
        <v>368</v>
      </c>
    </row>
    <row r="33429">
      <c r="F33429" s="9"/>
      <c r="N33429" s="50"/>
      <c r="O33429" s="50"/>
      <c r="P33429" s="50"/>
      <c r="Q33429" s="50" t="s">
        <v>368</v>
      </c>
      <c r="R33429" s="9" t="s">
        <v>368</v>
      </c>
      <c r="S33429" s="50" t="s">
        <v>368</v>
      </c>
      <c r="T33429" s="9" t="s">
        <v>368</v>
      </c>
      <c r="U33429" s="9" t="s">
        <v>368</v>
      </c>
    </row>
    <row r="33430">
      <c r="F33430" s="9"/>
      <c r="N33430" s="50"/>
      <c r="O33430" s="50"/>
      <c r="P33430" s="50"/>
      <c r="Q33430" s="50" t="s">
        <v>368</v>
      </c>
      <c r="R33430" s="9" t="s">
        <v>368</v>
      </c>
      <c r="S33430" s="50" t="s">
        <v>368</v>
      </c>
      <c r="T33430" s="9" t="s">
        <v>368</v>
      </c>
      <c r="U33430" s="9" t="s">
        <v>368</v>
      </c>
    </row>
    <row r="33431">
      <c r="F33431" s="9"/>
      <c r="N33431" s="50"/>
      <c r="O33431" s="50"/>
      <c r="P33431" s="50"/>
      <c r="Q33431" s="50" t="s">
        <v>368</v>
      </c>
      <c r="R33431" s="9" t="s">
        <v>368</v>
      </c>
      <c r="S33431" s="50" t="s">
        <v>368</v>
      </c>
      <c r="T33431" s="9" t="s">
        <v>368</v>
      </c>
      <c r="U33431" s="9" t="s">
        <v>368</v>
      </c>
    </row>
    <row r="33432">
      <c r="F33432" s="9"/>
      <c r="N33432" s="50"/>
      <c r="O33432" s="50"/>
      <c r="P33432" s="50"/>
      <c r="Q33432" s="50" t="s">
        <v>368</v>
      </c>
      <c r="R33432" s="9" t="s">
        <v>368</v>
      </c>
      <c r="S33432" s="50" t="s">
        <v>368</v>
      </c>
      <c r="T33432" s="9" t="s">
        <v>368</v>
      </c>
      <c r="U33432" s="9" t="s">
        <v>368</v>
      </c>
    </row>
    <row r="33433">
      <c r="F33433" s="9"/>
      <c r="N33433" s="50"/>
      <c r="O33433" s="50"/>
      <c r="P33433" s="50"/>
      <c r="Q33433" s="50" t="s">
        <v>368</v>
      </c>
      <c r="R33433" s="9" t="s">
        <v>368</v>
      </c>
      <c r="S33433" s="50" t="s">
        <v>368</v>
      </c>
      <c r="T33433" s="9" t="s">
        <v>368</v>
      </c>
      <c r="U33433" s="9" t="s">
        <v>368</v>
      </c>
    </row>
    <row r="33434">
      <c r="F33434" s="9"/>
      <c r="N33434" s="50"/>
      <c r="O33434" s="50"/>
      <c r="P33434" s="50"/>
      <c r="Q33434" s="50" t="s">
        <v>368</v>
      </c>
      <c r="R33434" s="9" t="s">
        <v>368</v>
      </c>
      <c r="S33434" s="50" t="s">
        <v>368</v>
      </c>
      <c r="T33434" s="9" t="s">
        <v>368</v>
      </c>
      <c r="U33434" s="9" t="s">
        <v>368</v>
      </c>
    </row>
    <row r="33435">
      <c r="F33435" s="9"/>
      <c r="N33435" s="50"/>
      <c r="O33435" s="50"/>
      <c r="P33435" s="50"/>
      <c r="Q33435" s="50" t="s">
        <v>368</v>
      </c>
      <c r="R33435" s="9" t="s">
        <v>368</v>
      </c>
      <c r="S33435" s="50" t="s">
        <v>368</v>
      </c>
      <c r="T33435" s="9" t="s">
        <v>368</v>
      </c>
      <c r="U33435" s="9" t="s">
        <v>368</v>
      </c>
    </row>
    <row r="33436">
      <c r="F33436" s="9"/>
      <c r="N33436" s="50"/>
      <c r="O33436" s="50"/>
      <c r="P33436" s="50"/>
      <c r="Q33436" s="50" t="s">
        <v>368</v>
      </c>
      <c r="R33436" s="9" t="s">
        <v>368</v>
      </c>
      <c r="S33436" s="50" t="s">
        <v>368</v>
      </c>
      <c r="T33436" s="9" t="s">
        <v>368</v>
      </c>
      <c r="U33436" s="9" t="s">
        <v>368</v>
      </c>
    </row>
    <row r="33437">
      <c r="F33437" s="9"/>
      <c r="N33437" s="50"/>
      <c r="O33437" s="50"/>
      <c r="P33437" s="50"/>
      <c r="Q33437" s="50" t="s">
        <v>368</v>
      </c>
      <c r="R33437" s="9" t="s">
        <v>368</v>
      </c>
      <c r="S33437" s="50" t="s">
        <v>368</v>
      </c>
      <c r="T33437" s="9" t="s">
        <v>368</v>
      </c>
      <c r="U33437" s="9" t="s">
        <v>368</v>
      </c>
    </row>
    <row r="33438">
      <c r="F33438" s="9"/>
      <c r="N33438" s="50"/>
      <c r="O33438" s="50"/>
      <c r="P33438" s="50"/>
      <c r="Q33438" s="50" t="s">
        <v>368</v>
      </c>
      <c r="R33438" s="9" t="s">
        <v>368</v>
      </c>
      <c r="S33438" s="50" t="s">
        <v>368</v>
      </c>
      <c r="T33438" s="9" t="s">
        <v>368</v>
      </c>
      <c r="U33438" s="9" t="s">
        <v>368</v>
      </c>
    </row>
    <row r="33439">
      <c r="F33439" s="9"/>
      <c r="N33439" s="50"/>
      <c r="O33439" s="50"/>
      <c r="P33439" s="50"/>
      <c r="Q33439" s="50" t="s">
        <v>368</v>
      </c>
      <c r="R33439" s="9" t="s">
        <v>368</v>
      </c>
      <c r="S33439" s="50" t="s">
        <v>368</v>
      </c>
      <c r="T33439" s="9" t="s">
        <v>368</v>
      </c>
      <c r="U33439" s="9" t="s">
        <v>368</v>
      </c>
    </row>
    <row r="33440">
      <c r="F33440" s="9"/>
      <c r="N33440" s="50"/>
      <c r="O33440" s="50"/>
      <c r="P33440" s="50"/>
      <c r="Q33440" s="50" t="s">
        <v>368</v>
      </c>
      <c r="R33440" s="9" t="s">
        <v>368</v>
      </c>
      <c r="S33440" s="50" t="s">
        <v>368</v>
      </c>
      <c r="T33440" s="9" t="s">
        <v>368</v>
      </c>
      <c r="U33440" s="9" t="s">
        <v>368</v>
      </c>
    </row>
    <row r="33441">
      <c r="F33441" s="9"/>
      <c r="N33441" s="50"/>
      <c r="O33441" s="50"/>
      <c r="P33441" s="50"/>
      <c r="Q33441" s="50" t="s">
        <v>368</v>
      </c>
      <c r="R33441" s="9" t="s">
        <v>368</v>
      </c>
      <c r="S33441" s="50" t="s">
        <v>368</v>
      </c>
      <c r="T33441" s="9" t="s">
        <v>368</v>
      </c>
      <c r="U33441" s="9" t="s">
        <v>368</v>
      </c>
    </row>
    <row r="33442">
      <c r="F33442" s="9"/>
      <c r="N33442" s="50"/>
      <c r="O33442" s="50"/>
      <c r="P33442" s="50"/>
      <c r="Q33442" s="50" t="s">
        <v>368</v>
      </c>
      <c r="R33442" s="9" t="s">
        <v>368</v>
      </c>
      <c r="S33442" s="50" t="s">
        <v>368</v>
      </c>
      <c r="T33442" s="9" t="s">
        <v>368</v>
      </c>
      <c r="U33442" s="9" t="s">
        <v>368</v>
      </c>
    </row>
    <row r="33443">
      <c r="F33443" s="9"/>
      <c r="N33443" s="50"/>
      <c r="O33443" s="50"/>
      <c r="P33443" s="50"/>
      <c r="Q33443" s="50" t="s">
        <v>368</v>
      </c>
      <c r="R33443" s="9" t="s">
        <v>368</v>
      </c>
      <c r="S33443" s="50" t="s">
        <v>368</v>
      </c>
      <c r="T33443" s="9" t="s">
        <v>368</v>
      </c>
      <c r="U33443" s="9" t="s">
        <v>368</v>
      </c>
    </row>
    <row r="33444">
      <c r="F33444" s="9"/>
      <c r="N33444" s="50"/>
      <c r="O33444" s="50"/>
      <c r="P33444" s="50"/>
      <c r="Q33444" s="50" t="s">
        <v>368</v>
      </c>
      <c r="R33444" s="9" t="s">
        <v>368</v>
      </c>
      <c r="S33444" s="50" t="s">
        <v>368</v>
      </c>
      <c r="T33444" s="9" t="s">
        <v>368</v>
      </c>
      <c r="U33444" s="9" t="s">
        <v>368</v>
      </c>
    </row>
    <row r="33445">
      <c r="F33445" s="9"/>
      <c r="N33445" s="50"/>
      <c r="O33445" s="50"/>
      <c r="P33445" s="50"/>
      <c r="Q33445" s="50" t="s">
        <v>368</v>
      </c>
      <c r="R33445" s="9" t="s">
        <v>368</v>
      </c>
      <c r="S33445" s="50" t="s">
        <v>368</v>
      </c>
      <c r="T33445" s="9" t="s">
        <v>368</v>
      </c>
      <c r="U33445" s="9" t="s">
        <v>368</v>
      </c>
    </row>
    <row r="33446">
      <c r="F33446" s="9"/>
      <c r="N33446" s="50"/>
      <c r="O33446" s="50"/>
      <c r="P33446" s="50"/>
      <c r="Q33446" s="50" t="s">
        <v>368</v>
      </c>
      <c r="R33446" s="9" t="s">
        <v>368</v>
      </c>
      <c r="S33446" s="50" t="s">
        <v>368</v>
      </c>
      <c r="T33446" s="9" t="s">
        <v>368</v>
      </c>
      <c r="U33446" s="9" t="s">
        <v>368</v>
      </c>
    </row>
    <row r="33447">
      <c r="F33447" s="9"/>
      <c r="N33447" s="50"/>
      <c r="O33447" s="50"/>
      <c r="P33447" s="50"/>
      <c r="Q33447" s="50" t="s">
        <v>368</v>
      </c>
      <c r="R33447" s="9" t="s">
        <v>368</v>
      </c>
      <c r="S33447" s="50" t="s">
        <v>368</v>
      </c>
      <c r="T33447" s="9" t="s">
        <v>368</v>
      </c>
      <c r="U33447" s="9" t="s">
        <v>368</v>
      </c>
    </row>
    <row r="33448">
      <c r="F33448" s="9"/>
      <c r="N33448" s="50"/>
      <c r="O33448" s="50"/>
      <c r="P33448" s="50"/>
      <c r="Q33448" s="50" t="s">
        <v>368</v>
      </c>
      <c r="R33448" s="9" t="s">
        <v>368</v>
      </c>
      <c r="S33448" s="50" t="s">
        <v>368</v>
      </c>
      <c r="T33448" s="9" t="s">
        <v>368</v>
      </c>
      <c r="U33448" s="9" t="s">
        <v>368</v>
      </c>
    </row>
    <row r="33449">
      <c r="F33449" s="9"/>
      <c r="N33449" s="50"/>
      <c r="O33449" s="50"/>
      <c r="P33449" s="50"/>
      <c r="Q33449" s="50" t="s">
        <v>368</v>
      </c>
      <c r="R33449" s="9" t="s">
        <v>368</v>
      </c>
      <c r="S33449" s="50" t="s">
        <v>368</v>
      </c>
      <c r="T33449" s="9" t="s">
        <v>368</v>
      </c>
      <c r="U33449" s="9" t="s">
        <v>368</v>
      </c>
    </row>
    <row r="33450">
      <c r="F33450" s="9"/>
      <c r="N33450" s="50"/>
      <c r="O33450" s="50"/>
      <c r="P33450" s="50"/>
      <c r="Q33450" s="50" t="s">
        <v>368</v>
      </c>
      <c r="R33450" s="9" t="s">
        <v>368</v>
      </c>
      <c r="S33450" s="50" t="s">
        <v>368</v>
      </c>
      <c r="T33450" s="9" t="s">
        <v>368</v>
      </c>
      <c r="U33450" s="9" t="s">
        <v>368</v>
      </c>
    </row>
    <row r="33451">
      <c r="F33451" s="9"/>
      <c r="N33451" s="50"/>
      <c r="O33451" s="50"/>
      <c r="P33451" s="50"/>
      <c r="Q33451" s="50" t="s">
        <v>368</v>
      </c>
      <c r="R33451" s="9" t="s">
        <v>368</v>
      </c>
      <c r="S33451" s="50" t="s">
        <v>368</v>
      </c>
      <c r="T33451" s="9" t="s">
        <v>368</v>
      </c>
      <c r="U33451" s="9" t="s">
        <v>368</v>
      </c>
    </row>
    <row r="33452">
      <c r="F33452" s="9"/>
      <c r="N33452" s="50"/>
      <c r="O33452" s="50"/>
      <c r="P33452" s="50"/>
      <c r="Q33452" s="50" t="s">
        <v>368</v>
      </c>
      <c r="R33452" s="9" t="s">
        <v>368</v>
      </c>
      <c r="S33452" s="50" t="s">
        <v>368</v>
      </c>
      <c r="T33452" s="9" t="s">
        <v>368</v>
      </c>
      <c r="U33452" s="9" t="s">
        <v>368</v>
      </c>
    </row>
    <row r="33453">
      <c r="F33453" s="9"/>
      <c r="N33453" s="50"/>
      <c r="O33453" s="50"/>
      <c r="P33453" s="50"/>
      <c r="Q33453" s="50" t="s">
        <v>368</v>
      </c>
      <c r="R33453" s="9" t="s">
        <v>368</v>
      </c>
      <c r="S33453" s="50" t="s">
        <v>368</v>
      </c>
      <c r="T33453" s="9" t="s">
        <v>368</v>
      </c>
      <c r="U33453" s="9" t="s">
        <v>368</v>
      </c>
    </row>
    <row r="33454">
      <c r="F33454" s="9"/>
      <c r="N33454" s="50"/>
      <c r="O33454" s="50"/>
      <c r="P33454" s="50"/>
      <c r="Q33454" s="50" t="s">
        <v>368</v>
      </c>
      <c r="R33454" s="9" t="s">
        <v>368</v>
      </c>
      <c r="S33454" s="50" t="s">
        <v>368</v>
      </c>
      <c r="T33454" s="9" t="s">
        <v>368</v>
      </c>
      <c r="U33454" s="9" t="s">
        <v>368</v>
      </c>
    </row>
    <row r="33455">
      <c r="F33455" s="9"/>
      <c r="N33455" s="50"/>
      <c r="O33455" s="50"/>
      <c r="P33455" s="50"/>
      <c r="Q33455" s="50" t="s">
        <v>368</v>
      </c>
      <c r="R33455" s="9" t="s">
        <v>368</v>
      </c>
      <c r="S33455" s="50" t="s">
        <v>368</v>
      </c>
      <c r="T33455" s="9" t="s">
        <v>368</v>
      </c>
      <c r="U33455" s="9" t="s">
        <v>368</v>
      </c>
    </row>
    <row r="33456">
      <c r="F33456" s="9"/>
      <c r="N33456" s="50"/>
      <c r="O33456" s="50"/>
      <c r="P33456" s="50"/>
      <c r="Q33456" s="50" t="s">
        <v>368</v>
      </c>
      <c r="R33456" s="9" t="s">
        <v>368</v>
      </c>
      <c r="S33456" s="50" t="s">
        <v>368</v>
      </c>
      <c r="T33456" s="9" t="s">
        <v>368</v>
      </c>
      <c r="U33456" s="9" t="s">
        <v>368</v>
      </c>
    </row>
    <row r="33457">
      <c r="F33457" s="9"/>
      <c r="N33457" s="50"/>
      <c r="O33457" s="50"/>
      <c r="P33457" s="50"/>
      <c r="Q33457" s="50" t="s">
        <v>368</v>
      </c>
      <c r="R33457" s="9" t="s">
        <v>368</v>
      </c>
      <c r="S33457" s="50" t="s">
        <v>368</v>
      </c>
      <c r="T33457" s="9" t="s">
        <v>368</v>
      </c>
      <c r="U33457" s="9" t="s">
        <v>368</v>
      </c>
    </row>
    <row r="33458">
      <c r="F33458" s="9"/>
      <c r="N33458" s="50"/>
      <c r="O33458" s="50"/>
      <c r="P33458" s="50"/>
      <c r="Q33458" s="50" t="s">
        <v>368</v>
      </c>
      <c r="R33458" s="9" t="s">
        <v>368</v>
      </c>
      <c r="S33458" s="50" t="s">
        <v>368</v>
      </c>
      <c r="T33458" s="9" t="s">
        <v>368</v>
      </c>
      <c r="U33458" s="9" t="s">
        <v>368</v>
      </c>
    </row>
    <row r="33459">
      <c r="F33459" s="9"/>
      <c r="N33459" s="50"/>
      <c r="O33459" s="50"/>
      <c r="P33459" s="50"/>
      <c r="Q33459" s="50" t="s">
        <v>368</v>
      </c>
      <c r="R33459" s="9" t="s">
        <v>368</v>
      </c>
      <c r="S33459" s="50" t="s">
        <v>368</v>
      </c>
      <c r="T33459" s="9" t="s">
        <v>368</v>
      </c>
      <c r="U33459" s="9" t="s">
        <v>368</v>
      </c>
    </row>
    <row r="33460">
      <c r="F33460" s="9"/>
      <c r="N33460" s="50"/>
      <c r="O33460" s="50"/>
      <c r="P33460" s="50"/>
      <c r="Q33460" s="50" t="s">
        <v>368</v>
      </c>
      <c r="R33460" s="9" t="s">
        <v>368</v>
      </c>
      <c r="S33460" s="50" t="s">
        <v>368</v>
      </c>
      <c r="T33460" s="9" t="s">
        <v>368</v>
      </c>
      <c r="U33460" s="9" t="s">
        <v>368</v>
      </c>
    </row>
    <row r="33461">
      <c r="F33461" s="9"/>
      <c r="N33461" s="50"/>
      <c r="O33461" s="50"/>
      <c r="P33461" s="50"/>
      <c r="Q33461" s="50" t="s">
        <v>368</v>
      </c>
      <c r="R33461" s="9" t="s">
        <v>368</v>
      </c>
      <c r="S33461" s="50" t="s">
        <v>368</v>
      </c>
      <c r="T33461" s="9" t="s">
        <v>368</v>
      </c>
      <c r="U33461" s="9" t="s">
        <v>368</v>
      </c>
    </row>
    <row r="33462">
      <c r="F33462" s="9"/>
      <c r="N33462" s="50"/>
      <c r="O33462" s="50"/>
      <c r="P33462" s="50"/>
      <c r="Q33462" s="50" t="s">
        <v>368</v>
      </c>
      <c r="R33462" s="9" t="s">
        <v>368</v>
      </c>
      <c r="S33462" s="50" t="s">
        <v>368</v>
      </c>
      <c r="T33462" s="9" t="s">
        <v>368</v>
      </c>
      <c r="U33462" s="9" t="s">
        <v>368</v>
      </c>
    </row>
    <row r="33463">
      <c r="F33463" s="9"/>
      <c r="N33463" s="50"/>
      <c r="O33463" s="50"/>
      <c r="P33463" s="50"/>
      <c r="Q33463" s="50" t="s">
        <v>368</v>
      </c>
      <c r="R33463" s="9" t="s">
        <v>368</v>
      </c>
      <c r="S33463" s="50" t="s">
        <v>368</v>
      </c>
      <c r="T33463" s="9" t="s">
        <v>368</v>
      </c>
      <c r="U33463" s="9" t="s">
        <v>368</v>
      </c>
    </row>
    <row r="33464">
      <c r="F33464" s="9"/>
      <c r="N33464" s="50"/>
      <c r="O33464" s="50"/>
      <c r="P33464" s="50"/>
      <c r="Q33464" s="50" t="s">
        <v>368</v>
      </c>
      <c r="R33464" s="9" t="s">
        <v>368</v>
      </c>
      <c r="S33464" s="50" t="s">
        <v>368</v>
      </c>
      <c r="T33464" s="9" t="s">
        <v>368</v>
      </c>
      <c r="U33464" s="9" t="s">
        <v>368</v>
      </c>
    </row>
    <row r="33465">
      <c r="F33465" s="9"/>
      <c r="N33465" s="50"/>
      <c r="O33465" s="50"/>
      <c r="P33465" s="50"/>
      <c r="Q33465" s="50" t="s">
        <v>368</v>
      </c>
      <c r="R33465" s="9" t="s">
        <v>368</v>
      </c>
      <c r="S33465" s="50" t="s">
        <v>368</v>
      </c>
      <c r="T33465" s="9" t="s">
        <v>368</v>
      </c>
      <c r="U33465" s="9" t="s">
        <v>368</v>
      </c>
    </row>
    <row r="33466">
      <c r="F33466" s="9"/>
      <c r="N33466" s="50"/>
      <c r="O33466" s="50"/>
      <c r="P33466" s="50"/>
      <c r="Q33466" s="50" t="s">
        <v>368</v>
      </c>
      <c r="R33466" s="9" t="s">
        <v>368</v>
      </c>
      <c r="S33466" s="50" t="s">
        <v>368</v>
      </c>
      <c r="T33466" s="9" t="s">
        <v>368</v>
      </c>
      <c r="U33466" s="9" t="s">
        <v>368</v>
      </c>
    </row>
    <row r="33467">
      <c r="F33467" s="9"/>
      <c r="N33467" s="50"/>
      <c r="O33467" s="50"/>
      <c r="P33467" s="50"/>
      <c r="Q33467" s="50" t="s">
        <v>368</v>
      </c>
      <c r="R33467" s="9" t="s">
        <v>368</v>
      </c>
      <c r="S33467" s="50" t="s">
        <v>368</v>
      </c>
      <c r="T33467" s="9" t="s">
        <v>368</v>
      </c>
      <c r="U33467" s="9" t="s">
        <v>368</v>
      </c>
    </row>
    <row r="33468">
      <c r="F33468" s="9"/>
      <c r="N33468" s="50"/>
      <c r="O33468" s="50"/>
      <c r="P33468" s="50"/>
      <c r="Q33468" s="50" t="s">
        <v>368</v>
      </c>
      <c r="R33468" s="9" t="s">
        <v>368</v>
      </c>
      <c r="S33468" s="50" t="s">
        <v>368</v>
      </c>
      <c r="T33468" s="9" t="s">
        <v>368</v>
      </c>
      <c r="U33468" s="9" t="s">
        <v>368</v>
      </c>
    </row>
    <row r="33469">
      <c r="F33469" s="9"/>
      <c r="N33469" s="50"/>
      <c r="O33469" s="50"/>
      <c r="P33469" s="50"/>
      <c r="Q33469" s="50" t="s">
        <v>368</v>
      </c>
      <c r="R33469" s="9" t="s">
        <v>368</v>
      </c>
      <c r="S33469" s="50" t="s">
        <v>368</v>
      </c>
      <c r="T33469" s="9" t="s">
        <v>368</v>
      </c>
      <c r="U33469" s="9" t="s">
        <v>368</v>
      </c>
    </row>
    <row r="33470">
      <c r="F33470" s="9"/>
      <c r="N33470" s="50"/>
      <c r="O33470" s="50"/>
      <c r="P33470" s="50"/>
      <c r="Q33470" s="50" t="s">
        <v>368</v>
      </c>
      <c r="R33470" s="9" t="s">
        <v>368</v>
      </c>
      <c r="S33470" s="50" t="s">
        <v>368</v>
      </c>
      <c r="T33470" s="9" t="s">
        <v>368</v>
      </c>
      <c r="U33470" s="9" t="s">
        <v>368</v>
      </c>
    </row>
    <row r="33471">
      <c r="F33471" s="9"/>
      <c r="N33471" s="50"/>
      <c r="O33471" s="50"/>
      <c r="P33471" s="50"/>
      <c r="Q33471" s="50" t="s">
        <v>368</v>
      </c>
      <c r="R33471" s="9" t="s">
        <v>368</v>
      </c>
      <c r="S33471" s="50" t="s">
        <v>368</v>
      </c>
      <c r="T33471" s="9" t="s">
        <v>368</v>
      </c>
      <c r="U33471" s="9" t="s">
        <v>368</v>
      </c>
    </row>
    <row r="33472">
      <c r="F33472" s="9"/>
      <c r="N33472" s="50"/>
      <c r="O33472" s="50"/>
      <c r="P33472" s="50"/>
      <c r="Q33472" s="50" t="s">
        <v>368</v>
      </c>
      <c r="R33472" s="9" t="s">
        <v>368</v>
      </c>
      <c r="S33472" s="50" t="s">
        <v>368</v>
      </c>
      <c r="T33472" s="9" t="s">
        <v>368</v>
      </c>
      <c r="U33472" s="9" t="s">
        <v>368</v>
      </c>
    </row>
    <row r="33473">
      <c r="F33473" s="9"/>
      <c r="N33473" s="50"/>
      <c r="O33473" s="50"/>
      <c r="P33473" s="50"/>
      <c r="Q33473" s="50" t="s">
        <v>368</v>
      </c>
      <c r="R33473" s="9" t="s">
        <v>368</v>
      </c>
      <c r="S33473" s="50" t="s">
        <v>368</v>
      </c>
      <c r="T33473" s="9" t="s">
        <v>368</v>
      </c>
      <c r="U33473" s="9" t="s">
        <v>368</v>
      </c>
    </row>
    <row r="33474">
      <c r="F33474" s="9"/>
      <c r="N33474" s="50"/>
      <c r="O33474" s="50"/>
      <c r="P33474" s="50"/>
      <c r="Q33474" s="50" t="s">
        <v>368</v>
      </c>
      <c r="R33474" s="9" t="s">
        <v>368</v>
      </c>
      <c r="S33474" s="50" t="s">
        <v>368</v>
      </c>
      <c r="T33474" s="9" t="s">
        <v>368</v>
      </c>
      <c r="U33474" s="9" t="s">
        <v>368</v>
      </c>
    </row>
    <row r="33475">
      <c r="F33475" s="9"/>
      <c r="N33475" s="50"/>
      <c r="O33475" s="50"/>
      <c r="P33475" s="50"/>
      <c r="Q33475" s="50" t="s">
        <v>368</v>
      </c>
      <c r="R33475" s="9" t="s">
        <v>368</v>
      </c>
      <c r="S33475" s="50" t="s">
        <v>368</v>
      </c>
      <c r="T33475" s="9" t="s">
        <v>368</v>
      </c>
      <c r="U33475" s="9" t="s">
        <v>368</v>
      </c>
    </row>
    <row r="33476">
      <c r="F33476" s="9"/>
      <c r="N33476" s="50"/>
      <c r="O33476" s="50"/>
      <c r="P33476" s="50"/>
      <c r="Q33476" s="50" t="s">
        <v>368</v>
      </c>
      <c r="R33476" s="9" t="s">
        <v>368</v>
      </c>
      <c r="S33476" s="50" t="s">
        <v>368</v>
      </c>
      <c r="T33476" s="9" t="s">
        <v>368</v>
      </c>
      <c r="U33476" s="9" t="s">
        <v>368</v>
      </c>
    </row>
    <row r="33477">
      <c r="F33477" s="9"/>
      <c r="N33477" s="50"/>
      <c r="O33477" s="50"/>
      <c r="P33477" s="50"/>
      <c r="Q33477" s="50" t="s">
        <v>368</v>
      </c>
      <c r="R33477" s="9" t="s">
        <v>368</v>
      </c>
      <c r="S33477" s="50" t="s">
        <v>368</v>
      </c>
      <c r="T33477" s="9" t="s">
        <v>368</v>
      </c>
      <c r="U33477" s="9" t="s">
        <v>368</v>
      </c>
    </row>
    <row r="33478">
      <c r="F33478" s="9"/>
      <c r="N33478" s="50"/>
      <c r="O33478" s="50"/>
      <c r="P33478" s="50"/>
      <c r="Q33478" s="50" t="s">
        <v>368</v>
      </c>
      <c r="R33478" s="9" t="s">
        <v>368</v>
      </c>
      <c r="S33478" s="50" t="s">
        <v>368</v>
      </c>
      <c r="T33478" s="9" t="s">
        <v>368</v>
      </c>
      <c r="U33478" s="9" t="s">
        <v>368</v>
      </c>
    </row>
    <row r="33479">
      <c r="F33479" s="9"/>
      <c r="N33479" s="50"/>
      <c r="O33479" s="50"/>
      <c r="P33479" s="50"/>
      <c r="Q33479" s="50" t="s">
        <v>368</v>
      </c>
      <c r="R33479" s="9" t="s">
        <v>368</v>
      </c>
      <c r="S33479" s="50" t="s">
        <v>368</v>
      </c>
      <c r="T33479" s="9" t="s">
        <v>368</v>
      </c>
      <c r="U33479" s="9" t="s">
        <v>368</v>
      </c>
    </row>
    <row r="33480">
      <c r="F33480" s="9"/>
      <c r="N33480" s="50"/>
      <c r="O33480" s="50"/>
      <c r="P33480" s="50"/>
      <c r="Q33480" s="50" t="s">
        <v>368</v>
      </c>
      <c r="R33480" s="9" t="s">
        <v>368</v>
      </c>
      <c r="S33480" s="50" t="s">
        <v>368</v>
      </c>
      <c r="T33480" s="9" t="s">
        <v>368</v>
      </c>
      <c r="U33480" s="9" t="s">
        <v>368</v>
      </c>
    </row>
    <row r="33481">
      <c r="F33481" s="9"/>
      <c r="N33481" s="50"/>
      <c r="O33481" s="50"/>
      <c r="P33481" s="50"/>
      <c r="Q33481" s="50" t="s">
        <v>368</v>
      </c>
      <c r="R33481" s="9" t="s">
        <v>368</v>
      </c>
      <c r="S33481" s="50" t="s">
        <v>368</v>
      </c>
      <c r="T33481" s="9" t="s">
        <v>368</v>
      </c>
      <c r="U33481" s="9" t="s">
        <v>368</v>
      </c>
    </row>
    <row r="33482">
      <c r="F33482" s="9"/>
      <c r="N33482" s="50"/>
      <c r="O33482" s="50"/>
      <c r="P33482" s="50"/>
      <c r="Q33482" s="50" t="s">
        <v>368</v>
      </c>
      <c r="R33482" s="9" t="s">
        <v>368</v>
      </c>
      <c r="S33482" s="50" t="s">
        <v>368</v>
      </c>
      <c r="T33482" s="9" t="s">
        <v>368</v>
      </c>
      <c r="U33482" s="9" t="s">
        <v>368</v>
      </c>
    </row>
    <row r="33483">
      <c r="F33483" s="9"/>
      <c r="N33483" s="50"/>
      <c r="O33483" s="50"/>
      <c r="P33483" s="50"/>
      <c r="Q33483" s="50" t="s">
        <v>368</v>
      </c>
      <c r="R33483" s="9" t="s">
        <v>368</v>
      </c>
      <c r="S33483" s="50" t="s">
        <v>368</v>
      </c>
      <c r="T33483" s="9" t="s">
        <v>368</v>
      </c>
      <c r="U33483" s="9" t="s">
        <v>368</v>
      </c>
    </row>
    <row r="33484">
      <c r="F33484" s="9"/>
      <c r="N33484" s="50"/>
      <c r="O33484" s="50"/>
      <c r="P33484" s="50"/>
      <c r="Q33484" s="50" t="s">
        <v>368</v>
      </c>
      <c r="R33484" s="9" t="s">
        <v>368</v>
      </c>
      <c r="S33484" s="50" t="s">
        <v>368</v>
      </c>
      <c r="T33484" s="9" t="s">
        <v>368</v>
      </c>
      <c r="U33484" s="9" t="s">
        <v>368</v>
      </c>
    </row>
    <row r="33485">
      <c r="F33485" s="9"/>
      <c r="N33485" s="50"/>
      <c r="O33485" s="50"/>
      <c r="P33485" s="50"/>
      <c r="Q33485" s="50" t="s">
        <v>368</v>
      </c>
      <c r="R33485" s="9" t="s">
        <v>368</v>
      </c>
      <c r="S33485" s="50" t="s">
        <v>368</v>
      </c>
      <c r="T33485" s="9" t="s">
        <v>368</v>
      </c>
      <c r="U33485" s="9" t="s">
        <v>368</v>
      </c>
    </row>
    <row r="33486">
      <c r="F33486" s="9"/>
      <c r="N33486" s="50"/>
      <c r="O33486" s="50"/>
      <c r="P33486" s="50"/>
      <c r="Q33486" s="50" t="s">
        <v>368</v>
      </c>
      <c r="R33486" s="9" t="s">
        <v>368</v>
      </c>
      <c r="S33486" s="50" t="s">
        <v>368</v>
      </c>
      <c r="T33486" s="9" t="s">
        <v>368</v>
      </c>
      <c r="U33486" s="9" t="s">
        <v>368</v>
      </c>
    </row>
    <row r="33487">
      <c r="F33487" s="9"/>
      <c r="N33487" s="50"/>
      <c r="O33487" s="50"/>
      <c r="P33487" s="50"/>
      <c r="Q33487" s="50" t="s">
        <v>368</v>
      </c>
      <c r="R33487" s="9" t="s">
        <v>368</v>
      </c>
      <c r="S33487" s="50" t="s">
        <v>368</v>
      </c>
      <c r="T33487" s="9" t="s">
        <v>368</v>
      </c>
      <c r="U33487" s="9" t="s">
        <v>368</v>
      </c>
    </row>
    <row r="33488">
      <c r="F33488" s="9"/>
      <c r="N33488" s="50"/>
      <c r="O33488" s="50"/>
      <c r="P33488" s="50"/>
      <c r="Q33488" s="50" t="s">
        <v>368</v>
      </c>
      <c r="R33488" s="9" t="s">
        <v>368</v>
      </c>
      <c r="S33488" s="50" t="s">
        <v>368</v>
      </c>
      <c r="T33488" s="9" t="s">
        <v>368</v>
      </c>
      <c r="U33488" s="9" t="s">
        <v>368</v>
      </c>
    </row>
    <row r="33489">
      <c r="F33489" s="9"/>
      <c r="N33489" s="50"/>
      <c r="O33489" s="50"/>
      <c r="P33489" s="50"/>
      <c r="Q33489" s="50" t="s">
        <v>368</v>
      </c>
      <c r="R33489" s="9" t="s">
        <v>368</v>
      </c>
      <c r="S33489" s="50" t="s">
        <v>368</v>
      </c>
      <c r="T33489" s="9" t="s">
        <v>368</v>
      </c>
      <c r="U33489" s="9" t="s">
        <v>368</v>
      </c>
    </row>
    <row r="33490">
      <c r="F33490" s="9"/>
      <c r="N33490" s="50"/>
      <c r="O33490" s="50"/>
      <c r="P33490" s="50"/>
      <c r="Q33490" s="50" t="s">
        <v>368</v>
      </c>
      <c r="R33490" s="9" t="s">
        <v>368</v>
      </c>
      <c r="S33490" s="50" t="s">
        <v>368</v>
      </c>
      <c r="T33490" s="9" t="s">
        <v>368</v>
      </c>
      <c r="U33490" s="9" t="s">
        <v>368</v>
      </c>
    </row>
    <row r="33491">
      <c r="F33491" s="9"/>
      <c r="N33491" s="50"/>
      <c r="O33491" s="50"/>
      <c r="P33491" s="50"/>
      <c r="Q33491" s="50" t="s">
        <v>368</v>
      </c>
      <c r="R33491" s="9" t="s">
        <v>368</v>
      </c>
      <c r="S33491" s="50" t="s">
        <v>368</v>
      </c>
      <c r="T33491" s="9" t="s">
        <v>368</v>
      </c>
      <c r="U33491" s="9" t="s">
        <v>368</v>
      </c>
    </row>
    <row r="33492">
      <c r="F33492" s="9"/>
      <c r="N33492" s="50"/>
      <c r="O33492" s="50"/>
      <c r="P33492" s="50"/>
      <c r="Q33492" s="50" t="s">
        <v>368</v>
      </c>
      <c r="R33492" s="9" t="s">
        <v>368</v>
      </c>
      <c r="S33492" s="50" t="s">
        <v>368</v>
      </c>
      <c r="T33492" s="9" t="s">
        <v>368</v>
      </c>
      <c r="U33492" s="9" t="s">
        <v>368</v>
      </c>
    </row>
    <row r="33493">
      <c r="F33493" s="9"/>
      <c r="N33493" s="50"/>
      <c r="O33493" s="50"/>
      <c r="P33493" s="50"/>
      <c r="Q33493" s="50" t="s">
        <v>368</v>
      </c>
      <c r="R33493" s="9" t="s">
        <v>368</v>
      </c>
      <c r="S33493" s="50" t="s">
        <v>368</v>
      </c>
      <c r="T33493" s="9" t="s">
        <v>368</v>
      </c>
      <c r="U33493" s="9" t="s">
        <v>368</v>
      </c>
    </row>
    <row r="33494">
      <c r="F33494" s="9"/>
      <c r="N33494" s="50"/>
      <c r="O33494" s="50"/>
      <c r="P33494" s="50"/>
      <c r="Q33494" s="50" t="s">
        <v>368</v>
      </c>
      <c r="R33494" s="9" t="s">
        <v>368</v>
      </c>
      <c r="S33494" s="50" t="s">
        <v>368</v>
      </c>
      <c r="T33494" s="9" t="s">
        <v>368</v>
      </c>
      <c r="U33494" s="9" t="s">
        <v>368</v>
      </c>
    </row>
    <row r="33495">
      <c r="F33495" s="9"/>
      <c r="N33495" s="50"/>
      <c r="O33495" s="50"/>
      <c r="P33495" s="50"/>
      <c r="Q33495" s="50" t="s">
        <v>368</v>
      </c>
      <c r="R33495" s="9" t="s">
        <v>368</v>
      </c>
      <c r="S33495" s="50" t="s">
        <v>368</v>
      </c>
      <c r="T33495" s="9" t="s">
        <v>368</v>
      </c>
      <c r="U33495" s="9" t="s">
        <v>368</v>
      </c>
    </row>
    <row r="33496">
      <c r="F33496" s="9"/>
      <c r="N33496" s="50"/>
      <c r="O33496" s="50"/>
      <c r="P33496" s="50"/>
      <c r="Q33496" s="50" t="s">
        <v>368</v>
      </c>
      <c r="R33496" s="9" t="s">
        <v>368</v>
      </c>
      <c r="S33496" s="50" t="s">
        <v>368</v>
      </c>
      <c r="T33496" s="9" t="s">
        <v>368</v>
      </c>
      <c r="U33496" s="9" t="s">
        <v>368</v>
      </c>
    </row>
    <row r="33497">
      <c r="F33497" s="9"/>
      <c r="N33497" s="50"/>
      <c r="O33497" s="50"/>
      <c r="P33497" s="50"/>
      <c r="Q33497" s="50" t="s">
        <v>368</v>
      </c>
      <c r="R33497" s="9" t="s">
        <v>368</v>
      </c>
      <c r="S33497" s="50" t="s">
        <v>368</v>
      </c>
      <c r="T33497" s="9" t="s">
        <v>368</v>
      </c>
      <c r="U33497" s="9" t="s">
        <v>368</v>
      </c>
    </row>
    <row r="33498">
      <c r="F33498" s="9"/>
      <c r="N33498" s="50"/>
      <c r="O33498" s="50"/>
      <c r="P33498" s="50"/>
      <c r="Q33498" s="50" t="s">
        <v>368</v>
      </c>
      <c r="R33498" s="9" t="s">
        <v>368</v>
      </c>
      <c r="S33498" s="50" t="s">
        <v>368</v>
      </c>
      <c r="T33498" s="9" t="s">
        <v>368</v>
      </c>
      <c r="U33498" s="9" t="s">
        <v>368</v>
      </c>
    </row>
    <row r="33499">
      <c r="F33499" s="9"/>
      <c r="N33499" s="50"/>
      <c r="O33499" s="50"/>
      <c r="P33499" s="50"/>
      <c r="Q33499" s="50" t="s">
        <v>368</v>
      </c>
      <c r="R33499" s="9" t="s">
        <v>368</v>
      </c>
      <c r="S33499" s="50" t="s">
        <v>368</v>
      </c>
      <c r="T33499" s="9" t="s">
        <v>368</v>
      </c>
      <c r="U33499" s="9" t="s">
        <v>368</v>
      </c>
    </row>
    <row r="33500">
      <c r="F33500" s="9"/>
      <c r="N33500" s="50"/>
      <c r="O33500" s="50"/>
      <c r="P33500" s="50"/>
      <c r="Q33500" s="50" t="s">
        <v>368</v>
      </c>
      <c r="R33500" s="9" t="s">
        <v>368</v>
      </c>
      <c r="S33500" s="50" t="s">
        <v>368</v>
      </c>
      <c r="T33500" s="9" t="s">
        <v>368</v>
      </c>
      <c r="U33500" s="9" t="s">
        <v>368</v>
      </c>
    </row>
    <row r="33501">
      <c r="F33501" s="9"/>
      <c r="N33501" s="50"/>
      <c r="O33501" s="50"/>
      <c r="P33501" s="50"/>
      <c r="Q33501" s="50" t="s">
        <v>368</v>
      </c>
      <c r="R33501" s="9" t="s">
        <v>368</v>
      </c>
      <c r="S33501" s="50" t="s">
        <v>368</v>
      </c>
      <c r="T33501" s="9" t="s">
        <v>368</v>
      </c>
      <c r="U33501" s="9" t="s">
        <v>368</v>
      </c>
    </row>
    <row r="33502">
      <c r="F33502" s="9"/>
      <c r="N33502" s="50"/>
      <c r="O33502" s="50"/>
      <c r="P33502" s="50"/>
      <c r="Q33502" s="50" t="s">
        <v>368</v>
      </c>
      <c r="R33502" s="9" t="s">
        <v>368</v>
      </c>
      <c r="S33502" s="50" t="s">
        <v>368</v>
      </c>
      <c r="T33502" s="9" t="s">
        <v>368</v>
      </c>
      <c r="U33502" s="9" t="s">
        <v>368</v>
      </c>
    </row>
    <row r="33503">
      <c r="F33503" s="9"/>
      <c r="N33503" s="50"/>
      <c r="O33503" s="50"/>
      <c r="P33503" s="50"/>
      <c r="Q33503" s="50" t="s">
        <v>368</v>
      </c>
      <c r="R33503" s="9" t="s">
        <v>368</v>
      </c>
      <c r="S33503" s="50" t="s">
        <v>368</v>
      </c>
      <c r="T33503" s="9" t="s">
        <v>368</v>
      </c>
      <c r="U33503" s="9" t="s">
        <v>368</v>
      </c>
    </row>
    <row r="33504">
      <c r="F33504" s="9"/>
      <c r="N33504" s="50"/>
      <c r="O33504" s="50"/>
      <c r="P33504" s="50"/>
      <c r="Q33504" s="50" t="s">
        <v>368</v>
      </c>
      <c r="R33504" s="9" t="s">
        <v>368</v>
      </c>
      <c r="S33504" s="50" t="s">
        <v>368</v>
      </c>
      <c r="T33504" s="9" t="s">
        <v>368</v>
      </c>
      <c r="U33504" s="9" t="s">
        <v>368</v>
      </c>
    </row>
    <row r="33505">
      <c r="F33505" s="9"/>
      <c r="N33505" s="50"/>
      <c r="O33505" s="50"/>
      <c r="P33505" s="50"/>
      <c r="Q33505" s="50" t="s">
        <v>368</v>
      </c>
      <c r="R33505" s="9" t="s">
        <v>368</v>
      </c>
      <c r="S33505" s="50" t="s">
        <v>368</v>
      </c>
      <c r="T33505" s="9" t="s">
        <v>368</v>
      </c>
      <c r="U33505" s="9" t="s">
        <v>368</v>
      </c>
    </row>
    <row r="33506">
      <c r="F33506" s="9"/>
      <c r="N33506" s="50"/>
      <c r="O33506" s="50"/>
      <c r="P33506" s="50"/>
      <c r="Q33506" s="50" t="s">
        <v>368</v>
      </c>
      <c r="R33506" s="9" t="s">
        <v>368</v>
      </c>
      <c r="S33506" s="50" t="s">
        <v>368</v>
      </c>
      <c r="T33506" s="9" t="s">
        <v>368</v>
      </c>
      <c r="U33506" s="9" t="s">
        <v>368</v>
      </c>
    </row>
    <row r="33507">
      <c r="F33507" s="9"/>
      <c r="N33507" s="50"/>
      <c r="O33507" s="50"/>
      <c r="P33507" s="50"/>
      <c r="Q33507" s="50" t="s">
        <v>368</v>
      </c>
      <c r="R33507" s="9" t="s">
        <v>368</v>
      </c>
      <c r="S33507" s="50" t="s">
        <v>368</v>
      </c>
      <c r="T33507" s="9" t="s">
        <v>368</v>
      </c>
      <c r="U33507" s="9" t="s">
        <v>368</v>
      </c>
    </row>
    <row r="33508">
      <c r="F33508" s="9"/>
      <c r="N33508" s="50"/>
      <c r="O33508" s="50"/>
      <c r="P33508" s="50"/>
      <c r="Q33508" s="50" t="s">
        <v>368</v>
      </c>
      <c r="R33508" s="9" t="s">
        <v>368</v>
      </c>
      <c r="S33508" s="50" t="s">
        <v>368</v>
      </c>
      <c r="T33508" s="9" t="s">
        <v>368</v>
      </c>
      <c r="U33508" s="9" t="s">
        <v>368</v>
      </c>
    </row>
    <row r="33509">
      <c r="F33509" s="9"/>
      <c r="N33509" s="50"/>
      <c r="O33509" s="50"/>
      <c r="P33509" s="50"/>
      <c r="Q33509" s="50" t="s">
        <v>368</v>
      </c>
      <c r="R33509" s="9" t="s">
        <v>368</v>
      </c>
      <c r="S33509" s="50" t="s">
        <v>368</v>
      </c>
      <c r="T33509" s="9" t="s">
        <v>368</v>
      </c>
      <c r="U33509" s="9" t="s">
        <v>368</v>
      </c>
    </row>
    <row r="33510">
      <c r="F33510" s="9"/>
      <c r="N33510" s="50"/>
      <c r="O33510" s="50"/>
      <c r="P33510" s="50"/>
      <c r="Q33510" s="50" t="s">
        <v>368</v>
      </c>
      <c r="R33510" s="9" t="s">
        <v>368</v>
      </c>
      <c r="S33510" s="50" t="s">
        <v>368</v>
      </c>
      <c r="T33510" s="9" t="s">
        <v>368</v>
      </c>
      <c r="U33510" s="9" t="s">
        <v>368</v>
      </c>
    </row>
    <row r="33511">
      <c r="F33511" s="9"/>
      <c r="N33511" s="50"/>
      <c r="O33511" s="50"/>
      <c r="P33511" s="50"/>
      <c r="Q33511" s="50" t="s">
        <v>368</v>
      </c>
      <c r="R33511" s="9" t="s">
        <v>368</v>
      </c>
      <c r="S33511" s="50" t="s">
        <v>368</v>
      </c>
      <c r="T33511" s="9" t="s">
        <v>368</v>
      </c>
      <c r="U33511" s="9" t="s">
        <v>368</v>
      </c>
    </row>
    <row r="33512">
      <c r="F33512" s="9"/>
      <c r="N33512" s="50"/>
      <c r="O33512" s="50"/>
      <c r="P33512" s="50"/>
      <c r="Q33512" s="50" t="s">
        <v>368</v>
      </c>
      <c r="R33512" s="9" t="s">
        <v>368</v>
      </c>
      <c r="S33512" s="50" t="s">
        <v>368</v>
      </c>
      <c r="T33512" s="9" t="s">
        <v>368</v>
      </c>
      <c r="U33512" s="9" t="s">
        <v>368</v>
      </c>
    </row>
    <row r="33513">
      <c r="F33513" s="9"/>
      <c r="N33513" s="50"/>
      <c r="O33513" s="50"/>
      <c r="P33513" s="50"/>
      <c r="Q33513" s="50" t="s">
        <v>368</v>
      </c>
      <c r="R33513" s="9" t="s">
        <v>368</v>
      </c>
      <c r="S33513" s="50" t="s">
        <v>368</v>
      </c>
      <c r="T33513" s="9" t="s">
        <v>368</v>
      </c>
      <c r="U33513" s="9" t="s">
        <v>368</v>
      </c>
    </row>
    <row r="33514">
      <c r="F33514" s="9"/>
      <c r="N33514" s="50"/>
      <c r="O33514" s="50"/>
      <c r="P33514" s="50"/>
      <c r="Q33514" s="50" t="s">
        <v>368</v>
      </c>
      <c r="R33514" s="9" t="s">
        <v>368</v>
      </c>
      <c r="S33514" s="50" t="s">
        <v>368</v>
      </c>
      <c r="T33514" s="9" t="s">
        <v>368</v>
      </c>
      <c r="U33514" s="9" t="s">
        <v>368</v>
      </c>
    </row>
    <row r="33515">
      <c r="F33515" s="9"/>
      <c r="N33515" s="50"/>
      <c r="O33515" s="50"/>
      <c r="P33515" s="50"/>
      <c r="Q33515" s="50" t="s">
        <v>368</v>
      </c>
      <c r="R33515" s="9" t="s">
        <v>368</v>
      </c>
      <c r="S33515" s="50" t="s">
        <v>368</v>
      </c>
      <c r="T33515" s="9" t="s">
        <v>368</v>
      </c>
      <c r="U33515" s="9" t="s">
        <v>368</v>
      </c>
    </row>
    <row r="33516">
      <c r="F33516" s="9"/>
      <c r="N33516" s="50"/>
      <c r="O33516" s="50"/>
      <c r="P33516" s="50"/>
      <c r="Q33516" s="50" t="s">
        <v>368</v>
      </c>
      <c r="R33516" s="9" t="s">
        <v>368</v>
      </c>
      <c r="S33516" s="50" t="s">
        <v>368</v>
      </c>
      <c r="T33516" s="9" t="s">
        <v>368</v>
      </c>
      <c r="U33516" s="9" t="s">
        <v>368</v>
      </c>
    </row>
    <row r="33517">
      <c r="F33517" s="9"/>
      <c r="N33517" s="50"/>
      <c r="O33517" s="50"/>
      <c r="P33517" s="50"/>
      <c r="Q33517" s="50" t="s">
        <v>368</v>
      </c>
      <c r="R33517" s="9" t="s">
        <v>368</v>
      </c>
      <c r="S33517" s="50" t="s">
        <v>368</v>
      </c>
      <c r="T33517" s="9" t="s">
        <v>368</v>
      </c>
      <c r="U33517" s="9" t="s">
        <v>368</v>
      </c>
    </row>
    <row r="33518">
      <c r="F33518" s="9"/>
      <c r="N33518" s="50"/>
      <c r="O33518" s="50"/>
      <c r="P33518" s="50"/>
      <c r="Q33518" s="50" t="s">
        <v>368</v>
      </c>
      <c r="R33518" s="9" t="s">
        <v>368</v>
      </c>
      <c r="S33518" s="50" t="s">
        <v>368</v>
      </c>
      <c r="T33518" s="9" t="s">
        <v>368</v>
      </c>
      <c r="U33518" s="9" t="s">
        <v>368</v>
      </c>
    </row>
    <row r="33519">
      <c r="F33519" s="9"/>
      <c r="N33519" s="50"/>
      <c r="O33519" s="50"/>
      <c r="P33519" s="50"/>
      <c r="Q33519" s="50" t="s">
        <v>368</v>
      </c>
      <c r="R33519" s="9" t="s">
        <v>368</v>
      </c>
      <c r="S33519" s="50" t="s">
        <v>368</v>
      </c>
      <c r="T33519" s="9" t="s">
        <v>368</v>
      </c>
      <c r="U33519" s="9" t="s">
        <v>368</v>
      </c>
    </row>
    <row r="33520">
      <c r="F33520" s="9"/>
      <c r="N33520" s="50"/>
      <c r="O33520" s="50"/>
      <c r="P33520" s="50"/>
      <c r="Q33520" s="50" t="s">
        <v>368</v>
      </c>
      <c r="R33520" s="9" t="s">
        <v>368</v>
      </c>
      <c r="S33520" s="50" t="s">
        <v>368</v>
      </c>
      <c r="T33520" s="9" t="s">
        <v>368</v>
      </c>
      <c r="U33520" s="9" t="s">
        <v>368</v>
      </c>
    </row>
    <row r="33521">
      <c r="F33521" s="9"/>
      <c r="N33521" s="50"/>
      <c r="O33521" s="50"/>
      <c r="P33521" s="50"/>
      <c r="Q33521" s="50" t="s">
        <v>368</v>
      </c>
      <c r="R33521" s="9" t="s">
        <v>368</v>
      </c>
      <c r="S33521" s="50" t="s">
        <v>368</v>
      </c>
      <c r="T33521" s="9" t="s">
        <v>368</v>
      </c>
      <c r="U33521" s="9" t="s">
        <v>368</v>
      </c>
    </row>
    <row r="33522">
      <c r="F33522" s="9"/>
      <c r="N33522" s="50"/>
      <c r="O33522" s="50"/>
      <c r="P33522" s="50"/>
      <c r="Q33522" s="50" t="s">
        <v>368</v>
      </c>
      <c r="R33522" s="9" t="s">
        <v>368</v>
      </c>
      <c r="S33522" s="50" t="s">
        <v>368</v>
      </c>
      <c r="T33522" s="9" t="s">
        <v>368</v>
      </c>
      <c r="U33522" s="9" t="s">
        <v>368</v>
      </c>
    </row>
    <row r="33523">
      <c r="F33523" s="9"/>
      <c r="N33523" s="50"/>
      <c r="O33523" s="50"/>
      <c r="P33523" s="50"/>
      <c r="Q33523" s="50" t="s">
        <v>368</v>
      </c>
      <c r="R33523" s="9" t="s">
        <v>368</v>
      </c>
      <c r="S33523" s="50" t="s">
        <v>368</v>
      </c>
      <c r="T33523" s="9" t="s">
        <v>368</v>
      </c>
      <c r="U33523" s="9" t="s">
        <v>368</v>
      </c>
    </row>
    <row r="33524">
      <c r="F33524" s="9"/>
      <c r="N33524" s="50"/>
      <c r="O33524" s="50"/>
      <c r="P33524" s="50"/>
      <c r="Q33524" s="50" t="s">
        <v>368</v>
      </c>
      <c r="R33524" s="9" t="s">
        <v>368</v>
      </c>
      <c r="S33524" s="50" t="s">
        <v>368</v>
      </c>
      <c r="T33524" s="9" t="s">
        <v>368</v>
      </c>
      <c r="U33524" s="9" t="s">
        <v>368</v>
      </c>
    </row>
    <row r="33525">
      <c r="F33525" s="9"/>
      <c r="N33525" s="50"/>
      <c r="O33525" s="50"/>
      <c r="P33525" s="50"/>
      <c r="Q33525" s="50" t="s">
        <v>368</v>
      </c>
      <c r="R33525" s="9" t="s">
        <v>368</v>
      </c>
      <c r="S33525" s="50" t="s">
        <v>368</v>
      </c>
      <c r="T33525" s="9" t="s">
        <v>368</v>
      </c>
      <c r="U33525" s="9" t="s">
        <v>368</v>
      </c>
    </row>
    <row r="33526">
      <c r="F33526" s="9"/>
      <c r="N33526" s="50"/>
      <c r="O33526" s="50"/>
      <c r="P33526" s="50"/>
      <c r="Q33526" s="50" t="s">
        <v>368</v>
      </c>
      <c r="R33526" s="9" t="s">
        <v>368</v>
      </c>
      <c r="S33526" s="50" t="s">
        <v>368</v>
      </c>
      <c r="T33526" s="9" t="s">
        <v>368</v>
      </c>
      <c r="U33526" s="9" t="s">
        <v>368</v>
      </c>
    </row>
    <row r="33527">
      <c r="F33527" s="9"/>
      <c r="N33527" s="50"/>
      <c r="O33527" s="50"/>
      <c r="P33527" s="50"/>
      <c r="Q33527" s="50" t="s">
        <v>368</v>
      </c>
      <c r="R33527" s="9" t="s">
        <v>368</v>
      </c>
      <c r="S33527" s="50" t="s">
        <v>368</v>
      </c>
      <c r="T33527" s="9" t="s">
        <v>368</v>
      </c>
      <c r="U33527" s="9" t="s">
        <v>368</v>
      </c>
    </row>
    <row r="33528">
      <c r="F33528" s="9"/>
      <c r="N33528" s="50"/>
      <c r="O33528" s="50"/>
      <c r="P33528" s="50"/>
      <c r="Q33528" s="50" t="s">
        <v>368</v>
      </c>
      <c r="R33528" s="9" t="s">
        <v>368</v>
      </c>
      <c r="S33528" s="50" t="s">
        <v>368</v>
      </c>
      <c r="T33528" s="9" t="s">
        <v>368</v>
      </c>
      <c r="U33528" s="9" t="s">
        <v>368</v>
      </c>
    </row>
    <row r="33529">
      <c r="F33529" s="9"/>
      <c r="N33529" s="50"/>
      <c r="O33529" s="50"/>
      <c r="P33529" s="50"/>
      <c r="Q33529" s="50" t="s">
        <v>368</v>
      </c>
      <c r="R33529" s="9" t="s">
        <v>368</v>
      </c>
      <c r="S33529" s="50" t="s">
        <v>368</v>
      </c>
      <c r="T33529" s="9" t="s">
        <v>368</v>
      </c>
      <c r="U33529" s="9" t="s">
        <v>368</v>
      </c>
    </row>
    <row r="33530">
      <c r="F33530" s="9"/>
      <c r="N33530" s="50"/>
      <c r="O33530" s="50"/>
      <c r="P33530" s="50"/>
      <c r="Q33530" s="50" t="s">
        <v>368</v>
      </c>
      <c r="R33530" s="9" t="s">
        <v>368</v>
      </c>
      <c r="S33530" s="50" t="s">
        <v>368</v>
      </c>
      <c r="T33530" s="9" t="s">
        <v>368</v>
      </c>
      <c r="U33530" s="9" t="s">
        <v>368</v>
      </c>
    </row>
    <row r="33531">
      <c r="F33531" s="9"/>
      <c r="N33531" s="50"/>
      <c r="O33531" s="50"/>
      <c r="P33531" s="50"/>
      <c r="Q33531" s="50" t="s">
        <v>368</v>
      </c>
      <c r="R33531" s="9" t="s">
        <v>368</v>
      </c>
      <c r="S33531" s="50" t="s">
        <v>368</v>
      </c>
      <c r="T33531" s="9" t="s">
        <v>368</v>
      </c>
      <c r="U33531" s="9" t="s">
        <v>368</v>
      </c>
    </row>
    <row r="33532">
      <c r="F33532" s="9"/>
      <c r="N33532" s="50"/>
      <c r="O33532" s="50"/>
      <c r="P33532" s="50"/>
      <c r="Q33532" s="50" t="s">
        <v>368</v>
      </c>
      <c r="R33532" s="9" t="s">
        <v>368</v>
      </c>
      <c r="S33532" s="50" t="s">
        <v>368</v>
      </c>
      <c r="T33532" s="9" t="s">
        <v>368</v>
      </c>
      <c r="U33532" s="9" t="s">
        <v>368</v>
      </c>
    </row>
    <row r="33533">
      <c r="F33533" s="9"/>
      <c r="N33533" s="50"/>
      <c r="O33533" s="50"/>
      <c r="P33533" s="50"/>
      <c r="Q33533" s="50" t="s">
        <v>368</v>
      </c>
      <c r="R33533" s="9" t="s">
        <v>368</v>
      </c>
      <c r="S33533" s="50" t="s">
        <v>368</v>
      </c>
      <c r="T33533" s="9" t="s">
        <v>368</v>
      </c>
      <c r="U33533" s="9" t="s">
        <v>368</v>
      </c>
    </row>
    <row r="33534">
      <c r="F33534" s="9"/>
      <c r="N33534" s="50"/>
      <c r="O33534" s="50"/>
      <c r="P33534" s="50"/>
      <c r="Q33534" s="50" t="s">
        <v>368</v>
      </c>
      <c r="R33534" s="9" t="s">
        <v>368</v>
      </c>
      <c r="S33534" s="50" t="s">
        <v>368</v>
      </c>
      <c r="T33534" s="9" t="s">
        <v>368</v>
      </c>
      <c r="U33534" s="9" t="s">
        <v>368</v>
      </c>
    </row>
    <row r="33535">
      <c r="F33535" s="9"/>
      <c r="N33535" s="50"/>
      <c r="O33535" s="50"/>
      <c r="P33535" s="50"/>
      <c r="Q33535" s="50" t="s">
        <v>368</v>
      </c>
      <c r="R33535" s="9" t="s">
        <v>368</v>
      </c>
      <c r="S33535" s="50" t="s">
        <v>368</v>
      </c>
      <c r="T33535" s="9" t="s">
        <v>368</v>
      </c>
      <c r="U33535" s="9" t="s">
        <v>368</v>
      </c>
    </row>
    <row r="33536">
      <c r="F33536" s="9"/>
      <c r="N33536" s="50"/>
      <c r="O33536" s="50"/>
      <c r="P33536" s="50"/>
      <c r="Q33536" s="50" t="s">
        <v>368</v>
      </c>
      <c r="R33536" s="9" t="s">
        <v>368</v>
      </c>
      <c r="S33536" s="50" t="s">
        <v>368</v>
      </c>
      <c r="T33536" s="9" t="s">
        <v>368</v>
      </c>
      <c r="U33536" s="9" t="s">
        <v>368</v>
      </c>
    </row>
    <row r="33537">
      <c r="F33537" s="9"/>
      <c r="N33537" s="50"/>
      <c r="O33537" s="50"/>
      <c r="P33537" s="50"/>
      <c r="Q33537" s="50" t="s">
        <v>368</v>
      </c>
      <c r="R33537" s="9" t="s">
        <v>368</v>
      </c>
      <c r="S33537" s="50" t="s">
        <v>368</v>
      </c>
      <c r="T33537" s="9" t="s">
        <v>368</v>
      </c>
      <c r="U33537" s="9" t="s">
        <v>368</v>
      </c>
    </row>
    <row r="33538">
      <c r="F33538" s="9"/>
      <c r="N33538" s="50"/>
      <c r="O33538" s="50"/>
      <c r="P33538" s="50"/>
      <c r="Q33538" s="50" t="s">
        <v>368</v>
      </c>
      <c r="R33538" s="9" t="s">
        <v>368</v>
      </c>
      <c r="S33538" s="50" t="s">
        <v>368</v>
      </c>
      <c r="T33538" s="9" t="s">
        <v>368</v>
      </c>
      <c r="U33538" s="9" t="s">
        <v>368</v>
      </c>
    </row>
    <row r="33539">
      <c r="F33539" s="9"/>
      <c r="N33539" s="50"/>
      <c r="O33539" s="50"/>
      <c r="P33539" s="50"/>
      <c r="Q33539" s="50" t="s">
        <v>368</v>
      </c>
      <c r="R33539" s="9" t="s">
        <v>368</v>
      </c>
      <c r="S33539" s="50" t="s">
        <v>368</v>
      </c>
      <c r="T33539" s="9" t="s">
        <v>368</v>
      </c>
      <c r="U33539" s="9" t="s">
        <v>368</v>
      </c>
    </row>
    <row r="33540">
      <c r="F33540" s="9"/>
      <c r="N33540" s="50"/>
      <c r="O33540" s="50"/>
      <c r="P33540" s="50"/>
      <c r="Q33540" s="50" t="s">
        <v>368</v>
      </c>
      <c r="R33540" s="9" t="s">
        <v>368</v>
      </c>
      <c r="S33540" s="50" t="s">
        <v>368</v>
      </c>
      <c r="T33540" s="9" t="s">
        <v>368</v>
      </c>
      <c r="U33540" s="9" t="s">
        <v>368</v>
      </c>
    </row>
    <row r="33541">
      <c r="F33541" s="9"/>
      <c r="N33541" s="50"/>
      <c r="O33541" s="50"/>
      <c r="P33541" s="50"/>
      <c r="Q33541" s="50" t="s">
        <v>368</v>
      </c>
      <c r="R33541" s="9" t="s">
        <v>368</v>
      </c>
      <c r="S33541" s="50" t="s">
        <v>368</v>
      </c>
      <c r="T33541" s="9" t="s">
        <v>368</v>
      </c>
      <c r="U33541" s="9" t="s">
        <v>368</v>
      </c>
    </row>
    <row r="33542">
      <c r="F33542" s="9"/>
      <c r="N33542" s="50"/>
      <c r="O33542" s="50"/>
      <c r="P33542" s="50"/>
      <c r="Q33542" s="50" t="s">
        <v>368</v>
      </c>
      <c r="R33542" s="9" t="s">
        <v>368</v>
      </c>
      <c r="S33542" s="50" t="s">
        <v>368</v>
      </c>
      <c r="T33542" s="9" t="s">
        <v>368</v>
      </c>
      <c r="U33542" s="9" t="s">
        <v>368</v>
      </c>
    </row>
    <row r="33543">
      <c r="F33543" s="9"/>
      <c r="N33543" s="50"/>
      <c r="O33543" s="50"/>
      <c r="P33543" s="50"/>
      <c r="Q33543" s="50" t="s">
        <v>368</v>
      </c>
      <c r="R33543" s="9" t="s">
        <v>368</v>
      </c>
      <c r="S33543" s="50" t="s">
        <v>368</v>
      </c>
      <c r="T33543" s="9" t="s">
        <v>368</v>
      </c>
      <c r="U33543" s="9" t="s">
        <v>368</v>
      </c>
    </row>
    <row r="33544">
      <c r="F33544" s="9"/>
      <c r="N33544" s="50"/>
      <c r="O33544" s="50"/>
      <c r="P33544" s="50"/>
      <c r="Q33544" s="50" t="s">
        <v>368</v>
      </c>
      <c r="R33544" s="9" t="s">
        <v>368</v>
      </c>
      <c r="S33544" s="50" t="s">
        <v>368</v>
      </c>
      <c r="T33544" s="9" t="s">
        <v>368</v>
      </c>
      <c r="U33544" s="9" t="s">
        <v>368</v>
      </c>
    </row>
    <row r="33545">
      <c r="F33545" s="9"/>
      <c r="N33545" s="50"/>
      <c r="O33545" s="50"/>
      <c r="P33545" s="50"/>
      <c r="Q33545" s="50" t="s">
        <v>368</v>
      </c>
      <c r="R33545" s="9" t="s">
        <v>368</v>
      </c>
      <c r="S33545" s="50" t="s">
        <v>368</v>
      </c>
      <c r="T33545" s="9" t="s">
        <v>368</v>
      </c>
      <c r="U33545" s="9" t="s">
        <v>368</v>
      </c>
    </row>
    <row r="33546">
      <c r="F33546" s="9"/>
      <c r="N33546" s="50"/>
      <c r="O33546" s="50"/>
      <c r="P33546" s="50"/>
      <c r="Q33546" s="50" t="s">
        <v>368</v>
      </c>
      <c r="R33546" s="9" t="s">
        <v>368</v>
      </c>
      <c r="S33546" s="50" t="s">
        <v>368</v>
      </c>
      <c r="T33546" s="9" t="s">
        <v>368</v>
      </c>
      <c r="U33546" s="9" t="s">
        <v>368</v>
      </c>
    </row>
    <row r="33547">
      <c r="F33547" s="9"/>
      <c r="N33547" s="50"/>
      <c r="O33547" s="50"/>
      <c r="P33547" s="50"/>
      <c r="Q33547" s="50" t="s">
        <v>368</v>
      </c>
      <c r="R33547" s="9" t="s">
        <v>368</v>
      </c>
      <c r="S33547" s="50" t="s">
        <v>368</v>
      </c>
      <c r="T33547" s="9" t="s">
        <v>368</v>
      </c>
      <c r="U33547" s="9" t="s">
        <v>368</v>
      </c>
    </row>
    <row r="33548">
      <c r="F33548" s="9"/>
      <c r="N33548" s="50"/>
      <c r="O33548" s="50"/>
      <c r="P33548" s="50"/>
      <c r="Q33548" s="50" t="s">
        <v>368</v>
      </c>
      <c r="R33548" s="9" t="s">
        <v>368</v>
      </c>
      <c r="S33548" s="50" t="s">
        <v>368</v>
      </c>
      <c r="T33548" s="9" t="s">
        <v>368</v>
      </c>
      <c r="U33548" s="9" t="s">
        <v>368</v>
      </c>
    </row>
    <row r="33549">
      <c r="F33549" s="9"/>
      <c r="N33549" s="50"/>
      <c r="O33549" s="50"/>
      <c r="P33549" s="50"/>
      <c r="Q33549" s="50" t="s">
        <v>368</v>
      </c>
      <c r="R33549" s="9" t="s">
        <v>368</v>
      </c>
      <c r="S33549" s="50" t="s">
        <v>368</v>
      </c>
      <c r="T33549" s="9" t="s">
        <v>368</v>
      </c>
      <c r="U33549" s="9" t="s">
        <v>368</v>
      </c>
    </row>
    <row r="33550">
      <c r="F33550" s="9"/>
      <c r="N33550" s="50"/>
      <c r="O33550" s="50"/>
      <c r="P33550" s="50"/>
      <c r="Q33550" s="50" t="s">
        <v>368</v>
      </c>
      <c r="R33550" s="9" t="s">
        <v>368</v>
      </c>
      <c r="S33550" s="50" t="s">
        <v>368</v>
      </c>
      <c r="T33550" s="9" t="s">
        <v>368</v>
      </c>
      <c r="U33550" s="9" t="s">
        <v>368</v>
      </c>
    </row>
    <row r="33551">
      <c r="F33551" s="9"/>
      <c r="N33551" s="50"/>
      <c r="O33551" s="50"/>
      <c r="P33551" s="50"/>
      <c r="Q33551" s="50" t="s">
        <v>368</v>
      </c>
      <c r="R33551" s="9" t="s">
        <v>368</v>
      </c>
      <c r="S33551" s="50" t="s">
        <v>368</v>
      </c>
      <c r="T33551" s="9" t="s">
        <v>368</v>
      </c>
      <c r="U33551" s="9" t="s">
        <v>368</v>
      </c>
    </row>
    <row r="33552">
      <c r="F33552" s="9"/>
      <c r="N33552" s="50"/>
      <c r="O33552" s="50"/>
      <c r="P33552" s="50"/>
      <c r="Q33552" s="50" t="s">
        <v>368</v>
      </c>
      <c r="R33552" s="9" t="s">
        <v>368</v>
      </c>
      <c r="S33552" s="50" t="s">
        <v>368</v>
      </c>
      <c r="T33552" s="9" t="s">
        <v>368</v>
      </c>
      <c r="U33552" s="9" t="s">
        <v>368</v>
      </c>
    </row>
    <row r="33553">
      <c r="F33553" s="9"/>
      <c r="N33553" s="50"/>
      <c r="O33553" s="50"/>
      <c r="P33553" s="50"/>
      <c r="Q33553" s="50" t="s">
        <v>368</v>
      </c>
      <c r="R33553" s="9" t="s">
        <v>368</v>
      </c>
      <c r="S33553" s="50" t="s">
        <v>368</v>
      </c>
      <c r="T33553" s="9" t="s">
        <v>368</v>
      </c>
      <c r="U33553" s="9" t="s">
        <v>368</v>
      </c>
    </row>
    <row r="33554">
      <c r="F33554" s="9"/>
      <c r="N33554" s="50"/>
      <c r="O33554" s="50"/>
      <c r="P33554" s="50"/>
      <c r="Q33554" s="50" t="s">
        <v>368</v>
      </c>
      <c r="R33554" s="9" t="s">
        <v>368</v>
      </c>
      <c r="S33554" s="50" t="s">
        <v>368</v>
      </c>
      <c r="T33554" s="9" t="s">
        <v>368</v>
      </c>
      <c r="U33554" s="9" t="s">
        <v>368</v>
      </c>
    </row>
    <row r="33555">
      <c r="F33555" s="9"/>
      <c r="N33555" s="50"/>
      <c r="O33555" s="50"/>
      <c r="P33555" s="50"/>
      <c r="Q33555" s="50" t="s">
        <v>368</v>
      </c>
      <c r="R33555" s="9" t="s">
        <v>368</v>
      </c>
      <c r="S33555" s="50" t="s">
        <v>368</v>
      </c>
      <c r="T33555" s="9" t="s">
        <v>368</v>
      </c>
      <c r="U33555" s="9" t="s">
        <v>368</v>
      </c>
    </row>
    <row r="33556">
      <c r="F33556" s="9"/>
      <c r="N33556" s="50"/>
      <c r="O33556" s="50"/>
      <c r="P33556" s="50"/>
      <c r="Q33556" s="50" t="s">
        <v>368</v>
      </c>
      <c r="R33556" s="9" t="s">
        <v>368</v>
      </c>
      <c r="S33556" s="50" t="s">
        <v>368</v>
      </c>
      <c r="T33556" s="9" t="s">
        <v>368</v>
      </c>
      <c r="U33556" s="9" t="s">
        <v>368</v>
      </c>
    </row>
    <row r="33557">
      <c r="F33557" s="9"/>
      <c r="N33557" s="50"/>
      <c r="O33557" s="50"/>
      <c r="P33557" s="50"/>
      <c r="Q33557" s="50" t="s">
        <v>368</v>
      </c>
      <c r="R33557" s="9" t="s">
        <v>368</v>
      </c>
      <c r="S33557" s="50" t="s">
        <v>368</v>
      </c>
      <c r="T33557" s="9" t="s">
        <v>368</v>
      </c>
      <c r="U33557" s="9" t="s">
        <v>368</v>
      </c>
    </row>
    <row r="33558">
      <c r="F33558" s="9"/>
      <c r="N33558" s="50"/>
      <c r="O33558" s="50"/>
      <c r="P33558" s="50"/>
      <c r="Q33558" s="50" t="s">
        <v>368</v>
      </c>
      <c r="R33558" s="9" t="s">
        <v>368</v>
      </c>
      <c r="S33558" s="50" t="s">
        <v>368</v>
      </c>
      <c r="T33558" s="9" t="s">
        <v>368</v>
      </c>
      <c r="U33558" s="9" t="s">
        <v>368</v>
      </c>
    </row>
    <row r="33559">
      <c r="F33559" s="9"/>
      <c r="N33559" s="50"/>
      <c r="O33559" s="50"/>
      <c r="P33559" s="50"/>
      <c r="Q33559" s="50" t="s">
        <v>368</v>
      </c>
      <c r="R33559" s="9" t="s">
        <v>368</v>
      </c>
      <c r="S33559" s="50" t="s">
        <v>368</v>
      </c>
      <c r="T33559" s="9" t="s">
        <v>368</v>
      </c>
      <c r="U33559" s="9" t="s">
        <v>368</v>
      </c>
    </row>
    <row r="33560">
      <c r="F33560" s="9"/>
      <c r="N33560" s="50"/>
      <c r="O33560" s="50"/>
      <c r="P33560" s="50"/>
      <c r="Q33560" s="50" t="s">
        <v>368</v>
      </c>
      <c r="R33560" s="9" t="s">
        <v>368</v>
      </c>
      <c r="S33560" s="50" t="s">
        <v>368</v>
      </c>
      <c r="T33560" s="9" t="s">
        <v>368</v>
      </c>
      <c r="U33560" s="9" t="s">
        <v>368</v>
      </c>
    </row>
    <row r="33561">
      <c r="F33561" s="9"/>
      <c r="N33561" s="50"/>
      <c r="O33561" s="50"/>
      <c r="P33561" s="50"/>
      <c r="Q33561" s="50" t="s">
        <v>368</v>
      </c>
      <c r="R33561" s="9" t="s">
        <v>368</v>
      </c>
      <c r="S33561" s="50" t="s">
        <v>368</v>
      </c>
      <c r="T33561" s="9" t="s">
        <v>368</v>
      </c>
      <c r="U33561" s="9" t="s">
        <v>368</v>
      </c>
    </row>
    <row r="33562">
      <c r="F33562" s="9"/>
      <c r="N33562" s="50"/>
      <c r="O33562" s="50"/>
      <c r="P33562" s="50"/>
      <c r="Q33562" s="50" t="s">
        <v>368</v>
      </c>
      <c r="R33562" s="9" t="s">
        <v>368</v>
      </c>
      <c r="S33562" s="50" t="s">
        <v>368</v>
      </c>
      <c r="T33562" s="9" t="s">
        <v>368</v>
      </c>
      <c r="U33562" s="9" t="s">
        <v>368</v>
      </c>
    </row>
    <row r="33563">
      <c r="F33563" s="9"/>
      <c r="N33563" s="50"/>
      <c r="O33563" s="50"/>
      <c r="P33563" s="50"/>
      <c r="Q33563" s="50" t="s">
        <v>368</v>
      </c>
      <c r="R33563" s="9" t="s">
        <v>368</v>
      </c>
      <c r="S33563" s="50" t="s">
        <v>368</v>
      </c>
      <c r="T33563" s="9" t="s">
        <v>368</v>
      </c>
      <c r="U33563" s="9" t="s">
        <v>368</v>
      </c>
    </row>
    <row r="33564">
      <c r="F33564" s="9"/>
      <c r="N33564" s="50"/>
      <c r="O33564" s="50"/>
      <c r="P33564" s="50"/>
      <c r="Q33564" s="50" t="s">
        <v>368</v>
      </c>
      <c r="R33564" s="9" t="s">
        <v>368</v>
      </c>
      <c r="S33564" s="50" t="s">
        <v>368</v>
      </c>
      <c r="T33564" s="9" t="s">
        <v>368</v>
      </c>
      <c r="U33564" s="9" t="s">
        <v>368</v>
      </c>
    </row>
    <row r="33565">
      <c r="F33565" s="9"/>
      <c r="N33565" s="50"/>
      <c r="O33565" s="50"/>
      <c r="P33565" s="50"/>
      <c r="Q33565" s="50" t="s">
        <v>368</v>
      </c>
      <c r="R33565" s="9" t="s">
        <v>368</v>
      </c>
      <c r="S33565" s="50" t="s">
        <v>368</v>
      </c>
      <c r="T33565" s="9" t="s">
        <v>368</v>
      </c>
      <c r="U33565" s="9" t="s">
        <v>368</v>
      </c>
    </row>
    <row r="33566">
      <c r="F33566" s="9"/>
      <c r="N33566" s="50"/>
      <c r="O33566" s="50"/>
      <c r="P33566" s="50"/>
      <c r="Q33566" s="50" t="s">
        <v>368</v>
      </c>
      <c r="R33566" s="9" t="s">
        <v>368</v>
      </c>
      <c r="S33566" s="50" t="s">
        <v>368</v>
      </c>
      <c r="T33566" s="9" t="s">
        <v>368</v>
      </c>
      <c r="U33566" s="9" t="s">
        <v>368</v>
      </c>
    </row>
    <row r="33567">
      <c r="F33567" s="9"/>
      <c r="N33567" s="50"/>
      <c r="O33567" s="50"/>
      <c r="P33567" s="50"/>
      <c r="Q33567" s="50" t="s">
        <v>368</v>
      </c>
      <c r="R33567" s="9" t="s">
        <v>368</v>
      </c>
      <c r="S33567" s="50" t="s">
        <v>368</v>
      </c>
      <c r="T33567" s="9" t="s">
        <v>368</v>
      </c>
      <c r="U33567" s="9" t="s">
        <v>368</v>
      </c>
    </row>
    <row r="33568">
      <c r="F33568" s="9"/>
      <c r="N33568" s="50"/>
      <c r="O33568" s="50"/>
      <c r="P33568" s="50"/>
      <c r="Q33568" s="50" t="s">
        <v>368</v>
      </c>
      <c r="R33568" s="9" t="s">
        <v>368</v>
      </c>
      <c r="S33568" s="50" t="s">
        <v>368</v>
      </c>
      <c r="T33568" s="9" t="s">
        <v>368</v>
      </c>
      <c r="U33568" s="9" t="s">
        <v>368</v>
      </c>
    </row>
    <row r="33569">
      <c r="F33569" s="9"/>
      <c r="N33569" s="50"/>
      <c r="O33569" s="50"/>
      <c r="P33569" s="50"/>
      <c r="Q33569" s="50" t="s">
        <v>368</v>
      </c>
      <c r="R33569" s="9" t="s">
        <v>368</v>
      </c>
      <c r="S33569" s="50" t="s">
        <v>368</v>
      </c>
      <c r="T33569" s="9" t="s">
        <v>368</v>
      </c>
      <c r="U33569" s="9" t="s">
        <v>368</v>
      </c>
    </row>
    <row r="33570">
      <c r="F33570" s="9"/>
      <c r="N33570" s="50"/>
      <c r="O33570" s="50"/>
      <c r="P33570" s="50"/>
      <c r="Q33570" s="50" t="s">
        <v>368</v>
      </c>
      <c r="R33570" s="9" t="s">
        <v>368</v>
      </c>
      <c r="S33570" s="50" t="s">
        <v>368</v>
      </c>
      <c r="T33570" s="9" t="s">
        <v>368</v>
      </c>
      <c r="U33570" s="9" t="s">
        <v>368</v>
      </c>
    </row>
    <row r="33571">
      <c r="F33571" s="9"/>
      <c r="N33571" s="50"/>
      <c r="O33571" s="50"/>
      <c r="P33571" s="50"/>
      <c r="Q33571" s="50" t="s">
        <v>368</v>
      </c>
      <c r="R33571" s="9" t="s">
        <v>368</v>
      </c>
      <c r="S33571" s="50" t="s">
        <v>368</v>
      </c>
      <c r="T33571" s="9" t="s">
        <v>368</v>
      </c>
      <c r="U33571" s="9" t="s">
        <v>368</v>
      </c>
    </row>
    <row r="33572">
      <c r="F33572" s="9"/>
      <c r="N33572" s="50"/>
      <c r="O33572" s="50"/>
      <c r="P33572" s="50"/>
      <c r="Q33572" s="50" t="s">
        <v>368</v>
      </c>
      <c r="R33572" s="9" t="s">
        <v>368</v>
      </c>
      <c r="S33572" s="50" t="s">
        <v>368</v>
      </c>
      <c r="T33572" s="9" t="s">
        <v>368</v>
      </c>
      <c r="U33572" s="9" t="s">
        <v>368</v>
      </c>
    </row>
    <row r="33573">
      <c r="F33573" s="9"/>
      <c r="N33573" s="50"/>
      <c r="O33573" s="50"/>
      <c r="P33573" s="50"/>
      <c r="Q33573" s="50" t="s">
        <v>368</v>
      </c>
      <c r="R33573" s="9" t="s">
        <v>368</v>
      </c>
      <c r="S33573" s="50" t="s">
        <v>368</v>
      </c>
      <c r="T33573" s="9" t="s">
        <v>368</v>
      </c>
      <c r="U33573" s="9" t="s">
        <v>368</v>
      </c>
    </row>
    <row r="33574">
      <c r="F33574" s="9"/>
      <c r="N33574" s="50"/>
      <c r="O33574" s="50"/>
      <c r="P33574" s="50"/>
      <c r="Q33574" s="50" t="s">
        <v>368</v>
      </c>
      <c r="R33574" s="9" t="s">
        <v>368</v>
      </c>
      <c r="S33574" s="50" t="s">
        <v>368</v>
      </c>
      <c r="T33574" s="9" t="s">
        <v>368</v>
      </c>
      <c r="U33574" s="9" t="s">
        <v>368</v>
      </c>
    </row>
    <row r="33575">
      <c r="F33575" s="9"/>
      <c r="N33575" s="50"/>
      <c r="O33575" s="50"/>
      <c r="P33575" s="50"/>
      <c r="Q33575" s="50" t="s">
        <v>368</v>
      </c>
      <c r="R33575" s="9" t="s">
        <v>368</v>
      </c>
      <c r="S33575" s="50" t="s">
        <v>368</v>
      </c>
      <c r="T33575" s="9" t="s">
        <v>368</v>
      </c>
      <c r="U33575" s="9" t="s">
        <v>368</v>
      </c>
    </row>
    <row r="33576">
      <c r="F33576" s="9"/>
      <c r="N33576" s="50"/>
      <c r="O33576" s="50"/>
      <c r="P33576" s="50"/>
      <c r="Q33576" s="50" t="s">
        <v>368</v>
      </c>
      <c r="R33576" s="9" t="s">
        <v>368</v>
      </c>
      <c r="S33576" s="50" t="s">
        <v>368</v>
      </c>
      <c r="T33576" s="9" t="s">
        <v>368</v>
      </c>
      <c r="U33576" s="9" t="s">
        <v>368</v>
      </c>
    </row>
    <row r="33577">
      <c r="F33577" s="9"/>
      <c r="N33577" s="50"/>
      <c r="O33577" s="50"/>
      <c r="P33577" s="50"/>
      <c r="Q33577" s="50" t="s">
        <v>368</v>
      </c>
      <c r="R33577" s="9" t="s">
        <v>368</v>
      </c>
      <c r="S33577" s="50" t="s">
        <v>368</v>
      </c>
      <c r="T33577" s="9" t="s">
        <v>368</v>
      </c>
      <c r="U33577" s="9" t="s">
        <v>368</v>
      </c>
    </row>
    <row r="33578">
      <c r="F33578" s="9"/>
      <c r="N33578" s="50"/>
      <c r="O33578" s="50"/>
      <c r="P33578" s="50"/>
      <c r="Q33578" s="50" t="s">
        <v>368</v>
      </c>
      <c r="R33578" s="9" t="s">
        <v>368</v>
      </c>
      <c r="S33578" s="50" t="s">
        <v>368</v>
      </c>
      <c r="T33578" s="9" t="s">
        <v>368</v>
      </c>
      <c r="U33578" s="9" t="s">
        <v>368</v>
      </c>
    </row>
    <row r="33579">
      <c r="F33579" s="9"/>
      <c r="N33579" s="50"/>
      <c r="O33579" s="50"/>
      <c r="P33579" s="50"/>
      <c r="Q33579" s="50" t="s">
        <v>368</v>
      </c>
      <c r="R33579" s="9" t="s">
        <v>368</v>
      </c>
      <c r="S33579" s="50" t="s">
        <v>368</v>
      </c>
      <c r="T33579" s="9" t="s">
        <v>368</v>
      </c>
      <c r="U33579" s="9" t="s">
        <v>368</v>
      </c>
    </row>
    <row r="33580">
      <c r="F33580" s="9"/>
      <c r="N33580" s="50"/>
      <c r="O33580" s="50"/>
      <c r="P33580" s="50"/>
      <c r="Q33580" s="50" t="s">
        <v>368</v>
      </c>
      <c r="R33580" s="9" t="s">
        <v>368</v>
      </c>
      <c r="S33580" s="50" t="s">
        <v>368</v>
      </c>
      <c r="T33580" s="9" t="s">
        <v>368</v>
      </c>
      <c r="U33580" s="9" t="s">
        <v>368</v>
      </c>
    </row>
    <row r="33581">
      <c r="F33581" s="9"/>
      <c r="N33581" s="50"/>
      <c r="O33581" s="50"/>
      <c r="P33581" s="50"/>
      <c r="Q33581" s="50" t="s">
        <v>368</v>
      </c>
      <c r="R33581" s="9" t="s">
        <v>368</v>
      </c>
      <c r="S33581" s="50" t="s">
        <v>368</v>
      </c>
      <c r="T33581" s="9" t="s">
        <v>368</v>
      </c>
      <c r="U33581" s="9" t="s">
        <v>368</v>
      </c>
    </row>
    <row r="33582">
      <c r="F33582" s="9"/>
      <c r="N33582" s="50"/>
      <c r="O33582" s="50"/>
      <c r="P33582" s="50"/>
      <c r="Q33582" s="50" t="s">
        <v>368</v>
      </c>
      <c r="R33582" s="9" t="s">
        <v>368</v>
      </c>
      <c r="S33582" s="50" t="s">
        <v>368</v>
      </c>
      <c r="T33582" s="9" t="s">
        <v>368</v>
      </c>
      <c r="U33582" s="9" t="s">
        <v>368</v>
      </c>
    </row>
    <row r="33583">
      <c r="F33583" s="9"/>
      <c r="N33583" s="50"/>
      <c r="O33583" s="50"/>
      <c r="P33583" s="50"/>
      <c r="Q33583" s="50" t="s">
        <v>368</v>
      </c>
      <c r="R33583" s="9" t="s">
        <v>368</v>
      </c>
      <c r="S33583" s="50" t="s">
        <v>368</v>
      </c>
      <c r="T33583" s="9" t="s">
        <v>368</v>
      </c>
      <c r="U33583" s="9" t="s">
        <v>368</v>
      </c>
    </row>
    <row r="33584">
      <c r="F33584" s="9"/>
      <c r="N33584" s="50"/>
      <c r="O33584" s="50"/>
      <c r="P33584" s="50"/>
      <c r="Q33584" s="50" t="s">
        <v>368</v>
      </c>
      <c r="R33584" s="9" t="s">
        <v>368</v>
      </c>
      <c r="S33584" s="50" t="s">
        <v>368</v>
      </c>
      <c r="T33584" s="9" t="s">
        <v>368</v>
      </c>
      <c r="U33584" s="9" t="s">
        <v>368</v>
      </c>
    </row>
    <row r="33585">
      <c r="F33585" s="9"/>
      <c r="N33585" s="50"/>
      <c r="O33585" s="50"/>
      <c r="P33585" s="50"/>
      <c r="Q33585" s="50" t="s">
        <v>368</v>
      </c>
      <c r="R33585" s="9" t="s">
        <v>368</v>
      </c>
      <c r="S33585" s="50" t="s">
        <v>368</v>
      </c>
      <c r="T33585" s="9" t="s">
        <v>368</v>
      </c>
      <c r="U33585" s="9" t="s">
        <v>368</v>
      </c>
    </row>
    <row r="33586">
      <c r="F33586" s="9"/>
      <c r="N33586" s="50"/>
      <c r="O33586" s="50"/>
      <c r="P33586" s="50"/>
      <c r="Q33586" s="50" t="s">
        <v>368</v>
      </c>
      <c r="R33586" s="9" t="s">
        <v>368</v>
      </c>
      <c r="S33586" s="50" t="s">
        <v>368</v>
      </c>
      <c r="T33586" s="9" t="s">
        <v>368</v>
      </c>
      <c r="U33586" s="9" t="s">
        <v>368</v>
      </c>
    </row>
    <row r="33587">
      <c r="F33587" s="9"/>
      <c r="N33587" s="50"/>
      <c r="O33587" s="50"/>
      <c r="P33587" s="50"/>
      <c r="Q33587" s="50" t="s">
        <v>368</v>
      </c>
      <c r="R33587" s="9" t="s">
        <v>368</v>
      </c>
      <c r="S33587" s="50" t="s">
        <v>368</v>
      </c>
      <c r="T33587" s="9" t="s">
        <v>368</v>
      </c>
      <c r="U33587" s="9" t="s">
        <v>368</v>
      </c>
    </row>
    <row r="33588">
      <c r="F33588" s="9"/>
      <c r="N33588" s="50"/>
      <c r="O33588" s="50"/>
      <c r="P33588" s="50"/>
      <c r="Q33588" s="50" t="s">
        <v>368</v>
      </c>
      <c r="R33588" s="9" t="s">
        <v>368</v>
      </c>
      <c r="S33588" s="50" t="s">
        <v>368</v>
      </c>
      <c r="T33588" s="9" t="s">
        <v>368</v>
      </c>
      <c r="U33588" s="9" t="s">
        <v>368</v>
      </c>
    </row>
    <row r="33589">
      <c r="F33589" s="9"/>
      <c r="N33589" s="50"/>
      <c r="O33589" s="50"/>
      <c r="P33589" s="50"/>
      <c r="Q33589" s="50" t="s">
        <v>368</v>
      </c>
      <c r="R33589" s="9" t="s">
        <v>368</v>
      </c>
      <c r="S33589" s="50" t="s">
        <v>368</v>
      </c>
      <c r="T33589" s="9" t="s">
        <v>368</v>
      </c>
      <c r="U33589" s="9" t="s">
        <v>368</v>
      </c>
    </row>
    <row r="33590">
      <c r="F33590" s="9"/>
      <c r="N33590" s="50"/>
      <c r="O33590" s="50"/>
      <c r="P33590" s="50"/>
      <c r="Q33590" s="50" t="s">
        <v>368</v>
      </c>
      <c r="R33590" s="9" t="s">
        <v>368</v>
      </c>
      <c r="S33590" s="50" t="s">
        <v>368</v>
      </c>
      <c r="T33590" s="9" t="s">
        <v>368</v>
      </c>
      <c r="U33590" s="9" t="s">
        <v>368</v>
      </c>
    </row>
    <row r="33591">
      <c r="F33591" s="9"/>
      <c r="N33591" s="50"/>
      <c r="O33591" s="50"/>
      <c r="P33591" s="50"/>
      <c r="Q33591" s="50" t="s">
        <v>368</v>
      </c>
      <c r="R33591" s="9" t="s">
        <v>368</v>
      </c>
      <c r="S33591" s="50" t="s">
        <v>368</v>
      </c>
      <c r="T33591" s="9" t="s">
        <v>368</v>
      </c>
      <c r="U33591" s="9" t="s">
        <v>368</v>
      </c>
    </row>
    <row r="33592">
      <c r="F33592" s="9"/>
      <c r="N33592" s="50"/>
      <c r="O33592" s="50"/>
      <c r="P33592" s="50"/>
      <c r="Q33592" s="50" t="s">
        <v>368</v>
      </c>
      <c r="R33592" s="9" t="s">
        <v>368</v>
      </c>
      <c r="S33592" s="50" t="s">
        <v>368</v>
      </c>
      <c r="T33592" s="9" t="s">
        <v>368</v>
      </c>
      <c r="U33592" s="9" t="s">
        <v>368</v>
      </c>
    </row>
    <row r="33593">
      <c r="F33593" s="9"/>
      <c r="N33593" s="50"/>
      <c r="O33593" s="50"/>
      <c r="P33593" s="50"/>
      <c r="Q33593" s="50" t="s">
        <v>368</v>
      </c>
      <c r="R33593" s="9" t="s">
        <v>368</v>
      </c>
      <c r="S33593" s="50" t="s">
        <v>368</v>
      </c>
      <c r="T33593" s="9" t="s">
        <v>368</v>
      </c>
      <c r="U33593" s="9" t="s">
        <v>368</v>
      </c>
    </row>
    <row r="33594">
      <c r="F33594" s="9"/>
      <c r="N33594" s="50"/>
      <c r="O33594" s="50"/>
      <c r="P33594" s="50"/>
      <c r="Q33594" s="50" t="s">
        <v>368</v>
      </c>
      <c r="R33594" s="9" t="s">
        <v>368</v>
      </c>
      <c r="S33594" s="50" t="s">
        <v>368</v>
      </c>
      <c r="T33594" s="9" t="s">
        <v>368</v>
      </c>
      <c r="U33594" s="9" t="s">
        <v>368</v>
      </c>
    </row>
    <row r="33595">
      <c r="F33595" s="9"/>
      <c r="N33595" s="50"/>
      <c r="O33595" s="50"/>
      <c r="P33595" s="50"/>
      <c r="Q33595" s="50" t="s">
        <v>368</v>
      </c>
      <c r="R33595" s="9" t="s">
        <v>368</v>
      </c>
      <c r="S33595" s="50" t="s">
        <v>368</v>
      </c>
      <c r="T33595" s="9" t="s">
        <v>368</v>
      </c>
      <c r="U33595" s="9" t="s">
        <v>368</v>
      </c>
    </row>
    <row r="33596">
      <c r="F33596" s="9"/>
      <c r="N33596" s="50"/>
      <c r="O33596" s="50"/>
      <c r="P33596" s="50"/>
      <c r="Q33596" s="50" t="s">
        <v>368</v>
      </c>
      <c r="R33596" s="9" t="s">
        <v>368</v>
      </c>
      <c r="S33596" s="50" t="s">
        <v>368</v>
      </c>
      <c r="T33596" s="9" t="s">
        <v>368</v>
      </c>
      <c r="U33596" s="9" t="s">
        <v>368</v>
      </c>
    </row>
    <row r="33597">
      <c r="F33597" s="9"/>
      <c r="N33597" s="50"/>
      <c r="O33597" s="50"/>
      <c r="P33597" s="50"/>
      <c r="Q33597" s="50" t="s">
        <v>368</v>
      </c>
      <c r="R33597" s="9" t="s">
        <v>368</v>
      </c>
      <c r="S33597" s="50" t="s">
        <v>368</v>
      </c>
      <c r="T33597" s="9" t="s">
        <v>368</v>
      </c>
      <c r="U33597" s="9" t="s">
        <v>368</v>
      </c>
    </row>
    <row r="33598">
      <c r="F33598" s="9"/>
      <c r="N33598" s="50"/>
      <c r="O33598" s="50"/>
      <c r="P33598" s="50"/>
      <c r="Q33598" s="50" t="s">
        <v>368</v>
      </c>
      <c r="R33598" s="9" t="s">
        <v>368</v>
      </c>
      <c r="S33598" s="50" t="s">
        <v>368</v>
      </c>
      <c r="T33598" s="9" t="s">
        <v>368</v>
      </c>
      <c r="U33598" s="9" t="s">
        <v>368</v>
      </c>
    </row>
    <row r="33599">
      <c r="F33599" s="9"/>
      <c r="N33599" s="50"/>
      <c r="O33599" s="50"/>
      <c r="P33599" s="50"/>
      <c r="Q33599" s="50" t="s">
        <v>368</v>
      </c>
      <c r="R33599" s="9" t="s">
        <v>368</v>
      </c>
      <c r="S33599" s="50" t="s">
        <v>368</v>
      </c>
      <c r="T33599" s="9" t="s">
        <v>368</v>
      </c>
      <c r="U33599" s="9" t="s">
        <v>368</v>
      </c>
    </row>
    <row r="33600">
      <c r="F33600" s="9"/>
      <c r="N33600" s="50"/>
      <c r="O33600" s="50"/>
      <c r="P33600" s="50"/>
      <c r="Q33600" s="50" t="s">
        <v>368</v>
      </c>
      <c r="R33600" s="9" t="s">
        <v>368</v>
      </c>
      <c r="S33600" s="50" t="s">
        <v>368</v>
      </c>
      <c r="T33600" s="9" t="s">
        <v>368</v>
      </c>
      <c r="U33600" s="9" t="s">
        <v>368</v>
      </c>
    </row>
    <row r="33601">
      <c r="F33601" s="9"/>
      <c r="N33601" s="50"/>
      <c r="O33601" s="50"/>
      <c r="P33601" s="50"/>
      <c r="Q33601" s="50" t="s">
        <v>368</v>
      </c>
      <c r="R33601" s="9" t="s">
        <v>368</v>
      </c>
      <c r="S33601" s="50" t="s">
        <v>368</v>
      </c>
      <c r="T33601" s="9" t="s">
        <v>368</v>
      </c>
      <c r="U33601" s="9" t="s">
        <v>368</v>
      </c>
    </row>
    <row r="33602">
      <c r="F33602" s="9"/>
      <c r="N33602" s="50"/>
      <c r="O33602" s="50"/>
      <c r="P33602" s="50"/>
      <c r="Q33602" s="50" t="s">
        <v>368</v>
      </c>
      <c r="R33602" s="9" t="s">
        <v>368</v>
      </c>
      <c r="S33602" s="50" t="s">
        <v>368</v>
      </c>
      <c r="T33602" s="9" t="s">
        <v>368</v>
      </c>
      <c r="U33602" s="9" t="s">
        <v>368</v>
      </c>
    </row>
    <row r="33603">
      <c r="F33603" s="9"/>
      <c r="N33603" s="50"/>
      <c r="O33603" s="50"/>
      <c r="P33603" s="50"/>
      <c r="Q33603" s="50" t="s">
        <v>368</v>
      </c>
      <c r="R33603" s="9" t="s">
        <v>368</v>
      </c>
      <c r="S33603" s="50" t="s">
        <v>368</v>
      </c>
      <c r="T33603" s="9" t="s">
        <v>368</v>
      </c>
      <c r="U33603" s="9" t="s">
        <v>368</v>
      </c>
    </row>
    <row r="33604">
      <c r="F33604" s="9"/>
      <c r="N33604" s="50"/>
      <c r="O33604" s="50"/>
      <c r="P33604" s="50"/>
      <c r="Q33604" s="50" t="s">
        <v>368</v>
      </c>
      <c r="R33604" s="9" t="s">
        <v>368</v>
      </c>
      <c r="S33604" s="50" t="s">
        <v>368</v>
      </c>
      <c r="T33604" s="9" t="s">
        <v>368</v>
      </c>
      <c r="U33604" s="9" t="s">
        <v>368</v>
      </c>
    </row>
    <row r="33605">
      <c r="F33605" s="9"/>
      <c r="N33605" s="50"/>
      <c r="O33605" s="50"/>
      <c r="P33605" s="50"/>
      <c r="Q33605" s="50" t="s">
        <v>368</v>
      </c>
      <c r="R33605" s="9" t="s">
        <v>368</v>
      </c>
      <c r="S33605" s="50" t="s">
        <v>368</v>
      </c>
      <c r="T33605" s="9" t="s">
        <v>368</v>
      </c>
      <c r="U33605" s="9" t="s">
        <v>368</v>
      </c>
    </row>
    <row r="33606">
      <c r="F33606" s="9"/>
      <c r="N33606" s="50"/>
      <c r="O33606" s="50"/>
      <c r="P33606" s="50"/>
      <c r="Q33606" s="50" t="s">
        <v>368</v>
      </c>
      <c r="R33606" s="9" t="s">
        <v>368</v>
      </c>
      <c r="S33606" s="50" t="s">
        <v>368</v>
      </c>
      <c r="T33606" s="9" t="s">
        <v>368</v>
      </c>
      <c r="U33606" s="9" t="s">
        <v>368</v>
      </c>
    </row>
    <row r="33607">
      <c r="F33607" s="9"/>
      <c r="N33607" s="50"/>
      <c r="O33607" s="50"/>
      <c r="P33607" s="50"/>
      <c r="Q33607" s="50" t="s">
        <v>368</v>
      </c>
      <c r="R33607" s="9" t="s">
        <v>368</v>
      </c>
      <c r="S33607" s="50" t="s">
        <v>368</v>
      </c>
      <c r="T33607" s="9" t="s">
        <v>368</v>
      </c>
      <c r="U33607" s="9" t="s">
        <v>368</v>
      </c>
    </row>
    <row r="33608">
      <c r="F33608" s="9"/>
      <c r="N33608" s="50"/>
      <c r="O33608" s="50"/>
      <c r="P33608" s="50"/>
      <c r="Q33608" s="50" t="s">
        <v>368</v>
      </c>
      <c r="R33608" s="9" t="s">
        <v>368</v>
      </c>
      <c r="S33608" s="50" t="s">
        <v>368</v>
      </c>
      <c r="T33608" s="9" t="s">
        <v>368</v>
      </c>
      <c r="U33608" s="9" t="s">
        <v>368</v>
      </c>
    </row>
    <row r="33609">
      <c r="F33609" s="9"/>
      <c r="N33609" s="50"/>
      <c r="O33609" s="50"/>
      <c r="P33609" s="50"/>
      <c r="Q33609" s="50" t="s">
        <v>368</v>
      </c>
      <c r="R33609" s="9" t="s">
        <v>368</v>
      </c>
      <c r="S33609" s="50" t="s">
        <v>368</v>
      </c>
      <c r="T33609" s="9" t="s">
        <v>368</v>
      </c>
      <c r="U33609" s="9" t="s">
        <v>368</v>
      </c>
    </row>
    <row r="33610">
      <c r="F33610" s="9"/>
      <c r="N33610" s="50"/>
      <c r="O33610" s="50"/>
      <c r="P33610" s="50"/>
      <c r="Q33610" s="50" t="s">
        <v>368</v>
      </c>
      <c r="R33610" s="9" t="s">
        <v>368</v>
      </c>
      <c r="S33610" s="50" t="s">
        <v>368</v>
      </c>
      <c r="T33610" s="9" t="s">
        <v>368</v>
      </c>
      <c r="U33610" s="9" t="s">
        <v>368</v>
      </c>
    </row>
    <row r="33611">
      <c r="F33611" s="9"/>
      <c r="N33611" s="50"/>
      <c r="O33611" s="50"/>
      <c r="P33611" s="50"/>
      <c r="Q33611" s="50" t="s">
        <v>368</v>
      </c>
      <c r="R33611" s="9" t="s">
        <v>368</v>
      </c>
      <c r="S33611" s="50" t="s">
        <v>368</v>
      </c>
      <c r="T33611" s="9" t="s">
        <v>368</v>
      </c>
      <c r="U33611" s="9" t="s">
        <v>368</v>
      </c>
    </row>
    <row r="33612">
      <c r="F33612" s="9"/>
      <c r="N33612" s="50"/>
      <c r="O33612" s="50"/>
      <c r="P33612" s="50"/>
      <c r="Q33612" s="50" t="s">
        <v>368</v>
      </c>
      <c r="R33612" s="9" t="s">
        <v>368</v>
      </c>
      <c r="S33612" s="50" t="s">
        <v>368</v>
      </c>
      <c r="T33612" s="9" t="s">
        <v>368</v>
      </c>
      <c r="U33612" s="9" t="s">
        <v>368</v>
      </c>
    </row>
    <row r="33613">
      <c r="F33613" s="9"/>
      <c r="N33613" s="50"/>
      <c r="O33613" s="50"/>
      <c r="P33613" s="50"/>
      <c r="Q33613" s="50" t="s">
        <v>368</v>
      </c>
      <c r="R33613" s="9" t="s">
        <v>368</v>
      </c>
      <c r="S33613" s="50" t="s">
        <v>368</v>
      </c>
      <c r="T33613" s="9" t="s">
        <v>368</v>
      </c>
      <c r="U33613" s="9" t="s">
        <v>368</v>
      </c>
    </row>
    <row r="33614">
      <c r="F33614" s="9"/>
      <c r="N33614" s="50"/>
      <c r="O33614" s="50"/>
      <c r="P33614" s="50"/>
      <c r="Q33614" s="50" t="s">
        <v>368</v>
      </c>
      <c r="R33614" s="9" t="s">
        <v>368</v>
      </c>
      <c r="S33614" s="50" t="s">
        <v>368</v>
      </c>
      <c r="T33614" s="9" t="s">
        <v>368</v>
      </c>
      <c r="U33614" s="9" t="s">
        <v>368</v>
      </c>
    </row>
    <row r="33615">
      <c r="F33615" s="9"/>
      <c r="N33615" s="50"/>
      <c r="O33615" s="50"/>
      <c r="P33615" s="50"/>
      <c r="Q33615" s="50" t="s">
        <v>368</v>
      </c>
      <c r="R33615" s="9" t="s">
        <v>368</v>
      </c>
      <c r="S33615" s="50" t="s">
        <v>368</v>
      </c>
      <c r="T33615" s="9" t="s">
        <v>368</v>
      </c>
      <c r="U33615" s="9" t="s">
        <v>368</v>
      </c>
    </row>
    <row r="33616">
      <c r="F33616" s="9"/>
      <c r="N33616" s="50"/>
      <c r="O33616" s="50"/>
      <c r="P33616" s="50"/>
      <c r="Q33616" s="50" t="s">
        <v>368</v>
      </c>
      <c r="R33616" s="9" t="s">
        <v>368</v>
      </c>
      <c r="S33616" s="50" t="s">
        <v>368</v>
      </c>
      <c r="T33616" s="9" t="s">
        <v>368</v>
      </c>
      <c r="U33616" s="9" t="s">
        <v>368</v>
      </c>
    </row>
    <row r="33617">
      <c r="F33617" s="9"/>
      <c r="N33617" s="50"/>
      <c r="O33617" s="50"/>
      <c r="P33617" s="50"/>
      <c r="Q33617" s="50" t="s">
        <v>368</v>
      </c>
      <c r="R33617" s="9" t="s">
        <v>368</v>
      </c>
      <c r="S33617" s="50" t="s">
        <v>368</v>
      </c>
      <c r="T33617" s="9" t="s">
        <v>368</v>
      </c>
      <c r="U33617" s="9" t="s">
        <v>368</v>
      </c>
    </row>
    <row r="33618">
      <c r="F33618" s="9"/>
      <c r="N33618" s="50"/>
      <c r="O33618" s="50"/>
      <c r="P33618" s="50"/>
      <c r="Q33618" s="50" t="s">
        <v>368</v>
      </c>
      <c r="R33618" s="9" t="s">
        <v>368</v>
      </c>
      <c r="S33618" s="50" t="s">
        <v>368</v>
      </c>
      <c r="T33618" s="9" t="s">
        <v>368</v>
      </c>
      <c r="U33618" s="9" t="s">
        <v>368</v>
      </c>
    </row>
    <row r="33619">
      <c r="F33619" s="9"/>
      <c r="N33619" s="50"/>
      <c r="O33619" s="50"/>
      <c r="P33619" s="50"/>
      <c r="Q33619" s="50" t="s">
        <v>368</v>
      </c>
      <c r="R33619" s="9" t="s">
        <v>368</v>
      </c>
      <c r="S33619" s="50" t="s">
        <v>368</v>
      </c>
      <c r="T33619" s="9" t="s">
        <v>368</v>
      </c>
      <c r="U33619" s="9" t="s">
        <v>368</v>
      </c>
    </row>
    <row r="33620">
      <c r="F33620" s="9"/>
      <c r="N33620" s="50"/>
      <c r="O33620" s="50"/>
      <c r="P33620" s="50"/>
      <c r="Q33620" s="50" t="s">
        <v>368</v>
      </c>
      <c r="R33620" s="9" t="s">
        <v>368</v>
      </c>
      <c r="S33620" s="50" t="s">
        <v>368</v>
      </c>
      <c r="T33620" s="9" t="s">
        <v>368</v>
      </c>
      <c r="U33620" s="9" t="s">
        <v>368</v>
      </c>
    </row>
    <row r="33621">
      <c r="F33621" s="9"/>
      <c r="N33621" s="50"/>
      <c r="O33621" s="50"/>
      <c r="P33621" s="50"/>
      <c r="Q33621" s="50" t="s">
        <v>368</v>
      </c>
      <c r="R33621" s="9" t="s">
        <v>368</v>
      </c>
      <c r="S33621" s="50" t="s">
        <v>368</v>
      </c>
      <c r="T33621" s="9" t="s">
        <v>368</v>
      </c>
      <c r="U33621" s="9" t="s">
        <v>368</v>
      </c>
    </row>
    <row r="33622">
      <c r="F33622" s="9"/>
      <c r="N33622" s="50"/>
      <c r="O33622" s="50"/>
      <c r="P33622" s="50"/>
      <c r="Q33622" s="50" t="s">
        <v>368</v>
      </c>
      <c r="R33622" s="9" t="s">
        <v>368</v>
      </c>
      <c r="S33622" s="50" t="s">
        <v>368</v>
      </c>
      <c r="T33622" s="9" t="s">
        <v>368</v>
      </c>
      <c r="U33622" s="9" t="s">
        <v>368</v>
      </c>
    </row>
    <row r="33623">
      <c r="F33623" s="9"/>
      <c r="N33623" s="50"/>
      <c r="O33623" s="50"/>
      <c r="P33623" s="50"/>
      <c r="Q33623" s="50" t="s">
        <v>368</v>
      </c>
      <c r="R33623" s="9" t="s">
        <v>368</v>
      </c>
      <c r="S33623" s="50" t="s">
        <v>368</v>
      </c>
      <c r="T33623" s="9" t="s">
        <v>368</v>
      </c>
      <c r="U33623" s="9" t="s">
        <v>368</v>
      </c>
    </row>
    <row r="33624">
      <c r="F33624" s="9"/>
      <c r="N33624" s="50"/>
      <c r="O33624" s="50"/>
      <c r="P33624" s="50"/>
      <c r="Q33624" s="50" t="s">
        <v>368</v>
      </c>
      <c r="R33624" s="9" t="s">
        <v>368</v>
      </c>
      <c r="S33624" s="50" t="s">
        <v>368</v>
      </c>
      <c r="T33624" s="9" t="s">
        <v>368</v>
      </c>
      <c r="U33624" s="9" t="s">
        <v>368</v>
      </c>
    </row>
    <row r="33625">
      <c r="F33625" s="9"/>
      <c r="N33625" s="50"/>
      <c r="O33625" s="50"/>
      <c r="P33625" s="50"/>
      <c r="Q33625" s="50" t="s">
        <v>368</v>
      </c>
      <c r="R33625" s="9" t="s">
        <v>368</v>
      </c>
      <c r="S33625" s="50" t="s">
        <v>368</v>
      </c>
      <c r="T33625" s="9" t="s">
        <v>368</v>
      </c>
      <c r="U33625" s="9" t="s">
        <v>368</v>
      </c>
    </row>
    <row r="33626">
      <c r="F33626" s="9"/>
      <c r="N33626" s="50"/>
      <c r="O33626" s="50"/>
      <c r="P33626" s="50"/>
      <c r="Q33626" s="50" t="s">
        <v>368</v>
      </c>
      <c r="R33626" s="9" t="s">
        <v>368</v>
      </c>
      <c r="S33626" s="50" t="s">
        <v>368</v>
      </c>
      <c r="T33626" s="9" t="s">
        <v>368</v>
      </c>
      <c r="U33626" s="9" t="s">
        <v>368</v>
      </c>
    </row>
    <row r="33627">
      <c r="F33627" s="9"/>
      <c r="N33627" s="50"/>
      <c r="O33627" s="50"/>
      <c r="P33627" s="50"/>
      <c r="Q33627" s="50" t="s">
        <v>368</v>
      </c>
      <c r="R33627" s="9" t="s">
        <v>368</v>
      </c>
      <c r="S33627" s="50" t="s">
        <v>368</v>
      </c>
      <c r="T33627" s="9" t="s">
        <v>368</v>
      </c>
      <c r="U33627" s="9" t="s">
        <v>368</v>
      </c>
    </row>
    <row r="33628">
      <c r="F33628" s="9"/>
      <c r="N33628" s="50"/>
      <c r="O33628" s="50"/>
      <c r="P33628" s="50"/>
      <c r="Q33628" s="50" t="s">
        <v>368</v>
      </c>
      <c r="R33628" s="9" t="s">
        <v>368</v>
      </c>
      <c r="S33628" s="50" t="s">
        <v>368</v>
      </c>
      <c r="T33628" s="9" t="s">
        <v>368</v>
      </c>
      <c r="U33628" s="9" t="s">
        <v>368</v>
      </c>
    </row>
    <row r="33629">
      <c r="F33629" s="9"/>
      <c r="N33629" s="50"/>
      <c r="O33629" s="50"/>
      <c r="P33629" s="50"/>
      <c r="Q33629" s="50" t="s">
        <v>368</v>
      </c>
      <c r="R33629" s="9" t="s">
        <v>368</v>
      </c>
      <c r="S33629" s="50" t="s">
        <v>368</v>
      </c>
      <c r="T33629" s="9" t="s">
        <v>368</v>
      </c>
      <c r="U33629" s="9" t="s">
        <v>368</v>
      </c>
    </row>
    <row r="33630">
      <c r="F33630" s="9"/>
      <c r="N33630" s="50"/>
      <c r="O33630" s="50"/>
      <c r="P33630" s="50"/>
      <c r="Q33630" s="50" t="s">
        <v>368</v>
      </c>
      <c r="R33630" s="9" t="s">
        <v>368</v>
      </c>
      <c r="S33630" s="50" t="s">
        <v>368</v>
      </c>
      <c r="T33630" s="9" t="s">
        <v>368</v>
      </c>
      <c r="U33630" s="9" t="s">
        <v>368</v>
      </c>
    </row>
    <row r="33631">
      <c r="F33631" s="9"/>
      <c r="N33631" s="50"/>
      <c r="O33631" s="50"/>
      <c r="P33631" s="50"/>
      <c r="Q33631" s="50" t="s">
        <v>368</v>
      </c>
      <c r="R33631" s="9" t="s">
        <v>368</v>
      </c>
      <c r="S33631" s="50" t="s">
        <v>368</v>
      </c>
      <c r="T33631" s="9" t="s">
        <v>368</v>
      </c>
      <c r="U33631" s="9" t="s">
        <v>368</v>
      </c>
    </row>
    <row r="33632">
      <c r="F33632" s="9"/>
      <c r="N33632" s="50"/>
      <c r="O33632" s="50"/>
      <c r="P33632" s="50"/>
      <c r="Q33632" s="50" t="s">
        <v>368</v>
      </c>
      <c r="R33632" s="9" t="s">
        <v>368</v>
      </c>
      <c r="S33632" s="50" t="s">
        <v>368</v>
      </c>
      <c r="T33632" s="9" t="s">
        <v>368</v>
      </c>
      <c r="U33632" s="9" t="s">
        <v>368</v>
      </c>
    </row>
    <row r="33633">
      <c r="F33633" s="9"/>
      <c r="N33633" s="50"/>
      <c r="O33633" s="50"/>
      <c r="P33633" s="50"/>
      <c r="Q33633" s="50" t="s">
        <v>368</v>
      </c>
      <c r="R33633" s="9" t="s">
        <v>368</v>
      </c>
      <c r="S33633" s="50" t="s">
        <v>368</v>
      </c>
      <c r="T33633" s="9" t="s">
        <v>368</v>
      </c>
      <c r="U33633" s="9" t="s">
        <v>368</v>
      </c>
    </row>
    <row r="33634">
      <c r="F33634" s="9"/>
      <c r="N33634" s="50"/>
      <c r="O33634" s="50"/>
      <c r="P33634" s="50"/>
      <c r="Q33634" s="50" t="s">
        <v>368</v>
      </c>
      <c r="R33634" s="9" t="s">
        <v>368</v>
      </c>
      <c r="S33634" s="50" t="s">
        <v>368</v>
      </c>
      <c r="T33634" s="9" t="s">
        <v>368</v>
      </c>
      <c r="U33634" s="9" t="s">
        <v>368</v>
      </c>
    </row>
    <row r="33635">
      <c r="F33635" s="9"/>
      <c r="N33635" s="50"/>
      <c r="O33635" s="50"/>
      <c r="P33635" s="50"/>
      <c r="Q33635" s="50" t="s">
        <v>368</v>
      </c>
      <c r="R33635" s="9" t="s">
        <v>368</v>
      </c>
      <c r="S33635" s="50" t="s">
        <v>368</v>
      </c>
      <c r="T33635" s="9" t="s">
        <v>368</v>
      </c>
      <c r="U33635" s="9" t="s">
        <v>368</v>
      </c>
    </row>
    <row r="33636">
      <c r="F33636" s="9"/>
      <c r="N33636" s="50"/>
      <c r="O33636" s="50"/>
      <c r="P33636" s="50"/>
      <c r="Q33636" s="50" t="s">
        <v>368</v>
      </c>
      <c r="R33636" s="9" t="s">
        <v>368</v>
      </c>
      <c r="S33636" s="50" t="s">
        <v>368</v>
      </c>
      <c r="T33636" s="9" t="s">
        <v>368</v>
      </c>
      <c r="U33636" s="9" t="s">
        <v>368</v>
      </c>
    </row>
    <row r="33637">
      <c r="F33637" s="9"/>
      <c r="N33637" s="50"/>
      <c r="O33637" s="50"/>
      <c r="P33637" s="50"/>
      <c r="Q33637" s="50" t="s">
        <v>368</v>
      </c>
      <c r="R33637" s="9" t="s">
        <v>368</v>
      </c>
      <c r="S33637" s="50" t="s">
        <v>368</v>
      </c>
      <c r="T33637" s="9" t="s">
        <v>368</v>
      </c>
      <c r="U33637" s="9" t="s">
        <v>368</v>
      </c>
    </row>
    <row r="33638">
      <c r="F33638" s="9"/>
      <c r="N33638" s="50"/>
      <c r="O33638" s="50"/>
      <c r="P33638" s="50"/>
      <c r="Q33638" s="50" t="s">
        <v>368</v>
      </c>
      <c r="R33638" s="9" t="s">
        <v>368</v>
      </c>
      <c r="S33638" s="50" t="s">
        <v>368</v>
      </c>
      <c r="T33638" s="9" t="s">
        <v>368</v>
      </c>
      <c r="U33638" s="9" t="s">
        <v>368</v>
      </c>
    </row>
    <row r="33639">
      <c r="F33639" s="9"/>
      <c r="N33639" s="50"/>
      <c r="O33639" s="50"/>
      <c r="P33639" s="50"/>
      <c r="Q33639" s="50" t="s">
        <v>368</v>
      </c>
      <c r="R33639" s="9" t="s">
        <v>368</v>
      </c>
      <c r="S33639" s="50" t="s">
        <v>368</v>
      </c>
      <c r="T33639" s="9" t="s">
        <v>368</v>
      </c>
      <c r="U33639" s="9" t="s">
        <v>368</v>
      </c>
    </row>
    <row r="33640">
      <c r="F33640" s="9"/>
      <c r="N33640" s="50"/>
      <c r="O33640" s="50"/>
      <c r="P33640" s="50"/>
      <c r="Q33640" s="50" t="s">
        <v>368</v>
      </c>
      <c r="R33640" s="9" t="s">
        <v>368</v>
      </c>
      <c r="S33640" s="50" t="s">
        <v>368</v>
      </c>
      <c r="T33640" s="9" t="s">
        <v>368</v>
      </c>
      <c r="U33640" s="9" t="s">
        <v>368</v>
      </c>
    </row>
    <row r="33641">
      <c r="F33641" s="9"/>
      <c r="N33641" s="50"/>
      <c r="O33641" s="50"/>
      <c r="P33641" s="50"/>
      <c r="Q33641" s="50" t="s">
        <v>368</v>
      </c>
      <c r="R33641" s="9" t="s">
        <v>368</v>
      </c>
      <c r="S33641" s="50" t="s">
        <v>368</v>
      </c>
      <c r="T33641" s="9" t="s">
        <v>368</v>
      </c>
      <c r="U33641" s="9" t="s">
        <v>368</v>
      </c>
    </row>
    <row r="33642">
      <c r="F33642" s="9"/>
      <c r="N33642" s="50"/>
      <c r="O33642" s="50"/>
      <c r="P33642" s="50"/>
      <c r="Q33642" s="50" t="s">
        <v>368</v>
      </c>
      <c r="R33642" s="9" t="s">
        <v>368</v>
      </c>
      <c r="S33642" s="50" t="s">
        <v>368</v>
      </c>
      <c r="T33642" s="9" t="s">
        <v>368</v>
      </c>
      <c r="U33642" s="9" t="s">
        <v>368</v>
      </c>
    </row>
    <row r="33643">
      <c r="F33643" s="9"/>
      <c r="N33643" s="50"/>
      <c r="O33643" s="50"/>
      <c r="P33643" s="50"/>
      <c r="Q33643" s="50" t="s">
        <v>368</v>
      </c>
      <c r="R33643" s="9" t="s">
        <v>368</v>
      </c>
      <c r="S33643" s="50" t="s">
        <v>368</v>
      </c>
      <c r="T33643" s="9" t="s">
        <v>368</v>
      </c>
      <c r="U33643" s="9" t="s">
        <v>368</v>
      </c>
    </row>
    <row r="33644">
      <c r="F33644" s="9"/>
      <c r="N33644" s="50"/>
      <c r="O33644" s="50"/>
      <c r="P33644" s="50"/>
      <c r="Q33644" s="50" t="s">
        <v>368</v>
      </c>
      <c r="R33644" s="9" t="s">
        <v>368</v>
      </c>
      <c r="S33644" s="50" t="s">
        <v>368</v>
      </c>
      <c r="T33644" s="9" t="s">
        <v>368</v>
      </c>
      <c r="U33644" s="9" t="s">
        <v>368</v>
      </c>
    </row>
    <row r="33645">
      <c r="F33645" s="9"/>
      <c r="N33645" s="50"/>
      <c r="O33645" s="50"/>
      <c r="P33645" s="50"/>
      <c r="Q33645" s="50" t="s">
        <v>368</v>
      </c>
      <c r="R33645" s="9" t="s">
        <v>368</v>
      </c>
      <c r="S33645" s="50" t="s">
        <v>368</v>
      </c>
      <c r="T33645" s="9" t="s">
        <v>368</v>
      </c>
      <c r="U33645" s="9" t="s">
        <v>368</v>
      </c>
    </row>
    <row r="33646">
      <c r="F33646" s="9"/>
      <c r="N33646" s="50"/>
      <c r="O33646" s="50"/>
      <c r="P33646" s="50"/>
      <c r="Q33646" s="50" t="s">
        <v>368</v>
      </c>
      <c r="R33646" s="9" t="s">
        <v>368</v>
      </c>
      <c r="S33646" s="50" t="s">
        <v>368</v>
      </c>
      <c r="T33646" s="9" t="s">
        <v>368</v>
      </c>
      <c r="U33646" s="9" t="s">
        <v>368</v>
      </c>
    </row>
    <row r="33647">
      <c r="F33647" s="9"/>
      <c r="N33647" s="50"/>
      <c r="O33647" s="50"/>
      <c r="P33647" s="50"/>
      <c r="Q33647" s="50" t="s">
        <v>368</v>
      </c>
      <c r="R33647" s="9" t="s">
        <v>368</v>
      </c>
      <c r="S33647" s="50" t="s">
        <v>368</v>
      </c>
      <c r="T33647" s="9" t="s">
        <v>368</v>
      </c>
      <c r="U33647" s="9" t="s">
        <v>368</v>
      </c>
    </row>
    <row r="33648">
      <c r="F33648" s="9"/>
      <c r="N33648" s="50"/>
      <c r="O33648" s="50"/>
      <c r="P33648" s="50"/>
      <c r="Q33648" s="50" t="s">
        <v>368</v>
      </c>
      <c r="R33648" s="9" t="s">
        <v>368</v>
      </c>
      <c r="S33648" s="50" t="s">
        <v>368</v>
      </c>
      <c r="T33648" s="9" t="s">
        <v>368</v>
      </c>
      <c r="U33648" s="9" t="s">
        <v>368</v>
      </c>
    </row>
    <row r="33649">
      <c r="F33649" s="9"/>
      <c r="N33649" s="50"/>
      <c r="O33649" s="50"/>
      <c r="P33649" s="50"/>
      <c r="Q33649" s="50" t="s">
        <v>368</v>
      </c>
      <c r="R33649" s="9" t="s">
        <v>368</v>
      </c>
      <c r="S33649" s="50" t="s">
        <v>368</v>
      </c>
      <c r="T33649" s="9" t="s">
        <v>368</v>
      </c>
      <c r="U33649" s="9" t="s">
        <v>368</v>
      </c>
    </row>
    <row r="33650">
      <c r="F33650" s="9"/>
      <c r="N33650" s="50"/>
      <c r="O33650" s="50"/>
      <c r="P33650" s="50"/>
      <c r="Q33650" s="50" t="s">
        <v>368</v>
      </c>
      <c r="R33650" s="9" t="s">
        <v>368</v>
      </c>
      <c r="S33650" s="50" t="s">
        <v>368</v>
      </c>
      <c r="T33650" s="9" t="s">
        <v>368</v>
      </c>
      <c r="U33650" s="9" t="s">
        <v>368</v>
      </c>
    </row>
    <row r="33651">
      <c r="F33651" s="9"/>
      <c r="N33651" s="50"/>
      <c r="O33651" s="50"/>
      <c r="P33651" s="50"/>
      <c r="Q33651" s="50" t="s">
        <v>368</v>
      </c>
      <c r="R33651" s="9" t="s">
        <v>368</v>
      </c>
      <c r="S33651" s="50" t="s">
        <v>368</v>
      </c>
      <c r="T33651" s="9" t="s">
        <v>368</v>
      </c>
      <c r="U33651" s="9" t="s">
        <v>368</v>
      </c>
    </row>
    <row r="33652">
      <c r="F33652" s="9"/>
      <c r="N33652" s="50"/>
      <c r="O33652" s="50"/>
      <c r="P33652" s="50"/>
      <c r="Q33652" s="50" t="s">
        <v>368</v>
      </c>
      <c r="R33652" s="9" t="s">
        <v>368</v>
      </c>
      <c r="S33652" s="50" t="s">
        <v>368</v>
      </c>
      <c r="T33652" s="9" t="s">
        <v>368</v>
      </c>
      <c r="U33652" s="9" t="s">
        <v>368</v>
      </c>
    </row>
    <row r="33653">
      <c r="F33653" s="9"/>
      <c r="N33653" s="50"/>
      <c r="O33653" s="50"/>
      <c r="P33653" s="50"/>
      <c r="Q33653" s="50" t="s">
        <v>368</v>
      </c>
      <c r="R33653" s="9" t="s">
        <v>368</v>
      </c>
      <c r="S33653" s="50" t="s">
        <v>368</v>
      </c>
      <c r="T33653" s="9" t="s">
        <v>368</v>
      </c>
      <c r="U33653" s="9" t="s">
        <v>368</v>
      </c>
    </row>
    <row r="33654">
      <c r="F33654" s="9"/>
      <c r="N33654" s="50"/>
      <c r="O33654" s="50"/>
      <c r="P33654" s="50"/>
      <c r="Q33654" s="50" t="s">
        <v>368</v>
      </c>
      <c r="R33654" s="9" t="s">
        <v>368</v>
      </c>
      <c r="S33654" s="50" t="s">
        <v>368</v>
      </c>
      <c r="T33654" s="9" t="s">
        <v>368</v>
      </c>
      <c r="U33654" s="9" t="s">
        <v>368</v>
      </c>
    </row>
    <row r="33655">
      <c r="F33655" s="9"/>
      <c r="N33655" s="50"/>
      <c r="O33655" s="50"/>
      <c r="P33655" s="50"/>
      <c r="Q33655" s="50" t="s">
        <v>368</v>
      </c>
      <c r="R33655" s="9" t="s">
        <v>368</v>
      </c>
      <c r="S33655" s="50" t="s">
        <v>368</v>
      </c>
      <c r="T33655" s="9" t="s">
        <v>368</v>
      </c>
      <c r="U33655" s="9" t="s">
        <v>368</v>
      </c>
    </row>
    <row r="33656">
      <c r="F33656" s="9"/>
      <c r="N33656" s="50"/>
      <c r="O33656" s="50"/>
      <c r="P33656" s="50"/>
      <c r="Q33656" s="50" t="s">
        <v>368</v>
      </c>
      <c r="R33656" s="9" t="s">
        <v>368</v>
      </c>
      <c r="S33656" s="50" t="s">
        <v>368</v>
      </c>
      <c r="T33656" s="9" t="s">
        <v>368</v>
      </c>
      <c r="U33656" s="9" t="s">
        <v>368</v>
      </c>
    </row>
    <row r="33657">
      <c r="F33657" s="9"/>
      <c r="N33657" s="50"/>
      <c r="O33657" s="50"/>
      <c r="P33657" s="50"/>
      <c r="Q33657" s="50" t="s">
        <v>368</v>
      </c>
      <c r="R33657" s="9" t="s">
        <v>368</v>
      </c>
      <c r="S33657" s="50" t="s">
        <v>368</v>
      </c>
      <c r="T33657" s="9" t="s">
        <v>368</v>
      </c>
      <c r="U33657" s="9" t="s">
        <v>368</v>
      </c>
    </row>
    <row r="33658">
      <c r="F33658" s="9"/>
      <c r="N33658" s="50"/>
      <c r="O33658" s="50"/>
      <c r="P33658" s="50"/>
      <c r="Q33658" s="50" t="s">
        <v>368</v>
      </c>
      <c r="R33658" s="9" t="s">
        <v>368</v>
      </c>
      <c r="S33658" s="50" t="s">
        <v>368</v>
      </c>
      <c r="T33658" s="9" t="s">
        <v>368</v>
      </c>
      <c r="U33658" s="9" t="s">
        <v>368</v>
      </c>
    </row>
    <row r="33659">
      <c r="F33659" s="9"/>
      <c r="N33659" s="50"/>
      <c r="O33659" s="50"/>
      <c r="P33659" s="50"/>
      <c r="Q33659" s="50" t="s">
        <v>368</v>
      </c>
      <c r="R33659" s="9" t="s">
        <v>368</v>
      </c>
      <c r="S33659" s="50" t="s">
        <v>368</v>
      </c>
      <c r="T33659" s="9" t="s">
        <v>368</v>
      </c>
      <c r="U33659" s="9" t="s">
        <v>368</v>
      </c>
    </row>
    <row r="33660">
      <c r="F33660" s="9"/>
      <c r="N33660" s="50"/>
      <c r="O33660" s="50"/>
      <c r="P33660" s="50"/>
      <c r="Q33660" s="50" t="s">
        <v>368</v>
      </c>
      <c r="R33660" s="9" t="s">
        <v>368</v>
      </c>
      <c r="S33660" s="50" t="s">
        <v>368</v>
      </c>
      <c r="T33660" s="9" t="s">
        <v>368</v>
      </c>
      <c r="U33660" s="9" t="s">
        <v>368</v>
      </c>
    </row>
    <row r="33661">
      <c r="F33661" s="9"/>
      <c r="N33661" s="50"/>
      <c r="O33661" s="50"/>
      <c r="P33661" s="50"/>
      <c r="Q33661" s="50" t="s">
        <v>368</v>
      </c>
      <c r="R33661" s="9" t="s">
        <v>368</v>
      </c>
      <c r="S33661" s="50" t="s">
        <v>368</v>
      </c>
      <c r="T33661" s="9" t="s">
        <v>368</v>
      </c>
      <c r="U33661" s="9" t="s">
        <v>368</v>
      </c>
    </row>
    <row r="33662">
      <c r="F33662" s="9"/>
      <c r="N33662" s="50"/>
      <c r="O33662" s="50"/>
      <c r="P33662" s="50"/>
      <c r="Q33662" s="50" t="s">
        <v>368</v>
      </c>
      <c r="R33662" s="9" t="s">
        <v>368</v>
      </c>
      <c r="S33662" s="50" t="s">
        <v>368</v>
      </c>
      <c r="T33662" s="9" t="s">
        <v>368</v>
      </c>
      <c r="U33662" s="9" t="s">
        <v>368</v>
      </c>
    </row>
    <row r="33663">
      <c r="F33663" s="9"/>
      <c r="N33663" s="50"/>
      <c r="O33663" s="50"/>
      <c r="P33663" s="50"/>
      <c r="Q33663" s="50" t="s">
        <v>368</v>
      </c>
      <c r="R33663" s="9" t="s">
        <v>368</v>
      </c>
      <c r="S33663" s="50" t="s">
        <v>368</v>
      </c>
      <c r="T33663" s="9" t="s">
        <v>368</v>
      </c>
      <c r="U33663" s="9" t="s">
        <v>368</v>
      </c>
    </row>
    <row r="33664">
      <c r="F33664" s="9"/>
      <c r="N33664" s="50"/>
      <c r="O33664" s="50"/>
      <c r="P33664" s="50"/>
      <c r="Q33664" s="50" t="s">
        <v>368</v>
      </c>
      <c r="R33664" s="9" t="s">
        <v>368</v>
      </c>
      <c r="S33664" s="50" t="s">
        <v>368</v>
      </c>
      <c r="T33664" s="9" t="s">
        <v>368</v>
      </c>
      <c r="U33664" s="9" t="s">
        <v>368</v>
      </c>
    </row>
    <row r="33665">
      <c r="F33665" s="9"/>
      <c r="N33665" s="50"/>
      <c r="O33665" s="50"/>
      <c r="P33665" s="50"/>
      <c r="Q33665" s="50" t="s">
        <v>368</v>
      </c>
      <c r="R33665" s="9" t="s">
        <v>368</v>
      </c>
      <c r="S33665" s="50" t="s">
        <v>368</v>
      </c>
      <c r="T33665" s="9" t="s">
        <v>368</v>
      </c>
      <c r="U33665" s="9" t="s">
        <v>368</v>
      </c>
    </row>
    <row r="33666">
      <c r="F33666" s="9"/>
      <c r="N33666" s="50"/>
      <c r="O33666" s="50"/>
      <c r="P33666" s="50"/>
      <c r="Q33666" s="50" t="s">
        <v>368</v>
      </c>
      <c r="R33666" s="9" t="s">
        <v>368</v>
      </c>
      <c r="S33666" s="50" t="s">
        <v>368</v>
      </c>
      <c r="T33666" s="9" t="s">
        <v>368</v>
      </c>
      <c r="U33666" s="9" t="s">
        <v>368</v>
      </c>
    </row>
    <row r="33667">
      <c r="F33667" s="9"/>
      <c r="N33667" s="50"/>
      <c r="O33667" s="50"/>
      <c r="P33667" s="50"/>
      <c r="Q33667" s="50" t="s">
        <v>368</v>
      </c>
      <c r="R33667" s="9" t="s">
        <v>368</v>
      </c>
      <c r="S33667" s="50" t="s">
        <v>368</v>
      </c>
      <c r="T33667" s="9" t="s">
        <v>368</v>
      </c>
      <c r="U33667" s="9" t="s">
        <v>368</v>
      </c>
    </row>
    <row r="33668">
      <c r="F33668" s="9"/>
      <c r="N33668" s="50"/>
      <c r="O33668" s="50"/>
      <c r="P33668" s="50"/>
      <c r="Q33668" s="50" t="s">
        <v>368</v>
      </c>
      <c r="R33668" s="9" t="s">
        <v>368</v>
      </c>
      <c r="S33668" s="50" t="s">
        <v>368</v>
      </c>
      <c r="T33668" s="9" t="s">
        <v>368</v>
      </c>
      <c r="U33668" s="9" t="s">
        <v>368</v>
      </c>
    </row>
    <row r="33669">
      <c r="F33669" s="9"/>
      <c r="N33669" s="50"/>
      <c r="O33669" s="50"/>
      <c r="P33669" s="50"/>
      <c r="Q33669" s="50" t="s">
        <v>368</v>
      </c>
      <c r="R33669" s="9" t="s">
        <v>368</v>
      </c>
      <c r="S33669" s="50" t="s">
        <v>368</v>
      </c>
      <c r="T33669" s="9" t="s">
        <v>368</v>
      </c>
      <c r="U33669" s="9" t="s">
        <v>368</v>
      </c>
    </row>
    <row r="33670">
      <c r="F33670" s="9"/>
      <c r="N33670" s="50"/>
      <c r="O33670" s="50"/>
      <c r="P33670" s="50"/>
      <c r="Q33670" s="50" t="s">
        <v>368</v>
      </c>
      <c r="R33670" s="9" t="s">
        <v>368</v>
      </c>
      <c r="S33670" s="50" t="s">
        <v>368</v>
      </c>
      <c r="T33670" s="9" t="s">
        <v>368</v>
      </c>
      <c r="U33670" s="9" t="s">
        <v>368</v>
      </c>
    </row>
    <row r="33671">
      <c r="F33671" s="9"/>
      <c r="N33671" s="50"/>
      <c r="O33671" s="50"/>
      <c r="P33671" s="50"/>
      <c r="Q33671" s="50" t="s">
        <v>368</v>
      </c>
      <c r="R33671" s="9" t="s">
        <v>368</v>
      </c>
      <c r="S33671" s="50" t="s">
        <v>368</v>
      </c>
      <c r="T33671" s="9" t="s">
        <v>368</v>
      </c>
      <c r="U33671" s="9" t="s">
        <v>368</v>
      </c>
    </row>
    <row r="33672">
      <c r="F33672" s="9"/>
      <c r="N33672" s="50"/>
      <c r="O33672" s="50"/>
      <c r="P33672" s="50"/>
      <c r="Q33672" s="50" t="s">
        <v>368</v>
      </c>
      <c r="R33672" s="9" t="s">
        <v>368</v>
      </c>
      <c r="S33672" s="50" t="s">
        <v>368</v>
      </c>
      <c r="T33672" s="9" t="s">
        <v>368</v>
      </c>
      <c r="U33672" s="9" t="s">
        <v>368</v>
      </c>
    </row>
    <row r="33673">
      <c r="F33673" s="9"/>
      <c r="N33673" s="50"/>
      <c r="O33673" s="50"/>
      <c r="P33673" s="50"/>
      <c r="Q33673" s="50" t="s">
        <v>368</v>
      </c>
      <c r="R33673" s="9" t="s">
        <v>368</v>
      </c>
      <c r="S33673" s="50" t="s">
        <v>368</v>
      </c>
      <c r="T33673" s="9" t="s">
        <v>368</v>
      </c>
      <c r="U33673" s="9" t="s">
        <v>368</v>
      </c>
    </row>
    <row r="33674">
      <c r="F33674" s="9"/>
      <c r="N33674" s="50"/>
      <c r="O33674" s="50"/>
      <c r="P33674" s="50"/>
      <c r="Q33674" s="50" t="s">
        <v>368</v>
      </c>
      <c r="R33674" s="9" t="s">
        <v>368</v>
      </c>
      <c r="S33674" s="50" t="s">
        <v>368</v>
      </c>
      <c r="T33674" s="9" t="s">
        <v>368</v>
      </c>
      <c r="U33674" s="9" t="s">
        <v>368</v>
      </c>
    </row>
    <row r="33675">
      <c r="F33675" s="9"/>
      <c r="N33675" s="50"/>
      <c r="O33675" s="50"/>
      <c r="P33675" s="50"/>
      <c r="Q33675" s="50" t="s">
        <v>368</v>
      </c>
      <c r="R33675" s="9" t="s">
        <v>368</v>
      </c>
      <c r="S33675" s="50" t="s">
        <v>368</v>
      </c>
      <c r="T33675" s="9" t="s">
        <v>368</v>
      </c>
      <c r="U33675" s="9" t="s">
        <v>368</v>
      </c>
    </row>
    <row r="33676">
      <c r="F33676" s="9"/>
      <c r="N33676" s="50"/>
      <c r="O33676" s="50"/>
      <c r="P33676" s="50"/>
      <c r="Q33676" s="50" t="s">
        <v>368</v>
      </c>
      <c r="R33676" s="9" t="s">
        <v>368</v>
      </c>
      <c r="S33676" s="50" t="s">
        <v>368</v>
      </c>
      <c r="T33676" s="9" t="s">
        <v>368</v>
      </c>
      <c r="U33676" s="9" t="s">
        <v>368</v>
      </c>
    </row>
    <row r="33677">
      <c r="F33677" s="9"/>
      <c r="N33677" s="50"/>
      <c r="O33677" s="50"/>
      <c r="P33677" s="50"/>
      <c r="Q33677" s="50" t="s">
        <v>368</v>
      </c>
      <c r="R33677" s="9" t="s">
        <v>368</v>
      </c>
      <c r="S33677" s="50" t="s">
        <v>368</v>
      </c>
      <c r="T33677" s="9" t="s">
        <v>368</v>
      </c>
      <c r="U33677" s="9" t="s">
        <v>368</v>
      </c>
    </row>
    <row r="33678">
      <c r="F33678" s="9"/>
      <c r="N33678" s="50"/>
      <c r="O33678" s="50"/>
      <c r="P33678" s="50"/>
      <c r="Q33678" s="50" t="s">
        <v>368</v>
      </c>
      <c r="R33678" s="9" t="s">
        <v>368</v>
      </c>
      <c r="S33678" s="50" t="s">
        <v>368</v>
      </c>
      <c r="T33678" s="9" t="s">
        <v>368</v>
      </c>
      <c r="U33678" s="9" t="s">
        <v>368</v>
      </c>
    </row>
    <row r="33679">
      <c r="F33679" s="9"/>
      <c r="N33679" s="50"/>
      <c r="O33679" s="50"/>
      <c r="P33679" s="50"/>
      <c r="Q33679" s="50" t="s">
        <v>368</v>
      </c>
      <c r="R33679" s="9" t="s">
        <v>368</v>
      </c>
      <c r="S33679" s="50" t="s">
        <v>368</v>
      </c>
      <c r="T33679" s="9" t="s">
        <v>368</v>
      </c>
      <c r="U33679" s="9" t="s">
        <v>368</v>
      </c>
    </row>
    <row r="33680">
      <c r="F33680" s="9"/>
      <c r="N33680" s="50"/>
      <c r="O33680" s="50"/>
      <c r="P33680" s="50"/>
      <c r="Q33680" s="50" t="s">
        <v>368</v>
      </c>
      <c r="R33680" s="9" t="s">
        <v>368</v>
      </c>
      <c r="S33680" s="50" t="s">
        <v>368</v>
      </c>
      <c r="T33680" s="9" t="s">
        <v>368</v>
      </c>
      <c r="U33680" s="9" t="s">
        <v>368</v>
      </c>
    </row>
    <row r="33681">
      <c r="F33681" s="9"/>
      <c r="N33681" s="50"/>
      <c r="O33681" s="50"/>
      <c r="P33681" s="50"/>
      <c r="Q33681" s="50" t="s">
        <v>368</v>
      </c>
      <c r="R33681" s="9" t="s">
        <v>368</v>
      </c>
      <c r="S33681" s="50" t="s">
        <v>368</v>
      </c>
      <c r="T33681" s="9" t="s">
        <v>368</v>
      </c>
      <c r="U33681" s="9" t="s">
        <v>368</v>
      </c>
    </row>
    <row r="33682">
      <c r="F33682" s="9"/>
      <c r="N33682" s="50"/>
      <c r="O33682" s="50"/>
      <c r="P33682" s="50"/>
      <c r="Q33682" s="50" t="s">
        <v>368</v>
      </c>
      <c r="R33682" s="9" t="s">
        <v>368</v>
      </c>
      <c r="S33682" s="50" t="s">
        <v>368</v>
      </c>
      <c r="T33682" s="9" t="s">
        <v>368</v>
      </c>
      <c r="U33682" s="9" t="s">
        <v>368</v>
      </c>
    </row>
    <row r="33683">
      <c r="F33683" s="9"/>
      <c r="N33683" s="50"/>
      <c r="O33683" s="50"/>
      <c r="P33683" s="50"/>
      <c r="Q33683" s="50" t="s">
        <v>368</v>
      </c>
      <c r="R33683" s="9" t="s">
        <v>368</v>
      </c>
      <c r="S33683" s="50" t="s">
        <v>368</v>
      </c>
      <c r="T33683" s="9" t="s">
        <v>368</v>
      </c>
      <c r="U33683" s="9" t="s">
        <v>368</v>
      </c>
    </row>
    <row r="33684">
      <c r="F33684" s="9"/>
      <c r="N33684" s="50"/>
      <c r="O33684" s="50"/>
      <c r="P33684" s="50"/>
      <c r="Q33684" s="50" t="s">
        <v>368</v>
      </c>
      <c r="R33684" s="9" t="s">
        <v>368</v>
      </c>
      <c r="S33684" s="50" t="s">
        <v>368</v>
      </c>
      <c r="T33684" s="9" t="s">
        <v>368</v>
      </c>
      <c r="U33684" s="9" t="s">
        <v>368</v>
      </c>
    </row>
    <row r="33685">
      <c r="F33685" s="9"/>
      <c r="N33685" s="50"/>
      <c r="O33685" s="50"/>
      <c r="P33685" s="50"/>
      <c r="Q33685" s="50" t="s">
        <v>368</v>
      </c>
      <c r="R33685" s="9" t="s">
        <v>368</v>
      </c>
      <c r="S33685" s="50" t="s">
        <v>368</v>
      </c>
      <c r="T33685" s="9" t="s">
        <v>368</v>
      </c>
      <c r="U33685" s="9" t="s">
        <v>368</v>
      </c>
    </row>
    <row r="33686">
      <c r="F33686" s="9"/>
      <c r="N33686" s="50"/>
      <c r="O33686" s="50"/>
      <c r="P33686" s="50"/>
      <c r="Q33686" s="50" t="s">
        <v>368</v>
      </c>
      <c r="R33686" s="9" t="s">
        <v>368</v>
      </c>
      <c r="S33686" s="50" t="s">
        <v>368</v>
      </c>
      <c r="T33686" s="9" t="s">
        <v>368</v>
      </c>
      <c r="U33686" s="9" t="s">
        <v>368</v>
      </c>
    </row>
    <row r="33687">
      <c r="F33687" s="9"/>
      <c r="N33687" s="50"/>
      <c r="O33687" s="50"/>
      <c r="P33687" s="50"/>
      <c r="Q33687" s="50" t="s">
        <v>368</v>
      </c>
      <c r="R33687" s="9" t="s">
        <v>368</v>
      </c>
      <c r="S33687" s="50" t="s">
        <v>368</v>
      </c>
      <c r="T33687" s="9" t="s">
        <v>368</v>
      </c>
      <c r="U33687" s="9" t="s">
        <v>368</v>
      </c>
    </row>
    <row r="33688">
      <c r="F33688" s="9"/>
      <c r="N33688" s="50"/>
      <c r="O33688" s="50"/>
      <c r="P33688" s="50"/>
      <c r="Q33688" s="50" t="s">
        <v>368</v>
      </c>
      <c r="R33688" s="9" t="s">
        <v>368</v>
      </c>
      <c r="S33688" s="50" t="s">
        <v>368</v>
      </c>
      <c r="T33688" s="9" t="s">
        <v>368</v>
      </c>
      <c r="U33688" s="9" t="s">
        <v>368</v>
      </c>
    </row>
    <row r="33689">
      <c r="F33689" s="9"/>
      <c r="N33689" s="50"/>
      <c r="O33689" s="50"/>
      <c r="P33689" s="50"/>
      <c r="Q33689" s="50" t="s">
        <v>368</v>
      </c>
      <c r="R33689" s="9" t="s">
        <v>368</v>
      </c>
      <c r="S33689" s="50" t="s">
        <v>368</v>
      </c>
      <c r="T33689" s="9" t="s">
        <v>368</v>
      </c>
      <c r="U33689" s="9" t="s">
        <v>368</v>
      </c>
    </row>
    <row r="33690">
      <c r="F33690" s="9"/>
      <c r="N33690" s="50"/>
      <c r="O33690" s="50"/>
      <c r="P33690" s="50"/>
      <c r="Q33690" s="50" t="s">
        <v>368</v>
      </c>
      <c r="R33690" s="9" t="s">
        <v>368</v>
      </c>
      <c r="S33690" s="50" t="s">
        <v>368</v>
      </c>
      <c r="T33690" s="9" t="s">
        <v>368</v>
      </c>
      <c r="U33690" s="9" t="s">
        <v>368</v>
      </c>
    </row>
    <row r="33691">
      <c r="F33691" s="9"/>
      <c r="N33691" s="50"/>
      <c r="O33691" s="50"/>
      <c r="P33691" s="50"/>
      <c r="Q33691" s="50" t="s">
        <v>368</v>
      </c>
      <c r="R33691" s="9" t="s">
        <v>368</v>
      </c>
      <c r="S33691" s="50" t="s">
        <v>368</v>
      </c>
      <c r="T33691" s="9" t="s">
        <v>368</v>
      </c>
      <c r="U33691" s="9" t="s">
        <v>368</v>
      </c>
    </row>
    <row r="33692">
      <c r="F33692" s="9"/>
      <c r="N33692" s="50"/>
      <c r="O33692" s="50"/>
      <c r="P33692" s="50"/>
      <c r="Q33692" s="50" t="s">
        <v>368</v>
      </c>
      <c r="R33692" s="9" t="s">
        <v>368</v>
      </c>
      <c r="S33692" s="50" t="s">
        <v>368</v>
      </c>
      <c r="T33692" s="9" t="s">
        <v>368</v>
      </c>
      <c r="U33692" s="9" t="s">
        <v>368</v>
      </c>
    </row>
    <row r="33693">
      <c r="F33693" s="9"/>
      <c r="N33693" s="50"/>
      <c r="O33693" s="50"/>
      <c r="P33693" s="50"/>
      <c r="Q33693" s="50" t="s">
        <v>368</v>
      </c>
      <c r="R33693" s="9" t="s">
        <v>368</v>
      </c>
      <c r="S33693" s="50" t="s">
        <v>368</v>
      </c>
      <c r="T33693" s="9" t="s">
        <v>368</v>
      </c>
      <c r="U33693" s="9" t="s">
        <v>368</v>
      </c>
    </row>
    <row r="33694">
      <c r="F33694" s="9"/>
      <c r="N33694" s="50"/>
      <c r="O33694" s="50"/>
      <c r="P33694" s="50"/>
      <c r="Q33694" s="50" t="s">
        <v>368</v>
      </c>
      <c r="R33694" s="9" t="s">
        <v>368</v>
      </c>
      <c r="S33694" s="50" t="s">
        <v>368</v>
      </c>
      <c r="T33694" s="9" t="s">
        <v>368</v>
      </c>
      <c r="U33694" s="9" t="s">
        <v>368</v>
      </c>
    </row>
    <row r="33695">
      <c r="F33695" s="9"/>
      <c r="N33695" s="50"/>
      <c r="O33695" s="50"/>
      <c r="P33695" s="50"/>
      <c r="Q33695" s="50" t="s">
        <v>368</v>
      </c>
      <c r="R33695" s="9" t="s">
        <v>368</v>
      </c>
      <c r="S33695" s="50" t="s">
        <v>368</v>
      </c>
      <c r="T33695" s="9" t="s">
        <v>368</v>
      </c>
      <c r="U33695" s="9" t="s">
        <v>368</v>
      </c>
    </row>
    <row r="33696">
      <c r="F33696" s="9"/>
      <c r="N33696" s="50"/>
      <c r="O33696" s="50"/>
      <c r="P33696" s="50"/>
      <c r="Q33696" s="50" t="s">
        <v>368</v>
      </c>
      <c r="R33696" s="9" t="s">
        <v>368</v>
      </c>
      <c r="S33696" s="50" t="s">
        <v>368</v>
      </c>
      <c r="T33696" s="9" t="s">
        <v>368</v>
      </c>
      <c r="U33696" s="9" t="s">
        <v>368</v>
      </c>
    </row>
    <row r="33697">
      <c r="F33697" s="9"/>
      <c r="N33697" s="50"/>
      <c r="O33697" s="50"/>
      <c r="P33697" s="50"/>
      <c r="Q33697" s="50" t="s">
        <v>368</v>
      </c>
      <c r="R33697" s="9" t="s">
        <v>368</v>
      </c>
      <c r="S33697" s="50" t="s">
        <v>368</v>
      </c>
      <c r="T33697" s="9" t="s">
        <v>368</v>
      </c>
      <c r="U33697" s="9" t="s">
        <v>368</v>
      </c>
    </row>
    <row r="33698">
      <c r="F33698" s="9"/>
      <c r="N33698" s="50"/>
      <c r="O33698" s="50"/>
      <c r="P33698" s="50"/>
      <c r="Q33698" s="50" t="s">
        <v>368</v>
      </c>
      <c r="R33698" s="9" t="s">
        <v>368</v>
      </c>
      <c r="S33698" s="50" t="s">
        <v>368</v>
      </c>
      <c r="T33698" s="9" t="s">
        <v>368</v>
      </c>
      <c r="U33698" s="9" t="s">
        <v>368</v>
      </c>
    </row>
    <row r="33699">
      <c r="F33699" s="9"/>
      <c r="N33699" s="50"/>
      <c r="O33699" s="50"/>
      <c r="P33699" s="50"/>
      <c r="Q33699" s="50" t="s">
        <v>368</v>
      </c>
      <c r="R33699" s="9" t="s">
        <v>368</v>
      </c>
      <c r="S33699" s="50" t="s">
        <v>368</v>
      </c>
      <c r="T33699" s="9" t="s">
        <v>368</v>
      </c>
      <c r="U33699" s="9" t="s">
        <v>368</v>
      </c>
    </row>
    <row r="33700">
      <c r="F33700" s="9"/>
      <c r="N33700" s="50"/>
      <c r="O33700" s="50"/>
      <c r="P33700" s="50"/>
      <c r="Q33700" s="50" t="s">
        <v>368</v>
      </c>
      <c r="R33700" s="9" t="s">
        <v>368</v>
      </c>
      <c r="S33700" s="50" t="s">
        <v>368</v>
      </c>
      <c r="T33700" s="9" t="s">
        <v>368</v>
      </c>
      <c r="U33700" s="9" t="s">
        <v>368</v>
      </c>
    </row>
    <row r="33701">
      <c r="F33701" s="9"/>
      <c r="N33701" s="50"/>
      <c r="O33701" s="50"/>
      <c r="P33701" s="50"/>
      <c r="Q33701" s="50" t="s">
        <v>368</v>
      </c>
      <c r="R33701" s="9" t="s">
        <v>368</v>
      </c>
      <c r="S33701" s="50" t="s">
        <v>368</v>
      </c>
      <c r="T33701" s="9" t="s">
        <v>368</v>
      </c>
      <c r="U33701" s="9" t="s">
        <v>368</v>
      </c>
    </row>
    <row r="33702">
      <c r="F33702" s="9"/>
      <c r="N33702" s="50"/>
      <c r="O33702" s="50"/>
      <c r="P33702" s="50"/>
      <c r="Q33702" s="50" t="s">
        <v>368</v>
      </c>
      <c r="R33702" s="9" t="s">
        <v>368</v>
      </c>
      <c r="S33702" s="50" t="s">
        <v>368</v>
      </c>
      <c r="T33702" s="9" t="s">
        <v>368</v>
      </c>
      <c r="U33702" s="9" t="s">
        <v>368</v>
      </c>
    </row>
    <row r="33703">
      <c r="F33703" s="9"/>
      <c r="N33703" s="50"/>
      <c r="O33703" s="50"/>
      <c r="P33703" s="50"/>
      <c r="Q33703" s="50" t="s">
        <v>368</v>
      </c>
      <c r="R33703" s="9" t="s">
        <v>368</v>
      </c>
      <c r="S33703" s="50" t="s">
        <v>368</v>
      </c>
      <c r="T33703" s="9" t="s">
        <v>368</v>
      </c>
      <c r="U33703" s="9" t="s">
        <v>368</v>
      </c>
    </row>
    <row r="33704">
      <c r="F33704" s="9"/>
      <c r="N33704" s="50"/>
      <c r="O33704" s="50"/>
      <c r="P33704" s="50"/>
      <c r="Q33704" s="50" t="s">
        <v>368</v>
      </c>
      <c r="R33704" s="9" t="s">
        <v>368</v>
      </c>
      <c r="S33704" s="50" t="s">
        <v>368</v>
      </c>
      <c r="T33704" s="9" t="s">
        <v>368</v>
      </c>
      <c r="U33704" s="9" t="s">
        <v>368</v>
      </c>
    </row>
    <row r="33705">
      <c r="F33705" s="9"/>
      <c r="N33705" s="50"/>
      <c r="O33705" s="50"/>
      <c r="P33705" s="50"/>
      <c r="Q33705" s="50" t="s">
        <v>368</v>
      </c>
      <c r="R33705" s="9" t="s">
        <v>368</v>
      </c>
      <c r="S33705" s="50" t="s">
        <v>368</v>
      </c>
      <c r="T33705" s="9" t="s">
        <v>368</v>
      </c>
      <c r="U33705" s="9" t="s">
        <v>368</v>
      </c>
    </row>
    <row r="33706">
      <c r="F33706" s="9"/>
      <c r="N33706" s="50"/>
      <c r="O33706" s="50"/>
      <c r="P33706" s="50"/>
      <c r="Q33706" s="50" t="s">
        <v>368</v>
      </c>
      <c r="R33706" s="9" t="s">
        <v>368</v>
      </c>
      <c r="S33706" s="50" t="s">
        <v>368</v>
      </c>
      <c r="T33706" s="9" t="s">
        <v>368</v>
      </c>
      <c r="U33706" s="9" t="s">
        <v>368</v>
      </c>
    </row>
    <row r="33707">
      <c r="F33707" s="9"/>
      <c r="N33707" s="50"/>
      <c r="O33707" s="50"/>
      <c r="P33707" s="50"/>
      <c r="Q33707" s="50" t="s">
        <v>368</v>
      </c>
      <c r="R33707" s="9" t="s">
        <v>368</v>
      </c>
      <c r="S33707" s="50" t="s">
        <v>368</v>
      </c>
      <c r="T33707" s="9" t="s">
        <v>368</v>
      </c>
      <c r="U33707" s="9" t="s">
        <v>368</v>
      </c>
    </row>
    <row r="33708">
      <c r="F33708" s="9"/>
      <c r="N33708" s="50"/>
      <c r="O33708" s="50"/>
      <c r="P33708" s="50"/>
      <c r="Q33708" s="50" t="s">
        <v>368</v>
      </c>
      <c r="R33708" s="9" t="s">
        <v>368</v>
      </c>
      <c r="S33708" s="50" t="s">
        <v>368</v>
      </c>
      <c r="T33708" s="9" t="s">
        <v>368</v>
      </c>
      <c r="U33708" s="9" t="s">
        <v>368</v>
      </c>
    </row>
    <row r="33709">
      <c r="F33709" s="9"/>
      <c r="N33709" s="50"/>
      <c r="O33709" s="50"/>
      <c r="P33709" s="50"/>
      <c r="Q33709" s="50" t="s">
        <v>368</v>
      </c>
      <c r="R33709" s="9" t="s">
        <v>368</v>
      </c>
      <c r="S33709" s="50" t="s">
        <v>368</v>
      </c>
      <c r="T33709" s="9" t="s">
        <v>368</v>
      </c>
      <c r="U33709" s="9" t="s">
        <v>368</v>
      </c>
    </row>
    <row r="33710">
      <c r="F33710" s="9"/>
      <c r="N33710" s="50"/>
      <c r="O33710" s="50"/>
      <c r="P33710" s="50"/>
      <c r="Q33710" s="50" t="s">
        <v>368</v>
      </c>
      <c r="R33710" s="9" t="s">
        <v>368</v>
      </c>
      <c r="S33710" s="50" t="s">
        <v>368</v>
      </c>
      <c r="T33710" s="9" t="s">
        <v>368</v>
      </c>
      <c r="U33710" s="9" t="s">
        <v>368</v>
      </c>
    </row>
    <row r="33711">
      <c r="F33711" s="9"/>
      <c r="N33711" s="50"/>
      <c r="O33711" s="50"/>
      <c r="P33711" s="50"/>
      <c r="Q33711" s="50" t="s">
        <v>368</v>
      </c>
      <c r="R33711" s="9" t="s">
        <v>368</v>
      </c>
      <c r="S33711" s="50" t="s">
        <v>368</v>
      </c>
      <c r="T33711" s="9" t="s">
        <v>368</v>
      </c>
      <c r="U33711" s="9" t="s">
        <v>368</v>
      </c>
    </row>
    <row r="33712">
      <c r="F33712" s="9"/>
      <c r="N33712" s="50"/>
      <c r="O33712" s="50"/>
      <c r="P33712" s="50"/>
      <c r="Q33712" s="50" t="s">
        <v>368</v>
      </c>
      <c r="R33712" s="9" t="s">
        <v>368</v>
      </c>
      <c r="S33712" s="50" t="s">
        <v>368</v>
      </c>
      <c r="T33712" s="9" t="s">
        <v>368</v>
      </c>
      <c r="U33712" s="9" t="s">
        <v>368</v>
      </c>
    </row>
    <row r="33713">
      <c r="F33713" s="9"/>
      <c r="N33713" s="50"/>
      <c r="O33713" s="50"/>
      <c r="P33713" s="50"/>
      <c r="Q33713" s="50" t="s">
        <v>368</v>
      </c>
      <c r="R33713" s="9" t="s">
        <v>368</v>
      </c>
      <c r="S33713" s="50" t="s">
        <v>368</v>
      </c>
      <c r="T33713" s="9" t="s">
        <v>368</v>
      </c>
      <c r="U33713" s="9" t="s">
        <v>368</v>
      </c>
    </row>
    <row r="33714">
      <c r="F33714" s="9"/>
      <c r="N33714" s="50"/>
      <c r="O33714" s="50"/>
      <c r="P33714" s="50"/>
      <c r="Q33714" s="50" t="s">
        <v>368</v>
      </c>
      <c r="R33714" s="9" t="s">
        <v>368</v>
      </c>
      <c r="S33714" s="50" t="s">
        <v>368</v>
      </c>
      <c r="T33714" s="9" t="s">
        <v>368</v>
      </c>
      <c r="U33714" s="9" t="s">
        <v>368</v>
      </c>
    </row>
    <row r="33715">
      <c r="F33715" s="9"/>
      <c r="N33715" s="50"/>
      <c r="O33715" s="50"/>
      <c r="P33715" s="50"/>
      <c r="Q33715" s="50" t="s">
        <v>368</v>
      </c>
      <c r="R33715" s="9" t="s">
        <v>368</v>
      </c>
      <c r="S33715" s="50" t="s">
        <v>368</v>
      </c>
      <c r="T33715" s="9" t="s">
        <v>368</v>
      </c>
      <c r="U33715" s="9" t="s">
        <v>368</v>
      </c>
    </row>
    <row r="33716">
      <c r="F33716" s="9"/>
      <c r="N33716" s="50"/>
      <c r="O33716" s="50"/>
      <c r="P33716" s="50"/>
      <c r="Q33716" s="50" t="s">
        <v>368</v>
      </c>
      <c r="R33716" s="9" t="s">
        <v>368</v>
      </c>
      <c r="S33716" s="50" t="s">
        <v>368</v>
      </c>
      <c r="T33716" s="9" t="s">
        <v>368</v>
      </c>
      <c r="U33716" s="9" t="s">
        <v>368</v>
      </c>
    </row>
    <row r="33717">
      <c r="F33717" s="9"/>
      <c r="N33717" s="50"/>
      <c r="O33717" s="50"/>
      <c r="P33717" s="50"/>
      <c r="Q33717" s="50" t="s">
        <v>368</v>
      </c>
      <c r="R33717" s="9" t="s">
        <v>368</v>
      </c>
      <c r="S33717" s="50" t="s">
        <v>368</v>
      </c>
      <c r="T33717" s="9" t="s">
        <v>368</v>
      </c>
      <c r="U33717" s="9" t="s">
        <v>368</v>
      </c>
    </row>
    <row r="33718">
      <c r="F33718" s="9"/>
      <c r="N33718" s="50"/>
      <c r="O33718" s="50"/>
      <c r="P33718" s="50"/>
      <c r="Q33718" s="50" t="s">
        <v>368</v>
      </c>
      <c r="R33718" s="9" t="s">
        <v>368</v>
      </c>
      <c r="S33718" s="50" t="s">
        <v>368</v>
      </c>
      <c r="T33718" s="9" t="s">
        <v>368</v>
      </c>
      <c r="U33718" s="9" t="s">
        <v>368</v>
      </c>
    </row>
    <row r="33719">
      <c r="F33719" s="9"/>
      <c r="N33719" s="50"/>
      <c r="O33719" s="50"/>
      <c r="P33719" s="50"/>
      <c r="Q33719" s="50" t="s">
        <v>368</v>
      </c>
      <c r="R33719" s="9" t="s">
        <v>368</v>
      </c>
      <c r="S33719" s="50" t="s">
        <v>368</v>
      </c>
      <c r="T33719" s="9" t="s">
        <v>368</v>
      </c>
      <c r="U33719" s="9" t="s">
        <v>368</v>
      </c>
    </row>
    <row r="33720">
      <c r="F33720" s="9"/>
      <c r="N33720" s="50"/>
      <c r="O33720" s="50"/>
      <c r="P33720" s="50"/>
      <c r="Q33720" s="50" t="s">
        <v>368</v>
      </c>
      <c r="R33720" s="9" t="s">
        <v>368</v>
      </c>
      <c r="S33720" s="50" t="s">
        <v>368</v>
      </c>
      <c r="T33720" s="9" t="s">
        <v>368</v>
      </c>
      <c r="U33720" s="9" t="s">
        <v>368</v>
      </c>
    </row>
    <row r="33721">
      <c r="F33721" s="9"/>
      <c r="N33721" s="50"/>
      <c r="O33721" s="50"/>
      <c r="P33721" s="50"/>
      <c r="Q33721" s="50" t="s">
        <v>368</v>
      </c>
      <c r="R33721" s="9" t="s">
        <v>368</v>
      </c>
      <c r="S33721" s="50" t="s">
        <v>368</v>
      </c>
      <c r="T33721" s="9" t="s">
        <v>368</v>
      </c>
      <c r="U33721" s="9" t="s">
        <v>368</v>
      </c>
    </row>
    <row r="33722">
      <c r="F33722" s="9"/>
      <c r="N33722" s="50"/>
      <c r="O33722" s="50"/>
      <c r="P33722" s="50"/>
      <c r="Q33722" s="50" t="s">
        <v>368</v>
      </c>
      <c r="R33722" s="9" t="s">
        <v>368</v>
      </c>
      <c r="S33722" s="50" t="s">
        <v>368</v>
      </c>
      <c r="T33722" s="9" t="s">
        <v>368</v>
      </c>
      <c r="U33722" s="9" t="s">
        <v>368</v>
      </c>
    </row>
    <row r="33723">
      <c r="F33723" s="9"/>
      <c r="N33723" s="50"/>
      <c r="O33723" s="50"/>
      <c r="P33723" s="50"/>
      <c r="Q33723" s="50" t="s">
        <v>368</v>
      </c>
      <c r="R33723" s="9" t="s">
        <v>368</v>
      </c>
      <c r="S33723" s="50" t="s">
        <v>368</v>
      </c>
      <c r="T33723" s="9" t="s">
        <v>368</v>
      </c>
      <c r="U33723" s="9" t="s">
        <v>368</v>
      </c>
    </row>
    <row r="33724">
      <c r="F33724" s="9"/>
      <c r="N33724" s="50"/>
      <c r="O33724" s="50"/>
      <c r="P33724" s="50"/>
      <c r="Q33724" s="50" t="s">
        <v>368</v>
      </c>
      <c r="R33724" s="9" t="s">
        <v>368</v>
      </c>
      <c r="S33724" s="50" t="s">
        <v>368</v>
      </c>
      <c r="T33724" s="9" t="s">
        <v>368</v>
      </c>
      <c r="U33724" s="9" t="s">
        <v>368</v>
      </c>
    </row>
    <row r="33725">
      <c r="F33725" s="9"/>
      <c r="N33725" s="50"/>
      <c r="O33725" s="50"/>
      <c r="P33725" s="50"/>
      <c r="Q33725" s="50" t="s">
        <v>368</v>
      </c>
      <c r="R33725" s="9" t="s">
        <v>368</v>
      </c>
      <c r="S33725" s="50" t="s">
        <v>368</v>
      </c>
      <c r="T33725" s="9" t="s">
        <v>368</v>
      </c>
      <c r="U33725" s="9" t="s">
        <v>368</v>
      </c>
    </row>
    <row r="33726">
      <c r="F33726" s="9"/>
      <c r="N33726" s="50"/>
      <c r="O33726" s="50"/>
      <c r="P33726" s="50"/>
      <c r="Q33726" s="50" t="s">
        <v>368</v>
      </c>
      <c r="R33726" s="9" t="s">
        <v>368</v>
      </c>
      <c r="S33726" s="50" t="s">
        <v>368</v>
      </c>
      <c r="T33726" s="9" t="s">
        <v>368</v>
      </c>
      <c r="U33726" s="9" t="s">
        <v>368</v>
      </c>
    </row>
    <row r="33727">
      <c r="F33727" s="9"/>
      <c r="N33727" s="50"/>
      <c r="O33727" s="50"/>
      <c r="P33727" s="50"/>
      <c r="Q33727" s="50" t="s">
        <v>368</v>
      </c>
      <c r="R33727" s="9" t="s">
        <v>368</v>
      </c>
      <c r="S33727" s="50" t="s">
        <v>368</v>
      </c>
      <c r="T33727" s="9" t="s">
        <v>368</v>
      </c>
      <c r="U33727" s="9" t="s">
        <v>368</v>
      </c>
    </row>
    <row r="33728">
      <c r="F33728" s="9"/>
      <c r="N33728" s="50"/>
      <c r="O33728" s="50"/>
      <c r="P33728" s="50"/>
      <c r="Q33728" s="50" t="s">
        <v>368</v>
      </c>
      <c r="R33728" s="9" t="s">
        <v>368</v>
      </c>
      <c r="S33728" s="50" t="s">
        <v>368</v>
      </c>
      <c r="T33728" s="9" t="s">
        <v>368</v>
      </c>
      <c r="U33728" s="9" t="s">
        <v>368</v>
      </c>
    </row>
    <row r="33729">
      <c r="F33729" s="9"/>
      <c r="N33729" s="50"/>
      <c r="O33729" s="50"/>
      <c r="P33729" s="50"/>
      <c r="Q33729" s="50" t="s">
        <v>368</v>
      </c>
      <c r="R33729" s="9" t="s">
        <v>368</v>
      </c>
      <c r="S33729" s="50" t="s">
        <v>368</v>
      </c>
      <c r="T33729" s="9" t="s">
        <v>368</v>
      </c>
      <c r="U33729" s="9" t="s">
        <v>368</v>
      </c>
    </row>
    <row r="33730">
      <c r="F33730" s="9"/>
      <c r="N33730" s="50"/>
      <c r="O33730" s="50"/>
      <c r="P33730" s="50"/>
      <c r="Q33730" s="50" t="s">
        <v>368</v>
      </c>
      <c r="R33730" s="9" t="s">
        <v>368</v>
      </c>
      <c r="S33730" s="50" t="s">
        <v>368</v>
      </c>
      <c r="T33730" s="9" t="s">
        <v>368</v>
      </c>
      <c r="U33730" s="9" t="s">
        <v>368</v>
      </c>
    </row>
    <row r="33731">
      <c r="F33731" s="9"/>
      <c r="N33731" s="50"/>
      <c r="O33731" s="50"/>
      <c r="P33731" s="50"/>
      <c r="Q33731" s="50" t="s">
        <v>368</v>
      </c>
      <c r="R33731" s="9" t="s">
        <v>368</v>
      </c>
      <c r="S33731" s="50" t="s">
        <v>368</v>
      </c>
      <c r="T33731" s="9" t="s">
        <v>368</v>
      </c>
      <c r="U33731" s="9" t="s">
        <v>368</v>
      </c>
    </row>
    <row r="33732">
      <c r="F33732" s="9"/>
      <c r="N33732" s="50"/>
      <c r="O33732" s="50"/>
      <c r="P33732" s="50"/>
      <c r="Q33732" s="50" t="s">
        <v>368</v>
      </c>
      <c r="R33732" s="9" t="s">
        <v>368</v>
      </c>
      <c r="S33732" s="50" t="s">
        <v>368</v>
      </c>
      <c r="T33732" s="9" t="s">
        <v>368</v>
      </c>
      <c r="U33732" s="9" t="s">
        <v>368</v>
      </c>
    </row>
    <row r="33733">
      <c r="F33733" s="9"/>
      <c r="N33733" s="50"/>
      <c r="O33733" s="50"/>
      <c r="P33733" s="50"/>
      <c r="Q33733" s="50" t="s">
        <v>368</v>
      </c>
      <c r="R33733" s="9" t="s">
        <v>368</v>
      </c>
      <c r="S33733" s="50" t="s">
        <v>368</v>
      </c>
      <c r="T33733" s="9" t="s">
        <v>368</v>
      </c>
      <c r="U33733" s="9" t="s">
        <v>368</v>
      </c>
    </row>
    <row r="33734">
      <c r="F33734" s="9"/>
      <c r="N33734" s="50"/>
      <c r="O33734" s="50"/>
      <c r="P33734" s="50"/>
      <c r="Q33734" s="50" t="s">
        <v>368</v>
      </c>
      <c r="R33734" s="9" t="s">
        <v>368</v>
      </c>
      <c r="S33734" s="50" t="s">
        <v>368</v>
      </c>
      <c r="T33734" s="9" t="s">
        <v>368</v>
      </c>
      <c r="U33734" s="9" t="s">
        <v>368</v>
      </c>
    </row>
    <row r="33735">
      <c r="F33735" s="9"/>
      <c r="N33735" s="50"/>
      <c r="O33735" s="50"/>
      <c r="P33735" s="50"/>
      <c r="Q33735" s="50" t="s">
        <v>368</v>
      </c>
      <c r="R33735" s="9" t="s">
        <v>368</v>
      </c>
      <c r="S33735" s="50" t="s">
        <v>368</v>
      </c>
      <c r="T33735" s="9" t="s">
        <v>368</v>
      </c>
      <c r="U33735" s="9" t="s">
        <v>368</v>
      </c>
    </row>
    <row r="33736">
      <c r="F33736" s="9"/>
      <c r="N33736" s="50"/>
      <c r="O33736" s="50"/>
      <c r="P33736" s="50"/>
      <c r="Q33736" s="50" t="s">
        <v>368</v>
      </c>
      <c r="R33736" s="9" t="s">
        <v>368</v>
      </c>
      <c r="S33736" s="50" t="s">
        <v>368</v>
      </c>
      <c r="T33736" s="9" t="s">
        <v>368</v>
      </c>
      <c r="U33736" s="9" t="s">
        <v>368</v>
      </c>
    </row>
    <row r="33737">
      <c r="F33737" s="9"/>
      <c r="N33737" s="50"/>
      <c r="O33737" s="50"/>
      <c r="P33737" s="50"/>
      <c r="Q33737" s="50" t="s">
        <v>368</v>
      </c>
      <c r="R33737" s="9" t="s">
        <v>368</v>
      </c>
      <c r="S33737" s="50" t="s">
        <v>368</v>
      </c>
      <c r="T33737" s="9" t="s">
        <v>368</v>
      </c>
      <c r="U33737" s="9" t="s">
        <v>368</v>
      </c>
    </row>
    <row r="33738">
      <c r="F33738" s="9"/>
      <c r="N33738" s="50"/>
      <c r="O33738" s="50"/>
      <c r="P33738" s="50"/>
      <c r="Q33738" s="50" t="s">
        <v>368</v>
      </c>
      <c r="R33738" s="9" t="s">
        <v>368</v>
      </c>
      <c r="S33738" s="50" t="s">
        <v>368</v>
      </c>
      <c r="T33738" s="9" t="s">
        <v>368</v>
      </c>
      <c r="U33738" s="9" t="s">
        <v>368</v>
      </c>
    </row>
    <row r="33739">
      <c r="F33739" s="9"/>
      <c r="N33739" s="50"/>
      <c r="O33739" s="50"/>
      <c r="P33739" s="50"/>
      <c r="Q33739" s="50" t="s">
        <v>368</v>
      </c>
      <c r="R33739" s="9" t="s">
        <v>368</v>
      </c>
      <c r="S33739" s="50" t="s">
        <v>368</v>
      </c>
      <c r="T33739" s="9" t="s">
        <v>368</v>
      </c>
      <c r="U33739" s="9" t="s">
        <v>368</v>
      </c>
    </row>
    <row r="33740">
      <c r="F33740" s="9"/>
      <c r="N33740" s="50"/>
      <c r="O33740" s="50"/>
      <c r="P33740" s="50"/>
      <c r="Q33740" s="50" t="s">
        <v>368</v>
      </c>
      <c r="R33740" s="9" t="s">
        <v>368</v>
      </c>
      <c r="S33740" s="50" t="s">
        <v>368</v>
      </c>
      <c r="T33740" s="9" t="s">
        <v>368</v>
      </c>
      <c r="U33740" s="9" t="s">
        <v>368</v>
      </c>
    </row>
    <row r="33741">
      <c r="F33741" s="9"/>
      <c r="N33741" s="50"/>
      <c r="O33741" s="50"/>
      <c r="P33741" s="50"/>
      <c r="Q33741" s="50" t="s">
        <v>368</v>
      </c>
      <c r="R33741" s="9" t="s">
        <v>368</v>
      </c>
      <c r="S33741" s="50" t="s">
        <v>368</v>
      </c>
      <c r="T33741" s="9" t="s">
        <v>368</v>
      </c>
      <c r="U33741" s="9" t="s">
        <v>368</v>
      </c>
    </row>
    <row r="33742">
      <c r="F33742" s="9"/>
      <c r="N33742" s="50"/>
      <c r="O33742" s="50"/>
      <c r="P33742" s="50"/>
      <c r="Q33742" s="50" t="s">
        <v>368</v>
      </c>
      <c r="R33742" s="9" t="s">
        <v>368</v>
      </c>
      <c r="S33742" s="50" t="s">
        <v>368</v>
      </c>
      <c r="T33742" s="9" t="s">
        <v>368</v>
      </c>
      <c r="U33742" s="9" t="s">
        <v>368</v>
      </c>
    </row>
    <row r="33743">
      <c r="F33743" s="9"/>
      <c r="N33743" s="50"/>
      <c r="O33743" s="50"/>
      <c r="P33743" s="50"/>
      <c r="Q33743" s="50" t="s">
        <v>368</v>
      </c>
      <c r="R33743" s="9" t="s">
        <v>368</v>
      </c>
      <c r="S33743" s="50" t="s">
        <v>368</v>
      </c>
      <c r="T33743" s="9" t="s">
        <v>368</v>
      </c>
      <c r="U33743" s="9" t="s">
        <v>368</v>
      </c>
    </row>
    <row r="33744">
      <c r="F33744" s="9"/>
      <c r="N33744" s="50"/>
      <c r="O33744" s="50"/>
      <c r="P33744" s="50"/>
      <c r="Q33744" s="50" t="s">
        <v>368</v>
      </c>
      <c r="R33744" s="9" t="s">
        <v>368</v>
      </c>
      <c r="S33744" s="50" t="s">
        <v>368</v>
      </c>
      <c r="T33744" s="9" t="s">
        <v>368</v>
      </c>
      <c r="U33744" s="9" t="s">
        <v>368</v>
      </c>
    </row>
    <row r="33745">
      <c r="F33745" s="9"/>
      <c r="N33745" s="50"/>
      <c r="O33745" s="50"/>
      <c r="P33745" s="50"/>
      <c r="Q33745" s="50" t="s">
        <v>368</v>
      </c>
      <c r="R33745" s="9" t="s">
        <v>368</v>
      </c>
      <c r="S33745" s="50" t="s">
        <v>368</v>
      </c>
      <c r="T33745" s="9" t="s">
        <v>368</v>
      </c>
      <c r="U33745" s="9" t="s">
        <v>368</v>
      </c>
    </row>
    <row r="33746">
      <c r="F33746" s="9"/>
      <c r="N33746" s="50"/>
      <c r="O33746" s="50"/>
      <c r="P33746" s="50"/>
      <c r="Q33746" s="50" t="s">
        <v>368</v>
      </c>
      <c r="R33746" s="9" t="s">
        <v>368</v>
      </c>
      <c r="S33746" s="50" t="s">
        <v>368</v>
      </c>
      <c r="T33746" s="9" t="s">
        <v>368</v>
      </c>
      <c r="U33746" s="9" t="s">
        <v>368</v>
      </c>
    </row>
    <row r="33747">
      <c r="F33747" s="9"/>
      <c r="N33747" s="50"/>
      <c r="O33747" s="50"/>
      <c r="P33747" s="50"/>
      <c r="Q33747" s="50" t="s">
        <v>368</v>
      </c>
      <c r="R33747" s="9" t="s">
        <v>368</v>
      </c>
      <c r="S33747" s="50" t="s">
        <v>368</v>
      </c>
      <c r="T33747" s="9" t="s">
        <v>368</v>
      </c>
      <c r="U33747" s="9" t="s">
        <v>368</v>
      </c>
    </row>
    <row r="33748">
      <c r="F33748" s="9"/>
      <c r="N33748" s="50"/>
      <c r="O33748" s="50"/>
      <c r="P33748" s="50"/>
      <c r="Q33748" s="50" t="s">
        <v>368</v>
      </c>
      <c r="R33748" s="9" t="s">
        <v>368</v>
      </c>
      <c r="S33748" s="50" t="s">
        <v>368</v>
      </c>
      <c r="T33748" s="9" t="s">
        <v>368</v>
      </c>
      <c r="U33748" s="9" t="s">
        <v>368</v>
      </c>
    </row>
    <row r="33749">
      <c r="F33749" s="9"/>
      <c r="N33749" s="50"/>
      <c r="O33749" s="50"/>
      <c r="P33749" s="50"/>
      <c r="Q33749" s="50" t="s">
        <v>368</v>
      </c>
      <c r="R33749" s="9" t="s">
        <v>368</v>
      </c>
      <c r="S33749" s="50" t="s">
        <v>368</v>
      </c>
      <c r="T33749" s="9" t="s">
        <v>368</v>
      </c>
      <c r="U33749" s="9" t="s">
        <v>368</v>
      </c>
    </row>
    <row r="33750">
      <c r="F33750" s="9"/>
      <c r="N33750" s="50"/>
      <c r="O33750" s="50"/>
      <c r="P33750" s="50"/>
      <c r="Q33750" s="50" t="s">
        <v>368</v>
      </c>
      <c r="R33750" s="9" t="s">
        <v>368</v>
      </c>
      <c r="S33750" s="50" t="s">
        <v>368</v>
      </c>
      <c r="T33750" s="9" t="s">
        <v>368</v>
      </c>
      <c r="U33750" s="9" t="s">
        <v>368</v>
      </c>
    </row>
    <row r="33751">
      <c r="F33751" s="9"/>
      <c r="N33751" s="50"/>
      <c r="O33751" s="50"/>
      <c r="P33751" s="50"/>
      <c r="Q33751" s="50" t="s">
        <v>368</v>
      </c>
      <c r="R33751" s="9" t="s">
        <v>368</v>
      </c>
      <c r="S33751" s="50" t="s">
        <v>368</v>
      </c>
      <c r="T33751" s="9" t="s">
        <v>368</v>
      </c>
      <c r="U33751" s="9" t="s">
        <v>368</v>
      </c>
    </row>
    <row r="33752">
      <c r="F33752" s="9"/>
      <c r="N33752" s="50"/>
      <c r="O33752" s="50"/>
      <c r="P33752" s="50"/>
      <c r="Q33752" s="50" t="s">
        <v>368</v>
      </c>
      <c r="R33752" s="9" t="s">
        <v>368</v>
      </c>
      <c r="S33752" s="50" t="s">
        <v>368</v>
      </c>
      <c r="T33752" s="9" t="s">
        <v>368</v>
      </c>
      <c r="U33752" s="9" t="s">
        <v>368</v>
      </c>
    </row>
    <row r="33753">
      <c r="F33753" s="9"/>
      <c r="N33753" s="50"/>
      <c r="O33753" s="50"/>
      <c r="P33753" s="50"/>
      <c r="Q33753" s="50" t="s">
        <v>368</v>
      </c>
      <c r="R33753" s="9" t="s">
        <v>368</v>
      </c>
      <c r="S33753" s="50" t="s">
        <v>368</v>
      </c>
      <c r="T33753" s="9" t="s">
        <v>368</v>
      </c>
      <c r="U33753" s="9" t="s">
        <v>368</v>
      </c>
    </row>
    <row r="33754">
      <c r="F33754" s="9"/>
      <c r="N33754" s="50"/>
      <c r="O33754" s="50"/>
      <c r="P33754" s="50"/>
      <c r="Q33754" s="50" t="s">
        <v>368</v>
      </c>
      <c r="R33754" s="9" t="s">
        <v>368</v>
      </c>
      <c r="S33754" s="50" t="s">
        <v>368</v>
      </c>
      <c r="T33754" s="9" t="s">
        <v>368</v>
      </c>
      <c r="U33754" s="9" t="s">
        <v>368</v>
      </c>
    </row>
    <row r="33755">
      <c r="F33755" s="9"/>
      <c r="N33755" s="50"/>
      <c r="O33755" s="50"/>
      <c r="P33755" s="50"/>
      <c r="Q33755" s="50" t="s">
        <v>368</v>
      </c>
      <c r="R33755" s="9" t="s">
        <v>368</v>
      </c>
      <c r="S33755" s="50" t="s">
        <v>368</v>
      </c>
      <c r="T33755" s="9" t="s">
        <v>368</v>
      </c>
      <c r="U33755" s="9" t="s">
        <v>368</v>
      </c>
    </row>
    <row r="33756">
      <c r="F33756" s="9"/>
      <c r="N33756" s="50"/>
      <c r="O33756" s="50"/>
      <c r="P33756" s="50"/>
      <c r="Q33756" s="50" t="s">
        <v>368</v>
      </c>
      <c r="R33756" s="9" t="s">
        <v>368</v>
      </c>
      <c r="S33756" s="50" t="s">
        <v>368</v>
      </c>
      <c r="T33756" s="9" t="s">
        <v>368</v>
      </c>
      <c r="U33756" s="9" t="s">
        <v>368</v>
      </c>
    </row>
    <row r="33757">
      <c r="F33757" s="9"/>
      <c r="N33757" s="50"/>
      <c r="O33757" s="50"/>
      <c r="P33757" s="50"/>
      <c r="Q33757" s="50" t="s">
        <v>368</v>
      </c>
      <c r="R33757" s="9" t="s">
        <v>368</v>
      </c>
      <c r="S33757" s="50" t="s">
        <v>368</v>
      </c>
      <c r="T33757" s="9" t="s">
        <v>368</v>
      </c>
      <c r="U33757" s="9" t="s">
        <v>368</v>
      </c>
    </row>
    <row r="33758">
      <c r="F33758" s="9"/>
      <c r="N33758" s="50"/>
      <c r="O33758" s="50"/>
      <c r="P33758" s="50"/>
      <c r="Q33758" s="50" t="s">
        <v>368</v>
      </c>
      <c r="R33758" s="9" t="s">
        <v>368</v>
      </c>
      <c r="S33758" s="50" t="s">
        <v>368</v>
      </c>
      <c r="T33758" s="9" t="s">
        <v>368</v>
      </c>
      <c r="U33758" s="9" t="s">
        <v>368</v>
      </c>
    </row>
    <row r="33759">
      <c r="F33759" s="9"/>
      <c r="N33759" s="50"/>
      <c r="O33759" s="50"/>
      <c r="P33759" s="50"/>
      <c r="Q33759" s="50" t="s">
        <v>368</v>
      </c>
      <c r="R33759" s="9" t="s">
        <v>368</v>
      </c>
      <c r="S33759" s="50" t="s">
        <v>368</v>
      </c>
      <c r="T33759" s="9" t="s">
        <v>368</v>
      </c>
      <c r="U33759" s="9" t="s">
        <v>368</v>
      </c>
    </row>
    <row r="33760">
      <c r="F33760" s="9"/>
      <c r="N33760" s="50"/>
      <c r="O33760" s="50"/>
      <c r="P33760" s="50"/>
      <c r="Q33760" s="50" t="s">
        <v>368</v>
      </c>
      <c r="R33760" s="9" t="s">
        <v>368</v>
      </c>
      <c r="S33760" s="50" t="s">
        <v>368</v>
      </c>
      <c r="T33760" s="9" t="s">
        <v>368</v>
      </c>
      <c r="U33760" s="9" t="s">
        <v>368</v>
      </c>
    </row>
    <row r="33761">
      <c r="F33761" s="9"/>
      <c r="N33761" s="50"/>
      <c r="O33761" s="50"/>
      <c r="P33761" s="50"/>
      <c r="Q33761" s="50" t="s">
        <v>368</v>
      </c>
      <c r="R33761" s="9" t="s">
        <v>368</v>
      </c>
      <c r="S33761" s="50" t="s">
        <v>368</v>
      </c>
      <c r="T33761" s="9" t="s">
        <v>368</v>
      </c>
      <c r="U33761" s="9" t="s">
        <v>368</v>
      </c>
    </row>
    <row r="33762">
      <c r="F33762" s="9"/>
      <c r="N33762" s="50"/>
      <c r="O33762" s="50"/>
      <c r="P33762" s="50"/>
      <c r="Q33762" s="50" t="s">
        <v>368</v>
      </c>
      <c r="R33762" s="9" t="s">
        <v>368</v>
      </c>
      <c r="S33762" s="50" t="s">
        <v>368</v>
      </c>
      <c r="T33762" s="9" t="s">
        <v>368</v>
      </c>
      <c r="U33762" s="9" t="s">
        <v>368</v>
      </c>
    </row>
    <row r="33763">
      <c r="F33763" s="9"/>
      <c r="N33763" s="50"/>
      <c r="O33763" s="50"/>
      <c r="P33763" s="50"/>
      <c r="Q33763" s="50" t="s">
        <v>368</v>
      </c>
      <c r="R33763" s="9" t="s">
        <v>368</v>
      </c>
      <c r="S33763" s="50" t="s">
        <v>368</v>
      </c>
      <c r="T33763" s="9" t="s">
        <v>368</v>
      </c>
      <c r="U33763" s="9" t="s">
        <v>368</v>
      </c>
    </row>
    <row r="33764">
      <c r="F33764" s="9"/>
      <c r="N33764" s="50"/>
      <c r="O33764" s="50"/>
      <c r="P33764" s="50"/>
      <c r="Q33764" s="50" t="s">
        <v>368</v>
      </c>
      <c r="R33764" s="9" t="s">
        <v>368</v>
      </c>
      <c r="S33764" s="50" t="s">
        <v>368</v>
      </c>
      <c r="T33764" s="9" t="s">
        <v>368</v>
      </c>
      <c r="U33764" s="9" t="s">
        <v>368</v>
      </c>
    </row>
    <row r="33765">
      <c r="F33765" s="9"/>
      <c r="N33765" s="50"/>
      <c r="O33765" s="50"/>
      <c r="P33765" s="50"/>
      <c r="Q33765" s="50" t="s">
        <v>368</v>
      </c>
      <c r="R33765" s="9" t="s">
        <v>368</v>
      </c>
      <c r="S33765" s="50" t="s">
        <v>368</v>
      </c>
      <c r="T33765" s="9" t="s">
        <v>368</v>
      </c>
      <c r="U33765" s="9" t="s">
        <v>368</v>
      </c>
    </row>
    <row r="33766">
      <c r="F33766" s="9"/>
      <c r="N33766" s="50"/>
      <c r="O33766" s="50"/>
      <c r="P33766" s="50"/>
      <c r="Q33766" s="50" t="s">
        <v>368</v>
      </c>
      <c r="R33766" s="9" t="s">
        <v>368</v>
      </c>
      <c r="S33766" s="50" t="s">
        <v>368</v>
      </c>
      <c r="T33766" s="9" t="s">
        <v>368</v>
      </c>
      <c r="U33766" s="9" t="s">
        <v>368</v>
      </c>
    </row>
    <row r="33767">
      <c r="F33767" s="9"/>
      <c r="N33767" s="50"/>
      <c r="O33767" s="50"/>
      <c r="P33767" s="50"/>
      <c r="Q33767" s="50" t="s">
        <v>368</v>
      </c>
      <c r="R33767" s="9" t="s">
        <v>368</v>
      </c>
      <c r="S33767" s="50" t="s">
        <v>368</v>
      </c>
      <c r="T33767" s="9" t="s">
        <v>368</v>
      </c>
      <c r="U33767" s="9" t="s">
        <v>368</v>
      </c>
    </row>
    <row r="33768">
      <c r="F33768" s="9"/>
      <c r="N33768" s="50"/>
      <c r="O33768" s="50"/>
      <c r="P33768" s="50"/>
      <c r="Q33768" s="50" t="s">
        <v>368</v>
      </c>
      <c r="R33768" s="9" t="s">
        <v>368</v>
      </c>
      <c r="S33768" s="50" t="s">
        <v>368</v>
      </c>
      <c r="T33768" s="9" t="s">
        <v>368</v>
      </c>
      <c r="U33768" s="9" t="s">
        <v>368</v>
      </c>
    </row>
    <row r="33769">
      <c r="F33769" s="9"/>
      <c r="N33769" s="50"/>
      <c r="O33769" s="50"/>
      <c r="P33769" s="50"/>
      <c r="Q33769" s="50" t="s">
        <v>368</v>
      </c>
      <c r="R33769" s="9" t="s">
        <v>368</v>
      </c>
      <c r="S33769" s="50" t="s">
        <v>368</v>
      </c>
      <c r="T33769" s="9" t="s">
        <v>368</v>
      </c>
      <c r="U33769" s="9" t="s">
        <v>368</v>
      </c>
    </row>
    <row r="33770">
      <c r="F33770" s="9"/>
      <c r="N33770" s="50"/>
      <c r="O33770" s="50"/>
      <c r="P33770" s="50"/>
      <c r="Q33770" s="50" t="s">
        <v>368</v>
      </c>
      <c r="R33770" s="9" t="s">
        <v>368</v>
      </c>
      <c r="S33770" s="50" t="s">
        <v>368</v>
      </c>
      <c r="T33770" s="9" t="s">
        <v>368</v>
      </c>
      <c r="U33770" s="9" t="s">
        <v>368</v>
      </c>
    </row>
    <row r="33771">
      <c r="F33771" s="9"/>
      <c r="N33771" s="50"/>
      <c r="O33771" s="50"/>
      <c r="P33771" s="50"/>
      <c r="Q33771" s="50" t="s">
        <v>368</v>
      </c>
      <c r="R33771" s="9" t="s">
        <v>368</v>
      </c>
      <c r="S33771" s="50" t="s">
        <v>368</v>
      </c>
      <c r="T33771" s="9" t="s">
        <v>368</v>
      </c>
      <c r="U33771" s="9" t="s">
        <v>368</v>
      </c>
    </row>
    <row r="33772">
      <c r="F33772" s="9"/>
      <c r="N33772" s="50"/>
      <c r="O33772" s="50"/>
      <c r="P33772" s="50"/>
      <c r="Q33772" s="50" t="s">
        <v>368</v>
      </c>
      <c r="R33772" s="9" t="s">
        <v>368</v>
      </c>
      <c r="S33772" s="50" t="s">
        <v>368</v>
      </c>
      <c r="T33772" s="9" t="s">
        <v>368</v>
      </c>
      <c r="U33772" s="9" t="s">
        <v>368</v>
      </c>
    </row>
    <row r="33773">
      <c r="F33773" s="9"/>
      <c r="N33773" s="50"/>
      <c r="O33773" s="50"/>
      <c r="P33773" s="50"/>
      <c r="Q33773" s="50" t="s">
        <v>368</v>
      </c>
      <c r="R33773" s="9" t="s">
        <v>368</v>
      </c>
      <c r="S33773" s="50" t="s">
        <v>368</v>
      </c>
      <c r="T33773" s="9" t="s">
        <v>368</v>
      </c>
      <c r="U33773" s="9" t="s">
        <v>368</v>
      </c>
    </row>
    <row r="33774">
      <c r="F33774" s="9"/>
      <c r="N33774" s="50"/>
      <c r="O33774" s="50"/>
      <c r="P33774" s="50"/>
      <c r="Q33774" s="50" t="s">
        <v>368</v>
      </c>
      <c r="R33774" s="9" t="s">
        <v>368</v>
      </c>
      <c r="S33774" s="50" t="s">
        <v>368</v>
      </c>
      <c r="T33774" s="9" t="s">
        <v>368</v>
      </c>
      <c r="U33774" s="9" t="s">
        <v>368</v>
      </c>
    </row>
    <row r="33775">
      <c r="F33775" s="9"/>
      <c r="N33775" s="50"/>
      <c r="O33775" s="50"/>
      <c r="P33775" s="50"/>
      <c r="Q33775" s="50" t="s">
        <v>368</v>
      </c>
      <c r="R33775" s="9" t="s">
        <v>368</v>
      </c>
      <c r="S33775" s="50" t="s">
        <v>368</v>
      </c>
      <c r="T33775" s="9" t="s">
        <v>368</v>
      </c>
      <c r="U33775" s="9" t="s">
        <v>368</v>
      </c>
    </row>
    <row r="33776">
      <c r="F33776" s="9"/>
      <c r="N33776" s="50"/>
      <c r="O33776" s="50"/>
      <c r="P33776" s="50"/>
      <c r="Q33776" s="50" t="s">
        <v>368</v>
      </c>
      <c r="R33776" s="9" t="s">
        <v>368</v>
      </c>
      <c r="S33776" s="50" t="s">
        <v>368</v>
      </c>
      <c r="T33776" s="9" t="s">
        <v>368</v>
      </c>
      <c r="U33776" s="9" t="s">
        <v>368</v>
      </c>
    </row>
    <row r="33777">
      <c r="F33777" s="9"/>
      <c r="N33777" s="50"/>
      <c r="O33777" s="50"/>
      <c r="P33777" s="50"/>
      <c r="Q33777" s="50" t="s">
        <v>368</v>
      </c>
      <c r="R33777" s="9" t="s">
        <v>368</v>
      </c>
      <c r="S33777" s="50" t="s">
        <v>368</v>
      </c>
      <c r="T33777" s="9" t="s">
        <v>368</v>
      </c>
      <c r="U33777" s="9" t="s">
        <v>368</v>
      </c>
    </row>
    <row r="33778">
      <c r="F33778" s="9"/>
      <c r="N33778" s="50"/>
      <c r="O33778" s="50"/>
      <c r="P33778" s="50"/>
      <c r="Q33778" s="50" t="s">
        <v>368</v>
      </c>
      <c r="R33778" s="9" t="s">
        <v>368</v>
      </c>
      <c r="S33778" s="50" t="s">
        <v>368</v>
      </c>
      <c r="T33778" s="9" t="s">
        <v>368</v>
      </c>
      <c r="U33778" s="9" t="s">
        <v>368</v>
      </c>
    </row>
    <row r="33779">
      <c r="F33779" s="9"/>
      <c r="N33779" s="50"/>
      <c r="O33779" s="50"/>
      <c r="P33779" s="50"/>
      <c r="Q33779" s="50" t="s">
        <v>368</v>
      </c>
      <c r="R33779" s="9" t="s">
        <v>368</v>
      </c>
      <c r="S33779" s="50" t="s">
        <v>368</v>
      </c>
      <c r="T33779" s="9" t="s">
        <v>368</v>
      </c>
      <c r="U33779" s="9" t="s">
        <v>368</v>
      </c>
    </row>
    <row r="33780">
      <c r="F33780" s="9"/>
      <c r="N33780" s="50"/>
      <c r="O33780" s="50"/>
      <c r="P33780" s="50"/>
      <c r="Q33780" s="50" t="s">
        <v>368</v>
      </c>
      <c r="R33780" s="9" t="s">
        <v>368</v>
      </c>
      <c r="S33780" s="50" t="s">
        <v>368</v>
      </c>
      <c r="T33780" s="9" t="s">
        <v>368</v>
      </c>
      <c r="U33780" s="9" t="s">
        <v>368</v>
      </c>
    </row>
    <row r="33781">
      <c r="F33781" s="9"/>
      <c r="N33781" s="50"/>
      <c r="O33781" s="50"/>
      <c r="P33781" s="50"/>
      <c r="Q33781" s="50" t="s">
        <v>368</v>
      </c>
      <c r="R33781" s="9" t="s">
        <v>368</v>
      </c>
      <c r="S33781" s="50" t="s">
        <v>368</v>
      </c>
      <c r="T33781" s="9" t="s">
        <v>368</v>
      </c>
      <c r="U33781" s="9" t="s">
        <v>368</v>
      </c>
    </row>
    <row r="33782">
      <c r="F33782" s="9"/>
      <c r="N33782" s="50"/>
      <c r="O33782" s="50"/>
      <c r="P33782" s="50"/>
      <c r="Q33782" s="50" t="s">
        <v>368</v>
      </c>
      <c r="R33782" s="9" t="s">
        <v>368</v>
      </c>
      <c r="S33782" s="50" t="s">
        <v>368</v>
      </c>
      <c r="T33782" s="9" t="s">
        <v>368</v>
      </c>
      <c r="U33782" s="9" t="s">
        <v>368</v>
      </c>
    </row>
    <row r="33783">
      <c r="F33783" s="9"/>
      <c r="N33783" s="50"/>
      <c r="O33783" s="50"/>
      <c r="P33783" s="50"/>
      <c r="Q33783" s="50" t="s">
        <v>368</v>
      </c>
      <c r="R33783" s="9" t="s">
        <v>368</v>
      </c>
      <c r="S33783" s="50" t="s">
        <v>368</v>
      </c>
      <c r="T33783" s="9" t="s">
        <v>368</v>
      </c>
      <c r="U33783" s="9" t="s">
        <v>368</v>
      </c>
    </row>
    <row r="33784">
      <c r="F33784" s="9"/>
      <c r="N33784" s="50"/>
      <c r="O33784" s="50"/>
      <c r="P33784" s="50"/>
      <c r="Q33784" s="50" t="s">
        <v>368</v>
      </c>
      <c r="R33784" s="9" t="s">
        <v>368</v>
      </c>
      <c r="S33784" s="50" t="s">
        <v>368</v>
      </c>
      <c r="T33784" s="9" t="s">
        <v>368</v>
      </c>
      <c r="U33784" s="9" t="s">
        <v>368</v>
      </c>
    </row>
    <row r="33785">
      <c r="F33785" s="9"/>
      <c r="N33785" s="50"/>
      <c r="O33785" s="50"/>
      <c r="P33785" s="50"/>
      <c r="Q33785" s="50" t="s">
        <v>368</v>
      </c>
      <c r="R33785" s="9" t="s">
        <v>368</v>
      </c>
      <c r="S33785" s="50" t="s">
        <v>368</v>
      </c>
      <c r="T33785" s="9" t="s">
        <v>368</v>
      </c>
      <c r="U33785" s="9" t="s">
        <v>368</v>
      </c>
    </row>
    <row r="33786">
      <c r="F33786" s="9"/>
      <c r="N33786" s="50"/>
      <c r="O33786" s="50"/>
      <c r="P33786" s="50"/>
      <c r="Q33786" s="50" t="s">
        <v>368</v>
      </c>
      <c r="R33786" s="9" t="s">
        <v>368</v>
      </c>
      <c r="S33786" s="50" t="s">
        <v>368</v>
      </c>
      <c r="T33786" s="9" t="s">
        <v>368</v>
      </c>
      <c r="U33786" s="9" t="s">
        <v>368</v>
      </c>
    </row>
    <row r="33787">
      <c r="F33787" s="9"/>
      <c r="N33787" s="50"/>
      <c r="O33787" s="50"/>
      <c r="P33787" s="50"/>
      <c r="Q33787" s="50" t="s">
        <v>368</v>
      </c>
      <c r="R33787" s="9" t="s">
        <v>368</v>
      </c>
      <c r="S33787" s="50" t="s">
        <v>368</v>
      </c>
      <c r="T33787" s="9" t="s">
        <v>368</v>
      </c>
      <c r="U33787" s="9" t="s">
        <v>368</v>
      </c>
    </row>
    <row r="33788">
      <c r="F33788" s="9"/>
      <c r="N33788" s="50"/>
      <c r="O33788" s="50"/>
      <c r="P33788" s="50"/>
      <c r="Q33788" s="50" t="s">
        <v>368</v>
      </c>
      <c r="R33788" s="9" t="s">
        <v>368</v>
      </c>
      <c r="S33788" s="50" t="s">
        <v>368</v>
      </c>
      <c r="T33788" s="9" t="s">
        <v>368</v>
      </c>
      <c r="U33788" s="9" t="s">
        <v>368</v>
      </c>
    </row>
    <row r="33789">
      <c r="F33789" s="9"/>
      <c r="N33789" s="50"/>
      <c r="O33789" s="50"/>
      <c r="P33789" s="50"/>
      <c r="Q33789" s="50" t="s">
        <v>368</v>
      </c>
      <c r="R33789" s="9" t="s">
        <v>368</v>
      </c>
      <c r="S33789" s="50" t="s">
        <v>368</v>
      </c>
      <c r="T33789" s="9" t="s">
        <v>368</v>
      </c>
      <c r="U33789" s="9" t="s">
        <v>368</v>
      </c>
    </row>
    <row r="33790">
      <c r="F33790" s="9"/>
      <c r="N33790" s="50"/>
      <c r="O33790" s="50"/>
      <c r="P33790" s="50"/>
      <c r="Q33790" s="50" t="s">
        <v>368</v>
      </c>
      <c r="R33790" s="9" t="s">
        <v>368</v>
      </c>
      <c r="S33790" s="50" t="s">
        <v>368</v>
      </c>
      <c r="T33790" s="9" t="s">
        <v>368</v>
      </c>
      <c r="U33790" s="9" t="s">
        <v>368</v>
      </c>
    </row>
    <row r="33791">
      <c r="F33791" s="9"/>
      <c r="N33791" s="50"/>
      <c r="O33791" s="50"/>
      <c r="P33791" s="50"/>
      <c r="Q33791" s="50" t="s">
        <v>368</v>
      </c>
      <c r="R33791" s="9" t="s">
        <v>368</v>
      </c>
      <c r="S33791" s="50" t="s">
        <v>368</v>
      </c>
      <c r="T33791" s="9" t="s">
        <v>368</v>
      </c>
      <c r="U33791" s="9" t="s">
        <v>368</v>
      </c>
    </row>
    <row r="33792">
      <c r="F33792" s="9"/>
      <c r="N33792" s="50"/>
      <c r="O33792" s="50"/>
      <c r="P33792" s="50"/>
      <c r="Q33792" s="50" t="s">
        <v>368</v>
      </c>
      <c r="R33792" s="9" t="s">
        <v>368</v>
      </c>
      <c r="S33792" s="50" t="s">
        <v>368</v>
      </c>
      <c r="T33792" s="9" t="s">
        <v>368</v>
      </c>
      <c r="U33792" s="9" t="s">
        <v>368</v>
      </c>
    </row>
    <row r="33793">
      <c r="F33793" s="9"/>
      <c r="N33793" s="50"/>
      <c r="O33793" s="50"/>
      <c r="P33793" s="50"/>
      <c r="Q33793" s="50" t="s">
        <v>368</v>
      </c>
      <c r="R33793" s="9" t="s">
        <v>368</v>
      </c>
      <c r="S33793" s="50" t="s">
        <v>368</v>
      </c>
      <c r="T33793" s="9" t="s">
        <v>368</v>
      </c>
      <c r="U33793" s="9" t="s">
        <v>368</v>
      </c>
    </row>
    <row r="33794">
      <c r="F33794" s="9"/>
      <c r="N33794" s="50"/>
      <c r="O33794" s="50"/>
      <c r="P33794" s="50"/>
      <c r="Q33794" s="50" t="s">
        <v>368</v>
      </c>
      <c r="R33794" s="9" t="s">
        <v>368</v>
      </c>
      <c r="S33794" s="50" t="s">
        <v>368</v>
      </c>
      <c r="T33794" s="9" t="s">
        <v>368</v>
      </c>
      <c r="U33794" s="9" t="s">
        <v>368</v>
      </c>
    </row>
    <row r="33795">
      <c r="F33795" s="9"/>
      <c r="N33795" s="50"/>
      <c r="O33795" s="50"/>
      <c r="P33795" s="50"/>
      <c r="Q33795" s="50" t="s">
        <v>368</v>
      </c>
      <c r="R33795" s="9" t="s">
        <v>368</v>
      </c>
      <c r="S33795" s="50" t="s">
        <v>368</v>
      </c>
      <c r="T33795" s="9" t="s">
        <v>368</v>
      </c>
      <c r="U33795" s="9" t="s">
        <v>368</v>
      </c>
    </row>
    <row r="33796">
      <c r="F33796" s="9"/>
      <c r="N33796" s="50"/>
      <c r="O33796" s="50"/>
      <c r="P33796" s="50"/>
      <c r="Q33796" s="50" t="s">
        <v>368</v>
      </c>
      <c r="R33796" s="9" t="s">
        <v>368</v>
      </c>
      <c r="S33796" s="50" t="s">
        <v>368</v>
      </c>
      <c r="T33796" s="9" t="s">
        <v>368</v>
      </c>
      <c r="U33796" s="9" t="s">
        <v>368</v>
      </c>
    </row>
    <row r="33797">
      <c r="F33797" s="9"/>
      <c r="N33797" s="50"/>
      <c r="O33797" s="50"/>
      <c r="P33797" s="50"/>
      <c r="Q33797" s="50" t="s">
        <v>368</v>
      </c>
      <c r="R33797" s="9" t="s">
        <v>368</v>
      </c>
      <c r="S33797" s="50" t="s">
        <v>368</v>
      </c>
      <c r="T33797" s="9" t="s">
        <v>368</v>
      </c>
      <c r="U33797" s="9" t="s">
        <v>368</v>
      </c>
    </row>
    <row r="33798">
      <c r="F33798" s="9"/>
      <c r="N33798" s="50"/>
      <c r="O33798" s="50"/>
      <c r="P33798" s="50"/>
      <c r="Q33798" s="50" t="s">
        <v>368</v>
      </c>
      <c r="R33798" s="9" t="s">
        <v>368</v>
      </c>
      <c r="S33798" s="50" t="s">
        <v>368</v>
      </c>
      <c r="T33798" s="9" t="s">
        <v>368</v>
      </c>
      <c r="U33798" s="9" t="s">
        <v>368</v>
      </c>
    </row>
    <row r="33799">
      <c r="F33799" s="9"/>
      <c r="N33799" s="50"/>
      <c r="O33799" s="50"/>
      <c r="P33799" s="50"/>
      <c r="Q33799" s="50" t="s">
        <v>368</v>
      </c>
      <c r="R33799" s="9" t="s">
        <v>368</v>
      </c>
      <c r="S33799" s="50" t="s">
        <v>368</v>
      </c>
      <c r="T33799" s="9" t="s">
        <v>368</v>
      </c>
      <c r="U33799" s="9" t="s">
        <v>368</v>
      </c>
    </row>
    <row r="33800">
      <c r="F33800" s="9"/>
      <c r="N33800" s="50"/>
      <c r="O33800" s="50"/>
      <c r="P33800" s="50"/>
      <c r="Q33800" s="50" t="s">
        <v>368</v>
      </c>
      <c r="R33800" s="9" t="s">
        <v>368</v>
      </c>
      <c r="S33800" s="50" t="s">
        <v>368</v>
      </c>
      <c r="T33800" s="9" t="s">
        <v>368</v>
      </c>
      <c r="U33800" s="9" t="s">
        <v>368</v>
      </c>
    </row>
    <row r="33801">
      <c r="F33801" s="9"/>
      <c r="N33801" s="50"/>
      <c r="O33801" s="50"/>
      <c r="P33801" s="50"/>
      <c r="Q33801" s="50" t="s">
        <v>368</v>
      </c>
      <c r="R33801" s="9" t="s">
        <v>368</v>
      </c>
      <c r="S33801" s="50" t="s">
        <v>368</v>
      </c>
      <c r="T33801" s="9" t="s">
        <v>368</v>
      </c>
      <c r="U33801" s="9" t="s">
        <v>368</v>
      </c>
    </row>
    <row r="33802">
      <c r="F33802" s="9"/>
      <c r="N33802" s="50"/>
      <c r="O33802" s="50"/>
      <c r="P33802" s="50"/>
      <c r="Q33802" s="50" t="s">
        <v>368</v>
      </c>
      <c r="R33802" s="9" t="s">
        <v>368</v>
      </c>
      <c r="S33802" s="50" t="s">
        <v>368</v>
      </c>
      <c r="T33802" s="9" t="s">
        <v>368</v>
      </c>
      <c r="U33802" s="9" t="s">
        <v>368</v>
      </c>
    </row>
    <row r="33803">
      <c r="F33803" s="9"/>
      <c r="N33803" s="50"/>
      <c r="O33803" s="50"/>
      <c r="P33803" s="50"/>
      <c r="Q33803" s="50" t="s">
        <v>368</v>
      </c>
      <c r="R33803" s="9" t="s">
        <v>368</v>
      </c>
      <c r="S33803" s="50" t="s">
        <v>368</v>
      </c>
      <c r="T33803" s="9" t="s">
        <v>368</v>
      </c>
      <c r="U33803" s="9" t="s">
        <v>368</v>
      </c>
    </row>
    <row r="33804">
      <c r="F33804" s="9"/>
      <c r="N33804" s="50"/>
      <c r="O33804" s="50"/>
      <c r="P33804" s="50"/>
      <c r="Q33804" s="50" t="s">
        <v>368</v>
      </c>
      <c r="R33804" s="9" t="s">
        <v>368</v>
      </c>
      <c r="S33804" s="50" t="s">
        <v>368</v>
      </c>
      <c r="T33804" s="9" t="s">
        <v>368</v>
      </c>
      <c r="U33804" s="9" t="s">
        <v>368</v>
      </c>
    </row>
    <row r="33805">
      <c r="F33805" s="9"/>
      <c r="N33805" s="50"/>
      <c r="O33805" s="50"/>
      <c r="P33805" s="50"/>
      <c r="Q33805" s="50" t="s">
        <v>368</v>
      </c>
      <c r="R33805" s="9" t="s">
        <v>368</v>
      </c>
      <c r="S33805" s="50" t="s">
        <v>368</v>
      </c>
      <c r="T33805" s="9" t="s">
        <v>368</v>
      </c>
      <c r="U33805" s="9" t="s">
        <v>368</v>
      </c>
    </row>
    <row r="33806">
      <c r="F33806" s="9"/>
      <c r="N33806" s="50"/>
      <c r="O33806" s="50"/>
      <c r="P33806" s="50"/>
      <c r="Q33806" s="50" t="s">
        <v>368</v>
      </c>
      <c r="R33806" s="9" t="s">
        <v>368</v>
      </c>
      <c r="S33806" s="50" t="s">
        <v>368</v>
      </c>
      <c r="T33806" s="9" t="s">
        <v>368</v>
      </c>
      <c r="U33806" s="9" t="s">
        <v>368</v>
      </c>
    </row>
    <row r="33807">
      <c r="F33807" s="9"/>
      <c r="N33807" s="50"/>
      <c r="O33807" s="50"/>
      <c r="P33807" s="50"/>
      <c r="Q33807" s="50" t="s">
        <v>368</v>
      </c>
      <c r="R33807" s="9" t="s">
        <v>368</v>
      </c>
      <c r="S33807" s="50" t="s">
        <v>368</v>
      </c>
      <c r="T33807" s="9" t="s">
        <v>368</v>
      </c>
      <c r="U33807" s="9" t="s">
        <v>368</v>
      </c>
    </row>
    <row r="33808">
      <c r="F33808" s="9"/>
      <c r="N33808" s="50"/>
      <c r="O33808" s="50"/>
      <c r="P33808" s="50"/>
      <c r="Q33808" s="50" t="s">
        <v>368</v>
      </c>
      <c r="R33808" s="9" t="s">
        <v>368</v>
      </c>
      <c r="S33808" s="50" t="s">
        <v>368</v>
      </c>
      <c r="T33808" s="9" t="s">
        <v>368</v>
      </c>
      <c r="U33808" s="9" t="s">
        <v>368</v>
      </c>
    </row>
    <row r="33809">
      <c r="F33809" s="9"/>
      <c r="N33809" s="50"/>
      <c r="O33809" s="50"/>
      <c r="P33809" s="50"/>
      <c r="Q33809" s="50" t="s">
        <v>368</v>
      </c>
      <c r="R33809" s="9" t="s">
        <v>368</v>
      </c>
      <c r="S33809" s="50" t="s">
        <v>368</v>
      </c>
      <c r="T33809" s="9" t="s">
        <v>368</v>
      </c>
      <c r="U33809" s="9" t="s">
        <v>368</v>
      </c>
    </row>
    <row r="33810">
      <c r="F33810" s="9"/>
      <c r="N33810" s="50"/>
      <c r="O33810" s="50"/>
      <c r="P33810" s="50"/>
      <c r="Q33810" s="50" t="s">
        <v>368</v>
      </c>
      <c r="R33810" s="9" t="s">
        <v>368</v>
      </c>
      <c r="S33810" s="50" t="s">
        <v>368</v>
      </c>
      <c r="T33810" s="9" t="s">
        <v>368</v>
      </c>
      <c r="U33810" s="9" t="s">
        <v>368</v>
      </c>
    </row>
    <row r="33811">
      <c r="F33811" s="9"/>
      <c r="N33811" s="50"/>
      <c r="O33811" s="50"/>
      <c r="P33811" s="50"/>
      <c r="Q33811" s="50" t="s">
        <v>368</v>
      </c>
      <c r="R33811" s="9" t="s">
        <v>368</v>
      </c>
      <c r="S33811" s="50" t="s">
        <v>368</v>
      </c>
      <c r="T33811" s="9" t="s">
        <v>368</v>
      </c>
      <c r="U33811" s="9" t="s">
        <v>368</v>
      </c>
    </row>
    <row r="33812">
      <c r="F33812" s="9"/>
      <c r="N33812" s="50"/>
      <c r="O33812" s="50"/>
      <c r="P33812" s="50"/>
      <c r="Q33812" s="50" t="s">
        <v>368</v>
      </c>
      <c r="R33812" s="9" t="s">
        <v>368</v>
      </c>
      <c r="S33812" s="50" t="s">
        <v>368</v>
      </c>
      <c r="T33812" s="9" t="s">
        <v>368</v>
      </c>
      <c r="U33812" s="9" t="s">
        <v>368</v>
      </c>
    </row>
    <row r="33813">
      <c r="F33813" s="9"/>
      <c r="N33813" s="50"/>
      <c r="O33813" s="50"/>
      <c r="P33813" s="50"/>
      <c r="Q33813" s="50" t="s">
        <v>368</v>
      </c>
      <c r="R33813" s="9" t="s">
        <v>368</v>
      </c>
      <c r="S33813" s="50" t="s">
        <v>368</v>
      </c>
      <c r="T33813" s="9" t="s">
        <v>368</v>
      </c>
      <c r="U33813" s="9" t="s">
        <v>368</v>
      </c>
    </row>
    <row r="33814">
      <c r="F33814" s="9"/>
      <c r="N33814" s="50"/>
      <c r="O33814" s="50"/>
      <c r="P33814" s="50"/>
      <c r="Q33814" s="50" t="s">
        <v>368</v>
      </c>
      <c r="R33814" s="9" t="s">
        <v>368</v>
      </c>
      <c r="S33814" s="50" t="s">
        <v>368</v>
      </c>
      <c r="T33814" s="9" t="s">
        <v>368</v>
      </c>
      <c r="U33814" s="9" t="s">
        <v>368</v>
      </c>
    </row>
    <row r="33815">
      <c r="F33815" s="9"/>
      <c r="N33815" s="50"/>
      <c r="O33815" s="50"/>
      <c r="P33815" s="50"/>
      <c r="Q33815" s="50" t="s">
        <v>368</v>
      </c>
      <c r="R33815" s="9" t="s">
        <v>368</v>
      </c>
      <c r="S33815" s="50" t="s">
        <v>368</v>
      </c>
      <c r="T33815" s="9" t="s">
        <v>368</v>
      </c>
      <c r="U33815" s="9" t="s">
        <v>368</v>
      </c>
    </row>
    <row r="33816">
      <c r="F33816" s="9"/>
      <c r="N33816" s="50"/>
      <c r="O33816" s="50"/>
      <c r="P33816" s="50"/>
      <c r="Q33816" s="50" t="s">
        <v>368</v>
      </c>
      <c r="R33816" s="9" t="s">
        <v>368</v>
      </c>
      <c r="S33816" s="50" t="s">
        <v>368</v>
      </c>
      <c r="T33816" s="9" t="s">
        <v>368</v>
      </c>
      <c r="U33816" s="9" t="s">
        <v>368</v>
      </c>
    </row>
    <row r="33817">
      <c r="F33817" s="9"/>
      <c r="N33817" s="50"/>
      <c r="O33817" s="50"/>
      <c r="P33817" s="50"/>
      <c r="Q33817" s="50" t="s">
        <v>368</v>
      </c>
      <c r="R33817" s="9" t="s">
        <v>368</v>
      </c>
      <c r="S33817" s="50" t="s">
        <v>368</v>
      </c>
      <c r="T33817" s="9" t="s">
        <v>368</v>
      </c>
      <c r="U33817" s="9" t="s">
        <v>368</v>
      </c>
    </row>
    <row r="33818">
      <c r="F33818" s="9"/>
      <c r="N33818" s="50"/>
      <c r="O33818" s="50"/>
      <c r="P33818" s="50"/>
      <c r="Q33818" s="50" t="s">
        <v>368</v>
      </c>
      <c r="R33818" s="9" t="s">
        <v>368</v>
      </c>
      <c r="S33818" s="50" t="s">
        <v>368</v>
      </c>
      <c r="T33818" s="9" t="s">
        <v>368</v>
      </c>
      <c r="U33818" s="9" t="s">
        <v>368</v>
      </c>
    </row>
    <row r="33819">
      <c r="F33819" s="9"/>
      <c r="N33819" s="50"/>
      <c r="O33819" s="50"/>
      <c r="P33819" s="50"/>
      <c r="Q33819" s="50" t="s">
        <v>368</v>
      </c>
      <c r="R33819" s="9" t="s">
        <v>368</v>
      </c>
      <c r="S33819" s="50" t="s">
        <v>368</v>
      </c>
      <c r="T33819" s="9" t="s">
        <v>368</v>
      </c>
      <c r="U33819" s="9" t="s">
        <v>368</v>
      </c>
    </row>
    <row r="33820">
      <c r="F33820" s="9"/>
      <c r="N33820" s="50"/>
      <c r="O33820" s="50"/>
      <c r="P33820" s="50"/>
      <c r="Q33820" s="50" t="s">
        <v>368</v>
      </c>
      <c r="R33820" s="9" t="s">
        <v>368</v>
      </c>
      <c r="S33820" s="50" t="s">
        <v>368</v>
      </c>
      <c r="T33820" s="9" t="s">
        <v>368</v>
      </c>
      <c r="U33820" s="9" t="s">
        <v>368</v>
      </c>
    </row>
    <row r="33821">
      <c r="F33821" s="9"/>
      <c r="N33821" s="50"/>
      <c r="O33821" s="50"/>
      <c r="P33821" s="50"/>
      <c r="Q33821" s="50" t="s">
        <v>368</v>
      </c>
      <c r="R33821" s="9" t="s">
        <v>368</v>
      </c>
      <c r="S33821" s="50" t="s">
        <v>368</v>
      </c>
      <c r="T33821" s="9" t="s">
        <v>368</v>
      </c>
      <c r="U33821" s="9" t="s">
        <v>368</v>
      </c>
    </row>
    <row r="33822">
      <c r="F33822" s="9"/>
      <c r="N33822" s="50"/>
      <c r="O33822" s="50"/>
      <c r="P33822" s="50"/>
      <c r="Q33822" s="50" t="s">
        <v>368</v>
      </c>
      <c r="R33822" s="9" t="s">
        <v>368</v>
      </c>
      <c r="S33822" s="50" t="s">
        <v>368</v>
      </c>
      <c r="T33822" s="9" t="s">
        <v>368</v>
      </c>
      <c r="U33822" s="9" t="s">
        <v>368</v>
      </c>
    </row>
    <row r="33823">
      <c r="F33823" s="9"/>
      <c r="N33823" s="50"/>
      <c r="O33823" s="50"/>
      <c r="P33823" s="50"/>
      <c r="Q33823" s="50" t="s">
        <v>368</v>
      </c>
      <c r="R33823" s="9" t="s">
        <v>368</v>
      </c>
      <c r="S33823" s="50" t="s">
        <v>368</v>
      </c>
      <c r="T33823" s="9" t="s">
        <v>368</v>
      </c>
      <c r="U33823" s="9" t="s">
        <v>368</v>
      </c>
    </row>
    <row r="33824">
      <c r="F33824" s="9"/>
      <c r="N33824" s="50"/>
      <c r="O33824" s="50"/>
      <c r="P33824" s="50"/>
      <c r="Q33824" s="50" t="s">
        <v>368</v>
      </c>
      <c r="R33824" s="9" t="s">
        <v>368</v>
      </c>
      <c r="S33824" s="50" t="s">
        <v>368</v>
      </c>
      <c r="T33824" s="9" t="s">
        <v>368</v>
      </c>
      <c r="U33824" s="9" t="s">
        <v>368</v>
      </c>
    </row>
    <row r="33825">
      <c r="F33825" s="9"/>
      <c r="N33825" s="50"/>
      <c r="O33825" s="50"/>
      <c r="P33825" s="50"/>
      <c r="Q33825" s="50" t="s">
        <v>368</v>
      </c>
      <c r="R33825" s="9" t="s">
        <v>368</v>
      </c>
      <c r="S33825" s="50" t="s">
        <v>368</v>
      </c>
      <c r="T33825" s="9" t="s">
        <v>368</v>
      </c>
      <c r="U33825" s="9" t="s">
        <v>368</v>
      </c>
    </row>
    <row r="33826">
      <c r="F33826" s="9"/>
      <c r="N33826" s="50"/>
      <c r="O33826" s="50"/>
      <c r="P33826" s="50"/>
      <c r="Q33826" s="50" t="s">
        <v>368</v>
      </c>
      <c r="R33826" s="9" t="s">
        <v>368</v>
      </c>
      <c r="S33826" s="50" t="s">
        <v>368</v>
      </c>
      <c r="T33826" s="9" t="s">
        <v>368</v>
      </c>
      <c r="U33826" s="9" t="s">
        <v>368</v>
      </c>
    </row>
    <row r="33827">
      <c r="F33827" s="9"/>
      <c r="N33827" s="50"/>
      <c r="O33827" s="50"/>
      <c r="P33827" s="50"/>
      <c r="Q33827" s="50" t="s">
        <v>368</v>
      </c>
      <c r="R33827" s="9" t="s">
        <v>368</v>
      </c>
      <c r="S33827" s="50" t="s">
        <v>368</v>
      </c>
      <c r="T33827" s="9" t="s">
        <v>368</v>
      </c>
      <c r="U33827" s="9" t="s">
        <v>368</v>
      </c>
    </row>
    <row r="33828">
      <c r="F33828" s="9"/>
      <c r="N33828" s="50"/>
      <c r="O33828" s="50"/>
      <c r="P33828" s="50"/>
      <c r="Q33828" s="50" t="s">
        <v>368</v>
      </c>
      <c r="R33828" s="9" t="s">
        <v>368</v>
      </c>
      <c r="S33828" s="50" t="s">
        <v>368</v>
      </c>
      <c r="T33828" s="9" t="s">
        <v>368</v>
      </c>
      <c r="U33828" s="9" t="s">
        <v>368</v>
      </c>
    </row>
    <row r="33829">
      <c r="F33829" s="9"/>
      <c r="N33829" s="50"/>
      <c r="O33829" s="50"/>
      <c r="P33829" s="50"/>
      <c r="Q33829" s="50" t="s">
        <v>368</v>
      </c>
      <c r="R33829" s="9" t="s">
        <v>368</v>
      </c>
      <c r="S33829" s="50" t="s">
        <v>368</v>
      </c>
      <c r="T33829" s="9" t="s">
        <v>368</v>
      </c>
      <c r="U33829" s="9" t="s">
        <v>368</v>
      </c>
    </row>
    <row r="33830">
      <c r="F33830" s="9"/>
      <c r="N33830" s="50"/>
      <c r="O33830" s="50"/>
      <c r="P33830" s="50"/>
      <c r="Q33830" s="50" t="s">
        <v>368</v>
      </c>
      <c r="R33830" s="9" t="s">
        <v>368</v>
      </c>
      <c r="S33830" s="50" t="s">
        <v>368</v>
      </c>
      <c r="T33830" s="9" t="s">
        <v>368</v>
      </c>
      <c r="U33830" s="9" t="s">
        <v>368</v>
      </c>
    </row>
    <row r="33831">
      <c r="F33831" s="9"/>
      <c r="N33831" s="50"/>
      <c r="O33831" s="50"/>
      <c r="P33831" s="50"/>
      <c r="Q33831" s="50" t="s">
        <v>368</v>
      </c>
      <c r="R33831" s="9" t="s">
        <v>368</v>
      </c>
      <c r="S33831" s="50" t="s">
        <v>368</v>
      </c>
      <c r="T33831" s="9" t="s">
        <v>368</v>
      </c>
      <c r="U33831" s="9" t="s">
        <v>368</v>
      </c>
    </row>
    <row r="33832">
      <c r="F33832" s="9"/>
      <c r="N33832" s="50"/>
      <c r="O33832" s="50"/>
      <c r="P33832" s="50"/>
      <c r="Q33832" s="50" t="s">
        <v>368</v>
      </c>
      <c r="R33832" s="9" t="s">
        <v>368</v>
      </c>
      <c r="S33832" s="50" t="s">
        <v>368</v>
      </c>
      <c r="T33832" s="9" t="s">
        <v>368</v>
      </c>
      <c r="U33832" s="9" t="s">
        <v>368</v>
      </c>
    </row>
    <row r="33833">
      <c r="F33833" s="9"/>
      <c r="N33833" s="50"/>
      <c r="O33833" s="50"/>
      <c r="P33833" s="50"/>
      <c r="Q33833" s="50" t="s">
        <v>368</v>
      </c>
      <c r="R33833" s="9" t="s">
        <v>368</v>
      </c>
      <c r="S33833" s="50" t="s">
        <v>368</v>
      </c>
      <c r="T33833" s="9" t="s">
        <v>368</v>
      </c>
      <c r="U33833" s="9" t="s">
        <v>368</v>
      </c>
    </row>
    <row r="33834">
      <c r="F33834" s="9"/>
      <c r="N33834" s="50"/>
      <c r="O33834" s="50"/>
      <c r="P33834" s="50"/>
      <c r="Q33834" s="50" t="s">
        <v>368</v>
      </c>
      <c r="R33834" s="9" t="s">
        <v>368</v>
      </c>
      <c r="S33834" s="50" t="s">
        <v>368</v>
      </c>
      <c r="T33834" s="9" t="s">
        <v>368</v>
      </c>
      <c r="U33834" s="9" t="s">
        <v>368</v>
      </c>
    </row>
    <row r="33835">
      <c r="F33835" s="9"/>
      <c r="N33835" s="50"/>
      <c r="O33835" s="50"/>
      <c r="P33835" s="50"/>
      <c r="Q33835" s="50" t="s">
        <v>368</v>
      </c>
      <c r="R33835" s="9" t="s">
        <v>368</v>
      </c>
      <c r="S33835" s="50" t="s">
        <v>368</v>
      </c>
      <c r="T33835" s="9" t="s">
        <v>368</v>
      </c>
      <c r="U33835" s="9" t="s">
        <v>368</v>
      </c>
    </row>
    <row r="33836">
      <c r="F33836" s="9"/>
      <c r="N33836" s="50"/>
      <c r="O33836" s="50"/>
      <c r="P33836" s="50"/>
      <c r="Q33836" s="50" t="s">
        <v>368</v>
      </c>
      <c r="R33836" s="9" t="s">
        <v>368</v>
      </c>
      <c r="S33836" s="50" t="s">
        <v>368</v>
      </c>
      <c r="T33836" s="9" t="s">
        <v>368</v>
      </c>
      <c r="U33836" s="9" t="s">
        <v>368</v>
      </c>
    </row>
    <row r="33837">
      <c r="F33837" s="9"/>
      <c r="N33837" s="50"/>
      <c r="O33837" s="50"/>
      <c r="P33837" s="50"/>
      <c r="Q33837" s="50" t="s">
        <v>368</v>
      </c>
      <c r="R33837" s="9" t="s">
        <v>368</v>
      </c>
      <c r="S33837" s="50" t="s">
        <v>368</v>
      </c>
      <c r="T33837" s="9" t="s">
        <v>368</v>
      </c>
      <c r="U33837" s="9" t="s">
        <v>368</v>
      </c>
    </row>
    <row r="33838">
      <c r="F33838" s="9"/>
      <c r="N33838" s="50"/>
      <c r="O33838" s="50"/>
      <c r="P33838" s="50"/>
      <c r="Q33838" s="50" t="s">
        <v>368</v>
      </c>
      <c r="R33838" s="9" t="s">
        <v>368</v>
      </c>
      <c r="S33838" s="50" t="s">
        <v>368</v>
      </c>
      <c r="T33838" s="9" t="s">
        <v>368</v>
      </c>
      <c r="U33838" s="9" t="s">
        <v>368</v>
      </c>
    </row>
    <row r="33839">
      <c r="F33839" s="9"/>
      <c r="N33839" s="50"/>
      <c r="O33839" s="50"/>
      <c r="P33839" s="50"/>
      <c r="Q33839" s="50" t="s">
        <v>368</v>
      </c>
      <c r="R33839" s="9" t="s">
        <v>368</v>
      </c>
      <c r="S33839" s="50" t="s">
        <v>368</v>
      </c>
      <c r="T33839" s="9" t="s">
        <v>368</v>
      </c>
      <c r="U33839" s="9" t="s">
        <v>368</v>
      </c>
    </row>
    <row r="33840">
      <c r="F33840" s="9"/>
      <c r="N33840" s="50"/>
      <c r="O33840" s="50"/>
      <c r="P33840" s="50"/>
      <c r="Q33840" s="50" t="s">
        <v>368</v>
      </c>
      <c r="R33840" s="9" t="s">
        <v>368</v>
      </c>
      <c r="S33840" s="50" t="s">
        <v>368</v>
      </c>
      <c r="T33840" s="9" t="s">
        <v>368</v>
      </c>
      <c r="U33840" s="9" t="s">
        <v>368</v>
      </c>
    </row>
    <row r="33841">
      <c r="F33841" s="9"/>
      <c r="N33841" s="50"/>
      <c r="O33841" s="50"/>
      <c r="P33841" s="50"/>
      <c r="Q33841" s="50" t="s">
        <v>368</v>
      </c>
      <c r="R33841" s="9" t="s">
        <v>368</v>
      </c>
      <c r="S33841" s="50" t="s">
        <v>368</v>
      </c>
      <c r="T33841" s="9" t="s">
        <v>368</v>
      </c>
      <c r="U33841" s="9" t="s">
        <v>368</v>
      </c>
    </row>
    <row r="33842">
      <c r="F33842" s="9"/>
      <c r="N33842" s="50"/>
      <c r="O33842" s="50"/>
      <c r="P33842" s="50"/>
      <c r="Q33842" s="50" t="s">
        <v>368</v>
      </c>
      <c r="R33842" s="9" t="s">
        <v>368</v>
      </c>
      <c r="S33842" s="50" t="s">
        <v>368</v>
      </c>
      <c r="T33842" s="9" t="s">
        <v>368</v>
      </c>
      <c r="U33842" s="9" t="s">
        <v>368</v>
      </c>
    </row>
    <row r="33843">
      <c r="F33843" s="9"/>
      <c r="N33843" s="50"/>
      <c r="O33843" s="50"/>
      <c r="P33843" s="50"/>
      <c r="Q33843" s="50" t="s">
        <v>368</v>
      </c>
      <c r="R33843" s="9" t="s">
        <v>368</v>
      </c>
      <c r="S33843" s="50" t="s">
        <v>368</v>
      </c>
      <c r="T33843" s="9" t="s">
        <v>368</v>
      </c>
      <c r="U33843" s="9" t="s">
        <v>368</v>
      </c>
    </row>
    <row r="33844">
      <c r="F33844" s="9"/>
      <c r="N33844" s="50"/>
      <c r="O33844" s="50"/>
      <c r="P33844" s="50"/>
      <c r="Q33844" s="50" t="s">
        <v>368</v>
      </c>
      <c r="R33844" s="9" t="s">
        <v>368</v>
      </c>
      <c r="S33844" s="50" t="s">
        <v>368</v>
      </c>
      <c r="T33844" s="9" t="s">
        <v>368</v>
      </c>
      <c r="U33844" s="9" t="s">
        <v>368</v>
      </c>
    </row>
    <row r="33845">
      <c r="F33845" s="9"/>
      <c r="N33845" s="50"/>
      <c r="O33845" s="50"/>
      <c r="P33845" s="50"/>
      <c r="Q33845" s="50" t="s">
        <v>368</v>
      </c>
      <c r="R33845" s="9" t="s">
        <v>368</v>
      </c>
      <c r="S33845" s="50" t="s">
        <v>368</v>
      </c>
      <c r="T33845" s="9" t="s">
        <v>368</v>
      </c>
      <c r="U33845" s="9" t="s">
        <v>368</v>
      </c>
    </row>
    <row r="33846">
      <c r="F33846" s="9"/>
      <c r="N33846" s="50"/>
      <c r="O33846" s="50"/>
      <c r="P33846" s="50"/>
      <c r="Q33846" s="50" t="s">
        <v>368</v>
      </c>
      <c r="R33846" s="9" t="s">
        <v>368</v>
      </c>
      <c r="S33846" s="50" t="s">
        <v>368</v>
      </c>
      <c r="T33846" s="9" t="s">
        <v>368</v>
      </c>
      <c r="U33846" s="9" t="s">
        <v>368</v>
      </c>
    </row>
    <row r="33847">
      <c r="F33847" s="9"/>
      <c r="N33847" s="50"/>
      <c r="O33847" s="50"/>
      <c r="P33847" s="50"/>
      <c r="Q33847" s="50" t="s">
        <v>368</v>
      </c>
      <c r="R33847" s="9" t="s">
        <v>368</v>
      </c>
      <c r="S33847" s="50" t="s">
        <v>368</v>
      </c>
      <c r="T33847" s="9" t="s">
        <v>368</v>
      </c>
      <c r="U33847" s="9" t="s">
        <v>368</v>
      </c>
    </row>
    <row r="33848">
      <c r="F33848" s="9"/>
      <c r="N33848" s="50"/>
      <c r="O33848" s="50"/>
      <c r="P33848" s="50"/>
      <c r="Q33848" s="50" t="s">
        <v>368</v>
      </c>
      <c r="R33848" s="9" t="s">
        <v>368</v>
      </c>
      <c r="S33848" s="50" t="s">
        <v>368</v>
      </c>
      <c r="T33848" s="9" t="s">
        <v>368</v>
      </c>
      <c r="U33848" s="9" t="s">
        <v>368</v>
      </c>
    </row>
    <row r="33849">
      <c r="F33849" s="9"/>
      <c r="N33849" s="50"/>
      <c r="O33849" s="50"/>
      <c r="P33849" s="50"/>
      <c r="Q33849" s="50" t="s">
        <v>368</v>
      </c>
      <c r="R33849" s="9" t="s">
        <v>368</v>
      </c>
      <c r="S33849" s="50" t="s">
        <v>368</v>
      </c>
      <c r="T33849" s="9" t="s">
        <v>368</v>
      </c>
      <c r="U33849" s="9" t="s">
        <v>368</v>
      </c>
    </row>
    <row r="33850">
      <c r="F33850" s="9"/>
      <c r="N33850" s="50"/>
      <c r="O33850" s="50"/>
      <c r="P33850" s="50"/>
      <c r="Q33850" s="50" t="s">
        <v>368</v>
      </c>
      <c r="R33850" s="9" t="s">
        <v>368</v>
      </c>
      <c r="S33850" s="50" t="s">
        <v>368</v>
      </c>
      <c r="T33850" s="9" t="s">
        <v>368</v>
      </c>
      <c r="U33850" s="9" t="s">
        <v>368</v>
      </c>
    </row>
    <row r="33851">
      <c r="F33851" s="9"/>
      <c r="N33851" s="50"/>
      <c r="O33851" s="50"/>
      <c r="P33851" s="50"/>
      <c r="Q33851" s="50" t="s">
        <v>368</v>
      </c>
      <c r="R33851" s="9" t="s">
        <v>368</v>
      </c>
      <c r="S33851" s="50" t="s">
        <v>368</v>
      </c>
      <c r="T33851" s="9" t="s">
        <v>368</v>
      </c>
      <c r="U33851" s="9" t="s">
        <v>368</v>
      </c>
    </row>
    <row r="33852">
      <c r="F33852" s="9"/>
      <c r="N33852" s="50"/>
      <c r="O33852" s="50"/>
      <c r="P33852" s="50"/>
      <c r="Q33852" s="50" t="s">
        <v>368</v>
      </c>
      <c r="R33852" s="9" t="s">
        <v>368</v>
      </c>
      <c r="S33852" s="50" t="s">
        <v>368</v>
      </c>
      <c r="T33852" s="9" t="s">
        <v>368</v>
      </c>
      <c r="U33852" s="9" t="s">
        <v>368</v>
      </c>
    </row>
    <row r="33853">
      <c r="F33853" s="9"/>
      <c r="N33853" s="50"/>
      <c r="O33853" s="50"/>
      <c r="P33853" s="50"/>
      <c r="Q33853" s="50" t="s">
        <v>368</v>
      </c>
      <c r="R33853" s="9" t="s">
        <v>368</v>
      </c>
      <c r="S33853" s="50" t="s">
        <v>368</v>
      </c>
      <c r="T33853" s="9" t="s">
        <v>368</v>
      </c>
      <c r="U33853" s="9" t="s">
        <v>368</v>
      </c>
    </row>
    <row r="33854">
      <c r="F33854" s="9"/>
      <c r="N33854" s="50"/>
      <c r="O33854" s="50"/>
      <c r="P33854" s="50"/>
      <c r="Q33854" s="50" t="s">
        <v>368</v>
      </c>
      <c r="R33854" s="9" t="s">
        <v>368</v>
      </c>
      <c r="S33854" s="50" t="s">
        <v>368</v>
      </c>
      <c r="T33854" s="9" t="s">
        <v>368</v>
      </c>
      <c r="U33854" s="9" t="s">
        <v>368</v>
      </c>
    </row>
    <row r="33855">
      <c r="F33855" s="9"/>
      <c r="N33855" s="50"/>
      <c r="O33855" s="50"/>
      <c r="P33855" s="50"/>
      <c r="Q33855" s="50" t="s">
        <v>368</v>
      </c>
      <c r="R33855" s="9" t="s">
        <v>368</v>
      </c>
      <c r="S33855" s="50" t="s">
        <v>368</v>
      </c>
      <c r="T33855" s="9" t="s">
        <v>368</v>
      </c>
      <c r="U33855" s="9" t="s">
        <v>368</v>
      </c>
    </row>
    <row r="33856">
      <c r="F33856" s="9"/>
      <c r="N33856" s="50"/>
      <c r="O33856" s="50"/>
      <c r="P33856" s="50"/>
      <c r="Q33856" s="50" t="s">
        <v>368</v>
      </c>
      <c r="R33856" s="9" t="s">
        <v>368</v>
      </c>
      <c r="S33856" s="50" t="s">
        <v>368</v>
      </c>
      <c r="T33856" s="9" t="s">
        <v>368</v>
      </c>
      <c r="U33856" s="9" t="s">
        <v>368</v>
      </c>
    </row>
    <row r="33857">
      <c r="F33857" s="9"/>
      <c r="N33857" s="50"/>
      <c r="O33857" s="50"/>
      <c r="P33857" s="50"/>
      <c r="Q33857" s="50" t="s">
        <v>368</v>
      </c>
      <c r="R33857" s="9" t="s">
        <v>368</v>
      </c>
      <c r="S33857" s="50" t="s">
        <v>368</v>
      </c>
      <c r="T33857" s="9" t="s">
        <v>368</v>
      </c>
      <c r="U33857" s="9" t="s">
        <v>368</v>
      </c>
    </row>
    <row r="33858">
      <c r="F33858" s="9"/>
      <c r="N33858" s="50"/>
      <c r="O33858" s="50"/>
      <c r="P33858" s="50"/>
      <c r="Q33858" s="50" t="s">
        <v>368</v>
      </c>
      <c r="R33858" s="9" t="s">
        <v>368</v>
      </c>
      <c r="S33858" s="50" t="s">
        <v>368</v>
      </c>
      <c r="T33858" s="9" t="s">
        <v>368</v>
      </c>
      <c r="U33858" s="9" t="s">
        <v>368</v>
      </c>
    </row>
    <row r="33859">
      <c r="F33859" s="9"/>
      <c r="N33859" s="50"/>
      <c r="O33859" s="50"/>
      <c r="P33859" s="50"/>
      <c r="Q33859" s="50" t="s">
        <v>368</v>
      </c>
      <c r="R33859" s="9" t="s">
        <v>368</v>
      </c>
      <c r="S33859" s="50" t="s">
        <v>368</v>
      </c>
      <c r="T33859" s="9" t="s">
        <v>368</v>
      </c>
      <c r="U33859" s="9" t="s">
        <v>368</v>
      </c>
    </row>
    <row r="33860">
      <c r="F33860" s="9"/>
      <c r="N33860" s="50"/>
      <c r="O33860" s="50"/>
      <c r="P33860" s="50"/>
      <c r="Q33860" s="50" t="s">
        <v>368</v>
      </c>
      <c r="R33860" s="9" t="s">
        <v>368</v>
      </c>
      <c r="S33860" s="50" t="s">
        <v>368</v>
      </c>
      <c r="T33860" s="9" t="s">
        <v>368</v>
      </c>
      <c r="U33860" s="9" t="s">
        <v>368</v>
      </c>
    </row>
    <row r="33861">
      <c r="F33861" s="9"/>
      <c r="N33861" s="50"/>
      <c r="O33861" s="50"/>
      <c r="P33861" s="50"/>
      <c r="Q33861" s="50" t="s">
        <v>368</v>
      </c>
      <c r="R33861" s="9" t="s">
        <v>368</v>
      </c>
      <c r="S33861" s="50" t="s">
        <v>368</v>
      </c>
      <c r="T33861" s="9" t="s">
        <v>368</v>
      </c>
      <c r="U33861" s="9" t="s">
        <v>368</v>
      </c>
    </row>
    <row r="33862">
      <c r="F33862" s="9"/>
      <c r="N33862" s="50"/>
      <c r="O33862" s="50"/>
      <c r="P33862" s="50"/>
      <c r="Q33862" s="50" t="s">
        <v>368</v>
      </c>
      <c r="R33862" s="9" t="s">
        <v>368</v>
      </c>
      <c r="S33862" s="50" t="s">
        <v>368</v>
      </c>
      <c r="T33862" s="9" t="s">
        <v>368</v>
      </c>
      <c r="U33862" s="9" t="s">
        <v>368</v>
      </c>
    </row>
    <row r="33863">
      <c r="F33863" s="9"/>
      <c r="N33863" s="50"/>
      <c r="O33863" s="50"/>
      <c r="P33863" s="50"/>
      <c r="Q33863" s="50" t="s">
        <v>368</v>
      </c>
      <c r="R33863" s="9" t="s">
        <v>368</v>
      </c>
      <c r="S33863" s="50" t="s">
        <v>368</v>
      </c>
      <c r="T33863" s="9" t="s">
        <v>368</v>
      </c>
      <c r="U33863" s="9" t="s">
        <v>368</v>
      </c>
    </row>
    <row r="33864">
      <c r="F33864" s="9"/>
      <c r="N33864" s="50"/>
      <c r="O33864" s="50"/>
      <c r="P33864" s="50"/>
      <c r="Q33864" s="50" t="s">
        <v>368</v>
      </c>
      <c r="R33864" s="9" t="s">
        <v>368</v>
      </c>
      <c r="S33864" s="50" t="s">
        <v>368</v>
      </c>
      <c r="T33864" s="9" t="s">
        <v>368</v>
      </c>
      <c r="U33864" s="9" t="s">
        <v>368</v>
      </c>
    </row>
    <row r="33865">
      <c r="F33865" s="9"/>
      <c r="N33865" s="50"/>
      <c r="O33865" s="50"/>
      <c r="P33865" s="50"/>
      <c r="Q33865" s="50" t="s">
        <v>368</v>
      </c>
      <c r="R33865" s="9" t="s">
        <v>368</v>
      </c>
      <c r="S33865" s="50" t="s">
        <v>368</v>
      </c>
      <c r="T33865" s="9" t="s">
        <v>368</v>
      </c>
      <c r="U33865" s="9" t="s">
        <v>368</v>
      </c>
    </row>
    <row r="33866">
      <c r="F33866" s="9"/>
      <c r="N33866" s="50"/>
      <c r="O33866" s="50"/>
      <c r="P33866" s="50"/>
      <c r="Q33866" s="50" t="s">
        <v>368</v>
      </c>
      <c r="R33866" s="9" t="s">
        <v>368</v>
      </c>
      <c r="S33866" s="50" t="s">
        <v>368</v>
      </c>
      <c r="T33866" s="9" t="s">
        <v>368</v>
      </c>
      <c r="U33866" s="9" t="s">
        <v>368</v>
      </c>
    </row>
    <row r="33867">
      <c r="F33867" s="9"/>
      <c r="N33867" s="50"/>
      <c r="O33867" s="50"/>
      <c r="P33867" s="50"/>
      <c r="Q33867" s="50" t="s">
        <v>368</v>
      </c>
      <c r="R33867" s="9" t="s">
        <v>368</v>
      </c>
      <c r="S33867" s="50" t="s">
        <v>368</v>
      </c>
      <c r="T33867" s="9" t="s">
        <v>368</v>
      </c>
      <c r="U33867" s="9" t="s">
        <v>368</v>
      </c>
    </row>
    <row r="33868">
      <c r="F33868" s="9"/>
      <c r="N33868" s="50"/>
      <c r="O33868" s="50"/>
      <c r="P33868" s="50"/>
      <c r="Q33868" s="50" t="s">
        <v>368</v>
      </c>
      <c r="R33868" s="9" t="s">
        <v>368</v>
      </c>
      <c r="S33868" s="50" t="s">
        <v>368</v>
      </c>
      <c r="T33868" s="9" t="s">
        <v>368</v>
      </c>
      <c r="U33868" s="9" t="s">
        <v>368</v>
      </c>
    </row>
    <row r="33869">
      <c r="F33869" s="9"/>
      <c r="N33869" s="50"/>
      <c r="O33869" s="50"/>
      <c r="P33869" s="50"/>
      <c r="Q33869" s="50" t="s">
        <v>368</v>
      </c>
      <c r="R33869" s="9" t="s">
        <v>368</v>
      </c>
      <c r="S33869" s="50" t="s">
        <v>368</v>
      </c>
      <c r="T33869" s="9" t="s">
        <v>368</v>
      </c>
      <c r="U33869" s="9" t="s">
        <v>368</v>
      </c>
    </row>
    <row r="33870">
      <c r="F33870" s="9"/>
      <c r="N33870" s="50"/>
      <c r="O33870" s="50"/>
      <c r="P33870" s="50"/>
      <c r="Q33870" s="50" t="s">
        <v>368</v>
      </c>
      <c r="R33870" s="9" t="s">
        <v>368</v>
      </c>
      <c r="S33870" s="50" t="s">
        <v>368</v>
      </c>
      <c r="T33870" s="9" t="s">
        <v>368</v>
      </c>
      <c r="U33870" s="9" t="s">
        <v>368</v>
      </c>
    </row>
    <row r="33871">
      <c r="F33871" s="9"/>
      <c r="N33871" s="50"/>
      <c r="O33871" s="50"/>
      <c r="P33871" s="50"/>
      <c r="Q33871" s="50" t="s">
        <v>368</v>
      </c>
      <c r="R33871" s="9" t="s">
        <v>368</v>
      </c>
      <c r="S33871" s="50" t="s">
        <v>368</v>
      </c>
      <c r="T33871" s="9" t="s">
        <v>368</v>
      </c>
      <c r="U33871" s="9" t="s">
        <v>368</v>
      </c>
    </row>
    <row r="33872">
      <c r="F33872" s="9"/>
      <c r="N33872" s="50"/>
      <c r="O33872" s="50"/>
      <c r="P33872" s="50"/>
      <c r="Q33872" s="50" t="s">
        <v>368</v>
      </c>
      <c r="R33872" s="9" t="s">
        <v>368</v>
      </c>
      <c r="S33872" s="50" t="s">
        <v>368</v>
      </c>
      <c r="T33872" s="9" t="s">
        <v>368</v>
      </c>
      <c r="U33872" s="9" t="s">
        <v>368</v>
      </c>
    </row>
    <row r="33873">
      <c r="F33873" s="9"/>
      <c r="N33873" s="50"/>
      <c r="O33873" s="50"/>
      <c r="P33873" s="50"/>
      <c r="Q33873" s="50" t="s">
        <v>368</v>
      </c>
      <c r="R33873" s="9" t="s">
        <v>368</v>
      </c>
      <c r="S33873" s="50" t="s">
        <v>368</v>
      </c>
      <c r="T33873" s="9" t="s">
        <v>368</v>
      </c>
      <c r="U33873" s="9" t="s">
        <v>368</v>
      </c>
    </row>
    <row r="33874">
      <c r="F33874" s="9"/>
      <c r="N33874" s="50"/>
      <c r="O33874" s="50"/>
      <c r="P33874" s="50"/>
      <c r="Q33874" s="50" t="s">
        <v>368</v>
      </c>
      <c r="R33874" s="9" t="s">
        <v>368</v>
      </c>
      <c r="S33874" s="50" t="s">
        <v>368</v>
      </c>
      <c r="T33874" s="9" t="s">
        <v>368</v>
      </c>
      <c r="U33874" s="9" t="s">
        <v>368</v>
      </c>
    </row>
    <row r="33875">
      <c r="F33875" s="9"/>
      <c r="N33875" s="50"/>
      <c r="O33875" s="50"/>
      <c r="P33875" s="50"/>
      <c r="Q33875" s="50" t="s">
        <v>368</v>
      </c>
      <c r="R33875" s="9" t="s">
        <v>368</v>
      </c>
      <c r="S33875" s="50" t="s">
        <v>368</v>
      </c>
      <c r="T33875" s="9" t="s">
        <v>368</v>
      </c>
      <c r="U33875" s="9" t="s">
        <v>368</v>
      </c>
    </row>
    <row r="33876">
      <c r="F33876" s="9"/>
      <c r="N33876" s="50"/>
      <c r="O33876" s="50"/>
      <c r="P33876" s="50"/>
      <c r="Q33876" s="50" t="s">
        <v>368</v>
      </c>
      <c r="R33876" s="9" t="s">
        <v>368</v>
      </c>
      <c r="S33876" s="50" t="s">
        <v>368</v>
      </c>
      <c r="T33876" s="9" t="s">
        <v>368</v>
      </c>
      <c r="U33876" s="9" t="s">
        <v>368</v>
      </c>
    </row>
    <row r="33877">
      <c r="F33877" s="9"/>
      <c r="N33877" s="50"/>
      <c r="O33877" s="50"/>
      <c r="P33877" s="50"/>
      <c r="Q33877" s="50" t="s">
        <v>368</v>
      </c>
      <c r="R33877" s="9" t="s">
        <v>368</v>
      </c>
      <c r="S33877" s="50" t="s">
        <v>368</v>
      </c>
      <c r="T33877" s="9" t="s">
        <v>368</v>
      </c>
      <c r="U33877" s="9" t="s">
        <v>368</v>
      </c>
    </row>
    <row r="33878">
      <c r="F33878" s="9"/>
      <c r="N33878" s="50"/>
      <c r="O33878" s="50"/>
      <c r="P33878" s="50"/>
      <c r="Q33878" s="50" t="s">
        <v>368</v>
      </c>
      <c r="R33878" s="9" t="s">
        <v>368</v>
      </c>
      <c r="S33878" s="50" t="s">
        <v>368</v>
      </c>
      <c r="T33878" s="9" t="s">
        <v>368</v>
      </c>
      <c r="U33878" s="9" t="s">
        <v>368</v>
      </c>
    </row>
    <row r="33879">
      <c r="F33879" s="9"/>
      <c r="N33879" s="50"/>
      <c r="O33879" s="50"/>
      <c r="P33879" s="50"/>
      <c r="Q33879" s="50" t="s">
        <v>368</v>
      </c>
      <c r="R33879" s="9" t="s">
        <v>368</v>
      </c>
      <c r="S33879" s="50" t="s">
        <v>368</v>
      </c>
      <c r="T33879" s="9" t="s">
        <v>368</v>
      </c>
      <c r="U33879" s="9" t="s">
        <v>368</v>
      </c>
    </row>
    <row r="33880">
      <c r="F33880" s="9"/>
      <c r="N33880" s="50"/>
      <c r="O33880" s="50"/>
      <c r="P33880" s="50"/>
      <c r="Q33880" s="50" t="s">
        <v>368</v>
      </c>
      <c r="R33880" s="9" t="s">
        <v>368</v>
      </c>
      <c r="S33880" s="50" t="s">
        <v>368</v>
      </c>
      <c r="T33880" s="9" t="s">
        <v>368</v>
      </c>
      <c r="U33880" s="9" t="s">
        <v>368</v>
      </c>
    </row>
    <row r="33881">
      <c r="F33881" s="9"/>
      <c r="N33881" s="50"/>
      <c r="O33881" s="50"/>
      <c r="P33881" s="50"/>
      <c r="Q33881" s="50" t="s">
        <v>368</v>
      </c>
      <c r="R33881" s="9" t="s">
        <v>368</v>
      </c>
      <c r="S33881" s="50" t="s">
        <v>368</v>
      </c>
      <c r="T33881" s="9" t="s">
        <v>368</v>
      </c>
      <c r="U33881" s="9" t="s">
        <v>368</v>
      </c>
    </row>
    <row r="33882">
      <c r="F33882" s="9"/>
      <c r="N33882" s="50"/>
      <c r="O33882" s="50"/>
      <c r="P33882" s="50"/>
      <c r="Q33882" s="50" t="s">
        <v>368</v>
      </c>
      <c r="R33882" s="9" t="s">
        <v>368</v>
      </c>
      <c r="S33882" s="50" t="s">
        <v>368</v>
      </c>
      <c r="T33882" s="9" t="s">
        <v>368</v>
      </c>
      <c r="U33882" s="9" t="s">
        <v>368</v>
      </c>
    </row>
    <row r="33883">
      <c r="F33883" s="9"/>
      <c r="N33883" s="50"/>
      <c r="O33883" s="50"/>
      <c r="P33883" s="50"/>
      <c r="Q33883" s="50" t="s">
        <v>368</v>
      </c>
      <c r="R33883" s="9" t="s">
        <v>368</v>
      </c>
      <c r="S33883" s="50" t="s">
        <v>368</v>
      </c>
      <c r="T33883" s="9" t="s">
        <v>368</v>
      </c>
      <c r="U33883" s="9" t="s">
        <v>368</v>
      </c>
    </row>
    <row r="33884">
      <c r="F33884" s="9"/>
      <c r="N33884" s="50"/>
      <c r="O33884" s="50"/>
      <c r="P33884" s="50"/>
      <c r="Q33884" s="50" t="s">
        <v>368</v>
      </c>
      <c r="R33884" s="9" t="s">
        <v>368</v>
      </c>
      <c r="S33884" s="50" t="s">
        <v>368</v>
      </c>
      <c r="T33884" s="9" t="s">
        <v>368</v>
      </c>
      <c r="U33884" s="9" t="s">
        <v>368</v>
      </c>
    </row>
    <row r="33885">
      <c r="F33885" s="9"/>
      <c r="N33885" s="50"/>
      <c r="O33885" s="50"/>
      <c r="P33885" s="50"/>
      <c r="Q33885" s="50" t="s">
        <v>368</v>
      </c>
      <c r="R33885" s="9" t="s">
        <v>368</v>
      </c>
      <c r="S33885" s="50" t="s">
        <v>368</v>
      </c>
      <c r="T33885" s="9" t="s">
        <v>368</v>
      </c>
      <c r="U33885" s="9" t="s">
        <v>368</v>
      </c>
    </row>
    <row r="33886">
      <c r="F33886" s="9"/>
      <c r="N33886" s="50"/>
      <c r="O33886" s="50"/>
      <c r="P33886" s="50"/>
      <c r="Q33886" s="50" t="s">
        <v>368</v>
      </c>
      <c r="R33886" s="9" t="s">
        <v>368</v>
      </c>
      <c r="S33886" s="50" t="s">
        <v>368</v>
      </c>
      <c r="T33886" s="9" t="s">
        <v>368</v>
      </c>
      <c r="U33886" s="9" t="s">
        <v>368</v>
      </c>
    </row>
    <row r="33887">
      <c r="F33887" s="9"/>
      <c r="N33887" s="50"/>
      <c r="O33887" s="50"/>
      <c r="P33887" s="50"/>
      <c r="Q33887" s="50" t="s">
        <v>368</v>
      </c>
      <c r="R33887" s="9" t="s">
        <v>368</v>
      </c>
      <c r="S33887" s="50" t="s">
        <v>368</v>
      </c>
      <c r="T33887" s="9" t="s">
        <v>368</v>
      </c>
      <c r="U33887" s="9" t="s">
        <v>368</v>
      </c>
    </row>
    <row r="33888">
      <c r="F33888" s="9"/>
      <c r="N33888" s="50"/>
      <c r="O33888" s="50"/>
      <c r="P33888" s="50"/>
      <c r="Q33888" s="50" t="s">
        <v>368</v>
      </c>
      <c r="R33888" s="9" t="s">
        <v>368</v>
      </c>
      <c r="S33888" s="50" t="s">
        <v>368</v>
      </c>
      <c r="T33888" s="9" t="s">
        <v>368</v>
      </c>
      <c r="U33888" s="9" t="s">
        <v>368</v>
      </c>
    </row>
    <row r="33889">
      <c r="F33889" s="9"/>
      <c r="N33889" s="50"/>
      <c r="O33889" s="50"/>
      <c r="P33889" s="50"/>
      <c r="Q33889" s="50" t="s">
        <v>368</v>
      </c>
      <c r="R33889" s="9" t="s">
        <v>368</v>
      </c>
      <c r="S33889" s="50" t="s">
        <v>368</v>
      </c>
      <c r="T33889" s="9" t="s">
        <v>368</v>
      </c>
      <c r="U33889" s="9" t="s">
        <v>368</v>
      </c>
    </row>
    <row r="33890">
      <c r="F33890" s="9"/>
      <c r="N33890" s="50"/>
      <c r="O33890" s="50"/>
      <c r="P33890" s="50"/>
      <c r="Q33890" s="50" t="s">
        <v>368</v>
      </c>
      <c r="R33890" s="9" t="s">
        <v>368</v>
      </c>
      <c r="S33890" s="50" t="s">
        <v>368</v>
      </c>
      <c r="T33890" s="9" t="s">
        <v>368</v>
      </c>
      <c r="U33890" s="9" t="s">
        <v>368</v>
      </c>
    </row>
    <row r="33891">
      <c r="F33891" s="9"/>
      <c r="N33891" s="50"/>
      <c r="O33891" s="50"/>
      <c r="P33891" s="50"/>
      <c r="Q33891" s="50" t="s">
        <v>368</v>
      </c>
      <c r="R33891" s="9" t="s">
        <v>368</v>
      </c>
      <c r="S33891" s="50" t="s">
        <v>368</v>
      </c>
      <c r="T33891" s="9" t="s">
        <v>368</v>
      </c>
      <c r="U33891" s="9" t="s">
        <v>368</v>
      </c>
    </row>
    <row r="33892">
      <c r="F33892" s="9"/>
      <c r="N33892" s="50"/>
      <c r="O33892" s="50"/>
      <c r="P33892" s="50"/>
      <c r="Q33892" s="50" t="s">
        <v>368</v>
      </c>
      <c r="R33892" s="9" t="s">
        <v>368</v>
      </c>
      <c r="S33892" s="50" t="s">
        <v>368</v>
      </c>
      <c r="T33892" s="9" t="s">
        <v>368</v>
      </c>
      <c r="U33892" s="9" t="s">
        <v>368</v>
      </c>
    </row>
    <row r="33893">
      <c r="F33893" s="9"/>
      <c r="N33893" s="50"/>
      <c r="O33893" s="50"/>
      <c r="P33893" s="50"/>
      <c r="Q33893" s="50" t="s">
        <v>368</v>
      </c>
      <c r="R33893" s="9" t="s">
        <v>368</v>
      </c>
      <c r="S33893" s="50" t="s">
        <v>368</v>
      </c>
      <c r="T33893" s="9" t="s">
        <v>368</v>
      </c>
      <c r="U33893" s="9" t="s">
        <v>368</v>
      </c>
    </row>
    <row r="33894">
      <c r="F33894" s="9"/>
      <c r="N33894" s="50"/>
      <c r="O33894" s="50"/>
      <c r="P33894" s="50"/>
      <c r="Q33894" s="50" t="s">
        <v>368</v>
      </c>
      <c r="R33894" s="9" t="s">
        <v>368</v>
      </c>
      <c r="S33894" s="50" t="s">
        <v>368</v>
      </c>
      <c r="T33894" s="9" t="s">
        <v>368</v>
      </c>
      <c r="U33894" s="9" t="s">
        <v>368</v>
      </c>
    </row>
    <row r="33895">
      <c r="F33895" s="9"/>
      <c r="N33895" s="50"/>
      <c r="O33895" s="50"/>
      <c r="P33895" s="50"/>
      <c r="Q33895" s="50" t="s">
        <v>368</v>
      </c>
      <c r="R33895" s="9" t="s">
        <v>368</v>
      </c>
      <c r="S33895" s="50" t="s">
        <v>368</v>
      </c>
      <c r="T33895" s="9" t="s">
        <v>368</v>
      </c>
      <c r="U33895" s="9" t="s">
        <v>368</v>
      </c>
    </row>
    <row r="33896">
      <c r="F33896" s="9"/>
      <c r="N33896" s="50"/>
      <c r="O33896" s="50"/>
      <c r="P33896" s="50"/>
      <c r="Q33896" s="50" t="s">
        <v>368</v>
      </c>
      <c r="R33896" s="9" t="s">
        <v>368</v>
      </c>
      <c r="S33896" s="50" t="s">
        <v>368</v>
      </c>
      <c r="T33896" s="9" t="s">
        <v>368</v>
      </c>
      <c r="U33896" s="9" t="s">
        <v>368</v>
      </c>
    </row>
    <row r="33897">
      <c r="F33897" s="9"/>
      <c r="N33897" s="50"/>
      <c r="O33897" s="50"/>
      <c r="P33897" s="50"/>
      <c r="Q33897" s="50" t="s">
        <v>368</v>
      </c>
      <c r="R33897" s="9" t="s">
        <v>368</v>
      </c>
      <c r="S33897" s="50" t="s">
        <v>368</v>
      </c>
      <c r="T33897" s="9" t="s">
        <v>368</v>
      </c>
      <c r="U33897" s="9" t="s">
        <v>368</v>
      </c>
    </row>
    <row r="33898">
      <c r="F33898" s="9"/>
      <c r="N33898" s="50"/>
      <c r="O33898" s="50"/>
      <c r="P33898" s="50"/>
      <c r="Q33898" s="50" t="s">
        <v>368</v>
      </c>
      <c r="R33898" s="9" t="s">
        <v>368</v>
      </c>
      <c r="S33898" s="50" t="s">
        <v>368</v>
      </c>
      <c r="T33898" s="9" t="s">
        <v>368</v>
      </c>
      <c r="U33898" s="9" t="s">
        <v>368</v>
      </c>
    </row>
    <row r="33899">
      <c r="F33899" s="9"/>
      <c r="N33899" s="50"/>
      <c r="O33899" s="50"/>
      <c r="P33899" s="50"/>
      <c r="Q33899" s="50" t="s">
        <v>368</v>
      </c>
      <c r="R33899" s="9" t="s">
        <v>368</v>
      </c>
      <c r="S33899" s="50" t="s">
        <v>368</v>
      </c>
      <c r="T33899" s="9" t="s">
        <v>368</v>
      </c>
      <c r="U33899" s="9" t="s">
        <v>368</v>
      </c>
    </row>
    <row r="33900">
      <c r="F33900" s="9"/>
      <c r="N33900" s="50"/>
      <c r="O33900" s="50"/>
      <c r="P33900" s="50"/>
      <c r="Q33900" s="50" t="s">
        <v>368</v>
      </c>
      <c r="R33900" s="9" t="s">
        <v>368</v>
      </c>
      <c r="S33900" s="50" t="s">
        <v>368</v>
      </c>
      <c r="T33900" s="9" t="s">
        <v>368</v>
      </c>
      <c r="U33900" s="9" t="s">
        <v>368</v>
      </c>
    </row>
    <row r="33901">
      <c r="F33901" s="9"/>
      <c r="N33901" s="50"/>
      <c r="O33901" s="50"/>
      <c r="P33901" s="50"/>
      <c r="Q33901" s="50" t="s">
        <v>368</v>
      </c>
      <c r="R33901" s="9" t="s">
        <v>368</v>
      </c>
      <c r="S33901" s="50" t="s">
        <v>368</v>
      </c>
      <c r="T33901" s="9" t="s">
        <v>368</v>
      </c>
      <c r="U33901" s="9" t="s">
        <v>368</v>
      </c>
    </row>
    <row r="33902">
      <c r="F33902" s="9"/>
      <c r="N33902" s="50"/>
      <c r="O33902" s="50"/>
      <c r="P33902" s="50"/>
      <c r="Q33902" s="50" t="s">
        <v>368</v>
      </c>
      <c r="R33902" s="9" t="s">
        <v>368</v>
      </c>
      <c r="S33902" s="50" t="s">
        <v>368</v>
      </c>
      <c r="T33902" s="9" t="s">
        <v>368</v>
      </c>
      <c r="U33902" s="9" t="s">
        <v>368</v>
      </c>
    </row>
    <row r="33903">
      <c r="F33903" s="9"/>
      <c r="N33903" s="50"/>
      <c r="O33903" s="50"/>
      <c r="P33903" s="50"/>
      <c r="Q33903" s="50" t="s">
        <v>368</v>
      </c>
      <c r="R33903" s="9" t="s">
        <v>368</v>
      </c>
      <c r="S33903" s="50" t="s">
        <v>368</v>
      </c>
      <c r="T33903" s="9" t="s">
        <v>368</v>
      </c>
      <c r="U33903" s="9" t="s">
        <v>368</v>
      </c>
    </row>
    <row r="33904">
      <c r="F33904" s="9"/>
      <c r="N33904" s="50"/>
      <c r="O33904" s="50"/>
      <c r="P33904" s="50"/>
      <c r="Q33904" s="50" t="s">
        <v>368</v>
      </c>
      <c r="R33904" s="9" t="s">
        <v>368</v>
      </c>
      <c r="S33904" s="50" t="s">
        <v>368</v>
      </c>
      <c r="T33904" s="9" t="s">
        <v>368</v>
      </c>
      <c r="U33904" s="9" t="s">
        <v>368</v>
      </c>
    </row>
    <row r="33905">
      <c r="F33905" s="9"/>
      <c r="N33905" s="50"/>
      <c r="O33905" s="50"/>
      <c r="P33905" s="50"/>
      <c r="Q33905" s="50" t="s">
        <v>368</v>
      </c>
      <c r="R33905" s="9" t="s">
        <v>368</v>
      </c>
      <c r="S33905" s="50" t="s">
        <v>368</v>
      </c>
      <c r="T33905" s="9" t="s">
        <v>368</v>
      </c>
      <c r="U33905" s="9" t="s">
        <v>368</v>
      </c>
    </row>
    <row r="33906">
      <c r="F33906" s="9"/>
      <c r="N33906" s="50"/>
      <c r="O33906" s="50"/>
      <c r="P33906" s="50"/>
      <c r="Q33906" s="50" t="s">
        <v>368</v>
      </c>
      <c r="R33906" s="9" t="s">
        <v>368</v>
      </c>
      <c r="S33906" s="50" t="s">
        <v>368</v>
      </c>
      <c r="T33906" s="9" t="s">
        <v>368</v>
      </c>
      <c r="U33906" s="9" t="s">
        <v>368</v>
      </c>
    </row>
    <row r="33907">
      <c r="F33907" s="9"/>
      <c r="N33907" s="50"/>
      <c r="O33907" s="50"/>
      <c r="P33907" s="50"/>
      <c r="Q33907" s="50" t="s">
        <v>368</v>
      </c>
      <c r="R33907" s="9" t="s">
        <v>368</v>
      </c>
      <c r="S33907" s="50" t="s">
        <v>368</v>
      </c>
      <c r="T33907" s="9" t="s">
        <v>368</v>
      </c>
      <c r="U33907" s="9" t="s">
        <v>368</v>
      </c>
    </row>
    <row r="33908">
      <c r="F33908" s="9"/>
      <c r="N33908" s="50"/>
      <c r="O33908" s="50"/>
      <c r="P33908" s="50"/>
      <c r="Q33908" s="50" t="s">
        <v>368</v>
      </c>
      <c r="R33908" s="9" t="s">
        <v>368</v>
      </c>
      <c r="S33908" s="50" t="s">
        <v>368</v>
      </c>
      <c r="T33908" s="9" t="s">
        <v>368</v>
      </c>
      <c r="U33908" s="9" t="s">
        <v>368</v>
      </c>
    </row>
    <row r="33909">
      <c r="F33909" s="9"/>
      <c r="N33909" s="50"/>
      <c r="O33909" s="50"/>
      <c r="P33909" s="50"/>
      <c r="Q33909" s="50" t="s">
        <v>368</v>
      </c>
      <c r="R33909" s="9" t="s">
        <v>368</v>
      </c>
      <c r="S33909" s="50" t="s">
        <v>368</v>
      </c>
      <c r="T33909" s="9" t="s">
        <v>368</v>
      </c>
      <c r="U33909" s="9" t="s">
        <v>368</v>
      </c>
    </row>
    <row r="33910">
      <c r="F33910" s="9"/>
      <c r="N33910" s="50"/>
      <c r="O33910" s="50"/>
      <c r="P33910" s="50"/>
      <c r="Q33910" s="50" t="s">
        <v>368</v>
      </c>
      <c r="R33910" s="9" t="s">
        <v>368</v>
      </c>
      <c r="S33910" s="50" t="s">
        <v>368</v>
      </c>
      <c r="T33910" s="9" t="s">
        <v>368</v>
      </c>
      <c r="U33910" s="9" t="s">
        <v>368</v>
      </c>
    </row>
    <row r="33911">
      <c r="F33911" s="9"/>
      <c r="N33911" s="50"/>
      <c r="O33911" s="50"/>
      <c r="P33911" s="50"/>
      <c r="Q33911" s="50" t="s">
        <v>368</v>
      </c>
      <c r="R33911" s="9" t="s">
        <v>368</v>
      </c>
      <c r="S33911" s="50" t="s">
        <v>368</v>
      </c>
      <c r="T33911" s="9" t="s">
        <v>368</v>
      </c>
      <c r="U33911" s="9" t="s">
        <v>368</v>
      </c>
    </row>
    <row r="33912">
      <c r="F33912" s="9"/>
      <c r="N33912" s="50"/>
      <c r="O33912" s="50"/>
      <c r="P33912" s="50"/>
      <c r="Q33912" s="50" t="s">
        <v>368</v>
      </c>
      <c r="R33912" s="9" t="s">
        <v>368</v>
      </c>
      <c r="S33912" s="50" t="s">
        <v>368</v>
      </c>
      <c r="T33912" s="9" t="s">
        <v>368</v>
      </c>
      <c r="U33912" s="9" t="s">
        <v>368</v>
      </c>
    </row>
    <row r="33913">
      <c r="F33913" s="9"/>
      <c r="N33913" s="50"/>
      <c r="O33913" s="50"/>
      <c r="P33913" s="50"/>
      <c r="Q33913" s="50" t="s">
        <v>368</v>
      </c>
      <c r="R33913" s="9" t="s">
        <v>368</v>
      </c>
      <c r="S33913" s="50" t="s">
        <v>368</v>
      </c>
      <c r="T33913" s="9" t="s">
        <v>368</v>
      </c>
      <c r="U33913" s="9" t="s">
        <v>368</v>
      </c>
    </row>
    <row r="33914">
      <c r="F33914" s="9"/>
      <c r="N33914" s="50"/>
      <c r="O33914" s="50"/>
      <c r="P33914" s="50"/>
      <c r="Q33914" s="50" t="s">
        <v>368</v>
      </c>
      <c r="R33914" s="9" t="s">
        <v>368</v>
      </c>
      <c r="S33914" s="50" t="s">
        <v>368</v>
      </c>
      <c r="T33914" s="9" t="s">
        <v>368</v>
      </c>
      <c r="U33914" s="9" t="s">
        <v>368</v>
      </c>
    </row>
    <row r="33915">
      <c r="F33915" s="9"/>
      <c r="N33915" s="50"/>
      <c r="O33915" s="50"/>
      <c r="P33915" s="50"/>
      <c r="Q33915" s="50" t="s">
        <v>368</v>
      </c>
      <c r="R33915" s="9" t="s">
        <v>368</v>
      </c>
      <c r="S33915" s="50" t="s">
        <v>368</v>
      </c>
      <c r="T33915" s="9" t="s">
        <v>368</v>
      </c>
      <c r="U33915" s="9" t="s">
        <v>368</v>
      </c>
    </row>
    <row r="33916">
      <c r="F33916" s="9"/>
      <c r="N33916" s="50"/>
      <c r="O33916" s="50"/>
      <c r="P33916" s="50"/>
      <c r="Q33916" s="50" t="s">
        <v>368</v>
      </c>
      <c r="R33916" s="9" t="s">
        <v>368</v>
      </c>
      <c r="S33916" s="50" t="s">
        <v>368</v>
      </c>
      <c r="T33916" s="9" t="s">
        <v>368</v>
      </c>
      <c r="U33916" s="9" t="s">
        <v>368</v>
      </c>
    </row>
    <row r="33917">
      <c r="F33917" s="9"/>
      <c r="N33917" s="50"/>
      <c r="O33917" s="50"/>
      <c r="P33917" s="50"/>
      <c r="Q33917" s="50" t="s">
        <v>368</v>
      </c>
      <c r="R33917" s="9" t="s">
        <v>368</v>
      </c>
      <c r="S33917" s="50" t="s">
        <v>368</v>
      </c>
      <c r="T33917" s="9" t="s">
        <v>368</v>
      </c>
      <c r="U33917" s="9" t="s">
        <v>368</v>
      </c>
    </row>
    <row r="33918">
      <c r="F33918" s="9"/>
      <c r="N33918" s="50"/>
      <c r="O33918" s="50"/>
      <c r="P33918" s="50"/>
      <c r="Q33918" s="50" t="s">
        <v>368</v>
      </c>
      <c r="R33918" s="9" t="s">
        <v>368</v>
      </c>
      <c r="S33918" s="50" t="s">
        <v>368</v>
      </c>
      <c r="T33918" s="9" t="s">
        <v>368</v>
      </c>
      <c r="U33918" s="9" t="s">
        <v>368</v>
      </c>
    </row>
    <row r="33919">
      <c r="F33919" s="9"/>
      <c r="N33919" s="50"/>
      <c r="O33919" s="50"/>
      <c r="P33919" s="50"/>
      <c r="Q33919" s="50" t="s">
        <v>368</v>
      </c>
      <c r="R33919" s="9" t="s">
        <v>368</v>
      </c>
      <c r="S33919" s="50" t="s">
        <v>368</v>
      </c>
      <c r="T33919" s="9" t="s">
        <v>368</v>
      </c>
      <c r="U33919" s="9" t="s">
        <v>368</v>
      </c>
    </row>
    <row r="33920">
      <c r="F33920" s="9"/>
      <c r="N33920" s="50"/>
      <c r="O33920" s="50"/>
      <c r="P33920" s="50"/>
      <c r="Q33920" s="50" t="s">
        <v>368</v>
      </c>
      <c r="R33920" s="9" t="s">
        <v>368</v>
      </c>
      <c r="S33920" s="50" t="s">
        <v>368</v>
      </c>
      <c r="T33920" s="9" t="s">
        <v>368</v>
      </c>
      <c r="U33920" s="9" t="s">
        <v>368</v>
      </c>
    </row>
    <row r="33921">
      <c r="F33921" s="9"/>
      <c r="N33921" s="50"/>
      <c r="O33921" s="50"/>
      <c r="P33921" s="50"/>
      <c r="Q33921" s="50" t="s">
        <v>368</v>
      </c>
      <c r="R33921" s="9" t="s">
        <v>368</v>
      </c>
      <c r="S33921" s="50" t="s">
        <v>368</v>
      </c>
      <c r="T33921" s="9" t="s">
        <v>368</v>
      </c>
      <c r="U33921" s="9" t="s">
        <v>368</v>
      </c>
    </row>
    <row r="33922">
      <c r="F33922" s="9"/>
      <c r="N33922" s="50"/>
      <c r="O33922" s="50"/>
      <c r="P33922" s="50"/>
      <c r="Q33922" s="50" t="s">
        <v>368</v>
      </c>
      <c r="R33922" s="9" t="s">
        <v>368</v>
      </c>
      <c r="S33922" s="50" t="s">
        <v>368</v>
      </c>
      <c r="T33922" s="9" t="s">
        <v>368</v>
      </c>
      <c r="U33922" s="9" t="s">
        <v>368</v>
      </c>
    </row>
    <row r="33923">
      <c r="F33923" s="9"/>
      <c r="N33923" s="50"/>
      <c r="O33923" s="50"/>
      <c r="P33923" s="50"/>
      <c r="Q33923" s="50" t="s">
        <v>368</v>
      </c>
      <c r="R33923" s="9" t="s">
        <v>368</v>
      </c>
      <c r="S33923" s="50" t="s">
        <v>368</v>
      </c>
      <c r="T33923" s="9" t="s">
        <v>368</v>
      </c>
      <c r="U33923" s="9" t="s">
        <v>368</v>
      </c>
    </row>
    <row r="33924">
      <c r="F33924" s="9"/>
      <c r="N33924" s="50"/>
      <c r="O33924" s="50"/>
      <c r="P33924" s="50"/>
      <c r="Q33924" s="50" t="s">
        <v>368</v>
      </c>
      <c r="R33924" s="9" t="s">
        <v>368</v>
      </c>
      <c r="S33924" s="50" t="s">
        <v>368</v>
      </c>
      <c r="T33924" s="9" t="s">
        <v>368</v>
      </c>
      <c r="U33924" s="9" t="s">
        <v>368</v>
      </c>
    </row>
    <row r="33925">
      <c r="F33925" s="9"/>
      <c r="N33925" s="50"/>
      <c r="O33925" s="50"/>
      <c r="P33925" s="50"/>
      <c r="Q33925" s="50" t="s">
        <v>368</v>
      </c>
      <c r="R33925" s="9" t="s">
        <v>368</v>
      </c>
      <c r="S33925" s="50" t="s">
        <v>368</v>
      </c>
      <c r="T33925" s="9" t="s">
        <v>368</v>
      </c>
      <c r="U33925" s="9" t="s">
        <v>368</v>
      </c>
    </row>
    <row r="33926">
      <c r="F33926" s="9"/>
      <c r="N33926" s="50"/>
      <c r="O33926" s="50"/>
      <c r="P33926" s="50"/>
      <c r="Q33926" s="50" t="s">
        <v>368</v>
      </c>
      <c r="R33926" s="9" t="s">
        <v>368</v>
      </c>
      <c r="S33926" s="50" t="s">
        <v>368</v>
      </c>
      <c r="T33926" s="9" t="s">
        <v>368</v>
      </c>
      <c r="U33926" s="9" t="s">
        <v>368</v>
      </c>
    </row>
    <row r="33927">
      <c r="F33927" s="9"/>
      <c r="N33927" s="50"/>
      <c r="O33927" s="50"/>
      <c r="P33927" s="50"/>
      <c r="Q33927" s="50" t="s">
        <v>368</v>
      </c>
      <c r="R33927" s="9" t="s">
        <v>368</v>
      </c>
      <c r="S33927" s="50" t="s">
        <v>368</v>
      </c>
      <c r="T33927" s="9" t="s">
        <v>368</v>
      </c>
      <c r="U33927" s="9" t="s">
        <v>368</v>
      </c>
    </row>
    <row r="33928">
      <c r="F33928" s="9"/>
      <c r="N33928" s="50"/>
      <c r="O33928" s="50"/>
      <c r="P33928" s="50"/>
      <c r="Q33928" s="50" t="s">
        <v>368</v>
      </c>
      <c r="R33928" s="9" t="s">
        <v>368</v>
      </c>
      <c r="S33928" s="50" t="s">
        <v>368</v>
      </c>
      <c r="T33928" s="9" t="s">
        <v>368</v>
      </c>
      <c r="U33928" s="9" t="s">
        <v>368</v>
      </c>
    </row>
    <row r="33929">
      <c r="F33929" s="9"/>
      <c r="N33929" s="50"/>
      <c r="O33929" s="50"/>
      <c r="P33929" s="50"/>
      <c r="Q33929" s="50" t="s">
        <v>368</v>
      </c>
      <c r="R33929" s="9" t="s">
        <v>368</v>
      </c>
      <c r="S33929" s="50" t="s">
        <v>368</v>
      </c>
      <c r="T33929" s="9" t="s">
        <v>368</v>
      </c>
      <c r="U33929" s="9" t="s">
        <v>368</v>
      </c>
    </row>
    <row r="33930">
      <c r="F33930" s="9"/>
      <c r="N33930" s="50"/>
      <c r="O33930" s="50"/>
      <c r="P33930" s="50"/>
      <c r="Q33930" s="50" t="s">
        <v>368</v>
      </c>
      <c r="R33930" s="9" t="s">
        <v>368</v>
      </c>
      <c r="S33930" s="50" t="s">
        <v>368</v>
      </c>
      <c r="T33930" s="9" t="s">
        <v>368</v>
      </c>
      <c r="U33930" s="9" t="s">
        <v>368</v>
      </c>
    </row>
    <row r="33931">
      <c r="F33931" s="9"/>
      <c r="N33931" s="50"/>
      <c r="O33931" s="50"/>
      <c r="P33931" s="50"/>
      <c r="Q33931" s="50" t="s">
        <v>368</v>
      </c>
      <c r="R33931" s="9" t="s">
        <v>368</v>
      </c>
      <c r="S33931" s="50" t="s">
        <v>368</v>
      </c>
      <c r="T33931" s="9" t="s">
        <v>368</v>
      </c>
      <c r="U33931" s="9" t="s">
        <v>368</v>
      </c>
    </row>
    <row r="33932">
      <c r="F33932" s="9"/>
      <c r="N33932" s="50"/>
      <c r="O33932" s="50"/>
      <c r="P33932" s="50"/>
      <c r="Q33932" s="50" t="s">
        <v>368</v>
      </c>
      <c r="R33932" s="9" t="s">
        <v>368</v>
      </c>
      <c r="S33932" s="50" t="s">
        <v>368</v>
      </c>
      <c r="T33932" s="9" t="s">
        <v>368</v>
      </c>
      <c r="U33932" s="9" t="s">
        <v>368</v>
      </c>
    </row>
    <row r="33933">
      <c r="F33933" s="9"/>
      <c r="N33933" s="50"/>
      <c r="O33933" s="50"/>
      <c r="P33933" s="50"/>
      <c r="Q33933" s="50" t="s">
        <v>368</v>
      </c>
      <c r="R33933" s="9" t="s">
        <v>368</v>
      </c>
      <c r="S33933" s="50" t="s">
        <v>368</v>
      </c>
      <c r="T33933" s="9" t="s">
        <v>368</v>
      </c>
      <c r="U33933" s="9" t="s">
        <v>368</v>
      </c>
    </row>
    <row r="33934">
      <c r="F33934" s="9"/>
      <c r="N33934" s="50"/>
      <c r="O33934" s="50"/>
      <c r="P33934" s="50"/>
      <c r="Q33934" s="50" t="s">
        <v>368</v>
      </c>
      <c r="R33934" s="9" t="s">
        <v>368</v>
      </c>
      <c r="S33934" s="50" t="s">
        <v>368</v>
      </c>
      <c r="T33934" s="9" t="s">
        <v>368</v>
      </c>
      <c r="U33934" s="9" t="s">
        <v>368</v>
      </c>
    </row>
    <row r="33935">
      <c r="F33935" s="9"/>
      <c r="N33935" s="50"/>
      <c r="O33935" s="50"/>
      <c r="P33935" s="50"/>
      <c r="Q33935" s="50" t="s">
        <v>368</v>
      </c>
      <c r="R33935" s="9" t="s">
        <v>368</v>
      </c>
      <c r="S33935" s="50" t="s">
        <v>368</v>
      </c>
      <c r="T33935" s="9" t="s">
        <v>368</v>
      </c>
      <c r="U33935" s="9" t="s">
        <v>368</v>
      </c>
    </row>
    <row r="33936">
      <c r="F33936" s="9"/>
      <c r="N33936" s="50"/>
      <c r="O33936" s="50"/>
      <c r="P33936" s="50"/>
      <c r="Q33936" s="50" t="s">
        <v>368</v>
      </c>
      <c r="R33936" s="9" t="s">
        <v>368</v>
      </c>
      <c r="S33936" s="50" t="s">
        <v>368</v>
      </c>
      <c r="T33936" s="9" t="s">
        <v>368</v>
      </c>
      <c r="U33936" s="9" t="s">
        <v>368</v>
      </c>
    </row>
    <row r="33937">
      <c r="F33937" s="9"/>
      <c r="N33937" s="50"/>
      <c r="O33937" s="50"/>
      <c r="P33937" s="50"/>
      <c r="Q33937" s="50" t="s">
        <v>368</v>
      </c>
      <c r="R33937" s="9" t="s">
        <v>368</v>
      </c>
      <c r="S33937" s="50" t="s">
        <v>368</v>
      </c>
      <c r="T33937" s="9" t="s">
        <v>368</v>
      </c>
      <c r="U33937" s="9" t="s">
        <v>368</v>
      </c>
    </row>
    <row r="33938">
      <c r="F33938" s="9"/>
      <c r="N33938" s="50"/>
      <c r="O33938" s="50"/>
      <c r="P33938" s="50"/>
      <c r="Q33938" s="50" t="s">
        <v>368</v>
      </c>
      <c r="R33938" s="9" t="s">
        <v>368</v>
      </c>
      <c r="S33938" s="50" t="s">
        <v>368</v>
      </c>
      <c r="T33938" s="9" t="s">
        <v>368</v>
      </c>
      <c r="U33938" s="9" t="s">
        <v>368</v>
      </c>
    </row>
    <row r="33939">
      <c r="F33939" s="9"/>
      <c r="N33939" s="50"/>
      <c r="O33939" s="50"/>
      <c r="P33939" s="50"/>
      <c r="Q33939" s="50" t="s">
        <v>368</v>
      </c>
      <c r="R33939" s="9" t="s">
        <v>368</v>
      </c>
      <c r="S33939" s="50" t="s">
        <v>368</v>
      </c>
      <c r="T33939" s="9" t="s">
        <v>368</v>
      </c>
      <c r="U33939" s="9" t="s">
        <v>368</v>
      </c>
    </row>
    <row r="33940">
      <c r="F33940" s="9"/>
      <c r="N33940" s="50"/>
      <c r="O33940" s="50"/>
      <c r="P33940" s="50"/>
      <c r="Q33940" s="50" t="s">
        <v>368</v>
      </c>
      <c r="R33940" s="9" t="s">
        <v>368</v>
      </c>
      <c r="S33940" s="50" t="s">
        <v>368</v>
      </c>
      <c r="T33940" s="9" t="s">
        <v>368</v>
      </c>
      <c r="U33940" s="9" t="s">
        <v>368</v>
      </c>
    </row>
    <row r="33941">
      <c r="F33941" s="9"/>
      <c r="N33941" s="50"/>
      <c r="O33941" s="50"/>
      <c r="P33941" s="50"/>
      <c r="Q33941" s="50" t="s">
        <v>368</v>
      </c>
      <c r="R33941" s="9" t="s">
        <v>368</v>
      </c>
      <c r="S33941" s="50" t="s">
        <v>368</v>
      </c>
      <c r="T33941" s="9" t="s">
        <v>368</v>
      </c>
      <c r="U33941" s="9" t="s">
        <v>368</v>
      </c>
    </row>
    <row r="33942">
      <c r="F33942" s="9"/>
      <c r="N33942" s="50"/>
      <c r="O33942" s="50"/>
      <c r="P33942" s="50"/>
      <c r="Q33942" s="50" t="s">
        <v>368</v>
      </c>
      <c r="R33942" s="9" t="s">
        <v>368</v>
      </c>
      <c r="S33942" s="50" t="s">
        <v>368</v>
      </c>
      <c r="T33942" s="9" t="s">
        <v>368</v>
      </c>
      <c r="U33942" s="9" t="s">
        <v>368</v>
      </c>
    </row>
    <row r="33943">
      <c r="F33943" s="9"/>
      <c r="N33943" s="50"/>
      <c r="O33943" s="50"/>
      <c r="P33943" s="50"/>
      <c r="Q33943" s="50" t="s">
        <v>368</v>
      </c>
      <c r="R33943" s="9" t="s">
        <v>368</v>
      </c>
      <c r="S33943" s="50" t="s">
        <v>368</v>
      </c>
      <c r="T33943" s="9" t="s">
        <v>368</v>
      </c>
      <c r="U33943" s="9" t="s">
        <v>368</v>
      </c>
    </row>
    <row r="33944">
      <c r="F33944" s="9"/>
      <c r="N33944" s="50"/>
      <c r="O33944" s="50"/>
      <c r="P33944" s="50"/>
      <c r="Q33944" s="50" t="s">
        <v>368</v>
      </c>
      <c r="R33944" s="9" t="s">
        <v>368</v>
      </c>
      <c r="S33944" s="50" t="s">
        <v>368</v>
      </c>
      <c r="T33944" s="9" t="s">
        <v>368</v>
      </c>
      <c r="U33944" s="9" t="s">
        <v>368</v>
      </c>
    </row>
    <row r="33945">
      <c r="F33945" s="9"/>
      <c r="N33945" s="50"/>
      <c r="O33945" s="50"/>
      <c r="P33945" s="50"/>
      <c r="Q33945" s="50" t="s">
        <v>368</v>
      </c>
      <c r="R33945" s="9" t="s">
        <v>368</v>
      </c>
      <c r="S33945" s="50" t="s">
        <v>368</v>
      </c>
      <c r="T33945" s="9" t="s">
        <v>368</v>
      </c>
      <c r="U33945" s="9" t="s">
        <v>368</v>
      </c>
    </row>
    <row r="33946">
      <c r="F33946" s="9"/>
      <c r="N33946" s="50"/>
      <c r="O33946" s="50"/>
      <c r="P33946" s="50"/>
      <c r="Q33946" s="50" t="s">
        <v>368</v>
      </c>
      <c r="R33946" s="9" t="s">
        <v>368</v>
      </c>
      <c r="S33946" s="50" t="s">
        <v>368</v>
      </c>
      <c r="T33946" s="9" t="s">
        <v>368</v>
      </c>
      <c r="U33946" s="9" t="s">
        <v>368</v>
      </c>
    </row>
    <row r="33947">
      <c r="F33947" s="9"/>
      <c r="N33947" s="50"/>
      <c r="O33947" s="50"/>
      <c r="P33947" s="50"/>
      <c r="Q33947" s="50" t="s">
        <v>368</v>
      </c>
      <c r="R33947" s="9" t="s">
        <v>368</v>
      </c>
      <c r="S33947" s="50" t="s">
        <v>368</v>
      </c>
      <c r="T33947" s="9" t="s">
        <v>368</v>
      </c>
      <c r="U33947" s="9" t="s">
        <v>368</v>
      </c>
    </row>
    <row r="33948">
      <c r="F33948" s="9"/>
      <c r="N33948" s="50"/>
      <c r="O33948" s="50"/>
      <c r="P33948" s="50"/>
      <c r="Q33948" s="50" t="s">
        <v>368</v>
      </c>
      <c r="R33948" s="9" t="s">
        <v>368</v>
      </c>
      <c r="S33948" s="50" t="s">
        <v>368</v>
      </c>
      <c r="T33948" s="9" t="s">
        <v>368</v>
      </c>
      <c r="U33948" s="9" t="s">
        <v>368</v>
      </c>
    </row>
    <row r="33949">
      <c r="F33949" s="9"/>
      <c r="N33949" s="50"/>
      <c r="O33949" s="50"/>
      <c r="P33949" s="50"/>
      <c r="Q33949" s="50" t="s">
        <v>368</v>
      </c>
      <c r="R33949" s="9" t="s">
        <v>368</v>
      </c>
      <c r="S33949" s="50" t="s">
        <v>368</v>
      </c>
      <c r="T33949" s="9" t="s">
        <v>368</v>
      </c>
      <c r="U33949" s="9" t="s">
        <v>368</v>
      </c>
    </row>
    <row r="33950">
      <c r="F33950" s="9"/>
      <c r="N33950" s="50"/>
      <c r="O33950" s="50"/>
      <c r="P33950" s="50"/>
      <c r="Q33950" s="50" t="s">
        <v>368</v>
      </c>
      <c r="R33950" s="9" t="s">
        <v>368</v>
      </c>
      <c r="S33950" s="50" t="s">
        <v>368</v>
      </c>
      <c r="T33950" s="9" t="s">
        <v>368</v>
      </c>
      <c r="U33950" s="9" t="s">
        <v>368</v>
      </c>
    </row>
    <row r="33951">
      <c r="F33951" s="9"/>
      <c r="N33951" s="50"/>
      <c r="O33951" s="50"/>
      <c r="P33951" s="50"/>
      <c r="Q33951" s="50" t="s">
        <v>368</v>
      </c>
      <c r="R33951" s="9" t="s">
        <v>368</v>
      </c>
      <c r="S33951" s="50" t="s">
        <v>368</v>
      </c>
      <c r="T33951" s="9" t="s">
        <v>368</v>
      </c>
      <c r="U33951" s="9" t="s">
        <v>368</v>
      </c>
    </row>
    <row r="33952">
      <c r="F33952" s="9"/>
      <c r="N33952" s="50"/>
      <c r="O33952" s="50"/>
      <c r="P33952" s="50"/>
      <c r="Q33952" s="50" t="s">
        <v>368</v>
      </c>
      <c r="R33952" s="9" t="s">
        <v>368</v>
      </c>
      <c r="S33952" s="50" t="s">
        <v>368</v>
      </c>
      <c r="T33952" s="9" t="s">
        <v>368</v>
      </c>
      <c r="U33952" s="9" t="s">
        <v>368</v>
      </c>
    </row>
    <row r="33953">
      <c r="F33953" s="9"/>
      <c r="N33953" s="50"/>
      <c r="O33953" s="50"/>
      <c r="P33953" s="50"/>
      <c r="Q33953" s="50" t="s">
        <v>368</v>
      </c>
      <c r="R33953" s="9" t="s">
        <v>368</v>
      </c>
      <c r="S33953" s="50" t="s">
        <v>368</v>
      </c>
      <c r="T33953" s="9" t="s">
        <v>368</v>
      </c>
      <c r="U33953" s="9" t="s">
        <v>368</v>
      </c>
    </row>
    <row r="33954">
      <c r="F33954" s="9"/>
      <c r="N33954" s="50"/>
      <c r="O33954" s="50"/>
      <c r="P33954" s="50"/>
      <c r="Q33954" s="50" t="s">
        <v>368</v>
      </c>
      <c r="R33954" s="9" t="s">
        <v>368</v>
      </c>
      <c r="S33954" s="50" t="s">
        <v>368</v>
      </c>
      <c r="T33954" s="9" t="s">
        <v>368</v>
      </c>
      <c r="U33954" s="9" t="s">
        <v>368</v>
      </c>
    </row>
    <row r="33955">
      <c r="F33955" s="9"/>
      <c r="N33955" s="50"/>
      <c r="O33955" s="50"/>
      <c r="P33955" s="50"/>
      <c r="Q33955" s="50" t="s">
        <v>368</v>
      </c>
      <c r="R33955" s="9" t="s">
        <v>368</v>
      </c>
      <c r="S33955" s="50" t="s">
        <v>368</v>
      </c>
      <c r="T33955" s="9" t="s">
        <v>368</v>
      </c>
      <c r="U33955" s="9" t="s">
        <v>368</v>
      </c>
    </row>
    <row r="33956">
      <c r="F33956" s="9"/>
      <c r="N33956" s="50"/>
      <c r="O33956" s="50"/>
      <c r="P33956" s="50"/>
      <c r="Q33956" s="50" t="s">
        <v>368</v>
      </c>
      <c r="R33956" s="9" t="s">
        <v>368</v>
      </c>
      <c r="S33956" s="50" t="s">
        <v>368</v>
      </c>
      <c r="T33956" s="9" t="s">
        <v>368</v>
      </c>
      <c r="U33956" s="9" t="s">
        <v>368</v>
      </c>
    </row>
    <row r="33957">
      <c r="F33957" s="9"/>
      <c r="N33957" s="50"/>
      <c r="O33957" s="50"/>
      <c r="P33957" s="50"/>
      <c r="Q33957" s="50" t="s">
        <v>368</v>
      </c>
      <c r="R33957" s="9" t="s">
        <v>368</v>
      </c>
      <c r="S33957" s="50" t="s">
        <v>368</v>
      </c>
      <c r="T33957" s="9" t="s">
        <v>368</v>
      </c>
      <c r="U33957" s="9" t="s">
        <v>368</v>
      </c>
    </row>
    <row r="33958">
      <c r="F33958" s="9"/>
      <c r="N33958" s="50"/>
      <c r="O33958" s="50"/>
      <c r="P33958" s="50"/>
      <c r="Q33958" s="50" t="s">
        <v>368</v>
      </c>
      <c r="R33958" s="9" t="s">
        <v>368</v>
      </c>
      <c r="S33958" s="50" t="s">
        <v>368</v>
      </c>
      <c r="T33958" s="9" t="s">
        <v>368</v>
      </c>
      <c r="U33958" s="9" t="s">
        <v>368</v>
      </c>
    </row>
    <row r="33959">
      <c r="F33959" s="9"/>
      <c r="N33959" s="50"/>
      <c r="O33959" s="50"/>
      <c r="P33959" s="50"/>
      <c r="Q33959" s="50" t="s">
        <v>368</v>
      </c>
      <c r="R33959" s="9" t="s">
        <v>368</v>
      </c>
      <c r="S33959" s="50" t="s">
        <v>368</v>
      </c>
      <c r="T33959" s="9" t="s">
        <v>368</v>
      </c>
      <c r="U33959" s="9" t="s">
        <v>368</v>
      </c>
    </row>
    <row r="33960">
      <c r="F33960" s="9"/>
      <c r="N33960" s="50"/>
      <c r="O33960" s="50"/>
      <c r="P33960" s="50"/>
      <c r="Q33960" s="50" t="s">
        <v>368</v>
      </c>
      <c r="R33960" s="9" t="s">
        <v>368</v>
      </c>
      <c r="S33960" s="50" t="s">
        <v>368</v>
      </c>
      <c r="T33960" s="9" t="s">
        <v>368</v>
      </c>
      <c r="U33960" s="9" t="s">
        <v>368</v>
      </c>
    </row>
    <row r="33961">
      <c r="F33961" s="9"/>
      <c r="N33961" s="50"/>
      <c r="O33961" s="50"/>
      <c r="P33961" s="50"/>
      <c r="Q33961" s="50" t="s">
        <v>368</v>
      </c>
      <c r="R33961" s="9" t="s">
        <v>368</v>
      </c>
      <c r="S33961" s="50" t="s">
        <v>368</v>
      </c>
      <c r="T33961" s="9" t="s">
        <v>368</v>
      </c>
      <c r="U33961" s="9" t="s">
        <v>368</v>
      </c>
    </row>
    <row r="33962">
      <c r="F33962" s="9"/>
      <c r="N33962" s="50"/>
      <c r="O33962" s="50"/>
      <c r="P33962" s="50"/>
      <c r="Q33962" s="50" t="s">
        <v>368</v>
      </c>
      <c r="R33962" s="9" t="s">
        <v>368</v>
      </c>
      <c r="S33962" s="50" t="s">
        <v>368</v>
      </c>
      <c r="T33962" s="9" t="s">
        <v>368</v>
      </c>
      <c r="U33962" s="9" t="s">
        <v>368</v>
      </c>
    </row>
    <row r="33963">
      <c r="F33963" s="9"/>
      <c r="N33963" s="50"/>
      <c r="O33963" s="50"/>
      <c r="P33963" s="50"/>
      <c r="Q33963" s="50" t="s">
        <v>368</v>
      </c>
      <c r="R33963" s="9" t="s">
        <v>368</v>
      </c>
      <c r="S33963" s="50" t="s">
        <v>368</v>
      </c>
      <c r="T33963" s="9" t="s">
        <v>368</v>
      </c>
      <c r="U33963" s="9" t="s">
        <v>368</v>
      </c>
    </row>
    <row r="33964">
      <c r="F33964" s="9"/>
      <c r="N33964" s="50"/>
      <c r="O33964" s="50"/>
      <c r="P33964" s="50"/>
      <c r="Q33964" s="50" t="s">
        <v>368</v>
      </c>
      <c r="R33964" s="9" t="s">
        <v>368</v>
      </c>
      <c r="S33964" s="50" t="s">
        <v>368</v>
      </c>
      <c r="T33964" s="9" t="s">
        <v>368</v>
      </c>
      <c r="U33964" s="9" t="s">
        <v>368</v>
      </c>
    </row>
    <row r="33965">
      <c r="F33965" s="9"/>
      <c r="N33965" s="50"/>
      <c r="O33965" s="50"/>
      <c r="P33965" s="50"/>
      <c r="Q33965" s="50" t="s">
        <v>368</v>
      </c>
      <c r="R33965" s="9" t="s">
        <v>368</v>
      </c>
      <c r="S33965" s="50" t="s">
        <v>368</v>
      </c>
      <c r="T33965" s="9" t="s">
        <v>368</v>
      </c>
      <c r="U33965" s="9" t="s">
        <v>368</v>
      </c>
    </row>
    <row r="33966">
      <c r="F33966" s="9"/>
      <c r="N33966" s="50"/>
      <c r="O33966" s="50"/>
      <c r="P33966" s="50"/>
      <c r="Q33966" s="50" t="s">
        <v>368</v>
      </c>
      <c r="R33966" s="9" t="s">
        <v>368</v>
      </c>
      <c r="S33966" s="50" t="s">
        <v>368</v>
      </c>
      <c r="T33966" s="9" t="s">
        <v>368</v>
      </c>
      <c r="U33966" s="9" t="s">
        <v>368</v>
      </c>
    </row>
    <row r="33967">
      <c r="F33967" s="9"/>
      <c r="N33967" s="50"/>
      <c r="O33967" s="50"/>
      <c r="P33967" s="50"/>
      <c r="Q33967" s="50" t="s">
        <v>368</v>
      </c>
      <c r="R33967" s="9" t="s">
        <v>368</v>
      </c>
      <c r="S33967" s="50" t="s">
        <v>368</v>
      </c>
      <c r="T33967" s="9" t="s">
        <v>368</v>
      </c>
      <c r="U33967" s="9" t="s">
        <v>368</v>
      </c>
    </row>
    <row r="33968">
      <c r="F33968" s="9"/>
      <c r="N33968" s="50"/>
      <c r="O33968" s="50"/>
      <c r="P33968" s="50"/>
      <c r="Q33968" s="50" t="s">
        <v>368</v>
      </c>
      <c r="R33968" s="9" t="s">
        <v>368</v>
      </c>
      <c r="S33968" s="50" t="s">
        <v>368</v>
      </c>
      <c r="T33968" s="9" t="s">
        <v>368</v>
      </c>
      <c r="U33968" s="9" t="s">
        <v>368</v>
      </c>
    </row>
    <row r="33969">
      <c r="F33969" s="9"/>
      <c r="N33969" s="50"/>
      <c r="O33969" s="50"/>
      <c r="P33969" s="50"/>
      <c r="Q33969" s="50" t="s">
        <v>368</v>
      </c>
      <c r="R33969" s="9" t="s">
        <v>368</v>
      </c>
      <c r="S33969" s="50" t="s">
        <v>368</v>
      </c>
      <c r="T33969" s="9" t="s">
        <v>368</v>
      </c>
      <c r="U33969" s="9" t="s">
        <v>368</v>
      </c>
    </row>
    <row r="33970">
      <c r="F33970" s="9"/>
      <c r="N33970" s="50"/>
      <c r="O33970" s="50"/>
      <c r="P33970" s="50"/>
      <c r="Q33970" s="50" t="s">
        <v>368</v>
      </c>
      <c r="R33970" s="9" t="s">
        <v>368</v>
      </c>
      <c r="S33970" s="50" t="s">
        <v>368</v>
      </c>
      <c r="T33970" s="9" t="s">
        <v>368</v>
      </c>
      <c r="U33970" s="9" t="s">
        <v>368</v>
      </c>
    </row>
    <row r="33971">
      <c r="F33971" s="9"/>
      <c r="N33971" s="50"/>
      <c r="O33971" s="50"/>
      <c r="P33971" s="50"/>
      <c r="Q33971" s="50" t="s">
        <v>368</v>
      </c>
      <c r="R33971" s="9" t="s">
        <v>368</v>
      </c>
      <c r="S33971" s="50" t="s">
        <v>368</v>
      </c>
      <c r="T33971" s="9" t="s">
        <v>368</v>
      </c>
      <c r="U33971" s="9" t="s">
        <v>368</v>
      </c>
    </row>
    <row r="33972">
      <c r="F33972" s="9"/>
      <c r="N33972" s="50"/>
      <c r="O33972" s="50"/>
      <c r="P33972" s="50"/>
      <c r="Q33972" s="50" t="s">
        <v>368</v>
      </c>
      <c r="R33972" s="9" t="s">
        <v>368</v>
      </c>
      <c r="S33972" s="50" t="s">
        <v>368</v>
      </c>
      <c r="T33972" s="9" t="s">
        <v>368</v>
      </c>
      <c r="U33972" s="9" t="s">
        <v>368</v>
      </c>
    </row>
    <row r="33973">
      <c r="F33973" s="9"/>
      <c r="N33973" s="50"/>
      <c r="O33973" s="50"/>
      <c r="P33973" s="50"/>
      <c r="Q33973" s="50" t="s">
        <v>368</v>
      </c>
      <c r="R33973" s="9" t="s">
        <v>368</v>
      </c>
      <c r="S33973" s="50" t="s">
        <v>368</v>
      </c>
      <c r="T33973" s="9" t="s">
        <v>368</v>
      </c>
      <c r="U33973" s="9" t="s">
        <v>368</v>
      </c>
    </row>
    <row r="33974">
      <c r="F33974" s="9"/>
      <c r="N33974" s="50"/>
      <c r="O33974" s="50"/>
      <c r="P33974" s="50"/>
      <c r="Q33974" s="50" t="s">
        <v>368</v>
      </c>
      <c r="R33974" s="9" t="s">
        <v>368</v>
      </c>
      <c r="S33974" s="50" t="s">
        <v>368</v>
      </c>
      <c r="T33974" s="9" t="s">
        <v>368</v>
      </c>
      <c r="U33974" s="9" t="s">
        <v>368</v>
      </c>
    </row>
    <row r="33975">
      <c r="F33975" s="9"/>
      <c r="N33975" s="50"/>
      <c r="O33975" s="50"/>
      <c r="P33975" s="50"/>
      <c r="Q33975" s="50" t="s">
        <v>368</v>
      </c>
      <c r="R33975" s="9" t="s">
        <v>368</v>
      </c>
      <c r="S33975" s="50" t="s">
        <v>368</v>
      </c>
      <c r="T33975" s="9" t="s">
        <v>368</v>
      </c>
      <c r="U33975" s="9" t="s">
        <v>368</v>
      </c>
    </row>
    <row r="33976">
      <c r="F33976" s="9"/>
      <c r="N33976" s="50"/>
      <c r="O33976" s="50"/>
      <c r="P33976" s="50"/>
      <c r="Q33976" s="50" t="s">
        <v>368</v>
      </c>
      <c r="R33976" s="9" t="s">
        <v>368</v>
      </c>
      <c r="S33976" s="50" t="s">
        <v>368</v>
      </c>
      <c r="T33976" s="9" t="s">
        <v>368</v>
      </c>
      <c r="U33976" s="9" t="s">
        <v>368</v>
      </c>
    </row>
    <row r="33977">
      <c r="F33977" s="9"/>
      <c r="N33977" s="50"/>
      <c r="O33977" s="50"/>
      <c r="P33977" s="50"/>
      <c r="Q33977" s="50" t="s">
        <v>368</v>
      </c>
      <c r="R33977" s="9" t="s">
        <v>368</v>
      </c>
      <c r="S33977" s="50" t="s">
        <v>368</v>
      </c>
      <c r="T33977" s="9" t="s">
        <v>368</v>
      </c>
      <c r="U33977" s="9" t="s">
        <v>368</v>
      </c>
    </row>
    <row r="33978">
      <c r="F33978" s="9"/>
      <c r="N33978" s="50"/>
      <c r="O33978" s="50"/>
      <c r="P33978" s="50"/>
      <c r="Q33978" s="50" t="s">
        <v>368</v>
      </c>
      <c r="R33978" s="9" t="s">
        <v>368</v>
      </c>
      <c r="S33978" s="50" t="s">
        <v>368</v>
      </c>
      <c r="T33978" s="9" t="s">
        <v>368</v>
      </c>
      <c r="U33978" s="9" t="s">
        <v>368</v>
      </c>
    </row>
    <row r="33979">
      <c r="F33979" s="9"/>
      <c r="N33979" s="50"/>
      <c r="O33979" s="50"/>
      <c r="P33979" s="50"/>
      <c r="Q33979" s="50" t="s">
        <v>368</v>
      </c>
      <c r="R33979" s="9" t="s">
        <v>368</v>
      </c>
      <c r="S33979" s="50" t="s">
        <v>368</v>
      </c>
      <c r="T33979" s="9" t="s">
        <v>368</v>
      </c>
      <c r="U33979" s="9" t="s">
        <v>368</v>
      </c>
    </row>
    <row r="33980">
      <c r="F33980" s="9"/>
      <c r="N33980" s="50"/>
      <c r="O33980" s="50"/>
      <c r="P33980" s="50"/>
      <c r="Q33980" s="50" t="s">
        <v>368</v>
      </c>
      <c r="R33980" s="9" t="s">
        <v>368</v>
      </c>
      <c r="S33980" s="50" t="s">
        <v>368</v>
      </c>
      <c r="T33980" s="9" t="s">
        <v>368</v>
      </c>
      <c r="U33980" s="9" t="s">
        <v>368</v>
      </c>
    </row>
    <row r="33981">
      <c r="F33981" s="9"/>
      <c r="N33981" s="50"/>
      <c r="O33981" s="50"/>
      <c r="P33981" s="50"/>
      <c r="Q33981" s="50" t="s">
        <v>368</v>
      </c>
      <c r="R33981" s="9" t="s">
        <v>368</v>
      </c>
      <c r="S33981" s="50" t="s">
        <v>368</v>
      </c>
      <c r="T33981" s="9" t="s">
        <v>368</v>
      </c>
      <c r="U33981" s="9" t="s">
        <v>368</v>
      </c>
    </row>
    <row r="33982">
      <c r="F33982" s="9"/>
      <c r="N33982" s="50"/>
      <c r="O33982" s="50"/>
      <c r="P33982" s="50"/>
      <c r="Q33982" s="50" t="s">
        <v>368</v>
      </c>
      <c r="R33982" s="9" t="s">
        <v>368</v>
      </c>
      <c r="S33982" s="50" t="s">
        <v>368</v>
      </c>
      <c r="T33982" s="9" t="s">
        <v>368</v>
      </c>
      <c r="U33982" s="9" t="s">
        <v>368</v>
      </c>
    </row>
    <row r="33983">
      <c r="F33983" s="9"/>
      <c r="N33983" s="50"/>
      <c r="O33983" s="50"/>
      <c r="P33983" s="50"/>
      <c r="Q33983" s="50" t="s">
        <v>368</v>
      </c>
      <c r="R33983" s="9" t="s">
        <v>368</v>
      </c>
      <c r="S33983" s="50" t="s">
        <v>368</v>
      </c>
      <c r="T33983" s="9" t="s">
        <v>368</v>
      </c>
      <c r="U33983" s="9" t="s">
        <v>368</v>
      </c>
    </row>
    <row r="33984">
      <c r="F33984" s="9"/>
      <c r="N33984" s="50"/>
      <c r="O33984" s="50"/>
      <c r="P33984" s="50"/>
      <c r="Q33984" s="50" t="s">
        <v>368</v>
      </c>
      <c r="R33984" s="9" t="s">
        <v>368</v>
      </c>
      <c r="S33984" s="50" t="s">
        <v>368</v>
      </c>
      <c r="T33984" s="9" t="s">
        <v>368</v>
      </c>
      <c r="U33984" s="9" t="s">
        <v>368</v>
      </c>
    </row>
    <row r="33985">
      <c r="F33985" s="9"/>
      <c r="N33985" s="50"/>
      <c r="O33985" s="50"/>
      <c r="P33985" s="50"/>
      <c r="Q33985" s="50" t="s">
        <v>368</v>
      </c>
      <c r="R33985" s="9" t="s">
        <v>368</v>
      </c>
      <c r="S33985" s="50" t="s">
        <v>368</v>
      </c>
      <c r="T33985" s="9" t="s">
        <v>368</v>
      </c>
      <c r="U33985" s="9" t="s">
        <v>368</v>
      </c>
    </row>
    <row r="33986">
      <c r="F33986" s="9"/>
      <c r="N33986" s="50"/>
      <c r="O33986" s="50"/>
      <c r="P33986" s="50"/>
      <c r="Q33986" s="50" t="s">
        <v>368</v>
      </c>
      <c r="R33986" s="9" t="s">
        <v>368</v>
      </c>
      <c r="S33986" s="50" t="s">
        <v>368</v>
      </c>
      <c r="T33986" s="9" t="s">
        <v>368</v>
      </c>
      <c r="U33986" s="9" t="s">
        <v>368</v>
      </c>
    </row>
    <row r="33987">
      <c r="F33987" s="9"/>
      <c r="N33987" s="50"/>
      <c r="O33987" s="50"/>
      <c r="P33987" s="50"/>
      <c r="Q33987" s="50" t="s">
        <v>368</v>
      </c>
      <c r="R33987" s="9" t="s">
        <v>368</v>
      </c>
      <c r="S33987" s="50" t="s">
        <v>368</v>
      </c>
      <c r="T33987" s="9" t="s">
        <v>368</v>
      </c>
      <c r="U33987" s="9" t="s">
        <v>368</v>
      </c>
    </row>
    <row r="33988">
      <c r="F33988" s="9"/>
      <c r="N33988" s="50"/>
      <c r="O33988" s="50"/>
      <c r="P33988" s="50"/>
      <c r="Q33988" s="50" t="s">
        <v>368</v>
      </c>
      <c r="R33988" s="9" t="s">
        <v>368</v>
      </c>
      <c r="S33988" s="50" t="s">
        <v>368</v>
      </c>
      <c r="T33988" s="9" t="s">
        <v>368</v>
      </c>
      <c r="U33988" s="9" t="s">
        <v>368</v>
      </c>
    </row>
    <row r="33989">
      <c r="F33989" s="9"/>
      <c r="N33989" s="50"/>
      <c r="O33989" s="50"/>
      <c r="P33989" s="50"/>
      <c r="Q33989" s="50" t="s">
        <v>368</v>
      </c>
      <c r="R33989" s="9" t="s">
        <v>368</v>
      </c>
      <c r="S33989" s="50" t="s">
        <v>368</v>
      </c>
      <c r="T33989" s="9" t="s">
        <v>368</v>
      </c>
      <c r="U33989" s="9" t="s">
        <v>368</v>
      </c>
    </row>
    <row r="33990">
      <c r="F33990" s="9"/>
      <c r="N33990" s="50"/>
      <c r="O33990" s="50"/>
      <c r="P33990" s="50"/>
      <c r="Q33990" s="50" t="s">
        <v>368</v>
      </c>
      <c r="R33990" s="9" t="s">
        <v>368</v>
      </c>
      <c r="S33990" s="50" t="s">
        <v>368</v>
      </c>
      <c r="T33990" s="9" t="s">
        <v>368</v>
      </c>
      <c r="U33990" s="9" t="s">
        <v>368</v>
      </c>
    </row>
    <row r="33991">
      <c r="F33991" s="9"/>
      <c r="N33991" s="50"/>
      <c r="O33991" s="50"/>
      <c r="P33991" s="50"/>
      <c r="Q33991" s="50" t="s">
        <v>368</v>
      </c>
      <c r="R33991" s="9" t="s">
        <v>368</v>
      </c>
      <c r="S33991" s="50" t="s">
        <v>368</v>
      </c>
      <c r="T33991" s="9" t="s">
        <v>368</v>
      </c>
      <c r="U33991" s="9" t="s">
        <v>368</v>
      </c>
    </row>
    <row r="33992">
      <c r="F33992" s="9"/>
      <c r="N33992" s="50"/>
      <c r="O33992" s="50"/>
      <c r="P33992" s="50"/>
      <c r="Q33992" s="50" t="s">
        <v>368</v>
      </c>
      <c r="R33992" s="9" t="s">
        <v>368</v>
      </c>
      <c r="S33992" s="50" t="s">
        <v>368</v>
      </c>
      <c r="T33992" s="9" t="s">
        <v>368</v>
      </c>
      <c r="U33992" s="9" t="s">
        <v>368</v>
      </c>
    </row>
    <row r="33993">
      <c r="F33993" s="9"/>
      <c r="N33993" s="50"/>
      <c r="O33993" s="50"/>
      <c r="P33993" s="50"/>
      <c r="Q33993" s="50" t="s">
        <v>368</v>
      </c>
      <c r="R33993" s="9" t="s">
        <v>368</v>
      </c>
      <c r="S33993" s="50" t="s">
        <v>368</v>
      </c>
      <c r="T33993" s="9" t="s">
        <v>368</v>
      </c>
      <c r="U33993" s="9" t="s">
        <v>368</v>
      </c>
    </row>
    <row r="33994">
      <c r="F33994" s="9"/>
      <c r="N33994" s="50"/>
      <c r="O33994" s="50"/>
      <c r="P33994" s="50"/>
      <c r="Q33994" s="50" t="s">
        <v>368</v>
      </c>
      <c r="R33994" s="9" t="s">
        <v>368</v>
      </c>
      <c r="S33994" s="50" t="s">
        <v>368</v>
      </c>
      <c r="T33994" s="9" t="s">
        <v>368</v>
      </c>
      <c r="U33994" s="9" t="s">
        <v>368</v>
      </c>
    </row>
    <row r="33995">
      <c r="F33995" s="9"/>
      <c r="N33995" s="50"/>
      <c r="O33995" s="50"/>
      <c r="P33995" s="50"/>
      <c r="Q33995" s="50" t="s">
        <v>368</v>
      </c>
      <c r="R33995" s="9" t="s">
        <v>368</v>
      </c>
      <c r="S33995" s="50" t="s">
        <v>368</v>
      </c>
      <c r="T33995" s="9" t="s">
        <v>368</v>
      </c>
      <c r="U33995" s="9" t="s">
        <v>368</v>
      </c>
    </row>
    <row r="33996">
      <c r="F33996" s="9"/>
      <c r="N33996" s="50"/>
      <c r="O33996" s="50"/>
      <c r="P33996" s="50"/>
      <c r="Q33996" s="50" t="s">
        <v>368</v>
      </c>
      <c r="R33996" s="9" t="s">
        <v>368</v>
      </c>
      <c r="S33996" s="50" t="s">
        <v>368</v>
      </c>
      <c r="T33996" s="9" t="s">
        <v>368</v>
      </c>
      <c r="U33996" s="9" t="s">
        <v>368</v>
      </c>
    </row>
    <row r="33997">
      <c r="F33997" s="9"/>
      <c r="N33997" s="50"/>
      <c r="O33997" s="50"/>
      <c r="P33997" s="50"/>
      <c r="Q33997" s="50" t="s">
        <v>368</v>
      </c>
      <c r="R33997" s="9" t="s">
        <v>368</v>
      </c>
      <c r="S33997" s="50" t="s">
        <v>368</v>
      </c>
      <c r="T33997" s="9" t="s">
        <v>368</v>
      </c>
      <c r="U33997" s="9" t="s">
        <v>368</v>
      </c>
    </row>
    <row r="33998">
      <c r="F33998" s="9"/>
      <c r="N33998" s="50"/>
      <c r="O33998" s="50"/>
      <c r="P33998" s="50"/>
      <c r="Q33998" s="50" t="s">
        <v>368</v>
      </c>
      <c r="R33998" s="9" t="s">
        <v>368</v>
      </c>
      <c r="S33998" s="50" t="s">
        <v>368</v>
      </c>
      <c r="T33998" s="9" t="s">
        <v>368</v>
      </c>
      <c r="U33998" s="9" t="s">
        <v>368</v>
      </c>
    </row>
    <row r="33999">
      <c r="F33999" s="9"/>
      <c r="N33999" s="50"/>
      <c r="O33999" s="50"/>
      <c r="P33999" s="50"/>
      <c r="Q33999" s="50" t="s">
        <v>368</v>
      </c>
      <c r="R33999" s="9" t="s">
        <v>368</v>
      </c>
      <c r="S33999" s="50" t="s">
        <v>368</v>
      </c>
      <c r="T33999" s="9" t="s">
        <v>368</v>
      </c>
      <c r="U33999" s="9" t="s">
        <v>368</v>
      </c>
    </row>
    <row r="34000">
      <c r="F34000" s="9"/>
      <c r="N34000" s="50"/>
      <c r="O34000" s="50"/>
      <c r="P34000" s="50"/>
      <c r="Q34000" s="50" t="s">
        <v>368</v>
      </c>
      <c r="R34000" s="9" t="s">
        <v>368</v>
      </c>
      <c r="S34000" s="50" t="s">
        <v>368</v>
      </c>
      <c r="T34000" s="9" t="s">
        <v>368</v>
      </c>
      <c r="U34000" s="9" t="s">
        <v>368</v>
      </c>
    </row>
    <row r="34001">
      <c r="F34001" s="9"/>
      <c r="N34001" s="50"/>
      <c r="O34001" s="50"/>
      <c r="P34001" s="50"/>
      <c r="Q34001" s="50" t="s">
        <v>368</v>
      </c>
      <c r="R34001" s="9" t="s">
        <v>368</v>
      </c>
      <c r="S34001" s="50" t="s">
        <v>368</v>
      </c>
      <c r="T34001" s="9" t="s">
        <v>368</v>
      </c>
      <c r="U34001" s="9" t="s">
        <v>368</v>
      </c>
    </row>
    <row r="34002">
      <c r="F34002" s="9"/>
      <c r="N34002" s="50"/>
      <c r="O34002" s="50"/>
      <c r="P34002" s="50"/>
      <c r="Q34002" s="50" t="s">
        <v>368</v>
      </c>
      <c r="R34002" s="9" t="s">
        <v>368</v>
      </c>
      <c r="S34002" s="50" t="s">
        <v>368</v>
      </c>
      <c r="T34002" s="9" t="s">
        <v>368</v>
      </c>
      <c r="U34002" s="9" t="s">
        <v>368</v>
      </c>
    </row>
    <row r="34003">
      <c r="F34003" s="9"/>
      <c r="N34003" s="50"/>
      <c r="O34003" s="50"/>
      <c r="P34003" s="50"/>
      <c r="Q34003" s="50" t="s">
        <v>368</v>
      </c>
      <c r="R34003" s="9" t="s">
        <v>368</v>
      </c>
      <c r="S34003" s="50" t="s">
        <v>368</v>
      </c>
      <c r="T34003" s="9" t="s">
        <v>368</v>
      </c>
      <c r="U34003" s="9" t="s">
        <v>368</v>
      </c>
    </row>
    <row r="34004">
      <c r="F34004" s="9"/>
      <c r="N34004" s="50"/>
      <c r="O34004" s="50"/>
      <c r="P34004" s="50"/>
      <c r="Q34004" s="50" t="s">
        <v>368</v>
      </c>
      <c r="R34004" s="9" t="s">
        <v>368</v>
      </c>
      <c r="S34004" s="50" t="s">
        <v>368</v>
      </c>
      <c r="T34004" s="9" t="s">
        <v>368</v>
      </c>
      <c r="U34004" s="9" t="s">
        <v>368</v>
      </c>
    </row>
    <row r="34005">
      <c r="F34005" s="9"/>
      <c r="N34005" s="50"/>
      <c r="O34005" s="50"/>
      <c r="P34005" s="50"/>
      <c r="Q34005" s="50" t="s">
        <v>368</v>
      </c>
      <c r="R34005" s="9" t="s">
        <v>368</v>
      </c>
      <c r="S34005" s="50" t="s">
        <v>368</v>
      </c>
      <c r="T34005" s="9" t="s">
        <v>368</v>
      </c>
      <c r="U34005" s="9" t="s">
        <v>368</v>
      </c>
    </row>
    <row r="34006">
      <c r="F34006" s="9"/>
      <c r="N34006" s="50"/>
      <c r="O34006" s="50"/>
      <c r="P34006" s="50"/>
      <c r="Q34006" s="50" t="s">
        <v>368</v>
      </c>
      <c r="R34006" s="9" t="s">
        <v>368</v>
      </c>
      <c r="S34006" s="50" t="s">
        <v>368</v>
      </c>
      <c r="T34006" s="9" t="s">
        <v>368</v>
      </c>
      <c r="U34006" s="9" t="s">
        <v>368</v>
      </c>
    </row>
    <row r="34007">
      <c r="F34007" s="9"/>
      <c r="N34007" s="50"/>
      <c r="O34007" s="50"/>
      <c r="P34007" s="50"/>
      <c r="Q34007" s="50" t="s">
        <v>368</v>
      </c>
      <c r="R34007" s="9" t="s">
        <v>368</v>
      </c>
      <c r="S34007" s="50" t="s">
        <v>368</v>
      </c>
      <c r="T34007" s="9" t="s">
        <v>368</v>
      </c>
      <c r="U34007" s="9" t="s">
        <v>368</v>
      </c>
    </row>
    <row r="34008">
      <c r="F34008" s="9"/>
      <c r="N34008" s="50"/>
      <c r="O34008" s="50"/>
      <c r="P34008" s="50"/>
      <c r="Q34008" s="50" t="s">
        <v>368</v>
      </c>
      <c r="R34008" s="9" t="s">
        <v>368</v>
      </c>
      <c r="S34008" s="50" t="s">
        <v>368</v>
      </c>
      <c r="T34008" s="9" t="s">
        <v>368</v>
      </c>
      <c r="U34008" s="9" t="s">
        <v>368</v>
      </c>
    </row>
    <row r="34009">
      <c r="F34009" s="9"/>
      <c r="N34009" s="50"/>
      <c r="O34009" s="50"/>
      <c r="P34009" s="50"/>
      <c r="Q34009" s="50" t="s">
        <v>368</v>
      </c>
      <c r="R34009" s="9" t="s">
        <v>368</v>
      </c>
      <c r="S34009" s="50" t="s">
        <v>368</v>
      </c>
      <c r="T34009" s="9" t="s">
        <v>368</v>
      </c>
      <c r="U34009" s="9" t="s">
        <v>368</v>
      </c>
    </row>
    <row r="34010">
      <c r="F34010" s="9"/>
      <c r="N34010" s="50"/>
      <c r="O34010" s="50"/>
      <c r="P34010" s="50"/>
      <c r="Q34010" s="50" t="s">
        <v>368</v>
      </c>
      <c r="R34010" s="9" t="s">
        <v>368</v>
      </c>
      <c r="S34010" s="50" t="s">
        <v>368</v>
      </c>
      <c r="T34010" s="9" t="s">
        <v>368</v>
      </c>
      <c r="U34010" s="9" t="s">
        <v>368</v>
      </c>
    </row>
    <row r="34011">
      <c r="F34011" s="9"/>
      <c r="N34011" s="50"/>
      <c r="O34011" s="50"/>
      <c r="P34011" s="50"/>
      <c r="Q34011" s="50" t="s">
        <v>368</v>
      </c>
      <c r="R34011" s="9" t="s">
        <v>368</v>
      </c>
      <c r="S34011" s="50" t="s">
        <v>368</v>
      </c>
      <c r="T34011" s="9" t="s">
        <v>368</v>
      </c>
      <c r="U34011" s="9" t="s">
        <v>368</v>
      </c>
    </row>
    <row r="34012">
      <c r="F34012" s="9"/>
      <c r="N34012" s="50"/>
      <c r="O34012" s="50"/>
      <c r="P34012" s="50"/>
      <c r="Q34012" s="50" t="s">
        <v>368</v>
      </c>
      <c r="R34012" s="9" t="s">
        <v>368</v>
      </c>
      <c r="S34012" s="50" t="s">
        <v>368</v>
      </c>
      <c r="T34012" s="9" t="s">
        <v>368</v>
      </c>
      <c r="U34012" s="9" t="s">
        <v>368</v>
      </c>
    </row>
    <row r="34013">
      <c r="F34013" s="9"/>
      <c r="N34013" s="50"/>
      <c r="O34013" s="50"/>
      <c r="P34013" s="50"/>
      <c r="Q34013" s="50" t="s">
        <v>368</v>
      </c>
      <c r="R34013" s="9" t="s">
        <v>368</v>
      </c>
      <c r="S34013" s="50" t="s">
        <v>368</v>
      </c>
      <c r="T34013" s="9" t="s">
        <v>368</v>
      </c>
      <c r="U34013" s="9" t="s">
        <v>368</v>
      </c>
    </row>
    <row r="34014">
      <c r="F34014" s="9"/>
      <c r="N34014" s="50"/>
      <c r="O34014" s="50"/>
      <c r="P34014" s="50"/>
      <c r="Q34014" s="50" t="s">
        <v>368</v>
      </c>
      <c r="R34014" s="9" t="s">
        <v>368</v>
      </c>
      <c r="S34014" s="50" t="s">
        <v>368</v>
      </c>
      <c r="T34014" s="9" t="s">
        <v>368</v>
      </c>
      <c r="U34014" s="9" t="s">
        <v>368</v>
      </c>
    </row>
    <row r="34015">
      <c r="F34015" s="9"/>
      <c r="N34015" s="50"/>
      <c r="O34015" s="50"/>
      <c r="P34015" s="50"/>
      <c r="Q34015" s="50" t="s">
        <v>368</v>
      </c>
      <c r="R34015" s="9" t="s">
        <v>368</v>
      </c>
      <c r="S34015" s="50" t="s">
        <v>368</v>
      </c>
      <c r="T34015" s="9" t="s">
        <v>368</v>
      </c>
      <c r="U34015" s="9" t="s">
        <v>368</v>
      </c>
    </row>
    <row r="34016">
      <c r="F34016" s="9"/>
      <c r="N34016" s="50"/>
      <c r="O34016" s="50"/>
      <c r="P34016" s="50"/>
      <c r="Q34016" s="50" t="s">
        <v>368</v>
      </c>
      <c r="R34016" s="9" t="s">
        <v>368</v>
      </c>
      <c r="S34016" s="50" t="s">
        <v>368</v>
      </c>
      <c r="T34016" s="9" t="s">
        <v>368</v>
      </c>
      <c r="U34016" s="9" t="s">
        <v>368</v>
      </c>
    </row>
    <row r="34017">
      <c r="F34017" s="9"/>
      <c r="N34017" s="50"/>
      <c r="O34017" s="50"/>
      <c r="P34017" s="50"/>
      <c r="Q34017" s="50" t="s">
        <v>368</v>
      </c>
      <c r="R34017" s="9" t="s">
        <v>368</v>
      </c>
      <c r="S34017" s="50" t="s">
        <v>368</v>
      </c>
      <c r="T34017" s="9" t="s">
        <v>368</v>
      </c>
      <c r="U34017" s="9" t="s">
        <v>368</v>
      </c>
    </row>
    <row r="34018">
      <c r="F34018" s="9"/>
      <c r="N34018" s="50"/>
      <c r="O34018" s="50"/>
      <c r="P34018" s="50"/>
      <c r="Q34018" s="50" t="s">
        <v>368</v>
      </c>
      <c r="R34018" s="9" t="s">
        <v>368</v>
      </c>
      <c r="S34018" s="50" t="s">
        <v>368</v>
      </c>
      <c r="T34018" s="9" t="s">
        <v>368</v>
      </c>
      <c r="U34018" s="9" t="s">
        <v>368</v>
      </c>
    </row>
    <row r="34019">
      <c r="F34019" s="9"/>
      <c r="N34019" s="50"/>
      <c r="O34019" s="50"/>
      <c r="P34019" s="50"/>
      <c r="Q34019" s="50" t="s">
        <v>368</v>
      </c>
      <c r="R34019" s="9" t="s">
        <v>368</v>
      </c>
      <c r="S34019" s="50" t="s">
        <v>368</v>
      </c>
      <c r="T34019" s="9" t="s">
        <v>368</v>
      </c>
      <c r="U34019" s="9" t="s">
        <v>368</v>
      </c>
    </row>
    <row r="34020">
      <c r="F34020" s="9"/>
      <c r="N34020" s="50"/>
      <c r="O34020" s="50"/>
      <c r="P34020" s="50"/>
      <c r="Q34020" s="50" t="s">
        <v>368</v>
      </c>
      <c r="R34020" s="9" t="s">
        <v>368</v>
      </c>
      <c r="S34020" s="50" t="s">
        <v>368</v>
      </c>
      <c r="T34020" s="9" t="s">
        <v>368</v>
      </c>
      <c r="U34020" s="9" t="s">
        <v>368</v>
      </c>
    </row>
    <row r="34021">
      <c r="F34021" s="9"/>
      <c r="N34021" s="50"/>
      <c r="O34021" s="50"/>
      <c r="P34021" s="50"/>
      <c r="Q34021" s="50" t="s">
        <v>368</v>
      </c>
      <c r="R34021" s="9" t="s">
        <v>368</v>
      </c>
      <c r="S34021" s="50" t="s">
        <v>368</v>
      </c>
      <c r="T34021" s="9" t="s">
        <v>368</v>
      </c>
      <c r="U34021" s="9" t="s">
        <v>368</v>
      </c>
    </row>
    <row r="34022">
      <c r="F34022" s="9"/>
      <c r="N34022" s="50"/>
      <c r="O34022" s="50"/>
      <c r="P34022" s="50"/>
      <c r="Q34022" s="50" t="s">
        <v>368</v>
      </c>
      <c r="R34022" s="9" t="s">
        <v>368</v>
      </c>
      <c r="S34022" s="50" t="s">
        <v>368</v>
      </c>
      <c r="T34022" s="9" t="s">
        <v>368</v>
      </c>
      <c r="U34022" s="9" t="s">
        <v>368</v>
      </c>
    </row>
    <row r="34023">
      <c r="F34023" s="9"/>
      <c r="N34023" s="50"/>
      <c r="O34023" s="50"/>
      <c r="P34023" s="50"/>
      <c r="Q34023" s="50" t="s">
        <v>368</v>
      </c>
      <c r="R34023" s="9" t="s">
        <v>368</v>
      </c>
      <c r="S34023" s="50" t="s">
        <v>368</v>
      </c>
      <c r="T34023" s="9" t="s">
        <v>368</v>
      </c>
      <c r="U34023" s="9" t="s">
        <v>368</v>
      </c>
    </row>
    <row r="34024">
      <c r="F34024" s="9"/>
      <c r="N34024" s="50"/>
      <c r="O34024" s="50"/>
      <c r="P34024" s="50"/>
      <c r="Q34024" s="50" t="s">
        <v>368</v>
      </c>
      <c r="R34024" s="9" t="s">
        <v>368</v>
      </c>
      <c r="S34024" s="50" t="s">
        <v>368</v>
      </c>
      <c r="T34024" s="9" t="s">
        <v>368</v>
      </c>
      <c r="U34024" s="9" t="s">
        <v>368</v>
      </c>
    </row>
    <row r="34025">
      <c r="F34025" s="9"/>
      <c r="N34025" s="50"/>
      <c r="O34025" s="50"/>
      <c r="P34025" s="50"/>
      <c r="Q34025" s="50" t="s">
        <v>368</v>
      </c>
      <c r="R34025" s="9" t="s">
        <v>368</v>
      </c>
      <c r="S34025" s="50" t="s">
        <v>368</v>
      </c>
      <c r="T34025" s="9" t="s">
        <v>368</v>
      </c>
      <c r="U34025" s="9" t="s">
        <v>368</v>
      </c>
    </row>
    <row r="34026">
      <c r="F34026" s="9"/>
      <c r="N34026" s="50"/>
      <c r="O34026" s="50"/>
      <c r="P34026" s="50"/>
      <c r="Q34026" s="50" t="s">
        <v>368</v>
      </c>
      <c r="R34026" s="9" t="s">
        <v>368</v>
      </c>
      <c r="S34026" s="50" t="s">
        <v>368</v>
      </c>
      <c r="T34026" s="9" t="s">
        <v>368</v>
      </c>
      <c r="U34026" s="9" t="s">
        <v>368</v>
      </c>
    </row>
    <row r="34027">
      <c r="F34027" s="9"/>
      <c r="N34027" s="50"/>
      <c r="O34027" s="50"/>
      <c r="P34027" s="50"/>
      <c r="Q34027" s="50" t="s">
        <v>368</v>
      </c>
      <c r="R34027" s="9" t="s">
        <v>368</v>
      </c>
      <c r="S34027" s="50" t="s">
        <v>368</v>
      </c>
      <c r="T34027" s="9" t="s">
        <v>368</v>
      </c>
      <c r="U34027" s="9" t="s">
        <v>368</v>
      </c>
    </row>
    <row r="34028">
      <c r="F34028" s="9"/>
      <c r="N34028" s="50"/>
      <c r="O34028" s="50"/>
      <c r="P34028" s="50"/>
      <c r="Q34028" s="50" t="s">
        <v>368</v>
      </c>
      <c r="R34028" s="9" t="s">
        <v>368</v>
      </c>
      <c r="S34028" s="50" t="s">
        <v>368</v>
      </c>
      <c r="T34028" s="9" t="s">
        <v>368</v>
      </c>
      <c r="U34028" s="9" t="s">
        <v>368</v>
      </c>
    </row>
    <row r="34029">
      <c r="F34029" s="9"/>
      <c r="N34029" s="50"/>
      <c r="O34029" s="50"/>
      <c r="P34029" s="50"/>
      <c r="Q34029" s="50" t="s">
        <v>368</v>
      </c>
      <c r="R34029" s="9" t="s">
        <v>368</v>
      </c>
      <c r="S34029" s="50" t="s">
        <v>368</v>
      </c>
      <c r="T34029" s="9" t="s">
        <v>368</v>
      </c>
      <c r="U34029" s="9" t="s">
        <v>368</v>
      </c>
    </row>
    <row r="34030">
      <c r="F34030" s="9"/>
      <c r="N34030" s="50"/>
      <c r="O34030" s="50"/>
      <c r="P34030" s="50"/>
      <c r="Q34030" s="50" t="s">
        <v>368</v>
      </c>
      <c r="R34030" s="9" t="s">
        <v>368</v>
      </c>
      <c r="S34030" s="50" t="s">
        <v>368</v>
      </c>
      <c r="T34030" s="9" t="s">
        <v>368</v>
      </c>
      <c r="U34030" s="9" t="s">
        <v>368</v>
      </c>
    </row>
    <row r="34031">
      <c r="F34031" s="9"/>
      <c r="N34031" s="50"/>
      <c r="O34031" s="50"/>
      <c r="P34031" s="50"/>
      <c r="Q34031" s="50" t="s">
        <v>368</v>
      </c>
      <c r="R34031" s="9" t="s">
        <v>368</v>
      </c>
      <c r="S34031" s="50" t="s">
        <v>368</v>
      </c>
      <c r="T34031" s="9" t="s">
        <v>368</v>
      </c>
      <c r="U34031" s="9" t="s">
        <v>368</v>
      </c>
    </row>
    <row r="34032">
      <c r="F34032" s="9"/>
      <c r="N34032" s="50"/>
      <c r="O34032" s="50"/>
      <c r="P34032" s="50"/>
      <c r="Q34032" s="50" t="s">
        <v>368</v>
      </c>
      <c r="R34032" s="9" t="s">
        <v>368</v>
      </c>
      <c r="S34032" s="50" t="s">
        <v>368</v>
      </c>
      <c r="T34032" s="9" t="s">
        <v>368</v>
      </c>
      <c r="U34032" s="9" t="s">
        <v>368</v>
      </c>
    </row>
    <row r="34033">
      <c r="F34033" s="9"/>
      <c r="N34033" s="50"/>
      <c r="O34033" s="50"/>
      <c r="P34033" s="50"/>
      <c r="Q34033" s="50" t="s">
        <v>368</v>
      </c>
      <c r="R34033" s="9" t="s">
        <v>368</v>
      </c>
      <c r="S34033" s="50" t="s">
        <v>368</v>
      </c>
      <c r="T34033" s="9" t="s">
        <v>368</v>
      </c>
      <c r="U34033" s="9" t="s">
        <v>368</v>
      </c>
    </row>
    <row r="34034">
      <c r="F34034" s="9"/>
      <c r="N34034" s="50"/>
      <c r="O34034" s="50"/>
      <c r="P34034" s="50"/>
      <c r="Q34034" s="50" t="s">
        <v>368</v>
      </c>
      <c r="R34034" s="9" t="s">
        <v>368</v>
      </c>
      <c r="S34034" s="50" t="s">
        <v>368</v>
      </c>
      <c r="T34034" s="9" t="s">
        <v>368</v>
      </c>
      <c r="U34034" s="9" t="s">
        <v>368</v>
      </c>
    </row>
    <row r="34035">
      <c r="F34035" s="9"/>
      <c r="N34035" s="50"/>
      <c r="O34035" s="50"/>
      <c r="P34035" s="50"/>
      <c r="Q34035" s="50" t="s">
        <v>368</v>
      </c>
      <c r="R34035" s="9" t="s">
        <v>368</v>
      </c>
      <c r="S34035" s="50" t="s">
        <v>368</v>
      </c>
      <c r="T34035" s="9" t="s">
        <v>368</v>
      </c>
      <c r="U34035" s="9" t="s">
        <v>368</v>
      </c>
    </row>
    <row r="34036">
      <c r="F34036" s="9"/>
      <c r="N34036" s="50"/>
      <c r="O34036" s="50"/>
      <c r="P34036" s="50"/>
      <c r="Q34036" s="50" t="s">
        <v>368</v>
      </c>
      <c r="R34036" s="9" t="s">
        <v>368</v>
      </c>
      <c r="S34036" s="50" t="s">
        <v>368</v>
      </c>
      <c r="T34036" s="9" t="s">
        <v>368</v>
      </c>
      <c r="U34036" s="9" t="s">
        <v>368</v>
      </c>
    </row>
    <row r="34037">
      <c r="F34037" s="9"/>
      <c r="N34037" s="50"/>
      <c r="O34037" s="50"/>
      <c r="P34037" s="50"/>
      <c r="Q34037" s="50" t="s">
        <v>368</v>
      </c>
      <c r="R34037" s="9" t="s">
        <v>368</v>
      </c>
      <c r="S34037" s="50" t="s">
        <v>368</v>
      </c>
      <c r="T34037" s="9" t="s">
        <v>368</v>
      </c>
      <c r="U34037" s="9" t="s">
        <v>368</v>
      </c>
    </row>
    <row r="34038">
      <c r="F34038" s="9"/>
      <c r="N34038" s="50"/>
      <c r="O34038" s="50"/>
      <c r="P34038" s="50"/>
      <c r="Q34038" s="50" t="s">
        <v>368</v>
      </c>
      <c r="R34038" s="9" t="s">
        <v>368</v>
      </c>
      <c r="S34038" s="50" t="s">
        <v>368</v>
      </c>
      <c r="T34038" s="9" t="s">
        <v>368</v>
      </c>
      <c r="U34038" s="9" t="s">
        <v>368</v>
      </c>
    </row>
    <row r="34039">
      <c r="F34039" s="9"/>
      <c r="N34039" s="50"/>
      <c r="O34039" s="50"/>
      <c r="P34039" s="50"/>
      <c r="Q34039" s="50" t="s">
        <v>368</v>
      </c>
      <c r="R34039" s="9" t="s">
        <v>368</v>
      </c>
      <c r="S34039" s="50" t="s">
        <v>368</v>
      </c>
      <c r="T34039" s="9" t="s">
        <v>368</v>
      </c>
      <c r="U34039" s="9" t="s">
        <v>368</v>
      </c>
    </row>
    <row r="34040">
      <c r="F34040" s="9"/>
      <c r="N34040" s="50"/>
      <c r="O34040" s="50"/>
      <c r="P34040" s="50"/>
      <c r="Q34040" s="50" t="s">
        <v>368</v>
      </c>
      <c r="R34040" s="9" t="s">
        <v>368</v>
      </c>
      <c r="S34040" s="50" t="s">
        <v>368</v>
      </c>
      <c r="T34040" s="9" t="s">
        <v>368</v>
      </c>
      <c r="U34040" s="9" t="s">
        <v>368</v>
      </c>
    </row>
    <row r="34041">
      <c r="F34041" s="9"/>
      <c r="N34041" s="50"/>
      <c r="O34041" s="50"/>
      <c r="P34041" s="50"/>
      <c r="Q34041" s="50" t="s">
        <v>368</v>
      </c>
      <c r="R34041" s="9" t="s">
        <v>368</v>
      </c>
      <c r="S34041" s="50" t="s">
        <v>368</v>
      </c>
      <c r="T34041" s="9" t="s">
        <v>368</v>
      </c>
      <c r="U34041" s="9" t="s">
        <v>368</v>
      </c>
    </row>
    <row r="34042">
      <c r="F34042" s="9"/>
      <c r="N34042" s="50"/>
      <c r="O34042" s="50"/>
      <c r="P34042" s="50"/>
      <c r="Q34042" s="50" t="s">
        <v>368</v>
      </c>
      <c r="R34042" s="9" t="s">
        <v>368</v>
      </c>
      <c r="S34042" s="50" t="s">
        <v>368</v>
      </c>
      <c r="T34042" s="9" t="s">
        <v>368</v>
      </c>
      <c r="U34042" s="9" t="s">
        <v>368</v>
      </c>
    </row>
    <row r="34043">
      <c r="F34043" s="9"/>
      <c r="N34043" s="50"/>
      <c r="O34043" s="50"/>
      <c r="P34043" s="50"/>
      <c r="Q34043" s="50" t="s">
        <v>368</v>
      </c>
      <c r="R34043" s="9" t="s">
        <v>368</v>
      </c>
      <c r="S34043" s="50" t="s">
        <v>368</v>
      </c>
      <c r="T34043" s="9" t="s">
        <v>368</v>
      </c>
      <c r="U34043" s="9" t="s">
        <v>368</v>
      </c>
    </row>
    <row r="34044">
      <c r="F34044" s="9"/>
      <c r="N34044" s="50"/>
      <c r="O34044" s="50"/>
      <c r="P34044" s="50"/>
      <c r="Q34044" s="50" t="s">
        <v>368</v>
      </c>
      <c r="R34044" s="9" t="s">
        <v>368</v>
      </c>
      <c r="S34044" s="50" t="s">
        <v>368</v>
      </c>
      <c r="T34044" s="9" t="s">
        <v>368</v>
      </c>
      <c r="U34044" s="9" t="s">
        <v>368</v>
      </c>
    </row>
    <row r="34045">
      <c r="F34045" s="9"/>
      <c r="N34045" s="50"/>
      <c r="O34045" s="50"/>
      <c r="P34045" s="50"/>
      <c r="Q34045" s="50" t="s">
        <v>368</v>
      </c>
      <c r="R34045" s="9" t="s">
        <v>368</v>
      </c>
      <c r="S34045" s="50" t="s">
        <v>368</v>
      </c>
      <c r="T34045" s="9" t="s">
        <v>368</v>
      </c>
      <c r="U34045" s="9" t="s">
        <v>368</v>
      </c>
    </row>
    <row r="34046">
      <c r="F34046" s="9"/>
      <c r="N34046" s="50"/>
      <c r="O34046" s="50"/>
      <c r="P34046" s="50"/>
      <c r="Q34046" s="50" t="s">
        <v>368</v>
      </c>
      <c r="R34046" s="9" t="s">
        <v>368</v>
      </c>
      <c r="S34046" s="50" t="s">
        <v>368</v>
      </c>
      <c r="T34046" s="9" t="s">
        <v>368</v>
      </c>
      <c r="U34046" s="9" t="s">
        <v>368</v>
      </c>
    </row>
    <row r="34047">
      <c r="F34047" s="9"/>
      <c r="N34047" s="50"/>
      <c r="O34047" s="50"/>
      <c r="P34047" s="50"/>
      <c r="Q34047" s="50" t="s">
        <v>368</v>
      </c>
      <c r="R34047" s="9" t="s">
        <v>368</v>
      </c>
      <c r="S34047" s="50" t="s">
        <v>368</v>
      </c>
      <c r="T34047" s="9" t="s">
        <v>368</v>
      </c>
      <c r="U34047" s="9" t="s">
        <v>368</v>
      </c>
    </row>
    <row r="34048">
      <c r="F34048" s="9"/>
      <c r="N34048" s="50"/>
      <c r="O34048" s="50"/>
      <c r="P34048" s="50"/>
      <c r="Q34048" s="50" t="s">
        <v>368</v>
      </c>
      <c r="R34048" s="9" t="s">
        <v>368</v>
      </c>
      <c r="S34048" s="50" t="s">
        <v>368</v>
      </c>
      <c r="T34048" s="9" t="s">
        <v>368</v>
      </c>
      <c r="U34048" s="9" t="s">
        <v>368</v>
      </c>
    </row>
    <row r="34049">
      <c r="F34049" s="9"/>
      <c r="N34049" s="50"/>
      <c r="O34049" s="50"/>
      <c r="P34049" s="50"/>
      <c r="Q34049" s="50" t="s">
        <v>368</v>
      </c>
      <c r="R34049" s="9" t="s">
        <v>368</v>
      </c>
      <c r="S34049" s="50" t="s">
        <v>368</v>
      </c>
      <c r="T34049" s="9" t="s">
        <v>368</v>
      </c>
      <c r="U34049" s="9" t="s">
        <v>368</v>
      </c>
    </row>
    <row r="34050">
      <c r="F34050" s="9"/>
      <c r="N34050" s="50"/>
      <c r="O34050" s="50"/>
      <c r="P34050" s="50"/>
      <c r="Q34050" s="50" t="s">
        <v>368</v>
      </c>
      <c r="R34050" s="9" t="s">
        <v>368</v>
      </c>
      <c r="S34050" s="50" t="s">
        <v>368</v>
      </c>
      <c r="T34050" s="9" t="s">
        <v>368</v>
      </c>
      <c r="U34050" s="9" t="s">
        <v>368</v>
      </c>
    </row>
    <row r="34051">
      <c r="F34051" s="9"/>
      <c r="N34051" s="50"/>
      <c r="O34051" s="50"/>
      <c r="P34051" s="50"/>
      <c r="Q34051" s="50" t="s">
        <v>368</v>
      </c>
      <c r="R34051" s="9" t="s">
        <v>368</v>
      </c>
      <c r="S34051" s="50" t="s">
        <v>368</v>
      </c>
      <c r="T34051" s="9" t="s">
        <v>368</v>
      </c>
      <c r="U34051" s="9" t="s">
        <v>368</v>
      </c>
    </row>
    <row r="34052">
      <c r="F34052" s="9"/>
      <c r="N34052" s="50"/>
      <c r="O34052" s="50"/>
      <c r="P34052" s="50"/>
      <c r="Q34052" s="50" t="s">
        <v>368</v>
      </c>
      <c r="R34052" s="9" t="s">
        <v>368</v>
      </c>
      <c r="S34052" s="50" t="s">
        <v>368</v>
      </c>
      <c r="T34052" s="9" t="s">
        <v>368</v>
      </c>
      <c r="U34052" s="9" t="s">
        <v>368</v>
      </c>
    </row>
    <row r="34053">
      <c r="F34053" s="9"/>
      <c r="N34053" s="50"/>
      <c r="O34053" s="50"/>
      <c r="P34053" s="50"/>
      <c r="Q34053" s="50" t="s">
        <v>368</v>
      </c>
      <c r="R34053" s="9" t="s">
        <v>368</v>
      </c>
      <c r="S34053" s="50" t="s">
        <v>368</v>
      </c>
      <c r="T34053" s="9" t="s">
        <v>368</v>
      </c>
      <c r="U34053" s="9" t="s">
        <v>368</v>
      </c>
    </row>
    <row r="34054">
      <c r="F34054" s="9"/>
      <c r="N34054" s="50"/>
      <c r="O34054" s="50"/>
      <c r="P34054" s="50"/>
      <c r="Q34054" s="50" t="s">
        <v>368</v>
      </c>
      <c r="R34054" s="9" t="s">
        <v>368</v>
      </c>
      <c r="S34054" s="50" t="s">
        <v>368</v>
      </c>
      <c r="T34054" s="9" t="s">
        <v>368</v>
      </c>
      <c r="U34054" s="9" t="s">
        <v>368</v>
      </c>
    </row>
    <row r="34055">
      <c r="F34055" s="9"/>
      <c r="N34055" s="50"/>
      <c r="O34055" s="50"/>
      <c r="P34055" s="50"/>
      <c r="Q34055" s="50" t="s">
        <v>368</v>
      </c>
      <c r="R34055" s="9" t="s">
        <v>368</v>
      </c>
      <c r="S34055" s="50" t="s">
        <v>368</v>
      </c>
      <c r="T34055" s="9" t="s">
        <v>368</v>
      </c>
      <c r="U34055" s="9" t="s">
        <v>368</v>
      </c>
    </row>
    <row r="34056">
      <c r="F34056" s="9"/>
      <c r="N34056" s="50"/>
      <c r="O34056" s="50"/>
      <c r="P34056" s="50"/>
      <c r="Q34056" s="50" t="s">
        <v>368</v>
      </c>
      <c r="R34056" s="9" t="s">
        <v>368</v>
      </c>
      <c r="S34056" s="50" t="s">
        <v>368</v>
      </c>
      <c r="T34056" s="9" t="s">
        <v>368</v>
      </c>
      <c r="U34056" s="9" t="s">
        <v>368</v>
      </c>
    </row>
    <row r="34057">
      <c r="F34057" s="9"/>
      <c r="N34057" s="50"/>
      <c r="O34057" s="50"/>
      <c r="P34057" s="50"/>
      <c r="Q34057" s="50" t="s">
        <v>368</v>
      </c>
      <c r="R34057" s="9" t="s">
        <v>368</v>
      </c>
      <c r="S34057" s="50" t="s">
        <v>368</v>
      </c>
      <c r="T34057" s="9" t="s">
        <v>368</v>
      </c>
      <c r="U34057" s="9" t="s">
        <v>368</v>
      </c>
    </row>
    <row r="34058">
      <c r="F34058" s="9"/>
      <c r="N34058" s="50"/>
      <c r="O34058" s="50"/>
      <c r="P34058" s="50"/>
      <c r="Q34058" s="50" t="s">
        <v>368</v>
      </c>
      <c r="R34058" s="9" t="s">
        <v>368</v>
      </c>
      <c r="S34058" s="50" t="s">
        <v>368</v>
      </c>
      <c r="T34058" s="9" t="s">
        <v>368</v>
      </c>
      <c r="U34058" s="9" t="s">
        <v>368</v>
      </c>
    </row>
    <row r="34059">
      <c r="F34059" s="9"/>
      <c r="N34059" s="50"/>
      <c r="O34059" s="50"/>
      <c r="P34059" s="50"/>
      <c r="Q34059" s="50" t="s">
        <v>368</v>
      </c>
      <c r="R34059" s="9" t="s">
        <v>368</v>
      </c>
      <c r="S34059" s="50" t="s">
        <v>368</v>
      </c>
      <c r="T34059" s="9" t="s">
        <v>368</v>
      </c>
      <c r="U34059" s="9" t="s">
        <v>368</v>
      </c>
    </row>
    <row r="34060">
      <c r="F34060" s="9"/>
      <c r="N34060" s="50"/>
      <c r="O34060" s="50"/>
      <c r="P34060" s="50"/>
      <c r="Q34060" s="50" t="s">
        <v>368</v>
      </c>
      <c r="R34060" s="9" t="s">
        <v>368</v>
      </c>
      <c r="S34060" s="50" t="s">
        <v>368</v>
      </c>
      <c r="T34060" s="9" t="s">
        <v>368</v>
      </c>
      <c r="U34060" s="9" t="s">
        <v>368</v>
      </c>
    </row>
    <row r="34061">
      <c r="F34061" s="9"/>
      <c r="N34061" s="50"/>
      <c r="O34061" s="50"/>
      <c r="P34061" s="50"/>
      <c r="Q34061" s="50" t="s">
        <v>368</v>
      </c>
      <c r="R34061" s="9" t="s">
        <v>368</v>
      </c>
      <c r="S34061" s="50" t="s">
        <v>368</v>
      </c>
      <c r="T34061" s="9" t="s">
        <v>368</v>
      </c>
      <c r="U34061" s="9" t="s">
        <v>368</v>
      </c>
    </row>
    <row r="34062">
      <c r="F34062" s="9"/>
      <c r="N34062" s="50"/>
      <c r="O34062" s="50"/>
      <c r="P34062" s="50"/>
      <c r="Q34062" s="50" t="s">
        <v>368</v>
      </c>
      <c r="R34062" s="9" t="s">
        <v>368</v>
      </c>
      <c r="S34062" s="50" t="s">
        <v>368</v>
      </c>
      <c r="T34062" s="9" t="s">
        <v>368</v>
      </c>
      <c r="U34062" s="9" t="s">
        <v>368</v>
      </c>
    </row>
    <row r="34063">
      <c r="F34063" s="9"/>
      <c r="N34063" s="50"/>
      <c r="O34063" s="50"/>
      <c r="P34063" s="50"/>
      <c r="Q34063" s="50" t="s">
        <v>368</v>
      </c>
      <c r="R34063" s="9" t="s">
        <v>368</v>
      </c>
      <c r="S34063" s="50" t="s">
        <v>368</v>
      </c>
      <c r="T34063" s="9" t="s">
        <v>368</v>
      </c>
      <c r="U34063" s="9" t="s">
        <v>368</v>
      </c>
    </row>
    <row r="34064">
      <c r="F34064" s="9"/>
      <c r="N34064" s="50"/>
      <c r="O34064" s="50"/>
      <c r="P34064" s="50"/>
      <c r="Q34064" s="50" t="s">
        <v>368</v>
      </c>
      <c r="R34064" s="9" t="s">
        <v>368</v>
      </c>
      <c r="S34064" s="50" t="s">
        <v>368</v>
      </c>
      <c r="T34064" s="9" t="s">
        <v>368</v>
      </c>
      <c r="U34064" s="9" t="s">
        <v>368</v>
      </c>
    </row>
    <row r="34065">
      <c r="F34065" s="9"/>
      <c r="N34065" s="50"/>
      <c r="O34065" s="50"/>
      <c r="P34065" s="50"/>
      <c r="Q34065" s="50" t="s">
        <v>368</v>
      </c>
      <c r="R34065" s="9" t="s">
        <v>368</v>
      </c>
      <c r="S34065" s="50" t="s">
        <v>368</v>
      </c>
      <c r="T34065" s="9" t="s">
        <v>368</v>
      </c>
      <c r="U34065" s="9" t="s">
        <v>368</v>
      </c>
    </row>
    <row r="34066">
      <c r="F34066" s="9"/>
      <c r="N34066" s="50"/>
      <c r="O34066" s="50"/>
      <c r="P34066" s="50"/>
      <c r="Q34066" s="50" t="s">
        <v>368</v>
      </c>
      <c r="R34066" s="9" t="s">
        <v>368</v>
      </c>
      <c r="S34066" s="50" t="s">
        <v>368</v>
      </c>
      <c r="T34066" s="9" t="s">
        <v>368</v>
      </c>
      <c r="U34066" s="9" t="s">
        <v>368</v>
      </c>
    </row>
    <row r="34067">
      <c r="F34067" s="9"/>
      <c r="N34067" s="50"/>
      <c r="O34067" s="50"/>
      <c r="P34067" s="50"/>
      <c r="Q34067" s="50" t="s">
        <v>368</v>
      </c>
      <c r="R34067" s="9" t="s">
        <v>368</v>
      </c>
      <c r="S34067" s="50" t="s">
        <v>368</v>
      </c>
      <c r="T34067" s="9" t="s">
        <v>368</v>
      </c>
      <c r="U34067" s="9" t="s">
        <v>368</v>
      </c>
    </row>
    <row r="34068">
      <c r="F34068" s="9"/>
      <c r="N34068" s="50"/>
      <c r="O34068" s="50"/>
      <c r="P34068" s="50"/>
      <c r="Q34068" s="50" t="s">
        <v>368</v>
      </c>
      <c r="R34068" s="9" t="s">
        <v>368</v>
      </c>
      <c r="S34068" s="50" t="s">
        <v>368</v>
      </c>
      <c r="T34068" s="9" t="s">
        <v>368</v>
      </c>
      <c r="U34068" s="9" t="s">
        <v>368</v>
      </c>
    </row>
    <row r="34069">
      <c r="F34069" s="9"/>
      <c r="N34069" s="50"/>
      <c r="O34069" s="50"/>
      <c r="P34069" s="50"/>
      <c r="Q34069" s="50" t="s">
        <v>368</v>
      </c>
      <c r="R34069" s="9" t="s">
        <v>368</v>
      </c>
      <c r="S34069" s="50" t="s">
        <v>368</v>
      </c>
      <c r="T34069" s="9" t="s">
        <v>368</v>
      </c>
      <c r="U34069" s="9" t="s">
        <v>368</v>
      </c>
    </row>
    <row r="34070">
      <c r="F34070" s="9"/>
      <c r="N34070" s="50"/>
      <c r="O34070" s="50"/>
      <c r="P34070" s="50"/>
      <c r="Q34070" s="50" t="s">
        <v>368</v>
      </c>
      <c r="R34070" s="9" t="s">
        <v>368</v>
      </c>
      <c r="S34070" s="50" t="s">
        <v>368</v>
      </c>
      <c r="T34070" s="9" t="s">
        <v>368</v>
      </c>
      <c r="U34070" s="9" t="s">
        <v>368</v>
      </c>
    </row>
    <row r="34071">
      <c r="F34071" s="9"/>
      <c r="N34071" s="50"/>
      <c r="O34071" s="50"/>
      <c r="P34071" s="50"/>
      <c r="Q34071" s="50" t="s">
        <v>368</v>
      </c>
      <c r="R34071" s="9" t="s">
        <v>368</v>
      </c>
      <c r="S34071" s="50" t="s">
        <v>368</v>
      </c>
      <c r="T34071" s="9" t="s">
        <v>368</v>
      </c>
      <c r="U34071" s="9" t="s">
        <v>368</v>
      </c>
    </row>
    <row r="34072">
      <c r="F34072" s="9"/>
      <c r="N34072" s="50"/>
      <c r="O34072" s="50"/>
      <c r="P34072" s="50"/>
      <c r="Q34072" s="50" t="s">
        <v>368</v>
      </c>
      <c r="R34072" s="9" t="s">
        <v>368</v>
      </c>
      <c r="S34072" s="50" t="s">
        <v>368</v>
      </c>
      <c r="T34072" s="9" t="s">
        <v>368</v>
      </c>
      <c r="U34072" s="9" t="s">
        <v>368</v>
      </c>
    </row>
    <row r="34073">
      <c r="F34073" s="9"/>
      <c r="N34073" s="50"/>
      <c r="O34073" s="50"/>
      <c r="P34073" s="50"/>
      <c r="Q34073" s="50" t="s">
        <v>368</v>
      </c>
      <c r="R34073" s="9" t="s">
        <v>368</v>
      </c>
      <c r="S34073" s="50" t="s">
        <v>368</v>
      </c>
      <c r="T34073" s="9" t="s">
        <v>368</v>
      </c>
      <c r="U34073" s="9" t="s">
        <v>368</v>
      </c>
    </row>
    <row r="34074">
      <c r="F34074" s="9"/>
      <c r="N34074" s="50"/>
      <c r="O34074" s="50"/>
      <c r="P34074" s="50"/>
      <c r="Q34074" s="50" t="s">
        <v>368</v>
      </c>
      <c r="R34074" s="9" t="s">
        <v>368</v>
      </c>
      <c r="S34074" s="50" t="s">
        <v>368</v>
      </c>
      <c r="T34074" s="9" t="s">
        <v>368</v>
      </c>
      <c r="U34074" s="9" t="s">
        <v>368</v>
      </c>
    </row>
    <row r="34075">
      <c r="F34075" s="9"/>
      <c r="N34075" s="50"/>
      <c r="O34075" s="50"/>
      <c r="P34075" s="50"/>
      <c r="Q34075" s="50" t="s">
        <v>368</v>
      </c>
      <c r="R34075" s="9" t="s">
        <v>368</v>
      </c>
      <c r="S34075" s="50" t="s">
        <v>368</v>
      </c>
      <c r="T34075" s="9" t="s">
        <v>368</v>
      </c>
      <c r="U34075" s="9" t="s">
        <v>368</v>
      </c>
    </row>
    <row r="34076">
      <c r="F34076" s="9"/>
      <c r="N34076" s="50"/>
      <c r="O34076" s="50"/>
      <c r="P34076" s="50"/>
      <c r="Q34076" s="50" t="s">
        <v>368</v>
      </c>
      <c r="R34076" s="9" t="s">
        <v>368</v>
      </c>
      <c r="S34076" s="50" t="s">
        <v>368</v>
      </c>
      <c r="T34076" s="9" t="s">
        <v>368</v>
      </c>
      <c r="U34076" s="9" t="s">
        <v>368</v>
      </c>
    </row>
    <row r="34077">
      <c r="F34077" s="9"/>
      <c r="N34077" s="50"/>
      <c r="O34077" s="50"/>
      <c r="P34077" s="50"/>
      <c r="Q34077" s="50" t="s">
        <v>368</v>
      </c>
      <c r="R34077" s="9" t="s">
        <v>368</v>
      </c>
      <c r="S34077" s="50" t="s">
        <v>368</v>
      </c>
      <c r="T34077" s="9" t="s">
        <v>368</v>
      </c>
      <c r="U34077" s="9" t="s">
        <v>368</v>
      </c>
    </row>
    <row r="34078">
      <c r="F34078" s="9"/>
      <c r="N34078" s="50"/>
      <c r="O34078" s="50"/>
      <c r="P34078" s="50"/>
      <c r="Q34078" s="50" t="s">
        <v>368</v>
      </c>
      <c r="R34078" s="9" t="s">
        <v>368</v>
      </c>
      <c r="S34078" s="50" t="s">
        <v>368</v>
      </c>
      <c r="T34078" s="9" t="s">
        <v>368</v>
      </c>
      <c r="U34078" s="9" t="s">
        <v>368</v>
      </c>
    </row>
    <row r="34079">
      <c r="F34079" s="9"/>
      <c r="N34079" s="50"/>
      <c r="O34079" s="50"/>
      <c r="P34079" s="50"/>
      <c r="Q34079" s="50" t="s">
        <v>368</v>
      </c>
      <c r="R34079" s="9" t="s">
        <v>368</v>
      </c>
      <c r="S34079" s="50" t="s">
        <v>368</v>
      </c>
      <c r="T34079" s="9" t="s">
        <v>368</v>
      </c>
      <c r="U34079" s="9" t="s">
        <v>368</v>
      </c>
    </row>
    <row r="34080">
      <c r="F34080" s="9"/>
      <c r="N34080" s="50"/>
      <c r="O34080" s="50"/>
      <c r="P34080" s="50"/>
      <c r="Q34080" s="50" t="s">
        <v>368</v>
      </c>
      <c r="R34080" s="9" t="s">
        <v>368</v>
      </c>
      <c r="S34080" s="50" t="s">
        <v>368</v>
      </c>
      <c r="T34080" s="9" t="s">
        <v>368</v>
      </c>
      <c r="U34080" s="9" t="s">
        <v>368</v>
      </c>
    </row>
    <row r="34081">
      <c r="F34081" s="9"/>
      <c r="N34081" s="50"/>
      <c r="O34081" s="50"/>
      <c r="P34081" s="50"/>
      <c r="Q34081" s="50" t="s">
        <v>368</v>
      </c>
      <c r="R34081" s="9" t="s">
        <v>368</v>
      </c>
      <c r="S34081" s="50" t="s">
        <v>368</v>
      </c>
      <c r="T34081" s="9" t="s">
        <v>368</v>
      </c>
      <c r="U34081" s="9" t="s">
        <v>368</v>
      </c>
    </row>
    <row r="34082">
      <c r="F34082" s="9"/>
      <c r="N34082" s="50"/>
      <c r="O34082" s="50"/>
      <c r="P34082" s="50"/>
      <c r="Q34082" s="50" t="s">
        <v>368</v>
      </c>
      <c r="R34082" s="9" t="s">
        <v>368</v>
      </c>
      <c r="S34082" s="50" t="s">
        <v>368</v>
      </c>
      <c r="T34082" s="9" t="s">
        <v>368</v>
      </c>
      <c r="U34082" s="9" t="s">
        <v>368</v>
      </c>
    </row>
    <row r="34083">
      <c r="F34083" s="9"/>
      <c r="N34083" s="50"/>
      <c r="O34083" s="50"/>
      <c r="P34083" s="50"/>
      <c r="Q34083" s="50" t="s">
        <v>368</v>
      </c>
      <c r="R34083" s="9" t="s">
        <v>368</v>
      </c>
      <c r="S34083" s="50" t="s">
        <v>368</v>
      </c>
      <c r="T34083" s="9" t="s">
        <v>368</v>
      </c>
      <c r="U34083" s="9" t="s">
        <v>368</v>
      </c>
    </row>
    <row r="34084">
      <c r="F34084" s="9"/>
      <c r="N34084" s="50"/>
      <c r="O34084" s="50"/>
      <c r="P34084" s="50"/>
      <c r="Q34084" s="50" t="s">
        <v>368</v>
      </c>
      <c r="R34084" s="9" t="s">
        <v>368</v>
      </c>
      <c r="S34084" s="50" t="s">
        <v>368</v>
      </c>
      <c r="T34084" s="9" t="s">
        <v>368</v>
      </c>
      <c r="U34084" s="9" t="s">
        <v>368</v>
      </c>
    </row>
    <row r="34085">
      <c r="F34085" s="9"/>
      <c r="N34085" s="50"/>
      <c r="O34085" s="50"/>
      <c r="P34085" s="50"/>
      <c r="Q34085" s="50" t="s">
        <v>368</v>
      </c>
      <c r="R34085" s="9" t="s">
        <v>368</v>
      </c>
      <c r="S34085" s="50" t="s">
        <v>368</v>
      </c>
      <c r="T34085" s="9" t="s">
        <v>368</v>
      </c>
      <c r="U34085" s="9" t="s">
        <v>368</v>
      </c>
    </row>
    <row r="34086">
      <c r="F34086" s="9"/>
      <c r="N34086" s="50"/>
      <c r="O34086" s="50"/>
      <c r="P34086" s="50"/>
      <c r="Q34086" s="50" t="s">
        <v>368</v>
      </c>
      <c r="R34086" s="9" t="s">
        <v>368</v>
      </c>
      <c r="S34086" s="50" t="s">
        <v>368</v>
      </c>
      <c r="T34086" s="9" t="s">
        <v>368</v>
      </c>
      <c r="U34086" s="9" t="s">
        <v>368</v>
      </c>
    </row>
    <row r="34087">
      <c r="F34087" s="9"/>
      <c r="N34087" s="50"/>
      <c r="O34087" s="50"/>
      <c r="P34087" s="50"/>
      <c r="Q34087" s="50" t="s">
        <v>368</v>
      </c>
      <c r="R34087" s="9" t="s">
        <v>368</v>
      </c>
      <c r="S34087" s="50" t="s">
        <v>368</v>
      </c>
      <c r="T34087" s="9" t="s">
        <v>368</v>
      </c>
      <c r="U34087" s="9" t="s">
        <v>368</v>
      </c>
    </row>
    <row r="34088">
      <c r="F34088" s="9"/>
      <c r="N34088" s="50"/>
      <c r="O34088" s="50"/>
      <c r="P34088" s="50"/>
      <c r="Q34088" s="50" t="s">
        <v>368</v>
      </c>
      <c r="R34088" s="9" t="s">
        <v>368</v>
      </c>
      <c r="S34088" s="50" t="s">
        <v>368</v>
      </c>
      <c r="T34088" s="9" t="s">
        <v>368</v>
      </c>
      <c r="U34088" s="9" t="s">
        <v>368</v>
      </c>
    </row>
    <row r="34089">
      <c r="F34089" s="9"/>
      <c r="N34089" s="50"/>
      <c r="O34089" s="50"/>
      <c r="P34089" s="50"/>
      <c r="Q34089" s="50" t="s">
        <v>368</v>
      </c>
      <c r="R34089" s="9" t="s">
        <v>368</v>
      </c>
      <c r="S34089" s="50" t="s">
        <v>368</v>
      </c>
      <c r="T34089" s="9" t="s">
        <v>368</v>
      </c>
      <c r="U34089" s="9" t="s">
        <v>368</v>
      </c>
    </row>
    <row r="34090">
      <c r="F34090" s="9"/>
      <c r="N34090" s="50"/>
      <c r="O34090" s="50"/>
      <c r="P34090" s="50"/>
      <c r="Q34090" s="50" t="s">
        <v>368</v>
      </c>
      <c r="R34090" s="9" t="s">
        <v>368</v>
      </c>
      <c r="S34090" s="50" t="s">
        <v>368</v>
      </c>
      <c r="T34090" s="9" t="s">
        <v>368</v>
      </c>
      <c r="U34090" s="9" t="s">
        <v>368</v>
      </c>
    </row>
    <row r="34091">
      <c r="F34091" s="9"/>
      <c r="N34091" s="50"/>
      <c r="O34091" s="50"/>
      <c r="P34091" s="50"/>
      <c r="Q34091" s="50" t="s">
        <v>368</v>
      </c>
      <c r="R34091" s="9" t="s">
        <v>368</v>
      </c>
      <c r="S34091" s="50" t="s">
        <v>368</v>
      </c>
      <c r="T34091" s="9" t="s">
        <v>368</v>
      </c>
      <c r="U34091" s="9" t="s">
        <v>368</v>
      </c>
    </row>
    <row r="34092">
      <c r="F34092" s="9"/>
      <c r="N34092" s="50"/>
      <c r="O34092" s="50"/>
      <c r="P34092" s="50"/>
      <c r="Q34092" s="50" t="s">
        <v>368</v>
      </c>
      <c r="R34092" s="9" t="s">
        <v>368</v>
      </c>
      <c r="S34092" s="50" t="s">
        <v>368</v>
      </c>
      <c r="T34092" s="9" t="s">
        <v>368</v>
      </c>
      <c r="U34092" s="9" t="s">
        <v>368</v>
      </c>
    </row>
    <row r="34093">
      <c r="F34093" s="9"/>
      <c r="N34093" s="50"/>
      <c r="O34093" s="50"/>
      <c r="P34093" s="50"/>
      <c r="Q34093" s="50" t="s">
        <v>368</v>
      </c>
      <c r="R34093" s="9" t="s">
        <v>368</v>
      </c>
      <c r="S34093" s="50" t="s">
        <v>368</v>
      </c>
      <c r="T34093" s="9" t="s">
        <v>368</v>
      </c>
      <c r="U34093" s="9" t="s">
        <v>368</v>
      </c>
    </row>
    <row r="34094">
      <c r="F34094" s="9"/>
      <c r="N34094" s="50"/>
      <c r="O34094" s="50"/>
      <c r="P34094" s="50"/>
      <c r="Q34094" s="50" t="s">
        <v>368</v>
      </c>
      <c r="R34094" s="9" t="s">
        <v>368</v>
      </c>
      <c r="S34094" s="50" t="s">
        <v>368</v>
      </c>
      <c r="T34094" s="9" t="s">
        <v>368</v>
      </c>
      <c r="U34094" s="9" t="s">
        <v>368</v>
      </c>
    </row>
    <row r="34095">
      <c r="F34095" s="9"/>
      <c r="N34095" s="50"/>
      <c r="O34095" s="50"/>
      <c r="P34095" s="50"/>
      <c r="Q34095" s="50" t="s">
        <v>368</v>
      </c>
      <c r="R34095" s="9" t="s">
        <v>368</v>
      </c>
      <c r="S34095" s="50" t="s">
        <v>368</v>
      </c>
      <c r="T34095" s="9" t="s">
        <v>368</v>
      </c>
      <c r="U34095" s="9" t="s">
        <v>368</v>
      </c>
    </row>
    <row r="34096">
      <c r="F34096" s="9"/>
      <c r="N34096" s="50"/>
      <c r="O34096" s="50"/>
      <c r="P34096" s="50"/>
      <c r="Q34096" s="50" t="s">
        <v>368</v>
      </c>
      <c r="R34096" s="9" t="s">
        <v>368</v>
      </c>
      <c r="S34096" s="50" t="s">
        <v>368</v>
      </c>
      <c r="T34096" s="9" t="s">
        <v>368</v>
      </c>
      <c r="U34096" s="9" t="s">
        <v>368</v>
      </c>
    </row>
    <row r="34097">
      <c r="F34097" s="9"/>
      <c r="N34097" s="50"/>
      <c r="O34097" s="50"/>
      <c r="P34097" s="50"/>
      <c r="Q34097" s="50" t="s">
        <v>368</v>
      </c>
      <c r="R34097" s="9" t="s">
        <v>368</v>
      </c>
      <c r="S34097" s="50" t="s">
        <v>368</v>
      </c>
      <c r="T34097" s="9" t="s">
        <v>368</v>
      </c>
      <c r="U34097" s="9" t="s">
        <v>368</v>
      </c>
    </row>
    <row r="34098">
      <c r="F34098" s="9"/>
      <c r="N34098" s="50"/>
      <c r="O34098" s="50"/>
      <c r="P34098" s="50"/>
      <c r="Q34098" s="50" t="s">
        <v>368</v>
      </c>
      <c r="R34098" s="9" t="s">
        <v>368</v>
      </c>
      <c r="S34098" s="50" t="s">
        <v>368</v>
      </c>
      <c r="T34098" s="9" t="s">
        <v>368</v>
      </c>
      <c r="U34098" s="9" t="s">
        <v>368</v>
      </c>
    </row>
    <row r="34099">
      <c r="F34099" s="9"/>
      <c r="N34099" s="50"/>
      <c r="O34099" s="50"/>
      <c r="P34099" s="50"/>
      <c r="Q34099" s="50" t="s">
        <v>368</v>
      </c>
      <c r="R34099" s="9" t="s">
        <v>368</v>
      </c>
      <c r="S34099" s="50" t="s">
        <v>368</v>
      </c>
      <c r="T34099" s="9" t="s">
        <v>368</v>
      </c>
      <c r="U34099" s="9" t="s">
        <v>368</v>
      </c>
    </row>
    <row r="34100">
      <c r="F34100" s="9"/>
      <c r="N34100" s="50"/>
      <c r="O34100" s="50"/>
      <c r="P34100" s="50"/>
      <c r="Q34100" s="50" t="s">
        <v>368</v>
      </c>
      <c r="R34100" s="9" t="s">
        <v>368</v>
      </c>
      <c r="S34100" s="50" t="s">
        <v>368</v>
      </c>
      <c r="T34100" s="9" t="s">
        <v>368</v>
      </c>
      <c r="U34100" s="9" t="s">
        <v>368</v>
      </c>
    </row>
    <row r="34101">
      <c r="F34101" s="9"/>
      <c r="N34101" s="50"/>
      <c r="O34101" s="50"/>
      <c r="P34101" s="50"/>
      <c r="Q34101" s="50" t="s">
        <v>368</v>
      </c>
      <c r="R34101" s="9" t="s">
        <v>368</v>
      </c>
      <c r="S34101" s="50" t="s">
        <v>368</v>
      </c>
      <c r="T34101" s="9" t="s">
        <v>368</v>
      </c>
      <c r="U34101" s="9" t="s">
        <v>368</v>
      </c>
    </row>
    <row r="34102">
      <c r="F34102" s="9"/>
      <c r="N34102" s="50"/>
      <c r="O34102" s="50"/>
      <c r="P34102" s="50"/>
      <c r="Q34102" s="50" t="s">
        <v>368</v>
      </c>
      <c r="R34102" s="9" t="s">
        <v>368</v>
      </c>
      <c r="S34102" s="50" t="s">
        <v>368</v>
      </c>
      <c r="T34102" s="9" t="s">
        <v>368</v>
      </c>
      <c r="U34102" s="9" t="s">
        <v>368</v>
      </c>
    </row>
    <row r="34103">
      <c r="F34103" s="9"/>
      <c r="N34103" s="50"/>
      <c r="O34103" s="50"/>
      <c r="P34103" s="50"/>
      <c r="Q34103" s="50" t="s">
        <v>368</v>
      </c>
      <c r="R34103" s="9" t="s">
        <v>368</v>
      </c>
      <c r="S34103" s="50" t="s">
        <v>368</v>
      </c>
      <c r="T34103" s="9" t="s">
        <v>368</v>
      </c>
      <c r="U34103" s="9" t="s">
        <v>368</v>
      </c>
    </row>
    <row r="34104">
      <c r="F34104" s="9"/>
      <c r="N34104" s="50"/>
      <c r="O34104" s="50"/>
      <c r="P34104" s="50"/>
      <c r="Q34104" s="50" t="s">
        <v>368</v>
      </c>
      <c r="R34104" s="9" t="s">
        <v>368</v>
      </c>
      <c r="S34104" s="50" t="s">
        <v>368</v>
      </c>
      <c r="T34104" s="9" t="s">
        <v>368</v>
      </c>
      <c r="U34104" s="9" t="s">
        <v>368</v>
      </c>
    </row>
    <row r="34105">
      <c r="F34105" s="9"/>
      <c r="N34105" s="50"/>
      <c r="O34105" s="50"/>
      <c r="P34105" s="50"/>
      <c r="Q34105" s="50" t="s">
        <v>368</v>
      </c>
      <c r="R34105" s="9" t="s">
        <v>368</v>
      </c>
      <c r="S34105" s="50" t="s">
        <v>368</v>
      </c>
      <c r="T34105" s="9" t="s">
        <v>368</v>
      </c>
      <c r="U34105" s="9" t="s">
        <v>368</v>
      </c>
    </row>
    <row r="34106">
      <c r="F34106" s="9"/>
      <c r="N34106" s="50"/>
      <c r="O34106" s="50"/>
      <c r="P34106" s="50"/>
      <c r="Q34106" s="50" t="s">
        <v>368</v>
      </c>
      <c r="R34106" s="9" t="s">
        <v>368</v>
      </c>
      <c r="S34106" s="50" t="s">
        <v>368</v>
      </c>
      <c r="T34106" s="9" t="s">
        <v>368</v>
      </c>
      <c r="U34106" s="9" t="s">
        <v>368</v>
      </c>
    </row>
    <row r="34107">
      <c r="F34107" s="9"/>
      <c r="N34107" s="50"/>
      <c r="O34107" s="50"/>
      <c r="P34107" s="50"/>
      <c r="Q34107" s="50" t="s">
        <v>368</v>
      </c>
      <c r="R34107" s="9" t="s">
        <v>368</v>
      </c>
      <c r="S34107" s="50" t="s">
        <v>368</v>
      </c>
      <c r="T34107" s="9" t="s">
        <v>368</v>
      </c>
      <c r="U34107" s="9" t="s">
        <v>368</v>
      </c>
    </row>
    <row r="34108">
      <c r="F34108" s="9"/>
      <c r="N34108" s="50"/>
      <c r="O34108" s="50"/>
      <c r="P34108" s="50"/>
      <c r="Q34108" s="50" t="s">
        <v>368</v>
      </c>
      <c r="R34108" s="9" t="s">
        <v>368</v>
      </c>
      <c r="S34108" s="50" t="s">
        <v>368</v>
      </c>
      <c r="T34108" s="9" t="s">
        <v>368</v>
      </c>
      <c r="U34108" s="9" t="s">
        <v>368</v>
      </c>
    </row>
    <row r="34109">
      <c r="F34109" s="9"/>
      <c r="N34109" s="50"/>
      <c r="O34109" s="50"/>
      <c r="P34109" s="50"/>
      <c r="Q34109" s="50" t="s">
        <v>368</v>
      </c>
      <c r="R34109" s="9" t="s">
        <v>368</v>
      </c>
      <c r="S34109" s="50" t="s">
        <v>368</v>
      </c>
      <c r="T34109" s="9" t="s">
        <v>368</v>
      </c>
      <c r="U34109" s="9" t="s">
        <v>368</v>
      </c>
    </row>
    <row r="34110">
      <c r="F34110" s="9"/>
      <c r="N34110" s="50"/>
      <c r="O34110" s="50"/>
      <c r="P34110" s="50"/>
      <c r="Q34110" s="50" t="s">
        <v>368</v>
      </c>
      <c r="R34110" s="9" t="s">
        <v>368</v>
      </c>
      <c r="S34110" s="50" t="s">
        <v>368</v>
      </c>
      <c r="T34110" s="9" t="s">
        <v>368</v>
      </c>
      <c r="U34110" s="9" t="s">
        <v>368</v>
      </c>
    </row>
    <row r="34111">
      <c r="F34111" s="9"/>
      <c r="N34111" s="50"/>
      <c r="O34111" s="50"/>
      <c r="P34111" s="50"/>
      <c r="Q34111" s="50" t="s">
        <v>368</v>
      </c>
      <c r="R34111" s="9" t="s">
        <v>368</v>
      </c>
      <c r="S34111" s="50" t="s">
        <v>368</v>
      </c>
      <c r="T34111" s="9" t="s">
        <v>368</v>
      </c>
      <c r="U34111" s="9" t="s">
        <v>368</v>
      </c>
    </row>
    <row r="34112">
      <c r="F34112" s="9"/>
      <c r="N34112" s="50"/>
      <c r="O34112" s="50"/>
      <c r="P34112" s="50"/>
      <c r="Q34112" s="50" t="s">
        <v>368</v>
      </c>
      <c r="R34112" s="9" t="s">
        <v>368</v>
      </c>
      <c r="S34112" s="50" t="s">
        <v>368</v>
      </c>
      <c r="T34112" s="9" t="s">
        <v>368</v>
      </c>
      <c r="U34112" s="9" t="s">
        <v>368</v>
      </c>
    </row>
    <row r="34113">
      <c r="F34113" s="9"/>
      <c r="N34113" s="50"/>
      <c r="O34113" s="50"/>
      <c r="P34113" s="50"/>
      <c r="Q34113" s="50" t="s">
        <v>368</v>
      </c>
      <c r="R34113" s="9" t="s">
        <v>368</v>
      </c>
      <c r="S34113" s="50" t="s">
        <v>368</v>
      </c>
      <c r="T34113" s="9" t="s">
        <v>368</v>
      </c>
      <c r="U34113" s="9" t="s">
        <v>368</v>
      </c>
    </row>
    <row r="34114">
      <c r="F34114" s="9"/>
      <c r="N34114" s="50"/>
      <c r="O34114" s="50"/>
      <c r="P34114" s="50"/>
      <c r="Q34114" s="50" t="s">
        <v>368</v>
      </c>
      <c r="R34114" s="9" t="s">
        <v>368</v>
      </c>
      <c r="S34114" s="50" t="s">
        <v>368</v>
      </c>
      <c r="T34114" s="9" t="s">
        <v>368</v>
      </c>
      <c r="U34114" s="9" t="s">
        <v>368</v>
      </c>
    </row>
    <row r="34115">
      <c r="F34115" s="9"/>
      <c r="N34115" s="50"/>
      <c r="O34115" s="50"/>
      <c r="P34115" s="50"/>
      <c r="Q34115" s="50" t="s">
        <v>368</v>
      </c>
      <c r="R34115" s="9" t="s">
        <v>368</v>
      </c>
      <c r="S34115" s="50" t="s">
        <v>368</v>
      </c>
      <c r="T34115" s="9" t="s">
        <v>368</v>
      </c>
      <c r="U34115" s="9" t="s">
        <v>368</v>
      </c>
    </row>
    <row r="34116">
      <c r="F34116" s="9"/>
      <c r="N34116" s="50"/>
      <c r="O34116" s="50"/>
      <c r="P34116" s="50"/>
      <c r="Q34116" s="50" t="s">
        <v>368</v>
      </c>
      <c r="R34116" s="9" t="s">
        <v>368</v>
      </c>
      <c r="S34116" s="50" t="s">
        <v>368</v>
      </c>
      <c r="T34116" s="9" t="s">
        <v>368</v>
      </c>
      <c r="U34116" s="9" t="s">
        <v>368</v>
      </c>
    </row>
    <row r="34117">
      <c r="F34117" s="9"/>
      <c r="N34117" s="50"/>
      <c r="O34117" s="50"/>
      <c r="P34117" s="50"/>
      <c r="Q34117" s="50" t="s">
        <v>368</v>
      </c>
      <c r="R34117" s="9" t="s">
        <v>368</v>
      </c>
      <c r="S34117" s="50" t="s">
        <v>368</v>
      </c>
      <c r="T34117" s="9" t="s">
        <v>368</v>
      </c>
      <c r="U34117" s="9" t="s">
        <v>368</v>
      </c>
    </row>
    <row r="34118">
      <c r="F34118" s="9"/>
      <c r="N34118" s="50"/>
      <c r="O34118" s="50"/>
      <c r="P34118" s="50"/>
      <c r="Q34118" s="50" t="s">
        <v>368</v>
      </c>
      <c r="R34118" s="9" t="s">
        <v>368</v>
      </c>
      <c r="S34118" s="50" t="s">
        <v>368</v>
      </c>
      <c r="T34118" s="9" t="s">
        <v>368</v>
      </c>
      <c r="U34118" s="9" t="s">
        <v>368</v>
      </c>
    </row>
    <row r="34119">
      <c r="F34119" s="9"/>
      <c r="N34119" s="50"/>
      <c r="O34119" s="50"/>
      <c r="P34119" s="50"/>
      <c r="Q34119" s="50" t="s">
        <v>368</v>
      </c>
      <c r="R34119" s="9" t="s">
        <v>368</v>
      </c>
      <c r="S34119" s="50" t="s">
        <v>368</v>
      </c>
      <c r="T34119" s="9" t="s">
        <v>368</v>
      </c>
      <c r="U34119" s="9" t="s">
        <v>368</v>
      </c>
    </row>
    <row r="34120">
      <c r="F34120" s="9"/>
      <c r="N34120" s="50"/>
      <c r="O34120" s="50"/>
      <c r="P34120" s="50"/>
      <c r="Q34120" s="50" t="s">
        <v>368</v>
      </c>
      <c r="R34120" s="9" t="s">
        <v>368</v>
      </c>
      <c r="S34120" s="50" t="s">
        <v>368</v>
      </c>
      <c r="T34120" s="9" t="s">
        <v>368</v>
      </c>
      <c r="U34120" s="9" t="s">
        <v>368</v>
      </c>
    </row>
    <row r="34121">
      <c r="F34121" s="9"/>
      <c r="N34121" s="50"/>
      <c r="O34121" s="50"/>
      <c r="P34121" s="50"/>
      <c r="Q34121" s="50" t="s">
        <v>368</v>
      </c>
      <c r="R34121" s="9" t="s">
        <v>368</v>
      </c>
      <c r="S34121" s="50" t="s">
        <v>368</v>
      </c>
      <c r="T34121" s="9" t="s">
        <v>368</v>
      </c>
      <c r="U34121" s="9" t="s">
        <v>368</v>
      </c>
    </row>
    <row r="34122">
      <c r="F34122" s="9"/>
      <c r="N34122" s="50"/>
      <c r="O34122" s="50"/>
      <c r="P34122" s="50"/>
      <c r="Q34122" s="50" t="s">
        <v>368</v>
      </c>
      <c r="R34122" s="9" t="s">
        <v>368</v>
      </c>
      <c r="S34122" s="50" t="s">
        <v>368</v>
      </c>
      <c r="T34122" s="9" t="s">
        <v>368</v>
      </c>
      <c r="U34122" s="9" t="s">
        <v>368</v>
      </c>
    </row>
    <row r="34123">
      <c r="F34123" s="9"/>
      <c r="N34123" s="50"/>
      <c r="O34123" s="50"/>
      <c r="P34123" s="50"/>
      <c r="Q34123" s="50" t="s">
        <v>368</v>
      </c>
      <c r="R34123" s="9" t="s">
        <v>368</v>
      </c>
      <c r="S34123" s="50" t="s">
        <v>368</v>
      </c>
      <c r="T34123" s="9" t="s">
        <v>368</v>
      </c>
      <c r="U34123" s="9" t="s">
        <v>368</v>
      </c>
    </row>
    <row r="34124">
      <c r="F34124" s="9"/>
      <c r="N34124" s="50"/>
      <c r="O34124" s="50"/>
      <c r="P34124" s="50"/>
      <c r="Q34124" s="50" t="s">
        <v>368</v>
      </c>
      <c r="R34124" s="9" t="s">
        <v>368</v>
      </c>
      <c r="S34124" s="50" t="s">
        <v>368</v>
      </c>
      <c r="T34124" s="9" t="s">
        <v>368</v>
      </c>
      <c r="U34124" s="9" t="s">
        <v>368</v>
      </c>
    </row>
    <row r="34125">
      <c r="F34125" s="9"/>
      <c r="N34125" s="50"/>
      <c r="O34125" s="50"/>
      <c r="P34125" s="50"/>
      <c r="Q34125" s="50" t="s">
        <v>368</v>
      </c>
      <c r="R34125" s="9" t="s">
        <v>368</v>
      </c>
      <c r="S34125" s="50" t="s">
        <v>368</v>
      </c>
      <c r="T34125" s="9" t="s">
        <v>368</v>
      </c>
      <c r="U34125" s="9" t="s">
        <v>368</v>
      </c>
    </row>
    <row r="34126">
      <c r="F34126" s="9"/>
      <c r="N34126" s="50"/>
      <c r="O34126" s="50"/>
      <c r="P34126" s="50"/>
      <c r="Q34126" s="50" t="s">
        <v>368</v>
      </c>
      <c r="R34126" s="9" t="s">
        <v>368</v>
      </c>
      <c r="S34126" s="50" t="s">
        <v>368</v>
      </c>
      <c r="T34126" s="9" t="s">
        <v>368</v>
      </c>
      <c r="U34126" s="9" t="s">
        <v>368</v>
      </c>
    </row>
    <row r="34127">
      <c r="F34127" s="9"/>
      <c r="N34127" s="50"/>
      <c r="O34127" s="50"/>
      <c r="P34127" s="50"/>
      <c r="Q34127" s="50" t="s">
        <v>368</v>
      </c>
      <c r="R34127" s="9" t="s">
        <v>368</v>
      </c>
      <c r="S34127" s="50" t="s">
        <v>368</v>
      </c>
      <c r="T34127" s="9" t="s">
        <v>368</v>
      </c>
      <c r="U34127" s="9" t="s">
        <v>368</v>
      </c>
    </row>
    <row r="34128">
      <c r="F34128" s="9"/>
      <c r="N34128" s="50"/>
      <c r="O34128" s="50"/>
      <c r="P34128" s="50"/>
      <c r="Q34128" s="50" t="s">
        <v>368</v>
      </c>
      <c r="R34128" s="9" t="s">
        <v>368</v>
      </c>
      <c r="S34128" s="50" t="s">
        <v>368</v>
      </c>
      <c r="T34128" s="9" t="s">
        <v>368</v>
      </c>
      <c r="U34128" s="9" t="s">
        <v>368</v>
      </c>
    </row>
    <row r="34129">
      <c r="F34129" s="9"/>
      <c r="N34129" s="50"/>
      <c r="O34129" s="50"/>
      <c r="P34129" s="50"/>
      <c r="Q34129" s="50" t="s">
        <v>368</v>
      </c>
      <c r="R34129" s="9" t="s">
        <v>368</v>
      </c>
      <c r="S34129" s="50" t="s">
        <v>368</v>
      </c>
      <c r="T34129" s="9" t="s">
        <v>368</v>
      </c>
      <c r="U34129" s="9" t="s">
        <v>368</v>
      </c>
    </row>
    <row r="34130">
      <c r="F34130" s="9"/>
      <c r="N34130" s="50"/>
      <c r="O34130" s="50"/>
      <c r="P34130" s="50"/>
      <c r="Q34130" s="50" t="s">
        <v>368</v>
      </c>
      <c r="R34130" s="9" t="s">
        <v>368</v>
      </c>
      <c r="S34130" s="50" t="s">
        <v>368</v>
      </c>
      <c r="T34130" s="9" t="s">
        <v>368</v>
      </c>
      <c r="U34130" s="9" t="s">
        <v>368</v>
      </c>
    </row>
    <row r="34131">
      <c r="F34131" s="9"/>
      <c r="N34131" s="50"/>
      <c r="O34131" s="50"/>
      <c r="P34131" s="50"/>
      <c r="Q34131" s="50" t="s">
        <v>368</v>
      </c>
      <c r="R34131" s="9" t="s">
        <v>368</v>
      </c>
      <c r="S34131" s="50" t="s">
        <v>368</v>
      </c>
      <c r="T34131" s="9" t="s">
        <v>368</v>
      </c>
      <c r="U34131" s="9" t="s">
        <v>368</v>
      </c>
    </row>
    <row r="34132">
      <c r="F34132" s="9"/>
      <c r="N34132" s="50"/>
      <c r="O34132" s="50"/>
      <c r="P34132" s="50"/>
      <c r="Q34132" s="50" t="s">
        <v>368</v>
      </c>
      <c r="R34132" s="9" t="s">
        <v>368</v>
      </c>
      <c r="S34132" s="50" t="s">
        <v>368</v>
      </c>
      <c r="T34132" s="9" t="s">
        <v>368</v>
      </c>
      <c r="U34132" s="9" t="s">
        <v>368</v>
      </c>
    </row>
    <row r="34133">
      <c r="F34133" s="9"/>
      <c r="N34133" s="50"/>
      <c r="O34133" s="50"/>
      <c r="P34133" s="50"/>
      <c r="Q34133" s="50" t="s">
        <v>368</v>
      </c>
      <c r="R34133" s="9" t="s">
        <v>368</v>
      </c>
      <c r="S34133" s="50" t="s">
        <v>368</v>
      </c>
      <c r="T34133" s="9" t="s">
        <v>368</v>
      </c>
      <c r="U34133" s="9" t="s">
        <v>368</v>
      </c>
    </row>
    <row r="34134">
      <c r="F34134" s="9"/>
      <c r="N34134" s="50"/>
      <c r="O34134" s="50"/>
      <c r="P34134" s="50"/>
      <c r="Q34134" s="50" t="s">
        <v>368</v>
      </c>
      <c r="R34134" s="9" t="s">
        <v>368</v>
      </c>
      <c r="S34134" s="50" t="s">
        <v>368</v>
      </c>
      <c r="T34134" s="9" t="s">
        <v>368</v>
      </c>
      <c r="U34134" s="9" t="s">
        <v>368</v>
      </c>
    </row>
    <row r="34135">
      <c r="F34135" s="9"/>
      <c r="N34135" s="50"/>
      <c r="O34135" s="50"/>
      <c r="P34135" s="50"/>
      <c r="Q34135" s="50" t="s">
        <v>368</v>
      </c>
      <c r="R34135" s="9" t="s">
        <v>368</v>
      </c>
      <c r="S34135" s="50" t="s">
        <v>368</v>
      </c>
      <c r="T34135" s="9" t="s">
        <v>368</v>
      </c>
      <c r="U34135" s="9" t="s">
        <v>368</v>
      </c>
    </row>
    <row r="34136">
      <c r="F34136" s="9"/>
      <c r="N34136" s="50"/>
      <c r="O34136" s="50"/>
      <c r="P34136" s="50"/>
      <c r="Q34136" s="50" t="s">
        <v>368</v>
      </c>
      <c r="R34136" s="9" t="s">
        <v>368</v>
      </c>
      <c r="S34136" s="50" t="s">
        <v>368</v>
      </c>
      <c r="T34136" s="9" t="s">
        <v>368</v>
      </c>
      <c r="U34136" s="9" t="s">
        <v>368</v>
      </c>
    </row>
    <row r="34137">
      <c r="F34137" s="9"/>
      <c r="N34137" s="50"/>
      <c r="O34137" s="50"/>
      <c r="P34137" s="50"/>
      <c r="Q34137" s="50" t="s">
        <v>368</v>
      </c>
      <c r="R34137" s="9" t="s">
        <v>368</v>
      </c>
      <c r="S34137" s="50" t="s">
        <v>368</v>
      </c>
      <c r="T34137" s="9" t="s">
        <v>368</v>
      </c>
      <c r="U34137" s="9" t="s">
        <v>368</v>
      </c>
    </row>
    <row r="34138">
      <c r="F34138" s="9"/>
      <c r="N34138" s="50"/>
      <c r="O34138" s="50"/>
      <c r="P34138" s="50"/>
      <c r="Q34138" s="50" t="s">
        <v>368</v>
      </c>
      <c r="R34138" s="9" t="s">
        <v>368</v>
      </c>
      <c r="S34138" s="50" t="s">
        <v>368</v>
      </c>
      <c r="T34138" s="9" t="s">
        <v>368</v>
      </c>
      <c r="U34138" s="9" t="s">
        <v>368</v>
      </c>
    </row>
    <row r="34139">
      <c r="F34139" s="9"/>
      <c r="N34139" s="50"/>
      <c r="O34139" s="50"/>
      <c r="P34139" s="50"/>
      <c r="Q34139" s="50" t="s">
        <v>368</v>
      </c>
      <c r="R34139" s="9" t="s">
        <v>368</v>
      </c>
      <c r="S34139" s="50" t="s">
        <v>368</v>
      </c>
      <c r="T34139" s="9" t="s">
        <v>368</v>
      </c>
      <c r="U34139" s="9" t="s">
        <v>368</v>
      </c>
    </row>
    <row r="34140">
      <c r="F34140" s="9"/>
      <c r="N34140" s="50"/>
      <c r="O34140" s="50"/>
      <c r="P34140" s="50"/>
      <c r="Q34140" s="50" t="s">
        <v>368</v>
      </c>
      <c r="R34140" s="9" t="s">
        <v>368</v>
      </c>
      <c r="S34140" s="50" t="s">
        <v>368</v>
      </c>
      <c r="T34140" s="9" t="s">
        <v>368</v>
      </c>
      <c r="U34140" s="9" t="s">
        <v>368</v>
      </c>
    </row>
    <row r="34141">
      <c r="F34141" s="9"/>
      <c r="N34141" s="50"/>
      <c r="O34141" s="50"/>
      <c r="P34141" s="50"/>
      <c r="Q34141" s="50" t="s">
        <v>368</v>
      </c>
      <c r="R34141" s="9" t="s">
        <v>368</v>
      </c>
      <c r="S34141" s="50" t="s">
        <v>368</v>
      </c>
      <c r="T34141" s="9" t="s">
        <v>368</v>
      </c>
      <c r="U34141" s="9" t="s">
        <v>368</v>
      </c>
    </row>
    <row r="34142">
      <c r="F34142" s="9"/>
      <c r="N34142" s="50"/>
      <c r="O34142" s="50"/>
      <c r="P34142" s="50"/>
      <c r="Q34142" s="50" t="s">
        <v>368</v>
      </c>
      <c r="R34142" s="9" t="s">
        <v>368</v>
      </c>
      <c r="S34142" s="50" t="s">
        <v>368</v>
      </c>
      <c r="T34142" s="9" t="s">
        <v>368</v>
      </c>
      <c r="U34142" s="9" t="s">
        <v>368</v>
      </c>
    </row>
    <row r="34143">
      <c r="F34143" s="9"/>
      <c r="N34143" s="50"/>
      <c r="O34143" s="50"/>
      <c r="P34143" s="50"/>
      <c r="Q34143" s="50" t="s">
        <v>368</v>
      </c>
      <c r="R34143" s="9" t="s">
        <v>368</v>
      </c>
      <c r="S34143" s="50" t="s">
        <v>368</v>
      </c>
      <c r="T34143" s="9" t="s">
        <v>368</v>
      </c>
      <c r="U34143" s="9" t="s">
        <v>368</v>
      </c>
    </row>
    <row r="34144">
      <c r="F34144" s="9"/>
      <c r="N34144" s="50"/>
      <c r="O34144" s="50"/>
      <c r="P34144" s="50"/>
      <c r="Q34144" s="50" t="s">
        <v>368</v>
      </c>
      <c r="R34144" s="9" t="s">
        <v>368</v>
      </c>
      <c r="S34144" s="50" t="s">
        <v>368</v>
      </c>
      <c r="T34144" s="9" t="s">
        <v>368</v>
      </c>
      <c r="U34144" s="9" t="s">
        <v>368</v>
      </c>
    </row>
    <row r="34145">
      <c r="F34145" s="9"/>
      <c r="N34145" s="50"/>
      <c r="O34145" s="50"/>
      <c r="P34145" s="50"/>
      <c r="Q34145" s="50" t="s">
        <v>368</v>
      </c>
      <c r="R34145" s="9" t="s">
        <v>368</v>
      </c>
      <c r="S34145" s="50" t="s">
        <v>368</v>
      </c>
      <c r="T34145" s="9" t="s">
        <v>368</v>
      </c>
      <c r="U34145" s="9" t="s">
        <v>368</v>
      </c>
    </row>
    <row r="34146">
      <c r="F34146" s="9"/>
      <c r="N34146" s="50"/>
      <c r="O34146" s="50"/>
      <c r="P34146" s="50"/>
      <c r="Q34146" s="50" t="s">
        <v>368</v>
      </c>
      <c r="R34146" s="9" t="s">
        <v>368</v>
      </c>
      <c r="S34146" s="50" t="s">
        <v>368</v>
      </c>
      <c r="T34146" s="9" t="s">
        <v>368</v>
      </c>
      <c r="U34146" s="9" t="s">
        <v>368</v>
      </c>
    </row>
    <row r="34147">
      <c r="F34147" s="9"/>
      <c r="N34147" s="50"/>
      <c r="O34147" s="50"/>
      <c r="P34147" s="50"/>
      <c r="Q34147" s="50" t="s">
        <v>368</v>
      </c>
      <c r="R34147" s="9" t="s">
        <v>368</v>
      </c>
      <c r="S34147" s="50" t="s">
        <v>368</v>
      </c>
      <c r="T34147" s="9" t="s">
        <v>368</v>
      </c>
      <c r="U34147" s="9" t="s">
        <v>368</v>
      </c>
    </row>
    <row r="34148">
      <c r="F34148" s="9"/>
      <c r="N34148" s="50"/>
      <c r="O34148" s="50"/>
      <c r="P34148" s="50"/>
      <c r="Q34148" s="50" t="s">
        <v>368</v>
      </c>
      <c r="R34148" s="9" t="s">
        <v>368</v>
      </c>
      <c r="S34148" s="50" t="s">
        <v>368</v>
      </c>
      <c r="T34148" s="9" t="s">
        <v>368</v>
      </c>
      <c r="U34148" s="9" t="s">
        <v>368</v>
      </c>
    </row>
    <row r="34149">
      <c r="F34149" s="9"/>
      <c r="N34149" s="50"/>
      <c r="O34149" s="50"/>
      <c r="P34149" s="50"/>
      <c r="Q34149" s="50" t="s">
        <v>368</v>
      </c>
      <c r="R34149" s="9" t="s">
        <v>368</v>
      </c>
      <c r="S34149" s="50" t="s">
        <v>368</v>
      </c>
      <c r="T34149" s="9" t="s">
        <v>368</v>
      </c>
      <c r="U34149" s="9" t="s">
        <v>368</v>
      </c>
    </row>
    <row r="34150">
      <c r="F34150" s="9"/>
      <c r="N34150" s="50"/>
      <c r="O34150" s="50"/>
      <c r="P34150" s="50"/>
      <c r="Q34150" s="50" t="s">
        <v>368</v>
      </c>
      <c r="R34150" s="9" t="s">
        <v>368</v>
      </c>
      <c r="S34150" s="50" t="s">
        <v>368</v>
      </c>
      <c r="T34150" s="9" t="s">
        <v>368</v>
      </c>
      <c r="U34150" s="9" t="s">
        <v>368</v>
      </c>
    </row>
    <row r="34151">
      <c r="F34151" s="9"/>
      <c r="N34151" s="50"/>
      <c r="O34151" s="50"/>
      <c r="P34151" s="50"/>
      <c r="Q34151" s="50" t="s">
        <v>368</v>
      </c>
      <c r="R34151" s="9" t="s">
        <v>368</v>
      </c>
      <c r="S34151" s="50" t="s">
        <v>368</v>
      </c>
      <c r="T34151" s="9" t="s">
        <v>368</v>
      </c>
      <c r="U34151" s="9" t="s">
        <v>368</v>
      </c>
    </row>
    <row r="34152">
      <c r="F34152" s="9"/>
      <c r="N34152" s="50"/>
      <c r="O34152" s="50"/>
      <c r="P34152" s="50"/>
      <c r="Q34152" s="50" t="s">
        <v>368</v>
      </c>
      <c r="R34152" s="9" t="s">
        <v>368</v>
      </c>
      <c r="S34152" s="50" t="s">
        <v>368</v>
      </c>
      <c r="T34152" s="9" t="s">
        <v>368</v>
      </c>
      <c r="U34152" s="9" t="s">
        <v>368</v>
      </c>
    </row>
    <row r="34153">
      <c r="F34153" s="9"/>
      <c r="N34153" s="50"/>
      <c r="O34153" s="50"/>
      <c r="P34153" s="50"/>
      <c r="Q34153" s="50" t="s">
        <v>368</v>
      </c>
      <c r="R34153" s="9" t="s">
        <v>368</v>
      </c>
      <c r="S34153" s="50" t="s">
        <v>368</v>
      </c>
      <c r="T34153" s="9" t="s">
        <v>368</v>
      </c>
      <c r="U34153" s="9" t="s">
        <v>368</v>
      </c>
    </row>
    <row r="34154">
      <c r="F34154" s="9"/>
      <c r="N34154" s="50"/>
      <c r="O34154" s="50"/>
      <c r="P34154" s="50"/>
      <c r="Q34154" s="50" t="s">
        <v>368</v>
      </c>
      <c r="R34154" s="9" t="s">
        <v>368</v>
      </c>
      <c r="S34154" s="50" t="s">
        <v>368</v>
      </c>
      <c r="T34154" s="9" t="s">
        <v>368</v>
      </c>
      <c r="U34154" s="9" t="s">
        <v>368</v>
      </c>
    </row>
    <row r="34155">
      <c r="F34155" s="9"/>
      <c r="N34155" s="50"/>
      <c r="O34155" s="50"/>
      <c r="P34155" s="50"/>
      <c r="Q34155" s="50" t="s">
        <v>368</v>
      </c>
      <c r="R34155" s="9" t="s">
        <v>368</v>
      </c>
      <c r="S34155" s="50" t="s">
        <v>368</v>
      </c>
      <c r="T34155" s="9" t="s">
        <v>368</v>
      </c>
      <c r="U34155" s="9" t="s">
        <v>368</v>
      </c>
    </row>
    <row r="34156">
      <c r="F34156" s="9"/>
      <c r="N34156" s="50"/>
      <c r="O34156" s="50"/>
      <c r="P34156" s="50"/>
      <c r="Q34156" s="50" t="s">
        <v>368</v>
      </c>
      <c r="R34156" s="9" t="s">
        <v>368</v>
      </c>
      <c r="S34156" s="50" t="s">
        <v>368</v>
      </c>
      <c r="T34156" s="9" t="s">
        <v>368</v>
      </c>
      <c r="U34156" s="9" t="s">
        <v>368</v>
      </c>
    </row>
    <row r="34157">
      <c r="F34157" s="9"/>
      <c r="N34157" s="50"/>
      <c r="O34157" s="50"/>
      <c r="P34157" s="50"/>
      <c r="Q34157" s="50" t="s">
        <v>368</v>
      </c>
      <c r="R34157" s="9" t="s">
        <v>368</v>
      </c>
      <c r="S34157" s="50" t="s">
        <v>368</v>
      </c>
      <c r="T34157" s="9" t="s">
        <v>368</v>
      </c>
      <c r="U34157" s="9" t="s">
        <v>368</v>
      </c>
    </row>
    <row r="34158">
      <c r="F34158" s="9"/>
      <c r="N34158" s="50"/>
      <c r="O34158" s="50"/>
      <c r="P34158" s="50"/>
      <c r="Q34158" s="50" t="s">
        <v>368</v>
      </c>
      <c r="R34158" s="9" t="s">
        <v>368</v>
      </c>
      <c r="S34158" s="50" t="s">
        <v>368</v>
      </c>
      <c r="T34158" s="9" t="s">
        <v>368</v>
      </c>
      <c r="U34158" s="9" t="s">
        <v>368</v>
      </c>
    </row>
    <row r="34159">
      <c r="F34159" s="9"/>
      <c r="N34159" s="50"/>
      <c r="O34159" s="50"/>
      <c r="P34159" s="50"/>
      <c r="Q34159" s="50" t="s">
        <v>368</v>
      </c>
      <c r="R34159" s="9" t="s">
        <v>368</v>
      </c>
      <c r="S34159" s="50" t="s">
        <v>368</v>
      </c>
      <c r="T34159" s="9" t="s">
        <v>368</v>
      </c>
      <c r="U34159" s="9" t="s">
        <v>368</v>
      </c>
    </row>
    <row r="34160">
      <c r="F34160" s="9"/>
      <c r="N34160" s="50"/>
      <c r="O34160" s="50"/>
      <c r="P34160" s="50"/>
      <c r="Q34160" s="50" t="s">
        <v>368</v>
      </c>
      <c r="R34160" s="9" t="s">
        <v>368</v>
      </c>
      <c r="S34160" s="50" t="s">
        <v>368</v>
      </c>
      <c r="T34160" s="9" t="s">
        <v>368</v>
      </c>
      <c r="U34160" s="9" t="s">
        <v>368</v>
      </c>
    </row>
    <row r="34161">
      <c r="F34161" s="9"/>
      <c r="N34161" s="50"/>
      <c r="O34161" s="50"/>
      <c r="P34161" s="50"/>
      <c r="Q34161" s="50" t="s">
        <v>368</v>
      </c>
      <c r="R34161" s="9" t="s">
        <v>368</v>
      </c>
      <c r="S34161" s="50" t="s">
        <v>368</v>
      </c>
      <c r="T34161" s="9" t="s">
        <v>368</v>
      </c>
      <c r="U34161" s="9" t="s">
        <v>368</v>
      </c>
    </row>
    <row r="34162">
      <c r="F34162" s="9"/>
      <c r="N34162" s="50"/>
      <c r="O34162" s="50"/>
      <c r="P34162" s="50"/>
      <c r="Q34162" s="50" t="s">
        <v>368</v>
      </c>
      <c r="R34162" s="9" t="s">
        <v>368</v>
      </c>
      <c r="S34162" s="50" t="s">
        <v>368</v>
      </c>
      <c r="T34162" s="9" t="s">
        <v>368</v>
      </c>
      <c r="U34162" s="9" t="s">
        <v>368</v>
      </c>
    </row>
    <row r="34163">
      <c r="F34163" s="9"/>
      <c r="N34163" s="50"/>
      <c r="O34163" s="50"/>
      <c r="P34163" s="50"/>
      <c r="Q34163" s="50" t="s">
        <v>368</v>
      </c>
      <c r="R34163" s="9" t="s">
        <v>368</v>
      </c>
      <c r="S34163" s="50" t="s">
        <v>368</v>
      </c>
      <c r="T34163" s="9" t="s">
        <v>368</v>
      </c>
      <c r="U34163" s="9" t="s">
        <v>368</v>
      </c>
    </row>
    <row r="34164">
      <c r="F34164" s="9"/>
      <c r="N34164" s="50"/>
      <c r="O34164" s="50"/>
      <c r="P34164" s="50"/>
      <c r="Q34164" s="50" t="s">
        <v>368</v>
      </c>
      <c r="R34164" s="9" t="s">
        <v>368</v>
      </c>
      <c r="S34164" s="50" t="s">
        <v>368</v>
      </c>
      <c r="T34164" s="9" t="s">
        <v>368</v>
      </c>
      <c r="U34164" s="9" t="s">
        <v>368</v>
      </c>
    </row>
    <row r="34165">
      <c r="F34165" s="9"/>
      <c r="N34165" s="50"/>
      <c r="O34165" s="50"/>
      <c r="P34165" s="50"/>
      <c r="Q34165" s="50" t="s">
        <v>368</v>
      </c>
      <c r="R34165" s="9" t="s">
        <v>368</v>
      </c>
      <c r="S34165" s="50" t="s">
        <v>368</v>
      </c>
      <c r="T34165" s="9" t="s">
        <v>368</v>
      </c>
      <c r="U34165" s="9" t="s">
        <v>368</v>
      </c>
    </row>
    <row r="34166">
      <c r="F34166" s="9"/>
      <c r="N34166" s="50"/>
      <c r="O34166" s="50"/>
      <c r="P34166" s="50"/>
      <c r="Q34166" s="50" t="s">
        <v>368</v>
      </c>
      <c r="R34166" s="9" t="s">
        <v>368</v>
      </c>
      <c r="S34166" s="50" t="s">
        <v>368</v>
      </c>
      <c r="T34166" s="9" t="s">
        <v>368</v>
      </c>
      <c r="U34166" s="9" t="s">
        <v>368</v>
      </c>
    </row>
    <row r="34167">
      <c r="F34167" s="9"/>
      <c r="N34167" s="50"/>
      <c r="O34167" s="50"/>
      <c r="P34167" s="50"/>
      <c r="Q34167" s="50" t="s">
        <v>368</v>
      </c>
      <c r="R34167" s="9" t="s">
        <v>368</v>
      </c>
      <c r="S34167" s="50" t="s">
        <v>368</v>
      </c>
      <c r="T34167" s="9" t="s">
        <v>368</v>
      </c>
      <c r="U34167" s="9" t="s">
        <v>368</v>
      </c>
    </row>
    <row r="34168">
      <c r="F34168" s="9"/>
      <c r="N34168" s="50"/>
      <c r="O34168" s="50"/>
      <c r="P34168" s="50"/>
      <c r="Q34168" s="50" t="s">
        <v>368</v>
      </c>
      <c r="R34168" s="9" t="s">
        <v>368</v>
      </c>
      <c r="S34168" s="50" t="s">
        <v>368</v>
      </c>
      <c r="T34168" s="9" t="s">
        <v>368</v>
      </c>
      <c r="U34168" s="9" t="s">
        <v>368</v>
      </c>
    </row>
    <row r="34169">
      <c r="F34169" s="9"/>
      <c r="N34169" s="50"/>
      <c r="O34169" s="50"/>
      <c r="P34169" s="50"/>
      <c r="Q34169" s="50" t="s">
        <v>368</v>
      </c>
      <c r="R34169" s="9" t="s">
        <v>368</v>
      </c>
      <c r="S34169" s="50" t="s">
        <v>368</v>
      </c>
      <c r="T34169" s="9" t="s">
        <v>368</v>
      </c>
      <c r="U34169" s="9" t="s">
        <v>368</v>
      </c>
    </row>
    <row r="34170">
      <c r="F34170" s="9"/>
      <c r="N34170" s="50"/>
      <c r="O34170" s="50"/>
      <c r="P34170" s="50"/>
      <c r="Q34170" s="50" t="s">
        <v>368</v>
      </c>
      <c r="R34170" s="9" t="s">
        <v>368</v>
      </c>
      <c r="S34170" s="50" t="s">
        <v>368</v>
      </c>
      <c r="T34170" s="9" t="s">
        <v>368</v>
      </c>
      <c r="U34170" s="9" t="s">
        <v>368</v>
      </c>
    </row>
    <row r="34171">
      <c r="F34171" s="9"/>
      <c r="N34171" s="50"/>
      <c r="O34171" s="50"/>
      <c r="P34171" s="50"/>
      <c r="Q34171" s="50" t="s">
        <v>368</v>
      </c>
      <c r="R34171" s="9" t="s">
        <v>368</v>
      </c>
      <c r="S34171" s="50" t="s">
        <v>368</v>
      </c>
      <c r="T34171" s="9" t="s">
        <v>368</v>
      </c>
      <c r="U34171" s="9" t="s">
        <v>368</v>
      </c>
    </row>
    <row r="34172">
      <c r="F34172" s="9"/>
      <c r="N34172" s="50"/>
      <c r="O34172" s="50"/>
      <c r="P34172" s="50"/>
      <c r="Q34172" s="50" t="s">
        <v>368</v>
      </c>
      <c r="R34172" s="9" t="s">
        <v>368</v>
      </c>
      <c r="S34172" s="50" t="s">
        <v>368</v>
      </c>
      <c r="T34172" s="9" t="s">
        <v>368</v>
      </c>
      <c r="U34172" s="9" t="s">
        <v>368</v>
      </c>
    </row>
    <row r="34173">
      <c r="F34173" s="9"/>
      <c r="N34173" s="50"/>
      <c r="O34173" s="50"/>
      <c r="P34173" s="50"/>
      <c r="Q34173" s="50" t="s">
        <v>368</v>
      </c>
      <c r="R34173" s="9" t="s">
        <v>368</v>
      </c>
      <c r="S34173" s="50" t="s">
        <v>368</v>
      </c>
      <c r="T34173" s="9" t="s">
        <v>368</v>
      </c>
      <c r="U34173" s="9" t="s">
        <v>368</v>
      </c>
    </row>
    <row r="34174">
      <c r="F34174" s="9"/>
      <c r="N34174" s="50"/>
      <c r="O34174" s="50"/>
      <c r="P34174" s="50"/>
      <c r="Q34174" s="50" t="s">
        <v>368</v>
      </c>
      <c r="R34174" s="9" t="s">
        <v>368</v>
      </c>
      <c r="S34174" s="50" t="s">
        <v>368</v>
      </c>
      <c r="T34174" s="9" t="s">
        <v>368</v>
      </c>
      <c r="U34174" s="9" t="s">
        <v>368</v>
      </c>
    </row>
    <row r="34175">
      <c r="F34175" s="9"/>
      <c r="N34175" s="50"/>
      <c r="O34175" s="50"/>
      <c r="P34175" s="50"/>
      <c r="Q34175" s="50" t="s">
        <v>368</v>
      </c>
      <c r="R34175" s="9" t="s">
        <v>368</v>
      </c>
      <c r="S34175" s="50" t="s">
        <v>368</v>
      </c>
      <c r="T34175" s="9" t="s">
        <v>368</v>
      </c>
      <c r="U34175" s="9" t="s">
        <v>368</v>
      </c>
    </row>
    <row r="34176">
      <c r="F34176" s="9"/>
      <c r="N34176" s="50"/>
      <c r="O34176" s="50"/>
      <c r="P34176" s="50"/>
      <c r="Q34176" s="50" t="s">
        <v>368</v>
      </c>
      <c r="R34176" s="9" t="s">
        <v>368</v>
      </c>
      <c r="S34176" s="50" t="s">
        <v>368</v>
      </c>
      <c r="T34176" s="9" t="s">
        <v>368</v>
      </c>
      <c r="U34176" s="9" t="s">
        <v>368</v>
      </c>
    </row>
    <row r="34177">
      <c r="F34177" s="9"/>
      <c r="N34177" s="50"/>
      <c r="O34177" s="50"/>
      <c r="P34177" s="50"/>
      <c r="Q34177" s="50" t="s">
        <v>368</v>
      </c>
      <c r="R34177" s="9" t="s">
        <v>368</v>
      </c>
      <c r="S34177" s="50" t="s">
        <v>368</v>
      </c>
      <c r="T34177" s="9" t="s">
        <v>368</v>
      </c>
      <c r="U34177" s="9" t="s">
        <v>368</v>
      </c>
    </row>
    <row r="34178">
      <c r="F34178" s="9"/>
      <c r="N34178" s="50"/>
      <c r="O34178" s="50"/>
      <c r="P34178" s="50"/>
      <c r="Q34178" s="50" t="s">
        <v>368</v>
      </c>
      <c r="R34178" s="9" t="s">
        <v>368</v>
      </c>
      <c r="S34178" s="50" t="s">
        <v>368</v>
      </c>
      <c r="T34178" s="9" t="s">
        <v>368</v>
      </c>
      <c r="U34178" s="9" t="s">
        <v>368</v>
      </c>
    </row>
    <row r="34179">
      <c r="F34179" s="9"/>
      <c r="N34179" s="50"/>
      <c r="O34179" s="50"/>
      <c r="P34179" s="50"/>
      <c r="Q34179" s="50" t="s">
        <v>368</v>
      </c>
      <c r="R34179" s="9" t="s">
        <v>368</v>
      </c>
      <c r="S34179" s="50" t="s">
        <v>368</v>
      </c>
      <c r="T34179" s="9" t="s">
        <v>368</v>
      </c>
      <c r="U34179" s="9" t="s">
        <v>368</v>
      </c>
    </row>
    <row r="34180">
      <c r="F34180" s="9"/>
      <c r="N34180" s="50"/>
      <c r="O34180" s="50"/>
      <c r="P34180" s="50"/>
      <c r="Q34180" s="50" t="s">
        <v>368</v>
      </c>
      <c r="R34180" s="9" t="s">
        <v>368</v>
      </c>
      <c r="S34180" s="50" t="s">
        <v>368</v>
      </c>
      <c r="T34180" s="9" t="s">
        <v>368</v>
      </c>
      <c r="U34180" s="9" t="s">
        <v>368</v>
      </c>
    </row>
    <row r="34181">
      <c r="F34181" s="9"/>
      <c r="N34181" s="50"/>
      <c r="O34181" s="50"/>
      <c r="P34181" s="50"/>
      <c r="Q34181" s="50" t="s">
        <v>368</v>
      </c>
      <c r="R34181" s="9" t="s">
        <v>368</v>
      </c>
      <c r="S34181" s="50" t="s">
        <v>368</v>
      </c>
      <c r="T34181" s="9" t="s">
        <v>368</v>
      </c>
      <c r="U34181" s="9" t="s">
        <v>368</v>
      </c>
    </row>
    <row r="34182">
      <c r="F34182" s="9"/>
      <c r="N34182" s="50"/>
      <c r="O34182" s="50"/>
      <c r="P34182" s="50"/>
      <c r="Q34182" s="50" t="s">
        <v>368</v>
      </c>
      <c r="R34182" s="9" t="s">
        <v>368</v>
      </c>
      <c r="S34182" s="50" t="s">
        <v>368</v>
      </c>
      <c r="T34182" s="9" t="s">
        <v>368</v>
      </c>
      <c r="U34182" s="9" t="s">
        <v>368</v>
      </c>
    </row>
    <row r="34183">
      <c r="F34183" s="9"/>
      <c r="N34183" s="50"/>
      <c r="O34183" s="50"/>
      <c r="P34183" s="50"/>
      <c r="Q34183" s="50" t="s">
        <v>368</v>
      </c>
      <c r="R34183" s="9" t="s">
        <v>368</v>
      </c>
      <c r="S34183" s="50" t="s">
        <v>368</v>
      </c>
      <c r="T34183" s="9" t="s">
        <v>368</v>
      </c>
      <c r="U34183" s="9" t="s">
        <v>368</v>
      </c>
    </row>
    <row r="34184">
      <c r="F34184" s="9"/>
      <c r="N34184" s="50"/>
      <c r="O34184" s="50"/>
      <c r="P34184" s="50"/>
      <c r="Q34184" s="50" t="s">
        <v>368</v>
      </c>
      <c r="R34184" s="9" t="s">
        <v>368</v>
      </c>
      <c r="S34184" s="50" t="s">
        <v>368</v>
      </c>
      <c r="T34184" s="9" t="s">
        <v>368</v>
      </c>
      <c r="U34184" s="9" t="s">
        <v>368</v>
      </c>
    </row>
    <row r="34185">
      <c r="F34185" s="9"/>
      <c r="N34185" s="50"/>
      <c r="O34185" s="50"/>
      <c r="P34185" s="50"/>
      <c r="Q34185" s="50" t="s">
        <v>368</v>
      </c>
      <c r="R34185" s="9" t="s">
        <v>368</v>
      </c>
      <c r="S34185" s="50" t="s">
        <v>368</v>
      </c>
      <c r="T34185" s="9" t="s">
        <v>368</v>
      </c>
      <c r="U34185" s="9" t="s">
        <v>368</v>
      </c>
    </row>
    <row r="34186">
      <c r="F34186" s="9"/>
      <c r="N34186" s="50"/>
      <c r="O34186" s="50"/>
      <c r="P34186" s="50"/>
      <c r="Q34186" s="50" t="s">
        <v>368</v>
      </c>
      <c r="R34186" s="9" t="s">
        <v>368</v>
      </c>
      <c r="S34186" s="50" t="s">
        <v>368</v>
      </c>
      <c r="T34186" s="9" t="s">
        <v>368</v>
      </c>
      <c r="U34186" s="9" t="s">
        <v>368</v>
      </c>
    </row>
    <row r="34187">
      <c r="F34187" s="9"/>
      <c r="N34187" s="50"/>
      <c r="O34187" s="50"/>
      <c r="P34187" s="50"/>
      <c r="Q34187" s="50" t="s">
        <v>368</v>
      </c>
      <c r="R34187" s="9" t="s">
        <v>368</v>
      </c>
      <c r="S34187" s="50" t="s">
        <v>368</v>
      </c>
      <c r="T34187" s="9" t="s">
        <v>368</v>
      </c>
      <c r="U34187" s="9" t="s">
        <v>368</v>
      </c>
    </row>
    <row r="34188">
      <c r="F34188" s="9"/>
      <c r="N34188" s="50"/>
      <c r="O34188" s="50"/>
      <c r="P34188" s="50"/>
      <c r="Q34188" s="50" t="s">
        <v>368</v>
      </c>
      <c r="R34188" s="9" t="s">
        <v>368</v>
      </c>
      <c r="S34188" s="50" t="s">
        <v>368</v>
      </c>
      <c r="T34188" s="9" t="s">
        <v>368</v>
      </c>
      <c r="U34188" s="9" t="s">
        <v>368</v>
      </c>
    </row>
    <row r="34189">
      <c r="F34189" s="9"/>
      <c r="N34189" s="50"/>
      <c r="O34189" s="50"/>
      <c r="P34189" s="50"/>
      <c r="Q34189" s="50" t="s">
        <v>368</v>
      </c>
      <c r="R34189" s="9" t="s">
        <v>368</v>
      </c>
      <c r="S34189" s="50" t="s">
        <v>368</v>
      </c>
      <c r="T34189" s="9" t="s">
        <v>368</v>
      </c>
      <c r="U34189" s="9" t="s">
        <v>368</v>
      </c>
    </row>
    <row r="34190">
      <c r="F34190" s="9"/>
      <c r="N34190" s="50"/>
      <c r="O34190" s="50"/>
      <c r="P34190" s="50"/>
      <c r="Q34190" s="50" t="s">
        <v>368</v>
      </c>
      <c r="R34190" s="9" t="s">
        <v>368</v>
      </c>
      <c r="S34190" s="50" t="s">
        <v>368</v>
      </c>
      <c r="T34190" s="9" t="s">
        <v>368</v>
      </c>
      <c r="U34190" s="9" t="s">
        <v>368</v>
      </c>
    </row>
    <row r="34191">
      <c r="F34191" s="9"/>
      <c r="N34191" s="50"/>
      <c r="O34191" s="50"/>
      <c r="P34191" s="50"/>
      <c r="Q34191" s="50" t="s">
        <v>368</v>
      </c>
      <c r="R34191" s="9" t="s">
        <v>368</v>
      </c>
      <c r="S34191" s="50" t="s">
        <v>368</v>
      </c>
      <c r="T34191" s="9" t="s">
        <v>368</v>
      </c>
      <c r="U34191" s="9" t="s">
        <v>368</v>
      </c>
    </row>
    <row r="34192">
      <c r="F34192" s="9"/>
      <c r="N34192" s="50"/>
      <c r="O34192" s="50"/>
      <c r="P34192" s="50"/>
      <c r="Q34192" s="50" t="s">
        <v>368</v>
      </c>
      <c r="R34192" s="9" t="s">
        <v>368</v>
      </c>
      <c r="S34192" s="50" t="s">
        <v>368</v>
      </c>
      <c r="T34192" s="9" t="s">
        <v>368</v>
      </c>
      <c r="U34192" s="9" t="s">
        <v>368</v>
      </c>
    </row>
    <row r="34193">
      <c r="F34193" s="9"/>
      <c r="N34193" s="50"/>
      <c r="O34193" s="50"/>
      <c r="P34193" s="50"/>
      <c r="Q34193" s="50" t="s">
        <v>368</v>
      </c>
      <c r="R34193" s="9" t="s">
        <v>368</v>
      </c>
      <c r="S34193" s="50" t="s">
        <v>368</v>
      </c>
      <c r="T34193" s="9" t="s">
        <v>368</v>
      </c>
      <c r="U34193" s="9" t="s">
        <v>368</v>
      </c>
    </row>
    <row r="34194">
      <c r="F34194" s="9"/>
      <c r="N34194" s="50"/>
      <c r="O34194" s="50"/>
      <c r="P34194" s="50"/>
      <c r="Q34194" s="50" t="s">
        <v>368</v>
      </c>
      <c r="R34194" s="9" t="s">
        <v>368</v>
      </c>
      <c r="S34194" s="50" t="s">
        <v>368</v>
      </c>
      <c r="T34194" s="9" t="s">
        <v>368</v>
      </c>
      <c r="U34194" s="9" t="s">
        <v>368</v>
      </c>
    </row>
    <row r="34195">
      <c r="F34195" s="9"/>
      <c r="N34195" s="50"/>
      <c r="O34195" s="50"/>
      <c r="P34195" s="50"/>
      <c r="Q34195" s="50" t="s">
        <v>368</v>
      </c>
      <c r="R34195" s="9" t="s">
        <v>368</v>
      </c>
      <c r="S34195" s="50" t="s">
        <v>368</v>
      </c>
      <c r="T34195" s="9" t="s">
        <v>368</v>
      </c>
      <c r="U34195" s="9" t="s">
        <v>368</v>
      </c>
    </row>
    <row r="34196">
      <c r="F34196" s="9"/>
      <c r="N34196" s="50"/>
      <c r="O34196" s="50"/>
      <c r="P34196" s="50"/>
      <c r="Q34196" s="50" t="s">
        <v>368</v>
      </c>
      <c r="R34196" s="9" t="s">
        <v>368</v>
      </c>
      <c r="S34196" s="50" t="s">
        <v>368</v>
      </c>
      <c r="T34196" s="9" t="s">
        <v>368</v>
      </c>
      <c r="U34196" s="9" t="s">
        <v>368</v>
      </c>
    </row>
    <row r="34197">
      <c r="F34197" s="9"/>
      <c r="N34197" s="50"/>
      <c r="O34197" s="50"/>
      <c r="P34197" s="50"/>
      <c r="Q34197" s="50" t="s">
        <v>368</v>
      </c>
      <c r="R34197" s="9" t="s">
        <v>368</v>
      </c>
      <c r="S34197" s="50" t="s">
        <v>368</v>
      </c>
      <c r="T34197" s="9" t="s">
        <v>368</v>
      </c>
      <c r="U34197" s="9" t="s">
        <v>368</v>
      </c>
    </row>
    <row r="34198">
      <c r="F34198" s="9"/>
      <c r="N34198" s="50"/>
      <c r="O34198" s="50"/>
      <c r="P34198" s="50"/>
      <c r="Q34198" s="50" t="s">
        <v>368</v>
      </c>
      <c r="R34198" s="9" t="s">
        <v>368</v>
      </c>
      <c r="S34198" s="50" t="s">
        <v>368</v>
      </c>
      <c r="T34198" s="9" t="s">
        <v>368</v>
      </c>
      <c r="U34198" s="9" t="s">
        <v>368</v>
      </c>
    </row>
    <row r="34199">
      <c r="F34199" s="9"/>
      <c r="N34199" s="50"/>
      <c r="O34199" s="50"/>
      <c r="P34199" s="50"/>
      <c r="Q34199" s="50" t="s">
        <v>368</v>
      </c>
      <c r="R34199" s="9" t="s">
        <v>368</v>
      </c>
      <c r="S34199" s="50" t="s">
        <v>368</v>
      </c>
      <c r="T34199" s="9" t="s">
        <v>368</v>
      </c>
      <c r="U34199" s="9" t="s">
        <v>368</v>
      </c>
    </row>
    <row r="34200">
      <c r="F34200" s="9"/>
      <c r="N34200" s="50"/>
      <c r="O34200" s="50"/>
      <c r="P34200" s="50"/>
      <c r="Q34200" s="50" t="s">
        <v>368</v>
      </c>
      <c r="R34200" s="9" t="s">
        <v>368</v>
      </c>
      <c r="S34200" s="50" t="s">
        <v>368</v>
      </c>
      <c r="T34200" s="9" t="s">
        <v>368</v>
      </c>
      <c r="U34200" s="9" t="s">
        <v>368</v>
      </c>
    </row>
    <row r="34201">
      <c r="F34201" s="9"/>
      <c r="N34201" s="50"/>
      <c r="O34201" s="50"/>
      <c r="P34201" s="50"/>
      <c r="Q34201" s="50" t="s">
        <v>368</v>
      </c>
      <c r="R34201" s="9" t="s">
        <v>368</v>
      </c>
      <c r="S34201" s="50" t="s">
        <v>368</v>
      </c>
      <c r="T34201" s="9" t="s">
        <v>368</v>
      </c>
      <c r="U34201" s="9" t="s">
        <v>368</v>
      </c>
    </row>
    <row r="34202">
      <c r="F34202" s="9"/>
      <c r="N34202" s="50"/>
      <c r="O34202" s="50"/>
      <c r="P34202" s="50"/>
      <c r="Q34202" s="50" t="s">
        <v>368</v>
      </c>
      <c r="R34202" s="9" t="s">
        <v>368</v>
      </c>
      <c r="S34202" s="50" t="s">
        <v>368</v>
      </c>
      <c r="T34202" s="9" t="s">
        <v>368</v>
      </c>
      <c r="U34202" s="9" t="s">
        <v>368</v>
      </c>
    </row>
    <row r="34203">
      <c r="F34203" s="9"/>
      <c r="N34203" s="50"/>
      <c r="O34203" s="50"/>
      <c r="P34203" s="50"/>
      <c r="Q34203" s="50" t="s">
        <v>368</v>
      </c>
      <c r="R34203" s="9" t="s">
        <v>368</v>
      </c>
      <c r="S34203" s="50" t="s">
        <v>368</v>
      </c>
      <c r="T34203" s="9" t="s">
        <v>368</v>
      </c>
      <c r="U34203" s="9" t="s">
        <v>368</v>
      </c>
    </row>
    <row r="34204">
      <c r="F34204" s="9"/>
      <c r="N34204" s="50"/>
      <c r="O34204" s="50"/>
      <c r="P34204" s="50"/>
      <c r="Q34204" s="50" t="s">
        <v>368</v>
      </c>
      <c r="R34204" s="9" t="s">
        <v>368</v>
      </c>
      <c r="S34204" s="50" t="s">
        <v>368</v>
      </c>
      <c r="T34204" s="9" t="s">
        <v>368</v>
      </c>
      <c r="U34204" s="9" t="s">
        <v>368</v>
      </c>
    </row>
    <row r="34205">
      <c r="F34205" s="9"/>
      <c r="N34205" s="50"/>
      <c r="O34205" s="50"/>
      <c r="P34205" s="50"/>
      <c r="Q34205" s="50" t="s">
        <v>368</v>
      </c>
      <c r="R34205" s="9" t="s">
        <v>368</v>
      </c>
      <c r="S34205" s="50" t="s">
        <v>368</v>
      </c>
      <c r="T34205" s="9" t="s">
        <v>368</v>
      </c>
      <c r="U34205" s="9" t="s">
        <v>368</v>
      </c>
    </row>
    <row r="34206">
      <c r="F34206" s="9"/>
      <c r="N34206" s="50"/>
      <c r="O34206" s="50"/>
      <c r="P34206" s="50"/>
      <c r="Q34206" s="50" t="s">
        <v>368</v>
      </c>
      <c r="R34206" s="9" t="s">
        <v>368</v>
      </c>
      <c r="S34206" s="50" t="s">
        <v>368</v>
      </c>
      <c r="T34206" s="9" t="s">
        <v>368</v>
      </c>
      <c r="U34206" s="9" t="s">
        <v>368</v>
      </c>
    </row>
    <row r="34207">
      <c r="F34207" s="9"/>
      <c r="N34207" s="50"/>
      <c r="O34207" s="50"/>
      <c r="P34207" s="50"/>
      <c r="Q34207" s="50" t="s">
        <v>368</v>
      </c>
      <c r="R34207" s="9" t="s">
        <v>368</v>
      </c>
      <c r="S34207" s="50" t="s">
        <v>368</v>
      </c>
      <c r="T34207" s="9" t="s">
        <v>368</v>
      </c>
      <c r="U34207" s="9" t="s">
        <v>368</v>
      </c>
    </row>
    <row r="34208">
      <c r="F34208" s="9"/>
      <c r="N34208" s="50"/>
      <c r="O34208" s="50"/>
      <c r="P34208" s="50"/>
      <c r="Q34208" s="50" t="s">
        <v>368</v>
      </c>
      <c r="R34208" s="9" t="s">
        <v>368</v>
      </c>
      <c r="S34208" s="50" t="s">
        <v>368</v>
      </c>
      <c r="T34208" s="9" t="s">
        <v>368</v>
      </c>
      <c r="U34208" s="9" t="s">
        <v>368</v>
      </c>
    </row>
    <row r="34209">
      <c r="F34209" s="9"/>
      <c r="N34209" s="50"/>
      <c r="O34209" s="50"/>
      <c r="P34209" s="50"/>
      <c r="Q34209" s="50" t="s">
        <v>368</v>
      </c>
      <c r="R34209" s="9" t="s">
        <v>368</v>
      </c>
      <c r="S34209" s="50" t="s">
        <v>368</v>
      </c>
      <c r="T34209" s="9" t="s">
        <v>368</v>
      </c>
      <c r="U34209" s="9" t="s">
        <v>368</v>
      </c>
    </row>
    <row r="34210">
      <c r="F34210" s="9"/>
      <c r="N34210" s="50"/>
      <c r="O34210" s="50"/>
      <c r="P34210" s="50"/>
      <c r="Q34210" s="50" t="s">
        <v>368</v>
      </c>
      <c r="R34210" s="9" t="s">
        <v>368</v>
      </c>
      <c r="S34210" s="50" t="s">
        <v>368</v>
      </c>
      <c r="T34210" s="9" t="s">
        <v>368</v>
      </c>
      <c r="U34210" s="9" t="s">
        <v>368</v>
      </c>
    </row>
    <row r="34211">
      <c r="F34211" s="9"/>
      <c r="N34211" s="50"/>
      <c r="O34211" s="50"/>
      <c r="P34211" s="50"/>
      <c r="Q34211" s="50" t="s">
        <v>368</v>
      </c>
      <c r="R34211" s="9" t="s">
        <v>368</v>
      </c>
      <c r="S34211" s="50" t="s">
        <v>368</v>
      </c>
      <c r="T34211" s="9" t="s">
        <v>368</v>
      </c>
      <c r="U34211" s="9" t="s">
        <v>368</v>
      </c>
    </row>
    <row r="34212">
      <c r="F34212" s="9"/>
      <c r="N34212" s="50"/>
      <c r="O34212" s="50"/>
      <c r="P34212" s="50"/>
      <c r="Q34212" s="50" t="s">
        <v>368</v>
      </c>
      <c r="R34212" s="9" t="s">
        <v>368</v>
      </c>
      <c r="S34212" s="50" t="s">
        <v>368</v>
      </c>
      <c r="T34212" s="9" t="s">
        <v>368</v>
      </c>
      <c r="U34212" s="9" t="s">
        <v>368</v>
      </c>
    </row>
    <row r="34213">
      <c r="F34213" s="9"/>
      <c r="N34213" s="50"/>
      <c r="O34213" s="50"/>
      <c r="P34213" s="50"/>
      <c r="Q34213" s="50" t="s">
        <v>368</v>
      </c>
      <c r="R34213" s="9" t="s">
        <v>368</v>
      </c>
      <c r="S34213" s="50" t="s">
        <v>368</v>
      </c>
      <c r="T34213" s="9" t="s">
        <v>368</v>
      </c>
      <c r="U34213" s="9" t="s">
        <v>368</v>
      </c>
    </row>
    <row r="34214">
      <c r="F34214" s="9"/>
      <c r="N34214" s="50"/>
      <c r="O34214" s="50"/>
      <c r="P34214" s="50"/>
      <c r="Q34214" s="50" t="s">
        <v>368</v>
      </c>
      <c r="R34214" s="9" t="s">
        <v>368</v>
      </c>
      <c r="S34214" s="50" t="s">
        <v>368</v>
      </c>
      <c r="T34214" s="9" t="s">
        <v>368</v>
      </c>
      <c r="U34214" s="9" t="s">
        <v>368</v>
      </c>
    </row>
    <row r="34215">
      <c r="F34215" s="9"/>
      <c r="N34215" s="50"/>
      <c r="O34215" s="50"/>
      <c r="P34215" s="50"/>
      <c r="Q34215" s="50" t="s">
        <v>368</v>
      </c>
      <c r="R34215" s="9" t="s">
        <v>368</v>
      </c>
      <c r="S34215" s="50" t="s">
        <v>368</v>
      </c>
      <c r="T34215" s="9" t="s">
        <v>368</v>
      </c>
      <c r="U34215" s="9" t="s">
        <v>368</v>
      </c>
    </row>
    <row r="34216">
      <c r="F34216" s="9"/>
      <c r="N34216" s="50"/>
      <c r="O34216" s="50"/>
      <c r="P34216" s="50"/>
      <c r="Q34216" s="50" t="s">
        <v>368</v>
      </c>
      <c r="R34216" s="9" t="s">
        <v>368</v>
      </c>
      <c r="S34216" s="50" t="s">
        <v>368</v>
      </c>
      <c r="T34216" s="9" t="s">
        <v>368</v>
      </c>
      <c r="U34216" s="9" t="s">
        <v>368</v>
      </c>
    </row>
    <row r="34217">
      <c r="F34217" s="9"/>
      <c r="N34217" s="50"/>
      <c r="O34217" s="50"/>
      <c r="P34217" s="50"/>
      <c r="Q34217" s="50" t="s">
        <v>368</v>
      </c>
      <c r="R34217" s="9" t="s">
        <v>368</v>
      </c>
      <c r="S34217" s="50" t="s">
        <v>368</v>
      </c>
      <c r="T34217" s="9" t="s">
        <v>368</v>
      </c>
      <c r="U34217" s="9" t="s">
        <v>368</v>
      </c>
    </row>
    <row r="34218">
      <c r="F34218" s="9"/>
      <c r="N34218" s="50"/>
      <c r="O34218" s="50"/>
      <c r="P34218" s="50"/>
      <c r="Q34218" s="50" t="s">
        <v>368</v>
      </c>
      <c r="R34218" s="9" t="s">
        <v>368</v>
      </c>
      <c r="S34218" s="50" t="s">
        <v>368</v>
      </c>
      <c r="T34218" s="9" t="s">
        <v>368</v>
      </c>
      <c r="U34218" s="9" t="s">
        <v>368</v>
      </c>
    </row>
    <row r="34219">
      <c r="F34219" s="9"/>
      <c r="N34219" s="50"/>
      <c r="O34219" s="50"/>
      <c r="P34219" s="50"/>
      <c r="Q34219" s="50" t="s">
        <v>368</v>
      </c>
      <c r="R34219" s="9" t="s">
        <v>368</v>
      </c>
      <c r="S34219" s="50" t="s">
        <v>368</v>
      </c>
      <c r="T34219" s="9" t="s">
        <v>368</v>
      </c>
      <c r="U34219" s="9" t="s">
        <v>368</v>
      </c>
    </row>
    <row r="34220">
      <c r="F34220" s="9"/>
      <c r="N34220" s="50"/>
      <c r="O34220" s="50"/>
      <c r="P34220" s="50"/>
      <c r="Q34220" s="50" t="s">
        <v>368</v>
      </c>
      <c r="R34220" s="9" t="s">
        <v>368</v>
      </c>
      <c r="S34220" s="50" t="s">
        <v>368</v>
      </c>
      <c r="T34220" s="9" t="s">
        <v>368</v>
      </c>
      <c r="U34220" s="9" t="s">
        <v>368</v>
      </c>
    </row>
    <row r="34221">
      <c r="F34221" s="9"/>
      <c r="N34221" s="50"/>
      <c r="O34221" s="50"/>
      <c r="P34221" s="50"/>
      <c r="Q34221" s="50" t="s">
        <v>368</v>
      </c>
      <c r="R34221" s="9" t="s">
        <v>368</v>
      </c>
      <c r="S34221" s="50" t="s">
        <v>368</v>
      </c>
      <c r="T34221" s="9" t="s">
        <v>368</v>
      </c>
      <c r="U34221" s="9" t="s">
        <v>368</v>
      </c>
    </row>
    <row r="34222">
      <c r="F34222" s="9"/>
      <c r="N34222" s="50"/>
      <c r="O34222" s="50"/>
      <c r="P34222" s="50"/>
      <c r="Q34222" s="50" t="s">
        <v>368</v>
      </c>
      <c r="R34222" s="9" t="s">
        <v>368</v>
      </c>
      <c r="S34222" s="50" t="s">
        <v>368</v>
      </c>
      <c r="T34222" s="9" t="s">
        <v>368</v>
      </c>
      <c r="U34222" s="9" t="s">
        <v>368</v>
      </c>
    </row>
    <row r="34223">
      <c r="F34223" s="9"/>
      <c r="N34223" s="50"/>
      <c r="O34223" s="50"/>
      <c r="P34223" s="50"/>
      <c r="Q34223" s="50" t="s">
        <v>368</v>
      </c>
      <c r="R34223" s="9" t="s">
        <v>368</v>
      </c>
      <c r="S34223" s="50" t="s">
        <v>368</v>
      </c>
      <c r="T34223" s="9" t="s">
        <v>368</v>
      </c>
      <c r="U34223" s="9" t="s">
        <v>368</v>
      </c>
    </row>
    <row r="34224">
      <c r="F34224" s="9"/>
      <c r="N34224" s="50"/>
      <c r="O34224" s="50"/>
      <c r="P34224" s="50"/>
      <c r="Q34224" s="50" t="s">
        <v>368</v>
      </c>
      <c r="R34224" s="9" t="s">
        <v>368</v>
      </c>
      <c r="S34224" s="50" t="s">
        <v>368</v>
      </c>
      <c r="T34224" s="9" t="s">
        <v>368</v>
      </c>
      <c r="U34224" s="9" t="s">
        <v>368</v>
      </c>
    </row>
    <row r="34225">
      <c r="F34225" s="9"/>
      <c r="N34225" s="50"/>
      <c r="O34225" s="50"/>
      <c r="P34225" s="50"/>
      <c r="Q34225" s="50" t="s">
        <v>368</v>
      </c>
      <c r="R34225" s="9" t="s">
        <v>368</v>
      </c>
      <c r="S34225" s="50" t="s">
        <v>368</v>
      </c>
      <c r="T34225" s="9" t="s">
        <v>368</v>
      </c>
      <c r="U34225" s="9" t="s">
        <v>368</v>
      </c>
    </row>
    <row r="34226">
      <c r="F34226" s="9"/>
      <c r="N34226" s="50"/>
      <c r="O34226" s="50"/>
      <c r="P34226" s="50"/>
      <c r="Q34226" s="50" t="s">
        <v>368</v>
      </c>
      <c r="R34226" s="9" t="s">
        <v>368</v>
      </c>
      <c r="S34226" s="50" t="s">
        <v>368</v>
      </c>
      <c r="T34226" s="9" t="s">
        <v>368</v>
      </c>
      <c r="U34226" s="9" t="s">
        <v>368</v>
      </c>
    </row>
    <row r="34227">
      <c r="F34227" s="9"/>
      <c r="N34227" s="50"/>
      <c r="O34227" s="50"/>
      <c r="P34227" s="50"/>
      <c r="Q34227" s="50" t="s">
        <v>368</v>
      </c>
      <c r="R34227" s="9" t="s">
        <v>368</v>
      </c>
      <c r="S34227" s="50" t="s">
        <v>368</v>
      </c>
      <c r="T34227" s="9" t="s">
        <v>368</v>
      </c>
      <c r="U34227" s="9" t="s">
        <v>368</v>
      </c>
    </row>
    <row r="34228">
      <c r="F34228" s="9"/>
      <c r="N34228" s="50"/>
      <c r="O34228" s="50"/>
      <c r="P34228" s="50"/>
      <c r="Q34228" s="50" t="s">
        <v>368</v>
      </c>
      <c r="R34228" s="9" t="s">
        <v>368</v>
      </c>
      <c r="S34228" s="50" t="s">
        <v>368</v>
      </c>
      <c r="T34228" s="9" t="s">
        <v>368</v>
      </c>
      <c r="U34228" s="9" t="s">
        <v>368</v>
      </c>
    </row>
    <row r="34229">
      <c r="F34229" s="9"/>
      <c r="N34229" s="50"/>
      <c r="O34229" s="50"/>
      <c r="P34229" s="50"/>
      <c r="Q34229" s="50" t="s">
        <v>368</v>
      </c>
      <c r="R34229" s="9" t="s">
        <v>368</v>
      </c>
      <c r="S34229" s="50" t="s">
        <v>368</v>
      </c>
      <c r="T34229" s="9" t="s">
        <v>368</v>
      </c>
      <c r="U34229" s="9" t="s">
        <v>368</v>
      </c>
    </row>
    <row r="34230">
      <c r="F34230" s="9"/>
      <c r="N34230" s="50"/>
      <c r="O34230" s="50"/>
      <c r="P34230" s="50"/>
      <c r="Q34230" s="50" t="s">
        <v>368</v>
      </c>
      <c r="R34230" s="9" t="s">
        <v>368</v>
      </c>
      <c r="S34230" s="50" t="s">
        <v>368</v>
      </c>
      <c r="T34230" s="9" t="s">
        <v>368</v>
      </c>
      <c r="U34230" s="9" t="s">
        <v>368</v>
      </c>
    </row>
    <row r="34231">
      <c r="F34231" s="9"/>
      <c r="N34231" s="50"/>
      <c r="O34231" s="50"/>
      <c r="P34231" s="50"/>
      <c r="Q34231" s="50" t="s">
        <v>368</v>
      </c>
      <c r="R34231" s="9" t="s">
        <v>368</v>
      </c>
      <c r="S34231" s="50" t="s">
        <v>368</v>
      </c>
      <c r="T34231" s="9" t="s">
        <v>368</v>
      </c>
      <c r="U34231" s="9" t="s">
        <v>368</v>
      </c>
    </row>
    <row r="34232">
      <c r="F34232" s="9"/>
      <c r="N34232" s="50"/>
      <c r="O34232" s="50"/>
      <c r="P34232" s="50"/>
      <c r="Q34232" s="50" t="s">
        <v>368</v>
      </c>
      <c r="R34232" s="9" t="s">
        <v>368</v>
      </c>
      <c r="S34232" s="50" t="s">
        <v>368</v>
      </c>
      <c r="T34232" s="9" t="s">
        <v>368</v>
      </c>
      <c r="U34232" s="9" t="s">
        <v>368</v>
      </c>
    </row>
    <row r="34233">
      <c r="F34233" s="9"/>
      <c r="N34233" s="50"/>
      <c r="O34233" s="50"/>
      <c r="P34233" s="50"/>
      <c r="Q34233" s="50" t="s">
        <v>368</v>
      </c>
      <c r="R34233" s="9" t="s">
        <v>368</v>
      </c>
      <c r="S34233" s="50" t="s">
        <v>368</v>
      </c>
      <c r="T34233" s="9" t="s">
        <v>368</v>
      </c>
      <c r="U34233" s="9" t="s">
        <v>368</v>
      </c>
    </row>
    <row r="34234">
      <c r="F34234" s="9"/>
      <c r="N34234" s="50"/>
      <c r="O34234" s="50"/>
      <c r="P34234" s="50"/>
      <c r="Q34234" s="50" t="s">
        <v>368</v>
      </c>
      <c r="R34234" s="9" t="s">
        <v>368</v>
      </c>
      <c r="S34234" s="50" t="s">
        <v>368</v>
      </c>
      <c r="T34234" s="9" t="s">
        <v>368</v>
      </c>
      <c r="U34234" s="9" t="s">
        <v>368</v>
      </c>
    </row>
    <row r="34235">
      <c r="F34235" s="9"/>
      <c r="N34235" s="50"/>
      <c r="O34235" s="50"/>
      <c r="P34235" s="50"/>
      <c r="Q34235" s="50" t="s">
        <v>368</v>
      </c>
      <c r="R34235" s="9" t="s">
        <v>368</v>
      </c>
      <c r="S34235" s="50" t="s">
        <v>368</v>
      </c>
      <c r="T34235" s="9" t="s">
        <v>368</v>
      </c>
      <c r="U34235" s="9" t="s">
        <v>368</v>
      </c>
    </row>
    <row r="34236">
      <c r="F34236" s="9"/>
      <c r="N34236" s="50"/>
      <c r="O34236" s="50"/>
      <c r="P34236" s="50"/>
      <c r="Q34236" s="50" t="s">
        <v>368</v>
      </c>
      <c r="R34236" s="9" t="s">
        <v>368</v>
      </c>
      <c r="S34236" s="50" t="s">
        <v>368</v>
      </c>
      <c r="T34236" s="9" t="s">
        <v>368</v>
      </c>
      <c r="U34236" s="9" t="s">
        <v>368</v>
      </c>
    </row>
    <row r="34237">
      <c r="F34237" s="9"/>
      <c r="N34237" s="50"/>
      <c r="O34237" s="50"/>
      <c r="P34237" s="50"/>
      <c r="Q34237" s="50" t="s">
        <v>368</v>
      </c>
      <c r="R34237" s="9" t="s">
        <v>368</v>
      </c>
      <c r="S34237" s="50" t="s">
        <v>368</v>
      </c>
      <c r="T34237" s="9" t="s">
        <v>368</v>
      </c>
      <c r="U34237" s="9" t="s">
        <v>368</v>
      </c>
    </row>
    <row r="34238">
      <c r="F34238" s="9"/>
      <c r="N34238" s="50"/>
      <c r="O34238" s="50"/>
      <c r="P34238" s="50"/>
      <c r="Q34238" s="50" t="s">
        <v>368</v>
      </c>
      <c r="R34238" s="9" t="s">
        <v>368</v>
      </c>
      <c r="S34238" s="50" t="s">
        <v>368</v>
      </c>
      <c r="T34238" s="9" t="s">
        <v>368</v>
      </c>
      <c r="U34238" s="9" t="s">
        <v>368</v>
      </c>
    </row>
    <row r="34239">
      <c r="F34239" s="9"/>
      <c r="N34239" s="50"/>
      <c r="O34239" s="50"/>
      <c r="P34239" s="50"/>
      <c r="Q34239" s="50" t="s">
        <v>368</v>
      </c>
      <c r="R34239" s="9" t="s">
        <v>368</v>
      </c>
      <c r="S34239" s="50" t="s">
        <v>368</v>
      </c>
      <c r="T34239" s="9" t="s">
        <v>368</v>
      </c>
      <c r="U34239" s="9" t="s">
        <v>368</v>
      </c>
    </row>
    <row r="34240">
      <c r="F34240" s="9"/>
      <c r="N34240" s="50"/>
      <c r="O34240" s="50"/>
      <c r="P34240" s="50"/>
      <c r="Q34240" s="50" t="s">
        <v>368</v>
      </c>
      <c r="R34240" s="9" t="s">
        <v>368</v>
      </c>
      <c r="S34240" s="50" t="s">
        <v>368</v>
      </c>
      <c r="T34240" s="9" t="s">
        <v>368</v>
      </c>
      <c r="U34240" s="9" t="s">
        <v>368</v>
      </c>
    </row>
    <row r="34241">
      <c r="F34241" s="9"/>
      <c r="N34241" s="50"/>
      <c r="O34241" s="50"/>
      <c r="P34241" s="50"/>
      <c r="Q34241" s="50" t="s">
        <v>368</v>
      </c>
      <c r="R34241" s="9" t="s">
        <v>368</v>
      </c>
      <c r="S34241" s="50" t="s">
        <v>368</v>
      </c>
      <c r="T34241" s="9" t="s">
        <v>368</v>
      </c>
      <c r="U34241" s="9" t="s">
        <v>368</v>
      </c>
    </row>
    <row r="34242">
      <c r="F34242" s="9"/>
      <c r="N34242" s="50"/>
      <c r="O34242" s="50"/>
      <c r="P34242" s="50"/>
      <c r="Q34242" s="50" t="s">
        <v>368</v>
      </c>
      <c r="R34242" s="9" t="s">
        <v>368</v>
      </c>
      <c r="S34242" s="50" t="s">
        <v>368</v>
      </c>
      <c r="T34242" s="9" t="s">
        <v>368</v>
      </c>
      <c r="U34242" s="9" t="s">
        <v>368</v>
      </c>
    </row>
    <row r="34243">
      <c r="F34243" s="9"/>
      <c r="N34243" s="50"/>
      <c r="O34243" s="50"/>
      <c r="P34243" s="50"/>
      <c r="Q34243" s="50" t="s">
        <v>368</v>
      </c>
      <c r="R34243" s="9" t="s">
        <v>368</v>
      </c>
      <c r="S34243" s="50" t="s">
        <v>368</v>
      </c>
      <c r="T34243" s="9" t="s">
        <v>368</v>
      </c>
      <c r="U34243" s="9" t="s">
        <v>368</v>
      </c>
    </row>
    <row r="34244">
      <c r="F34244" s="9"/>
      <c r="N34244" s="50"/>
      <c r="O34244" s="50"/>
      <c r="P34244" s="50"/>
      <c r="Q34244" s="50" t="s">
        <v>368</v>
      </c>
      <c r="R34244" s="9" t="s">
        <v>368</v>
      </c>
      <c r="S34244" s="50" t="s">
        <v>368</v>
      </c>
      <c r="T34244" s="9" t="s">
        <v>368</v>
      </c>
      <c r="U34244" s="9" t="s">
        <v>368</v>
      </c>
    </row>
    <row r="34245">
      <c r="F34245" s="9"/>
      <c r="N34245" s="50"/>
      <c r="O34245" s="50"/>
      <c r="P34245" s="50"/>
      <c r="Q34245" s="50" t="s">
        <v>368</v>
      </c>
      <c r="R34245" s="9" t="s">
        <v>368</v>
      </c>
      <c r="S34245" s="50" t="s">
        <v>368</v>
      </c>
      <c r="T34245" s="9" t="s">
        <v>368</v>
      </c>
      <c r="U34245" s="9" t="s">
        <v>368</v>
      </c>
    </row>
    <row r="34246">
      <c r="F34246" s="9"/>
      <c r="N34246" s="50"/>
      <c r="O34246" s="50"/>
      <c r="P34246" s="50"/>
      <c r="Q34246" s="50" t="s">
        <v>368</v>
      </c>
      <c r="R34246" s="9" t="s">
        <v>368</v>
      </c>
      <c r="S34246" s="50" t="s">
        <v>368</v>
      </c>
      <c r="T34246" s="9" t="s">
        <v>368</v>
      </c>
      <c r="U34246" s="9" t="s">
        <v>368</v>
      </c>
    </row>
    <row r="34247">
      <c r="F34247" s="9"/>
      <c r="N34247" s="50"/>
      <c r="O34247" s="50"/>
      <c r="P34247" s="50"/>
      <c r="Q34247" s="50" t="s">
        <v>368</v>
      </c>
      <c r="R34247" s="9" t="s">
        <v>368</v>
      </c>
      <c r="S34247" s="50" t="s">
        <v>368</v>
      </c>
      <c r="T34247" s="9" t="s">
        <v>368</v>
      </c>
      <c r="U34247" s="9" t="s">
        <v>368</v>
      </c>
    </row>
    <row r="34248">
      <c r="F34248" s="9"/>
      <c r="N34248" s="50"/>
      <c r="O34248" s="50"/>
      <c r="P34248" s="50"/>
      <c r="Q34248" s="50" t="s">
        <v>368</v>
      </c>
      <c r="R34248" s="9" t="s">
        <v>368</v>
      </c>
      <c r="S34248" s="50" t="s">
        <v>368</v>
      </c>
      <c r="T34248" s="9" t="s">
        <v>368</v>
      </c>
      <c r="U34248" s="9" t="s">
        <v>368</v>
      </c>
    </row>
    <row r="34249">
      <c r="F34249" s="9"/>
      <c r="N34249" s="50"/>
      <c r="O34249" s="50"/>
      <c r="P34249" s="50"/>
      <c r="Q34249" s="50" t="s">
        <v>368</v>
      </c>
      <c r="R34249" s="9" t="s">
        <v>368</v>
      </c>
      <c r="S34249" s="50" t="s">
        <v>368</v>
      </c>
      <c r="T34249" s="9" t="s">
        <v>368</v>
      </c>
      <c r="U34249" s="9" t="s">
        <v>368</v>
      </c>
    </row>
    <row r="34250">
      <c r="F34250" s="9"/>
      <c r="N34250" s="50"/>
      <c r="O34250" s="50"/>
      <c r="P34250" s="50"/>
      <c r="Q34250" s="50" t="s">
        <v>368</v>
      </c>
      <c r="R34250" s="9" t="s">
        <v>368</v>
      </c>
      <c r="S34250" s="50" t="s">
        <v>368</v>
      </c>
      <c r="T34250" s="9" t="s">
        <v>368</v>
      </c>
      <c r="U34250" s="9" t="s">
        <v>368</v>
      </c>
    </row>
    <row r="34251">
      <c r="F34251" s="9"/>
      <c r="N34251" s="50"/>
      <c r="O34251" s="50"/>
      <c r="P34251" s="50"/>
      <c r="Q34251" s="50" t="s">
        <v>368</v>
      </c>
      <c r="R34251" s="9" t="s">
        <v>368</v>
      </c>
      <c r="S34251" s="50" t="s">
        <v>368</v>
      </c>
      <c r="T34251" s="9" t="s">
        <v>368</v>
      </c>
      <c r="U34251" s="9" t="s">
        <v>368</v>
      </c>
    </row>
    <row r="34252">
      <c r="F34252" s="9"/>
      <c r="N34252" s="50"/>
      <c r="O34252" s="50"/>
      <c r="P34252" s="50"/>
      <c r="Q34252" s="50" t="s">
        <v>368</v>
      </c>
      <c r="R34252" s="9" t="s">
        <v>368</v>
      </c>
      <c r="S34252" s="50" t="s">
        <v>368</v>
      </c>
      <c r="T34252" s="9" t="s">
        <v>368</v>
      </c>
      <c r="U34252" s="9" t="s">
        <v>368</v>
      </c>
    </row>
    <row r="34253">
      <c r="F34253" s="9"/>
      <c r="N34253" s="50"/>
      <c r="O34253" s="50"/>
      <c r="P34253" s="50"/>
      <c r="Q34253" s="50" t="s">
        <v>368</v>
      </c>
      <c r="R34253" s="9" t="s">
        <v>368</v>
      </c>
      <c r="S34253" s="50" t="s">
        <v>368</v>
      </c>
      <c r="T34253" s="9" t="s">
        <v>368</v>
      </c>
      <c r="U34253" s="9" t="s">
        <v>368</v>
      </c>
    </row>
    <row r="34254">
      <c r="F34254" s="9"/>
      <c r="N34254" s="50"/>
      <c r="O34254" s="50"/>
      <c r="P34254" s="50"/>
      <c r="Q34254" s="50" t="s">
        <v>368</v>
      </c>
      <c r="R34254" s="9" t="s">
        <v>368</v>
      </c>
      <c r="S34254" s="50" t="s">
        <v>368</v>
      </c>
      <c r="T34254" s="9" t="s">
        <v>368</v>
      </c>
      <c r="U34254" s="9" t="s">
        <v>368</v>
      </c>
    </row>
    <row r="34255">
      <c r="F34255" s="9"/>
      <c r="N34255" s="50"/>
      <c r="O34255" s="50"/>
      <c r="P34255" s="50"/>
      <c r="Q34255" s="50" t="s">
        <v>368</v>
      </c>
      <c r="R34255" s="9" t="s">
        <v>368</v>
      </c>
      <c r="S34255" s="50" t="s">
        <v>368</v>
      </c>
      <c r="T34255" s="9" t="s">
        <v>368</v>
      </c>
      <c r="U34255" s="9" t="s">
        <v>368</v>
      </c>
    </row>
    <row r="34256">
      <c r="F34256" s="9"/>
      <c r="N34256" s="50"/>
      <c r="O34256" s="50"/>
      <c r="P34256" s="50"/>
      <c r="Q34256" s="50" t="s">
        <v>368</v>
      </c>
      <c r="R34256" s="9" t="s">
        <v>368</v>
      </c>
      <c r="S34256" s="50" t="s">
        <v>368</v>
      </c>
      <c r="T34256" s="9" t="s">
        <v>368</v>
      </c>
      <c r="U34256" s="9" t="s">
        <v>368</v>
      </c>
    </row>
    <row r="34257">
      <c r="F34257" s="9"/>
      <c r="N34257" s="50"/>
      <c r="O34257" s="50"/>
      <c r="P34257" s="50"/>
      <c r="Q34257" s="50" t="s">
        <v>368</v>
      </c>
      <c r="R34257" s="9" t="s">
        <v>368</v>
      </c>
      <c r="S34257" s="50" t="s">
        <v>368</v>
      </c>
      <c r="T34257" s="9" t="s">
        <v>368</v>
      </c>
      <c r="U34257" s="9" t="s">
        <v>368</v>
      </c>
    </row>
    <row r="34258">
      <c r="F34258" s="9"/>
      <c r="N34258" s="50"/>
      <c r="O34258" s="50"/>
      <c r="P34258" s="50"/>
      <c r="Q34258" s="50" t="s">
        <v>368</v>
      </c>
      <c r="R34258" s="9" t="s">
        <v>368</v>
      </c>
      <c r="S34258" s="50" t="s">
        <v>368</v>
      </c>
      <c r="T34258" s="9" t="s">
        <v>368</v>
      </c>
      <c r="U34258" s="9" t="s">
        <v>368</v>
      </c>
    </row>
    <row r="34259">
      <c r="F34259" s="9"/>
      <c r="N34259" s="50"/>
      <c r="O34259" s="50"/>
      <c r="P34259" s="50"/>
      <c r="Q34259" s="50" t="s">
        <v>368</v>
      </c>
      <c r="R34259" s="9" t="s">
        <v>368</v>
      </c>
      <c r="S34259" s="50" t="s">
        <v>368</v>
      </c>
      <c r="T34259" s="9" t="s">
        <v>368</v>
      </c>
      <c r="U34259" s="9" t="s">
        <v>368</v>
      </c>
    </row>
    <row r="34260">
      <c r="F34260" s="9"/>
      <c r="N34260" s="50"/>
      <c r="O34260" s="50"/>
      <c r="P34260" s="50"/>
      <c r="Q34260" s="50" t="s">
        <v>368</v>
      </c>
      <c r="R34260" s="9" t="s">
        <v>368</v>
      </c>
      <c r="S34260" s="50" t="s">
        <v>368</v>
      </c>
      <c r="T34260" s="9" t="s">
        <v>368</v>
      </c>
      <c r="U34260" s="9" t="s">
        <v>368</v>
      </c>
    </row>
    <row r="34261">
      <c r="F34261" s="9"/>
      <c r="N34261" s="50"/>
      <c r="O34261" s="50"/>
      <c r="P34261" s="50"/>
      <c r="Q34261" s="50" t="s">
        <v>368</v>
      </c>
      <c r="R34261" s="9" t="s">
        <v>368</v>
      </c>
      <c r="S34261" s="50" t="s">
        <v>368</v>
      </c>
      <c r="T34261" s="9" t="s">
        <v>368</v>
      </c>
      <c r="U34261" s="9" t="s">
        <v>368</v>
      </c>
    </row>
    <row r="34262">
      <c r="F34262" s="9"/>
      <c r="N34262" s="50"/>
      <c r="O34262" s="50"/>
      <c r="P34262" s="50"/>
      <c r="Q34262" s="50" t="s">
        <v>368</v>
      </c>
      <c r="R34262" s="9" t="s">
        <v>368</v>
      </c>
      <c r="S34262" s="50" t="s">
        <v>368</v>
      </c>
      <c r="T34262" s="9" t="s">
        <v>368</v>
      </c>
      <c r="U34262" s="9" t="s">
        <v>368</v>
      </c>
    </row>
    <row r="34263">
      <c r="F34263" s="9"/>
      <c r="N34263" s="50"/>
      <c r="O34263" s="50"/>
      <c r="P34263" s="50"/>
      <c r="Q34263" s="50" t="s">
        <v>368</v>
      </c>
      <c r="R34263" s="9" t="s">
        <v>368</v>
      </c>
      <c r="S34263" s="50" t="s">
        <v>368</v>
      </c>
      <c r="T34263" s="9" t="s">
        <v>368</v>
      </c>
      <c r="U34263" s="9" t="s">
        <v>368</v>
      </c>
    </row>
    <row r="34264">
      <c r="F34264" s="9"/>
      <c r="N34264" s="50"/>
      <c r="O34264" s="50"/>
      <c r="P34264" s="50"/>
      <c r="Q34264" s="50" t="s">
        <v>368</v>
      </c>
      <c r="R34264" s="9" t="s">
        <v>368</v>
      </c>
      <c r="S34264" s="50" t="s">
        <v>368</v>
      </c>
      <c r="T34264" s="9" t="s">
        <v>368</v>
      </c>
      <c r="U34264" s="9" t="s">
        <v>368</v>
      </c>
    </row>
    <row r="34265">
      <c r="F34265" s="9"/>
      <c r="N34265" s="50"/>
      <c r="O34265" s="50"/>
      <c r="P34265" s="50"/>
      <c r="Q34265" s="50" t="s">
        <v>368</v>
      </c>
      <c r="R34265" s="9" t="s">
        <v>368</v>
      </c>
      <c r="S34265" s="50" t="s">
        <v>368</v>
      </c>
      <c r="T34265" s="9" t="s">
        <v>368</v>
      </c>
      <c r="U34265" s="9" t="s">
        <v>368</v>
      </c>
    </row>
    <row r="34266">
      <c r="F34266" s="9"/>
      <c r="N34266" s="50"/>
      <c r="O34266" s="50"/>
      <c r="P34266" s="50"/>
      <c r="Q34266" s="50" t="s">
        <v>368</v>
      </c>
      <c r="R34266" s="9" t="s">
        <v>368</v>
      </c>
      <c r="S34266" s="50" t="s">
        <v>368</v>
      </c>
      <c r="T34266" s="9" t="s">
        <v>368</v>
      </c>
      <c r="U34266" s="9" t="s">
        <v>368</v>
      </c>
    </row>
    <row r="34267">
      <c r="F34267" s="9"/>
      <c r="N34267" s="50"/>
      <c r="O34267" s="50"/>
      <c r="P34267" s="50"/>
      <c r="Q34267" s="50" t="s">
        <v>368</v>
      </c>
      <c r="R34267" s="9" t="s">
        <v>368</v>
      </c>
      <c r="S34267" s="50" t="s">
        <v>368</v>
      </c>
      <c r="T34267" s="9" t="s">
        <v>368</v>
      </c>
      <c r="U34267" s="9" t="s">
        <v>368</v>
      </c>
    </row>
    <row r="34268">
      <c r="F34268" s="9"/>
      <c r="N34268" s="50"/>
      <c r="O34268" s="50"/>
      <c r="P34268" s="50"/>
      <c r="Q34268" s="50" t="s">
        <v>368</v>
      </c>
      <c r="R34268" s="9" t="s">
        <v>368</v>
      </c>
      <c r="S34268" s="50" t="s">
        <v>368</v>
      </c>
      <c r="T34268" s="9" t="s">
        <v>368</v>
      </c>
      <c r="U34268" s="9" t="s">
        <v>368</v>
      </c>
    </row>
    <row r="34269">
      <c r="F34269" s="9"/>
      <c r="N34269" s="50"/>
      <c r="O34269" s="50"/>
      <c r="P34269" s="50"/>
      <c r="Q34269" s="50" t="s">
        <v>368</v>
      </c>
      <c r="R34269" s="9" t="s">
        <v>368</v>
      </c>
      <c r="S34269" s="50" t="s">
        <v>368</v>
      </c>
      <c r="T34269" s="9" t="s">
        <v>368</v>
      </c>
      <c r="U34269" s="9" t="s">
        <v>368</v>
      </c>
    </row>
    <row r="34270">
      <c r="F34270" s="9"/>
      <c r="N34270" s="50"/>
      <c r="O34270" s="50"/>
      <c r="P34270" s="50"/>
      <c r="Q34270" s="50" t="s">
        <v>368</v>
      </c>
      <c r="R34270" s="9" t="s">
        <v>368</v>
      </c>
      <c r="S34270" s="50" t="s">
        <v>368</v>
      </c>
      <c r="T34270" s="9" t="s">
        <v>368</v>
      </c>
      <c r="U34270" s="9" t="s">
        <v>368</v>
      </c>
    </row>
    <row r="34271">
      <c r="F34271" s="9"/>
      <c r="N34271" s="50"/>
      <c r="O34271" s="50"/>
      <c r="P34271" s="50"/>
      <c r="Q34271" s="50" t="s">
        <v>368</v>
      </c>
      <c r="R34271" s="9" t="s">
        <v>368</v>
      </c>
      <c r="S34271" s="50" t="s">
        <v>368</v>
      </c>
      <c r="T34271" s="9" t="s">
        <v>368</v>
      </c>
      <c r="U34271" s="9" t="s">
        <v>368</v>
      </c>
    </row>
    <row r="34272">
      <c r="F34272" s="9"/>
      <c r="N34272" s="50"/>
      <c r="O34272" s="50"/>
      <c r="P34272" s="50"/>
      <c r="Q34272" s="50" t="s">
        <v>368</v>
      </c>
      <c r="R34272" s="9" t="s">
        <v>368</v>
      </c>
      <c r="S34272" s="50" t="s">
        <v>368</v>
      </c>
      <c r="T34272" s="9" t="s">
        <v>368</v>
      </c>
      <c r="U34272" s="9" t="s">
        <v>368</v>
      </c>
    </row>
    <row r="34273">
      <c r="F34273" s="9"/>
      <c r="N34273" s="50"/>
      <c r="O34273" s="50"/>
      <c r="P34273" s="50"/>
      <c r="Q34273" s="50" t="s">
        <v>368</v>
      </c>
      <c r="R34273" s="9" t="s">
        <v>368</v>
      </c>
      <c r="S34273" s="50" t="s">
        <v>368</v>
      </c>
      <c r="T34273" s="9" t="s">
        <v>368</v>
      </c>
      <c r="U34273" s="9" t="s">
        <v>368</v>
      </c>
    </row>
    <row r="34274">
      <c r="F34274" s="9"/>
      <c r="N34274" s="50"/>
      <c r="O34274" s="50"/>
      <c r="P34274" s="50"/>
      <c r="Q34274" s="50" t="s">
        <v>368</v>
      </c>
      <c r="R34274" s="9" t="s">
        <v>368</v>
      </c>
      <c r="S34274" s="50" t="s">
        <v>368</v>
      </c>
      <c r="T34274" s="9" t="s">
        <v>368</v>
      </c>
      <c r="U34274" s="9" t="s">
        <v>368</v>
      </c>
    </row>
    <row r="34275">
      <c r="F34275" s="9"/>
      <c r="N34275" s="50"/>
      <c r="O34275" s="50"/>
      <c r="P34275" s="50"/>
      <c r="Q34275" s="50" t="s">
        <v>368</v>
      </c>
      <c r="R34275" s="9" t="s">
        <v>368</v>
      </c>
      <c r="S34275" s="50" t="s">
        <v>368</v>
      </c>
      <c r="T34275" s="9" t="s">
        <v>368</v>
      </c>
      <c r="U34275" s="9" t="s">
        <v>368</v>
      </c>
    </row>
    <row r="34276">
      <c r="F34276" s="9"/>
      <c r="N34276" s="50"/>
      <c r="O34276" s="50"/>
      <c r="P34276" s="50"/>
      <c r="Q34276" s="50" t="s">
        <v>368</v>
      </c>
      <c r="R34276" s="9" t="s">
        <v>368</v>
      </c>
      <c r="S34276" s="50" t="s">
        <v>368</v>
      </c>
      <c r="T34276" s="9" t="s">
        <v>368</v>
      </c>
      <c r="U34276" s="9" t="s">
        <v>368</v>
      </c>
    </row>
    <row r="34277">
      <c r="F34277" s="9"/>
      <c r="N34277" s="50"/>
      <c r="O34277" s="50"/>
      <c r="P34277" s="50"/>
      <c r="Q34277" s="50" t="s">
        <v>368</v>
      </c>
      <c r="R34277" s="9" t="s">
        <v>368</v>
      </c>
      <c r="S34277" s="50" t="s">
        <v>368</v>
      </c>
      <c r="T34277" s="9" t="s">
        <v>368</v>
      </c>
      <c r="U34277" s="9" t="s">
        <v>368</v>
      </c>
    </row>
    <row r="34278">
      <c r="F34278" s="9"/>
      <c r="N34278" s="50"/>
      <c r="O34278" s="50"/>
      <c r="P34278" s="50"/>
      <c r="Q34278" s="50" t="s">
        <v>368</v>
      </c>
      <c r="R34278" s="9" t="s">
        <v>368</v>
      </c>
      <c r="S34278" s="50" t="s">
        <v>368</v>
      </c>
      <c r="T34278" s="9" t="s">
        <v>368</v>
      </c>
      <c r="U34278" s="9" t="s">
        <v>368</v>
      </c>
    </row>
    <row r="34279">
      <c r="F34279" s="9"/>
      <c r="N34279" s="50"/>
      <c r="O34279" s="50"/>
      <c r="P34279" s="50"/>
      <c r="Q34279" s="50" t="s">
        <v>368</v>
      </c>
      <c r="R34279" s="9" t="s">
        <v>368</v>
      </c>
      <c r="S34279" s="50" t="s">
        <v>368</v>
      </c>
      <c r="T34279" s="9" t="s">
        <v>368</v>
      </c>
      <c r="U34279" s="9" t="s">
        <v>368</v>
      </c>
    </row>
    <row r="34280">
      <c r="F34280" s="9"/>
      <c r="N34280" s="50"/>
      <c r="O34280" s="50"/>
      <c r="P34280" s="50"/>
      <c r="Q34280" s="50" t="s">
        <v>368</v>
      </c>
      <c r="R34280" s="9" t="s">
        <v>368</v>
      </c>
      <c r="S34280" s="50" t="s">
        <v>368</v>
      </c>
      <c r="T34280" s="9" t="s">
        <v>368</v>
      </c>
      <c r="U34280" s="9" t="s">
        <v>368</v>
      </c>
    </row>
    <row r="34281">
      <c r="F34281" s="9"/>
      <c r="N34281" s="50"/>
      <c r="O34281" s="50"/>
      <c r="P34281" s="50"/>
      <c r="Q34281" s="50" t="s">
        <v>368</v>
      </c>
      <c r="R34281" s="9" t="s">
        <v>368</v>
      </c>
      <c r="S34281" s="50" t="s">
        <v>368</v>
      </c>
      <c r="T34281" s="9" t="s">
        <v>368</v>
      </c>
      <c r="U34281" s="9" t="s">
        <v>368</v>
      </c>
    </row>
    <row r="34282">
      <c r="F34282" s="9"/>
      <c r="N34282" s="50"/>
      <c r="O34282" s="50"/>
      <c r="P34282" s="50"/>
      <c r="Q34282" s="50" t="s">
        <v>368</v>
      </c>
      <c r="R34282" s="9" t="s">
        <v>368</v>
      </c>
      <c r="S34282" s="50" t="s">
        <v>368</v>
      </c>
      <c r="T34282" s="9" t="s">
        <v>368</v>
      </c>
      <c r="U34282" s="9" t="s">
        <v>368</v>
      </c>
    </row>
    <row r="34283">
      <c r="F34283" s="9"/>
      <c r="N34283" s="50"/>
      <c r="O34283" s="50"/>
      <c r="P34283" s="50"/>
      <c r="Q34283" s="50" t="s">
        <v>368</v>
      </c>
      <c r="R34283" s="9" t="s">
        <v>368</v>
      </c>
      <c r="S34283" s="50" t="s">
        <v>368</v>
      </c>
      <c r="T34283" s="9" t="s">
        <v>368</v>
      </c>
      <c r="U34283" s="9" t="s">
        <v>368</v>
      </c>
    </row>
    <row r="34284">
      <c r="F34284" s="9"/>
      <c r="N34284" s="50"/>
      <c r="O34284" s="50"/>
      <c r="P34284" s="50"/>
      <c r="Q34284" s="50" t="s">
        <v>368</v>
      </c>
      <c r="R34284" s="9" t="s">
        <v>368</v>
      </c>
      <c r="S34284" s="50" t="s">
        <v>368</v>
      </c>
      <c r="T34284" s="9" t="s">
        <v>368</v>
      </c>
      <c r="U34284" s="9" t="s">
        <v>368</v>
      </c>
    </row>
    <row r="34285">
      <c r="F34285" s="9"/>
      <c r="N34285" s="50"/>
      <c r="O34285" s="50"/>
      <c r="P34285" s="50"/>
      <c r="Q34285" s="50" t="s">
        <v>368</v>
      </c>
      <c r="R34285" s="9" t="s">
        <v>368</v>
      </c>
      <c r="S34285" s="50" t="s">
        <v>368</v>
      </c>
      <c r="T34285" s="9" t="s">
        <v>368</v>
      </c>
      <c r="U34285" s="9" t="s">
        <v>368</v>
      </c>
    </row>
    <row r="34286">
      <c r="F34286" s="9"/>
      <c r="N34286" s="50"/>
      <c r="O34286" s="50"/>
      <c r="P34286" s="50"/>
      <c r="Q34286" s="50" t="s">
        <v>368</v>
      </c>
      <c r="R34286" s="9" t="s">
        <v>368</v>
      </c>
      <c r="S34286" s="50" t="s">
        <v>368</v>
      </c>
      <c r="T34286" s="9" t="s">
        <v>368</v>
      </c>
      <c r="U34286" s="9" t="s">
        <v>368</v>
      </c>
    </row>
    <row r="34287">
      <c r="F34287" s="9"/>
      <c r="N34287" s="50"/>
      <c r="O34287" s="50"/>
      <c r="P34287" s="50"/>
      <c r="Q34287" s="50" t="s">
        <v>368</v>
      </c>
      <c r="R34287" s="9" t="s">
        <v>368</v>
      </c>
      <c r="S34287" s="50" t="s">
        <v>368</v>
      </c>
      <c r="T34287" s="9" t="s">
        <v>368</v>
      </c>
      <c r="U34287" s="9" t="s">
        <v>368</v>
      </c>
    </row>
    <row r="34288">
      <c r="F34288" s="9"/>
      <c r="N34288" s="50"/>
      <c r="O34288" s="50"/>
      <c r="P34288" s="50"/>
      <c r="Q34288" s="50" t="s">
        <v>368</v>
      </c>
      <c r="R34288" s="9" t="s">
        <v>368</v>
      </c>
      <c r="S34288" s="50" t="s">
        <v>368</v>
      </c>
      <c r="T34288" s="9" t="s">
        <v>368</v>
      </c>
      <c r="U34288" s="9" t="s">
        <v>368</v>
      </c>
    </row>
    <row r="34289">
      <c r="F34289" s="9"/>
      <c r="N34289" s="50"/>
      <c r="O34289" s="50"/>
      <c r="P34289" s="50"/>
      <c r="Q34289" s="50" t="s">
        <v>368</v>
      </c>
      <c r="R34289" s="9" t="s">
        <v>368</v>
      </c>
      <c r="S34289" s="50" t="s">
        <v>368</v>
      </c>
      <c r="T34289" s="9" t="s">
        <v>368</v>
      </c>
      <c r="U34289" s="9" t="s">
        <v>368</v>
      </c>
    </row>
    <row r="34290">
      <c r="F34290" s="9"/>
      <c r="N34290" s="50"/>
      <c r="O34290" s="50"/>
      <c r="P34290" s="50"/>
      <c r="Q34290" s="50" t="s">
        <v>368</v>
      </c>
      <c r="R34290" s="9" t="s">
        <v>368</v>
      </c>
      <c r="S34290" s="50" t="s">
        <v>368</v>
      </c>
      <c r="T34290" s="9" t="s">
        <v>368</v>
      </c>
      <c r="U34290" s="9" t="s">
        <v>368</v>
      </c>
    </row>
    <row r="34291">
      <c r="F34291" s="9"/>
      <c r="N34291" s="50"/>
      <c r="O34291" s="50"/>
      <c r="P34291" s="50"/>
      <c r="Q34291" s="50" t="s">
        <v>368</v>
      </c>
      <c r="R34291" s="9" t="s">
        <v>368</v>
      </c>
      <c r="S34291" s="50" t="s">
        <v>368</v>
      </c>
      <c r="T34291" s="9" t="s">
        <v>368</v>
      </c>
      <c r="U34291" s="9" t="s">
        <v>368</v>
      </c>
    </row>
    <row r="34292">
      <c r="F34292" s="9"/>
      <c r="N34292" s="50"/>
      <c r="O34292" s="50"/>
      <c r="P34292" s="50"/>
      <c r="Q34292" s="50" t="s">
        <v>368</v>
      </c>
      <c r="R34292" s="9" t="s">
        <v>368</v>
      </c>
      <c r="S34292" s="50" t="s">
        <v>368</v>
      </c>
      <c r="T34292" s="9" t="s">
        <v>368</v>
      </c>
      <c r="U34292" s="9" t="s">
        <v>368</v>
      </c>
    </row>
    <row r="34293">
      <c r="F34293" s="9"/>
      <c r="N34293" s="50"/>
      <c r="O34293" s="50"/>
      <c r="P34293" s="50"/>
      <c r="Q34293" s="50" t="s">
        <v>368</v>
      </c>
      <c r="R34293" s="9" t="s">
        <v>368</v>
      </c>
      <c r="S34293" s="50" t="s">
        <v>368</v>
      </c>
      <c r="T34293" s="9" t="s">
        <v>368</v>
      </c>
      <c r="U34293" s="9" t="s">
        <v>368</v>
      </c>
    </row>
    <row r="34294">
      <c r="F34294" s="9"/>
      <c r="N34294" s="50"/>
      <c r="O34294" s="50"/>
      <c r="P34294" s="50"/>
      <c r="Q34294" s="50" t="s">
        <v>368</v>
      </c>
      <c r="R34294" s="9" t="s">
        <v>368</v>
      </c>
      <c r="S34294" s="50" t="s">
        <v>368</v>
      </c>
      <c r="T34294" s="9" t="s">
        <v>368</v>
      </c>
      <c r="U34294" s="9" t="s">
        <v>368</v>
      </c>
    </row>
    <row r="34295">
      <c r="F34295" s="9"/>
      <c r="N34295" s="50"/>
      <c r="O34295" s="50"/>
      <c r="P34295" s="50"/>
      <c r="Q34295" s="50" t="s">
        <v>368</v>
      </c>
      <c r="R34295" s="9" t="s">
        <v>368</v>
      </c>
      <c r="S34295" s="50" t="s">
        <v>368</v>
      </c>
      <c r="T34295" s="9" t="s">
        <v>368</v>
      </c>
      <c r="U34295" s="9" t="s">
        <v>368</v>
      </c>
    </row>
    <row r="34296">
      <c r="F34296" s="9"/>
      <c r="N34296" s="50"/>
      <c r="O34296" s="50"/>
      <c r="P34296" s="50"/>
      <c r="Q34296" s="50" t="s">
        <v>368</v>
      </c>
      <c r="R34296" s="9" t="s">
        <v>368</v>
      </c>
      <c r="S34296" s="50" t="s">
        <v>368</v>
      </c>
      <c r="T34296" s="9" t="s">
        <v>368</v>
      </c>
      <c r="U34296" s="9" t="s">
        <v>368</v>
      </c>
    </row>
    <row r="34297">
      <c r="F34297" s="9"/>
      <c r="N34297" s="50"/>
      <c r="O34297" s="50"/>
      <c r="P34297" s="50"/>
      <c r="Q34297" s="50" t="s">
        <v>368</v>
      </c>
      <c r="R34297" s="9" t="s">
        <v>368</v>
      </c>
      <c r="S34297" s="50" t="s">
        <v>368</v>
      </c>
      <c r="T34297" s="9" t="s">
        <v>368</v>
      </c>
      <c r="U34297" s="9" t="s">
        <v>368</v>
      </c>
    </row>
    <row r="34298">
      <c r="F34298" s="9"/>
      <c r="N34298" s="50"/>
      <c r="O34298" s="50"/>
      <c r="P34298" s="50"/>
      <c r="Q34298" s="50" t="s">
        <v>368</v>
      </c>
      <c r="R34298" s="9" t="s">
        <v>368</v>
      </c>
      <c r="S34298" s="50" t="s">
        <v>368</v>
      </c>
      <c r="T34298" s="9" t="s">
        <v>368</v>
      </c>
      <c r="U34298" s="9" t="s">
        <v>368</v>
      </c>
    </row>
    <row r="34299">
      <c r="F34299" s="9"/>
      <c r="N34299" s="50"/>
      <c r="O34299" s="50"/>
      <c r="P34299" s="50"/>
      <c r="Q34299" s="50" t="s">
        <v>368</v>
      </c>
      <c r="R34299" s="9" t="s">
        <v>368</v>
      </c>
      <c r="S34299" s="50" t="s">
        <v>368</v>
      </c>
      <c r="T34299" s="9" t="s">
        <v>368</v>
      </c>
      <c r="U34299" s="9" t="s">
        <v>368</v>
      </c>
    </row>
    <row r="34300">
      <c r="F34300" s="9"/>
      <c r="N34300" s="50"/>
      <c r="O34300" s="50"/>
      <c r="P34300" s="50"/>
      <c r="Q34300" s="50" t="s">
        <v>368</v>
      </c>
      <c r="R34300" s="9" t="s">
        <v>368</v>
      </c>
      <c r="S34300" s="50" t="s">
        <v>368</v>
      </c>
      <c r="T34300" s="9" t="s">
        <v>368</v>
      </c>
      <c r="U34300" s="9" t="s">
        <v>368</v>
      </c>
    </row>
    <row r="34301">
      <c r="F34301" s="9"/>
      <c r="N34301" s="50"/>
      <c r="O34301" s="50"/>
      <c r="P34301" s="50"/>
      <c r="Q34301" s="50" t="s">
        <v>368</v>
      </c>
      <c r="R34301" s="9" t="s">
        <v>368</v>
      </c>
      <c r="S34301" s="50" t="s">
        <v>368</v>
      </c>
      <c r="T34301" s="9" t="s">
        <v>368</v>
      </c>
      <c r="U34301" s="9" t="s">
        <v>368</v>
      </c>
    </row>
    <row r="34302">
      <c r="F34302" s="9"/>
      <c r="N34302" s="50"/>
      <c r="O34302" s="50"/>
      <c r="P34302" s="50"/>
      <c r="Q34302" s="50" t="s">
        <v>368</v>
      </c>
      <c r="R34302" s="9" t="s">
        <v>368</v>
      </c>
      <c r="S34302" s="50" t="s">
        <v>368</v>
      </c>
      <c r="T34302" s="9" t="s">
        <v>368</v>
      </c>
      <c r="U34302" s="9" t="s">
        <v>368</v>
      </c>
    </row>
    <row r="34303">
      <c r="F34303" s="9"/>
      <c r="N34303" s="50"/>
      <c r="O34303" s="50"/>
      <c r="P34303" s="50"/>
      <c r="Q34303" s="50" t="s">
        <v>368</v>
      </c>
      <c r="R34303" s="9" t="s">
        <v>368</v>
      </c>
      <c r="S34303" s="50" t="s">
        <v>368</v>
      </c>
      <c r="T34303" s="9" t="s">
        <v>368</v>
      </c>
      <c r="U34303" s="9" t="s">
        <v>368</v>
      </c>
    </row>
    <row r="34304">
      <c r="F34304" s="9"/>
      <c r="N34304" s="50"/>
      <c r="O34304" s="50"/>
      <c r="P34304" s="50"/>
      <c r="Q34304" s="50" t="s">
        <v>368</v>
      </c>
      <c r="R34304" s="9" t="s">
        <v>368</v>
      </c>
      <c r="S34304" s="50" t="s">
        <v>368</v>
      </c>
      <c r="T34304" s="9" t="s">
        <v>368</v>
      </c>
      <c r="U34304" s="9" t="s">
        <v>368</v>
      </c>
    </row>
    <row r="34305">
      <c r="F34305" s="9"/>
      <c r="N34305" s="50"/>
      <c r="O34305" s="50"/>
      <c r="P34305" s="50"/>
      <c r="Q34305" s="50" t="s">
        <v>368</v>
      </c>
      <c r="R34305" s="9" t="s">
        <v>368</v>
      </c>
      <c r="S34305" s="50" t="s">
        <v>368</v>
      </c>
      <c r="T34305" s="9" t="s">
        <v>368</v>
      </c>
      <c r="U34305" s="9" t="s">
        <v>368</v>
      </c>
    </row>
    <row r="34306">
      <c r="F34306" s="9"/>
      <c r="N34306" s="50"/>
      <c r="O34306" s="50"/>
      <c r="P34306" s="50"/>
      <c r="Q34306" s="50" t="s">
        <v>368</v>
      </c>
      <c r="R34306" s="9" t="s">
        <v>368</v>
      </c>
      <c r="S34306" s="50" t="s">
        <v>368</v>
      </c>
      <c r="T34306" s="9" t="s">
        <v>368</v>
      </c>
      <c r="U34306" s="9" t="s">
        <v>368</v>
      </c>
    </row>
    <row r="34307">
      <c r="F34307" s="9"/>
      <c r="N34307" s="50"/>
      <c r="O34307" s="50"/>
      <c r="P34307" s="50"/>
      <c r="Q34307" s="50" t="s">
        <v>368</v>
      </c>
      <c r="R34307" s="9" t="s">
        <v>368</v>
      </c>
      <c r="S34307" s="50" t="s">
        <v>368</v>
      </c>
      <c r="T34307" s="9" t="s">
        <v>368</v>
      </c>
      <c r="U34307" s="9" t="s">
        <v>368</v>
      </c>
    </row>
    <row r="34308">
      <c r="F34308" s="9"/>
      <c r="N34308" s="50"/>
      <c r="O34308" s="50"/>
      <c r="P34308" s="50"/>
      <c r="Q34308" s="50" t="s">
        <v>368</v>
      </c>
      <c r="R34308" s="9" t="s">
        <v>368</v>
      </c>
      <c r="S34308" s="50" t="s">
        <v>368</v>
      </c>
      <c r="T34308" s="9" t="s">
        <v>368</v>
      </c>
      <c r="U34308" s="9" t="s">
        <v>368</v>
      </c>
    </row>
    <row r="34309">
      <c r="F34309" s="9"/>
      <c r="N34309" s="50"/>
      <c r="O34309" s="50"/>
      <c r="P34309" s="50"/>
      <c r="Q34309" s="50" t="s">
        <v>368</v>
      </c>
      <c r="R34309" s="9" t="s">
        <v>368</v>
      </c>
      <c r="S34309" s="50" t="s">
        <v>368</v>
      </c>
      <c r="T34309" s="9" t="s">
        <v>368</v>
      </c>
      <c r="U34309" s="9" t="s">
        <v>368</v>
      </c>
    </row>
    <row r="34310">
      <c r="F34310" s="9"/>
      <c r="N34310" s="50"/>
      <c r="O34310" s="50"/>
      <c r="P34310" s="50"/>
      <c r="Q34310" s="50" t="s">
        <v>368</v>
      </c>
      <c r="R34310" s="9" t="s">
        <v>368</v>
      </c>
      <c r="S34310" s="50" t="s">
        <v>368</v>
      </c>
      <c r="T34310" s="9" t="s">
        <v>368</v>
      </c>
      <c r="U34310" s="9" t="s">
        <v>368</v>
      </c>
    </row>
    <row r="34311">
      <c r="F34311" s="9"/>
      <c r="N34311" s="50"/>
      <c r="O34311" s="50"/>
      <c r="P34311" s="50"/>
      <c r="Q34311" s="50" t="s">
        <v>368</v>
      </c>
      <c r="R34311" s="9" t="s">
        <v>368</v>
      </c>
      <c r="S34311" s="50" t="s">
        <v>368</v>
      </c>
      <c r="T34311" s="9" t="s">
        <v>368</v>
      </c>
      <c r="U34311" s="9" t="s">
        <v>368</v>
      </c>
    </row>
    <row r="34312">
      <c r="F34312" s="9"/>
      <c r="N34312" s="50"/>
      <c r="O34312" s="50"/>
      <c r="P34312" s="50"/>
      <c r="Q34312" s="50" t="s">
        <v>368</v>
      </c>
      <c r="R34312" s="9" t="s">
        <v>368</v>
      </c>
      <c r="S34312" s="50" t="s">
        <v>368</v>
      </c>
      <c r="T34312" s="9" t="s">
        <v>368</v>
      </c>
      <c r="U34312" s="9" t="s">
        <v>368</v>
      </c>
    </row>
    <row r="34313">
      <c r="F34313" s="9"/>
      <c r="N34313" s="50"/>
      <c r="O34313" s="50"/>
      <c r="P34313" s="50"/>
      <c r="Q34313" s="50" t="s">
        <v>368</v>
      </c>
      <c r="R34313" s="9" t="s">
        <v>368</v>
      </c>
      <c r="S34313" s="50" t="s">
        <v>368</v>
      </c>
      <c r="T34313" s="9" t="s">
        <v>368</v>
      </c>
      <c r="U34313" s="9" t="s">
        <v>368</v>
      </c>
    </row>
    <row r="34314">
      <c r="F34314" s="9"/>
      <c r="N34314" s="50"/>
      <c r="O34314" s="50"/>
      <c r="P34314" s="50"/>
      <c r="Q34314" s="50" t="s">
        <v>368</v>
      </c>
      <c r="R34314" s="9" t="s">
        <v>368</v>
      </c>
      <c r="S34314" s="50" t="s">
        <v>368</v>
      </c>
      <c r="T34314" s="9" t="s">
        <v>368</v>
      </c>
      <c r="U34314" s="9" t="s">
        <v>368</v>
      </c>
    </row>
    <row r="34315">
      <c r="F34315" s="9"/>
      <c r="N34315" s="50"/>
      <c r="O34315" s="50"/>
      <c r="P34315" s="50"/>
      <c r="Q34315" s="50" t="s">
        <v>368</v>
      </c>
      <c r="R34315" s="9" t="s">
        <v>368</v>
      </c>
      <c r="S34315" s="50" t="s">
        <v>368</v>
      </c>
      <c r="T34315" s="9" t="s">
        <v>368</v>
      </c>
      <c r="U34315" s="9" t="s">
        <v>368</v>
      </c>
    </row>
    <row r="34316">
      <c r="F34316" s="9"/>
      <c r="N34316" s="50"/>
      <c r="O34316" s="50"/>
      <c r="P34316" s="50"/>
      <c r="Q34316" s="50" t="s">
        <v>368</v>
      </c>
      <c r="R34316" s="9" t="s">
        <v>368</v>
      </c>
      <c r="S34316" s="50" t="s">
        <v>368</v>
      </c>
      <c r="T34316" s="9" t="s">
        <v>368</v>
      </c>
      <c r="U34316" s="9" t="s">
        <v>368</v>
      </c>
    </row>
    <row r="34317">
      <c r="F34317" s="9"/>
      <c r="N34317" s="50"/>
      <c r="O34317" s="50"/>
      <c r="P34317" s="50"/>
      <c r="Q34317" s="50" t="s">
        <v>368</v>
      </c>
      <c r="R34317" s="9" t="s">
        <v>368</v>
      </c>
      <c r="S34317" s="50" t="s">
        <v>368</v>
      </c>
      <c r="T34317" s="9" t="s">
        <v>368</v>
      </c>
      <c r="U34317" s="9" t="s">
        <v>368</v>
      </c>
    </row>
    <row r="34318">
      <c r="F34318" s="9"/>
      <c r="N34318" s="50"/>
      <c r="O34318" s="50"/>
      <c r="P34318" s="50"/>
      <c r="Q34318" s="50" t="s">
        <v>368</v>
      </c>
      <c r="R34318" s="9" t="s">
        <v>368</v>
      </c>
      <c r="S34318" s="50" t="s">
        <v>368</v>
      </c>
      <c r="T34318" s="9" t="s">
        <v>368</v>
      </c>
      <c r="U34318" s="9" t="s">
        <v>368</v>
      </c>
    </row>
    <row r="34319">
      <c r="F34319" s="9"/>
      <c r="N34319" s="50"/>
      <c r="O34319" s="50"/>
      <c r="P34319" s="50"/>
      <c r="Q34319" s="50" t="s">
        <v>368</v>
      </c>
      <c r="R34319" s="9" t="s">
        <v>368</v>
      </c>
      <c r="S34319" s="50" t="s">
        <v>368</v>
      </c>
      <c r="T34319" s="9" t="s">
        <v>368</v>
      </c>
      <c r="U34319" s="9" t="s">
        <v>368</v>
      </c>
    </row>
    <row r="34320">
      <c r="F34320" s="9"/>
      <c r="N34320" s="50"/>
      <c r="O34320" s="50"/>
      <c r="P34320" s="50"/>
      <c r="Q34320" s="50" t="s">
        <v>368</v>
      </c>
      <c r="R34320" s="9" t="s">
        <v>368</v>
      </c>
      <c r="S34320" s="50" t="s">
        <v>368</v>
      </c>
      <c r="T34320" s="9" t="s">
        <v>368</v>
      </c>
      <c r="U34320" s="9" t="s">
        <v>368</v>
      </c>
    </row>
    <row r="34321">
      <c r="F34321" s="9"/>
      <c r="N34321" s="50"/>
      <c r="O34321" s="50"/>
      <c r="P34321" s="50"/>
      <c r="Q34321" s="50" t="s">
        <v>368</v>
      </c>
      <c r="R34321" s="9" t="s">
        <v>368</v>
      </c>
      <c r="S34321" s="50" t="s">
        <v>368</v>
      </c>
      <c r="T34321" s="9" t="s">
        <v>368</v>
      </c>
      <c r="U34321" s="9" t="s">
        <v>368</v>
      </c>
    </row>
    <row r="34322">
      <c r="F34322" s="9"/>
      <c r="N34322" s="50"/>
      <c r="O34322" s="50"/>
      <c r="P34322" s="50"/>
      <c r="Q34322" s="50" t="s">
        <v>368</v>
      </c>
      <c r="R34322" s="9" t="s">
        <v>368</v>
      </c>
      <c r="S34322" s="50" t="s">
        <v>368</v>
      </c>
      <c r="T34322" s="9" t="s">
        <v>368</v>
      </c>
      <c r="U34322" s="9" t="s">
        <v>368</v>
      </c>
    </row>
    <row r="34323">
      <c r="F34323" s="9"/>
      <c r="N34323" s="50"/>
      <c r="O34323" s="50"/>
      <c r="P34323" s="50"/>
      <c r="Q34323" s="50" t="s">
        <v>368</v>
      </c>
      <c r="R34323" s="9" t="s">
        <v>368</v>
      </c>
      <c r="S34323" s="50" t="s">
        <v>368</v>
      </c>
      <c r="T34323" s="9" t="s">
        <v>368</v>
      </c>
      <c r="U34323" s="9" t="s">
        <v>368</v>
      </c>
    </row>
    <row r="34324">
      <c r="F34324" s="9"/>
      <c r="N34324" s="50"/>
      <c r="O34324" s="50"/>
      <c r="P34324" s="50"/>
      <c r="Q34324" s="50" t="s">
        <v>368</v>
      </c>
      <c r="R34324" s="9" t="s">
        <v>368</v>
      </c>
      <c r="S34324" s="50" t="s">
        <v>368</v>
      </c>
      <c r="T34324" s="9" t="s">
        <v>368</v>
      </c>
      <c r="U34324" s="9" t="s">
        <v>368</v>
      </c>
    </row>
    <row r="34325">
      <c r="F34325" s="9"/>
      <c r="N34325" s="50"/>
      <c r="O34325" s="50"/>
      <c r="P34325" s="50"/>
      <c r="Q34325" s="50" t="s">
        <v>368</v>
      </c>
      <c r="R34325" s="9" t="s">
        <v>368</v>
      </c>
      <c r="S34325" s="50" t="s">
        <v>368</v>
      </c>
      <c r="T34325" s="9" t="s">
        <v>368</v>
      </c>
      <c r="U34325" s="9" t="s">
        <v>368</v>
      </c>
    </row>
    <row r="34326">
      <c r="F34326" s="9"/>
      <c r="N34326" s="50"/>
      <c r="O34326" s="50"/>
      <c r="P34326" s="50"/>
      <c r="Q34326" s="50" t="s">
        <v>368</v>
      </c>
      <c r="R34326" s="9" t="s">
        <v>368</v>
      </c>
      <c r="S34326" s="50" t="s">
        <v>368</v>
      </c>
      <c r="T34326" s="9" t="s">
        <v>368</v>
      </c>
      <c r="U34326" s="9" t="s">
        <v>368</v>
      </c>
    </row>
    <row r="34327">
      <c r="F34327" s="9"/>
      <c r="N34327" s="50"/>
      <c r="O34327" s="50"/>
      <c r="P34327" s="50"/>
      <c r="Q34327" s="50" t="s">
        <v>368</v>
      </c>
      <c r="R34327" s="9" t="s">
        <v>368</v>
      </c>
      <c r="S34327" s="50" t="s">
        <v>368</v>
      </c>
      <c r="T34327" s="9" t="s">
        <v>368</v>
      </c>
      <c r="U34327" s="9" t="s">
        <v>368</v>
      </c>
    </row>
    <row r="34328">
      <c r="F34328" s="9"/>
      <c r="N34328" s="50"/>
      <c r="O34328" s="50"/>
      <c r="P34328" s="50"/>
      <c r="Q34328" s="50" t="s">
        <v>368</v>
      </c>
      <c r="R34328" s="9" t="s">
        <v>368</v>
      </c>
      <c r="S34328" s="50" t="s">
        <v>368</v>
      </c>
      <c r="T34328" s="9" t="s">
        <v>368</v>
      </c>
      <c r="U34328" s="9" t="s">
        <v>368</v>
      </c>
    </row>
    <row r="34329">
      <c r="F34329" s="9"/>
      <c r="N34329" s="50"/>
      <c r="O34329" s="50"/>
      <c r="P34329" s="50"/>
      <c r="Q34329" s="50" t="s">
        <v>368</v>
      </c>
      <c r="R34329" s="9" t="s">
        <v>368</v>
      </c>
      <c r="S34329" s="50" t="s">
        <v>368</v>
      </c>
      <c r="T34329" s="9" t="s">
        <v>368</v>
      </c>
      <c r="U34329" s="9" t="s">
        <v>368</v>
      </c>
    </row>
    <row r="34330">
      <c r="F34330" s="9"/>
      <c r="N34330" s="50"/>
      <c r="O34330" s="50"/>
      <c r="P34330" s="50"/>
      <c r="Q34330" s="50" t="s">
        <v>368</v>
      </c>
      <c r="R34330" s="9" t="s">
        <v>368</v>
      </c>
      <c r="S34330" s="50" t="s">
        <v>368</v>
      </c>
      <c r="T34330" s="9" t="s">
        <v>368</v>
      </c>
      <c r="U34330" s="9" t="s">
        <v>368</v>
      </c>
    </row>
    <row r="34331">
      <c r="F34331" s="9"/>
      <c r="N34331" s="50"/>
      <c r="O34331" s="50"/>
      <c r="P34331" s="50"/>
      <c r="Q34331" s="50" t="s">
        <v>368</v>
      </c>
      <c r="R34331" s="9" t="s">
        <v>368</v>
      </c>
      <c r="S34331" s="50" t="s">
        <v>368</v>
      </c>
      <c r="T34331" s="9" t="s">
        <v>368</v>
      </c>
      <c r="U34331" s="9" t="s">
        <v>368</v>
      </c>
    </row>
    <row r="34332">
      <c r="F34332" s="9"/>
      <c r="N34332" s="50"/>
      <c r="O34332" s="50"/>
      <c r="P34332" s="50"/>
      <c r="Q34332" s="50" t="s">
        <v>368</v>
      </c>
      <c r="R34332" s="9" t="s">
        <v>368</v>
      </c>
      <c r="S34332" s="50" t="s">
        <v>368</v>
      </c>
      <c r="T34332" s="9" t="s">
        <v>368</v>
      </c>
      <c r="U34332" s="9" t="s">
        <v>368</v>
      </c>
    </row>
    <row r="34333">
      <c r="F34333" s="9"/>
      <c r="N34333" s="50"/>
      <c r="O34333" s="50"/>
      <c r="P34333" s="50"/>
      <c r="Q34333" s="50" t="s">
        <v>368</v>
      </c>
      <c r="R34333" s="9" t="s">
        <v>368</v>
      </c>
      <c r="S34333" s="50" t="s">
        <v>368</v>
      </c>
      <c r="T34333" s="9" t="s">
        <v>368</v>
      </c>
      <c r="U34333" s="9" t="s">
        <v>368</v>
      </c>
    </row>
    <row r="34334">
      <c r="F34334" s="9"/>
      <c r="N34334" s="50"/>
      <c r="O34334" s="50"/>
      <c r="P34334" s="50"/>
      <c r="Q34334" s="50" t="s">
        <v>368</v>
      </c>
      <c r="R34334" s="9" t="s">
        <v>368</v>
      </c>
      <c r="S34334" s="50" t="s">
        <v>368</v>
      </c>
      <c r="T34334" s="9" t="s">
        <v>368</v>
      </c>
      <c r="U34334" s="9" t="s">
        <v>368</v>
      </c>
    </row>
    <row r="34335">
      <c r="F34335" s="9"/>
      <c r="N34335" s="50"/>
      <c r="O34335" s="50"/>
      <c r="P34335" s="50"/>
      <c r="Q34335" s="50" t="s">
        <v>368</v>
      </c>
      <c r="R34335" s="9" t="s">
        <v>368</v>
      </c>
      <c r="S34335" s="50" t="s">
        <v>368</v>
      </c>
      <c r="T34335" s="9" t="s">
        <v>368</v>
      </c>
      <c r="U34335" s="9" t="s">
        <v>368</v>
      </c>
    </row>
    <row r="34336">
      <c r="F34336" s="9"/>
      <c r="N34336" s="50"/>
      <c r="O34336" s="50"/>
      <c r="P34336" s="50"/>
      <c r="Q34336" s="50" t="s">
        <v>368</v>
      </c>
      <c r="R34336" s="9" t="s">
        <v>368</v>
      </c>
      <c r="S34336" s="50" t="s">
        <v>368</v>
      </c>
      <c r="T34336" s="9" t="s">
        <v>368</v>
      </c>
      <c r="U34336" s="9" t="s">
        <v>368</v>
      </c>
    </row>
    <row r="34337">
      <c r="F34337" s="9"/>
      <c r="N34337" s="50"/>
      <c r="O34337" s="50"/>
      <c r="P34337" s="50"/>
      <c r="Q34337" s="50" t="s">
        <v>368</v>
      </c>
      <c r="R34337" s="9" t="s">
        <v>368</v>
      </c>
      <c r="S34337" s="50" t="s">
        <v>368</v>
      </c>
      <c r="T34337" s="9" t="s">
        <v>368</v>
      </c>
      <c r="U34337" s="9" t="s">
        <v>368</v>
      </c>
    </row>
    <row r="34338">
      <c r="F34338" s="9"/>
      <c r="N34338" s="50"/>
      <c r="O34338" s="50"/>
      <c r="P34338" s="50"/>
      <c r="Q34338" s="50" t="s">
        <v>368</v>
      </c>
      <c r="R34338" s="9" t="s">
        <v>368</v>
      </c>
      <c r="S34338" s="50" t="s">
        <v>368</v>
      </c>
      <c r="T34338" s="9" t="s">
        <v>368</v>
      </c>
      <c r="U34338" s="9" t="s">
        <v>368</v>
      </c>
    </row>
    <row r="34339">
      <c r="F34339" s="9"/>
      <c r="N34339" s="50"/>
      <c r="O34339" s="50"/>
      <c r="P34339" s="50"/>
      <c r="Q34339" s="50" t="s">
        <v>368</v>
      </c>
      <c r="R34339" s="9" t="s">
        <v>368</v>
      </c>
      <c r="S34339" s="50" t="s">
        <v>368</v>
      </c>
      <c r="T34339" s="9" t="s">
        <v>368</v>
      </c>
      <c r="U34339" s="9" t="s">
        <v>368</v>
      </c>
    </row>
    <row r="34340">
      <c r="F34340" s="9"/>
      <c r="N34340" s="50"/>
      <c r="O34340" s="50"/>
      <c r="P34340" s="50"/>
      <c r="Q34340" s="50" t="s">
        <v>368</v>
      </c>
      <c r="R34340" s="9" t="s">
        <v>368</v>
      </c>
      <c r="S34340" s="50" t="s">
        <v>368</v>
      </c>
      <c r="T34340" s="9" t="s">
        <v>368</v>
      </c>
      <c r="U34340" s="9" t="s">
        <v>368</v>
      </c>
    </row>
    <row r="34341">
      <c r="F34341" s="9"/>
      <c r="N34341" s="50"/>
      <c r="O34341" s="50"/>
      <c r="P34341" s="50"/>
      <c r="Q34341" s="50" t="s">
        <v>368</v>
      </c>
      <c r="R34341" s="9" t="s">
        <v>368</v>
      </c>
      <c r="S34341" s="50" t="s">
        <v>368</v>
      </c>
      <c r="T34341" s="9" t="s">
        <v>368</v>
      </c>
      <c r="U34341" s="9" t="s">
        <v>368</v>
      </c>
    </row>
    <row r="34342">
      <c r="F34342" s="9"/>
      <c r="N34342" s="50"/>
      <c r="O34342" s="50"/>
      <c r="P34342" s="50"/>
      <c r="Q34342" s="50" t="s">
        <v>368</v>
      </c>
      <c r="R34342" s="9" t="s">
        <v>368</v>
      </c>
      <c r="S34342" s="50" t="s">
        <v>368</v>
      </c>
      <c r="T34342" s="9" t="s">
        <v>368</v>
      </c>
      <c r="U34342" s="9" t="s">
        <v>368</v>
      </c>
    </row>
    <row r="34343">
      <c r="F34343" s="9"/>
      <c r="N34343" s="50"/>
      <c r="O34343" s="50"/>
      <c r="P34343" s="50"/>
      <c r="Q34343" s="50" t="s">
        <v>368</v>
      </c>
      <c r="R34343" s="9" t="s">
        <v>368</v>
      </c>
      <c r="S34343" s="50" t="s">
        <v>368</v>
      </c>
      <c r="T34343" s="9" t="s">
        <v>368</v>
      </c>
      <c r="U34343" s="9" t="s">
        <v>368</v>
      </c>
    </row>
    <row r="34344">
      <c r="F34344" s="9"/>
      <c r="N34344" s="50"/>
      <c r="O34344" s="50"/>
      <c r="P34344" s="50"/>
      <c r="Q34344" s="50" t="s">
        <v>368</v>
      </c>
      <c r="R34344" s="9" t="s">
        <v>368</v>
      </c>
      <c r="S34344" s="50" t="s">
        <v>368</v>
      </c>
      <c r="T34344" s="9" t="s">
        <v>368</v>
      </c>
      <c r="U34344" s="9" t="s">
        <v>368</v>
      </c>
    </row>
    <row r="34345">
      <c r="F34345" s="9"/>
      <c r="N34345" s="50"/>
      <c r="O34345" s="50"/>
      <c r="P34345" s="50"/>
      <c r="Q34345" s="50" t="s">
        <v>368</v>
      </c>
      <c r="R34345" s="9" t="s">
        <v>368</v>
      </c>
      <c r="S34345" s="50" t="s">
        <v>368</v>
      </c>
      <c r="T34345" s="9" t="s">
        <v>368</v>
      </c>
      <c r="U34345" s="9" t="s">
        <v>368</v>
      </c>
    </row>
    <row r="34346">
      <c r="F34346" s="9"/>
      <c r="N34346" s="50"/>
      <c r="O34346" s="50"/>
      <c r="P34346" s="50"/>
      <c r="Q34346" s="50" t="s">
        <v>368</v>
      </c>
      <c r="R34346" s="9" t="s">
        <v>368</v>
      </c>
      <c r="S34346" s="50" t="s">
        <v>368</v>
      </c>
      <c r="T34346" s="9" t="s">
        <v>368</v>
      </c>
      <c r="U34346" s="9" t="s">
        <v>368</v>
      </c>
    </row>
    <row r="34347">
      <c r="F34347" s="9"/>
      <c r="N34347" s="50"/>
      <c r="O34347" s="50"/>
      <c r="P34347" s="50"/>
      <c r="Q34347" s="50" t="s">
        <v>368</v>
      </c>
      <c r="R34347" s="9" t="s">
        <v>368</v>
      </c>
      <c r="S34347" s="50" t="s">
        <v>368</v>
      </c>
      <c r="T34347" s="9" t="s">
        <v>368</v>
      </c>
      <c r="U34347" s="9" t="s">
        <v>368</v>
      </c>
    </row>
    <row r="34348">
      <c r="F34348" s="9"/>
      <c r="N34348" s="50"/>
      <c r="O34348" s="50"/>
      <c r="P34348" s="50"/>
      <c r="Q34348" s="50" t="s">
        <v>368</v>
      </c>
      <c r="R34348" s="9" t="s">
        <v>368</v>
      </c>
      <c r="S34348" s="50" t="s">
        <v>368</v>
      </c>
      <c r="T34348" s="9" t="s">
        <v>368</v>
      </c>
      <c r="U34348" s="9" t="s">
        <v>368</v>
      </c>
    </row>
    <row r="34349">
      <c r="F34349" s="9"/>
      <c r="N34349" s="50"/>
      <c r="O34349" s="50"/>
      <c r="P34349" s="50"/>
      <c r="Q34349" s="50" t="s">
        <v>368</v>
      </c>
      <c r="R34349" s="9" t="s">
        <v>368</v>
      </c>
      <c r="S34349" s="50" t="s">
        <v>368</v>
      </c>
      <c r="T34349" s="9" t="s">
        <v>368</v>
      </c>
      <c r="U34349" s="9" t="s">
        <v>368</v>
      </c>
    </row>
    <row r="34350">
      <c r="F34350" s="9"/>
      <c r="N34350" s="50"/>
      <c r="O34350" s="50"/>
      <c r="P34350" s="50"/>
      <c r="Q34350" s="50" t="s">
        <v>368</v>
      </c>
      <c r="R34350" s="9" t="s">
        <v>368</v>
      </c>
      <c r="S34350" s="50" t="s">
        <v>368</v>
      </c>
      <c r="T34350" s="9" t="s">
        <v>368</v>
      </c>
      <c r="U34350" s="9" t="s">
        <v>368</v>
      </c>
    </row>
    <row r="34351">
      <c r="F34351" s="9"/>
      <c r="N34351" s="50"/>
      <c r="O34351" s="50"/>
      <c r="P34351" s="50"/>
      <c r="Q34351" s="50" t="s">
        <v>368</v>
      </c>
      <c r="R34351" s="9" t="s">
        <v>368</v>
      </c>
      <c r="S34351" s="50" t="s">
        <v>368</v>
      </c>
      <c r="T34351" s="9" t="s">
        <v>368</v>
      </c>
      <c r="U34351" s="9" t="s">
        <v>368</v>
      </c>
    </row>
    <row r="34352">
      <c r="F34352" s="9"/>
      <c r="N34352" s="50"/>
      <c r="O34352" s="50"/>
      <c r="P34352" s="50"/>
      <c r="Q34352" s="50" t="s">
        <v>368</v>
      </c>
      <c r="R34352" s="9" t="s">
        <v>368</v>
      </c>
      <c r="S34352" s="50" t="s">
        <v>368</v>
      </c>
      <c r="T34352" s="9" t="s">
        <v>368</v>
      </c>
      <c r="U34352" s="9" t="s">
        <v>368</v>
      </c>
    </row>
    <row r="34353">
      <c r="F34353" s="9"/>
      <c r="N34353" s="50"/>
      <c r="O34353" s="50"/>
      <c r="P34353" s="50"/>
      <c r="Q34353" s="50" t="s">
        <v>368</v>
      </c>
      <c r="R34353" s="9" t="s">
        <v>368</v>
      </c>
      <c r="S34353" s="50" t="s">
        <v>368</v>
      </c>
      <c r="T34353" s="9" t="s">
        <v>368</v>
      </c>
      <c r="U34353" s="9" t="s">
        <v>368</v>
      </c>
    </row>
    <row r="34354">
      <c r="F34354" s="9"/>
      <c r="N34354" s="50"/>
      <c r="O34354" s="50"/>
      <c r="P34354" s="50"/>
      <c r="Q34354" s="50" t="s">
        <v>368</v>
      </c>
      <c r="R34354" s="9" t="s">
        <v>368</v>
      </c>
      <c r="S34354" s="50" t="s">
        <v>368</v>
      </c>
      <c r="T34354" s="9" t="s">
        <v>368</v>
      </c>
      <c r="U34354" s="9" t="s">
        <v>368</v>
      </c>
    </row>
    <row r="34355">
      <c r="F34355" s="9"/>
      <c r="N34355" s="50"/>
      <c r="O34355" s="50"/>
      <c r="P34355" s="50"/>
      <c r="Q34355" s="50" t="s">
        <v>368</v>
      </c>
      <c r="R34355" s="9" t="s">
        <v>368</v>
      </c>
      <c r="S34355" s="50" t="s">
        <v>368</v>
      </c>
      <c r="T34355" s="9" t="s">
        <v>368</v>
      </c>
      <c r="U34355" s="9" t="s">
        <v>368</v>
      </c>
    </row>
    <row r="34356">
      <c r="F34356" s="9"/>
      <c r="N34356" s="50"/>
      <c r="O34356" s="50"/>
      <c r="P34356" s="50"/>
      <c r="Q34356" s="50" t="s">
        <v>368</v>
      </c>
      <c r="R34356" s="9" t="s">
        <v>368</v>
      </c>
      <c r="S34356" s="50" t="s">
        <v>368</v>
      </c>
      <c r="T34356" s="9" t="s">
        <v>368</v>
      </c>
      <c r="U34356" s="9" t="s">
        <v>368</v>
      </c>
    </row>
    <row r="34357">
      <c r="F34357" s="9"/>
      <c r="N34357" s="50"/>
      <c r="O34357" s="50"/>
      <c r="P34357" s="50"/>
      <c r="Q34357" s="50" t="s">
        <v>368</v>
      </c>
      <c r="R34357" s="9" t="s">
        <v>368</v>
      </c>
      <c r="S34357" s="50" t="s">
        <v>368</v>
      </c>
      <c r="T34357" s="9" t="s">
        <v>368</v>
      </c>
      <c r="U34357" s="9" t="s">
        <v>368</v>
      </c>
    </row>
    <row r="34358">
      <c r="F34358" s="9"/>
      <c r="N34358" s="50"/>
      <c r="O34358" s="50"/>
      <c r="P34358" s="50"/>
      <c r="Q34358" s="50" t="s">
        <v>368</v>
      </c>
      <c r="R34358" s="9" t="s">
        <v>368</v>
      </c>
      <c r="S34358" s="50" t="s">
        <v>368</v>
      </c>
      <c r="T34358" s="9" t="s">
        <v>368</v>
      </c>
      <c r="U34358" s="9" t="s">
        <v>368</v>
      </c>
    </row>
    <row r="34359">
      <c r="F34359" s="9"/>
      <c r="N34359" s="50"/>
      <c r="O34359" s="50"/>
      <c r="P34359" s="50"/>
      <c r="Q34359" s="50" t="s">
        <v>368</v>
      </c>
      <c r="R34359" s="9" t="s">
        <v>368</v>
      </c>
      <c r="S34359" s="50" t="s">
        <v>368</v>
      </c>
      <c r="T34359" s="9" t="s">
        <v>368</v>
      </c>
      <c r="U34359" s="9" t="s">
        <v>368</v>
      </c>
    </row>
    <row r="34360">
      <c r="F34360" s="9"/>
      <c r="N34360" s="50"/>
      <c r="O34360" s="50"/>
      <c r="P34360" s="50"/>
      <c r="Q34360" s="50" t="s">
        <v>368</v>
      </c>
      <c r="R34360" s="9" t="s">
        <v>368</v>
      </c>
      <c r="S34360" s="50" t="s">
        <v>368</v>
      </c>
      <c r="T34360" s="9" t="s">
        <v>368</v>
      </c>
      <c r="U34360" s="9" t="s">
        <v>368</v>
      </c>
    </row>
    <row r="34361">
      <c r="F34361" s="9"/>
      <c r="N34361" s="50"/>
      <c r="O34361" s="50"/>
      <c r="P34361" s="50"/>
      <c r="Q34361" s="50" t="s">
        <v>368</v>
      </c>
      <c r="R34361" s="9" t="s">
        <v>368</v>
      </c>
      <c r="S34361" s="50" t="s">
        <v>368</v>
      </c>
      <c r="T34361" s="9" t="s">
        <v>368</v>
      </c>
      <c r="U34361" s="9" t="s">
        <v>368</v>
      </c>
    </row>
    <row r="34362">
      <c r="F34362" s="9"/>
      <c r="N34362" s="50"/>
      <c r="O34362" s="50"/>
      <c r="P34362" s="50"/>
      <c r="Q34362" s="50" t="s">
        <v>368</v>
      </c>
      <c r="R34362" s="9" t="s">
        <v>368</v>
      </c>
      <c r="S34362" s="50" t="s">
        <v>368</v>
      </c>
      <c r="T34362" s="9" t="s">
        <v>368</v>
      </c>
      <c r="U34362" s="9" t="s">
        <v>368</v>
      </c>
    </row>
    <row r="34363">
      <c r="F34363" s="9"/>
      <c r="N34363" s="50"/>
      <c r="O34363" s="50"/>
      <c r="P34363" s="50"/>
      <c r="Q34363" s="50" t="s">
        <v>368</v>
      </c>
      <c r="R34363" s="9" t="s">
        <v>368</v>
      </c>
      <c r="S34363" s="50" t="s">
        <v>368</v>
      </c>
      <c r="T34363" s="9" t="s">
        <v>368</v>
      </c>
      <c r="U34363" s="9" t="s">
        <v>368</v>
      </c>
    </row>
    <row r="34364">
      <c r="F34364" s="9"/>
      <c r="N34364" s="50"/>
      <c r="O34364" s="50"/>
      <c r="P34364" s="50"/>
      <c r="Q34364" s="50" t="s">
        <v>368</v>
      </c>
      <c r="R34364" s="9" t="s">
        <v>368</v>
      </c>
      <c r="S34364" s="50" t="s">
        <v>368</v>
      </c>
      <c r="T34364" s="9" t="s">
        <v>368</v>
      </c>
      <c r="U34364" s="9" t="s">
        <v>368</v>
      </c>
    </row>
    <row r="34365">
      <c r="F34365" s="9"/>
      <c r="N34365" s="50"/>
      <c r="O34365" s="50"/>
      <c r="P34365" s="50"/>
      <c r="Q34365" s="50" t="s">
        <v>368</v>
      </c>
      <c r="R34365" s="9" t="s">
        <v>368</v>
      </c>
      <c r="S34365" s="50" t="s">
        <v>368</v>
      </c>
      <c r="T34365" s="9" t="s">
        <v>368</v>
      </c>
      <c r="U34365" s="9" t="s">
        <v>368</v>
      </c>
    </row>
    <row r="34366">
      <c r="F34366" s="9"/>
      <c r="N34366" s="50"/>
      <c r="O34366" s="50"/>
      <c r="P34366" s="50"/>
      <c r="Q34366" s="50" t="s">
        <v>368</v>
      </c>
      <c r="R34366" s="9" t="s">
        <v>368</v>
      </c>
      <c r="S34366" s="50" t="s">
        <v>368</v>
      </c>
      <c r="T34366" s="9" t="s">
        <v>368</v>
      </c>
      <c r="U34366" s="9" t="s">
        <v>368</v>
      </c>
    </row>
    <row r="34367">
      <c r="F34367" s="9"/>
      <c r="N34367" s="50"/>
      <c r="O34367" s="50"/>
      <c r="P34367" s="50"/>
      <c r="Q34367" s="50" t="s">
        <v>368</v>
      </c>
      <c r="R34367" s="9" t="s">
        <v>368</v>
      </c>
      <c r="S34367" s="50" t="s">
        <v>368</v>
      </c>
      <c r="T34367" s="9" t="s">
        <v>368</v>
      </c>
      <c r="U34367" s="9" t="s">
        <v>368</v>
      </c>
    </row>
    <row r="34368">
      <c r="F34368" s="9"/>
      <c r="N34368" s="50"/>
      <c r="O34368" s="50"/>
      <c r="P34368" s="50"/>
      <c r="Q34368" s="50" t="s">
        <v>368</v>
      </c>
      <c r="R34368" s="9" t="s">
        <v>368</v>
      </c>
      <c r="S34368" s="50" t="s">
        <v>368</v>
      </c>
      <c r="T34368" s="9" t="s">
        <v>368</v>
      </c>
      <c r="U34368" s="9" t="s">
        <v>368</v>
      </c>
    </row>
    <row r="34369">
      <c r="F34369" s="9"/>
      <c r="N34369" s="50"/>
      <c r="O34369" s="50"/>
      <c r="P34369" s="50"/>
      <c r="Q34369" s="50" t="s">
        <v>368</v>
      </c>
      <c r="R34369" s="9" t="s">
        <v>368</v>
      </c>
      <c r="S34369" s="50" t="s">
        <v>368</v>
      </c>
      <c r="T34369" s="9" t="s">
        <v>368</v>
      </c>
      <c r="U34369" s="9" t="s">
        <v>368</v>
      </c>
    </row>
    <row r="34370">
      <c r="F34370" s="9"/>
      <c r="N34370" s="50"/>
      <c r="O34370" s="50"/>
      <c r="P34370" s="50"/>
      <c r="Q34370" s="50" t="s">
        <v>368</v>
      </c>
      <c r="R34370" s="9" t="s">
        <v>368</v>
      </c>
      <c r="S34370" s="50" t="s">
        <v>368</v>
      </c>
      <c r="T34370" s="9" t="s">
        <v>368</v>
      </c>
      <c r="U34370" s="9" t="s">
        <v>368</v>
      </c>
    </row>
    <row r="34371">
      <c r="F34371" s="9"/>
      <c r="N34371" s="50"/>
      <c r="O34371" s="50"/>
      <c r="P34371" s="50"/>
      <c r="Q34371" s="50" t="s">
        <v>368</v>
      </c>
      <c r="R34371" s="9" t="s">
        <v>368</v>
      </c>
      <c r="S34371" s="50" t="s">
        <v>368</v>
      </c>
      <c r="T34371" s="9" t="s">
        <v>368</v>
      </c>
      <c r="U34371" s="9" t="s">
        <v>368</v>
      </c>
    </row>
    <row r="34372">
      <c r="F34372" s="9"/>
      <c r="N34372" s="50"/>
      <c r="O34372" s="50"/>
      <c r="P34372" s="50"/>
      <c r="Q34372" s="50" t="s">
        <v>368</v>
      </c>
      <c r="R34372" s="9" t="s">
        <v>368</v>
      </c>
      <c r="S34372" s="50" t="s">
        <v>368</v>
      </c>
      <c r="T34372" s="9" t="s">
        <v>368</v>
      </c>
      <c r="U34372" s="9" t="s">
        <v>368</v>
      </c>
    </row>
    <row r="34373">
      <c r="F34373" s="9"/>
      <c r="N34373" s="50"/>
      <c r="O34373" s="50"/>
      <c r="P34373" s="50"/>
      <c r="Q34373" s="50" t="s">
        <v>368</v>
      </c>
      <c r="R34373" s="9" t="s">
        <v>368</v>
      </c>
      <c r="S34373" s="50" t="s">
        <v>368</v>
      </c>
      <c r="T34373" s="9" t="s">
        <v>368</v>
      </c>
      <c r="U34373" s="9" t="s">
        <v>368</v>
      </c>
    </row>
    <row r="34374">
      <c r="F34374" s="9"/>
      <c r="N34374" s="50"/>
      <c r="O34374" s="50"/>
      <c r="P34374" s="50"/>
      <c r="Q34374" s="50" t="s">
        <v>368</v>
      </c>
      <c r="R34374" s="9" t="s">
        <v>368</v>
      </c>
      <c r="S34374" s="50" t="s">
        <v>368</v>
      </c>
      <c r="T34374" s="9" t="s">
        <v>368</v>
      </c>
      <c r="U34374" s="9" t="s">
        <v>368</v>
      </c>
    </row>
    <row r="34375">
      <c r="F34375" s="9"/>
      <c r="N34375" s="50"/>
      <c r="O34375" s="50"/>
      <c r="P34375" s="50"/>
      <c r="Q34375" s="50" t="s">
        <v>368</v>
      </c>
      <c r="R34375" s="9" t="s">
        <v>368</v>
      </c>
      <c r="S34375" s="50" t="s">
        <v>368</v>
      </c>
      <c r="T34375" s="9" t="s">
        <v>368</v>
      </c>
      <c r="U34375" s="9" t="s">
        <v>368</v>
      </c>
    </row>
    <row r="34376">
      <c r="F34376" s="9"/>
      <c r="N34376" s="50"/>
      <c r="O34376" s="50"/>
      <c r="P34376" s="50"/>
      <c r="Q34376" s="50" t="s">
        <v>368</v>
      </c>
      <c r="R34376" s="9" t="s">
        <v>368</v>
      </c>
      <c r="S34376" s="50" t="s">
        <v>368</v>
      </c>
      <c r="T34376" s="9" t="s">
        <v>368</v>
      </c>
      <c r="U34376" s="9" t="s">
        <v>368</v>
      </c>
    </row>
    <row r="34377">
      <c r="F34377" s="9"/>
      <c r="N34377" s="50"/>
      <c r="O34377" s="50"/>
      <c r="P34377" s="50"/>
      <c r="Q34377" s="50" t="s">
        <v>368</v>
      </c>
      <c r="R34377" s="9" t="s">
        <v>368</v>
      </c>
      <c r="S34377" s="50" t="s">
        <v>368</v>
      </c>
      <c r="T34377" s="9" t="s">
        <v>368</v>
      </c>
      <c r="U34377" s="9" t="s">
        <v>368</v>
      </c>
    </row>
    <row r="34378">
      <c r="F34378" s="9"/>
      <c r="N34378" s="50"/>
      <c r="O34378" s="50"/>
      <c r="P34378" s="50"/>
      <c r="Q34378" s="50" t="s">
        <v>368</v>
      </c>
      <c r="R34378" s="9" t="s">
        <v>368</v>
      </c>
      <c r="S34378" s="50" t="s">
        <v>368</v>
      </c>
      <c r="T34378" s="9" t="s">
        <v>368</v>
      </c>
      <c r="U34378" s="9" t="s">
        <v>368</v>
      </c>
    </row>
    <row r="34379">
      <c r="F34379" s="9"/>
      <c r="N34379" s="50"/>
      <c r="O34379" s="50"/>
      <c r="P34379" s="50"/>
      <c r="Q34379" s="50" t="s">
        <v>368</v>
      </c>
      <c r="R34379" s="9" t="s">
        <v>368</v>
      </c>
      <c r="S34379" s="50" t="s">
        <v>368</v>
      </c>
      <c r="T34379" s="9" t="s">
        <v>368</v>
      </c>
      <c r="U34379" s="9" t="s">
        <v>368</v>
      </c>
    </row>
    <row r="34380">
      <c r="F34380" s="9"/>
      <c r="N34380" s="50"/>
      <c r="O34380" s="50"/>
      <c r="P34380" s="50"/>
      <c r="Q34380" s="50" t="s">
        <v>368</v>
      </c>
      <c r="R34380" s="9" t="s">
        <v>368</v>
      </c>
      <c r="S34380" s="50" t="s">
        <v>368</v>
      </c>
      <c r="T34380" s="9" t="s">
        <v>368</v>
      </c>
      <c r="U34380" s="9" t="s">
        <v>368</v>
      </c>
    </row>
    <row r="34381">
      <c r="F34381" s="9"/>
      <c r="N34381" s="50"/>
      <c r="O34381" s="50"/>
      <c r="P34381" s="50"/>
      <c r="Q34381" s="50" t="s">
        <v>368</v>
      </c>
      <c r="R34381" s="9" t="s">
        <v>368</v>
      </c>
      <c r="S34381" s="50" t="s">
        <v>368</v>
      </c>
      <c r="T34381" s="9" t="s">
        <v>368</v>
      </c>
      <c r="U34381" s="9" t="s">
        <v>368</v>
      </c>
    </row>
    <row r="34382">
      <c r="F34382" s="9"/>
      <c r="N34382" s="50"/>
      <c r="O34382" s="50"/>
      <c r="P34382" s="50"/>
      <c r="Q34382" s="50" t="s">
        <v>368</v>
      </c>
      <c r="R34382" s="9" t="s">
        <v>368</v>
      </c>
      <c r="S34382" s="50" t="s">
        <v>368</v>
      </c>
      <c r="T34382" s="9" t="s">
        <v>368</v>
      </c>
      <c r="U34382" s="9" t="s">
        <v>368</v>
      </c>
    </row>
    <row r="34383">
      <c r="F34383" s="9"/>
      <c r="N34383" s="50"/>
      <c r="O34383" s="50"/>
      <c r="P34383" s="50"/>
      <c r="Q34383" s="50" t="s">
        <v>368</v>
      </c>
      <c r="R34383" s="9" t="s">
        <v>368</v>
      </c>
      <c r="S34383" s="50" t="s">
        <v>368</v>
      </c>
      <c r="T34383" s="9" t="s">
        <v>368</v>
      </c>
      <c r="U34383" s="9" t="s">
        <v>368</v>
      </c>
    </row>
    <row r="34384">
      <c r="F34384" s="9"/>
      <c r="N34384" s="50"/>
      <c r="O34384" s="50"/>
      <c r="P34384" s="50"/>
      <c r="Q34384" s="50" t="s">
        <v>368</v>
      </c>
      <c r="R34384" s="9" t="s">
        <v>368</v>
      </c>
      <c r="S34384" s="50" t="s">
        <v>368</v>
      </c>
      <c r="T34384" s="9" t="s">
        <v>368</v>
      </c>
      <c r="U34384" s="9" t="s">
        <v>368</v>
      </c>
    </row>
    <row r="34385">
      <c r="F34385" s="9"/>
      <c r="N34385" s="50"/>
      <c r="O34385" s="50"/>
      <c r="P34385" s="50"/>
      <c r="Q34385" s="50" t="s">
        <v>368</v>
      </c>
      <c r="R34385" s="9" t="s">
        <v>368</v>
      </c>
      <c r="S34385" s="50" t="s">
        <v>368</v>
      </c>
      <c r="T34385" s="9" t="s">
        <v>368</v>
      </c>
      <c r="U34385" s="9" t="s">
        <v>368</v>
      </c>
    </row>
    <row r="34386">
      <c r="F34386" s="9"/>
      <c r="N34386" s="50"/>
      <c r="O34386" s="50"/>
      <c r="P34386" s="50"/>
      <c r="Q34386" s="50" t="s">
        <v>368</v>
      </c>
      <c r="R34386" s="9" t="s">
        <v>368</v>
      </c>
      <c r="S34386" s="50" t="s">
        <v>368</v>
      </c>
      <c r="T34386" s="9" t="s">
        <v>368</v>
      </c>
      <c r="U34386" s="9" t="s">
        <v>368</v>
      </c>
    </row>
    <row r="34387">
      <c r="F34387" s="9"/>
      <c r="N34387" s="50"/>
      <c r="O34387" s="50"/>
      <c r="P34387" s="50"/>
      <c r="Q34387" s="50" t="s">
        <v>368</v>
      </c>
      <c r="R34387" s="9" t="s">
        <v>368</v>
      </c>
      <c r="S34387" s="50" t="s">
        <v>368</v>
      </c>
      <c r="T34387" s="9" t="s">
        <v>368</v>
      </c>
      <c r="U34387" s="9" t="s">
        <v>368</v>
      </c>
    </row>
    <row r="34388">
      <c r="F34388" s="9"/>
      <c r="N34388" s="50"/>
      <c r="O34388" s="50"/>
      <c r="P34388" s="50"/>
      <c r="Q34388" s="50" t="s">
        <v>368</v>
      </c>
      <c r="R34388" s="9" t="s">
        <v>368</v>
      </c>
      <c r="S34388" s="50" t="s">
        <v>368</v>
      </c>
      <c r="T34388" s="9" t="s">
        <v>368</v>
      </c>
      <c r="U34388" s="9" t="s">
        <v>368</v>
      </c>
    </row>
    <row r="34389">
      <c r="F34389" s="9"/>
      <c r="N34389" s="50"/>
      <c r="O34389" s="50"/>
      <c r="P34389" s="50"/>
      <c r="Q34389" s="50" t="s">
        <v>368</v>
      </c>
      <c r="R34389" s="9" t="s">
        <v>368</v>
      </c>
      <c r="S34389" s="50" t="s">
        <v>368</v>
      </c>
      <c r="T34389" s="9" t="s">
        <v>368</v>
      </c>
      <c r="U34389" s="9" t="s">
        <v>368</v>
      </c>
    </row>
    <row r="34390">
      <c r="F34390" s="9"/>
      <c r="N34390" s="50"/>
      <c r="O34390" s="50"/>
      <c r="P34390" s="50"/>
      <c r="Q34390" s="50" t="s">
        <v>368</v>
      </c>
      <c r="R34390" s="9" t="s">
        <v>368</v>
      </c>
      <c r="S34390" s="50" t="s">
        <v>368</v>
      </c>
      <c r="T34390" s="9" t="s">
        <v>368</v>
      </c>
      <c r="U34390" s="9" t="s">
        <v>368</v>
      </c>
    </row>
    <row r="34391">
      <c r="F34391" s="9"/>
      <c r="N34391" s="50"/>
      <c r="O34391" s="50"/>
      <c r="P34391" s="50"/>
      <c r="Q34391" s="50" t="s">
        <v>368</v>
      </c>
      <c r="R34391" s="9" t="s">
        <v>368</v>
      </c>
      <c r="S34391" s="50" t="s">
        <v>368</v>
      </c>
      <c r="T34391" s="9" t="s">
        <v>368</v>
      </c>
      <c r="U34391" s="9" t="s">
        <v>368</v>
      </c>
    </row>
    <row r="34392">
      <c r="F34392" s="9"/>
      <c r="N34392" s="50"/>
      <c r="O34392" s="50"/>
      <c r="P34392" s="50"/>
      <c r="Q34392" s="50" t="s">
        <v>368</v>
      </c>
      <c r="R34392" s="9" t="s">
        <v>368</v>
      </c>
      <c r="S34392" s="50" t="s">
        <v>368</v>
      </c>
      <c r="T34392" s="9" t="s">
        <v>368</v>
      </c>
      <c r="U34392" s="9" t="s">
        <v>368</v>
      </c>
    </row>
    <row r="34393">
      <c r="F34393" s="9"/>
      <c r="N34393" s="50"/>
      <c r="O34393" s="50"/>
      <c r="P34393" s="50"/>
      <c r="Q34393" s="50" t="s">
        <v>368</v>
      </c>
      <c r="R34393" s="9" t="s">
        <v>368</v>
      </c>
      <c r="S34393" s="50" t="s">
        <v>368</v>
      </c>
      <c r="T34393" s="9" t="s">
        <v>368</v>
      </c>
      <c r="U34393" s="9" t="s">
        <v>368</v>
      </c>
    </row>
    <row r="34394">
      <c r="F34394" s="9"/>
      <c r="N34394" s="50"/>
      <c r="O34394" s="50"/>
      <c r="P34394" s="50"/>
      <c r="Q34394" s="50" t="s">
        <v>368</v>
      </c>
      <c r="R34394" s="9" t="s">
        <v>368</v>
      </c>
      <c r="S34394" s="50" t="s">
        <v>368</v>
      </c>
      <c r="T34394" s="9" t="s">
        <v>368</v>
      </c>
      <c r="U34394" s="9" t="s">
        <v>368</v>
      </c>
    </row>
    <row r="34395">
      <c r="F34395" s="9"/>
      <c r="N34395" s="50"/>
      <c r="O34395" s="50"/>
      <c r="P34395" s="50"/>
      <c r="Q34395" s="50" t="s">
        <v>368</v>
      </c>
      <c r="R34395" s="9" t="s">
        <v>368</v>
      </c>
      <c r="S34395" s="50" t="s">
        <v>368</v>
      </c>
      <c r="T34395" s="9" t="s">
        <v>368</v>
      </c>
      <c r="U34395" s="9" t="s">
        <v>368</v>
      </c>
    </row>
    <row r="34396">
      <c r="F34396" s="9"/>
      <c r="N34396" s="50"/>
      <c r="O34396" s="50"/>
      <c r="P34396" s="50"/>
      <c r="Q34396" s="50" t="s">
        <v>368</v>
      </c>
      <c r="R34396" s="9" t="s">
        <v>368</v>
      </c>
      <c r="S34396" s="50" t="s">
        <v>368</v>
      </c>
      <c r="T34396" s="9" t="s">
        <v>368</v>
      </c>
      <c r="U34396" s="9" t="s">
        <v>368</v>
      </c>
    </row>
    <row r="34397">
      <c r="F34397" s="9"/>
      <c r="N34397" s="50"/>
      <c r="O34397" s="50"/>
      <c r="P34397" s="50"/>
      <c r="Q34397" s="50" t="s">
        <v>368</v>
      </c>
      <c r="R34397" s="9" t="s">
        <v>368</v>
      </c>
      <c r="S34397" s="50" t="s">
        <v>368</v>
      </c>
      <c r="T34397" s="9" t="s">
        <v>368</v>
      </c>
      <c r="U34397" s="9" t="s">
        <v>368</v>
      </c>
    </row>
    <row r="34398">
      <c r="F34398" s="9"/>
      <c r="N34398" s="50"/>
      <c r="O34398" s="50"/>
      <c r="P34398" s="50"/>
      <c r="Q34398" s="50" t="s">
        <v>368</v>
      </c>
      <c r="R34398" s="9" t="s">
        <v>368</v>
      </c>
      <c r="S34398" s="50" t="s">
        <v>368</v>
      </c>
      <c r="T34398" s="9" t="s">
        <v>368</v>
      </c>
      <c r="U34398" s="9" t="s">
        <v>368</v>
      </c>
    </row>
    <row r="34399">
      <c r="F34399" s="9"/>
      <c r="N34399" s="50"/>
      <c r="O34399" s="50"/>
      <c r="P34399" s="50"/>
      <c r="Q34399" s="50" t="s">
        <v>368</v>
      </c>
      <c r="R34399" s="9" t="s">
        <v>368</v>
      </c>
      <c r="S34399" s="50" t="s">
        <v>368</v>
      </c>
      <c r="T34399" s="9" t="s">
        <v>368</v>
      </c>
      <c r="U34399" s="9" t="s">
        <v>368</v>
      </c>
    </row>
    <row r="34400">
      <c r="F34400" s="9"/>
      <c r="N34400" s="50"/>
      <c r="O34400" s="50"/>
      <c r="P34400" s="50"/>
      <c r="Q34400" s="50" t="s">
        <v>368</v>
      </c>
      <c r="R34400" s="9" t="s">
        <v>368</v>
      </c>
      <c r="S34400" s="50" t="s">
        <v>368</v>
      </c>
      <c r="T34400" s="9" t="s">
        <v>368</v>
      </c>
      <c r="U34400" s="9" t="s">
        <v>368</v>
      </c>
    </row>
    <row r="34401">
      <c r="F34401" s="9"/>
      <c r="N34401" s="50"/>
      <c r="O34401" s="50"/>
      <c r="P34401" s="50"/>
      <c r="Q34401" s="50" t="s">
        <v>368</v>
      </c>
      <c r="R34401" s="9" t="s">
        <v>368</v>
      </c>
      <c r="S34401" s="50" t="s">
        <v>368</v>
      </c>
      <c r="T34401" s="9" t="s">
        <v>368</v>
      </c>
      <c r="U34401" s="9" t="s">
        <v>368</v>
      </c>
    </row>
    <row r="34402">
      <c r="F34402" s="9"/>
      <c r="N34402" s="50"/>
      <c r="O34402" s="50"/>
      <c r="P34402" s="50"/>
      <c r="Q34402" s="50" t="s">
        <v>368</v>
      </c>
      <c r="R34402" s="9" t="s">
        <v>368</v>
      </c>
      <c r="S34402" s="50" t="s">
        <v>368</v>
      </c>
      <c r="T34402" s="9" t="s">
        <v>368</v>
      </c>
      <c r="U34402" s="9" t="s">
        <v>368</v>
      </c>
    </row>
    <row r="34403">
      <c r="F34403" s="9"/>
      <c r="N34403" s="50"/>
      <c r="O34403" s="50"/>
      <c r="P34403" s="50"/>
      <c r="Q34403" s="50" t="s">
        <v>368</v>
      </c>
      <c r="R34403" s="9" t="s">
        <v>368</v>
      </c>
      <c r="S34403" s="50" t="s">
        <v>368</v>
      </c>
      <c r="T34403" s="9" t="s">
        <v>368</v>
      </c>
      <c r="U34403" s="9" t="s">
        <v>368</v>
      </c>
    </row>
    <row r="34404">
      <c r="F34404" s="9"/>
      <c r="N34404" s="50"/>
      <c r="O34404" s="50"/>
      <c r="P34404" s="50"/>
      <c r="Q34404" s="50" t="s">
        <v>368</v>
      </c>
      <c r="R34404" s="9" t="s">
        <v>368</v>
      </c>
      <c r="S34404" s="50" t="s">
        <v>368</v>
      </c>
      <c r="T34404" s="9" t="s">
        <v>368</v>
      </c>
      <c r="U34404" s="9" t="s">
        <v>368</v>
      </c>
    </row>
    <row r="34405">
      <c r="F34405" s="9"/>
      <c r="N34405" s="50"/>
      <c r="O34405" s="50"/>
      <c r="P34405" s="50"/>
      <c r="Q34405" s="50" t="s">
        <v>368</v>
      </c>
      <c r="R34405" s="9" t="s">
        <v>368</v>
      </c>
      <c r="S34405" s="50" t="s">
        <v>368</v>
      </c>
      <c r="T34405" s="9" t="s">
        <v>368</v>
      </c>
      <c r="U34405" s="9" t="s">
        <v>368</v>
      </c>
    </row>
    <row r="34406">
      <c r="F34406" s="9"/>
      <c r="N34406" s="50"/>
      <c r="O34406" s="50"/>
      <c r="P34406" s="50"/>
      <c r="Q34406" s="50" t="s">
        <v>368</v>
      </c>
      <c r="R34406" s="9" t="s">
        <v>368</v>
      </c>
      <c r="S34406" s="50" t="s">
        <v>368</v>
      </c>
      <c r="T34406" s="9" t="s">
        <v>368</v>
      </c>
      <c r="U34406" s="9" t="s">
        <v>368</v>
      </c>
    </row>
    <row r="34407">
      <c r="F34407" s="9"/>
      <c r="N34407" s="50"/>
      <c r="O34407" s="50"/>
      <c r="P34407" s="50"/>
      <c r="Q34407" s="50" t="s">
        <v>368</v>
      </c>
      <c r="R34407" s="9" t="s">
        <v>368</v>
      </c>
      <c r="S34407" s="50" t="s">
        <v>368</v>
      </c>
      <c r="T34407" s="9" t="s">
        <v>368</v>
      </c>
      <c r="U34407" s="9" t="s">
        <v>368</v>
      </c>
    </row>
    <row r="34408">
      <c r="F34408" s="9"/>
      <c r="N34408" s="50"/>
      <c r="O34408" s="50"/>
      <c r="P34408" s="50"/>
      <c r="Q34408" s="50" t="s">
        <v>368</v>
      </c>
      <c r="R34408" s="9" t="s">
        <v>368</v>
      </c>
      <c r="S34408" s="50" t="s">
        <v>368</v>
      </c>
      <c r="T34408" s="9" t="s">
        <v>368</v>
      </c>
      <c r="U34408" s="9" t="s">
        <v>368</v>
      </c>
    </row>
    <row r="34409">
      <c r="F34409" s="9"/>
      <c r="N34409" s="50"/>
      <c r="O34409" s="50"/>
      <c r="P34409" s="50"/>
      <c r="Q34409" s="50" t="s">
        <v>368</v>
      </c>
      <c r="R34409" s="9" t="s">
        <v>368</v>
      </c>
      <c r="S34409" s="50" t="s">
        <v>368</v>
      </c>
      <c r="T34409" s="9" t="s">
        <v>368</v>
      </c>
      <c r="U34409" s="9" t="s">
        <v>368</v>
      </c>
    </row>
    <row r="34410">
      <c r="F34410" s="9"/>
      <c r="N34410" s="50"/>
      <c r="O34410" s="50"/>
      <c r="P34410" s="50"/>
      <c r="Q34410" s="50" t="s">
        <v>368</v>
      </c>
      <c r="R34410" s="9" t="s">
        <v>368</v>
      </c>
      <c r="S34410" s="50" t="s">
        <v>368</v>
      </c>
      <c r="T34410" s="9" t="s">
        <v>368</v>
      </c>
      <c r="U34410" s="9" t="s">
        <v>368</v>
      </c>
    </row>
    <row r="34411">
      <c r="F34411" s="9"/>
      <c r="N34411" s="50"/>
      <c r="O34411" s="50"/>
      <c r="P34411" s="50"/>
      <c r="Q34411" s="50" t="s">
        <v>368</v>
      </c>
      <c r="R34411" s="9" t="s">
        <v>368</v>
      </c>
      <c r="S34411" s="50" t="s">
        <v>368</v>
      </c>
      <c r="T34411" s="9" t="s">
        <v>368</v>
      </c>
      <c r="U34411" s="9" t="s">
        <v>368</v>
      </c>
    </row>
    <row r="34412">
      <c r="F34412" s="9"/>
      <c r="N34412" s="50"/>
      <c r="O34412" s="50"/>
      <c r="P34412" s="50"/>
      <c r="Q34412" s="50" t="s">
        <v>368</v>
      </c>
      <c r="R34412" s="9" t="s">
        <v>368</v>
      </c>
      <c r="S34412" s="50" t="s">
        <v>368</v>
      </c>
      <c r="T34412" s="9" t="s">
        <v>368</v>
      </c>
      <c r="U34412" s="9" t="s">
        <v>368</v>
      </c>
    </row>
    <row r="34413">
      <c r="F34413" s="9"/>
      <c r="N34413" s="50"/>
      <c r="O34413" s="50"/>
      <c r="P34413" s="50"/>
      <c r="Q34413" s="50" t="s">
        <v>368</v>
      </c>
      <c r="R34413" s="9" t="s">
        <v>368</v>
      </c>
      <c r="S34413" s="50" t="s">
        <v>368</v>
      </c>
      <c r="T34413" s="9" t="s">
        <v>368</v>
      </c>
      <c r="U34413" s="9" t="s">
        <v>368</v>
      </c>
    </row>
    <row r="34414">
      <c r="F34414" s="9"/>
      <c r="N34414" s="50"/>
      <c r="O34414" s="50"/>
      <c r="P34414" s="50"/>
      <c r="Q34414" s="50" t="s">
        <v>368</v>
      </c>
      <c r="R34414" s="9" t="s">
        <v>368</v>
      </c>
      <c r="S34414" s="50" t="s">
        <v>368</v>
      </c>
      <c r="T34414" s="9" t="s">
        <v>368</v>
      </c>
      <c r="U34414" s="9" t="s">
        <v>368</v>
      </c>
    </row>
    <row r="34415">
      <c r="F34415" s="9"/>
      <c r="N34415" s="50"/>
      <c r="O34415" s="50"/>
      <c r="P34415" s="50"/>
      <c r="Q34415" s="50" t="s">
        <v>368</v>
      </c>
      <c r="R34415" s="9" t="s">
        <v>368</v>
      </c>
      <c r="S34415" s="50" t="s">
        <v>368</v>
      </c>
      <c r="T34415" s="9" t="s">
        <v>368</v>
      </c>
      <c r="U34415" s="9" t="s">
        <v>368</v>
      </c>
    </row>
    <row r="34416">
      <c r="F34416" s="9"/>
      <c r="N34416" s="50"/>
      <c r="O34416" s="50"/>
      <c r="P34416" s="50"/>
      <c r="Q34416" s="50" t="s">
        <v>368</v>
      </c>
      <c r="R34416" s="9" t="s">
        <v>368</v>
      </c>
      <c r="S34416" s="50" t="s">
        <v>368</v>
      </c>
      <c r="T34416" s="9" t="s">
        <v>368</v>
      </c>
      <c r="U34416" s="9" t="s">
        <v>368</v>
      </c>
    </row>
    <row r="34417">
      <c r="F34417" s="9"/>
      <c r="N34417" s="50"/>
      <c r="O34417" s="50"/>
      <c r="P34417" s="50"/>
      <c r="Q34417" s="50" t="s">
        <v>368</v>
      </c>
      <c r="R34417" s="9" t="s">
        <v>368</v>
      </c>
      <c r="S34417" s="50" t="s">
        <v>368</v>
      </c>
      <c r="T34417" s="9" t="s">
        <v>368</v>
      </c>
      <c r="U34417" s="9" t="s">
        <v>368</v>
      </c>
    </row>
    <row r="34418">
      <c r="F34418" s="9"/>
      <c r="N34418" s="50"/>
      <c r="O34418" s="50"/>
      <c r="P34418" s="50"/>
      <c r="Q34418" s="50" t="s">
        <v>368</v>
      </c>
      <c r="R34418" s="9" t="s">
        <v>368</v>
      </c>
      <c r="S34418" s="50" t="s">
        <v>368</v>
      </c>
      <c r="T34418" s="9" t="s">
        <v>368</v>
      </c>
      <c r="U34418" s="9" t="s">
        <v>368</v>
      </c>
    </row>
    <row r="34419">
      <c r="F34419" s="9"/>
      <c r="N34419" s="50"/>
      <c r="O34419" s="50"/>
      <c r="P34419" s="50"/>
      <c r="Q34419" s="50" t="s">
        <v>368</v>
      </c>
      <c r="R34419" s="9" t="s">
        <v>368</v>
      </c>
      <c r="S34419" s="50" t="s">
        <v>368</v>
      </c>
      <c r="T34419" s="9" t="s">
        <v>368</v>
      </c>
      <c r="U34419" s="9" t="s">
        <v>368</v>
      </c>
    </row>
    <row r="34420">
      <c r="F34420" s="9"/>
      <c r="N34420" s="50"/>
      <c r="O34420" s="50"/>
      <c r="P34420" s="50"/>
      <c r="Q34420" s="50" t="s">
        <v>368</v>
      </c>
      <c r="R34420" s="9" t="s">
        <v>368</v>
      </c>
      <c r="S34420" s="50" t="s">
        <v>368</v>
      </c>
      <c r="T34420" s="9" t="s">
        <v>368</v>
      </c>
      <c r="U34420" s="9" t="s">
        <v>368</v>
      </c>
    </row>
    <row r="34421">
      <c r="F34421" s="9"/>
      <c r="N34421" s="50"/>
      <c r="O34421" s="50"/>
      <c r="P34421" s="50"/>
      <c r="Q34421" s="50" t="s">
        <v>368</v>
      </c>
      <c r="R34421" s="9" t="s">
        <v>368</v>
      </c>
      <c r="S34421" s="50" t="s">
        <v>368</v>
      </c>
      <c r="T34421" s="9" t="s">
        <v>368</v>
      </c>
      <c r="U34421" s="9" t="s">
        <v>368</v>
      </c>
    </row>
    <row r="34422">
      <c r="F34422" s="9"/>
      <c r="N34422" s="50"/>
      <c r="O34422" s="50"/>
      <c r="P34422" s="50"/>
      <c r="Q34422" s="50" t="s">
        <v>368</v>
      </c>
      <c r="R34422" s="9" t="s">
        <v>368</v>
      </c>
      <c r="S34422" s="50" t="s">
        <v>368</v>
      </c>
      <c r="T34422" s="9" t="s">
        <v>368</v>
      </c>
      <c r="U34422" s="9" t="s">
        <v>368</v>
      </c>
    </row>
    <row r="34423">
      <c r="F34423" s="9"/>
      <c r="N34423" s="50"/>
      <c r="O34423" s="50"/>
      <c r="P34423" s="50"/>
      <c r="Q34423" s="50" t="s">
        <v>368</v>
      </c>
      <c r="R34423" s="9" t="s">
        <v>368</v>
      </c>
      <c r="S34423" s="50" t="s">
        <v>368</v>
      </c>
      <c r="T34423" s="9" t="s">
        <v>368</v>
      </c>
      <c r="U34423" s="9" t="s">
        <v>368</v>
      </c>
    </row>
    <row r="34424">
      <c r="F34424" s="9"/>
      <c r="N34424" s="50"/>
      <c r="O34424" s="50"/>
      <c r="P34424" s="50"/>
      <c r="Q34424" s="50" t="s">
        <v>368</v>
      </c>
      <c r="R34424" s="9" t="s">
        <v>368</v>
      </c>
      <c r="S34424" s="50" t="s">
        <v>368</v>
      </c>
      <c r="T34424" s="9" t="s">
        <v>368</v>
      </c>
      <c r="U34424" s="9" t="s">
        <v>368</v>
      </c>
    </row>
    <row r="34425">
      <c r="F34425" s="9"/>
      <c r="N34425" s="50"/>
      <c r="O34425" s="50"/>
      <c r="P34425" s="50"/>
      <c r="Q34425" s="50" t="s">
        <v>368</v>
      </c>
      <c r="R34425" s="9" t="s">
        <v>368</v>
      </c>
      <c r="S34425" s="50" t="s">
        <v>368</v>
      </c>
      <c r="T34425" s="9" t="s">
        <v>368</v>
      </c>
      <c r="U34425" s="9" t="s">
        <v>368</v>
      </c>
    </row>
    <row r="34426">
      <c r="F34426" s="9"/>
      <c r="N34426" s="50"/>
      <c r="O34426" s="50"/>
      <c r="P34426" s="50"/>
      <c r="Q34426" s="50" t="s">
        <v>368</v>
      </c>
      <c r="R34426" s="9" t="s">
        <v>368</v>
      </c>
      <c r="S34426" s="50" t="s">
        <v>368</v>
      </c>
      <c r="T34426" s="9" t="s">
        <v>368</v>
      </c>
      <c r="U34426" s="9" t="s">
        <v>368</v>
      </c>
    </row>
    <row r="34427">
      <c r="F34427" s="9"/>
      <c r="N34427" s="50"/>
      <c r="O34427" s="50"/>
      <c r="P34427" s="50"/>
      <c r="Q34427" s="50" t="s">
        <v>368</v>
      </c>
      <c r="R34427" s="9" t="s">
        <v>368</v>
      </c>
      <c r="S34427" s="50" t="s">
        <v>368</v>
      </c>
      <c r="T34427" s="9" t="s">
        <v>368</v>
      </c>
      <c r="U34427" s="9" t="s">
        <v>368</v>
      </c>
    </row>
    <row r="34428">
      <c r="F34428" s="9"/>
      <c r="N34428" s="50"/>
      <c r="O34428" s="50"/>
      <c r="P34428" s="50"/>
      <c r="Q34428" s="50" t="s">
        <v>368</v>
      </c>
      <c r="R34428" s="9" t="s">
        <v>368</v>
      </c>
      <c r="S34428" s="50" t="s">
        <v>368</v>
      </c>
      <c r="T34428" s="9" t="s">
        <v>368</v>
      </c>
      <c r="U34428" s="9" t="s">
        <v>368</v>
      </c>
    </row>
    <row r="34429">
      <c r="F34429" s="9"/>
      <c r="N34429" s="50"/>
      <c r="O34429" s="50"/>
      <c r="P34429" s="50"/>
      <c r="Q34429" s="50" t="s">
        <v>368</v>
      </c>
      <c r="R34429" s="9" t="s">
        <v>368</v>
      </c>
      <c r="S34429" s="50" t="s">
        <v>368</v>
      </c>
      <c r="T34429" s="9" t="s">
        <v>368</v>
      </c>
      <c r="U34429" s="9" t="s">
        <v>368</v>
      </c>
    </row>
    <row r="34430">
      <c r="F34430" s="9"/>
      <c r="N34430" s="50"/>
      <c r="O34430" s="50"/>
      <c r="P34430" s="50"/>
      <c r="Q34430" s="50" t="s">
        <v>368</v>
      </c>
      <c r="R34430" s="9" t="s">
        <v>368</v>
      </c>
      <c r="S34430" s="50" t="s">
        <v>368</v>
      </c>
      <c r="T34430" s="9" t="s">
        <v>368</v>
      </c>
      <c r="U34430" s="9" t="s">
        <v>368</v>
      </c>
    </row>
    <row r="34431">
      <c r="F34431" s="9"/>
      <c r="N34431" s="50"/>
      <c r="O34431" s="50"/>
      <c r="P34431" s="50"/>
      <c r="Q34431" s="50" t="s">
        <v>368</v>
      </c>
      <c r="R34431" s="9" t="s">
        <v>368</v>
      </c>
      <c r="S34431" s="50" t="s">
        <v>368</v>
      </c>
      <c r="T34431" s="9" t="s">
        <v>368</v>
      </c>
      <c r="U34431" s="9" t="s">
        <v>368</v>
      </c>
    </row>
    <row r="34432">
      <c r="F34432" s="9"/>
      <c r="N34432" s="50"/>
      <c r="O34432" s="50"/>
      <c r="P34432" s="50"/>
      <c r="Q34432" s="50" t="s">
        <v>368</v>
      </c>
      <c r="R34432" s="9" t="s">
        <v>368</v>
      </c>
      <c r="S34432" s="50" t="s">
        <v>368</v>
      </c>
      <c r="T34432" s="9" t="s">
        <v>368</v>
      </c>
      <c r="U34432" s="9" t="s">
        <v>368</v>
      </c>
    </row>
    <row r="34433">
      <c r="F34433" s="9"/>
      <c r="N34433" s="50"/>
      <c r="O34433" s="50"/>
      <c r="P34433" s="50"/>
      <c r="Q34433" s="50" t="s">
        <v>368</v>
      </c>
      <c r="R34433" s="9" t="s">
        <v>368</v>
      </c>
      <c r="S34433" s="50" t="s">
        <v>368</v>
      </c>
      <c r="T34433" s="9" t="s">
        <v>368</v>
      </c>
      <c r="U34433" s="9" t="s">
        <v>368</v>
      </c>
    </row>
    <row r="34434">
      <c r="F34434" s="9"/>
      <c r="N34434" s="50"/>
      <c r="O34434" s="50"/>
      <c r="P34434" s="50"/>
      <c r="Q34434" s="50" t="s">
        <v>368</v>
      </c>
      <c r="R34434" s="9" t="s">
        <v>368</v>
      </c>
      <c r="S34434" s="50" t="s">
        <v>368</v>
      </c>
      <c r="T34434" s="9" t="s">
        <v>368</v>
      </c>
      <c r="U34434" s="9" t="s">
        <v>368</v>
      </c>
    </row>
    <row r="34435">
      <c r="F34435" s="9"/>
      <c r="N34435" s="50"/>
      <c r="O34435" s="50"/>
      <c r="P34435" s="50"/>
      <c r="Q34435" s="50" t="s">
        <v>368</v>
      </c>
      <c r="R34435" s="9" t="s">
        <v>368</v>
      </c>
      <c r="S34435" s="50" t="s">
        <v>368</v>
      </c>
      <c r="T34435" s="9" t="s">
        <v>368</v>
      </c>
      <c r="U34435" s="9" t="s">
        <v>368</v>
      </c>
    </row>
    <row r="34436">
      <c r="F34436" s="9"/>
      <c r="N34436" s="50"/>
      <c r="O34436" s="50"/>
      <c r="P34436" s="50"/>
      <c r="Q34436" s="50" t="s">
        <v>368</v>
      </c>
      <c r="R34436" s="9" t="s">
        <v>368</v>
      </c>
      <c r="S34436" s="50" t="s">
        <v>368</v>
      </c>
      <c r="T34436" s="9" t="s">
        <v>368</v>
      </c>
      <c r="U34436" s="9" t="s">
        <v>368</v>
      </c>
    </row>
    <row r="34437">
      <c r="F34437" s="9"/>
      <c r="N34437" s="50"/>
      <c r="O34437" s="50"/>
      <c r="P34437" s="50"/>
      <c r="Q34437" s="50" t="s">
        <v>368</v>
      </c>
      <c r="R34437" s="9" t="s">
        <v>368</v>
      </c>
      <c r="S34437" s="50" t="s">
        <v>368</v>
      </c>
      <c r="T34437" s="9" t="s">
        <v>368</v>
      </c>
      <c r="U34437" s="9" t="s">
        <v>368</v>
      </c>
    </row>
    <row r="34438">
      <c r="F34438" s="9"/>
      <c r="N34438" s="50"/>
      <c r="O34438" s="50"/>
      <c r="P34438" s="50"/>
      <c r="Q34438" s="50" t="s">
        <v>368</v>
      </c>
      <c r="R34438" s="9" t="s">
        <v>368</v>
      </c>
      <c r="S34438" s="50" t="s">
        <v>368</v>
      </c>
      <c r="T34438" s="9" t="s">
        <v>368</v>
      </c>
      <c r="U34438" s="9" t="s">
        <v>368</v>
      </c>
    </row>
    <row r="34439">
      <c r="F34439" s="9"/>
      <c r="N34439" s="50"/>
      <c r="O34439" s="50"/>
      <c r="P34439" s="50"/>
      <c r="Q34439" s="50" t="s">
        <v>368</v>
      </c>
      <c r="R34439" s="9" t="s">
        <v>368</v>
      </c>
      <c r="S34439" s="50" t="s">
        <v>368</v>
      </c>
      <c r="T34439" s="9" t="s">
        <v>368</v>
      </c>
      <c r="U34439" s="9" t="s">
        <v>368</v>
      </c>
    </row>
    <row r="34440">
      <c r="F34440" s="9"/>
      <c r="N34440" s="50"/>
      <c r="O34440" s="50"/>
      <c r="P34440" s="50"/>
      <c r="Q34440" s="50" t="s">
        <v>368</v>
      </c>
      <c r="R34440" s="9" t="s">
        <v>368</v>
      </c>
      <c r="S34440" s="50" t="s">
        <v>368</v>
      </c>
      <c r="T34440" s="9" t="s">
        <v>368</v>
      </c>
      <c r="U34440" s="9" t="s">
        <v>368</v>
      </c>
    </row>
    <row r="34441">
      <c r="F34441" s="9"/>
      <c r="N34441" s="50"/>
      <c r="O34441" s="50"/>
      <c r="P34441" s="50"/>
      <c r="Q34441" s="50" t="s">
        <v>368</v>
      </c>
      <c r="R34441" s="9" t="s">
        <v>368</v>
      </c>
      <c r="S34441" s="50" t="s">
        <v>368</v>
      </c>
      <c r="T34441" s="9" t="s">
        <v>368</v>
      </c>
      <c r="U34441" s="9" t="s">
        <v>368</v>
      </c>
    </row>
    <row r="34442">
      <c r="F34442" s="9"/>
      <c r="N34442" s="50"/>
      <c r="O34442" s="50"/>
      <c r="P34442" s="50"/>
      <c r="Q34442" s="50" t="s">
        <v>368</v>
      </c>
      <c r="R34442" s="9" t="s">
        <v>368</v>
      </c>
      <c r="S34442" s="50" t="s">
        <v>368</v>
      </c>
      <c r="T34442" s="9" t="s">
        <v>368</v>
      </c>
      <c r="U34442" s="9" t="s">
        <v>368</v>
      </c>
    </row>
    <row r="34443">
      <c r="F34443" s="9"/>
      <c r="N34443" s="50"/>
      <c r="O34443" s="50"/>
      <c r="P34443" s="50"/>
      <c r="Q34443" s="50" t="s">
        <v>368</v>
      </c>
      <c r="R34443" s="9" t="s">
        <v>368</v>
      </c>
      <c r="S34443" s="50" t="s">
        <v>368</v>
      </c>
      <c r="T34443" s="9" t="s">
        <v>368</v>
      </c>
      <c r="U34443" s="9" t="s">
        <v>368</v>
      </c>
    </row>
    <row r="34444">
      <c r="F34444" s="9"/>
      <c r="N34444" s="50"/>
      <c r="O34444" s="50"/>
      <c r="P34444" s="50"/>
      <c r="Q34444" s="50" t="s">
        <v>368</v>
      </c>
      <c r="R34444" s="9" t="s">
        <v>368</v>
      </c>
      <c r="S34444" s="50" t="s">
        <v>368</v>
      </c>
      <c r="T34444" s="9" t="s">
        <v>368</v>
      </c>
      <c r="U34444" s="9" t="s">
        <v>368</v>
      </c>
    </row>
    <row r="34445">
      <c r="F34445" s="9"/>
      <c r="N34445" s="50"/>
      <c r="O34445" s="50"/>
      <c r="P34445" s="50"/>
      <c r="Q34445" s="50" t="s">
        <v>368</v>
      </c>
      <c r="R34445" s="9" t="s">
        <v>368</v>
      </c>
      <c r="S34445" s="50" t="s">
        <v>368</v>
      </c>
      <c r="T34445" s="9" t="s">
        <v>368</v>
      </c>
      <c r="U34445" s="9" t="s">
        <v>368</v>
      </c>
    </row>
    <row r="34446">
      <c r="F34446" s="9"/>
      <c r="N34446" s="50"/>
      <c r="O34446" s="50"/>
      <c r="P34446" s="50"/>
      <c r="Q34446" s="50" t="s">
        <v>368</v>
      </c>
      <c r="R34446" s="9" t="s">
        <v>368</v>
      </c>
      <c r="S34446" s="50" t="s">
        <v>368</v>
      </c>
      <c r="T34446" s="9" t="s">
        <v>368</v>
      </c>
      <c r="U34446" s="9" t="s">
        <v>368</v>
      </c>
    </row>
    <row r="34447">
      <c r="F34447" s="9"/>
      <c r="N34447" s="50"/>
      <c r="O34447" s="50"/>
      <c r="P34447" s="50"/>
      <c r="Q34447" s="50" t="s">
        <v>368</v>
      </c>
      <c r="R34447" s="9" t="s">
        <v>368</v>
      </c>
      <c r="S34447" s="50" t="s">
        <v>368</v>
      </c>
      <c r="T34447" s="9" t="s">
        <v>368</v>
      </c>
      <c r="U34447" s="9" t="s">
        <v>368</v>
      </c>
    </row>
    <row r="34448">
      <c r="F34448" s="9"/>
      <c r="N34448" s="50"/>
      <c r="O34448" s="50"/>
      <c r="P34448" s="50"/>
      <c r="Q34448" s="50" t="s">
        <v>368</v>
      </c>
      <c r="R34448" s="9" t="s">
        <v>368</v>
      </c>
      <c r="S34448" s="50" t="s">
        <v>368</v>
      </c>
      <c r="T34448" s="9" t="s">
        <v>368</v>
      </c>
      <c r="U34448" s="9" t="s">
        <v>368</v>
      </c>
    </row>
    <row r="34449">
      <c r="F34449" s="9"/>
      <c r="N34449" s="50"/>
      <c r="O34449" s="50"/>
      <c r="P34449" s="50"/>
      <c r="Q34449" s="50" t="s">
        <v>368</v>
      </c>
      <c r="R34449" s="9" t="s">
        <v>368</v>
      </c>
      <c r="S34449" s="50" t="s">
        <v>368</v>
      </c>
      <c r="T34449" s="9" t="s">
        <v>368</v>
      </c>
      <c r="U34449" s="9" t="s">
        <v>368</v>
      </c>
    </row>
    <row r="34450">
      <c r="F34450" s="9"/>
      <c r="N34450" s="50"/>
      <c r="O34450" s="50"/>
      <c r="P34450" s="50"/>
      <c r="Q34450" s="50" t="s">
        <v>368</v>
      </c>
      <c r="R34450" s="9" t="s">
        <v>368</v>
      </c>
      <c r="S34450" s="50" t="s">
        <v>368</v>
      </c>
      <c r="T34450" s="9" t="s">
        <v>368</v>
      </c>
      <c r="U34450" s="9" t="s">
        <v>368</v>
      </c>
    </row>
    <row r="34451">
      <c r="F34451" s="9"/>
      <c r="N34451" s="50"/>
      <c r="O34451" s="50"/>
      <c r="P34451" s="50"/>
      <c r="Q34451" s="50" t="s">
        <v>368</v>
      </c>
      <c r="R34451" s="9" t="s">
        <v>368</v>
      </c>
      <c r="S34451" s="50" t="s">
        <v>368</v>
      </c>
      <c r="T34451" s="9" t="s">
        <v>368</v>
      </c>
      <c r="U34451" s="9" t="s">
        <v>368</v>
      </c>
    </row>
    <row r="34452">
      <c r="F34452" s="9"/>
      <c r="N34452" s="50"/>
      <c r="O34452" s="50"/>
      <c r="P34452" s="50"/>
      <c r="Q34452" s="50" t="s">
        <v>368</v>
      </c>
      <c r="R34452" s="9" t="s">
        <v>368</v>
      </c>
      <c r="S34452" s="50" t="s">
        <v>368</v>
      </c>
      <c r="T34452" s="9" t="s">
        <v>368</v>
      </c>
      <c r="U34452" s="9" t="s">
        <v>368</v>
      </c>
    </row>
    <row r="34453">
      <c r="F34453" s="9"/>
      <c r="N34453" s="50"/>
      <c r="O34453" s="50"/>
      <c r="P34453" s="50"/>
      <c r="Q34453" s="50" t="s">
        <v>368</v>
      </c>
      <c r="R34453" s="9" t="s">
        <v>368</v>
      </c>
      <c r="S34453" s="50" t="s">
        <v>368</v>
      </c>
      <c r="T34453" s="9" t="s">
        <v>368</v>
      </c>
      <c r="U34453" s="9" t="s">
        <v>368</v>
      </c>
    </row>
    <row r="34454">
      <c r="F34454" s="9"/>
      <c r="N34454" s="50"/>
      <c r="O34454" s="50"/>
      <c r="P34454" s="50"/>
      <c r="Q34454" s="50" t="s">
        <v>368</v>
      </c>
      <c r="R34454" s="9" t="s">
        <v>368</v>
      </c>
      <c r="S34454" s="50" t="s">
        <v>368</v>
      </c>
      <c r="T34454" s="9" t="s">
        <v>368</v>
      </c>
      <c r="U34454" s="9" t="s">
        <v>368</v>
      </c>
    </row>
    <row r="34455">
      <c r="F34455" s="9"/>
      <c r="N34455" s="50"/>
      <c r="O34455" s="50"/>
      <c r="P34455" s="50"/>
      <c r="Q34455" s="50" t="s">
        <v>368</v>
      </c>
      <c r="R34455" s="9" t="s">
        <v>368</v>
      </c>
      <c r="S34455" s="50" t="s">
        <v>368</v>
      </c>
      <c r="T34455" s="9" t="s">
        <v>368</v>
      </c>
      <c r="U34455" s="9" t="s">
        <v>368</v>
      </c>
    </row>
    <row r="34456">
      <c r="F34456" s="9"/>
      <c r="N34456" s="50"/>
      <c r="O34456" s="50"/>
      <c r="P34456" s="50"/>
      <c r="Q34456" s="50" t="s">
        <v>368</v>
      </c>
      <c r="R34456" s="9" t="s">
        <v>368</v>
      </c>
      <c r="S34456" s="50" t="s">
        <v>368</v>
      </c>
      <c r="T34456" s="9" t="s">
        <v>368</v>
      </c>
      <c r="U34456" s="9" t="s">
        <v>368</v>
      </c>
    </row>
    <row r="34457">
      <c r="F34457" s="9"/>
      <c r="N34457" s="50"/>
      <c r="O34457" s="50"/>
      <c r="P34457" s="50"/>
      <c r="Q34457" s="50" t="s">
        <v>368</v>
      </c>
      <c r="R34457" s="9" t="s">
        <v>368</v>
      </c>
      <c r="S34457" s="50" t="s">
        <v>368</v>
      </c>
      <c r="T34457" s="9" t="s">
        <v>368</v>
      </c>
      <c r="U34457" s="9" t="s">
        <v>368</v>
      </c>
    </row>
    <row r="34458">
      <c r="F34458" s="9"/>
      <c r="N34458" s="50"/>
      <c r="O34458" s="50"/>
      <c r="P34458" s="50"/>
      <c r="Q34458" s="50" t="s">
        <v>368</v>
      </c>
      <c r="R34458" s="9" t="s">
        <v>368</v>
      </c>
      <c r="S34458" s="50" t="s">
        <v>368</v>
      </c>
      <c r="T34458" s="9" t="s">
        <v>368</v>
      </c>
      <c r="U34458" s="9" t="s">
        <v>368</v>
      </c>
    </row>
    <row r="34459">
      <c r="F34459" s="9"/>
      <c r="N34459" s="50"/>
      <c r="O34459" s="50"/>
      <c r="P34459" s="50"/>
      <c r="Q34459" s="50" t="s">
        <v>368</v>
      </c>
      <c r="R34459" s="9" t="s">
        <v>368</v>
      </c>
      <c r="S34459" s="50" t="s">
        <v>368</v>
      </c>
      <c r="T34459" s="9" t="s">
        <v>368</v>
      </c>
      <c r="U34459" s="9" t="s">
        <v>368</v>
      </c>
    </row>
    <row r="34460">
      <c r="F34460" s="9"/>
      <c r="N34460" s="50"/>
      <c r="O34460" s="50"/>
      <c r="P34460" s="50"/>
      <c r="Q34460" s="50" t="s">
        <v>368</v>
      </c>
      <c r="R34460" s="9" t="s">
        <v>368</v>
      </c>
      <c r="S34460" s="50" t="s">
        <v>368</v>
      </c>
      <c r="T34460" s="9" t="s">
        <v>368</v>
      </c>
      <c r="U34460" s="9" t="s">
        <v>368</v>
      </c>
    </row>
    <row r="34461">
      <c r="F34461" s="9"/>
      <c r="N34461" s="50"/>
      <c r="O34461" s="50"/>
      <c r="P34461" s="50"/>
      <c r="Q34461" s="50" t="s">
        <v>368</v>
      </c>
      <c r="R34461" s="9" t="s">
        <v>368</v>
      </c>
      <c r="S34461" s="50" t="s">
        <v>368</v>
      </c>
      <c r="T34461" s="9" t="s">
        <v>368</v>
      </c>
      <c r="U34461" s="9" t="s">
        <v>368</v>
      </c>
    </row>
    <row r="34462">
      <c r="F34462" s="9"/>
      <c r="N34462" s="50"/>
      <c r="O34462" s="50"/>
      <c r="P34462" s="50"/>
      <c r="Q34462" s="50" t="s">
        <v>368</v>
      </c>
      <c r="R34462" s="9" t="s">
        <v>368</v>
      </c>
      <c r="S34462" s="50" t="s">
        <v>368</v>
      </c>
      <c r="T34462" s="9" t="s">
        <v>368</v>
      </c>
      <c r="U34462" s="9" t="s">
        <v>368</v>
      </c>
    </row>
    <row r="34463">
      <c r="F34463" s="9"/>
      <c r="N34463" s="50"/>
      <c r="O34463" s="50"/>
      <c r="P34463" s="50"/>
      <c r="Q34463" s="50" t="s">
        <v>368</v>
      </c>
      <c r="R34463" s="9" t="s">
        <v>368</v>
      </c>
      <c r="S34463" s="50" t="s">
        <v>368</v>
      </c>
      <c r="T34463" s="9" t="s">
        <v>368</v>
      </c>
      <c r="U34463" s="9" t="s">
        <v>368</v>
      </c>
    </row>
    <row r="34464">
      <c r="F34464" s="9"/>
      <c r="N34464" s="50"/>
      <c r="O34464" s="50"/>
      <c r="P34464" s="50"/>
      <c r="Q34464" s="50" t="s">
        <v>368</v>
      </c>
      <c r="R34464" s="9" t="s">
        <v>368</v>
      </c>
      <c r="S34464" s="50" t="s">
        <v>368</v>
      </c>
      <c r="T34464" s="9" t="s">
        <v>368</v>
      </c>
      <c r="U34464" s="9" t="s">
        <v>368</v>
      </c>
    </row>
    <row r="34465">
      <c r="F34465" s="9"/>
      <c r="N34465" s="50"/>
      <c r="O34465" s="50"/>
      <c r="P34465" s="50"/>
      <c r="Q34465" s="50" t="s">
        <v>368</v>
      </c>
      <c r="R34465" s="9" t="s">
        <v>368</v>
      </c>
      <c r="S34465" s="50" t="s">
        <v>368</v>
      </c>
      <c r="T34465" s="9" t="s">
        <v>368</v>
      </c>
      <c r="U34465" s="9" t="s">
        <v>368</v>
      </c>
    </row>
    <row r="34466">
      <c r="F34466" s="9"/>
      <c r="N34466" s="50"/>
      <c r="O34466" s="50"/>
      <c r="P34466" s="50"/>
      <c r="Q34466" s="50" t="s">
        <v>368</v>
      </c>
      <c r="R34466" s="9" t="s">
        <v>368</v>
      </c>
      <c r="S34466" s="50" t="s">
        <v>368</v>
      </c>
      <c r="T34466" s="9" t="s">
        <v>368</v>
      </c>
      <c r="U34466" s="9" t="s">
        <v>368</v>
      </c>
    </row>
    <row r="34467">
      <c r="F34467" s="9"/>
      <c r="N34467" s="50"/>
      <c r="O34467" s="50"/>
      <c r="P34467" s="50"/>
      <c r="Q34467" s="50" t="s">
        <v>368</v>
      </c>
      <c r="R34467" s="9" t="s">
        <v>368</v>
      </c>
      <c r="S34467" s="50" t="s">
        <v>368</v>
      </c>
      <c r="T34467" s="9" t="s">
        <v>368</v>
      </c>
      <c r="U34467" s="9" t="s">
        <v>368</v>
      </c>
    </row>
    <row r="34468">
      <c r="F34468" s="9"/>
      <c r="N34468" s="50"/>
      <c r="O34468" s="50"/>
      <c r="P34468" s="50"/>
      <c r="Q34468" s="50" t="s">
        <v>368</v>
      </c>
      <c r="R34468" s="9" t="s">
        <v>368</v>
      </c>
      <c r="S34468" s="50" t="s">
        <v>368</v>
      </c>
      <c r="T34468" s="9" t="s">
        <v>368</v>
      </c>
      <c r="U34468" s="9" t="s">
        <v>368</v>
      </c>
    </row>
    <row r="34469">
      <c r="F34469" s="9"/>
      <c r="N34469" s="50"/>
      <c r="O34469" s="50"/>
      <c r="P34469" s="50"/>
      <c r="Q34469" s="50" t="s">
        <v>368</v>
      </c>
      <c r="R34469" s="9" t="s">
        <v>368</v>
      </c>
      <c r="S34469" s="50" t="s">
        <v>368</v>
      </c>
      <c r="T34469" s="9" t="s">
        <v>368</v>
      </c>
      <c r="U34469" s="9" t="s">
        <v>368</v>
      </c>
    </row>
    <row r="34470">
      <c r="F34470" s="9"/>
      <c r="N34470" s="50"/>
      <c r="O34470" s="50"/>
      <c r="P34470" s="50"/>
      <c r="Q34470" s="50" t="s">
        <v>368</v>
      </c>
      <c r="R34470" s="9" t="s">
        <v>368</v>
      </c>
      <c r="S34470" s="50" t="s">
        <v>368</v>
      </c>
      <c r="T34470" s="9" t="s">
        <v>368</v>
      </c>
      <c r="U34470" s="9" t="s">
        <v>368</v>
      </c>
    </row>
    <row r="34471">
      <c r="F34471" s="9"/>
      <c r="N34471" s="50"/>
      <c r="O34471" s="50"/>
      <c r="P34471" s="50"/>
      <c r="Q34471" s="50" t="s">
        <v>368</v>
      </c>
      <c r="R34471" s="9" t="s">
        <v>368</v>
      </c>
      <c r="S34471" s="50" t="s">
        <v>368</v>
      </c>
      <c r="T34471" s="9" t="s">
        <v>368</v>
      </c>
      <c r="U34471" s="9" t="s">
        <v>368</v>
      </c>
    </row>
    <row r="34472">
      <c r="F34472" s="9"/>
      <c r="N34472" s="50"/>
      <c r="O34472" s="50"/>
      <c r="P34472" s="50"/>
      <c r="Q34472" s="50" t="s">
        <v>368</v>
      </c>
      <c r="R34472" s="9" t="s">
        <v>368</v>
      </c>
      <c r="S34472" s="50" t="s">
        <v>368</v>
      </c>
      <c r="T34472" s="9" t="s">
        <v>368</v>
      </c>
      <c r="U34472" s="9" t="s">
        <v>368</v>
      </c>
    </row>
    <row r="34473">
      <c r="F34473" s="9"/>
      <c r="N34473" s="50"/>
      <c r="O34473" s="50"/>
      <c r="P34473" s="50"/>
      <c r="Q34473" s="50" t="s">
        <v>368</v>
      </c>
      <c r="R34473" s="9" t="s">
        <v>368</v>
      </c>
      <c r="S34473" s="50" t="s">
        <v>368</v>
      </c>
      <c r="T34473" s="9" t="s">
        <v>368</v>
      </c>
      <c r="U34473" s="9" t="s">
        <v>368</v>
      </c>
    </row>
    <row r="34474">
      <c r="F34474" s="9"/>
      <c r="N34474" s="50"/>
      <c r="O34474" s="50"/>
      <c r="P34474" s="50"/>
      <c r="Q34474" s="50" t="s">
        <v>368</v>
      </c>
      <c r="R34474" s="9" t="s">
        <v>368</v>
      </c>
      <c r="S34474" s="50" t="s">
        <v>368</v>
      </c>
      <c r="T34474" s="9" t="s">
        <v>368</v>
      </c>
      <c r="U34474" s="9" t="s">
        <v>368</v>
      </c>
    </row>
    <row r="34475">
      <c r="F34475" s="9"/>
      <c r="N34475" s="50"/>
      <c r="O34475" s="50"/>
      <c r="P34475" s="50"/>
      <c r="Q34475" s="50" t="s">
        <v>368</v>
      </c>
      <c r="R34475" s="9" t="s">
        <v>368</v>
      </c>
      <c r="S34475" s="50" t="s">
        <v>368</v>
      </c>
      <c r="T34475" s="9" t="s">
        <v>368</v>
      </c>
      <c r="U34475" s="9" t="s">
        <v>368</v>
      </c>
    </row>
    <row r="34476">
      <c r="F34476" s="9"/>
      <c r="N34476" s="50"/>
      <c r="O34476" s="50"/>
      <c r="P34476" s="50"/>
      <c r="Q34476" s="50" t="s">
        <v>368</v>
      </c>
      <c r="R34476" s="9" t="s">
        <v>368</v>
      </c>
      <c r="S34476" s="50" t="s">
        <v>368</v>
      </c>
      <c r="T34476" s="9" t="s">
        <v>368</v>
      </c>
      <c r="U34476" s="9" t="s">
        <v>368</v>
      </c>
    </row>
    <row r="34477">
      <c r="F34477" s="9"/>
      <c r="N34477" s="50"/>
      <c r="O34477" s="50"/>
      <c r="P34477" s="50"/>
      <c r="Q34477" s="50" t="s">
        <v>368</v>
      </c>
      <c r="R34477" s="9" t="s">
        <v>368</v>
      </c>
      <c r="S34477" s="50" t="s">
        <v>368</v>
      </c>
      <c r="T34477" s="9" t="s">
        <v>368</v>
      </c>
      <c r="U34477" s="9" t="s">
        <v>368</v>
      </c>
    </row>
    <row r="34478">
      <c r="F34478" s="9"/>
      <c r="N34478" s="50"/>
      <c r="O34478" s="50"/>
      <c r="P34478" s="50"/>
      <c r="Q34478" s="50" t="s">
        <v>368</v>
      </c>
      <c r="R34478" s="9" t="s">
        <v>368</v>
      </c>
      <c r="S34478" s="50" t="s">
        <v>368</v>
      </c>
      <c r="T34478" s="9" t="s">
        <v>368</v>
      </c>
      <c r="U34478" s="9" t="s">
        <v>368</v>
      </c>
    </row>
    <row r="34479">
      <c r="F34479" s="9"/>
      <c r="N34479" s="50"/>
      <c r="O34479" s="50"/>
      <c r="P34479" s="50"/>
      <c r="Q34479" s="50" t="s">
        <v>368</v>
      </c>
      <c r="R34479" s="9" t="s">
        <v>368</v>
      </c>
      <c r="S34479" s="50" t="s">
        <v>368</v>
      </c>
      <c r="T34479" s="9" t="s">
        <v>368</v>
      </c>
      <c r="U34479" s="9" t="s">
        <v>368</v>
      </c>
    </row>
    <row r="34480">
      <c r="F34480" s="9"/>
      <c r="N34480" s="50"/>
      <c r="O34480" s="50"/>
      <c r="P34480" s="50"/>
      <c r="Q34480" s="50" t="s">
        <v>368</v>
      </c>
      <c r="R34480" s="9" t="s">
        <v>368</v>
      </c>
      <c r="S34480" s="50" t="s">
        <v>368</v>
      </c>
      <c r="T34480" s="9" t="s">
        <v>368</v>
      </c>
      <c r="U34480" s="9" t="s">
        <v>368</v>
      </c>
    </row>
    <row r="34481">
      <c r="F34481" s="9"/>
      <c r="N34481" s="50"/>
      <c r="O34481" s="50"/>
      <c r="P34481" s="50"/>
      <c r="Q34481" s="50" t="s">
        <v>368</v>
      </c>
      <c r="R34481" s="9" t="s">
        <v>368</v>
      </c>
      <c r="S34481" s="50" t="s">
        <v>368</v>
      </c>
      <c r="T34481" s="9" t="s">
        <v>368</v>
      </c>
      <c r="U34481" s="9" t="s">
        <v>368</v>
      </c>
    </row>
    <row r="34482">
      <c r="F34482" s="9"/>
      <c r="N34482" s="50"/>
      <c r="O34482" s="50"/>
      <c r="P34482" s="50"/>
      <c r="Q34482" s="50" t="s">
        <v>368</v>
      </c>
      <c r="R34482" s="9" t="s">
        <v>368</v>
      </c>
      <c r="S34482" s="50" t="s">
        <v>368</v>
      </c>
      <c r="T34482" s="9" t="s">
        <v>368</v>
      </c>
      <c r="U34482" s="9" t="s">
        <v>368</v>
      </c>
    </row>
    <row r="34483">
      <c r="F34483" s="9"/>
      <c r="N34483" s="50"/>
      <c r="O34483" s="50"/>
      <c r="P34483" s="50"/>
      <c r="Q34483" s="50" t="s">
        <v>368</v>
      </c>
      <c r="R34483" s="9" t="s">
        <v>368</v>
      </c>
      <c r="S34483" s="50" t="s">
        <v>368</v>
      </c>
      <c r="T34483" s="9" t="s">
        <v>368</v>
      </c>
      <c r="U34483" s="9" t="s">
        <v>368</v>
      </c>
    </row>
    <row r="34484">
      <c r="F34484" s="9"/>
      <c r="N34484" s="50"/>
      <c r="O34484" s="50"/>
      <c r="P34484" s="50"/>
      <c r="Q34484" s="50" t="s">
        <v>368</v>
      </c>
      <c r="R34484" s="9" t="s">
        <v>368</v>
      </c>
      <c r="S34484" s="50" t="s">
        <v>368</v>
      </c>
      <c r="T34484" s="9" t="s">
        <v>368</v>
      </c>
      <c r="U34484" s="9" t="s">
        <v>368</v>
      </c>
    </row>
    <row r="34485">
      <c r="F34485" s="9"/>
      <c r="N34485" s="50"/>
      <c r="O34485" s="50"/>
      <c r="P34485" s="50"/>
      <c r="Q34485" s="50" t="s">
        <v>368</v>
      </c>
      <c r="R34485" s="9" t="s">
        <v>368</v>
      </c>
      <c r="S34485" s="50" t="s">
        <v>368</v>
      </c>
      <c r="T34485" s="9" t="s">
        <v>368</v>
      </c>
      <c r="U34485" s="9" t="s">
        <v>368</v>
      </c>
    </row>
    <row r="34486">
      <c r="F34486" s="9"/>
      <c r="N34486" s="50"/>
      <c r="O34486" s="50"/>
      <c r="P34486" s="50"/>
      <c r="Q34486" s="50" t="s">
        <v>368</v>
      </c>
      <c r="R34486" s="9" t="s">
        <v>368</v>
      </c>
      <c r="S34486" s="50" t="s">
        <v>368</v>
      </c>
      <c r="T34486" s="9" t="s">
        <v>368</v>
      </c>
      <c r="U34486" s="9" t="s">
        <v>368</v>
      </c>
    </row>
    <row r="34487">
      <c r="F34487" s="9"/>
      <c r="N34487" s="50"/>
      <c r="O34487" s="50"/>
      <c r="P34487" s="50"/>
      <c r="Q34487" s="50" t="s">
        <v>368</v>
      </c>
      <c r="R34487" s="9" t="s">
        <v>368</v>
      </c>
      <c r="S34487" s="50" t="s">
        <v>368</v>
      </c>
      <c r="T34487" s="9" t="s">
        <v>368</v>
      </c>
      <c r="U34487" s="9" t="s">
        <v>368</v>
      </c>
    </row>
    <row r="34488">
      <c r="F34488" s="9"/>
      <c r="N34488" s="50"/>
      <c r="O34488" s="50"/>
      <c r="P34488" s="50"/>
      <c r="Q34488" s="50" t="s">
        <v>368</v>
      </c>
      <c r="R34488" s="9" t="s">
        <v>368</v>
      </c>
      <c r="S34488" s="50" t="s">
        <v>368</v>
      </c>
      <c r="T34488" s="9" t="s">
        <v>368</v>
      </c>
      <c r="U34488" s="9" t="s">
        <v>368</v>
      </c>
    </row>
    <row r="34489">
      <c r="F34489" s="9"/>
      <c r="N34489" s="50"/>
      <c r="O34489" s="50"/>
      <c r="P34489" s="50"/>
      <c r="Q34489" s="50" t="s">
        <v>368</v>
      </c>
      <c r="R34489" s="9" t="s">
        <v>368</v>
      </c>
      <c r="S34489" s="50" t="s">
        <v>368</v>
      </c>
      <c r="T34489" s="9" t="s">
        <v>368</v>
      </c>
      <c r="U34489" s="9" t="s">
        <v>368</v>
      </c>
    </row>
    <row r="34490">
      <c r="F34490" s="9"/>
      <c r="N34490" s="50"/>
      <c r="O34490" s="50"/>
      <c r="P34490" s="50"/>
      <c r="Q34490" s="50" t="s">
        <v>368</v>
      </c>
      <c r="R34490" s="9" t="s">
        <v>368</v>
      </c>
      <c r="S34490" s="50" t="s">
        <v>368</v>
      </c>
      <c r="T34490" s="9" t="s">
        <v>368</v>
      </c>
      <c r="U34490" s="9" t="s">
        <v>368</v>
      </c>
    </row>
    <row r="34491">
      <c r="F34491" s="9"/>
      <c r="N34491" s="50"/>
      <c r="O34491" s="50"/>
      <c r="P34491" s="50"/>
      <c r="Q34491" s="50" t="s">
        <v>368</v>
      </c>
      <c r="R34491" s="9" t="s">
        <v>368</v>
      </c>
      <c r="S34491" s="50" t="s">
        <v>368</v>
      </c>
      <c r="T34491" s="9" t="s">
        <v>368</v>
      </c>
      <c r="U34491" s="9" t="s">
        <v>368</v>
      </c>
    </row>
    <row r="34492">
      <c r="F34492" s="9"/>
      <c r="N34492" s="50"/>
      <c r="O34492" s="50"/>
      <c r="P34492" s="50"/>
      <c r="Q34492" s="50" t="s">
        <v>368</v>
      </c>
      <c r="R34492" s="9" t="s">
        <v>368</v>
      </c>
      <c r="S34492" s="50" t="s">
        <v>368</v>
      </c>
      <c r="T34492" s="9" t="s">
        <v>368</v>
      </c>
      <c r="U34492" s="9" t="s">
        <v>368</v>
      </c>
    </row>
    <row r="34493">
      <c r="F34493" s="9"/>
      <c r="N34493" s="50"/>
      <c r="O34493" s="50"/>
      <c r="P34493" s="50"/>
      <c r="Q34493" s="50" t="s">
        <v>368</v>
      </c>
      <c r="R34493" s="9" t="s">
        <v>368</v>
      </c>
      <c r="S34493" s="50" t="s">
        <v>368</v>
      </c>
      <c r="T34493" s="9" t="s">
        <v>368</v>
      </c>
      <c r="U34493" s="9" t="s">
        <v>368</v>
      </c>
    </row>
    <row r="34494">
      <c r="F34494" s="9"/>
      <c r="N34494" s="50"/>
      <c r="O34494" s="50"/>
      <c r="P34494" s="50"/>
      <c r="Q34494" s="50" t="s">
        <v>368</v>
      </c>
      <c r="R34494" s="9" t="s">
        <v>368</v>
      </c>
      <c r="S34494" s="50" t="s">
        <v>368</v>
      </c>
      <c r="T34494" s="9" t="s">
        <v>368</v>
      </c>
      <c r="U34494" s="9" t="s">
        <v>368</v>
      </c>
    </row>
    <row r="34495">
      <c r="F34495" s="9"/>
      <c r="N34495" s="50"/>
      <c r="O34495" s="50"/>
      <c r="P34495" s="50"/>
      <c r="Q34495" s="50" t="s">
        <v>368</v>
      </c>
      <c r="R34495" s="9" t="s">
        <v>368</v>
      </c>
      <c r="S34495" s="50" t="s">
        <v>368</v>
      </c>
      <c r="T34495" s="9" t="s">
        <v>368</v>
      </c>
      <c r="U34495" s="9" t="s">
        <v>368</v>
      </c>
    </row>
    <row r="34496">
      <c r="F34496" s="9"/>
      <c r="N34496" s="50"/>
      <c r="O34496" s="50"/>
      <c r="P34496" s="50"/>
      <c r="Q34496" s="50" t="s">
        <v>368</v>
      </c>
      <c r="R34496" s="9" t="s">
        <v>368</v>
      </c>
      <c r="S34496" s="50" t="s">
        <v>368</v>
      </c>
      <c r="T34496" s="9" t="s">
        <v>368</v>
      </c>
      <c r="U34496" s="9" t="s">
        <v>368</v>
      </c>
    </row>
    <row r="34497">
      <c r="F34497" s="9"/>
      <c r="N34497" s="50"/>
      <c r="O34497" s="50"/>
      <c r="P34497" s="50"/>
      <c r="Q34497" s="50" t="s">
        <v>368</v>
      </c>
      <c r="R34497" s="9" t="s">
        <v>368</v>
      </c>
      <c r="S34497" s="50" t="s">
        <v>368</v>
      </c>
      <c r="T34497" s="9" t="s">
        <v>368</v>
      </c>
      <c r="U34497" s="9" t="s">
        <v>368</v>
      </c>
    </row>
    <row r="34498">
      <c r="F34498" s="9"/>
      <c r="N34498" s="50"/>
      <c r="O34498" s="50"/>
      <c r="P34498" s="50"/>
      <c r="Q34498" s="50" t="s">
        <v>368</v>
      </c>
      <c r="R34498" s="9" t="s">
        <v>368</v>
      </c>
      <c r="S34498" s="50" t="s">
        <v>368</v>
      </c>
      <c r="T34498" s="9" t="s">
        <v>368</v>
      </c>
      <c r="U34498" s="9" t="s">
        <v>368</v>
      </c>
    </row>
    <row r="34499">
      <c r="F34499" s="9"/>
      <c r="N34499" s="50"/>
      <c r="O34499" s="50"/>
      <c r="P34499" s="50"/>
      <c r="Q34499" s="50" t="s">
        <v>368</v>
      </c>
      <c r="R34499" s="9" t="s">
        <v>368</v>
      </c>
      <c r="S34499" s="50" t="s">
        <v>368</v>
      </c>
      <c r="T34499" s="9" t="s">
        <v>368</v>
      </c>
      <c r="U34499" s="9" t="s">
        <v>368</v>
      </c>
    </row>
    <row r="34500">
      <c r="F34500" s="9"/>
      <c r="N34500" s="50"/>
      <c r="O34500" s="50"/>
      <c r="P34500" s="50"/>
      <c r="Q34500" s="50" t="s">
        <v>368</v>
      </c>
      <c r="R34500" s="9" t="s">
        <v>368</v>
      </c>
      <c r="S34500" s="50" t="s">
        <v>368</v>
      </c>
      <c r="T34500" s="9" t="s">
        <v>368</v>
      </c>
      <c r="U34500" s="9" t="s">
        <v>368</v>
      </c>
    </row>
    <row r="34501">
      <c r="F34501" s="9"/>
      <c r="N34501" s="50"/>
      <c r="O34501" s="50"/>
      <c r="P34501" s="50"/>
      <c r="Q34501" s="50" t="s">
        <v>368</v>
      </c>
      <c r="R34501" s="9" t="s">
        <v>368</v>
      </c>
      <c r="S34501" s="50" t="s">
        <v>368</v>
      </c>
      <c r="T34501" s="9" t="s">
        <v>368</v>
      </c>
      <c r="U34501" s="9" t="s">
        <v>368</v>
      </c>
    </row>
    <row r="34502">
      <c r="F34502" s="9"/>
      <c r="N34502" s="50"/>
      <c r="O34502" s="50"/>
      <c r="P34502" s="50"/>
      <c r="Q34502" s="50" t="s">
        <v>368</v>
      </c>
      <c r="R34502" s="9" t="s">
        <v>368</v>
      </c>
      <c r="S34502" s="50" t="s">
        <v>368</v>
      </c>
      <c r="T34502" s="9" t="s">
        <v>368</v>
      </c>
      <c r="U34502" s="9" t="s">
        <v>368</v>
      </c>
    </row>
    <row r="34503">
      <c r="F34503" s="9"/>
      <c r="N34503" s="50"/>
      <c r="O34503" s="50"/>
      <c r="P34503" s="50"/>
      <c r="Q34503" s="50" t="s">
        <v>368</v>
      </c>
      <c r="R34503" s="9" t="s">
        <v>368</v>
      </c>
      <c r="S34503" s="50" t="s">
        <v>368</v>
      </c>
      <c r="T34503" s="9" t="s">
        <v>368</v>
      </c>
      <c r="U34503" s="9" t="s">
        <v>368</v>
      </c>
    </row>
    <row r="34504">
      <c r="F34504" s="9"/>
      <c r="N34504" s="50"/>
      <c r="O34504" s="50"/>
      <c r="P34504" s="50"/>
      <c r="Q34504" s="50" t="s">
        <v>368</v>
      </c>
      <c r="R34504" s="9" t="s">
        <v>368</v>
      </c>
      <c r="S34504" s="50" t="s">
        <v>368</v>
      </c>
      <c r="T34504" s="9" t="s">
        <v>368</v>
      </c>
      <c r="U34504" s="9" t="s">
        <v>368</v>
      </c>
    </row>
    <row r="34505">
      <c r="F34505" s="9"/>
      <c r="N34505" s="50"/>
      <c r="O34505" s="50"/>
      <c r="P34505" s="50"/>
      <c r="Q34505" s="50" t="s">
        <v>368</v>
      </c>
      <c r="R34505" s="9" t="s">
        <v>368</v>
      </c>
      <c r="S34505" s="50" t="s">
        <v>368</v>
      </c>
      <c r="T34505" s="9" t="s">
        <v>368</v>
      </c>
      <c r="U34505" s="9" t="s">
        <v>368</v>
      </c>
    </row>
    <row r="34506">
      <c r="F34506" s="9"/>
      <c r="N34506" s="50"/>
      <c r="O34506" s="50"/>
      <c r="P34506" s="50"/>
      <c r="Q34506" s="50" t="s">
        <v>368</v>
      </c>
      <c r="R34506" s="9" t="s">
        <v>368</v>
      </c>
      <c r="S34506" s="50" t="s">
        <v>368</v>
      </c>
      <c r="T34506" s="9" t="s">
        <v>368</v>
      </c>
      <c r="U34506" s="9" t="s">
        <v>368</v>
      </c>
    </row>
    <row r="34507">
      <c r="F34507" s="9"/>
      <c r="N34507" s="50"/>
      <c r="O34507" s="50"/>
      <c r="P34507" s="50"/>
      <c r="Q34507" s="50" t="s">
        <v>368</v>
      </c>
      <c r="R34507" s="9" t="s">
        <v>368</v>
      </c>
      <c r="S34507" s="50" t="s">
        <v>368</v>
      </c>
      <c r="T34507" s="9" t="s">
        <v>368</v>
      </c>
      <c r="U34507" s="9" t="s">
        <v>368</v>
      </c>
    </row>
    <row r="34508">
      <c r="F34508" s="9"/>
      <c r="N34508" s="50"/>
      <c r="O34508" s="50"/>
      <c r="P34508" s="50"/>
      <c r="Q34508" s="50" t="s">
        <v>368</v>
      </c>
      <c r="R34508" s="9" t="s">
        <v>368</v>
      </c>
      <c r="S34508" s="50" t="s">
        <v>368</v>
      </c>
      <c r="T34508" s="9" t="s">
        <v>368</v>
      </c>
      <c r="U34508" s="9" t="s">
        <v>368</v>
      </c>
    </row>
    <row r="34509">
      <c r="F34509" s="9"/>
      <c r="N34509" s="50"/>
      <c r="O34509" s="50"/>
      <c r="P34509" s="50"/>
      <c r="Q34509" s="50" t="s">
        <v>368</v>
      </c>
      <c r="R34509" s="9" t="s">
        <v>368</v>
      </c>
      <c r="S34509" s="50" t="s">
        <v>368</v>
      </c>
      <c r="T34509" s="9" t="s">
        <v>368</v>
      </c>
      <c r="U34509" s="9" t="s">
        <v>368</v>
      </c>
    </row>
    <row r="34510">
      <c r="F34510" s="9"/>
      <c r="N34510" s="50"/>
      <c r="O34510" s="50"/>
      <c r="P34510" s="50"/>
      <c r="Q34510" s="50" t="s">
        <v>368</v>
      </c>
      <c r="R34510" s="9" t="s">
        <v>368</v>
      </c>
      <c r="S34510" s="50" t="s">
        <v>368</v>
      </c>
      <c r="T34510" s="9" t="s">
        <v>368</v>
      </c>
      <c r="U34510" s="9" t="s">
        <v>368</v>
      </c>
    </row>
    <row r="34511">
      <c r="F34511" s="9"/>
      <c r="N34511" s="50"/>
      <c r="O34511" s="50"/>
      <c r="P34511" s="50"/>
      <c r="Q34511" s="50" t="s">
        <v>368</v>
      </c>
      <c r="R34511" s="9" t="s">
        <v>368</v>
      </c>
      <c r="S34511" s="50" t="s">
        <v>368</v>
      </c>
      <c r="T34511" s="9" t="s">
        <v>368</v>
      </c>
      <c r="U34511" s="9" t="s">
        <v>368</v>
      </c>
    </row>
    <row r="34512">
      <c r="F34512" s="9"/>
      <c r="N34512" s="50"/>
      <c r="O34512" s="50"/>
      <c r="P34512" s="50"/>
      <c r="Q34512" s="50" t="s">
        <v>368</v>
      </c>
      <c r="R34512" s="9" t="s">
        <v>368</v>
      </c>
      <c r="S34512" s="50" t="s">
        <v>368</v>
      </c>
      <c r="T34512" s="9" t="s">
        <v>368</v>
      </c>
      <c r="U34512" s="9" t="s">
        <v>368</v>
      </c>
    </row>
    <row r="34513">
      <c r="F34513" s="9"/>
      <c r="N34513" s="50"/>
      <c r="O34513" s="50"/>
      <c r="P34513" s="50"/>
      <c r="Q34513" s="50" t="s">
        <v>368</v>
      </c>
      <c r="R34513" s="9" t="s">
        <v>368</v>
      </c>
      <c r="S34513" s="50" t="s">
        <v>368</v>
      </c>
      <c r="T34513" s="9" t="s">
        <v>368</v>
      </c>
      <c r="U34513" s="9" t="s">
        <v>368</v>
      </c>
    </row>
    <row r="34514">
      <c r="F34514" s="9"/>
      <c r="N34514" s="50"/>
      <c r="O34514" s="50"/>
      <c r="P34514" s="50"/>
      <c r="Q34514" s="50" t="s">
        <v>368</v>
      </c>
      <c r="R34514" s="9" t="s">
        <v>368</v>
      </c>
      <c r="S34514" s="50" t="s">
        <v>368</v>
      </c>
      <c r="T34514" s="9" t="s">
        <v>368</v>
      </c>
      <c r="U34514" s="9" t="s">
        <v>368</v>
      </c>
    </row>
    <row r="34515">
      <c r="F34515" s="9"/>
      <c r="N34515" s="50"/>
      <c r="O34515" s="50"/>
      <c r="P34515" s="50"/>
      <c r="Q34515" s="50" t="s">
        <v>368</v>
      </c>
      <c r="R34515" s="9" t="s">
        <v>368</v>
      </c>
      <c r="S34515" s="50" t="s">
        <v>368</v>
      </c>
      <c r="T34515" s="9" t="s">
        <v>368</v>
      </c>
      <c r="U34515" s="9" t="s">
        <v>368</v>
      </c>
    </row>
    <row r="34516">
      <c r="F34516" s="9"/>
      <c r="N34516" s="50"/>
      <c r="O34516" s="50"/>
      <c r="P34516" s="50"/>
      <c r="Q34516" s="50" t="s">
        <v>368</v>
      </c>
      <c r="R34516" s="9" t="s">
        <v>368</v>
      </c>
      <c r="S34516" s="50" t="s">
        <v>368</v>
      </c>
      <c r="T34516" s="9" t="s">
        <v>368</v>
      </c>
      <c r="U34516" s="9" t="s">
        <v>368</v>
      </c>
    </row>
    <row r="34517">
      <c r="F34517" s="9"/>
      <c r="N34517" s="50"/>
      <c r="O34517" s="50"/>
      <c r="P34517" s="50"/>
      <c r="Q34517" s="50" t="s">
        <v>368</v>
      </c>
      <c r="R34517" s="9" t="s">
        <v>368</v>
      </c>
      <c r="S34517" s="50" t="s">
        <v>368</v>
      </c>
      <c r="T34517" s="9" t="s">
        <v>368</v>
      </c>
      <c r="U34517" s="9" t="s">
        <v>368</v>
      </c>
    </row>
    <row r="34518">
      <c r="F34518" s="9"/>
      <c r="N34518" s="50"/>
      <c r="O34518" s="50"/>
      <c r="P34518" s="50"/>
      <c r="Q34518" s="50" t="s">
        <v>368</v>
      </c>
      <c r="R34518" s="9" t="s">
        <v>368</v>
      </c>
      <c r="S34518" s="50" t="s">
        <v>368</v>
      </c>
      <c r="T34518" s="9" t="s">
        <v>368</v>
      </c>
      <c r="U34518" s="9" t="s">
        <v>368</v>
      </c>
    </row>
    <row r="34519">
      <c r="F34519" s="9"/>
      <c r="N34519" s="50"/>
      <c r="O34519" s="50"/>
      <c r="P34519" s="50"/>
      <c r="Q34519" s="50" t="s">
        <v>368</v>
      </c>
      <c r="R34519" s="9" t="s">
        <v>368</v>
      </c>
      <c r="S34519" s="50" t="s">
        <v>368</v>
      </c>
      <c r="T34519" s="9" t="s">
        <v>368</v>
      </c>
      <c r="U34519" s="9" t="s">
        <v>368</v>
      </c>
    </row>
    <row r="34520">
      <c r="F34520" s="9"/>
      <c r="N34520" s="50"/>
      <c r="O34520" s="50"/>
      <c r="P34520" s="50"/>
      <c r="Q34520" s="50" t="s">
        <v>368</v>
      </c>
      <c r="R34520" s="9" t="s">
        <v>368</v>
      </c>
      <c r="S34520" s="50" t="s">
        <v>368</v>
      </c>
      <c r="T34520" s="9" t="s">
        <v>368</v>
      </c>
      <c r="U34520" s="9" t="s">
        <v>368</v>
      </c>
    </row>
    <row r="34521">
      <c r="F34521" s="9"/>
      <c r="N34521" s="50"/>
      <c r="O34521" s="50"/>
      <c r="P34521" s="50"/>
      <c r="Q34521" s="50" t="s">
        <v>368</v>
      </c>
      <c r="R34521" s="9" t="s">
        <v>368</v>
      </c>
      <c r="S34521" s="50" t="s">
        <v>368</v>
      </c>
      <c r="T34521" s="9" t="s">
        <v>368</v>
      </c>
      <c r="U34521" s="9" t="s">
        <v>368</v>
      </c>
    </row>
    <row r="34522">
      <c r="F34522" s="9"/>
      <c r="N34522" s="50"/>
      <c r="O34522" s="50"/>
      <c r="P34522" s="50"/>
      <c r="Q34522" s="50" t="s">
        <v>368</v>
      </c>
      <c r="R34522" s="9" t="s">
        <v>368</v>
      </c>
      <c r="S34522" s="50" t="s">
        <v>368</v>
      </c>
      <c r="T34522" s="9" t="s">
        <v>368</v>
      </c>
      <c r="U34522" s="9" t="s">
        <v>368</v>
      </c>
    </row>
    <row r="34523">
      <c r="F34523" s="9"/>
      <c r="N34523" s="50"/>
      <c r="O34523" s="50"/>
      <c r="P34523" s="50"/>
      <c r="Q34523" s="50" t="s">
        <v>368</v>
      </c>
      <c r="R34523" s="9" t="s">
        <v>368</v>
      </c>
      <c r="S34523" s="50" t="s">
        <v>368</v>
      </c>
      <c r="T34523" s="9" t="s">
        <v>368</v>
      </c>
      <c r="U34523" s="9" t="s">
        <v>368</v>
      </c>
    </row>
    <row r="34524">
      <c r="F34524" s="9"/>
      <c r="N34524" s="50"/>
      <c r="O34524" s="50"/>
      <c r="P34524" s="50"/>
      <c r="Q34524" s="50" t="s">
        <v>368</v>
      </c>
      <c r="R34524" s="9" t="s">
        <v>368</v>
      </c>
      <c r="S34524" s="50" t="s">
        <v>368</v>
      </c>
      <c r="T34524" s="9" t="s">
        <v>368</v>
      </c>
      <c r="U34524" s="9" t="s">
        <v>368</v>
      </c>
    </row>
    <row r="34525">
      <c r="F34525" s="9"/>
      <c r="N34525" s="50"/>
      <c r="O34525" s="50"/>
      <c r="P34525" s="50"/>
      <c r="Q34525" s="50" t="s">
        <v>368</v>
      </c>
      <c r="R34525" s="9" t="s">
        <v>368</v>
      </c>
      <c r="S34525" s="50" t="s">
        <v>368</v>
      </c>
      <c r="T34525" s="9" t="s">
        <v>368</v>
      </c>
      <c r="U34525" s="9" t="s">
        <v>368</v>
      </c>
    </row>
    <row r="34526">
      <c r="F34526" s="9"/>
      <c r="N34526" s="50"/>
      <c r="O34526" s="50"/>
      <c r="P34526" s="50"/>
      <c r="Q34526" s="50" t="s">
        <v>368</v>
      </c>
      <c r="R34526" s="9" t="s">
        <v>368</v>
      </c>
      <c r="S34526" s="50" t="s">
        <v>368</v>
      </c>
      <c r="T34526" s="9" t="s">
        <v>368</v>
      </c>
      <c r="U34526" s="9" t="s">
        <v>368</v>
      </c>
    </row>
    <row r="34527">
      <c r="F34527" s="9"/>
      <c r="N34527" s="50"/>
      <c r="O34527" s="50"/>
      <c r="P34527" s="50"/>
      <c r="Q34527" s="50" t="s">
        <v>368</v>
      </c>
      <c r="R34527" s="9" t="s">
        <v>368</v>
      </c>
      <c r="S34527" s="50" t="s">
        <v>368</v>
      </c>
      <c r="T34527" s="9" t="s">
        <v>368</v>
      </c>
      <c r="U34527" s="9" t="s">
        <v>368</v>
      </c>
    </row>
    <row r="34528">
      <c r="F34528" s="9"/>
      <c r="N34528" s="50"/>
      <c r="O34528" s="50"/>
      <c r="P34528" s="50"/>
      <c r="Q34528" s="50" t="s">
        <v>368</v>
      </c>
      <c r="R34528" s="9" t="s">
        <v>368</v>
      </c>
      <c r="S34528" s="50" t="s">
        <v>368</v>
      </c>
      <c r="T34528" s="9" t="s">
        <v>368</v>
      </c>
      <c r="U34528" s="9" t="s">
        <v>368</v>
      </c>
    </row>
    <row r="34529">
      <c r="F34529" s="9"/>
      <c r="N34529" s="50"/>
      <c r="O34529" s="50"/>
      <c r="P34529" s="50"/>
      <c r="Q34529" s="50" t="s">
        <v>368</v>
      </c>
      <c r="R34529" s="9" t="s">
        <v>368</v>
      </c>
      <c r="S34529" s="50" t="s">
        <v>368</v>
      </c>
      <c r="T34529" s="9" t="s">
        <v>368</v>
      </c>
      <c r="U34529" s="9" t="s">
        <v>368</v>
      </c>
    </row>
    <row r="34530">
      <c r="F34530" s="9"/>
      <c r="N34530" s="50"/>
      <c r="O34530" s="50"/>
      <c r="P34530" s="50"/>
      <c r="Q34530" s="50" t="s">
        <v>368</v>
      </c>
      <c r="R34530" s="9" t="s">
        <v>368</v>
      </c>
      <c r="S34530" s="50" t="s">
        <v>368</v>
      </c>
      <c r="T34530" s="9" t="s">
        <v>368</v>
      </c>
      <c r="U34530" s="9" t="s">
        <v>368</v>
      </c>
    </row>
    <row r="34531">
      <c r="F34531" s="9"/>
      <c r="N34531" s="50"/>
      <c r="O34531" s="50"/>
      <c r="P34531" s="50"/>
      <c r="Q34531" s="50" t="s">
        <v>368</v>
      </c>
      <c r="R34531" s="9" t="s">
        <v>368</v>
      </c>
      <c r="S34531" s="50" t="s">
        <v>368</v>
      </c>
      <c r="T34531" s="9" t="s">
        <v>368</v>
      </c>
      <c r="U34531" s="9" t="s">
        <v>368</v>
      </c>
    </row>
    <row r="34532">
      <c r="F34532" s="9"/>
      <c r="N34532" s="50"/>
      <c r="O34532" s="50"/>
      <c r="P34532" s="50"/>
      <c r="Q34532" s="50" t="s">
        <v>368</v>
      </c>
      <c r="R34532" s="9" t="s">
        <v>368</v>
      </c>
      <c r="S34532" s="50" t="s">
        <v>368</v>
      </c>
      <c r="T34532" s="9" t="s">
        <v>368</v>
      </c>
      <c r="U34532" s="9" t="s">
        <v>368</v>
      </c>
    </row>
    <row r="34533">
      <c r="F34533" s="9"/>
      <c r="N34533" s="50"/>
      <c r="O34533" s="50"/>
      <c r="P34533" s="50"/>
      <c r="Q34533" s="50" t="s">
        <v>368</v>
      </c>
      <c r="R34533" s="9" t="s">
        <v>368</v>
      </c>
      <c r="S34533" s="50" t="s">
        <v>368</v>
      </c>
      <c r="T34533" s="9" t="s">
        <v>368</v>
      </c>
      <c r="U34533" s="9" t="s">
        <v>368</v>
      </c>
    </row>
    <row r="34534">
      <c r="F34534" s="9"/>
      <c r="N34534" s="50"/>
      <c r="O34534" s="50"/>
      <c r="P34534" s="50"/>
      <c r="Q34534" s="50" t="s">
        <v>368</v>
      </c>
      <c r="R34534" s="9" t="s">
        <v>368</v>
      </c>
      <c r="S34534" s="50" t="s">
        <v>368</v>
      </c>
      <c r="T34534" s="9" t="s">
        <v>368</v>
      </c>
      <c r="U34534" s="9" t="s">
        <v>368</v>
      </c>
    </row>
    <row r="34535">
      <c r="F34535" s="9"/>
      <c r="N34535" s="50"/>
      <c r="O34535" s="50"/>
      <c r="P34535" s="50"/>
      <c r="Q34535" s="50" t="s">
        <v>368</v>
      </c>
      <c r="R34535" s="9" t="s">
        <v>368</v>
      </c>
      <c r="S34535" s="50" t="s">
        <v>368</v>
      </c>
      <c r="T34535" s="9" t="s">
        <v>368</v>
      </c>
      <c r="U34535" s="9" t="s">
        <v>368</v>
      </c>
    </row>
    <row r="34536">
      <c r="F34536" s="9"/>
      <c r="N34536" s="50"/>
      <c r="O34536" s="50"/>
      <c r="P34536" s="50"/>
      <c r="Q34536" s="50" t="s">
        <v>368</v>
      </c>
      <c r="R34536" s="9" t="s">
        <v>368</v>
      </c>
      <c r="S34536" s="50" t="s">
        <v>368</v>
      </c>
      <c r="T34536" s="9" t="s">
        <v>368</v>
      </c>
      <c r="U34536" s="9" t="s">
        <v>368</v>
      </c>
    </row>
    <row r="34537">
      <c r="F34537" s="9"/>
      <c r="N34537" s="50"/>
      <c r="O34537" s="50"/>
      <c r="P34537" s="50"/>
      <c r="Q34537" s="50" t="s">
        <v>368</v>
      </c>
      <c r="R34537" s="9" t="s">
        <v>368</v>
      </c>
      <c r="S34537" s="50" t="s">
        <v>368</v>
      </c>
      <c r="T34537" s="9" t="s">
        <v>368</v>
      </c>
      <c r="U34537" s="9" t="s">
        <v>368</v>
      </c>
    </row>
    <row r="34538">
      <c r="F34538" s="9"/>
      <c r="N34538" s="50"/>
      <c r="O34538" s="50"/>
      <c r="P34538" s="50"/>
      <c r="Q34538" s="50" t="s">
        <v>368</v>
      </c>
      <c r="R34538" s="9" t="s">
        <v>368</v>
      </c>
      <c r="S34538" s="50" t="s">
        <v>368</v>
      </c>
      <c r="T34538" s="9" t="s">
        <v>368</v>
      </c>
      <c r="U34538" s="9" t="s">
        <v>368</v>
      </c>
    </row>
    <row r="34539">
      <c r="F34539" s="9"/>
      <c r="N34539" s="50"/>
      <c r="O34539" s="50"/>
      <c r="P34539" s="50"/>
      <c r="Q34539" s="50" t="s">
        <v>368</v>
      </c>
      <c r="R34539" s="9" t="s">
        <v>368</v>
      </c>
      <c r="S34539" s="50" t="s">
        <v>368</v>
      </c>
      <c r="T34539" s="9" t="s">
        <v>368</v>
      </c>
      <c r="U34539" s="9" t="s">
        <v>368</v>
      </c>
    </row>
    <row r="34540">
      <c r="F34540" s="9"/>
      <c r="N34540" s="50"/>
      <c r="O34540" s="50"/>
      <c r="P34540" s="50"/>
      <c r="Q34540" s="50" t="s">
        <v>368</v>
      </c>
      <c r="R34540" s="9" t="s">
        <v>368</v>
      </c>
      <c r="S34540" s="50" t="s">
        <v>368</v>
      </c>
      <c r="T34540" s="9" t="s">
        <v>368</v>
      </c>
      <c r="U34540" s="9" t="s">
        <v>368</v>
      </c>
    </row>
    <row r="34541">
      <c r="F34541" s="9"/>
      <c r="N34541" s="50"/>
      <c r="O34541" s="50"/>
      <c r="P34541" s="50"/>
      <c r="Q34541" s="50" t="s">
        <v>368</v>
      </c>
      <c r="R34541" s="9" t="s">
        <v>368</v>
      </c>
      <c r="S34541" s="50" t="s">
        <v>368</v>
      </c>
      <c r="T34541" s="9" t="s">
        <v>368</v>
      </c>
      <c r="U34541" s="9" t="s">
        <v>368</v>
      </c>
    </row>
    <row r="34542">
      <c r="F34542" s="9"/>
      <c r="N34542" s="50"/>
      <c r="O34542" s="50"/>
      <c r="P34542" s="50"/>
      <c r="Q34542" s="50" t="s">
        <v>368</v>
      </c>
      <c r="R34542" s="9" t="s">
        <v>368</v>
      </c>
      <c r="S34542" s="50" t="s">
        <v>368</v>
      </c>
      <c r="T34542" s="9" t="s">
        <v>368</v>
      </c>
      <c r="U34542" s="9" t="s">
        <v>368</v>
      </c>
    </row>
    <row r="34543">
      <c r="F34543" s="9"/>
      <c r="N34543" s="50"/>
      <c r="O34543" s="50"/>
      <c r="P34543" s="50"/>
      <c r="Q34543" s="50" t="s">
        <v>368</v>
      </c>
      <c r="R34543" s="9" t="s">
        <v>368</v>
      </c>
      <c r="S34543" s="50" t="s">
        <v>368</v>
      </c>
      <c r="T34543" s="9" t="s">
        <v>368</v>
      </c>
      <c r="U34543" s="9" t="s">
        <v>368</v>
      </c>
    </row>
    <row r="34544">
      <c r="F34544" s="9"/>
      <c r="N34544" s="50"/>
      <c r="O34544" s="50"/>
      <c r="P34544" s="50"/>
      <c r="Q34544" s="50" t="s">
        <v>368</v>
      </c>
      <c r="R34544" s="9" t="s">
        <v>368</v>
      </c>
      <c r="S34544" s="50" t="s">
        <v>368</v>
      </c>
      <c r="T34544" s="9" t="s">
        <v>368</v>
      </c>
      <c r="U34544" s="9" t="s">
        <v>368</v>
      </c>
    </row>
    <row r="34545">
      <c r="F34545" s="9"/>
      <c r="N34545" s="50"/>
      <c r="O34545" s="50"/>
      <c r="P34545" s="50"/>
      <c r="Q34545" s="50" t="s">
        <v>368</v>
      </c>
      <c r="R34545" s="9" t="s">
        <v>368</v>
      </c>
      <c r="S34545" s="50" t="s">
        <v>368</v>
      </c>
      <c r="T34545" s="9" t="s">
        <v>368</v>
      </c>
      <c r="U34545" s="9" t="s">
        <v>368</v>
      </c>
    </row>
    <row r="34546">
      <c r="F34546" s="9"/>
      <c r="N34546" s="50"/>
      <c r="O34546" s="50"/>
      <c r="P34546" s="50"/>
      <c r="Q34546" s="50" t="s">
        <v>368</v>
      </c>
      <c r="R34546" s="9" t="s">
        <v>368</v>
      </c>
      <c r="S34546" s="50" t="s">
        <v>368</v>
      </c>
      <c r="T34546" s="9" t="s">
        <v>368</v>
      </c>
      <c r="U34546" s="9" t="s">
        <v>368</v>
      </c>
    </row>
    <row r="34547">
      <c r="F34547" s="9"/>
      <c r="N34547" s="50"/>
      <c r="O34547" s="50"/>
      <c r="P34547" s="50"/>
      <c r="Q34547" s="50" t="s">
        <v>368</v>
      </c>
      <c r="R34547" s="9" t="s">
        <v>368</v>
      </c>
      <c r="S34547" s="50" t="s">
        <v>368</v>
      </c>
      <c r="T34547" s="9" t="s">
        <v>368</v>
      </c>
      <c r="U34547" s="9" t="s">
        <v>368</v>
      </c>
    </row>
    <row r="34548">
      <c r="F34548" s="9"/>
      <c r="N34548" s="50"/>
      <c r="O34548" s="50"/>
      <c r="P34548" s="50"/>
      <c r="Q34548" s="50" t="s">
        <v>368</v>
      </c>
      <c r="R34548" s="9" t="s">
        <v>368</v>
      </c>
      <c r="S34548" s="50" t="s">
        <v>368</v>
      </c>
      <c r="T34548" s="9" t="s">
        <v>368</v>
      </c>
      <c r="U34548" s="9" t="s">
        <v>368</v>
      </c>
    </row>
    <row r="34549">
      <c r="F34549" s="9"/>
      <c r="N34549" s="50"/>
      <c r="O34549" s="50"/>
      <c r="P34549" s="50"/>
      <c r="Q34549" s="50" t="s">
        <v>368</v>
      </c>
      <c r="R34549" s="9" t="s">
        <v>368</v>
      </c>
      <c r="S34549" s="50" t="s">
        <v>368</v>
      </c>
      <c r="T34549" s="9" t="s">
        <v>368</v>
      </c>
      <c r="U34549" s="9" t="s">
        <v>368</v>
      </c>
    </row>
    <row r="34550">
      <c r="F34550" s="9"/>
      <c r="N34550" s="50"/>
      <c r="O34550" s="50"/>
      <c r="P34550" s="50"/>
      <c r="Q34550" s="50" t="s">
        <v>368</v>
      </c>
      <c r="R34550" s="9" t="s">
        <v>368</v>
      </c>
      <c r="S34550" s="50" t="s">
        <v>368</v>
      </c>
      <c r="T34550" s="9" t="s">
        <v>368</v>
      </c>
      <c r="U34550" s="9" t="s">
        <v>368</v>
      </c>
    </row>
    <row r="34551">
      <c r="F34551" s="9"/>
      <c r="N34551" s="50"/>
      <c r="O34551" s="50"/>
      <c r="P34551" s="50"/>
      <c r="Q34551" s="50" t="s">
        <v>368</v>
      </c>
      <c r="R34551" s="9" t="s">
        <v>368</v>
      </c>
      <c r="S34551" s="50" t="s">
        <v>368</v>
      </c>
      <c r="T34551" s="9" t="s">
        <v>368</v>
      </c>
      <c r="U34551" s="9" t="s">
        <v>368</v>
      </c>
    </row>
    <row r="34552">
      <c r="F34552" s="9"/>
      <c r="N34552" s="50"/>
      <c r="O34552" s="50"/>
      <c r="P34552" s="50"/>
      <c r="Q34552" s="50" t="s">
        <v>368</v>
      </c>
      <c r="R34552" s="9" t="s">
        <v>368</v>
      </c>
      <c r="S34552" s="50" t="s">
        <v>368</v>
      </c>
      <c r="T34552" s="9" t="s">
        <v>368</v>
      </c>
      <c r="U34552" s="9" t="s">
        <v>368</v>
      </c>
    </row>
    <row r="34553">
      <c r="F34553" s="9"/>
      <c r="N34553" s="50"/>
      <c r="O34553" s="50"/>
      <c r="P34553" s="50"/>
      <c r="Q34553" s="50" t="s">
        <v>368</v>
      </c>
      <c r="R34553" s="9" t="s">
        <v>368</v>
      </c>
      <c r="S34553" s="50" t="s">
        <v>368</v>
      </c>
      <c r="T34553" s="9" t="s">
        <v>368</v>
      </c>
      <c r="U34553" s="9" t="s">
        <v>368</v>
      </c>
    </row>
    <row r="34554">
      <c r="F34554" s="9"/>
      <c r="N34554" s="50"/>
      <c r="O34554" s="50"/>
      <c r="P34554" s="50"/>
      <c r="Q34554" s="50" t="s">
        <v>368</v>
      </c>
      <c r="R34554" s="9" t="s">
        <v>368</v>
      </c>
      <c r="S34554" s="50" t="s">
        <v>368</v>
      </c>
      <c r="T34554" s="9" t="s">
        <v>368</v>
      </c>
      <c r="U34554" s="9" t="s">
        <v>368</v>
      </c>
    </row>
    <row r="34555">
      <c r="F34555" s="9"/>
      <c r="N34555" s="50"/>
      <c r="O34555" s="50"/>
      <c r="P34555" s="50"/>
      <c r="Q34555" s="50" t="s">
        <v>368</v>
      </c>
      <c r="R34555" s="9" t="s">
        <v>368</v>
      </c>
      <c r="S34555" s="50" t="s">
        <v>368</v>
      </c>
      <c r="T34555" s="9" t="s">
        <v>368</v>
      </c>
      <c r="U34555" s="9" t="s">
        <v>368</v>
      </c>
    </row>
    <row r="34556">
      <c r="F34556" s="9"/>
      <c r="N34556" s="50"/>
      <c r="O34556" s="50"/>
      <c r="P34556" s="50"/>
      <c r="Q34556" s="50" t="s">
        <v>368</v>
      </c>
      <c r="R34556" s="9" t="s">
        <v>368</v>
      </c>
      <c r="S34556" s="50" t="s">
        <v>368</v>
      </c>
      <c r="T34556" s="9" t="s">
        <v>368</v>
      </c>
      <c r="U34556" s="9" t="s">
        <v>368</v>
      </c>
    </row>
    <row r="34557">
      <c r="F34557" s="9"/>
      <c r="N34557" s="50"/>
      <c r="O34557" s="50"/>
      <c r="P34557" s="50"/>
      <c r="Q34557" s="50" t="s">
        <v>368</v>
      </c>
      <c r="R34557" s="9" t="s">
        <v>368</v>
      </c>
      <c r="S34557" s="50" t="s">
        <v>368</v>
      </c>
      <c r="T34557" s="9" t="s">
        <v>368</v>
      </c>
      <c r="U34557" s="9" t="s">
        <v>368</v>
      </c>
    </row>
    <row r="34558">
      <c r="F34558" s="9"/>
      <c r="N34558" s="50"/>
      <c r="O34558" s="50"/>
      <c r="P34558" s="50"/>
      <c r="Q34558" s="50" t="s">
        <v>368</v>
      </c>
      <c r="R34558" s="9" t="s">
        <v>368</v>
      </c>
      <c r="S34558" s="50" t="s">
        <v>368</v>
      </c>
      <c r="T34558" s="9" t="s">
        <v>368</v>
      </c>
      <c r="U34558" s="9" t="s">
        <v>368</v>
      </c>
    </row>
    <row r="34559">
      <c r="F34559" s="9"/>
      <c r="N34559" s="50"/>
      <c r="O34559" s="50"/>
      <c r="P34559" s="50"/>
      <c r="Q34559" s="50" t="s">
        <v>368</v>
      </c>
      <c r="R34559" s="9" t="s">
        <v>368</v>
      </c>
      <c r="S34559" s="50" t="s">
        <v>368</v>
      </c>
      <c r="T34559" s="9" t="s">
        <v>368</v>
      </c>
      <c r="U34559" s="9" t="s">
        <v>368</v>
      </c>
    </row>
    <row r="34560">
      <c r="F34560" s="9"/>
      <c r="N34560" s="50"/>
      <c r="O34560" s="50"/>
      <c r="P34560" s="50"/>
      <c r="Q34560" s="50" t="s">
        <v>368</v>
      </c>
      <c r="R34560" s="9" t="s">
        <v>368</v>
      </c>
      <c r="S34560" s="50" t="s">
        <v>368</v>
      </c>
      <c r="T34560" s="9" t="s">
        <v>368</v>
      </c>
      <c r="U34560" s="9" t="s">
        <v>368</v>
      </c>
    </row>
    <row r="34561">
      <c r="F34561" s="9"/>
      <c r="N34561" s="50"/>
      <c r="O34561" s="50"/>
      <c r="P34561" s="50"/>
      <c r="Q34561" s="50" t="s">
        <v>368</v>
      </c>
      <c r="R34561" s="9" t="s">
        <v>368</v>
      </c>
      <c r="S34561" s="50" t="s">
        <v>368</v>
      </c>
      <c r="T34561" s="9" t="s">
        <v>368</v>
      </c>
      <c r="U34561" s="9" t="s">
        <v>368</v>
      </c>
    </row>
    <row r="34562">
      <c r="F34562" s="9"/>
      <c r="N34562" s="50"/>
      <c r="O34562" s="50"/>
      <c r="P34562" s="50"/>
      <c r="Q34562" s="50" t="s">
        <v>368</v>
      </c>
      <c r="R34562" s="9" t="s">
        <v>368</v>
      </c>
      <c r="S34562" s="50" t="s">
        <v>368</v>
      </c>
      <c r="T34562" s="9" t="s">
        <v>368</v>
      </c>
      <c r="U34562" s="9" t="s">
        <v>368</v>
      </c>
    </row>
    <row r="34563">
      <c r="F34563" s="9"/>
      <c r="N34563" s="50"/>
      <c r="O34563" s="50"/>
      <c r="P34563" s="50"/>
      <c r="Q34563" s="50" t="s">
        <v>368</v>
      </c>
      <c r="R34563" s="9" t="s">
        <v>368</v>
      </c>
      <c r="S34563" s="50" t="s">
        <v>368</v>
      </c>
      <c r="T34563" s="9" t="s">
        <v>368</v>
      </c>
      <c r="U34563" s="9" t="s">
        <v>368</v>
      </c>
    </row>
    <row r="34564">
      <c r="F34564" s="9"/>
      <c r="N34564" s="50"/>
      <c r="O34564" s="50"/>
      <c r="P34564" s="50"/>
      <c r="Q34564" s="50" t="s">
        <v>368</v>
      </c>
      <c r="R34564" s="9" t="s">
        <v>368</v>
      </c>
      <c r="S34564" s="50" t="s">
        <v>368</v>
      </c>
      <c r="T34564" s="9" t="s">
        <v>368</v>
      </c>
      <c r="U34564" s="9" t="s">
        <v>368</v>
      </c>
    </row>
    <row r="34565">
      <c r="F34565" s="9"/>
      <c r="N34565" s="50"/>
      <c r="O34565" s="50"/>
      <c r="P34565" s="50"/>
      <c r="Q34565" s="50" t="s">
        <v>368</v>
      </c>
      <c r="R34565" s="9" t="s">
        <v>368</v>
      </c>
      <c r="S34565" s="50" t="s">
        <v>368</v>
      </c>
      <c r="T34565" s="9" t="s">
        <v>368</v>
      </c>
      <c r="U34565" s="9" t="s">
        <v>368</v>
      </c>
    </row>
    <row r="34566">
      <c r="F34566" s="9"/>
      <c r="N34566" s="50"/>
      <c r="O34566" s="50"/>
      <c r="P34566" s="50"/>
      <c r="Q34566" s="50" t="s">
        <v>368</v>
      </c>
      <c r="R34566" s="9" t="s">
        <v>368</v>
      </c>
      <c r="S34566" s="50" t="s">
        <v>368</v>
      </c>
      <c r="T34566" s="9" t="s">
        <v>368</v>
      </c>
      <c r="U34566" s="9" t="s">
        <v>368</v>
      </c>
    </row>
    <row r="34567">
      <c r="F34567" s="9"/>
      <c r="N34567" s="50"/>
      <c r="O34567" s="50"/>
      <c r="P34567" s="50"/>
      <c r="Q34567" s="50" t="s">
        <v>368</v>
      </c>
      <c r="R34567" s="9" t="s">
        <v>368</v>
      </c>
      <c r="S34567" s="50" t="s">
        <v>368</v>
      </c>
      <c r="T34567" s="9" t="s">
        <v>368</v>
      </c>
      <c r="U34567" s="9" t="s">
        <v>368</v>
      </c>
    </row>
    <row r="34568">
      <c r="F34568" s="9"/>
      <c r="N34568" s="50"/>
      <c r="O34568" s="50"/>
      <c r="P34568" s="50"/>
      <c r="Q34568" s="50" t="s">
        <v>368</v>
      </c>
      <c r="R34568" s="9" t="s">
        <v>368</v>
      </c>
      <c r="S34568" s="50" t="s">
        <v>368</v>
      </c>
      <c r="T34568" s="9" t="s">
        <v>368</v>
      </c>
      <c r="U34568" s="9" t="s">
        <v>368</v>
      </c>
    </row>
    <row r="34569">
      <c r="F34569" s="9"/>
      <c r="N34569" s="50"/>
      <c r="O34569" s="50"/>
      <c r="P34569" s="50"/>
      <c r="Q34569" s="50" t="s">
        <v>368</v>
      </c>
      <c r="R34569" s="9" t="s">
        <v>368</v>
      </c>
      <c r="S34569" s="50" t="s">
        <v>368</v>
      </c>
      <c r="T34569" s="9" t="s">
        <v>368</v>
      </c>
      <c r="U34569" s="9" t="s">
        <v>368</v>
      </c>
    </row>
    <row r="34570">
      <c r="F34570" s="9"/>
      <c r="N34570" s="50"/>
      <c r="O34570" s="50"/>
      <c r="P34570" s="50"/>
      <c r="Q34570" s="50" t="s">
        <v>368</v>
      </c>
      <c r="R34570" s="9" t="s">
        <v>368</v>
      </c>
      <c r="S34570" s="50" t="s">
        <v>368</v>
      </c>
      <c r="T34570" s="9" t="s">
        <v>368</v>
      </c>
      <c r="U34570" s="9" t="s">
        <v>368</v>
      </c>
    </row>
    <row r="34571">
      <c r="F34571" s="9"/>
      <c r="N34571" s="50"/>
      <c r="O34571" s="50"/>
      <c r="P34571" s="50"/>
      <c r="Q34571" s="50" t="s">
        <v>368</v>
      </c>
      <c r="R34571" s="9" t="s">
        <v>368</v>
      </c>
      <c r="S34571" s="50" t="s">
        <v>368</v>
      </c>
      <c r="T34571" s="9" t="s">
        <v>368</v>
      </c>
      <c r="U34571" s="9" t="s">
        <v>368</v>
      </c>
    </row>
    <row r="34572">
      <c r="F34572" s="9"/>
      <c r="N34572" s="50"/>
      <c r="O34572" s="50"/>
      <c r="P34572" s="50"/>
      <c r="Q34572" s="50" t="s">
        <v>368</v>
      </c>
      <c r="R34572" s="9" t="s">
        <v>368</v>
      </c>
      <c r="S34572" s="50" t="s">
        <v>368</v>
      </c>
      <c r="T34572" s="9" t="s">
        <v>368</v>
      </c>
      <c r="U34572" s="9" t="s">
        <v>368</v>
      </c>
    </row>
    <row r="34573">
      <c r="F34573" s="9"/>
      <c r="N34573" s="50"/>
      <c r="O34573" s="50"/>
      <c r="P34573" s="50"/>
      <c r="Q34573" s="50" t="s">
        <v>368</v>
      </c>
      <c r="R34573" s="9" t="s">
        <v>368</v>
      </c>
      <c r="S34573" s="50" t="s">
        <v>368</v>
      </c>
      <c r="T34573" s="9" t="s">
        <v>368</v>
      </c>
      <c r="U34573" s="9" t="s">
        <v>368</v>
      </c>
    </row>
    <row r="34574">
      <c r="F34574" s="9"/>
      <c r="N34574" s="50"/>
      <c r="O34574" s="50"/>
      <c r="P34574" s="50"/>
      <c r="Q34574" s="50" t="s">
        <v>368</v>
      </c>
      <c r="R34574" s="9" t="s">
        <v>368</v>
      </c>
      <c r="S34574" s="50" t="s">
        <v>368</v>
      </c>
      <c r="T34574" s="9" t="s">
        <v>368</v>
      </c>
      <c r="U34574" s="9" t="s">
        <v>368</v>
      </c>
    </row>
    <row r="34575">
      <c r="F34575" s="9"/>
      <c r="N34575" s="50"/>
      <c r="O34575" s="50"/>
      <c r="P34575" s="50"/>
      <c r="Q34575" s="50" t="s">
        <v>368</v>
      </c>
      <c r="R34575" s="9" t="s">
        <v>368</v>
      </c>
      <c r="S34575" s="50" t="s">
        <v>368</v>
      </c>
      <c r="T34575" s="9" t="s">
        <v>368</v>
      </c>
      <c r="U34575" s="9" t="s">
        <v>368</v>
      </c>
    </row>
    <row r="34576">
      <c r="F34576" s="9"/>
      <c r="N34576" s="50"/>
      <c r="O34576" s="50"/>
      <c r="P34576" s="50"/>
      <c r="Q34576" s="50" t="s">
        <v>368</v>
      </c>
      <c r="R34576" s="9" t="s">
        <v>368</v>
      </c>
      <c r="S34576" s="50" t="s">
        <v>368</v>
      </c>
      <c r="T34576" s="9" t="s">
        <v>368</v>
      </c>
      <c r="U34576" s="9" t="s">
        <v>368</v>
      </c>
    </row>
    <row r="34577">
      <c r="F34577" s="9"/>
      <c r="N34577" s="50"/>
      <c r="O34577" s="50"/>
      <c r="P34577" s="50"/>
      <c r="Q34577" s="50" t="s">
        <v>368</v>
      </c>
      <c r="R34577" s="9" t="s">
        <v>368</v>
      </c>
      <c r="S34577" s="50" t="s">
        <v>368</v>
      </c>
      <c r="T34577" s="9" t="s">
        <v>368</v>
      </c>
      <c r="U34577" s="9" t="s">
        <v>368</v>
      </c>
    </row>
    <row r="34578">
      <c r="F34578" s="9"/>
      <c r="N34578" s="50"/>
      <c r="O34578" s="50"/>
      <c r="P34578" s="50"/>
      <c r="Q34578" s="50" t="s">
        <v>368</v>
      </c>
      <c r="R34578" s="9" t="s">
        <v>368</v>
      </c>
      <c r="S34578" s="50" t="s">
        <v>368</v>
      </c>
      <c r="T34578" s="9" t="s">
        <v>368</v>
      </c>
      <c r="U34578" s="9" t="s">
        <v>368</v>
      </c>
    </row>
    <row r="34579">
      <c r="F34579" s="9"/>
      <c r="N34579" s="50"/>
      <c r="O34579" s="50"/>
      <c r="P34579" s="50"/>
      <c r="Q34579" s="50" t="s">
        <v>368</v>
      </c>
      <c r="R34579" s="9" t="s">
        <v>368</v>
      </c>
      <c r="S34579" s="50" t="s">
        <v>368</v>
      </c>
      <c r="T34579" s="9" t="s">
        <v>368</v>
      </c>
      <c r="U34579" s="9" t="s">
        <v>368</v>
      </c>
    </row>
    <row r="34580">
      <c r="F34580" s="9"/>
      <c r="N34580" s="50"/>
      <c r="O34580" s="50"/>
      <c r="P34580" s="50"/>
      <c r="Q34580" s="50" t="s">
        <v>368</v>
      </c>
      <c r="R34580" s="9" t="s">
        <v>368</v>
      </c>
      <c r="S34580" s="50" t="s">
        <v>368</v>
      </c>
      <c r="T34580" s="9" t="s">
        <v>368</v>
      </c>
      <c r="U34580" s="9" t="s">
        <v>368</v>
      </c>
    </row>
    <row r="34581">
      <c r="F34581" s="9"/>
      <c r="N34581" s="50"/>
      <c r="O34581" s="50"/>
      <c r="P34581" s="50"/>
      <c r="Q34581" s="50" t="s">
        <v>368</v>
      </c>
      <c r="R34581" s="9" t="s">
        <v>368</v>
      </c>
      <c r="S34581" s="50" t="s">
        <v>368</v>
      </c>
      <c r="T34581" s="9" t="s">
        <v>368</v>
      </c>
      <c r="U34581" s="9" t="s">
        <v>368</v>
      </c>
    </row>
    <row r="34582">
      <c r="F34582" s="9"/>
      <c r="N34582" s="50"/>
      <c r="O34582" s="50"/>
      <c r="P34582" s="50"/>
      <c r="Q34582" s="50" t="s">
        <v>368</v>
      </c>
      <c r="R34582" s="9" t="s">
        <v>368</v>
      </c>
      <c r="S34582" s="50" t="s">
        <v>368</v>
      </c>
      <c r="T34582" s="9" t="s">
        <v>368</v>
      </c>
      <c r="U34582" s="9" t="s">
        <v>368</v>
      </c>
    </row>
    <row r="34583">
      <c r="F34583" s="9"/>
      <c r="N34583" s="50"/>
      <c r="O34583" s="50"/>
      <c r="P34583" s="50"/>
      <c r="Q34583" s="50" t="s">
        <v>368</v>
      </c>
      <c r="R34583" s="9" t="s">
        <v>368</v>
      </c>
      <c r="S34583" s="50" t="s">
        <v>368</v>
      </c>
      <c r="T34583" s="9" t="s">
        <v>368</v>
      </c>
      <c r="U34583" s="9" t="s">
        <v>368</v>
      </c>
    </row>
    <row r="34584">
      <c r="F34584" s="9"/>
      <c r="N34584" s="50"/>
      <c r="O34584" s="50"/>
      <c r="P34584" s="50"/>
      <c r="Q34584" s="50" t="s">
        <v>368</v>
      </c>
      <c r="R34584" s="9" t="s">
        <v>368</v>
      </c>
      <c r="S34584" s="50" t="s">
        <v>368</v>
      </c>
      <c r="T34584" s="9" t="s">
        <v>368</v>
      </c>
      <c r="U34584" s="9" t="s">
        <v>368</v>
      </c>
    </row>
    <row r="34585">
      <c r="F34585" s="9"/>
      <c r="N34585" s="50"/>
      <c r="O34585" s="50"/>
      <c r="P34585" s="50"/>
      <c r="Q34585" s="50" t="s">
        <v>368</v>
      </c>
      <c r="R34585" s="9" t="s">
        <v>368</v>
      </c>
      <c r="S34585" s="50" t="s">
        <v>368</v>
      </c>
      <c r="T34585" s="9" t="s">
        <v>368</v>
      </c>
      <c r="U34585" s="9" t="s">
        <v>368</v>
      </c>
    </row>
    <row r="34586">
      <c r="F34586" s="9"/>
      <c r="N34586" s="50"/>
      <c r="O34586" s="50"/>
      <c r="P34586" s="50"/>
      <c r="Q34586" s="50" t="s">
        <v>368</v>
      </c>
      <c r="R34586" s="9" t="s">
        <v>368</v>
      </c>
      <c r="S34586" s="50" t="s">
        <v>368</v>
      </c>
      <c r="T34586" s="9" t="s">
        <v>368</v>
      </c>
      <c r="U34586" s="9" t="s">
        <v>368</v>
      </c>
    </row>
    <row r="34587">
      <c r="F34587" s="9"/>
      <c r="N34587" s="50"/>
      <c r="O34587" s="50"/>
      <c r="P34587" s="50"/>
      <c r="Q34587" s="50" t="s">
        <v>368</v>
      </c>
      <c r="R34587" s="9" t="s">
        <v>368</v>
      </c>
      <c r="S34587" s="50" t="s">
        <v>368</v>
      </c>
      <c r="T34587" s="9" t="s">
        <v>368</v>
      </c>
      <c r="U34587" s="9" t="s">
        <v>368</v>
      </c>
    </row>
    <row r="34588">
      <c r="F34588" s="9"/>
      <c r="N34588" s="50"/>
      <c r="O34588" s="50"/>
      <c r="P34588" s="50"/>
      <c r="Q34588" s="50" t="s">
        <v>368</v>
      </c>
      <c r="R34588" s="9" t="s">
        <v>368</v>
      </c>
      <c r="S34588" s="50" t="s">
        <v>368</v>
      </c>
      <c r="T34588" s="9" t="s">
        <v>368</v>
      </c>
      <c r="U34588" s="9" t="s">
        <v>368</v>
      </c>
    </row>
    <row r="34589">
      <c r="F34589" s="9"/>
      <c r="N34589" s="50"/>
      <c r="O34589" s="50"/>
      <c r="P34589" s="50"/>
      <c r="Q34589" s="50" t="s">
        <v>368</v>
      </c>
      <c r="R34589" s="9" t="s">
        <v>368</v>
      </c>
      <c r="S34589" s="50" t="s">
        <v>368</v>
      </c>
      <c r="T34589" s="9" t="s">
        <v>368</v>
      </c>
      <c r="U34589" s="9" t="s">
        <v>368</v>
      </c>
    </row>
    <row r="34590">
      <c r="F34590" s="9"/>
      <c r="N34590" s="50"/>
      <c r="O34590" s="50"/>
      <c r="P34590" s="50"/>
      <c r="Q34590" s="50" t="s">
        <v>368</v>
      </c>
      <c r="R34590" s="9" t="s">
        <v>368</v>
      </c>
      <c r="S34590" s="50" t="s">
        <v>368</v>
      </c>
      <c r="T34590" s="9" t="s">
        <v>368</v>
      </c>
      <c r="U34590" s="9" t="s">
        <v>368</v>
      </c>
    </row>
    <row r="34591">
      <c r="F34591" s="9"/>
      <c r="N34591" s="50"/>
      <c r="O34591" s="50"/>
      <c r="P34591" s="50"/>
      <c r="Q34591" s="50" t="s">
        <v>368</v>
      </c>
      <c r="R34591" s="9" t="s">
        <v>368</v>
      </c>
      <c r="S34591" s="50" t="s">
        <v>368</v>
      </c>
      <c r="T34591" s="9" t="s">
        <v>368</v>
      </c>
      <c r="U34591" s="9" t="s">
        <v>368</v>
      </c>
    </row>
    <row r="34592">
      <c r="F34592" s="9"/>
      <c r="N34592" s="50"/>
      <c r="O34592" s="50"/>
      <c r="P34592" s="50"/>
      <c r="Q34592" s="50" t="s">
        <v>368</v>
      </c>
      <c r="R34592" s="9" t="s">
        <v>368</v>
      </c>
      <c r="S34592" s="50" t="s">
        <v>368</v>
      </c>
      <c r="T34592" s="9" t="s">
        <v>368</v>
      </c>
      <c r="U34592" s="9" t="s">
        <v>368</v>
      </c>
    </row>
    <row r="34593">
      <c r="F34593" s="9"/>
      <c r="N34593" s="50"/>
      <c r="O34593" s="50"/>
      <c r="P34593" s="50"/>
      <c r="Q34593" s="50" t="s">
        <v>368</v>
      </c>
      <c r="R34593" s="9" t="s">
        <v>368</v>
      </c>
      <c r="S34593" s="50" t="s">
        <v>368</v>
      </c>
      <c r="T34593" s="9" t="s">
        <v>368</v>
      </c>
      <c r="U34593" s="9" t="s">
        <v>368</v>
      </c>
    </row>
    <row r="34594">
      <c r="F34594" s="9"/>
      <c r="N34594" s="50"/>
      <c r="O34594" s="50"/>
      <c r="P34594" s="50"/>
      <c r="Q34594" s="50" t="s">
        <v>368</v>
      </c>
      <c r="R34594" s="9" t="s">
        <v>368</v>
      </c>
      <c r="S34594" s="50" t="s">
        <v>368</v>
      </c>
      <c r="T34594" s="9" t="s">
        <v>368</v>
      </c>
      <c r="U34594" s="9" t="s">
        <v>368</v>
      </c>
    </row>
    <row r="34595">
      <c r="F34595" s="9"/>
      <c r="N34595" s="50"/>
      <c r="O34595" s="50"/>
      <c r="P34595" s="50"/>
      <c r="Q34595" s="50" t="s">
        <v>368</v>
      </c>
      <c r="R34595" s="9" t="s">
        <v>368</v>
      </c>
      <c r="S34595" s="50" t="s">
        <v>368</v>
      </c>
      <c r="T34595" s="9" t="s">
        <v>368</v>
      </c>
      <c r="U34595" s="9" t="s">
        <v>368</v>
      </c>
    </row>
    <row r="34596">
      <c r="F34596" s="9"/>
      <c r="N34596" s="50"/>
      <c r="O34596" s="50"/>
      <c r="P34596" s="50"/>
      <c r="Q34596" s="50" t="s">
        <v>368</v>
      </c>
      <c r="R34596" s="9" t="s">
        <v>368</v>
      </c>
      <c r="S34596" s="50" t="s">
        <v>368</v>
      </c>
      <c r="T34596" s="9" t="s">
        <v>368</v>
      </c>
      <c r="U34596" s="9" t="s">
        <v>368</v>
      </c>
    </row>
    <row r="34597">
      <c r="F34597" s="9"/>
      <c r="N34597" s="50"/>
      <c r="O34597" s="50"/>
      <c r="P34597" s="50"/>
      <c r="Q34597" s="50" t="s">
        <v>368</v>
      </c>
      <c r="R34597" s="9" t="s">
        <v>368</v>
      </c>
      <c r="S34597" s="50" t="s">
        <v>368</v>
      </c>
      <c r="T34597" s="9" t="s">
        <v>368</v>
      </c>
      <c r="U34597" s="9" t="s">
        <v>368</v>
      </c>
    </row>
    <row r="34598">
      <c r="F34598" s="9"/>
      <c r="N34598" s="50"/>
      <c r="O34598" s="50"/>
      <c r="P34598" s="50"/>
      <c r="Q34598" s="50" t="s">
        <v>368</v>
      </c>
      <c r="R34598" s="9" t="s">
        <v>368</v>
      </c>
      <c r="S34598" s="50" t="s">
        <v>368</v>
      </c>
      <c r="T34598" s="9" t="s">
        <v>368</v>
      </c>
      <c r="U34598" s="9" t="s">
        <v>368</v>
      </c>
    </row>
    <row r="34599">
      <c r="F34599" s="9"/>
      <c r="N34599" s="50"/>
      <c r="O34599" s="50"/>
      <c r="P34599" s="50"/>
      <c r="Q34599" s="50" t="s">
        <v>368</v>
      </c>
      <c r="R34599" s="9" t="s">
        <v>368</v>
      </c>
      <c r="S34599" s="50" t="s">
        <v>368</v>
      </c>
      <c r="T34599" s="9" t="s">
        <v>368</v>
      </c>
      <c r="U34599" s="9" t="s">
        <v>368</v>
      </c>
    </row>
    <row r="34600">
      <c r="F34600" s="9"/>
      <c r="N34600" s="50"/>
      <c r="O34600" s="50"/>
      <c r="P34600" s="50"/>
      <c r="Q34600" s="50" t="s">
        <v>368</v>
      </c>
      <c r="R34600" s="9" t="s">
        <v>368</v>
      </c>
      <c r="S34600" s="50" t="s">
        <v>368</v>
      </c>
      <c r="T34600" s="9" t="s">
        <v>368</v>
      </c>
      <c r="U34600" s="9" t="s">
        <v>368</v>
      </c>
    </row>
    <row r="34601">
      <c r="F34601" s="9"/>
      <c r="N34601" s="50"/>
      <c r="O34601" s="50"/>
      <c r="P34601" s="50"/>
      <c r="Q34601" s="50" t="s">
        <v>368</v>
      </c>
      <c r="R34601" s="9" t="s">
        <v>368</v>
      </c>
      <c r="S34601" s="50" t="s">
        <v>368</v>
      </c>
      <c r="T34601" s="9" t="s">
        <v>368</v>
      </c>
      <c r="U34601" s="9" t="s">
        <v>368</v>
      </c>
    </row>
    <row r="34602">
      <c r="F34602" s="9"/>
      <c r="N34602" s="50"/>
      <c r="O34602" s="50"/>
      <c r="P34602" s="50"/>
      <c r="Q34602" s="50" t="s">
        <v>368</v>
      </c>
      <c r="R34602" s="9" t="s">
        <v>368</v>
      </c>
      <c r="S34602" s="50" t="s">
        <v>368</v>
      </c>
      <c r="T34602" s="9" t="s">
        <v>368</v>
      </c>
      <c r="U34602" s="9" t="s">
        <v>368</v>
      </c>
    </row>
    <row r="34603">
      <c r="F34603" s="9"/>
      <c r="N34603" s="50"/>
      <c r="O34603" s="50"/>
      <c r="P34603" s="50"/>
      <c r="Q34603" s="50" t="s">
        <v>368</v>
      </c>
      <c r="R34603" s="9" t="s">
        <v>368</v>
      </c>
      <c r="S34603" s="50" t="s">
        <v>368</v>
      </c>
      <c r="T34603" s="9" t="s">
        <v>368</v>
      </c>
      <c r="U34603" s="9" t="s">
        <v>368</v>
      </c>
    </row>
    <row r="34604">
      <c r="F34604" s="9"/>
      <c r="N34604" s="50"/>
      <c r="O34604" s="50"/>
      <c r="P34604" s="50"/>
      <c r="Q34604" s="50" t="s">
        <v>368</v>
      </c>
      <c r="R34604" s="9" t="s">
        <v>368</v>
      </c>
      <c r="S34604" s="50" t="s">
        <v>368</v>
      </c>
      <c r="T34604" s="9" t="s">
        <v>368</v>
      </c>
      <c r="U34604" s="9" t="s">
        <v>368</v>
      </c>
    </row>
    <row r="34605">
      <c r="F34605" s="9"/>
      <c r="N34605" s="50"/>
      <c r="O34605" s="50"/>
      <c r="P34605" s="50"/>
      <c r="Q34605" s="50" t="s">
        <v>368</v>
      </c>
      <c r="R34605" s="9" t="s">
        <v>368</v>
      </c>
      <c r="S34605" s="50" t="s">
        <v>368</v>
      </c>
      <c r="T34605" s="9" t="s">
        <v>368</v>
      </c>
      <c r="U34605" s="9" t="s">
        <v>368</v>
      </c>
    </row>
    <row r="34606">
      <c r="F34606" s="9"/>
      <c r="N34606" s="50"/>
      <c r="O34606" s="50"/>
      <c r="P34606" s="50"/>
      <c r="Q34606" s="50" t="s">
        <v>368</v>
      </c>
      <c r="R34606" s="9" t="s">
        <v>368</v>
      </c>
      <c r="S34606" s="50" t="s">
        <v>368</v>
      </c>
      <c r="T34606" s="9" t="s">
        <v>368</v>
      </c>
      <c r="U34606" s="9" t="s">
        <v>368</v>
      </c>
    </row>
    <row r="34607">
      <c r="F34607" s="9"/>
      <c r="N34607" s="50"/>
      <c r="O34607" s="50"/>
      <c r="P34607" s="50"/>
      <c r="Q34607" s="50" t="s">
        <v>368</v>
      </c>
      <c r="R34607" s="9" t="s">
        <v>368</v>
      </c>
      <c r="S34607" s="50" t="s">
        <v>368</v>
      </c>
      <c r="T34607" s="9" t="s">
        <v>368</v>
      </c>
      <c r="U34607" s="9" t="s">
        <v>368</v>
      </c>
    </row>
    <row r="34608">
      <c r="F34608" s="9"/>
      <c r="N34608" s="50"/>
      <c r="O34608" s="50"/>
      <c r="P34608" s="50"/>
      <c r="Q34608" s="50" t="s">
        <v>368</v>
      </c>
      <c r="R34608" s="9" t="s">
        <v>368</v>
      </c>
      <c r="S34608" s="50" t="s">
        <v>368</v>
      </c>
      <c r="T34608" s="9" t="s">
        <v>368</v>
      </c>
      <c r="U34608" s="9" t="s">
        <v>368</v>
      </c>
    </row>
    <row r="34609">
      <c r="F34609" s="9"/>
      <c r="N34609" s="50"/>
      <c r="O34609" s="50"/>
      <c r="P34609" s="50"/>
      <c r="Q34609" s="50" t="s">
        <v>368</v>
      </c>
      <c r="R34609" s="9" t="s">
        <v>368</v>
      </c>
      <c r="S34609" s="50" t="s">
        <v>368</v>
      </c>
      <c r="T34609" s="9" t="s">
        <v>368</v>
      </c>
      <c r="U34609" s="9" t="s">
        <v>368</v>
      </c>
    </row>
    <row r="34610">
      <c r="F34610" s="9"/>
      <c r="N34610" s="50"/>
      <c r="O34610" s="50"/>
      <c r="P34610" s="50"/>
      <c r="Q34610" s="50" t="s">
        <v>368</v>
      </c>
      <c r="R34610" s="9" t="s">
        <v>368</v>
      </c>
      <c r="S34610" s="50" t="s">
        <v>368</v>
      </c>
      <c r="T34610" s="9" t="s">
        <v>368</v>
      </c>
      <c r="U34610" s="9" t="s">
        <v>368</v>
      </c>
    </row>
    <row r="34611">
      <c r="F34611" s="9"/>
      <c r="N34611" s="50"/>
      <c r="O34611" s="50"/>
      <c r="P34611" s="50"/>
      <c r="Q34611" s="50" t="s">
        <v>368</v>
      </c>
      <c r="R34611" s="9" t="s">
        <v>368</v>
      </c>
      <c r="S34611" s="50" t="s">
        <v>368</v>
      </c>
      <c r="T34611" s="9" t="s">
        <v>368</v>
      </c>
      <c r="U34611" s="9" t="s">
        <v>368</v>
      </c>
    </row>
    <row r="34612">
      <c r="F34612" s="9"/>
      <c r="N34612" s="50"/>
      <c r="O34612" s="50"/>
      <c r="P34612" s="50"/>
      <c r="Q34612" s="50" t="s">
        <v>368</v>
      </c>
      <c r="R34612" s="9" t="s">
        <v>368</v>
      </c>
      <c r="S34612" s="50" t="s">
        <v>368</v>
      </c>
      <c r="T34612" s="9" t="s">
        <v>368</v>
      </c>
      <c r="U34612" s="9" t="s">
        <v>368</v>
      </c>
    </row>
    <row r="34613">
      <c r="F34613" s="9"/>
      <c r="N34613" s="50"/>
      <c r="O34613" s="50"/>
      <c r="P34613" s="50"/>
      <c r="Q34613" s="50" t="s">
        <v>368</v>
      </c>
      <c r="R34613" s="9" t="s">
        <v>368</v>
      </c>
      <c r="S34613" s="50" t="s">
        <v>368</v>
      </c>
      <c r="T34613" s="9" t="s">
        <v>368</v>
      </c>
      <c r="U34613" s="9" t="s">
        <v>368</v>
      </c>
    </row>
    <row r="34614">
      <c r="F34614" s="9"/>
      <c r="N34614" s="50"/>
      <c r="O34614" s="50"/>
      <c r="P34614" s="50"/>
      <c r="Q34614" s="50" t="s">
        <v>368</v>
      </c>
      <c r="R34614" s="9" t="s">
        <v>368</v>
      </c>
      <c r="S34614" s="50" t="s">
        <v>368</v>
      </c>
      <c r="T34614" s="9" t="s">
        <v>368</v>
      </c>
      <c r="U34614" s="9" t="s">
        <v>368</v>
      </c>
    </row>
    <row r="34615">
      <c r="F34615" s="9"/>
      <c r="N34615" s="50"/>
      <c r="O34615" s="50"/>
      <c r="P34615" s="50"/>
      <c r="Q34615" s="50" t="s">
        <v>368</v>
      </c>
      <c r="R34615" s="9" t="s">
        <v>368</v>
      </c>
      <c r="S34615" s="50" t="s">
        <v>368</v>
      </c>
      <c r="T34615" s="9" t="s">
        <v>368</v>
      </c>
      <c r="U34615" s="9" t="s">
        <v>368</v>
      </c>
    </row>
    <row r="34616">
      <c r="F34616" s="9"/>
      <c r="N34616" s="50"/>
      <c r="O34616" s="50"/>
      <c r="P34616" s="50"/>
      <c r="Q34616" s="50" t="s">
        <v>368</v>
      </c>
      <c r="R34616" s="9" t="s">
        <v>368</v>
      </c>
      <c r="S34616" s="50" t="s">
        <v>368</v>
      </c>
      <c r="T34616" s="9" t="s">
        <v>368</v>
      </c>
      <c r="U34616" s="9" t="s">
        <v>368</v>
      </c>
    </row>
    <row r="34617">
      <c r="F34617" s="9"/>
      <c r="N34617" s="50"/>
      <c r="O34617" s="50"/>
      <c r="P34617" s="50"/>
      <c r="Q34617" s="50" t="s">
        <v>368</v>
      </c>
      <c r="R34617" s="9" t="s">
        <v>368</v>
      </c>
      <c r="S34617" s="50" t="s">
        <v>368</v>
      </c>
      <c r="T34617" s="9" t="s">
        <v>368</v>
      </c>
      <c r="U34617" s="9" t="s">
        <v>368</v>
      </c>
    </row>
    <row r="34618">
      <c r="F34618" s="9"/>
      <c r="N34618" s="50"/>
      <c r="O34618" s="50"/>
      <c r="P34618" s="50"/>
      <c r="Q34618" s="50" t="s">
        <v>368</v>
      </c>
      <c r="R34618" s="9" t="s">
        <v>368</v>
      </c>
      <c r="S34618" s="50" t="s">
        <v>368</v>
      </c>
      <c r="T34618" s="9" t="s">
        <v>368</v>
      </c>
      <c r="U34618" s="9" t="s">
        <v>368</v>
      </c>
    </row>
    <row r="34619">
      <c r="F34619" s="9"/>
      <c r="N34619" s="50"/>
      <c r="O34619" s="50"/>
      <c r="P34619" s="50"/>
      <c r="Q34619" s="50" t="s">
        <v>368</v>
      </c>
      <c r="R34619" s="9" t="s">
        <v>368</v>
      </c>
      <c r="S34619" s="50" t="s">
        <v>368</v>
      </c>
      <c r="T34619" s="9" t="s">
        <v>368</v>
      </c>
      <c r="U34619" s="9" t="s">
        <v>368</v>
      </c>
    </row>
    <row r="34620">
      <c r="F34620" s="9"/>
      <c r="N34620" s="50"/>
      <c r="O34620" s="50"/>
      <c r="P34620" s="50"/>
      <c r="Q34620" s="50" t="s">
        <v>368</v>
      </c>
      <c r="R34620" s="9" t="s">
        <v>368</v>
      </c>
      <c r="S34620" s="50" t="s">
        <v>368</v>
      </c>
      <c r="T34620" s="9" t="s">
        <v>368</v>
      </c>
      <c r="U34620" s="9" t="s">
        <v>368</v>
      </c>
    </row>
    <row r="34621">
      <c r="F34621" s="9"/>
      <c r="N34621" s="50"/>
      <c r="O34621" s="50"/>
      <c r="P34621" s="50"/>
      <c r="Q34621" s="50" t="s">
        <v>368</v>
      </c>
      <c r="R34621" s="9" t="s">
        <v>368</v>
      </c>
      <c r="S34621" s="50" t="s">
        <v>368</v>
      </c>
      <c r="T34621" s="9" t="s">
        <v>368</v>
      </c>
      <c r="U34621" s="9" t="s">
        <v>368</v>
      </c>
    </row>
    <row r="34622">
      <c r="F34622" s="9"/>
      <c r="N34622" s="50"/>
      <c r="O34622" s="50"/>
      <c r="P34622" s="50"/>
      <c r="Q34622" s="50" t="s">
        <v>368</v>
      </c>
      <c r="R34622" s="9" t="s">
        <v>368</v>
      </c>
      <c r="S34622" s="50" t="s">
        <v>368</v>
      </c>
      <c r="T34622" s="9" t="s">
        <v>368</v>
      </c>
      <c r="U34622" s="9" t="s">
        <v>368</v>
      </c>
    </row>
    <row r="34623">
      <c r="F34623" s="9"/>
      <c r="N34623" s="50"/>
      <c r="O34623" s="50"/>
      <c r="P34623" s="50"/>
      <c r="Q34623" s="50" t="s">
        <v>368</v>
      </c>
      <c r="R34623" s="9" t="s">
        <v>368</v>
      </c>
      <c r="S34623" s="50" t="s">
        <v>368</v>
      </c>
      <c r="T34623" s="9" t="s">
        <v>368</v>
      </c>
      <c r="U34623" s="9" t="s">
        <v>368</v>
      </c>
    </row>
    <row r="34624">
      <c r="F34624" s="9"/>
      <c r="N34624" s="50"/>
      <c r="O34624" s="50"/>
      <c r="P34624" s="50"/>
      <c r="Q34624" s="50" t="s">
        <v>368</v>
      </c>
      <c r="R34624" s="9" t="s">
        <v>368</v>
      </c>
      <c r="S34624" s="50" t="s">
        <v>368</v>
      </c>
      <c r="T34624" s="9" t="s">
        <v>368</v>
      </c>
      <c r="U34624" s="9" t="s">
        <v>368</v>
      </c>
    </row>
    <row r="34625">
      <c r="F34625" s="9"/>
      <c r="N34625" s="50"/>
      <c r="O34625" s="50"/>
      <c r="P34625" s="50"/>
      <c r="Q34625" s="50" t="s">
        <v>368</v>
      </c>
      <c r="R34625" s="9" t="s">
        <v>368</v>
      </c>
      <c r="S34625" s="50" t="s">
        <v>368</v>
      </c>
      <c r="T34625" s="9" t="s">
        <v>368</v>
      </c>
      <c r="U34625" s="9" t="s">
        <v>368</v>
      </c>
    </row>
    <row r="34626">
      <c r="F34626" s="9"/>
      <c r="N34626" s="50"/>
      <c r="O34626" s="50"/>
      <c r="P34626" s="50"/>
      <c r="Q34626" s="50" t="s">
        <v>368</v>
      </c>
      <c r="R34626" s="9" t="s">
        <v>368</v>
      </c>
      <c r="S34626" s="50" t="s">
        <v>368</v>
      </c>
      <c r="T34626" s="9" t="s">
        <v>368</v>
      </c>
      <c r="U34626" s="9" t="s">
        <v>368</v>
      </c>
    </row>
    <row r="34627">
      <c r="F34627" s="9"/>
      <c r="N34627" s="50"/>
      <c r="O34627" s="50"/>
      <c r="P34627" s="50"/>
      <c r="Q34627" s="50" t="s">
        <v>368</v>
      </c>
      <c r="R34627" s="9" t="s">
        <v>368</v>
      </c>
      <c r="S34627" s="50" t="s">
        <v>368</v>
      </c>
      <c r="T34627" s="9" t="s">
        <v>368</v>
      </c>
      <c r="U34627" s="9" t="s">
        <v>368</v>
      </c>
    </row>
    <row r="34628">
      <c r="F34628" s="9"/>
      <c r="N34628" s="50"/>
      <c r="O34628" s="50"/>
      <c r="P34628" s="50"/>
      <c r="Q34628" s="50" t="s">
        <v>368</v>
      </c>
      <c r="R34628" s="9" t="s">
        <v>368</v>
      </c>
      <c r="S34628" s="50" t="s">
        <v>368</v>
      </c>
      <c r="T34628" s="9" t="s">
        <v>368</v>
      </c>
      <c r="U34628" s="9" t="s">
        <v>368</v>
      </c>
    </row>
    <row r="34629">
      <c r="F34629" s="9"/>
      <c r="N34629" s="50"/>
      <c r="O34629" s="50"/>
      <c r="P34629" s="50"/>
      <c r="Q34629" s="50" t="s">
        <v>368</v>
      </c>
      <c r="R34629" s="9" t="s">
        <v>368</v>
      </c>
      <c r="S34629" s="50" t="s">
        <v>368</v>
      </c>
      <c r="T34629" s="9" t="s">
        <v>368</v>
      </c>
      <c r="U34629" s="9" t="s">
        <v>368</v>
      </c>
    </row>
    <row r="34630">
      <c r="F34630" s="9"/>
      <c r="N34630" s="50"/>
      <c r="O34630" s="50"/>
      <c r="P34630" s="50"/>
      <c r="Q34630" s="50" t="s">
        <v>368</v>
      </c>
      <c r="R34630" s="9" t="s">
        <v>368</v>
      </c>
      <c r="S34630" s="50" t="s">
        <v>368</v>
      </c>
      <c r="T34630" s="9" t="s">
        <v>368</v>
      </c>
      <c r="U34630" s="9" t="s">
        <v>368</v>
      </c>
    </row>
    <row r="34631">
      <c r="F34631" s="9"/>
      <c r="N34631" s="50"/>
      <c r="O34631" s="50"/>
      <c r="P34631" s="50"/>
      <c r="Q34631" s="50" t="s">
        <v>368</v>
      </c>
      <c r="R34631" s="9" t="s">
        <v>368</v>
      </c>
      <c r="S34631" s="50" t="s">
        <v>368</v>
      </c>
      <c r="T34631" s="9" t="s">
        <v>368</v>
      </c>
      <c r="U34631" s="9" t="s">
        <v>368</v>
      </c>
    </row>
    <row r="34632">
      <c r="F34632" s="9"/>
      <c r="N34632" s="50"/>
      <c r="O34632" s="50"/>
      <c r="P34632" s="50"/>
      <c r="Q34632" s="50" t="s">
        <v>368</v>
      </c>
      <c r="R34632" s="9" t="s">
        <v>368</v>
      </c>
      <c r="S34632" s="50" t="s">
        <v>368</v>
      </c>
      <c r="T34632" s="9" t="s">
        <v>368</v>
      </c>
      <c r="U34632" s="9" t="s">
        <v>368</v>
      </c>
    </row>
    <row r="34633">
      <c r="F34633" s="9"/>
      <c r="N34633" s="50"/>
      <c r="O34633" s="50"/>
      <c r="P34633" s="50"/>
      <c r="Q34633" s="50" t="s">
        <v>368</v>
      </c>
      <c r="R34633" s="9" t="s">
        <v>368</v>
      </c>
      <c r="S34633" s="50" t="s">
        <v>368</v>
      </c>
      <c r="T34633" s="9" t="s">
        <v>368</v>
      </c>
      <c r="U34633" s="9" t="s">
        <v>368</v>
      </c>
    </row>
    <row r="34634">
      <c r="F34634" s="9"/>
      <c r="N34634" s="50"/>
      <c r="O34634" s="50"/>
      <c r="P34634" s="50"/>
      <c r="Q34634" s="50" t="s">
        <v>368</v>
      </c>
      <c r="R34634" s="9" t="s">
        <v>368</v>
      </c>
      <c r="S34634" s="50" t="s">
        <v>368</v>
      </c>
      <c r="T34634" s="9" t="s">
        <v>368</v>
      </c>
      <c r="U34634" s="9" t="s">
        <v>368</v>
      </c>
    </row>
    <row r="34635">
      <c r="F34635" s="9"/>
      <c r="N34635" s="50"/>
      <c r="O34635" s="50"/>
      <c r="P34635" s="50"/>
      <c r="Q34635" s="50" t="s">
        <v>368</v>
      </c>
      <c r="R34635" s="9" t="s">
        <v>368</v>
      </c>
      <c r="S34635" s="50" t="s">
        <v>368</v>
      </c>
      <c r="T34635" s="9" t="s">
        <v>368</v>
      </c>
      <c r="U34635" s="9" t="s">
        <v>368</v>
      </c>
    </row>
    <row r="34636">
      <c r="F34636" s="9"/>
      <c r="N34636" s="50"/>
      <c r="O34636" s="50"/>
      <c r="P34636" s="50"/>
      <c r="Q34636" s="50" t="s">
        <v>368</v>
      </c>
      <c r="R34636" s="9" t="s">
        <v>368</v>
      </c>
      <c r="S34636" s="50" t="s">
        <v>368</v>
      </c>
      <c r="T34636" s="9" t="s">
        <v>368</v>
      </c>
      <c r="U34636" s="9" t="s">
        <v>368</v>
      </c>
    </row>
    <row r="34637">
      <c r="F34637" s="9"/>
      <c r="N34637" s="50"/>
      <c r="O34637" s="50"/>
      <c r="P34637" s="50"/>
      <c r="Q34637" s="50" t="s">
        <v>368</v>
      </c>
      <c r="R34637" s="9" t="s">
        <v>368</v>
      </c>
      <c r="S34637" s="50" t="s">
        <v>368</v>
      </c>
      <c r="T34637" s="9" t="s">
        <v>368</v>
      </c>
      <c r="U34637" s="9" t="s">
        <v>368</v>
      </c>
    </row>
    <row r="34638">
      <c r="F34638" s="9"/>
      <c r="N34638" s="50"/>
      <c r="O34638" s="50"/>
      <c r="P34638" s="50"/>
      <c r="Q34638" s="50" t="s">
        <v>368</v>
      </c>
      <c r="R34638" s="9" t="s">
        <v>368</v>
      </c>
      <c r="S34638" s="50" t="s">
        <v>368</v>
      </c>
      <c r="T34638" s="9" t="s">
        <v>368</v>
      </c>
      <c r="U34638" s="9" t="s">
        <v>368</v>
      </c>
    </row>
    <row r="34639">
      <c r="F34639" s="9"/>
      <c r="N34639" s="50"/>
      <c r="O34639" s="50"/>
      <c r="P34639" s="50"/>
      <c r="Q34639" s="50" t="s">
        <v>368</v>
      </c>
      <c r="R34639" s="9" t="s">
        <v>368</v>
      </c>
      <c r="S34639" s="50" t="s">
        <v>368</v>
      </c>
      <c r="T34639" s="9" t="s">
        <v>368</v>
      </c>
      <c r="U34639" s="9" t="s">
        <v>368</v>
      </c>
    </row>
    <row r="34640">
      <c r="F34640" s="9"/>
      <c r="N34640" s="50"/>
      <c r="O34640" s="50"/>
      <c r="P34640" s="50"/>
      <c r="Q34640" s="50" t="s">
        <v>368</v>
      </c>
      <c r="R34640" s="9" t="s">
        <v>368</v>
      </c>
      <c r="S34640" s="50" t="s">
        <v>368</v>
      </c>
      <c r="T34640" s="9" t="s">
        <v>368</v>
      </c>
      <c r="U34640" s="9" t="s">
        <v>368</v>
      </c>
    </row>
    <row r="34641">
      <c r="F34641" s="9"/>
      <c r="N34641" s="50"/>
      <c r="O34641" s="50"/>
      <c r="P34641" s="50"/>
      <c r="Q34641" s="50" t="s">
        <v>368</v>
      </c>
      <c r="R34641" s="9" t="s">
        <v>368</v>
      </c>
      <c r="S34641" s="50" t="s">
        <v>368</v>
      </c>
      <c r="T34641" s="9" t="s">
        <v>368</v>
      </c>
      <c r="U34641" s="9" t="s">
        <v>368</v>
      </c>
    </row>
    <row r="34642">
      <c r="F34642" s="9"/>
      <c r="N34642" s="50"/>
      <c r="O34642" s="50"/>
      <c r="P34642" s="50"/>
      <c r="Q34642" s="50" t="s">
        <v>368</v>
      </c>
      <c r="R34642" s="9" t="s">
        <v>368</v>
      </c>
      <c r="S34642" s="50" t="s">
        <v>368</v>
      </c>
      <c r="T34642" s="9" t="s">
        <v>368</v>
      </c>
      <c r="U34642" s="9" t="s">
        <v>368</v>
      </c>
    </row>
    <row r="34643">
      <c r="F34643" s="9"/>
      <c r="N34643" s="50"/>
      <c r="O34643" s="50"/>
      <c r="P34643" s="50"/>
      <c r="Q34643" s="50" t="s">
        <v>368</v>
      </c>
      <c r="R34643" s="9" t="s">
        <v>368</v>
      </c>
      <c r="S34643" s="50" t="s">
        <v>368</v>
      </c>
      <c r="T34643" s="9" t="s">
        <v>368</v>
      </c>
      <c r="U34643" s="9" t="s">
        <v>368</v>
      </c>
    </row>
    <row r="34644">
      <c r="F34644" s="9"/>
      <c r="N34644" s="50"/>
      <c r="O34644" s="50"/>
      <c r="P34644" s="50"/>
      <c r="Q34644" s="50" t="s">
        <v>368</v>
      </c>
      <c r="R34644" s="9" t="s">
        <v>368</v>
      </c>
      <c r="S34644" s="50" t="s">
        <v>368</v>
      </c>
      <c r="T34644" s="9" t="s">
        <v>368</v>
      </c>
      <c r="U34644" s="9" t="s">
        <v>368</v>
      </c>
    </row>
    <row r="34645">
      <c r="F34645" s="9"/>
      <c r="N34645" s="50"/>
      <c r="O34645" s="50"/>
      <c r="P34645" s="50"/>
      <c r="Q34645" s="50" t="s">
        <v>368</v>
      </c>
      <c r="R34645" s="9" t="s">
        <v>368</v>
      </c>
      <c r="S34645" s="50" t="s">
        <v>368</v>
      </c>
      <c r="T34645" s="9" t="s">
        <v>368</v>
      </c>
      <c r="U34645" s="9" t="s">
        <v>368</v>
      </c>
    </row>
    <row r="34646">
      <c r="F34646" s="9"/>
      <c r="N34646" s="50"/>
      <c r="O34646" s="50"/>
      <c r="P34646" s="50"/>
      <c r="Q34646" s="50" t="s">
        <v>368</v>
      </c>
      <c r="R34646" s="9" t="s">
        <v>368</v>
      </c>
      <c r="S34646" s="50" t="s">
        <v>368</v>
      </c>
      <c r="T34646" s="9" t="s">
        <v>368</v>
      </c>
      <c r="U34646" s="9" t="s">
        <v>368</v>
      </c>
    </row>
    <row r="34647">
      <c r="F34647" s="9"/>
      <c r="N34647" s="50"/>
      <c r="O34647" s="50"/>
      <c r="P34647" s="50"/>
      <c r="Q34647" s="50" t="s">
        <v>368</v>
      </c>
      <c r="R34647" s="9" t="s">
        <v>368</v>
      </c>
      <c r="S34647" s="50" t="s">
        <v>368</v>
      </c>
      <c r="T34647" s="9" t="s">
        <v>368</v>
      </c>
      <c r="U34647" s="9" t="s">
        <v>368</v>
      </c>
    </row>
    <row r="34648">
      <c r="F34648" s="9"/>
      <c r="N34648" s="50"/>
      <c r="O34648" s="50"/>
      <c r="P34648" s="50"/>
      <c r="Q34648" s="50" t="s">
        <v>368</v>
      </c>
      <c r="R34648" s="9" t="s">
        <v>368</v>
      </c>
      <c r="S34648" s="50" t="s">
        <v>368</v>
      </c>
      <c r="T34648" s="9" t="s">
        <v>368</v>
      </c>
      <c r="U34648" s="9" t="s">
        <v>368</v>
      </c>
    </row>
    <row r="34649">
      <c r="F34649" s="9"/>
      <c r="N34649" s="50"/>
      <c r="O34649" s="50"/>
      <c r="P34649" s="50"/>
      <c r="Q34649" s="50" t="s">
        <v>368</v>
      </c>
      <c r="R34649" s="9" t="s">
        <v>368</v>
      </c>
      <c r="S34649" s="50" t="s">
        <v>368</v>
      </c>
      <c r="T34649" s="9" t="s">
        <v>368</v>
      </c>
      <c r="U34649" s="9" t="s">
        <v>368</v>
      </c>
    </row>
    <row r="34650">
      <c r="F34650" s="9"/>
      <c r="N34650" s="50"/>
      <c r="O34650" s="50"/>
      <c r="P34650" s="50"/>
      <c r="Q34650" s="50" t="s">
        <v>368</v>
      </c>
      <c r="R34650" s="9" t="s">
        <v>368</v>
      </c>
      <c r="S34650" s="50" t="s">
        <v>368</v>
      </c>
      <c r="T34650" s="9" t="s">
        <v>368</v>
      </c>
      <c r="U34650" s="9" t="s">
        <v>368</v>
      </c>
    </row>
    <row r="34651">
      <c r="F34651" s="9"/>
      <c r="N34651" s="50"/>
      <c r="O34651" s="50"/>
      <c r="P34651" s="50"/>
      <c r="Q34651" s="50" t="s">
        <v>368</v>
      </c>
      <c r="R34651" s="9" t="s">
        <v>368</v>
      </c>
      <c r="S34651" s="50" t="s">
        <v>368</v>
      </c>
      <c r="T34651" s="9" t="s">
        <v>368</v>
      </c>
      <c r="U34651" s="9" t="s">
        <v>368</v>
      </c>
    </row>
    <row r="34652">
      <c r="F34652" s="9"/>
      <c r="N34652" s="50"/>
      <c r="O34652" s="50"/>
      <c r="P34652" s="50"/>
      <c r="Q34652" s="50" t="s">
        <v>368</v>
      </c>
      <c r="R34652" s="9" t="s">
        <v>368</v>
      </c>
      <c r="S34652" s="50" t="s">
        <v>368</v>
      </c>
      <c r="T34652" s="9" t="s">
        <v>368</v>
      </c>
      <c r="U34652" s="9" t="s">
        <v>368</v>
      </c>
    </row>
    <row r="34653">
      <c r="F34653" s="9"/>
      <c r="N34653" s="50"/>
      <c r="O34653" s="50"/>
      <c r="P34653" s="50"/>
      <c r="Q34653" s="50" t="s">
        <v>368</v>
      </c>
      <c r="R34653" s="9" t="s">
        <v>368</v>
      </c>
      <c r="S34653" s="50" t="s">
        <v>368</v>
      </c>
      <c r="T34653" s="9" t="s">
        <v>368</v>
      </c>
      <c r="U34653" s="9" t="s">
        <v>368</v>
      </c>
    </row>
    <row r="34654">
      <c r="F34654" s="9"/>
      <c r="N34654" s="50"/>
      <c r="O34654" s="50"/>
      <c r="P34654" s="50"/>
      <c r="Q34654" s="50" t="s">
        <v>368</v>
      </c>
      <c r="R34654" s="9" t="s">
        <v>368</v>
      </c>
      <c r="S34654" s="50" t="s">
        <v>368</v>
      </c>
      <c r="T34654" s="9" t="s">
        <v>368</v>
      </c>
      <c r="U34654" s="9" t="s">
        <v>368</v>
      </c>
    </row>
    <row r="34655">
      <c r="F34655" s="9"/>
      <c r="N34655" s="50"/>
      <c r="O34655" s="50"/>
      <c r="P34655" s="50"/>
      <c r="Q34655" s="50" t="s">
        <v>368</v>
      </c>
      <c r="R34655" s="9" t="s">
        <v>368</v>
      </c>
      <c r="S34655" s="50" t="s">
        <v>368</v>
      </c>
      <c r="T34655" s="9" t="s">
        <v>368</v>
      </c>
      <c r="U34655" s="9" t="s">
        <v>368</v>
      </c>
    </row>
    <row r="34656">
      <c r="F34656" s="9"/>
      <c r="N34656" s="50"/>
      <c r="O34656" s="50"/>
      <c r="P34656" s="50"/>
      <c r="Q34656" s="50" t="s">
        <v>368</v>
      </c>
      <c r="R34656" s="9" t="s">
        <v>368</v>
      </c>
      <c r="S34656" s="50" t="s">
        <v>368</v>
      </c>
      <c r="T34656" s="9" t="s">
        <v>368</v>
      </c>
      <c r="U34656" s="9" t="s">
        <v>368</v>
      </c>
    </row>
    <row r="34657">
      <c r="F34657" s="9"/>
      <c r="N34657" s="50"/>
      <c r="O34657" s="50"/>
      <c r="P34657" s="50"/>
      <c r="Q34657" s="50" t="s">
        <v>368</v>
      </c>
      <c r="R34657" s="9" t="s">
        <v>368</v>
      </c>
      <c r="S34657" s="50" t="s">
        <v>368</v>
      </c>
      <c r="T34657" s="9" t="s">
        <v>368</v>
      </c>
      <c r="U34657" s="9" t="s">
        <v>368</v>
      </c>
    </row>
    <row r="34658">
      <c r="F34658" s="9"/>
      <c r="N34658" s="50"/>
      <c r="O34658" s="50"/>
      <c r="P34658" s="50"/>
      <c r="Q34658" s="50" t="s">
        <v>368</v>
      </c>
      <c r="R34658" s="9" t="s">
        <v>368</v>
      </c>
      <c r="S34658" s="50" t="s">
        <v>368</v>
      </c>
      <c r="T34658" s="9" t="s">
        <v>368</v>
      </c>
      <c r="U34658" s="9" t="s">
        <v>368</v>
      </c>
    </row>
    <row r="34659">
      <c r="F34659" s="9"/>
      <c r="N34659" s="50"/>
      <c r="O34659" s="50"/>
      <c r="P34659" s="50"/>
      <c r="Q34659" s="50" t="s">
        <v>368</v>
      </c>
      <c r="R34659" s="9" t="s">
        <v>368</v>
      </c>
      <c r="S34659" s="50" t="s">
        <v>368</v>
      </c>
      <c r="T34659" s="9" t="s">
        <v>368</v>
      </c>
      <c r="U34659" s="9" t="s">
        <v>368</v>
      </c>
    </row>
    <row r="34660">
      <c r="F34660" s="9"/>
      <c r="N34660" s="50"/>
      <c r="O34660" s="50"/>
      <c r="P34660" s="50"/>
      <c r="Q34660" s="50" t="s">
        <v>368</v>
      </c>
      <c r="R34660" s="9" t="s">
        <v>368</v>
      </c>
      <c r="S34660" s="50" t="s">
        <v>368</v>
      </c>
      <c r="T34660" s="9" t="s">
        <v>368</v>
      </c>
      <c r="U34660" s="9" t="s">
        <v>368</v>
      </c>
    </row>
    <row r="34661">
      <c r="F34661" s="9"/>
      <c r="N34661" s="50"/>
      <c r="O34661" s="50"/>
      <c r="P34661" s="50"/>
      <c r="Q34661" s="50" t="s">
        <v>368</v>
      </c>
      <c r="R34661" s="9" t="s">
        <v>368</v>
      </c>
      <c r="S34661" s="50" t="s">
        <v>368</v>
      </c>
      <c r="T34661" s="9" t="s">
        <v>368</v>
      </c>
      <c r="U34661" s="9" t="s">
        <v>368</v>
      </c>
    </row>
    <row r="34662">
      <c r="F34662" s="9"/>
      <c r="N34662" s="50"/>
      <c r="O34662" s="50"/>
      <c r="P34662" s="50"/>
      <c r="Q34662" s="50" t="s">
        <v>368</v>
      </c>
      <c r="R34662" s="9" t="s">
        <v>368</v>
      </c>
      <c r="S34662" s="50" t="s">
        <v>368</v>
      </c>
      <c r="T34662" s="9" t="s">
        <v>368</v>
      </c>
      <c r="U34662" s="9" t="s">
        <v>368</v>
      </c>
    </row>
    <row r="34663">
      <c r="F34663" s="9"/>
      <c r="N34663" s="50"/>
      <c r="O34663" s="50"/>
      <c r="P34663" s="50"/>
      <c r="Q34663" s="50" t="s">
        <v>368</v>
      </c>
      <c r="R34663" s="9" t="s">
        <v>368</v>
      </c>
      <c r="S34663" s="50" t="s">
        <v>368</v>
      </c>
      <c r="T34663" s="9" t="s">
        <v>368</v>
      </c>
      <c r="U34663" s="9" t="s">
        <v>368</v>
      </c>
    </row>
    <row r="34664">
      <c r="F34664" s="9"/>
      <c r="N34664" s="50"/>
      <c r="O34664" s="50"/>
      <c r="P34664" s="50"/>
      <c r="Q34664" s="50" t="s">
        <v>368</v>
      </c>
      <c r="R34664" s="9" t="s">
        <v>368</v>
      </c>
      <c r="S34664" s="50" t="s">
        <v>368</v>
      </c>
      <c r="T34664" s="9" t="s">
        <v>368</v>
      </c>
      <c r="U34664" s="9" t="s">
        <v>368</v>
      </c>
    </row>
    <row r="34665">
      <c r="F34665" s="9"/>
      <c r="N34665" s="50"/>
      <c r="O34665" s="50"/>
      <c r="P34665" s="50"/>
      <c r="Q34665" s="50" t="s">
        <v>368</v>
      </c>
      <c r="R34665" s="9" t="s">
        <v>368</v>
      </c>
      <c r="S34665" s="50" t="s">
        <v>368</v>
      </c>
      <c r="T34665" s="9" t="s">
        <v>368</v>
      </c>
      <c r="U34665" s="9" t="s">
        <v>368</v>
      </c>
    </row>
    <row r="34666">
      <c r="F34666" s="9"/>
      <c r="N34666" s="50"/>
      <c r="O34666" s="50"/>
      <c r="P34666" s="50"/>
      <c r="Q34666" s="50" t="s">
        <v>368</v>
      </c>
      <c r="R34666" s="9" t="s">
        <v>368</v>
      </c>
      <c r="S34666" s="50" t="s">
        <v>368</v>
      </c>
      <c r="T34666" s="9" t="s">
        <v>368</v>
      </c>
      <c r="U34666" s="9" t="s">
        <v>368</v>
      </c>
    </row>
    <row r="34667">
      <c r="F34667" s="9"/>
      <c r="N34667" s="50"/>
      <c r="O34667" s="50"/>
      <c r="P34667" s="50"/>
      <c r="Q34667" s="50" t="s">
        <v>368</v>
      </c>
      <c r="R34667" s="9" t="s">
        <v>368</v>
      </c>
      <c r="S34667" s="50" t="s">
        <v>368</v>
      </c>
      <c r="T34667" s="9" t="s">
        <v>368</v>
      </c>
      <c r="U34667" s="9" t="s">
        <v>368</v>
      </c>
    </row>
    <row r="34668">
      <c r="F34668" s="9"/>
      <c r="N34668" s="50"/>
      <c r="O34668" s="50"/>
      <c r="P34668" s="50"/>
      <c r="Q34668" s="50" t="s">
        <v>368</v>
      </c>
      <c r="R34668" s="9" t="s">
        <v>368</v>
      </c>
      <c r="S34668" s="50" t="s">
        <v>368</v>
      </c>
      <c r="T34668" s="9" t="s">
        <v>368</v>
      </c>
      <c r="U34668" s="9" t="s">
        <v>368</v>
      </c>
    </row>
    <row r="34669">
      <c r="F34669" s="9"/>
      <c r="N34669" s="50"/>
      <c r="O34669" s="50"/>
      <c r="P34669" s="50"/>
      <c r="Q34669" s="50" t="s">
        <v>368</v>
      </c>
      <c r="R34669" s="9" t="s">
        <v>368</v>
      </c>
      <c r="S34669" s="50" t="s">
        <v>368</v>
      </c>
      <c r="T34669" s="9" t="s">
        <v>368</v>
      </c>
      <c r="U34669" s="9" t="s">
        <v>368</v>
      </c>
    </row>
    <row r="34670">
      <c r="F34670" s="9"/>
      <c r="N34670" s="50"/>
      <c r="O34670" s="50"/>
      <c r="P34670" s="50"/>
      <c r="Q34670" s="50" t="s">
        <v>368</v>
      </c>
      <c r="R34670" s="9" t="s">
        <v>368</v>
      </c>
      <c r="S34670" s="50" t="s">
        <v>368</v>
      </c>
      <c r="T34670" s="9" t="s">
        <v>368</v>
      </c>
      <c r="U34670" s="9" t="s">
        <v>368</v>
      </c>
    </row>
    <row r="34671">
      <c r="F34671" s="9"/>
      <c r="N34671" s="50"/>
      <c r="O34671" s="50"/>
      <c r="P34671" s="50"/>
      <c r="Q34671" s="50" t="s">
        <v>368</v>
      </c>
      <c r="R34671" s="9" t="s">
        <v>368</v>
      </c>
      <c r="S34671" s="50" t="s">
        <v>368</v>
      </c>
      <c r="T34671" s="9" t="s">
        <v>368</v>
      </c>
      <c r="U34671" s="9" t="s">
        <v>368</v>
      </c>
    </row>
    <row r="34672">
      <c r="F34672" s="9"/>
      <c r="N34672" s="50"/>
      <c r="O34672" s="50"/>
      <c r="P34672" s="50"/>
      <c r="Q34672" s="50" t="s">
        <v>368</v>
      </c>
      <c r="R34672" s="9" t="s">
        <v>368</v>
      </c>
      <c r="S34672" s="50" t="s">
        <v>368</v>
      </c>
      <c r="T34672" s="9" t="s">
        <v>368</v>
      </c>
      <c r="U34672" s="9" t="s">
        <v>368</v>
      </c>
    </row>
    <row r="34673">
      <c r="F34673" s="9"/>
      <c r="N34673" s="50"/>
      <c r="O34673" s="50"/>
      <c r="P34673" s="50"/>
      <c r="Q34673" s="50" t="s">
        <v>368</v>
      </c>
      <c r="R34673" s="9" t="s">
        <v>368</v>
      </c>
      <c r="S34673" s="50" t="s">
        <v>368</v>
      </c>
      <c r="T34673" s="9" t="s">
        <v>368</v>
      </c>
      <c r="U34673" s="9" t="s">
        <v>368</v>
      </c>
    </row>
    <row r="34674">
      <c r="F34674" s="9"/>
      <c r="N34674" s="50"/>
      <c r="O34674" s="50"/>
      <c r="P34674" s="50"/>
      <c r="Q34674" s="50" t="s">
        <v>368</v>
      </c>
      <c r="R34674" s="9" t="s">
        <v>368</v>
      </c>
      <c r="S34674" s="50" t="s">
        <v>368</v>
      </c>
      <c r="T34674" s="9" t="s">
        <v>368</v>
      </c>
      <c r="U34674" s="9" t="s">
        <v>368</v>
      </c>
    </row>
    <row r="34675">
      <c r="F34675" s="9"/>
      <c r="N34675" s="50"/>
      <c r="O34675" s="50"/>
      <c r="P34675" s="50"/>
      <c r="Q34675" s="50" t="s">
        <v>368</v>
      </c>
      <c r="R34675" s="9" t="s">
        <v>368</v>
      </c>
      <c r="S34675" s="50" t="s">
        <v>368</v>
      </c>
      <c r="T34675" s="9" t="s">
        <v>368</v>
      </c>
      <c r="U34675" s="9" t="s">
        <v>368</v>
      </c>
    </row>
    <row r="34676">
      <c r="F34676" s="9"/>
      <c r="N34676" s="50"/>
      <c r="O34676" s="50"/>
      <c r="P34676" s="50"/>
      <c r="Q34676" s="50" t="s">
        <v>368</v>
      </c>
      <c r="R34676" s="9" t="s">
        <v>368</v>
      </c>
      <c r="S34676" s="50" t="s">
        <v>368</v>
      </c>
      <c r="T34676" s="9" t="s">
        <v>368</v>
      </c>
      <c r="U34676" s="9" t="s">
        <v>368</v>
      </c>
    </row>
    <row r="34677">
      <c r="F34677" s="9"/>
      <c r="N34677" s="50"/>
      <c r="O34677" s="50"/>
      <c r="P34677" s="50"/>
      <c r="Q34677" s="50" t="s">
        <v>368</v>
      </c>
      <c r="R34677" s="9" t="s">
        <v>368</v>
      </c>
      <c r="S34677" s="50" t="s">
        <v>368</v>
      </c>
      <c r="T34677" s="9" t="s">
        <v>368</v>
      </c>
      <c r="U34677" s="9" t="s">
        <v>368</v>
      </c>
    </row>
    <row r="34678">
      <c r="F34678" s="9"/>
      <c r="N34678" s="50"/>
      <c r="O34678" s="50"/>
      <c r="P34678" s="50"/>
      <c r="Q34678" s="50" t="s">
        <v>368</v>
      </c>
      <c r="R34678" s="9" t="s">
        <v>368</v>
      </c>
      <c r="S34678" s="50" t="s">
        <v>368</v>
      </c>
      <c r="T34678" s="9" t="s">
        <v>368</v>
      </c>
      <c r="U34678" s="9" t="s">
        <v>368</v>
      </c>
    </row>
    <row r="34679">
      <c r="F34679" s="9"/>
      <c r="N34679" s="50"/>
      <c r="O34679" s="50"/>
      <c r="P34679" s="50"/>
      <c r="Q34679" s="50" t="s">
        <v>368</v>
      </c>
      <c r="R34679" s="9" t="s">
        <v>368</v>
      </c>
      <c r="S34679" s="50" t="s">
        <v>368</v>
      </c>
      <c r="T34679" s="9" t="s">
        <v>368</v>
      </c>
      <c r="U34679" s="9" t="s">
        <v>368</v>
      </c>
    </row>
    <row r="34680">
      <c r="F34680" s="9"/>
      <c r="N34680" s="50"/>
      <c r="O34680" s="50"/>
      <c r="P34680" s="50"/>
      <c r="Q34680" s="50" t="s">
        <v>368</v>
      </c>
      <c r="R34680" s="9" t="s">
        <v>368</v>
      </c>
      <c r="S34680" s="50" t="s">
        <v>368</v>
      </c>
      <c r="T34680" s="9" t="s">
        <v>368</v>
      </c>
      <c r="U34680" s="9" t="s">
        <v>368</v>
      </c>
    </row>
    <row r="34681">
      <c r="F34681" s="9"/>
      <c r="N34681" s="50"/>
      <c r="O34681" s="50"/>
      <c r="P34681" s="50"/>
      <c r="Q34681" s="50" t="s">
        <v>368</v>
      </c>
      <c r="R34681" s="9" t="s">
        <v>368</v>
      </c>
      <c r="S34681" s="50" t="s">
        <v>368</v>
      </c>
      <c r="T34681" s="9" t="s">
        <v>368</v>
      </c>
      <c r="U34681" s="9" t="s">
        <v>368</v>
      </c>
    </row>
    <row r="34682">
      <c r="F34682" s="9"/>
      <c r="N34682" s="50"/>
      <c r="O34682" s="50"/>
      <c r="P34682" s="50"/>
      <c r="Q34682" s="50" t="s">
        <v>368</v>
      </c>
      <c r="R34682" s="9" t="s">
        <v>368</v>
      </c>
      <c r="S34682" s="50" t="s">
        <v>368</v>
      </c>
      <c r="T34682" s="9" t="s">
        <v>368</v>
      </c>
      <c r="U34682" s="9" t="s">
        <v>368</v>
      </c>
    </row>
    <row r="34683">
      <c r="F34683" s="9"/>
      <c r="N34683" s="50"/>
      <c r="O34683" s="50"/>
      <c r="P34683" s="50"/>
      <c r="Q34683" s="50" t="s">
        <v>368</v>
      </c>
      <c r="R34683" s="9" t="s">
        <v>368</v>
      </c>
      <c r="S34683" s="50" t="s">
        <v>368</v>
      </c>
      <c r="T34683" s="9" t="s">
        <v>368</v>
      </c>
      <c r="U34683" s="9" t="s">
        <v>368</v>
      </c>
    </row>
    <row r="34684">
      <c r="F34684" s="9"/>
      <c r="N34684" s="50"/>
      <c r="O34684" s="50"/>
      <c r="P34684" s="50"/>
      <c r="Q34684" s="50" t="s">
        <v>368</v>
      </c>
      <c r="R34684" s="9" t="s">
        <v>368</v>
      </c>
      <c r="S34684" s="50" t="s">
        <v>368</v>
      </c>
      <c r="T34684" s="9" t="s">
        <v>368</v>
      </c>
      <c r="U34684" s="9" t="s">
        <v>368</v>
      </c>
    </row>
    <row r="34685">
      <c r="F34685" s="9"/>
      <c r="N34685" s="50"/>
      <c r="O34685" s="50"/>
      <c r="P34685" s="50"/>
      <c r="Q34685" s="50" t="s">
        <v>368</v>
      </c>
      <c r="R34685" s="9" t="s">
        <v>368</v>
      </c>
      <c r="S34685" s="50" t="s">
        <v>368</v>
      </c>
      <c r="T34685" s="9" t="s">
        <v>368</v>
      </c>
      <c r="U34685" s="9" t="s">
        <v>368</v>
      </c>
    </row>
    <row r="34686">
      <c r="F34686" s="9"/>
      <c r="N34686" s="50"/>
      <c r="O34686" s="50"/>
      <c r="P34686" s="50"/>
      <c r="Q34686" s="50" t="s">
        <v>368</v>
      </c>
      <c r="R34686" s="9" t="s">
        <v>368</v>
      </c>
      <c r="S34686" s="50" t="s">
        <v>368</v>
      </c>
      <c r="T34686" s="9" t="s">
        <v>368</v>
      </c>
      <c r="U34686" s="9" t="s">
        <v>368</v>
      </c>
    </row>
    <row r="34687">
      <c r="F34687" s="9"/>
      <c r="N34687" s="50"/>
      <c r="O34687" s="50"/>
      <c r="P34687" s="50"/>
      <c r="Q34687" s="50" t="s">
        <v>368</v>
      </c>
      <c r="R34687" s="9" t="s">
        <v>368</v>
      </c>
      <c r="S34687" s="50" t="s">
        <v>368</v>
      </c>
      <c r="T34687" s="9" t="s">
        <v>368</v>
      </c>
      <c r="U34687" s="9" t="s">
        <v>368</v>
      </c>
    </row>
    <row r="34688">
      <c r="F34688" s="9"/>
      <c r="N34688" s="50"/>
      <c r="O34688" s="50"/>
      <c r="P34688" s="50"/>
      <c r="Q34688" s="50" t="s">
        <v>368</v>
      </c>
      <c r="R34688" s="9" t="s">
        <v>368</v>
      </c>
      <c r="S34688" s="50" t="s">
        <v>368</v>
      </c>
      <c r="T34688" s="9" t="s">
        <v>368</v>
      </c>
      <c r="U34688" s="9" t="s">
        <v>368</v>
      </c>
    </row>
    <row r="34689">
      <c r="F34689" s="9"/>
      <c r="N34689" s="50"/>
      <c r="O34689" s="50"/>
      <c r="P34689" s="50"/>
      <c r="Q34689" s="50" t="s">
        <v>368</v>
      </c>
      <c r="R34689" s="9" t="s">
        <v>368</v>
      </c>
      <c r="S34689" s="50" t="s">
        <v>368</v>
      </c>
      <c r="T34689" s="9" t="s">
        <v>368</v>
      </c>
      <c r="U34689" s="9" t="s">
        <v>368</v>
      </c>
    </row>
    <row r="34690">
      <c r="F34690" s="9"/>
      <c r="N34690" s="50"/>
      <c r="O34690" s="50"/>
      <c r="P34690" s="50"/>
      <c r="Q34690" s="50" t="s">
        <v>368</v>
      </c>
      <c r="R34690" s="9" t="s">
        <v>368</v>
      </c>
      <c r="S34690" s="50" t="s">
        <v>368</v>
      </c>
      <c r="T34690" s="9" t="s">
        <v>368</v>
      </c>
      <c r="U34690" s="9" t="s">
        <v>368</v>
      </c>
    </row>
    <row r="34691">
      <c r="F34691" s="9"/>
      <c r="N34691" s="50"/>
      <c r="O34691" s="50"/>
      <c r="P34691" s="50"/>
      <c r="Q34691" s="50" t="s">
        <v>368</v>
      </c>
      <c r="R34691" s="9" t="s">
        <v>368</v>
      </c>
      <c r="S34691" s="50" t="s">
        <v>368</v>
      </c>
      <c r="T34691" s="9" t="s">
        <v>368</v>
      </c>
      <c r="U34691" s="9" t="s">
        <v>368</v>
      </c>
    </row>
    <row r="34692">
      <c r="F34692" s="9"/>
      <c r="N34692" s="50"/>
      <c r="O34692" s="50"/>
      <c r="P34692" s="50"/>
      <c r="Q34692" s="50" t="s">
        <v>368</v>
      </c>
      <c r="R34692" s="9" t="s">
        <v>368</v>
      </c>
      <c r="S34692" s="50" t="s">
        <v>368</v>
      </c>
      <c r="T34692" s="9" t="s">
        <v>368</v>
      </c>
      <c r="U34692" s="9" t="s">
        <v>368</v>
      </c>
    </row>
    <row r="34693">
      <c r="F34693" s="9"/>
      <c r="N34693" s="50"/>
      <c r="O34693" s="50"/>
      <c r="P34693" s="50"/>
      <c r="Q34693" s="50" t="s">
        <v>368</v>
      </c>
      <c r="R34693" s="9" t="s">
        <v>368</v>
      </c>
      <c r="S34693" s="50" t="s">
        <v>368</v>
      </c>
      <c r="T34693" s="9" t="s">
        <v>368</v>
      </c>
      <c r="U34693" s="9" t="s">
        <v>368</v>
      </c>
    </row>
    <row r="34694">
      <c r="F34694" s="9"/>
      <c r="N34694" s="50"/>
      <c r="O34694" s="50"/>
      <c r="P34694" s="50"/>
      <c r="Q34694" s="50" t="s">
        <v>368</v>
      </c>
      <c r="R34694" s="9" t="s">
        <v>368</v>
      </c>
      <c r="S34694" s="50" t="s">
        <v>368</v>
      </c>
      <c r="T34694" s="9" t="s">
        <v>368</v>
      </c>
      <c r="U34694" s="9" t="s">
        <v>368</v>
      </c>
    </row>
    <row r="34695">
      <c r="F34695" s="9"/>
      <c r="N34695" s="50"/>
      <c r="O34695" s="50"/>
      <c r="P34695" s="50"/>
      <c r="Q34695" s="50" t="s">
        <v>368</v>
      </c>
      <c r="R34695" s="9" t="s">
        <v>368</v>
      </c>
      <c r="S34695" s="50" t="s">
        <v>368</v>
      </c>
      <c r="T34695" s="9" t="s">
        <v>368</v>
      </c>
      <c r="U34695" s="9" t="s">
        <v>368</v>
      </c>
    </row>
    <row r="34696">
      <c r="F34696" s="9"/>
      <c r="N34696" s="50"/>
      <c r="O34696" s="50"/>
      <c r="P34696" s="50"/>
      <c r="Q34696" s="50" t="s">
        <v>368</v>
      </c>
      <c r="R34696" s="9" t="s">
        <v>368</v>
      </c>
      <c r="S34696" s="50" t="s">
        <v>368</v>
      </c>
      <c r="T34696" s="9" t="s">
        <v>368</v>
      </c>
      <c r="U34696" s="9" t="s">
        <v>368</v>
      </c>
    </row>
    <row r="34697">
      <c r="F34697" s="9"/>
      <c r="N34697" s="50"/>
      <c r="O34697" s="50"/>
      <c r="P34697" s="50"/>
      <c r="Q34697" s="50" t="s">
        <v>368</v>
      </c>
      <c r="R34697" s="9" t="s">
        <v>368</v>
      </c>
      <c r="S34697" s="50" t="s">
        <v>368</v>
      </c>
      <c r="T34697" s="9" t="s">
        <v>368</v>
      </c>
      <c r="U34697" s="9" t="s">
        <v>368</v>
      </c>
    </row>
    <row r="34698">
      <c r="F34698" s="9"/>
      <c r="N34698" s="50"/>
      <c r="O34698" s="50"/>
      <c r="P34698" s="50"/>
      <c r="Q34698" s="50" t="s">
        <v>368</v>
      </c>
      <c r="R34698" s="9" t="s">
        <v>368</v>
      </c>
      <c r="S34698" s="50" t="s">
        <v>368</v>
      </c>
      <c r="T34698" s="9" t="s">
        <v>368</v>
      </c>
      <c r="U34698" s="9" t="s">
        <v>368</v>
      </c>
    </row>
    <row r="34699">
      <c r="F34699" s="9"/>
      <c r="N34699" s="50"/>
      <c r="O34699" s="50"/>
      <c r="P34699" s="50"/>
      <c r="Q34699" s="50" t="s">
        <v>368</v>
      </c>
      <c r="R34699" s="9" t="s">
        <v>368</v>
      </c>
      <c r="S34699" s="50" t="s">
        <v>368</v>
      </c>
      <c r="T34699" s="9" t="s">
        <v>368</v>
      </c>
      <c r="U34699" s="9" t="s">
        <v>368</v>
      </c>
    </row>
    <row r="34700">
      <c r="F34700" s="9"/>
      <c r="N34700" s="50"/>
      <c r="O34700" s="50"/>
      <c r="P34700" s="50"/>
      <c r="Q34700" s="50" t="s">
        <v>368</v>
      </c>
      <c r="R34700" s="9" t="s">
        <v>368</v>
      </c>
      <c r="S34700" s="50" t="s">
        <v>368</v>
      </c>
      <c r="T34700" s="9" t="s">
        <v>368</v>
      </c>
      <c r="U34700" s="9" t="s">
        <v>368</v>
      </c>
    </row>
    <row r="34701">
      <c r="F34701" s="9"/>
      <c r="N34701" s="50"/>
      <c r="O34701" s="50"/>
      <c r="P34701" s="50"/>
      <c r="Q34701" s="50" t="s">
        <v>368</v>
      </c>
      <c r="R34701" s="9" t="s">
        <v>368</v>
      </c>
      <c r="S34701" s="50" t="s">
        <v>368</v>
      </c>
      <c r="T34701" s="9" t="s">
        <v>368</v>
      </c>
      <c r="U34701" s="9" t="s">
        <v>368</v>
      </c>
    </row>
    <row r="34702">
      <c r="F34702" s="9"/>
      <c r="N34702" s="50"/>
      <c r="O34702" s="50"/>
      <c r="P34702" s="50"/>
      <c r="Q34702" s="50" t="s">
        <v>368</v>
      </c>
      <c r="R34702" s="9" t="s">
        <v>368</v>
      </c>
      <c r="S34702" s="50" t="s">
        <v>368</v>
      </c>
      <c r="T34702" s="9" t="s">
        <v>368</v>
      </c>
      <c r="U34702" s="9" t="s">
        <v>368</v>
      </c>
    </row>
    <row r="34703">
      <c r="F34703" s="9"/>
      <c r="N34703" s="50"/>
      <c r="O34703" s="50"/>
      <c r="P34703" s="50"/>
      <c r="Q34703" s="50" t="s">
        <v>368</v>
      </c>
      <c r="R34703" s="9" t="s">
        <v>368</v>
      </c>
      <c r="S34703" s="50" t="s">
        <v>368</v>
      </c>
      <c r="T34703" s="9" t="s">
        <v>368</v>
      </c>
      <c r="U34703" s="9" t="s">
        <v>368</v>
      </c>
    </row>
    <row r="34704">
      <c r="F34704" s="9"/>
      <c r="N34704" s="50"/>
      <c r="O34704" s="50"/>
      <c r="P34704" s="50"/>
      <c r="Q34704" s="50" t="s">
        <v>368</v>
      </c>
      <c r="R34704" s="9" t="s">
        <v>368</v>
      </c>
      <c r="S34704" s="50" t="s">
        <v>368</v>
      </c>
      <c r="T34704" s="9" t="s">
        <v>368</v>
      </c>
      <c r="U34704" s="9" t="s">
        <v>368</v>
      </c>
    </row>
    <row r="34705">
      <c r="F34705" s="9"/>
      <c r="N34705" s="50"/>
      <c r="O34705" s="50"/>
      <c r="P34705" s="50"/>
      <c r="Q34705" s="50" t="s">
        <v>368</v>
      </c>
      <c r="R34705" s="9" t="s">
        <v>368</v>
      </c>
      <c r="S34705" s="50" t="s">
        <v>368</v>
      </c>
      <c r="T34705" s="9" t="s">
        <v>368</v>
      </c>
      <c r="U34705" s="9" t="s">
        <v>368</v>
      </c>
    </row>
    <row r="34706">
      <c r="F34706" s="9"/>
      <c r="N34706" s="50"/>
      <c r="O34706" s="50"/>
      <c r="P34706" s="50"/>
      <c r="Q34706" s="50" t="s">
        <v>368</v>
      </c>
      <c r="R34706" s="9" t="s">
        <v>368</v>
      </c>
      <c r="S34706" s="50" t="s">
        <v>368</v>
      </c>
      <c r="T34706" s="9" t="s">
        <v>368</v>
      </c>
      <c r="U34706" s="9" t="s">
        <v>368</v>
      </c>
    </row>
    <row r="34707">
      <c r="F34707" s="9"/>
      <c r="N34707" s="50"/>
      <c r="O34707" s="50"/>
      <c r="P34707" s="50"/>
      <c r="Q34707" s="50" t="s">
        <v>368</v>
      </c>
      <c r="R34707" s="9" t="s">
        <v>368</v>
      </c>
      <c r="S34707" s="50" t="s">
        <v>368</v>
      </c>
      <c r="T34707" s="9" t="s">
        <v>368</v>
      </c>
      <c r="U34707" s="9" t="s">
        <v>368</v>
      </c>
    </row>
    <row r="34708">
      <c r="F34708" s="9"/>
      <c r="N34708" s="50"/>
      <c r="O34708" s="50"/>
      <c r="P34708" s="50"/>
      <c r="Q34708" s="50" t="s">
        <v>368</v>
      </c>
      <c r="R34708" s="9" t="s">
        <v>368</v>
      </c>
      <c r="S34708" s="50" t="s">
        <v>368</v>
      </c>
      <c r="T34708" s="9" t="s">
        <v>368</v>
      </c>
      <c r="U34708" s="9" t="s">
        <v>368</v>
      </c>
    </row>
    <row r="34709">
      <c r="F34709" s="9"/>
      <c r="N34709" s="50"/>
      <c r="O34709" s="50"/>
      <c r="P34709" s="50"/>
      <c r="Q34709" s="50" t="s">
        <v>368</v>
      </c>
      <c r="R34709" s="9" t="s">
        <v>368</v>
      </c>
      <c r="S34709" s="50" t="s">
        <v>368</v>
      </c>
      <c r="T34709" s="9" t="s">
        <v>368</v>
      </c>
      <c r="U34709" s="9" t="s">
        <v>368</v>
      </c>
    </row>
    <row r="34710">
      <c r="F34710" s="9"/>
      <c r="N34710" s="50"/>
      <c r="O34710" s="50"/>
      <c r="P34710" s="50"/>
      <c r="Q34710" s="50" t="s">
        <v>368</v>
      </c>
      <c r="R34710" s="9" t="s">
        <v>368</v>
      </c>
      <c r="S34710" s="50" t="s">
        <v>368</v>
      </c>
      <c r="T34710" s="9" t="s">
        <v>368</v>
      </c>
      <c r="U34710" s="9" t="s">
        <v>368</v>
      </c>
    </row>
    <row r="34711">
      <c r="F34711" s="9"/>
      <c r="N34711" s="50"/>
      <c r="O34711" s="50"/>
      <c r="P34711" s="50"/>
      <c r="Q34711" s="50" t="s">
        <v>368</v>
      </c>
      <c r="R34711" s="9" t="s">
        <v>368</v>
      </c>
      <c r="S34711" s="50" t="s">
        <v>368</v>
      </c>
      <c r="T34711" s="9" t="s">
        <v>368</v>
      </c>
      <c r="U34711" s="9" t="s">
        <v>368</v>
      </c>
    </row>
    <row r="34712">
      <c r="F34712" s="9"/>
      <c r="N34712" s="50"/>
      <c r="O34712" s="50"/>
      <c r="P34712" s="50"/>
      <c r="Q34712" s="50" t="s">
        <v>368</v>
      </c>
      <c r="R34712" s="9" t="s">
        <v>368</v>
      </c>
      <c r="S34712" s="50" t="s">
        <v>368</v>
      </c>
      <c r="T34712" s="9" t="s">
        <v>368</v>
      </c>
      <c r="U34712" s="9" t="s">
        <v>368</v>
      </c>
    </row>
    <row r="34713">
      <c r="F34713" s="9"/>
      <c r="N34713" s="50"/>
      <c r="O34713" s="50"/>
      <c r="P34713" s="50"/>
      <c r="Q34713" s="50" t="s">
        <v>368</v>
      </c>
      <c r="R34713" s="9" t="s">
        <v>368</v>
      </c>
      <c r="S34713" s="50" t="s">
        <v>368</v>
      </c>
      <c r="T34713" s="9" t="s">
        <v>368</v>
      </c>
      <c r="U34713" s="9" t="s">
        <v>368</v>
      </c>
    </row>
    <row r="34714">
      <c r="F34714" s="9"/>
      <c r="N34714" s="50"/>
      <c r="O34714" s="50"/>
      <c r="P34714" s="50"/>
      <c r="Q34714" s="50" t="s">
        <v>368</v>
      </c>
      <c r="R34714" s="9" t="s">
        <v>368</v>
      </c>
      <c r="S34714" s="50" t="s">
        <v>368</v>
      </c>
      <c r="T34714" s="9" t="s">
        <v>368</v>
      </c>
      <c r="U34714" s="9" t="s">
        <v>368</v>
      </c>
    </row>
    <row r="34715">
      <c r="F34715" s="9"/>
      <c r="N34715" s="50"/>
      <c r="O34715" s="50"/>
      <c r="P34715" s="50"/>
      <c r="Q34715" s="50" t="s">
        <v>368</v>
      </c>
      <c r="R34715" s="9" t="s">
        <v>368</v>
      </c>
      <c r="S34715" s="50" t="s">
        <v>368</v>
      </c>
      <c r="T34715" s="9" t="s">
        <v>368</v>
      </c>
      <c r="U34715" s="9" t="s">
        <v>368</v>
      </c>
    </row>
    <row r="34716">
      <c r="F34716" s="9"/>
      <c r="N34716" s="50"/>
      <c r="O34716" s="50"/>
      <c r="P34716" s="50"/>
      <c r="Q34716" s="50" t="s">
        <v>368</v>
      </c>
      <c r="R34716" s="9" t="s">
        <v>368</v>
      </c>
      <c r="S34716" s="50" t="s">
        <v>368</v>
      </c>
      <c r="T34716" s="9" t="s">
        <v>368</v>
      </c>
      <c r="U34716" s="9" t="s">
        <v>368</v>
      </c>
    </row>
    <row r="34717">
      <c r="F34717" s="9"/>
      <c r="N34717" s="50"/>
      <c r="O34717" s="50"/>
      <c r="P34717" s="50"/>
      <c r="Q34717" s="50" t="s">
        <v>368</v>
      </c>
      <c r="R34717" s="9" t="s">
        <v>368</v>
      </c>
      <c r="S34717" s="50" t="s">
        <v>368</v>
      </c>
      <c r="T34717" s="9" t="s">
        <v>368</v>
      </c>
      <c r="U34717" s="9" t="s">
        <v>368</v>
      </c>
    </row>
    <row r="34718">
      <c r="F34718" s="9"/>
      <c r="N34718" s="50"/>
      <c r="O34718" s="50"/>
      <c r="P34718" s="50"/>
      <c r="Q34718" s="50" t="s">
        <v>368</v>
      </c>
      <c r="R34718" s="9" t="s">
        <v>368</v>
      </c>
      <c r="S34718" s="50" t="s">
        <v>368</v>
      </c>
      <c r="T34718" s="9" t="s">
        <v>368</v>
      </c>
      <c r="U34718" s="9" t="s">
        <v>368</v>
      </c>
    </row>
    <row r="34719">
      <c r="F34719" s="9"/>
      <c r="N34719" s="50"/>
      <c r="O34719" s="50"/>
      <c r="P34719" s="50"/>
      <c r="Q34719" s="50" t="s">
        <v>368</v>
      </c>
      <c r="R34719" s="9" t="s">
        <v>368</v>
      </c>
      <c r="S34719" s="50" t="s">
        <v>368</v>
      </c>
      <c r="T34719" s="9" t="s">
        <v>368</v>
      </c>
      <c r="U34719" s="9" t="s">
        <v>368</v>
      </c>
    </row>
    <row r="34720">
      <c r="F34720" s="9"/>
      <c r="N34720" s="50"/>
      <c r="O34720" s="50"/>
      <c r="P34720" s="50"/>
      <c r="Q34720" s="50" t="s">
        <v>368</v>
      </c>
      <c r="R34720" s="9" t="s">
        <v>368</v>
      </c>
      <c r="S34720" s="50" t="s">
        <v>368</v>
      </c>
      <c r="T34720" s="9" t="s">
        <v>368</v>
      </c>
      <c r="U34720" s="9" t="s">
        <v>368</v>
      </c>
    </row>
    <row r="34721">
      <c r="F34721" s="9"/>
      <c r="N34721" s="50"/>
      <c r="O34721" s="50"/>
      <c r="P34721" s="50"/>
      <c r="Q34721" s="50" t="s">
        <v>368</v>
      </c>
      <c r="R34721" s="9" t="s">
        <v>368</v>
      </c>
      <c r="S34721" s="50" t="s">
        <v>368</v>
      </c>
      <c r="T34721" s="9" t="s">
        <v>368</v>
      </c>
      <c r="U34721" s="9" t="s">
        <v>368</v>
      </c>
    </row>
    <row r="34722">
      <c r="F34722" s="9"/>
      <c r="N34722" s="50"/>
      <c r="O34722" s="50"/>
      <c r="P34722" s="50"/>
      <c r="Q34722" s="50" t="s">
        <v>368</v>
      </c>
      <c r="R34722" s="9" t="s">
        <v>368</v>
      </c>
      <c r="S34722" s="50" t="s">
        <v>368</v>
      </c>
      <c r="T34722" s="9" t="s">
        <v>368</v>
      </c>
      <c r="U34722" s="9" t="s">
        <v>368</v>
      </c>
    </row>
    <row r="34723">
      <c r="F34723" s="9"/>
      <c r="N34723" s="50"/>
      <c r="O34723" s="50"/>
      <c r="P34723" s="50"/>
      <c r="Q34723" s="50" t="s">
        <v>368</v>
      </c>
      <c r="R34723" s="9" t="s">
        <v>368</v>
      </c>
      <c r="S34723" s="50" t="s">
        <v>368</v>
      </c>
      <c r="T34723" s="9" t="s">
        <v>368</v>
      </c>
      <c r="U34723" s="9" t="s">
        <v>368</v>
      </c>
    </row>
    <row r="34724">
      <c r="F34724" s="9"/>
      <c r="N34724" s="50"/>
      <c r="O34724" s="50"/>
      <c r="P34724" s="50"/>
      <c r="Q34724" s="50" t="s">
        <v>368</v>
      </c>
      <c r="R34724" s="9" t="s">
        <v>368</v>
      </c>
      <c r="S34724" s="50" t="s">
        <v>368</v>
      </c>
      <c r="T34724" s="9" t="s">
        <v>368</v>
      </c>
      <c r="U34724" s="9" t="s">
        <v>368</v>
      </c>
    </row>
    <row r="34725">
      <c r="F34725" s="9"/>
      <c r="N34725" s="50"/>
      <c r="O34725" s="50"/>
      <c r="P34725" s="50"/>
      <c r="Q34725" s="50" t="s">
        <v>368</v>
      </c>
      <c r="R34725" s="9" t="s">
        <v>368</v>
      </c>
      <c r="S34725" s="50" t="s">
        <v>368</v>
      </c>
      <c r="T34725" s="9" t="s">
        <v>368</v>
      </c>
      <c r="U34725" s="9" t="s">
        <v>368</v>
      </c>
    </row>
    <row r="34726">
      <c r="F34726" s="9"/>
      <c r="N34726" s="50"/>
      <c r="O34726" s="50"/>
      <c r="P34726" s="50"/>
      <c r="Q34726" s="50" t="s">
        <v>368</v>
      </c>
      <c r="R34726" s="9" t="s">
        <v>368</v>
      </c>
      <c r="S34726" s="50" t="s">
        <v>368</v>
      </c>
      <c r="T34726" s="9" t="s">
        <v>368</v>
      </c>
      <c r="U34726" s="9" t="s">
        <v>368</v>
      </c>
    </row>
    <row r="34727">
      <c r="F34727" s="9"/>
      <c r="N34727" s="50"/>
      <c r="O34727" s="50"/>
      <c r="P34727" s="50"/>
      <c r="Q34727" s="50" t="s">
        <v>368</v>
      </c>
      <c r="R34727" s="9" t="s">
        <v>368</v>
      </c>
      <c r="S34727" s="50" t="s">
        <v>368</v>
      </c>
      <c r="T34727" s="9" t="s">
        <v>368</v>
      </c>
      <c r="U34727" s="9" t="s">
        <v>368</v>
      </c>
    </row>
    <row r="34728">
      <c r="F34728" s="9"/>
      <c r="N34728" s="50"/>
      <c r="O34728" s="50"/>
      <c r="P34728" s="50"/>
      <c r="Q34728" s="50" t="s">
        <v>368</v>
      </c>
      <c r="R34728" s="9" t="s">
        <v>368</v>
      </c>
      <c r="S34728" s="50" t="s">
        <v>368</v>
      </c>
      <c r="T34728" s="9" t="s">
        <v>368</v>
      </c>
      <c r="U34728" s="9" t="s">
        <v>368</v>
      </c>
    </row>
    <row r="34729">
      <c r="F34729" s="9"/>
      <c r="N34729" s="50"/>
      <c r="O34729" s="50"/>
      <c r="P34729" s="50"/>
      <c r="Q34729" s="50" t="s">
        <v>368</v>
      </c>
      <c r="R34729" s="9" t="s">
        <v>368</v>
      </c>
      <c r="S34729" s="50" t="s">
        <v>368</v>
      </c>
      <c r="T34729" s="9" t="s">
        <v>368</v>
      </c>
      <c r="U34729" s="9" t="s">
        <v>368</v>
      </c>
    </row>
    <row r="34730">
      <c r="F34730" s="9"/>
      <c r="N34730" s="50"/>
      <c r="O34730" s="50"/>
      <c r="P34730" s="50"/>
      <c r="Q34730" s="50" t="s">
        <v>368</v>
      </c>
      <c r="R34730" s="9" t="s">
        <v>368</v>
      </c>
      <c r="S34730" s="50" t="s">
        <v>368</v>
      </c>
      <c r="T34730" s="9" t="s">
        <v>368</v>
      </c>
      <c r="U34730" s="9" t="s">
        <v>368</v>
      </c>
    </row>
    <row r="34731">
      <c r="F34731" s="9"/>
      <c r="N34731" s="50"/>
      <c r="O34731" s="50"/>
      <c r="P34731" s="50"/>
      <c r="Q34731" s="50" t="s">
        <v>368</v>
      </c>
      <c r="R34731" s="9" t="s">
        <v>368</v>
      </c>
      <c r="S34731" s="50" t="s">
        <v>368</v>
      </c>
      <c r="T34731" s="9" t="s">
        <v>368</v>
      </c>
      <c r="U34731" s="9" t="s">
        <v>368</v>
      </c>
    </row>
    <row r="34732">
      <c r="F34732" s="9"/>
      <c r="N34732" s="50"/>
      <c r="O34732" s="50"/>
      <c r="P34732" s="50"/>
      <c r="Q34732" s="50" t="s">
        <v>368</v>
      </c>
      <c r="R34732" s="9" t="s">
        <v>368</v>
      </c>
      <c r="S34732" s="50" t="s">
        <v>368</v>
      </c>
      <c r="T34732" s="9" t="s">
        <v>368</v>
      </c>
      <c r="U34732" s="9" t="s">
        <v>368</v>
      </c>
    </row>
    <row r="34733">
      <c r="F34733" s="9"/>
      <c r="N34733" s="50"/>
      <c r="O34733" s="50"/>
      <c r="P34733" s="50"/>
      <c r="Q34733" s="50" t="s">
        <v>368</v>
      </c>
      <c r="R34733" s="9" t="s">
        <v>368</v>
      </c>
      <c r="S34733" s="50" t="s">
        <v>368</v>
      </c>
      <c r="T34733" s="9" t="s">
        <v>368</v>
      </c>
      <c r="U34733" s="9" t="s">
        <v>368</v>
      </c>
    </row>
    <row r="34734">
      <c r="F34734" s="9"/>
      <c r="N34734" s="50"/>
      <c r="O34734" s="50"/>
      <c r="P34734" s="50"/>
      <c r="Q34734" s="50" t="s">
        <v>368</v>
      </c>
      <c r="R34734" s="9" t="s">
        <v>368</v>
      </c>
      <c r="S34734" s="50" t="s">
        <v>368</v>
      </c>
      <c r="T34734" s="9" t="s">
        <v>368</v>
      </c>
      <c r="U34734" s="9" t="s">
        <v>368</v>
      </c>
    </row>
    <row r="34735">
      <c r="F34735" s="9"/>
      <c r="N34735" s="50"/>
      <c r="O34735" s="50"/>
      <c r="P34735" s="50"/>
      <c r="Q34735" s="50" t="s">
        <v>368</v>
      </c>
      <c r="R34735" s="9" t="s">
        <v>368</v>
      </c>
      <c r="S34735" s="50" t="s">
        <v>368</v>
      </c>
      <c r="T34735" s="9" t="s">
        <v>368</v>
      </c>
      <c r="U34735" s="9" t="s">
        <v>368</v>
      </c>
    </row>
    <row r="34736">
      <c r="F34736" s="9"/>
      <c r="N34736" s="50"/>
      <c r="O34736" s="50"/>
      <c r="P34736" s="50"/>
      <c r="Q34736" s="50" t="s">
        <v>368</v>
      </c>
      <c r="R34736" s="9" t="s">
        <v>368</v>
      </c>
      <c r="S34736" s="50" t="s">
        <v>368</v>
      </c>
      <c r="T34736" s="9" t="s">
        <v>368</v>
      </c>
      <c r="U34736" s="9" t="s">
        <v>368</v>
      </c>
    </row>
    <row r="34737">
      <c r="F34737" s="9"/>
      <c r="N34737" s="50"/>
      <c r="O34737" s="50"/>
      <c r="P34737" s="50"/>
      <c r="Q34737" s="50" t="s">
        <v>368</v>
      </c>
      <c r="R34737" s="9" t="s">
        <v>368</v>
      </c>
      <c r="S34737" s="50" t="s">
        <v>368</v>
      </c>
      <c r="T34737" s="9" t="s">
        <v>368</v>
      </c>
      <c r="U34737" s="9" t="s">
        <v>368</v>
      </c>
    </row>
    <row r="34738">
      <c r="F34738" s="9"/>
      <c r="N34738" s="50"/>
      <c r="O34738" s="50"/>
      <c r="P34738" s="50"/>
      <c r="Q34738" s="50" t="s">
        <v>368</v>
      </c>
      <c r="R34738" s="9" t="s">
        <v>368</v>
      </c>
      <c r="S34738" s="50" t="s">
        <v>368</v>
      </c>
      <c r="T34738" s="9" t="s">
        <v>368</v>
      </c>
      <c r="U34738" s="9" t="s">
        <v>368</v>
      </c>
    </row>
    <row r="34739">
      <c r="F34739" s="9"/>
      <c r="N34739" s="50"/>
      <c r="O34739" s="50"/>
      <c r="P34739" s="50"/>
      <c r="Q34739" s="50" t="s">
        <v>368</v>
      </c>
      <c r="R34739" s="9" t="s">
        <v>368</v>
      </c>
      <c r="S34739" s="50" t="s">
        <v>368</v>
      </c>
      <c r="T34739" s="9" t="s">
        <v>368</v>
      </c>
      <c r="U34739" s="9" t="s">
        <v>368</v>
      </c>
    </row>
    <row r="34740">
      <c r="F34740" s="9"/>
      <c r="N34740" s="50"/>
      <c r="O34740" s="50"/>
      <c r="P34740" s="50"/>
      <c r="Q34740" s="50" t="s">
        <v>368</v>
      </c>
      <c r="R34740" s="9" t="s">
        <v>368</v>
      </c>
      <c r="S34740" s="50" t="s">
        <v>368</v>
      </c>
      <c r="T34740" s="9" t="s">
        <v>368</v>
      </c>
      <c r="U34740" s="9" t="s">
        <v>368</v>
      </c>
    </row>
    <row r="34741">
      <c r="F34741" s="9"/>
      <c r="N34741" s="50"/>
      <c r="O34741" s="50"/>
      <c r="P34741" s="50"/>
      <c r="Q34741" s="50" t="s">
        <v>368</v>
      </c>
      <c r="R34741" s="9" t="s">
        <v>368</v>
      </c>
      <c r="S34741" s="50" t="s">
        <v>368</v>
      </c>
      <c r="T34741" s="9" t="s">
        <v>368</v>
      </c>
      <c r="U34741" s="9" t="s">
        <v>368</v>
      </c>
    </row>
    <row r="34742">
      <c r="F34742" s="9"/>
      <c r="N34742" s="50"/>
      <c r="O34742" s="50"/>
      <c r="P34742" s="50"/>
      <c r="Q34742" s="50" t="s">
        <v>368</v>
      </c>
      <c r="R34742" s="9" t="s">
        <v>368</v>
      </c>
      <c r="S34742" s="50" t="s">
        <v>368</v>
      </c>
      <c r="T34742" s="9" t="s">
        <v>368</v>
      </c>
      <c r="U34742" s="9" t="s">
        <v>368</v>
      </c>
    </row>
    <row r="34743">
      <c r="F34743" s="9"/>
      <c r="N34743" s="50"/>
      <c r="O34743" s="50"/>
      <c r="P34743" s="50"/>
      <c r="Q34743" s="50" t="s">
        <v>368</v>
      </c>
      <c r="R34743" s="9" t="s">
        <v>368</v>
      </c>
      <c r="S34743" s="50" t="s">
        <v>368</v>
      </c>
      <c r="T34743" s="9" t="s">
        <v>368</v>
      </c>
      <c r="U34743" s="9" t="s">
        <v>368</v>
      </c>
    </row>
    <row r="34744">
      <c r="F34744" s="9"/>
      <c r="N34744" s="50"/>
      <c r="O34744" s="50"/>
      <c r="P34744" s="50"/>
      <c r="Q34744" s="50" t="s">
        <v>368</v>
      </c>
      <c r="R34744" s="9" t="s">
        <v>368</v>
      </c>
      <c r="S34744" s="50" t="s">
        <v>368</v>
      </c>
      <c r="T34744" s="9" t="s">
        <v>368</v>
      </c>
      <c r="U34744" s="9" t="s">
        <v>368</v>
      </c>
    </row>
    <row r="34745">
      <c r="F34745" s="9"/>
      <c r="N34745" s="50"/>
      <c r="O34745" s="50"/>
      <c r="P34745" s="50"/>
      <c r="Q34745" s="50" t="s">
        <v>368</v>
      </c>
      <c r="R34745" s="9" t="s">
        <v>368</v>
      </c>
      <c r="S34745" s="50" t="s">
        <v>368</v>
      </c>
      <c r="T34745" s="9" t="s">
        <v>368</v>
      </c>
      <c r="U34745" s="9" t="s">
        <v>368</v>
      </c>
    </row>
    <row r="34746">
      <c r="F34746" s="9"/>
      <c r="N34746" s="50"/>
      <c r="O34746" s="50"/>
      <c r="P34746" s="50"/>
      <c r="Q34746" s="50" t="s">
        <v>368</v>
      </c>
      <c r="R34746" s="9" t="s">
        <v>368</v>
      </c>
      <c r="S34746" s="50" t="s">
        <v>368</v>
      </c>
      <c r="T34746" s="9" t="s">
        <v>368</v>
      </c>
      <c r="U34746" s="9" t="s">
        <v>368</v>
      </c>
    </row>
    <row r="34747">
      <c r="F34747" s="9"/>
      <c r="N34747" s="50"/>
      <c r="O34747" s="50"/>
      <c r="P34747" s="50"/>
      <c r="Q34747" s="50" t="s">
        <v>368</v>
      </c>
      <c r="R34747" s="9" t="s">
        <v>368</v>
      </c>
      <c r="S34747" s="50" t="s">
        <v>368</v>
      </c>
      <c r="T34747" s="9" t="s">
        <v>368</v>
      </c>
      <c r="U34747" s="9" t="s">
        <v>368</v>
      </c>
    </row>
    <row r="34748">
      <c r="F34748" s="9"/>
      <c r="N34748" s="50"/>
      <c r="O34748" s="50"/>
      <c r="P34748" s="50"/>
      <c r="Q34748" s="50" t="s">
        <v>368</v>
      </c>
      <c r="R34748" s="9" t="s">
        <v>368</v>
      </c>
      <c r="S34748" s="50" t="s">
        <v>368</v>
      </c>
      <c r="T34748" s="9" t="s">
        <v>368</v>
      </c>
      <c r="U34748" s="9" t="s">
        <v>368</v>
      </c>
    </row>
    <row r="34749">
      <c r="F34749" s="9"/>
      <c r="N34749" s="50"/>
      <c r="O34749" s="50"/>
      <c r="P34749" s="50"/>
      <c r="Q34749" s="50" t="s">
        <v>368</v>
      </c>
      <c r="R34749" s="9" t="s">
        <v>368</v>
      </c>
      <c r="S34749" s="50" t="s">
        <v>368</v>
      </c>
      <c r="T34749" s="9" t="s">
        <v>368</v>
      </c>
      <c r="U34749" s="9" t="s">
        <v>368</v>
      </c>
    </row>
    <row r="34750">
      <c r="F34750" s="9"/>
      <c r="N34750" s="50"/>
      <c r="O34750" s="50"/>
      <c r="P34750" s="50"/>
      <c r="Q34750" s="50" t="s">
        <v>368</v>
      </c>
      <c r="R34750" s="9" t="s">
        <v>368</v>
      </c>
      <c r="S34750" s="50" t="s">
        <v>368</v>
      </c>
      <c r="T34750" s="9" t="s">
        <v>368</v>
      </c>
      <c r="U34750" s="9" t="s">
        <v>368</v>
      </c>
    </row>
    <row r="34751">
      <c r="F34751" s="9"/>
      <c r="N34751" s="50"/>
      <c r="O34751" s="50"/>
      <c r="P34751" s="50"/>
      <c r="Q34751" s="50" t="s">
        <v>368</v>
      </c>
      <c r="R34751" s="9" t="s">
        <v>368</v>
      </c>
      <c r="S34751" s="50" t="s">
        <v>368</v>
      </c>
      <c r="T34751" s="9" t="s">
        <v>368</v>
      </c>
      <c r="U34751" s="9" t="s">
        <v>368</v>
      </c>
    </row>
    <row r="34752">
      <c r="F34752" s="9"/>
      <c r="N34752" s="50"/>
      <c r="O34752" s="50"/>
      <c r="P34752" s="50"/>
      <c r="Q34752" s="50" t="s">
        <v>368</v>
      </c>
      <c r="R34752" s="9" t="s">
        <v>368</v>
      </c>
      <c r="S34752" s="50" t="s">
        <v>368</v>
      </c>
      <c r="T34752" s="9" t="s">
        <v>368</v>
      </c>
      <c r="U34752" s="9" t="s">
        <v>368</v>
      </c>
    </row>
    <row r="34753">
      <c r="F34753" s="9"/>
      <c r="N34753" s="50"/>
      <c r="O34753" s="50"/>
      <c r="P34753" s="50"/>
      <c r="Q34753" s="50" t="s">
        <v>368</v>
      </c>
      <c r="R34753" s="9" t="s">
        <v>368</v>
      </c>
      <c r="S34753" s="50" t="s">
        <v>368</v>
      </c>
      <c r="T34753" s="9" t="s">
        <v>368</v>
      </c>
      <c r="U34753" s="9" t="s">
        <v>368</v>
      </c>
    </row>
    <row r="34754">
      <c r="F34754" s="9"/>
      <c r="N34754" s="50"/>
      <c r="O34754" s="50"/>
      <c r="P34754" s="50"/>
      <c r="Q34754" s="50" t="s">
        <v>368</v>
      </c>
      <c r="R34754" s="9" t="s">
        <v>368</v>
      </c>
      <c r="S34754" s="50" t="s">
        <v>368</v>
      </c>
      <c r="T34754" s="9" t="s">
        <v>368</v>
      </c>
      <c r="U34754" s="9" t="s">
        <v>368</v>
      </c>
    </row>
    <row r="34755">
      <c r="F34755" s="9"/>
      <c r="N34755" s="50"/>
      <c r="O34755" s="50"/>
      <c r="P34755" s="50"/>
      <c r="Q34755" s="50" t="s">
        <v>368</v>
      </c>
      <c r="R34755" s="9" t="s">
        <v>368</v>
      </c>
      <c r="S34755" s="50" t="s">
        <v>368</v>
      </c>
      <c r="T34755" s="9" t="s">
        <v>368</v>
      </c>
      <c r="U34755" s="9" t="s">
        <v>368</v>
      </c>
    </row>
    <row r="34756">
      <c r="F34756" s="9"/>
      <c r="N34756" s="50"/>
      <c r="O34756" s="50"/>
      <c r="P34756" s="50"/>
      <c r="Q34756" s="50" t="s">
        <v>368</v>
      </c>
      <c r="R34756" s="9" t="s">
        <v>368</v>
      </c>
      <c r="S34756" s="50" t="s">
        <v>368</v>
      </c>
      <c r="T34756" s="9" t="s">
        <v>368</v>
      </c>
      <c r="U34756" s="9" t="s">
        <v>368</v>
      </c>
    </row>
    <row r="34757">
      <c r="F34757" s="9"/>
      <c r="N34757" s="50"/>
      <c r="O34757" s="50"/>
      <c r="P34757" s="50"/>
      <c r="Q34757" s="50" t="s">
        <v>368</v>
      </c>
      <c r="R34757" s="9" t="s">
        <v>368</v>
      </c>
      <c r="S34757" s="50" t="s">
        <v>368</v>
      </c>
      <c r="T34757" s="9" t="s">
        <v>368</v>
      </c>
      <c r="U34757" s="9" t="s">
        <v>368</v>
      </c>
    </row>
    <row r="34758">
      <c r="F34758" s="9"/>
      <c r="N34758" s="50"/>
      <c r="O34758" s="50"/>
      <c r="P34758" s="50"/>
      <c r="Q34758" s="50" t="s">
        <v>368</v>
      </c>
      <c r="R34758" s="9" t="s">
        <v>368</v>
      </c>
      <c r="S34758" s="50" t="s">
        <v>368</v>
      </c>
      <c r="T34758" s="9" t="s">
        <v>368</v>
      </c>
      <c r="U34758" s="9" t="s">
        <v>368</v>
      </c>
    </row>
    <row r="34759">
      <c r="F34759" s="9"/>
      <c r="N34759" s="50"/>
      <c r="O34759" s="50"/>
      <c r="P34759" s="50"/>
      <c r="Q34759" s="50" t="s">
        <v>368</v>
      </c>
      <c r="R34759" s="9" t="s">
        <v>368</v>
      </c>
      <c r="S34759" s="50" t="s">
        <v>368</v>
      </c>
      <c r="T34759" s="9" t="s">
        <v>368</v>
      </c>
      <c r="U34759" s="9" t="s">
        <v>368</v>
      </c>
    </row>
    <row r="34760">
      <c r="F34760" s="9"/>
      <c r="N34760" s="50"/>
      <c r="O34760" s="50"/>
      <c r="P34760" s="50"/>
      <c r="Q34760" s="50" t="s">
        <v>368</v>
      </c>
      <c r="R34760" s="9" t="s">
        <v>368</v>
      </c>
      <c r="S34760" s="50" t="s">
        <v>368</v>
      </c>
      <c r="T34760" s="9" t="s">
        <v>368</v>
      </c>
      <c r="U34760" s="9" t="s">
        <v>368</v>
      </c>
    </row>
    <row r="34761">
      <c r="F34761" s="9"/>
      <c r="N34761" s="50"/>
      <c r="O34761" s="50"/>
      <c r="P34761" s="50"/>
      <c r="Q34761" s="50" t="s">
        <v>368</v>
      </c>
      <c r="R34761" s="9" t="s">
        <v>368</v>
      </c>
      <c r="S34761" s="50" t="s">
        <v>368</v>
      </c>
      <c r="T34761" s="9" t="s">
        <v>368</v>
      </c>
      <c r="U34761" s="9" t="s">
        <v>368</v>
      </c>
    </row>
    <row r="34762">
      <c r="F34762" s="9"/>
      <c r="N34762" s="50"/>
      <c r="O34762" s="50"/>
      <c r="P34762" s="50"/>
      <c r="Q34762" s="50" t="s">
        <v>368</v>
      </c>
      <c r="R34762" s="9" t="s">
        <v>368</v>
      </c>
      <c r="S34762" s="50" t="s">
        <v>368</v>
      </c>
      <c r="T34762" s="9" t="s">
        <v>368</v>
      </c>
      <c r="U34762" s="9" t="s">
        <v>368</v>
      </c>
    </row>
    <row r="34763">
      <c r="F34763" s="9"/>
      <c r="N34763" s="50"/>
      <c r="O34763" s="50"/>
      <c r="P34763" s="50"/>
      <c r="Q34763" s="50" t="s">
        <v>368</v>
      </c>
      <c r="R34763" s="9" t="s">
        <v>368</v>
      </c>
      <c r="S34763" s="50" t="s">
        <v>368</v>
      </c>
      <c r="T34763" s="9" t="s">
        <v>368</v>
      </c>
      <c r="U34763" s="9" t="s">
        <v>368</v>
      </c>
    </row>
    <row r="34764">
      <c r="F34764" s="9"/>
      <c r="N34764" s="50"/>
      <c r="O34764" s="50"/>
      <c r="P34764" s="50"/>
      <c r="Q34764" s="50" t="s">
        <v>368</v>
      </c>
      <c r="R34764" s="9" t="s">
        <v>368</v>
      </c>
      <c r="S34764" s="50" t="s">
        <v>368</v>
      </c>
      <c r="T34764" s="9" t="s">
        <v>368</v>
      </c>
      <c r="U34764" s="9" t="s">
        <v>368</v>
      </c>
    </row>
    <row r="34765">
      <c r="F34765" s="9"/>
      <c r="N34765" s="50"/>
      <c r="O34765" s="50"/>
      <c r="P34765" s="50"/>
      <c r="Q34765" s="50" t="s">
        <v>368</v>
      </c>
      <c r="R34765" s="9" t="s">
        <v>368</v>
      </c>
      <c r="S34765" s="50" t="s">
        <v>368</v>
      </c>
      <c r="T34765" s="9" t="s">
        <v>368</v>
      </c>
      <c r="U34765" s="9" t="s">
        <v>368</v>
      </c>
    </row>
    <row r="34766">
      <c r="F34766" s="9"/>
      <c r="N34766" s="50"/>
      <c r="O34766" s="50"/>
      <c r="P34766" s="50"/>
      <c r="Q34766" s="50" t="s">
        <v>368</v>
      </c>
      <c r="R34766" s="9" t="s">
        <v>368</v>
      </c>
      <c r="S34766" s="50" t="s">
        <v>368</v>
      </c>
      <c r="T34766" s="9" t="s">
        <v>368</v>
      </c>
      <c r="U34766" s="9" t="s">
        <v>368</v>
      </c>
    </row>
    <row r="34767">
      <c r="F34767" s="9"/>
      <c r="N34767" s="50"/>
      <c r="O34767" s="50"/>
      <c r="P34767" s="50"/>
      <c r="Q34767" s="50" t="s">
        <v>368</v>
      </c>
      <c r="R34767" s="9" t="s">
        <v>368</v>
      </c>
      <c r="S34767" s="50" t="s">
        <v>368</v>
      </c>
      <c r="T34767" s="9" t="s">
        <v>368</v>
      </c>
      <c r="U34767" s="9" t="s">
        <v>368</v>
      </c>
    </row>
    <row r="34768">
      <c r="F34768" s="9"/>
      <c r="N34768" s="50"/>
      <c r="O34768" s="50"/>
      <c r="P34768" s="50"/>
      <c r="Q34768" s="50" t="s">
        <v>368</v>
      </c>
      <c r="R34768" s="9" t="s">
        <v>368</v>
      </c>
      <c r="S34768" s="50" t="s">
        <v>368</v>
      </c>
      <c r="T34768" s="9" t="s">
        <v>368</v>
      </c>
      <c r="U34768" s="9" t="s">
        <v>368</v>
      </c>
    </row>
    <row r="34769">
      <c r="F34769" s="9"/>
      <c r="N34769" s="50"/>
      <c r="O34769" s="50"/>
      <c r="P34769" s="50"/>
      <c r="Q34769" s="50" t="s">
        <v>368</v>
      </c>
      <c r="R34769" s="9" t="s">
        <v>368</v>
      </c>
      <c r="S34769" s="50" t="s">
        <v>368</v>
      </c>
      <c r="T34769" s="9" t="s">
        <v>368</v>
      </c>
      <c r="U34769" s="9" t="s">
        <v>368</v>
      </c>
    </row>
    <row r="34770">
      <c r="F34770" s="9"/>
      <c r="N34770" s="50"/>
      <c r="O34770" s="50"/>
      <c r="P34770" s="50"/>
      <c r="Q34770" s="50" t="s">
        <v>368</v>
      </c>
      <c r="R34770" s="9" t="s">
        <v>368</v>
      </c>
      <c r="S34770" s="50" t="s">
        <v>368</v>
      </c>
      <c r="T34770" s="9" t="s">
        <v>368</v>
      </c>
      <c r="U34770" s="9" t="s">
        <v>368</v>
      </c>
    </row>
    <row r="34771">
      <c r="F34771" s="9"/>
      <c r="N34771" s="50"/>
      <c r="O34771" s="50"/>
      <c r="P34771" s="50"/>
      <c r="Q34771" s="50" t="s">
        <v>368</v>
      </c>
      <c r="R34771" s="9" t="s">
        <v>368</v>
      </c>
      <c r="S34771" s="50" t="s">
        <v>368</v>
      </c>
      <c r="T34771" s="9" t="s">
        <v>368</v>
      </c>
      <c r="U34771" s="9" t="s">
        <v>368</v>
      </c>
    </row>
    <row r="34772">
      <c r="F34772" s="9"/>
      <c r="N34772" s="50"/>
      <c r="O34772" s="50"/>
      <c r="P34772" s="50"/>
      <c r="Q34772" s="50" t="s">
        <v>368</v>
      </c>
      <c r="R34772" s="9" t="s">
        <v>368</v>
      </c>
      <c r="S34772" s="50" t="s">
        <v>368</v>
      </c>
      <c r="T34772" s="9" t="s">
        <v>368</v>
      </c>
      <c r="U34772" s="9" t="s">
        <v>368</v>
      </c>
    </row>
    <row r="34773">
      <c r="F34773" s="9"/>
      <c r="N34773" s="50"/>
      <c r="O34773" s="50"/>
      <c r="P34773" s="50"/>
      <c r="Q34773" s="50" t="s">
        <v>368</v>
      </c>
      <c r="R34773" s="9" t="s">
        <v>368</v>
      </c>
      <c r="S34773" s="50" t="s">
        <v>368</v>
      </c>
      <c r="T34773" s="9" t="s">
        <v>368</v>
      </c>
      <c r="U34773" s="9" t="s">
        <v>368</v>
      </c>
    </row>
    <row r="34774">
      <c r="F34774" s="9"/>
      <c r="N34774" s="50"/>
      <c r="O34774" s="50"/>
      <c r="P34774" s="50"/>
      <c r="Q34774" s="50" t="s">
        <v>368</v>
      </c>
      <c r="R34774" s="9" t="s">
        <v>368</v>
      </c>
      <c r="S34774" s="50" t="s">
        <v>368</v>
      </c>
      <c r="T34774" s="9" t="s">
        <v>368</v>
      </c>
      <c r="U34774" s="9" t="s">
        <v>368</v>
      </c>
    </row>
    <row r="34775">
      <c r="F34775" s="9"/>
      <c r="N34775" s="50"/>
      <c r="O34775" s="50"/>
      <c r="P34775" s="50"/>
      <c r="Q34775" s="50" t="s">
        <v>368</v>
      </c>
      <c r="R34775" s="9" t="s">
        <v>368</v>
      </c>
      <c r="S34775" s="50" t="s">
        <v>368</v>
      </c>
      <c r="T34775" s="9" t="s">
        <v>368</v>
      </c>
      <c r="U34775" s="9" t="s">
        <v>368</v>
      </c>
    </row>
    <row r="34776">
      <c r="F34776" s="9"/>
      <c r="N34776" s="50"/>
      <c r="O34776" s="50"/>
      <c r="P34776" s="50"/>
      <c r="Q34776" s="50" t="s">
        <v>368</v>
      </c>
      <c r="R34776" s="9" t="s">
        <v>368</v>
      </c>
      <c r="S34776" s="50" t="s">
        <v>368</v>
      </c>
      <c r="T34776" s="9" t="s">
        <v>368</v>
      </c>
      <c r="U34776" s="9" t="s">
        <v>368</v>
      </c>
    </row>
    <row r="34777">
      <c r="F34777" s="9"/>
      <c r="N34777" s="50"/>
      <c r="O34777" s="50"/>
      <c r="P34777" s="50"/>
      <c r="Q34777" s="50" t="s">
        <v>368</v>
      </c>
      <c r="R34777" s="9" t="s">
        <v>368</v>
      </c>
      <c r="S34777" s="50" t="s">
        <v>368</v>
      </c>
      <c r="T34777" s="9" t="s">
        <v>368</v>
      </c>
      <c r="U34777" s="9" t="s">
        <v>368</v>
      </c>
    </row>
    <row r="34778">
      <c r="F34778" s="9"/>
      <c r="N34778" s="50"/>
      <c r="O34778" s="50"/>
      <c r="P34778" s="50"/>
      <c r="Q34778" s="50" t="s">
        <v>368</v>
      </c>
      <c r="R34778" s="9" t="s">
        <v>368</v>
      </c>
      <c r="S34778" s="50" t="s">
        <v>368</v>
      </c>
      <c r="T34778" s="9" t="s">
        <v>368</v>
      </c>
      <c r="U34778" s="9" t="s">
        <v>368</v>
      </c>
    </row>
    <row r="34779">
      <c r="F34779" s="9"/>
      <c r="N34779" s="50"/>
      <c r="O34779" s="50"/>
      <c r="P34779" s="50"/>
      <c r="Q34779" s="50" t="s">
        <v>368</v>
      </c>
      <c r="R34779" s="9" t="s">
        <v>368</v>
      </c>
      <c r="S34779" s="50" t="s">
        <v>368</v>
      </c>
      <c r="T34779" s="9" t="s">
        <v>368</v>
      </c>
      <c r="U34779" s="9" t="s">
        <v>368</v>
      </c>
    </row>
    <row r="34780">
      <c r="F34780" s="9"/>
      <c r="N34780" s="50"/>
      <c r="O34780" s="50"/>
      <c r="P34780" s="50"/>
      <c r="Q34780" s="50" t="s">
        <v>368</v>
      </c>
      <c r="R34780" s="9" t="s">
        <v>368</v>
      </c>
      <c r="S34780" s="50" t="s">
        <v>368</v>
      </c>
      <c r="T34780" s="9" t="s">
        <v>368</v>
      </c>
      <c r="U34780" s="9" t="s">
        <v>368</v>
      </c>
    </row>
    <row r="34781">
      <c r="F34781" s="9"/>
      <c r="N34781" s="50"/>
      <c r="O34781" s="50"/>
      <c r="P34781" s="50"/>
      <c r="Q34781" s="50" t="s">
        <v>368</v>
      </c>
      <c r="R34781" s="9" t="s">
        <v>368</v>
      </c>
      <c r="S34781" s="50" t="s">
        <v>368</v>
      </c>
      <c r="T34781" s="9" t="s">
        <v>368</v>
      </c>
      <c r="U34781" s="9" t="s">
        <v>368</v>
      </c>
    </row>
    <row r="34782">
      <c r="F34782" s="9"/>
      <c r="N34782" s="50"/>
      <c r="O34782" s="50"/>
      <c r="P34782" s="50"/>
      <c r="Q34782" s="50" t="s">
        <v>368</v>
      </c>
      <c r="R34782" s="9" t="s">
        <v>368</v>
      </c>
      <c r="S34782" s="50" t="s">
        <v>368</v>
      </c>
      <c r="T34782" s="9" t="s">
        <v>368</v>
      </c>
      <c r="U34782" s="9" t="s">
        <v>368</v>
      </c>
    </row>
    <row r="34783">
      <c r="F34783" s="9"/>
      <c r="N34783" s="50"/>
      <c r="O34783" s="50"/>
      <c r="P34783" s="50"/>
      <c r="Q34783" s="50" t="s">
        <v>368</v>
      </c>
      <c r="R34783" s="9" t="s">
        <v>368</v>
      </c>
      <c r="S34783" s="50" t="s">
        <v>368</v>
      </c>
      <c r="T34783" s="9" t="s">
        <v>368</v>
      </c>
      <c r="U34783" s="9" t="s">
        <v>368</v>
      </c>
    </row>
    <row r="34784">
      <c r="F34784" s="9"/>
      <c r="N34784" s="50"/>
      <c r="O34784" s="50"/>
      <c r="P34784" s="50"/>
      <c r="Q34784" s="50" t="s">
        <v>368</v>
      </c>
      <c r="R34784" s="9" t="s">
        <v>368</v>
      </c>
      <c r="S34784" s="50" t="s">
        <v>368</v>
      </c>
      <c r="T34784" s="9" t="s">
        <v>368</v>
      </c>
      <c r="U34784" s="9" t="s">
        <v>368</v>
      </c>
    </row>
    <row r="34785">
      <c r="F34785" s="9"/>
      <c r="N34785" s="50"/>
      <c r="O34785" s="50"/>
      <c r="P34785" s="50"/>
      <c r="Q34785" s="50" t="s">
        <v>368</v>
      </c>
      <c r="R34785" s="9" t="s">
        <v>368</v>
      </c>
      <c r="S34785" s="50" t="s">
        <v>368</v>
      </c>
      <c r="T34785" s="9" t="s">
        <v>368</v>
      </c>
      <c r="U34785" s="9" t="s">
        <v>368</v>
      </c>
    </row>
    <row r="34786">
      <c r="F34786" s="9"/>
      <c r="N34786" s="50"/>
      <c r="O34786" s="50"/>
      <c r="P34786" s="50"/>
      <c r="Q34786" s="50" t="s">
        <v>368</v>
      </c>
      <c r="R34786" s="9" t="s">
        <v>368</v>
      </c>
      <c r="S34786" s="50" t="s">
        <v>368</v>
      </c>
      <c r="T34786" s="9" t="s">
        <v>368</v>
      </c>
      <c r="U34786" s="9" t="s">
        <v>368</v>
      </c>
    </row>
    <row r="34787">
      <c r="F34787" s="9"/>
      <c r="N34787" s="50"/>
      <c r="O34787" s="50"/>
      <c r="P34787" s="50"/>
      <c r="Q34787" s="50" t="s">
        <v>368</v>
      </c>
      <c r="R34787" s="9" t="s">
        <v>368</v>
      </c>
      <c r="S34787" s="50" t="s">
        <v>368</v>
      </c>
      <c r="T34787" s="9" t="s">
        <v>368</v>
      </c>
      <c r="U34787" s="9" t="s">
        <v>368</v>
      </c>
    </row>
    <row r="34788">
      <c r="F34788" s="9"/>
      <c r="N34788" s="50"/>
      <c r="O34788" s="50"/>
      <c r="P34788" s="50"/>
      <c r="Q34788" s="50" t="s">
        <v>368</v>
      </c>
      <c r="R34788" s="9" t="s">
        <v>368</v>
      </c>
      <c r="S34788" s="50" t="s">
        <v>368</v>
      </c>
      <c r="T34788" s="9" t="s">
        <v>368</v>
      </c>
      <c r="U34788" s="9" t="s">
        <v>368</v>
      </c>
    </row>
    <row r="34789">
      <c r="F34789" s="9"/>
      <c r="N34789" s="50"/>
      <c r="O34789" s="50"/>
      <c r="P34789" s="50"/>
      <c r="Q34789" s="50" t="s">
        <v>368</v>
      </c>
      <c r="R34789" s="9" t="s">
        <v>368</v>
      </c>
      <c r="S34789" s="50" t="s">
        <v>368</v>
      </c>
      <c r="T34789" s="9" t="s">
        <v>368</v>
      </c>
      <c r="U34789" s="9" t="s">
        <v>368</v>
      </c>
    </row>
    <row r="34790">
      <c r="F34790" s="9"/>
      <c r="N34790" s="50"/>
      <c r="O34790" s="50"/>
      <c r="P34790" s="50"/>
      <c r="Q34790" s="50" t="s">
        <v>368</v>
      </c>
      <c r="R34790" s="9" t="s">
        <v>368</v>
      </c>
      <c r="S34790" s="50" t="s">
        <v>368</v>
      </c>
      <c r="T34790" s="9" t="s">
        <v>368</v>
      </c>
      <c r="U34790" s="9" t="s">
        <v>368</v>
      </c>
    </row>
    <row r="34791">
      <c r="F34791" s="9"/>
      <c r="N34791" s="50"/>
      <c r="O34791" s="50"/>
      <c r="P34791" s="50"/>
      <c r="Q34791" s="50" t="s">
        <v>368</v>
      </c>
      <c r="R34791" s="9" t="s">
        <v>368</v>
      </c>
      <c r="S34791" s="50" t="s">
        <v>368</v>
      </c>
      <c r="T34791" s="9" t="s">
        <v>368</v>
      </c>
      <c r="U34791" s="9" t="s">
        <v>368</v>
      </c>
    </row>
    <row r="34792">
      <c r="F34792" s="9"/>
      <c r="N34792" s="50"/>
      <c r="O34792" s="50"/>
      <c r="P34792" s="50"/>
      <c r="Q34792" s="50" t="s">
        <v>368</v>
      </c>
      <c r="R34792" s="9" t="s">
        <v>368</v>
      </c>
      <c r="S34792" s="50" t="s">
        <v>368</v>
      </c>
      <c r="T34792" s="9" t="s">
        <v>368</v>
      </c>
      <c r="U34792" s="9" t="s">
        <v>368</v>
      </c>
    </row>
    <row r="34793">
      <c r="F34793" s="9"/>
      <c r="N34793" s="50"/>
      <c r="O34793" s="50"/>
      <c r="P34793" s="50"/>
      <c r="Q34793" s="50" t="s">
        <v>368</v>
      </c>
      <c r="R34793" s="9" t="s">
        <v>368</v>
      </c>
      <c r="S34793" s="50" t="s">
        <v>368</v>
      </c>
      <c r="T34793" s="9" t="s">
        <v>368</v>
      </c>
      <c r="U34793" s="9" t="s">
        <v>368</v>
      </c>
    </row>
    <row r="34794">
      <c r="F34794" s="9"/>
      <c r="N34794" s="50"/>
      <c r="O34794" s="50"/>
      <c r="P34794" s="50"/>
      <c r="Q34794" s="50" t="s">
        <v>368</v>
      </c>
      <c r="R34794" s="9" t="s">
        <v>368</v>
      </c>
      <c r="S34794" s="50" t="s">
        <v>368</v>
      </c>
      <c r="T34794" s="9" t="s">
        <v>368</v>
      </c>
      <c r="U34794" s="9" t="s">
        <v>368</v>
      </c>
    </row>
    <row r="34795">
      <c r="F34795" s="9"/>
      <c r="N34795" s="50"/>
      <c r="O34795" s="50"/>
      <c r="P34795" s="50"/>
      <c r="Q34795" s="50" t="s">
        <v>368</v>
      </c>
      <c r="R34795" s="9" t="s">
        <v>368</v>
      </c>
      <c r="S34795" s="50" t="s">
        <v>368</v>
      </c>
      <c r="T34795" s="9" t="s">
        <v>368</v>
      </c>
      <c r="U34795" s="9" t="s">
        <v>368</v>
      </c>
    </row>
    <row r="34796">
      <c r="F34796" s="9"/>
      <c r="N34796" s="50"/>
      <c r="O34796" s="50"/>
      <c r="P34796" s="50"/>
      <c r="Q34796" s="50" t="s">
        <v>368</v>
      </c>
      <c r="R34796" s="9" t="s">
        <v>368</v>
      </c>
      <c r="S34796" s="50" t="s">
        <v>368</v>
      </c>
      <c r="T34796" s="9" t="s">
        <v>368</v>
      </c>
      <c r="U34796" s="9" t="s">
        <v>368</v>
      </c>
    </row>
    <row r="34797">
      <c r="F34797" s="9"/>
      <c r="N34797" s="50"/>
      <c r="O34797" s="50"/>
      <c r="P34797" s="50"/>
      <c r="Q34797" s="50" t="s">
        <v>368</v>
      </c>
      <c r="R34797" s="9" t="s">
        <v>368</v>
      </c>
      <c r="S34797" s="50" t="s">
        <v>368</v>
      </c>
      <c r="T34797" s="9" t="s">
        <v>368</v>
      </c>
      <c r="U34797" s="9" t="s">
        <v>368</v>
      </c>
    </row>
    <row r="34798">
      <c r="F34798" s="9"/>
      <c r="N34798" s="50"/>
      <c r="O34798" s="50"/>
      <c r="P34798" s="50"/>
      <c r="Q34798" s="50" t="s">
        <v>368</v>
      </c>
      <c r="R34798" s="9" t="s">
        <v>368</v>
      </c>
      <c r="S34798" s="50" t="s">
        <v>368</v>
      </c>
      <c r="T34798" s="9" t="s">
        <v>368</v>
      </c>
      <c r="U34798" s="9" t="s">
        <v>368</v>
      </c>
    </row>
    <row r="34799">
      <c r="F34799" s="9"/>
      <c r="N34799" s="50"/>
      <c r="O34799" s="50"/>
      <c r="P34799" s="50"/>
      <c r="Q34799" s="50" t="s">
        <v>368</v>
      </c>
      <c r="R34799" s="9" t="s">
        <v>368</v>
      </c>
      <c r="S34799" s="50" t="s">
        <v>368</v>
      </c>
      <c r="T34799" s="9" t="s">
        <v>368</v>
      </c>
      <c r="U34799" s="9" t="s">
        <v>368</v>
      </c>
    </row>
    <row r="34800">
      <c r="F34800" s="9"/>
      <c r="N34800" s="50"/>
      <c r="O34800" s="50"/>
      <c r="P34800" s="50"/>
      <c r="Q34800" s="50" t="s">
        <v>368</v>
      </c>
      <c r="R34800" s="9" t="s">
        <v>368</v>
      </c>
      <c r="S34800" s="50" t="s">
        <v>368</v>
      </c>
      <c r="T34800" s="9" t="s">
        <v>368</v>
      </c>
      <c r="U34800" s="9" t="s">
        <v>368</v>
      </c>
    </row>
    <row r="34801">
      <c r="F34801" s="9"/>
      <c r="N34801" s="50"/>
      <c r="O34801" s="50"/>
      <c r="P34801" s="50"/>
      <c r="Q34801" s="50" t="s">
        <v>368</v>
      </c>
      <c r="R34801" s="9" t="s">
        <v>368</v>
      </c>
      <c r="S34801" s="50" t="s">
        <v>368</v>
      </c>
      <c r="T34801" s="9" t="s">
        <v>368</v>
      </c>
      <c r="U34801" s="9" t="s">
        <v>368</v>
      </c>
    </row>
    <row r="34802">
      <c r="F34802" s="9"/>
      <c r="N34802" s="50"/>
      <c r="O34802" s="50"/>
      <c r="P34802" s="50"/>
      <c r="Q34802" s="50" t="s">
        <v>368</v>
      </c>
      <c r="R34802" s="9" t="s">
        <v>368</v>
      </c>
      <c r="S34802" s="50" t="s">
        <v>368</v>
      </c>
      <c r="T34802" s="9" t="s">
        <v>368</v>
      </c>
      <c r="U34802" s="9" t="s">
        <v>368</v>
      </c>
    </row>
    <row r="34803">
      <c r="F34803" s="9"/>
      <c r="N34803" s="50"/>
      <c r="O34803" s="50"/>
      <c r="P34803" s="50"/>
      <c r="Q34803" s="50" t="s">
        <v>368</v>
      </c>
      <c r="R34803" s="9" t="s">
        <v>368</v>
      </c>
      <c r="S34803" s="50" t="s">
        <v>368</v>
      </c>
      <c r="T34803" s="9" t="s">
        <v>368</v>
      </c>
      <c r="U34803" s="9" t="s">
        <v>368</v>
      </c>
    </row>
    <row r="34804">
      <c r="F34804" s="9"/>
      <c r="N34804" s="50"/>
      <c r="O34804" s="50"/>
      <c r="P34804" s="50"/>
      <c r="Q34804" s="50" t="s">
        <v>368</v>
      </c>
      <c r="R34804" s="9" t="s">
        <v>368</v>
      </c>
      <c r="S34804" s="50" t="s">
        <v>368</v>
      </c>
      <c r="T34804" s="9" t="s">
        <v>368</v>
      </c>
      <c r="U34804" s="9" t="s">
        <v>368</v>
      </c>
    </row>
    <row r="34805">
      <c r="F34805" s="9"/>
      <c r="N34805" s="50"/>
      <c r="O34805" s="50"/>
      <c r="P34805" s="50"/>
      <c r="Q34805" s="50" t="s">
        <v>368</v>
      </c>
      <c r="R34805" s="9" t="s">
        <v>368</v>
      </c>
      <c r="S34805" s="50" t="s">
        <v>368</v>
      </c>
      <c r="T34805" s="9" t="s">
        <v>368</v>
      </c>
      <c r="U34805" s="9" t="s">
        <v>368</v>
      </c>
    </row>
    <row r="34806">
      <c r="F34806" s="9"/>
      <c r="N34806" s="50"/>
      <c r="O34806" s="50"/>
      <c r="P34806" s="50"/>
      <c r="Q34806" s="50" t="s">
        <v>368</v>
      </c>
      <c r="R34806" s="9" t="s">
        <v>368</v>
      </c>
      <c r="S34806" s="50" t="s">
        <v>368</v>
      </c>
      <c r="T34806" s="9" t="s">
        <v>368</v>
      </c>
      <c r="U34806" s="9" t="s">
        <v>368</v>
      </c>
    </row>
    <row r="34807">
      <c r="F34807" s="9"/>
      <c r="N34807" s="50"/>
      <c r="O34807" s="50"/>
      <c r="P34807" s="50"/>
      <c r="Q34807" s="50" t="s">
        <v>368</v>
      </c>
      <c r="R34807" s="9" t="s">
        <v>368</v>
      </c>
      <c r="S34807" s="50" t="s">
        <v>368</v>
      </c>
      <c r="T34807" s="9" t="s">
        <v>368</v>
      </c>
      <c r="U34807" s="9" t="s">
        <v>368</v>
      </c>
    </row>
    <row r="34808">
      <c r="F34808" s="9"/>
      <c r="N34808" s="50"/>
      <c r="O34808" s="50"/>
      <c r="P34808" s="50"/>
      <c r="Q34808" s="50" t="s">
        <v>368</v>
      </c>
      <c r="R34808" s="9" t="s">
        <v>368</v>
      </c>
      <c r="S34808" s="50" t="s">
        <v>368</v>
      </c>
      <c r="T34808" s="9" t="s">
        <v>368</v>
      </c>
      <c r="U34808" s="9" t="s">
        <v>368</v>
      </c>
    </row>
    <row r="34809">
      <c r="F34809" s="9"/>
      <c r="N34809" s="50"/>
      <c r="O34809" s="50"/>
      <c r="P34809" s="50"/>
      <c r="Q34809" s="50" t="s">
        <v>368</v>
      </c>
      <c r="R34809" s="9" t="s">
        <v>368</v>
      </c>
      <c r="S34809" s="50" t="s">
        <v>368</v>
      </c>
      <c r="T34809" s="9" t="s">
        <v>368</v>
      </c>
      <c r="U34809" s="9" t="s">
        <v>368</v>
      </c>
    </row>
    <row r="34810">
      <c r="F34810" s="9"/>
      <c r="N34810" s="50"/>
      <c r="O34810" s="50"/>
      <c r="P34810" s="50"/>
      <c r="Q34810" s="50" t="s">
        <v>368</v>
      </c>
      <c r="R34810" s="9" t="s">
        <v>368</v>
      </c>
      <c r="S34810" s="50" t="s">
        <v>368</v>
      </c>
      <c r="T34810" s="9" t="s">
        <v>368</v>
      </c>
      <c r="U34810" s="9" t="s">
        <v>368</v>
      </c>
    </row>
    <row r="34811">
      <c r="F34811" s="9"/>
      <c r="N34811" s="50"/>
      <c r="O34811" s="50"/>
      <c r="P34811" s="50"/>
      <c r="Q34811" s="50" t="s">
        <v>368</v>
      </c>
      <c r="R34811" s="9" t="s">
        <v>368</v>
      </c>
      <c r="S34811" s="50" t="s">
        <v>368</v>
      </c>
      <c r="T34811" s="9" t="s">
        <v>368</v>
      </c>
      <c r="U34811" s="9" t="s">
        <v>368</v>
      </c>
    </row>
    <row r="34812">
      <c r="F34812" s="9"/>
      <c r="N34812" s="50"/>
      <c r="O34812" s="50"/>
      <c r="P34812" s="50"/>
      <c r="Q34812" s="50" t="s">
        <v>368</v>
      </c>
      <c r="R34812" s="9" t="s">
        <v>368</v>
      </c>
      <c r="S34812" s="50" t="s">
        <v>368</v>
      </c>
      <c r="T34812" s="9" t="s">
        <v>368</v>
      </c>
      <c r="U34812" s="9" t="s">
        <v>368</v>
      </c>
    </row>
    <row r="34813">
      <c r="F34813" s="9"/>
      <c r="N34813" s="50"/>
      <c r="O34813" s="50"/>
      <c r="P34813" s="50"/>
      <c r="Q34813" s="50" t="s">
        <v>368</v>
      </c>
      <c r="R34813" s="9" t="s">
        <v>368</v>
      </c>
      <c r="S34813" s="50" t="s">
        <v>368</v>
      </c>
      <c r="T34813" s="9" t="s">
        <v>368</v>
      </c>
      <c r="U34813" s="9" t="s">
        <v>368</v>
      </c>
    </row>
    <row r="34814">
      <c r="F34814" s="9"/>
      <c r="N34814" s="50"/>
      <c r="O34814" s="50"/>
      <c r="P34814" s="50"/>
      <c r="Q34814" s="50" t="s">
        <v>368</v>
      </c>
      <c r="R34814" s="9" t="s">
        <v>368</v>
      </c>
      <c r="S34814" s="50" t="s">
        <v>368</v>
      </c>
      <c r="T34814" s="9" t="s">
        <v>368</v>
      </c>
      <c r="U34814" s="9" t="s">
        <v>368</v>
      </c>
    </row>
    <row r="34815">
      <c r="F34815" s="9"/>
      <c r="N34815" s="50"/>
      <c r="O34815" s="50"/>
      <c r="P34815" s="50"/>
      <c r="Q34815" s="50" t="s">
        <v>368</v>
      </c>
      <c r="R34815" s="9" t="s">
        <v>368</v>
      </c>
      <c r="S34815" s="50" t="s">
        <v>368</v>
      </c>
      <c r="T34815" s="9" t="s">
        <v>368</v>
      </c>
      <c r="U34815" s="9" t="s">
        <v>368</v>
      </c>
    </row>
    <row r="34816">
      <c r="F34816" s="9"/>
      <c r="N34816" s="50"/>
      <c r="O34816" s="50"/>
      <c r="P34816" s="50"/>
      <c r="Q34816" s="50" t="s">
        <v>368</v>
      </c>
      <c r="R34816" s="9" t="s">
        <v>368</v>
      </c>
      <c r="S34816" s="50" t="s">
        <v>368</v>
      </c>
      <c r="T34816" s="9" t="s">
        <v>368</v>
      </c>
      <c r="U34816" s="9" t="s">
        <v>368</v>
      </c>
    </row>
    <row r="34817">
      <c r="F34817" s="9"/>
      <c r="N34817" s="50"/>
      <c r="O34817" s="50"/>
      <c r="P34817" s="50"/>
      <c r="Q34817" s="50" t="s">
        <v>368</v>
      </c>
      <c r="R34817" s="9" t="s">
        <v>368</v>
      </c>
      <c r="S34817" s="50" t="s">
        <v>368</v>
      </c>
      <c r="T34817" s="9" t="s">
        <v>368</v>
      </c>
      <c r="U34817" s="9" t="s">
        <v>368</v>
      </c>
    </row>
    <row r="34818">
      <c r="F34818" s="9"/>
      <c r="N34818" s="50"/>
      <c r="O34818" s="50"/>
      <c r="P34818" s="50"/>
      <c r="Q34818" s="50" t="s">
        <v>368</v>
      </c>
      <c r="R34818" s="9" t="s">
        <v>368</v>
      </c>
      <c r="S34818" s="50" t="s">
        <v>368</v>
      </c>
      <c r="T34818" s="9" t="s">
        <v>368</v>
      </c>
      <c r="U34818" s="9" t="s">
        <v>368</v>
      </c>
    </row>
    <row r="34819">
      <c r="F34819" s="9"/>
      <c r="N34819" s="50"/>
      <c r="O34819" s="50"/>
      <c r="P34819" s="50"/>
      <c r="Q34819" s="50" t="s">
        <v>368</v>
      </c>
      <c r="R34819" s="9" t="s">
        <v>368</v>
      </c>
      <c r="S34819" s="50" t="s">
        <v>368</v>
      </c>
      <c r="T34819" s="9" t="s">
        <v>368</v>
      </c>
      <c r="U34819" s="9" t="s">
        <v>368</v>
      </c>
    </row>
    <row r="34820">
      <c r="F34820" s="9"/>
      <c r="N34820" s="50"/>
      <c r="O34820" s="50"/>
      <c r="P34820" s="50"/>
      <c r="Q34820" s="50" t="s">
        <v>368</v>
      </c>
      <c r="R34820" s="9" t="s">
        <v>368</v>
      </c>
      <c r="S34820" s="50" t="s">
        <v>368</v>
      </c>
      <c r="T34820" s="9" t="s">
        <v>368</v>
      </c>
      <c r="U34820" s="9" t="s">
        <v>368</v>
      </c>
    </row>
    <row r="34821">
      <c r="F34821" s="9"/>
      <c r="N34821" s="50"/>
      <c r="O34821" s="50"/>
      <c r="P34821" s="50"/>
      <c r="Q34821" s="50" t="s">
        <v>368</v>
      </c>
      <c r="R34821" s="9" t="s">
        <v>368</v>
      </c>
      <c r="S34821" s="50" t="s">
        <v>368</v>
      </c>
      <c r="T34821" s="9" t="s">
        <v>368</v>
      </c>
      <c r="U34821" s="9" t="s">
        <v>368</v>
      </c>
    </row>
    <row r="34822">
      <c r="F34822" s="9"/>
      <c r="N34822" s="50"/>
      <c r="O34822" s="50"/>
      <c r="P34822" s="50"/>
      <c r="Q34822" s="50" t="s">
        <v>368</v>
      </c>
      <c r="R34822" s="9" t="s">
        <v>368</v>
      </c>
      <c r="S34822" s="50" t="s">
        <v>368</v>
      </c>
      <c r="T34822" s="9" t="s">
        <v>368</v>
      </c>
      <c r="U34822" s="9" t="s">
        <v>368</v>
      </c>
    </row>
    <row r="34823">
      <c r="F34823" s="9"/>
      <c r="N34823" s="50"/>
      <c r="O34823" s="50"/>
      <c r="P34823" s="50"/>
      <c r="Q34823" s="50" t="s">
        <v>368</v>
      </c>
      <c r="R34823" s="9" t="s">
        <v>368</v>
      </c>
      <c r="S34823" s="50" t="s">
        <v>368</v>
      </c>
      <c r="T34823" s="9" t="s">
        <v>368</v>
      </c>
      <c r="U34823" s="9" t="s">
        <v>368</v>
      </c>
    </row>
    <row r="34824">
      <c r="F34824" s="9"/>
      <c r="N34824" s="50"/>
      <c r="O34824" s="50"/>
      <c r="P34824" s="50"/>
      <c r="Q34824" s="50" t="s">
        <v>368</v>
      </c>
      <c r="R34824" s="9" t="s">
        <v>368</v>
      </c>
      <c r="S34824" s="50" t="s">
        <v>368</v>
      </c>
      <c r="T34824" s="9" t="s">
        <v>368</v>
      </c>
      <c r="U34824" s="9" t="s">
        <v>368</v>
      </c>
    </row>
    <row r="34825">
      <c r="F34825" s="9"/>
      <c r="N34825" s="50"/>
      <c r="O34825" s="50"/>
      <c r="P34825" s="50"/>
      <c r="Q34825" s="50" t="s">
        <v>368</v>
      </c>
      <c r="R34825" s="9" t="s">
        <v>368</v>
      </c>
      <c r="S34825" s="50" t="s">
        <v>368</v>
      </c>
      <c r="T34825" s="9" t="s">
        <v>368</v>
      </c>
      <c r="U34825" s="9" t="s">
        <v>368</v>
      </c>
    </row>
    <row r="34826">
      <c r="F34826" s="9"/>
      <c r="N34826" s="50"/>
      <c r="O34826" s="50"/>
      <c r="P34826" s="50"/>
      <c r="Q34826" s="50" t="s">
        <v>368</v>
      </c>
      <c r="R34826" s="9" t="s">
        <v>368</v>
      </c>
      <c r="S34826" s="50" t="s">
        <v>368</v>
      </c>
      <c r="T34826" s="9" t="s">
        <v>368</v>
      </c>
      <c r="U34826" s="9" t="s">
        <v>368</v>
      </c>
    </row>
    <row r="34827">
      <c r="F34827" s="9"/>
      <c r="N34827" s="50"/>
      <c r="O34827" s="50"/>
      <c r="P34827" s="50"/>
      <c r="Q34827" s="50" t="s">
        <v>368</v>
      </c>
      <c r="R34827" s="9" t="s">
        <v>368</v>
      </c>
      <c r="S34827" s="50" t="s">
        <v>368</v>
      </c>
      <c r="T34827" s="9" t="s">
        <v>368</v>
      </c>
      <c r="U34827" s="9" t="s">
        <v>368</v>
      </c>
    </row>
    <row r="34828">
      <c r="F34828" s="9"/>
      <c r="N34828" s="50"/>
      <c r="O34828" s="50"/>
      <c r="P34828" s="50"/>
      <c r="Q34828" s="50" t="s">
        <v>368</v>
      </c>
      <c r="R34828" s="9" t="s">
        <v>368</v>
      </c>
      <c r="S34828" s="50" t="s">
        <v>368</v>
      </c>
      <c r="T34828" s="9" t="s">
        <v>368</v>
      </c>
      <c r="U34828" s="9" t="s">
        <v>368</v>
      </c>
    </row>
    <row r="34829">
      <c r="F34829" s="9"/>
      <c r="N34829" s="50"/>
      <c r="O34829" s="50"/>
      <c r="P34829" s="50"/>
      <c r="Q34829" s="50" t="s">
        <v>368</v>
      </c>
      <c r="R34829" s="9" t="s">
        <v>368</v>
      </c>
      <c r="S34829" s="50" t="s">
        <v>368</v>
      </c>
      <c r="T34829" s="9" t="s">
        <v>368</v>
      </c>
      <c r="U34829" s="9" t="s">
        <v>368</v>
      </c>
    </row>
    <row r="34830">
      <c r="F34830" s="9"/>
      <c r="N34830" s="50"/>
      <c r="O34830" s="50"/>
      <c r="P34830" s="50"/>
      <c r="Q34830" s="50" t="s">
        <v>368</v>
      </c>
      <c r="R34830" s="9" t="s">
        <v>368</v>
      </c>
      <c r="S34830" s="50" t="s">
        <v>368</v>
      </c>
      <c r="T34830" s="9" t="s">
        <v>368</v>
      </c>
      <c r="U34830" s="9" t="s">
        <v>368</v>
      </c>
    </row>
    <row r="34831">
      <c r="F34831" s="9"/>
      <c r="N34831" s="50"/>
      <c r="O34831" s="50"/>
      <c r="P34831" s="50"/>
      <c r="Q34831" s="50" t="s">
        <v>368</v>
      </c>
      <c r="R34831" s="9" t="s">
        <v>368</v>
      </c>
      <c r="S34831" s="50" t="s">
        <v>368</v>
      </c>
      <c r="T34831" s="9" t="s">
        <v>368</v>
      </c>
      <c r="U34831" s="9" t="s">
        <v>368</v>
      </c>
    </row>
    <row r="34832">
      <c r="F34832" s="9"/>
      <c r="N34832" s="50"/>
      <c r="O34832" s="50"/>
      <c r="P34832" s="50"/>
      <c r="Q34832" s="50" t="s">
        <v>368</v>
      </c>
      <c r="R34832" s="9" t="s">
        <v>368</v>
      </c>
      <c r="S34832" s="50" t="s">
        <v>368</v>
      </c>
      <c r="T34832" s="9" t="s">
        <v>368</v>
      </c>
      <c r="U34832" s="9" t="s">
        <v>368</v>
      </c>
    </row>
    <row r="34833">
      <c r="F34833" s="9"/>
      <c r="N34833" s="50"/>
      <c r="O34833" s="50"/>
      <c r="P34833" s="50"/>
      <c r="Q34833" s="50" t="s">
        <v>368</v>
      </c>
      <c r="R34833" s="9" t="s">
        <v>368</v>
      </c>
      <c r="S34833" s="50" t="s">
        <v>368</v>
      </c>
      <c r="T34833" s="9" t="s">
        <v>368</v>
      </c>
      <c r="U34833" s="9" t="s">
        <v>368</v>
      </c>
    </row>
    <row r="34834">
      <c r="F34834" s="9"/>
      <c r="N34834" s="50"/>
      <c r="O34834" s="50"/>
      <c r="P34834" s="50"/>
      <c r="Q34834" s="50" t="s">
        <v>368</v>
      </c>
      <c r="R34834" s="9" t="s">
        <v>368</v>
      </c>
      <c r="S34834" s="50" t="s">
        <v>368</v>
      </c>
      <c r="T34834" s="9" t="s">
        <v>368</v>
      </c>
      <c r="U34834" s="9" t="s">
        <v>368</v>
      </c>
    </row>
    <row r="34835">
      <c r="F34835" s="9"/>
      <c r="N34835" s="50"/>
      <c r="O34835" s="50"/>
      <c r="P34835" s="50"/>
      <c r="Q34835" s="50" t="s">
        <v>368</v>
      </c>
      <c r="R34835" s="9" t="s">
        <v>368</v>
      </c>
      <c r="S34835" s="50" t="s">
        <v>368</v>
      </c>
      <c r="T34835" s="9" t="s">
        <v>368</v>
      </c>
      <c r="U34835" s="9" t="s">
        <v>368</v>
      </c>
    </row>
    <row r="34836">
      <c r="F34836" s="9"/>
      <c r="N34836" s="50"/>
      <c r="O34836" s="50"/>
      <c r="P34836" s="50"/>
      <c r="Q34836" s="50" t="s">
        <v>368</v>
      </c>
      <c r="R34836" s="9" t="s">
        <v>368</v>
      </c>
      <c r="S34836" s="50" t="s">
        <v>368</v>
      </c>
      <c r="T34836" s="9" t="s">
        <v>368</v>
      </c>
      <c r="U34836" s="9" t="s">
        <v>368</v>
      </c>
    </row>
    <row r="34837">
      <c r="F34837" s="9"/>
      <c r="N34837" s="50"/>
      <c r="O34837" s="50"/>
      <c r="P34837" s="50"/>
      <c r="Q34837" s="50" t="s">
        <v>368</v>
      </c>
      <c r="R34837" s="9" t="s">
        <v>368</v>
      </c>
      <c r="S34837" s="50" t="s">
        <v>368</v>
      </c>
      <c r="T34837" s="9" t="s">
        <v>368</v>
      </c>
      <c r="U34837" s="9" t="s">
        <v>368</v>
      </c>
    </row>
    <row r="34838">
      <c r="F34838" s="9"/>
      <c r="N34838" s="50"/>
      <c r="O34838" s="50"/>
      <c r="P34838" s="50"/>
      <c r="Q34838" s="50" t="s">
        <v>368</v>
      </c>
      <c r="R34838" s="9" t="s">
        <v>368</v>
      </c>
      <c r="S34838" s="50" t="s">
        <v>368</v>
      </c>
      <c r="T34838" s="9" t="s">
        <v>368</v>
      </c>
      <c r="U34838" s="9" t="s">
        <v>368</v>
      </c>
    </row>
    <row r="34839">
      <c r="F34839" s="9"/>
      <c r="N34839" s="50"/>
      <c r="O34839" s="50"/>
      <c r="P34839" s="50"/>
      <c r="Q34839" s="50" t="s">
        <v>368</v>
      </c>
      <c r="R34839" s="9" t="s">
        <v>368</v>
      </c>
      <c r="S34839" s="50" t="s">
        <v>368</v>
      </c>
      <c r="T34839" s="9" t="s">
        <v>368</v>
      </c>
      <c r="U34839" s="9" t="s">
        <v>368</v>
      </c>
    </row>
    <row r="34840">
      <c r="F34840" s="9"/>
      <c r="N34840" s="50"/>
      <c r="O34840" s="50"/>
      <c r="P34840" s="50"/>
      <c r="Q34840" s="50" t="s">
        <v>368</v>
      </c>
      <c r="R34840" s="9" t="s">
        <v>368</v>
      </c>
      <c r="S34840" s="50" t="s">
        <v>368</v>
      </c>
      <c r="T34840" s="9" t="s">
        <v>368</v>
      </c>
      <c r="U34840" s="9" t="s">
        <v>368</v>
      </c>
    </row>
    <row r="34841">
      <c r="F34841" s="9"/>
      <c r="N34841" s="50"/>
      <c r="O34841" s="50"/>
      <c r="P34841" s="50"/>
      <c r="Q34841" s="50" t="s">
        <v>368</v>
      </c>
      <c r="R34841" s="9" t="s">
        <v>368</v>
      </c>
      <c r="S34841" s="50" t="s">
        <v>368</v>
      </c>
      <c r="T34841" s="9" t="s">
        <v>368</v>
      </c>
      <c r="U34841" s="9" t="s">
        <v>368</v>
      </c>
    </row>
    <row r="34842">
      <c r="F34842" s="9"/>
      <c r="N34842" s="50"/>
      <c r="O34842" s="50"/>
      <c r="P34842" s="50"/>
      <c r="Q34842" s="50" t="s">
        <v>368</v>
      </c>
      <c r="R34842" s="9" t="s">
        <v>368</v>
      </c>
      <c r="S34842" s="50" t="s">
        <v>368</v>
      </c>
      <c r="T34842" s="9" t="s">
        <v>368</v>
      </c>
      <c r="U34842" s="9" t="s">
        <v>368</v>
      </c>
    </row>
    <row r="34843">
      <c r="F34843" s="9"/>
      <c r="N34843" s="50"/>
      <c r="O34843" s="50"/>
      <c r="P34843" s="50"/>
      <c r="Q34843" s="50" t="s">
        <v>368</v>
      </c>
      <c r="R34843" s="9" t="s">
        <v>368</v>
      </c>
      <c r="S34843" s="50" t="s">
        <v>368</v>
      </c>
      <c r="T34843" s="9" t="s">
        <v>368</v>
      </c>
      <c r="U34843" s="9" t="s">
        <v>368</v>
      </c>
    </row>
    <row r="34844">
      <c r="F34844" s="9"/>
      <c r="N34844" s="50"/>
      <c r="O34844" s="50"/>
      <c r="P34844" s="50"/>
      <c r="Q34844" s="50" t="s">
        <v>368</v>
      </c>
      <c r="R34844" s="9" t="s">
        <v>368</v>
      </c>
      <c r="S34844" s="50" t="s">
        <v>368</v>
      </c>
      <c r="T34844" s="9" t="s">
        <v>368</v>
      </c>
      <c r="U34844" s="9" t="s">
        <v>368</v>
      </c>
    </row>
    <row r="34845">
      <c r="F34845" s="9"/>
      <c r="N34845" s="50"/>
      <c r="O34845" s="50"/>
      <c r="P34845" s="50"/>
      <c r="Q34845" s="50" t="s">
        <v>368</v>
      </c>
      <c r="R34845" s="9" t="s">
        <v>368</v>
      </c>
      <c r="S34845" s="50" t="s">
        <v>368</v>
      </c>
      <c r="T34845" s="9" t="s">
        <v>368</v>
      </c>
      <c r="U34845" s="9" t="s">
        <v>368</v>
      </c>
    </row>
    <row r="34846">
      <c r="F34846" s="9"/>
      <c r="N34846" s="50"/>
      <c r="O34846" s="50"/>
      <c r="P34846" s="50"/>
      <c r="Q34846" s="50" t="s">
        <v>368</v>
      </c>
      <c r="R34846" s="9" t="s">
        <v>368</v>
      </c>
      <c r="S34846" s="50" t="s">
        <v>368</v>
      </c>
      <c r="T34846" s="9" t="s">
        <v>368</v>
      </c>
      <c r="U34846" s="9" t="s">
        <v>368</v>
      </c>
    </row>
    <row r="34847">
      <c r="F34847" s="9"/>
      <c r="N34847" s="50"/>
      <c r="O34847" s="50"/>
      <c r="P34847" s="50"/>
      <c r="Q34847" s="50" t="s">
        <v>368</v>
      </c>
      <c r="R34847" s="9" t="s">
        <v>368</v>
      </c>
      <c r="S34847" s="50" t="s">
        <v>368</v>
      </c>
      <c r="T34847" s="9" t="s">
        <v>368</v>
      </c>
      <c r="U34847" s="9" t="s">
        <v>368</v>
      </c>
    </row>
    <row r="34848">
      <c r="F34848" s="9"/>
      <c r="N34848" s="50"/>
      <c r="O34848" s="50"/>
      <c r="P34848" s="50"/>
      <c r="Q34848" s="50" t="s">
        <v>368</v>
      </c>
      <c r="R34848" s="9" t="s">
        <v>368</v>
      </c>
      <c r="S34848" s="50" t="s">
        <v>368</v>
      </c>
      <c r="T34848" s="9" t="s">
        <v>368</v>
      </c>
      <c r="U34848" s="9" t="s">
        <v>368</v>
      </c>
    </row>
    <row r="34849">
      <c r="F34849" s="9"/>
      <c r="N34849" s="50"/>
      <c r="O34849" s="50"/>
      <c r="P34849" s="50"/>
      <c r="Q34849" s="50" t="s">
        <v>368</v>
      </c>
      <c r="R34849" s="9" t="s">
        <v>368</v>
      </c>
      <c r="S34849" s="50" t="s">
        <v>368</v>
      </c>
      <c r="T34849" s="9" t="s">
        <v>368</v>
      </c>
      <c r="U34849" s="9" t="s">
        <v>368</v>
      </c>
    </row>
    <row r="34850">
      <c r="F34850" s="9"/>
      <c r="N34850" s="50"/>
      <c r="O34850" s="50"/>
      <c r="P34850" s="50"/>
      <c r="Q34850" s="50" t="s">
        <v>368</v>
      </c>
      <c r="R34850" s="9" t="s">
        <v>368</v>
      </c>
      <c r="S34850" s="50" t="s">
        <v>368</v>
      </c>
      <c r="T34850" s="9" t="s">
        <v>368</v>
      </c>
      <c r="U34850" s="9" t="s">
        <v>368</v>
      </c>
    </row>
    <row r="34851">
      <c r="F34851" s="9"/>
      <c r="N34851" s="50"/>
      <c r="O34851" s="50"/>
      <c r="P34851" s="50"/>
      <c r="Q34851" s="50" t="s">
        <v>368</v>
      </c>
      <c r="R34851" s="9" t="s">
        <v>368</v>
      </c>
      <c r="S34851" s="50" t="s">
        <v>368</v>
      </c>
      <c r="T34851" s="9" t="s">
        <v>368</v>
      </c>
      <c r="U34851" s="9" t="s">
        <v>368</v>
      </c>
    </row>
    <row r="34852">
      <c r="F34852" s="9"/>
      <c r="N34852" s="50"/>
      <c r="O34852" s="50"/>
      <c r="P34852" s="50"/>
      <c r="Q34852" s="50" t="s">
        <v>368</v>
      </c>
      <c r="R34852" s="9" t="s">
        <v>368</v>
      </c>
      <c r="S34852" s="50" t="s">
        <v>368</v>
      </c>
      <c r="T34852" s="9" t="s">
        <v>368</v>
      </c>
      <c r="U34852" s="9" t="s">
        <v>368</v>
      </c>
    </row>
    <row r="34853">
      <c r="F34853" s="9"/>
      <c r="N34853" s="50"/>
      <c r="O34853" s="50"/>
      <c r="P34853" s="50"/>
      <c r="Q34853" s="50" t="s">
        <v>368</v>
      </c>
      <c r="R34853" s="9" t="s">
        <v>368</v>
      </c>
      <c r="S34853" s="50" t="s">
        <v>368</v>
      </c>
      <c r="T34853" s="9" t="s">
        <v>368</v>
      </c>
      <c r="U34853" s="9" t="s">
        <v>368</v>
      </c>
    </row>
    <row r="34854">
      <c r="F34854" s="9"/>
      <c r="N34854" s="50"/>
      <c r="O34854" s="50"/>
      <c r="P34854" s="50"/>
      <c r="Q34854" s="50" t="s">
        <v>368</v>
      </c>
      <c r="R34854" s="9" t="s">
        <v>368</v>
      </c>
      <c r="S34854" s="50" t="s">
        <v>368</v>
      </c>
      <c r="T34854" s="9" t="s">
        <v>368</v>
      </c>
      <c r="U34854" s="9" t="s">
        <v>368</v>
      </c>
    </row>
    <row r="34855">
      <c r="F34855" s="9"/>
      <c r="N34855" s="50"/>
      <c r="O34855" s="50"/>
      <c r="P34855" s="50"/>
      <c r="Q34855" s="50" t="s">
        <v>368</v>
      </c>
      <c r="R34855" s="9" t="s">
        <v>368</v>
      </c>
      <c r="S34855" s="50" t="s">
        <v>368</v>
      </c>
      <c r="T34855" s="9" t="s">
        <v>368</v>
      </c>
      <c r="U34855" s="9" t="s">
        <v>368</v>
      </c>
    </row>
    <row r="34856">
      <c r="F34856" s="9"/>
      <c r="N34856" s="50"/>
      <c r="O34856" s="50"/>
      <c r="P34856" s="50"/>
      <c r="Q34856" s="50" t="s">
        <v>368</v>
      </c>
      <c r="R34856" s="9" t="s">
        <v>368</v>
      </c>
      <c r="S34856" s="50" t="s">
        <v>368</v>
      </c>
      <c r="T34856" s="9" t="s">
        <v>368</v>
      </c>
      <c r="U34856" s="9" t="s">
        <v>368</v>
      </c>
    </row>
    <row r="34857">
      <c r="F34857" s="9"/>
      <c r="N34857" s="50"/>
      <c r="O34857" s="50"/>
      <c r="P34857" s="50"/>
      <c r="Q34857" s="50" t="s">
        <v>368</v>
      </c>
      <c r="R34857" s="9" t="s">
        <v>368</v>
      </c>
      <c r="S34857" s="50" t="s">
        <v>368</v>
      </c>
      <c r="T34857" s="9" t="s">
        <v>368</v>
      </c>
      <c r="U34857" s="9" t="s">
        <v>368</v>
      </c>
    </row>
    <row r="34858">
      <c r="F34858" s="9"/>
      <c r="N34858" s="50"/>
      <c r="O34858" s="50"/>
      <c r="P34858" s="50"/>
      <c r="Q34858" s="50" t="s">
        <v>368</v>
      </c>
      <c r="R34858" s="9" t="s">
        <v>368</v>
      </c>
      <c r="S34858" s="50" t="s">
        <v>368</v>
      </c>
      <c r="T34858" s="9" t="s">
        <v>368</v>
      </c>
      <c r="U34858" s="9" t="s">
        <v>368</v>
      </c>
    </row>
    <row r="34859">
      <c r="F34859" s="9"/>
      <c r="N34859" s="50"/>
      <c r="O34859" s="50"/>
      <c r="P34859" s="50"/>
      <c r="Q34859" s="50" t="s">
        <v>368</v>
      </c>
      <c r="R34859" s="9" t="s">
        <v>368</v>
      </c>
      <c r="S34859" s="50" t="s">
        <v>368</v>
      </c>
      <c r="T34859" s="9" t="s">
        <v>368</v>
      </c>
      <c r="U34859" s="9" t="s">
        <v>368</v>
      </c>
    </row>
    <row r="34860">
      <c r="F34860" s="9"/>
      <c r="N34860" s="50"/>
      <c r="O34860" s="50"/>
      <c r="P34860" s="50"/>
      <c r="Q34860" s="50" t="s">
        <v>368</v>
      </c>
      <c r="R34860" s="9" t="s">
        <v>368</v>
      </c>
      <c r="S34860" s="50" t="s">
        <v>368</v>
      </c>
      <c r="T34860" s="9" t="s">
        <v>368</v>
      </c>
      <c r="U34860" s="9" t="s">
        <v>368</v>
      </c>
    </row>
    <row r="34861">
      <c r="F34861" s="9"/>
      <c r="N34861" s="50"/>
      <c r="O34861" s="50"/>
      <c r="P34861" s="50"/>
      <c r="Q34861" s="50" t="s">
        <v>368</v>
      </c>
      <c r="R34861" s="9" t="s">
        <v>368</v>
      </c>
      <c r="S34861" s="50" t="s">
        <v>368</v>
      </c>
      <c r="T34861" s="9" t="s">
        <v>368</v>
      </c>
      <c r="U34861" s="9" t="s">
        <v>368</v>
      </c>
    </row>
    <row r="34862">
      <c r="F34862" s="9"/>
      <c r="N34862" s="50"/>
      <c r="O34862" s="50"/>
      <c r="P34862" s="50"/>
      <c r="Q34862" s="50" t="s">
        <v>368</v>
      </c>
      <c r="R34862" s="9" t="s">
        <v>368</v>
      </c>
      <c r="S34862" s="50" t="s">
        <v>368</v>
      </c>
      <c r="T34862" s="9" t="s">
        <v>368</v>
      </c>
      <c r="U34862" s="9" t="s">
        <v>368</v>
      </c>
    </row>
    <row r="34863">
      <c r="F34863" s="9"/>
      <c r="N34863" s="50"/>
      <c r="O34863" s="50"/>
      <c r="P34863" s="50"/>
      <c r="Q34863" s="50" t="s">
        <v>368</v>
      </c>
      <c r="R34863" s="9" t="s">
        <v>368</v>
      </c>
      <c r="S34863" s="50" t="s">
        <v>368</v>
      </c>
      <c r="T34863" s="9" t="s">
        <v>368</v>
      </c>
      <c r="U34863" s="9" t="s">
        <v>368</v>
      </c>
    </row>
    <row r="34864">
      <c r="F34864" s="9"/>
      <c r="N34864" s="50"/>
      <c r="O34864" s="50"/>
      <c r="P34864" s="50"/>
      <c r="Q34864" s="50" t="s">
        <v>368</v>
      </c>
      <c r="R34864" s="9" t="s">
        <v>368</v>
      </c>
      <c r="S34864" s="50" t="s">
        <v>368</v>
      </c>
      <c r="T34864" s="9" t="s">
        <v>368</v>
      </c>
      <c r="U34864" s="9" t="s">
        <v>368</v>
      </c>
    </row>
    <row r="34865">
      <c r="F34865" s="9"/>
      <c r="N34865" s="50"/>
      <c r="O34865" s="50"/>
      <c r="P34865" s="50"/>
      <c r="Q34865" s="50" t="s">
        <v>368</v>
      </c>
      <c r="R34865" s="9" t="s">
        <v>368</v>
      </c>
      <c r="S34865" s="50" t="s">
        <v>368</v>
      </c>
      <c r="T34865" s="9" t="s">
        <v>368</v>
      </c>
      <c r="U34865" s="9" t="s">
        <v>368</v>
      </c>
    </row>
    <row r="34866">
      <c r="F34866" s="9"/>
      <c r="N34866" s="50"/>
      <c r="O34866" s="50"/>
      <c r="P34866" s="50"/>
      <c r="Q34866" s="50" t="s">
        <v>368</v>
      </c>
      <c r="R34866" s="9" t="s">
        <v>368</v>
      </c>
      <c r="S34866" s="50" t="s">
        <v>368</v>
      </c>
      <c r="T34866" s="9" t="s">
        <v>368</v>
      </c>
      <c r="U34866" s="9" t="s">
        <v>368</v>
      </c>
    </row>
    <row r="34867">
      <c r="F34867" s="9"/>
      <c r="N34867" s="50"/>
      <c r="O34867" s="50"/>
      <c r="P34867" s="50"/>
      <c r="Q34867" s="50" t="s">
        <v>368</v>
      </c>
      <c r="R34867" s="9" t="s">
        <v>368</v>
      </c>
      <c r="S34867" s="50" t="s">
        <v>368</v>
      </c>
      <c r="T34867" s="9" t="s">
        <v>368</v>
      </c>
      <c r="U34867" s="9" t="s">
        <v>368</v>
      </c>
    </row>
    <row r="34868">
      <c r="F34868" s="9"/>
      <c r="N34868" s="50"/>
      <c r="O34868" s="50"/>
      <c r="P34868" s="50"/>
      <c r="Q34868" s="50" t="s">
        <v>368</v>
      </c>
      <c r="R34868" s="9" t="s">
        <v>368</v>
      </c>
      <c r="S34868" s="50" t="s">
        <v>368</v>
      </c>
      <c r="T34868" s="9" t="s">
        <v>368</v>
      </c>
      <c r="U34868" s="9" t="s">
        <v>368</v>
      </c>
    </row>
    <row r="34869">
      <c r="F34869" s="9"/>
      <c r="N34869" s="50"/>
      <c r="O34869" s="50"/>
      <c r="P34869" s="50"/>
      <c r="Q34869" s="50" t="s">
        <v>368</v>
      </c>
      <c r="R34869" s="9" t="s">
        <v>368</v>
      </c>
      <c r="S34869" s="50" t="s">
        <v>368</v>
      </c>
      <c r="T34869" s="9" t="s">
        <v>368</v>
      </c>
      <c r="U34869" s="9" t="s">
        <v>368</v>
      </c>
    </row>
    <row r="34870">
      <c r="F34870" s="9"/>
      <c r="N34870" s="50"/>
      <c r="O34870" s="50"/>
      <c r="P34870" s="50"/>
      <c r="Q34870" s="50" t="s">
        <v>368</v>
      </c>
      <c r="R34870" s="9" t="s">
        <v>368</v>
      </c>
      <c r="S34870" s="50" t="s">
        <v>368</v>
      </c>
      <c r="T34870" s="9" t="s">
        <v>368</v>
      </c>
      <c r="U34870" s="9" t="s">
        <v>368</v>
      </c>
    </row>
    <row r="34871">
      <c r="F34871" s="9"/>
      <c r="N34871" s="50"/>
      <c r="O34871" s="50"/>
      <c r="P34871" s="50"/>
      <c r="Q34871" s="50" t="s">
        <v>368</v>
      </c>
      <c r="R34871" s="9" t="s">
        <v>368</v>
      </c>
      <c r="S34871" s="50" t="s">
        <v>368</v>
      </c>
      <c r="T34871" s="9" t="s">
        <v>368</v>
      </c>
      <c r="U34871" s="9" t="s">
        <v>368</v>
      </c>
    </row>
    <row r="34872">
      <c r="F34872" s="9"/>
      <c r="N34872" s="50"/>
      <c r="O34872" s="50"/>
      <c r="P34872" s="50"/>
      <c r="Q34872" s="50" t="s">
        <v>368</v>
      </c>
      <c r="R34872" s="9" t="s">
        <v>368</v>
      </c>
      <c r="S34872" s="50" t="s">
        <v>368</v>
      </c>
      <c r="T34872" s="9" t="s">
        <v>368</v>
      </c>
      <c r="U34872" s="9" t="s">
        <v>368</v>
      </c>
    </row>
    <row r="34873">
      <c r="F34873" s="9"/>
      <c r="N34873" s="50"/>
      <c r="O34873" s="50"/>
      <c r="P34873" s="50"/>
      <c r="Q34873" s="50" t="s">
        <v>368</v>
      </c>
      <c r="R34873" s="9" t="s">
        <v>368</v>
      </c>
      <c r="S34873" s="50" t="s">
        <v>368</v>
      </c>
      <c r="T34873" s="9" t="s">
        <v>368</v>
      </c>
      <c r="U34873" s="9" t="s">
        <v>368</v>
      </c>
    </row>
    <row r="34874">
      <c r="F34874" s="9"/>
      <c r="N34874" s="50"/>
      <c r="O34874" s="50"/>
      <c r="P34874" s="50"/>
      <c r="Q34874" s="50" t="s">
        <v>368</v>
      </c>
      <c r="R34874" s="9" t="s">
        <v>368</v>
      </c>
      <c r="S34874" s="50" t="s">
        <v>368</v>
      </c>
      <c r="T34874" s="9" t="s">
        <v>368</v>
      </c>
      <c r="U34874" s="9" t="s">
        <v>368</v>
      </c>
    </row>
    <row r="34875">
      <c r="F34875" s="9"/>
      <c r="N34875" s="50"/>
      <c r="O34875" s="50"/>
      <c r="P34875" s="50"/>
      <c r="Q34875" s="50" t="s">
        <v>368</v>
      </c>
      <c r="R34875" s="9" t="s">
        <v>368</v>
      </c>
      <c r="S34875" s="50" t="s">
        <v>368</v>
      </c>
      <c r="T34875" s="9" t="s">
        <v>368</v>
      </c>
      <c r="U34875" s="9" t="s">
        <v>368</v>
      </c>
    </row>
    <row r="34876">
      <c r="F34876" s="9"/>
      <c r="N34876" s="50"/>
      <c r="O34876" s="50"/>
      <c r="P34876" s="50"/>
      <c r="Q34876" s="50" t="s">
        <v>368</v>
      </c>
      <c r="R34876" s="9" t="s">
        <v>368</v>
      </c>
      <c r="S34876" s="50" t="s">
        <v>368</v>
      </c>
      <c r="T34876" s="9" t="s">
        <v>368</v>
      </c>
      <c r="U34876" s="9" t="s">
        <v>368</v>
      </c>
    </row>
    <row r="34877">
      <c r="F34877" s="9"/>
      <c r="N34877" s="50"/>
      <c r="O34877" s="50"/>
      <c r="P34877" s="50"/>
      <c r="Q34877" s="50" t="s">
        <v>368</v>
      </c>
      <c r="R34877" s="9" t="s">
        <v>368</v>
      </c>
      <c r="S34877" s="50" t="s">
        <v>368</v>
      </c>
      <c r="T34877" s="9" t="s">
        <v>368</v>
      </c>
      <c r="U34877" s="9" t="s">
        <v>368</v>
      </c>
    </row>
    <row r="34878">
      <c r="F34878" s="9"/>
      <c r="N34878" s="50"/>
      <c r="O34878" s="50"/>
      <c r="P34878" s="50"/>
      <c r="Q34878" s="50" t="s">
        <v>368</v>
      </c>
      <c r="R34878" s="9" t="s">
        <v>368</v>
      </c>
      <c r="S34878" s="50" t="s">
        <v>368</v>
      </c>
      <c r="T34878" s="9" t="s">
        <v>368</v>
      </c>
      <c r="U34878" s="9" t="s">
        <v>368</v>
      </c>
    </row>
    <row r="34879">
      <c r="F34879" s="9"/>
      <c r="N34879" s="50"/>
      <c r="O34879" s="50"/>
      <c r="P34879" s="50"/>
      <c r="Q34879" s="50" t="s">
        <v>368</v>
      </c>
      <c r="R34879" s="9" t="s">
        <v>368</v>
      </c>
      <c r="S34879" s="50" t="s">
        <v>368</v>
      </c>
      <c r="T34879" s="9" t="s">
        <v>368</v>
      </c>
      <c r="U34879" s="9" t="s">
        <v>368</v>
      </c>
    </row>
    <row r="34880">
      <c r="F34880" s="9"/>
      <c r="N34880" s="50"/>
      <c r="O34880" s="50"/>
      <c r="P34880" s="50"/>
      <c r="Q34880" s="50" t="s">
        <v>368</v>
      </c>
      <c r="R34880" s="9" t="s">
        <v>368</v>
      </c>
      <c r="S34880" s="50" t="s">
        <v>368</v>
      </c>
      <c r="T34880" s="9" t="s">
        <v>368</v>
      </c>
      <c r="U34880" s="9" t="s">
        <v>368</v>
      </c>
    </row>
    <row r="34881">
      <c r="F34881" s="9"/>
      <c r="N34881" s="50"/>
      <c r="O34881" s="50"/>
      <c r="P34881" s="50"/>
      <c r="Q34881" s="50" t="s">
        <v>368</v>
      </c>
      <c r="R34881" s="9" t="s">
        <v>368</v>
      </c>
      <c r="S34881" s="50" t="s">
        <v>368</v>
      </c>
      <c r="T34881" s="9" t="s">
        <v>368</v>
      </c>
      <c r="U34881" s="9" t="s">
        <v>368</v>
      </c>
    </row>
    <row r="34882">
      <c r="F34882" s="9"/>
      <c r="N34882" s="50"/>
      <c r="O34882" s="50"/>
      <c r="P34882" s="50"/>
      <c r="Q34882" s="50" t="s">
        <v>368</v>
      </c>
      <c r="R34882" s="9" t="s">
        <v>368</v>
      </c>
      <c r="S34882" s="50" t="s">
        <v>368</v>
      </c>
      <c r="T34882" s="9" t="s">
        <v>368</v>
      </c>
      <c r="U34882" s="9" t="s">
        <v>368</v>
      </c>
    </row>
    <row r="34883">
      <c r="F34883" s="9"/>
      <c r="N34883" s="50"/>
      <c r="O34883" s="50"/>
      <c r="P34883" s="50"/>
      <c r="Q34883" s="50" t="s">
        <v>368</v>
      </c>
      <c r="R34883" s="9" t="s">
        <v>368</v>
      </c>
      <c r="S34883" s="50" t="s">
        <v>368</v>
      </c>
      <c r="T34883" s="9" t="s">
        <v>368</v>
      </c>
      <c r="U34883" s="9" t="s">
        <v>368</v>
      </c>
    </row>
    <row r="34884">
      <c r="F34884" s="9"/>
      <c r="N34884" s="50"/>
      <c r="O34884" s="50"/>
      <c r="P34884" s="50"/>
      <c r="Q34884" s="50" t="s">
        <v>368</v>
      </c>
      <c r="R34884" s="9" t="s">
        <v>368</v>
      </c>
      <c r="S34884" s="50" t="s">
        <v>368</v>
      </c>
      <c r="T34884" s="9" t="s">
        <v>368</v>
      </c>
      <c r="U34884" s="9" t="s">
        <v>368</v>
      </c>
    </row>
    <row r="34885">
      <c r="F34885" s="9"/>
      <c r="N34885" s="50"/>
      <c r="O34885" s="50"/>
      <c r="P34885" s="50"/>
      <c r="Q34885" s="50" t="s">
        <v>368</v>
      </c>
      <c r="R34885" s="9" t="s">
        <v>368</v>
      </c>
      <c r="S34885" s="50" t="s">
        <v>368</v>
      </c>
      <c r="T34885" s="9" t="s">
        <v>368</v>
      </c>
      <c r="U34885" s="9" t="s">
        <v>368</v>
      </c>
    </row>
    <row r="34886">
      <c r="F34886" s="9"/>
      <c r="N34886" s="50"/>
      <c r="O34886" s="50"/>
      <c r="P34886" s="50"/>
      <c r="Q34886" s="50" t="s">
        <v>368</v>
      </c>
      <c r="R34886" s="9" t="s">
        <v>368</v>
      </c>
      <c r="S34886" s="50" t="s">
        <v>368</v>
      </c>
      <c r="T34886" s="9" t="s">
        <v>368</v>
      </c>
      <c r="U34886" s="9" t="s">
        <v>368</v>
      </c>
    </row>
    <row r="34887">
      <c r="F34887" s="9"/>
      <c r="N34887" s="50"/>
      <c r="O34887" s="50"/>
      <c r="P34887" s="50"/>
      <c r="Q34887" s="50" t="s">
        <v>368</v>
      </c>
      <c r="R34887" s="9" t="s">
        <v>368</v>
      </c>
      <c r="S34887" s="50" t="s">
        <v>368</v>
      </c>
      <c r="T34887" s="9" t="s">
        <v>368</v>
      </c>
      <c r="U34887" s="9" t="s">
        <v>368</v>
      </c>
    </row>
    <row r="34888">
      <c r="F34888" s="9"/>
      <c r="N34888" s="50"/>
      <c r="O34888" s="50"/>
      <c r="P34888" s="50"/>
      <c r="Q34888" s="50" t="s">
        <v>368</v>
      </c>
      <c r="R34888" s="9" t="s">
        <v>368</v>
      </c>
      <c r="S34888" s="50" t="s">
        <v>368</v>
      </c>
      <c r="T34888" s="9" t="s">
        <v>368</v>
      </c>
      <c r="U34888" s="9" t="s">
        <v>368</v>
      </c>
    </row>
    <row r="34889">
      <c r="F34889" s="9"/>
      <c r="N34889" s="50"/>
      <c r="O34889" s="50"/>
      <c r="P34889" s="50"/>
      <c r="Q34889" s="50" t="s">
        <v>368</v>
      </c>
      <c r="R34889" s="9" t="s">
        <v>368</v>
      </c>
      <c r="S34889" s="50" t="s">
        <v>368</v>
      </c>
      <c r="T34889" s="9" t="s">
        <v>368</v>
      </c>
      <c r="U34889" s="9" t="s">
        <v>368</v>
      </c>
    </row>
    <row r="34890">
      <c r="F34890" s="9"/>
      <c r="N34890" s="50"/>
      <c r="O34890" s="50"/>
      <c r="P34890" s="50"/>
      <c r="Q34890" s="50" t="s">
        <v>368</v>
      </c>
      <c r="R34890" s="9" t="s">
        <v>368</v>
      </c>
      <c r="S34890" s="50" t="s">
        <v>368</v>
      </c>
      <c r="T34890" s="9" t="s">
        <v>368</v>
      </c>
      <c r="U34890" s="9" t="s">
        <v>368</v>
      </c>
    </row>
    <row r="34891">
      <c r="F34891" s="9"/>
      <c r="N34891" s="50"/>
      <c r="O34891" s="50"/>
      <c r="P34891" s="50"/>
      <c r="Q34891" s="50" t="s">
        <v>368</v>
      </c>
      <c r="R34891" s="9" t="s">
        <v>368</v>
      </c>
      <c r="S34891" s="50" t="s">
        <v>368</v>
      </c>
      <c r="T34891" s="9" t="s">
        <v>368</v>
      </c>
      <c r="U34891" s="9" t="s">
        <v>368</v>
      </c>
    </row>
    <row r="34892">
      <c r="F34892" s="9"/>
      <c r="N34892" s="50"/>
      <c r="O34892" s="50"/>
      <c r="P34892" s="50"/>
      <c r="Q34892" s="50" t="s">
        <v>368</v>
      </c>
      <c r="R34892" s="9" t="s">
        <v>368</v>
      </c>
      <c r="S34892" s="50" t="s">
        <v>368</v>
      </c>
      <c r="T34892" s="9" t="s">
        <v>368</v>
      </c>
      <c r="U34892" s="9" t="s">
        <v>368</v>
      </c>
    </row>
    <row r="34893">
      <c r="F34893" s="9"/>
      <c r="N34893" s="50"/>
      <c r="O34893" s="50"/>
      <c r="P34893" s="50"/>
      <c r="Q34893" s="50" t="s">
        <v>368</v>
      </c>
      <c r="R34893" s="9" t="s">
        <v>368</v>
      </c>
      <c r="S34893" s="50" t="s">
        <v>368</v>
      </c>
      <c r="T34893" s="9" t="s">
        <v>368</v>
      </c>
      <c r="U34893" s="9" t="s">
        <v>368</v>
      </c>
    </row>
    <row r="34894">
      <c r="F34894" s="9"/>
      <c r="N34894" s="50"/>
      <c r="O34894" s="50"/>
      <c r="P34894" s="50"/>
      <c r="Q34894" s="50" t="s">
        <v>368</v>
      </c>
      <c r="R34894" s="9" t="s">
        <v>368</v>
      </c>
      <c r="S34894" s="50" t="s">
        <v>368</v>
      </c>
      <c r="T34894" s="9" t="s">
        <v>368</v>
      </c>
      <c r="U34894" s="9" t="s">
        <v>368</v>
      </c>
    </row>
    <row r="34895">
      <c r="F34895" s="9"/>
      <c r="N34895" s="50"/>
      <c r="O34895" s="50"/>
      <c r="P34895" s="50"/>
      <c r="Q34895" s="50" t="s">
        <v>368</v>
      </c>
      <c r="R34895" s="9" t="s">
        <v>368</v>
      </c>
      <c r="S34895" s="50" t="s">
        <v>368</v>
      </c>
      <c r="T34895" s="9" t="s">
        <v>368</v>
      </c>
      <c r="U34895" s="9" t="s">
        <v>368</v>
      </c>
    </row>
    <row r="34896">
      <c r="F34896" s="9"/>
      <c r="N34896" s="50"/>
      <c r="O34896" s="50"/>
      <c r="P34896" s="50"/>
      <c r="Q34896" s="50" t="s">
        <v>368</v>
      </c>
      <c r="R34896" s="9" t="s">
        <v>368</v>
      </c>
      <c r="S34896" s="50" t="s">
        <v>368</v>
      </c>
      <c r="T34896" s="9" t="s">
        <v>368</v>
      </c>
      <c r="U34896" s="9" t="s">
        <v>368</v>
      </c>
    </row>
    <row r="34897">
      <c r="F34897" s="9"/>
      <c r="N34897" s="50"/>
      <c r="O34897" s="50"/>
      <c r="P34897" s="50"/>
      <c r="Q34897" s="50" t="s">
        <v>368</v>
      </c>
      <c r="R34897" s="9" t="s">
        <v>368</v>
      </c>
      <c r="S34897" s="50" t="s">
        <v>368</v>
      </c>
      <c r="T34897" s="9" t="s">
        <v>368</v>
      </c>
      <c r="U34897" s="9" t="s">
        <v>368</v>
      </c>
    </row>
    <row r="34898">
      <c r="F34898" s="9"/>
      <c r="N34898" s="50"/>
      <c r="O34898" s="50"/>
      <c r="P34898" s="50"/>
      <c r="Q34898" s="50" t="s">
        <v>368</v>
      </c>
      <c r="R34898" s="9" t="s">
        <v>368</v>
      </c>
      <c r="S34898" s="50" t="s">
        <v>368</v>
      </c>
      <c r="T34898" s="9" t="s">
        <v>368</v>
      </c>
      <c r="U34898" s="9" t="s">
        <v>368</v>
      </c>
    </row>
    <row r="34899">
      <c r="F34899" s="9"/>
      <c r="N34899" s="50"/>
      <c r="O34899" s="50"/>
      <c r="P34899" s="50"/>
      <c r="Q34899" s="50" t="s">
        <v>368</v>
      </c>
      <c r="R34899" s="9" t="s">
        <v>368</v>
      </c>
      <c r="S34899" s="50" t="s">
        <v>368</v>
      </c>
      <c r="T34899" s="9" t="s">
        <v>368</v>
      </c>
      <c r="U34899" s="9" t="s">
        <v>368</v>
      </c>
    </row>
    <row r="34900">
      <c r="F34900" s="9"/>
      <c r="N34900" s="50"/>
      <c r="O34900" s="50"/>
      <c r="P34900" s="50"/>
      <c r="Q34900" s="50" t="s">
        <v>368</v>
      </c>
      <c r="R34900" s="9" t="s">
        <v>368</v>
      </c>
      <c r="S34900" s="50" t="s">
        <v>368</v>
      </c>
      <c r="T34900" s="9" t="s">
        <v>368</v>
      </c>
      <c r="U34900" s="9" t="s">
        <v>368</v>
      </c>
    </row>
    <row r="34901">
      <c r="F34901" s="9"/>
      <c r="N34901" s="50"/>
      <c r="O34901" s="50"/>
      <c r="P34901" s="50"/>
      <c r="Q34901" s="50" t="s">
        <v>368</v>
      </c>
      <c r="R34901" s="9" t="s">
        <v>368</v>
      </c>
      <c r="S34901" s="50" t="s">
        <v>368</v>
      </c>
      <c r="T34901" s="9" t="s">
        <v>368</v>
      </c>
      <c r="U34901" s="9" t="s">
        <v>368</v>
      </c>
    </row>
    <row r="34902">
      <c r="F34902" s="9"/>
      <c r="N34902" s="50"/>
      <c r="O34902" s="50"/>
      <c r="P34902" s="50"/>
      <c r="Q34902" s="50" t="s">
        <v>368</v>
      </c>
      <c r="R34902" s="9" t="s">
        <v>368</v>
      </c>
      <c r="S34902" s="50" t="s">
        <v>368</v>
      </c>
      <c r="T34902" s="9" t="s">
        <v>368</v>
      </c>
      <c r="U34902" s="9" t="s">
        <v>368</v>
      </c>
    </row>
    <row r="34903">
      <c r="F34903" s="9"/>
      <c r="N34903" s="50"/>
      <c r="O34903" s="50"/>
      <c r="P34903" s="50"/>
      <c r="Q34903" s="50" t="s">
        <v>368</v>
      </c>
      <c r="R34903" s="9" t="s">
        <v>368</v>
      </c>
      <c r="S34903" s="50" t="s">
        <v>368</v>
      </c>
      <c r="T34903" s="9" t="s">
        <v>368</v>
      </c>
      <c r="U34903" s="9" t="s">
        <v>368</v>
      </c>
    </row>
    <row r="34904">
      <c r="F34904" s="9"/>
      <c r="N34904" s="50"/>
      <c r="O34904" s="50"/>
      <c r="P34904" s="50"/>
      <c r="Q34904" s="50" t="s">
        <v>368</v>
      </c>
      <c r="R34904" s="9" t="s">
        <v>368</v>
      </c>
      <c r="S34904" s="50" t="s">
        <v>368</v>
      </c>
      <c r="T34904" s="9" t="s">
        <v>368</v>
      </c>
      <c r="U34904" s="9" t="s">
        <v>368</v>
      </c>
    </row>
    <row r="34905">
      <c r="F34905" s="9"/>
      <c r="N34905" s="50"/>
      <c r="O34905" s="50"/>
      <c r="P34905" s="50"/>
      <c r="Q34905" s="50" t="s">
        <v>368</v>
      </c>
      <c r="R34905" s="9" t="s">
        <v>368</v>
      </c>
      <c r="S34905" s="50" t="s">
        <v>368</v>
      </c>
      <c r="T34905" s="9" t="s">
        <v>368</v>
      </c>
      <c r="U34905" s="9" t="s">
        <v>368</v>
      </c>
    </row>
    <row r="34906">
      <c r="F34906" s="9"/>
      <c r="N34906" s="50"/>
      <c r="O34906" s="50"/>
      <c r="P34906" s="50"/>
      <c r="Q34906" s="50" t="s">
        <v>368</v>
      </c>
      <c r="R34906" s="9" t="s">
        <v>368</v>
      </c>
      <c r="S34906" s="50" t="s">
        <v>368</v>
      </c>
      <c r="T34906" s="9" t="s">
        <v>368</v>
      </c>
      <c r="U34906" s="9" t="s">
        <v>368</v>
      </c>
    </row>
    <row r="34907">
      <c r="F34907" s="9"/>
      <c r="N34907" s="50"/>
      <c r="O34907" s="50"/>
      <c r="P34907" s="50"/>
      <c r="Q34907" s="50" t="s">
        <v>368</v>
      </c>
      <c r="R34907" s="9" t="s">
        <v>368</v>
      </c>
      <c r="S34907" s="50" t="s">
        <v>368</v>
      </c>
      <c r="T34907" s="9" t="s">
        <v>368</v>
      </c>
      <c r="U34907" s="9" t="s">
        <v>368</v>
      </c>
    </row>
    <row r="34908">
      <c r="F34908" s="9"/>
      <c r="N34908" s="50"/>
      <c r="O34908" s="50"/>
      <c r="P34908" s="50"/>
      <c r="Q34908" s="50" t="s">
        <v>368</v>
      </c>
      <c r="R34908" s="9" t="s">
        <v>368</v>
      </c>
      <c r="S34908" s="50" t="s">
        <v>368</v>
      </c>
      <c r="T34908" s="9" t="s">
        <v>368</v>
      </c>
      <c r="U34908" s="9" t="s">
        <v>368</v>
      </c>
    </row>
    <row r="34909">
      <c r="F34909" s="9"/>
      <c r="N34909" s="50"/>
      <c r="O34909" s="50"/>
      <c r="P34909" s="50"/>
      <c r="Q34909" s="50" t="s">
        <v>368</v>
      </c>
      <c r="R34909" s="9" t="s">
        <v>368</v>
      </c>
      <c r="S34909" s="50" t="s">
        <v>368</v>
      </c>
      <c r="T34909" s="9" t="s">
        <v>368</v>
      </c>
      <c r="U34909" s="9" t="s">
        <v>368</v>
      </c>
    </row>
    <row r="34910">
      <c r="F34910" s="9"/>
      <c r="N34910" s="50"/>
      <c r="O34910" s="50"/>
      <c r="P34910" s="50"/>
      <c r="Q34910" s="50" t="s">
        <v>368</v>
      </c>
      <c r="R34910" s="9" t="s">
        <v>368</v>
      </c>
      <c r="S34910" s="50" t="s">
        <v>368</v>
      </c>
      <c r="T34910" s="9" t="s">
        <v>368</v>
      </c>
      <c r="U34910" s="9" t="s">
        <v>368</v>
      </c>
    </row>
    <row r="34911">
      <c r="F34911" s="9"/>
      <c r="N34911" s="50"/>
      <c r="O34911" s="50"/>
      <c r="P34911" s="50"/>
      <c r="Q34911" s="50" t="s">
        <v>368</v>
      </c>
      <c r="R34911" s="9" t="s">
        <v>368</v>
      </c>
      <c r="S34911" s="50" t="s">
        <v>368</v>
      </c>
      <c r="T34911" s="9" t="s">
        <v>368</v>
      </c>
      <c r="U34911" s="9" t="s">
        <v>368</v>
      </c>
    </row>
    <row r="34912">
      <c r="F34912" s="9"/>
      <c r="N34912" s="50"/>
      <c r="O34912" s="50"/>
      <c r="P34912" s="50"/>
      <c r="Q34912" s="50" t="s">
        <v>368</v>
      </c>
      <c r="R34912" s="9" t="s">
        <v>368</v>
      </c>
      <c r="S34912" s="50" t="s">
        <v>368</v>
      </c>
      <c r="T34912" s="9" t="s">
        <v>368</v>
      </c>
      <c r="U34912" s="9" t="s">
        <v>368</v>
      </c>
    </row>
    <row r="34913">
      <c r="F34913" s="9"/>
      <c r="N34913" s="50"/>
      <c r="O34913" s="50"/>
      <c r="P34913" s="50"/>
      <c r="Q34913" s="50" t="s">
        <v>368</v>
      </c>
      <c r="R34913" s="9" t="s">
        <v>368</v>
      </c>
      <c r="S34913" s="50" t="s">
        <v>368</v>
      </c>
      <c r="T34913" s="9" t="s">
        <v>368</v>
      </c>
      <c r="U34913" s="9" t="s">
        <v>368</v>
      </c>
    </row>
    <row r="34914">
      <c r="F34914" s="9"/>
      <c r="N34914" s="50"/>
      <c r="O34914" s="50"/>
      <c r="P34914" s="50"/>
      <c r="Q34914" s="50" t="s">
        <v>368</v>
      </c>
      <c r="R34914" s="9" t="s">
        <v>368</v>
      </c>
      <c r="S34914" s="50" t="s">
        <v>368</v>
      </c>
      <c r="T34914" s="9" t="s">
        <v>368</v>
      </c>
      <c r="U34914" s="9" t="s">
        <v>368</v>
      </c>
    </row>
    <row r="34915">
      <c r="F34915" s="9"/>
      <c r="N34915" s="50"/>
      <c r="O34915" s="50"/>
      <c r="P34915" s="50"/>
      <c r="Q34915" s="50" t="s">
        <v>368</v>
      </c>
      <c r="R34915" s="9" t="s">
        <v>368</v>
      </c>
      <c r="S34915" s="50" t="s">
        <v>368</v>
      </c>
      <c r="T34915" s="9" t="s">
        <v>368</v>
      </c>
      <c r="U34915" s="9" t="s">
        <v>368</v>
      </c>
    </row>
    <row r="34916">
      <c r="F34916" s="9"/>
      <c r="N34916" s="50"/>
      <c r="O34916" s="50"/>
      <c r="P34916" s="50"/>
      <c r="Q34916" s="50" t="s">
        <v>368</v>
      </c>
      <c r="R34916" s="9" t="s">
        <v>368</v>
      </c>
      <c r="S34916" s="50" t="s">
        <v>368</v>
      </c>
      <c r="T34916" s="9" t="s">
        <v>368</v>
      </c>
      <c r="U34916" s="9" t="s">
        <v>368</v>
      </c>
    </row>
    <row r="34917">
      <c r="F34917" s="9"/>
      <c r="N34917" s="50"/>
      <c r="O34917" s="50"/>
      <c r="P34917" s="50"/>
      <c r="Q34917" s="50" t="s">
        <v>368</v>
      </c>
      <c r="R34917" s="9" t="s">
        <v>368</v>
      </c>
      <c r="S34917" s="50" t="s">
        <v>368</v>
      </c>
      <c r="T34917" s="9" t="s">
        <v>368</v>
      </c>
      <c r="U34917" s="9" t="s">
        <v>368</v>
      </c>
    </row>
    <row r="34918">
      <c r="F34918" s="9"/>
      <c r="N34918" s="50"/>
      <c r="O34918" s="50"/>
      <c r="P34918" s="50"/>
      <c r="Q34918" s="50" t="s">
        <v>368</v>
      </c>
      <c r="R34918" s="9" t="s">
        <v>368</v>
      </c>
      <c r="S34918" s="50" t="s">
        <v>368</v>
      </c>
      <c r="T34918" s="9" t="s">
        <v>368</v>
      </c>
      <c r="U34918" s="9" t="s">
        <v>368</v>
      </c>
    </row>
    <row r="34919">
      <c r="F34919" s="9"/>
      <c r="N34919" s="50"/>
      <c r="O34919" s="50"/>
      <c r="P34919" s="50"/>
      <c r="Q34919" s="50" t="s">
        <v>368</v>
      </c>
      <c r="R34919" s="9" t="s">
        <v>368</v>
      </c>
      <c r="S34919" s="50" t="s">
        <v>368</v>
      </c>
      <c r="T34919" s="9" t="s">
        <v>368</v>
      </c>
      <c r="U34919" s="9" t="s">
        <v>368</v>
      </c>
    </row>
    <row r="34920">
      <c r="F34920" s="9"/>
      <c r="N34920" s="50"/>
      <c r="O34920" s="50"/>
      <c r="P34920" s="50"/>
      <c r="Q34920" s="50" t="s">
        <v>368</v>
      </c>
      <c r="R34920" s="9" t="s">
        <v>368</v>
      </c>
      <c r="S34920" s="50" t="s">
        <v>368</v>
      </c>
      <c r="T34920" s="9" t="s">
        <v>368</v>
      </c>
      <c r="U34920" s="9" t="s">
        <v>368</v>
      </c>
    </row>
    <row r="34921">
      <c r="F34921" s="9"/>
      <c r="N34921" s="50"/>
      <c r="O34921" s="50"/>
      <c r="P34921" s="50"/>
      <c r="Q34921" s="50" t="s">
        <v>368</v>
      </c>
      <c r="R34921" s="9" t="s">
        <v>368</v>
      </c>
      <c r="S34921" s="50" t="s">
        <v>368</v>
      </c>
      <c r="T34921" s="9" t="s">
        <v>368</v>
      </c>
      <c r="U34921" s="9" t="s">
        <v>368</v>
      </c>
    </row>
    <row r="34922">
      <c r="F34922" s="9"/>
      <c r="N34922" s="50"/>
      <c r="O34922" s="50"/>
      <c r="P34922" s="50"/>
      <c r="Q34922" s="50" t="s">
        <v>368</v>
      </c>
      <c r="R34922" s="9" t="s">
        <v>368</v>
      </c>
      <c r="S34922" s="50" t="s">
        <v>368</v>
      </c>
      <c r="T34922" s="9" t="s">
        <v>368</v>
      </c>
      <c r="U34922" s="9" t="s">
        <v>368</v>
      </c>
    </row>
    <row r="34923">
      <c r="F34923" s="9"/>
      <c r="N34923" s="50"/>
      <c r="O34923" s="50"/>
      <c r="P34923" s="50"/>
      <c r="Q34923" s="50" t="s">
        <v>368</v>
      </c>
      <c r="R34923" s="9" t="s">
        <v>368</v>
      </c>
      <c r="S34923" s="50" t="s">
        <v>368</v>
      </c>
      <c r="T34923" s="9" t="s">
        <v>368</v>
      </c>
      <c r="U34923" s="9" t="s">
        <v>368</v>
      </c>
    </row>
    <row r="34924">
      <c r="F34924" s="9"/>
      <c r="N34924" s="50"/>
      <c r="O34924" s="50"/>
      <c r="P34924" s="50"/>
      <c r="Q34924" s="50" t="s">
        <v>368</v>
      </c>
      <c r="R34924" s="9" t="s">
        <v>368</v>
      </c>
      <c r="S34924" s="50" t="s">
        <v>368</v>
      </c>
      <c r="T34924" s="9" t="s">
        <v>368</v>
      </c>
      <c r="U34924" s="9" t="s">
        <v>368</v>
      </c>
    </row>
    <row r="34925">
      <c r="F34925" s="9"/>
      <c r="N34925" s="50"/>
      <c r="O34925" s="50"/>
      <c r="P34925" s="50"/>
      <c r="Q34925" s="50" t="s">
        <v>368</v>
      </c>
      <c r="R34925" s="9" t="s">
        <v>368</v>
      </c>
      <c r="S34925" s="50" t="s">
        <v>368</v>
      </c>
      <c r="T34925" s="9" t="s">
        <v>368</v>
      </c>
      <c r="U34925" s="9" t="s">
        <v>368</v>
      </c>
    </row>
    <row r="34926">
      <c r="F34926" s="9"/>
      <c r="N34926" s="50"/>
      <c r="O34926" s="50"/>
      <c r="P34926" s="50"/>
      <c r="Q34926" s="50" t="s">
        <v>368</v>
      </c>
      <c r="R34926" s="9" t="s">
        <v>368</v>
      </c>
      <c r="S34926" s="50" t="s">
        <v>368</v>
      </c>
      <c r="T34926" s="9" t="s">
        <v>368</v>
      </c>
      <c r="U34926" s="9" t="s">
        <v>368</v>
      </c>
    </row>
    <row r="34927">
      <c r="F34927" s="9"/>
      <c r="N34927" s="50"/>
      <c r="O34927" s="50"/>
      <c r="P34927" s="50"/>
      <c r="Q34927" s="50" t="s">
        <v>368</v>
      </c>
      <c r="R34927" s="9" t="s">
        <v>368</v>
      </c>
      <c r="S34927" s="50" t="s">
        <v>368</v>
      </c>
      <c r="T34927" s="9" t="s">
        <v>368</v>
      </c>
      <c r="U34927" s="9" t="s">
        <v>368</v>
      </c>
    </row>
    <row r="34928">
      <c r="F34928" s="9"/>
      <c r="N34928" s="50"/>
      <c r="O34928" s="50"/>
      <c r="P34928" s="50"/>
      <c r="Q34928" s="50" t="s">
        <v>368</v>
      </c>
      <c r="R34928" s="9" t="s">
        <v>368</v>
      </c>
      <c r="S34928" s="50" t="s">
        <v>368</v>
      </c>
      <c r="T34928" s="9" t="s">
        <v>368</v>
      </c>
      <c r="U34928" s="9" t="s">
        <v>368</v>
      </c>
    </row>
    <row r="34929">
      <c r="F34929" s="9"/>
      <c r="N34929" s="50"/>
      <c r="O34929" s="50"/>
      <c r="P34929" s="50"/>
      <c r="Q34929" s="50" t="s">
        <v>368</v>
      </c>
      <c r="R34929" s="9" t="s">
        <v>368</v>
      </c>
      <c r="S34929" s="50" t="s">
        <v>368</v>
      </c>
      <c r="T34929" s="9" t="s">
        <v>368</v>
      </c>
      <c r="U34929" s="9" t="s">
        <v>368</v>
      </c>
    </row>
    <row r="34930">
      <c r="F34930" s="9"/>
      <c r="N34930" s="50"/>
      <c r="O34930" s="50"/>
      <c r="P34930" s="50"/>
      <c r="Q34930" s="50" t="s">
        <v>368</v>
      </c>
      <c r="R34930" s="9" t="s">
        <v>368</v>
      </c>
      <c r="S34930" s="50" t="s">
        <v>368</v>
      </c>
      <c r="T34930" s="9" t="s">
        <v>368</v>
      </c>
      <c r="U34930" s="9" t="s">
        <v>368</v>
      </c>
    </row>
    <row r="34931">
      <c r="F34931" s="9"/>
      <c r="N34931" s="50"/>
      <c r="O34931" s="50"/>
      <c r="P34931" s="50"/>
      <c r="Q34931" s="50" t="s">
        <v>368</v>
      </c>
      <c r="R34931" s="9" t="s">
        <v>368</v>
      </c>
      <c r="S34931" s="50" t="s">
        <v>368</v>
      </c>
      <c r="T34931" s="9" t="s">
        <v>368</v>
      </c>
      <c r="U34931" s="9" t="s">
        <v>368</v>
      </c>
    </row>
    <row r="34932">
      <c r="F34932" s="9"/>
      <c r="N34932" s="50"/>
      <c r="O34932" s="50"/>
      <c r="P34932" s="50"/>
      <c r="Q34932" s="50" t="s">
        <v>368</v>
      </c>
      <c r="R34932" s="9" t="s">
        <v>368</v>
      </c>
      <c r="S34932" s="50" t="s">
        <v>368</v>
      </c>
      <c r="T34932" s="9" t="s">
        <v>368</v>
      </c>
      <c r="U34932" s="9" t="s">
        <v>368</v>
      </c>
    </row>
    <row r="34933">
      <c r="F34933" s="9"/>
      <c r="N34933" s="50"/>
      <c r="O34933" s="50"/>
      <c r="P34933" s="50"/>
      <c r="Q34933" s="50" t="s">
        <v>368</v>
      </c>
      <c r="R34933" s="9" t="s">
        <v>368</v>
      </c>
      <c r="S34933" s="50" t="s">
        <v>368</v>
      </c>
      <c r="T34933" s="9" t="s">
        <v>368</v>
      </c>
      <c r="U34933" s="9" t="s">
        <v>368</v>
      </c>
    </row>
    <row r="34934">
      <c r="F34934" s="9"/>
      <c r="N34934" s="50"/>
      <c r="O34934" s="50"/>
      <c r="P34934" s="50"/>
      <c r="Q34934" s="50" t="s">
        <v>368</v>
      </c>
      <c r="R34934" s="9" t="s">
        <v>368</v>
      </c>
      <c r="S34934" s="50" t="s">
        <v>368</v>
      </c>
      <c r="T34934" s="9" t="s">
        <v>368</v>
      </c>
      <c r="U34934" s="9" t="s">
        <v>368</v>
      </c>
    </row>
    <row r="34935">
      <c r="F34935" s="9"/>
      <c r="N34935" s="50"/>
      <c r="O34935" s="50"/>
      <c r="P34935" s="50"/>
      <c r="Q34935" s="50" t="s">
        <v>368</v>
      </c>
      <c r="R34935" s="9" t="s">
        <v>368</v>
      </c>
      <c r="S34935" s="50" t="s">
        <v>368</v>
      </c>
      <c r="T34935" s="9" t="s">
        <v>368</v>
      </c>
      <c r="U34935" s="9" t="s">
        <v>368</v>
      </c>
    </row>
    <row r="34936">
      <c r="F34936" s="9"/>
      <c r="N34936" s="50"/>
      <c r="O34936" s="50"/>
      <c r="P34936" s="50"/>
      <c r="Q34936" s="50" t="s">
        <v>368</v>
      </c>
      <c r="R34936" s="9" t="s">
        <v>368</v>
      </c>
      <c r="S34936" s="50" t="s">
        <v>368</v>
      </c>
      <c r="T34936" s="9" t="s">
        <v>368</v>
      </c>
      <c r="U34936" s="9" t="s">
        <v>368</v>
      </c>
    </row>
    <row r="34937">
      <c r="F34937" s="9"/>
      <c r="N34937" s="50"/>
      <c r="O34937" s="50"/>
      <c r="P34937" s="50"/>
      <c r="Q34937" s="50" t="s">
        <v>368</v>
      </c>
      <c r="R34937" s="9" t="s">
        <v>368</v>
      </c>
      <c r="S34937" s="50" t="s">
        <v>368</v>
      </c>
      <c r="T34937" s="9" t="s">
        <v>368</v>
      </c>
      <c r="U34937" s="9" t="s">
        <v>368</v>
      </c>
    </row>
    <row r="34938">
      <c r="F34938" s="9"/>
      <c r="N34938" s="50"/>
      <c r="O34938" s="50"/>
      <c r="P34938" s="50"/>
      <c r="Q34938" s="50" t="s">
        <v>368</v>
      </c>
      <c r="R34938" s="9" t="s">
        <v>368</v>
      </c>
      <c r="S34938" s="50" t="s">
        <v>368</v>
      </c>
      <c r="T34938" s="9" t="s">
        <v>368</v>
      </c>
      <c r="U34938" s="9" t="s">
        <v>368</v>
      </c>
    </row>
    <row r="34939">
      <c r="F34939" s="9"/>
      <c r="N34939" s="50"/>
      <c r="O34939" s="50"/>
      <c r="P34939" s="50"/>
      <c r="Q34939" s="50" t="s">
        <v>368</v>
      </c>
      <c r="R34939" s="9" t="s">
        <v>368</v>
      </c>
      <c r="S34939" s="50" t="s">
        <v>368</v>
      </c>
      <c r="T34939" s="9" t="s">
        <v>368</v>
      </c>
      <c r="U34939" s="9" t="s">
        <v>368</v>
      </c>
    </row>
    <row r="34940">
      <c r="F34940" s="9"/>
      <c r="N34940" s="50"/>
      <c r="O34940" s="50"/>
      <c r="P34940" s="50"/>
      <c r="Q34940" s="50" t="s">
        <v>368</v>
      </c>
      <c r="R34940" s="9" t="s">
        <v>368</v>
      </c>
      <c r="S34940" s="50" t="s">
        <v>368</v>
      </c>
      <c r="T34940" s="9" t="s">
        <v>368</v>
      </c>
      <c r="U34940" s="9" t="s">
        <v>368</v>
      </c>
    </row>
    <row r="34941">
      <c r="F34941" s="9"/>
      <c r="N34941" s="50"/>
      <c r="O34941" s="50"/>
      <c r="P34941" s="50"/>
      <c r="Q34941" s="50" t="s">
        <v>368</v>
      </c>
      <c r="R34941" s="9" t="s">
        <v>368</v>
      </c>
      <c r="S34941" s="50" t="s">
        <v>368</v>
      </c>
      <c r="T34941" s="9" t="s">
        <v>368</v>
      </c>
      <c r="U34941" s="9" t="s">
        <v>368</v>
      </c>
    </row>
    <row r="34942">
      <c r="F34942" s="9"/>
      <c r="N34942" s="50"/>
      <c r="O34942" s="50"/>
      <c r="P34942" s="50"/>
      <c r="Q34942" s="50" t="s">
        <v>368</v>
      </c>
      <c r="R34942" s="9" t="s">
        <v>368</v>
      </c>
      <c r="S34942" s="50" t="s">
        <v>368</v>
      </c>
      <c r="T34942" s="9" t="s">
        <v>368</v>
      </c>
      <c r="U34942" s="9" t="s">
        <v>368</v>
      </c>
    </row>
    <row r="34943">
      <c r="F34943" s="9"/>
      <c r="N34943" s="50"/>
      <c r="O34943" s="50"/>
      <c r="P34943" s="50"/>
      <c r="Q34943" s="50" t="s">
        <v>368</v>
      </c>
      <c r="R34943" s="9" t="s">
        <v>368</v>
      </c>
      <c r="S34943" s="50" t="s">
        <v>368</v>
      </c>
      <c r="T34943" s="9" t="s">
        <v>368</v>
      </c>
      <c r="U34943" s="9" t="s">
        <v>368</v>
      </c>
    </row>
    <row r="34944">
      <c r="F34944" s="9"/>
      <c r="N34944" s="50"/>
      <c r="O34944" s="50"/>
      <c r="P34944" s="50"/>
      <c r="Q34944" s="50" t="s">
        <v>368</v>
      </c>
      <c r="R34944" s="9" t="s">
        <v>368</v>
      </c>
      <c r="S34944" s="50" t="s">
        <v>368</v>
      </c>
      <c r="T34944" s="9" t="s">
        <v>368</v>
      </c>
      <c r="U34944" s="9" t="s">
        <v>368</v>
      </c>
    </row>
    <row r="34945">
      <c r="F34945" s="9"/>
      <c r="N34945" s="50"/>
      <c r="O34945" s="50"/>
      <c r="P34945" s="50"/>
      <c r="Q34945" s="50" t="s">
        <v>368</v>
      </c>
      <c r="R34945" s="9" t="s">
        <v>368</v>
      </c>
      <c r="S34945" s="50" t="s">
        <v>368</v>
      </c>
      <c r="T34945" s="9" t="s">
        <v>368</v>
      </c>
      <c r="U34945" s="9" t="s">
        <v>368</v>
      </c>
    </row>
    <row r="34946">
      <c r="F34946" s="9"/>
      <c r="N34946" s="50"/>
      <c r="O34946" s="50"/>
      <c r="P34946" s="50"/>
      <c r="Q34946" s="50" t="s">
        <v>368</v>
      </c>
      <c r="R34946" s="9" t="s">
        <v>368</v>
      </c>
      <c r="S34946" s="50" t="s">
        <v>368</v>
      </c>
      <c r="T34946" s="9" t="s">
        <v>368</v>
      </c>
      <c r="U34946" s="9" t="s">
        <v>368</v>
      </c>
    </row>
    <row r="34947">
      <c r="F34947" s="9"/>
      <c r="N34947" s="50"/>
      <c r="O34947" s="50"/>
      <c r="P34947" s="50"/>
      <c r="Q34947" s="50" t="s">
        <v>368</v>
      </c>
      <c r="R34947" s="9" t="s">
        <v>368</v>
      </c>
      <c r="S34947" s="50" t="s">
        <v>368</v>
      </c>
      <c r="T34947" s="9" t="s">
        <v>368</v>
      </c>
      <c r="U34947" s="9" t="s">
        <v>368</v>
      </c>
    </row>
    <row r="34948">
      <c r="F34948" s="9"/>
      <c r="N34948" s="50"/>
      <c r="O34948" s="50"/>
      <c r="P34948" s="50"/>
      <c r="Q34948" s="50" t="s">
        <v>368</v>
      </c>
      <c r="R34948" s="9" t="s">
        <v>368</v>
      </c>
      <c r="S34948" s="50" t="s">
        <v>368</v>
      </c>
      <c r="T34948" s="9" t="s">
        <v>368</v>
      </c>
      <c r="U34948" s="9" t="s">
        <v>368</v>
      </c>
    </row>
    <row r="34949">
      <c r="F34949" s="9"/>
      <c r="N34949" s="50"/>
      <c r="O34949" s="50"/>
      <c r="P34949" s="50"/>
      <c r="Q34949" s="50" t="s">
        <v>368</v>
      </c>
      <c r="R34949" s="9" t="s">
        <v>368</v>
      </c>
      <c r="S34949" s="50" t="s">
        <v>368</v>
      </c>
      <c r="T34949" s="9" t="s">
        <v>368</v>
      </c>
      <c r="U34949" s="9" t="s">
        <v>368</v>
      </c>
    </row>
    <row r="34950">
      <c r="F34950" s="9"/>
      <c r="N34950" s="50"/>
      <c r="O34950" s="50"/>
      <c r="P34950" s="50"/>
      <c r="Q34950" s="50" t="s">
        <v>368</v>
      </c>
      <c r="R34950" s="9" t="s">
        <v>368</v>
      </c>
      <c r="S34950" s="50" t="s">
        <v>368</v>
      </c>
      <c r="T34950" s="9" t="s">
        <v>368</v>
      </c>
      <c r="U34950" s="9" t="s">
        <v>368</v>
      </c>
    </row>
    <row r="34951">
      <c r="F34951" s="9"/>
      <c r="N34951" s="50"/>
      <c r="O34951" s="50"/>
      <c r="P34951" s="50"/>
      <c r="Q34951" s="50" t="s">
        <v>368</v>
      </c>
      <c r="R34951" s="9" t="s">
        <v>368</v>
      </c>
      <c r="S34951" s="50" t="s">
        <v>368</v>
      </c>
      <c r="T34951" s="9" t="s">
        <v>368</v>
      </c>
      <c r="U34951" s="9" t="s">
        <v>368</v>
      </c>
    </row>
    <row r="34952">
      <c r="F34952" s="9"/>
      <c r="N34952" s="50"/>
      <c r="O34952" s="50"/>
      <c r="P34952" s="50"/>
      <c r="Q34952" s="50" t="s">
        <v>368</v>
      </c>
      <c r="R34952" s="9" t="s">
        <v>368</v>
      </c>
      <c r="S34952" s="50" t="s">
        <v>368</v>
      </c>
      <c r="T34952" s="9" t="s">
        <v>368</v>
      </c>
      <c r="U34952" s="9" t="s">
        <v>368</v>
      </c>
    </row>
    <row r="34953">
      <c r="F34953" s="9"/>
      <c r="N34953" s="50"/>
      <c r="O34953" s="50"/>
      <c r="P34953" s="50"/>
      <c r="Q34953" s="50" t="s">
        <v>368</v>
      </c>
      <c r="R34953" s="9" t="s">
        <v>368</v>
      </c>
      <c r="S34953" s="50" t="s">
        <v>368</v>
      </c>
      <c r="T34953" s="9" t="s">
        <v>368</v>
      </c>
      <c r="U34953" s="9" t="s">
        <v>368</v>
      </c>
    </row>
    <row r="34954">
      <c r="F34954" s="9"/>
      <c r="N34954" s="50"/>
      <c r="O34954" s="50"/>
      <c r="P34954" s="50"/>
      <c r="Q34954" s="50" t="s">
        <v>368</v>
      </c>
      <c r="R34954" s="9" t="s">
        <v>368</v>
      </c>
      <c r="S34954" s="50" t="s">
        <v>368</v>
      </c>
      <c r="T34954" s="9" t="s">
        <v>368</v>
      </c>
      <c r="U34954" s="9" t="s">
        <v>368</v>
      </c>
    </row>
    <row r="34955">
      <c r="F34955" s="9"/>
      <c r="N34955" s="50"/>
      <c r="O34955" s="50"/>
      <c r="P34955" s="50"/>
      <c r="Q34955" s="50" t="s">
        <v>368</v>
      </c>
      <c r="R34955" s="9" t="s">
        <v>368</v>
      </c>
      <c r="S34955" s="50" t="s">
        <v>368</v>
      </c>
      <c r="T34955" s="9" t="s">
        <v>368</v>
      </c>
      <c r="U34955" s="9" t="s">
        <v>368</v>
      </c>
    </row>
    <row r="34956">
      <c r="F34956" s="9"/>
      <c r="N34956" s="50"/>
      <c r="O34956" s="50"/>
      <c r="P34956" s="50"/>
      <c r="Q34956" s="50" t="s">
        <v>368</v>
      </c>
      <c r="R34956" s="9" t="s">
        <v>368</v>
      </c>
      <c r="S34956" s="50" t="s">
        <v>368</v>
      </c>
      <c r="T34956" s="9" t="s">
        <v>368</v>
      </c>
      <c r="U34956" s="9" t="s">
        <v>368</v>
      </c>
    </row>
    <row r="34957">
      <c r="F34957" s="9"/>
      <c r="N34957" s="50"/>
      <c r="O34957" s="50"/>
      <c r="P34957" s="50"/>
      <c r="Q34957" s="50" t="s">
        <v>368</v>
      </c>
      <c r="R34957" s="9" t="s">
        <v>368</v>
      </c>
      <c r="S34957" s="50" t="s">
        <v>368</v>
      </c>
      <c r="T34957" s="9" t="s">
        <v>368</v>
      </c>
      <c r="U34957" s="9" t="s">
        <v>368</v>
      </c>
    </row>
    <row r="34958">
      <c r="F34958" s="9"/>
      <c r="N34958" s="50"/>
      <c r="O34958" s="50"/>
      <c r="P34958" s="50"/>
      <c r="Q34958" s="50" t="s">
        <v>368</v>
      </c>
      <c r="R34958" s="9" t="s">
        <v>368</v>
      </c>
      <c r="S34958" s="50" t="s">
        <v>368</v>
      </c>
      <c r="T34958" s="9" t="s">
        <v>368</v>
      </c>
      <c r="U34958" s="9" t="s">
        <v>368</v>
      </c>
    </row>
    <row r="34959">
      <c r="F34959" s="9"/>
      <c r="N34959" s="50"/>
      <c r="O34959" s="50"/>
      <c r="P34959" s="50"/>
      <c r="Q34959" s="50" t="s">
        <v>368</v>
      </c>
      <c r="R34959" s="9" t="s">
        <v>368</v>
      </c>
      <c r="S34959" s="50" t="s">
        <v>368</v>
      </c>
      <c r="T34959" s="9" t="s">
        <v>368</v>
      </c>
      <c r="U34959" s="9" t="s">
        <v>368</v>
      </c>
    </row>
    <row r="34960">
      <c r="F34960" s="9"/>
      <c r="N34960" s="50"/>
      <c r="O34960" s="50"/>
      <c r="P34960" s="50"/>
      <c r="Q34960" s="50" t="s">
        <v>368</v>
      </c>
      <c r="R34960" s="9" t="s">
        <v>368</v>
      </c>
      <c r="S34960" s="50" t="s">
        <v>368</v>
      </c>
      <c r="T34960" s="9" t="s">
        <v>368</v>
      </c>
      <c r="U34960" s="9" t="s">
        <v>368</v>
      </c>
    </row>
    <row r="34961">
      <c r="F34961" s="9"/>
      <c r="N34961" s="50"/>
      <c r="O34961" s="50"/>
      <c r="P34961" s="50"/>
      <c r="Q34961" s="50" t="s">
        <v>368</v>
      </c>
      <c r="R34961" s="9" t="s">
        <v>368</v>
      </c>
      <c r="S34961" s="50" t="s">
        <v>368</v>
      </c>
      <c r="T34961" s="9" t="s">
        <v>368</v>
      </c>
      <c r="U34961" s="9" t="s">
        <v>368</v>
      </c>
    </row>
    <row r="34962">
      <c r="F34962" s="9"/>
      <c r="N34962" s="50"/>
      <c r="O34962" s="50"/>
      <c r="P34962" s="50"/>
      <c r="Q34962" s="50" t="s">
        <v>368</v>
      </c>
      <c r="R34962" s="9" t="s">
        <v>368</v>
      </c>
      <c r="S34962" s="50" t="s">
        <v>368</v>
      </c>
      <c r="T34962" s="9" t="s">
        <v>368</v>
      </c>
      <c r="U34962" s="9" t="s">
        <v>368</v>
      </c>
    </row>
    <row r="34963">
      <c r="F34963" s="9"/>
      <c r="N34963" s="50"/>
      <c r="O34963" s="50"/>
      <c r="P34963" s="50"/>
      <c r="Q34963" s="50" t="s">
        <v>368</v>
      </c>
      <c r="R34963" s="9" t="s">
        <v>368</v>
      </c>
      <c r="S34963" s="50" t="s">
        <v>368</v>
      </c>
      <c r="T34963" s="9" t="s">
        <v>368</v>
      </c>
      <c r="U34963" s="9" t="s">
        <v>368</v>
      </c>
    </row>
    <row r="34964">
      <c r="F34964" s="9"/>
      <c r="N34964" s="50"/>
      <c r="O34964" s="50"/>
      <c r="P34964" s="50"/>
      <c r="Q34964" s="50" t="s">
        <v>368</v>
      </c>
      <c r="R34964" s="9" t="s">
        <v>368</v>
      </c>
      <c r="S34964" s="50" t="s">
        <v>368</v>
      </c>
      <c r="T34964" s="9" t="s">
        <v>368</v>
      </c>
      <c r="U34964" s="9" t="s">
        <v>368</v>
      </c>
    </row>
    <row r="34965">
      <c r="F34965" s="9"/>
      <c r="N34965" s="50"/>
      <c r="O34965" s="50"/>
      <c r="P34965" s="50"/>
      <c r="Q34965" s="50" t="s">
        <v>368</v>
      </c>
      <c r="R34965" s="9" t="s">
        <v>368</v>
      </c>
      <c r="S34965" s="50" t="s">
        <v>368</v>
      </c>
      <c r="T34965" s="9" t="s">
        <v>368</v>
      </c>
      <c r="U34965" s="9" t="s">
        <v>368</v>
      </c>
    </row>
    <row r="34966">
      <c r="F34966" s="9"/>
      <c r="N34966" s="50"/>
      <c r="O34966" s="50"/>
      <c r="P34966" s="50"/>
      <c r="Q34966" s="50" t="s">
        <v>368</v>
      </c>
      <c r="R34966" s="9" t="s">
        <v>368</v>
      </c>
      <c r="S34966" s="50" t="s">
        <v>368</v>
      </c>
      <c r="T34966" s="9" t="s">
        <v>368</v>
      </c>
      <c r="U34966" s="9" t="s">
        <v>368</v>
      </c>
    </row>
    <row r="34967">
      <c r="F34967" s="9"/>
      <c r="N34967" s="50"/>
      <c r="O34967" s="50"/>
      <c r="P34967" s="50"/>
      <c r="Q34967" s="50" t="s">
        <v>368</v>
      </c>
      <c r="R34967" s="9" t="s">
        <v>368</v>
      </c>
      <c r="S34967" s="50" t="s">
        <v>368</v>
      </c>
      <c r="T34967" s="9" t="s">
        <v>368</v>
      </c>
      <c r="U34967" s="9" t="s">
        <v>368</v>
      </c>
    </row>
    <row r="34968">
      <c r="F34968" s="9"/>
      <c r="N34968" s="50"/>
      <c r="O34968" s="50"/>
      <c r="P34968" s="50"/>
      <c r="Q34968" s="50" t="s">
        <v>368</v>
      </c>
      <c r="R34968" s="9" t="s">
        <v>368</v>
      </c>
      <c r="S34968" s="50" t="s">
        <v>368</v>
      </c>
      <c r="T34968" s="9" t="s">
        <v>368</v>
      </c>
      <c r="U34968" s="9" t="s">
        <v>368</v>
      </c>
    </row>
    <row r="34969">
      <c r="F34969" s="9"/>
      <c r="N34969" s="50"/>
      <c r="O34969" s="50"/>
      <c r="P34969" s="50"/>
      <c r="Q34969" s="50" t="s">
        <v>368</v>
      </c>
      <c r="R34969" s="9" t="s">
        <v>368</v>
      </c>
      <c r="S34969" s="50" t="s">
        <v>368</v>
      </c>
      <c r="T34969" s="9" t="s">
        <v>368</v>
      </c>
      <c r="U34969" s="9" t="s">
        <v>368</v>
      </c>
    </row>
    <row r="34970">
      <c r="F34970" s="9"/>
      <c r="N34970" s="50"/>
      <c r="O34970" s="50"/>
      <c r="P34970" s="50"/>
      <c r="Q34970" s="50" t="s">
        <v>368</v>
      </c>
      <c r="R34970" s="9" t="s">
        <v>368</v>
      </c>
      <c r="S34970" s="50" t="s">
        <v>368</v>
      </c>
      <c r="T34970" s="9" t="s">
        <v>368</v>
      </c>
      <c r="U34970" s="9" t="s">
        <v>368</v>
      </c>
    </row>
    <row r="34971">
      <c r="F34971" s="9"/>
      <c r="N34971" s="50"/>
      <c r="O34971" s="50"/>
      <c r="P34971" s="50"/>
      <c r="Q34971" s="50" t="s">
        <v>368</v>
      </c>
      <c r="R34971" s="9" t="s">
        <v>368</v>
      </c>
      <c r="S34971" s="50" t="s">
        <v>368</v>
      </c>
      <c r="T34971" s="9" t="s">
        <v>368</v>
      </c>
      <c r="U34971" s="9" t="s">
        <v>368</v>
      </c>
    </row>
    <row r="34972">
      <c r="F34972" s="9"/>
      <c r="N34972" s="50"/>
      <c r="O34972" s="50"/>
      <c r="P34972" s="50"/>
      <c r="Q34972" s="50" t="s">
        <v>368</v>
      </c>
      <c r="R34972" s="9" t="s">
        <v>368</v>
      </c>
      <c r="S34972" s="50" t="s">
        <v>368</v>
      </c>
      <c r="T34972" s="9" t="s">
        <v>368</v>
      </c>
      <c r="U34972" s="9" t="s">
        <v>368</v>
      </c>
    </row>
    <row r="34973">
      <c r="F34973" s="9"/>
      <c r="N34973" s="50"/>
      <c r="O34973" s="50"/>
      <c r="P34973" s="50"/>
      <c r="Q34973" s="50" t="s">
        <v>368</v>
      </c>
      <c r="R34973" s="9" t="s">
        <v>368</v>
      </c>
      <c r="S34973" s="50" t="s">
        <v>368</v>
      </c>
      <c r="T34973" s="9" t="s">
        <v>368</v>
      </c>
      <c r="U34973" s="9" t="s">
        <v>368</v>
      </c>
    </row>
    <row r="34974">
      <c r="F34974" s="9"/>
      <c r="N34974" s="50"/>
      <c r="O34974" s="50"/>
      <c r="P34974" s="50"/>
      <c r="Q34974" s="50" t="s">
        <v>368</v>
      </c>
      <c r="R34974" s="9" t="s">
        <v>368</v>
      </c>
      <c r="S34974" s="50" t="s">
        <v>368</v>
      </c>
      <c r="T34974" s="9" t="s">
        <v>368</v>
      </c>
      <c r="U34974" s="9" t="s">
        <v>368</v>
      </c>
    </row>
    <row r="34975">
      <c r="F34975" s="9"/>
      <c r="N34975" s="50"/>
      <c r="O34975" s="50"/>
      <c r="P34975" s="50"/>
      <c r="Q34975" s="50" t="s">
        <v>368</v>
      </c>
      <c r="R34975" s="9" t="s">
        <v>368</v>
      </c>
      <c r="S34975" s="50" t="s">
        <v>368</v>
      </c>
      <c r="T34975" s="9" t="s">
        <v>368</v>
      </c>
      <c r="U34975" s="9" t="s">
        <v>368</v>
      </c>
    </row>
    <row r="34976">
      <c r="F34976" s="9"/>
      <c r="N34976" s="50"/>
      <c r="O34976" s="50"/>
      <c r="P34976" s="50"/>
      <c r="Q34976" s="50" t="s">
        <v>368</v>
      </c>
      <c r="R34976" s="9" t="s">
        <v>368</v>
      </c>
      <c r="S34976" s="50" t="s">
        <v>368</v>
      </c>
      <c r="T34976" s="9" t="s">
        <v>368</v>
      </c>
      <c r="U34976" s="9" t="s">
        <v>368</v>
      </c>
    </row>
    <row r="34977">
      <c r="F34977" s="9"/>
      <c r="N34977" s="50"/>
      <c r="O34977" s="50"/>
      <c r="P34977" s="50"/>
      <c r="Q34977" s="50" t="s">
        <v>368</v>
      </c>
      <c r="R34977" s="9" t="s">
        <v>368</v>
      </c>
      <c r="S34977" s="50" t="s">
        <v>368</v>
      </c>
      <c r="T34977" s="9" t="s">
        <v>368</v>
      </c>
      <c r="U34977" s="9" t="s">
        <v>368</v>
      </c>
    </row>
    <row r="34978">
      <c r="F34978" s="9"/>
      <c r="N34978" s="50"/>
      <c r="O34978" s="50"/>
      <c r="P34978" s="50"/>
      <c r="Q34978" s="50" t="s">
        <v>368</v>
      </c>
      <c r="R34978" s="9" t="s">
        <v>368</v>
      </c>
      <c r="S34978" s="50" t="s">
        <v>368</v>
      </c>
      <c r="T34978" s="9" t="s">
        <v>368</v>
      </c>
      <c r="U34978" s="9" t="s">
        <v>368</v>
      </c>
    </row>
    <row r="34979">
      <c r="F34979" s="9"/>
      <c r="N34979" s="50"/>
      <c r="O34979" s="50"/>
      <c r="P34979" s="50"/>
      <c r="Q34979" s="50" t="s">
        <v>368</v>
      </c>
      <c r="R34979" s="9" t="s">
        <v>368</v>
      </c>
      <c r="S34979" s="50" t="s">
        <v>368</v>
      </c>
      <c r="T34979" s="9" t="s">
        <v>368</v>
      </c>
      <c r="U34979" s="9" t="s">
        <v>368</v>
      </c>
    </row>
    <row r="34980">
      <c r="F34980" s="9"/>
      <c r="N34980" s="50"/>
      <c r="O34980" s="50"/>
      <c r="P34980" s="50"/>
      <c r="Q34980" s="50" t="s">
        <v>368</v>
      </c>
      <c r="R34980" s="9" t="s">
        <v>368</v>
      </c>
      <c r="S34980" s="50" t="s">
        <v>368</v>
      </c>
      <c r="T34980" s="9" t="s">
        <v>368</v>
      </c>
      <c r="U34980" s="9" t="s">
        <v>368</v>
      </c>
    </row>
    <row r="34981">
      <c r="F34981" s="9"/>
      <c r="N34981" s="50"/>
      <c r="O34981" s="50"/>
      <c r="P34981" s="50"/>
      <c r="Q34981" s="50" t="s">
        <v>368</v>
      </c>
      <c r="R34981" s="9" t="s">
        <v>368</v>
      </c>
      <c r="S34981" s="50" t="s">
        <v>368</v>
      </c>
      <c r="T34981" s="9" t="s">
        <v>368</v>
      </c>
      <c r="U34981" s="9" t="s">
        <v>368</v>
      </c>
    </row>
    <row r="34982">
      <c r="F34982" s="9"/>
      <c r="N34982" s="50"/>
      <c r="O34982" s="50"/>
      <c r="P34982" s="50"/>
      <c r="Q34982" s="50" t="s">
        <v>368</v>
      </c>
      <c r="R34982" s="9" t="s">
        <v>368</v>
      </c>
      <c r="S34982" s="50" t="s">
        <v>368</v>
      </c>
      <c r="T34982" s="9" t="s">
        <v>368</v>
      </c>
      <c r="U34982" s="9" t="s">
        <v>368</v>
      </c>
    </row>
    <row r="34983">
      <c r="F34983" s="9"/>
      <c r="N34983" s="50"/>
      <c r="O34983" s="50"/>
      <c r="P34983" s="50"/>
      <c r="Q34983" s="50" t="s">
        <v>368</v>
      </c>
      <c r="R34983" s="9" t="s">
        <v>368</v>
      </c>
      <c r="S34983" s="50" t="s">
        <v>368</v>
      </c>
      <c r="T34983" s="9" t="s">
        <v>368</v>
      </c>
      <c r="U34983" s="9" t="s">
        <v>368</v>
      </c>
    </row>
    <row r="34984">
      <c r="F34984" s="9"/>
      <c r="N34984" s="50"/>
      <c r="O34984" s="50"/>
      <c r="P34984" s="50"/>
      <c r="Q34984" s="50" t="s">
        <v>368</v>
      </c>
      <c r="R34984" s="9" t="s">
        <v>368</v>
      </c>
      <c r="S34984" s="50" t="s">
        <v>368</v>
      </c>
      <c r="T34984" s="9" t="s">
        <v>368</v>
      </c>
      <c r="U34984" s="9" t="s">
        <v>368</v>
      </c>
    </row>
    <row r="34985">
      <c r="F34985" s="9"/>
      <c r="N34985" s="50"/>
      <c r="O34985" s="50"/>
      <c r="P34985" s="50"/>
      <c r="Q34985" s="50" t="s">
        <v>368</v>
      </c>
      <c r="R34985" s="9" t="s">
        <v>368</v>
      </c>
      <c r="S34985" s="50" t="s">
        <v>368</v>
      </c>
      <c r="T34985" s="9" t="s">
        <v>368</v>
      </c>
      <c r="U34985" s="9" t="s">
        <v>368</v>
      </c>
    </row>
    <row r="34986">
      <c r="F34986" s="9"/>
      <c r="N34986" s="50"/>
      <c r="O34986" s="50"/>
      <c r="P34986" s="50"/>
      <c r="Q34986" s="50" t="s">
        <v>368</v>
      </c>
      <c r="R34986" s="9" t="s">
        <v>368</v>
      </c>
      <c r="S34986" s="50" t="s">
        <v>368</v>
      </c>
      <c r="T34986" s="9" t="s">
        <v>368</v>
      </c>
      <c r="U34986" s="9" t="s">
        <v>368</v>
      </c>
    </row>
    <row r="34987">
      <c r="F34987" s="9"/>
      <c r="N34987" s="50"/>
      <c r="O34987" s="50"/>
      <c r="P34987" s="50"/>
      <c r="Q34987" s="50" t="s">
        <v>368</v>
      </c>
      <c r="R34987" s="9" t="s">
        <v>368</v>
      </c>
      <c r="S34987" s="50" t="s">
        <v>368</v>
      </c>
      <c r="T34987" s="9" t="s">
        <v>368</v>
      </c>
      <c r="U34987" s="9" t="s">
        <v>368</v>
      </c>
    </row>
    <row r="34988">
      <c r="F34988" s="9"/>
      <c r="N34988" s="50"/>
      <c r="O34988" s="50"/>
      <c r="P34988" s="50"/>
      <c r="Q34988" s="50" t="s">
        <v>368</v>
      </c>
      <c r="R34988" s="9" t="s">
        <v>368</v>
      </c>
      <c r="S34988" s="50" t="s">
        <v>368</v>
      </c>
      <c r="T34988" s="9" t="s">
        <v>368</v>
      </c>
      <c r="U34988" s="9" t="s">
        <v>368</v>
      </c>
    </row>
    <row r="34989">
      <c r="F34989" s="9"/>
      <c r="N34989" s="50"/>
      <c r="O34989" s="50"/>
      <c r="P34989" s="50"/>
      <c r="Q34989" s="50" t="s">
        <v>368</v>
      </c>
      <c r="R34989" s="9" t="s">
        <v>368</v>
      </c>
      <c r="S34989" s="50" t="s">
        <v>368</v>
      </c>
      <c r="T34989" s="9" t="s">
        <v>368</v>
      </c>
      <c r="U34989" s="9" t="s">
        <v>368</v>
      </c>
    </row>
    <row r="34990">
      <c r="F34990" s="9"/>
      <c r="N34990" s="50"/>
      <c r="O34990" s="50"/>
      <c r="P34990" s="50"/>
      <c r="Q34990" s="50" t="s">
        <v>368</v>
      </c>
      <c r="R34990" s="9" t="s">
        <v>368</v>
      </c>
      <c r="S34990" s="50" t="s">
        <v>368</v>
      </c>
      <c r="T34990" s="9" t="s">
        <v>368</v>
      </c>
      <c r="U34990" s="9" t="s">
        <v>368</v>
      </c>
    </row>
    <row r="34991">
      <c r="F34991" s="9"/>
      <c r="N34991" s="50"/>
      <c r="O34991" s="50"/>
      <c r="P34991" s="50"/>
      <c r="Q34991" s="50" t="s">
        <v>368</v>
      </c>
      <c r="R34991" s="9" t="s">
        <v>368</v>
      </c>
      <c r="S34991" s="50" t="s">
        <v>368</v>
      </c>
      <c r="T34991" s="9" t="s">
        <v>368</v>
      </c>
      <c r="U34991" s="9" t="s">
        <v>368</v>
      </c>
    </row>
    <row r="34992">
      <c r="F34992" s="9"/>
      <c r="N34992" s="50"/>
      <c r="O34992" s="50"/>
      <c r="P34992" s="50"/>
      <c r="Q34992" s="50" t="s">
        <v>368</v>
      </c>
      <c r="R34992" s="9" t="s">
        <v>368</v>
      </c>
      <c r="S34992" s="50" t="s">
        <v>368</v>
      </c>
      <c r="T34992" s="9" t="s">
        <v>368</v>
      </c>
      <c r="U34992" s="9" t="s">
        <v>368</v>
      </c>
    </row>
    <row r="34993">
      <c r="F34993" s="9"/>
      <c r="N34993" s="50"/>
      <c r="O34993" s="50"/>
      <c r="P34993" s="50"/>
      <c r="Q34993" s="50" t="s">
        <v>368</v>
      </c>
      <c r="R34993" s="9" t="s">
        <v>368</v>
      </c>
      <c r="S34993" s="50" t="s">
        <v>368</v>
      </c>
      <c r="T34993" s="9" t="s">
        <v>368</v>
      </c>
      <c r="U34993" s="9" t="s">
        <v>368</v>
      </c>
    </row>
    <row r="34994">
      <c r="F34994" s="9"/>
      <c r="N34994" s="50"/>
      <c r="O34994" s="50"/>
      <c r="P34994" s="50"/>
      <c r="Q34994" s="50" t="s">
        <v>368</v>
      </c>
      <c r="R34994" s="9" t="s">
        <v>368</v>
      </c>
      <c r="S34994" s="50" t="s">
        <v>368</v>
      </c>
      <c r="T34994" s="9" t="s">
        <v>368</v>
      </c>
      <c r="U34994" s="9" t="s">
        <v>368</v>
      </c>
    </row>
    <row r="34995">
      <c r="F34995" s="9"/>
      <c r="N34995" s="50"/>
      <c r="O34995" s="50"/>
      <c r="P34995" s="50"/>
      <c r="Q34995" s="50" t="s">
        <v>368</v>
      </c>
      <c r="R34995" s="9" t="s">
        <v>368</v>
      </c>
      <c r="S34995" s="50" t="s">
        <v>368</v>
      </c>
      <c r="T34995" s="9" t="s">
        <v>368</v>
      </c>
      <c r="U34995" s="9" t="s">
        <v>368</v>
      </c>
    </row>
    <row r="34996">
      <c r="F34996" s="9"/>
      <c r="N34996" s="50"/>
      <c r="O34996" s="50"/>
      <c r="P34996" s="50"/>
      <c r="Q34996" s="50" t="s">
        <v>368</v>
      </c>
      <c r="R34996" s="9" t="s">
        <v>368</v>
      </c>
      <c r="S34996" s="50" t="s">
        <v>368</v>
      </c>
      <c r="T34996" s="9" t="s">
        <v>368</v>
      </c>
      <c r="U34996" s="9" t="s">
        <v>368</v>
      </c>
    </row>
    <row r="34997">
      <c r="F34997" s="9"/>
      <c r="N34997" s="50"/>
      <c r="O34997" s="50"/>
      <c r="P34997" s="50"/>
      <c r="Q34997" s="50" t="s">
        <v>368</v>
      </c>
      <c r="R34997" s="9" t="s">
        <v>368</v>
      </c>
      <c r="S34997" s="50" t="s">
        <v>368</v>
      </c>
      <c r="T34997" s="9" t="s">
        <v>368</v>
      </c>
      <c r="U34997" s="9" t="s">
        <v>368</v>
      </c>
    </row>
    <row r="34998">
      <c r="F34998" s="9"/>
      <c r="N34998" s="50"/>
      <c r="O34998" s="50"/>
      <c r="P34998" s="50"/>
      <c r="Q34998" s="50" t="s">
        <v>368</v>
      </c>
      <c r="R34998" s="9" t="s">
        <v>368</v>
      </c>
      <c r="S34998" s="50" t="s">
        <v>368</v>
      </c>
      <c r="T34998" s="9" t="s">
        <v>368</v>
      </c>
      <c r="U34998" s="9" t="s">
        <v>368</v>
      </c>
    </row>
    <row r="34999">
      <c r="F34999" s="9"/>
      <c r="N34999" s="50"/>
      <c r="O34999" s="50"/>
      <c r="P34999" s="50"/>
      <c r="Q34999" s="50" t="s">
        <v>368</v>
      </c>
      <c r="R34999" s="9" t="s">
        <v>368</v>
      </c>
      <c r="S34999" s="50" t="s">
        <v>368</v>
      </c>
      <c r="T34999" s="9" t="s">
        <v>368</v>
      </c>
      <c r="U34999" s="9" t="s">
        <v>368</v>
      </c>
    </row>
    <row r="35000">
      <c r="F35000" s="9"/>
      <c r="N35000" s="50"/>
      <c r="O35000" s="50"/>
      <c r="P35000" s="50"/>
      <c r="Q35000" s="50" t="s">
        <v>368</v>
      </c>
      <c r="R35000" s="9" t="s">
        <v>368</v>
      </c>
      <c r="S35000" s="50" t="s">
        <v>368</v>
      </c>
      <c r="T35000" s="9" t="s">
        <v>368</v>
      </c>
      <c r="U35000" s="9" t="s">
        <v>368</v>
      </c>
    </row>
    <row r="35001">
      <c r="F35001" s="9"/>
      <c r="N35001" s="50"/>
      <c r="O35001" s="50"/>
      <c r="P35001" s="50"/>
      <c r="Q35001" s="50" t="s">
        <v>368</v>
      </c>
      <c r="R35001" s="9" t="s">
        <v>368</v>
      </c>
      <c r="S35001" s="50" t="s">
        <v>368</v>
      </c>
      <c r="T35001" s="9" t="s">
        <v>368</v>
      </c>
      <c r="U35001" s="9" t="s">
        <v>368</v>
      </c>
    </row>
    <row r="35002">
      <c r="F35002" s="9"/>
      <c r="N35002" s="50"/>
      <c r="O35002" s="50"/>
      <c r="P35002" s="50"/>
      <c r="Q35002" s="50" t="s">
        <v>368</v>
      </c>
      <c r="R35002" s="9" t="s">
        <v>368</v>
      </c>
      <c r="S35002" s="50" t="s">
        <v>368</v>
      </c>
      <c r="T35002" s="9" t="s">
        <v>368</v>
      </c>
      <c r="U35002" s="9" t="s">
        <v>368</v>
      </c>
    </row>
    <row r="35003">
      <c r="F35003" s="9"/>
      <c r="N35003" s="50"/>
      <c r="O35003" s="50"/>
      <c r="P35003" s="50"/>
      <c r="Q35003" s="50" t="s">
        <v>368</v>
      </c>
      <c r="R35003" s="9" t="s">
        <v>368</v>
      </c>
      <c r="S35003" s="50" t="s">
        <v>368</v>
      </c>
      <c r="T35003" s="9" t="s">
        <v>368</v>
      </c>
      <c r="U35003" s="9" t="s">
        <v>368</v>
      </c>
    </row>
    <row r="35004">
      <c r="F35004" s="9"/>
      <c r="N35004" s="50"/>
      <c r="O35004" s="50"/>
      <c r="P35004" s="50"/>
      <c r="Q35004" s="50" t="s">
        <v>368</v>
      </c>
      <c r="R35004" s="9" t="s">
        <v>368</v>
      </c>
      <c r="S35004" s="50" t="s">
        <v>368</v>
      </c>
      <c r="T35004" s="9" t="s">
        <v>368</v>
      </c>
      <c r="U35004" s="9" t="s">
        <v>368</v>
      </c>
    </row>
    <row r="35005">
      <c r="F35005" s="9"/>
      <c r="N35005" s="50"/>
      <c r="O35005" s="50"/>
      <c r="P35005" s="50"/>
      <c r="Q35005" s="50" t="s">
        <v>368</v>
      </c>
      <c r="R35005" s="9" t="s">
        <v>368</v>
      </c>
      <c r="S35005" s="50" t="s">
        <v>368</v>
      </c>
      <c r="T35005" s="9" t="s">
        <v>368</v>
      </c>
      <c r="U35005" s="9" t="s">
        <v>368</v>
      </c>
    </row>
    <row r="35006">
      <c r="F35006" s="9"/>
      <c r="N35006" s="50"/>
      <c r="O35006" s="50"/>
      <c r="P35006" s="50"/>
      <c r="Q35006" s="50" t="s">
        <v>368</v>
      </c>
      <c r="R35006" s="9" t="s">
        <v>368</v>
      </c>
      <c r="S35006" s="50" t="s">
        <v>368</v>
      </c>
      <c r="T35006" s="9" t="s">
        <v>368</v>
      </c>
      <c r="U35006" s="9" t="s">
        <v>368</v>
      </c>
    </row>
    <row r="35007">
      <c r="F35007" s="9"/>
      <c r="N35007" s="50"/>
      <c r="O35007" s="50"/>
      <c r="P35007" s="50"/>
      <c r="Q35007" s="50" t="s">
        <v>368</v>
      </c>
      <c r="R35007" s="9" t="s">
        <v>368</v>
      </c>
      <c r="S35007" s="50" t="s">
        <v>368</v>
      </c>
      <c r="T35007" s="9" t="s">
        <v>368</v>
      </c>
      <c r="U35007" s="9" t="s">
        <v>368</v>
      </c>
    </row>
    <row r="35008">
      <c r="F35008" s="9"/>
      <c r="N35008" s="50"/>
      <c r="O35008" s="50"/>
      <c r="P35008" s="50"/>
      <c r="Q35008" s="50" t="s">
        <v>368</v>
      </c>
      <c r="R35008" s="9" t="s">
        <v>368</v>
      </c>
      <c r="S35008" s="50" t="s">
        <v>368</v>
      </c>
      <c r="T35008" s="9" t="s">
        <v>368</v>
      </c>
      <c r="U35008" s="9" t="s">
        <v>368</v>
      </c>
    </row>
    <row r="35009">
      <c r="F35009" s="9"/>
      <c r="N35009" s="50"/>
      <c r="O35009" s="50"/>
      <c r="P35009" s="50"/>
      <c r="Q35009" s="50" t="s">
        <v>368</v>
      </c>
      <c r="R35009" s="9" t="s">
        <v>368</v>
      </c>
      <c r="S35009" s="50" t="s">
        <v>368</v>
      </c>
      <c r="T35009" s="9" t="s">
        <v>368</v>
      </c>
      <c r="U35009" s="9" t="s">
        <v>368</v>
      </c>
    </row>
    <row r="35010">
      <c r="F35010" s="9"/>
      <c r="N35010" s="50"/>
      <c r="O35010" s="50"/>
      <c r="P35010" s="50"/>
      <c r="Q35010" s="50" t="s">
        <v>368</v>
      </c>
      <c r="R35010" s="9" t="s">
        <v>368</v>
      </c>
      <c r="S35010" s="50" t="s">
        <v>368</v>
      </c>
      <c r="T35010" s="9" t="s">
        <v>368</v>
      </c>
      <c r="U35010" s="9" t="s">
        <v>368</v>
      </c>
    </row>
    <row r="35011">
      <c r="F35011" s="9"/>
      <c r="N35011" s="50"/>
      <c r="O35011" s="50"/>
      <c r="P35011" s="50"/>
      <c r="Q35011" s="50" t="s">
        <v>368</v>
      </c>
      <c r="R35011" s="9" t="s">
        <v>368</v>
      </c>
      <c r="S35011" s="50" t="s">
        <v>368</v>
      </c>
      <c r="T35011" s="9" t="s">
        <v>368</v>
      </c>
      <c r="U35011" s="9" t="s">
        <v>368</v>
      </c>
    </row>
    <row r="35012">
      <c r="F35012" s="9"/>
      <c r="N35012" s="50"/>
      <c r="O35012" s="50"/>
      <c r="P35012" s="50"/>
      <c r="Q35012" s="50" t="s">
        <v>368</v>
      </c>
      <c r="R35012" s="9" t="s">
        <v>368</v>
      </c>
      <c r="S35012" s="50" t="s">
        <v>368</v>
      </c>
      <c r="T35012" s="9" t="s">
        <v>368</v>
      </c>
      <c r="U35012" s="9" t="s">
        <v>368</v>
      </c>
    </row>
    <row r="35013">
      <c r="F35013" s="9"/>
      <c r="N35013" s="50"/>
      <c r="O35013" s="50"/>
      <c r="P35013" s="50"/>
      <c r="Q35013" s="50" t="s">
        <v>368</v>
      </c>
      <c r="R35013" s="9" t="s">
        <v>368</v>
      </c>
      <c r="S35013" s="50" t="s">
        <v>368</v>
      </c>
      <c r="T35013" s="9" t="s">
        <v>368</v>
      </c>
      <c r="U35013" s="9" t="s">
        <v>368</v>
      </c>
    </row>
    <row r="35014">
      <c r="F35014" s="9"/>
      <c r="N35014" s="50"/>
      <c r="O35014" s="50"/>
      <c r="P35014" s="50"/>
      <c r="Q35014" s="50" t="s">
        <v>368</v>
      </c>
      <c r="R35014" s="9" t="s">
        <v>368</v>
      </c>
      <c r="S35014" s="50" t="s">
        <v>368</v>
      </c>
      <c r="T35014" s="9" t="s">
        <v>368</v>
      </c>
      <c r="U35014" s="9" t="s">
        <v>368</v>
      </c>
    </row>
    <row r="35015">
      <c r="F35015" s="9"/>
      <c r="N35015" s="50"/>
      <c r="O35015" s="50"/>
      <c r="P35015" s="50"/>
      <c r="Q35015" s="50" t="s">
        <v>368</v>
      </c>
      <c r="R35015" s="9" t="s">
        <v>368</v>
      </c>
      <c r="S35015" s="50" t="s">
        <v>368</v>
      </c>
      <c r="T35015" s="9" t="s">
        <v>368</v>
      </c>
      <c r="U35015" s="9" t="s">
        <v>368</v>
      </c>
    </row>
    <row r="35016">
      <c r="F35016" s="9"/>
      <c r="N35016" s="50"/>
      <c r="O35016" s="50"/>
      <c r="P35016" s="50"/>
      <c r="Q35016" s="50" t="s">
        <v>368</v>
      </c>
      <c r="R35016" s="9" t="s">
        <v>368</v>
      </c>
      <c r="S35016" s="50" t="s">
        <v>368</v>
      </c>
      <c r="T35016" s="9" t="s">
        <v>368</v>
      </c>
      <c r="U35016" s="9" t="s">
        <v>368</v>
      </c>
    </row>
    <row r="35017">
      <c r="F35017" s="9"/>
      <c r="N35017" s="50"/>
      <c r="O35017" s="50"/>
      <c r="P35017" s="50"/>
      <c r="Q35017" s="50" t="s">
        <v>368</v>
      </c>
      <c r="R35017" s="9" t="s">
        <v>368</v>
      </c>
      <c r="S35017" s="50" t="s">
        <v>368</v>
      </c>
      <c r="T35017" s="9" t="s">
        <v>368</v>
      </c>
      <c r="U35017" s="9" t="s">
        <v>368</v>
      </c>
    </row>
    <row r="35018">
      <c r="F35018" s="9"/>
      <c r="N35018" s="50"/>
      <c r="O35018" s="50"/>
      <c r="P35018" s="50"/>
      <c r="Q35018" s="50" t="s">
        <v>368</v>
      </c>
      <c r="R35018" s="9" t="s">
        <v>368</v>
      </c>
      <c r="S35018" s="50" t="s">
        <v>368</v>
      </c>
      <c r="T35018" s="9" t="s">
        <v>368</v>
      </c>
      <c r="U35018" s="9" t="s">
        <v>368</v>
      </c>
    </row>
    <row r="35019">
      <c r="F35019" s="9"/>
      <c r="N35019" s="50"/>
      <c r="O35019" s="50"/>
      <c r="P35019" s="50"/>
      <c r="Q35019" s="50" t="s">
        <v>368</v>
      </c>
      <c r="R35019" s="9" t="s">
        <v>368</v>
      </c>
      <c r="S35019" s="50" t="s">
        <v>368</v>
      </c>
      <c r="T35019" s="9" t="s">
        <v>368</v>
      </c>
      <c r="U35019" s="9" t="s">
        <v>368</v>
      </c>
    </row>
    <row r="35020">
      <c r="F35020" s="9"/>
      <c r="N35020" s="50"/>
      <c r="O35020" s="50"/>
      <c r="P35020" s="50"/>
      <c r="Q35020" s="50" t="s">
        <v>368</v>
      </c>
      <c r="R35020" s="9" t="s">
        <v>368</v>
      </c>
      <c r="S35020" s="50" t="s">
        <v>368</v>
      </c>
      <c r="T35020" s="9" t="s">
        <v>368</v>
      </c>
      <c r="U35020" s="9" t="s">
        <v>368</v>
      </c>
    </row>
    <row r="35021">
      <c r="F35021" s="9"/>
      <c r="N35021" s="50"/>
      <c r="O35021" s="50"/>
      <c r="P35021" s="50"/>
      <c r="Q35021" s="50" t="s">
        <v>368</v>
      </c>
      <c r="R35021" s="9" t="s">
        <v>368</v>
      </c>
      <c r="S35021" s="50" t="s">
        <v>368</v>
      </c>
      <c r="T35021" s="9" t="s">
        <v>368</v>
      </c>
      <c r="U35021" s="9" t="s">
        <v>368</v>
      </c>
    </row>
    <row r="35022">
      <c r="F35022" s="9"/>
      <c r="N35022" s="50"/>
      <c r="O35022" s="50"/>
      <c r="P35022" s="50"/>
      <c r="Q35022" s="50" t="s">
        <v>368</v>
      </c>
      <c r="R35022" s="9" t="s">
        <v>368</v>
      </c>
      <c r="S35022" s="50" t="s">
        <v>368</v>
      </c>
      <c r="T35022" s="9" t="s">
        <v>368</v>
      </c>
      <c r="U35022" s="9" t="s">
        <v>368</v>
      </c>
    </row>
    <row r="35023">
      <c r="F35023" s="9"/>
      <c r="N35023" s="50"/>
      <c r="O35023" s="50"/>
      <c r="P35023" s="50"/>
      <c r="Q35023" s="50" t="s">
        <v>368</v>
      </c>
      <c r="R35023" s="9" t="s">
        <v>368</v>
      </c>
      <c r="S35023" s="50" t="s">
        <v>368</v>
      </c>
      <c r="T35023" s="9" t="s">
        <v>368</v>
      </c>
      <c r="U35023" s="9" t="s">
        <v>368</v>
      </c>
    </row>
    <row r="35024">
      <c r="F35024" s="9"/>
      <c r="N35024" s="50"/>
      <c r="O35024" s="50"/>
      <c r="P35024" s="50"/>
      <c r="Q35024" s="50" t="s">
        <v>368</v>
      </c>
      <c r="R35024" s="9" t="s">
        <v>368</v>
      </c>
      <c r="S35024" s="50" t="s">
        <v>368</v>
      </c>
      <c r="T35024" s="9" t="s">
        <v>368</v>
      </c>
      <c r="U35024" s="9" t="s">
        <v>368</v>
      </c>
    </row>
    <row r="35025">
      <c r="F35025" s="9"/>
      <c r="N35025" s="50"/>
      <c r="O35025" s="50"/>
      <c r="P35025" s="50"/>
      <c r="Q35025" s="50" t="s">
        <v>368</v>
      </c>
      <c r="R35025" s="9" t="s">
        <v>368</v>
      </c>
      <c r="S35025" s="50" t="s">
        <v>368</v>
      </c>
      <c r="T35025" s="9" t="s">
        <v>368</v>
      </c>
      <c r="U35025" s="9" t="s">
        <v>368</v>
      </c>
    </row>
    <row r="35026">
      <c r="F35026" s="9"/>
      <c r="N35026" s="50"/>
      <c r="O35026" s="50"/>
      <c r="P35026" s="50"/>
      <c r="Q35026" s="50" t="s">
        <v>368</v>
      </c>
      <c r="R35026" s="9" t="s">
        <v>368</v>
      </c>
      <c r="S35026" s="50" t="s">
        <v>368</v>
      </c>
      <c r="T35026" s="9" t="s">
        <v>368</v>
      </c>
      <c r="U35026" s="9" t="s">
        <v>368</v>
      </c>
    </row>
    <row r="35027">
      <c r="F35027" s="9"/>
      <c r="N35027" s="50"/>
      <c r="O35027" s="50"/>
      <c r="P35027" s="50"/>
      <c r="Q35027" s="50" t="s">
        <v>368</v>
      </c>
      <c r="R35027" s="9" t="s">
        <v>368</v>
      </c>
      <c r="S35027" s="50" t="s">
        <v>368</v>
      </c>
      <c r="T35027" s="9" t="s">
        <v>368</v>
      </c>
      <c r="U35027" s="9" t="s">
        <v>368</v>
      </c>
    </row>
    <row r="35028">
      <c r="F35028" s="9"/>
      <c r="N35028" s="50"/>
      <c r="O35028" s="50"/>
      <c r="P35028" s="50"/>
      <c r="Q35028" s="50" t="s">
        <v>368</v>
      </c>
      <c r="R35028" s="9" t="s">
        <v>368</v>
      </c>
      <c r="S35028" s="50" t="s">
        <v>368</v>
      </c>
      <c r="T35028" s="9" t="s">
        <v>368</v>
      </c>
      <c r="U35028" s="9" t="s">
        <v>368</v>
      </c>
    </row>
    <row r="35029">
      <c r="F35029" s="9"/>
      <c r="N35029" s="50"/>
      <c r="O35029" s="50"/>
      <c r="P35029" s="50"/>
      <c r="Q35029" s="50" t="s">
        <v>368</v>
      </c>
      <c r="R35029" s="9" t="s">
        <v>368</v>
      </c>
      <c r="S35029" s="50" t="s">
        <v>368</v>
      </c>
      <c r="T35029" s="9" t="s">
        <v>368</v>
      </c>
      <c r="U35029" s="9" t="s">
        <v>368</v>
      </c>
    </row>
    <row r="35030">
      <c r="F35030" s="9"/>
      <c r="N35030" s="50"/>
      <c r="O35030" s="50"/>
      <c r="P35030" s="50"/>
      <c r="Q35030" s="50" t="s">
        <v>368</v>
      </c>
      <c r="R35030" s="9" t="s">
        <v>368</v>
      </c>
      <c r="S35030" s="50" t="s">
        <v>368</v>
      </c>
      <c r="T35030" s="9" t="s">
        <v>368</v>
      </c>
      <c r="U35030" s="9" t="s">
        <v>368</v>
      </c>
    </row>
    <row r="35031">
      <c r="F35031" s="9"/>
      <c r="N35031" s="50"/>
      <c r="O35031" s="50"/>
      <c r="P35031" s="50"/>
      <c r="Q35031" s="50" t="s">
        <v>368</v>
      </c>
      <c r="R35031" s="9" t="s">
        <v>368</v>
      </c>
      <c r="S35031" s="50" t="s">
        <v>368</v>
      </c>
      <c r="T35031" s="9" t="s">
        <v>368</v>
      </c>
      <c r="U35031" s="9" t="s">
        <v>368</v>
      </c>
    </row>
    <row r="35032">
      <c r="F35032" s="9"/>
      <c r="N35032" s="50"/>
      <c r="O35032" s="50"/>
      <c r="P35032" s="50"/>
      <c r="Q35032" s="50" t="s">
        <v>368</v>
      </c>
      <c r="R35032" s="9" t="s">
        <v>368</v>
      </c>
      <c r="S35032" s="50" t="s">
        <v>368</v>
      </c>
      <c r="T35032" s="9" t="s">
        <v>368</v>
      </c>
      <c r="U35032" s="9" t="s">
        <v>368</v>
      </c>
    </row>
    <row r="35033">
      <c r="F35033" s="9"/>
      <c r="N35033" s="50"/>
      <c r="O35033" s="50"/>
      <c r="P35033" s="50"/>
      <c r="Q35033" s="50" t="s">
        <v>368</v>
      </c>
      <c r="R35033" s="9" t="s">
        <v>368</v>
      </c>
      <c r="S35033" s="50" t="s">
        <v>368</v>
      </c>
      <c r="T35033" s="9" t="s">
        <v>368</v>
      </c>
      <c r="U35033" s="9" t="s">
        <v>368</v>
      </c>
    </row>
    <row r="35034">
      <c r="F35034" s="9"/>
      <c r="N35034" s="50"/>
      <c r="O35034" s="50"/>
      <c r="P35034" s="50"/>
      <c r="Q35034" s="50" t="s">
        <v>368</v>
      </c>
      <c r="R35034" s="9" t="s">
        <v>368</v>
      </c>
      <c r="S35034" s="50" t="s">
        <v>368</v>
      </c>
      <c r="T35034" s="9" t="s">
        <v>368</v>
      </c>
      <c r="U35034" s="9" t="s">
        <v>368</v>
      </c>
    </row>
    <row r="35035">
      <c r="F35035" s="9"/>
      <c r="N35035" s="50"/>
      <c r="O35035" s="50"/>
      <c r="P35035" s="50"/>
      <c r="Q35035" s="50" t="s">
        <v>368</v>
      </c>
      <c r="R35035" s="9" t="s">
        <v>368</v>
      </c>
      <c r="S35035" s="50" t="s">
        <v>368</v>
      </c>
      <c r="T35035" s="9" t="s">
        <v>368</v>
      </c>
      <c r="U35035" s="9" t="s">
        <v>368</v>
      </c>
    </row>
    <row r="35036">
      <c r="F35036" s="9"/>
      <c r="N35036" s="50"/>
      <c r="O35036" s="50"/>
      <c r="P35036" s="50"/>
      <c r="Q35036" s="50" t="s">
        <v>368</v>
      </c>
      <c r="R35036" s="9" t="s">
        <v>368</v>
      </c>
      <c r="S35036" s="50" t="s">
        <v>368</v>
      </c>
      <c r="T35036" s="9" t="s">
        <v>368</v>
      </c>
      <c r="U35036" s="9" t="s">
        <v>368</v>
      </c>
    </row>
    <row r="35037">
      <c r="F35037" s="9"/>
      <c r="N35037" s="50"/>
      <c r="O35037" s="50"/>
      <c r="P35037" s="50"/>
      <c r="Q35037" s="50" t="s">
        <v>368</v>
      </c>
      <c r="R35037" s="9" t="s">
        <v>368</v>
      </c>
      <c r="S35037" s="50" t="s">
        <v>368</v>
      </c>
      <c r="T35037" s="9" t="s">
        <v>368</v>
      </c>
      <c r="U35037" s="9" t="s">
        <v>368</v>
      </c>
    </row>
    <row r="35038">
      <c r="F35038" s="9"/>
      <c r="N35038" s="50"/>
      <c r="O35038" s="50"/>
      <c r="P35038" s="50"/>
      <c r="Q35038" s="50" t="s">
        <v>368</v>
      </c>
      <c r="R35038" s="9" t="s">
        <v>368</v>
      </c>
      <c r="S35038" s="50" t="s">
        <v>368</v>
      </c>
      <c r="T35038" s="9" t="s">
        <v>368</v>
      </c>
      <c r="U35038" s="9" t="s">
        <v>368</v>
      </c>
    </row>
    <row r="35039">
      <c r="F35039" s="9"/>
      <c r="N35039" s="50"/>
      <c r="O35039" s="50"/>
      <c r="P35039" s="50"/>
      <c r="Q35039" s="50" t="s">
        <v>368</v>
      </c>
      <c r="R35039" s="9" t="s">
        <v>368</v>
      </c>
      <c r="S35039" s="50" t="s">
        <v>368</v>
      </c>
      <c r="T35039" s="9" t="s">
        <v>368</v>
      </c>
      <c r="U35039" s="9" t="s">
        <v>368</v>
      </c>
    </row>
    <row r="35040">
      <c r="F35040" s="9"/>
      <c r="N35040" s="50"/>
      <c r="O35040" s="50"/>
      <c r="P35040" s="50"/>
      <c r="Q35040" s="50" t="s">
        <v>368</v>
      </c>
      <c r="R35040" s="9" t="s">
        <v>368</v>
      </c>
      <c r="S35040" s="50" t="s">
        <v>368</v>
      </c>
      <c r="T35040" s="9" t="s">
        <v>368</v>
      </c>
      <c r="U35040" s="9" t="s">
        <v>368</v>
      </c>
    </row>
    <row r="35041">
      <c r="F35041" s="9"/>
      <c r="N35041" s="50"/>
      <c r="O35041" s="50"/>
      <c r="P35041" s="50"/>
      <c r="Q35041" s="50" t="s">
        <v>368</v>
      </c>
      <c r="R35041" s="9" t="s">
        <v>368</v>
      </c>
      <c r="S35041" s="50" t="s">
        <v>368</v>
      </c>
      <c r="T35041" s="9" t="s">
        <v>368</v>
      </c>
      <c r="U35041" s="9" t="s">
        <v>368</v>
      </c>
    </row>
    <row r="35042">
      <c r="F35042" s="9"/>
      <c r="N35042" s="50"/>
      <c r="O35042" s="50"/>
      <c r="P35042" s="50"/>
      <c r="Q35042" s="50" t="s">
        <v>368</v>
      </c>
      <c r="R35042" s="9" t="s">
        <v>368</v>
      </c>
      <c r="S35042" s="50" t="s">
        <v>368</v>
      </c>
      <c r="T35042" s="9" t="s">
        <v>368</v>
      </c>
      <c r="U35042" s="9" t="s">
        <v>368</v>
      </c>
    </row>
    <row r="35043">
      <c r="F35043" s="9"/>
      <c r="N35043" s="50"/>
      <c r="O35043" s="50"/>
      <c r="P35043" s="50"/>
      <c r="Q35043" s="50" t="s">
        <v>368</v>
      </c>
      <c r="R35043" s="9" t="s">
        <v>368</v>
      </c>
      <c r="S35043" s="50" t="s">
        <v>368</v>
      </c>
      <c r="T35043" s="9" t="s">
        <v>368</v>
      </c>
      <c r="U35043" s="9" t="s">
        <v>368</v>
      </c>
    </row>
    <row r="35044">
      <c r="F35044" s="9"/>
      <c r="N35044" s="50"/>
      <c r="O35044" s="50"/>
      <c r="P35044" s="50"/>
      <c r="Q35044" s="50" t="s">
        <v>368</v>
      </c>
      <c r="R35044" s="9" t="s">
        <v>368</v>
      </c>
      <c r="S35044" s="50" t="s">
        <v>368</v>
      </c>
      <c r="T35044" s="9" t="s">
        <v>368</v>
      </c>
      <c r="U35044" s="9" t="s">
        <v>368</v>
      </c>
    </row>
    <row r="35045">
      <c r="F35045" s="9"/>
      <c r="N35045" s="50"/>
      <c r="O35045" s="50"/>
      <c r="P35045" s="50"/>
      <c r="Q35045" s="50" t="s">
        <v>368</v>
      </c>
      <c r="R35045" s="9" t="s">
        <v>368</v>
      </c>
      <c r="S35045" s="50" t="s">
        <v>368</v>
      </c>
      <c r="T35045" s="9" t="s">
        <v>368</v>
      </c>
      <c r="U35045" s="9" t="s">
        <v>368</v>
      </c>
    </row>
    <row r="35046">
      <c r="F35046" s="9"/>
      <c r="N35046" s="50"/>
      <c r="O35046" s="50"/>
      <c r="P35046" s="50"/>
      <c r="Q35046" s="50" t="s">
        <v>368</v>
      </c>
      <c r="R35046" s="9" t="s">
        <v>368</v>
      </c>
      <c r="S35046" s="50" t="s">
        <v>368</v>
      </c>
      <c r="T35046" s="9" t="s">
        <v>368</v>
      </c>
      <c r="U35046" s="9" t="s">
        <v>368</v>
      </c>
    </row>
    <row r="35047">
      <c r="F35047" s="9"/>
      <c r="N35047" s="50"/>
      <c r="O35047" s="50"/>
      <c r="P35047" s="50"/>
      <c r="Q35047" s="50" t="s">
        <v>368</v>
      </c>
      <c r="R35047" s="9" t="s">
        <v>368</v>
      </c>
      <c r="S35047" s="50" t="s">
        <v>368</v>
      </c>
      <c r="T35047" s="9" t="s">
        <v>368</v>
      </c>
      <c r="U35047" s="9" t="s">
        <v>368</v>
      </c>
    </row>
    <row r="35048">
      <c r="F35048" s="9"/>
      <c r="N35048" s="50"/>
      <c r="O35048" s="50"/>
      <c r="P35048" s="50"/>
      <c r="Q35048" s="50" t="s">
        <v>368</v>
      </c>
      <c r="R35048" s="9" t="s">
        <v>368</v>
      </c>
      <c r="S35048" s="50" t="s">
        <v>368</v>
      </c>
      <c r="T35048" s="9" t="s">
        <v>368</v>
      </c>
      <c r="U35048" s="9" t="s">
        <v>368</v>
      </c>
    </row>
    <row r="35049">
      <c r="F35049" s="9"/>
      <c r="N35049" s="50"/>
      <c r="O35049" s="50"/>
      <c r="P35049" s="50"/>
      <c r="Q35049" s="50" t="s">
        <v>368</v>
      </c>
      <c r="R35049" s="9" t="s">
        <v>368</v>
      </c>
      <c r="S35049" s="50" t="s">
        <v>368</v>
      </c>
      <c r="T35049" s="9" t="s">
        <v>368</v>
      </c>
      <c r="U35049" s="9" t="s">
        <v>368</v>
      </c>
    </row>
    <row r="35050">
      <c r="F35050" s="9"/>
      <c r="N35050" s="50"/>
      <c r="O35050" s="50"/>
      <c r="P35050" s="50"/>
      <c r="Q35050" s="50" t="s">
        <v>368</v>
      </c>
      <c r="R35050" s="9" t="s">
        <v>368</v>
      </c>
      <c r="S35050" s="50" t="s">
        <v>368</v>
      </c>
      <c r="T35050" s="9" t="s">
        <v>368</v>
      </c>
      <c r="U35050" s="9" t="s">
        <v>368</v>
      </c>
    </row>
    <row r="35051">
      <c r="F35051" s="9"/>
      <c r="N35051" s="50"/>
      <c r="O35051" s="50"/>
      <c r="P35051" s="50"/>
      <c r="Q35051" s="50" t="s">
        <v>368</v>
      </c>
      <c r="R35051" s="9" t="s">
        <v>368</v>
      </c>
      <c r="S35051" s="50" t="s">
        <v>368</v>
      </c>
      <c r="T35051" s="9" t="s">
        <v>368</v>
      </c>
      <c r="U35051" s="9" t="s">
        <v>368</v>
      </c>
    </row>
    <row r="35052">
      <c r="F35052" s="9"/>
      <c r="N35052" s="50"/>
      <c r="O35052" s="50"/>
      <c r="P35052" s="50"/>
      <c r="Q35052" s="50" t="s">
        <v>368</v>
      </c>
      <c r="R35052" s="9" t="s">
        <v>368</v>
      </c>
      <c r="S35052" s="50" t="s">
        <v>368</v>
      </c>
      <c r="T35052" s="9" t="s">
        <v>368</v>
      </c>
      <c r="U35052" s="9" t="s">
        <v>368</v>
      </c>
    </row>
    <row r="35053">
      <c r="F35053" s="9"/>
      <c r="N35053" s="50"/>
      <c r="O35053" s="50"/>
      <c r="P35053" s="50"/>
      <c r="Q35053" s="50" t="s">
        <v>368</v>
      </c>
      <c r="R35053" s="9" t="s">
        <v>368</v>
      </c>
      <c r="S35053" s="50" t="s">
        <v>368</v>
      </c>
      <c r="T35053" s="9" t="s">
        <v>368</v>
      </c>
      <c r="U35053" s="9" t="s">
        <v>368</v>
      </c>
    </row>
    <row r="35054">
      <c r="F35054" s="9"/>
      <c r="N35054" s="50"/>
      <c r="O35054" s="50"/>
      <c r="P35054" s="50"/>
      <c r="Q35054" s="50" t="s">
        <v>368</v>
      </c>
      <c r="R35054" s="9" t="s">
        <v>368</v>
      </c>
      <c r="S35054" s="50" t="s">
        <v>368</v>
      </c>
      <c r="T35054" s="9" t="s">
        <v>368</v>
      </c>
      <c r="U35054" s="9" t="s">
        <v>368</v>
      </c>
    </row>
    <row r="35055">
      <c r="F35055" s="9"/>
      <c r="N35055" s="50"/>
      <c r="O35055" s="50"/>
      <c r="P35055" s="50"/>
      <c r="Q35055" s="50" t="s">
        <v>368</v>
      </c>
      <c r="R35055" s="9" t="s">
        <v>368</v>
      </c>
      <c r="S35055" s="50" t="s">
        <v>368</v>
      </c>
      <c r="T35055" s="9" t="s">
        <v>368</v>
      </c>
      <c r="U35055" s="9" t="s">
        <v>368</v>
      </c>
    </row>
    <row r="35056">
      <c r="F35056" s="9"/>
      <c r="N35056" s="50"/>
      <c r="O35056" s="50"/>
      <c r="P35056" s="50"/>
      <c r="Q35056" s="50" t="s">
        <v>368</v>
      </c>
      <c r="R35056" s="9" t="s">
        <v>368</v>
      </c>
      <c r="S35056" s="50" t="s">
        <v>368</v>
      </c>
      <c r="T35056" s="9" t="s">
        <v>368</v>
      </c>
      <c r="U35056" s="9" t="s">
        <v>368</v>
      </c>
    </row>
    <row r="35057">
      <c r="F35057" s="9"/>
      <c r="N35057" s="50"/>
      <c r="O35057" s="50"/>
      <c r="P35057" s="50"/>
      <c r="Q35057" s="50" t="s">
        <v>368</v>
      </c>
      <c r="R35057" s="9" t="s">
        <v>368</v>
      </c>
      <c r="S35057" s="50" t="s">
        <v>368</v>
      </c>
      <c r="T35057" s="9" t="s">
        <v>368</v>
      </c>
      <c r="U35057" s="9" t="s">
        <v>368</v>
      </c>
    </row>
    <row r="35058">
      <c r="F35058" s="9"/>
      <c r="N35058" s="50"/>
      <c r="O35058" s="50"/>
      <c r="P35058" s="50"/>
      <c r="Q35058" s="50" t="s">
        <v>368</v>
      </c>
      <c r="R35058" s="9" t="s">
        <v>368</v>
      </c>
      <c r="S35058" s="50" t="s">
        <v>368</v>
      </c>
      <c r="T35058" s="9" t="s">
        <v>368</v>
      </c>
      <c r="U35058" s="9" t="s">
        <v>368</v>
      </c>
    </row>
    <row r="35059">
      <c r="F35059" s="9"/>
      <c r="N35059" s="50"/>
      <c r="O35059" s="50"/>
      <c r="P35059" s="50"/>
      <c r="Q35059" s="50" t="s">
        <v>368</v>
      </c>
      <c r="R35059" s="9" t="s">
        <v>368</v>
      </c>
      <c r="S35059" s="50" t="s">
        <v>368</v>
      </c>
      <c r="T35059" s="9" t="s">
        <v>368</v>
      </c>
      <c r="U35059" s="9" t="s">
        <v>368</v>
      </c>
    </row>
    <row r="35060">
      <c r="F35060" s="9"/>
      <c r="N35060" s="50"/>
      <c r="O35060" s="50"/>
      <c r="P35060" s="50"/>
      <c r="Q35060" s="50" t="s">
        <v>368</v>
      </c>
      <c r="R35060" s="9" t="s">
        <v>368</v>
      </c>
      <c r="S35060" s="50" t="s">
        <v>368</v>
      </c>
      <c r="T35060" s="9" t="s">
        <v>368</v>
      </c>
      <c r="U35060" s="9" t="s">
        <v>368</v>
      </c>
    </row>
    <row r="35061">
      <c r="F35061" s="9"/>
      <c r="N35061" s="50"/>
      <c r="O35061" s="50"/>
      <c r="P35061" s="50"/>
      <c r="Q35061" s="50" t="s">
        <v>368</v>
      </c>
      <c r="R35061" s="9" t="s">
        <v>368</v>
      </c>
      <c r="S35061" s="50" t="s">
        <v>368</v>
      </c>
      <c r="T35061" s="9" t="s">
        <v>368</v>
      </c>
      <c r="U35061" s="9" t="s">
        <v>368</v>
      </c>
    </row>
    <row r="35062">
      <c r="F35062" s="9"/>
      <c r="N35062" s="50"/>
      <c r="O35062" s="50"/>
      <c r="P35062" s="50"/>
      <c r="Q35062" s="50" t="s">
        <v>368</v>
      </c>
      <c r="R35062" s="9" t="s">
        <v>368</v>
      </c>
      <c r="S35062" s="50" t="s">
        <v>368</v>
      </c>
      <c r="T35062" s="9" t="s">
        <v>368</v>
      </c>
      <c r="U35062" s="9" t="s">
        <v>368</v>
      </c>
    </row>
    <row r="35063">
      <c r="F35063" s="9"/>
      <c r="N35063" s="50"/>
      <c r="O35063" s="50"/>
      <c r="P35063" s="50"/>
      <c r="Q35063" s="50" t="s">
        <v>368</v>
      </c>
      <c r="R35063" s="9" t="s">
        <v>368</v>
      </c>
      <c r="S35063" s="50" t="s">
        <v>368</v>
      </c>
      <c r="T35063" s="9" t="s">
        <v>368</v>
      </c>
      <c r="U35063" s="9" t="s">
        <v>368</v>
      </c>
    </row>
    <row r="35064">
      <c r="F35064" s="9"/>
      <c r="N35064" s="50"/>
      <c r="O35064" s="50"/>
      <c r="P35064" s="50"/>
      <c r="Q35064" s="50" t="s">
        <v>368</v>
      </c>
      <c r="R35064" s="9" t="s">
        <v>368</v>
      </c>
      <c r="S35064" s="50" t="s">
        <v>368</v>
      </c>
      <c r="T35064" s="9" t="s">
        <v>368</v>
      </c>
      <c r="U35064" s="9" t="s">
        <v>368</v>
      </c>
    </row>
    <row r="35065">
      <c r="F35065" s="9"/>
      <c r="N35065" s="50"/>
      <c r="O35065" s="50"/>
      <c r="P35065" s="50"/>
      <c r="Q35065" s="50" t="s">
        <v>368</v>
      </c>
      <c r="R35065" s="9" t="s">
        <v>368</v>
      </c>
      <c r="S35065" s="50" t="s">
        <v>368</v>
      </c>
      <c r="T35065" s="9" t="s">
        <v>368</v>
      </c>
      <c r="U35065" s="9" t="s">
        <v>368</v>
      </c>
    </row>
    <row r="35066">
      <c r="F35066" s="9"/>
      <c r="N35066" s="50"/>
      <c r="O35066" s="50"/>
      <c r="P35066" s="50"/>
      <c r="Q35066" s="50" t="s">
        <v>368</v>
      </c>
      <c r="R35066" s="9" t="s">
        <v>368</v>
      </c>
      <c r="S35066" s="50" t="s">
        <v>368</v>
      </c>
      <c r="T35066" s="9" t="s">
        <v>368</v>
      </c>
      <c r="U35066" s="9" t="s">
        <v>368</v>
      </c>
    </row>
    <row r="35067">
      <c r="F35067" s="9"/>
      <c r="N35067" s="50"/>
      <c r="O35067" s="50"/>
      <c r="P35067" s="50"/>
      <c r="Q35067" s="50" t="s">
        <v>368</v>
      </c>
      <c r="R35067" s="9" t="s">
        <v>368</v>
      </c>
      <c r="S35067" s="50" t="s">
        <v>368</v>
      </c>
      <c r="T35067" s="9" t="s">
        <v>368</v>
      </c>
      <c r="U35067" s="9" t="s">
        <v>368</v>
      </c>
    </row>
    <row r="35068">
      <c r="F35068" s="9"/>
      <c r="N35068" s="50"/>
      <c r="O35068" s="50"/>
      <c r="P35068" s="50"/>
      <c r="Q35068" s="50" t="s">
        <v>368</v>
      </c>
      <c r="R35068" s="9" t="s">
        <v>368</v>
      </c>
      <c r="S35068" s="50" t="s">
        <v>368</v>
      </c>
      <c r="T35068" s="9" t="s">
        <v>368</v>
      </c>
      <c r="U35068" s="9" t="s">
        <v>368</v>
      </c>
    </row>
    <row r="35069">
      <c r="F35069" s="9"/>
      <c r="N35069" s="50"/>
      <c r="O35069" s="50"/>
      <c r="P35069" s="50"/>
      <c r="Q35069" s="50" t="s">
        <v>368</v>
      </c>
      <c r="R35069" s="9" t="s">
        <v>368</v>
      </c>
      <c r="S35069" s="50" t="s">
        <v>368</v>
      </c>
      <c r="T35069" s="9" t="s">
        <v>368</v>
      </c>
      <c r="U35069" s="9" t="s">
        <v>368</v>
      </c>
    </row>
    <row r="35070">
      <c r="F35070" s="9"/>
      <c r="N35070" s="50"/>
      <c r="O35070" s="50"/>
      <c r="P35070" s="50"/>
      <c r="Q35070" s="50" t="s">
        <v>368</v>
      </c>
      <c r="R35070" s="9" t="s">
        <v>368</v>
      </c>
      <c r="S35070" s="50" t="s">
        <v>368</v>
      </c>
      <c r="T35070" s="9" t="s">
        <v>368</v>
      </c>
      <c r="U35070" s="9" t="s">
        <v>368</v>
      </c>
    </row>
    <row r="35071">
      <c r="F35071" s="9"/>
      <c r="N35071" s="50"/>
      <c r="O35071" s="50"/>
      <c r="P35071" s="50"/>
      <c r="Q35071" s="50" t="s">
        <v>368</v>
      </c>
      <c r="R35071" s="9" t="s">
        <v>368</v>
      </c>
      <c r="S35071" s="50" t="s">
        <v>368</v>
      </c>
      <c r="T35071" s="9" t="s">
        <v>368</v>
      </c>
      <c r="U35071" s="9" t="s">
        <v>368</v>
      </c>
    </row>
    <row r="35072">
      <c r="F35072" s="9"/>
      <c r="N35072" s="50"/>
      <c r="O35072" s="50"/>
      <c r="P35072" s="50"/>
      <c r="Q35072" s="50" t="s">
        <v>368</v>
      </c>
      <c r="R35072" s="9" t="s">
        <v>368</v>
      </c>
      <c r="S35072" s="50" t="s">
        <v>368</v>
      </c>
      <c r="T35072" s="9" t="s">
        <v>368</v>
      </c>
      <c r="U35072" s="9" t="s">
        <v>368</v>
      </c>
    </row>
    <row r="35073">
      <c r="F35073" s="9"/>
      <c r="N35073" s="50"/>
      <c r="O35073" s="50"/>
      <c r="P35073" s="50"/>
      <c r="Q35073" s="50" t="s">
        <v>368</v>
      </c>
      <c r="R35073" s="9" t="s">
        <v>368</v>
      </c>
      <c r="S35073" s="50" t="s">
        <v>368</v>
      </c>
      <c r="T35073" s="9" t="s">
        <v>368</v>
      </c>
      <c r="U35073" s="9" t="s">
        <v>368</v>
      </c>
    </row>
    <row r="35074">
      <c r="F35074" s="9"/>
      <c r="N35074" s="50"/>
      <c r="O35074" s="50"/>
      <c r="P35074" s="50"/>
      <c r="Q35074" s="50" t="s">
        <v>368</v>
      </c>
      <c r="R35074" s="9" t="s">
        <v>368</v>
      </c>
      <c r="S35074" s="50" t="s">
        <v>368</v>
      </c>
      <c r="T35074" s="9" t="s">
        <v>368</v>
      </c>
      <c r="U35074" s="9" t="s">
        <v>368</v>
      </c>
    </row>
    <row r="35075">
      <c r="F35075" s="9"/>
      <c r="N35075" s="50"/>
      <c r="O35075" s="50"/>
      <c r="P35075" s="50"/>
      <c r="Q35075" s="50" t="s">
        <v>368</v>
      </c>
      <c r="R35075" s="9" t="s">
        <v>368</v>
      </c>
      <c r="S35075" s="50" t="s">
        <v>368</v>
      </c>
      <c r="T35075" s="9" t="s">
        <v>368</v>
      </c>
      <c r="U35075" s="9" t="s">
        <v>368</v>
      </c>
    </row>
    <row r="35076">
      <c r="F35076" s="9"/>
      <c r="N35076" s="50"/>
      <c r="O35076" s="50"/>
      <c r="P35076" s="50"/>
      <c r="Q35076" s="50" t="s">
        <v>368</v>
      </c>
      <c r="R35076" s="9" t="s">
        <v>368</v>
      </c>
      <c r="S35076" s="50" t="s">
        <v>368</v>
      </c>
      <c r="T35076" s="9" t="s">
        <v>368</v>
      </c>
      <c r="U35076" s="9" t="s">
        <v>368</v>
      </c>
    </row>
    <row r="35077">
      <c r="F35077" s="9"/>
      <c r="N35077" s="50"/>
      <c r="O35077" s="50"/>
      <c r="P35077" s="50"/>
      <c r="Q35077" s="50" t="s">
        <v>368</v>
      </c>
      <c r="R35077" s="9" t="s">
        <v>368</v>
      </c>
      <c r="S35077" s="50" t="s">
        <v>368</v>
      </c>
      <c r="T35077" s="9" t="s">
        <v>368</v>
      </c>
      <c r="U35077" s="9" t="s">
        <v>368</v>
      </c>
    </row>
    <row r="35078">
      <c r="F35078" s="9"/>
      <c r="N35078" s="50"/>
      <c r="O35078" s="50"/>
      <c r="P35078" s="50"/>
      <c r="Q35078" s="50" t="s">
        <v>368</v>
      </c>
      <c r="R35078" s="9" t="s">
        <v>368</v>
      </c>
      <c r="S35078" s="50" t="s">
        <v>368</v>
      </c>
      <c r="T35078" s="9" t="s">
        <v>368</v>
      </c>
      <c r="U35078" s="9" t="s">
        <v>368</v>
      </c>
    </row>
    <row r="35079">
      <c r="F35079" s="9"/>
      <c r="N35079" s="50"/>
      <c r="O35079" s="50"/>
      <c r="P35079" s="50"/>
      <c r="Q35079" s="50" t="s">
        <v>368</v>
      </c>
      <c r="R35079" s="9" t="s">
        <v>368</v>
      </c>
      <c r="S35079" s="50" t="s">
        <v>368</v>
      </c>
      <c r="T35079" s="9" t="s">
        <v>368</v>
      </c>
      <c r="U35079" s="9" t="s">
        <v>368</v>
      </c>
    </row>
    <row r="35080">
      <c r="F35080" s="9"/>
      <c r="N35080" s="50"/>
      <c r="O35080" s="50"/>
      <c r="P35080" s="50"/>
      <c r="Q35080" s="50" t="s">
        <v>368</v>
      </c>
      <c r="R35080" s="9" t="s">
        <v>368</v>
      </c>
      <c r="S35080" s="50" t="s">
        <v>368</v>
      </c>
      <c r="T35080" s="9" t="s">
        <v>368</v>
      </c>
      <c r="U35080" s="9" t="s">
        <v>368</v>
      </c>
    </row>
    <row r="35081">
      <c r="F35081" s="9"/>
      <c r="N35081" s="50"/>
      <c r="O35081" s="50"/>
      <c r="P35081" s="50"/>
      <c r="Q35081" s="50" t="s">
        <v>368</v>
      </c>
      <c r="R35081" s="9" t="s">
        <v>368</v>
      </c>
      <c r="S35081" s="50" t="s">
        <v>368</v>
      </c>
      <c r="T35081" s="9" t="s">
        <v>368</v>
      </c>
      <c r="U35081" s="9" t="s">
        <v>368</v>
      </c>
    </row>
    <row r="35082">
      <c r="F35082" s="9"/>
      <c r="N35082" s="50"/>
      <c r="O35082" s="50"/>
      <c r="P35082" s="50"/>
      <c r="Q35082" s="50" t="s">
        <v>368</v>
      </c>
      <c r="R35082" s="9" t="s">
        <v>368</v>
      </c>
      <c r="S35082" s="50" t="s">
        <v>368</v>
      </c>
      <c r="T35082" s="9" t="s">
        <v>368</v>
      </c>
      <c r="U35082" s="9" t="s">
        <v>368</v>
      </c>
    </row>
    <row r="35083">
      <c r="F35083" s="9"/>
      <c r="N35083" s="50"/>
      <c r="O35083" s="50"/>
      <c r="P35083" s="50"/>
      <c r="Q35083" s="50" t="s">
        <v>368</v>
      </c>
      <c r="R35083" s="9" t="s">
        <v>368</v>
      </c>
      <c r="S35083" s="50" t="s">
        <v>368</v>
      </c>
      <c r="T35083" s="9" t="s">
        <v>368</v>
      </c>
      <c r="U35083" s="9" t="s">
        <v>368</v>
      </c>
    </row>
    <row r="35084">
      <c r="F35084" s="9"/>
      <c r="N35084" s="50"/>
      <c r="O35084" s="50"/>
      <c r="P35084" s="50"/>
      <c r="Q35084" s="50" t="s">
        <v>368</v>
      </c>
      <c r="R35084" s="9" t="s">
        <v>368</v>
      </c>
      <c r="S35084" s="50" t="s">
        <v>368</v>
      </c>
      <c r="T35084" s="9" t="s">
        <v>368</v>
      </c>
      <c r="U35084" s="9" t="s">
        <v>368</v>
      </c>
    </row>
    <row r="35085">
      <c r="F35085" s="9"/>
      <c r="N35085" s="50"/>
      <c r="O35085" s="50"/>
      <c r="P35085" s="50"/>
      <c r="Q35085" s="50" t="s">
        <v>368</v>
      </c>
      <c r="R35085" s="9" t="s">
        <v>368</v>
      </c>
      <c r="S35085" s="50" t="s">
        <v>368</v>
      </c>
      <c r="T35085" s="9" t="s">
        <v>368</v>
      </c>
      <c r="U35085" s="9" t="s">
        <v>368</v>
      </c>
    </row>
    <row r="35086">
      <c r="F35086" s="9"/>
      <c r="N35086" s="50"/>
      <c r="O35086" s="50"/>
      <c r="P35086" s="50"/>
      <c r="Q35086" s="50" t="s">
        <v>368</v>
      </c>
      <c r="R35086" s="9" t="s">
        <v>368</v>
      </c>
      <c r="S35086" s="50" t="s">
        <v>368</v>
      </c>
      <c r="T35086" s="9" t="s">
        <v>368</v>
      </c>
      <c r="U35086" s="9" t="s">
        <v>368</v>
      </c>
    </row>
    <row r="35087">
      <c r="F35087" s="9"/>
      <c r="N35087" s="50"/>
      <c r="O35087" s="50"/>
      <c r="P35087" s="50"/>
      <c r="Q35087" s="50" t="s">
        <v>368</v>
      </c>
      <c r="R35087" s="9" t="s">
        <v>368</v>
      </c>
      <c r="S35087" s="50" t="s">
        <v>368</v>
      </c>
      <c r="T35087" s="9" t="s">
        <v>368</v>
      </c>
      <c r="U35087" s="9" t="s">
        <v>368</v>
      </c>
    </row>
    <row r="35088">
      <c r="F35088" s="9"/>
      <c r="N35088" s="50"/>
      <c r="O35088" s="50"/>
      <c r="P35088" s="50"/>
      <c r="Q35088" s="50" t="s">
        <v>368</v>
      </c>
      <c r="R35088" s="9" t="s">
        <v>368</v>
      </c>
      <c r="S35088" s="50" t="s">
        <v>368</v>
      </c>
      <c r="T35088" s="9" t="s">
        <v>368</v>
      </c>
      <c r="U35088" s="9" t="s">
        <v>368</v>
      </c>
    </row>
    <row r="35089">
      <c r="F35089" s="9"/>
      <c r="N35089" s="50"/>
      <c r="O35089" s="50"/>
      <c r="P35089" s="50"/>
      <c r="Q35089" s="50" t="s">
        <v>368</v>
      </c>
      <c r="R35089" s="9" t="s">
        <v>368</v>
      </c>
      <c r="S35089" s="50" t="s">
        <v>368</v>
      </c>
      <c r="T35089" s="9" t="s">
        <v>368</v>
      </c>
      <c r="U35089" s="9" t="s">
        <v>368</v>
      </c>
    </row>
    <row r="35090">
      <c r="F35090" s="9"/>
      <c r="N35090" s="50"/>
      <c r="O35090" s="50"/>
      <c r="P35090" s="50"/>
      <c r="Q35090" s="50" t="s">
        <v>368</v>
      </c>
      <c r="R35090" s="9" t="s">
        <v>368</v>
      </c>
      <c r="S35090" s="50" t="s">
        <v>368</v>
      </c>
      <c r="T35090" s="9" t="s">
        <v>368</v>
      </c>
      <c r="U35090" s="9" t="s">
        <v>368</v>
      </c>
    </row>
    <row r="35091">
      <c r="F35091" s="9"/>
      <c r="N35091" s="50"/>
      <c r="O35091" s="50"/>
      <c r="P35091" s="50"/>
      <c r="Q35091" s="50" t="s">
        <v>368</v>
      </c>
      <c r="R35091" s="9" t="s">
        <v>368</v>
      </c>
      <c r="S35091" s="50" t="s">
        <v>368</v>
      </c>
      <c r="T35091" s="9" t="s">
        <v>368</v>
      </c>
      <c r="U35091" s="9" t="s">
        <v>368</v>
      </c>
    </row>
    <row r="35092">
      <c r="F35092" s="9"/>
      <c r="N35092" s="50"/>
      <c r="O35092" s="50"/>
      <c r="P35092" s="50"/>
      <c r="Q35092" s="50" t="s">
        <v>368</v>
      </c>
      <c r="R35092" s="9" t="s">
        <v>368</v>
      </c>
      <c r="S35092" s="50" t="s">
        <v>368</v>
      </c>
      <c r="T35092" s="9" t="s">
        <v>368</v>
      </c>
      <c r="U35092" s="9" t="s">
        <v>368</v>
      </c>
    </row>
    <row r="35093">
      <c r="F35093" s="9"/>
      <c r="N35093" s="50"/>
      <c r="O35093" s="50"/>
      <c r="P35093" s="50"/>
      <c r="Q35093" s="50" t="s">
        <v>368</v>
      </c>
      <c r="R35093" s="9" t="s">
        <v>368</v>
      </c>
      <c r="S35093" s="50" t="s">
        <v>368</v>
      </c>
      <c r="T35093" s="9" t="s">
        <v>368</v>
      </c>
      <c r="U35093" s="9" t="s">
        <v>368</v>
      </c>
    </row>
    <row r="35094">
      <c r="F35094" s="9"/>
      <c r="N35094" s="50"/>
      <c r="O35094" s="50"/>
      <c r="P35094" s="50"/>
      <c r="Q35094" s="50" t="s">
        <v>368</v>
      </c>
      <c r="R35094" s="9" t="s">
        <v>368</v>
      </c>
      <c r="S35094" s="50" t="s">
        <v>368</v>
      </c>
      <c r="T35094" s="9" t="s">
        <v>368</v>
      </c>
      <c r="U35094" s="9" t="s">
        <v>368</v>
      </c>
    </row>
    <row r="35095">
      <c r="F35095" s="9"/>
      <c r="N35095" s="50"/>
      <c r="O35095" s="50"/>
      <c r="P35095" s="50"/>
      <c r="Q35095" s="50" t="s">
        <v>368</v>
      </c>
      <c r="R35095" s="9" t="s">
        <v>368</v>
      </c>
      <c r="S35095" s="50" t="s">
        <v>368</v>
      </c>
      <c r="T35095" s="9" t="s">
        <v>368</v>
      </c>
      <c r="U35095" s="9" t="s">
        <v>368</v>
      </c>
    </row>
    <row r="35096">
      <c r="F35096" s="9"/>
      <c r="N35096" s="50"/>
      <c r="O35096" s="50"/>
      <c r="P35096" s="50"/>
      <c r="Q35096" s="50" t="s">
        <v>368</v>
      </c>
      <c r="R35096" s="9" t="s">
        <v>368</v>
      </c>
      <c r="S35096" s="50" t="s">
        <v>368</v>
      </c>
      <c r="T35096" s="9" t="s">
        <v>368</v>
      </c>
      <c r="U35096" s="9" t="s">
        <v>368</v>
      </c>
    </row>
    <row r="35097">
      <c r="F35097" s="9"/>
      <c r="N35097" s="50"/>
      <c r="O35097" s="50"/>
      <c r="P35097" s="50"/>
      <c r="Q35097" s="50" t="s">
        <v>368</v>
      </c>
      <c r="R35097" s="9" t="s">
        <v>368</v>
      </c>
      <c r="S35097" s="50" t="s">
        <v>368</v>
      </c>
      <c r="T35097" s="9" t="s">
        <v>368</v>
      </c>
      <c r="U35097" s="9" t="s">
        <v>368</v>
      </c>
    </row>
    <row r="35098">
      <c r="F35098" s="9"/>
      <c r="N35098" s="50"/>
      <c r="O35098" s="50"/>
      <c r="P35098" s="50"/>
      <c r="Q35098" s="50" t="s">
        <v>368</v>
      </c>
      <c r="R35098" s="9" t="s">
        <v>368</v>
      </c>
      <c r="S35098" s="50" t="s">
        <v>368</v>
      </c>
      <c r="T35098" s="9" t="s">
        <v>368</v>
      </c>
      <c r="U35098" s="9" t="s">
        <v>368</v>
      </c>
    </row>
    <row r="35099">
      <c r="F35099" s="9"/>
      <c r="N35099" s="50"/>
      <c r="O35099" s="50"/>
      <c r="P35099" s="50"/>
      <c r="Q35099" s="50" t="s">
        <v>368</v>
      </c>
      <c r="R35099" s="9" t="s">
        <v>368</v>
      </c>
      <c r="S35099" s="50" t="s">
        <v>368</v>
      </c>
      <c r="T35099" s="9" t="s">
        <v>368</v>
      </c>
      <c r="U35099" s="9" t="s">
        <v>368</v>
      </c>
    </row>
    <row r="35100">
      <c r="F35100" s="9"/>
      <c r="N35100" s="50"/>
      <c r="O35100" s="50"/>
      <c r="P35100" s="50"/>
      <c r="Q35100" s="50" t="s">
        <v>368</v>
      </c>
      <c r="R35100" s="9" t="s">
        <v>368</v>
      </c>
      <c r="S35100" s="50" t="s">
        <v>368</v>
      </c>
      <c r="T35100" s="9" t="s">
        <v>368</v>
      </c>
      <c r="U35100" s="9" t="s">
        <v>368</v>
      </c>
    </row>
    <row r="35101">
      <c r="F35101" s="9"/>
      <c r="N35101" s="50"/>
      <c r="O35101" s="50"/>
      <c r="P35101" s="50"/>
      <c r="Q35101" s="50" t="s">
        <v>368</v>
      </c>
      <c r="R35101" s="9" t="s">
        <v>368</v>
      </c>
      <c r="S35101" s="50" t="s">
        <v>368</v>
      </c>
      <c r="T35101" s="9" t="s">
        <v>368</v>
      </c>
      <c r="U35101" s="9" t="s">
        <v>368</v>
      </c>
    </row>
    <row r="35102">
      <c r="F35102" s="9"/>
      <c r="N35102" s="50"/>
      <c r="O35102" s="50"/>
      <c r="P35102" s="50"/>
      <c r="Q35102" s="50" t="s">
        <v>368</v>
      </c>
      <c r="R35102" s="9" t="s">
        <v>368</v>
      </c>
      <c r="S35102" s="50" t="s">
        <v>368</v>
      </c>
      <c r="T35102" s="9" t="s">
        <v>368</v>
      </c>
      <c r="U35102" s="9" t="s">
        <v>368</v>
      </c>
    </row>
    <row r="35103">
      <c r="F35103" s="9"/>
      <c r="N35103" s="50"/>
      <c r="O35103" s="50"/>
      <c r="P35103" s="50"/>
      <c r="Q35103" s="50" t="s">
        <v>368</v>
      </c>
      <c r="R35103" s="9" t="s">
        <v>368</v>
      </c>
      <c r="S35103" s="50" t="s">
        <v>368</v>
      </c>
      <c r="T35103" s="9" t="s">
        <v>368</v>
      </c>
      <c r="U35103" s="9" t="s">
        <v>368</v>
      </c>
    </row>
    <row r="35104">
      <c r="F35104" s="9"/>
      <c r="N35104" s="50"/>
      <c r="O35104" s="50"/>
      <c r="P35104" s="50"/>
      <c r="Q35104" s="50" t="s">
        <v>368</v>
      </c>
      <c r="R35104" s="9" t="s">
        <v>368</v>
      </c>
      <c r="S35104" s="50" t="s">
        <v>368</v>
      </c>
      <c r="T35104" s="9" t="s">
        <v>368</v>
      </c>
      <c r="U35104" s="9" t="s">
        <v>368</v>
      </c>
    </row>
    <row r="35105">
      <c r="F35105" s="9"/>
      <c r="N35105" s="50"/>
      <c r="O35105" s="50"/>
      <c r="P35105" s="50"/>
      <c r="Q35105" s="50" t="s">
        <v>368</v>
      </c>
      <c r="R35105" s="9" t="s">
        <v>368</v>
      </c>
      <c r="S35105" s="50" t="s">
        <v>368</v>
      </c>
      <c r="T35105" s="9" t="s">
        <v>368</v>
      </c>
      <c r="U35105" s="9" t="s">
        <v>368</v>
      </c>
    </row>
    <row r="35106">
      <c r="F35106" s="9"/>
      <c r="N35106" s="50"/>
      <c r="O35106" s="50"/>
      <c r="P35106" s="50"/>
      <c r="Q35106" s="50" t="s">
        <v>368</v>
      </c>
      <c r="R35106" s="9" t="s">
        <v>368</v>
      </c>
      <c r="S35106" s="50" t="s">
        <v>368</v>
      </c>
      <c r="T35106" s="9" t="s">
        <v>368</v>
      </c>
      <c r="U35106" s="9" t="s">
        <v>368</v>
      </c>
    </row>
    <row r="35107">
      <c r="F35107" s="9"/>
      <c r="N35107" s="50"/>
      <c r="O35107" s="50"/>
      <c r="P35107" s="50"/>
      <c r="Q35107" s="50" t="s">
        <v>368</v>
      </c>
      <c r="R35107" s="9" t="s">
        <v>368</v>
      </c>
      <c r="S35107" s="50" t="s">
        <v>368</v>
      </c>
      <c r="T35107" s="9" t="s">
        <v>368</v>
      </c>
      <c r="U35107" s="9" t="s">
        <v>368</v>
      </c>
    </row>
    <row r="35108">
      <c r="F35108" s="9"/>
      <c r="N35108" s="50"/>
      <c r="O35108" s="50"/>
      <c r="P35108" s="50"/>
      <c r="Q35108" s="50" t="s">
        <v>368</v>
      </c>
      <c r="R35108" s="9" t="s">
        <v>368</v>
      </c>
      <c r="S35108" s="50" t="s">
        <v>368</v>
      </c>
      <c r="T35108" s="9" t="s">
        <v>368</v>
      </c>
      <c r="U35108" s="9" t="s">
        <v>368</v>
      </c>
    </row>
    <row r="35109">
      <c r="F35109" s="9"/>
      <c r="N35109" s="50"/>
      <c r="O35109" s="50"/>
      <c r="P35109" s="50"/>
      <c r="Q35109" s="50" t="s">
        <v>368</v>
      </c>
      <c r="R35109" s="9" t="s">
        <v>368</v>
      </c>
      <c r="S35109" s="50" t="s">
        <v>368</v>
      </c>
      <c r="T35109" s="9" t="s">
        <v>368</v>
      </c>
      <c r="U35109" s="9" t="s">
        <v>368</v>
      </c>
    </row>
    <row r="35110">
      <c r="F35110" s="9"/>
      <c r="N35110" s="50"/>
      <c r="O35110" s="50"/>
      <c r="P35110" s="50"/>
      <c r="Q35110" s="50" t="s">
        <v>368</v>
      </c>
      <c r="R35110" s="9" t="s">
        <v>368</v>
      </c>
      <c r="S35110" s="50" t="s">
        <v>368</v>
      </c>
      <c r="T35110" s="9" t="s">
        <v>368</v>
      </c>
      <c r="U35110" s="9" t="s">
        <v>368</v>
      </c>
    </row>
    <row r="35111">
      <c r="F35111" s="9"/>
      <c r="N35111" s="50"/>
      <c r="O35111" s="50"/>
      <c r="P35111" s="50"/>
      <c r="Q35111" s="50" t="s">
        <v>368</v>
      </c>
      <c r="R35111" s="9" t="s">
        <v>368</v>
      </c>
      <c r="S35111" s="50" t="s">
        <v>368</v>
      </c>
      <c r="T35111" s="9" t="s">
        <v>368</v>
      </c>
      <c r="U35111" s="9" t="s">
        <v>368</v>
      </c>
    </row>
    <row r="35112">
      <c r="F35112" s="9"/>
      <c r="N35112" s="50"/>
      <c r="O35112" s="50"/>
      <c r="P35112" s="50"/>
      <c r="Q35112" s="50" t="s">
        <v>368</v>
      </c>
      <c r="R35112" s="9" t="s">
        <v>368</v>
      </c>
      <c r="S35112" s="50" t="s">
        <v>368</v>
      </c>
      <c r="T35112" s="9" t="s">
        <v>368</v>
      </c>
      <c r="U35112" s="9" t="s">
        <v>368</v>
      </c>
    </row>
    <row r="35113">
      <c r="F35113" s="9"/>
      <c r="N35113" s="50"/>
      <c r="O35113" s="50"/>
      <c r="P35113" s="50"/>
      <c r="Q35113" s="50" t="s">
        <v>368</v>
      </c>
      <c r="R35113" s="9" t="s">
        <v>368</v>
      </c>
      <c r="S35113" s="50" t="s">
        <v>368</v>
      </c>
      <c r="T35113" s="9" t="s">
        <v>368</v>
      </c>
      <c r="U35113" s="9" t="s">
        <v>368</v>
      </c>
    </row>
    <row r="35114">
      <c r="F35114" s="9"/>
      <c r="N35114" s="50"/>
      <c r="O35114" s="50"/>
      <c r="P35114" s="50"/>
      <c r="Q35114" s="50" t="s">
        <v>368</v>
      </c>
      <c r="R35114" s="9" t="s">
        <v>368</v>
      </c>
      <c r="S35114" s="50" t="s">
        <v>368</v>
      </c>
      <c r="T35114" s="9" t="s">
        <v>368</v>
      </c>
      <c r="U35114" s="9" t="s">
        <v>368</v>
      </c>
    </row>
    <row r="35115">
      <c r="F35115" s="9"/>
      <c r="N35115" s="50"/>
      <c r="O35115" s="50"/>
      <c r="P35115" s="50"/>
      <c r="Q35115" s="50" t="s">
        <v>368</v>
      </c>
      <c r="R35115" s="9" t="s">
        <v>368</v>
      </c>
      <c r="S35115" s="50" t="s">
        <v>368</v>
      </c>
      <c r="T35115" s="9" t="s">
        <v>368</v>
      </c>
      <c r="U35115" s="9" t="s">
        <v>368</v>
      </c>
    </row>
    <row r="35116">
      <c r="F35116" s="9"/>
      <c r="N35116" s="50"/>
      <c r="O35116" s="50"/>
      <c r="P35116" s="50"/>
      <c r="Q35116" s="50" t="s">
        <v>368</v>
      </c>
      <c r="R35116" s="9" t="s">
        <v>368</v>
      </c>
      <c r="S35116" s="50" t="s">
        <v>368</v>
      </c>
      <c r="T35116" s="9" t="s">
        <v>368</v>
      </c>
      <c r="U35116" s="9" t="s">
        <v>368</v>
      </c>
    </row>
    <row r="35117">
      <c r="F35117" s="9"/>
      <c r="N35117" s="50"/>
      <c r="O35117" s="50"/>
      <c r="P35117" s="50"/>
      <c r="Q35117" s="50" t="s">
        <v>368</v>
      </c>
      <c r="R35117" s="9" t="s">
        <v>368</v>
      </c>
      <c r="S35117" s="50" t="s">
        <v>368</v>
      </c>
      <c r="T35117" s="9" t="s">
        <v>368</v>
      </c>
      <c r="U35117" s="9" t="s">
        <v>368</v>
      </c>
    </row>
    <row r="35118">
      <c r="F35118" s="9"/>
      <c r="N35118" s="50"/>
      <c r="O35118" s="50"/>
      <c r="P35118" s="50"/>
      <c r="Q35118" s="50" t="s">
        <v>368</v>
      </c>
      <c r="R35118" s="9" t="s">
        <v>368</v>
      </c>
      <c r="S35118" s="50" t="s">
        <v>368</v>
      </c>
      <c r="T35118" s="9" t="s">
        <v>368</v>
      </c>
      <c r="U35118" s="9" t="s">
        <v>368</v>
      </c>
    </row>
    <row r="35119">
      <c r="F35119" s="9"/>
      <c r="N35119" s="50"/>
      <c r="O35119" s="50"/>
      <c r="P35119" s="50"/>
      <c r="Q35119" s="50" t="s">
        <v>368</v>
      </c>
      <c r="R35119" s="9" t="s">
        <v>368</v>
      </c>
      <c r="S35119" s="50" t="s">
        <v>368</v>
      </c>
      <c r="T35119" s="9" t="s">
        <v>368</v>
      </c>
      <c r="U35119" s="9" t="s">
        <v>368</v>
      </c>
    </row>
    <row r="35120">
      <c r="F35120" s="9"/>
      <c r="N35120" s="50"/>
      <c r="O35120" s="50"/>
      <c r="P35120" s="50"/>
      <c r="Q35120" s="50" t="s">
        <v>368</v>
      </c>
      <c r="R35120" s="9" t="s">
        <v>368</v>
      </c>
      <c r="S35120" s="50" t="s">
        <v>368</v>
      </c>
      <c r="T35120" s="9" t="s">
        <v>368</v>
      </c>
      <c r="U35120" s="9" t="s">
        <v>368</v>
      </c>
    </row>
    <row r="35121">
      <c r="F35121" s="9"/>
      <c r="N35121" s="50"/>
      <c r="O35121" s="50"/>
      <c r="P35121" s="50"/>
      <c r="Q35121" s="50" t="s">
        <v>368</v>
      </c>
      <c r="R35121" s="9" t="s">
        <v>368</v>
      </c>
      <c r="S35121" s="50" t="s">
        <v>368</v>
      </c>
      <c r="T35121" s="9" t="s">
        <v>368</v>
      </c>
      <c r="U35121" s="9" t="s">
        <v>368</v>
      </c>
    </row>
    <row r="35122">
      <c r="F35122" s="9"/>
      <c r="N35122" s="50"/>
      <c r="O35122" s="50"/>
      <c r="P35122" s="50"/>
      <c r="Q35122" s="50" t="s">
        <v>368</v>
      </c>
      <c r="R35122" s="9" t="s">
        <v>368</v>
      </c>
      <c r="S35122" s="50" t="s">
        <v>368</v>
      </c>
      <c r="T35122" s="9" t="s">
        <v>368</v>
      </c>
      <c r="U35122" s="9" t="s">
        <v>368</v>
      </c>
    </row>
    <row r="35123">
      <c r="F35123" s="9"/>
      <c r="N35123" s="50"/>
      <c r="O35123" s="50"/>
      <c r="P35123" s="50"/>
      <c r="Q35123" s="50" t="s">
        <v>368</v>
      </c>
      <c r="R35123" s="9" t="s">
        <v>368</v>
      </c>
      <c r="S35123" s="50" t="s">
        <v>368</v>
      </c>
      <c r="T35123" s="9" t="s">
        <v>368</v>
      </c>
      <c r="U35123" s="9" t="s">
        <v>368</v>
      </c>
    </row>
    <row r="35124">
      <c r="F35124" s="9"/>
      <c r="N35124" s="50"/>
      <c r="O35124" s="50"/>
      <c r="P35124" s="50"/>
      <c r="Q35124" s="50" t="s">
        <v>368</v>
      </c>
      <c r="R35124" s="9" t="s">
        <v>368</v>
      </c>
      <c r="S35124" s="50" t="s">
        <v>368</v>
      </c>
      <c r="T35124" s="9" t="s">
        <v>368</v>
      </c>
      <c r="U35124" s="9" t="s">
        <v>368</v>
      </c>
    </row>
    <row r="35125">
      <c r="F35125" s="9"/>
      <c r="N35125" s="50"/>
      <c r="O35125" s="50"/>
      <c r="P35125" s="50"/>
      <c r="Q35125" s="50" t="s">
        <v>368</v>
      </c>
      <c r="R35125" s="9" t="s">
        <v>368</v>
      </c>
      <c r="S35125" s="50" t="s">
        <v>368</v>
      </c>
      <c r="T35125" s="9" t="s">
        <v>368</v>
      </c>
      <c r="U35125" s="9" t="s">
        <v>368</v>
      </c>
    </row>
    <row r="35126">
      <c r="F35126" s="9"/>
      <c r="N35126" s="50"/>
      <c r="O35126" s="50"/>
      <c r="P35126" s="50"/>
      <c r="Q35126" s="50" t="s">
        <v>368</v>
      </c>
      <c r="R35126" s="9" t="s">
        <v>368</v>
      </c>
      <c r="S35126" s="50" t="s">
        <v>368</v>
      </c>
      <c r="T35126" s="9" t="s">
        <v>368</v>
      </c>
      <c r="U35126" s="9" t="s">
        <v>368</v>
      </c>
    </row>
    <row r="35127">
      <c r="F35127" s="9"/>
      <c r="N35127" s="50"/>
      <c r="O35127" s="50"/>
      <c r="P35127" s="50"/>
      <c r="Q35127" s="50" t="s">
        <v>368</v>
      </c>
      <c r="R35127" s="9" t="s">
        <v>368</v>
      </c>
      <c r="S35127" s="50" t="s">
        <v>368</v>
      </c>
      <c r="T35127" s="9" t="s">
        <v>368</v>
      </c>
      <c r="U35127" s="9" t="s">
        <v>368</v>
      </c>
    </row>
    <row r="35128">
      <c r="F35128" s="9"/>
      <c r="N35128" s="50"/>
      <c r="O35128" s="50"/>
      <c r="P35128" s="50"/>
      <c r="Q35128" s="50" t="s">
        <v>368</v>
      </c>
      <c r="R35128" s="9" t="s">
        <v>368</v>
      </c>
      <c r="S35128" s="50" t="s">
        <v>368</v>
      </c>
      <c r="T35128" s="9" t="s">
        <v>368</v>
      </c>
      <c r="U35128" s="9" t="s">
        <v>368</v>
      </c>
    </row>
    <row r="35129">
      <c r="F35129" s="9"/>
      <c r="N35129" s="50"/>
      <c r="O35129" s="50"/>
      <c r="P35129" s="50"/>
      <c r="Q35129" s="50" t="s">
        <v>368</v>
      </c>
      <c r="R35129" s="9" t="s">
        <v>368</v>
      </c>
      <c r="S35129" s="50" t="s">
        <v>368</v>
      </c>
      <c r="T35129" s="9" t="s">
        <v>368</v>
      </c>
      <c r="U35129" s="9" t="s">
        <v>368</v>
      </c>
    </row>
    <row r="35130">
      <c r="F35130" s="9"/>
      <c r="N35130" s="50"/>
      <c r="O35130" s="50"/>
      <c r="P35130" s="50"/>
      <c r="Q35130" s="50" t="s">
        <v>368</v>
      </c>
      <c r="R35130" s="9" t="s">
        <v>368</v>
      </c>
      <c r="S35130" s="50" t="s">
        <v>368</v>
      </c>
      <c r="T35130" s="9" t="s">
        <v>368</v>
      </c>
      <c r="U35130" s="9" t="s">
        <v>368</v>
      </c>
    </row>
    <row r="35131">
      <c r="F35131" s="9"/>
      <c r="N35131" s="50"/>
      <c r="O35131" s="50"/>
      <c r="P35131" s="50"/>
      <c r="Q35131" s="50" t="s">
        <v>368</v>
      </c>
      <c r="R35131" s="9" t="s">
        <v>368</v>
      </c>
      <c r="S35131" s="50" t="s">
        <v>368</v>
      </c>
      <c r="T35131" s="9" t="s">
        <v>368</v>
      </c>
      <c r="U35131" s="9" t="s">
        <v>368</v>
      </c>
    </row>
    <row r="35132">
      <c r="F35132" s="9"/>
      <c r="N35132" s="50"/>
      <c r="O35132" s="50"/>
      <c r="P35132" s="50"/>
      <c r="Q35132" s="50" t="s">
        <v>368</v>
      </c>
      <c r="R35132" s="9" t="s">
        <v>368</v>
      </c>
      <c r="S35132" s="50" t="s">
        <v>368</v>
      </c>
      <c r="T35132" s="9" t="s">
        <v>368</v>
      </c>
      <c r="U35132" s="9" t="s">
        <v>368</v>
      </c>
    </row>
    <row r="35133">
      <c r="F35133" s="9"/>
      <c r="N35133" s="50"/>
      <c r="O35133" s="50"/>
      <c r="P35133" s="50"/>
      <c r="Q35133" s="50" t="s">
        <v>368</v>
      </c>
      <c r="R35133" s="9" t="s">
        <v>368</v>
      </c>
      <c r="S35133" s="50" t="s">
        <v>368</v>
      </c>
      <c r="T35133" s="9" t="s">
        <v>368</v>
      </c>
      <c r="U35133" s="9" t="s">
        <v>368</v>
      </c>
    </row>
    <row r="35134">
      <c r="F35134" s="9"/>
      <c r="N35134" s="50"/>
      <c r="O35134" s="50"/>
      <c r="P35134" s="50"/>
      <c r="Q35134" s="50" t="s">
        <v>368</v>
      </c>
      <c r="R35134" s="9" t="s">
        <v>368</v>
      </c>
      <c r="S35134" s="50" t="s">
        <v>368</v>
      </c>
      <c r="T35134" s="9" t="s">
        <v>368</v>
      </c>
      <c r="U35134" s="9" t="s">
        <v>368</v>
      </c>
    </row>
    <row r="35135">
      <c r="F35135" s="9"/>
      <c r="N35135" s="50"/>
      <c r="O35135" s="50"/>
      <c r="P35135" s="50"/>
      <c r="Q35135" s="50" t="s">
        <v>368</v>
      </c>
      <c r="R35135" s="9" t="s">
        <v>368</v>
      </c>
      <c r="S35135" s="50" t="s">
        <v>368</v>
      </c>
      <c r="T35135" s="9" t="s">
        <v>368</v>
      </c>
      <c r="U35135" s="9" t="s">
        <v>368</v>
      </c>
    </row>
    <row r="35136">
      <c r="F35136" s="9"/>
      <c r="N35136" s="50"/>
      <c r="O35136" s="50"/>
      <c r="P35136" s="50"/>
      <c r="Q35136" s="50" t="s">
        <v>368</v>
      </c>
      <c r="R35136" s="9" t="s">
        <v>368</v>
      </c>
      <c r="S35136" s="50" t="s">
        <v>368</v>
      </c>
      <c r="T35136" s="9" t="s">
        <v>368</v>
      </c>
      <c r="U35136" s="9" t="s">
        <v>368</v>
      </c>
    </row>
    <row r="35137">
      <c r="F35137" s="9"/>
      <c r="N35137" s="50"/>
      <c r="O35137" s="50"/>
      <c r="P35137" s="50"/>
      <c r="Q35137" s="50" t="s">
        <v>368</v>
      </c>
      <c r="R35137" s="9" t="s">
        <v>368</v>
      </c>
      <c r="S35137" s="50" t="s">
        <v>368</v>
      </c>
      <c r="T35137" s="9" t="s">
        <v>368</v>
      </c>
      <c r="U35137" s="9" t="s">
        <v>368</v>
      </c>
    </row>
    <row r="35138">
      <c r="F35138" s="9"/>
      <c r="N35138" s="50"/>
      <c r="O35138" s="50"/>
      <c r="P35138" s="50"/>
      <c r="Q35138" s="50" t="s">
        <v>368</v>
      </c>
      <c r="R35138" s="9" t="s">
        <v>368</v>
      </c>
      <c r="S35138" s="50" t="s">
        <v>368</v>
      </c>
      <c r="T35138" s="9" t="s">
        <v>368</v>
      </c>
      <c r="U35138" s="9" t="s">
        <v>368</v>
      </c>
    </row>
    <row r="35139">
      <c r="F35139" s="9"/>
      <c r="N35139" s="50"/>
      <c r="O35139" s="50"/>
      <c r="P35139" s="50"/>
      <c r="Q35139" s="50" t="s">
        <v>368</v>
      </c>
      <c r="R35139" s="9" t="s">
        <v>368</v>
      </c>
      <c r="S35139" s="50" t="s">
        <v>368</v>
      </c>
      <c r="T35139" s="9" t="s">
        <v>368</v>
      </c>
      <c r="U35139" s="9" t="s">
        <v>368</v>
      </c>
    </row>
    <row r="35140">
      <c r="F35140" s="9"/>
      <c r="N35140" s="50"/>
      <c r="O35140" s="50"/>
      <c r="P35140" s="50"/>
      <c r="Q35140" s="50" t="s">
        <v>368</v>
      </c>
      <c r="R35140" s="9" t="s">
        <v>368</v>
      </c>
      <c r="S35140" s="50" t="s">
        <v>368</v>
      </c>
      <c r="T35140" s="9" t="s">
        <v>368</v>
      </c>
      <c r="U35140" s="9" t="s">
        <v>368</v>
      </c>
    </row>
    <row r="35141">
      <c r="F35141" s="9"/>
      <c r="N35141" s="50"/>
      <c r="O35141" s="50"/>
      <c r="P35141" s="50"/>
      <c r="Q35141" s="50" t="s">
        <v>368</v>
      </c>
      <c r="R35141" s="9" t="s">
        <v>368</v>
      </c>
      <c r="S35141" s="50" t="s">
        <v>368</v>
      </c>
      <c r="T35141" s="9" t="s">
        <v>368</v>
      </c>
      <c r="U35141" s="9" t="s">
        <v>368</v>
      </c>
    </row>
    <row r="35142">
      <c r="F35142" s="9"/>
      <c r="N35142" s="50"/>
      <c r="O35142" s="50"/>
      <c r="P35142" s="50"/>
      <c r="Q35142" s="50" t="s">
        <v>368</v>
      </c>
      <c r="R35142" s="9" t="s">
        <v>368</v>
      </c>
      <c r="S35142" s="50" t="s">
        <v>368</v>
      </c>
      <c r="T35142" s="9" t="s">
        <v>368</v>
      </c>
      <c r="U35142" s="9" t="s">
        <v>368</v>
      </c>
    </row>
    <row r="35143">
      <c r="F35143" s="9"/>
      <c r="N35143" s="50"/>
      <c r="O35143" s="50"/>
      <c r="P35143" s="50"/>
      <c r="Q35143" s="50" t="s">
        <v>368</v>
      </c>
      <c r="R35143" s="9" t="s">
        <v>368</v>
      </c>
      <c r="S35143" s="50" t="s">
        <v>368</v>
      </c>
      <c r="T35143" s="9" t="s">
        <v>368</v>
      </c>
      <c r="U35143" s="9" t="s">
        <v>368</v>
      </c>
    </row>
    <row r="35144">
      <c r="F35144" s="9"/>
      <c r="N35144" s="50"/>
      <c r="O35144" s="50"/>
      <c r="P35144" s="50"/>
      <c r="Q35144" s="50" t="s">
        <v>368</v>
      </c>
      <c r="R35144" s="9" t="s">
        <v>368</v>
      </c>
      <c r="S35144" s="50" t="s">
        <v>368</v>
      </c>
      <c r="T35144" s="9" t="s">
        <v>368</v>
      </c>
      <c r="U35144" s="9" t="s">
        <v>368</v>
      </c>
    </row>
    <row r="35145">
      <c r="F35145" s="9"/>
      <c r="N35145" s="50"/>
      <c r="O35145" s="50"/>
      <c r="P35145" s="50"/>
      <c r="Q35145" s="50" t="s">
        <v>368</v>
      </c>
      <c r="R35145" s="9" t="s">
        <v>368</v>
      </c>
      <c r="S35145" s="50" t="s">
        <v>368</v>
      </c>
      <c r="T35145" s="9" t="s">
        <v>368</v>
      </c>
      <c r="U35145" s="9" t="s">
        <v>368</v>
      </c>
    </row>
    <row r="35146">
      <c r="F35146" s="9"/>
      <c r="N35146" s="50"/>
      <c r="O35146" s="50"/>
      <c r="P35146" s="50"/>
      <c r="Q35146" s="50" t="s">
        <v>368</v>
      </c>
      <c r="R35146" s="9" t="s">
        <v>368</v>
      </c>
      <c r="S35146" s="50" t="s">
        <v>368</v>
      </c>
      <c r="T35146" s="9" t="s">
        <v>368</v>
      </c>
      <c r="U35146" s="9" t="s">
        <v>368</v>
      </c>
    </row>
    <row r="35147">
      <c r="F35147" s="9"/>
      <c r="N35147" s="50"/>
      <c r="O35147" s="50"/>
      <c r="P35147" s="50"/>
      <c r="Q35147" s="50" t="s">
        <v>368</v>
      </c>
      <c r="R35147" s="9" t="s">
        <v>368</v>
      </c>
      <c r="S35147" s="50" t="s">
        <v>368</v>
      </c>
      <c r="T35147" s="9" t="s">
        <v>368</v>
      </c>
      <c r="U35147" s="9" t="s">
        <v>368</v>
      </c>
    </row>
    <row r="35148">
      <c r="F35148" s="9"/>
      <c r="N35148" s="50"/>
      <c r="O35148" s="50"/>
      <c r="P35148" s="50"/>
      <c r="Q35148" s="50" t="s">
        <v>368</v>
      </c>
      <c r="R35148" s="9" t="s">
        <v>368</v>
      </c>
      <c r="S35148" s="50" t="s">
        <v>368</v>
      </c>
      <c r="T35148" s="9" t="s">
        <v>368</v>
      </c>
      <c r="U35148" s="9" t="s">
        <v>368</v>
      </c>
    </row>
    <row r="35149">
      <c r="F35149" s="9"/>
      <c r="N35149" s="50"/>
      <c r="O35149" s="50"/>
      <c r="P35149" s="50"/>
      <c r="Q35149" s="50" t="s">
        <v>368</v>
      </c>
      <c r="R35149" s="9" t="s">
        <v>368</v>
      </c>
      <c r="S35149" s="50" t="s">
        <v>368</v>
      </c>
      <c r="T35149" s="9" t="s">
        <v>368</v>
      </c>
      <c r="U35149" s="9" t="s">
        <v>368</v>
      </c>
    </row>
    <row r="35150">
      <c r="F35150" s="9"/>
      <c r="N35150" s="50"/>
      <c r="O35150" s="50"/>
      <c r="P35150" s="50"/>
      <c r="Q35150" s="50" t="s">
        <v>368</v>
      </c>
      <c r="R35150" s="9" t="s">
        <v>368</v>
      </c>
      <c r="S35150" s="50" t="s">
        <v>368</v>
      </c>
      <c r="T35150" s="9" t="s">
        <v>368</v>
      </c>
      <c r="U35150" s="9" t="s">
        <v>368</v>
      </c>
    </row>
    <row r="35151">
      <c r="F35151" s="9"/>
      <c r="N35151" s="50"/>
      <c r="O35151" s="50"/>
      <c r="P35151" s="50"/>
      <c r="Q35151" s="50" t="s">
        <v>368</v>
      </c>
      <c r="R35151" s="9" t="s">
        <v>368</v>
      </c>
      <c r="S35151" s="50" t="s">
        <v>368</v>
      </c>
      <c r="T35151" s="9" t="s">
        <v>368</v>
      </c>
      <c r="U35151" s="9" t="s">
        <v>368</v>
      </c>
    </row>
    <row r="35152">
      <c r="F35152" s="9"/>
      <c r="N35152" s="50"/>
      <c r="O35152" s="50"/>
      <c r="P35152" s="50"/>
      <c r="Q35152" s="50" t="s">
        <v>368</v>
      </c>
      <c r="R35152" s="9" t="s">
        <v>368</v>
      </c>
      <c r="S35152" s="50" t="s">
        <v>368</v>
      </c>
      <c r="T35152" s="9" t="s">
        <v>368</v>
      </c>
      <c r="U35152" s="9" t="s">
        <v>368</v>
      </c>
    </row>
    <row r="35153">
      <c r="F35153" s="9"/>
      <c r="N35153" s="50"/>
      <c r="O35153" s="50"/>
      <c r="P35153" s="50"/>
      <c r="Q35153" s="50" t="s">
        <v>368</v>
      </c>
      <c r="R35153" s="9" t="s">
        <v>368</v>
      </c>
      <c r="S35153" s="50" t="s">
        <v>368</v>
      </c>
      <c r="T35153" s="9" t="s">
        <v>368</v>
      </c>
      <c r="U35153" s="9" t="s">
        <v>368</v>
      </c>
    </row>
    <row r="35154">
      <c r="F35154" s="9"/>
      <c r="N35154" s="50"/>
      <c r="O35154" s="50"/>
      <c r="P35154" s="50"/>
      <c r="Q35154" s="50" t="s">
        <v>368</v>
      </c>
      <c r="R35154" s="9" t="s">
        <v>368</v>
      </c>
      <c r="S35154" s="50" t="s">
        <v>368</v>
      </c>
      <c r="T35154" s="9" t="s">
        <v>368</v>
      </c>
      <c r="U35154" s="9" t="s">
        <v>368</v>
      </c>
    </row>
    <row r="35155">
      <c r="F35155" s="9"/>
      <c r="N35155" s="50"/>
      <c r="O35155" s="50"/>
      <c r="P35155" s="50"/>
      <c r="Q35155" s="50" t="s">
        <v>368</v>
      </c>
      <c r="R35155" s="9" t="s">
        <v>368</v>
      </c>
      <c r="S35155" s="50" t="s">
        <v>368</v>
      </c>
      <c r="T35155" s="9" t="s">
        <v>368</v>
      </c>
      <c r="U35155" s="9" t="s">
        <v>368</v>
      </c>
    </row>
    <row r="35156">
      <c r="F35156" s="9"/>
      <c r="N35156" s="50"/>
      <c r="O35156" s="50"/>
      <c r="P35156" s="50"/>
      <c r="Q35156" s="50" t="s">
        <v>368</v>
      </c>
      <c r="R35156" s="9" t="s">
        <v>368</v>
      </c>
      <c r="S35156" s="50" t="s">
        <v>368</v>
      </c>
      <c r="T35156" s="9" t="s">
        <v>368</v>
      </c>
      <c r="U35156" s="9" t="s">
        <v>368</v>
      </c>
    </row>
    <row r="35157">
      <c r="F35157" s="9"/>
      <c r="N35157" s="50"/>
      <c r="O35157" s="50"/>
      <c r="P35157" s="50"/>
      <c r="Q35157" s="50" t="s">
        <v>368</v>
      </c>
      <c r="R35157" s="9" t="s">
        <v>368</v>
      </c>
      <c r="S35157" s="50" t="s">
        <v>368</v>
      </c>
      <c r="T35157" s="9" t="s">
        <v>368</v>
      </c>
      <c r="U35157" s="9" t="s">
        <v>368</v>
      </c>
    </row>
    <row r="35158">
      <c r="F35158" s="9"/>
      <c r="N35158" s="50"/>
      <c r="O35158" s="50"/>
      <c r="P35158" s="50"/>
      <c r="Q35158" s="50" t="s">
        <v>368</v>
      </c>
      <c r="R35158" s="9" t="s">
        <v>368</v>
      </c>
      <c r="S35158" s="50" t="s">
        <v>368</v>
      </c>
      <c r="T35158" s="9" t="s">
        <v>368</v>
      </c>
      <c r="U35158" s="9" t="s">
        <v>368</v>
      </c>
    </row>
    <row r="35159">
      <c r="F35159" s="9"/>
      <c r="N35159" s="50"/>
      <c r="O35159" s="50"/>
      <c r="P35159" s="50"/>
      <c r="Q35159" s="50" t="s">
        <v>368</v>
      </c>
      <c r="R35159" s="9" t="s">
        <v>368</v>
      </c>
      <c r="S35159" s="50" t="s">
        <v>368</v>
      </c>
      <c r="T35159" s="9" t="s">
        <v>368</v>
      </c>
      <c r="U35159" s="9" t="s">
        <v>368</v>
      </c>
    </row>
    <row r="35160">
      <c r="F35160" s="9"/>
      <c r="N35160" s="50"/>
      <c r="O35160" s="50"/>
      <c r="P35160" s="50"/>
      <c r="Q35160" s="50" t="s">
        <v>368</v>
      </c>
      <c r="R35160" s="9" t="s">
        <v>368</v>
      </c>
      <c r="S35160" s="50" t="s">
        <v>368</v>
      </c>
      <c r="T35160" s="9" t="s">
        <v>368</v>
      </c>
      <c r="U35160" s="9" t="s">
        <v>368</v>
      </c>
    </row>
    <row r="35161">
      <c r="F35161" s="9"/>
      <c r="N35161" s="50"/>
      <c r="O35161" s="50"/>
      <c r="P35161" s="50"/>
      <c r="Q35161" s="50" t="s">
        <v>368</v>
      </c>
      <c r="R35161" s="9" t="s">
        <v>368</v>
      </c>
      <c r="S35161" s="50" t="s">
        <v>368</v>
      </c>
      <c r="T35161" s="9" t="s">
        <v>368</v>
      </c>
      <c r="U35161" s="9" t="s">
        <v>368</v>
      </c>
    </row>
    <row r="35162">
      <c r="F35162" s="9"/>
      <c r="N35162" s="50"/>
      <c r="O35162" s="50"/>
      <c r="P35162" s="50"/>
      <c r="Q35162" s="50" t="s">
        <v>368</v>
      </c>
      <c r="R35162" s="9" t="s">
        <v>368</v>
      </c>
      <c r="S35162" s="50" t="s">
        <v>368</v>
      </c>
      <c r="T35162" s="9" t="s">
        <v>368</v>
      </c>
      <c r="U35162" s="9" t="s">
        <v>368</v>
      </c>
    </row>
    <row r="35163">
      <c r="F35163" s="9"/>
      <c r="N35163" s="50"/>
      <c r="O35163" s="50"/>
      <c r="P35163" s="50"/>
      <c r="Q35163" s="50" t="s">
        <v>368</v>
      </c>
      <c r="R35163" s="9" t="s">
        <v>368</v>
      </c>
      <c r="S35163" s="50" t="s">
        <v>368</v>
      </c>
      <c r="T35163" s="9" t="s">
        <v>368</v>
      </c>
      <c r="U35163" s="9" t="s">
        <v>368</v>
      </c>
    </row>
    <row r="35164">
      <c r="F35164" s="9"/>
      <c r="N35164" s="50"/>
      <c r="O35164" s="50"/>
      <c r="P35164" s="50"/>
      <c r="Q35164" s="50" t="s">
        <v>368</v>
      </c>
      <c r="R35164" s="9" t="s">
        <v>368</v>
      </c>
      <c r="S35164" s="50" t="s">
        <v>368</v>
      </c>
      <c r="T35164" s="9" t="s">
        <v>368</v>
      </c>
      <c r="U35164" s="9" t="s">
        <v>368</v>
      </c>
    </row>
    <row r="35165">
      <c r="F35165" s="9"/>
      <c r="N35165" s="50"/>
      <c r="O35165" s="50"/>
      <c r="P35165" s="50"/>
      <c r="Q35165" s="50" t="s">
        <v>368</v>
      </c>
      <c r="R35165" s="9" t="s">
        <v>368</v>
      </c>
      <c r="S35165" s="50" t="s">
        <v>368</v>
      </c>
      <c r="T35165" s="9" t="s">
        <v>368</v>
      </c>
      <c r="U35165" s="9" t="s">
        <v>368</v>
      </c>
    </row>
    <row r="35166">
      <c r="F35166" s="9"/>
      <c r="N35166" s="50"/>
      <c r="O35166" s="50"/>
      <c r="P35166" s="50"/>
      <c r="Q35166" s="50" t="s">
        <v>368</v>
      </c>
      <c r="R35166" s="9" t="s">
        <v>368</v>
      </c>
      <c r="S35166" s="50" t="s">
        <v>368</v>
      </c>
      <c r="T35166" s="9" t="s">
        <v>368</v>
      </c>
      <c r="U35166" s="9" t="s">
        <v>368</v>
      </c>
    </row>
    <row r="35167">
      <c r="F35167" s="9"/>
      <c r="N35167" s="50"/>
      <c r="O35167" s="50"/>
      <c r="P35167" s="50"/>
      <c r="Q35167" s="50" t="s">
        <v>368</v>
      </c>
      <c r="R35167" s="9" t="s">
        <v>368</v>
      </c>
      <c r="S35167" s="50" t="s">
        <v>368</v>
      </c>
      <c r="T35167" s="9" t="s">
        <v>368</v>
      </c>
      <c r="U35167" s="9" t="s">
        <v>368</v>
      </c>
    </row>
    <row r="35168">
      <c r="F35168" s="9"/>
      <c r="N35168" s="50"/>
      <c r="O35168" s="50"/>
      <c r="P35168" s="50"/>
      <c r="Q35168" s="50" t="s">
        <v>368</v>
      </c>
      <c r="R35168" s="9" t="s">
        <v>368</v>
      </c>
      <c r="S35168" s="50" t="s">
        <v>368</v>
      </c>
      <c r="T35168" s="9" t="s">
        <v>368</v>
      </c>
      <c r="U35168" s="9" t="s">
        <v>368</v>
      </c>
    </row>
    <row r="35169">
      <c r="F35169" s="9"/>
      <c r="N35169" s="50"/>
      <c r="O35169" s="50"/>
      <c r="P35169" s="50"/>
      <c r="Q35169" s="50" t="s">
        <v>368</v>
      </c>
      <c r="R35169" s="9" t="s">
        <v>368</v>
      </c>
      <c r="S35169" s="50" t="s">
        <v>368</v>
      </c>
      <c r="T35169" s="9" t="s">
        <v>368</v>
      </c>
      <c r="U35169" s="9" t="s">
        <v>368</v>
      </c>
    </row>
    <row r="35170">
      <c r="F35170" s="9"/>
      <c r="N35170" s="50"/>
      <c r="O35170" s="50"/>
      <c r="P35170" s="50"/>
      <c r="Q35170" s="50" t="s">
        <v>368</v>
      </c>
      <c r="R35170" s="9" t="s">
        <v>368</v>
      </c>
      <c r="S35170" s="50" t="s">
        <v>368</v>
      </c>
      <c r="T35170" s="9" t="s">
        <v>368</v>
      </c>
      <c r="U35170" s="9" t="s">
        <v>368</v>
      </c>
    </row>
    <row r="35171">
      <c r="F35171" s="9"/>
      <c r="N35171" s="50"/>
      <c r="O35171" s="50"/>
      <c r="P35171" s="50"/>
      <c r="Q35171" s="50" t="s">
        <v>368</v>
      </c>
      <c r="R35171" s="9" t="s">
        <v>368</v>
      </c>
      <c r="S35171" s="50" t="s">
        <v>368</v>
      </c>
      <c r="T35171" s="9" t="s">
        <v>368</v>
      </c>
      <c r="U35171" s="9" t="s">
        <v>368</v>
      </c>
    </row>
    <row r="35172">
      <c r="F35172" s="9"/>
      <c r="N35172" s="50"/>
      <c r="O35172" s="50"/>
      <c r="P35172" s="50"/>
      <c r="Q35172" s="50" t="s">
        <v>368</v>
      </c>
      <c r="R35172" s="9" t="s">
        <v>368</v>
      </c>
      <c r="S35172" s="50" t="s">
        <v>368</v>
      </c>
      <c r="T35172" s="9" t="s">
        <v>368</v>
      </c>
      <c r="U35172" s="9" t="s">
        <v>368</v>
      </c>
    </row>
    <row r="35173">
      <c r="F35173" s="9"/>
      <c r="N35173" s="50"/>
      <c r="O35173" s="50"/>
      <c r="P35173" s="50"/>
      <c r="Q35173" s="50" t="s">
        <v>368</v>
      </c>
      <c r="R35173" s="9" t="s">
        <v>368</v>
      </c>
      <c r="S35173" s="50" t="s">
        <v>368</v>
      </c>
      <c r="T35173" s="9" t="s">
        <v>368</v>
      </c>
      <c r="U35173" s="9" t="s">
        <v>368</v>
      </c>
    </row>
    <row r="35174">
      <c r="F35174" s="9"/>
      <c r="N35174" s="50"/>
      <c r="O35174" s="50"/>
      <c r="P35174" s="50"/>
      <c r="Q35174" s="50" t="s">
        <v>368</v>
      </c>
      <c r="R35174" s="9" t="s">
        <v>368</v>
      </c>
      <c r="S35174" s="50" t="s">
        <v>368</v>
      </c>
      <c r="T35174" s="9" t="s">
        <v>368</v>
      </c>
      <c r="U35174" s="9" t="s">
        <v>368</v>
      </c>
    </row>
    <row r="35175">
      <c r="F35175" s="9"/>
      <c r="N35175" s="50"/>
      <c r="O35175" s="50"/>
      <c r="P35175" s="50"/>
      <c r="Q35175" s="50" t="s">
        <v>368</v>
      </c>
      <c r="R35175" s="9" t="s">
        <v>368</v>
      </c>
      <c r="S35175" s="50" t="s">
        <v>368</v>
      </c>
      <c r="T35175" s="9" t="s">
        <v>368</v>
      </c>
      <c r="U35175" s="9" t="s">
        <v>368</v>
      </c>
    </row>
    <row r="35176">
      <c r="F35176" s="9"/>
      <c r="N35176" s="50"/>
      <c r="O35176" s="50"/>
      <c r="P35176" s="50"/>
      <c r="Q35176" s="50" t="s">
        <v>368</v>
      </c>
      <c r="R35176" s="9" t="s">
        <v>368</v>
      </c>
      <c r="S35176" s="50" t="s">
        <v>368</v>
      </c>
      <c r="T35176" s="9" t="s">
        <v>368</v>
      </c>
      <c r="U35176" s="9" t="s">
        <v>368</v>
      </c>
    </row>
    <row r="35177">
      <c r="F35177" s="9"/>
      <c r="N35177" s="50"/>
      <c r="O35177" s="50"/>
      <c r="P35177" s="50"/>
      <c r="Q35177" s="50" t="s">
        <v>368</v>
      </c>
      <c r="R35177" s="9" t="s">
        <v>368</v>
      </c>
      <c r="S35177" s="50" t="s">
        <v>368</v>
      </c>
      <c r="T35177" s="9" t="s">
        <v>368</v>
      </c>
      <c r="U35177" s="9" t="s">
        <v>368</v>
      </c>
    </row>
    <row r="35178">
      <c r="F35178" s="9"/>
      <c r="N35178" s="50"/>
      <c r="O35178" s="50"/>
      <c r="P35178" s="50"/>
      <c r="Q35178" s="50" t="s">
        <v>368</v>
      </c>
      <c r="R35178" s="9" t="s">
        <v>368</v>
      </c>
      <c r="S35178" s="50" t="s">
        <v>368</v>
      </c>
      <c r="T35178" s="9" t="s">
        <v>368</v>
      </c>
      <c r="U35178" s="9" t="s">
        <v>368</v>
      </c>
    </row>
    <row r="35179">
      <c r="F35179" s="9"/>
      <c r="N35179" s="50"/>
      <c r="O35179" s="50"/>
      <c r="P35179" s="50"/>
      <c r="Q35179" s="50" t="s">
        <v>368</v>
      </c>
      <c r="R35179" s="9" t="s">
        <v>368</v>
      </c>
      <c r="S35179" s="50" t="s">
        <v>368</v>
      </c>
      <c r="T35179" s="9" t="s">
        <v>368</v>
      </c>
      <c r="U35179" s="9" t="s">
        <v>368</v>
      </c>
    </row>
    <row r="35180">
      <c r="F35180" s="9"/>
      <c r="N35180" s="50"/>
      <c r="O35180" s="50"/>
      <c r="P35180" s="50"/>
      <c r="Q35180" s="50" t="s">
        <v>368</v>
      </c>
      <c r="R35180" s="9" t="s">
        <v>368</v>
      </c>
      <c r="S35180" s="50" t="s">
        <v>368</v>
      </c>
      <c r="T35180" s="9" t="s">
        <v>368</v>
      </c>
      <c r="U35180" s="9" t="s">
        <v>368</v>
      </c>
    </row>
    <row r="35181">
      <c r="F35181" s="9"/>
      <c r="N35181" s="50"/>
      <c r="O35181" s="50"/>
      <c r="P35181" s="50"/>
      <c r="Q35181" s="50" t="s">
        <v>368</v>
      </c>
      <c r="R35181" s="9" t="s">
        <v>368</v>
      </c>
      <c r="S35181" s="50" t="s">
        <v>368</v>
      </c>
      <c r="T35181" s="9" t="s">
        <v>368</v>
      </c>
      <c r="U35181" s="9" t="s">
        <v>368</v>
      </c>
    </row>
    <row r="35182">
      <c r="F35182" s="9"/>
      <c r="N35182" s="50"/>
      <c r="O35182" s="50"/>
      <c r="P35182" s="50"/>
      <c r="Q35182" s="50" t="s">
        <v>368</v>
      </c>
      <c r="R35182" s="9" t="s">
        <v>368</v>
      </c>
      <c r="S35182" s="50" t="s">
        <v>368</v>
      </c>
      <c r="T35182" s="9" t="s">
        <v>368</v>
      </c>
      <c r="U35182" s="9" t="s">
        <v>368</v>
      </c>
    </row>
    <row r="35183">
      <c r="F35183" s="9"/>
      <c r="N35183" s="50"/>
      <c r="O35183" s="50"/>
      <c r="P35183" s="50"/>
      <c r="Q35183" s="50" t="s">
        <v>368</v>
      </c>
      <c r="R35183" s="9" t="s">
        <v>368</v>
      </c>
      <c r="S35183" s="50" t="s">
        <v>368</v>
      </c>
      <c r="T35183" s="9" t="s">
        <v>368</v>
      </c>
      <c r="U35183" s="9" t="s">
        <v>368</v>
      </c>
    </row>
    <row r="35184">
      <c r="F35184" s="9"/>
      <c r="N35184" s="50"/>
      <c r="O35184" s="50"/>
      <c r="P35184" s="50"/>
      <c r="Q35184" s="50" t="s">
        <v>368</v>
      </c>
      <c r="R35184" s="9" t="s">
        <v>368</v>
      </c>
      <c r="S35184" s="50" t="s">
        <v>368</v>
      </c>
      <c r="T35184" s="9" t="s">
        <v>368</v>
      </c>
      <c r="U35184" s="9" t="s">
        <v>368</v>
      </c>
    </row>
    <row r="35185">
      <c r="F35185" s="9"/>
      <c r="N35185" s="50"/>
      <c r="O35185" s="50"/>
      <c r="P35185" s="50"/>
      <c r="Q35185" s="50" t="s">
        <v>368</v>
      </c>
      <c r="R35185" s="9" t="s">
        <v>368</v>
      </c>
      <c r="S35185" s="50" t="s">
        <v>368</v>
      </c>
      <c r="T35185" s="9" t="s">
        <v>368</v>
      </c>
      <c r="U35185" s="9" t="s">
        <v>368</v>
      </c>
    </row>
    <row r="35186">
      <c r="F35186" s="9"/>
      <c r="N35186" s="50"/>
      <c r="O35186" s="50"/>
      <c r="P35186" s="50"/>
      <c r="Q35186" s="50" t="s">
        <v>368</v>
      </c>
      <c r="R35186" s="9" t="s">
        <v>368</v>
      </c>
      <c r="S35186" s="50" t="s">
        <v>368</v>
      </c>
      <c r="T35186" s="9" t="s">
        <v>368</v>
      </c>
      <c r="U35186" s="9" t="s">
        <v>368</v>
      </c>
    </row>
    <row r="35187">
      <c r="F35187" s="9"/>
      <c r="N35187" s="50"/>
      <c r="O35187" s="50"/>
      <c r="P35187" s="50"/>
      <c r="Q35187" s="50" t="s">
        <v>368</v>
      </c>
      <c r="R35187" s="9" t="s">
        <v>368</v>
      </c>
      <c r="S35187" s="50" t="s">
        <v>368</v>
      </c>
      <c r="T35187" s="9" t="s">
        <v>368</v>
      </c>
      <c r="U35187" s="9" t="s">
        <v>368</v>
      </c>
    </row>
    <row r="35188">
      <c r="F35188" s="9"/>
      <c r="N35188" s="50"/>
      <c r="O35188" s="50"/>
      <c r="P35188" s="50"/>
      <c r="Q35188" s="50" t="s">
        <v>368</v>
      </c>
      <c r="R35188" s="9" t="s">
        <v>368</v>
      </c>
      <c r="S35188" s="50" t="s">
        <v>368</v>
      </c>
      <c r="T35188" s="9" t="s">
        <v>368</v>
      </c>
      <c r="U35188" s="9" t="s">
        <v>368</v>
      </c>
    </row>
    <row r="35189">
      <c r="F35189" s="9"/>
      <c r="N35189" s="50"/>
      <c r="O35189" s="50"/>
      <c r="P35189" s="50"/>
      <c r="Q35189" s="50" t="s">
        <v>368</v>
      </c>
      <c r="R35189" s="9" t="s">
        <v>368</v>
      </c>
      <c r="S35189" s="50" t="s">
        <v>368</v>
      </c>
      <c r="T35189" s="9" t="s">
        <v>368</v>
      </c>
      <c r="U35189" s="9" t="s">
        <v>368</v>
      </c>
    </row>
    <row r="35190">
      <c r="F35190" s="9"/>
      <c r="N35190" s="50"/>
      <c r="O35190" s="50"/>
      <c r="P35190" s="50"/>
      <c r="Q35190" s="50" t="s">
        <v>368</v>
      </c>
      <c r="R35190" s="9" t="s">
        <v>368</v>
      </c>
      <c r="S35190" s="50" t="s">
        <v>368</v>
      </c>
      <c r="T35190" s="9" t="s">
        <v>368</v>
      </c>
      <c r="U35190" s="9" t="s">
        <v>368</v>
      </c>
    </row>
    <row r="35191">
      <c r="F35191" s="9"/>
      <c r="N35191" s="50"/>
      <c r="O35191" s="50"/>
      <c r="P35191" s="50"/>
      <c r="Q35191" s="50" t="s">
        <v>368</v>
      </c>
      <c r="R35191" s="9" t="s">
        <v>368</v>
      </c>
      <c r="S35191" s="50" t="s">
        <v>368</v>
      </c>
      <c r="T35191" s="9" t="s">
        <v>368</v>
      </c>
      <c r="U35191" s="9" t="s">
        <v>368</v>
      </c>
    </row>
    <row r="35192">
      <c r="F35192" s="9"/>
      <c r="N35192" s="50"/>
      <c r="O35192" s="50"/>
      <c r="P35192" s="50"/>
      <c r="Q35192" s="50" t="s">
        <v>368</v>
      </c>
      <c r="R35192" s="9" t="s">
        <v>368</v>
      </c>
      <c r="S35192" s="50" t="s">
        <v>368</v>
      </c>
      <c r="T35192" s="9" t="s">
        <v>368</v>
      </c>
      <c r="U35192" s="9" t="s">
        <v>368</v>
      </c>
    </row>
    <row r="35193">
      <c r="F35193" s="9"/>
      <c r="N35193" s="50"/>
      <c r="O35193" s="50"/>
      <c r="P35193" s="50"/>
      <c r="Q35193" s="50" t="s">
        <v>368</v>
      </c>
      <c r="R35193" s="9" t="s">
        <v>368</v>
      </c>
      <c r="S35193" s="50" t="s">
        <v>368</v>
      </c>
      <c r="T35193" s="9" t="s">
        <v>368</v>
      </c>
      <c r="U35193" s="9" t="s">
        <v>368</v>
      </c>
    </row>
    <row r="35194">
      <c r="F35194" s="9"/>
      <c r="N35194" s="50"/>
      <c r="O35194" s="50"/>
      <c r="P35194" s="50"/>
      <c r="Q35194" s="50" t="s">
        <v>368</v>
      </c>
      <c r="R35194" s="9" t="s">
        <v>368</v>
      </c>
      <c r="S35194" s="50" t="s">
        <v>368</v>
      </c>
      <c r="T35194" s="9" t="s">
        <v>368</v>
      </c>
      <c r="U35194" s="9" t="s">
        <v>368</v>
      </c>
    </row>
    <row r="35195">
      <c r="F35195" s="9"/>
      <c r="N35195" s="50"/>
      <c r="O35195" s="50"/>
      <c r="P35195" s="50"/>
      <c r="Q35195" s="50" t="s">
        <v>368</v>
      </c>
      <c r="R35195" s="9" t="s">
        <v>368</v>
      </c>
      <c r="S35195" s="50" t="s">
        <v>368</v>
      </c>
      <c r="T35195" s="9" t="s">
        <v>368</v>
      </c>
      <c r="U35195" s="9" t="s">
        <v>368</v>
      </c>
    </row>
    <row r="35196">
      <c r="F35196" s="9"/>
      <c r="N35196" s="50"/>
      <c r="O35196" s="50"/>
      <c r="P35196" s="50"/>
      <c r="Q35196" s="50" t="s">
        <v>368</v>
      </c>
      <c r="R35196" s="9" t="s">
        <v>368</v>
      </c>
      <c r="S35196" s="50" t="s">
        <v>368</v>
      </c>
      <c r="T35196" s="9" t="s">
        <v>368</v>
      </c>
      <c r="U35196" s="9" t="s">
        <v>368</v>
      </c>
    </row>
    <row r="35197">
      <c r="F35197" s="9"/>
      <c r="N35197" s="50"/>
      <c r="O35197" s="50"/>
      <c r="P35197" s="50"/>
      <c r="Q35197" s="50" t="s">
        <v>368</v>
      </c>
      <c r="R35197" s="9" t="s">
        <v>368</v>
      </c>
      <c r="S35197" s="50" t="s">
        <v>368</v>
      </c>
      <c r="T35197" s="9" t="s">
        <v>368</v>
      </c>
      <c r="U35197" s="9" t="s">
        <v>368</v>
      </c>
    </row>
    <row r="35198">
      <c r="F35198" s="9"/>
      <c r="N35198" s="50"/>
      <c r="O35198" s="50"/>
      <c r="P35198" s="50"/>
      <c r="Q35198" s="50" t="s">
        <v>368</v>
      </c>
      <c r="R35198" s="9" t="s">
        <v>368</v>
      </c>
      <c r="S35198" s="50" t="s">
        <v>368</v>
      </c>
      <c r="T35198" s="9" t="s">
        <v>368</v>
      </c>
      <c r="U35198" s="9" t="s">
        <v>368</v>
      </c>
    </row>
    <row r="35199">
      <c r="F35199" s="9"/>
      <c r="N35199" s="50"/>
      <c r="O35199" s="50"/>
      <c r="P35199" s="50"/>
      <c r="Q35199" s="50" t="s">
        <v>368</v>
      </c>
      <c r="R35199" s="9" t="s">
        <v>368</v>
      </c>
      <c r="S35199" s="50" t="s">
        <v>368</v>
      </c>
      <c r="T35199" s="9" t="s">
        <v>368</v>
      </c>
      <c r="U35199" s="9" t="s">
        <v>368</v>
      </c>
    </row>
    <row r="35200">
      <c r="F35200" s="9"/>
      <c r="N35200" s="50"/>
      <c r="O35200" s="50"/>
      <c r="P35200" s="50"/>
      <c r="Q35200" s="50" t="s">
        <v>368</v>
      </c>
      <c r="R35200" s="9" t="s">
        <v>368</v>
      </c>
      <c r="S35200" s="50" t="s">
        <v>368</v>
      </c>
      <c r="T35200" s="9" t="s">
        <v>368</v>
      </c>
      <c r="U35200" s="9" t="s">
        <v>368</v>
      </c>
    </row>
    <row r="35201">
      <c r="F35201" s="9"/>
      <c r="N35201" s="50"/>
      <c r="O35201" s="50"/>
      <c r="P35201" s="50"/>
      <c r="Q35201" s="50" t="s">
        <v>368</v>
      </c>
      <c r="R35201" s="9" t="s">
        <v>368</v>
      </c>
      <c r="S35201" s="50" t="s">
        <v>368</v>
      </c>
      <c r="T35201" s="9" t="s">
        <v>368</v>
      </c>
      <c r="U35201" s="9" t="s">
        <v>368</v>
      </c>
    </row>
    <row r="35202">
      <c r="F35202" s="9"/>
      <c r="N35202" s="50"/>
      <c r="O35202" s="50"/>
      <c r="P35202" s="50"/>
      <c r="Q35202" s="50" t="s">
        <v>368</v>
      </c>
      <c r="R35202" s="9" t="s">
        <v>368</v>
      </c>
      <c r="S35202" s="50" t="s">
        <v>368</v>
      </c>
      <c r="T35202" s="9" t="s">
        <v>368</v>
      </c>
      <c r="U35202" s="9" t="s">
        <v>368</v>
      </c>
    </row>
    <row r="35203">
      <c r="F35203" s="9"/>
      <c r="N35203" s="50"/>
      <c r="O35203" s="50"/>
      <c r="P35203" s="50"/>
      <c r="Q35203" s="50" t="s">
        <v>368</v>
      </c>
      <c r="R35203" s="9" t="s">
        <v>368</v>
      </c>
      <c r="S35203" s="50" t="s">
        <v>368</v>
      </c>
      <c r="T35203" s="9" t="s">
        <v>368</v>
      </c>
      <c r="U35203" s="9" t="s">
        <v>368</v>
      </c>
    </row>
    <row r="35204">
      <c r="F35204" s="9"/>
      <c r="N35204" s="50"/>
      <c r="O35204" s="50"/>
      <c r="P35204" s="50"/>
      <c r="Q35204" s="50" t="s">
        <v>368</v>
      </c>
      <c r="R35204" s="9" t="s">
        <v>368</v>
      </c>
      <c r="S35204" s="50" t="s">
        <v>368</v>
      </c>
      <c r="T35204" s="9" t="s">
        <v>368</v>
      </c>
      <c r="U35204" s="9" t="s">
        <v>368</v>
      </c>
    </row>
    <row r="35205">
      <c r="F35205" s="9"/>
      <c r="N35205" s="50"/>
      <c r="O35205" s="50"/>
      <c r="P35205" s="50"/>
      <c r="Q35205" s="50" t="s">
        <v>368</v>
      </c>
      <c r="R35205" s="9" t="s">
        <v>368</v>
      </c>
      <c r="S35205" s="50" t="s">
        <v>368</v>
      </c>
      <c r="T35205" s="9" t="s">
        <v>368</v>
      </c>
      <c r="U35205" s="9" t="s">
        <v>368</v>
      </c>
    </row>
    <row r="35206">
      <c r="F35206" s="9"/>
      <c r="N35206" s="50"/>
      <c r="O35206" s="50"/>
      <c r="P35206" s="50"/>
      <c r="Q35206" s="50" t="s">
        <v>368</v>
      </c>
      <c r="R35206" s="9" t="s">
        <v>368</v>
      </c>
      <c r="S35206" s="50" t="s">
        <v>368</v>
      </c>
      <c r="T35206" s="9" t="s">
        <v>368</v>
      </c>
      <c r="U35206" s="9" t="s">
        <v>368</v>
      </c>
    </row>
    <row r="35207">
      <c r="F35207" s="9"/>
      <c r="N35207" s="50"/>
      <c r="O35207" s="50"/>
      <c r="P35207" s="50"/>
      <c r="Q35207" s="50" t="s">
        <v>368</v>
      </c>
      <c r="R35207" s="9" t="s">
        <v>368</v>
      </c>
      <c r="S35207" s="50" t="s">
        <v>368</v>
      </c>
      <c r="T35207" s="9" t="s">
        <v>368</v>
      </c>
      <c r="U35207" s="9" t="s">
        <v>368</v>
      </c>
    </row>
    <row r="35208">
      <c r="F35208" s="9"/>
      <c r="N35208" s="50"/>
      <c r="O35208" s="50"/>
      <c r="P35208" s="50"/>
      <c r="Q35208" s="50" t="s">
        <v>368</v>
      </c>
      <c r="R35208" s="9" t="s">
        <v>368</v>
      </c>
      <c r="S35208" s="50" t="s">
        <v>368</v>
      </c>
      <c r="T35208" s="9" t="s">
        <v>368</v>
      </c>
      <c r="U35208" s="9" t="s">
        <v>368</v>
      </c>
    </row>
    <row r="35209">
      <c r="F35209" s="9"/>
      <c r="N35209" s="50"/>
      <c r="O35209" s="50"/>
      <c r="P35209" s="50"/>
      <c r="Q35209" s="50" t="s">
        <v>368</v>
      </c>
      <c r="R35209" s="9" t="s">
        <v>368</v>
      </c>
      <c r="S35209" s="50" t="s">
        <v>368</v>
      </c>
      <c r="T35209" s="9" t="s">
        <v>368</v>
      </c>
      <c r="U35209" s="9" t="s">
        <v>368</v>
      </c>
    </row>
    <row r="35210">
      <c r="F35210" s="9"/>
      <c r="N35210" s="50"/>
      <c r="O35210" s="50"/>
      <c r="P35210" s="50"/>
      <c r="Q35210" s="50" t="s">
        <v>368</v>
      </c>
      <c r="R35210" s="9" t="s">
        <v>368</v>
      </c>
      <c r="S35210" s="50" t="s">
        <v>368</v>
      </c>
      <c r="T35210" s="9" t="s">
        <v>368</v>
      </c>
      <c r="U35210" s="9" t="s">
        <v>368</v>
      </c>
    </row>
    <row r="35211">
      <c r="F35211" s="9"/>
      <c r="N35211" s="50"/>
      <c r="O35211" s="50"/>
      <c r="P35211" s="50"/>
      <c r="Q35211" s="50" t="s">
        <v>368</v>
      </c>
      <c r="R35211" s="9" t="s">
        <v>368</v>
      </c>
      <c r="S35211" s="50" t="s">
        <v>368</v>
      </c>
      <c r="T35211" s="9" t="s">
        <v>368</v>
      </c>
      <c r="U35211" s="9" t="s">
        <v>368</v>
      </c>
    </row>
    <row r="35212">
      <c r="F35212" s="9"/>
      <c r="N35212" s="50"/>
      <c r="O35212" s="50"/>
      <c r="P35212" s="50"/>
      <c r="Q35212" s="50" t="s">
        <v>368</v>
      </c>
      <c r="R35212" s="9" t="s">
        <v>368</v>
      </c>
      <c r="S35212" s="50" t="s">
        <v>368</v>
      </c>
      <c r="T35212" s="9" t="s">
        <v>368</v>
      </c>
      <c r="U35212" s="9" t="s">
        <v>368</v>
      </c>
    </row>
    <row r="35213">
      <c r="F35213" s="9"/>
      <c r="N35213" s="50"/>
      <c r="O35213" s="50"/>
      <c r="P35213" s="50"/>
      <c r="Q35213" s="50" t="s">
        <v>368</v>
      </c>
      <c r="R35213" s="9" t="s">
        <v>368</v>
      </c>
      <c r="S35213" s="50" t="s">
        <v>368</v>
      </c>
      <c r="T35213" s="9" t="s">
        <v>368</v>
      </c>
      <c r="U35213" s="9" t="s">
        <v>368</v>
      </c>
    </row>
    <row r="35214">
      <c r="F35214" s="9"/>
      <c r="N35214" s="50"/>
      <c r="O35214" s="50"/>
      <c r="P35214" s="50"/>
      <c r="Q35214" s="50" t="s">
        <v>368</v>
      </c>
      <c r="R35214" s="9" t="s">
        <v>368</v>
      </c>
      <c r="S35214" s="50" t="s">
        <v>368</v>
      </c>
      <c r="T35214" s="9" t="s">
        <v>368</v>
      </c>
      <c r="U35214" s="9" t="s">
        <v>368</v>
      </c>
    </row>
    <row r="35215">
      <c r="F35215" s="9"/>
      <c r="N35215" s="50"/>
      <c r="O35215" s="50"/>
      <c r="P35215" s="50"/>
      <c r="Q35215" s="50" t="s">
        <v>368</v>
      </c>
      <c r="R35215" s="9" t="s">
        <v>368</v>
      </c>
      <c r="S35215" s="50" t="s">
        <v>368</v>
      </c>
      <c r="T35215" s="9" t="s">
        <v>368</v>
      </c>
      <c r="U35215" s="9" t="s">
        <v>368</v>
      </c>
    </row>
    <row r="35216">
      <c r="F35216" s="9"/>
      <c r="N35216" s="50"/>
      <c r="O35216" s="50"/>
      <c r="P35216" s="50"/>
      <c r="Q35216" s="50" t="s">
        <v>368</v>
      </c>
      <c r="R35216" s="9" t="s">
        <v>368</v>
      </c>
      <c r="S35216" s="50" t="s">
        <v>368</v>
      </c>
      <c r="T35216" s="9" t="s">
        <v>368</v>
      </c>
      <c r="U35216" s="9" t="s">
        <v>368</v>
      </c>
    </row>
    <row r="35217">
      <c r="F35217" s="9"/>
      <c r="N35217" s="50"/>
      <c r="O35217" s="50"/>
      <c r="P35217" s="50"/>
      <c r="Q35217" s="50" t="s">
        <v>368</v>
      </c>
      <c r="R35217" s="9" t="s">
        <v>368</v>
      </c>
      <c r="S35217" s="50" t="s">
        <v>368</v>
      </c>
      <c r="T35217" s="9" t="s">
        <v>368</v>
      </c>
      <c r="U35217" s="9" t="s">
        <v>368</v>
      </c>
    </row>
    <row r="35218">
      <c r="F35218" s="9"/>
      <c r="N35218" s="50"/>
      <c r="O35218" s="50"/>
      <c r="P35218" s="50"/>
      <c r="Q35218" s="50" t="s">
        <v>368</v>
      </c>
      <c r="R35218" s="9" t="s">
        <v>368</v>
      </c>
      <c r="S35218" s="50" t="s">
        <v>368</v>
      </c>
      <c r="T35218" s="9" t="s">
        <v>368</v>
      </c>
      <c r="U35218" s="9" t="s">
        <v>368</v>
      </c>
    </row>
    <row r="35219">
      <c r="F35219" s="9"/>
      <c r="N35219" s="50"/>
      <c r="O35219" s="50"/>
      <c r="P35219" s="50"/>
      <c r="Q35219" s="50" t="s">
        <v>368</v>
      </c>
      <c r="R35219" s="9" t="s">
        <v>368</v>
      </c>
      <c r="S35219" s="50" t="s">
        <v>368</v>
      </c>
      <c r="T35219" s="9" t="s">
        <v>368</v>
      </c>
      <c r="U35219" s="9" t="s">
        <v>368</v>
      </c>
    </row>
    <row r="35220">
      <c r="F35220" s="9"/>
      <c r="N35220" s="50"/>
      <c r="O35220" s="50"/>
      <c r="P35220" s="50"/>
      <c r="Q35220" s="50" t="s">
        <v>368</v>
      </c>
      <c r="R35220" s="9" t="s">
        <v>368</v>
      </c>
      <c r="S35220" s="50" t="s">
        <v>368</v>
      </c>
      <c r="T35220" s="9" t="s">
        <v>368</v>
      </c>
      <c r="U35220" s="9" t="s">
        <v>368</v>
      </c>
    </row>
    <row r="35221">
      <c r="F35221" s="9"/>
      <c r="N35221" s="50"/>
      <c r="O35221" s="50"/>
      <c r="P35221" s="50"/>
      <c r="Q35221" s="50" t="s">
        <v>368</v>
      </c>
      <c r="R35221" s="9" t="s">
        <v>368</v>
      </c>
      <c r="S35221" s="50" t="s">
        <v>368</v>
      </c>
      <c r="T35221" s="9" t="s">
        <v>368</v>
      </c>
      <c r="U35221" s="9" t="s">
        <v>368</v>
      </c>
    </row>
    <row r="35222">
      <c r="F35222" s="9"/>
      <c r="N35222" s="50"/>
      <c r="O35222" s="50"/>
      <c r="P35222" s="50"/>
      <c r="Q35222" s="50" t="s">
        <v>368</v>
      </c>
      <c r="R35222" s="9" t="s">
        <v>368</v>
      </c>
      <c r="S35222" s="50" t="s">
        <v>368</v>
      </c>
      <c r="T35222" s="9" t="s">
        <v>368</v>
      </c>
      <c r="U35222" s="9" t="s">
        <v>368</v>
      </c>
    </row>
    <row r="35223">
      <c r="F35223" s="9"/>
      <c r="N35223" s="50"/>
      <c r="O35223" s="50"/>
      <c r="P35223" s="50"/>
      <c r="Q35223" s="50" t="s">
        <v>368</v>
      </c>
      <c r="R35223" s="9" t="s">
        <v>368</v>
      </c>
      <c r="S35223" s="50" t="s">
        <v>368</v>
      </c>
      <c r="T35223" s="9" t="s">
        <v>368</v>
      </c>
      <c r="U35223" s="9" t="s">
        <v>368</v>
      </c>
    </row>
    <row r="35224">
      <c r="F35224" s="9"/>
      <c r="N35224" s="50"/>
      <c r="O35224" s="50"/>
      <c r="P35224" s="50"/>
      <c r="Q35224" s="50" t="s">
        <v>368</v>
      </c>
      <c r="R35224" s="9" t="s">
        <v>368</v>
      </c>
      <c r="S35224" s="50" t="s">
        <v>368</v>
      </c>
      <c r="T35224" s="9" t="s">
        <v>368</v>
      </c>
      <c r="U35224" s="9" t="s">
        <v>368</v>
      </c>
    </row>
    <row r="35225">
      <c r="F35225" s="9"/>
      <c r="N35225" s="50"/>
      <c r="O35225" s="50"/>
      <c r="P35225" s="50"/>
      <c r="Q35225" s="50" t="s">
        <v>368</v>
      </c>
      <c r="R35225" s="9" t="s">
        <v>368</v>
      </c>
      <c r="S35225" s="50" t="s">
        <v>368</v>
      </c>
      <c r="T35225" s="9" t="s">
        <v>368</v>
      </c>
      <c r="U35225" s="9" t="s">
        <v>368</v>
      </c>
    </row>
    <row r="35226">
      <c r="F35226" s="9"/>
      <c r="N35226" s="50"/>
      <c r="O35226" s="50"/>
      <c r="P35226" s="50"/>
      <c r="Q35226" s="50" t="s">
        <v>368</v>
      </c>
      <c r="R35226" s="9" t="s">
        <v>368</v>
      </c>
      <c r="S35226" s="50" t="s">
        <v>368</v>
      </c>
      <c r="T35226" s="9" t="s">
        <v>368</v>
      </c>
      <c r="U35226" s="9" t="s">
        <v>368</v>
      </c>
    </row>
    <row r="35227">
      <c r="F35227" s="9"/>
      <c r="N35227" s="50"/>
      <c r="O35227" s="50"/>
      <c r="P35227" s="50"/>
      <c r="Q35227" s="50" t="s">
        <v>368</v>
      </c>
      <c r="R35227" s="9" t="s">
        <v>368</v>
      </c>
      <c r="S35227" s="50" t="s">
        <v>368</v>
      </c>
      <c r="T35227" s="9" t="s">
        <v>368</v>
      </c>
      <c r="U35227" s="9" t="s">
        <v>368</v>
      </c>
    </row>
    <row r="35228">
      <c r="F35228" s="9"/>
      <c r="N35228" s="50"/>
      <c r="O35228" s="50"/>
      <c r="P35228" s="50"/>
      <c r="Q35228" s="50" t="s">
        <v>368</v>
      </c>
      <c r="R35228" s="9" t="s">
        <v>368</v>
      </c>
      <c r="S35228" s="50" t="s">
        <v>368</v>
      </c>
      <c r="T35228" s="9" t="s">
        <v>368</v>
      </c>
      <c r="U35228" s="9" t="s">
        <v>368</v>
      </c>
    </row>
    <row r="35229">
      <c r="F35229" s="9"/>
      <c r="N35229" s="50"/>
      <c r="O35229" s="50"/>
      <c r="P35229" s="50"/>
      <c r="Q35229" s="50" t="s">
        <v>368</v>
      </c>
      <c r="R35229" s="9" t="s">
        <v>368</v>
      </c>
      <c r="S35229" s="50" t="s">
        <v>368</v>
      </c>
      <c r="T35229" s="9" t="s">
        <v>368</v>
      </c>
      <c r="U35229" s="9" t="s">
        <v>368</v>
      </c>
    </row>
    <row r="35230">
      <c r="F35230" s="9"/>
      <c r="N35230" s="50"/>
      <c r="O35230" s="50"/>
      <c r="P35230" s="50"/>
      <c r="Q35230" s="50" t="s">
        <v>368</v>
      </c>
      <c r="R35230" s="9" t="s">
        <v>368</v>
      </c>
      <c r="S35230" s="50" t="s">
        <v>368</v>
      </c>
      <c r="T35230" s="9" t="s">
        <v>368</v>
      </c>
      <c r="U35230" s="9" t="s">
        <v>368</v>
      </c>
    </row>
    <row r="35231">
      <c r="F35231" s="9"/>
      <c r="N35231" s="50"/>
      <c r="O35231" s="50"/>
      <c r="P35231" s="50"/>
      <c r="Q35231" s="50" t="s">
        <v>368</v>
      </c>
      <c r="R35231" s="9" t="s">
        <v>368</v>
      </c>
      <c r="S35231" s="50" t="s">
        <v>368</v>
      </c>
      <c r="T35231" s="9" t="s">
        <v>368</v>
      </c>
      <c r="U35231" s="9" t="s">
        <v>368</v>
      </c>
    </row>
    <row r="35232">
      <c r="F35232" s="9"/>
      <c r="N35232" s="50"/>
      <c r="O35232" s="50"/>
      <c r="P35232" s="50"/>
      <c r="Q35232" s="50" t="s">
        <v>368</v>
      </c>
      <c r="R35232" s="9" t="s">
        <v>368</v>
      </c>
      <c r="S35232" s="50" t="s">
        <v>368</v>
      </c>
      <c r="T35232" s="9" t="s">
        <v>368</v>
      </c>
      <c r="U35232" s="9" t="s">
        <v>368</v>
      </c>
    </row>
    <row r="35233">
      <c r="F35233" s="9"/>
      <c r="N35233" s="50"/>
      <c r="O35233" s="50"/>
      <c r="P35233" s="50"/>
      <c r="Q35233" s="50" t="s">
        <v>368</v>
      </c>
      <c r="R35233" s="9" t="s">
        <v>368</v>
      </c>
      <c r="S35233" s="50" t="s">
        <v>368</v>
      </c>
      <c r="T35233" s="9" t="s">
        <v>368</v>
      </c>
      <c r="U35233" s="9" t="s">
        <v>368</v>
      </c>
    </row>
    <row r="35234">
      <c r="F35234" s="9"/>
      <c r="N35234" s="50"/>
      <c r="O35234" s="50"/>
      <c r="P35234" s="50"/>
      <c r="Q35234" s="50" t="s">
        <v>368</v>
      </c>
      <c r="R35234" s="9" t="s">
        <v>368</v>
      </c>
      <c r="S35234" s="50" t="s">
        <v>368</v>
      </c>
      <c r="T35234" s="9" t="s">
        <v>368</v>
      </c>
      <c r="U35234" s="9" t="s">
        <v>368</v>
      </c>
    </row>
    <row r="35235">
      <c r="F35235" s="9"/>
      <c r="N35235" s="50"/>
      <c r="O35235" s="50"/>
      <c r="P35235" s="50"/>
      <c r="Q35235" s="50" t="s">
        <v>368</v>
      </c>
      <c r="R35235" s="9" t="s">
        <v>368</v>
      </c>
      <c r="S35235" s="50" t="s">
        <v>368</v>
      </c>
      <c r="T35235" s="9" t="s">
        <v>368</v>
      </c>
      <c r="U35235" s="9" t="s">
        <v>368</v>
      </c>
    </row>
    <row r="35236">
      <c r="F35236" s="9"/>
      <c r="N35236" s="50"/>
      <c r="O35236" s="50"/>
      <c r="P35236" s="50"/>
      <c r="Q35236" s="50" t="s">
        <v>368</v>
      </c>
      <c r="R35236" s="9" t="s">
        <v>368</v>
      </c>
      <c r="S35236" s="50" t="s">
        <v>368</v>
      </c>
      <c r="T35236" s="9" t="s">
        <v>368</v>
      </c>
      <c r="U35236" s="9" t="s">
        <v>368</v>
      </c>
    </row>
    <row r="35237">
      <c r="F35237" s="9"/>
      <c r="N35237" s="50"/>
      <c r="O35237" s="50"/>
      <c r="P35237" s="50"/>
      <c r="Q35237" s="50" t="s">
        <v>368</v>
      </c>
      <c r="R35237" s="9" t="s">
        <v>368</v>
      </c>
      <c r="S35237" s="50" t="s">
        <v>368</v>
      </c>
      <c r="T35237" s="9" t="s">
        <v>368</v>
      </c>
      <c r="U35237" s="9" t="s">
        <v>368</v>
      </c>
    </row>
    <row r="35238">
      <c r="F35238" s="9"/>
      <c r="N35238" s="50"/>
      <c r="O35238" s="50"/>
      <c r="P35238" s="50"/>
      <c r="Q35238" s="50" t="s">
        <v>368</v>
      </c>
      <c r="R35238" s="9" t="s">
        <v>368</v>
      </c>
      <c r="S35238" s="50" t="s">
        <v>368</v>
      </c>
      <c r="T35238" s="9" t="s">
        <v>368</v>
      </c>
      <c r="U35238" s="9" t="s">
        <v>368</v>
      </c>
    </row>
    <row r="35239">
      <c r="F35239" s="9"/>
      <c r="N35239" s="50"/>
      <c r="O35239" s="50"/>
      <c r="P35239" s="50"/>
      <c r="Q35239" s="50" t="s">
        <v>368</v>
      </c>
      <c r="R35239" s="9" t="s">
        <v>368</v>
      </c>
      <c r="S35239" s="50" t="s">
        <v>368</v>
      </c>
      <c r="T35239" s="9" t="s">
        <v>368</v>
      </c>
      <c r="U35239" s="9" t="s">
        <v>368</v>
      </c>
    </row>
    <row r="35240">
      <c r="F35240" s="9"/>
      <c r="N35240" s="50"/>
      <c r="O35240" s="50"/>
      <c r="P35240" s="50"/>
      <c r="Q35240" s="50" t="s">
        <v>368</v>
      </c>
      <c r="R35240" s="9" t="s">
        <v>368</v>
      </c>
      <c r="S35240" s="50" t="s">
        <v>368</v>
      </c>
      <c r="T35240" s="9" t="s">
        <v>368</v>
      </c>
      <c r="U35240" s="9" t="s">
        <v>368</v>
      </c>
    </row>
    <row r="35241">
      <c r="F35241" s="9"/>
      <c r="N35241" s="50"/>
      <c r="O35241" s="50"/>
      <c r="P35241" s="50"/>
      <c r="Q35241" s="50" t="s">
        <v>368</v>
      </c>
      <c r="R35241" s="9" t="s">
        <v>368</v>
      </c>
      <c r="S35241" s="50" t="s">
        <v>368</v>
      </c>
      <c r="T35241" s="9" t="s">
        <v>368</v>
      </c>
      <c r="U35241" s="9" t="s">
        <v>368</v>
      </c>
    </row>
    <row r="35242">
      <c r="F35242" s="9"/>
      <c r="N35242" s="50"/>
      <c r="O35242" s="50"/>
      <c r="P35242" s="50"/>
      <c r="Q35242" s="50" t="s">
        <v>368</v>
      </c>
      <c r="R35242" s="9" t="s">
        <v>368</v>
      </c>
      <c r="S35242" s="50" t="s">
        <v>368</v>
      </c>
      <c r="T35242" s="9" t="s">
        <v>368</v>
      </c>
      <c r="U35242" s="9" t="s">
        <v>368</v>
      </c>
    </row>
    <row r="35243">
      <c r="F35243" s="9"/>
      <c r="N35243" s="50"/>
      <c r="O35243" s="50"/>
      <c r="P35243" s="50"/>
      <c r="Q35243" s="50" t="s">
        <v>368</v>
      </c>
      <c r="R35243" s="9" t="s">
        <v>368</v>
      </c>
      <c r="S35243" s="50" t="s">
        <v>368</v>
      </c>
      <c r="T35243" s="9" t="s">
        <v>368</v>
      </c>
      <c r="U35243" s="9" t="s">
        <v>368</v>
      </c>
    </row>
    <row r="35244">
      <c r="F35244" s="9"/>
      <c r="N35244" s="50"/>
      <c r="O35244" s="50"/>
      <c r="P35244" s="50"/>
      <c r="Q35244" s="50" t="s">
        <v>368</v>
      </c>
      <c r="R35244" s="9" t="s">
        <v>368</v>
      </c>
      <c r="S35244" s="50" t="s">
        <v>368</v>
      </c>
      <c r="T35244" s="9" t="s">
        <v>368</v>
      </c>
      <c r="U35244" s="9" t="s">
        <v>368</v>
      </c>
    </row>
    <row r="35245">
      <c r="F35245" s="9"/>
      <c r="N35245" s="50"/>
      <c r="O35245" s="50"/>
      <c r="P35245" s="50"/>
      <c r="Q35245" s="50" t="s">
        <v>368</v>
      </c>
      <c r="R35245" s="9" t="s">
        <v>368</v>
      </c>
      <c r="S35245" s="50" t="s">
        <v>368</v>
      </c>
      <c r="T35245" s="9" t="s">
        <v>368</v>
      </c>
      <c r="U35245" s="9" t="s">
        <v>368</v>
      </c>
    </row>
    <row r="35246">
      <c r="F35246" s="9"/>
      <c r="N35246" s="50"/>
      <c r="O35246" s="50"/>
      <c r="P35246" s="50"/>
      <c r="Q35246" s="50" t="s">
        <v>368</v>
      </c>
      <c r="R35246" s="9" t="s">
        <v>368</v>
      </c>
      <c r="S35246" s="50" t="s">
        <v>368</v>
      </c>
      <c r="T35246" s="9" t="s">
        <v>368</v>
      </c>
      <c r="U35246" s="9" t="s">
        <v>368</v>
      </c>
    </row>
    <row r="35247">
      <c r="F35247" s="9"/>
      <c r="N35247" s="50"/>
      <c r="O35247" s="50"/>
      <c r="P35247" s="50"/>
      <c r="Q35247" s="50" t="s">
        <v>368</v>
      </c>
      <c r="R35247" s="9" t="s">
        <v>368</v>
      </c>
      <c r="S35247" s="50" t="s">
        <v>368</v>
      </c>
      <c r="T35247" s="9" t="s">
        <v>368</v>
      </c>
      <c r="U35247" s="9" t="s">
        <v>368</v>
      </c>
    </row>
    <row r="35248">
      <c r="F35248" s="9"/>
      <c r="N35248" s="50"/>
      <c r="O35248" s="50"/>
      <c r="P35248" s="50"/>
      <c r="Q35248" s="50" t="s">
        <v>368</v>
      </c>
      <c r="R35248" s="9" t="s">
        <v>368</v>
      </c>
      <c r="S35248" s="50" t="s">
        <v>368</v>
      </c>
      <c r="T35248" s="9" t="s">
        <v>368</v>
      </c>
      <c r="U35248" s="9" t="s">
        <v>368</v>
      </c>
    </row>
    <row r="35249">
      <c r="F35249" s="9"/>
      <c r="N35249" s="50"/>
      <c r="O35249" s="50"/>
      <c r="P35249" s="50"/>
      <c r="Q35249" s="50" t="s">
        <v>368</v>
      </c>
      <c r="R35249" s="9" t="s">
        <v>368</v>
      </c>
      <c r="S35249" s="50" t="s">
        <v>368</v>
      </c>
      <c r="T35249" s="9" t="s">
        <v>368</v>
      </c>
      <c r="U35249" s="9" t="s">
        <v>368</v>
      </c>
    </row>
    <row r="35250">
      <c r="F35250" s="9"/>
      <c r="N35250" s="50"/>
      <c r="O35250" s="50"/>
      <c r="P35250" s="50"/>
      <c r="Q35250" s="50" t="s">
        <v>368</v>
      </c>
      <c r="R35250" s="9" t="s">
        <v>368</v>
      </c>
      <c r="S35250" s="50" t="s">
        <v>368</v>
      </c>
      <c r="T35250" s="9" t="s">
        <v>368</v>
      </c>
      <c r="U35250" s="9" t="s">
        <v>368</v>
      </c>
    </row>
    <row r="35251">
      <c r="F35251" s="9"/>
      <c r="N35251" s="50"/>
      <c r="O35251" s="50"/>
      <c r="P35251" s="50"/>
      <c r="Q35251" s="50" t="s">
        <v>368</v>
      </c>
      <c r="R35251" s="9" t="s">
        <v>368</v>
      </c>
      <c r="S35251" s="50" t="s">
        <v>368</v>
      </c>
      <c r="T35251" s="9" t="s">
        <v>368</v>
      </c>
      <c r="U35251" s="9" t="s">
        <v>368</v>
      </c>
    </row>
    <row r="35252">
      <c r="F35252" s="9"/>
      <c r="N35252" s="50"/>
      <c r="O35252" s="50"/>
      <c r="P35252" s="50"/>
      <c r="Q35252" s="50" t="s">
        <v>368</v>
      </c>
      <c r="R35252" s="9" t="s">
        <v>368</v>
      </c>
      <c r="S35252" s="50" t="s">
        <v>368</v>
      </c>
      <c r="T35252" s="9" t="s">
        <v>368</v>
      </c>
      <c r="U35252" s="9" t="s">
        <v>368</v>
      </c>
    </row>
    <row r="35253">
      <c r="F35253" s="9"/>
      <c r="N35253" s="50"/>
      <c r="O35253" s="50"/>
      <c r="P35253" s="50"/>
      <c r="Q35253" s="50" t="s">
        <v>368</v>
      </c>
      <c r="R35253" s="9" t="s">
        <v>368</v>
      </c>
      <c r="S35253" s="50" t="s">
        <v>368</v>
      </c>
      <c r="T35253" s="9" t="s">
        <v>368</v>
      </c>
      <c r="U35253" s="9" t="s">
        <v>368</v>
      </c>
    </row>
    <row r="35254">
      <c r="F35254" s="9"/>
      <c r="N35254" s="50"/>
      <c r="O35254" s="50"/>
      <c r="P35254" s="50"/>
      <c r="Q35254" s="50" t="s">
        <v>368</v>
      </c>
      <c r="R35254" s="9" t="s">
        <v>368</v>
      </c>
      <c r="S35254" s="50" t="s">
        <v>368</v>
      </c>
      <c r="T35254" s="9" t="s">
        <v>368</v>
      </c>
      <c r="U35254" s="9" t="s">
        <v>368</v>
      </c>
    </row>
    <row r="35255">
      <c r="F35255" s="9"/>
      <c r="N35255" s="50"/>
      <c r="O35255" s="50"/>
      <c r="P35255" s="50"/>
      <c r="Q35255" s="50" t="s">
        <v>368</v>
      </c>
      <c r="R35255" s="9" t="s">
        <v>368</v>
      </c>
      <c r="S35255" s="50" t="s">
        <v>368</v>
      </c>
      <c r="T35255" s="9" t="s">
        <v>368</v>
      </c>
      <c r="U35255" s="9" t="s">
        <v>368</v>
      </c>
    </row>
    <row r="35256">
      <c r="F35256" s="9"/>
      <c r="N35256" s="50"/>
      <c r="O35256" s="50"/>
      <c r="P35256" s="50"/>
      <c r="Q35256" s="50" t="s">
        <v>368</v>
      </c>
      <c r="R35256" s="9" t="s">
        <v>368</v>
      </c>
      <c r="S35256" s="50" t="s">
        <v>368</v>
      </c>
      <c r="T35256" s="9" t="s">
        <v>368</v>
      </c>
      <c r="U35256" s="9" t="s">
        <v>368</v>
      </c>
    </row>
    <row r="35257">
      <c r="F35257" s="9"/>
      <c r="N35257" s="50"/>
      <c r="O35257" s="50"/>
      <c r="P35257" s="50"/>
      <c r="Q35257" s="50" t="s">
        <v>368</v>
      </c>
      <c r="R35257" s="9" t="s">
        <v>368</v>
      </c>
      <c r="S35257" s="50" t="s">
        <v>368</v>
      </c>
      <c r="T35257" s="9" t="s">
        <v>368</v>
      </c>
      <c r="U35257" s="9" t="s">
        <v>368</v>
      </c>
    </row>
    <row r="35258">
      <c r="F35258" s="9"/>
      <c r="N35258" s="50"/>
      <c r="O35258" s="50"/>
      <c r="P35258" s="50"/>
      <c r="Q35258" s="50" t="s">
        <v>368</v>
      </c>
      <c r="R35258" s="9" t="s">
        <v>368</v>
      </c>
      <c r="S35258" s="50" t="s">
        <v>368</v>
      </c>
      <c r="T35258" s="9" t="s">
        <v>368</v>
      </c>
      <c r="U35258" s="9" t="s">
        <v>368</v>
      </c>
    </row>
    <row r="35259">
      <c r="F35259" s="9"/>
      <c r="N35259" s="50"/>
      <c r="O35259" s="50"/>
      <c r="P35259" s="50"/>
      <c r="Q35259" s="50" t="s">
        <v>368</v>
      </c>
      <c r="R35259" s="9" t="s">
        <v>368</v>
      </c>
      <c r="S35259" s="50" t="s">
        <v>368</v>
      </c>
      <c r="T35259" s="9" t="s">
        <v>368</v>
      </c>
      <c r="U35259" s="9" t="s">
        <v>368</v>
      </c>
    </row>
    <row r="35260">
      <c r="F35260" s="9"/>
      <c r="N35260" s="50"/>
      <c r="O35260" s="50"/>
      <c r="P35260" s="50"/>
      <c r="Q35260" s="50" t="s">
        <v>368</v>
      </c>
      <c r="R35260" s="9" t="s">
        <v>368</v>
      </c>
      <c r="S35260" s="50" t="s">
        <v>368</v>
      </c>
      <c r="T35260" s="9" t="s">
        <v>368</v>
      </c>
      <c r="U35260" s="9" t="s">
        <v>368</v>
      </c>
    </row>
    <row r="35261">
      <c r="F35261" s="9"/>
      <c r="N35261" s="50"/>
      <c r="O35261" s="50"/>
      <c r="P35261" s="50"/>
      <c r="Q35261" s="50" t="s">
        <v>368</v>
      </c>
      <c r="R35261" s="9" t="s">
        <v>368</v>
      </c>
      <c r="S35261" s="50" t="s">
        <v>368</v>
      </c>
      <c r="T35261" s="9" t="s">
        <v>368</v>
      </c>
      <c r="U35261" s="9" t="s">
        <v>368</v>
      </c>
    </row>
    <row r="35262">
      <c r="F35262" s="9"/>
      <c r="N35262" s="50"/>
      <c r="O35262" s="50"/>
      <c r="P35262" s="50"/>
      <c r="Q35262" s="50" t="s">
        <v>368</v>
      </c>
      <c r="R35262" s="9" t="s">
        <v>368</v>
      </c>
      <c r="S35262" s="50" t="s">
        <v>368</v>
      </c>
      <c r="T35262" s="9" t="s">
        <v>368</v>
      </c>
      <c r="U35262" s="9" t="s">
        <v>368</v>
      </c>
    </row>
    <row r="35263">
      <c r="F35263" s="9"/>
      <c r="N35263" s="50"/>
      <c r="O35263" s="50"/>
      <c r="P35263" s="50"/>
      <c r="Q35263" s="50" t="s">
        <v>368</v>
      </c>
      <c r="R35263" s="9" t="s">
        <v>368</v>
      </c>
      <c r="S35263" s="50" t="s">
        <v>368</v>
      </c>
      <c r="T35263" s="9" t="s">
        <v>368</v>
      </c>
      <c r="U35263" s="9" t="s">
        <v>368</v>
      </c>
    </row>
    <row r="35264">
      <c r="F35264" s="9"/>
      <c r="N35264" s="50"/>
      <c r="O35264" s="50"/>
      <c r="P35264" s="50"/>
      <c r="Q35264" s="50" t="s">
        <v>368</v>
      </c>
      <c r="R35264" s="9" t="s">
        <v>368</v>
      </c>
      <c r="S35264" s="50" t="s">
        <v>368</v>
      </c>
      <c r="T35264" s="9" t="s">
        <v>368</v>
      </c>
      <c r="U35264" s="9" t="s">
        <v>368</v>
      </c>
    </row>
    <row r="35265">
      <c r="F35265" s="9"/>
      <c r="N35265" s="50"/>
      <c r="O35265" s="50"/>
      <c r="P35265" s="50"/>
      <c r="Q35265" s="50" t="s">
        <v>368</v>
      </c>
      <c r="R35265" s="9" t="s">
        <v>368</v>
      </c>
      <c r="S35265" s="50" t="s">
        <v>368</v>
      </c>
      <c r="T35265" s="9" t="s">
        <v>368</v>
      </c>
      <c r="U35265" s="9" t="s">
        <v>368</v>
      </c>
    </row>
    <row r="35266">
      <c r="F35266" s="9"/>
      <c r="N35266" s="50"/>
      <c r="O35266" s="50"/>
      <c r="P35266" s="50"/>
      <c r="Q35266" s="50" t="s">
        <v>368</v>
      </c>
      <c r="R35266" s="9" t="s">
        <v>368</v>
      </c>
      <c r="S35266" s="50" t="s">
        <v>368</v>
      </c>
      <c r="T35266" s="9" t="s">
        <v>368</v>
      </c>
      <c r="U35266" s="9" t="s">
        <v>368</v>
      </c>
    </row>
    <row r="35267">
      <c r="F35267" s="9"/>
      <c r="N35267" s="50"/>
      <c r="O35267" s="50"/>
      <c r="P35267" s="50"/>
      <c r="Q35267" s="50" t="s">
        <v>368</v>
      </c>
      <c r="R35267" s="9" t="s">
        <v>368</v>
      </c>
      <c r="S35267" s="50" t="s">
        <v>368</v>
      </c>
      <c r="T35267" s="9" t="s">
        <v>368</v>
      </c>
      <c r="U35267" s="9" t="s">
        <v>368</v>
      </c>
    </row>
    <row r="35268">
      <c r="F35268" s="9"/>
      <c r="N35268" s="50"/>
      <c r="O35268" s="50"/>
      <c r="P35268" s="50"/>
      <c r="Q35268" s="50" t="s">
        <v>368</v>
      </c>
      <c r="R35268" s="9" t="s">
        <v>368</v>
      </c>
      <c r="S35268" s="50" t="s">
        <v>368</v>
      </c>
      <c r="T35268" s="9" t="s">
        <v>368</v>
      </c>
      <c r="U35268" s="9" t="s">
        <v>368</v>
      </c>
    </row>
    <row r="35269">
      <c r="F35269" s="9"/>
      <c r="N35269" s="50"/>
      <c r="O35269" s="50"/>
      <c r="P35269" s="50"/>
      <c r="Q35269" s="50" t="s">
        <v>368</v>
      </c>
      <c r="R35269" s="9" t="s">
        <v>368</v>
      </c>
      <c r="S35269" s="50" t="s">
        <v>368</v>
      </c>
      <c r="T35269" s="9" t="s">
        <v>368</v>
      </c>
      <c r="U35269" s="9" t="s">
        <v>368</v>
      </c>
    </row>
    <row r="35270">
      <c r="F35270" s="9"/>
      <c r="N35270" s="50"/>
      <c r="O35270" s="50"/>
      <c r="P35270" s="50"/>
      <c r="Q35270" s="50" t="s">
        <v>368</v>
      </c>
      <c r="R35270" s="9" t="s">
        <v>368</v>
      </c>
      <c r="S35270" s="50" t="s">
        <v>368</v>
      </c>
      <c r="T35270" s="9" t="s">
        <v>368</v>
      </c>
      <c r="U35270" s="9" t="s">
        <v>368</v>
      </c>
    </row>
    <row r="35271">
      <c r="F35271" s="9"/>
      <c r="N35271" s="50"/>
      <c r="O35271" s="50"/>
      <c r="P35271" s="50"/>
      <c r="Q35271" s="50" t="s">
        <v>368</v>
      </c>
      <c r="R35271" s="9" t="s">
        <v>368</v>
      </c>
      <c r="S35271" s="50" t="s">
        <v>368</v>
      </c>
      <c r="T35271" s="9" t="s">
        <v>368</v>
      </c>
      <c r="U35271" s="9" t="s">
        <v>368</v>
      </c>
    </row>
    <row r="35272">
      <c r="F35272" s="9"/>
      <c r="N35272" s="50"/>
      <c r="O35272" s="50"/>
      <c r="P35272" s="50"/>
      <c r="Q35272" s="50" t="s">
        <v>368</v>
      </c>
      <c r="R35272" s="9" t="s">
        <v>368</v>
      </c>
      <c r="S35272" s="50" t="s">
        <v>368</v>
      </c>
      <c r="T35272" s="9" t="s">
        <v>368</v>
      </c>
      <c r="U35272" s="9" t="s">
        <v>368</v>
      </c>
    </row>
    <row r="35273">
      <c r="F35273" s="9"/>
      <c r="N35273" s="50"/>
      <c r="O35273" s="50"/>
      <c r="P35273" s="50"/>
      <c r="Q35273" s="50" t="s">
        <v>368</v>
      </c>
      <c r="R35273" s="9" t="s">
        <v>368</v>
      </c>
      <c r="S35273" s="50" t="s">
        <v>368</v>
      </c>
      <c r="T35273" s="9" t="s">
        <v>368</v>
      </c>
      <c r="U35273" s="9" t="s">
        <v>368</v>
      </c>
    </row>
    <row r="35274">
      <c r="F35274" s="9"/>
      <c r="N35274" s="50"/>
      <c r="O35274" s="50"/>
      <c r="P35274" s="50"/>
      <c r="Q35274" s="50" t="s">
        <v>368</v>
      </c>
      <c r="R35274" s="9" t="s">
        <v>368</v>
      </c>
      <c r="S35274" s="50" t="s">
        <v>368</v>
      </c>
      <c r="T35274" s="9" t="s">
        <v>368</v>
      </c>
      <c r="U35274" s="9" t="s">
        <v>368</v>
      </c>
    </row>
    <row r="35275">
      <c r="F35275" s="9"/>
      <c r="N35275" s="50"/>
      <c r="O35275" s="50"/>
      <c r="P35275" s="50"/>
      <c r="Q35275" s="50" t="s">
        <v>368</v>
      </c>
      <c r="R35275" s="9" t="s">
        <v>368</v>
      </c>
      <c r="S35275" s="50" t="s">
        <v>368</v>
      </c>
      <c r="T35275" s="9" t="s">
        <v>368</v>
      </c>
      <c r="U35275" s="9" t="s">
        <v>368</v>
      </c>
    </row>
    <row r="35276">
      <c r="F35276" s="9"/>
      <c r="N35276" s="50"/>
      <c r="O35276" s="50"/>
      <c r="P35276" s="50"/>
      <c r="Q35276" s="50" t="s">
        <v>368</v>
      </c>
      <c r="R35276" s="9" t="s">
        <v>368</v>
      </c>
      <c r="S35276" s="50" t="s">
        <v>368</v>
      </c>
      <c r="T35276" s="9" t="s">
        <v>368</v>
      </c>
      <c r="U35276" s="9" t="s">
        <v>368</v>
      </c>
    </row>
    <row r="35277">
      <c r="F35277" s="9"/>
      <c r="N35277" s="50"/>
      <c r="O35277" s="50"/>
      <c r="P35277" s="50"/>
      <c r="Q35277" s="50" t="s">
        <v>368</v>
      </c>
      <c r="R35277" s="9" t="s">
        <v>368</v>
      </c>
      <c r="S35277" s="50" t="s">
        <v>368</v>
      </c>
      <c r="T35277" s="9" t="s">
        <v>368</v>
      </c>
      <c r="U35277" s="9" t="s">
        <v>368</v>
      </c>
    </row>
    <row r="35278">
      <c r="F35278" s="9"/>
      <c r="N35278" s="50"/>
      <c r="O35278" s="50"/>
      <c r="P35278" s="50"/>
      <c r="Q35278" s="50" t="s">
        <v>368</v>
      </c>
      <c r="R35278" s="9" t="s">
        <v>368</v>
      </c>
      <c r="S35278" s="50" t="s">
        <v>368</v>
      </c>
      <c r="T35278" s="9" t="s">
        <v>368</v>
      </c>
      <c r="U35278" s="9" t="s">
        <v>368</v>
      </c>
    </row>
    <row r="35279">
      <c r="F35279" s="9"/>
      <c r="N35279" s="50"/>
      <c r="O35279" s="50"/>
      <c r="P35279" s="50"/>
      <c r="Q35279" s="50" t="s">
        <v>368</v>
      </c>
      <c r="R35279" s="9" t="s">
        <v>368</v>
      </c>
      <c r="S35279" s="50" t="s">
        <v>368</v>
      </c>
      <c r="T35279" s="9" t="s">
        <v>368</v>
      </c>
      <c r="U35279" s="9" t="s">
        <v>368</v>
      </c>
    </row>
    <row r="35280">
      <c r="F35280" s="9"/>
      <c r="N35280" s="50"/>
      <c r="O35280" s="50"/>
      <c r="P35280" s="50"/>
      <c r="Q35280" s="50" t="s">
        <v>368</v>
      </c>
      <c r="R35280" s="9" t="s">
        <v>368</v>
      </c>
      <c r="S35280" s="50" t="s">
        <v>368</v>
      </c>
      <c r="T35280" s="9" t="s">
        <v>368</v>
      </c>
      <c r="U35280" s="9" t="s">
        <v>368</v>
      </c>
    </row>
    <row r="35281">
      <c r="F35281" s="9"/>
      <c r="N35281" s="50"/>
      <c r="O35281" s="50"/>
      <c r="P35281" s="50"/>
      <c r="Q35281" s="50" t="s">
        <v>368</v>
      </c>
      <c r="R35281" s="9" t="s">
        <v>368</v>
      </c>
      <c r="S35281" s="50" t="s">
        <v>368</v>
      </c>
      <c r="T35281" s="9" t="s">
        <v>368</v>
      </c>
      <c r="U35281" s="9" t="s">
        <v>368</v>
      </c>
    </row>
    <row r="35282">
      <c r="F35282" s="9"/>
      <c r="N35282" s="50"/>
      <c r="O35282" s="50"/>
      <c r="P35282" s="50"/>
      <c r="Q35282" s="50" t="s">
        <v>368</v>
      </c>
      <c r="R35282" s="9" t="s">
        <v>368</v>
      </c>
      <c r="S35282" s="50" t="s">
        <v>368</v>
      </c>
      <c r="T35282" s="9" t="s">
        <v>368</v>
      </c>
      <c r="U35282" s="9" t="s">
        <v>368</v>
      </c>
    </row>
    <row r="35283">
      <c r="F35283" s="9"/>
      <c r="N35283" s="50"/>
      <c r="O35283" s="50"/>
      <c r="P35283" s="50"/>
      <c r="Q35283" s="50" t="s">
        <v>368</v>
      </c>
      <c r="R35283" s="9" t="s">
        <v>368</v>
      </c>
      <c r="S35283" s="50" t="s">
        <v>368</v>
      </c>
      <c r="T35283" s="9" t="s">
        <v>368</v>
      </c>
      <c r="U35283" s="9" t="s">
        <v>368</v>
      </c>
    </row>
    <row r="35284">
      <c r="F35284" s="9"/>
      <c r="N35284" s="50"/>
      <c r="O35284" s="50"/>
      <c r="P35284" s="50"/>
      <c r="Q35284" s="50" t="s">
        <v>368</v>
      </c>
      <c r="R35284" s="9" t="s">
        <v>368</v>
      </c>
      <c r="S35284" s="50" t="s">
        <v>368</v>
      </c>
      <c r="T35284" s="9" t="s">
        <v>368</v>
      </c>
      <c r="U35284" s="9" t="s">
        <v>368</v>
      </c>
    </row>
    <row r="35285">
      <c r="F35285" s="9"/>
      <c r="N35285" s="50"/>
      <c r="O35285" s="50"/>
      <c r="P35285" s="50"/>
      <c r="Q35285" s="50" t="s">
        <v>368</v>
      </c>
      <c r="R35285" s="9" t="s">
        <v>368</v>
      </c>
      <c r="S35285" s="50" t="s">
        <v>368</v>
      </c>
      <c r="T35285" s="9" t="s">
        <v>368</v>
      </c>
      <c r="U35285" s="9" t="s">
        <v>368</v>
      </c>
    </row>
    <row r="35286">
      <c r="F35286" s="9"/>
      <c r="N35286" s="50"/>
      <c r="O35286" s="50"/>
      <c r="P35286" s="50"/>
      <c r="Q35286" s="50" t="s">
        <v>368</v>
      </c>
      <c r="R35286" s="9" t="s">
        <v>368</v>
      </c>
      <c r="S35286" s="50" t="s">
        <v>368</v>
      </c>
      <c r="T35286" s="9" t="s">
        <v>368</v>
      </c>
      <c r="U35286" s="9" t="s">
        <v>368</v>
      </c>
    </row>
    <row r="35287">
      <c r="F35287" s="9"/>
      <c r="N35287" s="50"/>
      <c r="O35287" s="50"/>
      <c r="P35287" s="50"/>
      <c r="Q35287" s="50" t="s">
        <v>368</v>
      </c>
      <c r="R35287" s="9" t="s">
        <v>368</v>
      </c>
      <c r="S35287" s="50" t="s">
        <v>368</v>
      </c>
      <c r="T35287" s="9" t="s">
        <v>368</v>
      </c>
      <c r="U35287" s="9" t="s">
        <v>368</v>
      </c>
    </row>
    <row r="35288">
      <c r="F35288" s="9"/>
      <c r="N35288" s="50"/>
      <c r="O35288" s="50"/>
      <c r="P35288" s="50"/>
      <c r="Q35288" s="50" t="s">
        <v>368</v>
      </c>
      <c r="R35288" s="9" t="s">
        <v>368</v>
      </c>
      <c r="S35288" s="50" t="s">
        <v>368</v>
      </c>
      <c r="T35288" s="9" t="s">
        <v>368</v>
      </c>
      <c r="U35288" s="9" t="s">
        <v>368</v>
      </c>
    </row>
    <row r="35289">
      <c r="F35289" s="9"/>
      <c r="N35289" s="50"/>
      <c r="O35289" s="50"/>
      <c r="P35289" s="50"/>
      <c r="Q35289" s="50" t="s">
        <v>368</v>
      </c>
      <c r="R35289" s="9" t="s">
        <v>368</v>
      </c>
      <c r="S35289" s="50" t="s">
        <v>368</v>
      </c>
      <c r="T35289" s="9" t="s">
        <v>368</v>
      </c>
      <c r="U35289" s="9" t="s">
        <v>368</v>
      </c>
    </row>
    <row r="35290">
      <c r="F35290" s="9"/>
      <c r="N35290" s="50"/>
      <c r="O35290" s="50"/>
      <c r="P35290" s="50"/>
      <c r="Q35290" s="50" t="s">
        <v>368</v>
      </c>
      <c r="R35290" s="9" t="s">
        <v>368</v>
      </c>
      <c r="S35290" s="50" t="s">
        <v>368</v>
      </c>
      <c r="T35290" s="9" t="s">
        <v>368</v>
      </c>
      <c r="U35290" s="9" t="s">
        <v>368</v>
      </c>
    </row>
    <row r="35291">
      <c r="F35291" s="9"/>
      <c r="N35291" s="50"/>
      <c r="O35291" s="50"/>
      <c r="P35291" s="50"/>
      <c r="Q35291" s="50" t="s">
        <v>368</v>
      </c>
      <c r="R35291" s="9" t="s">
        <v>368</v>
      </c>
      <c r="S35291" s="50" t="s">
        <v>368</v>
      </c>
      <c r="T35291" s="9" t="s">
        <v>368</v>
      </c>
      <c r="U35291" s="9" t="s">
        <v>368</v>
      </c>
    </row>
    <row r="35292">
      <c r="F35292" s="9"/>
      <c r="N35292" s="50"/>
      <c r="O35292" s="50"/>
      <c r="P35292" s="50"/>
      <c r="Q35292" s="50" t="s">
        <v>368</v>
      </c>
      <c r="R35292" s="9" t="s">
        <v>368</v>
      </c>
      <c r="S35292" s="50" t="s">
        <v>368</v>
      </c>
      <c r="T35292" s="9" t="s">
        <v>368</v>
      </c>
      <c r="U35292" s="9" t="s">
        <v>368</v>
      </c>
    </row>
    <row r="35293">
      <c r="F35293" s="9"/>
      <c r="N35293" s="50"/>
      <c r="O35293" s="50"/>
      <c r="P35293" s="50"/>
      <c r="Q35293" s="50" t="s">
        <v>368</v>
      </c>
      <c r="R35293" s="9" t="s">
        <v>368</v>
      </c>
      <c r="S35293" s="50" t="s">
        <v>368</v>
      </c>
      <c r="T35293" s="9" t="s">
        <v>368</v>
      </c>
      <c r="U35293" s="9" t="s">
        <v>368</v>
      </c>
    </row>
    <row r="35294">
      <c r="F35294" s="9"/>
      <c r="N35294" s="50"/>
      <c r="O35294" s="50"/>
      <c r="P35294" s="50"/>
      <c r="Q35294" s="50" t="s">
        <v>368</v>
      </c>
      <c r="R35294" s="9" t="s">
        <v>368</v>
      </c>
      <c r="S35294" s="50" t="s">
        <v>368</v>
      </c>
      <c r="T35294" s="9" t="s">
        <v>368</v>
      </c>
      <c r="U35294" s="9" t="s">
        <v>368</v>
      </c>
    </row>
    <row r="35295">
      <c r="F35295" s="9"/>
      <c r="N35295" s="50"/>
      <c r="O35295" s="50"/>
      <c r="P35295" s="50"/>
      <c r="Q35295" s="50" t="s">
        <v>368</v>
      </c>
      <c r="R35295" s="9" t="s">
        <v>368</v>
      </c>
      <c r="S35295" s="50" t="s">
        <v>368</v>
      </c>
      <c r="T35295" s="9" t="s">
        <v>368</v>
      </c>
      <c r="U35295" s="9" t="s">
        <v>368</v>
      </c>
    </row>
    <row r="35296">
      <c r="F35296" s="9"/>
      <c r="N35296" s="50"/>
      <c r="O35296" s="50"/>
      <c r="P35296" s="50"/>
      <c r="Q35296" s="50" t="s">
        <v>368</v>
      </c>
      <c r="R35296" s="9" t="s">
        <v>368</v>
      </c>
      <c r="S35296" s="50" t="s">
        <v>368</v>
      </c>
      <c r="T35296" s="9" t="s">
        <v>368</v>
      </c>
      <c r="U35296" s="9" t="s">
        <v>368</v>
      </c>
    </row>
    <row r="35297">
      <c r="F35297" s="9"/>
      <c r="N35297" s="50"/>
      <c r="O35297" s="50"/>
      <c r="P35297" s="50"/>
      <c r="Q35297" s="50" t="s">
        <v>368</v>
      </c>
      <c r="R35297" s="9" t="s">
        <v>368</v>
      </c>
      <c r="S35297" s="50" t="s">
        <v>368</v>
      </c>
      <c r="T35297" s="9" t="s">
        <v>368</v>
      </c>
      <c r="U35297" s="9" t="s">
        <v>368</v>
      </c>
    </row>
    <row r="35298">
      <c r="F35298" s="9"/>
      <c r="N35298" s="50"/>
      <c r="O35298" s="50"/>
      <c r="P35298" s="50"/>
      <c r="Q35298" s="50" t="s">
        <v>368</v>
      </c>
      <c r="R35298" s="9" t="s">
        <v>368</v>
      </c>
      <c r="S35298" s="50" t="s">
        <v>368</v>
      </c>
      <c r="T35298" s="9" t="s">
        <v>368</v>
      </c>
      <c r="U35298" s="9" t="s">
        <v>368</v>
      </c>
    </row>
    <row r="35299">
      <c r="F35299" s="9"/>
      <c r="N35299" s="50"/>
      <c r="O35299" s="50"/>
      <c r="P35299" s="50"/>
      <c r="Q35299" s="50" t="s">
        <v>368</v>
      </c>
      <c r="R35299" s="9" t="s">
        <v>368</v>
      </c>
      <c r="S35299" s="50" t="s">
        <v>368</v>
      </c>
      <c r="T35299" s="9" t="s">
        <v>368</v>
      </c>
      <c r="U35299" s="9" t="s">
        <v>368</v>
      </c>
    </row>
    <row r="35300">
      <c r="F35300" s="9"/>
      <c r="N35300" s="50"/>
      <c r="O35300" s="50"/>
      <c r="P35300" s="50"/>
      <c r="Q35300" s="50" t="s">
        <v>368</v>
      </c>
      <c r="R35300" s="9" t="s">
        <v>368</v>
      </c>
      <c r="S35300" s="50" t="s">
        <v>368</v>
      </c>
      <c r="T35300" s="9" t="s">
        <v>368</v>
      </c>
      <c r="U35300" s="9" t="s">
        <v>368</v>
      </c>
    </row>
    <row r="35301">
      <c r="F35301" s="9"/>
      <c r="N35301" s="50"/>
      <c r="O35301" s="50"/>
      <c r="P35301" s="50"/>
      <c r="Q35301" s="50" t="s">
        <v>368</v>
      </c>
      <c r="R35301" s="9" t="s">
        <v>368</v>
      </c>
      <c r="S35301" s="50" t="s">
        <v>368</v>
      </c>
      <c r="T35301" s="9" t="s">
        <v>368</v>
      </c>
      <c r="U35301" s="9" t="s">
        <v>368</v>
      </c>
    </row>
    <row r="35302">
      <c r="F35302" s="9"/>
      <c r="N35302" s="50"/>
      <c r="O35302" s="50"/>
      <c r="P35302" s="50"/>
      <c r="Q35302" s="50" t="s">
        <v>368</v>
      </c>
      <c r="R35302" s="9" t="s">
        <v>368</v>
      </c>
      <c r="S35302" s="50" t="s">
        <v>368</v>
      </c>
      <c r="T35302" s="9" t="s">
        <v>368</v>
      </c>
      <c r="U35302" s="9" t="s">
        <v>368</v>
      </c>
    </row>
    <row r="35303">
      <c r="F35303" s="9"/>
      <c r="N35303" s="50"/>
      <c r="O35303" s="50"/>
      <c r="P35303" s="50"/>
      <c r="Q35303" s="50" t="s">
        <v>368</v>
      </c>
      <c r="R35303" s="9" t="s">
        <v>368</v>
      </c>
      <c r="S35303" s="50" t="s">
        <v>368</v>
      </c>
      <c r="T35303" s="9" t="s">
        <v>368</v>
      </c>
      <c r="U35303" s="9" t="s">
        <v>368</v>
      </c>
    </row>
    <row r="35304">
      <c r="F35304" s="9"/>
      <c r="N35304" s="50"/>
      <c r="O35304" s="50"/>
      <c r="P35304" s="50"/>
      <c r="Q35304" s="50" t="s">
        <v>368</v>
      </c>
      <c r="R35304" s="9" t="s">
        <v>368</v>
      </c>
      <c r="S35304" s="50" t="s">
        <v>368</v>
      </c>
      <c r="T35304" s="9" t="s">
        <v>368</v>
      </c>
      <c r="U35304" s="9" t="s">
        <v>368</v>
      </c>
    </row>
    <row r="35305">
      <c r="F35305" s="9"/>
      <c r="N35305" s="50"/>
      <c r="O35305" s="50"/>
      <c r="P35305" s="50"/>
      <c r="Q35305" s="50" t="s">
        <v>368</v>
      </c>
      <c r="R35305" s="9" t="s">
        <v>368</v>
      </c>
      <c r="S35305" s="50" t="s">
        <v>368</v>
      </c>
      <c r="T35305" s="9" t="s">
        <v>368</v>
      </c>
      <c r="U35305" s="9" t="s">
        <v>368</v>
      </c>
    </row>
    <row r="35306">
      <c r="F35306" s="9"/>
      <c r="N35306" s="50"/>
      <c r="O35306" s="50"/>
      <c r="P35306" s="50"/>
      <c r="Q35306" s="50" t="s">
        <v>368</v>
      </c>
      <c r="R35306" s="9" t="s">
        <v>368</v>
      </c>
      <c r="S35306" s="50" t="s">
        <v>368</v>
      </c>
      <c r="T35306" s="9" t="s">
        <v>368</v>
      </c>
      <c r="U35306" s="9" t="s">
        <v>368</v>
      </c>
    </row>
    <row r="35307">
      <c r="F35307" s="9"/>
      <c r="N35307" s="50"/>
      <c r="O35307" s="50"/>
      <c r="P35307" s="50"/>
      <c r="Q35307" s="50" t="s">
        <v>368</v>
      </c>
      <c r="R35307" s="9" t="s">
        <v>368</v>
      </c>
      <c r="S35307" s="50" t="s">
        <v>368</v>
      </c>
      <c r="T35307" s="9" t="s">
        <v>368</v>
      </c>
      <c r="U35307" s="9" t="s">
        <v>368</v>
      </c>
    </row>
    <row r="35308">
      <c r="F35308" s="9"/>
      <c r="N35308" s="50"/>
      <c r="O35308" s="50"/>
      <c r="P35308" s="50"/>
      <c r="Q35308" s="50" t="s">
        <v>368</v>
      </c>
      <c r="R35308" s="9" t="s">
        <v>368</v>
      </c>
      <c r="S35308" s="50" t="s">
        <v>368</v>
      </c>
      <c r="T35308" s="9" t="s">
        <v>368</v>
      </c>
      <c r="U35308" s="9" t="s">
        <v>368</v>
      </c>
    </row>
    <row r="35309">
      <c r="F35309" s="9"/>
      <c r="N35309" s="50"/>
      <c r="O35309" s="50"/>
      <c r="P35309" s="50"/>
      <c r="Q35309" s="50" t="s">
        <v>368</v>
      </c>
      <c r="R35309" s="9" t="s">
        <v>368</v>
      </c>
      <c r="S35309" s="50" t="s">
        <v>368</v>
      </c>
      <c r="T35309" s="9" t="s">
        <v>368</v>
      </c>
      <c r="U35309" s="9" t="s">
        <v>368</v>
      </c>
    </row>
    <row r="35310">
      <c r="F35310" s="9"/>
      <c r="N35310" s="50"/>
      <c r="O35310" s="50"/>
      <c r="P35310" s="50"/>
      <c r="Q35310" s="50" t="s">
        <v>368</v>
      </c>
      <c r="R35310" s="9" t="s">
        <v>368</v>
      </c>
      <c r="S35310" s="50" t="s">
        <v>368</v>
      </c>
      <c r="T35310" s="9" t="s">
        <v>368</v>
      </c>
      <c r="U35310" s="9" t="s">
        <v>368</v>
      </c>
    </row>
    <row r="35311">
      <c r="F35311" s="9"/>
      <c r="N35311" s="50"/>
      <c r="O35311" s="50"/>
      <c r="P35311" s="50"/>
      <c r="Q35311" s="50" t="s">
        <v>368</v>
      </c>
      <c r="R35311" s="9" t="s">
        <v>368</v>
      </c>
      <c r="S35311" s="50" t="s">
        <v>368</v>
      </c>
      <c r="T35311" s="9" t="s">
        <v>368</v>
      </c>
      <c r="U35311" s="9" t="s">
        <v>368</v>
      </c>
    </row>
    <row r="35312">
      <c r="F35312" s="9"/>
      <c r="N35312" s="50"/>
      <c r="O35312" s="50"/>
      <c r="P35312" s="50"/>
      <c r="Q35312" s="50" t="s">
        <v>368</v>
      </c>
      <c r="R35312" s="9" t="s">
        <v>368</v>
      </c>
      <c r="S35312" s="50" t="s">
        <v>368</v>
      </c>
      <c r="T35312" s="9" t="s">
        <v>368</v>
      </c>
      <c r="U35312" s="9" t="s">
        <v>368</v>
      </c>
    </row>
    <row r="35313">
      <c r="F35313" s="9"/>
      <c r="N35313" s="50"/>
      <c r="O35313" s="50"/>
      <c r="P35313" s="50"/>
      <c r="Q35313" s="50" t="s">
        <v>368</v>
      </c>
      <c r="R35313" s="9" t="s">
        <v>368</v>
      </c>
      <c r="S35313" s="50" t="s">
        <v>368</v>
      </c>
      <c r="T35313" s="9" t="s">
        <v>368</v>
      </c>
      <c r="U35313" s="9" t="s">
        <v>368</v>
      </c>
    </row>
    <row r="35314">
      <c r="F35314" s="9"/>
      <c r="N35314" s="50"/>
      <c r="O35314" s="50"/>
      <c r="P35314" s="50"/>
      <c r="Q35314" s="50" t="s">
        <v>368</v>
      </c>
      <c r="R35314" s="9" t="s">
        <v>368</v>
      </c>
      <c r="S35314" s="50" t="s">
        <v>368</v>
      </c>
      <c r="T35314" s="9" t="s">
        <v>368</v>
      </c>
      <c r="U35314" s="9" t="s">
        <v>368</v>
      </c>
    </row>
    <row r="35315">
      <c r="F35315" s="9"/>
      <c r="N35315" s="50"/>
      <c r="O35315" s="50"/>
      <c r="P35315" s="50"/>
      <c r="Q35315" s="50" t="s">
        <v>368</v>
      </c>
      <c r="R35315" s="9" t="s">
        <v>368</v>
      </c>
      <c r="S35315" s="50" t="s">
        <v>368</v>
      </c>
      <c r="T35315" s="9" t="s">
        <v>368</v>
      </c>
      <c r="U35315" s="9" t="s">
        <v>368</v>
      </c>
    </row>
    <row r="35316">
      <c r="F35316" s="9"/>
      <c r="N35316" s="50"/>
      <c r="O35316" s="50"/>
      <c r="P35316" s="50"/>
      <c r="Q35316" s="50" t="s">
        <v>368</v>
      </c>
      <c r="R35316" s="9" t="s">
        <v>368</v>
      </c>
      <c r="S35316" s="50" t="s">
        <v>368</v>
      </c>
      <c r="T35316" s="9" t="s">
        <v>368</v>
      </c>
      <c r="U35316" s="9" t="s">
        <v>368</v>
      </c>
    </row>
    <row r="35317">
      <c r="F35317" s="9"/>
      <c r="N35317" s="50"/>
      <c r="O35317" s="50"/>
      <c r="P35317" s="50"/>
      <c r="Q35317" s="50" t="s">
        <v>368</v>
      </c>
      <c r="R35317" s="9" t="s">
        <v>368</v>
      </c>
      <c r="S35317" s="50" t="s">
        <v>368</v>
      </c>
      <c r="T35317" s="9" t="s">
        <v>368</v>
      </c>
      <c r="U35317" s="9" t="s">
        <v>368</v>
      </c>
    </row>
    <row r="35318">
      <c r="F35318" s="9"/>
      <c r="N35318" s="50"/>
      <c r="O35318" s="50"/>
      <c r="P35318" s="50"/>
      <c r="Q35318" s="50" t="s">
        <v>368</v>
      </c>
      <c r="R35318" s="9" t="s">
        <v>368</v>
      </c>
      <c r="S35318" s="50" t="s">
        <v>368</v>
      </c>
      <c r="T35318" s="9" t="s">
        <v>368</v>
      </c>
      <c r="U35318" s="9" t="s">
        <v>368</v>
      </c>
    </row>
    <row r="35319">
      <c r="F35319" s="9"/>
      <c r="N35319" s="50"/>
      <c r="O35319" s="50"/>
      <c r="P35319" s="50"/>
      <c r="Q35319" s="50" t="s">
        <v>368</v>
      </c>
      <c r="R35319" s="9" t="s">
        <v>368</v>
      </c>
      <c r="S35319" s="50" t="s">
        <v>368</v>
      </c>
      <c r="T35319" s="9" t="s">
        <v>368</v>
      </c>
      <c r="U35319" s="9" t="s">
        <v>368</v>
      </c>
    </row>
    <row r="35320">
      <c r="F35320" s="9"/>
      <c r="N35320" s="50"/>
      <c r="O35320" s="50"/>
      <c r="P35320" s="50"/>
      <c r="Q35320" s="50" t="s">
        <v>368</v>
      </c>
      <c r="R35320" s="9" t="s">
        <v>368</v>
      </c>
      <c r="S35320" s="50" t="s">
        <v>368</v>
      </c>
      <c r="T35320" s="9" t="s">
        <v>368</v>
      </c>
      <c r="U35320" s="9" t="s">
        <v>368</v>
      </c>
    </row>
    <row r="35321">
      <c r="F35321" s="9"/>
      <c r="N35321" s="50"/>
      <c r="O35321" s="50"/>
      <c r="P35321" s="50"/>
      <c r="Q35321" s="50" t="s">
        <v>368</v>
      </c>
      <c r="R35321" s="9" t="s">
        <v>368</v>
      </c>
      <c r="S35321" s="50" t="s">
        <v>368</v>
      </c>
      <c r="T35321" s="9" t="s">
        <v>368</v>
      </c>
      <c r="U35321" s="9" t="s">
        <v>368</v>
      </c>
    </row>
    <row r="35322">
      <c r="F35322" s="9"/>
      <c r="N35322" s="50"/>
      <c r="O35322" s="50"/>
      <c r="P35322" s="50"/>
      <c r="Q35322" s="50" t="s">
        <v>368</v>
      </c>
      <c r="R35322" s="9" t="s">
        <v>368</v>
      </c>
      <c r="S35322" s="50" t="s">
        <v>368</v>
      </c>
      <c r="T35322" s="9" t="s">
        <v>368</v>
      </c>
      <c r="U35322" s="9" t="s">
        <v>368</v>
      </c>
    </row>
    <row r="35323">
      <c r="F35323" s="9"/>
      <c r="N35323" s="50"/>
      <c r="O35323" s="50"/>
      <c r="P35323" s="50"/>
      <c r="Q35323" s="50" t="s">
        <v>368</v>
      </c>
      <c r="R35323" s="9" t="s">
        <v>368</v>
      </c>
      <c r="S35323" s="50" t="s">
        <v>368</v>
      </c>
      <c r="T35323" s="9" t="s">
        <v>368</v>
      </c>
      <c r="U35323" s="9" t="s">
        <v>368</v>
      </c>
    </row>
    <row r="35324">
      <c r="F35324" s="9"/>
      <c r="N35324" s="50"/>
      <c r="O35324" s="50"/>
      <c r="P35324" s="50"/>
      <c r="Q35324" s="50" t="s">
        <v>368</v>
      </c>
      <c r="R35324" s="9" t="s">
        <v>368</v>
      </c>
      <c r="S35324" s="50" t="s">
        <v>368</v>
      </c>
      <c r="T35324" s="9" t="s">
        <v>368</v>
      </c>
      <c r="U35324" s="9" t="s">
        <v>368</v>
      </c>
    </row>
    <row r="35325">
      <c r="F35325" s="9"/>
      <c r="N35325" s="50"/>
      <c r="O35325" s="50"/>
      <c r="P35325" s="50"/>
      <c r="Q35325" s="50" t="s">
        <v>368</v>
      </c>
      <c r="R35325" s="9" t="s">
        <v>368</v>
      </c>
      <c r="S35325" s="50" t="s">
        <v>368</v>
      </c>
      <c r="T35325" s="9" t="s">
        <v>368</v>
      </c>
      <c r="U35325" s="9" t="s">
        <v>368</v>
      </c>
    </row>
    <row r="35326">
      <c r="F35326" s="9"/>
      <c r="N35326" s="50"/>
      <c r="O35326" s="50"/>
      <c r="P35326" s="50"/>
      <c r="Q35326" s="50" t="s">
        <v>368</v>
      </c>
      <c r="R35326" s="9" t="s">
        <v>368</v>
      </c>
      <c r="S35326" s="50" t="s">
        <v>368</v>
      </c>
      <c r="T35326" s="9" t="s">
        <v>368</v>
      </c>
      <c r="U35326" s="9" t="s">
        <v>368</v>
      </c>
    </row>
    <row r="35327">
      <c r="F35327" s="9"/>
      <c r="N35327" s="50"/>
      <c r="O35327" s="50"/>
      <c r="P35327" s="50"/>
      <c r="Q35327" s="50" t="s">
        <v>368</v>
      </c>
      <c r="R35327" s="9" t="s">
        <v>368</v>
      </c>
      <c r="S35327" s="50" t="s">
        <v>368</v>
      </c>
      <c r="T35327" s="9" t="s">
        <v>368</v>
      </c>
      <c r="U35327" s="9" t="s">
        <v>368</v>
      </c>
    </row>
    <row r="35328">
      <c r="F35328" s="9"/>
      <c r="N35328" s="50"/>
      <c r="O35328" s="50"/>
      <c r="P35328" s="50"/>
      <c r="Q35328" s="50" t="s">
        <v>368</v>
      </c>
      <c r="R35328" s="9" t="s">
        <v>368</v>
      </c>
      <c r="S35328" s="50" t="s">
        <v>368</v>
      </c>
      <c r="T35328" s="9" t="s">
        <v>368</v>
      </c>
      <c r="U35328" s="9" t="s">
        <v>368</v>
      </c>
    </row>
    <row r="35329">
      <c r="F35329" s="9"/>
      <c r="N35329" s="50"/>
      <c r="O35329" s="50"/>
      <c r="P35329" s="50"/>
      <c r="Q35329" s="50" t="s">
        <v>368</v>
      </c>
      <c r="R35329" s="9" t="s">
        <v>368</v>
      </c>
      <c r="S35329" s="50" t="s">
        <v>368</v>
      </c>
      <c r="T35329" s="9" t="s">
        <v>368</v>
      </c>
      <c r="U35329" s="9" t="s">
        <v>368</v>
      </c>
    </row>
    <row r="35330">
      <c r="F35330" s="9"/>
      <c r="N35330" s="50"/>
      <c r="O35330" s="50"/>
      <c r="P35330" s="50"/>
      <c r="Q35330" s="50" t="s">
        <v>368</v>
      </c>
      <c r="R35330" s="9" t="s">
        <v>368</v>
      </c>
      <c r="S35330" s="50" t="s">
        <v>368</v>
      </c>
      <c r="T35330" s="9" t="s">
        <v>368</v>
      </c>
      <c r="U35330" s="9" t="s">
        <v>368</v>
      </c>
    </row>
    <row r="35331">
      <c r="F35331" s="9"/>
      <c r="N35331" s="50"/>
      <c r="O35331" s="50"/>
      <c r="P35331" s="50"/>
      <c r="Q35331" s="50" t="s">
        <v>368</v>
      </c>
      <c r="R35331" s="9" t="s">
        <v>368</v>
      </c>
      <c r="S35331" s="50" t="s">
        <v>368</v>
      </c>
      <c r="T35331" s="9" t="s">
        <v>368</v>
      </c>
      <c r="U35331" s="9" t="s">
        <v>368</v>
      </c>
    </row>
    <row r="35332">
      <c r="F35332" s="9"/>
      <c r="N35332" s="50"/>
      <c r="O35332" s="50"/>
      <c r="P35332" s="50"/>
      <c r="Q35332" s="50" t="s">
        <v>368</v>
      </c>
      <c r="R35332" s="9" t="s">
        <v>368</v>
      </c>
      <c r="S35332" s="50" t="s">
        <v>368</v>
      </c>
      <c r="T35332" s="9" t="s">
        <v>368</v>
      </c>
      <c r="U35332" s="9" t="s">
        <v>368</v>
      </c>
    </row>
    <row r="35333">
      <c r="F35333" s="9"/>
      <c r="N35333" s="50"/>
      <c r="O35333" s="50"/>
      <c r="P35333" s="50"/>
      <c r="Q35333" s="50" t="s">
        <v>368</v>
      </c>
      <c r="R35333" s="9" t="s">
        <v>368</v>
      </c>
      <c r="S35333" s="50" t="s">
        <v>368</v>
      </c>
      <c r="T35333" s="9" t="s">
        <v>368</v>
      </c>
      <c r="U35333" s="9" t="s">
        <v>368</v>
      </c>
    </row>
    <row r="35334">
      <c r="F35334" s="9"/>
      <c r="N35334" s="50"/>
      <c r="O35334" s="50"/>
      <c r="P35334" s="50"/>
      <c r="Q35334" s="50" t="s">
        <v>368</v>
      </c>
      <c r="R35334" s="9" t="s">
        <v>368</v>
      </c>
      <c r="S35334" s="50" t="s">
        <v>368</v>
      </c>
      <c r="T35334" s="9" t="s">
        <v>368</v>
      </c>
      <c r="U35334" s="9" t="s">
        <v>368</v>
      </c>
    </row>
    <row r="35335">
      <c r="F35335" s="9"/>
      <c r="N35335" s="50"/>
      <c r="O35335" s="50"/>
      <c r="P35335" s="50"/>
      <c r="Q35335" s="50" t="s">
        <v>368</v>
      </c>
      <c r="R35335" s="9" t="s">
        <v>368</v>
      </c>
      <c r="S35335" s="50" t="s">
        <v>368</v>
      </c>
      <c r="T35335" s="9" t="s">
        <v>368</v>
      </c>
      <c r="U35335" s="9" t="s">
        <v>368</v>
      </c>
    </row>
    <row r="35336">
      <c r="F35336" s="9"/>
      <c r="N35336" s="50"/>
      <c r="O35336" s="50"/>
      <c r="P35336" s="50"/>
      <c r="Q35336" s="50" t="s">
        <v>368</v>
      </c>
      <c r="R35336" s="9" t="s">
        <v>368</v>
      </c>
      <c r="S35336" s="50" t="s">
        <v>368</v>
      </c>
      <c r="T35336" s="9" t="s">
        <v>368</v>
      </c>
      <c r="U35336" s="9" t="s">
        <v>368</v>
      </c>
    </row>
    <row r="35337">
      <c r="F35337" s="9"/>
      <c r="N35337" s="50"/>
      <c r="O35337" s="50"/>
      <c r="P35337" s="50"/>
      <c r="Q35337" s="50" t="s">
        <v>368</v>
      </c>
      <c r="R35337" s="9" t="s">
        <v>368</v>
      </c>
      <c r="S35337" s="50" t="s">
        <v>368</v>
      </c>
      <c r="T35337" s="9" t="s">
        <v>368</v>
      </c>
      <c r="U35337" s="9" t="s">
        <v>368</v>
      </c>
    </row>
    <row r="35338">
      <c r="F35338" s="9"/>
      <c r="N35338" s="50"/>
      <c r="O35338" s="50"/>
      <c r="P35338" s="50"/>
      <c r="Q35338" s="50" t="s">
        <v>368</v>
      </c>
      <c r="R35338" s="9" t="s">
        <v>368</v>
      </c>
      <c r="S35338" s="50" t="s">
        <v>368</v>
      </c>
      <c r="T35338" s="9" t="s">
        <v>368</v>
      </c>
      <c r="U35338" s="9" t="s">
        <v>368</v>
      </c>
    </row>
    <row r="35339">
      <c r="F35339" s="9"/>
      <c r="N35339" s="50"/>
      <c r="O35339" s="50"/>
      <c r="P35339" s="50"/>
      <c r="Q35339" s="50" t="s">
        <v>368</v>
      </c>
      <c r="R35339" s="9" t="s">
        <v>368</v>
      </c>
      <c r="S35339" s="50" t="s">
        <v>368</v>
      </c>
      <c r="T35339" s="9" t="s">
        <v>368</v>
      </c>
      <c r="U35339" s="9" t="s">
        <v>368</v>
      </c>
    </row>
    <row r="35340">
      <c r="F35340" s="9"/>
      <c r="N35340" s="50"/>
      <c r="O35340" s="50"/>
      <c r="P35340" s="50"/>
      <c r="Q35340" s="50" t="s">
        <v>368</v>
      </c>
      <c r="R35340" s="9" t="s">
        <v>368</v>
      </c>
      <c r="S35340" s="50" t="s">
        <v>368</v>
      </c>
      <c r="T35340" s="9" t="s">
        <v>368</v>
      </c>
      <c r="U35340" s="9" t="s">
        <v>368</v>
      </c>
    </row>
    <row r="35341">
      <c r="F35341" s="9"/>
      <c r="N35341" s="50"/>
      <c r="O35341" s="50"/>
      <c r="P35341" s="50"/>
      <c r="Q35341" s="50" t="s">
        <v>368</v>
      </c>
      <c r="R35341" s="9" t="s">
        <v>368</v>
      </c>
      <c r="S35341" s="50" t="s">
        <v>368</v>
      </c>
      <c r="T35341" s="9" t="s">
        <v>368</v>
      </c>
      <c r="U35341" s="9" t="s">
        <v>368</v>
      </c>
    </row>
    <row r="35342">
      <c r="F35342" s="9"/>
      <c r="N35342" s="50"/>
      <c r="O35342" s="50"/>
      <c r="P35342" s="50"/>
      <c r="Q35342" s="50" t="s">
        <v>368</v>
      </c>
      <c r="R35342" s="9" t="s">
        <v>368</v>
      </c>
      <c r="S35342" s="50" t="s">
        <v>368</v>
      </c>
      <c r="T35342" s="9" t="s">
        <v>368</v>
      </c>
      <c r="U35342" s="9" t="s">
        <v>368</v>
      </c>
    </row>
    <row r="35343">
      <c r="F35343" s="9"/>
      <c r="N35343" s="50"/>
      <c r="O35343" s="50"/>
      <c r="P35343" s="50"/>
      <c r="Q35343" s="50" t="s">
        <v>368</v>
      </c>
      <c r="R35343" s="9" t="s">
        <v>368</v>
      </c>
      <c r="S35343" s="50" t="s">
        <v>368</v>
      </c>
      <c r="T35343" s="9" t="s">
        <v>368</v>
      </c>
      <c r="U35343" s="9" t="s">
        <v>368</v>
      </c>
    </row>
    <row r="35344">
      <c r="F35344" s="9"/>
      <c r="N35344" s="50"/>
      <c r="O35344" s="50"/>
      <c r="P35344" s="50"/>
      <c r="Q35344" s="50" t="s">
        <v>368</v>
      </c>
      <c r="R35344" s="9" t="s">
        <v>368</v>
      </c>
      <c r="S35344" s="50" t="s">
        <v>368</v>
      </c>
      <c r="T35344" s="9" t="s">
        <v>368</v>
      </c>
      <c r="U35344" s="9" t="s">
        <v>368</v>
      </c>
    </row>
    <row r="35345">
      <c r="F35345" s="9"/>
      <c r="N35345" s="50"/>
      <c r="O35345" s="50"/>
      <c r="P35345" s="50"/>
      <c r="Q35345" s="50" t="s">
        <v>368</v>
      </c>
      <c r="R35345" s="9" t="s">
        <v>368</v>
      </c>
      <c r="S35345" s="50" t="s">
        <v>368</v>
      </c>
      <c r="T35345" s="9" t="s">
        <v>368</v>
      </c>
      <c r="U35345" s="9" t="s">
        <v>368</v>
      </c>
    </row>
    <row r="35346">
      <c r="F35346" s="9"/>
      <c r="N35346" s="50"/>
      <c r="O35346" s="50"/>
      <c r="P35346" s="50"/>
      <c r="Q35346" s="50" t="s">
        <v>368</v>
      </c>
      <c r="R35346" s="9" t="s">
        <v>368</v>
      </c>
      <c r="S35346" s="50" t="s">
        <v>368</v>
      </c>
      <c r="T35346" s="9" t="s">
        <v>368</v>
      </c>
      <c r="U35346" s="9" t="s">
        <v>368</v>
      </c>
    </row>
    <row r="35347">
      <c r="F35347" s="9"/>
      <c r="N35347" s="50"/>
      <c r="O35347" s="50"/>
      <c r="P35347" s="50"/>
      <c r="Q35347" s="50" t="s">
        <v>368</v>
      </c>
      <c r="R35347" s="9" t="s">
        <v>368</v>
      </c>
      <c r="S35347" s="50" t="s">
        <v>368</v>
      </c>
      <c r="T35347" s="9" t="s">
        <v>368</v>
      </c>
      <c r="U35347" s="9" t="s">
        <v>368</v>
      </c>
    </row>
    <row r="35348">
      <c r="F35348" s="9"/>
      <c r="N35348" s="50"/>
      <c r="O35348" s="50"/>
      <c r="P35348" s="50"/>
      <c r="Q35348" s="50" t="s">
        <v>368</v>
      </c>
      <c r="R35348" s="9" t="s">
        <v>368</v>
      </c>
      <c r="S35348" s="50" t="s">
        <v>368</v>
      </c>
      <c r="T35348" s="9" t="s">
        <v>368</v>
      </c>
      <c r="U35348" s="9" t="s">
        <v>368</v>
      </c>
    </row>
    <row r="35349">
      <c r="F35349" s="9"/>
      <c r="N35349" s="50"/>
      <c r="O35349" s="50"/>
      <c r="P35349" s="50"/>
      <c r="Q35349" s="50" t="s">
        <v>368</v>
      </c>
      <c r="R35349" s="9" t="s">
        <v>368</v>
      </c>
      <c r="S35349" s="50" t="s">
        <v>368</v>
      </c>
      <c r="T35349" s="9" t="s">
        <v>368</v>
      </c>
      <c r="U35349" s="9" t="s">
        <v>368</v>
      </c>
    </row>
    <row r="35350">
      <c r="F35350" s="9"/>
      <c r="N35350" s="50"/>
      <c r="O35350" s="50"/>
      <c r="P35350" s="50"/>
      <c r="Q35350" s="50" t="s">
        <v>368</v>
      </c>
      <c r="R35350" s="9" t="s">
        <v>368</v>
      </c>
      <c r="S35350" s="50" t="s">
        <v>368</v>
      </c>
      <c r="T35350" s="9" t="s">
        <v>368</v>
      </c>
      <c r="U35350" s="9" t="s">
        <v>368</v>
      </c>
    </row>
    <row r="35351">
      <c r="F35351" s="9"/>
      <c r="N35351" s="50"/>
      <c r="O35351" s="50"/>
      <c r="P35351" s="50"/>
      <c r="Q35351" s="50" t="s">
        <v>368</v>
      </c>
      <c r="R35351" s="9" t="s">
        <v>368</v>
      </c>
      <c r="S35351" s="50" t="s">
        <v>368</v>
      </c>
      <c r="T35351" s="9" t="s">
        <v>368</v>
      </c>
      <c r="U35351" s="9" t="s">
        <v>368</v>
      </c>
    </row>
    <row r="35352">
      <c r="F35352" s="9"/>
      <c r="N35352" s="50"/>
      <c r="O35352" s="50"/>
      <c r="P35352" s="50"/>
      <c r="Q35352" s="50" t="s">
        <v>368</v>
      </c>
      <c r="R35352" s="9" t="s">
        <v>368</v>
      </c>
      <c r="S35352" s="50" t="s">
        <v>368</v>
      </c>
      <c r="T35352" s="9" t="s">
        <v>368</v>
      </c>
      <c r="U35352" s="9" t="s">
        <v>368</v>
      </c>
    </row>
    <row r="35353">
      <c r="F35353" s="9"/>
      <c r="N35353" s="50"/>
      <c r="O35353" s="50"/>
      <c r="P35353" s="50"/>
      <c r="Q35353" s="50" t="s">
        <v>368</v>
      </c>
      <c r="R35353" s="9" t="s">
        <v>368</v>
      </c>
      <c r="S35353" s="50" t="s">
        <v>368</v>
      </c>
      <c r="T35353" s="9" t="s">
        <v>368</v>
      </c>
      <c r="U35353" s="9" t="s">
        <v>368</v>
      </c>
    </row>
    <row r="35354">
      <c r="F35354" s="9"/>
      <c r="N35354" s="50"/>
      <c r="O35354" s="50"/>
      <c r="P35354" s="50"/>
      <c r="Q35354" s="50" t="s">
        <v>368</v>
      </c>
      <c r="R35354" s="9" t="s">
        <v>368</v>
      </c>
      <c r="S35354" s="50" t="s">
        <v>368</v>
      </c>
      <c r="T35354" s="9" t="s">
        <v>368</v>
      </c>
      <c r="U35354" s="9" t="s">
        <v>368</v>
      </c>
    </row>
    <row r="35355">
      <c r="F35355" s="9"/>
      <c r="N35355" s="50"/>
      <c r="O35355" s="50"/>
      <c r="P35355" s="50"/>
      <c r="Q35355" s="50" t="s">
        <v>368</v>
      </c>
      <c r="R35355" s="9" t="s">
        <v>368</v>
      </c>
      <c r="S35355" s="50" t="s">
        <v>368</v>
      </c>
      <c r="T35355" s="9" t="s">
        <v>368</v>
      </c>
      <c r="U35355" s="9" t="s">
        <v>368</v>
      </c>
    </row>
    <row r="35356">
      <c r="F35356" s="9"/>
      <c r="N35356" s="50"/>
      <c r="O35356" s="50"/>
      <c r="P35356" s="50"/>
      <c r="Q35356" s="50" t="s">
        <v>368</v>
      </c>
      <c r="R35356" s="9" t="s">
        <v>368</v>
      </c>
      <c r="S35356" s="50" t="s">
        <v>368</v>
      </c>
      <c r="T35356" s="9" t="s">
        <v>368</v>
      </c>
      <c r="U35356" s="9" t="s">
        <v>368</v>
      </c>
    </row>
    <row r="35357">
      <c r="F35357" s="9"/>
      <c r="N35357" s="50"/>
      <c r="O35357" s="50"/>
      <c r="P35357" s="50"/>
      <c r="Q35357" s="50" t="s">
        <v>368</v>
      </c>
      <c r="R35357" s="9" t="s">
        <v>368</v>
      </c>
      <c r="S35357" s="50" t="s">
        <v>368</v>
      </c>
      <c r="T35357" s="9" t="s">
        <v>368</v>
      </c>
      <c r="U35357" s="9" t="s">
        <v>368</v>
      </c>
    </row>
    <row r="35358">
      <c r="F35358" s="9"/>
      <c r="N35358" s="50"/>
      <c r="O35358" s="50"/>
      <c r="P35358" s="50"/>
      <c r="Q35358" s="50" t="s">
        <v>368</v>
      </c>
      <c r="R35358" s="9" t="s">
        <v>368</v>
      </c>
      <c r="S35358" s="50" t="s">
        <v>368</v>
      </c>
      <c r="T35358" s="9" t="s">
        <v>368</v>
      </c>
      <c r="U35358" s="9" t="s">
        <v>368</v>
      </c>
    </row>
    <row r="35359">
      <c r="F35359" s="9"/>
      <c r="N35359" s="50"/>
      <c r="O35359" s="50"/>
      <c r="P35359" s="50"/>
      <c r="Q35359" s="50" t="s">
        <v>368</v>
      </c>
      <c r="R35359" s="9" t="s">
        <v>368</v>
      </c>
      <c r="S35359" s="50" t="s">
        <v>368</v>
      </c>
      <c r="T35359" s="9" t="s">
        <v>368</v>
      </c>
      <c r="U35359" s="9" t="s">
        <v>368</v>
      </c>
    </row>
    <row r="35360">
      <c r="F35360" s="9"/>
      <c r="N35360" s="50"/>
      <c r="O35360" s="50"/>
      <c r="P35360" s="50"/>
      <c r="Q35360" s="50" t="s">
        <v>368</v>
      </c>
      <c r="R35360" s="9" t="s">
        <v>368</v>
      </c>
      <c r="S35360" s="50" t="s">
        <v>368</v>
      </c>
      <c r="T35360" s="9" t="s">
        <v>368</v>
      </c>
      <c r="U35360" s="9" t="s">
        <v>368</v>
      </c>
    </row>
    <row r="35361">
      <c r="F35361" s="9"/>
      <c r="N35361" s="50"/>
      <c r="O35361" s="50"/>
      <c r="P35361" s="50"/>
      <c r="Q35361" s="50" t="s">
        <v>368</v>
      </c>
      <c r="R35361" s="9" t="s">
        <v>368</v>
      </c>
      <c r="S35361" s="50" t="s">
        <v>368</v>
      </c>
      <c r="T35361" s="9" t="s">
        <v>368</v>
      </c>
      <c r="U35361" s="9" t="s">
        <v>368</v>
      </c>
    </row>
    <row r="35362">
      <c r="F35362" s="9"/>
      <c r="N35362" s="50"/>
      <c r="O35362" s="50"/>
      <c r="P35362" s="50"/>
      <c r="Q35362" s="50" t="s">
        <v>368</v>
      </c>
      <c r="R35362" s="9" t="s">
        <v>368</v>
      </c>
      <c r="S35362" s="50" t="s">
        <v>368</v>
      </c>
      <c r="T35362" s="9" t="s">
        <v>368</v>
      </c>
      <c r="U35362" s="9" t="s">
        <v>368</v>
      </c>
    </row>
    <row r="35363">
      <c r="F35363" s="9"/>
      <c r="N35363" s="50"/>
      <c r="O35363" s="50"/>
      <c r="P35363" s="50"/>
      <c r="Q35363" s="50" t="s">
        <v>368</v>
      </c>
      <c r="R35363" s="9" t="s">
        <v>368</v>
      </c>
      <c r="S35363" s="50" t="s">
        <v>368</v>
      </c>
      <c r="T35363" s="9" t="s">
        <v>368</v>
      </c>
      <c r="U35363" s="9" t="s">
        <v>368</v>
      </c>
    </row>
    <row r="35364">
      <c r="F35364" s="9"/>
      <c r="N35364" s="50"/>
      <c r="O35364" s="50"/>
      <c r="P35364" s="50"/>
      <c r="Q35364" s="50" t="s">
        <v>368</v>
      </c>
      <c r="R35364" s="9" t="s">
        <v>368</v>
      </c>
      <c r="S35364" s="50" t="s">
        <v>368</v>
      </c>
      <c r="T35364" s="9" t="s">
        <v>368</v>
      </c>
      <c r="U35364" s="9" t="s">
        <v>368</v>
      </c>
    </row>
    <row r="35365">
      <c r="F35365" s="9"/>
      <c r="N35365" s="50"/>
      <c r="O35365" s="50"/>
      <c r="P35365" s="50"/>
      <c r="Q35365" s="50" t="s">
        <v>368</v>
      </c>
      <c r="R35365" s="9" t="s">
        <v>368</v>
      </c>
      <c r="S35365" s="50" t="s">
        <v>368</v>
      </c>
      <c r="T35365" s="9" t="s">
        <v>368</v>
      </c>
      <c r="U35365" s="9" t="s">
        <v>368</v>
      </c>
    </row>
    <row r="35366">
      <c r="F35366" s="9"/>
      <c r="N35366" s="50"/>
      <c r="O35366" s="50"/>
      <c r="P35366" s="50"/>
      <c r="Q35366" s="50" t="s">
        <v>368</v>
      </c>
      <c r="R35366" s="9" t="s">
        <v>368</v>
      </c>
      <c r="S35366" s="50" t="s">
        <v>368</v>
      </c>
      <c r="T35366" s="9" t="s">
        <v>368</v>
      </c>
      <c r="U35366" s="9" t="s">
        <v>368</v>
      </c>
    </row>
    <row r="35367">
      <c r="F35367" s="9"/>
      <c r="N35367" s="50"/>
      <c r="O35367" s="50"/>
      <c r="P35367" s="50"/>
      <c r="Q35367" s="50" t="s">
        <v>368</v>
      </c>
      <c r="R35367" s="9" t="s">
        <v>368</v>
      </c>
      <c r="S35367" s="50" t="s">
        <v>368</v>
      </c>
      <c r="T35367" s="9" t="s">
        <v>368</v>
      </c>
      <c r="U35367" s="9" t="s">
        <v>368</v>
      </c>
    </row>
    <row r="35368">
      <c r="F35368" s="9"/>
      <c r="N35368" s="50"/>
      <c r="O35368" s="50"/>
      <c r="P35368" s="50"/>
      <c r="Q35368" s="50" t="s">
        <v>368</v>
      </c>
      <c r="R35368" s="9" t="s">
        <v>368</v>
      </c>
      <c r="S35368" s="50" t="s">
        <v>368</v>
      </c>
      <c r="T35368" s="9" t="s">
        <v>368</v>
      </c>
      <c r="U35368" s="9" t="s">
        <v>368</v>
      </c>
    </row>
    <row r="35369">
      <c r="F35369" s="9"/>
      <c r="N35369" s="50"/>
      <c r="O35369" s="50"/>
      <c r="P35369" s="50"/>
      <c r="Q35369" s="50" t="s">
        <v>368</v>
      </c>
      <c r="R35369" s="9" t="s">
        <v>368</v>
      </c>
      <c r="S35369" s="50" t="s">
        <v>368</v>
      </c>
      <c r="T35369" s="9" t="s">
        <v>368</v>
      </c>
      <c r="U35369" s="9" t="s">
        <v>368</v>
      </c>
    </row>
    <row r="35370">
      <c r="F35370" s="9"/>
      <c r="N35370" s="50"/>
      <c r="O35370" s="50"/>
      <c r="P35370" s="50"/>
      <c r="Q35370" s="50" t="s">
        <v>368</v>
      </c>
      <c r="R35370" s="9" t="s">
        <v>368</v>
      </c>
      <c r="S35370" s="50" t="s">
        <v>368</v>
      </c>
      <c r="T35370" s="9" t="s">
        <v>368</v>
      </c>
      <c r="U35370" s="9" t="s">
        <v>368</v>
      </c>
    </row>
    <row r="35371">
      <c r="F35371" s="9"/>
      <c r="N35371" s="50"/>
      <c r="O35371" s="50"/>
      <c r="P35371" s="50"/>
      <c r="Q35371" s="50" t="s">
        <v>368</v>
      </c>
      <c r="R35371" s="9" t="s">
        <v>368</v>
      </c>
      <c r="S35371" s="50" t="s">
        <v>368</v>
      </c>
      <c r="T35371" s="9" t="s">
        <v>368</v>
      </c>
      <c r="U35371" s="9" t="s">
        <v>368</v>
      </c>
    </row>
    <row r="35372">
      <c r="F35372" s="9"/>
      <c r="N35372" s="50"/>
      <c r="O35372" s="50"/>
      <c r="P35372" s="50"/>
      <c r="Q35372" s="50" t="s">
        <v>368</v>
      </c>
      <c r="R35372" s="9" t="s">
        <v>368</v>
      </c>
      <c r="S35372" s="50" t="s">
        <v>368</v>
      </c>
      <c r="T35372" s="9" t="s">
        <v>368</v>
      </c>
      <c r="U35372" s="9" t="s">
        <v>368</v>
      </c>
    </row>
    <row r="35373">
      <c r="F35373" s="9"/>
      <c r="N35373" s="50"/>
      <c r="O35373" s="50"/>
      <c r="P35373" s="50"/>
      <c r="Q35373" s="50" t="s">
        <v>368</v>
      </c>
      <c r="R35373" s="9" t="s">
        <v>368</v>
      </c>
      <c r="S35373" s="50" t="s">
        <v>368</v>
      </c>
      <c r="T35373" s="9" t="s">
        <v>368</v>
      </c>
      <c r="U35373" s="9" t="s">
        <v>368</v>
      </c>
    </row>
    <row r="35374">
      <c r="F35374" s="9"/>
      <c r="N35374" s="50"/>
      <c r="O35374" s="50"/>
      <c r="P35374" s="50"/>
      <c r="Q35374" s="50" t="s">
        <v>368</v>
      </c>
      <c r="R35374" s="9" t="s">
        <v>368</v>
      </c>
      <c r="S35374" s="50" t="s">
        <v>368</v>
      </c>
      <c r="T35374" s="9" t="s">
        <v>368</v>
      </c>
      <c r="U35374" s="9" t="s">
        <v>368</v>
      </c>
    </row>
    <row r="35375">
      <c r="F35375" s="9"/>
      <c r="N35375" s="50"/>
      <c r="O35375" s="50"/>
      <c r="P35375" s="50"/>
      <c r="Q35375" s="50" t="s">
        <v>368</v>
      </c>
      <c r="R35375" s="9" t="s">
        <v>368</v>
      </c>
      <c r="S35375" s="50" t="s">
        <v>368</v>
      </c>
      <c r="T35375" s="9" t="s">
        <v>368</v>
      </c>
      <c r="U35375" s="9" t="s">
        <v>368</v>
      </c>
    </row>
    <row r="35376">
      <c r="F35376" s="9"/>
      <c r="N35376" s="50"/>
      <c r="O35376" s="50"/>
      <c r="P35376" s="50"/>
      <c r="Q35376" s="50" t="s">
        <v>368</v>
      </c>
      <c r="R35376" s="9" t="s">
        <v>368</v>
      </c>
      <c r="S35376" s="50" t="s">
        <v>368</v>
      </c>
      <c r="T35376" s="9" t="s">
        <v>368</v>
      </c>
      <c r="U35376" s="9" t="s">
        <v>368</v>
      </c>
    </row>
    <row r="35377">
      <c r="F35377" s="9"/>
      <c r="N35377" s="50"/>
      <c r="O35377" s="50"/>
      <c r="P35377" s="50"/>
      <c r="Q35377" s="50" t="s">
        <v>368</v>
      </c>
      <c r="R35377" s="9" t="s">
        <v>368</v>
      </c>
      <c r="S35377" s="50" t="s">
        <v>368</v>
      </c>
      <c r="T35377" s="9" t="s">
        <v>368</v>
      </c>
      <c r="U35377" s="9" t="s">
        <v>368</v>
      </c>
    </row>
    <row r="35378">
      <c r="F35378" s="9"/>
      <c r="N35378" s="50"/>
      <c r="O35378" s="50"/>
      <c r="P35378" s="50"/>
      <c r="Q35378" s="50" t="s">
        <v>368</v>
      </c>
      <c r="R35378" s="9" t="s">
        <v>368</v>
      </c>
      <c r="S35378" s="50" t="s">
        <v>368</v>
      </c>
      <c r="T35378" s="9" t="s">
        <v>368</v>
      </c>
      <c r="U35378" s="9" t="s">
        <v>368</v>
      </c>
    </row>
    <row r="35379">
      <c r="F35379" s="9"/>
      <c r="N35379" s="50"/>
      <c r="O35379" s="50"/>
      <c r="P35379" s="50"/>
      <c r="Q35379" s="50" t="s">
        <v>368</v>
      </c>
      <c r="R35379" s="9" t="s">
        <v>368</v>
      </c>
      <c r="S35379" s="50" t="s">
        <v>368</v>
      </c>
      <c r="T35379" s="9" t="s">
        <v>368</v>
      </c>
      <c r="U35379" s="9" t="s">
        <v>368</v>
      </c>
    </row>
    <row r="35380">
      <c r="F35380" s="9"/>
      <c r="N35380" s="50"/>
      <c r="O35380" s="50"/>
      <c r="P35380" s="50"/>
      <c r="Q35380" s="50" t="s">
        <v>368</v>
      </c>
      <c r="R35380" s="9" t="s">
        <v>368</v>
      </c>
      <c r="S35380" s="50" t="s">
        <v>368</v>
      </c>
      <c r="T35380" s="9" t="s">
        <v>368</v>
      </c>
      <c r="U35380" s="9" t="s">
        <v>368</v>
      </c>
    </row>
    <row r="35381">
      <c r="F35381" s="9"/>
      <c r="N35381" s="50"/>
      <c r="O35381" s="50"/>
      <c r="P35381" s="50"/>
      <c r="Q35381" s="50" t="s">
        <v>368</v>
      </c>
      <c r="R35381" s="9" t="s">
        <v>368</v>
      </c>
      <c r="S35381" s="50" t="s">
        <v>368</v>
      </c>
      <c r="T35381" s="9" t="s">
        <v>368</v>
      </c>
      <c r="U35381" s="9" t="s">
        <v>368</v>
      </c>
    </row>
    <row r="35382">
      <c r="F35382" s="9"/>
      <c r="N35382" s="50"/>
      <c r="O35382" s="50"/>
      <c r="P35382" s="50"/>
      <c r="Q35382" s="50" t="s">
        <v>368</v>
      </c>
      <c r="R35382" s="9" t="s">
        <v>368</v>
      </c>
      <c r="S35382" s="50" t="s">
        <v>368</v>
      </c>
      <c r="T35382" s="9" t="s">
        <v>368</v>
      </c>
      <c r="U35382" s="9" t="s">
        <v>368</v>
      </c>
    </row>
    <row r="35383">
      <c r="F35383" s="9"/>
      <c r="N35383" s="50"/>
      <c r="O35383" s="50"/>
      <c r="P35383" s="50"/>
      <c r="Q35383" s="50" t="s">
        <v>368</v>
      </c>
      <c r="R35383" s="9" t="s">
        <v>368</v>
      </c>
      <c r="S35383" s="50" t="s">
        <v>368</v>
      </c>
      <c r="T35383" s="9" t="s">
        <v>368</v>
      </c>
      <c r="U35383" s="9" t="s">
        <v>368</v>
      </c>
    </row>
    <row r="35384">
      <c r="F35384" s="9"/>
      <c r="N35384" s="50"/>
      <c r="O35384" s="50"/>
      <c r="P35384" s="50"/>
      <c r="Q35384" s="50" t="s">
        <v>368</v>
      </c>
      <c r="R35384" s="9" t="s">
        <v>368</v>
      </c>
      <c r="S35384" s="50" t="s">
        <v>368</v>
      </c>
      <c r="T35384" s="9" t="s">
        <v>368</v>
      </c>
      <c r="U35384" s="9" t="s">
        <v>368</v>
      </c>
    </row>
    <row r="35385">
      <c r="F35385" s="9"/>
      <c r="N35385" s="50"/>
      <c r="O35385" s="50"/>
      <c r="P35385" s="50"/>
      <c r="Q35385" s="50" t="s">
        <v>368</v>
      </c>
      <c r="R35385" s="9" t="s">
        <v>368</v>
      </c>
      <c r="S35385" s="50" t="s">
        <v>368</v>
      </c>
      <c r="T35385" s="9" t="s">
        <v>368</v>
      </c>
      <c r="U35385" s="9" t="s">
        <v>368</v>
      </c>
    </row>
    <row r="35386">
      <c r="F35386" s="9"/>
      <c r="N35386" s="50"/>
      <c r="O35386" s="50"/>
      <c r="P35386" s="50"/>
      <c r="Q35386" s="50" t="s">
        <v>368</v>
      </c>
      <c r="R35386" s="9" t="s">
        <v>368</v>
      </c>
      <c r="S35386" s="50" t="s">
        <v>368</v>
      </c>
      <c r="T35386" s="9" t="s">
        <v>368</v>
      </c>
      <c r="U35386" s="9" t="s">
        <v>368</v>
      </c>
    </row>
    <row r="35387">
      <c r="F35387" s="9"/>
      <c r="N35387" s="50"/>
      <c r="O35387" s="50"/>
      <c r="P35387" s="50"/>
      <c r="Q35387" s="50" t="s">
        <v>368</v>
      </c>
      <c r="R35387" s="9" t="s">
        <v>368</v>
      </c>
      <c r="S35387" s="50" t="s">
        <v>368</v>
      </c>
      <c r="T35387" s="9" t="s">
        <v>368</v>
      </c>
      <c r="U35387" s="9" t="s">
        <v>368</v>
      </c>
    </row>
    <row r="35388">
      <c r="F35388" s="9"/>
      <c r="N35388" s="50"/>
      <c r="O35388" s="50"/>
      <c r="P35388" s="50"/>
      <c r="Q35388" s="50" t="s">
        <v>368</v>
      </c>
      <c r="R35388" s="9" t="s">
        <v>368</v>
      </c>
      <c r="S35388" s="50" t="s">
        <v>368</v>
      </c>
      <c r="T35388" s="9" t="s">
        <v>368</v>
      </c>
      <c r="U35388" s="9" t="s">
        <v>368</v>
      </c>
    </row>
    <row r="35389">
      <c r="F35389" s="9"/>
      <c r="N35389" s="50"/>
      <c r="O35389" s="50"/>
      <c r="P35389" s="50"/>
      <c r="Q35389" s="50" t="s">
        <v>368</v>
      </c>
      <c r="R35389" s="9" t="s">
        <v>368</v>
      </c>
      <c r="S35389" s="50" t="s">
        <v>368</v>
      </c>
      <c r="T35389" s="9" t="s">
        <v>368</v>
      </c>
      <c r="U35389" s="9" t="s">
        <v>368</v>
      </c>
    </row>
    <row r="35390">
      <c r="F35390" s="9"/>
      <c r="N35390" s="50"/>
      <c r="O35390" s="50"/>
      <c r="P35390" s="50"/>
      <c r="Q35390" s="50" t="s">
        <v>368</v>
      </c>
      <c r="R35390" s="9" t="s">
        <v>368</v>
      </c>
      <c r="S35390" s="50" t="s">
        <v>368</v>
      </c>
      <c r="T35390" s="9" t="s">
        <v>368</v>
      </c>
      <c r="U35390" s="9" t="s">
        <v>368</v>
      </c>
    </row>
    <row r="35391">
      <c r="F35391" s="9"/>
      <c r="N35391" s="50"/>
      <c r="O35391" s="50"/>
      <c r="P35391" s="50"/>
      <c r="Q35391" s="50" t="s">
        <v>368</v>
      </c>
      <c r="R35391" s="9" t="s">
        <v>368</v>
      </c>
      <c r="S35391" s="50" t="s">
        <v>368</v>
      </c>
      <c r="T35391" s="9" t="s">
        <v>368</v>
      </c>
      <c r="U35391" s="9" t="s">
        <v>368</v>
      </c>
    </row>
    <row r="35392">
      <c r="F35392" s="9"/>
      <c r="N35392" s="50"/>
      <c r="O35392" s="50"/>
      <c r="P35392" s="50"/>
      <c r="Q35392" s="50" t="s">
        <v>368</v>
      </c>
      <c r="R35392" s="9" t="s">
        <v>368</v>
      </c>
      <c r="S35392" s="50" t="s">
        <v>368</v>
      </c>
      <c r="T35392" s="9" t="s">
        <v>368</v>
      </c>
      <c r="U35392" s="9" t="s">
        <v>368</v>
      </c>
    </row>
    <row r="35393">
      <c r="F35393" s="9"/>
      <c r="N35393" s="50"/>
      <c r="O35393" s="50"/>
      <c r="P35393" s="50"/>
      <c r="Q35393" s="50" t="s">
        <v>368</v>
      </c>
      <c r="R35393" s="9" t="s">
        <v>368</v>
      </c>
      <c r="S35393" s="50" t="s">
        <v>368</v>
      </c>
      <c r="T35393" s="9" t="s">
        <v>368</v>
      </c>
      <c r="U35393" s="9" t="s">
        <v>368</v>
      </c>
    </row>
    <row r="35394">
      <c r="F35394" s="9"/>
      <c r="N35394" s="50"/>
      <c r="O35394" s="50"/>
      <c r="P35394" s="50"/>
      <c r="Q35394" s="50" t="s">
        <v>368</v>
      </c>
      <c r="R35394" s="9" t="s">
        <v>368</v>
      </c>
      <c r="S35394" s="50" t="s">
        <v>368</v>
      </c>
      <c r="T35394" s="9" t="s">
        <v>368</v>
      </c>
      <c r="U35394" s="9" t="s">
        <v>368</v>
      </c>
    </row>
    <row r="35395">
      <c r="F35395" s="9"/>
      <c r="N35395" s="50"/>
      <c r="O35395" s="50"/>
      <c r="P35395" s="50"/>
      <c r="Q35395" s="50" t="s">
        <v>368</v>
      </c>
      <c r="R35395" s="9" t="s">
        <v>368</v>
      </c>
      <c r="S35395" s="50" t="s">
        <v>368</v>
      </c>
      <c r="T35395" s="9" t="s">
        <v>368</v>
      </c>
      <c r="U35395" s="9" t="s">
        <v>368</v>
      </c>
    </row>
    <row r="35396">
      <c r="F35396" s="9"/>
      <c r="N35396" s="50"/>
      <c r="O35396" s="50"/>
      <c r="P35396" s="50"/>
      <c r="Q35396" s="50" t="s">
        <v>368</v>
      </c>
      <c r="R35396" s="9" t="s">
        <v>368</v>
      </c>
      <c r="S35396" s="50" t="s">
        <v>368</v>
      </c>
      <c r="T35396" s="9" t="s">
        <v>368</v>
      </c>
      <c r="U35396" s="9" t="s">
        <v>368</v>
      </c>
    </row>
    <row r="35397">
      <c r="F35397" s="9"/>
      <c r="N35397" s="50"/>
      <c r="O35397" s="50"/>
      <c r="P35397" s="50"/>
      <c r="Q35397" s="50" t="s">
        <v>368</v>
      </c>
      <c r="R35397" s="9" t="s">
        <v>368</v>
      </c>
      <c r="S35397" s="50" t="s">
        <v>368</v>
      </c>
      <c r="T35397" s="9" t="s">
        <v>368</v>
      </c>
      <c r="U35397" s="9" t="s">
        <v>368</v>
      </c>
    </row>
    <row r="35398">
      <c r="F35398" s="9"/>
      <c r="N35398" s="50"/>
      <c r="O35398" s="50"/>
      <c r="P35398" s="50"/>
      <c r="Q35398" s="50" t="s">
        <v>368</v>
      </c>
      <c r="R35398" s="9" t="s">
        <v>368</v>
      </c>
      <c r="S35398" s="50" t="s">
        <v>368</v>
      </c>
      <c r="T35398" s="9" t="s">
        <v>368</v>
      </c>
      <c r="U35398" s="9" t="s">
        <v>368</v>
      </c>
    </row>
    <row r="35399">
      <c r="F35399" s="9"/>
      <c r="N35399" s="50"/>
      <c r="O35399" s="50"/>
      <c r="P35399" s="50"/>
      <c r="Q35399" s="50" t="s">
        <v>368</v>
      </c>
      <c r="R35399" s="9" t="s">
        <v>368</v>
      </c>
      <c r="S35399" s="50" t="s">
        <v>368</v>
      </c>
      <c r="T35399" s="9" t="s">
        <v>368</v>
      </c>
      <c r="U35399" s="9" t="s">
        <v>368</v>
      </c>
    </row>
    <row r="35400">
      <c r="F35400" s="9"/>
      <c r="N35400" s="50"/>
      <c r="O35400" s="50"/>
      <c r="P35400" s="50"/>
      <c r="Q35400" s="50" t="s">
        <v>368</v>
      </c>
      <c r="R35400" s="9" t="s">
        <v>368</v>
      </c>
      <c r="S35400" s="50" t="s">
        <v>368</v>
      </c>
      <c r="T35400" s="9" t="s">
        <v>368</v>
      </c>
      <c r="U35400" s="9" t="s">
        <v>368</v>
      </c>
    </row>
    <row r="35401">
      <c r="F35401" s="9"/>
      <c r="N35401" s="50"/>
      <c r="O35401" s="50"/>
      <c r="P35401" s="50"/>
      <c r="Q35401" s="50" t="s">
        <v>368</v>
      </c>
      <c r="R35401" s="9" t="s">
        <v>368</v>
      </c>
      <c r="S35401" s="50" t="s">
        <v>368</v>
      </c>
      <c r="T35401" s="9" t="s">
        <v>368</v>
      </c>
      <c r="U35401" s="9" t="s">
        <v>368</v>
      </c>
    </row>
    <row r="35402">
      <c r="F35402" s="9"/>
      <c r="N35402" s="50"/>
      <c r="O35402" s="50"/>
      <c r="P35402" s="50"/>
      <c r="Q35402" s="50" t="s">
        <v>368</v>
      </c>
      <c r="R35402" s="9" t="s">
        <v>368</v>
      </c>
      <c r="S35402" s="50" t="s">
        <v>368</v>
      </c>
      <c r="T35402" s="9" t="s">
        <v>368</v>
      </c>
      <c r="U35402" s="9" t="s">
        <v>368</v>
      </c>
    </row>
    <row r="35403">
      <c r="F35403" s="9"/>
      <c r="N35403" s="50"/>
      <c r="O35403" s="50"/>
      <c r="P35403" s="50"/>
      <c r="Q35403" s="50" t="s">
        <v>368</v>
      </c>
      <c r="R35403" s="9" t="s">
        <v>368</v>
      </c>
      <c r="S35403" s="50" t="s">
        <v>368</v>
      </c>
      <c r="T35403" s="9" t="s">
        <v>368</v>
      </c>
      <c r="U35403" s="9" t="s">
        <v>368</v>
      </c>
    </row>
    <row r="35404">
      <c r="F35404" s="9"/>
      <c r="N35404" s="50"/>
      <c r="O35404" s="50"/>
      <c r="P35404" s="50"/>
      <c r="Q35404" s="50" t="s">
        <v>368</v>
      </c>
      <c r="R35404" s="9" t="s">
        <v>368</v>
      </c>
      <c r="S35404" s="50" t="s">
        <v>368</v>
      </c>
      <c r="T35404" s="9" t="s">
        <v>368</v>
      </c>
      <c r="U35404" s="9" t="s">
        <v>368</v>
      </c>
    </row>
    <row r="35405">
      <c r="F35405" s="9"/>
      <c r="N35405" s="50"/>
      <c r="O35405" s="50"/>
      <c r="P35405" s="50"/>
      <c r="Q35405" s="50" t="s">
        <v>368</v>
      </c>
      <c r="R35405" s="9" t="s">
        <v>368</v>
      </c>
      <c r="S35405" s="50" t="s">
        <v>368</v>
      </c>
      <c r="T35405" s="9" t="s">
        <v>368</v>
      </c>
      <c r="U35405" s="9" t="s">
        <v>368</v>
      </c>
    </row>
    <row r="35406">
      <c r="F35406" s="9"/>
      <c r="N35406" s="50"/>
      <c r="O35406" s="50"/>
      <c r="P35406" s="50"/>
      <c r="Q35406" s="50" t="s">
        <v>368</v>
      </c>
      <c r="R35406" s="9" t="s">
        <v>368</v>
      </c>
      <c r="S35406" s="50" t="s">
        <v>368</v>
      </c>
      <c r="T35406" s="9" t="s">
        <v>368</v>
      </c>
      <c r="U35406" s="9" t="s">
        <v>368</v>
      </c>
    </row>
    <row r="35407">
      <c r="F35407" s="9"/>
      <c r="N35407" s="50"/>
      <c r="O35407" s="50"/>
      <c r="P35407" s="50"/>
      <c r="Q35407" s="50" t="s">
        <v>368</v>
      </c>
      <c r="R35407" s="9" t="s">
        <v>368</v>
      </c>
      <c r="S35407" s="50" t="s">
        <v>368</v>
      </c>
      <c r="T35407" s="9" t="s">
        <v>368</v>
      </c>
      <c r="U35407" s="9" t="s">
        <v>368</v>
      </c>
    </row>
    <row r="35408">
      <c r="F35408" s="9"/>
      <c r="N35408" s="50"/>
      <c r="O35408" s="50"/>
      <c r="P35408" s="50"/>
      <c r="Q35408" s="50" t="s">
        <v>368</v>
      </c>
      <c r="R35408" s="9" t="s">
        <v>368</v>
      </c>
      <c r="S35408" s="50" t="s">
        <v>368</v>
      </c>
      <c r="T35408" s="9" t="s">
        <v>368</v>
      </c>
      <c r="U35408" s="9" t="s">
        <v>368</v>
      </c>
    </row>
    <row r="35409">
      <c r="F35409" s="9"/>
      <c r="N35409" s="50"/>
      <c r="O35409" s="50"/>
      <c r="P35409" s="50"/>
      <c r="Q35409" s="50" t="s">
        <v>368</v>
      </c>
      <c r="R35409" s="9" t="s">
        <v>368</v>
      </c>
      <c r="S35409" s="50" t="s">
        <v>368</v>
      </c>
      <c r="T35409" s="9" t="s">
        <v>368</v>
      </c>
      <c r="U35409" s="9" t="s">
        <v>368</v>
      </c>
    </row>
    <row r="35410">
      <c r="F35410" s="9"/>
      <c r="N35410" s="50"/>
      <c r="O35410" s="50"/>
      <c r="P35410" s="50"/>
      <c r="Q35410" s="50" t="s">
        <v>368</v>
      </c>
      <c r="R35410" s="9" t="s">
        <v>368</v>
      </c>
      <c r="S35410" s="50" t="s">
        <v>368</v>
      </c>
      <c r="T35410" s="9" t="s">
        <v>368</v>
      </c>
      <c r="U35410" s="9" t="s">
        <v>368</v>
      </c>
    </row>
    <row r="35411">
      <c r="F35411" s="9"/>
      <c r="N35411" s="50"/>
      <c r="O35411" s="50"/>
      <c r="P35411" s="50"/>
      <c r="Q35411" s="50" t="s">
        <v>368</v>
      </c>
      <c r="R35411" s="9" t="s">
        <v>368</v>
      </c>
      <c r="S35411" s="50" t="s">
        <v>368</v>
      </c>
      <c r="T35411" s="9" t="s">
        <v>368</v>
      </c>
      <c r="U35411" s="9" t="s">
        <v>368</v>
      </c>
    </row>
    <row r="35412">
      <c r="F35412" s="9"/>
      <c r="N35412" s="50"/>
      <c r="O35412" s="50"/>
      <c r="P35412" s="50"/>
      <c r="Q35412" s="50" t="s">
        <v>368</v>
      </c>
      <c r="R35412" s="9" t="s">
        <v>368</v>
      </c>
      <c r="S35412" s="50" t="s">
        <v>368</v>
      </c>
      <c r="T35412" s="9" t="s">
        <v>368</v>
      </c>
      <c r="U35412" s="9" t="s">
        <v>368</v>
      </c>
    </row>
    <row r="35413">
      <c r="F35413" s="9"/>
      <c r="N35413" s="50"/>
      <c r="O35413" s="50"/>
      <c r="P35413" s="50"/>
      <c r="Q35413" s="50" t="s">
        <v>368</v>
      </c>
      <c r="R35413" s="9" t="s">
        <v>368</v>
      </c>
      <c r="S35413" s="50" t="s">
        <v>368</v>
      </c>
      <c r="T35413" s="9" t="s">
        <v>368</v>
      </c>
      <c r="U35413" s="9" t="s">
        <v>368</v>
      </c>
    </row>
    <row r="35414">
      <c r="F35414" s="9"/>
      <c r="N35414" s="50"/>
      <c r="O35414" s="50"/>
      <c r="P35414" s="50"/>
      <c r="Q35414" s="50" t="s">
        <v>368</v>
      </c>
      <c r="R35414" s="9" t="s">
        <v>368</v>
      </c>
      <c r="S35414" s="50" t="s">
        <v>368</v>
      </c>
      <c r="T35414" s="9" t="s">
        <v>368</v>
      </c>
      <c r="U35414" s="9" t="s">
        <v>368</v>
      </c>
    </row>
    <row r="35415">
      <c r="F35415" s="9"/>
      <c r="N35415" s="50"/>
      <c r="O35415" s="50"/>
      <c r="P35415" s="50"/>
      <c r="Q35415" s="50" t="s">
        <v>368</v>
      </c>
      <c r="R35415" s="9" t="s">
        <v>368</v>
      </c>
      <c r="S35415" s="50" t="s">
        <v>368</v>
      </c>
      <c r="T35415" s="9" t="s">
        <v>368</v>
      </c>
      <c r="U35415" s="9" t="s">
        <v>368</v>
      </c>
    </row>
    <row r="35416">
      <c r="F35416" s="9"/>
      <c r="N35416" s="50"/>
      <c r="O35416" s="50"/>
      <c r="P35416" s="50"/>
      <c r="Q35416" s="50" t="s">
        <v>368</v>
      </c>
      <c r="R35416" s="9" t="s">
        <v>368</v>
      </c>
      <c r="S35416" s="50" t="s">
        <v>368</v>
      </c>
      <c r="T35416" s="9" t="s">
        <v>368</v>
      </c>
      <c r="U35416" s="9" t="s">
        <v>368</v>
      </c>
    </row>
    <row r="35417">
      <c r="F35417" s="9"/>
      <c r="N35417" s="50"/>
      <c r="O35417" s="50"/>
      <c r="P35417" s="50"/>
      <c r="Q35417" s="50" t="s">
        <v>368</v>
      </c>
      <c r="R35417" s="9" t="s">
        <v>368</v>
      </c>
      <c r="S35417" s="50" t="s">
        <v>368</v>
      </c>
      <c r="T35417" s="9" t="s">
        <v>368</v>
      </c>
      <c r="U35417" s="9" t="s">
        <v>368</v>
      </c>
    </row>
    <row r="35418">
      <c r="F35418" s="9"/>
      <c r="N35418" s="50"/>
      <c r="O35418" s="50"/>
      <c r="P35418" s="50"/>
      <c r="Q35418" s="50" t="s">
        <v>368</v>
      </c>
      <c r="R35418" s="9" t="s">
        <v>368</v>
      </c>
      <c r="S35418" s="50" t="s">
        <v>368</v>
      </c>
      <c r="T35418" s="9" t="s">
        <v>368</v>
      </c>
      <c r="U35418" s="9" t="s">
        <v>368</v>
      </c>
    </row>
    <row r="35419">
      <c r="F35419" s="9"/>
      <c r="N35419" s="50"/>
      <c r="O35419" s="50"/>
      <c r="P35419" s="50"/>
      <c r="Q35419" s="50" t="s">
        <v>368</v>
      </c>
      <c r="R35419" s="9" t="s">
        <v>368</v>
      </c>
      <c r="S35419" s="50" t="s">
        <v>368</v>
      </c>
      <c r="T35419" s="9" t="s">
        <v>368</v>
      </c>
      <c r="U35419" s="9" t="s">
        <v>368</v>
      </c>
    </row>
    <row r="35420">
      <c r="F35420" s="9"/>
      <c r="N35420" s="50"/>
      <c r="O35420" s="50"/>
      <c r="P35420" s="50"/>
      <c r="Q35420" s="50" t="s">
        <v>368</v>
      </c>
      <c r="R35420" s="9" t="s">
        <v>368</v>
      </c>
      <c r="S35420" s="50" t="s">
        <v>368</v>
      </c>
      <c r="T35420" s="9" t="s">
        <v>368</v>
      </c>
      <c r="U35420" s="9" t="s">
        <v>368</v>
      </c>
    </row>
    <row r="35421">
      <c r="F35421" s="9"/>
      <c r="N35421" s="50"/>
      <c r="O35421" s="50"/>
      <c r="P35421" s="50"/>
      <c r="Q35421" s="50" t="s">
        <v>368</v>
      </c>
      <c r="R35421" s="9" t="s">
        <v>368</v>
      </c>
      <c r="S35421" s="50" t="s">
        <v>368</v>
      </c>
      <c r="T35421" s="9" t="s">
        <v>368</v>
      </c>
      <c r="U35421" s="9" t="s">
        <v>368</v>
      </c>
    </row>
    <row r="35422">
      <c r="F35422" s="9"/>
      <c r="N35422" s="50"/>
      <c r="O35422" s="50"/>
      <c r="P35422" s="50"/>
      <c r="Q35422" s="50" t="s">
        <v>368</v>
      </c>
      <c r="R35422" s="9" t="s">
        <v>368</v>
      </c>
      <c r="S35422" s="50" t="s">
        <v>368</v>
      </c>
      <c r="T35422" s="9" t="s">
        <v>368</v>
      </c>
      <c r="U35422" s="9" t="s">
        <v>368</v>
      </c>
    </row>
    <row r="35423">
      <c r="F35423" s="9"/>
      <c r="N35423" s="50"/>
      <c r="O35423" s="50"/>
      <c r="P35423" s="50"/>
      <c r="Q35423" s="50" t="s">
        <v>368</v>
      </c>
      <c r="R35423" s="9" t="s">
        <v>368</v>
      </c>
      <c r="S35423" s="50" t="s">
        <v>368</v>
      </c>
      <c r="T35423" s="9" t="s">
        <v>368</v>
      </c>
      <c r="U35423" s="9" t="s">
        <v>368</v>
      </c>
    </row>
    <row r="35424">
      <c r="F35424" s="9"/>
      <c r="N35424" s="50"/>
      <c r="O35424" s="50"/>
      <c r="P35424" s="50"/>
      <c r="Q35424" s="50" t="s">
        <v>368</v>
      </c>
      <c r="R35424" s="9" t="s">
        <v>368</v>
      </c>
      <c r="S35424" s="50" t="s">
        <v>368</v>
      </c>
      <c r="T35424" s="9" t="s">
        <v>368</v>
      </c>
      <c r="U35424" s="9" t="s">
        <v>368</v>
      </c>
    </row>
    <row r="35425">
      <c r="F35425" s="9"/>
      <c r="N35425" s="50"/>
      <c r="O35425" s="50"/>
      <c r="P35425" s="50"/>
      <c r="Q35425" s="50" t="s">
        <v>368</v>
      </c>
      <c r="R35425" s="9" t="s">
        <v>368</v>
      </c>
      <c r="S35425" s="50" t="s">
        <v>368</v>
      </c>
      <c r="T35425" s="9" t="s">
        <v>368</v>
      </c>
      <c r="U35425" s="9" t="s">
        <v>368</v>
      </c>
    </row>
    <row r="35426">
      <c r="F35426" s="9"/>
      <c r="N35426" s="50"/>
      <c r="O35426" s="50"/>
      <c r="P35426" s="50"/>
      <c r="Q35426" s="50" t="s">
        <v>368</v>
      </c>
      <c r="R35426" s="9" t="s">
        <v>368</v>
      </c>
      <c r="S35426" s="50" t="s">
        <v>368</v>
      </c>
      <c r="T35426" s="9" t="s">
        <v>368</v>
      </c>
      <c r="U35426" s="9" t="s">
        <v>368</v>
      </c>
    </row>
    <row r="35427">
      <c r="F35427" s="9"/>
      <c r="N35427" s="50"/>
      <c r="O35427" s="50"/>
      <c r="P35427" s="50"/>
      <c r="Q35427" s="50" t="s">
        <v>368</v>
      </c>
      <c r="R35427" s="9" t="s">
        <v>368</v>
      </c>
      <c r="S35427" s="50" t="s">
        <v>368</v>
      </c>
      <c r="T35427" s="9" t="s">
        <v>368</v>
      </c>
      <c r="U35427" s="9" t="s">
        <v>368</v>
      </c>
    </row>
    <row r="35428">
      <c r="F35428" s="9"/>
      <c r="N35428" s="50"/>
      <c r="O35428" s="50"/>
      <c r="P35428" s="50"/>
      <c r="Q35428" s="50" t="s">
        <v>368</v>
      </c>
      <c r="R35428" s="9" t="s">
        <v>368</v>
      </c>
      <c r="S35428" s="50" t="s">
        <v>368</v>
      </c>
      <c r="T35428" s="9" t="s">
        <v>368</v>
      </c>
      <c r="U35428" s="9" t="s">
        <v>368</v>
      </c>
    </row>
    <row r="35429">
      <c r="F35429" s="9"/>
      <c r="N35429" s="50"/>
      <c r="O35429" s="50"/>
      <c r="P35429" s="50"/>
      <c r="Q35429" s="50" t="s">
        <v>368</v>
      </c>
      <c r="R35429" s="9" t="s">
        <v>368</v>
      </c>
      <c r="S35429" s="50" t="s">
        <v>368</v>
      </c>
      <c r="T35429" s="9" t="s">
        <v>368</v>
      </c>
      <c r="U35429" s="9" t="s">
        <v>368</v>
      </c>
    </row>
    <row r="35430">
      <c r="F35430" s="9"/>
      <c r="N35430" s="50"/>
      <c r="O35430" s="50"/>
      <c r="P35430" s="50"/>
      <c r="Q35430" s="50" t="s">
        <v>368</v>
      </c>
      <c r="R35430" s="9" t="s">
        <v>368</v>
      </c>
      <c r="S35430" s="50" t="s">
        <v>368</v>
      </c>
      <c r="T35430" s="9" t="s">
        <v>368</v>
      </c>
      <c r="U35430" s="9" t="s">
        <v>368</v>
      </c>
    </row>
    <row r="35431">
      <c r="F35431" s="9"/>
      <c r="N35431" s="50"/>
      <c r="O35431" s="50"/>
      <c r="P35431" s="50"/>
      <c r="Q35431" s="50" t="s">
        <v>368</v>
      </c>
      <c r="R35431" s="9" t="s">
        <v>368</v>
      </c>
      <c r="S35431" s="50" t="s">
        <v>368</v>
      </c>
      <c r="T35431" s="9" t="s">
        <v>368</v>
      </c>
      <c r="U35431" s="9" t="s">
        <v>368</v>
      </c>
    </row>
    <row r="35432">
      <c r="F35432" s="9"/>
      <c r="N35432" s="50"/>
      <c r="O35432" s="50"/>
      <c r="P35432" s="50"/>
      <c r="Q35432" s="50" t="s">
        <v>368</v>
      </c>
      <c r="R35432" s="9" t="s">
        <v>368</v>
      </c>
      <c r="S35432" s="50" t="s">
        <v>368</v>
      </c>
      <c r="T35432" s="9" t="s">
        <v>368</v>
      </c>
      <c r="U35432" s="9" t="s">
        <v>368</v>
      </c>
    </row>
    <row r="35433">
      <c r="F35433" s="9"/>
      <c r="N35433" s="50"/>
      <c r="O35433" s="50"/>
      <c r="P35433" s="50"/>
      <c r="Q35433" s="50" t="s">
        <v>368</v>
      </c>
      <c r="R35433" s="9" t="s">
        <v>368</v>
      </c>
      <c r="S35433" s="50" t="s">
        <v>368</v>
      </c>
      <c r="T35433" s="9" t="s">
        <v>368</v>
      </c>
      <c r="U35433" s="9" t="s">
        <v>368</v>
      </c>
    </row>
    <row r="35434">
      <c r="F35434" s="9"/>
      <c r="N35434" s="50"/>
      <c r="O35434" s="50"/>
      <c r="P35434" s="50"/>
      <c r="Q35434" s="50" t="s">
        <v>368</v>
      </c>
      <c r="R35434" s="9" t="s">
        <v>368</v>
      </c>
      <c r="S35434" s="50" t="s">
        <v>368</v>
      </c>
      <c r="T35434" s="9" t="s">
        <v>368</v>
      </c>
      <c r="U35434" s="9" t="s">
        <v>368</v>
      </c>
    </row>
    <row r="35435">
      <c r="F35435" s="9"/>
      <c r="N35435" s="50"/>
      <c r="O35435" s="50"/>
      <c r="P35435" s="50"/>
      <c r="Q35435" s="50" t="s">
        <v>368</v>
      </c>
      <c r="R35435" s="9" t="s">
        <v>368</v>
      </c>
      <c r="S35435" s="50" t="s">
        <v>368</v>
      </c>
      <c r="T35435" s="9" t="s">
        <v>368</v>
      </c>
      <c r="U35435" s="9" t="s">
        <v>368</v>
      </c>
    </row>
    <row r="35436">
      <c r="F35436" s="9"/>
      <c r="N35436" s="50"/>
      <c r="O35436" s="50"/>
      <c r="P35436" s="50"/>
      <c r="Q35436" s="50" t="s">
        <v>368</v>
      </c>
      <c r="R35436" s="9" t="s">
        <v>368</v>
      </c>
      <c r="S35436" s="50" t="s">
        <v>368</v>
      </c>
      <c r="T35436" s="9" t="s">
        <v>368</v>
      </c>
      <c r="U35436" s="9" t="s">
        <v>368</v>
      </c>
    </row>
    <row r="35437">
      <c r="F35437" s="9"/>
      <c r="N35437" s="50"/>
      <c r="O35437" s="50"/>
      <c r="P35437" s="50"/>
      <c r="Q35437" s="50" t="s">
        <v>368</v>
      </c>
      <c r="R35437" s="9" t="s">
        <v>368</v>
      </c>
      <c r="S35437" s="50" t="s">
        <v>368</v>
      </c>
      <c r="T35437" s="9" t="s">
        <v>368</v>
      </c>
      <c r="U35437" s="9" t="s">
        <v>368</v>
      </c>
    </row>
    <row r="35438">
      <c r="F35438" s="9"/>
      <c r="N35438" s="50"/>
      <c r="O35438" s="50"/>
      <c r="P35438" s="50"/>
      <c r="Q35438" s="50" t="s">
        <v>368</v>
      </c>
      <c r="R35438" s="9" t="s">
        <v>368</v>
      </c>
      <c r="S35438" s="50" t="s">
        <v>368</v>
      </c>
      <c r="T35438" s="9" t="s">
        <v>368</v>
      </c>
      <c r="U35438" s="9" t="s">
        <v>368</v>
      </c>
    </row>
    <row r="35439">
      <c r="F35439" s="9"/>
      <c r="N35439" s="50"/>
      <c r="O35439" s="50"/>
      <c r="P35439" s="50"/>
      <c r="Q35439" s="50" t="s">
        <v>368</v>
      </c>
      <c r="R35439" s="9" t="s">
        <v>368</v>
      </c>
      <c r="S35439" s="50" t="s">
        <v>368</v>
      </c>
      <c r="T35439" s="9" t="s">
        <v>368</v>
      </c>
      <c r="U35439" s="9" t="s">
        <v>368</v>
      </c>
    </row>
    <row r="35440">
      <c r="F35440" s="9"/>
      <c r="N35440" s="50"/>
      <c r="O35440" s="50"/>
      <c r="P35440" s="50"/>
      <c r="Q35440" s="50" t="s">
        <v>368</v>
      </c>
      <c r="R35440" s="9" t="s">
        <v>368</v>
      </c>
      <c r="S35440" s="50" t="s">
        <v>368</v>
      </c>
      <c r="T35440" s="9" t="s">
        <v>368</v>
      </c>
      <c r="U35440" s="9" t="s">
        <v>368</v>
      </c>
    </row>
    <row r="35441">
      <c r="F35441" s="9"/>
      <c r="N35441" s="50"/>
      <c r="O35441" s="50"/>
      <c r="P35441" s="50"/>
      <c r="Q35441" s="50" t="s">
        <v>368</v>
      </c>
      <c r="R35441" s="9" t="s">
        <v>368</v>
      </c>
      <c r="S35441" s="50" t="s">
        <v>368</v>
      </c>
      <c r="T35441" s="9" t="s">
        <v>368</v>
      </c>
      <c r="U35441" s="9" t="s">
        <v>368</v>
      </c>
    </row>
    <row r="35442">
      <c r="F35442" s="9"/>
      <c r="N35442" s="50"/>
      <c r="O35442" s="50"/>
      <c r="P35442" s="50"/>
      <c r="Q35442" s="50" t="s">
        <v>368</v>
      </c>
      <c r="R35442" s="9" t="s">
        <v>368</v>
      </c>
      <c r="S35442" s="50" t="s">
        <v>368</v>
      </c>
      <c r="T35442" s="9" t="s">
        <v>368</v>
      </c>
      <c r="U35442" s="9" t="s">
        <v>368</v>
      </c>
    </row>
    <row r="35443">
      <c r="F35443" s="9"/>
      <c r="N35443" s="50"/>
      <c r="O35443" s="50"/>
      <c r="P35443" s="50"/>
      <c r="Q35443" s="50" t="s">
        <v>368</v>
      </c>
      <c r="R35443" s="9" t="s">
        <v>368</v>
      </c>
      <c r="S35443" s="50" t="s">
        <v>368</v>
      </c>
      <c r="T35443" s="9" t="s">
        <v>368</v>
      </c>
      <c r="U35443" s="9" t="s">
        <v>368</v>
      </c>
    </row>
    <row r="35444">
      <c r="F35444" s="9"/>
      <c r="N35444" s="50"/>
      <c r="O35444" s="50"/>
      <c r="P35444" s="50"/>
      <c r="Q35444" s="50" t="s">
        <v>368</v>
      </c>
      <c r="R35444" s="9" t="s">
        <v>368</v>
      </c>
      <c r="S35444" s="50" t="s">
        <v>368</v>
      </c>
      <c r="T35444" s="9" t="s">
        <v>368</v>
      </c>
      <c r="U35444" s="9" t="s">
        <v>368</v>
      </c>
    </row>
    <row r="35445">
      <c r="F35445" s="9"/>
      <c r="N35445" s="50"/>
      <c r="O35445" s="50"/>
      <c r="P35445" s="50"/>
      <c r="Q35445" s="50" t="s">
        <v>368</v>
      </c>
      <c r="R35445" s="9" t="s">
        <v>368</v>
      </c>
      <c r="S35445" s="50" t="s">
        <v>368</v>
      </c>
      <c r="T35445" s="9" t="s">
        <v>368</v>
      </c>
      <c r="U35445" s="9" t="s">
        <v>368</v>
      </c>
    </row>
    <row r="35446">
      <c r="F35446" s="9"/>
      <c r="N35446" s="50"/>
      <c r="O35446" s="50"/>
      <c r="P35446" s="50"/>
      <c r="Q35446" s="50" t="s">
        <v>368</v>
      </c>
      <c r="R35446" s="9" t="s">
        <v>368</v>
      </c>
      <c r="S35446" s="50" t="s">
        <v>368</v>
      </c>
      <c r="T35446" s="9" t="s">
        <v>368</v>
      </c>
      <c r="U35446" s="9" t="s">
        <v>368</v>
      </c>
    </row>
    <row r="35447">
      <c r="F35447" s="9"/>
      <c r="N35447" s="50"/>
      <c r="O35447" s="50"/>
      <c r="P35447" s="50"/>
      <c r="Q35447" s="50" t="s">
        <v>368</v>
      </c>
      <c r="R35447" s="9" t="s">
        <v>368</v>
      </c>
      <c r="S35447" s="50" t="s">
        <v>368</v>
      </c>
      <c r="T35447" s="9" t="s">
        <v>368</v>
      </c>
      <c r="U35447" s="9" t="s">
        <v>368</v>
      </c>
    </row>
    <row r="35448">
      <c r="F35448" s="9"/>
      <c r="N35448" s="50"/>
      <c r="O35448" s="50"/>
      <c r="P35448" s="50"/>
      <c r="Q35448" s="50" t="s">
        <v>368</v>
      </c>
      <c r="R35448" s="9" t="s">
        <v>368</v>
      </c>
      <c r="S35448" s="50" t="s">
        <v>368</v>
      </c>
      <c r="T35448" s="9" t="s">
        <v>368</v>
      </c>
      <c r="U35448" s="9" t="s">
        <v>368</v>
      </c>
    </row>
    <row r="35449">
      <c r="F35449" s="9"/>
      <c r="N35449" s="50"/>
      <c r="O35449" s="50"/>
      <c r="P35449" s="50"/>
      <c r="Q35449" s="50" t="s">
        <v>368</v>
      </c>
      <c r="R35449" s="9" t="s">
        <v>368</v>
      </c>
      <c r="S35449" s="50" t="s">
        <v>368</v>
      </c>
      <c r="T35449" s="9" t="s">
        <v>368</v>
      </c>
      <c r="U35449" s="9" t="s">
        <v>368</v>
      </c>
    </row>
    <row r="35450">
      <c r="F35450" s="9"/>
      <c r="N35450" s="50"/>
      <c r="O35450" s="50"/>
      <c r="P35450" s="50"/>
      <c r="Q35450" s="50" t="s">
        <v>368</v>
      </c>
      <c r="R35450" s="9" t="s">
        <v>368</v>
      </c>
      <c r="S35450" s="50" t="s">
        <v>368</v>
      </c>
      <c r="T35450" s="9" t="s">
        <v>368</v>
      </c>
      <c r="U35450" s="9" t="s">
        <v>368</v>
      </c>
    </row>
    <row r="35451">
      <c r="F35451" s="9"/>
      <c r="N35451" s="50"/>
      <c r="O35451" s="50"/>
      <c r="P35451" s="50"/>
      <c r="Q35451" s="50" t="s">
        <v>368</v>
      </c>
      <c r="R35451" s="9" t="s">
        <v>368</v>
      </c>
      <c r="S35451" s="50" t="s">
        <v>368</v>
      </c>
      <c r="T35451" s="9" t="s">
        <v>368</v>
      </c>
      <c r="U35451" s="9" t="s">
        <v>368</v>
      </c>
    </row>
    <row r="35452">
      <c r="F35452" s="9"/>
      <c r="N35452" s="50"/>
      <c r="O35452" s="50"/>
      <c r="P35452" s="50"/>
      <c r="Q35452" s="50" t="s">
        <v>368</v>
      </c>
      <c r="R35452" s="9" t="s">
        <v>368</v>
      </c>
      <c r="S35452" s="50" t="s">
        <v>368</v>
      </c>
      <c r="T35452" s="9" t="s">
        <v>368</v>
      </c>
      <c r="U35452" s="9" t="s">
        <v>368</v>
      </c>
    </row>
    <row r="35453">
      <c r="F35453" s="9"/>
      <c r="N35453" s="50"/>
      <c r="O35453" s="50"/>
      <c r="P35453" s="50"/>
      <c r="Q35453" s="50" t="s">
        <v>368</v>
      </c>
      <c r="R35453" s="9" t="s">
        <v>368</v>
      </c>
      <c r="S35453" s="50" t="s">
        <v>368</v>
      </c>
      <c r="T35453" s="9" t="s">
        <v>368</v>
      </c>
      <c r="U35453" s="9" t="s">
        <v>368</v>
      </c>
    </row>
    <row r="35454">
      <c r="F35454" s="9"/>
      <c r="N35454" s="50"/>
      <c r="O35454" s="50"/>
      <c r="P35454" s="50"/>
      <c r="Q35454" s="50" t="s">
        <v>368</v>
      </c>
      <c r="R35454" s="9" t="s">
        <v>368</v>
      </c>
      <c r="S35454" s="50" t="s">
        <v>368</v>
      </c>
      <c r="T35454" s="9" t="s">
        <v>368</v>
      </c>
      <c r="U35454" s="9" t="s">
        <v>368</v>
      </c>
    </row>
    <row r="35455">
      <c r="F35455" s="9"/>
      <c r="N35455" s="50"/>
      <c r="O35455" s="50"/>
      <c r="P35455" s="50"/>
      <c r="Q35455" s="50" t="s">
        <v>368</v>
      </c>
      <c r="R35455" s="9" t="s">
        <v>368</v>
      </c>
      <c r="S35455" s="50" t="s">
        <v>368</v>
      </c>
      <c r="T35455" s="9" t="s">
        <v>368</v>
      </c>
      <c r="U35455" s="9" t="s">
        <v>368</v>
      </c>
    </row>
    <row r="35456">
      <c r="F35456" s="9"/>
      <c r="N35456" s="50"/>
      <c r="O35456" s="50"/>
      <c r="P35456" s="50"/>
      <c r="Q35456" s="50" t="s">
        <v>368</v>
      </c>
      <c r="R35456" s="9" t="s">
        <v>368</v>
      </c>
      <c r="S35456" s="50" t="s">
        <v>368</v>
      </c>
      <c r="T35456" s="9" t="s">
        <v>368</v>
      </c>
      <c r="U35456" s="9" t="s">
        <v>368</v>
      </c>
    </row>
    <row r="35457">
      <c r="F35457" s="9"/>
      <c r="N35457" s="50"/>
      <c r="O35457" s="50"/>
      <c r="P35457" s="50"/>
      <c r="Q35457" s="50" t="s">
        <v>368</v>
      </c>
      <c r="R35457" s="9" t="s">
        <v>368</v>
      </c>
      <c r="S35457" s="50" t="s">
        <v>368</v>
      </c>
      <c r="T35457" s="9" t="s">
        <v>368</v>
      </c>
      <c r="U35457" s="9" t="s">
        <v>368</v>
      </c>
    </row>
    <row r="35458">
      <c r="F35458" s="9"/>
      <c r="N35458" s="50"/>
      <c r="O35458" s="50"/>
      <c r="P35458" s="50"/>
      <c r="Q35458" s="50" t="s">
        <v>368</v>
      </c>
      <c r="R35458" s="9" t="s">
        <v>368</v>
      </c>
      <c r="S35458" s="50" t="s">
        <v>368</v>
      </c>
      <c r="T35458" s="9" t="s">
        <v>368</v>
      </c>
      <c r="U35458" s="9" t="s">
        <v>368</v>
      </c>
    </row>
    <row r="35459">
      <c r="F35459" s="9"/>
      <c r="N35459" s="50"/>
      <c r="O35459" s="50"/>
      <c r="P35459" s="50"/>
      <c r="Q35459" s="50" t="s">
        <v>368</v>
      </c>
      <c r="R35459" s="9" t="s">
        <v>368</v>
      </c>
      <c r="S35459" s="50" t="s">
        <v>368</v>
      </c>
      <c r="T35459" s="9" t="s">
        <v>368</v>
      </c>
      <c r="U35459" s="9" t="s">
        <v>368</v>
      </c>
    </row>
    <row r="35460">
      <c r="F35460" s="9"/>
      <c r="N35460" s="50"/>
      <c r="O35460" s="50"/>
      <c r="P35460" s="50"/>
      <c r="Q35460" s="50" t="s">
        <v>368</v>
      </c>
      <c r="R35460" s="9" t="s">
        <v>368</v>
      </c>
      <c r="S35460" s="50" t="s">
        <v>368</v>
      </c>
      <c r="T35460" s="9" t="s">
        <v>368</v>
      </c>
      <c r="U35460" s="9" t="s">
        <v>368</v>
      </c>
    </row>
    <row r="35461">
      <c r="F35461" s="9"/>
      <c r="N35461" s="50"/>
      <c r="O35461" s="50"/>
      <c r="P35461" s="50"/>
      <c r="Q35461" s="50" t="s">
        <v>368</v>
      </c>
      <c r="R35461" s="9" t="s">
        <v>368</v>
      </c>
      <c r="S35461" s="50" t="s">
        <v>368</v>
      </c>
      <c r="T35461" s="9" t="s">
        <v>368</v>
      </c>
      <c r="U35461" s="9" t="s">
        <v>368</v>
      </c>
    </row>
    <row r="35462">
      <c r="F35462" s="9"/>
      <c r="N35462" s="50"/>
      <c r="O35462" s="50"/>
      <c r="P35462" s="50"/>
      <c r="Q35462" s="50" t="s">
        <v>368</v>
      </c>
      <c r="R35462" s="9" t="s">
        <v>368</v>
      </c>
      <c r="S35462" s="50" t="s">
        <v>368</v>
      </c>
      <c r="T35462" s="9" t="s">
        <v>368</v>
      </c>
      <c r="U35462" s="9" t="s">
        <v>368</v>
      </c>
    </row>
    <row r="35463">
      <c r="F35463" s="9"/>
      <c r="N35463" s="50"/>
      <c r="O35463" s="50"/>
      <c r="P35463" s="50"/>
      <c r="Q35463" s="50" t="s">
        <v>368</v>
      </c>
      <c r="R35463" s="9" t="s">
        <v>368</v>
      </c>
      <c r="S35463" s="50" t="s">
        <v>368</v>
      </c>
      <c r="T35463" s="9" t="s">
        <v>368</v>
      </c>
      <c r="U35463" s="9" t="s">
        <v>368</v>
      </c>
    </row>
    <row r="35464">
      <c r="F35464" s="9"/>
      <c r="N35464" s="50"/>
      <c r="O35464" s="50"/>
      <c r="P35464" s="50"/>
      <c r="Q35464" s="50" t="s">
        <v>368</v>
      </c>
      <c r="R35464" s="9" t="s">
        <v>368</v>
      </c>
      <c r="S35464" s="50" t="s">
        <v>368</v>
      </c>
      <c r="T35464" s="9" t="s">
        <v>368</v>
      </c>
      <c r="U35464" s="9" t="s">
        <v>368</v>
      </c>
    </row>
    <row r="35465">
      <c r="F35465" s="9"/>
      <c r="N35465" s="50"/>
      <c r="O35465" s="50"/>
      <c r="P35465" s="50"/>
      <c r="Q35465" s="50" t="s">
        <v>368</v>
      </c>
      <c r="R35465" s="9" t="s">
        <v>368</v>
      </c>
      <c r="S35465" s="50" t="s">
        <v>368</v>
      </c>
      <c r="T35465" s="9" t="s">
        <v>368</v>
      </c>
      <c r="U35465" s="9" t="s">
        <v>368</v>
      </c>
    </row>
    <row r="35466">
      <c r="F35466" s="9"/>
      <c r="N35466" s="50"/>
      <c r="O35466" s="50"/>
      <c r="P35466" s="50"/>
      <c r="Q35466" s="50" t="s">
        <v>368</v>
      </c>
      <c r="R35466" s="9" t="s">
        <v>368</v>
      </c>
      <c r="S35466" s="50" t="s">
        <v>368</v>
      </c>
      <c r="T35466" s="9" t="s">
        <v>368</v>
      </c>
      <c r="U35466" s="9" t="s">
        <v>368</v>
      </c>
    </row>
    <row r="35467">
      <c r="F35467" s="9"/>
      <c r="N35467" s="50"/>
      <c r="O35467" s="50"/>
      <c r="P35467" s="50"/>
      <c r="Q35467" s="50" t="s">
        <v>368</v>
      </c>
      <c r="R35467" s="9" t="s">
        <v>368</v>
      </c>
      <c r="S35467" s="50" t="s">
        <v>368</v>
      </c>
      <c r="T35467" s="9" t="s">
        <v>368</v>
      </c>
      <c r="U35467" s="9" t="s">
        <v>368</v>
      </c>
    </row>
    <row r="35468">
      <c r="F35468" s="9"/>
      <c r="N35468" s="50"/>
      <c r="O35468" s="50"/>
      <c r="P35468" s="50"/>
      <c r="Q35468" s="50" t="s">
        <v>368</v>
      </c>
      <c r="R35468" s="9" t="s">
        <v>368</v>
      </c>
      <c r="S35468" s="50" t="s">
        <v>368</v>
      </c>
      <c r="T35468" s="9" t="s">
        <v>368</v>
      </c>
      <c r="U35468" s="9" t="s">
        <v>368</v>
      </c>
    </row>
    <row r="35469">
      <c r="F35469" s="9"/>
      <c r="N35469" s="50"/>
      <c r="O35469" s="50"/>
      <c r="P35469" s="50"/>
      <c r="Q35469" s="50" t="s">
        <v>368</v>
      </c>
      <c r="R35469" s="9" t="s">
        <v>368</v>
      </c>
      <c r="S35469" s="50" t="s">
        <v>368</v>
      </c>
      <c r="T35469" s="9" t="s">
        <v>368</v>
      </c>
      <c r="U35469" s="9" t="s">
        <v>368</v>
      </c>
    </row>
    <row r="35470">
      <c r="F35470" s="9"/>
      <c r="N35470" s="50"/>
      <c r="O35470" s="50"/>
      <c r="P35470" s="50"/>
      <c r="Q35470" s="50" t="s">
        <v>368</v>
      </c>
      <c r="R35470" s="9" t="s">
        <v>368</v>
      </c>
      <c r="S35470" s="50" t="s">
        <v>368</v>
      </c>
      <c r="T35470" s="9" t="s">
        <v>368</v>
      </c>
      <c r="U35470" s="9" t="s">
        <v>368</v>
      </c>
    </row>
    <row r="35471">
      <c r="F35471" s="9"/>
      <c r="N35471" s="50"/>
      <c r="O35471" s="50"/>
      <c r="P35471" s="50"/>
      <c r="Q35471" s="50" t="s">
        <v>368</v>
      </c>
      <c r="R35471" s="9" t="s">
        <v>368</v>
      </c>
      <c r="S35471" s="50" t="s">
        <v>368</v>
      </c>
      <c r="T35471" s="9" t="s">
        <v>368</v>
      </c>
      <c r="U35471" s="9" t="s">
        <v>368</v>
      </c>
    </row>
    <row r="35472">
      <c r="F35472" s="9"/>
      <c r="N35472" s="50"/>
      <c r="O35472" s="50"/>
      <c r="P35472" s="50"/>
      <c r="Q35472" s="50" t="s">
        <v>368</v>
      </c>
      <c r="R35472" s="9" t="s">
        <v>368</v>
      </c>
      <c r="S35472" s="50" t="s">
        <v>368</v>
      </c>
      <c r="T35472" s="9" t="s">
        <v>368</v>
      </c>
      <c r="U35472" s="9" t="s">
        <v>368</v>
      </c>
    </row>
    <row r="35473">
      <c r="F35473" s="9"/>
      <c r="N35473" s="50"/>
      <c r="O35473" s="50"/>
      <c r="P35473" s="50"/>
      <c r="Q35473" s="50" t="s">
        <v>368</v>
      </c>
      <c r="R35473" s="9" t="s">
        <v>368</v>
      </c>
      <c r="S35473" s="50" t="s">
        <v>368</v>
      </c>
      <c r="T35473" s="9" t="s">
        <v>368</v>
      </c>
      <c r="U35473" s="9" t="s">
        <v>368</v>
      </c>
    </row>
    <row r="35474">
      <c r="F35474" s="9"/>
      <c r="N35474" s="50"/>
      <c r="O35474" s="50"/>
      <c r="P35474" s="50"/>
      <c r="Q35474" s="50" t="s">
        <v>368</v>
      </c>
      <c r="R35474" s="9" t="s">
        <v>368</v>
      </c>
      <c r="S35474" s="50" t="s">
        <v>368</v>
      </c>
      <c r="T35474" s="9" t="s">
        <v>368</v>
      </c>
      <c r="U35474" s="9" t="s">
        <v>368</v>
      </c>
    </row>
    <row r="35475">
      <c r="F35475" s="9"/>
      <c r="N35475" s="50"/>
      <c r="O35475" s="50"/>
      <c r="P35475" s="50"/>
      <c r="Q35475" s="50" t="s">
        <v>368</v>
      </c>
      <c r="R35475" s="9" t="s">
        <v>368</v>
      </c>
      <c r="S35475" s="50" t="s">
        <v>368</v>
      </c>
      <c r="T35475" s="9" t="s">
        <v>368</v>
      </c>
      <c r="U35475" s="9" t="s">
        <v>368</v>
      </c>
    </row>
    <row r="35476">
      <c r="F35476" s="9"/>
      <c r="N35476" s="50"/>
      <c r="O35476" s="50"/>
      <c r="P35476" s="50"/>
      <c r="Q35476" s="50" t="s">
        <v>368</v>
      </c>
      <c r="R35476" s="9" t="s">
        <v>368</v>
      </c>
      <c r="S35476" s="50" t="s">
        <v>368</v>
      </c>
      <c r="T35476" s="9" t="s">
        <v>368</v>
      </c>
      <c r="U35476" s="9" t="s">
        <v>368</v>
      </c>
    </row>
    <row r="35477">
      <c r="F35477" s="9"/>
      <c r="N35477" s="50"/>
      <c r="O35477" s="50"/>
      <c r="P35477" s="50"/>
      <c r="Q35477" s="50" t="s">
        <v>368</v>
      </c>
      <c r="R35477" s="9" t="s">
        <v>368</v>
      </c>
      <c r="S35477" s="50" t="s">
        <v>368</v>
      </c>
      <c r="T35477" s="9" t="s">
        <v>368</v>
      </c>
      <c r="U35477" s="9" t="s">
        <v>368</v>
      </c>
    </row>
    <row r="35478">
      <c r="F35478" s="9"/>
      <c r="N35478" s="50"/>
      <c r="O35478" s="50"/>
      <c r="P35478" s="50"/>
      <c r="Q35478" s="50" t="s">
        <v>368</v>
      </c>
      <c r="R35478" s="9" t="s">
        <v>368</v>
      </c>
      <c r="S35478" s="50" t="s">
        <v>368</v>
      </c>
      <c r="T35478" s="9" t="s">
        <v>368</v>
      </c>
      <c r="U35478" s="9" t="s">
        <v>368</v>
      </c>
    </row>
    <row r="35479">
      <c r="F35479" s="9"/>
      <c r="N35479" s="50"/>
      <c r="O35479" s="50"/>
      <c r="P35479" s="50"/>
      <c r="Q35479" s="50" t="s">
        <v>368</v>
      </c>
      <c r="R35479" s="9" t="s">
        <v>368</v>
      </c>
      <c r="S35479" s="50" t="s">
        <v>368</v>
      </c>
      <c r="T35479" s="9" t="s">
        <v>368</v>
      </c>
      <c r="U35479" s="9" t="s">
        <v>368</v>
      </c>
    </row>
    <row r="35480">
      <c r="F35480" s="9"/>
      <c r="N35480" s="50"/>
      <c r="O35480" s="50"/>
      <c r="P35480" s="50"/>
      <c r="Q35480" s="50" t="s">
        <v>368</v>
      </c>
      <c r="R35480" s="9" t="s">
        <v>368</v>
      </c>
      <c r="S35480" s="50" t="s">
        <v>368</v>
      </c>
      <c r="T35480" s="9" t="s">
        <v>368</v>
      </c>
      <c r="U35480" s="9" t="s">
        <v>368</v>
      </c>
    </row>
    <row r="35481">
      <c r="F35481" s="9"/>
      <c r="N35481" s="50"/>
      <c r="O35481" s="50"/>
      <c r="P35481" s="50"/>
      <c r="Q35481" s="50" t="s">
        <v>368</v>
      </c>
      <c r="R35481" s="9" t="s">
        <v>368</v>
      </c>
      <c r="S35481" s="50" t="s">
        <v>368</v>
      </c>
      <c r="T35481" s="9" t="s">
        <v>368</v>
      </c>
      <c r="U35481" s="9" t="s">
        <v>368</v>
      </c>
    </row>
    <row r="35482">
      <c r="F35482" s="9"/>
      <c r="N35482" s="50"/>
      <c r="O35482" s="50"/>
      <c r="P35482" s="50"/>
      <c r="Q35482" s="50" t="s">
        <v>368</v>
      </c>
      <c r="R35482" s="9" t="s">
        <v>368</v>
      </c>
      <c r="S35482" s="50" t="s">
        <v>368</v>
      </c>
      <c r="T35482" s="9" t="s">
        <v>368</v>
      </c>
      <c r="U35482" s="9" t="s">
        <v>368</v>
      </c>
    </row>
    <row r="35483">
      <c r="F35483" s="9"/>
      <c r="N35483" s="50"/>
      <c r="O35483" s="50"/>
      <c r="P35483" s="50"/>
      <c r="Q35483" s="50" t="s">
        <v>368</v>
      </c>
      <c r="R35483" s="9" t="s">
        <v>368</v>
      </c>
      <c r="S35483" s="50" t="s">
        <v>368</v>
      </c>
      <c r="T35483" s="9" t="s">
        <v>368</v>
      </c>
      <c r="U35483" s="9" t="s">
        <v>368</v>
      </c>
    </row>
    <row r="35484">
      <c r="F35484" s="9"/>
      <c r="N35484" s="50"/>
      <c r="O35484" s="50"/>
      <c r="P35484" s="50"/>
      <c r="Q35484" s="50" t="s">
        <v>368</v>
      </c>
      <c r="R35484" s="9" t="s">
        <v>368</v>
      </c>
      <c r="S35484" s="50" t="s">
        <v>368</v>
      </c>
      <c r="T35484" s="9" t="s">
        <v>368</v>
      </c>
      <c r="U35484" s="9" t="s">
        <v>368</v>
      </c>
    </row>
    <row r="35485">
      <c r="F35485" s="9"/>
      <c r="N35485" s="50"/>
      <c r="O35485" s="50"/>
      <c r="P35485" s="50"/>
      <c r="Q35485" s="50" t="s">
        <v>368</v>
      </c>
      <c r="R35485" s="9" t="s">
        <v>368</v>
      </c>
      <c r="S35485" s="50" t="s">
        <v>368</v>
      </c>
      <c r="T35485" s="9" t="s">
        <v>368</v>
      </c>
      <c r="U35485" s="9" t="s">
        <v>368</v>
      </c>
    </row>
    <row r="35486">
      <c r="F35486" s="9"/>
      <c r="N35486" s="50"/>
      <c r="O35486" s="50"/>
      <c r="P35486" s="50"/>
      <c r="Q35486" s="50" t="s">
        <v>368</v>
      </c>
      <c r="R35486" s="9" t="s">
        <v>368</v>
      </c>
      <c r="S35486" s="50" t="s">
        <v>368</v>
      </c>
      <c r="T35486" s="9" t="s">
        <v>368</v>
      </c>
      <c r="U35486" s="9" t="s">
        <v>368</v>
      </c>
    </row>
    <row r="35487">
      <c r="F35487" s="9"/>
      <c r="N35487" s="50"/>
      <c r="O35487" s="50"/>
      <c r="P35487" s="50"/>
      <c r="Q35487" s="50" t="s">
        <v>368</v>
      </c>
      <c r="R35487" s="9" t="s">
        <v>368</v>
      </c>
      <c r="S35487" s="50" t="s">
        <v>368</v>
      </c>
      <c r="T35487" s="9" t="s">
        <v>368</v>
      </c>
      <c r="U35487" s="9" t="s">
        <v>368</v>
      </c>
    </row>
    <row r="35488">
      <c r="F35488" s="9"/>
      <c r="N35488" s="50"/>
      <c r="O35488" s="50"/>
      <c r="P35488" s="50"/>
      <c r="Q35488" s="50" t="s">
        <v>368</v>
      </c>
      <c r="R35488" s="9" t="s">
        <v>368</v>
      </c>
      <c r="S35488" s="50" t="s">
        <v>368</v>
      </c>
      <c r="T35488" s="9" t="s">
        <v>368</v>
      </c>
      <c r="U35488" s="9" t="s">
        <v>368</v>
      </c>
    </row>
    <row r="35489">
      <c r="F35489" s="9"/>
      <c r="N35489" s="50"/>
      <c r="O35489" s="50"/>
      <c r="P35489" s="50"/>
      <c r="Q35489" s="50" t="s">
        <v>368</v>
      </c>
      <c r="R35489" s="9" t="s">
        <v>368</v>
      </c>
      <c r="S35489" s="50" t="s">
        <v>368</v>
      </c>
      <c r="T35489" s="9" t="s">
        <v>368</v>
      </c>
      <c r="U35489" s="9" t="s">
        <v>368</v>
      </c>
    </row>
    <row r="35490">
      <c r="F35490" s="9"/>
      <c r="N35490" s="50"/>
      <c r="O35490" s="50"/>
      <c r="P35490" s="50"/>
      <c r="Q35490" s="50" t="s">
        <v>368</v>
      </c>
      <c r="R35490" s="9" t="s">
        <v>368</v>
      </c>
      <c r="S35490" s="50" t="s">
        <v>368</v>
      </c>
      <c r="T35490" s="9" t="s">
        <v>368</v>
      </c>
      <c r="U35490" s="9" t="s">
        <v>368</v>
      </c>
    </row>
    <row r="35491">
      <c r="F35491" s="9"/>
      <c r="N35491" s="50"/>
      <c r="O35491" s="50"/>
      <c r="P35491" s="50"/>
      <c r="Q35491" s="50" t="s">
        <v>368</v>
      </c>
      <c r="R35491" s="9" t="s">
        <v>368</v>
      </c>
      <c r="S35491" s="50" t="s">
        <v>368</v>
      </c>
      <c r="T35491" s="9" t="s">
        <v>368</v>
      </c>
      <c r="U35491" s="9" t="s">
        <v>368</v>
      </c>
    </row>
    <row r="35492">
      <c r="F35492" s="9"/>
      <c r="N35492" s="50"/>
      <c r="O35492" s="50"/>
      <c r="P35492" s="50"/>
      <c r="Q35492" s="50" t="s">
        <v>368</v>
      </c>
      <c r="R35492" s="9" t="s">
        <v>368</v>
      </c>
      <c r="S35492" s="50" t="s">
        <v>368</v>
      </c>
      <c r="T35492" s="9" t="s">
        <v>368</v>
      </c>
      <c r="U35492" s="9" t="s">
        <v>368</v>
      </c>
    </row>
    <row r="35493">
      <c r="F35493" s="9"/>
      <c r="N35493" s="50"/>
      <c r="O35493" s="50"/>
      <c r="P35493" s="50"/>
      <c r="Q35493" s="50" t="s">
        <v>368</v>
      </c>
      <c r="R35493" s="9" t="s">
        <v>368</v>
      </c>
      <c r="S35493" s="50" t="s">
        <v>368</v>
      </c>
      <c r="T35493" s="9" t="s">
        <v>368</v>
      </c>
      <c r="U35493" s="9" t="s">
        <v>368</v>
      </c>
    </row>
    <row r="35494">
      <c r="F35494" s="9"/>
      <c r="N35494" s="50"/>
      <c r="O35494" s="50"/>
      <c r="P35494" s="50"/>
      <c r="Q35494" s="50" t="s">
        <v>368</v>
      </c>
      <c r="R35494" s="9" t="s">
        <v>368</v>
      </c>
      <c r="S35494" s="50" t="s">
        <v>368</v>
      </c>
      <c r="T35494" s="9" t="s">
        <v>368</v>
      </c>
      <c r="U35494" s="9" t="s">
        <v>368</v>
      </c>
    </row>
    <row r="35495">
      <c r="F35495" s="9"/>
      <c r="N35495" s="50"/>
      <c r="O35495" s="50"/>
      <c r="P35495" s="50"/>
      <c r="Q35495" s="50" t="s">
        <v>368</v>
      </c>
      <c r="R35495" s="9" t="s">
        <v>368</v>
      </c>
      <c r="S35495" s="50" t="s">
        <v>368</v>
      </c>
      <c r="T35495" s="9" t="s">
        <v>368</v>
      </c>
      <c r="U35495" s="9" t="s">
        <v>368</v>
      </c>
    </row>
    <row r="35496">
      <c r="F35496" s="9"/>
      <c r="N35496" s="50"/>
      <c r="O35496" s="50"/>
      <c r="P35496" s="50"/>
      <c r="Q35496" s="50" t="s">
        <v>368</v>
      </c>
      <c r="R35496" s="9" t="s">
        <v>368</v>
      </c>
      <c r="S35496" s="50" t="s">
        <v>368</v>
      </c>
      <c r="T35496" s="9" t="s">
        <v>368</v>
      </c>
      <c r="U35496" s="9" t="s">
        <v>368</v>
      </c>
    </row>
    <row r="35497">
      <c r="F35497" s="9"/>
      <c r="N35497" s="50"/>
      <c r="O35497" s="50"/>
      <c r="P35497" s="50"/>
      <c r="Q35497" s="50" t="s">
        <v>368</v>
      </c>
      <c r="R35497" s="9" t="s">
        <v>368</v>
      </c>
      <c r="S35497" s="50" t="s">
        <v>368</v>
      </c>
      <c r="T35497" s="9" t="s">
        <v>368</v>
      </c>
      <c r="U35497" s="9" t="s">
        <v>368</v>
      </c>
    </row>
    <row r="35498">
      <c r="F35498" s="9"/>
      <c r="N35498" s="50"/>
      <c r="O35498" s="50"/>
      <c r="P35498" s="50"/>
      <c r="Q35498" s="50" t="s">
        <v>368</v>
      </c>
      <c r="R35498" s="9" t="s">
        <v>368</v>
      </c>
      <c r="S35498" s="50" t="s">
        <v>368</v>
      </c>
      <c r="T35498" s="9" t="s">
        <v>368</v>
      </c>
      <c r="U35498" s="9" t="s">
        <v>368</v>
      </c>
    </row>
    <row r="35499">
      <c r="F35499" s="9"/>
      <c r="N35499" s="50"/>
      <c r="O35499" s="50"/>
      <c r="P35499" s="50"/>
      <c r="Q35499" s="50" t="s">
        <v>368</v>
      </c>
      <c r="R35499" s="9" t="s">
        <v>368</v>
      </c>
      <c r="S35499" s="50" t="s">
        <v>368</v>
      </c>
      <c r="T35499" s="9" t="s">
        <v>368</v>
      </c>
      <c r="U35499" s="9" t="s">
        <v>368</v>
      </c>
    </row>
    <row r="35500">
      <c r="F35500" s="9"/>
      <c r="N35500" s="50"/>
      <c r="O35500" s="50"/>
      <c r="P35500" s="50"/>
      <c r="Q35500" s="50" t="s">
        <v>368</v>
      </c>
      <c r="R35500" s="9" t="s">
        <v>368</v>
      </c>
      <c r="S35500" s="50" t="s">
        <v>368</v>
      </c>
      <c r="T35500" s="9" t="s">
        <v>368</v>
      </c>
      <c r="U35500" s="9" t="s">
        <v>368</v>
      </c>
    </row>
    <row r="35501">
      <c r="F35501" s="9"/>
      <c r="N35501" s="50"/>
      <c r="O35501" s="50"/>
      <c r="P35501" s="50"/>
      <c r="Q35501" s="50" t="s">
        <v>368</v>
      </c>
      <c r="R35501" s="9" t="s">
        <v>368</v>
      </c>
      <c r="S35501" s="50" t="s">
        <v>368</v>
      </c>
      <c r="T35501" s="9" t="s">
        <v>368</v>
      </c>
      <c r="U35501" s="9" t="s">
        <v>368</v>
      </c>
    </row>
    <row r="35502">
      <c r="F35502" s="9"/>
      <c r="N35502" s="50"/>
      <c r="O35502" s="50"/>
      <c r="P35502" s="50"/>
      <c r="Q35502" s="50" t="s">
        <v>368</v>
      </c>
      <c r="R35502" s="9" t="s">
        <v>368</v>
      </c>
      <c r="S35502" s="50" t="s">
        <v>368</v>
      </c>
      <c r="T35502" s="9" t="s">
        <v>368</v>
      </c>
      <c r="U35502" s="9" t="s">
        <v>368</v>
      </c>
    </row>
    <row r="35503">
      <c r="F35503" s="9"/>
      <c r="N35503" s="50"/>
      <c r="O35503" s="50"/>
      <c r="P35503" s="50"/>
      <c r="Q35503" s="50" t="s">
        <v>368</v>
      </c>
      <c r="R35503" s="9" t="s">
        <v>368</v>
      </c>
      <c r="S35503" s="50" t="s">
        <v>368</v>
      </c>
      <c r="T35503" s="9" t="s">
        <v>368</v>
      </c>
      <c r="U35503" s="9" t="s">
        <v>368</v>
      </c>
    </row>
    <row r="35504">
      <c r="F35504" s="9"/>
      <c r="N35504" s="50"/>
      <c r="O35504" s="50"/>
      <c r="P35504" s="50"/>
      <c r="Q35504" s="50" t="s">
        <v>368</v>
      </c>
      <c r="R35504" s="9" t="s">
        <v>368</v>
      </c>
      <c r="S35504" s="50" t="s">
        <v>368</v>
      </c>
      <c r="T35504" s="9" t="s">
        <v>368</v>
      </c>
      <c r="U35504" s="9" t="s">
        <v>368</v>
      </c>
    </row>
    <row r="35505">
      <c r="F35505" s="9"/>
      <c r="N35505" s="50"/>
      <c r="O35505" s="50"/>
      <c r="P35505" s="50"/>
      <c r="Q35505" s="50" t="s">
        <v>368</v>
      </c>
      <c r="R35505" s="9" t="s">
        <v>368</v>
      </c>
      <c r="S35505" s="50" t="s">
        <v>368</v>
      </c>
      <c r="T35505" s="9" t="s">
        <v>368</v>
      </c>
      <c r="U35505" s="9" t="s">
        <v>368</v>
      </c>
    </row>
    <row r="35506">
      <c r="F35506" s="9"/>
      <c r="N35506" s="50"/>
      <c r="O35506" s="50"/>
      <c r="P35506" s="50"/>
      <c r="Q35506" s="50" t="s">
        <v>368</v>
      </c>
      <c r="R35506" s="9" t="s">
        <v>368</v>
      </c>
      <c r="S35506" s="50" t="s">
        <v>368</v>
      </c>
      <c r="T35506" s="9" t="s">
        <v>368</v>
      </c>
      <c r="U35506" s="9" t="s">
        <v>368</v>
      </c>
    </row>
    <row r="35507">
      <c r="F35507" s="9"/>
      <c r="N35507" s="50"/>
      <c r="O35507" s="50"/>
      <c r="P35507" s="50"/>
      <c r="Q35507" s="50" t="s">
        <v>368</v>
      </c>
      <c r="R35507" s="9" t="s">
        <v>368</v>
      </c>
      <c r="S35507" s="50" t="s">
        <v>368</v>
      </c>
      <c r="T35507" s="9" t="s">
        <v>368</v>
      </c>
      <c r="U35507" s="9" t="s">
        <v>368</v>
      </c>
    </row>
    <row r="35508">
      <c r="F35508" s="9"/>
      <c r="N35508" s="50"/>
      <c r="O35508" s="50"/>
      <c r="P35508" s="50"/>
      <c r="Q35508" s="50" t="s">
        <v>368</v>
      </c>
      <c r="R35508" s="9" t="s">
        <v>368</v>
      </c>
      <c r="S35508" s="50" t="s">
        <v>368</v>
      </c>
      <c r="T35508" s="9" t="s">
        <v>368</v>
      </c>
      <c r="U35508" s="9" t="s">
        <v>368</v>
      </c>
    </row>
    <row r="35509">
      <c r="F35509" s="9"/>
      <c r="N35509" s="50"/>
      <c r="O35509" s="50"/>
      <c r="P35509" s="50"/>
      <c r="Q35509" s="50" t="s">
        <v>368</v>
      </c>
      <c r="R35509" s="9" t="s">
        <v>368</v>
      </c>
      <c r="S35509" s="50" t="s">
        <v>368</v>
      </c>
      <c r="T35509" s="9" t="s">
        <v>368</v>
      </c>
      <c r="U35509" s="9" t="s">
        <v>368</v>
      </c>
    </row>
    <row r="35510">
      <c r="F35510" s="9"/>
      <c r="N35510" s="50"/>
      <c r="O35510" s="50"/>
      <c r="P35510" s="50"/>
      <c r="Q35510" s="50" t="s">
        <v>368</v>
      </c>
      <c r="R35510" s="9" t="s">
        <v>368</v>
      </c>
      <c r="S35510" s="50" t="s">
        <v>368</v>
      </c>
      <c r="T35510" s="9" t="s">
        <v>368</v>
      </c>
      <c r="U35510" s="9" t="s">
        <v>368</v>
      </c>
    </row>
    <row r="35511">
      <c r="F35511" s="9"/>
      <c r="N35511" s="50"/>
      <c r="O35511" s="50"/>
      <c r="P35511" s="50"/>
      <c r="Q35511" s="50" t="s">
        <v>368</v>
      </c>
      <c r="R35511" s="9" t="s">
        <v>368</v>
      </c>
      <c r="S35511" s="50" t="s">
        <v>368</v>
      </c>
      <c r="T35511" s="9" t="s">
        <v>368</v>
      </c>
      <c r="U35511" s="9" t="s">
        <v>368</v>
      </c>
    </row>
    <row r="35512">
      <c r="F35512" s="9"/>
      <c r="N35512" s="50"/>
      <c r="O35512" s="50"/>
      <c r="P35512" s="50"/>
      <c r="Q35512" s="50" t="s">
        <v>368</v>
      </c>
      <c r="R35512" s="9" t="s">
        <v>368</v>
      </c>
      <c r="S35512" s="50" t="s">
        <v>368</v>
      </c>
      <c r="T35512" s="9" t="s">
        <v>368</v>
      </c>
      <c r="U35512" s="9" t="s">
        <v>368</v>
      </c>
    </row>
    <row r="35513">
      <c r="F35513" s="9"/>
      <c r="N35513" s="50"/>
      <c r="O35513" s="50"/>
      <c r="P35513" s="50"/>
      <c r="Q35513" s="50" t="s">
        <v>368</v>
      </c>
      <c r="R35513" s="9" t="s">
        <v>368</v>
      </c>
      <c r="S35513" s="50" t="s">
        <v>368</v>
      </c>
      <c r="T35513" s="9" t="s">
        <v>368</v>
      </c>
      <c r="U35513" s="9" t="s">
        <v>368</v>
      </c>
    </row>
    <row r="35514">
      <c r="F35514" s="9"/>
      <c r="N35514" s="50"/>
      <c r="O35514" s="50"/>
      <c r="P35514" s="50"/>
      <c r="Q35514" s="50" t="s">
        <v>368</v>
      </c>
      <c r="R35514" s="9" t="s">
        <v>368</v>
      </c>
      <c r="S35514" s="50" t="s">
        <v>368</v>
      </c>
      <c r="T35514" s="9" t="s">
        <v>368</v>
      </c>
      <c r="U35514" s="9" t="s">
        <v>368</v>
      </c>
    </row>
    <row r="35515">
      <c r="F35515" s="9"/>
      <c r="N35515" s="50"/>
      <c r="O35515" s="50"/>
      <c r="P35515" s="50"/>
      <c r="Q35515" s="50" t="s">
        <v>368</v>
      </c>
      <c r="R35515" s="9" t="s">
        <v>368</v>
      </c>
      <c r="S35515" s="50" t="s">
        <v>368</v>
      </c>
      <c r="T35515" s="9" t="s">
        <v>368</v>
      </c>
      <c r="U35515" s="9" t="s">
        <v>368</v>
      </c>
    </row>
    <row r="35516">
      <c r="F35516" s="9"/>
      <c r="N35516" s="50"/>
      <c r="O35516" s="50"/>
      <c r="P35516" s="50"/>
      <c r="Q35516" s="50" t="s">
        <v>368</v>
      </c>
      <c r="R35516" s="9" t="s">
        <v>368</v>
      </c>
      <c r="S35516" s="50" t="s">
        <v>368</v>
      </c>
      <c r="T35516" s="9" t="s">
        <v>368</v>
      </c>
      <c r="U35516" s="9" t="s">
        <v>368</v>
      </c>
    </row>
    <row r="35517">
      <c r="F35517" s="9"/>
      <c r="N35517" s="50"/>
      <c r="O35517" s="50"/>
      <c r="P35517" s="50"/>
      <c r="Q35517" s="50" t="s">
        <v>368</v>
      </c>
      <c r="R35517" s="9" t="s">
        <v>368</v>
      </c>
      <c r="S35517" s="50" t="s">
        <v>368</v>
      </c>
      <c r="T35517" s="9" t="s">
        <v>368</v>
      </c>
      <c r="U35517" s="9" t="s">
        <v>368</v>
      </c>
    </row>
    <row r="35518">
      <c r="F35518" s="9"/>
      <c r="N35518" s="50"/>
      <c r="O35518" s="50"/>
      <c r="P35518" s="50"/>
      <c r="Q35518" s="50" t="s">
        <v>368</v>
      </c>
      <c r="R35518" s="9" t="s">
        <v>368</v>
      </c>
      <c r="S35518" s="50" t="s">
        <v>368</v>
      </c>
      <c r="T35518" s="9" t="s">
        <v>368</v>
      </c>
      <c r="U35518" s="9" t="s">
        <v>368</v>
      </c>
    </row>
    <row r="35519">
      <c r="F35519" s="9"/>
      <c r="N35519" s="50"/>
      <c r="O35519" s="50"/>
      <c r="P35519" s="50"/>
      <c r="Q35519" s="50" t="s">
        <v>368</v>
      </c>
      <c r="R35519" s="9" t="s">
        <v>368</v>
      </c>
      <c r="S35519" s="50" t="s">
        <v>368</v>
      </c>
      <c r="T35519" s="9" t="s">
        <v>368</v>
      </c>
      <c r="U35519" s="9" t="s">
        <v>368</v>
      </c>
    </row>
    <row r="35520">
      <c r="F35520" s="9"/>
      <c r="N35520" s="50"/>
      <c r="O35520" s="50"/>
      <c r="P35520" s="50"/>
      <c r="Q35520" s="50" t="s">
        <v>368</v>
      </c>
      <c r="R35520" s="9" t="s">
        <v>368</v>
      </c>
      <c r="S35520" s="50" t="s">
        <v>368</v>
      </c>
      <c r="T35520" s="9" t="s">
        <v>368</v>
      </c>
      <c r="U35520" s="9" t="s">
        <v>368</v>
      </c>
    </row>
    <row r="35521">
      <c r="F35521" s="9"/>
      <c r="N35521" s="50"/>
      <c r="O35521" s="50"/>
      <c r="P35521" s="50"/>
      <c r="Q35521" s="50" t="s">
        <v>368</v>
      </c>
      <c r="R35521" s="9" t="s">
        <v>368</v>
      </c>
      <c r="S35521" s="50" t="s">
        <v>368</v>
      </c>
      <c r="T35521" s="9" t="s">
        <v>368</v>
      </c>
      <c r="U35521" s="9" t="s">
        <v>368</v>
      </c>
    </row>
    <row r="35522">
      <c r="F35522" s="9"/>
      <c r="N35522" s="50"/>
      <c r="O35522" s="50"/>
      <c r="P35522" s="50"/>
      <c r="Q35522" s="50" t="s">
        <v>368</v>
      </c>
      <c r="R35522" s="9" t="s">
        <v>368</v>
      </c>
      <c r="S35522" s="50" t="s">
        <v>368</v>
      </c>
      <c r="T35522" s="9" t="s">
        <v>368</v>
      </c>
      <c r="U35522" s="9" t="s">
        <v>368</v>
      </c>
    </row>
    <row r="35523">
      <c r="F35523" s="9"/>
      <c r="N35523" s="50"/>
      <c r="O35523" s="50"/>
      <c r="P35523" s="50"/>
      <c r="Q35523" s="50" t="s">
        <v>368</v>
      </c>
      <c r="R35523" s="9" t="s">
        <v>368</v>
      </c>
      <c r="S35523" s="50" t="s">
        <v>368</v>
      </c>
      <c r="T35523" s="9" t="s">
        <v>368</v>
      </c>
      <c r="U35523" s="9" t="s">
        <v>368</v>
      </c>
    </row>
    <row r="35524">
      <c r="F35524" s="9"/>
      <c r="N35524" s="50"/>
      <c r="O35524" s="50"/>
      <c r="P35524" s="50"/>
      <c r="Q35524" s="50" t="s">
        <v>368</v>
      </c>
      <c r="R35524" s="9" t="s">
        <v>368</v>
      </c>
      <c r="S35524" s="50" t="s">
        <v>368</v>
      </c>
      <c r="T35524" s="9" t="s">
        <v>368</v>
      </c>
      <c r="U35524" s="9" t="s">
        <v>368</v>
      </c>
    </row>
    <row r="35525">
      <c r="F35525" s="9"/>
      <c r="N35525" s="50"/>
      <c r="O35525" s="50"/>
      <c r="P35525" s="50"/>
      <c r="Q35525" s="50" t="s">
        <v>368</v>
      </c>
      <c r="R35525" s="9" t="s">
        <v>368</v>
      </c>
      <c r="S35525" s="50" t="s">
        <v>368</v>
      </c>
      <c r="T35525" s="9" t="s">
        <v>368</v>
      </c>
      <c r="U35525" s="9" t="s">
        <v>368</v>
      </c>
    </row>
    <row r="35526">
      <c r="F35526" s="9"/>
      <c r="N35526" s="50"/>
      <c r="O35526" s="50"/>
      <c r="P35526" s="50"/>
      <c r="Q35526" s="50" t="s">
        <v>368</v>
      </c>
      <c r="R35526" s="9" t="s">
        <v>368</v>
      </c>
      <c r="S35526" s="50" t="s">
        <v>368</v>
      </c>
      <c r="T35526" s="9" t="s">
        <v>368</v>
      </c>
      <c r="U35526" s="9" t="s">
        <v>368</v>
      </c>
    </row>
    <row r="35527">
      <c r="F35527" s="9"/>
      <c r="N35527" s="50"/>
      <c r="O35527" s="50"/>
      <c r="P35527" s="50"/>
      <c r="Q35527" s="50" t="s">
        <v>368</v>
      </c>
      <c r="R35527" s="9" t="s">
        <v>368</v>
      </c>
      <c r="S35527" s="50" t="s">
        <v>368</v>
      </c>
      <c r="T35527" s="9" t="s">
        <v>368</v>
      </c>
      <c r="U35527" s="9" t="s">
        <v>368</v>
      </c>
    </row>
    <row r="35528">
      <c r="F35528" s="9"/>
      <c r="N35528" s="50"/>
      <c r="O35528" s="50"/>
      <c r="P35528" s="50"/>
      <c r="Q35528" s="50" t="s">
        <v>368</v>
      </c>
      <c r="R35528" s="9" t="s">
        <v>368</v>
      </c>
      <c r="S35528" s="50" t="s">
        <v>368</v>
      </c>
      <c r="T35528" s="9" t="s">
        <v>368</v>
      </c>
      <c r="U35528" s="9" t="s">
        <v>368</v>
      </c>
    </row>
    <row r="35529">
      <c r="F35529" s="9"/>
      <c r="N35529" s="50"/>
      <c r="O35529" s="50"/>
      <c r="P35529" s="50"/>
      <c r="Q35529" s="50" t="s">
        <v>368</v>
      </c>
      <c r="R35529" s="9" t="s">
        <v>368</v>
      </c>
      <c r="S35529" s="50" t="s">
        <v>368</v>
      </c>
      <c r="T35529" s="9" t="s">
        <v>368</v>
      </c>
      <c r="U35529" s="9" t="s">
        <v>368</v>
      </c>
    </row>
    <row r="35530">
      <c r="F35530" s="9"/>
      <c r="N35530" s="50"/>
      <c r="O35530" s="50"/>
      <c r="P35530" s="50"/>
      <c r="Q35530" s="50" t="s">
        <v>368</v>
      </c>
      <c r="R35530" s="9" t="s">
        <v>368</v>
      </c>
      <c r="S35530" s="50" t="s">
        <v>368</v>
      </c>
      <c r="T35530" s="9" t="s">
        <v>368</v>
      </c>
      <c r="U35530" s="9" t="s">
        <v>368</v>
      </c>
    </row>
    <row r="35531">
      <c r="F35531" s="9"/>
      <c r="N35531" s="50"/>
      <c r="O35531" s="50"/>
      <c r="P35531" s="50"/>
      <c r="Q35531" s="50" t="s">
        <v>368</v>
      </c>
      <c r="R35531" s="9" t="s">
        <v>368</v>
      </c>
      <c r="S35531" s="50" t="s">
        <v>368</v>
      </c>
      <c r="T35531" s="9" t="s">
        <v>368</v>
      </c>
      <c r="U35531" s="9" t="s">
        <v>368</v>
      </c>
    </row>
    <row r="35532">
      <c r="F35532" s="9"/>
      <c r="N35532" s="50"/>
      <c r="O35532" s="50"/>
      <c r="P35532" s="50"/>
      <c r="Q35532" s="50" t="s">
        <v>368</v>
      </c>
      <c r="R35532" s="9" t="s">
        <v>368</v>
      </c>
      <c r="S35532" s="50" t="s">
        <v>368</v>
      </c>
      <c r="T35532" s="9" t="s">
        <v>368</v>
      </c>
      <c r="U35532" s="9" t="s">
        <v>368</v>
      </c>
    </row>
    <row r="35533">
      <c r="F35533" s="9"/>
      <c r="N35533" s="50"/>
      <c r="O35533" s="50"/>
      <c r="P35533" s="50"/>
      <c r="Q35533" s="50" t="s">
        <v>368</v>
      </c>
      <c r="R35533" s="9" t="s">
        <v>368</v>
      </c>
      <c r="S35533" s="50" t="s">
        <v>368</v>
      </c>
      <c r="T35533" s="9" t="s">
        <v>368</v>
      </c>
      <c r="U35533" s="9" t="s">
        <v>368</v>
      </c>
    </row>
    <row r="35534">
      <c r="F35534" s="9"/>
      <c r="N35534" s="50"/>
      <c r="O35534" s="50"/>
      <c r="P35534" s="50"/>
      <c r="Q35534" s="50" t="s">
        <v>368</v>
      </c>
      <c r="R35534" s="9" t="s">
        <v>368</v>
      </c>
      <c r="S35534" s="50" t="s">
        <v>368</v>
      </c>
      <c r="T35534" s="9" t="s">
        <v>368</v>
      </c>
      <c r="U35534" s="9" t="s">
        <v>368</v>
      </c>
    </row>
    <row r="35535">
      <c r="F35535" s="9"/>
      <c r="N35535" s="50"/>
      <c r="O35535" s="50"/>
      <c r="P35535" s="50"/>
      <c r="Q35535" s="50" t="s">
        <v>368</v>
      </c>
      <c r="R35535" s="9" t="s">
        <v>368</v>
      </c>
      <c r="S35535" s="50" t="s">
        <v>368</v>
      </c>
      <c r="T35535" s="9" t="s">
        <v>368</v>
      </c>
      <c r="U35535" s="9" t="s">
        <v>368</v>
      </c>
    </row>
    <row r="35536">
      <c r="F35536" s="9"/>
      <c r="N35536" s="50"/>
      <c r="O35536" s="50"/>
      <c r="P35536" s="50"/>
      <c r="Q35536" s="50" t="s">
        <v>368</v>
      </c>
      <c r="R35536" s="9" t="s">
        <v>368</v>
      </c>
      <c r="S35536" s="50" t="s">
        <v>368</v>
      </c>
      <c r="T35536" s="9" t="s">
        <v>368</v>
      </c>
      <c r="U35536" s="9" t="s">
        <v>368</v>
      </c>
    </row>
    <row r="35537">
      <c r="F35537" s="9"/>
      <c r="N35537" s="50"/>
      <c r="O35537" s="50"/>
      <c r="P35537" s="50"/>
      <c r="Q35537" s="50" t="s">
        <v>368</v>
      </c>
      <c r="R35537" s="9" t="s">
        <v>368</v>
      </c>
      <c r="S35537" s="50" t="s">
        <v>368</v>
      </c>
      <c r="T35537" s="9" t="s">
        <v>368</v>
      </c>
      <c r="U35537" s="9" t="s">
        <v>368</v>
      </c>
    </row>
    <row r="35538">
      <c r="F35538" s="9"/>
      <c r="N35538" s="50"/>
      <c r="O35538" s="50"/>
      <c r="P35538" s="50"/>
      <c r="Q35538" s="50" t="s">
        <v>368</v>
      </c>
      <c r="R35538" s="9" t="s">
        <v>368</v>
      </c>
      <c r="S35538" s="50" t="s">
        <v>368</v>
      </c>
      <c r="T35538" s="9" t="s">
        <v>368</v>
      </c>
      <c r="U35538" s="9" t="s">
        <v>368</v>
      </c>
    </row>
    <row r="35539">
      <c r="F35539" s="9"/>
      <c r="N35539" s="50"/>
      <c r="O35539" s="50"/>
      <c r="P35539" s="50"/>
      <c r="Q35539" s="50" t="s">
        <v>368</v>
      </c>
      <c r="R35539" s="9" t="s">
        <v>368</v>
      </c>
      <c r="S35539" s="50" t="s">
        <v>368</v>
      </c>
      <c r="T35539" s="9" t="s">
        <v>368</v>
      </c>
      <c r="U35539" s="9" t="s">
        <v>368</v>
      </c>
    </row>
    <row r="35540">
      <c r="F35540" s="9"/>
      <c r="N35540" s="50"/>
      <c r="O35540" s="50"/>
      <c r="P35540" s="50"/>
      <c r="Q35540" s="50" t="s">
        <v>368</v>
      </c>
      <c r="R35540" s="9" t="s">
        <v>368</v>
      </c>
      <c r="S35540" s="50" t="s">
        <v>368</v>
      </c>
      <c r="T35540" s="9" t="s">
        <v>368</v>
      </c>
      <c r="U35540" s="9" t="s">
        <v>368</v>
      </c>
    </row>
    <row r="35541">
      <c r="F35541" s="9"/>
      <c r="N35541" s="50"/>
      <c r="O35541" s="50"/>
      <c r="P35541" s="50"/>
      <c r="Q35541" s="50" t="s">
        <v>368</v>
      </c>
      <c r="R35541" s="9" t="s">
        <v>368</v>
      </c>
      <c r="S35541" s="50" t="s">
        <v>368</v>
      </c>
      <c r="T35541" s="9" t="s">
        <v>368</v>
      </c>
      <c r="U35541" s="9" t="s">
        <v>368</v>
      </c>
    </row>
    <row r="35542">
      <c r="F35542" s="9"/>
      <c r="N35542" s="50"/>
      <c r="O35542" s="50"/>
      <c r="P35542" s="50"/>
      <c r="Q35542" s="50" t="s">
        <v>368</v>
      </c>
      <c r="R35542" s="9" t="s">
        <v>368</v>
      </c>
      <c r="S35542" s="50" t="s">
        <v>368</v>
      </c>
      <c r="T35542" s="9" t="s">
        <v>368</v>
      </c>
      <c r="U35542" s="9" t="s">
        <v>368</v>
      </c>
    </row>
    <row r="35543">
      <c r="F35543" s="9"/>
      <c r="N35543" s="50"/>
      <c r="O35543" s="50"/>
      <c r="P35543" s="50"/>
      <c r="Q35543" s="50" t="s">
        <v>368</v>
      </c>
      <c r="R35543" s="9" t="s">
        <v>368</v>
      </c>
      <c r="S35543" s="50" t="s">
        <v>368</v>
      </c>
      <c r="T35543" s="9" t="s">
        <v>368</v>
      </c>
      <c r="U35543" s="9" t="s">
        <v>368</v>
      </c>
    </row>
    <row r="35544">
      <c r="F35544" s="9"/>
      <c r="N35544" s="50"/>
      <c r="O35544" s="50"/>
      <c r="P35544" s="50"/>
      <c r="Q35544" s="50" t="s">
        <v>368</v>
      </c>
      <c r="R35544" s="9" t="s">
        <v>368</v>
      </c>
      <c r="S35544" s="50" t="s">
        <v>368</v>
      </c>
      <c r="T35544" s="9" t="s">
        <v>368</v>
      </c>
      <c r="U35544" s="9" t="s">
        <v>368</v>
      </c>
    </row>
    <row r="35545">
      <c r="F35545" s="9"/>
      <c r="N35545" s="50"/>
      <c r="O35545" s="50"/>
      <c r="P35545" s="50"/>
      <c r="Q35545" s="50" t="s">
        <v>368</v>
      </c>
      <c r="R35545" s="9" t="s">
        <v>368</v>
      </c>
      <c r="S35545" s="50" t="s">
        <v>368</v>
      </c>
      <c r="T35545" s="9" t="s">
        <v>368</v>
      </c>
      <c r="U35545" s="9" t="s">
        <v>368</v>
      </c>
    </row>
    <row r="35546">
      <c r="F35546" s="9"/>
      <c r="N35546" s="50"/>
      <c r="O35546" s="50"/>
      <c r="P35546" s="50"/>
      <c r="Q35546" s="50" t="s">
        <v>368</v>
      </c>
      <c r="R35546" s="9" t="s">
        <v>368</v>
      </c>
      <c r="S35546" s="50" t="s">
        <v>368</v>
      </c>
      <c r="T35546" s="9" t="s">
        <v>368</v>
      </c>
      <c r="U35546" s="9" t="s">
        <v>368</v>
      </c>
    </row>
    <row r="35547">
      <c r="F35547" s="9"/>
      <c r="N35547" s="50"/>
      <c r="O35547" s="50"/>
      <c r="P35547" s="50"/>
      <c r="Q35547" s="50" t="s">
        <v>368</v>
      </c>
      <c r="R35547" s="9" t="s">
        <v>368</v>
      </c>
      <c r="S35547" s="50" t="s">
        <v>368</v>
      </c>
      <c r="T35547" s="9" t="s">
        <v>368</v>
      </c>
      <c r="U35547" s="9" t="s">
        <v>368</v>
      </c>
    </row>
    <row r="35548">
      <c r="F35548" s="9"/>
      <c r="N35548" s="50"/>
      <c r="O35548" s="50"/>
      <c r="P35548" s="50"/>
      <c r="Q35548" s="50" t="s">
        <v>368</v>
      </c>
      <c r="R35548" s="9" t="s">
        <v>368</v>
      </c>
      <c r="S35548" s="50" t="s">
        <v>368</v>
      </c>
      <c r="T35548" s="9" t="s">
        <v>368</v>
      </c>
      <c r="U35548" s="9" t="s">
        <v>368</v>
      </c>
    </row>
    <row r="35549">
      <c r="F35549" s="9"/>
      <c r="N35549" s="50"/>
      <c r="O35549" s="50"/>
      <c r="P35549" s="50"/>
      <c r="Q35549" s="50" t="s">
        <v>368</v>
      </c>
      <c r="R35549" s="9" t="s">
        <v>368</v>
      </c>
      <c r="S35549" s="50" t="s">
        <v>368</v>
      </c>
      <c r="T35549" s="9" t="s">
        <v>368</v>
      </c>
      <c r="U35549" s="9" t="s">
        <v>368</v>
      </c>
    </row>
    <row r="35550">
      <c r="F35550" s="9"/>
      <c r="N35550" s="50"/>
      <c r="O35550" s="50"/>
      <c r="P35550" s="50"/>
      <c r="Q35550" s="50" t="s">
        <v>368</v>
      </c>
      <c r="R35550" s="9" t="s">
        <v>368</v>
      </c>
      <c r="S35550" s="50" t="s">
        <v>368</v>
      </c>
      <c r="T35550" s="9" t="s">
        <v>368</v>
      </c>
      <c r="U35550" s="9" t="s">
        <v>368</v>
      </c>
    </row>
    <row r="35551">
      <c r="F35551" s="9"/>
      <c r="N35551" s="50"/>
      <c r="O35551" s="50"/>
      <c r="P35551" s="50"/>
      <c r="Q35551" s="50" t="s">
        <v>368</v>
      </c>
      <c r="R35551" s="9" t="s">
        <v>368</v>
      </c>
      <c r="S35551" s="50" t="s">
        <v>368</v>
      </c>
      <c r="T35551" s="9" t="s">
        <v>368</v>
      </c>
      <c r="U35551" s="9" t="s">
        <v>368</v>
      </c>
    </row>
    <row r="35552">
      <c r="F35552" s="9"/>
      <c r="N35552" s="50"/>
      <c r="O35552" s="50"/>
      <c r="P35552" s="50"/>
      <c r="Q35552" s="50" t="s">
        <v>368</v>
      </c>
      <c r="R35552" s="9" t="s">
        <v>368</v>
      </c>
      <c r="S35552" s="50" t="s">
        <v>368</v>
      </c>
      <c r="T35552" s="9" t="s">
        <v>368</v>
      </c>
      <c r="U35552" s="9" t="s">
        <v>368</v>
      </c>
    </row>
    <row r="35553">
      <c r="F35553" s="9"/>
      <c r="N35553" s="50"/>
      <c r="O35553" s="50"/>
      <c r="P35553" s="50"/>
      <c r="Q35553" s="50" t="s">
        <v>368</v>
      </c>
      <c r="R35553" s="9" t="s">
        <v>368</v>
      </c>
      <c r="S35553" s="50" t="s">
        <v>368</v>
      </c>
      <c r="T35553" s="9" t="s">
        <v>368</v>
      </c>
      <c r="U35553" s="9" t="s">
        <v>368</v>
      </c>
    </row>
    <row r="35554">
      <c r="F35554" s="9"/>
      <c r="N35554" s="50"/>
      <c r="O35554" s="50"/>
      <c r="P35554" s="50"/>
      <c r="Q35554" s="50" t="s">
        <v>368</v>
      </c>
      <c r="R35554" s="9" t="s">
        <v>368</v>
      </c>
      <c r="S35554" s="50" t="s">
        <v>368</v>
      </c>
      <c r="T35554" s="9" t="s">
        <v>368</v>
      </c>
      <c r="U35554" s="9" t="s">
        <v>368</v>
      </c>
    </row>
    <row r="35555">
      <c r="F35555" s="9"/>
      <c r="N35555" s="50"/>
      <c r="O35555" s="50"/>
      <c r="P35555" s="50"/>
      <c r="Q35555" s="50" t="s">
        <v>368</v>
      </c>
      <c r="R35555" s="9" t="s">
        <v>368</v>
      </c>
      <c r="S35555" s="50" t="s">
        <v>368</v>
      </c>
      <c r="T35555" s="9" t="s">
        <v>368</v>
      </c>
      <c r="U35555" s="9" t="s">
        <v>368</v>
      </c>
    </row>
    <row r="35556">
      <c r="F35556" s="9"/>
      <c r="N35556" s="50"/>
      <c r="O35556" s="50"/>
      <c r="P35556" s="50"/>
      <c r="Q35556" s="50" t="s">
        <v>368</v>
      </c>
      <c r="R35556" s="9" t="s">
        <v>368</v>
      </c>
      <c r="S35556" s="50" t="s">
        <v>368</v>
      </c>
      <c r="T35556" s="9" t="s">
        <v>368</v>
      </c>
      <c r="U35556" s="9" t="s">
        <v>368</v>
      </c>
    </row>
    <row r="35557">
      <c r="F35557" s="9"/>
      <c r="N35557" s="50"/>
      <c r="O35557" s="50"/>
      <c r="P35557" s="50"/>
      <c r="Q35557" s="50" t="s">
        <v>368</v>
      </c>
      <c r="R35557" s="9" t="s">
        <v>368</v>
      </c>
      <c r="S35557" s="50" t="s">
        <v>368</v>
      </c>
      <c r="T35557" s="9" t="s">
        <v>368</v>
      </c>
      <c r="U35557" s="9" t="s">
        <v>368</v>
      </c>
    </row>
    <row r="35558">
      <c r="F35558" s="9"/>
      <c r="N35558" s="50"/>
      <c r="O35558" s="50"/>
      <c r="P35558" s="50"/>
      <c r="Q35558" s="50" t="s">
        <v>368</v>
      </c>
      <c r="R35558" s="9" t="s">
        <v>368</v>
      </c>
      <c r="S35558" s="50" t="s">
        <v>368</v>
      </c>
      <c r="T35558" s="9" t="s">
        <v>368</v>
      </c>
      <c r="U35558" s="9" t="s">
        <v>368</v>
      </c>
    </row>
    <row r="35559">
      <c r="F35559" s="9"/>
      <c r="N35559" s="50"/>
      <c r="O35559" s="50"/>
      <c r="P35559" s="50"/>
      <c r="Q35559" s="50" t="s">
        <v>368</v>
      </c>
      <c r="R35559" s="9" t="s">
        <v>368</v>
      </c>
      <c r="S35559" s="50" t="s">
        <v>368</v>
      </c>
      <c r="T35559" s="9" t="s">
        <v>368</v>
      </c>
      <c r="U35559" s="9" t="s">
        <v>368</v>
      </c>
    </row>
    <row r="35560">
      <c r="F35560" s="9"/>
      <c r="N35560" s="50"/>
      <c r="O35560" s="50"/>
      <c r="P35560" s="50"/>
      <c r="Q35560" s="50" t="s">
        <v>368</v>
      </c>
      <c r="R35560" s="9" t="s">
        <v>368</v>
      </c>
      <c r="S35560" s="50" t="s">
        <v>368</v>
      </c>
      <c r="T35560" s="9" t="s">
        <v>368</v>
      </c>
      <c r="U35560" s="9" t="s">
        <v>368</v>
      </c>
    </row>
    <row r="35561">
      <c r="F35561" s="9"/>
      <c r="N35561" s="50"/>
      <c r="O35561" s="50"/>
      <c r="P35561" s="50"/>
      <c r="Q35561" s="50" t="s">
        <v>368</v>
      </c>
      <c r="R35561" s="9" t="s">
        <v>368</v>
      </c>
      <c r="S35561" s="50" t="s">
        <v>368</v>
      </c>
      <c r="T35561" s="9" t="s">
        <v>368</v>
      </c>
      <c r="U35561" s="9" t="s">
        <v>368</v>
      </c>
    </row>
    <row r="35562">
      <c r="F35562" s="9"/>
      <c r="N35562" s="50"/>
      <c r="O35562" s="50"/>
      <c r="P35562" s="50"/>
      <c r="Q35562" s="50" t="s">
        <v>368</v>
      </c>
      <c r="R35562" s="9" t="s">
        <v>368</v>
      </c>
      <c r="S35562" s="50" t="s">
        <v>368</v>
      </c>
      <c r="T35562" s="9" t="s">
        <v>368</v>
      </c>
      <c r="U35562" s="9" t="s">
        <v>368</v>
      </c>
    </row>
    <row r="35563">
      <c r="F35563" s="9"/>
      <c r="N35563" s="50"/>
      <c r="O35563" s="50"/>
      <c r="P35563" s="50"/>
      <c r="Q35563" s="50" t="s">
        <v>368</v>
      </c>
      <c r="R35563" s="9" t="s">
        <v>368</v>
      </c>
      <c r="S35563" s="50" t="s">
        <v>368</v>
      </c>
      <c r="T35563" s="9" t="s">
        <v>368</v>
      </c>
      <c r="U35563" s="9" t="s">
        <v>368</v>
      </c>
    </row>
    <row r="35564">
      <c r="F35564" s="9"/>
      <c r="N35564" s="50"/>
      <c r="O35564" s="50"/>
      <c r="P35564" s="50"/>
      <c r="Q35564" s="50" t="s">
        <v>368</v>
      </c>
      <c r="R35564" s="9" t="s">
        <v>368</v>
      </c>
      <c r="S35564" s="50" t="s">
        <v>368</v>
      </c>
      <c r="T35564" s="9" t="s">
        <v>368</v>
      </c>
      <c r="U35564" s="9" t="s">
        <v>368</v>
      </c>
    </row>
    <row r="35565">
      <c r="F35565" s="9"/>
      <c r="N35565" s="50"/>
      <c r="O35565" s="50"/>
      <c r="P35565" s="50"/>
      <c r="Q35565" s="50" t="s">
        <v>368</v>
      </c>
      <c r="R35565" s="9" t="s">
        <v>368</v>
      </c>
      <c r="S35565" s="50" t="s">
        <v>368</v>
      </c>
      <c r="T35565" s="9" t="s">
        <v>368</v>
      </c>
      <c r="U35565" s="9" t="s">
        <v>368</v>
      </c>
    </row>
    <row r="35566">
      <c r="F35566" s="9"/>
      <c r="N35566" s="50"/>
      <c r="O35566" s="50"/>
      <c r="P35566" s="50"/>
      <c r="Q35566" s="50" t="s">
        <v>368</v>
      </c>
      <c r="R35566" s="9" t="s">
        <v>368</v>
      </c>
      <c r="S35566" s="50" t="s">
        <v>368</v>
      </c>
      <c r="T35566" s="9" t="s">
        <v>368</v>
      </c>
      <c r="U35566" s="9" t="s">
        <v>368</v>
      </c>
    </row>
    <row r="35567">
      <c r="F35567" s="9"/>
      <c r="N35567" s="50"/>
      <c r="O35567" s="50"/>
      <c r="P35567" s="50"/>
      <c r="Q35567" s="50" t="s">
        <v>368</v>
      </c>
      <c r="R35567" s="9" t="s">
        <v>368</v>
      </c>
      <c r="S35567" s="50" t="s">
        <v>368</v>
      </c>
      <c r="T35567" s="9" t="s">
        <v>368</v>
      </c>
      <c r="U35567" s="9" t="s">
        <v>368</v>
      </c>
    </row>
    <row r="35568">
      <c r="F35568" s="9"/>
      <c r="N35568" s="50"/>
      <c r="O35568" s="50"/>
      <c r="P35568" s="50"/>
      <c r="Q35568" s="50" t="s">
        <v>368</v>
      </c>
      <c r="R35568" s="9" t="s">
        <v>368</v>
      </c>
      <c r="S35568" s="50" t="s">
        <v>368</v>
      </c>
      <c r="T35568" s="9" t="s">
        <v>368</v>
      </c>
      <c r="U35568" s="9" t="s">
        <v>368</v>
      </c>
    </row>
    <row r="35569">
      <c r="F35569" s="9"/>
      <c r="N35569" s="50"/>
      <c r="O35569" s="50"/>
      <c r="P35569" s="50"/>
      <c r="Q35569" s="50" t="s">
        <v>368</v>
      </c>
      <c r="R35569" s="9" t="s">
        <v>368</v>
      </c>
      <c r="S35569" s="50" t="s">
        <v>368</v>
      </c>
      <c r="T35569" s="9" t="s">
        <v>368</v>
      </c>
      <c r="U35569" s="9" t="s">
        <v>368</v>
      </c>
    </row>
    <row r="35570">
      <c r="F35570" s="9"/>
      <c r="N35570" s="50"/>
      <c r="O35570" s="50"/>
      <c r="P35570" s="50"/>
      <c r="Q35570" s="50" t="s">
        <v>368</v>
      </c>
      <c r="R35570" s="9" t="s">
        <v>368</v>
      </c>
      <c r="S35570" s="50" t="s">
        <v>368</v>
      </c>
      <c r="T35570" s="9" t="s">
        <v>368</v>
      </c>
      <c r="U35570" s="9" t="s">
        <v>368</v>
      </c>
    </row>
    <row r="35571">
      <c r="F35571" s="9"/>
      <c r="N35571" s="50"/>
      <c r="O35571" s="50"/>
      <c r="P35571" s="50"/>
      <c r="Q35571" s="50" t="s">
        <v>368</v>
      </c>
      <c r="R35571" s="9" t="s">
        <v>368</v>
      </c>
      <c r="S35571" s="50" t="s">
        <v>368</v>
      </c>
      <c r="T35571" s="9" t="s">
        <v>368</v>
      </c>
      <c r="U35571" s="9" t="s">
        <v>368</v>
      </c>
    </row>
    <row r="35572">
      <c r="F35572" s="9"/>
      <c r="N35572" s="50"/>
      <c r="O35572" s="50"/>
      <c r="P35572" s="50"/>
      <c r="Q35572" s="50" t="s">
        <v>368</v>
      </c>
      <c r="R35572" s="9" t="s">
        <v>368</v>
      </c>
      <c r="S35572" s="50" t="s">
        <v>368</v>
      </c>
      <c r="T35572" s="9" t="s">
        <v>368</v>
      </c>
      <c r="U35572" s="9" t="s">
        <v>368</v>
      </c>
    </row>
    <row r="35573">
      <c r="F35573" s="9"/>
      <c r="N35573" s="50"/>
      <c r="O35573" s="50"/>
      <c r="P35573" s="50"/>
      <c r="Q35573" s="50" t="s">
        <v>368</v>
      </c>
      <c r="R35573" s="9" t="s">
        <v>368</v>
      </c>
      <c r="S35573" s="50" t="s">
        <v>368</v>
      </c>
      <c r="T35573" s="9" t="s">
        <v>368</v>
      </c>
      <c r="U35573" s="9" t="s">
        <v>368</v>
      </c>
    </row>
    <row r="35574">
      <c r="F35574" s="9"/>
      <c r="N35574" s="50"/>
      <c r="O35574" s="50"/>
      <c r="P35574" s="50"/>
      <c r="Q35574" s="50" t="s">
        <v>368</v>
      </c>
      <c r="R35574" s="9" t="s">
        <v>368</v>
      </c>
      <c r="S35574" s="50" t="s">
        <v>368</v>
      </c>
      <c r="T35574" s="9" t="s">
        <v>368</v>
      </c>
      <c r="U35574" s="9" t="s">
        <v>368</v>
      </c>
    </row>
    <row r="35575">
      <c r="F35575" s="9"/>
      <c r="N35575" s="50"/>
      <c r="O35575" s="50"/>
      <c r="P35575" s="50"/>
      <c r="Q35575" s="50" t="s">
        <v>368</v>
      </c>
      <c r="R35575" s="9" t="s">
        <v>368</v>
      </c>
      <c r="S35575" s="50" t="s">
        <v>368</v>
      </c>
      <c r="T35575" s="9" t="s">
        <v>368</v>
      </c>
      <c r="U35575" s="9" t="s">
        <v>368</v>
      </c>
    </row>
    <row r="35576">
      <c r="F35576" s="9"/>
      <c r="N35576" s="50"/>
      <c r="O35576" s="50"/>
      <c r="P35576" s="50"/>
      <c r="Q35576" s="50" t="s">
        <v>368</v>
      </c>
      <c r="R35576" s="9" t="s">
        <v>368</v>
      </c>
      <c r="S35576" s="50" t="s">
        <v>368</v>
      </c>
      <c r="T35576" s="9" t="s">
        <v>368</v>
      </c>
      <c r="U35576" s="9" t="s">
        <v>368</v>
      </c>
    </row>
    <row r="35577">
      <c r="F35577" s="9"/>
      <c r="N35577" s="50"/>
      <c r="O35577" s="50"/>
      <c r="P35577" s="50"/>
      <c r="Q35577" s="50" t="s">
        <v>368</v>
      </c>
      <c r="R35577" s="9" t="s">
        <v>368</v>
      </c>
      <c r="S35577" s="50" t="s">
        <v>368</v>
      </c>
      <c r="T35577" s="9" t="s">
        <v>368</v>
      </c>
      <c r="U35577" s="9" t="s">
        <v>368</v>
      </c>
    </row>
    <row r="35578">
      <c r="F35578" s="9"/>
      <c r="N35578" s="50"/>
      <c r="O35578" s="50"/>
      <c r="P35578" s="50"/>
      <c r="Q35578" s="50" t="s">
        <v>368</v>
      </c>
      <c r="R35578" s="9" t="s">
        <v>368</v>
      </c>
      <c r="S35578" s="50" t="s">
        <v>368</v>
      </c>
      <c r="T35578" s="9" t="s">
        <v>368</v>
      </c>
      <c r="U35578" s="9" t="s">
        <v>368</v>
      </c>
    </row>
    <row r="35579">
      <c r="F35579" s="9"/>
      <c r="N35579" s="50"/>
      <c r="O35579" s="50"/>
      <c r="P35579" s="50"/>
      <c r="Q35579" s="50" t="s">
        <v>368</v>
      </c>
      <c r="R35579" s="9" t="s">
        <v>368</v>
      </c>
      <c r="S35579" s="50" t="s">
        <v>368</v>
      </c>
      <c r="T35579" s="9" t="s">
        <v>368</v>
      </c>
      <c r="U35579" s="9" t="s">
        <v>368</v>
      </c>
    </row>
    <row r="35580">
      <c r="F35580" s="9"/>
      <c r="N35580" s="50"/>
      <c r="O35580" s="50"/>
      <c r="P35580" s="50"/>
      <c r="Q35580" s="50" t="s">
        <v>368</v>
      </c>
      <c r="R35580" s="9" t="s">
        <v>368</v>
      </c>
      <c r="S35580" s="50" t="s">
        <v>368</v>
      </c>
      <c r="T35580" s="9" t="s">
        <v>368</v>
      </c>
      <c r="U35580" s="9" t="s">
        <v>368</v>
      </c>
    </row>
    <row r="35581">
      <c r="F35581" s="9"/>
      <c r="N35581" s="50"/>
      <c r="O35581" s="50"/>
      <c r="P35581" s="50"/>
      <c r="Q35581" s="50" t="s">
        <v>368</v>
      </c>
      <c r="R35581" s="9" t="s">
        <v>368</v>
      </c>
      <c r="S35581" s="50" t="s">
        <v>368</v>
      </c>
      <c r="T35581" s="9" t="s">
        <v>368</v>
      </c>
      <c r="U35581" s="9" t="s">
        <v>368</v>
      </c>
    </row>
    <row r="35582">
      <c r="F35582" s="9"/>
      <c r="N35582" s="50"/>
      <c r="O35582" s="50"/>
      <c r="P35582" s="50"/>
      <c r="Q35582" s="50" t="s">
        <v>368</v>
      </c>
      <c r="R35582" s="9" t="s">
        <v>368</v>
      </c>
      <c r="S35582" s="50" t="s">
        <v>368</v>
      </c>
      <c r="T35582" s="9" t="s">
        <v>368</v>
      </c>
      <c r="U35582" s="9" t="s">
        <v>368</v>
      </c>
    </row>
    <row r="35583">
      <c r="F35583" s="9"/>
      <c r="N35583" s="50"/>
      <c r="O35583" s="50"/>
      <c r="P35583" s="50"/>
      <c r="Q35583" s="50" t="s">
        <v>368</v>
      </c>
      <c r="R35583" s="9" t="s">
        <v>368</v>
      </c>
      <c r="S35583" s="50" t="s">
        <v>368</v>
      </c>
      <c r="T35583" s="9" t="s">
        <v>368</v>
      </c>
      <c r="U35583" s="9" t="s">
        <v>368</v>
      </c>
    </row>
    <row r="35584">
      <c r="F35584" s="9"/>
      <c r="N35584" s="50"/>
      <c r="O35584" s="50"/>
      <c r="P35584" s="50"/>
      <c r="Q35584" s="50" t="s">
        <v>368</v>
      </c>
      <c r="R35584" s="9" t="s">
        <v>368</v>
      </c>
      <c r="S35584" s="50" t="s">
        <v>368</v>
      </c>
      <c r="T35584" s="9" t="s">
        <v>368</v>
      </c>
      <c r="U35584" s="9" t="s">
        <v>368</v>
      </c>
    </row>
    <row r="35585">
      <c r="F35585" s="9"/>
      <c r="N35585" s="50"/>
      <c r="O35585" s="50"/>
      <c r="P35585" s="50"/>
      <c r="Q35585" s="50" t="s">
        <v>368</v>
      </c>
      <c r="R35585" s="9" t="s">
        <v>368</v>
      </c>
      <c r="S35585" s="50" t="s">
        <v>368</v>
      </c>
      <c r="T35585" s="9" t="s">
        <v>368</v>
      </c>
      <c r="U35585" s="9" t="s">
        <v>368</v>
      </c>
    </row>
    <row r="35586">
      <c r="F35586" s="9"/>
      <c r="N35586" s="50"/>
      <c r="O35586" s="50"/>
      <c r="P35586" s="50"/>
      <c r="Q35586" s="50" t="s">
        <v>368</v>
      </c>
      <c r="R35586" s="9" t="s">
        <v>368</v>
      </c>
      <c r="S35586" s="50" t="s">
        <v>368</v>
      </c>
      <c r="T35586" s="9" t="s">
        <v>368</v>
      </c>
      <c r="U35586" s="9" t="s">
        <v>368</v>
      </c>
    </row>
    <row r="35587">
      <c r="F35587" s="9"/>
      <c r="N35587" s="50"/>
      <c r="O35587" s="50"/>
      <c r="P35587" s="50"/>
      <c r="Q35587" s="50" t="s">
        <v>368</v>
      </c>
      <c r="R35587" s="9" t="s">
        <v>368</v>
      </c>
      <c r="S35587" s="50" t="s">
        <v>368</v>
      </c>
      <c r="T35587" s="9" t="s">
        <v>368</v>
      </c>
      <c r="U35587" s="9" t="s">
        <v>368</v>
      </c>
    </row>
    <row r="35588">
      <c r="F35588" s="9"/>
      <c r="N35588" s="50"/>
      <c r="O35588" s="50"/>
      <c r="P35588" s="50"/>
      <c r="Q35588" s="50" t="s">
        <v>368</v>
      </c>
      <c r="R35588" s="9" t="s">
        <v>368</v>
      </c>
      <c r="S35588" s="50" t="s">
        <v>368</v>
      </c>
      <c r="T35588" s="9" t="s">
        <v>368</v>
      </c>
      <c r="U35588" s="9" t="s">
        <v>368</v>
      </c>
    </row>
    <row r="35589">
      <c r="F35589" s="9"/>
      <c r="N35589" s="50"/>
      <c r="O35589" s="50"/>
      <c r="P35589" s="50"/>
      <c r="Q35589" s="50" t="s">
        <v>368</v>
      </c>
      <c r="R35589" s="9" t="s">
        <v>368</v>
      </c>
      <c r="S35589" s="50" t="s">
        <v>368</v>
      </c>
      <c r="T35589" s="9" t="s">
        <v>368</v>
      </c>
      <c r="U35589" s="9" t="s">
        <v>368</v>
      </c>
    </row>
    <row r="35590">
      <c r="F35590" s="9"/>
      <c r="N35590" s="50"/>
      <c r="O35590" s="50"/>
      <c r="P35590" s="50"/>
      <c r="Q35590" s="50" t="s">
        <v>368</v>
      </c>
      <c r="R35590" s="9" t="s">
        <v>368</v>
      </c>
      <c r="S35590" s="50" t="s">
        <v>368</v>
      </c>
      <c r="T35590" s="9" t="s">
        <v>368</v>
      </c>
      <c r="U35590" s="9" t="s">
        <v>368</v>
      </c>
    </row>
    <row r="35591">
      <c r="F35591" s="9"/>
      <c r="N35591" s="50"/>
      <c r="O35591" s="50"/>
      <c r="P35591" s="50"/>
      <c r="Q35591" s="50" t="s">
        <v>368</v>
      </c>
      <c r="R35591" s="9" t="s">
        <v>368</v>
      </c>
      <c r="S35591" s="50" t="s">
        <v>368</v>
      </c>
      <c r="T35591" s="9" t="s">
        <v>368</v>
      </c>
      <c r="U35591" s="9" t="s">
        <v>368</v>
      </c>
    </row>
    <row r="35592">
      <c r="F35592" s="9"/>
      <c r="N35592" s="50"/>
      <c r="O35592" s="50"/>
      <c r="P35592" s="50"/>
      <c r="Q35592" s="50" t="s">
        <v>368</v>
      </c>
      <c r="R35592" s="9" t="s">
        <v>368</v>
      </c>
      <c r="S35592" s="50" t="s">
        <v>368</v>
      </c>
      <c r="T35592" s="9" t="s">
        <v>368</v>
      </c>
      <c r="U35592" s="9" t="s">
        <v>368</v>
      </c>
    </row>
    <row r="35593">
      <c r="F35593" s="9"/>
      <c r="N35593" s="50"/>
      <c r="O35593" s="50"/>
      <c r="P35593" s="50"/>
      <c r="Q35593" s="50" t="s">
        <v>368</v>
      </c>
      <c r="R35593" s="9" t="s">
        <v>368</v>
      </c>
      <c r="S35593" s="50" t="s">
        <v>368</v>
      </c>
      <c r="T35593" s="9" t="s">
        <v>368</v>
      </c>
      <c r="U35593" s="9" t="s">
        <v>368</v>
      </c>
    </row>
    <row r="35594">
      <c r="F35594" s="9"/>
      <c r="N35594" s="50"/>
      <c r="O35594" s="50"/>
      <c r="P35594" s="50"/>
      <c r="Q35594" s="50" t="s">
        <v>368</v>
      </c>
      <c r="R35594" s="9" t="s">
        <v>368</v>
      </c>
      <c r="S35594" s="50" t="s">
        <v>368</v>
      </c>
      <c r="T35594" s="9" t="s">
        <v>368</v>
      </c>
      <c r="U35594" s="9" t="s">
        <v>368</v>
      </c>
    </row>
    <row r="35595">
      <c r="F35595" s="9"/>
      <c r="N35595" s="50"/>
      <c r="O35595" s="50"/>
      <c r="P35595" s="50"/>
      <c r="Q35595" s="50" t="s">
        <v>368</v>
      </c>
      <c r="R35595" s="9" t="s">
        <v>368</v>
      </c>
      <c r="S35595" s="50" t="s">
        <v>368</v>
      </c>
      <c r="T35595" s="9" t="s">
        <v>368</v>
      </c>
      <c r="U35595" s="9" t="s">
        <v>368</v>
      </c>
    </row>
    <row r="35596">
      <c r="F35596" s="9"/>
      <c r="N35596" s="50"/>
      <c r="O35596" s="50"/>
      <c r="P35596" s="50"/>
      <c r="Q35596" s="50" t="s">
        <v>368</v>
      </c>
      <c r="R35596" s="9" t="s">
        <v>368</v>
      </c>
      <c r="S35596" s="50" t="s">
        <v>368</v>
      </c>
      <c r="T35596" s="9" t="s">
        <v>368</v>
      </c>
      <c r="U35596" s="9" t="s">
        <v>368</v>
      </c>
    </row>
    <row r="35597">
      <c r="F35597" s="9"/>
      <c r="N35597" s="50"/>
      <c r="O35597" s="50"/>
      <c r="P35597" s="50"/>
      <c r="Q35597" s="50" t="s">
        <v>368</v>
      </c>
      <c r="R35597" s="9" t="s">
        <v>368</v>
      </c>
      <c r="S35597" s="50" t="s">
        <v>368</v>
      </c>
      <c r="T35597" s="9" t="s">
        <v>368</v>
      </c>
      <c r="U35597" s="9" t="s">
        <v>368</v>
      </c>
    </row>
    <row r="35598">
      <c r="F35598" s="9"/>
      <c r="N35598" s="50"/>
      <c r="O35598" s="50"/>
      <c r="P35598" s="50"/>
      <c r="Q35598" s="50" t="s">
        <v>368</v>
      </c>
      <c r="R35598" s="9" t="s">
        <v>368</v>
      </c>
      <c r="S35598" s="50" t="s">
        <v>368</v>
      </c>
      <c r="T35598" s="9" t="s">
        <v>368</v>
      </c>
      <c r="U35598" s="9" t="s">
        <v>368</v>
      </c>
    </row>
    <row r="35599">
      <c r="F35599" s="9"/>
      <c r="N35599" s="50"/>
      <c r="O35599" s="50"/>
      <c r="P35599" s="50"/>
      <c r="Q35599" s="50" t="s">
        <v>368</v>
      </c>
      <c r="R35599" s="9" t="s">
        <v>368</v>
      </c>
      <c r="S35599" s="50" t="s">
        <v>368</v>
      </c>
      <c r="T35599" s="9" t="s">
        <v>368</v>
      </c>
      <c r="U35599" s="9" t="s">
        <v>368</v>
      </c>
    </row>
    <row r="35600">
      <c r="F35600" s="9"/>
      <c r="N35600" s="50"/>
      <c r="O35600" s="50"/>
      <c r="P35600" s="50"/>
      <c r="Q35600" s="50" t="s">
        <v>368</v>
      </c>
      <c r="R35600" s="9" t="s">
        <v>368</v>
      </c>
      <c r="S35600" s="50" t="s">
        <v>368</v>
      </c>
      <c r="T35600" s="9" t="s">
        <v>368</v>
      </c>
      <c r="U35600" s="9" t="s">
        <v>368</v>
      </c>
    </row>
    <row r="35601">
      <c r="F35601" s="9"/>
      <c r="N35601" s="50"/>
      <c r="O35601" s="50"/>
      <c r="P35601" s="50"/>
      <c r="Q35601" s="50" t="s">
        <v>368</v>
      </c>
      <c r="R35601" s="9" t="s">
        <v>368</v>
      </c>
      <c r="S35601" s="50" t="s">
        <v>368</v>
      </c>
      <c r="T35601" s="9" t="s">
        <v>368</v>
      </c>
      <c r="U35601" s="9" t="s">
        <v>368</v>
      </c>
    </row>
    <row r="35602">
      <c r="F35602" s="9"/>
      <c r="N35602" s="50"/>
      <c r="O35602" s="50"/>
      <c r="P35602" s="50"/>
      <c r="Q35602" s="50" t="s">
        <v>368</v>
      </c>
      <c r="R35602" s="9" t="s">
        <v>368</v>
      </c>
      <c r="S35602" s="50" t="s">
        <v>368</v>
      </c>
      <c r="T35602" s="9" t="s">
        <v>368</v>
      </c>
      <c r="U35602" s="9" t="s">
        <v>368</v>
      </c>
    </row>
    <row r="35603">
      <c r="F35603" s="9"/>
      <c r="N35603" s="50"/>
      <c r="O35603" s="50"/>
      <c r="P35603" s="50"/>
      <c r="Q35603" s="50" t="s">
        <v>368</v>
      </c>
      <c r="R35603" s="9" t="s">
        <v>368</v>
      </c>
      <c r="S35603" s="50" t="s">
        <v>368</v>
      </c>
      <c r="T35603" s="9" t="s">
        <v>368</v>
      </c>
      <c r="U35603" s="9" t="s">
        <v>368</v>
      </c>
    </row>
    <row r="35604">
      <c r="F35604" s="9"/>
      <c r="N35604" s="50"/>
      <c r="O35604" s="50"/>
      <c r="P35604" s="50"/>
      <c r="Q35604" s="50" t="s">
        <v>368</v>
      </c>
      <c r="R35604" s="9" t="s">
        <v>368</v>
      </c>
      <c r="S35604" s="50" t="s">
        <v>368</v>
      </c>
      <c r="T35604" s="9" t="s">
        <v>368</v>
      </c>
      <c r="U35604" s="9" t="s">
        <v>368</v>
      </c>
    </row>
    <row r="35605">
      <c r="F35605" s="9"/>
      <c r="N35605" s="50"/>
      <c r="O35605" s="50"/>
      <c r="P35605" s="50"/>
      <c r="Q35605" s="50" t="s">
        <v>368</v>
      </c>
      <c r="R35605" s="9" t="s">
        <v>368</v>
      </c>
      <c r="S35605" s="50" t="s">
        <v>368</v>
      </c>
      <c r="T35605" s="9" t="s">
        <v>368</v>
      </c>
      <c r="U35605" s="9" t="s">
        <v>368</v>
      </c>
    </row>
    <row r="35606">
      <c r="F35606" s="9"/>
      <c r="N35606" s="50"/>
      <c r="O35606" s="50"/>
      <c r="P35606" s="50"/>
      <c r="Q35606" s="50" t="s">
        <v>368</v>
      </c>
      <c r="R35606" s="9" t="s">
        <v>368</v>
      </c>
      <c r="S35606" s="50" t="s">
        <v>368</v>
      </c>
      <c r="T35606" s="9" t="s">
        <v>368</v>
      </c>
      <c r="U35606" s="9" t="s">
        <v>368</v>
      </c>
    </row>
    <row r="35607">
      <c r="F35607" s="9"/>
      <c r="N35607" s="50"/>
      <c r="O35607" s="50"/>
      <c r="P35607" s="50"/>
      <c r="Q35607" s="50" t="s">
        <v>368</v>
      </c>
      <c r="R35607" s="9" t="s">
        <v>368</v>
      </c>
      <c r="S35607" s="50" t="s">
        <v>368</v>
      </c>
      <c r="T35607" s="9" t="s">
        <v>368</v>
      </c>
      <c r="U35607" s="9" t="s">
        <v>368</v>
      </c>
    </row>
    <row r="35608">
      <c r="F35608" s="9"/>
      <c r="N35608" s="50"/>
      <c r="O35608" s="50"/>
      <c r="P35608" s="50"/>
      <c r="Q35608" s="50" t="s">
        <v>368</v>
      </c>
      <c r="R35608" s="9" t="s">
        <v>368</v>
      </c>
      <c r="S35608" s="50" t="s">
        <v>368</v>
      </c>
      <c r="T35608" s="9" t="s">
        <v>368</v>
      </c>
      <c r="U35608" s="9" t="s">
        <v>368</v>
      </c>
    </row>
    <row r="35609">
      <c r="F35609" s="9"/>
      <c r="N35609" s="50"/>
      <c r="O35609" s="50"/>
      <c r="P35609" s="50"/>
      <c r="Q35609" s="50" t="s">
        <v>368</v>
      </c>
      <c r="R35609" s="9" t="s">
        <v>368</v>
      </c>
      <c r="S35609" s="50" t="s">
        <v>368</v>
      </c>
      <c r="T35609" s="9" t="s">
        <v>368</v>
      </c>
      <c r="U35609" s="9" t="s">
        <v>368</v>
      </c>
    </row>
    <row r="35610">
      <c r="F35610" s="9"/>
      <c r="N35610" s="50"/>
      <c r="O35610" s="50"/>
      <c r="P35610" s="50"/>
      <c r="Q35610" s="50" t="s">
        <v>368</v>
      </c>
      <c r="R35610" s="9" t="s">
        <v>368</v>
      </c>
      <c r="S35610" s="50" t="s">
        <v>368</v>
      </c>
      <c r="T35610" s="9" t="s">
        <v>368</v>
      </c>
      <c r="U35610" s="9" t="s">
        <v>368</v>
      </c>
    </row>
    <row r="35611">
      <c r="F35611" s="9"/>
      <c r="N35611" s="50"/>
      <c r="O35611" s="50"/>
      <c r="P35611" s="50"/>
      <c r="Q35611" s="50" t="s">
        <v>368</v>
      </c>
      <c r="R35611" s="9" t="s">
        <v>368</v>
      </c>
      <c r="S35611" s="50" t="s">
        <v>368</v>
      </c>
      <c r="T35611" s="9" t="s">
        <v>368</v>
      </c>
      <c r="U35611" s="9" t="s">
        <v>368</v>
      </c>
    </row>
    <row r="35612">
      <c r="F35612" s="9"/>
      <c r="N35612" s="50"/>
      <c r="O35612" s="50"/>
      <c r="P35612" s="50"/>
      <c r="Q35612" s="50" t="s">
        <v>368</v>
      </c>
      <c r="R35612" s="9" t="s">
        <v>368</v>
      </c>
      <c r="S35612" s="50" t="s">
        <v>368</v>
      </c>
      <c r="T35612" s="9" t="s">
        <v>368</v>
      </c>
      <c r="U35612" s="9" t="s">
        <v>368</v>
      </c>
    </row>
    <row r="35613">
      <c r="F35613" s="9"/>
      <c r="N35613" s="50"/>
      <c r="O35613" s="50"/>
      <c r="P35613" s="50"/>
      <c r="Q35613" s="50" t="s">
        <v>368</v>
      </c>
      <c r="R35613" s="9" t="s">
        <v>368</v>
      </c>
      <c r="S35613" s="50" t="s">
        <v>368</v>
      </c>
      <c r="T35613" s="9" t="s">
        <v>368</v>
      </c>
      <c r="U35613" s="9" t="s">
        <v>368</v>
      </c>
    </row>
    <row r="35614">
      <c r="F35614" s="9"/>
      <c r="N35614" s="50"/>
      <c r="O35614" s="50"/>
      <c r="P35614" s="50"/>
      <c r="Q35614" s="50" t="s">
        <v>368</v>
      </c>
      <c r="R35614" s="9" t="s">
        <v>368</v>
      </c>
      <c r="S35614" s="50" t="s">
        <v>368</v>
      </c>
      <c r="T35614" s="9" t="s">
        <v>368</v>
      </c>
      <c r="U35614" s="9" t="s">
        <v>368</v>
      </c>
    </row>
    <row r="35615">
      <c r="F35615" s="9"/>
      <c r="N35615" s="50"/>
      <c r="O35615" s="50"/>
      <c r="P35615" s="50"/>
      <c r="Q35615" s="50" t="s">
        <v>368</v>
      </c>
      <c r="R35615" s="9" t="s">
        <v>368</v>
      </c>
      <c r="S35615" s="50" t="s">
        <v>368</v>
      </c>
      <c r="T35615" s="9" t="s">
        <v>368</v>
      </c>
      <c r="U35615" s="9" t="s">
        <v>368</v>
      </c>
    </row>
    <row r="35616">
      <c r="F35616" s="9"/>
      <c r="N35616" s="50"/>
      <c r="O35616" s="50"/>
      <c r="P35616" s="50"/>
      <c r="Q35616" s="50" t="s">
        <v>368</v>
      </c>
      <c r="R35616" s="9" t="s">
        <v>368</v>
      </c>
      <c r="S35616" s="50" t="s">
        <v>368</v>
      </c>
      <c r="T35616" s="9" t="s">
        <v>368</v>
      </c>
      <c r="U35616" s="9" t="s">
        <v>368</v>
      </c>
    </row>
    <row r="35617">
      <c r="F35617" s="9"/>
      <c r="N35617" s="50"/>
      <c r="O35617" s="50"/>
      <c r="P35617" s="50"/>
      <c r="Q35617" s="50" t="s">
        <v>368</v>
      </c>
      <c r="R35617" s="9" t="s">
        <v>368</v>
      </c>
      <c r="S35617" s="50" t="s">
        <v>368</v>
      </c>
      <c r="T35617" s="9" t="s">
        <v>368</v>
      </c>
      <c r="U35617" s="9" t="s">
        <v>368</v>
      </c>
    </row>
    <row r="35618">
      <c r="F35618" s="9"/>
      <c r="N35618" s="50"/>
      <c r="O35618" s="50"/>
      <c r="P35618" s="50"/>
      <c r="Q35618" s="50" t="s">
        <v>368</v>
      </c>
      <c r="R35618" s="9" t="s">
        <v>368</v>
      </c>
      <c r="S35618" s="50" t="s">
        <v>368</v>
      </c>
      <c r="T35618" s="9" t="s">
        <v>368</v>
      </c>
      <c r="U35618" s="9" t="s">
        <v>368</v>
      </c>
    </row>
    <row r="35619">
      <c r="F35619" s="9"/>
      <c r="N35619" s="50"/>
      <c r="O35619" s="50"/>
      <c r="P35619" s="50"/>
      <c r="Q35619" s="50" t="s">
        <v>368</v>
      </c>
      <c r="R35619" s="9" t="s">
        <v>368</v>
      </c>
      <c r="S35619" s="50" t="s">
        <v>368</v>
      </c>
      <c r="T35619" s="9" t="s">
        <v>368</v>
      </c>
      <c r="U35619" s="9" t="s">
        <v>368</v>
      </c>
    </row>
    <row r="35620">
      <c r="F35620" s="9"/>
      <c r="N35620" s="50"/>
      <c r="O35620" s="50"/>
      <c r="P35620" s="50"/>
      <c r="Q35620" s="50" t="s">
        <v>368</v>
      </c>
      <c r="R35620" s="9" t="s">
        <v>368</v>
      </c>
      <c r="S35620" s="50" t="s">
        <v>368</v>
      </c>
      <c r="T35620" s="9" t="s">
        <v>368</v>
      </c>
      <c r="U35620" s="9" t="s">
        <v>368</v>
      </c>
    </row>
    <row r="35621">
      <c r="F35621" s="9"/>
      <c r="N35621" s="50"/>
      <c r="O35621" s="50"/>
      <c r="P35621" s="50"/>
      <c r="Q35621" s="50" t="s">
        <v>368</v>
      </c>
      <c r="R35621" s="9" t="s">
        <v>368</v>
      </c>
      <c r="S35621" s="50" t="s">
        <v>368</v>
      </c>
      <c r="T35621" s="9" t="s">
        <v>368</v>
      </c>
      <c r="U35621" s="9" t="s">
        <v>368</v>
      </c>
    </row>
    <row r="35622">
      <c r="F35622" s="9"/>
      <c r="N35622" s="50"/>
      <c r="O35622" s="50"/>
      <c r="P35622" s="50"/>
      <c r="Q35622" s="50" t="s">
        <v>368</v>
      </c>
      <c r="R35622" s="9" t="s">
        <v>368</v>
      </c>
      <c r="S35622" s="50" t="s">
        <v>368</v>
      </c>
      <c r="T35622" s="9" t="s">
        <v>368</v>
      </c>
      <c r="U35622" s="9" t="s">
        <v>368</v>
      </c>
    </row>
    <row r="35623">
      <c r="F35623" s="9"/>
      <c r="N35623" s="50"/>
      <c r="O35623" s="50"/>
      <c r="P35623" s="50"/>
      <c r="Q35623" s="50" t="s">
        <v>368</v>
      </c>
      <c r="R35623" s="9" t="s">
        <v>368</v>
      </c>
      <c r="S35623" s="50" t="s">
        <v>368</v>
      </c>
      <c r="T35623" s="9" t="s">
        <v>368</v>
      </c>
      <c r="U35623" s="9" t="s">
        <v>368</v>
      </c>
    </row>
    <row r="35624">
      <c r="F35624" s="9"/>
      <c r="N35624" s="50"/>
      <c r="O35624" s="50"/>
      <c r="P35624" s="50"/>
      <c r="Q35624" s="50" t="s">
        <v>368</v>
      </c>
      <c r="R35624" s="9" t="s">
        <v>368</v>
      </c>
      <c r="S35624" s="50" t="s">
        <v>368</v>
      </c>
      <c r="T35624" s="9" t="s">
        <v>368</v>
      </c>
      <c r="U35624" s="9" t="s">
        <v>368</v>
      </c>
    </row>
    <row r="35625">
      <c r="F35625" s="9"/>
      <c r="N35625" s="50"/>
      <c r="O35625" s="50"/>
      <c r="P35625" s="50"/>
      <c r="Q35625" s="50" t="s">
        <v>368</v>
      </c>
      <c r="R35625" s="9" t="s">
        <v>368</v>
      </c>
      <c r="S35625" s="50" t="s">
        <v>368</v>
      </c>
      <c r="T35625" s="9" t="s">
        <v>368</v>
      </c>
      <c r="U35625" s="9" t="s">
        <v>368</v>
      </c>
    </row>
    <row r="35626">
      <c r="F35626" s="9"/>
      <c r="N35626" s="50"/>
      <c r="O35626" s="50"/>
      <c r="P35626" s="50"/>
      <c r="Q35626" s="50" t="s">
        <v>368</v>
      </c>
      <c r="R35626" s="9" t="s">
        <v>368</v>
      </c>
      <c r="S35626" s="50" t="s">
        <v>368</v>
      </c>
      <c r="T35626" s="9" t="s">
        <v>368</v>
      </c>
      <c r="U35626" s="9" t="s">
        <v>368</v>
      </c>
    </row>
    <row r="35627">
      <c r="F35627" s="9"/>
      <c r="N35627" s="50"/>
      <c r="O35627" s="50"/>
      <c r="P35627" s="50"/>
      <c r="Q35627" s="50" t="s">
        <v>368</v>
      </c>
      <c r="R35627" s="9" t="s">
        <v>368</v>
      </c>
      <c r="S35627" s="50" t="s">
        <v>368</v>
      </c>
      <c r="T35627" s="9" t="s">
        <v>368</v>
      </c>
      <c r="U35627" s="9" t="s">
        <v>368</v>
      </c>
    </row>
    <row r="35628">
      <c r="F35628" s="9"/>
      <c r="N35628" s="50"/>
      <c r="O35628" s="50"/>
      <c r="P35628" s="50"/>
      <c r="Q35628" s="50" t="s">
        <v>368</v>
      </c>
      <c r="R35628" s="9" t="s">
        <v>368</v>
      </c>
      <c r="S35628" s="50" t="s">
        <v>368</v>
      </c>
      <c r="T35628" s="9" t="s">
        <v>368</v>
      </c>
      <c r="U35628" s="9" t="s">
        <v>368</v>
      </c>
    </row>
    <row r="35629">
      <c r="F35629" s="9"/>
      <c r="N35629" s="50"/>
      <c r="O35629" s="50"/>
      <c r="P35629" s="50"/>
      <c r="Q35629" s="50" t="s">
        <v>368</v>
      </c>
      <c r="R35629" s="9" t="s">
        <v>368</v>
      </c>
      <c r="S35629" s="50" t="s">
        <v>368</v>
      </c>
      <c r="T35629" s="9" t="s">
        <v>368</v>
      </c>
      <c r="U35629" s="9" t="s">
        <v>368</v>
      </c>
    </row>
    <row r="35630">
      <c r="F35630" s="9"/>
      <c r="N35630" s="50"/>
      <c r="O35630" s="50"/>
      <c r="P35630" s="50"/>
      <c r="Q35630" s="50" t="s">
        <v>368</v>
      </c>
      <c r="R35630" s="9" t="s">
        <v>368</v>
      </c>
      <c r="S35630" s="50" t="s">
        <v>368</v>
      </c>
      <c r="T35630" s="9" t="s">
        <v>368</v>
      </c>
      <c r="U35630" s="9" t="s">
        <v>368</v>
      </c>
    </row>
    <row r="35631">
      <c r="F35631" s="9"/>
      <c r="N35631" s="50"/>
      <c r="O35631" s="50"/>
      <c r="P35631" s="50"/>
      <c r="Q35631" s="50" t="s">
        <v>368</v>
      </c>
      <c r="R35631" s="9" t="s">
        <v>368</v>
      </c>
      <c r="S35631" s="50" t="s">
        <v>368</v>
      </c>
      <c r="T35631" s="9" t="s">
        <v>368</v>
      </c>
      <c r="U35631" s="9" t="s">
        <v>368</v>
      </c>
    </row>
    <row r="35632">
      <c r="F35632" s="9"/>
      <c r="N35632" s="50"/>
      <c r="O35632" s="50"/>
      <c r="P35632" s="50"/>
      <c r="Q35632" s="50" t="s">
        <v>368</v>
      </c>
      <c r="R35632" s="9" t="s">
        <v>368</v>
      </c>
      <c r="S35632" s="50" t="s">
        <v>368</v>
      </c>
      <c r="T35632" s="9" t="s">
        <v>368</v>
      </c>
      <c r="U35632" s="9" t="s">
        <v>368</v>
      </c>
    </row>
    <row r="35633">
      <c r="F35633" s="9"/>
      <c r="N35633" s="50"/>
      <c r="O35633" s="50"/>
      <c r="P35633" s="50"/>
      <c r="Q35633" s="50" t="s">
        <v>368</v>
      </c>
      <c r="R35633" s="9" t="s">
        <v>368</v>
      </c>
      <c r="S35633" s="50" t="s">
        <v>368</v>
      </c>
      <c r="T35633" s="9" t="s">
        <v>368</v>
      </c>
      <c r="U35633" s="9" t="s">
        <v>368</v>
      </c>
    </row>
    <row r="35634">
      <c r="F35634" s="9"/>
      <c r="N35634" s="50"/>
      <c r="O35634" s="50"/>
      <c r="P35634" s="50"/>
      <c r="Q35634" s="50" t="s">
        <v>368</v>
      </c>
      <c r="R35634" s="9" t="s">
        <v>368</v>
      </c>
      <c r="S35634" s="50" t="s">
        <v>368</v>
      </c>
      <c r="T35634" s="9" t="s">
        <v>368</v>
      </c>
      <c r="U35634" s="9" t="s">
        <v>368</v>
      </c>
    </row>
    <row r="35635">
      <c r="F35635" s="9"/>
      <c r="N35635" s="50"/>
      <c r="O35635" s="50"/>
      <c r="P35635" s="50"/>
      <c r="Q35635" s="50" t="s">
        <v>368</v>
      </c>
      <c r="R35635" s="9" t="s">
        <v>368</v>
      </c>
      <c r="S35635" s="50" t="s">
        <v>368</v>
      </c>
      <c r="T35635" s="9" t="s">
        <v>368</v>
      </c>
      <c r="U35635" s="9" t="s">
        <v>368</v>
      </c>
    </row>
    <row r="35636">
      <c r="F35636" s="9"/>
      <c r="N35636" s="50"/>
      <c r="O35636" s="50"/>
      <c r="P35636" s="50"/>
      <c r="Q35636" s="50" t="s">
        <v>368</v>
      </c>
      <c r="R35636" s="9" t="s">
        <v>368</v>
      </c>
      <c r="S35636" s="50" t="s">
        <v>368</v>
      </c>
      <c r="T35636" s="9" t="s">
        <v>368</v>
      </c>
      <c r="U35636" s="9" t="s">
        <v>368</v>
      </c>
    </row>
    <row r="35637">
      <c r="F35637" s="9"/>
      <c r="N35637" s="50"/>
      <c r="O35637" s="50"/>
      <c r="P35637" s="50"/>
      <c r="Q35637" s="50" t="s">
        <v>368</v>
      </c>
      <c r="R35637" s="9" t="s">
        <v>368</v>
      </c>
      <c r="S35637" s="50" t="s">
        <v>368</v>
      </c>
      <c r="T35637" s="9" t="s">
        <v>368</v>
      </c>
      <c r="U35637" s="9" t="s">
        <v>368</v>
      </c>
    </row>
    <row r="35638">
      <c r="F35638" s="9"/>
      <c r="N35638" s="50"/>
      <c r="O35638" s="50"/>
      <c r="P35638" s="50"/>
      <c r="Q35638" s="50" t="s">
        <v>368</v>
      </c>
      <c r="R35638" s="9" t="s">
        <v>368</v>
      </c>
      <c r="S35638" s="50" t="s">
        <v>368</v>
      </c>
      <c r="T35638" s="9" t="s">
        <v>368</v>
      </c>
      <c r="U35638" s="9" t="s">
        <v>368</v>
      </c>
    </row>
    <row r="35639">
      <c r="F35639" s="9"/>
      <c r="N35639" s="50"/>
      <c r="O35639" s="50"/>
      <c r="P35639" s="50"/>
      <c r="Q35639" s="50" t="s">
        <v>368</v>
      </c>
      <c r="R35639" s="9" t="s">
        <v>368</v>
      </c>
      <c r="S35639" s="50" t="s">
        <v>368</v>
      </c>
      <c r="T35639" s="9" t="s">
        <v>368</v>
      </c>
      <c r="U35639" s="9" t="s">
        <v>368</v>
      </c>
    </row>
    <row r="35640">
      <c r="F35640" s="9"/>
      <c r="N35640" s="50"/>
      <c r="O35640" s="50"/>
      <c r="P35640" s="50"/>
      <c r="Q35640" s="50" t="s">
        <v>368</v>
      </c>
      <c r="R35640" s="9" t="s">
        <v>368</v>
      </c>
      <c r="S35640" s="50" t="s">
        <v>368</v>
      </c>
      <c r="T35640" s="9" t="s">
        <v>368</v>
      </c>
      <c r="U35640" s="9" t="s">
        <v>368</v>
      </c>
    </row>
    <row r="35641">
      <c r="F35641" s="9"/>
      <c r="N35641" s="50"/>
      <c r="O35641" s="50"/>
      <c r="P35641" s="50"/>
      <c r="Q35641" s="50" t="s">
        <v>368</v>
      </c>
      <c r="R35641" s="9" t="s">
        <v>368</v>
      </c>
      <c r="S35641" s="50" t="s">
        <v>368</v>
      </c>
      <c r="T35641" s="9" t="s">
        <v>368</v>
      </c>
      <c r="U35641" s="9" t="s">
        <v>368</v>
      </c>
    </row>
    <row r="35642">
      <c r="F35642" s="9"/>
      <c r="N35642" s="50"/>
      <c r="O35642" s="50"/>
      <c r="P35642" s="50"/>
      <c r="Q35642" s="50" t="s">
        <v>368</v>
      </c>
      <c r="R35642" s="9" t="s">
        <v>368</v>
      </c>
      <c r="S35642" s="50" t="s">
        <v>368</v>
      </c>
      <c r="T35642" s="9" t="s">
        <v>368</v>
      </c>
      <c r="U35642" s="9" t="s">
        <v>368</v>
      </c>
    </row>
    <row r="35643">
      <c r="F35643" s="9"/>
      <c r="N35643" s="50"/>
      <c r="O35643" s="50"/>
      <c r="P35643" s="50"/>
      <c r="Q35643" s="50" t="s">
        <v>368</v>
      </c>
      <c r="R35643" s="9" t="s">
        <v>368</v>
      </c>
      <c r="S35643" s="50" t="s">
        <v>368</v>
      </c>
      <c r="T35643" s="9" t="s">
        <v>368</v>
      </c>
      <c r="U35643" s="9" t="s">
        <v>368</v>
      </c>
    </row>
    <row r="35644">
      <c r="F35644" s="9"/>
      <c r="N35644" s="50"/>
      <c r="O35644" s="50"/>
      <c r="P35644" s="50"/>
      <c r="Q35644" s="50" t="s">
        <v>368</v>
      </c>
      <c r="R35644" s="9" t="s">
        <v>368</v>
      </c>
      <c r="S35644" s="50" t="s">
        <v>368</v>
      </c>
      <c r="T35644" s="9" t="s">
        <v>368</v>
      </c>
      <c r="U35644" s="9" t="s">
        <v>368</v>
      </c>
    </row>
    <row r="35645">
      <c r="F35645" s="9"/>
      <c r="N35645" s="50"/>
      <c r="O35645" s="50"/>
      <c r="P35645" s="50"/>
      <c r="Q35645" s="50" t="s">
        <v>368</v>
      </c>
      <c r="R35645" s="9" t="s">
        <v>368</v>
      </c>
      <c r="S35645" s="50" t="s">
        <v>368</v>
      </c>
      <c r="T35645" s="9" t="s">
        <v>368</v>
      </c>
      <c r="U35645" s="9" t="s">
        <v>368</v>
      </c>
    </row>
    <row r="35646">
      <c r="F35646" s="9"/>
      <c r="N35646" s="50"/>
      <c r="O35646" s="50"/>
      <c r="P35646" s="50"/>
      <c r="Q35646" s="50" t="s">
        <v>368</v>
      </c>
      <c r="R35646" s="9" t="s">
        <v>368</v>
      </c>
      <c r="S35646" s="50" t="s">
        <v>368</v>
      </c>
      <c r="T35646" s="9" t="s">
        <v>368</v>
      </c>
      <c r="U35646" s="9" t="s">
        <v>368</v>
      </c>
    </row>
    <row r="35647">
      <c r="F35647" s="9"/>
      <c r="N35647" s="50"/>
      <c r="O35647" s="50"/>
      <c r="P35647" s="50"/>
      <c r="Q35647" s="50" t="s">
        <v>368</v>
      </c>
      <c r="R35647" s="9" t="s">
        <v>368</v>
      </c>
      <c r="S35647" s="50" t="s">
        <v>368</v>
      </c>
      <c r="T35647" s="9" t="s">
        <v>368</v>
      </c>
      <c r="U35647" s="9" t="s">
        <v>368</v>
      </c>
    </row>
    <row r="35648">
      <c r="F35648" s="9"/>
      <c r="N35648" s="50"/>
      <c r="O35648" s="50"/>
      <c r="P35648" s="50"/>
      <c r="Q35648" s="50" t="s">
        <v>368</v>
      </c>
      <c r="R35648" s="9" t="s">
        <v>368</v>
      </c>
      <c r="S35648" s="50" t="s">
        <v>368</v>
      </c>
      <c r="T35648" s="9" t="s">
        <v>368</v>
      </c>
      <c r="U35648" s="9" t="s">
        <v>368</v>
      </c>
    </row>
    <row r="35649">
      <c r="F35649" s="9"/>
      <c r="N35649" s="50"/>
      <c r="O35649" s="50"/>
      <c r="P35649" s="50"/>
      <c r="Q35649" s="50" t="s">
        <v>368</v>
      </c>
      <c r="R35649" s="9" t="s">
        <v>368</v>
      </c>
      <c r="S35649" s="50" t="s">
        <v>368</v>
      </c>
      <c r="T35649" s="9" t="s">
        <v>368</v>
      </c>
      <c r="U35649" s="9" t="s">
        <v>368</v>
      </c>
    </row>
    <row r="35650">
      <c r="F35650" s="9"/>
      <c r="N35650" s="50"/>
      <c r="O35650" s="50"/>
      <c r="P35650" s="50"/>
      <c r="Q35650" s="50" t="s">
        <v>368</v>
      </c>
      <c r="R35650" s="9" t="s">
        <v>368</v>
      </c>
      <c r="S35650" s="50" t="s">
        <v>368</v>
      </c>
      <c r="T35650" s="9" t="s">
        <v>368</v>
      </c>
      <c r="U35650" s="9" t="s">
        <v>368</v>
      </c>
    </row>
    <row r="35651">
      <c r="F35651" s="9"/>
      <c r="N35651" s="50"/>
      <c r="O35651" s="50"/>
      <c r="P35651" s="50"/>
      <c r="Q35651" s="50" t="s">
        <v>368</v>
      </c>
      <c r="R35651" s="9" t="s">
        <v>368</v>
      </c>
      <c r="S35651" s="50" t="s">
        <v>368</v>
      </c>
      <c r="T35651" s="9" t="s">
        <v>368</v>
      </c>
      <c r="U35651" s="9" t="s">
        <v>368</v>
      </c>
    </row>
    <row r="35652">
      <c r="F35652" s="9"/>
      <c r="N35652" s="50"/>
      <c r="O35652" s="50"/>
      <c r="P35652" s="50"/>
      <c r="Q35652" s="50" t="s">
        <v>368</v>
      </c>
      <c r="R35652" s="9" t="s">
        <v>368</v>
      </c>
      <c r="S35652" s="50" t="s">
        <v>368</v>
      </c>
      <c r="T35652" s="9" t="s">
        <v>368</v>
      </c>
      <c r="U35652" s="9" t="s">
        <v>368</v>
      </c>
    </row>
    <row r="35653">
      <c r="F35653" s="9"/>
      <c r="N35653" s="50"/>
      <c r="O35653" s="50"/>
      <c r="P35653" s="50"/>
      <c r="Q35653" s="50" t="s">
        <v>368</v>
      </c>
      <c r="R35653" s="9" t="s">
        <v>368</v>
      </c>
      <c r="S35653" s="50" t="s">
        <v>368</v>
      </c>
      <c r="T35653" s="9" t="s">
        <v>368</v>
      </c>
      <c r="U35653" s="9" t="s">
        <v>368</v>
      </c>
    </row>
    <row r="35654">
      <c r="F35654" s="9"/>
      <c r="N35654" s="50"/>
      <c r="O35654" s="50"/>
      <c r="P35654" s="50"/>
      <c r="Q35654" s="50" t="s">
        <v>368</v>
      </c>
      <c r="R35654" s="9" t="s">
        <v>368</v>
      </c>
      <c r="S35654" s="50" t="s">
        <v>368</v>
      </c>
      <c r="T35654" s="9" t="s">
        <v>368</v>
      </c>
      <c r="U35654" s="9" t="s">
        <v>368</v>
      </c>
    </row>
    <row r="35655">
      <c r="F35655" s="9"/>
      <c r="N35655" s="50"/>
      <c r="O35655" s="50"/>
      <c r="P35655" s="50"/>
      <c r="Q35655" s="50" t="s">
        <v>368</v>
      </c>
      <c r="R35655" s="9" t="s">
        <v>368</v>
      </c>
      <c r="S35655" s="50" t="s">
        <v>368</v>
      </c>
      <c r="T35655" s="9" t="s">
        <v>368</v>
      </c>
      <c r="U35655" s="9" t="s">
        <v>368</v>
      </c>
    </row>
    <row r="35656">
      <c r="F35656" s="9"/>
      <c r="N35656" s="50"/>
      <c r="O35656" s="50"/>
      <c r="P35656" s="50"/>
      <c r="Q35656" s="50" t="s">
        <v>368</v>
      </c>
      <c r="R35656" s="9" t="s">
        <v>368</v>
      </c>
      <c r="S35656" s="50" t="s">
        <v>368</v>
      </c>
      <c r="T35656" s="9" t="s">
        <v>368</v>
      </c>
      <c r="U35656" s="9" t="s">
        <v>368</v>
      </c>
    </row>
    <row r="35657">
      <c r="F35657" s="9"/>
      <c r="N35657" s="50"/>
      <c r="O35657" s="50"/>
      <c r="P35657" s="50"/>
      <c r="Q35657" s="50" t="s">
        <v>368</v>
      </c>
      <c r="R35657" s="9" t="s">
        <v>368</v>
      </c>
      <c r="S35657" s="50" t="s">
        <v>368</v>
      </c>
      <c r="T35657" s="9" t="s">
        <v>368</v>
      </c>
      <c r="U35657" s="9" t="s">
        <v>368</v>
      </c>
    </row>
    <row r="35658">
      <c r="F35658" s="9"/>
      <c r="N35658" s="50"/>
      <c r="O35658" s="50"/>
      <c r="P35658" s="50"/>
      <c r="Q35658" s="50" t="s">
        <v>368</v>
      </c>
      <c r="R35658" s="9" t="s">
        <v>368</v>
      </c>
      <c r="S35658" s="50" t="s">
        <v>368</v>
      </c>
      <c r="T35658" s="9" t="s">
        <v>368</v>
      </c>
      <c r="U35658" s="9" t="s">
        <v>368</v>
      </c>
    </row>
    <row r="35659">
      <c r="F35659" s="9"/>
      <c r="N35659" s="50"/>
      <c r="O35659" s="50"/>
      <c r="P35659" s="50"/>
      <c r="Q35659" s="50" t="s">
        <v>368</v>
      </c>
      <c r="R35659" s="9" t="s">
        <v>368</v>
      </c>
      <c r="S35659" s="50" t="s">
        <v>368</v>
      </c>
      <c r="T35659" s="9" t="s">
        <v>368</v>
      </c>
      <c r="U35659" s="9" t="s">
        <v>368</v>
      </c>
    </row>
    <row r="35660">
      <c r="F35660" s="9"/>
      <c r="N35660" s="50"/>
      <c r="O35660" s="50"/>
      <c r="P35660" s="50"/>
      <c r="Q35660" s="50" t="s">
        <v>368</v>
      </c>
      <c r="R35660" s="9" t="s">
        <v>368</v>
      </c>
      <c r="S35660" s="50" t="s">
        <v>368</v>
      </c>
      <c r="T35660" s="9" t="s">
        <v>368</v>
      </c>
      <c r="U35660" s="9" t="s">
        <v>368</v>
      </c>
    </row>
    <row r="35661">
      <c r="F35661" s="9"/>
      <c r="N35661" s="50"/>
      <c r="O35661" s="50"/>
      <c r="P35661" s="50"/>
      <c r="Q35661" s="50" t="s">
        <v>368</v>
      </c>
      <c r="R35661" s="9" t="s">
        <v>368</v>
      </c>
      <c r="S35661" s="50" t="s">
        <v>368</v>
      </c>
      <c r="T35661" s="9" t="s">
        <v>368</v>
      </c>
      <c r="U35661" s="9" t="s">
        <v>368</v>
      </c>
    </row>
    <row r="35662">
      <c r="F35662" s="9"/>
      <c r="N35662" s="50"/>
      <c r="O35662" s="50"/>
      <c r="P35662" s="50"/>
      <c r="Q35662" s="50" t="s">
        <v>368</v>
      </c>
      <c r="R35662" s="9" t="s">
        <v>368</v>
      </c>
      <c r="S35662" s="50" t="s">
        <v>368</v>
      </c>
      <c r="T35662" s="9" t="s">
        <v>368</v>
      </c>
      <c r="U35662" s="9" t="s">
        <v>368</v>
      </c>
    </row>
    <row r="35663">
      <c r="F35663" s="9"/>
      <c r="N35663" s="50"/>
      <c r="O35663" s="50"/>
      <c r="P35663" s="50"/>
      <c r="Q35663" s="50" t="s">
        <v>368</v>
      </c>
      <c r="R35663" s="9" t="s">
        <v>368</v>
      </c>
      <c r="S35663" s="50" t="s">
        <v>368</v>
      </c>
      <c r="T35663" s="9" t="s">
        <v>368</v>
      </c>
      <c r="U35663" s="9" t="s">
        <v>368</v>
      </c>
    </row>
    <row r="35664">
      <c r="F35664" s="9"/>
      <c r="N35664" s="50"/>
      <c r="O35664" s="50"/>
      <c r="P35664" s="50"/>
      <c r="Q35664" s="50" t="s">
        <v>368</v>
      </c>
      <c r="R35664" s="9" t="s">
        <v>368</v>
      </c>
      <c r="S35664" s="50" t="s">
        <v>368</v>
      </c>
      <c r="T35664" s="9" t="s">
        <v>368</v>
      </c>
      <c r="U35664" s="9" t="s">
        <v>368</v>
      </c>
    </row>
    <row r="35665">
      <c r="F35665" s="9"/>
      <c r="N35665" s="50"/>
      <c r="O35665" s="50"/>
      <c r="P35665" s="50"/>
      <c r="Q35665" s="50" t="s">
        <v>368</v>
      </c>
      <c r="R35665" s="9" t="s">
        <v>368</v>
      </c>
      <c r="S35665" s="50" t="s">
        <v>368</v>
      </c>
      <c r="T35665" s="9" t="s">
        <v>368</v>
      </c>
      <c r="U35665" s="9" t="s">
        <v>368</v>
      </c>
    </row>
    <row r="35666">
      <c r="F35666" s="9"/>
      <c r="N35666" s="50"/>
      <c r="O35666" s="50"/>
      <c r="P35666" s="50"/>
      <c r="Q35666" s="50" t="s">
        <v>368</v>
      </c>
      <c r="R35666" s="9" t="s">
        <v>368</v>
      </c>
      <c r="S35666" s="50" t="s">
        <v>368</v>
      </c>
      <c r="T35666" s="9" t="s">
        <v>368</v>
      </c>
      <c r="U35666" s="9" t="s">
        <v>368</v>
      </c>
    </row>
    <row r="35667">
      <c r="F35667" s="9"/>
      <c r="N35667" s="50"/>
      <c r="O35667" s="50"/>
      <c r="P35667" s="50"/>
      <c r="Q35667" s="50" t="s">
        <v>368</v>
      </c>
      <c r="R35667" s="9" t="s">
        <v>368</v>
      </c>
      <c r="S35667" s="50" t="s">
        <v>368</v>
      </c>
      <c r="T35667" s="9" t="s">
        <v>368</v>
      </c>
      <c r="U35667" s="9" t="s">
        <v>368</v>
      </c>
    </row>
    <row r="35668">
      <c r="F35668" s="9"/>
      <c r="N35668" s="50"/>
      <c r="O35668" s="50"/>
      <c r="P35668" s="50"/>
      <c r="Q35668" s="50" t="s">
        <v>368</v>
      </c>
      <c r="R35668" s="9" t="s">
        <v>368</v>
      </c>
      <c r="S35668" s="50" t="s">
        <v>368</v>
      </c>
      <c r="T35668" s="9" t="s">
        <v>368</v>
      </c>
      <c r="U35668" s="9" t="s">
        <v>368</v>
      </c>
    </row>
    <row r="35669">
      <c r="F35669" s="9"/>
      <c r="N35669" s="50"/>
      <c r="O35669" s="50"/>
      <c r="P35669" s="50"/>
      <c r="Q35669" s="50" t="s">
        <v>368</v>
      </c>
      <c r="R35669" s="9" t="s">
        <v>368</v>
      </c>
      <c r="S35669" s="50" t="s">
        <v>368</v>
      </c>
      <c r="T35669" s="9" t="s">
        <v>368</v>
      </c>
      <c r="U35669" s="9" t="s">
        <v>368</v>
      </c>
    </row>
    <row r="35670">
      <c r="F35670" s="9"/>
      <c r="N35670" s="50"/>
      <c r="O35670" s="50"/>
      <c r="P35670" s="50"/>
      <c r="Q35670" s="50" t="s">
        <v>368</v>
      </c>
      <c r="R35670" s="9" t="s">
        <v>368</v>
      </c>
      <c r="S35670" s="50" t="s">
        <v>368</v>
      </c>
      <c r="T35670" s="9" t="s">
        <v>368</v>
      </c>
      <c r="U35670" s="9" t="s">
        <v>368</v>
      </c>
    </row>
    <row r="35671">
      <c r="F35671" s="9"/>
      <c r="N35671" s="50"/>
      <c r="O35671" s="50"/>
      <c r="P35671" s="50"/>
      <c r="Q35671" s="50" t="s">
        <v>368</v>
      </c>
      <c r="R35671" s="9" t="s">
        <v>368</v>
      </c>
      <c r="S35671" s="50" t="s">
        <v>368</v>
      </c>
      <c r="T35671" s="9" t="s">
        <v>368</v>
      </c>
      <c r="U35671" s="9" t="s">
        <v>368</v>
      </c>
    </row>
    <row r="35672">
      <c r="F35672" s="9"/>
      <c r="N35672" s="50"/>
      <c r="O35672" s="50"/>
      <c r="P35672" s="50"/>
      <c r="Q35672" s="50" t="s">
        <v>368</v>
      </c>
      <c r="R35672" s="9" t="s">
        <v>368</v>
      </c>
      <c r="S35672" s="50" t="s">
        <v>368</v>
      </c>
      <c r="T35672" s="9" t="s">
        <v>368</v>
      </c>
      <c r="U35672" s="9" t="s">
        <v>368</v>
      </c>
    </row>
    <row r="35673">
      <c r="F35673" s="9"/>
      <c r="N35673" s="50"/>
      <c r="O35673" s="50"/>
      <c r="P35673" s="50"/>
      <c r="Q35673" s="50" t="s">
        <v>368</v>
      </c>
      <c r="R35673" s="9" t="s">
        <v>368</v>
      </c>
      <c r="S35673" s="50" t="s">
        <v>368</v>
      </c>
      <c r="T35673" s="9" t="s">
        <v>368</v>
      </c>
      <c r="U35673" s="9" t="s">
        <v>368</v>
      </c>
    </row>
    <row r="35674">
      <c r="F35674" s="9"/>
      <c r="N35674" s="50"/>
      <c r="O35674" s="50"/>
      <c r="P35674" s="50"/>
      <c r="Q35674" s="50" t="s">
        <v>368</v>
      </c>
      <c r="R35674" s="9" t="s">
        <v>368</v>
      </c>
      <c r="S35674" s="50" t="s">
        <v>368</v>
      </c>
      <c r="T35674" s="9" t="s">
        <v>368</v>
      </c>
      <c r="U35674" s="9" t="s">
        <v>368</v>
      </c>
    </row>
    <row r="35675">
      <c r="F35675" s="9"/>
      <c r="N35675" s="50"/>
      <c r="O35675" s="50"/>
      <c r="P35675" s="50"/>
      <c r="Q35675" s="50" t="s">
        <v>368</v>
      </c>
      <c r="R35675" s="9" t="s">
        <v>368</v>
      </c>
      <c r="S35675" s="50" t="s">
        <v>368</v>
      </c>
      <c r="T35675" s="9" t="s">
        <v>368</v>
      </c>
      <c r="U35675" s="9" t="s">
        <v>368</v>
      </c>
    </row>
    <row r="35676">
      <c r="F35676" s="9"/>
      <c r="N35676" s="50"/>
      <c r="O35676" s="50"/>
      <c r="P35676" s="50"/>
      <c r="Q35676" s="50" t="s">
        <v>368</v>
      </c>
      <c r="R35676" s="9" t="s">
        <v>368</v>
      </c>
      <c r="S35676" s="50" t="s">
        <v>368</v>
      </c>
      <c r="T35676" s="9" t="s">
        <v>368</v>
      </c>
      <c r="U35676" s="9" t="s">
        <v>368</v>
      </c>
    </row>
    <row r="35677">
      <c r="F35677" s="9"/>
      <c r="N35677" s="50"/>
      <c r="O35677" s="50"/>
      <c r="P35677" s="50"/>
      <c r="Q35677" s="50" t="s">
        <v>368</v>
      </c>
      <c r="R35677" s="9" t="s">
        <v>368</v>
      </c>
      <c r="S35677" s="50" t="s">
        <v>368</v>
      </c>
      <c r="T35677" s="9" t="s">
        <v>368</v>
      </c>
      <c r="U35677" s="9" t="s">
        <v>368</v>
      </c>
    </row>
    <row r="35678">
      <c r="F35678" s="9"/>
      <c r="N35678" s="50"/>
      <c r="O35678" s="50"/>
      <c r="P35678" s="50"/>
      <c r="Q35678" s="50" t="s">
        <v>368</v>
      </c>
      <c r="R35678" s="9" t="s">
        <v>368</v>
      </c>
      <c r="S35678" s="50" t="s">
        <v>368</v>
      </c>
      <c r="T35678" s="9" t="s">
        <v>368</v>
      </c>
      <c r="U35678" s="9" t="s">
        <v>368</v>
      </c>
    </row>
    <row r="35679">
      <c r="F35679" s="9"/>
      <c r="N35679" s="50"/>
      <c r="O35679" s="50"/>
      <c r="P35679" s="50"/>
      <c r="Q35679" s="50" t="s">
        <v>368</v>
      </c>
      <c r="R35679" s="9" t="s">
        <v>368</v>
      </c>
      <c r="S35679" s="50" t="s">
        <v>368</v>
      </c>
      <c r="T35679" s="9" t="s">
        <v>368</v>
      </c>
      <c r="U35679" s="9" t="s">
        <v>368</v>
      </c>
    </row>
    <row r="35680">
      <c r="F35680" s="9"/>
      <c r="N35680" s="50"/>
      <c r="O35680" s="50"/>
      <c r="P35680" s="50"/>
      <c r="Q35680" s="50" t="s">
        <v>368</v>
      </c>
      <c r="R35680" s="9" t="s">
        <v>368</v>
      </c>
      <c r="S35680" s="50" t="s">
        <v>368</v>
      </c>
      <c r="T35680" s="9" t="s">
        <v>368</v>
      </c>
      <c r="U35680" s="9" t="s">
        <v>368</v>
      </c>
    </row>
    <row r="35681">
      <c r="F35681" s="9"/>
      <c r="N35681" s="50"/>
      <c r="O35681" s="50"/>
      <c r="P35681" s="50"/>
      <c r="Q35681" s="50" t="s">
        <v>368</v>
      </c>
      <c r="R35681" s="9" t="s">
        <v>368</v>
      </c>
      <c r="S35681" s="50" t="s">
        <v>368</v>
      </c>
      <c r="T35681" s="9" t="s">
        <v>368</v>
      </c>
      <c r="U35681" s="9" t="s">
        <v>368</v>
      </c>
    </row>
    <row r="35682">
      <c r="F35682" s="9"/>
      <c r="N35682" s="50"/>
      <c r="O35682" s="50"/>
      <c r="P35682" s="50"/>
      <c r="Q35682" s="50" t="s">
        <v>368</v>
      </c>
      <c r="R35682" s="9" t="s">
        <v>368</v>
      </c>
      <c r="S35682" s="50" t="s">
        <v>368</v>
      </c>
      <c r="T35682" s="9" t="s">
        <v>368</v>
      </c>
      <c r="U35682" s="9" t="s">
        <v>368</v>
      </c>
    </row>
    <row r="35683">
      <c r="F35683" s="9"/>
      <c r="N35683" s="50"/>
      <c r="O35683" s="50"/>
      <c r="P35683" s="50"/>
      <c r="Q35683" s="50" t="s">
        <v>368</v>
      </c>
      <c r="R35683" s="9" t="s">
        <v>368</v>
      </c>
      <c r="S35683" s="50" t="s">
        <v>368</v>
      </c>
      <c r="T35683" s="9" t="s">
        <v>368</v>
      </c>
      <c r="U35683" s="9" t="s">
        <v>368</v>
      </c>
    </row>
    <row r="35684">
      <c r="F35684" s="9"/>
      <c r="N35684" s="50"/>
      <c r="O35684" s="50"/>
      <c r="P35684" s="50"/>
      <c r="Q35684" s="50" t="s">
        <v>368</v>
      </c>
      <c r="R35684" s="9" t="s">
        <v>368</v>
      </c>
      <c r="S35684" s="50" t="s">
        <v>368</v>
      </c>
      <c r="T35684" s="9" t="s">
        <v>368</v>
      </c>
      <c r="U35684" s="9" t="s">
        <v>368</v>
      </c>
    </row>
    <row r="35685">
      <c r="F35685" s="9"/>
      <c r="N35685" s="50"/>
      <c r="O35685" s="50"/>
      <c r="P35685" s="50"/>
      <c r="Q35685" s="50" t="s">
        <v>368</v>
      </c>
      <c r="R35685" s="9" t="s">
        <v>368</v>
      </c>
      <c r="S35685" s="50" t="s">
        <v>368</v>
      </c>
      <c r="T35685" s="9" t="s">
        <v>368</v>
      </c>
      <c r="U35685" s="9" t="s">
        <v>368</v>
      </c>
    </row>
    <row r="35686">
      <c r="F35686" s="9"/>
      <c r="N35686" s="50"/>
      <c r="O35686" s="50"/>
      <c r="P35686" s="50"/>
      <c r="Q35686" s="50" t="s">
        <v>368</v>
      </c>
      <c r="R35686" s="9" t="s">
        <v>368</v>
      </c>
      <c r="S35686" s="50" t="s">
        <v>368</v>
      </c>
      <c r="T35686" s="9" t="s">
        <v>368</v>
      </c>
      <c r="U35686" s="9" t="s">
        <v>368</v>
      </c>
    </row>
    <row r="35687">
      <c r="F35687" s="9"/>
      <c r="N35687" s="50"/>
      <c r="O35687" s="50"/>
      <c r="P35687" s="50"/>
      <c r="Q35687" s="50" t="s">
        <v>368</v>
      </c>
      <c r="R35687" s="9" t="s">
        <v>368</v>
      </c>
      <c r="S35687" s="50" t="s">
        <v>368</v>
      </c>
      <c r="T35687" s="9" t="s">
        <v>368</v>
      </c>
      <c r="U35687" s="9" t="s">
        <v>368</v>
      </c>
    </row>
    <row r="35688">
      <c r="F35688" s="9"/>
      <c r="N35688" s="50"/>
      <c r="O35688" s="50"/>
      <c r="P35688" s="50"/>
      <c r="Q35688" s="50" t="s">
        <v>368</v>
      </c>
      <c r="R35688" s="9" t="s">
        <v>368</v>
      </c>
      <c r="S35688" s="50" t="s">
        <v>368</v>
      </c>
      <c r="T35688" s="9" t="s">
        <v>368</v>
      </c>
      <c r="U35688" s="9" t="s">
        <v>368</v>
      </c>
    </row>
    <row r="35689">
      <c r="F35689" s="9"/>
      <c r="N35689" s="50"/>
      <c r="O35689" s="50"/>
      <c r="P35689" s="50"/>
      <c r="Q35689" s="50" t="s">
        <v>368</v>
      </c>
      <c r="R35689" s="9" t="s">
        <v>368</v>
      </c>
      <c r="S35689" s="50" t="s">
        <v>368</v>
      </c>
      <c r="T35689" s="9" t="s">
        <v>368</v>
      </c>
      <c r="U35689" s="9" t="s">
        <v>368</v>
      </c>
    </row>
    <row r="35690">
      <c r="F35690" s="9"/>
      <c r="N35690" s="50"/>
      <c r="O35690" s="50"/>
      <c r="P35690" s="50"/>
      <c r="Q35690" s="50" t="s">
        <v>368</v>
      </c>
      <c r="R35690" s="9" t="s">
        <v>368</v>
      </c>
      <c r="S35690" s="50" t="s">
        <v>368</v>
      </c>
      <c r="T35690" s="9" t="s">
        <v>368</v>
      </c>
      <c r="U35690" s="9" t="s">
        <v>368</v>
      </c>
    </row>
    <row r="35691">
      <c r="F35691" s="9"/>
      <c r="N35691" s="50"/>
      <c r="O35691" s="50"/>
      <c r="P35691" s="50"/>
      <c r="Q35691" s="50" t="s">
        <v>368</v>
      </c>
      <c r="R35691" s="9" t="s">
        <v>368</v>
      </c>
      <c r="S35691" s="50" t="s">
        <v>368</v>
      </c>
      <c r="T35691" s="9" t="s">
        <v>368</v>
      </c>
      <c r="U35691" s="9" t="s">
        <v>368</v>
      </c>
    </row>
    <row r="35692">
      <c r="F35692" s="9"/>
      <c r="N35692" s="50"/>
      <c r="O35692" s="50"/>
      <c r="P35692" s="50"/>
      <c r="Q35692" s="50" t="s">
        <v>368</v>
      </c>
      <c r="R35692" s="9" t="s">
        <v>368</v>
      </c>
      <c r="S35692" s="50" t="s">
        <v>368</v>
      </c>
      <c r="T35692" s="9" t="s">
        <v>368</v>
      </c>
      <c r="U35692" s="9" t="s">
        <v>368</v>
      </c>
    </row>
    <row r="35693">
      <c r="F35693" s="9"/>
      <c r="N35693" s="50"/>
      <c r="O35693" s="50"/>
      <c r="P35693" s="50"/>
      <c r="Q35693" s="50" t="s">
        <v>368</v>
      </c>
      <c r="R35693" s="9" t="s">
        <v>368</v>
      </c>
      <c r="S35693" s="50" t="s">
        <v>368</v>
      </c>
      <c r="T35693" s="9" t="s">
        <v>368</v>
      </c>
      <c r="U35693" s="9" t="s">
        <v>368</v>
      </c>
    </row>
    <row r="35694">
      <c r="F35694" s="9"/>
      <c r="N35694" s="50"/>
      <c r="O35694" s="50"/>
      <c r="P35694" s="50"/>
      <c r="Q35694" s="50" t="s">
        <v>368</v>
      </c>
      <c r="R35694" s="9" t="s">
        <v>368</v>
      </c>
      <c r="S35694" s="50" t="s">
        <v>368</v>
      </c>
      <c r="T35694" s="9" t="s">
        <v>368</v>
      </c>
      <c r="U35694" s="9" t="s">
        <v>368</v>
      </c>
    </row>
    <row r="35695">
      <c r="F35695" s="9"/>
      <c r="N35695" s="50"/>
      <c r="O35695" s="50"/>
      <c r="P35695" s="50"/>
      <c r="Q35695" s="50" t="s">
        <v>368</v>
      </c>
      <c r="R35695" s="9" t="s">
        <v>368</v>
      </c>
      <c r="S35695" s="50" t="s">
        <v>368</v>
      </c>
      <c r="T35695" s="9" t="s">
        <v>368</v>
      </c>
      <c r="U35695" s="9" t="s">
        <v>368</v>
      </c>
    </row>
    <row r="35696">
      <c r="F35696" s="9"/>
      <c r="N35696" s="50"/>
      <c r="O35696" s="50"/>
      <c r="P35696" s="50"/>
      <c r="Q35696" s="50" t="s">
        <v>368</v>
      </c>
      <c r="R35696" s="9" t="s">
        <v>368</v>
      </c>
      <c r="S35696" s="50" t="s">
        <v>368</v>
      </c>
      <c r="T35696" s="9" t="s">
        <v>368</v>
      </c>
      <c r="U35696" s="9" t="s">
        <v>368</v>
      </c>
    </row>
    <row r="35697">
      <c r="F35697" s="9"/>
      <c r="N35697" s="50"/>
      <c r="O35697" s="50"/>
      <c r="P35697" s="50"/>
      <c r="Q35697" s="50" t="s">
        <v>368</v>
      </c>
      <c r="R35697" s="9" t="s">
        <v>368</v>
      </c>
      <c r="S35697" s="50" t="s">
        <v>368</v>
      </c>
      <c r="T35697" s="9" t="s">
        <v>368</v>
      </c>
      <c r="U35697" s="9" t="s">
        <v>368</v>
      </c>
    </row>
    <row r="35698">
      <c r="F35698" s="9"/>
      <c r="N35698" s="50"/>
      <c r="O35698" s="50"/>
      <c r="P35698" s="50"/>
      <c r="Q35698" s="50" t="s">
        <v>368</v>
      </c>
      <c r="R35698" s="9" t="s">
        <v>368</v>
      </c>
      <c r="S35698" s="50" t="s">
        <v>368</v>
      </c>
      <c r="T35698" s="9" t="s">
        <v>368</v>
      </c>
      <c r="U35698" s="9" t="s">
        <v>368</v>
      </c>
    </row>
    <row r="35699">
      <c r="F35699" s="9"/>
      <c r="N35699" s="50"/>
      <c r="O35699" s="50"/>
      <c r="P35699" s="50"/>
      <c r="Q35699" s="50" t="s">
        <v>368</v>
      </c>
      <c r="R35699" s="9" t="s">
        <v>368</v>
      </c>
      <c r="S35699" s="50" t="s">
        <v>368</v>
      </c>
      <c r="T35699" s="9" t="s">
        <v>368</v>
      </c>
      <c r="U35699" s="9" t="s">
        <v>368</v>
      </c>
    </row>
    <row r="35700">
      <c r="F35700" s="9"/>
      <c r="N35700" s="50"/>
      <c r="O35700" s="50"/>
      <c r="P35700" s="50"/>
      <c r="Q35700" s="50" t="s">
        <v>368</v>
      </c>
      <c r="R35700" s="9" t="s">
        <v>368</v>
      </c>
      <c r="S35700" s="50" t="s">
        <v>368</v>
      </c>
      <c r="T35700" s="9" t="s">
        <v>368</v>
      </c>
      <c r="U35700" s="9" t="s">
        <v>368</v>
      </c>
    </row>
    <row r="35701">
      <c r="F35701" s="9"/>
      <c r="N35701" s="50"/>
      <c r="O35701" s="50"/>
      <c r="P35701" s="50"/>
      <c r="Q35701" s="50" t="s">
        <v>368</v>
      </c>
      <c r="R35701" s="9" t="s">
        <v>368</v>
      </c>
      <c r="S35701" s="50" t="s">
        <v>368</v>
      </c>
      <c r="T35701" s="9" t="s">
        <v>368</v>
      </c>
      <c r="U35701" s="9" t="s">
        <v>368</v>
      </c>
    </row>
    <row r="35702">
      <c r="F35702" s="9"/>
      <c r="N35702" s="50"/>
      <c r="O35702" s="50"/>
      <c r="P35702" s="50"/>
      <c r="Q35702" s="50" t="s">
        <v>368</v>
      </c>
      <c r="R35702" s="9" t="s">
        <v>368</v>
      </c>
      <c r="S35702" s="50" t="s">
        <v>368</v>
      </c>
      <c r="T35702" s="9" t="s">
        <v>368</v>
      </c>
      <c r="U35702" s="9" t="s">
        <v>368</v>
      </c>
    </row>
    <row r="35703">
      <c r="F35703" s="9"/>
      <c r="N35703" s="50"/>
      <c r="O35703" s="50"/>
      <c r="P35703" s="50"/>
      <c r="Q35703" s="50" t="s">
        <v>368</v>
      </c>
      <c r="R35703" s="9" t="s">
        <v>368</v>
      </c>
      <c r="S35703" s="50" t="s">
        <v>368</v>
      </c>
      <c r="T35703" s="9" t="s">
        <v>368</v>
      </c>
      <c r="U35703" s="9" t="s">
        <v>368</v>
      </c>
    </row>
    <row r="35704">
      <c r="F35704" s="9"/>
      <c r="N35704" s="50"/>
      <c r="O35704" s="50"/>
      <c r="P35704" s="50"/>
      <c r="Q35704" s="50" t="s">
        <v>368</v>
      </c>
      <c r="R35704" s="9" t="s">
        <v>368</v>
      </c>
      <c r="S35704" s="50" t="s">
        <v>368</v>
      </c>
      <c r="T35704" s="9" t="s">
        <v>368</v>
      </c>
      <c r="U35704" s="9" t="s">
        <v>368</v>
      </c>
    </row>
    <row r="35705">
      <c r="F35705" s="9"/>
      <c r="N35705" s="50"/>
      <c r="O35705" s="50"/>
      <c r="P35705" s="50"/>
      <c r="Q35705" s="50" t="s">
        <v>368</v>
      </c>
      <c r="R35705" s="9" t="s">
        <v>368</v>
      </c>
      <c r="S35705" s="50" t="s">
        <v>368</v>
      </c>
      <c r="T35705" s="9" t="s">
        <v>368</v>
      </c>
      <c r="U35705" s="9" t="s">
        <v>368</v>
      </c>
    </row>
    <row r="35706">
      <c r="F35706" s="9"/>
      <c r="N35706" s="50"/>
      <c r="O35706" s="50"/>
      <c r="P35706" s="50"/>
      <c r="Q35706" s="50" t="s">
        <v>368</v>
      </c>
      <c r="R35706" s="9" t="s">
        <v>368</v>
      </c>
      <c r="S35706" s="50" t="s">
        <v>368</v>
      </c>
      <c r="T35706" s="9" t="s">
        <v>368</v>
      </c>
      <c r="U35706" s="9" t="s">
        <v>368</v>
      </c>
    </row>
    <row r="35707">
      <c r="F35707" s="9"/>
      <c r="N35707" s="50"/>
      <c r="O35707" s="50"/>
      <c r="P35707" s="50"/>
      <c r="Q35707" s="50" t="s">
        <v>368</v>
      </c>
      <c r="R35707" s="9" t="s">
        <v>368</v>
      </c>
      <c r="S35707" s="50" t="s">
        <v>368</v>
      </c>
      <c r="T35707" s="9" t="s">
        <v>368</v>
      </c>
      <c r="U35707" s="9" t="s">
        <v>368</v>
      </c>
    </row>
    <row r="35708">
      <c r="F35708" s="9"/>
      <c r="N35708" s="50"/>
      <c r="O35708" s="50"/>
      <c r="P35708" s="50"/>
      <c r="Q35708" s="50" t="s">
        <v>368</v>
      </c>
      <c r="R35708" s="9" t="s">
        <v>368</v>
      </c>
      <c r="S35708" s="50" t="s">
        <v>368</v>
      </c>
      <c r="T35708" s="9" t="s">
        <v>368</v>
      </c>
      <c r="U35708" s="9" t="s">
        <v>368</v>
      </c>
    </row>
    <row r="35709">
      <c r="F35709" s="9"/>
      <c r="N35709" s="50"/>
      <c r="O35709" s="50"/>
      <c r="P35709" s="50"/>
      <c r="Q35709" s="50" t="s">
        <v>368</v>
      </c>
      <c r="R35709" s="9" t="s">
        <v>368</v>
      </c>
      <c r="S35709" s="50" t="s">
        <v>368</v>
      </c>
      <c r="T35709" s="9" t="s">
        <v>368</v>
      </c>
      <c r="U35709" s="9" t="s">
        <v>368</v>
      </c>
    </row>
    <row r="35710">
      <c r="F35710" s="9"/>
      <c r="N35710" s="50"/>
      <c r="O35710" s="50"/>
      <c r="P35710" s="50"/>
      <c r="Q35710" s="50" t="s">
        <v>368</v>
      </c>
      <c r="R35710" s="9" t="s">
        <v>368</v>
      </c>
      <c r="S35710" s="50" t="s">
        <v>368</v>
      </c>
      <c r="T35710" s="9" t="s">
        <v>368</v>
      </c>
      <c r="U35710" s="9" t="s">
        <v>368</v>
      </c>
    </row>
    <row r="35711">
      <c r="F35711" s="9"/>
      <c r="N35711" s="50"/>
      <c r="O35711" s="50"/>
      <c r="P35711" s="50"/>
      <c r="Q35711" s="50" t="s">
        <v>368</v>
      </c>
      <c r="R35711" s="9" t="s">
        <v>368</v>
      </c>
      <c r="S35711" s="50" t="s">
        <v>368</v>
      </c>
      <c r="T35711" s="9" t="s">
        <v>368</v>
      </c>
      <c r="U35711" s="9" t="s">
        <v>368</v>
      </c>
    </row>
    <row r="35712">
      <c r="F35712" s="9"/>
      <c r="N35712" s="50"/>
      <c r="O35712" s="50"/>
      <c r="P35712" s="50"/>
      <c r="Q35712" s="50" t="s">
        <v>368</v>
      </c>
      <c r="R35712" s="9" t="s">
        <v>368</v>
      </c>
      <c r="S35712" s="50" t="s">
        <v>368</v>
      </c>
      <c r="T35712" s="9" t="s">
        <v>368</v>
      </c>
      <c r="U35712" s="9" t="s">
        <v>368</v>
      </c>
    </row>
    <row r="35713">
      <c r="F35713" s="9"/>
      <c r="N35713" s="50"/>
      <c r="O35713" s="50"/>
      <c r="P35713" s="50"/>
      <c r="Q35713" s="50" t="s">
        <v>368</v>
      </c>
      <c r="R35713" s="9" t="s">
        <v>368</v>
      </c>
      <c r="S35713" s="50" t="s">
        <v>368</v>
      </c>
      <c r="T35713" s="9" t="s">
        <v>368</v>
      </c>
      <c r="U35713" s="9" t="s">
        <v>368</v>
      </c>
    </row>
    <row r="35714">
      <c r="F35714" s="9"/>
      <c r="N35714" s="50"/>
      <c r="O35714" s="50"/>
      <c r="P35714" s="50"/>
      <c r="Q35714" s="50" t="s">
        <v>368</v>
      </c>
      <c r="R35714" s="9" t="s">
        <v>368</v>
      </c>
      <c r="S35714" s="50" t="s">
        <v>368</v>
      </c>
      <c r="T35714" s="9" t="s">
        <v>368</v>
      </c>
      <c r="U35714" s="9" t="s">
        <v>368</v>
      </c>
    </row>
    <row r="35715">
      <c r="F35715" s="9"/>
      <c r="N35715" s="50"/>
      <c r="O35715" s="50"/>
      <c r="P35715" s="50"/>
      <c r="Q35715" s="50" t="s">
        <v>368</v>
      </c>
      <c r="R35715" s="9" t="s">
        <v>368</v>
      </c>
      <c r="S35715" s="50" t="s">
        <v>368</v>
      </c>
      <c r="T35715" s="9" t="s">
        <v>368</v>
      </c>
      <c r="U35715" s="9" t="s">
        <v>368</v>
      </c>
    </row>
    <row r="35716">
      <c r="F35716" s="9"/>
      <c r="N35716" s="50"/>
      <c r="O35716" s="50"/>
      <c r="P35716" s="50"/>
      <c r="Q35716" s="50" t="s">
        <v>368</v>
      </c>
      <c r="R35716" s="9" t="s">
        <v>368</v>
      </c>
      <c r="S35716" s="50" t="s">
        <v>368</v>
      </c>
      <c r="T35716" s="9" t="s">
        <v>368</v>
      </c>
      <c r="U35716" s="9" t="s">
        <v>368</v>
      </c>
    </row>
    <row r="35717">
      <c r="F35717" s="9"/>
      <c r="N35717" s="50"/>
      <c r="O35717" s="50"/>
      <c r="P35717" s="50"/>
      <c r="Q35717" s="50" t="s">
        <v>368</v>
      </c>
      <c r="R35717" s="9" t="s">
        <v>368</v>
      </c>
      <c r="S35717" s="50" t="s">
        <v>368</v>
      </c>
      <c r="T35717" s="9" t="s">
        <v>368</v>
      </c>
      <c r="U35717" s="9" t="s">
        <v>368</v>
      </c>
    </row>
    <row r="35718">
      <c r="F35718" s="9"/>
      <c r="N35718" s="50"/>
      <c r="O35718" s="50"/>
      <c r="P35718" s="50"/>
      <c r="Q35718" s="50" t="s">
        <v>368</v>
      </c>
      <c r="R35718" s="9" t="s">
        <v>368</v>
      </c>
      <c r="S35718" s="50" t="s">
        <v>368</v>
      </c>
      <c r="T35718" s="9" t="s">
        <v>368</v>
      </c>
      <c r="U35718" s="9" t="s">
        <v>368</v>
      </c>
    </row>
    <row r="35719">
      <c r="F35719" s="9"/>
      <c r="N35719" s="50"/>
      <c r="O35719" s="50"/>
      <c r="P35719" s="50"/>
      <c r="Q35719" s="50" t="s">
        <v>368</v>
      </c>
      <c r="R35719" s="9" t="s">
        <v>368</v>
      </c>
      <c r="S35719" s="50" t="s">
        <v>368</v>
      </c>
      <c r="T35719" s="9" t="s">
        <v>368</v>
      </c>
      <c r="U35719" s="9" t="s">
        <v>368</v>
      </c>
    </row>
    <row r="35720">
      <c r="F35720" s="9"/>
      <c r="N35720" s="50"/>
      <c r="O35720" s="50"/>
      <c r="P35720" s="50"/>
      <c r="Q35720" s="50" t="s">
        <v>368</v>
      </c>
      <c r="R35720" s="9" t="s">
        <v>368</v>
      </c>
      <c r="S35720" s="50" t="s">
        <v>368</v>
      </c>
      <c r="T35720" s="9" t="s">
        <v>368</v>
      </c>
      <c r="U35720" s="9" t="s">
        <v>368</v>
      </c>
    </row>
    <row r="35721">
      <c r="F35721" s="9"/>
      <c r="N35721" s="50"/>
      <c r="O35721" s="50"/>
      <c r="P35721" s="50"/>
      <c r="Q35721" s="50" t="s">
        <v>368</v>
      </c>
      <c r="R35721" s="9" t="s">
        <v>368</v>
      </c>
      <c r="S35721" s="50" t="s">
        <v>368</v>
      </c>
      <c r="T35721" s="9" t="s">
        <v>368</v>
      </c>
      <c r="U35721" s="9" t="s">
        <v>368</v>
      </c>
    </row>
    <row r="35722">
      <c r="F35722" s="9"/>
      <c r="N35722" s="50"/>
      <c r="O35722" s="50"/>
      <c r="P35722" s="50"/>
      <c r="Q35722" s="50" t="s">
        <v>368</v>
      </c>
      <c r="R35722" s="9" t="s">
        <v>368</v>
      </c>
      <c r="S35722" s="50" t="s">
        <v>368</v>
      </c>
      <c r="T35722" s="9" t="s">
        <v>368</v>
      </c>
      <c r="U35722" s="9" t="s">
        <v>368</v>
      </c>
    </row>
    <row r="35723">
      <c r="F35723" s="9"/>
      <c r="N35723" s="50"/>
      <c r="O35723" s="50"/>
      <c r="P35723" s="50"/>
      <c r="Q35723" s="50" t="s">
        <v>368</v>
      </c>
      <c r="R35723" s="9" t="s">
        <v>368</v>
      </c>
      <c r="S35723" s="50" t="s">
        <v>368</v>
      </c>
      <c r="T35723" s="9" t="s">
        <v>368</v>
      </c>
      <c r="U35723" s="9" t="s">
        <v>368</v>
      </c>
    </row>
    <row r="35724">
      <c r="F35724" s="9"/>
      <c r="N35724" s="50"/>
      <c r="O35724" s="50"/>
      <c r="P35724" s="50"/>
      <c r="Q35724" s="50" t="s">
        <v>368</v>
      </c>
      <c r="R35724" s="9" t="s">
        <v>368</v>
      </c>
      <c r="S35724" s="50" t="s">
        <v>368</v>
      </c>
      <c r="T35724" s="9" t="s">
        <v>368</v>
      </c>
      <c r="U35724" s="9" t="s">
        <v>368</v>
      </c>
    </row>
    <row r="35725">
      <c r="F35725" s="9"/>
      <c r="N35725" s="50"/>
      <c r="O35725" s="50"/>
      <c r="P35725" s="50"/>
      <c r="Q35725" s="50" t="s">
        <v>368</v>
      </c>
      <c r="R35725" s="9" t="s">
        <v>368</v>
      </c>
      <c r="S35725" s="50" t="s">
        <v>368</v>
      </c>
      <c r="T35725" s="9" t="s">
        <v>368</v>
      </c>
      <c r="U35725" s="9" t="s">
        <v>368</v>
      </c>
    </row>
    <row r="35726">
      <c r="F35726" s="9"/>
      <c r="N35726" s="50"/>
      <c r="O35726" s="50"/>
      <c r="P35726" s="50"/>
      <c r="Q35726" s="50" t="s">
        <v>368</v>
      </c>
      <c r="R35726" s="9" t="s">
        <v>368</v>
      </c>
      <c r="S35726" s="50" t="s">
        <v>368</v>
      </c>
      <c r="T35726" s="9" t="s">
        <v>368</v>
      </c>
      <c r="U35726" s="9" t="s">
        <v>368</v>
      </c>
    </row>
    <row r="35727">
      <c r="F35727" s="9"/>
      <c r="N35727" s="50"/>
      <c r="O35727" s="50"/>
      <c r="P35727" s="50"/>
      <c r="Q35727" s="50" t="s">
        <v>368</v>
      </c>
      <c r="R35727" s="9" t="s">
        <v>368</v>
      </c>
      <c r="S35727" s="50" t="s">
        <v>368</v>
      </c>
      <c r="T35727" s="9" t="s">
        <v>368</v>
      </c>
      <c r="U35727" s="9" t="s">
        <v>368</v>
      </c>
    </row>
    <row r="35728">
      <c r="F35728" s="9"/>
      <c r="N35728" s="50"/>
      <c r="O35728" s="50"/>
      <c r="P35728" s="50"/>
      <c r="Q35728" s="50" t="s">
        <v>368</v>
      </c>
      <c r="R35728" s="9" t="s">
        <v>368</v>
      </c>
      <c r="S35728" s="50" t="s">
        <v>368</v>
      </c>
      <c r="T35728" s="9" t="s">
        <v>368</v>
      </c>
      <c r="U35728" s="9" t="s">
        <v>368</v>
      </c>
    </row>
    <row r="35729">
      <c r="F35729" s="9"/>
      <c r="N35729" s="50"/>
      <c r="O35729" s="50"/>
      <c r="P35729" s="50"/>
      <c r="Q35729" s="50" t="s">
        <v>368</v>
      </c>
      <c r="R35729" s="9" t="s">
        <v>368</v>
      </c>
      <c r="S35729" s="50" t="s">
        <v>368</v>
      </c>
      <c r="T35729" s="9" t="s">
        <v>368</v>
      </c>
      <c r="U35729" s="9" t="s">
        <v>368</v>
      </c>
    </row>
    <row r="35730">
      <c r="F35730" s="9"/>
      <c r="N35730" s="50"/>
      <c r="O35730" s="50"/>
      <c r="P35730" s="50"/>
      <c r="Q35730" s="50" t="s">
        <v>368</v>
      </c>
      <c r="R35730" s="9" t="s">
        <v>368</v>
      </c>
      <c r="S35730" s="50" t="s">
        <v>368</v>
      </c>
      <c r="T35730" s="9" t="s">
        <v>368</v>
      </c>
      <c r="U35730" s="9" t="s">
        <v>368</v>
      </c>
    </row>
    <row r="35731">
      <c r="F35731" s="9"/>
      <c r="N35731" s="50"/>
      <c r="O35731" s="50"/>
      <c r="P35731" s="50"/>
      <c r="Q35731" s="50" t="s">
        <v>368</v>
      </c>
      <c r="R35731" s="9" t="s">
        <v>368</v>
      </c>
      <c r="S35731" s="50" t="s">
        <v>368</v>
      </c>
      <c r="T35731" s="9" t="s">
        <v>368</v>
      </c>
      <c r="U35731" s="9" t="s">
        <v>368</v>
      </c>
    </row>
    <row r="35732">
      <c r="F35732" s="9"/>
      <c r="N35732" s="50"/>
      <c r="O35732" s="50"/>
      <c r="P35732" s="50"/>
      <c r="Q35732" s="50" t="s">
        <v>368</v>
      </c>
      <c r="R35732" s="9" t="s">
        <v>368</v>
      </c>
      <c r="S35732" s="50" t="s">
        <v>368</v>
      </c>
      <c r="T35732" s="9" t="s">
        <v>368</v>
      </c>
      <c r="U35732" s="9" t="s">
        <v>368</v>
      </c>
    </row>
    <row r="35733">
      <c r="F35733" s="9"/>
      <c r="N35733" s="50"/>
      <c r="O35733" s="50"/>
      <c r="P35733" s="50"/>
      <c r="Q35733" s="50" t="s">
        <v>368</v>
      </c>
      <c r="R35733" s="9" t="s">
        <v>368</v>
      </c>
      <c r="S35733" s="50" t="s">
        <v>368</v>
      </c>
      <c r="T35733" s="9" t="s">
        <v>368</v>
      </c>
      <c r="U35733" s="9" t="s">
        <v>368</v>
      </c>
    </row>
    <row r="35734">
      <c r="F35734" s="9"/>
      <c r="N35734" s="50"/>
      <c r="O35734" s="50"/>
      <c r="P35734" s="50"/>
      <c r="Q35734" s="50" t="s">
        <v>368</v>
      </c>
      <c r="R35734" s="9" t="s">
        <v>368</v>
      </c>
      <c r="S35734" s="50" t="s">
        <v>368</v>
      </c>
      <c r="T35734" s="9" t="s">
        <v>368</v>
      </c>
      <c r="U35734" s="9" t="s">
        <v>368</v>
      </c>
    </row>
    <row r="35735">
      <c r="F35735" s="9"/>
      <c r="N35735" s="50"/>
      <c r="O35735" s="50"/>
      <c r="P35735" s="50"/>
      <c r="Q35735" s="50" t="s">
        <v>368</v>
      </c>
      <c r="R35735" s="9" t="s">
        <v>368</v>
      </c>
      <c r="S35735" s="50" t="s">
        <v>368</v>
      </c>
      <c r="T35735" s="9" t="s">
        <v>368</v>
      </c>
      <c r="U35735" s="9" t="s">
        <v>368</v>
      </c>
    </row>
    <row r="35736">
      <c r="F35736" s="9"/>
      <c r="N35736" s="50"/>
      <c r="O35736" s="50"/>
      <c r="P35736" s="50"/>
      <c r="Q35736" s="50" t="s">
        <v>368</v>
      </c>
      <c r="R35736" s="9" t="s">
        <v>368</v>
      </c>
      <c r="S35736" s="50" t="s">
        <v>368</v>
      </c>
      <c r="T35736" s="9" t="s">
        <v>368</v>
      </c>
      <c r="U35736" s="9" t="s">
        <v>368</v>
      </c>
    </row>
    <row r="35737">
      <c r="F35737" s="9"/>
      <c r="N35737" s="50"/>
      <c r="O35737" s="50"/>
      <c r="P35737" s="50"/>
      <c r="Q35737" s="50" t="s">
        <v>368</v>
      </c>
      <c r="R35737" s="9" t="s">
        <v>368</v>
      </c>
      <c r="S35737" s="50" t="s">
        <v>368</v>
      </c>
      <c r="T35737" s="9" t="s">
        <v>368</v>
      </c>
      <c r="U35737" s="9" t="s">
        <v>368</v>
      </c>
    </row>
    <row r="35738">
      <c r="F35738" s="9"/>
      <c r="N35738" s="50"/>
      <c r="O35738" s="50"/>
      <c r="P35738" s="50"/>
      <c r="Q35738" s="50" t="s">
        <v>368</v>
      </c>
      <c r="R35738" s="9" t="s">
        <v>368</v>
      </c>
      <c r="S35738" s="50" t="s">
        <v>368</v>
      </c>
      <c r="T35738" s="9" t="s">
        <v>368</v>
      </c>
      <c r="U35738" s="9" t="s">
        <v>368</v>
      </c>
    </row>
    <row r="35739">
      <c r="F35739" s="9"/>
      <c r="N35739" s="50"/>
      <c r="O35739" s="50"/>
      <c r="P35739" s="50"/>
      <c r="Q35739" s="50" t="s">
        <v>368</v>
      </c>
      <c r="R35739" s="9" t="s">
        <v>368</v>
      </c>
      <c r="S35739" s="50" t="s">
        <v>368</v>
      </c>
      <c r="T35739" s="9" t="s">
        <v>368</v>
      </c>
      <c r="U35739" s="9" t="s">
        <v>368</v>
      </c>
    </row>
    <row r="35740">
      <c r="F35740" s="9"/>
      <c r="N35740" s="50"/>
      <c r="O35740" s="50"/>
      <c r="P35740" s="50"/>
      <c r="Q35740" s="50" t="s">
        <v>368</v>
      </c>
      <c r="R35740" s="9" t="s">
        <v>368</v>
      </c>
      <c r="S35740" s="50" t="s">
        <v>368</v>
      </c>
      <c r="T35740" s="9" t="s">
        <v>368</v>
      </c>
      <c r="U35740" s="9" t="s">
        <v>368</v>
      </c>
    </row>
    <row r="35741">
      <c r="F35741" s="9"/>
      <c r="N35741" s="50"/>
      <c r="O35741" s="50"/>
      <c r="P35741" s="50"/>
      <c r="Q35741" s="50" t="s">
        <v>368</v>
      </c>
      <c r="R35741" s="9" t="s">
        <v>368</v>
      </c>
      <c r="S35741" s="50" t="s">
        <v>368</v>
      </c>
      <c r="T35741" s="9" t="s">
        <v>368</v>
      </c>
      <c r="U35741" s="9" t="s">
        <v>368</v>
      </c>
    </row>
    <row r="35742">
      <c r="F35742" s="9"/>
      <c r="N35742" s="50"/>
      <c r="O35742" s="50"/>
      <c r="P35742" s="50"/>
      <c r="Q35742" s="50" t="s">
        <v>368</v>
      </c>
      <c r="R35742" s="9" t="s">
        <v>368</v>
      </c>
      <c r="S35742" s="50" t="s">
        <v>368</v>
      </c>
      <c r="T35742" s="9" t="s">
        <v>368</v>
      </c>
      <c r="U35742" s="9" t="s">
        <v>368</v>
      </c>
    </row>
    <row r="35743">
      <c r="F35743" s="9"/>
      <c r="N35743" s="50"/>
      <c r="O35743" s="50"/>
      <c r="P35743" s="50"/>
      <c r="Q35743" s="50" t="s">
        <v>368</v>
      </c>
      <c r="R35743" s="9" t="s">
        <v>368</v>
      </c>
      <c r="S35743" s="50" t="s">
        <v>368</v>
      </c>
      <c r="T35743" s="9" t="s">
        <v>368</v>
      </c>
      <c r="U35743" s="9" t="s">
        <v>368</v>
      </c>
    </row>
    <row r="35744">
      <c r="F35744" s="9"/>
      <c r="N35744" s="50"/>
      <c r="O35744" s="50"/>
      <c r="P35744" s="50"/>
      <c r="Q35744" s="50" t="s">
        <v>368</v>
      </c>
      <c r="R35744" s="9" t="s">
        <v>368</v>
      </c>
      <c r="S35744" s="50" t="s">
        <v>368</v>
      </c>
      <c r="T35744" s="9" t="s">
        <v>368</v>
      </c>
      <c r="U35744" s="9" t="s">
        <v>368</v>
      </c>
    </row>
    <row r="35745">
      <c r="F35745" s="9"/>
      <c r="N35745" s="50"/>
      <c r="O35745" s="50"/>
      <c r="P35745" s="50"/>
      <c r="Q35745" s="50" t="s">
        <v>368</v>
      </c>
      <c r="R35745" s="9" t="s">
        <v>368</v>
      </c>
      <c r="S35745" s="50" t="s">
        <v>368</v>
      </c>
      <c r="T35745" s="9" t="s">
        <v>368</v>
      </c>
      <c r="U35745" s="9" t="s">
        <v>368</v>
      </c>
    </row>
    <row r="35746">
      <c r="F35746" s="9"/>
      <c r="N35746" s="50"/>
      <c r="O35746" s="50"/>
      <c r="P35746" s="50"/>
      <c r="Q35746" s="50" t="s">
        <v>368</v>
      </c>
      <c r="R35746" s="9" t="s">
        <v>368</v>
      </c>
      <c r="S35746" s="50" t="s">
        <v>368</v>
      </c>
      <c r="T35746" s="9" t="s">
        <v>368</v>
      </c>
      <c r="U35746" s="9" t="s">
        <v>368</v>
      </c>
    </row>
    <row r="35747">
      <c r="F35747" s="9"/>
      <c r="N35747" s="50"/>
      <c r="O35747" s="50"/>
      <c r="P35747" s="50"/>
      <c r="Q35747" s="50" t="s">
        <v>368</v>
      </c>
      <c r="R35747" s="9" t="s">
        <v>368</v>
      </c>
      <c r="S35747" s="50" t="s">
        <v>368</v>
      </c>
      <c r="T35747" s="9" t="s">
        <v>368</v>
      </c>
      <c r="U35747" s="9" t="s">
        <v>368</v>
      </c>
    </row>
    <row r="35748">
      <c r="F35748" s="9"/>
      <c r="N35748" s="50"/>
      <c r="O35748" s="50"/>
      <c r="P35748" s="50"/>
      <c r="Q35748" s="50" t="s">
        <v>368</v>
      </c>
      <c r="R35748" s="9" t="s">
        <v>368</v>
      </c>
      <c r="S35748" s="50" t="s">
        <v>368</v>
      </c>
      <c r="T35748" s="9" t="s">
        <v>368</v>
      </c>
      <c r="U35748" s="9" t="s">
        <v>368</v>
      </c>
    </row>
    <row r="35749">
      <c r="F35749" s="9"/>
      <c r="N35749" s="50"/>
      <c r="O35749" s="50"/>
      <c r="P35749" s="50"/>
      <c r="Q35749" s="50" t="s">
        <v>368</v>
      </c>
      <c r="R35749" s="9" t="s">
        <v>368</v>
      </c>
      <c r="S35749" s="50" t="s">
        <v>368</v>
      </c>
      <c r="T35749" s="9" t="s">
        <v>368</v>
      </c>
      <c r="U35749" s="9" t="s">
        <v>368</v>
      </c>
    </row>
    <row r="35750">
      <c r="F35750" s="9"/>
      <c r="N35750" s="50"/>
      <c r="O35750" s="50"/>
      <c r="P35750" s="50"/>
      <c r="Q35750" s="50" t="s">
        <v>368</v>
      </c>
      <c r="R35750" s="9" t="s">
        <v>368</v>
      </c>
      <c r="S35750" s="50" t="s">
        <v>368</v>
      </c>
      <c r="T35750" s="9" t="s">
        <v>368</v>
      </c>
      <c r="U35750" s="9" t="s">
        <v>368</v>
      </c>
    </row>
    <row r="35751">
      <c r="F35751" s="9"/>
      <c r="N35751" s="50"/>
      <c r="O35751" s="50"/>
      <c r="P35751" s="50"/>
      <c r="Q35751" s="50" t="s">
        <v>368</v>
      </c>
      <c r="R35751" s="9" t="s">
        <v>368</v>
      </c>
      <c r="S35751" s="50" t="s">
        <v>368</v>
      </c>
      <c r="T35751" s="9" t="s">
        <v>368</v>
      </c>
      <c r="U35751" s="9" t="s">
        <v>368</v>
      </c>
    </row>
    <row r="35752">
      <c r="F35752" s="9"/>
      <c r="N35752" s="50"/>
      <c r="O35752" s="50"/>
      <c r="P35752" s="50"/>
      <c r="Q35752" s="50" t="s">
        <v>368</v>
      </c>
      <c r="R35752" s="9" t="s">
        <v>368</v>
      </c>
      <c r="S35752" s="50" t="s">
        <v>368</v>
      </c>
      <c r="T35752" s="9" t="s">
        <v>368</v>
      </c>
      <c r="U35752" s="9" t="s">
        <v>368</v>
      </c>
    </row>
    <row r="35753">
      <c r="F35753" s="9"/>
      <c r="N35753" s="50"/>
      <c r="O35753" s="50"/>
      <c r="P35753" s="50"/>
      <c r="Q35753" s="50" t="s">
        <v>368</v>
      </c>
      <c r="R35753" s="9" t="s">
        <v>368</v>
      </c>
      <c r="S35753" s="50" t="s">
        <v>368</v>
      </c>
      <c r="T35753" s="9" t="s">
        <v>368</v>
      </c>
      <c r="U35753" s="9" t="s">
        <v>368</v>
      </c>
    </row>
    <row r="35754">
      <c r="F35754" s="9"/>
      <c r="N35754" s="50"/>
      <c r="O35754" s="50"/>
      <c r="P35754" s="50"/>
      <c r="Q35754" s="50" t="s">
        <v>368</v>
      </c>
      <c r="R35754" s="9" t="s">
        <v>368</v>
      </c>
      <c r="S35754" s="50" t="s">
        <v>368</v>
      </c>
      <c r="T35754" s="9" t="s">
        <v>368</v>
      </c>
      <c r="U35754" s="9" t="s">
        <v>368</v>
      </c>
    </row>
    <row r="35755">
      <c r="F35755" s="9"/>
      <c r="N35755" s="50"/>
      <c r="O35755" s="50"/>
      <c r="P35755" s="50"/>
      <c r="Q35755" s="50" t="s">
        <v>368</v>
      </c>
      <c r="R35755" s="9" t="s">
        <v>368</v>
      </c>
      <c r="S35755" s="50" t="s">
        <v>368</v>
      </c>
      <c r="T35755" s="9" t="s">
        <v>368</v>
      </c>
      <c r="U35755" s="9" t="s">
        <v>368</v>
      </c>
    </row>
    <row r="35756">
      <c r="F35756" s="9"/>
      <c r="N35756" s="50"/>
      <c r="O35756" s="50"/>
      <c r="P35756" s="50"/>
      <c r="Q35756" s="50" t="s">
        <v>368</v>
      </c>
      <c r="R35756" s="9" t="s">
        <v>368</v>
      </c>
      <c r="S35756" s="50" t="s">
        <v>368</v>
      </c>
      <c r="T35756" s="9" t="s">
        <v>368</v>
      </c>
      <c r="U35756" s="9" t="s">
        <v>368</v>
      </c>
    </row>
    <row r="35757">
      <c r="F35757" s="9"/>
      <c r="N35757" s="50"/>
      <c r="O35757" s="50"/>
      <c r="P35757" s="50"/>
      <c r="Q35757" s="50" t="s">
        <v>368</v>
      </c>
      <c r="R35757" s="9" t="s">
        <v>368</v>
      </c>
      <c r="S35757" s="50" t="s">
        <v>368</v>
      </c>
      <c r="T35757" s="9" t="s">
        <v>368</v>
      </c>
      <c r="U35757" s="9" t="s">
        <v>368</v>
      </c>
    </row>
    <row r="35758">
      <c r="F35758" s="9"/>
      <c r="N35758" s="50"/>
      <c r="O35758" s="50"/>
      <c r="P35758" s="50"/>
      <c r="Q35758" s="50" t="s">
        <v>368</v>
      </c>
      <c r="R35758" s="9" t="s">
        <v>368</v>
      </c>
      <c r="S35758" s="50" t="s">
        <v>368</v>
      </c>
      <c r="T35758" s="9" t="s">
        <v>368</v>
      </c>
      <c r="U35758" s="9" t="s">
        <v>368</v>
      </c>
    </row>
    <row r="35759">
      <c r="F35759" s="9"/>
      <c r="N35759" s="50"/>
      <c r="O35759" s="50"/>
      <c r="P35759" s="50"/>
      <c r="Q35759" s="50" t="s">
        <v>368</v>
      </c>
      <c r="R35759" s="9" t="s">
        <v>368</v>
      </c>
      <c r="S35759" s="50" t="s">
        <v>368</v>
      </c>
      <c r="T35759" s="9" t="s">
        <v>368</v>
      </c>
      <c r="U35759" s="9" t="s">
        <v>368</v>
      </c>
    </row>
    <row r="35760">
      <c r="F35760" s="9"/>
      <c r="N35760" s="50"/>
      <c r="O35760" s="50"/>
      <c r="P35760" s="50"/>
      <c r="Q35760" s="50" t="s">
        <v>368</v>
      </c>
      <c r="R35760" s="9" t="s">
        <v>368</v>
      </c>
      <c r="S35760" s="50" t="s">
        <v>368</v>
      </c>
      <c r="T35760" s="9" t="s">
        <v>368</v>
      </c>
      <c r="U35760" s="9" t="s">
        <v>368</v>
      </c>
    </row>
    <row r="35761">
      <c r="F35761" s="9"/>
      <c r="N35761" s="50"/>
      <c r="O35761" s="50"/>
      <c r="P35761" s="50"/>
      <c r="Q35761" s="50" t="s">
        <v>368</v>
      </c>
      <c r="R35761" s="9" t="s">
        <v>368</v>
      </c>
      <c r="S35761" s="50" t="s">
        <v>368</v>
      </c>
      <c r="T35761" s="9" t="s">
        <v>368</v>
      </c>
      <c r="U35761" s="9" t="s">
        <v>368</v>
      </c>
    </row>
    <row r="35762">
      <c r="F35762" s="9"/>
      <c r="N35762" s="50"/>
      <c r="O35762" s="50"/>
      <c r="P35762" s="50"/>
      <c r="Q35762" s="50" t="s">
        <v>368</v>
      </c>
      <c r="R35762" s="9" t="s">
        <v>368</v>
      </c>
      <c r="S35762" s="50" t="s">
        <v>368</v>
      </c>
      <c r="T35762" s="9" t="s">
        <v>368</v>
      </c>
      <c r="U35762" s="9" t="s">
        <v>368</v>
      </c>
    </row>
    <row r="35763">
      <c r="F35763" s="9"/>
      <c r="N35763" s="50"/>
      <c r="O35763" s="50"/>
      <c r="P35763" s="50"/>
      <c r="Q35763" s="50" t="s">
        <v>368</v>
      </c>
      <c r="R35763" s="9" t="s">
        <v>368</v>
      </c>
      <c r="S35763" s="50" t="s">
        <v>368</v>
      </c>
      <c r="T35763" s="9" t="s">
        <v>368</v>
      </c>
      <c r="U35763" s="9" t="s">
        <v>368</v>
      </c>
    </row>
    <row r="35764">
      <c r="F35764" s="9"/>
      <c r="N35764" s="50"/>
      <c r="O35764" s="50"/>
      <c r="P35764" s="50"/>
      <c r="Q35764" s="50" t="s">
        <v>368</v>
      </c>
      <c r="R35764" s="9" t="s">
        <v>368</v>
      </c>
      <c r="S35764" s="50" t="s">
        <v>368</v>
      </c>
      <c r="T35764" s="9" t="s">
        <v>368</v>
      </c>
      <c r="U35764" s="9" t="s">
        <v>368</v>
      </c>
    </row>
    <row r="35765">
      <c r="F35765" s="9"/>
      <c r="N35765" s="50"/>
      <c r="O35765" s="50"/>
      <c r="P35765" s="50"/>
      <c r="Q35765" s="50" t="s">
        <v>368</v>
      </c>
      <c r="R35765" s="9" t="s">
        <v>368</v>
      </c>
      <c r="S35765" s="50" t="s">
        <v>368</v>
      </c>
      <c r="T35765" s="9" t="s">
        <v>368</v>
      </c>
      <c r="U35765" s="9" t="s">
        <v>368</v>
      </c>
    </row>
    <row r="35766">
      <c r="F35766" s="9"/>
      <c r="N35766" s="50"/>
      <c r="O35766" s="50"/>
      <c r="P35766" s="50"/>
      <c r="Q35766" s="50" t="s">
        <v>368</v>
      </c>
      <c r="R35766" s="9" t="s">
        <v>368</v>
      </c>
      <c r="S35766" s="50" t="s">
        <v>368</v>
      </c>
      <c r="T35766" s="9" t="s">
        <v>368</v>
      </c>
      <c r="U35766" s="9" t="s">
        <v>368</v>
      </c>
    </row>
    <row r="35767">
      <c r="F35767" s="9"/>
      <c r="N35767" s="50"/>
      <c r="O35767" s="50"/>
      <c r="P35767" s="50"/>
      <c r="Q35767" s="50" t="s">
        <v>368</v>
      </c>
      <c r="R35767" s="9" t="s">
        <v>368</v>
      </c>
      <c r="S35767" s="50" t="s">
        <v>368</v>
      </c>
      <c r="T35767" s="9" t="s">
        <v>368</v>
      </c>
      <c r="U35767" s="9" t="s">
        <v>368</v>
      </c>
    </row>
    <row r="35768">
      <c r="F35768" s="9"/>
      <c r="N35768" s="50"/>
      <c r="O35768" s="50"/>
      <c r="P35768" s="50"/>
      <c r="Q35768" s="50" t="s">
        <v>368</v>
      </c>
      <c r="R35768" s="9" t="s">
        <v>368</v>
      </c>
      <c r="S35768" s="50" t="s">
        <v>368</v>
      </c>
      <c r="T35768" s="9" t="s">
        <v>368</v>
      </c>
      <c r="U35768" s="9" t="s">
        <v>368</v>
      </c>
    </row>
    <row r="35769">
      <c r="F35769" s="9"/>
      <c r="N35769" s="50"/>
      <c r="O35769" s="50"/>
      <c r="P35769" s="50"/>
      <c r="Q35769" s="50" t="s">
        <v>368</v>
      </c>
      <c r="R35769" s="9" t="s">
        <v>368</v>
      </c>
      <c r="S35769" s="50" t="s">
        <v>368</v>
      </c>
      <c r="T35769" s="9" t="s">
        <v>368</v>
      </c>
      <c r="U35769" s="9" t="s">
        <v>368</v>
      </c>
    </row>
    <row r="35770">
      <c r="F35770" s="9"/>
      <c r="N35770" s="50"/>
      <c r="O35770" s="50"/>
      <c r="P35770" s="50"/>
      <c r="Q35770" s="50" t="s">
        <v>368</v>
      </c>
      <c r="R35770" s="9" t="s">
        <v>368</v>
      </c>
      <c r="S35770" s="50" t="s">
        <v>368</v>
      </c>
      <c r="T35770" s="9" t="s">
        <v>368</v>
      </c>
      <c r="U35770" s="9" t="s">
        <v>368</v>
      </c>
    </row>
    <row r="35771">
      <c r="F35771" s="9"/>
      <c r="N35771" s="50"/>
      <c r="O35771" s="50"/>
      <c r="P35771" s="50"/>
      <c r="Q35771" s="50" t="s">
        <v>368</v>
      </c>
      <c r="R35771" s="9" t="s">
        <v>368</v>
      </c>
      <c r="S35771" s="50" t="s">
        <v>368</v>
      </c>
      <c r="T35771" s="9" t="s">
        <v>368</v>
      </c>
      <c r="U35771" s="9" t="s">
        <v>368</v>
      </c>
    </row>
    <row r="35772">
      <c r="F35772" s="9"/>
      <c r="N35772" s="50"/>
      <c r="O35772" s="50"/>
      <c r="P35772" s="50"/>
      <c r="Q35772" s="50" t="s">
        <v>368</v>
      </c>
      <c r="R35772" s="9" t="s">
        <v>368</v>
      </c>
      <c r="S35772" s="50" t="s">
        <v>368</v>
      </c>
      <c r="T35772" s="9" t="s">
        <v>368</v>
      </c>
      <c r="U35772" s="9" t="s">
        <v>368</v>
      </c>
    </row>
    <row r="35773">
      <c r="F35773" s="9"/>
      <c r="N35773" s="50"/>
      <c r="O35773" s="50"/>
      <c r="P35773" s="50"/>
      <c r="Q35773" s="50" t="s">
        <v>368</v>
      </c>
      <c r="R35773" s="9" t="s">
        <v>368</v>
      </c>
      <c r="S35773" s="50" t="s">
        <v>368</v>
      </c>
      <c r="T35773" s="9" t="s">
        <v>368</v>
      </c>
      <c r="U35773" s="9" t="s">
        <v>368</v>
      </c>
    </row>
    <row r="35774">
      <c r="F35774" s="9"/>
      <c r="N35774" s="50"/>
      <c r="O35774" s="50"/>
      <c r="P35774" s="50"/>
      <c r="Q35774" s="50" t="s">
        <v>368</v>
      </c>
      <c r="R35774" s="9" t="s">
        <v>368</v>
      </c>
      <c r="S35774" s="50" t="s">
        <v>368</v>
      </c>
      <c r="T35774" s="9" t="s">
        <v>368</v>
      </c>
      <c r="U35774" s="9" t="s">
        <v>368</v>
      </c>
    </row>
    <row r="35775">
      <c r="F35775" s="9"/>
      <c r="N35775" s="50"/>
      <c r="O35775" s="50"/>
      <c r="P35775" s="50"/>
      <c r="Q35775" s="50" t="s">
        <v>368</v>
      </c>
      <c r="R35775" s="9" t="s">
        <v>368</v>
      </c>
      <c r="S35775" s="50" t="s">
        <v>368</v>
      </c>
      <c r="T35775" s="9" t="s">
        <v>368</v>
      </c>
      <c r="U35775" s="9" t="s">
        <v>368</v>
      </c>
    </row>
    <row r="35776">
      <c r="F35776" s="9"/>
      <c r="N35776" s="50"/>
      <c r="O35776" s="50"/>
      <c r="P35776" s="50"/>
      <c r="Q35776" s="50" t="s">
        <v>368</v>
      </c>
      <c r="R35776" s="9" t="s">
        <v>368</v>
      </c>
      <c r="S35776" s="50" t="s">
        <v>368</v>
      </c>
      <c r="T35776" s="9" t="s">
        <v>368</v>
      </c>
      <c r="U35776" s="9" t="s">
        <v>368</v>
      </c>
    </row>
    <row r="35777">
      <c r="F35777" s="9"/>
      <c r="N35777" s="50"/>
      <c r="O35777" s="50"/>
      <c r="P35777" s="50"/>
      <c r="Q35777" s="50" t="s">
        <v>368</v>
      </c>
      <c r="R35777" s="9" t="s">
        <v>368</v>
      </c>
      <c r="S35777" s="50" t="s">
        <v>368</v>
      </c>
      <c r="T35777" s="9" t="s">
        <v>368</v>
      </c>
      <c r="U35777" s="9" t="s">
        <v>368</v>
      </c>
    </row>
    <row r="35778">
      <c r="F35778" s="9"/>
      <c r="N35778" s="50"/>
      <c r="O35778" s="50"/>
      <c r="P35778" s="50"/>
      <c r="Q35778" s="50" t="s">
        <v>368</v>
      </c>
      <c r="R35778" s="9" t="s">
        <v>368</v>
      </c>
      <c r="S35778" s="50" t="s">
        <v>368</v>
      </c>
      <c r="T35778" s="9" t="s">
        <v>368</v>
      </c>
      <c r="U35778" s="9" t="s">
        <v>368</v>
      </c>
    </row>
    <row r="35779">
      <c r="F35779" s="9"/>
      <c r="N35779" s="50"/>
      <c r="O35779" s="50"/>
      <c r="P35779" s="50"/>
      <c r="Q35779" s="50" t="s">
        <v>368</v>
      </c>
      <c r="R35779" s="9" t="s">
        <v>368</v>
      </c>
      <c r="S35779" s="50" t="s">
        <v>368</v>
      </c>
      <c r="T35779" s="9" t="s">
        <v>368</v>
      </c>
      <c r="U35779" s="9" t="s">
        <v>368</v>
      </c>
    </row>
    <row r="35780">
      <c r="F35780" s="9"/>
      <c r="N35780" s="50"/>
      <c r="O35780" s="50"/>
      <c r="P35780" s="50"/>
      <c r="Q35780" s="50" t="s">
        <v>368</v>
      </c>
      <c r="R35780" s="9" t="s">
        <v>368</v>
      </c>
      <c r="S35780" s="50" t="s">
        <v>368</v>
      </c>
      <c r="T35780" s="9" t="s">
        <v>368</v>
      </c>
      <c r="U35780" s="9" t="s">
        <v>368</v>
      </c>
    </row>
    <row r="35781">
      <c r="F35781" s="9"/>
      <c r="N35781" s="50"/>
      <c r="O35781" s="50"/>
      <c r="P35781" s="50"/>
      <c r="Q35781" s="50" t="s">
        <v>368</v>
      </c>
      <c r="R35781" s="9" t="s">
        <v>368</v>
      </c>
      <c r="S35781" s="50" t="s">
        <v>368</v>
      </c>
      <c r="T35781" s="9" t="s">
        <v>368</v>
      </c>
      <c r="U35781" s="9" t="s">
        <v>368</v>
      </c>
    </row>
    <row r="35782">
      <c r="F35782" s="9"/>
      <c r="N35782" s="50"/>
      <c r="O35782" s="50"/>
      <c r="P35782" s="50"/>
      <c r="Q35782" s="50" t="s">
        <v>368</v>
      </c>
      <c r="R35782" s="9" t="s">
        <v>368</v>
      </c>
      <c r="S35782" s="50" t="s">
        <v>368</v>
      </c>
      <c r="T35782" s="9" t="s">
        <v>368</v>
      </c>
      <c r="U35782" s="9" t="s">
        <v>368</v>
      </c>
    </row>
    <row r="35783">
      <c r="F35783" s="9"/>
      <c r="N35783" s="50"/>
      <c r="O35783" s="50"/>
      <c r="P35783" s="50"/>
      <c r="Q35783" s="50" t="s">
        <v>368</v>
      </c>
      <c r="R35783" s="9" t="s">
        <v>368</v>
      </c>
      <c r="S35783" s="50" t="s">
        <v>368</v>
      </c>
      <c r="T35783" s="9" t="s">
        <v>368</v>
      </c>
      <c r="U35783" s="9" t="s">
        <v>368</v>
      </c>
    </row>
    <row r="35784">
      <c r="F35784" s="9"/>
      <c r="N35784" s="50"/>
      <c r="O35784" s="50"/>
      <c r="P35784" s="50"/>
      <c r="Q35784" s="50" t="s">
        <v>368</v>
      </c>
      <c r="R35784" s="9" t="s">
        <v>368</v>
      </c>
      <c r="S35784" s="50" t="s">
        <v>368</v>
      </c>
      <c r="T35784" s="9" t="s">
        <v>368</v>
      </c>
      <c r="U35784" s="9" t="s">
        <v>368</v>
      </c>
    </row>
    <row r="35785">
      <c r="F35785" s="9"/>
      <c r="N35785" s="50"/>
      <c r="O35785" s="50"/>
      <c r="P35785" s="50"/>
      <c r="Q35785" s="50" t="s">
        <v>368</v>
      </c>
      <c r="R35785" s="9" t="s">
        <v>368</v>
      </c>
      <c r="S35785" s="50" t="s">
        <v>368</v>
      </c>
      <c r="T35785" s="9" t="s">
        <v>368</v>
      </c>
      <c r="U35785" s="9" t="s">
        <v>368</v>
      </c>
    </row>
    <row r="35786">
      <c r="F35786" s="9"/>
      <c r="N35786" s="50"/>
      <c r="O35786" s="50"/>
      <c r="P35786" s="50"/>
      <c r="Q35786" s="50" t="s">
        <v>368</v>
      </c>
      <c r="R35786" s="9" t="s">
        <v>368</v>
      </c>
      <c r="S35786" s="50" t="s">
        <v>368</v>
      </c>
      <c r="T35786" s="9" t="s">
        <v>368</v>
      </c>
      <c r="U35786" s="9" t="s">
        <v>368</v>
      </c>
    </row>
    <row r="35787">
      <c r="F35787" s="9"/>
      <c r="N35787" s="50"/>
      <c r="O35787" s="50"/>
      <c r="P35787" s="50"/>
      <c r="Q35787" s="50" t="s">
        <v>368</v>
      </c>
      <c r="R35787" s="9" t="s">
        <v>368</v>
      </c>
      <c r="S35787" s="50" t="s">
        <v>368</v>
      </c>
      <c r="T35787" s="9" t="s">
        <v>368</v>
      </c>
      <c r="U35787" s="9" t="s">
        <v>368</v>
      </c>
    </row>
    <row r="35788">
      <c r="F35788" s="9"/>
      <c r="N35788" s="50"/>
      <c r="O35788" s="50"/>
      <c r="P35788" s="50"/>
      <c r="Q35788" s="50" t="s">
        <v>368</v>
      </c>
      <c r="R35788" s="9" t="s">
        <v>368</v>
      </c>
      <c r="S35788" s="50" t="s">
        <v>368</v>
      </c>
      <c r="T35788" s="9" t="s">
        <v>368</v>
      </c>
      <c r="U35788" s="9" t="s">
        <v>368</v>
      </c>
    </row>
    <row r="35789">
      <c r="F35789" s="9"/>
      <c r="N35789" s="50"/>
      <c r="O35789" s="50"/>
      <c r="P35789" s="50"/>
      <c r="Q35789" s="50" t="s">
        <v>368</v>
      </c>
      <c r="R35789" s="9" t="s">
        <v>368</v>
      </c>
      <c r="S35789" s="50" t="s">
        <v>368</v>
      </c>
      <c r="T35789" s="9" t="s">
        <v>368</v>
      </c>
      <c r="U35789" s="9" t="s">
        <v>368</v>
      </c>
    </row>
    <row r="35790">
      <c r="F35790" s="9"/>
      <c r="N35790" s="50"/>
      <c r="O35790" s="50"/>
      <c r="P35790" s="50"/>
      <c r="Q35790" s="50" t="s">
        <v>368</v>
      </c>
      <c r="R35790" s="9" t="s">
        <v>368</v>
      </c>
      <c r="S35790" s="50" t="s">
        <v>368</v>
      </c>
      <c r="T35790" s="9" t="s">
        <v>368</v>
      </c>
      <c r="U35790" s="9" t="s">
        <v>368</v>
      </c>
    </row>
    <row r="35791">
      <c r="F35791" s="9"/>
      <c r="N35791" s="50"/>
      <c r="O35791" s="50"/>
      <c r="P35791" s="50"/>
      <c r="Q35791" s="50" t="s">
        <v>368</v>
      </c>
      <c r="R35791" s="9" t="s">
        <v>368</v>
      </c>
      <c r="S35791" s="50" t="s">
        <v>368</v>
      </c>
      <c r="T35791" s="9" t="s">
        <v>368</v>
      </c>
      <c r="U35791" s="9" t="s">
        <v>368</v>
      </c>
    </row>
    <row r="35792">
      <c r="F35792" s="9"/>
      <c r="N35792" s="50"/>
      <c r="O35792" s="50"/>
      <c r="P35792" s="50"/>
      <c r="Q35792" s="50" t="s">
        <v>368</v>
      </c>
      <c r="R35792" s="9" t="s">
        <v>368</v>
      </c>
      <c r="S35792" s="50" t="s">
        <v>368</v>
      </c>
      <c r="T35792" s="9" t="s">
        <v>368</v>
      </c>
      <c r="U35792" s="9" t="s">
        <v>368</v>
      </c>
    </row>
    <row r="35793">
      <c r="F35793" s="9"/>
      <c r="N35793" s="50"/>
      <c r="O35793" s="50"/>
      <c r="P35793" s="50"/>
      <c r="Q35793" s="50" t="s">
        <v>368</v>
      </c>
      <c r="R35793" s="9" t="s">
        <v>368</v>
      </c>
      <c r="S35793" s="50" t="s">
        <v>368</v>
      </c>
      <c r="T35793" s="9" t="s">
        <v>368</v>
      </c>
      <c r="U35793" s="9" t="s">
        <v>368</v>
      </c>
    </row>
    <row r="35794">
      <c r="F35794" s="9"/>
      <c r="N35794" s="50"/>
      <c r="O35794" s="50"/>
      <c r="P35794" s="50"/>
      <c r="Q35794" s="50" t="s">
        <v>368</v>
      </c>
      <c r="R35794" s="9" t="s">
        <v>368</v>
      </c>
      <c r="S35794" s="50" t="s">
        <v>368</v>
      </c>
      <c r="T35794" s="9" t="s">
        <v>368</v>
      </c>
      <c r="U35794" s="9" t="s">
        <v>368</v>
      </c>
    </row>
    <row r="35795">
      <c r="F35795" s="9"/>
      <c r="N35795" s="50"/>
      <c r="O35795" s="50"/>
      <c r="P35795" s="50"/>
      <c r="Q35795" s="50" t="s">
        <v>368</v>
      </c>
      <c r="R35795" s="9" t="s">
        <v>368</v>
      </c>
      <c r="S35795" s="50" t="s">
        <v>368</v>
      </c>
      <c r="T35795" s="9" t="s">
        <v>368</v>
      </c>
      <c r="U35795" s="9" t="s">
        <v>368</v>
      </c>
    </row>
    <row r="35796">
      <c r="F35796" s="9"/>
      <c r="N35796" s="50"/>
      <c r="O35796" s="50"/>
      <c r="P35796" s="50"/>
      <c r="Q35796" s="50" t="s">
        <v>368</v>
      </c>
      <c r="R35796" s="9" t="s">
        <v>368</v>
      </c>
      <c r="S35796" s="50" t="s">
        <v>368</v>
      </c>
      <c r="T35796" s="9" t="s">
        <v>368</v>
      </c>
      <c r="U35796" s="9" t="s">
        <v>368</v>
      </c>
    </row>
    <row r="35797">
      <c r="F35797" s="9"/>
      <c r="N35797" s="50"/>
      <c r="O35797" s="50"/>
      <c r="P35797" s="50"/>
      <c r="Q35797" s="50" t="s">
        <v>368</v>
      </c>
      <c r="R35797" s="9" t="s">
        <v>368</v>
      </c>
      <c r="S35797" s="50" t="s">
        <v>368</v>
      </c>
      <c r="T35797" s="9" t="s">
        <v>368</v>
      </c>
      <c r="U35797" s="9" t="s">
        <v>368</v>
      </c>
    </row>
    <row r="35798">
      <c r="F35798" s="9"/>
      <c r="N35798" s="50"/>
      <c r="O35798" s="50"/>
      <c r="P35798" s="50"/>
      <c r="Q35798" s="50" t="s">
        <v>368</v>
      </c>
      <c r="R35798" s="9" t="s">
        <v>368</v>
      </c>
      <c r="S35798" s="50" t="s">
        <v>368</v>
      </c>
      <c r="T35798" s="9" t="s">
        <v>368</v>
      </c>
      <c r="U35798" s="9" t="s">
        <v>368</v>
      </c>
    </row>
    <row r="35799">
      <c r="F35799" s="9"/>
      <c r="N35799" s="50"/>
      <c r="O35799" s="50"/>
      <c r="P35799" s="50"/>
      <c r="Q35799" s="50" t="s">
        <v>368</v>
      </c>
      <c r="R35799" s="9" t="s">
        <v>368</v>
      </c>
      <c r="S35799" s="50" t="s">
        <v>368</v>
      </c>
      <c r="T35799" s="9" t="s">
        <v>368</v>
      </c>
      <c r="U35799" s="9" t="s">
        <v>368</v>
      </c>
    </row>
    <row r="35800">
      <c r="F35800" s="9"/>
      <c r="N35800" s="50"/>
      <c r="O35800" s="50"/>
      <c r="P35800" s="50"/>
      <c r="Q35800" s="50" t="s">
        <v>368</v>
      </c>
      <c r="R35800" s="9" t="s">
        <v>368</v>
      </c>
      <c r="S35800" s="50" t="s">
        <v>368</v>
      </c>
      <c r="T35800" s="9" t="s">
        <v>368</v>
      </c>
      <c r="U35800" s="9" t="s">
        <v>368</v>
      </c>
    </row>
    <row r="35801">
      <c r="F35801" s="9"/>
      <c r="N35801" s="50"/>
      <c r="O35801" s="50"/>
      <c r="P35801" s="50"/>
      <c r="Q35801" s="50" t="s">
        <v>368</v>
      </c>
      <c r="R35801" s="9" t="s">
        <v>368</v>
      </c>
      <c r="S35801" s="50" t="s">
        <v>368</v>
      </c>
      <c r="T35801" s="9" t="s">
        <v>368</v>
      </c>
      <c r="U35801" s="9" t="s">
        <v>368</v>
      </c>
    </row>
    <row r="35802">
      <c r="F35802" s="9"/>
      <c r="N35802" s="50"/>
      <c r="O35802" s="50"/>
      <c r="P35802" s="50"/>
      <c r="Q35802" s="50" t="s">
        <v>368</v>
      </c>
      <c r="R35802" s="9" t="s">
        <v>368</v>
      </c>
      <c r="S35802" s="50" t="s">
        <v>368</v>
      </c>
      <c r="T35802" s="9" t="s">
        <v>368</v>
      </c>
      <c r="U35802" s="9" t="s">
        <v>368</v>
      </c>
    </row>
    <row r="35803">
      <c r="F35803" s="9"/>
      <c r="N35803" s="50"/>
      <c r="O35803" s="50"/>
      <c r="P35803" s="50"/>
      <c r="Q35803" s="50" t="s">
        <v>368</v>
      </c>
      <c r="R35803" s="9" t="s">
        <v>368</v>
      </c>
      <c r="S35803" s="50" t="s">
        <v>368</v>
      </c>
      <c r="T35803" s="9" t="s">
        <v>368</v>
      </c>
      <c r="U35803" s="9" t="s">
        <v>368</v>
      </c>
    </row>
    <row r="35804">
      <c r="F35804" s="9"/>
      <c r="N35804" s="50"/>
      <c r="O35804" s="50"/>
      <c r="P35804" s="50"/>
      <c r="Q35804" s="50" t="s">
        <v>368</v>
      </c>
      <c r="R35804" s="9" t="s">
        <v>368</v>
      </c>
      <c r="S35804" s="50" t="s">
        <v>368</v>
      </c>
      <c r="T35804" s="9" t="s">
        <v>368</v>
      </c>
      <c r="U35804" s="9" t="s">
        <v>368</v>
      </c>
    </row>
    <row r="35805">
      <c r="F35805" s="9"/>
      <c r="N35805" s="50"/>
      <c r="O35805" s="50"/>
      <c r="P35805" s="50"/>
      <c r="Q35805" s="50" t="s">
        <v>368</v>
      </c>
      <c r="R35805" s="9" t="s">
        <v>368</v>
      </c>
      <c r="S35805" s="50" t="s">
        <v>368</v>
      </c>
      <c r="T35805" s="9" t="s">
        <v>368</v>
      </c>
      <c r="U35805" s="9" t="s">
        <v>368</v>
      </c>
    </row>
    <row r="35806">
      <c r="F35806" s="9"/>
      <c r="N35806" s="50"/>
      <c r="O35806" s="50"/>
      <c r="P35806" s="50"/>
      <c r="Q35806" s="50" t="s">
        <v>368</v>
      </c>
      <c r="R35806" s="9" t="s">
        <v>368</v>
      </c>
      <c r="S35806" s="50" t="s">
        <v>368</v>
      </c>
      <c r="T35806" s="9" t="s">
        <v>368</v>
      </c>
      <c r="U35806" s="9" t="s">
        <v>368</v>
      </c>
    </row>
    <row r="35807">
      <c r="F35807" s="9"/>
      <c r="N35807" s="50"/>
      <c r="O35807" s="50"/>
      <c r="P35807" s="50"/>
      <c r="Q35807" s="50" t="s">
        <v>368</v>
      </c>
      <c r="R35807" s="9" t="s">
        <v>368</v>
      </c>
      <c r="S35807" s="50" t="s">
        <v>368</v>
      </c>
      <c r="T35807" s="9" t="s">
        <v>368</v>
      </c>
      <c r="U35807" s="9" t="s">
        <v>368</v>
      </c>
    </row>
    <row r="35808">
      <c r="F35808" s="9"/>
      <c r="N35808" s="50"/>
      <c r="O35808" s="50"/>
      <c r="P35808" s="50"/>
      <c r="Q35808" s="50" t="s">
        <v>368</v>
      </c>
      <c r="R35808" s="9" t="s">
        <v>368</v>
      </c>
      <c r="S35808" s="50" t="s">
        <v>368</v>
      </c>
      <c r="T35808" s="9" t="s">
        <v>368</v>
      </c>
      <c r="U35808" s="9" t="s">
        <v>368</v>
      </c>
    </row>
    <row r="35809">
      <c r="F35809" s="9"/>
      <c r="N35809" s="50"/>
      <c r="O35809" s="50"/>
      <c r="P35809" s="50"/>
      <c r="Q35809" s="50" t="s">
        <v>368</v>
      </c>
      <c r="R35809" s="9" t="s">
        <v>368</v>
      </c>
      <c r="S35809" s="50" t="s">
        <v>368</v>
      </c>
      <c r="T35809" s="9" t="s">
        <v>368</v>
      </c>
      <c r="U35809" s="9" t="s">
        <v>368</v>
      </c>
    </row>
    <row r="35810">
      <c r="F35810" s="9"/>
      <c r="N35810" s="50"/>
      <c r="O35810" s="50"/>
      <c r="P35810" s="50"/>
      <c r="Q35810" s="50" t="s">
        <v>368</v>
      </c>
      <c r="R35810" s="9" t="s">
        <v>368</v>
      </c>
      <c r="S35810" s="50" t="s">
        <v>368</v>
      </c>
      <c r="T35810" s="9" t="s">
        <v>368</v>
      </c>
      <c r="U35810" s="9" t="s">
        <v>368</v>
      </c>
    </row>
    <row r="35811">
      <c r="F35811" s="9"/>
      <c r="N35811" s="50"/>
      <c r="O35811" s="50"/>
      <c r="P35811" s="50"/>
      <c r="Q35811" s="50" t="s">
        <v>368</v>
      </c>
      <c r="R35811" s="9" t="s">
        <v>368</v>
      </c>
      <c r="S35811" s="50" t="s">
        <v>368</v>
      </c>
      <c r="T35811" s="9" t="s">
        <v>368</v>
      </c>
      <c r="U35811" s="9" t="s">
        <v>368</v>
      </c>
    </row>
    <row r="35812">
      <c r="F35812" s="9"/>
      <c r="N35812" s="50"/>
      <c r="O35812" s="50"/>
      <c r="P35812" s="50"/>
      <c r="Q35812" s="50" t="s">
        <v>368</v>
      </c>
      <c r="R35812" s="9" t="s">
        <v>368</v>
      </c>
      <c r="S35812" s="50" t="s">
        <v>368</v>
      </c>
      <c r="T35812" s="9" t="s">
        <v>368</v>
      </c>
      <c r="U35812" s="9" t="s">
        <v>368</v>
      </c>
    </row>
    <row r="35813">
      <c r="F35813" s="9"/>
      <c r="N35813" s="50"/>
      <c r="O35813" s="50"/>
      <c r="P35813" s="50"/>
      <c r="Q35813" s="50" t="s">
        <v>368</v>
      </c>
      <c r="R35813" s="9" t="s">
        <v>368</v>
      </c>
      <c r="S35813" s="50" t="s">
        <v>368</v>
      </c>
      <c r="T35813" s="9" t="s">
        <v>368</v>
      </c>
      <c r="U35813" s="9" t="s">
        <v>368</v>
      </c>
    </row>
    <row r="35814">
      <c r="F35814" s="9"/>
      <c r="N35814" s="50"/>
      <c r="O35814" s="50"/>
      <c r="P35814" s="50"/>
      <c r="Q35814" s="50" t="s">
        <v>368</v>
      </c>
      <c r="R35814" s="9" t="s">
        <v>368</v>
      </c>
      <c r="S35814" s="50" t="s">
        <v>368</v>
      </c>
      <c r="T35814" s="9" t="s">
        <v>368</v>
      </c>
      <c r="U35814" s="9" t="s">
        <v>368</v>
      </c>
    </row>
    <row r="35815">
      <c r="F35815" s="9"/>
      <c r="N35815" s="50"/>
      <c r="O35815" s="50"/>
      <c r="P35815" s="50"/>
      <c r="Q35815" s="50" t="s">
        <v>368</v>
      </c>
      <c r="R35815" s="9" t="s">
        <v>368</v>
      </c>
      <c r="S35815" s="50" t="s">
        <v>368</v>
      </c>
      <c r="T35815" s="9" t="s">
        <v>368</v>
      </c>
      <c r="U35815" s="9" t="s">
        <v>368</v>
      </c>
    </row>
    <row r="35816">
      <c r="F35816" s="9"/>
      <c r="N35816" s="50"/>
      <c r="O35816" s="50"/>
      <c r="P35816" s="50"/>
      <c r="Q35816" s="50" t="s">
        <v>368</v>
      </c>
      <c r="R35816" s="9" t="s">
        <v>368</v>
      </c>
      <c r="S35816" s="50" t="s">
        <v>368</v>
      </c>
      <c r="T35816" s="9" t="s">
        <v>368</v>
      </c>
      <c r="U35816" s="9" t="s">
        <v>368</v>
      </c>
    </row>
    <row r="35817">
      <c r="F35817" s="9"/>
      <c r="N35817" s="50"/>
      <c r="O35817" s="50"/>
      <c r="P35817" s="50"/>
      <c r="Q35817" s="50" t="s">
        <v>368</v>
      </c>
      <c r="R35817" s="9" t="s">
        <v>368</v>
      </c>
      <c r="S35817" s="50" t="s">
        <v>368</v>
      </c>
      <c r="T35817" s="9" t="s">
        <v>368</v>
      </c>
      <c r="U35817" s="9" t="s">
        <v>368</v>
      </c>
    </row>
    <row r="35818">
      <c r="F35818" s="9"/>
      <c r="N35818" s="50"/>
      <c r="O35818" s="50"/>
      <c r="P35818" s="50"/>
      <c r="Q35818" s="50" t="s">
        <v>368</v>
      </c>
      <c r="R35818" s="9" t="s">
        <v>368</v>
      </c>
      <c r="S35818" s="50" t="s">
        <v>368</v>
      </c>
      <c r="T35818" s="9" t="s">
        <v>368</v>
      </c>
      <c r="U35818" s="9" t="s">
        <v>368</v>
      </c>
    </row>
    <row r="35819">
      <c r="F35819" s="9"/>
      <c r="N35819" s="50"/>
      <c r="O35819" s="50"/>
      <c r="P35819" s="50"/>
      <c r="Q35819" s="50" t="s">
        <v>368</v>
      </c>
      <c r="R35819" s="9" t="s">
        <v>368</v>
      </c>
      <c r="S35819" s="50" t="s">
        <v>368</v>
      </c>
      <c r="T35819" s="9" t="s">
        <v>368</v>
      </c>
      <c r="U35819" s="9" t="s">
        <v>368</v>
      </c>
    </row>
    <row r="35820">
      <c r="F35820" s="9"/>
      <c r="N35820" s="50"/>
      <c r="O35820" s="50"/>
      <c r="P35820" s="50"/>
      <c r="Q35820" s="50" t="s">
        <v>368</v>
      </c>
      <c r="R35820" s="9" t="s">
        <v>368</v>
      </c>
      <c r="S35820" s="50" t="s">
        <v>368</v>
      </c>
      <c r="T35820" s="9" t="s">
        <v>368</v>
      </c>
      <c r="U35820" s="9" t="s">
        <v>368</v>
      </c>
    </row>
    <row r="35821">
      <c r="F35821" s="9"/>
      <c r="N35821" s="50"/>
      <c r="O35821" s="50"/>
      <c r="P35821" s="50"/>
      <c r="Q35821" s="50" t="s">
        <v>368</v>
      </c>
      <c r="R35821" s="9" t="s">
        <v>368</v>
      </c>
      <c r="S35821" s="50" t="s">
        <v>368</v>
      </c>
      <c r="T35821" s="9" t="s">
        <v>368</v>
      </c>
      <c r="U35821" s="9" t="s">
        <v>368</v>
      </c>
    </row>
    <row r="35822">
      <c r="F35822" s="9"/>
      <c r="N35822" s="50"/>
      <c r="O35822" s="50"/>
      <c r="P35822" s="50"/>
      <c r="Q35822" s="50" t="s">
        <v>368</v>
      </c>
      <c r="R35822" s="9" t="s">
        <v>368</v>
      </c>
      <c r="S35822" s="50" t="s">
        <v>368</v>
      </c>
      <c r="T35822" s="9" t="s">
        <v>368</v>
      </c>
      <c r="U35822" s="9" t="s">
        <v>368</v>
      </c>
    </row>
    <row r="35823">
      <c r="F35823" s="9"/>
      <c r="N35823" s="50"/>
      <c r="O35823" s="50"/>
      <c r="P35823" s="50"/>
      <c r="Q35823" s="50" t="s">
        <v>368</v>
      </c>
      <c r="R35823" s="9" t="s">
        <v>368</v>
      </c>
      <c r="S35823" s="50" t="s">
        <v>368</v>
      </c>
      <c r="T35823" s="9" t="s">
        <v>368</v>
      </c>
      <c r="U35823" s="9" t="s">
        <v>368</v>
      </c>
    </row>
    <row r="35824">
      <c r="F35824" s="9"/>
      <c r="N35824" s="50"/>
      <c r="O35824" s="50"/>
      <c r="P35824" s="50"/>
      <c r="Q35824" s="50" t="s">
        <v>368</v>
      </c>
      <c r="R35824" s="9" t="s">
        <v>368</v>
      </c>
      <c r="S35824" s="50" t="s">
        <v>368</v>
      </c>
      <c r="T35824" s="9" t="s">
        <v>368</v>
      </c>
      <c r="U35824" s="9" t="s">
        <v>368</v>
      </c>
    </row>
    <row r="35825">
      <c r="F35825" s="9"/>
      <c r="N35825" s="50"/>
      <c r="O35825" s="50"/>
      <c r="P35825" s="50"/>
      <c r="Q35825" s="50" t="s">
        <v>368</v>
      </c>
      <c r="R35825" s="9" t="s">
        <v>368</v>
      </c>
      <c r="S35825" s="50" t="s">
        <v>368</v>
      </c>
      <c r="T35825" s="9" t="s">
        <v>368</v>
      </c>
      <c r="U35825" s="9" t="s">
        <v>368</v>
      </c>
    </row>
    <row r="35826">
      <c r="F35826" s="9"/>
      <c r="N35826" s="50"/>
      <c r="O35826" s="50"/>
      <c r="P35826" s="50"/>
      <c r="Q35826" s="50" t="s">
        <v>368</v>
      </c>
      <c r="R35826" s="9" t="s">
        <v>368</v>
      </c>
      <c r="S35826" s="50" t="s">
        <v>368</v>
      </c>
      <c r="T35826" s="9" t="s">
        <v>368</v>
      </c>
      <c r="U35826" s="9" t="s">
        <v>368</v>
      </c>
    </row>
    <row r="35827">
      <c r="F35827" s="9"/>
      <c r="N35827" s="50"/>
      <c r="O35827" s="50"/>
      <c r="P35827" s="50"/>
      <c r="Q35827" s="50" t="s">
        <v>368</v>
      </c>
      <c r="R35827" s="9" t="s">
        <v>368</v>
      </c>
      <c r="S35827" s="50" t="s">
        <v>368</v>
      </c>
      <c r="T35827" s="9" t="s">
        <v>368</v>
      </c>
      <c r="U35827" s="9" t="s">
        <v>368</v>
      </c>
    </row>
    <row r="35828">
      <c r="F35828" s="9"/>
      <c r="N35828" s="50"/>
      <c r="O35828" s="50"/>
      <c r="P35828" s="50"/>
      <c r="Q35828" s="50" t="s">
        <v>368</v>
      </c>
      <c r="R35828" s="9" t="s">
        <v>368</v>
      </c>
      <c r="S35828" s="50" t="s">
        <v>368</v>
      </c>
      <c r="T35828" s="9" t="s">
        <v>368</v>
      </c>
      <c r="U35828" s="9" t="s">
        <v>368</v>
      </c>
    </row>
    <row r="35829">
      <c r="F35829" s="9"/>
      <c r="N35829" s="50"/>
      <c r="O35829" s="50"/>
      <c r="P35829" s="50"/>
      <c r="Q35829" s="50" t="s">
        <v>368</v>
      </c>
      <c r="R35829" s="9" t="s">
        <v>368</v>
      </c>
      <c r="S35829" s="50" t="s">
        <v>368</v>
      </c>
      <c r="T35829" s="9" t="s">
        <v>368</v>
      </c>
      <c r="U35829" s="9" t="s">
        <v>368</v>
      </c>
    </row>
    <row r="35830">
      <c r="F35830" s="9"/>
      <c r="N35830" s="50"/>
      <c r="O35830" s="50"/>
      <c r="P35830" s="50"/>
      <c r="Q35830" s="50" t="s">
        <v>368</v>
      </c>
      <c r="R35830" s="9" t="s">
        <v>368</v>
      </c>
      <c r="S35830" s="50" t="s">
        <v>368</v>
      </c>
      <c r="T35830" s="9" t="s">
        <v>368</v>
      </c>
      <c r="U35830" s="9" t="s">
        <v>368</v>
      </c>
    </row>
    <row r="35831">
      <c r="F35831" s="9"/>
      <c r="N35831" s="50"/>
      <c r="O35831" s="50"/>
      <c r="P35831" s="50"/>
      <c r="Q35831" s="50" t="s">
        <v>368</v>
      </c>
      <c r="R35831" s="9" t="s">
        <v>368</v>
      </c>
      <c r="S35831" s="50" t="s">
        <v>368</v>
      </c>
      <c r="T35831" s="9" t="s">
        <v>368</v>
      </c>
      <c r="U35831" s="9" t="s">
        <v>368</v>
      </c>
    </row>
    <row r="35832">
      <c r="F35832" s="9"/>
      <c r="N35832" s="50"/>
      <c r="O35832" s="50"/>
      <c r="P35832" s="50"/>
      <c r="Q35832" s="50" t="s">
        <v>368</v>
      </c>
      <c r="R35832" s="9" t="s">
        <v>368</v>
      </c>
      <c r="S35832" s="50" t="s">
        <v>368</v>
      </c>
      <c r="T35832" s="9" t="s">
        <v>368</v>
      </c>
      <c r="U35832" s="9" t="s">
        <v>368</v>
      </c>
    </row>
    <row r="35833">
      <c r="F35833" s="9"/>
      <c r="N35833" s="50"/>
      <c r="O35833" s="50"/>
      <c r="P35833" s="50"/>
      <c r="Q35833" s="50" t="s">
        <v>368</v>
      </c>
      <c r="R35833" s="9" t="s">
        <v>368</v>
      </c>
      <c r="S35833" s="50" t="s">
        <v>368</v>
      </c>
      <c r="T35833" s="9" t="s">
        <v>368</v>
      </c>
      <c r="U35833" s="9" t="s">
        <v>368</v>
      </c>
    </row>
    <row r="35834">
      <c r="F35834" s="9"/>
      <c r="N35834" s="50"/>
      <c r="O35834" s="50"/>
      <c r="P35834" s="50"/>
      <c r="Q35834" s="50" t="s">
        <v>368</v>
      </c>
      <c r="R35834" s="9" t="s">
        <v>368</v>
      </c>
      <c r="S35834" s="50" t="s">
        <v>368</v>
      </c>
      <c r="T35834" s="9" t="s">
        <v>368</v>
      </c>
      <c r="U35834" s="9" t="s">
        <v>368</v>
      </c>
    </row>
    <row r="35835">
      <c r="F35835" s="9"/>
      <c r="N35835" s="50"/>
      <c r="O35835" s="50"/>
      <c r="P35835" s="50"/>
      <c r="Q35835" s="50" t="s">
        <v>368</v>
      </c>
      <c r="R35835" s="9" t="s">
        <v>368</v>
      </c>
      <c r="S35835" s="50" t="s">
        <v>368</v>
      </c>
      <c r="T35835" s="9" t="s">
        <v>368</v>
      </c>
      <c r="U35835" s="9" t="s">
        <v>368</v>
      </c>
    </row>
    <row r="35836">
      <c r="F35836" s="9"/>
      <c r="N35836" s="50"/>
      <c r="O35836" s="50"/>
      <c r="P35836" s="50"/>
      <c r="Q35836" s="50" t="s">
        <v>368</v>
      </c>
      <c r="R35836" s="9" t="s">
        <v>368</v>
      </c>
      <c r="S35836" s="50" t="s">
        <v>368</v>
      </c>
      <c r="T35836" s="9" t="s">
        <v>368</v>
      </c>
      <c r="U35836" s="9" t="s">
        <v>368</v>
      </c>
    </row>
    <row r="35837">
      <c r="F35837" s="9"/>
      <c r="N35837" s="50"/>
      <c r="O35837" s="50"/>
      <c r="P35837" s="50"/>
      <c r="Q35837" s="50" t="s">
        <v>368</v>
      </c>
      <c r="R35837" s="9" t="s">
        <v>368</v>
      </c>
      <c r="S35837" s="50" t="s">
        <v>368</v>
      </c>
      <c r="T35837" s="9" t="s">
        <v>368</v>
      </c>
      <c r="U35837" s="9" t="s">
        <v>368</v>
      </c>
    </row>
    <row r="35838">
      <c r="F35838" s="9"/>
      <c r="N35838" s="50"/>
      <c r="O35838" s="50"/>
      <c r="P35838" s="50"/>
      <c r="Q35838" s="50" t="s">
        <v>368</v>
      </c>
      <c r="R35838" s="9" t="s">
        <v>368</v>
      </c>
      <c r="S35838" s="50" t="s">
        <v>368</v>
      </c>
      <c r="T35838" s="9" t="s">
        <v>368</v>
      </c>
      <c r="U35838" s="9" t="s">
        <v>368</v>
      </c>
    </row>
    <row r="35839">
      <c r="F35839" s="9"/>
      <c r="N35839" s="50"/>
      <c r="O35839" s="50"/>
      <c r="P35839" s="50"/>
      <c r="Q35839" s="50" t="s">
        <v>368</v>
      </c>
      <c r="R35839" s="9" t="s">
        <v>368</v>
      </c>
      <c r="S35839" s="50" t="s">
        <v>368</v>
      </c>
      <c r="T35839" s="9" t="s">
        <v>368</v>
      </c>
      <c r="U35839" s="9" t="s">
        <v>368</v>
      </c>
    </row>
    <row r="35840">
      <c r="F35840" s="9"/>
      <c r="N35840" s="50"/>
      <c r="O35840" s="50"/>
      <c r="P35840" s="50"/>
      <c r="Q35840" s="50" t="s">
        <v>368</v>
      </c>
      <c r="R35840" s="9" t="s">
        <v>368</v>
      </c>
      <c r="S35840" s="50" t="s">
        <v>368</v>
      </c>
      <c r="T35840" s="9" t="s">
        <v>368</v>
      </c>
      <c r="U35840" s="9" t="s">
        <v>368</v>
      </c>
    </row>
    <row r="35841">
      <c r="F35841" s="9"/>
      <c r="N35841" s="50"/>
      <c r="O35841" s="50"/>
      <c r="P35841" s="50"/>
      <c r="Q35841" s="50" t="s">
        <v>368</v>
      </c>
      <c r="R35841" s="9" t="s">
        <v>368</v>
      </c>
      <c r="S35841" s="50" t="s">
        <v>368</v>
      </c>
      <c r="T35841" s="9" t="s">
        <v>368</v>
      </c>
      <c r="U35841" s="9" t="s">
        <v>368</v>
      </c>
    </row>
    <row r="35842">
      <c r="F35842" s="9"/>
      <c r="N35842" s="50"/>
      <c r="O35842" s="50"/>
      <c r="P35842" s="50"/>
      <c r="Q35842" s="50" t="s">
        <v>368</v>
      </c>
      <c r="R35842" s="9" t="s">
        <v>368</v>
      </c>
      <c r="S35842" s="50" t="s">
        <v>368</v>
      </c>
      <c r="T35842" s="9" t="s">
        <v>368</v>
      </c>
      <c r="U35842" s="9" t="s">
        <v>368</v>
      </c>
    </row>
    <row r="35843">
      <c r="F35843" s="9"/>
      <c r="N35843" s="50"/>
      <c r="O35843" s="50"/>
      <c r="P35843" s="50"/>
      <c r="Q35843" s="50" t="s">
        <v>368</v>
      </c>
      <c r="R35843" s="9" t="s">
        <v>368</v>
      </c>
      <c r="S35843" s="50" t="s">
        <v>368</v>
      </c>
      <c r="T35843" s="9" t="s">
        <v>368</v>
      </c>
      <c r="U35843" s="9" t="s">
        <v>368</v>
      </c>
    </row>
    <row r="35844">
      <c r="F35844" s="9"/>
      <c r="N35844" s="50"/>
      <c r="O35844" s="50"/>
      <c r="P35844" s="50"/>
      <c r="Q35844" s="50" t="s">
        <v>368</v>
      </c>
      <c r="R35844" s="9" t="s">
        <v>368</v>
      </c>
      <c r="S35844" s="50" t="s">
        <v>368</v>
      </c>
      <c r="T35844" s="9" t="s">
        <v>368</v>
      </c>
      <c r="U35844" s="9" t="s">
        <v>368</v>
      </c>
    </row>
    <row r="35845">
      <c r="F35845" s="9"/>
      <c r="N35845" s="50"/>
      <c r="O35845" s="50"/>
      <c r="P35845" s="50"/>
      <c r="Q35845" s="50" t="s">
        <v>368</v>
      </c>
      <c r="R35845" s="9" t="s">
        <v>368</v>
      </c>
      <c r="S35845" s="50" t="s">
        <v>368</v>
      </c>
      <c r="T35845" s="9" t="s">
        <v>368</v>
      </c>
      <c r="U35845" s="9" t="s">
        <v>368</v>
      </c>
    </row>
    <row r="35846">
      <c r="F35846" s="9"/>
      <c r="N35846" s="50"/>
      <c r="O35846" s="50"/>
      <c r="P35846" s="50"/>
      <c r="Q35846" s="50" t="s">
        <v>368</v>
      </c>
      <c r="R35846" s="9" t="s">
        <v>368</v>
      </c>
      <c r="S35846" s="50" t="s">
        <v>368</v>
      </c>
      <c r="T35846" s="9" t="s">
        <v>368</v>
      </c>
      <c r="U35846" s="9" t="s">
        <v>368</v>
      </c>
    </row>
    <row r="35847">
      <c r="F35847" s="9"/>
      <c r="N35847" s="50"/>
      <c r="O35847" s="50"/>
      <c r="P35847" s="50"/>
      <c r="Q35847" s="50" t="s">
        <v>368</v>
      </c>
      <c r="R35847" s="9" t="s">
        <v>368</v>
      </c>
      <c r="S35847" s="50" t="s">
        <v>368</v>
      </c>
      <c r="T35847" s="9" t="s">
        <v>368</v>
      </c>
      <c r="U35847" s="9" t="s">
        <v>368</v>
      </c>
    </row>
    <row r="35848">
      <c r="F35848" s="9"/>
      <c r="N35848" s="50"/>
      <c r="O35848" s="50"/>
      <c r="P35848" s="50"/>
      <c r="Q35848" s="50" t="s">
        <v>368</v>
      </c>
      <c r="R35848" s="9" t="s">
        <v>368</v>
      </c>
      <c r="S35848" s="50" t="s">
        <v>368</v>
      </c>
      <c r="T35848" s="9" t="s">
        <v>368</v>
      </c>
      <c r="U35848" s="9" t="s">
        <v>368</v>
      </c>
    </row>
    <row r="35849">
      <c r="F35849" s="9"/>
      <c r="N35849" s="50"/>
      <c r="O35849" s="50"/>
      <c r="P35849" s="50"/>
      <c r="Q35849" s="50" t="s">
        <v>368</v>
      </c>
      <c r="R35849" s="9" t="s">
        <v>368</v>
      </c>
      <c r="S35849" s="50" t="s">
        <v>368</v>
      </c>
      <c r="T35849" s="9" t="s">
        <v>368</v>
      </c>
      <c r="U35849" s="9" t="s">
        <v>368</v>
      </c>
    </row>
    <row r="35850">
      <c r="F35850" s="9"/>
      <c r="N35850" s="50"/>
      <c r="O35850" s="50"/>
      <c r="P35850" s="50"/>
      <c r="Q35850" s="50" t="s">
        <v>368</v>
      </c>
      <c r="R35850" s="9" t="s">
        <v>368</v>
      </c>
      <c r="S35850" s="50" t="s">
        <v>368</v>
      </c>
      <c r="T35850" s="9" t="s">
        <v>368</v>
      </c>
      <c r="U35850" s="9" t="s">
        <v>368</v>
      </c>
    </row>
    <row r="35851">
      <c r="F35851" s="9"/>
      <c r="N35851" s="50"/>
      <c r="O35851" s="50"/>
      <c r="P35851" s="50"/>
      <c r="Q35851" s="50" t="s">
        <v>368</v>
      </c>
      <c r="R35851" s="9" t="s">
        <v>368</v>
      </c>
      <c r="S35851" s="50" t="s">
        <v>368</v>
      </c>
      <c r="T35851" s="9" t="s">
        <v>368</v>
      </c>
      <c r="U35851" s="9" t="s">
        <v>368</v>
      </c>
    </row>
    <row r="35852">
      <c r="F35852" s="9"/>
      <c r="N35852" s="50"/>
      <c r="O35852" s="50"/>
      <c r="P35852" s="50"/>
      <c r="Q35852" s="50" t="s">
        <v>368</v>
      </c>
      <c r="R35852" s="9" t="s">
        <v>368</v>
      </c>
      <c r="S35852" s="50" t="s">
        <v>368</v>
      </c>
      <c r="T35852" s="9" t="s">
        <v>368</v>
      </c>
      <c r="U35852" s="9" t="s">
        <v>368</v>
      </c>
    </row>
    <row r="35853">
      <c r="F35853" s="9"/>
      <c r="N35853" s="50"/>
      <c r="O35853" s="50"/>
      <c r="P35853" s="50"/>
      <c r="Q35853" s="50" t="s">
        <v>368</v>
      </c>
      <c r="R35853" s="9" t="s">
        <v>368</v>
      </c>
      <c r="S35853" s="50" t="s">
        <v>368</v>
      </c>
      <c r="T35853" s="9" t="s">
        <v>368</v>
      </c>
      <c r="U35853" s="9" t="s">
        <v>368</v>
      </c>
    </row>
    <row r="35854">
      <c r="F35854" s="9"/>
      <c r="N35854" s="50"/>
      <c r="O35854" s="50"/>
      <c r="P35854" s="50"/>
      <c r="Q35854" s="50" t="s">
        <v>368</v>
      </c>
      <c r="R35854" s="9" t="s">
        <v>368</v>
      </c>
      <c r="S35854" s="50" t="s">
        <v>368</v>
      </c>
      <c r="T35854" s="9" t="s">
        <v>368</v>
      </c>
      <c r="U35854" s="9" t="s">
        <v>368</v>
      </c>
    </row>
    <row r="35855">
      <c r="F35855" s="9"/>
      <c r="N35855" s="50"/>
      <c r="O35855" s="50"/>
      <c r="P35855" s="50"/>
      <c r="Q35855" s="50" t="s">
        <v>368</v>
      </c>
      <c r="R35855" s="9" t="s">
        <v>368</v>
      </c>
      <c r="S35855" s="50" t="s">
        <v>368</v>
      </c>
      <c r="T35855" s="9" t="s">
        <v>368</v>
      </c>
      <c r="U35855" s="9" t="s">
        <v>368</v>
      </c>
    </row>
    <row r="35856">
      <c r="F35856" s="9"/>
      <c r="N35856" s="50"/>
      <c r="O35856" s="50"/>
      <c r="P35856" s="50"/>
      <c r="Q35856" s="50" t="s">
        <v>368</v>
      </c>
      <c r="R35856" s="9" t="s">
        <v>368</v>
      </c>
      <c r="S35856" s="50" t="s">
        <v>368</v>
      </c>
      <c r="T35856" s="9" t="s">
        <v>368</v>
      </c>
      <c r="U35856" s="9" t="s">
        <v>368</v>
      </c>
    </row>
    <row r="35857">
      <c r="F35857" s="9"/>
      <c r="N35857" s="50"/>
      <c r="O35857" s="50"/>
      <c r="P35857" s="50"/>
      <c r="Q35857" s="50" t="s">
        <v>368</v>
      </c>
      <c r="R35857" s="9" t="s">
        <v>368</v>
      </c>
      <c r="S35857" s="50" t="s">
        <v>368</v>
      </c>
      <c r="T35857" s="9" t="s">
        <v>368</v>
      </c>
      <c r="U35857" s="9" t="s">
        <v>368</v>
      </c>
    </row>
    <row r="35858">
      <c r="F35858" s="9"/>
      <c r="N35858" s="50"/>
      <c r="O35858" s="50"/>
      <c r="P35858" s="50"/>
      <c r="Q35858" s="50" t="s">
        <v>368</v>
      </c>
      <c r="R35858" s="9" t="s">
        <v>368</v>
      </c>
      <c r="S35858" s="50" t="s">
        <v>368</v>
      </c>
      <c r="T35858" s="9" t="s">
        <v>368</v>
      </c>
      <c r="U35858" s="9" t="s">
        <v>368</v>
      </c>
    </row>
    <row r="35859">
      <c r="F35859" s="9"/>
      <c r="N35859" s="50"/>
      <c r="O35859" s="50"/>
      <c r="P35859" s="50"/>
      <c r="Q35859" s="50" t="s">
        <v>368</v>
      </c>
      <c r="R35859" s="9" t="s">
        <v>368</v>
      </c>
      <c r="S35859" s="50" t="s">
        <v>368</v>
      </c>
      <c r="T35859" s="9" t="s">
        <v>368</v>
      </c>
      <c r="U35859" s="9" t="s">
        <v>368</v>
      </c>
    </row>
    <row r="35860">
      <c r="F35860" s="9"/>
      <c r="N35860" s="50"/>
      <c r="O35860" s="50"/>
      <c r="P35860" s="50"/>
      <c r="Q35860" s="50" t="s">
        <v>368</v>
      </c>
      <c r="R35860" s="9" t="s">
        <v>368</v>
      </c>
      <c r="S35860" s="50" t="s">
        <v>368</v>
      </c>
      <c r="T35860" s="9" t="s">
        <v>368</v>
      </c>
      <c r="U35860" s="9" t="s">
        <v>368</v>
      </c>
    </row>
    <row r="35861">
      <c r="F35861" s="9"/>
      <c r="N35861" s="50"/>
      <c r="O35861" s="50"/>
      <c r="P35861" s="50"/>
      <c r="Q35861" s="50" t="s">
        <v>368</v>
      </c>
      <c r="R35861" s="9" t="s">
        <v>368</v>
      </c>
      <c r="S35861" s="50" t="s">
        <v>368</v>
      </c>
      <c r="T35861" s="9" t="s">
        <v>368</v>
      </c>
      <c r="U35861" s="9" t="s">
        <v>368</v>
      </c>
    </row>
    <row r="35862">
      <c r="F35862" s="9"/>
      <c r="N35862" s="50"/>
      <c r="O35862" s="50"/>
      <c r="P35862" s="50"/>
      <c r="Q35862" s="50" t="s">
        <v>368</v>
      </c>
      <c r="R35862" s="9" t="s">
        <v>368</v>
      </c>
      <c r="S35862" s="50" t="s">
        <v>368</v>
      </c>
      <c r="T35862" s="9" t="s">
        <v>368</v>
      </c>
      <c r="U35862" s="9" t="s">
        <v>368</v>
      </c>
    </row>
    <row r="35863">
      <c r="F35863" s="9"/>
      <c r="N35863" s="50"/>
      <c r="O35863" s="50"/>
      <c r="P35863" s="50"/>
      <c r="Q35863" s="50" t="s">
        <v>368</v>
      </c>
      <c r="R35863" s="9" t="s">
        <v>368</v>
      </c>
      <c r="S35863" s="50" t="s">
        <v>368</v>
      </c>
      <c r="T35863" s="9" t="s">
        <v>368</v>
      </c>
      <c r="U35863" s="9" t="s">
        <v>368</v>
      </c>
    </row>
    <row r="35864">
      <c r="F35864" s="9"/>
      <c r="N35864" s="50"/>
      <c r="O35864" s="50"/>
      <c r="P35864" s="50"/>
      <c r="Q35864" s="50" t="s">
        <v>368</v>
      </c>
      <c r="R35864" s="9" t="s">
        <v>368</v>
      </c>
      <c r="S35864" s="50" t="s">
        <v>368</v>
      </c>
      <c r="T35864" s="9" t="s">
        <v>368</v>
      </c>
      <c r="U35864" s="9" t="s">
        <v>368</v>
      </c>
    </row>
    <row r="35865">
      <c r="F35865" s="9"/>
      <c r="N35865" s="50"/>
      <c r="O35865" s="50"/>
      <c r="P35865" s="50"/>
      <c r="Q35865" s="50" t="s">
        <v>368</v>
      </c>
      <c r="R35865" s="9" t="s">
        <v>368</v>
      </c>
      <c r="S35865" s="50" t="s">
        <v>368</v>
      </c>
      <c r="T35865" s="9" t="s">
        <v>368</v>
      </c>
      <c r="U35865" s="9" t="s">
        <v>368</v>
      </c>
    </row>
    <row r="35866">
      <c r="F35866" s="9"/>
      <c r="N35866" s="50"/>
      <c r="O35866" s="50"/>
      <c r="P35866" s="50"/>
      <c r="Q35866" s="50" t="s">
        <v>368</v>
      </c>
      <c r="R35866" s="9" t="s">
        <v>368</v>
      </c>
      <c r="S35866" s="50" t="s">
        <v>368</v>
      </c>
      <c r="T35866" s="9" t="s">
        <v>368</v>
      </c>
      <c r="U35866" s="9" t="s">
        <v>368</v>
      </c>
    </row>
    <row r="35867">
      <c r="F35867" s="9"/>
      <c r="N35867" s="50"/>
      <c r="O35867" s="50"/>
      <c r="P35867" s="50"/>
      <c r="Q35867" s="50" t="s">
        <v>368</v>
      </c>
      <c r="R35867" s="9" t="s">
        <v>368</v>
      </c>
      <c r="S35867" s="50" t="s">
        <v>368</v>
      </c>
      <c r="T35867" s="9" t="s">
        <v>368</v>
      </c>
      <c r="U35867" s="9" t="s">
        <v>368</v>
      </c>
    </row>
    <row r="35868">
      <c r="F35868" s="9"/>
      <c r="N35868" s="50"/>
      <c r="O35868" s="50"/>
      <c r="P35868" s="50"/>
      <c r="Q35868" s="50" t="s">
        <v>368</v>
      </c>
      <c r="R35868" s="9" t="s">
        <v>368</v>
      </c>
      <c r="S35868" s="50" t="s">
        <v>368</v>
      </c>
      <c r="T35868" s="9" t="s">
        <v>368</v>
      </c>
      <c r="U35868" s="9" t="s">
        <v>368</v>
      </c>
    </row>
    <row r="35869">
      <c r="F35869" s="9"/>
      <c r="N35869" s="50"/>
      <c r="O35869" s="50"/>
      <c r="P35869" s="50"/>
      <c r="Q35869" s="50" t="s">
        <v>368</v>
      </c>
      <c r="R35869" s="9" t="s">
        <v>368</v>
      </c>
      <c r="S35869" s="50" t="s">
        <v>368</v>
      </c>
      <c r="T35869" s="9" t="s">
        <v>368</v>
      </c>
      <c r="U35869" s="9" t="s">
        <v>368</v>
      </c>
    </row>
    <row r="35870">
      <c r="F35870" s="9"/>
      <c r="N35870" s="50"/>
      <c r="O35870" s="50"/>
      <c r="P35870" s="50"/>
      <c r="Q35870" s="50" t="s">
        <v>368</v>
      </c>
      <c r="R35870" s="9" t="s">
        <v>368</v>
      </c>
      <c r="S35870" s="50" t="s">
        <v>368</v>
      </c>
      <c r="T35870" s="9" t="s">
        <v>368</v>
      </c>
      <c r="U35870" s="9" t="s">
        <v>368</v>
      </c>
    </row>
    <row r="35871">
      <c r="F35871" s="9"/>
      <c r="N35871" s="50"/>
      <c r="O35871" s="50"/>
      <c r="P35871" s="50"/>
      <c r="Q35871" s="50" t="s">
        <v>368</v>
      </c>
      <c r="R35871" s="9" t="s">
        <v>368</v>
      </c>
      <c r="S35871" s="50" t="s">
        <v>368</v>
      </c>
      <c r="T35871" s="9" t="s">
        <v>368</v>
      </c>
      <c r="U35871" s="9" t="s">
        <v>368</v>
      </c>
    </row>
    <row r="35872">
      <c r="F35872" s="9"/>
      <c r="N35872" s="50"/>
      <c r="O35872" s="50"/>
      <c r="P35872" s="50"/>
      <c r="Q35872" s="50" t="s">
        <v>368</v>
      </c>
      <c r="R35872" s="9" t="s">
        <v>368</v>
      </c>
      <c r="S35872" s="50" t="s">
        <v>368</v>
      </c>
      <c r="T35872" s="9" t="s">
        <v>368</v>
      </c>
      <c r="U35872" s="9" t="s">
        <v>368</v>
      </c>
    </row>
    <row r="35873">
      <c r="F35873" s="9"/>
      <c r="N35873" s="50"/>
      <c r="O35873" s="50"/>
      <c r="P35873" s="50"/>
      <c r="Q35873" s="50" t="s">
        <v>368</v>
      </c>
      <c r="R35873" s="9" t="s">
        <v>368</v>
      </c>
      <c r="S35873" s="50" t="s">
        <v>368</v>
      </c>
      <c r="T35873" s="9" t="s">
        <v>368</v>
      </c>
      <c r="U35873" s="9" t="s">
        <v>368</v>
      </c>
    </row>
    <row r="35874">
      <c r="F35874" s="9"/>
      <c r="N35874" s="50"/>
      <c r="O35874" s="50"/>
      <c r="P35874" s="50"/>
      <c r="Q35874" s="50" t="s">
        <v>368</v>
      </c>
      <c r="R35874" s="9" t="s">
        <v>368</v>
      </c>
      <c r="S35874" s="50" t="s">
        <v>368</v>
      </c>
      <c r="T35874" s="9" t="s">
        <v>368</v>
      </c>
      <c r="U35874" s="9" t="s">
        <v>368</v>
      </c>
    </row>
    <row r="35875">
      <c r="F35875" s="9"/>
      <c r="N35875" s="50"/>
      <c r="O35875" s="50"/>
      <c r="P35875" s="50"/>
      <c r="Q35875" s="50" t="s">
        <v>368</v>
      </c>
      <c r="R35875" s="9" t="s">
        <v>368</v>
      </c>
      <c r="S35875" s="50" t="s">
        <v>368</v>
      </c>
      <c r="T35875" s="9" t="s">
        <v>368</v>
      </c>
      <c r="U35875" s="9" t="s">
        <v>368</v>
      </c>
    </row>
    <row r="35876">
      <c r="F35876" s="9"/>
      <c r="N35876" s="50"/>
      <c r="O35876" s="50"/>
      <c r="P35876" s="50"/>
      <c r="Q35876" s="50" t="s">
        <v>368</v>
      </c>
      <c r="R35876" s="9" t="s">
        <v>368</v>
      </c>
      <c r="S35876" s="50" t="s">
        <v>368</v>
      </c>
      <c r="T35876" s="9" t="s">
        <v>368</v>
      </c>
      <c r="U35876" s="9" t="s">
        <v>368</v>
      </c>
    </row>
    <row r="35877">
      <c r="F35877" s="9"/>
      <c r="N35877" s="50"/>
      <c r="O35877" s="50"/>
      <c r="P35877" s="50"/>
      <c r="Q35877" s="50" t="s">
        <v>368</v>
      </c>
      <c r="R35877" s="9" t="s">
        <v>368</v>
      </c>
      <c r="S35877" s="50" t="s">
        <v>368</v>
      </c>
      <c r="T35877" s="9" t="s">
        <v>368</v>
      </c>
      <c r="U35877" s="9" t="s">
        <v>368</v>
      </c>
    </row>
    <row r="35878">
      <c r="F35878" s="9"/>
      <c r="N35878" s="50"/>
      <c r="O35878" s="50"/>
      <c r="P35878" s="50"/>
      <c r="Q35878" s="50" t="s">
        <v>368</v>
      </c>
      <c r="R35878" s="9" t="s">
        <v>368</v>
      </c>
      <c r="S35878" s="50" t="s">
        <v>368</v>
      </c>
      <c r="T35878" s="9" t="s">
        <v>368</v>
      </c>
      <c r="U35878" s="9" t="s">
        <v>368</v>
      </c>
    </row>
    <row r="35879">
      <c r="F35879" s="9"/>
      <c r="N35879" s="50"/>
      <c r="O35879" s="50"/>
      <c r="P35879" s="50"/>
      <c r="Q35879" s="50" t="s">
        <v>368</v>
      </c>
      <c r="R35879" s="9" t="s">
        <v>368</v>
      </c>
      <c r="S35879" s="50" t="s">
        <v>368</v>
      </c>
      <c r="T35879" s="9" t="s">
        <v>368</v>
      </c>
      <c r="U35879" s="9" t="s">
        <v>368</v>
      </c>
    </row>
    <row r="35880">
      <c r="F35880" s="9"/>
      <c r="N35880" s="50"/>
      <c r="O35880" s="50"/>
      <c r="P35880" s="50"/>
      <c r="Q35880" s="50" t="s">
        <v>368</v>
      </c>
      <c r="R35880" s="9" t="s">
        <v>368</v>
      </c>
      <c r="S35880" s="50" t="s">
        <v>368</v>
      </c>
      <c r="T35880" s="9" t="s">
        <v>368</v>
      </c>
      <c r="U35880" s="9" t="s">
        <v>368</v>
      </c>
    </row>
    <row r="35881">
      <c r="F35881" s="9"/>
      <c r="N35881" s="50"/>
      <c r="O35881" s="50"/>
      <c r="P35881" s="50"/>
      <c r="Q35881" s="50" t="s">
        <v>368</v>
      </c>
      <c r="R35881" s="9" t="s">
        <v>368</v>
      </c>
      <c r="S35881" s="50" t="s">
        <v>368</v>
      </c>
      <c r="T35881" s="9" t="s">
        <v>368</v>
      </c>
      <c r="U35881" s="9" t="s">
        <v>368</v>
      </c>
    </row>
    <row r="35882">
      <c r="F35882" s="9"/>
      <c r="N35882" s="50"/>
      <c r="O35882" s="50"/>
      <c r="P35882" s="50"/>
      <c r="Q35882" s="50" t="s">
        <v>368</v>
      </c>
      <c r="R35882" s="9" t="s">
        <v>368</v>
      </c>
      <c r="S35882" s="50" t="s">
        <v>368</v>
      </c>
      <c r="T35882" s="9" t="s">
        <v>368</v>
      </c>
      <c r="U35882" s="9" t="s">
        <v>368</v>
      </c>
    </row>
    <row r="35883">
      <c r="F35883" s="9"/>
      <c r="N35883" s="50"/>
      <c r="O35883" s="50"/>
      <c r="P35883" s="50"/>
      <c r="Q35883" s="50" t="s">
        <v>368</v>
      </c>
      <c r="R35883" s="9" t="s">
        <v>368</v>
      </c>
      <c r="S35883" s="50" t="s">
        <v>368</v>
      </c>
      <c r="T35883" s="9" t="s">
        <v>368</v>
      </c>
      <c r="U35883" s="9" t="s">
        <v>368</v>
      </c>
    </row>
    <row r="35884">
      <c r="F35884" s="9"/>
      <c r="N35884" s="50"/>
      <c r="O35884" s="50"/>
      <c r="P35884" s="50"/>
      <c r="Q35884" s="50" t="s">
        <v>368</v>
      </c>
      <c r="R35884" s="9" t="s">
        <v>368</v>
      </c>
      <c r="S35884" s="50" t="s">
        <v>368</v>
      </c>
      <c r="T35884" s="9" t="s">
        <v>368</v>
      </c>
      <c r="U35884" s="9" t="s">
        <v>368</v>
      </c>
    </row>
    <row r="35885">
      <c r="F35885" s="9"/>
      <c r="N35885" s="50"/>
      <c r="O35885" s="50"/>
      <c r="P35885" s="50"/>
      <c r="Q35885" s="50" t="s">
        <v>368</v>
      </c>
      <c r="R35885" s="9" t="s">
        <v>368</v>
      </c>
      <c r="S35885" s="50" t="s">
        <v>368</v>
      </c>
      <c r="T35885" s="9" t="s">
        <v>368</v>
      </c>
      <c r="U35885" s="9" t="s">
        <v>368</v>
      </c>
    </row>
    <row r="35886">
      <c r="F35886" s="9"/>
      <c r="N35886" s="50"/>
      <c r="O35886" s="50"/>
      <c r="P35886" s="50"/>
      <c r="Q35886" s="50" t="s">
        <v>368</v>
      </c>
      <c r="R35886" s="9" t="s">
        <v>368</v>
      </c>
      <c r="S35886" s="50" t="s">
        <v>368</v>
      </c>
      <c r="T35886" s="9" t="s">
        <v>368</v>
      </c>
      <c r="U35886" s="9" t="s">
        <v>368</v>
      </c>
    </row>
    <row r="35887">
      <c r="F35887" s="9"/>
      <c r="N35887" s="50"/>
      <c r="O35887" s="50"/>
      <c r="P35887" s="50"/>
      <c r="Q35887" s="50" t="s">
        <v>368</v>
      </c>
      <c r="R35887" s="9" t="s">
        <v>368</v>
      </c>
      <c r="S35887" s="50" t="s">
        <v>368</v>
      </c>
      <c r="T35887" s="9" t="s">
        <v>368</v>
      </c>
      <c r="U35887" s="9" t="s">
        <v>368</v>
      </c>
    </row>
    <row r="35888">
      <c r="F35888" s="9"/>
      <c r="N35888" s="50"/>
      <c r="O35888" s="50"/>
      <c r="P35888" s="50"/>
      <c r="Q35888" s="50" t="s">
        <v>368</v>
      </c>
      <c r="R35888" s="9" t="s">
        <v>368</v>
      </c>
      <c r="S35888" s="50" t="s">
        <v>368</v>
      </c>
      <c r="T35888" s="9" t="s">
        <v>368</v>
      </c>
      <c r="U35888" s="9" t="s">
        <v>368</v>
      </c>
    </row>
    <row r="35889">
      <c r="F35889" s="9"/>
      <c r="N35889" s="50"/>
      <c r="O35889" s="50"/>
      <c r="P35889" s="50"/>
      <c r="Q35889" s="50" t="s">
        <v>368</v>
      </c>
      <c r="R35889" s="9" t="s">
        <v>368</v>
      </c>
      <c r="S35889" s="50" t="s">
        <v>368</v>
      </c>
      <c r="T35889" s="9" t="s">
        <v>368</v>
      </c>
      <c r="U35889" s="9" t="s">
        <v>368</v>
      </c>
    </row>
    <row r="35890">
      <c r="F35890" s="9"/>
      <c r="N35890" s="50"/>
      <c r="O35890" s="50"/>
      <c r="P35890" s="50"/>
      <c r="Q35890" s="50" t="s">
        <v>368</v>
      </c>
      <c r="R35890" s="9" t="s">
        <v>368</v>
      </c>
      <c r="S35890" s="50" t="s">
        <v>368</v>
      </c>
      <c r="T35890" s="9" t="s">
        <v>368</v>
      </c>
      <c r="U35890" s="9" t="s">
        <v>368</v>
      </c>
    </row>
    <row r="35891">
      <c r="F35891" s="9"/>
      <c r="N35891" s="50"/>
      <c r="O35891" s="50"/>
      <c r="P35891" s="50"/>
      <c r="Q35891" s="50" t="s">
        <v>368</v>
      </c>
      <c r="R35891" s="9" t="s">
        <v>368</v>
      </c>
      <c r="S35891" s="50" t="s">
        <v>368</v>
      </c>
      <c r="T35891" s="9" t="s">
        <v>368</v>
      </c>
      <c r="U35891" s="9" t="s">
        <v>368</v>
      </c>
    </row>
    <row r="35892">
      <c r="F35892" s="9"/>
      <c r="N35892" s="50"/>
      <c r="O35892" s="50"/>
      <c r="P35892" s="50"/>
      <c r="Q35892" s="50" t="s">
        <v>368</v>
      </c>
      <c r="R35892" s="9" t="s">
        <v>368</v>
      </c>
      <c r="S35892" s="50" t="s">
        <v>368</v>
      </c>
      <c r="T35892" s="9" t="s">
        <v>368</v>
      </c>
      <c r="U35892" s="9" t="s">
        <v>368</v>
      </c>
    </row>
    <row r="35893">
      <c r="F35893" s="9"/>
      <c r="N35893" s="50"/>
      <c r="O35893" s="50"/>
      <c r="P35893" s="50"/>
      <c r="Q35893" s="50" t="s">
        <v>368</v>
      </c>
      <c r="R35893" s="9" t="s">
        <v>368</v>
      </c>
      <c r="S35893" s="50" t="s">
        <v>368</v>
      </c>
      <c r="T35893" s="9" t="s">
        <v>368</v>
      </c>
      <c r="U35893" s="9" t="s">
        <v>368</v>
      </c>
    </row>
    <row r="35894">
      <c r="F35894" s="9"/>
      <c r="N35894" s="50"/>
      <c r="O35894" s="50"/>
      <c r="P35894" s="50"/>
      <c r="Q35894" s="50" t="s">
        <v>368</v>
      </c>
      <c r="R35894" s="9" t="s">
        <v>368</v>
      </c>
      <c r="S35894" s="50" t="s">
        <v>368</v>
      </c>
      <c r="T35894" s="9" t="s">
        <v>368</v>
      </c>
      <c r="U35894" s="9" t="s">
        <v>368</v>
      </c>
    </row>
    <row r="35895">
      <c r="F35895" s="9"/>
      <c r="N35895" s="50"/>
      <c r="O35895" s="50"/>
      <c r="P35895" s="50"/>
      <c r="Q35895" s="50" t="s">
        <v>368</v>
      </c>
      <c r="R35895" s="9" t="s">
        <v>368</v>
      </c>
      <c r="S35895" s="50" t="s">
        <v>368</v>
      </c>
      <c r="T35895" s="9" t="s">
        <v>368</v>
      </c>
      <c r="U35895" s="9" t="s">
        <v>368</v>
      </c>
    </row>
    <row r="35896">
      <c r="F35896" s="9"/>
      <c r="N35896" s="50"/>
      <c r="O35896" s="50"/>
      <c r="P35896" s="50"/>
      <c r="Q35896" s="50" t="s">
        <v>368</v>
      </c>
      <c r="R35896" s="9" t="s">
        <v>368</v>
      </c>
      <c r="S35896" s="50" t="s">
        <v>368</v>
      </c>
      <c r="T35896" s="9" t="s">
        <v>368</v>
      </c>
      <c r="U35896" s="9" t="s">
        <v>368</v>
      </c>
    </row>
    <row r="35897">
      <c r="F35897" s="9"/>
      <c r="N35897" s="50"/>
      <c r="O35897" s="50"/>
      <c r="P35897" s="50"/>
      <c r="Q35897" s="50" t="s">
        <v>368</v>
      </c>
      <c r="R35897" s="9" t="s">
        <v>368</v>
      </c>
      <c r="S35897" s="50" t="s">
        <v>368</v>
      </c>
      <c r="T35897" s="9" t="s">
        <v>368</v>
      </c>
      <c r="U35897" s="9" t="s">
        <v>368</v>
      </c>
    </row>
    <row r="35898">
      <c r="F35898" s="9"/>
      <c r="N35898" s="50"/>
      <c r="O35898" s="50"/>
      <c r="P35898" s="50"/>
      <c r="Q35898" s="50" t="s">
        <v>368</v>
      </c>
      <c r="R35898" s="9" t="s">
        <v>368</v>
      </c>
      <c r="S35898" s="50" t="s">
        <v>368</v>
      </c>
      <c r="T35898" s="9" t="s">
        <v>368</v>
      </c>
      <c r="U35898" s="9" t="s">
        <v>368</v>
      </c>
    </row>
    <row r="35899">
      <c r="F35899" s="9"/>
      <c r="N35899" s="50"/>
      <c r="O35899" s="50"/>
      <c r="P35899" s="50"/>
      <c r="Q35899" s="50" t="s">
        <v>368</v>
      </c>
      <c r="R35899" s="9" t="s">
        <v>368</v>
      </c>
      <c r="S35899" s="50" t="s">
        <v>368</v>
      </c>
      <c r="T35899" s="9" t="s">
        <v>368</v>
      </c>
      <c r="U35899" s="9" t="s">
        <v>368</v>
      </c>
    </row>
    <row r="35900">
      <c r="F35900" s="9"/>
      <c r="N35900" s="50"/>
      <c r="O35900" s="50"/>
      <c r="P35900" s="50"/>
      <c r="Q35900" s="50" t="s">
        <v>368</v>
      </c>
      <c r="R35900" s="9" t="s">
        <v>368</v>
      </c>
      <c r="S35900" s="50" t="s">
        <v>368</v>
      </c>
      <c r="T35900" s="9" t="s">
        <v>368</v>
      </c>
      <c r="U35900" s="9" t="s">
        <v>368</v>
      </c>
    </row>
    <row r="35901">
      <c r="F35901" s="9"/>
      <c r="N35901" s="50"/>
      <c r="O35901" s="50"/>
      <c r="P35901" s="50"/>
      <c r="Q35901" s="50" t="s">
        <v>368</v>
      </c>
      <c r="R35901" s="9" t="s">
        <v>368</v>
      </c>
      <c r="S35901" s="50" t="s">
        <v>368</v>
      </c>
      <c r="T35901" s="9" t="s">
        <v>368</v>
      </c>
      <c r="U35901" s="9" t="s">
        <v>368</v>
      </c>
    </row>
    <row r="35902">
      <c r="F35902" s="9"/>
      <c r="N35902" s="50"/>
      <c r="O35902" s="50"/>
      <c r="P35902" s="50"/>
      <c r="Q35902" s="50" t="s">
        <v>368</v>
      </c>
      <c r="R35902" s="9" t="s">
        <v>368</v>
      </c>
      <c r="S35902" s="50" t="s">
        <v>368</v>
      </c>
      <c r="T35902" s="9" t="s">
        <v>368</v>
      </c>
      <c r="U35902" s="9" t="s">
        <v>368</v>
      </c>
    </row>
    <row r="35903">
      <c r="F35903" s="9"/>
      <c r="N35903" s="50"/>
      <c r="O35903" s="50"/>
      <c r="P35903" s="50"/>
      <c r="Q35903" s="50" t="s">
        <v>368</v>
      </c>
      <c r="R35903" s="9" t="s">
        <v>368</v>
      </c>
      <c r="S35903" s="50" t="s">
        <v>368</v>
      </c>
      <c r="T35903" s="9" t="s">
        <v>368</v>
      </c>
      <c r="U35903" s="9" t="s">
        <v>368</v>
      </c>
    </row>
    <row r="35904">
      <c r="F35904" s="9"/>
      <c r="N35904" s="50"/>
      <c r="O35904" s="50"/>
      <c r="P35904" s="50"/>
      <c r="Q35904" s="50" t="s">
        <v>368</v>
      </c>
      <c r="R35904" s="9" t="s">
        <v>368</v>
      </c>
      <c r="S35904" s="50" t="s">
        <v>368</v>
      </c>
      <c r="T35904" s="9" t="s">
        <v>368</v>
      </c>
      <c r="U35904" s="9" t="s">
        <v>368</v>
      </c>
    </row>
    <row r="35905">
      <c r="F35905" s="9"/>
      <c r="N35905" s="50"/>
      <c r="O35905" s="50"/>
      <c r="P35905" s="50"/>
      <c r="Q35905" s="50" t="s">
        <v>368</v>
      </c>
      <c r="R35905" s="9" t="s">
        <v>368</v>
      </c>
      <c r="S35905" s="50" t="s">
        <v>368</v>
      </c>
      <c r="T35905" s="9" t="s">
        <v>368</v>
      </c>
      <c r="U35905" s="9" t="s">
        <v>368</v>
      </c>
    </row>
    <row r="35906">
      <c r="F35906" s="9"/>
      <c r="N35906" s="50"/>
      <c r="O35906" s="50"/>
      <c r="P35906" s="50"/>
      <c r="Q35906" s="50" t="s">
        <v>368</v>
      </c>
      <c r="R35906" s="9" t="s">
        <v>368</v>
      </c>
      <c r="S35906" s="50" t="s">
        <v>368</v>
      </c>
      <c r="T35906" s="9" t="s">
        <v>368</v>
      </c>
      <c r="U35906" s="9" t="s">
        <v>368</v>
      </c>
    </row>
    <row r="35907">
      <c r="F35907" s="9"/>
      <c r="N35907" s="50"/>
      <c r="O35907" s="50"/>
      <c r="P35907" s="50"/>
      <c r="Q35907" s="50" t="s">
        <v>368</v>
      </c>
      <c r="R35907" s="9" t="s">
        <v>368</v>
      </c>
      <c r="S35907" s="50" t="s">
        <v>368</v>
      </c>
      <c r="T35907" s="9" t="s">
        <v>368</v>
      </c>
      <c r="U35907" s="9" t="s">
        <v>368</v>
      </c>
    </row>
    <row r="35908">
      <c r="F35908" s="9"/>
      <c r="N35908" s="50"/>
      <c r="O35908" s="50"/>
      <c r="P35908" s="50"/>
      <c r="Q35908" s="50" t="s">
        <v>368</v>
      </c>
      <c r="R35908" s="9" t="s">
        <v>368</v>
      </c>
      <c r="S35908" s="50" t="s">
        <v>368</v>
      </c>
      <c r="T35908" s="9" t="s">
        <v>368</v>
      </c>
      <c r="U35908" s="9" t="s">
        <v>368</v>
      </c>
    </row>
    <row r="35909">
      <c r="F35909" s="9"/>
      <c r="N35909" s="50"/>
      <c r="O35909" s="50"/>
      <c r="P35909" s="50"/>
      <c r="Q35909" s="50" t="s">
        <v>368</v>
      </c>
      <c r="R35909" s="9" t="s">
        <v>368</v>
      </c>
      <c r="S35909" s="50" t="s">
        <v>368</v>
      </c>
      <c r="T35909" s="9" t="s">
        <v>368</v>
      </c>
      <c r="U35909" s="9" t="s">
        <v>368</v>
      </c>
    </row>
    <row r="35910">
      <c r="F35910" s="9"/>
      <c r="N35910" s="50"/>
      <c r="O35910" s="50"/>
      <c r="P35910" s="50"/>
      <c r="Q35910" s="50" t="s">
        <v>368</v>
      </c>
      <c r="R35910" s="9" t="s">
        <v>368</v>
      </c>
      <c r="S35910" s="50" t="s">
        <v>368</v>
      </c>
      <c r="T35910" s="9" t="s">
        <v>368</v>
      </c>
      <c r="U35910" s="9" t="s">
        <v>368</v>
      </c>
    </row>
    <row r="35911">
      <c r="F35911" s="9"/>
      <c r="N35911" s="50"/>
      <c r="O35911" s="50"/>
      <c r="P35911" s="50"/>
      <c r="Q35911" s="50" t="s">
        <v>368</v>
      </c>
      <c r="R35911" s="9" t="s">
        <v>368</v>
      </c>
      <c r="S35911" s="50" t="s">
        <v>368</v>
      </c>
      <c r="T35911" s="9" t="s">
        <v>368</v>
      </c>
      <c r="U35911" s="9" t="s">
        <v>368</v>
      </c>
    </row>
    <row r="35912">
      <c r="F35912" s="9"/>
      <c r="N35912" s="50"/>
      <c r="O35912" s="50"/>
      <c r="P35912" s="50"/>
      <c r="Q35912" s="50" t="s">
        <v>368</v>
      </c>
      <c r="R35912" s="9" t="s">
        <v>368</v>
      </c>
      <c r="S35912" s="50" t="s">
        <v>368</v>
      </c>
      <c r="T35912" s="9" t="s">
        <v>368</v>
      </c>
      <c r="U35912" s="9" t="s">
        <v>368</v>
      </c>
    </row>
    <row r="35913">
      <c r="F35913" s="9"/>
      <c r="N35913" s="50"/>
      <c r="O35913" s="50"/>
      <c r="P35913" s="50"/>
      <c r="Q35913" s="50" t="s">
        <v>368</v>
      </c>
      <c r="R35913" s="9" t="s">
        <v>368</v>
      </c>
      <c r="S35913" s="50" t="s">
        <v>368</v>
      </c>
      <c r="T35913" s="9" t="s">
        <v>368</v>
      </c>
      <c r="U35913" s="9" t="s">
        <v>368</v>
      </c>
    </row>
    <row r="35914">
      <c r="F35914" s="9"/>
      <c r="N35914" s="50"/>
      <c r="O35914" s="50"/>
      <c r="P35914" s="50"/>
      <c r="Q35914" s="50" t="s">
        <v>368</v>
      </c>
      <c r="R35914" s="9" t="s">
        <v>368</v>
      </c>
      <c r="S35914" s="50" t="s">
        <v>368</v>
      </c>
      <c r="T35914" s="9" t="s">
        <v>368</v>
      </c>
      <c r="U35914" s="9" t="s">
        <v>368</v>
      </c>
    </row>
    <row r="35915">
      <c r="F35915" s="9"/>
      <c r="N35915" s="50"/>
      <c r="O35915" s="50"/>
      <c r="P35915" s="50"/>
      <c r="Q35915" s="50" t="s">
        <v>368</v>
      </c>
      <c r="R35915" s="9" t="s">
        <v>368</v>
      </c>
      <c r="S35915" s="50" t="s">
        <v>368</v>
      </c>
      <c r="T35915" s="9" t="s">
        <v>368</v>
      </c>
      <c r="U35915" s="9" t="s">
        <v>368</v>
      </c>
    </row>
    <row r="35916">
      <c r="F35916" s="9"/>
      <c r="N35916" s="50"/>
      <c r="O35916" s="50"/>
      <c r="P35916" s="50"/>
      <c r="Q35916" s="50" t="s">
        <v>368</v>
      </c>
      <c r="R35916" s="9" t="s">
        <v>368</v>
      </c>
      <c r="S35916" s="50" t="s">
        <v>368</v>
      </c>
      <c r="T35916" s="9" t="s">
        <v>368</v>
      </c>
      <c r="U35916" s="9" t="s">
        <v>368</v>
      </c>
    </row>
    <row r="35917">
      <c r="F35917" s="9"/>
      <c r="N35917" s="50"/>
      <c r="O35917" s="50"/>
      <c r="P35917" s="50"/>
      <c r="Q35917" s="50" t="s">
        <v>368</v>
      </c>
      <c r="R35917" s="9" t="s">
        <v>368</v>
      </c>
      <c r="S35917" s="50" t="s">
        <v>368</v>
      </c>
      <c r="T35917" s="9" t="s">
        <v>368</v>
      </c>
      <c r="U35917" s="9" t="s">
        <v>368</v>
      </c>
    </row>
    <row r="35918">
      <c r="F35918" s="9"/>
      <c r="N35918" s="50"/>
      <c r="O35918" s="50"/>
      <c r="P35918" s="50"/>
      <c r="Q35918" s="50" t="s">
        <v>368</v>
      </c>
      <c r="R35918" s="9" t="s">
        <v>368</v>
      </c>
      <c r="S35918" s="50" t="s">
        <v>368</v>
      </c>
      <c r="T35918" s="9" t="s">
        <v>368</v>
      </c>
      <c r="U35918" s="9" t="s">
        <v>368</v>
      </c>
    </row>
    <row r="35919">
      <c r="F35919" s="9"/>
      <c r="N35919" s="50"/>
      <c r="O35919" s="50"/>
      <c r="P35919" s="50"/>
      <c r="Q35919" s="50" t="s">
        <v>368</v>
      </c>
      <c r="R35919" s="9" t="s">
        <v>368</v>
      </c>
      <c r="S35919" s="50" t="s">
        <v>368</v>
      </c>
      <c r="T35919" s="9" t="s">
        <v>368</v>
      </c>
      <c r="U35919" s="9" t="s">
        <v>368</v>
      </c>
    </row>
    <row r="35920">
      <c r="F35920" s="9"/>
      <c r="N35920" s="50"/>
      <c r="O35920" s="50"/>
      <c r="P35920" s="50"/>
      <c r="Q35920" s="50" t="s">
        <v>368</v>
      </c>
      <c r="R35920" s="9" t="s">
        <v>368</v>
      </c>
      <c r="S35920" s="50" t="s">
        <v>368</v>
      </c>
      <c r="T35920" s="9" t="s">
        <v>368</v>
      </c>
      <c r="U35920" s="9" t="s">
        <v>368</v>
      </c>
    </row>
    <row r="35921">
      <c r="F35921" s="9"/>
      <c r="N35921" s="50"/>
      <c r="O35921" s="50"/>
      <c r="P35921" s="50"/>
      <c r="Q35921" s="50" t="s">
        <v>368</v>
      </c>
      <c r="R35921" s="9" t="s">
        <v>368</v>
      </c>
      <c r="S35921" s="50" t="s">
        <v>368</v>
      </c>
      <c r="T35921" s="9" t="s">
        <v>368</v>
      </c>
      <c r="U35921" s="9" t="s">
        <v>368</v>
      </c>
    </row>
    <row r="35922">
      <c r="F35922" s="9"/>
      <c r="N35922" s="50"/>
      <c r="O35922" s="50"/>
      <c r="P35922" s="50"/>
      <c r="Q35922" s="50" t="s">
        <v>368</v>
      </c>
      <c r="R35922" s="9" t="s">
        <v>368</v>
      </c>
      <c r="S35922" s="50" t="s">
        <v>368</v>
      </c>
      <c r="T35922" s="9" t="s">
        <v>368</v>
      </c>
      <c r="U35922" s="9" t="s">
        <v>368</v>
      </c>
    </row>
    <row r="35923">
      <c r="F35923" s="9"/>
      <c r="N35923" s="50"/>
      <c r="O35923" s="50"/>
      <c r="P35923" s="50"/>
      <c r="Q35923" s="50" t="s">
        <v>368</v>
      </c>
      <c r="R35923" s="9" t="s">
        <v>368</v>
      </c>
      <c r="S35923" s="50" t="s">
        <v>368</v>
      </c>
      <c r="T35923" s="9" t="s">
        <v>368</v>
      </c>
      <c r="U35923" s="9" t="s">
        <v>368</v>
      </c>
    </row>
    <row r="35924">
      <c r="F35924" s="9"/>
      <c r="N35924" s="50"/>
      <c r="O35924" s="50"/>
      <c r="P35924" s="50"/>
      <c r="Q35924" s="50" t="s">
        <v>368</v>
      </c>
      <c r="R35924" s="9" t="s">
        <v>368</v>
      </c>
      <c r="S35924" s="50" t="s">
        <v>368</v>
      </c>
      <c r="T35924" s="9" t="s">
        <v>368</v>
      </c>
      <c r="U35924" s="9" t="s">
        <v>368</v>
      </c>
    </row>
    <row r="35925">
      <c r="F35925" s="9"/>
      <c r="N35925" s="50"/>
      <c r="O35925" s="50"/>
      <c r="P35925" s="50"/>
      <c r="Q35925" s="50" t="s">
        <v>368</v>
      </c>
      <c r="R35925" s="9" t="s">
        <v>368</v>
      </c>
      <c r="S35925" s="50" t="s">
        <v>368</v>
      </c>
      <c r="T35925" s="9" t="s">
        <v>368</v>
      </c>
      <c r="U35925" s="9" t="s">
        <v>368</v>
      </c>
    </row>
    <row r="35926">
      <c r="F35926" s="9"/>
      <c r="N35926" s="50"/>
      <c r="O35926" s="50"/>
      <c r="P35926" s="50"/>
      <c r="Q35926" s="50" t="s">
        <v>368</v>
      </c>
      <c r="R35926" s="9" t="s">
        <v>368</v>
      </c>
      <c r="S35926" s="50" t="s">
        <v>368</v>
      </c>
      <c r="T35926" s="9" t="s">
        <v>368</v>
      </c>
      <c r="U35926" s="9" t="s">
        <v>368</v>
      </c>
    </row>
    <row r="35927">
      <c r="F35927" s="9"/>
      <c r="N35927" s="50"/>
      <c r="O35927" s="50"/>
      <c r="P35927" s="50"/>
      <c r="Q35927" s="50" t="s">
        <v>368</v>
      </c>
      <c r="R35927" s="9" t="s">
        <v>368</v>
      </c>
      <c r="S35927" s="50" t="s">
        <v>368</v>
      </c>
      <c r="T35927" s="9" t="s">
        <v>368</v>
      </c>
      <c r="U35927" s="9" t="s">
        <v>368</v>
      </c>
    </row>
    <row r="35928">
      <c r="F35928" s="9"/>
      <c r="N35928" s="50"/>
      <c r="O35928" s="50"/>
      <c r="P35928" s="50"/>
      <c r="Q35928" s="50" t="s">
        <v>368</v>
      </c>
      <c r="R35928" s="9" t="s">
        <v>368</v>
      </c>
      <c r="S35928" s="50" t="s">
        <v>368</v>
      </c>
      <c r="T35928" s="9" t="s">
        <v>368</v>
      </c>
      <c r="U35928" s="9" t="s">
        <v>368</v>
      </c>
    </row>
    <row r="35929">
      <c r="F35929" s="9"/>
      <c r="N35929" s="50"/>
      <c r="O35929" s="50"/>
      <c r="P35929" s="50"/>
      <c r="Q35929" s="50" t="s">
        <v>368</v>
      </c>
      <c r="R35929" s="9" t="s">
        <v>368</v>
      </c>
      <c r="S35929" s="50" t="s">
        <v>368</v>
      </c>
      <c r="T35929" s="9" t="s">
        <v>368</v>
      </c>
      <c r="U35929" s="9" t="s">
        <v>368</v>
      </c>
    </row>
    <row r="35930">
      <c r="F35930" s="9"/>
      <c r="N35930" s="50"/>
      <c r="O35930" s="50"/>
      <c r="P35930" s="50"/>
      <c r="Q35930" s="50" t="s">
        <v>368</v>
      </c>
      <c r="R35930" s="9" t="s">
        <v>368</v>
      </c>
      <c r="S35930" s="50" t="s">
        <v>368</v>
      </c>
      <c r="T35930" s="9" t="s">
        <v>368</v>
      </c>
      <c r="U35930" s="9" t="s">
        <v>368</v>
      </c>
    </row>
    <row r="35931">
      <c r="F35931" s="9"/>
      <c r="N35931" s="50"/>
      <c r="O35931" s="50"/>
      <c r="P35931" s="50"/>
      <c r="Q35931" s="50" t="s">
        <v>368</v>
      </c>
      <c r="R35931" s="9" t="s">
        <v>368</v>
      </c>
      <c r="S35931" s="50" t="s">
        <v>368</v>
      </c>
      <c r="T35931" s="9" t="s">
        <v>368</v>
      </c>
      <c r="U35931" s="9" t="s">
        <v>368</v>
      </c>
    </row>
    <row r="35932">
      <c r="F35932" s="9"/>
      <c r="N35932" s="50"/>
      <c r="O35932" s="50"/>
      <c r="P35932" s="50"/>
      <c r="Q35932" s="50" t="s">
        <v>368</v>
      </c>
      <c r="R35932" s="9" t="s">
        <v>368</v>
      </c>
      <c r="S35932" s="50" t="s">
        <v>368</v>
      </c>
      <c r="T35932" s="9" t="s">
        <v>368</v>
      </c>
      <c r="U35932" s="9" t="s">
        <v>368</v>
      </c>
    </row>
    <row r="35933">
      <c r="F35933" s="9"/>
      <c r="N35933" s="50"/>
      <c r="O35933" s="50"/>
      <c r="P35933" s="50"/>
      <c r="Q35933" s="50" t="s">
        <v>368</v>
      </c>
      <c r="R35933" s="9" t="s">
        <v>368</v>
      </c>
      <c r="S35933" s="50" t="s">
        <v>368</v>
      </c>
      <c r="T35933" s="9" t="s">
        <v>368</v>
      </c>
      <c r="U35933" s="9" t="s">
        <v>368</v>
      </c>
    </row>
    <row r="35934">
      <c r="F35934" s="9"/>
      <c r="N35934" s="50"/>
      <c r="O35934" s="50"/>
      <c r="P35934" s="50"/>
      <c r="Q35934" s="50" t="s">
        <v>368</v>
      </c>
      <c r="R35934" s="9" t="s">
        <v>368</v>
      </c>
      <c r="S35934" s="50" t="s">
        <v>368</v>
      </c>
      <c r="T35934" s="9" t="s">
        <v>368</v>
      </c>
      <c r="U35934" s="9" t="s">
        <v>368</v>
      </c>
    </row>
    <row r="35935">
      <c r="F35935" s="9"/>
      <c r="N35935" s="50"/>
      <c r="O35935" s="50"/>
      <c r="P35935" s="50"/>
      <c r="Q35935" s="50" t="s">
        <v>368</v>
      </c>
      <c r="R35935" s="9" t="s">
        <v>368</v>
      </c>
      <c r="S35935" s="50" t="s">
        <v>368</v>
      </c>
      <c r="T35935" s="9" t="s">
        <v>368</v>
      </c>
      <c r="U35935" s="9" t="s">
        <v>368</v>
      </c>
    </row>
    <row r="35936">
      <c r="F35936" s="9"/>
      <c r="N35936" s="50"/>
      <c r="O35936" s="50"/>
      <c r="P35936" s="50"/>
      <c r="Q35936" s="50" t="s">
        <v>368</v>
      </c>
      <c r="R35936" s="9" t="s">
        <v>368</v>
      </c>
      <c r="S35936" s="50" t="s">
        <v>368</v>
      </c>
      <c r="T35936" s="9" t="s">
        <v>368</v>
      </c>
      <c r="U35936" s="9" t="s">
        <v>368</v>
      </c>
    </row>
    <row r="35937">
      <c r="F35937" s="9"/>
      <c r="N35937" s="50"/>
      <c r="O35937" s="50"/>
      <c r="P35937" s="50"/>
      <c r="Q35937" s="50" t="s">
        <v>368</v>
      </c>
      <c r="R35937" s="9" t="s">
        <v>368</v>
      </c>
      <c r="S35937" s="50" t="s">
        <v>368</v>
      </c>
      <c r="T35937" s="9" t="s">
        <v>368</v>
      </c>
      <c r="U35937" s="9" t="s">
        <v>368</v>
      </c>
    </row>
    <row r="35938">
      <c r="F35938" s="9"/>
      <c r="N35938" s="50"/>
      <c r="O35938" s="50"/>
      <c r="P35938" s="50"/>
      <c r="Q35938" s="50" t="s">
        <v>368</v>
      </c>
      <c r="R35938" s="9" t="s">
        <v>368</v>
      </c>
      <c r="S35938" s="50" t="s">
        <v>368</v>
      </c>
      <c r="T35938" s="9" t="s">
        <v>368</v>
      </c>
      <c r="U35938" s="9" t="s">
        <v>368</v>
      </c>
    </row>
    <row r="35939">
      <c r="F35939" s="9"/>
      <c r="N35939" s="50"/>
      <c r="O35939" s="50"/>
      <c r="P35939" s="50"/>
      <c r="Q35939" s="50" t="s">
        <v>368</v>
      </c>
      <c r="R35939" s="9" t="s">
        <v>368</v>
      </c>
      <c r="S35939" s="50" t="s">
        <v>368</v>
      </c>
      <c r="T35939" s="9" t="s">
        <v>368</v>
      </c>
      <c r="U35939" s="9" t="s">
        <v>368</v>
      </c>
    </row>
    <row r="35940">
      <c r="F35940" s="9"/>
      <c r="N35940" s="50"/>
      <c r="O35940" s="50"/>
      <c r="P35940" s="50"/>
      <c r="Q35940" s="50" t="s">
        <v>368</v>
      </c>
      <c r="R35940" s="9" t="s">
        <v>368</v>
      </c>
      <c r="S35940" s="50" t="s">
        <v>368</v>
      </c>
      <c r="T35940" s="9" t="s">
        <v>368</v>
      </c>
      <c r="U35940" s="9" t="s">
        <v>368</v>
      </c>
    </row>
    <row r="35941">
      <c r="F35941" s="9"/>
      <c r="N35941" s="50"/>
      <c r="O35941" s="50"/>
      <c r="P35941" s="50"/>
      <c r="Q35941" s="50" t="s">
        <v>368</v>
      </c>
      <c r="R35941" s="9" t="s">
        <v>368</v>
      </c>
      <c r="S35941" s="50" t="s">
        <v>368</v>
      </c>
      <c r="T35941" s="9" t="s">
        <v>368</v>
      </c>
      <c r="U35941" s="9" t="s">
        <v>368</v>
      </c>
    </row>
    <row r="35942">
      <c r="F35942" s="9"/>
      <c r="N35942" s="50"/>
      <c r="O35942" s="50"/>
      <c r="P35942" s="50"/>
      <c r="Q35942" s="50" t="s">
        <v>368</v>
      </c>
      <c r="R35942" s="9" t="s">
        <v>368</v>
      </c>
      <c r="S35942" s="50" t="s">
        <v>368</v>
      </c>
      <c r="T35942" s="9" t="s">
        <v>368</v>
      </c>
      <c r="U35942" s="9" t="s">
        <v>368</v>
      </c>
    </row>
    <row r="35943">
      <c r="F35943" s="9"/>
      <c r="N35943" s="50"/>
      <c r="O35943" s="50"/>
      <c r="P35943" s="50"/>
      <c r="Q35943" s="50" t="s">
        <v>368</v>
      </c>
      <c r="R35943" s="9" t="s">
        <v>368</v>
      </c>
      <c r="S35943" s="50" t="s">
        <v>368</v>
      </c>
      <c r="T35943" s="9" t="s">
        <v>368</v>
      </c>
      <c r="U35943" s="9" t="s">
        <v>368</v>
      </c>
    </row>
    <row r="35944">
      <c r="F35944" s="9"/>
      <c r="N35944" s="50"/>
      <c r="O35944" s="50"/>
      <c r="P35944" s="50"/>
      <c r="Q35944" s="50" t="s">
        <v>368</v>
      </c>
      <c r="R35944" s="9" t="s">
        <v>368</v>
      </c>
      <c r="S35944" s="50" t="s">
        <v>368</v>
      </c>
      <c r="T35944" s="9" t="s">
        <v>368</v>
      </c>
      <c r="U35944" s="9" t="s">
        <v>368</v>
      </c>
    </row>
    <row r="35945">
      <c r="F35945" s="9"/>
      <c r="N35945" s="50"/>
      <c r="O35945" s="50"/>
      <c r="P35945" s="50"/>
      <c r="Q35945" s="50" t="s">
        <v>368</v>
      </c>
      <c r="R35945" s="9" t="s">
        <v>368</v>
      </c>
      <c r="S35945" s="50" t="s">
        <v>368</v>
      </c>
      <c r="T35945" s="9" t="s">
        <v>368</v>
      </c>
      <c r="U35945" s="9" t="s">
        <v>368</v>
      </c>
    </row>
    <row r="35946">
      <c r="F35946" s="9"/>
      <c r="N35946" s="50"/>
      <c r="O35946" s="50"/>
      <c r="P35946" s="50"/>
      <c r="Q35946" s="50" t="s">
        <v>368</v>
      </c>
      <c r="R35946" s="9" t="s">
        <v>368</v>
      </c>
      <c r="S35946" s="50" t="s">
        <v>368</v>
      </c>
      <c r="T35946" s="9" t="s">
        <v>368</v>
      </c>
      <c r="U35946" s="9" t="s">
        <v>368</v>
      </c>
    </row>
    <row r="35947">
      <c r="F35947" s="9"/>
      <c r="N35947" s="50"/>
      <c r="O35947" s="50"/>
      <c r="P35947" s="50"/>
      <c r="Q35947" s="50" t="s">
        <v>368</v>
      </c>
      <c r="R35947" s="9" t="s">
        <v>368</v>
      </c>
      <c r="S35947" s="50" t="s">
        <v>368</v>
      </c>
      <c r="T35947" s="9" t="s">
        <v>368</v>
      </c>
      <c r="U35947" s="9" t="s">
        <v>368</v>
      </c>
    </row>
    <row r="35948">
      <c r="F35948" s="9"/>
      <c r="N35948" s="50"/>
      <c r="O35948" s="50"/>
      <c r="P35948" s="50"/>
      <c r="Q35948" s="50" t="s">
        <v>368</v>
      </c>
      <c r="R35948" s="9" t="s">
        <v>368</v>
      </c>
      <c r="S35948" s="50" t="s">
        <v>368</v>
      </c>
      <c r="T35948" s="9" t="s">
        <v>368</v>
      </c>
      <c r="U35948" s="9" t="s">
        <v>368</v>
      </c>
    </row>
    <row r="35949">
      <c r="F35949" s="9"/>
      <c r="N35949" s="50"/>
      <c r="O35949" s="50"/>
      <c r="P35949" s="50"/>
      <c r="Q35949" s="50" t="s">
        <v>368</v>
      </c>
      <c r="R35949" s="9" t="s">
        <v>368</v>
      </c>
      <c r="S35949" s="50" t="s">
        <v>368</v>
      </c>
      <c r="T35949" s="9" t="s">
        <v>368</v>
      </c>
      <c r="U35949" s="9" t="s">
        <v>368</v>
      </c>
    </row>
    <row r="35950">
      <c r="F35950" s="9"/>
      <c r="N35950" s="50"/>
      <c r="O35950" s="50"/>
      <c r="P35950" s="50"/>
      <c r="Q35950" s="50" t="s">
        <v>368</v>
      </c>
      <c r="R35950" s="9" t="s">
        <v>368</v>
      </c>
      <c r="S35950" s="50" t="s">
        <v>368</v>
      </c>
      <c r="T35950" s="9" t="s">
        <v>368</v>
      </c>
      <c r="U35950" s="9" t="s">
        <v>368</v>
      </c>
    </row>
    <row r="35951">
      <c r="F35951" s="9"/>
      <c r="N35951" s="50"/>
      <c r="O35951" s="50"/>
      <c r="P35951" s="50"/>
      <c r="Q35951" s="50" t="s">
        <v>368</v>
      </c>
      <c r="R35951" s="9" t="s">
        <v>368</v>
      </c>
      <c r="S35951" s="50" t="s">
        <v>368</v>
      </c>
      <c r="T35951" s="9" t="s">
        <v>368</v>
      </c>
      <c r="U35951" s="9" t="s">
        <v>368</v>
      </c>
    </row>
    <row r="35952">
      <c r="F35952" s="9"/>
      <c r="N35952" s="50"/>
      <c r="O35952" s="50"/>
      <c r="P35952" s="50"/>
      <c r="Q35952" s="50" t="s">
        <v>368</v>
      </c>
      <c r="R35952" s="9" t="s">
        <v>368</v>
      </c>
      <c r="S35952" s="50" t="s">
        <v>368</v>
      </c>
      <c r="T35952" s="9" t="s">
        <v>368</v>
      </c>
      <c r="U35952" s="9" t="s">
        <v>368</v>
      </c>
    </row>
    <row r="35953">
      <c r="F35953" s="9"/>
      <c r="N35953" s="50"/>
      <c r="O35953" s="50"/>
      <c r="P35953" s="50"/>
      <c r="Q35953" s="50" t="s">
        <v>368</v>
      </c>
      <c r="R35953" s="9" t="s">
        <v>368</v>
      </c>
      <c r="S35953" s="50" t="s">
        <v>368</v>
      </c>
      <c r="T35953" s="9" t="s">
        <v>368</v>
      </c>
      <c r="U35953" s="9" t="s">
        <v>368</v>
      </c>
    </row>
    <row r="35954">
      <c r="F35954" s="9"/>
      <c r="N35954" s="50"/>
      <c r="O35954" s="50"/>
      <c r="P35954" s="50"/>
      <c r="Q35954" s="50" t="s">
        <v>368</v>
      </c>
      <c r="R35954" s="9" t="s">
        <v>368</v>
      </c>
      <c r="S35954" s="50" t="s">
        <v>368</v>
      </c>
      <c r="T35954" s="9" t="s">
        <v>368</v>
      </c>
      <c r="U35954" s="9" t="s">
        <v>368</v>
      </c>
    </row>
    <row r="35955">
      <c r="F35955" s="9"/>
      <c r="N35955" s="50"/>
      <c r="O35955" s="50"/>
      <c r="P35955" s="50"/>
      <c r="Q35955" s="50" t="s">
        <v>368</v>
      </c>
      <c r="R35955" s="9" t="s">
        <v>368</v>
      </c>
      <c r="S35955" s="50" t="s">
        <v>368</v>
      </c>
      <c r="T35955" s="9" t="s">
        <v>368</v>
      </c>
      <c r="U35955" s="9" t="s">
        <v>368</v>
      </c>
    </row>
    <row r="35956">
      <c r="F35956" s="9"/>
      <c r="N35956" s="50"/>
      <c r="O35956" s="50"/>
      <c r="P35956" s="50"/>
      <c r="Q35956" s="50" t="s">
        <v>368</v>
      </c>
      <c r="R35956" s="9" t="s">
        <v>368</v>
      </c>
      <c r="S35956" s="50" t="s">
        <v>368</v>
      </c>
      <c r="T35956" s="9" t="s">
        <v>368</v>
      </c>
      <c r="U35956" s="9" t="s">
        <v>368</v>
      </c>
    </row>
    <row r="35957">
      <c r="F35957" s="9"/>
      <c r="N35957" s="50"/>
      <c r="O35957" s="50"/>
      <c r="P35957" s="50"/>
      <c r="Q35957" s="50" t="s">
        <v>368</v>
      </c>
      <c r="R35957" s="9" t="s">
        <v>368</v>
      </c>
      <c r="S35957" s="50" t="s">
        <v>368</v>
      </c>
      <c r="T35957" s="9" t="s">
        <v>368</v>
      </c>
      <c r="U35957" s="9" t="s">
        <v>368</v>
      </c>
    </row>
    <row r="35958">
      <c r="F35958" s="9"/>
      <c r="N35958" s="50"/>
      <c r="O35958" s="50"/>
      <c r="P35958" s="50"/>
      <c r="Q35958" s="50" t="s">
        <v>368</v>
      </c>
      <c r="R35958" s="9" t="s">
        <v>368</v>
      </c>
      <c r="S35958" s="50" t="s">
        <v>368</v>
      </c>
      <c r="T35958" s="9" t="s">
        <v>368</v>
      </c>
      <c r="U35958" s="9" t="s">
        <v>368</v>
      </c>
    </row>
    <row r="35959">
      <c r="F35959" s="9"/>
      <c r="N35959" s="50"/>
      <c r="O35959" s="50"/>
      <c r="P35959" s="50"/>
      <c r="Q35959" s="50" t="s">
        <v>368</v>
      </c>
      <c r="R35959" s="9" t="s">
        <v>368</v>
      </c>
      <c r="S35959" s="50" t="s">
        <v>368</v>
      </c>
      <c r="T35959" s="9" t="s">
        <v>368</v>
      </c>
      <c r="U35959" s="9" t="s">
        <v>368</v>
      </c>
    </row>
    <row r="35960">
      <c r="F35960" s="9"/>
      <c r="N35960" s="50"/>
      <c r="O35960" s="50"/>
      <c r="P35960" s="50"/>
      <c r="Q35960" s="50" t="s">
        <v>368</v>
      </c>
      <c r="R35960" s="9" t="s">
        <v>368</v>
      </c>
      <c r="S35960" s="50" t="s">
        <v>368</v>
      </c>
      <c r="T35960" s="9" t="s">
        <v>368</v>
      </c>
      <c r="U35960" s="9" t="s">
        <v>368</v>
      </c>
    </row>
    <row r="35961">
      <c r="F35961" s="9"/>
      <c r="N35961" s="50"/>
      <c r="O35961" s="50"/>
      <c r="P35961" s="50"/>
      <c r="Q35961" s="50" t="s">
        <v>368</v>
      </c>
      <c r="R35961" s="9" t="s">
        <v>368</v>
      </c>
      <c r="S35961" s="50" t="s">
        <v>368</v>
      </c>
      <c r="T35961" s="9" t="s">
        <v>368</v>
      </c>
      <c r="U35961" s="9" t="s">
        <v>368</v>
      </c>
    </row>
    <row r="35962">
      <c r="F35962" s="9"/>
      <c r="N35962" s="50"/>
      <c r="O35962" s="50"/>
      <c r="P35962" s="50"/>
      <c r="Q35962" s="50" t="s">
        <v>368</v>
      </c>
      <c r="R35962" s="9" t="s">
        <v>368</v>
      </c>
      <c r="S35962" s="50" t="s">
        <v>368</v>
      </c>
      <c r="T35962" s="9" t="s">
        <v>368</v>
      </c>
      <c r="U35962" s="9" t="s">
        <v>368</v>
      </c>
    </row>
    <row r="35963">
      <c r="F35963" s="9"/>
      <c r="N35963" s="50"/>
      <c r="O35963" s="50"/>
      <c r="P35963" s="50"/>
      <c r="Q35963" s="50" t="s">
        <v>368</v>
      </c>
      <c r="R35963" s="9" t="s">
        <v>368</v>
      </c>
      <c r="S35963" s="50" t="s">
        <v>368</v>
      </c>
      <c r="T35963" s="9" t="s">
        <v>368</v>
      </c>
      <c r="U35963" s="9" t="s">
        <v>368</v>
      </c>
    </row>
    <row r="35964">
      <c r="F35964" s="9"/>
      <c r="N35964" s="50"/>
      <c r="O35964" s="50"/>
      <c r="P35964" s="50"/>
      <c r="Q35964" s="50" t="s">
        <v>368</v>
      </c>
      <c r="R35964" s="9" t="s">
        <v>368</v>
      </c>
      <c r="S35964" s="50" t="s">
        <v>368</v>
      </c>
      <c r="T35964" s="9" t="s">
        <v>368</v>
      </c>
      <c r="U35964" s="9" t="s">
        <v>368</v>
      </c>
    </row>
    <row r="35965">
      <c r="F35965" s="9"/>
      <c r="N35965" s="50"/>
      <c r="O35965" s="50"/>
      <c r="P35965" s="50"/>
      <c r="Q35965" s="50" t="s">
        <v>368</v>
      </c>
      <c r="R35965" s="9" t="s">
        <v>368</v>
      </c>
      <c r="S35965" s="50" t="s">
        <v>368</v>
      </c>
      <c r="T35965" s="9" t="s">
        <v>368</v>
      </c>
      <c r="U35965" s="9" t="s">
        <v>368</v>
      </c>
    </row>
    <row r="35966">
      <c r="F35966" s="9"/>
      <c r="N35966" s="50"/>
      <c r="O35966" s="50"/>
      <c r="P35966" s="50"/>
      <c r="Q35966" s="50" t="s">
        <v>368</v>
      </c>
      <c r="R35966" s="9" t="s">
        <v>368</v>
      </c>
      <c r="S35966" s="50" t="s">
        <v>368</v>
      </c>
      <c r="T35966" s="9" t="s">
        <v>368</v>
      </c>
      <c r="U35966" s="9" t="s">
        <v>368</v>
      </c>
    </row>
    <row r="35967">
      <c r="F35967" s="9"/>
      <c r="N35967" s="50"/>
      <c r="O35967" s="50"/>
      <c r="P35967" s="50"/>
      <c r="Q35967" s="50" t="s">
        <v>368</v>
      </c>
      <c r="R35967" s="9" t="s">
        <v>368</v>
      </c>
      <c r="S35967" s="50" t="s">
        <v>368</v>
      </c>
      <c r="T35967" s="9" t="s">
        <v>368</v>
      </c>
      <c r="U35967" s="9" t="s">
        <v>368</v>
      </c>
    </row>
    <row r="35968">
      <c r="F35968" s="9"/>
      <c r="N35968" s="50"/>
      <c r="O35968" s="50"/>
      <c r="P35968" s="50"/>
      <c r="Q35968" s="50" t="s">
        <v>368</v>
      </c>
      <c r="R35968" s="9" t="s">
        <v>368</v>
      </c>
      <c r="S35968" s="50" t="s">
        <v>368</v>
      </c>
      <c r="T35968" s="9" t="s">
        <v>368</v>
      </c>
      <c r="U35968" s="9" t="s">
        <v>368</v>
      </c>
    </row>
    <row r="35969">
      <c r="F35969" s="9"/>
      <c r="N35969" s="50"/>
      <c r="O35969" s="50"/>
      <c r="P35969" s="50"/>
      <c r="Q35969" s="50" t="s">
        <v>368</v>
      </c>
      <c r="R35969" s="9" t="s">
        <v>368</v>
      </c>
      <c r="S35969" s="50" t="s">
        <v>368</v>
      </c>
      <c r="T35969" s="9" t="s">
        <v>368</v>
      </c>
      <c r="U35969" s="9" t="s">
        <v>368</v>
      </c>
    </row>
    <row r="35970">
      <c r="F35970" s="9"/>
      <c r="N35970" s="50"/>
      <c r="O35970" s="50"/>
      <c r="P35970" s="50"/>
      <c r="Q35970" s="50" t="s">
        <v>368</v>
      </c>
      <c r="R35970" s="9" t="s">
        <v>368</v>
      </c>
      <c r="S35970" s="50" t="s">
        <v>368</v>
      </c>
      <c r="T35970" s="9" t="s">
        <v>368</v>
      </c>
      <c r="U35970" s="9" t="s">
        <v>368</v>
      </c>
    </row>
    <row r="35971">
      <c r="F35971" s="9"/>
      <c r="N35971" s="50"/>
      <c r="O35971" s="50"/>
      <c r="P35971" s="50"/>
      <c r="Q35971" s="50" t="s">
        <v>368</v>
      </c>
      <c r="R35971" s="9" t="s">
        <v>368</v>
      </c>
      <c r="S35971" s="50" t="s">
        <v>368</v>
      </c>
      <c r="T35971" s="9" t="s">
        <v>368</v>
      </c>
      <c r="U35971" s="9" t="s">
        <v>368</v>
      </c>
    </row>
    <row r="35972">
      <c r="F35972" s="9"/>
      <c r="N35972" s="50"/>
      <c r="O35972" s="50"/>
      <c r="P35972" s="50"/>
      <c r="Q35972" s="50" t="s">
        <v>368</v>
      </c>
      <c r="R35972" s="9" t="s">
        <v>368</v>
      </c>
      <c r="S35972" s="50" t="s">
        <v>368</v>
      </c>
      <c r="T35972" s="9" t="s">
        <v>368</v>
      </c>
      <c r="U35972" s="9" t="s">
        <v>368</v>
      </c>
    </row>
    <row r="35973">
      <c r="F35973" s="9"/>
      <c r="N35973" s="50"/>
      <c r="O35973" s="50"/>
      <c r="P35973" s="50"/>
      <c r="Q35973" s="50" t="s">
        <v>368</v>
      </c>
      <c r="R35973" s="9" t="s">
        <v>368</v>
      </c>
      <c r="S35973" s="50" t="s">
        <v>368</v>
      </c>
      <c r="T35973" s="9" t="s">
        <v>368</v>
      </c>
      <c r="U35973" s="9" t="s">
        <v>368</v>
      </c>
    </row>
    <row r="35974">
      <c r="F35974" s="9"/>
      <c r="N35974" s="50"/>
      <c r="O35974" s="50"/>
      <c r="P35974" s="50"/>
      <c r="Q35974" s="50" t="s">
        <v>368</v>
      </c>
      <c r="R35974" s="9" t="s">
        <v>368</v>
      </c>
      <c r="S35974" s="50" t="s">
        <v>368</v>
      </c>
      <c r="T35974" s="9" t="s">
        <v>368</v>
      </c>
      <c r="U35974" s="9" t="s">
        <v>368</v>
      </c>
    </row>
    <row r="35975">
      <c r="F35975" s="9"/>
      <c r="N35975" s="50"/>
      <c r="O35975" s="50"/>
      <c r="P35975" s="50"/>
      <c r="Q35975" s="50" t="s">
        <v>368</v>
      </c>
      <c r="R35975" s="9" t="s">
        <v>368</v>
      </c>
      <c r="S35975" s="50" t="s">
        <v>368</v>
      </c>
      <c r="T35975" s="9" t="s">
        <v>368</v>
      </c>
      <c r="U35975" s="9" t="s">
        <v>368</v>
      </c>
    </row>
    <row r="35976">
      <c r="F35976" s="9"/>
      <c r="N35976" s="50"/>
      <c r="O35976" s="50"/>
      <c r="P35976" s="50"/>
      <c r="Q35976" s="50" t="s">
        <v>368</v>
      </c>
      <c r="R35976" s="9" t="s">
        <v>368</v>
      </c>
      <c r="S35976" s="50" t="s">
        <v>368</v>
      </c>
      <c r="T35976" s="9" t="s">
        <v>368</v>
      </c>
      <c r="U35976" s="9" t="s">
        <v>368</v>
      </c>
    </row>
    <row r="35977">
      <c r="F35977" s="9"/>
      <c r="N35977" s="50"/>
      <c r="O35977" s="50"/>
      <c r="P35977" s="50"/>
      <c r="Q35977" s="50" t="s">
        <v>368</v>
      </c>
      <c r="R35977" s="9" t="s">
        <v>368</v>
      </c>
      <c r="S35977" s="50" t="s">
        <v>368</v>
      </c>
      <c r="T35977" s="9" t="s">
        <v>368</v>
      </c>
      <c r="U35977" s="9" t="s">
        <v>368</v>
      </c>
    </row>
    <row r="35978">
      <c r="F35978" s="9"/>
      <c r="N35978" s="50"/>
      <c r="O35978" s="50"/>
      <c r="P35978" s="50"/>
      <c r="Q35978" s="50" t="s">
        <v>368</v>
      </c>
      <c r="R35978" s="9" t="s">
        <v>368</v>
      </c>
      <c r="S35978" s="50" t="s">
        <v>368</v>
      </c>
      <c r="T35978" s="9" t="s">
        <v>368</v>
      </c>
      <c r="U35978" s="9" t="s">
        <v>368</v>
      </c>
    </row>
    <row r="35979">
      <c r="F35979" s="9"/>
      <c r="N35979" s="50"/>
      <c r="O35979" s="50"/>
      <c r="P35979" s="50"/>
      <c r="Q35979" s="50" t="s">
        <v>368</v>
      </c>
      <c r="R35979" s="9" t="s">
        <v>368</v>
      </c>
      <c r="S35979" s="50" t="s">
        <v>368</v>
      </c>
      <c r="T35979" s="9" t="s">
        <v>368</v>
      </c>
      <c r="U35979" s="9" t="s">
        <v>368</v>
      </c>
    </row>
    <row r="35980">
      <c r="F35980" s="9"/>
      <c r="N35980" s="50"/>
      <c r="O35980" s="50"/>
      <c r="P35980" s="50"/>
      <c r="Q35980" s="50" t="s">
        <v>368</v>
      </c>
      <c r="R35980" s="9" t="s">
        <v>368</v>
      </c>
      <c r="S35980" s="50" t="s">
        <v>368</v>
      </c>
      <c r="T35980" s="9" t="s">
        <v>368</v>
      </c>
      <c r="U35980" s="9" t="s">
        <v>368</v>
      </c>
    </row>
    <row r="35981">
      <c r="F35981" s="9"/>
      <c r="N35981" s="50"/>
      <c r="O35981" s="50"/>
      <c r="P35981" s="50"/>
      <c r="Q35981" s="50" t="s">
        <v>368</v>
      </c>
      <c r="R35981" s="9" t="s">
        <v>368</v>
      </c>
      <c r="S35981" s="50" t="s">
        <v>368</v>
      </c>
      <c r="T35981" s="9" t="s">
        <v>368</v>
      </c>
      <c r="U35981" s="9" t="s">
        <v>368</v>
      </c>
    </row>
    <row r="35982">
      <c r="F35982" s="9"/>
      <c r="N35982" s="50"/>
      <c r="O35982" s="50"/>
      <c r="P35982" s="50"/>
      <c r="Q35982" s="50" t="s">
        <v>368</v>
      </c>
      <c r="R35982" s="9" t="s">
        <v>368</v>
      </c>
      <c r="S35982" s="50" t="s">
        <v>368</v>
      </c>
      <c r="T35982" s="9" t="s">
        <v>368</v>
      </c>
      <c r="U35982" s="9" t="s">
        <v>368</v>
      </c>
    </row>
    <row r="35983">
      <c r="F35983" s="9"/>
      <c r="N35983" s="50"/>
      <c r="O35983" s="50"/>
      <c r="P35983" s="50"/>
      <c r="Q35983" s="50" t="s">
        <v>368</v>
      </c>
      <c r="R35983" s="9" t="s">
        <v>368</v>
      </c>
      <c r="S35983" s="50" t="s">
        <v>368</v>
      </c>
      <c r="T35983" s="9" t="s">
        <v>368</v>
      </c>
      <c r="U35983" s="9" t="s">
        <v>368</v>
      </c>
    </row>
    <row r="35984">
      <c r="F35984" s="9"/>
      <c r="N35984" s="50"/>
      <c r="O35984" s="50"/>
      <c r="P35984" s="50"/>
      <c r="Q35984" s="50" t="s">
        <v>368</v>
      </c>
      <c r="R35984" s="9" t="s">
        <v>368</v>
      </c>
      <c r="S35984" s="50" t="s">
        <v>368</v>
      </c>
      <c r="T35984" s="9" t="s">
        <v>368</v>
      </c>
      <c r="U35984" s="9" t="s">
        <v>368</v>
      </c>
    </row>
    <row r="35985">
      <c r="F35985" s="9"/>
      <c r="N35985" s="50"/>
      <c r="O35985" s="50"/>
      <c r="P35985" s="50"/>
      <c r="Q35985" s="50" t="s">
        <v>368</v>
      </c>
      <c r="R35985" s="9" t="s">
        <v>368</v>
      </c>
      <c r="S35985" s="50" t="s">
        <v>368</v>
      </c>
      <c r="T35985" s="9" t="s">
        <v>368</v>
      </c>
      <c r="U35985" s="9" t="s">
        <v>368</v>
      </c>
    </row>
    <row r="35986">
      <c r="F35986" s="9"/>
      <c r="N35986" s="50"/>
      <c r="O35986" s="50"/>
      <c r="P35986" s="50"/>
      <c r="Q35986" s="50" t="s">
        <v>368</v>
      </c>
      <c r="R35986" s="9" t="s">
        <v>368</v>
      </c>
      <c r="S35986" s="50" t="s">
        <v>368</v>
      </c>
      <c r="T35986" s="9" t="s">
        <v>368</v>
      </c>
      <c r="U35986" s="9" t="s">
        <v>368</v>
      </c>
    </row>
    <row r="35987">
      <c r="F35987" s="9"/>
      <c r="N35987" s="50"/>
      <c r="O35987" s="50"/>
      <c r="P35987" s="50"/>
      <c r="Q35987" s="50" t="s">
        <v>368</v>
      </c>
      <c r="R35987" s="9" t="s">
        <v>368</v>
      </c>
      <c r="S35987" s="50" t="s">
        <v>368</v>
      </c>
      <c r="T35987" s="9" t="s">
        <v>368</v>
      </c>
      <c r="U35987" s="9" t="s">
        <v>368</v>
      </c>
    </row>
    <row r="35988">
      <c r="F35988" s="9"/>
      <c r="N35988" s="50"/>
      <c r="O35988" s="50"/>
      <c r="P35988" s="50"/>
      <c r="Q35988" s="50" t="s">
        <v>368</v>
      </c>
      <c r="R35988" s="9" t="s">
        <v>368</v>
      </c>
      <c r="S35988" s="50" t="s">
        <v>368</v>
      </c>
      <c r="T35988" s="9" t="s">
        <v>368</v>
      </c>
      <c r="U35988" s="9" t="s">
        <v>368</v>
      </c>
    </row>
    <row r="35989">
      <c r="F35989" s="9"/>
      <c r="N35989" s="50"/>
      <c r="O35989" s="50"/>
      <c r="P35989" s="50"/>
      <c r="Q35989" s="50" t="s">
        <v>368</v>
      </c>
      <c r="R35989" s="9" t="s">
        <v>368</v>
      </c>
      <c r="S35989" s="50" t="s">
        <v>368</v>
      </c>
      <c r="T35989" s="9" t="s">
        <v>368</v>
      </c>
      <c r="U35989" s="9" t="s">
        <v>368</v>
      </c>
    </row>
    <row r="35990">
      <c r="F35990" s="9"/>
      <c r="N35990" s="50"/>
      <c r="O35990" s="50"/>
      <c r="P35990" s="50"/>
      <c r="Q35990" s="50" t="s">
        <v>368</v>
      </c>
      <c r="R35990" s="9" t="s">
        <v>368</v>
      </c>
      <c r="S35990" s="50" t="s">
        <v>368</v>
      </c>
      <c r="T35990" s="9" t="s">
        <v>368</v>
      </c>
      <c r="U35990" s="9" t="s">
        <v>368</v>
      </c>
    </row>
    <row r="35991">
      <c r="F35991" s="9"/>
      <c r="N35991" s="50"/>
      <c r="O35991" s="50"/>
      <c r="P35991" s="50"/>
      <c r="Q35991" s="50" t="s">
        <v>368</v>
      </c>
      <c r="R35991" s="9" t="s">
        <v>368</v>
      </c>
      <c r="S35991" s="50" t="s">
        <v>368</v>
      </c>
      <c r="T35991" s="9" t="s">
        <v>368</v>
      </c>
      <c r="U35991" s="9" t="s">
        <v>368</v>
      </c>
    </row>
    <row r="35992">
      <c r="F35992" s="9"/>
      <c r="N35992" s="50"/>
      <c r="O35992" s="50"/>
      <c r="P35992" s="50"/>
      <c r="Q35992" s="50" t="s">
        <v>368</v>
      </c>
      <c r="R35992" s="9" t="s">
        <v>368</v>
      </c>
      <c r="S35992" s="50" t="s">
        <v>368</v>
      </c>
      <c r="T35992" s="9" t="s">
        <v>368</v>
      </c>
      <c r="U35992" s="9" t="s">
        <v>368</v>
      </c>
    </row>
    <row r="35993">
      <c r="F35993" s="9"/>
      <c r="N35993" s="50"/>
      <c r="O35993" s="50"/>
      <c r="P35993" s="50"/>
      <c r="Q35993" s="50" t="s">
        <v>368</v>
      </c>
      <c r="R35993" s="9" t="s">
        <v>368</v>
      </c>
      <c r="S35993" s="50" t="s">
        <v>368</v>
      </c>
      <c r="T35993" s="9" t="s">
        <v>368</v>
      </c>
      <c r="U35993" s="9" t="s">
        <v>368</v>
      </c>
    </row>
    <row r="35994">
      <c r="F35994" s="9"/>
      <c r="N35994" s="50"/>
      <c r="O35994" s="50"/>
      <c r="P35994" s="50"/>
      <c r="Q35994" s="50" t="s">
        <v>368</v>
      </c>
      <c r="R35994" s="9" t="s">
        <v>368</v>
      </c>
      <c r="S35994" s="50" t="s">
        <v>368</v>
      </c>
      <c r="T35994" s="9" t="s">
        <v>368</v>
      </c>
      <c r="U35994" s="9" t="s">
        <v>368</v>
      </c>
    </row>
    <row r="35995">
      <c r="F35995" s="9"/>
      <c r="N35995" s="50"/>
      <c r="O35995" s="50"/>
      <c r="P35995" s="50"/>
      <c r="Q35995" s="50" t="s">
        <v>368</v>
      </c>
      <c r="R35995" s="9" t="s">
        <v>368</v>
      </c>
      <c r="S35995" s="50" t="s">
        <v>368</v>
      </c>
      <c r="T35995" s="9" t="s">
        <v>368</v>
      </c>
      <c r="U35995" s="9" t="s">
        <v>368</v>
      </c>
    </row>
    <row r="35996">
      <c r="F35996" s="9"/>
      <c r="N35996" s="50"/>
      <c r="O35996" s="50"/>
      <c r="P35996" s="50"/>
      <c r="Q35996" s="50" t="s">
        <v>368</v>
      </c>
      <c r="R35996" s="9" t="s">
        <v>368</v>
      </c>
      <c r="S35996" s="50" t="s">
        <v>368</v>
      </c>
      <c r="T35996" s="9" t="s">
        <v>368</v>
      </c>
      <c r="U35996" s="9" t="s">
        <v>368</v>
      </c>
    </row>
    <row r="35997">
      <c r="F35997" s="9"/>
      <c r="N35997" s="50"/>
      <c r="O35997" s="50"/>
      <c r="P35997" s="50"/>
      <c r="Q35997" s="50" t="s">
        <v>368</v>
      </c>
      <c r="R35997" s="9" t="s">
        <v>368</v>
      </c>
      <c r="S35997" s="50" t="s">
        <v>368</v>
      </c>
      <c r="T35997" s="9" t="s">
        <v>368</v>
      </c>
      <c r="U35997" s="9" t="s">
        <v>368</v>
      </c>
    </row>
    <row r="35998">
      <c r="F35998" s="9"/>
      <c r="N35998" s="50"/>
      <c r="O35998" s="50"/>
      <c r="P35998" s="50"/>
      <c r="Q35998" s="50" t="s">
        <v>368</v>
      </c>
      <c r="R35998" s="9" t="s">
        <v>368</v>
      </c>
      <c r="S35998" s="50" t="s">
        <v>368</v>
      </c>
      <c r="T35998" s="9" t="s">
        <v>368</v>
      </c>
      <c r="U35998" s="9" t="s">
        <v>368</v>
      </c>
    </row>
    <row r="35999">
      <c r="F35999" s="9"/>
      <c r="N35999" s="50"/>
      <c r="O35999" s="50"/>
      <c r="P35999" s="50"/>
      <c r="Q35999" s="50" t="s">
        <v>368</v>
      </c>
      <c r="R35999" s="9" t="s">
        <v>368</v>
      </c>
      <c r="S35999" s="50" t="s">
        <v>368</v>
      </c>
      <c r="T35999" s="9" t="s">
        <v>368</v>
      </c>
      <c r="U35999" s="9" t="s">
        <v>368</v>
      </c>
    </row>
    <row r="36000">
      <c r="F36000" s="9"/>
      <c r="N36000" s="50"/>
      <c r="O36000" s="50"/>
      <c r="P36000" s="50"/>
      <c r="Q36000" s="50" t="s">
        <v>368</v>
      </c>
      <c r="R36000" s="9" t="s">
        <v>368</v>
      </c>
      <c r="S36000" s="50" t="s">
        <v>368</v>
      </c>
      <c r="T36000" s="9" t="s">
        <v>368</v>
      </c>
      <c r="U36000" s="9" t="s">
        <v>368</v>
      </c>
    </row>
    <row r="36001">
      <c r="F36001" s="9"/>
      <c r="N36001" s="50"/>
      <c r="O36001" s="50"/>
      <c r="P36001" s="50"/>
      <c r="Q36001" s="50" t="s">
        <v>368</v>
      </c>
      <c r="R36001" s="9" t="s">
        <v>368</v>
      </c>
      <c r="S36001" s="50" t="s">
        <v>368</v>
      </c>
      <c r="T36001" s="9" t="s">
        <v>368</v>
      </c>
      <c r="U36001" s="9" t="s">
        <v>368</v>
      </c>
    </row>
    <row r="36002">
      <c r="F36002" s="9"/>
      <c r="N36002" s="50"/>
      <c r="O36002" s="50"/>
      <c r="P36002" s="50"/>
      <c r="Q36002" s="50" t="s">
        <v>368</v>
      </c>
      <c r="R36002" s="9" t="s">
        <v>368</v>
      </c>
      <c r="S36002" s="50" t="s">
        <v>368</v>
      </c>
      <c r="T36002" s="9" t="s">
        <v>368</v>
      </c>
      <c r="U36002" s="9" t="s">
        <v>368</v>
      </c>
    </row>
    <row r="36003">
      <c r="F36003" s="9"/>
      <c r="N36003" s="50"/>
      <c r="O36003" s="50"/>
      <c r="P36003" s="50"/>
      <c r="Q36003" s="50" t="s">
        <v>368</v>
      </c>
      <c r="R36003" s="9" t="s">
        <v>368</v>
      </c>
      <c r="S36003" s="50" t="s">
        <v>368</v>
      </c>
      <c r="T36003" s="9" t="s">
        <v>368</v>
      </c>
      <c r="U36003" s="9" t="s">
        <v>368</v>
      </c>
    </row>
    <row r="36004">
      <c r="F36004" s="9"/>
      <c r="N36004" s="50"/>
      <c r="O36004" s="50"/>
      <c r="P36004" s="50"/>
      <c r="Q36004" s="50" t="s">
        <v>368</v>
      </c>
      <c r="R36004" s="9" t="s">
        <v>368</v>
      </c>
      <c r="S36004" s="50" t="s">
        <v>368</v>
      </c>
      <c r="T36004" s="9" t="s">
        <v>368</v>
      </c>
      <c r="U36004" s="9" t="s">
        <v>368</v>
      </c>
    </row>
    <row r="36005">
      <c r="F36005" s="9"/>
      <c r="N36005" s="50"/>
      <c r="O36005" s="50"/>
      <c r="P36005" s="50"/>
      <c r="Q36005" s="50" t="s">
        <v>368</v>
      </c>
      <c r="R36005" s="9" t="s">
        <v>368</v>
      </c>
      <c r="S36005" s="50" t="s">
        <v>368</v>
      </c>
      <c r="T36005" s="9" t="s">
        <v>368</v>
      </c>
      <c r="U36005" s="9" t="s">
        <v>368</v>
      </c>
    </row>
    <row r="36006">
      <c r="F36006" s="9"/>
      <c r="N36006" s="50"/>
      <c r="O36006" s="50"/>
      <c r="P36006" s="50"/>
      <c r="Q36006" s="50" t="s">
        <v>368</v>
      </c>
      <c r="R36006" s="9" t="s">
        <v>368</v>
      </c>
      <c r="S36006" s="50" t="s">
        <v>368</v>
      </c>
      <c r="T36006" s="9" t="s">
        <v>368</v>
      </c>
      <c r="U36006" s="9" t="s">
        <v>368</v>
      </c>
    </row>
    <row r="36007">
      <c r="F36007" s="9"/>
      <c r="N36007" s="50"/>
      <c r="O36007" s="50"/>
      <c r="P36007" s="50"/>
      <c r="Q36007" s="50" t="s">
        <v>368</v>
      </c>
      <c r="R36007" s="9" t="s">
        <v>368</v>
      </c>
      <c r="S36007" s="50" t="s">
        <v>368</v>
      </c>
      <c r="T36007" s="9" t="s">
        <v>368</v>
      </c>
      <c r="U36007" s="9" t="s">
        <v>368</v>
      </c>
    </row>
    <row r="36008">
      <c r="F36008" s="9"/>
      <c r="N36008" s="50"/>
      <c r="O36008" s="50"/>
      <c r="P36008" s="50"/>
      <c r="Q36008" s="50" t="s">
        <v>368</v>
      </c>
      <c r="R36008" s="9" t="s">
        <v>368</v>
      </c>
      <c r="S36008" s="50" t="s">
        <v>368</v>
      </c>
      <c r="T36008" s="9" t="s">
        <v>368</v>
      </c>
      <c r="U36008" s="9" t="s">
        <v>368</v>
      </c>
    </row>
    <row r="36009">
      <c r="F36009" s="9"/>
      <c r="N36009" s="50"/>
      <c r="O36009" s="50"/>
      <c r="P36009" s="50"/>
      <c r="Q36009" s="50" t="s">
        <v>368</v>
      </c>
      <c r="R36009" s="9" t="s">
        <v>368</v>
      </c>
      <c r="S36009" s="50" t="s">
        <v>368</v>
      </c>
      <c r="T36009" s="9" t="s">
        <v>368</v>
      </c>
      <c r="U36009" s="9" t="s">
        <v>368</v>
      </c>
    </row>
    <row r="36010">
      <c r="F36010" s="9"/>
      <c r="N36010" s="50"/>
      <c r="O36010" s="50"/>
      <c r="P36010" s="50"/>
      <c r="Q36010" s="50" t="s">
        <v>368</v>
      </c>
      <c r="R36010" s="9" t="s">
        <v>368</v>
      </c>
      <c r="S36010" s="50" t="s">
        <v>368</v>
      </c>
      <c r="T36010" s="9" t="s">
        <v>368</v>
      </c>
      <c r="U36010" s="9" t="s">
        <v>368</v>
      </c>
    </row>
    <row r="36011">
      <c r="F36011" s="9"/>
      <c r="N36011" s="50"/>
      <c r="O36011" s="50"/>
      <c r="P36011" s="50"/>
      <c r="Q36011" s="50" t="s">
        <v>368</v>
      </c>
      <c r="R36011" s="9" t="s">
        <v>368</v>
      </c>
      <c r="S36011" s="50" t="s">
        <v>368</v>
      </c>
      <c r="T36011" s="9" t="s">
        <v>368</v>
      </c>
      <c r="U36011" s="9" t="s">
        <v>368</v>
      </c>
    </row>
    <row r="36012">
      <c r="F36012" s="9"/>
      <c r="N36012" s="50"/>
      <c r="O36012" s="50"/>
      <c r="P36012" s="50"/>
      <c r="Q36012" s="50" t="s">
        <v>368</v>
      </c>
      <c r="R36012" s="9" t="s">
        <v>368</v>
      </c>
      <c r="S36012" s="50" t="s">
        <v>368</v>
      </c>
      <c r="T36012" s="9" t="s">
        <v>368</v>
      </c>
      <c r="U36012" s="9" t="s">
        <v>368</v>
      </c>
    </row>
    <row r="36013">
      <c r="F36013" s="9"/>
      <c r="N36013" s="50"/>
      <c r="O36013" s="50"/>
      <c r="P36013" s="50"/>
      <c r="Q36013" s="50" t="s">
        <v>368</v>
      </c>
      <c r="R36013" s="9" t="s">
        <v>368</v>
      </c>
      <c r="S36013" s="50" t="s">
        <v>368</v>
      </c>
      <c r="T36013" s="9" t="s">
        <v>368</v>
      </c>
      <c r="U36013" s="9" t="s">
        <v>368</v>
      </c>
    </row>
    <row r="36014">
      <c r="F36014" s="9"/>
      <c r="N36014" s="50"/>
      <c r="O36014" s="50"/>
      <c r="P36014" s="50"/>
      <c r="Q36014" s="50" t="s">
        <v>368</v>
      </c>
      <c r="R36014" s="9" t="s">
        <v>368</v>
      </c>
      <c r="S36014" s="50" t="s">
        <v>368</v>
      </c>
      <c r="T36014" s="9" t="s">
        <v>368</v>
      </c>
      <c r="U36014" s="9" t="s">
        <v>368</v>
      </c>
    </row>
    <row r="36015">
      <c r="F36015" s="9"/>
      <c r="N36015" s="50"/>
      <c r="O36015" s="50"/>
      <c r="P36015" s="50"/>
      <c r="Q36015" s="50" t="s">
        <v>368</v>
      </c>
      <c r="R36015" s="9" t="s">
        <v>368</v>
      </c>
      <c r="S36015" s="50" t="s">
        <v>368</v>
      </c>
      <c r="T36015" s="9" t="s">
        <v>368</v>
      </c>
      <c r="U36015" s="9" t="s">
        <v>368</v>
      </c>
    </row>
    <row r="36016">
      <c r="F36016" s="9"/>
      <c r="N36016" s="50"/>
      <c r="O36016" s="50"/>
      <c r="P36016" s="50"/>
      <c r="Q36016" s="50" t="s">
        <v>368</v>
      </c>
      <c r="R36016" s="9" t="s">
        <v>368</v>
      </c>
      <c r="S36016" s="50" t="s">
        <v>368</v>
      </c>
      <c r="T36016" s="9" t="s">
        <v>368</v>
      </c>
      <c r="U36016" s="9" t="s">
        <v>368</v>
      </c>
    </row>
    <row r="36017">
      <c r="F36017" s="9"/>
      <c r="N36017" s="50"/>
      <c r="O36017" s="50"/>
      <c r="P36017" s="50"/>
      <c r="Q36017" s="50" t="s">
        <v>368</v>
      </c>
      <c r="R36017" s="9" t="s">
        <v>368</v>
      </c>
      <c r="S36017" s="50" t="s">
        <v>368</v>
      </c>
      <c r="T36017" s="9" t="s">
        <v>368</v>
      </c>
      <c r="U36017" s="9" t="s">
        <v>368</v>
      </c>
    </row>
    <row r="36018">
      <c r="F36018" s="9"/>
      <c r="N36018" s="50"/>
      <c r="O36018" s="50"/>
      <c r="P36018" s="50"/>
      <c r="Q36018" s="50" t="s">
        <v>368</v>
      </c>
      <c r="R36018" s="9" t="s">
        <v>368</v>
      </c>
      <c r="S36018" s="50" t="s">
        <v>368</v>
      </c>
      <c r="T36018" s="9" t="s">
        <v>368</v>
      </c>
      <c r="U36018" s="9" t="s">
        <v>368</v>
      </c>
    </row>
    <row r="36019">
      <c r="F36019" s="9"/>
      <c r="N36019" s="50"/>
      <c r="O36019" s="50"/>
      <c r="P36019" s="50"/>
      <c r="Q36019" s="50" t="s">
        <v>368</v>
      </c>
      <c r="R36019" s="9" t="s">
        <v>368</v>
      </c>
      <c r="S36019" s="50" t="s">
        <v>368</v>
      </c>
      <c r="T36019" s="9" t="s">
        <v>368</v>
      </c>
      <c r="U36019" s="9" t="s">
        <v>368</v>
      </c>
    </row>
    <row r="36020">
      <c r="F36020" s="9"/>
      <c r="N36020" s="50"/>
      <c r="O36020" s="50"/>
      <c r="P36020" s="50"/>
      <c r="Q36020" s="50" t="s">
        <v>368</v>
      </c>
      <c r="R36020" s="9" t="s">
        <v>368</v>
      </c>
      <c r="S36020" s="50" t="s">
        <v>368</v>
      </c>
      <c r="T36020" s="9" t="s">
        <v>368</v>
      </c>
      <c r="U36020" s="9" t="s">
        <v>368</v>
      </c>
    </row>
    <row r="36021">
      <c r="F36021" s="9"/>
      <c r="N36021" s="50"/>
      <c r="O36021" s="50"/>
      <c r="P36021" s="50"/>
      <c r="Q36021" s="50" t="s">
        <v>368</v>
      </c>
      <c r="R36021" s="9" t="s">
        <v>368</v>
      </c>
      <c r="S36021" s="50" t="s">
        <v>368</v>
      </c>
      <c r="T36021" s="9" t="s">
        <v>368</v>
      </c>
      <c r="U36021" s="9" t="s">
        <v>368</v>
      </c>
    </row>
    <row r="36022">
      <c r="F36022" s="9"/>
      <c r="N36022" s="50"/>
      <c r="O36022" s="50"/>
      <c r="P36022" s="50"/>
      <c r="Q36022" s="50" t="s">
        <v>368</v>
      </c>
      <c r="R36022" s="9" t="s">
        <v>368</v>
      </c>
      <c r="S36022" s="50" t="s">
        <v>368</v>
      </c>
      <c r="T36022" s="9" t="s">
        <v>368</v>
      </c>
      <c r="U36022" s="9" t="s">
        <v>368</v>
      </c>
    </row>
    <row r="36023">
      <c r="F36023" s="9"/>
      <c r="N36023" s="50"/>
      <c r="O36023" s="50"/>
      <c r="P36023" s="50"/>
      <c r="Q36023" s="50" t="s">
        <v>368</v>
      </c>
      <c r="R36023" s="9" t="s">
        <v>368</v>
      </c>
      <c r="S36023" s="50" t="s">
        <v>368</v>
      </c>
      <c r="T36023" s="9" t="s">
        <v>368</v>
      </c>
      <c r="U36023" s="9" t="s">
        <v>368</v>
      </c>
    </row>
    <row r="36024">
      <c r="F36024" s="9"/>
      <c r="N36024" s="50"/>
      <c r="O36024" s="50"/>
      <c r="P36024" s="50"/>
      <c r="Q36024" s="50" t="s">
        <v>368</v>
      </c>
      <c r="R36024" s="9" t="s">
        <v>368</v>
      </c>
      <c r="S36024" s="50" t="s">
        <v>368</v>
      </c>
      <c r="T36024" s="9" t="s">
        <v>368</v>
      </c>
      <c r="U36024" s="9" t="s">
        <v>368</v>
      </c>
    </row>
    <row r="36025">
      <c r="F36025" s="9"/>
      <c r="N36025" s="50"/>
      <c r="O36025" s="50"/>
      <c r="P36025" s="50"/>
      <c r="Q36025" s="50" t="s">
        <v>368</v>
      </c>
      <c r="R36025" s="9" t="s">
        <v>368</v>
      </c>
      <c r="S36025" s="50" t="s">
        <v>368</v>
      </c>
      <c r="T36025" s="9" t="s">
        <v>368</v>
      </c>
      <c r="U36025" s="9" t="s">
        <v>368</v>
      </c>
    </row>
    <row r="36026">
      <c r="F36026" s="9"/>
      <c r="N36026" s="50"/>
      <c r="O36026" s="50"/>
      <c r="P36026" s="50"/>
      <c r="Q36026" s="50" t="s">
        <v>368</v>
      </c>
      <c r="R36026" s="9" t="s">
        <v>368</v>
      </c>
      <c r="S36026" s="50" t="s">
        <v>368</v>
      </c>
      <c r="T36026" s="9" t="s">
        <v>368</v>
      </c>
      <c r="U36026" s="9" t="s">
        <v>368</v>
      </c>
    </row>
    <row r="36027">
      <c r="F36027" s="9"/>
      <c r="N36027" s="50"/>
      <c r="O36027" s="50"/>
      <c r="P36027" s="50"/>
      <c r="Q36027" s="50" t="s">
        <v>368</v>
      </c>
      <c r="R36027" s="9" t="s">
        <v>368</v>
      </c>
      <c r="S36027" s="50" t="s">
        <v>368</v>
      </c>
      <c r="T36027" s="9" t="s">
        <v>368</v>
      </c>
      <c r="U36027" s="9" t="s">
        <v>368</v>
      </c>
    </row>
    <row r="36028">
      <c r="F36028" s="9"/>
      <c r="N36028" s="50"/>
      <c r="O36028" s="50"/>
      <c r="P36028" s="50"/>
      <c r="Q36028" s="50" t="s">
        <v>368</v>
      </c>
      <c r="R36028" s="9" t="s">
        <v>368</v>
      </c>
      <c r="S36028" s="50" t="s">
        <v>368</v>
      </c>
      <c r="T36028" s="9" t="s">
        <v>368</v>
      </c>
      <c r="U36028" s="9" t="s">
        <v>368</v>
      </c>
    </row>
    <row r="36029">
      <c r="F36029" s="9"/>
      <c r="N36029" s="50"/>
      <c r="O36029" s="50"/>
      <c r="P36029" s="50"/>
      <c r="Q36029" s="50" t="s">
        <v>368</v>
      </c>
      <c r="R36029" s="9" t="s">
        <v>368</v>
      </c>
      <c r="S36029" s="50" t="s">
        <v>368</v>
      </c>
      <c r="T36029" s="9" t="s">
        <v>368</v>
      </c>
      <c r="U36029" s="9" t="s">
        <v>368</v>
      </c>
    </row>
    <row r="36030">
      <c r="F36030" s="9"/>
      <c r="N36030" s="50"/>
      <c r="O36030" s="50"/>
      <c r="P36030" s="50"/>
      <c r="Q36030" s="50" t="s">
        <v>368</v>
      </c>
      <c r="R36030" s="9" t="s">
        <v>368</v>
      </c>
      <c r="S36030" s="50" t="s">
        <v>368</v>
      </c>
      <c r="T36030" s="9" t="s">
        <v>368</v>
      </c>
      <c r="U36030" s="9" t="s">
        <v>368</v>
      </c>
    </row>
    <row r="36031">
      <c r="F36031" s="9"/>
      <c r="N36031" s="50"/>
      <c r="O36031" s="50"/>
      <c r="P36031" s="50"/>
      <c r="Q36031" s="50" t="s">
        <v>368</v>
      </c>
      <c r="R36031" s="9" t="s">
        <v>368</v>
      </c>
      <c r="S36031" s="50" t="s">
        <v>368</v>
      </c>
      <c r="T36031" s="9" t="s">
        <v>368</v>
      </c>
      <c r="U36031" s="9" t="s">
        <v>368</v>
      </c>
    </row>
    <row r="36032">
      <c r="F36032" s="9"/>
      <c r="N36032" s="50"/>
      <c r="O36032" s="50"/>
      <c r="P36032" s="50"/>
      <c r="Q36032" s="50" t="s">
        <v>368</v>
      </c>
      <c r="R36032" s="9" t="s">
        <v>368</v>
      </c>
      <c r="S36032" s="50" t="s">
        <v>368</v>
      </c>
      <c r="T36032" s="9" t="s">
        <v>368</v>
      </c>
      <c r="U36032" s="9" t="s">
        <v>368</v>
      </c>
    </row>
    <row r="36033">
      <c r="F36033" s="9"/>
      <c r="N36033" s="50"/>
      <c r="O36033" s="50"/>
      <c r="P36033" s="50"/>
      <c r="Q36033" s="50" t="s">
        <v>368</v>
      </c>
      <c r="R36033" s="9" t="s">
        <v>368</v>
      </c>
      <c r="S36033" s="50" t="s">
        <v>368</v>
      </c>
      <c r="T36033" s="9" t="s">
        <v>368</v>
      </c>
      <c r="U36033" s="9" t="s">
        <v>368</v>
      </c>
    </row>
    <row r="36034">
      <c r="F36034" s="9"/>
      <c r="N36034" s="50"/>
      <c r="O36034" s="50"/>
      <c r="P36034" s="50"/>
      <c r="Q36034" s="50" t="s">
        <v>368</v>
      </c>
      <c r="R36034" s="9" t="s">
        <v>368</v>
      </c>
      <c r="S36034" s="50" t="s">
        <v>368</v>
      </c>
      <c r="T36034" s="9" t="s">
        <v>368</v>
      </c>
      <c r="U36034" s="9" t="s">
        <v>368</v>
      </c>
    </row>
    <row r="36035">
      <c r="F36035" s="9"/>
      <c r="N36035" s="50"/>
      <c r="O36035" s="50"/>
      <c r="P36035" s="50"/>
      <c r="Q36035" s="50" t="s">
        <v>368</v>
      </c>
      <c r="R36035" s="9" t="s">
        <v>368</v>
      </c>
      <c r="S36035" s="50" t="s">
        <v>368</v>
      </c>
      <c r="T36035" s="9" t="s">
        <v>368</v>
      </c>
      <c r="U36035" s="9" t="s">
        <v>368</v>
      </c>
    </row>
    <row r="36036">
      <c r="F36036" s="9"/>
      <c r="N36036" s="50"/>
      <c r="O36036" s="50"/>
      <c r="P36036" s="50"/>
      <c r="Q36036" s="50" t="s">
        <v>368</v>
      </c>
      <c r="R36036" s="9" t="s">
        <v>368</v>
      </c>
      <c r="S36036" s="50" t="s">
        <v>368</v>
      </c>
      <c r="T36036" s="9" t="s">
        <v>368</v>
      </c>
      <c r="U36036" s="9" t="s">
        <v>368</v>
      </c>
    </row>
    <row r="36037">
      <c r="F36037" s="9"/>
      <c r="N36037" s="50"/>
      <c r="O36037" s="50"/>
      <c r="P36037" s="50"/>
      <c r="Q36037" s="50" t="s">
        <v>368</v>
      </c>
      <c r="R36037" s="9" t="s">
        <v>368</v>
      </c>
      <c r="S36037" s="50" t="s">
        <v>368</v>
      </c>
      <c r="T36037" s="9" t="s">
        <v>368</v>
      </c>
      <c r="U36037" s="9" t="s">
        <v>368</v>
      </c>
    </row>
    <row r="36038">
      <c r="F36038" s="9"/>
      <c r="N36038" s="50"/>
      <c r="O36038" s="50"/>
      <c r="P36038" s="50"/>
      <c r="Q36038" s="50" t="s">
        <v>368</v>
      </c>
      <c r="R36038" s="9" t="s">
        <v>368</v>
      </c>
      <c r="S36038" s="50" t="s">
        <v>368</v>
      </c>
      <c r="T36038" s="9" t="s">
        <v>368</v>
      </c>
      <c r="U36038" s="9" t="s">
        <v>368</v>
      </c>
    </row>
    <row r="36039">
      <c r="F36039" s="9"/>
      <c r="N36039" s="50"/>
      <c r="O36039" s="50"/>
      <c r="P36039" s="50"/>
      <c r="Q36039" s="50" t="s">
        <v>368</v>
      </c>
      <c r="R36039" s="9" t="s">
        <v>368</v>
      </c>
      <c r="S36039" s="50" t="s">
        <v>368</v>
      </c>
      <c r="T36039" s="9" t="s">
        <v>368</v>
      </c>
      <c r="U36039" s="9" t="s">
        <v>368</v>
      </c>
    </row>
    <row r="36040">
      <c r="F36040" s="9"/>
      <c r="N36040" s="50"/>
      <c r="O36040" s="50"/>
      <c r="P36040" s="50"/>
      <c r="Q36040" s="50" t="s">
        <v>368</v>
      </c>
      <c r="R36040" s="9" t="s">
        <v>368</v>
      </c>
      <c r="S36040" s="50" t="s">
        <v>368</v>
      </c>
      <c r="T36040" s="9" t="s">
        <v>368</v>
      </c>
      <c r="U36040" s="9" t="s">
        <v>368</v>
      </c>
    </row>
    <row r="36041">
      <c r="F36041" s="9"/>
      <c r="N36041" s="50"/>
      <c r="O36041" s="50"/>
      <c r="P36041" s="50"/>
      <c r="Q36041" s="50" t="s">
        <v>368</v>
      </c>
      <c r="R36041" s="9" t="s">
        <v>368</v>
      </c>
      <c r="S36041" s="50" t="s">
        <v>368</v>
      </c>
      <c r="T36041" s="9" t="s">
        <v>368</v>
      </c>
      <c r="U36041" s="9" t="s">
        <v>368</v>
      </c>
    </row>
    <row r="36042">
      <c r="F36042" s="9"/>
      <c r="N36042" s="50"/>
      <c r="O36042" s="50"/>
      <c r="P36042" s="50"/>
      <c r="Q36042" s="50" t="s">
        <v>368</v>
      </c>
      <c r="R36042" s="9" t="s">
        <v>368</v>
      </c>
      <c r="S36042" s="50" t="s">
        <v>368</v>
      </c>
      <c r="T36042" s="9" t="s">
        <v>368</v>
      </c>
      <c r="U36042" s="9" t="s">
        <v>368</v>
      </c>
    </row>
    <row r="36043">
      <c r="F36043" s="9"/>
      <c r="N36043" s="50"/>
      <c r="O36043" s="50"/>
      <c r="P36043" s="50"/>
      <c r="Q36043" s="50" t="s">
        <v>368</v>
      </c>
      <c r="R36043" s="9" t="s">
        <v>368</v>
      </c>
      <c r="S36043" s="50" t="s">
        <v>368</v>
      </c>
      <c r="T36043" s="9" t="s">
        <v>368</v>
      </c>
      <c r="U36043" s="9" t="s">
        <v>368</v>
      </c>
    </row>
    <row r="36044">
      <c r="F36044" s="9"/>
      <c r="N36044" s="50"/>
      <c r="O36044" s="50"/>
      <c r="P36044" s="50"/>
      <c r="Q36044" s="50" t="s">
        <v>368</v>
      </c>
      <c r="R36044" s="9" t="s">
        <v>368</v>
      </c>
      <c r="S36044" s="50" t="s">
        <v>368</v>
      </c>
      <c r="T36044" s="9" t="s">
        <v>368</v>
      </c>
      <c r="U36044" s="9" t="s">
        <v>368</v>
      </c>
    </row>
    <row r="36045">
      <c r="F36045" s="9"/>
      <c r="N36045" s="50"/>
      <c r="O36045" s="50"/>
      <c r="P36045" s="50"/>
      <c r="Q36045" s="50" t="s">
        <v>368</v>
      </c>
      <c r="R36045" s="9" t="s">
        <v>368</v>
      </c>
      <c r="S36045" s="50" t="s">
        <v>368</v>
      </c>
      <c r="T36045" s="9" t="s">
        <v>368</v>
      </c>
      <c r="U36045" s="9" t="s">
        <v>368</v>
      </c>
    </row>
    <row r="36046">
      <c r="F36046" s="9"/>
      <c r="N36046" s="50"/>
      <c r="O36046" s="50"/>
      <c r="P36046" s="50"/>
      <c r="Q36046" s="50" t="s">
        <v>368</v>
      </c>
      <c r="R36046" s="9" t="s">
        <v>368</v>
      </c>
      <c r="S36046" s="50" t="s">
        <v>368</v>
      </c>
      <c r="T36046" s="9" t="s">
        <v>368</v>
      </c>
      <c r="U36046" s="9" t="s">
        <v>368</v>
      </c>
    </row>
    <row r="36047">
      <c r="F36047" s="9"/>
      <c r="N36047" s="50"/>
      <c r="O36047" s="50"/>
      <c r="P36047" s="50"/>
      <c r="Q36047" s="50" t="s">
        <v>368</v>
      </c>
      <c r="R36047" s="9" t="s">
        <v>368</v>
      </c>
      <c r="S36047" s="50" t="s">
        <v>368</v>
      </c>
      <c r="T36047" s="9" t="s">
        <v>368</v>
      </c>
      <c r="U36047" s="9" t="s">
        <v>368</v>
      </c>
    </row>
    <row r="36048">
      <c r="F36048" s="9"/>
      <c r="N36048" s="50"/>
      <c r="O36048" s="50"/>
      <c r="P36048" s="50"/>
      <c r="Q36048" s="50" t="s">
        <v>368</v>
      </c>
      <c r="R36048" s="9" t="s">
        <v>368</v>
      </c>
      <c r="S36048" s="50" t="s">
        <v>368</v>
      </c>
      <c r="T36048" s="9" t="s">
        <v>368</v>
      </c>
      <c r="U36048" s="9" t="s">
        <v>368</v>
      </c>
    </row>
    <row r="36049">
      <c r="F36049" s="9"/>
      <c r="N36049" s="50"/>
      <c r="O36049" s="50"/>
      <c r="P36049" s="50"/>
      <c r="Q36049" s="50" t="s">
        <v>368</v>
      </c>
      <c r="R36049" s="9" t="s">
        <v>368</v>
      </c>
      <c r="S36049" s="50" t="s">
        <v>368</v>
      </c>
      <c r="T36049" s="9" t="s">
        <v>368</v>
      </c>
      <c r="U36049" s="9" t="s">
        <v>368</v>
      </c>
    </row>
    <row r="36050">
      <c r="F36050" s="9"/>
      <c r="N36050" s="50"/>
      <c r="O36050" s="50"/>
      <c r="P36050" s="50"/>
      <c r="Q36050" s="50" t="s">
        <v>368</v>
      </c>
      <c r="R36050" s="9" t="s">
        <v>368</v>
      </c>
      <c r="S36050" s="50" t="s">
        <v>368</v>
      </c>
      <c r="T36050" s="9" t="s">
        <v>368</v>
      </c>
      <c r="U36050" s="9" t="s">
        <v>368</v>
      </c>
    </row>
    <row r="36051">
      <c r="F36051" s="9"/>
      <c r="N36051" s="50"/>
      <c r="O36051" s="50"/>
      <c r="P36051" s="50"/>
      <c r="Q36051" s="50" t="s">
        <v>368</v>
      </c>
      <c r="R36051" s="9" t="s">
        <v>368</v>
      </c>
      <c r="S36051" s="50" t="s">
        <v>368</v>
      </c>
      <c r="T36051" s="9" t="s">
        <v>368</v>
      </c>
      <c r="U36051" s="9" t="s">
        <v>368</v>
      </c>
    </row>
    <row r="36052">
      <c r="F36052" s="9"/>
      <c r="N36052" s="50"/>
      <c r="O36052" s="50"/>
      <c r="P36052" s="50"/>
      <c r="Q36052" s="50" t="s">
        <v>368</v>
      </c>
      <c r="R36052" s="9" t="s">
        <v>368</v>
      </c>
      <c r="S36052" s="50" t="s">
        <v>368</v>
      </c>
      <c r="T36052" s="9" t="s">
        <v>368</v>
      </c>
      <c r="U36052" s="9" t="s">
        <v>368</v>
      </c>
    </row>
    <row r="36053">
      <c r="F36053" s="9"/>
      <c r="N36053" s="50"/>
      <c r="O36053" s="50"/>
      <c r="P36053" s="50"/>
      <c r="Q36053" s="50" t="s">
        <v>368</v>
      </c>
      <c r="R36053" s="9" t="s">
        <v>368</v>
      </c>
      <c r="S36053" s="50" t="s">
        <v>368</v>
      </c>
      <c r="T36053" s="9" t="s">
        <v>368</v>
      </c>
      <c r="U36053" s="9" t="s">
        <v>368</v>
      </c>
    </row>
    <row r="36054">
      <c r="F36054" s="9"/>
      <c r="N36054" s="50"/>
      <c r="O36054" s="50"/>
      <c r="P36054" s="50"/>
      <c r="Q36054" s="50" t="s">
        <v>368</v>
      </c>
      <c r="R36054" s="9" t="s">
        <v>368</v>
      </c>
      <c r="S36054" s="50" t="s">
        <v>368</v>
      </c>
      <c r="T36054" s="9" t="s">
        <v>368</v>
      </c>
      <c r="U36054" s="9" t="s">
        <v>368</v>
      </c>
    </row>
    <row r="36055">
      <c r="F36055" s="9"/>
      <c r="N36055" s="50"/>
      <c r="O36055" s="50"/>
      <c r="P36055" s="50"/>
      <c r="Q36055" s="50" t="s">
        <v>368</v>
      </c>
      <c r="R36055" s="9" t="s">
        <v>368</v>
      </c>
      <c r="S36055" s="50" t="s">
        <v>368</v>
      </c>
      <c r="T36055" s="9" t="s">
        <v>368</v>
      </c>
      <c r="U36055" s="9" t="s">
        <v>368</v>
      </c>
    </row>
    <row r="36056">
      <c r="F36056" s="9"/>
      <c r="N36056" s="50"/>
      <c r="O36056" s="50"/>
      <c r="P36056" s="50"/>
      <c r="Q36056" s="50" t="s">
        <v>368</v>
      </c>
      <c r="R36056" s="9" t="s">
        <v>368</v>
      </c>
      <c r="S36056" s="50" t="s">
        <v>368</v>
      </c>
      <c r="T36056" s="9" t="s">
        <v>368</v>
      </c>
      <c r="U36056" s="9" t="s">
        <v>368</v>
      </c>
    </row>
    <row r="36057">
      <c r="F36057" s="9"/>
      <c r="N36057" s="50"/>
      <c r="O36057" s="50"/>
      <c r="P36057" s="50"/>
      <c r="Q36057" s="50" t="s">
        <v>368</v>
      </c>
      <c r="R36057" s="9" t="s">
        <v>368</v>
      </c>
      <c r="S36057" s="50" t="s">
        <v>368</v>
      </c>
      <c r="T36057" s="9" t="s">
        <v>368</v>
      </c>
      <c r="U36057" s="9" t="s">
        <v>368</v>
      </c>
    </row>
    <row r="36058">
      <c r="F36058" s="9"/>
      <c r="N36058" s="50"/>
      <c r="O36058" s="50"/>
      <c r="P36058" s="50"/>
      <c r="Q36058" s="50" t="s">
        <v>368</v>
      </c>
      <c r="R36058" s="9" t="s">
        <v>368</v>
      </c>
      <c r="S36058" s="50" t="s">
        <v>368</v>
      </c>
      <c r="T36058" s="9" t="s">
        <v>368</v>
      </c>
      <c r="U36058" s="9" t="s">
        <v>368</v>
      </c>
    </row>
    <row r="36059">
      <c r="F36059" s="9"/>
      <c r="N36059" s="50"/>
      <c r="O36059" s="50"/>
      <c r="P36059" s="50"/>
      <c r="Q36059" s="50" t="s">
        <v>368</v>
      </c>
      <c r="R36059" s="9" t="s">
        <v>368</v>
      </c>
      <c r="S36059" s="50" t="s">
        <v>368</v>
      </c>
      <c r="T36059" s="9" t="s">
        <v>368</v>
      </c>
      <c r="U36059" s="9" t="s">
        <v>368</v>
      </c>
    </row>
    <row r="36060">
      <c r="F36060" s="9"/>
      <c r="N36060" s="50"/>
      <c r="O36060" s="50"/>
      <c r="P36060" s="50"/>
      <c r="Q36060" s="50" t="s">
        <v>368</v>
      </c>
      <c r="R36060" s="9" t="s">
        <v>368</v>
      </c>
      <c r="S36060" s="50" t="s">
        <v>368</v>
      </c>
      <c r="T36060" s="9" t="s">
        <v>368</v>
      </c>
      <c r="U36060" s="9" t="s">
        <v>368</v>
      </c>
    </row>
    <row r="36061">
      <c r="F36061" s="9"/>
      <c r="N36061" s="50"/>
      <c r="O36061" s="50"/>
      <c r="P36061" s="50"/>
      <c r="Q36061" s="50" t="s">
        <v>368</v>
      </c>
      <c r="R36061" s="9" t="s">
        <v>368</v>
      </c>
      <c r="S36061" s="50" t="s">
        <v>368</v>
      </c>
      <c r="T36061" s="9" t="s">
        <v>368</v>
      </c>
      <c r="U36061" s="9" t="s">
        <v>368</v>
      </c>
    </row>
    <row r="36062">
      <c r="F36062" s="9"/>
      <c r="N36062" s="50"/>
      <c r="O36062" s="50"/>
      <c r="P36062" s="50"/>
      <c r="Q36062" s="50" t="s">
        <v>368</v>
      </c>
      <c r="R36062" s="9" t="s">
        <v>368</v>
      </c>
      <c r="S36062" s="50" t="s">
        <v>368</v>
      </c>
      <c r="T36062" s="9" t="s">
        <v>368</v>
      </c>
      <c r="U36062" s="9" t="s">
        <v>368</v>
      </c>
    </row>
    <row r="36063">
      <c r="F36063" s="9"/>
      <c r="N36063" s="50"/>
      <c r="O36063" s="50"/>
      <c r="P36063" s="50"/>
      <c r="Q36063" s="50" t="s">
        <v>368</v>
      </c>
      <c r="R36063" s="9" t="s">
        <v>368</v>
      </c>
      <c r="S36063" s="50" t="s">
        <v>368</v>
      </c>
      <c r="T36063" s="9" t="s">
        <v>368</v>
      </c>
      <c r="U36063" s="9" t="s">
        <v>368</v>
      </c>
    </row>
    <row r="36064">
      <c r="F36064" s="9"/>
      <c r="N36064" s="50"/>
      <c r="O36064" s="50"/>
      <c r="P36064" s="50"/>
      <c r="Q36064" s="50" t="s">
        <v>368</v>
      </c>
      <c r="R36064" s="9" t="s">
        <v>368</v>
      </c>
      <c r="S36064" s="50" t="s">
        <v>368</v>
      </c>
      <c r="T36064" s="9" t="s">
        <v>368</v>
      </c>
      <c r="U36064" s="9" t="s">
        <v>368</v>
      </c>
    </row>
    <row r="36065">
      <c r="F36065" s="9"/>
      <c r="N36065" s="50"/>
      <c r="O36065" s="50"/>
      <c r="P36065" s="50"/>
      <c r="Q36065" s="50" t="s">
        <v>368</v>
      </c>
      <c r="R36065" s="9" t="s">
        <v>368</v>
      </c>
      <c r="S36065" s="50" t="s">
        <v>368</v>
      </c>
      <c r="T36065" s="9" t="s">
        <v>368</v>
      </c>
      <c r="U36065" s="9" t="s">
        <v>368</v>
      </c>
    </row>
    <row r="36066">
      <c r="F36066" s="9"/>
      <c r="N36066" s="50"/>
      <c r="O36066" s="50"/>
      <c r="P36066" s="50"/>
      <c r="Q36066" s="50" t="s">
        <v>368</v>
      </c>
      <c r="R36066" s="9" t="s">
        <v>368</v>
      </c>
      <c r="S36066" s="50" t="s">
        <v>368</v>
      </c>
      <c r="T36066" s="9" t="s">
        <v>368</v>
      </c>
      <c r="U36066" s="9" t="s">
        <v>368</v>
      </c>
    </row>
    <row r="36067">
      <c r="F36067" s="9"/>
      <c r="N36067" s="50"/>
      <c r="O36067" s="50"/>
      <c r="P36067" s="50"/>
      <c r="Q36067" s="50" t="s">
        <v>368</v>
      </c>
      <c r="R36067" s="9" t="s">
        <v>368</v>
      </c>
      <c r="S36067" s="50" t="s">
        <v>368</v>
      </c>
      <c r="T36067" s="9" t="s">
        <v>368</v>
      </c>
      <c r="U36067" s="9" t="s">
        <v>368</v>
      </c>
    </row>
    <row r="36068">
      <c r="F36068" s="9"/>
      <c r="N36068" s="50"/>
      <c r="O36068" s="50"/>
      <c r="P36068" s="50"/>
      <c r="Q36068" s="50" t="s">
        <v>368</v>
      </c>
      <c r="R36068" s="9" t="s">
        <v>368</v>
      </c>
      <c r="S36068" s="50" t="s">
        <v>368</v>
      </c>
      <c r="T36068" s="9" t="s">
        <v>368</v>
      </c>
      <c r="U36068" s="9" t="s">
        <v>368</v>
      </c>
    </row>
    <row r="36069">
      <c r="F36069" s="9"/>
      <c r="N36069" s="50"/>
      <c r="O36069" s="50"/>
      <c r="P36069" s="50"/>
      <c r="Q36069" s="50" t="s">
        <v>368</v>
      </c>
      <c r="R36069" s="9" t="s">
        <v>368</v>
      </c>
      <c r="S36069" s="50" t="s">
        <v>368</v>
      </c>
      <c r="T36069" s="9" t="s">
        <v>368</v>
      </c>
      <c r="U36069" s="9" t="s">
        <v>368</v>
      </c>
    </row>
    <row r="36070">
      <c r="F36070" s="9"/>
      <c r="N36070" s="50"/>
      <c r="O36070" s="50"/>
      <c r="P36070" s="50"/>
      <c r="Q36070" s="50" t="s">
        <v>368</v>
      </c>
      <c r="R36070" s="9" t="s">
        <v>368</v>
      </c>
      <c r="S36070" s="50" t="s">
        <v>368</v>
      </c>
      <c r="T36070" s="9" t="s">
        <v>368</v>
      </c>
      <c r="U36070" s="9" t="s">
        <v>368</v>
      </c>
    </row>
    <row r="36071">
      <c r="F36071" s="9"/>
      <c r="N36071" s="50"/>
      <c r="O36071" s="50"/>
      <c r="P36071" s="50"/>
      <c r="Q36071" s="50" t="s">
        <v>368</v>
      </c>
      <c r="R36071" s="9" t="s">
        <v>368</v>
      </c>
      <c r="S36071" s="50" t="s">
        <v>368</v>
      </c>
      <c r="T36071" s="9" t="s">
        <v>368</v>
      </c>
      <c r="U36071" s="9" t="s">
        <v>368</v>
      </c>
    </row>
    <row r="36072">
      <c r="F36072" s="9"/>
      <c r="N36072" s="50"/>
      <c r="O36072" s="50"/>
      <c r="P36072" s="50"/>
      <c r="Q36072" s="50" t="s">
        <v>368</v>
      </c>
      <c r="R36072" s="9" t="s">
        <v>368</v>
      </c>
      <c r="S36072" s="50" t="s">
        <v>368</v>
      </c>
      <c r="T36072" s="9" t="s">
        <v>368</v>
      </c>
      <c r="U36072" s="9" t="s">
        <v>368</v>
      </c>
    </row>
    <row r="36073">
      <c r="F36073" s="9"/>
      <c r="N36073" s="50"/>
      <c r="O36073" s="50"/>
      <c r="P36073" s="50"/>
      <c r="Q36073" s="50" t="s">
        <v>368</v>
      </c>
      <c r="R36073" s="9" t="s">
        <v>368</v>
      </c>
      <c r="S36073" s="50" t="s">
        <v>368</v>
      </c>
      <c r="T36073" s="9" t="s">
        <v>368</v>
      </c>
      <c r="U36073" s="9" t="s">
        <v>368</v>
      </c>
    </row>
    <row r="36074">
      <c r="F36074" s="9"/>
      <c r="N36074" s="50"/>
      <c r="O36074" s="50"/>
      <c r="P36074" s="50"/>
      <c r="Q36074" s="50" t="s">
        <v>368</v>
      </c>
      <c r="R36074" s="9" t="s">
        <v>368</v>
      </c>
      <c r="S36074" s="50" t="s">
        <v>368</v>
      </c>
      <c r="T36074" s="9" t="s">
        <v>368</v>
      </c>
      <c r="U36074" s="9" t="s">
        <v>368</v>
      </c>
    </row>
    <row r="36075">
      <c r="F36075" s="9"/>
      <c r="N36075" s="50"/>
      <c r="O36075" s="50"/>
      <c r="P36075" s="50"/>
      <c r="Q36075" s="50" t="s">
        <v>368</v>
      </c>
      <c r="R36075" s="9" t="s">
        <v>368</v>
      </c>
      <c r="S36075" s="50" t="s">
        <v>368</v>
      </c>
      <c r="T36075" s="9" t="s">
        <v>368</v>
      </c>
      <c r="U36075" s="9" t="s">
        <v>368</v>
      </c>
    </row>
    <row r="36076">
      <c r="F36076" s="9"/>
      <c r="N36076" s="50"/>
      <c r="O36076" s="50"/>
      <c r="P36076" s="50"/>
      <c r="Q36076" s="50" t="s">
        <v>368</v>
      </c>
      <c r="R36076" s="9" t="s">
        <v>368</v>
      </c>
      <c r="S36076" s="50" t="s">
        <v>368</v>
      </c>
      <c r="T36076" s="9" t="s">
        <v>368</v>
      </c>
      <c r="U36076" s="9" t="s">
        <v>368</v>
      </c>
    </row>
    <row r="36077">
      <c r="F36077" s="9"/>
      <c r="N36077" s="50"/>
      <c r="O36077" s="50"/>
      <c r="P36077" s="50"/>
      <c r="Q36077" s="50" t="s">
        <v>368</v>
      </c>
      <c r="R36077" s="9" t="s">
        <v>368</v>
      </c>
      <c r="S36077" s="50" t="s">
        <v>368</v>
      </c>
      <c r="T36077" s="9" t="s">
        <v>368</v>
      </c>
      <c r="U36077" s="9" t="s">
        <v>368</v>
      </c>
    </row>
    <row r="36078">
      <c r="F36078" s="9"/>
      <c r="N36078" s="50"/>
      <c r="O36078" s="50"/>
      <c r="P36078" s="50"/>
      <c r="Q36078" s="50" t="s">
        <v>368</v>
      </c>
      <c r="R36078" s="9" t="s">
        <v>368</v>
      </c>
      <c r="S36078" s="50" t="s">
        <v>368</v>
      </c>
      <c r="T36078" s="9" t="s">
        <v>368</v>
      </c>
      <c r="U36078" s="9" t="s">
        <v>368</v>
      </c>
    </row>
    <row r="36079">
      <c r="F36079" s="9"/>
      <c r="N36079" s="50"/>
      <c r="O36079" s="50"/>
      <c r="P36079" s="50"/>
      <c r="Q36079" s="50" t="s">
        <v>368</v>
      </c>
      <c r="R36079" s="9" t="s">
        <v>368</v>
      </c>
      <c r="S36079" s="50" t="s">
        <v>368</v>
      </c>
      <c r="T36079" s="9" t="s">
        <v>368</v>
      </c>
      <c r="U36079" s="9" t="s">
        <v>368</v>
      </c>
    </row>
    <row r="36080">
      <c r="F36080" s="9"/>
      <c r="N36080" s="50"/>
      <c r="O36080" s="50"/>
      <c r="P36080" s="50"/>
      <c r="Q36080" s="50" t="s">
        <v>368</v>
      </c>
      <c r="R36080" s="9" t="s">
        <v>368</v>
      </c>
      <c r="S36080" s="50" t="s">
        <v>368</v>
      </c>
      <c r="T36080" s="9" t="s">
        <v>368</v>
      </c>
      <c r="U36080" s="9" t="s">
        <v>368</v>
      </c>
    </row>
    <row r="36081">
      <c r="F36081" s="9"/>
      <c r="N36081" s="50"/>
      <c r="O36081" s="50"/>
      <c r="P36081" s="50"/>
      <c r="Q36081" s="50" t="s">
        <v>368</v>
      </c>
      <c r="R36081" s="9" t="s">
        <v>368</v>
      </c>
      <c r="S36081" s="50" t="s">
        <v>368</v>
      </c>
      <c r="T36081" s="9" t="s">
        <v>368</v>
      </c>
      <c r="U36081" s="9" t="s">
        <v>368</v>
      </c>
    </row>
    <row r="36082">
      <c r="F36082" s="9"/>
      <c r="N36082" s="50"/>
      <c r="O36082" s="50"/>
      <c r="P36082" s="50"/>
      <c r="Q36082" s="50" t="s">
        <v>368</v>
      </c>
      <c r="R36082" s="9" t="s">
        <v>368</v>
      </c>
      <c r="S36082" s="50" t="s">
        <v>368</v>
      </c>
      <c r="T36082" s="9" t="s">
        <v>368</v>
      </c>
      <c r="U36082" s="9" t="s">
        <v>368</v>
      </c>
    </row>
    <row r="36083">
      <c r="F36083" s="9"/>
      <c r="N36083" s="50"/>
      <c r="O36083" s="50"/>
      <c r="P36083" s="50"/>
      <c r="Q36083" s="50" t="s">
        <v>368</v>
      </c>
      <c r="R36083" s="9" t="s">
        <v>368</v>
      </c>
      <c r="S36083" s="50" t="s">
        <v>368</v>
      </c>
      <c r="T36083" s="9" t="s">
        <v>368</v>
      </c>
      <c r="U36083" s="9" t="s">
        <v>368</v>
      </c>
    </row>
    <row r="36084">
      <c r="F36084" s="9"/>
      <c r="N36084" s="50"/>
      <c r="O36084" s="50"/>
      <c r="P36084" s="50"/>
      <c r="Q36084" s="50" t="s">
        <v>368</v>
      </c>
      <c r="R36084" s="9" t="s">
        <v>368</v>
      </c>
      <c r="S36084" s="50" t="s">
        <v>368</v>
      </c>
      <c r="T36084" s="9" t="s">
        <v>368</v>
      </c>
      <c r="U36084" s="9" t="s">
        <v>368</v>
      </c>
    </row>
    <row r="36085">
      <c r="F36085" s="9"/>
      <c r="N36085" s="50"/>
      <c r="O36085" s="50"/>
      <c r="P36085" s="50"/>
      <c r="Q36085" s="50" t="s">
        <v>368</v>
      </c>
      <c r="R36085" s="9" t="s">
        <v>368</v>
      </c>
      <c r="S36085" s="50" t="s">
        <v>368</v>
      </c>
      <c r="T36085" s="9" t="s">
        <v>368</v>
      </c>
      <c r="U36085" s="9" t="s">
        <v>368</v>
      </c>
    </row>
    <row r="36086">
      <c r="F36086" s="9"/>
      <c r="N36086" s="50"/>
      <c r="O36086" s="50"/>
      <c r="P36086" s="50"/>
      <c r="Q36086" s="50" t="s">
        <v>368</v>
      </c>
      <c r="R36086" s="9" t="s">
        <v>368</v>
      </c>
      <c r="S36086" s="50" t="s">
        <v>368</v>
      </c>
      <c r="T36086" s="9" t="s">
        <v>368</v>
      </c>
      <c r="U36086" s="9" t="s">
        <v>368</v>
      </c>
    </row>
    <row r="36087">
      <c r="F36087" s="9"/>
      <c r="N36087" s="50"/>
      <c r="O36087" s="50"/>
      <c r="P36087" s="50"/>
      <c r="Q36087" s="50" t="s">
        <v>368</v>
      </c>
      <c r="R36087" s="9" t="s">
        <v>368</v>
      </c>
      <c r="S36087" s="50" t="s">
        <v>368</v>
      </c>
      <c r="T36087" s="9" t="s">
        <v>368</v>
      </c>
      <c r="U36087" s="9" t="s">
        <v>368</v>
      </c>
    </row>
    <row r="36088">
      <c r="F36088" s="9"/>
      <c r="N36088" s="50"/>
      <c r="O36088" s="50"/>
      <c r="P36088" s="50"/>
      <c r="Q36088" s="50" t="s">
        <v>368</v>
      </c>
      <c r="R36088" s="9" t="s">
        <v>368</v>
      </c>
      <c r="S36088" s="50" t="s">
        <v>368</v>
      </c>
      <c r="T36088" s="9" t="s">
        <v>368</v>
      </c>
      <c r="U36088" s="9" t="s">
        <v>368</v>
      </c>
    </row>
    <row r="36089">
      <c r="F36089" s="9"/>
      <c r="N36089" s="50"/>
      <c r="O36089" s="50"/>
      <c r="P36089" s="50"/>
      <c r="Q36089" s="50" t="s">
        <v>368</v>
      </c>
      <c r="R36089" s="9" t="s">
        <v>368</v>
      </c>
      <c r="S36089" s="50" t="s">
        <v>368</v>
      </c>
      <c r="T36089" s="9" t="s">
        <v>368</v>
      </c>
      <c r="U36089" s="9" t="s">
        <v>368</v>
      </c>
    </row>
    <row r="36090">
      <c r="F36090" s="9"/>
      <c r="N36090" s="50"/>
      <c r="O36090" s="50"/>
      <c r="P36090" s="50"/>
      <c r="Q36090" s="50" t="s">
        <v>368</v>
      </c>
      <c r="R36090" s="9" t="s">
        <v>368</v>
      </c>
      <c r="S36090" s="50" t="s">
        <v>368</v>
      </c>
      <c r="T36090" s="9" t="s">
        <v>368</v>
      </c>
      <c r="U36090" s="9" t="s">
        <v>368</v>
      </c>
    </row>
    <row r="36091">
      <c r="F36091" s="9"/>
      <c r="N36091" s="50"/>
      <c r="O36091" s="50"/>
      <c r="P36091" s="50"/>
      <c r="Q36091" s="50" t="s">
        <v>368</v>
      </c>
      <c r="R36091" s="9" t="s">
        <v>368</v>
      </c>
      <c r="S36091" s="50" t="s">
        <v>368</v>
      </c>
      <c r="T36091" s="9" t="s">
        <v>368</v>
      </c>
      <c r="U36091" s="9" t="s">
        <v>368</v>
      </c>
    </row>
    <row r="36092">
      <c r="F36092" s="9"/>
      <c r="N36092" s="50"/>
      <c r="O36092" s="50"/>
      <c r="P36092" s="50"/>
      <c r="Q36092" s="50" t="s">
        <v>368</v>
      </c>
      <c r="R36092" s="9" t="s">
        <v>368</v>
      </c>
      <c r="S36092" s="50" t="s">
        <v>368</v>
      </c>
      <c r="T36092" s="9" t="s">
        <v>368</v>
      </c>
      <c r="U36092" s="9" t="s">
        <v>368</v>
      </c>
    </row>
    <row r="36093">
      <c r="F36093" s="9"/>
      <c r="N36093" s="50"/>
      <c r="O36093" s="50"/>
      <c r="P36093" s="50"/>
      <c r="Q36093" s="50" t="s">
        <v>368</v>
      </c>
      <c r="R36093" s="9" t="s">
        <v>368</v>
      </c>
      <c r="S36093" s="50" t="s">
        <v>368</v>
      </c>
      <c r="T36093" s="9" t="s">
        <v>368</v>
      </c>
      <c r="U36093" s="9" t="s">
        <v>368</v>
      </c>
    </row>
    <row r="36094">
      <c r="F36094" s="9"/>
      <c r="N36094" s="50"/>
      <c r="O36094" s="50"/>
      <c r="P36094" s="50"/>
      <c r="Q36094" s="50" t="s">
        <v>368</v>
      </c>
      <c r="R36094" s="9" t="s">
        <v>368</v>
      </c>
      <c r="S36094" s="50" t="s">
        <v>368</v>
      </c>
      <c r="T36094" s="9" t="s">
        <v>368</v>
      </c>
      <c r="U36094" s="9" t="s">
        <v>368</v>
      </c>
    </row>
    <row r="36095">
      <c r="F36095" s="9"/>
      <c r="N36095" s="50"/>
      <c r="O36095" s="50"/>
      <c r="P36095" s="50"/>
      <c r="Q36095" s="50" t="s">
        <v>368</v>
      </c>
      <c r="R36095" s="9" t="s">
        <v>368</v>
      </c>
      <c r="S36095" s="50" t="s">
        <v>368</v>
      </c>
      <c r="T36095" s="9" t="s">
        <v>368</v>
      </c>
      <c r="U36095" s="9" t="s">
        <v>368</v>
      </c>
    </row>
    <row r="36096">
      <c r="F36096" s="9"/>
      <c r="N36096" s="50"/>
      <c r="O36096" s="50"/>
      <c r="P36096" s="50"/>
      <c r="Q36096" s="50" t="s">
        <v>368</v>
      </c>
      <c r="R36096" s="9" t="s">
        <v>368</v>
      </c>
      <c r="S36096" s="50" t="s">
        <v>368</v>
      </c>
      <c r="T36096" s="9" t="s">
        <v>368</v>
      </c>
      <c r="U36096" s="9" t="s">
        <v>368</v>
      </c>
    </row>
    <row r="36097">
      <c r="F36097" s="9"/>
      <c r="N36097" s="50"/>
      <c r="O36097" s="50"/>
      <c r="P36097" s="50"/>
      <c r="Q36097" s="50" t="s">
        <v>368</v>
      </c>
      <c r="R36097" s="9" t="s">
        <v>368</v>
      </c>
      <c r="S36097" s="50" t="s">
        <v>368</v>
      </c>
      <c r="T36097" s="9" t="s">
        <v>368</v>
      </c>
      <c r="U36097" s="9" t="s">
        <v>368</v>
      </c>
    </row>
    <row r="36098">
      <c r="F36098" s="9"/>
      <c r="N36098" s="50"/>
      <c r="O36098" s="50"/>
      <c r="P36098" s="50"/>
      <c r="Q36098" s="50" t="s">
        <v>368</v>
      </c>
      <c r="R36098" s="9" t="s">
        <v>368</v>
      </c>
      <c r="S36098" s="50" t="s">
        <v>368</v>
      </c>
      <c r="T36098" s="9" t="s">
        <v>368</v>
      </c>
      <c r="U36098" s="9" t="s">
        <v>368</v>
      </c>
    </row>
    <row r="36099">
      <c r="F36099" s="9"/>
      <c r="N36099" s="50"/>
      <c r="O36099" s="50"/>
      <c r="P36099" s="50"/>
      <c r="Q36099" s="50" t="s">
        <v>368</v>
      </c>
      <c r="R36099" s="9" t="s">
        <v>368</v>
      </c>
      <c r="S36099" s="50" t="s">
        <v>368</v>
      </c>
      <c r="T36099" s="9" t="s">
        <v>368</v>
      </c>
      <c r="U36099" s="9" t="s">
        <v>368</v>
      </c>
    </row>
    <row r="36100">
      <c r="F36100" s="9"/>
      <c r="N36100" s="50"/>
      <c r="O36100" s="50"/>
      <c r="P36100" s="50"/>
      <c r="Q36100" s="50" t="s">
        <v>368</v>
      </c>
      <c r="R36100" s="9" t="s">
        <v>368</v>
      </c>
      <c r="S36100" s="50" t="s">
        <v>368</v>
      </c>
      <c r="T36100" s="9" t="s">
        <v>368</v>
      </c>
      <c r="U36100" s="9" t="s">
        <v>368</v>
      </c>
    </row>
    <row r="36101">
      <c r="F36101" s="9"/>
      <c r="N36101" s="50"/>
      <c r="O36101" s="50"/>
      <c r="P36101" s="50"/>
      <c r="Q36101" s="50" t="s">
        <v>368</v>
      </c>
      <c r="R36101" s="9" t="s">
        <v>368</v>
      </c>
      <c r="S36101" s="50" t="s">
        <v>368</v>
      </c>
      <c r="T36101" s="9" t="s">
        <v>368</v>
      </c>
      <c r="U36101" s="9" t="s">
        <v>368</v>
      </c>
    </row>
    <row r="36102">
      <c r="F36102" s="9"/>
      <c r="N36102" s="50"/>
      <c r="O36102" s="50"/>
      <c r="P36102" s="50"/>
      <c r="Q36102" s="50" t="s">
        <v>368</v>
      </c>
      <c r="R36102" s="9" t="s">
        <v>368</v>
      </c>
      <c r="S36102" s="50" t="s">
        <v>368</v>
      </c>
      <c r="T36102" s="9" t="s">
        <v>368</v>
      </c>
      <c r="U36102" s="9" t="s">
        <v>368</v>
      </c>
    </row>
    <row r="36103">
      <c r="F36103" s="9"/>
      <c r="N36103" s="50"/>
      <c r="O36103" s="50"/>
      <c r="P36103" s="50"/>
      <c r="Q36103" s="50" t="s">
        <v>368</v>
      </c>
      <c r="R36103" s="9" t="s">
        <v>368</v>
      </c>
      <c r="S36103" s="50" t="s">
        <v>368</v>
      </c>
      <c r="T36103" s="9" t="s">
        <v>368</v>
      </c>
      <c r="U36103" s="9" t="s">
        <v>368</v>
      </c>
    </row>
    <row r="36104">
      <c r="F36104" s="9"/>
      <c r="N36104" s="50"/>
      <c r="O36104" s="50"/>
      <c r="P36104" s="50"/>
      <c r="Q36104" s="50" t="s">
        <v>368</v>
      </c>
      <c r="R36104" s="9" t="s">
        <v>368</v>
      </c>
      <c r="S36104" s="50" t="s">
        <v>368</v>
      </c>
      <c r="T36104" s="9" t="s">
        <v>368</v>
      </c>
      <c r="U36104" s="9" t="s">
        <v>368</v>
      </c>
    </row>
    <row r="36105">
      <c r="F36105" s="9"/>
      <c r="N36105" s="50"/>
      <c r="O36105" s="50"/>
      <c r="P36105" s="50"/>
      <c r="Q36105" s="50" t="s">
        <v>368</v>
      </c>
      <c r="R36105" s="9" t="s">
        <v>368</v>
      </c>
      <c r="S36105" s="50" t="s">
        <v>368</v>
      </c>
      <c r="T36105" s="9" t="s">
        <v>368</v>
      </c>
      <c r="U36105" s="9" t="s">
        <v>368</v>
      </c>
    </row>
    <row r="36106">
      <c r="F36106" s="9"/>
      <c r="N36106" s="50"/>
      <c r="O36106" s="50"/>
      <c r="P36106" s="50"/>
      <c r="Q36106" s="50" t="s">
        <v>368</v>
      </c>
      <c r="R36106" s="9" t="s">
        <v>368</v>
      </c>
      <c r="S36106" s="50" t="s">
        <v>368</v>
      </c>
      <c r="T36106" s="9" t="s">
        <v>368</v>
      </c>
      <c r="U36106" s="9" t="s">
        <v>368</v>
      </c>
    </row>
    <row r="36107">
      <c r="F36107" s="9"/>
      <c r="N36107" s="50"/>
      <c r="O36107" s="50"/>
      <c r="P36107" s="50"/>
      <c r="Q36107" s="50" t="s">
        <v>368</v>
      </c>
      <c r="R36107" s="9" t="s">
        <v>368</v>
      </c>
      <c r="S36107" s="50" t="s">
        <v>368</v>
      </c>
      <c r="T36107" s="9" t="s">
        <v>368</v>
      </c>
      <c r="U36107" s="9" t="s">
        <v>368</v>
      </c>
    </row>
    <row r="36108">
      <c r="F36108" s="9"/>
      <c r="N36108" s="50"/>
      <c r="O36108" s="50"/>
      <c r="P36108" s="50"/>
      <c r="Q36108" s="50" t="s">
        <v>368</v>
      </c>
      <c r="R36108" s="9" t="s">
        <v>368</v>
      </c>
      <c r="S36108" s="50" t="s">
        <v>368</v>
      </c>
      <c r="T36108" s="9" t="s">
        <v>368</v>
      </c>
      <c r="U36108" s="9" t="s">
        <v>368</v>
      </c>
    </row>
    <row r="36109">
      <c r="F36109" s="9"/>
      <c r="N36109" s="50"/>
      <c r="O36109" s="50"/>
      <c r="P36109" s="50"/>
      <c r="Q36109" s="50" t="s">
        <v>368</v>
      </c>
      <c r="R36109" s="9" t="s">
        <v>368</v>
      </c>
      <c r="S36109" s="50" t="s">
        <v>368</v>
      </c>
      <c r="T36109" s="9" t="s">
        <v>368</v>
      </c>
      <c r="U36109" s="9" t="s">
        <v>368</v>
      </c>
    </row>
    <row r="36110">
      <c r="F36110" s="9"/>
      <c r="N36110" s="50"/>
      <c r="O36110" s="50"/>
      <c r="P36110" s="50"/>
      <c r="Q36110" s="50" t="s">
        <v>368</v>
      </c>
      <c r="R36110" s="9" t="s">
        <v>368</v>
      </c>
      <c r="S36110" s="50" t="s">
        <v>368</v>
      </c>
      <c r="T36110" s="9" t="s">
        <v>368</v>
      </c>
      <c r="U36110" s="9" t="s">
        <v>368</v>
      </c>
    </row>
    <row r="36111">
      <c r="F36111" s="9"/>
      <c r="N36111" s="50"/>
      <c r="O36111" s="50"/>
      <c r="P36111" s="50"/>
      <c r="Q36111" s="50" t="s">
        <v>368</v>
      </c>
      <c r="R36111" s="9" t="s">
        <v>368</v>
      </c>
      <c r="S36111" s="50" t="s">
        <v>368</v>
      </c>
      <c r="T36111" s="9" t="s">
        <v>368</v>
      </c>
      <c r="U36111" s="9" t="s">
        <v>368</v>
      </c>
    </row>
    <row r="36112">
      <c r="F36112" s="9"/>
      <c r="N36112" s="50"/>
      <c r="O36112" s="50"/>
      <c r="P36112" s="50"/>
      <c r="Q36112" s="50" t="s">
        <v>368</v>
      </c>
      <c r="R36112" s="9" t="s">
        <v>368</v>
      </c>
      <c r="S36112" s="50" t="s">
        <v>368</v>
      </c>
      <c r="T36112" s="9" t="s">
        <v>368</v>
      </c>
      <c r="U36112" s="9" t="s">
        <v>368</v>
      </c>
    </row>
    <row r="36113">
      <c r="F36113" s="9"/>
      <c r="N36113" s="50"/>
      <c r="O36113" s="50"/>
      <c r="P36113" s="50"/>
      <c r="Q36113" s="50" t="s">
        <v>368</v>
      </c>
      <c r="R36113" s="9" t="s">
        <v>368</v>
      </c>
      <c r="S36113" s="50" t="s">
        <v>368</v>
      </c>
      <c r="T36113" s="9" t="s">
        <v>368</v>
      </c>
      <c r="U36113" s="9" t="s">
        <v>368</v>
      </c>
    </row>
    <row r="36114">
      <c r="F36114" s="9"/>
      <c r="N36114" s="50"/>
      <c r="O36114" s="50"/>
      <c r="P36114" s="50"/>
      <c r="Q36114" s="50" t="s">
        <v>368</v>
      </c>
      <c r="R36114" s="9" t="s">
        <v>368</v>
      </c>
      <c r="S36114" s="50" t="s">
        <v>368</v>
      </c>
      <c r="T36114" s="9" t="s">
        <v>368</v>
      </c>
      <c r="U36114" s="9" t="s">
        <v>368</v>
      </c>
    </row>
    <row r="36115">
      <c r="F36115" s="9"/>
      <c r="N36115" s="50"/>
      <c r="O36115" s="50"/>
      <c r="P36115" s="50"/>
      <c r="Q36115" s="50" t="s">
        <v>368</v>
      </c>
      <c r="R36115" s="9" t="s">
        <v>368</v>
      </c>
      <c r="S36115" s="50" t="s">
        <v>368</v>
      </c>
      <c r="T36115" s="9" t="s">
        <v>368</v>
      </c>
      <c r="U36115" s="9" t="s">
        <v>368</v>
      </c>
    </row>
    <row r="36116">
      <c r="F36116" s="9"/>
      <c r="N36116" s="50"/>
      <c r="O36116" s="50"/>
      <c r="P36116" s="50"/>
      <c r="Q36116" s="50" t="s">
        <v>368</v>
      </c>
      <c r="R36116" s="9" t="s">
        <v>368</v>
      </c>
      <c r="S36116" s="50" t="s">
        <v>368</v>
      </c>
      <c r="T36116" s="9" t="s">
        <v>368</v>
      </c>
      <c r="U36116" s="9" t="s">
        <v>368</v>
      </c>
    </row>
    <row r="36117">
      <c r="F36117" s="9"/>
      <c r="N36117" s="50"/>
      <c r="O36117" s="50"/>
      <c r="P36117" s="50"/>
      <c r="Q36117" s="50" t="s">
        <v>368</v>
      </c>
      <c r="R36117" s="9" t="s">
        <v>368</v>
      </c>
      <c r="S36117" s="50" t="s">
        <v>368</v>
      </c>
      <c r="T36117" s="9" t="s">
        <v>368</v>
      </c>
      <c r="U36117" s="9" t="s">
        <v>368</v>
      </c>
    </row>
    <row r="36118">
      <c r="F36118" s="9"/>
      <c r="N36118" s="50"/>
      <c r="O36118" s="50"/>
      <c r="P36118" s="50"/>
      <c r="Q36118" s="50" t="s">
        <v>368</v>
      </c>
      <c r="R36118" s="9" t="s">
        <v>368</v>
      </c>
      <c r="S36118" s="50" t="s">
        <v>368</v>
      </c>
      <c r="T36118" s="9" t="s">
        <v>368</v>
      </c>
      <c r="U36118" s="9" t="s">
        <v>368</v>
      </c>
    </row>
    <row r="36119">
      <c r="F36119" s="9"/>
      <c r="N36119" s="50"/>
      <c r="O36119" s="50"/>
      <c r="P36119" s="50"/>
      <c r="Q36119" s="50" t="s">
        <v>368</v>
      </c>
      <c r="R36119" s="9" t="s">
        <v>368</v>
      </c>
      <c r="S36119" s="50" t="s">
        <v>368</v>
      </c>
      <c r="T36119" s="9" t="s">
        <v>368</v>
      </c>
      <c r="U36119" s="9" t="s">
        <v>368</v>
      </c>
    </row>
    <row r="36120">
      <c r="F36120" s="9"/>
      <c r="N36120" s="50"/>
      <c r="O36120" s="50"/>
      <c r="P36120" s="50"/>
      <c r="Q36120" s="50" t="s">
        <v>368</v>
      </c>
      <c r="R36120" s="9" t="s">
        <v>368</v>
      </c>
      <c r="S36120" s="50" t="s">
        <v>368</v>
      </c>
      <c r="T36120" s="9" t="s">
        <v>368</v>
      </c>
      <c r="U36120" s="9" t="s">
        <v>368</v>
      </c>
    </row>
    <row r="36121">
      <c r="F36121" s="9"/>
      <c r="N36121" s="50"/>
      <c r="O36121" s="50"/>
      <c r="P36121" s="50"/>
      <c r="Q36121" s="50" t="s">
        <v>368</v>
      </c>
      <c r="R36121" s="9" t="s">
        <v>368</v>
      </c>
      <c r="S36121" s="50" t="s">
        <v>368</v>
      </c>
      <c r="T36121" s="9" t="s">
        <v>368</v>
      </c>
      <c r="U36121" s="9" t="s">
        <v>368</v>
      </c>
    </row>
    <row r="36122">
      <c r="F36122" s="9"/>
      <c r="N36122" s="50"/>
      <c r="O36122" s="50"/>
      <c r="P36122" s="50"/>
      <c r="Q36122" s="50" t="s">
        <v>368</v>
      </c>
      <c r="R36122" s="9" t="s">
        <v>368</v>
      </c>
      <c r="S36122" s="50" t="s">
        <v>368</v>
      </c>
      <c r="T36122" s="9" t="s">
        <v>368</v>
      </c>
      <c r="U36122" s="9" t="s">
        <v>368</v>
      </c>
    </row>
    <row r="36123">
      <c r="F36123" s="9"/>
      <c r="N36123" s="50"/>
      <c r="O36123" s="50"/>
      <c r="P36123" s="50"/>
      <c r="Q36123" s="50" t="s">
        <v>368</v>
      </c>
      <c r="R36123" s="9" t="s">
        <v>368</v>
      </c>
      <c r="S36123" s="50" t="s">
        <v>368</v>
      </c>
      <c r="T36123" s="9" t="s">
        <v>368</v>
      </c>
      <c r="U36123" s="9" t="s">
        <v>368</v>
      </c>
    </row>
    <row r="36124">
      <c r="F36124" s="9"/>
      <c r="N36124" s="50"/>
      <c r="O36124" s="50"/>
      <c r="P36124" s="50"/>
      <c r="Q36124" s="50" t="s">
        <v>368</v>
      </c>
      <c r="R36124" s="9" t="s">
        <v>368</v>
      </c>
      <c r="S36124" s="50" t="s">
        <v>368</v>
      </c>
      <c r="T36124" s="9" t="s">
        <v>368</v>
      </c>
      <c r="U36124" s="9" t="s">
        <v>368</v>
      </c>
    </row>
    <row r="36125">
      <c r="F36125" s="9"/>
      <c r="N36125" s="50"/>
      <c r="O36125" s="50"/>
      <c r="P36125" s="50"/>
      <c r="Q36125" s="50" t="s">
        <v>368</v>
      </c>
      <c r="R36125" s="9" t="s">
        <v>368</v>
      </c>
      <c r="S36125" s="50" t="s">
        <v>368</v>
      </c>
      <c r="T36125" s="9" t="s">
        <v>368</v>
      </c>
      <c r="U36125" s="9" t="s">
        <v>368</v>
      </c>
    </row>
    <row r="36126">
      <c r="F36126" s="9"/>
      <c r="N36126" s="50"/>
      <c r="O36126" s="50"/>
      <c r="P36126" s="50"/>
      <c r="Q36126" s="50" t="s">
        <v>368</v>
      </c>
      <c r="R36126" s="9" t="s">
        <v>368</v>
      </c>
      <c r="S36126" s="50" t="s">
        <v>368</v>
      </c>
      <c r="T36126" s="9" t="s">
        <v>368</v>
      </c>
      <c r="U36126" s="9" t="s">
        <v>368</v>
      </c>
    </row>
    <row r="36127">
      <c r="F36127" s="9"/>
      <c r="N36127" s="50"/>
      <c r="O36127" s="50"/>
      <c r="P36127" s="50"/>
      <c r="Q36127" s="50" t="s">
        <v>368</v>
      </c>
      <c r="R36127" s="9" t="s">
        <v>368</v>
      </c>
      <c r="S36127" s="50" t="s">
        <v>368</v>
      </c>
      <c r="T36127" s="9" t="s">
        <v>368</v>
      </c>
      <c r="U36127" s="9" t="s">
        <v>368</v>
      </c>
    </row>
    <row r="36128">
      <c r="F36128" s="9"/>
      <c r="N36128" s="50"/>
      <c r="O36128" s="50"/>
      <c r="P36128" s="50"/>
      <c r="Q36128" s="50" t="s">
        <v>368</v>
      </c>
      <c r="R36128" s="9" t="s">
        <v>368</v>
      </c>
      <c r="S36128" s="50" t="s">
        <v>368</v>
      </c>
      <c r="T36128" s="9" t="s">
        <v>368</v>
      </c>
      <c r="U36128" s="9" t="s">
        <v>368</v>
      </c>
    </row>
    <row r="36129">
      <c r="F36129" s="9"/>
      <c r="N36129" s="50"/>
      <c r="O36129" s="50"/>
      <c r="P36129" s="50"/>
      <c r="Q36129" s="50" t="s">
        <v>368</v>
      </c>
      <c r="R36129" s="9" t="s">
        <v>368</v>
      </c>
      <c r="S36129" s="50" t="s">
        <v>368</v>
      </c>
      <c r="T36129" s="9" t="s">
        <v>368</v>
      </c>
      <c r="U36129" s="9" t="s">
        <v>368</v>
      </c>
    </row>
    <row r="36130">
      <c r="F36130" s="9"/>
      <c r="N36130" s="50"/>
      <c r="O36130" s="50"/>
      <c r="P36130" s="50"/>
      <c r="Q36130" s="50" t="s">
        <v>368</v>
      </c>
      <c r="R36130" s="9" t="s">
        <v>368</v>
      </c>
      <c r="S36130" s="50" t="s">
        <v>368</v>
      </c>
      <c r="T36130" s="9" t="s">
        <v>368</v>
      </c>
      <c r="U36130" s="9" t="s">
        <v>368</v>
      </c>
    </row>
    <row r="36131">
      <c r="F36131" s="9"/>
      <c r="N36131" s="50"/>
      <c r="O36131" s="50"/>
      <c r="P36131" s="50"/>
      <c r="Q36131" s="50" t="s">
        <v>368</v>
      </c>
      <c r="R36131" s="9" t="s">
        <v>368</v>
      </c>
      <c r="S36131" s="50" t="s">
        <v>368</v>
      </c>
      <c r="T36131" s="9" t="s">
        <v>368</v>
      </c>
      <c r="U36131" s="9" t="s">
        <v>368</v>
      </c>
    </row>
    <row r="36132">
      <c r="F36132" s="9"/>
      <c r="N36132" s="50"/>
      <c r="O36132" s="50"/>
      <c r="P36132" s="50"/>
      <c r="Q36132" s="50" t="s">
        <v>368</v>
      </c>
      <c r="R36132" s="9" t="s">
        <v>368</v>
      </c>
      <c r="S36132" s="50" t="s">
        <v>368</v>
      </c>
      <c r="T36132" s="9" t="s">
        <v>368</v>
      </c>
      <c r="U36132" s="9" t="s">
        <v>368</v>
      </c>
    </row>
    <row r="36133">
      <c r="F36133" s="9"/>
      <c r="N36133" s="50"/>
      <c r="O36133" s="50"/>
      <c r="P36133" s="50"/>
      <c r="Q36133" s="50" t="s">
        <v>368</v>
      </c>
      <c r="R36133" s="9" t="s">
        <v>368</v>
      </c>
      <c r="S36133" s="50" t="s">
        <v>368</v>
      </c>
      <c r="T36133" s="9" t="s">
        <v>368</v>
      </c>
      <c r="U36133" s="9" t="s">
        <v>368</v>
      </c>
    </row>
    <row r="36134">
      <c r="F36134" s="9"/>
      <c r="N36134" s="50"/>
      <c r="O36134" s="50"/>
      <c r="P36134" s="50"/>
      <c r="Q36134" s="50" t="s">
        <v>368</v>
      </c>
      <c r="R36134" s="9" t="s">
        <v>368</v>
      </c>
      <c r="S36134" s="50" t="s">
        <v>368</v>
      </c>
      <c r="T36134" s="9" t="s">
        <v>368</v>
      </c>
      <c r="U36134" s="9" t="s">
        <v>368</v>
      </c>
    </row>
    <row r="36135">
      <c r="F36135" s="9"/>
      <c r="N36135" s="50"/>
      <c r="O36135" s="50"/>
      <c r="P36135" s="50"/>
      <c r="Q36135" s="50" t="s">
        <v>368</v>
      </c>
      <c r="R36135" s="9" t="s">
        <v>368</v>
      </c>
      <c r="S36135" s="50" t="s">
        <v>368</v>
      </c>
      <c r="T36135" s="9" t="s">
        <v>368</v>
      </c>
      <c r="U36135" s="9" t="s">
        <v>368</v>
      </c>
    </row>
    <row r="36136">
      <c r="F36136" s="9"/>
      <c r="N36136" s="50"/>
      <c r="O36136" s="50"/>
      <c r="P36136" s="50"/>
      <c r="Q36136" s="50" t="s">
        <v>368</v>
      </c>
      <c r="R36136" s="9" t="s">
        <v>368</v>
      </c>
      <c r="S36136" s="50" t="s">
        <v>368</v>
      </c>
      <c r="T36136" s="9" t="s">
        <v>368</v>
      </c>
      <c r="U36136" s="9" t="s">
        <v>368</v>
      </c>
    </row>
    <row r="36137">
      <c r="F36137" s="9"/>
      <c r="N36137" s="50"/>
      <c r="O36137" s="50"/>
      <c r="P36137" s="50"/>
      <c r="Q36137" s="50" t="s">
        <v>368</v>
      </c>
      <c r="R36137" s="9" t="s">
        <v>368</v>
      </c>
      <c r="S36137" s="50" t="s">
        <v>368</v>
      </c>
      <c r="T36137" s="9" t="s">
        <v>368</v>
      </c>
      <c r="U36137" s="9" t="s">
        <v>368</v>
      </c>
    </row>
    <row r="36138">
      <c r="F36138" s="9"/>
      <c r="N36138" s="50"/>
      <c r="O36138" s="50"/>
      <c r="P36138" s="50"/>
      <c r="Q36138" s="50" t="s">
        <v>368</v>
      </c>
      <c r="R36138" s="9" t="s">
        <v>368</v>
      </c>
      <c r="S36138" s="50" t="s">
        <v>368</v>
      </c>
      <c r="T36138" s="9" t="s">
        <v>368</v>
      </c>
      <c r="U36138" s="9" t="s">
        <v>368</v>
      </c>
    </row>
    <row r="36139">
      <c r="F36139" s="9"/>
      <c r="N36139" s="50"/>
      <c r="O36139" s="50"/>
      <c r="P36139" s="50"/>
      <c r="Q36139" s="50" t="s">
        <v>368</v>
      </c>
      <c r="R36139" s="9" t="s">
        <v>368</v>
      </c>
      <c r="S36139" s="50" t="s">
        <v>368</v>
      </c>
      <c r="T36139" s="9" t="s">
        <v>368</v>
      </c>
      <c r="U36139" s="9" t="s">
        <v>368</v>
      </c>
    </row>
    <row r="36140">
      <c r="F36140" s="9"/>
      <c r="N36140" s="50"/>
      <c r="O36140" s="50"/>
      <c r="P36140" s="50"/>
      <c r="Q36140" s="50" t="s">
        <v>368</v>
      </c>
      <c r="R36140" s="9" t="s">
        <v>368</v>
      </c>
      <c r="S36140" s="50" t="s">
        <v>368</v>
      </c>
      <c r="T36140" s="9" t="s">
        <v>368</v>
      </c>
      <c r="U36140" s="9" t="s">
        <v>368</v>
      </c>
    </row>
    <row r="36141">
      <c r="F36141" s="9"/>
      <c r="N36141" s="50"/>
      <c r="O36141" s="50"/>
      <c r="P36141" s="50"/>
      <c r="Q36141" s="50" t="s">
        <v>368</v>
      </c>
      <c r="R36141" s="9" t="s">
        <v>368</v>
      </c>
      <c r="S36141" s="50" t="s">
        <v>368</v>
      </c>
      <c r="T36141" s="9" t="s">
        <v>368</v>
      </c>
      <c r="U36141" s="9" t="s">
        <v>368</v>
      </c>
    </row>
    <row r="36142">
      <c r="F36142" s="9"/>
      <c r="N36142" s="50"/>
      <c r="O36142" s="50"/>
      <c r="P36142" s="50"/>
      <c r="Q36142" s="50" t="s">
        <v>368</v>
      </c>
      <c r="R36142" s="9" t="s">
        <v>368</v>
      </c>
      <c r="S36142" s="50" t="s">
        <v>368</v>
      </c>
      <c r="T36142" s="9" t="s">
        <v>368</v>
      </c>
      <c r="U36142" s="9" t="s">
        <v>368</v>
      </c>
    </row>
    <row r="36143">
      <c r="F36143" s="9"/>
      <c r="N36143" s="50"/>
      <c r="O36143" s="50"/>
      <c r="P36143" s="50"/>
      <c r="Q36143" s="50" t="s">
        <v>368</v>
      </c>
      <c r="R36143" s="9" t="s">
        <v>368</v>
      </c>
      <c r="S36143" s="50" t="s">
        <v>368</v>
      </c>
      <c r="T36143" s="9" t="s">
        <v>368</v>
      </c>
      <c r="U36143" s="9" t="s">
        <v>368</v>
      </c>
    </row>
    <row r="36144">
      <c r="F36144" s="9"/>
      <c r="N36144" s="50"/>
      <c r="O36144" s="50"/>
      <c r="P36144" s="50"/>
      <c r="Q36144" s="50" t="s">
        <v>368</v>
      </c>
      <c r="R36144" s="9" t="s">
        <v>368</v>
      </c>
      <c r="S36144" s="50" t="s">
        <v>368</v>
      </c>
      <c r="T36144" s="9" t="s">
        <v>368</v>
      </c>
      <c r="U36144" s="9" t="s">
        <v>368</v>
      </c>
    </row>
    <row r="36145">
      <c r="F36145" s="9"/>
      <c r="N36145" s="50"/>
      <c r="O36145" s="50"/>
      <c r="P36145" s="50"/>
      <c r="Q36145" s="50" t="s">
        <v>368</v>
      </c>
      <c r="R36145" s="9" t="s">
        <v>368</v>
      </c>
      <c r="S36145" s="50" t="s">
        <v>368</v>
      </c>
      <c r="T36145" s="9" t="s">
        <v>368</v>
      </c>
      <c r="U36145" s="9" t="s">
        <v>368</v>
      </c>
    </row>
    <row r="36146">
      <c r="F36146" s="9"/>
      <c r="N36146" s="50"/>
      <c r="O36146" s="50"/>
      <c r="P36146" s="50"/>
      <c r="Q36146" s="50" t="s">
        <v>368</v>
      </c>
      <c r="R36146" s="9" t="s">
        <v>368</v>
      </c>
      <c r="S36146" s="50" t="s">
        <v>368</v>
      </c>
      <c r="T36146" s="9" t="s">
        <v>368</v>
      </c>
      <c r="U36146" s="9" t="s">
        <v>368</v>
      </c>
    </row>
    <row r="36147">
      <c r="F36147" s="9"/>
      <c r="N36147" s="50"/>
      <c r="O36147" s="50"/>
      <c r="P36147" s="50"/>
      <c r="Q36147" s="50" t="s">
        <v>368</v>
      </c>
      <c r="R36147" s="9" t="s">
        <v>368</v>
      </c>
      <c r="S36147" s="50" t="s">
        <v>368</v>
      </c>
      <c r="T36147" s="9" t="s">
        <v>368</v>
      </c>
      <c r="U36147" s="9" t="s">
        <v>368</v>
      </c>
    </row>
    <row r="36148">
      <c r="F36148" s="9"/>
      <c r="N36148" s="50"/>
      <c r="O36148" s="50"/>
      <c r="P36148" s="50"/>
      <c r="Q36148" s="50" t="s">
        <v>368</v>
      </c>
      <c r="R36148" s="9" t="s">
        <v>368</v>
      </c>
      <c r="S36148" s="50" t="s">
        <v>368</v>
      </c>
      <c r="T36148" s="9" t="s">
        <v>368</v>
      </c>
      <c r="U36148" s="9" t="s">
        <v>368</v>
      </c>
    </row>
    <row r="36149">
      <c r="F36149" s="9"/>
      <c r="N36149" s="50"/>
      <c r="O36149" s="50"/>
      <c r="P36149" s="50"/>
      <c r="Q36149" s="50" t="s">
        <v>368</v>
      </c>
      <c r="R36149" s="9" t="s">
        <v>368</v>
      </c>
      <c r="S36149" s="50" t="s">
        <v>368</v>
      </c>
      <c r="T36149" s="9" t="s">
        <v>368</v>
      </c>
      <c r="U36149" s="9" t="s">
        <v>368</v>
      </c>
    </row>
    <row r="36150">
      <c r="F36150" s="9"/>
      <c r="N36150" s="50"/>
      <c r="O36150" s="50"/>
      <c r="P36150" s="50"/>
      <c r="Q36150" s="50" t="s">
        <v>368</v>
      </c>
      <c r="R36150" s="9" t="s">
        <v>368</v>
      </c>
      <c r="S36150" s="50" t="s">
        <v>368</v>
      </c>
      <c r="T36150" s="9" t="s">
        <v>368</v>
      </c>
      <c r="U36150" s="9" t="s">
        <v>368</v>
      </c>
    </row>
    <row r="36151">
      <c r="F36151" s="9"/>
      <c r="N36151" s="50"/>
      <c r="O36151" s="50"/>
      <c r="P36151" s="50"/>
      <c r="Q36151" s="50" t="s">
        <v>368</v>
      </c>
      <c r="R36151" s="9" t="s">
        <v>368</v>
      </c>
      <c r="S36151" s="50" t="s">
        <v>368</v>
      </c>
      <c r="T36151" s="9" t="s">
        <v>368</v>
      </c>
      <c r="U36151" s="9" t="s">
        <v>368</v>
      </c>
    </row>
    <row r="36152">
      <c r="F36152" s="9"/>
      <c r="N36152" s="50"/>
      <c r="O36152" s="50"/>
      <c r="P36152" s="50"/>
      <c r="Q36152" s="50" t="s">
        <v>368</v>
      </c>
      <c r="R36152" s="9" t="s">
        <v>368</v>
      </c>
      <c r="S36152" s="50" t="s">
        <v>368</v>
      </c>
      <c r="T36152" s="9" t="s">
        <v>368</v>
      </c>
      <c r="U36152" s="9" t="s">
        <v>368</v>
      </c>
    </row>
    <row r="36153">
      <c r="F36153" s="9"/>
      <c r="N36153" s="50"/>
      <c r="O36153" s="50"/>
      <c r="P36153" s="50"/>
      <c r="Q36153" s="50" t="s">
        <v>368</v>
      </c>
      <c r="R36153" s="9" t="s">
        <v>368</v>
      </c>
      <c r="S36153" s="50" t="s">
        <v>368</v>
      </c>
      <c r="T36153" s="9" t="s">
        <v>368</v>
      </c>
      <c r="U36153" s="9" t="s">
        <v>368</v>
      </c>
    </row>
    <row r="36154">
      <c r="F36154" s="9"/>
      <c r="N36154" s="50"/>
      <c r="O36154" s="50"/>
      <c r="P36154" s="50"/>
      <c r="Q36154" s="50" t="s">
        <v>368</v>
      </c>
      <c r="R36154" s="9" t="s">
        <v>368</v>
      </c>
      <c r="S36154" s="50" t="s">
        <v>368</v>
      </c>
      <c r="T36154" s="9" t="s">
        <v>368</v>
      </c>
      <c r="U36154" s="9" t="s">
        <v>368</v>
      </c>
    </row>
    <row r="36155">
      <c r="F36155" s="9"/>
      <c r="N36155" s="50"/>
      <c r="O36155" s="50"/>
      <c r="P36155" s="50"/>
      <c r="Q36155" s="50" t="s">
        <v>368</v>
      </c>
      <c r="R36155" s="9" t="s">
        <v>368</v>
      </c>
      <c r="S36155" s="50" t="s">
        <v>368</v>
      </c>
      <c r="T36155" s="9" t="s">
        <v>368</v>
      </c>
      <c r="U36155" s="9" t="s">
        <v>368</v>
      </c>
    </row>
    <row r="36156">
      <c r="F36156" s="9"/>
      <c r="N36156" s="50"/>
      <c r="O36156" s="50"/>
      <c r="P36156" s="50"/>
      <c r="Q36156" s="50" t="s">
        <v>368</v>
      </c>
      <c r="R36156" s="9" t="s">
        <v>368</v>
      </c>
      <c r="S36156" s="50" t="s">
        <v>368</v>
      </c>
      <c r="T36156" s="9" t="s">
        <v>368</v>
      </c>
      <c r="U36156" s="9" t="s">
        <v>368</v>
      </c>
    </row>
    <row r="36157">
      <c r="F36157" s="9"/>
      <c r="N36157" s="50"/>
      <c r="O36157" s="50"/>
      <c r="P36157" s="50"/>
      <c r="Q36157" s="50" t="s">
        <v>368</v>
      </c>
      <c r="R36157" s="9" t="s">
        <v>368</v>
      </c>
      <c r="S36157" s="50" t="s">
        <v>368</v>
      </c>
      <c r="T36157" s="9" t="s">
        <v>368</v>
      </c>
      <c r="U36157" s="9" t="s">
        <v>368</v>
      </c>
    </row>
    <row r="36158">
      <c r="F36158" s="9"/>
      <c r="N36158" s="50"/>
      <c r="O36158" s="50"/>
      <c r="P36158" s="50"/>
      <c r="Q36158" s="50" t="s">
        <v>368</v>
      </c>
      <c r="R36158" s="9" t="s">
        <v>368</v>
      </c>
      <c r="S36158" s="50" t="s">
        <v>368</v>
      </c>
      <c r="T36158" s="9" t="s">
        <v>368</v>
      </c>
      <c r="U36158" s="9" t="s">
        <v>368</v>
      </c>
    </row>
    <row r="36159">
      <c r="F36159" s="9"/>
      <c r="N36159" s="50"/>
      <c r="O36159" s="50"/>
      <c r="P36159" s="50"/>
      <c r="Q36159" s="50" t="s">
        <v>368</v>
      </c>
      <c r="R36159" s="9" t="s">
        <v>368</v>
      </c>
      <c r="S36159" s="50" t="s">
        <v>368</v>
      </c>
      <c r="T36159" s="9" t="s">
        <v>368</v>
      </c>
      <c r="U36159" s="9" t="s">
        <v>368</v>
      </c>
    </row>
    <row r="36160">
      <c r="F36160" s="9"/>
      <c r="N36160" s="50"/>
      <c r="O36160" s="50"/>
      <c r="P36160" s="50"/>
      <c r="Q36160" s="50" t="s">
        <v>368</v>
      </c>
      <c r="R36160" s="9" t="s">
        <v>368</v>
      </c>
      <c r="S36160" s="50" t="s">
        <v>368</v>
      </c>
      <c r="T36160" s="9" t="s">
        <v>368</v>
      </c>
      <c r="U36160" s="9" t="s">
        <v>368</v>
      </c>
    </row>
    <row r="36161">
      <c r="F36161" s="9"/>
      <c r="N36161" s="50"/>
      <c r="O36161" s="50"/>
      <c r="P36161" s="50"/>
      <c r="Q36161" s="50" t="s">
        <v>368</v>
      </c>
      <c r="R36161" s="9" t="s">
        <v>368</v>
      </c>
      <c r="S36161" s="50" t="s">
        <v>368</v>
      </c>
      <c r="T36161" s="9" t="s">
        <v>368</v>
      </c>
      <c r="U36161" s="9" t="s">
        <v>368</v>
      </c>
    </row>
    <row r="36162">
      <c r="F36162" s="9"/>
      <c r="N36162" s="50"/>
      <c r="O36162" s="50"/>
      <c r="P36162" s="50"/>
      <c r="Q36162" s="50" t="s">
        <v>368</v>
      </c>
      <c r="R36162" s="9" t="s">
        <v>368</v>
      </c>
      <c r="S36162" s="50" t="s">
        <v>368</v>
      </c>
      <c r="T36162" s="9" t="s">
        <v>368</v>
      </c>
      <c r="U36162" s="9" t="s">
        <v>368</v>
      </c>
    </row>
    <row r="36163">
      <c r="F36163" s="9"/>
      <c r="N36163" s="50"/>
      <c r="O36163" s="50"/>
      <c r="P36163" s="50"/>
      <c r="Q36163" s="50" t="s">
        <v>368</v>
      </c>
      <c r="R36163" s="9" t="s">
        <v>368</v>
      </c>
      <c r="S36163" s="50" t="s">
        <v>368</v>
      </c>
      <c r="T36163" s="9" t="s">
        <v>368</v>
      </c>
      <c r="U36163" s="9" t="s">
        <v>368</v>
      </c>
    </row>
    <row r="36164">
      <c r="F36164" s="9"/>
      <c r="N36164" s="50"/>
      <c r="O36164" s="50"/>
      <c r="P36164" s="50"/>
      <c r="Q36164" s="50" t="s">
        <v>368</v>
      </c>
      <c r="R36164" s="9" t="s">
        <v>368</v>
      </c>
      <c r="S36164" s="50" t="s">
        <v>368</v>
      </c>
      <c r="T36164" s="9" t="s">
        <v>368</v>
      </c>
      <c r="U36164" s="9" t="s">
        <v>368</v>
      </c>
    </row>
    <row r="36165">
      <c r="F36165" s="9"/>
      <c r="N36165" s="50"/>
      <c r="O36165" s="50"/>
      <c r="P36165" s="50"/>
      <c r="Q36165" s="50" t="s">
        <v>368</v>
      </c>
      <c r="R36165" s="9" t="s">
        <v>368</v>
      </c>
      <c r="S36165" s="50" t="s">
        <v>368</v>
      </c>
      <c r="T36165" s="9" t="s">
        <v>368</v>
      </c>
      <c r="U36165" s="9" t="s">
        <v>368</v>
      </c>
    </row>
    <row r="36166">
      <c r="F36166" s="9"/>
      <c r="N36166" s="50"/>
      <c r="O36166" s="50"/>
      <c r="P36166" s="50"/>
      <c r="Q36166" s="50" t="s">
        <v>368</v>
      </c>
      <c r="R36166" s="9" t="s">
        <v>368</v>
      </c>
      <c r="S36166" s="50" t="s">
        <v>368</v>
      </c>
      <c r="T36166" s="9" t="s">
        <v>368</v>
      </c>
      <c r="U36166" s="9" t="s">
        <v>368</v>
      </c>
    </row>
    <row r="36167">
      <c r="F36167" s="9"/>
      <c r="N36167" s="50"/>
      <c r="O36167" s="50"/>
      <c r="P36167" s="50"/>
      <c r="Q36167" s="50" t="s">
        <v>368</v>
      </c>
      <c r="R36167" s="9" t="s">
        <v>368</v>
      </c>
      <c r="S36167" s="50" t="s">
        <v>368</v>
      </c>
      <c r="T36167" s="9" t="s">
        <v>368</v>
      </c>
      <c r="U36167" s="9" t="s">
        <v>368</v>
      </c>
    </row>
    <row r="36168">
      <c r="F36168" s="9"/>
      <c r="N36168" s="50"/>
      <c r="O36168" s="50"/>
      <c r="P36168" s="50"/>
      <c r="Q36168" s="50" t="s">
        <v>368</v>
      </c>
      <c r="R36168" s="9" t="s">
        <v>368</v>
      </c>
      <c r="S36168" s="50" t="s">
        <v>368</v>
      </c>
      <c r="T36168" s="9" t="s">
        <v>368</v>
      </c>
      <c r="U36168" s="9" t="s">
        <v>368</v>
      </c>
    </row>
    <row r="36169">
      <c r="F36169" s="9"/>
      <c r="N36169" s="50"/>
      <c r="O36169" s="50"/>
      <c r="P36169" s="50"/>
      <c r="Q36169" s="50" t="s">
        <v>368</v>
      </c>
      <c r="R36169" s="9" t="s">
        <v>368</v>
      </c>
      <c r="S36169" s="50" t="s">
        <v>368</v>
      </c>
      <c r="T36169" s="9" t="s">
        <v>368</v>
      </c>
      <c r="U36169" s="9" t="s">
        <v>368</v>
      </c>
    </row>
    <row r="36170">
      <c r="F36170" s="9"/>
      <c r="N36170" s="50"/>
      <c r="O36170" s="50"/>
      <c r="P36170" s="50"/>
      <c r="Q36170" s="50" t="s">
        <v>368</v>
      </c>
      <c r="R36170" s="9" t="s">
        <v>368</v>
      </c>
      <c r="S36170" s="50" t="s">
        <v>368</v>
      </c>
      <c r="T36170" s="9" t="s">
        <v>368</v>
      </c>
      <c r="U36170" s="9" t="s">
        <v>368</v>
      </c>
    </row>
    <row r="36171">
      <c r="F36171" s="9"/>
      <c r="N36171" s="50"/>
      <c r="O36171" s="50"/>
      <c r="P36171" s="50"/>
      <c r="Q36171" s="50" t="s">
        <v>368</v>
      </c>
      <c r="R36171" s="9" t="s">
        <v>368</v>
      </c>
      <c r="S36171" s="50" t="s">
        <v>368</v>
      </c>
      <c r="T36171" s="9" t="s">
        <v>368</v>
      </c>
      <c r="U36171" s="9" t="s">
        <v>368</v>
      </c>
    </row>
    <row r="36172">
      <c r="F36172" s="9"/>
      <c r="N36172" s="50"/>
      <c r="O36172" s="50"/>
      <c r="P36172" s="50"/>
      <c r="Q36172" s="50" t="s">
        <v>368</v>
      </c>
      <c r="R36172" s="9" t="s">
        <v>368</v>
      </c>
      <c r="S36172" s="50" t="s">
        <v>368</v>
      </c>
      <c r="T36172" s="9" t="s">
        <v>368</v>
      </c>
      <c r="U36172" s="9" t="s">
        <v>368</v>
      </c>
    </row>
    <row r="36173">
      <c r="F36173" s="9"/>
      <c r="N36173" s="50"/>
      <c r="O36173" s="50"/>
      <c r="P36173" s="50"/>
      <c r="Q36173" s="50" t="s">
        <v>368</v>
      </c>
      <c r="R36173" s="9" t="s">
        <v>368</v>
      </c>
      <c r="S36173" s="50" t="s">
        <v>368</v>
      </c>
      <c r="T36173" s="9" t="s">
        <v>368</v>
      </c>
      <c r="U36173" s="9" t="s">
        <v>368</v>
      </c>
    </row>
    <row r="36174">
      <c r="F36174" s="9"/>
      <c r="N36174" s="50"/>
      <c r="O36174" s="50"/>
      <c r="P36174" s="50"/>
      <c r="Q36174" s="50" t="s">
        <v>368</v>
      </c>
      <c r="R36174" s="9" t="s">
        <v>368</v>
      </c>
      <c r="S36174" s="50" t="s">
        <v>368</v>
      </c>
      <c r="T36174" s="9" t="s">
        <v>368</v>
      </c>
      <c r="U36174" s="9" t="s">
        <v>368</v>
      </c>
    </row>
    <row r="36175">
      <c r="F36175" s="9"/>
      <c r="N36175" s="50"/>
      <c r="O36175" s="50"/>
      <c r="P36175" s="50"/>
      <c r="Q36175" s="50" t="s">
        <v>368</v>
      </c>
      <c r="R36175" s="9" t="s">
        <v>368</v>
      </c>
      <c r="S36175" s="50" t="s">
        <v>368</v>
      </c>
      <c r="T36175" s="9" t="s">
        <v>368</v>
      </c>
      <c r="U36175" s="9" t="s">
        <v>368</v>
      </c>
    </row>
    <row r="36176">
      <c r="F36176" s="9"/>
      <c r="N36176" s="50"/>
      <c r="O36176" s="50"/>
      <c r="P36176" s="50"/>
      <c r="Q36176" s="50" t="s">
        <v>368</v>
      </c>
      <c r="R36176" s="9" t="s">
        <v>368</v>
      </c>
      <c r="S36176" s="50" t="s">
        <v>368</v>
      </c>
      <c r="T36176" s="9" t="s">
        <v>368</v>
      </c>
      <c r="U36176" s="9" t="s">
        <v>368</v>
      </c>
    </row>
    <row r="36177">
      <c r="F36177" s="9"/>
      <c r="N36177" s="50"/>
      <c r="O36177" s="50"/>
      <c r="P36177" s="50"/>
      <c r="Q36177" s="50" t="s">
        <v>368</v>
      </c>
      <c r="R36177" s="9" t="s">
        <v>368</v>
      </c>
      <c r="S36177" s="50" t="s">
        <v>368</v>
      </c>
      <c r="T36177" s="9" t="s">
        <v>368</v>
      </c>
      <c r="U36177" s="9" t="s">
        <v>368</v>
      </c>
    </row>
    <row r="36178">
      <c r="F36178" s="9"/>
      <c r="N36178" s="50"/>
      <c r="O36178" s="50"/>
      <c r="P36178" s="50"/>
      <c r="Q36178" s="50" t="s">
        <v>368</v>
      </c>
      <c r="R36178" s="9" t="s">
        <v>368</v>
      </c>
      <c r="S36178" s="50" t="s">
        <v>368</v>
      </c>
      <c r="T36178" s="9" t="s">
        <v>368</v>
      </c>
      <c r="U36178" s="9" t="s">
        <v>368</v>
      </c>
    </row>
    <row r="36179">
      <c r="F36179" s="9"/>
      <c r="N36179" s="50"/>
      <c r="O36179" s="50"/>
      <c r="P36179" s="50"/>
      <c r="Q36179" s="50" t="s">
        <v>368</v>
      </c>
      <c r="R36179" s="9" t="s">
        <v>368</v>
      </c>
      <c r="S36179" s="50" t="s">
        <v>368</v>
      </c>
      <c r="T36179" s="9" t="s">
        <v>368</v>
      </c>
      <c r="U36179" s="9" t="s">
        <v>368</v>
      </c>
    </row>
    <row r="36180">
      <c r="F36180" s="9"/>
      <c r="N36180" s="50"/>
      <c r="O36180" s="50"/>
      <c r="P36180" s="50"/>
      <c r="Q36180" s="50" t="s">
        <v>368</v>
      </c>
      <c r="R36180" s="9" t="s">
        <v>368</v>
      </c>
      <c r="S36180" s="50" t="s">
        <v>368</v>
      </c>
      <c r="T36180" s="9" t="s">
        <v>368</v>
      </c>
      <c r="U36180" s="9" t="s">
        <v>368</v>
      </c>
    </row>
    <row r="36181">
      <c r="F36181" s="9"/>
      <c r="N36181" s="50"/>
      <c r="O36181" s="50"/>
      <c r="P36181" s="50"/>
      <c r="Q36181" s="50" t="s">
        <v>368</v>
      </c>
      <c r="R36181" s="9" t="s">
        <v>368</v>
      </c>
      <c r="S36181" s="50" t="s">
        <v>368</v>
      </c>
      <c r="T36181" s="9" t="s">
        <v>368</v>
      </c>
      <c r="U36181" s="9" t="s">
        <v>368</v>
      </c>
    </row>
    <row r="36182">
      <c r="F36182" s="9"/>
      <c r="N36182" s="50"/>
      <c r="O36182" s="50"/>
      <c r="P36182" s="50"/>
      <c r="Q36182" s="50" t="s">
        <v>368</v>
      </c>
      <c r="R36182" s="9" t="s">
        <v>368</v>
      </c>
      <c r="S36182" s="50" t="s">
        <v>368</v>
      </c>
      <c r="T36182" s="9" t="s">
        <v>368</v>
      </c>
      <c r="U36182" s="9" t="s">
        <v>368</v>
      </c>
    </row>
    <row r="36183">
      <c r="F36183" s="9"/>
      <c r="N36183" s="50"/>
      <c r="O36183" s="50"/>
      <c r="P36183" s="50"/>
      <c r="Q36183" s="50" t="s">
        <v>368</v>
      </c>
      <c r="R36183" s="9" t="s">
        <v>368</v>
      </c>
      <c r="S36183" s="50" t="s">
        <v>368</v>
      </c>
      <c r="T36183" s="9" t="s">
        <v>368</v>
      </c>
      <c r="U36183" s="9" t="s">
        <v>368</v>
      </c>
    </row>
    <row r="36184">
      <c r="F36184" s="9"/>
      <c r="N36184" s="50"/>
      <c r="O36184" s="50"/>
      <c r="P36184" s="50"/>
      <c r="Q36184" s="50" t="s">
        <v>368</v>
      </c>
      <c r="R36184" s="9" t="s">
        <v>368</v>
      </c>
      <c r="S36184" s="50" t="s">
        <v>368</v>
      </c>
      <c r="T36184" s="9" t="s">
        <v>368</v>
      </c>
      <c r="U36184" s="9" t="s">
        <v>368</v>
      </c>
    </row>
    <row r="36185">
      <c r="F36185" s="9"/>
      <c r="N36185" s="50"/>
      <c r="O36185" s="50"/>
      <c r="P36185" s="50"/>
      <c r="Q36185" s="50" t="s">
        <v>368</v>
      </c>
      <c r="R36185" s="9" t="s">
        <v>368</v>
      </c>
      <c r="S36185" s="50" t="s">
        <v>368</v>
      </c>
      <c r="T36185" s="9" t="s">
        <v>368</v>
      </c>
      <c r="U36185" s="9" t="s">
        <v>368</v>
      </c>
    </row>
    <row r="36186">
      <c r="F36186" s="9"/>
      <c r="N36186" s="50"/>
      <c r="O36186" s="50"/>
      <c r="P36186" s="50"/>
      <c r="Q36186" s="50" t="s">
        <v>368</v>
      </c>
      <c r="R36186" s="9" t="s">
        <v>368</v>
      </c>
      <c r="S36186" s="50" t="s">
        <v>368</v>
      </c>
      <c r="T36186" s="9" t="s">
        <v>368</v>
      </c>
      <c r="U36186" s="9" t="s">
        <v>368</v>
      </c>
    </row>
    <row r="36187">
      <c r="F36187" s="9"/>
      <c r="N36187" s="50"/>
      <c r="O36187" s="50"/>
      <c r="P36187" s="50"/>
      <c r="Q36187" s="50" t="s">
        <v>368</v>
      </c>
      <c r="R36187" s="9" t="s">
        <v>368</v>
      </c>
      <c r="S36187" s="50" t="s">
        <v>368</v>
      </c>
      <c r="T36187" s="9" t="s">
        <v>368</v>
      </c>
      <c r="U36187" s="9" t="s">
        <v>368</v>
      </c>
    </row>
    <row r="36188">
      <c r="F36188" s="9"/>
      <c r="N36188" s="50"/>
      <c r="O36188" s="50"/>
      <c r="P36188" s="50"/>
      <c r="Q36188" s="50" t="s">
        <v>368</v>
      </c>
      <c r="R36188" s="9" t="s">
        <v>368</v>
      </c>
      <c r="S36188" s="50" t="s">
        <v>368</v>
      </c>
      <c r="T36188" s="9" t="s">
        <v>368</v>
      </c>
      <c r="U36188" s="9" t="s">
        <v>368</v>
      </c>
    </row>
    <row r="36189">
      <c r="F36189" s="9"/>
      <c r="N36189" s="50"/>
      <c r="O36189" s="50"/>
      <c r="P36189" s="50"/>
      <c r="Q36189" s="50" t="s">
        <v>368</v>
      </c>
      <c r="R36189" s="9" t="s">
        <v>368</v>
      </c>
      <c r="S36189" s="50" t="s">
        <v>368</v>
      </c>
      <c r="T36189" s="9" t="s">
        <v>368</v>
      </c>
      <c r="U36189" s="9" t="s">
        <v>368</v>
      </c>
    </row>
    <row r="36190">
      <c r="F36190" s="9"/>
      <c r="N36190" s="50"/>
      <c r="O36190" s="50"/>
      <c r="P36190" s="50"/>
      <c r="Q36190" s="50" t="s">
        <v>368</v>
      </c>
      <c r="R36190" s="9" t="s">
        <v>368</v>
      </c>
      <c r="S36190" s="50" t="s">
        <v>368</v>
      </c>
      <c r="T36190" s="9" t="s">
        <v>368</v>
      </c>
      <c r="U36190" s="9" t="s">
        <v>368</v>
      </c>
    </row>
    <row r="36191">
      <c r="F36191" s="9"/>
      <c r="N36191" s="50"/>
      <c r="O36191" s="50"/>
      <c r="P36191" s="50"/>
      <c r="Q36191" s="50" t="s">
        <v>368</v>
      </c>
      <c r="R36191" s="9" t="s">
        <v>368</v>
      </c>
      <c r="S36191" s="50" t="s">
        <v>368</v>
      </c>
      <c r="T36191" s="9" t="s">
        <v>368</v>
      </c>
      <c r="U36191" s="9" t="s">
        <v>368</v>
      </c>
    </row>
    <row r="36192">
      <c r="F36192" s="9"/>
      <c r="N36192" s="50"/>
      <c r="O36192" s="50"/>
      <c r="P36192" s="50"/>
      <c r="Q36192" s="50" t="s">
        <v>368</v>
      </c>
      <c r="R36192" s="9" t="s">
        <v>368</v>
      </c>
      <c r="S36192" s="50" t="s">
        <v>368</v>
      </c>
      <c r="T36192" s="9" t="s">
        <v>368</v>
      </c>
      <c r="U36192" s="9" t="s">
        <v>368</v>
      </c>
    </row>
    <row r="36193">
      <c r="F36193" s="9"/>
      <c r="N36193" s="50"/>
      <c r="O36193" s="50"/>
      <c r="P36193" s="50"/>
      <c r="Q36193" s="50" t="s">
        <v>368</v>
      </c>
      <c r="R36193" s="9" t="s">
        <v>368</v>
      </c>
      <c r="S36193" s="50" t="s">
        <v>368</v>
      </c>
      <c r="T36193" s="9" t="s">
        <v>368</v>
      </c>
      <c r="U36193" s="9" t="s">
        <v>368</v>
      </c>
    </row>
    <row r="36194">
      <c r="F36194" s="9"/>
      <c r="N36194" s="50"/>
      <c r="O36194" s="50"/>
      <c r="P36194" s="50"/>
      <c r="Q36194" s="50" t="s">
        <v>368</v>
      </c>
      <c r="R36194" s="9" t="s">
        <v>368</v>
      </c>
      <c r="S36194" s="50" t="s">
        <v>368</v>
      </c>
      <c r="T36194" s="9" t="s">
        <v>368</v>
      </c>
      <c r="U36194" s="9" t="s">
        <v>368</v>
      </c>
    </row>
    <row r="36195">
      <c r="F36195" s="9"/>
      <c r="N36195" s="50"/>
      <c r="O36195" s="50"/>
      <c r="P36195" s="50"/>
      <c r="Q36195" s="50" t="s">
        <v>368</v>
      </c>
      <c r="R36195" s="9" t="s">
        <v>368</v>
      </c>
      <c r="S36195" s="50" t="s">
        <v>368</v>
      </c>
      <c r="T36195" s="9" t="s">
        <v>368</v>
      </c>
      <c r="U36195" s="9" t="s">
        <v>368</v>
      </c>
    </row>
    <row r="36196">
      <c r="F36196" s="9"/>
      <c r="N36196" s="50"/>
      <c r="O36196" s="50"/>
      <c r="P36196" s="50"/>
      <c r="Q36196" s="50" t="s">
        <v>368</v>
      </c>
      <c r="R36196" s="9" t="s">
        <v>368</v>
      </c>
      <c r="S36196" s="50" t="s">
        <v>368</v>
      </c>
      <c r="T36196" s="9" t="s">
        <v>368</v>
      </c>
      <c r="U36196" s="9" t="s">
        <v>368</v>
      </c>
    </row>
    <row r="36197">
      <c r="F36197" s="9"/>
      <c r="N36197" s="50"/>
      <c r="O36197" s="50"/>
      <c r="P36197" s="50"/>
      <c r="Q36197" s="50" t="s">
        <v>368</v>
      </c>
      <c r="R36197" s="9" t="s">
        <v>368</v>
      </c>
      <c r="S36197" s="50" t="s">
        <v>368</v>
      </c>
      <c r="T36197" s="9" t="s">
        <v>368</v>
      </c>
      <c r="U36197" s="9" t="s">
        <v>368</v>
      </c>
    </row>
    <row r="36198">
      <c r="F36198" s="9"/>
      <c r="N36198" s="50"/>
      <c r="O36198" s="50"/>
      <c r="P36198" s="50"/>
      <c r="Q36198" s="50" t="s">
        <v>368</v>
      </c>
      <c r="R36198" s="9" t="s">
        <v>368</v>
      </c>
      <c r="S36198" s="50" t="s">
        <v>368</v>
      </c>
      <c r="T36198" s="9" t="s">
        <v>368</v>
      </c>
      <c r="U36198" s="9" t="s">
        <v>368</v>
      </c>
    </row>
    <row r="36199">
      <c r="F36199" s="9"/>
      <c r="N36199" s="50"/>
      <c r="O36199" s="50"/>
      <c r="P36199" s="50"/>
      <c r="Q36199" s="50" t="s">
        <v>368</v>
      </c>
      <c r="R36199" s="9" t="s">
        <v>368</v>
      </c>
      <c r="S36199" s="50" t="s">
        <v>368</v>
      </c>
      <c r="T36199" s="9" t="s">
        <v>368</v>
      </c>
      <c r="U36199" s="9" t="s">
        <v>368</v>
      </c>
    </row>
    <row r="36200">
      <c r="F36200" s="9"/>
      <c r="N36200" s="50"/>
      <c r="O36200" s="50"/>
      <c r="P36200" s="50"/>
      <c r="Q36200" s="50" t="s">
        <v>368</v>
      </c>
      <c r="R36200" s="9" t="s">
        <v>368</v>
      </c>
      <c r="S36200" s="50" t="s">
        <v>368</v>
      </c>
      <c r="T36200" s="9" t="s">
        <v>368</v>
      </c>
      <c r="U36200" s="9" t="s">
        <v>368</v>
      </c>
    </row>
    <row r="36201">
      <c r="F36201" s="9"/>
      <c r="N36201" s="50"/>
      <c r="O36201" s="50"/>
      <c r="P36201" s="50"/>
      <c r="Q36201" s="50" t="s">
        <v>368</v>
      </c>
      <c r="R36201" s="9" t="s">
        <v>368</v>
      </c>
      <c r="S36201" s="50" t="s">
        <v>368</v>
      </c>
      <c r="T36201" s="9" t="s">
        <v>368</v>
      </c>
      <c r="U36201" s="9" t="s">
        <v>368</v>
      </c>
    </row>
    <row r="36202">
      <c r="F36202" s="9"/>
      <c r="N36202" s="50"/>
      <c r="O36202" s="50"/>
      <c r="P36202" s="50"/>
      <c r="Q36202" s="50" t="s">
        <v>368</v>
      </c>
      <c r="R36202" s="9" t="s">
        <v>368</v>
      </c>
      <c r="S36202" s="50" t="s">
        <v>368</v>
      </c>
      <c r="T36202" s="9" t="s">
        <v>368</v>
      </c>
      <c r="U36202" s="9" t="s">
        <v>368</v>
      </c>
    </row>
    <row r="36203">
      <c r="F36203" s="9"/>
      <c r="N36203" s="50"/>
      <c r="O36203" s="50"/>
      <c r="P36203" s="50"/>
      <c r="Q36203" s="50" t="s">
        <v>368</v>
      </c>
      <c r="R36203" s="9" t="s">
        <v>368</v>
      </c>
      <c r="S36203" s="50" t="s">
        <v>368</v>
      </c>
      <c r="T36203" s="9" t="s">
        <v>368</v>
      </c>
      <c r="U36203" s="9" t="s">
        <v>368</v>
      </c>
    </row>
    <row r="36204">
      <c r="F36204" s="9"/>
      <c r="N36204" s="50"/>
      <c r="O36204" s="50"/>
      <c r="P36204" s="50"/>
      <c r="Q36204" s="50" t="s">
        <v>368</v>
      </c>
      <c r="R36204" s="9" t="s">
        <v>368</v>
      </c>
      <c r="S36204" s="50" t="s">
        <v>368</v>
      </c>
      <c r="T36204" s="9" t="s">
        <v>368</v>
      </c>
      <c r="U36204" s="9" t="s">
        <v>368</v>
      </c>
    </row>
    <row r="36205">
      <c r="F36205" s="9"/>
      <c r="N36205" s="50"/>
      <c r="O36205" s="50"/>
      <c r="P36205" s="50"/>
      <c r="Q36205" s="50" t="s">
        <v>368</v>
      </c>
      <c r="R36205" s="9" t="s">
        <v>368</v>
      </c>
      <c r="S36205" s="50" t="s">
        <v>368</v>
      </c>
      <c r="T36205" s="9" t="s">
        <v>368</v>
      </c>
      <c r="U36205" s="9" t="s">
        <v>368</v>
      </c>
    </row>
    <row r="36206">
      <c r="F36206" s="9"/>
      <c r="N36206" s="50"/>
      <c r="O36206" s="50"/>
      <c r="P36206" s="50"/>
      <c r="Q36206" s="50" t="s">
        <v>368</v>
      </c>
      <c r="R36206" s="9" t="s">
        <v>368</v>
      </c>
      <c r="S36206" s="50" t="s">
        <v>368</v>
      </c>
      <c r="T36206" s="9" t="s">
        <v>368</v>
      </c>
      <c r="U36206" s="9" t="s">
        <v>368</v>
      </c>
    </row>
    <row r="36207">
      <c r="F36207" s="9"/>
      <c r="N36207" s="50"/>
      <c r="O36207" s="50"/>
      <c r="P36207" s="50"/>
      <c r="Q36207" s="50" t="s">
        <v>368</v>
      </c>
      <c r="R36207" s="9" t="s">
        <v>368</v>
      </c>
      <c r="S36207" s="50" t="s">
        <v>368</v>
      </c>
      <c r="T36207" s="9" t="s">
        <v>368</v>
      </c>
      <c r="U36207" s="9" t="s">
        <v>368</v>
      </c>
    </row>
    <row r="36208">
      <c r="F36208" s="9"/>
      <c r="N36208" s="50"/>
      <c r="O36208" s="50"/>
      <c r="P36208" s="50"/>
      <c r="Q36208" s="50" t="s">
        <v>368</v>
      </c>
      <c r="R36208" s="9" t="s">
        <v>368</v>
      </c>
      <c r="S36208" s="50" t="s">
        <v>368</v>
      </c>
      <c r="T36208" s="9" t="s">
        <v>368</v>
      </c>
      <c r="U36208" s="9" t="s">
        <v>368</v>
      </c>
    </row>
    <row r="36209">
      <c r="F36209" s="9"/>
      <c r="N36209" s="50"/>
      <c r="O36209" s="50"/>
      <c r="P36209" s="50"/>
      <c r="Q36209" s="50" t="s">
        <v>368</v>
      </c>
      <c r="R36209" s="9" t="s">
        <v>368</v>
      </c>
      <c r="S36209" s="50" t="s">
        <v>368</v>
      </c>
      <c r="T36209" s="9" t="s">
        <v>368</v>
      </c>
      <c r="U36209" s="9" t="s">
        <v>368</v>
      </c>
    </row>
    <row r="36210">
      <c r="F36210" s="9"/>
      <c r="N36210" s="50"/>
      <c r="O36210" s="50"/>
      <c r="P36210" s="50"/>
      <c r="Q36210" s="50" t="s">
        <v>368</v>
      </c>
      <c r="R36210" s="9" t="s">
        <v>368</v>
      </c>
      <c r="S36210" s="50" t="s">
        <v>368</v>
      </c>
      <c r="T36210" s="9" t="s">
        <v>368</v>
      </c>
      <c r="U36210" s="9" t="s">
        <v>368</v>
      </c>
    </row>
    <row r="36211">
      <c r="F36211" s="9"/>
      <c r="N36211" s="50"/>
      <c r="O36211" s="50"/>
      <c r="P36211" s="50"/>
      <c r="Q36211" s="50" t="s">
        <v>368</v>
      </c>
      <c r="R36211" s="9" t="s">
        <v>368</v>
      </c>
      <c r="S36211" s="50" t="s">
        <v>368</v>
      </c>
      <c r="T36211" s="9" t="s">
        <v>368</v>
      </c>
      <c r="U36211" s="9" t="s">
        <v>368</v>
      </c>
    </row>
    <row r="36212">
      <c r="F36212" s="9"/>
      <c r="N36212" s="50"/>
      <c r="O36212" s="50"/>
      <c r="P36212" s="50"/>
      <c r="Q36212" s="50" t="s">
        <v>368</v>
      </c>
      <c r="R36212" s="9" t="s">
        <v>368</v>
      </c>
      <c r="S36212" s="50" t="s">
        <v>368</v>
      </c>
      <c r="T36212" s="9" t="s">
        <v>368</v>
      </c>
      <c r="U36212" s="9" t="s">
        <v>368</v>
      </c>
    </row>
    <row r="36213">
      <c r="F36213" s="9"/>
      <c r="N36213" s="50"/>
      <c r="O36213" s="50"/>
      <c r="P36213" s="50"/>
      <c r="Q36213" s="50" t="s">
        <v>368</v>
      </c>
      <c r="R36213" s="9" t="s">
        <v>368</v>
      </c>
      <c r="S36213" s="50" t="s">
        <v>368</v>
      </c>
      <c r="T36213" s="9" t="s">
        <v>368</v>
      </c>
      <c r="U36213" s="9" t="s">
        <v>368</v>
      </c>
    </row>
    <row r="36214">
      <c r="F36214" s="9"/>
      <c r="N36214" s="50"/>
      <c r="O36214" s="50"/>
      <c r="P36214" s="50"/>
      <c r="Q36214" s="50" t="s">
        <v>368</v>
      </c>
      <c r="R36214" s="9" t="s">
        <v>368</v>
      </c>
      <c r="S36214" s="50" t="s">
        <v>368</v>
      </c>
      <c r="T36214" s="9" t="s">
        <v>368</v>
      </c>
      <c r="U36214" s="9" t="s">
        <v>368</v>
      </c>
    </row>
    <row r="36215">
      <c r="F36215" s="9"/>
      <c r="N36215" s="50"/>
      <c r="O36215" s="50"/>
      <c r="P36215" s="50"/>
      <c r="Q36215" s="50" t="s">
        <v>368</v>
      </c>
      <c r="R36215" s="9" t="s">
        <v>368</v>
      </c>
      <c r="S36215" s="50" t="s">
        <v>368</v>
      </c>
      <c r="T36215" s="9" t="s">
        <v>368</v>
      </c>
      <c r="U36215" s="9" t="s">
        <v>368</v>
      </c>
    </row>
    <row r="36216">
      <c r="F36216" s="9"/>
      <c r="N36216" s="50"/>
      <c r="O36216" s="50"/>
      <c r="P36216" s="50"/>
      <c r="Q36216" s="50" t="s">
        <v>368</v>
      </c>
      <c r="R36216" s="9" t="s">
        <v>368</v>
      </c>
      <c r="S36216" s="50" t="s">
        <v>368</v>
      </c>
      <c r="T36216" s="9" t="s">
        <v>368</v>
      </c>
      <c r="U36216" s="9" t="s">
        <v>368</v>
      </c>
    </row>
    <row r="36217">
      <c r="F36217" s="9"/>
      <c r="N36217" s="50"/>
      <c r="O36217" s="50"/>
      <c r="P36217" s="50"/>
      <c r="Q36217" s="50" t="s">
        <v>368</v>
      </c>
      <c r="R36217" s="9" t="s">
        <v>368</v>
      </c>
      <c r="S36217" s="50" t="s">
        <v>368</v>
      </c>
      <c r="T36217" s="9" t="s">
        <v>368</v>
      </c>
      <c r="U36217" s="9" t="s">
        <v>368</v>
      </c>
    </row>
    <row r="36218">
      <c r="F36218" s="9"/>
      <c r="N36218" s="50"/>
      <c r="O36218" s="50"/>
      <c r="P36218" s="50"/>
      <c r="Q36218" s="50" t="s">
        <v>368</v>
      </c>
      <c r="R36218" s="9" t="s">
        <v>368</v>
      </c>
      <c r="S36218" s="50" t="s">
        <v>368</v>
      </c>
      <c r="T36218" s="9" t="s">
        <v>368</v>
      </c>
      <c r="U36218" s="9" t="s">
        <v>368</v>
      </c>
    </row>
    <row r="36219">
      <c r="F36219" s="9"/>
      <c r="N36219" s="50"/>
      <c r="O36219" s="50"/>
      <c r="P36219" s="50"/>
      <c r="Q36219" s="50" t="s">
        <v>368</v>
      </c>
      <c r="R36219" s="9" t="s">
        <v>368</v>
      </c>
      <c r="S36219" s="50" t="s">
        <v>368</v>
      </c>
      <c r="T36219" s="9" t="s">
        <v>368</v>
      </c>
      <c r="U36219" s="9" t="s">
        <v>368</v>
      </c>
    </row>
    <row r="36220">
      <c r="F36220" s="9"/>
      <c r="N36220" s="50"/>
      <c r="O36220" s="50"/>
      <c r="P36220" s="50"/>
      <c r="Q36220" s="50" t="s">
        <v>368</v>
      </c>
      <c r="R36220" s="9" t="s">
        <v>368</v>
      </c>
      <c r="S36220" s="50" t="s">
        <v>368</v>
      </c>
      <c r="T36220" s="9" t="s">
        <v>368</v>
      </c>
      <c r="U36220" s="9" t="s">
        <v>368</v>
      </c>
    </row>
    <row r="36221">
      <c r="F36221" s="9"/>
      <c r="N36221" s="50"/>
      <c r="O36221" s="50"/>
      <c r="P36221" s="50"/>
      <c r="Q36221" s="50" t="s">
        <v>368</v>
      </c>
      <c r="R36221" s="9" t="s">
        <v>368</v>
      </c>
      <c r="S36221" s="50" t="s">
        <v>368</v>
      </c>
      <c r="T36221" s="9" t="s">
        <v>368</v>
      </c>
      <c r="U36221" s="9" t="s">
        <v>368</v>
      </c>
    </row>
    <row r="36222">
      <c r="F36222" s="9"/>
      <c r="N36222" s="50"/>
      <c r="O36222" s="50"/>
      <c r="P36222" s="50"/>
      <c r="Q36222" s="50" t="s">
        <v>368</v>
      </c>
      <c r="R36222" s="9" t="s">
        <v>368</v>
      </c>
      <c r="S36222" s="50" t="s">
        <v>368</v>
      </c>
      <c r="T36222" s="9" t="s">
        <v>368</v>
      </c>
      <c r="U36222" s="9" t="s">
        <v>368</v>
      </c>
    </row>
    <row r="36223">
      <c r="F36223" s="9"/>
      <c r="N36223" s="50"/>
      <c r="O36223" s="50"/>
      <c r="P36223" s="50"/>
      <c r="Q36223" s="50" t="s">
        <v>368</v>
      </c>
      <c r="R36223" s="9" t="s">
        <v>368</v>
      </c>
      <c r="S36223" s="50" t="s">
        <v>368</v>
      </c>
      <c r="T36223" s="9" t="s">
        <v>368</v>
      </c>
      <c r="U36223" s="9" t="s">
        <v>368</v>
      </c>
    </row>
    <row r="36224">
      <c r="F36224" s="9"/>
      <c r="N36224" s="50"/>
      <c r="O36224" s="50"/>
      <c r="P36224" s="50"/>
      <c r="Q36224" s="50" t="s">
        <v>368</v>
      </c>
      <c r="R36224" s="9" t="s">
        <v>368</v>
      </c>
      <c r="S36224" s="50" t="s">
        <v>368</v>
      </c>
      <c r="T36224" s="9" t="s">
        <v>368</v>
      </c>
      <c r="U36224" s="9" t="s">
        <v>368</v>
      </c>
    </row>
    <row r="36225">
      <c r="F36225" s="9"/>
      <c r="N36225" s="50"/>
      <c r="O36225" s="50"/>
      <c r="P36225" s="50"/>
      <c r="Q36225" s="50" t="s">
        <v>368</v>
      </c>
      <c r="R36225" s="9" t="s">
        <v>368</v>
      </c>
      <c r="S36225" s="50" t="s">
        <v>368</v>
      </c>
      <c r="T36225" s="9" t="s">
        <v>368</v>
      </c>
      <c r="U36225" s="9" t="s">
        <v>368</v>
      </c>
    </row>
    <row r="36226">
      <c r="F36226" s="9"/>
      <c r="N36226" s="50"/>
      <c r="O36226" s="50"/>
      <c r="P36226" s="50"/>
      <c r="Q36226" s="50" t="s">
        <v>368</v>
      </c>
      <c r="R36226" s="9" t="s">
        <v>368</v>
      </c>
      <c r="S36226" s="50" t="s">
        <v>368</v>
      </c>
      <c r="T36226" s="9" t="s">
        <v>368</v>
      </c>
      <c r="U36226" s="9" t="s">
        <v>368</v>
      </c>
    </row>
    <row r="36227">
      <c r="F36227" s="9"/>
      <c r="N36227" s="50"/>
      <c r="O36227" s="50"/>
      <c r="P36227" s="50"/>
      <c r="Q36227" s="50" t="s">
        <v>368</v>
      </c>
      <c r="R36227" s="9" t="s">
        <v>368</v>
      </c>
      <c r="S36227" s="50" t="s">
        <v>368</v>
      </c>
      <c r="T36227" s="9" t="s">
        <v>368</v>
      </c>
      <c r="U36227" s="9" t="s">
        <v>368</v>
      </c>
    </row>
    <row r="36228">
      <c r="F36228" s="9"/>
      <c r="N36228" s="50"/>
      <c r="O36228" s="50"/>
      <c r="P36228" s="50"/>
      <c r="Q36228" s="50" t="s">
        <v>368</v>
      </c>
      <c r="R36228" s="9" t="s">
        <v>368</v>
      </c>
      <c r="S36228" s="50" t="s">
        <v>368</v>
      </c>
      <c r="T36228" s="9" t="s">
        <v>368</v>
      </c>
      <c r="U36228" s="9" t="s">
        <v>368</v>
      </c>
    </row>
    <row r="36229">
      <c r="F36229" s="9"/>
      <c r="N36229" s="50"/>
      <c r="O36229" s="50"/>
      <c r="P36229" s="50"/>
      <c r="Q36229" s="50" t="s">
        <v>368</v>
      </c>
      <c r="R36229" s="9" t="s">
        <v>368</v>
      </c>
      <c r="S36229" s="50" t="s">
        <v>368</v>
      </c>
      <c r="T36229" s="9" t="s">
        <v>368</v>
      </c>
      <c r="U36229" s="9" t="s">
        <v>368</v>
      </c>
    </row>
    <row r="36230">
      <c r="F36230" s="9"/>
      <c r="N36230" s="50"/>
      <c r="O36230" s="50"/>
      <c r="P36230" s="50"/>
      <c r="Q36230" s="50" t="s">
        <v>368</v>
      </c>
      <c r="R36230" s="9" t="s">
        <v>368</v>
      </c>
      <c r="S36230" s="50" t="s">
        <v>368</v>
      </c>
      <c r="T36230" s="9" t="s">
        <v>368</v>
      </c>
      <c r="U36230" s="9" t="s">
        <v>368</v>
      </c>
    </row>
    <row r="36231">
      <c r="F36231" s="9"/>
      <c r="N36231" s="50"/>
      <c r="O36231" s="50"/>
      <c r="P36231" s="50"/>
      <c r="Q36231" s="50" t="s">
        <v>368</v>
      </c>
      <c r="R36231" s="9" t="s">
        <v>368</v>
      </c>
      <c r="S36231" s="50" t="s">
        <v>368</v>
      </c>
      <c r="T36231" s="9" t="s">
        <v>368</v>
      </c>
      <c r="U36231" s="9" t="s">
        <v>368</v>
      </c>
    </row>
    <row r="36232">
      <c r="F36232" s="9"/>
      <c r="N36232" s="50"/>
      <c r="O36232" s="50"/>
      <c r="P36232" s="50"/>
      <c r="Q36232" s="50" t="s">
        <v>368</v>
      </c>
      <c r="R36232" s="9" t="s">
        <v>368</v>
      </c>
      <c r="S36232" s="50" t="s">
        <v>368</v>
      </c>
      <c r="T36232" s="9" t="s">
        <v>368</v>
      </c>
      <c r="U36232" s="9" t="s">
        <v>368</v>
      </c>
    </row>
    <row r="36233">
      <c r="F36233" s="9"/>
      <c r="N36233" s="50"/>
      <c r="O36233" s="50"/>
      <c r="P36233" s="50"/>
      <c r="Q36233" s="50" t="s">
        <v>368</v>
      </c>
      <c r="R36233" s="9" t="s">
        <v>368</v>
      </c>
      <c r="S36233" s="50" t="s">
        <v>368</v>
      </c>
      <c r="T36233" s="9" t="s">
        <v>368</v>
      </c>
      <c r="U36233" s="9" t="s">
        <v>368</v>
      </c>
    </row>
    <row r="36234">
      <c r="F36234" s="9"/>
      <c r="N36234" s="50"/>
      <c r="O36234" s="50"/>
      <c r="P36234" s="50"/>
      <c r="Q36234" s="50" t="s">
        <v>368</v>
      </c>
      <c r="R36234" s="9" t="s">
        <v>368</v>
      </c>
      <c r="S36234" s="50" t="s">
        <v>368</v>
      </c>
      <c r="T36234" s="9" t="s">
        <v>368</v>
      </c>
      <c r="U36234" s="9" t="s">
        <v>368</v>
      </c>
    </row>
    <row r="36235">
      <c r="F36235" s="9"/>
      <c r="N36235" s="50"/>
      <c r="O36235" s="50"/>
      <c r="P36235" s="50"/>
      <c r="Q36235" s="50" t="s">
        <v>368</v>
      </c>
      <c r="R36235" s="9" t="s">
        <v>368</v>
      </c>
      <c r="S36235" s="50" t="s">
        <v>368</v>
      </c>
      <c r="T36235" s="9" t="s">
        <v>368</v>
      </c>
      <c r="U36235" s="9" t="s">
        <v>368</v>
      </c>
    </row>
    <row r="36236">
      <c r="F36236" s="9"/>
      <c r="N36236" s="50"/>
      <c r="O36236" s="50"/>
      <c r="P36236" s="50"/>
      <c r="Q36236" s="50" t="s">
        <v>368</v>
      </c>
      <c r="R36236" s="9" t="s">
        <v>368</v>
      </c>
      <c r="S36236" s="50" t="s">
        <v>368</v>
      </c>
      <c r="T36236" s="9" t="s">
        <v>368</v>
      </c>
      <c r="U36236" s="9" t="s">
        <v>368</v>
      </c>
    </row>
    <row r="36237">
      <c r="F36237" s="9"/>
      <c r="N36237" s="50"/>
      <c r="O36237" s="50"/>
      <c r="P36237" s="50"/>
      <c r="Q36237" s="50" t="s">
        <v>368</v>
      </c>
      <c r="R36237" s="9" t="s">
        <v>368</v>
      </c>
      <c r="S36237" s="50" t="s">
        <v>368</v>
      </c>
      <c r="T36237" s="9" t="s">
        <v>368</v>
      </c>
      <c r="U36237" s="9" t="s">
        <v>368</v>
      </c>
    </row>
    <row r="36238">
      <c r="F36238" s="9"/>
      <c r="N36238" s="50"/>
      <c r="O36238" s="50"/>
      <c r="P36238" s="50"/>
      <c r="Q36238" s="50" t="s">
        <v>368</v>
      </c>
      <c r="R36238" s="9" t="s">
        <v>368</v>
      </c>
      <c r="S36238" s="50" t="s">
        <v>368</v>
      </c>
      <c r="T36238" s="9" t="s">
        <v>368</v>
      </c>
      <c r="U36238" s="9" t="s">
        <v>368</v>
      </c>
    </row>
    <row r="36239">
      <c r="F36239" s="9"/>
      <c r="N36239" s="50"/>
      <c r="O36239" s="50"/>
      <c r="P36239" s="50"/>
      <c r="Q36239" s="50" t="s">
        <v>368</v>
      </c>
      <c r="R36239" s="9" t="s">
        <v>368</v>
      </c>
      <c r="S36239" s="50" t="s">
        <v>368</v>
      </c>
      <c r="T36239" s="9" t="s">
        <v>368</v>
      </c>
      <c r="U36239" s="9" t="s">
        <v>368</v>
      </c>
    </row>
    <row r="36240">
      <c r="F36240" s="9"/>
      <c r="N36240" s="50"/>
      <c r="O36240" s="50"/>
      <c r="P36240" s="50"/>
      <c r="Q36240" s="50" t="s">
        <v>368</v>
      </c>
      <c r="R36240" s="9" t="s">
        <v>368</v>
      </c>
      <c r="S36240" s="50" t="s">
        <v>368</v>
      </c>
      <c r="T36240" s="9" t="s">
        <v>368</v>
      </c>
      <c r="U36240" s="9" t="s">
        <v>368</v>
      </c>
    </row>
    <row r="36241">
      <c r="F36241" s="9"/>
      <c r="N36241" s="50"/>
      <c r="O36241" s="50"/>
      <c r="P36241" s="50"/>
      <c r="Q36241" s="50" t="s">
        <v>368</v>
      </c>
      <c r="R36241" s="9" t="s">
        <v>368</v>
      </c>
      <c r="S36241" s="50" t="s">
        <v>368</v>
      </c>
      <c r="T36241" s="9" t="s">
        <v>368</v>
      </c>
      <c r="U36241" s="9" t="s">
        <v>368</v>
      </c>
    </row>
    <row r="36242">
      <c r="F36242" s="9"/>
      <c r="N36242" s="50"/>
      <c r="O36242" s="50"/>
      <c r="P36242" s="50"/>
      <c r="Q36242" s="50" t="s">
        <v>368</v>
      </c>
      <c r="R36242" s="9" t="s">
        <v>368</v>
      </c>
      <c r="S36242" s="50" t="s">
        <v>368</v>
      </c>
      <c r="T36242" s="9" t="s">
        <v>368</v>
      </c>
      <c r="U36242" s="9" t="s">
        <v>368</v>
      </c>
    </row>
    <row r="36243">
      <c r="F36243" s="9"/>
      <c r="N36243" s="50"/>
      <c r="O36243" s="50"/>
      <c r="P36243" s="50"/>
      <c r="Q36243" s="50" t="s">
        <v>368</v>
      </c>
      <c r="R36243" s="9" t="s">
        <v>368</v>
      </c>
      <c r="S36243" s="50" t="s">
        <v>368</v>
      </c>
      <c r="T36243" s="9" t="s">
        <v>368</v>
      </c>
      <c r="U36243" s="9" t="s">
        <v>368</v>
      </c>
    </row>
    <row r="36244">
      <c r="F36244" s="9"/>
      <c r="N36244" s="50"/>
      <c r="O36244" s="50"/>
      <c r="P36244" s="50"/>
      <c r="Q36244" s="50" t="s">
        <v>368</v>
      </c>
      <c r="R36244" s="9" t="s">
        <v>368</v>
      </c>
      <c r="S36244" s="50" t="s">
        <v>368</v>
      </c>
      <c r="T36244" s="9" t="s">
        <v>368</v>
      </c>
      <c r="U36244" s="9" t="s">
        <v>368</v>
      </c>
    </row>
    <row r="36245">
      <c r="F36245" s="9"/>
      <c r="N36245" s="50"/>
      <c r="O36245" s="50"/>
      <c r="P36245" s="50"/>
      <c r="Q36245" s="50" t="s">
        <v>368</v>
      </c>
      <c r="R36245" s="9" t="s">
        <v>368</v>
      </c>
      <c r="S36245" s="50" t="s">
        <v>368</v>
      </c>
      <c r="T36245" s="9" t="s">
        <v>368</v>
      </c>
      <c r="U36245" s="9" t="s">
        <v>368</v>
      </c>
    </row>
    <row r="36246">
      <c r="F36246" s="9"/>
      <c r="N36246" s="50"/>
      <c r="O36246" s="50"/>
      <c r="P36246" s="50"/>
      <c r="Q36246" s="50" t="s">
        <v>368</v>
      </c>
      <c r="R36246" s="9" t="s">
        <v>368</v>
      </c>
      <c r="S36246" s="50" t="s">
        <v>368</v>
      </c>
      <c r="T36246" s="9" t="s">
        <v>368</v>
      </c>
      <c r="U36246" s="9" t="s">
        <v>368</v>
      </c>
    </row>
    <row r="36247">
      <c r="F36247" s="9"/>
      <c r="N36247" s="50"/>
      <c r="O36247" s="50"/>
      <c r="P36247" s="50"/>
      <c r="Q36247" s="50" t="s">
        <v>368</v>
      </c>
      <c r="R36247" s="9" t="s">
        <v>368</v>
      </c>
      <c r="S36247" s="50" t="s">
        <v>368</v>
      </c>
      <c r="T36247" s="9" t="s">
        <v>368</v>
      </c>
      <c r="U36247" s="9" t="s">
        <v>368</v>
      </c>
    </row>
    <row r="36248">
      <c r="F36248" s="9"/>
      <c r="N36248" s="50"/>
      <c r="O36248" s="50"/>
      <c r="P36248" s="50"/>
      <c r="Q36248" s="50" t="s">
        <v>368</v>
      </c>
      <c r="R36248" s="9" t="s">
        <v>368</v>
      </c>
      <c r="S36248" s="50" t="s">
        <v>368</v>
      </c>
      <c r="T36248" s="9" t="s">
        <v>368</v>
      </c>
      <c r="U36248" s="9" t="s">
        <v>368</v>
      </c>
    </row>
    <row r="36249">
      <c r="F36249" s="9"/>
      <c r="N36249" s="50"/>
      <c r="O36249" s="50"/>
      <c r="P36249" s="50"/>
      <c r="Q36249" s="50" t="s">
        <v>368</v>
      </c>
      <c r="R36249" s="9" t="s">
        <v>368</v>
      </c>
      <c r="S36249" s="50" t="s">
        <v>368</v>
      </c>
      <c r="T36249" s="9" t="s">
        <v>368</v>
      </c>
      <c r="U36249" s="9" t="s">
        <v>368</v>
      </c>
    </row>
    <row r="36250">
      <c r="F36250" s="9"/>
      <c r="N36250" s="50"/>
      <c r="O36250" s="50"/>
      <c r="P36250" s="50"/>
      <c r="Q36250" s="50" t="s">
        <v>368</v>
      </c>
      <c r="R36250" s="9" t="s">
        <v>368</v>
      </c>
      <c r="S36250" s="50" t="s">
        <v>368</v>
      </c>
      <c r="T36250" s="9" t="s">
        <v>368</v>
      </c>
      <c r="U36250" s="9" t="s">
        <v>368</v>
      </c>
    </row>
    <row r="36251">
      <c r="F36251" s="9"/>
      <c r="N36251" s="50"/>
      <c r="O36251" s="50"/>
      <c r="P36251" s="50"/>
      <c r="Q36251" s="50" t="s">
        <v>368</v>
      </c>
      <c r="R36251" s="9" t="s">
        <v>368</v>
      </c>
      <c r="S36251" s="50" t="s">
        <v>368</v>
      </c>
      <c r="T36251" s="9" t="s">
        <v>368</v>
      </c>
      <c r="U36251" s="9" t="s">
        <v>368</v>
      </c>
    </row>
    <row r="36252">
      <c r="F36252" s="9"/>
      <c r="N36252" s="50"/>
      <c r="O36252" s="50"/>
      <c r="P36252" s="50"/>
      <c r="Q36252" s="50" t="s">
        <v>368</v>
      </c>
      <c r="R36252" s="9" t="s">
        <v>368</v>
      </c>
      <c r="S36252" s="50" t="s">
        <v>368</v>
      </c>
      <c r="T36252" s="9" t="s">
        <v>368</v>
      </c>
      <c r="U36252" s="9" t="s">
        <v>368</v>
      </c>
    </row>
    <row r="36253">
      <c r="F36253" s="9"/>
      <c r="N36253" s="50"/>
      <c r="O36253" s="50"/>
      <c r="P36253" s="50"/>
      <c r="Q36253" s="50" t="s">
        <v>368</v>
      </c>
      <c r="R36253" s="9" t="s">
        <v>368</v>
      </c>
      <c r="S36253" s="50" t="s">
        <v>368</v>
      </c>
      <c r="T36253" s="9" t="s">
        <v>368</v>
      </c>
      <c r="U36253" s="9" t="s">
        <v>368</v>
      </c>
    </row>
    <row r="36254">
      <c r="F36254" s="9"/>
      <c r="N36254" s="50"/>
      <c r="O36254" s="50"/>
      <c r="P36254" s="50"/>
      <c r="Q36254" s="50" t="s">
        <v>368</v>
      </c>
      <c r="R36254" s="9" t="s">
        <v>368</v>
      </c>
      <c r="S36254" s="50" t="s">
        <v>368</v>
      </c>
      <c r="T36254" s="9" t="s">
        <v>368</v>
      </c>
      <c r="U36254" s="9" t="s">
        <v>368</v>
      </c>
    </row>
    <row r="36255">
      <c r="F36255" s="9"/>
      <c r="N36255" s="50"/>
      <c r="O36255" s="50"/>
      <c r="P36255" s="50"/>
      <c r="Q36255" s="50" t="s">
        <v>368</v>
      </c>
      <c r="R36255" s="9" t="s">
        <v>368</v>
      </c>
      <c r="S36255" s="50" t="s">
        <v>368</v>
      </c>
      <c r="T36255" s="9" t="s">
        <v>368</v>
      </c>
      <c r="U36255" s="9" t="s">
        <v>368</v>
      </c>
    </row>
    <row r="36256">
      <c r="F36256" s="9"/>
      <c r="N36256" s="50"/>
      <c r="O36256" s="50"/>
      <c r="P36256" s="50"/>
      <c r="Q36256" s="50" t="s">
        <v>368</v>
      </c>
      <c r="R36256" s="9" t="s">
        <v>368</v>
      </c>
      <c r="S36256" s="50" t="s">
        <v>368</v>
      </c>
      <c r="T36256" s="9" t="s">
        <v>368</v>
      </c>
      <c r="U36256" s="9" t="s">
        <v>368</v>
      </c>
    </row>
    <row r="36257">
      <c r="F36257" s="9"/>
      <c r="N36257" s="50"/>
      <c r="O36257" s="50"/>
      <c r="P36257" s="50"/>
      <c r="Q36257" s="50" t="s">
        <v>368</v>
      </c>
      <c r="R36257" s="9" t="s">
        <v>368</v>
      </c>
      <c r="S36257" s="50" t="s">
        <v>368</v>
      </c>
      <c r="T36257" s="9" t="s">
        <v>368</v>
      </c>
      <c r="U36257" s="9" t="s">
        <v>368</v>
      </c>
    </row>
    <row r="36258">
      <c r="F36258" s="9"/>
      <c r="N36258" s="50"/>
      <c r="O36258" s="50"/>
      <c r="P36258" s="50"/>
      <c r="Q36258" s="50" t="s">
        <v>368</v>
      </c>
      <c r="R36258" s="9" t="s">
        <v>368</v>
      </c>
      <c r="S36258" s="50" t="s">
        <v>368</v>
      </c>
      <c r="T36258" s="9" t="s">
        <v>368</v>
      </c>
      <c r="U36258" s="9" t="s">
        <v>368</v>
      </c>
    </row>
    <row r="36259">
      <c r="F36259" s="9"/>
      <c r="N36259" s="50"/>
      <c r="O36259" s="50"/>
      <c r="P36259" s="50"/>
      <c r="Q36259" s="50" t="s">
        <v>368</v>
      </c>
      <c r="R36259" s="9" t="s">
        <v>368</v>
      </c>
      <c r="S36259" s="50" t="s">
        <v>368</v>
      </c>
      <c r="T36259" s="9" t="s">
        <v>368</v>
      </c>
      <c r="U36259" s="9" t="s">
        <v>368</v>
      </c>
    </row>
    <row r="36260">
      <c r="F36260" s="9"/>
      <c r="N36260" s="50"/>
      <c r="O36260" s="50"/>
      <c r="P36260" s="50"/>
      <c r="Q36260" s="50" t="s">
        <v>368</v>
      </c>
      <c r="R36260" s="9" t="s">
        <v>368</v>
      </c>
      <c r="S36260" s="50" t="s">
        <v>368</v>
      </c>
      <c r="T36260" s="9" t="s">
        <v>368</v>
      </c>
      <c r="U36260" s="9" t="s">
        <v>368</v>
      </c>
    </row>
    <row r="36261">
      <c r="F36261" s="9"/>
      <c r="N36261" s="50"/>
      <c r="O36261" s="50"/>
      <c r="P36261" s="50"/>
      <c r="Q36261" s="50" t="s">
        <v>368</v>
      </c>
      <c r="R36261" s="9" t="s">
        <v>368</v>
      </c>
      <c r="S36261" s="50" t="s">
        <v>368</v>
      </c>
      <c r="T36261" s="9" t="s">
        <v>368</v>
      </c>
      <c r="U36261" s="9" t="s">
        <v>368</v>
      </c>
    </row>
    <row r="36262">
      <c r="F36262" s="9"/>
      <c r="N36262" s="50"/>
      <c r="O36262" s="50"/>
      <c r="P36262" s="50"/>
      <c r="Q36262" s="50" t="s">
        <v>368</v>
      </c>
      <c r="R36262" s="9" t="s">
        <v>368</v>
      </c>
      <c r="S36262" s="50" t="s">
        <v>368</v>
      </c>
      <c r="T36262" s="9" t="s">
        <v>368</v>
      </c>
      <c r="U36262" s="9" t="s">
        <v>368</v>
      </c>
    </row>
    <row r="36263">
      <c r="F36263" s="9"/>
      <c r="N36263" s="50"/>
      <c r="O36263" s="50"/>
      <c r="P36263" s="50"/>
      <c r="Q36263" s="50" t="s">
        <v>368</v>
      </c>
      <c r="R36263" s="9" t="s">
        <v>368</v>
      </c>
      <c r="S36263" s="50" t="s">
        <v>368</v>
      </c>
      <c r="T36263" s="9" t="s">
        <v>368</v>
      </c>
      <c r="U36263" s="9" t="s">
        <v>368</v>
      </c>
    </row>
    <row r="36264">
      <c r="F36264" s="9"/>
      <c r="N36264" s="50"/>
      <c r="O36264" s="50"/>
      <c r="P36264" s="50"/>
      <c r="Q36264" s="50" t="s">
        <v>368</v>
      </c>
      <c r="R36264" s="9" t="s">
        <v>368</v>
      </c>
      <c r="S36264" s="50" t="s">
        <v>368</v>
      </c>
      <c r="T36264" s="9" t="s">
        <v>368</v>
      </c>
      <c r="U36264" s="9" t="s">
        <v>368</v>
      </c>
    </row>
    <row r="36265">
      <c r="F36265" s="9"/>
      <c r="N36265" s="50"/>
      <c r="O36265" s="50"/>
      <c r="P36265" s="50"/>
      <c r="Q36265" s="50" t="s">
        <v>368</v>
      </c>
      <c r="R36265" s="9" t="s">
        <v>368</v>
      </c>
      <c r="S36265" s="50" t="s">
        <v>368</v>
      </c>
      <c r="T36265" s="9" t="s">
        <v>368</v>
      </c>
      <c r="U36265" s="9" t="s">
        <v>368</v>
      </c>
    </row>
    <row r="36266">
      <c r="F36266" s="9"/>
      <c r="N36266" s="50"/>
      <c r="O36266" s="50"/>
      <c r="P36266" s="50"/>
      <c r="Q36266" s="50" t="s">
        <v>368</v>
      </c>
      <c r="R36266" s="9" t="s">
        <v>368</v>
      </c>
      <c r="S36266" s="50" t="s">
        <v>368</v>
      </c>
      <c r="T36266" s="9" t="s">
        <v>368</v>
      </c>
      <c r="U36266" s="9" t="s">
        <v>368</v>
      </c>
    </row>
    <row r="36267">
      <c r="F36267" s="9"/>
      <c r="N36267" s="50"/>
      <c r="O36267" s="50"/>
      <c r="P36267" s="50"/>
      <c r="Q36267" s="50" t="s">
        <v>368</v>
      </c>
      <c r="R36267" s="9" t="s">
        <v>368</v>
      </c>
      <c r="S36267" s="50" t="s">
        <v>368</v>
      </c>
      <c r="T36267" s="9" t="s">
        <v>368</v>
      </c>
      <c r="U36267" s="9" t="s">
        <v>368</v>
      </c>
    </row>
    <row r="36268">
      <c r="F36268" s="9"/>
      <c r="N36268" s="50"/>
      <c r="O36268" s="50"/>
      <c r="P36268" s="50"/>
      <c r="Q36268" s="50" t="s">
        <v>368</v>
      </c>
      <c r="R36268" s="9" t="s">
        <v>368</v>
      </c>
      <c r="S36268" s="50" t="s">
        <v>368</v>
      </c>
      <c r="T36268" s="9" t="s">
        <v>368</v>
      </c>
      <c r="U36268" s="9" t="s">
        <v>368</v>
      </c>
    </row>
    <row r="36269">
      <c r="F36269" s="9"/>
      <c r="N36269" s="50"/>
      <c r="O36269" s="50"/>
      <c r="P36269" s="50"/>
      <c r="Q36269" s="50" t="s">
        <v>368</v>
      </c>
      <c r="R36269" s="9" t="s">
        <v>368</v>
      </c>
      <c r="S36269" s="50" t="s">
        <v>368</v>
      </c>
      <c r="T36269" s="9" t="s">
        <v>368</v>
      </c>
      <c r="U36269" s="9" t="s">
        <v>368</v>
      </c>
    </row>
    <row r="36270">
      <c r="F36270" s="9"/>
      <c r="N36270" s="50"/>
      <c r="O36270" s="50"/>
      <c r="P36270" s="50"/>
      <c r="Q36270" s="50" t="s">
        <v>368</v>
      </c>
      <c r="R36270" s="9" t="s">
        <v>368</v>
      </c>
      <c r="S36270" s="50" t="s">
        <v>368</v>
      </c>
      <c r="T36270" s="9" t="s">
        <v>368</v>
      </c>
      <c r="U36270" s="9" t="s">
        <v>368</v>
      </c>
    </row>
    <row r="36271">
      <c r="F36271" s="9"/>
      <c r="N36271" s="50"/>
      <c r="O36271" s="50"/>
      <c r="P36271" s="50"/>
      <c r="Q36271" s="50" t="s">
        <v>368</v>
      </c>
      <c r="R36271" s="9" t="s">
        <v>368</v>
      </c>
      <c r="S36271" s="50" t="s">
        <v>368</v>
      </c>
      <c r="T36271" s="9" t="s">
        <v>368</v>
      </c>
      <c r="U36271" s="9" t="s">
        <v>368</v>
      </c>
    </row>
    <row r="36272">
      <c r="F36272" s="9"/>
      <c r="N36272" s="50"/>
      <c r="O36272" s="50"/>
      <c r="P36272" s="50"/>
      <c r="Q36272" s="50" t="s">
        <v>368</v>
      </c>
      <c r="R36272" s="9" t="s">
        <v>368</v>
      </c>
      <c r="S36272" s="50" t="s">
        <v>368</v>
      </c>
      <c r="T36272" s="9" t="s">
        <v>368</v>
      </c>
      <c r="U36272" s="9" t="s">
        <v>368</v>
      </c>
    </row>
    <row r="36273">
      <c r="F36273" s="9"/>
      <c r="N36273" s="50"/>
      <c r="O36273" s="50"/>
      <c r="P36273" s="50"/>
      <c r="Q36273" s="50" t="s">
        <v>368</v>
      </c>
      <c r="R36273" s="9" t="s">
        <v>368</v>
      </c>
      <c r="S36273" s="50" t="s">
        <v>368</v>
      </c>
      <c r="T36273" s="9" t="s">
        <v>368</v>
      </c>
      <c r="U36273" s="9" t="s">
        <v>368</v>
      </c>
    </row>
    <row r="36274">
      <c r="F36274" s="9"/>
      <c r="N36274" s="50"/>
      <c r="O36274" s="50"/>
      <c r="P36274" s="50"/>
      <c r="Q36274" s="50" t="s">
        <v>368</v>
      </c>
      <c r="R36274" s="9" t="s">
        <v>368</v>
      </c>
      <c r="S36274" s="50" t="s">
        <v>368</v>
      </c>
      <c r="T36274" s="9" t="s">
        <v>368</v>
      </c>
      <c r="U36274" s="9" t="s">
        <v>368</v>
      </c>
    </row>
    <row r="36275">
      <c r="F36275" s="9"/>
      <c r="N36275" s="50"/>
      <c r="O36275" s="50"/>
      <c r="P36275" s="50"/>
      <c r="Q36275" s="50" t="s">
        <v>368</v>
      </c>
      <c r="R36275" s="9" t="s">
        <v>368</v>
      </c>
      <c r="S36275" s="50" t="s">
        <v>368</v>
      </c>
      <c r="T36275" s="9" t="s">
        <v>368</v>
      </c>
      <c r="U36275" s="9" t="s">
        <v>368</v>
      </c>
    </row>
    <row r="36276">
      <c r="F36276" s="9"/>
      <c r="N36276" s="50"/>
      <c r="O36276" s="50"/>
      <c r="P36276" s="50"/>
      <c r="Q36276" s="50" t="s">
        <v>368</v>
      </c>
      <c r="R36276" s="9" t="s">
        <v>368</v>
      </c>
      <c r="S36276" s="50" t="s">
        <v>368</v>
      </c>
      <c r="T36276" s="9" t="s">
        <v>368</v>
      </c>
      <c r="U36276" s="9" t="s">
        <v>368</v>
      </c>
    </row>
    <row r="36277">
      <c r="F36277" s="9"/>
      <c r="N36277" s="50"/>
      <c r="O36277" s="50"/>
      <c r="P36277" s="50"/>
      <c r="Q36277" s="50" t="s">
        <v>368</v>
      </c>
      <c r="R36277" s="9" t="s">
        <v>368</v>
      </c>
      <c r="S36277" s="50" t="s">
        <v>368</v>
      </c>
      <c r="T36277" s="9" t="s">
        <v>368</v>
      </c>
      <c r="U36277" s="9" t="s">
        <v>368</v>
      </c>
    </row>
    <row r="36278">
      <c r="F36278" s="9"/>
      <c r="N36278" s="50"/>
      <c r="O36278" s="50"/>
      <c r="P36278" s="50"/>
      <c r="Q36278" s="50" t="s">
        <v>368</v>
      </c>
      <c r="R36278" s="9" t="s">
        <v>368</v>
      </c>
      <c r="S36278" s="50" t="s">
        <v>368</v>
      </c>
      <c r="T36278" s="9" t="s">
        <v>368</v>
      </c>
      <c r="U36278" s="9" t="s">
        <v>368</v>
      </c>
    </row>
    <row r="36279">
      <c r="F36279" s="9"/>
      <c r="N36279" s="50"/>
      <c r="O36279" s="50"/>
      <c r="P36279" s="50"/>
      <c r="Q36279" s="50" t="s">
        <v>368</v>
      </c>
      <c r="R36279" s="9" t="s">
        <v>368</v>
      </c>
      <c r="S36279" s="50" t="s">
        <v>368</v>
      </c>
      <c r="T36279" s="9" t="s">
        <v>368</v>
      </c>
      <c r="U36279" s="9" t="s">
        <v>368</v>
      </c>
    </row>
    <row r="36280">
      <c r="F36280" s="9"/>
      <c r="N36280" s="50"/>
      <c r="O36280" s="50"/>
      <c r="P36280" s="50"/>
      <c r="Q36280" s="50" t="s">
        <v>368</v>
      </c>
      <c r="R36280" s="9" t="s">
        <v>368</v>
      </c>
      <c r="S36280" s="50" t="s">
        <v>368</v>
      </c>
      <c r="T36280" s="9" t="s">
        <v>368</v>
      </c>
      <c r="U36280" s="9" t="s">
        <v>368</v>
      </c>
    </row>
    <row r="36281">
      <c r="F36281" s="9"/>
      <c r="N36281" s="50"/>
      <c r="O36281" s="50"/>
      <c r="P36281" s="50"/>
      <c r="Q36281" s="50" t="s">
        <v>368</v>
      </c>
      <c r="R36281" s="9" t="s">
        <v>368</v>
      </c>
      <c r="S36281" s="50" t="s">
        <v>368</v>
      </c>
      <c r="T36281" s="9" t="s">
        <v>368</v>
      </c>
      <c r="U36281" s="9" t="s">
        <v>368</v>
      </c>
    </row>
    <row r="36282">
      <c r="F36282" s="9"/>
      <c r="N36282" s="50"/>
      <c r="O36282" s="50"/>
      <c r="P36282" s="50"/>
      <c r="Q36282" s="50" t="s">
        <v>368</v>
      </c>
      <c r="R36282" s="9" t="s">
        <v>368</v>
      </c>
      <c r="S36282" s="50" t="s">
        <v>368</v>
      </c>
      <c r="T36282" s="9" t="s">
        <v>368</v>
      </c>
      <c r="U36282" s="9" t="s">
        <v>368</v>
      </c>
    </row>
    <row r="36283">
      <c r="F36283" s="9"/>
      <c r="N36283" s="50"/>
      <c r="O36283" s="50"/>
      <c r="P36283" s="50"/>
      <c r="Q36283" s="50" t="s">
        <v>368</v>
      </c>
      <c r="R36283" s="9" t="s">
        <v>368</v>
      </c>
      <c r="S36283" s="50" t="s">
        <v>368</v>
      </c>
      <c r="T36283" s="9" t="s">
        <v>368</v>
      </c>
      <c r="U36283" s="9" t="s">
        <v>368</v>
      </c>
    </row>
    <row r="36284">
      <c r="F36284" s="9"/>
      <c r="N36284" s="50"/>
      <c r="O36284" s="50"/>
      <c r="P36284" s="50"/>
      <c r="Q36284" s="50" t="s">
        <v>368</v>
      </c>
      <c r="R36284" s="9" t="s">
        <v>368</v>
      </c>
      <c r="S36284" s="50" t="s">
        <v>368</v>
      </c>
      <c r="T36284" s="9" t="s">
        <v>368</v>
      </c>
      <c r="U36284" s="9" t="s">
        <v>368</v>
      </c>
    </row>
    <row r="36285">
      <c r="F36285" s="9"/>
      <c r="N36285" s="50"/>
      <c r="O36285" s="50"/>
      <c r="P36285" s="50"/>
      <c r="Q36285" s="50" t="s">
        <v>368</v>
      </c>
      <c r="R36285" s="9" t="s">
        <v>368</v>
      </c>
      <c r="S36285" s="50" t="s">
        <v>368</v>
      </c>
      <c r="T36285" s="9" t="s">
        <v>368</v>
      </c>
      <c r="U36285" s="9" t="s">
        <v>368</v>
      </c>
    </row>
    <row r="36286">
      <c r="F36286" s="9"/>
      <c r="N36286" s="50"/>
      <c r="O36286" s="50"/>
      <c r="P36286" s="50"/>
      <c r="Q36286" s="50" t="s">
        <v>368</v>
      </c>
      <c r="R36286" s="9" t="s">
        <v>368</v>
      </c>
      <c r="S36286" s="50" t="s">
        <v>368</v>
      </c>
      <c r="T36286" s="9" t="s">
        <v>368</v>
      </c>
      <c r="U36286" s="9" t="s">
        <v>368</v>
      </c>
    </row>
    <row r="36287">
      <c r="F36287" s="9"/>
      <c r="N36287" s="50"/>
      <c r="O36287" s="50"/>
      <c r="P36287" s="50"/>
      <c r="Q36287" s="50" t="s">
        <v>368</v>
      </c>
      <c r="R36287" s="9" t="s">
        <v>368</v>
      </c>
      <c r="S36287" s="50" t="s">
        <v>368</v>
      </c>
      <c r="T36287" s="9" t="s">
        <v>368</v>
      </c>
      <c r="U36287" s="9" t="s">
        <v>368</v>
      </c>
    </row>
    <row r="36288">
      <c r="F36288" s="9"/>
      <c r="N36288" s="50"/>
      <c r="O36288" s="50"/>
      <c r="P36288" s="50"/>
      <c r="Q36288" s="50" t="s">
        <v>368</v>
      </c>
      <c r="R36288" s="9" t="s">
        <v>368</v>
      </c>
      <c r="S36288" s="50" t="s">
        <v>368</v>
      </c>
      <c r="T36288" s="9" t="s">
        <v>368</v>
      </c>
      <c r="U36288" s="9" t="s">
        <v>368</v>
      </c>
    </row>
    <row r="36289">
      <c r="F36289" s="9"/>
      <c r="N36289" s="50"/>
      <c r="O36289" s="50"/>
      <c r="P36289" s="50"/>
      <c r="Q36289" s="50" t="s">
        <v>368</v>
      </c>
      <c r="R36289" s="9" t="s">
        <v>368</v>
      </c>
      <c r="S36289" s="50" t="s">
        <v>368</v>
      </c>
      <c r="T36289" s="9" t="s">
        <v>368</v>
      </c>
      <c r="U36289" s="9" t="s">
        <v>368</v>
      </c>
    </row>
    <row r="36290">
      <c r="F36290" s="9"/>
      <c r="N36290" s="50"/>
      <c r="O36290" s="50"/>
      <c r="P36290" s="50"/>
      <c r="Q36290" s="50" t="s">
        <v>368</v>
      </c>
      <c r="R36290" s="9" t="s">
        <v>368</v>
      </c>
      <c r="S36290" s="50" t="s">
        <v>368</v>
      </c>
      <c r="T36290" s="9" t="s">
        <v>368</v>
      </c>
      <c r="U36290" s="9" t="s">
        <v>368</v>
      </c>
    </row>
    <row r="36291">
      <c r="F36291" s="9"/>
      <c r="N36291" s="50"/>
      <c r="O36291" s="50"/>
      <c r="P36291" s="50"/>
      <c r="Q36291" s="50" t="s">
        <v>368</v>
      </c>
      <c r="R36291" s="9" t="s">
        <v>368</v>
      </c>
      <c r="S36291" s="50" t="s">
        <v>368</v>
      </c>
      <c r="T36291" s="9" t="s">
        <v>368</v>
      </c>
      <c r="U36291" s="9" t="s">
        <v>368</v>
      </c>
    </row>
    <row r="36292">
      <c r="F36292" s="9"/>
      <c r="N36292" s="50"/>
      <c r="O36292" s="50"/>
      <c r="P36292" s="50"/>
      <c r="Q36292" s="50" t="s">
        <v>368</v>
      </c>
      <c r="R36292" s="9" t="s">
        <v>368</v>
      </c>
      <c r="S36292" s="50" t="s">
        <v>368</v>
      </c>
      <c r="T36292" s="9" t="s">
        <v>368</v>
      </c>
      <c r="U36292" s="9" t="s">
        <v>368</v>
      </c>
    </row>
    <row r="36293">
      <c r="F36293" s="9"/>
      <c r="N36293" s="50"/>
      <c r="O36293" s="50"/>
      <c r="P36293" s="50"/>
      <c r="Q36293" s="50" t="s">
        <v>368</v>
      </c>
      <c r="R36293" s="9" t="s">
        <v>368</v>
      </c>
      <c r="S36293" s="50" t="s">
        <v>368</v>
      </c>
      <c r="T36293" s="9" t="s">
        <v>368</v>
      </c>
      <c r="U36293" s="9" t="s">
        <v>368</v>
      </c>
    </row>
    <row r="36294">
      <c r="F36294" s="9"/>
      <c r="N36294" s="50"/>
      <c r="O36294" s="50"/>
      <c r="P36294" s="50"/>
      <c r="Q36294" s="50" t="s">
        <v>368</v>
      </c>
      <c r="R36294" s="9" t="s">
        <v>368</v>
      </c>
      <c r="S36294" s="50" t="s">
        <v>368</v>
      </c>
      <c r="T36294" s="9" t="s">
        <v>368</v>
      </c>
      <c r="U36294" s="9" t="s">
        <v>368</v>
      </c>
    </row>
    <row r="36295">
      <c r="F36295" s="9"/>
      <c r="N36295" s="50"/>
      <c r="O36295" s="50"/>
      <c r="P36295" s="50"/>
      <c r="Q36295" s="50" t="s">
        <v>368</v>
      </c>
      <c r="R36295" s="9" t="s">
        <v>368</v>
      </c>
      <c r="S36295" s="50" t="s">
        <v>368</v>
      </c>
      <c r="T36295" s="9" t="s">
        <v>368</v>
      </c>
      <c r="U36295" s="9" t="s">
        <v>368</v>
      </c>
    </row>
    <row r="36296">
      <c r="F36296" s="9"/>
      <c r="N36296" s="50"/>
      <c r="O36296" s="50"/>
      <c r="P36296" s="50"/>
      <c r="Q36296" s="50" t="s">
        <v>368</v>
      </c>
      <c r="R36296" s="9" t="s">
        <v>368</v>
      </c>
      <c r="S36296" s="50" t="s">
        <v>368</v>
      </c>
      <c r="T36296" s="9" t="s">
        <v>368</v>
      </c>
      <c r="U36296" s="9" t="s">
        <v>368</v>
      </c>
    </row>
    <row r="36297">
      <c r="F36297" s="9"/>
      <c r="N36297" s="50"/>
      <c r="O36297" s="50"/>
      <c r="P36297" s="50"/>
      <c r="Q36297" s="50" t="s">
        <v>368</v>
      </c>
      <c r="R36297" s="9" t="s">
        <v>368</v>
      </c>
      <c r="S36297" s="50" t="s">
        <v>368</v>
      </c>
      <c r="T36297" s="9" t="s">
        <v>368</v>
      </c>
      <c r="U36297" s="9" t="s">
        <v>368</v>
      </c>
    </row>
    <row r="36298">
      <c r="F36298" s="9"/>
      <c r="N36298" s="50"/>
      <c r="O36298" s="50"/>
      <c r="P36298" s="50"/>
      <c r="Q36298" s="50" t="s">
        <v>368</v>
      </c>
      <c r="R36298" s="9" t="s">
        <v>368</v>
      </c>
      <c r="S36298" s="50" t="s">
        <v>368</v>
      </c>
      <c r="T36298" s="9" t="s">
        <v>368</v>
      </c>
      <c r="U36298" s="9" t="s">
        <v>368</v>
      </c>
    </row>
    <row r="36299">
      <c r="F36299" s="9"/>
      <c r="N36299" s="50"/>
      <c r="O36299" s="50"/>
      <c r="P36299" s="50"/>
      <c r="Q36299" s="50" t="s">
        <v>368</v>
      </c>
      <c r="R36299" s="9" t="s">
        <v>368</v>
      </c>
      <c r="S36299" s="50" t="s">
        <v>368</v>
      </c>
      <c r="T36299" s="9" t="s">
        <v>368</v>
      </c>
      <c r="U36299" s="9" t="s">
        <v>368</v>
      </c>
    </row>
    <row r="36300">
      <c r="F36300" s="9"/>
      <c r="N36300" s="50"/>
      <c r="O36300" s="50"/>
      <c r="P36300" s="50"/>
      <c r="Q36300" s="50" t="s">
        <v>368</v>
      </c>
      <c r="R36300" s="9" t="s">
        <v>368</v>
      </c>
      <c r="S36300" s="50" t="s">
        <v>368</v>
      </c>
      <c r="T36300" s="9" t="s">
        <v>368</v>
      </c>
      <c r="U36300" s="9" t="s">
        <v>368</v>
      </c>
    </row>
    <row r="36301">
      <c r="F36301" s="9"/>
      <c r="N36301" s="50"/>
      <c r="O36301" s="50"/>
      <c r="P36301" s="50"/>
      <c r="Q36301" s="50" t="s">
        <v>368</v>
      </c>
      <c r="R36301" s="9" t="s">
        <v>368</v>
      </c>
      <c r="S36301" s="50" t="s">
        <v>368</v>
      </c>
      <c r="T36301" s="9" t="s">
        <v>368</v>
      </c>
      <c r="U36301" s="9" t="s">
        <v>368</v>
      </c>
    </row>
    <row r="36302">
      <c r="F36302" s="9"/>
      <c r="N36302" s="50"/>
      <c r="O36302" s="50"/>
      <c r="P36302" s="50"/>
      <c r="Q36302" s="50" t="s">
        <v>368</v>
      </c>
      <c r="R36302" s="9" t="s">
        <v>368</v>
      </c>
      <c r="S36302" s="50" t="s">
        <v>368</v>
      </c>
      <c r="T36302" s="9" t="s">
        <v>368</v>
      </c>
      <c r="U36302" s="9" t="s">
        <v>368</v>
      </c>
    </row>
    <row r="36303">
      <c r="F36303" s="9"/>
      <c r="N36303" s="50"/>
      <c r="O36303" s="50"/>
      <c r="P36303" s="50"/>
      <c r="Q36303" s="50" t="s">
        <v>368</v>
      </c>
      <c r="R36303" s="9" t="s">
        <v>368</v>
      </c>
      <c r="S36303" s="50" t="s">
        <v>368</v>
      </c>
      <c r="T36303" s="9" t="s">
        <v>368</v>
      </c>
      <c r="U36303" s="9" t="s">
        <v>368</v>
      </c>
    </row>
    <row r="36304">
      <c r="F36304" s="9"/>
      <c r="N36304" s="50"/>
      <c r="O36304" s="50"/>
      <c r="P36304" s="50"/>
      <c r="Q36304" s="50" t="s">
        <v>368</v>
      </c>
      <c r="R36304" s="9" t="s">
        <v>368</v>
      </c>
      <c r="S36304" s="50" t="s">
        <v>368</v>
      </c>
      <c r="T36304" s="9" t="s">
        <v>368</v>
      </c>
      <c r="U36304" s="9" t="s">
        <v>368</v>
      </c>
    </row>
    <row r="36305">
      <c r="F36305" s="9"/>
      <c r="N36305" s="50"/>
      <c r="O36305" s="50"/>
      <c r="P36305" s="50"/>
      <c r="Q36305" s="50" t="s">
        <v>368</v>
      </c>
      <c r="R36305" s="9" t="s">
        <v>368</v>
      </c>
      <c r="S36305" s="50" t="s">
        <v>368</v>
      </c>
      <c r="T36305" s="9" t="s">
        <v>368</v>
      </c>
      <c r="U36305" s="9" t="s">
        <v>368</v>
      </c>
    </row>
    <row r="36306">
      <c r="F36306" s="9"/>
      <c r="N36306" s="50"/>
      <c r="O36306" s="50"/>
      <c r="P36306" s="50"/>
      <c r="Q36306" s="50" t="s">
        <v>368</v>
      </c>
      <c r="R36306" s="9" t="s">
        <v>368</v>
      </c>
      <c r="S36306" s="50" t="s">
        <v>368</v>
      </c>
      <c r="T36306" s="9" t="s">
        <v>368</v>
      </c>
      <c r="U36306" s="9" t="s">
        <v>368</v>
      </c>
    </row>
    <row r="36307">
      <c r="F36307" s="9"/>
      <c r="N36307" s="50"/>
      <c r="O36307" s="50"/>
      <c r="P36307" s="50"/>
      <c r="Q36307" s="50" t="s">
        <v>368</v>
      </c>
      <c r="R36307" s="9" t="s">
        <v>368</v>
      </c>
      <c r="S36307" s="50" t="s">
        <v>368</v>
      </c>
      <c r="T36307" s="9" t="s">
        <v>368</v>
      </c>
      <c r="U36307" s="9" t="s">
        <v>368</v>
      </c>
    </row>
    <row r="36308">
      <c r="F36308" s="9"/>
      <c r="N36308" s="50"/>
      <c r="O36308" s="50"/>
      <c r="P36308" s="50"/>
      <c r="Q36308" s="50" t="s">
        <v>368</v>
      </c>
      <c r="R36308" s="9" t="s">
        <v>368</v>
      </c>
      <c r="S36308" s="50" t="s">
        <v>368</v>
      </c>
      <c r="T36308" s="9" t="s">
        <v>368</v>
      </c>
      <c r="U36308" s="9" t="s">
        <v>368</v>
      </c>
    </row>
    <row r="36309">
      <c r="F36309" s="9"/>
      <c r="N36309" s="50"/>
      <c r="O36309" s="50"/>
      <c r="P36309" s="50"/>
      <c r="Q36309" s="50" t="s">
        <v>368</v>
      </c>
      <c r="R36309" s="9" t="s">
        <v>368</v>
      </c>
      <c r="S36309" s="50" t="s">
        <v>368</v>
      </c>
      <c r="T36309" s="9" t="s">
        <v>368</v>
      </c>
      <c r="U36309" s="9" t="s">
        <v>368</v>
      </c>
    </row>
    <row r="36310">
      <c r="F36310" s="9"/>
      <c r="N36310" s="50"/>
      <c r="O36310" s="50"/>
      <c r="P36310" s="50"/>
      <c r="Q36310" s="50" t="s">
        <v>368</v>
      </c>
      <c r="R36310" s="9" t="s">
        <v>368</v>
      </c>
      <c r="S36310" s="50" t="s">
        <v>368</v>
      </c>
      <c r="T36310" s="9" t="s">
        <v>368</v>
      </c>
      <c r="U36310" s="9" t="s">
        <v>368</v>
      </c>
    </row>
    <row r="36311">
      <c r="F36311" s="9"/>
      <c r="N36311" s="50"/>
      <c r="O36311" s="50"/>
      <c r="P36311" s="50"/>
      <c r="Q36311" s="50" t="s">
        <v>368</v>
      </c>
      <c r="R36311" s="9" t="s">
        <v>368</v>
      </c>
      <c r="S36311" s="50" t="s">
        <v>368</v>
      </c>
      <c r="T36311" s="9" t="s">
        <v>368</v>
      </c>
      <c r="U36311" s="9" t="s">
        <v>368</v>
      </c>
    </row>
    <row r="36312">
      <c r="F36312" s="9"/>
      <c r="N36312" s="50"/>
      <c r="O36312" s="50"/>
      <c r="P36312" s="50"/>
      <c r="Q36312" s="50" t="s">
        <v>368</v>
      </c>
      <c r="R36312" s="9" t="s">
        <v>368</v>
      </c>
      <c r="S36312" s="50" t="s">
        <v>368</v>
      </c>
      <c r="T36312" s="9" t="s">
        <v>368</v>
      </c>
      <c r="U36312" s="9" t="s">
        <v>368</v>
      </c>
    </row>
    <row r="36313">
      <c r="F36313" s="9"/>
      <c r="N36313" s="50"/>
      <c r="O36313" s="50"/>
      <c r="P36313" s="50"/>
      <c r="Q36313" s="50" t="s">
        <v>368</v>
      </c>
      <c r="R36313" s="9" t="s">
        <v>368</v>
      </c>
      <c r="S36313" s="50" t="s">
        <v>368</v>
      </c>
      <c r="T36313" s="9" t="s">
        <v>368</v>
      </c>
      <c r="U36313" s="9" t="s">
        <v>368</v>
      </c>
    </row>
    <row r="36314">
      <c r="F36314" s="9"/>
      <c r="N36314" s="50"/>
      <c r="O36314" s="50"/>
      <c r="P36314" s="50"/>
      <c r="Q36314" s="50" t="s">
        <v>368</v>
      </c>
      <c r="R36314" s="9" t="s">
        <v>368</v>
      </c>
      <c r="S36314" s="50" t="s">
        <v>368</v>
      </c>
      <c r="T36314" s="9" t="s">
        <v>368</v>
      </c>
      <c r="U36314" s="9" t="s">
        <v>368</v>
      </c>
    </row>
    <row r="36315">
      <c r="F36315" s="9"/>
      <c r="N36315" s="50"/>
      <c r="O36315" s="50"/>
      <c r="P36315" s="50"/>
      <c r="Q36315" s="50" t="s">
        <v>368</v>
      </c>
      <c r="R36315" s="9" t="s">
        <v>368</v>
      </c>
      <c r="S36315" s="50" t="s">
        <v>368</v>
      </c>
      <c r="T36315" s="9" t="s">
        <v>368</v>
      </c>
      <c r="U36315" s="9" t="s">
        <v>368</v>
      </c>
    </row>
    <row r="36316">
      <c r="F36316" s="9"/>
      <c r="N36316" s="50"/>
      <c r="O36316" s="50"/>
      <c r="P36316" s="50"/>
      <c r="Q36316" s="50" t="s">
        <v>368</v>
      </c>
      <c r="R36316" s="9" t="s">
        <v>368</v>
      </c>
      <c r="S36316" s="50" t="s">
        <v>368</v>
      </c>
      <c r="T36316" s="9" t="s">
        <v>368</v>
      </c>
      <c r="U36316" s="9" t="s">
        <v>368</v>
      </c>
    </row>
    <row r="36317">
      <c r="F36317" s="9"/>
      <c r="N36317" s="50"/>
      <c r="O36317" s="50"/>
      <c r="P36317" s="50"/>
      <c r="Q36317" s="50" t="s">
        <v>368</v>
      </c>
      <c r="R36317" s="9" t="s">
        <v>368</v>
      </c>
      <c r="S36317" s="50" t="s">
        <v>368</v>
      </c>
      <c r="T36317" s="9" t="s">
        <v>368</v>
      </c>
      <c r="U36317" s="9" t="s">
        <v>368</v>
      </c>
    </row>
    <row r="36318">
      <c r="F36318" s="9"/>
      <c r="N36318" s="50"/>
      <c r="O36318" s="50"/>
      <c r="P36318" s="50"/>
      <c r="Q36318" s="50" t="s">
        <v>368</v>
      </c>
      <c r="R36318" s="9" t="s">
        <v>368</v>
      </c>
      <c r="S36318" s="50" t="s">
        <v>368</v>
      </c>
      <c r="T36318" s="9" t="s">
        <v>368</v>
      </c>
      <c r="U36318" s="9" t="s">
        <v>368</v>
      </c>
    </row>
    <row r="36319">
      <c r="F36319" s="9"/>
      <c r="N36319" s="50"/>
      <c r="O36319" s="50"/>
      <c r="P36319" s="50"/>
      <c r="Q36319" s="50" t="s">
        <v>368</v>
      </c>
      <c r="R36319" s="9" t="s">
        <v>368</v>
      </c>
      <c r="S36319" s="50" t="s">
        <v>368</v>
      </c>
      <c r="T36319" s="9" t="s">
        <v>368</v>
      </c>
      <c r="U36319" s="9" t="s">
        <v>368</v>
      </c>
    </row>
    <row r="36320">
      <c r="F36320" s="9"/>
      <c r="N36320" s="50"/>
      <c r="O36320" s="50"/>
      <c r="P36320" s="50"/>
      <c r="Q36320" s="50" t="s">
        <v>368</v>
      </c>
      <c r="R36320" s="9" t="s">
        <v>368</v>
      </c>
      <c r="S36320" s="50" t="s">
        <v>368</v>
      </c>
      <c r="T36320" s="9" t="s">
        <v>368</v>
      </c>
      <c r="U36320" s="9" t="s">
        <v>368</v>
      </c>
    </row>
    <row r="36321">
      <c r="F36321" s="9"/>
      <c r="N36321" s="50"/>
      <c r="O36321" s="50"/>
      <c r="P36321" s="50"/>
      <c r="Q36321" s="50" t="s">
        <v>368</v>
      </c>
      <c r="R36321" s="9" t="s">
        <v>368</v>
      </c>
      <c r="S36321" s="50" t="s">
        <v>368</v>
      </c>
      <c r="T36321" s="9" t="s">
        <v>368</v>
      </c>
      <c r="U36321" s="9" t="s">
        <v>368</v>
      </c>
    </row>
    <row r="36322">
      <c r="F36322" s="9"/>
      <c r="N36322" s="50"/>
      <c r="O36322" s="50"/>
      <c r="P36322" s="50"/>
      <c r="Q36322" s="50" t="s">
        <v>368</v>
      </c>
      <c r="R36322" s="9" t="s">
        <v>368</v>
      </c>
      <c r="S36322" s="50" t="s">
        <v>368</v>
      </c>
      <c r="T36322" s="9" t="s">
        <v>368</v>
      </c>
      <c r="U36322" s="9" t="s">
        <v>368</v>
      </c>
    </row>
    <row r="36323">
      <c r="F36323" s="9"/>
      <c r="N36323" s="50"/>
      <c r="O36323" s="50"/>
      <c r="P36323" s="50"/>
      <c r="Q36323" s="50" t="s">
        <v>368</v>
      </c>
      <c r="R36323" s="9" t="s">
        <v>368</v>
      </c>
      <c r="S36323" s="50" t="s">
        <v>368</v>
      </c>
      <c r="T36323" s="9" t="s">
        <v>368</v>
      </c>
      <c r="U36323" s="9" t="s">
        <v>368</v>
      </c>
    </row>
    <row r="36324">
      <c r="F36324" s="9"/>
      <c r="N36324" s="50"/>
      <c r="O36324" s="50"/>
      <c r="P36324" s="50"/>
      <c r="Q36324" s="50" t="s">
        <v>368</v>
      </c>
      <c r="R36324" s="9" t="s">
        <v>368</v>
      </c>
      <c r="S36324" s="50" t="s">
        <v>368</v>
      </c>
      <c r="T36324" s="9" t="s">
        <v>368</v>
      </c>
      <c r="U36324" s="9" t="s">
        <v>368</v>
      </c>
    </row>
    <row r="36325">
      <c r="F36325" s="9"/>
      <c r="N36325" s="50"/>
      <c r="O36325" s="50"/>
      <c r="P36325" s="50"/>
      <c r="Q36325" s="50" t="s">
        <v>368</v>
      </c>
      <c r="R36325" s="9" t="s">
        <v>368</v>
      </c>
      <c r="S36325" s="50" t="s">
        <v>368</v>
      </c>
      <c r="T36325" s="9" t="s">
        <v>368</v>
      </c>
      <c r="U36325" s="9" t="s">
        <v>368</v>
      </c>
    </row>
    <row r="36326">
      <c r="F36326" s="9"/>
      <c r="N36326" s="50"/>
      <c r="O36326" s="50"/>
      <c r="P36326" s="50"/>
      <c r="Q36326" s="50" t="s">
        <v>368</v>
      </c>
      <c r="R36326" s="9" t="s">
        <v>368</v>
      </c>
      <c r="S36326" s="50" t="s">
        <v>368</v>
      </c>
      <c r="T36326" s="9" t="s">
        <v>368</v>
      </c>
      <c r="U36326" s="9" t="s">
        <v>368</v>
      </c>
    </row>
    <row r="36327">
      <c r="F36327" s="9"/>
      <c r="N36327" s="50"/>
      <c r="O36327" s="50"/>
      <c r="P36327" s="50"/>
      <c r="Q36327" s="50" t="s">
        <v>368</v>
      </c>
      <c r="R36327" s="9" t="s">
        <v>368</v>
      </c>
      <c r="S36327" s="50" t="s">
        <v>368</v>
      </c>
      <c r="T36327" s="9" t="s">
        <v>368</v>
      </c>
      <c r="U36327" s="9" t="s">
        <v>368</v>
      </c>
    </row>
    <row r="36328">
      <c r="F36328" s="9"/>
      <c r="N36328" s="50"/>
      <c r="O36328" s="50"/>
      <c r="P36328" s="50"/>
      <c r="Q36328" s="50" t="s">
        <v>368</v>
      </c>
      <c r="R36328" s="9" t="s">
        <v>368</v>
      </c>
      <c r="S36328" s="50" t="s">
        <v>368</v>
      </c>
      <c r="T36328" s="9" t="s">
        <v>368</v>
      </c>
      <c r="U36328" s="9" t="s">
        <v>368</v>
      </c>
    </row>
    <row r="36329">
      <c r="F36329" s="9"/>
      <c r="N36329" s="50"/>
      <c r="O36329" s="50"/>
      <c r="P36329" s="50"/>
      <c r="Q36329" s="50" t="s">
        <v>368</v>
      </c>
      <c r="R36329" s="9" t="s">
        <v>368</v>
      </c>
      <c r="S36329" s="50" t="s">
        <v>368</v>
      </c>
      <c r="T36329" s="9" t="s">
        <v>368</v>
      </c>
      <c r="U36329" s="9" t="s">
        <v>368</v>
      </c>
    </row>
    <row r="36330">
      <c r="F36330" s="9"/>
      <c r="N36330" s="50"/>
      <c r="O36330" s="50"/>
      <c r="P36330" s="50"/>
      <c r="Q36330" s="50" t="s">
        <v>368</v>
      </c>
      <c r="R36330" s="9" t="s">
        <v>368</v>
      </c>
      <c r="S36330" s="50" t="s">
        <v>368</v>
      </c>
      <c r="T36330" s="9" t="s">
        <v>368</v>
      </c>
      <c r="U36330" s="9" t="s">
        <v>368</v>
      </c>
    </row>
    <row r="36331">
      <c r="F36331" s="9"/>
      <c r="N36331" s="50"/>
      <c r="O36331" s="50"/>
      <c r="P36331" s="50"/>
      <c r="Q36331" s="50" t="s">
        <v>368</v>
      </c>
      <c r="R36331" s="9" t="s">
        <v>368</v>
      </c>
      <c r="S36331" s="50" t="s">
        <v>368</v>
      </c>
      <c r="T36331" s="9" t="s">
        <v>368</v>
      </c>
      <c r="U36331" s="9" t="s">
        <v>368</v>
      </c>
    </row>
    <row r="36332">
      <c r="F36332" s="9"/>
      <c r="N36332" s="50"/>
      <c r="O36332" s="50"/>
      <c r="P36332" s="50"/>
      <c r="Q36332" s="50" t="s">
        <v>368</v>
      </c>
      <c r="R36332" s="9" t="s">
        <v>368</v>
      </c>
      <c r="S36332" s="50" t="s">
        <v>368</v>
      </c>
      <c r="T36332" s="9" t="s">
        <v>368</v>
      </c>
      <c r="U36332" s="9" t="s">
        <v>368</v>
      </c>
    </row>
    <row r="36333">
      <c r="F36333" s="9"/>
      <c r="N36333" s="50"/>
      <c r="O36333" s="50"/>
      <c r="P36333" s="50"/>
      <c r="Q36333" s="50" t="s">
        <v>368</v>
      </c>
      <c r="R36333" s="9" t="s">
        <v>368</v>
      </c>
      <c r="S36333" s="50" t="s">
        <v>368</v>
      </c>
      <c r="T36333" s="9" t="s">
        <v>368</v>
      </c>
      <c r="U36333" s="9" t="s">
        <v>368</v>
      </c>
    </row>
    <row r="36334">
      <c r="F36334" s="9"/>
      <c r="N36334" s="50"/>
      <c r="O36334" s="50"/>
      <c r="P36334" s="50"/>
      <c r="Q36334" s="50" t="s">
        <v>368</v>
      </c>
      <c r="R36334" s="9" t="s">
        <v>368</v>
      </c>
      <c r="S36334" s="50" t="s">
        <v>368</v>
      </c>
      <c r="T36334" s="9" t="s">
        <v>368</v>
      </c>
      <c r="U36334" s="9" t="s">
        <v>368</v>
      </c>
    </row>
    <row r="36335">
      <c r="F36335" s="9"/>
      <c r="N36335" s="50"/>
      <c r="O36335" s="50"/>
      <c r="P36335" s="50"/>
      <c r="Q36335" s="50" t="s">
        <v>368</v>
      </c>
      <c r="R36335" s="9" t="s">
        <v>368</v>
      </c>
      <c r="S36335" s="50" t="s">
        <v>368</v>
      </c>
      <c r="T36335" s="9" t="s">
        <v>368</v>
      </c>
      <c r="U36335" s="9" t="s">
        <v>368</v>
      </c>
    </row>
    <row r="36336">
      <c r="F36336" s="9"/>
      <c r="N36336" s="50"/>
      <c r="O36336" s="50"/>
      <c r="P36336" s="50"/>
      <c r="Q36336" s="50" t="s">
        <v>368</v>
      </c>
      <c r="R36336" s="9" t="s">
        <v>368</v>
      </c>
      <c r="S36336" s="50" t="s">
        <v>368</v>
      </c>
      <c r="T36336" s="9" t="s">
        <v>368</v>
      </c>
      <c r="U36336" s="9" t="s">
        <v>368</v>
      </c>
    </row>
    <row r="36337">
      <c r="F36337" s="9"/>
      <c r="N36337" s="50"/>
      <c r="O36337" s="50"/>
      <c r="P36337" s="50"/>
      <c r="Q36337" s="50" t="s">
        <v>368</v>
      </c>
      <c r="R36337" s="9" t="s">
        <v>368</v>
      </c>
      <c r="S36337" s="50" t="s">
        <v>368</v>
      </c>
      <c r="T36337" s="9" t="s">
        <v>368</v>
      </c>
      <c r="U36337" s="9" t="s">
        <v>368</v>
      </c>
    </row>
    <row r="36338">
      <c r="F36338" s="9"/>
      <c r="N36338" s="50"/>
      <c r="O36338" s="50"/>
      <c r="P36338" s="50"/>
      <c r="Q36338" s="50" t="s">
        <v>368</v>
      </c>
      <c r="R36338" s="9" t="s">
        <v>368</v>
      </c>
      <c r="S36338" s="50" t="s">
        <v>368</v>
      </c>
      <c r="T36338" s="9" t="s">
        <v>368</v>
      </c>
      <c r="U36338" s="9" t="s">
        <v>368</v>
      </c>
    </row>
    <row r="36339">
      <c r="F36339" s="9"/>
      <c r="N36339" s="50"/>
      <c r="O36339" s="50"/>
      <c r="P36339" s="50"/>
      <c r="Q36339" s="50" t="s">
        <v>368</v>
      </c>
      <c r="R36339" s="9" t="s">
        <v>368</v>
      </c>
      <c r="S36339" s="50" t="s">
        <v>368</v>
      </c>
      <c r="T36339" s="9" t="s">
        <v>368</v>
      </c>
      <c r="U36339" s="9" t="s">
        <v>368</v>
      </c>
    </row>
    <row r="36340">
      <c r="F36340" s="9"/>
      <c r="N36340" s="50"/>
      <c r="O36340" s="50"/>
      <c r="P36340" s="50"/>
      <c r="Q36340" s="50" t="s">
        <v>368</v>
      </c>
      <c r="R36340" s="9" t="s">
        <v>368</v>
      </c>
      <c r="S36340" s="50" t="s">
        <v>368</v>
      </c>
      <c r="T36340" s="9" t="s">
        <v>368</v>
      </c>
      <c r="U36340" s="9" t="s">
        <v>368</v>
      </c>
    </row>
    <row r="36341">
      <c r="F36341" s="9"/>
      <c r="N36341" s="50"/>
      <c r="O36341" s="50"/>
      <c r="P36341" s="50"/>
      <c r="Q36341" s="50" t="s">
        <v>368</v>
      </c>
      <c r="R36341" s="9" t="s">
        <v>368</v>
      </c>
      <c r="S36341" s="50" t="s">
        <v>368</v>
      </c>
      <c r="T36341" s="9" t="s">
        <v>368</v>
      </c>
      <c r="U36341" s="9" t="s">
        <v>368</v>
      </c>
    </row>
    <row r="36342">
      <c r="F36342" s="9"/>
      <c r="N36342" s="50"/>
      <c r="O36342" s="50"/>
      <c r="P36342" s="50"/>
      <c r="Q36342" s="50" t="s">
        <v>368</v>
      </c>
      <c r="R36342" s="9" t="s">
        <v>368</v>
      </c>
      <c r="S36342" s="50" t="s">
        <v>368</v>
      </c>
      <c r="T36342" s="9" t="s">
        <v>368</v>
      </c>
      <c r="U36342" s="9" t="s">
        <v>368</v>
      </c>
    </row>
    <row r="36343">
      <c r="F36343" s="9"/>
      <c r="N36343" s="50"/>
      <c r="O36343" s="50"/>
      <c r="P36343" s="50"/>
      <c r="Q36343" s="50" t="s">
        <v>368</v>
      </c>
      <c r="R36343" s="9" t="s">
        <v>368</v>
      </c>
      <c r="S36343" s="50" t="s">
        <v>368</v>
      </c>
      <c r="T36343" s="9" t="s">
        <v>368</v>
      </c>
      <c r="U36343" s="9" t="s">
        <v>368</v>
      </c>
    </row>
    <row r="36344">
      <c r="F36344" s="9"/>
      <c r="N36344" s="50"/>
      <c r="O36344" s="50"/>
      <c r="P36344" s="50"/>
      <c r="Q36344" s="50" t="s">
        <v>368</v>
      </c>
      <c r="R36344" s="9" t="s">
        <v>368</v>
      </c>
      <c r="S36344" s="50" t="s">
        <v>368</v>
      </c>
      <c r="T36344" s="9" t="s">
        <v>368</v>
      </c>
      <c r="U36344" s="9" t="s">
        <v>368</v>
      </c>
    </row>
    <row r="36345">
      <c r="F36345" s="9"/>
      <c r="N36345" s="50"/>
      <c r="O36345" s="50"/>
      <c r="P36345" s="50"/>
      <c r="Q36345" s="50" t="s">
        <v>368</v>
      </c>
      <c r="R36345" s="9" t="s">
        <v>368</v>
      </c>
      <c r="S36345" s="50" t="s">
        <v>368</v>
      </c>
      <c r="T36345" s="9" t="s">
        <v>368</v>
      </c>
      <c r="U36345" s="9" t="s">
        <v>368</v>
      </c>
    </row>
    <row r="36346">
      <c r="F36346" s="9"/>
      <c r="N36346" s="50"/>
      <c r="O36346" s="50"/>
      <c r="P36346" s="50"/>
      <c r="Q36346" s="50" t="s">
        <v>368</v>
      </c>
      <c r="R36346" s="9" t="s">
        <v>368</v>
      </c>
      <c r="S36346" s="50" t="s">
        <v>368</v>
      </c>
      <c r="T36346" s="9" t="s">
        <v>368</v>
      </c>
      <c r="U36346" s="9" t="s">
        <v>368</v>
      </c>
    </row>
    <row r="36347">
      <c r="F36347" s="9"/>
      <c r="N36347" s="50"/>
      <c r="O36347" s="50"/>
      <c r="P36347" s="50"/>
      <c r="Q36347" s="50" t="s">
        <v>368</v>
      </c>
      <c r="R36347" s="9" t="s">
        <v>368</v>
      </c>
      <c r="S36347" s="50" t="s">
        <v>368</v>
      </c>
      <c r="T36347" s="9" t="s">
        <v>368</v>
      </c>
      <c r="U36347" s="9" t="s">
        <v>368</v>
      </c>
    </row>
    <row r="36348">
      <c r="F36348" s="9"/>
      <c r="N36348" s="50"/>
      <c r="O36348" s="50"/>
      <c r="P36348" s="50"/>
      <c r="Q36348" s="50" t="s">
        <v>368</v>
      </c>
      <c r="R36348" s="9" t="s">
        <v>368</v>
      </c>
      <c r="S36348" s="50" t="s">
        <v>368</v>
      </c>
      <c r="T36348" s="9" t="s">
        <v>368</v>
      </c>
      <c r="U36348" s="9" t="s">
        <v>368</v>
      </c>
    </row>
    <row r="36349">
      <c r="F36349" s="9"/>
      <c r="N36349" s="50"/>
      <c r="O36349" s="50"/>
      <c r="P36349" s="50"/>
      <c r="Q36349" s="50" t="s">
        <v>368</v>
      </c>
      <c r="R36349" s="9" t="s">
        <v>368</v>
      </c>
      <c r="S36349" s="50" t="s">
        <v>368</v>
      </c>
      <c r="T36349" s="9" t="s">
        <v>368</v>
      </c>
      <c r="U36349" s="9" t="s">
        <v>368</v>
      </c>
    </row>
    <row r="36350">
      <c r="F36350" s="9"/>
      <c r="N36350" s="50"/>
      <c r="O36350" s="50"/>
      <c r="P36350" s="50"/>
      <c r="Q36350" s="50" t="s">
        <v>368</v>
      </c>
      <c r="R36350" s="9" t="s">
        <v>368</v>
      </c>
      <c r="S36350" s="50" t="s">
        <v>368</v>
      </c>
      <c r="T36350" s="9" t="s">
        <v>368</v>
      </c>
      <c r="U36350" s="9" t="s">
        <v>368</v>
      </c>
    </row>
    <row r="36351">
      <c r="F36351" s="9"/>
      <c r="N36351" s="50"/>
      <c r="O36351" s="50"/>
      <c r="P36351" s="50"/>
      <c r="Q36351" s="50" t="s">
        <v>368</v>
      </c>
      <c r="R36351" s="9" t="s">
        <v>368</v>
      </c>
      <c r="S36351" s="50" t="s">
        <v>368</v>
      </c>
      <c r="T36351" s="9" t="s">
        <v>368</v>
      </c>
      <c r="U36351" s="9" t="s">
        <v>368</v>
      </c>
    </row>
    <row r="36352">
      <c r="F36352" s="9"/>
      <c r="N36352" s="50"/>
      <c r="O36352" s="50"/>
      <c r="P36352" s="50"/>
      <c r="Q36352" s="50" t="s">
        <v>368</v>
      </c>
      <c r="R36352" s="9" t="s">
        <v>368</v>
      </c>
      <c r="S36352" s="50" t="s">
        <v>368</v>
      </c>
      <c r="T36352" s="9" t="s">
        <v>368</v>
      </c>
      <c r="U36352" s="9" t="s">
        <v>368</v>
      </c>
    </row>
    <row r="36353">
      <c r="F36353" s="9"/>
      <c r="N36353" s="50"/>
      <c r="O36353" s="50"/>
      <c r="P36353" s="50"/>
      <c r="Q36353" s="50" t="s">
        <v>368</v>
      </c>
      <c r="R36353" s="9" t="s">
        <v>368</v>
      </c>
      <c r="S36353" s="50" t="s">
        <v>368</v>
      </c>
      <c r="T36353" s="9" t="s">
        <v>368</v>
      </c>
      <c r="U36353" s="9" t="s">
        <v>368</v>
      </c>
    </row>
    <row r="36354">
      <c r="F36354" s="9"/>
      <c r="N36354" s="50"/>
      <c r="O36354" s="50"/>
      <c r="P36354" s="50"/>
      <c r="Q36354" s="50" t="s">
        <v>368</v>
      </c>
      <c r="R36354" s="9" t="s">
        <v>368</v>
      </c>
      <c r="S36354" s="50" t="s">
        <v>368</v>
      </c>
      <c r="T36354" s="9" t="s">
        <v>368</v>
      </c>
      <c r="U36354" s="9" t="s">
        <v>368</v>
      </c>
    </row>
    <row r="36355">
      <c r="F36355" s="9"/>
      <c r="N36355" s="50"/>
      <c r="O36355" s="50"/>
      <c r="P36355" s="50"/>
      <c r="Q36355" s="50" t="s">
        <v>368</v>
      </c>
      <c r="R36355" s="9" t="s">
        <v>368</v>
      </c>
      <c r="S36355" s="50" t="s">
        <v>368</v>
      </c>
      <c r="T36355" s="9" t="s">
        <v>368</v>
      </c>
      <c r="U36355" s="9" t="s">
        <v>368</v>
      </c>
    </row>
    <row r="36356">
      <c r="F36356" s="9"/>
      <c r="N36356" s="50"/>
      <c r="O36356" s="50"/>
      <c r="P36356" s="50"/>
      <c r="Q36356" s="50" t="s">
        <v>368</v>
      </c>
      <c r="R36356" s="9" t="s">
        <v>368</v>
      </c>
      <c r="S36356" s="50" t="s">
        <v>368</v>
      </c>
      <c r="T36356" s="9" t="s">
        <v>368</v>
      </c>
      <c r="U36356" s="9" t="s">
        <v>368</v>
      </c>
    </row>
    <row r="36357">
      <c r="F36357" s="9"/>
      <c r="N36357" s="50"/>
      <c r="O36357" s="50"/>
      <c r="P36357" s="50"/>
      <c r="Q36357" s="50" t="s">
        <v>368</v>
      </c>
      <c r="R36357" s="9" t="s">
        <v>368</v>
      </c>
      <c r="S36357" s="50" t="s">
        <v>368</v>
      </c>
      <c r="T36357" s="9" t="s">
        <v>368</v>
      </c>
      <c r="U36357" s="9" t="s">
        <v>368</v>
      </c>
    </row>
    <row r="36358">
      <c r="F36358" s="9"/>
      <c r="N36358" s="50"/>
      <c r="O36358" s="50"/>
      <c r="P36358" s="50"/>
      <c r="Q36358" s="50" t="s">
        <v>368</v>
      </c>
      <c r="R36358" s="9" t="s">
        <v>368</v>
      </c>
      <c r="S36358" s="50" t="s">
        <v>368</v>
      </c>
      <c r="T36358" s="9" t="s">
        <v>368</v>
      </c>
      <c r="U36358" s="9" t="s">
        <v>368</v>
      </c>
    </row>
    <row r="36359">
      <c r="F36359" s="9"/>
      <c r="N36359" s="50"/>
      <c r="O36359" s="50"/>
      <c r="P36359" s="50"/>
      <c r="Q36359" s="50" t="s">
        <v>368</v>
      </c>
      <c r="R36359" s="9" t="s">
        <v>368</v>
      </c>
      <c r="S36359" s="50" t="s">
        <v>368</v>
      </c>
      <c r="T36359" s="9" t="s">
        <v>368</v>
      </c>
      <c r="U36359" s="9" t="s">
        <v>368</v>
      </c>
    </row>
    <row r="36360">
      <c r="F36360" s="9"/>
      <c r="N36360" s="50"/>
      <c r="O36360" s="50"/>
      <c r="P36360" s="50"/>
      <c r="Q36360" s="50" t="s">
        <v>368</v>
      </c>
      <c r="R36360" s="9" t="s">
        <v>368</v>
      </c>
      <c r="S36360" s="50" t="s">
        <v>368</v>
      </c>
      <c r="T36360" s="9" t="s">
        <v>368</v>
      </c>
      <c r="U36360" s="9" t="s">
        <v>368</v>
      </c>
    </row>
    <row r="36361">
      <c r="F36361" s="9"/>
      <c r="N36361" s="50"/>
      <c r="O36361" s="50"/>
      <c r="P36361" s="50"/>
      <c r="Q36361" s="50" t="s">
        <v>368</v>
      </c>
      <c r="R36361" s="9" t="s">
        <v>368</v>
      </c>
      <c r="S36361" s="50" t="s">
        <v>368</v>
      </c>
      <c r="T36361" s="9" t="s">
        <v>368</v>
      </c>
      <c r="U36361" s="9" t="s">
        <v>368</v>
      </c>
    </row>
    <row r="36362">
      <c r="F36362" s="9"/>
      <c r="N36362" s="50"/>
      <c r="O36362" s="50"/>
      <c r="P36362" s="50"/>
      <c r="Q36362" s="50" t="s">
        <v>368</v>
      </c>
      <c r="R36362" s="9" t="s">
        <v>368</v>
      </c>
      <c r="S36362" s="50" t="s">
        <v>368</v>
      </c>
      <c r="T36362" s="9" t="s">
        <v>368</v>
      </c>
      <c r="U36362" s="9" t="s">
        <v>368</v>
      </c>
    </row>
    <row r="36363">
      <c r="F36363" s="9"/>
      <c r="N36363" s="50"/>
      <c r="O36363" s="50"/>
      <c r="P36363" s="50"/>
      <c r="Q36363" s="50" t="s">
        <v>368</v>
      </c>
      <c r="R36363" s="9" t="s">
        <v>368</v>
      </c>
      <c r="S36363" s="50" t="s">
        <v>368</v>
      </c>
      <c r="T36363" s="9" t="s">
        <v>368</v>
      </c>
      <c r="U36363" s="9" t="s">
        <v>368</v>
      </c>
    </row>
    <row r="36364">
      <c r="F36364" s="9"/>
      <c r="N36364" s="50"/>
      <c r="O36364" s="50"/>
      <c r="P36364" s="50"/>
      <c r="Q36364" s="50" t="s">
        <v>368</v>
      </c>
      <c r="R36364" s="9" t="s">
        <v>368</v>
      </c>
      <c r="S36364" s="50" t="s">
        <v>368</v>
      </c>
      <c r="T36364" s="9" t="s">
        <v>368</v>
      </c>
      <c r="U36364" s="9" t="s">
        <v>368</v>
      </c>
    </row>
    <row r="36365">
      <c r="F36365" s="9"/>
      <c r="N36365" s="50"/>
      <c r="O36365" s="50"/>
      <c r="P36365" s="50"/>
      <c r="Q36365" s="50" t="s">
        <v>368</v>
      </c>
      <c r="R36365" s="9" t="s">
        <v>368</v>
      </c>
      <c r="S36365" s="50" t="s">
        <v>368</v>
      </c>
      <c r="T36365" s="9" t="s">
        <v>368</v>
      </c>
      <c r="U36365" s="9" t="s">
        <v>368</v>
      </c>
    </row>
    <row r="36366">
      <c r="F36366" s="9"/>
      <c r="N36366" s="50"/>
      <c r="O36366" s="50"/>
      <c r="P36366" s="50"/>
      <c r="Q36366" s="50" t="s">
        <v>368</v>
      </c>
      <c r="R36366" s="9" t="s">
        <v>368</v>
      </c>
      <c r="S36366" s="50" t="s">
        <v>368</v>
      </c>
      <c r="T36366" s="9" t="s">
        <v>368</v>
      </c>
      <c r="U36366" s="9" t="s">
        <v>368</v>
      </c>
    </row>
    <row r="36367">
      <c r="F36367" s="9"/>
      <c r="N36367" s="50"/>
      <c r="O36367" s="50"/>
      <c r="P36367" s="50"/>
      <c r="Q36367" s="50" t="s">
        <v>368</v>
      </c>
      <c r="R36367" s="9" t="s">
        <v>368</v>
      </c>
      <c r="S36367" s="50" t="s">
        <v>368</v>
      </c>
      <c r="T36367" s="9" t="s">
        <v>368</v>
      </c>
      <c r="U36367" s="9" t="s">
        <v>368</v>
      </c>
    </row>
    <row r="36368">
      <c r="F36368" s="9"/>
      <c r="N36368" s="50"/>
      <c r="O36368" s="50"/>
      <c r="P36368" s="50"/>
      <c r="Q36368" s="50" t="s">
        <v>368</v>
      </c>
      <c r="R36368" s="9" t="s">
        <v>368</v>
      </c>
      <c r="S36368" s="50" t="s">
        <v>368</v>
      </c>
      <c r="T36368" s="9" t="s">
        <v>368</v>
      </c>
      <c r="U36368" s="9" t="s">
        <v>368</v>
      </c>
    </row>
    <row r="36369">
      <c r="F36369" s="9"/>
      <c r="N36369" s="50"/>
      <c r="O36369" s="50"/>
      <c r="P36369" s="50"/>
      <c r="Q36369" s="50" t="s">
        <v>368</v>
      </c>
      <c r="R36369" s="9" t="s">
        <v>368</v>
      </c>
      <c r="S36369" s="50" t="s">
        <v>368</v>
      </c>
      <c r="T36369" s="9" t="s">
        <v>368</v>
      </c>
      <c r="U36369" s="9" t="s">
        <v>368</v>
      </c>
    </row>
    <row r="36370">
      <c r="F36370" s="9"/>
      <c r="N36370" s="50"/>
      <c r="O36370" s="50"/>
      <c r="P36370" s="50"/>
      <c r="Q36370" s="50" t="s">
        <v>368</v>
      </c>
      <c r="R36370" s="9" t="s">
        <v>368</v>
      </c>
      <c r="S36370" s="50" t="s">
        <v>368</v>
      </c>
      <c r="T36370" s="9" t="s">
        <v>368</v>
      </c>
      <c r="U36370" s="9" t="s">
        <v>368</v>
      </c>
    </row>
    <row r="36371">
      <c r="F36371" s="9"/>
      <c r="N36371" s="50"/>
      <c r="O36371" s="50"/>
      <c r="P36371" s="50"/>
      <c r="Q36371" s="50" t="s">
        <v>368</v>
      </c>
      <c r="R36371" s="9" t="s">
        <v>368</v>
      </c>
      <c r="S36371" s="50" t="s">
        <v>368</v>
      </c>
      <c r="T36371" s="9" t="s">
        <v>368</v>
      </c>
      <c r="U36371" s="9" t="s">
        <v>368</v>
      </c>
    </row>
    <row r="36372">
      <c r="F36372" s="9"/>
      <c r="N36372" s="50"/>
      <c r="O36372" s="50"/>
      <c r="P36372" s="50"/>
      <c r="Q36372" s="50" t="s">
        <v>368</v>
      </c>
      <c r="R36372" s="9" t="s">
        <v>368</v>
      </c>
      <c r="S36372" s="50" t="s">
        <v>368</v>
      </c>
      <c r="T36372" s="9" t="s">
        <v>368</v>
      </c>
      <c r="U36372" s="9" t="s">
        <v>368</v>
      </c>
    </row>
    <row r="36373">
      <c r="F36373" s="9"/>
      <c r="N36373" s="50"/>
      <c r="O36373" s="50"/>
      <c r="P36373" s="50"/>
      <c r="Q36373" s="50" t="s">
        <v>368</v>
      </c>
      <c r="R36373" s="9" t="s">
        <v>368</v>
      </c>
      <c r="S36373" s="50" t="s">
        <v>368</v>
      </c>
      <c r="T36373" s="9" t="s">
        <v>368</v>
      </c>
      <c r="U36373" s="9" t="s">
        <v>368</v>
      </c>
    </row>
    <row r="36374">
      <c r="F36374" s="9"/>
      <c r="N36374" s="50"/>
      <c r="O36374" s="50"/>
      <c r="P36374" s="50"/>
      <c r="Q36374" s="50" t="s">
        <v>368</v>
      </c>
      <c r="R36374" s="9" t="s">
        <v>368</v>
      </c>
      <c r="S36374" s="50" t="s">
        <v>368</v>
      </c>
      <c r="T36374" s="9" t="s">
        <v>368</v>
      </c>
      <c r="U36374" s="9" t="s">
        <v>368</v>
      </c>
    </row>
    <row r="36375">
      <c r="F36375" s="9"/>
      <c r="N36375" s="50"/>
      <c r="O36375" s="50"/>
      <c r="P36375" s="50"/>
      <c r="Q36375" s="50" t="s">
        <v>368</v>
      </c>
      <c r="R36375" s="9" t="s">
        <v>368</v>
      </c>
      <c r="S36375" s="50" t="s">
        <v>368</v>
      </c>
      <c r="T36375" s="9" t="s">
        <v>368</v>
      </c>
      <c r="U36375" s="9" t="s">
        <v>368</v>
      </c>
    </row>
    <row r="36376">
      <c r="F36376" s="9"/>
      <c r="N36376" s="50"/>
      <c r="O36376" s="50"/>
      <c r="P36376" s="50"/>
      <c r="Q36376" s="50" t="s">
        <v>368</v>
      </c>
      <c r="R36376" s="9" t="s">
        <v>368</v>
      </c>
      <c r="S36376" s="50" t="s">
        <v>368</v>
      </c>
      <c r="T36376" s="9" t="s">
        <v>368</v>
      </c>
      <c r="U36376" s="9" t="s">
        <v>368</v>
      </c>
    </row>
    <row r="36377">
      <c r="F36377" s="9"/>
      <c r="N36377" s="50"/>
      <c r="O36377" s="50"/>
      <c r="P36377" s="50"/>
      <c r="Q36377" s="50" t="s">
        <v>368</v>
      </c>
      <c r="R36377" s="9" t="s">
        <v>368</v>
      </c>
      <c r="S36377" s="50" t="s">
        <v>368</v>
      </c>
      <c r="T36377" s="9" t="s">
        <v>368</v>
      </c>
      <c r="U36377" s="9" t="s">
        <v>368</v>
      </c>
    </row>
    <row r="36378">
      <c r="F36378" s="9"/>
      <c r="N36378" s="50"/>
      <c r="O36378" s="50"/>
      <c r="P36378" s="50"/>
      <c r="Q36378" s="50" t="s">
        <v>368</v>
      </c>
      <c r="R36378" s="9" t="s">
        <v>368</v>
      </c>
      <c r="S36378" s="50" t="s">
        <v>368</v>
      </c>
      <c r="T36378" s="9" t="s">
        <v>368</v>
      </c>
      <c r="U36378" s="9" t="s">
        <v>368</v>
      </c>
    </row>
    <row r="36379">
      <c r="F36379" s="9"/>
      <c r="N36379" s="50"/>
      <c r="O36379" s="50"/>
      <c r="P36379" s="50"/>
      <c r="Q36379" s="50" t="s">
        <v>368</v>
      </c>
      <c r="R36379" s="9" t="s">
        <v>368</v>
      </c>
      <c r="S36379" s="50" t="s">
        <v>368</v>
      </c>
      <c r="T36379" s="9" t="s">
        <v>368</v>
      </c>
      <c r="U36379" s="9" t="s">
        <v>368</v>
      </c>
    </row>
    <row r="36380">
      <c r="F36380" s="9"/>
      <c r="N36380" s="50"/>
      <c r="O36380" s="50"/>
      <c r="P36380" s="50"/>
      <c r="Q36380" s="50" t="s">
        <v>368</v>
      </c>
      <c r="R36380" s="9" t="s">
        <v>368</v>
      </c>
      <c r="S36380" s="50" t="s">
        <v>368</v>
      </c>
      <c r="T36380" s="9" t="s">
        <v>368</v>
      </c>
      <c r="U36380" s="9" t="s">
        <v>368</v>
      </c>
    </row>
    <row r="36381">
      <c r="F36381" s="9"/>
      <c r="N36381" s="50"/>
      <c r="O36381" s="50"/>
      <c r="P36381" s="50"/>
      <c r="Q36381" s="50" t="s">
        <v>368</v>
      </c>
      <c r="R36381" s="9" t="s">
        <v>368</v>
      </c>
      <c r="S36381" s="50" t="s">
        <v>368</v>
      </c>
      <c r="T36381" s="9" t="s">
        <v>368</v>
      </c>
      <c r="U36381" s="9" t="s">
        <v>368</v>
      </c>
    </row>
    <row r="36382">
      <c r="F36382" s="9"/>
      <c r="N36382" s="50"/>
      <c r="O36382" s="50"/>
      <c r="P36382" s="50"/>
      <c r="Q36382" s="50" t="s">
        <v>368</v>
      </c>
      <c r="R36382" s="9" t="s">
        <v>368</v>
      </c>
      <c r="S36382" s="50" t="s">
        <v>368</v>
      </c>
      <c r="T36382" s="9" t="s">
        <v>368</v>
      </c>
      <c r="U36382" s="9" t="s">
        <v>368</v>
      </c>
    </row>
    <row r="36383">
      <c r="F36383" s="9"/>
      <c r="N36383" s="50"/>
      <c r="O36383" s="50"/>
      <c r="P36383" s="50"/>
      <c r="Q36383" s="50" t="s">
        <v>368</v>
      </c>
      <c r="R36383" s="9" t="s">
        <v>368</v>
      </c>
      <c r="S36383" s="50" t="s">
        <v>368</v>
      </c>
      <c r="T36383" s="9" t="s">
        <v>368</v>
      </c>
      <c r="U36383" s="9" t="s">
        <v>368</v>
      </c>
    </row>
    <row r="36384">
      <c r="F36384" s="9"/>
      <c r="N36384" s="50"/>
      <c r="O36384" s="50"/>
      <c r="P36384" s="50"/>
      <c r="Q36384" s="50" t="s">
        <v>368</v>
      </c>
      <c r="R36384" s="9" t="s">
        <v>368</v>
      </c>
      <c r="S36384" s="50" t="s">
        <v>368</v>
      </c>
      <c r="T36384" s="9" t="s">
        <v>368</v>
      </c>
      <c r="U36384" s="9" t="s">
        <v>368</v>
      </c>
    </row>
    <row r="36385">
      <c r="F36385" s="9"/>
      <c r="N36385" s="50"/>
      <c r="O36385" s="50"/>
      <c r="P36385" s="50"/>
      <c r="Q36385" s="50" t="s">
        <v>368</v>
      </c>
      <c r="R36385" s="9" t="s">
        <v>368</v>
      </c>
      <c r="S36385" s="50" t="s">
        <v>368</v>
      </c>
      <c r="T36385" s="9" t="s">
        <v>368</v>
      </c>
      <c r="U36385" s="9" t="s">
        <v>368</v>
      </c>
    </row>
    <row r="36386">
      <c r="F36386" s="9"/>
      <c r="N36386" s="50"/>
      <c r="O36386" s="50"/>
      <c r="P36386" s="50"/>
      <c r="Q36386" s="50" t="s">
        <v>368</v>
      </c>
      <c r="R36386" s="9" t="s">
        <v>368</v>
      </c>
      <c r="S36386" s="50" t="s">
        <v>368</v>
      </c>
      <c r="T36386" s="9" t="s">
        <v>368</v>
      </c>
      <c r="U36386" s="9" t="s">
        <v>368</v>
      </c>
    </row>
    <row r="36387">
      <c r="F36387" s="9"/>
      <c r="N36387" s="50"/>
      <c r="O36387" s="50"/>
      <c r="P36387" s="50"/>
      <c r="Q36387" s="50" t="s">
        <v>368</v>
      </c>
      <c r="R36387" s="9" t="s">
        <v>368</v>
      </c>
      <c r="S36387" s="50" t="s">
        <v>368</v>
      </c>
      <c r="T36387" s="9" t="s">
        <v>368</v>
      </c>
      <c r="U36387" s="9" t="s">
        <v>368</v>
      </c>
    </row>
    <row r="36388">
      <c r="F36388" s="9"/>
      <c r="N36388" s="50"/>
      <c r="O36388" s="50"/>
      <c r="P36388" s="50"/>
      <c r="Q36388" s="50" t="s">
        <v>368</v>
      </c>
      <c r="R36388" s="9" t="s">
        <v>368</v>
      </c>
      <c r="S36388" s="50" t="s">
        <v>368</v>
      </c>
      <c r="T36388" s="9" t="s">
        <v>368</v>
      </c>
      <c r="U36388" s="9" t="s">
        <v>368</v>
      </c>
    </row>
    <row r="36389">
      <c r="F36389" s="9"/>
      <c r="N36389" s="50"/>
      <c r="O36389" s="50"/>
      <c r="P36389" s="50"/>
      <c r="Q36389" s="50" t="s">
        <v>368</v>
      </c>
      <c r="R36389" s="9" t="s">
        <v>368</v>
      </c>
      <c r="S36389" s="50" t="s">
        <v>368</v>
      </c>
      <c r="T36389" s="9" t="s">
        <v>368</v>
      </c>
      <c r="U36389" s="9" t="s">
        <v>368</v>
      </c>
    </row>
    <row r="36390">
      <c r="F36390" s="9"/>
      <c r="N36390" s="50"/>
      <c r="O36390" s="50"/>
      <c r="P36390" s="50"/>
      <c r="Q36390" s="50" t="s">
        <v>368</v>
      </c>
      <c r="R36390" s="9" t="s">
        <v>368</v>
      </c>
      <c r="S36390" s="50" t="s">
        <v>368</v>
      </c>
      <c r="T36390" s="9" t="s">
        <v>368</v>
      </c>
      <c r="U36390" s="9" t="s">
        <v>368</v>
      </c>
    </row>
    <row r="36391">
      <c r="F36391" s="9"/>
      <c r="N36391" s="50"/>
      <c r="O36391" s="50"/>
      <c r="P36391" s="50"/>
      <c r="Q36391" s="50" t="s">
        <v>368</v>
      </c>
      <c r="R36391" s="9" t="s">
        <v>368</v>
      </c>
      <c r="S36391" s="50" t="s">
        <v>368</v>
      </c>
      <c r="T36391" s="9" t="s">
        <v>368</v>
      </c>
      <c r="U36391" s="9" t="s">
        <v>368</v>
      </c>
    </row>
    <row r="36392">
      <c r="F36392" s="9"/>
      <c r="N36392" s="50"/>
      <c r="O36392" s="50"/>
      <c r="P36392" s="50"/>
      <c r="Q36392" s="50" t="s">
        <v>368</v>
      </c>
      <c r="R36392" s="9" t="s">
        <v>368</v>
      </c>
      <c r="S36392" s="50" t="s">
        <v>368</v>
      </c>
      <c r="T36392" s="9" t="s">
        <v>368</v>
      </c>
      <c r="U36392" s="9" t="s">
        <v>368</v>
      </c>
    </row>
    <row r="36393">
      <c r="F36393" s="9"/>
      <c r="N36393" s="50"/>
      <c r="O36393" s="50"/>
      <c r="P36393" s="50"/>
      <c r="Q36393" s="50" t="s">
        <v>368</v>
      </c>
      <c r="R36393" s="9" t="s">
        <v>368</v>
      </c>
      <c r="S36393" s="50" t="s">
        <v>368</v>
      </c>
      <c r="T36393" s="9" t="s">
        <v>368</v>
      </c>
      <c r="U36393" s="9" t="s">
        <v>368</v>
      </c>
    </row>
    <row r="36394">
      <c r="F36394" s="9"/>
      <c r="N36394" s="50"/>
      <c r="O36394" s="50"/>
      <c r="P36394" s="50"/>
      <c r="Q36394" s="50" t="s">
        <v>368</v>
      </c>
      <c r="R36394" s="9" t="s">
        <v>368</v>
      </c>
      <c r="S36394" s="50" t="s">
        <v>368</v>
      </c>
      <c r="T36394" s="9" t="s">
        <v>368</v>
      </c>
      <c r="U36394" s="9" t="s">
        <v>368</v>
      </c>
    </row>
    <row r="36395">
      <c r="F36395" s="9"/>
      <c r="N36395" s="50"/>
      <c r="O36395" s="50"/>
      <c r="P36395" s="50"/>
      <c r="Q36395" s="50" t="s">
        <v>368</v>
      </c>
      <c r="R36395" s="9" t="s">
        <v>368</v>
      </c>
      <c r="S36395" s="50" t="s">
        <v>368</v>
      </c>
      <c r="T36395" s="9" t="s">
        <v>368</v>
      </c>
      <c r="U36395" s="9" t="s">
        <v>368</v>
      </c>
    </row>
    <row r="36396">
      <c r="F36396" s="9"/>
      <c r="N36396" s="50"/>
      <c r="O36396" s="50"/>
      <c r="P36396" s="50"/>
      <c r="Q36396" s="50" t="s">
        <v>368</v>
      </c>
      <c r="R36396" s="9" t="s">
        <v>368</v>
      </c>
      <c r="S36396" s="50" t="s">
        <v>368</v>
      </c>
      <c r="T36396" s="9" t="s">
        <v>368</v>
      </c>
      <c r="U36396" s="9" t="s">
        <v>368</v>
      </c>
    </row>
    <row r="36397">
      <c r="F36397" s="9"/>
      <c r="N36397" s="50"/>
      <c r="O36397" s="50"/>
      <c r="P36397" s="50"/>
      <c r="Q36397" s="50" t="s">
        <v>368</v>
      </c>
      <c r="R36397" s="9" t="s">
        <v>368</v>
      </c>
      <c r="S36397" s="50" t="s">
        <v>368</v>
      </c>
      <c r="T36397" s="9" t="s">
        <v>368</v>
      </c>
      <c r="U36397" s="9" t="s">
        <v>368</v>
      </c>
    </row>
    <row r="36398">
      <c r="F36398" s="9"/>
      <c r="N36398" s="50"/>
      <c r="O36398" s="50"/>
      <c r="P36398" s="50"/>
      <c r="Q36398" s="50" t="s">
        <v>368</v>
      </c>
      <c r="R36398" s="9" t="s">
        <v>368</v>
      </c>
      <c r="S36398" s="50" t="s">
        <v>368</v>
      </c>
      <c r="T36398" s="9" t="s">
        <v>368</v>
      </c>
      <c r="U36398" s="9" t="s">
        <v>368</v>
      </c>
    </row>
    <row r="36399">
      <c r="F36399" s="9"/>
      <c r="N36399" s="50"/>
      <c r="O36399" s="50"/>
      <c r="P36399" s="50"/>
      <c r="Q36399" s="50" t="s">
        <v>368</v>
      </c>
      <c r="R36399" s="9" t="s">
        <v>368</v>
      </c>
      <c r="S36399" s="50" t="s">
        <v>368</v>
      </c>
      <c r="T36399" s="9" t="s">
        <v>368</v>
      </c>
      <c r="U36399" s="9" t="s">
        <v>368</v>
      </c>
    </row>
    <row r="36400">
      <c r="F36400" s="9"/>
      <c r="N36400" s="50"/>
      <c r="O36400" s="50"/>
      <c r="P36400" s="50"/>
      <c r="Q36400" s="50" t="s">
        <v>368</v>
      </c>
      <c r="R36400" s="9" t="s">
        <v>368</v>
      </c>
      <c r="S36400" s="50" t="s">
        <v>368</v>
      </c>
      <c r="T36400" s="9" t="s">
        <v>368</v>
      </c>
      <c r="U36400" s="9" t="s">
        <v>368</v>
      </c>
    </row>
    <row r="36401">
      <c r="F36401" s="9"/>
      <c r="N36401" s="50"/>
      <c r="O36401" s="50"/>
      <c r="P36401" s="50"/>
      <c r="Q36401" s="50" t="s">
        <v>368</v>
      </c>
      <c r="R36401" s="9" t="s">
        <v>368</v>
      </c>
      <c r="S36401" s="50" t="s">
        <v>368</v>
      </c>
      <c r="T36401" s="9" t="s">
        <v>368</v>
      </c>
      <c r="U36401" s="9" t="s">
        <v>368</v>
      </c>
    </row>
    <row r="36402">
      <c r="F36402" s="9"/>
      <c r="N36402" s="50"/>
      <c r="O36402" s="50"/>
      <c r="P36402" s="50"/>
      <c r="Q36402" s="50" t="s">
        <v>368</v>
      </c>
      <c r="R36402" s="9" t="s">
        <v>368</v>
      </c>
      <c r="S36402" s="50" t="s">
        <v>368</v>
      </c>
      <c r="T36402" s="9" t="s">
        <v>368</v>
      </c>
      <c r="U36402" s="9" t="s">
        <v>368</v>
      </c>
    </row>
    <row r="36403">
      <c r="F36403" s="9"/>
      <c r="N36403" s="50"/>
      <c r="O36403" s="50"/>
      <c r="P36403" s="50"/>
      <c r="Q36403" s="50" t="s">
        <v>368</v>
      </c>
      <c r="R36403" s="9" t="s">
        <v>368</v>
      </c>
      <c r="S36403" s="50" t="s">
        <v>368</v>
      </c>
      <c r="T36403" s="9" t="s">
        <v>368</v>
      </c>
      <c r="U36403" s="9" t="s">
        <v>368</v>
      </c>
    </row>
    <row r="36404">
      <c r="F36404" s="9"/>
      <c r="N36404" s="50"/>
      <c r="O36404" s="50"/>
      <c r="P36404" s="50"/>
      <c r="Q36404" s="50" t="s">
        <v>368</v>
      </c>
      <c r="R36404" s="9" t="s">
        <v>368</v>
      </c>
      <c r="S36404" s="50" t="s">
        <v>368</v>
      </c>
      <c r="T36404" s="9" t="s">
        <v>368</v>
      </c>
      <c r="U36404" s="9" t="s">
        <v>368</v>
      </c>
    </row>
    <row r="36405">
      <c r="F36405" s="9"/>
      <c r="N36405" s="50"/>
      <c r="O36405" s="50"/>
      <c r="P36405" s="50"/>
      <c r="Q36405" s="50" t="s">
        <v>368</v>
      </c>
      <c r="R36405" s="9" t="s">
        <v>368</v>
      </c>
      <c r="S36405" s="50" t="s">
        <v>368</v>
      </c>
      <c r="T36405" s="9" t="s">
        <v>368</v>
      </c>
      <c r="U36405" s="9" t="s">
        <v>368</v>
      </c>
    </row>
    <row r="36406">
      <c r="F36406" s="9"/>
      <c r="N36406" s="50"/>
      <c r="O36406" s="50"/>
      <c r="P36406" s="50"/>
      <c r="Q36406" s="50" t="s">
        <v>368</v>
      </c>
      <c r="R36406" s="9" t="s">
        <v>368</v>
      </c>
      <c r="S36406" s="50" t="s">
        <v>368</v>
      </c>
      <c r="T36406" s="9" t="s">
        <v>368</v>
      </c>
      <c r="U36406" s="9" t="s">
        <v>368</v>
      </c>
    </row>
    <row r="36407">
      <c r="F36407" s="9"/>
      <c r="N36407" s="50"/>
      <c r="O36407" s="50"/>
      <c r="P36407" s="50"/>
      <c r="Q36407" s="50" t="s">
        <v>368</v>
      </c>
      <c r="R36407" s="9" t="s">
        <v>368</v>
      </c>
      <c r="S36407" s="50" t="s">
        <v>368</v>
      </c>
      <c r="T36407" s="9" t="s">
        <v>368</v>
      </c>
      <c r="U36407" s="9" t="s">
        <v>368</v>
      </c>
    </row>
    <row r="36408">
      <c r="F36408" s="9"/>
      <c r="N36408" s="50"/>
      <c r="O36408" s="50"/>
      <c r="P36408" s="50"/>
      <c r="Q36408" s="50" t="s">
        <v>368</v>
      </c>
      <c r="R36408" s="9" t="s">
        <v>368</v>
      </c>
      <c r="S36408" s="50" t="s">
        <v>368</v>
      </c>
      <c r="T36408" s="9" t="s">
        <v>368</v>
      </c>
      <c r="U36408" s="9" t="s">
        <v>368</v>
      </c>
    </row>
    <row r="36409">
      <c r="F36409" s="9"/>
      <c r="N36409" s="50"/>
      <c r="O36409" s="50"/>
      <c r="P36409" s="50"/>
      <c r="Q36409" s="50" t="s">
        <v>368</v>
      </c>
      <c r="R36409" s="9" t="s">
        <v>368</v>
      </c>
      <c r="S36409" s="50" t="s">
        <v>368</v>
      </c>
      <c r="T36409" s="9" t="s">
        <v>368</v>
      </c>
      <c r="U36409" s="9" t="s">
        <v>368</v>
      </c>
    </row>
    <row r="36410">
      <c r="F36410" s="9"/>
      <c r="N36410" s="50"/>
      <c r="O36410" s="50"/>
      <c r="P36410" s="50"/>
      <c r="Q36410" s="50" t="s">
        <v>368</v>
      </c>
      <c r="R36410" s="9" t="s">
        <v>368</v>
      </c>
      <c r="S36410" s="50" t="s">
        <v>368</v>
      </c>
      <c r="T36410" s="9" t="s">
        <v>368</v>
      </c>
      <c r="U36410" s="9" t="s">
        <v>368</v>
      </c>
    </row>
    <row r="36411">
      <c r="F36411" s="9"/>
      <c r="N36411" s="50"/>
      <c r="O36411" s="50"/>
      <c r="P36411" s="50"/>
      <c r="Q36411" s="50" t="s">
        <v>368</v>
      </c>
      <c r="R36411" s="9" t="s">
        <v>368</v>
      </c>
      <c r="S36411" s="50" t="s">
        <v>368</v>
      </c>
      <c r="T36411" s="9" t="s">
        <v>368</v>
      </c>
      <c r="U36411" s="9" t="s">
        <v>368</v>
      </c>
    </row>
    <row r="36412">
      <c r="F36412" s="9"/>
      <c r="N36412" s="50"/>
      <c r="O36412" s="50"/>
      <c r="P36412" s="50"/>
      <c r="Q36412" s="50" t="s">
        <v>368</v>
      </c>
      <c r="R36412" s="9" t="s">
        <v>368</v>
      </c>
      <c r="S36412" s="50" t="s">
        <v>368</v>
      </c>
      <c r="T36412" s="9" t="s">
        <v>368</v>
      </c>
      <c r="U36412" s="9" t="s">
        <v>368</v>
      </c>
    </row>
    <row r="36413">
      <c r="F36413" s="9"/>
      <c r="N36413" s="50"/>
      <c r="O36413" s="50"/>
      <c r="P36413" s="50"/>
      <c r="Q36413" s="50" t="s">
        <v>368</v>
      </c>
      <c r="R36413" s="9" t="s">
        <v>368</v>
      </c>
      <c r="S36413" s="50" t="s">
        <v>368</v>
      </c>
      <c r="T36413" s="9" t="s">
        <v>368</v>
      </c>
      <c r="U36413" s="9" t="s">
        <v>368</v>
      </c>
    </row>
    <row r="36414">
      <c r="F36414" s="9"/>
      <c r="N36414" s="50"/>
      <c r="O36414" s="50"/>
      <c r="P36414" s="50"/>
      <c r="Q36414" s="50" t="s">
        <v>368</v>
      </c>
      <c r="R36414" s="9" t="s">
        <v>368</v>
      </c>
      <c r="S36414" s="50" t="s">
        <v>368</v>
      </c>
      <c r="T36414" s="9" t="s">
        <v>368</v>
      </c>
      <c r="U36414" s="9" t="s">
        <v>368</v>
      </c>
    </row>
    <row r="36415">
      <c r="F36415" s="9"/>
      <c r="N36415" s="50"/>
      <c r="O36415" s="50"/>
      <c r="P36415" s="50"/>
      <c r="Q36415" s="50" t="s">
        <v>368</v>
      </c>
      <c r="R36415" s="9" t="s">
        <v>368</v>
      </c>
      <c r="S36415" s="50" t="s">
        <v>368</v>
      </c>
      <c r="T36415" s="9" t="s">
        <v>368</v>
      </c>
      <c r="U36415" s="9" t="s">
        <v>368</v>
      </c>
    </row>
    <row r="36416">
      <c r="F36416" s="9"/>
      <c r="N36416" s="50"/>
      <c r="O36416" s="50"/>
      <c r="P36416" s="50"/>
      <c r="Q36416" s="50" t="s">
        <v>368</v>
      </c>
      <c r="R36416" s="9" t="s">
        <v>368</v>
      </c>
      <c r="S36416" s="50" t="s">
        <v>368</v>
      </c>
      <c r="T36416" s="9" t="s">
        <v>368</v>
      </c>
      <c r="U36416" s="9" t="s">
        <v>368</v>
      </c>
    </row>
    <row r="36417">
      <c r="F36417" s="9"/>
      <c r="N36417" s="50"/>
      <c r="O36417" s="50"/>
      <c r="P36417" s="50"/>
      <c r="Q36417" s="50" t="s">
        <v>368</v>
      </c>
      <c r="R36417" s="9" t="s">
        <v>368</v>
      </c>
      <c r="S36417" s="50" t="s">
        <v>368</v>
      </c>
      <c r="T36417" s="9" t="s">
        <v>368</v>
      </c>
      <c r="U36417" s="9" t="s">
        <v>368</v>
      </c>
    </row>
    <row r="36418">
      <c r="F36418" s="9"/>
      <c r="N36418" s="50"/>
      <c r="O36418" s="50"/>
      <c r="P36418" s="50"/>
      <c r="Q36418" s="50" t="s">
        <v>368</v>
      </c>
      <c r="R36418" s="9" t="s">
        <v>368</v>
      </c>
      <c r="S36418" s="50" t="s">
        <v>368</v>
      </c>
      <c r="T36418" s="9" t="s">
        <v>368</v>
      </c>
      <c r="U36418" s="9" t="s">
        <v>368</v>
      </c>
    </row>
    <row r="36419">
      <c r="F36419" s="9"/>
      <c r="N36419" s="50"/>
      <c r="O36419" s="50"/>
      <c r="P36419" s="50"/>
      <c r="Q36419" s="50" t="s">
        <v>368</v>
      </c>
      <c r="R36419" s="9" t="s">
        <v>368</v>
      </c>
      <c r="S36419" s="50" t="s">
        <v>368</v>
      </c>
      <c r="T36419" s="9" t="s">
        <v>368</v>
      </c>
      <c r="U36419" s="9" t="s">
        <v>368</v>
      </c>
    </row>
    <row r="36420">
      <c r="F36420" s="9"/>
      <c r="N36420" s="50"/>
      <c r="O36420" s="50"/>
      <c r="P36420" s="50"/>
      <c r="Q36420" s="50" t="s">
        <v>368</v>
      </c>
      <c r="R36420" s="9" t="s">
        <v>368</v>
      </c>
      <c r="S36420" s="50" t="s">
        <v>368</v>
      </c>
      <c r="T36420" s="9" t="s">
        <v>368</v>
      </c>
      <c r="U36420" s="9" t="s">
        <v>368</v>
      </c>
    </row>
    <row r="36421">
      <c r="F36421" s="9"/>
      <c r="N36421" s="50"/>
      <c r="O36421" s="50"/>
      <c r="P36421" s="50"/>
      <c r="Q36421" s="50" t="s">
        <v>368</v>
      </c>
      <c r="R36421" s="9" t="s">
        <v>368</v>
      </c>
      <c r="S36421" s="50" t="s">
        <v>368</v>
      </c>
      <c r="T36421" s="9" t="s">
        <v>368</v>
      </c>
      <c r="U36421" s="9" t="s">
        <v>368</v>
      </c>
    </row>
    <row r="36422">
      <c r="F36422" s="9"/>
      <c r="N36422" s="50"/>
      <c r="O36422" s="50"/>
      <c r="P36422" s="50"/>
      <c r="Q36422" s="50" t="s">
        <v>368</v>
      </c>
      <c r="R36422" s="9" t="s">
        <v>368</v>
      </c>
      <c r="S36422" s="50" t="s">
        <v>368</v>
      </c>
      <c r="T36422" s="9" t="s">
        <v>368</v>
      </c>
      <c r="U36422" s="9" t="s">
        <v>368</v>
      </c>
    </row>
    <row r="36423">
      <c r="F36423" s="9"/>
      <c r="N36423" s="50"/>
      <c r="O36423" s="50"/>
      <c r="P36423" s="50"/>
      <c r="Q36423" s="50" t="s">
        <v>368</v>
      </c>
      <c r="R36423" s="9" t="s">
        <v>368</v>
      </c>
      <c r="S36423" s="50" t="s">
        <v>368</v>
      </c>
      <c r="T36423" s="9" t="s">
        <v>368</v>
      </c>
      <c r="U36423" s="9" t="s">
        <v>368</v>
      </c>
    </row>
    <row r="36424">
      <c r="F36424" s="9"/>
      <c r="N36424" s="50"/>
      <c r="O36424" s="50"/>
      <c r="P36424" s="50"/>
      <c r="Q36424" s="50" t="s">
        <v>368</v>
      </c>
      <c r="R36424" s="9" t="s">
        <v>368</v>
      </c>
      <c r="S36424" s="50" t="s">
        <v>368</v>
      </c>
      <c r="T36424" s="9" t="s">
        <v>368</v>
      </c>
      <c r="U36424" s="9" t="s">
        <v>368</v>
      </c>
    </row>
    <row r="36425">
      <c r="F36425" s="9"/>
      <c r="N36425" s="50"/>
      <c r="O36425" s="50"/>
      <c r="P36425" s="50"/>
      <c r="Q36425" s="50" t="s">
        <v>368</v>
      </c>
      <c r="R36425" s="9" t="s">
        <v>368</v>
      </c>
      <c r="S36425" s="50" t="s">
        <v>368</v>
      </c>
      <c r="T36425" s="9" t="s">
        <v>368</v>
      </c>
      <c r="U36425" s="9" t="s">
        <v>368</v>
      </c>
    </row>
    <row r="36426">
      <c r="F36426" s="9"/>
      <c r="N36426" s="50"/>
      <c r="O36426" s="50"/>
      <c r="P36426" s="50"/>
      <c r="Q36426" s="50" t="s">
        <v>368</v>
      </c>
      <c r="R36426" s="9" t="s">
        <v>368</v>
      </c>
      <c r="S36426" s="50" t="s">
        <v>368</v>
      </c>
      <c r="T36426" s="9" t="s">
        <v>368</v>
      </c>
      <c r="U36426" s="9" t="s">
        <v>368</v>
      </c>
    </row>
    <row r="36427">
      <c r="F36427" s="9"/>
      <c r="N36427" s="50"/>
      <c r="O36427" s="50"/>
      <c r="P36427" s="50"/>
      <c r="Q36427" s="50" t="s">
        <v>368</v>
      </c>
      <c r="R36427" s="9" t="s">
        <v>368</v>
      </c>
      <c r="S36427" s="50" t="s">
        <v>368</v>
      </c>
      <c r="T36427" s="9" t="s">
        <v>368</v>
      </c>
      <c r="U36427" s="9" t="s">
        <v>368</v>
      </c>
    </row>
    <row r="36428">
      <c r="F36428" s="9"/>
      <c r="N36428" s="50"/>
      <c r="O36428" s="50"/>
      <c r="P36428" s="50"/>
      <c r="Q36428" s="50" t="s">
        <v>368</v>
      </c>
      <c r="R36428" s="9" t="s">
        <v>368</v>
      </c>
      <c r="S36428" s="50" t="s">
        <v>368</v>
      </c>
      <c r="T36428" s="9" t="s">
        <v>368</v>
      </c>
      <c r="U36428" s="9" t="s">
        <v>368</v>
      </c>
    </row>
    <row r="36429">
      <c r="F36429" s="9"/>
      <c r="N36429" s="50"/>
      <c r="O36429" s="50"/>
      <c r="P36429" s="50"/>
      <c r="Q36429" s="50" t="s">
        <v>368</v>
      </c>
      <c r="R36429" s="9" t="s">
        <v>368</v>
      </c>
      <c r="S36429" s="50" t="s">
        <v>368</v>
      </c>
      <c r="T36429" s="9" t="s">
        <v>368</v>
      </c>
      <c r="U36429" s="9" t="s">
        <v>368</v>
      </c>
    </row>
    <row r="36430">
      <c r="F36430" s="9"/>
      <c r="N36430" s="50"/>
      <c r="O36430" s="50"/>
      <c r="P36430" s="50"/>
      <c r="Q36430" s="50" t="s">
        <v>368</v>
      </c>
      <c r="R36430" s="9" t="s">
        <v>368</v>
      </c>
      <c r="S36430" s="50" t="s">
        <v>368</v>
      </c>
      <c r="T36430" s="9" t="s">
        <v>368</v>
      </c>
      <c r="U36430" s="9" t="s">
        <v>368</v>
      </c>
    </row>
    <row r="36431">
      <c r="F36431" s="9"/>
      <c r="N36431" s="50"/>
      <c r="O36431" s="50"/>
      <c r="P36431" s="50"/>
      <c r="Q36431" s="50" t="s">
        <v>368</v>
      </c>
      <c r="R36431" s="9" t="s">
        <v>368</v>
      </c>
      <c r="S36431" s="50" t="s">
        <v>368</v>
      </c>
      <c r="T36431" s="9" t="s">
        <v>368</v>
      </c>
      <c r="U36431" s="9" t="s">
        <v>368</v>
      </c>
    </row>
    <row r="36432">
      <c r="F36432" s="9"/>
      <c r="N36432" s="50"/>
      <c r="O36432" s="50"/>
      <c r="P36432" s="50"/>
      <c r="Q36432" s="50" t="s">
        <v>368</v>
      </c>
      <c r="R36432" s="9" t="s">
        <v>368</v>
      </c>
      <c r="S36432" s="50" t="s">
        <v>368</v>
      </c>
      <c r="T36432" s="9" t="s">
        <v>368</v>
      </c>
      <c r="U36432" s="9" t="s">
        <v>368</v>
      </c>
    </row>
    <row r="36433">
      <c r="F36433" s="9"/>
      <c r="N36433" s="50"/>
      <c r="O36433" s="50"/>
      <c r="P36433" s="50"/>
      <c r="Q36433" s="50" t="s">
        <v>368</v>
      </c>
      <c r="R36433" s="9" t="s">
        <v>368</v>
      </c>
      <c r="S36433" s="50" t="s">
        <v>368</v>
      </c>
      <c r="T36433" s="9" t="s">
        <v>368</v>
      </c>
      <c r="U36433" s="9" t="s">
        <v>368</v>
      </c>
    </row>
    <row r="36434">
      <c r="F36434" s="9"/>
      <c r="N36434" s="50"/>
      <c r="O36434" s="50"/>
      <c r="P36434" s="50"/>
      <c r="Q36434" s="50" t="s">
        <v>368</v>
      </c>
      <c r="R36434" s="9" t="s">
        <v>368</v>
      </c>
      <c r="S36434" s="50" t="s">
        <v>368</v>
      </c>
      <c r="T36434" s="9" t="s">
        <v>368</v>
      </c>
      <c r="U36434" s="9" t="s">
        <v>368</v>
      </c>
    </row>
    <row r="36435">
      <c r="F36435" s="9"/>
      <c r="N36435" s="50"/>
      <c r="O36435" s="50"/>
      <c r="P36435" s="50"/>
      <c r="Q36435" s="50" t="s">
        <v>368</v>
      </c>
      <c r="R36435" s="9" t="s">
        <v>368</v>
      </c>
      <c r="S36435" s="50" t="s">
        <v>368</v>
      </c>
      <c r="T36435" s="9" t="s">
        <v>368</v>
      </c>
      <c r="U36435" s="9" t="s">
        <v>368</v>
      </c>
    </row>
    <row r="36436">
      <c r="F36436" s="9"/>
      <c r="N36436" s="50"/>
      <c r="O36436" s="50"/>
      <c r="P36436" s="50"/>
      <c r="Q36436" s="50" t="s">
        <v>368</v>
      </c>
      <c r="R36436" s="9" t="s">
        <v>368</v>
      </c>
      <c r="S36436" s="50" t="s">
        <v>368</v>
      </c>
      <c r="T36436" s="9" t="s">
        <v>368</v>
      </c>
      <c r="U36436" s="9" t="s">
        <v>368</v>
      </c>
    </row>
    <row r="36437">
      <c r="F36437" s="9"/>
      <c r="N36437" s="50"/>
      <c r="O36437" s="50"/>
      <c r="P36437" s="50"/>
      <c r="Q36437" s="50" t="s">
        <v>368</v>
      </c>
      <c r="R36437" s="9" t="s">
        <v>368</v>
      </c>
      <c r="S36437" s="50" t="s">
        <v>368</v>
      </c>
      <c r="T36437" s="9" t="s">
        <v>368</v>
      </c>
      <c r="U36437" s="9" t="s">
        <v>368</v>
      </c>
    </row>
    <row r="36438">
      <c r="F36438" s="9"/>
      <c r="N36438" s="50"/>
      <c r="O36438" s="50"/>
      <c r="P36438" s="50"/>
      <c r="Q36438" s="50" t="s">
        <v>368</v>
      </c>
      <c r="R36438" s="9" t="s">
        <v>368</v>
      </c>
      <c r="S36438" s="50" t="s">
        <v>368</v>
      </c>
      <c r="T36438" s="9" t="s">
        <v>368</v>
      </c>
      <c r="U36438" s="9" t="s">
        <v>368</v>
      </c>
    </row>
    <row r="36439">
      <c r="F36439" s="9"/>
      <c r="N36439" s="50"/>
      <c r="O36439" s="50"/>
      <c r="P36439" s="50"/>
      <c r="Q36439" s="50" t="s">
        <v>368</v>
      </c>
      <c r="R36439" s="9" t="s">
        <v>368</v>
      </c>
      <c r="S36439" s="50" t="s">
        <v>368</v>
      </c>
      <c r="T36439" s="9" t="s">
        <v>368</v>
      </c>
      <c r="U36439" s="9" t="s">
        <v>368</v>
      </c>
    </row>
    <row r="36440">
      <c r="F36440" s="9"/>
      <c r="N36440" s="50"/>
      <c r="O36440" s="50"/>
      <c r="P36440" s="50"/>
      <c r="Q36440" s="50" t="s">
        <v>368</v>
      </c>
      <c r="R36440" s="9" t="s">
        <v>368</v>
      </c>
      <c r="S36440" s="50" t="s">
        <v>368</v>
      </c>
      <c r="T36440" s="9" t="s">
        <v>368</v>
      </c>
      <c r="U36440" s="9" t="s">
        <v>368</v>
      </c>
    </row>
    <row r="36441">
      <c r="F36441" s="9"/>
      <c r="N36441" s="50"/>
      <c r="O36441" s="50"/>
      <c r="P36441" s="50"/>
      <c r="Q36441" s="50" t="s">
        <v>368</v>
      </c>
      <c r="R36441" s="9" t="s">
        <v>368</v>
      </c>
      <c r="S36441" s="50" t="s">
        <v>368</v>
      </c>
      <c r="T36441" s="9" t="s">
        <v>368</v>
      </c>
      <c r="U36441" s="9" t="s">
        <v>368</v>
      </c>
    </row>
    <row r="36442">
      <c r="F36442" s="9"/>
      <c r="N36442" s="50"/>
      <c r="O36442" s="50"/>
      <c r="P36442" s="50"/>
      <c r="Q36442" s="50" t="s">
        <v>368</v>
      </c>
      <c r="R36442" s="9" t="s">
        <v>368</v>
      </c>
      <c r="S36442" s="50" t="s">
        <v>368</v>
      </c>
      <c r="T36442" s="9" t="s">
        <v>368</v>
      </c>
      <c r="U36442" s="9" t="s">
        <v>368</v>
      </c>
    </row>
    <row r="36443">
      <c r="F36443" s="9"/>
      <c r="N36443" s="50"/>
      <c r="O36443" s="50"/>
      <c r="P36443" s="50"/>
      <c r="Q36443" s="50" t="s">
        <v>368</v>
      </c>
      <c r="R36443" s="9" t="s">
        <v>368</v>
      </c>
      <c r="S36443" s="50" t="s">
        <v>368</v>
      </c>
      <c r="T36443" s="9" t="s">
        <v>368</v>
      </c>
      <c r="U36443" s="9" t="s">
        <v>368</v>
      </c>
    </row>
    <row r="36444">
      <c r="F36444" s="9"/>
      <c r="N36444" s="50"/>
      <c r="O36444" s="50"/>
      <c r="P36444" s="50"/>
      <c r="Q36444" s="50" t="s">
        <v>368</v>
      </c>
      <c r="R36444" s="9" t="s">
        <v>368</v>
      </c>
      <c r="S36444" s="50" t="s">
        <v>368</v>
      </c>
      <c r="T36444" s="9" t="s">
        <v>368</v>
      </c>
      <c r="U36444" s="9" t="s">
        <v>368</v>
      </c>
    </row>
    <row r="36445">
      <c r="F36445" s="9"/>
      <c r="N36445" s="50"/>
      <c r="O36445" s="50"/>
      <c r="P36445" s="50"/>
      <c r="Q36445" s="50" t="s">
        <v>368</v>
      </c>
      <c r="R36445" s="9" t="s">
        <v>368</v>
      </c>
      <c r="S36445" s="50" t="s">
        <v>368</v>
      </c>
      <c r="T36445" s="9" t="s">
        <v>368</v>
      </c>
      <c r="U36445" s="9" t="s">
        <v>368</v>
      </c>
    </row>
    <row r="36446">
      <c r="F36446" s="9"/>
      <c r="N36446" s="50"/>
      <c r="O36446" s="50"/>
      <c r="P36446" s="50"/>
      <c r="Q36446" s="50" t="s">
        <v>368</v>
      </c>
      <c r="R36446" s="9" t="s">
        <v>368</v>
      </c>
      <c r="S36446" s="50" t="s">
        <v>368</v>
      </c>
      <c r="T36446" s="9" t="s">
        <v>368</v>
      </c>
      <c r="U36446" s="9" t="s">
        <v>368</v>
      </c>
    </row>
    <row r="36447">
      <c r="F36447" s="9"/>
      <c r="N36447" s="50"/>
      <c r="O36447" s="50"/>
      <c r="P36447" s="50"/>
      <c r="Q36447" s="50" t="s">
        <v>368</v>
      </c>
      <c r="R36447" s="9" t="s">
        <v>368</v>
      </c>
      <c r="S36447" s="50" t="s">
        <v>368</v>
      </c>
      <c r="T36447" s="9" t="s">
        <v>368</v>
      </c>
      <c r="U36447" s="9" t="s">
        <v>368</v>
      </c>
    </row>
    <row r="36448">
      <c r="F36448" s="9"/>
      <c r="N36448" s="50"/>
      <c r="O36448" s="50"/>
      <c r="P36448" s="50"/>
      <c r="Q36448" s="50" t="s">
        <v>368</v>
      </c>
      <c r="R36448" s="9" t="s">
        <v>368</v>
      </c>
      <c r="S36448" s="50" t="s">
        <v>368</v>
      </c>
      <c r="T36448" s="9" t="s">
        <v>368</v>
      </c>
      <c r="U36448" s="9" t="s">
        <v>368</v>
      </c>
    </row>
    <row r="36449">
      <c r="F36449" s="9"/>
      <c r="N36449" s="50"/>
      <c r="O36449" s="50"/>
      <c r="P36449" s="50"/>
      <c r="Q36449" s="50" t="s">
        <v>368</v>
      </c>
      <c r="R36449" s="9" t="s">
        <v>368</v>
      </c>
      <c r="S36449" s="50" t="s">
        <v>368</v>
      </c>
      <c r="T36449" s="9" t="s">
        <v>368</v>
      </c>
      <c r="U36449" s="9" t="s">
        <v>368</v>
      </c>
    </row>
    <row r="36450">
      <c r="F36450" s="9"/>
      <c r="N36450" s="50"/>
      <c r="O36450" s="50"/>
      <c r="P36450" s="50"/>
      <c r="Q36450" s="50" t="s">
        <v>368</v>
      </c>
      <c r="R36450" s="9" t="s">
        <v>368</v>
      </c>
      <c r="S36450" s="50" t="s">
        <v>368</v>
      </c>
      <c r="T36450" s="9" t="s">
        <v>368</v>
      </c>
      <c r="U36450" s="9" t="s">
        <v>368</v>
      </c>
    </row>
    <row r="36451">
      <c r="F36451" s="9"/>
      <c r="N36451" s="50"/>
      <c r="O36451" s="50"/>
      <c r="P36451" s="50"/>
      <c r="Q36451" s="50" t="s">
        <v>368</v>
      </c>
      <c r="R36451" s="9" t="s">
        <v>368</v>
      </c>
      <c r="S36451" s="50" t="s">
        <v>368</v>
      </c>
      <c r="T36451" s="9" t="s">
        <v>368</v>
      </c>
      <c r="U36451" s="9" t="s">
        <v>368</v>
      </c>
    </row>
    <row r="36452">
      <c r="F36452" s="9"/>
      <c r="N36452" s="50"/>
      <c r="O36452" s="50"/>
      <c r="P36452" s="50"/>
      <c r="Q36452" s="50" t="s">
        <v>368</v>
      </c>
      <c r="R36452" s="9" t="s">
        <v>368</v>
      </c>
      <c r="S36452" s="50" t="s">
        <v>368</v>
      </c>
      <c r="T36452" s="9" t="s">
        <v>368</v>
      </c>
      <c r="U36452" s="9" t="s">
        <v>368</v>
      </c>
    </row>
    <row r="36453">
      <c r="F36453" s="9"/>
      <c r="N36453" s="50"/>
      <c r="O36453" s="50"/>
      <c r="P36453" s="50"/>
      <c r="Q36453" s="50" t="s">
        <v>368</v>
      </c>
      <c r="R36453" s="9" t="s">
        <v>368</v>
      </c>
      <c r="S36453" s="50" t="s">
        <v>368</v>
      </c>
      <c r="T36453" s="9" t="s">
        <v>368</v>
      </c>
      <c r="U36453" s="9" t="s">
        <v>368</v>
      </c>
    </row>
    <row r="36454">
      <c r="F36454" s="9"/>
      <c r="N36454" s="50"/>
      <c r="O36454" s="50"/>
      <c r="P36454" s="50"/>
      <c r="Q36454" s="50" t="s">
        <v>368</v>
      </c>
      <c r="R36454" s="9" t="s">
        <v>368</v>
      </c>
      <c r="S36454" s="50" t="s">
        <v>368</v>
      </c>
      <c r="T36454" s="9" t="s">
        <v>368</v>
      </c>
      <c r="U36454" s="9" t="s">
        <v>368</v>
      </c>
    </row>
    <row r="36455">
      <c r="F36455" s="9"/>
      <c r="N36455" s="50"/>
      <c r="O36455" s="50"/>
      <c r="P36455" s="50"/>
      <c r="Q36455" s="50" t="s">
        <v>368</v>
      </c>
      <c r="R36455" s="9" t="s">
        <v>368</v>
      </c>
      <c r="S36455" s="50" t="s">
        <v>368</v>
      </c>
      <c r="T36455" s="9" t="s">
        <v>368</v>
      </c>
      <c r="U36455" s="9" t="s">
        <v>368</v>
      </c>
    </row>
    <row r="36456">
      <c r="F36456" s="9"/>
      <c r="N36456" s="50"/>
      <c r="O36456" s="50"/>
      <c r="P36456" s="50"/>
      <c r="Q36456" s="50" t="s">
        <v>368</v>
      </c>
      <c r="R36456" s="9" t="s">
        <v>368</v>
      </c>
      <c r="S36456" s="50" t="s">
        <v>368</v>
      </c>
      <c r="T36456" s="9" t="s">
        <v>368</v>
      </c>
      <c r="U36456" s="9" t="s">
        <v>368</v>
      </c>
    </row>
    <row r="36457">
      <c r="F36457" s="9"/>
      <c r="N36457" s="50"/>
      <c r="O36457" s="50"/>
      <c r="P36457" s="50"/>
      <c r="Q36457" s="50" t="s">
        <v>368</v>
      </c>
      <c r="R36457" s="9" t="s">
        <v>368</v>
      </c>
      <c r="S36457" s="50" t="s">
        <v>368</v>
      </c>
      <c r="T36457" s="9" t="s">
        <v>368</v>
      </c>
      <c r="U36457" s="9" t="s">
        <v>368</v>
      </c>
    </row>
    <row r="36458">
      <c r="F36458" s="9"/>
      <c r="N36458" s="50"/>
      <c r="O36458" s="50"/>
      <c r="P36458" s="50"/>
      <c r="Q36458" s="50" t="s">
        <v>368</v>
      </c>
      <c r="R36458" s="9" t="s">
        <v>368</v>
      </c>
      <c r="S36458" s="50" t="s">
        <v>368</v>
      </c>
      <c r="T36458" s="9" t="s">
        <v>368</v>
      </c>
      <c r="U36458" s="9" t="s">
        <v>368</v>
      </c>
    </row>
    <row r="36459">
      <c r="F36459" s="9"/>
      <c r="N36459" s="50"/>
      <c r="O36459" s="50"/>
      <c r="P36459" s="50"/>
      <c r="Q36459" s="50" t="s">
        <v>368</v>
      </c>
      <c r="R36459" s="9" t="s">
        <v>368</v>
      </c>
      <c r="S36459" s="50" t="s">
        <v>368</v>
      </c>
      <c r="T36459" s="9" t="s">
        <v>368</v>
      </c>
      <c r="U36459" s="9" t="s">
        <v>368</v>
      </c>
    </row>
    <row r="36460">
      <c r="F36460" s="9"/>
      <c r="N36460" s="50"/>
      <c r="O36460" s="50"/>
      <c r="P36460" s="50"/>
      <c r="Q36460" s="50" t="s">
        <v>368</v>
      </c>
      <c r="R36460" s="9" t="s">
        <v>368</v>
      </c>
      <c r="S36460" s="50" t="s">
        <v>368</v>
      </c>
      <c r="T36460" s="9" t="s">
        <v>368</v>
      </c>
      <c r="U36460" s="9" t="s">
        <v>368</v>
      </c>
    </row>
    <row r="36461">
      <c r="F36461" s="9"/>
      <c r="N36461" s="50"/>
      <c r="O36461" s="50"/>
      <c r="P36461" s="50"/>
      <c r="Q36461" s="50" t="s">
        <v>368</v>
      </c>
      <c r="R36461" s="9" t="s">
        <v>368</v>
      </c>
      <c r="S36461" s="50" t="s">
        <v>368</v>
      </c>
      <c r="T36461" s="9" t="s">
        <v>368</v>
      </c>
      <c r="U36461" s="9" t="s">
        <v>368</v>
      </c>
    </row>
    <row r="36462">
      <c r="F36462" s="9"/>
      <c r="N36462" s="50"/>
      <c r="O36462" s="50"/>
      <c r="P36462" s="50"/>
      <c r="Q36462" s="50" t="s">
        <v>368</v>
      </c>
      <c r="R36462" s="9" t="s">
        <v>368</v>
      </c>
      <c r="S36462" s="50" t="s">
        <v>368</v>
      </c>
      <c r="T36462" s="9" t="s">
        <v>368</v>
      </c>
      <c r="U36462" s="9" t="s">
        <v>368</v>
      </c>
    </row>
    <row r="36463">
      <c r="F36463" s="9"/>
      <c r="N36463" s="50"/>
      <c r="O36463" s="50"/>
      <c r="P36463" s="50"/>
      <c r="Q36463" s="50" t="s">
        <v>368</v>
      </c>
      <c r="R36463" s="9" t="s">
        <v>368</v>
      </c>
      <c r="S36463" s="50" t="s">
        <v>368</v>
      </c>
      <c r="T36463" s="9" t="s">
        <v>368</v>
      </c>
      <c r="U36463" s="9" t="s">
        <v>368</v>
      </c>
    </row>
    <row r="36464">
      <c r="F36464" s="9"/>
      <c r="N36464" s="50"/>
      <c r="O36464" s="50"/>
      <c r="P36464" s="50"/>
      <c r="Q36464" s="50" t="s">
        <v>368</v>
      </c>
      <c r="R36464" s="9" t="s">
        <v>368</v>
      </c>
      <c r="S36464" s="50" t="s">
        <v>368</v>
      </c>
      <c r="T36464" s="9" t="s">
        <v>368</v>
      </c>
      <c r="U36464" s="9" t="s">
        <v>368</v>
      </c>
    </row>
    <row r="36465">
      <c r="F36465" s="9"/>
      <c r="N36465" s="50"/>
      <c r="O36465" s="50"/>
      <c r="P36465" s="50"/>
      <c r="Q36465" s="50" t="s">
        <v>368</v>
      </c>
      <c r="R36465" s="9" t="s">
        <v>368</v>
      </c>
      <c r="S36465" s="50" t="s">
        <v>368</v>
      </c>
      <c r="T36465" s="9" t="s">
        <v>368</v>
      </c>
      <c r="U36465" s="9" t="s">
        <v>368</v>
      </c>
    </row>
    <row r="36466">
      <c r="F36466" s="9"/>
      <c r="N36466" s="50"/>
      <c r="O36466" s="50"/>
      <c r="P36466" s="50"/>
      <c r="Q36466" s="50" t="s">
        <v>368</v>
      </c>
      <c r="R36466" s="9" t="s">
        <v>368</v>
      </c>
      <c r="S36466" s="50" t="s">
        <v>368</v>
      </c>
      <c r="T36466" s="9" t="s">
        <v>368</v>
      </c>
      <c r="U36466" s="9" t="s">
        <v>368</v>
      </c>
    </row>
    <row r="36467">
      <c r="F36467" s="9"/>
      <c r="N36467" s="50"/>
      <c r="O36467" s="50"/>
      <c r="P36467" s="50"/>
      <c r="Q36467" s="50" t="s">
        <v>368</v>
      </c>
      <c r="R36467" s="9" t="s">
        <v>368</v>
      </c>
      <c r="S36467" s="50" t="s">
        <v>368</v>
      </c>
      <c r="T36467" s="9" t="s">
        <v>368</v>
      </c>
      <c r="U36467" s="9" t="s">
        <v>368</v>
      </c>
    </row>
    <row r="36468">
      <c r="F36468" s="9"/>
      <c r="N36468" s="50"/>
      <c r="O36468" s="50"/>
      <c r="P36468" s="50"/>
      <c r="Q36468" s="50" t="s">
        <v>368</v>
      </c>
      <c r="R36468" s="9" t="s">
        <v>368</v>
      </c>
      <c r="S36468" s="50" t="s">
        <v>368</v>
      </c>
      <c r="T36468" s="9" t="s">
        <v>368</v>
      </c>
      <c r="U36468" s="9" t="s">
        <v>368</v>
      </c>
    </row>
    <row r="36469">
      <c r="F36469" s="9"/>
      <c r="N36469" s="50"/>
      <c r="O36469" s="50"/>
      <c r="P36469" s="50"/>
      <c r="Q36469" s="50" t="s">
        <v>368</v>
      </c>
      <c r="R36469" s="9" t="s">
        <v>368</v>
      </c>
      <c r="S36469" s="50" t="s">
        <v>368</v>
      </c>
      <c r="T36469" s="9" t="s">
        <v>368</v>
      </c>
      <c r="U36469" s="9" t="s">
        <v>368</v>
      </c>
    </row>
    <row r="36470">
      <c r="F36470" s="9"/>
      <c r="N36470" s="50"/>
      <c r="O36470" s="50"/>
      <c r="P36470" s="50"/>
      <c r="Q36470" s="50" t="s">
        <v>368</v>
      </c>
      <c r="R36470" s="9" t="s">
        <v>368</v>
      </c>
      <c r="S36470" s="50" t="s">
        <v>368</v>
      </c>
      <c r="T36470" s="9" t="s">
        <v>368</v>
      </c>
      <c r="U36470" s="9" t="s">
        <v>368</v>
      </c>
    </row>
    <row r="36471">
      <c r="F36471" s="9"/>
      <c r="N36471" s="50"/>
      <c r="O36471" s="50"/>
      <c r="P36471" s="50"/>
      <c r="Q36471" s="50" t="s">
        <v>368</v>
      </c>
      <c r="R36471" s="9" t="s">
        <v>368</v>
      </c>
      <c r="S36471" s="50" t="s">
        <v>368</v>
      </c>
      <c r="T36471" s="9" t="s">
        <v>368</v>
      </c>
      <c r="U36471" s="9" t="s">
        <v>368</v>
      </c>
    </row>
    <row r="36472">
      <c r="F36472" s="9"/>
      <c r="N36472" s="50"/>
      <c r="O36472" s="50"/>
      <c r="P36472" s="50"/>
      <c r="Q36472" s="50" t="s">
        <v>368</v>
      </c>
      <c r="R36472" s="9" t="s">
        <v>368</v>
      </c>
      <c r="S36472" s="50" t="s">
        <v>368</v>
      </c>
      <c r="T36472" s="9" t="s">
        <v>368</v>
      </c>
      <c r="U36472" s="9" t="s">
        <v>368</v>
      </c>
    </row>
    <row r="36473">
      <c r="F36473" s="9"/>
      <c r="N36473" s="50"/>
      <c r="O36473" s="50"/>
      <c r="P36473" s="50"/>
      <c r="Q36473" s="50" t="s">
        <v>368</v>
      </c>
      <c r="R36473" s="9" t="s">
        <v>368</v>
      </c>
      <c r="S36473" s="50" t="s">
        <v>368</v>
      </c>
      <c r="T36473" s="9" t="s">
        <v>368</v>
      </c>
      <c r="U36473" s="9" t="s">
        <v>368</v>
      </c>
    </row>
    <row r="36474">
      <c r="F36474" s="9"/>
      <c r="N36474" s="50"/>
      <c r="O36474" s="50"/>
      <c r="P36474" s="50"/>
      <c r="Q36474" s="50" t="s">
        <v>368</v>
      </c>
      <c r="R36474" s="9" t="s">
        <v>368</v>
      </c>
      <c r="S36474" s="50" t="s">
        <v>368</v>
      </c>
      <c r="T36474" s="9" t="s">
        <v>368</v>
      </c>
      <c r="U36474" s="9" t="s">
        <v>368</v>
      </c>
    </row>
    <row r="36475">
      <c r="F36475" s="9"/>
      <c r="N36475" s="50"/>
      <c r="O36475" s="50"/>
      <c r="P36475" s="50"/>
      <c r="Q36475" s="50" t="s">
        <v>368</v>
      </c>
      <c r="R36475" s="9" t="s">
        <v>368</v>
      </c>
      <c r="S36475" s="50" t="s">
        <v>368</v>
      </c>
      <c r="T36475" s="9" t="s">
        <v>368</v>
      </c>
      <c r="U36475" s="9" t="s">
        <v>368</v>
      </c>
    </row>
    <row r="36476">
      <c r="F36476" s="9"/>
      <c r="N36476" s="50"/>
      <c r="O36476" s="50"/>
      <c r="P36476" s="50"/>
      <c r="Q36476" s="50" t="s">
        <v>368</v>
      </c>
      <c r="R36476" s="9" t="s">
        <v>368</v>
      </c>
      <c r="S36476" s="50" t="s">
        <v>368</v>
      </c>
      <c r="T36476" s="9" t="s">
        <v>368</v>
      </c>
      <c r="U36476" s="9" t="s">
        <v>368</v>
      </c>
    </row>
    <row r="36477">
      <c r="F36477" s="9"/>
      <c r="N36477" s="50"/>
      <c r="O36477" s="50"/>
      <c r="P36477" s="50"/>
      <c r="Q36477" s="50" t="s">
        <v>368</v>
      </c>
      <c r="R36477" s="9" t="s">
        <v>368</v>
      </c>
      <c r="S36477" s="50" t="s">
        <v>368</v>
      </c>
      <c r="T36477" s="9" t="s">
        <v>368</v>
      </c>
      <c r="U36477" s="9" t="s">
        <v>368</v>
      </c>
    </row>
    <row r="36478">
      <c r="F36478" s="9"/>
      <c r="N36478" s="50"/>
      <c r="O36478" s="50"/>
      <c r="P36478" s="50"/>
      <c r="Q36478" s="50" t="s">
        <v>368</v>
      </c>
      <c r="R36478" s="9" t="s">
        <v>368</v>
      </c>
      <c r="S36478" s="50" t="s">
        <v>368</v>
      </c>
      <c r="T36478" s="9" t="s">
        <v>368</v>
      </c>
      <c r="U36478" s="9" t="s">
        <v>368</v>
      </c>
    </row>
    <row r="36479">
      <c r="F36479" s="9"/>
      <c r="N36479" s="50"/>
      <c r="O36479" s="50"/>
      <c r="P36479" s="50"/>
      <c r="Q36479" s="50" t="s">
        <v>368</v>
      </c>
      <c r="R36479" s="9" t="s">
        <v>368</v>
      </c>
      <c r="S36479" s="50" t="s">
        <v>368</v>
      </c>
      <c r="T36479" s="9" t="s">
        <v>368</v>
      </c>
      <c r="U36479" s="9" t="s">
        <v>368</v>
      </c>
    </row>
    <row r="36480">
      <c r="F36480" s="9"/>
      <c r="N36480" s="50"/>
      <c r="O36480" s="50"/>
      <c r="P36480" s="50"/>
      <c r="Q36480" s="50" t="s">
        <v>368</v>
      </c>
      <c r="R36480" s="9" t="s">
        <v>368</v>
      </c>
      <c r="S36480" s="50" t="s">
        <v>368</v>
      </c>
      <c r="T36480" s="9" t="s">
        <v>368</v>
      </c>
      <c r="U36480" s="9" t="s">
        <v>368</v>
      </c>
    </row>
    <row r="36481">
      <c r="F36481" s="9"/>
      <c r="N36481" s="50"/>
      <c r="O36481" s="50"/>
      <c r="P36481" s="50"/>
      <c r="Q36481" s="50" t="s">
        <v>368</v>
      </c>
      <c r="R36481" s="9" t="s">
        <v>368</v>
      </c>
      <c r="S36481" s="50" t="s">
        <v>368</v>
      </c>
      <c r="T36481" s="9" t="s">
        <v>368</v>
      </c>
      <c r="U36481" s="9" t="s">
        <v>368</v>
      </c>
    </row>
    <row r="36482">
      <c r="F36482" s="9"/>
      <c r="N36482" s="50"/>
      <c r="O36482" s="50"/>
      <c r="P36482" s="50"/>
      <c r="Q36482" s="50" t="s">
        <v>368</v>
      </c>
      <c r="R36482" s="9" t="s">
        <v>368</v>
      </c>
      <c r="S36482" s="50" t="s">
        <v>368</v>
      </c>
      <c r="T36482" s="9" t="s">
        <v>368</v>
      </c>
      <c r="U36482" s="9" t="s">
        <v>368</v>
      </c>
    </row>
    <row r="36483">
      <c r="F36483" s="9"/>
      <c r="N36483" s="50"/>
      <c r="O36483" s="50"/>
      <c r="P36483" s="50"/>
      <c r="Q36483" s="50" t="s">
        <v>368</v>
      </c>
      <c r="R36483" s="9" t="s">
        <v>368</v>
      </c>
      <c r="S36483" s="50" t="s">
        <v>368</v>
      </c>
      <c r="T36483" s="9" t="s">
        <v>368</v>
      </c>
      <c r="U36483" s="9" t="s">
        <v>368</v>
      </c>
    </row>
    <row r="36484">
      <c r="F36484" s="9"/>
      <c r="N36484" s="50"/>
      <c r="O36484" s="50"/>
      <c r="P36484" s="50"/>
      <c r="Q36484" s="50" t="s">
        <v>368</v>
      </c>
      <c r="R36484" s="9" t="s">
        <v>368</v>
      </c>
      <c r="S36484" s="50" t="s">
        <v>368</v>
      </c>
      <c r="T36484" s="9" t="s">
        <v>368</v>
      </c>
      <c r="U36484" s="9" t="s">
        <v>368</v>
      </c>
    </row>
    <row r="36485">
      <c r="F36485" s="9"/>
      <c r="N36485" s="50"/>
      <c r="O36485" s="50"/>
      <c r="P36485" s="50"/>
      <c r="Q36485" s="50" t="s">
        <v>368</v>
      </c>
      <c r="R36485" s="9" t="s">
        <v>368</v>
      </c>
      <c r="S36485" s="50" t="s">
        <v>368</v>
      </c>
      <c r="T36485" s="9" t="s">
        <v>368</v>
      </c>
      <c r="U36485" s="9" t="s">
        <v>368</v>
      </c>
    </row>
    <row r="36486">
      <c r="F36486" s="9"/>
      <c r="N36486" s="50"/>
      <c r="O36486" s="50"/>
      <c r="P36486" s="50"/>
      <c r="Q36486" s="50" t="s">
        <v>368</v>
      </c>
      <c r="R36486" s="9" t="s">
        <v>368</v>
      </c>
      <c r="S36486" s="50" t="s">
        <v>368</v>
      </c>
      <c r="T36486" s="9" t="s">
        <v>368</v>
      </c>
      <c r="U36486" s="9" t="s">
        <v>368</v>
      </c>
    </row>
    <row r="36487">
      <c r="F36487" s="9"/>
      <c r="N36487" s="50"/>
      <c r="O36487" s="50"/>
      <c r="P36487" s="50"/>
      <c r="Q36487" s="50" t="s">
        <v>368</v>
      </c>
      <c r="R36487" s="9" t="s">
        <v>368</v>
      </c>
      <c r="S36487" s="50" t="s">
        <v>368</v>
      </c>
      <c r="T36487" s="9" t="s">
        <v>368</v>
      </c>
      <c r="U36487" s="9" t="s">
        <v>368</v>
      </c>
    </row>
    <row r="36488">
      <c r="F36488" s="9"/>
      <c r="N36488" s="50"/>
      <c r="O36488" s="50"/>
      <c r="P36488" s="50"/>
      <c r="Q36488" s="50" t="s">
        <v>368</v>
      </c>
      <c r="R36488" s="9" t="s">
        <v>368</v>
      </c>
      <c r="S36488" s="50" t="s">
        <v>368</v>
      </c>
      <c r="T36488" s="9" t="s">
        <v>368</v>
      </c>
      <c r="U36488" s="9" t="s">
        <v>368</v>
      </c>
    </row>
    <row r="36489">
      <c r="F36489" s="9"/>
      <c r="N36489" s="50"/>
      <c r="O36489" s="50"/>
      <c r="P36489" s="50"/>
      <c r="Q36489" s="50" t="s">
        <v>368</v>
      </c>
      <c r="R36489" s="9" t="s">
        <v>368</v>
      </c>
      <c r="S36489" s="50" t="s">
        <v>368</v>
      </c>
      <c r="T36489" s="9" t="s">
        <v>368</v>
      </c>
      <c r="U36489" s="9" t="s">
        <v>368</v>
      </c>
    </row>
    <row r="36490">
      <c r="F36490" s="9"/>
      <c r="N36490" s="50"/>
      <c r="O36490" s="50"/>
      <c r="P36490" s="50"/>
      <c r="Q36490" s="50" t="s">
        <v>368</v>
      </c>
      <c r="R36490" s="9" t="s">
        <v>368</v>
      </c>
      <c r="S36490" s="50" t="s">
        <v>368</v>
      </c>
      <c r="T36490" s="9" t="s">
        <v>368</v>
      </c>
      <c r="U36490" s="9" t="s">
        <v>368</v>
      </c>
    </row>
    <row r="36491">
      <c r="F36491" s="9"/>
      <c r="N36491" s="50"/>
      <c r="O36491" s="50"/>
      <c r="P36491" s="50"/>
      <c r="Q36491" s="50" t="s">
        <v>368</v>
      </c>
      <c r="R36491" s="9" t="s">
        <v>368</v>
      </c>
      <c r="S36491" s="50" t="s">
        <v>368</v>
      </c>
      <c r="T36491" s="9" t="s">
        <v>368</v>
      </c>
      <c r="U36491" s="9" t="s">
        <v>368</v>
      </c>
    </row>
    <row r="36492">
      <c r="F36492" s="9"/>
      <c r="N36492" s="50"/>
      <c r="O36492" s="50"/>
      <c r="P36492" s="50"/>
      <c r="Q36492" s="50" t="s">
        <v>368</v>
      </c>
      <c r="R36492" s="9" t="s">
        <v>368</v>
      </c>
      <c r="S36492" s="50" t="s">
        <v>368</v>
      </c>
      <c r="T36492" s="9" t="s">
        <v>368</v>
      </c>
      <c r="U36492" s="9" t="s">
        <v>368</v>
      </c>
    </row>
    <row r="36493">
      <c r="F36493" s="9"/>
      <c r="N36493" s="50"/>
      <c r="O36493" s="50"/>
      <c r="P36493" s="50"/>
      <c r="Q36493" s="50" t="s">
        <v>368</v>
      </c>
      <c r="R36493" s="9" t="s">
        <v>368</v>
      </c>
      <c r="S36493" s="50" t="s">
        <v>368</v>
      </c>
      <c r="T36493" s="9" t="s">
        <v>368</v>
      </c>
      <c r="U36493" s="9" t="s">
        <v>368</v>
      </c>
    </row>
    <row r="36494">
      <c r="F36494" s="9"/>
      <c r="N36494" s="50"/>
      <c r="O36494" s="50"/>
      <c r="P36494" s="50"/>
      <c r="Q36494" s="50" t="s">
        <v>368</v>
      </c>
      <c r="R36494" s="9" t="s">
        <v>368</v>
      </c>
      <c r="S36494" s="50" t="s">
        <v>368</v>
      </c>
      <c r="T36494" s="9" t="s">
        <v>368</v>
      </c>
      <c r="U36494" s="9" t="s">
        <v>368</v>
      </c>
    </row>
    <row r="36495">
      <c r="F36495" s="9"/>
      <c r="N36495" s="50"/>
      <c r="O36495" s="50"/>
      <c r="P36495" s="50"/>
      <c r="Q36495" s="50" t="s">
        <v>368</v>
      </c>
      <c r="R36495" s="9" t="s">
        <v>368</v>
      </c>
      <c r="S36495" s="50" t="s">
        <v>368</v>
      </c>
      <c r="T36495" s="9" t="s">
        <v>368</v>
      </c>
      <c r="U36495" s="9" t="s">
        <v>368</v>
      </c>
    </row>
    <row r="36496">
      <c r="F36496" s="9"/>
      <c r="N36496" s="50"/>
      <c r="O36496" s="50"/>
      <c r="P36496" s="50"/>
      <c r="Q36496" s="50" t="s">
        <v>368</v>
      </c>
      <c r="R36496" s="9" t="s">
        <v>368</v>
      </c>
      <c r="S36496" s="50" t="s">
        <v>368</v>
      </c>
      <c r="T36496" s="9" t="s">
        <v>368</v>
      </c>
      <c r="U36496" s="9" t="s">
        <v>368</v>
      </c>
    </row>
    <row r="36497">
      <c r="F36497" s="9"/>
      <c r="N36497" s="50"/>
      <c r="O36497" s="50"/>
      <c r="P36497" s="50"/>
      <c r="Q36497" s="50" t="s">
        <v>368</v>
      </c>
      <c r="R36497" s="9" t="s">
        <v>368</v>
      </c>
      <c r="S36497" s="50" t="s">
        <v>368</v>
      </c>
      <c r="T36497" s="9" t="s">
        <v>368</v>
      </c>
      <c r="U36497" s="9" t="s">
        <v>368</v>
      </c>
    </row>
    <row r="36498">
      <c r="F36498" s="9"/>
      <c r="N36498" s="50"/>
      <c r="O36498" s="50"/>
      <c r="P36498" s="50"/>
      <c r="Q36498" s="50" t="s">
        <v>368</v>
      </c>
      <c r="R36498" s="9" t="s">
        <v>368</v>
      </c>
      <c r="S36498" s="50" t="s">
        <v>368</v>
      </c>
      <c r="T36498" s="9" t="s">
        <v>368</v>
      </c>
      <c r="U36498" s="9" t="s">
        <v>368</v>
      </c>
    </row>
    <row r="36499">
      <c r="F36499" s="9"/>
      <c r="N36499" s="50"/>
      <c r="O36499" s="50"/>
      <c r="P36499" s="50"/>
      <c r="Q36499" s="50" t="s">
        <v>368</v>
      </c>
      <c r="R36499" s="9" t="s">
        <v>368</v>
      </c>
      <c r="S36499" s="50" t="s">
        <v>368</v>
      </c>
      <c r="T36499" s="9" t="s">
        <v>368</v>
      </c>
      <c r="U36499" s="9" t="s">
        <v>368</v>
      </c>
    </row>
    <row r="36500">
      <c r="F36500" s="9"/>
      <c r="N36500" s="50"/>
      <c r="O36500" s="50"/>
      <c r="P36500" s="50"/>
      <c r="Q36500" s="50" t="s">
        <v>368</v>
      </c>
      <c r="R36500" s="9" t="s">
        <v>368</v>
      </c>
      <c r="S36500" s="50" t="s">
        <v>368</v>
      </c>
      <c r="T36500" s="9" t="s">
        <v>368</v>
      </c>
      <c r="U36500" s="9" t="s">
        <v>368</v>
      </c>
    </row>
    <row r="36501">
      <c r="F36501" s="9"/>
      <c r="N36501" s="50"/>
      <c r="O36501" s="50"/>
      <c r="P36501" s="50"/>
      <c r="Q36501" s="50" t="s">
        <v>368</v>
      </c>
      <c r="R36501" s="9" t="s">
        <v>368</v>
      </c>
      <c r="S36501" s="50" t="s">
        <v>368</v>
      </c>
      <c r="T36501" s="9" t="s">
        <v>368</v>
      </c>
      <c r="U36501" s="9" t="s">
        <v>368</v>
      </c>
    </row>
    <row r="36502">
      <c r="F36502" s="9"/>
      <c r="N36502" s="50"/>
      <c r="O36502" s="50"/>
      <c r="P36502" s="50"/>
      <c r="Q36502" s="50" t="s">
        <v>368</v>
      </c>
      <c r="R36502" s="9" t="s">
        <v>368</v>
      </c>
      <c r="S36502" s="50" t="s">
        <v>368</v>
      </c>
      <c r="T36502" s="9" t="s">
        <v>368</v>
      </c>
      <c r="U36502" s="9" t="s">
        <v>368</v>
      </c>
    </row>
    <row r="36503">
      <c r="F36503" s="9"/>
      <c r="N36503" s="50"/>
      <c r="O36503" s="50"/>
      <c r="P36503" s="50"/>
      <c r="Q36503" s="50" t="s">
        <v>368</v>
      </c>
      <c r="R36503" s="9" t="s">
        <v>368</v>
      </c>
      <c r="S36503" s="50" t="s">
        <v>368</v>
      </c>
      <c r="T36503" s="9" t="s">
        <v>368</v>
      </c>
      <c r="U36503" s="9" t="s">
        <v>368</v>
      </c>
    </row>
    <row r="36504">
      <c r="F36504" s="9"/>
      <c r="N36504" s="50"/>
      <c r="O36504" s="50"/>
      <c r="P36504" s="50"/>
      <c r="Q36504" s="50" t="s">
        <v>368</v>
      </c>
      <c r="R36504" s="9" t="s">
        <v>368</v>
      </c>
      <c r="S36504" s="50" t="s">
        <v>368</v>
      </c>
      <c r="T36504" s="9" t="s">
        <v>368</v>
      </c>
      <c r="U36504" s="9" t="s">
        <v>368</v>
      </c>
    </row>
    <row r="36505">
      <c r="F36505" s="9"/>
      <c r="N36505" s="50"/>
      <c r="O36505" s="50"/>
      <c r="P36505" s="50"/>
      <c r="Q36505" s="50" t="s">
        <v>368</v>
      </c>
      <c r="R36505" s="9" t="s">
        <v>368</v>
      </c>
      <c r="S36505" s="50" t="s">
        <v>368</v>
      </c>
      <c r="T36505" s="9" t="s">
        <v>368</v>
      </c>
      <c r="U36505" s="9" t="s">
        <v>368</v>
      </c>
    </row>
    <row r="36506">
      <c r="F36506" s="9"/>
      <c r="N36506" s="50"/>
      <c r="O36506" s="50"/>
      <c r="P36506" s="50"/>
      <c r="Q36506" s="50" t="s">
        <v>368</v>
      </c>
      <c r="R36506" s="9" t="s">
        <v>368</v>
      </c>
      <c r="S36506" s="50" t="s">
        <v>368</v>
      </c>
      <c r="T36506" s="9" t="s">
        <v>368</v>
      </c>
      <c r="U36506" s="9" t="s">
        <v>368</v>
      </c>
    </row>
    <row r="36507">
      <c r="F36507" s="9"/>
      <c r="N36507" s="50"/>
      <c r="O36507" s="50"/>
      <c r="P36507" s="50"/>
      <c r="Q36507" s="50" t="s">
        <v>368</v>
      </c>
      <c r="R36507" s="9" t="s">
        <v>368</v>
      </c>
      <c r="S36507" s="50" t="s">
        <v>368</v>
      </c>
      <c r="T36507" s="9" t="s">
        <v>368</v>
      </c>
      <c r="U36507" s="9" t="s">
        <v>368</v>
      </c>
    </row>
    <row r="36508">
      <c r="F36508" s="9"/>
      <c r="N36508" s="50"/>
      <c r="O36508" s="50"/>
      <c r="P36508" s="50"/>
      <c r="Q36508" s="50" t="s">
        <v>368</v>
      </c>
      <c r="R36508" s="9" t="s">
        <v>368</v>
      </c>
      <c r="S36508" s="50" t="s">
        <v>368</v>
      </c>
      <c r="T36508" s="9" t="s">
        <v>368</v>
      </c>
      <c r="U36508" s="9" t="s">
        <v>368</v>
      </c>
    </row>
    <row r="36509">
      <c r="F36509" s="9"/>
      <c r="N36509" s="50"/>
      <c r="O36509" s="50"/>
      <c r="P36509" s="50"/>
      <c r="Q36509" s="50" t="s">
        <v>368</v>
      </c>
      <c r="R36509" s="9" t="s">
        <v>368</v>
      </c>
      <c r="S36509" s="50" t="s">
        <v>368</v>
      </c>
      <c r="T36509" s="9" t="s">
        <v>368</v>
      </c>
      <c r="U36509" s="9" t="s">
        <v>368</v>
      </c>
    </row>
    <row r="36510">
      <c r="F36510" s="9"/>
      <c r="N36510" s="50"/>
      <c r="O36510" s="50"/>
      <c r="P36510" s="50"/>
      <c r="Q36510" s="50" t="s">
        <v>368</v>
      </c>
      <c r="R36510" s="9" t="s">
        <v>368</v>
      </c>
      <c r="S36510" s="50" t="s">
        <v>368</v>
      </c>
      <c r="T36510" s="9" t="s">
        <v>368</v>
      </c>
      <c r="U36510" s="9" t="s">
        <v>368</v>
      </c>
    </row>
    <row r="36511">
      <c r="F36511" s="9"/>
      <c r="N36511" s="50"/>
      <c r="O36511" s="50"/>
      <c r="P36511" s="50"/>
      <c r="Q36511" s="50" t="s">
        <v>368</v>
      </c>
      <c r="R36511" s="9" t="s">
        <v>368</v>
      </c>
      <c r="S36511" s="50" t="s">
        <v>368</v>
      </c>
      <c r="T36511" s="9" t="s">
        <v>368</v>
      </c>
      <c r="U36511" s="9" t="s">
        <v>368</v>
      </c>
    </row>
    <row r="36512">
      <c r="F36512" s="9"/>
      <c r="N36512" s="50"/>
      <c r="O36512" s="50"/>
      <c r="P36512" s="50"/>
      <c r="Q36512" s="50" t="s">
        <v>368</v>
      </c>
      <c r="R36512" s="9" t="s">
        <v>368</v>
      </c>
      <c r="S36512" s="50" t="s">
        <v>368</v>
      </c>
      <c r="T36512" s="9" t="s">
        <v>368</v>
      </c>
      <c r="U36512" s="9" t="s">
        <v>368</v>
      </c>
    </row>
    <row r="36513">
      <c r="F36513" s="9"/>
      <c r="N36513" s="50"/>
      <c r="O36513" s="50"/>
      <c r="P36513" s="50"/>
      <c r="Q36513" s="50" t="s">
        <v>368</v>
      </c>
      <c r="R36513" s="9" t="s">
        <v>368</v>
      </c>
      <c r="S36513" s="50" t="s">
        <v>368</v>
      </c>
      <c r="T36513" s="9" t="s">
        <v>368</v>
      </c>
      <c r="U36513" s="9" t="s">
        <v>368</v>
      </c>
    </row>
    <row r="36514">
      <c r="F36514" s="9"/>
      <c r="N36514" s="50"/>
      <c r="O36514" s="50"/>
      <c r="P36514" s="50"/>
      <c r="Q36514" s="50" t="s">
        <v>368</v>
      </c>
      <c r="R36514" s="9" t="s">
        <v>368</v>
      </c>
      <c r="S36514" s="50" t="s">
        <v>368</v>
      </c>
      <c r="T36514" s="9" t="s">
        <v>368</v>
      </c>
      <c r="U36514" s="9" t="s">
        <v>368</v>
      </c>
    </row>
    <row r="36515">
      <c r="F36515" s="9"/>
      <c r="N36515" s="50"/>
      <c r="O36515" s="50"/>
      <c r="P36515" s="50"/>
      <c r="Q36515" s="50" t="s">
        <v>368</v>
      </c>
      <c r="R36515" s="9" t="s">
        <v>368</v>
      </c>
      <c r="S36515" s="50" t="s">
        <v>368</v>
      </c>
      <c r="T36515" s="9" t="s">
        <v>368</v>
      </c>
      <c r="U36515" s="9" t="s">
        <v>368</v>
      </c>
    </row>
    <row r="36516">
      <c r="F36516" s="9"/>
      <c r="N36516" s="50"/>
      <c r="O36516" s="50"/>
      <c r="P36516" s="50"/>
      <c r="Q36516" s="50" t="s">
        <v>368</v>
      </c>
      <c r="R36516" s="9" t="s">
        <v>368</v>
      </c>
      <c r="S36516" s="50" t="s">
        <v>368</v>
      </c>
      <c r="T36516" s="9" t="s">
        <v>368</v>
      </c>
      <c r="U36516" s="9" t="s">
        <v>368</v>
      </c>
    </row>
    <row r="36517">
      <c r="F36517" s="9"/>
      <c r="N36517" s="50"/>
      <c r="O36517" s="50"/>
      <c r="P36517" s="50"/>
      <c r="Q36517" s="50" t="s">
        <v>368</v>
      </c>
      <c r="R36517" s="9" t="s">
        <v>368</v>
      </c>
      <c r="S36517" s="50" t="s">
        <v>368</v>
      </c>
      <c r="T36517" s="9" t="s">
        <v>368</v>
      </c>
      <c r="U36517" s="9" t="s">
        <v>368</v>
      </c>
    </row>
    <row r="36518">
      <c r="F36518" s="9"/>
      <c r="N36518" s="50"/>
      <c r="O36518" s="50"/>
      <c r="P36518" s="50"/>
      <c r="Q36518" s="50" t="s">
        <v>368</v>
      </c>
      <c r="R36518" s="9" t="s">
        <v>368</v>
      </c>
      <c r="S36518" s="50" t="s">
        <v>368</v>
      </c>
      <c r="T36518" s="9" t="s">
        <v>368</v>
      </c>
      <c r="U36518" s="9" t="s">
        <v>368</v>
      </c>
    </row>
    <row r="36519">
      <c r="F36519" s="9"/>
      <c r="N36519" s="50"/>
      <c r="O36519" s="50"/>
      <c r="P36519" s="50"/>
      <c r="Q36519" s="50" t="s">
        <v>368</v>
      </c>
      <c r="R36519" s="9" t="s">
        <v>368</v>
      </c>
      <c r="S36519" s="50" t="s">
        <v>368</v>
      </c>
      <c r="T36519" s="9" t="s">
        <v>368</v>
      </c>
      <c r="U36519" s="9" t="s">
        <v>368</v>
      </c>
    </row>
    <row r="36520">
      <c r="F36520" s="9"/>
      <c r="N36520" s="50"/>
      <c r="O36520" s="50"/>
      <c r="P36520" s="50"/>
      <c r="Q36520" s="50" t="s">
        <v>368</v>
      </c>
      <c r="R36520" s="9" t="s">
        <v>368</v>
      </c>
      <c r="S36520" s="50" t="s">
        <v>368</v>
      </c>
      <c r="T36520" s="9" t="s">
        <v>368</v>
      </c>
      <c r="U36520" s="9" t="s">
        <v>368</v>
      </c>
    </row>
    <row r="36521">
      <c r="F36521" s="9"/>
      <c r="N36521" s="50"/>
      <c r="O36521" s="50"/>
      <c r="P36521" s="50"/>
      <c r="Q36521" s="50" t="s">
        <v>368</v>
      </c>
      <c r="R36521" s="9" t="s">
        <v>368</v>
      </c>
      <c r="S36521" s="50" t="s">
        <v>368</v>
      </c>
      <c r="T36521" s="9" t="s">
        <v>368</v>
      </c>
      <c r="U36521" s="9" t="s">
        <v>368</v>
      </c>
    </row>
    <row r="36522">
      <c r="F36522" s="9"/>
      <c r="N36522" s="50"/>
      <c r="O36522" s="50"/>
      <c r="P36522" s="50"/>
      <c r="Q36522" s="50" t="s">
        <v>368</v>
      </c>
      <c r="R36522" s="9" t="s">
        <v>368</v>
      </c>
      <c r="S36522" s="50" t="s">
        <v>368</v>
      </c>
      <c r="T36522" s="9" t="s">
        <v>368</v>
      </c>
      <c r="U36522" s="9" t="s">
        <v>368</v>
      </c>
    </row>
    <row r="36523">
      <c r="F36523" s="9"/>
      <c r="N36523" s="50"/>
      <c r="O36523" s="50"/>
      <c r="P36523" s="50"/>
      <c r="Q36523" s="50" t="s">
        <v>368</v>
      </c>
      <c r="R36523" s="9" t="s">
        <v>368</v>
      </c>
      <c r="S36523" s="50" t="s">
        <v>368</v>
      </c>
      <c r="T36523" s="9" t="s">
        <v>368</v>
      </c>
      <c r="U36523" s="9" t="s">
        <v>368</v>
      </c>
    </row>
    <row r="36524">
      <c r="F36524" s="9"/>
      <c r="N36524" s="50"/>
      <c r="O36524" s="50"/>
      <c r="P36524" s="50"/>
      <c r="Q36524" s="50" t="s">
        <v>368</v>
      </c>
      <c r="R36524" s="9" t="s">
        <v>368</v>
      </c>
      <c r="S36524" s="50" t="s">
        <v>368</v>
      </c>
      <c r="T36524" s="9" t="s">
        <v>368</v>
      </c>
      <c r="U36524" s="9" t="s">
        <v>368</v>
      </c>
    </row>
    <row r="36525">
      <c r="F36525" s="9"/>
      <c r="N36525" s="50"/>
      <c r="O36525" s="50"/>
      <c r="P36525" s="50"/>
      <c r="Q36525" s="50" t="s">
        <v>368</v>
      </c>
      <c r="R36525" s="9" t="s">
        <v>368</v>
      </c>
      <c r="S36525" s="50" t="s">
        <v>368</v>
      </c>
      <c r="T36525" s="9" t="s">
        <v>368</v>
      </c>
      <c r="U36525" s="9" t="s">
        <v>368</v>
      </c>
    </row>
    <row r="36526">
      <c r="F36526" s="9"/>
      <c r="N36526" s="50"/>
      <c r="O36526" s="50"/>
      <c r="P36526" s="50"/>
      <c r="Q36526" s="50" t="s">
        <v>368</v>
      </c>
      <c r="R36526" s="9" t="s">
        <v>368</v>
      </c>
      <c r="S36526" s="50" t="s">
        <v>368</v>
      </c>
      <c r="T36526" s="9" t="s">
        <v>368</v>
      </c>
      <c r="U36526" s="9" t="s">
        <v>368</v>
      </c>
    </row>
    <row r="36527">
      <c r="F36527" s="9"/>
      <c r="N36527" s="50"/>
      <c r="O36527" s="50"/>
      <c r="P36527" s="50"/>
      <c r="Q36527" s="50" t="s">
        <v>368</v>
      </c>
      <c r="R36527" s="9" t="s">
        <v>368</v>
      </c>
      <c r="S36527" s="50" t="s">
        <v>368</v>
      </c>
      <c r="T36527" s="9" t="s">
        <v>368</v>
      </c>
      <c r="U36527" s="9" t="s">
        <v>368</v>
      </c>
    </row>
    <row r="36528">
      <c r="F36528" s="9"/>
      <c r="N36528" s="50"/>
      <c r="O36528" s="50"/>
      <c r="P36528" s="50"/>
      <c r="Q36528" s="50" t="s">
        <v>368</v>
      </c>
      <c r="R36528" s="9" t="s">
        <v>368</v>
      </c>
      <c r="S36528" s="50" t="s">
        <v>368</v>
      </c>
      <c r="T36528" s="9" t="s">
        <v>368</v>
      </c>
      <c r="U36528" s="9" t="s">
        <v>368</v>
      </c>
    </row>
    <row r="36529">
      <c r="F36529" s="9"/>
      <c r="N36529" s="50"/>
      <c r="O36529" s="50"/>
      <c r="P36529" s="50"/>
      <c r="Q36529" s="50" t="s">
        <v>368</v>
      </c>
      <c r="R36529" s="9" t="s">
        <v>368</v>
      </c>
      <c r="S36529" s="50" t="s">
        <v>368</v>
      </c>
      <c r="T36529" s="9" t="s">
        <v>368</v>
      </c>
      <c r="U36529" s="9" t="s">
        <v>368</v>
      </c>
    </row>
    <row r="36530">
      <c r="F36530" s="9"/>
      <c r="N36530" s="50"/>
      <c r="O36530" s="50"/>
      <c r="P36530" s="50"/>
      <c r="Q36530" s="50" t="s">
        <v>368</v>
      </c>
      <c r="R36530" s="9" t="s">
        <v>368</v>
      </c>
      <c r="S36530" s="50" t="s">
        <v>368</v>
      </c>
      <c r="T36530" s="9" t="s">
        <v>368</v>
      </c>
      <c r="U36530" s="9" t="s">
        <v>368</v>
      </c>
    </row>
    <row r="36531">
      <c r="F36531" s="9"/>
      <c r="N36531" s="50"/>
      <c r="O36531" s="50"/>
      <c r="P36531" s="50"/>
      <c r="Q36531" s="50" t="s">
        <v>368</v>
      </c>
      <c r="R36531" s="9" t="s">
        <v>368</v>
      </c>
      <c r="S36531" s="50" t="s">
        <v>368</v>
      </c>
      <c r="T36531" s="9" t="s">
        <v>368</v>
      </c>
      <c r="U36531" s="9" t="s">
        <v>368</v>
      </c>
    </row>
    <row r="36532">
      <c r="F36532" s="9"/>
      <c r="N36532" s="50"/>
      <c r="O36532" s="50"/>
      <c r="P36532" s="50"/>
      <c r="Q36532" s="50" t="s">
        <v>368</v>
      </c>
      <c r="R36532" s="9" t="s">
        <v>368</v>
      </c>
      <c r="S36532" s="50" t="s">
        <v>368</v>
      </c>
      <c r="T36532" s="9" t="s">
        <v>368</v>
      </c>
      <c r="U36532" s="9" t="s">
        <v>368</v>
      </c>
    </row>
    <row r="36533">
      <c r="F36533" s="9"/>
      <c r="N36533" s="50"/>
      <c r="O36533" s="50"/>
      <c r="P36533" s="50"/>
      <c r="Q36533" s="50" t="s">
        <v>368</v>
      </c>
      <c r="R36533" s="9" t="s">
        <v>368</v>
      </c>
      <c r="S36533" s="50" t="s">
        <v>368</v>
      </c>
      <c r="T36533" s="9" t="s">
        <v>368</v>
      </c>
      <c r="U36533" s="9" t="s">
        <v>368</v>
      </c>
    </row>
    <row r="36534">
      <c r="F36534" s="9"/>
      <c r="N36534" s="50"/>
      <c r="O36534" s="50"/>
      <c r="P36534" s="50"/>
      <c r="Q36534" s="50" t="s">
        <v>368</v>
      </c>
      <c r="R36534" s="9" t="s">
        <v>368</v>
      </c>
      <c r="S36534" s="50" t="s">
        <v>368</v>
      </c>
      <c r="T36534" s="9" t="s">
        <v>368</v>
      </c>
      <c r="U36534" s="9" t="s">
        <v>368</v>
      </c>
    </row>
    <row r="36535">
      <c r="F36535" s="9"/>
      <c r="N36535" s="50"/>
      <c r="O36535" s="50"/>
      <c r="P36535" s="50"/>
      <c r="Q36535" s="50" t="s">
        <v>368</v>
      </c>
      <c r="R36535" s="9" t="s">
        <v>368</v>
      </c>
      <c r="S36535" s="50" t="s">
        <v>368</v>
      </c>
      <c r="T36535" s="9" t="s">
        <v>368</v>
      </c>
      <c r="U36535" s="9" t="s">
        <v>368</v>
      </c>
    </row>
    <row r="36536">
      <c r="F36536" s="9"/>
      <c r="N36536" s="50"/>
      <c r="O36536" s="50"/>
      <c r="P36536" s="50"/>
      <c r="Q36536" s="50" t="s">
        <v>368</v>
      </c>
      <c r="R36536" s="9" t="s">
        <v>368</v>
      </c>
      <c r="S36536" s="50" t="s">
        <v>368</v>
      </c>
      <c r="T36536" s="9" t="s">
        <v>368</v>
      </c>
      <c r="U36536" s="9" t="s">
        <v>368</v>
      </c>
    </row>
    <row r="36537">
      <c r="F36537" s="9"/>
      <c r="N36537" s="50"/>
      <c r="O36537" s="50"/>
      <c r="P36537" s="50"/>
      <c r="Q36537" s="50" t="s">
        <v>368</v>
      </c>
      <c r="R36537" s="9" t="s">
        <v>368</v>
      </c>
      <c r="S36537" s="50" t="s">
        <v>368</v>
      </c>
      <c r="T36537" s="9" t="s">
        <v>368</v>
      </c>
      <c r="U36537" s="9" t="s">
        <v>368</v>
      </c>
    </row>
    <row r="36538">
      <c r="F36538" s="9"/>
      <c r="N36538" s="50"/>
      <c r="O36538" s="50"/>
      <c r="P36538" s="50"/>
      <c r="Q36538" s="50" t="s">
        <v>368</v>
      </c>
      <c r="R36538" s="9" t="s">
        <v>368</v>
      </c>
      <c r="S36538" s="50" t="s">
        <v>368</v>
      </c>
      <c r="T36538" s="9" t="s">
        <v>368</v>
      </c>
      <c r="U36538" s="9" t="s">
        <v>368</v>
      </c>
    </row>
    <row r="36539">
      <c r="F36539" s="9"/>
      <c r="N36539" s="50"/>
      <c r="O36539" s="50"/>
      <c r="P36539" s="50"/>
      <c r="Q36539" s="50" t="s">
        <v>368</v>
      </c>
      <c r="R36539" s="9" t="s">
        <v>368</v>
      </c>
      <c r="S36539" s="50" t="s">
        <v>368</v>
      </c>
      <c r="T36539" s="9" t="s">
        <v>368</v>
      </c>
      <c r="U36539" s="9" t="s">
        <v>368</v>
      </c>
    </row>
    <row r="36540">
      <c r="F36540" s="9"/>
      <c r="N36540" s="50"/>
      <c r="O36540" s="50"/>
      <c r="P36540" s="50"/>
      <c r="Q36540" s="50" t="s">
        <v>368</v>
      </c>
      <c r="R36540" s="9" t="s">
        <v>368</v>
      </c>
      <c r="S36540" s="50" t="s">
        <v>368</v>
      </c>
      <c r="T36540" s="9" t="s">
        <v>368</v>
      </c>
      <c r="U36540" s="9" t="s">
        <v>368</v>
      </c>
    </row>
    <row r="36541">
      <c r="F36541" s="9"/>
      <c r="N36541" s="50"/>
      <c r="O36541" s="50"/>
      <c r="P36541" s="50"/>
      <c r="Q36541" s="50" t="s">
        <v>368</v>
      </c>
      <c r="R36541" s="9" t="s">
        <v>368</v>
      </c>
      <c r="S36541" s="50" t="s">
        <v>368</v>
      </c>
      <c r="T36541" s="9" t="s">
        <v>368</v>
      </c>
      <c r="U36541" s="9" t="s">
        <v>368</v>
      </c>
    </row>
    <row r="36542">
      <c r="F36542" s="9"/>
      <c r="N36542" s="50"/>
      <c r="O36542" s="50"/>
      <c r="P36542" s="50"/>
      <c r="Q36542" s="50" t="s">
        <v>368</v>
      </c>
      <c r="R36542" s="9" t="s">
        <v>368</v>
      </c>
      <c r="S36542" s="50" t="s">
        <v>368</v>
      </c>
      <c r="T36542" s="9" t="s">
        <v>368</v>
      </c>
      <c r="U36542" s="9" t="s">
        <v>368</v>
      </c>
    </row>
    <row r="36543">
      <c r="F36543" s="9"/>
      <c r="N36543" s="50"/>
      <c r="O36543" s="50"/>
      <c r="P36543" s="50"/>
      <c r="Q36543" s="50" t="s">
        <v>368</v>
      </c>
      <c r="R36543" s="9" t="s">
        <v>368</v>
      </c>
      <c r="S36543" s="50" t="s">
        <v>368</v>
      </c>
      <c r="T36543" s="9" t="s">
        <v>368</v>
      </c>
      <c r="U36543" s="9" t="s">
        <v>368</v>
      </c>
    </row>
    <row r="36544">
      <c r="F36544" s="9"/>
      <c r="N36544" s="50"/>
      <c r="O36544" s="50"/>
      <c r="P36544" s="50"/>
      <c r="Q36544" s="50" t="s">
        <v>368</v>
      </c>
      <c r="R36544" s="9" t="s">
        <v>368</v>
      </c>
      <c r="S36544" s="50" t="s">
        <v>368</v>
      </c>
      <c r="T36544" s="9" t="s">
        <v>368</v>
      </c>
      <c r="U36544" s="9" t="s">
        <v>368</v>
      </c>
    </row>
    <row r="36545">
      <c r="F36545" s="9"/>
      <c r="N36545" s="50"/>
      <c r="O36545" s="50"/>
      <c r="P36545" s="50"/>
      <c r="Q36545" s="50" t="s">
        <v>368</v>
      </c>
      <c r="R36545" s="9" t="s">
        <v>368</v>
      </c>
      <c r="S36545" s="50" t="s">
        <v>368</v>
      </c>
      <c r="T36545" s="9" t="s">
        <v>368</v>
      </c>
      <c r="U36545" s="9" t="s">
        <v>368</v>
      </c>
    </row>
    <row r="36546">
      <c r="F36546" s="9"/>
      <c r="N36546" s="50"/>
      <c r="O36546" s="50"/>
      <c r="P36546" s="50"/>
      <c r="Q36546" s="50" t="s">
        <v>368</v>
      </c>
      <c r="R36546" s="9" t="s">
        <v>368</v>
      </c>
      <c r="S36546" s="50" t="s">
        <v>368</v>
      </c>
      <c r="T36546" s="9" t="s">
        <v>368</v>
      </c>
      <c r="U36546" s="9" t="s">
        <v>368</v>
      </c>
    </row>
    <row r="36547">
      <c r="F36547" s="9"/>
      <c r="N36547" s="50"/>
      <c r="O36547" s="50"/>
      <c r="P36547" s="50"/>
      <c r="Q36547" s="50" t="s">
        <v>368</v>
      </c>
      <c r="R36547" s="9" t="s">
        <v>368</v>
      </c>
      <c r="S36547" s="50" t="s">
        <v>368</v>
      </c>
      <c r="T36547" s="9" t="s">
        <v>368</v>
      </c>
      <c r="U36547" s="9" t="s">
        <v>368</v>
      </c>
    </row>
    <row r="36548">
      <c r="F36548" s="9"/>
      <c r="N36548" s="50"/>
      <c r="O36548" s="50"/>
      <c r="P36548" s="50"/>
      <c r="Q36548" s="50" t="s">
        <v>368</v>
      </c>
      <c r="R36548" s="9" t="s">
        <v>368</v>
      </c>
      <c r="S36548" s="50" t="s">
        <v>368</v>
      </c>
      <c r="T36548" s="9" t="s">
        <v>368</v>
      </c>
      <c r="U36548" s="9" t="s">
        <v>368</v>
      </c>
    </row>
    <row r="36549">
      <c r="F36549" s="9"/>
      <c r="N36549" s="50"/>
      <c r="O36549" s="50"/>
      <c r="P36549" s="50"/>
      <c r="Q36549" s="50" t="s">
        <v>368</v>
      </c>
      <c r="R36549" s="9" t="s">
        <v>368</v>
      </c>
      <c r="S36549" s="50" t="s">
        <v>368</v>
      </c>
      <c r="T36549" s="9" t="s">
        <v>368</v>
      </c>
      <c r="U36549" s="9" t="s">
        <v>368</v>
      </c>
    </row>
    <row r="36550">
      <c r="F36550" s="9"/>
      <c r="N36550" s="50"/>
      <c r="O36550" s="50"/>
      <c r="P36550" s="50"/>
      <c r="Q36550" s="50" t="s">
        <v>368</v>
      </c>
      <c r="R36550" s="9" t="s">
        <v>368</v>
      </c>
      <c r="S36550" s="50" t="s">
        <v>368</v>
      </c>
      <c r="T36550" s="9" t="s">
        <v>368</v>
      </c>
      <c r="U36550" s="9" t="s">
        <v>368</v>
      </c>
    </row>
    <row r="36551">
      <c r="F36551" s="9"/>
      <c r="N36551" s="50"/>
      <c r="O36551" s="50"/>
      <c r="P36551" s="50"/>
      <c r="Q36551" s="50" t="s">
        <v>368</v>
      </c>
      <c r="R36551" s="9" t="s">
        <v>368</v>
      </c>
      <c r="S36551" s="50" t="s">
        <v>368</v>
      </c>
      <c r="T36551" s="9" t="s">
        <v>368</v>
      </c>
      <c r="U36551" s="9" t="s">
        <v>368</v>
      </c>
    </row>
    <row r="36552">
      <c r="F36552" s="9"/>
      <c r="N36552" s="50"/>
      <c r="O36552" s="50"/>
      <c r="P36552" s="50"/>
      <c r="Q36552" s="50" t="s">
        <v>368</v>
      </c>
      <c r="R36552" s="9" t="s">
        <v>368</v>
      </c>
      <c r="S36552" s="50" t="s">
        <v>368</v>
      </c>
      <c r="T36552" s="9" t="s">
        <v>368</v>
      </c>
      <c r="U36552" s="9" t="s">
        <v>368</v>
      </c>
    </row>
    <row r="36553">
      <c r="F36553" s="9"/>
      <c r="N36553" s="50"/>
      <c r="O36553" s="50"/>
      <c r="P36553" s="50"/>
      <c r="Q36553" s="50" t="s">
        <v>368</v>
      </c>
      <c r="R36553" s="9" t="s">
        <v>368</v>
      </c>
      <c r="S36553" s="50" t="s">
        <v>368</v>
      </c>
      <c r="T36553" s="9" t="s">
        <v>368</v>
      </c>
      <c r="U36553" s="9" t="s">
        <v>368</v>
      </c>
    </row>
    <row r="36554">
      <c r="F36554" s="9"/>
      <c r="N36554" s="50"/>
      <c r="O36554" s="50"/>
      <c r="P36554" s="50"/>
      <c r="Q36554" s="50" t="s">
        <v>368</v>
      </c>
      <c r="R36554" s="9" t="s">
        <v>368</v>
      </c>
      <c r="S36554" s="50" t="s">
        <v>368</v>
      </c>
      <c r="T36554" s="9" t="s">
        <v>368</v>
      </c>
      <c r="U36554" s="9" t="s">
        <v>368</v>
      </c>
    </row>
    <row r="36555">
      <c r="F36555" s="9"/>
      <c r="N36555" s="50"/>
      <c r="O36555" s="50"/>
      <c r="P36555" s="50"/>
      <c r="Q36555" s="50" t="s">
        <v>368</v>
      </c>
      <c r="R36555" s="9" t="s">
        <v>368</v>
      </c>
      <c r="S36555" s="50" t="s">
        <v>368</v>
      </c>
      <c r="T36555" s="9" t="s">
        <v>368</v>
      </c>
      <c r="U36555" s="9" t="s">
        <v>368</v>
      </c>
    </row>
    <row r="36556">
      <c r="F36556" s="9"/>
      <c r="N36556" s="50"/>
      <c r="O36556" s="50"/>
      <c r="P36556" s="50"/>
      <c r="Q36556" s="50" t="s">
        <v>368</v>
      </c>
      <c r="R36556" s="9" t="s">
        <v>368</v>
      </c>
      <c r="S36556" s="50" t="s">
        <v>368</v>
      </c>
      <c r="T36556" s="9" t="s">
        <v>368</v>
      </c>
      <c r="U36556" s="9" t="s">
        <v>368</v>
      </c>
    </row>
    <row r="36557">
      <c r="F36557" s="9"/>
      <c r="N36557" s="50"/>
      <c r="O36557" s="50"/>
      <c r="P36557" s="50"/>
      <c r="Q36557" s="50" t="s">
        <v>368</v>
      </c>
      <c r="R36557" s="9" t="s">
        <v>368</v>
      </c>
      <c r="S36557" s="50" t="s">
        <v>368</v>
      </c>
      <c r="T36557" s="9" t="s">
        <v>368</v>
      </c>
      <c r="U36557" s="9" t="s">
        <v>368</v>
      </c>
    </row>
    <row r="36558">
      <c r="F36558" s="9"/>
      <c r="N36558" s="50"/>
      <c r="O36558" s="50"/>
      <c r="P36558" s="50"/>
      <c r="Q36558" s="50" t="s">
        <v>368</v>
      </c>
      <c r="R36558" s="9" t="s">
        <v>368</v>
      </c>
      <c r="S36558" s="50" t="s">
        <v>368</v>
      </c>
      <c r="T36558" s="9" t="s">
        <v>368</v>
      </c>
      <c r="U36558" s="9" t="s">
        <v>368</v>
      </c>
    </row>
    <row r="36559">
      <c r="F36559" s="9"/>
      <c r="N36559" s="50"/>
      <c r="O36559" s="50"/>
      <c r="P36559" s="50"/>
      <c r="Q36559" s="50" t="s">
        <v>368</v>
      </c>
      <c r="R36559" s="9" t="s">
        <v>368</v>
      </c>
      <c r="S36559" s="50" t="s">
        <v>368</v>
      </c>
      <c r="T36559" s="9" t="s">
        <v>368</v>
      </c>
      <c r="U36559" s="9" t="s">
        <v>368</v>
      </c>
    </row>
    <row r="36560">
      <c r="F36560" s="9"/>
      <c r="N36560" s="50"/>
      <c r="O36560" s="50"/>
      <c r="P36560" s="50"/>
      <c r="Q36560" s="50" t="s">
        <v>368</v>
      </c>
      <c r="R36560" s="9" t="s">
        <v>368</v>
      </c>
      <c r="S36560" s="50" t="s">
        <v>368</v>
      </c>
      <c r="T36560" s="9" t="s">
        <v>368</v>
      </c>
      <c r="U36560" s="9" t="s">
        <v>368</v>
      </c>
    </row>
    <row r="36561">
      <c r="F36561" s="9"/>
      <c r="N36561" s="50"/>
      <c r="O36561" s="50"/>
      <c r="P36561" s="50"/>
      <c r="Q36561" s="50" t="s">
        <v>368</v>
      </c>
      <c r="R36561" s="9" t="s">
        <v>368</v>
      </c>
      <c r="S36561" s="50" t="s">
        <v>368</v>
      </c>
      <c r="T36561" s="9" t="s">
        <v>368</v>
      </c>
      <c r="U36561" s="9" t="s">
        <v>368</v>
      </c>
    </row>
    <row r="36562">
      <c r="F36562" s="9"/>
      <c r="N36562" s="50"/>
      <c r="O36562" s="50"/>
      <c r="P36562" s="50"/>
      <c r="Q36562" s="50" t="s">
        <v>368</v>
      </c>
      <c r="R36562" s="9" t="s">
        <v>368</v>
      </c>
      <c r="S36562" s="50" t="s">
        <v>368</v>
      </c>
      <c r="T36562" s="9" t="s">
        <v>368</v>
      </c>
      <c r="U36562" s="9" t="s">
        <v>368</v>
      </c>
    </row>
    <row r="36563">
      <c r="F36563" s="9"/>
      <c r="N36563" s="50"/>
      <c r="O36563" s="50"/>
      <c r="P36563" s="50"/>
      <c r="Q36563" s="50" t="s">
        <v>368</v>
      </c>
      <c r="R36563" s="9" t="s">
        <v>368</v>
      </c>
      <c r="S36563" s="50" t="s">
        <v>368</v>
      </c>
      <c r="T36563" s="9" t="s">
        <v>368</v>
      </c>
      <c r="U36563" s="9" t="s">
        <v>368</v>
      </c>
    </row>
    <row r="36564">
      <c r="F36564" s="9"/>
      <c r="N36564" s="50"/>
      <c r="O36564" s="50"/>
      <c r="P36564" s="50"/>
      <c r="Q36564" s="50" t="s">
        <v>368</v>
      </c>
      <c r="R36564" s="9" t="s">
        <v>368</v>
      </c>
      <c r="S36564" s="50" t="s">
        <v>368</v>
      </c>
      <c r="T36564" s="9" t="s">
        <v>368</v>
      </c>
      <c r="U36564" s="9" t="s">
        <v>368</v>
      </c>
    </row>
    <row r="36565">
      <c r="F36565" s="9"/>
      <c r="N36565" s="50"/>
      <c r="O36565" s="50"/>
      <c r="P36565" s="50"/>
      <c r="Q36565" s="50" t="s">
        <v>368</v>
      </c>
      <c r="R36565" s="9" t="s">
        <v>368</v>
      </c>
      <c r="S36565" s="50" t="s">
        <v>368</v>
      </c>
      <c r="T36565" s="9" t="s">
        <v>368</v>
      </c>
      <c r="U36565" s="9" t="s">
        <v>368</v>
      </c>
    </row>
    <row r="36566">
      <c r="F36566" s="9"/>
      <c r="N36566" s="50"/>
      <c r="O36566" s="50"/>
      <c r="P36566" s="50"/>
      <c r="Q36566" s="50" t="s">
        <v>368</v>
      </c>
      <c r="R36566" s="9" t="s">
        <v>368</v>
      </c>
      <c r="S36566" s="50" t="s">
        <v>368</v>
      </c>
      <c r="T36566" s="9" t="s">
        <v>368</v>
      </c>
      <c r="U36566" s="9" t="s">
        <v>368</v>
      </c>
    </row>
    <row r="36567">
      <c r="F36567" s="9"/>
      <c r="N36567" s="50"/>
      <c r="O36567" s="50"/>
      <c r="P36567" s="50"/>
      <c r="Q36567" s="50" t="s">
        <v>368</v>
      </c>
      <c r="R36567" s="9" t="s">
        <v>368</v>
      </c>
      <c r="S36567" s="50" t="s">
        <v>368</v>
      </c>
      <c r="T36567" s="9" t="s">
        <v>368</v>
      </c>
      <c r="U36567" s="9" t="s">
        <v>368</v>
      </c>
    </row>
    <row r="36568">
      <c r="F36568" s="9"/>
      <c r="N36568" s="50"/>
      <c r="O36568" s="50"/>
      <c r="P36568" s="50"/>
      <c r="Q36568" s="50" t="s">
        <v>368</v>
      </c>
      <c r="R36568" s="9" t="s">
        <v>368</v>
      </c>
      <c r="S36568" s="50" t="s">
        <v>368</v>
      </c>
      <c r="T36568" s="9" t="s">
        <v>368</v>
      </c>
      <c r="U36568" s="9" t="s">
        <v>368</v>
      </c>
    </row>
    <row r="36569">
      <c r="F36569" s="9"/>
      <c r="N36569" s="50"/>
      <c r="O36569" s="50"/>
      <c r="P36569" s="50"/>
      <c r="Q36569" s="50" t="s">
        <v>368</v>
      </c>
      <c r="R36569" s="9" t="s">
        <v>368</v>
      </c>
      <c r="S36569" s="50" t="s">
        <v>368</v>
      </c>
      <c r="T36569" s="9" t="s">
        <v>368</v>
      </c>
      <c r="U36569" s="9" t="s">
        <v>368</v>
      </c>
    </row>
    <row r="36570">
      <c r="F36570" s="9"/>
      <c r="N36570" s="50"/>
      <c r="O36570" s="50"/>
      <c r="P36570" s="50"/>
      <c r="Q36570" s="50" t="s">
        <v>368</v>
      </c>
      <c r="R36570" s="9" t="s">
        <v>368</v>
      </c>
      <c r="S36570" s="50" t="s">
        <v>368</v>
      </c>
      <c r="T36570" s="9" t="s">
        <v>368</v>
      </c>
      <c r="U36570" s="9" t="s">
        <v>368</v>
      </c>
    </row>
    <row r="36571">
      <c r="F36571" s="9"/>
      <c r="N36571" s="50"/>
      <c r="O36571" s="50"/>
      <c r="P36571" s="50"/>
      <c r="Q36571" s="50" t="s">
        <v>368</v>
      </c>
      <c r="R36571" s="9" t="s">
        <v>368</v>
      </c>
      <c r="S36571" s="50" t="s">
        <v>368</v>
      </c>
      <c r="T36571" s="9" t="s">
        <v>368</v>
      </c>
      <c r="U36571" s="9" t="s">
        <v>368</v>
      </c>
    </row>
    <row r="36572">
      <c r="F36572" s="9"/>
      <c r="N36572" s="50"/>
      <c r="O36572" s="50"/>
      <c r="P36572" s="50"/>
      <c r="Q36572" s="50" t="s">
        <v>368</v>
      </c>
      <c r="R36572" s="9" t="s">
        <v>368</v>
      </c>
      <c r="S36572" s="50" t="s">
        <v>368</v>
      </c>
      <c r="T36572" s="9" t="s">
        <v>368</v>
      </c>
      <c r="U36572" s="9" t="s">
        <v>368</v>
      </c>
    </row>
    <row r="36573">
      <c r="F36573" s="9"/>
      <c r="N36573" s="50"/>
      <c r="O36573" s="50"/>
      <c r="P36573" s="50"/>
      <c r="Q36573" s="50" t="s">
        <v>368</v>
      </c>
      <c r="R36573" s="9" t="s">
        <v>368</v>
      </c>
      <c r="S36573" s="50" t="s">
        <v>368</v>
      </c>
      <c r="T36573" s="9" t="s">
        <v>368</v>
      </c>
      <c r="U36573" s="9" t="s">
        <v>368</v>
      </c>
    </row>
    <row r="36574">
      <c r="F36574" s="9"/>
      <c r="N36574" s="50"/>
      <c r="O36574" s="50"/>
      <c r="P36574" s="50"/>
      <c r="Q36574" s="50" t="s">
        <v>368</v>
      </c>
      <c r="R36574" s="9" t="s">
        <v>368</v>
      </c>
      <c r="S36574" s="50" t="s">
        <v>368</v>
      </c>
      <c r="T36574" s="9" t="s">
        <v>368</v>
      </c>
      <c r="U36574" s="9" t="s">
        <v>368</v>
      </c>
    </row>
    <row r="36575">
      <c r="F36575" s="9"/>
      <c r="N36575" s="50"/>
      <c r="O36575" s="50"/>
      <c r="P36575" s="50"/>
      <c r="Q36575" s="50" t="s">
        <v>368</v>
      </c>
      <c r="R36575" s="9" t="s">
        <v>368</v>
      </c>
      <c r="S36575" s="50" t="s">
        <v>368</v>
      </c>
      <c r="T36575" s="9" t="s">
        <v>368</v>
      </c>
      <c r="U36575" s="9" t="s">
        <v>368</v>
      </c>
    </row>
    <row r="36576">
      <c r="F36576" s="9"/>
      <c r="N36576" s="50"/>
      <c r="O36576" s="50"/>
      <c r="P36576" s="50"/>
      <c r="Q36576" s="50" t="s">
        <v>368</v>
      </c>
      <c r="R36576" s="9" t="s">
        <v>368</v>
      </c>
      <c r="S36576" s="50" t="s">
        <v>368</v>
      </c>
      <c r="T36576" s="9" t="s">
        <v>368</v>
      </c>
      <c r="U36576" s="9" t="s">
        <v>368</v>
      </c>
    </row>
    <row r="36577">
      <c r="F36577" s="9"/>
      <c r="N36577" s="50"/>
      <c r="O36577" s="50"/>
      <c r="P36577" s="50"/>
      <c r="Q36577" s="50" t="s">
        <v>368</v>
      </c>
      <c r="R36577" s="9" t="s">
        <v>368</v>
      </c>
      <c r="S36577" s="50" t="s">
        <v>368</v>
      </c>
      <c r="T36577" s="9" t="s">
        <v>368</v>
      </c>
      <c r="U36577" s="9" t="s">
        <v>368</v>
      </c>
    </row>
    <row r="36578">
      <c r="F36578" s="9"/>
      <c r="N36578" s="50"/>
      <c r="O36578" s="50"/>
      <c r="P36578" s="50"/>
      <c r="Q36578" s="50" t="s">
        <v>368</v>
      </c>
      <c r="R36578" s="9" t="s">
        <v>368</v>
      </c>
      <c r="S36578" s="50" t="s">
        <v>368</v>
      </c>
      <c r="T36578" s="9" t="s">
        <v>368</v>
      </c>
      <c r="U36578" s="9" t="s">
        <v>368</v>
      </c>
    </row>
    <row r="36579">
      <c r="F36579" s="9"/>
      <c r="N36579" s="50"/>
      <c r="O36579" s="50"/>
      <c r="P36579" s="50"/>
      <c r="Q36579" s="50" t="s">
        <v>368</v>
      </c>
      <c r="R36579" s="9" t="s">
        <v>368</v>
      </c>
      <c r="S36579" s="50" t="s">
        <v>368</v>
      </c>
      <c r="T36579" s="9" t="s">
        <v>368</v>
      </c>
      <c r="U36579" s="9" t="s">
        <v>368</v>
      </c>
    </row>
    <row r="36580">
      <c r="F36580" s="9"/>
      <c r="N36580" s="50"/>
      <c r="O36580" s="50"/>
      <c r="P36580" s="50"/>
      <c r="Q36580" s="50" t="s">
        <v>368</v>
      </c>
      <c r="R36580" s="9" t="s">
        <v>368</v>
      </c>
      <c r="S36580" s="50" t="s">
        <v>368</v>
      </c>
      <c r="T36580" s="9" t="s">
        <v>368</v>
      </c>
      <c r="U36580" s="9" t="s">
        <v>368</v>
      </c>
    </row>
    <row r="36581">
      <c r="F36581" s="9"/>
      <c r="N36581" s="50"/>
      <c r="O36581" s="50"/>
      <c r="P36581" s="50"/>
      <c r="Q36581" s="50" t="s">
        <v>368</v>
      </c>
      <c r="R36581" s="9" t="s">
        <v>368</v>
      </c>
      <c r="S36581" s="50" t="s">
        <v>368</v>
      </c>
      <c r="T36581" s="9" t="s">
        <v>368</v>
      </c>
      <c r="U36581" s="9" t="s">
        <v>368</v>
      </c>
    </row>
    <row r="36582">
      <c r="F36582" s="9"/>
      <c r="N36582" s="50"/>
      <c r="O36582" s="50"/>
      <c r="P36582" s="50"/>
      <c r="Q36582" s="50" t="s">
        <v>368</v>
      </c>
      <c r="R36582" s="9" t="s">
        <v>368</v>
      </c>
      <c r="S36582" s="50" t="s">
        <v>368</v>
      </c>
      <c r="T36582" s="9" t="s">
        <v>368</v>
      </c>
      <c r="U36582" s="9" t="s">
        <v>368</v>
      </c>
    </row>
    <row r="36583">
      <c r="F36583" s="9"/>
      <c r="N36583" s="50"/>
      <c r="O36583" s="50"/>
      <c r="P36583" s="50"/>
      <c r="Q36583" s="50" t="s">
        <v>368</v>
      </c>
      <c r="R36583" s="9" t="s">
        <v>368</v>
      </c>
      <c r="S36583" s="50" t="s">
        <v>368</v>
      </c>
      <c r="T36583" s="9" t="s">
        <v>368</v>
      </c>
      <c r="U36583" s="9" t="s">
        <v>368</v>
      </c>
    </row>
    <row r="36584">
      <c r="F36584" s="9"/>
      <c r="N36584" s="50"/>
      <c r="O36584" s="50"/>
      <c r="P36584" s="50"/>
      <c r="Q36584" s="50" t="s">
        <v>368</v>
      </c>
      <c r="R36584" s="9" t="s">
        <v>368</v>
      </c>
      <c r="S36584" s="50" t="s">
        <v>368</v>
      </c>
      <c r="T36584" s="9" t="s">
        <v>368</v>
      </c>
      <c r="U36584" s="9" t="s">
        <v>368</v>
      </c>
    </row>
    <row r="36585">
      <c r="F36585" s="9"/>
      <c r="N36585" s="50"/>
      <c r="O36585" s="50"/>
      <c r="P36585" s="50"/>
      <c r="Q36585" s="50" t="s">
        <v>368</v>
      </c>
      <c r="R36585" s="9" t="s">
        <v>368</v>
      </c>
      <c r="S36585" s="50" t="s">
        <v>368</v>
      </c>
      <c r="T36585" s="9" t="s">
        <v>368</v>
      </c>
      <c r="U36585" s="9" t="s">
        <v>368</v>
      </c>
    </row>
    <row r="36586">
      <c r="F36586" s="9"/>
      <c r="N36586" s="50"/>
      <c r="O36586" s="50"/>
      <c r="P36586" s="50"/>
      <c r="Q36586" s="50" t="s">
        <v>368</v>
      </c>
      <c r="R36586" s="9" t="s">
        <v>368</v>
      </c>
      <c r="S36586" s="50" t="s">
        <v>368</v>
      </c>
      <c r="T36586" s="9" t="s">
        <v>368</v>
      </c>
      <c r="U36586" s="9" t="s">
        <v>368</v>
      </c>
    </row>
    <row r="36587">
      <c r="F36587" s="9"/>
      <c r="N36587" s="50"/>
      <c r="O36587" s="50"/>
      <c r="P36587" s="50"/>
      <c r="Q36587" s="50" t="s">
        <v>368</v>
      </c>
      <c r="R36587" s="9" t="s">
        <v>368</v>
      </c>
      <c r="S36587" s="50" t="s">
        <v>368</v>
      </c>
      <c r="T36587" s="9" t="s">
        <v>368</v>
      </c>
      <c r="U36587" s="9" t="s">
        <v>368</v>
      </c>
    </row>
    <row r="36588">
      <c r="F36588" s="9"/>
      <c r="N36588" s="50"/>
      <c r="O36588" s="50"/>
      <c r="P36588" s="50"/>
      <c r="Q36588" s="50" t="s">
        <v>368</v>
      </c>
      <c r="R36588" s="9" t="s">
        <v>368</v>
      </c>
      <c r="S36588" s="50" t="s">
        <v>368</v>
      </c>
      <c r="T36588" s="9" t="s">
        <v>368</v>
      </c>
      <c r="U36588" s="9" t="s">
        <v>368</v>
      </c>
    </row>
    <row r="36589">
      <c r="F36589" s="9"/>
      <c r="N36589" s="50"/>
      <c r="O36589" s="50"/>
      <c r="P36589" s="50"/>
      <c r="Q36589" s="50" t="s">
        <v>368</v>
      </c>
      <c r="R36589" s="9" t="s">
        <v>368</v>
      </c>
      <c r="S36589" s="50" t="s">
        <v>368</v>
      </c>
      <c r="T36589" s="9" t="s">
        <v>368</v>
      </c>
      <c r="U36589" s="9" t="s">
        <v>368</v>
      </c>
    </row>
    <row r="36590">
      <c r="F36590" s="9"/>
      <c r="N36590" s="50"/>
      <c r="O36590" s="50"/>
      <c r="P36590" s="50"/>
      <c r="Q36590" s="50" t="s">
        <v>368</v>
      </c>
      <c r="R36590" s="9" t="s">
        <v>368</v>
      </c>
      <c r="S36590" s="50" t="s">
        <v>368</v>
      </c>
      <c r="T36590" s="9" t="s">
        <v>368</v>
      </c>
      <c r="U36590" s="9" t="s">
        <v>368</v>
      </c>
    </row>
    <row r="36591">
      <c r="F36591" s="9"/>
      <c r="N36591" s="50"/>
      <c r="O36591" s="50"/>
      <c r="P36591" s="50"/>
      <c r="Q36591" s="50" t="s">
        <v>368</v>
      </c>
      <c r="R36591" s="9" t="s">
        <v>368</v>
      </c>
      <c r="S36591" s="50" t="s">
        <v>368</v>
      </c>
      <c r="T36591" s="9" t="s">
        <v>368</v>
      </c>
      <c r="U36591" s="9" t="s">
        <v>368</v>
      </c>
    </row>
    <row r="36592">
      <c r="F36592" s="9"/>
      <c r="N36592" s="50"/>
      <c r="O36592" s="50"/>
      <c r="P36592" s="50"/>
      <c r="Q36592" s="50" t="s">
        <v>368</v>
      </c>
      <c r="R36592" s="9" t="s">
        <v>368</v>
      </c>
      <c r="S36592" s="50" t="s">
        <v>368</v>
      </c>
      <c r="T36592" s="9" t="s">
        <v>368</v>
      </c>
      <c r="U36592" s="9" t="s">
        <v>368</v>
      </c>
    </row>
    <row r="36593">
      <c r="F36593" s="9"/>
      <c r="N36593" s="50"/>
      <c r="O36593" s="50"/>
      <c r="P36593" s="50"/>
      <c r="Q36593" s="50" t="s">
        <v>368</v>
      </c>
      <c r="R36593" s="9" t="s">
        <v>368</v>
      </c>
      <c r="S36593" s="50" t="s">
        <v>368</v>
      </c>
      <c r="T36593" s="9" t="s">
        <v>368</v>
      </c>
      <c r="U36593" s="9" t="s">
        <v>368</v>
      </c>
    </row>
    <row r="36594">
      <c r="F36594" s="9"/>
      <c r="N36594" s="50"/>
      <c r="O36594" s="50"/>
      <c r="P36594" s="50"/>
      <c r="Q36594" s="50" t="s">
        <v>368</v>
      </c>
      <c r="R36594" s="9" t="s">
        <v>368</v>
      </c>
      <c r="S36594" s="50" t="s">
        <v>368</v>
      </c>
      <c r="T36594" s="9" t="s">
        <v>368</v>
      </c>
      <c r="U36594" s="9" t="s">
        <v>368</v>
      </c>
    </row>
    <row r="36595">
      <c r="F36595" s="9"/>
      <c r="N36595" s="50"/>
      <c r="O36595" s="50"/>
      <c r="P36595" s="50"/>
      <c r="Q36595" s="50" t="s">
        <v>368</v>
      </c>
      <c r="R36595" s="9" t="s">
        <v>368</v>
      </c>
      <c r="S36595" s="50" t="s">
        <v>368</v>
      </c>
      <c r="T36595" s="9" t="s">
        <v>368</v>
      </c>
      <c r="U36595" s="9" t="s">
        <v>368</v>
      </c>
    </row>
    <row r="36596">
      <c r="F36596" s="9"/>
      <c r="N36596" s="50"/>
      <c r="O36596" s="50"/>
      <c r="P36596" s="50"/>
      <c r="Q36596" s="50" t="s">
        <v>368</v>
      </c>
      <c r="R36596" s="9" t="s">
        <v>368</v>
      </c>
      <c r="S36596" s="50" t="s">
        <v>368</v>
      </c>
      <c r="T36596" s="9" t="s">
        <v>368</v>
      </c>
      <c r="U36596" s="9" t="s">
        <v>368</v>
      </c>
    </row>
    <row r="36597">
      <c r="F36597" s="9"/>
      <c r="N36597" s="50"/>
      <c r="O36597" s="50"/>
      <c r="P36597" s="50"/>
      <c r="Q36597" s="50" t="s">
        <v>368</v>
      </c>
      <c r="R36597" s="9" t="s">
        <v>368</v>
      </c>
      <c r="S36597" s="50" t="s">
        <v>368</v>
      </c>
      <c r="T36597" s="9" t="s">
        <v>368</v>
      </c>
      <c r="U36597" s="9" t="s">
        <v>368</v>
      </c>
    </row>
    <row r="36598">
      <c r="F36598" s="9"/>
      <c r="N36598" s="50"/>
      <c r="O36598" s="50"/>
      <c r="P36598" s="50"/>
      <c r="Q36598" s="50" t="s">
        <v>368</v>
      </c>
      <c r="R36598" s="9" t="s">
        <v>368</v>
      </c>
      <c r="S36598" s="50" t="s">
        <v>368</v>
      </c>
      <c r="T36598" s="9" t="s">
        <v>368</v>
      </c>
      <c r="U36598" s="9" t="s">
        <v>368</v>
      </c>
    </row>
    <row r="36599">
      <c r="F36599" s="9"/>
      <c r="N36599" s="50"/>
      <c r="O36599" s="50"/>
      <c r="P36599" s="50"/>
      <c r="Q36599" s="50" t="s">
        <v>368</v>
      </c>
      <c r="R36599" s="9" t="s">
        <v>368</v>
      </c>
      <c r="S36599" s="50" t="s">
        <v>368</v>
      </c>
      <c r="T36599" s="9" t="s">
        <v>368</v>
      </c>
      <c r="U36599" s="9" t="s">
        <v>368</v>
      </c>
    </row>
    <row r="36600">
      <c r="F36600" s="9"/>
      <c r="N36600" s="50"/>
      <c r="O36600" s="50"/>
      <c r="P36600" s="50"/>
      <c r="Q36600" s="50" t="s">
        <v>368</v>
      </c>
      <c r="R36600" s="9" t="s">
        <v>368</v>
      </c>
      <c r="S36600" s="50" t="s">
        <v>368</v>
      </c>
      <c r="T36600" s="9" t="s">
        <v>368</v>
      </c>
      <c r="U36600" s="9" t="s">
        <v>368</v>
      </c>
    </row>
    <row r="36601">
      <c r="F36601" s="9"/>
      <c r="N36601" s="50"/>
      <c r="O36601" s="50"/>
      <c r="P36601" s="50"/>
      <c r="Q36601" s="50" t="s">
        <v>368</v>
      </c>
      <c r="R36601" s="9" t="s">
        <v>368</v>
      </c>
      <c r="S36601" s="50" t="s">
        <v>368</v>
      </c>
      <c r="T36601" s="9" t="s">
        <v>368</v>
      </c>
      <c r="U36601" s="9" t="s">
        <v>368</v>
      </c>
    </row>
    <row r="36602">
      <c r="F36602" s="9"/>
      <c r="N36602" s="50"/>
      <c r="O36602" s="50"/>
      <c r="P36602" s="50"/>
      <c r="Q36602" s="50" t="s">
        <v>368</v>
      </c>
      <c r="R36602" s="9" t="s">
        <v>368</v>
      </c>
      <c r="S36602" s="50" t="s">
        <v>368</v>
      </c>
      <c r="T36602" s="9" t="s">
        <v>368</v>
      </c>
      <c r="U36602" s="9" t="s">
        <v>368</v>
      </c>
    </row>
    <row r="36603">
      <c r="F36603" s="9"/>
      <c r="N36603" s="50"/>
      <c r="O36603" s="50"/>
      <c r="P36603" s="50"/>
      <c r="Q36603" s="50" t="s">
        <v>368</v>
      </c>
      <c r="R36603" s="9" t="s">
        <v>368</v>
      </c>
      <c r="S36603" s="50" t="s">
        <v>368</v>
      </c>
      <c r="T36603" s="9" t="s">
        <v>368</v>
      </c>
      <c r="U36603" s="9" t="s">
        <v>368</v>
      </c>
    </row>
    <row r="36604">
      <c r="F36604" s="9"/>
      <c r="N36604" s="50"/>
      <c r="O36604" s="50"/>
      <c r="P36604" s="50"/>
      <c r="Q36604" s="50" t="s">
        <v>368</v>
      </c>
      <c r="R36604" s="9" t="s">
        <v>368</v>
      </c>
      <c r="S36604" s="50" t="s">
        <v>368</v>
      </c>
      <c r="T36604" s="9" t="s">
        <v>368</v>
      </c>
      <c r="U36604" s="9" t="s">
        <v>368</v>
      </c>
    </row>
    <row r="36605">
      <c r="F36605" s="9"/>
      <c r="N36605" s="50"/>
      <c r="O36605" s="50"/>
      <c r="P36605" s="50"/>
      <c r="Q36605" s="50" t="s">
        <v>368</v>
      </c>
      <c r="R36605" s="9" t="s">
        <v>368</v>
      </c>
      <c r="S36605" s="50" t="s">
        <v>368</v>
      </c>
      <c r="T36605" s="9" t="s">
        <v>368</v>
      </c>
      <c r="U36605" s="9" t="s">
        <v>368</v>
      </c>
    </row>
    <row r="36606">
      <c r="F36606" s="9"/>
      <c r="N36606" s="50"/>
      <c r="O36606" s="50"/>
      <c r="P36606" s="50"/>
      <c r="Q36606" s="50" t="s">
        <v>368</v>
      </c>
      <c r="R36606" s="9" t="s">
        <v>368</v>
      </c>
      <c r="S36606" s="50" t="s">
        <v>368</v>
      </c>
      <c r="T36606" s="9" t="s">
        <v>368</v>
      </c>
      <c r="U36606" s="9" t="s">
        <v>368</v>
      </c>
    </row>
    <row r="36607">
      <c r="F36607" s="9"/>
      <c r="N36607" s="50"/>
      <c r="O36607" s="50"/>
      <c r="P36607" s="50"/>
      <c r="Q36607" s="50" t="s">
        <v>368</v>
      </c>
      <c r="R36607" s="9" t="s">
        <v>368</v>
      </c>
      <c r="S36607" s="50" t="s">
        <v>368</v>
      </c>
      <c r="T36607" s="9" t="s">
        <v>368</v>
      </c>
      <c r="U36607" s="9" t="s">
        <v>368</v>
      </c>
    </row>
    <row r="36608">
      <c r="F36608" s="9"/>
      <c r="N36608" s="50"/>
      <c r="O36608" s="50"/>
      <c r="P36608" s="50"/>
      <c r="Q36608" s="50" t="s">
        <v>368</v>
      </c>
      <c r="R36608" s="9" t="s">
        <v>368</v>
      </c>
      <c r="S36608" s="50" t="s">
        <v>368</v>
      </c>
      <c r="T36608" s="9" t="s">
        <v>368</v>
      </c>
      <c r="U36608" s="9" t="s">
        <v>368</v>
      </c>
    </row>
    <row r="36609">
      <c r="F36609" s="9"/>
      <c r="N36609" s="50"/>
      <c r="O36609" s="50"/>
      <c r="P36609" s="50"/>
      <c r="Q36609" s="50" t="s">
        <v>368</v>
      </c>
      <c r="R36609" s="9" t="s">
        <v>368</v>
      </c>
      <c r="S36609" s="50" t="s">
        <v>368</v>
      </c>
      <c r="T36609" s="9" t="s">
        <v>368</v>
      </c>
      <c r="U36609" s="9" t="s">
        <v>368</v>
      </c>
    </row>
    <row r="36610">
      <c r="F36610" s="9"/>
      <c r="N36610" s="50"/>
      <c r="O36610" s="50"/>
      <c r="P36610" s="50"/>
      <c r="Q36610" s="50" t="s">
        <v>368</v>
      </c>
      <c r="R36610" s="9" t="s">
        <v>368</v>
      </c>
      <c r="S36610" s="50" t="s">
        <v>368</v>
      </c>
      <c r="T36610" s="9" t="s">
        <v>368</v>
      </c>
      <c r="U36610" s="9" t="s">
        <v>368</v>
      </c>
    </row>
    <row r="36611">
      <c r="F36611" s="9"/>
      <c r="N36611" s="50"/>
      <c r="O36611" s="50"/>
      <c r="P36611" s="50"/>
      <c r="Q36611" s="50" t="s">
        <v>368</v>
      </c>
      <c r="R36611" s="9" t="s">
        <v>368</v>
      </c>
      <c r="S36611" s="50" t="s">
        <v>368</v>
      </c>
      <c r="T36611" s="9" t="s">
        <v>368</v>
      </c>
      <c r="U36611" s="9" t="s">
        <v>368</v>
      </c>
    </row>
    <row r="36612">
      <c r="F36612" s="9"/>
      <c r="N36612" s="50"/>
      <c r="O36612" s="50"/>
      <c r="P36612" s="50"/>
      <c r="Q36612" s="50" t="s">
        <v>368</v>
      </c>
      <c r="R36612" s="9" t="s">
        <v>368</v>
      </c>
      <c r="S36612" s="50" t="s">
        <v>368</v>
      </c>
      <c r="T36612" s="9" t="s">
        <v>368</v>
      </c>
      <c r="U36612" s="9" t="s">
        <v>368</v>
      </c>
    </row>
    <row r="36613">
      <c r="F36613" s="9"/>
      <c r="N36613" s="50"/>
      <c r="O36613" s="50"/>
      <c r="P36613" s="50"/>
      <c r="Q36613" s="50" t="s">
        <v>368</v>
      </c>
      <c r="R36613" s="9" t="s">
        <v>368</v>
      </c>
      <c r="S36613" s="50" t="s">
        <v>368</v>
      </c>
      <c r="T36613" s="9" t="s">
        <v>368</v>
      </c>
      <c r="U36613" s="9" t="s">
        <v>368</v>
      </c>
    </row>
    <row r="36614">
      <c r="F36614" s="9"/>
      <c r="N36614" s="50"/>
      <c r="O36614" s="50"/>
      <c r="P36614" s="50"/>
      <c r="Q36614" s="50" t="s">
        <v>368</v>
      </c>
      <c r="R36614" s="9" t="s">
        <v>368</v>
      </c>
      <c r="S36614" s="50" t="s">
        <v>368</v>
      </c>
      <c r="T36614" s="9" t="s">
        <v>368</v>
      </c>
      <c r="U36614" s="9" t="s">
        <v>368</v>
      </c>
    </row>
    <row r="36615">
      <c r="F36615" s="9"/>
      <c r="N36615" s="50"/>
      <c r="O36615" s="50"/>
      <c r="P36615" s="50"/>
      <c r="Q36615" s="50" t="s">
        <v>368</v>
      </c>
      <c r="R36615" s="9" t="s">
        <v>368</v>
      </c>
      <c r="S36615" s="50" t="s">
        <v>368</v>
      </c>
      <c r="T36615" s="9" t="s">
        <v>368</v>
      </c>
      <c r="U36615" s="9" t="s">
        <v>368</v>
      </c>
    </row>
    <row r="36616">
      <c r="F36616" s="9"/>
      <c r="N36616" s="50"/>
      <c r="O36616" s="50"/>
      <c r="P36616" s="50"/>
      <c r="Q36616" s="50" t="s">
        <v>368</v>
      </c>
      <c r="R36616" s="9" t="s">
        <v>368</v>
      </c>
      <c r="S36616" s="50" t="s">
        <v>368</v>
      </c>
      <c r="T36616" s="9" t="s">
        <v>368</v>
      </c>
      <c r="U36616" s="9" t="s">
        <v>368</v>
      </c>
    </row>
    <row r="36617">
      <c r="F36617" s="9"/>
      <c r="N36617" s="50"/>
      <c r="O36617" s="50"/>
      <c r="P36617" s="50"/>
      <c r="Q36617" s="50" t="s">
        <v>368</v>
      </c>
      <c r="R36617" s="9" t="s">
        <v>368</v>
      </c>
      <c r="S36617" s="50" t="s">
        <v>368</v>
      </c>
      <c r="T36617" s="9" t="s">
        <v>368</v>
      </c>
      <c r="U36617" s="9" t="s">
        <v>368</v>
      </c>
    </row>
    <row r="36618">
      <c r="F36618" s="9"/>
      <c r="N36618" s="50"/>
      <c r="O36618" s="50"/>
      <c r="P36618" s="50"/>
      <c r="Q36618" s="50" t="s">
        <v>368</v>
      </c>
      <c r="R36618" s="9" t="s">
        <v>368</v>
      </c>
      <c r="S36618" s="50" t="s">
        <v>368</v>
      </c>
      <c r="T36618" s="9" t="s">
        <v>368</v>
      </c>
      <c r="U36618" s="9" t="s">
        <v>368</v>
      </c>
    </row>
    <row r="36619">
      <c r="F36619" s="9"/>
      <c r="N36619" s="50"/>
      <c r="O36619" s="50"/>
      <c r="P36619" s="50"/>
      <c r="Q36619" s="50" t="s">
        <v>368</v>
      </c>
      <c r="R36619" s="9" t="s">
        <v>368</v>
      </c>
      <c r="S36619" s="50" t="s">
        <v>368</v>
      </c>
      <c r="T36619" s="9" t="s">
        <v>368</v>
      </c>
      <c r="U36619" s="9" t="s">
        <v>368</v>
      </c>
    </row>
    <row r="36620">
      <c r="F36620" s="9"/>
      <c r="N36620" s="50"/>
      <c r="O36620" s="50"/>
      <c r="P36620" s="50"/>
      <c r="Q36620" s="50" t="s">
        <v>368</v>
      </c>
      <c r="R36620" s="9" t="s">
        <v>368</v>
      </c>
      <c r="S36620" s="50" t="s">
        <v>368</v>
      </c>
      <c r="T36620" s="9" t="s">
        <v>368</v>
      </c>
      <c r="U36620" s="9" t="s">
        <v>368</v>
      </c>
    </row>
    <row r="36621">
      <c r="F36621" s="9"/>
      <c r="N36621" s="50"/>
      <c r="O36621" s="50"/>
      <c r="P36621" s="50"/>
      <c r="Q36621" s="50" t="s">
        <v>368</v>
      </c>
      <c r="R36621" s="9" t="s">
        <v>368</v>
      </c>
      <c r="S36621" s="50" t="s">
        <v>368</v>
      </c>
      <c r="T36621" s="9" t="s">
        <v>368</v>
      </c>
      <c r="U36621" s="9" t="s">
        <v>368</v>
      </c>
    </row>
    <row r="36622">
      <c r="F36622" s="9"/>
      <c r="N36622" s="50"/>
      <c r="O36622" s="50"/>
      <c r="P36622" s="50"/>
      <c r="Q36622" s="50" t="s">
        <v>368</v>
      </c>
      <c r="R36622" s="9" t="s">
        <v>368</v>
      </c>
      <c r="S36622" s="50" t="s">
        <v>368</v>
      </c>
      <c r="T36622" s="9" t="s">
        <v>368</v>
      </c>
      <c r="U36622" s="9" t="s">
        <v>368</v>
      </c>
    </row>
    <row r="36623">
      <c r="F36623" s="9"/>
      <c r="N36623" s="50"/>
      <c r="O36623" s="50"/>
      <c r="P36623" s="50"/>
      <c r="Q36623" s="50" t="s">
        <v>368</v>
      </c>
      <c r="R36623" s="9" t="s">
        <v>368</v>
      </c>
      <c r="S36623" s="50" t="s">
        <v>368</v>
      </c>
      <c r="T36623" s="9" t="s">
        <v>368</v>
      </c>
      <c r="U36623" s="9" t="s">
        <v>368</v>
      </c>
    </row>
    <row r="36624">
      <c r="F36624" s="9"/>
      <c r="N36624" s="50"/>
      <c r="O36624" s="50"/>
      <c r="P36624" s="50"/>
      <c r="Q36624" s="50" t="s">
        <v>368</v>
      </c>
      <c r="R36624" s="9" t="s">
        <v>368</v>
      </c>
      <c r="S36624" s="50" t="s">
        <v>368</v>
      </c>
      <c r="T36624" s="9" t="s">
        <v>368</v>
      </c>
      <c r="U36624" s="9" t="s">
        <v>368</v>
      </c>
    </row>
    <row r="36625">
      <c r="F36625" s="9"/>
      <c r="N36625" s="50"/>
      <c r="O36625" s="50"/>
      <c r="P36625" s="50"/>
      <c r="Q36625" s="50" t="s">
        <v>368</v>
      </c>
      <c r="R36625" s="9" t="s">
        <v>368</v>
      </c>
      <c r="S36625" s="50" t="s">
        <v>368</v>
      </c>
      <c r="T36625" s="9" t="s">
        <v>368</v>
      </c>
      <c r="U36625" s="9" t="s">
        <v>368</v>
      </c>
    </row>
    <row r="36626">
      <c r="F36626" s="9"/>
      <c r="N36626" s="50"/>
      <c r="O36626" s="50"/>
      <c r="P36626" s="50"/>
      <c r="Q36626" s="50" t="s">
        <v>368</v>
      </c>
      <c r="R36626" s="9" t="s">
        <v>368</v>
      </c>
      <c r="S36626" s="50" t="s">
        <v>368</v>
      </c>
      <c r="T36626" s="9" t="s">
        <v>368</v>
      </c>
      <c r="U36626" s="9" t="s">
        <v>368</v>
      </c>
    </row>
    <row r="36627">
      <c r="F36627" s="9"/>
      <c r="N36627" s="50"/>
      <c r="O36627" s="50"/>
      <c r="P36627" s="50"/>
      <c r="Q36627" s="50" t="s">
        <v>368</v>
      </c>
      <c r="R36627" s="9" t="s">
        <v>368</v>
      </c>
      <c r="S36627" s="50" t="s">
        <v>368</v>
      </c>
      <c r="T36627" s="9" t="s">
        <v>368</v>
      </c>
      <c r="U36627" s="9" t="s">
        <v>368</v>
      </c>
    </row>
    <row r="36628">
      <c r="F36628" s="9"/>
      <c r="N36628" s="50"/>
      <c r="O36628" s="50"/>
      <c r="P36628" s="50"/>
      <c r="Q36628" s="50" t="s">
        <v>368</v>
      </c>
      <c r="R36628" s="9" t="s">
        <v>368</v>
      </c>
      <c r="S36628" s="50" t="s">
        <v>368</v>
      </c>
      <c r="T36628" s="9" t="s">
        <v>368</v>
      </c>
      <c r="U36628" s="9" t="s">
        <v>368</v>
      </c>
    </row>
    <row r="36629">
      <c r="F36629" s="9"/>
      <c r="N36629" s="50"/>
      <c r="O36629" s="50"/>
      <c r="P36629" s="50"/>
      <c r="Q36629" s="50" t="s">
        <v>368</v>
      </c>
      <c r="R36629" s="9" t="s">
        <v>368</v>
      </c>
      <c r="S36629" s="50" t="s">
        <v>368</v>
      </c>
      <c r="T36629" s="9" t="s">
        <v>368</v>
      </c>
      <c r="U36629" s="9" t="s">
        <v>368</v>
      </c>
    </row>
    <row r="36630">
      <c r="F36630" s="9"/>
      <c r="N36630" s="50"/>
      <c r="O36630" s="50"/>
      <c r="P36630" s="50"/>
      <c r="Q36630" s="50" t="s">
        <v>368</v>
      </c>
      <c r="R36630" s="9" t="s">
        <v>368</v>
      </c>
      <c r="S36630" s="50" t="s">
        <v>368</v>
      </c>
      <c r="T36630" s="9" t="s">
        <v>368</v>
      </c>
      <c r="U36630" s="9" t="s">
        <v>368</v>
      </c>
    </row>
    <row r="36631">
      <c r="F36631" s="9"/>
      <c r="N36631" s="50"/>
      <c r="O36631" s="50"/>
      <c r="P36631" s="50"/>
      <c r="Q36631" s="50" t="s">
        <v>368</v>
      </c>
      <c r="R36631" s="9" t="s">
        <v>368</v>
      </c>
      <c r="S36631" s="50" t="s">
        <v>368</v>
      </c>
      <c r="T36631" s="9" t="s">
        <v>368</v>
      </c>
      <c r="U36631" s="9" t="s">
        <v>368</v>
      </c>
    </row>
    <row r="36632">
      <c r="F36632" s="9"/>
      <c r="N36632" s="50"/>
      <c r="O36632" s="50"/>
      <c r="P36632" s="50"/>
      <c r="Q36632" s="50" t="s">
        <v>368</v>
      </c>
      <c r="R36632" s="9" t="s">
        <v>368</v>
      </c>
      <c r="S36632" s="50" t="s">
        <v>368</v>
      </c>
      <c r="T36632" s="9" t="s">
        <v>368</v>
      </c>
      <c r="U36632" s="9" t="s">
        <v>368</v>
      </c>
    </row>
    <row r="36633">
      <c r="F36633" s="9"/>
      <c r="N36633" s="50"/>
      <c r="O36633" s="50"/>
      <c r="P36633" s="50"/>
      <c r="Q36633" s="50" t="s">
        <v>368</v>
      </c>
      <c r="R36633" s="9" t="s">
        <v>368</v>
      </c>
      <c r="S36633" s="50" t="s">
        <v>368</v>
      </c>
      <c r="T36633" s="9" t="s">
        <v>368</v>
      </c>
      <c r="U36633" s="9" t="s">
        <v>368</v>
      </c>
    </row>
    <row r="36634">
      <c r="F36634" s="9"/>
      <c r="N36634" s="50"/>
      <c r="O36634" s="50"/>
      <c r="P36634" s="50"/>
      <c r="Q36634" s="50" t="s">
        <v>368</v>
      </c>
      <c r="R36634" s="9" t="s">
        <v>368</v>
      </c>
      <c r="S36634" s="50" t="s">
        <v>368</v>
      </c>
      <c r="T36634" s="9" t="s">
        <v>368</v>
      </c>
      <c r="U36634" s="9" t="s">
        <v>368</v>
      </c>
    </row>
    <row r="36635">
      <c r="F36635" s="9"/>
      <c r="N36635" s="50"/>
      <c r="O36635" s="50"/>
      <c r="P36635" s="50"/>
      <c r="Q36635" s="50" t="s">
        <v>368</v>
      </c>
      <c r="R36635" s="9" t="s">
        <v>368</v>
      </c>
      <c r="S36635" s="50" t="s">
        <v>368</v>
      </c>
      <c r="T36635" s="9" t="s">
        <v>368</v>
      </c>
      <c r="U36635" s="9" t="s">
        <v>368</v>
      </c>
    </row>
    <row r="36636">
      <c r="F36636" s="9"/>
      <c r="N36636" s="50"/>
      <c r="O36636" s="50"/>
      <c r="P36636" s="50"/>
      <c r="Q36636" s="50" t="s">
        <v>368</v>
      </c>
      <c r="R36636" s="9" t="s">
        <v>368</v>
      </c>
      <c r="S36636" s="50" t="s">
        <v>368</v>
      </c>
      <c r="T36636" s="9" t="s">
        <v>368</v>
      </c>
      <c r="U36636" s="9" t="s">
        <v>368</v>
      </c>
    </row>
    <row r="36637">
      <c r="F36637" s="9"/>
      <c r="N36637" s="50"/>
      <c r="O36637" s="50"/>
      <c r="P36637" s="50"/>
      <c r="Q36637" s="50" t="s">
        <v>368</v>
      </c>
      <c r="R36637" s="9" t="s">
        <v>368</v>
      </c>
      <c r="S36637" s="50" t="s">
        <v>368</v>
      </c>
      <c r="T36637" s="9" t="s">
        <v>368</v>
      </c>
      <c r="U36637" s="9" t="s">
        <v>368</v>
      </c>
    </row>
    <row r="36638">
      <c r="F36638" s="9"/>
      <c r="N36638" s="50"/>
      <c r="O36638" s="50"/>
      <c r="P36638" s="50"/>
      <c r="Q36638" s="50" t="s">
        <v>368</v>
      </c>
      <c r="R36638" s="9" t="s">
        <v>368</v>
      </c>
      <c r="S36638" s="50" t="s">
        <v>368</v>
      </c>
      <c r="T36638" s="9" t="s">
        <v>368</v>
      </c>
      <c r="U36638" s="9" t="s">
        <v>368</v>
      </c>
    </row>
    <row r="36639">
      <c r="F36639" s="9"/>
      <c r="N36639" s="50"/>
      <c r="O36639" s="50"/>
      <c r="P36639" s="50"/>
      <c r="Q36639" s="50" t="s">
        <v>368</v>
      </c>
      <c r="R36639" s="9" t="s">
        <v>368</v>
      </c>
      <c r="S36639" s="50" t="s">
        <v>368</v>
      </c>
      <c r="T36639" s="9" t="s">
        <v>368</v>
      </c>
      <c r="U36639" s="9" t="s">
        <v>368</v>
      </c>
    </row>
    <row r="36640">
      <c r="F36640" s="9"/>
      <c r="N36640" s="50"/>
      <c r="O36640" s="50"/>
      <c r="P36640" s="50"/>
      <c r="Q36640" s="50" t="s">
        <v>368</v>
      </c>
      <c r="R36640" s="9" t="s">
        <v>368</v>
      </c>
      <c r="S36640" s="50" t="s">
        <v>368</v>
      </c>
      <c r="T36640" s="9" t="s">
        <v>368</v>
      </c>
      <c r="U36640" s="9" t="s">
        <v>368</v>
      </c>
    </row>
    <row r="36641">
      <c r="F36641" s="9"/>
      <c r="N36641" s="50"/>
      <c r="O36641" s="50"/>
      <c r="P36641" s="50"/>
      <c r="Q36641" s="50" t="s">
        <v>368</v>
      </c>
      <c r="R36641" s="9" t="s">
        <v>368</v>
      </c>
      <c r="S36641" s="50" t="s">
        <v>368</v>
      </c>
      <c r="T36641" s="9" t="s">
        <v>368</v>
      </c>
      <c r="U36641" s="9" t="s">
        <v>368</v>
      </c>
    </row>
    <row r="36642">
      <c r="F36642" s="9"/>
      <c r="N36642" s="50"/>
      <c r="O36642" s="50"/>
      <c r="P36642" s="50"/>
      <c r="Q36642" s="50" t="s">
        <v>368</v>
      </c>
      <c r="R36642" s="9" t="s">
        <v>368</v>
      </c>
      <c r="S36642" s="50" t="s">
        <v>368</v>
      </c>
      <c r="T36642" s="9" t="s">
        <v>368</v>
      </c>
      <c r="U36642" s="9" t="s">
        <v>368</v>
      </c>
    </row>
    <row r="36643">
      <c r="F36643" s="9"/>
      <c r="N36643" s="50"/>
      <c r="O36643" s="50"/>
      <c r="P36643" s="50"/>
      <c r="Q36643" s="50" t="s">
        <v>368</v>
      </c>
      <c r="R36643" s="9" t="s">
        <v>368</v>
      </c>
      <c r="S36643" s="50" t="s">
        <v>368</v>
      </c>
      <c r="T36643" s="9" t="s">
        <v>368</v>
      </c>
      <c r="U36643" s="9" t="s">
        <v>368</v>
      </c>
    </row>
    <row r="36644">
      <c r="F36644" s="9"/>
      <c r="N36644" s="50"/>
      <c r="O36644" s="50"/>
      <c r="P36644" s="50"/>
      <c r="Q36644" s="50" t="s">
        <v>368</v>
      </c>
      <c r="R36644" s="9" t="s">
        <v>368</v>
      </c>
      <c r="S36644" s="50" t="s">
        <v>368</v>
      </c>
      <c r="T36644" s="9" t="s">
        <v>368</v>
      </c>
      <c r="U36644" s="9" t="s">
        <v>368</v>
      </c>
    </row>
    <row r="36645">
      <c r="F36645" s="9"/>
      <c r="N36645" s="50"/>
      <c r="O36645" s="50"/>
      <c r="P36645" s="50"/>
      <c r="Q36645" s="50" t="s">
        <v>368</v>
      </c>
      <c r="R36645" s="9" t="s">
        <v>368</v>
      </c>
      <c r="S36645" s="50" t="s">
        <v>368</v>
      </c>
      <c r="T36645" s="9" t="s">
        <v>368</v>
      </c>
      <c r="U36645" s="9" t="s">
        <v>368</v>
      </c>
    </row>
    <row r="36646">
      <c r="F36646" s="9"/>
      <c r="N36646" s="50"/>
      <c r="O36646" s="50"/>
      <c r="P36646" s="50"/>
      <c r="Q36646" s="50" t="s">
        <v>368</v>
      </c>
      <c r="R36646" s="9" t="s">
        <v>368</v>
      </c>
      <c r="S36646" s="50" t="s">
        <v>368</v>
      </c>
      <c r="T36646" s="9" t="s">
        <v>368</v>
      </c>
      <c r="U36646" s="9" t="s">
        <v>368</v>
      </c>
    </row>
    <row r="36647">
      <c r="F36647" s="9"/>
      <c r="N36647" s="50"/>
      <c r="O36647" s="50"/>
      <c r="P36647" s="50"/>
      <c r="Q36647" s="50" t="s">
        <v>368</v>
      </c>
      <c r="R36647" s="9" t="s">
        <v>368</v>
      </c>
      <c r="S36647" s="50" t="s">
        <v>368</v>
      </c>
      <c r="T36647" s="9" t="s">
        <v>368</v>
      </c>
      <c r="U36647" s="9" t="s">
        <v>368</v>
      </c>
    </row>
    <row r="36648">
      <c r="F36648" s="9"/>
      <c r="N36648" s="50"/>
      <c r="O36648" s="50"/>
      <c r="P36648" s="50"/>
      <c r="Q36648" s="50" t="s">
        <v>368</v>
      </c>
      <c r="R36648" s="9" t="s">
        <v>368</v>
      </c>
      <c r="S36648" s="50" t="s">
        <v>368</v>
      </c>
      <c r="T36648" s="9" t="s">
        <v>368</v>
      </c>
      <c r="U36648" s="9" t="s">
        <v>368</v>
      </c>
    </row>
    <row r="36649">
      <c r="F36649" s="9"/>
      <c r="N36649" s="50"/>
      <c r="O36649" s="50"/>
      <c r="P36649" s="50"/>
      <c r="Q36649" s="50" t="s">
        <v>368</v>
      </c>
      <c r="R36649" s="9" t="s">
        <v>368</v>
      </c>
      <c r="S36649" s="50" t="s">
        <v>368</v>
      </c>
      <c r="T36649" s="9" t="s">
        <v>368</v>
      </c>
      <c r="U36649" s="9" t="s">
        <v>368</v>
      </c>
    </row>
    <row r="36650">
      <c r="F36650" s="9"/>
      <c r="N36650" s="50"/>
      <c r="O36650" s="50"/>
      <c r="P36650" s="50"/>
      <c r="Q36650" s="50" t="s">
        <v>368</v>
      </c>
      <c r="R36650" s="9" t="s">
        <v>368</v>
      </c>
      <c r="S36650" s="50" t="s">
        <v>368</v>
      </c>
      <c r="T36650" s="9" t="s">
        <v>368</v>
      </c>
      <c r="U36650" s="9" t="s">
        <v>368</v>
      </c>
    </row>
    <row r="36651">
      <c r="F36651" s="9"/>
      <c r="N36651" s="50"/>
      <c r="O36651" s="50"/>
      <c r="P36651" s="50"/>
      <c r="Q36651" s="50" t="s">
        <v>368</v>
      </c>
      <c r="R36651" s="9" t="s">
        <v>368</v>
      </c>
      <c r="S36651" s="50" t="s">
        <v>368</v>
      </c>
      <c r="T36651" s="9" t="s">
        <v>368</v>
      </c>
      <c r="U36651" s="9" t="s">
        <v>368</v>
      </c>
    </row>
    <row r="36652">
      <c r="F36652" s="9"/>
      <c r="N36652" s="50"/>
      <c r="O36652" s="50"/>
      <c r="P36652" s="50"/>
      <c r="Q36652" s="50" t="s">
        <v>368</v>
      </c>
      <c r="R36652" s="9" t="s">
        <v>368</v>
      </c>
      <c r="S36652" s="50" t="s">
        <v>368</v>
      </c>
      <c r="T36652" s="9" t="s">
        <v>368</v>
      </c>
      <c r="U36652" s="9" t="s">
        <v>368</v>
      </c>
    </row>
    <row r="36653">
      <c r="F36653" s="9"/>
      <c r="N36653" s="50"/>
      <c r="O36653" s="50"/>
      <c r="P36653" s="50"/>
      <c r="Q36653" s="50" t="s">
        <v>368</v>
      </c>
      <c r="R36653" s="9" t="s">
        <v>368</v>
      </c>
      <c r="S36653" s="50" t="s">
        <v>368</v>
      </c>
      <c r="T36653" s="9" t="s">
        <v>368</v>
      </c>
      <c r="U36653" s="9" t="s">
        <v>368</v>
      </c>
    </row>
    <row r="36654">
      <c r="F36654" s="9"/>
      <c r="N36654" s="50"/>
      <c r="O36654" s="50"/>
      <c r="P36654" s="50"/>
      <c r="Q36654" s="50" t="s">
        <v>368</v>
      </c>
      <c r="R36654" s="9" t="s">
        <v>368</v>
      </c>
      <c r="S36654" s="50" t="s">
        <v>368</v>
      </c>
      <c r="T36654" s="9" t="s">
        <v>368</v>
      </c>
      <c r="U36654" s="9" t="s">
        <v>368</v>
      </c>
    </row>
    <row r="36655">
      <c r="F36655" s="9"/>
      <c r="N36655" s="50"/>
      <c r="O36655" s="50"/>
      <c r="P36655" s="50"/>
      <c r="Q36655" s="50" t="s">
        <v>368</v>
      </c>
      <c r="R36655" s="9" t="s">
        <v>368</v>
      </c>
      <c r="S36655" s="50" t="s">
        <v>368</v>
      </c>
      <c r="T36655" s="9" t="s">
        <v>368</v>
      </c>
      <c r="U36655" s="9" t="s">
        <v>368</v>
      </c>
    </row>
    <row r="36656">
      <c r="F36656" s="9"/>
      <c r="N36656" s="50"/>
      <c r="O36656" s="50"/>
      <c r="P36656" s="50"/>
      <c r="Q36656" s="50" t="s">
        <v>368</v>
      </c>
      <c r="R36656" s="9" t="s">
        <v>368</v>
      </c>
      <c r="S36656" s="50" t="s">
        <v>368</v>
      </c>
      <c r="T36656" s="9" t="s">
        <v>368</v>
      </c>
      <c r="U36656" s="9" t="s">
        <v>368</v>
      </c>
    </row>
    <row r="36657">
      <c r="F36657" s="9"/>
      <c r="N36657" s="50"/>
      <c r="O36657" s="50"/>
      <c r="P36657" s="50"/>
      <c r="Q36657" s="50" t="s">
        <v>368</v>
      </c>
      <c r="R36657" s="9" t="s">
        <v>368</v>
      </c>
      <c r="S36657" s="50" t="s">
        <v>368</v>
      </c>
      <c r="T36657" s="9" t="s">
        <v>368</v>
      </c>
      <c r="U36657" s="9" t="s">
        <v>368</v>
      </c>
    </row>
    <row r="36658">
      <c r="F36658" s="9"/>
      <c r="N36658" s="50"/>
      <c r="O36658" s="50"/>
      <c r="P36658" s="50"/>
      <c r="Q36658" s="50" t="s">
        <v>368</v>
      </c>
      <c r="R36658" s="9" t="s">
        <v>368</v>
      </c>
      <c r="S36658" s="50" t="s">
        <v>368</v>
      </c>
      <c r="T36658" s="9" t="s">
        <v>368</v>
      </c>
      <c r="U36658" s="9" t="s">
        <v>368</v>
      </c>
    </row>
    <row r="36659">
      <c r="F36659" s="9"/>
      <c r="N36659" s="50"/>
      <c r="O36659" s="50"/>
      <c r="P36659" s="50"/>
      <c r="Q36659" s="50" t="s">
        <v>368</v>
      </c>
      <c r="R36659" s="9" t="s">
        <v>368</v>
      </c>
      <c r="S36659" s="50" t="s">
        <v>368</v>
      </c>
      <c r="T36659" s="9" t="s">
        <v>368</v>
      </c>
      <c r="U36659" s="9" t="s">
        <v>368</v>
      </c>
    </row>
    <row r="36660">
      <c r="F36660" s="9"/>
      <c r="N36660" s="50"/>
      <c r="O36660" s="50"/>
      <c r="P36660" s="50"/>
      <c r="Q36660" s="50" t="s">
        <v>368</v>
      </c>
      <c r="R36660" s="9" t="s">
        <v>368</v>
      </c>
      <c r="S36660" s="50" t="s">
        <v>368</v>
      </c>
      <c r="T36660" s="9" t="s">
        <v>368</v>
      </c>
      <c r="U36660" s="9" t="s">
        <v>368</v>
      </c>
    </row>
    <row r="36661">
      <c r="F36661" s="9"/>
      <c r="N36661" s="50"/>
      <c r="O36661" s="50"/>
      <c r="P36661" s="50"/>
      <c r="Q36661" s="50" t="s">
        <v>368</v>
      </c>
      <c r="R36661" s="9" t="s">
        <v>368</v>
      </c>
      <c r="S36661" s="50" t="s">
        <v>368</v>
      </c>
      <c r="T36661" s="9" t="s">
        <v>368</v>
      </c>
      <c r="U36661" s="9" t="s">
        <v>368</v>
      </c>
    </row>
    <row r="36662">
      <c r="F36662" s="9"/>
      <c r="N36662" s="50"/>
      <c r="O36662" s="50"/>
      <c r="P36662" s="50"/>
      <c r="Q36662" s="50" t="s">
        <v>368</v>
      </c>
      <c r="R36662" s="9" t="s">
        <v>368</v>
      </c>
      <c r="S36662" s="50" t="s">
        <v>368</v>
      </c>
      <c r="T36662" s="9" t="s">
        <v>368</v>
      </c>
      <c r="U36662" s="9" t="s">
        <v>368</v>
      </c>
    </row>
    <row r="36663">
      <c r="F36663" s="9"/>
      <c r="N36663" s="50"/>
      <c r="O36663" s="50"/>
      <c r="P36663" s="50"/>
      <c r="Q36663" s="50" t="s">
        <v>368</v>
      </c>
      <c r="R36663" s="9" t="s">
        <v>368</v>
      </c>
      <c r="S36663" s="50" t="s">
        <v>368</v>
      </c>
      <c r="T36663" s="9" t="s">
        <v>368</v>
      </c>
      <c r="U36663" s="9" t="s">
        <v>368</v>
      </c>
    </row>
    <row r="36664">
      <c r="F36664" s="9"/>
      <c r="N36664" s="50"/>
      <c r="O36664" s="50"/>
      <c r="P36664" s="50"/>
      <c r="Q36664" s="50" t="s">
        <v>368</v>
      </c>
      <c r="R36664" s="9" t="s">
        <v>368</v>
      </c>
      <c r="S36664" s="50" t="s">
        <v>368</v>
      </c>
      <c r="T36664" s="9" t="s">
        <v>368</v>
      </c>
      <c r="U36664" s="9" t="s">
        <v>368</v>
      </c>
    </row>
    <row r="36665">
      <c r="F36665" s="9"/>
      <c r="N36665" s="50"/>
      <c r="O36665" s="50"/>
      <c r="P36665" s="50"/>
      <c r="Q36665" s="50" t="s">
        <v>368</v>
      </c>
      <c r="R36665" s="9" t="s">
        <v>368</v>
      </c>
      <c r="S36665" s="50" t="s">
        <v>368</v>
      </c>
      <c r="T36665" s="9" t="s">
        <v>368</v>
      </c>
      <c r="U36665" s="9" t="s">
        <v>368</v>
      </c>
    </row>
    <row r="36666">
      <c r="F36666" s="9"/>
      <c r="N36666" s="50"/>
      <c r="O36666" s="50"/>
      <c r="P36666" s="50"/>
      <c r="Q36666" s="50" t="s">
        <v>368</v>
      </c>
      <c r="R36666" s="9" t="s">
        <v>368</v>
      </c>
      <c r="S36666" s="50" t="s">
        <v>368</v>
      </c>
      <c r="T36666" s="9" t="s">
        <v>368</v>
      </c>
      <c r="U36666" s="9" t="s">
        <v>368</v>
      </c>
    </row>
    <row r="36667">
      <c r="F36667" s="9"/>
      <c r="N36667" s="50"/>
      <c r="O36667" s="50"/>
      <c r="P36667" s="50"/>
      <c r="Q36667" s="50" t="s">
        <v>368</v>
      </c>
      <c r="R36667" s="9" t="s">
        <v>368</v>
      </c>
      <c r="S36667" s="50" t="s">
        <v>368</v>
      </c>
      <c r="T36667" s="9" t="s">
        <v>368</v>
      </c>
      <c r="U36667" s="9" t="s">
        <v>368</v>
      </c>
    </row>
    <row r="36668">
      <c r="F36668" s="9"/>
      <c r="N36668" s="50"/>
      <c r="O36668" s="50"/>
      <c r="P36668" s="50"/>
      <c r="Q36668" s="50" t="s">
        <v>368</v>
      </c>
      <c r="R36668" s="9" t="s">
        <v>368</v>
      </c>
      <c r="S36668" s="50" t="s">
        <v>368</v>
      </c>
      <c r="T36668" s="9" t="s">
        <v>368</v>
      </c>
      <c r="U36668" s="9" t="s">
        <v>368</v>
      </c>
    </row>
    <row r="36669">
      <c r="F36669" s="9"/>
      <c r="N36669" s="50"/>
      <c r="O36669" s="50"/>
      <c r="P36669" s="50"/>
      <c r="Q36669" s="50" t="s">
        <v>368</v>
      </c>
      <c r="R36669" s="9" t="s">
        <v>368</v>
      </c>
      <c r="S36669" s="50" t="s">
        <v>368</v>
      </c>
      <c r="T36669" s="9" t="s">
        <v>368</v>
      </c>
      <c r="U36669" s="9" t="s">
        <v>368</v>
      </c>
    </row>
    <row r="36670">
      <c r="F36670" s="9"/>
      <c r="N36670" s="50"/>
      <c r="O36670" s="50"/>
      <c r="P36670" s="50"/>
      <c r="Q36670" s="50" t="s">
        <v>368</v>
      </c>
      <c r="R36670" s="9" t="s">
        <v>368</v>
      </c>
      <c r="S36670" s="50" t="s">
        <v>368</v>
      </c>
      <c r="T36670" s="9" t="s">
        <v>368</v>
      </c>
      <c r="U36670" s="9" t="s">
        <v>368</v>
      </c>
    </row>
    <row r="36671">
      <c r="F36671" s="9"/>
      <c r="N36671" s="50"/>
      <c r="O36671" s="50"/>
      <c r="P36671" s="50"/>
      <c r="Q36671" s="50" t="s">
        <v>368</v>
      </c>
      <c r="R36671" s="9" t="s">
        <v>368</v>
      </c>
      <c r="S36671" s="50" t="s">
        <v>368</v>
      </c>
      <c r="T36671" s="9" t="s">
        <v>368</v>
      </c>
      <c r="U36671" s="9" t="s">
        <v>368</v>
      </c>
    </row>
    <row r="36672">
      <c r="F36672" s="9"/>
      <c r="N36672" s="50"/>
      <c r="O36672" s="50"/>
      <c r="P36672" s="50"/>
      <c r="Q36672" s="50" t="s">
        <v>368</v>
      </c>
      <c r="R36672" s="9" t="s">
        <v>368</v>
      </c>
      <c r="S36672" s="50" t="s">
        <v>368</v>
      </c>
      <c r="T36672" s="9" t="s">
        <v>368</v>
      </c>
      <c r="U36672" s="9" t="s">
        <v>368</v>
      </c>
    </row>
    <row r="36673">
      <c r="F36673" s="9"/>
      <c r="N36673" s="50"/>
      <c r="O36673" s="50"/>
      <c r="P36673" s="50"/>
      <c r="Q36673" s="50" t="s">
        <v>368</v>
      </c>
      <c r="R36673" s="9" t="s">
        <v>368</v>
      </c>
      <c r="S36673" s="50" t="s">
        <v>368</v>
      </c>
      <c r="T36673" s="9" t="s">
        <v>368</v>
      </c>
      <c r="U36673" s="9" t="s">
        <v>368</v>
      </c>
    </row>
    <row r="36674">
      <c r="F36674" s="9"/>
      <c r="N36674" s="50"/>
      <c r="O36674" s="50"/>
      <c r="P36674" s="50"/>
      <c r="Q36674" s="50" t="s">
        <v>368</v>
      </c>
      <c r="R36674" s="9" t="s">
        <v>368</v>
      </c>
      <c r="S36674" s="50" t="s">
        <v>368</v>
      </c>
      <c r="T36674" s="9" t="s">
        <v>368</v>
      </c>
      <c r="U36674" s="9" t="s">
        <v>368</v>
      </c>
    </row>
    <row r="36675">
      <c r="F36675" s="9"/>
      <c r="N36675" s="50"/>
      <c r="O36675" s="50"/>
      <c r="P36675" s="50"/>
      <c r="Q36675" s="50" t="s">
        <v>368</v>
      </c>
      <c r="R36675" s="9" t="s">
        <v>368</v>
      </c>
      <c r="S36675" s="50" t="s">
        <v>368</v>
      </c>
      <c r="T36675" s="9" t="s">
        <v>368</v>
      </c>
      <c r="U36675" s="9" t="s">
        <v>368</v>
      </c>
    </row>
    <row r="36676">
      <c r="F36676" s="9"/>
      <c r="N36676" s="50"/>
      <c r="O36676" s="50"/>
      <c r="P36676" s="50"/>
      <c r="Q36676" s="50" t="s">
        <v>368</v>
      </c>
      <c r="R36676" s="9" t="s">
        <v>368</v>
      </c>
      <c r="S36676" s="50" t="s">
        <v>368</v>
      </c>
      <c r="T36676" s="9" t="s">
        <v>368</v>
      </c>
      <c r="U36676" s="9" t="s">
        <v>368</v>
      </c>
    </row>
    <row r="36677">
      <c r="F36677" s="9"/>
      <c r="N36677" s="50"/>
      <c r="O36677" s="50"/>
      <c r="P36677" s="50"/>
      <c r="Q36677" s="50" t="s">
        <v>368</v>
      </c>
      <c r="R36677" s="9" t="s">
        <v>368</v>
      </c>
      <c r="S36677" s="50" t="s">
        <v>368</v>
      </c>
      <c r="T36677" s="9" t="s">
        <v>368</v>
      </c>
      <c r="U36677" s="9" t="s">
        <v>368</v>
      </c>
    </row>
    <row r="36678">
      <c r="F36678" s="9"/>
      <c r="N36678" s="50"/>
      <c r="O36678" s="50"/>
      <c r="P36678" s="50"/>
      <c r="Q36678" s="50" t="s">
        <v>368</v>
      </c>
      <c r="R36678" s="9" t="s">
        <v>368</v>
      </c>
      <c r="S36678" s="50" t="s">
        <v>368</v>
      </c>
      <c r="T36678" s="9" t="s">
        <v>368</v>
      </c>
      <c r="U36678" s="9" t="s">
        <v>368</v>
      </c>
    </row>
    <row r="36679">
      <c r="F36679" s="9"/>
      <c r="N36679" s="50"/>
      <c r="O36679" s="50"/>
      <c r="P36679" s="50"/>
      <c r="Q36679" s="50" t="s">
        <v>368</v>
      </c>
      <c r="R36679" s="9" t="s">
        <v>368</v>
      </c>
      <c r="S36679" s="50" t="s">
        <v>368</v>
      </c>
      <c r="T36679" s="9" t="s">
        <v>368</v>
      </c>
      <c r="U36679" s="9" t="s">
        <v>368</v>
      </c>
    </row>
    <row r="36680">
      <c r="F36680" s="9"/>
      <c r="N36680" s="50"/>
      <c r="O36680" s="50"/>
      <c r="P36680" s="50"/>
      <c r="Q36680" s="50" t="s">
        <v>368</v>
      </c>
      <c r="R36680" s="9" t="s">
        <v>368</v>
      </c>
      <c r="S36680" s="50" t="s">
        <v>368</v>
      </c>
      <c r="T36680" s="9" t="s">
        <v>368</v>
      </c>
      <c r="U36680" s="9" t="s">
        <v>368</v>
      </c>
    </row>
    <row r="36681">
      <c r="F36681" s="9"/>
      <c r="N36681" s="50"/>
      <c r="O36681" s="50"/>
      <c r="P36681" s="50"/>
      <c r="Q36681" s="50" t="s">
        <v>368</v>
      </c>
      <c r="R36681" s="9" t="s">
        <v>368</v>
      </c>
      <c r="S36681" s="50" t="s">
        <v>368</v>
      </c>
      <c r="T36681" s="9" t="s">
        <v>368</v>
      </c>
      <c r="U36681" s="9" t="s">
        <v>368</v>
      </c>
    </row>
    <row r="36682">
      <c r="F36682" s="9"/>
      <c r="N36682" s="50"/>
      <c r="O36682" s="50"/>
      <c r="P36682" s="50"/>
      <c r="Q36682" s="50" t="s">
        <v>368</v>
      </c>
      <c r="R36682" s="9" t="s">
        <v>368</v>
      </c>
      <c r="S36682" s="50" t="s">
        <v>368</v>
      </c>
      <c r="T36682" s="9" t="s">
        <v>368</v>
      </c>
      <c r="U36682" s="9" t="s">
        <v>368</v>
      </c>
    </row>
    <row r="36683">
      <c r="F36683" s="9"/>
      <c r="N36683" s="50"/>
      <c r="O36683" s="50"/>
      <c r="P36683" s="50"/>
      <c r="Q36683" s="50" t="s">
        <v>368</v>
      </c>
      <c r="R36683" s="9" t="s">
        <v>368</v>
      </c>
      <c r="S36683" s="50" t="s">
        <v>368</v>
      </c>
      <c r="T36683" s="9" t="s">
        <v>368</v>
      </c>
      <c r="U36683" s="9" t="s">
        <v>368</v>
      </c>
    </row>
    <row r="36684">
      <c r="F36684" s="9"/>
      <c r="N36684" s="50"/>
      <c r="O36684" s="50"/>
      <c r="P36684" s="50"/>
      <c r="Q36684" s="50" t="s">
        <v>368</v>
      </c>
      <c r="R36684" s="9" t="s">
        <v>368</v>
      </c>
      <c r="S36684" s="50" t="s">
        <v>368</v>
      </c>
      <c r="T36684" s="9" t="s">
        <v>368</v>
      </c>
      <c r="U36684" s="9" t="s">
        <v>368</v>
      </c>
    </row>
    <row r="36685">
      <c r="F36685" s="9"/>
      <c r="N36685" s="50"/>
      <c r="O36685" s="50"/>
      <c r="P36685" s="50"/>
      <c r="Q36685" s="50" t="s">
        <v>368</v>
      </c>
      <c r="R36685" s="9" t="s">
        <v>368</v>
      </c>
      <c r="S36685" s="50" t="s">
        <v>368</v>
      </c>
      <c r="T36685" s="9" t="s">
        <v>368</v>
      </c>
      <c r="U36685" s="9" t="s">
        <v>368</v>
      </c>
    </row>
    <row r="36686">
      <c r="F36686" s="9"/>
      <c r="N36686" s="50"/>
      <c r="O36686" s="50"/>
      <c r="P36686" s="50"/>
      <c r="Q36686" s="50" t="s">
        <v>368</v>
      </c>
      <c r="R36686" s="9" t="s">
        <v>368</v>
      </c>
      <c r="S36686" s="50" t="s">
        <v>368</v>
      </c>
      <c r="T36686" s="9" t="s">
        <v>368</v>
      </c>
      <c r="U36686" s="9" t="s">
        <v>368</v>
      </c>
    </row>
    <row r="36687">
      <c r="F36687" s="9"/>
      <c r="N36687" s="50"/>
      <c r="O36687" s="50"/>
      <c r="P36687" s="50"/>
      <c r="Q36687" s="50" t="s">
        <v>368</v>
      </c>
      <c r="R36687" s="9" t="s">
        <v>368</v>
      </c>
      <c r="S36687" s="50" t="s">
        <v>368</v>
      </c>
      <c r="T36687" s="9" t="s">
        <v>368</v>
      </c>
      <c r="U36687" s="9" t="s">
        <v>368</v>
      </c>
    </row>
    <row r="36688">
      <c r="F36688" s="9"/>
      <c r="N36688" s="50"/>
      <c r="O36688" s="50"/>
      <c r="P36688" s="50"/>
      <c r="Q36688" s="50" t="s">
        <v>368</v>
      </c>
      <c r="R36688" s="9" t="s">
        <v>368</v>
      </c>
      <c r="S36688" s="50" t="s">
        <v>368</v>
      </c>
      <c r="T36688" s="9" t="s">
        <v>368</v>
      </c>
      <c r="U36688" s="9" t="s">
        <v>368</v>
      </c>
    </row>
    <row r="36689">
      <c r="F36689" s="9"/>
      <c r="N36689" s="50"/>
      <c r="O36689" s="50"/>
      <c r="P36689" s="50"/>
      <c r="Q36689" s="50" t="s">
        <v>368</v>
      </c>
      <c r="R36689" s="9" t="s">
        <v>368</v>
      </c>
      <c r="S36689" s="50" t="s">
        <v>368</v>
      </c>
      <c r="T36689" s="9" t="s">
        <v>368</v>
      </c>
      <c r="U36689" s="9" t="s">
        <v>368</v>
      </c>
    </row>
    <row r="36690">
      <c r="F36690" s="9"/>
      <c r="N36690" s="50"/>
      <c r="O36690" s="50"/>
      <c r="P36690" s="50"/>
      <c r="Q36690" s="50" t="s">
        <v>368</v>
      </c>
      <c r="R36690" s="9" t="s">
        <v>368</v>
      </c>
      <c r="S36690" s="50" t="s">
        <v>368</v>
      </c>
      <c r="T36690" s="9" t="s">
        <v>368</v>
      </c>
      <c r="U36690" s="9" t="s">
        <v>368</v>
      </c>
    </row>
    <row r="36691">
      <c r="F36691" s="9"/>
      <c r="N36691" s="50"/>
      <c r="O36691" s="50"/>
      <c r="P36691" s="50"/>
      <c r="Q36691" s="50" t="s">
        <v>368</v>
      </c>
      <c r="R36691" s="9" t="s">
        <v>368</v>
      </c>
      <c r="S36691" s="50" t="s">
        <v>368</v>
      </c>
      <c r="T36691" s="9" t="s">
        <v>368</v>
      </c>
      <c r="U36691" s="9" t="s">
        <v>368</v>
      </c>
    </row>
    <row r="36692">
      <c r="F36692" s="9"/>
      <c r="N36692" s="50"/>
      <c r="O36692" s="50"/>
      <c r="P36692" s="50"/>
      <c r="Q36692" s="50" t="s">
        <v>368</v>
      </c>
      <c r="R36692" s="9" t="s">
        <v>368</v>
      </c>
      <c r="S36692" s="50" t="s">
        <v>368</v>
      </c>
      <c r="T36692" s="9" t="s">
        <v>368</v>
      </c>
      <c r="U36692" s="9" t="s">
        <v>368</v>
      </c>
    </row>
    <row r="36693">
      <c r="F36693" s="9"/>
      <c r="N36693" s="50"/>
      <c r="O36693" s="50"/>
      <c r="P36693" s="50"/>
      <c r="Q36693" s="50" t="s">
        <v>368</v>
      </c>
      <c r="R36693" s="9" t="s">
        <v>368</v>
      </c>
      <c r="S36693" s="50" t="s">
        <v>368</v>
      </c>
      <c r="T36693" s="9" t="s">
        <v>368</v>
      </c>
      <c r="U36693" s="9" t="s">
        <v>368</v>
      </c>
    </row>
    <row r="36694">
      <c r="F36694" s="9"/>
      <c r="N36694" s="50"/>
      <c r="O36694" s="50"/>
      <c r="P36694" s="50"/>
      <c r="Q36694" s="50" t="s">
        <v>368</v>
      </c>
      <c r="R36694" s="9" t="s">
        <v>368</v>
      </c>
      <c r="S36694" s="50" t="s">
        <v>368</v>
      </c>
      <c r="T36694" s="9" t="s">
        <v>368</v>
      </c>
      <c r="U36694" s="9" t="s">
        <v>368</v>
      </c>
    </row>
    <row r="36695">
      <c r="F36695" s="9"/>
      <c r="N36695" s="50"/>
      <c r="O36695" s="50"/>
      <c r="P36695" s="50"/>
      <c r="Q36695" s="50" t="s">
        <v>368</v>
      </c>
      <c r="R36695" s="9" t="s">
        <v>368</v>
      </c>
      <c r="S36695" s="50" t="s">
        <v>368</v>
      </c>
      <c r="T36695" s="9" t="s">
        <v>368</v>
      </c>
      <c r="U36695" s="9" t="s">
        <v>368</v>
      </c>
    </row>
    <row r="36696">
      <c r="F36696" s="9"/>
      <c r="N36696" s="50"/>
      <c r="O36696" s="50"/>
      <c r="P36696" s="50"/>
      <c r="Q36696" s="50" t="s">
        <v>368</v>
      </c>
      <c r="R36696" s="9" t="s">
        <v>368</v>
      </c>
      <c r="S36696" s="50" t="s">
        <v>368</v>
      </c>
      <c r="T36696" s="9" t="s">
        <v>368</v>
      </c>
      <c r="U36696" s="9" t="s">
        <v>368</v>
      </c>
    </row>
    <row r="36697">
      <c r="F36697" s="9"/>
      <c r="N36697" s="50"/>
      <c r="O36697" s="50"/>
      <c r="P36697" s="50"/>
      <c r="Q36697" s="50" t="s">
        <v>368</v>
      </c>
      <c r="R36697" s="9" t="s">
        <v>368</v>
      </c>
      <c r="S36697" s="50" t="s">
        <v>368</v>
      </c>
      <c r="T36697" s="9" t="s">
        <v>368</v>
      </c>
      <c r="U36697" s="9" t="s">
        <v>368</v>
      </c>
    </row>
    <row r="36698">
      <c r="F36698" s="9"/>
      <c r="N36698" s="50"/>
      <c r="O36698" s="50"/>
      <c r="P36698" s="50"/>
      <c r="Q36698" s="50" t="s">
        <v>368</v>
      </c>
      <c r="R36698" s="9" t="s">
        <v>368</v>
      </c>
      <c r="S36698" s="50" t="s">
        <v>368</v>
      </c>
      <c r="T36698" s="9" t="s">
        <v>368</v>
      </c>
      <c r="U36698" s="9" t="s">
        <v>368</v>
      </c>
    </row>
    <row r="36699">
      <c r="F36699" s="9"/>
      <c r="N36699" s="50"/>
      <c r="O36699" s="50"/>
      <c r="P36699" s="50"/>
      <c r="Q36699" s="50" t="s">
        <v>368</v>
      </c>
      <c r="R36699" s="9" t="s">
        <v>368</v>
      </c>
      <c r="S36699" s="50" t="s">
        <v>368</v>
      </c>
      <c r="T36699" s="9" t="s">
        <v>368</v>
      </c>
      <c r="U36699" s="9" t="s">
        <v>368</v>
      </c>
    </row>
    <row r="36700">
      <c r="F36700" s="9"/>
      <c r="N36700" s="50"/>
      <c r="O36700" s="50"/>
      <c r="P36700" s="50"/>
      <c r="Q36700" s="50" t="s">
        <v>368</v>
      </c>
      <c r="R36700" s="9" t="s">
        <v>368</v>
      </c>
      <c r="S36700" s="50" t="s">
        <v>368</v>
      </c>
      <c r="T36700" s="9" t="s">
        <v>368</v>
      </c>
      <c r="U36700" s="9" t="s">
        <v>368</v>
      </c>
    </row>
    <row r="36701">
      <c r="F36701" s="9"/>
      <c r="N36701" s="50"/>
      <c r="O36701" s="50"/>
      <c r="P36701" s="50"/>
      <c r="Q36701" s="50" t="s">
        <v>368</v>
      </c>
      <c r="R36701" s="9" t="s">
        <v>368</v>
      </c>
      <c r="S36701" s="50" t="s">
        <v>368</v>
      </c>
      <c r="T36701" s="9" t="s">
        <v>368</v>
      </c>
      <c r="U36701" s="9" t="s">
        <v>368</v>
      </c>
    </row>
    <row r="36702">
      <c r="F36702" s="9"/>
      <c r="N36702" s="50"/>
      <c r="O36702" s="50"/>
      <c r="P36702" s="50"/>
      <c r="Q36702" s="50" t="s">
        <v>368</v>
      </c>
      <c r="R36702" s="9" t="s">
        <v>368</v>
      </c>
      <c r="S36702" s="50" t="s">
        <v>368</v>
      </c>
      <c r="T36702" s="9" t="s">
        <v>368</v>
      </c>
      <c r="U36702" s="9" t="s">
        <v>368</v>
      </c>
    </row>
    <row r="36703">
      <c r="F36703" s="9"/>
      <c r="N36703" s="50"/>
      <c r="O36703" s="50"/>
      <c r="P36703" s="50"/>
      <c r="Q36703" s="50" t="s">
        <v>368</v>
      </c>
      <c r="R36703" s="9" t="s">
        <v>368</v>
      </c>
      <c r="S36703" s="50" t="s">
        <v>368</v>
      </c>
      <c r="T36703" s="9" t="s">
        <v>368</v>
      </c>
      <c r="U36703" s="9" t="s">
        <v>368</v>
      </c>
    </row>
    <row r="36704">
      <c r="F36704" s="9"/>
      <c r="N36704" s="50"/>
      <c r="O36704" s="50"/>
      <c r="P36704" s="50"/>
      <c r="Q36704" s="50" t="s">
        <v>368</v>
      </c>
      <c r="R36704" s="9" t="s">
        <v>368</v>
      </c>
      <c r="S36704" s="50" t="s">
        <v>368</v>
      </c>
      <c r="T36704" s="9" t="s">
        <v>368</v>
      </c>
      <c r="U36704" s="9" t="s">
        <v>368</v>
      </c>
    </row>
    <row r="36705">
      <c r="F36705" s="9"/>
      <c r="N36705" s="50"/>
      <c r="O36705" s="50"/>
      <c r="P36705" s="50"/>
      <c r="Q36705" s="50" t="s">
        <v>368</v>
      </c>
      <c r="R36705" s="9" t="s">
        <v>368</v>
      </c>
      <c r="S36705" s="50" t="s">
        <v>368</v>
      </c>
      <c r="T36705" s="9" t="s">
        <v>368</v>
      </c>
      <c r="U36705" s="9" t="s">
        <v>368</v>
      </c>
    </row>
    <row r="36706">
      <c r="F36706" s="9"/>
      <c r="N36706" s="50"/>
      <c r="O36706" s="50"/>
      <c r="P36706" s="50"/>
      <c r="Q36706" s="50" t="s">
        <v>368</v>
      </c>
      <c r="R36706" s="9" t="s">
        <v>368</v>
      </c>
      <c r="S36706" s="50" t="s">
        <v>368</v>
      </c>
      <c r="T36706" s="9" t="s">
        <v>368</v>
      </c>
      <c r="U36706" s="9" t="s">
        <v>368</v>
      </c>
    </row>
    <row r="36707">
      <c r="F36707" s="9"/>
      <c r="N36707" s="50"/>
      <c r="O36707" s="50"/>
      <c r="P36707" s="50"/>
      <c r="Q36707" s="50" t="s">
        <v>368</v>
      </c>
      <c r="R36707" s="9" t="s">
        <v>368</v>
      </c>
      <c r="S36707" s="50" t="s">
        <v>368</v>
      </c>
      <c r="T36707" s="9" t="s">
        <v>368</v>
      </c>
      <c r="U36707" s="9" t="s">
        <v>368</v>
      </c>
    </row>
    <row r="36708">
      <c r="F36708" s="9"/>
      <c r="N36708" s="50"/>
      <c r="O36708" s="50"/>
      <c r="P36708" s="50"/>
      <c r="Q36708" s="50" t="s">
        <v>368</v>
      </c>
      <c r="R36708" s="9" t="s">
        <v>368</v>
      </c>
      <c r="S36708" s="50" t="s">
        <v>368</v>
      </c>
      <c r="T36708" s="9" t="s">
        <v>368</v>
      </c>
      <c r="U36708" s="9" t="s">
        <v>368</v>
      </c>
    </row>
    <row r="36709">
      <c r="F36709" s="9"/>
      <c r="N36709" s="50"/>
      <c r="O36709" s="50"/>
      <c r="P36709" s="50"/>
      <c r="Q36709" s="50" t="s">
        <v>368</v>
      </c>
      <c r="R36709" s="9" t="s">
        <v>368</v>
      </c>
      <c r="S36709" s="50" t="s">
        <v>368</v>
      </c>
      <c r="T36709" s="9" t="s">
        <v>368</v>
      </c>
      <c r="U36709" s="9" t="s">
        <v>368</v>
      </c>
    </row>
    <row r="36710">
      <c r="F36710" s="9"/>
      <c r="N36710" s="50"/>
      <c r="O36710" s="50"/>
      <c r="P36710" s="50"/>
      <c r="Q36710" s="50" t="s">
        <v>368</v>
      </c>
      <c r="R36710" s="9" t="s">
        <v>368</v>
      </c>
      <c r="S36710" s="50" t="s">
        <v>368</v>
      </c>
      <c r="T36710" s="9" t="s">
        <v>368</v>
      </c>
      <c r="U36710" s="9" t="s">
        <v>368</v>
      </c>
    </row>
    <row r="36711">
      <c r="F36711" s="9"/>
      <c r="N36711" s="50"/>
      <c r="O36711" s="50"/>
      <c r="P36711" s="50"/>
      <c r="Q36711" s="50" t="s">
        <v>368</v>
      </c>
      <c r="R36711" s="9" t="s">
        <v>368</v>
      </c>
      <c r="S36711" s="50" t="s">
        <v>368</v>
      </c>
      <c r="T36711" s="9" t="s">
        <v>368</v>
      </c>
      <c r="U36711" s="9" t="s">
        <v>368</v>
      </c>
    </row>
    <row r="36712">
      <c r="F36712" s="9"/>
      <c r="N36712" s="50"/>
      <c r="O36712" s="50"/>
      <c r="P36712" s="50"/>
      <c r="Q36712" s="50" t="s">
        <v>368</v>
      </c>
      <c r="R36712" s="9" t="s">
        <v>368</v>
      </c>
      <c r="S36712" s="50" t="s">
        <v>368</v>
      </c>
      <c r="T36712" s="9" t="s">
        <v>368</v>
      </c>
      <c r="U36712" s="9" t="s">
        <v>368</v>
      </c>
    </row>
    <row r="36713">
      <c r="F36713" s="9"/>
      <c r="N36713" s="50"/>
      <c r="O36713" s="50"/>
      <c r="P36713" s="50"/>
      <c r="Q36713" s="50" t="s">
        <v>368</v>
      </c>
      <c r="R36713" s="9" t="s">
        <v>368</v>
      </c>
      <c r="S36713" s="50" t="s">
        <v>368</v>
      </c>
      <c r="T36713" s="9" t="s">
        <v>368</v>
      </c>
      <c r="U36713" s="9" t="s">
        <v>368</v>
      </c>
    </row>
    <row r="36714">
      <c r="F36714" s="9"/>
      <c r="N36714" s="50"/>
      <c r="O36714" s="50"/>
      <c r="P36714" s="50"/>
      <c r="Q36714" s="50" t="s">
        <v>368</v>
      </c>
      <c r="R36714" s="9" t="s">
        <v>368</v>
      </c>
      <c r="S36714" s="50" t="s">
        <v>368</v>
      </c>
      <c r="T36714" s="9" t="s">
        <v>368</v>
      </c>
      <c r="U36714" s="9" t="s">
        <v>368</v>
      </c>
    </row>
    <row r="36715">
      <c r="F36715" s="9"/>
      <c r="N36715" s="50"/>
      <c r="O36715" s="50"/>
      <c r="P36715" s="50"/>
      <c r="Q36715" s="50" t="s">
        <v>368</v>
      </c>
      <c r="R36715" s="9" t="s">
        <v>368</v>
      </c>
      <c r="S36715" s="50" t="s">
        <v>368</v>
      </c>
      <c r="T36715" s="9" t="s">
        <v>368</v>
      </c>
      <c r="U36715" s="9" t="s">
        <v>368</v>
      </c>
    </row>
    <row r="36716">
      <c r="F36716" s="9"/>
      <c r="N36716" s="50"/>
      <c r="O36716" s="50"/>
      <c r="P36716" s="50"/>
      <c r="Q36716" s="50" t="s">
        <v>368</v>
      </c>
      <c r="R36716" s="9" t="s">
        <v>368</v>
      </c>
      <c r="S36716" s="50" t="s">
        <v>368</v>
      </c>
      <c r="T36716" s="9" t="s">
        <v>368</v>
      </c>
      <c r="U36716" s="9" t="s">
        <v>368</v>
      </c>
    </row>
    <row r="36717">
      <c r="F36717" s="9"/>
      <c r="N36717" s="50"/>
      <c r="O36717" s="50"/>
      <c r="P36717" s="50"/>
      <c r="Q36717" s="50" t="s">
        <v>368</v>
      </c>
      <c r="R36717" s="9" t="s">
        <v>368</v>
      </c>
      <c r="S36717" s="50" t="s">
        <v>368</v>
      </c>
      <c r="T36717" s="9" t="s">
        <v>368</v>
      </c>
      <c r="U36717" s="9" t="s">
        <v>368</v>
      </c>
    </row>
    <row r="36718">
      <c r="F36718" s="9"/>
      <c r="N36718" s="50"/>
      <c r="O36718" s="50"/>
      <c r="P36718" s="50"/>
      <c r="Q36718" s="50" t="s">
        <v>368</v>
      </c>
      <c r="R36718" s="9" t="s">
        <v>368</v>
      </c>
      <c r="S36718" s="50" t="s">
        <v>368</v>
      </c>
      <c r="T36718" s="9" t="s">
        <v>368</v>
      </c>
      <c r="U36718" s="9" t="s">
        <v>368</v>
      </c>
    </row>
    <row r="36719">
      <c r="F36719" s="9"/>
      <c r="N36719" s="50"/>
      <c r="O36719" s="50"/>
      <c r="P36719" s="50"/>
      <c r="Q36719" s="50" t="s">
        <v>368</v>
      </c>
      <c r="R36719" s="9" t="s">
        <v>368</v>
      </c>
      <c r="S36719" s="50" t="s">
        <v>368</v>
      </c>
      <c r="T36719" s="9" t="s">
        <v>368</v>
      </c>
      <c r="U36719" s="9" t="s">
        <v>368</v>
      </c>
    </row>
    <row r="36720">
      <c r="F36720" s="9"/>
      <c r="N36720" s="50"/>
      <c r="O36720" s="50"/>
      <c r="P36720" s="50"/>
      <c r="Q36720" s="50" t="s">
        <v>368</v>
      </c>
      <c r="R36720" s="9" t="s">
        <v>368</v>
      </c>
      <c r="S36720" s="50" t="s">
        <v>368</v>
      </c>
      <c r="T36720" s="9" t="s">
        <v>368</v>
      </c>
      <c r="U36720" s="9" t="s">
        <v>368</v>
      </c>
    </row>
    <row r="36721">
      <c r="F36721" s="9"/>
      <c r="N36721" s="50"/>
      <c r="O36721" s="50"/>
      <c r="P36721" s="50"/>
      <c r="Q36721" s="50" t="s">
        <v>368</v>
      </c>
      <c r="R36721" s="9" t="s">
        <v>368</v>
      </c>
      <c r="S36721" s="50" t="s">
        <v>368</v>
      </c>
      <c r="T36721" s="9" t="s">
        <v>368</v>
      </c>
      <c r="U36721" s="9" t="s">
        <v>368</v>
      </c>
    </row>
    <row r="36722">
      <c r="F36722" s="9"/>
      <c r="N36722" s="50"/>
      <c r="O36722" s="50"/>
      <c r="P36722" s="50"/>
      <c r="Q36722" s="50" t="s">
        <v>368</v>
      </c>
      <c r="R36722" s="9" t="s">
        <v>368</v>
      </c>
      <c r="S36722" s="50" t="s">
        <v>368</v>
      </c>
      <c r="T36722" s="9" t="s">
        <v>368</v>
      </c>
      <c r="U36722" s="9" t="s">
        <v>368</v>
      </c>
    </row>
    <row r="36723">
      <c r="F36723" s="9"/>
      <c r="N36723" s="50"/>
      <c r="O36723" s="50"/>
      <c r="P36723" s="50"/>
      <c r="Q36723" s="50" t="s">
        <v>368</v>
      </c>
      <c r="R36723" s="9" t="s">
        <v>368</v>
      </c>
      <c r="S36723" s="50" t="s">
        <v>368</v>
      </c>
      <c r="T36723" s="9" t="s">
        <v>368</v>
      </c>
      <c r="U36723" s="9" t="s">
        <v>368</v>
      </c>
    </row>
    <row r="36724">
      <c r="F36724" s="9"/>
      <c r="N36724" s="50"/>
      <c r="O36724" s="50"/>
      <c r="P36724" s="50"/>
      <c r="Q36724" s="50" t="s">
        <v>368</v>
      </c>
      <c r="R36724" s="9" t="s">
        <v>368</v>
      </c>
      <c r="S36724" s="50" t="s">
        <v>368</v>
      </c>
      <c r="T36724" s="9" t="s">
        <v>368</v>
      </c>
      <c r="U36724" s="9" t="s">
        <v>368</v>
      </c>
    </row>
    <row r="36725">
      <c r="F36725" s="9"/>
      <c r="N36725" s="50"/>
      <c r="O36725" s="50"/>
      <c r="P36725" s="50"/>
      <c r="Q36725" s="50" t="s">
        <v>368</v>
      </c>
      <c r="R36725" s="9" t="s">
        <v>368</v>
      </c>
      <c r="S36725" s="50" t="s">
        <v>368</v>
      </c>
      <c r="T36725" s="9" t="s">
        <v>368</v>
      </c>
      <c r="U36725" s="9" t="s">
        <v>368</v>
      </c>
    </row>
    <row r="36726">
      <c r="F36726" s="9"/>
      <c r="N36726" s="50"/>
      <c r="O36726" s="50"/>
      <c r="P36726" s="50"/>
      <c r="Q36726" s="50" t="s">
        <v>368</v>
      </c>
      <c r="R36726" s="9" t="s">
        <v>368</v>
      </c>
      <c r="S36726" s="50" t="s">
        <v>368</v>
      </c>
      <c r="T36726" s="9" t="s">
        <v>368</v>
      </c>
      <c r="U36726" s="9" t="s">
        <v>368</v>
      </c>
    </row>
    <row r="36727">
      <c r="F36727" s="9"/>
      <c r="N36727" s="50"/>
      <c r="O36727" s="50"/>
      <c r="P36727" s="50"/>
      <c r="Q36727" s="50" t="s">
        <v>368</v>
      </c>
      <c r="R36727" s="9" t="s">
        <v>368</v>
      </c>
      <c r="S36727" s="50" t="s">
        <v>368</v>
      </c>
      <c r="T36727" s="9" t="s">
        <v>368</v>
      </c>
      <c r="U36727" s="9" t="s">
        <v>368</v>
      </c>
    </row>
    <row r="36728">
      <c r="F36728" s="9"/>
      <c r="N36728" s="50"/>
      <c r="O36728" s="50"/>
      <c r="P36728" s="50"/>
      <c r="Q36728" s="50" t="s">
        <v>368</v>
      </c>
      <c r="R36728" s="9" t="s">
        <v>368</v>
      </c>
      <c r="S36728" s="50" t="s">
        <v>368</v>
      </c>
      <c r="T36728" s="9" t="s">
        <v>368</v>
      </c>
      <c r="U36728" s="9" t="s">
        <v>368</v>
      </c>
    </row>
    <row r="36729">
      <c r="F36729" s="9"/>
      <c r="N36729" s="50"/>
      <c r="O36729" s="50"/>
      <c r="P36729" s="50"/>
      <c r="Q36729" s="50" t="s">
        <v>368</v>
      </c>
      <c r="R36729" s="9" t="s">
        <v>368</v>
      </c>
      <c r="S36729" s="50" t="s">
        <v>368</v>
      </c>
      <c r="T36729" s="9" t="s">
        <v>368</v>
      </c>
      <c r="U36729" s="9" t="s">
        <v>368</v>
      </c>
    </row>
    <row r="36730">
      <c r="F36730" s="9"/>
      <c r="N36730" s="50"/>
      <c r="O36730" s="50"/>
      <c r="P36730" s="50"/>
      <c r="Q36730" s="50" t="s">
        <v>368</v>
      </c>
      <c r="R36730" s="9" t="s">
        <v>368</v>
      </c>
      <c r="S36730" s="50" t="s">
        <v>368</v>
      </c>
      <c r="T36730" s="9" t="s">
        <v>368</v>
      </c>
      <c r="U36730" s="9" t="s">
        <v>368</v>
      </c>
    </row>
    <row r="36731">
      <c r="F36731" s="9"/>
      <c r="N36731" s="50"/>
      <c r="O36731" s="50"/>
      <c r="P36731" s="50"/>
      <c r="Q36731" s="50" t="s">
        <v>368</v>
      </c>
      <c r="R36731" s="9" t="s">
        <v>368</v>
      </c>
      <c r="S36731" s="50" t="s">
        <v>368</v>
      </c>
      <c r="T36731" s="9" t="s">
        <v>368</v>
      </c>
      <c r="U36731" s="9" t="s">
        <v>368</v>
      </c>
    </row>
    <row r="36732">
      <c r="F36732" s="9"/>
      <c r="N36732" s="50"/>
      <c r="O36732" s="50"/>
      <c r="P36732" s="50"/>
      <c r="Q36732" s="50" t="s">
        <v>368</v>
      </c>
      <c r="R36732" s="9" t="s">
        <v>368</v>
      </c>
      <c r="S36732" s="50" t="s">
        <v>368</v>
      </c>
      <c r="T36732" s="9" t="s">
        <v>368</v>
      </c>
      <c r="U36732" s="9" t="s">
        <v>368</v>
      </c>
    </row>
    <row r="36733">
      <c r="F36733" s="9"/>
      <c r="N36733" s="50"/>
      <c r="O36733" s="50"/>
      <c r="P36733" s="50"/>
      <c r="Q36733" s="50" t="s">
        <v>368</v>
      </c>
      <c r="R36733" s="9" t="s">
        <v>368</v>
      </c>
      <c r="S36733" s="50" t="s">
        <v>368</v>
      </c>
      <c r="T36733" s="9" t="s">
        <v>368</v>
      </c>
      <c r="U36733" s="9" t="s">
        <v>368</v>
      </c>
    </row>
    <row r="36734">
      <c r="F36734" s="9"/>
      <c r="N36734" s="50"/>
      <c r="O36734" s="50"/>
      <c r="P36734" s="50"/>
      <c r="Q36734" s="50" t="s">
        <v>368</v>
      </c>
      <c r="R36734" s="9" t="s">
        <v>368</v>
      </c>
      <c r="S36734" s="50" t="s">
        <v>368</v>
      </c>
      <c r="T36734" s="9" t="s">
        <v>368</v>
      </c>
      <c r="U36734" s="9" t="s">
        <v>368</v>
      </c>
    </row>
    <row r="36735">
      <c r="F36735" s="9"/>
      <c r="N36735" s="50"/>
      <c r="O36735" s="50"/>
      <c r="P36735" s="50"/>
      <c r="Q36735" s="50" t="s">
        <v>368</v>
      </c>
      <c r="R36735" s="9" t="s">
        <v>368</v>
      </c>
      <c r="S36735" s="50" t="s">
        <v>368</v>
      </c>
      <c r="T36735" s="9" t="s">
        <v>368</v>
      </c>
      <c r="U36735" s="9" t="s">
        <v>368</v>
      </c>
    </row>
    <row r="36736">
      <c r="F36736" s="9"/>
      <c r="N36736" s="50"/>
      <c r="O36736" s="50"/>
      <c r="P36736" s="50"/>
      <c r="Q36736" s="50" t="s">
        <v>368</v>
      </c>
      <c r="R36736" s="9" t="s">
        <v>368</v>
      </c>
      <c r="S36736" s="50" t="s">
        <v>368</v>
      </c>
      <c r="T36736" s="9" t="s">
        <v>368</v>
      </c>
      <c r="U36736" s="9" t="s">
        <v>368</v>
      </c>
    </row>
    <row r="36737">
      <c r="F36737" s="9"/>
      <c r="N36737" s="50"/>
      <c r="O36737" s="50"/>
      <c r="P36737" s="50"/>
      <c r="Q36737" s="50" t="s">
        <v>368</v>
      </c>
      <c r="R36737" s="9" t="s">
        <v>368</v>
      </c>
      <c r="S36737" s="50" t="s">
        <v>368</v>
      </c>
      <c r="T36737" s="9" t="s">
        <v>368</v>
      </c>
      <c r="U36737" s="9" t="s">
        <v>368</v>
      </c>
    </row>
    <row r="36738">
      <c r="F36738" s="9"/>
      <c r="N36738" s="50"/>
      <c r="O36738" s="50"/>
      <c r="P36738" s="50"/>
      <c r="Q36738" s="50" t="s">
        <v>368</v>
      </c>
      <c r="R36738" s="9" t="s">
        <v>368</v>
      </c>
      <c r="S36738" s="50" t="s">
        <v>368</v>
      </c>
      <c r="T36738" s="9" t="s">
        <v>368</v>
      </c>
      <c r="U36738" s="9" t="s">
        <v>368</v>
      </c>
    </row>
    <row r="36739">
      <c r="F36739" s="9"/>
      <c r="N36739" s="50"/>
      <c r="O36739" s="50"/>
      <c r="P36739" s="50"/>
      <c r="Q36739" s="50" t="s">
        <v>368</v>
      </c>
      <c r="R36739" s="9" t="s">
        <v>368</v>
      </c>
      <c r="S36739" s="50" t="s">
        <v>368</v>
      </c>
      <c r="T36739" s="9" t="s">
        <v>368</v>
      </c>
      <c r="U36739" s="9" t="s">
        <v>368</v>
      </c>
    </row>
    <row r="36740">
      <c r="F36740" s="9"/>
      <c r="N36740" s="50"/>
      <c r="O36740" s="50"/>
      <c r="P36740" s="50"/>
      <c r="Q36740" s="50" t="s">
        <v>368</v>
      </c>
      <c r="R36740" s="9" t="s">
        <v>368</v>
      </c>
      <c r="S36740" s="50" t="s">
        <v>368</v>
      </c>
      <c r="T36740" s="9" t="s">
        <v>368</v>
      </c>
      <c r="U36740" s="9" t="s">
        <v>368</v>
      </c>
    </row>
    <row r="36741">
      <c r="F36741" s="9"/>
      <c r="N36741" s="50"/>
      <c r="O36741" s="50"/>
      <c r="P36741" s="50"/>
      <c r="Q36741" s="50" t="s">
        <v>368</v>
      </c>
      <c r="R36741" s="9" t="s">
        <v>368</v>
      </c>
      <c r="S36741" s="50" t="s">
        <v>368</v>
      </c>
      <c r="T36741" s="9" t="s">
        <v>368</v>
      </c>
      <c r="U36741" s="9" t="s">
        <v>368</v>
      </c>
    </row>
    <row r="36742">
      <c r="F36742" s="9"/>
      <c r="N36742" s="50"/>
      <c r="O36742" s="50"/>
      <c r="P36742" s="50"/>
      <c r="Q36742" s="50" t="s">
        <v>368</v>
      </c>
      <c r="R36742" s="9" t="s">
        <v>368</v>
      </c>
      <c r="S36742" s="50" t="s">
        <v>368</v>
      </c>
      <c r="T36742" s="9" t="s">
        <v>368</v>
      </c>
      <c r="U36742" s="9" t="s">
        <v>368</v>
      </c>
    </row>
    <row r="36743">
      <c r="F36743" s="9"/>
      <c r="N36743" s="50"/>
      <c r="O36743" s="50"/>
      <c r="P36743" s="50"/>
      <c r="Q36743" s="50" t="s">
        <v>368</v>
      </c>
      <c r="R36743" s="9" t="s">
        <v>368</v>
      </c>
      <c r="S36743" s="50" t="s">
        <v>368</v>
      </c>
      <c r="T36743" s="9" t="s">
        <v>368</v>
      </c>
      <c r="U36743" s="9" t="s">
        <v>368</v>
      </c>
    </row>
    <row r="36744">
      <c r="F36744" s="9"/>
      <c r="N36744" s="50"/>
      <c r="O36744" s="50"/>
      <c r="P36744" s="50"/>
      <c r="Q36744" s="50" t="s">
        <v>368</v>
      </c>
      <c r="R36744" s="9" t="s">
        <v>368</v>
      </c>
      <c r="S36744" s="50" t="s">
        <v>368</v>
      </c>
      <c r="T36744" s="9" t="s">
        <v>368</v>
      </c>
      <c r="U36744" s="9" t="s">
        <v>368</v>
      </c>
    </row>
    <row r="36745">
      <c r="F36745" s="9"/>
      <c r="N36745" s="50"/>
      <c r="O36745" s="50"/>
      <c r="P36745" s="50"/>
      <c r="Q36745" s="50" t="s">
        <v>368</v>
      </c>
      <c r="R36745" s="9" t="s">
        <v>368</v>
      </c>
      <c r="S36745" s="50" t="s">
        <v>368</v>
      </c>
      <c r="T36745" s="9" t="s">
        <v>368</v>
      </c>
      <c r="U36745" s="9" t="s">
        <v>368</v>
      </c>
    </row>
    <row r="36746">
      <c r="F36746" s="9"/>
      <c r="N36746" s="50"/>
      <c r="O36746" s="50"/>
      <c r="P36746" s="50"/>
      <c r="Q36746" s="50" t="s">
        <v>368</v>
      </c>
      <c r="R36746" s="9" t="s">
        <v>368</v>
      </c>
      <c r="S36746" s="50" t="s">
        <v>368</v>
      </c>
      <c r="T36746" s="9" t="s">
        <v>368</v>
      </c>
      <c r="U36746" s="9" t="s">
        <v>368</v>
      </c>
    </row>
    <row r="36747">
      <c r="F36747" s="9"/>
      <c r="N36747" s="50"/>
      <c r="O36747" s="50"/>
      <c r="P36747" s="50"/>
      <c r="Q36747" s="50" t="s">
        <v>368</v>
      </c>
      <c r="R36747" s="9" t="s">
        <v>368</v>
      </c>
      <c r="S36747" s="50" t="s">
        <v>368</v>
      </c>
      <c r="T36747" s="9" t="s">
        <v>368</v>
      </c>
      <c r="U36747" s="9" t="s">
        <v>368</v>
      </c>
    </row>
    <row r="36748">
      <c r="F36748" s="9"/>
      <c r="N36748" s="50"/>
      <c r="O36748" s="50"/>
      <c r="P36748" s="50"/>
      <c r="Q36748" s="50" t="s">
        <v>368</v>
      </c>
      <c r="R36748" s="9" t="s">
        <v>368</v>
      </c>
      <c r="S36748" s="50" t="s">
        <v>368</v>
      </c>
      <c r="T36748" s="9" t="s">
        <v>368</v>
      </c>
      <c r="U36748" s="9" t="s">
        <v>368</v>
      </c>
    </row>
    <row r="36749">
      <c r="F36749" s="9"/>
      <c r="N36749" s="50"/>
      <c r="O36749" s="50"/>
      <c r="P36749" s="50"/>
      <c r="Q36749" s="50" t="s">
        <v>368</v>
      </c>
      <c r="R36749" s="9" t="s">
        <v>368</v>
      </c>
      <c r="S36749" s="50" t="s">
        <v>368</v>
      </c>
      <c r="T36749" s="9" t="s">
        <v>368</v>
      </c>
      <c r="U36749" s="9" t="s">
        <v>368</v>
      </c>
    </row>
    <row r="36750">
      <c r="F36750" s="9"/>
      <c r="N36750" s="50"/>
      <c r="O36750" s="50"/>
      <c r="P36750" s="50"/>
      <c r="Q36750" s="50" t="s">
        <v>368</v>
      </c>
      <c r="R36750" s="9" t="s">
        <v>368</v>
      </c>
      <c r="S36750" s="50" t="s">
        <v>368</v>
      </c>
      <c r="T36750" s="9" t="s">
        <v>368</v>
      </c>
      <c r="U36750" s="9" t="s">
        <v>368</v>
      </c>
    </row>
    <row r="36751">
      <c r="F36751" s="9"/>
      <c r="N36751" s="50"/>
      <c r="O36751" s="50"/>
      <c r="P36751" s="50"/>
      <c r="Q36751" s="50" t="s">
        <v>368</v>
      </c>
      <c r="R36751" s="9" t="s">
        <v>368</v>
      </c>
      <c r="S36751" s="50" t="s">
        <v>368</v>
      </c>
      <c r="T36751" s="9" t="s">
        <v>368</v>
      </c>
      <c r="U36751" s="9" t="s">
        <v>368</v>
      </c>
    </row>
    <row r="36752">
      <c r="F36752" s="9"/>
      <c r="N36752" s="50"/>
      <c r="O36752" s="50"/>
      <c r="P36752" s="50"/>
      <c r="Q36752" s="50" t="s">
        <v>368</v>
      </c>
      <c r="R36752" s="9" t="s">
        <v>368</v>
      </c>
      <c r="S36752" s="50" t="s">
        <v>368</v>
      </c>
      <c r="T36752" s="9" t="s">
        <v>368</v>
      </c>
      <c r="U36752" s="9" t="s">
        <v>368</v>
      </c>
    </row>
    <row r="36753">
      <c r="F36753" s="9"/>
      <c r="N36753" s="50"/>
      <c r="O36753" s="50"/>
      <c r="P36753" s="50"/>
      <c r="Q36753" s="50" t="s">
        <v>368</v>
      </c>
      <c r="R36753" s="9" t="s">
        <v>368</v>
      </c>
      <c r="S36753" s="50" t="s">
        <v>368</v>
      </c>
      <c r="T36753" s="9" t="s">
        <v>368</v>
      </c>
      <c r="U36753" s="9" t="s">
        <v>368</v>
      </c>
    </row>
    <row r="36754">
      <c r="F36754" s="9"/>
      <c r="N36754" s="50"/>
      <c r="O36754" s="50"/>
      <c r="P36754" s="50"/>
      <c r="Q36754" s="50" t="s">
        <v>368</v>
      </c>
      <c r="R36754" s="9" t="s">
        <v>368</v>
      </c>
      <c r="S36754" s="50" t="s">
        <v>368</v>
      </c>
      <c r="T36754" s="9" t="s">
        <v>368</v>
      </c>
      <c r="U36754" s="9" t="s">
        <v>368</v>
      </c>
    </row>
    <row r="36755">
      <c r="F36755" s="9"/>
      <c r="N36755" s="50"/>
      <c r="O36755" s="50"/>
      <c r="P36755" s="50"/>
      <c r="Q36755" s="50" t="s">
        <v>368</v>
      </c>
      <c r="R36755" s="9" t="s">
        <v>368</v>
      </c>
      <c r="S36755" s="50" t="s">
        <v>368</v>
      </c>
      <c r="T36755" s="9" t="s">
        <v>368</v>
      </c>
      <c r="U36755" s="9" t="s">
        <v>368</v>
      </c>
    </row>
    <row r="36756">
      <c r="F36756" s="9"/>
      <c r="N36756" s="50"/>
      <c r="O36756" s="50"/>
      <c r="P36756" s="50"/>
      <c r="Q36756" s="50" t="s">
        <v>368</v>
      </c>
      <c r="R36756" s="9" t="s">
        <v>368</v>
      </c>
      <c r="S36756" s="50" t="s">
        <v>368</v>
      </c>
      <c r="T36756" s="9" t="s">
        <v>368</v>
      </c>
      <c r="U36756" s="9" t="s">
        <v>368</v>
      </c>
    </row>
    <row r="36757">
      <c r="F36757" s="9"/>
      <c r="N36757" s="50"/>
      <c r="O36757" s="50"/>
      <c r="P36757" s="50"/>
      <c r="Q36757" s="50" t="s">
        <v>368</v>
      </c>
      <c r="R36757" s="9" t="s">
        <v>368</v>
      </c>
      <c r="S36757" s="50" t="s">
        <v>368</v>
      </c>
      <c r="T36757" s="9" t="s">
        <v>368</v>
      </c>
      <c r="U36757" s="9" t="s">
        <v>368</v>
      </c>
    </row>
    <row r="36758">
      <c r="F36758" s="9"/>
      <c r="N36758" s="50"/>
      <c r="O36758" s="50"/>
      <c r="P36758" s="50"/>
      <c r="Q36758" s="50" t="s">
        <v>368</v>
      </c>
      <c r="R36758" s="9" t="s">
        <v>368</v>
      </c>
      <c r="S36758" s="50" t="s">
        <v>368</v>
      </c>
      <c r="T36758" s="9" t="s">
        <v>368</v>
      </c>
      <c r="U36758" s="9" t="s">
        <v>368</v>
      </c>
    </row>
    <row r="36759">
      <c r="F36759" s="9"/>
      <c r="N36759" s="50"/>
      <c r="O36759" s="50"/>
      <c r="P36759" s="50"/>
      <c r="Q36759" s="50" t="s">
        <v>368</v>
      </c>
      <c r="R36759" s="9" t="s">
        <v>368</v>
      </c>
      <c r="S36759" s="50" t="s">
        <v>368</v>
      </c>
      <c r="T36759" s="9" t="s">
        <v>368</v>
      </c>
      <c r="U36759" s="9" t="s">
        <v>368</v>
      </c>
    </row>
    <row r="36760">
      <c r="F36760" s="9"/>
      <c r="N36760" s="50"/>
      <c r="O36760" s="50"/>
      <c r="P36760" s="50"/>
      <c r="Q36760" s="50" t="s">
        <v>368</v>
      </c>
      <c r="R36760" s="9" t="s">
        <v>368</v>
      </c>
      <c r="S36760" s="50" t="s">
        <v>368</v>
      </c>
      <c r="T36760" s="9" t="s">
        <v>368</v>
      </c>
      <c r="U36760" s="9" t="s">
        <v>368</v>
      </c>
    </row>
    <row r="36761">
      <c r="F36761" s="9"/>
      <c r="N36761" s="50"/>
      <c r="O36761" s="50"/>
      <c r="P36761" s="50"/>
      <c r="Q36761" s="50" t="s">
        <v>368</v>
      </c>
      <c r="R36761" s="9" t="s">
        <v>368</v>
      </c>
      <c r="S36761" s="50" t="s">
        <v>368</v>
      </c>
      <c r="T36761" s="9" t="s">
        <v>368</v>
      </c>
      <c r="U36761" s="9" t="s">
        <v>368</v>
      </c>
    </row>
    <row r="36762">
      <c r="F36762" s="9"/>
      <c r="N36762" s="50"/>
      <c r="O36762" s="50"/>
      <c r="P36762" s="50"/>
      <c r="Q36762" s="50" t="s">
        <v>368</v>
      </c>
      <c r="R36762" s="9" t="s">
        <v>368</v>
      </c>
      <c r="S36762" s="50" t="s">
        <v>368</v>
      </c>
      <c r="T36762" s="9" t="s">
        <v>368</v>
      </c>
      <c r="U36762" s="9" t="s">
        <v>368</v>
      </c>
    </row>
    <row r="36763">
      <c r="F36763" s="9"/>
      <c r="N36763" s="50"/>
      <c r="O36763" s="50"/>
      <c r="P36763" s="50"/>
      <c r="Q36763" s="50" t="s">
        <v>368</v>
      </c>
      <c r="R36763" s="9" t="s">
        <v>368</v>
      </c>
      <c r="S36763" s="50" t="s">
        <v>368</v>
      </c>
      <c r="T36763" s="9" t="s">
        <v>368</v>
      </c>
      <c r="U36763" s="9" t="s">
        <v>368</v>
      </c>
    </row>
    <row r="36764">
      <c r="F36764" s="9"/>
      <c r="N36764" s="50"/>
      <c r="O36764" s="50"/>
      <c r="P36764" s="50"/>
      <c r="Q36764" s="50" t="s">
        <v>368</v>
      </c>
      <c r="R36764" s="9" t="s">
        <v>368</v>
      </c>
      <c r="S36764" s="50" t="s">
        <v>368</v>
      </c>
      <c r="T36764" s="9" t="s">
        <v>368</v>
      </c>
      <c r="U36764" s="9" t="s">
        <v>368</v>
      </c>
    </row>
    <row r="36765">
      <c r="F36765" s="9"/>
      <c r="N36765" s="50"/>
      <c r="O36765" s="50"/>
      <c r="P36765" s="50"/>
      <c r="Q36765" s="50" t="s">
        <v>368</v>
      </c>
      <c r="R36765" s="9" t="s">
        <v>368</v>
      </c>
      <c r="S36765" s="50" t="s">
        <v>368</v>
      </c>
      <c r="T36765" s="9" t="s">
        <v>368</v>
      </c>
      <c r="U36765" s="9" t="s">
        <v>368</v>
      </c>
    </row>
    <row r="36766">
      <c r="F36766" s="9"/>
      <c r="N36766" s="50"/>
      <c r="O36766" s="50"/>
      <c r="P36766" s="50"/>
      <c r="Q36766" s="50" t="s">
        <v>368</v>
      </c>
      <c r="R36766" s="9" t="s">
        <v>368</v>
      </c>
      <c r="S36766" s="50" t="s">
        <v>368</v>
      </c>
      <c r="T36766" s="9" t="s">
        <v>368</v>
      </c>
      <c r="U36766" s="9" t="s">
        <v>368</v>
      </c>
    </row>
    <row r="36767">
      <c r="F36767" s="9"/>
      <c r="N36767" s="50"/>
      <c r="O36767" s="50"/>
      <c r="P36767" s="50"/>
      <c r="Q36767" s="50" t="s">
        <v>368</v>
      </c>
      <c r="R36767" s="9" t="s">
        <v>368</v>
      </c>
      <c r="S36767" s="50" t="s">
        <v>368</v>
      </c>
      <c r="T36767" s="9" t="s">
        <v>368</v>
      </c>
      <c r="U36767" s="9" t="s">
        <v>368</v>
      </c>
    </row>
    <row r="36768">
      <c r="F36768" s="9"/>
      <c r="N36768" s="50"/>
      <c r="O36768" s="50"/>
      <c r="P36768" s="50"/>
      <c r="Q36768" s="50" t="s">
        <v>368</v>
      </c>
      <c r="R36768" s="9" t="s">
        <v>368</v>
      </c>
      <c r="S36768" s="50" t="s">
        <v>368</v>
      </c>
      <c r="T36768" s="9" t="s">
        <v>368</v>
      </c>
      <c r="U36768" s="9" t="s">
        <v>368</v>
      </c>
    </row>
    <row r="36769">
      <c r="F36769" s="9"/>
      <c r="N36769" s="50"/>
      <c r="O36769" s="50"/>
      <c r="P36769" s="50"/>
      <c r="Q36769" s="50" t="s">
        <v>368</v>
      </c>
      <c r="R36769" s="9" t="s">
        <v>368</v>
      </c>
      <c r="S36769" s="50" t="s">
        <v>368</v>
      </c>
      <c r="T36769" s="9" t="s">
        <v>368</v>
      </c>
      <c r="U36769" s="9" t="s">
        <v>368</v>
      </c>
    </row>
    <row r="36770">
      <c r="F36770" s="9"/>
      <c r="N36770" s="50"/>
      <c r="O36770" s="50"/>
      <c r="P36770" s="50"/>
      <c r="Q36770" s="50" t="s">
        <v>368</v>
      </c>
      <c r="R36770" s="9" t="s">
        <v>368</v>
      </c>
      <c r="S36770" s="50" t="s">
        <v>368</v>
      </c>
      <c r="T36770" s="9" t="s">
        <v>368</v>
      </c>
      <c r="U36770" s="9" t="s">
        <v>368</v>
      </c>
    </row>
    <row r="36771">
      <c r="F36771" s="9"/>
      <c r="N36771" s="50"/>
      <c r="O36771" s="50"/>
      <c r="P36771" s="50"/>
      <c r="Q36771" s="50" t="s">
        <v>368</v>
      </c>
      <c r="R36771" s="9" t="s">
        <v>368</v>
      </c>
      <c r="S36771" s="50" t="s">
        <v>368</v>
      </c>
      <c r="T36771" s="9" t="s">
        <v>368</v>
      </c>
      <c r="U36771" s="9" t="s">
        <v>368</v>
      </c>
    </row>
    <row r="36772">
      <c r="F36772" s="9"/>
      <c r="N36772" s="50"/>
      <c r="O36772" s="50"/>
      <c r="P36772" s="50"/>
      <c r="Q36772" s="50" t="s">
        <v>368</v>
      </c>
      <c r="R36772" s="9" t="s">
        <v>368</v>
      </c>
      <c r="S36772" s="50" t="s">
        <v>368</v>
      </c>
      <c r="T36772" s="9" t="s">
        <v>368</v>
      </c>
      <c r="U36772" s="9" t="s">
        <v>368</v>
      </c>
    </row>
    <row r="36773">
      <c r="F36773" s="9"/>
      <c r="N36773" s="50"/>
      <c r="O36773" s="50"/>
      <c r="P36773" s="50"/>
      <c r="Q36773" s="50" t="s">
        <v>368</v>
      </c>
      <c r="R36773" s="9" t="s">
        <v>368</v>
      </c>
      <c r="S36773" s="50" t="s">
        <v>368</v>
      </c>
      <c r="T36773" s="9" t="s">
        <v>368</v>
      </c>
      <c r="U36773" s="9" t="s">
        <v>368</v>
      </c>
    </row>
    <row r="36774">
      <c r="F36774" s="9"/>
      <c r="N36774" s="50"/>
      <c r="O36774" s="50"/>
      <c r="P36774" s="50"/>
      <c r="Q36774" s="50" t="s">
        <v>368</v>
      </c>
      <c r="R36774" s="9" t="s">
        <v>368</v>
      </c>
      <c r="S36774" s="50" t="s">
        <v>368</v>
      </c>
      <c r="T36774" s="9" t="s">
        <v>368</v>
      </c>
      <c r="U36774" s="9" t="s">
        <v>368</v>
      </c>
    </row>
    <row r="36775">
      <c r="F36775" s="9"/>
      <c r="N36775" s="50"/>
      <c r="O36775" s="50"/>
      <c r="P36775" s="50"/>
      <c r="Q36775" s="50" t="s">
        <v>368</v>
      </c>
      <c r="R36775" s="9" t="s">
        <v>368</v>
      </c>
      <c r="S36775" s="50" t="s">
        <v>368</v>
      </c>
      <c r="T36775" s="9" t="s">
        <v>368</v>
      </c>
      <c r="U36775" s="9" t="s">
        <v>368</v>
      </c>
    </row>
    <row r="36776">
      <c r="F36776" s="9"/>
      <c r="N36776" s="50"/>
      <c r="O36776" s="50"/>
      <c r="P36776" s="50"/>
      <c r="Q36776" s="50" t="s">
        <v>368</v>
      </c>
      <c r="R36776" s="9" t="s">
        <v>368</v>
      </c>
      <c r="S36776" s="50" t="s">
        <v>368</v>
      </c>
      <c r="T36776" s="9" t="s">
        <v>368</v>
      </c>
      <c r="U36776" s="9" t="s">
        <v>368</v>
      </c>
    </row>
    <row r="36777">
      <c r="F36777" s="9"/>
      <c r="N36777" s="50"/>
      <c r="O36777" s="50"/>
      <c r="P36777" s="50"/>
      <c r="Q36777" s="50" t="s">
        <v>368</v>
      </c>
      <c r="R36777" s="9" t="s">
        <v>368</v>
      </c>
      <c r="S36777" s="50" t="s">
        <v>368</v>
      </c>
      <c r="T36777" s="9" t="s">
        <v>368</v>
      </c>
      <c r="U36777" s="9" t="s">
        <v>368</v>
      </c>
    </row>
    <row r="36778">
      <c r="F36778" s="9"/>
      <c r="N36778" s="50"/>
      <c r="O36778" s="50"/>
      <c r="P36778" s="50"/>
      <c r="Q36778" s="50" t="s">
        <v>368</v>
      </c>
      <c r="R36778" s="9" t="s">
        <v>368</v>
      </c>
      <c r="S36778" s="50" t="s">
        <v>368</v>
      </c>
      <c r="T36778" s="9" t="s">
        <v>368</v>
      </c>
      <c r="U36778" s="9" t="s">
        <v>368</v>
      </c>
    </row>
    <row r="36779">
      <c r="F36779" s="9"/>
      <c r="N36779" s="50"/>
      <c r="O36779" s="50"/>
      <c r="P36779" s="50"/>
      <c r="Q36779" s="50" t="s">
        <v>368</v>
      </c>
      <c r="R36779" s="9" t="s">
        <v>368</v>
      </c>
      <c r="S36779" s="50" t="s">
        <v>368</v>
      </c>
      <c r="T36779" s="9" t="s">
        <v>368</v>
      </c>
      <c r="U36779" s="9" t="s">
        <v>368</v>
      </c>
    </row>
    <row r="36780">
      <c r="F36780" s="9"/>
      <c r="N36780" s="50"/>
      <c r="O36780" s="50"/>
      <c r="P36780" s="50"/>
      <c r="Q36780" s="50" t="s">
        <v>368</v>
      </c>
      <c r="R36780" s="9" t="s">
        <v>368</v>
      </c>
      <c r="S36780" s="50" t="s">
        <v>368</v>
      </c>
      <c r="T36780" s="9" t="s">
        <v>368</v>
      </c>
      <c r="U36780" s="9" t="s">
        <v>368</v>
      </c>
    </row>
    <row r="36781">
      <c r="F36781" s="9"/>
      <c r="N36781" s="50"/>
      <c r="O36781" s="50"/>
      <c r="P36781" s="50"/>
      <c r="Q36781" s="50" t="s">
        <v>368</v>
      </c>
      <c r="R36781" s="9" t="s">
        <v>368</v>
      </c>
      <c r="S36781" s="50" t="s">
        <v>368</v>
      </c>
      <c r="T36781" s="9" t="s">
        <v>368</v>
      </c>
      <c r="U36781" s="9" t="s">
        <v>368</v>
      </c>
    </row>
    <row r="36782">
      <c r="F36782" s="9"/>
      <c r="N36782" s="50"/>
      <c r="O36782" s="50"/>
      <c r="P36782" s="50"/>
      <c r="Q36782" s="50" t="s">
        <v>368</v>
      </c>
      <c r="R36782" s="9" t="s">
        <v>368</v>
      </c>
      <c r="S36782" s="50" t="s">
        <v>368</v>
      </c>
      <c r="T36782" s="9" t="s">
        <v>368</v>
      </c>
      <c r="U36782" s="9" t="s">
        <v>368</v>
      </c>
    </row>
    <row r="36783">
      <c r="F36783" s="9"/>
      <c r="N36783" s="50"/>
      <c r="O36783" s="50"/>
      <c r="P36783" s="50"/>
      <c r="Q36783" s="50" t="s">
        <v>368</v>
      </c>
      <c r="R36783" s="9" t="s">
        <v>368</v>
      </c>
      <c r="S36783" s="50" t="s">
        <v>368</v>
      </c>
      <c r="T36783" s="9" t="s">
        <v>368</v>
      </c>
      <c r="U36783" s="9" t="s">
        <v>368</v>
      </c>
    </row>
    <row r="36784">
      <c r="F36784" s="9"/>
      <c r="N36784" s="50"/>
      <c r="O36784" s="50"/>
      <c r="P36784" s="50"/>
      <c r="Q36784" s="50" t="s">
        <v>368</v>
      </c>
      <c r="R36784" s="9" t="s">
        <v>368</v>
      </c>
      <c r="S36784" s="50" t="s">
        <v>368</v>
      </c>
      <c r="T36784" s="9" t="s">
        <v>368</v>
      </c>
      <c r="U36784" s="9" t="s">
        <v>368</v>
      </c>
    </row>
    <row r="36785">
      <c r="F36785" s="9"/>
      <c r="N36785" s="50"/>
      <c r="O36785" s="50"/>
      <c r="P36785" s="50"/>
      <c r="Q36785" s="50" t="s">
        <v>368</v>
      </c>
      <c r="R36785" s="9" t="s">
        <v>368</v>
      </c>
      <c r="S36785" s="50" t="s">
        <v>368</v>
      </c>
      <c r="T36785" s="9" t="s">
        <v>368</v>
      </c>
      <c r="U36785" s="9" t="s">
        <v>368</v>
      </c>
    </row>
    <row r="36786">
      <c r="F36786" s="9"/>
      <c r="N36786" s="50"/>
      <c r="O36786" s="50"/>
      <c r="P36786" s="50"/>
      <c r="Q36786" s="50" t="s">
        <v>368</v>
      </c>
      <c r="R36786" s="9" t="s">
        <v>368</v>
      </c>
      <c r="S36786" s="50" t="s">
        <v>368</v>
      </c>
      <c r="T36786" s="9" t="s">
        <v>368</v>
      </c>
      <c r="U36786" s="9" t="s">
        <v>368</v>
      </c>
    </row>
    <row r="36787">
      <c r="F36787" s="9"/>
      <c r="N36787" s="50"/>
      <c r="O36787" s="50"/>
      <c r="P36787" s="50"/>
      <c r="Q36787" s="50" t="s">
        <v>368</v>
      </c>
      <c r="R36787" s="9" t="s">
        <v>368</v>
      </c>
      <c r="S36787" s="50" t="s">
        <v>368</v>
      </c>
      <c r="T36787" s="9" t="s">
        <v>368</v>
      </c>
      <c r="U36787" s="9" t="s">
        <v>368</v>
      </c>
    </row>
    <row r="36788">
      <c r="F36788" s="9"/>
      <c r="N36788" s="50"/>
      <c r="O36788" s="50"/>
      <c r="P36788" s="50"/>
      <c r="Q36788" s="50" t="s">
        <v>368</v>
      </c>
      <c r="R36788" s="9" t="s">
        <v>368</v>
      </c>
      <c r="S36788" s="50" t="s">
        <v>368</v>
      </c>
      <c r="T36788" s="9" t="s">
        <v>368</v>
      </c>
      <c r="U36788" s="9" t="s">
        <v>368</v>
      </c>
    </row>
    <row r="36789">
      <c r="F36789" s="9"/>
      <c r="N36789" s="50"/>
      <c r="O36789" s="50"/>
      <c r="P36789" s="50"/>
      <c r="Q36789" s="50" t="s">
        <v>368</v>
      </c>
      <c r="R36789" s="9" t="s">
        <v>368</v>
      </c>
      <c r="S36789" s="50" t="s">
        <v>368</v>
      </c>
      <c r="T36789" s="9" t="s">
        <v>368</v>
      </c>
      <c r="U36789" s="9" t="s">
        <v>368</v>
      </c>
    </row>
    <row r="36790">
      <c r="F36790" s="9"/>
      <c r="N36790" s="50"/>
      <c r="O36790" s="50"/>
      <c r="P36790" s="50"/>
      <c r="Q36790" s="50" t="s">
        <v>368</v>
      </c>
      <c r="R36790" s="9" t="s">
        <v>368</v>
      </c>
      <c r="S36790" s="50" t="s">
        <v>368</v>
      </c>
      <c r="T36790" s="9" t="s">
        <v>368</v>
      </c>
      <c r="U36790" s="9" t="s">
        <v>368</v>
      </c>
    </row>
    <row r="36791">
      <c r="F36791" s="9"/>
      <c r="N36791" s="50"/>
      <c r="O36791" s="50"/>
      <c r="P36791" s="50"/>
      <c r="Q36791" s="50" t="s">
        <v>368</v>
      </c>
      <c r="R36791" s="9" t="s">
        <v>368</v>
      </c>
      <c r="S36791" s="50" t="s">
        <v>368</v>
      </c>
      <c r="T36791" s="9" t="s">
        <v>368</v>
      </c>
      <c r="U36791" s="9" t="s">
        <v>368</v>
      </c>
    </row>
    <row r="36792">
      <c r="F36792" s="9"/>
      <c r="N36792" s="50"/>
      <c r="O36792" s="50"/>
      <c r="P36792" s="50"/>
      <c r="Q36792" s="50" t="s">
        <v>368</v>
      </c>
      <c r="R36792" s="9" t="s">
        <v>368</v>
      </c>
      <c r="S36792" s="50" t="s">
        <v>368</v>
      </c>
      <c r="T36792" s="9" t="s">
        <v>368</v>
      </c>
      <c r="U36792" s="9" t="s">
        <v>368</v>
      </c>
    </row>
    <row r="36793">
      <c r="F36793" s="9"/>
      <c r="N36793" s="50"/>
      <c r="O36793" s="50"/>
      <c r="P36793" s="50"/>
      <c r="Q36793" s="50" t="s">
        <v>368</v>
      </c>
      <c r="R36793" s="9" t="s">
        <v>368</v>
      </c>
      <c r="S36793" s="50" t="s">
        <v>368</v>
      </c>
      <c r="T36793" s="9" t="s">
        <v>368</v>
      </c>
      <c r="U36793" s="9" t="s">
        <v>368</v>
      </c>
    </row>
    <row r="36794">
      <c r="F36794" s="9"/>
      <c r="N36794" s="50"/>
      <c r="O36794" s="50"/>
      <c r="P36794" s="50"/>
      <c r="Q36794" s="50" t="s">
        <v>368</v>
      </c>
      <c r="R36794" s="9" t="s">
        <v>368</v>
      </c>
      <c r="S36794" s="50" t="s">
        <v>368</v>
      </c>
      <c r="T36794" s="9" t="s">
        <v>368</v>
      </c>
      <c r="U36794" s="9" t="s">
        <v>368</v>
      </c>
    </row>
    <row r="36795">
      <c r="F36795" s="9"/>
      <c r="N36795" s="50"/>
      <c r="O36795" s="50"/>
      <c r="P36795" s="50"/>
      <c r="Q36795" s="50" t="s">
        <v>368</v>
      </c>
      <c r="R36795" s="9" t="s">
        <v>368</v>
      </c>
      <c r="S36795" s="50" t="s">
        <v>368</v>
      </c>
      <c r="T36795" s="9" t="s">
        <v>368</v>
      </c>
      <c r="U36795" s="9" t="s">
        <v>368</v>
      </c>
    </row>
    <row r="36796">
      <c r="F36796" s="9"/>
      <c r="N36796" s="50"/>
      <c r="O36796" s="50"/>
      <c r="P36796" s="50"/>
      <c r="Q36796" s="50" t="s">
        <v>368</v>
      </c>
      <c r="R36796" s="9" t="s">
        <v>368</v>
      </c>
      <c r="S36796" s="50" t="s">
        <v>368</v>
      </c>
      <c r="T36796" s="9" t="s">
        <v>368</v>
      </c>
      <c r="U36796" s="9" t="s">
        <v>368</v>
      </c>
    </row>
    <row r="36797">
      <c r="F36797" s="9"/>
      <c r="N36797" s="50"/>
      <c r="O36797" s="50"/>
      <c r="P36797" s="50"/>
      <c r="Q36797" s="50" t="s">
        <v>368</v>
      </c>
      <c r="R36797" s="9" t="s">
        <v>368</v>
      </c>
      <c r="S36797" s="50" t="s">
        <v>368</v>
      </c>
      <c r="T36797" s="9" t="s">
        <v>368</v>
      </c>
      <c r="U36797" s="9" t="s">
        <v>368</v>
      </c>
    </row>
    <row r="36798">
      <c r="F36798" s="9"/>
      <c r="N36798" s="50"/>
      <c r="O36798" s="50"/>
      <c r="P36798" s="50"/>
      <c r="Q36798" s="50" t="s">
        <v>368</v>
      </c>
      <c r="R36798" s="9" t="s">
        <v>368</v>
      </c>
      <c r="S36798" s="50" t="s">
        <v>368</v>
      </c>
      <c r="T36798" s="9" t="s">
        <v>368</v>
      </c>
      <c r="U36798" s="9" t="s">
        <v>368</v>
      </c>
    </row>
    <row r="36799">
      <c r="F36799" s="9"/>
      <c r="N36799" s="50"/>
      <c r="O36799" s="50"/>
      <c r="P36799" s="50"/>
      <c r="Q36799" s="50" t="s">
        <v>368</v>
      </c>
      <c r="R36799" s="9" t="s">
        <v>368</v>
      </c>
      <c r="S36799" s="50" t="s">
        <v>368</v>
      </c>
      <c r="T36799" s="9" t="s">
        <v>368</v>
      </c>
      <c r="U36799" s="9" t="s">
        <v>368</v>
      </c>
    </row>
    <row r="36800">
      <c r="F36800" s="9"/>
      <c r="N36800" s="50"/>
      <c r="O36800" s="50"/>
      <c r="P36800" s="50"/>
      <c r="Q36800" s="50" t="s">
        <v>368</v>
      </c>
      <c r="R36800" s="9" t="s">
        <v>368</v>
      </c>
      <c r="S36800" s="50" t="s">
        <v>368</v>
      </c>
      <c r="T36800" s="9" t="s">
        <v>368</v>
      </c>
      <c r="U36800" s="9" t="s">
        <v>368</v>
      </c>
    </row>
    <row r="36801">
      <c r="F36801" s="9"/>
      <c r="N36801" s="50"/>
      <c r="O36801" s="50"/>
      <c r="P36801" s="50"/>
      <c r="Q36801" s="50" t="s">
        <v>368</v>
      </c>
      <c r="R36801" s="9" t="s">
        <v>368</v>
      </c>
      <c r="S36801" s="50" t="s">
        <v>368</v>
      </c>
      <c r="T36801" s="9" t="s">
        <v>368</v>
      </c>
      <c r="U36801" s="9" t="s">
        <v>368</v>
      </c>
    </row>
    <row r="36802">
      <c r="F36802" s="9"/>
      <c r="N36802" s="50"/>
      <c r="O36802" s="50"/>
      <c r="P36802" s="50"/>
      <c r="Q36802" s="50" t="s">
        <v>368</v>
      </c>
      <c r="R36802" s="9" t="s">
        <v>368</v>
      </c>
      <c r="S36802" s="50" t="s">
        <v>368</v>
      </c>
      <c r="T36802" s="9" t="s">
        <v>368</v>
      </c>
      <c r="U36802" s="9" t="s">
        <v>368</v>
      </c>
    </row>
    <row r="36803">
      <c r="F36803" s="9"/>
      <c r="N36803" s="50"/>
      <c r="O36803" s="50"/>
      <c r="P36803" s="50"/>
      <c r="Q36803" s="50" t="s">
        <v>368</v>
      </c>
      <c r="R36803" s="9" t="s">
        <v>368</v>
      </c>
      <c r="S36803" s="50" t="s">
        <v>368</v>
      </c>
      <c r="T36803" s="9" t="s">
        <v>368</v>
      </c>
      <c r="U36803" s="9" t="s">
        <v>368</v>
      </c>
    </row>
    <row r="36804">
      <c r="F36804" s="9"/>
      <c r="N36804" s="50"/>
      <c r="O36804" s="50"/>
      <c r="P36804" s="50"/>
      <c r="Q36804" s="50" t="s">
        <v>368</v>
      </c>
      <c r="R36804" s="9" t="s">
        <v>368</v>
      </c>
      <c r="S36804" s="50" t="s">
        <v>368</v>
      </c>
      <c r="T36804" s="9" t="s">
        <v>368</v>
      </c>
      <c r="U36804" s="9" t="s">
        <v>368</v>
      </c>
    </row>
    <row r="36805">
      <c r="F36805" s="9"/>
      <c r="N36805" s="50"/>
      <c r="O36805" s="50"/>
      <c r="P36805" s="50"/>
      <c r="Q36805" s="50" t="s">
        <v>368</v>
      </c>
      <c r="R36805" s="9" t="s">
        <v>368</v>
      </c>
      <c r="S36805" s="50" t="s">
        <v>368</v>
      </c>
      <c r="T36805" s="9" t="s">
        <v>368</v>
      </c>
      <c r="U36805" s="9" t="s">
        <v>368</v>
      </c>
    </row>
    <row r="36806">
      <c r="F36806" s="9"/>
      <c r="N36806" s="50"/>
      <c r="O36806" s="50"/>
      <c r="P36806" s="50"/>
      <c r="Q36806" s="50" t="s">
        <v>368</v>
      </c>
      <c r="R36806" s="9" t="s">
        <v>368</v>
      </c>
      <c r="S36806" s="50" t="s">
        <v>368</v>
      </c>
      <c r="T36806" s="9" t="s">
        <v>368</v>
      </c>
      <c r="U36806" s="9" t="s">
        <v>368</v>
      </c>
    </row>
    <row r="36807">
      <c r="F36807" s="9"/>
      <c r="N36807" s="50"/>
      <c r="O36807" s="50"/>
      <c r="P36807" s="50"/>
      <c r="Q36807" s="50" t="s">
        <v>368</v>
      </c>
      <c r="R36807" s="9" t="s">
        <v>368</v>
      </c>
      <c r="S36807" s="50" t="s">
        <v>368</v>
      </c>
      <c r="T36807" s="9" t="s">
        <v>368</v>
      </c>
      <c r="U36807" s="9" t="s">
        <v>368</v>
      </c>
    </row>
    <row r="36808">
      <c r="F36808" s="9"/>
      <c r="N36808" s="50"/>
      <c r="O36808" s="50"/>
      <c r="P36808" s="50"/>
      <c r="Q36808" s="50" t="s">
        <v>368</v>
      </c>
      <c r="R36808" s="9" t="s">
        <v>368</v>
      </c>
      <c r="S36808" s="50" t="s">
        <v>368</v>
      </c>
      <c r="T36808" s="9" t="s">
        <v>368</v>
      </c>
      <c r="U36808" s="9" t="s">
        <v>368</v>
      </c>
    </row>
    <row r="36809">
      <c r="F36809" s="9"/>
      <c r="N36809" s="50"/>
      <c r="O36809" s="50"/>
      <c r="P36809" s="50"/>
      <c r="Q36809" s="50" t="s">
        <v>368</v>
      </c>
      <c r="R36809" s="9" t="s">
        <v>368</v>
      </c>
      <c r="S36809" s="50" t="s">
        <v>368</v>
      </c>
      <c r="T36809" s="9" t="s">
        <v>368</v>
      </c>
      <c r="U36809" s="9" t="s">
        <v>368</v>
      </c>
    </row>
    <row r="36810">
      <c r="F36810" s="9"/>
      <c r="N36810" s="50"/>
      <c r="O36810" s="50"/>
      <c r="P36810" s="50"/>
      <c r="Q36810" s="50" t="s">
        <v>368</v>
      </c>
      <c r="R36810" s="9" t="s">
        <v>368</v>
      </c>
      <c r="S36810" s="50" t="s">
        <v>368</v>
      </c>
      <c r="T36810" s="9" t="s">
        <v>368</v>
      </c>
      <c r="U36810" s="9" t="s">
        <v>368</v>
      </c>
    </row>
    <row r="36811">
      <c r="F36811" s="9"/>
      <c r="N36811" s="50"/>
      <c r="O36811" s="50"/>
      <c r="P36811" s="50"/>
      <c r="Q36811" s="50" t="s">
        <v>368</v>
      </c>
      <c r="R36811" s="9" t="s">
        <v>368</v>
      </c>
      <c r="S36811" s="50" t="s">
        <v>368</v>
      </c>
      <c r="T36811" s="9" t="s">
        <v>368</v>
      </c>
      <c r="U36811" s="9" t="s">
        <v>368</v>
      </c>
    </row>
    <row r="36812">
      <c r="F36812" s="9"/>
      <c r="N36812" s="50"/>
      <c r="O36812" s="50"/>
      <c r="P36812" s="50"/>
      <c r="Q36812" s="50" t="s">
        <v>368</v>
      </c>
      <c r="R36812" s="9" t="s">
        <v>368</v>
      </c>
      <c r="S36812" s="50" t="s">
        <v>368</v>
      </c>
      <c r="T36812" s="9" t="s">
        <v>368</v>
      </c>
      <c r="U36812" s="9" t="s">
        <v>368</v>
      </c>
    </row>
    <row r="36813">
      <c r="F36813" s="9"/>
      <c r="N36813" s="50"/>
      <c r="O36813" s="50"/>
      <c r="P36813" s="50"/>
      <c r="Q36813" s="50" t="s">
        <v>368</v>
      </c>
      <c r="R36813" s="9" t="s">
        <v>368</v>
      </c>
      <c r="S36813" s="50" t="s">
        <v>368</v>
      </c>
      <c r="T36813" s="9" t="s">
        <v>368</v>
      </c>
      <c r="U36813" s="9" t="s">
        <v>368</v>
      </c>
    </row>
    <row r="36814">
      <c r="F36814" s="9"/>
      <c r="N36814" s="50"/>
      <c r="O36814" s="50"/>
      <c r="P36814" s="50"/>
      <c r="Q36814" s="50" t="s">
        <v>368</v>
      </c>
      <c r="R36814" s="9" t="s">
        <v>368</v>
      </c>
      <c r="S36814" s="50" t="s">
        <v>368</v>
      </c>
      <c r="T36814" s="9" t="s">
        <v>368</v>
      </c>
      <c r="U36814" s="9" t="s">
        <v>368</v>
      </c>
    </row>
    <row r="36815">
      <c r="F36815" s="9"/>
      <c r="N36815" s="50"/>
      <c r="O36815" s="50"/>
      <c r="P36815" s="50"/>
      <c r="Q36815" s="50" t="s">
        <v>368</v>
      </c>
      <c r="R36815" s="9" t="s">
        <v>368</v>
      </c>
      <c r="S36815" s="50" t="s">
        <v>368</v>
      </c>
      <c r="T36815" s="9" t="s">
        <v>368</v>
      </c>
      <c r="U36815" s="9" t="s">
        <v>368</v>
      </c>
    </row>
    <row r="36816">
      <c r="F36816" s="9"/>
      <c r="N36816" s="50"/>
      <c r="O36816" s="50"/>
      <c r="P36816" s="50"/>
      <c r="Q36816" s="50" t="s">
        <v>368</v>
      </c>
      <c r="R36816" s="9" t="s">
        <v>368</v>
      </c>
      <c r="S36816" s="50" t="s">
        <v>368</v>
      </c>
      <c r="T36816" s="9" t="s">
        <v>368</v>
      </c>
      <c r="U36816" s="9" t="s">
        <v>368</v>
      </c>
    </row>
    <row r="36817">
      <c r="F36817" s="9"/>
      <c r="N36817" s="50"/>
      <c r="O36817" s="50"/>
      <c r="P36817" s="50"/>
      <c r="Q36817" s="50" t="s">
        <v>368</v>
      </c>
      <c r="R36817" s="9" t="s">
        <v>368</v>
      </c>
      <c r="S36817" s="50" t="s">
        <v>368</v>
      </c>
      <c r="T36817" s="9" t="s">
        <v>368</v>
      </c>
      <c r="U36817" s="9" t="s">
        <v>368</v>
      </c>
    </row>
    <row r="36818">
      <c r="F36818" s="9"/>
      <c r="N36818" s="50"/>
      <c r="O36818" s="50"/>
      <c r="P36818" s="50"/>
      <c r="Q36818" s="50" t="s">
        <v>368</v>
      </c>
      <c r="R36818" s="9" t="s">
        <v>368</v>
      </c>
      <c r="S36818" s="50" t="s">
        <v>368</v>
      </c>
      <c r="T36818" s="9" t="s">
        <v>368</v>
      </c>
      <c r="U36818" s="9" t="s">
        <v>368</v>
      </c>
    </row>
    <row r="36819">
      <c r="F36819" s="9"/>
      <c r="N36819" s="50"/>
      <c r="O36819" s="50"/>
      <c r="P36819" s="50"/>
      <c r="Q36819" s="50" t="s">
        <v>368</v>
      </c>
      <c r="R36819" s="9" t="s">
        <v>368</v>
      </c>
      <c r="S36819" s="50" t="s">
        <v>368</v>
      </c>
      <c r="T36819" s="9" t="s">
        <v>368</v>
      </c>
      <c r="U36819" s="9" t="s">
        <v>368</v>
      </c>
    </row>
    <row r="36820">
      <c r="F36820" s="9"/>
      <c r="N36820" s="50"/>
      <c r="O36820" s="50"/>
      <c r="P36820" s="50"/>
      <c r="Q36820" s="50" t="s">
        <v>368</v>
      </c>
      <c r="R36820" s="9" t="s">
        <v>368</v>
      </c>
      <c r="S36820" s="50" t="s">
        <v>368</v>
      </c>
      <c r="T36820" s="9" t="s">
        <v>368</v>
      </c>
      <c r="U36820" s="9" t="s">
        <v>368</v>
      </c>
    </row>
    <row r="36821">
      <c r="F36821" s="9"/>
      <c r="N36821" s="50"/>
      <c r="O36821" s="50"/>
      <c r="P36821" s="50"/>
      <c r="Q36821" s="50" t="s">
        <v>368</v>
      </c>
      <c r="R36821" s="9" t="s">
        <v>368</v>
      </c>
      <c r="S36821" s="50" t="s">
        <v>368</v>
      </c>
      <c r="T36821" s="9" t="s">
        <v>368</v>
      </c>
      <c r="U36821" s="9" t="s">
        <v>368</v>
      </c>
    </row>
    <row r="36822">
      <c r="F36822" s="9"/>
      <c r="N36822" s="50"/>
      <c r="O36822" s="50"/>
      <c r="P36822" s="50"/>
      <c r="Q36822" s="50" t="s">
        <v>368</v>
      </c>
      <c r="R36822" s="9" t="s">
        <v>368</v>
      </c>
      <c r="S36822" s="50" t="s">
        <v>368</v>
      </c>
      <c r="T36822" s="9" t="s">
        <v>368</v>
      </c>
      <c r="U36822" s="9" t="s">
        <v>368</v>
      </c>
    </row>
    <row r="36823">
      <c r="F36823" s="9"/>
      <c r="N36823" s="50"/>
      <c r="O36823" s="50"/>
      <c r="P36823" s="50"/>
      <c r="Q36823" s="50" t="s">
        <v>368</v>
      </c>
      <c r="R36823" s="9" t="s">
        <v>368</v>
      </c>
      <c r="S36823" s="50" t="s">
        <v>368</v>
      </c>
      <c r="T36823" s="9" t="s">
        <v>368</v>
      </c>
      <c r="U36823" s="9" t="s">
        <v>368</v>
      </c>
    </row>
    <row r="36824">
      <c r="F36824" s="9"/>
      <c r="N36824" s="50"/>
      <c r="O36824" s="50"/>
      <c r="P36824" s="50"/>
      <c r="Q36824" s="50" t="s">
        <v>368</v>
      </c>
      <c r="R36824" s="9" t="s">
        <v>368</v>
      </c>
      <c r="S36824" s="50" t="s">
        <v>368</v>
      </c>
      <c r="T36824" s="9" t="s">
        <v>368</v>
      </c>
      <c r="U36824" s="9" t="s">
        <v>368</v>
      </c>
    </row>
    <row r="36825">
      <c r="F36825" s="9"/>
      <c r="N36825" s="50"/>
      <c r="O36825" s="50"/>
      <c r="P36825" s="50"/>
      <c r="Q36825" s="50" t="s">
        <v>368</v>
      </c>
      <c r="R36825" s="9" t="s">
        <v>368</v>
      </c>
      <c r="S36825" s="50" t="s">
        <v>368</v>
      </c>
      <c r="T36825" s="9" t="s">
        <v>368</v>
      </c>
      <c r="U36825" s="9" t="s">
        <v>368</v>
      </c>
    </row>
    <row r="36826">
      <c r="F36826" s="9"/>
      <c r="N36826" s="50"/>
      <c r="O36826" s="50"/>
      <c r="P36826" s="50"/>
      <c r="Q36826" s="50" t="s">
        <v>368</v>
      </c>
      <c r="R36826" s="9" t="s">
        <v>368</v>
      </c>
      <c r="S36826" s="50" t="s">
        <v>368</v>
      </c>
      <c r="T36826" s="9" t="s">
        <v>368</v>
      </c>
      <c r="U36826" s="9" t="s">
        <v>368</v>
      </c>
    </row>
    <row r="36827">
      <c r="F36827" s="9"/>
      <c r="N36827" s="50"/>
      <c r="O36827" s="50"/>
      <c r="P36827" s="50"/>
      <c r="Q36827" s="50" t="s">
        <v>368</v>
      </c>
      <c r="R36827" s="9" t="s">
        <v>368</v>
      </c>
      <c r="S36827" s="50" t="s">
        <v>368</v>
      </c>
      <c r="T36827" s="9" t="s">
        <v>368</v>
      </c>
      <c r="U36827" s="9" t="s">
        <v>368</v>
      </c>
    </row>
    <row r="36828">
      <c r="F36828" s="9"/>
      <c r="N36828" s="50"/>
      <c r="O36828" s="50"/>
      <c r="P36828" s="50"/>
      <c r="Q36828" s="50" t="s">
        <v>368</v>
      </c>
      <c r="R36828" s="9" t="s">
        <v>368</v>
      </c>
      <c r="S36828" s="50" t="s">
        <v>368</v>
      </c>
      <c r="T36828" s="9" t="s">
        <v>368</v>
      </c>
      <c r="U36828" s="9" t="s">
        <v>368</v>
      </c>
    </row>
    <row r="36829">
      <c r="F36829" s="9"/>
      <c r="N36829" s="50"/>
      <c r="O36829" s="50"/>
      <c r="P36829" s="50"/>
      <c r="Q36829" s="50" t="s">
        <v>368</v>
      </c>
      <c r="R36829" s="9" t="s">
        <v>368</v>
      </c>
      <c r="S36829" s="50" t="s">
        <v>368</v>
      </c>
      <c r="T36829" s="9" t="s">
        <v>368</v>
      </c>
      <c r="U36829" s="9" t="s">
        <v>368</v>
      </c>
    </row>
    <row r="36830">
      <c r="F36830" s="9"/>
      <c r="N36830" s="50"/>
      <c r="O36830" s="50"/>
      <c r="P36830" s="50"/>
      <c r="Q36830" s="50" t="s">
        <v>368</v>
      </c>
      <c r="R36830" s="9" t="s">
        <v>368</v>
      </c>
      <c r="S36830" s="50" t="s">
        <v>368</v>
      </c>
      <c r="T36830" s="9" t="s">
        <v>368</v>
      </c>
      <c r="U36830" s="9" t="s">
        <v>368</v>
      </c>
    </row>
    <row r="36831">
      <c r="F36831" s="9"/>
      <c r="N36831" s="50"/>
      <c r="O36831" s="50"/>
      <c r="P36831" s="50"/>
      <c r="Q36831" s="50" t="s">
        <v>368</v>
      </c>
      <c r="R36831" s="9" t="s">
        <v>368</v>
      </c>
      <c r="S36831" s="50" t="s">
        <v>368</v>
      </c>
      <c r="T36831" s="9" t="s">
        <v>368</v>
      </c>
      <c r="U36831" s="9" t="s">
        <v>368</v>
      </c>
    </row>
    <row r="36832">
      <c r="F36832" s="9"/>
      <c r="N36832" s="50"/>
      <c r="O36832" s="50"/>
      <c r="P36832" s="50"/>
      <c r="Q36832" s="50" t="s">
        <v>368</v>
      </c>
      <c r="R36832" s="9" t="s">
        <v>368</v>
      </c>
      <c r="S36832" s="50" t="s">
        <v>368</v>
      </c>
      <c r="T36832" s="9" t="s">
        <v>368</v>
      </c>
      <c r="U36832" s="9" t="s">
        <v>368</v>
      </c>
    </row>
    <row r="36833">
      <c r="F36833" s="9"/>
      <c r="N36833" s="50"/>
      <c r="O36833" s="50"/>
      <c r="P36833" s="50"/>
      <c r="Q36833" s="50" t="s">
        <v>368</v>
      </c>
      <c r="R36833" s="9" t="s">
        <v>368</v>
      </c>
      <c r="S36833" s="50" t="s">
        <v>368</v>
      </c>
      <c r="T36833" s="9" t="s">
        <v>368</v>
      </c>
      <c r="U36833" s="9" t="s">
        <v>368</v>
      </c>
    </row>
    <row r="36834">
      <c r="F36834" s="9"/>
      <c r="N36834" s="50"/>
      <c r="O36834" s="50"/>
      <c r="P36834" s="50"/>
      <c r="Q36834" s="50" t="s">
        <v>368</v>
      </c>
      <c r="R36834" s="9" t="s">
        <v>368</v>
      </c>
      <c r="S36834" s="50" t="s">
        <v>368</v>
      </c>
      <c r="T36834" s="9" t="s">
        <v>368</v>
      </c>
      <c r="U36834" s="9" t="s">
        <v>368</v>
      </c>
    </row>
    <row r="36835">
      <c r="F36835" s="9"/>
      <c r="N36835" s="50"/>
      <c r="O36835" s="50"/>
      <c r="P36835" s="50"/>
      <c r="Q36835" s="50" t="s">
        <v>368</v>
      </c>
      <c r="R36835" s="9" t="s">
        <v>368</v>
      </c>
      <c r="S36835" s="50" t="s">
        <v>368</v>
      </c>
      <c r="T36835" s="9" t="s">
        <v>368</v>
      </c>
      <c r="U36835" s="9" t="s">
        <v>368</v>
      </c>
    </row>
    <row r="36836">
      <c r="F36836" s="9"/>
      <c r="N36836" s="50"/>
      <c r="O36836" s="50"/>
      <c r="P36836" s="50"/>
      <c r="Q36836" s="50" t="s">
        <v>368</v>
      </c>
      <c r="R36836" s="9" t="s">
        <v>368</v>
      </c>
      <c r="S36836" s="50" t="s">
        <v>368</v>
      </c>
      <c r="T36836" s="9" t="s">
        <v>368</v>
      </c>
      <c r="U36836" s="9" t="s">
        <v>368</v>
      </c>
    </row>
    <row r="36837">
      <c r="F36837" s="9"/>
      <c r="N36837" s="50"/>
      <c r="O36837" s="50"/>
      <c r="P36837" s="50"/>
      <c r="Q36837" s="50" t="s">
        <v>368</v>
      </c>
      <c r="R36837" s="9" t="s">
        <v>368</v>
      </c>
      <c r="S36837" s="50" t="s">
        <v>368</v>
      </c>
      <c r="T36837" s="9" t="s">
        <v>368</v>
      </c>
      <c r="U36837" s="9" t="s">
        <v>368</v>
      </c>
    </row>
    <row r="36838">
      <c r="F36838" s="9"/>
      <c r="N36838" s="50"/>
      <c r="O36838" s="50"/>
      <c r="P36838" s="50"/>
      <c r="Q36838" s="50" t="s">
        <v>368</v>
      </c>
      <c r="R36838" s="9" t="s">
        <v>368</v>
      </c>
      <c r="S36838" s="50" t="s">
        <v>368</v>
      </c>
      <c r="T36838" s="9" t="s">
        <v>368</v>
      </c>
      <c r="U36838" s="9" t="s">
        <v>368</v>
      </c>
    </row>
    <row r="36839">
      <c r="F36839" s="9"/>
      <c r="N36839" s="50"/>
      <c r="O36839" s="50"/>
      <c r="P36839" s="50"/>
      <c r="Q36839" s="50" t="s">
        <v>368</v>
      </c>
      <c r="R36839" s="9" t="s">
        <v>368</v>
      </c>
      <c r="S36839" s="50" t="s">
        <v>368</v>
      </c>
      <c r="T36839" s="9" t="s">
        <v>368</v>
      </c>
      <c r="U36839" s="9" t="s">
        <v>368</v>
      </c>
    </row>
    <row r="36840">
      <c r="F36840" s="9"/>
      <c r="N36840" s="50"/>
      <c r="O36840" s="50"/>
      <c r="P36840" s="50"/>
      <c r="Q36840" s="50" t="s">
        <v>368</v>
      </c>
      <c r="R36840" s="9" t="s">
        <v>368</v>
      </c>
      <c r="S36840" s="50" t="s">
        <v>368</v>
      </c>
      <c r="T36840" s="9" t="s">
        <v>368</v>
      </c>
      <c r="U36840" s="9" t="s">
        <v>368</v>
      </c>
    </row>
    <row r="36841">
      <c r="F36841" s="9"/>
      <c r="N36841" s="50"/>
      <c r="O36841" s="50"/>
      <c r="P36841" s="50"/>
      <c r="Q36841" s="50" t="s">
        <v>368</v>
      </c>
      <c r="R36841" s="9" t="s">
        <v>368</v>
      </c>
      <c r="S36841" s="50" t="s">
        <v>368</v>
      </c>
      <c r="T36841" s="9" t="s">
        <v>368</v>
      </c>
      <c r="U36841" s="9" t="s">
        <v>368</v>
      </c>
    </row>
    <row r="36842">
      <c r="F36842" s="9"/>
      <c r="N36842" s="50"/>
      <c r="O36842" s="50"/>
      <c r="P36842" s="50"/>
      <c r="Q36842" s="50" t="s">
        <v>368</v>
      </c>
      <c r="R36842" s="9" t="s">
        <v>368</v>
      </c>
      <c r="S36842" s="50" t="s">
        <v>368</v>
      </c>
      <c r="T36842" s="9" t="s">
        <v>368</v>
      </c>
      <c r="U36842" s="9" t="s">
        <v>368</v>
      </c>
    </row>
    <row r="36843">
      <c r="F36843" s="9"/>
      <c r="N36843" s="50"/>
      <c r="O36843" s="50"/>
      <c r="P36843" s="50"/>
      <c r="Q36843" s="50" t="s">
        <v>368</v>
      </c>
      <c r="R36843" s="9" t="s">
        <v>368</v>
      </c>
      <c r="S36843" s="50" t="s">
        <v>368</v>
      </c>
      <c r="T36843" s="9" t="s">
        <v>368</v>
      </c>
      <c r="U36843" s="9" t="s">
        <v>368</v>
      </c>
    </row>
    <row r="36844">
      <c r="F36844" s="9"/>
      <c r="N36844" s="50"/>
      <c r="O36844" s="50"/>
      <c r="P36844" s="50"/>
      <c r="Q36844" s="50" t="s">
        <v>368</v>
      </c>
      <c r="R36844" s="9" t="s">
        <v>368</v>
      </c>
      <c r="S36844" s="50" t="s">
        <v>368</v>
      </c>
      <c r="T36844" s="9" t="s">
        <v>368</v>
      </c>
      <c r="U36844" s="9" t="s">
        <v>368</v>
      </c>
    </row>
    <row r="36845">
      <c r="F36845" s="9"/>
      <c r="N36845" s="50"/>
      <c r="O36845" s="50"/>
      <c r="P36845" s="50"/>
      <c r="Q36845" s="50" t="s">
        <v>368</v>
      </c>
      <c r="R36845" s="9" t="s">
        <v>368</v>
      </c>
      <c r="S36845" s="50" t="s">
        <v>368</v>
      </c>
      <c r="T36845" s="9" t="s">
        <v>368</v>
      </c>
      <c r="U36845" s="9" t="s">
        <v>368</v>
      </c>
    </row>
    <row r="36846">
      <c r="F36846" s="9"/>
      <c r="N36846" s="50"/>
      <c r="O36846" s="50"/>
      <c r="P36846" s="50"/>
      <c r="Q36846" s="50" t="s">
        <v>368</v>
      </c>
      <c r="R36846" s="9" t="s">
        <v>368</v>
      </c>
      <c r="S36846" s="50" t="s">
        <v>368</v>
      </c>
      <c r="T36846" s="9" t="s">
        <v>368</v>
      </c>
      <c r="U36846" s="9" t="s">
        <v>368</v>
      </c>
    </row>
    <row r="36847">
      <c r="F36847" s="9"/>
      <c r="N36847" s="50"/>
      <c r="O36847" s="50"/>
      <c r="P36847" s="50"/>
      <c r="Q36847" s="50" t="s">
        <v>368</v>
      </c>
      <c r="R36847" s="9" t="s">
        <v>368</v>
      </c>
      <c r="S36847" s="50" t="s">
        <v>368</v>
      </c>
      <c r="T36847" s="9" t="s">
        <v>368</v>
      </c>
      <c r="U36847" s="9" t="s">
        <v>368</v>
      </c>
    </row>
    <row r="36848">
      <c r="F36848" s="9"/>
      <c r="N36848" s="50"/>
      <c r="O36848" s="50"/>
      <c r="P36848" s="50"/>
      <c r="Q36848" s="50" t="s">
        <v>368</v>
      </c>
      <c r="R36848" s="9" t="s">
        <v>368</v>
      </c>
      <c r="S36848" s="50" t="s">
        <v>368</v>
      </c>
      <c r="T36848" s="9" t="s">
        <v>368</v>
      </c>
      <c r="U36848" s="9" t="s">
        <v>368</v>
      </c>
    </row>
    <row r="36849">
      <c r="F36849" s="9"/>
      <c r="N36849" s="50"/>
      <c r="O36849" s="50"/>
      <c r="P36849" s="50"/>
      <c r="Q36849" s="50" t="s">
        <v>368</v>
      </c>
      <c r="R36849" s="9" t="s">
        <v>368</v>
      </c>
      <c r="S36849" s="50" t="s">
        <v>368</v>
      </c>
      <c r="T36849" s="9" t="s">
        <v>368</v>
      </c>
      <c r="U36849" s="9" t="s">
        <v>368</v>
      </c>
    </row>
    <row r="36850">
      <c r="F36850" s="9"/>
      <c r="N36850" s="50"/>
      <c r="O36850" s="50"/>
      <c r="P36850" s="50"/>
      <c r="Q36850" s="50" t="s">
        <v>368</v>
      </c>
      <c r="R36850" s="9" t="s">
        <v>368</v>
      </c>
      <c r="S36850" s="50" t="s">
        <v>368</v>
      </c>
      <c r="T36850" s="9" t="s">
        <v>368</v>
      </c>
      <c r="U36850" s="9" t="s">
        <v>368</v>
      </c>
    </row>
    <row r="36851">
      <c r="F36851" s="9"/>
      <c r="N36851" s="50"/>
      <c r="O36851" s="50"/>
      <c r="P36851" s="50"/>
      <c r="Q36851" s="50" t="s">
        <v>368</v>
      </c>
      <c r="R36851" s="9" t="s">
        <v>368</v>
      </c>
      <c r="S36851" s="50" t="s">
        <v>368</v>
      </c>
      <c r="T36851" s="9" t="s">
        <v>368</v>
      </c>
      <c r="U36851" s="9" t="s">
        <v>368</v>
      </c>
    </row>
    <row r="36852">
      <c r="F36852" s="9"/>
      <c r="N36852" s="50"/>
      <c r="O36852" s="50"/>
      <c r="P36852" s="50"/>
      <c r="Q36852" s="50" t="s">
        <v>368</v>
      </c>
      <c r="R36852" s="9" t="s">
        <v>368</v>
      </c>
      <c r="S36852" s="50" t="s">
        <v>368</v>
      </c>
      <c r="T36852" s="9" t="s">
        <v>368</v>
      </c>
      <c r="U36852" s="9" t="s">
        <v>368</v>
      </c>
    </row>
    <row r="36853">
      <c r="F36853" s="9"/>
      <c r="N36853" s="50"/>
      <c r="O36853" s="50"/>
      <c r="P36853" s="50"/>
      <c r="Q36853" s="50" t="s">
        <v>368</v>
      </c>
      <c r="R36853" s="9" t="s">
        <v>368</v>
      </c>
      <c r="S36853" s="50" t="s">
        <v>368</v>
      </c>
      <c r="T36853" s="9" t="s">
        <v>368</v>
      </c>
      <c r="U36853" s="9" t="s">
        <v>368</v>
      </c>
    </row>
    <row r="36854">
      <c r="F36854" s="9"/>
      <c r="N36854" s="50"/>
      <c r="O36854" s="50"/>
      <c r="P36854" s="50"/>
      <c r="Q36854" s="50" t="s">
        <v>368</v>
      </c>
      <c r="R36854" s="9" t="s">
        <v>368</v>
      </c>
      <c r="S36854" s="50" t="s">
        <v>368</v>
      </c>
      <c r="T36854" s="9" t="s">
        <v>368</v>
      </c>
      <c r="U36854" s="9" t="s">
        <v>368</v>
      </c>
    </row>
    <row r="36855">
      <c r="F36855" s="9"/>
      <c r="N36855" s="50"/>
      <c r="O36855" s="50"/>
      <c r="P36855" s="50"/>
      <c r="Q36855" s="50" t="s">
        <v>368</v>
      </c>
      <c r="R36855" s="9" t="s">
        <v>368</v>
      </c>
      <c r="S36855" s="50" t="s">
        <v>368</v>
      </c>
      <c r="T36855" s="9" t="s">
        <v>368</v>
      </c>
      <c r="U36855" s="9" t="s">
        <v>368</v>
      </c>
    </row>
    <row r="36856">
      <c r="F36856" s="9"/>
      <c r="N36856" s="50"/>
      <c r="O36856" s="50"/>
      <c r="P36856" s="50"/>
      <c r="Q36856" s="50" t="s">
        <v>368</v>
      </c>
      <c r="R36856" s="9" t="s">
        <v>368</v>
      </c>
      <c r="S36856" s="50" t="s">
        <v>368</v>
      </c>
      <c r="T36856" s="9" t="s">
        <v>368</v>
      </c>
      <c r="U36856" s="9" t="s">
        <v>368</v>
      </c>
    </row>
    <row r="36857">
      <c r="F36857" s="9"/>
      <c r="N36857" s="50"/>
      <c r="O36857" s="50"/>
      <c r="P36857" s="50"/>
      <c r="Q36857" s="50" t="s">
        <v>368</v>
      </c>
      <c r="R36857" s="9" t="s">
        <v>368</v>
      </c>
      <c r="S36857" s="50" t="s">
        <v>368</v>
      </c>
      <c r="T36857" s="9" t="s">
        <v>368</v>
      </c>
      <c r="U36857" s="9" t="s">
        <v>368</v>
      </c>
    </row>
    <row r="36858">
      <c r="F36858" s="9"/>
      <c r="N36858" s="50"/>
      <c r="O36858" s="50"/>
      <c r="P36858" s="50"/>
      <c r="Q36858" s="50" t="s">
        <v>368</v>
      </c>
      <c r="R36858" s="9" t="s">
        <v>368</v>
      </c>
      <c r="S36858" s="50" t="s">
        <v>368</v>
      </c>
      <c r="T36858" s="9" t="s">
        <v>368</v>
      </c>
      <c r="U36858" s="9" t="s">
        <v>368</v>
      </c>
    </row>
    <row r="36859">
      <c r="F36859" s="9"/>
      <c r="N36859" s="50"/>
      <c r="O36859" s="50"/>
      <c r="P36859" s="50"/>
      <c r="Q36859" s="50" t="s">
        <v>368</v>
      </c>
      <c r="R36859" s="9" t="s">
        <v>368</v>
      </c>
      <c r="S36859" s="50" t="s">
        <v>368</v>
      </c>
      <c r="T36859" s="9" t="s">
        <v>368</v>
      </c>
      <c r="U36859" s="9" t="s">
        <v>368</v>
      </c>
    </row>
    <row r="36860">
      <c r="F36860" s="9"/>
      <c r="N36860" s="50"/>
      <c r="O36860" s="50"/>
      <c r="P36860" s="50"/>
      <c r="Q36860" s="50" t="s">
        <v>368</v>
      </c>
      <c r="R36860" s="9" t="s">
        <v>368</v>
      </c>
      <c r="S36860" s="50" t="s">
        <v>368</v>
      </c>
      <c r="T36860" s="9" t="s">
        <v>368</v>
      </c>
      <c r="U36860" s="9" t="s">
        <v>368</v>
      </c>
    </row>
    <row r="36861">
      <c r="F36861" s="9"/>
      <c r="N36861" s="50"/>
      <c r="O36861" s="50"/>
      <c r="P36861" s="50"/>
      <c r="Q36861" s="50" t="s">
        <v>368</v>
      </c>
      <c r="R36861" s="9" t="s">
        <v>368</v>
      </c>
      <c r="S36861" s="50" t="s">
        <v>368</v>
      </c>
      <c r="T36861" s="9" t="s">
        <v>368</v>
      </c>
      <c r="U36861" s="9" t="s">
        <v>368</v>
      </c>
    </row>
    <row r="36862">
      <c r="F36862" s="9"/>
      <c r="N36862" s="50"/>
      <c r="O36862" s="50"/>
      <c r="P36862" s="50"/>
      <c r="Q36862" s="50" t="s">
        <v>368</v>
      </c>
      <c r="R36862" s="9" t="s">
        <v>368</v>
      </c>
      <c r="S36862" s="50" t="s">
        <v>368</v>
      </c>
      <c r="T36862" s="9" t="s">
        <v>368</v>
      </c>
      <c r="U36862" s="9" t="s">
        <v>368</v>
      </c>
    </row>
    <row r="36863">
      <c r="F36863" s="9"/>
      <c r="N36863" s="50"/>
      <c r="O36863" s="50"/>
      <c r="P36863" s="50"/>
      <c r="Q36863" s="50" t="s">
        <v>368</v>
      </c>
      <c r="R36863" s="9" t="s">
        <v>368</v>
      </c>
      <c r="S36863" s="50" t="s">
        <v>368</v>
      </c>
      <c r="T36863" s="9" t="s">
        <v>368</v>
      </c>
      <c r="U36863" s="9" t="s">
        <v>368</v>
      </c>
    </row>
    <row r="36864">
      <c r="F36864" s="9"/>
      <c r="N36864" s="50"/>
      <c r="O36864" s="50"/>
      <c r="P36864" s="50"/>
      <c r="Q36864" s="50" t="s">
        <v>368</v>
      </c>
      <c r="R36864" s="9" t="s">
        <v>368</v>
      </c>
      <c r="S36864" s="50" t="s">
        <v>368</v>
      </c>
      <c r="T36864" s="9" t="s">
        <v>368</v>
      </c>
      <c r="U36864" s="9" t="s">
        <v>368</v>
      </c>
    </row>
    <row r="36865">
      <c r="F36865" s="9"/>
      <c r="N36865" s="50"/>
      <c r="O36865" s="50"/>
      <c r="P36865" s="50"/>
      <c r="Q36865" s="50" t="s">
        <v>368</v>
      </c>
      <c r="R36865" s="9" t="s">
        <v>368</v>
      </c>
      <c r="S36865" s="50" t="s">
        <v>368</v>
      </c>
      <c r="T36865" s="9" t="s">
        <v>368</v>
      </c>
      <c r="U36865" s="9" t="s">
        <v>368</v>
      </c>
    </row>
    <row r="36866">
      <c r="F36866" s="9"/>
      <c r="N36866" s="50"/>
      <c r="O36866" s="50"/>
      <c r="P36866" s="50"/>
      <c r="Q36866" s="50" t="s">
        <v>368</v>
      </c>
      <c r="R36866" s="9" t="s">
        <v>368</v>
      </c>
      <c r="S36866" s="50" t="s">
        <v>368</v>
      </c>
      <c r="T36866" s="9" t="s">
        <v>368</v>
      </c>
      <c r="U36866" s="9" t="s">
        <v>368</v>
      </c>
    </row>
    <row r="36867">
      <c r="F36867" s="9"/>
      <c r="N36867" s="50"/>
      <c r="O36867" s="50"/>
      <c r="P36867" s="50"/>
      <c r="Q36867" s="50" t="s">
        <v>368</v>
      </c>
      <c r="R36867" s="9" t="s">
        <v>368</v>
      </c>
      <c r="S36867" s="50" t="s">
        <v>368</v>
      </c>
      <c r="T36867" s="9" t="s">
        <v>368</v>
      </c>
      <c r="U36867" s="9" t="s">
        <v>368</v>
      </c>
    </row>
    <row r="36868">
      <c r="F36868" s="9"/>
      <c r="N36868" s="50"/>
      <c r="O36868" s="50"/>
      <c r="P36868" s="50"/>
      <c r="Q36868" s="50" t="s">
        <v>368</v>
      </c>
      <c r="R36868" s="9" t="s">
        <v>368</v>
      </c>
      <c r="S36868" s="50" t="s">
        <v>368</v>
      </c>
      <c r="T36868" s="9" t="s">
        <v>368</v>
      </c>
      <c r="U36868" s="9" t="s">
        <v>368</v>
      </c>
    </row>
    <row r="36869">
      <c r="F36869" s="9"/>
      <c r="N36869" s="50"/>
      <c r="O36869" s="50"/>
      <c r="P36869" s="50"/>
      <c r="Q36869" s="50" t="s">
        <v>368</v>
      </c>
      <c r="R36869" s="9" t="s">
        <v>368</v>
      </c>
      <c r="S36869" s="50" t="s">
        <v>368</v>
      </c>
      <c r="T36869" s="9" t="s">
        <v>368</v>
      </c>
      <c r="U36869" s="9" t="s">
        <v>368</v>
      </c>
    </row>
    <row r="36870">
      <c r="F36870" s="9"/>
      <c r="N36870" s="50"/>
      <c r="O36870" s="50"/>
      <c r="P36870" s="50"/>
      <c r="Q36870" s="50" t="s">
        <v>368</v>
      </c>
      <c r="R36870" s="9" t="s">
        <v>368</v>
      </c>
      <c r="S36870" s="50" t="s">
        <v>368</v>
      </c>
      <c r="T36870" s="9" t="s">
        <v>368</v>
      </c>
      <c r="U36870" s="9" t="s">
        <v>368</v>
      </c>
    </row>
    <row r="36871">
      <c r="F36871" s="9"/>
      <c r="N36871" s="50"/>
      <c r="O36871" s="50"/>
      <c r="P36871" s="50"/>
      <c r="Q36871" s="50" t="s">
        <v>368</v>
      </c>
      <c r="R36871" s="9" t="s">
        <v>368</v>
      </c>
      <c r="S36871" s="50" t="s">
        <v>368</v>
      </c>
      <c r="T36871" s="9" t="s">
        <v>368</v>
      </c>
      <c r="U36871" s="9" t="s">
        <v>368</v>
      </c>
    </row>
    <row r="36872">
      <c r="F36872" s="9"/>
      <c r="N36872" s="50"/>
      <c r="O36872" s="50"/>
      <c r="P36872" s="50"/>
      <c r="Q36872" s="50" t="s">
        <v>368</v>
      </c>
      <c r="R36872" s="9" t="s">
        <v>368</v>
      </c>
      <c r="S36872" s="50" t="s">
        <v>368</v>
      </c>
      <c r="T36872" s="9" t="s">
        <v>368</v>
      </c>
      <c r="U36872" s="9" t="s">
        <v>368</v>
      </c>
    </row>
    <row r="36873">
      <c r="F36873" s="9"/>
      <c r="N36873" s="50"/>
      <c r="O36873" s="50"/>
      <c r="P36873" s="50"/>
      <c r="Q36873" s="50" t="s">
        <v>368</v>
      </c>
      <c r="R36873" s="9" t="s">
        <v>368</v>
      </c>
      <c r="S36873" s="50" t="s">
        <v>368</v>
      </c>
      <c r="T36873" s="9" t="s">
        <v>368</v>
      </c>
      <c r="U36873" s="9" t="s">
        <v>368</v>
      </c>
    </row>
    <row r="36874">
      <c r="F36874" s="9"/>
      <c r="N36874" s="50"/>
      <c r="O36874" s="50"/>
      <c r="P36874" s="50"/>
      <c r="Q36874" s="50" t="s">
        <v>368</v>
      </c>
      <c r="R36874" s="9" t="s">
        <v>368</v>
      </c>
      <c r="S36874" s="50" t="s">
        <v>368</v>
      </c>
      <c r="T36874" s="9" t="s">
        <v>368</v>
      </c>
      <c r="U36874" s="9" t="s">
        <v>368</v>
      </c>
    </row>
    <row r="36875">
      <c r="F36875" s="9"/>
      <c r="N36875" s="50"/>
      <c r="O36875" s="50"/>
      <c r="P36875" s="50"/>
      <c r="Q36875" s="50" t="s">
        <v>368</v>
      </c>
      <c r="R36875" s="9" t="s">
        <v>368</v>
      </c>
      <c r="S36875" s="50" t="s">
        <v>368</v>
      </c>
      <c r="T36875" s="9" t="s">
        <v>368</v>
      </c>
      <c r="U36875" s="9" t="s">
        <v>368</v>
      </c>
    </row>
    <row r="36876">
      <c r="F36876" s="9"/>
      <c r="N36876" s="50"/>
      <c r="O36876" s="50"/>
      <c r="P36876" s="50"/>
      <c r="Q36876" s="50" t="s">
        <v>368</v>
      </c>
      <c r="R36876" s="9" t="s">
        <v>368</v>
      </c>
      <c r="S36876" s="50" t="s">
        <v>368</v>
      </c>
      <c r="T36876" s="9" t="s">
        <v>368</v>
      </c>
      <c r="U36876" s="9" t="s">
        <v>368</v>
      </c>
    </row>
    <row r="36877">
      <c r="F36877" s="9"/>
      <c r="N36877" s="50"/>
      <c r="O36877" s="50"/>
      <c r="P36877" s="50"/>
      <c r="Q36877" s="50" t="s">
        <v>368</v>
      </c>
      <c r="R36877" s="9" t="s">
        <v>368</v>
      </c>
      <c r="S36877" s="50" t="s">
        <v>368</v>
      </c>
      <c r="T36877" s="9" t="s">
        <v>368</v>
      </c>
      <c r="U36877" s="9" t="s">
        <v>368</v>
      </c>
    </row>
    <row r="36878">
      <c r="F36878" s="9"/>
      <c r="N36878" s="50"/>
      <c r="O36878" s="50"/>
      <c r="P36878" s="50"/>
      <c r="Q36878" s="50" t="s">
        <v>368</v>
      </c>
      <c r="R36878" s="9" t="s">
        <v>368</v>
      </c>
      <c r="S36878" s="50" t="s">
        <v>368</v>
      </c>
      <c r="T36878" s="9" t="s">
        <v>368</v>
      </c>
      <c r="U36878" s="9" t="s">
        <v>368</v>
      </c>
    </row>
    <row r="36879">
      <c r="F36879" s="9"/>
      <c r="N36879" s="50"/>
      <c r="O36879" s="50"/>
      <c r="P36879" s="50"/>
      <c r="Q36879" s="50" t="s">
        <v>368</v>
      </c>
      <c r="R36879" s="9" t="s">
        <v>368</v>
      </c>
      <c r="S36879" s="50" t="s">
        <v>368</v>
      </c>
      <c r="T36879" s="9" t="s">
        <v>368</v>
      </c>
      <c r="U36879" s="9" t="s">
        <v>368</v>
      </c>
    </row>
    <row r="36880">
      <c r="F36880" s="9"/>
      <c r="N36880" s="50"/>
      <c r="O36880" s="50"/>
      <c r="P36880" s="50"/>
      <c r="Q36880" s="50" t="s">
        <v>368</v>
      </c>
      <c r="R36880" s="9" t="s">
        <v>368</v>
      </c>
      <c r="S36880" s="50" t="s">
        <v>368</v>
      </c>
      <c r="T36880" s="9" t="s">
        <v>368</v>
      </c>
      <c r="U36880" s="9" t="s">
        <v>368</v>
      </c>
    </row>
    <row r="36881">
      <c r="F36881" s="9"/>
      <c r="N36881" s="50"/>
      <c r="O36881" s="50"/>
      <c r="P36881" s="50"/>
      <c r="Q36881" s="50" t="s">
        <v>368</v>
      </c>
      <c r="R36881" s="9" t="s">
        <v>368</v>
      </c>
      <c r="S36881" s="50" t="s">
        <v>368</v>
      </c>
      <c r="T36881" s="9" t="s">
        <v>368</v>
      </c>
      <c r="U36881" s="9" t="s">
        <v>368</v>
      </c>
    </row>
    <row r="36882">
      <c r="F36882" s="9"/>
      <c r="N36882" s="50"/>
      <c r="O36882" s="50"/>
      <c r="P36882" s="50"/>
      <c r="Q36882" s="50" t="s">
        <v>368</v>
      </c>
      <c r="R36882" s="9" t="s">
        <v>368</v>
      </c>
      <c r="S36882" s="50" t="s">
        <v>368</v>
      </c>
      <c r="T36882" s="9" t="s">
        <v>368</v>
      </c>
      <c r="U36882" s="9" t="s">
        <v>368</v>
      </c>
    </row>
    <row r="36883">
      <c r="F36883" s="9"/>
      <c r="N36883" s="50"/>
      <c r="O36883" s="50"/>
      <c r="P36883" s="50"/>
      <c r="Q36883" s="50" t="s">
        <v>368</v>
      </c>
      <c r="R36883" s="9" t="s">
        <v>368</v>
      </c>
      <c r="S36883" s="50" t="s">
        <v>368</v>
      </c>
      <c r="T36883" s="9" t="s">
        <v>368</v>
      </c>
      <c r="U36883" s="9" t="s">
        <v>368</v>
      </c>
    </row>
    <row r="36884">
      <c r="F36884" s="9"/>
      <c r="N36884" s="50"/>
      <c r="O36884" s="50"/>
      <c r="P36884" s="50"/>
      <c r="Q36884" s="50" t="s">
        <v>368</v>
      </c>
      <c r="R36884" s="9" t="s">
        <v>368</v>
      </c>
      <c r="S36884" s="50" t="s">
        <v>368</v>
      </c>
      <c r="T36884" s="9" t="s">
        <v>368</v>
      </c>
      <c r="U36884" s="9" t="s">
        <v>368</v>
      </c>
    </row>
    <row r="36885">
      <c r="F36885" s="9"/>
      <c r="N36885" s="50"/>
      <c r="O36885" s="50"/>
      <c r="P36885" s="50"/>
      <c r="Q36885" s="50" t="s">
        <v>368</v>
      </c>
      <c r="R36885" s="9" t="s">
        <v>368</v>
      </c>
      <c r="S36885" s="50" t="s">
        <v>368</v>
      </c>
      <c r="T36885" s="9" t="s">
        <v>368</v>
      </c>
      <c r="U36885" s="9" t="s">
        <v>368</v>
      </c>
    </row>
    <row r="36886">
      <c r="F36886" s="9"/>
      <c r="N36886" s="50"/>
      <c r="O36886" s="50"/>
      <c r="P36886" s="50"/>
      <c r="Q36886" s="50" t="s">
        <v>368</v>
      </c>
      <c r="R36886" s="9" t="s">
        <v>368</v>
      </c>
      <c r="S36886" s="50" t="s">
        <v>368</v>
      </c>
      <c r="T36886" s="9" t="s">
        <v>368</v>
      </c>
      <c r="U36886" s="9" t="s">
        <v>368</v>
      </c>
    </row>
    <row r="36887">
      <c r="F36887" s="9"/>
      <c r="N36887" s="50"/>
      <c r="O36887" s="50"/>
      <c r="P36887" s="50"/>
      <c r="Q36887" s="50" t="s">
        <v>368</v>
      </c>
      <c r="R36887" s="9" t="s">
        <v>368</v>
      </c>
      <c r="S36887" s="50" t="s">
        <v>368</v>
      </c>
      <c r="T36887" s="9" t="s">
        <v>368</v>
      </c>
      <c r="U36887" s="9" t="s">
        <v>368</v>
      </c>
    </row>
    <row r="36888">
      <c r="F36888" s="9"/>
      <c r="N36888" s="50"/>
      <c r="O36888" s="50"/>
      <c r="P36888" s="50"/>
      <c r="Q36888" s="50" t="s">
        <v>368</v>
      </c>
      <c r="R36888" s="9" t="s">
        <v>368</v>
      </c>
      <c r="S36888" s="50" t="s">
        <v>368</v>
      </c>
      <c r="T36888" s="9" t="s">
        <v>368</v>
      </c>
      <c r="U36888" s="9" t="s">
        <v>368</v>
      </c>
    </row>
    <row r="36889">
      <c r="F36889" s="9"/>
      <c r="N36889" s="50"/>
      <c r="O36889" s="50"/>
      <c r="P36889" s="50"/>
      <c r="Q36889" s="50" t="s">
        <v>368</v>
      </c>
      <c r="R36889" s="9" t="s">
        <v>368</v>
      </c>
      <c r="S36889" s="50" t="s">
        <v>368</v>
      </c>
      <c r="T36889" s="9" t="s">
        <v>368</v>
      </c>
      <c r="U36889" s="9" t="s">
        <v>368</v>
      </c>
    </row>
    <row r="36890">
      <c r="F36890" s="9"/>
      <c r="N36890" s="50"/>
      <c r="O36890" s="50"/>
      <c r="P36890" s="50"/>
      <c r="Q36890" s="50" t="s">
        <v>368</v>
      </c>
      <c r="R36890" s="9" t="s">
        <v>368</v>
      </c>
      <c r="S36890" s="50" t="s">
        <v>368</v>
      </c>
      <c r="T36890" s="9" t="s">
        <v>368</v>
      </c>
      <c r="U36890" s="9" t="s">
        <v>368</v>
      </c>
    </row>
    <row r="36891">
      <c r="F36891" s="9"/>
      <c r="N36891" s="50"/>
      <c r="O36891" s="50"/>
      <c r="P36891" s="50"/>
      <c r="Q36891" s="50" t="s">
        <v>368</v>
      </c>
      <c r="R36891" s="9" t="s">
        <v>368</v>
      </c>
      <c r="S36891" s="50" t="s">
        <v>368</v>
      </c>
      <c r="T36891" s="9" t="s">
        <v>368</v>
      </c>
      <c r="U36891" s="9" t="s">
        <v>368</v>
      </c>
    </row>
    <row r="36892">
      <c r="F36892" s="9"/>
      <c r="N36892" s="50"/>
      <c r="O36892" s="50"/>
      <c r="P36892" s="50"/>
      <c r="Q36892" s="50" t="s">
        <v>368</v>
      </c>
      <c r="R36892" s="9" t="s">
        <v>368</v>
      </c>
      <c r="S36892" s="50" t="s">
        <v>368</v>
      </c>
      <c r="T36892" s="9" t="s">
        <v>368</v>
      </c>
      <c r="U36892" s="9" t="s">
        <v>368</v>
      </c>
    </row>
    <row r="36893">
      <c r="F36893" s="9"/>
      <c r="N36893" s="50"/>
      <c r="O36893" s="50"/>
      <c r="P36893" s="50"/>
      <c r="Q36893" s="50" t="s">
        <v>368</v>
      </c>
      <c r="R36893" s="9" t="s">
        <v>368</v>
      </c>
      <c r="S36893" s="50" t="s">
        <v>368</v>
      </c>
      <c r="T36893" s="9" t="s">
        <v>368</v>
      </c>
      <c r="U36893" s="9" t="s">
        <v>368</v>
      </c>
    </row>
    <row r="36894">
      <c r="F36894" s="9"/>
      <c r="N36894" s="50"/>
      <c r="O36894" s="50"/>
      <c r="P36894" s="50"/>
      <c r="Q36894" s="50" t="s">
        <v>368</v>
      </c>
      <c r="R36894" s="9" t="s">
        <v>368</v>
      </c>
      <c r="S36894" s="50" t="s">
        <v>368</v>
      </c>
      <c r="T36894" s="9" t="s">
        <v>368</v>
      </c>
      <c r="U36894" s="9" t="s">
        <v>368</v>
      </c>
    </row>
    <row r="36895">
      <c r="F36895" s="9"/>
      <c r="N36895" s="50"/>
      <c r="O36895" s="50"/>
      <c r="P36895" s="50"/>
      <c r="Q36895" s="50" t="s">
        <v>368</v>
      </c>
      <c r="R36895" s="9" t="s">
        <v>368</v>
      </c>
      <c r="S36895" s="50" t="s">
        <v>368</v>
      </c>
      <c r="T36895" s="9" t="s">
        <v>368</v>
      </c>
      <c r="U36895" s="9" t="s">
        <v>368</v>
      </c>
    </row>
    <row r="36896">
      <c r="F36896" s="9"/>
      <c r="N36896" s="50"/>
      <c r="O36896" s="50"/>
      <c r="P36896" s="50"/>
      <c r="Q36896" s="50" t="s">
        <v>368</v>
      </c>
      <c r="R36896" s="9" t="s">
        <v>368</v>
      </c>
      <c r="S36896" s="50" t="s">
        <v>368</v>
      </c>
      <c r="T36896" s="9" t="s">
        <v>368</v>
      </c>
      <c r="U36896" s="9" t="s">
        <v>368</v>
      </c>
    </row>
    <row r="36897">
      <c r="F36897" s="9"/>
      <c r="N36897" s="50"/>
      <c r="O36897" s="50"/>
      <c r="P36897" s="50"/>
      <c r="Q36897" s="50" t="s">
        <v>368</v>
      </c>
      <c r="R36897" s="9" t="s">
        <v>368</v>
      </c>
      <c r="S36897" s="50" t="s">
        <v>368</v>
      </c>
      <c r="T36897" s="9" t="s">
        <v>368</v>
      </c>
      <c r="U36897" s="9" t="s">
        <v>368</v>
      </c>
    </row>
    <row r="36898">
      <c r="F36898" s="9"/>
      <c r="N36898" s="50"/>
      <c r="O36898" s="50"/>
      <c r="P36898" s="50"/>
      <c r="Q36898" s="50" t="s">
        <v>368</v>
      </c>
      <c r="R36898" s="9" t="s">
        <v>368</v>
      </c>
      <c r="S36898" s="50" t="s">
        <v>368</v>
      </c>
      <c r="T36898" s="9" t="s">
        <v>368</v>
      </c>
      <c r="U36898" s="9" t="s">
        <v>368</v>
      </c>
    </row>
    <row r="36899">
      <c r="F36899" s="9"/>
      <c r="N36899" s="50"/>
      <c r="O36899" s="50"/>
      <c r="P36899" s="50"/>
      <c r="Q36899" s="50" t="s">
        <v>368</v>
      </c>
      <c r="R36899" s="9" t="s">
        <v>368</v>
      </c>
      <c r="S36899" s="50" t="s">
        <v>368</v>
      </c>
      <c r="T36899" s="9" t="s">
        <v>368</v>
      </c>
      <c r="U36899" s="9" t="s">
        <v>368</v>
      </c>
    </row>
    <row r="36900">
      <c r="F36900" s="9"/>
      <c r="N36900" s="50"/>
      <c r="O36900" s="50"/>
      <c r="P36900" s="50"/>
      <c r="Q36900" s="50" t="s">
        <v>368</v>
      </c>
      <c r="R36900" s="9" t="s">
        <v>368</v>
      </c>
      <c r="S36900" s="50" t="s">
        <v>368</v>
      </c>
      <c r="T36900" s="9" t="s">
        <v>368</v>
      </c>
      <c r="U36900" s="9" t="s">
        <v>368</v>
      </c>
    </row>
    <row r="36901">
      <c r="F36901" s="9"/>
      <c r="N36901" s="50"/>
      <c r="O36901" s="50"/>
      <c r="P36901" s="50"/>
      <c r="Q36901" s="50" t="s">
        <v>368</v>
      </c>
      <c r="R36901" s="9" t="s">
        <v>368</v>
      </c>
      <c r="S36901" s="50" t="s">
        <v>368</v>
      </c>
      <c r="T36901" s="9" t="s">
        <v>368</v>
      </c>
      <c r="U36901" s="9" t="s">
        <v>368</v>
      </c>
    </row>
    <row r="36902">
      <c r="F36902" s="9"/>
      <c r="N36902" s="50"/>
      <c r="O36902" s="50"/>
      <c r="P36902" s="50"/>
      <c r="Q36902" s="50" t="s">
        <v>368</v>
      </c>
      <c r="R36902" s="9" t="s">
        <v>368</v>
      </c>
      <c r="S36902" s="50" t="s">
        <v>368</v>
      </c>
      <c r="T36902" s="9" t="s">
        <v>368</v>
      </c>
      <c r="U36902" s="9" t="s">
        <v>368</v>
      </c>
    </row>
    <row r="36903">
      <c r="F36903" s="9"/>
      <c r="N36903" s="50"/>
      <c r="O36903" s="50"/>
      <c r="P36903" s="50"/>
      <c r="Q36903" s="50" t="s">
        <v>368</v>
      </c>
      <c r="R36903" s="9" t="s">
        <v>368</v>
      </c>
      <c r="S36903" s="50" t="s">
        <v>368</v>
      </c>
      <c r="T36903" s="9" t="s">
        <v>368</v>
      </c>
      <c r="U36903" s="9" t="s">
        <v>368</v>
      </c>
    </row>
    <row r="36904">
      <c r="F36904" s="9"/>
      <c r="N36904" s="50"/>
      <c r="O36904" s="50"/>
      <c r="P36904" s="50"/>
      <c r="Q36904" s="50" t="s">
        <v>368</v>
      </c>
      <c r="R36904" s="9" t="s">
        <v>368</v>
      </c>
      <c r="S36904" s="50" t="s">
        <v>368</v>
      </c>
      <c r="T36904" s="9" t="s">
        <v>368</v>
      </c>
      <c r="U36904" s="9" t="s">
        <v>368</v>
      </c>
    </row>
    <row r="36905">
      <c r="F36905" s="9"/>
      <c r="N36905" s="50"/>
      <c r="O36905" s="50"/>
      <c r="P36905" s="50"/>
      <c r="Q36905" s="50" t="s">
        <v>368</v>
      </c>
      <c r="R36905" s="9" t="s">
        <v>368</v>
      </c>
      <c r="S36905" s="50" t="s">
        <v>368</v>
      </c>
      <c r="T36905" s="9" t="s">
        <v>368</v>
      </c>
      <c r="U36905" s="9" t="s">
        <v>368</v>
      </c>
    </row>
    <row r="36906">
      <c r="F36906" s="9"/>
      <c r="N36906" s="50"/>
      <c r="O36906" s="50"/>
      <c r="P36906" s="50"/>
      <c r="Q36906" s="50" t="s">
        <v>368</v>
      </c>
      <c r="R36906" s="9" t="s">
        <v>368</v>
      </c>
      <c r="S36906" s="50" t="s">
        <v>368</v>
      </c>
      <c r="T36906" s="9" t="s">
        <v>368</v>
      </c>
      <c r="U36906" s="9" t="s">
        <v>368</v>
      </c>
    </row>
    <row r="36907">
      <c r="F36907" s="9"/>
      <c r="N36907" s="50"/>
      <c r="O36907" s="50"/>
      <c r="P36907" s="50"/>
      <c r="Q36907" s="50" t="s">
        <v>368</v>
      </c>
      <c r="R36907" s="9" t="s">
        <v>368</v>
      </c>
      <c r="S36907" s="50" t="s">
        <v>368</v>
      </c>
      <c r="T36907" s="9" t="s">
        <v>368</v>
      </c>
      <c r="U36907" s="9" t="s">
        <v>368</v>
      </c>
    </row>
    <row r="36908">
      <c r="F36908" s="9"/>
      <c r="N36908" s="50"/>
      <c r="O36908" s="50"/>
      <c r="P36908" s="50"/>
      <c r="Q36908" s="50" t="s">
        <v>368</v>
      </c>
      <c r="R36908" s="9" t="s">
        <v>368</v>
      </c>
      <c r="S36908" s="50" t="s">
        <v>368</v>
      </c>
      <c r="T36908" s="9" t="s">
        <v>368</v>
      </c>
      <c r="U36908" s="9" t="s">
        <v>368</v>
      </c>
    </row>
    <row r="36909">
      <c r="F36909" s="9"/>
      <c r="N36909" s="50"/>
      <c r="O36909" s="50"/>
      <c r="P36909" s="50"/>
      <c r="Q36909" s="50" t="s">
        <v>368</v>
      </c>
      <c r="R36909" s="9" t="s">
        <v>368</v>
      </c>
      <c r="S36909" s="50" t="s">
        <v>368</v>
      </c>
      <c r="T36909" s="9" t="s">
        <v>368</v>
      </c>
      <c r="U36909" s="9" t="s">
        <v>368</v>
      </c>
    </row>
    <row r="36910">
      <c r="F36910" s="9"/>
      <c r="N36910" s="50"/>
      <c r="O36910" s="50"/>
      <c r="P36910" s="50"/>
      <c r="Q36910" s="50" t="s">
        <v>368</v>
      </c>
      <c r="R36910" s="9" t="s">
        <v>368</v>
      </c>
      <c r="S36910" s="50" t="s">
        <v>368</v>
      </c>
      <c r="T36910" s="9" t="s">
        <v>368</v>
      </c>
      <c r="U36910" s="9" t="s">
        <v>368</v>
      </c>
    </row>
    <row r="36911">
      <c r="F36911" s="9"/>
      <c r="N36911" s="50"/>
      <c r="O36911" s="50"/>
      <c r="P36911" s="50"/>
      <c r="Q36911" s="50" t="s">
        <v>368</v>
      </c>
      <c r="R36911" s="9" t="s">
        <v>368</v>
      </c>
      <c r="S36911" s="50" t="s">
        <v>368</v>
      </c>
      <c r="T36911" s="9" t="s">
        <v>368</v>
      </c>
      <c r="U36911" s="9" t="s">
        <v>368</v>
      </c>
    </row>
    <row r="36912">
      <c r="F36912" s="9"/>
      <c r="N36912" s="50"/>
      <c r="O36912" s="50"/>
      <c r="P36912" s="50"/>
      <c r="Q36912" s="50" t="s">
        <v>368</v>
      </c>
      <c r="R36912" s="9" t="s">
        <v>368</v>
      </c>
      <c r="S36912" s="50" t="s">
        <v>368</v>
      </c>
      <c r="T36912" s="9" t="s">
        <v>368</v>
      </c>
      <c r="U36912" s="9" t="s">
        <v>368</v>
      </c>
    </row>
    <row r="36913">
      <c r="F36913" s="9"/>
      <c r="N36913" s="50"/>
      <c r="O36913" s="50"/>
      <c r="P36913" s="50"/>
      <c r="Q36913" s="50" t="s">
        <v>368</v>
      </c>
      <c r="R36913" s="9" t="s">
        <v>368</v>
      </c>
      <c r="S36913" s="50" t="s">
        <v>368</v>
      </c>
      <c r="T36913" s="9" t="s">
        <v>368</v>
      </c>
      <c r="U36913" s="9" t="s">
        <v>368</v>
      </c>
    </row>
    <row r="36914">
      <c r="F36914" s="9"/>
      <c r="N36914" s="50"/>
      <c r="O36914" s="50"/>
      <c r="P36914" s="50"/>
      <c r="Q36914" s="50" t="s">
        <v>368</v>
      </c>
      <c r="R36914" s="9" t="s">
        <v>368</v>
      </c>
      <c r="S36914" s="50" t="s">
        <v>368</v>
      </c>
      <c r="T36914" s="9" t="s">
        <v>368</v>
      </c>
      <c r="U36914" s="9" t="s">
        <v>368</v>
      </c>
    </row>
    <row r="36915">
      <c r="F36915" s="9"/>
      <c r="N36915" s="50"/>
      <c r="O36915" s="50"/>
      <c r="P36915" s="50"/>
      <c r="Q36915" s="50" t="s">
        <v>368</v>
      </c>
      <c r="R36915" s="9" t="s">
        <v>368</v>
      </c>
      <c r="S36915" s="50" t="s">
        <v>368</v>
      </c>
      <c r="T36915" s="9" t="s">
        <v>368</v>
      </c>
      <c r="U36915" s="9" t="s">
        <v>368</v>
      </c>
    </row>
    <row r="36916">
      <c r="F36916" s="9"/>
      <c r="N36916" s="50"/>
      <c r="O36916" s="50"/>
      <c r="P36916" s="50"/>
      <c r="Q36916" s="50" t="s">
        <v>368</v>
      </c>
      <c r="R36916" s="9" t="s">
        <v>368</v>
      </c>
      <c r="S36916" s="50" t="s">
        <v>368</v>
      </c>
      <c r="T36916" s="9" t="s">
        <v>368</v>
      </c>
      <c r="U36916" s="9" t="s">
        <v>368</v>
      </c>
    </row>
    <row r="36917">
      <c r="F36917" s="9"/>
      <c r="N36917" s="50"/>
      <c r="O36917" s="50"/>
      <c r="P36917" s="50"/>
      <c r="Q36917" s="50" t="s">
        <v>368</v>
      </c>
      <c r="R36917" s="9" t="s">
        <v>368</v>
      </c>
      <c r="S36917" s="50" t="s">
        <v>368</v>
      </c>
      <c r="T36917" s="9" t="s">
        <v>368</v>
      </c>
      <c r="U36917" s="9" t="s">
        <v>368</v>
      </c>
    </row>
    <row r="36918">
      <c r="F36918" s="9"/>
      <c r="N36918" s="50"/>
      <c r="O36918" s="50"/>
      <c r="P36918" s="50"/>
      <c r="Q36918" s="50" t="s">
        <v>368</v>
      </c>
      <c r="R36918" s="9" t="s">
        <v>368</v>
      </c>
      <c r="S36918" s="50" t="s">
        <v>368</v>
      </c>
      <c r="T36918" s="9" t="s">
        <v>368</v>
      </c>
      <c r="U36918" s="9" t="s">
        <v>368</v>
      </c>
    </row>
    <row r="36919">
      <c r="F36919" s="9"/>
      <c r="N36919" s="50"/>
      <c r="O36919" s="50"/>
      <c r="P36919" s="50"/>
      <c r="Q36919" s="50" t="s">
        <v>368</v>
      </c>
      <c r="R36919" s="9" t="s">
        <v>368</v>
      </c>
      <c r="S36919" s="50" t="s">
        <v>368</v>
      </c>
      <c r="T36919" s="9" t="s">
        <v>368</v>
      </c>
      <c r="U36919" s="9" t="s">
        <v>368</v>
      </c>
    </row>
    <row r="36920">
      <c r="F36920" s="9"/>
      <c r="N36920" s="50"/>
      <c r="O36920" s="50"/>
      <c r="P36920" s="50"/>
      <c r="Q36920" s="50" t="s">
        <v>368</v>
      </c>
      <c r="R36920" s="9" t="s">
        <v>368</v>
      </c>
      <c r="S36920" s="50" t="s">
        <v>368</v>
      </c>
      <c r="T36920" s="9" t="s">
        <v>368</v>
      </c>
      <c r="U36920" s="9" t="s">
        <v>368</v>
      </c>
    </row>
    <row r="36921">
      <c r="F36921" s="9"/>
      <c r="N36921" s="50"/>
      <c r="O36921" s="50"/>
      <c r="P36921" s="50"/>
      <c r="Q36921" s="50" t="s">
        <v>368</v>
      </c>
      <c r="R36921" s="9" t="s">
        <v>368</v>
      </c>
      <c r="S36921" s="50" t="s">
        <v>368</v>
      </c>
      <c r="T36921" s="9" t="s">
        <v>368</v>
      </c>
      <c r="U36921" s="9" t="s">
        <v>368</v>
      </c>
    </row>
    <row r="36922">
      <c r="F36922" s="9"/>
      <c r="N36922" s="50"/>
      <c r="O36922" s="50"/>
      <c r="P36922" s="50"/>
      <c r="Q36922" s="50" t="s">
        <v>368</v>
      </c>
      <c r="R36922" s="9" t="s">
        <v>368</v>
      </c>
      <c r="S36922" s="50" t="s">
        <v>368</v>
      </c>
      <c r="T36922" s="9" t="s">
        <v>368</v>
      </c>
      <c r="U36922" s="9" t="s">
        <v>368</v>
      </c>
    </row>
    <row r="36923">
      <c r="F36923" s="9"/>
      <c r="N36923" s="50"/>
      <c r="O36923" s="50"/>
      <c r="P36923" s="50"/>
      <c r="Q36923" s="50" t="s">
        <v>368</v>
      </c>
      <c r="R36923" s="9" t="s">
        <v>368</v>
      </c>
      <c r="S36923" s="50" t="s">
        <v>368</v>
      </c>
      <c r="T36923" s="9" t="s">
        <v>368</v>
      </c>
      <c r="U36923" s="9" t="s">
        <v>368</v>
      </c>
    </row>
    <row r="36924">
      <c r="F36924" s="9"/>
      <c r="N36924" s="50"/>
      <c r="O36924" s="50"/>
      <c r="P36924" s="50"/>
      <c r="Q36924" s="50" t="s">
        <v>368</v>
      </c>
      <c r="R36924" s="9" t="s">
        <v>368</v>
      </c>
      <c r="S36924" s="50" t="s">
        <v>368</v>
      </c>
      <c r="T36924" s="9" t="s">
        <v>368</v>
      </c>
      <c r="U36924" s="9" t="s">
        <v>368</v>
      </c>
    </row>
    <row r="36925">
      <c r="F36925" s="9"/>
      <c r="N36925" s="50"/>
      <c r="O36925" s="50"/>
      <c r="P36925" s="50"/>
      <c r="Q36925" s="50" t="s">
        <v>368</v>
      </c>
      <c r="R36925" s="9" t="s">
        <v>368</v>
      </c>
      <c r="S36925" s="50" t="s">
        <v>368</v>
      </c>
      <c r="T36925" s="9" t="s">
        <v>368</v>
      </c>
      <c r="U36925" s="9" t="s">
        <v>368</v>
      </c>
    </row>
    <row r="36926">
      <c r="F36926" s="9"/>
      <c r="N36926" s="50"/>
      <c r="O36926" s="50"/>
      <c r="P36926" s="50"/>
      <c r="Q36926" s="50" t="s">
        <v>368</v>
      </c>
      <c r="R36926" s="9" t="s">
        <v>368</v>
      </c>
      <c r="S36926" s="50" t="s">
        <v>368</v>
      </c>
      <c r="T36926" s="9" t="s">
        <v>368</v>
      </c>
      <c r="U36926" s="9" t="s">
        <v>368</v>
      </c>
    </row>
    <row r="36927">
      <c r="F36927" s="9"/>
      <c r="N36927" s="50"/>
      <c r="O36927" s="50"/>
      <c r="P36927" s="50"/>
      <c r="Q36927" s="50" t="s">
        <v>368</v>
      </c>
      <c r="R36927" s="9" t="s">
        <v>368</v>
      </c>
      <c r="S36927" s="50" t="s">
        <v>368</v>
      </c>
      <c r="T36927" s="9" t="s">
        <v>368</v>
      </c>
      <c r="U36927" s="9" t="s">
        <v>368</v>
      </c>
    </row>
    <row r="36928">
      <c r="F36928" s="9"/>
      <c r="N36928" s="50"/>
      <c r="O36928" s="50"/>
      <c r="P36928" s="50"/>
      <c r="Q36928" s="50" t="s">
        <v>368</v>
      </c>
      <c r="R36928" s="9" t="s">
        <v>368</v>
      </c>
      <c r="S36928" s="50" t="s">
        <v>368</v>
      </c>
      <c r="T36928" s="9" t="s">
        <v>368</v>
      </c>
      <c r="U36928" s="9" t="s">
        <v>368</v>
      </c>
    </row>
    <row r="36929">
      <c r="F36929" s="9"/>
      <c r="N36929" s="50"/>
      <c r="O36929" s="50"/>
      <c r="P36929" s="50"/>
      <c r="Q36929" s="50" t="s">
        <v>368</v>
      </c>
      <c r="R36929" s="9" t="s">
        <v>368</v>
      </c>
      <c r="S36929" s="50" t="s">
        <v>368</v>
      </c>
      <c r="T36929" s="9" t="s">
        <v>368</v>
      </c>
      <c r="U36929" s="9" t="s">
        <v>368</v>
      </c>
    </row>
    <row r="36930">
      <c r="F36930" s="9"/>
      <c r="N36930" s="50"/>
      <c r="O36930" s="50"/>
      <c r="P36930" s="50"/>
      <c r="Q36930" s="50" t="s">
        <v>368</v>
      </c>
      <c r="R36930" s="9" t="s">
        <v>368</v>
      </c>
      <c r="S36930" s="50" t="s">
        <v>368</v>
      </c>
      <c r="T36930" s="9" t="s">
        <v>368</v>
      </c>
      <c r="U36930" s="9" t="s">
        <v>368</v>
      </c>
    </row>
    <row r="36931">
      <c r="F36931" s="9"/>
      <c r="N36931" s="50"/>
      <c r="O36931" s="50"/>
      <c r="P36931" s="50"/>
      <c r="Q36931" s="50" t="s">
        <v>368</v>
      </c>
      <c r="R36931" s="9" t="s">
        <v>368</v>
      </c>
      <c r="S36931" s="50" t="s">
        <v>368</v>
      </c>
      <c r="T36931" s="9" t="s">
        <v>368</v>
      </c>
      <c r="U36931" s="9" t="s">
        <v>368</v>
      </c>
    </row>
    <row r="36932">
      <c r="F36932" s="9"/>
      <c r="N36932" s="50"/>
      <c r="O36932" s="50"/>
      <c r="P36932" s="50"/>
      <c r="Q36932" s="50" t="s">
        <v>368</v>
      </c>
      <c r="R36932" s="9" t="s">
        <v>368</v>
      </c>
      <c r="S36932" s="50" t="s">
        <v>368</v>
      </c>
      <c r="T36932" s="9" t="s">
        <v>368</v>
      </c>
      <c r="U36932" s="9" t="s">
        <v>368</v>
      </c>
    </row>
    <row r="36933">
      <c r="F36933" s="9"/>
      <c r="N36933" s="50"/>
      <c r="O36933" s="50"/>
      <c r="P36933" s="50"/>
      <c r="Q36933" s="50" t="s">
        <v>368</v>
      </c>
      <c r="R36933" s="9" t="s">
        <v>368</v>
      </c>
      <c r="S36933" s="50" t="s">
        <v>368</v>
      </c>
      <c r="T36933" s="9" t="s">
        <v>368</v>
      </c>
      <c r="U36933" s="9" t="s">
        <v>368</v>
      </c>
    </row>
    <row r="36934">
      <c r="F36934" s="9"/>
      <c r="N36934" s="50"/>
      <c r="O36934" s="50"/>
      <c r="P36934" s="50"/>
      <c r="Q36934" s="50" t="s">
        <v>368</v>
      </c>
      <c r="R36934" s="9" t="s">
        <v>368</v>
      </c>
      <c r="S36934" s="50" t="s">
        <v>368</v>
      </c>
      <c r="T36934" s="9" t="s">
        <v>368</v>
      </c>
      <c r="U36934" s="9" t="s">
        <v>368</v>
      </c>
    </row>
    <row r="36935">
      <c r="F36935" s="9"/>
      <c r="N36935" s="50"/>
      <c r="O36935" s="50"/>
      <c r="P36935" s="50"/>
      <c r="Q36935" s="50" t="s">
        <v>368</v>
      </c>
      <c r="R36935" s="9" t="s">
        <v>368</v>
      </c>
      <c r="S36935" s="50" t="s">
        <v>368</v>
      </c>
      <c r="T36935" s="9" t="s">
        <v>368</v>
      </c>
      <c r="U36935" s="9" t="s">
        <v>368</v>
      </c>
    </row>
    <row r="36936">
      <c r="F36936" s="9"/>
      <c r="N36936" s="50"/>
      <c r="O36936" s="50"/>
      <c r="P36936" s="50"/>
      <c r="Q36936" s="50" t="s">
        <v>368</v>
      </c>
      <c r="R36936" s="9" t="s">
        <v>368</v>
      </c>
      <c r="S36936" s="50" t="s">
        <v>368</v>
      </c>
      <c r="T36936" s="9" t="s">
        <v>368</v>
      </c>
      <c r="U36936" s="9" t="s">
        <v>368</v>
      </c>
    </row>
    <row r="36937">
      <c r="F36937" s="9"/>
      <c r="N36937" s="50"/>
      <c r="O36937" s="50"/>
      <c r="P36937" s="50"/>
      <c r="Q36937" s="50" t="s">
        <v>368</v>
      </c>
      <c r="R36937" s="9" t="s">
        <v>368</v>
      </c>
      <c r="S36937" s="50" t="s">
        <v>368</v>
      </c>
      <c r="T36937" s="9" t="s">
        <v>368</v>
      </c>
      <c r="U36937" s="9" t="s">
        <v>368</v>
      </c>
    </row>
    <row r="36938">
      <c r="F36938" s="9"/>
      <c r="N36938" s="50"/>
      <c r="O36938" s="50"/>
      <c r="P36938" s="50"/>
      <c r="Q36938" s="50" t="s">
        <v>368</v>
      </c>
      <c r="R36938" s="9" t="s">
        <v>368</v>
      </c>
      <c r="S36938" s="50" t="s">
        <v>368</v>
      </c>
      <c r="T36938" s="9" t="s">
        <v>368</v>
      </c>
      <c r="U36938" s="9" t="s">
        <v>368</v>
      </c>
    </row>
    <row r="36939">
      <c r="F36939" s="9"/>
      <c r="N36939" s="50"/>
      <c r="O36939" s="50"/>
      <c r="P36939" s="50"/>
      <c r="Q36939" s="50" t="s">
        <v>368</v>
      </c>
      <c r="R36939" s="9" t="s">
        <v>368</v>
      </c>
      <c r="S36939" s="50" t="s">
        <v>368</v>
      </c>
      <c r="T36939" s="9" t="s">
        <v>368</v>
      </c>
      <c r="U36939" s="9" t="s">
        <v>368</v>
      </c>
    </row>
    <row r="36940">
      <c r="F36940" s="9"/>
      <c r="N36940" s="50"/>
      <c r="O36940" s="50"/>
      <c r="P36940" s="50"/>
      <c r="Q36940" s="50" t="s">
        <v>368</v>
      </c>
      <c r="R36940" s="9" t="s">
        <v>368</v>
      </c>
      <c r="S36940" s="50" t="s">
        <v>368</v>
      </c>
      <c r="T36940" s="9" t="s">
        <v>368</v>
      </c>
      <c r="U36940" s="9" t="s">
        <v>368</v>
      </c>
    </row>
    <row r="36941">
      <c r="F36941" s="9"/>
      <c r="N36941" s="50"/>
      <c r="O36941" s="50"/>
      <c r="P36941" s="50"/>
      <c r="Q36941" s="50" t="s">
        <v>368</v>
      </c>
      <c r="R36941" s="9" t="s">
        <v>368</v>
      </c>
      <c r="S36941" s="50" t="s">
        <v>368</v>
      </c>
      <c r="T36941" s="9" t="s">
        <v>368</v>
      </c>
      <c r="U36941" s="9" t="s">
        <v>368</v>
      </c>
    </row>
    <row r="36942">
      <c r="F36942" s="9"/>
      <c r="N36942" s="50"/>
      <c r="O36942" s="50"/>
      <c r="P36942" s="50"/>
      <c r="Q36942" s="50" t="s">
        <v>368</v>
      </c>
      <c r="R36942" s="9" t="s">
        <v>368</v>
      </c>
      <c r="S36942" s="50" t="s">
        <v>368</v>
      </c>
      <c r="T36942" s="9" t="s">
        <v>368</v>
      </c>
      <c r="U36942" s="9" t="s">
        <v>368</v>
      </c>
    </row>
    <row r="36943">
      <c r="F36943" s="9"/>
      <c r="N36943" s="50"/>
      <c r="O36943" s="50"/>
      <c r="P36943" s="50"/>
      <c r="Q36943" s="50" t="s">
        <v>368</v>
      </c>
      <c r="R36943" s="9" t="s">
        <v>368</v>
      </c>
      <c r="S36943" s="50" t="s">
        <v>368</v>
      </c>
      <c r="T36943" s="9" t="s">
        <v>368</v>
      </c>
      <c r="U36943" s="9" t="s">
        <v>368</v>
      </c>
    </row>
    <row r="36944">
      <c r="F36944" s="9"/>
      <c r="N36944" s="50"/>
      <c r="O36944" s="50"/>
      <c r="P36944" s="50"/>
      <c r="Q36944" s="50" t="s">
        <v>368</v>
      </c>
      <c r="R36944" s="9" t="s">
        <v>368</v>
      </c>
      <c r="S36944" s="50" t="s">
        <v>368</v>
      </c>
      <c r="T36944" s="9" t="s">
        <v>368</v>
      </c>
      <c r="U36944" s="9" t="s">
        <v>368</v>
      </c>
    </row>
    <row r="36945">
      <c r="F36945" s="9"/>
      <c r="N36945" s="50"/>
      <c r="O36945" s="50"/>
      <c r="P36945" s="50"/>
      <c r="Q36945" s="50" t="s">
        <v>368</v>
      </c>
      <c r="R36945" s="9" t="s">
        <v>368</v>
      </c>
      <c r="S36945" s="50" t="s">
        <v>368</v>
      </c>
      <c r="T36945" s="9" t="s">
        <v>368</v>
      </c>
      <c r="U36945" s="9" t="s">
        <v>368</v>
      </c>
    </row>
    <row r="36946">
      <c r="F36946" s="9"/>
      <c r="N36946" s="50"/>
      <c r="O36946" s="50"/>
      <c r="P36946" s="50"/>
      <c r="Q36946" s="50" t="s">
        <v>368</v>
      </c>
      <c r="R36946" s="9" t="s">
        <v>368</v>
      </c>
      <c r="S36946" s="50" t="s">
        <v>368</v>
      </c>
      <c r="T36946" s="9" t="s">
        <v>368</v>
      </c>
      <c r="U36946" s="9" t="s">
        <v>368</v>
      </c>
    </row>
    <row r="36947">
      <c r="F36947" s="9"/>
      <c r="N36947" s="50"/>
      <c r="O36947" s="50"/>
      <c r="P36947" s="50"/>
      <c r="Q36947" s="50" t="s">
        <v>368</v>
      </c>
      <c r="R36947" s="9" t="s">
        <v>368</v>
      </c>
      <c r="S36947" s="50" t="s">
        <v>368</v>
      </c>
      <c r="T36947" s="9" t="s">
        <v>368</v>
      </c>
      <c r="U36947" s="9" t="s">
        <v>368</v>
      </c>
    </row>
    <row r="36948">
      <c r="F36948" s="9"/>
      <c r="N36948" s="50"/>
      <c r="O36948" s="50"/>
      <c r="P36948" s="50"/>
      <c r="Q36948" s="50" t="s">
        <v>368</v>
      </c>
      <c r="R36948" s="9" t="s">
        <v>368</v>
      </c>
      <c r="S36948" s="50" t="s">
        <v>368</v>
      </c>
      <c r="T36948" s="9" t="s">
        <v>368</v>
      </c>
      <c r="U36948" s="9" t="s">
        <v>368</v>
      </c>
    </row>
    <row r="36949">
      <c r="F36949" s="9"/>
      <c r="N36949" s="50"/>
      <c r="O36949" s="50"/>
      <c r="P36949" s="50"/>
      <c r="Q36949" s="50" t="s">
        <v>368</v>
      </c>
      <c r="R36949" s="9" t="s">
        <v>368</v>
      </c>
      <c r="S36949" s="50" t="s">
        <v>368</v>
      </c>
      <c r="T36949" s="9" t="s">
        <v>368</v>
      </c>
      <c r="U36949" s="9" t="s">
        <v>368</v>
      </c>
    </row>
    <row r="36950">
      <c r="F36950" s="9"/>
      <c r="N36950" s="50"/>
      <c r="O36950" s="50"/>
      <c r="P36950" s="50"/>
      <c r="Q36950" s="50" t="s">
        <v>368</v>
      </c>
      <c r="R36950" s="9" t="s">
        <v>368</v>
      </c>
      <c r="S36950" s="50" t="s">
        <v>368</v>
      </c>
      <c r="T36950" s="9" t="s">
        <v>368</v>
      </c>
      <c r="U36950" s="9" t="s">
        <v>368</v>
      </c>
    </row>
    <row r="36951">
      <c r="F36951" s="9"/>
      <c r="N36951" s="50"/>
      <c r="O36951" s="50"/>
      <c r="P36951" s="50"/>
      <c r="Q36951" s="50" t="s">
        <v>368</v>
      </c>
      <c r="R36951" s="9" t="s">
        <v>368</v>
      </c>
      <c r="S36951" s="50" t="s">
        <v>368</v>
      </c>
      <c r="T36951" s="9" t="s">
        <v>368</v>
      </c>
      <c r="U36951" s="9" t="s">
        <v>368</v>
      </c>
    </row>
    <row r="36952">
      <c r="F36952" s="9"/>
      <c r="N36952" s="50"/>
      <c r="O36952" s="50"/>
      <c r="P36952" s="50"/>
      <c r="Q36952" s="50" t="s">
        <v>368</v>
      </c>
      <c r="R36952" s="9" t="s">
        <v>368</v>
      </c>
      <c r="S36952" s="50" t="s">
        <v>368</v>
      </c>
      <c r="T36952" s="9" t="s">
        <v>368</v>
      </c>
      <c r="U36952" s="9" t="s">
        <v>368</v>
      </c>
    </row>
    <row r="36953">
      <c r="F36953" s="9"/>
      <c r="N36953" s="50"/>
      <c r="O36953" s="50"/>
      <c r="P36953" s="50"/>
      <c r="Q36953" s="50" t="s">
        <v>368</v>
      </c>
      <c r="R36953" s="9" t="s">
        <v>368</v>
      </c>
      <c r="S36953" s="50" t="s">
        <v>368</v>
      </c>
      <c r="T36953" s="9" t="s">
        <v>368</v>
      </c>
      <c r="U36953" s="9" t="s">
        <v>368</v>
      </c>
    </row>
    <row r="36954">
      <c r="F36954" s="9"/>
      <c r="N36954" s="50"/>
      <c r="O36954" s="50"/>
      <c r="P36954" s="50"/>
      <c r="Q36954" s="50" t="s">
        <v>368</v>
      </c>
      <c r="R36954" s="9" t="s">
        <v>368</v>
      </c>
      <c r="S36954" s="50" t="s">
        <v>368</v>
      </c>
      <c r="T36954" s="9" t="s">
        <v>368</v>
      </c>
      <c r="U36954" s="9" t="s">
        <v>368</v>
      </c>
    </row>
    <row r="36955">
      <c r="F36955" s="9"/>
      <c r="N36955" s="50"/>
      <c r="O36955" s="50"/>
      <c r="P36955" s="50"/>
      <c r="Q36955" s="50" t="s">
        <v>368</v>
      </c>
      <c r="R36955" s="9" t="s">
        <v>368</v>
      </c>
      <c r="S36955" s="50" t="s">
        <v>368</v>
      </c>
      <c r="T36955" s="9" t="s">
        <v>368</v>
      </c>
      <c r="U36955" s="9" t="s">
        <v>368</v>
      </c>
    </row>
    <row r="36956">
      <c r="F36956" s="9"/>
      <c r="N36956" s="50"/>
      <c r="O36956" s="50"/>
      <c r="P36956" s="50"/>
      <c r="Q36956" s="50" t="s">
        <v>368</v>
      </c>
      <c r="R36956" s="9" t="s">
        <v>368</v>
      </c>
      <c r="S36956" s="50" t="s">
        <v>368</v>
      </c>
      <c r="T36956" s="9" t="s">
        <v>368</v>
      </c>
      <c r="U36956" s="9" t="s">
        <v>368</v>
      </c>
    </row>
    <row r="36957">
      <c r="F36957" s="9"/>
      <c r="N36957" s="50"/>
      <c r="O36957" s="50"/>
      <c r="P36957" s="50"/>
      <c r="Q36957" s="50" t="s">
        <v>368</v>
      </c>
      <c r="R36957" s="9" t="s">
        <v>368</v>
      </c>
      <c r="S36957" s="50" t="s">
        <v>368</v>
      </c>
      <c r="T36957" s="9" t="s">
        <v>368</v>
      </c>
      <c r="U36957" s="9" t="s">
        <v>368</v>
      </c>
    </row>
    <row r="36958">
      <c r="F36958" s="9"/>
      <c r="N36958" s="50"/>
      <c r="O36958" s="50"/>
      <c r="P36958" s="50"/>
      <c r="Q36958" s="50" t="s">
        <v>368</v>
      </c>
      <c r="R36958" s="9" t="s">
        <v>368</v>
      </c>
      <c r="S36958" s="50" t="s">
        <v>368</v>
      </c>
      <c r="T36958" s="9" t="s">
        <v>368</v>
      </c>
      <c r="U36958" s="9" t="s">
        <v>368</v>
      </c>
    </row>
    <row r="36959">
      <c r="F36959" s="9"/>
      <c r="N36959" s="50"/>
      <c r="O36959" s="50"/>
      <c r="P36959" s="50"/>
      <c r="Q36959" s="50" t="s">
        <v>368</v>
      </c>
      <c r="R36959" s="9" t="s">
        <v>368</v>
      </c>
      <c r="S36959" s="50" t="s">
        <v>368</v>
      </c>
      <c r="T36959" s="9" t="s">
        <v>368</v>
      </c>
      <c r="U36959" s="9" t="s">
        <v>368</v>
      </c>
    </row>
    <row r="36960">
      <c r="F36960" s="9"/>
      <c r="N36960" s="50"/>
      <c r="O36960" s="50"/>
      <c r="P36960" s="50"/>
      <c r="Q36960" s="50" t="s">
        <v>368</v>
      </c>
      <c r="R36960" s="9" t="s">
        <v>368</v>
      </c>
      <c r="S36960" s="50" t="s">
        <v>368</v>
      </c>
      <c r="T36960" s="9" t="s">
        <v>368</v>
      </c>
      <c r="U36960" s="9" t="s">
        <v>368</v>
      </c>
    </row>
    <row r="36961">
      <c r="F36961" s="9"/>
      <c r="N36961" s="50"/>
      <c r="O36961" s="50"/>
      <c r="P36961" s="50"/>
      <c r="Q36961" s="50" t="s">
        <v>368</v>
      </c>
      <c r="R36961" s="9" t="s">
        <v>368</v>
      </c>
      <c r="S36961" s="50" t="s">
        <v>368</v>
      </c>
      <c r="T36961" s="9" t="s">
        <v>368</v>
      </c>
      <c r="U36961" s="9" t="s">
        <v>368</v>
      </c>
    </row>
    <row r="36962">
      <c r="F36962" s="9"/>
      <c r="N36962" s="50"/>
      <c r="O36962" s="50"/>
      <c r="P36962" s="50"/>
      <c r="Q36962" s="50" t="s">
        <v>368</v>
      </c>
      <c r="R36962" s="9" t="s">
        <v>368</v>
      </c>
      <c r="S36962" s="50" t="s">
        <v>368</v>
      </c>
      <c r="T36962" s="9" t="s">
        <v>368</v>
      </c>
      <c r="U36962" s="9" t="s">
        <v>368</v>
      </c>
    </row>
    <row r="36963">
      <c r="F36963" s="9"/>
      <c r="N36963" s="50"/>
      <c r="O36963" s="50"/>
      <c r="P36963" s="50"/>
      <c r="Q36963" s="50" t="s">
        <v>368</v>
      </c>
      <c r="R36963" s="9" t="s">
        <v>368</v>
      </c>
      <c r="S36963" s="50" t="s">
        <v>368</v>
      </c>
      <c r="T36963" s="9" t="s">
        <v>368</v>
      </c>
      <c r="U36963" s="9" t="s">
        <v>368</v>
      </c>
    </row>
    <row r="36964">
      <c r="F36964" s="9"/>
      <c r="N36964" s="50"/>
      <c r="O36964" s="50"/>
      <c r="P36964" s="50"/>
      <c r="Q36964" s="50" t="s">
        <v>368</v>
      </c>
      <c r="R36964" s="9" t="s">
        <v>368</v>
      </c>
      <c r="S36964" s="50" t="s">
        <v>368</v>
      </c>
      <c r="T36964" s="9" t="s">
        <v>368</v>
      </c>
      <c r="U36964" s="9" t="s">
        <v>368</v>
      </c>
    </row>
    <row r="36965">
      <c r="F36965" s="9"/>
      <c r="N36965" s="50"/>
      <c r="O36965" s="50"/>
      <c r="P36965" s="50"/>
      <c r="Q36965" s="50" t="s">
        <v>368</v>
      </c>
      <c r="R36965" s="9" t="s">
        <v>368</v>
      </c>
      <c r="S36965" s="50" t="s">
        <v>368</v>
      </c>
      <c r="T36965" s="9" t="s">
        <v>368</v>
      </c>
      <c r="U36965" s="9" t="s">
        <v>368</v>
      </c>
    </row>
    <row r="36966">
      <c r="F36966" s="9"/>
      <c r="N36966" s="50"/>
      <c r="O36966" s="50"/>
      <c r="P36966" s="50"/>
      <c r="Q36966" s="50" t="s">
        <v>368</v>
      </c>
      <c r="R36966" s="9" t="s">
        <v>368</v>
      </c>
      <c r="S36966" s="50" t="s">
        <v>368</v>
      </c>
      <c r="T36966" s="9" t="s">
        <v>368</v>
      </c>
      <c r="U36966" s="9" t="s">
        <v>368</v>
      </c>
    </row>
    <row r="36967">
      <c r="F36967" s="9"/>
      <c r="N36967" s="50"/>
      <c r="O36967" s="50"/>
      <c r="P36967" s="50"/>
      <c r="Q36967" s="50" t="s">
        <v>368</v>
      </c>
      <c r="R36967" s="9" t="s">
        <v>368</v>
      </c>
      <c r="S36967" s="50" t="s">
        <v>368</v>
      </c>
      <c r="T36967" s="9" t="s">
        <v>368</v>
      </c>
      <c r="U36967" s="9" t="s">
        <v>368</v>
      </c>
    </row>
    <row r="36968">
      <c r="F36968" s="9"/>
      <c r="N36968" s="50"/>
      <c r="O36968" s="50"/>
      <c r="P36968" s="50"/>
      <c r="Q36968" s="50" t="s">
        <v>368</v>
      </c>
      <c r="R36968" s="9" t="s">
        <v>368</v>
      </c>
      <c r="S36968" s="50" t="s">
        <v>368</v>
      </c>
      <c r="T36968" s="9" t="s">
        <v>368</v>
      </c>
      <c r="U36968" s="9" t="s">
        <v>368</v>
      </c>
    </row>
    <row r="36969">
      <c r="F36969" s="9"/>
      <c r="N36969" s="50"/>
      <c r="O36969" s="50"/>
      <c r="P36969" s="50"/>
      <c r="Q36969" s="50" t="s">
        <v>368</v>
      </c>
      <c r="R36969" s="9" t="s">
        <v>368</v>
      </c>
      <c r="S36969" s="50" t="s">
        <v>368</v>
      </c>
      <c r="T36969" s="9" t="s">
        <v>368</v>
      </c>
      <c r="U36969" s="9" t="s">
        <v>368</v>
      </c>
    </row>
    <row r="36970">
      <c r="F36970" s="9"/>
      <c r="N36970" s="50"/>
      <c r="O36970" s="50"/>
      <c r="P36970" s="50"/>
      <c r="Q36970" s="50" t="s">
        <v>368</v>
      </c>
      <c r="R36970" s="9" t="s">
        <v>368</v>
      </c>
      <c r="S36970" s="50" t="s">
        <v>368</v>
      </c>
      <c r="T36970" s="9" t="s">
        <v>368</v>
      </c>
      <c r="U36970" s="9" t="s">
        <v>368</v>
      </c>
    </row>
    <row r="36971">
      <c r="F36971" s="9"/>
      <c r="N36971" s="50"/>
      <c r="O36971" s="50"/>
      <c r="P36971" s="50"/>
      <c r="Q36971" s="50" t="s">
        <v>368</v>
      </c>
      <c r="R36971" s="9" t="s">
        <v>368</v>
      </c>
      <c r="S36971" s="50" t="s">
        <v>368</v>
      </c>
      <c r="T36971" s="9" t="s">
        <v>368</v>
      </c>
      <c r="U36971" s="9" t="s">
        <v>368</v>
      </c>
    </row>
    <row r="36972">
      <c r="F36972" s="9"/>
      <c r="N36972" s="50"/>
      <c r="O36972" s="50"/>
      <c r="P36972" s="50"/>
      <c r="Q36972" s="50" t="s">
        <v>368</v>
      </c>
      <c r="R36972" s="9" t="s">
        <v>368</v>
      </c>
      <c r="S36972" s="50" t="s">
        <v>368</v>
      </c>
      <c r="T36972" s="9" t="s">
        <v>368</v>
      </c>
      <c r="U36972" s="9" t="s">
        <v>368</v>
      </c>
    </row>
    <row r="36973">
      <c r="F36973" s="9"/>
      <c r="N36973" s="50"/>
      <c r="O36973" s="50"/>
      <c r="P36973" s="50"/>
      <c r="Q36973" s="50" t="s">
        <v>368</v>
      </c>
      <c r="R36973" s="9" t="s">
        <v>368</v>
      </c>
      <c r="S36973" s="50" t="s">
        <v>368</v>
      </c>
      <c r="T36973" s="9" t="s">
        <v>368</v>
      </c>
      <c r="U36973" s="9" t="s">
        <v>368</v>
      </c>
    </row>
    <row r="36974">
      <c r="F36974" s="9"/>
      <c r="N36974" s="50"/>
      <c r="O36974" s="50"/>
      <c r="P36974" s="50"/>
      <c r="Q36974" s="50" t="s">
        <v>368</v>
      </c>
      <c r="R36974" s="9" t="s">
        <v>368</v>
      </c>
      <c r="S36974" s="50" t="s">
        <v>368</v>
      </c>
      <c r="T36974" s="9" t="s">
        <v>368</v>
      </c>
      <c r="U36974" s="9" t="s">
        <v>368</v>
      </c>
    </row>
    <row r="36975">
      <c r="F36975" s="9"/>
      <c r="N36975" s="50"/>
      <c r="O36975" s="50"/>
      <c r="P36975" s="50"/>
      <c r="Q36975" s="50" t="s">
        <v>368</v>
      </c>
      <c r="R36975" s="9" t="s">
        <v>368</v>
      </c>
      <c r="S36975" s="50" t="s">
        <v>368</v>
      </c>
      <c r="T36975" s="9" t="s">
        <v>368</v>
      </c>
      <c r="U36975" s="9" t="s">
        <v>368</v>
      </c>
    </row>
    <row r="36976">
      <c r="F36976" s="9"/>
      <c r="N36976" s="50"/>
      <c r="O36976" s="50"/>
      <c r="P36976" s="50"/>
      <c r="Q36976" s="50" t="s">
        <v>368</v>
      </c>
      <c r="R36976" s="9" t="s">
        <v>368</v>
      </c>
      <c r="S36976" s="50" t="s">
        <v>368</v>
      </c>
      <c r="T36976" s="9" t="s">
        <v>368</v>
      </c>
      <c r="U36976" s="9" t="s">
        <v>368</v>
      </c>
    </row>
    <row r="36977">
      <c r="F36977" s="9"/>
      <c r="N36977" s="50"/>
      <c r="O36977" s="50"/>
      <c r="P36977" s="50"/>
      <c r="Q36977" s="50" t="s">
        <v>368</v>
      </c>
      <c r="R36977" s="9" t="s">
        <v>368</v>
      </c>
      <c r="S36977" s="50" t="s">
        <v>368</v>
      </c>
      <c r="T36977" s="9" t="s">
        <v>368</v>
      </c>
      <c r="U36977" s="9" t="s">
        <v>368</v>
      </c>
    </row>
    <row r="36978">
      <c r="F36978" s="9"/>
      <c r="N36978" s="50"/>
      <c r="O36978" s="50"/>
      <c r="P36978" s="50"/>
      <c r="Q36978" s="50" t="s">
        <v>368</v>
      </c>
      <c r="R36978" s="9" t="s">
        <v>368</v>
      </c>
      <c r="S36978" s="50" t="s">
        <v>368</v>
      </c>
      <c r="T36978" s="9" t="s">
        <v>368</v>
      </c>
      <c r="U36978" s="9" t="s">
        <v>368</v>
      </c>
    </row>
    <row r="36979">
      <c r="F36979" s="9"/>
      <c r="N36979" s="50"/>
      <c r="O36979" s="50"/>
      <c r="P36979" s="50"/>
      <c r="Q36979" s="50" t="s">
        <v>368</v>
      </c>
      <c r="R36979" s="9" t="s">
        <v>368</v>
      </c>
      <c r="S36979" s="50" t="s">
        <v>368</v>
      </c>
      <c r="T36979" s="9" t="s">
        <v>368</v>
      </c>
      <c r="U36979" s="9" t="s">
        <v>368</v>
      </c>
    </row>
    <row r="36980">
      <c r="F36980" s="9"/>
      <c r="N36980" s="50"/>
      <c r="O36980" s="50"/>
      <c r="P36980" s="50"/>
      <c r="Q36980" s="50" t="s">
        <v>368</v>
      </c>
      <c r="R36980" s="9" t="s">
        <v>368</v>
      </c>
      <c r="S36980" s="50" t="s">
        <v>368</v>
      </c>
      <c r="T36980" s="9" t="s">
        <v>368</v>
      </c>
      <c r="U36980" s="9" t="s">
        <v>368</v>
      </c>
    </row>
    <row r="36981">
      <c r="F36981" s="9"/>
      <c r="N36981" s="50"/>
      <c r="O36981" s="50"/>
      <c r="P36981" s="50"/>
      <c r="Q36981" s="50" t="s">
        <v>368</v>
      </c>
      <c r="R36981" s="9" t="s">
        <v>368</v>
      </c>
      <c r="S36981" s="50" t="s">
        <v>368</v>
      </c>
      <c r="T36981" s="9" t="s">
        <v>368</v>
      </c>
      <c r="U36981" s="9" t="s">
        <v>368</v>
      </c>
    </row>
    <row r="36982">
      <c r="F36982" s="9"/>
      <c r="N36982" s="50"/>
      <c r="O36982" s="50"/>
      <c r="P36982" s="50"/>
      <c r="Q36982" s="50" t="s">
        <v>368</v>
      </c>
      <c r="R36982" s="9" t="s">
        <v>368</v>
      </c>
      <c r="S36982" s="50" t="s">
        <v>368</v>
      </c>
      <c r="T36982" s="9" t="s">
        <v>368</v>
      </c>
      <c r="U36982" s="9" t="s">
        <v>368</v>
      </c>
    </row>
    <row r="36983">
      <c r="F36983" s="9"/>
      <c r="N36983" s="50"/>
      <c r="O36983" s="50"/>
      <c r="P36983" s="50"/>
      <c r="Q36983" s="50" t="s">
        <v>368</v>
      </c>
      <c r="R36983" s="9" t="s">
        <v>368</v>
      </c>
      <c r="S36983" s="50" t="s">
        <v>368</v>
      </c>
      <c r="T36983" s="9" t="s">
        <v>368</v>
      </c>
      <c r="U36983" s="9" t="s">
        <v>368</v>
      </c>
    </row>
    <row r="36984">
      <c r="F36984" s="9"/>
      <c r="N36984" s="50"/>
      <c r="O36984" s="50"/>
      <c r="P36984" s="50"/>
      <c r="Q36984" s="50" t="s">
        <v>368</v>
      </c>
      <c r="R36984" s="9" t="s">
        <v>368</v>
      </c>
      <c r="S36984" s="50" t="s">
        <v>368</v>
      </c>
      <c r="T36984" s="9" t="s">
        <v>368</v>
      </c>
      <c r="U36984" s="9" t="s">
        <v>368</v>
      </c>
    </row>
    <row r="36985">
      <c r="F36985" s="9"/>
      <c r="N36985" s="50"/>
      <c r="O36985" s="50"/>
      <c r="P36985" s="50"/>
      <c r="Q36985" s="50" t="s">
        <v>368</v>
      </c>
      <c r="R36985" s="9" t="s">
        <v>368</v>
      </c>
      <c r="S36985" s="50" t="s">
        <v>368</v>
      </c>
      <c r="T36985" s="9" t="s">
        <v>368</v>
      </c>
      <c r="U36985" s="9" t="s">
        <v>368</v>
      </c>
    </row>
    <row r="36986">
      <c r="F36986" s="9"/>
      <c r="N36986" s="50"/>
      <c r="O36986" s="50"/>
      <c r="P36986" s="50"/>
      <c r="Q36986" s="50" t="s">
        <v>368</v>
      </c>
      <c r="R36986" s="9" t="s">
        <v>368</v>
      </c>
      <c r="S36986" s="50" t="s">
        <v>368</v>
      </c>
      <c r="T36986" s="9" t="s">
        <v>368</v>
      </c>
      <c r="U36986" s="9" t="s">
        <v>368</v>
      </c>
    </row>
    <row r="36987">
      <c r="F36987" s="9"/>
      <c r="N36987" s="50"/>
      <c r="O36987" s="50"/>
      <c r="P36987" s="50"/>
      <c r="Q36987" s="50" t="s">
        <v>368</v>
      </c>
      <c r="R36987" s="9" t="s">
        <v>368</v>
      </c>
      <c r="S36987" s="50" t="s">
        <v>368</v>
      </c>
      <c r="T36987" s="9" t="s">
        <v>368</v>
      </c>
      <c r="U36987" s="9" t="s">
        <v>368</v>
      </c>
    </row>
    <row r="36988">
      <c r="F36988" s="9"/>
      <c r="N36988" s="50"/>
      <c r="O36988" s="50"/>
      <c r="P36988" s="50"/>
      <c r="Q36988" s="50" t="s">
        <v>368</v>
      </c>
      <c r="R36988" s="9" t="s">
        <v>368</v>
      </c>
      <c r="S36988" s="50" t="s">
        <v>368</v>
      </c>
      <c r="T36988" s="9" t="s">
        <v>368</v>
      </c>
      <c r="U36988" s="9" t="s">
        <v>368</v>
      </c>
    </row>
    <row r="36989">
      <c r="F36989" s="9"/>
      <c r="N36989" s="50"/>
      <c r="O36989" s="50"/>
      <c r="P36989" s="50"/>
      <c r="Q36989" s="50" t="s">
        <v>368</v>
      </c>
      <c r="R36989" s="9" t="s">
        <v>368</v>
      </c>
      <c r="S36989" s="50" t="s">
        <v>368</v>
      </c>
      <c r="T36989" s="9" t="s">
        <v>368</v>
      </c>
      <c r="U36989" s="9" t="s">
        <v>368</v>
      </c>
    </row>
    <row r="36990">
      <c r="F36990" s="9"/>
      <c r="N36990" s="50"/>
      <c r="O36990" s="50"/>
      <c r="P36990" s="50"/>
      <c r="Q36990" s="50" t="s">
        <v>368</v>
      </c>
      <c r="R36990" s="9" t="s">
        <v>368</v>
      </c>
      <c r="S36990" s="50" t="s">
        <v>368</v>
      </c>
      <c r="T36990" s="9" t="s">
        <v>368</v>
      </c>
      <c r="U36990" s="9" t="s">
        <v>368</v>
      </c>
    </row>
    <row r="36991">
      <c r="F36991" s="9"/>
      <c r="N36991" s="50"/>
      <c r="O36991" s="50"/>
      <c r="P36991" s="50"/>
      <c r="Q36991" s="50" t="s">
        <v>368</v>
      </c>
      <c r="R36991" s="9" t="s">
        <v>368</v>
      </c>
      <c r="S36991" s="50" t="s">
        <v>368</v>
      </c>
      <c r="T36991" s="9" t="s">
        <v>368</v>
      </c>
      <c r="U36991" s="9" t="s">
        <v>368</v>
      </c>
    </row>
    <row r="36992">
      <c r="F36992" s="9"/>
      <c r="N36992" s="50"/>
      <c r="O36992" s="50"/>
      <c r="P36992" s="50"/>
      <c r="Q36992" s="50" t="s">
        <v>368</v>
      </c>
      <c r="R36992" s="9" t="s">
        <v>368</v>
      </c>
      <c r="S36992" s="50" t="s">
        <v>368</v>
      </c>
      <c r="T36992" s="9" t="s">
        <v>368</v>
      </c>
      <c r="U36992" s="9" t="s">
        <v>368</v>
      </c>
    </row>
    <row r="36993">
      <c r="F36993" s="9"/>
      <c r="N36993" s="50"/>
      <c r="O36993" s="50"/>
      <c r="P36993" s="50"/>
      <c r="Q36993" s="50" t="s">
        <v>368</v>
      </c>
      <c r="R36993" s="9" t="s">
        <v>368</v>
      </c>
      <c r="S36993" s="50" t="s">
        <v>368</v>
      </c>
      <c r="T36993" s="9" t="s">
        <v>368</v>
      </c>
      <c r="U36993" s="9" t="s">
        <v>368</v>
      </c>
    </row>
    <row r="36994">
      <c r="F36994" s="9"/>
      <c r="N36994" s="50"/>
      <c r="O36994" s="50"/>
      <c r="P36994" s="50"/>
      <c r="Q36994" s="50" t="s">
        <v>368</v>
      </c>
      <c r="R36994" s="9" t="s">
        <v>368</v>
      </c>
      <c r="S36994" s="50" t="s">
        <v>368</v>
      </c>
      <c r="T36994" s="9" t="s">
        <v>368</v>
      </c>
      <c r="U36994" s="9" t="s">
        <v>368</v>
      </c>
    </row>
    <row r="36995">
      <c r="F36995" s="9"/>
      <c r="N36995" s="50"/>
      <c r="O36995" s="50"/>
      <c r="P36995" s="50"/>
      <c r="Q36995" s="50" t="s">
        <v>368</v>
      </c>
      <c r="R36995" s="9" t="s">
        <v>368</v>
      </c>
      <c r="S36995" s="50" t="s">
        <v>368</v>
      </c>
      <c r="T36995" s="9" t="s">
        <v>368</v>
      </c>
      <c r="U36995" s="9" t="s">
        <v>368</v>
      </c>
    </row>
    <row r="36996">
      <c r="F36996" s="9"/>
      <c r="N36996" s="50"/>
      <c r="O36996" s="50"/>
      <c r="P36996" s="50"/>
      <c r="Q36996" s="50" t="s">
        <v>368</v>
      </c>
      <c r="R36996" s="9" t="s">
        <v>368</v>
      </c>
      <c r="S36996" s="50" t="s">
        <v>368</v>
      </c>
      <c r="T36996" s="9" t="s">
        <v>368</v>
      </c>
      <c r="U36996" s="9" t="s">
        <v>368</v>
      </c>
    </row>
    <row r="36997">
      <c r="F36997" s="9"/>
      <c r="N36997" s="50"/>
      <c r="O36997" s="50"/>
      <c r="P36997" s="50"/>
      <c r="Q36997" s="50" t="s">
        <v>368</v>
      </c>
      <c r="R36997" s="9" t="s">
        <v>368</v>
      </c>
      <c r="S36997" s="50" t="s">
        <v>368</v>
      </c>
      <c r="T36997" s="9" t="s">
        <v>368</v>
      </c>
      <c r="U36997" s="9" t="s">
        <v>368</v>
      </c>
    </row>
    <row r="36998">
      <c r="F36998" s="9"/>
      <c r="N36998" s="50"/>
      <c r="O36998" s="50"/>
      <c r="P36998" s="50"/>
      <c r="Q36998" s="50" t="s">
        <v>368</v>
      </c>
      <c r="R36998" s="9" t="s">
        <v>368</v>
      </c>
      <c r="S36998" s="50" t="s">
        <v>368</v>
      </c>
      <c r="T36998" s="9" t="s">
        <v>368</v>
      </c>
      <c r="U36998" s="9" t="s">
        <v>368</v>
      </c>
    </row>
    <row r="36999">
      <c r="F36999" s="9"/>
      <c r="N36999" s="50"/>
      <c r="O36999" s="50"/>
      <c r="P36999" s="50"/>
      <c r="Q36999" s="50" t="s">
        <v>368</v>
      </c>
      <c r="R36999" s="9" t="s">
        <v>368</v>
      </c>
      <c r="S36999" s="50" t="s">
        <v>368</v>
      </c>
      <c r="T36999" s="9" t="s">
        <v>368</v>
      </c>
      <c r="U36999" s="9" t="s">
        <v>368</v>
      </c>
    </row>
    <row r="37000">
      <c r="F37000" s="9"/>
      <c r="N37000" s="50"/>
      <c r="O37000" s="50"/>
      <c r="P37000" s="50"/>
      <c r="Q37000" s="50" t="s">
        <v>368</v>
      </c>
      <c r="R37000" s="9" t="s">
        <v>368</v>
      </c>
      <c r="S37000" s="50" t="s">
        <v>368</v>
      </c>
      <c r="T37000" s="9" t="s">
        <v>368</v>
      </c>
      <c r="U37000" s="9" t="s">
        <v>368</v>
      </c>
    </row>
    <row r="37001">
      <c r="F37001" s="9"/>
      <c r="N37001" s="50"/>
      <c r="O37001" s="50"/>
      <c r="P37001" s="50"/>
      <c r="Q37001" s="50" t="s">
        <v>368</v>
      </c>
      <c r="R37001" s="9" t="s">
        <v>368</v>
      </c>
      <c r="S37001" s="50" t="s">
        <v>368</v>
      </c>
      <c r="T37001" s="9" t="s">
        <v>368</v>
      </c>
      <c r="U37001" s="9" t="s">
        <v>368</v>
      </c>
    </row>
    <row r="37002">
      <c r="F37002" s="9"/>
      <c r="N37002" s="50"/>
      <c r="O37002" s="50"/>
      <c r="P37002" s="50"/>
      <c r="Q37002" s="50" t="s">
        <v>368</v>
      </c>
      <c r="R37002" s="9" t="s">
        <v>368</v>
      </c>
      <c r="S37002" s="50" t="s">
        <v>368</v>
      </c>
      <c r="T37002" s="9" t="s">
        <v>368</v>
      </c>
      <c r="U37002" s="9" t="s">
        <v>368</v>
      </c>
    </row>
    <row r="37003">
      <c r="F37003" s="9"/>
      <c r="N37003" s="50"/>
      <c r="O37003" s="50"/>
      <c r="P37003" s="50"/>
      <c r="Q37003" s="50" t="s">
        <v>368</v>
      </c>
      <c r="R37003" s="9" t="s">
        <v>368</v>
      </c>
      <c r="S37003" s="50" t="s">
        <v>368</v>
      </c>
      <c r="T37003" s="9" t="s">
        <v>368</v>
      </c>
      <c r="U37003" s="9" t="s">
        <v>368</v>
      </c>
    </row>
    <row r="37004">
      <c r="F37004" s="9"/>
      <c r="N37004" s="50"/>
      <c r="O37004" s="50"/>
      <c r="P37004" s="50"/>
      <c r="Q37004" s="50" t="s">
        <v>368</v>
      </c>
      <c r="R37004" s="9" t="s">
        <v>368</v>
      </c>
      <c r="S37004" s="50" t="s">
        <v>368</v>
      </c>
      <c r="T37004" s="9" t="s">
        <v>368</v>
      </c>
      <c r="U37004" s="9" t="s">
        <v>368</v>
      </c>
    </row>
    <row r="37005">
      <c r="F37005" s="9"/>
      <c r="N37005" s="50"/>
      <c r="O37005" s="50"/>
      <c r="P37005" s="50"/>
      <c r="Q37005" s="50" t="s">
        <v>368</v>
      </c>
      <c r="R37005" s="9" t="s">
        <v>368</v>
      </c>
      <c r="S37005" s="50" t="s">
        <v>368</v>
      </c>
      <c r="T37005" s="9" t="s">
        <v>368</v>
      </c>
      <c r="U37005" s="9" t="s">
        <v>368</v>
      </c>
    </row>
    <row r="37006">
      <c r="F37006" s="9"/>
      <c r="N37006" s="50"/>
      <c r="O37006" s="50"/>
      <c r="P37006" s="50"/>
      <c r="Q37006" s="50" t="s">
        <v>368</v>
      </c>
      <c r="R37006" s="9" t="s">
        <v>368</v>
      </c>
      <c r="S37006" s="50" t="s">
        <v>368</v>
      </c>
      <c r="T37006" s="9" t="s">
        <v>368</v>
      </c>
      <c r="U37006" s="9" t="s">
        <v>368</v>
      </c>
    </row>
    <row r="37007">
      <c r="F37007" s="9"/>
      <c r="N37007" s="50"/>
      <c r="O37007" s="50"/>
      <c r="P37007" s="50"/>
      <c r="Q37007" s="50" t="s">
        <v>368</v>
      </c>
      <c r="R37007" s="9" t="s">
        <v>368</v>
      </c>
      <c r="S37007" s="50" t="s">
        <v>368</v>
      </c>
      <c r="T37007" s="9" t="s">
        <v>368</v>
      </c>
      <c r="U37007" s="9" t="s">
        <v>368</v>
      </c>
    </row>
    <row r="37008">
      <c r="F37008" s="9"/>
      <c r="N37008" s="50"/>
      <c r="O37008" s="50"/>
      <c r="P37008" s="50"/>
      <c r="Q37008" s="50" t="s">
        <v>368</v>
      </c>
      <c r="R37008" s="9" t="s">
        <v>368</v>
      </c>
      <c r="S37008" s="50" t="s">
        <v>368</v>
      </c>
      <c r="T37008" s="9" t="s">
        <v>368</v>
      </c>
      <c r="U37008" s="9" t="s">
        <v>368</v>
      </c>
    </row>
    <row r="37009">
      <c r="F37009" s="9"/>
      <c r="N37009" s="50"/>
      <c r="O37009" s="50"/>
      <c r="P37009" s="50"/>
      <c r="Q37009" s="50" t="s">
        <v>368</v>
      </c>
      <c r="R37009" s="9" t="s">
        <v>368</v>
      </c>
      <c r="S37009" s="50" t="s">
        <v>368</v>
      </c>
      <c r="T37009" s="9" t="s">
        <v>368</v>
      </c>
      <c r="U37009" s="9" t="s">
        <v>368</v>
      </c>
    </row>
    <row r="37010">
      <c r="F37010" s="9"/>
      <c r="N37010" s="50"/>
      <c r="O37010" s="50"/>
      <c r="P37010" s="50"/>
      <c r="Q37010" s="50" t="s">
        <v>368</v>
      </c>
      <c r="R37010" s="9" t="s">
        <v>368</v>
      </c>
      <c r="S37010" s="50" t="s">
        <v>368</v>
      </c>
      <c r="T37010" s="9" t="s">
        <v>368</v>
      </c>
      <c r="U37010" s="9" t="s">
        <v>368</v>
      </c>
    </row>
    <row r="37011">
      <c r="F37011" s="9"/>
      <c r="N37011" s="50"/>
      <c r="O37011" s="50"/>
      <c r="P37011" s="50"/>
      <c r="Q37011" s="50" t="s">
        <v>368</v>
      </c>
      <c r="R37011" s="9" t="s">
        <v>368</v>
      </c>
      <c r="S37011" s="50" t="s">
        <v>368</v>
      </c>
      <c r="T37011" s="9" t="s">
        <v>368</v>
      </c>
      <c r="U37011" s="9" t="s">
        <v>368</v>
      </c>
    </row>
    <row r="37012">
      <c r="F37012" s="9"/>
      <c r="N37012" s="50"/>
      <c r="O37012" s="50"/>
      <c r="P37012" s="50"/>
      <c r="Q37012" s="50" t="s">
        <v>368</v>
      </c>
      <c r="R37012" s="9" t="s">
        <v>368</v>
      </c>
      <c r="S37012" s="50" t="s">
        <v>368</v>
      </c>
      <c r="T37012" s="9" t="s">
        <v>368</v>
      </c>
      <c r="U37012" s="9" t="s">
        <v>368</v>
      </c>
    </row>
    <row r="37013">
      <c r="F37013" s="9"/>
      <c r="N37013" s="50"/>
      <c r="O37013" s="50"/>
      <c r="P37013" s="50"/>
      <c r="Q37013" s="50" t="s">
        <v>368</v>
      </c>
      <c r="R37013" s="9" t="s">
        <v>368</v>
      </c>
      <c r="S37013" s="50" t="s">
        <v>368</v>
      </c>
      <c r="T37013" s="9" t="s">
        <v>368</v>
      </c>
      <c r="U37013" s="9" t="s">
        <v>368</v>
      </c>
    </row>
    <row r="37014">
      <c r="F37014" s="9"/>
      <c r="N37014" s="50"/>
      <c r="O37014" s="50"/>
      <c r="P37014" s="50"/>
      <c r="Q37014" s="50" t="s">
        <v>368</v>
      </c>
      <c r="R37014" s="9" t="s">
        <v>368</v>
      </c>
      <c r="S37014" s="50" t="s">
        <v>368</v>
      </c>
      <c r="T37014" s="9" t="s">
        <v>368</v>
      </c>
      <c r="U37014" s="9" t="s">
        <v>368</v>
      </c>
    </row>
    <row r="37015">
      <c r="F37015" s="9"/>
      <c r="N37015" s="50"/>
      <c r="O37015" s="50"/>
      <c r="P37015" s="50"/>
      <c r="Q37015" s="50" t="s">
        <v>368</v>
      </c>
      <c r="R37015" s="9" t="s">
        <v>368</v>
      </c>
      <c r="S37015" s="50" t="s">
        <v>368</v>
      </c>
      <c r="T37015" s="9" t="s">
        <v>368</v>
      </c>
      <c r="U37015" s="9" t="s">
        <v>368</v>
      </c>
    </row>
    <row r="37016">
      <c r="F37016" s="9"/>
      <c r="N37016" s="50"/>
      <c r="O37016" s="50"/>
      <c r="P37016" s="50"/>
      <c r="Q37016" s="50" t="s">
        <v>368</v>
      </c>
      <c r="R37016" s="9" t="s">
        <v>368</v>
      </c>
      <c r="S37016" s="50" t="s">
        <v>368</v>
      </c>
      <c r="T37016" s="9" t="s">
        <v>368</v>
      </c>
      <c r="U37016" s="9" t="s">
        <v>368</v>
      </c>
    </row>
    <row r="37017">
      <c r="F37017" s="9"/>
      <c r="N37017" s="50"/>
      <c r="O37017" s="50"/>
      <c r="P37017" s="50"/>
      <c r="Q37017" s="50" t="s">
        <v>368</v>
      </c>
      <c r="R37017" s="9" t="s">
        <v>368</v>
      </c>
      <c r="S37017" s="50" t="s">
        <v>368</v>
      </c>
      <c r="T37017" s="9" t="s">
        <v>368</v>
      </c>
      <c r="U37017" s="9" t="s">
        <v>368</v>
      </c>
    </row>
    <row r="37018">
      <c r="F37018" s="9"/>
      <c r="N37018" s="50"/>
      <c r="O37018" s="50"/>
      <c r="P37018" s="50"/>
      <c r="Q37018" s="50" t="s">
        <v>368</v>
      </c>
      <c r="R37018" s="9" t="s">
        <v>368</v>
      </c>
      <c r="S37018" s="50" t="s">
        <v>368</v>
      </c>
      <c r="T37018" s="9" t="s">
        <v>368</v>
      </c>
      <c r="U37018" s="9" t="s">
        <v>368</v>
      </c>
    </row>
    <row r="37019">
      <c r="F37019" s="9"/>
      <c r="N37019" s="50"/>
      <c r="O37019" s="50"/>
      <c r="P37019" s="50"/>
      <c r="Q37019" s="50" t="s">
        <v>368</v>
      </c>
      <c r="R37019" s="9" t="s">
        <v>368</v>
      </c>
      <c r="S37019" s="50" t="s">
        <v>368</v>
      </c>
      <c r="T37019" s="9" t="s">
        <v>368</v>
      </c>
      <c r="U37019" s="9" t="s">
        <v>368</v>
      </c>
    </row>
    <row r="37020">
      <c r="F37020" s="9"/>
      <c r="N37020" s="50"/>
      <c r="O37020" s="50"/>
      <c r="P37020" s="50"/>
      <c r="Q37020" s="50" t="s">
        <v>368</v>
      </c>
      <c r="R37020" s="9" t="s">
        <v>368</v>
      </c>
      <c r="S37020" s="50" t="s">
        <v>368</v>
      </c>
      <c r="T37020" s="9" t="s">
        <v>368</v>
      </c>
      <c r="U37020" s="9" t="s">
        <v>368</v>
      </c>
    </row>
    <row r="37021">
      <c r="F37021" s="9"/>
      <c r="N37021" s="50"/>
      <c r="O37021" s="50"/>
      <c r="P37021" s="50"/>
      <c r="Q37021" s="50" t="s">
        <v>368</v>
      </c>
      <c r="R37021" s="9" t="s">
        <v>368</v>
      </c>
      <c r="S37021" s="50" t="s">
        <v>368</v>
      </c>
      <c r="T37021" s="9" t="s">
        <v>368</v>
      </c>
      <c r="U37021" s="9" t="s">
        <v>368</v>
      </c>
    </row>
    <row r="37022">
      <c r="F37022" s="9"/>
      <c r="N37022" s="50"/>
      <c r="O37022" s="50"/>
      <c r="P37022" s="50"/>
      <c r="Q37022" s="50" t="s">
        <v>368</v>
      </c>
      <c r="R37022" s="9" t="s">
        <v>368</v>
      </c>
      <c r="S37022" s="50" t="s">
        <v>368</v>
      </c>
      <c r="T37022" s="9" t="s">
        <v>368</v>
      </c>
      <c r="U37022" s="9" t="s">
        <v>368</v>
      </c>
    </row>
    <row r="37023">
      <c r="F37023" s="9"/>
      <c r="N37023" s="50"/>
      <c r="O37023" s="50"/>
      <c r="P37023" s="50"/>
      <c r="Q37023" s="50" t="s">
        <v>368</v>
      </c>
      <c r="R37023" s="9" t="s">
        <v>368</v>
      </c>
      <c r="S37023" s="50" t="s">
        <v>368</v>
      </c>
      <c r="T37023" s="9" t="s">
        <v>368</v>
      </c>
      <c r="U37023" s="9" t="s">
        <v>368</v>
      </c>
    </row>
    <row r="37024">
      <c r="F37024" s="9"/>
      <c r="N37024" s="50"/>
      <c r="O37024" s="50"/>
      <c r="P37024" s="50"/>
      <c r="Q37024" s="50" t="s">
        <v>368</v>
      </c>
      <c r="R37024" s="9" t="s">
        <v>368</v>
      </c>
      <c r="S37024" s="50" t="s">
        <v>368</v>
      </c>
      <c r="T37024" s="9" t="s">
        <v>368</v>
      </c>
      <c r="U37024" s="9" t="s">
        <v>368</v>
      </c>
    </row>
    <row r="37025">
      <c r="F37025" s="9"/>
      <c r="N37025" s="50"/>
      <c r="O37025" s="50"/>
      <c r="P37025" s="50"/>
      <c r="Q37025" s="50" t="s">
        <v>368</v>
      </c>
      <c r="R37025" s="9" t="s">
        <v>368</v>
      </c>
      <c r="S37025" s="50" t="s">
        <v>368</v>
      </c>
      <c r="T37025" s="9" t="s">
        <v>368</v>
      </c>
      <c r="U37025" s="9" t="s">
        <v>368</v>
      </c>
    </row>
    <row r="37026">
      <c r="F37026" s="9"/>
      <c r="N37026" s="50"/>
      <c r="O37026" s="50"/>
      <c r="P37026" s="50"/>
      <c r="Q37026" s="50" t="s">
        <v>368</v>
      </c>
      <c r="R37026" s="9" t="s">
        <v>368</v>
      </c>
      <c r="S37026" s="50" t="s">
        <v>368</v>
      </c>
      <c r="T37026" s="9" t="s">
        <v>368</v>
      </c>
      <c r="U37026" s="9" t="s">
        <v>368</v>
      </c>
    </row>
    <row r="37027">
      <c r="F37027" s="9"/>
      <c r="N37027" s="50"/>
      <c r="O37027" s="50"/>
      <c r="P37027" s="50"/>
      <c r="Q37027" s="50" t="s">
        <v>368</v>
      </c>
      <c r="R37027" s="9" t="s">
        <v>368</v>
      </c>
      <c r="S37027" s="50" t="s">
        <v>368</v>
      </c>
      <c r="T37027" s="9" t="s">
        <v>368</v>
      </c>
      <c r="U37027" s="9" t="s">
        <v>368</v>
      </c>
    </row>
    <row r="37028">
      <c r="F37028" s="9"/>
      <c r="N37028" s="50"/>
      <c r="O37028" s="50"/>
      <c r="P37028" s="50"/>
      <c r="Q37028" s="50" t="s">
        <v>368</v>
      </c>
      <c r="R37028" s="9" t="s">
        <v>368</v>
      </c>
      <c r="S37028" s="50" t="s">
        <v>368</v>
      </c>
      <c r="T37028" s="9" t="s">
        <v>368</v>
      </c>
      <c r="U37028" s="9" t="s">
        <v>368</v>
      </c>
    </row>
    <row r="37029">
      <c r="F37029" s="9"/>
      <c r="N37029" s="50"/>
      <c r="O37029" s="50"/>
      <c r="P37029" s="50"/>
      <c r="Q37029" s="50" t="s">
        <v>368</v>
      </c>
      <c r="R37029" s="9" t="s">
        <v>368</v>
      </c>
      <c r="S37029" s="50" t="s">
        <v>368</v>
      </c>
      <c r="T37029" s="9" t="s">
        <v>368</v>
      </c>
      <c r="U37029" s="9" t="s">
        <v>368</v>
      </c>
    </row>
    <row r="37030">
      <c r="F37030" s="9"/>
      <c r="N37030" s="50"/>
      <c r="O37030" s="50"/>
      <c r="P37030" s="50"/>
      <c r="Q37030" s="50" t="s">
        <v>368</v>
      </c>
      <c r="R37030" s="9" t="s">
        <v>368</v>
      </c>
      <c r="S37030" s="50" t="s">
        <v>368</v>
      </c>
      <c r="T37030" s="9" t="s">
        <v>368</v>
      </c>
      <c r="U37030" s="9" t="s">
        <v>368</v>
      </c>
    </row>
    <row r="37031">
      <c r="F37031" s="9"/>
      <c r="N37031" s="50"/>
      <c r="O37031" s="50"/>
      <c r="P37031" s="50"/>
      <c r="Q37031" s="50" t="s">
        <v>368</v>
      </c>
      <c r="R37031" s="9" t="s">
        <v>368</v>
      </c>
      <c r="S37031" s="50" t="s">
        <v>368</v>
      </c>
      <c r="T37031" s="9" t="s">
        <v>368</v>
      </c>
      <c r="U37031" s="9" t="s">
        <v>368</v>
      </c>
    </row>
    <row r="37032">
      <c r="F37032" s="9"/>
      <c r="N37032" s="50"/>
      <c r="O37032" s="50"/>
      <c r="P37032" s="50"/>
      <c r="Q37032" s="50" t="s">
        <v>368</v>
      </c>
      <c r="R37032" s="9" t="s">
        <v>368</v>
      </c>
      <c r="S37032" s="50" t="s">
        <v>368</v>
      </c>
      <c r="T37032" s="9" t="s">
        <v>368</v>
      </c>
      <c r="U37032" s="9" t="s">
        <v>368</v>
      </c>
    </row>
    <row r="37033">
      <c r="F37033" s="9"/>
      <c r="N37033" s="50"/>
      <c r="O37033" s="50"/>
      <c r="P37033" s="50"/>
      <c r="Q37033" s="50" t="s">
        <v>368</v>
      </c>
      <c r="R37033" s="9" t="s">
        <v>368</v>
      </c>
      <c r="S37033" s="50" t="s">
        <v>368</v>
      </c>
      <c r="T37033" s="9" t="s">
        <v>368</v>
      </c>
      <c r="U37033" s="9" t="s">
        <v>368</v>
      </c>
    </row>
    <row r="37034">
      <c r="F37034" s="9"/>
      <c r="N37034" s="50"/>
      <c r="O37034" s="50"/>
      <c r="P37034" s="50"/>
      <c r="Q37034" s="50" t="s">
        <v>368</v>
      </c>
      <c r="R37034" s="9" t="s">
        <v>368</v>
      </c>
      <c r="S37034" s="50" t="s">
        <v>368</v>
      </c>
      <c r="T37034" s="9" t="s">
        <v>368</v>
      </c>
      <c r="U37034" s="9" t="s">
        <v>368</v>
      </c>
    </row>
    <row r="37035">
      <c r="F37035" s="9"/>
      <c r="N37035" s="50"/>
      <c r="O37035" s="50"/>
      <c r="P37035" s="50"/>
      <c r="Q37035" s="50" t="s">
        <v>368</v>
      </c>
      <c r="R37035" s="9" t="s">
        <v>368</v>
      </c>
      <c r="S37035" s="50" t="s">
        <v>368</v>
      </c>
      <c r="T37035" s="9" t="s">
        <v>368</v>
      </c>
      <c r="U37035" s="9" t="s">
        <v>368</v>
      </c>
    </row>
    <row r="37036">
      <c r="F37036" s="9"/>
      <c r="N37036" s="50"/>
      <c r="O37036" s="50"/>
      <c r="P37036" s="50"/>
      <c r="Q37036" s="50" t="s">
        <v>368</v>
      </c>
      <c r="R37036" s="9" t="s">
        <v>368</v>
      </c>
      <c r="S37036" s="50" t="s">
        <v>368</v>
      </c>
      <c r="T37036" s="9" t="s">
        <v>368</v>
      </c>
      <c r="U37036" s="9" t="s">
        <v>368</v>
      </c>
    </row>
    <row r="37037">
      <c r="F37037" s="9"/>
      <c r="N37037" s="50"/>
      <c r="O37037" s="50"/>
      <c r="P37037" s="50"/>
      <c r="Q37037" s="50" t="s">
        <v>368</v>
      </c>
      <c r="R37037" s="9" t="s">
        <v>368</v>
      </c>
      <c r="S37037" s="50" t="s">
        <v>368</v>
      </c>
      <c r="T37037" s="9" t="s">
        <v>368</v>
      </c>
      <c r="U37037" s="9" t="s">
        <v>368</v>
      </c>
    </row>
    <row r="37038">
      <c r="F37038" s="9"/>
      <c r="N37038" s="50"/>
      <c r="O37038" s="50"/>
      <c r="P37038" s="50"/>
      <c r="Q37038" s="50" t="s">
        <v>368</v>
      </c>
      <c r="R37038" s="9" t="s">
        <v>368</v>
      </c>
      <c r="S37038" s="50" t="s">
        <v>368</v>
      </c>
      <c r="T37038" s="9" t="s">
        <v>368</v>
      </c>
      <c r="U37038" s="9" t="s">
        <v>368</v>
      </c>
    </row>
    <row r="37039">
      <c r="F37039" s="9"/>
      <c r="N37039" s="50"/>
      <c r="O37039" s="50"/>
      <c r="P37039" s="50"/>
      <c r="Q37039" s="50" t="s">
        <v>368</v>
      </c>
      <c r="R37039" s="9" t="s">
        <v>368</v>
      </c>
      <c r="S37039" s="50" t="s">
        <v>368</v>
      </c>
      <c r="T37039" s="9" t="s">
        <v>368</v>
      </c>
      <c r="U37039" s="9" t="s">
        <v>368</v>
      </c>
    </row>
    <row r="37040">
      <c r="F37040" s="9"/>
      <c r="N37040" s="50"/>
      <c r="O37040" s="50"/>
      <c r="P37040" s="50"/>
      <c r="Q37040" s="50" t="s">
        <v>368</v>
      </c>
      <c r="R37040" s="9" t="s">
        <v>368</v>
      </c>
      <c r="S37040" s="50" t="s">
        <v>368</v>
      </c>
      <c r="T37040" s="9" t="s">
        <v>368</v>
      </c>
      <c r="U37040" s="9" t="s">
        <v>368</v>
      </c>
    </row>
    <row r="37041">
      <c r="F37041" s="9"/>
      <c r="N37041" s="50"/>
      <c r="O37041" s="50"/>
      <c r="P37041" s="50"/>
      <c r="Q37041" s="50" t="s">
        <v>368</v>
      </c>
      <c r="R37041" s="9" t="s">
        <v>368</v>
      </c>
      <c r="S37041" s="50" t="s">
        <v>368</v>
      </c>
      <c r="T37041" s="9" t="s">
        <v>368</v>
      </c>
      <c r="U37041" s="9" t="s">
        <v>368</v>
      </c>
    </row>
    <row r="37042">
      <c r="F37042" s="9"/>
      <c r="N37042" s="50"/>
      <c r="O37042" s="50"/>
      <c r="P37042" s="50"/>
      <c r="Q37042" s="50" t="s">
        <v>368</v>
      </c>
      <c r="R37042" s="9" t="s">
        <v>368</v>
      </c>
      <c r="S37042" s="50" t="s">
        <v>368</v>
      </c>
      <c r="T37042" s="9" t="s">
        <v>368</v>
      </c>
      <c r="U37042" s="9" t="s">
        <v>368</v>
      </c>
    </row>
    <row r="37043">
      <c r="F37043" s="9"/>
      <c r="N37043" s="50"/>
      <c r="O37043" s="50"/>
      <c r="P37043" s="50"/>
      <c r="Q37043" s="50" t="s">
        <v>368</v>
      </c>
      <c r="R37043" s="9" t="s">
        <v>368</v>
      </c>
      <c r="S37043" s="50" t="s">
        <v>368</v>
      </c>
      <c r="T37043" s="9" t="s">
        <v>368</v>
      </c>
      <c r="U37043" s="9" t="s">
        <v>368</v>
      </c>
    </row>
    <row r="37044">
      <c r="F37044" s="9"/>
      <c r="N37044" s="50"/>
      <c r="O37044" s="50"/>
      <c r="P37044" s="50"/>
      <c r="Q37044" s="50" t="s">
        <v>368</v>
      </c>
      <c r="R37044" s="9" t="s">
        <v>368</v>
      </c>
      <c r="S37044" s="50" t="s">
        <v>368</v>
      </c>
      <c r="T37044" s="9" t="s">
        <v>368</v>
      </c>
      <c r="U37044" s="9" t="s">
        <v>368</v>
      </c>
    </row>
    <row r="37045">
      <c r="F37045" s="9"/>
      <c r="N37045" s="50"/>
      <c r="O37045" s="50"/>
      <c r="P37045" s="50"/>
      <c r="Q37045" s="50" t="s">
        <v>368</v>
      </c>
      <c r="R37045" s="9" t="s">
        <v>368</v>
      </c>
      <c r="S37045" s="50" t="s">
        <v>368</v>
      </c>
      <c r="T37045" s="9" t="s">
        <v>368</v>
      </c>
      <c r="U37045" s="9" t="s">
        <v>368</v>
      </c>
    </row>
    <row r="37046">
      <c r="F37046" s="9"/>
      <c r="N37046" s="50"/>
      <c r="O37046" s="50"/>
      <c r="P37046" s="50"/>
      <c r="Q37046" s="50" t="s">
        <v>368</v>
      </c>
      <c r="R37046" s="9" t="s">
        <v>368</v>
      </c>
      <c r="S37046" s="50" t="s">
        <v>368</v>
      </c>
      <c r="T37046" s="9" t="s">
        <v>368</v>
      </c>
      <c r="U37046" s="9" t="s">
        <v>368</v>
      </c>
    </row>
    <row r="37047">
      <c r="F37047" s="9"/>
      <c r="N37047" s="50"/>
      <c r="O37047" s="50"/>
      <c r="P37047" s="50"/>
      <c r="Q37047" s="50" t="s">
        <v>368</v>
      </c>
      <c r="R37047" s="9" t="s">
        <v>368</v>
      </c>
      <c r="S37047" s="50" t="s">
        <v>368</v>
      </c>
      <c r="T37047" s="9" t="s">
        <v>368</v>
      </c>
      <c r="U37047" s="9" t="s">
        <v>368</v>
      </c>
    </row>
    <row r="37048">
      <c r="F37048" s="9"/>
      <c r="N37048" s="50"/>
      <c r="O37048" s="50"/>
      <c r="P37048" s="50"/>
      <c r="Q37048" s="50" t="s">
        <v>368</v>
      </c>
      <c r="R37048" s="9" t="s">
        <v>368</v>
      </c>
      <c r="S37048" s="50" t="s">
        <v>368</v>
      </c>
      <c r="T37048" s="9" t="s">
        <v>368</v>
      </c>
      <c r="U37048" s="9" t="s">
        <v>368</v>
      </c>
    </row>
    <row r="37049">
      <c r="F37049" s="9"/>
      <c r="N37049" s="50"/>
      <c r="O37049" s="50"/>
      <c r="P37049" s="50"/>
      <c r="Q37049" s="50" t="s">
        <v>368</v>
      </c>
      <c r="R37049" s="9" t="s">
        <v>368</v>
      </c>
      <c r="S37049" s="50" t="s">
        <v>368</v>
      </c>
      <c r="T37049" s="9" t="s">
        <v>368</v>
      </c>
      <c r="U37049" s="9" t="s">
        <v>368</v>
      </c>
    </row>
    <row r="37050">
      <c r="F37050" s="9"/>
      <c r="N37050" s="50"/>
      <c r="O37050" s="50"/>
      <c r="P37050" s="50"/>
      <c r="Q37050" s="50" t="s">
        <v>368</v>
      </c>
      <c r="R37050" s="9" t="s">
        <v>368</v>
      </c>
      <c r="S37050" s="50" t="s">
        <v>368</v>
      </c>
      <c r="T37050" s="9" t="s">
        <v>368</v>
      </c>
      <c r="U37050" s="9" t="s">
        <v>368</v>
      </c>
    </row>
    <row r="37051">
      <c r="F37051" s="9"/>
      <c r="N37051" s="50"/>
      <c r="O37051" s="50"/>
      <c r="P37051" s="50"/>
      <c r="Q37051" s="50" t="s">
        <v>368</v>
      </c>
      <c r="R37051" s="9" t="s">
        <v>368</v>
      </c>
      <c r="S37051" s="50" t="s">
        <v>368</v>
      </c>
      <c r="T37051" s="9" t="s">
        <v>368</v>
      </c>
      <c r="U37051" s="9" t="s">
        <v>368</v>
      </c>
    </row>
    <row r="37052">
      <c r="F37052" s="9"/>
      <c r="N37052" s="50"/>
      <c r="O37052" s="50"/>
      <c r="P37052" s="50"/>
      <c r="Q37052" s="50" t="s">
        <v>368</v>
      </c>
      <c r="R37052" s="9" t="s">
        <v>368</v>
      </c>
      <c r="S37052" s="50" t="s">
        <v>368</v>
      </c>
      <c r="T37052" s="9" t="s">
        <v>368</v>
      </c>
      <c r="U37052" s="9" t="s">
        <v>368</v>
      </c>
    </row>
    <row r="37053">
      <c r="F37053" s="9"/>
      <c r="N37053" s="50"/>
      <c r="O37053" s="50"/>
      <c r="P37053" s="50"/>
      <c r="Q37053" s="50" t="s">
        <v>368</v>
      </c>
      <c r="R37053" s="9" t="s">
        <v>368</v>
      </c>
      <c r="S37053" s="50" t="s">
        <v>368</v>
      </c>
      <c r="T37053" s="9" t="s">
        <v>368</v>
      </c>
      <c r="U37053" s="9" t="s">
        <v>368</v>
      </c>
    </row>
    <row r="37054">
      <c r="F37054" s="9"/>
      <c r="N37054" s="50"/>
      <c r="O37054" s="50"/>
      <c r="P37054" s="50"/>
      <c r="Q37054" s="50" t="s">
        <v>368</v>
      </c>
      <c r="R37054" s="9" t="s">
        <v>368</v>
      </c>
      <c r="S37054" s="50" t="s">
        <v>368</v>
      </c>
      <c r="T37054" s="9" t="s">
        <v>368</v>
      </c>
      <c r="U37054" s="9" t="s">
        <v>368</v>
      </c>
    </row>
    <row r="37055">
      <c r="F37055" s="9"/>
      <c r="N37055" s="50"/>
      <c r="O37055" s="50"/>
      <c r="P37055" s="50"/>
      <c r="Q37055" s="50" t="s">
        <v>368</v>
      </c>
      <c r="R37055" s="9" t="s">
        <v>368</v>
      </c>
      <c r="S37055" s="50" t="s">
        <v>368</v>
      </c>
      <c r="T37055" s="9" t="s">
        <v>368</v>
      </c>
      <c r="U37055" s="9" t="s">
        <v>368</v>
      </c>
    </row>
    <row r="37056">
      <c r="F37056" s="9"/>
      <c r="N37056" s="50"/>
      <c r="O37056" s="50"/>
      <c r="P37056" s="50"/>
      <c r="Q37056" s="50" t="s">
        <v>368</v>
      </c>
      <c r="R37056" s="9" t="s">
        <v>368</v>
      </c>
      <c r="S37056" s="50" t="s">
        <v>368</v>
      </c>
      <c r="T37056" s="9" t="s">
        <v>368</v>
      </c>
      <c r="U37056" s="9" t="s">
        <v>368</v>
      </c>
    </row>
    <row r="37057">
      <c r="F37057" s="9"/>
      <c r="N37057" s="50"/>
      <c r="O37057" s="50"/>
      <c r="P37057" s="50"/>
      <c r="Q37057" s="50" t="s">
        <v>368</v>
      </c>
      <c r="R37057" s="9" t="s">
        <v>368</v>
      </c>
      <c r="S37057" s="50" t="s">
        <v>368</v>
      </c>
      <c r="T37057" s="9" t="s">
        <v>368</v>
      </c>
      <c r="U37057" s="9" t="s">
        <v>368</v>
      </c>
    </row>
    <row r="37058">
      <c r="F37058" s="9"/>
      <c r="N37058" s="50"/>
      <c r="O37058" s="50"/>
      <c r="P37058" s="50"/>
      <c r="Q37058" s="50" t="s">
        <v>368</v>
      </c>
      <c r="R37058" s="9" t="s">
        <v>368</v>
      </c>
      <c r="S37058" s="50" t="s">
        <v>368</v>
      </c>
      <c r="T37058" s="9" t="s">
        <v>368</v>
      </c>
      <c r="U37058" s="9" t="s">
        <v>368</v>
      </c>
    </row>
    <row r="37059">
      <c r="F37059" s="9"/>
      <c r="N37059" s="50"/>
      <c r="O37059" s="50"/>
      <c r="P37059" s="50"/>
      <c r="Q37059" s="50" t="s">
        <v>368</v>
      </c>
      <c r="R37059" s="9" t="s">
        <v>368</v>
      </c>
      <c r="S37059" s="50" t="s">
        <v>368</v>
      </c>
      <c r="T37059" s="9" t="s">
        <v>368</v>
      </c>
      <c r="U37059" s="9" t="s">
        <v>368</v>
      </c>
    </row>
    <row r="37060">
      <c r="F37060" s="9"/>
      <c r="N37060" s="50"/>
      <c r="O37060" s="50"/>
      <c r="P37060" s="50"/>
      <c r="Q37060" s="50" t="s">
        <v>368</v>
      </c>
      <c r="R37060" s="9" t="s">
        <v>368</v>
      </c>
      <c r="S37060" s="50" t="s">
        <v>368</v>
      </c>
      <c r="T37060" s="9" t="s">
        <v>368</v>
      </c>
      <c r="U37060" s="9" t="s">
        <v>368</v>
      </c>
    </row>
    <row r="37061">
      <c r="F37061" s="9"/>
      <c r="N37061" s="50"/>
      <c r="O37061" s="50"/>
      <c r="P37061" s="50"/>
      <c r="Q37061" s="50" t="s">
        <v>368</v>
      </c>
      <c r="R37061" s="9" t="s">
        <v>368</v>
      </c>
      <c r="S37061" s="50" t="s">
        <v>368</v>
      </c>
      <c r="T37061" s="9" t="s">
        <v>368</v>
      </c>
      <c r="U37061" s="9" t="s">
        <v>368</v>
      </c>
    </row>
    <row r="37062">
      <c r="F37062" s="9"/>
      <c r="N37062" s="50"/>
      <c r="O37062" s="50"/>
      <c r="P37062" s="50"/>
      <c r="Q37062" s="50" t="s">
        <v>368</v>
      </c>
      <c r="R37062" s="9" t="s">
        <v>368</v>
      </c>
      <c r="S37062" s="50" t="s">
        <v>368</v>
      </c>
      <c r="T37062" s="9" t="s">
        <v>368</v>
      </c>
      <c r="U37062" s="9" t="s">
        <v>368</v>
      </c>
    </row>
    <row r="37063">
      <c r="F37063" s="9"/>
      <c r="N37063" s="50"/>
      <c r="O37063" s="50"/>
      <c r="P37063" s="50"/>
      <c r="Q37063" s="50" t="s">
        <v>368</v>
      </c>
      <c r="R37063" s="9" t="s">
        <v>368</v>
      </c>
      <c r="S37063" s="50" t="s">
        <v>368</v>
      </c>
      <c r="T37063" s="9" t="s">
        <v>368</v>
      </c>
      <c r="U37063" s="9" t="s">
        <v>368</v>
      </c>
    </row>
    <row r="37064">
      <c r="F37064" s="9"/>
      <c r="N37064" s="50"/>
      <c r="O37064" s="50"/>
      <c r="P37064" s="50"/>
      <c r="Q37064" s="50" t="s">
        <v>368</v>
      </c>
      <c r="R37064" s="9" t="s">
        <v>368</v>
      </c>
      <c r="S37064" s="50" t="s">
        <v>368</v>
      </c>
      <c r="T37064" s="9" t="s">
        <v>368</v>
      </c>
      <c r="U37064" s="9" t="s">
        <v>368</v>
      </c>
    </row>
    <row r="37065">
      <c r="F37065" s="9"/>
      <c r="N37065" s="50"/>
      <c r="O37065" s="50"/>
      <c r="P37065" s="50"/>
      <c r="Q37065" s="50" t="s">
        <v>368</v>
      </c>
      <c r="R37065" s="9" t="s">
        <v>368</v>
      </c>
      <c r="S37065" s="50" t="s">
        <v>368</v>
      </c>
      <c r="T37065" s="9" t="s">
        <v>368</v>
      </c>
      <c r="U37065" s="9" t="s">
        <v>368</v>
      </c>
    </row>
    <row r="37066">
      <c r="F37066" s="9"/>
      <c r="N37066" s="50"/>
      <c r="O37066" s="50"/>
      <c r="P37066" s="50"/>
      <c r="Q37066" s="50" t="s">
        <v>368</v>
      </c>
      <c r="R37066" s="9" t="s">
        <v>368</v>
      </c>
      <c r="S37066" s="50" t="s">
        <v>368</v>
      </c>
      <c r="T37066" s="9" t="s">
        <v>368</v>
      </c>
      <c r="U37066" s="9" t="s">
        <v>368</v>
      </c>
    </row>
    <row r="37067">
      <c r="F37067" s="9"/>
      <c r="N37067" s="50"/>
      <c r="O37067" s="50"/>
      <c r="P37067" s="50"/>
      <c r="Q37067" s="50" t="s">
        <v>368</v>
      </c>
      <c r="R37067" s="9" t="s">
        <v>368</v>
      </c>
      <c r="S37067" s="50" t="s">
        <v>368</v>
      </c>
      <c r="T37067" s="9" t="s">
        <v>368</v>
      </c>
      <c r="U37067" s="9" t="s">
        <v>368</v>
      </c>
    </row>
    <row r="37068">
      <c r="F37068" s="9"/>
      <c r="N37068" s="50"/>
      <c r="O37068" s="50"/>
      <c r="P37068" s="50"/>
      <c r="Q37068" s="50" t="s">
        <v>368</v>
      </c>
      <c r="R37068" s="9" t="s">
        <v>368</v>
      </c>
      <c r="S37068" s="50" t="s">
        <v>368</v>
      </c>
      <c r="T37068" s="9" t="s">
        <v>368</v>
      </c>
      <c r="U37068" s="9" t="s">
        <v>368</v>
      </c>
    </row>
    <row r="37069">
      <c r="F37069" s="9"/>
      <c r="N37069" s="50"/>
      <c r="O37069" s="50"/>
      <c r="P37069" s="50"/>
      <c r="Q37069" s="50" t="s">
        <v>368</v>
      </c>
      <c r="R37069" s="9" t="s">
        <v>368</v>
      </c>
      <c r="S37069" s="50" t="s">
        <v>368</v>
      </c>
      <c r="T37069" s="9" t="s">
        <v>368</v>
      </c>
      <c r="U37069" s="9" t="s">
        <v>368</v>
      </c>
    </row>
    <row r="37070">
      <c r="F37070" s="9"/>
      <c r="N37070" s="50"/>
      <c r="O37070" s="50"/>
      <c r="P37070" s="50"/>
      <c r="Q37070" s="50" t="s">
        <v>368</v>
      </c>
      <c r="R37070" s="9" t="s">
        <v>368</v>
      </c>
      <c r="S37070" s="50" t="s">
        <v>368</v>
      </c>
      <c r="T37070" s="9" t="s">
        <v>368</v>
      </c>
      <c r="U37070" s="9" t="s">
        <v>368</v>
      </c>
    </row>
    <row r="37071">
      <c r="F37071" s="9"/>
      <c r="N37071" s="50"/>
      <c r="O37071" s="50"/>
      <c r="P37071" s="50"/>
      <c r="Q37071" s="50" t="s">
        <v>368</v>
      </c>
      <c r="R37071" s="9" t="s">
        <v>368</v>
      </c>
      <c r="S37071" s="50" t="s">
        <v>368</v>
      </c>
      <c r="T37071" s="9" t="s">
        <v>368</v>
      </c>
      <c r="U37071" s="9" t="s">
        <v>368</v>
      </c>
    </row>
    <row r="37072">
      <c r="F37072" s="9"/>
      <c r="N37072" s="50"/>
      <c r="O37072" s="50"/>
      <c r="P37072" s="50"/>
      <c r="Q37072" s="50" t="s">
        <v>368</v>
      </c>
      <c r="R37072" s="9" t="s">
        <v>368</v>
      </c>
      <c r="S37072" s="50" t="s">
        <v>368</v>
      </c>
      <c r="T37072" s="9" t="s">
        <v>368</v>
      </c>
      <c r="U37072" s="9" t="s">
        <v>368</v>
      </c>
    </row>
    <row r="37073">
      <c r="F37073" s="9"/>
      <c r="N37073" s="50"/>
      <c r="O37073" s="50"/>
      <c r="P37073" s="50"/>
      <c r="Q37073" s="50" t="s">
        <v>368</v>
      </c>
      <c r="R37073" s="9" t="s">
        <v>368</v>
      </c>
      <c r="S37073" s="50" t="s">
        <v>368</v>
      </c>
      <c r="T37073" s="9" t="s">
        <v>368</v>
      </c>
      <c r="U37073" s="9" t="s">
        <v>368</v>
      </c>
    </row>
    <row r="37074">
      <c r="F37074" s="9"/>
      <c r="N37074" s="50"/>
      <c r="O37074" s="50"/>
      <c r="P37074" s="50"/>
      <c r="Q37074" s="50" t="s">
        <v>368</v>
      </c>
      <c r="R37074" s="9" t="s">
        <v>368</v>
      </c>
      <c r="S37074" s="50" t="s">
        <v>368</v>
      </c>
      <c r="T37074" s="9" t="s">
        <v>368</v>
      </c>
      <c r="U37074" s="9" t="s">
        <v>368</v>
      </c>
    </row>
    <row r="37075">
      <c r="F37075" s="9"/>
      <c r="N37075" s="50"/>
      <c r="O37075" s="50"/>
      <c r="P37075" s="50"/>
      <c r="Q37075" s="50" t="s">
        <v>368</v>
      </c>
      <c r="R37075" s="9" t="s">
        <v>368</v>
      </c>
      <c r="S37075" s="50" t="s">
        <v>368</v>
      </c>
      <c r="T37075" s="9" t="s">
        <v>368</v>
      </c>
      <c r="U37075" s="9" t="s">
        <v>368</v>
      </c>
    </row>
    <row r="37076">
      <c r="F37076" s="9"/>
      <c r="N37076" s="50"/>
      <c r="O37076" s="50"/>
      <c r="P37076" s="50"/>
      <c r="Q37076" s="50" t="s">
        <v>368</v>
      </c>
      <c r="R37076" s="9" t="s">
        <v>368</v>
      </c>
      <c r="S37076" s="50" t="s">
        <v>368</v>
      </c>
      <c r="T37076" s="9" t="s">
        <v>368</v>
      </c>
      <c r="U37076" s="9" t="s">
        <v>368</v>
      </c>
    </row>
    <row r="37077">
      <c r="F37077" s="9"/>
      <c r="N37077" s="50"/>
      <c r="O37077" s="50"/>
      <c r="P37077" s="50"/>
      <c r="Q37077" s="50" t="s">
        <v>368</v>
      </c>
      <c r="R37077" s="9" t="s">
        <v>368</v>
      </c>
      <c r="S37077" s="50" t="s">
        <v>368</v>
      </c>
      <c r="T37077" s="9" t="s">
        <v>368</v>
      </c>
      <c r="U37077" s="9" t="s">
        <v>368</v>
      </c>
    </row>
    <row r="37078">
      <c r="F37078" s="9"/>
      <c r="N37078" s="50"/>
      <c r="O37078" s="50"/>
      <c r="P37078" s="50"/>
      <c r="Q37078" s="50" t="s">
        <v>368</v>
      </c>
      <c r="R37078" s="9" t="s">
        <v>368</v>
      </c>
      <c r="S37078" s="50" t="s">
        <v>368</v>
      </c>
      <c r="T37078" s="9" t="s">
        <v>368</v>
      </c>
      <c r="U37078" s="9" t="s">
        <v>368</v>
      </c>
    </row>
    <row r="37079">
      <c r="F37079" s="9"/>
      <c r="N37079" s="50"/>
      <c r="O37079" s="50"/>
      <c r="P37079" s="50"/>
      <c r="Q37079" s="50" t="s">
        <v>368</v>
      </c>
      <c r="R37079" s="9" t="s">
        <v>368</v>
      </c>
      <c r="S37079" s="50" t="s">
        <v>368</v>
      </c>
      <c r="T37079" s="9" t="s">
        <v>368</v>
      </c>
      <c r="U37079" s="9" t="s">
        <v>368</v>
      </c>
    </row>
    <row r="37080">
      <c r="F37080" s="9"/>
      <c r="N37080" s="50"/>
      <c r="O37080" s="50"/>
      <c r="P37080" s="50"/>
      <c r="Q37080" s="50" t="s">
        <v>368</v>
      </c>
      <c r="R37080" s="9" t="s">
        <v>368</v>
      </c>
      <c r="S37080" s="50" t="s">
        <v>368</v>
      </c>
      <c r="T37080" s="9" t="s">
        <v>368</v>
      </c>
      <c r="U37080" s="9" t="s">
        <v>368</v>
      </c>
    </row>
    <row r="37081">
      <c r="F37081" s="9"/>
      <c r="N37081" s="50"/>
      <c r="O37081" s="50"/>
      <c r="P37081" s="50"/>
      <c r="Q37081" s="50" t="s">
        <v>368</v>
      </c>
      <c r="R37081" s="9" t="s">
        <v>368</v>
      </c>
      <c r="S37081" s="50" t="s">
        <v>368</v>
      </c>
      <c r="T37081" s="9" t="s">
        <v>368</v>
      </c>
      <c r="U37081" s="9" t="s">
        <v>368</v>
      </c>
    </row>
    <row r="37082">
      <c r="F37082" s="9"/>
      <c r="N37082" s="50"/>
      <c r="O37082" s="50"/>
      <c r="P37082" s="50"/>
      <c r="Q37082" s="50" t="s">
        <v>368</v>
      </c>
      <c r="R37082" s="9" t="s">
        <v>368</v>
      </c>
      <c r="S37082" s="50" t="s">
        <v>368</v>
      </c>
      <c r="T37082" s="9" t="s">
        <v>368</v>
      </c>
      <c r="U37082" s="9" t="s">
        <v>368</v>
      </c>
    </row>
    <row r="37083">
      <c r="F37083" s="9"/>
      <c r="N37083" s="50"/>
      <c r="O37083" s="50"/>
      <c r="P37083" s="50"/>
      <c r="Q37083" s="50" t="s">
        <v>368</v>
      </c>
      <c r="R37083" s="9" t="s">
        <v>368</v>
      </c>
      <c r="S37083" s="50" t="s">
        <v>368</v>
      </c>
      <c r="T37083" s="9" t="s">
        <v>368</v>
      </c>
      <c r="U37083" s="9" t="s">
        <v>368</v>
      </c>
    </row>
    <row r="37084">
      <c r="F37084" s="9"/>
      <c r="N37084" s="50"/>
      <c r="O37084" s="50"/>
      <c r="P37084" s="50"/>
      <c r="Q37084" s="50" t="s">
        <v>368</v>
      </c>
      <c r="R37084" s="9" t="s">
        <v>368</v>
      </c>
      <c r="S37084" s="50" t="s">
        <v>368</v>
      </c>
      <c r="T37084" s="9" t="s">
        <v>368</v>
      </c>
      <c r="U37084" s="9" t="s">
        <v>368</v>
      </c>
    </row>
    <row r="37085">
      <c r="F37085" s="9"/>
      <c r="N37085" s="50"/>
      <c r="O37085" s="50"/>
      <c r="P37085" s="50"/>
      <c r="Q37085" s="50" t="s">
        <v>368</v>
      </c>
      <c r="R37085" s="9" t="s">
        <v>368</v>
      </c>
      <c r="S37085" s="50" t="s">
        <v>368</v>
      </c>
      <c r="T37085" s="9" t="s">
        <v>368</v>
      </c>
      <c r="U37085" s="9" t="s">
        <v>368</v>
      </c>
    </row>
    <row r="37086">
      <c r="F37086" s="9"/>
      <c r="N37086" s="50"/>
      <c r="O37086" s="50"/>
      <c r="P37086" s="50"/>
      <c r="Q37086" s="50" t="s">
        <v>368</v>
      </c>
      <c r="R37086" s="9" t="s">
        <v>368</v>
      </c>
      <c r="S37086" s="50" t="s">
        <v>368</v>
      </c>
      <c r="T37086" s="9" t="s">
        <v>368</v>
      </c>
      <c r="U37086" s="9" t="s">
        <v>368</v>
      </c>
    </row>
    <row r="37087">
      <c r="F37087" s="9"/>
      <c r="N37087" s="50"/>
      <c r="O37087" s="50"/>
      <c r="P37087" s="50"/>
      <c r="Q37087" s="50" t="s">
        <v>368</v>
      </c>
      <c r="R37087" s="9" t="s">
        <v>368</v>
      </c>
      <c r="S37087" s="50" t="s">
        <v>368</v>
      </c>
      <c r="T37087" s="9" t="s">
        <v>368</v>
      </c>
      <c r="U37087" s="9" t="s">
        <v>368</v>
      </c>
    </row>
    <row r="37088">
      <c r="F37088" s="9"/>
      <c r="N37088" s="50"/>
      <c r="O37088" s="50"/>
      <c r="P37088" s="50"/>
      <c r="Q37088" s="50" t="s">
        <v>368</v>
      </c>
      <c r="R37088" s="9" t="s">
        <v>368</v>
      </c>
      <c r="S37088" s="50" t="s">
        <v>368</v>
      </c>
      <c r="T37088" s="9" t="s">
        <v>368</v>
      </c>
      <c r="U37088" s="9" t="s">
        <v>368</v>
      </c>
    </row>
    <row r="37089">
      <c r="F37089" s="9"/>
      <c r="N37089" s="50"/>
      <c r="O37089" s="50"/>
      <c r="P37089" s="50"/>
      <c r="Q37089" s="50" t="s">
        <v>368</v>
      </c>
      <c r="R37089" s="9" t="s">
        <v>368</v>
      </c>
      <c r="S37089" s="50" t="s">
        <v>368</v>
      </c>
      <c r="T37089" s="9" t="s">
        <v>368</v>
      </c>
      <c r="U37089" s="9" t="s">
        <v>368</v>
      </c>
    </row>
    <row r="37090">
      <c r="F37090" s="9"/>
      <c r="N37090" s="50"/>
      <c r="O37090" s="50"/>
      <c r="P37090" s="50"/>
      <c r="Q37090" s="50" t="s">
        <v>368</v>
      </c>
      <c r="R37090" s="9" t="s">
        <v>368</v>
      </c>
      <c r="S37090" s="50" t="s">
        <v>368</v>
      </c>
      <c r="T37090" s="9" t="s">
        <v>368</v>
      </c>
      <c r="U37090" s="9" t="s">
        <v>368</v>
      </c>
    </row>
    <row r="37091">
      <c r="F37091" s="9"/>
      <c r="N37091" s="50"/>
      <c r="O37091" s="50"/>
      <c r="P37091" s="50"/>
      <c r="Q37091" s="50" t="s">
        <v>368</v>
      </c>
      <c r="R37091" s="9" t="s">
        <v>368</v>
      </c>
      <c r="S37091" s="50" t="s">
        <v>368</v>
      </c>
      <c r="T37091" s="9" t="s">
        <v>368</v>
      </c>
      <c r="U37091" s="9" t="s">
        <v>368</v>
      </c>
    </row>
    <row r="37092">
      <c r="F37092" s="9"/>
      <c r="N37092" s="50"/>
      <c r="O37092" s="50"/>
      <c r="P37092" s="50"/>
      <c r="Q37092" s="50" t="s">
        <v>368</v>
      </c>
      <c r="R37092" s="9" t="s">
        <v>368</v>
      </c>
      <c r="S37092" s="50" t="s">
        <v>368</v>
      </c>
      <c r="T37092" s="9" t="s">
        <v>368</v>
      </c>
      <c r="U37092" s="9" t="s">
        <v>368</v>
      </c>
    </row>
    <row r="37093">
      <c r="F37093" s="9"/>
      <c r="N37093" s="50"/>
      <c r="O37093" s="50"/>
      <c r="P37093" s="50"/>
      <c r="Q37093" s="50" t="s">
        <v>368</v>
      </c>
      <c r="R37093" s="9" t="s">
        <v>368</v>
      </c>
      <c r="S37093" s="50" t="s">
        <v>368</v>
      </c>
      <c r="T37093" s="9" t="s">
        <v>368</v>
      </c>
      <c r="U37093" s="9" t="s">
        <v>368</v>
      </c>
    </row>
    <row r="37094">
      <c r="F37094" s="9"/>
      <c r="N37094" s="50"/>
      <c r="O37094" s="50"/>
      <c r="P37094" s="50"/>
      <c r="Q37094" s="50" t="s">
        <v>368</v>
      </c>
      <c r="R37094" s="9" t="s">
        <v>368</v>
      </c>
      <c r="S37094" s="50" t="s">
        <v>368</v>
      </c>
      <c r="T37094" s="9" t="s">
        <v>368</v>
      </c>
      <c r="U37094" s="9" t="s">
        <v>368</v>
      </c>
    </row>
    <row r="37095">
      <c r="F37095" s="9"/>
      <c r="N37095" s="50"/>
      <c r="O37095" s="50"/>
      <c r="P37095" s="50"/>
      <c r="Q37095" s="50" t="s">
        <v>368</v>
      </c>
      <c r="R37095" s="9" t="s">
        <v>368</v>
      </c>
      <c r="S37095" s="50" t="s">
        <v>368</v>
      </c>
      <c r="T37095" s="9" t="s">
        <v>368</v>
      </c>
      <c r="U37095" s="9" t="s">
        <v>368</v>
      </c>
    </row>
    <row r="37096">
      <c r="F37096" s="9"/>
      <c r="N37096" s="50"/>
      <c r="O37096" s="50"/>
      <c r="P37096" s="50"/>
      <c r="Q37096" s="50" t="s">
        <v>368</v>
      </c>
      <c r="R37096" s="9" t="s">
        <v>368</v>
      </c>
      <c r="S37096" s="50" t="s">
        <v>368</v>
      </c>
      <c r="T37096" s="9" t="s">
        <v>368</v>
      </c>
      <c r="U37096" s="9" t="s">
        <v>368</v>
      </c>
    </row>
    <row r="37097">
      <c r="F37097" s="9"/>
      <c r="N37097" s="50"/>
      <c r="O37097" s="50"/>
      <c r="P37097" s="50"/>
      <c r="Q37097" s="50" t="s">
        <v>368</v>
      </c>
      <c r="R37097" s="9" t="s">
        <v>368</v>
      </c>
      <c r="S37097" s="50" t="s">
        <v>368</v>
      </c>
      <c r="T37097" s="9" t="s">
        <v>368</v>
      </c>
      <c r="U37097" s="9" t="s">
        <v>368</v>
      </c>
    </row>
    <row r="37098">
      <c r="F37098" s="9"/>
      <c r="N37098" s="50"/>
      <c r="O37098" s="50"/>
      <c r="P37098" s="50"/>
      <c r="Q37098" s="50" t="s">
        <v>368</v>
      </c>
      <c r="R37098" s="9" t="s">
        <v>368</v>
      </c>
      <c r="S37098" s="50" t="s">
        <v>368</v>
      </c>
      <c r="T37098" s="9" t="s">
        <v>368</v>
      </c>
      <c r="U37098" s="9" t="s">
        <v>368</v>
      </c>
    </row>
    <row r="37099">
      <c r="F37099" s="9"/>
      <c r="N37099" s="50"/>
      <c r="O37099" s="50"/>
      <c r="P37099" s="50"/>
      <c r="Q37099" s="50" t="s">
        <v>368</v>
      </c>
      <c r="R37099" s="9" t="s">
        <v>368</v>
      </c>
      <c r="S37099" s="50" t="s">
        <v>368</v>
      </c>
      <c r="T37099" s="9" t="s">
        <v>368</v>
      </c>
      <c r="U37099" s="9" t="s">
        <v>368</v>
      </c>
    </row>
    <row r="37100">
      <c r="F37100" s="9"/>
      <c r="N37100" s="50"/>
      <c r="O37100" s="50"/>
      <c r="P37100" s="50"/>
      <c r="Q37100" s="50" t="s">
        <v>368</v>
      </c>
      <c r="R37100" s="9" t="s">
        <v>368</v>
      </c>
      <c r="S37100" s="50" t="s">
        <v>368</v>
      </c>
      <c r="T37100" s="9" t="s">
        <v>368</v>
      </c>
      <c r="U37100" s="9" t="s">
        <v>368</v>
      </c>
    </row>
    <row r="37101">
      <c r="F37101" s="9"/>
      <c r="N37101" s="50"/>
      <c r="O37101" s="50"/>
      <c r="P37101" s="50"/>
      <c r="Q37101" s="50" t="s">
        <v>368</v>
      </c>
      <c r="R37101" s="9" t="s">
        <v>368</v>
      </c>
      <c r="S37101" s="50" t="s">
        <v>368</v>
      </c>
      <c r="T37101" s="9" t="s">
        <v>368</v>
      </c>
      <c r="U37101" s="9" t="s">
        <v>368</v>
      </c>
    </row>
    <row r="37102">
      <c r="F37102" s="9"/>
      <c r="N37102" s="50"/>
      <c r="O37102" s="50"/>
      <c r="P37102" s="50"/>
      <c r="Q37102" s="50" t="s">
        <v>368</v>
      </c>
      <c r="R37102" s="9" t="s">
        <v>368</v>
      </c>
      <c r="S37102" s="50" t="s">
        <v>368</v>
      </c>
      <c r="T37102" s="9" t="s">
        <v>368</v>
      </c>
      <c r="U37102" s="9" t="s">
        <v>368</v>
      </c>
    </row>
    <row r="37103">
      <c r="F37103" s="9"/>
      <c r="N37103" s="50"/>
      <c r="O37103" s="50"/>
      <c r="P37103" s="50"/>
      <c r="Q37103" s="50" t="s">
        <v>368</v>
      </c>
      <c r="R37103" s="9" t="s">
        <v>368</v>
      </c>
      <c r="S37103" s="50" t="s">
        <v>368</v>
      </c>
      <c r="T37103" s="9" t="s">
        <v>368</v>
      </c>
      <c r="U37103" s="9" t="s">
        <v>368</v>
      </c>
    </row>
    <row r="37104">
      <c r="F37104" s="9"/>
      <c r="N37104" s="50"/>
      <c r="O37104" s="50"/>
      <c r="P37104" s="50"/>
      <c r="Q37104" s="50" t="s">
        <v>368</v>
      </c>
      <c r="R37104" s="9" t="s">
        <v>368</v>
      </c>
      <c r="S37104" s="50" t="s">
        <v>368</v>
      </c>
      <c r="T37104" s="9" t="s">
        <v>368</v>
      </c>
      <c r="U37104" s="9" t="s">
        <v>368</v>
      </c>
    </row>
    <row r="37105">
      <c r="F37105" s="9"/>
      <c r="N37105" s="50"/>
      <c r="O37105" s="50"/>
      <c r="P37105" s="50"/>
      <c r="Q37105" s="50" t="s">
        <v>368</v>
      </c>
      <c r="R37105" s="9" t="s">
        <v>368</v>
      </c>
      <c r="S37105" s="50" t="s">
        <v>368</v>
      </c>
      <c r="T37105" s="9" t="s">
        <v>368</v>
      </c>
      <c r="U37105" s="9" t="s">
        <v>368</v>
      </c>
    </row>
    <row r="37106">
      <c r="F37106" s="9"/>
      <c r="N37106" s="50"/>
      <c r="O37106" s="50"/>
      <c r="P37106" s="50"/>
      <c r="Q37106" s="50" t="s">
        <v>368</v>
      </c>
      <c r="R37106" s="9" t="s">
        <v>368</v>
      </c>
      <c r="S37106" s="50" t="s">
        <v>368</v>
      </c>
      <c r="T37106" s="9" t="s">
        <v>368</v>
      </c>
      <c r="U37106" s="9" t="s">
        <v>368</v>
      </c>
    </row>
    <row r="37107">
      <c r="F37107" s="9"/>
      <c r="N37107" s="50"/>
      <c r="O37107" s="50"/>
      <c r="P37107" s="50"/>
      <c r="Q37107" s="50" t="s">
        <v>368</v>
      </c>
      <c r="R37107" s="9" t="s">
        <v>368</v>
      </c>
      <c r="S37107" s="50" t="s">
        <v>368</v>
      </c>
      <c r="T37107" s="9" t="s">
        <v>368</v>
      </c>
      <c r="U37107" s="9" t="s">
        <v>368</v>
      </c>
    </row>
    <row r="37108">
      <c r="F37108" s="9"/>
      <c r="N37108" s="50"/>
      <c r="O37108" s="50"/>
      <c r="P37108" s="50"/>
      <c r="Q37108" s="50" t="s">
        <v>368</v>
      </c>
      <c r="R37108" s="9" t="s">
        <v>368</v>
      </c>
      <c r="S37108" s="50" t="s">
        <v>368</v>
      </c>
      <c r="T37108" s="9" t="s">
        <v>368</v>
      </c>
      <c r="U37108" s="9" t="s">
        <v>368</v>
      </c>
    </row>
    <row r="37109">
      <c r="F37109" s="9"/>
      <c r="N37109" s="50"/>
      <c r="O37109" s="50"/>
      <c r="P37109" s="50"/>
      <c r="Q37109" s="50" t="s">
        <v>368</v>
      </c>
      <c r="R37109" s="9" t="s">
        <v>368</v>
      </c>
      <c r="S37109" s="50" t="s">
        <v>368</v>
      </c>
      <c r="T37109" s="9" t="s">
        <v>368</v>
      </c>
      <c r="U37109" s="9" t="s">
        <v>368</v>
      </c>
    </row>
    <row r="37110">
      <c r="F37110" s="9"/>
      <c r="N37110" s="50"/>
      <c r="O37110" s="50"/>
      <c r="P37110" s="50"/>
      <c r="Q37110" s="50" t="s">
        <v>368</v>
      </c>
      <c r="R37110" s="9" t="s">
        <v>368</v>
      </c>
      <c r="S37110" s="50" t="s">
        <v>368</v>
      </c>
      <c r="T37110" s="9" t="s">
        <v>368</v>
      </c>
      <c r="U37110" s="9" t="s">
        <v>368</v>
      </c>
    </row>
    <row r="37111">
      <c r="F37111" s="9"/>
      <c r="N37111" s="50"/>
      <c r="O37111" s="50"/>
      <c r="P37111" s="50"/>
      <c r="Q37111" s="50" t="s">
        <v>368</v>
      </c>
      <c r="R37111" s="9" t="s">
        <v>368</v>
      </c>
      <c r="S37111" s="50" t="s">
        <v>368</v>
      </c>
      <c r="T37111" s="9" t="s">
        <v>368</v>
      </c>
      <c r="U37111" s="9" t="s">
        <v>368</v>
      </c>
    </row>
    <row r="37112">
      <c r="F37112" s="9"/>
      <c r="N37112" s="50"/>
      <c r="O37112" s="50"/>
      <c r="P37112" s="50"/>
      <c r="Q37112" s="50" t="s">
        <v>368</v>
      </c>
      <c r="R37112" s="9" t="s">
        <v>368</v>
      </c>
      <c r="S37112" s="50" t="s">
        <v>368</v>
      </c>
      <c r="T37112" s="9" t="s">
        <v>368</v>
      </c>
      <c r="U37112" s="9" t="s">
        <v>368</v>
      </c>
    </row>
    <row r="37113">
      <c r="F37113" s="9"/>
      <c r="N37113" s="50"/>
      <c r="O37113" s="50"/>
      <c r="P37113" s="50"/>
      <c r="Q37113" s="50" t="s">
        <v>368</v>
      </c>
      <c r="R37113" s="9" t="s">
        <v>368</v>
      </c>
      <c r="S37113" s="50" t="s">
        <v>368</v>
      </c>
      <c r="T37113" s="9" t="s">
        <v>368</v>
      </c>
      <c r="U37113" s="9" t="s">
        <v>368</v>
      </c>
    </row>
    <row r="37114">
      <c r="F37114" s="9"/>
      <c r="N37114" s="50"/>
      <c r="O37114" s="50"/>
      <c r="P37114" s="50"/>
      <c r="Q37114" s="50" t="s">
        <v>368</v>
      </c>
      <c r="R37114" s="9" t="s">
        <v>368</v>
      </c>
      <c r="S37114" s="50" t="s">
        <v>368</v>
      </c>
      <c r="T37114" s="9" t="s">
        <v>368</v>
      </c>
      <c r="U37114" s="9" t="s">
        <v>368</v>
      </c>
    </row>
    <row r="37115">
      <c r="F37115" s="9"/>
      <c r="N37115" s="50"/>
      <c r="O37115" s="50"/>
      <c r="P37115" s="50"/>
      <c r="Q37115" s="50" t="s">
        <v>368</v>
      </c>
      <c r="R37115" s="9" t="s">
        <v>368</v>
      </c>
      <c r="S37115" s="50" t="s">
        <v>368</v>
      </c>
      <c r="T37115" s="9" t="s">
        <v>368</v>
      </c>
      <c r="U37115" s="9" t="s">
        <v>368</v>
      </c>
    </row>
    <row r="37116">
      <c r="F37116" s="9"/>
      <c r="N37116" s="50"/>
      <c r="O37116" s="50"/>
      <c r="P37116" s="50"/>
      <c r="Q37116" s="50" t="s">
        <v>368</v>
      </c>
      <c r="R37116" s="9" t="s">
        <v>368</v>
      </c>
      <c r="S37116" s="50" t="s">
        <v>368</v>
      </c>
      <c r="T37116" s="9" t="s">
        <v>368</v>
      </c>
      <c r="U37116" s="9" t="s">
        <v>368</v>
      </c>
    </row>
    <row r="37117">
      <c r="F37117" s="9"/>
      <c r="N37117" s="50"/>
      <c r="O37117" s="50"/>
      <c r="P37117" s="50"/>
      <c r="Q37117" s="50" t="s">
        <v>368</v>
      </c>
      <c r="R37117" s="9" t="s">
        <v>368</v>
      </c>
      <c r="S37117" s="50" t="s">
        <v>368</v>
      </c>
      <c r="T37117" s="9" t="s">
        <v>368</v>
      </c>
      <c r="U37117" s="9" t="s">
        <v>368</v>
      </c>
    </row>
    <row r="37118">
      <c r="F37118" s="9"/>
      <c r="N37118" s="50"/>
      <c r="O37118" s="50"/>
      <c r="P37118" s="50"/>
      <c r="Q37118" s="50" t="s">
        <v>368</v>
      </c>
      <c r="R37118" s="9" t="s">
        <v>368</v>
      </c>
      <c r="S37118" s="50" t="s">
        <v>368</v>
      </c>
      <c r="T37118" s="9" t="s">
        <v>368</v>
      </c>
      <c r="U37118" s="9" t="s">
        <v>368</v>
      </c>
    </row>
    <row r="37119">
      <c r="F37119" s="9"/>
      <c r="N37119" s="50"/>
      <c r="O37119" s="50"/>
      <c r="P37119" s="50"/>
      <c r="Q37119" s="50" t="s">
        <v>368</v>
      </c>
      <c r="R37119" s="9" t="s">
        <v>368</v>
      </c>
      <c r="S37119" s="50" t="s">
        <v>368</v>
      </c>
      <c r="T37119" s="9" t="s">
        <v>368</v>
      </c>
      <c r="U37119" s="9" t="s">
        <v>368</v>
      </c>
    </row>
    <row r="37120">
      <c r="F37120" s="9"/>
      <c r="N37120" s="50"/>
      <c r="O37120" s="50"/>
      <c r="P37120" s="50"/>
      <c r="Q37120" s="50" t="s">
        <v>368</v>
      </c>
      <c r="R37120" s="9" t="s">
        <v>368</v>
      </c>
      <c r="S37120" s="50" t="s">
        <v>368</v>
      </c>
      <c r="T37120" s="9" t="s">
        <v>368</v>
      </c>
      <c r="U37120" s="9" t="s">
        <v>368</v>
      </c>
    </row>
    <row r="37121">
      <c r="F37121" s="9"/>
      <c r="N37121" s="50"/>
      <c r="O37121" s="50"/>
      <c r="P37121" s="50"/>
      <c r="Q37121" s="50" t="s">
        <v>368</v>
      </c>
      <c r="R37121" s="9" t="s">
        <v>368</v>
      </c>
      <c r="S37121" s="50" t="s">
        <v>368</v>
      </c>
      <c r="T37121" s="9" t="s">
        <v>368</v>
      </c>
      <c r="U37121" s="9" t="s">
        <v>368</v>
      </c>
    </row>
    <row r="37122">
      <c r="F37122" s="9"/>
      <c r="N37122" s="50"/>
      <c r="O37122" s="50"/>
      <c r="P37122" s="50"/>
      <c r="Q37122" s="50" t="s">
        <v>368</v>
      </c>
      <c r="R37122" s="9" t="s">
        <v>368</v>
      </c>
      <c r="S37122" s="50" t="s">
        <v>368</v>
      </c>
      <c r="T37122" s="9" t="s">
        <v>368</v>
      </c>
      <c r="U37122" s="9" t="s">
        <v>368</v>
      </c>
    </row>
    <row r="37123">
      <c r="F37123" s="9"/>
      <c r="N37123" s="50"/>
      <c r="O37123" s="50"/>
      <c r="P37123" s="50"/>
      <c r="Q37123" s="50" t="s">
        <v>368</v>
      </c>
      <c r="R37123" s="9" t="s">
        <v>368</v>
      </c>
      <c r="S37123" s="50" t="s">
        <v>368</v>
      </c>
      <c r="T37123" s="9" t="s">
        <v>368</v>
      </c>
      <c r="U37123" s="9" t="s">
        <v>368</v>
      </c>
    </row>
    <row r="37124">
      <c r="F37124" s="9"/>
      <c r="N37124" s="50"/>
      <c r="O37124" s="50"/>
      <c r="P37124" s="50"/>
      <c r="Q37124" s="50" t="s">
        <v>368</v>
      </c>
      <c r="R37124" s="9" t="s">
        <v>368</v>
      </c>
      <c r="S37124" s="50" t="s">
        <v>368</v>
      </c>
      <c r="T37124" s="9" t="s">
        <v>368</v>
      </c>
      <c r="U37124" s="9" t="s">
        <v>368</v>
      </c>
    </row>
    <row r="37125">
      <c r="F37125" s="9"/>
      <c r="N37125" s="50"/>
      <c r="O37125" s="50"/>
      <c r="P37125" s="50"/>
      <c r="Q37125" s="50" t="s">
        <v>368</v>
      </c>
      <c r="R37125" s="9" t="s">
        <v>368</v>
      </c>
      <c r="S37125" s="50" t="s">
        <v>368</v>
      </c>
      <c r="T37125" s="9" t="s">
        <v>368</v>
      </c>
      <c r="U37125" s="9" t="s">
        <v>368</v>
      </c>
    </row>
    <row r="37126">
      <c r="F37126" s="9"/>
      <c r="N37126" s="50"/>
      <c r="O37126" s="50"/>
      <c r="P37126" s="50"/>
      <c r="Q37126" s="50" t="s">
        <v>368</v>
      </c>
      <c r="R37126" s="9" t="s">
        <v>368</v>
      </c>
      <c r="S37126" s="50" t="s">
        <v>368</v>
      </c>
      <c r="T37126" s="9" t="s">
        <v>368</v>
      </c>
      <c r="U37126" s="9" t="s">
        <v>368</v>
      </c>
    </row>
    <row r="37127">
      <c r="F37127" s="9"/>
      <c r="N37127" s="50"/>
      <c r="O37127" s="50"/>
      <c r="P37127" s="50"/>
      <c r="Q37127" s="50" t="s">
        <v>368</v>
      </c>
      <c r="R37127" s="9" t="s">
        <v>368</v>
      </c>
      <c r="S37127" s="50" t="s">
        <v>368</v>
      </c>
      <c r="T37127" s="9" t="s">
        <v>368</v>
      </c>
      <c r="U37127" s="9" t="s">
        <v>368</v>
      </c>
    </row>
    <row r="37128">
      <c r="F37128" s="9"/>
      <c r="N37128" s="50"/>
      <c r="O37128" s="50"/>
      <c r="P37128" s="50"/>
      <c r="Q37128" s="50" t="s">
        <v>368</v>
      </c>
      <c r="R37128" s="9" t="s">
        <v>368</v>
      </c>
      <c r="S37128" s="50" t="s">
        <v>368</v>
      </c>
      <c r="T37128" s="9" t="s">
        <v>368</v>
      </c>
      <c r="U37128" s="9" t="s">
        <v>368</v>
      </c>
    </row>
    <row r="37129">
      <c r="F37129" s="9"/>
      <c r="N37129" s="50"/>
      <c r="O37129" s="50"/>
      <c r="P37129" s="50"/>
      <c r="Q37129" s="50" t="s">
        <v>368</v>
      </c>
      <c r="R37129" s="9" t="s">
        <v>368</v>
      </c>
      <c r="S37129" s="50" t="s">
        <v>368</v>
      </c>
      <c r="T37129" s="9" t="s">
        <v>368</v>
      </c>
      <c r="U37129" s="9" t="s">
        <v>368</v>
      </c>
    </row>
    <row r="37130">
      <c r="F37130" s="9"/>
      <c r="N37130" s="50"/>
      <c r="O37130" s="50"/>
      <c r="P37130" s="50"/>
      <c r="Q37130" s="50" t="s">
        <v>368</v>
      </c>
      <c r="R37130" s="9" t="s">
        <v>368</v>
      </c>
      <c r="S37130" s="50" t="s">
        <v>368</v>
      </c>
      <c r="T37130" s="9" t="s">
        <v>368</v>
      </c>
      <c r="U37130" s="9" t="s">
        <v>368</v>
      </c>
    </row>
    <row r="37131">
      <c r="F37131" s="9"/>
      <c r="N37131" s="50"/>
      <c r="O37131" s="50"/>
      <c r="P37131" s="50"/>
      <c r="Q37131" s="50" t="s">
        <v>368</v>
      </c>
      <c r="R37131" s="9" t="s">
        <v>368</v>
      </c>
      <c r="S37131" s="50" t="s">
        <v>368</v>
      </c>
      <c r="T37131" s="9" t="s">
        <v>368</v>
      </c>
      <c r="U37131" s="9" t="s">
        <v>368</v>
      </c>
    </row>
    <row r="37132">
      <c r="F37132" s="9"/>
      <c r="N37132" s="50"/>
      <c r="O37132" s="50"/>
      <c r="P37132" s="50"/>
      <c r="Q37132" s="50" t="s">
        <v>368</v>
      </c>
      <c r="R37132" s="9" t="s">
        <v>368</v>
      </c>
      <c r="S37132" s="50" t="s">
        <v>368</v>
      </c>
      <c r="T37132" s="9" t="s">
        <v>368</v>
      </c>
      <c r="U37132" s="9" t="s">
        <v>368</v>
      </c>
    </row>
    <row r="37133">
      <c r="F37133" s="9"/>
      <c r="N37133" s="50"/>
      <c r="O37133" s="50"/>
      <c r="P37133" s="50"/>
      <c r="Q37133" s="50" t="s">
        <v>368</v>
      </c>
      <c r="R37133" s="9" t="s">
        <v>368</v>
      </c>
      <c r="S37133" s="50" t="s">
        <v>368</v>
      </c>
      <c r="T37133" s="9" t="s">
        <v>368</v>
      </c>
      <c r="U37133" s="9" t="s">
        <v>368</v>
      </c>
    </row>
    <row r="37134">
      <c r="F37134" s="9"/>
      <c r="N37134" s="50"/>
      <c r="O37134" s="50"/>
      <c r="P37134" s="50"/>
      <c r="Q37134" s="50" t="s">
        <v>368</v>
      </c>
      <c r="R37134" s="9" t="s">
        <v>368</v>
      </c>
      <c r="S37134" s="50" t="s">
        <v>368</v>
      </c>
      <c r="T37134" s="9" t="s">
        <v>368</v>
      </c>
      <c r="U37134" s="9" t="s">
        <v>368</v>
      </c>
    </row>
    <row r="37135">
      <c r="F37135" s="9"/>
      <c r="N37135" s="50"/>
      <c r="O37135" s="50"/>
      <c r="P37135" s="50"/>
      <c r="Q37135" s="50" t="s">
        <v>368</v>
      </c>
      <c r="R37135" s="9" t="s">
        <v>368</v>
      </c>
      <c r="S37135" s="50" t="s">
        <v>368</v>
      </c>
      <c r="T37135" s="9" t="s">
        <v>368</v>
      </c>
      <c r="U37135" s="9" t="s">
        <v>368</v>
      </c>
    </row>
    <row r="37136">
      <c r="F37136" s="9"/>
      <c r="N37136" s="50"/>
      <c r="O37136" s="50"/>
      <c r="P37136" s="50"/>
      <c r="Q37136" s="50" t="s">
        <v>368</v>
      </c>
      <c r="R37136" s="9" t="s">
        <v>368</v>
      </c>
      <c r="S37136" s="50" t="s">
        <v>368</v>
      </c>
      <c r="T37136" s="9" t="s">
        <v>368</v>
      </c>
      <c r="U37136" s="9" t="s">
        <v>368</v>
      </c>
    </row>
    <row r="37137">
      <c r="F37137" s="9"/>
      <c r="N37137" s="50"/>
      <c r="O37137" s="50"/>
      <c r="P37137" s="50"/>
      <c r="Q37137" s="50" t="s">
        <v>368</v>
      </c>
      <c r="R37137" s="9" t="s">
        <v>368</v>
      </c>
      <c r="S37137" s="50" t="s">
        <v>368</v>
      </c>
      <c r="T37137" s="9" t="s">
        <v>368</v>
      </c>
      <c r="U37137" s="9" t="s">
        <v>368</v>
      </c>
    </row>
    <row r="37138">
      <c r="F37138" s="9"/>
      <c r="N37138" s="50"/>
      <c r="O37138" s="50"/>
      <c r="P37138" s="50"/>
      <c r="Q37138" s="50" t="s">
        <v>368</v>
      </c>
      <c r="R37138" s="9" t="s">
        <v>368</v>
      </c>
      <c r="S37138" s="50" t="s">
        <v>368</v>
      </c>
      <c r="T37138" s="9" t="s">
        <v>368</v>
      </c>
      <c r="U37138" s="9" t="s">
        <v>368</v>
      </c>
    </row>
    <row r="37139">
      <c r="F37139" s="9"/>
      <c r="N37139" s="50"/>
      <c r="O37139" s="50"/>
      <c r="P37139" s="50"/>
      <c r="Q37139" s="50" t="s">
        <v>368</v>
      </c>
      <c r="R37139" s="9" t="s">
        <v>368</v>
      </c>
      <c r="S37139" s="50" t="s">
        <v>368</v>
      </c>
      <c r="T37139" s="9" t="s">
        <v>368</v>
      </c>
      <c r="U37139" s="9" t="s">
        <v>368</v>
      </c>
    </row>
    <row r="37140">
      <c r="F37140" s="9"/>
      <c r="N37140" s="50"/>
      <c r="O37140" s="50"/>
      <c r="P37140" s="50"/>
      <c r="Q37140" s="50" t="s">
        <v>368</v>
      </c>
      <c r="R37140" s="9" t="s">
        <v>368</v>
      </c>
      <c r="S37140" s="50" t="s">
        <v>368</v>
      </c>
      <c r="T37140" s="9" t="s">
        <v>368</v>
      </c>
      <c r="U37140" s="9" t="s">
        <v>368</v>
      </c>
    </row>
    <row r="37141">
      <c r="F37141" s="9"/>
      <c r="N37141" s="50"/>
      <c r="O37141" s="50"/>
      <c r="P37141" s="50"/>
      <c r="Q37141" s="50" t="s">
        <v>368</v>
      </c>
      <c r="R37141" s="9" t="s">
        <v>368</v>
      </c>
      <c r="S37141" s="50" t="s">
        <v>368</v>
      </c>
      <c r="T37141" s="9" t="s">
        <v>368</v>
      </c>
      <c r="U37141" s="9" t="s">
        <v>368</v>
      </c>
    </row>
    <row r="37142">
      <c r="F37142" s="9"/>
      <c r="N37142" s="50"/>
      <c r="O37142" s="50"/>
      <c r="P37142" s="50"/>
      <c r="Q37142" s="50" t="s">
        <v>368</v>
      </c>
      <c r="R37142" s="9" t="s">
        <v>368</v>
      </c>
      <c r="S37142" s="50" t="s">
        <v>368</v>
      </c>
      <c r="T37142" s="9" t="s">
        <v>368</v>
      </c>
      <c r="U37142" s="9" t="s">
        <v>368</v>
      </c>
    </row>
    <row r="37143">
      <c r="F37143" s="9"/>
      <c r="N37143" s="50"/>
      <c r="O37143" s="50"/>
      <c r="P37143" s="50"/>
      <c r="Q37143" s="50" t="s">
        <v>368</v>
      </c>
      <c r="R37143" s="9" t="s">
        <v>368</v>
      </c>
      <c r="S37143" s="50" t="s">
        <v>368</v>
      </c>
      <c r="T37143" s="9" t="s">
        <v>368</v>
      </c>
      <c r="U37143" s="9" t="s">
        <v>368</v>
      </c>
    </row>
    <row r="37144">
      <c r="F37144" s="9"/>
      <c r="N37144" s="50"/>
      <c r="O37144" s="50"/>
      <c r="P37144" s="50"/>
      <c r="Q37144" s="50" t="s">
        <v>368</v>
      </c>
      <c r="R37144" s="9" t="s">
        <v>368</v>
      </c>
      <c r="S37144" s="50" t="s">
        <v>368</v>
      </c>
      <c r="T37144" s="9" t="s">
        <v>368</v>
      </c>
      <c r="U37144" s="9" t="s">
        <v>368</v>
      </c>
    </row>
    <row r="37145">
      <c r="F37145" s="9"/>
      <c r="N37145" s="50"/>
      <c r="O37145" s="50"/>
      <c r="P37145" s="50"/>
      <c r="Q37145" s="50" t="s">
        <v>368</v>
      </c>
      <c r="R37145" s="9" t="s">
        <v>368</v>
      </c>
      <c r="S37145" s="50" t="s">
        <v>368</v>
      </c>
      <c r="T37145" s="9" t="s">
        <v>368</v>
      </c>
      <c r="U37145" s="9" t="s">
        <v>368</v>
      </c>
    </row>
    <row r="37146">
      <c r="F37146" s="9"/>
      <c r="N37146" s="50"/>
      <c r="O37146" s="50"/>
      <c r="P37146" s="50"/>
      <c r="Q37146" s="50" t="s">
        <v>368</v>
      </c>
      <c r="R37146" s="9" t="s">
        <v>368</v>
      </c>
      <c r="S37146" s="50" t="s">
        <v>368</v>
      </c>
      <c r="T37146" s="9" t="s">
        <v>368</v>
      </c>
      <c r="U37146" s="9" t="s">
        <v>368</v>
      </c>
    </row>
    <row r="37147">
      <c r="F37147" s="9"/>
      <c r="N37147" s="50"/>
      <c r="O37147" s="50"/>
      <c r="P37147" s="50"/>
      <c r="Q37147" s="50" t="s">
        <v>368</v>
      </c>
      <c r="R37147" s="9" t="s">
        <v>368</v>
      </c>
      <c r="S37147" s="50" t="s">
        <v>368</v>
      </c>
      <c r="T37147" s="9" t="s">
        <v>368</v>
      </c>
      <c r="U37147" s="9" t="s">
        <v>368</v>
      </c>
    </row>
    <row r="37148">
      <c r="F37148" s="9"/>
      <c r="N37148" s="50"/>
      <c r="O37148" s="50"/>
      <c r="P37148" s="50"/>
      <c r="Q37148" s="50" t="s">
        <v>368</v>
      </c>
      <c r="R37148" s="9" t="s">
        <v>368</v>
      </c>
      <c r="S37148" s="50" t="s">
        <v>368</v>
      </c>
      <c r="T37148" s="9" t="s">
        <v>368</v>
      </c>
      <c r="U37148" s="9" t="s">
        <v>368</v>
      </c>
    </row>
    <row r="37149">
      <c r="F37149" s="9"/>
      <c r="N37149" s="50"/>
      <c r="O37149" s="50"/>
      <c r="P37149" s="50"/>
      <c r="Q37149" s="50" t="s">
        <v>368</v>
      </c>
      <c r="R37149" s="9" t="s">
        <v>368</v>
      </c>
      <c r="S37149" s="50" t="s">
        <v>368</v>
      </c>
      <c r="T37149" s="9" t="s">
        <v>368</v>
      </c>
      <c r="U37149" s="9" t="s">
        <v>368</v>
      </c>
    </row>
    <row r="37150">
      <c r="F37150" s="9"/>
      <c r="N37150" s="50"/>
      <c r="O37150" s="50"/>
      <c r="P37150" s="50"/>
      <c r="Q37150" s="50" t="s">
        <v>368</v>
      </c>
      <c r="R37150" s="9" t="s">
        <v>368</v>
      </c>
      <c r="S37150" s="50" t="s">
        <v>368</v>
      </c>
      <c r="T37150" s="9" t="s">
        <v>368</v>
      </c>
      <c r="U37150" s="9" t="s">
        <v>368</v>
      </c>
    </row>
    <row r="37151">
      <c r="F37151" s="9"/>
      <c r="N37151" s="50"/>
      <c r="O37151" s="50"/>
      <c r="P37151" s="50"/>
      <c r="Q37151" s="50" t="s">
        <v>368</v>
      </c>
      <c r="R37151" s="9" t="s">
        <v>368</v>
      </c>
      <c r="S37151" s="50" t="s">
        <v>368</v>
      </c>
      <c r="T37151" s="9" t="s">
        <v>368</v>
      </c>
      <c r="U37151" s="9" t="s">
        <v>368</v>
      </c>
    </row>
    <row r="37152">
      <c r="F37152" s="9"/>
      <c r="N37152" s="50"/>
      <c r="O37152" s="50"/>
      <c r="P37152" s="50"/>
      <c r="Q37152" s="50" t="s">
        <v>368</v>
      </c>
      <c r="R37152" s="9" t="s">
        <v>368</v>
      </c>
      <c r="S37152" s="50" t="s">
        <v>368</v>
      </c>
      <c r="T37152" s="9" t="s">
        <v>368</v>
      </c>
      <c r="U37152" s="9" t="s">
        <v>368</v>
      </c>
    </row>
    <row r="37153">
      <c r="F37153" s="9"/>
      <c r="N37153" s="50"/>
      <c r="O37153" s="50"/>
      <c r="P37153" s="50"/>
      <c r="Q37153" s="50" t="s">
        <v>368</v>
      </c>
      <c r="R37153" s="9" t="s">
        <v>368</v>
      </c>
      <c r="S37153" s="50" t="s">
        <v>368</v>
      </c>
      <c r="T37153" s="9" t="s">
        <v>368</v>
      </c>
      <c r="U37153" s="9" t="s">
        <v>368</v>
      </c>
    </row>
    <row r="37154">
      <c r="F37154" s="9"/>
      <c r="N37154" s="50"/>
      <c r="O37154" s="50"/>
      <c r="P37154" s="50"/>
      <c r="Q37154" s="50" t="s">
        <v>368</v>
      </c>
      <c r="R37154" s="9" t="s">
        <v>368</v>
      </c>
      <c r="S37154" s="50" t="s">
        <v>368</v>
      </c>
      <c r="T37154" s="9" t="s">
        <v>368</v>
      </c>
      <c r="U37154" s="9" t="s">
        <v>368</v>
      </c>
    </row>
    <row r="37155">
      <c r="F37155" s="9"/>
      <c r="N37155" s="50"/>
      <c r="O37155" s="50"/>
      <c r="P37155" s="50"/>
      <c r="Q37155" s="50" t="s">
        <v>368</v>
      </c>
      <c r="R37155" s="9" t="s">
        <v>368</v>
      </c>
      <c r="S37155" s="50" t="s">
        <v>368</v>
      </c>
      <c r="T37155" s="9" t="s">
        <v>368</v>
      </c>
      <c r="U37155" s="9" t="s">
        <v>368</v>
      </c>
    </row>
    <row r="37156">
      <c r="F37156" s="9"/>
      <c r="N37156" s="50"/>
      <c r="O37156" s="50"/>
      <c r="P37156" s="50"/>
      <c r="Q37156" s="50" t="s">
        <v>368</v>
      </c>
      <c r="R37156" s="9" t="s">
        <v>368</v>
      </c>
      <c r="S37156" s="50" t="s">
        <v>368</v>
      </c>
      <c r="T37156" s="9" t="s">
        <v>368</v>
      </c>
      <c r="U37156" s="9" t="s">
        <v>368</v>
      </c>
    </row>
    <row r="37157">
      <c r="F37157" s="9"/>
      <c r="N37157" s="50"/>
      <c r="O37157" s="50"/>
      <c r="P37157" s="50"/>
      <c r="Q37157" s="50" t="s">
        <v>368</v>
      </c>
      <c r="R37157" s="9" t="s">
        <v>368</v>
      </c>
      <c r="S37157" s="50" t="s">
        <v>368</v>
      </c>
      <c r="T37157" s="9" t="s">
        <v>368</v>
      </c>
      <c r="U37157" s="9" t="s">
        <v>368</v>
      </c>
    </row>
    <row r="37158">
      <c r="F37158" s="9"/>
      <c r="N37158" s="50"/>
      <c r="O37158" s="50"/>
      <c r="P37158" s="50"/>
      <c r="Q37158" s="50" t="s">
        <v>368</v>
      </c>
      <c r="R37158" s="9" t="s">
        <v>368</v>
      </c>
      <c r="S37158" s="50" t="s">
        <v>368</v>
      </c>
      <c r="T37158" s="9" t="s">
        <v>368</v>
      </c>
      <c r="U37158" s="9" t="s">
        <v>368</v>
      </c>
    </row>
    <row r="37159">
      <c r="F37159" s="9"/>
      <c r="N37159" s="50"/>
      <c r="O37159" s="50"/>
      <c r="P37159" s="50"/>
      <c r="Q37159" s="50" t="s">
        <v>368</v>
      </c>
      <c r="R37159" s="9" t="s">
        <v>368</v>
      </c>
      <c r="S37159" s="50" t="s">
        <v>368</v>
      </c>
      <c r="T37159" s="9" t="s">
        <v>368</v>
      </c>
      <c r="U37159" s="9" t="s">
        <v>368</v>
      </c>
    </row>
    <row r="37160">
      <c r="F37160" s="9"/>
      <c r="N37160" s="50"/>
      <c r="O37160" s="50"/>
      <c r="P37160" s="50"/>
      <c r="Q37160" s="50" t="s">
        <v>368</v>
      </c>
      <c r="R37160" s="9" t="s">
        <v>368</v>
      </c>
      <c r="S37160" s="50" t="s">
        <v>368</v>
      </c>
      <c r="T37160" s="9" t="s">
        <v>368</v>
      </c>
      <c r="U37160" s="9" t="s">
        <v>368</v>
      </c>
    </row>
    <row r="37161">
      <c r="F37161" s="9"/>
      <c r="N37161" s="50"/>
      <c r="O37161" s="50"/>
      <c r="P37161" s="50"/>
      <c r="Q37161" s="50" t="s">
        <v>368</v>
      </c>
      <c r="R37161" s="9" t="s">
        <v>368</v>
      </c>
      <c r="S37161" s="50" t="s">
        <v>368</v>
      </c>
      <c r="T37161" s="9" t="s">
        <v>368</v>
      </c>
      <c r="U37161" s="9" t="s">
        <v>368</v>
      </c>
    </row>
    <row r="37162">
      <c r="F37162" s="9"/>
      <c r="N37162" s="50"/>
      <c r="O37162" s="50"/>
      <c r="P37162" s="50"/>
      <c r="Q37162" s="50" t="s">
        <v>368</v>
      </c>
      <c r="R37162" s="9" t="s">
        <v>368</v>
      </c>
      <c r="S37162" s="50" t="s">
        <v>368</v>
      </c>
      <c r="T37162" s="9" t="s">
        <v>368</v>
      </c>
      <c r="U37162" s="9" t="s">
        <v>368</v>
      </c>
    </row>
    <row r="37163">
      <c r="F37163" s="9"/>
      <c r="N37163" s="50"/>
      <c r="O37163" s="50"/>
      <c r="P37163" s="50"/>
      <c r="Q37163" s="50" t="s">
        <v>368</v>
      </c>
      <c r="R37163" s="9" t="s">
        <v>368</v>
      </c>
      <c r="S37163" s="50" t="s">
        <v>368</v>
      </c>
      <c r="T37163" s="9" t="s">
        <v>368</v>
      </c>
      <c r="U37163" s="9" t="s">
        <v>368</v>
      </c>
    </row>
    <row r="37164">
      <c r="F37164" s="9"/>
      <c r="N37164" s="50"/>
      <c r="O37164" s="50"/>
      <c r="P37164" s="50"/>
      <c r="Q37164" s="50" t="s">
        <v>368</v>
      </c>
      <c r="R37164" s="9" t="s">
        <v>368</v>
      </c>
      <c r="S37164" s="50" t="s">
        <v>368</v>
      </c>
      <c r="T37164" s="9" t="s">
        <v>368</v>
      </c>
      <c r="U37164" s="9" t="s">
        <v>368</v>
      </c>
    </row>
    <row r="37165">
      <c r="F37165" s="9"/>
      <c r="N37165" s="50"/>
      <c r="O37165" s="50"/>
      <c r="P37165" s="50"/>
      <c r="Q37165" s="50" t="s">
        <v>368</v>
      </c>
      <c r="R37165" s="9" t="s">
        <v>368</v>
      </c>
      <c r="S37165" s="50" t="s">
        <v>368</v>
      </c>
      <c r="T37165" s="9" t="s">
        <v>368</v>
      </c>
      <c r="U37165" s="9" t="s">
        <v>368</v>
      </c>
    </row>
    <row r="37166">
      <c r="F37166" s="9"/>
      <c r="N37166" s="50"/>
      <c r="O37166" s="50"/>
      <c r="P37166" s="50"/>
      <c r="Q37166" s="50" t="s">
        <v>368</v>
      </c>
      <c r="R37166" s="9" t="s">
        <v>368</v>
      </c>
      <c r="S37166" s="50" t="s">
        <v>368</v>
      </c>
      <c r="T37166" s="9" t="s">
        <v>368</v>
      </c>
      <c r="U37166" s="9" t="s">
        <v>368</v>
      </c>
    </row>
    <row r="37167">
      <c r="F37167" s="9"/>
      <c r="N37167" s="50"/>
      <c r="O37167" s="50"/>
      <c r="P37167" s="50"/>
      <c r="Q37167" s="50" t="s">
        <v>368</v>
      </c>
      <c r="R37167" s="9" t="s">
        <v>368</v>
      </c>
      <c r="S37167" s="50" t="s">
        <v>368</v>
      </c>
      <c r="T37167" s="9" t="s">
        <v>368</v>
      </c>
      <c r="U37167" s="9" t="s">
        <v>368</v>
      </c>
    </row>
    <row r="37168">
      <c r="F37168" s="9"/>
      <c r="N37168" s="50"/>
      <c r="O37168" s="50"/>
      <c r="P37168" s="50"/>
      <c r="Q37168" s="50" t="s">
        <v>368</v>
      </c>
      <c r="R37168" s="9" t="s">
        <v>368</v>
      </c>
      <c r="S37168" s="50" t="s">
        <v>368</v>
      </c>
      <c r="T37168" s="9" t="s">
        <v>368</v>
      </c>
      <c r="U37168" s="9" t="s">
        <v>368</v>
      </c>
    </row>
    <row r="37169">
      <c r="F37169" s="9"/>
      <c r="N37169" s="50"/>
      <c r="O37169" s="50"/>
      <c r="P37169" s="50"/>
      <c r="Q37169" s="50" t="s">
        <v>368</v>
      </c>
      <c r="R37169" s="9" t="s">
        <v>368</v>
      </c>
      <c r="S37169" s="50" t="s">
        <v>368</v>
      </c>
      <c r="T37169" s="9" t="s">
        <v>368</v>
      </c>
      <c r="U37169" s="9" t="s">
        <v>368</v>
      </c>
    </row>
    <row r="37170">
      <c r="F37170" s="9"/>
      <c r="N37170" s="50"/>
      <c r="O37170" s="50"/>
      <c r="P37170" s="50"/>
      <c r="Q37170" s="50" t="s">
        <v>368</v>
      </c>
      <c r="R37170" s="9" t="s">
        <v>368</v>
      </c>
      <c r="S37170" s="50" t="s">
        <v>368</v>
      </c>
      <c r="T37170" s="9" t="s">
        <v>368</v>
      </c>
      <c r="U37170" s="9" t="s">
        <v>368</v>
      </c>
    </row>
    <row r="37171">
      <c r="F37171" s="9"/>
      <c r="N37171" s="50"/>
      <c r="O37171" s="50"/>
      <c r="P37171" s="50"/>
      <c r="Q37171" s="50" t="s">
        <v>368</v>
      </c>
      <c r="R37171" s="9" t="s">
        <v>368</v>
      </c>
      <c r="S37171" s="50" t="s">
        <v>368</v>
      </c>
      <c r="T37171" s="9" t="s">
        <v>368</v>
      </c>
      <c r="U37171" s="9" t="s">
        <v>368</v>
      </c>
    </row>
    <row r="37172">
      <c r="F37172" s="9"/>
      <c r="N37172" s="50"/>
      <c r="O37172" s="50"/>
      <c r="P37172" s="50"/>
      <c r="Q37172" s="50" t="s">
        <v>368</v>
      </c>
      <c r="R37172" s="9" t="s">
        <v>368</v>
      </c>
      <c r="S37172" s="50" t="s">
        <v>368</v>
      </c>
      <c r="T37172" s="9" t="s">
        <v>368</v>
      </c>
      <c r="U37172" s="9" t="s">
        <v>368</v>
      </c>
    </row>
    <row r="37173">
      <c r="F37173" s="9"/>
      <c r="N37173" s="50"/>
      <c r="O37173" s="50"/>
      <c r="P37173" s="50"/>
      <c r="Q37173" s="50" t="s">
        <v>368</v>
      </c>
      <c r="R37173" s="9" t="s">
        <v>368</v>
      </c>
      <c r="S37173" s="50" t="s">
        <v>368</v>
      </c>
      <c r="T37173" s="9" t="s">
        <v>368</v>
      </c>
      <c r="U37173" s="9" t="s">
        <v>368</v>
      </c>
    </row>
    <row r="37174">
      <c r="F37174" s="9"/>
      <c r="N37174" s="50"/>
      <c r="O37174" s="50"/>
      <c r="P37174" s="50"/>
      <c r="Q37174" s="50" t="s">
        <v>368</v>
      </c>
      <c r="R37174" s="9" t="s">
        <v>368</v>
      </c>
      <c r="S37174" s="50" t="s">
        <v>368</v>
      </c>
      <c r="T37174" s="9" t="s">
        <v>368</v>
      </c>
      <c r="U37174" s="9" t="s">
        <v>368</v>
      </c>
    </row>
    <row r="37175">
      <c r="F37175" s="9"/>
      <c r="N37175" s="50"/>
      <c r="O37175" s="50"/>
      <c r="P37175" s="50"/>
      <c r="Q37175" s="50" t="s">
        <v>368</v>
      </c>
      <c r="R37175" s="9" t="s">
        <v>368</v>
      </c>
      <c r="S37175" s="50" t="s">
        <v>368</v>
      </c>
      <c r="T37175" s="9" t="s">
        <v>368</v>
      </c>
      <c r="U37175" s="9" t="s">
        <v>368</v>
      </c>
    </row>
    <row r="37176">
      <c r="F37176" s="9"/>
      <c r="N37176" s="50"/>
      <c r="O37176" s="50"/>
      <c r="P37176" s="50"/>
      <c r="Q37176" s="50" t="s">
        <v>368</v>
      </c>
      <c r="R37176" s="9" t="s">
        <v>368</v>
      </c>
      <c r="S37176" s="50" t="s">
        <v>368</v>
      </c>
      <c r="T37176" s="9" t="s">
        <v>368</v>
      </c>
      <c r="U37176" s="9" t="s">
        <v>368</v>
      </c>
    </row>
    <row r="37177">
      <c r="F37177" s="9"/>
      <c r="N37177" s="50"/>
      <c r="O37177" s="50"/>
      <c r="P37177" s="50"/>
      <c r="Q37177" s="50" t="s">
        <v>368</v>
      </c>
      <c r="R37177" s="9" t="s">
        <v>368</v>
      </c>
      <c r="S37177" s="50" t="s">
        <v>368</v>
      </c>
      <c r="T37177" s="9" t="s">
        <v>368</v>
      </c>
      <c r="U37177" s="9" t="s">
        <v>368</v>
      </c>
    </row>
    <row r="37178">
      <c r="F37178" s="9"/>
      <c r="N37178" s="50"/>
      <c r="O37178" s="50"/>
      <c r="P37178" s="50"/>
      <c r="Q37178" s="50" t="s">
        <v>368</v>
      </c>
      <c r="R37178" s="9" t="s">
        <v>368</v>
      </c>
      <c r="S37178" s="50" t="s">
        <v>368</v>
      </c>
      <c r="T37178" s="9" t="s">
        <v>368</v>
      </c>
      <c r="U37178" s="9" t="s">
        <v>368</v>
      </c>
    </row>
    <row r="37179">
      <c r="F37179" s="9"/>
      <c r="N37179" s="50"/>
      <c r="O37179" s="50"/>
      <c r="P37179" s="50"/>
      <c r="Q37179" s="50" t="s">
        <v>368</v>
      </c>
      <c r="R37179" s="9" t="s">
        <v>368</v>
      </c>
      <c r="S37179" s="50" t="s">
        <v>368</v>
      </c>
      <c r="T37179" s="9" t="s">
        <v>368</v>
      </c>
      <c r="U37179" s="9" t="s">
        <v>368</v>
      </c>
    </row>
    <row r="37180">
      <c r="F37180" s="9"/>
      <c r="N37180" s="50"/>
      <c r="O37180" s="50"/>
      <c r="P37180" s="50"/>
      <c r="Q37180" s="50" t="s">
        <v>368</v>
      </c>
      <c r="R37180" s="9" t="s">
        <v>368</v>
      </c>
      <c r="S37180" s="50" t="s">
        <v>368</v>
      </c>
      <c r="T37180" s="9" t="s">
        <v>368</v>
      </c>
      <c r="U37180" s="9" t="s">
        <v>368</v>
      </c>
    </row>
    <row r="37181">
      <c r="F37181" s="9"/>
      <c r="N37181" s="50"/>
      <c r="O37181" s="50"/>
      <c r="P37181" s="50"/>
      <c r="Q37181" s="50" t="s">
        <v>368</v>
      </c>
      <c r="R37181" s="9" t="s">
        <v>368</v>
      </c>
      <c r="S37181" s="50" t="s">
        <v>368</v>
      </c>
      <c r="T37181" s="9" t="s">
        <v>368</v>
      </c>
      <c r="U37181" s="9" t="s">
        <v>368</v>
      </c>
    </row>
    <row r="37182">
      <c r="F37182" s="9"/>
      <c r="N37182" s="50"/>
      <c r="O37182" s="50"/>
      <c r="P37182" s="50"/>
      <c r="Q37182" s="50" t="s">
        <v>368</v>
      </c>
      <c r="R37182" s="9" t="s">
        <v>368</v>
      </c>
      <c r="S37182" s="50" t="s">
        <v>368</v>
      </c>
      <c r="T37182" s="9" t="s">
        <v>368</v>
      </c>
      <c r="U37182" s="9" t="s">
        <v>368</v>
      </c>
    </row>
    <row r="37183">
      <c r="F37183" s="9"/>
      <c r="N37183" s="50"/>
      <c r="O37183" s="50"/>
      <c r="P37183" s="50"/>
      <c r="Q37183" s="50" t="s">
        <v>368</v>
      </c>
      <c r="R37183" s="9" t="s">
        <v>368</v>
      </c>
      <c r="S37183" s="50" t="s">
        <v>368</v>
      </c>
      <c r="T37183" s="9" t="s">
        <v>368</v>
      </c>
      <c r="U37183" s="9" t="s">
        <v>368</v>
      </c>
    </row>
    <row r="37184">
      <c r="F37184" s="9"/>
      <c r="N37184" s="50"/>
      <c r="O37184" s="50"/>
      <c r="P37184" s="50"/>
      <c r="Q37184" s="50" t="s">
        <v>368</v>
      </c>
      <c r="R37184" s="9" t="s">
        <v>368</v>
      </c>
      <c r="S37184" s="50" t="s">
        <v>368</v>
      </c>
      <c r="T37184" s="9" t="s">
        <v>368</v>
      </c>
      <c r="U37184" s="9" t="s">
        <v>368</v>
      </c>
    </row>
    <row r="37185">
      <c r="F37185" s="9"/>
      <c r="N37185" s="50"/>
      <c r="O37185" s="50"/>
      <c r="P37185" s="50"/>
      <c r="Q37185" s="50" t="s">
        <v>368</v>
      </c>
      <c r="R37185" s="9" t="s">
        <v>368</v>
      </c>
      <c r="S37185" s="50" t="s">
        <v>368</v>
      </c>
      <c r="T37185" s="9" t="s">
        <v>368</v>
      </c>
      <c r="U37185" s="9" t="s">
        <v>368</v>
      </c>
    </row>
    <row r="37186">
      <c r="F37186" s="9"/>
      <c r="N37186" s="50"/>
      <c r="O37186" s="50"/>
      <c r="P37186" s="50"/>
      <c r="Q37186" s="50" t="s">
        <v>368</v>
      </c>
      <c r="R37186" s="9" t="s">
        <v>368</v>
      </c>
      <c r="S37186" s="50" t="s">
        <v>368</v>
      </c>
      <c r="T37186" s="9" t="s">
        <v>368</v>
      </c>
      <c r="U37186" s="9" t="s">
        <v>368</v>
      </c>
    </row>
    <row r="37187">
      <c r="F37187" s="9"/>
      <c r="N37187" s="50"/>
      <c r="O37187" s="50"/>
      <c r="P37187" s="50"/>
      <c r="Q37187" s="50" t="s">
        <v>368</v>
      </c>
      <c r="R37187" s="9" t="s">
        <v>368</v>
      </c>
      <c r="S37187" s="50" t="s">
        <v>368</v>
      </c>
      <c r="T37187" s="9" t="s">
        <v>368</v>
      </c>
      <c r="U37187" s="9" t="s">
        <v>368</v>
      </c>
    </row>
    <row r="37188">
      <c r="F37188" s="9"/>
      <c r="N37188" s="50"/>
      <c r="O37188" s="50"/>
      <c r="P37188" s="50"/>
      <c r="Q37188" s="50" t="s">
        <v>368</v>
      </c>
      <c r="R37188" s="9" t="s">
        <v>368</v>
      </c>
      <c r="S37188" s="50" t="s">
        <v>368</v>
      </c>
      <c r="T37188" s="9" t="s">
        <v>368</v>
      </c>
      <c r="U37188" s="9" t="s">
        <v>368</v>
      </c>
    </row>
    <row r="37189">
      <c r="F37189" s="9"/>
      <c r="N37189" s="50"/>
      <c r="O37189" s="50"/>
      <c r="P37189" s="50"/>
      <c r="Q37189" s="50" t="s">
        <v>368</v>
      </c>
      <c r="R37189" s="9" t="s">
        <v>368</v>
      </c>
      <c r="S37189" s="50" t="s">
        <v>368</v>
      </c>
      <c r="T37189" s="9" t="s">
        <v>368</v>
      </c>
      <c r="U37189" s="9" t="s">
        <v>368</v>
      </c>
    </row>
    <row r="37190">
      <c r="F37190" s="9"/>
      <c r="N37190" s="50"/>
      <c r="O37190" s="50"/>
      <c r="P37190" s="50"/>
      <c r="Q37190" s="50" t="s">
        <v>368</v>
      </c>
      <c r="R37190" s="9" t="s">
        <v>368</v>
      </c>
      <c r="S37190" s="50" t="s">
        <v>368</v>
      </c>
      <c r="T37190" s="9" t="s">
        <v>368</v>
      </c>
      <c r="U37190" s="9" t="s">
        <v>368</v>
      </c>
    </row>
    <row r="37191">
      <c r="F37191" s="9"/>
      <c r="N37191" s="50"/>
      <c r="O37191" s="50"/>
      <c r="P37191" s="50"/>
      <c r="Q37191" s="50" t="s">
        <v>368</v>
      </c>
      <c r="R37191" s="9" t="s">
        <v>368</v>
      </c>
      <c r="S37191" s="50" t="s">
        <v>368</v>
      </c>
      <c r="T37191" s="9" t="s">
        <v>368</v>
      </c>
      <c r="U37191" s="9" t="s">
        <v>368</v>
      </c>
    </row>
    <row r="37192">
      <c r="F37192" s="9"/>
      <c r="N37192" s="50"/>
      <c r="O37192" s="50"/>
      <c r="P37192" s="50"/>
      <c r="Q37192" s="50" t="s">
        <v>368</v>
      </c>
      <c r="R37192" s="9" t="s">
        <v>368</v>
      </c>
      <c r="S37192" s="50" t="s">
        <v>368</v>
      </c>
      <c r="T37192" s="9" t="s">
        <v>368</v>
      </c>
      <c r="U37192" s="9" t="s">
        <v>368</v>
      </c>
    </row>
    <row r="37193">
      <c r="F37193" s="9"/>
      <c r="N37193" s="50"/>
      <c r="O37193" s="50"/>
      <c r="P37193" s="50"/>
      <c r="Q37193" s="50" t="s">
        <v>368</v>
      </c>
      <c r="R37193" s="9" t="s">
        <v>368</v>
      </c>
      <c r="S37193" s="50" t="s">
        <v>368</v>
      </c>
      <c r="T37193" s="9" t="s">
        <v>368</v>
      </c>
      <c r="U37193" s="9" t="s">
        <v>368</v>
      </c>
    </row>
    <row r="37194">
      <c r="F37194" s="9"/>
      <c r="N37194" s="50"/>
      <c r="O37194" s="50"/>
      <c r="P37194" s="50"/>
      <c r="Q37194" s="50" t="s">
        <v>368</v>
      </c>
      <c r="R37194" s="9" t="s">
        <v>368</v>
      </c>
      <c r="S37194" s="50" t="s">
        <v>368</v>
      </c>
      <c r="T37194" s="9" t="s">
        <v>368</v>
      </c>
      <c r="U37194" s="9" t="s">
        <v>368</v>
      </c>
    </row>
    <row r="37195">
      <c r="F37195" s="9"/>
      <c r="N37195" s="50"/>
      <c r="O37195" s="50"/>
      <c r="P37195" s="50"/>
      <c r="Q37195" s="50" t="s">
        <v>368</v>
      </c>
      <c r="R37195" s="9" t="s">
        <v>368</v>
      </c>
      <c r="S37195" s="50" t="s">
        <v>368</v>
      </c>
      <c r="T37195" s="9" t="s">
        <v>368</v>
      </c>
      <c r="U37195" s="9" t="s">
        <v>368</v>
      </c>
    </row>
    <row r="37196">
      <c r="F37196" s="9"/>
      <c r="N37196" s="50"/>
      <c r="O37196" s="50"/>
      <c r="P37196" s="50"/>
      <c r="Q37196" s="50" t="s">
        <v>368</v>
      </c>
      <c r="R37196" s="9" t="s">
        <v>368</v>
      </c>
      <c r="S37196" s="50" t="s">
        <v>368</v>
      </c>
      <c r="T37196" s="9" t="s">
        <v>368</v>
      </c>
      <c r="U37196" s="9" t="s">
        <v>368</v>
      </c>
    </row>
    <row r="37197">
      <c r="F37197" s="9"/>
      <c r="N37197" s="50"/>
      <c r="O37197" s="50"/>
      <c r="P37197" s="50"/>
      <c r="Q37197" s="50" t="s">
        <v>368</v>
      </c>
      <c r="R37197" s="9" t="s">
        <v>368</v>
      </c>
      <c r="S37197" s="50" t="s">
        <v>368</v>
      </c>
      <c r="T37197" s="9" t="s">
        <v>368</v>
      </c>
      <c r="U37197" s="9" t="s">
        <v>368</v>
      </c>
    </row>
    <row r="37198">
      <c r="F37198" s="9"/>
      <c r="N37198" s="50"/>
      <c r="O37198" s="50"/>
      <c r="P37198" s="50"/>
      <c r="Q37198" s="50" t="s">
        <v>368</v>
      </c>
      <c r="R37198" s="9" t="s">
        <v>368</v>
      </c>
      <c r="S37198" s="50" t="s">
        <v>368</v>
      </c>
      <c r="T37198" s="9" t="s">
        <v>368</v>
      </c>
      <c r="U37198" s="9" t="s">
        <v>368</v>
      </c>
    </row>
    <row r="37199">
      <c r="F37199" s="9"/>
      <c r="N37199" s="50"/>
      <c r="O37199" s="50"/>
      <c r="P37199" s="50"/>
      <c r="Q37199" s="50" t="s">
        <v>368</v>
      </c>
      <c r="R37199" s="9" t="s">
        <v>368</v>
      </c>
      <c r="S37199" s="50" t="s">
        <v>368</v>
      </c>
      <c r="T37199" s="9" t="s">
        <v>368</v>
      </c>
      <c r="U37199" s="9" t="s">
        <v>368</v>
      </c>
    </row>
    <row r="37200">
      <c r="F37200" s="9"/>
      <c r="N37200" s="50"/>
      <c r="O37200" s="50"/>
      <c r="P37200" s="50"/>
      <c r="Q37200" s="50" t="s">
        <v>368</v>
      </c>
      <c r="R37200" s="9" t="s">
        <v>368</v>
      </c>
      <c r="S37200" s="50" t="s">
        <v>368</v>
      </c>
      <c r="T37200" s="9" t="s">
        <v>368</v>
      </c>
      <c r="U37200" s="9" t="s">
        <v>368</v>
      </c>
    </row>
    <row r="37201">
      <c r="F37201" s="9"/>
      <c r="N37201" s="50"/>
      <c r="O37201" s="50"/>
      <c r="P37201" s="50"/>
      <c r="Q37201" s="50" t="s">
        <v>368</v>
      </c>
      <c r="R37201" s="9" t="s">
        <v>368</v>
      </c>
      <c r="S37201" s="50" t="s">
        <v>368</v>
      </c>
      <c r="T37201" s="9" t="s">
        <v>368</v>
      </c>
      <c r="U37201" s="9" t="s">
        <v>368</v>
      </c>
    </row>
    <row r="37202">
      <c r="F37202" s="9"/>
      <c r="N37202" s="50"/>
      <c r="O37202" s="50"/>
      <c r="P37202" s="50"/>
      <c r="Q37202" s="50" t="s">
        <v>368</v>
      </c>
      <c r="R37202" s="9" t="s">
        <v>368</v>
      </c>
      <c r="S37202" s="50" t="s">
        <v>368</v>
      </c>
      <c r="T37202" s="9" t="s">
        <v>368</v>
      </c>
      <c r="U37202" s="9" t="s">
        <v>368</v>
      </c>
    </row>
    <row r="37203">
      <c r="F37203" s="9"/>
      <c r="N37203" s="50"/>
      <c r="O37203" s="50"/>
      <c r="P37203" s="50"/>
      <c r="Q37203" s="50" t="s">
        <v>368</v>
      </c>
      <c r="R37203" s="9" t="s">
        <v>368</v>
      </c>
      <c r="S37203" s="50" t="s">
        <v>368</v>
      </c>
      <c r="T37203" s="9" t="s">
        <v>368</v>
      </c>
      <c r="U37203" s="9" t="s">
        <v>368</v>
      </c>
    </row>
    <row r="37204">
      <c r="F37204" s="9"/>
      <c r="N37204" s="50"/>
      <c r="O37204" s="50"/>
      <c r="P37204" s="50"/>
      <c r="Q37204" s="50" t="s">
        <v>368</v>
      </c>
      <c r="R37204" s="9" t="s">
        <v>368</v>
      </c>
      <c r="S37204" s="50" t="s">
        <v>368</v>
      </c>
      <c r="T37204" s="9" t="s">
        <v>368</v>
      </c>
      <c r="U37204" s="9" t="s">
        <v>368</v>
      </c>
    </row>
    <row r="37205">
      <c r="F37205" s="9"/>
      <c r="N37205" s="50"/>
      <c r="O37205" s="50"/>
      <c r="P37205" s="50"/>
      <c r="Q37205" s="50" t="s">
        <v>368</v>
      </c>
      <c r="R37205" s="9" t="s">
        <v>368</v>
      </c>
      <c r="S37205" s="50" t="s">
        <v>368</v>
      </c>
      <c r="T37205" s="9" t="s">
        <v>368</v>
      </c>
      <c r="U37205" s="9" t="s">
        <v>368</v>
      </c>
    </row>
    <row r="37206">
      <c r="F37206" s="9"/>
      <c r="N37206" s="50"/>
      <c r="O37206" s="50"/>
      <c r="P37206" s="50"/>
      <c r="Q37206" s="50" t="s">
        <v>368</v>
      </c>
      <c r="R37206" s="9" t="s">
        <v>368</v>
      </c>
      <c r="S37206" s="50" t="s">
        <v>368</v>
      </c>
      <c r="T37206" s="9" t="s">
        <v>368</v>
      </c>
      <c r="U37206" s="9" t="s">
        <v>368</v>
      </c>
    </row>
    <row r="37207">
      <c r="F37207" s="9"/>
      <c r="N37207" s="50"/>
      <c r="O37207" s="50"/>
      <c r="P37207" s="50"/>
      <c r="Q37207" s="50" t="s">
        <v>368</v>
      </c>
      <c r="R37207" s="9" t="s">
        <v>368</v>
      </c>
      <c r="S37207" s="50" t="s">
        <v>368</v>
      </c>
      <c r="T37207" s="9" t="s">
        <v>368</v>
      </c>
      <c r="U37207" s="9" t="s">
        <v>368</v>
      </c>
    </row>
    <row r="37208">
      <c r="F37208" s="9"/>
      <c r="N37208" s="50"/>
      <c r="O37208" s="50"/>
      <c r="P37208" s="50"/>
      <c r="Q37208" s="50" t="s">
        <v>368</v>
      </c>
      <c r="R37208" s="9" t="s">
        <v>368</v>
      </c>
      <c r="S37208" s="50" t="s">
        <v>368</v>
      </c>
      <c r="T37208" s="9" t="s">
        <v>368</v>
      </c>
      <c r="U37208" s="9" t="s">
        <v>368</v>
      </c>
    </row>
    <row r="37209">
      <c r="F37209" s="9"/>
      <c r="N37209" s="50"/>
      <c r="O37209" s="50"/>
      <c r="P37209" s="50"/>
      <c r="Q37209" s="50" t="s">
        <v>368</v>
      </c>
      <c r="R37209" s="9" t="s">
        <v>368</v>
      </c>
      <c r="S37209" s="50" t="s">
        <v>368</v>
      </c>
      <c r="T37209" s="9" t="s">
        <v>368</v>
      </c>
      <c r="U37209" s="9" t="s">
        <v>368</v>
      </c>
    </row>
    <row r="37210">
      <c r="F37210" s="9"/>
      <c r="N37210" s="50"/>
      <c r="O37210" s="50"/>
      <c r="P37210" s="50"/>
      <c r="Q37210" s="50" t="s">
        <v>368</v>
      </c>
      <c r="R37210" s="9" t="s">
        <v>368</v>
      </c>
      <c r="S37210" s="50" t="s">
        <v>368</v>
      </c>
      <c r="T37210" s="9" t="s">
        <v>368</v>
      </c>
      <c r="U37210" s="9" t="s">
        <v>368</v>
      </c>
    </row>
    <row r="37211">
      <c r="F37211" s="9"/>
      <c r="N37211" s="50"/>
      <c r="O37211" s="50"/>
      <c r="P37211" s="50"/>
      <c r="Q37211" s="50" t="s">
        <v>368</v>
      </c>
      <c r="R37211" s="9" t="s">
        <v>368</v>
      </c>
      <c r="S37211" s="50" t="s">
        <v>368</v>
      </c>
      <c r="T37211" s="9" t="s">
        <v>368</v>
      </c>
      <c r="U37211" s="9" t="s">
        <v>368</v>
      </c>
    </row>
    <row r="37212">
      <c r="F37212" s="9"/>
      <c r="N37212" s="50"/>
      <c r="O37212" s="50"/>
      <c r="P37212" s="50"/>
      <c r="Q37212" s="50" t="s">
        <v>368</v>
      </c>
      <c r="R37212" s="9" t="s">
        <v>368</v>
      </c>
      <c r="S37212" s="50" t="s">
        <v>368</v>
      </c>
      <c r="T37212" s="9" t="s">
        <v>368</v>
      </c>
      <c r="U37212" s="9" t="s">
        <v>368</v>
      </c>
    </row>
    <row r="37213">
      <c r="F37213" s="9"/>
      <c r="N37213" s="50"/>
      <c r="O37213" s="50"/>
      <c r="P37213" s="50"/>
      <c r="Q37213" s="50" t="s">
        <v>368</v>
      </c>
      <c r="R37213" s="9" t="s">
        <v>368</v>
      </c>
      <c r="S37213" s="50" t="s">
        <v>368</v>
      </c>
      <c r="T37213" s="9" t="s">
        <v>368</v>
      </c>
      <c r="U37213" s="9" t="s">
        <v>368</v>
      </c>
    </row>
    <row r="37214">
      <c r="F37214" s="9"/>
      <c r="N37214" s="50"/>
      <c r="O37214" s="50"/>
      <c r="P37214" s="50"/>
      <c r="Q37214" s="50" t="s">
        <v>368</v>
      </c>
      <c r="R37214" s="9" t="s">
        <v>368</v>
      </c>
      <c r="S37214" s="50" t="s">
        <v>368</v>
      </c>
      <c r="T37214" s="9" t="s">
        <v>368</v>
      </c>
      <c r="U37214" s="9" t="s">
        <v>368</v>
      </c>
    </row>
    <row r="37215">
      <c r="F37215" s="9"/>
      <c r="N37215" s="50"/>
      <c r="O37215" s="50"/>
      <c r="P37215" s="50"/>
      <c r="Q37215" s="50" t="s">
        <v>368</v>
      </c>
      <c r="R37215" s="9" t="s">
        <v>368</v>
      </c>
      <c r="S37215" s="50" t="s">
        <v>368</v>
      </c>
      <c r="T37215" s="9" t="s">
        <v>368</v>
      </c>
      <c r="U37215" s="9" t="s">
        <v>368</v>
      </c>
    </row>
    <row r="37216">
      <c r="F37216" s="9"/>
      <c r="N37216" s="50"/>
      <c r="O37216" s="50"/>
      <c r="P37216" s="50"/>
      <c r="Q37216" s="50" t="s">
        <v>368</v>
      </c>
      <c r="R37216" s="9" t="s">
        <v>368</v>
      </c>
      <c r="S37216" s="50" t="s">
        <v>368</v>
      </c>
      <c r="T37216" s="9" t="s">
        <v>368</v>
      </c>
      <c r="U37216" s="9" t="s">
        <v>368</v>
      </c>
    </row>
    <row r="37217">
      <c r="F37217" s="9"/>
      <c r="N37217" s="50"/>
      <c r="O37217" s="50"/>
      <c r="P37217" s="50"/>
      <c r="Q37217" s="50" t="s">
        <v>368</v>
      </c>
      <c r="R37217" s="9" t="s">
        <v>368</v>
      </c>
      <c r="S37217" s="50" t="s">
        <v>368</v>
      </c>
      <c r="T37217" s="9" t="s">
        <v>368</v>
      </c>
      <c r="U37217" s="9" t="s">
        <v>368</v>
      </c>
    </row>
    <row r="37218">
      <c r="F37218" s="9"/>
      <c r="N37218" s="50"/>
      <c r="O37218" s="50"/>
      <c r="P37218" s="50"/>
      <c r="Q37218" s="50" t="s">
        <v>368</v>
      </c>
      <c r="R37218" s="9" t="s">
        <v>368</v>
      </c>
      <c r="S37218" s="50" t="s">
        <v>368</v>
      </c>
      <c r="T37218" s="9" t="s">
        <v>368</v>
      </c>
      <c r="U37218" s="9" t="s">
        <v>368</v>
      </c>
    </row>
    <row r="37219">
      <c r="F37219" s="9"/>
      <c r="N37219" s="50"/>
      <c r="O37219" s="50"/>
      <c r="P37219" s="50"/>
      <c r="Q37219" s="50" t="s">
        <v>368</v>
      </c>
      <c r="R37219" s="9" t="s">
        <v>368</v>
      </c>
      <c r="S37219" s="50" t="s">
        <v>368</v>
      </c>
      <c r="T37219" s="9" t="s">
        <v>368</v>
      </c>
      <c r="U37219" s="9" t="s">
        <v>368</v>
      </c>
    </row>
    <row r="37220">
      <c r="F37220" s="9"/>
      <c r="N37220" s="50"/>
      <c r="O37220" s="50"/>
      <c r="P37220" s="50"/>
      <c r="Q37220" s="50" t="s">
        <v>368</v>
      </c>
      <c r="R37220" s="9" t="s">
        <v>368</v>
      </c>
      <c r="S37220" s="50" t="s">
        <v>368</v>
      </c>
      <c r="T37220" s="9" t="s">
        <v>368</v>
      </c>
      <c r="U37220" s="9" t="s">
        <v>368</v>
      </c>
    </row>
    <row r="37221">
      <c r="F37221" s="9"/>
      <c r="N37221" s="50"/>
      <c r="O37221" s="50"/>
      <c r="P37221" s="50"/>
      <c r="Q37221" s="50" t="s">
        <v>368</v>
      </c>
      <c r="R37221" s="9" t="s">
        <v>368</v>
      </c>
      <c r="S37221" s="50" t="s">
        <v>368</v>
      </c>
      <c r="T37221" s="9" t="s">
        <v>368</v>
      </c>
      <c r="U37221" s="9" t="s">
        <v>368</v>
      </c>
    </row>
    <row r="37222">
      <c r="F37222" s="9"/>
      <c r="N37222" s="50"/>
      <c r="O37222" s="50"/>
      <c r="P37222" s="50"/>
      <c r="Q37222" s="50" t="s">
        <v>368</v>
      </c>
      <c r="R37222" s="9" t="s">
        <v>368</v>
      </c>
      <c r="S37222" s="50" t="s">
        <v>368</v>
      </c>
      <c r="T37222" s="9" t="s">
        <v>368</v>
      </c>
      <c r="U37222" s="9" t="s">
        <v>368</v>
      </c>
    </row>
    <row r="37223">
      <c r="F37223" s="9"/>
      <c r="N37223" s="50"/>
      <c r="O37223" s="50"/>
      <c r="P37223" s="50"/>
      <c r="Q37223" s="50" t="s">
        <v>368</v>
      </c>
      <c r="R37223" s="9" t="s">
        <v>368</v>
      </c>
      <c r="S37223" s="50" t="s">
        <v>368</v>
      </c>
      <c r="T37223" s="9" t="s">
        <v>368</v>
      </c>
      <c r="U37223" s="9" t="s">
        <v>368</v>
      </c>
    </row>
    <row r="37224">
      <c r="F37224" s="9"/>
      <c r="N37224" s="50"/>
      <c r="O37224" s="50"/>
      <c r="P37224" s="50"/>
      <c r="Q37224" s="50" t="s">
        <v>368</v>
      </c>
      <c r="R37224" s="9" t="s">
        <v>368</v>
      </c>
      <c r="S37224" s="50" t="s">
        <v>368</v>
      </c>
      <c r="T37224" s="9" t="s">
        <v>368</v>
      </c>
      <c r="U37224" s="9" t="s">
        <v>368</v>
      </c>
    </row>
    <row r="37225">
      <c r="F37225" s="9"/>
      <c r="N37225" s="50"/>
      <c r="O37225" s="50"/>
      <c r="P37225" s="50"/>
      <c r="Q37225" s="50" t="s">
        <v>368</v>
      </c>
      <c r="R37225" s="9" t="s">
        <v>368</v>
      </c>
      <c r="S37225" s="50" t="s">
        <v>368</v>
      </c>
      <c r="T37225" s="9" t="s">
        <v>368</v>
      </c>
      <c r="U37225" s="9" t="s">
        <v>368</v>
      </c>
    </row>
    <row r="37226">
      <c r="F37226" s="9"/>
      <c r="N37226" s="50"/>
      <c r="O37226" s="50"/>
      <c r="P37226" s="50"/>
      <c r="Q37226" s="50" t="s">
        <v>368</v>
      </c>
      <c r="R37226" s="9" t="s">
        <v>368</v>
      </c>
      <c r="S37226" s="50" t="s">
        <v>368</v>
      </c>
      <c r="T37226" s="9" t="s">
        <v>368</v>
      </c>
      <c r="U37226" s="9" t="s">
        <v>368</v>
      </c>
    </row>
    <row r="37227">
      <c r="F37227" s="9"/>
      <c r="N37227" s="50"/>
      <c r="O37227" s="50"/>
      <c r="P37227" s="50"/>
      <c r="Q37227" s="50" t="s">
        <v>368</v>
      </c>
      <c r="R37227" s="9" t="s">
        <v>368</v>
      </c>
      <c r="S37227" s="50" t="s">
        <v>368</v>
      </c>
      <c r="T37227" s="9" t="s">
        <v>368</v>
      </c>
      <c r="U37227" s="9" t="s">
        <v>368</v>
      </c>
    </row>
    <row r="37228">
      <c r="F37228" s="9"/>
      <c r="N37228" s="50"/>
      <c r="O37228" s="50"/>
      <c r="P37228" s="50"/>
      <c r="Q37228" s="50" t="s">
        <v>368</v>
      </c>
      <c r="R37228" s="9" t="s">
        <v>368</v>
      </c>
      <c r="S37228" s="50" t="s">
        <v>368</v>
      </c>
      <c r="T37228" s="9" t="s">
        <v>368</v>
      </c>
      <c r="U37228" s="9" t="s">
        <v>368</v>
      </c>
    </row>
    <row r="37229">
      <c r="F37229" s="9"/>
      <c r="N37229" s="50"/>
      <c r="O37229" s="50"/>
      <c r="P37229" s="50"/>
      <c r="Q37229" s="50" t="s">
        <v>368</v>
      </c>
      <c r="R37229" s="9" t="s">
        <v>368</v>
      </c>
      <c r="S37229" s="50" t="s">
        <v>368</v>
      </c>
      <c r="T37229" s="9" t="s">
        <v>368</v>
      </c>
      <c r="U37229" s="9" t="s">
        <v>368</v>
      </c>
    </row>
    <row r="37230">
      <c r="F37230" s="9"/>
      <c r="N37230" s="50"/>
      <c r="O37230" s="50"/>
      <c r="P37230" s="50"/>
      <c r="Q37230" s="50" t="s">
        <v>368</v>
      </c>
      <c r="R37230" s="9" t="s">
        <v>368</v>
      </c>
      <c r="S37230" s="50" t="s">
        <v>368</v>
      </c>
      <c r="T37230" s="9" t="s">
        <v>368</v>
      </c>
      <c r="U37230" s="9" t="s">
        <v>368</v>
      </c>
    </row>
    <row r="37231">
      <c r="F37231" s="9"/>
      <c r="N37231" s="50"/>
      <c r="O37231" s="50"/>
      <c r="P37231" s="50"/>
      <c r="Q37231" s="50" t="s">
        <v>368</v>
      </c>
      <c r="R37231" s="9" t="s">
        <v>368</v>
      </c>
      <c r="S37231" s="50" t="s">
        <v>368</v>
      </c>
      <c r="T37231" s="9" t="s">
        <v>368</v>
      </c>
      <c r="U37231" s="9" t="s">
        <v>368</v>
      </c>
    </row>
    <row r="37232">
      <c r="F37232" s="9"/>
      <c r="N37232" s="50"/>
      <c r="O37232" s="50"/>
      <c r="P37232" s="50"/>
      <c r="Q37232" s="50" t="s">
        <v>368</v>
      </c>
      <c r="R37232" s="9" t="s">
        <v>368</v>
      </c>
      <c r="S37232" s="50" t="s">
        <v>368</v>
      </c>
      <c r="T37232" s="9" t="s">
        <v>368</v>
      </c>
      <c r="U37232" s="9" t="s">
        <v>368</v>
      </c>
    </row>
    <row r="37233">
      <c r="F37233" s="9"/>
      <c r="N37233" s="50"/>
      <c r="O37233" s="50"/>
      <c r="P37233" s="50"/>
      <c r="Q37233" s="50" t="s">
        <v>368</v>
      </c>
      <c r="R37233" s="9" t="s">
        <v>368</v>
      </c>
      <c r="S37233" s="50" t="s">
        <v>368</v>
      </c>
      <c r="T37233" s="9" t="s">
        <v>368</v>
      </c>
      <c r="U37233" s="9" t="s">
        <v>368</v>
      </c>
    </row>
    <row r="37234">
      <c r="F37234" s="9"/>
      <c r="N37234" s="50"/>
      <c r="O37234" s="50"/>
      <c r="P37234" s="50"/>
      <c r="Q37234" s="50" t="s">
        <v>368</v>
      </c>
      <c r="R37234" s="9" t="s">
        <v>368</v>
      </c>
      <c r="S37234" s="50" t="s">
        <v>368</v>
      </c>
      <c r="T37234" s="9" t="s">
        <v>368</v>
      </c>
      <c r="U37234" s="9" t="s">
        <v>368</v>
      </c>
    </row>
    <row r="37235">
      <c r="F37235" s="9"/>
      <c r="N37235" s="50"/>
      <c r="O37235" s="50"/>
      <c r="P37235" s="50"/>
      <c r="Q37235" s="50" t="s">
        <v>368</v>
      </c>
      <c r="R37235" s="9" t="s">
        <v>368</v>
      </c>
      <c r="S37235" s="50" t="s">
        <v>368</v>
      </c>
      <c r="T37235" s="9" t="s">
        <v>368</v>
      </c>
      <c r="U37235" s="9" t="s">
        <v>368</v>
      </c>
    </row>
    <row r="37236">
      <c r="F37236" s="9"/>
      <c r="N37236" s="50"/>
      <c r="O37236" s="50"/>
      <c r="P37236" s="50"/>
      <c r="Q37236" s="50" t="s">
        <v>368</v>
      </c>
      <c r="R37236" s="9" t="s">
        <v>368</v>
      </c>
      <c r="S37236" s="50" t="s">
        <v>368</v>
      </c>
      <c r="T37236" s="9" t="s">
        <v>368</v>
      </c>
      <c r="U37236" s="9" t="s">
        <v>368</v>
      </c>
    </row>
    <row r="37237">
      <c r="F37237" s="9"/>
      <c r="N37237" s="50"/>
      <c r="O37237" s="50"/>
      <c r="P37237" s="50"/>
      <c r="Q37237" s="50" t="s">
        <v>368</v>
      </c>
      <c r="R37237" s="9" t="s">
        <v>368</v>
      </c>
      <c r="S37237" s="50" t="s">
        <v>368</v>
      </c>
      <c r="T37237" s="9" t="s">
        <v>368</v>
      </c>
      <c r="U37237" s="9" t="s">
        <v>368</v>
      </c>
    </row>
    <row r="37238">
      <c r="F37238" s="9"/>
      <c r="N37238" s="50"/>
      <c r="O37238" s="50"/>
      <c r="P37238" s="50"/>
      <c r="Q37238" s="50" t="s">
        <v>368</v>
      </c>
      <c r="R37238" s="9" t="s">
        <v>368</v>
      </c>
      <c r="S37238" s="50" t="s">
        <v>368</v>
      </c>
      <c r="T37238" s="9" t="s">
        <v>368</v>
      </c>
      <c r="U37238" s="9" t="s">
        <v>368</v>
      </c>
    </row>
    <row r="37239">
      <c r="F37239" s="9"/>
      <c r="N37239" s="50"/>
      <c r="O37239" s="50"/>
      <c r="P37239" s="50"/>
      <c r="Q37239" s="50" t="s">
        <v>368</v>
      </c>
      <c r="R37239" s="9" t="s">
        <v>368</v>
      </c>
      <c r="S37239" s="50" t="s">
        <v>368</v>
      </c>
      <c r="T37239" s="9" t="s">
        <v>368</v>
      </c>
      <c r="U37239" s="9" t="s">
        <v>368</v>
      </c>
    </row>
    <row r="37240">
      <c r="F37240" s="9"/>
      <c r="N37240" s="50"/>
      <c r="O37240" s="50"/>
      <c r="P37240" s="50"/>
      <c r="Q37240" s="50" t="s">
        <v>368</v>
      </c>
      <c r="R37240" s="9" t="s">
        <v>368</v>
      </c>
      <c r="S37240" s="50" t="s">
        <v>368</v>
      </c>
      <c r="T37240" s="9" t="s">
        <v>368</v>
      </c>
      <c r="U37240" s="9" t="s">
        <v>368</v>
      </c>
    </row>
    <row r="37241">
      <c r="F37241" s="9"/>
      <c r="N37241" s="50"/>
      <c r="O37241" s="50"/>
      <c r="P37241" s="50"/>
      <c r="Q37241" s="50" t="s">
        <v>368</v>
      </c>
      <c r="R37241" s="9" t="s">
        <v>368</v>
      </c>
      <c r="S37241" s="50" t="s">
        <v>368</v>
      </c>
      <c r="T37241" s="9" t="s">
        <v>368</v>
      </c>
      <c r="U37241" s="9" t="s">
        <v>368</v>
      </c>
    </row>
    <row r="37242">
      <c r="F37242" s="9"/>
      <c r="N37242" s="50"/>
      <c r="O37242" s="50"/>
      <c r="P37242" s="50"/>
      <c r="Q37242" s="50" t="s">
        <v>368</v>
      </c>
      <c r="R37242" s="9" t="s">
        <v>368</v>
      </c>
      <c r="S37242" s="50" t="s">
        <v>368</v>
      </c>
      <c r="T37242" s="9" t="s">
        <v>368</v>
      </c>
      <c r="U37242" s="9" t="s">
        <v>368</v>
      </c>
    </row>
    <row r="37243">
      <c r="F37243" s="9"/>
      <c r="N37243" s="50"/>
      <c r="O37243" s="50"/>
      <c r="P37243" s="50"/>
      <c r="Q37243" s="50" t="s">
        <v>368</v>
      </c>
      <c r="R37243" s="9" t="s">
        <v>368</v>
      </c>
      <c r="S37243" s="50" t="s">
        <v>368</v>
      </c>
      <c r="T37243" s="9" t="s">
        <v>368</v>
      </c>
      <c r="U37243" s="9" t="s">
        <v>368</v>
      </c>
    </row>
    <row r="37244">
      <c r="F37244" s="9"/>
      <c r="N37244" s="50"/>
      <c r="O37244" s="50"/>
      <c r="P37244" s="50"/>
      <c r="Q37244" s="50" t="s">
        <v>368</v>
      </c>
      <c r="R37244" s="9" t="s">
        <v>368</v>
      </c>
      <c r="S37244" s="50" t="s">
        <v>368</v>
      </c>
      <c r="T37244" s="9" t="s">
        <v>368</v>
      </c>
      <c r="U37244" s="9" t="s">
        <v>368</v>
      </c>
    </row>
    <row r="37245">
      <c r="F37245" s="9"/>
      <c r="N37245" s="50"/>
      <c r="O37245" s="50"/>
      <c r="P37245" s="50"/>
      <c r="Q37245" s="50" t="s">
        <v>368</v>
      </c>
      <c r="R37245" s="9" t="s">
        <v>368</v>
      </c>
      <c r="S37245" s="50" t="s">
        <v>368</v>
      </c>
      <c r="T37245" s="9" t="s">
        <v>368</v>
      </c>
      <c r="U37245" s="9" t="s">
        <v>368</v>
      </c>
    </row>
    <row r="37246">
      <c r="F37246" s="9"/>
      <c r="N37246" s="50"/>
      <c r="O37246" s="50"/>
      <c r="P37246" s="50"/>
      <c r="Q37246" s="50" t="s">
        <v>368</v>
      </c>
      <c r="R37246" s="9" t="s">
        <v>368</v>
      </c>
      <c r="S37246" s="50" t="s">
        <v>368</v>
      </c>
      <c r="T37246" s="9" t="s">
        <v>368</v>
      </c>
      <c r="U37246" s="9" t="s">
        <v>368</v>
      </c>
    </row>
    <row r="37247">
      <c r="F37247" s="9"/>
      <c r="N37247" s="50"/>
      <c r="O37247" s="50"/>
      <c r="P37247" s="50"/>
      <c r="Q37247" s="50" t="s">
        <v>368</v>
      </c>
      <c r="R37247" s="9" t="s">
        <v>368</v>
      </c>
      <c r="S37247" s="50" t="s">
        <v>368</v>
      </c>
      <c r="T37247" s="9" t="s">
        <v>368</v>
      </c>
      <c r="U37247" s="9" t="s">
        <v>368</v>
      </c>
    </row>
    <row r="37248">
      <c r="F37248" s="9"/>
      <c r="N37248" s="50"/>
      <c r="O37248" s="50"/>
      <c r="P37248" s="50"/>
      <c r="Q37248" s="50" t="s">
        <v>368</v>
      </c>
      <c r="R37248" s="9" t="s">
        <v>368</v>
      </c>
      <c r="S37248" s="50" t="s">
        <v>368</v>
      </c>
      <c r="T37248" s="9" t="s">
        <v>368</v>
      </c>
      <c r="U37248" s="9" t="s">
        <v>368</v>
      </c>
    </row>
    <row r="37249">
      <c r="F37249" s="9"/>
      <c r="N37249" s="50"/>
      <c r="O37249" s="50"/>
      <c r="P37249" s="50"/>
      <c r="Q37249" s="50" t="s">
        <v>368</v>
      </c>
      <c r="R37249" s="9" t="s">
        <v>368</v>
      </c>
      <c r="S37249" s="50" t="s">
        <v>368</v>
      </c>
      <c r="T37249" s="9" t="s">
        <v>368</v>
      </c>
      <c r="U37249" s="9" t="s">
        <v>368</v>
      </c>
    </row>
    <row r="37250">
      <c r="F37250" s="9"/>
      <c r="N37250" s="50"/>
      <c r="O37250" s="50"/>
      <c r="P37250" s="50"/>
      <c r="Q37250" s="50" t="s">
        <v>368</v>
      </c>
      <c r="R37250" s="9" t="s">
        <v>368</v>
      </c>
      <c r="S37250" s="50" t="s">
        <v>368</v>
      </c>
      <c r="T37250" s="9" t="s">
        <v>368</v>
      </c>
      <c r="U37250" s="9" t="s">
        <v>368</v>
      </c>
    </row>
    <row r="37251">
      <c r="F37251" s="9"/>
      <c r="N37251" s="50"/>
      <c r="O37251" s="50"/>
      <c r="P37251" s="50"/>
      <c r="Q37251" s="50" t="s">
        <v>368</v>
      </c>
      <c r="R37251" s="9" t="s">
        <v>368</v>
      </c>
      <c r="S37251" s="50" t="s">
        <v>368</v>
      </c>
      <c r="T37251" s="9" t="s">
        <v>368</v>
      </c>
      <c r="U37251" s="9" t="s">
        <v>368</v>
      </c>
    </row>
    <row r="37252">
      <c r="F37252" s="9"/>
      <c r="N37252" s="50"/>
      <c r="O37252" s="50"/>
      <c r="P37252" s="50"/>
      <c r="Q37252" s="50" t="s">
        <v>368</v>
      </c>
      <c r="R37252" s="9" t="s">
        <v>368</v>
      </c>
      <c r="S37252" s="50" t="s">
        <v>368</v>
      </c>
      <c r="T37252" s="9" t="s">
        <v>368</v>
      </c>
      <c r="U37252" s="9" t="s">
        <v>368</v>
      </c>
    </row>
    <row r="37253">
      <c r="F37253" s="9"/>
      <c r="N37253" s="50"/>
      <c r="O37253" s="50"/>
      <c r="P37253" s="50"/>
      <c r="Q37253" s="50" t="s">
        <v>368</v>
      </c>
      <c r="R37253" s="9" t="s">
        <v>368</v>
      </c>
      <c r="S37253" s="50" t="s">
        <v>368</v>
      </c>
      <c r="T37253" s="9" t="s">
        <v>368</v>
      </c>
      <c r="U37253" s="9" t="s">
        <v>368</v>
      </c>
    </row>
    <row r="37254">
      <c r="F37254" s="9"/>
      <c r="N37254" s="50"/>
      <c r="O37254" s="50"/>
      <c r="P37254" s="50"/>
      <c r="Q37254" s="50" t="s">
        <v>368</v>
      </c>
      <c r="R37254" s="9" t="s">
        <v>368</v>
      </c>
      <c r="S37254" s="50" t="s">
        <v>368</v>
      </c>
      <c r="T37254" s="9" t="s">
        <v>368</v>
      </c>
      <c r="U37254" s="9" t="s">
        <v>368</v>
      </c>
    </row>
    <row r="37255">
      <c r="F37255" s="9"/>
      <c r="N37255" s="50"/>
      <c r="O37255" s="50"/>
      <c r="P37255" s="50"/>
      <c r="Q37255" s="50" t="s">
        <v>368</v>
      </c>
      <c r="R37255" s="9" t="s">
        <v>368</v>
      </c>
      <c r="S37255" s="50" t="s">
        <v>368</v>
      </c>
      <c r="T37255" s="9" t="s">
        <v>368</v>
      </c>
      <c r="U37255" s="9" t="s">
        <v>368</v>
      </c>
    </row>
    <row r="37256">
      <c r="F37256" s="9"/>
      <c r="N37256" s="50"/>
      <c r="O37256" s="50"/>
      <c r="P37256" s="50"/>
      <c r="Q37256" s="50" t="s">
        <v>368</v>
      </c>
      <c r="R37256" s="9" t="s">
        <v>368</v>
      </c>
      <c r="S37256" s="50" t="s">
        <v>368</v>
      </c>
      <c r="T37256" s="9" t="s">
        <v>368</v>
      </c>
      <c r="U37256" s="9" t="s">
        <v>368</v>
      </c>
    </row>
    <row r="37257">
      <c r="F37257" s="9"/>
      <c r="N37257" s="50"/>
      <c r="O37257" s="50"/>
      <c r="P37257" s="50"/>
      <c r="Q37257" s="50" t="s">
        <v>368</v>
      </c>
      <c r="R37257" s="9" t="s">
        <v>368</v>
      </c>
      <c r="S37257" s="50" t="s">
        <v>368</v>
      </c>
      <c r="T37257" s="9" t="s">
        <v>368</v>
      </c>
      <c r="U37257" s="9" t="s">
        <v>368</v>
      </c>
    </row>
    <row r="37258">
      <c r="F37258" s="9"/>
      <c r="N37258" s="50"/>
      <c r="O37258" s="50"/>
      <c r="P37258" s="50"/>
      <c r="Q37258" s="50" t="s">
        <v>368</v>
      </c>
      <c r="R37258" s="9" t="s">
        <v>368</v>
      </c>
      <c r="S37258" s="50" t="s">
        <v>368</v>
      </c>
      <c r="T37258" s="9" t="s">
        <v>368</v>
      </c>
      <c r="U37258" s="9" t="s">
        <v>368</v>
      </c>
    </row>
    <row r="37259">
      <c r="F37259" s="9"/>
      <c r="N37259" s="50"/>
      <c r="O37259" s="50"/>
      <c r="P37259" s="50"/>
      <c r="Q37259" s="50" t="s">
        <v>368</v>
      </c>
      <c r="R37259" s="9" t="s">
        <v>368</v>
      </c>
      <c r="S37259" s="50" t="s">
        <v>368</v>
      </c>
      <c r="T37259" s="9" t="s">
        <v>368</v>
      </c>
      <c r="U37259" s="9" t="s">
        <v>368</v>
      </c>
    </row>
    <row r="37260">
      <c r="F37260" s="9"/>
      <c r="N37260" s="50"/>
      <c r="O37260" s="50"/>
      <c r="P37260" s="50"/>
      <c r="Q37260" s="50" t="s">
        <v>368</v>
      </c>
      <c r="R37260" s="9" t="s">
        <v>368</v>
      </c>
      <c r="S37260" s="50" t="s">
        <v>368</v>
      </c>
      <c r="T37260" s="9" t="s">
        <v>368</v>
      </c>
      <c r="U37260" s="9" t="s">
        <v>368</v>
      </c>
    </row>
    <row r="37261">
      <c r="F37261" s="9"/>
      <c r="N37261" s="50"/>
      <c r="O37261" s="50"/>
      <c r="P37261" s="50"/>
      <c r="Q37261" s="50" t="s">
        <v>368</v>
      </c>
      <c r="R37261" s="9" t="s">
        <v>368</v>
      </c>
      <c r="S37261" s="50" t="s">
        <v>368</v>
      </c>
      <c r="T37261" s="9" t="s">
        <v>368</v>
      </c>
      <c r="U37261" s="9" t="s">
        <v>368</v>
      </c>
    </row>
    <row r="37262">
      <c r="F37262" s="9"/>
      <c r="N37262" s="50"/>
      <c r="O37262" s="50"/>
      <c r="P37262" s="50"/>
      <c r="Q37262" s="50" t="s">
        <v>368</v>
      </c>
      <c r="R37262" s="9" t="s">
        <v>368</v>
      </c>
      <c r="S37262" s="50" t="s">
        <v>368</v>
      </c>
      <c r="T37262" s="9" t="s">
        <v>368</v>
      </c>
      <c r="U37262" s="9" t="s">
        <v>368</v>
      </c>
    </row>
    <row r="37263">
      <c r="F37263" s="9"/>
      <c r="N37263" s="50"/>
      <c r="O37263" s="50"/>
      <c r="P37263" s="50"/>
      <c r="Q37263" s="50" t="s">
        <v>368</v>
      </c>
      <c r="R37263" s="9" t="s">
        <v>368</v>
      </c>
      <c r="S37263" s="50" t="s">
        <v>368</v>
      </c>
      <c r="T37263" s="9" t="s">
        <v>368</v>
      </c>
      <c r="U37263" s="9" t="s">
        <v>368</v>
      </c>
    </row>
    <row r="37264">
      <c r="F37264" s="9"/>
      <c r="N37264" s="50"/>
      <c r="O37264" s="50"/>
      <c r="P37264" s="50"/>
      <c r="Q37264" s="50" t="s">
        <v>368</v>
      </c>
      <c r="R37264" s="9" t="s">
        <v>368</v>
      </c>
      <c r="S37264" s="50" t="s">
        <v>368</v>
      </c>
      <c r="T37264" s="9" t="s">
        <v>368</v>
      </c>
      <c r="U37264" s="9" t="s">
        <v>368</v>
      </c>
    </row>
    <row r="37265">
      <c r="F37265" s="9"/>
      <c r="N37265" s="50"/>
      <c r="O37265" s="50"/>
      <c r="P37265" s="50"/>
      <c r="Q37265" s="50" t="s">
        <v>368</v>
      </c>
      <c r="R37265" s="9" t="s">
        <v>368</v>
      </c>
      <c r="S37265" s="50" t="s">
        <v>368</v>
      </c>
      <c r="T37265" s="9" t="s">
        <v>368</v>
      </c>
      <c r="U37265" s="9" t="s">
        <v>368</v>
      </c>
    </row>
    <row r="37266">
      <c r="F37266" s="9"/>
      <c r="N37266" s="50"/>
      <c r="O37266" s="50"/>
      <c r="P37266" s="50"/>
      <c r="Q37266" s="50" t="s">
        <v>368</v>
      </c>
      <c r="R37266" s="9" t="s">
        <v>368</v>
      </c>
      <c r="S37266" s="50" t="s">
        <v>368</v>
      </c>
      <c r="T37266" s="9" t="s">
        <v>368</v>
      </c>
      <c r="U37266" s="9" t="s">
        <v>368</v>
      </c>
    </row>
    <row r="37267">
      <c r="F37267" s="9"/>
      <c r="N37267" s="50"/>
      <c r="O37267" s="50"/>
      <c r="P37267" s="50"/>
      <c r="Q37267" s="50" t="s">
        <v>368</v>
      </c>
      <c r="R37267" s="9" t="s">
        <v>368</v>
      </c>
      <c r="S37267" s="50" t="s">
        <v>368</v>
      </c>
      <c r="T37267" s="9" t="s">
        <v>368</v>
      </c>
      <c r="U37267" s="9" t="s">
        <v>368</v>
      </c>
    </row>
    <row r="37268">
      <c r="F37268" s="9"/>
      <c r="N37268" s="50"/>
      <c r="O37268" s="50"/>
      <c r="P37268" s="50"/>
      <c r="Q37268" s="50" t="s">
        <v>368</v>
      </c>
      <c r="R37268" s="9" t="s">
        <v>368</v>
      </c>
      <c r="S37268" s="50" t="s">
        <v>368</v>
      </c>
      <c r="T37268" s="9" t="s">
        <v>368</v>
      </c>
      <c r="U37268" s="9" t="s">
        <v>368</v>
      </c>
    </row>
    <row r="37269">
      <c r="F37269" s="9"/>
      <c r="N37269" s="50"/>
      <c r="O37269" s="50"/>
      <c r="P37269" s="50"/>
      <c r="Q37269" s="50" t="s">
        <v>368</v>
      </c>
      <c r="R37269" s="9" t="s">
        <v>368</v>
      </c>
      <c r="S37269" s="50" t="s">
        <v>368</v>
      </c>
      <c r="T37269" s="9" t="s">
        <v>368</v>
      </c>
      <c r="U37269" s="9" t="s">
        <v>368</v>
      </c>
    </row>
    <row r="37270">
      <c r="F37270" s="9"/>
      <c r="N37270" s="50"/>
      <c r="O37270" s="50"/>
      <c r="P37270" s="50"/>
      <c r="Q37270" s="50" t="s">
        <v>368</v>
      </c>
      <c r="R37270" s="9" t="s">
        <v>368</v>
      </c>
      <c r="S37270" s="50" t="s">
        <v>368</v>
      </c>
      <c r="T37270" s="9" t="s">
        <v>368</v>
      </c>
      <c r="U37270" s="9" t="s">
        <v>368</v>
      </c>
    </row>
    <row r="37271">
      <c r="F37271" s="9"/>
      <c r="N37271" s="50"/>
      <c r="O37271" s="50"/>
      <c r="P37271" s="50"/>
      <c r="Q37271" s="50" t="s">
        <v>368</v>
      </c>
      <c r="R37271" s="9" t="s">
        <v>368</v>
      </c>
      <c r="S37271" s="50" t="s">
        <v>368</v>
      </c>
      <c r="T37271" s="9" t="s">
        <v>368</v>
      </c>
      <c r="U37271" s="9" t="s">
        <v>368</v>
      </c>
    </row>
    <row r="37272">
      <c r="F37272" s="9"/>
      <c r="N37272" s="50"/>
      <c r="O37272" s="50"/>
      <c r="P37272" s="50"/>
      <c r="Q37272" s="50" t="s">
        <v>368</v>
      </c>
      <c r="R37272" s="9" t="s">
        <v>368</v>
      </c>
      <c r="S37272" s="50" t="s">
        <v>368</v>
      </c>
      <c r="T37272" s="9" t="s">
        <v>368</v>
      </c>
      <c r="U37272" s="9" t="s">
        <v>368</v>
      </c>
    </row>
    <row r="37273">
      <c r="F37273" s="9"/>
      <c r="N37273" s="50"/>
      <c r="O37273" s="50"/>
      <c r="P37273" s="50"/>
      <c r="Q37273" s="50" t="s">
        <v>368</v>
      </c>
      <c r="R37273" s="9" t="s">
        <v>368</v>
      </c>
      <c r="S37273" s="50" t="s">
        <v>368</v>
      </c>
      <c r="T37273" s="9" t="s">
        <v>368</v>
      </c>
      <c r="U37273" s="9" t="s">
        <v>368</v>
      </c>
    </row>
    <row r="37274">
      <c r="F37274" s="9"/>
      <c r="N37274" s="50"/>
      <c r="O37274" s="50"/>
      <c r="P37274" s="50"/>
      <c r="Q37274" s="50" t="s">
        <v>368</v>
      </c>
      <c r="R37274" s="9" t="s">
        <v>368</v>
      </c>
      <c r="S37274" s="50" t="s">
        <v>368</v>
      </c>
      <c r="T37274" s="9" t="s">
        <v>368</v>
      </c>
      <c r="U37274" s="9" t="s">
        <v>368</v>
      </c>
    </row>
    <row r="37275">
      <c r="F37275" s="9"/>
      <c r="N37275" s="50"/>
      <c r="O37275" s="50"/>
      <c r="P37275" s="50"/>
      <c r="Q37275" s="50" t="s">
        <v>368</v>
      </c>
      <c r="R37275" s="9" t="s">
        <v>368</v>
      </c>
      <c r="S37275" s="50" t="s">
        <v>368</v>
      </c>
      <c r="T37275" s="9" t="s">
        <v>368</v>
      </c>
      <c r="U37275" s="9" t="s">
        <v>368</v>
      </c>
    </row>
    <row r="37276">
      <c r="F37276" s="9"/>
      <c r="N37276" s="50"/>
      <c r="O37276" s="50"/>
      <c r="P37276" s="50"/>
      <c r="Q37276" s="50" t="s">
        <v>368</v>
      </c>
      <c r="R37276" s="9" t="s">
        <v>368</v>
      </c>
      <c r="S37276" s="50" t="s">
        <v>368</v>
      </c>
      <c r="T37276" s="9" t="s">
        <v>368</v>
      </c>
      <c r="U37276" s="9" t="s">
        <v>368</v>
      </c>
    </row>
    <row r="37277">
      <c r="F37277" s="9"/>
      <c r="N37277" s="50"/>
      <c r="O37277" s="50"/>
      <c r="P37277" s="50"/>
      <c r="Q37277" s="50" t="s">
        <v>368</v>
      </c>
      <c r="R37277" s="9" t="s">
        <v>368</v>
      </c>
      <c r="S37277" s="50" t="s">
        <v>368</v>
      </c>
      <c r="T37277" s="9" t="s">
        <v>368</v>
      </c>
      <c r="U37277" s="9" t="s">
        <v>368</v>
      </c>
    </row>
    <row r="37278">
      <c r="F37278" s="9"/>
      <c r="N37278" s="50"/>
      <c r="O37278" s="50"/>
      <c r="P37278" s="50"/>
      <c r="Q37278" s="50" t="s">
        <v>368</v>
      </c>
      <c r="R37278" s="9" t="s">
        <v>368</v>
      </c>
      <c r="S37278" s="50" t="s">
        <v>368</v>
      </c>
      <c r="T37278" s="9" t="s">
        <v>368</v>
      </c>
      <c r="U37278" s="9" t="s">
        <v>368</v>
      </c>
    </row>
    <row r="37279">
      <c r="F37279" s="9"/>
      <c r="N37279" s="50"/>
      <c r="O37279" s="50"/>
      <c r="P37279" s="50"/>
      <c r="Q37279" s="50" t="s">
        <v>368</v>
      </c>
      <c r="R37279" s="9" t="s">
        <v>368</v>
      </c>
      <c r="S37279" s="50" t="s">
        <v>368</v>
      </c>
      <c r="T37279" s="9" t="s">
        <v>368</v>
      </c>
      <c r="U37279" s="9" t="s">
        <v>368</v>
      </c>
    </row>
    <row r="37280">
      <c r="F37280" s="9"/>
      <c r="N37280" s="50"/>
      <c r="O37280" s="50"/>
      <c r="P37280" s="50"/>
      <c r="Q37280" s="50" t="s">
        <v>368</v>
      </c>
      <c r="R37280" s="9" t="s">
        <v>368</v>
      </c>
      <c r="S37280" s="50" t="s">
        <v>368</v>
      </c>
      <c r="T37280" s="9" t="s">
        <v>368</v>
      </c>
      <c r="U37280" s="9" t="s">
        <v>368</v>
      </c>
    </row>
    <row r="37281">
      <c r="F37281" s="9"/>
      <c r="N37281" s="50"/>
      <c r="O37281" s="50"/>
      <c r="P37281" s="50"/>
      <c r="Q37281" s="50" t="s">
        <v>368</v>
      </c>
      <c r="R37281" s="9" t="s">
        <v>368</v>
      </c>
      <c r="S37281" s="50" t="s">
        <v>368</v>
      </c>
      <c r="T37281" s="9" t="s">
        <v>368</v>
      </c>
      <c r="U37281" s="9" t="s">
        <v>368</v>
      </c>
    </row>
    <row r="37282">
      <c r="F37282" s="9"/>
      <c r="N37282" s="50"/>
      <c r="O37282" s="50"/>
      <c r="P37282" s="50"/>
      <c r="Q37282" s="50" t="s">
        <v>368</v>
      </c>
      <c r="R37282" s="9" t="s">
        <v>368</v>
      </c>
      <c r="S37282" s="50" t="s">
        <v>368</v>
      </c>
      <c r="T37282" s="9" t="s">
        <v>368</v>
      </c>
      <c r="U37282" s="9" t="s">
        <v>368</v>
      </c>
    </row>
    <row r="37283">
      <c r="F37283" s="9"/>
      <c r="N37283" s="50"/>
      <c r="O37283" s="50"/>
      <c r="P37283" s="50"/>
      <c r="Q37283" s="50" t="s">
        <v>368</v>
      </c>
      <c r="R37283" s="9" t="s">
        <v>368</v>
      </c>
      <c r="S37283" s="50" t="s">
        <v>368</v>
      </c>
      <c r="T37283" s="9" t="s">
        <v>368</v>
      </c>
      <c r="U37283" s="9" t="s">
        <v>368</v>
      </c>
    </row>
    <row r="37284">
      <c r="F37284" s="9"/>
      <c r="N37284" s="50"/>
      <c r="O37284" s="50"/>
      <c r="P37284" s="50"/>
      <c r="Q37284" s="50" t="s">
        <v>368</v>
      </c>
      <c r="R37284" s="9" t="s">
        <v>368</v>
      </c>
      <c r="S37284" s="50" t="s">
        <v>368</v>
      </c>
      <c r="T37284" s="9" t="s">
        <v>368</v>
      </c>
      <c r="U37284" s="9" t="s">
        <v>368</v>
      </c>
    </row>
    <row r="37285">
      <c r="F37285" s="9"/>
      <c r="N37285" s="50"/>
      <c r="O37285" s="50"/>
      <c r="P37285" s="50"/>
      <c r="Q37285" s="50" t="s">
        <v>368</v>
      </c>
      <c r="R37285" s="9" t="s">
        <v>368</v>
      </c>
      <c r="S37285" s="50" t="s">
        <v>368</v>
      </c>
      <c r="T37285" s="9" t="s">
        <v>368</v>
      </c>
      <c r="U37285" s="9" t="s">
        <v>368</v>
      </c>
    </row>
    <row r="37286">
      <c r="F37286" s="9"/>
      <c r="N37286" s="50"/>
      <c r="O37286" s="50"/>
      <c r="P37286" s="50"/>
      <c r="Q37286" s="50" t="s">
        <v>368</v>
      </c>
      <c r="R37286" s="9" t="s">
        <v>368</v>
      </c>
      <c r="S37286" s="50" t="s">
        <v>368</v>
      </c>
      <c r="T37286" s="9" t="s">
        <v>368</v>
      </c>
      <c r="U37286" s="9" t="s">
        <v>368</v>
      </c>
    </row>
    <row r="37287">
      <c r="F37287" s="9"/>
      <c r="N37287" s="50"/>
      <c r="O37287" s="50"/>
      <c r="P37287" s="50"/>
      <c r="Q37287" s="50" t="s">
        <v>368</v>
      </c>
      <c r="R37287" s="9" t="s">
        <v>368</v>
      </c>
      <c r="S37287" s="50" t="s">
        <v>368</v>
      </c>
      <c r="T37287" s="9" t="s">
        <v>368</v>
      </c>
      <c r="U37287" s="9" t="s">
        <v>368</v>
      </c>
    </row>
    <row r="37288">
      <c r="F37288" s="9"/>
      <c r="N37288" s="50"/>
      <c r="O37288" s="50"/>
      <c r="P37288" s="50"/>
      <c r="Q37288" s="50" t="s">
        <v>368</v>
      </c>
      <c r="R37288" s="9" t="s">
        <v>368</v>
      </c>
      <c r="S37288" s="50" t="s">
        <v>368</v>
      </c>
      <c r="T37288" s="9" t="s">
        <v>368</v>
      </c>
      <c r="U37288" s="9" t="s">
        <v>368</v>
      </c>
    </row>
    <row r="37289">
      <c r="F37289" s="9"/>
      <c r="N37289" s="50"/>
      <c r="O37289" s="50"/>
      <c r="P37289" s="50"/>
      <c r="Q37289" s="50" t="s">
        <v>368</v>
      </c>
      <c r="R37289" s="9" t="s">
        <v>368</v>
      </c>
      <c r="S37289" s="50" t="s">
        <v>368</v>
      </c>
      <c r="T37289" s="9" t="s">
        <v>368</v>
      </c>
      <c r="U37289" s="9" t="s">
        <v>368</v>
      </c>
    </row>
    <row r="37290">
      <c r="F37290" s="9"/>
      <c r="N37290" s="50"/>
      <c r="O37290" s="50"/>
      <c r="P37290" s="50"/>
      <c r="Q37290" s="50" t="s">
        <v>368</v>
      </c>
      <c r="R37290" s="9" t="s">
        <v>368</v>
      </c>
      <c r="S37290" s="50" t="s">
        <v>368</v>
      </c>
      <c r="T37290" s="9" t="s">
        <v>368</v>
      </c>
      <c r="U37290" s="9" t="s">
        <v>368</v>
      </c>
    </row>
    <row r="37291">
      <c r="F37291" s="9"/>
      <c r="N37291" s="50"/>
      <c r="O37291" s="50"/>
      <c r="P37291" s="50"/>
      <c r="Q37291" s="50" t="s">
        <v>368</v>
      </c>
      <c r="R37291" s="9" t="s">
        <v>368</v>
      </c>
      <c r="S37291" s="50" t="s">
        <v>368</v>
      </c>
      <c r="T37291" s="9" t="s">
        <v>368</v>
      </c>
      <c r="U37291" s="9" t="s">
        <v>368</v>
      </c>
    </row>
    <row r="37292">
      <c r="F37292" s="9"/>
      <c r="N37292" s="50"/>
      <c r="O37292" s="50"/>
      <c r="P37292" s="50"/>
      <c r="Q37292" s="50" t="s">
        <v>368</v>
      </c>
      <c r="R37292" s="9" t="s">
        <v>368</v>
      </c>
      <c r="S37292" s="50" t="s">
        <v>368</v>
      </c>
      <c r="T37292" s="9" t="s">
        <v>368</v>
      </c>
      <c r="U37292" s="9" t="s">
        <v>368</v>
      </c>
    </row>
    <row r="37293">
      <c r="F37293" s="9"/>
      <c r="N37293" s="50"/>
      <c r="O37293" s="50"/>
      <c r="P37293" s="50"/>
      <c r="Q37293" s="50" t="s">
        <v>368</v>
      </c>
      <c r="R37293" s="9" t="s">
        <v>368</v>
      </c>
      <c r="S37293" s="50" t="s">
        <v>368</v>
      </c>
      <c r="T37293" s="9" t="s">
        <v>368</v>
      </c>
      <c r="U37293" s="9" t="s">
        <v>368</v>
      </c>
    </row>
    <row r="37294">
      <c r="F37294" s="9"/>
      <c r="N37294" s="50"/>
      <c r="O37294" s="50"/>
      <c r="P37294" s="50"/>
      <c r="Q37294" s="50" t="s">
        <v>368</v>
      </c>
      <c r="R37294" s="9" t="s">
        <v>368</v>
      </c>
      <c r="S37294" s="50" t="s">
        <v>368</v>
      </c>
      <c r="T37294" s="9" t="s">
        <v>368</v>
      </c>
      <c r="U37294" s="9" t="s">
        <v>368</v>
      </c>
    </row>
    <row r="37295">
      <c r="F37295" s="9"/>
      <c r="N37295" s="50"/>
      <c r="O37295" s="50"/>
      <c r="P37295" s="50"/>
      <c r="Q37295" s="50" t="s">
        <v>368</v>
      </c>
      <c r="R37295" s="9" t="s">
        <v>368</v>
      </c>
      <c r="S37295" s="50" t="s">
        <v>368</v>
      </c>
      <c r="T37295" s="9" t="s">
        <v>368</v>
      </c>
      <c r="U37295" s="9" t="s">
        <v>368</v>
      </c>
    </row>
    <row r="37296">
      <c r="F37296" s="9"/>
      <c r="N37296" s="50"/>
      <c r="O37296" s="50"/>
      <c r="P37296" s="50"/>
      <c r="Q37296" s="50" t="s">
        <v>368</v>
      </c>
      <c r="R37296" s="9" t="s">
        <v>368</v>
      </c>
      <c r="S37296" s="50" t="s">
        <v>368</v>
      </c>
      <c r="T37296" s="9" t="s">
        <v>368</v>
      </c>
      <c r="U37296" s="9" t="s">
        <v>368</v>
      </c>
    </row>
    <row r="37297">
      <c r="F37297" s="9"/>
      <c r="N37297" s="50"/>
      <c r="O37297" s="50"/>
      <c r="P37297" s="50"/>
      <c r="Q37297" s="50" t="s">
        <v>368</v>
      </c>
      <c r="R37297" s="9" t="s">
        <v>368</v>
      </c>
      <c r="S37297" s="50" t="s">
        <v>368</v>
      </c>
      <c r="T37297" s="9" t="s">
        <v>368</v>
      </c>
      <c r="U37297" s="9" t="s">
        <v>368</v>
      </c>
    </row>
    <row r="37298">
      <c r="F37298" s="9"/>
      <c r="N37298" s="50"/>
      <c r="O37298" s="50"/>
      <c r="P37298" s="50"/>
      <c r="Q37298" s="50" t="s">
        <v>368</v>
      </c>
      <c r="R37298" s="9" t="s">
        <v>368</v>
      </c>
      <c r="S37298" s="50" t="s">
        <v>368</v>
      </c>
      <c r="T37298" s="9" t="s">
        <v>368</v>
      </c>
      <c r="U37298" s="9" t="s">
        <v>368</v>
      </c>
    </row>
    <row r="37299">
      <c r="F37299" s="9"/>
      <c r="N37299" s="50"/>
      <c r="O37299" s="50"/>
      <c r="P37299" s="50"/>
      <c r="Q37299" s="50" t="s">
        <v>368</v>
      </c>
      <c r="R37299" s="9" t="s">
        <v>368</v>
      </c>
      <c r="S37299" s="50" t="s">
        <v>368</v>
      </c>
      <c r="T37299" s="9" t="s">
        <v>368</v>
      </c>
      <c r="U37299" s="9" t="s">
        <v>368</v>
      </c>
    </row>
    <row r="37300">
      <c r="F37300" s="9"/>
      <c r="N37300" s="50"/>
      <c r="O37300" s="50"/>
      <c r="P37300" s="50"/>
      <c r="Q37300" s="50" t="s">
        <v>368</v>
      </c>
      <c r="R37300" s="9" t="s">
        <v>368</v>
      </c>
      <c r="S37300" s="50" t="s">
        <v>368</v>
      </c>
      <c r="T37300" s="9" t="s">
        <v>368</v>
      </c>
      <c r="U37300" s="9" t="s">
        <v>368</v>
      </c>
    </row>
    <row r="37301">
      <c r="F37301" s="9"/>
      <c r="N37301" s="50"/>
      <c r="O37301" s="50"/>
      <c r="P37301" s="50"/>
      <c r="Q37301" s="50" t="s">
        <v>368</v>
      </c>
      <c r="R37301" s="9" t="s">
        <v>368</v>
      </c>
      <c r="S37301" s="50" t="s">
        <v>368</v>
      </c>
      <c r="T37301" s="9" t="s">
        <v>368</v>
      </c>
      <c r="U37301" s="9" t="s">
        <v>368</v>
      </c>
    </row>
    <row r="37302">
      <c r="F37302" s="9"/>
      <c r="N37302" s="50"/>
      <c r="O37302" s="50"/>
      <c r="P37302" s="50"/>
      <c r="Q37302" s="50" t="s">
        <v>368</v>
      </c>
      <c r="R37302" s="9" t="s">
        <v>368</v>
      </c>
      <c r="S37302" s="50" t="s">
        <v>368</v>
      </c>
      <c r="T37302" s="9" t="s">
        <v>368</v>
      </c>
      <c r="U37302" s="9" t="s">
        <v>368</v>
      </c>
    </row>
    <row r="37303">
      <c r="F37303" s="9"/>
      <c r="N37303" s="50"/>
      <c r="O37303" s="50"/>
      <c r="P37303" s="50"/>
      <c r="Q37303" s="50" t="s">
        <v>368</v>
      </c>
      <c r="R37303" s="9" t="s">
        <v>368</v>
      </c>
      <c r="S37303" s="50" t="s">
        <v>368</v>
      </c>
      <c r="T37303" s="9" t="s">
        <v>368</v>
      </c>
      <c r="U37303" s="9" t="s">
        <v>368</v>
      </c>
    </row>
    <row r="37304">
      <c r="F37304" s="9"/>
      <c r="N37304" s="50"/>
      <c r="O37304" s="50"/>
      <c r="P37304" s="50"/>
      <c r="Q37304" s="50" t="s">
        <v>368</v>
      </c>
      <c r="R37304" s="9" t="s">
        <v>368</v>
      </c>
      <c r="S37304" s="50" t="s">
        <v>368</v>
      </c>
      <c r="T37304" s="9" t="s">
        <v>368</v>
      </c>
      <c r="U37304" s="9" t="s">
        <v>368</v>
      </c>
    </row>
    <row r="37305">
      <c r="F37305" s="9"/>
      <c r="N37305" s="50"/>
      <c r="O37305" s="50"/>
      <c r="P37305" s="50"/>
      <c r="Q37305" s="50" t="s">
        <v>368</v>
      </c>
      <c r="R37305" s="9" t="s">
        <v>368</v>
      </c>
      <c r="S37305" s="50" t="s">
        <v>368</v>
      </c>
      <c r="T37305" s="9" t="s">
        <v>368</v>
      </c>
      <c r="U37305" s="9" t="s">
        <v>368</v>
      </c>
    </row>
    <row r="37306">
      <c r="F37306" s="9"/>
      <c r="N37306" s="50"/>
      <c r="O37306" s="50"/>
      <c r="P37306" s="50"/>
      <c r="Q37306" s="50" t="s">
        <v>368</v>
      </c>
      <c r="R37306" s="9" t="s">
        <v>368</v>
      </c>
      <c r="S37306" s="50" t="s">
        <v>368</v>
      </c>
      <c r="T37306" s="9" t="s">
        <v>368</v>
      </c>
      <c r="U37306" s="9" t="s">
        <v>368</v>
      </c>
    </row>
    <row r="37307">
      <c r="F37307" s="9"/>
      <c r="N37307" s="50"/>
      <c r="O37307" s="50"/>
      <c r="P37307" s="50"/>
      <c r="Q37307" s="50" t="s">
        <v>368</v>
      </c>
      <c r="R37307" s="9" t="s">
        <v>368</v>
      </c>
      <c r="S37307" s="50" t="s">
        <v>368</v>
      </c>
      <c r="T37307" s="9" t="s">
        <v>368</v>
      </c>
      <c r="U37307" s="9" t="s">
        <v>368</v>
      </c>
    </row>
    <row r="37308">
      <c r="F37308" s="9"/>
      <c r="N37308" s="50"/>
      <c r="O37308" s="50"/>
      <c r="P37308" s="50"/>
      <c r="Q37308" s="50" t="s">
        <v>368</v>
      </c>
      <c r="R37308" s="9" t="s">
        <v>368</v>
      </c>
      <c r="S37308" s="50" t="s">
        <v>368</v>
      </c>
      <c r="T37308" s="9" t="s">
        <v>368</v>
      </c>
      <c r="U37308" s="9" t="s">
        <v>368</v>
      </c>
    </row>
    <row r="37309">
      <c r="F37309" s="9"/>
      <c r="N37309" s="50"/>
      <c r="O37309" s="50"/>
      <c r="P37309" s="50"/>
      <c r="Q37309" s="50" t="s">
        <v>368</v>
      </c>
      <c r="R37309" s="9" t="s">
        <v>368</v>
      </c>
      <c r="S37309" s="50" t="s">
        <v>368</v>
      </c>
      <c r="T37309" s="9" t="s">
        <v>368</v>
      </c>
      <c r="U37309" s="9" t="s">
        <v>368</v>
      </c>
    </row>
    <row r="37310">
      <c r="F37310" s="9"/>
      <c r="N37310" s="50"/>
      <c r="O37310" s="50"/>
      <c r="P37310" s="50"/>
      <c r="Q37310" s="50" t="s">
        <v>368</v>
      </c>
      <c r="R37310" s="9" t="s">
        <v>368</v>
      </c>
      <c r="S37310" s="50" t="s">
        <v>368</v>
      </c>
      <c r="T37310" s="9" t="s">
        <v>368</v>
      </c>
      <c r="U37310" s="9" t="s">
        <v>368</v>
      </c>
    </row>
    <row r="37311">
      <c r="F37311" s="9"/>
      <c r="N37311" s="50"/>
      <c r="O37311" s="50"/>
      <c r="P37311" s="50"/>
      <c r="Q37311" s="50" t="s">
        <v>368</v>
      </c>
      <c r="R37311" s="9" t="s">
        <v>368</v>
      </c>
      <c r="S37311" s="50" t="s">
        <v>368</v>
      </c>
      <c r="T37311" s="9" t="s">
        <v>368</v>
      </c>
      <c r="U37311" s="9" t="s">
        <v>368</v>
      </c>
    </row>
    <row r="37312">
      <c r="F37312" s="9"/>
      <c r="N37312" s="50"/>
      <c r="O37312" s="50"/>
      <c r="P37312" s="50"/>
      <c r="Q37312" s="50" t="s">
        <v>368</v>
      </c>
      <c r="R37312" s="9" t="s">
        <v>368</v>
      </c>
      <c r="S37312" s="50" t="s">
        <v>368</v>
      </c>
      <c r="T37312" s="9" t="s">
        <v>368</v>
      </c>
      <c r="U37312" s="9" t="s">
        <v>368</v>
      </c>
    </row>
    <row r="37313">
      <c r="F37313" s="9"/>
      <c r="N37313" s="50"/>
      <c r="O37313" s="50"/>
      <c r="P37313" s="50"/>
      <c r="Q37313" s="50" t="s">
        <v>368</v>
      </c>
      <c r="R37313" s="9" t="s">
        <v>368</v>
      </c>
      <c r="S37313" s="50" t="s">
        <v>368</v>
      </c>
      <c r="T37313" s="9" t="s">
        <v>368</v>
      </c>
      <c r="U37313" s="9" t="s">
        <v>368</v>
      </c>
    </row>
    <row r="37314">
      <c r="F37314" s="9"/>
      <c r="N37314" s="50"/>
      <c r="O37314" s="50"/>
      <c r="P37314" s="50"/>
      <c r="Q37314" s="50" t="s">
        <v>368</v>
      </c>
      <c r="R37314" s="9" t="s">
        <v>368</v>
      </c>
      <c r="S37314" s="50" t="s">
        <v>368</v>
      </c>
      <c r="T37314" s="9" t="s">
        <v>368</v>
      </c>
      <c r="U37314" s="9" t="s">
        <v>368</v>
      </c>
    </row>
    <row r="37315">
      <c r="F37315" s="9"/>
      <c r="N37315" s="50"/>
      <c r="O37315" s="50"/>
      <c r="P37315" s="50"/>
      <c r="Q37315" s="50" t="s">
        <v>368</v>
      </c>
      <c r="R37315" s="9" t="s">
        <v>368</v>
      </c>
      <c r="S37315" s="50" t="s">
        <v>368</v>
      </c>
      <c r="T37315" s="9" t="s">
        <v>368</v>
      </c>
      <c r="U37315" s="9" t="s">
        <v>368</v>
      </c>
    </row>
    <row r="37316">
      <c r="F37316" s="9"/>
      <c r="N37316" s="50"/>
      <c r="O37316" s="50"/>
      <c r="P37316" s="50"/>
      <c r="Q37316" s="50" t="s">
        <v>368</v>
      </c>
      <c r="R37316" s="9" t="s">
        <v>368</v>
      </c>
      <c r="S37316" s="50" t="s">
        <v>368</v>
      </c>
      <c r="T37316" s="9" t="s">
        <v>368</v>
      </c>
      <c r="U37316" s="9" t="s">
        <v>368</v>
      </c>
    </row>
    <row r="37317">
      <c r="F37317" s="9"/>
      <c r="N37317" s="50"/>
      <c r="O37317" s="50"/>
      <c r="P37317" s="50"/>
      <c r="Q37317" s="50" t="s">
        <v>368</v>
      </c>
      <c r="R37317" s="9" t="s">
        <v>368</v>
      </c>
      <c r="S37317" s="50" t="s">
        <v>368</v>
      </c>
      <c r="T37317" s="9" t="s">
        <v>368</v>
      </c>
      <c r="U37317" s="9" t="s">
        <v>368</v>
      </c>
    </row>
    <row r="37318">
      <c r="F37318" s="9"/>
      <c r="N37318" s="50"/>
      <c r="O37318" s="50"/>
      <c r="P37318" s="50"/>
      <c r="Q37318" s="50" t="s">
        <v>368</v>
      </c>
      <c r="R37318" s="9" t="s">
        <v>368</v>
      </c>
      <c r="S37318" s="50" t="s">
        <v>368</v>
      </c>
      <c r="T37318" s="9" t="s">
        <v>368</v>
      </c>
      <c r="U37318" s="9" t="s">
        <v>368</v>
      </c>
    </row>
    <row r="37319">
      <c r="F37319" s="9"/>
      <c r="N37319" s="50"/>
      <c r="O37319" s="50"/>
      <c r="P37319" s="50"/>
      <c r="Q37319" s="50" t="s">
        <v>368</v>
      </c>
      <c r="R37319" s="9" t="s">
        <v>368</v>
      </c>
      <c r="S37319" s="50" t="s">
        <v>368</v>
      </c>
      <c r="T37319" s="9" t="s">
        <v>368</v>
      </c>
      <c r="U37319" s="9" t="s">
        <v>368</v>
      </c>
    </row>
    <row r="37320">
      <c r="F37320" s="9"/>
      <c r="N37320" s="50"/>
      <c r="O37320" s="50"/>
      <c r="P37320" s="50"/>
      <c r="Q37320" s="50" t="s">
        <v>368</v>
      </c>
      <c r="R37320" s="9" t="s">
        <v>368</v>
      </c>
      <c r="S37320" s="50" t="s">
        <v>368</v>
      </c>
      <c r="T37320" s="9" t="s">
        <v>368</v>
      </c>
      <c r="U37320" s="9" t="s">
        <v>368</v>
      </c>
    </row>
    <row r="37321">
      <c r="F37321" s="9"/>
      <c r="N37321" s="50"/>
      <c r="O37321" s="50"/>
      <c r="P37321" s="50"/>
      <c r="Q37321" s="50" t="s">
        <v>368</v>
      </c>
      <c r="R37321" s="9" t="s">
        <v>368</v>
      </c>
      <c r="S37321" s="50" t="s">
        <v>368</v>
      </c>
      <c r="T37321" s="9" t="s">
        <v>368</v>
      </c>
      <c r="U37321" s="9" t="s">
        <v>368</v>
      </c>
    </row>
    <row r="37322">
      <c r="F37322" s="9"/>
      <c r="N37322" s="50"/>
      <c r="O37322" s="50"/>
      <c r="P37322" s="50"/>
      <c r="Q37322" s="50" t="s">
        <v>368</v>
      </c>
      <c r="R37322" s="9" t="s">
        <v>368</v>
      </c>
      <c r="S37322" s="50" t="s">
        <v>368</v>
      </c>
      <c r="T37322" s="9" t="s">
        <v>368</v>
      </c>
      <c r="U37322" s="9" t="s">
        <v>368</v>
      </c>
    </row>
    <row r="37323">
      <c r="F37323" s="9"/>
      <c r="N37323" s="50"/>
      <c r="O37323" s="50"/>
      <c r="P37323" s="50"/>
      <c r="Q37323" s="50" t="s">
        <v>368</v>
      </c>
      <c r="R37323" s="9" t="s">
        <v>368</v>
      </c>
      <c r="S37323" s="50" t="s">
        <v>368</v>
      </c>
      <c r="T37323" s="9" t="s">
        <v>368</v>
      </c>
      <c r="U37323" s="9" t="s">
        <v>368</v>
      </c>
    </row>
    <row r="37324">
      <c r="F37324" s="9"/>
      <c r="N37324" s="50"/>
      <c r="O37324" s="50"/>
      <c r="P37324" s="50"/>
      <c r="Q37324" s="50" t="s">
        <v>368</v>
      </c>
      <c r="R37324" s="9" t="s">
        <v>368</v>
      </c>
      <c r="S37324" s="50" t="s">
        <v>368</v>
      </c>
      <c r="T37324" s="9" t="s">
        <v>368</v>
      </c>
      <c r="U37324" s="9" t="s">
        <v>368</v>
      </c>
    </row>
    <row r="37325">
      <c r="F37325" s="9"/>
      <c r="N37325" s="50"/>
      <c r="O37325" s="50"/>
      <c r="P37325" s="50"/>
      <c r="Q37325" s="50" t="s">
        <v>368</v>
      </c>
      <c r="R37325" s="9" t="s">
        <v>368</v>
      </c>
      <c r="S37325" s="50" t="s">
        <v>368</v>
      </c>
      <c r="T37325" s="9" t="s">
        <v>368</v>
      </c>
      <c r="U37325" s="9" t="s">
        <v>368</v>
      </c>
    </row>
    <row r="37326">
      <c r="F37326" s="9"/>
      <c r="N37326" s="50"/>
      <c r="O37326" s="50"/>
      <c r="P37326" s="50"/>
      <c r="Q37326" s="50" t="s">
        <v>368</v>
      </c>
      <c r="R37326" s="9" t="s">
        <v>368</v>
      </c>
      <c r="S37326" s="50" t="s">
        <v>368</v>
      </c>
      <c r="T37326" s="9" t="s">
        <v>368</v>
      </c>
      <c r="U37326" s="9" t="s">
        <v>368</v>
      </c>
    </row>
    <row r="37327">
      <c r="F37327" s="9"/>
      <c r="N37327" s="50"/>
      <c r="O37327" s="50"/>
      <c r="P37327" s="50"/>
      <c r="Q37327" s="50" t="s">
        <v>368</v>
      </c>
      <c r="R37327" s="9" t="s">
        <v>368</v>
      </c>
      <c r="S37327" s="50" t="s">
        <v>368</v>
      </c>
      <c r="T37327" s="9" t="s">
        <v>368</v>
      </c>
      <c r="U37327" s="9" t="s">
        <v>368</v>
      </c>
    </row>
    <row r="37328">
      <c r="F37328" s="9"/>
      <c r="N37328" s="50"/>
      <c r="O37328" s="50"/>
      <c r="P37328" s="50"/>
      <c r="Q37328" s="50" t="s">
        <v>368</v>
      </c>
      <c r="R37328" s="9" t="s">
        <v>368</v>
      </c>
      <c r="S37328" s="50" t="s">
        <v>368</v>
      </c>
      <c r="T37328" s="9" t="s">
        <v>368</v>
      </c>
      <c r="U37328" s="9" t="s">
        <v>368</v>
      </c>
    </row>
    <row r="37329">
      <c r="F37329" s="9"/>
      <c r="N37329" s="50"/>
      <c r="O37329" s="50"/>
      <c r="P37329" s="50"/>
      <c r="Q37329" s="50" t="s">
        <v>368</v>
      </c>
      <c r="R37329" s="9" t="s">
        <v>368</v>
      </c>
      <c r="S37329" s="50" t="s">
        <v>368</v>
      </c>
      <c r="T37329" s="9" t="s">
        <v>368</v>
      </c>
      <c r="U37329" s="9" t="s">
        <v>368</v>
      </c>
    </row>
    <row r="37330">
      <c r="F37330" s="9"/>
      <c r="N37330" s="50"/>
      <c r="O37330" s="50"/>
      <c r="P37330" s="50"/>
      <c r="Q37330" s="50" t="s">
        <v>368</v>
      </c>
      <c r="R37330" s="9" t="s">
        <v>368</v>
      </c>
      <c r="S37330" s="50" t="s">
        <v>368</v>
      </c>
      <c r="T37330" s="9" t="s">
        <v>368</v>
      </c>
      <c r="U37330" s="9" t="s">
        <v>368</v>
      </c>
    </row>
    <row r="37331">
      <c r="F37331" s="9"/>
      <c r="N37331" s="50"/>
      <c r="O37331" s="50"/>
      <c r="P37331" s="50"/>
      <c r="Q37331" s="50" t="s">
        <v>368</v>
      </c>
      <c r="R37331" s="9" t="s">
        <v>368</v>
      </c>
      <c r="S37331" s="50" t="s">
        <v>368</v>
      </c>
      <c r="T37331" s="9" t="s">
        <v>368</v>
      </c>
      <c r="U37331" s="9" t="s">
        <v>368</v>
      </c>
    </row>
    <row r="37332">
      <c r="F37332" s="9"/>
      <c r="N37332" s="50"/>
      <c r="O37332" s="50"/>
      <c r="P37332" s="50"/>
      <c r="Q37332" s="50" t="s">
        <v>368</v>
      </c>
      <c r="R37332" s="9" t="s">
        <v>368</v>
      </c>
      <c r="S37332" s="50" t="s">
        <v>368</v>
      </c>
      <c r="T37332" s="9" t="s">
        <v>368</v>
      </c>
      <c r="U37332" s="9" t="s">
        <v>368</v>
      </c>
    </row>
    <row r="37333">
      <c r="F37333" s="9"/>
      <c r="N37333" s="50"/>
      <c r="O37333" s="50"/>
      <c r="P37333" s="50"/>
      <c r="Q37333" s="50" t="s">
        <v>368</v>
      </c>
      <c r="R37333" s="9" t="s">
        <v>368</v>
      </c>
      <c r="S37333" s="50" t="s">
        <v>368</v>
      </c>
      <c r="T37333" s="9" t="s">
        <v>368</v>
      </c>
      <c r="U37333" s="9" t="s">
        <v>368</v>
      </c>
    </row>
    <row r="37334">
      <c r="F37334" s="9"/>
      <c r="N37334" s="50"/>
      <c r="O37334" s="50"/>
      <c r="P37334" s="50"/>
      <c r="Q37334" s="50" t="s">
        <v>368</v>
      </c>
      <c r="R37334" s="9" t="s">
        <v>368</v>
      </c>
      <c r="S37334" s="50" t="s">
        <v>368</v>
      </c>
      <c r="T37334" s="9" t="s">
        <v>368</v>
      </c>
      <c r="U37334" s="9" t="s">
        <v>368</v>
      </c>
    </row>
    <row r="37335">
      <c r="F37335" s="9"/>
      <c r="N37335" s="50"/>
      <c r="O37335" s="50"/>
      <c r="P37335" s="50"/>
      <c r="Q37335" s="50" t="s">
        <v>368</v>
      </c>
      <c r="R37335" s="9" t="s">
        <v>368</v>
      </c>
      <c r="S37335" s="50" t="s">
        <v>368</v>
      </c>
      <c r="T37335" s="9" t="s">
        <v>368</v>
      </c>
      <c r="U37335" s="9" t="s">
        <v>368</v>
      </c>
    </row>
    <row r="37336">
      <c r="F37336" s="9"/>
      <c r="N37336" s="50"/>
      <c r="O37336" s="50"/>
      <c r="P37336" s="50"/>
      <c r="Q37336" s="50" t="s">
        <v>368</v>
      </c>
      <c r="R37336" s="9" t="s">
        <v>368</v>
      </c>
      <c r="S37336" s="50" t="s">
        <v>368</v>
      </c>
      <c r="T37336" s="9" t="s">
        <v>368</v>
      </c>
      <c r="U37336" s="9" t="s">
        <v>368</v>
      </c>
    </row>
    <row r="37337">
      <c r="F37337" s="9"/>
      <c r="N37337" s="50"/>
      <c r="O37337" s="50"/>
      <c r="P37337" s="50"/>
      <c r="Q37337" s="50" t="s">
        <v>368</v>
      </c>
      <c r="R37337" s="9" t="s">
        <v>368</v>
      </c>
      <c r="S37337" s="50" t="s">
        <v>368</v>
      </c>
      <c r="T37337" s="9" t="s">
        <v>368</v>
      </c>
      <c r="U37337" s="9" t="s">
        <v>368</v>
      </c>
    </row>
    <row r="37338">
      <c r="F37338" s="9"/>
      <c r="N37338" s="50"/>
      <c r="O37338" s="50"/>
      <c r="P37338" s="50"/>
      <c r="Q37338" s="50" t="s">
        <v>368</v>
      </c>
      <c r="R37338" s="9" t="s">
        <v>368</v>
      </c>
      <c r="S37338" s="50" t="s">
        <v>368</v>
      </c>
      <c r="T37338" s="9" t="s">
        <v>368</v>
      </c>
      <c r="U37338" s="9" t="s">
        <v>368</v>
      </c>
    </row>
    <row r="37339">
      <c r="F37339" s="9"/>
      <c r="N37339" s="50"/>
      <c r="O37339" s="50"/>
      <c r="P37339" s="50"/>
      <c r="Q37339" s="50" t="s">
        <v>368</v>
      </c>
      <c r="R37339" s="9" t="s">
        <v>368</v>
      </c>
      <c r="S37339" s="50" t="s">
        <v>368</v>
      </c>
      <c r="T37339" s="9" t="s">
        <v>368</v>
      </c>
      <c r="U37339" s="9" t="s">
        <v>368</v>
      </c>
    </row>
    <row r="37340">
      <c r="F37340" s="9"/>
      <c r="N37340" s="50"/>
      <c r="O37340" s="50"/>
      <c r="P37340" s="50"/>
      <c r="Q37340" s="50" t="s">
        <v>368</v>
      </c>
      <c r="R37340" s="9" t="s">
        <v>368</v>
      </c>
      <c r="S37340" s="50" t="s">
        <v>368</v>
      </c>
      <c r="T37340" s="9" t="s">
        <v>368</v>
      </c>
      <c r="U37340" s="9" t="s">
        <v>368</v>
      </c>
    </row>
    <row r="37341">
      <c r="F37341" s="9"/>
      <c r="N37341" s="50"/>
      <c r="O37341" s="50"/>
      <c r="P37341" s="50"/>
      <c r="Q37341" s="50" t="s">
        <v>368</v>
      </c>
      <c r="R37341" s="9" t="s">
        <v>368</v>
      </c>
      <c r="S37341" s="50" t="s">
        <v>368</v>
      </c>
      <c r="T37341" s="9" t="s">
        <v>368</v>
      </c>
      <c r="U37341" s="9" t="s">
        <v>368</v>
      </c>
    </row>
    <row r="37342">
      <c r="F37342" s="9"/>
      <c r="N37342" s="50"/>
      <c r="O37342" s="50"/>
      <c r="P37342" s="50"/>
      <c r="Q37342" s="50" t="s">
        <v>368</v>
      </c>
      <c r="R37342" s="9" t="s">
        <v>368</v>
      </c>
      <c r="S37342" s="50" t="s">
        <v>368</v>
      </c>
      <c r="T37342" s="9" t="s">
        <v>368</v>
      </c>
      <c r="U37342" s="9" t="s">
        <v>368</v>
      </c>
    </row>
    <row r="37343">
      <c r="F37343" s="9"/>
      <c r="N37343" s="50"/>
      <c r="O37343" s="50"/>
      <c r="P37343" s="50"/>
      <c r="Q37343" s="50" t="s">
        <v>368</v>
      </c>
      <c r="R37343" s="9" t="s">
        <v>368</v>
      </c>
      <c r="S37343" s="50" t="s">
        <v>368</v>
      </c>
      <c r="T37343" s="9" t="s">
        <v>368</v>
      </c>
      <c r="U37343" s="9" t="s">
        <v>368</v>
      </c>
    </row>
    <row r="37344">
      <c r="F37344" s="9"/>
      <c r="N37344" s="50"/>
      <c r="O37344" s="50"/>
      <c r="P37344" s="50"/>
      <c r="Q37344" s="50" t="s">
        <v>368</v>
      </c>
      <c r="R37344" s="9" t="s">
        <v>368</v>
      </c>
      <c r="S37344" s="50" t="s">
        <v>368</v>
      </c>
      <c r="T37344" s="9" t="s">
        <v>368</v>
      </c>
      <c r="U37344" s="9" t="s">
        <v>368</v>
      </c>
    </row>
    <row r="37345">
      <c r="F37345" s="9"/>
      <c r="N37345" s="50"/>
      <c r="O37345" s="50"/>
      <c r="P37345" s="50"/>
      <c r="Q37345" s="50" t="s">
        <v>368</v>
      </c>
      <c r="R37345" s="9" t="s">
        <v>368</v>
      </c>
      <c r="S37345" s="50" t="s">
        <v>368</v>
      </c>
      <c r="T37345" s="9" t="s">
        <v>368</v>
      </c>
      <c r="U37345" s="9" t="s">
        <v>368</v>
      </c>
    </row>
    <row r="37346">
      <c r="F37346" s="9"/>
      <c r="N37346" s="50"/>
      <c r="O37346" s="50"/>
      <c r="P37346" s="50"/>
      <c r="Q37346" s="50" t="s">
        <v>368</v>
      </c>
      <c r="R37346" s="9" t="s">
        <v>368</v>
      </c>
      <c r="S37346" s="50" t="s">
        <v>368</v>
      </c>
      <c r="T37346" s="9" t="s">
        <v>368</v>
      </c>
      <c r="U37346" s="9" t="s">
        <v>368</v>
      </c>
    </row>
    <row r="37347">
      <c r="F37347" s="9"/>
      <c r="N37347" s="50"/>
      <c r="O37347" s="50"/>
      <c r="P37347" s="50"/>
      <c r="Q37347" s="50" t="s">
        <v>368</v>
      </c>
      <c r="R37347" s="9" t="s">
        <v>368</v>
      </c>
      <c r="S37347" s="50" t="s">
        <v>368</v>
      </c>
      <c r="T37347" s="9" t="s">
        <v>368</v>
      </c>
      <c r="U37347" s="9" t="s">
        <v>368</v>
      </c>
    </row>
    <row r="37348">
      <c r="F37348" s="9"/>
      <c r="N37348" s="50"/>
      <c r="O37348" s="50"/>
      <c r="P37348" s="50"/>
      <c r="Q37348" s="50" t="s">
        <v>368</v>
      </c>
      <c r="R37348" s="9" t="s">
        <v>368</v>
      </c>
      <c r="S37348" s="50" t="s">
        <v>368</v>
      </c>
      <c r="T37348" s="9" t="s">
        <v>368</v>
      </c>
      <c r="U37348" s="9" t="s">
        <v>368</v>
      </c>
    </row>
    <row r="37349">
      <c r="F37349" s="9"/>
      <c r="N37349" s="50"/>
      <c r="O37349" s="50"/>
      <c r="P37349" s="50"/>
      <c r="Q37349" s="50" t="s">
        <v>368</v>
      </c>
      <c r="R37349" s="9" t="s">
        <v>368</v>
      </c>
      <c r="S37349" s="50" t="s">
        <v>368</v>
      </c>
      <c r="T37349" s="9" t="s">
        <v>368</v>
      </c>
      <c r="U37349" s="9" t="s">
        <v>368</v>
      </c>
    </row>
    <row r="37350">
      <c r="F37350" s="9"/>
      <c r="N37350" s="50"/>
      <c r="O37350" s="50"/>
      <c r="P37350" s="50"/>
      <c r="Q37350" s="50" t="s">
        <v>368</v>
      </c>
      <c r="R37350" s="9" t="s">
        <v>368</v>
      </c>
      <c r="S37350" s="50" t="s">
        <v>368</v>
      </c>
      <c r="T37350" s="9" t="s">
        <v>368</v>
      </c>
      <c r="U37350" s="9" t="s">
        <v>368</v>
      </c>
    </row>
    <row r="37351">
      <c r="F37351" s="9"/>
      <c r="N37351" s="50"/>
      <c r="O37351" s="50"/>
      <c r="P37351" s="50"/>
      <c r="Q37351" s="50" t="s">
        <v>368</v>
      </c>
      <c r="R37351" s="9" t="s">
        <v>368</v>
      </c>
      <c r="S37351" s="50" t="s">
        <v>368</v>
      </c>
      <c r="T37351" s="9" t="s">
        <v>368</v>
      </c>
      <c r="U37351" s="9" t="s">
        <v>368</v>
      </c>
    </row>
    <row r="37352">
      <c r="F37352" s="9"/>
      <c r="N37352" s="50"/>
      <c r="O37352" s="50"/>
      <c r="P37352" s="50"/>
      <c r="Q37352" s="50" t="s">
        <v>368</v>
      </c>
      <c r="R37352" s="9" t="s">
        <v>368</v>
      </c>
      <c r="S37352" s="50" t="s">
        <v>368</v>
      </c>
      <c r="T37352" s="9" t="s">
        <v>368</v>
      </c>
      <c r="U37352" s="9" t="s">
        <v>368</v>
      </c>
    </row>
    <row r="37353">
      <c r="F37353" s="9"/>
      <c r="N37353" s="50"/>
      <c r="O37353" s="50"/>
      <c r="P37353" s="50"/>
      <c r="Q37353" s="50" t="s">
        <v>368</v>
      </c>
      <c r="R37353" s="9" t="s">
        <v>368</v>
      </c>
      <c r="S37353" s="50" t="s">
        <v>368</v>
      </c>
      <c r="T37353" s="9" t="s">
        <v>368</v>
      </c>
      <c r="U37353" s="9" t="s">
        <v>368</v>
      </c>
    </row>
    <row r="37354">
      <c r="F37354" s="9"/>
      <c r="N37354" s="50"/>
      <c r="O37354" s="50"/>
      <c r="P37354" s="50"/>
      <c r="Q37354" s="50" t="s">
        <v>368</v>
      </c>
      <c r="R37354" s="9" t="s">
        <v>368</v>
      </c>
      <c r="S37354" s="50" t="s">
        <v>368</v>
      </c>
      <c r="T37354" s="9" t="s">
        <v>368</v>
      </c>
      <c r="U37354" s="9" t="s">
        <v>368</v>
      </c>
    </row>
    <row r="37355">
      <c r="F37355" s="9"/>
      <c r="N37355" s="50"/>
      <c r="O37355" s="50"/>
      <c r="P37355" s="50"/>
      <c r="Q37355" s="50" t="s">
        <v>368</v>
      </c>
      <c r="R37355" s="9" t="s">
        <v>368</v>
      </c>
      <c r="S37355" s="50" t="s">
        <v>368</v>
      </c>
      <c r="T37355" s="9" t="s">
        <v>368</v>
      </c>
      <c r="U37355" s="9" t="s">
        <v>368</v>
      </c>
    </row>
    <row r="37356">
      <c r="F37356" s="9"/>
      <c r="N37356" s="50"/>
      <c r="O37356" s="50"/>
      <c r="P37356" s="50"/>
      <c r="Q37356" s="50" t="s">
        <v>368</v>
      </c>
      <c r="R37356" s="9" t="s">
        <v>368</v>
      </c>
      <c r="S37356" s="50" t="s">
        <v>368</v>
      </c>
      <c r="T37356" s="9" t="s">
        <v>368</v>
      </c>
      <c r="U37356" s="9" t="s">
        <v>368</v>
      </c>
    </row>
    <row r="37357">
      <c r="F37357" s="9"/>
      <c r="N37357" s="50"/>
      <c r="O37357" s="50"/>
      <c r="P37357" s="50"/>
      <c r="Q37357" s="50" t="s">
        <v>368</v>
      </c>
      <c r="R37357" s="9" t="s">
        <v>368</v>
      </c>
      <c r="S37357" s="50" t="s">
        <v>368</v>
      </c>
      <c r="T37357" s="9" t="s">
        <v>368</v>
      </c>
      <c r="U37357" s="9" t="s">
        <v>368</v>
      </c>
    </row>
    <row r="37358">
      <c r="F37358" s="9"/>
      <c r="N37358" s="50"/>
      <c r="O37358" s="50"/>
      <c r="P37358" s="50"/>
      <c r="Q37358" s="50" t="s">
        <v>368</v>
      </c>
      <c r="R37358" s="9" t="s">
        <v>368</v>
      </c>
      <c r="S37358" s="50" t="s">
        <v>368</v>
      </c>
      <c r="T37358" s="9" t="s">
        <v>368</v>
      </c>
      <c r="U37358" s="9" t="s">
        <v>368</v>
      </c>
    </row>
    <row r="37359">
      <c r="F37359" s="9"/>
      <c r="N37359" s="50"/>
      <c r="O37359" s="50"/>
      <c r="P37359" s="50"/>
      <c r="Q37359" s="50" t="s">
        <v>368</v>
      </c>
      <c r="R37359" s="9" t="s">
        <v>368</v>
      </c>
      <c r="S37359" s="50" t="s">
        <v>368</v>
      </c>
      <c r="T37359" s="9" t="s">
        <v>368</v>
      </c>
      <c r="U37359" s="9" t="s">
        <v>368</v>
      </c>
    </row>
    <row r="37360">
      <c r="F37360" s="9"/>
      <c r="N37360" s="50"/>
      <c r="O37360" s="50"/>
      <c r="P37360" s="50"/>
      <c r="Q37360" s="50" t="s">
        <v>368</v>
      </c>
      <c r="R37360" s="9" t="s">
        <v>368</v>
      </c>
      <c r="S37360" s="50" t="s">
        <v>368</v>
      </c>
      <c r="T37360" s="9" t="s">
        <v>368</v>
      </c>
      <c r="U37360" s="9" t="s">
        <v>368</v>
      </c>
    </row>
    <row r="37361">
      <c r="F37361" s="9"/>
      <c r="N37361" s="50"/>
      <c r="O37361" s="50"/>
      <c r="P37361" s="50"/>
      <c r="Q37361" s="50" t="s">
        <v>368</v>
      </c>
      <c r="R37361" s="9" t="s">
        <v>368</v>
      </c>
      <c r="S37361" s="50" t="s">
        <v>368</v>
      </c>
      <c r="T37361" s="9" t="s">
        <v>368</v>
      </c>
      <c r="U37361" s="9" t="s">
        <v>368</v>
      </c>
    </row>
    <row r="37362">
      <c r="F37362" s="9"/>
      <c r="N37362" s="50"/>
      <c r="O37362" s="50"/>
      <c r="P37362" s="50"/>
      <c r="Q37362" s="50" t="s">
        <v>368</v>
      </c>
      <c r="R37362" s="9" t="s">
        <v>368</v>
      </c>
      <c r="S37362" s="50" t="s">
        <v>368</v>
      </c>
      <c r="T37362" s="9" t="s">
        <v>368</v>
      </c>
      <c r="U37362" s="9" t="s">
        <v>368</v>
      </c>
    </row>
    <row r="37363">
      <c r="F37363" s="9"/>
      <c r="N37363" s="50"/>
      <c r="O37363" s="50"/>
      <c r="P37363" s="50"/>
      <c r="Q37363" s="50" t="s">
        <v>368</v>
      </c>
      <c r="R37363" s="9" t="s">
        <v>368</v>
      </c>
      <c r="S37363" s="50" t="s">
        <v>368</v>
      </c>
      <c r="T37363" s="9" t="s">
        <v>368</v>
      </c>
      <c r="U37363" s="9" t="s">
        <v>368</v>
      </c>
    </row>
    <row r="37364">
      <c r="F37364" s="9"/>
      <c r="N37364" s="50"/>
      <c r="O37364" s="50"/>
      <c r="P37364" s="50"/>
      <c r="Q37364" s="50" t="s">
        <v>368</v>
      </c>
      <c r="R37364" s="9" t="s">
        <v>368</v>
      </c>
      <c r="S37364" s="50" t="s">
        <v>368</v>
      </c>
      <c r="T37364" s="9" t="s">
        <v>368</v>
      </c>
      <c r="U37364" s="9" t="s">
        <v>368</v>
      </c>
    </row>
    <row r="37365">
      <c r="F37365" s="9"/>
      <c r="N37365" s="50"/>
      <c r="O37365" s="50"/>
      <c r="P37365" s="50"/>
      <c r="Q37365" s="50" t="s">
        <v>368</v>
      </c>
      <c r="R37365" s="9" t="s">
        <v>368</v>
      </c>
      <c r="S37365" s="50" t="s">
        <v>368</v>
      </c>
      <c r="T37365" s="9" t="s">
        <v>368</v>
      </c>
      <c r="U37365" s="9" t="s">
        <v>368</v>
      </c>
    </row>
    <row r="37366">
      <c r="F37366" s="9"/>
      <c r="N37366" s="50"/>
      <c r="O37366" s="50"/>
      <c r="P37366" s="50"/>
      <c r="Q37366" s="50" t="s">
        <v>368</v>
      </c>
      <c r="R37366" s="9" t="s">
        <v>368</v>
      </c>
      <c r="S37366" s="50" t="s">
        <v>368</v>
      </c>
      <c r="T37366" s="9" t="s">
        <v>368</v>
      </c>
      <c r="U37366" s="9" t="s">
        <v>368</v>
      </c>
    </row>
    <row r="37367">
      <c r="F37367" s="9"/>
      <c r="N37367" s="50"/>
      <c r="O37367" s="50"/>
      <c r="P37367" s="50"/>
      <c r="Q37367" s="50" t="s">
        <v>368</v>
      </c>
      <c r="R37367" s="9" t="s">
        <v>368</v>
      </c>
      <c r="S37367" s="50" t="s">
        <v>368</v>
      </c>
      <c r="T37367" s="9" t="s">
        <v>368</v>
      </c>
      <c r="U37367" s="9" t="s">
        <v>368</v>
      </c>
    </row>
    <row r="37368">
      <c r="F37368" s="9"/>
      <c r="N37368" s="50"/>
      <c r="O37368" s="50"/>
      <c r="P37368" s="50"/>
      <c r="Q37368" s="50" t="s">
        <v>368</v>
      </c>
      <c r="R37368" s="9" t="s">
        <v>368</v>
      </c>
      <c r="S37368" s="50" t="s">
        <v>368</v>
      </c>
      <c r="T37368" s="9" t="s">
        <v>368</v>
      </c>
      <c r="U37368" s="9" t="s">
        <v>368</v>
      </c>
    </row>
    <row r="37369">
      <c r="F37369" s="9"/>
      <c r="N37369" s="50"/>
      <c r="O37369" s="50"/>
      <c r="P37369" s="50"/>
      <c r="Q37369" s="50" t="s">
        <v>368</v>
      </c>
      <c r="R37369" s="9" t="s">
        <v>368</v>
      </c>
      <c r="S37369" s="50" t="s">
        <v>368</v>
      </c>
      <c r="T37369" s="9" t="s">
        <v>368</v>
      </c>
      <c r="U37369" s="9" t="s">
        <v>368</v>
      </c>
    </row>
    <row r="37370">
      <c r="F37370" s="9"/>
      <c r="N37370" s="50"/>
      <c r="O37370" s="50"/>
      <c r="P37370" s="50"/>
      <c r="Q37370" s="50" t="s">
        <v>368</v>
      </c>
      <c r="R37370" s="9" t="s">
        <v>368</v>
      </c>
      <c r="S37370" s="50" t="s">
        <v>368</v>
      </c>
      <c r="T37370" s="9" t="s">
        <v>368</v>
      </c>
      <c r="U37370" s="9" t="s">
        <v>368</v>
      </c>
    </row>
    <row r="37371">
      <c r="F37371" s="9"/>
      <c r="N37371" s="50"/>
      <c r="O37371" s="50"/>
      <c r="P37371" s="50"/>
      <c r="Q37371" s="50" t="s">
        <v>368</v>
      </c>
      <c r="R37371" s="9" t="s">
        <v>368</v>
      </c>
      <c r="S37371" s="50" t="s">
        <v>368</v>
      </c>
      <c r="T37371" s="9" t="s">
        <v>368</v>
      </c>
      <c r="U37371" s="9" t="s">
        <v>368</v>
      </c>
    </row>
    <row r="37372">
      <c r="F37372" s="9"/>
      <c r="N37372" s="50"/>
      <c r="O37372" s="50"/>
      <c r="P37372" s="50"/>
      <c r="Q37372" s="50" t="s">
        <v>368</v>
      </c>
      <c r="R37372" s="9" t="s">
        <v>368</v>
      </c>
      <c r="S37372" s="50" t="s">
        <v>368</v>
      </c>
      <c r="T37372" s="9" t="s">
        <v>368</v>
      </c>
      <c r="U37372" s="9" t="s">
        <v>368</v>
      </c>
    </row>
    <row r="37373">
      <c r="F37373" s="9"/>
      <c r="N37373" s="50"/>
      <c r="O37373" s="50"/>
      <c r="P37373" s="50"/>
      <c r="Q37373" s="50" t="s">
        <v>368</v>
      </c>
      <c r="R37373" s="9" t="s">
        <v>368</v>
      </c>
      <c r="S37373" s="50" t="s">
        <v>368</v>
      </c>
      <c r="T37373" s="9" t="s">
        <v>368</v>
      </c>
      <c r="U37373" s="9" t="s">
        <v>368</v>
      </c>
    </row>
    <row r="37374">
      <c r="F37374" s="9"/>
      <c r="N37374" s="50"/>
      <c r="O37374" s="50"/>
      <c r="P37374" s="50"/>
      <c r="Q37374" s="50" t="s">
        <v>368</v>
      </c>
      <c r="R37374" s="9" t="s">
        <v>368</v>
      </c>
      <c r="S37374" s="50" t="s">
        <v>368</v>
      </c>
      <c r="T37374" s="9" t="s">
        <v>368</v>
      </c>
      <c r="U37374" s="9" t="s">
        <v>368</v>
      </c>
    </row>
    <row r="37375">
      <c r="F37375" s="9"/>
      <c r="N37375" s="50"/>
      <c r="O37375" s="50"/>
      <c r="P37375" s="50"/>
      <c r="Q37375" s="50" t="s">
        <v>368</v>
      </c>
      <c r="R37375" s="9" t="s">
        <v>368</v>
      </c>
      <c r="S37375" s="50" t="s">
        <v>368</v>
      </c>
      <c r="T37375" s="9" t="s">
        <v>368</v>
      </c>
      <c r="U37375" s="9" t="s">
        <v>368</v>
      </c>
    </row>
    <row r="37376">
      <c r="F37376" s="9"/>
      <c r="N37376" s="50"/>
      <c r="O37376" s="50"/>
      <c r="P37376" s="50"/>
      <c r="Q37376" s="50" t="s">
        <v>368</v>
      </c>
      <c r="R37376" s="9" t="s">
        <v>368</v>
      </c>
      <c r="S37376" s="50" t="s">
        <v>368</v>
      </c>
      <c r="T37376" s="9" t="s">
        <v>368</v>
      </c>
      <c r="U37376" s="9" t="s">
        <v>368</v>
      </c>
    </row>
    <row r="37377">
      <c r="F37377" s="9"/>
      <c r="N37377" s="50"/>
      <c r="O37377" s="50"/>
      <c r="P37377" s="50"/>
      <c r="Q37377" s="50" t="s">
        <v>368</v>
      </c>
      <c r="R37377" s="9" t="s">
        <v>368</v>
      </c>
      <c r="S37377" s="50" t="s">
        <v>368</v>
      </c>
      <c r="T37377" s="9" t="s">
        <v>368</v>
      </c>
      <c r="U37377" s="9" t="s">
        <v>368</v>
      </c>
    </row>
    <row r="37378">
      <c r="F37378" s="9"/>
      <c r="N37378" s="50"/>
      <c r="O37378" s="50"/>
      <c r="P37378" s="50"/>
      <c r="Q37378" s="50" t="s">
        <v>368</v>
      </c>
      <c r="R37378" s="9" t="s">
        <v>368</v>
      </c>
      <c r="S37378" s="50" t="s">
        <v>368</v>
      </c>
      <c r="T37378" s="9" t="s">
        <v>368</v>
      </c>
      <c r="U37378" s="9" t="s">
        <v>368</v>
      </c>
    </row>
    <row r="37379">
      <c r="F37379" s="9"/>
      <c r="N37379" s="50"/>
      <c r="O37379" s="50"/>
      <c r="P37379" s="50"/>
      <c r="Q37379" s="50" t="s">
        <v>368</v>
      </c>
      <c r="R37379" s="9" t="s">
        <v>368</v>
      </c>
      <c r="S37379" s="50" t="s">
        <v>368</v>
      </c>
      <c r="T37379" s="9" t="s">
        <v>368</v>
      </c>
      <c r="U37379" s="9" t="s">
        <v>368</v>
      </c>
    </row>
    <row r="37380">
      <c r="F37380" s="9"/>
      <c r="N37380" s="50"/>
      <c r="O37380" s="50"/>
      <c r="P37380" s="50"/>
      <c r="Q37380" s="50" t="s">
        <v>368</v>
      </c>
      <c r="R37380" s="9" t="s">
        <v>368</v>
      </c>
      <c r="S37380" s="50" t="s">
        <v>368</v>
      </c>
      <c r="T37380" s="9" t="s">
        <v>368</v>
      </c>
      <c r="U37380" s="9" t="s">
        <v>368</v>
      </c>
    </row>
    <row r="37381">
      <c r="F37381" s="9"/>
      <c r="N37381" s="50"/>
      <c r="O37381" s="50"/>
      <c r="P37381" s="50"/>
      <c r="Q37381" s="50" t="s">
        <v>368</v>
      </c>
      <c r="R37381" s="9" t="s">
        <v>368</v>
      </c>
      <c r="S37381" s="50" t="s">
        <v>368</v>
      </c>
      <c r="T37381" s="9" t="s">
        <v>368</v>
      </c>
      <c r="U37381" s="9" t="s">
        <v>368</v>
      </c>
    </row>
    <row r="37382">
      <c r="F37382" s="9"/>
      <c r="N37382" s="50"/>
      <c r="O37382" s="50"/>
      <c r="P37382" s="50"/>
      <c r="Q37382" s="50" t="s">
        <v>368</v>
      </c>
      <c r="R37382" s="9" t="s">
        <v>368</v>
      </c>
      <c r="S37382" s="50" t="s">
        <v>368</v>
      </c>
      <c r="T37382" s="9" t="s">
        <v>368</v>
      </c>
      <c r="U37382" s="9" t="s">
        <v>368</v>
      </c>
    </row>
    <row r="37383">
      <c r="F37383" s="9"/>
      <c r="N37383" s="50"/>
      <c r="O37383" s="50"/>
      <c r="P37383" s="50"/>
      <c r="Q37383" s="50" t="s">
        <v>368</v>
      </c>
      <c r="R37383" s="9" t="s">
        <v>368</v>
      </c>
      <c r="S37383" s="50" t="s">
        <v>368</v>
      </c>
      <c r="T37383" s="9" t="s">
        <v>368</v>
      </c>
      <c r="U37383" s="9" t="s">
        <v>368</v>
      </c>
    </row>
    <row r="37384">
      <c r="F37384" s="9"/>
      <c r="N37384" s="50"/>
      <c r="O37384" s="50"/>
      <c r="P37384" s="50"/>
      <c r="Q37384" s="50" t="s">
        <v>368</v>
      </c>
      <c r="R37384" s="9" t="s">
        <v>368</v>
      </c>
      <c r="S37384" s="50" t="s">
        <v>368</v>
      </c>
      <c r="T37384" s="9" t="s">
        <v>368</v>
      </c>
      <c r="U37384" s="9" t="s">
        <v>368</v>
      </c>
    </row>
    <row r="37385">
      <c r="F37385" s="9"/>
      <c r="N37385" s="50"/>
      <c r="O37385" s="50"/>
      <c r="P37385" s="50"/>
      <c r="Q37385" s="50" t="s">
        <v>368</v>
      </c>
      <c r="R37385" s="9" t="s">
        <v>368</v>
      </c>
      <c r="S37385" s="50" t="s">
        <v>368</v>
      </c>
      <c r="T37385" s="9" t="s">
        <v>368</v>
      </c>
      <c r="U37385" s="9" t="s">
        <v>368</v>
      </c>
    </row>
    <row r="37386">
      <c r="F37386" s="9"/>
      <c r="N37386" s="50"/>
      <c r="O37386" s="50"/>
      <c r="P37386" s="50"/>
      <c r="Q37386" s="50" t="s">
        <v>368</v>
      </c>
      <c r="R37386" s="9" t="s">
        <v>368</v>
      </c>
      <c r="S37386" s="50" t="s">
        <v>368</v>
      </c>
      <c r="T37386" s="9" t="s">
        <v>368</v>
      </c>
      <c r="U37386" s="9" t="s">
        <v>368</v>
      </c>
    </row>
    <row r="37387">
      <c r="F37387" s="9"/>
      <c r="N37387" s="50"/>
      <c r="O37387" s="50"/>
      <c r="P37387" s="50"/>
      <c r="Q37387" s="50" t="s">
        <v>368</v>
      </c>
      <c r="R37387" s="9" t="s">
        <v>368</v>
      </c>
      <c r="S37387" s="50" t="s">
        <v>368</v>
      </c>
      <c r="T37387" s="9" t="s">
        <v>368</v>
      </c>
      <c r="U37387" s="9" t="s">
        <v>368</v>
      </c>
    </row>
    <row r="37388">
      <c r="F37388" s="9"/>
      <c r="N37388" s="50"/>
      <c r="O37388" s="50"/>
      <c r="P37388" s="50"/>
      <c r="Q37388" s="50" t="s">
        <v>368</v>
      </c>
      <c r="R37388" s="9" t="s">
        <v>368</v>
      </c>
      <c r="S37388" s="50" t="s">
        <v>368</v>
      </c>
      <c r="T37388" s="9" t="s">
        <v>368</v>
      </c>
      <c r="U37388" s="9" t="s">
        <v>368</v>
      </c>
    </row>
    <row r="37389">
      <c r="F37389" s="9"/>
      <c r="N37389" s="50"/>
      <c r="O37389" s="50"/>
      <c r="P37389" s="50"/>
      <c r="Q37389" s="50" t="s">
        <v>368</v>
      </c>
      <c r="R37389" s="9" t="s">
        <v>368</v>
      </c>
      <c r="S37389" s="50" t="s">
        <v>368</v>
      </c>
      <c r="T37389" s="9" t="s">
        <v>368</v>
      </c>
      <c r="U37389" s="9" t="s">
        <v>368</v>
      </c>
    </row>
    <row r="37390">
      <c r="F37390" s="9"/>
      <c r="N37390" s="50"/>
      <c r="O37390" s="50"/>
      <c r="P37390" s="50"/>
      <c r="Q37390" s="50" t="s">
        <v>368</v>
      </c>
      <c r="R37390" s="9" t="s">
        <v>368</v>
      </c>
      <c r="S37390" s="50" t="s">
        <v>368</v>
      </c>
      <c r="T37390" s="9" t="s">
        <v>368</v>
      </c>
      <c r="U37390" s="9" t="s">
        <v>368</v>
      </c>
    </row>
    <row r="37391">
      <c r="F37391" s="9"/>
      <c r="N37391" s="50"/>
      <c r="O37391" s="50"/>
      <c r="P37391" s="50"/>
      <c r="Q37391" s="50" t="s">
        <v>368</v>
      </c>
      <c r="R37391" s="9" t="s">
        <v>368</v>
      </c>
      <c r="S37391" s="50" t="s">
        <v>368</v>
      </c>
      <c r="T37391" s="9" t="s">
        <v>368</v>
      </c>
      <c r="U37391" s="9" t="s">
        <v>368</v>
      </c>
    </row>
    <row r="37392">
      <c r="F37392" s="9"/>
      <c r="N37392" s="50"/>
      <c r="O37392" s="50"/>
      <c r="P37392" s="50"/>
      <c r="Q37392" s="50" t="s">
        <v>368</v>
      </c>
      <c r="R37392" s="9" t="s">
        <v>368</v>
      </c>
      <c r="S37392" s="50" t="s">
        <v>368</v>
      </c>
      <c r="T37392" s="9" t="s">
        <v>368</v>
      </c>
      <c r="U37392" s="9" t="s">
        <v>368</v>
      </c>
    </row>
    <row r="37393">
      <c r="F37393" s="9"/>
      <c r="N37393" s="50"/>
      <c r="O37393" s="50"/>
      <c r="P37393" s="50"/>
      <c r="Q37393" s="50" t="s">
        <v>368</v>
      </c>
      <c r="R37393" s="9" t="s">
        <v>368</v>
      </c>
      <c r="S37393" s="50" t="s">
        <v>368</v>
      </c>
      <c r="T37393" s="9" t="s">
        <v>368</v>
      </c>
      <c r="U37393" s="9" t="s">
        <v>368</v>
      </c>
    </row>
    <row r="37394">
      <c r="F37394" s="9"/>
      <c r="N37394" s="50"/>
      <c r="O37394" s="50"/>
      <c r="P37394" s="50"/>
      <c r="Q37394" s="50" t="s">
        <v>368</v>
      </c>
      <c r="R37394" s="9" t="s">
        <v>368</v>
      </c>
      <c r="S37394" s="50" t="s">
        <v>368</v>
      </c>
      <c r="T37394" s="9" t="s">
        <v>368</v>
      </c>
      <c r="U37394" s="9" t="s">
        <v>368</v>
      </c>
    </row>
    <row r="37395">
      <c r="F37395" s="9"/>
      <c r="N37395" s="50"/>
      <c r="O37395" s="50"/>
      <c r="P37395" s="50"/>
      <c r="Q37395" s="50" t="s">
        <v>368</v>
      </c>
      <c r="R37395" s="9" t="s">
        <v>368</v>
      </c>
      <c r="S37395" s="50" t="s">
        <v>368</v>
      </c>
      <c r="T37395" s="9" t="s">
        <v>368</v>
      </c>
      <c r="U37395" s="9" t="s">
        <v>368</v>
      </c>
    </row>
    <row r="37396">
      <c r="F37396" s="9"/>
      <c r="N37396" s="50"/>
      <c r="O37396" s="50"/>
      <c r="P37396" s="50"/>
      <c r="Q37396" s="50" t="s">
        <v>368</v>
      </c>
      <c r="R37396" s="9" t="s">
        <v>368</v>
      </c>
      <c r="S37396" s="50" t="s">
        <v>368</v>
      </c>
      <c r="T37396" s="9" t="s">
        <v>368</v>
      </c>
      <c r="U37396" s="9" t="s">
        <v>368</v>
      </c>
    </row>
    <row r="37397">
      <c r="F37397" s="9"/>
      <c r="N37397" s="50"/>
      <c r="O37397" s="50"/>
      <c r="P37397" s="50"/>
      <c r="Q37397" s="50" t="s">
        <v>368</v>
      </c>
      <c r="R37397" s="9" t="s">
        <v>368</v>
      </c>
      <c r="S37397" s="50" t="s">
        <v>368</v>
      </c>
      <c r="T37397" s="9" t="s">
        <v>368</v>
      </c>
      <c r="U37397" s="9" t="s">
        <v>368</v>
      </c>
    </row>
    <row r="37398">
      <c r="F37398" s="9"/>
      <c r="N37398" s="50"/>
      <c r="O37398" s="50"/>
      <c r="P37398" s="50"/>
      <c r="Q37398" s="50" t="s">
        <v>368</v>
      </c>
      <c r="R37398" s="9" t="s">
        <v>368</v>
      </c>
      <c r="S37398" s="50" t="s">
        <v>368</v>
      </c>
      <c r="T37398" s="9" t="s">
        <v>368</v>
      </c>
      <c r="U37398" s="9" t="s">
        <v>368</v>
      </c>
    </row>
    <row r="37399">
      <c r="F37399" s="9"/>
      <c r="N37399" s="50"/>
      <c r="O37399" s="50"/>
      <c r="P37399" s="50"/>
      <c r="Q37399" s="50" t="s">
        <v>368</v>
      </c>
      <c r="R37399" s="9" t="s">
        <v>368</v>
      </c>
      <c r="S37399" s="50" t="s">
        <v>368</v>
      </c>
      <c r="T37399" s="9" t="s">
        <v>368</v>
      </c>
      <c r="U37399" s="9" t="s">
        <v>368</v>
      </c>
    </row>
    <row r="37400">
      <c r="F37400" s="9"/>
      <c r="N37400" s="50"/>
      <c r="O37400" s="50"/>
      <c r="P37400" s="50"/>
      <c r="Q37400" s="50" t="s">
        <v>368</v>
      </c>
      <c r="R37400" s="9" t="s">
        <v>368</v>
      </c>
      <c r="S37400" s="50" t="s">
        <v>368</v>
      </c>
      <c r="T37400" s="9" t="s">
        <v>368</v>
      </c>
      <c r="U37400" s="9" t="s">
        <v>368</v>
      </c>
    </row>
    <row r="37401">
      <c r="F37401" s="9"/>
      <c r="N37401" s="50"/>
      <c r="O37401" s="50"/>
      <c r="P37401" s="50"/>
      <c r="Q37401" s="50" t="s">
        <v>368</v>
      </c>
      <c r="R37401" s="9" t="s">
        <v>368</v>
      </c>
      <c r="S37401" s="50" t="s">
        <v>368</v>
      </c>
      <c r="T37401" s="9" t="s">
        <v>368</v>
      </c>
      <c r="U37401" s="9" t="s">
        <v>368</v>
      </c>
    </row>
    <row r="37402">
      <c r="F37402" s="9"/>
      <c r="N37402" s="50"/>
      <c r="O37402" s="50"/>
      <c r="P37402" s="50"/>
      <c r="Q37402" s="50" t="s">
        <v>368</v>
      </c>
      <c r="R37402" s="9" t="s">
        <v>368</v>
      </c>
      <c r="S37402" s="50" t="s">
        <v>368</v>
      </c>
      <c r="T37402" s="9" t="s">
        <v>368</v>
      </c>
      <c r="U37402" s="9" t="s">
        <v>368</v>
      </c>
    </row>
    <row r="37403">
      <c r="F37403" s="9"/>
      <c r="N37403" s="50"/>
      <c r="O37403" s="50"/>
      <c r="P37403" s="50"/>
      <c r="Q37403" s="50" t="s">
        <v>368</v>
      </c>
      <c r="R37403" s="9" t="s">
        <v>368</v>
      </c>
      <c r="S37403" s="50" t="s">
        <v>368</v>
      </c>
      <c r="T37403" s="9" t="s">
        <v>368</v>
      </c>
      <c r="U37403" s="9" t="s">
        <v>368</v>
      </c>
    </row>
    <row r="37404">
      <c r="F37404" s="9"/>
      <c r="N37404" s="50"/>
      <c r="O37404" s="50"/>
      <c r="P37404" s="50"/>
      <c r="Q37404" s="50" t="s">
        <v>368</v>
      </c>
      <c r="R37404" s="9" t="s">
        <v>368</v>
      </c>
      <c r="S37404" s="50" t="s">
        <v>368</v>
      </c>
      <c r="T37404" s="9" t="s">
        <v>368</v>
      </c>
      <c r="U37404" s="9" t="s">
        <v>368</v>
      </c>
    </row>
    <row r="37405">
      <c r="F37405" s="9"/>
      <c r="N37405" s="50"/>
      <c r="O37405" s="50"/>
      <c r="P37405" s="50"/>
      <c r="Q37405" s="50" t="s">
        <v>368</v>
      </c>
      <c r="R37405" s="9" t="s">
        <v>368</v>
      </c>
      <c r="S37405" s="50" t="s">
        <v>368</v>
      </c>
      <c r="T37405" s="9" t="s">
        <v>368</v>
      </c>
      <c r="U37405" s="9" t="s">
        <v>368</v>
      </c>
    </row>
    <row r="37406">
      <c r="F37406" s="9"/>
      <c r="N37406" s="50"/>
      <c r="O37406" s="50"/>
      <c r="P37406" s="50"/>
      <c r="Q37406" s="50" t="s">
        <v>368</v>
      </c>
      <c r="R37406" s="9" t="s">
        <v>368</v>
      </c>
      <c r="S37406" s="50" t="s">
        <v>368</v>
      </c>
      <c r="T37406" s="9" t="s">
        <v>368</v>
      </c>
      <c r="U37406" s="9" t="s">
        <v>368</v>
      </c>
    </row>
    <row r="37407">
      <c r="F37407" s="9"/>
      <c r="N37407" s="50"/>
      <c r="O37407" s="50"/>
      <c r="P37407" s="50"/>
      <c r="Q37407" s="50" t="s">
        <v>368</v>
      </c>
      <c r="R37407" s="9" t="s">
        <v>368</v>
      </c>
      <c r="S37407" s="50" t="s">
        <v>368</v>
      </c>
      <c r="T37407" s="9" t="s">
        <v>368</v>
      </c>
      <c r="U37407" s="9" t="s">
        <v>368</v>
      </c>
    </row>
    <row r="37408">
      <c r="F37408" s="9"/>
      <c r="N37408" s="50"/>
      <c r="O37408" s="50"/>
      <c r="P37408" s="50"/>
      <c r="Q37408" s="50" t="s">
        <v>368</v>
      </c>
      <c r="R37408" s="9" t="s">
        <v>368</v>
      </c>
      <c r="S37408" s="50" t="s">
        <v>368</v>
      </c>
      <c r="T37408" s="9" t="s">
        <v>368</v>
      </c>
      <c r="U37408" s="9" t="s">
        <v>368</v>
      </c>
    </row>
    <row r="37409">
      <c r="F37409" s="9"/>
      <c r="N37409" s="50"/>
      <c r="O37409" s="50"/>
      <c r="P37409" s="50"/>
      <c r="Q37409" s="50" t="s">
        <v>368</v>
      </c>
      <c r="R37409" s="9" t="s">
        <v>368</v>
      </c>
      <c r="S37409" s="50" t="s">
        <v>368</v>
      </c>
      <c r="T37409" s="9" t="s">
        <v>368</v>
      </c>
      <c r="U37409" s="9" t="s">
        <v>368</v>
      </c>
    </row>
    <row r="37410">
      <c r="F37410" s="9"/>
      <c r="N37410" s="50"/>
      <c r="O37410" s="50"/>
      <c r="P37410" s="50"/>
      <c r="Q37410" s="50" t="s">
        <v>368</v>
      </c>
      <c r="R37410" s="9" t="s">
        <v>368</v>
      </c>
      <c r="S37410" s="50" t="s">
        <v>368</v>
      </c>
      <c r="T37410" s="9" t="s">
        <v>368</v>
      </c>
      <c r="U37410" s="9" t="s">
        <v>368</v>
      </c>
    </row>
    <row r="37411">
      <c r="F37411" s="9"/>
      <c r="N37411" s="50"/>
      <c r="O37411" s="50"/>
      <c r="P37411" s="50"/>
      <c r="Q37411" s="50" t="s">
        <v>368</v>
      </c>
      <c r="R37411" s="9" t="s">
        <v>368</v>
      </c>
      <c r="S37411" s="50" t="s">
        <v>368</v>
      </c>
      <c r="T37411" s="9" t="s">
        <v>368</v>
      </c>
      <c r="U37411" s="9" t="s">
        <v>368</v>
      </c>
    </row>
    <row r="37412">
      <c r="F37412" s="9"/>
      <c r="N37412" s="50"/>
      <c r="O37412" s="50"/>
      <c r="P37412" s="50"/>
      <c r="Q37412" s="50" t="s">
        <v>368</v>
      </c>
      <c r="R37412" s="9" t="s">
        <v>368</v>
      </c>
      <c r="S37412" s="50" t="s">
        <v>368</v>
      </c>
      <c r="T37412" s="9" t="s">
        <v>368</v>
      </c>
      <c r="U37412" s="9" t="s">
        <v>368</v>
      </c>
    </row>
    <row r="37413">
      <c r="F37413" s="9"/>
      <c r="N37413" s="50"/>
      <c r="O37413" s="50"/>
      <c r="P37413" s="50"/>
      <c r="Q37413" s="50" t="s">
        <v>368</v>
      </c>
      <c r="R37413" s="9" t="s">
        <v>368</v>
      </c>
      <c r="S37413" s="50" t="s">
        <v>368</v>
      </c>
      <c r="T37413" s="9" t="s">
        <v>368</v>
      </c>
      <c r="U37413" s="9" t="s">
        <v>368</v>
      </c>
    </row>
    <row r="37414">
      <c r="F37414" s="9"/>
      <c r="N37414" s="50"/>
      <c r="O37414" s="50"/>
      <c r="P37414" s="50"/>
      <c r="Q37414" s="50" t="s">
        <v>368</v>
      </c>
      <c r="R37414" s="9" t="s">
        <v>368</v>
      </c>
      <c r="S37414" s="50" t="s">
        <v>368</v>
      </c>
      <c r="T37414" s="9" t="s">
        <v>368</v>
      </c>
      <c r="U37414" s="9" t="s">
        <v>368</v>
      </c>
    </row>
    <row r="37415">
      <c r="F37415" s="9"/>
      <c r="N37415" s="50"/>
      <c r="O37415" s="50"/>
      <c r="P37415" s="50"/>
      <c r="Q37415" s="50" t="s">
        <v>368</v>
      </c>
      <c r="R37415" s="9" t="s">
        <v>368</v>
      </c>
      <c r="S37415" s="50" t="s">
        <v>368</v>
      </c>
      <c r="T37415" s="9" t="s">
        <v>368</v>
      </c>
      <c r="U37415" s="9" t="s">
        <v>368</v>
      </c>
    </row>
    <row r="37416">
      <c r="F37416" s="9"/>
      <c r="N37416" s="50"/>
      <c r="O37416" s="50"/>
      <c r="P37416" s="50"/>
      <c r="Q37416" s="50" t="s">
        <v>368</v>
      </c>
      <c r="R37416" s="9" t="s">
        <v>368</v>
      </c>
      <c r="S37416" s="50" t="s">
        <v>368</v>
      </c>
      <c r="T37416" s="9" t="s">
        <v>368</v>
      </c>
      <c r="U37416" s="9" t="s">
        <v>368</v>
      </c>
    </row>
    <row r="37417">
      <c r="F37417" s="9"/>
      <c r="N37417" s="50"/>
      <c r="O37417" s="50"/>
      <c r="P37417" s="50"/>
      <c r="Q37417" s="50" t="s">
        <v>368</v>
      </c>
      <c r="R37417" s="9" t="s">
        <v>368</v>
      </c>
      <c r="S37417" s="50" t="s">
        <v>368</v>
      </c>
      <c r="T37417" s="9" t="s">
        <v>368</v>
      </c>
      <c r="U37417" s="9" t="s">
        <v>368</v>
      </c>
    </row>
    <row r="37418">
      <c r="F37418" s="9"/>
      <c r="N37418" s="50"/>
      <c r="O37418" s="50"/>
      <c r="P37418" s="50"/>
      <c r="Q37418" s="50" t="s">
        <v>368</v>
      </c>
      <c r="R37418" s="9" t="s">
        <v>368</v>
      </c>
      <c r="S37418" s="50" t="s">
        <v>368</v>
      </c>
      <c r="T37418" s="9" t="s">
        <v>368</v>
      </c>
      <c r="U37418" s="9" t="s">
        <v>368</v>
      </c>
    </row>
    <row r="37419">
      <c r="F37419" s="9"/>
      <c r="N37419" s="50"/>
      <c r="O37419" s="50"/>
      <c r="P37419" s="50"/>
      <c r="Q37419" s="50" t="s">
        <v>368</v>
      </c>
      <c r="R37419" s="9" t="s">
        <v>368</v>
      </c>
      <c r="S37419" s="50" t="s">
        <v>368</v>
      </c>
      <c r="T37419" s="9" t="s">
        <v>368</v>
      </c>
      <c r="U37419" s="9" t="s">
        <v>368</v>
      </c>
    </row>
    <row r="37420">
      <c r="F37420" s="9"/>
      <c r="N37420" s="50"/>
      <c r="O37420" s="50"/>
      <c r="P37420" s="50"/>
      <c r="Q37420" s="50" t="s">
        <v>368</v>
      </c>
      <c r="R37420" s="9" t="s">
        <v>368</v>
      </c>
      <c r="S37420" s="50" t="s">
        <v>368</v>
      </c>
      <c r="T37420" s="9" t="s">
        <v>368</v>
      </c>
      <c r="U37420" s="9" t="s">
        <v>368</v>
      </c>
    </row>
    <row r="37421">
      <c r="F37421" s="9"/>
      <c r="N37421" s="50"/>
      <c r="O37421" s="50"/>
      <c r="P37421" s="50"/>
      <c r="Q37421" s="50" t="s">
        <v>368</v>
      </c>
      <c r="R37421" s="9" t="s">
        <v>368</v>
      </c>
      <c r="S37421" s="50" t="s">
        <v>368</v>
      </c>
      <c r="T37421" s="9" t="s">
        <v>368</v>
      </c>
      <c r="U37421" s="9" t="s">
        <v>368</v>
      </c>
    </row>
    <row r="37422">
      <c r="F37422" s="9"/>
      <c r="N37422" s="50"/>
      <c r="O37422" s="50"/>
      <c r="P37422" s="50"/>
      <c r="Q37422" s="50" t="s">
        <v>368</v>
      </c>
      <c r="R37422" s="9" t="s">
        <v>368</v>
      </c>
      <c r="S37422" s="50" t="s">
        <v>368</v>
      </c>
      <c r="T37422" s="9" t="s">
        <v>368</v>
      </c>
      <c r="U37422" s="9" t="s">
        <v>368</v>
      </c>
    </row>
    <row r="37423">
      <c r="F37423" s="9"/>
      <c r="N37423" s="50"/>
      <c r="O37423" s="50"/>
      <c r="P37423" s="50"/>
      <c r="Q37423" s="50" t="s">
        <v>368</v>
      </c>
      <c r="R37423" s="9" t="s">
        <v>368</v>
      </c>
      <c r="S37423" s="50" t="s">
        <v>368</v>
      </c>
      <c r="T37423" s="9" t="s">
        <v>368</v>
      </c>
      <c r="U37423" s="9" t="s">
        <v>368</v>
      </c>
    </row>
    <row r="37424">
      <c r="F37424" s="9"/>
      <c r="N37424" s="50"/>
      <c r="O37424" s="50"/>
      <c r="P37424" s="50"/>
      <c r="Q37424" s="50" t="s">
        <v>368</v>
      </c>
      <c r="R37424" s="9" t="s">
        <v>368</v>
      </c>
      <c r="S37424" s="50" t="s">
        <v>368</v>
      </c>
      <c r="T37424" s="9" t="s">
        <v>368</v>
      </c>
      <c r="U37424" s="9" t="s">
        <v>368</v>
      </c>
    </row>
    <row r="37425">
      <c r="F37425" s="9"/>
      <c r="N37425" s="50"/>
      <c r="O37425" s="50"/>
      <c r="P37425" s="50"/>
      <c r="Q37425" s="50" t="s">
        <v>368</v>
      </c>
      <c r="R37425" s="9" t="s">
        <v>368</v>
      </c>
      <c r="S37425" s="50" t="s">
        <v>368</v>
      </c>
      <c r="T37425" s="9" t="s">
        <v>368</v>
      </c>
      <c r="U37425" s="9" t="s">
        <v>368</v>
      </c>
    </row>
    <row r="37426">
      <c r="F37426" s="9"/>
      <c r="N37426" s="50"/>
      <c r="O37426" s="50"/>
      <c r="P37426" s="50"/>
      <c r="Q37426" s="50" t="s">
        <v>368</v>
      </c>
      <c r="R37426" s="9" t="s">
        <v>368</v>
      </c>
      <c r="S37426" s="50" t="s">
        <v>368</v>
      </c>
      <c r="T37426" s="9" t="s">
        <v>368</v>
      </c>
      <c r="U37426" s="9" t="s">
        <v>368</v>
      </c>
    </row>
    <row r="37427">
      <c r="F37427" s="9"/>
      <c r="N37427" s="50"/>
      <c r="O37427" s="50"/>
      <c r="P37427" s="50"/>
      <c r="Q37427" s="50" t="s">
        <v>368</v>
      </c>
      <c r="R37427" s="9" t="s">
        <v>368</v>
      </c>
      <c r="S37427" s="50" t="s">
        <v>368</v>
      </c>
      <c r="T37427" s="9" t="s">
        <v>368</v>
      </c>
      <c r="U37427" s="9" t="s">
        <v>368</v>
      </c>
    </row>
    <row r="37428">
      <c r="F37428" s="9"/>
      <c r="N37428" s="50"/>
      <c r="O37428" s="50"/>
      <c r="P37428" s="50"/>
      <c r="Q37428" s="50" t="s">
        <v>368</v>
      </c>
      <c r="R37428" s="9" t="s">
        <v>368</v>
      </c>
      <c r="S37428" s="50" t="s">
        <v>368</v>
      </c>
      <c r="T37428" s="9" t="s">
        <v>368</v>
      </c>
      <c r="U37428" s="9" t="s">
        <v>368</v>
      </c>
    </row>
    <row r="37429">
      <c r="F37429" s="9"/>
      <c r="N37429" s="50"/>
      <c r="O37429" s="50"/>
      <c r="P37429" s="50"/>
      <c r="Q37429" s="50" t="s">
        <v>368</v>
      </c>
      <c r="R37429" s="9" t="s">
        <v>368</v>
      </c>
      <c r="S37429" s="50" t="s">
        <v>368</v>
      </c>
      <c r="T37429" s="9" t="s">
        <v>368</v>
      </c>
      <c r="U37429" s="9" t="s">
        <v>368</v>
      </c>
    </row>
    <row r="37430">
      <c r="F37430" s="9"/>
      <c r="N37430" s="50"/>
      <c r="O37430" s="50"/>
      <c r="P37430" s="50"/>
      <c r="Q37430" s="50" t="s">
        <v>368</v>
      </c>
      <c r="R37430" s="9" t="s">
        <v>368</v>
      </c>
      <c r="S37430" s="50" t="s">
        <v>368</v>
      </c>
      <c r="T37430" s="9" t="s">
        <v>368</v>
      </c>
      <c r="U37430" s="9" t="s">
        <v>368</v>
      </c>
    </row>
    <row r="37431">
      <c r="F37431" s="9"/>
      <c r="N37431" s="50"/>
      <c r="O37431" s="50"/>
      <c r="P37431" s="50"/>
      <c r="Q37431" s="50" t="s">
        <v>368</v>
      </c>
      <c r="R37431" s="9" t="s">
        <v>368</v>
      </c>
      <c r="S37431" s="50" t="s">
        <v>368</v>
      </c>
      <c r="T37431" s="9" t="s">
        <v>368</v>
      </c>
      <c r="U37431" s="9" t="s">
        <v>368</v>
      </c>
    </row>
    <row r="37432">
      <c r="F37432" s="9"/>
      <c r="N37432" s="50"/>
      <c r="O37432" s="50"/>
      <c r="P37432" s="50"/>
      <c r="Q37432" s="50" t="s">
        <v>368</v>
      </c>
      <c r="R37432" s="9" t="s">
        <v>368</v>
      </c>
      <c r="S37432" s="50" t="s">
        <v>368</v>
      </c>
      <c r="T37432" s="9" t="s">
        <v>368</v>
      </c>
      <c r="U37432" s="9" t="s">
        <v>368</v>
      </c>
    </row>
    <row r="37433">
      <c r="F37433" s="9"/>
      <c r="N37433" s="50"/>
      <c r="O37433" s="50"/>
      <c r="P37433" s="50"/>
      <c r="Q37433" s="50" t="s">
        <v>368</v>
      </c>
      <c r="R37433" s="9" t="s">
        <v>368</v>
      </c>
      <c r="S37433" s="50" t="s">
        <v>368</v>
      </c>
      <c r="T37433" s="9" t="s">
        <v>368</v>
      </c>
      <c r="U37433" s="9" t="s">
        <v>368</v>
      </c>
    </row>
    <row r="37434">
      <c r="F37434" s="9"/>
      <c r="N37434" s="50"/>
      <c r="O37434" s="50"/>
      <c r="P37434" s="50"/>
      <c r="Q37434" s="50" t="s">
        <v>368</v>
      </c>
      <c r="R37434" s="9" t="s">
        <v>368</v>
      </c>
      <c r="S37434" s="50" t="s">
        <v>368</v>
      </c>
      <c r="T37434" s="9" t="s">
        <v>368</v>
      </c>
      <c r="U37434" s="9" t="s">
        <v>368</v>
      </c>
    </row>
    <row r="37435">
      <c r="F37435" s="9"/>
      <c r="N37435" s="50"/>
      <c r="O37435" s="50"/>
      <c r="P37435" s="50"/>
      <c r="Q37435" s="50" t="s">
        <v>368</v>
      </c>
      <c r="R37435" s="9" t="s">
        <v>368</v>
      </c>
      <c r="S37435" s="50" t="s">
        <v>368</v>
      </c>
      <c r="T37435" s="9" t="s">
        <v>368</v>
      </c>
      <c r="U37435" s="9" t="s">
        <v>368</v>
      </c>
    </row>
    <row r="37436">
      <c r="F37436" s="9"/>
      <c r="N37436" s="50"/>
      <c r="O37436" s="50"/>
      <c r="P37436" s="50"/>
      <c r="Q37436" s="50" t="s">
        <v>368</v>
      </c>
      <c r="R37436" s="9" t="s">
        <v>368</v>
      </c>
      <c r="S37436" s="50" t="s">
        <v>368</v>
      </c>
      <c r="T37436" s="9" t="s">
        <v>368</v>
      </c>
      <c r="U37436" s="9" t="s">
        <v>368</v>
      </c>
    </row>
    <row r="37437">
      <c r="F37437" s="9"/>
      <c r="N37437" s="50"/>
      <c r="O37437" s="50"/>
      <c r="P37437" s="50"/>
      <c r="Q37437" s="50" t="s">
        <v>368</v>
      </c>
      <c r="R37437" s="9" t="s">
        <v>368</v>
      </c>
      <c r="S37437" s="50" t="s">
        <v>368</v>
      </c>
      <c r="T37437" s="9" t="s">
        <v>368</v>
      </c>
      <c r="U37437" s="9" t="s">
        <v>368</v>
      </c>
    </row>
    <row r="37438">
      <c r="F37438" s="9"/>
      <c r="N37438" s="50"/>
      <c r="O37438" s="50"/>
      <c r="P37438" s="50"/>
      <c r="Q37438" s="50" t="s">
        <v>368</v>
      </c>
      <c r="R37438" s="9" t="s">
        <v>368</v>
      </c>
      <c r="S37438" s="50" t="s">
        <v>368</v>
      </c>
      <c r="T37438" s="9" t="s">
        <v>368</v>
      </c>
      <c r="U37438" s="9" t="s">
        <v>368</v>
      </c>
    </row>
    <row r="37439">
      <c r="F37439" s="9"/>
      <c r="N37439" s="50"/>
      <c r="O37439" s="50"/>
      <c r="P37439" s="50"/>
      <c r="Q37439" s="50" t="s">
        <v>368</v>
      </c>
      <c r="R37439" s="9" t="s">
        <v>368</v>
      </c>
      <c r="S37439" s="50" t="s">
        <v>368</v>
      </c>
      <c r="T37439" s="9" t="s">
        <v>368</v>
      </c>
      <c r="U37439" s="9" t="s">
        <v>368</v>
      </c>
    </row>
    <row r="37440">
      <c r="F37440" s="9"/>
      <c r="N37440" s="50"/>
      <c r="O37440" s="50"/>
      <c r="P37440" s="50"/>
      <c r="Q37440" s="50" t="s">
        <v>368</v>
      </c>
      <c r="R37440" s="9" t="s">
        <v>368</v>
      </c>
      <c r="S37440" s="50" t="s">
        <v>368</v>
      </c>
      <c r="T37440" s="9" t="s">
        <v>368</v>
      </c>
      <c r="U37440" s="9" t="s">
        <v>368</v>
      </c>
    </row>
    <row r="37441">
      <c r="F37441" s="9"/>
      <c r="N37441" s="50"/>
      <c r="O37441" s="50"/>
      <c r="P37441" s="50"/>
      <c r="Q37441" s="50" t="s">
        <v>368</v>
      </c>
      <c r="R37441" s="9" t="s">
        <v>368</v>
      </c>
      <c r="S37441" s="50" t="s">
        <v>368</v>
      </c>
      <c r="T37441" s="9" t="s">
        <v>368</v>
      </c>
      <c r="U37441" s="9" t="s">
        <v>368</v>
      </c>
    </row>
    <row r="37442">
      <c r="F37442" s="9"/>
      <c r="N37442" s="50"/>
      <c r="O37442" s="50"/>
      <c r="P37442" s="50"/>
      <c r="Q37442" s="50" t="s">
        <v>368</v>
      </c>
      <c r="R37442" s="9" t="s">
        <v>368</v>
      </c>
      <c r="S37442" s="50" t="s">
        <v>368</v>
      </c>
      <c r="T37442" s="9" t="s">
        <v>368</v>
      </c>
      <c r="U37442" s="9" t="s">
        <v>368</v>
      </c>
    </row>
    <row r="37443">
      <c r="F37443" s="9"/>
      <c r="N37443" s="50"/>
      <c r="O37443" s="50"/>
      <c r="P37443" s="50"/>
      <c r="Q37443" s="50" t="s">
        <v>368</v>
      </c>
      <c r="R37443" s="9" t="s">
        <v>368</v>
      </c>
      <c r="S37443" s="50" t="s">
        <v>368</v>
      </c>
      <c r="T37443" s="9" t="s">
        <v>368</v>
      </c>
      <c r="U37443" s="9" t="s">
        <v>368</v>
      </c>
    </row>
    <row r="37444">
      <c r="F37444" s="9"/>
      <c r="N37444" s="50"/>
      <c r="O37444" s="50"/>
      <c r="P37444" s="50"/>
      <c r="Q37444" s="50" t="s">
        <v>368</v>
      </c>
      <c r="R37444" s="9" t="s">
        <v>368</v>
      </c>
      <c r="S37444" s="50" t="s">
        <v>368</v>
      </c>
      <c r="T37444" s="9" t="s">
        <v>368</v>
      </c>
      <c r="U37444" s="9" t="s">
        <v>368</v>
      </c>
    </row>
    <row r="37445">
      <c r="F37445" s="9"/>
      <c r="N37445" s="50"/>
      <c r="O37445" s="50"/>
      <c r="P37445" s="50"/>
      <c r="Q37445" s="50" t="s">
        <v>368</v>
      </c>
      <c r="R37445" s="9" t="s">
        <v>368</v>
      </c>
      <c r="S37445" s="50" t="s">
        <v>368</v>
      </c>
      <c r="T37445" s="9" t="s">
        <v>368</v>
      </c>
      <c r="U37445" s="9" t="s">
        <v>368</v>
      </c>
    </row>
    <row r="37446">
      <c r="F37446" s="9"/>
      <c r="N37446" s="50"/>
      <c r="O37446" s="50"/>
      <c r="P37446" s="50"/>
      <c r="Q37446" s="50" t="s">
        <v>368</v>
      </c>
      <c r="R37446" s="9" t="s">
        <v>368</v>
      </c>
      <c r="S37446" s="50" t="s">
        <v>368</v>
      </c>
      <c r="T37446" s="9" t="s">
        <v>368</v>
      </c>
      <c r="U37446" s="9" t="s">
        <v>368</v>
      </c>
    </row>
    <row r="37447">
      <c r="F37447" s="9"/>
      <c r="N37447" s="50"/>
      <c r="O37447" s="50"/>
      <c r="P37447" s="50"/>
      <c r="Q37447" s="50" t="s">
        <v>368</v>
      </c>
      <c r="R37447" s="9" t="s">
        <v>368</v>
      </c>
      <c r="S37447" s="50" t="s">
        <v>368</v>
      </c>
      <c r="T37447" s="9" t="s">
        <v>368</v>
      </c>
      <c r="U37447" s="9" t="s">
        <v>368</v>
      </c>
    </row>
    <row r="37448">
      <c r="F37448" s="9"/>
      <c r="N37448" s="50"/>
      <c r="O37448" s="50"/>
      <c r="P37448" s="50"/>
      <c r="Q37448" s="50" t="s">
        <v>368</v>
      </c>
      <c r="R37448" s="9" t="s">
        <v>368</v>
      </c>
      <c r="S37448" s="50" t="s">
        <v>368</v>
      </c>
      <c r="T37448" s="9" t="s">
        <v>368</v>
      </c>
      <c r="U37448" s="9" t="s">
        <v>368</v>
      </c>
    </row>
    <row r="37449">
      <c r="F37449" s="9"/>
      <c r="N37449" s="50"/>
      <c r="O37449" s="50"/>
      <c r="P37449" s="50"/>
      <c r="Q37449" s="50" t="s">
        <v>368</v>
      </c>
      <c r="R37449" s="9" t="s">
        <v>368</v>
      </c>
      <c r="S37449" s="50" t="s">
        <v>368</v>
      </c>
      <c r="T37449" s="9" t="s">
        <v>368</v>
      </c>
      <c r="U37449" s="9" t="s">
        <v>368</v>
      </c>
    </row>
    <row r="37450">
      <c r="F37450" s="9"/>
      <c r="N37450" s="50"/>
      <c r="O37450" s="50"/>
      <c r="P37450" s="50"/>
      <c r="Q37450" s="50" t="s">
        <v>368</v>
      </c>
      <c r="R37450" s="9" t="s">
        <v>368</v>
      </c>
      <c r="S37450" s="50" t="s">
        <v>368</v>
      </c>
      <c r="T37450" s="9" t="s">
        <v>368</v>
      </c>
      <c r="U37450" s="9" t="s">
        <v>368</v>
      </c>
    </row>
    <row r="37451">
      <c r="F37451" s="9"/>
      <c r="N37451" s="50"/>
      <c r="O37451" s="50"/>
      <c r="P37451" s="50"/>
      <c r="Q37451" s="50" t="s">
        <v>368</v>
      </c>
      <c r="R37451" s="9" t="s">
        <v>368</v>
      </c>
      <c r="S37451" s="50" t="s">
        <v>368</v>
      </c>
      <c r="T37451" s="9" t="s">
        <v>368</v>
      </c>
      <c r="U37451" s="9" t="s">
        <v>368</v>
      </c>
    </row>
    <row r="37452">
      <c r="F37452" s="9"/>
      <c r="N37452" s="50"/>
      <c r="O37452" s="50"/>
      <c r="P37452" s="50"/>
      <c r="Q37452" s="50" t="s">
        <v>368</v>
      </c>
      <c r="R37452" s="9" t="s">
        <v>368</v>
      </c>
      <c r="S37452" s="50" t="s">
        <v>368</v>
      </c>
      <c r="T37452" s="9" t="s">
        <v>368</v>
      </c>
      <c r="U37452" s="9" t="s">
        <v>368</v>
      </c>
    </row>
    <row r="37453">
      <c r="F37453" s="9"/>
      <c r="N37453" s="50"/>
      <c r="O37453" s="50"/>
      <c r="P37453" s="50"/>
      <c r="Q37453" s="50" t="s">
        <v>368</v>
      </c>
      <c r="R37453" s="9" t="s">
        <v>368</v>
      </c>
      <c r="S37453" s="50" t="s">
        <v>368</v>
      </c>
      <c r="T37453" s="9" t="s">
        <v>368</v>
      </c>
      <c r="U37453" s="9" t="s">
        <v>368</v>
      </c>
    </row>
    <row r="37454">
      <c r="F37454" s="9"/>
      <c r="N37454" s="50"/>
      <c r="O37454" s="50"/>
      <c r="P37454" s="50"/>
      <c r="Q37454" s="50" t="s">
        <v>368</v>
      </c>
      <c r="R37454" s="9" t="s">
        <v>368</v>
      </c>
      <c r="S37454" s="50" t="s">
        <v>368</v>
      </c>
      <c r="T37454" s="9" t="s">
        <v>368</v>
      </c>
      <c r="U37454" s="9" t="s">
        <v>368</v>
      </c>
    </row>
    <row r="37455">
      <c r="F37455" s="9"/>
      <c r="N37455" s="50"/>
      <c r="O37455" s="50"/>
      <c r="P37455" s="50"/>
      <c r="Q37455" s="50" t="s">
        <v>368</v>
      </c>
      <c r="R37455" s="9" t="s">
        <v>368</v>
      </c>
      <c r="S37455" s="50" t="s">
        <v>368</v>
      </c>
      <c r="T37455" s="9" t="s">
        <v>368</v>
      </c>
      <c r="U37455" s="9" t="s">
        <v>368</v>
      </c>
    </row>
    <row r="37456">
      <c r="F37456" s="9"/>
      <c r="N37456" s="50"/>
      <c r="O37456" s="50"/>
      <c r="P37456" s="50"/>
      <c r="Q37456" s="50" t="s">
        <v>368</v>
      </c>
      <c r="R37456" s="9" t="s">
        <v>368</v>
      </c>
      <c r="S37456" s="50" t="s">
        <v>368</v>
      </c>
      <c r="T37456" s="9" t="s">
        <v>368</v>
      </c>
      <c r="U37456" s="9" t="s">
        <v>368</v>
      </c>
    </row>
    <row r="37457">
      <c r="F37457" s="9"/>
      <c r="N37457" s="50"/>
      <c r="O37457" s="50"/>
      <c r="P37457" s="50"/>
      <c r="Q37457" s="50" t="s">
        <v>368</v>
      </c>
      <c r="R37457" s="9" t="s">
        <v>368</v>
      </c>
      <c r="S37457" s="50" t="s">
        <v>368</v>
      </c>
      <c r="T37457" s="9" t="s">
        <v>368</v>
      </c>
      <c r="U37457" s="9" t="s">
        <v>368</v>
      </c>
    </row>
    <row r="37458">
      <c r="F37458" s="9"/>
      <c r="N37458" s="50"/>
      <c r="O37458" s="50"/>
      <c r="P37458" s="50"/>
      <c r="Q37458" s="50" t="s">
        <v>368</v>
      </c>
      <c r="R37458" s="9" t="s">
        <v>368</v>
      </c>
      <c r="S37458" s="50" t="s">
        <v>368</v>
      </c>
      <c r="T37458" s="9" t="s">
        <v>368</v>
      </c>
      <c r="U37458" s="9" t="s">
        <v>368</v>
      </c>
    </row>
    <row r="37459">
      <c r="F37459" s="9"/>
      <c r="N37459" s="50"/>
      <c r="O37459" s="50"/>
      <c r="P37459" s="50"/>
      <c r="Q37459" s="50" t="s">
        <v>368</v>
      </c>
      <c r="R37459" s="9" t="s">
        <v>368</v>
      </c>
      <c r="S37459" s="50" t="s">
        <v>368</v>
      </c>
      <c r="T37459" s="9" t="s">
        <v>368</v>
      </c>
      <c r="U37459" s="9" t="s">
        <v>368</v>
      </c>
    </row>
    <row r="37460">
      <c r="F37460" s="9"/>
      <c r="N37460" s="50"/>
      <c r="O37460" s="50"/>
      <c r="P37460" s="50"/>
      <c r="Q37460" s="50" t="s">
        <v>368</v>
      </c>
      <c r="R37460" s="9" t="s">
        <v>368</v>
      </c>
      <c r="S37460" s="50" t="s">
        <v>368</v>
      </c>
      <c r="T37460" s="9" t="s">
        <v>368</v>
      </c>
      <c r="U37460" s="9" t="s">
        <v>368</v>
      </c>
    </row>
    <row r="37461">
      <c r="F37461" s="9"/>
      <c r="N37461" s="50"/>
      <c r="O37461" s="50"/>
      <c r="P37461" s="50"/>
      <c r="Q37461" s="50" t="s">
        <v>368</v>
      </c>
      <c r="R37461" s="9" t="s">
        <v>368</v>
      </c>
      <c r="S37461" s="50" t="s">
        <v>368</v>
      </c>
      <c r="T37461" s="9" t="s">
        <v>368</v>
      </c>
      <c r="U37461" s="9" t="s">
        <v>368</v>
      </c>
    </row>
    <row r="37462">
      <c r="F37462" s="9"/>
      <c r="N37462" s="50"/>
      <c r="O37462" s="50"/>
      <c r="P37462" s="50"/>
      <c r="Q37462" s="50" t="s">
        <v>368</v>
      </c>
      <c r="R37462" s="9" t="s">
        <v>368</v>
      </c>
      <c r="S37462" s="50" t="s">
        <v>368</v>
      </c>
      <c r="T37462" s="9" t="s">
        <v>368</v>
      </c>
      <c r="U37462" s="9" t="s">
        <v>368</v>
      </c>
    </row>
    <row r="37463">
      <c r="F37463" s="9"/>
      <c r="N37463" s="50"/>
      <c r="O37463" s="50"/>
      <c r="P37463" s="50"/>
      <c r="Q37463" s="50" t="s">
        <v>368</v>
      </c>
      <c r="R37463" s="9" t="s">
        <v>368</v>
      </c>
      <c r="S37463" s="50" t="s">
        <v>368</v>
      </c>
      <c r="T37463" s="9" t="s">
        <v>368</v>
      </c>
      <c r="U37463" s="9" t="s">
        <v>368</v>
      </c>
    </row>
    <row r="37464">
      <c r="F37464" s="9"/>
      <c r="N37464" s="50"/>
      <c r="O37464" s="50"/>
      <c r="P37464" s="50"/>
      <c r="Q37464" s="50" t="s">
        <v>368</v>
      </c>
      <c r="R37464" s="9" t="s">
        <v>368</v>
      </c>
      <c r="S37464" s="50" t="s">
        <v>368</v>
      </c>
      <c r="T37464" s="9" t="s">
        <v>368</v>
      </c>
      <c r="U37464" s="9" t="s">
        <v>368</v>
      </c>
    </row>
    <row r="37465">
      <c r="F37465" s="9"/>
      <c r="N37465" s="50"/>
      <c r="O37465" s="50"/>
      <c r="P37465" s="50"/>
      <c r="Q37465" s="50" t="s">
        <v>368</v>
      </c>
      <c r="R37465" s="9" t="s">
        <v>368</v>
      </c>
      <c r="S37465" s="50" t="s">
        <v>368</v>
      </c>
      <c r="T37465" s="9" t="s">
        <v>368</v>
      </c>
      <c r="U37465" s="9" t="s">
        <v>368</v>
      </c>
    </row>
    <row r="37466">
      <c r="F37466" s="9"/>
      <c r="N37466" s="50"/>
      <c r="O37466" s="50"/>
      <c r="P37466" s="50"/>
      <c r="Q37466" s="50" t="s">
        <v>368</v>
      </c>
      <c r="R37466" s="9" t="s">
        <v>368</v>
      </c>
      <c r="S37466" s="50" t="s">
        <v>368</v>
      </c>
      <c r="T37466" s="9" t="s">
        <v>368</v>
      </c>
      <c r="U37466" s="9" t="s">
        <v>368</v>
      </c>
    </row>
    <row r="37467">
      <c r="F37467" s="9"/>
      <c r="N37467" s="50"/>
      <c r="O37467" s="50"/>
      <c r="P37467" s="50"/>
      <c r="Q37467" s="50" t="s">
        <v>368</v>
      </c>
      <c r="R37467" s="9" t="s">
        <v>368</v>
      </c>
      <c r="S37467" s="50" t="s">
        <v>368</v>
      </c>
      <c r="T37467" s="9" t="s">
        <v>368</v>
      </c>
      <c r="U37467" s="9" t="s">
        <v>368</v>
      </c>
    </row>
    <row r="37468">
      <c r="F37468" s="9"/>
      <c r="N37468" s="50"/>
      <c r="O37468" s="50"/>
      <c r="P37468" s="50"/>
      <c r="Q37468" s="50" t="s">
        <v>368</v>
      </c>
      <c r="R37468" s="9" t="s">
        <v>368</v>
      </c>
      <c r="S37468" s="50" t="s">
        <v>368</v>
      </c>
      <c r="T37468" s="9" t="s">
        <v>368</v>
      </c>
      <c r="U37468" s="9" t="s">
        <v>368</v>
      </c>
    </row>
    <row r="37469">
      <c r="F37469" s="9"/>
      <c r="N37469" s="50"/>
      <c r="O37469" s="50"/>
      <c r="P37469" s="50"/>
      <c r="Q37469" s="50" t="s">
        <v>368</v>
      </c>
      <c r="R37469" s="9" t="s">
        <v>368</v>
      </c>
      <c r="S37469" s="50" t="s">
        <v>368</v>
      </c>
      <c r="T37469" s="9" t="s">
        <v>368</v>
      </c>
      <c r="U37469" s="9" t="s">
        <v>368</v>
      </c>
    </row>
    <row r="37470">
      <c r="F37470" s="9"/>
      <c r="N37470" s="50"/>
      <c r="O37470" s="50"/>
      <c r="P37470" s="50"/>
      <c r="Q37470" s="50" t="s">
        <v>368</v>
      </c>
      <c r="R37470" s="9" t="s">
        <v>368</v>
      </c>
      <c r="S37470" s="50" t="s">
        <v>368</v>
      </c>
      <c r="T37470" s="9" t="s">
        <v>368</v>
      </c>
      <c r="U37470" s="9" t="s">
        <v>368</v>
      </c>
    </row>
    <row r="37471">
      <c r="F37471" s="9"/>
      <c r="N37471" s="50"/>
      <c r="O37471" s="50"/>
      <c r="P37471" s="50"/>
      <c r="Q37471" s="50" t="s">
        <v>368</v>
      </c>
      <c r="R37471" s="9" t="s">
        <v>368</v>
      </c>
      <c r="S37471" s="50" t="s">
        <v>368</v>
      </c>
      <c r="T37471" s="9" t="s">
        <v>368</v>
      </c>
      <c r="U37471" s="9" t="s">
        <v>368</v>
      </c>
    </row>
    <row r="37472">
      <c r="F37472" s="9"/>
      <c r="N37472" s="50"/>
      <c r="O37472" s="50"/>
      <c r="P37472" s="50"/>
      <c r="Q37472" s="50" t="s">
        <v>368</v>
      </c>
      <c r="R37472" s="9" t="s">
        <v>368</v>
      </c>
      <c r="S37472" s="50" t="s">
        <v>368</v>
      </c>
      <c r="T37472" s="9" t="s">
        <v>368</v>
      </c>
      <c r="U37472" s="9" t="s">
        <v>368</v>
      </c>
    </row>
    <row r="37473">
      <c r="F37473" s="9"/>
      <c r="N37473" s="50"/>
      <c r="O37473" s="50"/>
      <c r="P37473" s="50"/>
      <c r="Q37473" s="50" t="s">
        <v>368</v>
      </c>
      <c r="R37473" s="9" t="s">
        <v>368</v>
      </c>
      <c r="S37473" s="50" t="s">
        <v>368</v>
      </c>
      <c r="T37473" s="9" t="s">
        <v>368</v>
      </c>
      <c r="U37473" s="9" t="s">
        <v>368</v>
      </c>
    </row>
    <row r="37474">
      <c r="F37474" s="9"/>
      <c r="N37474" s="50"/>
      <c r="O37474" s="50"/>
      <c r="P37474" s="50"/>
      <c r="Q37474" s="50" t="s">
        <v>368</v>
      </c>
      <c r="R37474" s="9" t="s">
        <v>368</v>
      </c>
      <c r="S37474" s="50" t="s">
        <v>368</v>
      </c>
      <c r="T37474" s="9" t="s">
        <v>368</v>
      </c>
      <c r="U37474" s="9" t="s">
        <v>368</v>
      </c>
    </row>
    <row r="37475">
      <c r="F37475" s="9"/>
      <c r="N37475" s="50"/>
      <c r="O37475" s="50"/>
      <c r="P37475" s="50"/>
      <c r="Q37475" s="50" t="s">
        <v>368</v>
      </c>
      <c r="R37475" s="9" t="s">
        <v>368</v>
      </c>
      <c r="S37475" s="50" t="s">
        <v>368</v>
      </c>
      <c r="T37475" s="9" t="s">
        <v>368</v>
      </c>
      <c r="U37475" s="9" t="s">
        <v>368</v>
      </c>
    </row>
    <row r="37476">
      <c r="F37476" s="9"/>
      <c r="N37476" s="50"/>
      <c r="O37476" s="50"/>
      <c r="P37476" s="50"/>
      <c r="Q37476" s="50" t="s">
        <v>368</v>
      </c>
      <c r="R37476" s="9" t="s">
        <v>368</v>
      </c>
      <c r="S37476" s="50" t="s">
        <v>368</v>
      </c>
      <c r="T37476" s="9" t="s">
        <v>368</v>
      </c>
      <c r="U37476" s="9" t="s">
        <v>368</v>
      </c>
    </row>
    <row r="37477">
      <c r="F37477" s="9"/>
      <c r="N37477" s="50"/>
      <c r="O37477" s="50"/>
      <c r="P37477" s="50"/>
      <c r="Q37477" s="50" t="s">
        <v>368</v>
      </c>
      <c r="R37477" s="9" t="s">
        <v>368</v>
      </c>
      <c r="S37477" s="50" t="s">
        <v>368</v>
      </c>
      <c r="T37477" s="9" t="s">
        <v>368</v>
      </c>
      <c r="U37477" s="9" t="s">
        <v>368</v>
      </c>
    </row>
    <row r="37478">
      <c r="F37478" s="9"/>
      <c r="N37478" s="50"/>
      <c r="O37478" s="50"/>
      <c r="P37478" s="50"/>
      <c r="Q37478" s="50" t="s">
        <v>368</v>
      </c>
      <c r="R37478" s="9" t="s">
        <v>368</v>
      </c>
      <c r="S37478" s="50" t="s">
        <v>368</v>
      </c>
      <c r="T37478" s="9" t="s">
        <v>368</v>
      </c>
      <c r="U37478" s="9" t="s">
        <v>368</v>
      </c>
    </row>
    <row r="37479">
      <c r="F37479" s="9"/>
      <c r="N37479" s="50"/>
      <c r="O37479" s="50"/>
      <c r="P37479" s="50"/>
      <c r="Q37479" s="50" t="s">
        <v>368</v>
      </c>
      <c r="R37479" s="9" t="s">
        <v>368</v>
      </c>
      <c r="S37479" s="50" t="s">
        <v>368</v>
      </c>
      <c r="T37479" s="9" t="s">
        <v>368</v>
      </c>
      <c r="U37479" s="9" t="s">
        <v>368</v>
      </c>
    </row>
    <row r="37480">
      <c r="F37480" s="9"/>
      <c r="N37480" s="50"/>
      <c r="O37480" s="50"/>
      <c r="P37480" s="50"/>
      <c r="Q37480" s="50" t="s">
        <v>368</v>
      </c>
      <c r="R37480" s="9" t="s">
        <v>368</v>
      </c>
      <c r="S37480" s="50" t="s">
        <v>368</v>
      </c>
      <c r="T37480" s="9" t="s">
        <v>368</v>
      </c>
      <c r="U37480" s="9" t="s">
        <v>368</v>
      </c>
    </row>
    <row r="37481">
      <c r="F37481" s="9"/>
      <c r="N37481" s="50"/>
      <c r="O37481" s="50"/>
      <c r="P37481" s="50"/>
      <c r="Q37481" s="50" t="s">
        <v>368</v>
      </c>
      <c r="R37481" s="9" t="s">
        <v>368</v>
      </c>
      <c r="S37481" s="50" t="s">
        <v>368</v>
      </c>
      <c r="T37481" s="9" t="s">
        <v>368</v>
      </c>
      <c r="U37481" s="9" t="s">
        <v>368</v>
      </c>
    </row>
    <row r="37482">
      <c r="F37482" s="9"/>
      <c r="N37482" s="50"/>
      <c r="O37482" s="50"/>
      <c r="P37482" s="50"/>
      <c r="Q37482" s="50" t="s">
        <v>368</v>
      </c>
      <c r="R37482" s="9" t="s">
        <v>368</v>
      </c>
      <c r="S37482" s="50" t="s">
        <v>368</v>
      </c>
      <c r="T37482" s="9" t="s">
        <v>368</v>
      </c>
      <c r="U37482" s="9" t="s">
        <v>368</v>
      </c>
    </row>
    <row r="37483">
      <c r="F37483" s="9"/>
      <c r="N37483" s="50"/>
      <c r="O37483" s="50"/>
      <c r="P37483" s="50"/>
      <c r="Q37483" s="50" t="s">
        <v>368</v>
      </c>
      <c r="R37483" s="9" t="s">
        <v>368</v>
      </c>
      <c r="S37483" s="50" t="s">
        <v>368</v>
      </c>
      <c r="T37483" s="9" t="s">
        <v>368</v>
      </c>
      <c r="U37483" s="9" t="s">
        <v>368</v>
      </c>
    </row>
    <row r="37484">
      <c r="F37484" s="9"/>
      <c r="N37484" s="50"/>
      <c r="O37484" s="50"/>
      <c r="P37484" s="50"/>
      <c r="Q37484" s="50" t="s">
        <v>368</v>
      </c>
      <c r="R37484" s="9" t="s">
        <v>368</v>
      </c>
      <c r="S37484" s="50" t="s">
        <v>368</v>
      </c>
      <c r="T37484" s="9" t="s">
        <v>368</v>
      </c>
      <c r="U37484" s="9" t="s">
        <v>368</v>
      </c>
    </row>
    <row r="37485">
      <c r="F37485" s="9"/>
      <c r="N37485" s="50"/>
      <c r="O37485" s="50"/>
      <c r="P37485" s="50"/>
      <c r="Q37485" s="50" t="s">
        <v>368</v>
      </c>
      <c r="R37485" s="9" t="s">
        <v>368</v>
      </c>
      <c r="S37485" s="50" t="s">
        <v>368</v>
      </c>
      <c r="T37485" s="9" t="s">
        <v>368</v>
      </c>
      <c r="U37485" s="9" t="s">
        <v>368</v>
      </c>
    </row>
    <row r="37486">
      <c r="F37486" s="9"/>
      <c r="N37486" s="50"/>
      <c r="O37486" s="50"/>
      <c r="P37486" s="50"/>
      <c r="Q37486" s="50" t="s">
        <v>368</v>
      </c>
      <c r="R37486" s="9" t="s">
        <v>368</v>
      </c>
      <c r="S37486" s="50" t="s">
        <v>368</v>
      </c>
      <c r="T37486" s="9" t="s">
        <v>368</v>
      </c>
      <c r="U37486" s="9" t="s">
        <v>368</v>
      </c>
    </row>
    <row r="37487">
      <c r="F37487" s="9"/>
      <c r="N37487" s="50"/>
      <c r="O37487" s="50"/>
      <c r="P37487" s="50"/>
      <c r="Q37487" s="50" t="s">
        <v>368</v>
      </c>
      <c r="R37487" s="9" t="s">
        <v>368</v>
      </c>
      <c r="S37487" s="50" t="s">
        <v>368</v>
      </c>
      <c r="T37487" s="9" t="s">
        <v>368</v>
      </c>
      <c r="U37487" s="9" t="s">
        <v>368</v>
      </c>
    </row>
    <row r="37488">
      <c r="F37488" s="9"/>
      <c r="N37488" s="50"/>
      <c r="O37488" s="50"/>
      <c r="P37488" s="50"/>
      <c r="Q37488" s="50" t="s">
        <v>368</v>
      </c>
      <c r="R37488" s="9" t="s">
        <v>368</v>
      </c>
      <c r="S37488" s="50" t="s">
        <v>368</v>
      </c>
      <c r="T37488" s="9" t="s">
        <v>368</v>
      </c>
      <c r="U37488" s="9" t="s">
        <v>368</v>
      </c>
    </row>
    <row r="37489">
      <c r="F37489" s="9"/>
      <c r="N37489" s="50"/>
      <c r="O37489" s="50"/>
      <c r="P37489" s="50"/>
      <c r="Q37489" s="50" t="s">
        <v>368</v>
      </c>
      <c r="R37489" s="9" t="s">
        <v>368</v>
      </c>
      <c r="S37489" s="50" t="s">
        <v>368</v>
      </c>
      <c r="T37489" s="9" t="s">
        <v>368</v>
      </c>
      <c r="U37489" s="9" t="s">
        <v>368</v>
      </c>
    </row>
    <row r="37490">
      <c r="F37490" s="9"/>
      <c r="N37490" s="50"/>
      <c r="O37490" s="50"/>
      <c r="P37490" s="50"/>
      <c r="Q37490" s="50" t="s">
        <v>368</v>
      </c>
      <c r="R37490" s="9" t="s">
        <v>368</v>
      </c>
      <c r="S37490" s="50" t="s">
        <v>368</v>
      </c>
      <c r="T37490" s="9" t="s">
        <v>368</v>
      </c>
      <c r="U37490" s="9" t="s">
        <v>368</v>
      </c>
    </row>
    <row r="37491">
      <c r="F37491" s="9"/>
      <c r="N37491" s="50"/>
      <c r="O37491" s="50"/>
      <c r="P37491" s="50"/>
      <c r="Q37491" s="50" t="s">
        <v>368</v>
      </c>
      <c r="R37491" s="9" t="s">
        <v>368</v>
      </c>
      <c r="S37491" s="50" t="s">
        <v>368</v>
      </c>
      <c r="T37491" s="9" t="s">
        <v>368</v>
      </c>
      <c r="U37491" s="9" t="s">
        <v>368</v>
      </c>
    </row>
    <row r="37492">
      <c r="F37492" s="9"/>
      <c r="N37492" s="50"/>
      <c r="O37492" s="50"/>
      <c r="P37492" s="50"/>
      <c r="Q37492" s="50" t="s">
        <v>368</v>
      </c>
      <c r="R37492" s="9" t="s">
        <v>368</v>
      </c>
      <c r="S37492" s="50" t="s">
        <v>368</v>
      </c>
      <c r="T37492" s="9" t="s">
        <v>368</v>
      </c>
      <c r="U37492" s="9" t="s">
        <v>368</v>
      </c>
    </row>
    <row r="37493">
      <c r="F37493" s="9"/>
      <c r="N37493" s="50"/>
      <c r="O37493" s="50"/>
      <c r="P37493" s="50"/>
      <c r="Q37493" s="50" t="s">
        <v>368</v>
      </c>
      <c r="R37493" s="9" t="s">
        <v>368</v>
      </c>
      <c r="S37493" s="50" t="s">
        <v>368</v>
      </c>
      <c r="T37493" s="9" t="s">
        <v>368</v>
      </c>
      <c r="U37493" s="9" t="s">
        <v>368</v>
      </c>
    </row>
    <row r="37494">
      <c r="F37494" s="9"/>
      <c r="N37494" s="50"/>
      <c r="O37494" s="50"/>
      <c r="P37494" s="50"/>
      <c r="Q37494" s="50" t="s">
        <v>368</v>
      </c>
      <c r="R37494" s="9" t="s">
        <v>368</v>
      </c>
      <c r="S37494" s="50" t="s">
        <v>368</v>
      </c>
      <c r="T37494" s="9" t="s">
        <v>368</v>
      </c>
      <c r="U37494" s="9" t="s">
        <v>368</v>
      </c>
    </row>
    <row r="37495">
      <c r="F37495" s="9"/>
      <c r="N37495" s="50"/>
      <c r="O37495" s="50"/>
      <c r="P37495" s="50"/>
      <c r="Q37495" s="50" t="s">
        <v>368</v>
      </c>
      <c r="R37495" s="9" t="s">
        <v>368</v>
      </c>
      <c r="S37495" s="50" t="s">
        <v>368</v>
      </c>
      <c r="T37495" s="9" t="s">
        <v>368</v>
      </c>
      <c r="U37495" s="9" t="s">
        <v>368</v>
      </c>
    </row>
    <row r="37496">
      <c r="F37496" s="9"/>
      <c r="N37496" s="50"/>
      <c r="O37496" s="50"/>
      <c r="P37496" s="50"/>
      <c r="Q37496" s="50" t="s">
        <v>368</v>
      </c>
      <c r="R37496" s="9" t="s">
        <v>368</v>
      </c>
      <c r="S37496" s="50" t="s">
        <v>368</v>
      </c>
      <c r="T37496" s="9" t="s">
        <v>368</v>
      </c>
      <c r="U37496" s="9" t="s">
        <v>368</v>
      </c>
    </row>
    <row r="37497">
      <c r="F37497" s="9"/>
      <c r="N37497" s="50"/>
      <c r="O37497" s="50"/>
      <c r="P37497" s="50"/>
      <c r="Q37497" s="50" t="s">
        <v>368</v>
      </c>
      <c r="R37497" s="9" t="s">
        <v>368</v>
      </c>
      <c r="S37497" s="50" t="s">
        <v>368</v>
      </c>
      <c r="T37497" s="9" t="s">
        <v>368</v>
      </c>
      <c r="U37497" s="9" t="s">
        <v>368</v>
      </c>
    </row>
    <row r="37498">
      <c r="F37498" s="9"/>
      <c r="N37498" s="50"/>
      <c r="O37498" s="50"/>
      <c r="P37498" s="50"/>
      <c r="Q37498" s="50" t="s">
        <v>368</v>
      </c>
      <c r="R37498" s="9" t="s">
        <v>368</v>
      </c>
      <c r="S37498" s="50" t="s">
        <v>368</v>
      </c>
      <c r="T37498" s="9" t="s">
        <v>368</v>
      </c>
      <c r="U37498" s="9" t="s">
        <v>368</v>
      </c>
    </row>
    <row r="37499">
      <c r="F37499" s="9"/>
      <c r="N37499" s="50"/>
      <c r="O37499" s="50"/>
      <c r="P37499" s="50"/>
      <c r="Q37499" s="50" t="s">
        <v>368</v>
      </c>
      <c r="R37499" s="9" t="s">
        <v>368</v>
      </c>
      <c r="S37499" s="50" t="s">
        <v>368</v>
      </c>
      <c r="T37499" s="9" t="s">
        <v>368</v>
      </c>
      <c r="U37499" s="9" t="s">
        <v>368</v>
      </c>
    </row>
    <row r="37500">
      <c r="F37500" s="9"/>
      <c r="N37500" s="50"/>
      <c r="O37500" s="50"/>
      <c r="P37500" s="50"/>
      <c r="Q37500" s="50" t="s">
        <v>368</v>
      </c>
      <c r="R37500" s="9" t="s">
        <v>368</v>
      </c>
      <c r="S37500" s="50" t="s">
        <v>368</v>
      </c>
      <c r="T37500" s="9" t="s">
        <v>368</v>
      </c>
      <c r="U37500" s="9" t="s">
        <v>368</v>
      </c>
    </row>
    <row r="37501">
      <c r="F37501" s="9"/>
      <c r="N37501" s="50"/>
      <c r="O37501" s="50"/>
      <c r="P37501" s="50"/>
      <c r="Q37501" s="50" t="s">
        <v>368</v>
      </c>
      <c r="R37501" s="9" t="s">
        <v>368</v>
      </c>
      <c r="S37501" s="50" t="s">
        <v>368</v>
      </c>
      <c r="T37501" s="9" t="s">
        <v>368</v>
      </c>
      <c r="U37501" s="9" t="s">
        <v>368</v>
      </c>
    </row>
    <row r="37502">
      <c r="F37502" s="9"/>
      <c r="N37502" s="50"/>
      <c r="O37502" s="50"/>
      <c r="P37502" s="50"/>
      <c r="Q37502" s="50" t="s">
        <v>368</v>
      </c>
      <c r="R37502" s="9" t="s">
        <v>368</v>
      </c>
      <c r="S37502" s="50" t="s">
        <v>368</v>
      </c>
      <c r="T37502" s="9" t="s">
        <v>368</v>
      </c>
      <c r="U37502" s="9" t="s">
        <v>368</v>
      </c>
    </row>
    <row r="37503">
      <c r="F37503" s="9"/>
      <c r="N37503" s="50"/>
      <c r="O37503" s="50"/>
      <c r="P37503" s="50"/>
      <c r="Q37503" s="50" t="s">
        <v>368</v>
      </c>
      <c r="R37503" s="9" t="s">
        <v>368</v>
      </c>
      <c r="S37503" s="50" t="s">
        <v>368</v>
      </c>
      <c r="T37503" s="9" t="s">
        <v>368</v>
      </c>
      <c r="U37503" s="9" t="s">
        <v>368</v>
      </c>
    </row>
    <row r="37504">
      <c r="F37504" s="9"/>
      <c r="N37504" s="50"/>
      <c r="O37504" s="50"/>
      <c r="P37504" s="50"/>
      <c r="Q37504" s="50" t="s">
        <v>368</v>
      </c>
      <c r="R37504" s="9" t="s">
        <v>368</v>
      </c>
      <c r="S37504" s="50" t="s">
        <v>368</v>
      </c>
      <c r="T37504" s="9" t="s">
        <v>368</v>
      </c>
      <c r="U37504" s="9" t="s">
        <v>368</v>
      </c>
    </row>
    <row r="37505">
      <c r="F37505" s="9"/>
      <c r="N37505" s="50"/>
      <c r="O37505" s="50"/>
      <c r="P37505" s="50"/>
      <c r="Q37505" s="50" t="s">
        <v>368</v>
      </c>
      <c r="R37505" s="9" t="s">
        <v>368</v>
      </c>
      <c r="S37505" s="50" t="s">
        <v>368</v>
      </c>
      <c r="T37505" s="9" t="s">
        <v>368</v>
      </c>
      <c r="U37505" s="9" t="s">
        <v>368</v>
      </c>
    </row>
    <row r="37506">
      <c r="F37506" s="9"/>
      <c r="N37506" s="50"/>
      <c r="O37506" s="50"/>
      <c r="P37506" s="50"/>
      <c r="Q37506" s="50" t="s">
        <v>368</v>
      </c>
      <c r="R37506" s="9" t="s">
        <v>368</v>
      </c>
      <c r="S37506" s="50" t="s">
        <v>368</v>
      </c>
      <c r="T37506" s="9" t="s">
        <v>368</v>
      </c>
      <c r="U37506" s="9" t="s">
        <v>368</v>
      </c>
    </row>
    <row r="37507">
      <c r="F37507" s="9"/>
      <c r="N37507" s="50"/>
      <c r="O37507" s="50"/>
      <c r="P37507" s="50"/>
      <c r="Q37507" s="50" t="s">
        <v>368</v>
      </c>
      <c r="R37507" s="9" t="s">
        <v>368</v>
      </c>
      <c r="S37507" s="50" t="s">
        <v>368</v>
      </c>
      <c r="T37507" s="9" t="s">
        <v>368</v>
      </c>
      <c r="U37507" s="9" t="s">
        <v>368</v>
      </c>
    </row>
    <row r="37508">
      <c r="F37508" s="9"/>
      <c r="N37508" s="50"/>
      <c r="O37508" s="50"/>
      <c r="P37508" s="50"/>
      <c r="Q37508" s="50" t="s">
        <v>368</v>
      </c>
      <c r="R37508" s="9" t="s">
        <v>368</v>
      </c>
      <c r="S37508" s="50" t="s">
        <v>368</v>
      </c>
      <c r="T37508" s="9" t="s">
        <v>368</v>
      </c>
      <c r="U37508" s="9" t="s">
        <v>368</v>
      </c>
    </row>
    <row r="37509">
      <c r="F37509" s="9"/>
      <c r="N37509" s="50"/>
      <c r="O37509" s="50"/>
      <c r="P37509" s="50"/>
      <c r="Q37509" s="50" t="s">
        <v>368</v>
      </c>
      <c r="R37509" s="9" t="s">
        <v>368</v>
      </c>
      <c r="S37509" s="50" t="s">
        <v>368</v>
      </c>
      <c r="T37509" s="9" t="s">
        <v>368</v>
      </c>
      <c r="U37509" s="9" t="s">
        <v>368</v>
      </c>
    </row>
    <row r="37510">
      <c r="F37510" s="9"/>
      <c r="N37510" s="50"/>
      <c r="O37510" s="50"/>
      <c r="P37510" s="50"/>
      <c r="Q37510" s="50" t="s">
        <v>368</v>
      </c>
      <c r="R37510" s="9" t="s">
        <v>368</v>
      </c>
      <c r="S37510" s="50" t="s">
        <v>368</v>
      </c>
      <c r="T37510" s="9" t="s">
        <v>368</v>
      </c>
      <c r="U37510" s="9" t="s">
        <v>368</v>
      </c>
    </row>
    <row r="37511">
      <c r="F37511" s="9"/>
      <c r="N37511" s="50"/>
      <c r="O37511" s="50"/>
      <c r="P37511" s="50"/>
      <c r="Q37511" s="50" t="s">
        <v>368</v>
      </c>
      <c r="R37511" s="9" t="s">
        <v>368</v>
      </c>
      <c r="S37511" s="50" t="s">
        <v>368</v>
      </c>
      <c r="T37511" s="9" t="s">
        <v>368</v>
      </c>
      <c r="U37511" s="9" t="s">
        <v>368</v>
      </c>
    </row>
    <row r="37512">
      <c r="F37512" s="9"/>
      <c r="N37512" s="50"/>
      <c r="O37512" s="50"/>
      <c r="P37512" s="50"/>
      <c r="Q37512" s="50" t="s">
        <v>368</v>
      </c>
      <c r="R37512" s="9" t="s">
        <v>368</v>
      </c>
      <c r="S37512" s="50" t="s">
        <v>368</v>
      </c>
      <c r="T37512" s="9" t="s">
        <v>368</v>
      </c>
      <c r="U37512" s="9" t="s">
        <v>368</v>
      </c>
    </row>
    <row r="37513">
      <c r="F37513" s="9"/>
      <c r="N37513" s="50"/>
      <c r="O37513" s="50"/>
      <c r="P37513" s="50"/>
      <c r="Q37513" s="50" t="s">
        <v>368</v>
      </c>
      <c r="R37513" s="9" t="s">
        <v>368</v>
      </c>
      <c r="S37513" s="50" t="s">
        <v>368</v>
      </c>
      <c r="T37513" s="9" t="s">
        <v>368</v>
      </c>
      <c r="U37513" s="9" t="s">
        <v>368</v>
      </c>
    </row>
    <row r="37514">
      <c r="F37514" s="9"/>
      <c r="N37514" s="50"/>
      <c r="O37514" s="50"/>
      <c r="P37514" s="50"/>
      <c r="Q37514" s="50" t="s">
        <v>368</v>
      </c>
      <c r="R37514" s="9" t="s">
        <v>368</v>
      </c>
      <c r="S37514" s="50" t="s">
        <v>368</v>
      </c>
      <c r="T37514" s="9" t="s">
        <v>368</v>
      </c>
      <c r="U37514" s="9" t="s">
        <v>368</v>
      </c>
    </row>
    <row r="37515">
      <c r="F37515" s="9"/>
      <c r="N37515" s="50"/>
      <c r="O37515" s="50"/>
      <c r="P37515" s="50"/>
      <c r="Q37515" s="50" t="s">
        <v>368</v>
      </c>
      <c r="R37515" s="9" t="s">
        <v>368</v>
      </c>
      <c r="S37515" s="50" t="s">
        <v>368</v>
      </c>
      <c r="T37515" s="9" t="s">
        <v>368</v>
      </c>
      <c r="U37515" s="9" t="s">
        <v>368</v>
      </c>
    </row>
    <row r="37516">
      <c r="F37516" s="9"/>
      <c r="N37516" s="50"/>
      <c r="O37516" s="50"/>
      <c r="P37516" s="50"/>
      <c r="Q37516" s="50" t="s">
        <v>368</v>
      </c>
      <c r="R37516" s="9" t="s">
        <v>368</v>
      </c>
      <c r="S37516" s="50" t="s">
        <v>368</v>
      </c>
      <c r="T37516" s="9" t="s">
        <v>368</v>
      </c>
      <c r="U37516" s="9" t="s">
        <v>368</v>
      </c>
    </row>
    <row r="37517">
      <c r="F37517" s="9"/>
      <c r="N37517" s="50"/>
      <c r="O37517" s="50"/>
      <c r="P37517" s="50"/>
      <c r="Q37517" s="50" t="s">
        <v>368</v>
      </c>
      <c r="R37517" s="9" t="s">
        <v>368</v>
      </c>
      <c r="S37517" s="50" t="s">
        <v>368</v>
      </c>
      <c r="T37517" s="9" t="s">
        <v>368</v>
      </c>
      <c r="U37517" s="9" t="s">
        <v>368</v>
      </c>
    </row>
    <row r="37518">
      <c r="F37518" s="9"/>
      <c r="N37518" s="50"/>
      <c r="O37518" s="50"/>
      <c r="P37518" s="50"/>
      <c r="Q37518" s="50" t="s">
        <v>368</v>
      </c>
      <c r="R37518" s="9" t="s">
        <v>368</v>
      </c>
      <c r="S37518" s="50" t="s">
        <v>368</v>
      </c>
      <c r="T37518" s="9" t="s">
        <v>368</v>
      </c>
      <c r="U37518" s="9" t="s">
        <v>368</v>
      </c>
    </row>
    <row r="37519">
      <c r="F37519" s="9"/>
      <c r="N37519" s="50"/>
      <c r="O37519" s="50"/>
      <c r="P37519" s="50"/>
      <c r="Q37519" s="50" t="s">
        <v>368</v>
      </c>
      <c r="R37519" s="9" t="s">
        <v>368</v>
      </c>
      <c r="S37519" s="50" t="s">
        <v>368</v>
      </c>
      <c r="T37519" s="9" t="s">
        <v>368</v>
      </c>
      <c r="U37519" s="9" t="s">
        <v>368</v>
      </c>
    </row>
    <row r="37520">
      <c r="F37520" s="9"/>
      <c r="N37520" s="50"/>
      <c r="O37520" s="50"/>
      <c r="P37520" s="50"/>
      <c r="Q37520" s="50" t="s">
        <v>368</v>
      </c>
      <c r="R37520" s="9" t="s">
        <v>368</v>
      </c>
      <c r="S37520" s="50" t="s">
        <v>368</v>
      </c>
      <c r="T37520" s="9" t="s">
        <v>368</v>
      </c>
      <c r="U37520" s="9" t="s">
        <v>368</v>
      </c>
    </row>
    <row r="37521">
      <c r="F37521" s="9"/>
      <c r="N37521" s="50"/>
      <c r="O37521" s="50"/>
      <c r="P37521" s="50"/>
      <c r="Q37521" s="50" t="s">
        <v>368</v>
      </c>
      <c r="R37521" s="9" t="s">
        <v>368</v>
      </c>
      <c r="S37521" s="50" t="s">
        <v>368</v>
      </c>
      <c r="T37521" s="9" t="s">
        <v>368</v>
      </c>
      <c r="U37521" s="9" t="s">
        <v>368</v>
      </c>
    </row>
    <row r="37522">
      <c r="F37522" s="9"/>
      <c r="N37522" s="50"/>
      <c r="O37522" s="50"/>
      <c r="P37522" s="50"/>
      <c r="Q37522" s="50" t="s">
        <v>368</v>
      </c>
      <c r="R37522" s="9" t="s">
        <v>368</v>
      </c>
      <c r="S37522" s="50" t="s">
        <v>368</v>
      </c>
      <c r="T37522" s="9" t="s">
        <v>368</v>
      </c>
      <c r="U37522" s="9" t="s">
        <v>368</v>
      </c>
    </row>
    <row r="37523">
      <c r="F37523" s="9"/>
      <c r="N37523" s="50"/>
      <c r="O37523" s="50"/>
      <c r="P37523" s="50"/>
      <c r="Q37523" s="50" t="s">
        <v>368</v>
      </c>
      <c r="R37523" s="9" t="s">
        <v>368</v>
      </c>
      <c r="S37523" s="50" t="s">
        <v>368</v>
      </c>
      <c r="T37523" s="9" t="s">
        <v>368</v>
      </c>
      <c r="U37523" s="9" t="s">
        <v>368</v>
      </c>
    </row>
    <row r="37524">
      <c r="F37524" s="9"/>
      <c r="N37524" s="50"/>
      <c r="O37524" s="50"/>
      <c r="P37524" s="50"/>
      <c r="Q37524" s="50" t="s">
        <v>368</v>
      </c>
      <c r="R37524" s="9" t="s">
        <v>368</v>
      </c>
      <c r="S37524" s="50" t="s">
        <v>368</v>
      </c>
      <c r="T37524" s="9" t="s">
        <v>368</v>
      </c>
      <c r="U37524" s="9" t="s">
        <v>368</v>
      </c>
    </row>
    <row r="37525">
      <c r="F37525" s="9"/>
      <c r="N37525" s="50"/>
      <c r="O37525" s="50"/>
      <c r="P37525" s="50"/>
      <c r="Q37525" s="50" t="s">
        <v>368</v>
      </c>
      <c r="R37525" s="9" t="s">
        <v>368</v>
      </c>
      <c r="S37525" s="50" t="s">
        <v>368</v>
      </c>
      <c r="T37525" s="9" t="s">
        <v>368</v>
      </c>
      <c r="U37525" s="9" t="s">
        <v>368</v>
      </c>
    </row>
    <row r="37526">
      <c r="F37526" s="9"/>
      <c r="N37526" s="50"/>
      <c r="O37526" s="50"/>
      <c r="P37526" s="50"/>
      <c r="Q37526" s="50" t="s">
        <v>368</v>
      </c>
      <c r="R37526" s="9" t="s">
        <v>368</v>
      </c>
      <c r="S37526" s="50" t="s">
        <v>368</v>
      </c>
      <c r="T37526" s="9" t="s">
        <v>368</v>
      </c>
      <c r="U37526" s="9" t="s">
        <v>368</v>
      </c>
    </row>
    <row r="37527">
      <c r="F37527" s="9"/>
      <c r="N37527" s="50"/>
      <c r="O37527" s="50"/>
      <c r="P37527" s="50"/>
      <c r="Q37527" s="50" t="s">
        <v>368</v>
      </c>
      <c r="R37527" s="9" t="s">
        <v>368</v>
      </c>
      <c r="S37527" s="50" t="s">
        <v>368</v>
      </c>
      <c r="T37527" s="9" t="s">
        <v>368</v>
      </c>
      <c r="U37527" s="9" t="s">
        <v>368</v>
      </c>
    </row>
    <row r="37528">
      <c r="F37528" s="9"/>
      <c r="N37528" s="50"/>
      <c r="O37528" s="50"/>
      <c r="P37528" s="50"/>
      <c r="Q37528" s="50" t="s">
        <v>368</v>
      </c>
      <c r="R37528" s="9" t="s">
        <v>368</v>
      </c>
      <c r="S37528" s="50" t="s">
        <v>368</v>
      </c>
      <c r="T37528" s="9" t="s">
        <v>368</v>
      </c>
      <c r="U37528" s="9" t="s">
        <v>368</v>
      </c>
    </row>
    <row r="37529">
      <c r="F37529" s="9"/>
      <c r="N37529" s="50"/>
      <c r="O37529" s="50"/>
      <c r="P37529" s="50"/>
      <c r="Q37529" s="50" t="s">
        <v>368</v>
      </c>
      <c r="R37529" s="9" t="s">
        <v>368</v>
      </c>
      <c r="S37529" s="50" t="s">
        <v>368</v>
      </c>
      <c r="T37529" s="9" t="s">
        <v>368</v>
      </c>
      <c r="U37529" s="9" t="s">
        <v>368</v>
      </c>
    </row>
    <row r="37530">
      <c r="F37530" s="9"/>
      <c r="N37530" s="50"/>
      <c r="O37530" s="50"/>
      <c r="P37530" s="50"/>
      <c r="Q37530" s="50" t="s">
        <v>368</v>
      </c>
      <c r="R37530" s="9" t="s">
        <v>368</v>
      </c>
      <c r="S37530" s="50" t="s">
        <v>368</v>
      </c>
      <c r="T37530" s="9" t="s">
        <v>368</v>
      </c>
      <c r="U37530" s="9" t="s">
        <v>368</v>
      </c>
    </row>
    <row r="37531">
      <c r="F37531" s="9"/>
      <c r="N37531" s="50"/>
      <c r="O37531" s="50"/>
      <c r="P37531" s="50"/>
      <c r="Q37531" s="50" t="s">
        <v>368</v>
      </c>
      <c r="R37531" s="9" t="s">
        <v>368</v>
      </c>
      <c r="S37531" s="50" t="s">
        <v>368</v>
      </c>
      <c r="T37531" s="9" t="s">
        <v>368</v>
      </c>
      <c r="U37531" s="9" t="s">
        <v>368</v>
      </c>
    </row>
    <row r="37532">
      <c r="F37532" s="9"/>
      <c r="N37532" s="50"/>
      <c r="O37532" s="50"/>
      <c r="P37532" s="50"/>
      <c r="Q37532" s="50" t="s">
        <v>368</v>
      </c>
      <c r="R37532" s="9" t="s">
        <v>368</v>
      </c>
      <c r="S37532" s="50" t="s">
        <v>368</v>
      </c>
      <c r="T37532" s="9" t="s">
        <v>368</v>
      </c>
      <c r="U37532" s="9" t="s">
        <v>368</v>
      </c>
    </row>
    <row r="37533">
      <c r="F37533" s="9"/>
      <c r="N37533" s="50"/>
      <c r="O37533" s="50"/>
      <c r="P37533" s="50"/>
      <c r="Q37533" s="50" t="s">
        <v>368</v>
      </c>
      <c r="R37533" s="9" t="s">
        <v>368</v>
      </c>
      <c r="S37533" s="50" t="s">
        <v>368</v>
      </c>
      <c r="T37533" s="9" t="s">
        <v>368</v>
      </c>
      <c r="U37533" s="9" t="s">
        <v>368</v>
      </c>
    </row>
    <row r="37534">
      <c r="F37534" s="9"/>
      <c r="N37534" s="50"/>
      <c r="O37534" s="50"/>
      <c r="P37534" s="50"/>
      <c r="Q37534" s="50" t="s">
        <v>368</v>
      </c>
      <c r="R37534" s="9" t="s">
        <v>368</v>
      </c>
      <c r="S37534" s="50" t="s">
        <v>368</v>
      </c>
      <c r="T37534" s="9" t="s">
        <v>368</v>
      </c>
      <c r="U37534" s="9" t="s">
        <v>368</v>
      </c>
    </row>
    <row r="37535">
      <c r="F37535" s="9"/>
      <c r="N37535" s="50"/>
      <c r="O37535" s="50"/>
      <c r="P37535" s="50"/>
      <c r="Q37535" s="50" t="s">
        <v>368</v>
      </c>
      <c r="R37535" s="9" t="s">
        <v>368</v>
      </c>
      <c r="S37535" s="50" t="s">
        <v>368</v>
      </c>
      <c r="T37535" s="9" t="s">
        <v>368</v>
      </c>
      <c r="U37535" s="9" t="s">
        <v>368</v>
      </c>
    </row>
    <row r="37536">
      <c r="F37536" s="9"/>
      <c r="N37536" s="50"/>
      <c r="O37536" s="50"/>
      <c r="P37536" s="50"/>
      <c r="Q37536" s="50" t="s">
        <v>368</v>
      </c>
      <c r="R37536" s="9" t="s">
        <v>368</v>
      </c>
      <c r="S37536" s="50" t="s">
        <v>368</v>
      </c>
      <c r="T37536" s="9" t="s">
        <v>368</v>
      </c>
      <c r="U37536" s="9" t="s">
        <v>368</v>
      </c>
    </row>
    <row r="37537">
      <c r="F37537" s="9"/>
      <c r="N37537" s="50"/>
      <c r="O37537" s="50"/>
      <c r="P37537" s="50"/>
      <c r="Q37537" s="50" t="s">
        <v>368</v>
      </c>
      <c r="R37537" s="9" t="s">
        <v>368</v>
      </c>
      <c r="S37537" s="50" t="s">
        <v>368</v>
      </c>
      <c r="T37537" s="9" t="s">
        <v>368</v>
      </c>
      <c r="U37537" s="9" t="s">
        <v>368</v>
      </c>
    </row>
    <row r="37538">
      <c r="F37538" s="9"/>
      <c r="N37538" s="50"/>
      <c r="O37538" s="50"/>
      <c r="P37538" s="50"/>
      <c r="Q37538" s="50" t="s">
        <v>368</v>
      </c>
      <c r="R37538" s="9" t="s">
        <v>368</v>
      </c>
      <c r="S37538" s="50" t="s">
        <v>368</v>
      </c>
      <c r="T37538" s="9" t="s">
        <v>368</v>
      </c>
      <c r="U37538" s="9" t="s">
        <v>368</v>
      </c>
    </row>
    <row r="37539">
      <c r="F37539" s="9"/>
      <c r="N37539" s="50"/>
      <c r="O37539" s="50"/>
      <c r="P37539" s="50"/>
      <c r="Q37539" s="50" t="s">
        <v>368</v>
      </c>
      <c r="R37539" s="9" t="s">
        <v>368</v>
      </c>
      <c r="S37539" s="50" t="s">
        <v>368</v>
      </c>
      <c r="T37539" s="9" t="s">
        <v>368</v>
      </c>
      <c r="U37539" s="9" t="s">
        <v>368</v>
      </c>
    </row>
    <row r="37540">
      <c r="F37540" s="9"/>
      <c r="N37540" s="50"/>
      <c r="O37540" s="50"/>
      <c r="P37540" s="50"/>
      <c r="Q37540" s="50" t="s">
        <v>368</v>
      </c>
      <c r="R37540" s="9" t="s">
        <v>368</v>
      </c>
      <c r="S37540" s="50" t="s">
        <v>368</v>
      </c>
      <c r="T37540" s="9" t="s">
        <v>368</v>
      </c>
      <c r="U37540" s="9" t="s">
        <v>368</v>
      </c>
    </row>
    <row r="37541">
      <c r="F37541" s="9"/>
      <c r="N37541" s="50"/>
      <c r="O37541" s="50"/>
      <c r="P37541" s="50"/>
      <c r="Q37541" s="50" t="s">
        <v>368</v>
      </c>
      <c r="R37541" s="9" t="s">
        <v>368</v>
      </c>
      <c r="S37541" s="50" t="s">
        <v>368</v>
      </c>
      <c r="T37541" s="9" t="s">
        <v>368</v>
      </c>
      <c r="U37541" s="9" t="s">
        <v>368</v>
      </c>
    </row>
    <row r="37542">
      <c r="F37542" s="9"/>
      <c r="N37542" s="50"/>
      <c r="O37542" s="50"/>
      <c r="P37542" s="50"/>
      <c r="Q37542" s="50" t="s">
        <v>368</v>
      </c>
      <c r="R37542" s="9" t="s">
        <v>368</v>
      </c>
      <c r="S37542" s="50" t="s">
        <v>368</v>
      </c>
      <c r="T37542" s="9" t="s">
        <v>368</v>
      </c>
      <c r="U37542" s="9" t="s">
        <v>368</v>
      </c>
    </row>
    <row r="37543">
      <c r="F37543" s="9"/>
      <c r="N37543" s="50"/>
      <c r="O37543" s="50"/>
      <c r="P37543" s="50"/>
      <c r="Q37543" s="50" t="s">
        <v>368</v>
      </c>
      <c r="R37543" s="9" t="s">
        <v>368</v>
      </c>
      <c r="S37543" s="50" t="s">
        <v>368</v>
      </c>
      <c r="T37543" s="9" t="s">
        <v>368</v>
      </c>
      <c r="U37543" s="9" t="s">
        <v>368</v>
      </c>
    </row>
    <row r="37544">
      <c r="F37544" s="9"/>
      <c r="N37544" s="50"/>
      <c r="O37544" s="50"/>
      <c r="P37544" s="50"/>
      <c r="Q37544" s="50" t="s">
        <v>368</v>
      </c>
      <c r="R37544" s="9" t="s">
        <v>368</v>
      </c>
      <c r="S37544" s="50" t="s">
        <v>368</v>
      </c>
      <c r="T37544" s="9" t="s">
        <v>368</v>
      </c>
      <c r="U37544" s="9" t="s">
        <v>368</v>
      </c>
    </row>
    <row r="37545">
      <c r="F37545" s="9"/>
      <c r="N37545" s="50"/>
      <c r="O37545" s="50"/>
      <c r="P37545" s="50"/>
      <c r="Q37545" s="50" t="s">
        <v>368</v>
      </c>
      <c r="R37545" s="9" t="s">
        <v>368</v>
      </c>
      <c r="S37545" s="50" t="s">
        <v>368</v>
      </c>
      <c r="T37545" s="9" t="s">
        <v>368</v>
      </c>
      <c r="U37545" s="9" t="s">
        <v>368</v>
      </c>
    </row>
    <row r="37546">
      <c r="F37546" s="9"/>
      <c r="N37546" s="50"/>
      <c r="O37546" s="50"/>
      <c r="P37546" s="50"/>
      <c r="Q37546" s="50" t="s">
        <v>368</v>
      </c>
      <c r="R37546" s="9" t="s">
        <v>368</v>
      </c>
      <c r="S37546" s="50" t="s">
        <v>368</v>
      </c>
      <c r="T37546" s="9" t="s">
        <v>368</v>
      </c>
      <c r="U37546" s="9" t="s">
        <v>368</v>
      </c>
    </row>
    <row r="37547">
      <c r="F37547" s="9"/>
      <c r="N37547" s="50"/>
      <c r="O37547" s="50"/>
      <c r="P37547" s="50"/>
      <c r="Q37547" s="50" t="s">
        <v>368</v>
      </c>
      <c r="R37547" s="9" t="s">
        <v>368</v>
      </c>
      <c r="S37547" s="50" t="s">
        <v>368</v>
      </c>
      <c r="T37547" s="9" t="s">
        <v>368</v>
      </c>
      <c r="U37547" s="9" t="s">
        <v>368</v>
      </c>
    </row>
    <row r="37548">
      <c r="F37548" s="9"/>
      <c r="N37548" s="50"/>
      <c r="O37548" s="50"/>
      <c r="P37548" s="50"/>
      <c r="Q37548" s="50" t="s">
        <v>368</v>
      </c>
      <c r="R37548" s="9" t="s">
        <v>368</v>
      </c>
      <c r="S37548" s="50" t="s">
        <v>368</v>
      </c>
      <c r="T37548" s="9" t="s">
        <v>368</v>
      </c>
      <c r="U37548" s="9" t="s">
        <v>368</v>
      </c>
    </row>
    <row r="37549">
      <c r="F37549" s="9"/>
      <c r="N37549" s="50"/>
      <c r="O37549" s="50"/>
      <c r="P37549" s="50"/>
      <c r="Q37549" s="50" t="s">
        <v>368</v>
      </c>
      <c r="R37549" s="9" t="s">
        <v>368</v>
      </c>
      <c r="S37549" s="50" t="s">
        <v>368</v>
      </c>
      <c r="T37549" s="9" t="s">
        <v>368</v>
      </c>
      <c r="U37549" s="9" t="s">
        <v>368</v>
      </c>
    </row>
    <row r="37550">
      <c r="F37550" s="9"/>
      <c r="N37550" s="50"/>
      <c r="O37550" s="50"/>
      <c r="P37550" s="50"/>
      <c r="Q37550" s="50" t="s">
        <v>368</v>
      </c>
      <c r="R37550" s="9" t="s">
        <v>368</v>
      </c>
      <c r="S37550" s="50" t="s">
        <v>368</v>
      </c>
      <c r="T37550" s="9" t="s">
        <v>368</v>
      </c>
      <c r="U37550" s="9" t="s">
        <v>368</v>
      </c>
    </row>
    <row r="37551">
      <c r="F37551" s="9"/>
      <c r="N37551" s="50"/>
      <c r="O37551" s="50"/>
      <c r="P37551" s="50"/>
      <c r="Q37551" s="50" t="s">
        <v>368</v>
      </c>
      <c r="R37551" s="9" t="s">
        <v>368</v>
      </c>
      <c r="S37551" s="50" t="s">
        <v>368</v>
      </c>
      <c r="T37551" s="9" t="s">
        <v>368</v>
      </c>
      <c r="U37551" s="9" t="s">
        <v>368</v>
      </c>
    </row>
    <row r="37552">
      <c r="F37552" s="9"/>
      <c r="N37552" s="50"/>
      <c r="O37552" s="50"/>
      <c r="P37552" s="50"/>
      <c r="Q37552" s="50" t="s">
        <v>368</v>
      </c>
      <c r="R37552" s="9" t="s">
        <v>368</v>
      </c>
      <c r="S37552" s="50" t="s">
        <v>368</v>
      </c>
      <c r="T37552" s="9" t="s">
        <v>368</v>
      </c>
      <c r="U37552" s="9" t="s">
        <v>368</v>
      </c>
    </row>
    <row r="37553">
      <c r="F37553" s="9"/>
      <c r="N37553" s="50"/>
      <c r="O37553" s="50"/>
      <c r="P37553" s="50"/>
      <c r="Q37553" s="50" t="s">
        <v>368</v>
      </c>
      <c r="R37553" s="9" t="s">
        <v>368</v>
      </c>
      <c r="S37553" s="50" t="s">
        <v>368</v>
      </c>
      <c r="T37553" s="9" t="s">
        <v>368</v>
      </c>
      <c r="U37553" s="9" t="s">
        <v>368</v>
      </c>
    </row>
    <row r="37554">
      <c r="F37554" s="9"/>
      <c r="N37554" s="50"/>
      <c r="O37554" s="50"/>
      <c r="P37554" s="50"/>
      <c r="Q37554" s="50" t="s">
        <v>368</v>
      </c>
      <c r="R37554" s="9" t="s">
        <v>368</v>
      </c>
      <c r="S37554" s="50" t="s">
        <v>368</v>
      </c>
      <c r="T37554" s="9" t="s">
        <v>368</v>
      </c>
      <c r="U37554" s="9" t="s">
        <v>368</v>
      </c>
    </row>
    <row r="37555">
      <c r="F37555" s="9"/>
      <c r="N37555" s="50"/>
      <c r="O37555" s="50"/>
      <c r="P37555" s="50"/>
      <c r="Q37555" s="50" t="s">
        <v>368</v>
      </c>
      <c r="R37555" s="9" t="s">
        <v>368</v>
      </c>
      <c r="S37555" s="50" t="s">
        <v>368</v>
      </c>
      <c r="T37555" s="9" t="s">
        <v>368</v>
      </c>
      <c r="U37555" s="9" t="s">
        <v>368</v>
      </c>
    </row>
    <row r="37556">
      <c r="F37556" s="9"/>
      <c r="N37556" s="50"/>
      <c r="O37556" s="50"/>
      <c r="P37556" s="50"/>
      <c r="Q37556" s="50" t="s">
        <v>368</v>
      </c>
      <c r="R37556" s="9" t="s">
        <v>368</v>
      </c>
      <c r="S37556" s="50" t="s">
        <v>368</v>
      </c>
      <c r="T37556" s="9" t="s">
        <v>368</v>
      </c>
      <c r="U37556" s="9" t="s">
        <v>368</v>
      </c>
    </row>
    <row r="37557">
      <c r="F37557" s="9"/>
      <c r="N37557" s="50"/>
      <c r="O37557" s="50"/>
      <c r="P37557" s="50"/>
      <c r="Q37557" s="50" t="s">
        <v>368</v>
      </c>
      <c r="R37557" s="9" t="s">
        <v>368</v>
      </c>
      <c r="S37557" s="50" t="s">
        <v>368</v>
      </c>
      <c r="T37557" s="9" t="s">
        <v>368</v>
      </c>
      <c r="U37557" s="9" t="s">
        <v>368</v>
      </c>
    </row>
    <row r="37558">
      <c r="F37558" s="9"/>
      <c r="N37558" s="50"/>
      <c r="O37558" s="50"/>
      <c r="P37558" s="50"/>
      <c r="Q37558" s="50" t="s">
        <v>368</v>
      </c>
      <c r="R37558" s="9" t="s">
        <v>368</v>
      </c>
      <c r="S37558" s="50" t="s">
        <v>368</v>
      </c>
      <c r="T37558" s="9" t="s">
        <v>368</v>
      </c>
      <c r="U37558" s="9" t="s">
        <v>368</v>
      </c>
    </row>
    <row r="37559">
      <c r="F37559" s="9"/>
      <c r="N37559" s="50"/>
      <c r="O37559" s="50"/>
      <c r="P37559" s="50"/>
      <c r="Q37559" s="50" t="s">
        <v>368</v>
      </c>
      <c r="R37559" s="9" t="s">
        <v>368</v>
      </c>
      <c r="S37559" s="50" t="s">
        <v>368</v>
      </c>
      <c r="T37559" s="9" t="s">
        <v>368</v>
      </c>
      <c r="U37559" s="9" t="s">
        <v>368</v>
      </c>
    </row>
    <row r="37560">
      <c r="F37560" s="9"/>
      <c r="N37560" s="50"/>
      <c r="O37560" s="50"/>
      <c r="P37560" s="50"/>
      <c r="Q37560" s="50" t="s">
        <v>368</v>
      </c>
      <c r="R37560" s="9" t="s">
        <v>368</v>
      </c>
      <c r="S37560" s="50" t="s">
        <v>368</v>
      </c>
      <c r="T37560" s="9" t="s">
        <v>368</v>
      </c>
      <c r="U37560" s="9" t="s">
        <v>368</v>
      </c>
    </row>
    <row r="37561">
      <c r="F37561" s="9"/>
      <c r="N37561" s="50"/>
      <c r="O37561" s="50"/>
      <c r="P37561" s="50"/>
      <c r="Q37561" s="50" t="s">
        <v>368</v>
      </c>
      <c r="R37561" s="9" t="s">
        <v>368</v>
      </c>
      <c r="S37561" s="50" t="s">
        <v>368</v>
      </c>
      <c r="T37561" s="9" t="s">
        <v>368</v>
      </c>
      <c r="U37561" s="9" t="s">
        <v>368</v>
      </c>
    </row>
    <row r="37562">
      <c r="F37562" s="9"/>
      <c r="N37562" s="50"/>
      <c r="O37562" s="50"/>
      <c r="P37562" s="50"/>
      <c r="Q37562" s="50" t="s">
        <v>368</v>
      </c>
      <c r="R37562" s="9" t="s">
        <v>368</v>
      </c>
      <c r="S37562" s="50" t="s">
        <v>368</v>
      </c>
      <c r="T37562" s="9" t="s">
        <v>368</v>
      </c>
      <c r="U37562" s="9" t="s">
        <v>368</v>
      </c>
    </row>
    <row r="37563">
      <c r="F37563" s="9"/>
      <c r="N37563" s="50"/>
      <c r="O37563" s="50"/>
      <c r="P37563" s="50"/>
      <c r="Q37563" s="50" t="s">
        <v>368</v>
      </c>
      <c r="R37563" s="9" t="s">
        <v>368</v>
      </c>
      <c r="S37563" s="50" t="s">
        <v>368</v>
      </c>
      <c r="T37563" s="9" t="s">
        <v>368</v>
      </c>
      <c r="U37563" s="9" t="s">
        <v>368</v>
      </c>
    </row>
    <row r="37564">
      <c r="F37564" s="9"/>
      <c r="N37564" s="50"/>
      <c r="O37564" s="50"/>
      <c r="P37564" s="50"/>
      <c r="Q37564" s="50" t="s">
        <v>368</v>
      </c>
      <c r="R37564" s="9" t="s">
        <v>368</v>
      </c>
      <c r="S37564" s="50" t="s">
        <v>368</v>
      </c>
      <c r="T37564" s="9" t="s">
        <v>368</v>
      </c>
      <c r="U37564" s="9" t="s">
        <v>368</v>
      </c>
    </row>
    <row r="37565">
      <c r="F37565" s="9"/>
      <c r="N37565" s="50"/>
      <c r="O37565" s="50"/>
      <c r="P37565" s="50"/>
      <c r="Q37565" s="50" t="s">
        <v>368</v>
      </c>
      <c r="R37565" s="9" t="s">
        <v>368</v>
      </c>
      <c r="S37565" s="50" t="s">
        <v>368</v>
      </c>
      <c r="T37565" s="9" t="s">
        <v>368</v>
      </c>
      <c r="U37565" s="9" t="s">
        <v>368</v>
      </c>
    </row>
    <row r="37566">
      <c r="F37566" s="9"/>
      <c r="N37566" s="50"/>
      <c r="O37566" s="50"/>
      <c r="P37566" s="50"/>
      <c r="Q37566" s="50" t="s">
        <v>368</v>
      </c>
      <c r="R37566" s="9" t="s">
        <v>368</v>
      </c>
      <c r="S37566" s="50" t="s">
        <v>368</v>
      </c>
      <c r="T37566" s="9" t="s">
        <v>368</v>
      </c>
      <c r="U37566" s="9" t="s">
        <v>368</v>
      </c>
    </row>
    <row r="37567">
      <c r="F37567" s="9"/>
      <c r="N37567" s="50"/>
      <c r="O37567" s="50"/>
      <c r="P37567" s="50"/>
      <c r="Q37567" s="50" t="s">
        <v>368</v>
      </c>
      <c r="R37567" s="9" t="s">
        <v>368</v>
      </c>
      <c r="S37567" s="50" t="s">
        <v>368</v>
      </c>
      <c r="T37567" s="9" t="s">
        <v>368</v>
      </c>
      <c r="U37567" s="9" t="s">
        <v>368</v>
      </c>
    </row>
    <row r="37568">
      <c r="F37568" s="9"/>
      <c r="N37568" s="50"/>
      <c r="O37568" s="50"/>
      <c r="P37568" s="50"/>
      <c r="Q37568" s="50" t="s">
        <v>368</v>
      </c>
      <c r="R37568" s="9" t="s">
        <v>368</v>
      </c>
      <c r="S37568" s="50" t="s">
        <v>368</v>
      </c>
      <c r="T37568" s="9" t="s">
        <v>368</v>
      </c>
      <c r="U37568" s="9" t="s">
        <v>368</v>
      </c>
    </row>
    <row r="37569">
      <c r="F37569" s="9"/>
      <c r="N37569" s="50"/>
      <c r="O37569" s="50"/>
      <c r="P37569" s="50"/>
      <c r="Q37569" s="50" t="s">
        <v>368</v>
      </c>
      <c r="R37569" s="9" t="s">
        <v>368</v>
      </c>
      <c r="S37569" s="50" t="s">
        <v>368</v>
      </c>
      <c r="T37569" s="9" t="s">
        <v>368</v>
      </c>
      <c r="U37569" s="9" t="s">
        <v>368</v>
      </c>
    </row>
    <row r="37570">
      <c r="F37570" s="9"/>
      <c r="N37570" s="50"/>
      <c r="O37570" s="50"/>
      <c r="P37570" s="50"/>
      <c r="Q37570" s="50" t="s">
        <v>368</v>
      </c>
      <c r="R37570" s="9" t="s">
        <v>368</v>
      </c>
      <c r="S37570" s="50" t="s">
        <v>368</v>
      </c>
      <c r="T37570" s="9" t="s">
        <v>368</v>
      </c>
      <c r="U37570" s="9" t="s">
        <v>368</v>
      </c>
    </row>
    <row r="37571">
      <c r="F37571" s="9"/>
      <c r="N37571" s="50"/>
      <c r="O37571" s="50"/>
      <c r="P37571" s="50"/>
      <c r="Q37571" s="50" t="s">
        <v>368</v>
      </c>
      <c r="R37571" s="9" t="s">
        <v>368</v>
      </c>
      <c r="S37571" s="50" t="s">
        <v>368</v>
      </c>
      <c r="T37571" s="9" t="s">
        <v>368</v>
      </c>
      <c r="U37571" s="9" t="s">
        <v>368</v>
      </c>
    </row>
    <row r="37572">
      <c r="F37572" s="9"/>
      <c r="N37572" s="50"/>
      <c r="O37572" s="50"/>
      <c r="P37572" s="50"/>
      <c r="Q37572" s="50" t="s">
        <v>368</v>
      </c>
      <c r="R37572" s="9" t="s">
        <v>368</v>
      </c>
      <c r="S37572" s="50" t="s">
        <v>368</v>
      </c>
      <c r="T37572" s="9" t="s">
        <v>368</v>
      </c>
      <c r="U37572" s="9" t="s">
        <v>368</v>
      </c>
    </row>
    <row r="37573">
      <c r="F37573" s="9"/>
      <c r="N37573" s="50"/>
      <c r="O37573" s="50"/>
      <c r="P37573" s="50"/>
      <c r="Q37573" s="50" t="s">
        <v>368</v>
      </c>
      <c r="R37573" s="9" t="s">
        <v>368</v>
      </c>
      <c r="S37573" s="50" t="s">
        <v>368</v>
      </c>
      <c r="T37573" s="9" t="s">
        <v>368</v>
      </c>
      <c r="U37573" s="9" t="s">
        <v>368</v>
      </c>
    </row>
    <row r="37574">
      <c r="F37574" s="9"/>
      <c r="N37574" s="50"/>
      <c r="O37574" s="50"/>
      <c r="P37574" s="50"/>
      <c r="Q37574" s="50" t="s">
        <v>368</v>
      </c>
      <c r="R37574" s="9" t="s">
        <v>368</v>
      </c>
      <c r="S37574" s="50" t="s">
        <v>368</v>
      </c>
      <c r="T37574" s="9" t="s">
        <v>368</v>
      </c>
      <c r="U37574" s="9" t="s">
        <v>368</v>
      </c>
    </row>
    <row r="37575">
      <c r="F37575" s="9"/>
      <c r="N37575" s="50"/>
      <c r="O37575" s="50"/>
      <c r="P37575" s="50"/>
      <c r="Q37575" s="50" t="s">
        <v>368</v>
      </c>
      <c r="R37575" s="9" t="s">
        <v>368</v>
      </c>
      <c r="S37575" s="50" t="s">
        <v>368</v>
      </c>
      <c r="T37575" s="9" t="s">
        <v>368</v>
      </c>
      <c r="U37575" s="9" t="s">
        <v>368</v>
      </c>
    </row>
    <row r="37576">
      <c r="F37576" s="9"/>
      <c r="N37576" s="50"/>
      <c r="O37576" s="50"/>
      <c r="P37576" s="50"/>
      <c r="Q37576" s="50" t="s">
        <v>368</v>
      </c>
      <c r="R37576" s="9" t="s">
        <v>368</v>
      </c>
      <c r="S37576" s="50" t="s">
        <v>368</v>
      </c>
      <c r="T37576" s="9" t="s">
        <v>368</v>
      </c>
      <c r="U37576" s="9" t="s">
        <v>368</v>
      </c>
    </row>
    <row r="37577">
      <c r="F37577" s="9"/>
      <c r="N37577" s="50"/>
      <c r="O37577" s="50"/>
      <c r="P37577" s="50"/>
      <c r="Q37577" s="50" t="s">
        <v>368</v>
      </c>
      <c r="R37577" s="9" t="s">
        <v>368</v>
      </c>
      <c r="S37577" s="50" t="s">
        <v>368</v>
      </c>
      <c r="T37577" s="9" t="s">
        <v>368</v>
      </c>
      <c r="U37577" s="9" t="s">
        <v>368</v>
      </c>
    </row>
    <row r="37578">
      <c r="F37578" s="9"/>
      <c r="N37578" s="50"/>
      <c r="O37578" s="50"/>
      <c r="P37578" s="50"/>
      <c r="Q37578" s="50" t="s">
        <v>368</v>
      </c>
      <c r="R37578" s="9" t="s">
        <v>368</v>
      </c>
      <c r="S37578" s="50" t="s">
        <v>368</v>
      </c>
      <c r="T37578" s="9" t="s">
        <v>368</v>
      </c>
      <c r="U37578" s="9" t="s">
        <v>368</v>
      </c>
    </row>
    <row r="37579">
      <c r="F37579" s="9"/>
      <c r="N37579" s="50"/>
      <c r="O37579" s="50"/>
      <c r="P37579" s="50"/>
      <c r="Q37579" s="50" t="s">
        <v>368</v>
      </c>
      <c r="R37579" s="9" t="s">
        <v>368</v>
      </c>
      <c r="S37579" s="50" t="s">
        <v>368</v>
      </c>
      <c r="T37579" s="9" t="s">
        <v>368</v>
      </c>
      <c r="U37579" s="9" t="s">
        <v>368</v>
      </c>
    </row>
    <row r="37580">
      <c r="F37580" s="9"/>
      <c r="N37580" s="50"/>
      <c r="O37580" s="50"/>
      <c r="P37580" s="50"/>
      <c r="Q37580" s="50" t="s">
        <v>368</v>
      </c>
      <c r="R37580" s="9" t="s">
        <v>368</v>
      </c>
      <c r="S37580" s="50" t="s">
        <v>368</v>
      </c>
      <c r="T37580" s="9" t="s">
        <v>368</v>
      </c>
      <c r="U37580" s="9" t="s">
        <v>368</v>
      </c>
    </row>
    <row r="37581">
      <c r="F37581" s="9"/>
      <c r="N37581" s="50"/>
      <c r="O37581" s="50"/>
      <c r="P37581" s="50"/>
      <c r="Q37581" s="50" t="s">
        <v>368</v>
      </c>
      <c r="R37581" s="9" t="s">
        <v>368</v>
      </c>
      <c r="S37581" s="50" t="s">
        <v>368</v>
      </c>
      <c r="T37581" s="9" t="s">
        <v>368</v>
      </c>
      <c r="U37581" s="9" t="s">
        <v>368</v>
      </c>
    </row>
    <row r="37582">
      <c r="F37582" s="9"/>
      <c r="N37582" s="50"/>
      <c r="O37582" s="50"/>
      <c r="P37582" s="50"/>
      <c r="Q37582" s="50" t="s">
        <v>368</v>
      </c>
      <c r="R37582" s="9" t="s">
        <v>368</v>
      </c>
      <c r="S37582" s="50" t="s">
        <v>368</v>
      </c>
      <c r="T37582" s="9" t="s">
        <v>368</v>
      </c>
      <c r="U37582" s="9" t="s">
        <v>368</v>
      </c>
    </row>
    <row r="37583">
      <c r="F37583" s="9"/>
      <c r="N37583" s="50"/>
      <c r="O37583" s="50"/>
      <c r="P37583" s="50"/>
      <c r="Q37583" s="50" t="s">
        <v>368</v>
      </c>
      <c r="R37583" s="9" t="s">
        <v>368</v>
      </c>
      <c r="S37583" s="50" t="s">
        <v>368</v>
      </c>
      <c r="T37583" s="9" t="s">
        <v>368</v>
      </c>
      <c r="U37583" s="9" t="s">
        <v>368</v>
      </c>
    </row>
    <row r="37584">
      <c r="F37584" s="9"/>
      <c r="N37584" s="50"/>
      <c r="O37584" s="50"/>
      <c r="P37584" s="50"/>
      <c r="Q37584" s="50" t="s">
        <v>368</v>
      </c>
      <c r="R37584" s="9" t="s">
        <v>368</v>
      </c>
      <c r="S37584" s="50" t="s">
        <v>368</v>
      </c>
      <c r="T37584" s="9" t="s">
        <v>368</v>
      </c>
      <c r="U37584" s="9" t="s">
        <v>368</v>
      </c>
    </row>
    <row r="37585">
      <c r="F37585" s="9"/>
      <c r="N37585" s="50"/>
      <c r="O37585" s="50"/>
      <c r="P37585" s="50"/>
      <c r="Q37585" s="50" t="s">
        <v>368</v>
      </c>
      <c r="R37585" s="9" t="s">
        <v>368</v>
      </c>
      <c r="S37585" s="50" t="s">
        <v>368</v>
      </c>
      <c r="T37585" s="9" t="s">
        <v>368</v>
      </c>
      <c r="U37585" s="9" t="s">
        <v>368</v>
      </c>
    </row>
    <row r="37586">
      <c r="F37586" s="9"/>
      <c r="N37586" s="50"/>
      <c r="O37586" s="50"/>
      <c r="P37586" s="50"/>
      <c r="Q37586" s="50" t="s">
        <v>368</v>
      </c>
      <c r="R37586" s="9" t="s">
        <v>368</v>
      </c>
      <c r="S37586" s="50" t="s">
        <v>368</v>
      </c>
      <c r="T37586" s="9" t="s">
        <v>368</v>
      </c>
      <c r="U37586" s="9" t="s">
        <v>368</v>
      </c>
    </row>
    <row r="37587">
      <c r="F37587" s="9"/>
      <c r="N37587" s="50"/>
      <c r="O37587" s="50"/>
      <c r="P37587" s="50"/>
      <c r="Q37587" s="50" t="s">
        <v>368</v>
      </c>
      <c r="R37587" s="9" t="s">
        <v>368</v>
      </c>
      <c r="S37587" s="50" t="s">
        <v>368</v>
      </c>
      <c r="T37587" s="9" t="s">
        <v>368</v>
      </c>
      <c r="U37587" s="9" t="s">
        <v>368</v>
      </c>
    </row>
    <row r="37588">
      <c r="F37588" s="9"/>
      <c r="N37588" s="50"/>
      <c r="O37588" s="50"/>
      <c r="P37588" s="50"/>
      <c r="Q37588" s="50" t="s">
        <v>368</v>
      </c>
      <c r="R37588" s="9" t="s">
        <v>368</v>
      </c>
      <c r="S37588" s="50" t="s">
        <v>368</v>
      </c>
      <c r="T37588" s="9" t="s">
        <v>368</v>
      </c>
      <c r="U37588" s="9" t="s">
        <v>368</v>
      </c>
    </row>
    <row r="37589">
      <c r="F37589" s="9"/>
      <c r="N37589" s="50"/>
      <c r="O37589" s="50"/>
      <c r="P37589" s="50"/>
      <c r="Q37589" s="50" t="s">
        <v>368</v>
      </c>
      <c r="R37589" s="9" t="s">
        <v>368</v>
      </c>
      <c r="S37589" s="50" t="s">
        <v>368</v>
      </c>
      <c r="T37589" s="9" t="s">
        <v>368</v>
      </c>
      <c r="U37589" s="9" t="s">
        <v>368</v>
      </c>
    </row>
    <row r="37590">
      <c r="F37590" s="9"/>
      <c r="N37590" s="50"/>
      <c r="O37590" s="50"/>
      <c r="P37590" s="50"/>
      <c r="Q37590" s="50" t="s">
        <v>368</v>
      </c>
      <c r="R37590" s="9" t="s">
        <v>368</v>
      </c>
      <c r="S37590" s="50" t="s">
        <v>368</v>
      </c>
      <c r="T37590" s="9" t="s">
        <v>368</v>
      </c>
      <c r="U37590" s="9" t="s">
        <v>368</v>
      </c>
    </row>
    <row r="37591">
      <c r="F37591" s="9"/>
      <c r="N37591" s="50"/>
      <c r="O37591" s="50"/>
      <c r="P37591" s="50"/>
      <c r="Q37591" s="50" t="s">
        <v>368</v>
      </c>
      <c r="R37591" s="9" t="s">
        <v>368</v>
      </c>
      <c r="S37591" s="50" t="s">
        <v>368</v>
      </c>
      <c r="T37591" s="9" t="s">
        <v>368</v>
      </c>
      <c r="U37591" s="9" t="s">
        <v>368</v>
      </c>
    </row>
    <row r="37592">
      <c r="F37592" s="9"/>
      <c r="N37592" s="50"/>
      <c r="O37592" s="50"/>
      <c r="P37592" s="50"/>
      <c r="Q37592" s="50" t="s">
        <v>368</v>
      </c>
      <c r="R37592" s="9" t="s">
        <v>368</v>
      </c>
      <c r="S37592" s="50" t="s">
        <v>368</v>
      </c>
      <c r="T37592" s="9" t="s">
        <v>368</v>
      </c>
      <c r="U37592" s="9" t="s">
        <v>368</v>
      </c>
    </row>
    <row r="37593">
      <c r="F37593" s="9"/>
      <c r="N37593" s="50"/>
      <c r="O37593" s="50"/>
      <c r="P37593" s="50"/>
      <c r="Q37593" s="50" t="s">
        <v>368</v>
      </c>
      <c r="R37593" s="9" t="s">
        <v>368</v>
      </c>
      <c r="S37593" s="50" t="s">
        <v>368</v>
      </c>
      <c r="T37593" s="9" t="s">
        <v>368</v>
      </c>
      <c r="U37593" s="9" t="s">
        <v>368</v>
      </c>
    </row>
    <row r="37594">
      <c r="F37594" s="9"/>
      <c r="N37594" s="50"/>
      <c r="O37594" s="50"/>
      <c r="P37594" s="50"/>
      <c r="Q37594" s="50" t="s">
        <v>368</v>
      </c>
      <c r="R37594" s="9" t="s">
        <v>368</v>
      </c>
      <c r="S37594" s="50" t="s">
        <v>368</v>
      </c>
      <c r="T37594" s="9" t="s">
        <v>368</v>
      </c>
      <c r="U37594" s="9" t="s">
        <v>368</v>
      </c>
    </row>
    <row r="37595">
      <c r="F37595" s="9"/>
      <c r="N37595" s="50"/>
      <c r="O37595" s="50"/>
      <c r="P37595" s="50"/>
      <c r="Q37595" s="50" t="s">
        <v>368</v>
      </c>
      <c r="R37595" s="9" t="s">
        <v>368</v>
      </c>
      <c r="S37595" s="50" t="s">
        <v>368</v>
      </c>
      <c r="T37595" s="9" t="s">
        <v>368</v>
      </c>
      <c r="U37595" s="9" t="s">
        <v>368</v>
      </c>
    </row>
    <row r="37596">
      <c r="F37596" s="9"/>
      <c r="N37596" s="50"/>
      <c r="O37596" s="50"/>
      <c r="P37596" s="50"/>
      <c r="Q37596" s="50" t="s">
        <v>368</v>
      </c>
      <c r="R37596" s="9" t="s">
        <v>368</v>
      </c>
      <c r="S37596" s="50" t="s">
        <v>368</v>
      </c>
      <c r="T37596" s="9" t="s">
        <v>368</v>
      </c>
      <c r="U37596" s="9" t="s">
        <v>368</v>
      </c>
    </row>
    <row r="37597">
      <c r="F37597" s="9"/>
      <c r="N37597" s="50"/>
      <c r="O37597" s="50"/>
      <c r="P37597" s="50"/>
      <c r="Q37597" s="50" t="s">
        <v>368</v>
      </c>
      <c r="R37597" s="9" t="s">
        <v>368</v>
      </c>
      <c r="S37597" s="50" t="s">
        <v>368</v>
      </c>
      <c r="T37597" s="9" t="s">
        <v>368</v>
      </c>
      <c r="U37597" s="9" t="s">
        <v>368</v>
      </c>
    </row>
    <row r="37598">
      <c r="F37598" s="9"/>
      <c r="N37598" s="50"/>
      <c r="O37598" s="50"/>
      <c r="P37598" s="50"/>
      <c r="Q37598" s="50" t="s">
        <v>368</v>
      </c>
      <c r="R37598" s="9" t="s">
        <v>368</v>
      </c>
      <c r="S37598" s="50" t="s">
        <v>368</v>
      </c>
      <c r="T37598" s="9" t="s">
        <v>368</v>
      </c>
      <c r="U37598" s="9" t="s">
        <v>368</v>
      </c>
    </row>
    <row r="37599">
      <c r="F37599" s="9"/>
      <c r="N37599" s="50"/>
      <c r="O37599" s="50"/>
      <c r="P37599" s="50"/>
      <c r="Q37599" s="50" t="s">
        <v>368</v>
      </c>
      <c r="R37599" s="9" t="s">
        <v>368</v>
      </c>
      <c r="S37599" s="50" t="s">
        <v>368</v>
      </c>
      <c r="T37599" s="9" t="s">
        <v>368</v>
      </c>
      <c r="U37599" s="9" t="s">
        <v>368</v>
      </c>
    </row>
    <row r="37600">
      <c r="F37600" s="9"/>
      <c r="N37600" s="50"/>
      <c r="O37600" s="50"/>
      <c r="P37600" s="50"/>
      <c r="Q37600" s="50" t="s">
        <v>368</v>
      </c>
      <c r="R37600" s="9" t="s">
        <v>368</v>
      </c>
      <c r="S37600" s="50" t="s">
        <v>368</v>
      </c>
      <c r="T37600" s="9" t="s">
        <v>368</v>
      </c>
      <c r="U37600" s="9" t="s">
        <v>368</v>
      </c>
    </row>
    <row r="37601">
      <c r="F37601" s="9"/>
      <c r="N37601" s="50"/>
      <c r="O37601" s="50"/>
      <c r="P37601" s="50"/>
      <c r="Q37601" s="50" t="s">
        <v>368</v>
      </c>
      <c r="R37601" s="9" t="s">
        <v>368</v>
      </c>
      <c r="S37601" s="50" t="s">
        <v>368</v>
      </c>
      <c r="T37601" s="9" t="s">
        <v>368</v>
      </c>
      <c r="U37601" s="9" t="s">
        <v>368</v>
      </c>
    </row>
    <row r="37602">
      <c r="F37602" s="9"/>
      <c r="N37602" s="50"/>
      <c r="O37602" s="50"/>
      <c r="P37602" s="50"/>
      <c r="Q37602" s="50" t="s">
        <v>368</v>
      </c>
      <c r="R37602" s="9" t="s">
        <v>368</v>
      </c>
      <c r="S37602" s="50" t="s">
        <v>368</v>
      </c>
      <c r="T37602" s="9" t="s">
        <v>368</v>
      </c>
      <c r="U37602" s="9" t="s">
        <v>368</v>
      </c>
    </row>
    <row r="37603">
      <c r="F37603" s="9"/>
      <c r="N37603" s="50"/>
      <c r="O37603" s="50"/>
      <c r="P37603" s="50"/>
      <c r="Q37603" s="50" t="s">
        <v>368</v>
      </c>
      <c r="R37603" s="9" t="s">
        <v>368</v>
      </c>
      <c r="S37603" s="50" t="s">
        <v>368</v>
      </c>
      <c r="T37603" s="9" t="s">
        <v>368</v>
      </c>
      <c r="U37603" s="9" t="s">
        <v>368</v>
      </c>
    </row>
    <row r="37604">
      <c r="F37604" s="9"/>
      <c r="N37604" s="50"/>
      <c r="O37604" s="50"/>
      <c r="P37604" s="50"/>
      <c r="Q37604" s="50" t="s">
        <v>368</v>
      </c>
      <c r="R37604" s="9" t="s">
        <v>368</v>
      </c>
      <c r="S37604" s="50" t="s">
        <v>368</v>
      </c>
      <c r="T37604" s="9" t="s">
        <v>368</v>
      </c>
      <c r="U37604" s="9" t="s">
        <v>368</v>
      </c>
    </row>
    <row r="37605">
      <c r="F37605" s="9"/>
      <c r="N37605" s="50"/>
      <c r="O37605" s="50"/>
      <c r="P37605" s="50"/>
      <c r="Q37605" s="50" t="s">
        <v>368</v>
      </c>
      <c r="R37605" s="9" t="s">
        <v>368</v>
      </c>
      <c r="S37605" s="50" t="s">
        <v>368</v>
      </c>
      <c r="T37605" s="9" t="s">
        <v>368</v>
      </c>
      <c r="U37605" s="9" t="s">
        <v>368</v>
      </c>
    </row>
    <row r="37606">
      <c r="F37606" s="9"/>
      <c r="N37606" s="50"/>
      <c r="O37606" s="50"/>
      <c r="P37606" s="50"/>
      <c r="Q37606" s="50" t="s">
        <v>368</v>
      </c>
      <c r="R37606" s="9" t="s">
        <v>368</v>
      </c>
      <c r="S37606" s="50" t="s">
        <v>368</v>
      </c>
      <c r="T37606" s="9" t="s">
        <v>368</v>
      </c>
      <c r="U37606" s="9" t="s">
        <v>368</v>
      </c>
    </row>
    <row r="37607">
      <c r="F37607" s="9"/>
      <c r="N37607" s="50"/>
      <c r="O37607" s="50"/>
      <c r="P37607" s="50"/>
      <c r="Q37607" s="50" t="s">
        <v>368</v>
      </c>
      <c r="R37607" s="9" t="s">
        <v>368</v>
      </c>
      <c r="S37607" s="50" t="s">
        <v>368</v>
      </c>
      <c r="T37607" s="9" t="s">
        <v>368</v>
      </c>
      <c r="U37607" s="9" t="s">
        <v>368</v>
      </c>
    </row>
    <row r="37608">
      <c r="F37608" s="9"/>
      <c r="N37608" s="50"/>
      <c r="O37608" s="50"/>
      <c r="P37608" s="50"/>
      <c r="Q37608" s="50" t="s">
        <v>368</v>
      </c>
      <c r="R37608" s="9" t="s">
        <v>368</v>
      </c>
      <c r="S37608" s="50" t="s">
        <v>368</v>
      </c>
      <c r="T37608" s="9" t="s">
        <v>368</v>
      </c>
      <c r="U37608" s="9" t="s">
        <v>368</v>
      </c>
    </row>
    <row r="37609">
      <c r="F37609" s="9"/>
      <c r="N37609" s="50"/>
      <c r="O37609" s="50"/>
      <c r="P37609" s="50"/>
      <c r="Q37609" s="50" t="s">
        <v>368</v>
      </c>
      <c r="R37609" s="9" t="s">
        <v>368</v>
      </c>
      <c r="S37609" s="50" t="s">
        <v>368</v>
      </c>
      <c r="T37609" s="9" t="s">
        <v>368</v>
      </c>
      <c r="U37609" s="9" t="s">
        <v>368</v>
      </c>
    </row>
    <row r="37610">
      <c r="F37610" s="9"/>
      <c r="N37610" s="50"/>
      <c r="O37610" s="50"/>
      <c r="P37610" s="50"/>
      <c r="Q37610" s="50" t="s">
        <v>368</v>
      </c>
      <c r="R37610" s="9" t="s">
        <v>368</v>
      </c>
      <c r="S37610" s="50" t="s">
        <v>368</v>
      </c>
      <c r="T37610" s="9" t="s">
        <v>368</v>
      </c>
      <c r="U37610" s="9" t="s">
        <v>368</v>
      </c>
    </row>
    <row r="37611">
      <c r="F37611" s="9"/>
      <c r="N37611" s="50"/>
      <c r="O37611" s="50"/>
      <c r="P37611" s="50"/>
      <c r="Q37611" s="50" t="s">
        <v>368</v>
      </c>
      <c r="R37611" s="9" t="s">
        <v>368</v>
      </c>
      <c r="S37611" s="50" t="s">
        <v>368</v>
      </c>
      <c r="T37611" s="9" t="s">
        <v>368</v>
      </c>
      <c r="U37611" s="9" t="s">
        <v>368</v>
      </c>
    </row>
    <row r="37612">
      <c r="F37612" s="9"/>
      <c r="N37612" s="50"/>
      <c r="O37612" s="50"/>
      <c r="P37612" s="50"/>
      <c r="Q37612" s="50" t="s">
        <v>368</v>
      </c>
      <c r="R37612" s="9" t="s">
        <v>368</v>
      </c>
      <c r="S37612" s="50" t="s">
        <v>368</v>
      </c>
      <c r="T37612" s="9" t="s">
        <v>368</v>
      </c>
      <c r="U37612" s="9" t="s">
        <v>368</v>
      </c>
    </row>
    <row r="37613">
      <c r="F37613" s="9"/>
      <c r="N37613" s="50"/>
      <c r="O37613" s="50"/>
      <c r="P37613" s="50"/>
      <c r="Q37613" s="50" t="s">
        <v>368</v>
      </c>
      <c r="R37613" s="9" t="s">
        <v>368</v>
      </c>
      <c r="S37613" s="50" t="s">
        <v>368</v>
      </c>
      <c r="T37613" s="9" t="s">
        <v>368</v>
      </c>
      <c r="U37613" s="9" t="s">
        <v>368</v>
      </c>
    </row>
    <row r="37614">
      <c r="F37614" s="9"/>
      <c r="N37614" s="50"/>
      <c r="O37614" s="50"/>
      <c r="P37614" s="50"/>
      <c r="Q37614" s="50" t="s">
        <v>368</v>
      </c>
      <c r="R37614" s="9" t="s">
        <v>368</v>
      </c>
      <c r="S37614" s="50" t="s">
        <v>368</v>
      </c>
      <c r="T37614" s="9" t="s">
        <v>368</v>
      </c>
      <c r="U37614" s="9" t="s">
        <v>368</v>
      </c>
    </row>
    <row r="37615">
      <c r="F37615" s="9"/>
      <c r="N37615" s="50"/>
      <c r="O37615" s="50"/>
      <c r="P37615" s="50"/>
      <c r="Q37615" s="50" t="s">
        <v>368</v>
      </c>
      <c r="R37615" s="9" t="s">
        <v>368</v>
      </c>
      <c r="S37615" s="50" t="s">
        <v>368</v>
      </c>
      <c r="T37615" s="9" t="s">
        <v>368</v>
      </c>
      <c r="U37615" s="9" t="s">
        <v>368</v>
      </c>
    </row>
    <row r="37616">
      <c r="F37616" s="9"/>
      <c r="N37616" s="50"/>
      <c r="O37616" s="50"/>
      <c r="P37616" s="50"/>
      <c r="Q37616" s="50" t="s">
        <v>368</v>
      </c>
      <c r="R37616" s="9" t="s">
        <v>368</v>
      </c>
      <c r="S37616" s="50" t="s">
        <v>368</v>
      </c>
      <c r="T37616" s="9" t="s">
        <v>368</v>
      </c>
      <c r="U37616" s="9" t="s">
        <v>368</v>
      </c>
    </row>
    <row r="37617">
      <c r="F37617" s="9"/>
      <c r="N37617" s="50"/>
      <c r="O37617" s="50"/>
      <c r="P37617" s="50"/>
      <c r="Q37617" s="50" t="s">
        <v>368</v>
      </c>
      <c r="R37617" s="9" t="s">
        <v>368</v>
      </c>
      <c r="S37617" s="50" t="s">
        <v>368</v>
      </c>
      <c r="T37617" s="9" t="s">
        <v>368</v>
      </c>
      <c r="U37617" s="9" t="s">
        <v>368</v>
      </c>
    </row>
    <row r="37618">
      <c r="F37618" s="9"/>
      <c r="N37618" s="50"/>
      <c r="O37618" s="50"/>
      <c r="P37618" s="50"/>
      <c r="Q37618" s="50" t="s">
        <v>368</v>
      </c>
      <c r="R37618" s="9" t="s">
        <v>368</v>
      </c>
      <c r="S37618" s="50" t="s">
        <v>368</v>
      </c>
      <c r="T37618" s="9" t="s">
        <v>368</v>
      </c>
      <c r="U37618" s="9" t="s">
        <v>368</v>
      </c>
    </row>
    <row r="37619">
      <c r="F37619" s="9"/>
      <c r="N37619" s="50"/>
      <c r="O37619" s="50"/>
      <c r="P37619" s="50"/>
      <c r="Q37619" s="50" t="s">
        <v>368</v>
      </c>
      <c r="R37619" s="9" t="s">
        <v>368</v>
      </c>
      <c r="S37619" s="50" t="s">
        <v>368</v>
      </c>
      <c r="T37619" s="9" t="s">
        <v>368</v>
      </c>
      <c r="U37619" s="9" t="s">
        <v>368</v>
      </c>
    </row>
    <row r="37620">
      <c r="F37620" s="9"/>
      <c r="N37620" s="50"/>
      <c r="O37620" s="50"/>
      <c r="P37620" s="50"/>
      <c r="Q37620" s="50" t="s">
        <v>368</v>
      </c>
      <c r="R37620" s="9" t="s">
        <v>368</v>
      </c>
      <c r="S37620" s="50" t="s">
        <v>368</v>
      </c>
      <c r="T37620" s="9" t="s">
        <v>368</v>
      </c>
      <c r="U37620" s="9" t="s">
        <v>368</v>
      </c>
    </row>
    <row r="37621">
      <c r="F37621" s="9"/>
      <c r="N37621" s="50"/>
      <c r="O37621" s="50"/>
      <c r="P37621" s="50"/>
      <c r="Q37621" s="50" t="s">
        <v>368</v>
      </c>
      <c r="R37621" s="9" t="s">
        <v>368</v>
      </c>
      <c r="S37621" s="50" t="s">
        <v>368</v>
      </c>
      <c r="T37621" s="9" t="s">
        <v>368</v>
      </c>
      <c r="U37621" s="9" t="s">
        <v>368</v>
      </c>
    </row>
    <row r="37622">
      <c r="F37622" s="9"/>
      <c r="N37622" s="50"/>
      <c r="O37622" s="50"/>
      <c r="P37622" s="50"/>
      <c r="Q37622" s="50" t="s">
        <v>368</v>
      </c>
      <c r="R37622" s="9" t="s">
        <v>368</v>
      </c>
      <c r="S37622" s="50" t="s">
        <v>368</v>
      </c>
      <c r="T37622" s="9" t="s">
        <v>368</v>
      </c>
      <c r="U37622" s="9" t="s">
        <v>368</v>
      </c>
    </row>
    <row r="37623">
      <c r="F37623" s="9"/>
      <c r="N37623" s="50"/>
      <c r="O37623" s="50"/>
      <c r="P37623" s="50"/>
      <c r="Q37623" s="50" t="s">
        <v>368</v>
      </c>
      <c r="R37623" s="9" t="s">
        <v>368</v>
      </c>
      <c r="S37623" s="50" t="s">
        <v>368</v>
      </c>
      <c r="T37623" s="9" t="s">
        <v>368</v>
      </c>
      <c r="U37623" s="9" t="s">
        <v>368</v>
      </c>
    </row>
    <row r="37624">
      <c r="F37624" s="9"/>
      <c r="N37624" s="50"/>
      <c r="O37624" s="50"/>
      <c r="P37624" s="50"/>
      <c r="Q37624" s="50" t="s">
        <v>368</v>
      </c>
      <c r="R37624" s="9" t="s">
        <v>368</v>
      </c>
      <c r="S37624" s="50" t="s">
        <v>368</v>
      </c>
      <c r="T37624" s="9" t="s">
        <v>368</v>
      </c>
      <c r="U37624" s="9" t="s">
        <v>368</v>
      </c>
    </row>
    <row r="37625">
      <c r="F37625" s="9"/>
      <c r="N37625" s="50"/>
      <c r="O37625" s="50"/>
      <c r="P37625" s="50"/>
      <c r="Q37625" s="50" t="s">
        <v>368</v>
      </c>
      <c r="R37625" s="9" t="s">
        <v>368</v>
      </c>
      <c r="S37625" s="50" t="s">
        <v>368</v>
      </c>
      <c r="T37625" s="9" t="s">
        <v>368</v>
      </c>
      <c r="U37625" s="9" t="s">
        <v>368</v>
      </c>
    </row>
    <row r="37626">
      <c r="F37626" s="9"/>
      <c r="N37626" s="50"/>
      <c r="O37626" s="50"/>
      <c r="P37626" s="50"/>
      <c r="Q37626" s="50" t="s">
        <v>368</v>
      </c>
      <c r="R37626" s="9" t="s">
        <v>368</v>
      </c>
      <c r="S37626" s="50" t="s">
        <v>368</v>
      </c>
      <c r="T37626" s="9" t="s">
        <v>368</v>
      </c>
      <c r="U37626" s="9" t="s">
        <v>368</v>
      </c>
    </row>
    <row r="37627">
      <c r="F37627" s="9"/>
      <c r="N37627" s="50"/>
      <c r="O37627" s="50"/>
      <c r="P37627" s="50"/>
      <c r="Q37627" s="50" t="s">
        <v>368</v>
      </c>
      <c r="R37627" s="9" t="s">
        <v>368</v>
      </c>
      <c r="S37627" s="50" t="s">
        <v>368</v>
      </c>
      <c r="T37627" s="9" t="s">
        <v>368</v>
      </c>
      <c r="U37627" s="9" t="s">
        <v>368</v>
      </c>
    </row>
    <row r="37628">
      <c r="F37628" s="9"/>
      <c r="N37628" s="50"/>
      <c r="O37628" s="50"/>
      <c r="P37628" s="50"/>
      <c r="Q37628" s="50" t="s">
        <v>368</v>
      </c>
      <c r="R37628" s="9" t="s">
        <v>368</v>
      </c>
      <c r="S37628" s="50" t="s">
        <v>368</v>
      </c>
      <c r="T37628" s="9" t="s">
        <v>368</v>
      </c>
      <c r="U37628" s="9" t="s">
        <v>368</v>
      </c>
    </row>
    <row r="37629">
      <c r="F37629" s="9"/>
      <c r="N37629" s="50"/>
      <c r="O37629" s="50"/>
      <c r="P37629" s="50"/>
      <c r="Q37629" s="50" t="s">
        <v>368</v>
      </c>
      <c r="R37629" s="9" t="s">
        <v>368</v>
      </c>
      <c r="S37629" s="50" t="s">
        <v>368</v>
      </c>
      <c r="T37629" s="9" t="s">
        <v>368</v>
      </c>
      <c r="U37629" s="9" t="s">
        <v>368</v>
      </c>
    </row>
    <row r="37630">
      <c r="F37630" s="9"/>
      <c r="N37630" s="50"/>
      <c r="O37630" s="50"/>
      <c r="P37630" s="50"/>
      <c r="Q37630" s="50" t="s">
        <v>368</v>
      </c>
      <c r="R37630" s="9" t="s">
        <v>368</v>
      </c>
      <c r="S37630" s="50" t="s">
        <v>368</v>
      </c>
      <c r="T37630" s="9" t="s">
        <v>368</v>
      </c>
      <c r="U37630" s="9" t="s">
        <v>368</v>
      </c>
    </row>
    <row r="37631">
      <c r="F37631" s="9"/>
      <c r="N37631" s="50"/>
      <c r="O37631" s="50"/>
      <c r="P37631" s="50"/>
      <c r="Q37631" s="50" t="s">
        <v>368</v>
      </c>
      <c r="R37631" s="9" t="s">
        <v>368</v>
      </c>
      <c r="S37631" s="50" t="s">
        <v>368</v>
      </c>
      <c r="T37631" s="9" t="s">
        <v>368</v>
      </c>
      <c r="U37631" s="9" t="s">
        <v>368</v>
      </c>
    </row>
    <row r="37632">
      <c r="F37632" s="9"/>
      <c r="N37632" s="50"/>
      <c r="O37632" s="50"/>
      <c r="P37632" s="50"/>
      <c r="Q37632" s="50" t="s">
        <v>368</v>
      </c>
      <c r="R37632" s="9" t="s">
        <v>368</v>
      </c>
      <c r="S37632" s="50" t="s">
        <v>368</v>
      </c>
      <c r="T37632" s="9" t="s">
        <v>368</v>
      </c>
      <c r="U37632" s="9" t="s">
        <v>368</v>
      </c>
    </row>
    <row r="37633">
      <c r="F37633" s="9"/>
      <c r="N37633" s="50"/>
      <c r="O37633" s="50"/>
      <c r="P37633" s="50"/>
      <c r="Q37633" s="50" t="s">
        <v>368</v>
      </c>
      <c r="R37633" s="9" t="s">
        <v>368</v>
      </c>
      <c r="S37633" s="50" t="s">
        <v>368</v>
      </c>
      <c r="T37633" s="9" t="s">
        <v>368</v>
      </c>
      <c r="U37633" s="9" t="s">
        <v>368</v>
      </c>
    </row>
    <row r="37634">
      <c r="F37634" s="9"/>
      <c r="N37634" s="50"/>
      <c r="O37634" s="50"/>
      <c r="P37634" s="50"/>
      <c r="Q37634" s="50" t="s">
        <v>368</v>
      </c>
      <c r="R37634" s="9" t="s">
        <v>368</v>
      </c>
      <c r="S37634" s="50" t="s">
        <v>368</v>
      </c>
      <c r="T37634" s="9" t="s">
        <v>368</v>
      </c>
      <c r="U37634" s="9" t="s">
        <v>368</v>
      </c>
    </row>
    <row r="37635">
      <c r="F37635" s="9"/>
      <c r="N37635" s="50"/>
      <c r="O37635" s="50"/>
      <c r="P37635" s="50"/>
      <c r="Q37635" s="50" t="s">
        <v>368</v>
      </c>
      <c r="R37635" s="9" t="s">
        <v>368</v>
      </c>
      <c r="S37635" s="50" t="s">
        <v>368</v>
      </c>
      <c r="T37635" s="9" t="s">
        <v>368</v>
      </c>
      <c r="U37635" s="9" t="s">
        <v>368</v>
      </c>
    </row>
    <row r="37636">
      <c r="F37636" s="9"/>
      <c r="N37636" s="50"/>
      <c r="O37636" s="50"/>
      <c r="P37636" s="50"/>
      <c r="Q37636" s="50" t="s">
        <v>368</v>
      </c>
      <c r="R37636" s="9" t="s">
        <v>368</v>
      </c>
      <c r="S37636" s="50" t="s">
        <v>368</v>
      </c>
      <c r="T37636" s="9" t="s">
        <v>368</v>
      </c>
      <c r="U37636" s="9" t="s">
        <v>368</v>
      </c>
    </row>
    <row r="37637">
      <c r="F37637" s="9"/>
      <c r="N37637" s="50"/>
      <c r="O37637" s="50"/>
      <c r="P37637" s="50"/>
      <c r="Q37637" s="50" t="s">
        <v>368</v>
      </c>
      <c r="R37637" s="9" t="s">
        <v>368</v>
      </c>
      <c r="S37637" s="50" t="s">
        <v>368</v>
      </c>
      <c r="T37637" s="9" t="s">
        <v>368</v>
      </c>
      <c r="U37637" s="9" t="s">
        <v>368</v>
      </c>
    </row>
    <row r="37638">
      <c r="F37638" s="9"/>
      <c r="N37638" s="50"/>
      <c r="O37638" s="50"/>
      <c r="P37638" s="50"/>
      <c r="Q37638" s="50" t="s">
        <v>368</v>
      </c>
      <c r="R37638" s="9" t="s">
        <v>368</v>
      </c>
      <c r="S37638" s="50" t="s">
        <v>368</v>
      </c>
      <c r="T37638" s="9" t="s">
        <v>368</v>
      </c>
      <c r="U37638" s="9" t="s">
        <v>368</v>
      </c>
    </row>
    <row r="37639">
      <c r="F37639" s="9"/>
      <c r="N37639" s="50"/>
      <c r="O37639" s="50"/>
      <c r="P37639" s="50"/>
      <c r="Q37639" s="50" t="s">
        <v>368</v>
      </c>
      <c r="R37639" s="9" t="s">
        <v>368</v>
      </c>
      <c r="S37639" s="50" t="s">
        <v>368</v>
      </c>
      <c r="T37639" s="9" t="s">
        <v>368</v>
      </c>
      <c r="U37639" s="9" t="s">
        <v>368</v>
      </c>
    </row>
    <row r="37640">
      <c r="F37640" s="9"/>
      <c r="N37640" s="50"/>
      <c r="O37640" s="50"/>
      <c r="P37640" s="50"/>
      <c r="Q37640" s="50" t="s">
        <v>368</v>
      </c>
      <c r="R37640" s="9" t="s">
        <v>368</v>
      </c>
      <c r="S37640" s="50" t="s">
        <v>368</v>
      </c>
      <c r="T37640" s="9" t="s">
        <v>368</v>
      </c>
      <c r="U37640" s="9" t="s">
        <v>368</v>
      </c>
    </row>
    <row r="37641">
      <c r="F37641" s="9"/>
      <c r="N37641" s="50"/>
      <c r="O37641" s="50"/>
      <c r="P37641" s="50"/>
      <c r="Q37641" s="50" t="s">
        <v>368</v>
      </c>
      <c r="R37641" s="9" t="s">
        <v>368</v>
      </c>
      <c r="S37641" s="50" t="s">
        <v>368</v>
      </c>
      <c r="T37641" s="9" t="s">
        <v>368</v>
      </c>
      <c r="U37641" s="9" t="s">
        <v>368</v>
      </c>
    </row>
    <row r="37642">
      <c r="F37642" s="9"/>
      <c r="N37642" s="50"/>
      <c r="O37642" s="50"/>
      <c r="P37642" s="50"/>
      <c r="Q37642" s="50" t="s">
        <v>368</v>
      </c>
      <c r="R37642" s="9" t="s">
        <v>368</v>
      </c>
      <c r="S37642" s="50" t="s">
        <v>368</v>
      </c>
      <c r="T37642" s="9" t="s">
        <v>368</v>
      </c>
      <c r="U37642" s="9" t="s">
        <v>368</v>
      </c>
    </row>
    <row r="37643">
      <c r="F37643" s="9"/>
      <c r="N37643" s="50"/>
      <c r="O37643" s="50"/>
      <c r="P37643" s="50"/>
      <c r="Q37643" s="50" t="s">
        <v>368</v>
      </c>
      <c r="R37643" s="9" t="s">
        <v>368</v>
      </c>
      <c r="S37643" s="50" t="s">
        <v>368</v>
      </c>
      <c r="T37643" s="9" t="s">
        <v>368</v>
      </c>
      <c r="U37643" s="9" t="s">
        <v>368</v>
      </c>
    </row>
    <row r="37644">
      <c r="F37644" s="9"/>
      <c r="N37644" s="50"/>
      <c r="O37644" s="50"/>
      <c r="P37644" s="50"/>
      <c r="Q37644" s="50" t="s">
        <v>368</v>
      </c>
      <c r="R37644" s="9" t="s">
        <v>368</v>
      </c>
      <c r="S37644" s="50" t="s">
        <v>368</v>
      </c>
      <c r="T37644" s="9" t="s">
        <v>368</v>
      </c>
      <c r="U37644" s="9" t="s">
        <v>368</v>
      </c>
    </row>
    <row r="37645">
      <c r="F37645" s="9"/>
      <c r="N37645" s="50"/>
      <c r="O37645" s="50"/>
      <c r="P37645" s="50"/>
      <c r="Q37645" s="50" t="s">
        <v>368</v>
      </c>
      <c r="R37645" s="9" t="s">
        <v>368</v>
      </c>
      <c r="S37645" s="50" t="s">
        <v>368</v>
      </c>
      <c r="T37645" s="9" t="s">
        <v>368</v>
      </c>
      <c r="U37645" s="9" t="s">
        <v>368</v>
      </c>
    </row>
    <row r="37646">
      <c r="F37646" s="9"/>
      <c r="N37646" s="50"/>
      <c r="O37646" s="50"/>
      <c r="P37646" s="50"/>
      <c r="Q37646" s="50" t="s">
        <v>368</v>
      </c>
      <c r="R37646" s="9" t="s">
        <v>368</v>
      </c>
      <c r="S37646" s="50" t="s">
        <v>368</v>
      </c>
      <c r="T37646" s="9" t="s">
        <v>368</v>
      </c>
      <c r="U37646" s="9" t="s">
        <v>368</v>
      </c>
    </row>
    <row r="37647">
      <c r="F37647" s="9"/>
      <c r="N37647" s="50"/>
      <c r="O37647" s="50"/>
      <c r="P37647" s="50"/>
      <c r="Q37647" s="50" t="s">
        <v>368</v>
      </c>
      <c r="R37647" s="9" t="s">
        <v>368</v>
      </c>
      <c r="S37647" s="50" t="s">
        <v>368</v>
      </c>
      <c r="T37647" s="9" t="s">
        <v>368</v>
      </c>
      <c r="U37647" s="9" t="s">
        <v>368</v>
      </c>
    </row>
    <row r="37648">
      <c r="F37648" s="9"/>
      <c r="N37648" s="50"/>
      <c r="O37648" s="50"/>
      <c r="P37648" s="50"/>
      <c r="Q37648" s="50" t="s">
        <v>368</v>
      </c>
      <c r="R37648" s="9" t="s">
        <v>368</v>
      </c>
      <c r="S37648" s="50" t="s">
        <v>368</v>
      </c>
      <c r="T37648" s="9" t="s">
        <v>368</v>
      </c>
      <c r="U37648" s="9" t="s">
        <v>368</v>
      </c>
    </row>
    <row r="37649">
      <c r="F37649" s="9"/>
      <c r="N37649" s="50"/>
      <c r="O37649" s="50"/>
      <c r="P37649" s="50"/>
      <c r="Q37649" s="50" t="s">
        <v>368</v>
      </c>
      <c r="R37649" s="9" t="s">
        <v>368</v>
      </c>
      <c r="S37649" s="50" t="s">
        <v>368</v>
      </c>
      <c r="T37649" s="9" t="s">
        <v>368</v>
      </c>
      <c r="U37649" s="9" t="s">
        <v>368</v>
      </c>
    </row>
    <row r="37650">
      <c r="F37650" s="9"/>
      <c r="N37650" s="50"/>
      <c r="O37650" s="50"/>
      <c r="P37650" s="50"/>
      <c r="Q37650" s="50" t="s">
        <v>368</v>
      </c>
      <c r="R37650" s="9" t="s">
        <v>368</v>
      </c>
      <c r="S37650" s="50" t="s">
        <v>368</v>
      </c>
      <c r="T37650" s="9" t="s">
        <v>368</v>
      </c>
      <c r="U37650" s="9" t="s">
        <v>368</v>
      </c>
    </row>
    <row r="37651">
      <c r="F37651" s="9"/>
      <c r="N37651" s="50"/>
      <c r="O37651" s="50"/>
      <c r="P37651" s="50"/>
      <c r="Q37651" s="50" t="s">
        <v>368</v>
      </c>
      <c r="R37651" s="9" t="s">
        <v>368</v>
      </c>
      <c r="S37651" s="50" t="s">
        <v>368</v>
      </c>
      <c r="T37651" s="9" t="s">
        <v>368</v>
      </c>
      <c r="U37651" s="9" t="s">
        <v>368</v>
      </c>
    </row>
    <row r="37652">
      <c r="F37652" s="9"/>
      <c r="N37652" s="50"/>
      <c r="O37652" s="50"/>
      <c r="P37652" s="50"/>
      <c r="Q37652" s="50" t="s">
        <v>368</v>
      </c>
      <c r="R37652" s="9" t="s">
        <v>368</v>
      </c>
      <c r="S37652" s="50" t="s">
        <v>368</v>
      </c>
      <c r="T37652" s="9" t="s">
        <v>368</v>
      </c>
      <c r="U37652" s="9" t="s">
        <v>368</v>
      </c>
    </row>
    <row r="37653">
      <c r="F37653" s="9"/>
      <c r="N37653" s="50"/>
      <c r="O37653" s="50"/>
      <c r="P37653" s="50"/>
      <c r="Q37653" s="50" t="s">
        <v>368</v>
      </c>
      <c r="R37653" s="9" t="s">
        <v>368</v>
      </c>
      <c r="S37653" s="50" t="s">
        <v>368</v>
      </c>
      <c r="T37653" s="9" t="s">
        <v>368</v>
      </c>
      <c r="U37653" s="9" t="s">
        <v>368</v>
      </c>
    </row>
    <row r="37654">
      <c r="F37654" s="9"/>
      <c r="N37654" s="50"/>
      <c r="O37654" s="50"/>
      <c r="P37654" s="50"/>
      <c r="Q37654" s="50" t="s">
        <v>368</v>
      </c>
      <c r="R37654" s="9" t="s">
        <v>368</v>
      </c>
      <c r="S37654" s="50" t="s">
        <v>368</v>
      </c>
      <c r="T37654" s="9" t="s">
        <v>368</v>
      </c>
      <c r="U37654" s="9" t="s">
        <v>368</v>
      </c>
    </row>
    <row r="37655">
      <c r="F37655" s="9"/>
      <c r="N37655" s="50"/>
      <c r="O37655" s="50"/>
      <c r="P37655" s="50"/>
      <c r="Q37655" s="50" t="s">
        <v>368</v>
      </c>
      <c r="R37655" s="9" t="s">
        <v>368</v>
      </c>
      <c r="S37655" s="50" t="s">
        <v>368</v>
      </c>
      <c r="T37655" s="9" t="s">
        <v>368</v>
      </c>
      <c r="U37655" s="9" t="s">
        <v>368</v>
      </c>
    </row>
    <row r="37656">
      <c r="F37656" s="9"/>
      <c r="N37656" s="50"/>
      <c r="O37656" s="50"/>
      <c r="P37656" s="50"/>
      <c r="Q37656" s="50" t="s">
        <v>368</v>
      </c>
      <c r="R37656" s="9" t="s">
        <v>368</v>
      </c>
      <c r="S37656" s="50" t="s">
        <v>368</v>
      </c>
      <c r="T37656" s="9" t="s">
        <v>368</v>
      </c>
      <c r="U37656" s="9" t="s">
        <v>368</v>
      </c>
    </row>
    <row r="37657">
      <c r="F37657" s="9"/>
      <c r="N37657" s="50"/>
      <c r="O37657" s="50"/>
      <c r="P37657" s="50"/>
      <c r="Q37657" s="50" t="s">
        <v>368</v>
      </c>
      <c r="R37657" s="9" t="s">
        <v>368</v>
      </c>
      <c r="S37657" s="50" t="s">
        <v>368</v>
      </c>
      <c r="T37657" s="9" t="s">
        <v>368</v>
      </c>
      <c r="U37657" s="9" t="s">
        <v>368</v>
      </c>
    </row>
    <row r="37658">
      <c r="F37658" s="9"/>
      <c r="N37658" s="50"/>
      <c r="O37658" s="50"/>
      <c r="P37658" s="50"/>
      <c r="Q37658" s="50" t="s">
        <v>368</v>
      </c>
      <c r="R37658" s="9" t="s">
        <v>368</v>
      </c>
      <c r="S37658" s="50" t="s">
        <v>368</v>
      </c>
      <c r="T37658" s="9" t="s">
        <v>368</v>
      </c>
      <c r="U37658" s="9" t="s">
        <v>368</v>
      </c>
    </row>
    <row r="37659">
      <c r="F37659" s="9"/>
      <c r="N37659" s="50"/>
      <c r="O37659" s="50"/>
      <c r="P37659" s="50"/>
      <c r="Q37659" s="50" t="s">
        <v>368</v>
      </c>
      <c r="R37659" s="9" t="s">
        <v>368</v>
      </c>
      <c r="S37659" s="50" t="s">
        <v>368</v>
      </c>
      <c r="T37659" s="9" t="s">
        <v>368</v>
      </c>
      <c r="U37659" s="9" t="s">
        <v>368</v>
      </c>
    </row>
    <row r="37660">
      <c r="F37660" s="9"/>
      <c r="N37660" s="50"/>
      <c r="O37660" s="50"/>
      <c r="P37660" s="50"/>
      <c r="Q37660" s="50" t="s">
        <v>368</v>
      </c>
      <c r="R37660" s="9" t="s">
        <v>368</v>
      </c>
      <c r="S37660" s="50" t="s">
        <v>368</v>
      </c>
      <c r="T37660" s="9" t="s">
        <v>368</v>
      </c>
      <c r="U37660" s="9" t="s">
        <v>368</v>
      </c>
    </row>
    <row r="37661">
      <c r="F37661" s="9"/>
      <c r="N37661" s="50"/>
      <c r="O37661" s="50"/>
      <c r="P37661" s="50"/>
      <c r="Q37661" s="50" t="s">
        <v>368</v>
      </c>
      <c r="R37661" s="9" t="s">
        <v>368</v>
      </c>
      <c r="S37661" s="50" t="s">
        <v>368</v>
      </c>
      <c r="T37661" s="9" t="s">
        <v>368</v>
      </c>
      <c r="U37661" s="9" t="s">
        <v>368</v>
      </c>
    </row>
    <row r="37662">
      <c r="F37662" s="9"/>
      <c r="N37662" s="50"/>
      <c r="O37662" s="50"/>
      <c r="P37662" s="50"/>
      <c r="Q37662" s="50" t="s">
        <v>368</v>
      </c>
      <c r="R37662" s="9" t="s">
        <v>368</v>
      </c>
      <c r="S37662" s="50" t="s">
        <v>368</v>
      </c>
      <c r="T37662" s="9" t="s">
        <v>368</v>
      </c>
      <c r="U37662" s="9" t="s">
        <v>368</v>
      </c>
    </row>
    <row r="37663">
      <c r="F37663" s="9"/>
      <c r="N37663" s="50"/>
      <c r="O37663" s="50"/>
      <c r="P37663" s="50"/>
      <c r="Q37663" s="50" t="s">
        <v>368</v>
      </c>
      <c r="R37663" s="9" t="s">
        <v>368</v>
      </c>
      <c r="S37663" s="50" t="s">
        <v>368</v>
      </c>
      <c r="T37663" s="9" t="s">
        <v>368</v>
      </c>
      <c r="U37663" s="9" t="s">
        <v>368</v>
      </c>
    </row>
    <row r="37664">
      <c r="F37664" s="9"/>
      <c r="N37664" s="50"/>
      <c r="O37664" s="50"/>
      <c r="P37664" s="50"/>
      <c r="Q37664" s="50" t="s">
        <v>368</v>
      </c>
      <c r="R37664" s="9" t="s">
        <v>368</v>
      </c>
      <c r="S37664" s="50" t="s">
        <v>368</v>
      </c>
      <c r="T37664" s="9" t="s">
        <v>368</v>
      </c>
      <c r="U37664" s="9" t="s">
        <v>368</v>
      </c>
    </row>
    <row r="37665">
      <c r="F37665" s="9"/>
      <c r="N37665" s="50"/>
      <c r="O37665" s="50"/>
      <c r="P37665" s="50"/>
      <c r="Q37665" s="50" t="s">
        <v>368</v>
      </c>
      <c r="R37665" s="9" t="s">
        <v>368</v>
      </c>
      <c r="S37665" s="50" t="s">
        <v>368</v>
      </c>
      <c r="T37665" s="9" t="s">
        <v>368</v>
      </c>
      <c r="U37665" s="9" t="s">
        <v>368</v>
      </c>
    </row>
    <row r="37666">
      <c r="F37666" s="9"/>
      <c r="N37666" s="50"/>
      <c r="O37666" s="50"/>
      <c r="P37666" s="50"/>
      <c r="Q37666" s="50" t="s">
        <v>368</v>
      </c>
      <c r="R37666" s="9" t="s">
        <v>368</v>
      </c>
      <c r="S37666" s="50" t="s">
        <v>368</v>
      </c>
      <c r="T37666" s="9" t="s">
        <v>368</v>
      </c>
      <c r="U37666" s="9" t="s">
        <v>368</v>
      </c>
    </row>
    <row r="37667">
      <c r="F37667" s="9"/>
      <c r="N37667" s="50"/>
      <c r="O37667" s="50"/>
      <c r="P37667" s="50"/>
      <c r="Q37667" s="50" t="s">
        <v>368</v>
      </c>
      <c r="R37667" s="9" t="s">
        <v>368</v>
      </c>
      <c r="S37667" s="50" t="s">
        <v>368</v>
      </c>
      <c r="T37667" s="9" t="s">
        <v>368</v>
      </c>
      <c r="U37667" s="9" t="s">
        <v>368</v>
      </c>
    </row>
    <row r="37668">
      <c r="F37668" s="9"/>
      <c r="N37668" s="50"/>
      <c r="O37668" s="50"/>
      <c r="P37668" s="50"/>
      <c r="Q37668" s="50" t="s">
        <v>368</v>
      </c>
      <c r="R37668" s="9" t="s">
        <v>368</v>
      </c>
      <c r="S37668" s="50" t="s">
        <v>368</v>
      </c>
      <c r="T37668" s="9" t="s">
        <v>368</v>
      </c>
      <c r="U37668" s="9" t="s">
        <v>368</v>
      </c>
    </row>
    <row r="37669">
      <c r="F37669" s="9"/>
      <c r="N37669" s="50"/>
      <c r="O37669" s="50"/>
      <c r="P37669" s="50"/>
      <c r="Q37669" s="50" t="s">
        <v>368</v>
      </c>
      <c r="R37669" s="9" t="s">
        <v>368</v>
      </c>
      <c r="S37669" s="50" t="s">
        <v>368</v>
      </c>
      <c r="T37669" s="9" t="s">
        <v>368</v>
      </c>
      <c r="U37669" s="9" t="s">
        <v>368</v>
      </c>
    </row>
    <row r="37670">
      <c r="F37670" s="9"/>
      <c r="N37670" s="50"/>
      <c r="O37670" s="50"/>
      <c r="P37670" s="50"/>
      <c r="Q37670" s="50" t="s">
        <v>368</v>
      </c>
      <c r="R37670" s="9" t="s">
        <v>368</v>
      </c>
      <c r="S37670" s="50" t="s">
        <v>368</v>
      </c>
      <c r="T37670" s="9" t="s">
        <v>368</v>
      </c>
      <c r="U37670" s="9" t="s">
        <v>368</v>
      </c>
    </row>
    <row r="37671">
      <c r="F37671" s="9"/>
      <c r="N37671" s="50"/>
      <c r="O37671" s="50"/>
      <c r="P37671" s="50"/>
      <c r="Q37671" s="50" t="s">
        <v>368</v>
      </c>
      <c r="R37671" s="9" t="s">
        <v>368</v>
      </c>
      <c r="S37671" s="50" t="s">
        <v>368</v>
      </c>
      <c r="T37671" s="9" t="s">
        <v>368</v>
      </c>
      <c r="U37671" s="9" t="s">
        <v>368</v>
      </c>
    </row>
    <row r="37672">
      <c r="F37672" s="9"/>
      <c r="N37672" s="50"/>
      <c r="O37672" s="50"/>
      <c r="P37672" s="50"/>
      <c r="Q37672" s="50" t="s">
        <v>368</v>
      </c>
      <c r="R37672" s="9" t="s">
        <v>368</v>
      </c>
      <c r="S37672" s="50" t="s">
        <v>368</v>
      </c>
      <c r="T37672" s="9" t="s">
        <v>368</v>
      </c>
      <c r="U37672" s="9" t="s">
        <v>368</v>
      </c>
    </row>
    <row r="37673">
      <c r="F37673" s="9"/>
      <c r="N37673" s="50"/>
      <c r="O37673" s="50"/>
      <c r="P37673" s="50"/>
      <c r="Q37673" s="50" t="s">
        <v>368</v>
      </c>
      <c r="R37673" s="9" t="s">
        <v>368</v>
      </c>
      <c r="S37673" s="50" t="s">
        <v>368</v>
      </c>
      <c r="T37673" s="9" t="s">
        <v>368</v>
      </c>
      <c r="U37673" s="9" t="s">
        <v>368</v>
      </c>
    </row>
    <row r="37674">
      <c r="F37674" s="9"/>
      <c r="N37674" s="50"/>
      <c r="O37674" s="50"/>
      <c r="P37674" s="50"/>
      <c r="Q37674" s="50" t="s">
        <v>368</v>
      </c>
      <c r="R37674" s="9" t="s">
        <v>368</v>
      </c>
      <c r="S37674" s="50" t="s">
        <v>368</v>
      </c>
      <c r="T37674" s="9" t="s">
        <v>368</v>
      </c>
      <c r="U37674" s="9" t="s">
        <v>368</v>
      </c>
    </row>
    <row r="37675">
      <c r="F37675" s="9"/>
      <c r="N37675" s="50"/>
      <c r="O37675" s="50"/>
      <c r="P37675" s="50"/>
      <c r="Q37675" s="50" t="s">
        <v>368</v>
      </c>
      <c r="R37675" s="9" t="s">
        <v>368</v>
      </c>
      <c r="S37675" s="50" t="s">
        <v>368</v>
      </c>
      <c r="T37675" s="9" t="s">
        <v>368</v>
      </c>
      <c r="U37675" s="9" t="s">
        <v>368</v>
      </c>
    </row>
    <row r="37676">
      <c r="F37676" s="9"/>
      <c r="N37676" s="50"/>
      <c r="O37676" s="50"/>
      <c r="P37676" s="50"/>
      <c r="Q37676" s="50" t="s">
        <v>368</v>
      </c>
      <c r="R37676" s="9" t="s">
        <v>368</v>
      </c>
      <c r="S37676" s="50" t="s">
        <v>368</v>
      </c>
      <c r="T37676" s="9" t="s">
        <v>368</v>
      </c>
      <c r="U37676" s="9" t="s">
        <v>368</v>
      </c>
    </row>
    <row r="37677">
      <c r="F37677" s="9"/>
      <c r="N37677" s="50"/>
      <c r="O37677" s="50"/>
      <c r="P37677" s="50"/>
      <c r="Q37677" s="50" t="s">
        <v>368</v>
      </c>
      <c r="R37677" s="9" t="s">
        <v>368</v>
      </c>
      <c r="S37677" s="50" t="s">
        <v>368</v>
      </c>
      <c r="T37677" s="9" t="s">
        <v>368</v>
      </c>
      <c r="U37677" s="9" t="s">
        <v>368</v>
      </c>
    </row>
    <row r="37678">
      <c r="F37678" s="9"/>
      <c r="N37678" s="50"/>
      <c r="O37678" s="50"/>
      <c r="P37678" s="50"/>
      <c r="Q37678" s="50" t="s">
        <v>368</v>
      </c>
      <c r="R37678" s="9" t="s">
        <v>368</v>
      </c>
      <c r="S37678" s="50" t="s">
        <v>368</v>
      </c>
      <c r="T37678" s="9" t="s">
        <v>368</v>
      </c>
      <c r="U37678" s="9" t="s">
        <v>368</v>
      </c>
    </row>
    <row r="37679">
      <c r="F37679" s="9"/>
      <c r="N37679" s="50"/>
      <c r="O37679" s="50"/>
      <c r="P37679" s="50"/>
      <c r="Q37679" s="50" t="s">
        <v>368</v>
      </c>
      <c r="R37679" s="9" t="s">
        <v>368</v>
      </c>
      <c r="S37679" s="50" t="s">
        <v>368</v>
      </c>
      <c r="T37679" s="9" t="s">
        <v>368</v>
      </c>
      <c r="U37679" s="9" t="s">
        <v>368</v>
      </c>
    </row>
    <row r="37680">
      <c r="F37680" s="9"/>
      <c r="N37680" s="50"/>
      <c r="O37680" s="50"/>
      <c r="P37680" s="50"/>
      <c r="Q37680" s="50" t="s">
        <v>368</v>
      </c>
      <c r="R37680" s="9" t="s">
        <v>368</v>
      </c>
      <c r="S37680" s="50" t="s">
        <v>368</v>
      </c>
      <c r="T37680" s="9" t="s">
        <v>368</v>
      </c>
      <c r="U37680" s="9" t="s">
        <v>368</v>
      </c>
    </row>
    <row r="37681">
      <c r="F37681" s="9"/>
      <c r="N37681" s="50"/>
      <c r="O37681" s="50"/>
      <c r="P37681" s="50"/>
      <c r="Q37681" s="50" t="s">
        <v>368</v>
      </c>
      <c r="R37681" s="9" t="s">
        <v>368</v>
      </c>
      <c r="S37681" s="50" t="s">
        <v>368</v>
      </c>
      <c r="T37681" s="9" t="s">
        <v>368</v>
      </c>
      <c r="U37681" s="9" t="s">
        <v>368</v>
      </c>
    </row>
    <row r="37682">
      <c r="F37682" s="9"/>
      <c r="N37682" s="50"/>
      <c r="O37682" s="50"/>
      <c r="P37682" s="50"/>
      <c r="Q37682" s="50" t="s">
        <v>368</v>
      </c>
      <c r="R37682" s="9" t="s">
        <v>368</v>
      </c>
      <c r="S37682" s="50" t="s">
        <v>368</v>
      </c>
      <c r="T37682" s="9" t="s">
        <v>368</v>
      </c>
      <c r="U37682" s="9" t="s">
        <v>368</v>
      </c>
    </row>
    <row r="37683">
      <c r="F37683" s="9"/>
      <c r="N37683" s="50"/>
      <c r="O37683" s="50"/>
      <c r="P37683" s="50"/>
      <c r="Q37683" s="50" t="s">
        <v>368</v>
      </c>
      <c r="R37683" s="9" t="s">
        <v>368</v>
      </c>
      <c r="S37683" s="50" t="s">
        <v>368</v>
      </c>
      <c r="T37683" s="9" t="s">
        <v>368</v>
      </c>
      <c r="U37683" s="9" t="s">
        <v>368</v>
      </c>
    </row>
    <row r="37684">
      <c r="F37684" s="9"/>
      <c r="N37684" s="50"/>
      <c r="O37684" s="50"/>
      <c r="P37684" s="50"/>
      <c r="Q37684" s="50" t="s">
        <v>368</v>
      </c>
      <c r="R37684" s="9" t="s">
        <v>368</v>
      </c>
      <c r="S37684" s="50" t="s">
        <v>368</v>
      </c>
      <c r="T37684" s="9" t="s">
        <v>368</v>
      </c>
      <c r="U37684" s="9" t="s">
        <v>368</v>
      </c>
    </row>
    <row r="37685">
      <c r="F37685" s="9"/>
      <c r="N37685" s="50"/>
      <c r="O37685" s="50"/>
      <c r="P37685" s="50"/>
      <c r="Q37685" s="50" t="s">
        <v>368</v>
      </c>
      <c r="R37685" s="9" t="s">
        <v>368</v>
      </c>
      <c r="S37685" s="50" t="s">
        <v>368</v>
      </c>
      <c r="T37685" s="9" t="s">
        <v>368</v>
      </c>
      <c r="U37685" s="9" t="s">
        <v>368</v>
      </c>
    </row>
    <row r="37686">
      <c r="F37686" s="9"/>
      <c r="N37686" s="50"/>
      <c r="O37686" s="50"/>
      <c r="P37686" s="50"/>
      <c r="Q37686" s="50" t="s">
        <v>368</v>
      </c>
      <c r="R37686" s="9" t="s">
        <v>368</v>
      </c>
      <c r="S37686" s="50" t="s">
        <v>368</v>
      </c>
      <c r="T37686" s="9" t="s">
        <v>368</v>
      </c>
      <c r="U37686" s="9" t="s">
        <v>368</v>
      </c>
    </row>
    <row r="37687">
      <c r="F37687" s="9"/>
      <c r="N37687" s="50"/>
      <c r="O37687" s="50"/>
      <c r="P37687" s="50"/>
      <c r="Q37687" s="50" t="s">
        <v>368</v>
      </c>
      <c r="R37687" s="9" t="s">
        <v>368</v>
      </c>
      <c r="S37687" s="50" t="s">
        <v>368</v>
      </c>
      <c r="T37687" s="9" t="s">
        <v>368</v>
      </c>
      <c r="U37687" s="9" t="s">
        <v>368</v>
      </c>
    </row>
    <row r="37688">
      <c r="F37688" s="9"/>
      <c r="N37688" s="50"/>
      <c r="O37688" s="50"/>
      <c r="P37688" s="50"/>
      <c r="Q37688" s="50" t="s">
        <v>368</v>
      </c>
      <c r="R37688" s="9" t="s">
        <v>368</v>
      </c>
      <c r="S37688" s="50" t="s">
        <v>368</v>
      </c>
      <c r="T37688" s="9" t="s">
        <v>368</v>
      </c>
      <c r="U37688" s="9" t="s">
        <v>368</v>
      </c>
    </row>
    <row r="37689">
      <c r="F37689" s="9"/>
      <c r="N37689" s="50"/>
      <c r="O37689" s="50"/>
      <c r="P37689" s="50"/>
      <c r="Q37689" s="50" t="s">
        <v>368</v>
      </c>
      <c r="R37689" s="9" t="s">
        <v>368</v>
      </c>
      <c r="S37689" s="50" t="s">
        <v>368</v>
      </c>
      <c r="T37689" s="9" t="s">
        <v>368</v>
      </c>
      <c r="U37689" s="9" t="s">
        <v>368</v>
      </c>
    </row>
    <row r="37690">
      <c r="F37690" s="9"/>
      <c r="N37690" s="50"/>
      <c r="O37690" s="50"/>
      <c r="P37690" s="50"/>
      <c r="Q37690" s="50" t="s">
        <v>368</v>
      </c>
      <c r="R37690" s="9" t="s">
        <v>368</v>
      </c>
      <c r="S37690" s="50" t="s">
        <v>368</v>
      </c>
      <c r="T37690" s="9" t="s">
        <v>368</v>
      </c>
      <c r="U37690" s="9" t="s">
        <v>368</v>
      </c>
    </row>
    <row r="37691">
      <c r="F37691" s="9"/>
      <c r="N37691" s="50"/>
      <c r="O37691" s="50"/>
      <c r="P37691" s="50"/>
      <c r="Q37691" s="50" t="s">
        <v>368</v>
      </c>
      <c r="R37691" s="9" t="s">
        <v>368</v>
      </c>
      <c r="S37691" s="50" t="s">
        <v>368</v>
      </c>
      <c r="T37691" s="9" t="s">
        <v>368</v>
      </c>
      <c r="U37691" s="9" t="s">
        <v>368</v>
      </c>
    </row>
    <row r="37692">
      <c r="F37692" s="9"/>
      <c r="N37692" s="50"/>
      <c r="O37692" s="50"/>
      <c r="P37692" s="50"/>
      <c r="Q37692" s="50" t="s">
        <v>368</v>
      </c>
      <c r="R37692" s="9" t="s">
        <v>368</v>
      </c>
      <c r="S37692" s="50" t="s">
        <v>368</v>
      </c>
      <c r="T37692" s="9" t="s">
        <v>368</v>
      </c>
      <c r="U37692" s="9" t="s">
        <v>368</v>
      </c>
    </row>
    <row r="37693">
      <c r="F37693" s="9"/>
      <c r="N37693" s="50"/>
      <c r="O37693" s="50"/>
      <c r="P37693" s="50"/>
      <c r="Q37693" s="50" t="s">
        <v>368</v>
      </c>
      <c r="R37693" s="9" t="s">
        <v>368</v>
      </c>
      <c r="S37693" s="50" t="s">
        <v>368</v>
      </c>
      <c r="T37693" s="9" t="s">
        <v>368</v>
      </c>
      <c r="U37693" s="9" t="s">
        <v>368</v>
      </c>
    </row>
    <row r="37694">
      <c r="F37694" s="9"/>
      <c r="N37694" s="50"/>
      <c r="O37694" s="50"/>
      <c r="P37694" s="50"/>
      <c r="Q37694" s="50" t="s">
        <v>368</v>
      </c>
      <c r="R37694" s="9" t="s">
        <v>368</v>
      </c>
      <c r="S37694" s="50" t="s">
        <v>368</v>
      </c>
      <c r="T37694" s="9" t="s">
        <v>368</v>
      </c>
      <c r="U37694" s="9" t="s">
        <v>368</v>
      </c>
    </row>
    <row r="37695">
      <c r="F37695" s="9"/>
      <c r="N37695" s="50"/>
      <c r="O37695" s="50"/>
      <c r="P37695" s="50"/>
      <c r="Q37695" s="50" t="s">
        <v>368</v>
      </c>
      <c r="R37695" s="9" t="s">
        <v>368</v>
      </c>
      <c r="S37695" s="50" t="s">
        <v>368</v>
      </c>
      <c r="T37695" s="9" t="s">
        <v>368</v>
      </c>
      <c r="U37695" s="9" t="s">
        <v>368</v>
      </c>
    </row>
    <row r="37696">
      <c r="F37696" s="9"/>
      <c r="N37696" s="50"/>
      <c r="O37696" s="50"/>
      <c r="P37696" s="50"/>
      <c r="Q37696" s="50" t="s">
        <v>368</v>
      </c>
      <c r="R37696" s="9" t="s">
        <v>368</v>
      </c>
      <c r="S37696" s="50" t="s">
        <v>368</v>
      </c>
      <c r="T37696" s="9" t="s">
        <v>368</v>
      </c>
      <c r="U37696" s="9" t="s">
        <v>368</v>
      </c>
    </row>
    <row r="37697">
      <c r="F37697" s="9"/>
      <c r="N37697" s="50"/>
      <c r="O37697" s="50"/>
      <c r="P37697" s="50"/>
      <c r="Q37697" s="50" t="s">
        <v>368</v>
      </c>
      <c r="R37697" s="9" t="s">
        <v>368</v>
      </c>
      <c r="S37697" s="50" t="s">
        <v>368</v>
      </c>
      <c r="T37697" s="9" t="s">
        <v>368</v>
      </c>
      <c r="U37697" s="9" t="s">
        <v>368</v>
      </c>
    </row>
    <row r="37698">
      <c r="F37698" s="9"/>
      <c r="N37698" s="50"/>
      <c r="O37698" s="50"/>
      <c r="P37698" s="50"/>
      <c r="Q37698" s="50" t="s">
        <v>368</v>
      </c>
      <c r="R37698" s="9" t="s">
        <v>368</v>
      </c>
      <c r="S37698" s="50" t="s">
        <v>368</v>
      </c>
      <c r="T37698" s="9" t="s">
        <v>368</v>
      </c>
      <c r="U37698" s="9" t="s">
        <v>368</v>
      </c>
    </row>
    <row r="37699">
      <c r="F37699" s="9"/>
      <c r="N37699" s="50"/>
      <c r="O37699" s="50"/>
      <c r="P37699" s="50"/>
      <c r="Q37699" s="50" t="s">
        <v>368</v>
      </c>
      <c r="R37699" s="9" t="s">
        <v>368</v>
      </c>
      <c r="S37699" s="50" t="s">
        <v>368</v>
      </c>
      <c r="T37699" s="9" t="s">
        <v>368</v>
      </c>
      <c r="U37699" s="9" t="s">
        <v>368</v>
      </c>
    </row>
    <row r="37700">
      <c r="F37700" s="9"/>
      <c r="N37700" s="50"/>
      <c r="O37700" s="50"/>
      <c r="P37700" s="50"/>
      <c r="Q37700" s="50" t="s">
        <v>368</v>
      </c>
      <c r="R37700" s="9" t="s">
        <v>368</v>
      </c>
      <c r="S37700" s="50" t="s">
        <v>368</v>
      </c>
      <c r="T37700" s="9" t="s">
        <v>368</v>
      </c>
      <c r="U37700" s="9" t="s">
        <v>368</v>
      </c>
    </row>
    <row r="37701">
      <c r="F37701" s="9"/>
      <c r="N37701" s="50"/>
      <c r="O37701" s="50"/>
      <c r="P37701" s="50"/>
      <c r="Q37701" s="50" t="s">
        <v>368</v>
      </c>
      <c r="R37701" s="9" t="s">
        <v>368</v>
      </c>
      <c r="S37701" s="50" t="s">
        <v>368</v>
      </c>
      <c r="T37701" s="9" t="s">
        <v>368</v>
      </c>
      <c r="U37701" s="9" t="s">
        <v>368</v>
      </c>
    </row>
    <row r="37702">
      <c r="F37702" s="9"/>
      <c r="N37702" s="50"/>
      <c r="O37702" s="50"/>
      <c r="P37702" s="50"/>
      <c r="Q37702" s="50" t="s">
        <v>368</v>
      </c>
      <c r="R37702" s="9" t="s">
        <v>368</v>
      </c>
      <c r="S37702" s="50" t="s">
        <v>368</v>
      </c>
      <c r="T37702" s="9" t="s">
        <v>368</v>
      </c>
      <c r="U37702" s="9" t="s">
        <v>368</v>
      </c>
    </row>
    <row r="37703">
      <c r="F37703" s="9"/>
      <c r="N37703" s="50"/>
      <c r="O37703" s="50"/>
      <c r="P37703" s="50"/>
      <c r="Q37703" s="50" t="s">
        <v>368</v>
      </c>
      <c r="R37703" s="9" t="s">
        <v>368</v>
      </c>
      <c r="S37703" s="50" t="s">
        <v>368</v>
      </c>
      <c r="T37703" s="9" t="s">
        <v>368</v>
      </c>
      <c r="U37703" s="9" t="s">
        <v>368</v>
      </c>
    </row>
    <row r="37704">
      <c r="F37704" s="9"/>
      <c r="N37704" s="50"/>
      <c r="O37704" s="50"/>
      <c r="P37704" s="50"/>
      <c r="Q37704" s="50" t="s">
        <v>368</v>
      </c>
      <c r="R37704" s="9" t="s">
        <v>368</v>
      </c>
      <c r="S37704" s="50" t="s">
        <v>368</v>
      </c>
      <c r="T37704" s="9" t="s">
        <v>368</v>
      </c>
      <c r="U37704" s="9" t="s">
        <v>368</v>
      </c>
    </row>
    <row r="37705">
      <c r="F37705" s="9"/>
      <c r="N37705" s="50"/>
      <c r="O37705" s="50"/>
      <c r="P37705" s="50"/>
      <c r="Q37705" s="50" t="s">
        <v>368</v>
      </c>
      <c r="R37705" s="9" t="s">
        <v>368</v>
      </c>
      <c r="S37705" s="50" t="s">
        <v>368</v>
      </c>
      <c r="T37705" s="9" t="s">
        <v>368</v>
      </c>
      <c r="U37705" s="9" t="s">
        <v>368</v>
      </c>
    </row>
    <row r="37706">
      <c r="F37706" s="9"/>
      <c r="N37706" s="50"/>
      <c r="O37706" s="50"/>
      <c r="P37706" s="50"/>
      <c r="Q37706" s="50" t="s">
        <v>368</v>
      </c>
      <c r="R37706" s="9" t="s">
        <v>368</v>
      </c>
      <c r="S37706" s="50" t="s">
        <v>368</v>
      </c>
      <c r="T37706" s="9" t="s">
        <v>368</v>
      </c>
      <c r="U37706" s="9" t="s">
        <v>368</v>
      </c>
    </row>
    <row r="37707">
      <c r="F37707" s="9"/>
      <c r="N37707" s="50"/>
      <c r="O37707" s="50"/>
      <c r="P37707" s="50"/>
      <c r="Q37707" s="50" t="s">
        <v>368</v>
      </c>
      <c r="R37707" s="9" t="s">
        <v>368</v>
      </c>
      <c r="S37707" s="50" t="s">
        <v>368</v>
      </c>
      <c r="T37707" s="9" t="s">
        <v>368</v>
      </c>
      <c r="U37707" s="9" t="s">
        <v>368</v>
      </c>
    </row>
    <row r="37708">
      <c r="F37708" s="9"/>
      <c r="N37708" s="50"/>
      <c r="O37708" s="50"/>
      <c r="P37708" s="50"/>
      <c r="Q37708" s="50" t="s">
        <v>368</v>
      </c>
      <c r="R37708" s="9" t="s">
        <v>368</v>
      </c>
      <c r="S37708" s="50" t="s">
        <v>368</v>
      </c>
      <c r="T37708" s="9" t="s">
        <v>368</v>
      </c>
      <c r="U37708" s="9" t="s">
        <v>368</v>
      </c>
    </row>
    <row r="37709">
      <c r="F37709" s="9"/>
      <c r="N37709" s="50"/>
      <c r="O37709" s="50"/>
      <c r="P37709" s="50"/>
      <c r="Q37709" s="50" t="s">
        <v>368</v>
      </c>
      <c r="R37709" s="9" t="s">
        <v>368</v>
      </c>
      <c r="S37709" s="50" t="s">
        <v>368</v>
      </c>
      <c r="T37709" s="9" t="s">
        <v>368</v>
      </c>
      <c r="U37709" s="9" t="s">
        <v>368</v>
      </c>
    </row>
    <row r="37710">
      <c r="F37710" s="9"/>
      <c r="N37710" s="50"/>
      <c r="O37710" s="50"/>
      <c r="P37710" s="50"/>
      <c r="Q37710" s="50" t="s">
        <v>368</v>
      </c>
      <c r="R37710" s="9" t="s">
        <v>368</v>
      </c>
      <c r="S37710" s="50" t="s">
        <v>368</v>
      </c>
      <c r="T37710" s="9" t="s">
        <v>368</v>
      </c>
      <c r="U37710" s="9" t="s">
        <v>368</v>
      </c>
    </row>
    <row r="37711">
      <c r="F37711" s="9"/>
      <c r="N37711" s="50"/>
      <c r="O37711" s="50"/>
      <c r="P37711" s="50"/>
      <c r="Q37711" s="50" t="s">
        <v>368</v>
      </c>
      <c r="R37711" s="9" t="s">
        <v>368</v>
      </c>
      <c r="S37711" s="50" t="s">
        <v>368</v>
      </c>
      <c r="T37711" s="9" t="s">
        <v>368</v>
      </c>
      <c r="U37711" s="9" t="s">
        <v>368</v>
      </c>
    </row>
    <row r="37712">
      <c r="F37712" s="9"/>
      <c r="N37712" s="50"/>
      <c r="O37712" s="50"/>
      <c r="P37712" s="50"/>
      <c r="Q37712" s="50" t="s">
        <v>368</v>
      </c>
      <c r="R37712" s="9" t="s">
        <v>368</v>
      </c>
      <c r="S37712" s="50" t="s">
        <v>368</v>
      </c>
      <c r="T37712" s="9" t="s">
        <v>368</v>
      </c>
      <c r="U37712" s="9" t="s">
        <v>368</v>
      </c>
    </row>
    <row r="37713">
      <c r="F37713" s="9"/>
      <c r="N37713" s="50"/>
      <c r="O37713" s="50"/>
      <c r="P37713" s="50"/>
      <c r="Q37713" s="50" t="s">
        <v>368</v>
      </c>
      <c r="R37713" s="9" t="s">
        <v>368</v>
      </c>
      <c r="S37713" s="50" t="s">
        <v>368</v>
      </c>
      <c r="T37713" s="9" t="s">
        <v>368</v>
      </c>
      <c r="U37713" s="9" t="s">
        <v>368</v>
      </c>
    </row>
    <row r="37714">
      <c r="F37714" s="9"/>
      <c r="N37714" s="50"/>
      <c r="O37714" s="50"/>
      <c r="P37714" s="50"/>
      <c r="Q37714" s="50" t="s">
        <v>368</v>
      </c>
      <c r="R37714" s="9" t="s">
        <v>368</v>
      </c>
      <c r="S37714" s="50" t="s">
        <v>368</v>
      </c>
      <c r="T37714" s="9" t="s">
        <v>368</v>
      </c>
      <c r="U37714" s="9" t="s">
        <v>368</v>
      </c>
    </row>
    <row r="37715">
      <c r="F37715" s="9"/>
      <c r="N37715" s="50"/>
      <c r="O37715" s="50"/>
      <c r="P37715" s="50"/>
      <c r="Q37715" s="50" t="s">
        <v>368</v>
      </c>
      <c r="R37715" s="9" t="s">
        <v>368</v>
      </c>
      <c r="S37715" s="50" t="s">
        <v>368</v>
      </c>
      <c r="T37715" s="9" t="s">
        <v>368</v>
      </c>
      <c r="U37715" s="9" t="s">
        <v>368</v>
      </c>
    </row>
    <row r="37716">
      <c r="F37716" s="9"/>
      <c r="N37716" s="50"/>
      <c r="O37716" s="50"/>
      <c r="P37716" s="50"/>
      <c r="Q37716" s="50" t="s">
        <v>368</v>
      </c>
      <c r="R37716" s="9" t="s">
        <v>368</v>
      </c>
      <c r="S37716" s="50" t="s">
        <v>368</v>
      </c>
      <c r="T37716" s="9" t="s">
        <v>368</v>
      </c>
      <c r="U37716" s="9" t="s">
        <v>368</v>
      </c>
    </row>
    <row r="37717">
      <c r="F37717" s="9"/>
      <c r="N37717" s="50"/>
      <c r="O37717" s="50"/>
      <c r="P37717" s="50"/>
      <c r="Q37717" s="50" t="s">
        <v>368</v>
      </c>
      <c r="R37717" s="9" t="s">
        <v>368</v>
      </c>
      <c r="S37717" s="50" t="s">
        <v>368</v>
      </c>
      <c r="T37717" s="9" t="s">
        <v>368</v>
      </c>
      <c r="U37717" s="9" t="s">
        <v>368</v>
      </c>
    </row>
    <row r="37718">
      <c r="F37718" s="9"/>
      <c r="N37718" s="50"/>
      <c r="O37718" s="50"/>
      <c r="P37718" s="50"/>
      <c r="Q37718" s="50" t="s">
        <v>368</v>
      </c>
      <c r="R37718" s="9" t="s">
        <v>368</v>
      </c>
      <c r="S37718" s="50" t="s">
        <v>368</v>
      </c>
      <c r="T37718" s="9" t="s">
        <v>368</v>
      </c>
      <c r="U37718" s="9" t="s">
        <v>368</v>
      </c>
    </row>
    <row r="37719">
      <c r="F37719" s="9"/>
      <c r="N37719" s="50"/>
      <c r="O37719" s="50"/>
      <c r="P37719" s="50"/>
      <c r="Q37719" s="50" t="s">
        <v>368</v>
      </c>
      <c r="R37719" s="9" t="s">
        <v>368</v>
      </c>
      <c r="S37719" s="50" t="s">
        <v>368</v>
      </c>
      <c r="T37719" s="9" t="s">
        <v>368</v>
      </c>
      <c r="U37719" s="9" t="s">
        <v>368</v>
      </c>
    </row>
    <row r="37720">
      <c r="F37720" s="9"/>
      <c r="N37720" s="50"/>
      <c r="O37720" s="50"/>
      <c r="P37720" s="50"/>
      <c r="Q37720" s="50" t="s">
        <v>368</v>
      </c>
      <c r="R37720" s="9" t="s">
        <v>368</v>
      </c>
      <c r="S37720" s="50" t="s">
        <v>368</v>
      </c>
      <c r="T37720" s="9" t="s">
        <v>368</v>
      </c>
      <c r="U37720" s="9" t="s">
        <v>368</v>
      </c>
    </row>
    <row r="37721">
      <c r="F37721" s="9"/>
      <c r="N37721" s="50"/>
      <c r="O37721" s="50"/>
      <c r="P37721" s="50"/>
      <c r="Q37721" s="50" t="s">
        <v>368</v>
      </c>
      <c r="R37721" s="9" t="s">
        <v>368</v>
      </c>
      <c r="S37721" s="50" t="s">
        <v>368</v>
      </c>
      <c r="T37721" s="9" t="s">
        <v>368</v>
      </c>
      <c r="U37721" s="9" t="s">
        <v>368</v>
      </c>
    </row>
    <row r="37722">
      <c r="F37722" s="9"/>
      <c r="N37722" s="50"/>
      <c r="O37722" s="50"/>
      <c r="P37722" s="50"/>
      <c r="Q37722" s="50" t="s">
        <v>368</v>
      </c>
      <c r="R37722" s="9" t="s">
        <v>368</v>
      </c>
      <c r="S37722" s="50" t="s">
        <v>368</v>
      </c>
      <c r="T37722" s="9" t="s">
        <v>368</v>
      </c>
      <c r="U37722" s="9" t="s">
        <v>368</v>
      </c>
    </row>
    <row r="37723">
      <c r="F37723" s="9"/>
      <c r="N37723" s="50"/>
      <c r="O37723" s="50"/>
      <c r="P37723" s="50"/>
      <c r="Q37723" s="50" t="s">
        <v>368</v>
      </c>
      <c r="R37723" s="9" t="s">
        <v>368</v>
      </c>
      <c r="S37723" s="50" t="s">
        <v>368</v>
      </c>
      <c r="T37723" s="9" t="s">
        <v>368</v>
      </c>
      <c r="U37723" s="9" t="s">
        <v>368</v>
      </c>
    </row>
    <row r="37724">
      <c r="F37724" s="9"/>
      <c r="N37724" s="50"/>
      <c r="O37724" s="50"/>
      <c r="P37724" s="50"/>
      <c r="Q37724" s="50" t="s">
        <v>368</v>
      </c>
      <c r="R37724" s="9" t="s">
        <v>368</v>
      </c>
      <c r="S37724" s="50" t="s">
        <v>368</v>
      </c>
      <c r="T37724" s="9" t="s">
        <v>368</v>
      </c>
      <c r="U37724" s="9" t="s">
        <v>368</v>
      </c>
    </row>
    <row r="37725">
      <c r="F37725" s="9"/>
      <c r="N37725" s="50"/>
      <c r="O37725" s="50"/>
      <c r="P37725" s="50"/>
      <c r="Q37725" s="50" t="s">
        <v>368</v>
      </c>
      <c r="R37725" s="9" t="s">
        <v>368</v>
      </c>
      <c r="S37725" s="50" t="s">
        <v>368</v>
      </c>
      <c r="T37725" s="9" t="s">
        <v>368</v>
      </c>
      <c r="U37725" s="9" t="s">
        <v>368</v>
      </c>
    </row>
    <row r="37726">
      <c r="F37726" s="9"/>
      <c r="N37726" s="50"/>
      <c r="O37726" s="50"/>
      <c r="P37726" s="50"/>
      <c r="Q37726" s="50" t="s">
        <v>368</v>
      </c>
      <c r="R37726" s="9" t="s">
        <v>368</v>
      </c>
      <c r="S37726" s="50" t="s">
        <v>368</v>
      </c>
      <c r="T37726" s="9" t="s">
        <v>368</v>
      </c>
      <c r="U37726" s="9" t="s">
        <v>368</v>
      </c>
    </row>
    <row r="37727">
      <c r="F37727" s="9"/>
      <c r="N37727" s="50"/>
      <c r="O37727" s="50"/>
      <c r="P37727" s="50"/>
      <c r="Q37727" s="50" t="s">
        <v>368</v>
      </c>
      <c r="R37727" s="9" t="s">
        <v>368</v>
      </c>
      <c r="S37727" s="50" t="s">
        <v>368</v>
      </c>
      <c r="T37727" s="9" t="s">
        <v>368</v>
      </c>
      <c r="U37727" s="9" t="s">
        <v>368</v>
      </c>
    </row>
    <row r="37728">
      <c r="F37728" s="9"/>
      <c r="N37728" s="50"/>
      <c r="O37728" s="50"/>
      <c r="P37728" s="50"/>
      <c r="Q37728" s="50" t="s">
        <v>368</v>
      </c>
      <c r="R37728" s="9" t="s">
        <v>368</v>
      </c>
      <c r="S37728" s="50" t="s">
        <v>368</v>
      </c>
      <c r="T37728" s="9" t="s">
        <v>368</v>
      </c>
      <c r="U37728" s="9" t="s">
        <v>368</v>
      </c>
    </row>
    <row r="37729">
      <c r="F37729" s="9"/>
      <c r="N37729" s="50"/>
      <c r="O37729" s="50"/>
      <c r="P37729" s="50"/>
      <c r="Q37729" s="50" t="s">
        <v>368</v>
      </c>
      <c r="R37729" s="9" t="s">
        <v>368</v>
      </c>
      <c r="S37729" s="50" t="s">
        <v>368</v>
      </c>
      <c r="T37729" s="9" t="s">
        <v>368</v>
      </c>
      <c r="U37729" s="9" t="s">
        <v>368</v>
      </c>
    </row>
    <row r="37730">
      <c r="F37730" s="9"/>
      <c r="N37730" s="50"/>
      <c r="O37730" s="50"/>
      <c r="P37730" s="50"/>
      <c r="Q37730" s="50" t="s">
        <v>368</v>
      </c>
      <c r="R37730" s="9" t="s">
        <v>368</v>
      </c>
      <c r="S37730" s="50" t="s">
        <v>368</v>
      </c>
      <c r="T37730" s="9" t="s">
        <v>368</v>
      </c>
      <c r="U37730" s="9" t="s">
        <v>368</v>
      </c>
    </row>
    <row r="37731">
      <c r="F37731" s="9"/>
      <c r="N37731" s="50"/>
      <c r="O37731" s="50"/>
      <c r="P37731" s="50"/>
      <c r="Q37731" s="50" t="s">
        <v>368</v>
      </c>
      <c r="R37731" s="9" t="s">
        <v>368</v>
      </c>
      <c r="S37731" s="50" t="s">
        <v>368</v>
      </c>
      <c r="T37731" s="9" t="s">
        <v>368</v>
      </c>
      <c r="U37731" s="9" t="s">
        <v>368</v>
      </c>
    </row>
    <row r="37732">
      <c r="F37732" s="9"/>
      <c r="N37732" s="50"/>
      <c r="O37732" s="50"/>
      <c r="P37732" s="50"/>
      <c r="Q37732" s="50" t="s">
        <v>368</v>
      </c>
      <c r="R37732" s="9" t="s">
        <v>368</v>
      </c>
      <c r="S37732" s="50" t="s">
        <v>368</v>
      </c>
      <c r="T37732" s="9" t="s">
        <v>368</v>
      </c>
      <c r="U37732" s="9" t="s">
        <v>368</v>
      </c>
    </row>
    <row r="37733">
      <c r="F37733" s="9"/>
      <c r="N37733" s="50"/>
      <c r="O37733" s="50"/>
      <c r="P37733" s="50"/>
      <c r="Q37733" s="50" t="s">
        <v>368</v>
      </c>
      <c r="R37733" s="9" t="s">
        <v>368</v>
      </c>
      <c r="S37733" s="50" t="s">
        <v>368</v>
      </c>
      <c r="T37733" s="9" t="s">
        <v>368</v>
      </c>
      <c r="U37733" s="9" t="s">
        <v>368</v>
      </c>
    </row>
    <row r="37734">
      <c r="F37734" s="9"/>
      <c r="N37734" s="50"/>
      <c r="O37734" s="50"/>
      <c r="P37734" s="50"/>
      <c r="Q37734" s="50" t="s">
        <v>368</v>
      </c>
      <c r="R37734" s="9" t="s">
        <v>368</v>
      </c>
      <c r="S37734" s="50" t="s">
        <v>368</v>
      </c>
      <c r="T37734" s="9" t="s">
        <v>368</v>
      </c>
      <c r="U37734" s="9" t="s">
        <v>368</v>
      </c>
    </row>
    <row r="37735">
      <c r="F37735" s="9"/>
      <c r="N37735" s="50"/>
      <c r="O37735" s="50"/>
      <c r="P37735" s="50"/>
      <c r="Q37735" s="50" t="s">
        <v>368</v>
      </c>
      <c r="R37735" s="9" t="s">
        <v>368</v>
      </c>
      <c r="S37735" s="50" t="s">
        <v>368</v>
      </c>
      <c r="T37735" s="9" t="s">
        <v>368</v>
      </c>
      <c r="U37735" s="9" t="s">
        <v>368</v>
      </c>
    </row>
    <row r="37736">
      <c r="F37736" s="9"/>
      <c r="N37736" s="50"/>
      <c r="O37736" s="50"/>
      <c r="P37736" s="50"/>
      <c r="Q37736" s="50" t="s">
        <v>368</v>
      </c>
      <c r="R37736" s="9" t="s">
        <v>368</v>
      </c>
      <c r="S37736" s="50" t="s">
        <v>368</v>
      </c>
      <c r="T37736" s="9" t="s">
        <v>368</v>
      </c>
      <c r="U37736" s="9" t="s">
        <v>368</v>
      </c>
    </row>
    <row r="37737">
      <c r="F37737" s="9"/>
      <c r="N37737" s="50"/>
      <c r="O37737" s="50"/>
      <c r="P37737" s="50"/>
      <c r="Q37737" s="50" t="s">
        <v>368</v>
      </c>
      <c r="R37737" s="9" t="s">
        <v>368</v>
      </c>
      <c r="S37737" s="50" t="s">
        <v>368</v>
      </c>
      <c r="T37737" s="9" t="s">
        <v>368</v>
      </c>
      <c r="U37737" s="9" t="s">
        <v>368</v>
      </c>
    </row>
    <row r="37738">
      <c r="F37738" s="9"/>
      <c r="N37738" s="50"/>
      <c r="O37738" s="50"/>
      <c r="P37738" s="50"/>
      <c r="Q37738" s="50" t="s">
        <v>368</v>
      </c>
      <c r="R37738" s="9" t="s">
        <v>368</v>
      </c>
      <c r="S37738" s="50" t="s">
        <v>368</v>
      </c>
      <c r="T37738" s="9" t="s">
        <v>368</v>
      </c>
      <c r="U37738" s="9" t="s">
        <v>368</v>
      </c>
    </row>
    <row r="37739">
      <c r="F37739" s="9"/>
      <c r="N37739" s="50"/>
      <c r="O37739" s="50"/>
      <c r="P37739" s="50"/>
      <c r="Q37739" s="50" t="s">
        <v>368</v>
      </c>
      <c r="R37739" s="9" t="s">
        <v>368</v>
      </c>
      <c r="S37739" s="50" t="s">
        <v>368</v>
      </c>
      <c r="T37739" s="9" t="s">
        <v>368</v>
      </c>
      <c r="U37739" s="9" t="s">
        <v>368</v>
      </c>
    </row>
    <row r="37740">
      <c r="F37740" s="9"/>
      <c r="N37740" s="50"/>
      <c r="O37740" s="50"/>
      <c r="P37740" s="50"/>
      <c r="Q37740" s="50" t="s">
        <v>368</v>
      </c>
      <c r="R37740" s="9" t="s">
        <v>368</v>
      </c>
      <c r="S37740" s="50" t="s">
        <v>368</v>
      </c>
      <c r="T37740" s="9" t="s">
        <v>368</v>
      </c>
      <c r="U37740" s="9" t="s">
        <v>368</v>
      </c>
    </row>
    <row r="37741">
      <c r="F37741" s="9"/>
      <c r="N37741" s="50"/>
      <c r="O37741" s="50"/>
      <c r="P37741" s="50"/>
      <c r="Q37741" s="50" t="s">
        <v>368</v>
      </c>
      <c r="R37741" s="9" t="s">
        <v>368</v>
      </c>
      <c r="S37741" s="50" t="s">
        <v>368</v>
      </c>
      <c r="T37741" s="9" t="s">
        <v>368</v>
      </c>
      <c r="U37741" s="9" t="s">
        <v>368</v>
      </c>
    </row>
    <row r="37742">
      <c r="F37742" s="9"/>
      <c r="N37742" s="50"/>
      <c r="O37742" s="50"/>
      <c r="P37742" s="50"/>
      <c r="Q37742" s="50" t="s">
        <v>368</v>
      </c>
      <c r="R37742" s="9" t="s">
        <v>368</v>
      </c>
      <c r="S37742" s="50" t="s">
        <v>368</v>
      </c>
      <c r="T37742" s="9" t="s">
        <v>368</v>
      </c>
      <c r="U37742" s="9" t="s">
        <v>368</v>
      </c>
    </row>
    <row r="37743">
      <c r="F37743" s="9"/>
      <c r="N37743" s="50"/>
      <c r="O37743" s="50"/>
      <c r="P37743" s="50"/>
      <c r="Q37743" s="50" t="s">
        <v>368</v>
      </c>
      <c r="R37743" s="9" t="s">
        <v>368</v>
      </c>
      <c r="S37743" s="50" t="s">
        <v>368</v>
      </c>
      <c r="T37743" s="9" t="s">
        <v>368</v>
      </c>
      <c r="U37743" s="9" t="s">
        <v>368</v>
      </c>
    </row>
    <row r="37744">
      <c r="F37744" s="9"/>
      <c r="N37744" s="50"/>
      <c r="O37744" s="50"/>
      <c r="P37744" s="50"/>
      <c r="Q37744" s="50" t="s">
        <v>368</v>
      </c>
      <c r="R37744" s="9" t="s">
        <v>368</v>
      </c>
      <c r="S37744" s="50" t="s">
        <v>368</v>
      </c>
      <c r="T37744" s="9" t="s">
        <v>368</v>
      </c>
      <c r="U37744" s="9" t="s">
        <v>368</v>
      </c>
    </row>
    <row r="37745">
      <c r="F37745" s="9"/>
      <c r="N37745" s="50"/>
      <c r="O37745" s="50"/>
      <c r="P37745" s="50"/>
      <c r="Q37745" s="50" t="s">
        <v>368</v>
      </c>
      <c r="R37745" s="9" t="s">
        <v>368</v>
      </c>
      <c r="S37745" s="50" t="s">
        <v>368</v>
      </c>
      <c r="T37745" s="9" t="s">
        <v>368</v>
      </c>
      <c r="U37745" s="9" t="s">
        <v>368</v>
      </c>
    </row>
    <row r="37746">
      <c r="F37746" s="9"/>
      <c r="N37746" s="50"/>
      <c r="O37746" s="50"/>
      <c r="P37746" s="50"/>
      <c r="Q37746" s="50" t="s">
        <v>368</v>
      </c>
      <c r="R37746" s="9" t="s">
        <v>368</v>
      </c>
      <c r="S37746" s="50" t="s">
        <v>368</v>
      </c>
      <c r="T37746" s="9" t="s">
        <v>368</v>
      </c>
      <c r="U37746" s="9" t="s">
        <v>368</v>
      </c>
    </row>
    <row r="37747">
      <c r="F37747" s="9"/>
      <c r="N37747" s="50"/>
      <c r="O37747" s="50"/>
      <c r="P37747" s="50"/>
      <c r="Q37747" s="50" t="s">
        <v>368</v>
      </c>
      <c r="R37747" s="9" t="s">
        <v>368</v>
      </c>
      <c r="S37747" s="50" t="s">
        <v>368</v>
      </c>
      <c r="T37747" s="9" t="s">
        <v>368</v>
      </c>
      <c r="U37747" s="9" t="s">
        <v>368</v>
      </c>
    </row>
    <row r="37748">
      <c r="F37748" s="9"/>
      <c r="N37748" s="50"/>
      <c r="O37748" s="50"/>
      <c r="P37748" s="50"/>
      <c r="Q37748" s="50" t="s">
        <v>368</v>
      </c>
      <c r="R37748" s="9" t="s">
        <v>368</v>
      </c>
      <c r="S37748" s="50" t="s">
        <v>368</v>
      </c>
      <c r="T37748" s="9" t="s">
        <v>368</v>
      </c>
      <c r="U37748" s="9" t="s">
        <v>368</v>
      </c>
    </row>
    <row r="37749">
      <c r="F37749" s="9"/>
      <c r="N37749" s="50"/>
      <c r="O37749" s="50"/>
      <c r="P37749" s="50"/>
      <c r="Q37749" s="50" t="s">
        <v>368</v>
      </c>
      <c r="R37749" s="9" t="s">
        <v>368</v>
      </c>
      <c r="S37749" s="50" t="s">
        <v>368</v>
      </c>
      <c r="T37749" s="9" t="s">
        <v>368</v>
      </c>
      <c r="U37749" s="9" t="s">
        <v>368</v>
      </c>
    </row>
    <row r="37750">
      <c r="F37750" s="9"/>
      <c r="N37750" s="50"/>
      <c r="O37750" s="50"/>
      <c r="P37750" s="50"/>
      <c r="Q37750" s="50" t="s">
        <v>368</v>
      </c>
      <c r="R37750" s="9" t="s">
        <v>368</v>
      </c>
      <c r="S37750" s="50" t="s">
        <v>368</v>
      </c>
      <c r="T37750" s="9" t="s">
        <v>368</v>
      </c>
      <c r="U37750" s="9" t="s">
        <v>368</v>
      </c>
    </row>
    <row r="37751">
      <c r="F37751" s="9"/>
      <c r="N37751" s="50"/>
      <c r="O37751" s="50"/>
      <c r="P37751" s="50"/>
      <c r="Q37751" s="50" t="s">
        <v>368</v>
      </c>
      <c r="R37751" s="9" t="s">
        <v>368</v>
      </c>
      <c r="S37751" s="50" t="s">
        <v>368</v>
      </c>
      <c r="T37751" s="9" t="s">
        <v>368</v>
      </c>
      <c r="U37751" s="9" t="s">
        <v>368</v>
      </c>
    </row>
    <row r="37752">
      <c r="F37752" s="9"/>
      <c r="N37752" s="50"/>
      <c r="O37752" s="50"/>
      <c r="P37752" s="50"/>
      <c r="Q37752" s="50" t="s">
        <v>368</v>
      </c>
      <c r="R37752" s="9" t="s">
        <v>368</v>
      </c>
      <c r="S37752" s="50" t="s">
        <v>368</v>
      </c>
      <c r="T37752" s="9" t="s">
        <v>368</v>
      </c>
      <c r="U37752" s="9" t="s">
        <v>368</v>
      </c>
    </row>
    <row r="37753">
      <c r="F37753" s="9"/>
      <c r="N37753" s="50"/>
      <c r="O37753" s="50"/>
      <c r="P37753" s="50"/>
      <c r="Q37753" s="50" t="s">
        <v>368</v>
      </c>
      <c r="R37753" s="9" t="s">
        <v>368</v>
      </c>
      <c r="S37753" s="50" t="s">
        <v>368</v>
      </c>
      <c r="T37753" s="9" t="s">
        <v>368</v>
      </c>
      <c r="U37753" s="9" t="s">
        <v>368</v>
      </c>
    </row>
    <row r="37754">
      <c r="F37754" s="9"/>
      <c r="N37754" s="50"/>
      <c r="O37754" s="50"/>
      <c r="P37754" s="50"/>
      <c r="Q37754" s="50" t="s">
        <v>368</v>
      </c>
      <c r="R37754" s="9" t="s">
        <v>368</v>
      </c>
      <c r="S37754" s="50" t="s">
        <v>368</v>
      </c>
      <c r="T37754" s="9" t="s">
        <v>368</v>
      </c>
      <c r="U37754" s="9" t="s">
        <v>368</v>
      </c>
    </row>
    <row r="37755">
      <c r="F37755" s="9"/>
      <c r="N37755" s="50"/>
      <c r="O37755" s="50"/>
      <c r="P37755" s="50"/>
      <c r="Q37755" s="50" t="s">
        <v>368</v>
      </c>
      <c r="R37755" s="9" t="s">
        <v>368</v>
      </c>
      <c r="S37755" s="50" t="s">
        <v>368</v>
      </c>
      <c r="T37755" s="9" t="s">
        <v>368</v>
      </c>
      <c r="U37755" s="9" t="s">
        <v>368</v>
      </c>
    </row>
    <row r="37756">
      <c r="F37756" s="9"/>
      <c r="N37756" s="50"/>
      <c r="O37756" s="50"/>
      <c r="P37756" s="50"/>
      <c r="Q37756" s="50" t="s">
        <v>368</v>
      </c>
      <c r="R37756" s="9" t="s">
        <v>368</v>
      </c>
      <c r="S37756" s="50" t="s">
        <v>368</v>
      </c>
      <c r="T37756" s="9" t="s">
        <v>368</v>
      </c>
      <c r="U37756" s="9" t="s">
        <v>368</v>
      </c>
    </row>
    <row r="37757">
      <c r="F37757" s="9"/>
      <c r="N37757" s="50"/>
      <c r="O37757" s="50"/>
      <c r="P37757" s="50"/>
      <c r="Q37757" s="50" t="s">
        <v>368</v>
      </c>
      <c r="R37757" s="9" t="s">
        <v>368</v>
      </c>
      <c r="S37757" s="50" t="s">
        <v>368</v>
      </c>
      <c r="T37757" s="9" t="s">
        <v>368</v>
      </c>
      <c r="U37757" s="9" t="s">
        <v>368</v>
      </c>
    </row>
    <row r="37758">
      <c r="F37758" s="9"/>
      <c r="N37758" s="50"/>
      <c r="O37758" s="50"/>
      <c r="P37758" s="50"/>
      <c r="Q37758" s="50" t="s">
        <v>368</v>
      </c>
      <c r="R37758" s="9" t="s">
        <v>368</v>
      </c>
      <c r="S37758" s="50" t="s">
        <v>368</v>
      </c>
      <c r="T37758" s="9" t="s">
        <v>368</v>
      </c>
      <c r="U37758" s="9" t="s">
        <v>368</v>
      </c>
    </row>
    <row r="37759">
      <c r="F37759" s="9"/>
      <c r="N37759" s="50"/>
      <c r="O37759" s="50"/>
      <c r="P37759" s="50"/>
      <c r="Q37759" s="50" t="s">
        <v>368</v>
      </c>
      <c r="R37759" s="9" t="s">
        <v>368</v>
      </c>
      <c r="S37759" s="50" t="s">
        <v>368</v>
      </c>
      <c r="T37759" s="9" t="s">
        <v>368</v>
      </c>
      <c r="U37759" s="9" t="s">
        <v>368</v>
      </c>
    </row>
    <row r="37760">
      <c r="F37760" s="9"/>
      <c r="N37760" s="50"/>
      <c r="O37760" s="50"/>
      <c r="P37760" s="50"/>
      <c r="Q37760" s="50" t="s">
        <v>368</v>
      </c>
      <c r="R37760" s="9" t="s">
        <v>368</v>
      </c>
      <c r="S37760" s="50" t="s">
        <v>368</v>
      </c>
      <c r="T37760" s="9" t="s">
        <v>368</v>
      </c>
      <c r="U37760" s="9" t="s">
        <v>368</v>
      </c>
    </row>
    <row r="37761">
      <c r="F37761" s="9"/>
      <c r="N37761" s="50"/>
      <c r="O37761" s="50"/>
      <c r="P37761" s="50"/>
      <c r="Q37761" s="50" t="s">
        <v>368</v>
      </c>
      <c r="R37761" s="9" t="s">
        <v>368</v>
      </c>
      <c r="S37761" s="50" t="s">
        <v>368</v>
      </c>
      <c r="T37761" s="9" t="s">
        <v>368</v>
      </c>
      <c r="U37761" s="9" t="s">
        <v>368</v>
      </c>
    </row>
    <row r="37762">
      <c r="F37762" s="9"/>
      <c r="N37762" s="50"/>
      <c r="O37762" s="50"/>
      <c r="P37762" s="50"/>
      <c r="Q37762" s="50" t="s">
        <v>368</v>
      </c>
      <c r="R37762" s="9" t="s">
        <v>368</v>
      </c>
      <c r="S37762" s="50" t="s">
        <v>368</v>
      </c>
      <c r="T37762" s="9" t="s">
        <v>368</v>
      </c>
      <c r="U37762" s="9" t="s">
        <v>368</v>
      </c>
    </row>
    <row r="37763">
      <c r="F37763" s="9"/>
      <c r="N37763" s="50"/>
      <c r="O37763" s="50"/>
      <c r="P37763" s="50"/>
      <c r="Q37763" s="50" t="s">
        <v>368</v>
      </c>
      <c r="R37763" s="9" t="s">
        <v>368</v>
      </c>
      <c r="S37763" s="50" t="s">
        <v>368</v>
      </c>
      <c r="T37763" s="9" t="s">
        <v>368</v>
      </c>
      <c r="U37763" s="9" t="s">
        <v>368</v>
      </c>
    </row>
    <row r="37764">
      <c r="F37764" s="9"/>
      <c r="N37764" s="50"/>
      <c r="O37764" s="50"/>
      <c r="P37764" s="50"/>
      <c r="Q37764" s="50" t="s">
        <v>368</v>
      </c>
      <c r="R37764" s="9" t="s">
        <v>368</v>
      </c>
      <c r="S37764" s="50" t="s">
        <v>368</v>
      </c>
      <c r="T37764" s="9" t="s">
        <v>368</v>
      </c>
      <c r="U37764" s="9" t="s">
        <v>368</v>
      </c>
    </row>
    <row r="37765">
      <c r="F37765" s="9"/>
      <c r="N37765" s="50"/>
      <c r="O37765" s="50"/>
      <c r="P37765" s="50"/>
      <c r="Q37765" s="50" t="s">
        <v>368</v>
      </c>
      <c r="R37765" s="9" t="s">
        <v>368</v>
      </c>
      <c r="S37765" s="50" t="s">
        <v>368</v>
      </c>
      <c r="T37765" s="9" t="s">
        <v>368</v>
      </c>
      <c r="U37765" s="9" t="s">
        <v>368</v>
      </c>
    </row>
    <row r="37766">
      <c r="F37766" s="9"/>
      <c r="N37766" s="50"/>
      <c r="O37766" s="50"/>
      <c r="P37766" s="50"/>
      <c r="Q37766" s="50" t="s">
        <v>368</v>
      </c>
      <c r="R37766" s="9" t="s">
        <v>368</v>
      </c>
      <c r="S37766" s="50" t="s">
        <v>368</v>
      </c>
      <c r="T37766" s="9" t="s">
        <v>368</v>
      </c>
      <c r="U37766" s="9" t="s">
        <v>368</v>
      </c>
    </row>
    <row r="37767">
      <c r="F37767" s="9"/>
      <c r="N37767" s="50"/>
      <c r="O37767" s="50"/>
      <c r="P37767" s="50"/>
      <c r="Q37767" s="50" t="s">
        <v>368</v>
      </c>
      <c r="R37767" s="9" t="s">
        <v>368</v>
      </c>
      <c r="S37767" s="50" t="s">
        <v>368</v>
      </c>
      <c r="T37767" s="9" t="s">
        <v>368</v>
      </c>
      <c r="U37767" s="9" t="s">
        <v>368</v>
      </c>
    </row>
    <row r="37768">
      <c r="F37768" s="9"/>
      <c r="N37768" s="50"/>
      <c r="O37768" s="50"/>
      <c r="P37768" s="50"/>
      <c r="Q37768" s="50" t="s">
        <v>368</v>
      </c>
      <c r="R37768" s="9" t="s">
        <v>368</v>
      </c>
      <c r="S37768" s="50" t="s">
        <v>368</v>
      </c>
      <c r="T37768" s="9" t="s">
        <v>368</v>
      </c>
      <c r="U37768" s="9" t="s">
        <v>368</v>
      </c>
    </row>
    <row r="37769">
      <c r="F37769" s="9"/>
      <c r="N37769" s="50"/>
      <c r="O37769" s="50"/>
      <c r="P37769" s="50"/>
      <c r="Q37769" s="50" t="s">
        <v>368</v>
      </c>
      <c r="R37769" s="9" t="s">
        <v>368</v>
      </c>
      <c r="S37769" s="50" t="s">
        <v>368</v>
      </c>
      <c r="T37769" s="9" t="s">
        <v>368</v>
      </c>
      <c r="U37769" s="9" t="s">
        <v>368</v>
      </c>
    </row>
    <row r="37770">
      <c r="F37770" s="9"/>
      <c r="N37770" s="50"/>
      <c r="O37770" s="50"/>
      <c r="P37770" s="50"/>
      <c r="Q37770" s="50" t="s">
        <v>368</v>
      </c>
      <c r="R37770" s="9" t="s">
        <v>368</v>
      </c>
      <c r="S37770" s="50" t="s">
        <v>368</v>
      </c>
      <c r="T37770" s="9" t="s">
        <v>368</v>
      </c>
      <c r="U37770" s="9" t="s">
        <v>368</v>
      </c>
    </row>
    <row r="37771">
      <c r="F37771" s="9"/>
      <c r="N37771" s="50"/>
      <c r="O37771" s="50"/>
      <c r="P37771" s="50"/>
      <c r="Q37771" s="50" t="s">
        <v>368</v>
      </c>
      <c r="R37771" s="9" t="s">
        <v>368</v>
      </c>
      <c r="S37771" s="50" t="s">
        <v>368</v>
      </c>
      <c r="T37771" s="9" t="s">
        <v>368</v>
      </c>
      <c r="U37771" s="9" t="s">
        <v>368</v>
      </c>
    </row>
    <row r="37772">
      <c r="F37772" s="9"/>
      <c r="N37772" s="50"/>
      <c r="O37772" s="50"/>
      <c r="P37772" s="50"/>
      <c r="Q37772" s="50" t="s">
        <v>368</v>
      </c>
      <c r="R37772" s="9" t="s">
        <v>368</v>
      </c>
      <c r="S37772" s="50" t="s">
        <v>368</v>
      </c>
      <c r="T37772" s="9" t="s">
        <v>368</v>
      </c>
      <c r="U37772" s="9" t="s">
        <v>368</v>
      </c>
    </row>
    <row r="37773">
      <c r="F37773" s="9"/>
      <c r="N37773" s="50"/>
      <c r="O37773" s="50"/>
      <c r="P37773" s="50"/>
      <c r="Q37773" s="50" t="s">
        <v>368</v>
      </c>
      <c r="R37773" s="9" t="s">
        <v>368</v>
      </c>
      <c r="S37773" s="50" t="s">
        <v>368</v>
      </c>
      <c r="T37773" s="9" t="s">
        <v>368</v>
      </c>
      <c r="U37773" s="9" t="s">
        <v>368</v>
      </c>
    </row>
    <row r="37774">
      <c r="F37774" s="9"/>
      <c r="N37774" s="50"/>
      <c r="O37774" s="50"/>
      <c r="P37774" s="50"/>
      <c r="Q37774" s="50" t="s">
        <v>368</v>
      </c>
      <c r="R37774" s="9" t="s">
        <v>368</v>
      </c>
      <c r="S37774" s="50" t="s">
        <v>368</v>
      </c>
      <c r="T37774" s="9" t="s">
        <v>368</v>
      </c>
      <c r="U37774" s="9" t="s">
        <v>368</v>
      </c>
    </row>
    <row r="37775">
      <c r="F37775" s="9"/>
      <c r="N37775" s="50"/>
      <c r="O37775" s="50"/>
      <c r="P37775" s="50"/>
      <c r="Q37775" s="50" t="s">
        <v>368</v>
      </c>
      <c r="R37775" s="9" t="s">
        <v>368</v>
      </c>
      <c r="S37775" s="50" t="s">
        <v>368</v>
      </c>
      <c r="T37775" s="9" t="s">
        <v>368</v>
      </c>
      <c r="U37775" s="9" t="s">
        <v>368</v>
      </c>
    </row>
    <row r="37776">
      <c r="F37776" s="9"/>
      <c r="N37776" s="50"/>
      <c r="O37776" s="50"/>
      <c r="P37776" s="50"/>
      <c r="Q37776" s="50" t="s">
        <v>368</v>
      </c>
      <c r="R37776" s="9" t="s">
        <v>368</v>
      </c>
      <c r="S37776" s="50" t="s">
        <v>368</v>
      </c>
      <c r="T37776" s="9" t="s">
        <v>368</v>
      </c>
      <c r="U37776" s="9" t="s">
        <v>368</v>
      </c>
    </row>
    <row r="37777">
      <c r="F37777" s="9"/>
      <c r="N37777" s="50"/>
      <c r="O37777" s="50"/>
      <c r="P37777" s="50"/>
      <c r="Q37777" s="50" t="s">
        <v>368</v>
      </c>
      <c r="R37777" s="9" t="s">
        <v>368</v>
      </c>
      <c r="S37777" s="50" t="s">
        <v>368</v>
      </c>
      <c r="T37777" s="9" t="s">
        <v>368</v>
      </c>
      <c r="U37777" s="9" t="s">
        <v>368</v>
      </c>
    </row>
    <row r="37778">
      <c r="F37778" s="9"/>
      <c r="N37778" s="50"/>
      <c r="O37778" s="50"/>
      <c r="P37778" s="50"/>
      <c r="Q37778" s="50" t="s">
        <v>368</v>
      </c>
      <c r="R37778" s="9" t="s">
        <v>368</v>
      </c>
      <c r="S37778" s="50" t="s">
        <v>368</v>
      </c>
      <c r="T37778" s="9" t="s">
        <v>368</v>
      </c>
      <c r="U37778" s="9" t="s">
        <v>368</v>
      </c>
    </row>
    <row r="37779">
      <c r="F37779" s="9"/>
      <c r="N37779" s="50"/>
      <c r="O37779" s="50"/>
      <c r="P37779" s="50"/>
      <c r="Q37779" s="50" t="s">
        <v>368</v>
      </c>
      <c r="R37779" s="9" t="s">
        <v>368</v>
      </c>
      <c r="S37779" s="50" t="s">
        <v>368</v>
      </c>
      <c r="T37779" s="9" t="s">
        <v>368</v>
      </c>
      <c r="U37779" s="9" t="s">
        <v>368</v>
      </c>
    </row>
    <row r="37780">
      <c r="F37780" s="9"/>
      <c r="N37780" s="50"/>
      <c r="O37780" s="50"/>
      <c r="P37780" s="50"/>
      <c r="Q37780" s="50" t="s">
        <v>368</v>
      </c>
      <c r="R37780" s="9" t="s">
        <v>368</v>
      </c>
      <c r="S37780" s="50" t="s">
        <v>368</v>
      </c>
      <c r="T37780" s="9" t="s">
        <v>368</v>
      </c>
      <c r="U37780" s="9" t="s">
        <v>368</v>
      </c>
    </row>
    <row r="37781">
      <c r="F37781" s="9"/>
      <c r="N37781" s="50"/>
      <c r="O37781" s="50"/>
      <c r="P37781" s="50"/>
      <c r="Q37781" s="50" t="s">
        <v>368</v>
      </c>
      <c r="R37781" s="9" t="s">
        <v>368</v>
      </c>
      <c r="S37781" s="50" t="s">
        <v>368</v>
      </c>
      <c r="T37781" s="9" t="s">
        <v>368</v>
      </c>
      <c r="U37781" s="9" t="s">
        <v>368</v>
      </c>
    </row>
    <row r="37782">
      <c r="F37782" s="9"/>
      <c r="N37782" s="50"/>
      <c r="O37782" s="50"/>
      <c r="P37782" s="50"/>
      <c r="Q37782" s="50" t="s">
        <v>368</v>
      </c>
      <c r="R37782" s="9" t="s">
        <v>368</v>
      </c>
      <c r="S37782" s="50" t="s">
        <v>368</v>
      </c>
      <c r="T37782" s="9" t="s">
        <v>368</v>
      </c>
      <c r="U37782" s="9" t="s">
        <v>368</v>
      </c>
    </row>
    <row r="37783">
      <c r="F37783" s="9"/>
      <c r="N37783" s="50"/>
      <c r="O37783" s="50"/>
      <c r="P37783" s="50"/>
      <c r="Q37783" s="50" t="s">
        <v>368</v>
      </c>
      <c r="R37783" s="9" t="s">
        <v>368</v>
      </c>
      <c r="S37783" s="50" t="s">
        <v>368</v>
      </c>
      <c r="T37783" s="9" t="s">
        <v>368</v>
      </c>
      <c r="U37783" s="9" t="s">
        <v>368</v>
      </c>
    </row>
    <row r="37784">
      <c r="F37784" s="9"/>
      <c r="N37784" s="50"/>
      <c r="O37784" s="50"/>
      <c r="P37784" s="50"/>
      <c r="Q37784" s="50" t="s">
        <v>368</v>
      </c>
      <c r="R37784" s="9" t="s">
        <v>368</v>
      </c>
      <c r="S37784" s="50" t="s">
        <v>368</v>
      </c>
      <c r="T37784" s="9" t="s">
        <v>368</v>
      </c>
      <c r="U37784" s="9" t="s">
        <v>368</v>
      </c>
    </row>
    <row r="37785">
      <c r="F37785" s="9"/>
      <c r="N37785" s="50"/>
      <c r="O37785" s="50"/>
      <c r="P37785" s="50"/>
      <c r="Q37785" s="50" t="s">
        <v>368</v>
      </c>
      <c r="R37785" s="9" t="s">
        <v>368</v>
      </c>
      <c r="S37785" s="50" t="s">
        <v>368</v>
      </c>
      <c r="T37785" s="9" t="s">
        <v>368</v>
      </c>
      <c r="U37785" s="9" t="s">
        <v>368</v>
      </c>
    </row>
    <row r="37786">
      <c r="F37786" s="9"/>
      <c r="N37786" s="50"/>
      <c r="O37786" s="50"/>
      <c r="P37786" s="50"/>
      <c r="Q37786" s="50" t="s">
        <v>368</v>
      </c>
      <c r="R37786" s="9" t="s">
        <v>368</v>
      </c>
      <c r="S37786" s="50" t="s">
        <v>368</v>
      </c>
      <c r="T37786" s="9" t="s">
        <v>368</v>
      </c>
      <c r="U37786" s="9" t="s">
        <v>368</v>
      </c>
    </row>
    <row r="37787">
      <c r="F37787" s="9"/>
      <c r="N37787" s="50"/>
      <c r="O37787" s="50"/>
      <c r="P37787" s="50"/>
      <c r="Q37787" s="50" t="s">
        <v>368</v>
      </c>
      <c r="R37787" s="9" t="s">
        <v>368</v>
      </c>
      <c r="S37787" s="50" t="s">
        <v>368</v>
      </c>
      <c r="T37787" s="9" t="s">
        <v>368</v>
      </c>
      <c r="U37787" s="9" t="s">
        <v>368</v>
      </c>
    </row>
    <row r="37788">
      <c r="F37788" s="9"/>
      <c r="N37788" s="50"/>
      <c r="O37788" s="50"/>
      <c r="P37788" s="50"/>
      <c r="Q37788" s="50" t="s">
        <v>368</v>
      </c>
      <c r="R37788" s="9" t="s">
        <v>368</v>
      </c>
      <c r="S37788" s="50" t="s">
        <v>368</v>
      </c>
      <c r="T37788" s="9" t="s">
        <v>368</v>
      </c>
      <c r="U37788" s="9" t="s">
        <v>368</v>
      </c>
    </row>
    <row r="37789">
      <c r="F37789" s="9"/>
      <c r="N37789" s="50"/>
      <c r="O37789" s="50"/>
      <c r="P37789" s="50"/>
      <c r="Q37789" s="50" t="s">
        <v>368</v>
      </c>
      <c r="R37789" s="9" t="s">
        <v>368</v>
      </c>
      <c r="S37789" s="50" t="s">
        <v>368</v>
      </c>
      <c r="T37789" s="9" t="s">
        <v>368</v>
      </c>
      <c r="U37789" s="9" t="s">
        <v>368</v>
      </c>
    </row>
    <row r="37790">
      <c r="F37790" s="9"/>
      <c r="N37790" s="50"/>
      <c r="O37790" s="50"/>
      <c r="P37790" s="50"/>
      <c r="Q37790" s="50" t="s">
        <v>368</v>
      </c>
      <c r="R37790" s="9" t="s">
        <v>368</v>
      </c>
      <c r="S37790" s="50" t="s">
        <v>368</v>
      </c>
      <c r="T37790" s="9" t="s">
        <v>368</v>
      </c>
      <c r="U37790" s="9" t="s">
        <v>368</v>
      </c>
    </row>
    <row r="37791">
      <c r="F37791" s="9"/>
      <c r="N37791" s="50"/>
      <c r="O37791" s="50"/>
      <c r="P37791" s="50"/>
      <c r="Q37791" s="50" t="s">
        <v>368</v>
      </c>
      <c r="R37791" s="9" t="s">
        <v>368</v>
      </c>
      <c r="S37791" s="50" t="s">
        <v>368</v>
      </c>
      <c r="T37791" s="9" t="s">
        <v>368</v>
      </c>
      <c r="U37791" s="9" t="s">
        <v>368</v>
      </c>
    </row>
    <row r="37792">
      <c r="F37792" s="9"/>
      <c r="N37792" s="50"/>
      <c r="O37792" s="50"/>
      <c r="P37792" s="50"/>
      <c r="Q37792" s="50" t="s">
        <v>368</v>
      </c>
      <c r="R37792" s="9" t="s">
        <v>368</v>
      </c>
      <c r="S37792" s="50" t="s">
        <v>368</v>
      </c>
      <c r="T37792" s="9" t="s">
        <v>368</v>
      </c>
      <c r="U37792" s="9" t="s">
        <v>368</v>
      </c>
    </row>
    <row r="37793">
      <c r="F37793" s="9"/>
      <c r="N37793" s="50"/>
      <c r="O37793" s="50"/>
      <c r="P37793" s="50"/>
      <c r="Q37793" s="50" t="s">
        <v>368</v>
      </c>
      <c r="R37793" s="9" t="s">
        <v>368</v>
      </c>
      <c r="S37793" s="50" t="s">
        <v>368</v>
      </c>
      <c r="T37793" s="9" t="s">
        <v>368</v>
      </c>
      <c r="U37793" s="9" t="s">
        <v>368</v>
      </c>
    </row>
    <row r="37794">
      <c r="F37794" s="9"/>
      <c r="N37794" s="50"/>
      <c r="O37794" s="50"/>
      <c r="P37794" s="50"/>
      <c r="Q37794" s="50" t="s">
        <v>368</v>
      </c>
      <c r="R37794" s="9" t="s">
        <v>368</v>
      </c>
      <c r="S37794" s="50" t="s">
        <v>368</v>
      </c>
      <c r="T37794" s="9" t="s">
        <v>368</v>
      </c>
      <c r="U37794" s="9" t="s">
        <v>368</v>
      </c>
    </row>
    <row r="37795">
      <c r="F37795" s="9"/>
      <c r="N37795" s="50"/>
      <c r="O37795" s="50"/>
      <c r="P37795" s="50"/>
      <c r="Q37795" s="50" t="s">
        <v>368</v>
      </c>
      <c r="R37795" s="9" t="s">
        <v>368</v>
      </c>
      <c r="S37795" s="50" t="s">
        <v>368</v>
      </c>
      <c r="T37795" s="9" t="s">
        <v>368</v>
      </c>
      <c r="U37795" s="9" t="s">
        <v>368</v>
      </c>
    </row>
    <row r="37796">
      <c r="F37796" s="9"/>
      <c r="N37796" s="50"/>
      <c r="O37796" s="50"/>
      <c r="P37796" s="50"/>
      <c r="Q37796" s="50" t="s">
        <v>368</v>
      </c>
      <c r="R37796" s="9" t="s">
        <v>368</v>
      </c>
      <c r="S37796" s="50" t="s">
        <v>368</v>
      </c>
      <c r="T37796" s="9" t="s">
        <v>368</v>
      </c>
      <c r="U37796" s="9" t="s">
        <v>368</v>
      </c>
    </row>
    <row r="37797">
      <c r="F37797" s="9"/>
      <c r="N37797" s="50"/>
      <c r="O37797" s="50"/>
      <c r="P37797" s="50"/>
      <c r="Q37797" s="50" t="s">
        <v>368</v>
      </c>
      <c r="R37797" s="9" t="s">
        <v>368</v>
      </c>
      <c r="S37797" s="50" t="s">
        <v>368</v>
      </c>
      <c r="T37797" s="9" t="s">
        <v>368</v>
      </c>
      <c r="U37797" s="9" t="s">
        <v>368</v>
      </c>
    </row>
    <row r="37798">
      <c r="F37798" s="9"/>
      <c r="N37798" s="50"/>
      <c r="O37798" s="50"/>
      <c r="P37798" s="50"/>
      <c r="Q37798" s="50" t="s">
        <v>368</v>
      </c>
      <c r="R37798" s="9" t="s">
        <v>368</v>
      </c>
      <c r="S37798" s="50" t="s">
        <v>368</v>
      </c>
      <c r="T37798" s="9" t="s">
        <v>368</v>
      </c>
      <c r="U37798" s="9" t="s">
        <v>368</v>
      </c>
    </row>
    <row r="37799">
      <c r="F37799" s="9"/>
      <c r="N37799" s="50"/>
      <c r="O37799" s="50"/>
      <c r="P37799" s="50"/>
      <c r="Q37799" s="50" t="s">
        <v>368</v>
      </c>
      <c r="R37799" s="9" t="s">
        <v>368</v>
      </c>
      <c r="S37799" s="50" t="s">
        <v>368</v>
      </c>
      <c r="T37799" s="9" t="s">
        <v>368</v>
      </c>
      <c r="U37799" s="9" t="s">
        <v>368</v>
      </c>
    </row>
    <row r="37800">
      <c r="F37800" s="9"/>
      <c r="N37800" s="50"/>
      <c r="O37800" s="50"/>
      <c r="P37800" s="50"/>
      <c r="Q37800" s="50" t="s">
        <v>368</v>
      </c>
      <c r="R37800" s="9" t="s">
        <v>368</v>
      </c>
      <c r="S37800" s="50" t="s">
        <v>368</v>
      </c>
      <c r="T37800" s="9" t="s">
        <v>368</v>
      </c>
      <c r="U37800" s="9" t="s">
        <v>368</v>
      </c>
    </row>
    <row r="37801">
      <c r="F37801" s="9"/>
      <c r="N37801" s="50"/>
      <c r="O37801" s="50"/>
      <c r="P37801" s="50"/>
      <c r="Q37801" s="50" t="s">
        <v>368</v>
      </c>
      <c r="R37801" s="9" t="s">
        <v>368</v>
      </c>
      <c r="S37801" s="50" t="s">
        <v>368</v>
      </c>
      <c r="T37801" s="9" t="s">
        <v>368</v>
      </c>
      <c r="U37801" s="9" t="s">
        <v>368</v>
      </c>
    </row>
    <row r="37802">
      <c r="F37802" s="9"/>
      <c r="N37802" s="50"/>
      <c r="O37802" s="50"/>
      <c r="P37802" s="50"/>
      <c r="Q37802" s="50" t="s">
        <v>368</v>
      </c>
      <c r="R37802" s="9" t="s">
        <v>368</v>
      </c>
      <c r="S37802" s="50" t="s">
        <v>368</v>
      </c>
      <c r="T37802" s="9" t="s">
        <v>368</v>
      </c>
      <c r="U37802" s="9" t="s">
        <v>368</v>
      </c>
    </row>
    <row r="37803">
      <c r="F37803" s="9"/>
      <c r="N37803" s="50"/>
      <c r="O37803" s="50"/>
      <c r="P37803" s="50"/>
      <c r="Q37803" s="50" t="s">
        <v>368</v>
      </c>
      <c r="R37803" s="9" t="s">
        <v>368</v>
      </c>
      <c r="S37803" s="50" t="s">
        <v>368</v>
      </c>
      <c r="T37803" s="9" t="s">
        <v>368</v>
      </c>
      <c r="U37803" s="9" t="s">
        <v>368</v>
      </c>
    </row>
    <row r="37804">
      <c r="F37804" s="9"/>
      <c r="N37804" s="50"/>
      <c r="O37804" s="50"/>
      <c r="P37804" s="50"/>
      <c r="Q37804" s="50" t="s">
        <v>368</v>
      </c>
      <c r="R37804" s="9" t="s">
        <v>368</v>
      </c>
      <c r="S37804" s="50" t="s">
        <v>368</v>
      </c>
      <c r="T37804" s="9" t="s">
        <v>368</v>
      </c>
      <c r="U37804" s="9" t="s">
        <v>368</v>
      </c>
    </row>
    <row r="37805">
      <c r="F37805" s="9"/>
      <c r="N37805" s="50"/>
      <c r="O37805" s="50"/>
      <c r="P37805" s="50"/>
      <c r="Q37805" s="50" t="s">
        <v>368</v>
      </c>
      <c r="R37805" s="9" t="s">
        <v>368</v>
      </c>
      <c r="S37805" s="50" t="s">
        <v>368</v>
      </c>
      <c r="T37805" s="9" t="s">
        <v>368</v>
      </c>
      <c r="U37805" s="9" t="s">
        <v>368</v>
      </c>
    </row>
    <row r="37806">
      <c r="F37806" s="9"/>
      <c r="N37806" s="50"/>
      <c r="O37806" s="50"/>
      <c r="P37806" s="50"/>
      <c r="Q37806" s="50" t="s">
        <v>368</v>
      </c>
      <c r="R37806" s="9" t="s">
        <v>368</v>
      </c>
      <c r="S37806" s="50" t="s">
        <v>368</v>
      </c>
      <c r="T37806" s="9" t="s">
        <v>368</v>
      </c>
      <c r="U37806" s="9" t="s">
        <v>368</v>
      </c>
    </row>
    <row r="37807">
      <c r="F37807" s="9"/>
      <c r="N37807" s="50"/>
      <c r="O37807" s="50"/>
      <c r="P37807" s="50"/>
      <c r="Q37807" s="50" t="s">
        <v>368</v>
      </c>
      <c r="R37807" s="9" t="s">
        <v>368</v>
      </c>
      <c r="S37807" s="50" t="s">
        <v>368</v>
      </c>
      <c r="T37807" s="9" t="s">
        <v>368</v>
      </c>
      <c r="U37807" s="9" t="s">
        <v>368</v>
      </c>
    </row>
    <row r="37808">
      <c r="F37808" s="9"/>
      <c r="N37808" s="50"/>
      <c r="O37808" s="50"/>
      <c r="P37808" s="50"/>
      <c r="Q37808" s="50" t="s">
        <v>368</v>
      </c>
      <c r="R37808" s="9" t="s">
        <v>368</v>
      </c>
      <c r="S37808" s="50" t="s">
        <v>368</v>
      </c>
      <c r="T37808" s="9" t="s">
        <v>368</v>
      </c>
      <c r="U37808" s="9" t="s">
        <v>368</v>
      </c>
    </row>
    <row r="37809">
      <c r="F37809" s="9"/>
      <c r="N37809" s="50"/>
      <c r="O37809" s="50"/>
      <c r="P37809" s="50"/>
      <c r="Q37809" s="50" t="s">
        <v>368</v>
      </c>
      <c r="R37809" s="9" t="s">
        <v>368</v>
      </c>
      <c r="S37809" s="50" t="s">
        <v>368</v>
      </c>
      <c r="T37809" s="9" t="s">
        <v>368</v>
      </c>
      <c r="U37809" s="9" t="s">
        <v>368</v>
      </c>
    </row>
    <row r="37810">
      <c r="F37810" s="9"/>
      <c r="N37810" s="50"/>
      <c r="O37810" s="50"/>
      <c r="P37810" s="50"/>
      <c r="Q37810" s="50" t="s">
        <v>368</v>
      </c>
      <c r="R37810" s="9" t="s">
        <v>368</v>
      </c>
      <c r="S37810" s="50" t="s">
        <v>368</v>
      </c>
      <c r="T37810" s="9" t="s">
        <v>368</v>
      </c>
      <c r="U37810" s="9" t="s">
        <v>368</v>
      </c>
    </row>
    <row r="37811">
      <c r="F37811" s="9"/>
      <c r="N37811" s="50"/>
      <c r="O37811" s="50"/>
      <c r="P37811" s="50"/>
      <c r="Q37811" s="50" t="s">
        <v>368</v>
      </c>
      <c r="R37811" s="9" t="s">
        <v>368</v>
      </c>
      <c r="S37811" s="50" t="s">
        <v>368</v>
      </c>
      <c r="T37811" s="9" t="s">
        <v>368</v>
      </c>
      <c r="U37811" s="9" t="s">
        <v>368</v>
      </c>
    </row>
    <row r="37812">
      <c r="F37812" s="9"/>
      <c r="N37812" s="50"/>
      <c r="O37812" s="50"/>
      <c r="P37812" s="50"/>
      <c r="Q37812" s="50" t="s">
        <v>368</v>
      </c>
      <c r="R37812" s="9" t="s">
        <v>368</v>
      </c>
      <c r="S37812" s="50" t="s">
        <v>368</v>
      </c>
      <c r="T37812" s="9" t="s">
        <v>368</v>
      </c>
      <c r="U37812" s="9" t="s">
        <v>368</v>
      </c>
    </row>
    <row r="37813">
      <c r="F37813" s="9"/>
      <c r="N37813" s="50"/>
      <c r="O37813" s="50"/>
      <c r="P37813" s="50"/>
      <c r="Q37813" s="50" t="s">
        <v>368</v>
      </c>
      <c r="R37813" s="9" t="s">
        <v>368</v>
      </c>
      <c r="S37813" s="50" t="s">
        <v>368</v>
      </c>
      <c r="T37813" s="9" t="s">
        <v>368</v>
      </c>
      <c r="U37813" s="9" t="s">
        <v>368</v>
      </c>
    </row>
    <row r="37814">
      <c r="F37814" s="9"/>
      <c r="N37814" s="50"/>
      <c r="O37814" s="50"/>
      <c r="P37814" s="50"/>
      <c r="Q37814" s="50" t="s">
        <v>368</v>
      </c>
      <c r="R37814" s="9" t="s">
        <v>368</v>
      </c>
      <c r="S37814" s="50" t="s">
        <v>368</v>
      </c>
      <c r="T37814" s="9" t="s">
        <v>368</v>
      </c>
      <c r="U37814" s="9" t="s">
        <v>368</v>
      </c>
    </row>
    <row r="37815">
      <c r="F37815" s="9"/>
      <c r="N37815" s="50"/>
      <c r="O37815" s="50"/>
      <c r="P37815" s="50"/>
      <c r="Q37815" s="50" t="s">
        <v>368</v>
      </c>
      <c r="R37815" s="9" t="s">
        <v>368</v>
      </c>
      <c r="S37815" s="50" t="s">
        <v>368</v>
      </c>
      <c r="T37815" s="9" t="s">
        <v>368</v>
      </c>
      <c r="U37815" s="9" t="s">
        <v>368</v>
      </c>
    </row>
    <row r="37816">
      <c r="F37816" s="9"/>
      <c r="N37816" s="50"/>
      <c r="O37816" s="50"/>
      <c r="P37816" s="50"/>
      <c r="Q37816" s="50" t="s">
        <v>368</v>
      </c>
      <c r="R37816" s="9" t="s">
        <v>368</v>
      </c>
      <c r="S37816" s="50" t="s">
        <v>368</v>
      </c>
      <c r="T37816" s="9" t="s">
        <v>368</v>
      </c>
      <c r="U37816" s="9" t="s">
        <v>368</v>
      </c>
    </row>
    <row r="37817">
      <c r="F37817" s="9"/>
      <c r="N37817" s="50"/>
      <c r="O37817" s="50"/>
      <c r="P37817" s="50"/>
      <c r="Q37817" s="50" t="s">
        <v>368</v>
      </c>
      <c r="R37817" s="9" t="s">
        <v>368</v>
      </c>
      <c r="S37817" s="50" t="s">
        <v>368</v>
      </c>
      <c r="T37817" s="9" t="s">
        <v>368</v>
      </c>
      <c r="U37817" s="9" t="s">
        <v>368</v>
      </c>
    </row>
    <row r="37818">
      <c r="F37818" s="9"/>
      <c r="N37818" s="50"/>
      <c r="O37818" s="50"/>
      <c r="P37818" s="50"/>
      <c r="Q37818" s="50" t="s">
        <v>368</v>
      </c>
      <c r="R37818" s="9" t="s">
        <v>368</v>
      </c>
      <c r="S37818" s="50" t="s">
        <v>368</v>
      </c>
      <c r="T37818" s="9" t="s">
        <v>368</v>
      </c>
      <c r="U37818" s="9" t="s">
        <v>368</v>
      </c>
    </row>
    <row r="37819">
      <c r="F37819" s="9"/>
      <c r="N37819" s="50"/>
      <c r="O37819" s="50"/>
      <c r="P37819" s="50"/>
      <c r="Q37819" s="50" t="s">
        <v>368</v>
      </c>
      <c r="R37819" s="9" t="s">
        <v>368</v>
      </c>
      <c r="S37819" s="50" t="s">
        <v>368</v>
      </c>
      <c r="T37819" s="9" t="s">
        <v>368</v>
      </c>
      <c r="U37819" s="9" t="s">
        <v>368</v>
      </c>
    </row>
    <row r="37820">
      <c r="F37820" s="9"/>
      <c r="N37820" s="50"/>
      <c r="O37820" s="50"/>
      <c r="P37820" s="50"/>
      <c r="Q37820" s="50" t="s">
        <v>368</v>
      </c>
      <c r="R37820" s="9" t="s">
        <v>368</v>
      </c>
      <c r="S37820" s="50" t="s">
        <v>368</v>
      </c>
      <c r="T37820" s="9" t="s">
        <v>368</v>
      </c>
      <c r="U37820" s="9" t="s">
        <v>368</v>
      </c>
    </row>
    <row r="37821">
      <c r="F37821" s="9"/>
      <c r="N37821" s="50"/>
      <c r="O37821" s="50"/>
      <c r="P37821" s="50"/>
      <c r="Q37821" s="50" t="s">
        <v>368</v>
      </c>
      <c r="R37821" s="9" t="s">
        <v>368</v>
      </c>
      <c r="S37821" s="50" t="s">
        <v>368</v>
      </c>
      <c r="T37821" s="9" t="s">
        <v>368</v>
      </c>
      <c r="U37821" s="9" t="s">
        <v>368</v>
      </c>
    </row>
    <row r="37822">
      <c r="F37822" s="9"/>
      <c r="N37822" s="50"/>
      <c r="O37822" s="50"/>
      <c r="P37822" s="50"/>
      <c r="Q37822" s="50" t="s">
        <v>368</v>
      </c>
      <c r="R37822" s="9" t="s">
        <v>368</v>
      </c>
      <c r="S37822" s="50" t="s">
        <v>368</v>
      </c>
      <c r="T37822" s="9" t="s">
        <v>368</v>
      </c>
      <c r="U37822" s="9" t="s">
        <v>368</v>
      </c>
    </row>
    <row r="37823">
      <c r="F37823" s="9"/>
      <c r="N37823" s="50"/>
      <c r="O37823" s="50"/>
      <c r="P37823" s="50"/>
      <c r="Q37823" s="50" t="s">
        <v>368</v>
      </c>
      <c r="R37823" s="9" t="s">
        <v>368</v>
      </c>
      <c r="S37823" s="50" t="s">
        <v>368</v>
      </c>
      <c r="T37823" s="9" t="s">
        <v>368</v>
      </c>
      <c r="U37823" s="9" t="s">
        <v>368</v>
      </c>
    </row>
    <row r="37824">
      <c r="F37824" s="9"/>
      <c r="N37824" s="50"/>
      <c r="O37824" s="50"/>
      <c r="P37824" s="50"/>
      <c r="Q37824" s="50" t="s">
        <v>368</v>
      </c>
      <c r="R37824" s="9" t="s">
        <v>368</v>
      </c>
      <c r="S37824" s="50" t="s">
        <v>368</v>
      </c>
      <c r="T37824" s="9" t="s">
        <v>368</v>
      </c>
      <c r="U37824" s="9" t="s">
        <v>368</v>
      </c>
    </row>
    <row r="37825">
      <c r="F37825" s="9"/>
      <c r="N37825" s="50"/>
      <c r="O37825" s="50"/>
      <c r="P37825" s="50"/>
      <c r="Q37825" s="50" t="s">
        <v>368</v>
      </c>
      <c r="R37825" s="9" t="s">
        <v>368</v>
      </c>
      <c r="S37825" s="50" t="s">
        <v>368</v>
      </c>
      <c r="T37825" s="9" t="s">
        <v>368</v>
      </c>
      <c r="U37825" s="9" t="s">
        <v>368</v>
      </c>
    </row>
    <row r="37826">
      <c r="F37826" s="9"/>
      <c r="N37826" s="50"/>
      <c r="O37826" s="50"/>
      <c r="P37826" s="50"/>
      <c r="Q37826" s="50" t="s">
        <v>368</v>
      </c>
      <c r="R37826" s="9" t="s">
        <v>368</v>
      </c>
      <c r="S37826" s="50" t="s">
        <v>368</v>
      </c>
      <c r="T37826" s="9" t="s">
        <v>368</v>
      </c>
      <c r="U37826" s="9" t="s">
        <v>368</v>
      </c>
    </row>
    <row r="37827">
      <c r="F37827" s="9"/>
      <c r="N37827" s="50"/>
      <c r="O37827" s="50"/>
      <c r="P37827" s="50"/>
      <c r="Q37827" s="50" t="s">
        <v>368</v>
      </c>
      <c r="R37827" s="9" t="s">
        <v>368</v>
      </c>
      <c r="S37827" s="50" t="s">
        <v>368</v>
      </c>
      <c r="T37827" s="9" t="s">
        <v>368</v>
      </c>
      <c r="U37827" s="9" t="s">
        <v>368</v>
      </c>
    </row>
    <row r="37828">
      <c r="F37828" s="9"/>
      <c r="N37828" s="50"/>
      <c r="O37828" s="50"/>
      <c r="P37828" s="50"/>
      <c r="Q37828" s="50" t="s">
        <v>368</v>
      </c>
      <c r="R37828" s="9" t="s">
        <v>368</v>
      </c>
      <c r="S37828" s="50" t="s">
        <v>368</v>
      </c>
      <c r="T37828" s="9" t="s">
        <v>368</v>
      </c>
      <c r="U37828" s="9" t="s">
        <v>368</v>
      </c>
    </row>
    <row r="37829">
      <c r="F37829" s="9"/>
      <c r="N37829" s="50"/>
      <c r="O37829" s="50"/>
      <c r="P37829" s="50"/>
      <c r="Q37829" s="50" t="s">
        <v>368</v>
      </c>
      <c r="R37829" s="9" t="s">
        <v>368</v>
      </c>
      <c r="S37829" s="50" t="s">
        <v>368</v>
      </c>
      <c r="T37829" s="9" t="s">
        <v>368</v>
      </c>
      <c r="U37829" s="9" t="s">
        <v>368</v>
      </c>
    </row>
    <row r="37830">
      <c r="F37830" s="9"/>
      <c r="N37830" s="50"/>
      <c r="O37830" s="50"/>
      <c r="P37830" s="50"/>
      <c r="Q37830" s="50" t="s">
        <v>368</v>
      </c>
      <c r="R37830" s="9" t="s">
        <v>368</v>
      </c>
      <c r="S37830" s="50" t="s">
        <v>368</v>
      </c>
      <c r="T37830" s="9" t="s">
        <v>368</v>
      </c>
      <c r="U37830" s="9" t="s">
        <v>368</v>
      </c>
    </row>
    <row r="37831">
      <c r="F37831" s="9"/>
      <c r="N37831" s="50"/>
      <c r="O37831" s="50"/>
      <c r="P37831" s="50"/>
      <c r="Q37831" s="50" t="s">
        <v>368</v>
      </c>
      <c r="R37831" s="9" t="s">
        <v>368</v>
      </c>
      <c r="S37831" s="50" t="s">
        <v>368</v>
      </c>
      <c r="T37831" s="9" t="s">
        <v>368</v>
      </c>
      <c r="U37831" s="9" t="s">
        <v>368</v>
      </c>
    </row>
    <row r="37832">
      <c r="F37832" s="9"/>
      <c r="N37832" s="50"/>
      <c r="O37832" s="50"/>
      <c r="P37832" s="50"/>
      <c r="Q37832" s="50" t="s">
        <v>368</v>
      </c>
      <c r="R37832" s="9" t="s">
        <v>368</v>
      </c>
      <c r="S37832" s="50" t="s">
        <v>368</v>
      </c>
      <c r="T37832" s="9" t="s">
        <v>368</v>
      </c>
      <c r="U37832" s="9" t="s">
        <v>368</v>
      </c>
    </row>
    <row r="37833">
      <c r="F37833" s="9"/>
      <c r="N37833" s="50"/>
      <c r="O37833" s="50"/>
      <c r="P37833" s="50"/>
      <c r="Q37833" s="50" t="s">
        <v>368</v>
      </c>
      <c r="R37833" s="9" t="s">
        <v>368</v>
      </c>
      <c r="S37833" s="50" t="s">
        <v>368</v>
      </c>
      <c r="T37833" s="9" t="s">
        <v>368</v>
      </c>
      <c r="U37833" s="9" t="s">
        <v>368</v>
      </c>
    </row>
    <row r="37834">
      <c r="F37834" s="9"/>
      <c r="N37834" s="50"/>
      <c r="O37834" s="50"/>
      <c r="P37834" s="50"/>
      <c r="Q37834" s="50" t="s">
        <v>368</v>
      </c>
      <c r="R37834" s="9" t="s">
        <v>368</v>
      </c>
      <c r="S37834" s="50" t="s">
        <v>368</v>
      </c>
      <c r="T37834" s="9" t="s">
        <v>368</v>
      </c>
      <c r="U37834" s="9" t="s">
        <v>368</v>
      </c>
    </row>
    <row r="37835">
      <c r="F37835" s="9"/>
      <c r="N37835" s="50"/>
      <c r="O37835" s="50"/>
      <c r="P37835" s="50"/>
      <c r="Q37835" s="50" t="s">
        <v>368</v>
      </c>
      <c r="R37835" s="9" t="s">
        <v>368</v>
      </c>
      <c r="S37835" s="50" t="s">
        <v>368</v>
      </c>
      <c r="T37835" s="9" t="s">
        <v>368</v>
      </c>
      <c r="U37835" s="9" t="s">
        <v>368</v>
      </c>
    </row>
    <row r="37836">
      <c r="F37836" s="9"/>
      <c r="N37836" s="50"/>
      <c r="O37836" s="50"/>
      <c r="P37836" s="50"/>
      <c r="Q37836" s="50" t="s">
        <v>368</v>
      </c>
      <c r="R37836" s="9" t="s">
        <v>368</v>
      </c>
      <c r="S37836" s="50" t="s">
        <v>368</v>
      </c>
      <c r="T37836" s="9" t="s">
        <v>368</v>
      </c>
      <c r="U37836" s="9" t="s">
        <v>368</v>
      </c>
    </row>
    <row r="37837">
      <c r="F37837" s="9"/>
      <c r="N37837" s="50"/>
      <c r="O37837" s="50"/>
      <c r="P37837" s="50"/>
      <c r="Q37837" s="50" t="s">
        <v>368</v>
      </c>
      <c r="R37837" s="9" t="s">
        <v>368</v>
      </c>
      <c r="S37837" s="50" t="s">
        <v>368</v>
      </c>
      <c r="T37837" s="9" t="s">
        <v>368</v>
      </c>
      <c r="U37837" s="9" t="s">
        <v>368</v>
      </c>
    </row>
    <row r="37838">
      <c r="F37838" s="9"/>
      <c r="N37838" s="50"/>
      <c r="O37838" s="50"/>
      <c r="P37838" s="50"/>
      <c r="Q37838" s="50" t="s">
        <v>368</v>
      </c>
      <c r="R37838" s="9" t="s">
        <v>368</v>
      </c>
      <c r="S37838" s="50" t="s">
        <v>368</v>
      </c>
      <c r="T37838" s="9" t="s">
        <v>368</v>
      </c>
      <c r="U37838" s="9" t="s">
        <v>368</v>
      </c>
    </row>
    <row r="37839">
      <c r="F37839" s="9"/>
      <c r="N37839" s="50"/>
      <c r="O37839" s="50"/>
      <c r="P37839" s="50"/>
      <c r="Q37839" s="50" t="s">
        <v>368</v>
      </c>
      <c r="R37839" s="9" t="s">
        <v>368</v>
      </c>
      <c r="S37839" s="50" t="s">
        <v>368</v>
      </c>
      <c r="T37839" s="9" t="s">
        <v>368</v>
      </c>
      <c r="U37839" s="9" t="s">
        <v>368</v>
      </c>
    </row>
    <row r="37840">
      <c r="F37840" s="9"/>
      <c r="N37840" s="50"/>
      <c r="O37840" s="50"/>
      <c r="P37840" s="50"/>
      <c r="Q37840" s="50" t="s">
        <v>368</v>
      </c>
      <c r="R37840" s="9" t="s">
        <v>368</v>
      </c>
      <c r="S37840" s="50" t="s">
        <v>368</v>
      </c>
      <c r="T37840" s="9" t="s">
        <v>368</v>
      </c>
      <c r="U37840" s="9" t="s">
        <v>368</v>
      </c>
    </row>
    <row r="37841">
      <c r="F37841" s="9"/>
      <c r="N37841" s="50"/>
      <c r="O37841" s="50"/>
      <c r="P37841" s="50"/>
      <c r="Q37841" s="50" t="s">
        <v>368</v>
      </c>
      <c r="R37841" s="9" t="s">
        <v>368</v>
      </c>
      <c r="S37841" s="50" t="s">
        <v>368</v>
      </c>
      <c r="T37841" s="9" t="s">
        <v>368</v>
      </c>
      <c r="U37841" s="9" t="s">
        <v>368</v>
      </c>
    </row>
    <row r="37842">
      <c r="F37842" s="9"/>
      <c r="N37842" s="50"/>
      <c r="O37842" s="50"/>
      <c r="P37842" s="50"/>
      <c r="Q37842" s="50" t="s">
        <v>368</v>
      </c>
      <c r="R37842" s="9" t="s">
        <v>368</v>
      </c>
      <c r="S37842" s="50" t="s">
        <v>368</v>
      </c>
      <c r="T37842" s="9" t="s">
        <v>368</v>
      </c>
      <c r="U37842" s="9" t="s">
        <v>368</v>
      </c>
    </row>
    <row r="37843">
      <c r="F37843" s="9"/>
      <c r="N37843" s="50"/>
      <c r="O37843" s="50"/>
      <c r="P37843" s="50"/>
      <c r="Q37843" s="50" t="s">
        <v>368</v>
      </c>
      <c r="R37843" s="9" t="s">
        <v>368</v>
      </c>
      <c r="S37843" s="50" t="s">
        <v>368</v>
      </c>
      <c r="T37843" s="9" t="s">
        <v>368</v>
      </c>
      <c r="U37843" s="9" t="s">
        <v>368</v>
      </c>
    </row>
    <row r="37844">
      <c r="F37844" s="9"/>
      <c r="N37844" s="50"/>
      <c r="O37844" s="50"/>
      <c r="P37844" s="50"/>
      <c r="Q37844" s="50" t="s">
        <v>368</v>
      </c>
      <c r="R37844" s="9" t="s">
        <v>368</v>
      </c>
      <c r="S37844" s="50" t="s">
        <v>368</v>
      </c>
      <c r="T37844" s="9" t="s">
        <v>368</v>
      </c>
      <c r="U37844" s="9" t="s">
        <v>368</v>
      </c>
    </row>
    <row r="37845">
      <c r="F37845" s="9"/>
      <c r="N37845" s="50"/>
      <c r="O37845" s="50"/>
      <c r="P37845" s="50"/>
      <c r="Q37845" s="50" t="s">
        <v>368</v>
      </c>
      <c r="R37845" s="9" t="s">
        <v>368</v>
      </c>
      <c r="S37845" s="50" t="s">
        <v>368</v>
      </c>
      <c r="T37845" s="9" t="s">
        <v>368</v>
      </c>
      <c r="U37845" s="9" t="s">
        <v>368</v>
      </c>
    </row>
    <row r="37846">
      <c r="F37846" s="9"/>
      <c r="N37846" s="50"/>
      <c r="O37846" s="50"/>
      <c r="P37846" s="50"/>
      <c r="Q37846" s="50" t="s">
        <v>368</v>
      </c>
      <c r="R37846" s="9" t="s">
        <v>368</v>
      </c>
      <c r="S37846" s="50" t="s">
        <v>368</v>
      </c>
      <c r="T37846" s="9" t="s">
        <v>368</v>
      </c>
      <c r="U37846" s="9" t="s">
        <v>368</v>
      </c>
    </row>
    <row r="37847">
      <c r="F37847" s="9"/>
      <c r="N37847" s="50"/>
      <c r="O37847" s="50"/>
      <c r="P37847" s="50"/>
      <c r="Q37847" s="50" t="s">
        <v>368</v>
      </c>
      <c r="R37847" s="9" t="s">
        <v>368</v>
      </c>
      <c r="S37847" s="50" t="s">
        <v>368</v>
      </c>
      <c r="T37847" s="9" t="s">
        <v>368</v>
      </c>
      <c r="U37847" s="9" t="s">
        <v>368</v>
      </c>
    </row>
    <row r="37848">
      <c r="F37848" s="9"/>
      <c r="N37848" s="50"/>
      <c r="O37848" s="50"/>
      <c r="P37848" s="50"/>
      <c r="Q37848" s="50" t="s">
        <v>368</v>
      </c>
      <c r="R37848" s="9" t="s">
        <v>368</v>
      </c>
      <c r="S37848" s="50" t="s">
        <v>368</v>
      </c>
      <c r="T37848" s="9" t="s">
        <v>368</v>
      </c>
      <c r="U37848" s="9" t="s">
        <v>368</v>
      </c>
    </row>
    <row r="37849">
      <c r="F37849" s="9"/>
      <c r="N37849" s="50"/>
      <c r="O37849" s="50"/>
      <c r="P37849" s="50"/>
      <c r="Q37849" s="50" t="s">
        <v>368</v>
      </c>
      <c r="R37849" s="9" t="s">
        <v>368</v>
      </c>
      <c r="S37849" s="50" t="s">
        <v>368</v>
      </c>
      <c r="T37849" s="9" t="s">
        <v>368</v>
      </c>
      <c r="U37849" s="9" t="s">
        <v>368</v>
      </c>
    </row>
    <row r="37850">
      <c r="F37850" s="9"/>
      <c r="N37850" s="50"/>
      <c r="O37850" s="50"/>
      <c r="P37850" s="50"/>
      <c r="Q37850" s="50" t="s">
        <v>368</v>
      </c>
      <c r="R37850" s="9" t="s">
        <v>368</v>
      </c>
      <c r="S37850" s="50" t="s">
        <v>368</v>
      </c>
      <c r="T37850" s="9" t="s">
        <v>368</v>
      </c>
      <c r="U37850" s="9" t="s">
        <v>368</v>
      </c>
    </row>
    <row r="37851">
      <c r="F37851" s="9"/>
      <c r="N37851" s="50"/>
      <c r="O37851" s="50"/>
      <c r="P37851" s="50"/>
      <c r="Q37851" s="50" t="s">
        <v>368</v>
      </c>
      <c r="R37851" s="9" t="s">
        <v>368</v>
      </c>
      <c r="S37851" s="50" t="s">
        <v>368</v>
      </c>
      <c r="T37851" s="9" t="s">
        <v>368</v>
      </c>
      <c r="U37851" s="9" t="s">
        <v>368</v>
      </c>
    </row>
    <row r="37852">
      <c r="F37852" s="9"/>
      <c r="N37852" s="50"/>
      <c r="O37852" s="50"/>
      <c r="P37852" s="50"/>
      <c r="Q37852" s="50" t="s">
        <v>368</v>
      </c>
      <c r="R37852" s="9" t="s">
        <v>368</v>
      </c>
      <c r="S37852" s="50" t="s">
        <v>368</v>
      </c>
      <c r="T37852" s="9" t="s">
        <v>368</v>
      </c>
      <c r="U37852" s="9" t="s">
        <v>368</v>
      </c>
    </row>
    <row r="37853">
      <c r="F37853" s="9"/>
      <c r="N37853" s="50"/>
      <c r="O37853" s="50"/>
      <c r="P37853" s="50"/>
      <c r="Q37853" s="50" t="s">
        <v>368</v>
      </c>
      <c r="R37853" s="9" t="s">
        <v>368</v>
      </c>
      <c r="S37853" s="50" t="s">
        <v>368</v>
      </c>
      <c r="T37853" s="9" t="s">
        <v>368</v>
      </c>
      <c r="U37853" s="9" t="s">
        <v>368</v>
      </c>
    </row>
    <row r="37854">
      <c r="F37854" s="9"/>
      <c r="N37854" s="50"/>
      <c r="O37854" s="50"/>
      <c r="P37854" s="50"/>
      <c r="Q37854" s="50" t="s">
        <v>368</v>
      </c>
      <c r="R37854" s="9" t="s">
        <v>368</v>
      </c>
      <c r="S37854" s="50" t="s">
        <v>368</v>
      </c>
      <c r="T37854" s="9" t="s">
        <v>368</v>
      </c>
      <c r="U37854" s="9" t="s">
        <v>368</v>
      </c>
    </row>
    <row r="37855">
      <c r="F37855" s="9"/>
      <c r="N37855" s="50"/>
      <c r="O37855" s="50"/>
      <c r="P37855" s="50"/>
      <c r="Q37855" s="50" t="s">
        <v>368</v>
      </c>
      <c r="R37855" s="9" t="s">
        <v>368</v>
      </c>
      <c r="S37855" s="50" t="s">
        <v>368</v>
      </c>
      <c r="T37855" s="9" t="s">
        <v>368</v>
      </c>
      <c r="U37855" s="9" t="s">
        <v>368</v>
      </c>
    </row>
    <row r="37856">
      <c r="F37856" s="9"/>
      <c r="N37856" s="50"/>
      <c r="O37856" s="50"/>
      <c r="P37856" s="50"/>
      <c r="Q37856" s="50" t="s">
        <v>368</v>
      </c>
      <c r="R37856" s="9" t="s">
        <v>368</v>
      </c>
      <c r="S37856" s="50" t="s">
        <v>368</v>
      </c>
      <c r="T37856" s="9" t="s">
        <v>368</v>
      </c>
      <c r="U37856" s="9" t="s">
        <v>368</v>
      </c>
    </row>
    <row r="37857">
      <c r="F37857" s="9"/>
      <c r="N37857" s="50"/>
      <c r="O37857" s="50"/>
      <c r="P37857" s="50"/>
      <c r="Q37857" s="50" t="s">
        <v>368</v>
      </c>
      <c r="R37857" s="9" t="s">
        <v>368</v>
      </c>
      <c r="S37857" s="50" t="s">
        <v>368</v>
      </c>
      <c r="T37857" s="9" t="s">
        <v>368</v>
      </c>
      <c r="U37857" s="9" t="s">
        <v>368</v>
      </c>
    </row>
    <row r="37858">
      <c r="F37858" s="9"/>
      <c r="N37858" s="50"/>
      <c r="O37858" s="50"/>
      <c r="P37858" s="50"/>
      <c r="Q37858" s="50" t="s">
        <v>368</v>
      </c>
      <c r="R37858" s="9" t="s">
        <v>368</v>
      </c>
      <c r="S37858" s="50" t="s">
        <v>368</v>
      </c>
      <c r="T37858" s="9" t="s">
        <v>368</v>
      </c>
      <c r="U37858" s="9" t="s">
        <v>368</v>
      </c>
    </row>
    <row r="37859">
      <c r="F37859" s="9"/>
      <c r="N37859" s="50"/>
      <c r="O37859" s="50"/>
      <c r="P37859" s="50"/>
      <c r="Q37859" s="50" t="s">
        <v>368</v>
      </c>
      <c r="R37859" s="9" t="s">
        <v>368</v>
      </c>
      <c r="S37859" s="50" t="s">
        <v>368</v>
      </c>
      <c r="T37859" s="9" t="s">
        <v>368</v>
      </c>
      <c r="U37859" s="9" t="s">
        <v>368</v>
      </c>
    </row>
    <row r="37860">
      <c r="F37860" s="9"/>
      <c r="N37860" s="50"/>
      <c r="O37860" s="50"/>
      <c r="P37860" s="50"/>
      <c r="Q37860" s="50" t="s">
        <v>368</v>
      </c>
      <c r="R37860" s="9" t="s">
        <v>368</v>
      </c>
      <c r="S37860" s="50" t="s">
        <v>368</v>
      </c>
      <c r="T37860" s="9" t="s">
        <v>368</v>
      </c>
      <c r="U37860" s="9" t="s">
        <v>368</v>
      </c>
    </row>
    <row r="37861">
      <c r="F37861" s="9"/>
      <c r="N37861" s="50"/>
      <c r="O37861" s="50"/>
      <c r="P37861" s="50"/>
      <c r="Q37861" s="50" t="s">
        <v>368</v>
      </c>
      <c r="R37861" s="9" t="s">
        <v>368</v>
      </c>
      <c r="S37861" s="50" t="s">
        <v>368</v>
      </c>
      <c r="T37861" s="9" t="s">
        <v>368</v>
      </c>
      <c r="U37861" s="9" t="s">
        <v>368</v>
      </c>
    </row>
    <row r="37862">
      <c r="F37862" s="9"/>
      <c r="N37862" s="50"/>
      <c r="O37862" s="50"/>
      <c r="P37862" s="50"/>
      <c r="Q37862" s="50" t="s">
        <v>368</v>
      </c>
      <c r="R37862" s="9" t="s">
        <v>368</v>
      </c>
      <c r="S37862" s="50" t="s">
        <v>368</v>
      </c>
      <c r="T37862" s="9" t="s">
        <v>368</v>
      </c>
      <c r="U37862" s="9" t="s">
        <v>368</v>
      </c>
    </row>
    <row r="37863">
      <c r="F37863" s="9"/>
      <c r="N37863" s="50"/>
      <c r="O37863" s="50"/>
      <c r="P37863" s="50"/>
      <c r="Q37863" s="50" t="s">
        <v>368</v>
      </c>
      <c r="R37863" s="9" t="s">
        <v>368</v>
      </c>
      <c r="S37863" s="50" t="s">
        <v>368</v>
      </c>
      <c r="T37863" s="9" t="s">
        <v>368</v>
      </c>
      <c r="U37863" s="9" t="s">
        <v>368</v>
      </c>
    </row>
    <row r="37864">
      <c r="F37864" s="9"/>
      <c r="N37864" s="50"/>
      <c r="O37864" s="50"/>
      <c r="P37864" s="50"/>
      <c r="Q37864" s="50" t="s">
        <v>368</v>
      </c>
      <c r="R37864" s="9" t="s">
        <v>368</v>
      </c>
      <c r="S37864" s="50" t="s">
        <v>368</v>
      </c>
      <c r="T37864" s="9" t="s">
        <v>368</v>
      </c>
      <c r="U37864" s="9" t="s">
        <v>368</v>
      </c>
    </row>
    <row r="37865">
      <c r="F37865" s="9"/>
      <c r="N37865" s="50"/>
      <c r="O37865" s="50"/>
      <c r="P37865" s="50"/>
      <c r="Q37865" s="50" t="s">
        <v>368</v>
      </c>
      <c r="R37865" s="9" t="s">
        <v>368</v>
      </c>
      <c r="S37865" s="50" t="s">
        <v>368</v>
      </c>
      <c r="T37865" s="9" t="s">
        <v>368</v>
      </c>
      <c r="U37865" s="9" t="s">
        <v>368</v>
      </c>
    </row>
    <row r="37866">
      <c r="F37866" s="9"/>
      <c r="N37866" s="50"/>
      <c r="O37866" s="50"/>
      <c r="P37866" s="50"/>
      <c r="Q37866" s="50" t="s">
        <v>368</v>
      </c>
      <c r="R37866" s="9" t="s">
        <v>368</v>
      </c>
      <c r="S37866" s="50" t="s">
        <v>368</v>
      </c>
      <c r="T37866" s="9" t="s">
        <v>368</v>
      </c>
      <c r="U37866" s="9" t="s">
        <v>368</v>
      </c>
    </row>
    <row r="37867">
      <c r="F37867" s="9"/>
      <c r="N37867" s="50"/>
      <c r="O37867" s="50"/>
      <c r="P37867" s="50"/>
      <c r="Q37867" s="50" t="s">
        <v>368</v>
      </c>
      <c r="R37867" s="9" t="s">
        <v>368</v>
      </c>
      <c r="S37867" s="50" t="s">
        <v>368</v>
      </c>
      <c r="T37867" s="9" t="s">
        <v>368</v>
      </c>
      <c r="U37867" s="9" t="s">
        <v>368</v>
      </c>
    </row>
    <row r="37868">
      <c r="F37868" s="9"/>
      <c r="N37868" s="50"/>
      <c r="O37868" s="50"/>
      <c r="P37868" s="50"/>
      <c r="Q37868" s="50" t="s">
        <v>368</v>
      </c>
      <c r="R37868" s="9" t="s">
        <v>368</v>
      </c>
      <c r="S37868" s="50" t="s">
        <v>368</v>
      </c>
      <c r="T37868" s="9" t="s">
        <v>368</v>
      </c>
      <c r="U37868" s="9" t="s">
        <v>368</v>
      </c>
    </row>
    <row r="37869">
      <c r="F37869" s="9"/>
      <c r="N37869" s="50"/>
      <c r="O37869" s="50"/>
      <c r="P37869" s="50"/>
      <c r="Q37869" s="50" t="s">
        <v>368</v>
      </c>
      <c r="R37869" s="9" t="s">
        <v>368</v>
      </c>
      <c r="S37869" s="50" t="s">
        <v>368</v>
      </c>
      <c r="T37869" s="9" t="s">
        <v>368</v>
      </c>
      <c r="U37869" s="9" t="s">
        <v>368</v>
      </c>
    </row>
    <row r="37870">
      <c r="F37870" s="9"/>
      <c r="N37870" s="50"/>
      <c r="O37870" s="50"/>
      <c r="P37870" s="50"/>
      <c r="Q37870" s="50" t="s">
        <v>368</v>
      </c>
      <c r="R37870" s="9" t="s">
        <v>368</v>
      </c>
      <c r="S37870" s="50" t="s">
        <v>368</v>
      </c>
      <c r="T37870" s="9" t="s">
        <v>368</v>
      </c>
      <c r="U37870" s="9" t="s">
        <v>368</v>
      </c>
    </row>
    <row r="37871">
      <c r="F37871" s="9"/>
      <c r="N37871" s="50"/>
      <c r="O37871" s="50"/>
      <c r="P37871" s="50"/>
      <c r="Q37871" s="50" t="s">
        <v>368</v>
      </c>
      <c r="R37871" s="9" t="s">
        <v>368</v>
      </c>
      <c r="S37871" s="50" t="s">
        <v>368</v>
      </c>
      <c r="T37871" s="9" t="s">
        <v>368</v>
      </c>
      <c r="U37871" s="9" t="s">
        <v>368</v>
      </c>
    </row>
    <row r="37872">
      <c r="F37872" s="9"/>
      <c r="N37872" s="50"/>
      <c r="O37872" s="50"/>
      <c r="P37872" s="50"/>
      <c r="Q37872" s="50" t="s">
        <v>368</v>
      </c>
      <c r="R37872" s="9" t="s">
        <v>368</v>
      </c>
      <c r="S37872" s="50" t="s">
        <v>368</v>
      </c>
      <c r="T37872" s="9" t="s">
        <v>368</v>
      </c>
      <c r="U37872" s="9" t="s">
        <v>368</v>
      </c>
    </row>
    <row r="37873">
      <c r="F37873" s="9"/>
      <c r="N37873" s="50"/>
      <c r="O37873" s="50"/>
      <c r="P37873" s="50"/>
      <c r="Q37873" s="50" t="s">
        <v>368</v>
      </c>
      <c r="R37873" s="9" t="s">
        <v>368</v>
      </c>
      <c r="S37873" s="50" t="s">
        <v>368</v>
      </c>
      <c r="T37873" s="9" t="s">
        <v>368</v>
      </c>
      <c r="U37873" s="9" t="s">
        <v>368</v>
      </c>
    </row>
    <row r="37874">
      <c r="F37874" s="9"/>
      <c r="N37874" s="50"/>
      <c r="O37874" s="50"/>
      <c r="P37874" s="50"/>
      <c r="Q37874" s="50" t="s">
        <v>368</v>
      </c>
      <c r="R37874" s="9" t="s">
        <v>368</v>
      </c>
      <c r="S37874" s="50" t="s">
        <v>368</v>
      </c>
      <c r="T37874" s="9" t="s">
        <v>368</v>
      </c>
      <c r="U37874" s="9" t="s">
        <v>368</v>
      </c>
    </row>
    <row r="37875">
      <c r="F37875" s="9"/>
      <c r="N37875" s="50"/>
      <c r="O37875" s="50"/>
      <c r="P37875" s="50"/>
      <c r="Q37875" s="50" t="s">
        <v>368</v>
      </c>
      <c r="R37875" s="9" t="s">
        <v>368</v>
      </c>
      <c r="S37875" s="50" t="s">
        <v>368</v>
      </c>
      <c r="T37875" s="9" t="s">
        <v>368</v>
      </c>
      <c r="U37875" s="9" t="s">
        <v>368</v>
      </c>
    </row>
    <row r="37876">
      <c r="F37876" s="9"/>
      <c r="N37876" s="50"/>
      <c r="O37876" s="50"/>
      <c r="P37876" s="50"/>
      <c r="Q37876" s="50" t="s">
        <v>368</v>
      </c>
      <c r="R37876" s="9" t="s">
        <v>368</v>
      </c>
      <c r="S37876" s="50" t="s">
        <v>368</v>
      </c>
      <c r="T37876" s="9" t="s">
        <v>368</v>
      </c>
      <c r="U37876" s="9" t="s">
        <v>368</v>
      </c>
    </row>
    <row r="37877">
      <c r="F37877" s="9"/>
      <c r="N37877" s="50"/>
      <c r="O37877" s="50"/>
      <c r="P37877" s="50"/>
      <c r="Q37877" s="50" t="s">
        <v>368</v>
      </c>
      <c r="R37877" s="9" t="s">
        <v>368</v>
      </c>
      <c r="S37877" s="50" t="s">
        <v>368</v>
      </c>
      <c r="T37877" s="9" t="s">
        <v>368</v>
      </c>
      <c r="U37877" s="9" t="s">
        <v>368</v>
      </c>
    </row>
    <row r="37878">
      <c r="F37878" s="9"/>
      <c r="N37878" s="50"/>
      <c r="O37878" s="50"/>
      <c r="P37878" s="50"/>
      <c r="Q37878" s="50" t="s">
        <v>368</v>
      </c>
      <c r="R37878" s="9" t="s">
        <v>368</v>
      </c>
      <c r="S37878" s="50" t="s">
        <v>368</v>
      </c>
      <c r="T37878" s="9" t="s">
        <v>368</v>
      </c>
      <c r="U37878" s="9" t="s">
        <v>368</v>
      </c>
    </row>
    <row r="37879">
      <c r="F37879" s="9"/>
      <c r="N37879" s="50"/>
      <c r="O37879" s="50"/>
      <c r="P37879" s="50"/>
      <c r="Q37879" s="50" t="s">
        <v>368</v>
      </c>
      <c r="R37879" s="9" t="s">
        <v>368</v>
      </c>
      <c r="S37879" s="50" t="s">
        <v>368</v>
      </c>
      <c r="T37879" s="9" t="s">
        <v>368</v>
      </c>
      <c r="U37879" s="9" t="s">
        <v>368</v>
      </c>
    </row>
    <row r="37880">
      <c r="F37880" s="9"/>
      <c r="N37880" s="50"/>
      <c r="O37880" s="50"/>
      <c r="P37880" s="50"/>
      <c r="Q37880" s="50" t="s">
        <v>368</v>
      </c>
      <c r="R37880" s="9" t="s">
        <v>368</v>
      </c>
      <c r="S37880" s="50" t="s">
        <v>368</v>
      </c>
      <c r="T37880" s="9" t="s">
        <v>368</v>
      </c>
      <c r="U37880" s="9" t="s">
        <v>368</v>
      </c>
    </row>
    <row r="37881">
      <c r="F37881" s="9"/>
      <c r="N37881" s="50"/>
      <c r="O37881" s="50"/>
      <c r="P37881" s="50"/>
      <c r="Q37881" s="50" t="s">
        <v>368</v>
      </c>
      <c r="R37881" s="9" t="s">
        <v>368</v>
      </c>
      <c r="S37881" s="50" t="s">
        <v>368</v>
      </c>
      <c r="T37881" s="9" t="s">
        <v>368</v>
      </c>
      <c r="U37881" s="9" t="s">
        <v>368</v>
      </c>
    </row>
    <row r="37882">
      <c r="F37882" s="9"/>
      <c r="N37882" s="50"/>
      <c r="O37882" s="50"/>
      <c r="P37882" s="50"/>
      <c r="Q37882" s="50" t="s">
        <v>368</v>
      </c>
      <c r="R37882" s="9" t="s">
        <v>368</v>
      </c>
      <c r="S37882" s="50" t="s">
        <v>368</v>
      </c>
      <c r="T37882" s="9" t="s">
        <v>368</v>
      </c>
      <c r="U37882" s="9" t="s">
        <v>368</v>
      </c>
    </row>
    <row r="37883">
      <c r="F37883" s="9"/>
      <c r="N37883" s="50"/>
      <c r="O37883" s="50"/>
      <c r="P37883" s="50"/>
      <c r="Q37883" s="50" t="s">
        <v>368</v>
      </c>
      <c r="R37883" s="9" t="s">
        <v>368</v>
      </c>
      <c r="S37883" s="50" t="s">
        <v>368</v>
      </c>
      <c r="T37883" s="9" t="s">
        <v>368</v>
      </c>
      <c r="U37883" s="9" t="s">
        <v>368</v>
      </c>
    </row>
    <row r="37884">
      <c r="F37884" s="9"/>
      <c r="N37884" s="50"/>
      <c r="O37884" s="50"/>
      <c r="P37884" s="50"/>
      <c r="Q37884" s="50" t="s">
        <v>368</v>
      </c>
      <c r="R37884" s="9" t="s">
        <v>368</v>
      </c>
      <c r="S37884" s="50" t="s">
        <v>368</v>
      </c>
      <c r="T37884" s="9" t="s">
        <v>368</v>
      </c>
      <c r="U37884" s="9" t="s">
        <v>368</v>
      </c>
    </row>
    <row r="37885">
      <c r="F37885" s="9"/>
      <c r="N37885" s="50"/>
      <c r="O37885" s="50"/>
      <c r="P37885" s="50"/>
      <c r="Q37885" s="50" t="s">
        <v>368</v>
      </c>
      <c r="R37885" s="9" t="s">
        <v>368</v>
      </c>
      <c r="S37885" s="50" t="s">
        <v>368</v>
      </c>
      <c r="T37885" s="9" t="s">
        <v>368</v>
      </c>
      <c r="U37885" s="9" t="s">
        <v>368</v>
      </c>
    </row>
    <row r="37886">
      <c r="F37886" s="9"/>
      <c r="N37886" s="50"/>
      <c r="O37886" s="50"/>
      <c r="P37886" s="50"/>
      <c r="Q37886" s="50" t="s">
        <v>368</v>
      </c>
      <c r="R37886" s="9" t="s">
        <v>368</v>
      </c>
      <c r="S37886" s="50" t="s">
        <v>368</v>
      </c>
      <c r="T37886" s="9" t="s">
        <v>368</v>
      </c>
      <c r="U37886" s="9" t="s">
        <v>368</v>
      </c>
    </row>
    <row r="37887">
      <c r="F37887" s="9"/>
      <c r="N37887" s="50"/>
      <c r="O37887" s="50"/>
      <c r="P37887" s="50"/>
      <c r="Q37887" s="50" t="s">
        <v>368</v>
      </c>
      <c r="R37887" s="9" t="s">
        <v>368</v>
      </c>
      <c r="S37887" s="50" t="s">
        <v>368</v>
      </c>
      <c r="T37887" s="9" t="s">
        <v>368</v>
      </c>
      <c r="U37887" s="9" t="s">
        <v>368</v>
      </c>
    </row>
    <row r="37888">
      <c r="F37888" s="9"/>
      <c r="N37888" s="50"/>
      <c r="O37888" s="50"/>
      <c r="P37888" s="50"/>
      <c r="Q37888" s="50" t="s">
        <v>368</v>
      </c>
      <c r="R37888" s="9" t="s">
        <v>368</v>
      </c>
      <c r="S37888" s="50" t="s">
        <v>368</v>
      </c>
      <c r="T37888" s="9" t="s">
        <v>368</v>
      </c>
      <c r="U37888" s="9" t="s">
        <v>368</v>
      </c>
    </row>
    <row r="37889">
      <c r="F37889" s="9"/>
      <c r="N37889" s="50"/>
      <c r="O37889" s="50"/>
      <c r="P37889" s="50"/>
      <c r="Q37889" s="50" t="s">
        <v>368</v>
      </c>
      <c r="R37889" s="9" t="s">
        <v>368</v>
      </c>
      <c r="S37889" s="50" t="s">
        <v>368</v>
      </c>
      <c r="T37889" s="9" t="s">
        <v>368</v>
      </c>
      <c r="U37889" s="9" t="s">
        <v>368</v>
      </c>
    </row>
    <row r="37890">
      <c r="F37890" s="9"/>
      <c r="N37890" s="50"/>
      <c r="O37890" s="50"/>
      <c r="P37890" s="50"/>
      <c r="Q37890" s="50" t="s">
        <v>368</v>
      </c>
      <c r="R37890" s="9" t="s">
        <v>368</v>
      </c>
      <c r="S37890" s="50" t="s">
        <v>368</v>
      </c>
      <c r="T37890" s="9" t="s">
        <v>368</v>
      </c>
      <c r="U37890" s="9" t="s">
        <v>368</v>
      </c>
    </row>
    <row r="37891">
      <c r="F37891" s="9"/>
      <c r="N37891" s="50"/>
      <c r="O37891" s="50"/>
      <c r="P37891" s="50"/>
      <c r="Q37891" s="50" t="s">
        <v>368</v>
      </c>
      <c r="R37891" s="9" t="s">
        <v>368</v>
      </c>
      <c r="S37891" s="50" t="s">
        <v>368</v>
      </c>
      <c r="T37891" s="9" t="s">
        <v>368</v>
      </c>
      <c r="U37891" s="9" t="s">
        <v>368</v>
      </c>
    </row>
    <row r="37892">
      <c r="F37892" s="9"/>
      <c r="N37892" s="50"/>
      <c r="O37892" s="50"/>
      <c r="P37892" s="50"/>
      <c r="Q37892" s="50" t="s">
        <v>368</v>
      </c>
      <c r="R37892" s="9" t="s">
        <v>368</v>
      </c>
      <c r="S37892" s="50" t="s">
        <v>368</v>
      </c>
      <c r="T37892" s="9" t="s">
        <v>368</v>
      </c>
      <c r="U37892" s="9" t="s">
        <v>368</v>
      </c>
    </row>
    <row r="37893">
      <c r="F37893" s="9"/>
      <c r="N37893" s="50"/>
      <c r="O37893" s="50"/>
      <c r="P37893" s="50"/>
      <c r="Q37893" s="50" t="s">
        <v>368</v>
      </c>
      <c r="R37893" s="9" t="s">
        <v>368</v>
      </c>
      <c r="S37893" s="50" t="s">
        <v>368</v>
      </c>
      <c r="T37893" s="9" t="s">
        <v>368</v>
      </c>
      <c r="U37893" s="9" t="s">
        <v>368</v>
      </c>
    </row>
    <row r="37894">
      <c r="F37894" s="9"/>
      <c r="N37894" s="50"/>
      <c r="O37894" s="50"/>
      <c r="P37894" s="50"/>
      <c r="Q37894" s="50" t="s">
        <v>368</v>
      </c>
      <c r="R37894" s="9" t="s">
        <v>368</v>
      </c>
      <c r="S37894" s="50" t="s">
        <v>368</v>
      </c>
      <c r="T37894" s="9" t="s">
        <v>368</v>
      </c>
      <c r="U37894" s="9" t="s">
        <v>368</v>
      </c>
    </row>
    <row r="37895">
      <c r="F37895" s="9"/>
      <c r="N37895" s="50"/>
      <c r="O37895" s="50"/>
      <c r="P37895" s="50"/>
      <c r="Q37895" s="50" t="s">
        <v>368</v>
      </c>
      <c r="R37895" s="9" t="s">
        <v>368</v>
      </c>
      <c r="S37895" s="50" t="s">
        <v>368</v>
      </c>
      <c r="T37895" s="9" t="s">
        <v>368</v>
      </c>
      <c r="U37895" s="9" t="s">
        <v>368</v>
      </c>
    </row>
    <row r="37896">
      <c r="F37896" s="9"/>
      <c r="N37896" s="50"/>
      <c r="O37896" s="50"/>
      <c r="P37896" s="50"/>
      <c r="Q37896" s="50" t="s">
        <v>368</v>
      </c>
      <c r="R37896" s="9" t="s">
        <v>368</v>
      </c>
      <c r="S37896" s="50" t="s">
        <v>368</v>
      </c>
      <c r="T37896" s="9" t="s">
        <v>368</v>
      </c>
      <c r="U37896" s="9" t="s">
        <v>368</v>
      </c>
    </row>
    <row r="37897">
      <c r="F37897" s="9"/>
      <c r="N37897" s="50"/>
      <c r="O37897" s="50"/>
      <c r="P37897" s="50"/>
      <c r="Q37897" s="50" t="s">
        <v>368</v>
      </c>
      <c r="R37897" s="9" t="s">
        <v>368</v>
      </c>
      <c r="S37897" s="50" t="s">
        <v>368</v>
      </c>
      <c r="T37897" s="9" t="s">
        <v>368</v>
      </c>
      <c r="U37897" s="9" t="s">
        <v>368</v>
      </c>
    </row>
    <row r="37898">
      <c r="F37898" s="9"/>
      <c r="N37898" s="50"/>
      <c r="O37898" s="50"/>
      <c r="P37898" s="50"/>
      <c r="Q37898" s="50" t="s">
        <v>368</v>
      </c>
      <c r="R37898" s="9" t="s">
        <v>368</v>
      </c>
      <c r="S37898" s="50" t="s">
        <v>368</v>
      </c>
      <c r="T37898" s="9" t="s">
        <v>368</v>
      </c>
      <c r="U37898" s="9" t="s">
        <v>368</v>
      </c>
    </row>
    <row r="37899">
      <c r="F37899" s="9"/>
      <c r="N37899" s="50"/>
      <c r="O37899" s="50"/>
      <c r="P37899" s="50"/>
      <c r="Q37899" s="50" t="s">
        <v>368</v>
      </c>
      <c r="R37899" s="9" t="s">
        <v>368</v>
      </c>
      <c r="S37899" s="50" t="s">
        <v>368</v>
      </c>
      <c r="T37899" s="9" t="s">
        <v>368</v>
      </c>
      <c r="U37899" s="9" t="s">
        <v>368</v>
      </c>
    </row>
    <row r="37900">
      <c r="F37900" s="9"/>
      <c r="N37900" s="50"/>
      <c r="O37900" s="50"/>
      <c r="P37900" s="50"/>
      <c r="Q37900" s="50" t="s">
        <v>368</v>
      </c>
      <c r="R37900" s="9" t="s">
        <v>368</v>
      </c>
      <c r="S37900" s="50" t="s">
        <v>368</v>
      </c>
      <c r="T37900" s="9" t="s">
        <v>368</v>
      </c>
      <c r="U37900" s="9" t="s">
        <v>368</v>
      </c>
    </row>
    <row r="37901">
      <c r="F37901" s="9"/>
      <c r="N37901" s="50"/>
      <c r="O37901" s="50"/>
      <c r="P37901" s="50"/>
      <c r="Q37901" s="50" t="s">
        <v>368</v>
      </c>
      <c r="R37901" s="9" t="s">
        <v>368</v>
      </c>
      <c r="S37901" s="50" t="s">
        <v>368</v>
      </c>
      <c r="T37901" s="9" t="s">
        <v>368</v>
      </c>
      <c r="U37901" s="9" t="s">
        <v>368</v>
      </c>
    </row>
    <row r="37902">
      <c r="F37902" s="9"/>
      <c r="N37902" s="50"/>
      <c r="O37902" s="50"/>
      <c r="P37902" s="50"/>
      <c r="Q37902" s="50" t="s">
        <v>368</v>
      </c>
      <c r="R37902" s="9" t="s">
        <v>368</v>
      </c>
      <c r="S37902" s="50" t="s">
        <v>368</v>
      </c>
      <c r="T37902" s="9" t="s">
        <v>368</v>
      </c>
      <c r="U37902" s="9" t="s">
        <v>368</v>
      </c>
    </row>
    <row r="37903">
      <c r="F37903" s="9"/>
      <c r="N37903" s="50"/>
      <c r="O37903" s="50"/>
      <c r="P37903" s="50"/>
      <c r="Q37903" s="50" t="s">
        <v>368</v>
      </c>
      <c r="R37903" s="9" t="s">
        <v>368</v>
      </c>
      <c r="S37903" s="50" t="s">
        <v>368</v>
      </c>
      <c r="T37903" s="9" t="s">
        <v>368</v>
      </c>
      <c r="U37903" s="9" t="s">
        <v>368</v>
      </c>
    </row>
    <row r="37904">
      <c r="F37904" s="9"/>
      <c r="N37904" s="50"/>
      <c r="O37904" s="50"/>
      <c r="P37904" s="50"/>
      <c r="Q37904" s="50" t="s">
        <v>368</v>
      </c>
      <c r="R37904" s="9" t="s">
        <v>368</v>
      </c>
      <c r="S37904" s="50" t="s">
        <v>368</v>
      </c>
      <c r="T37904" s="9" t="s">
        <v>368</v>
      </c>
      <c r="U37904" s="9" t="s">
        <v>368</v>
      </c>
    </row>
    <row r="37905">
      <c r="F37905" s="9"/>
      <c r="N37905" s="50"/>
      <c r="O37905" s="50"/>
      <c r="P37905" s="50"/>
      <c r="Q37905" s="50" t="s">
        <v>368</v>
      </c>
      <c r="R37905" s="9" t="s">
        <v>368</v>
      </c>
      <c r="S37905" s="50" t="s">
        <v>368</v>
      </c>
      <c r="T37905" s="9" t="s">
        <v>368</v>
      </c>
      <c r="U37905" s="9" t="s">
        <v>368</v>
      </c>
    </row>
    <row r="37906">
      <c r="F37906" s="9"/>
      <c r="N37906" s="50"/>
      <c r="O37906" s="50"/>
      <c r="P37906" s="50"/>
      <c r="Q37906" s="50" t="s">
        <v>368</v>
      </c>
      <c r="R37906" s="9" t="s">
        <v>368</v>
      </c>
      <c r="S37906" s="50" t="s">
        <v>368</v>
      </c>
      <c r="T37906" s="9" t="s">
        <v>368</v>
      </c>
      <c r="U37906" s="9" t="s">
        <v>368</v>
      </c>
    </row>
    <row r="37907">
      <c r="F37907" s="9"/>
      <c r="N37907" s="50"/>
      <c r="O37907" s="50"/>
      <c r="P37907" s="50"/>
      <c r="Q37907" s="50" t="s">
        <v>368</v>
      </c>
      <c r="R37907" s="9" t="s">
        <v>368</v>
      </c>
      <c r="S37907" s="50" t="s">
        <v>368</v>
      </c>
      <c r="T37907" s="9" t="s">
        <v>368</v>
      </c>
      <c r="U37907" s="9" t="s">
        <v>368</v>
      </c>
    </row>
    <row r="37908">
      <c r="F37908" s="9"/>
      <c r="N37908" s="50"/>
      <c r="O37908" s="50"/>
      <c r="P37908" s="50"/>
      <c r="Q37908" s="50" t="s">
        <v>368</v>
      </c>
      <c r="R37908" s="9" t="s">
        <v>368</v>
      </c>
      <c r="S37908" s="50" t="s">
        <v>368</v>
      </c>
      <c r="T37908" s="9" t="s">
        <v>368</v>
      </c>
      <c r="U37908" s="9" t="s">
        <v>368</v>
      </c>
    </row>
    <row r="37909">
      <c r="F37909" s="9"/>
      <c r="N37909" s="50"/>
      <c r="O37909" s="50"/>
      <c r="P37909" s="50"/>
      <c r="Q37909" s="50" t="s">
        <v>368</v>
      </c>
      <c r="R37909" s="9" t="s">
        <v>368</v>
      </c>
      <c r="S37909" s="50" t="s">
        <v>368</v>
      </c>
      <c r="T37909" s="9" t="s">
        <v>368</v>
      </c>
      <c r="U37909" s="9" t="s">
        <v>368</v>
      </c>
    </row>
    <row r="37910">
      <c r="F37910" s="9"/>
      <c r="N37910" s="50"/>
      <c r="O37910" s="50"/>
      <c r="P37910" s="50"/>
      <c r="Q37910" s="50" t="s">
        <v>368</v>
      </c>
      <c r="R37910" s="9" t="s">
        <v>368</v>
      </c>
      <c r="S37910" s="50" t="s">
        <v>368</v>
      </c>
      <c r="T37910" s="9" t="s">
        <v>368</v>
      </c>
      <c r="U37910" s="9" t="s">
        <v>368</v>
      </c>
    </row>
    <row r="37911">
      <c r="F37911" s="9"/>
      <c r="N37911" s="50"/>
      <c r="O37911" s="50"/>
      <c r="P37911" s="50"/>
      <c r="Q37911" s="50" t="s">
        <v>368</v>
      </c>
      <c r="R37911" s="9" t="s">
        <v>368</v>
      </c>
      <c r="S37911" s="50" t="s">
        <v>368</v>
      </c>
      <c r="T37911" s="9" t="s">
        <v>368</v>
      </c>
      <c r="U37911" s="9" t="s">
        <v>368</v>
      </c>
    </row>
    <row r="37912">
      <c r="F37912" s="9"/>
      <c r="N37912" s="50"/>
      <c r="O37912" s="50"/>
      <c r="P37912" s="50"/>
      <c r="Q37912" s="50" t="s">
        <v>368</v>
      </c>
      <c r="R37912" s="9" t="s">
        <v>368</v>
      </c>
      <c r="S37912" s="50" t="s">
        <v>368</v>
      </c>
      <c r="T37912" s="9" t="s">
        <v>368</v>
      </c>
      <c r="U37912" s="9" t="s">
        <v>368</v>
      </c>
    </row>
    <row r="37913">
      <c r="F37913" s="9"/>
      <c r="N37913" s="50"/>
      <c r="O37913" s="50"/>
      <c r="P37913" s="50"/>
      <c r="Q37913" s="50" t="s">
        <v>368</v>
      </c>
      <c r="R37913" s="9" t="s">
        <v>368</v>
      </c>
      <c r="S37913" s="50" t="s">
        <v>368</v>
      </c>
      <c r="T37913" s="9" t="s">
        <v>368</v>
      </c>
      <c r="U37913" s="9" t="s">
        <v>368</v>
      </c>
    </row>
    <row r="37914">
      <c r="F37914" s="9"/>
      <c r="N37914" s="50"/>
      <c r="O37914" s="50"/>
      <c r="P37914" s="50"/>
      <c r="Q37914" s="50" t="s">
        <v>368</v>
      </c>
      <c r="R37914" s="9" t="s">
        <v>368</v>
      </c>
      <c r="S37914" s="50" t="s">
        <v>368</v>
      </c>
      <c r="T37914" s="9" t="s">
        <v>368</v>
      </c>
      <c r="U37914" s="9" t="s">
        <v>368</v>
      </c>
    </row>
    <row r="37915">
      <c r="F37915" s="9"/>
      <c r="N37915" s="50"/>
      <c r="O37915" s="50"/>
      <c r="P37915" s="50"/>
      <c r="Q37915" s="50" t="s">
        <v>368</v>
      </c>
      <c r="R37915" s="9" t="s">
        <v>368</v>
      </c>
      <c r="S37915" s="50" t="s">
        <v>368</v>
      </c>
      <c r="T37915" s="9" t="s">
        <v>368</v>
      </c>
      <c r="U37915" s="9" t="s">
        <v>368</v>
      </c>
    </row>
    <row r="37916">
      <c r="F37916" s="9"/>
      <c r="N37916" s="50"/>
      <c r="O37916" s="50"/>
      <c r="P37916" s="50"/>
      <c r="Q37916" s="50" t="s">
        <v>368</v>
      </c>
      <c r="R37916" s="9" t="s">
        <v>368</v>
      </c>
      <c r="S37916" s="50" t="s">
        <v>368</v>
      </c>
      <c r="T37916" s="9" t="s">
        <v>368</v>
      </c>
      <c r="U37916" s="9" t="s">
        <v>368</v>
      </c>
    </row>
    <row r="37917">
      <c r="F37917" s="9"/>
      <c r="N37917" s="50"/>
      <c r="O37917" s="50"/>
      <c r="P37917" s="50"/>
      <c r="Q37917" s="50" t="s">
        <v>368</v>
      </c>
      <c r="R37917" s="9" t="s">
        <v>368</v>
      </c>
      <c r="S37917" s="50" t="s">
        <v>368</v>
      </c>
      <c r="T37917" s="9" t="s">
        <v>368</v>
      </c>
      <c r="U37917" s="9" t="s">
        <v>368</v>
      </c>
    </row>
    <row r="37918">
      <c r="F37918" s="9"/>
      <c r="N37918" s="50"/>
      <c r="O37918" s="50"/>
      <c r="P37918" s="50"/>
      <c r="Q37918" s="50" t="s">
        <v>368</v>
      </c>
      <c r="R37918" s="9" t="s">
        <v>368</v>
      </c>
      <c r="S37918" s="50" t="s">
        <v>368</v>
      </c>
      <c r="T37918" s="9" t="s">
        <v>368</v>
      </c>
      <c r="U37918" s="9" t="s">
        <v>368</v>
      </c>
    </row>
    <row r="37919">
      <c r="F37919" s="9"/>
      <c r="N37919" s="50"/>
      <c r="O37919" s="50"/>
      <c r="P37919" s="50"/>
      <c r="Q37919" s="50" t="s">
        <v>368</v>
      </c>
      <c r="R37919" s="9" t="s">
        <v>368</v>
      </c>
      <c r="S37919" s="50" t="s">
        <v>368</v>
      </c>
      <c r="T37919" s="9" t="s">
        <v>368</v>
      </c>
      <c r="U37919" s="9" t="s">
        <v>368</v>
      </c>
    </row>
    <row r="37920">
      <c r="F37920" s="9"/>
      <c r="N37920" s="50"/>
      <c r="O37920" s="50"/>
      <c r="P37920" s="50"/>
      <c r="Q37920" s="50" t="s">
        <v>368</v>
      </c>
      <c r="R37920" s="9" t="s">
        <v>368</v>
      </c>
      <c r="S37920" s="50" t="s">
        <v>368</v>
      </c>
      <c r="T37920" s="9" t="s">
        <v>368</v>
      </c>
      <c r="U37920" s="9" t="s">
        <v>368</v>
      </c>
    </row>
    <row r="37921">
      <c r="F37921" s="9"/>
      <c r="N37921" s="50"/>
      <c r="O37921" s="50"/>
      <c r="P37921" s="50"/>
      <c r="Q37921" s="50" t="s">
        <v>368</v>
      </c>
      <c r="R37921" s="9" t="s">
        <v>368</v>
      </c>
      <c r="S37921" s="50" t="s">
        <v>368</v>
      </c>
      <c r="T37921" s="9" t="s">
        <v>368</v>
      </c>
      <c r="U37921" s="9" t="s">
        <v>368</v>
      </c>
    </row>
    <row r="37922">
      <c r="F37922" s="9"/>
      <c r="N37922" s="50"/>
      <c r="O37922" s="50"/>
      <c r="P37922" s="50"/>
      <c r="Q37922" s="50" t="s">
        <v>368</v>
      </c>
      <c r="R37922" s="9" t="s">
        <v>368</v>
      </c>
      <c r="S37922" s="50" t="s">
        <v>368</v>
      </c>
      <c r="T37922" s="9" t="s">
        <v>368</v>
      </c>
      <c r="U37922" s="9" t="s">
        <v>368</v>
      </c>
    </row>
    <row r="37923">
      <c r="F37923" s="9"/>
      <c r="N37923" s="50"/>
      <c r="O37923" s="50"/>
      <c r="P37923" s="50"/>
      <c r="Q37923" s="50" t="s">
        <v>368</v>
      </c>
      <c r="R37923" s="9" t="s">
        <v>368</v>
      </c>
      <c r="S37923" s="50" t="s">
        <v>368</v>
      </c>
      <c r="T37923" s="9" t="s">
        <v>368</v>
      </c>
      <c r="U37923" s="9" t="s">
        <v>368</v>
      </c>
    </row>
    <row r="37924">
      <c r="F37924" s="9"/>
      <c r="N37924" s="50"/>
      <c r="O37924" s="50"/>
      <c r="P37924" s="50"/>
      <c r="Q37924" s="50" t="s">
        <v>368</v>
      </c>
      <c r="R37924" s="9" t="s">
        <v>368</v>
      </c>
      <c r="S37924" s="50" t="s">
        <v>368</v>
      </c>
      <c r="T37924" s="9" t="s">
        <v>368</v>
      </c>
      <c r="U37924" s="9" t="s">
        <v>368</v>
      </c>
    </row>
    <row r="37925">
      <c r="F37925" s="9"/>
      <c r="N37925" s="50"/>
      <c r="O37925" s="50"/>
      <c r="P37925" s="50"/>
      <c r="Q37925" s="50" t="s">
        <v>368</v>
      </c>
      <c r="R37925" s="9" t="s">
        <v>368</v>
      </c>
      <c r="S37925" s="50" t="s">
        <v>368</v>
      </c>
      <c r="T37925" s="9" t="s">
        <v>368</v>
      </c>
      <c r="U37925" s="9" t="s">
        <v>368</v>
      </c>
    </row>
    <row r="37926">
      <c r="F37926" s="9"/>
      <c r="N37926" s="50"/>
      <c r="O37926" s="50"/>
      <c r="P37926" s="50"/>
      <c r="Q37926" s="50" t="s">
        <v>368</v>
      </c>
      <c r="R37926" s="9" t="s">
        <v>368</v>
      </c>
      <c r="S37926" s="50" t="s">
        <v>368</v>
      </c>
      <c r="T37926" s="9" t="s">
        <v>368</v>
      </c>
      <c r="U37926" s="9" t="s">
        <v>368</v>
      </c>
    </row>
    <row r="37927">
      <c r="F37927" s="9"/>
      <c r="N37927" s="50"/>
      <c r="O37927" s="50"/>
      <c r="P37927" s="50"/>
      <c r="Q37927" s="50" t="s">
        <v>368</v>
      </c>
      <c r="R37927" s="9" t="s">
        <v>368</v>
      </c>
      <c r="S37927" s="50" t="s">
        <v>368</v>
      </c>
      <c r="T37927" s="9" t="s">
        <v>368</v>
      </c>
      <c r="U37927" s="9" t="s">
        <v>368</v>
      </c>
    </row>
    <row r="37928">
      <c r="F37928" s="9"/>
      <c r="N37928" s="50"/>
      <c r="O37928" s="50"/>
      <c r="P37928" s="50"/>
      <c r="Q37928" s="50" t="s">
        <v>368</v>
      </c>
      <c r="R37928" s="9" t="s">
        <v>368</v>
      </c>
      <c r="S37928" s="50" t="s">
        <v>368</v>
      </c>
      <c r="T37928" s="9" t="s">
        <v>368</v>
      </c>
      <c r="U37928" s="9" t="s">
        <v>368</v>
      </c>
    </row>
    <row r="37929">
      <c r="F37929" s="9"/>
      <c r="N37929" s="50"/>
      <c r="O37929" s="50"/>
      <c r="P37929" s="50"/>
      <c r="Q37929" s="50" t="s">
        <v>368</v>
      </c>
      <c r="R37929" s="9" t="s">
        <v>368</v>
      </c>
      <c r="S37929" s="50" t="s">
        <v>368</v>
      </c>
      <c r="T37929" s="9" t="s">
        <v>368</v>
      </c>
      <c r="U37929" s="9" t="s">
        <v>368</v>
      </c>
    </row>
    <row r="37930">
      <c r="F37930" s="9"/>
      <c r="N37930" s="50"/>
      <c r="O37930" s="50"/>
      <c r="P37930" s="50"/>
      <c r="Q37930" s="50" t="s">
        <v>368</v>
      </c>
      <c r="R37930" s="9" t="s">
        <v>368</v>
      </c>
      <c r="S37930" s="50" t="s">
        <v>368</v>
      </c>
      <c r="T37930" s="9" t="s">
        <v>368</v>
      </c>
      <c r="U37930" s="9" t="s">
        <v>368</v>
      </c>
    </row>
    <row r="37931">
      <c r="F37931" s="9"/>
      <c r="N37931" s="50"/>
      <c r="O37931" s="50"/>
      <c r="P37931" s="50"/>
      <c r="Q37931" s="50" t="s">
        <v>368</v>
      </c>
      <c r="R37931" s="9" t="s">
        <v>368</v>
      </c>
      <c r="S37931" s="50" t="s">
        <v>368</v>
      </c>
      <c r="T37931" s="9" t="s">
        <v>368</v>
      </c>
      <c r="U37931" s="9" t="s">
        <v>368</v>
      </c>
    </row>
    <row r="37932">
      <c r="F37932" s="9"/>
      <c r="N37932" s="50"/>
      <c r="O37932" s="50"/>
      <c r="P37932" s="50"/>
      <c r="Q37932" s="50" t="s">
        <v>368</v>
      </c>
      <c r="R37932" s="9" t="s">
        <v>368</v>
      </c>
      <c r="S37932" s="50" t="s">
        <v>368</v>
      </c>
      <c r="T37932" s="9" t="s">
        <v>368</v>
      </c>
      <c r="U37932" s="9" t="s">
        <v>368</v>
      </c>
    </row>
    <row r="37933">
      <c r="F37933" s="9"/>
      <c r="N37933" s="50"/>
      <c r="O37933" s="50"/>
      <c r="P37933" s="50"/>
      <c r="Q37933" s="50" t="s">
        <v>368</v>
      </c>
      <c r="R37933" s="9" t="s">
        <v>368</v>
      </c>
      <c r="S37933" s="50" t="s">
        <v>368</v>
      </c>
      <c r="T37933" s="9" t="s">
        <v>368</v>
      </c>
      <c r="U37933" s="9" t="s">
        <v>368</v>
      </c>
    </row>
    <row r="37934">
      <c r="F37934" s="9"/>
      <c r="N37934" s="50"/>
      <c r="O37934" s="50"/>
      <c r="P37934" s="50"/>
      <c r="Q37934" s="50" t="s">
        <v>368</v>
      </c>
      <c r="R37934" s="9" t="s">
        <v>368</v>
      </c>
      <c r="S37934" s="50" t="s">
        <v>368</v>
      </c>
      <c r="T37934" s="9" t="s">
        <v>368</v>
      </c>
      <c r="U37934" s="9" t="s">
        <v>368</v>
      </c>
    </row>
    <row r="37935">
      <c r="F37935" s="9"/>
      <c r="N37935" s="50"/>
      <c r="O37935" s="50"/>
      <c r="P37935" s="50"/>
      <c r="Q37935" s="50" t="s">
        <v>368</v>
      </c>
      <c r="R37935" s="9" t="s">
        <v>368</v>
      </c>
      <c r="S37935" s="50" t="s">
        <v>368</v>
      </c>
      <c r="T37935" s="9" t="s">
        <v>368</v>
      </c>
      <c r="U37935" s="9" t="s">
        <v>368</v>
      </c>
    </row>
    <row r="37936">
      <c r="F37936" s="9"/>
      <c r="N37936" s="50"/>
      <c r="O37936" s="50"/>
      <c r="P37936" s="50"/>
      <c r="Q37936" s="50" t="s">
        <v>368</v>
      </c>
      <c r="R37936" s="9" t="s">
        <v>368</v>
      </c>
      <c r="S37936" s="50" t="s">
        <v>368</v>
      </c>
      <c r="T37936" s="9" t="s">
        <v>368</v>
      </c>
      <c r="U37936" s="9" t="s">
        <v>368</v>
      </c>
    </row>
    <row r="37937">
      <c r="F37937" s="9"/>
      <c r="N37937" s="50"/>
      <c r="O37937" s="50"/>
      <c r="P37937" s="50"/>
      <c r="Q37937" s="50" t="s">
        <v>368</v>
      </c>
      <c r="R37937" s="9" t="s">
        <v>368</v>
      </c>
      <c r="S37937" s="50" t="s">
        <v>368</v>
      </c>
      <c r="T37937" s="9" t="s">
        <v>368</v>
      </c>
      <c r="U37937" s="9" t="s">
        <v>368</v>
      </c>
    </row>
    <row r="37938">
      <c r="F37938" s="9"/>
      <c r="N37938" s="50"/>
      <c r="O37938" s="50"/>
      <c r="P37938" s="50"/>
      <c r="Q37938" s="50" t="s">
        <v>368</v>
      </c>
      <c r="R37938" s="9" t="s">
        <v>368</v>
      </c>
      <c r="S37938" s="50" t="s">
        <v>368</v>
      </c>
      <c r="T37938" s="9" t="s">
        <v>368</v>
      </c>
      <c r="U37938" s="9" t="s">
        <v>368</v>
      </c>
    </row>
    <row r="37939">
      <c r="F37939" s="9"/>
      <c r="N37939" s="50"/>
      <c r="O37939" s="50"/>
      <c r="P37939" s="50"/>
      <c r="Q37939" s="50" t="s">
        <v>368</v>
      </c>
      <c r="R37939" s="9" t="s">
        <v>368</v>
      </c>
      <c r="S37939" s="50" t="s">
        <v>368</v>
      </c>
      <c r="T37939" s="9" t="s">
        <v>368</v>
      </c>
      <c r="U37939" s="9" t="s">
        <v>368</v>
      </c>
    </row>
    <row r="37940">
      <c r="F37940" s="9"/>
      <c r="N37940" s="50"/>
      <c r="O37940" s="50"/>
      <c r="P37940" s="50"/>
      <c r="Q37940" s="50" t="s">
        <v>368</v>
      </c>
      <c r="R37940" s="9" t="s">
        <v>368</v>
      </c>
      <c r="S37940" s="50" t="s">
        <v>368</v>
      </c>
      <c r="T37940" s="9" t="s">
        <v>368</v>
      </c>
      <c r="U37940" s="9" t="s">
        <v>368</v>
      </c>
    </row>
    <row r="37941">
      <c r="F37941" s="9"/>
      <c r="N37941" s="50"/>
      <c r="O37941" s="50"/>
      <c r="P37941" s="50"/>
      <c r="Q37941" s="50" t="s">
        <v>368</v>
      </c>
      <c r="R37941" s="9" t="s">
        <v>368</v>
      </c>
      <c r="S37941" s="50" t="s">
        <v>368</v>
      </c>
      <c r="T37941" s="9" t="s">
        <v>368</v>
      </c>
      <c r="U37941" s="9" t="s">
        <v>368</v>
      </c>
    </row>
    <row r="37942">
      <c r="F37942" s="9"/>
      <c r="N37942" s="50"/>
      <c r="O37942" s="50"/>
      <c r="P37942" s="50"/>
      <c r="Q37942" s="50" t="s">
        <v>368</v>
      </c>
      <c r="R37942" s="9" t="s">
        <v>368</v>
      </c>
      <c r="S37942" s="50" t="s">
        <v>368</v>
      </c>
      <c r="T37942" s="9" t="s">
        <v>368</v>
      </c>
      <c r="U37942" s="9" t="s">
        <v>368</v>
      </c>
    </row>
    <row r="37943">
      <c r="F37943" s="9"/>
      <c r="N37943" s="50"/>
      <c r="O37943" s="50"/>
      <c r="P37943" s="50"/>
      <c r="Q37943" s="50" t="s">
        <v>368</v>
      </c>
      <c r="R37943" s="9" t="s">
        <v>368</v>
      </c>
      <c r="S37943" s="50" t="s">
        <v>368</v>
      </c>
      <c r="T37943" s="9" t="s">
        <v>368</v>
      </c>
      <c r="U37943" s="9" t="s">
        <v>368</v>
      </c>
    </row>
    <row r="37944">
      <c r="F37944" s="9"/>
      <c r="N37944" s="50"/>
      <c r="O37944" s="50"/>
      <c r="P37944" s="50"/>
      <c r="Q37944" s="50" t="s">
        <v>368</v>
      </c>
      <c r="R37944" s="9" t="s">
        <v>368</v>
      </c>
      <c r="S37944" s="50" t="s">
        <v>368</v>
      </c>
      <c r="T37944" s="9" t="s">
        <v>368</v>
      </c>
      <c r="U37944" s="9" t="s">
        <v>368</v>
      </c>
    </row>
    <row r="37945">
      <c r="F37945" s="9"/>
      <c r="N37945" s="50"/>
      <c r="O37945" s="50"/>
      <c r="P37945" s="50"/>
      <c r="Q37945" s="50" t="s">
        <v>368</v>
      </c>
      <c r="R37945" s="9" t="s">
        <v>368</v>
      </c>
      <c r="S37945" s="50" t="s">
        <v>368</v>
      </c>
      <c r="T37945" s="9" t="s">
        <v>368</v>
      </c>
      <c r="U37945" s="9" t="s">
        <v>368</v>
      </c>
    </row>
    <row r="37946">
      <c r="F37946" s="9"/>
      <c r="N37946" s="50"/>
      <c r="O37946" s="50"/>
      <c r="P37946" s="50"/>
      <c r="Q37946" s="50" t="s">
        <v>368</v>
      </c>
      <c r="R37946" s="9" t="s">
        <v>368</v>
      </c>
      <c r="S37946" s="50" t="s">
        <v>368</v>
      </c>
      <c r="T37946" s="9" t="s">
        <v>368</v>
      </c>
      <c r="U37946" s="9" t="s">
        <v>368</v>
      </c>
    </row>
    <row r="37947">
      <c r="F37947" s="9"/>
      <c r="N37947" s="50"/>
      <c r="O37947" s="50"/>
      <c r="P37947" s="50"/>
      <c r="Q37947" s="50" t="s">
        <v>368</v>
      </c>
      <c r="R37947" s="9" t="s">
        <v>368</v>
      </c>
      <c r="S37947" s="50" t="s">
        <v>368</v>
      </c>
      <c r="T37947" s="9" t="s">
        <v>368</v>
      </c>
      <c r="U37947" s="9" t="s">
        <v>368</v>
      </c>
    </row>
    <row r="37948">
      <c r="F37948" s="9"/>
      <c r="N37948" s="50"/>
      <c r="O37948" s="50"/>
      <c r="P37948" s="50"/>
      <c r="Q37948" s="50" t="s">
        <v>368</v>
      </c>
      <c r="R37948" s="9" t="s">
        <v>368</v>
      </c>
      <c r="S37948" s="50" t="s">
        <v>368</v>
      </c>
      <c r="T37948" s="9" t="s">
        <v>368</v>
      </c>
      <c r="U37948" s="9" t="s">
        <v>368</v>
      </c>
    </row>
    <row r="37949">
      <c r="F37949" s="9"/>
      <c r="N37949" s="50"/>
      <c r="O37949" s="50"/>
      <c r="P37949" s="50"/>
      <c r="Q37949" s="50" t="s">
        <v>368</v>
      </c>
      <c r="R37949" s="9" t="s">
        <v>368</v>
      </c>
      <c r="S37949" s="50" t="s">
        <v>368</v>
      </c>
      <c r="T37949" s="9" t="s">
        <v>368</v>
      </c>
      <c r="U37949" s="9" t="s">
        <v>368</v>
      </c>
    </row>
    <row r="37950">
      <c r="F37950" s="9"/>
      <c r="N37950" s="50"/>
      <c r="O37950" s="50"/>
      <c r="P37950" s="50"/>
      <c r="Q37950" s="50" t="s">
        <v>368</v>
      </c>
      <c r="R37950" s="9" t="s">
        <v>368</v>
      </c>
      <c r="S37950" s="50" t="s">
        <v>368</v>
      </c>
      <c r="T37950" s="9" t="s">
        <v>368</v>
      </c>
      <c r="U37950" s="9" t="s">
        <v>368</v>
      </c>
    </row>
    <row r="37951">
      <c r="F37951" s="9"/>
      <c r="N37951" s="50"/>
      <c r="O37951" s="50"/>
      <c r="P37951" s="50"/>
      <c r="Q37951" s="50" t="s">
        <v>368</v>
      </c>
      <c r="R37951" s="9" t="s">
        <v>368</v>
      </c>
      <c r="S37951" s="50" t="s">
        <v>368</v>
      </c>
      <c r="T37951" s="9" t="s">
        <v>368</v>
      </c>
      <c r="U37951" s="9" t="s">
        <v>368</v>
      </c>
    </row>
    <row r="37952">
      <c r="F37952" s="9"/>
      <c r="N37952" s="50"/>
      <c r="O37952" s="50"/>
      <c r="P37952" s="50"/>
      <c r="Q37952" s="50" t="s">
        <v>368</v>
      </c>
      <c r="R37952" s="9" t="s">
        <v>368</v>
      </c>
      <c r="S37952" s="50" t="s">
        <v>368</v>
      </c>
      <c r="T37952" s="9" t="s">
        <v>368</v>
      </c>
      <c r="U37952" s="9" t="s">
        <v>368</v>
      </c>
    </row>
    <row r="37953">
      <c r="F37953" s="9"/>
      <c r="N37953" s="50"/>
      <c r="O37953" s="50"/>
      <c r="P37953" s="50"/>
      <c r="Q37953" s="50" t="s">
        <v>368</v>
      </c>
      <c r="R37953" s="9" t="s">
        <v>368</v>
      </c>
      <c r="S37953" s="50" t="s">
        <v>368</v>
      </c>
      <c r="T37953" s="9" t="s">
        <v>368</v>
      </c>
      <c r="U37953" s="9" t="s">
        <v>368</v>
      </c>
    </row>
    <row r="37954">
      <c r="F37954" s="9"/>
      <c r="N37954" s="50"/>
      <c r="O37954" s="50"/>
      <c r="P37954" s="50"/>
      <c r="Q37954" s="50" t="s">
        <v>368</v>
      </c>
      <c r="R37954" s="9" t="s">
        <v>368</v>
      </c>
      <c r="S37954" s="50" t="s">
        <v>368</v>
      </c>
      <c r="T37954" s="9" t="s">
        <v>368</v>
      </c>
      <c r="U37954" s="9" t="s">
        <v>368</v>
      </c>
    </row>
    <row r="37955">
      <c r="F37955" s="9"/>
      <c r="N37955" s="50"/>
      <c r="O37955" s="50"/>
      <c r="P37955" s="50"/>
      <c r="Q37955" s="50" t="s">
        <v>368</v>
      </c>
      <c r="R37955" s="9" t="s">
        <v>368</v>
      </c>
      <c r="S37955" s="50" t="s">
        <v>368</v>
      </c>
      <c r="T37955" s="9" t="s">
        <v>368</v>
      </c>
      <c r="U37955" s="9" t="s">
        <v>368</v>
      </c>
    </row>
    <row r="37956">
      <c r="F37956" s="9"/>
      <c r="N37956" s="50"/>
      <c r="O37956" s="50"/>
      <c r="P37956" s="50"/>
      <c r="Q37956" s="50" t="s">
        <v>368</v>
      </c>
      <c r="R37956" s="9" t="s">
        <v>368</v>
      </c>
      <c r="S37956" s="50" t="s">
        <v>368</v>
      </c>
      <c r="T37956" s="9" t="s">
        <v>368</v>
      </c>
      <c r="U37956" s="9" t="s">
        <v>368</v>
      </c>
    </row>
    <row r="37957">
      <c r="F37957" s="9"/>
      <c r="N37957" s="50"/>
      <c r="O37957" s="50"/>
      <c r="P37957" s="50"/>
      <c r="Q37957" s="50" t="s">
        <v>368</v>
      </c>
      <c r="R37957" s="9" t="s">
        <v>368</v>
      </c>
      <c r="S37957" s="50" t="s">
        <v>368</v>
      </c>
      <c r="T37957" s="9" t="s">
        <v>368</v>
      </c>
      <c r="U37957" s="9" t="s">
        <v>368</v>
      </c>
    </row>
    <row r="37958">
      <c r="F37958" s="9"/>
      <c r="N37958" s="50"/>
      <c r="O37958" s="50"/>
      <c r="P37958" s="50"/>
      <c r="Q37958" s="50" t="s">
        <v>368</v>
      </c>
      <c r="R37958" s="9" t="s">
        <v>368</v>
      </c>
      <c r="S37958" s="50" t="s">
        <v>368</v>
      </c>
      <c r="T37958" s="9" t="s">
        <v>368</v>
      </c>
      <c r="U37958" s="9" t="s">
        <v>368</v>
      </c>
    </row>
    <row r="37959">
      <c r="F37959" s="9"/>
      <c r="N37959" s="50"/>
      <c r="O37959" s="50"/>
      <c r="P37959" s="50"/>
      <c r="Q37959" s="50" t="s">
        <v>368</v>
      </c>
      <c r="R37959" s="9" t="s">
        <v>368</v>
      </c>
      <c r="S37959" s="50" t="s">
        <v>368</v>
      </c>
      <c r="T37959" s="9" t="s">
        <v>368</v>
      </c>
      <c r="U37959" s="9" t="s">
        <v>368</v>
      </c>
    </row>
    <row r="37960">
      <c r="F37960" s="9"/>
      <c r="N37960" s="50"/>
      <c r="O37960" s="50"/>
      <c r="P37960" s="50"/>
      <c r="Q37960" s="50" t="s">
        <v>368</v>
      </c>
      <c r="R37960" s="9" t="s">
        <v>368</v>
      </c>
      <c r="S37960" s="50" t="s">
        <v>368</v>
      </c>
      <c r="T37960" s="9" t="s">
        <v>368</v>
      </c>
      <c r="U37960" s="9" t="s">
        <v>368</v>
      </c>
    </row>
    <row r="37961">
      <c r="F37961" s="9"/>
      <c r="N37961" s="50"/>
      <c r="O37961" s="50"/>
      <c r="P37961" s="50"/>
      <c r="Q37961" s="50" t="s">
        <v>368</v>
      </c>
      <c r="R37961" s="9" t="s">
        <v>368</v>
      </c>
      <c r="S37961" s="50" t="s">
        <v>368</v>
      </c>
      <c r="T37961" s="9" t="s">
        <v>368</v>
      </c>
      <c r="U37961" s="9" t="s">
        <v>368</v>
      </c>
    </row>
    <row r="37962">
      <c r="F37962" s="9"/>
      <c r="N37962" s="50"/>
      <c r="O37962" s="50"/>
      <c r="P37962" s="50"/>
      <c r="Q37962" s="50" t="s">
        <v>368</v>
      </c>
      <c r="R37962" s="9" t="s">
        <v>368</v>
      </c>
      <c r="S37962" s="50" t="s">
        <v>368</v>
      </c>
      <c r="T37962" s="9" t="s">
        <v>368</v>
      </c>
      <c r="U37962" s="9" t="s">
        <v>368</v>
      </c>
    </row>
    <row r="37963">
      <c r="F37963" s="9"/>
      <c r="N37963" s="50"/>
      <c r="O37963" s="50"/>
      <c r="P37963" s="50"/>
      <c r="Q37963" s="50" t="s">
        <v>368</v>
      </c>
      <c r="R37963" s="9" t="s">
        <v>368</v>
      </c>
      <c r="S37963" s="50" t="s">
        <v>368</v>
      </c>
      <c r="T37963" s="9" t="s">
        <v>368</v>
      </c>
      <c r="U37963" s="9" t="s">
        <v>368</v>
      </c>
    </row>
    <row r="37964">
      <c r="F37964" s="9"/>
      <c r="N37964" s="50"/>
      <c r="O37964" s="50"/>
      <c r="P37964" s="50"/>
      <c r="Q37964" s="50" t="s">
        <v>368</v>
      </c>
      <c r="R37964" s="9" t="s">
        <v>368</v>
      </c>
      <c r="S37964" s="50" t="s">
        <v>368</v>
      </c>
      <c r="T37964" s="9" t="s">
        <v>368</v>
      </c>
      <c r="U37964" s="9" t="s">
        <v>368</v>
      </c>
    </row>
    <row r="37965">
      <c r="F37965" s="9"/>
      <c r="N37965" s="50"/>
      <c r="O37965" s="50"/>
      <c r="P37965" s="50"/>
      <c r="Q37965" s="50" t="s">
        <v>368</v>
      </c>
      <c r="R37965" s="9" t="s">
        <v>368</v>
      </c>
      <c r="S37965" s="50" t="s">
        <v>368</v>
      </c>
      <c r="T37965" s="9" t="s">
        <v>368</v>
      </c>
      <c r="U37965" s="9" t="s">
        <v>368</v>
      </c>
    </row>
    <row r="37966">
      <c r="F37966" s="9"/>
      <c r="N37966" s="50"/>
      <c r="O37966" s="50"/>
      <c r="P37966" s="50"/>
      <c r="Q37966" s="50" t="s">
        <v>368</v>
      </c>
      <c r="R37966" s="9" t="s">
        <v>368</v>
      </c>
      <c r="S37966" s="50" t="s">
        <v>368</v>
      </c>
      <c r="T37966" s="9" t="s">
        <v>368</v>
      </c>
      <c r="U37966" s="9" t="s">
        <v>368</v>
      </c>
    </row>
    <row r="37967">
      <c r="F37967" s="9"/>
      <c r="N37967" s="50"/>
      <c r="O37967" s="50"/>
      <c r="P37967" s="50"/>
      <c r="Q37967" s="50" t="s">
        <v>368</v>
      </c>
      <c r="R37967" s="9" t="s">
        <v>368</v>
      </c>
      <c r="S37967" s="50" t="s">
        <v>368</v>
      </c>
      <c r="T37967" s="9" t="s">
        <v>368</v>
      </c>
      <c r="U37967" s="9" t="s">
        <v>368</v>
      </c>
    </row>
    <row r="37968">
      <c r="F37968" s="9"/>
      <c r="N37968" s="50"/>
      <c r="O37968" s="50"/>
      <c r="P37968" s="50"/>
      <c r="Q37968" s="50" t="s">
        <v>368</v>
      </c>
      <c r="R37968" s="9" t="s">
        <v>368</v>
      </c>
      <c r="S37968" s="50" t="s">
        <v>368</v>
      </c>
      <c r="T37968" s="9" t="s">
        <v>368</v>
      </c>
      <c r="U37968" s="9" t="s">
        <v>368</v>
      </c>
    </row>
    <row r="37969">
      <c r="F37969" s="9"/>
      <c r="N37969" s="50"/>
      <c r="O37969" s="50"/>
      <c r="P37969" s="50"/>
      <c r="Q37969" s="50" t="s">
        <v>368</v>
      </c>
      <c r="R37969" s="9" t="s">
        <v>368</v>
      </c>
      <c r="S37969" s="50" t="s">
        <v>368</v>
      </c>
      <c r="T37969" s="9" t="s">
        <v>368</v>
      </c>
      <c r="U37969" s="9" t="s">
        <v>368</v>
      </c>
    </row>
    <row r="37970">
      <c r="F37970" s="9"/>
      <c r="N37970" s="50"/>
      <c r="O37970" s="50"/>
      <c r="P37970" s="50"/>
      <c r="Q37970" s="50" t="s">
        <v>368</v>
      </c>
      <c r="R37970" s="9" t="s">
        <v>368</v>
      </c>
      <c r="S37970" s="50" t="s">
        <v>368</v>
      </c>
      <c r="T37970" s="9" t="s">
        <v>368</v>
      </c>
      <c r="U37970" s="9" t="s">
        <v>368</v>
      </c>
    </row>
    <row r="37971">
      <c r="F37971" s="9"/>
      <c r="N37971" s="50"/>
      <c r="O37971" s="50"/>
      <c r="P37971" s="50"/>
      <c r="Q37971" s="50" t="s">
        <v>368</v>
      </c>
      <c r="R37971" s="9" t="s">
        <v>368</v>
      </c>
      <c r="S37971" s="50" t="s">
        <v>368</v>
      </c>
      <c r="T37971" s="9" t="s">
        <v>368</v>
      </c>
      <c r="U37971" s="9" t="s">
        <v>368</v>
      </c>
    </row>
    <row r="37972">
      <c r="F37972" s="9"/>
      <c r="N37972" s="50"/>
      <c r="O37972" s="50"/>
      <c r="P37972" s="50"/>
      <c r="Q37972" s="50" t="s">
        <v>368</v>
      </c>
      <c r="R37972" s="9" t="s">
        <v>368</v>
      </c>
      <c r="S37972" s="50" t="s">
        <v>368</v>
      </c>
      <c r="T37972" s="9" t="s">
        <v>368</v>
      </c>
      <c r="U37972" s="9" t="s">
        <v>368</v>
      </c>
    </row>
    <row r="37973">
      <c r="F37973" s="9"/>
      <c r="N37973" s="50"/>
      <c r="O37973" s="50"/>
      <c r="P37973" s="50"/>
      <c r="Q37973" s="50" t="s">
        <v>368</v>
      </c>
      <c r="R37973" s="9" t="s">
        <v>368</v>
      </c>
      <c r="S37973" s="50" t="s">
        <v>368</v>
      </c>
      <c r="T37973" s="9" t="s">
        <v>368</v>
      </c>
      <c r="U37973" s="9" t="s">
        <v>368</v>
      </c>
    </row>
    <row r="37974">
      <c r="F37974" s="9"/>
      <c r="N37974" s="50"/>
      <c r="O37974" s="50"/>
      <c r="P37974" s="50"/>
      <c r="Q37974" s="50" t="s">
        <v>368</v>
      </c>
      <c r="R37974" s="9" t="s">
        <v>368</v>
      </c>
      <c r="S37974" s="50" t="s">
        <v>368</v>
      </c>
      <c r="T37974" s="9" t="s">
        <v>368</v>
      </c>
      <c r="U37974" s="9" t="s">
        <v>368</v>
      </c>
    </row>
    <row r="37975">
      <c r="F37975" s="9"/>
      <c r="N37975" s="50"/>
      <c r="O37975" s="50"/>
      <c r="P37975" s="50"/>
      <c r="Q37975" s="50" t="s">
        <v>368</v>
      </c>
      <c r="R37975" s="9" t="s">
        <v>368</v>
      </c>
      <c r="S37975" s="50" t="s">
        <v>368</v>
      </c>
      <c r="T37975" s="9" t="s">
        <v>368</v>
      </c>
      <c r="U37975" s="9" t="s">
        <v>368</v>
      </c>
    </row>
    <row r="37976">
      <c r="F37976" s="9"/>
      <c r="N37976" s="50"/>
      <c r="O37976" s="50"/>
      <c r="P37976" s="50"/>
      <c r="Q37976" s="50" t="s">
        <v>368</v>
      </c>
      <c r="R37976" s="9" t="s">
        <v>368</v>
      </c>
      <c r="S37976" s="50" t="s">
        <v>368</v>
      </c>
      <c r="T37976" s="9" t="s">
        <v>368</v>
      </c>
      <c r="U37976" s="9" t="s">
        <v>368</v>
      </c>
    </row>
    <row r="37977">
      <c r="F37977" s="9"/>
      <c r="N37977" s="50"/>
      <c r="O37977" s="50"/>
      <c r="P37977" s="50"/>
      <c r="Q37977" s="50" t="s">
        <v>368</v>
      </c>
      <c r="R37977" s="9" t="s">
        <v>368</v>
      </c>
      <c r="S37977" s="50" t="s">
        <v>368</v>
      </c>
      <c r="T37977" s="9" t="s">
        <v>368</v>
      </c>
      <c r="U37977" s="9" t="s">
        <v>368</v>
      </c>
    </row>
    <row r="37978">
      <c r="F37978" s="9"/>
      <c r="N37978" s="50"/>
      <c r="O37978" s="50"/>
      <c r="P37978" s="50"/>
      <c r="Q37978" s="50" t="s">
        <v>368</v>
      </c>
      <c r="R37978" s="9" t="s">
        <v>368</v>
      </c>
      <c r="S37978" s="50" t="s">
        <v>368</v>
      </c>
      <c r="T37978" s="9" t="s">
        <v>368</v>
      </c>
      <c r="U37978" s="9" t="s">
        <v>368</v>
      </c>
    </row>
    <row r="37979">
      <c r="F37979" s="9"/>
      <c r="N37979" s="50"/>
      <c r="O37979" s="50"/>
      <c r="P37979" s="50"/>
      <c r="Q37979" s="50" t="s">
        <v>368</v>
      </c>
      <c r="R37979" s="9" t="s">
        <v>368</v>
      </c>
      <c r="S37979" s="50" t="s">
        <v>368</v>
      </c>
      <c r="T37979" s="9" t="s">
        <v>368</v>
      </c>
      <c r="U37979" s="9" t="s">
        <v>368</v>
      </c>
    </row>
    <row r="37980">
      <c r="F37980" s="9"/>
      <c r="N37980" s="50"/>
      <c r="O37980" s="50"/>
      <c r="P37980" s="50"/>
      <c r="Q37980" s="50" t="s">
        <v>368</v>
      </c>
      <c r="R37980" s="9" t="s">
        <v>368</v>
      </c>
      <c r="S37980" s="50" t="s">
        <v>368</v>
      </c>
      <c r="T37980" s="9" t="s">
        <v>368</v>
      </c>
      <c r="U37980" s="9" t="s">
        <v>368</v>
      </c>
    </row>
    <row r="37981">
      <c r="F37981" s="9"/>
      <c r="N37981" s="50"/>
      <c r="O37981" s="50"/>
      <c r="P37981" s="50"/>
      <c r="Q37981" s="50" t="s">
        <v>368</v>
      </c>
      <c r="R37981" s="9" t="s">
        <v>368</v>
      </c>
      <c r="S37981" s="50" t="s">
        <v>368</v>
      </c>
      <c r="T37981" s="9" t="s">
        <v>368</v>
      </c>
      <c r="U37981" s="9" t="s">
        <v>368</v>
      </c>
    </row>
    <row r="37982">
      <c r="F37982" s="9"/>
      <c r="N37982" s="50"/>
      <c r="O37982" s="50"/>
      <c r="P37982" s="50"/>
      <c r="Q37982" s="50" t="s">
        <v>368</v>
      </c>
      <c r="R37982" s="9" t="s">
        <v>368</v>
      </c>
      <c r="S37982" s="50" t="s">
        <v>368</v>
      </c>
      <c r="T37982" s="9" t="s">
        <v>368</v>
      </c>
      <c r="U37982" s="9" t="s">
        <v>368</v>
      </c>
    </row>
    <row r="37983">
      <c r="F37983" s="9"/>
      <c r="N37983" s="50"/>
      <c r="O37983" s="50"/>
      <c r="P37983" s="50"/>
      <c r="Q37983" s="50" t="s">
        <v>368</v>
      </c>
      <c r="R37983" s="9" t="s">
        <v>368</v>
      </c>
      <c r="S37983" s="50" t="s">
        <v>368</v>
      </c>
      <c r="T37983" s="9" t="s">
        <v>368</v>
      </c>
      <c r="U37983" s="9" t="s">
        <v>368</v>
      </c>
    </row>
    <row r="37984">
      <c r="F37984" s="9"/>
      <c r="N37984" s="50"/>
      <c r="O37984" s="50"/>
      <c r="P37984" s="50"/>
      <c r="Q37984" s="50" t="s">
        <v>368</v>
      </c>
      <c r="R37984" s="9" t="s">
        <v>368</v>
      </c>
      <c r="S37984" s="50" t="s">
        <v>368</v>
      </c>
      <c r="T37984" s="9" t="s">
        <v>368</v>
      </c>
      <c r="U37984" s="9" t="s">
        <v>368</v>
      </c>
    </row>
    <row r="37985">
      <c r="F37985" s="9"/>
      <c r="N37985" s="50"/>
      <c r="O37985" s="50"/>
      <c r="P37985" s="50"/>
      <c r="Q37985" s="50" t="s">
        <v>368</v>
      </c>
      <c r="R37985" s="9" t="s">
        <v>368</v>
      </c>
      <c r="S37985" s="50" t="s">
        <v>368</v>
      </c>
      <c r="T37985" s="9" t="s">
        <v>368</v>
      </c>
      <c r="U37985" s="9" t="s">
        <v>368</v>
      </c>
    </row>
    <row r="37986">
      <c r="F37986" s="9"/>
      <c r="N37986" s="50"/>
      <c r="O37986" s="50"/>
      <c r="P37986" s="50"/>
      <c r="Q37986" s="50" t="s">
        <v>368</v>
      </c>
      <c r="R37986" s="9" t="s">
        <v>368</v>
      </c>
      <c r="S37986" s="50" t="s">
        <v>368</v>
      </c>
      <c r="T37986" s="9" t="s">
        <v>368</v>
      </c>
      <c r="U37986" s="9" t="s">
        <v>368</v>
      </c>
    </row>
    <row r="37987">
      <c r="F37987" s="9"/>
      <c r="N37987" s="50"/>
      <c r="O37987" s="50"/>
      <c r="P37987" s="50"/>
      <c r="Q37987" s="50" t="s">
        <v>368</v>
      </c>
      <c r="R37987" s="9" t="s">
        <v>368</v>
      </c>
      <c r="S37987" s="50" t="s">
        <v>368</v>
      </c>
      <c r="T37987" s="9" t="s">
        <v>368</v>
      </c>
      <c r="U37987" s="9" t="s">
        <v>368</v>
      </c>
    </row>
    <row r="37988">
      <c r="F37988" s="9"/>
      <c r="N37988" s="50"/>
      <c r="O37988" s="50"/>
      <c r="P37988" s="50"/>
      <c r="Q37988" s="50" t="s">
        <v>368</v>
      </c>
      <c r="R37988" s="9" t="s">
        <v>368</v>
      </c>
      <c r="S37988" s="50" t="s">
        <v>368</v>
      </c>
      <c r="T37988" s="9" t="s">
        <v>368</v>
      </c>
      <c r="U37988" s="9" t="s">
        <v>368</v>
      </c>
    </row>
    <row r="37989">
      <c r="F37989" s="9"/>
      <c r="N37989" s="50"/>
      <c r="O37989" s="50"/>
      <c r="P37989" s="50"/>
      <c r="Q37989" s="50" t="s">
        <v>368</v>
      </c>
      <c r="R37989" s="9" t="s">
        <v>368</v>
      </c>
      <c r="S37989" s="50" t="s">
        <v>368</v>
      </c>
      <c r="T37989" s="9" t="s">
        <v>368</v>
      </c>
      <c r="U37989" s="9" t="s">
        <v>368</v>
      </c>
    </row>
    <row r="37990">
      <c r="F37990" s="9"/>
      <c r="N37990" s="50"/>
      <c r="O37990" s="50"/>
      <c r="P37990" s="50"/>
      <c r="Q37990" s="50" t="s">
        <v>368</v>
      </c>
      <c r="R37990" s="9" t="s">
        <v>368</v>
      </c>
      <c r="S37990" s="50" t="s">
        <v>368</v>
      </c>
      <c r="T37990" s="9" t="s">
        <v>368</v>
      </c>
      <c r="U37990" s="9" t="s">
        <v>368</v>
      </c>
    </row>
    <row r="37991">
      <c r="F37991" s="9"/>
      <c r="N37991" s="50"/>
      <c r="O37991" s="50"/>
      <c r="P37991" s="50"/>
      <c r="Q37991" s="50" t="s">
        <v>368</v>
      </c>
      <c r="R37991" s="9" t="s">
        <v>368</v>
      </c>
      <c r="S37991" s="50" t="s">
        <v>368</v>
      </c>
      <c r="T37991" s="9" t="s">
        <v>368</v>
      </c>
      <c r="U37991" s="9" t="s">
        <v>368</v>
      </c>
    </row>
    <row r="37992">
      <c r="F37992" s="9"/>
      <c r="N37992" s="50"/>
      <c r="O37992" s="50"/>
      <c r="P37992" s="50"/>
      <c r="Q37992" s="50" t="s">
        <v>368</v>
      </c>
      <c r="R37992" s="9" t="s">
        <v>368</v>
      </c>
      <c r="S37992" s="50" t="s">
        <v>368</v>
      </c>
      <c r="T37992" s="9" t="s">
        <v>368</v>
      </c>
      <c r="U37992" s="9" t="s">
        <v>368</v>
      </c>
    </row>
    <row r="37993">
      <c r="F37993" s="9"/>
      <c r="N37993" s="50"/>
      <c r="O37993" s="50"/>
      <c r="P37993" s="50"/>
      <c r="Q37993" s="50" t="s">
        <v>368</v>
      </c>
      <c r="R37993" s="9" t="s">
        <v>368</v>
      </c>
      <c r="S37993" s="50" t="s">
        <v>368</v>
      </c>
      <c r="T37993" s="9" t="s">
        <v>368</v>
      </c>
      <c r="U37993" s="9" t="s">
        <v>368</v>
      </c>
    </row>
    <row r="37994">
      <c r="F37994" s="9"/>
      <c r="N37994" s="50"/>
      <c r="O37994" s="50"/>
      <c r="P37994" s="50"/>
      <c r="Q37994" s="50" t="s">
        <v>368</v>
      </c>
      <c r="R37994" s="9" t="s">
        <v>368</v>
      </c>
      <c r="S37994" s="50" t="s">
        <v>368</v>
      </c>
      <c r="T37994" s="9" t="s">
        <v>368</v>
      </c>
      <c r="U37994" s="9" t="s">
        <v>368</v>
      </c>
    </row>
    <row r="37995">
      <c r="F37995" s="9"/>
      <c r="N37995" s="50"/>
      <c r="O37995" s="50"/>
      <c r="P37995" s="50"/>
      <c r="Q37995" s="50" t="s">
        <v>368</v>
      </c>
      <c r="R37995" s="9" t="s">
        <v>368</v>
      </c>
      <c r="S37995" s="50" t="s">
        <v>368</v>
      </c>
      <c r="T37995" s="9" t="s">
        <v>368</v>
      </c>
      <c r="U37995" s="9" t="s">
        <v>368</v>
      </c>
    </row>
    <row r="37996">
      <c r="F37996" s="9"/>
      <c r="N37996" s="50"/>
      <c r="O37996" s="50"/>
      <c r="P37996" s="50"/>
      <c r="Q37996" s="50" t="s">
        <v>368</v>
      </c>
      <c r="R37996" s="9" t="s">
        <v>368</v>
      </c>
      <c r="S37996" s="50" t="s">
        <v>368</v>
      </c>
      <c r="T37996" s="9" t="s">
        <v>368</v>
      </c>
      <c r="U37996" s="9" t="s">
        <v>368</v>
      </c>
    </row>
    <row r="37997">
      <c r="F37997" s="9"/>
      <c r="N37997" s="50"/>
      <c r="O37997" s="50"/>
      <c r="P37997" s="50"/>
      <c r="Q37997" s="50" t="s">
        <v>368</v>
      </c>
      <c r="R37997" s="9" t="s">
        <v>368</v>
      </c>
      <c r="S37997" s="50" t="s">
        <v>368</v>
      </c>
      <c r="T37997" s="9" t="s">
        <v>368</v>
      </c>
      <c r="U37997" s="9" t="s">
        <v>368</v>
      </c>
    </row>
    <row r="37998">
      <c r="F37998" s="9"/>
      <c r="N37998" s="50"/>
      <c r="O37998" s="50"/>
      <c r="P37998" s="50"/>
      <c r="Q37998" s="50" t="s">
        <v>368</v>
      </c>
      <c r="R37998" s="9" t="s">
        <v>368</v>
      </c>
      <c r="S37998" s="50" t="s">
        <v>368</v>
      </c>
      <c r="T37998" s="9" t="s">
        <v>368</v>
      </c>
      <c r="U37998" s="9" t="s">
        <v>368</v>
      </c>
    </row>
    <row r="37999">
      <c r="F37999" s="9"/>
      <c r="N37999" s="50"/>
      <c r="O37999" s="50"/>
      <c r="P37999" s="50"/>
      <c r="Q37999" s="50" t="s">
        <v>368</v>
      </c>
      <c r="R37999" s="9" t="s">
        <v>368</v>
      </c>
      <c r="S37999" s="50" t="s">
        <v>368</v>
      </c>
      <c r="T37999" s="9" t="s">
        <v>368</v>
      </c>
      <c r="U37999" s="9" t="s">
        <v>368</v>
      </c>
    </row>
    <row r="38000">
      <c r="F38000" s="9"/>
      <c r="N38000" s="50"/>
      <c r="O38000" s="50"/>
      <c r="P38000" s="50"/>
      <c r="Q38000" s="50" t="s">
        <v>368</v>
      </c>
      <c r="R38000" s="9" t="s">
        <v>368</v>
      </c>
      <c r="S38000" s="50" t="s">
        <v>368</v>
      </c>
      <c r="T38000" s="9" t="s">
        <v>368</v>
      </c>
      <c r="U38000" s="9" t="s">
        <v>368</v>
      </c>
    </row>
    <row r="38001">
      <c r="F38001" s="9"/>
      <c r="N38001" s="50"/>
      <c r="O38001" s="50"/>
      <c r="P38001" s="50"/>
      <c r="Q38001" s="50" t="s">
        <v>368</v>
      </c>
      <c r="R38001" s="9" t="s">
        <v>368</v>
      </c>
      <c r="S38001" s="50" t="s">
        <v>368</v>
      </c>
      <c r="T38001" s="9" t="s">
        <v>368</v>
      </c>
      <c r="U38001" s="9" t="s">
        <v>368</v>
      </c>
    </row>
    <row r="38002">
      <c r="F38002" s="9"/>
      <c r="N38002" s="50"/>
      <c r="O38002" s="50"/>
      <c r="P38002" s="50"/>
      <c r="Q38002" s="50" t="s">
        <v>368</v>
      </c>
      <c r="R38002" s="9" t="s">
        <v>368</v>
      </c>
      <c r="S38002" s="50" t="s">
        <v>368</v>
      </c>
      <c r="T38002" s="9" t="s">
        <v>368</v>
      </c>
      <c r="U38002" s="9" t="s">
        <v>368</v>
      </c>
    </row>
    <row r="38003">
      <c r="F38003" s="9"/>
      <c r="N38003" s="50"/>
      <c r="O38003" s="50"/>
      <c r="P38003" s="50"/>
      <c r="Q38003" s="50" t="s">
        <v>368</v>
      </c>
      <c r="R38003" s="9" t="s">
        <v>368</v>
      </c>
      <c r="S38003" s="50" t="s">
        <v>368</v>
      </c>
      <c r="T38003" s="9" t="s">
        <v>368</v>
      </c>
      <c r="U38003" s="9" t="s">
        <v>368</v>
      </c>
    </row>
    <row r="38004">
      <c r="F38004" s="9"/>
      <c r="N38004" s="50"/>
      <c r="O38004" s="50"/>
      <c r="P38004" s="50"/>
      <c r="Q38004" s="50" t="s">
        <v>368</v>
      </c>
      <c r="R38004" s="9" t="s">
        <v>368</v>
      </c>
      <c r="S38004" s="50" t="s">
        <v>368</v>
      </c>
      <c r="T38004" s="9" t="s">
        <v>368</v>
      </c>
      <c r="U38004" s="9" t="s">
        <v>368</v>
      </c>
    </row>
    <row r="38005">
      <c r="F38005" s="9"/>
      <c r="N38005" s="50"/>
      <c r="O38005" s="50"/>
      <c r="P38005" s="50"/>
      <c r="Q38005" s="50" t="s">
        <v>368</v>
      </c>
      <c r="R38005" s="9" t="s">
        <v>368</v>
      </c>
      <c r="S38005" s="50" t="s">
        <v>368</v>
      </c>
      <c r="T38005" s="9" t="s">
        <v>368</v>
      </c>
      <c r="U38005" s="9" t="s">
        <v>368</v>
      </c>
    </row>
    <row r="38006">
      <c r="F38006" s="9"/>
      <c r="N38006" s="50"/>
      <c r="O38006" s="50"/>
      <c r="P38006" s="50"/>
      <c r="Q38006" s="50" t="s">
        <v>368</v>
      </c>
      <c r="R38006" s="9" t="s">
        <v>368</v>
      </c>
      <c r="S38006" s="50" t="s">
        <v>368</v>
      </c>
      <c r="T38006" s="9" t="s">
        <v>368</v>
      </c>
      <c r="U38006" s="9" t="s">
        <v>368</v>
      </c>
    </row>
    <row r="38007">
      <c r="F38007" s="9"/>
      <c r="N38007" s="50"/>
      <c r="O38007" s="50"/>
      <c r="P38007" s="50"/>
      <c r="Q38007" s="50" t="s">
        <v>368</v>
      </c>
      <c r="R38007" s="9" t="s">
        <v>368</v>
      </c>
      <c r="S38007" s="50" t="s">
        <v>368</v>
      </c>
      <c r="T38007" s="9" t="s">
        <v>368</v>
      </c>
      <c r="U38007" s="9" t="s">
        <v>368</v>
      </c>
    </row>
    <row r="38008">
      <c r="F38008" s="9"/>
      <c r="N38008" s="50"/>
      <c r="O38008" s="50"/>
      <c r="P38008" s="50"/>
      <c r="Q38008" s="50" t="s">
        <v>368</v>
      </c>
      <c r="R38008" s="9" t="s">
        <v>368</v>
      </c>
      <c r="S38008" s="50" t="s">
        <v>368</v>
      </c>
      <c r="T38008" s="9" t="s">
        <v>368</v>
      </c>
      <c r="U38008" s="9" t="s">
        <v>368</v>
      </c>
    </row>
    <row r="38009">
      <c r="F38009" s="9"/>
      <c r="N38009" s="50"/>
      <c r="O38009" s="50"/>
      <c r="P38009" s="50"/>
      <c r="Q38009" s="50" t="s">
        <v>368</v>
      </c>
      <c r="R38009" s="9" t="s">
        <v>368</v>
      </c>
      <c r="S38009" s="50" t="s">
        <v>368</v>
      </c>
      <c r="T38009" s="9" t="s">
        <v>368</v>
      </c>
      <c r="U38009" s="9" t="s">
        <v>368</v>
      </c>
    </row>
    <row r="38010">
      <c r="F38010" s="9"/>
      <c r="N38010" s="50"/>
      <c r="O38010" s="50"/>
      <c r="P38010" s="50"/>
      <c r="Q38010" s="50" t="s">
        <v>368</v>
      </c>
      <c r="R38010" s="9" t="s">
        <v>368</v>
      </c>
      <c r="S38010" s="50" t="s">
        <v>368</v>
      </c>
      <c r="T38010" s="9" t="s">
        <v>368</v>
      </c>
      <c r="U38010" s="9" t="s">
        <v>368</v>
      </c>
    </row>
    <row r="38011">
      <c r="F38011" s="9"/>
      <c r="N38011" s="50"/>
      <c r="O38011" s="50"/>
      <c r="P38011" s="50"/>
      <c r="Q38011" s="50" t="s">
        <v>368</v>
      </c>
      <c r="R38011" s="9" t="s">
        <v>368</v>
      </c>
      <c r="S38011" s="50" t="s">
        <v>368</v>
      </c>
      <c r="T38011" s="9" t="s">
        <v>368</v>
      </c>
      <c r="U38011" s="9" t="s">
        <v>368</v>
      </c>
    </row>
    <row r="38012">
      <c r="F38012" s="9"/>
      <c r="N38012" s="50"/>
      <c r="O38012" s="50"/>
      <c r="P38012" s="50"/>
      <c r="Q38012" s="50" t="s">
        <v>368</v>
      </c>
      <c r="R38012" s="9" t="s">
        <v>368</v>
      </c>
      <c r="S38012" s="50" t="s">
        <v>368</v>
      </c>
      <c r="T38012" s="9" t="s">
        <v>368</v>
      </c>
      <c r="U38012" s="9" t="s">
        <v>368</v>
      </c>
    </row>
    <row r="38013">
      <c r="F38013" s="9"/>
      <c r="N38013" s="50"/>
      <c r="O38013" s="50"/>
      <c r="P38013" s="50"/>
      <c r="Q38013" s="50" t="s">
        <v>368</v>
      </c>
      <c r="R38013" s="9" t="s">
        <v>368</v>
      </c>
      <c r="S38013" s="50" t="s">
        <v>368</v>
      </c>
      <c r="T38013" s="9" t="s">
        <v>368</v>
      </c>
      <c r="U38013" s="9" t="s">
        <v>368</v>
      </c>
    </row>
    <row r="38014">
      <c r="F38014" s="9"/>
      <c r="N38014" s="50"/>
      <c r="O38014" s="50"/>
      <c r="P38014" s="50"/>
      <c r="Q38014" s="50" t="s">
        <v>368</v>
      </c>
      <c r="R38014" s="9" t="s">
        <v>368</v>
      </c>
      <c r="S38014" s="50" t="s">
        <v>368</v>
      </c>
      <c r="T38014" s="9" t="s">
        <v>368</v>
      </c>
      <c r="U38014" s="9" t="s">
        <v>368</v>
      </c>
    </row>
    <row r="38015">
      <c r="F38015" s="9"/>
      <c r="N38015" s="50"/>
      <c r="O38015" s="50"/>
      <c r="P38015" s="50"/>
      <c r="Q38015" s="50" t="s">
        <v>368</v>
      </c>
      <c r="R38015" s="9" t="s">
        <v>368</v>
      </c>
      <c r="S38015" s="50" t="s">
        <v>368</v>
      </c>
      <c r="T38015" s="9" t="s">
        <v>368</v>
      </c>
      <c r="U38015" s="9" t="s">
        <v>368</v>
      </c>
    </row>
    <row r="38016">
      <c r="F38016" s="9"/>
      <c r="N38016" s="50"/>
      <c r="O38016" s="50"/>
      <c r="P38016" s="50"/>
      <c r="Q38016" s="50" t="s">
        <v>368</v>
      </c>
      <c r="R38016" s="9" t="s">
        <v>368</v>
      </c>
      <c r="S38016" s="50" t="s">
        <v>368</v>
      </c>
      <c r="T38016" s="9" t="s">
        <v>368</v>
      </c>
      <c r="U38016" s="9" t="s">
        <v>368</v>
      </c>
    </row>
    <row r="38017">
      <c r="F38017" s="9"/>
      <c r="N38017" s="50"/>
      <c r="O38017" s="50"/>
      <c r="P38017" s="50"/>
      <c r="Q38017" s="50" t="s">
        <v>368</v>
      </c>
      <c r="R38017" s="9" t="s">
        <v>368</v>
      </c>
      <c r="S38017" s="50" t="s">
        <v>368</v>
      </c>
      <c r="T38017" s="9" t="s">
        <v>368</v>
      </c>
      <c r="U38017" s="9" t="s">
        <v>368</v>
      </c>
    </row>
    <row r="38018">
      <c r="F38018" s="9"/>
      <c r="N38018" s="50"/>
      <c r="O38018" s="50"/>
      <c r="P38018" s="50"/>
      <c r="Q38018" s="50" t="s">
        <v>368</v>
      </c>
      <c r="R38018" s="9" t="s">
        <v>368</v>
      </c>
      <c r="S38018" s="50" t="s">
        <v>368</v>
      </c>
      <c r="T38018" s="9" t="s">
        <v>368</v>
      </c>
      <c r="U38018" s="9" t="s">
        <v>368</v>
      </c>
    </row>
    <row r="38019">
      <c r="F38019" s="9"/>
      <c r="N38019" s="50"/>
      <c r="O38019" s="50"/>
      <c r="P38019" s="50"/>
      <c r="Q38019" s="50" t="s">
        <v>368</v>
      </c>
      <c r="R38019" s="9" t="s">
        <v>368</v>
      </c>
      <c r="S38019" s="50" t="s">
        <v>368</v>
      </c>
      <c r="T38019" s="9" t="s">
        <v>368</v>
      </c>
      <c r="U38019" s="9" t="s">
        <v>368</v>
      </c>
    </row>
    <row r="38020">
      <c r="F38020" s="9"/>
      <c r="N38020" s="50"/>
      <c r="O38020" s="50"/>
      <c r="P38020" s="50"/>
      <c r="Q38020" s="50" t="s">
        <v>368</v>
      </c>
      <c r="R38020" s="9" t="s">
        <v>368</v>
      </c>
      <c r="S38020" s="50" t="s">
        <v>368</v>
      </c>
      <c r="T38020" s="9" t="s">
        <v>368</v>
      </c>
      <c r="U38020" s="9" t="s">
        <v>368</v>
      </c>
    </row>
    <row r="38021">
      <c r="F38021" s="9"/>
      <c r="N38021" s="50"/>
      <c r="O38021" s="50"/>
      <c r="P38021" s="50"/>
      <c r="Q38021" s="50" t="s">
        <v>368</v>
      </c>
      <c r="R38021" s="9" t="s">
        <v>368</v>
      </c>
      <c r="S38021" s="50" t="s">
        <v>368</v>
      </c>
      <c r="T38021" s="9" t="s">
        <v>368</v>
      </c>
      <c r="U38021" s="9" t="s">
        <v>368</v>
      </c>
    </row>
    <row r="38022">
      <c r="F38022" s="9"/>
      <c r="N38022" s="50"/>
      <c r="O38022" s="50"/>
      <c r="P38022" s="50"/>
      <c r="Q38022" s="50" t="s">
        <v>368</v>
      </c>
      <c r="R38022" s="9" t="s">
        <v>368</v>
      </c>
      <c r="S38022" s="50" t="s">
        <v>368</v>
      </c>
      <c r="T38022" s="9" t="s">
        <v>368</v>
      </c>
      <c r="U38022" s="9" t="s">
        <v>368</v>
      </c>
    </row>
    <row r="38023">
      <c r="F38023" s="9"/>
      <c r="N38023" s="50"/>
      <c r="O38023" s="50"/>
      <c r="P38023" s="50"/>
      <c r="Q38023" s="50" t="s">
        <v>368</v>
      </c>
      <c r="R38023" s="9" t="s">
        <v>368</v>
      </c>
      <c r="S38023" s="50" t="s">
        <v>368</v>
      </c>
      <c r="T38023" s="9" t="s">
        <v>368</v>
      </c>
      <c r="U38023" s="9" t="s">
        <v>368</v>
      </c>
    </row>
    <row r="38024">
      <c r="F38024" s="9"/>
      <c r="N38024" s="50"/>
      <c r="O38024" s="50"/>
      <c r="P38024" s="50"/>
      <c r="Q38024" s="50" t="s">
        <v>368</v>
      </c>
      <c r="R38024" s="9" t="s">
        <v>368</v>
      </c>
      <c r="S38024" s="50" t="s">
        <v>368</v>
      </c>
      <c r="T38024" s="9" t="s">
        <v>368</v>
      </c>
      <c r="U38024" s="9" t="s">
        <v>368</v>
      </c>
    </row>
    <row r="38025">
      <c r="F38025" s="9"/>
      <c r="N38025" s="50"/>
      <c r="O38025" s="50"/>
      <c r="P38025" s="50"/>
      <c r="Q38025" s="50" t="s">
        <v>368</v>
      </c>
      <c r="R38025" s="9" t="s">
        <v>368</v>
      </c>
      <c r="S38025" s="50" t="s">
        <v>368</v>
      </c>
      <c r="T38025" s="9" t="s">
        <v>368</v>
      </c>
      <c r="U38025" s="9" t="s">
        <v>368</v>
      </c>
    </row>
    <row r="38026">
      <c r="F38026" s="9"/>
      <c r="N38026" s="50"/>
      <c r="O38026" s="50"/>
      <c r="P38026" s="50"/>
      <c r="Q38026" s="50" t="s">
        <v>368</v>
      </c>
      <c r="R38026" s="9" t="s">
        <v>368</v>
      </c>
      <c r="S38026" s="50" t="s">
        <v>368</v>
      </c>
      <c r="T38026" s="9" t="s">
        <v>368</v>
      </c>
      <c r="U38026" s="9" t="s">
        <v>368</v>
      </c>
    </row>
    <row r="38027">
      <c r="F38027" s="9"/>
      <c r="N38027" s="50"/>
      <c r="O38027" s="50"/>
      <c r="P38027" s="50"/>
      <c r="Q38027" s="50" t="s">
        <v>368</v>
      </c>
      <c r="R38027" s="9" t="s">
        <v>368</v>
      </c>
      <c r="S38027" s="50" t="s">
        <v>368</v>
      </c>
      <c r="T38027" s="9" t="s">
        <v>368</v>
      </c>
      <c r="U38027" s="9" t="s">
        <v>368</v>
      </c>
    </row>
    <row r="38028">
      <c r="F38028" s="9"/>
      <c r="N38028" s="50"/>
      <c r="O38028" s="50"/>
      <c r="P38028" s="50"/>
      <c r="Q38028" s="50" t="s">
        <v>368</v>
      </c>
      <c r="R38028" s="9" t="s">
        <v>368</v>
      </c>
      <c r="S38028" s="50" t="s">
        <v>368</v>
      </c>
      <c r="T38028" s="9" t="s">
        <v>368</v>
      </c>
      <c r="U38028" s="9" t="s">
        <v>368</v>
      </c>
    </row>
    <row r="38029">
      <c r="F38029" s="9"/>
      <c r="N38029" s="50"/>
      <c r="O38029" s="50"/>
      <c r="P38029" s="50"/>
      <c r="Q38029" s="50" t="s">
        <v>368</v>
      </c>
      <c r="R38029" s="9" t="s">
        <v>368</v>
      </c>
      <c r="S38029" s="50" t="s">
        <v>368</v>
      </c>
      <c r="T38029" s="9" t="s">
        <v>368</v>
      </c>
      <c r="U38029" s="9" t="s">
        <v>368</v>
      </c>
    </row>
    <row r="38030">
      <c r="F38030" s="9"/>
      <c r="N38030" s="50"/>
      <c r="O38030" s="50"/>
      <c r="P38030" s="50"/>
      <c r="Q38030" s="50" t="s">
        <v>368</v>
      </c>
      <c r="R38030" s="9" t="s">
        <v>368</v>
      </c>
      <c r="S38030" s="50" t="s">
        <v>368</v>
      </c>
      <c r="T38030" s="9" t="s">
        <v>368</v>
      </c>
      <c r="U38030" s="9" t="s">
        <v>368</v>
      </c>
    </row>
    <row r="38031">
      <c r="F38031" s="9"/>
      <c r="N38031" s="50"/>
      <c r="O38031" s="50"/>
      <c r="P38031" s="50"/>
      <c r="Q38031" s="50" t="s">
        <v>368</v>
      </c>
      <c r="R38031" s="9" t="s">
        <v>368</v>
      </c>
      <c r="S38031" s="50" t="s">
        <v>368</v>
      </c>
      <c r="T38031" s="9" t="s">
        <v>368</v>
      </c>
      <c r="U38031" s="9" t="s">
        <v>368</v>
      </c>
    </row>
    <row r="38032">
      <c r="F38032" s="9"/>
      <c r="N38032" s="50"/>
      <c r="O38032" s="50"/>
      <c r="P38032" s="50"/>
      <c r="Q38032" s="50" t="s">
        <v>368</v>
      </c>
      <c r="R38032" s="9" t="s">
        <v>368</v>
      </c>
      <c r="S38032" s="50" t="s">
        <v>368</v>
      </c>
      <c r="T38032" s="9" t="s">
        <v>368</v>
      </c>
      <c r="U38032" s="9" t="s">
        <v>368</v>
      </c>
    </row>
    <row r="38033">
      <c r="F38033" s="9"/>
      <c r="N38033" s="50"/>
      <c r="O38033" s="50"/>
      <c r="P38033" s="50"/>
      <c r="Q38033" s="50" t="s">
        <v>368</v>
      </c>
      <c r="R38033" s="9" t="s">
        <v>368</v>
      </c>
      <c r="S38033" s="50" t="s">
        <v>368</v>
      </c>
      <c r="T38033" s="9" t="s">
        <v>368</v>
      </c>
      <c r="U38033" s="9" t="s">
        <v>368</v>
      </c>
    </row>
    <row r="38034">
      <c r="F38034" s="9"/>
      <c r="N38034" s="50"/>
      <c r="O38034" s="50"/>
      <c r="P38034" s="50"/>
      <c r="Q38034" s="50" t="s">
        <v>368</v>
      </c>
      <c r="R38034" s="9" t="s">
        <v>368</v>
      </c>
      <c r="S38034" s="50" t="s">
        <v>368</v>
      </c>
      <c r="T38034" s="9" t="s">
        <v>368</v>
      </c>
      <c r="U38034" s="9" t="s">
        <v>368</v>
      </c>
    </row>
    <row r="38035">
      <c r="F38035" s="9"/>
      <c r="N38035" s="50"/>
      <c r="O38035" s="50"/>
      <c r="P38035" s="50"/>
      <c r="Q38035" s="50" t="s">
        <v>368</v>
      </c>
      <c r="R38035" s="9" t="s">
        <v>368</v>
      </c>
      <c r="S38035" s="50" t="s">
        <v>368</v>
      </c>
      <c r="T38035" s="9" t="s">
        <v>368</v>
      </c>
      <c r="U38035" s="9" t="s">
        <v>368</v>
      </c>
    </row>
    <row r="38036">
      <c r="F38036" s="9"/>
      <c r="N38036" s="50"/>
      <c r="O38036" s="50"/>
      <c r="P38036" s="50"/>
      <c r="Q38036" s="50" t="s">
        <v>368</v>
      </c>
      <c r="R38036" s="9" t="s">
        <v>368</v>
      </c>
      <c r="S38036" s="50" t="s">
        <v>368</v>
      </c>
      <c r="T38036" s="9" t="s">
        <v>368</v>
      </c>
      <c r="U38036" s="9" t="s">
        <v>368</v>
      </c>
    </row>
    <row r="38037">
      <c r="F38037" s="9"/>
      <c r="N38037" s="50"/>
      <c r="O38037" s="50"/>
      <c r="P38037" s="50"/>
      <c r="Q38037" s="50" t="s">
        <v>368</v>
      </c>
      <c r="R38037" s="9" t="s">
        <v>368</v>
      </c>
      <c r="S38037" s="50" t="s">
        <v>368</v>
      </c>
      <c r="T38037" s="9" t="s">
        <v>368</v>
      </c>
      <c r="U38037" s="9" t="s">
        <v>368</v>
      </c>
    </row>
    <row r="38038">
      <c r="F38038" s="9"/>
      <c r="N38038" s="50"/>
      <c r="O38038" s="50"/>
      <c r="P38038" s="50"/>
      <c r="Q38038" s="50" t="s">
        <v>368</v>
      </c>
      <c r="R38038" s="9" t="s">
        <v>368</v>
      </c>
      <c r="S38038" s="50" t="s">
        <v>368</v>
      </c>
      <c r="T38038" s="9" t="s">
        <v>368</v>
      </c>
      <c r="U38038" s="9" t="s">
        <v>368</v>
      </c>
    </row>
    <row r="38039">
      <c r="F38039" s="9"/>
      <c r="N38039" s="50"/>
      <c r="O38039" s="50"/>
      <c r="P38039" s="50"/>
      <c r="Q38039" s="50" t="s">
        <v>368</v>
      </c>
      <c r="R38039" s="9" t="s">
        <v>368</v>
      </c>
      <c r="S38039" s="50" t="s">
        <v>368</v>
      </c>
      <c r="T38039" s="9" t="s">
        <v>368</v>
      </c>
      <c r="U38039" s="9" t="s">
        <v>368</v>
      </c>
    </row>
    <row r="38040">
      <c r="F38040" s="9"/>
      <c r="N38040" s="50"/>
      <c r="O38040" s="50"/>
      <c r="P38040" s="50"/>
      <c r="Q38040" s="50" t="s">
        <v>368</v>
      </c>
      <c r="R38040" s="9" t="s">
        <v>368</v>
      </c>
      <c r="S38040" s="50" t="s">
        <v>368</v>
      </c>
      <c r="T38040" s="9" t="s">
        <v>368</v>
      </c>
      <c r="U38040" s="9" t="s">
        <v>368</v>
      </c>
    </row>
    <row r="38041">
      <c r="F38041" s="9"/>
      <c r="N38041" s="50"/>
      <c r="O38041" s="50"/>
      <c r="P38041" s="50"/>
      <c r="Q38041" s="50" t="s">
        <v>368</v>
      </c>
      <c r="R38041" s="9" t="s">
        <v>368</v>
      </c>
      <c r="S38041" s="50" t="s">
        <v>368</v>
      </c>
      <c r="T38041" s="9" t="s">
        <v>368</v>
      </c>
      <c r="U38041" s="9" t="s">
        <v>368</v>
      </c>
    </row>
    <row r="38042">
      <c r="F38042" s="9"/>
      <c r="N38042" s="50"/>
      <c r="O38042" s="50"/>
      <c r="P38042" s="50"/>
      <c r="Q38042" s="50" t="s">
        <v>368</v>
      </c>
      <c r="R38042" s="9" t="s">
        <v>368</v>
      </c>
      <c r="S38042" s="50" t="s">
        <v>368</v>
      </c>
      <c r="T38042" s="9" t="s">
        <v>368</v>
      </c>
      <c r="U38042" s="9" t="s">
        <v>368</v>
      </c>
    </row>
    <row r="38043">
      <c r="F38043" s="9"/>
      <c r="N38043" s="50"/>
      <c r="O38043" s="50"/>
      <c r="P38043" s="50"/>
      <c r="Q38043" s="50" t="s">
        <v>368</v>
      </c>
      <c r="R38043" s="9" t="s">
        <v>368</v>
      </c>
      <c r="S38043" s="50" t="s">
        <v>368</v>
      </c>
      <c r="T38043" s="9" t="s">
        <v>368</v>
      </c>
      <c r="U38043" s="9" t="s">
        <v>368</v>
      </c>
    </row>
    <row r="38044">
      <c r="F38044" s="9"/>
      <c r="N38044" s="50"/>
      <c r="O38044" s="50"/>
      <c r="P38044" s="50"/>
      <c r="Q38044" s="50" t="s">
        <v>368</v>
      </c>
      <c r="R38044" s="9" t="s">
        <v>368</v>
      </c>
      <c r="S38044" s="50" t="s">
        <v>368</v>
      </c>
      <c r="T38044" s="9" t="s">
        <v>368</v>
      </c>
      <c r="U38044" s="9" t="s">
        <v>368</v>
      </c>
    </row>
    <row r="38045">
      <c r="F38045" s="9"/>
      <c r="N38045" s="50"/>
      <c r="O38045" s="50"/>
      <c r="P38045" s="50"/>
      <c r="Q38045" s="50" t="s">
        <v>368</v>
      </c>
      <c r="R38045" s="9" t="s">
        <v>368</v>
      </c>
      <c r="S38045" s="50" t="s">
        <v>368</v>
      </c>
      <c r="T38045" s="9" t="s">
        <v>368</v>
      </c>
      <c r="U38045" s="9" t="s">
        <v>368</v>
      </c>
    </row>
    <row r="38046">
      <c r="F38046" s="9"/>
      <c r="N38046" s="50"/>
      <c r="O38046" s="50"/>
      <c r="P38046" s="50"/>
      <c r="Q38046" s="50" t="s">
        <v>368</v>
      </c>
      <c r="R38046" s="9" t="s">
        <v>368</v>
      </c>
      <c r="S38046" s="50" t="s">
        <v>368</v>
      </c>
      <c r="T38046" s="9" t="s">
        <v>368</v>
      </c>
      <c r="U38046" s="9" t="s">
        <v>368</v>
      </c>
    </row>
    <row r="38047">
      <c r="F38047" s="9"/>
      <c r="N38047" s="50"/>
      <c r="O38047" s="50"/>
      <c r="P38047" s="50"/>
      <c r="Q38047" s="50" t="s">
        <v>368</v>
      </c>
      <c r="R38047" s="9" t="s">
        <v>368</v>
      </c>
      <c r="S38047" s="50" t="s">
        <v>368</v>
      </c>
      <c r="T38047" s="9" t="s">
        <v>368</v>
      </c>
      <c r="U38047" s="9" t="s">
        <v>368</v>
      </c>
    </row>
    <row r="38048">
      <c r="F38048" s="9"/>
      <c r="N38048" s="50"/>
      <c r="O38048" s="50"/>
      <c r="P38048" s="50"/>
      <c r="Q38048" s="50" t="s">
        <v>368</v>
      </c>
      <c r="R38048" s="9" t="s">
        <v>368</v>
      </c>
      <c r="S38048" s="50" t="s">
        <v>368</v>
      </c>
      <c r="T38048" s="9" t="s">
        <v>368</v>
      </c>
      <c r="U38048" s="9" t="s">
        <v>368</v>
      </c>
    </row>
    <row r="38049">
      <c r="F38049" s="9"/>
      <c r="N38049" s="50"/>
      <c r="O38049" s="50"/>
      <c r="P38049" s="50"/>
      <c r="Q38049" s="50" t="s">
        <v>368</v>
      </c>
      <c r="R38049" s="9" t="s">
        <v>368</v>
      </c>
      <c r="S38049" s="50" t="s">
        <v>368</v>
      </c>
      <c r="T38049" s="9" t="s">
        <v>368</v>
      </c>
      <c r="U38049" s="9" t="s">
        <v>368</v>
      </c>
    </row>
    <row r="38050">
      <c r="F38050" s="9"/>
      <c r="N38050" s="50"/>
      <c r="O38050" s="50"/>
      <c r="P38050" s="50"/>
      <c r="Q38050" s="50" t="s">
        <v>368</v>
      </c>
      <c r="R38050" s="9" t="s">
        <v>368</v>
      </c>
      <c r="S38050" s="50" t="s">
        <v>368</v>
      </c>
      <c r="T38050" s="9" t="s">
        <v>368</v>
      </c>
      <c r="U38050" s="9" t="s">
        <v>368</v>
      </c>
    </row>
    <row r="38051">
      <c r="F38051" s="9"/>
      <c r="N38051" s="50"/>
      <c r="O38051" s="50"/>
      <c r="P38051" s="50"/>
      <c r="Q38051" s="50" t="s">
        <v>368</v>
      </c>
      <c r="R38051" s="9" t="s">
        <v>368</v>
      </c>
      <c r="S38051" s="50" t="s">
        <v>368</v>
      </c>
      <c r="T38051" s="9" t="s">
        <v>368</v>
      </c>
      <c r="U38051" s="9" t="s">
        <v>368</v>
      </c>
    </row>
    <row r="38052">
      <c r="F38052" s="9"/>
      <c r="N38052" s="50"/>
      <c r="O38052" s="50"/>
      <c r="P38052" s="50"/>
      <c r="Q38052" s="50" t="s">
        <v>368</v>
      </c>
      <c r="R38052" s="9" t="s">
        <v>368</v>
      </c>
      <c r="S38052" s="50" t="s">
        <v>368</v>
      </c>
      <c r="T38052" s="9" t="s">
        <v>368</v>
      </c>
      <c r="U38052" s="9" t="s">
        <v>368</v>
      </c>
    </row>
    <row r="38053">
      <c r="F38053" s="9"/>
      <c r="N38053" s="50"/>
      <c r="O38053" s="50"/>
      <c r="P38053" s="50"/>
      <c r="Q38053" s="50" t="s">
        <v>368</v>
      </c>
      <c r="R38053" s="9" t="s">
        <v>368</v>
      </c>
      <c r="S38053" s="50" t="s">
        <v>368</v>
      </c>
      <c r="T38053" s="9" t="s">
        <v>368</v>
      </c>
      <c r="U38053" s="9" t="s">
        <v>368</v>
      </c>
    </row>
    <row r="38054">
      <c r="F38054" s="9"/>
      <c r="N38054" s="50"/>
      <c r="O38054" s="50"/>
      <c r="P38054" s="50"/>
      <c r="Q38054" s="50" t="s">
        <v>368</v>
      </c>
      <c r="R38054" s="9" t="s">
        <v>368</v>
      </c>
      <c r="S38054" s="50" t="s">
        <v>368</v>
      </c>
      <c r="T38054" s="9" t="s">
        <v>368</v>
      </c>
      <c r="U38054" s="9" t="s">
        <v>368</v>
      </c>
    </row>
    <row r="38055">
      <c r="F38055" s="9"/>
      <c r="N38055" s="50"/>
      <c r="O38055" s="50"/>
      <c r="P38055" s="50"/>
      <c r="Q38055" s="50" t="s">
        <v>368</v>
      </c>
      <c r="R38055" s="9" t="s">
        <v>368</v>
      </c>
      <c r="S38055" s="50" t="s">
        <v>368</v>
      </c>
      <c r="T38055" s="9" t="s">
        <v>368</v>
      </c>
      <c r="U38055" s="9" t="s">
        <v>368</v>
      </c>
    </row>
    <row r="38056">
      <c r="F38056" s="9"/>
      <c r="N38056" s="50"/>
      <c r="O38056" s="50"/>
      <c r="P38056" s="50"/>
      <c r="Q38056" s="50" t="s">
        <v>368</v>
      </c>
      <c r="R38056" s="9" t="s">
        <v>368</v>
      </c>
      <c r="S38056" s="50" t="s">
        <v>368</v>
      </c>
      <c r="T38056" s="9" t="s">
        <v>368</v>
      </c>
      <c r="U38056" s="9" t="s">
        <v>368</v>
      </c>
    </row>
    <row r="38057">
      <c r="F38057" s="9"/>
      <c r="N38057" s="50"/>
      <c r="O38057" s="50"/>
      <c r="P38057" s="50"/>
      <c r="Q38057" s="50" t="s">
        <v>368</v>
      </c>
      <c r="R38057" s="9" t="s">
        <v>368</v>
      </c>
      <c r="S38057" s="50" t="s">
        <v>368</v>
      </c>
      <c r="T38057" s="9" t="s">
        <v>368</v>
      </c>
      <c r="U38057" s="9" t="s">
        <v>368</v>
      </c>
    </row>
    <row r="38058">
      <c r="F38058" s="9"/>
      <c r="N38058" s="50"/>
      <c r="O38058" s="50"/>
      <c r="P38058" s="50"/>
      <c r="Q38058" s="50" t="s">
        <v>368</v>
      </c>
      <c r="R38058" s="9" t="s">
        <v>368</v>
      </c>
      <c r="S38058" s="50" t="s">
        <v>368</v>
      </c>
      <c r="T38058" s="9" t="s">
        <v>368</v>
      </c>
      <c r="U38058" s="9" t="s">
        <v>368</v>
      </c>
    </row>
    <row r="38059">
      <c r="F38059" s="9"/>
      <c r="N38059" s="50"/>
      <c r="O38059" s="50"/>
      <c r="P38059" s="50"/>
      <c r="Q38059" s="50" t="s">
        <v>368</v>
      </c>
      <c r="R38059" s="9" t="s">
        <v>368</v>
      </c>
      <c r="S38059" s="50" t="s">
        <v>368</v>
      </c>
      <c r="T38059" s="9" t="s">
        <v>368</v>
      </c>
      <c r="U38059" s="9" t="s">
        <v>368</v>
      </c>
    </row>
    <row r="38060">
      <c r="F38060" s="9"/>
      <c r="N38060" s="50"/>
      <c r="O38060" s="50"/>
      <c r="P38060" s="50"/>
      <c r="Q38060" s="50" t="s">
        <v>368</v>
      </c>
      <c r="R38060" s="9" t="s">
        <v>368</v>
      </c>
      <c r="S38060" s="50" t="s">
        <v>368</v>
      </c>
      <c r="T38060" s="9" t="s">
        <v>368</v>
      </c>
      <c r="U38060" s="9" t="s">
        <v>368</v>
      </c>
    </row>
    <row r="38061">
      <c r="F38061" s="9"/>
      <c r="N38061" s="50"/>
      <c r="O38061" s="50"/>
      <c r="P38061" s="50"/>
      <c r="Q38061" s="50" t="s">
        <v>368</v>
      </c>
      <c r="R38061" s="9" t="s">
        <v>368</v>
      </c>
      <c r="S38061" s="50" t="s">
        <v>368</v>
      </c>
      <c r="T38061" s="9" t="s">
        <v>368</v>
      </c>
      <c r="U38061" s="9" t="s">
        <v>368</v>
      </c>
    </row>
    <row r="38062">
      <c r="F38062" s="9"/>
      <c r="N38062" s="50"/>
      <c r="O38062" s="50"/>
      <c r="P38062" s="50"/>
      <c r="Q38062" s="50" t="s">
        <v>368</v>
      </c>
      <c r="R38062" s="9" t="s">
        <v>368</v>
      </c>
      <c r="S38062" s="50" t="s">
        <v>368</v>
      </c>
      <c r="T38062" s="9" t="s">
        <v>368</v>
      </c>
      <c r="U38062" s="9" t="s">
        <v>368</v>
      </c>
    </row>
    <row r="38063">
      <c r="F38063" s="9"/>
      <c r="N38063" s="50"/>
      <c r="O38063" s="50"/>
      <c r="P38063" s="50"/>
      <c r="Q38063" s="50" t="s">
        <v>368</v>
      </c>
      <c r="R38063" s="9" t="s">
        <v>368</v>
      </c>
      <c r="S38063" s="50" t="s">
        <v>368</v>
      </c>
      <c r="T38063" s="9" t="s">
        <v>368</v>
      </c>
      <c r="U38063" s="9" t="s">
        <v>368</v>
      </c>
    </row>
    <row r="38064">
      <c r="F38064" s="9"/>
      <c r="N38064" s="50"/>
      <c r="O38064" s="50"/>
      <c r="P38064" s="50"/>
      <c r="Q38064" s="50" t="s">
        <v>368</v>
      </c>
      <c r="R38064" s="9" t="s">
        <v>368</v>
      </c>
      <c r="S38064" s="50" t="s">
        <v>368</v>
      </c>
      <c r="T38064" s="9" t="s">
        <v>368</v>
      </c>
      <c r="U38064" s="9" t="s">
        <v>368</v>
      </c>
    </row>
    <row r="38065">
      <c r="F38065" s="9"/>
      <c r="N38065" s="50"/>
      <c r="O38065" s="50"/>
      <c r="P38065" s="50"/>
      <c r="Q38065" s="50" t="s">
        <v>368</v>
      </c>
      <c r="R38065" s="9" t="s">
        <v>368</v>
      </c>
      <c r="S38065" s="50" t="s">
        <v>368</v>
      </c>
      <c r="T38065" s="9" t="s">
        <v>368</v>
      </c>
      <c r="U38065" s="9" t="s">
        <v>368</v>
      </c>
    </row>
    <row r="38066">
      <c r="F38066" s="9"/>
      <c r="N38066" s="50"/>
      <c r="O38066" s="50"/>
      <c r="P38066" s="50"/>
      <c r="Q38066" s="50" t="s">
        <v>368</v>
      </c>
      <c r="R38066" s="9" t="s">
        <v>368</v>
      </c>
      <c r="S38066" s="50" t="s">
        <v>368</v>
      </c>
      <c r="T38066" s="9" t="s">
        <v>368</v>
      </c>
      <c r="U38066" s="9" t="s">
        <v>368</v>
      </c>
    </row>
    <row r="38067">
      <c r="F38067" s="9"/>
      <c r="N38067" s="50"/>
      <c r="O38067" s="50"/>
      <c r="P38067" s="50"/>
      <c r="Q38067" s="50" t="s">
        <v>368</v>
      </c>
      <c r="R38067" s="9" t="s">
        <v>368</v>
      </c>
      <c r="S38067" s="50" t="s">
        <v>368</v>
      </c>
      <c r="T38067" s="9" t="s">
        <v>368</v>
      </c>
      <c r="U38067" s="9" t="s">
        <v>368</v>
      </c>
    </row>
    <row r="38068">
      <c r="F38068" s="9"/>
      <c r="N38068" s="50"/>
      <c r="O38068" s="50"/>
      <c r="P38068" s="50"/>
      <c r="Q38068" s="50" t="s">
        <v>368</v>
      </c>
      <c r="R38068" s="9" t="s">
        <v>368</v>
      </c>
      <c r="S38068" s="50" t="s">
        <v>368</v>
      </c>
      <c r="T38068" s="9" t="s">
        <v>368</v>
      </c>
      <c r="U38068" s="9" t="s">
        <v>368</v>
      </c>
    </row>
    <row r="38069">
      <c r="F38069" s="9"/>
      <c r="N38069" s="50"/>
      <c r="O38069" s="50"/>
      <c r="P38069" s="50"/>
      <c r="Q38069" s="50" t="s">
        <v>368</v>
      </c>
      <c r="R38069" s="9" t="s">
        <v>368</v>
      </c>
      <c r="S38069" s="50" t="s">
        <v>368</v>
      </c>
      <c r="T38069" s="9" t="s">
        <v>368</v>
      </c>
      <c r="U38069" s="9" t="s">
        <v>368</v>
      </c>
    </row>
    <row r="38070">
      <c r="F38070" s="9"/>
      <c r="N38070" s="50"/>
      <c r="O38070" s="50"/>
      <c r="P38070" s="50"/>
      <c r="Q38070" s="50" t="s">
        <v>368</v>
      </c>
      <c r="R38070" s="9" t="s">
        <v>368</v>
      </c>
      <c r="S38070" s="50" t="s">
        <v>368</v>
      </c>
      <c r="T38070" s="9" t="s">
        <v>368</v>
      </c>
      <c r="U38070" s="9" t="s">
        <v>368</v>
      </c>
    </row>
    <row r="38071">
      <c r="F38071" s="9"/>
      <c r="N38071" s="50"/>
      <c r="O38071" s="50"/>
      <c r="P38071" s="50"/>
      <c r="Q38071" s="50" t="s">
        <v>368</v>
      </c>
      <c r="R38071" s="9" t="s">
        <v>368</v>
      </c>
      <c r="S38071" s="50" t="s">
        <v>368</v>
      </c>
      <c r="T38071" s="9" t="s">
        <v>368</v>
      </c>
      <c r="U38071" s="9" t="s">
        <v>368</v>
      </c>
    </row>
    <row r="38072">
      <c r="F38072" s="9"/>
      <c r="N38072" s="50"/>
      <c r="O38072" s="50"/>
      <c r="P38072" s="50"/>
      <c r="Q38072" s="50" t="s">
        <v>368</v>
      </c>
      <c r="R38072" s="9" t="s">
        <v>368</v>
      </c>
      <c r="S38072" s="50" t="s">
        <v>368</v>
      </c>
      <c r="T38072" s="9" t="s">
        <v>368</v>
      </c>
      <c r="U38072" s="9" t="s">
        <v>368</v>
      </c>
    </row>
    <row r="38073">
      <c r="F38073" s="9"/>
      <c r="N38073" s="50"/>
      <c r="O38073" s="50"/>
      <c r="P38073" s="50"/>
      <c r="Q38073" s="50" t="s">
        <v>368</v>
      </c>
      <c r="R38073" s="9" t="s">
        <v>368</v>
      </c>
      <c r="S38073" s="50" t="s">
        <v>368</v>
      </c>
      <c r="T38073" s="9" t="s">
        <v>368</v>
      </c>
      <c r="U38073" s="9" t="s">
        <v>368</v>
      </c>
    </row>
    <row r="38074">
      <c r="F38074" s="9"/>
      <c r="N38074" s="50"/>
      <c r="O38074" s="50"/>
      <c r="P38074" s="50"/>
      <c r="Q38074" s="50" t="s">
        <v>368</v>
      </c>
      <c r="R38074" s="9" t="s">
        <v>368</v>
      </c>
      <c r="S38074" s="50" t="s">
        <v>368</v>
      </c>
      <c r="T38074" s="9" t="s">
        <v>368</v>
      </c>
      <c r="U38074" s="9" t="s">
        <v>368</v>
      </c>
    </row>
    <row r="38075">
      <c r="F38075" s="9"/>
      <c r="N38075" s="50"/>
      <c r="O38075" s="50"/>
      <c r="P38075" s="50"/>
      <c r="Q38075" s="50" t="s">
        <v>368</v>
      </c>
      <c r="R38075" s="9" t="s">
        <v>368</v>
      </c>
      <c r="S38075" s="50" t="s">
        <v>368</v>
      </c>
      <c r="T38075" s="9" t="s">
        <v>368</v>
      </c>
      <c r="U38075" s="9" t="s">
        <v>368</v>
      </c>
    </row>
    <row r="38076">
      <c r="F38076" s="9"/>
      <c r="N38076" s="50"/>
      <c r="O38076" s="50"/>
      <c r="P38076" s="50"/>
      <c r="Q38076" s="50" t="s">
        <v>368</v>
      </c>
      <c r="R38076" s="9" t="s">
        <v>368</v>
      </c>
      <c r="S38076" s="50" t="s">
        <v>368</v>
      </c>
      <c r="T38076" s="9" t="s">
        <v>368</v>
      </c>
      <c r="U38076" s="9" t="s">
        <v>368</v>
      </c>
    </row>
    <row r="38077">
      <c r="F38077" s="9"/>
      <c r="N38077" s="50"/>
      <c r="O38077" s="50"/>
      <c r="P38077" s="50"/>
      <c r="Q38077" s="50" t="s">
        <v>368</v>
      </c>
      <c r="R38077" s="9" t="s">
        <v>368</v>
      </c>
      <c r="S38077" s="50" t="s">
        <v>368</v>
      </c>
      <c r="T38077" s="9" t="s">
        <v>368</v>
      </c>
      <c r="U38077" s="9" t="s">
        <v>368</v>
      </c>
    </row>
    <row r="38078">
      <c r="F38078" s="9"/>
      <c r="N38078" s="50"/>
      <c r="O38078" s="50"/>
      <c r="P38078" s="50"/>
      <c r="Q38078" s="50" t="s">
        <v>368</v>
      </c>
      <c r="R38078" s="9" t="s">
        <v>368</v>
      </c>
      <c r="S38078" s="50" t="s">
        <v>368</v>
      </c>
      <c r="T38078" s="9" t="s">
        <v>368</v>
      </c>
      <c r="U38078" s="9" t="s">
        <v>368</v>
      </c>
    </row>
    <row r="38079">
      <c r="F38079" s="9"/>
      <c r="N38079" s="50"/>
      <c r="O38079" s="50"/>
      <c r="P38079" s="50"/>
      <c r="Q38079" s="50" t="s">
        <v>368</v>
      </c>
      <c r="R38079" s="9" t="s">
        <v>368</v>
      </c>
      <c r="S38079" s="50" t="s">
        <v>368</v>
      </c>
      <c r="T38079" s="9" t="s">
        <v>368</v>
      </c>
      <c r="U38079" s="9" t="s">
        <v>368</v>
      </c>
    </row>
    <row r="38080">
      <c r="F38080" s="9"/>
      <c r="N38080" s="50"/>
      <c r="O38080" s="50"/>
      <c r="P38080" s="50"/>
      <c r="Q38080" s="50" t="s">
        <v>368</v>
      </c>
      <c r="R38080" s="9" t="s">
        <v>368</v>
      </c>
      <c r="S38080" s="50" t="s">
        <v>368</v>
      </c>
      <c r="T38080" s="9" t="s">
        <v>368</v>
      </c>
      <c r="U38080" s="9" t="s">
        <v>368</v>
      </c>
    </row>
    <row r="38081">
      <c r="F38081" s="9"/>
      <c r="N38081" s="50"/>
      <c r="O38081" s="50"/>
      <c r="P38081" s="50"/>
      <c r="Q38081" s="50" t="s">
        <v>368</v>
      </c>
      <c r="R38081" s="9" t="s">
        <v>368</v>
      </c>
      <c r="S38081" s="50" t="s">
        <v>368</v>
      </c>
      <c r="T38081" s="9" t="s">
        <v>368</v>
      </c>
      <c r="U38081" s="9" t="s">
        <v>368</v>
      </c>
    </row>
    <row r="38082">
      <c r="F38082" s="9"/>
      <c r="N38082" s="50"/>
      <c r="O38082" s="50"/>
      <c r="P38082" s="50"/>
      <c r="Q38082" s="50" t="s">
        <v>368</v>
      </c>
      <c r="R38082" s="9" t="s">
        <v>368</v>
      </c>
      <c r="S38082" s="50" t="s">
        <v>368</v>
      </c>
      <c r="T38082" s="9" t="s">
        <v>368</v>
      </c>
      <c r="U38082" s="9" t="s">
        <v>368</v>
      </c>
    </row>
    <row r="38083">
      <c r="F38083" s="9"/>
      <c r="N38083" s="50"/>
      <c r="O38083" s="50"/>
      <c r="P38083" s="50"/>
      <c r="Q38083" s="50" t="s">
        <v>368</v>
      </c>
      <c r="R38083" s="9" t="s">
        <v>368</v>
      </c>
      <c r="S38083" s="50" t="s">
        <v>368</v>
      </c>
      <c r="T38083" s="9" t="s">
        <v>368</v>
      </c>
      <c r="U38083" s="9" t="s">
        <v>368</v>
      </c>
    </row>
    <row r="38084">
      <c r="F38084" s="9"/>
      <c r="N38084" s="50"/>
      <c r="O38084" s="50"/>
      <c r="P38084" s="50"/>
      <c r="Q38084" s="50" t="s">
        <v>368</v>
      </c>
      <c r="R38084" s="9" t="s">
        <v>368</v>
      </c>
      <c r="S38084" s="50" t="s">
        <v>368</v>
      </c>
      <c r="T38084" s="9" t="s">
        <v>368</v>
      </c>
      <c r="U38084" s="9" t="s">
        <v>368</v>
      </c>
    </row>
    <row r="38085">
      <c r="F38085" s="9"/>
      <c r="N38085" s="50"/>
      <c r="O38085" s="50"/>
      <c r="P38085" s="50"/>
      <c r="Q38085" s="50" t="s">
        <v>368</v>
      </c>
      <c r="R38085" s="9" t="s">
        <v>368</v>
      </c>
      <c r="S38085" s="50" t="s">
        <v>368</v>
      </c>
      <c r="T38085" s="9" t="s">
        <v>368</v>
      </c>
      <c r="U38085" s="9" t="s">
        <v>368</v>
      </c>
    </row>
    <row r="38086">
      <c r="F38086" s="9"/>
      <c r="N38086" s="50"/>
      <c r="O38086" s="50"/>
      <c r="P38086" s="50"/>
      <c r="Q38086" s="50" t="s">
        <v>368</v>
      </c>
      <c r="R38086" s="9" t="s">
        <v>368</v>
      </c>
      <c r="S38086" s="50" t="s">
        <v>368</v>
      </c>
      <c r="T38086" s="9" t="s">
        <v>368</v>
      </c>
      <c r="U38086" s="9" t="s">
        <v>368</v>
      </c>
    </row>
    <row r="38087">
      <c r="F38087" s="9"/>
      <c r="N38087" s="50"/>
      <c r="O38087" s="50"/>
      <c r="P38087" s="50"/>
      <c r="Q38087" s="50" t="s">
        <v>368</v>
      </c>
      <c r="R38087" s="9" t="s">
        <v>368</v>
      </c>
      <c r="S38087" s="50" t="s">
        <v>368</v>
      </c>
      <c r="T38087" s="9" t="s">
        <v>368</v>
      </c>
      <c r="U38087" s="9" t="s">
        <v>368</v>
      </c>
    </row>
    <row r="38088">
      <c r="F38088" s="9"/>
      <c r="N38088" s="50"/>
      <c r="O38088" s="50"/>
      <c r="P38088" s="50"/>
      <c r="Q38088" s="50" t="s">
        <v>368</v>
      </c>
      <c r="R38088" s="9" t="s">
        <v>368</v>
      </c>
      <c r="S38088" s="50" t="s">
        <v>368</v>
      </c>
      <c r="T38088" s="9" t="s">
        <v>368</v>
      </c>
      <c r="U38088" s="9" t="s">
        <v>368</v>
      </c>
    </row>
    <row r="38089">
      <c r="F38089" s="9"/>
      <c r="N38089" s="50"/>
      <c r="O38089" s="50"/>
      <c r="P38089" s="50"/>
      <c r="Q38089" s="50" t="s">
        <v>368</v>
      </c>
      <c r="R38089" s="9" t="s">
        <v>368</v>
      </c>
      <c r="S38089" s="50" t="s">
        <v>368</v>
      </c>
      <c r="T38089" s="9" t="s">
        <v>368</v>
      </c>
      <c r="U38089" s="9" t="s">
        <v>368</v>
      </c>
    </row>
    <row r="38090">
      <c r="F38090" s="9"/>
      <c r="N38090" s="50"/>
      <c r="O38090" s="50"/>
      <c r="P38090" s="50"/>
      <c r="Q38090" s="50" t="s">
        <v>368</v>
      </c>
      <c r="R38090" s="9" t="s">
        <v>368</v>
      </c>
      <c r="S38090" s="50" t="s">
        <v>368</v>
      </c>
      <c r="T38090" s="9" t="s">
        <v>368</v>
      </c>
      <c r="U38090" s="9" t="s">
        <v>368</v>
      </c>
    </row>
    <row r="38091">
      <c r="F38091" s="9"/>
      <c r="N38091" s="50"/>
      <c r="O38091" s="50"/>
      <c r="P38091" s="50"/>
      <c r="Q38091" s="50" t="s">
        <v>368</v>
      </c>
      <c r="R38091" s="9" t="s">
        <v>368</v>
      </c>
      <c r="S38091" s="50" t="s">
        <v>368</v>
      </c>
      <c r="T38091" s="9" t="s">
        <v>368</v>
      </c>
      <c r="U38091" s="9" t="s">
        <v>368</v>
      </c>
    </row>
    <row r="38092">
      <c r="F38092" s="9"/>
      <c r="N38092" s="50"/>
      <c r="O38092" s="50"/>
      <c r="P38092" s="50"/>
      <c r="Q38092" s="50" t="s">
        <v>368</v>
      </c>
      <c r="R38092" s="9" t="s">
        <v>368</v>
      </c>
      <c r="S38092" s="50" t="s">
        <v>368</v>
      </c>
      <c r="T38092" s="9" t="s">
        <v>368</v>
      </c>
      <c r="U38092" s="9" t="s">
        <v>368</v>
      </c>
    </row>
    <row r="38093">
      <c r="F38093" s="9"/>
      <c r="N38093" s="50"/>
      <c r="O38093" s="50"/>
      <c r="P38093" s="50"/>
      <c r="Q38093" s="50" t="s">
        <v>368</v>
      </c>
      <c r="R38093" s="9" t="s">
        <v>368</v>
      </c>
      <c r="S38093" s="50" t="s">
        <v>368</v>
      </c>
      <c r="T38093" s="9" t="s">
        <v>368</v>
      </c>
      <c r="U38093" s="9" t="s">
        <v>368</v>
      </c>
    </row>
    <row r="38094">
      <c r="F38094" s="9"/>
      <c r="N38094" s="50"/>
      <c r="O38094" s="50"/>
      <c r="P38094" s="50"/>
      <c r="Q38094" s="50" t="s">
        <v>368</v>
      </c>
      <c r="R38094" s="9" t="s">
        <v>368</v>
      </c>
      <c r="S38094" s="50" t="s">
        <v>368</v>
      </c>
      <c r="T38094" s="9" t="s">
        <v>368</v>
      </c>
      <c r="U38094" s="9" t="s">
        <v>368</v>
      </c>
    </row>
    <row r="38095">
      <c r="F38095" s="9"/>
      <c r="N38095" s="50"/>
      <c r="O38095" s="50"/>
      <c r="P38095" s="50"/>
      <c r="Q38095" s="50" t="s">
        <v>368</v>
      </c>
      <c r="R38095" s="9" t="s">
        <v>368</v>
      </c>
      <c r="S38095" s="50" t="s">
        <v>368</v>
      </c>
      <c r="T38095" s="9" t="s">
        <v>368</v>
      </c>
      <c r="U38095" s="9" t="s">
        <v>368</v>
      </c>
    </row>
    <row r="38096">
      <c r="F38096" s="9"/>
      <c r="N38096" s="50"/>
      <c r="O38096" s="50"/>
      <c r="P38096" s="50"/>
      <c r="Q38096" s="50" t="s">
        <v>368</v>
      </c>
      <c r="R38096" s="9" t="s">
        <v>368</v>
      </c>
      <c r="S38096" s="50" t="s">
        <v>368</v>
      </c>
      <c r="T38096" s="9" t="s">
        <v>368</v>
      </c>
      <c r="U38096" s="9" t="s">
        <v>368</v>
      </c>
    </row>
    <row r="38097">
      <c r="F38097" s="9"/>
      <c r="N38097" s="50"/>
      <c r="O38097" s="50"/>
      <c r="P38097" s="50"/>
      <c r="Q38097" s="50" t="s">
        <v>368</v>
      </c>
      <c r="R38097" s="9" t="s">
        <v>368</v>
      </c>
      <c r="S38097" s="50" t="s">
        <v>368</v>
      </c>
      <c r="T38097" s="9" t="s">
        <v>368</v>
      </c>
      <c r="U38097" s="9" t="s">
        <v>368</v>
      </c>
    </row>
    <row r="38098">
      <c r="F38098" s="9"/>
      <c r="N38098" s="50"/>
      <c r="O38098" s="50"/>
      <c r="P38098" s="50"/>
      <c r="Q38098" s="50" t="s">
        <v>368</v>
      </c>
      <c r="R38098" s="9" t="s">
        <v>368</v>
      </c>
      <c r="S38098" s="50" t="s">
        <v>368</v>
      </c>
      <c r="T38098" s="9" t="s">
        <v>368</v>
      </c>
      <c r="U38098" s="9" t="s">
        <v>368</v>
      </c>
    </row>
    <row r="38099">
      <c r="F38099" s="9"/>
      <c r="N38099" s="50"/>
      <c r="O38099" s="50"/>
      <c r="P38099" s="50"/>
      <c r="Q38099" s="50" t="s">
        <v>368</v>
      </c>
      <c r="R38099" s="9" t="s">
        <v>368</v>
      </c>
      <c r="S38099" s="50" t="s">
        <v>368</v>
      </c>
      <c r="T38099" s="9" t="s">
        <v>368</v>
      </c>
      <c r="U38099" s="9" t="s">
        <v>368</v>
      </c>
    </row>
    <row r="38100">
      <c r="F38100" s="9"/>
      <c r="N38100" s="50"/>
      <c r="O38100" s="50"/>
      <c r="P38100" s="50"/>
      <c r="Q38100" s="50" t="s">
        <v>368</v>
      </c>
      <c r="R38100" s="9" t="s">
        <v>368</v>
      </c>
      <c r="S38100" s="50" t="s">
        <v>368</v>
      </c>
      <c r="T38100" s="9" t="s">
        <v>368</v>
      </c>
      <c r="U38100" s="9" t="s">
        <v>368</v>
      </c>
    </row>
    <row r="38101">
      <c r="F38101" s="9"/>
      <c r="N38101" s="50"/>
      <c r="O38101" s="50"/>
      <c r="P38101" s="50"/>
      <c r="Q38101" s="50" t="s">
        <v>368</v>
      </c>
      <c r="R38101" s="9" t="s">
        <v>368</v>
      </c>
      <c r="S38101" s="50" t="s">
        <v>368</v>
      </c>
      <c r="T38101" s="9" t="s">
        <v>368</v>
      </c>
      <c r="U38101" s="9" t="s">
        <v>368</v>
      </c>
    </row>
    <row r="38102">
      <c r="F38102" s="9"/>
      <c r="N38102" s="50"/>
      <c r="O38102" s="50"/>
      <c r="P38102" s="50"/>
      <c r="Q38102" s="50" t="s">
        <v>368</v>
      </c>
      <c r="R38102" s="9" t="s">
        <v>368</v>
      </c>
      <c r="S38102" s="50" t="s">
        <v>368</v>
      </c>
      <c r="T38102" s="9" t="s">
        <v>368</v>
      </c>
      <c r="U38102" s="9" t="s">
        <v>368</v>
      </c>
    </row>
    <row r="38103">
      <c r="F38103" s="9"/>
      <c r="N38103" s="50"/>
      <c r="O38103" s="50"/>
      <c r="P38103" s="50"/>
      <c r="Q38103" s="50" t="s">
        <v>368</v>
      </c>
      <c r="R38103" s="9" t="s">
        <v>368</v>
      </c>
      <c r="S38103" s="50" t="s">
        <v>368</v>
      </c>
      <c r="T38103" s="9" t="s">
        <v>368</v>
      </c>
      <c r="U38103" s="9" t="s">
        <v>368</v>
      </c>
    </row>
    <row r="38104">
      <c r="F38104" s="9"/>
      <c r="N38104" s="50"/>
      <c r="O38104" s="50"/>
      <c r="P38104" s="50"/>
      <c r="Q38104" s="50" t="s">
        <v>368</v>
      </c>
      <c r="R38104" s="9" t="s">
        <v>368</v>
      </c>
      <c r="S38104" s="50" t="s">
        <v>368</v>
      </c>
      <c r="T38104" s="9" t="s">
        <v>368</v>
      </c>
      <c r="U38104" s="9" t="s">
        <v>368</v>
      </c>
    </row>
    <row r="38105">
      <c r="F38105" s="9"/>
      <c r="N38105" s="50"/>
      <c r="O38105" s="50"/>
      <c r="P38105" s="50"/>
      <c r="Q38105" s="50" t="s">
        <v>368</v>
      </c>
      <c r="R38105" s="9" t="s">
        <v>368</v>
      </c>
      <c r="S38105" s="50" t="s">
        <v>368</v>
      </c>
      <c r="T38105" s="9" t="s">
        <v>368</v>
      </c>
      <c r="U38105" s="9" t="s">
        <v>368</v>
      </c>
    </row>
    <row r="38106">
      <c r="F38106" s="9"/>
      <c r="N38106" s="50"/>
      <c r="O38106" s="50"/>
      <c r="P38106" s="50"/>
      <c r="Q38106" s="50" t="s">
        <v>368</v>
      </c>
      <c r="R38106" s="9" t="s">
        <v>368</v>
      </c>
      <c r="S38106" s="50" t="s">
        <v>368</v>
      </c>
      <c r="T38106" s="9" t="s">
        <v>368</v>
      </c>
      <c r="U38106" s="9" t="s">
        <v>368</v>
      </c>
    </row>
    <row r="38107">
      <c r="F38107" s="9"/>
      <c r="N38107" s="50"/>
      <c r="O38107" s="50"/>
      <c r="P38107" s="50"/>
      <c r="Q38107" s="50" t="s">
        <v>368</v>
      </c>
      <c r="R38107" s="9" t="s">
        <v>368</v>
      </c>
      <c r="S38107" s="50" t="s">
        <v>368</v>
      </c>
      <c r="T38107" s="9" t="s">
        <v>368</v>
      </c>
      <c r="U38107" s="9" t="s">
        <v>368</v>
      </c>
    </row>
    <row r="38108">
      <c r="F38108" s="9"/>
      <c r="N38108" s="50"/>
      <c r="O38108" s="50"/>
      <c r="P38108" s="50"/>
      <c r="Q38108" s="50" t="s">
        <v>368</v>
      </c>
      <c r="R38108" s="9" t="s">
        <v>368</v>
      </c>
      <c r="S38108" s="50" t="s">
        <v>368</v>
      </c>
      <c r="T38108" s="9" t="s">
        <v>368</v>
      </c>
      <c r="U38108" s="9" t="s">
        <v>368</v>
      </c>
    </row>
    <row r="38109">
      <c r="F38109" s="9"/>
      <c r="N38109" s="50"/>
      <c r="O38109" s="50"/>
      <c r="P38109" s="50"/>
      <c r="Q38109" s="50" t="s">
        <v>368</v>
      </c>
      <c r="R38109" s="9" t="s">
        <v>368</v>
      </c>
      <c r="S38109" s="50" t="s">
        <v>368</v>
      </c>
      <c r="T38109" s="9" t="s">
        <v>368</v>
      </c>
      <c r="U38109" s="9" t="s">
        <v>368</v>
      </c>
    </row>
    <row r="38110">
      <c r="F38110" s="9"/>
      <c r="N38110" s="50"/>
      <c r="O38110" s="50"/>
      <c r="P38110" s="50"/>
      <c r="Q38110" s="50" t="s">
        <v>368</v>
      </c>
      <c r="R38110" s="9" t="s">
        <v>368</v>
      </c>
      <c r="S38110" s="50" t="s">
        <v>368</v>
      </c>
      <c r="T38110" s="9" t="s">
        <v>368</v>
      </c>
      <c r="U38110" s="9" t="s">
        <v>368</v>
      </c>
    </row>
    <row r="38111">
      <c r="F38111" s="9"/>
      <c r="N38111" s="50"/>
      <c r="O38111" s="50"/>
      <c r="P38111" s="50"/>
      <c r="Q38111" s="50" t="s">
        <v>368</v>
      </c>
      <c r="R38111" s="9" t="s">
        <v>368</v>
      </c>
      <c r="S38111" s="50" t="s">
        <v>368</v>
      </c>
      <c r="T38111" s="9" t="s">
        <v>368</v>
      </c>
      <c r="U38111" s="9" t="s">
        <v>368</v>
      </c>
    </row>
    <row r="38112">
      <c r="F38112" s="9"/>
      <c r="N38112" s="50"/>
      <c r="O38112" s="50"/>
      <c r="P38112" s="50"/>
      <c r="Q38112" s="50" t="s">
        <v>368</v>
      </c>
      <c r="R38112" s="9" t="s">
        <v>368</v>
      </c>
      <c r="S38112" s="50" t="s">
        <v>368</v>
      </c>
      <c r="T38112" s="9" t="s">
        <v>368</v>
      </c>
      <c r="U38112" s="9" t="s">
        <v>368</v>
      </c>
    </row>
    <row r="38113">
      <c r="F38113" s="9"/>
      <c r="N38113" s="50"/>
      <c r="O38113" s="50"/>
      <c r="P38113" s="50"/>
      <c r="Q38113" s="50" t="s">
        <v>368</v>
      </c>
      <c r="R38113" s="9" t="s">
        <v>368</v>
      </c>
      <c r="S38113" s="50" t="s">
        <v>368</v>
      </c>
      <c r="T38113" s="9" t="s">
        <v>368</v>
      </c>
      <c r="U38113" s="9" t="s">
        <v>368</v>
      </c>
    </row>
    <row r="38114">
      <c r="F38114" s="9"/>
      <c r="N38114" s="50"/>
      <c r="O38114" s="50"/>
      <c r="P38114" s="50"/>
      <c r="Q38114" s="50" t="s">
        <v>368</v>
      </c>
      <c r="R38114" s="9" t="s">
        <v>368</v>
      </c>
      <c r="S38114" s="50" t="s">
        <v>368</v>
      </c>
      <c r="T38114" s="9" t="s">
        <v>368</v>
      </c>
      <c r="U38114" s="9" t="s">
        <v>368</v>
      </c>
    </row>
    <row r="38115">
      <c r="F38115" s="9"/>
      <c r="N38115" s="50"/>
      <c r="O38115" s="50"/>
      <c r="P38115" s="50"/>
      <c r="Q38115" s="50" t="s">
        <v>368</v>
      </c>
      <c r="R38115" s="9" t="s">
        <v>368</v>
      </c>
      <c r="S38115" s="50" t="s">
        <v>368</v>
      </c>
      <c r="T38115" s="9" t="s">
        <v>368</v>
      </c>
      <c r="U38115" s="9" t="s">
        <v>368</v>
      </c>
    </row>
    <row r="38116">
      <c r="F38116" s="9"/>
      <c r="N38116" s="50"/>
      <c r="O38116" s="50"/>
      <c r="P38116" s="50"/>
      <c r="Q38116" s="50" t="s">
        <v>368</v>
      </c>
      <c r="R38116" s="9" t="s">
        <v>368</v>
      </c>
      <c r="S38116" s="50" t="s">
        <v>368</v>
      </c>
      <c r="T38116" s="9" t="s">
        <v>368</v>
      </c>
      <c r="U38116" s="9" t="s">
        <v>368</v>
      </c>
    </row>
    <row r="38117">
      <c r="F38117" s="9"/>
      <c r="N38117" s="50"/>
      <c r="O38117" s="50"/>
      <c r="P38117" s="50"/>
      <c r="Q38117" s="50" t="s">
        <v>368</v>
      </c>
      <c r="R38117" s="9" t="s">
        <v>368</v>
      </c>
      <c r="S38117" s="50" t="s">
        <v>368</v>
      </c>
      <c r="T38117" s="9" t="s">
        <v>368</v>
      </c>
      <c r="U38117" s="9" t="s">
        <v>368</v>
      </c>
    </row>
    <row r="38118">
      <c r="F38118" s="9"/>
      <c r="N38118" s="50"/>
      <c r="O38118" s="50"/>
      <c r="P38118" s="50"/>
      <c r="Q38118" s="50" t="s">
        <v>368</v>
      </c>
      <c r="R38118" s="9" t="s">
        <v>368</v>
      </c>
      <c r="S38118" s="50" t="s">
        <v>368</v>
      </c>
      <c r="T38118" s="9" t="s">
        <v>368</v>
      </c>
      <c r="U38118" s="9" t="s">
        <v>368</v>
      </c>
    </row>
    <row r="38119">
      <c r="F38119" s="9"/>
      <c r="N38119" s="50"/>
      <c r="O38119" s="50"/>
      <c r="P38119" s="50"/>
      <c r="Q38119" s="50" t="s">
        <v>368</v>
      </c>
      <c r="R38119" s="9" t="s">
        <v>368</v>
      </c>
      <c r="S38119" s="50" t="s">
        <v>368</v>
      </c>
      <c r="T38119" s="9" t="s">
        <v>368</v>
      </c>
      <c r="U38119" s="9" t="s">
        <v>368</v>
      </c>
    </row>
    <row r="38120">
      <c r="F38120" s="9"/>
      <c r="N38120" s="50"/>
      <c r="O38120" s="50"/>
      <c r="P38120" s="50"/>
      <c r="Q38120" s="50" t="s">
        <v>368</v>
      </c>
      <c r="R38120" s="9" t="s">
        <v>368</v>
      </c>
      <c r="S38120" s="50" t="s">
        <v>368</v>
      </c>
      <c r="T38120" s="9" t="s">
        <v>368</v>
      </c>
      <c r="U38120" s="9" t="s">
        <v>368</v>
      </c>
    </row>
    <row r="38121">
      <c r="F38121" s="9"/>
      <c r="N38121" s="50"/>
      <c r="O38121" s="50"/>
      <c r="P38121" s="50"/>
      <c r="Q38121" s="50" t="s">
        <v>368</v>
      </c>
      <c r="R38121" s="9" t="s">
        <v>368</v>
      </c>
      <c r="S38121" s="50" t="s">
        <v>368</v>
      </c>
      <c r="T38121" s="9" t="s">
        <v>368</v>
      </c>
      <c r="U38121" s="9" t="s">
        <v>368</v>
      </c>
    </row>
    <row r="38122">
      <c r="F38122" s="9"/>
      <c r="N38122" s="50"/>
      <c r="O38122" s="50"/>
      <c r="P38122" s="50"/>
      <c r="Q38122" s="50" t="s">
        <v>368</v>
      </c>
      <c r="R38122" s="9" t="s">
        <v>368</v>
      </c>
      <c r="S38122" s="50" t="s">
        <v>368</v>
      </c>
      <c r="T38122" s="9" t="s">
        <v>368</v>
      </c>
      <c r="U38122" s="9" t="s">
        <v>368</v>
      </c>
    </row>
    <row r="38123">
      <c r="F38123" s="9"/>
      <c r="N38123" s="50"/>
      <c r="O38123" s="50"/>
      <c r="P38123" s="50"/>
      <c r="Q38123" s="50" t="s">
        <v>368</v>
      </c>
      <c r="R38123" s="9" t="s">
        <v>368</v>
      </c>
      <c r="S38123" s="50" t="s">
        <v>368</v>
      </c>
      <c r="T38123" s="9" t="s">
        <v>368</v>
      </c>
      <c r="U38123" s="9" t="s">
        <v>368</v>
      </c>
    </row>
    <row r="38124">
      <c r="F38124" s="9"/>
      <c r="N38124" s="50"/>
      <c r="O38124" s="50"/>
      <c r="P38124" s="50"/>
      <c r="Q38124" s="50" t="s">
        <v>368</v>
      </c>
      <c r="R38124" s="9" t="s">
        <v>368</v>
      </c>
      <c r="S38124" s="50" t="s">
        <v>368</v>
      </c>
      <c r="T38124" s="9" t="s">
        <v>368</v>
      </c>
      <c r="U38124" s="9" t="s">
        <v>368</v>
      </c>
    </row>
    <row r="38125">
      <c r="F38125" s="9"/>
      <c r="N38125" s="50"/>
      <c r="O38125" s="50"/>
      <c r="P38125" s="50"/>
      <c r="Q38125" s="50" t="s">
        <v>368</v>
      </c>
      <c r="R38125" s="9" t="s">
        <v>368</v>
      </c>
      <c r="S38125" s="50" t="s">
        <v>368</v>
      </c>
      <c r="T38125" s="9" t="s">
        <v>368</v>
      </c>
      <c r="U38125" s="9" t="s">
        <v>368</v>
      </c>
    </row>
    <row r="38126">
      <c r="F38126" s="9"/>
      <c r="N38126" s="50"/>
      <c r="O38126" s="50"/>
      <c r="P38126" s="50"/>
      <c r="Q38126" s="50" t="s">
        <v>368</v>
      </c>
      <c r="R38126" s="9" t="s">
        <v>368</v>
      </c>
      <c r="S38126" s="50" t="s">
        <v>368</v>
      </c>
      <c r="T38126" s="9" t="s">
        <v>368</v>
      </c>
      <c r="U38126" s="9" t="s">
        <v>368</v>
      </c>
    </row>
    <row r="38127">
      <c r="F38127" s="9"/>
      <c r="N38127" s="50"/>
      <c r="O38127" s="50"/>
      <c r="P38127" s="50"/>
      <c r="Q38127" s="50" t="s">
        <v>368</v>
      </c>
      <c r="R38127" s="9" t="s">
        <v>368</v>
      </c>
      <c r="S38127" s="50" t="s">
        <v>368</v>
      </c>
      <c r="T38127" s="9" t="s">
        <v>368</v>
      </c>
      <c r="U38127" s="9" t="s">
        <v>368</v>
      </c>
    </row>
    <row r="38128">
      <c r="F38128" s="9"/>
      <c r="N38128" s="50"/>
      <c r="O38128" s="50"/>
      <c r="P38128" s="50"/>
      <c r="Q38128" s="50" t="s">
        <v>368</v>
      </c>
      <c r="R38128" s="9" t="s">
        <v>368</v>
      </c>
      <c r="S38128" s="50" t="s">
        <v>368</v>
      </c>
      <c r="T38128" s="9" t="s">
        <v>368</v>
      </c>
      <c r="U38128" s="9" t="s">
        <v>368</v>
      </c>
    </row>
    <row r="38129">
      <c r="F38129" s="9"/>
      <c r="N38129" s="50"/>
      <c r="O38129" s="50"/>
      <c r="P38129" s="50"/>
      <c r="Q38129" s="50" t="s">
        <v>368</v>
      </c>
      <c r="R38129" s="9" t="s">
        <v>368</v>
      </c>
      <c r="S38129" s="50" t="s">
        <v>368</v>
      </c>
      <c r="T38129" s="9" t="s">
        <v>368</v>
      </c>
      <c r="U38129" s="9" t="s">
        <v>368</v>
      </c>
    </row>
    <row r="38130">
      <c r="F38130" s="9"/>
      <c r="N38130" s="50"/>
      <c r="O38130" s="50"/>
      <c r="P38130" s="50"/>
      <c r="Q38130" s="50" t="s">
        <v>368</v>
      </c>
      <c r="R38130" s="9" t="s">
        <v>368</v>
      </c>
      <c r="S38130" s="50" t="s">
        <v>368</v>
      </c>
      <c r="T38130" s="9" t="s">
        <v>368</v>
      </c>
      <c r="U38130" s="9" t="s">
        <v>368</v>
      </c>
    </row>
    <row r="38131">
      <c r="F38131" s="9"/>
      <c r="N38131" s="50"/>
      <c r="O38131" s="50"/>
      <c r="P38131" s="50"/>
      <c r="Q38131" s="50" t="s">
        <v>368</v>
      </c>
      <c r="R38131" s="9" t="s">
        <v>368</v>
      </c>
      <c r="S38131" s="50" t="s">
        <v>368</v>
      </c>
      <c r="T38131" s="9" t="s">
        <v>368</v>
      </c>
      <c r="U38131" s="9" t="s">
        <v>368</v>
      </c>
    </row>
    <row r="38132">
      <c r="F38132" s="9"/>
      <c r="N38132" s="50"/>
      <c r="O38132" s="50"/>
      <c r="P38132" s="50"/>
      <c r="Q38132" s="50" t="s">
        <v>368</v>
      </c>
      <c r="R38132" s="9" t="s">
        <v>368</v>
      </c>
      <c r="S38132" s="50" t="s">
        <v>368</v>
      </c>
      <c r="T38132" s="9" t="s">
        <v>368</v>
      </c>
      <c r="U38132" s="9" t="s">
        <v>368</v>
      </c>
    </row>
    <row r="38133">
      <c r="F38133" s="9"/>
      <c r="N38133" s="50"/>
      <c r="O38133" s="50"/>
      <c r="P38133" s="50"/>
      <c r="Q38133" s="50" t="s">
        <v>368</v>
      </c>
      <c r="R38133" s="9" t="s">
        <v>368</v>
      </c>
      <c r="S38133" s="50" t="s">
        <v>368</v>
      </c>
      <c r="T38133" s="9" t="s">
        <v>368</v>
      </c>
      <c r="U38133" s="9" t="s">
        <v>368</v>
      </c>
    </row>
    <row r="38134">
      <c r="F38134" s="9"/>
      <c r="N38134" s="50"/>
      <c r="O38134" s="50"/>
      <c r="P38134" s="50"/>
      <c r="Q38134" s="50" t="s">
        <v>368</v>
      </c>
      <c r="R38134" s="9" t="s">
        <v>368</v>
      </c>
      <c r="S38134" s="50" t="s">
        <v>368</v>
      </c>
      <c r="T38134" s="9" t="s">
        <v>368</v>
      </c>
      <c r="U38134" s="9" t="s">
        <v>368</v>
      </c>
    </row>
    <row r="38135">
      <c r="F38135" s="9"/>
      <c r="N38135" s="50"/>
      <c r="O38135" s="50"/>
      <c r="P38135" s="50"/>
      <c r="Q38135" s="50" t="s">
        <v>368</v>
      </c>
      <c r="R38135" s="9" t="s">
        <v>368</v>
      </c>
      <c r="S38135" s="50" t="s">
        <v>368</v>
      </c>
      <c r="T38135" s="9" t="s">
        <v>368</v>
      </c>
      <c r="U38135" s="9" t="s">
        <v>368</v>
      </c>
    </row>
    <row r="38136">
      <c r="F38136" s="9"/>
      <c r="N38136" s="50"/>
      <c r="O38136" s="50"/>
      <c r="P38136" s="50"/>
      <c r="Q38136" s="50" t="s">
        <v>368</v>
      </c>
      <c r="R38136" s="9" t="s">
        <v>368</v>
      </c>
      <c r="S38136" s="50" t="s">
        <v>368</v>
      </c>
      <c r="T38136" s="9" t="s">
        <v>368</v>
      </c>
      <c r="U38136" s="9" t="s">
        <v>368</v>
      </c>
    </row>
    <row r="38137">
      <c r="F38137" s="9"/>
      <c r="N38137" s="50"/>
      <c r="O38137" s="50"/>
      <c r="P38137" s="50"/>
      <c r="Q38137" s="50" t="s">
        <v>368</v>
      </c>
      <c r="R38137" s="9" t="s">
        <v>368</v>
      </c>
      <c r="S38137" s="50" t="s">
        <v>368</v>
      </c>
      <c r="T38137" s="9" t="s">
        <v>368</v>
      </c>
      <c r="U38137" s="9" t="s">
        <v>368</v>
      </c>
    </row>
    <row r="38138">
      <c r="F38138" s="9"/>
      <c r="N38138" s="50"/>
      <c r="O38138" s="50"/>
      <c r="P38138" s="50"/>
      <c r="Q38138" s="50" t="s">
        <v>368</v>
      </c>
      <c r="R38138" s="9" t="s">
        <v>368</v>
      </c>
      <c r="S38138" s="50" t="s">
        <v>368</v>
      </c>
      <c r="T38138" s="9" t="s">
        <v>368</v>
      </c>
      <c r="U38138" s="9" t="s">
        <v>368</v>
      </c>
    </row>
    <row r="38139">
      <c r="F38139" s="9"/>
      <c r="N38139" s="50"/>
      <c r="O38139" s="50"/>
      <c r="P38139" s="50"/>
      <c r="Q38139" s="50" t="s">
        <v>368</v>
      </c>
      <c r="R38139" s="9" t="s">
        <v>368</v>
      </c>
      <c r="S38139" s="50" t="s">
        <v>368</v>
      </c>
      <c r="T38139" s="9" t="s">
        <v>368</v>
      </c>
      <c r="U38139" s="9" t="s">
        <v>368</v>
      </c>
    </row>
    <row r="38140">
      <c r="F38140" s="9"/>
      <c r="N38140" s="50"/>
      <c r="O38140" s="50"/>
      <c r="P38140" s="50"/>
      <c r="Q38140" s="50" t="s">
        <v>368</v>
      </c>
      <c r="R38140" s="9" t="s">
        <v>368</v>
      </c>
      <c r="S38140" s="50" t="s">
        <v>368</v>
      </c>
      <c r="T38140" s="9" t="s">
        <v>368</v>
      </c>
      <c r="U38140" s="9" t="s">
        <v>368</v>
      </c>
    </row>
    <row r="38141">
      <c r="F38141" s="9"/>
      <c r="N38141" s="50"/>
      <c r="O38141" s="50"/>
      <c r="P38141" s="50"/>
      <c r="Q38141" s="50" t="s">
        <v>368</v>
      </c>
      <c r="R38141" s="9" t="s">
        <v>368</v>
      </c>
      <c r="S38141" s="50" t="s">
        <v>368</v>
      </c>
      <c r="T38141" s="9" t="s">
        <v>368</v>
      </c>
      <c r="U38141" s="9" t="s">
        <v>368</v>
      </c>
    </row>
    <row r="38142">
      <c r="F38142" s="9"/>
      <c r="N38142" s="50"/>
      <c r="O38142" s="50"/>
      <c r="P38142" s="50"/>
      <c r="Q38142" s="50" t="s">
        <v>368</v>
      </c>
      <c r="R38142" s="9" t="s">
        <v>368</v>
      </c>
      <c r="S38142" s="50" t="s">
        <v>368</v>
      </c>
      <c r="T38142" s="9" t="s">
        <v>368</v>
      </c>
      <c r="U38142" s="9" t="s">
        <v>368</v>
      </c>
    </row>
    <row r="38143">
      <c r="F38143" s="9"/>
      <c r="N38143" s="50"/>
      <c r="O38143" s="50"/>
      <c r="P38143" s="50"/>
      <c r="Q38143" s="50" t="s">
        <v>368</v>
      </c>
      <c r="R38143" s="9" t="s">
        <v>368</v>
      </c>
      <c r="S38143" s="50" t="s">
        <v>368</v>
      </c>
      <c r="T38143" s="9" t="s">
        <v>368</v>
      </c>
      <c r="U38143" s="9" t="s">
        <v>368</v>
      </c>
    </row>
    <row r="38144">
      <c r="F38144" s="9"/>
      <c r="N38144" s="50"/>
      <c r="O38144" s="50"/>
      <c r="P38144" s="50"/>
      <c r="Q38144" s="50" t="s">
        <v>368</v>
      </c>
      <c r="R38144" s="9" t="s">
        <v>368</v>
      </c>
      <c r="S38144" s="50" t="s">
        <v>368</v>
      </c>
      <c r="T38144" s="9" t="s">
        <v>368</v>
      </c>
      <c r="U38144" s="9" t="s">
        <v>368</v>
      </c>
    </row>
    <row r="38145">
      <c r="F38145" s="9"/>
      <c r="N38145" s="50"/>
      <c r="O38145" s="50"/>
      <c r="P38145" s="50"/>
      <c r="Q38145" s="50" t="s">
        <v>368</v>
      </c>
      <c r="R38145" s="9" t="s">
        <v>368</v>
      </c>
      <c r="S38145" s="50" t="s">
        <v>368</v>
      </c>
      <c r="T38145" s="9" t="s">
        <v>368</v>
      </c>
      <c r="U38145" s="9" t="s">
        <v>368</v>
      </c>
    </row>
    <row r="38146">
      <c r="F38146" s="9"/>
      <c r="N38146" s="50"/>
      <c r="O38146" s="50"/>
      <c r="P38146" s="50"/>
      <c r="Q38146" s="50" t="s">
        <v>368</v>
      </c>
      <c r="R38146" s="9" t="s">
        <v>368</v>
      </c>
      <c r="S38146" s="50" t="s">
        <v>368</v>
      </c>
      <c r="T38146" s="9" t="s">
        <v>368</v>
      </c>
      <c r="U38146" s="9" t="s">
        <v>368</v>
      </c>
    </row>
    <row r="38147">
      <c r="F38147" s="9"/>
      <c r="N38147" s="50"/>
      <c r="O38147" s="50"/>
      <c r="P38147" s="50"/>
      <c r="Q38147" s="50" t="s">
        <v>368</v>
      </c>
      <c r="R38147" s="9" t="s">
        <v>368</v>
      </c>
      <c r="S38147" s="50" t="s">
        <v>368</v>
      </c>
      <c r="T38147" s="9" t="s">
        <v>368</v>
      </c>
      <c r="U38147" s="9" t="s">
        <v>368</v>
      </c>
    </row>
    <row r="38148">
      <c r="F38148" s="9"/>
      <c r="N38148" s="50"/>
      <c r="O38148" s="50"/>
      <c r="P38148" s="50"/>
      <c r="Q38148" s="50" t="s">
        <v>368</v>
      </c>
      <c r="R38148" s="9" t="s">
        <v>368</v>
      </c>
      <c r="S38148" s="50" t="s">
        <v>368</v>
      </c>
      <c r="T38148" s="9" t="s">
        <v>368</v>
      </c>
      <c r="U38148" s="9" t="s">
        <v>368</v>
      </c>
    </row>
    <row r="38149">
      <c r="F38149" s="9"/>
      <c r="N38149" s="50"/>
      <c r="O38149" s="50"/>
      <c r="P38149" s="50"/>
      <c r="Q38149" s="50" t="s">
        <v>368</v>
      </c>
      <c r="R38149" s="9" t="s">
        <v>368</v>
      </c>
      <c r="S38149" s="50" t="s">
        <v>368</v>
      </c>
      <c r="T38149" s="9" t="s">
        <v>368</v>
      </c>
      <c r="U38149" s="9" t="s">
        <v>368</v>
      </c>
    </row>
    <row r="38150">
      <c r="F38150" s="9"/>
      <c r="N38150" s="50"/>
      <c r="O38150" s="50"/>
      <c r="P38150" s="50"/>
      <c r="Q38150" s="50" t="s">
        <v>368</v>
      </c>
      <c r="R38150" s="9" t="s">
        <v>368</v>
      </c>
      <c r="S38150" s="50" t="s">
        <v>368</v>
      </c>
      <c r="T38150" s="9" t="s">
        <v>368</v>
      </c>
      <c r="U38150" s="9" t="s">
        <v>368</v>
      </c>
    </row>
    <row r="38151">
      <c r="F38151" s="9"/>
      <c r="N38151" s="50"/>
      <c r="O38151" s="50"/>
      <c r="P38151" s="50"/>
      <c r="Q38151" s="50" t="s">
        <v>368</v>
      </c>
      <c r="R38151" s="9" t="s">
        <v>368</v>
      </c>
      <c r="S38151" s="50" t="s">
        <v>368</v>
      </c>
      <c r="T38151" s="9" t="s">
        <v>368</v>
      </c>
      <c r="U38151" s="9" t="s">
        <v>368</v>
      </c>
    </row>
    <row r="38152">
      <c r="F38152" s="9"/>
      <c r="N38152" s="50"/>
      <c r="O38152" s="50"/>
      <c r="P38152" s="50"/>
      <c r="Q38152" s="50" t="s">
        <v>368</v>
      </c>
      <c r="R38152" s="9" t="s">
        <v>368</v>
      </c>
      <c r="S38152" s="50" t="s">
        <v>368</v>
      </c>
      <c r="T38152" s="9" t="s">
        <v>368</v>
      </c>
      <c r="U38152" s="9" t="s">
        <v>368</v>
      </c>
    </row>
    <row r="38153">
      <c r="F38153" s="9"/>
      <c r="N38153" s="50"/>
      <c r="O38153" s="50"/>
      <c r="P38153" s="50"/>
      <c r="Q38153" s="50" t="s">
        <v>368</v>
      </c>
      <c r="R38153" s="9" t="s">
        <v>368</v>
      </c>
      <c r="S38153" s="50" t="s">
        <v>368</v>
      </c>
      <c r="T38153" s="9" t="s">
        <v>368</v>
      </c>
      <c r="U38153" s="9" t="s">
        <v>368</v>
      </c>
    </row>
    <row r="38154">
      <c r="F38154" s="9"/>
      <c r="N38154" s="50"/>
      <c r="O38154" s="50"/>
      <c r="P38154" s="50"/>
      <c r="Q38154" s="50" t="s">
        <v>368</v>
      </c>
      <c r="R38154" s="9" t="s">
        <v>368</v>
      </c>
      <c r="S38154" s="50" t="s">
        <v>368</v>
      </c>
      <c r="T38154" s="9" t="s">
        <v>368</v>
      </c>
      <c r="U38154" s="9" t="s">
        <v>368</v>
      </c>
    </row>
    <row r="38155">
      <c r="F38155" s="9"/>
      <c r="N38155" s="50"/>
      <c r="O38155" s="50"/>
      <c r="P38155" s="50"/>
      <c r="Q38155" s="50" t="s">
        <v>368</v>
      </c>
      <c r="R38155" s="9" t="s">
        <v>368</v>
      </c>
      <c r="S38155" s="50" t="s">
        <v>368</v>
      </c>
      <c r="T38155" s="9" t="s">
        <v>368</v>
      </c>
      <c r="U38155" s="9" t="s">
        <v>368</v>
      </c>
    </row>
    <row r="38156">
      <c r="F38156" s="9"/>
      <c r="N38156" s="50"/>
      <c r="O38156" s="50"/>
      <c r="P38156" s="50"/>
      <c r="Q38156" s="50" t="s">
        <v>368</v>
      </c>
      <c r="R38156" s="9" t="s">
        <v>368</v>
      </c>
      <c r="S38156" s="50" t="s">
        <v>368</v>
      </c>
      <c r="T38156" s="9" t="s">
        <v>368</v>
      </c>
      <c r="U38156" s="9" t="s">
        <v>368</v>
      </c>
    </row>
    <row r="38157">
      <c r="F38157" s="9"/>
      <c r="N38157" s="50"/>
      <c r="O38157" s="50"/>
      <c r="P38157" s="50"/>
      <c r="Q38157" s="50" t="s">
        <v>368</v>
      </c>
      <c r="R38157" s="9" t="s">
        <v>368</v>
      </c>
      <c r="S38157" s="50" t="s">
        <v>368</v>
      </c>
      <c r="T38157" s="9" t="s">
        <v>368</v>
      </c>
      <c r="U38157" s="9" t="s">
        <v>368</v>
      </c>
    </row>
    <row r="38158">
      <c r="F38158" s="9"/>
      <c r="N38158" s="50"/>
      <c r="O38158" s="50"/>
      <c r="P38158" s="50"/>
      <c r="Q38158" s="50" t="s">
        <v>368</v>
      </c>
      <c r="R38158" s="9" t="s">
        <v>368</v>
      </c>
      <c r="S38158" s="50" t="s">
        <v>368</v>
      </c>
      <c r="T38158" s="9" t="s">
        <v>368</v>
      </c>
      <c r="U38158" s="9" t="s">
        <v>368</v>
      </c>
    </row>
    <row r="38159">
      <c r="F38159" s="9"/>
      <c r="N38159" s="50"/>
      <c r="O38159" s="50"/>
      <c r="P38159" s="50"/>
      <c r="Q38159" s="50" t="s">
        <v>368</v>
      </c>
      <c r="R38159" s="9" t="s">
        <v>368</v>
      </c>
      <c r="S38159" s="50" t="s">
        <v>368</v>
      </c>
      <c r="T38159" s="9" t="s">
        <v>368</v>
      </c>
      <c r="U38159" s="9" t="s">
        <v>368</v>
      </c>
    </row>
    <row r="38160">
      <c r="F38160" s="9"/>
      <c r="N38160" s="50"/>
      <c r="O38160" s="50"/>
      <c r="P38160" s="50"/>
      <c r="Q38160" s="50" t="s">
        <v>368</v>
      </c>
      <c r="R38160" s="9" t="s">
        <v>368</v>
      </c>
      <c r="S38160" s="50" t="s">
        <v>368</v>
      </c>
      <c r="T38160" s="9" t="s">
        <v>368</v>
      </c>
      <c r="U38160" s="9" t="s">
        <v>368</v>
      </c>
    </row>
    <row r="38161">
      <c r="F38161" s="9"/>
      <c r="N38161" s="50"/>
      <c r="O38161" s="50"/>
      <c r="P38161" s="50"/>
      <c r="Q38161" s="50" t="s">
        <v>368</v>
      </c>
      <c r="R38161" s="9" t="s">
        <v>368</v>
      </c>
      <c r="S38161" s="50" t="s">
        <v>368</v>
      </c>
      <c r="T38161" s="9" t="s">
        <v>368</v>
      </c>
      <c r="U38161" s="9" t="s">
        <v>368</v>
      </c>
    </row>
    <row r="38162">
      <c r="F38162" s="9"/>
      <c r="N38162" s="50"/>
      <c r="O38162" s="50"/>
      <c r="P38162" s="50"/>
      <c r="Q38162" s="50" t="s">
        <v>368</v>
      </c>
      <c r="R38162" s="9" t="s">
        <v>368</v>
      </c>
      <c r="S38162" s="50" t="s">
        <v>368</v>
      </c>
      <c r="T38162" s="9" t="s">
        <v>368</v>
      </c>
      <c r="U38162" s="9" t="s">
        <v>368</v>
      </c>
    </row>
    <row r="38163">
      <c r="F38163" s="9"/>
      <c r="N38163" s="50"/>
      <c r="O38163" s="50"/>
      <c r="P38163" s="50"/>
      <c r="Q38163" s="50" t="s">
        <v>368</v>
      </c>
      <c r="R38163" s="9" t="s">
        <v>368</v>
      </c>
      <c r="S38163" s="50" t="s">
        <v>368</v>
      </c>
      <c r="T38163" s="9" t="s">
        <v>368</v>
      </c>
      <c r="U38163" s="9" t="s">
        <v>368</v>
      </c>
    </row>
    <row r="38164">
      <c r="F38164" s="9"/>
      <c r="N38164" s="50"/>
      <c r="O38164" s="50"/>
      <c r="P38164" s="50"/>
      <c r="Q38164" s="50" t="s">
        <v>368</v>
      </c>
      <c r="R38164" s="9" t="s">
        <v>368</v>
      </c>
      <c r="S38164" s="50" t="s">
        <v>368</v>
      </c>
      <c r="T38164" s="9" t="s">
        <v>368</v>
      </c>
      <c r="U38164" s="9" t="s">
        <v>368</v>
      </c>
    </row>
    <row r="38165">
      <c r="F38165" s="9"/>
      <c r="N38165" s="50"/>
      <c r="O38165" s="50"/>
      <c r="P38165" s="50"/>
      <c r="Q38165" s="50" t="s">
        <v>368</v>
      </c>
      <c r="R38165" s="9" t="s">
        <v>368</v>
      </c>
      <c r="S38165" s="50" t="s">
        <v>368</v>
      </c>
      <c r="T38165" s="9" t="s">
        <v>368</v>
      </c>
      <c r="U38165" s="9" t="s">
        <v>368</v>
      </c>
    </row>
    <row r="38166">
      <c r="F38166" s="9"/>
      <c r="N38166" s="50"/>
      <c r="O38166" s="50"/>
      <c r="P38166" s="50"/>
      <c r="Q38166" s="50" t="s">
        <v>368</v>
      </c>
      <c r="R38166" s="9" t="s">
        <v>368</v>
      </c>
      <c r="S38166" s="50" t="s">
        <v>368</v>
      </c>
      <c r="T38166" s="9" t="s">
        <v>368</v>
      </c>
      <c r="U38166" s="9" t="s">
        <v>368</v>
      </c>
    </row>
    <row r="38167">
      <c r="F38167" s="9"/>
      <c r="N38167" s="50"/>
      <c r="O38167" s="50"/>
      <c r="P38167" s="50"/>
      <c r="Q38167" s="50" t="s">
        <v>368</v>
      </c>
      <c r="R38167" s="9" t="s">
        <v>368</v>
      </c>
      <c r="S38167" s="50" t="s">
        <v>368</v>
      </c>
      <c r="T38167" s="9" t="s">
        <v>368</v>
      </c>
      <c r="U38167" s="9" t="s">
        <v>368</v>
      </c>
    </row>
    <row r="38168">
      <c r="F38168" s="9"/>
      <c r="N38168" s="50"/>
      <c r="O38168" s="50"/>
      <c r="P38168" s="50"/>
      <c r="Q38168" s="50" t="s">
        <v>368</v>
      </c>
      <c r="R38168" s="9" t="s">
        <v>368</v>
      </c>
      <c r="S38168" s="50" t="s">
        <v>368</v>
      </c>
      <c r="T38168" s="9" t="s">
        <v>368</v>
      </c>
      <c r="U38168" s="9" t="s">
        <v>368</v>
      </c>
    </row>
    <row r="38169">
      <c r="F38169" s="9"/>
      <c r="N38169" s="50"/>
      <c r="O38169" s="50"/>
      <c r="P38169" s="50"/>
      <c r="Q38169" s="50" t="s">
        <v>368</v>
      </c>
      <c r="R38169" s="9" t="s">
        <v>368</v>
      </c>
      <c r="S38169" s="50" t="s">
        <v>368</v>
      </c>
      <c r="T38169" s="9" t="s">
        <v>368</v>
      </c>
      <c r="U38169" s="9" t="s">
        <v>368</v>
      </c>
    </row>
    <row r="38170">
      <c r="F38170" s="9"/>
      <c r="N38170" s="50"/>
      <c r="O38170" s="50"/>
      <c r="P38170" s="50"/>
      <c r="Q38170" s="50" t="s">
        <v>368</v>
      </c>
      <c r="R38170" s="9" t="s">
        <v>368</v>
      </c>
      <c r="S38170" s="50" t="s">
        <v>368</v>
      </c>
      <c r="T38170" s="9" t="s">
        <v>368</v>
      </c>
      <c r="U38170" s="9" t="s">
        <v>368</v>
      </c>
    </row>
    <row r="38171">
      <c r="F38171" s="9"/>
      <c r="N38171" s="50"/>
      <c r="O38171" s="50"/>
      <c r="P38171" s="50"/>
      <c r="Q38171" s="50" t="s">
        <v>368</v>
      </c>
      <c r="R38171" s="9" t="s">
        <v>368</v>
      </c>
      <c r="S38171" s="50" t="s">
        <v>368</v>
      </c>
      <c r="T38171" s="9" t="s">
        <v>368</v>
      </c>
      <c r="U38171" s="9" t="s">
        <v>368</v>
      </c>
    </row>
    <row r="38172">
      <c r="F38172" s="9"/>
      <c r="N38172" s="50"/>
      <c r="O38172" s="50"/>
      <c r="P38172" s="50"/>
      <c r="Q38172" s="50" t="s">
        <v>368</v>
      </c>
      <c r="R38172" s="9" t="s">
        <v>368</v>
      </c>
      <c r="S38172" s="50" t="s">
        <v>368</v>
      </c>
      <c r="T38172" s="9" t="s">
        <v>368</v>
      </c>
      <c r="U38172" s="9" t="s">
        <v>368</v>
      </c>
    </row>
    <row r="38173">
      <c r="F38173" s="9"/>
      <c r="N38173" s="50"/>
      <c r="O38173" s="50"/>
      <c r="P38173" s="50"/>
      <c r="Q38173" s="50" t="s">
        <v>368</v>
      </c>
      <c r="R38173" s="9" t="s">
        <v>368</v>
      </c>
      <c r="S38173" s="50" t="s">
        <v>368</v>
      </c>
      <c r="T38173" s="9" t="s">
        <v>368</v>
      </c>
      <c r="U38173" s="9" t="s">
        <v>368</v>
      </c>
    </row>
    <row r="38174">
      <c r="F38174" s="9"/>
      <c r="N38174" s="50"/>
      <c r="O38174" s="50"/>
      <c r="P38174" s="50"/>
      <c r="Q38174" s="50" t="s">
        <v>368</v>
      </c>
      <c r="R38174" s="9" t="s">
        <v>368</v>
      </c>
      <c r="S38174" s="50" t="s">
        <v>368</v>
      </c>
      <c r="T38174" s="9" t="s">
        <v>368</v>
      </c>
      <c r="U38174" s="9" t="s">
        <v>368</v>
      </c>
    </row>
    <row r="38175">
      <c r="F38175" s="9"/>
      <c r="N38175" s="50"/>
      <c r="O38175" s="50"/>
      <c r="P38175" s="50"/>
      <c r="Q38175" s="50" t="s">
        <v>368</v>
      </c>
      <c r="R38175" s="9" t="s">
        <v>368</v>
      </c>
      <c r="S38175" s="50" t="s">
        <v>368</v>
      </c>
      <c r="T38175" s="9" t="s">
        <v>368</v>
      </c>
      <c r="U38175" s="9" t="s">
        <v>368</v>
      </c>
    </row>
    <row r="38176">
      <c r="F38176" s="9"/>
      <c r="N38176" s="50"/>
      <c r="O38176" s="50"/>
      <c r="P38176" s="50"/>
      <c r="Q38176" s="50" t="s">
        <v>368</v>
      </c>
      <c r="R38176" s="9" t="s">
        <v>368</v>
      </c>
      <c r="S38176" s="50" t="s">
        <v>368</v>
      </c>
      <c r="T38176" s="9" t="s">
        <v>368</v>
      </c>
      <c r="U38176" s="9" t="s">
        <v>368</v>
      </c>
    </row>
    <row r="38177">
      <c r="F38177" s="9"/>
      <c r="N38177" s="50"/>
      <c r="O38177" s="50"/>
      <c r="P38177" s="50"/>
      <c r="Q38177" s="50" t="s">
        <v>368</v>
      </c>
      <c r="R38177" s="9" t="s">
        <v>368</v>
      </c>
      <c r="S38177" s="50" t="s">
        <v>368</v>
      </c>
      <c r="T38177" s="9" t="s">
        <v>368</v>
      </c>
      <c r="U38177" s="9" t="s">
        <v>368</v>
      </c>
    </row>
    <row r="38178">
      <c r="F38178" s="9"/>
      <c r="N38178" s="50"/>
      <c r="O38178" s="50"/>
      <c r="P38178" s="50"/>
      <c r="Q38178" s="50" t="s">
        <v>368</v>
      </c>
      <c r="R38178" s="9" t="s">
        <v>368</v>
      </c>
      <c r="S38178" s="50" t="s">
        <v>368</v>
      </c>
      <c r="T38178" s="9" t="s">
        <v>368</v>
      </c>
      <c r="U38178" s="9" t="s">
        <v>368</v>
      </c>
    </row>
    <row r="38179">
      <c r="F38179" s="9"/>
      <c r="N38179" s="50"/>
      <c r="O38179" s="50"/>
      <c r="P38179" s="50"/>
      <c r="Q38179" s="50" t="s">
        <v>368</v>
      </c>
      <c r="R38179" s="9" t="s">
        <v>368</v>
      </c>
      <c r="S38179" s="50" t="s">
        <v>368</v>
      </c>
      <c r="T38179" s="9" t="s">
        <v>368</v>
      </c>
      <c r="U38179" s="9" t="s">
        <v>368</v>
      </c>
    </row>
    <row r="38180">
      <c r="F38180" s="9"/>
      <c r="N38180" s="50"/>
      <c r="O38180" s="50"/>
      <c r="P38180" s="50"/>
      <c r="Q38180" s="50" t="s">
        <v>368</v>
      </c>
      <c r="R38180" s="9" t="s">
        <v>368</v>
      </c>
      <c r="S38180" s="50" t="s">
        <v>368</v>
      </c>
      <c r="T38180" s="9" t="s">
        <v>368</v>
      </c>
      <c r="U38180" s="9" t="s">
        <v>368</v>
      </c>
    </row>
    <row r="38181">
      <c r="F38181" s="9"/>
      <c r="N38181" s="50"/>
      <c r="O38181" s="50"/>
      <c r="P38181" s="50"/>
      <c r="Q38181" s="50" t="s">
        <v>368</v>
      </c>
      <c r="R38181" s="9" t="s">
        <v>368</v>
      </c>
      <c r="S38181" s="50" t="s">
        <v>368</v>
      </c>
      <c r="T38181" s="9" t="s">
        <v>368</v>
      </c>
      <c r="U38181" s="9" t="s">
        <v>368</v>
      </c>
    </row>
    <row r="38182">
      <c r="F38182" s="9"/>
      <c r="N38182" s="50"/>
      <c r="O38182" s="50"/>
      <c r="P38182" s="50"/>
      <c r="Q38182" s="50" t="s">
        <v>368</v>
      </c>
      <c r="R38182" s="9" t="s">
        <v>368</v>
      </c>
      <c r="S38182" s="50" t="s">
        <v>368</v>
      </c>
      <c r="T38182" s="9" t="s">
        <v>368</v>
      </c>
      <c r="U38182" s="9" t="s">
        <v>368</v>
      </c>
    </row>
    <row r="38183">
      <c r="F38183" s="9"/>
      <c r="N38183" s="50"/>
      <c r="O38183" s="50"/>
      <c r="P38183" s="50"/>
      <c r="Q38183" s="50" t="s">
        <v>368</v>
      </c>
      <c r="R38183" s="9" t="s">
        <v>368</v>
      </c>
      <c r="S38183" s="50" t="s">
        <v>368</v>
      </c>
      <c r="T38183" s="9" t="s">
        <v>368</v>
      </c>
      <c r="U38183" s="9" t="s">
        <v>368</v>
      </c>
    </row>
    <row r="38184">
      <c r="F38184" s="9"/>
      <c r="N38184" s="50"/>
      <c r="O38184" s="50"/>
      <c r="P38184" s="50"/>
      <c r="Q38184" s="50" t="s">
        <v>368</v>
      </c>
      <c r="R38184" s="9" t="s">
        <v>368</v>
      </c>
      <c r="S38184" s="50" t="s">
        <v>368</v>
      </c>
      <c r="T38184" s="9" t="s">
        <v>368</v>
      </c>
      <c r="U38184" s="9" t="s">
        <v>368</v>
      </c>
    </row>
    <row r="38185">
      <c r="F38185" s="9"/>
      <c r="N38185" s="50"/>
      <c r="O38185" s="50"/>
      <c r="P38185" s="50"/>
      <c r="Q38185" s="50" t="s">
        <v>368</v>
      </c>
      <c r="R38185" s="9" t="s">
        <v>368</v>
      </c>
      <c r="S38185" s="50" t="s">
        <v>368</v>
      </c>
      <c r="T38185" s="9" t="s">
        <v>368</v>
      </c>
      <c r="U38185" s="9" t="s">
        <v>368</v>
      </c>
    </row>
    <row r="38186">
      <c r="F38186" s="9"/>
      <c r="N38186" s="50"/>
      <c r="O38186" s="50"/>
      <c r="P38186" s="50"/>
      <c r="Q38186" s="50" t="s">
        <v>368</v>
      </c>
      <c r="R38186" s="9" t="s">
        <v>368</v>
      </c>
      <c r="S38186" s="50" t="s">
        <v>368</v>
      </c>
      <c r="T38186" s="9" t="s">
        <v>368</v>
      </c>
      <c r="U38186" s="9" t="s">
        <v>368</v>
      </c>
    </row>
    <row r="38187">
      <c r="F38187" s="9"/>
      <c r="N38187" s="50"/>
      <c r="O38187" s="50"/>
      <c r="P38187" s="50"/>
      <c r="Q38187" s="50" t="s">
        <v>368</v>
      </c>
      <c r="R38187" s="9" t="s">
        <v>368</v>
      </c>
      <c r="S38187" s="50" t="s">
        <v>368</v>
      </c>
      <c r="T38187" s="9" t="s">
        <v>368</v>
      </c>
      <c r="U38187" s="9" t="s">
        <v>368</v>
      </c>
    </row>
    <row r="38188">
      <c r="F38188" s="9"/>
      <c r="N38188" s="50"/>
      <c r="O38188" s="50"/>
      <c r="P38188" s="50"/>
      <c r="Q38188" s="50" t="s">
        <v>368</v>
      </c>
      <c r="R38188" s="9" t="s">
        <v>368</v>
      </c>
      <c r="S38188" s="50" t="s">
        <v>368</v>
      </c>
      <c r="T38188" s="9" t="s">
        <v>368</v>
      </c>
      <c r="U38188" s="9" t="s">
        <v>368</v>
      </c>
    </row>
    <row r="38189">
      <c r="F38189" s="9"/>
      <c r="N38189" s="50"/>
      <c r="O38189" s="50"/>
      <c r="P38189" s="50"/>
      <c r="Q38189" s="50" t="s">
        <v>368</v>
      </c>
      <c r="R38189" s="9" t="s">
        <v>368</v>
      </c>
      <c r="S38189" s="50" t="s">
        <v>368</v>
      </c>
      <c r="T38189" s="9" t="s">
        <v>368</v>
      </c>
      <c r="U38189" s="9" t="s">
        <v>368</v>
      </c>
    </row>
    <row r="38190">
      <c r="F38190" s="9"/>
      <c r="N38190" s="50"/>
      <c r="O38190" s="50"/>
      <c r="P38190" s="50"/>
      <c r="Q38190" s="50" t="s">
        <v>368</v>
      </c>
      <c r="R38190" s="9" t="s">
        <v>368</v>
      </c>
      <c r="S38190" s="50" t="s">
        <v>368</v>
      </c>
      <c r="T38190" s="9" t="s">
        <v>368</v>
      </c>
      <c r="U38190" s="9" t="s">
        <v>368</v>
      </c>
    </row>
    <row r="38191">
      <c r="F38191" s="9"/>
      <c r="N38191" s="50"/>
      <c r="O38191" s="50"/>
      <c r="P38191" s="50"/>
      <c r="Q38191" s="50" t="s">
        <v>368</v>
      </c>
      <c r="R38191" s="9" t="s">
        <v>368</v>
      </c>
      <c r="S38191" s="50" t="s">
        <v>368</v>
      </c>
      <c r="T38191" s="9" t="s">
        <v>368</v>
      </c>
      <c r="U38191" s="9" t="s">
        <v>368</v>
      </c>
    </row>
    <row r="38192">
      <c r="F38192" s="9"/>
      <c r="N38192" s="50"/>
      <c r="O38192" s="50"/>
      <c r="P38192" s="50"/>
      <c r="Q38192" s="50" t="s">
        <v>368</v>
      </c>
      <c r="R38192" s="9" t="s">
        <v>368</v>
      </c>
      <c r="S38192" s="50" t="s">
        <v>368</v>
      </c>
      <c r="T38192" s="9" t="s">
        <v>368</v>
      </c>
      <c r="U38192" s="9" t="s">
        <v>368</v>
      </c>
    </row>
    <row r="38193">
      <c r="F38193" s="9"/>
      <c r="N38193" s="50"/>
      <c r="O38193" s="50"/>
      <c r="P38193" s="50"/>
      <c r="Q38193" s="50" t="s">
        <v>368</v>
      </c>
      <c r="R38193" s="9" t="s">
        <v>368</v>
      </c>
      <c r="S38193" s="50" t="s">
        <v>368</v>
      </c>
      <c r="T38193" s="9" t="s">
        <v>368</v>
      </c>
      <c r="U38193" s="9" t="s">
        <v>368</v>
      </c>
    </row>
    <row r="38194">
      <c r="F38194" s="9"/>
      <c r="N38194" s="50"/>
      <c r="O38194" s="50"/>
      <c r="P38194" s="50"/>
      <c r="Q38194" s="50" t="s">
        <v>368</v>
      </c>
      <c r="R38194" s="9" t="s">
        <v>368</v>
      </c>
      <c r="S38194" s="50" t="s">
        <v>368</v>
      </c>
      <c r="T38194" s="9" t="s">
        <v>368</v>
      </c>
      <c r="U38194" s="9" t="s">
        <v>368</v>
      </c>
    </row>
    <row r="38195">
      <c r="F38195" s="9"/>
      <c r="N38195" s="50"/>
      <c r="O38195" s="50"/>
      <c r="P38195" s="50"/>
      <c r="Q38195" s="50" t="s">
        <v>368</v>
      </c>
      <c r="R38195" s="9" t="s">
        <v>368</v>
      </c>
      <c r="S38195" s="50" t="s">
        <v>368</v>
      </c>
      <c r="T38195" s="9" t="s">
        <v>368</v>
      </c>
      <c r="U38195" s="9" t="s">
        <v>368</v>
      </c>
    </row>
    <row r="38196">
      <c r="F38196" s="9"/>
      <c r="N38196" s="50"/>
      <c r="O38196" s="50"/>
      <c r="P38196" s="50"/>
      <c r="Q38196" s="50" t="s">
        <v>368</v>
      </c>
      <c r="R38196" s="9" t="s">
        <v>368</v>
      </c>
      <c r="S38196" s="50" t="s">
        <v>368</v>
      </c>
      <c r="T38196" s="9" t="s">
        <v>368</v>
      </c>
      <c r="U38196" s="9" t="s">
        <v>368</v>
      </c>
    </row>
    <row r="38197">
      <c r="F38197" s="9"/>
      <c r="N38197" s="50"/>
      <c r="O38197" s="50"/>
      <c r="P38197" s="50"/>
      <c r="Q38197" s="50" t="s">
        <v>368</v>
      </c>
      <c r="R38197" s="9" t="s">
        <v>368</v>
      </c>
      <c r="S38197" s="50" t="s">
        <v>368</v>
      </c>
      <c r="T38197" s="9" t="s">
        <v>368</v>
      </c>
      <c r="U38197" s="9" t="s">
        <v>368</v>
      </c>
    </row>
    <row r="38198">
      <c r="F38198" s="9"/>
      <c r="N38198" s="50"/>
      <c r="O38198" s="50"/>
      <c r="P38198" s="50"/>
      <c r="Q38198" s="50" t="s">
        <v>368</v>
      </c>
      <c r="R38198" s="9" t="s">
        <v>368</v>
      </c>
      <c r="S38198" s="50" t="s">
        <v>368</v>
      </c>
      <c r="T38198" s="9" t="s">
        <v>368</v>
      </c>
      <c r="U38198" s="9" t="s">
        <v>368</v>
      </c>
    </row>
    <row r="38199">
      <c r="F38199" s="9"/>
      <c r="N38199" s="50"/>
      <c r="O38199" s="50"/>
      <c r="P38199" s="50"/>
      <c r="Q38199" s="50" t="s">
        <v>368</v>
      </c>
      <c r="R38199" s="9" t="s">
        <v>368</v>
      </c>
      <c r="S38199" s="50" t="s">
        <v>368</v>
      </c>
      <c r="T38199" s="9" t="s">
        <v>368</v>
      </c>
      <c r="U38199" s="9" t="s">
        <v>368</v>
      </c>
    </row>
    <row r="38200">
      <c r="F38200" s="9"/>
      <c r="N38200" s="50"/>
      <c r="O38200" s="50"/>
      <c r="P38200" s="50"/>
      <c r="Q38200" s="50" t="s">
        <v>368</v>
      </c>
      <c r="R38200" s="9" t="s">
        <v>368</v>
      </c>
      <c r="S38200" s="50" t="s">
        <v>368</v>
      </c>
      <c r="T38200" s="9" t="s">
        <v>368</v>
      </c>
      <c r="U38200" s="9" t="s">
        <v>368</v>
      </c>
    </row>
    <row r="38201">
      <c r="F38201" s="9"/>
      <c r="N38201" s="50"/>
      <c r="O38201" s="50"/>
      <c r="P38201" s="50"/>
      <c r="Q38201" s="50" t="s">
        <v>368</v>
      </c>
      <c r="R38201" s="9" t="s">
        <v>368</v>
      </c>
      <c r="S38201" s="50" t="s">
        <v>368</v>
      </c>
      <c r="T38201" s="9" t="s">
        <v>368</v>
      </c>
      <c r="U38201" s="9" t="s">
        <v>368</v>
      </c>
    </row>
    <row r="38202">
      <c r="F38202" s="9"/>
      <c r="N38202" s="50"/>
      <c r="O38202" s="50"/>
      <c r="P38202" s="50"/>
      <c r="Q38202" s="50" t="s">
        <v>368</v>
      </c>
      <c r="R38202" s="9" t="s">
        <v>368</v>
      </c>
      <c r="S38202" s="50" t="s">
        <v>368</v>
      </c>
      <c r="T38202" s="9" t="s">
        <v>368</v>
      </c>
      <c r="U38202" s="9" t="s">
        <v>368</v>
      </c>
    </row>
    <row r="38203">
      <c r="F38203" s="9"/>
      <c r="N38203" s="50"/>
      <c r="O38203" s="50"/>
      <c r="P38203" s="50"/>
      <c r="Q38203" s="50" t="s">
        <v>368</v>
      </c>
      <c r="R38203" s="9" t="s">
        <v>368</v>
      </c>
      <c r="S38203" s="50" t="s">
        <v>368</v>
      </c>
      <c r="T38203" s="9" t="s">
        <v>368</v>
      </c>
      <c r="U38203" s="9" t="s">
        <v>368</v>
      </c>
    </row>
    <row r="38204">
      <c r="F38204" s="9"/>
      <c r="N38204" s="50"/>
      <c r="O38204" s="50"/>
      <c r="P38204" s="50"/>
      <c r="Q38204" s="50" t="s">
        <v>368</v>
      </c>
      <c r="R38204" s="9" t="s">
        <v>368</v>
      </c>
      <c r="S38204" s="50" t="s">
        <v>368</v>
      </c>
      <c r="T38204" s="9" t="s">
        <v>368</v>
      </c>
      <c r="U38204" s="9" t="s">
        <v>368</v>
      </c>
    </row>
    <row r="38205">
      <c r="F38205" s="9"/>
      <c r="N38205" s="50"/>
      <c r="O38205" s="50"/>
      <c r="P38205" s="50"/>
      <c r="Q38205" s="50" t="s">
        <v>368</v>
      </c>
      <c r="R38205" s="9" t="s">
        <v>368</v>
      </c>
      <c r="S38205" s="50" t="s">
        <v>368</v>
      </c>
      <c r="T38205" s="9" t="s">
        <v>368</v>
      </c>
      <c r="U38205" s="9" t="s">
        <v>368</v>
      </c>
    </row>
    <row r="38206">
      <c r="F38206" s="9"/>
      <c r="N38206" s="50"/>
      <c r="O38206" s="50"/>
      <c r="P38206" s="50"/>
      <c r="Q38206" s="50" t="s">
        <v>368</v>
      </c>
      <c r="R38206" s="9" t="s">
        <v>368</v>
      </c>
      <c r="S38206" s="50" t="s">
        <v>368</v>
      </c>
      <c r="T38206" s="9" t="s">
        <v>368</v>
      </c>
      <c r="U38206" s="9" t="s">
        <v>368</v>
      </c>
    </row>
    <row r="38207">
      <c r="F38207" s="9"/>
      <c r="N38207" s="50"/>
      <c r="O38207" s="50"/>
      <c r="P38207" s="50"/>
      <c r="Q38207" s="50" t="s">
        <v>368</v>
      </c>
      <c r="R38207" s="9" t="s">
        <v>368</v>
      </c>
      <c r="S38207" s="50" t="s">
        <v>368</v>
      </c>
      <c r="T38207" s="9" t="s">
        <v>368</v>
      </c>
      <c r="U38207" s="9" t="s">
        <v>368</v>
      </c>
    </row>
    <row r="38208">
      <c r="F38208" s="9"/>
      <c r="N38208" s="50"/>
      <c r="O38208" s="50"/>
      <c r="P38208" s="50"/>
      <c r="Q38208" s="50" t="s">
        <v>368</v>
      </c>
      <c r="R38208" s="9" t="s">
        <v>368</v>
      </c>
      <c r="S38208" s="50" t="s">
        <v>368</v>
      </c>
      <c r="T38208" s="9" t="s">
        <v>368</v>
      </c>
      <c r="U38208" s="9" t="s">
        <v>368</v>
      </c>
    </row>
    <row r="38209">
      <c r="F38209" s="9"/>
      <c r="N38209" s="50"/>
      <c r="O38209" s="50"/>
      <c r="P38209" s="50"/>
      <c r="Q38209" s="50" t="s">
        <v>368</v>
      </c>
      <c r="R38209" s="9" t="s">
        <v>368</v>
      </c>
      <c r="S38209" s="50" t="s">
        <v>368</v>
      </c>
      <c r="T38209" s="9" t="s">
        <v>368</v>
      </c>
      <c r="U38209" s="9" t="s">
        <v>368</v>
      </c>
    </row>
    <row r="38210">
      <c r="F38210" s="9"/>
      <c r="N38210" s="50"/>
      <c r="O38210" s="50"/>
      <c r="P38210" s="50"/>
      <c r="Q38210" s="50" t="s">
        <v>368</v>
      </c>
      <c r="R38210" s="9" t="s">
        <v>368</v>
      </c>
      <c r="S38210" s="50" t="s">
        <v>368</v>
      </c>
      <c r="T38210" s="9" t="s">
        <v>368</v>
      </c>
      <c r="U38210" s="9" t="s">
        <v>368</v>
      </c>
    </row>
    <row r="38211">
      <c r="F38211" s="9"/>
      <c r="N38211" s="50"/>
      <c r="O38211" s="50"/>
      <c r="P38211" s="50"/>
      <c r="Q38211" s="50" t="s">
        <v>368</v>
      </c>
      <c r="R38211" s="9" t="s">
        <v>368</v>
      </c>
      <c r="S38211" s="50" t="s">
        <v>368</v>
      </c>
      <c r="T38211" s="9" t="s">
        <v>368</v>
      </c>
      <c r="U38211" s="9" t="s">
        <v>368</v>
      </c>
    </row>
    <row r="38212">
      <c r="F38212" s="9"/>
      <c r="N38212" s="50"/>
      <c r="O38212" s="50"/>
      <c r="P38212" s="50"/>
      <c r="Q38212" s="50" t="s">
        <v>368</v>
      </c>
      <c r="R38212" s="9" t="s">
        <v>368</v>
      </c>
      <c r="S38212" s="50" t="s">
        <v>368</v>
      </c>
      <c r="T38212" s="9" t="s">
        <v>368</v>
      </c>
      <c r="U38212" s="9" t="s">
        <v>368</v>
      </c>
    </row>
    <row r="38213">
      <c r="F38213" s="9"/>
      <c r="N38213" s="50"/>
      <c r="O38213" s="50"/>
      <c r="P38213" s="50"/>
      <c r="Q38213" s="50" t="s">
        <v>368</v>
      </c>
      <c r="R38213" s="9" t="s">
        <v>368</v>
      </c>
      <c r="S38213" s="50" t="s">
        <v>368</v>
      </c>
      <c r="T38213" s="9" t="s">
        <v>368</v>
      </c>
      <c r="U38213" s="9" t="s">
        <v>368</v>
      </c>
    </row>
    <row r="38214">
      <c r="F38214" s="9"/>
      <c r="N38214" s="50"/>
      <c r="O38214" s="50"/>
      <c r="P38214" s="50"/>
      <c r="Q38214" s="50" t="s">
        <v>368</v>
      </c>
      <c r="R38214" s="9" t="s">
        <v>368</v>
      </c>
      <c r="S38214" s="50" t="s">
        <v>368</v>
      </c>
      <c r="T38214" s="9" t="s">
        <v>368</v>
      </c>
      <c r="U38214" s="9" t="s">
        <v>368</v>
      </c>
    </row>
    <row r="38215">
      <c r="F38215" s="9"/>
      <c r="N38215" s="50"/>
      <c r="O38215" s="50"/>
      <c r="P38215" s="50"/>
      <c r="Q38215" s="50" t="s">
        <v>368</v>
      </c>
      <c r="R38215" s="9" t="s">
        <v>368</v>
      </c>
      <c r="S38215" s="50" t="s">
        <v>368</v>
      </c>
      <c r="T38215" s="9" t="s">
        <v>368</v>
      </c>
      <c r="U38215" s="9" t="s">
        <v>368</v>
      </c>
    </row>
    <row r="38216">
      <c r="F38216" s="9"/>
      <c r="N38216" s="50"/>
      <c r="O38216" s="50"/>
      <c r="P38216" s="50"/>
      <c r="Q38216" s="50" t="s">
        <v>368</v>
      </c>
      <c r="R38216" s="9" t="s">
        <v>368</v>
      </c>
      <c r="S38216" s="50" t="s">
        <v>368</v>
      </c>
      <c r="T38216" s="9" t="s">
        <v>368</v>
      </c>
      <c r="U38216" s="9" t="s">
        <v>368</v>
      </c>
    </row>
    <row r="38217">
      <c r="F38217" s="9"/>
      <c r="N38217" s="50"/>
      <c r="O38217" s="50"/>
      <c r="P38217" s="50"/>
      <c r="Q38217" s="50" t="s">
        <v>368</v>
      </c>
      <c r="R38217" s="9" t="s">
        <v>368</v>
      </c>
      <c r="S38217" s="50" t="s">
        <v>368</v>
      </c>
      <c r="T38217" s="9" t="s">
        <v>368</v>
      </c>
      <c r="U38217" s="9" t="s">
        <v>368</v>
      </c>
    </row>
    <row r="38218">
      <c r="F38218" s="9"/>
      <c r="N38218" s="50"/>
      <c r="O38218" s="50"/>
      <c r="P38218" s="50"/>
      <c r="Q38218" s="50" t="s">
        <v>368</v>
      </c>
      <c r="R38218" s="9" t="s">
        <v>368</v>
      </c>
      <c r="S38218" s="50" t="s">
        <v>368</v>
      </c>
      <c r="T38218" s="9" t="s">
        <v>368</v>
      </c>
      <c r="U38218" s="9" t="s">
        <v>368</v>
      </c>
    </row>
    <row r="38219">
      <c r="F38219" s="9"/>
      <c r="N38219" s="50"/>
      <c r="O38219" s="50"/>
      <c r="P38219" s="50"/>
      <c r="Q38219" s="50" t="s">
        <v>368</v>
      </c>
      <c r="R38219" s="9" t="s">
        <v>368</v>
      </c>
      <c r="S38219" s="50" t="s">
        <v>368</v>
      </c>
      <c r="T38219" s="9" t="s">
        <v>368</v>
      </c>
      <c r="U38219" s="9" t="s">
        <v>368</v>
      </c>
    </row>
    <row r="38220">
      <c r="F38220" s="9"/>
      <c r="N38220" s="50"/>
      <c r="O38220" s="50"/>
      <c r="P38220" s="50"/>
      <c r="Q38220" s="50" t="s">
        <v>368</v>
      </c>
      <c r="R38220" s="9" t="s">
        <v>368</v>
      </c>
      <c r="S38220" s="50" t="s">
        <v>368</v>
      </c>
      <c r="T38220" s="9" t="s">
        <v>368</v>
      </c>
      <c r="U38220" s="9" t="s">
        <v>368</v>
      </c>
    </row>
    <row r="38221">
      <c r="F38221" s="9"/>
      <c r="N38221" s="50"/>
      <c r="O38221" s="50"/>
      <c r="P38221" s="50"/>
      <c r="Q38221" s="50" t="s">
        <v>368</v>
      </c>
      <c r="R38221" s="9" t="s">
        <v>368</v>
      </c>
      <c r="S38221" s="50" t="s">
        <v>368</v>
      </c>
      <c r="T38221" s="9" t="s">
        <v>368</v>
      </c>
      <c r="U38221" s="9" t="s">
        <v>368</v>
      </c>
    </row>
    <row r="38222">
      <c r="F38222" s="9"/>
      <c r="N38222" s="50"/>
      <c r="O38222" s="50"/>
      <c r="P38222" s="50"/>
      <c r="Q38222" s="50" t="s">
        <v>368</v>
      </c>
      <c r="R38222" s="9" t="s">
        <v>368</v>
      </c>
      <c r="S38222" s="50" t="s">
        <v>368</v>
      </c>
      <c r="T38222" s="9" t="s">
        <v>368</v>
      </c>
      <c r="U38222" s="9" t="s">
        <v>368</v>
      </c>
    </row>
    <row r="38223">
      <c r="F38223" s="9"/>
      <c r="N38223" s="50"/>
      <c r="O38223" s="50"/>
      <c r="P38223" s="50"/>
      <c r="Q38223" s="50" t="s">
        <v>368</v>
      </c>
      <c r="R38223" s="9" t="s">
        <v>368</v>
      </c>
      <c r="S38223" s="50" t="s">
        <v>368</v>
      </c>
      <c r="T38223" s="9" t="s">
        <v>368</v>
      </c>
      <c r="U38223" s="9" t="s">
        <v>368</v>
      </c>
    </row>
    <row r="38224">
      <c r="F38224" s="9"/>
      <c r="N38224" s="50"/>
      <c r="O38224" s="50"/>
      <c r="P38224" s="50"/>
      <c r="Q38224" s="50" t="s">
        <v>368</v>
      </c>
      <c r="R38224" s="9" t="s">
        <v>368</v>
      </c>
      <c r="S38224" s="50" t="s">
        <v>368</v>
      </c>
      <c r="T38224" s="9" t="s">
        <v>368</v>
      </c>
      <c r="U38224" s="9" t="s">
        <v>368</v>
      </c>
    </row>
    <row r="38225">
      <c r="F38225" s="9"/>
      <c r="N38225" s="50"/>
      <c r="O38225" s="50"/>
      <c r="P38225" s="50"/>
      <c r="Q38225" s="50" t="s">
        <v>368</v>
      </c>
      <c r="R38225" s="9" t="s">
        <v>368</v>
      </c>
      <c r="S38225" s="50" t="s">
        <v>368</v>
      </c>
      <c r="T38225" s="9" t="s">
        <v>368</v>
      </c>
      <c r="U38225" s="9" t="s">
        <v>368</v>
      </c>
    </row>
    <row r="38226">
      <c r="F38226" s="9"/>
      <c r="N38226" s="50"/>
      <c r="O38226" s="50"/>
      <c r="P38226" s="50"/>
      <c r="Q38226" s="50" t="s">
        <v>368</v>
      </c>
      <c r="R38226" s="9" t="s">
        <v>368</v>
      </c>
      <c r="S38226" s="50" t="s">
        <v>368</v>
      </c>
      <c r="T38226" s="9" t="s">
        <v>368</v>
      </c>
      <c r="U38226" s="9" t="s">
        <v>368</v>
      </c>
    </row>
    <row r="38227">
      <c r="F38227" s="9"/>
      <c r="N38227" s="50"/>
      <c r="O38227" s="50"/>
      <c r="P38227" s="50"/>
      <c r="Q38227" s="50" t="s">
        <v>368</v>
      </c>
      <c r="R38227" s="9" t="s">
        <v>368</v>
      </c>
      <c r="S38227" s="50" t="s">
        <v>368</v>
      </c>
      <c r="T38227" s="9" t="s">
        <v>368</v>
      </c>
      <c r="U38227" s="9" t="s">
        <v>368</v>
      </c>
    </row>
    <row r="38228">
      <c r="F38228" s="9"/>
      <c r="N38228" s="50"/>
      <c r="O38228" s="50"/>
      <c r="P38228" s="50"/>
      <c r="Q38228" s="50" t="s">
        <v>368</v>
      </c>
      <c r="R38228" s="9" t="s">
        <v>368</v>
      </c>
      <c r="S38228" s="50" t="s">
        <v>368</v>
      </c>
      <c r="T38228" s="9" t="s">
        <v>368</v>
      </c>
      <c r="U38228" s="9" t="s">
        <v>368</v>
      </c>
    </row>
    <row r="38229">
      <c r="F38229" s="9"/>
      <c r="N38229" s="50"/>
      <c r="O38229" s="50"/>
      <c r="P38229" s="50"/>
      <c r="Q38229" s="50" t="s">
        <v>368</v>
      </c>
      <c r="R38229" s="9" t="s">
        <v>368</v>
      </c>
      <c r="S38229" s="50" t="s">
        <v>368</v>
      </c>
      <c r="T38229" s="9" t="s">
        <v>368</v>
      </c>
      <c r="U38229" s="9" t="s">
        <v>368</v>
      </c>
    </row>
    <row r="38230">
      <c r="F38230" s="9"/>
      <c r="N38230" s="50"/>
      <c r="O38230" s="50"/>
      <c r="P38230" s="50"/>
      <c r="Q38230" s="50" t="s">
        <v>368</v>
      </c>
      <c r="R38230" s="9" t="s">
        <v>368</v>
      </c>
      <c r="S38230" s="50" t="s">
        <v>368</v>
      </c>
      <c r="T38230" s="9" t="s">
        <v>368</v>
      </c>
      <c r="U38230" s="9" t="s">
        <v>368</v>
      </c>
    </row>
    <row r="38231">
      <c r="F38231" s="9"/>
      <c r="N38231" s="50"/>
      <c r="O38231" s="50"/>
      <c r="P38231" s="50"/>
      <c r="Q38231" s="50" t="s">
        <v>368</v>
      </c>
      <c r="R38231" s="9" t="s">
        <v>368</v>
      </c>
      <c r="S38231" s="50" t="s">
        <v>368</v>
      </c>
      <c r="T38231" s="9" t="s">
        <v>368</v>
      </c>
      <c r="U38231" s="9" t="s">
        <v>368</v>
      </c>
    </row>
    <row r="38232">
      <c r="F38232" s="9"/>
      <c r="N38232" s="50"/>
      <c r="O38232" s="50"/>
      <c r="P38232" s="50"/>
      <c r="Q38232" s="50" t="s">
        <v>368</v>
      </c>
      <c r="R38232" s="9" t="s">
        <v>368</v>
      </c>
      <c r="S38232" s="50" t="s">
        <v>368</v>
      </c>
      <c r="T38232" s="9" t="s">
        <v>368</v>
      </c>
      <c r="U38232" s="9" t="s">
        <v>368</v>
      </c>
    </row>
    <row r="38233">
      <c r="F38233" s="9"/>
      <c r="N38233" s="50"/>
      <c r="O38233" s="50"/>
      <c r="P38233" s="50"/>
      <c r="Q38233" s="50" t="s">
        <v>368</v>
      </c>
      <c r="R38233" s="9" t="s">
        <v>368</v>
      </c>
      <c r="S38233" s="50" t="s">
        <v>368</v>
      </c>
      <c r="T38233" s="9" t="s">
        <v>368</v>
      </c>
      <c r="U38233" s="9" t="s">
        <v>368</v>
      </c>
    </row>
    <row r="38234">
      <c r="F38234" s="9"/>
      <c r="N38234" s="50"/>
      <c r="O38234" s="50"/>
      <c r="P38234" s="50"/>
      <c r="Q38234" s="50" t="s">
        <v>368</v>
      </c>
      <c r="R38234" s="9" t="s">
        <v>368</v>
      </c>
      <c r="S38234" s="50" t="s">
        <v>368</v>
      </c>
      <c r="T38234" s="9" t="s">
        <v>368</v>
      </c>
      <c r="U38234" s="9" t="s">
        <v>368</v>
      </c>
    </row>
    <row r="38235">
      <c r="F38235" s="9"/>
      <c r="N38235" s="50"/>
      <c r="O38235" s="50"/>
      <c r="P38235" s="50"/>
      <c r="Q38235" s="50" t="s">
        <v>368</v>
      </c>
      <c r="R38235" s="9" t="s">
        <v>368</v>
      </c>
      <c r="S38235" s="50" t="s">
        <v>368</v>
      </c>
      <c r="T38235" s="9" t="s">
        <v>368</v>
      </c>
      <c r="U38235" s="9" t="s">
        <v>368</v>
      </c>
    </row>
    <row r="38236">
      <c r="F38236" s="9"/>
      <c r="N38236" s="50"/>
      <c r="O38236" s="50"/>
      <c r="P38236" s="50"/>
      <c r="Q38236" s="50" t="s">
        <v>368</v>
      </c>
      <c r="R38236" s="9" t="s">
        <v>368</v>
      </c>
      <c r="S38236" s="50" t="s">
        <v>368</v>
      </c>
      <c r="T38236" s="9" t="s">
        <v>368</v>
      </c>
      <c r="U38236" s="9" t="s">
        <v>368</v>
      </c>
    </row>
    <row r="38237">
      <c r="F38237" s="9"/>
      <c r="N38237" s="50"/>
      <c r="O38237" s="50"/>
      <c r="P38237" s="50"/>
      <c r="Q38237" s="50" t="s">
        <v>368</v>
      </c>
      <c r="R38237" s="9" t="s">
        <v>368</v>
      </c>
      <c r="S38237" s="50" t="s">
        <v>368</v>
      </c>
      <c r="T38237" s="9" t="s">
        <v>368</v>
      </c>
      <c r="U38237" s="9" t="s">
        <v>368</v>
      </c>
    </row>
    <row r="38238">
      <c r="F38238" s="9"/>
      <c r="N38238" s="50"/>
      <c r="O38238" s="50"/>
      <c r="P38238" s="50"/>
      <c r="Q38238" s="50" t="s">
        <v>368</v>
      </c>
      <c r="R38238" s="9" t="s">
        <v>368</v>
      </c>
      <c r="S38238" s="50" t="s">
        <v>368</v>
      </c>
      <c r="T38238" s="9" t="s">
        <v>368</v>
      </c>
      <c r="U38238" s="9" t="s">
        <v>368</v>
      </c>
    </row>
    <row r="38239">
      <c r="F38239" s="9"/>
      <c r="N38239" s="50"/>
      <c r="O38239" s="50"/>
      <c r="P38239" s="50"/>
      <c r="Q38239" s="50" t="s">
        <v>368</v>
      </c>
      <c r="R38239" s="9" t="s">
        <v>368</v>
      </c>
      <c r="S38239" s="50" t="s">
        <v>368</v>
      </c>
      <c r="T38239" s="9" t="s">
        <v>368</v>
      </c>
      <c r="U38239" s="9" t="s">
        <v>368</v>
      </c>
    </row>
    <row r="38240">
      <c r="F38240" s="9"/>
      <c r="N38240" s="50"/>
      <c r="O38240" s="50"/>
      <c r="P38240" s="50"/>
      <c r="Q38240" s="50" t="s">
        <v>368</v>
      </c>
      <c r="R38240" s="9" t="s">
        <v>368</v>
      </c>
      <c r="S38240" s="50" t="s">
        <v>368</v>
      </c>
      <c r="T38240" s="9" t="s">
        <v>368</v>
      </c>
      <c r="U38240" s="9" t="s">
        <v>368</v>
      </c>
    </row>
    <row r="38241">
      <c r="F38241" s="9"/>
      <c r="N38241" s="50"/>
      <c r="O38241" s="50"/>
      <c r="P38241" s="50"/>
      <c r="Q38241" s="50" t="s">
        <v>368</v>
      </c>
      <c r="R38241" s="9" t="s">
        <v>368</v>
      </c>
      <c r="S38241" s="50" t="s">
        <v>368</v>
      </c>
      <c r="T38241" s="9" t="s">
        <v>368</v>
      </c>
      <c r="U38241" s="9" t="s">
        <v>368</v>
      </c>
    </row>
    <row r="38242">
      <c r="F38242" s="9"/>
      <c r="N38242" s="50"/>
      <c r="O38242" s="50"/>
      <c r="P38242" s="50"/>
      <c r="Q38242" s="50" t="s">
        <v>368</v>
      </c>
      <c r="R38242" s="9" t="s">
        <v>368</v>
      </c>
      <c r="S38242" s="50" t="s">
        <v>368</v>
      </c>
      <c r="T38242" s="9" t="s">
        <v>368</v>
      </c>
      <c r="U38242" s="9" t="s">
        <v>368</v>
      </c>
    </row>
    <row r="38243">
      <c r="F38243" s="9"/>
      <c r="N38243" s="50"/>
      <c r="O38243" s="50"/>
      <c r="P38243" s="50"/>
      <c r="Q38243" s="50" t="s">
        <v>368</v>
      </c>
      <c r="R38243" s="9" t="s">
        <v>368</v>
      </c>
      <c r="S38243" s="50" t="s">
        <v>368</v>
      </c>
      <c r="T38243" s="9" t="s">
        <v>368</v>
      </c>
      <c r="U38243" s="9" t="s">
        <v>368</v>
      </c>
    </row>
    <row r="38244">
      <c r="F38244" s="9"/>
      <c r="N38244" s="50"/>
      <c r="O38244" s="50"/>
      <c r="P38244" s="50"/>
      <c r="Q38244" s="50" t="s">
        <v>368</v>
      </c>
      <c r="R38244" s="9" t="s">
        <v>368</v>
      </c>
      <c r="S38244" s="50" t="s">
        <v>368</v>
      </c>
      <c r="T38244" s="9" t="s">
        <v>368</v>
      </c>
      <c r="U38244" s="9" t="s">
        <v>368</v>
      </c>
    </row>
    <row r="38245">
      <c r="F38245" s="9"/>
      <c r="N38245" s="50"/>
      <c r="O38245" s="50"/>
      <c r="P38245" s="50"/>
      <c r="Q38245" s="50" t="s">
        <v>368</v>
      </c>
      <c r="R38245" s="9" t="s">
        <v>368</v>
      </c>
      <c r="S38245" s="50" t="s">
        <v>368</v>
      </c>
      <c r="T38245" s="9" t="s">
        <v>368</v>
      </c>
      <c r="U38245" s="9" t="s">
        <v>368</v>
      </c>
    </row>
    <row r="38246">
      <c r="F38246" s="9"/>
      <c r="N38246" s="50"/>
      <c r="O38246" s="50"/>
      <c r="P38246" s="50"/>
      <c r="Q38246" s="50" t="s">
        <v>368</v>
      </c>
      <c r="R38246" s="9" t="s">
        <v>368</v>
      </c>
      <c r="S38246" s="50" t="s">
        <v>368</v>
      </c>
      <c r="T38246" s="9" t="s">
        <v>368</v>
      </c>
      <c r="U38246" s="9" t="s">
        <v>368</v>
      </c>
    </row>
    <row r="38247">
      <c r="F38247" s="9"/>
      <c r="N38247" s="50"/>
      <c r="O38247" s="50"/>
      <c r="P38247" s="50"/>
      <c r="Q38247" s="50" t="s">
        <v>368</v>
      </c>
      <c r="R38247" s="9" t="s">
        <v>368</v>
      </c>
      <c r="S38247" s="50" t="s">
        <v>368</v>
      </c>
      <c r="T38247" s="9" t="s">
        <v>368</v>
      </c>
      <c r="U38247" s="9" t="s">
        <v>368</v>
      </c>
    </row>
    <row r="38248">
      <c r="F38248" s="9"/>
      <c r="N38248" s="50"/>
      <c r="O38248" s="50"/>
      <c r="P38248" s="50"/>
      <c r="Q38248" s="50" t="s">
        <v>368</v>
      </c>
      <c r="R38248" s="9" t="s">
        <v>368</v>
      </c>
      <c r="S38248" s="50" t="s">
        <v>368</v>
      </c>
      <c r="T38248" s="9" t="s">
        <v>368</v>
      </c>
      <c r="U38248" s="9" t="s">
        <v>368</v>
      </c>
    </row>
    <row r="38249">
      <c r="F38249" s="9"/>
      <c r="N38249" s="50"/>
      <c r="O38249" s="50"/>
      <c r="P38249" s="50"/>
      <c r="Q38249" s="50" t="s">
        <v>368</v>
      </c>
      <c r="R38249" s="9" t="s">
        <v>368</v>
      </c>
      <c r="S38249" s="50" t="s">
        <v>368</v>
      </c>
      <c r="T38249" s="9" t="s">
        <v>368</v>
      </c>
      <c r="U38249" s="9" t="s">
        <v>368</v>
      </c>
    </row>
    <row r="38250">
      <c r="F38250" s="9"/>
      <c r="N38250" s="50"/>
      <c r="O38250" s="50"/>
      <c r="P38250" s="50"/>
      <c r="Q38250" s="50" t="s">
        <v>368</v>
      </c>
      <c r="R38250" s="9" t="s">
        <v>368</v>
      </c>
      <c r="S38250" s="50" t="s">
        <v>368</v>
      </c>
      <c r="T38250" s="9" t="s">
        <v>368</v>
      </c>
      <c r="U38250" s="9" t="s">
        <v>368</v>
      </c>
    </row>
    <row r="38251">
      <c r="F38251" s="9"/>
      <c r="N38251" s="50"/>
      <c r="O38251" s="50"/>
      <c r="P38251" s="50"/>
      <c r="Q38251" s="50" t="s">
        <v>368</v>
      </c>
      <c r="R38251" s="9" t="s">
        <v>368</v>
      </c>
      <c r="S38251" s="50" t="s">
        <v>368</v>
      </c>
      <c r="T38251" s="9" t="s">
        <v>368</v>
      </c>
      <c r="U38251" s="9" t="s">
        <v>368</v>
      </c>
    </row>
    <row r="38252">
      <c r="F38252" s="9"/>
      <c r="N38252" s="50"/>
      <c r="O38252" s="50"/>
      <c r="P38252" s="50"/>
      <c r="Q38252" s="50" t="s">
        <v>368</v>
      </c>
      <c r="R38252" s="9" t="s">
        <v>368</v>
      </c>
      <c r="S38252" s="50" t="s">
        <v>368</v>
      </c>
      <c r="T38252" s="9" t="s">
        <v>368</v>
      </c>
      <c r="U38252" s="9" t="s">
        <v>368</v>
      </c>
    </row>
    <row r="38253">
      <c r="F38253" s="9"/>
      <c r="N38253" s="50"/>
      <c r="O38253" s="50"/>
      <c r="P38253" s="50"/>
      <c r="Q38253" s="50" t="s">
        <v>368</v>
      </c>
      <c r="R38253" s="9" t="s">
        <v>368</v>
      </c>
      <c r="S38253" s="50" t="s">
        <v>368</v>
      </c>
      <c r="T38253" s="9" t="s">
        <v>368</v>
      </c>
      <c r="U38253" s="9" t="s">
        <v>368</v>
      </c>
    </row>
    <row r="38254">
      <c r="F38254" s="9"/>
      <c r="N38254" s="50"/>
      <c r="O38254" s="50"/>
      <c r="P38254" s="50"/>
      <c r="Q38254" s="50" t="s">
        <v>368</v>
      </c>
      <c r="R38254" s="9" t="s">
        <v>368</v>
      </c>
      <c r="S38254" s="50" t="s">
        <v>368</v>
      </c>
      <c r="T38254" s="9" t="s">
        <v>368</v>
      </c>
      <c r="U38254" s="9" t="s">
        <v>368</v>
      </c>
    </row>
    <row r="38255">
      <c r="F38255" s="9"/>
      <c r="N38255" s="50"/>
      <c r="O38255" s="50"/>
      <c r="P38255" s="50"/>
      <c r="Q38255" s="50" t="s">
        <v>368</v>
      </c>
      <c r="R38255" s="9" t="s">
        <v>368</v>
      </c>
      <c r="S38255" s="50" t="s">
        <v>368</v>
      </c>
      <c r="T38255" s="9" t="s">
        <v>368</v>
      </c>
      <c r="U38255" s="9" t="s">
        <v>368</v>
      </c>
    </row>
    <row r="38256">
      <c r="F38256" s="9"/>
      <c r="N38256" s="50"/>
      <c r="O38256" s="50"/>
      <c r="P38256" s="50"/>
      <c r="Q38256" s="50" t="s">
        <v>368</v>
      </c>
      <c r="R38256" s="9" t="s">
        <v>368</v>
      </c>
      <c r="S38256" s="50" t="s">
        <v>368</v>
      </c>
      <c r="T38256" s="9" t="s">
        <v>368</v>
      </c>
      <c r="U38256" s="9" t="s">
        <v>368</v>
      </c>
    </row>
    <row r="38257">
      <c r="F38257" s="9"/>
      <c r="N38257" s="50"/>
      <c r="O38257" s="50"/>
      <c r="P38257" s="50"/>
      <c r="Q38257" s="50" t="s">
        <v>368</v>
      </c>
      <c r="R38257" s="9" t="s">
        <v>368</v>
      </c>
      <c r="S38257" s="50" t="s">
        <v>368</v>
      </c>
      <c r="T38257" s="9" t="s">
        <v>368</v>
      </c>
      <c r="U38257" s="9" t="s">
        <v>368</v>
      </c>
    </row>
    <row r="38258">
      <c r="F38258" s="9"/>
      <c r="N38258" s="50"/>
      <c r="O38258" s="50"/>
      <c r="P38258" s="50"/>
      <c r="Q38258" s="50" t="s">
        <v>368</v>
      </c>
      <c r="R38258" s="9" t="s">
        <v>368</v>
      </c>
      <c r="S38258" s="50" t="s">
        <v>368</v>
      </c>
      <c r="T38258" s="9" t="s">
        <v>368</v>
      </c>
      <c r="U38258" s="9" t="s">
        <v>368</v>
      </c>
    </row>
    <row r="38259">
      <c r="F38259" s="9"/>
      <c r="N38259" s="50"/>
      <c r="O38259" s="50"/>
      <c r="P38259" s="50"/>
      <c r="Q38259" s="50" t="s">
        <v>368</v>
      </c>
      <c r="R38259" s="9" t="s">
        <v>368</v>
      </c>
      <c r="S38259" s="50" t="s">
        <v>368</v>
      </c>
      <c r="T38259" s="9" t="s">
        <v>368</v>
      </c>
      <c r="U38259" s="9" t="s">
        <v>368</v>
      </c>
    </row>
    <row r="38260">
      <c r="F38260" s="9"/>
      <c r="N38260" s="50"/>
      <c r="O38260" s="50"/>
      <c r="P38260" s="50"/>
      <c r="Q38260" s="50" t="s">
        <v>368</v>
      </c>
      <c r="R38260" s="9" t="s">
        <v>368</v>
      </c>
      <c r="S38260" s="50" t="s">
        <v>368</v>
      </c>
      <c r="T38260" s="9" t="s">
        <v>368</v>
      </c>
      <c r="U38260" s="9" t="s">
        <v>368</v>
      </c>
    </row>
    <row r="38261">
      <c r="F38261" s="9"/>
      <c r="N38261" s="50"/>
      <c r="O38261" s="50"/>
      <c r="P38261" s="50"/>
      <c r="Q38261" s="50" t="s">
        <v>368</v>
      </c>
      <c r="R38261" s="9" t="s">
        <v>368</v>
      </c>
      <c r="S38261" s="50" t="s">
        <v>368</v>
      </c>
      <c r="T38261" s="9" t="s">
        <v>368</v>
      </c>
      <c r="U38261" s="9" t="s">
        <v>368</v>
      </c>
    </row>
    <row r="38262">
      <c r="F38262" s="9"/>
      <c r="N38262" s="50"/>
      <c r="O38262" s="50"/>
      <c r="P38262" s="50"/>
      <c r="Q38262" s="50" t="s">
        <v>368</v>
      </c>
      <c r="R38262" s="9" t="s">
        <v>368</v>
      </c>
      <c r="S38262" s="50" t="s">
        <v>368</v>
      </c>
      <c r="T38262" s="9" t="s">
        <v>368</v>
      </c>
      <c r="U38262" s="9" t="s">
        <v>368</v>
      </c>
    </row>
    <row r="38263">
      <c r="F38263" s="9"/>
      <c r="N38263" s="50"/>
      <c r="O38263" s="50"/>
      <c r="P38263" s="50"/>
      <c r="Q38263" s="50" t="s">
        <v>368</v>
      </c>
      <c r="R38263" s="9" t="s">
        <v>368</v>
      </c>
      <c r="S38263" s="50" t="s">
        <v>368</v>
      </c>
      <c r="T38263" s="9" t="s">
        <v>368</v>
      </c>
      <c r="U38263" s="9" t="s">
        <v>368</v>
      </c>
    </row>
    <row r="38264">
      <c r="F38264" s="9"/>
      <c r="N38264" s="50"/>
      <c r="O38264" s="50"/>
      <c r="P38264" s="50"/>
      <c r="Q38264" s="50" t="s">
        <v>368</v>
      </c>
      <c r="R38264" s="9" t="s">
        <v>368</v>
      </c>
      <c r="S38264" s="50" t="s">
        <v>368</v>
      </c>
      <c r="T38264" s="9" t="s">
        <v>368</v>
      </c>
      <c r="U38264" s="9" t="s">
        <v>368</v>
      </c>
    </row>
    <row r="38265">
      <c r="F38265" s="9"/>
      <c r="N38265" s="50"/>
      <c r="O38265" s="50"/>
      <c r="P38265" s="50"/>
      <c r="Q38265" s="50" t="s">
        <v>368</v>
      </c>
      <c r="R38265" s="9" t="s">
        <v>368</v>
      </c>
      <c r="S38265" s="50" t="s">
        <v>368</v>
      </c>
      <c r="T38265" s="9" t="s">
        <v>368</v>
      </c>
      <c r="U38265" s="9" t="s">
        <v>368</v>
      </c>
    </row>
    <row r="38266">
      <c r="F38266" s="9"/>
      <c r="N38266" s="50"/>
      <c r="O38266" s="50"/>
      <c r="P38266" s="50"/>
      <c r="Q38266" s="50" t="s">
        <v>368</v>
      </c>
      <c r="R38266" s="9" t="s">
        <v>368</v>
      </c>
      <c r="S38266" s="50" t="s">
        <v>368</v>
      </c>
      <c r="T38266" s="9" t="s">
        <v>368</v>
      </c>
      <c r="U38266" s="9" t="s">
        <v>368</v>
      </c>
    </row>
    <row r="38267">
      <c r="F38267" s="9"/>
      <c r="N38267" s="50"/>
      <c r="O38267" s="50"/>
      <c r="P38267" s="50"/>
      <c r="Q38267" s="50" t="s">
        <v>368</v>
      </c>
      <c r="R38267" s="9" t="s">
        <v>368</v>
      </c>
      <c r="S38267" s="50" t="s">
        <v>368</v>
      </c>
      <c r="T38267" s="9" t="s">
        <v>368</v>
      </c>
      <c r="U38267" s="9" t="s">
        <v>368</v>
      </c>
    </row>
    <row r="38268">
      <c r="F38268" s="9"/>
      <c r="N38268" s="50"/>
      <c r="O38268" s="50"/>
      <c r="P38268" s="50"/>
      <c r="Q38268" s="50" t="s">
        <v>368</v>
      </c>
      <c r="R38268" s="9" t="s">
        <v>368</v>
      </c>
      <c r="S38268" s="50" t="s">
        <v>368</v>
      </c>
      <c r="T38268" s="9" t="s">
        <v>368</v>
      </c>
      <c r="U38268" s="9" t="s">
        <v>368</v>
      </c>
    </row>
    <row r="38269">
      <c r="F38269" s="9"/>
      <c r="N38269" s="50"/>
      <c r="O38269" s="50"/>
      <c r="P38269" s="50"/>
      <c r="Q38269" s="50" t="s">
        <v>368</v>
      </c>
      <c r="R38269" s="9" t="s">
        <v>368</v>
      </c>
      <c r="S38269" s="50" t="s">
        <v>368</v>
      </c>
      <c r="T38269" s="9" t="s">
        <v>368</v>
      </c>
      <c r="U38269" s="9" t="s">
        <v>368</v>
      </c>
    </row>
    <row r="38270">
      <c r="F38270" s="9"/>
      <c r="N38270" s="50"/>
      <c r="O38270" s="50"/>
      <c r="P38270" s="50"/>
      <c r="Q38270" s="50" t="s">
        <v>368</v>
      </c>
      <c r="R38270" s="9" t="s">
        <v>368</v>
      </c>
      <c r="S38270" s="50" t="s">
        <v>368</v>
      </c>
      <c r="T38270" s="9" t="s">
        <v>368</v>
      </c>
      <c r="U38270" s="9" t="s">
        <v>368</v>
      </c>
    </row>
    <row r="38271">
      <c r="F38271" s="9"/>
      <c r="N38271" s="50"/>
      <c r="O38271" s="50"/>
      <c r="P38271" s="50"/>
      <c r="Q38271" s="50" t="s">
        <v>368</v>
      </c>
      <c r="R38271" s="9" t="s">
        <v>368</v>
      </c>
      <c r="S38271" s="50" t="s">
        <v>368</v>
      </c>
      <c r="T38271" s="9" t="s">
        <v>368</v>
      </c>
      <c r="U38271" s="9" t="s">
        <v>368</v>
      </c>
    </row>
    <row r="38272">
      <c r="F38272" s="9"/>
      <c r="N38272" s="50"/>
      <c r="O38272" s="50"/>
      <c r="P38272" s="50"/>
      <c r="Q38272" s="50" t="s">
        <v>368</v>
      </c>
      <c r="R38272" s="9" t="s">
        <v>368</v>
      </c>
      <c r="S38272" s="50" t="s">
        <v>368</v>
      </c>
      <c r="T38272" s="9" t="s">
        <v>368</v>
      </c>
      <c r="U38272" s="9" t="s">
        <v>368</v>
      </c>
    </row>
    <row r="38273">
      <c r="F38273" s="9"/>
      <c r="N38273" s="50"/>
      <c r="O38273" s="50"/>
      <c r="P38273" s="50"/>
      <c r="Q38273" s="50" t="s">
        <v>368</v>
      </c>
      <c r="R38273" s="9" t="s">
        <v>368</v>
      </c>
      <c r="S38273" s="50" t="s">
        <v>368</v>
      </c>
      <c r="T38273" s="9" t="s">
        <v>368</v>
      </c>
      <c r="U38273" s="9" t="s">
        <v>368</v>
      </c>
    </row>
    <row r="38274">
      <c r="F38274" s="9"/>
      <c r="N38274" s="50"/>
      <c r="O38274" s="50"/>
      <c r="P38274" s="50"/>
      <c r="Q38274" s="50" t="s">
        <v>368</v>
      </c>
      <c r="R38274" s="9" t="s">
        <v>368</v>
      </c>
      <c r="S38274" s="50" t="s">
        <v>368</v>
      </c>
      <c r="T38274" s="9" t="s">
        <v>368</v>
      </c>
      <c r="U38274" s="9" t="s">
        <v>368</v>
      </c>
    </row>
    <row r="38275">
      <c r="F38275" s="9"/>
      <c r="N38275" s="50"/>
      <c r="O38275" s="50"/>
      <c r="P38275" s="50"/>
      <c r="Q38275" s="50" t="s">
        <v>368</v>
      </c>
      <c r="R38275" s="9" t="s">
        <v>368</v>
      </c>
      <c r="S38275" s="50" t="s">
        <v>368</v>
      </c>
      <c r="T38275" s="9" t="s">
        <v>368</v>
      </c>
      <c r="U38275" s="9" t="s">
        <v>368</v>
      </c>
    </row>
    <row r="38276">
      <c r="F38276" s="9"/>
      <c r="N38276" s="50"/>
      <c r="O38276" s="50"/>
      <c r="P38276" s="50"/>
      <c r="Q38276" s="50" t="s">
        <v>368</v>
      </c>
      <c r="R38276" s="9" t="s">
        <v>368</v>
      </c>
      <c r="S38276" s="50" t="s">
        <v>368</v>
      </c>
      <c r="T38276" s="9" t="s">
        <v>368</v>
      </c>
      <c r="U38276" s="9" t="s">
        <v>368</v>
      </c>
    </row>
    <row r="38277">
      <c r="F38277" s="9"/>
      <c r="N38277" s="50"/>
      <c r="O38277" s="50"/>
      <c r="P38277" s="50"/>
      <c r="Q38277" s="50" t="s">
        <v>368</v>
      </c>
      <c r="R38277" s="9" t="s">
        <v>368</v>
      </c>
      <c r="S38277" s="50" t="s">
        <v>368</v>
      </c>
      <c r="T38277" s="9" t="s">
        <v>368</v>
      </c>
      <c r="U38277" s="9" t="s">
        <v>368</v>
      </c>
    </row>
    <row r="38278">
      <c r="F38278" s="9"/>
      <c r="N38278" s="50"/>
      <c r="O38278" s="50"/>
      <c r="P38278" s="50"/>
      <c r="Q38278" s="50" t="s">
        <v>368</v>
      </c>
      <c r="R38278" s="9" t="s">
        <v>368</v>
      </c>
      <c r="S38278" s="50" t="s">
        <v>368</v>
      </c>
      <c r="T38278" s="9" t="s">
        <v>368</v>
      </c>
      <c r="U38278" s="9" t="s">
        <v>368</v>
      </c>
    </row>
    <row r="38279">
      <c r="F38279" s="9"/>
      <c r="N38279" s="50"/>
      <c r="O38279" s="50"/>
      <c r="P38279" s="50"/>
      <c r="Q38279" s="50" t="s">
        <v>368</v>
      </c>
      <c r="R38279" s="9" t="s">
        <v>368</v>
      </c>
      <c r="S38279" s="50" t="s">
        <v>368</v>
      </c>
      <c r="T38279" s="9" t="s">
        <v>368</v>
      </c>
      <c r="U38279" s="9" t="s">
        <v>368</v>
      </c>
    </row>
    <row r="38280">
      <c r="F38280" s="9"/>
      <c r="N38280" s="50"/>
      <c r="O38280" s="50"/>
      <c r="P38280" s="50"/>
      <c r="Q38280" s="50" t="s">
        <v>368</v>
      </c>
      <c r="R38280" s="9" t="s">
        <v>368</v>
      </c>
      <c r="S38280" s="50" t="s">
        <v>368</v>
      </c>
      <c r="T38280" s="9" t="s">
        <v>368</v>
      </c>
      <c r="U38280" s="9" t="s">
        <v>368</v>
      </c>
    </row>
    <row r="38281">
      <c r="F38281" s="9"/>
      <c r="N38281" s="50"/>
      <c r="O38281" s="50"/>
      <c r="P38281" s="50"/>
      <c r="Q38281" s="50" t="s">
        <v>368</v>
      </c>
      <c r="R38281" s="9" t="s">
        <v>368</v>
      </c>
      <c r="S38281" s="50" t="s">
        <v>368</v>
      </c>
      <c r="T38281" s="9" t="s">
        <v>368</v>
      </c>
      <c r="U38281" s="9" t="s">
        <v>368</v>
      </c>
    </row>
    <row r="38282">
      <c r="F38282" s="9"/>
      <c r="N38282" s="50"/>
      <c r="O38282" s="50"/>
      <c r="P38282" s="50"/>
      <c r="Q38282" s="50" t="s">
        <v>368</v>
      </c>
      <c r="R38282" s="9" t="s">
        <v>368</v>
      </c>
      <c r="S38282" s="50" t="s">
        <v>368</v>
      </c>
      <c r="T38282" s="9" t="s">
        <v>368</v>
      </c>
      <c r="U38282" s="9" t="s">
        <v>368</v>
      </c>
    </row>
    <row r="38283">
      <c r="F38283" s="9"/>
      <c r="N38283" s="50"/>
      <c r="O38283" s="50"/>
      <c r="P38283" s="50"/>
      <c r="Q38283" s="50" t="s">
        <v>368</v>
      </c>
      <c r="R38283" s="9" t="s">
        <v>368</v>
      </c>
      <c r="S38283" s="50" t="s">
        <v>368</v>
      </c>
      <c r="T38283" s="9" t="s">
        <v>368</v>
      </c>
      <c r="U38283" s="9" t="s">
        <v>368</v>
      </c>
    </row>
    <row r="38284">
      <c r="F38284" s="9"/>
      <c r="N38284" s="50"/>
      <c r="O38284" s="50"/>
      <c r="P38284" s="50"/>
      <c r="Q38284" s="50" t="s">
        <v>368</v>
      </c>
      <c r="R38284" s="9" t="s">
        <v>368</v>
      </c>
      <c r="S38284" s="50" t="s">
        <v>368</v>
      </c>
      <c r="T38284" s="9" t="s">
        <v>368</v>
      </c>
      <c r="U38284" s="9" t="s">
        <v>368</v>
      </c>
    </row>
    <row r="38285">
      <c r="F38285" s="9"/>
      <c r="N38285" s="50"/>
      <c r="O38285" s="50"/>
      <c r="P38285" s="50"/>
      <c r="Q38285" s="50" t="s">
        <v>368</v>
      </c>
      <c r="R38285" s="9" t="s">
        <v>368</v>
      </c>
      <c r="S38285" s="50" t="s">
        <v>368</v>
      </c>
      <c r="T38285" s="9" t="s">
        <v>368</v>
      </c>
      <c r="U38285" s="9" t="s">
        <v>368</v>
      </c>
    </row>
    <row r="38286">
      <c r="F38286" s="9"/>
      <c r="N38286" s="50"/>
      <c r="O38286" s="50"/>
      <c r="P38286" s="50"/>
      <c r="Q38286" s="50" t="s">
        <v>368</v>
      </c>
      <c r="R38286" s="9" t="s">
        <v>368</v>
      </c>
      <c r="S38286" s="50" t="s">
        <v>368</v>
      </c>
      <c r="T38286" s="9" t="s">
        <v>368</v>
      </c>
      <c r="U38286" s="9" t="s">
        <v>368</v>
      </c>
    </row>
    <row r="38287">
      <c r="F38287" s="9"/>
      <c r="N38287" s="50"/>
      <c r="O38287" s="50"/>
      <c r="P38287" s="50"/>
      <c r="Q38287" s="50" t="s">
        <v>368</v>
      </c>
      <c r="R38287" s="9" t="s">
        <v>368</v>
      </c>
      <c r="S38287" s="50" t="s">
        <v>368</v>
      </c>
      <c r="T38287" s="9" t="s">
        <v>368</v>
      </c>
      <c r="U38287" s="9" t="s">
        <v>368</v>
      </c>
    </row>
    <row r="38288">
      <c r="F38288" s="9"/>
      <c r="N38288" s="50"/>
      <c r="O38288" s="50"/>
      <c r="P38288" s="50"/>
      <c r="Q38288" s="50" t="s">
        <v>368</v>
      </c>
      <c r="R38288" s="9" t="s">
        <v>368</v>
      </c>
      <c r="S38288" s="50" t="s">
        <v>368</v>
      </c>
      <c r="T38288" s="9" t="s">
        <v>368</v>
      </c>
      <c r="U38288" s="9" t="s">
        <v>368</v>
      </c>
    </row>
    <row r="38289">
      <c r="F38289" s="9"/>
      <c r="N38289" s="50"/>
      <c r="O38289" s="50"/>
      <c r="P38289" s="50"/>
      <c r="Q38289" s="50" t="s">
        <v>368</v>
      </c>
      <c r="R38289" s="9" t="s">
        <v>368</v>
      </c>
      <c r="S38289" s="50" t="s">
        <v>368</v>
      </c>
      <c r="T38289" s="9" t="s">
        <v>368</v>
      </c>
      <c r="U38289" s="9" t="s">
        <v>368</v>
      </c>
    </row>
    <row r="38290">
      <c r="F38290" s="9"/>
      <c r="N38290" s="50"/>
      <c r="O38290" s="50"/>
      <c r="P38290" s="50"/>
      <c r="Q38290" s="50" t="s">
        <v>368</v>
      </c>
      <c r="R38290" s="9" t="s">
        <v>368</v>
      </c>
      <c r="S38290" s="50" t="s">
        <v>368</v>
      </c>
      <c r="T38290" s="9" t="s">
        <v>368</v>
      </c>
      <c r="U38290" s="9" t="s">
        <v>368</v>
      </c>
    </row>
    <row r="38291">
      <c r="F38291" s="9"/>
      <c r="N38291" s="50"/>
      <c r="O38291" s="50"/>
      <c r="P38291" s="50"/>
      <c r="Q38291" s="50" t="s">
        <v>368</v>
      </c>
      <c r="R38291" s="9" t="s">
        <v>368</v>
      </c>
      <c r="S38291" s="50" t="s">
        <v>368</v>
      </c>
      <c r="T38291" s="9" t="s">
        <v>368</v>
      </c>
      <c r="U38291" s="9" t="s">
        <v>368</v>
      </c>
    </row>
    <row r="38292">
      <c r="F38292" s="9"/>
      <c r="N38292" s="50"/>
      <c r="O38292" s="50"/>
      <c r="P38292" s="50"/>
      <c r="Q38292" s="50" t="s">
        <v>368</v>
      </c>
      <c r="R38292" s="9" t="s">
        <v>368</v>
      </c>
      <c r="S38292" s="50" t="s">
        <v>368</v>
      </c>
      <c r="T38292" s="9" t="s">
        <v>368</v>
      </c>
      <c r="U38292" s="9" t="s">
        <v>368</v>
      </c>
    </row>
    <row r="38293">
      <c r="F38293" s="9"/>
      <c r="N38293" s="50"/>
      <c r="O38293" s="50"/>
      <c r="P38293" s="50"/>
      <c r="Q38293" s="50" t="s">
        <v>368</v>
      </c>
      <c r="R38293" s="9" t="s">
        <v>368</v>
      </c>
      <c r="S38293" s="50" t="s">
        <v>368</v>
      </c>
      <c r="T38293" s="9" t="s">
        <v>368</v>
      </c>
      <c r="U38293" s="9" t="s">
        <v>368</v>
      </c>
    </row>
    <row r="38294">
      <c r="F38294" s="9"/>
      <c r="N38294" s="50"/>
      <c r="O38294" s="50"/>
      <c r="P38294" s="50"/>
      <c r="Q38294" s="50" t="s">
        <v>368</v>
      </c>
      <c r="R38294" s="9" t="s">
        <v>368</v>
      </c>
      <c r="S38294" s="50" t="s">
        <v>368</v>
      </c>
      <c r="T38294" s="9" t="s">
        <v>368</v>
      </c>
      <c r="U38294" s="9" t="s">
        <v>368</v>
      </c>
    </row>
    <row r="38295">
      <c r="F38295" s="9"/>
      <c r="N38295" s="50"/>
      <c r="O38295" s="50"/>
      <c r="P38295" s="50"/>
      <c r="Q38295" s="50" t="s">
        <v>368</v>
      </c>
      <c r="R38295" s="9" t="s">
        <v>368</v>
      </c>
      <c r="S38295" s="50" t="s">
        <v>368</v>
      </c>
      <c r="T38295" s="9" t="s">
        <v>368</v>
      </c>
      <c r="U38295" s="9" t="s">
        <v>368</v>
      </c>
    </row>
    <row r="38296">
      <c r="F38296" s="9"/>
      <c r="N38296" s="50"/>
      <c r="O38296" s="50"/>
      <c r="P38296" s="50"/>
      <c r="Q38296" s="50" t="s">
        <v>368</v>
      </c>
      <c r="R38296" s="9" t="s">
        <v>368</v>
      </c>
      <c r="S38296" s="50" t="s">
        <v>368</v>
      </c>
      <c r="T38296" s="9" t="s">
        <v>368</v>
      </c>
      <c r="U38296" s="9" t="s">
        <v>368</v>
      </c>
    </row>
    <row r="38297">
      <c r="F38297" s="9"/>
      <c r="N38297" s="50"/>
      <c r="O38297" s="50"/>
      <c r="P38297" s="50"/>
      <c r="Q38297" s="50" t="s">
        <v>368</v>
      </c>
      <c r="R38297" s="9" t="s">
        <v>368</v>
      </c>
      <c r="S38297" s="50" t="s">
        <v>368</v>
      </c>
      <c r="T38297" s="9" t="s">
        <v>368</v>
      </c>
      <c r="U38297" s="9" t="s">
        <v>368</v>
      </c>
    </row>
    <row r="38298">
      <c r="F38298" s="9"/>
      <c r="N38298" s="50"/>
      <c r="O38298" s="50"/>
      <c r="P38298" s="50"/>
      <c r="Q38298" s="50" t="s">
        <v>368</v>
      </c>
      <c r="R38298" s="9" t="s">
        <v>368</v>
      </c>
      <c r="S38298" s="50" t="s">
        <v>368</v>
      </c>
      <c r="T38298" s="9" t="s">
        <v>368</v>
      </c>
      <c r="U38298" s="9" t="s">
        <v>368</v>
      </c>
    </row>
    <row r="38299">
      <c r="F38299" s="9"/>
      <c r="N38299" s="50"/>
      <c r="O38299" s="50"/>
      <c r="P38299" s="50"/>
      <c r="Q38299" s="50" t="s">
        <v>368</v>
      </c>
      <c r="R38299" s="9" t="s">
        <v>368</v>
      </c>
      <c r="S38299" s="50" t="s">
        <v>368</v>
      </c>
      <c r="T38299" s="9" t="s">
        <v>368</v>
      </c>
      <c r="U38299" s="9" t="s">
        <v>368</v>
      </c>
    </row>
    <row r="38300">
      <c r="F38300" s="9"/>
      <c r="N38300" s="50"/>
      <c r="O38300" s="50"/>
      <c r="P38300" s="50"/>
      <c r="Q38300" s="50" t="s">
        <v>368</v>
      </c>
      <c r="R38300" s="9" t="s">
        <v>368</v>
      </c>
      <c r="S38300" s="50" t="s">
        <v>368</v>
      </c>
      <c r="T38300" s="9" t="s">
        <v>368</v>
      </c>
      <c r="U38300" s="9" t="s">
        <v>368</v>
      </c>
    </row>
    <row r="38301">
      <c r="F38301" s="9"/>
      <c r="N38301" s="50"/>
      <c r="O38301" s="50"/>
      <c r="P38301" s="50"/>
      <c r="Q38301" s="50" t="s">
        <v>368</v>
      </c>
      <c r="R38301" s="9" t="s">
        <v>368</v>
      </c>
      <c r="S38301" s="50" t="s">
        <v>368</v>
      </c>
      <c r="T38301" s="9" t="s">
        <v>368</v>
      </c>
      <c r="U38301" s="9" t="s">
        <v>368</v>
      </c>
    </row>
    <row r="38302">
      <c r="F38302" s="9"/>
      <c r="N38302" s="50"/>
      <c r="O38302" s="50"/>
      <c r="P38302" s="50"/>
      <c r="Q38302" s="50" t="s">
        <v>368</v>
      </c>
      <c r="R38302" s="9" t="s">
        <v>368</v>
      </c>
      <c r="S38302" s="50" t="s">
        <v>368</v>
      </c>
      <c r="T38302" s="9" t="s">
        <v>368</v>
      </c>
      <c r="U38302" s="9" t="s">
        <v>368</v>
      </c>
    </row>
    <row r="38303">
      <c r="F38303" s="9"/>
      <c r="N38303" s="50"/>
      <c r="O38303" s="50"/>
      <c r="P38303" s="50"/>
      <c r="Q38303" s="50" t="s">
        <v>368</v>
      </c>
      <c r="R38303" s="9" t="s">
        <v>368</v>
      </c>
      <c r="S38303" s="50" t="s">
        <v>368</v>
      </c>
      <c r="T38303" s="9" t="s">
        <v>368</v>
      </c>
      <c r="U38303" s="9" t="s">
        <v>368</v>
      </c>
    </row>
    <row r="38304">
      <c r="F38304" s="9"/>
      <c r="N38304" s="50"/>
      <c r="O38304" s="50"/>
      <c r="P38304" s="50"/>
      <c r="Q38304" s="50" t="s">
        <v>368</v>
      </c>
      <c r="R38304" s="9" t="s">
        <v>368</v>
      </c>
      <c r="S38304" s="50" t="s">
        <v>368</v>
      </c>
      <c r="T38304" s="9" t="s">
        <v>368</v>
      </c>
      <c r="U38304" s="9" t="s">
        <v>368</v>
      </c>
    </row>
    <row r="38305">
      <c r="F38305" s="9"/>
      <c r="N38305" s="50"/>
      <c r="O38305" s="50"/>
      <c r="P38305" s="50"/>
      <c r="Q38305" s="50" t="s">
        <v>368</v>
      </c>
      <c r="R38305" s="9" t="s">
        <v>368</v>
      </c>
      <c r="S38305" s="50" t="s">
        <v>368</v>
      </c>
      <c r="T38305" s="9" t="s">
        <v>368</v>
      </c>
      <c r="U38305" s="9" t="s">
        <v>368</v>
      </c>
    </row>
    <row r="38306">
      <c r="F38306" s="9"/>
      <c r="N38306" s="50"/>
      <c r="O38306" s="50"/>
      <c r="P38306" s="50"/>
      <c r="Q38306" s="50" t="s">
        <v>368</v>
      </c>
      <c r="R38306" s="9" t="s">
        <v>368</v>
      </c>
      <c r="S38306" s="50" t="s">
        <v>368</v>
      </c>
      <c r="T38306" s="9" t="s">
        <v>368</v>
      </c>
      <c r="U38306" s="9" t="s">
        <v>368</v>
      </c>
    </row>
    <row r="38307">
      <c r="F38307" s="9"/>
      <c r="N38307" s="50"/>
      <c r="O38307" s="50"/>
      <c r="P38307" s="50"/>
      <c r="Q38307" s="50" t="s">
        <v>368</v>
      </c>
      <c r="R38307" s="9" t="s">
        <v>368</v>
      </c>
      <c r="S38307" s="50" t="s">
        <v>368</v>
      </c>
      <c r="T38307" s="9" t="s">
        <v>368</v>
      </c>
      <c r="U38307" s="9" t="s">
        <v>368</v>
      </c>
    </row>
    <row r="38308">
      <c r="F38308" s="9"/>
      <c r="N38308" s="50"/>
      <c r="O38308" s="50"/>
      <c r="P38308" s="50"/>
      <c r="Q38308" s="50" t="s">
        <v>368</v>
      </c>
      <c r="R38308" s="9" t="s">
        <v>368</v>
      </c>
      <c r="S38308" s="50" t="s">
        <v>368</v>
      </c>
      <c r="T38308" s="9" t="s">
        <v>368</v>
      </c>
      <c r="U38308" s="9" t="s">
        <v>368</v>
      </c>
    </row>
    <row r="38309">
      <c r="F38309" s="9"/>
      <c r="N38309" s="50"/>
      <c r="O38309" s="50"/>
      <c r="P38309" s="50"/>
      <c r="Q38309" s="50" t="s">
        <v>368</v>
      </c>
      <c r="R38309" s="9" t="s">
        <v>368</v>
      </c>
      <c r="S38309" s="50" t="s">
        <v>368</v>
      </c>
      <c r="T38309" s="9" t="s">
        <v>368</v>
      </c>
      <c r="U38309" s="9" t="s">
        <v>368</v>
      </c>
    </row>
    <row r="38310">
      <c r="F38310" s="9"/>
      <c r="N38310" s="50"/>
      <c r="O38310" s="50"/>
      <c r="P38310" s="50"/>
      <c r="Q38310" s="50" t="s">
        <v>368</v>
      </c>
      <c r="R38310" s="9" t="s">
        <v>368</v>
      </c>
      <c r="S38310" s="50" t="s">
        <v>368</v>
      </c>
      <c r="T38310" s="9" t="s">
        <v>368</v>
      </c>
      <c r="U38310" s="9" t="s">
        <v>368</v>
      </c>
    </row>
    <row r="38311">
      <c r="F38311" s="9"/>
      <c r="N38311" s="50"/>
      <c r="O38311" s="50"/>
      <c r="P38311" s="50"/>
      <c r="Q38311" s="50" t="s">
        <v>368</v>
      </c>
      <c r="R38311" s="9" t="s">
        <v>368</v>
      </c>
      <c r="S38311" s="50" t="s">
        <v>368</v>
      </c>
      <c r="T38311" s="9" t="s">
        <v>368</v>
      </c>
      <c r="U38311" s="9" t="s">
        <v>368</v>
      </c>
    </row>
    <row r="38312">
      <c r="F38312" s="9"/>
      <c r="N38312" s="50"/>
      <c r="O38312" s="50"/>
      <c r="P38312" s="50"/>
      <c r="Q38312" s="50" t="s">
        <v>368</v>
      </c>
      <c r="R38312" s="9" t="s">
        <v>368</v>
      </c>
      <c r="S38312" s="50" t="s">
        <v>368</v>
      </c>
      <c r="T38312" s="9" t="s">
        <v>368</v>
      </c>
      <c r="U38312" s="9" t="s">
        <v>368</v>
      </c>
    </row>
    <row r="38313">
      <c r="F38313" s="9"/>
      <c r="N38313" s="50"/>
      <c r="O38313" s="50"/>
      <c r="P38313" s="50"/>
      <c r="Q38313" s="50" t="s">
        <v>368</v>
      </c>
      <c r="R38313" s="9" t="s">
        <v>368</v>
      </c>
      <c r="S38313" s="50" t="s">
        <v>368</v>
      </c>
      <c r="T38313" s="9" t="s">
        <v>368</v>
      </c>
      <c r="U38313" s="9" t="s">
        <v>368</v>
      </c>
    </row>
    <row r="38314">
      <c r="F38314" s="9"/>
      <c r="N38314" s="50"/>
      <c r="O38314" s="50"/>
      <c r="P38314" s="50"/>
      <c r="Q38314" s="50" t="s">
        <v>368</v>
      </c>
      <c r="R38314" s="9" t="s">
        <v>368</v>
      </c>
      <c r="S38314" s="50" t="s">
        <v>368</v>
      </c>
      <c r="T38314" s="9" t="s">
        <v>368</v>
      </c>
      <c r="U38314" s="9" t="s">
        <v>368</v>
      </c>
    </row>
    <row r="38315">
      <c r="F38315" s="9"/>
      <c r="N38315" s="50"/>
      <c r="O38315" s="50"/>
      <c r="P38315" s="50"/>
      <c r="Q38315" s="50" t="s">
        <v>368</v>
      </c>
      <c r="R38315" s="9" t="s">
        <v>368</v>
      </c>
      <c r="S38315" s="50" t="s">
        <v>368</v>
      </c>
      <c r="T38315" s="9" t="s">
        <v>368</v>
      </c>
      <c r="U38315" s="9" t="s">
        <v>368</v>
      </c>
    </row>
    <row r="38316">
      <c r="F38316" s="9"/>
      <c r="N38316" s="50"/>
      <c r="O38316" s="50"/>
      <c r="P38316" s="50"/>
      <c r="Q38316" s="50" t="s">
        <v>368</v>
      </c>
      <c r="R38316" s="9" t="s">
        <v>368</v>
      </c>
      <c r="S38316" s="50" t="s">
        <v>368</v>
      </c>
      <c r="T38316" s="9" t="s">
        <v>368</v>
      </c>
      <c r="U38316" s="9" t="s">
        <v>368</v>
      </c>
    </row>
    <row r="38317">
      <c r="F38317" s="9"/>
      <c r="N38317" s="50"/>
      <c r="O38317" s="50"/>
      <c r="P38317" s="50"/>
      <c r="Q38317" s="50" t="s">
        <v>368</v>
      </c>
      <c r="R38317" s="9" t="s">
        <v>368</v>
      </c>
      <c r="S38317" s="50" t="s">
        <v>368</v>
      </c>
      <c r="T38317" s="9" t="s">
        <v>368</v>
      </c>
      <c r="U38317" s="9" t="s">
        <v>368</v>
      </c>
    </row>
    <row r="38318">
      <c r="F38318" s="9"/>
      <c r="N38318" s="50"/>
      <c r="O38318" s="50"/>
      <c r="P38318" s="50"/>
      <c r="Q38318" s="50" t="s">
        <v>368</v>
      </c>
      <c r="R38318" s="9" t="s">
        <v>368</v>
      </c>
      <c r="S38318" s="50" t="s">
        <v>368</v>
      </c>
      <c r="T38318" s="9" t="s">
        <v>368</v>
      </c>
      <c r="U38318" s="9" t="s">
        <v>368</v>
      </c>
    </row>
    <row r="38319">
      <c r="F38319" s="9"/>
      <c r="N38319" s="50"/>
      <c r="O38319" s="50"/>
      <c r="P38319" s="50"/>
      <c r="Q38319" s="50" t="s">
        <v>368</v>
      </c>
      <c r="R38319" s="9" t="s">
        <v>368</v>
      </c>
      <c r="S38319" s="50" t="s">
        <v>368</v>
      </c>
      <c r="T38319" s="9" t="s">
        <v>368</v>
      </c>
      <c r="U38319" s="9" t="s">
        <v>368</v>
      </c>
    </row>
    <row r="38320">
      <c r="F38320" s="9"/>
      <c r="N38320" s="50"/>
      <c r="O38320" s="50"/>
      <c r="P38320" s="50"/>
      <c r="Q38320" s="50" t="s">
        <v>368</v>
      </c>
      <c r="R38320" s="9" t="s">
        <v>368</v>
      </c>
      <c r="S38320" s="50" t="s">
        <v>368</v>
      </c>
      <c r="T38320" s="9" t="s">
        <v>368</v>
      </c>
      <c r="U38320" s="9" t="s">
        <v>368</v>
      </c>
    </row>
    <row r="38321">
      <c r="F38321" s="9"/>
      <c r="N38321" s="50"/>
      <c r="O38321" s="50"/>
      <c r="P38321" s="50"/>
      <c r="Q38321" s="50" t="s">
        <v>368</v>
      </c>
      <c r="R38321" s="9" t="s">
        <v>368</v>
      </c>
      <c r="S38321" s="50" t="s">
        <v>368</v>
      </c>
      <c r="T38321" s="9" t="s">
        <v>368</v>
      </c>
      <c r="U38321" s="9" t="s">
        <v>368</v>
      </c>
    </row>
    <row r="38322">
      <c r="F38322" s="9"/>
      <c r="N38322" s="50"/>
      <c r="O38322" s="50"/>
      <c r="P38322" s="50"/>
      <c r="Q38322" s="50" t="s">
        <v>368</v>
      </c>
      <c r="R38322" s="9" t="s">
        <v>368</v>
      </c>
      <c r="S38322" s="50" t="s">
        <v>368</v>
      </c>
      <c r="T38322" s="9" t="s">
        <v>368</v>
      </c>
      <c r="U38322" s="9" t="s">
        <v>368</v>
      </c>
    </row>
    <row r="38323">
      <c r="F38323" s="9"/>
      <c r="N38323" s="50"/>
      <c r="O38323" s="50"/>
      <c r="P38323" s="50"/>
      <c r="Q38323" s="50" t="s">
        <v>368</v>
      </c>
      <c r="R38323" s="9" t="s">
        <v>368</v>
      </c>
      <c r="S38323" s="50" t="s">
        <v>368</v>
      </c>
      <c r="T38323" s="9" t="s">
        <v>368</v>
      </c>
      <c r="U38323" s="9" t="s">
        <v>368</v>
      </c>
    </row>
    <row r="38324">
      <c r="F38324" s="9"/>
      <c r="N38324" s="50"/>
      <c r="O38324" s="50"/>
      <c r="P38324" s="50"/>
      <c r="Q38324" s="50" t="s">
        <v>368</v>
      </c>
      <c r="R38324" s="9" t="s">
        <v>368</v>
      </c>
      <c r="S38324" s="50" t="s">
        <v>368</v>
      </c>
      <c r="T38324" s="9" t="s">
        <v>368</v>
      </c>
      <c r="U38324" s="9" t="s">
        <v>368</v>
      </c>
    </row>
    <row r="38325">
      <c r="F38325" s="9"/>
      <c r="N38325" s="50"/>
      <c r="O38325" s="50"/>
      <c r="P38325" s="50"/>
      <c r="Q38325" s="50" t="s">
        <v>368</v>
      </c>
      <c r="R38325" s="9" t="s">
        <v>368</v>
      </c>
      <c r="S38325" s="50" t="s">
        <v>368</v>
      </c>
      <c r="T38325" s="9" t="s">
        <v>368</v>
      </c>
      <c r="U38325" s="9" t="s">
        <v>368</v>
      </c>
    </row>
    <row r="38326">
      <c r="F38326" s="9"/>
      <c r="N38326" s="50"/>
      <c r="O38326" s="50"/>
      <c r="P38326" s="50"/>
      <c r="Q38326" s="50" t="s">
        <v>368</v>
      </c>
      <c r="R38326" s="9" t="s">
        <v>368</v>
      </c>
      <c r="S38326" s="50" t="s">
        <v>368</v>
      </c>
      <c r="T38326" s="9" t="s">
        <v>368</v>
      </c>
      <c r="U38326" s="9" t="s">
        <v>368</v>
      </c>
    </row>
    <row r="38327">
      <c r="F38327" s="9"/>
      <c r="N38327" s="50"/>
      <c r="O38327" s="50"/>
      <c r="P38327" s="50"/>
      <c r="Q38327" s="50" t="s">
        <v>368</v>
      </c>
      <c r="R38327" s="9" t="s">
        <v>368</v>
      </c>
      <c r="S38327" s="50" t="s">
        <v>368</v>
      </c>
      <c r="T38327" s="9" t="s">
        <v>368</v>
      </c>
      <c r="U38327" s="9" t="s">
        <v>368</v>
      </c>
    </row>
    <row r="38328">
      <c r="F38328" s="9"/>
      <c r="N38328" s="50"/>
      <c r="O38328" s="50"/>
      <c r="P38328" s="50"/>
      <c r="Q38328" s="50" t="s">
        <v>368</v>
      </c>
      <c r="R38328" s="9" t="s">
        <v>368</v>
      </c>
      <c r="S38328" s="50" t="s">
        <v>368</v>
      </c>
      <c r="T38328" s="9" t="s">
        <v>368</v>
      </c>
      <c r="U38328" s="9" t="s">
        <v>368</v>
      </c>
    </row>
    <row r="38329">
      <c r="F38329" s="9"/>
      <c r="N38329" s="50"/>
      <c r="O38329" s="50"/>
      <c r="P38329" s="50"/>
      <c r="Q38329" s="50" t="s">
        <v>368</v>
      </c>
      <c r="R38329" s="9" t="s">
        <v>368</v>
      </c>
      <c r="S38329" s="50" t="s">
        <v>368</v>
      </c>
      <c r="T38329" s="9" t="s">
        <v>368</v>
      </c>
      <c r="U38329" s="9" t="s">
        <v>368</v>
      </c>
    </row>
    <row r="38330">
      <c r="F38330" s="9"/>
      <c r="N38330" s="50"/>
      <c r="O38330" s="50"/>
      <c r="P38330" s="50"/>
      <c r="Q38330" s="50" t="s">
        <v>368</v>
      </c>
      <c r="R38330" s="9" t="s">
        <v>368</v>
      </c>
      <c r="S38330" s="50" t="s">
        <v>368</v>
      </c>
      <c r="T38330" s="9" t="s">
        <v>368</v>
      </c>
      <c r="U38330" s="9" t="s">
        <v>368</v>
      </c>
    </row>
    <row r="38331">
      <c r="F38331" s="9"/>
      <c r="N38331" s="50"/>
      <c r="O38331" s="50"/>
      <c r="P38331" s="50"/>
      <c r="Q38331" s="50" t="s">
        <v>368</v>
      </c>
      <c r="R38331" s="9" t="s">
        <v>368</v>
      </c>
      <c r="S38331" s="50" t="s">
        <v>368</v>
      </c>
      <c r="T38331" s="9" t="s">
        <v>368</v>
      </c>
      <c r="U38331" s="9" t="s">
        <v>368</v>
      </c>
    </row>
    <row r="38332">
      <c r="F38332" s="9"/>
      <c r="N38332" s="50"/>
      <c r="O38332" s="50"/>
      <c r="P38332" s="50"/>
      <c r="Q38332" s="50" t="s">
        <v>368</v>
      </c>
      <c r="R38332" s="9" t="s">
        <v>368</v>
      </c>
      <c r="S38332" s="50" t="s">
        <v>368</v>
      </c>
      <c r="T38332" s="9" t="s">
        <v>368</v>
      </c>
      <c r="U38332" s="9" t="s">
        <v>368</v>
      </c>
    </row>
    <row r="38333">
      <c r="F38333" s="9"/>
      <c r="N38333" s="50"/>
      <c r="O38333" s="50"/>
      <c r="P38333" s="50"/>
      <c r="Q38333" s="50" t="s">
        <v>368</v>
      </c>
      <c r="R38333" s="9" t="s">
        <v>368</v>
      </c>
      <c r="S38333" s="50" t="s">
        <v>368</v>
      </c>
      <c r="T38333" s="9" t="s">
        <v>368</v>
      </c>
      <c r="U38333" s="9" t="s">
        <v>368</v>
      </c>
    </row>
    <row r="38334">
      <c r="F38334" s="9"/>
      <c r="N38334" s="50"/>
      <c r="O38334" s="50"/>
      <c r="P38334" s="50"/>
      <c r="Q38334" s="50" t="s">
        <v>368</v>
      </c>
      <c r="R38334" s="9" t="s">
        <v>368</v>
      </c>
      <c r="S38334" s="50" t="s">
        <v>368</v>
      </c>
      <c r="T38334" s="9" t="s">
        <v>368</v>
      </c>
      <c r="U38334" s="9" t="s">
        <v>368</v>
      </c>
    </row>
    <row r="38335">
      <c r="F38335" s="9"/>
      <c r="N38335" s="50"/>
      <c r="O38335" s="50"/>
      <c r="P38335" s="50"/>
      <c r="Q38335" s="50" t="s">
        <v>368</v>
      </c>
      <c r="R38335" s="9" t="s">
        <v>368</v>
      </c>
      <c r="S38335" s="50" t="s">
        <v>368</v>
      </c>
      <c r="T38335" s="9" t="s">
        <v>368</v>
      </c>
      <c r="U38335" s="9" t="s">
        <v>368</v>
      </c>
    </row>
    <row r="38336">
      <c r="F38336" s="9"/>
      <c r="N38336" s="50"/>
      <c r="O38336" s="50"/>
      <c r="P38336" s="50"/>
      <c r="Q38336" s="50" t="s">
        <v>368</v>
      </c>
      <c r="R38336" s="9" t="s">
        <v>368</v>
      </c>
      <c r="S38336" s="50" t="s">
        <v>368</v>
      </c>
      <c r="T38336" s="9" t="s">
        <v>368</v>
      </c>
      <c r="U38336" s="9" t="s">
        <v>368</v>
      </c>
    </row>
    <row r="38337">
      <c r="F38337" s="9"/>
      <c r="N38337" s="50"/>
      <c r="O38337" s="50"/>
      <c r="P38337" s="50"/>
      <c r="Q38337" s="50" t="s">
        <v>368</v>
      </c>
      <c r="R38337" s="9" t="s">
        <v>368</v>
      </c>
      <c r="S38337" s="50" t="s">
        <v>368</v>
      </c>
      <c r="T38337" s="9" t="s">
        <v>368</v>
      </c>
      <c r="U38337" s="9" t="s">
        <v>368</v>
      </c>
    </row>
    <row r="38338">
      <c r="F38338" s="9"/>
      <c r="N38338" s="50"/>
      <c r="O38338" s="50"/>
      <c r="P38338" s="50"/>
      <c r="Q38338" s="50" t="s">
        <v>368</v>
      </c>
      <c r="R38338" s="9" t="s">
        <v>368</v>
      </c>
      <c r="S38338" s="50" t="s">
        <v>368</v>
      </c>
      <c r="T38338" s="9" t="s">
        <v>368</v>
      </c>
      <c r="U38338" s="9" t="s">
        <v>368</v>
      </c>
    </row>
    <row r="38339">
      <c r="F38339" s="9"/>
      <c r="N38339" s="50"/>
      <c r="O38339" s="50"/>
      <c r="P38339" s="50"/>
      <c r="Q38339" s="50" t="s">
        <v>368</v>
      </c>
      <c r="R38339" s="9" t="s">
        <v>368</v>
      </c>
      <c r="S38339" s="50" t="s">
        <v>368</v>
      </c>
      <c r="T38339" s="9" t="s">
        <v>368</v>
      </c>
      <c r="U38339" s="9" t="s">
        <v>368</v>
      </c>
    </row>
    <row r="38340">
      <c r="F38340" s="9"/>
      <c r="N38340" s="50"/>
      <c r="O38340" s="50"/>
      <c r="P38340" s="50"/>
      <c r="Q38340" s="50" t="s">
        <v>368</v>
      </c>
      <c r="R38340" s="9" t="s">
        <v>368</v>
      </c>
      <c r="S38340" s="50" t="s">
        <v>368</v>
      </c>
      <c r="T38340" s="9" t="s">
        <v>368</v>
      </c>
      <c r="U38340" s="9" t="s">
        <v>368</v>
      </c>
    </row>
    <row r="38341">
      <c r="F38341" s="9"/>
      <c r="N38341" s="50"/>
      <c r="O38341" s="50"/>
      <c r="P38341" s="50"/>
      <c r="Q38341" s="50" t="s">
        <v>368</v>
      </c>
      <c r="R38341" s="9" t="s">
        <v>368</v>
      </c>
      <c r="S38341" s="50" t="s">
        <v>368</v>
      </c>
      <c r="T38341" s="9" t="s">
        <v>368</v>
      </c>
      <c r="U38341" s="9" t="s">
        <v>368</v>
      </c>
    </row>
    <row r="38342">
      <c r="F38342" s="9"/>
      <c r="N38342" s="50"/>
      <c r="O38342" s="50"/>
      <c r="P38342" s="50"/>
      <c r="Q38342" s="50" t="s">
        <v>368</v>
      </c>
      <c r="R38342" s="9" t="s">
        <v>368</v>
      </c>
      <c r="S38342" s="50" t="s">
        <v>368</v>
      </c>
      <c r="T38342" s="9" t="s">
        <v>368</v>
      </c>
      <c r="U38342" s="9" t="s">
        <v>368</v>
      </c>
    </row>
    <row r="38343">
      <c r="F38343" s="9"/>
      <c r="N38343" s="50"/>
      <c r="O38343" s="50"/>
      <c r="P38343" s="50"/>
      <c r="Q38343" s="50" t="s">
        <v>368</v>
      </c>
      <c r="R38343" s="9" t="s">
        <v>368</v>
      </c>
      <c r="S38343" s="50" t="s">
        <v>368</v>
      </c>
      <c r="T38343" s="9" t="s">
        <v>368</v>
      </c>
      <c r="U38343" s="9" t="s">
        <v>368</v>
      </c>
    </row>
    <row r="38344">
      <c r="F38344" s="9"/>
      <c r="N38344" s="50"/>
      <c r="O38344" s="50"/>
      <c r="P38344" s="50"/>
      <c r="Q38344" s="50" t="s">
        <v>368</v>
      </c>
      <c r="R38344" s="9" t="s">
        <v>368</v>
      </c>
      <c r="S38344" s="50" t="s">
        <v>368</v>
      </c>
      <c r="T38344" s="9" t="s">
        <v>368</v>
      </c>
      <c r="U38344" s="9" t="s">
        <v>368</v>
      </c>
    </row>
    <row r="38345">
      <c r="F38345" s="9"/>
      <c r="N38345" s="50"/>
      <c r="O38345" s="50"/>
      <c r="P38345" s="50"/>
      <c r="Q38345" s="50" t="s">
        <v>368</v>
      </c>
      <c r="R38345" s="9" t="s">
        <v>368</v>
      </c>
      <c r="S38345" s="50" t="s">
        <v>368</v>
      </c>
      <c r="T38345" s="9" t="s">
        <v>368</v>
      </c>
      <c r="U38345" s="9" t="s">
        <v>368</v>
      </c>
    </row>
    <row r="38346">
      <c r="F38346" s="9"/>
      <c r="N38346" s="50"/>
      <c r="O38346" s="50"/>
      <c r="P38346" s="50"/>
      <c r="Q38346" s="50" t="s">
        <v>368</v>
      </c>
      <c r="R38346" s="9" t="s">
        <v>368</v>
      </c>
      <c r="S38346" s="50" t="s">
        <v>368</v>
      </c>
      <c r="T38346" s="9" t="s">
        <v>368</v>
      </c>
      <c r="U38346" s="9" t="s">
        <v>368</v>
      </c>
    </row>
    <row r="38347">
      <c r="F38347" s="9"/>
      <c r="N38347" s="50"/>
      <c r="O38347" s="50"/>
      <c r="P38347" s="50"/>
      <c r="Q38347" s="50" t="s">
        <v>368</v>
      </c>
      <c r="R38347" s="9" t="s">
        <v>368</v>
      </c>
      <c r="S38347" s="50" t="s">
        <v>368</v>
      </c>
      <c r="T38347" s="9" t="s">
        <v>368</v>
      </c>
      <c r="U38347" s="9" t="s">
        <v>368</v>
      </c>
    </row>
    <row r="38348">
      <c r="F38348" s="9"/>
      <c r="N38348" s="50"/>
      <c r="O38348" s="50"/>
      <c r="P38348" s="50"/>
      <c r="Q38348" s="50" t="s">
        <v>368</v>
      </c>
      <c r="R38348" s="9" t="s">
        <v>368</v>
      </c>
      <c r="S38348" s="50" t="s">
        <v>368</v>
      </c>
      <c r="T38348" s="9" t="s">
        <v>368</v>
      </c>
      <c r="U38348" s="9" t="s">
        <v>368</v>
      </c>
    </row>
    <row r="38349">
      <c r="F38349" s="9"/>
      <c r="N38349" s="50"/>
      <c r="O38349" s="50"/>
      <c r="P38349" s="50"/>
      <c r="Q38349" s="50" t="s">
        <v>368</v>
      </c>
      <c r="R38349" s="9" t="s">
        <v>368</v>
      </c>
      <c r="S38349" s="50" t="s">
        <v>368</v>
      </c>
      <c r="T38349" s="9" t="s">
        <v>368</v>
      </c>
      <c r="U38349" s="9" t="s">
        <v>368</v>
      </c>
    </row>
    <row r="38350">
      <c r="F38350" s="9"/>
      <c r="N38350" s="50"/>
      <c r="O38350" s="50"/>
      <c r="P38350" s="50"/>
      <c r="Q38350" s="50" t="s">
        <v>368</v>
      </c>
      <c r="R38350" s="9" t="s">
        <v>368</v>
      </c>
      <c r="S38350" s="50" t="s">
        <v>368</v>
      </c>
      <c r="T38350" s="9" t="s">
        <v>368</v>
      </c>
      <c r="U38350" s="9" t="s">
        <v>368</v>
      </c>
    </row>
    <row r="38351">
      <c r="F38351" s="9"/>
      <c r="N38351" s="50"/>
      <c r="O38351" s="50"/>
      <c r="P38351" s="50"/>
      <c r="Q38351" s="50" t="s">
        <v>368</v>
      </c>
      <c r="R38351" s="9" t="s">
        <v>368</v>
      </c>
      <c r="S38351" s="50" t="s">
        <v>368</v>
      </c>
      <c r="T38351" s="9" t="s">
        <v>368</v>
      </c>
      <c r="U38351" s="9" t="s">
        <v>368</v>
      </c>
    </row>
    <row r="38352">
      <c r="F38352" s="9"/>
      <c r="N38352" s="50"/>
      <c r="O38352" s="50"/>
      <c r="P38352" s="50"/>
      <c r="Q38352" s="50" t="s">
        <v>368</v>
      </c>
      <c r="R38352" s="9" t="s">
        <v>368</v>
      </c>
      <c r="S38352" s="50" t="s">
        <v>368</v>
      </c>
      <c r="T38352" s="9" t="s">
        <v>368</v>
      </c>
      <c r="U38352" s="9" t="s">
        <v>368</v>
      </c>
    </row>
    <row r="38353">
      <c r="F38353" s="9"/>
      <c r="N38353" s="50"/>
      <c r="O38353" s="50"/>
      <c r="P38353" s="50"/>
      <c r="Q38353" s="50" t="s">
        <v>368</v>
      </c>
      <c r="R38353" s="9" t="s">
        <v>368</v>
      </c>
      <c r="S38353" s="50" t="s">
        <v>368</v>
      </c>
      <c r="T38353" s="9" t="s">
        <v>368</v>
      </c>
      <c r="U38353" s="9" t="s">
        <v>368</v>
      </c>
    </row>
    <row r="38354">
      <c r="F38354" s="9"/>
      <c r="N38354" s="50"/>
      <c r="O38354" s="50"/>
      <c r="P38354" s="50"/>
      <c r="Q38354" s="50" t="s">
        <v>368</v>
      </c>
      <c r="R38354" s="9" t="s">
        <v>368</v>
      </c>
      <c r="S38354" s="50" t="s">
        <v>368</v>
      </c>
      <c r="T38354" s="9" t="s">
        <v>368</v>
      </c>
      <c r="U38354" s="9" t="s">
        <v>368</v>
      </c>
    </row>
    <row r="38355">
      <c r="F38355" s="9"/>
      <c r="N38355" s="50"/>
      <c r="O38355" s="50"/>
      <c r="P38355" s="50"/>
      <c r="Q38355" s="50" t="s">
        <v>368</v>
      </c>
      <c r="R38355" s="9" t="s">
        <v>368</v>
      </c>
      <c r="S38355" s="50" t="s">
        <v>368</v>
      </c>
      <c r="T38355" s="9" t="s">
        <v>368</v>
      </c>
      <c r="U38355" s="9" t="s">
        <v>368</v>
      </c>
    </row>
    <row r="38356">
      <c r="F38356" s="9"/>
      <c r="N38356" s="50"/>
      <c r="O38356" s="50"/>
      <c r="P38356" s="50"/>
      <c r="Q38356" s="50" t="s">
        <v>368</v>
      </c>
      <c r="R38356" s="9" t="s">
        <v>368</v>
      </c>
      <c r="S38356" s="50" t="s">
        <v>368</v>
      </c>
      <c r="T38356" s="9" t="s">
        <v>368</v>
      </c>
      <c r="U38356" s="9" t="s">
        <v>368</v>
      </c>
    </row>
    <row r="38357">
      <c r="F38357" s="9"/>
      <c r="N38357" s="50"/>
      <c r="O38357" s="50"/>
      <c r="P38357" s="50"/>
      <c r="Q38357" s="50" t="s">
        <v>368</v>
      </c>
      <c r="R38357" s="9" t="s">
        <v>368</v>
      </c>
      <c r="S38357" s="50" t="s">
        <v>368</v>
      </c>
      <c r="T38357" s="9" t="s">
        <v>368</v>
      </c>
      <c r="U38357" s="9" t="s">
        <v>368</v>
      </c>
    </row>
    <row r="38358">
      <c r="F38358" s="9"/>
      <c r="N38358" s="50"/>
      <c r="O38358" s="50"/>
      <c r="P38358" s="50"/>
      <c r="Q38358" s="50" t="s">
        <v>368</v>
      </c>
      <c r="R38358" s="9" t="s">
        <v>368</v>
      </c>
      <c r="S38358" s="50" t="s">
        <v>368</v>
      </c>
      <c r="T38358" s="9" t="s">
        <v>368</v>
      </c>
      <c r="U38358" s="9" t="s">
        <v>368</v>
      </c>
    </row>
    <row r="38359">
      <c r="F38359" s="9"/>
      <c r="N38359" s="50"/>
      <c r="O38359" s="50"/>
      <c r="P38359" s="50"/>
      <c r="Q38359" s="50" t="s">
        <v>368</v>
      </c>
      <c r="R38359" s="9" t="s">
        <v>368</v>
      </c>
      <c r="S38359" s="50" t="s">
        <v>368</v>
      </c>
      <c r="T38359" s="9" t="s">
        <v>368</v>
      </c>
      <c r="U38359" s="9" t="s">
        <v>368</v>
      </c>
    </row>
    <row r="38360">
      <c r="F38360" s="9"/>
      <c r="N38360" s="50"/>
      <c r="O38360" s="50"/>
      <c r="P38360" s="50"/>
      <c r="Q38360" s="50" t="s">
        <v>368</v>
      </c>
      <c r="R38360" s="9" t="s">
        <v>368</v>
      </c>
      <c r="S38360" s="50" t="s">
        <v>368</v>
      </c>
      <c r="T38360" s="9" t="s">
        <v>368</v>
      </c>
      <c r="U38360" s="9" t="s">
        <v>368</v>
      </c>
    </row>
    <row r="38361">
      <c r="F38361" s="9"/>
      <c r="N38361" s="50"/>
      <c r="O38361" s="50"/>
      <c r="P38361" s="50"/>
      <c r="Q38361" s="50" t="s">
        <v>368</v>
      </c>
      <c r="R38361" s="9" t="s">
        <v>368</v>
      </c>
      <c r="S38361" s="50" t="s">
        <v>368</v>
      </c>
      <c r="T38361" s="9" t="s">
        <v>368</v>
      </c>
      <c r="U38361" s="9" t="s">
        <v>368</v>
      </c>
    </row>
    <row r="38362">
      <c r="F38362" s="9"/>
      <c r="N38362" s="50"/>
      <c r="O38362" s="50"/>
      <c r="P38362" s="50"/>
      <c r="Q38362" s="50" t="s">
        <v>368</v>
      </c>
      <c r="R38362" s="9" t="s">
        <v>368</v>
      </c>
      <c r="S38362" s="50" t="s">
        <v>368</v>
      </c>
      <c r="T38362" s="9" t="s">
        <v>368</v>
      </c>
      <c r="U38362" s="9" t="s">
        <v>368</v>
      </c>
    </row>
    <row r="38363">
      <c r="F38363" s="9"/>
      <c r="N38363" s="50"/>
      <c r="O38363" s="50"/>
      <c r="P38363" s="50"/>
      <c r="Q38363" s="50" t="s">
        <v>368</v>
      </c>
      <c r="R38363" s="9" t="s">
        <v>368</v>
      </c>
      <c r="S38363" s="50" t="s">
        <v>368</v>
      </c>
      <c r="T38363" s="9" t="s">
        <v>368</v>
      </c>
      <c r="U38363" s="9" t="s">
        <v>368</v>
      </c>
    </row>
    <row r="38364">
      <c r="F38364" s="9"/>
      <c r="N38364" s="50"/>
      <c r="O38364" s="50"/>
      <c r="P38364" s="50"/>
      <c r="Q38364" s="50" t="s">
        <v>368</v>
      </c>
      <c r="R38364" s="9" t="s">
        <v>368</v>
      </c>
      <c r="S38364" s="50" t="s">
        <v>368</v>
      </c>
      <c r="T38364" s="9" t="s">
        <v>368</v>
      </c>
      <c r="U38364" s="9" t="s">
        <v>368</v>
      </c>
    </row>
    <row r="38365">
      <c r="F38365" s="9"/>
      <c r="N38365" s="50"/>
      <c r="O38365" s="50"/>
      <c r="P38365" s="50"/>
      <c r="Q38365" s="50" t="s">
        <v>368</v>
      </c>
      <c r="R38365" s="9" t="s">
        <v>368</v>
      </c>
      <c r="S38365" s="50" t="s">
        <v>368</v>
      </c>
      <c r="T38365" s="9" t="s">
        <v>368</v>
      </c>
      <c r="U38365" s="9" t="s">
        <v>368</v>
      </c>
    </row>
    <row r="38366">
      <c r="F38366" s="9"/>
      <c r="N38366" s="50"/>
      <c r="O38366" s="50"/>
      <c r="P38366" s="50"/>
      <c r="Q38366" s="50" t="s">
        <v>368</v>
      </c>
      <c r="R38366" s="9" t="s">
        <v>368</v>
      </c>
      <c r="S38366" s="50" t="s">
        <v>368</v>
      </c>
      <c r="T38366" s="9" t="s">
        <v>368</v>
      </c>
      <c r="U38366" s="9" t="s">
        <v>368</v>
      </c>
    </row>
    <row r="38367">
      <c r="F38367" s="9"/>
      <c r="N38367" s="50"/>
      <c r="O38367" s="50"/>
      <c r="P38367" s="50"/>
      <c r="Q38367" s="50" t="s">
        <v>368</v>
      </c>
      <c r="R38367" s="9" t="s">
        <v>368</v>
      </c>
      <c r="S38367" s="50" t="s">
        <v>368</v>
      </c>
      <c r="T38367" s="9" t="s">
        <v>368</v>
      </c>
      <c r="U38367" s="9" t="s">
        <v>368</v>
      </c>
    </row>
    <row r="38368">
      <c r="F38368" s="9"/>
      <c r="N38368" s="50"/>
      <c r="O38368" s="50"/>
      <c r="P38368" s="50"/>
      <c r="Q38368" s="50" t="s">
        <v>368</v>
      </c>
      <c r="R38368" s="9" t="s">
        <v>368</v>
      </c>
      <c r="S38368" s="50" t="s">
        <v>368</v>
      </c>
      <c r="T38368" s="9" t="s">
        <v>368</v>
      </c>
      <c r="U38368" s="9" t="s">
        <v>368</v>
      </c>
    </row>
    <row r="38369">
      <c r="F38369" s="9"/>
      <c r="N38369" s="50"/>
      <c r="O38369" s="50"/>
      <c r="P38369" s="50"/>
      <c r="Q38369" s="50" t="s">
        <v>368</v>
      </c>
      <c r="R38369" s="9" t="s">
        <v>368</v>
      </c>
      <c r="S38369" s="50" t="s">
        <v>368</v>
      </c>
      <c r="T38369" s="9" t="s">
        <v>368</v>
      </c>
      <c r="U38369" s="9" t="s">
        <v>368</v>
      </c>
    </row>
    <row r="38370">
      <c r="F38370" s="9"/>
      <c r="N38370" s="50"/>
      <c r="O38370" s="50"/>
      <c r="P38370" s="50"/>
      <c r="Q38370" s="50" t="s">
        <v>368</v>
      </c>
      <c r="R38370" s="9" t="s">
        <v>368</v>
      </c>
      <c r="S38370" s="50" t="s">
        <v>368</v>
      </c>
      <c r="T38370" s="9" t="s">
        <v>368</v>
      </c>
      <c r="U38370" s="9" t="s">
        <v>368</v>
      </c>
    </row>
    <row r="38371">
      <c r="F38371" s="9"/>
      <c r="N38371" s="50"/>
      <c r="O38371" s="50"/>
      <c r="P38371" s="50"/>
      <c r="Q38371" s="50" t="s">
        <v>368</v>
      </c>
      <c r="R38371" s="9" t="s">
        <v>368</v>
      </c>
      <c r="S38371" s="50" t="s">
        <v>368</v>
      </c>
      <c r="T38371" s="9" t="s">
        <v>368</v>
      </c>
      <c r="U38371" s="9" t="s">
        <v>368</v>
      </c>
    </row>
    <row r="38372">
      <c r="F38372" s="9"/>
      <c r="N38372" s="50"/>
      <c r="O38372" s="50"/>
      <c r="P38372" s="50"/>
      <c r="Q38372" s="50" t="s">
        <v>368</v>
      </c>
      <c r="R38372" s="9" t="s">
        <v>368</v>
      </c>
      <c r="S38372" s="50" t="s">
        <v>368</v>
      </c>
      <c r="T38372" s="9" t="s">
        <v>368</v>
      </c>
      <c r="U38372" s="9" t="s">
        <v>368</v>
      </c>
    </row>
    <row r="38373">
      <c r="F38373" s="9"/>
      <c r="N38373" s="50"/>
      <c r="O38373" s="50"/>
      <c r="P38373" s="50"/>
      <c r="Q38373" s="50" t="s">
        <v>368</v>
      </c>
      <c r="R38373" s="9" t="s">
        <v>368</v>
      </c>
      <c r="S38373" s="50" t="s">
        <v>368</v>
      </c>
      <c r="T38373" s="9" t="s">
        <v>368</v>
      </c>
      <c r="U38373" s="9" t="s">
        <v>368</v>
      </c>
    </row>
    <row r="38374">
      <c r="F38374" s="9"/>
      <c r="N38374" s="50"/>
      <c r="O38374" s="50"/>
      <c r="P38374" s="50"/>
      <c r="Q38374" s="50" t="s">
        <v>368</v>
      </c>
      <c r="R38374" s="9" t="s">
        <v>368</v>
      </c>
      <c r="S38374" s="50" t="s">
        <v>368</v>
      </c>
      <c r="T38374" s="9" t="s">
        <v>368</v>
      </c>
      <c r="U38374" s="9" t="s">
        <v>368</v>
      </c>
    </row>
    <row r="38375">
      <c r="F38375" s="9"/>
      <c r="N38375" s="50"/>
      <c r="O38375" s="50"/>
      <c r="P38375" s="50"/>
      <c r="Q38375" s="50" t="s">
        <v>368</v>
      </c>
      <c r="R38375" s="9" t="s">
        <v>368</v>
      </c>
      <c r="S38375" s="50" t="s">
        <v>368</v>
      </c>
      <c r="T38375" s="9" t="s">
        <v>368</v>
      </c>
      <c r="U38375" s="9" t="s">
        <v>368</v>
      </c>
    </row>
    <row r="38376">
      <c r="F38376" s="9"/>
      <c r="N38376" s="50"/>
      <c r="O38376" s="50"/>
      <c r="P38376" s="50"/>
      <c r="Q38376" s="50" t="s">
        <v>368</v>
      </c>
      <c r="R38376" s="9" t="s">
        <v>368</v>
      </c>
      <c r="S38376" s="50" t="s">
        <v>368</v>
      </c>
      <c r="T38376" s="9" t="s">
        <v>368</v>
      </c>
      <c r="U38376" s="9" t="s">
        <v>368</v>
      </c>
    </row>
    <row r="38377">
      <c r="F38377" s="9"/>
      <c r="N38377" s="50"/>
      <c r="O38377" s="50"/>
      <c r="P38377" s="50"/>
      <c r="Q38377" s="50" t="s">
        <v>368</v>
      </c>
      <c r="R38377" s="9" t="s">
        <v>368</v>
      </c>
      <c r="S38377" s="50" t="s">
        <v>368</v>
      </c>
      <c r="T38377" s="9" t="s">
        <v>368</v>
      </c>
      <c r="U38377" s="9" t="s">
        <v>368</v>
      </c>
    </row>
    <row r="38378">
      <c r="F38378" s="9"/>
      <c r="N38378" s="50"/>
      <c r="O38378" s="50"/>
      <c r="P38378" s="50"/>
      <c r="Q38378" s="50" t="s">
        <v>368</v>
      </c>
      <c r="R38378" s="9" t="s">
        <v>368</v>
      </c>
      <c r="S38378" s="50" t="s">
        <v>368</v>
      </c>
      <c r="T38378" s="9" t="s">
        <v>368</v>
      </c>
      <c r="U38378" s="9" t="s">
        <v>368</v>
      </c>
    </row>
    <row r="38379">
      <c r="F38379" s="9"/>
      <c r="N38379" s="50"/>
      <c r="O38379" s="50"/>
      <c r="P38379" s="50"/>
      <c r="Q38379" s="50" t="s">
        <v>368</v>
      </c>
      <c r="R38379" s="9" t="s">
        <v>368</v>
      </c>
      <c r="S38379" s="50" t="s">
        <v>368</v>
      </c>
      <c r="T38379" s="9" t="s">
        <v>368</v>
      </c>
      <c r="U38379" s="9" t="s">
        <v>368</v>
      </c>
    </row>
    <row r="38380">
      <c r="F38380" s="9"/>
      <c r="N38380" s="50"/>
      <c r="O38380" s="50"/>
      <c r="P38380" s="50"/>
      <c r="Q38380" s="50" t="s">
        <v>368</v>
      </c>
      <c r="R38380" s="9" t="s">
        <v>368</v>
      </c>
      <c r="S38380" s="50" t="s">
        <v>368</v>
      </c>
      <c r="T38380" s="9" t="s">
        <v>368</v>
      </c>
      <c r="U38380" s="9" t="s">
        <v>368</v>
      </c>
    </row>
    <row r="38381">
      <c r="F38381" s="9"/>
      <c r="N38381" s="50"/>
      <c r="O38381" s="50"/>
      <c r="P38381" s="50"/>
      <c r="Q38381" s="50" t="s">
        <v>368</v>
      </c>
      <c r="R38381" s="9" t="s">
        <v>368</v>
      </c>
      <c r="S38381" s="50" t="s">
        <v>368</v>
      </c>
      <c r="T38381" s="9" t="s">
        <v>368</v>
      </c>
      <c r="U38381" s="9" t="s">
        <v>368</v>
      </c>
    </row>
    <row r="38382">
      <c r="F38382" s="9"/>
      <c r="N38382" s="50"/>
      <c r="O38382" s="50"/>
      <c r="P38382" s="50"/>
      <c r="Q38382" s="50" t="s">
        <v>368</v>
      </c>
      <c r="R38382" s="9" t="s">
        <v>368</v>
      </c>
      <c r="S38382" s="50" t="s">
        <v>368</v>
      </c>
      <c r="T38382" s="9" t="s">
        <v>368</v>
      </c>
      <c r="U38382" s="9" t="s">
        <v>368</v>
      </c>
    </row>
    <row r="38383">
      <c r="F38383" s="9"/>
      <c r="N38383" s="50"/>
      <c r="O38383" s="50"/>
      <c r="P38383" s="50"/>
      <c r="Q38383" s="50" t="s">
        <v>368</v>
      </c>
      <c r="R38383" s="9" t="s">
        <v>368</v>
      </c>
      <c r="S38383" s="50" t="s">
        <v>368</v>
      </c>
      <c r="T38383" s="9" t="s">
        <v>368</v>
      </c>
      <c r="U38383" s="9" t="s">
        <v>368</v>
      </c>
    </row>
    <row r="38384">
      <c r="F38384" s="9"/>
      <c r="N38384" s="50"/>
      <c r="O38384" s="50"/>
      <c r="P38384" s="50"/>
      <c r="Q38384" s="50" t="s">
        <v>368</v>
      </c>
      <c r="R38384" s="9" t="s">
        <v>368</v>
      </c>
      <c r="S38384" s="50" t="s">
        <v>368</v>
      </c>
      <c r="T38384" s="9" t="s">
        <v>368</v>
      </c>
      <c r="U38384" s="9" t="s">
        <v>368</v>
      </c>
    </row>
    <row r="38385">
      <c r="F38385" s="9"/>
      <c r="N38385" s="50"/>
      <c r="O38385" s="50"/>
      <c r="P38385" s="50"/>
      <c r="Q38385" s="50" t="s">
        <v>368</v>
      </c>
      <c r="R38385" s="9" t="s">
        <v>368</v>
      </c>
      <c r="S38385" s="50" t="s">
        <v>368</v>
      </c>
      <c r="T38385" s="9" t="s">
        <v>368</v>
      </c>
      <c r="U38385" s="9" t="s">
        <v>368</v>
      </c>
    </row>
    <row r="38386">
      <c r="F38386" s="9"/>
      <c r="N38386" s="50"/>
      <c r="O38386" s="50"/>
      <c r="P38386" s="50"/>
      <c r="Q38386" s="50" t="s">
        <v>368</v>
      </c>
      <c r="R38386" s="9" t="s">
        <v>368</v>
      </c>
      <c r="S38386" s="50" t="s">
        <v>368</v>
      </c>
      <c r="T38386" s="9" t="s">
        <v>368</v>
      </c>
      <c r="U38386" s="9" t="s">
        <v>368</v>
      </c>
    </row>
    <row r="38387">
      <c r="F38387" s="9"/>
      <c r="N38387" s="50"/>
      <c r="O38387" s="50"/>
      <c r="P38387" s="50"/>
      <c r="Q38387" s="50" t="s">
        <v>368</v>
      </c>
      <c r="R38387" s="9" t="s">
        <v>368</v>
      </c>
      <c r="S38387" s="50" t="s">
        <v>368</v>
      </c>
      <c r="T38387" s="9" t="s">
        <v>368</v>
      </c>
      <c r="U38387" s="9" t="s">
        <v>368</v>
      </c>
    </row>
    <row r="38388">
      <c r="F38388" s="9"/>
      <c r="N38388" s="50"/>
      <c r="O38388" s="50"/>
      <c r="P38388" s="50"/>
      <c r="Q38388" s="50" t="s">
        <v>368</v>
      </c>
      <c r="R38388" s="9" t="s">
        <v>368</v>
      </c>
      <c r="S38388" s="50" t="s">
        <v>368</v>
      </c>
      <c r="T38388" s="9" t="s">
        <v>368</v>
      </c>
      <c r="U38388" s="9" t="s">
        <v>368</v>
      </c>
    </row>
    <row r="38389">
      <c r="F38389" s="9"/>
      <c r="N38389" s="50"/>
      <c r="O38389" s="50"/>
      <c r="P38389" s="50"/>
      <c r="Q38389" s="50" t="s">
        <v>368</v>
      </c>
      <c r="R38389" s="9" t="s">
        <v>368</v>
      </c>
      <c r="S38389" s="50" t="s">
        <v>368</v>
      </c>
      <c r="T38389" s="9" t="s">
        <v>368</v>
      </c>
      <c r="U38389" s="9" t="s">
        <v>368</v>
      </c>
    </row>
    <row r="38390">
      <c r="F38390" s="9"/>
      <c r="N38390" s="50"/>
      <c r="O38390" s="50"/>
      <c r="P38390" s="50"/>
      <c r="Q38390" s="50" t="s">
        <v>368</v>
      </c>
      <c r="R38390" s="9" t="s">
        <v>368</v>
      </c>
      <c r="S38390" s="50" t="s">
        <v>368</v>
      </c>
      <c r="T38390" s="9" t="s">
        <v>368</v>
      </c>
      <c r="U38390" s="9" t="s">
        <v>368</v>
      </c>
    </row>
    <row r="38391">
      <c r="F38391" s="9"/>
      <c r="N38391" s="50"/>
      <c r="O38391" s="50"/>
      <c r="P38391" s="50"/>
      <c r="Q38391" s="50" t="s">
        <v>368</v>
      </c>
      <c r="R38391" s="9" t="s">
        <v>368</v>
      </c>
      <c r="S38391" s="50" t="s">
        <v>368</v>
      </c>
      <c r="T38391" s="9" t="s">
        <v>368</v>
      </c>
      <c r="U38391" s="9" t="s">
        <v>368</v>
      </c>
    </row>
    <row r="38392">
      <c r="F38392" s="9"/>
      <c r="N38392" s="50"/>
      <c r="O38392" s="50"/>
      <c r="P38392" s="50"/>
      <c r="Q38392" s="50" t="s">
        <v>368</v>
      </c>
      <c r="R38392" s="9" t="s">
        <v>368</v>
      </c>
      <c r="S38392" s="50" t="s">
        <v>368</v>
      </c>
      <c r="T38392" s="9" t="s">
        <v>368</v>
      </c>
      <c r="U38392" s="9" t="s">
        <v>368</v>
      </c>
    </row>
    <row r="38393">
      <c r="F38393" s="9"/>
      <c r="N38393" s="50"/>
      <c r="O38393" s="50"/>
      <c r="P38393" s="50"/>
      <c r="Q38393" s="50" t="s">
        <v>368</v>
      </c>
      <c r="R38393" s="9" t="s">
        <v>368</v>
      </c>
      <c r="S38393" s="50" t="s">
        <v>368</v>
      </c>
      <c r="T38393" s="9" t="s">
        <v>368</v>
      </c>
      <c r="U38393" s="9" t="s">
        <v>368</v>
      </c>
    </row>
    <row r="38394">
      <c r="F38394" s="9"/>
      <c r="N38394" s="50"/>
      <c r="O38394" s="50"/>
      <c r="P38394" s="50"/>
      <c r="Q38394" s="50" t="s">
        <v>368</v>
      </c>
      <c r="R38394" s="9" t="s">
        <v>368</v>
      </c>
      <c r="S38394" s="50" t="s">
        <v>368</v>
      </c>
      <c r="T38394" s="9" t="s">
        <v>368</v>
      </c>
      <c r="U38394" s="9" t="s">
        <v>368</v>
      </c>
    </row>
    <row r="38395">
      <c r="F38395" s="9"/>
      <c r="N38395" s="50"/>
      <c r="O38395" s="50"/>
      <c r="P38395" s="50"/>
      <c r="Q38395" s="50" t="s">
        <v>368</v>
      </c>
      <c r="R38395" s="9" t="s">
        <v>368</v>
      </c>
      <c r="S38395" s="50" t="s">
        <v>368</v>
      </c>
      <c r="T38395" s="9" t="s">
        <v>368</v>
      </c>
      <c r="U38395" s="9" t="s">
        <v>368</v>
      </c>
    </row>
    <row r="38396">
      <c r="F38396" s="9"/>
      <c r="N38396" s="50"/>
      <c r="O38396" s="50"/>
      <c r="P38396" s="50"/>
      <c r="Q38396" s="50" t="s">
        <v>368</v>
      </c>
      <c r="R38396" s="9" t="s">
        <v>368</v>
      </c>
      <c r="S38396" s="50" t="s">
        <v>368</v>
      </c>
      <c r="T38396" s="9" t="s">
        <v>368</v>
      </c>
      <c r="U38396" s="9" t="s">
        <v>368</v>
      </c>
    </row>
    <row r="38397">
      <c r="F38397" s="9"/>
      <c r="N38397" s="50"/>
      <c r="O38397" s="50"/>
      <c r="P38397" s="50"/>
      <c r="Q38397" s="50" t="s">
        <v>368</v>
      </c>
      <c r="R38397" s="9" t="s">
        <v>368</v>
      </c>
      <c r="S38397" s="50" t="s">
        <v>368</v>
      </c>
      <c r="T38397" s="9" t="s">
        <v>368</v>
      </c>
      <c r="U38397" s="9" t="s">
        <v>368</v>
      </c>
    </row>
    <row r="38398">
      <c r="F38398" s="9"/>
      <c r="N38398" s="50"/>
      <c r="O38398" s="50"/>
      <c r="P38398" s="50"/>
      <c r="Q38398" s="50" t="s">
        <v>368</v>
      </c>
      <c r="R38398" s="9" t="s">
        <v>368</v>
      </c>
      <c r="S38398" s="50" t="s">
        <v>368</v>
      </c>
      <c r="T38398" s="9" t="s">
        <v>368</v>
      </c>
      <c r="U38398" s="9" t="s">
        <v>368</v>
      </c>
    </row>
    <row r="38399">
      <c r="F38399" s="9"/>
      <c r="N38399" s="50"/>
      <c r="O38399" s="50"/>
      <c r="P38399" s="50"/>
      <c r="Q38399" s="50" t="s">
        <v>368</v>
      </c>
      <c r="R38399" s="9" t="s">
        <v>368</v>
      </c>
      <c r="S38399" s="50" t="s">
        <v>368</v>
      </c>
      <c r="T38399" s="9" t="s">
        <v>368</v>
      </c>
      <c r="U38399" s="9" t="s">
        <v>368</v>
      </c>
    </row>
    <row r="38400">
      <c r="F38400" s="9"/>
      <c r="N38400" s="50"/>
      <c r="O38400" s="50"/>
      <c r="P38400" s="50"/>
      <c r="Q38400" s="50" t="s">
        <v>368</v>
      </c>
      <c r="R38400" s="9" t="s">
        <v>368</v>
      </c>
      <c r="S38400" s="50" t="s">
        <v>368</v>
      </c>
      <c r="T38400" s="9" t="s">
        <v>368</v>
      </c>
      <c r="U38400" s="9" t="s">
        <v>368</v>
      </c>
    </row>
    <row r="38401">
      <c r="F38401" s="9"/>
      <c r="N38401" s="50"/>
      <c r="O38401" s="50"/>
      <c r="P38401" s="50"/>
      <c r="Q38401" s="50" t="s">
        <v>368</v>
      </c>
      <c r="R38401" s="9" t="s">
        <v>368</v>
      </c>
      <c r="S38401" s="50" t="s">
        <v>368</v>
      </c>
      <c r="T38401" s="9" t="s">
        <v>368</v>
      </c>
      <c r="U38401" s="9" t="s">
        <v>368</v>
      </c>
    </row>
    <row r="38402">
      <c r="F38402" s="9"/>
      <c r="N38402" s="50"/>
      <c r="O38402" s="50"/>
      <c r="P38402" s="50"/>
      <c r="Q38402" s="50" t="s">
        <v>368</v>
      </c>
      <c r="R38402" s="9" t="s">
        <v>368</v>
      </c>
      <c r="S38402" s="50" t="s">
        <v>368</v>
      </c>
      <c r="T38402" s="9" t="s">
        <v>368</v>
      </c>
      <c r="U38402" s="9" t="s">
        <v>368</v>
      </c>
    </row>
    <row r="38403">
      <c r="F38403" s="9"/>
      <c r="N38403" s="50"/>
      <c r="O38403" s="50"/>
      <c r="P38403" s="50"/>
      <c r="Q38403" s="50" t="s">
        <v>368</v>
      </c>
      <c r="R38403" s="9" t="s">
        <v>368</v>
      </c>
      <c r="S38403" s="50" t="s">
        <v>368</v>
      </c>
      <c r="T38403" s="9" t="s">
        <v>368</v>
      </c>
      <c r="U38403" s="9" t="s">
        <v>368</v>
      </c>
    </row>
    <row r="38404">
      <c r="F38404" s="9"/>
      <c r="N38404" s="50"/>
      <c r="O38404" s="50"/>
      <c r="P38404" s="50"/>
      <c r="Q38404" s="50" t="s">
        <v>368</v>
      </c>
      <c r="R38404" s="9" t="s">
        <v>368</v>
      </c>
      <c r="S38404" s="50" t="s">
        <v>368</v>
      </c>
      <c r="T38404" s="9" t="s">
        <v>368</v>
      </c>
      <c r="U38404" s="9" t="s">
        <v>368</v>
      </c>
    </row>
    <row r="38405">
      <c r="F38405" s="9"/>
      <c r="N38405" s="50"/>
      <c r="O38405" s="50"/>
      <c r="P38405" s="50"/>
      <c r="Q38405" s="50" t="s">
        <v>368</v>
      </c>
      <c r="R38405" s="9" t="s">
        <v>368</v>
      </c>
      <c r="S38405" s="50" t="s">
        <v>368</v>
      </c>
      <c r="T38405" s="9" t="s">
        <v>368</v>
      </c>
      <c r="U38405" s="9" t="s">
        <v>368</v>
      </c>
    </row>
    <row r="38406">
      <c r="F38406" s="9"/>
      <c r="N38406" s="50"/>
      <c r="O38406" s="50"/>
      <c r="P38406" s="50"/>
      <c r="Q38406" s="50" t="s">
        <v>368</v>
      </c>
      <c r="R38406" s="9" t="s">
        <v>368</v>
      </c>
      <c r="S38406" s="50" t="s">
        <v>368</v>
      </c>
      <c r="T38406" s="9" t="s">
        <v>368</v>
      </c>
      <c r="U38406" s="9" t="s">
        <v>368</v>
      </c>
    </row>
    <row r="38407">
      <c r="F38407" s="9"/>
      <c r="N38407" s="50"/>
      <c r="O38407" s="50"/>
      <c r="P38407" s="50"/>
      <c r="Q38407" s="50" t="s">
        <v>368</v>
      </c>
      <c r="R38407" s="9" t="s">
        <v>368</v>
      </c>
      <c r="S38407" s="50" t="s">
        <v>368</v>
      </c>
      <c r="T38407" s="9" t="s">
        <v>368</v>
      </c>
      <c r="U38407" s="9" t="s">
        <v>368</v>
      </c>
    </row>
    <row r="38408">
      <c r="F38408" s="9"/>
      <c r="N38408" s="50"/>
      <c r="O38408" s="50"/>
      <c r="P38408" s="50"/>
      <c r="Q38408" s="50" t="s">
        <v>368</v>
      </c>
      <c r="R38408" s="9" t="s">
        <v>368</v>
      </c>
      <c r="S38408" s="50" t="s">
        <v>368</v>
      </c>
      <c r="T38408" s="9" t="s">
        <v>368</v>
      </c>
      <c r="U38408" s="9" t="s">
        <v>368</v>
      </c>
    </row>
    <row r="38409">
      <c r="F38409" s="9"/>
      <c r="N38409" s="50"/>
      <c r="O38409" s="50"/>
      <c r="P38409" s="50"/>
      <c r="Q38409" s="50" t="s">
        <v>368</v>
      </c>
      <c r="R38409" s="9" t="s">
        <v>368</v>
      </c>
      <c r="S38409" s="50" t="s">
        <v>368</v>
      </c>
      <c r="T38409" s="9" t="s">
        <v>368</v>
      </c>
      <c r="U38409" s="9" t="s">
        <v>368</v>
      </c>
    </row>
    <row r="38410">
      <c r="F38410" s="9"/>
      <c r="N38410" s="50"/>
      <c r="O38410" s="50"/>
      <c r="P38410" s="50"/>
      <c r="Q38410" s="50" t="s">
        <v>368</v>
      </c>
      <c r="R38410" s="9" t="s">
        <v>368</v>
      </c>
      <c r="S38410" s="50" t="s">
        <v>368</v>
      </c>
      <c r="T38410" s="9" t="s">
        <v>368</v>
      </c>
      <c r="U38410" s="9" t="s">
        <v>368</v>
      </c>
    </row>
    <row r="38411">
      <c r="F38411" s="9"/>
      <c r="N38411" s="50"/>
      <c r="O38411" s="50"/>
      <c r="P38411" s="50"/>
      <c r="Q38411" s="50" t="s">
        <v>368</v>
      </c>
      <c r="R38411" s="9" t="s">
        <v>368</v>
      </c>
      <c r="S38411" s="50" t="s">
        <v>368</v>
      </c>
      <c r="T38411" s="9" t="s">
        <v>368</v>
      </c>
      <c r="U38411" s="9" t="s">
        <v>368</v>
      </c>
    </row>
    <row r="38412">
      <c r="F38412" s="9"/>
      <c r="N38412" s="50"/>
      <c r="O38412" s="50"/>
      <c r="P38412" s="50"/>
      <c r="Q38412" s="50" t="s">
        <v>368</v>
      </c>
      <c r="R38412" s="9" t="s">
        <v>368</v>
      </c>
      <c r="S38412" s="50" t="s">
        <v>368</v>
      </c>
      <c r="T38412" s="9" t="s">
        <v>368</v>
      </c>
      <c r="U38412" s="9" t="s">
        <v>368</v>
      </c>
    </row>
    <row r="38413">
      <c r="F38413" s="9"/>
      <c r="N38413" s="50"/>
      <c r="O38413" s="50"/>
      <c r="P38413" s="50"/>
      <c r="Q38413" s="50" t="s">
        <v>368</v>
      </c>
      <c r="R38413" s="9" t="s">
        <v>368</v>
      </c>
      <c r="S38413" s="50" t="s">
        <v>368</v>
      </c>
      <c r="T38413" s="9" t="s">
        <v>368</v>
      </c>
      <c r="U38413" s="9" t="s">
        <v>368</v>
      </c>
    </row>
    <row r="38414">
      <c r="F38414" s="9"/>
      <c r="N38414" s="50"/>
      <c r="O38414" s="50"/>
      <c r="P38414" s="50"/>
      <c r="Q38414" s="50" t="s">
        <v>368</v>
      </c>
      <c r="R38414" s="9" t="s">
        <v>368</v>
      </c>
      <c r="S38414" s="50" t="s">
        <v>368</v>
      </c>
      <c r="T38414" s="9" t="s">
        <v>368</v>
      </c>
      <c r="U38414" s="9" t="s">
        <v>368</v>
      </c>
    </row>
    <row r="38415">
      <c r="F38415" s="9"/>
      <c r="N38415" s="50"/>
      <c r="O38415" s="50"/>
      <c r="P38415" s="50"/>
      <c r="Q38415" s="50" t="s">
        <v>368</v>
      </c>
      <c r="R38415" s="9" t="s">
        <v>368</v>
      </c>
      <c r="S38415" s="50" t="s">
        <v>368</v>
      </c>
      <c r="T38415" s="9" t="s">
        <v>368</v>
      </c>
      <c r="U38415" s="9" t="s">
        <v>368</v>
      </c>
    </row>
    <row r="38416">
      <c r="F38416" s="9"/>
      <c r="N38416" s="50"/>
      <c r="O38416" s="50"/>
      <c r="P38416" s="50"/>
      <c r="Q38416" s="50" t="s">
        <v>368</v>
      </c>
      <c r="R38416" s="9" t="s">
        <v>368</v>
      </c>
      <c r="S38416" s="50" t="s">
        <v>368</v>
      </c>
      <c r="T38416" s="9" t="s">
        <v>368</v>
      </c>
      <c r="U38416" s="9" t="s">
        <v>368</v>
      </c>
    </row>
    <row r="38417">
      <c r="F38417" s="9"/>
      <c r="N38417" s="50"/>
      <c r="O38417" s="50"/>
      <c r="P38417" s="50"/>
      <c r="Q38417" s="50" t="s">
        <v>368</v>
      </c>
      <c r="R38417" s="9" t="s">
        <v>368</v>
      </c>
      <c r="S38417" s="50" t="s">
        <v>368</v>
      </c>
      <c r="T38417" s="9" t="s">
        <v>368</v>
      </c>
      <c r="U38417" s="9" t="s">
        <v>368</v>
      </c>
    </row>
    <row r="38418">
      <c r="F38418" s="9"/>
      <c r="N38418" s="50"/>
      <c r="O38418" s="50"/>
      <c r="P38418" s="50"/>
      <c r="Q38418" s="50" t="s">
        <v>368</v>
      </c>
      <c r="R38418" s="9" t="s">
        <v>368</v>
      </c>
      <c r="S38418" s="50" t="s">
        <v>368</v>
      </c>
      <c r="T38418" s="9" t="s">
        <v>368</v>
      </c>
      <c r="U38418" s="9" t="s">
        <v>368</v>
      </c>
    </row>
    <row r="38419">
      <c r="F38419" s="9"/>
      <c r="N38419" s="50"/>
      <c r="O38419" s="50"/>
      <c r="P38419" s="50"/>
      <c r="Q38419" s="50" t="s">
        <v>368</v>
      </c>
      <c r="R38419" s="9" t="s">
        <v>368</v>
      </c>
      <c r="S38419" s="50" t="s">
        <v>368</v>
      </c>
      <c r="T38419" s="9" t="s">
        <v>368</v>
      </c>
      <c r="U38419" s="9" t="s">
        <v>368</v>
      </c>
    </row>
    <row r="38420">
      <c r="F38420" s="9"/>
      <c r="N38420" s="50"/>
      <c r="O38420" s="50"/>
      <c r="P38420" s="50"/>
      <c r="Q38420" s="50" t="s">
        <v>368</v>
      </c>
      <c r="R38420" s="9" t="s">
        <v>368</v>
      </c>
      <c r="S38420" s="50" t="s">
        <v>368</v>
      </c>
      <c r="T38420" s="9" t="s">
        <v>368</v>
      </c>
      <c r="U38420" s="9" t="s">
        <v>368</v>
      </c>
    </row>
    <row r="38421">
      <c r="F38421" s="9"/>
      <c r="N38421" s="50"/>
      <c r="O38421" s="50"/>
      <c r="P38421" s="50"/>
      <c r="Q38421" s="50" t="s">
        <v>368</v>
      </c>
      <c r="R38421" s="9" t="s">
        <v>368</v>
      </c>
      <c r="S38421" s="50" t="s">
        <v>368</v>
      </c>
      <c r="T38421" s="9" t="s">
        <v>368</v>
      </c>
      <c r="U38421" s="9" t="s">
        <v>368</v>
      </c>
    </row>
    <row r="38422">
      <c r="F38422" s="9"/>
      <c r="N38422" s="50"/>
      <c r="O38422" s="50"/>
      <c r="P38422" s="50"/>
      <c r="Q38422" s="50" t="s">
        <v>368</v>
      </c>
      <c r="R38422" s="9" t="s">
        <v>368</v>
      </c>
      <c r="S38422" s="50" t="s">
        <v>368</v>
      </c>
      <c r="T38422" s="9" t="s">
        <v>368</v>
      </c>
      <c r="U38422" s="9" t="s">
        <v>368</v>
      </c>
    </row>
    <row r="38423">
      <c r="F38423" s="9"/>
      <c r="N38423" s="50"/>
      <c r="O38423" s="50"/>
      <c r="P38423" s="50"/>
      <c r="Q38423" s="50" t="s">
        <v>368</v>
      </c>
      <c r="R38423" s="9" t="s">
        <v>368</v>
      </c>
      <c r="S38423" s="50" t="s">
        <v>368</v>
      </c>
      <c r="T38423" s="9" t="s">
        <v>368</v>
      </c>
      <c r="U38423" s="9" t="s">
        <v>368</v>
      </c>
    </row>
    <row r="38424">
      <c r="F38424" s="9"/>
      <c r="N38424" s="50"/>
      <c r="O38424" s="50"/>
      <c r="P38424" s="50"/>
      <c r="Q38424" s="50" t="s">
        <v>368</v>
      </c>
      <c r="R38424" s="9" t="s">
        <v>368</v>
      </c>
      <c r="S38424" s="50" t="s">
        <v>368</v>
      </c>
      <c r="T38424" s="9" t="s">
        <v>368</v>
      </c>
      <c r="U38424" s="9" t="s">
        <v>368</v>
      </c>
    </row>
    <row r="38425">
      <c r="F38425" s="9"/>
      <c r="N38425" s="50"/>
      <c r="O38425" s="50"/>
      <c r="P38425" s="50"/>
      <c r="Q38425" s="50" t="s">
        <v>368</v>
      </c>
      <c r="R38425" s="9" t="s">
        <v>368</v>
      </c>
      <c r="S38425" s="50" t="s">
        <v>368</v>
      </c>
      <c r="T38425" s="9" t="s">
        <v>368</v>
      </c>
      <c r="U38425" s="9" t="s">
        <v>368</v>
      </c>
    </row>
    <row r="38426">
      <c r="F38426" s="9"/>
      <c r="N38426" s="50"/>
      <c r="O38426" s="50"/>
      <c r="P38426" s="50"/>
      <c r="Q38426" s="50" t="s">
        <v>368</v>
      </c>
      <c r="R38426" s="9" t="s">
        <v>368</v>
      </c>
      <c r="S38426" s="50" t="s">
        <v>368</v>
      </c>
      <c r="T38426" s="9" t="s">
        <v>368</v>
      </c>
      <c r="U38426" s="9" t="s">
        <v>368</v>
      </c>
    </row>
    <row r="38427">
      <c r="F38427" s="9"/>
      <c r="N38427" s="50"/>
      <c r="O38427" s="50"/>
      <c r="P38427" s="50"/>
      <c r="Q38427" s="50" t="s">
        <v>368</v>
      </c>
      <c r="R38427" s="9" t="s">
        <v>368</v>
      </c>
      <c r="S38427" s="50" t="s">
        <v>368</v>
      </c>
      <c r="T38427" s="9" t="s">
        <v>368</v>
      </c>
      <c r="U38427" s="9" t="s">
        <v>368</v>
      </c>
    </row>
    <row r="38428">
      <c r="F38428" s="9"/>
      <c r="N38428" s="50"/>
      <c r="O38428" s="50"/>
      <c r="P38428" s="50"/>
      <c r="Q38428" s="50" t="s">
        <v>368</v>
      </c>
      <c r="R38428" s="9" t="s">
        <v>368</v>
      </c>
      <c r="S38428" s="50" t="s">
        <v>368</v>
      </c>
      <c r="T38428" s="9" t="s">
        <v>368</v>
      </c>
      <c r="U38428" s="9" t="s">
        <v>368</v>
      </c>
    </row>
    <row r="38429">
      <c r="F38429" s="9"/>
      <c r="N38429" s="50"/>
      <c r="O38429" s="50"/>
      <c r="P38429" s="50"/>
      <c r="Q38429" s="50" t="s">
        <v>368</v>
      </c>
      <c r="R38429" s="9" t="s">
        <v>368</v>
      </c>
      <c r="S38429" s="50" t="s">
        <v>368</v>
      </c>
      <c r="T38429" s="9" t="s">
        <v>368</v>
      </c>
      <c r="U38429" s="9" t="s">
        <v>368</v>
      </c>
    </row>
    <row r="38430">
      <c r="F38430" s="9"/>
      <c r="N38430" s="50"/>
      <c r="O38430" s="50"/>
      <c r="P38430" s="50"/>
      <c r="Q38430" s="50" t="s">
        <v>368</v>
      </c>
      <c r="R38430" s="9" t="s">
        <v>368</v>
      </c>
      <c r="S38430" s="50" t="s">
        <v>368</v>
      </c>
      <c r="T38430" s="9" t="s">
        <v>368</v>
      </c>
      <c r="U38430" s="9" t="s">
        <v>368</v>
      </c>
    </row>
    <row r="38431">
      <c r="F38431" s="9"/>
      <c r="N38431" s="50"/>
      <c r="O38431" s="50"/>
      <c r="P38431" s="50"/>
      <c r="Q38431" s="50" t="s">
        <v>368</v>
      </c>
      <c r="R38431" s="9" t="s">
        <v>368</v>
      </c>
      <c r="S38431" s="50" t="s">
        <v>368</v>
      </c>
      <c r="T38431" s="9" t="s">
        <v>368</v>
      </c>
      <c r="U38431" s="9" t="s">
        <v>368</v>
      </c>
    </row>
    <row r="38432">
      <c r="F38432" s="9"/>
      <c r="N38432" s="50"/>
      <c r="O38432" s="50"/>
      <c r="P38432" s="50"/>
      <c r="Q38432" s="50" t="s">
        <v>368</v>
      </c>
      <c r="R38432" s="9" t="s">
        <v>368</v>
      </c>
      <c r="S38432" s="50" t="s">
        <v>368</v>
      </c>
      <c r="T38432" s="9" t="s">
        <v>368</v>
      </c>
      <c r="U38432" s="9" t="s">
        <v>368</v>
      </c>
    </row>
    <row r="38433">
      <c r="F38433" s="9"/>
      <c r="N38433" s="50"/>
      <c r="O38433" s="50"/>
      <c r="P38433" s="50"/>
      <c r="Q38433" s="50" t="s">
        <v>368</v>
      </c>
      <c r="R38433" s="9" t="s">
        <v>368</v>
      </c>
      <c r="S38433" s="50" t="s">
        <v>368</v>
      </c>
      <c r="T38433" s="9" t="s">
        <v>368</v>
      </c>
      <c r="U38433" s="9" t="s">
        <v>368</v>
      </c>
    </row>
    <row r="38434">
      <c r="F38434" s="9"/>
      <c r="N38434" s="50"/>
      <c r="O38434" s="50"/>
      <c r="P38434" s="50"/>
      <c r="Q38434" s="50" t="s">
        <v>368</v>
      </c>
      <c r="R38434" s="9" t="s">
        <v>368</v>
      </c>
      <c r="S38434" s="50" t="s">
        <v>368</v>
      </c>
      <c r="T38434" s="9" t="s">
        <v>368</v>
      </c>
      <c r="U38434" s="9" t="s">
        <v>368</v>
      </c>
    </row>
    <row r="38435">
      <c r="F38435" s="9"/>
      <c r="N38435" s="50"/>
      <c r="O38435" s="50"/>
      <c r="P38435" s="50"/>
      <c r="Q38435" s="50" t="s">
        <v>368</v>
      </c>
      <c r="R38435" s="9" t="s">
        <v>368</v>
      </c>
      <c r="S38435" s="50" t="s">
        <v>368</v>
      </c>
      <c r="T38435" s="9" t="s">
        <v>368</v>
      </c>
      <c r="U38435" s="9" t="s">
        <v>368</v>
      </c>
    </row>
    <row r="38436">
      <c r="F38436" s="9"/>
      <c r="N38436" s="50"/>
      <c r="O38436" s="50"/>
      <c r="P38436" s="50"/>
      <c r="Q38436" s="50" t="s">
        <v>368</v>
      </c>
      <c r="R38436" s="9" t="s">
        <v>368</v>
      </c>
      <c r="S38436" s="50" t="s">
        <v>368</v>
      </c>
      <c r="T38436" s="9" t="s">
        <v>368</v>
      </c>
      <c r="U38436" s="9" t="s">
        <v>368</v>
      </c>
    </row>
    <row r="38437">
      <c r="F38437" s="9"/>
      <c r="N38437" s="50"/>
      <c r="O38437" s="50"/>
      <c r="P38437" s="50"/>
      <c r="Q38437" s="50" t="s">
        <v>368</v>
      </c>
      <c r="R38437" s="9" t="s">
        <v>368</v>
      </c>
      <c r="S38437" s="50" t="s">
        <v>368</v>
      </c>
      <c r="T38437" s="9" t="s">
        <v>368</v>
      </c>
      <c r="U38437" s="9" t="s">
        <v>368</v>
      </c>
    </row>
    <row r="38438">
      <c r="F38438" s="9"/>
      <c r="N38438" s="50"/>
      <c r="O38438" s="50"/>
      <c r="P38438" s="50"/>
      <c r="Q38438" s="50" t="s">
        <v>368</v>
      </c>
      <c r="R38438" s="9" t="s">
        <v>368</v>
      </c>
      <c r="S38438" s="50" t="s">
        <v>368</v>
      </c>
      <c r="T38438" s="9" t="s">
        <v>368</v>
      </c>
      <c r="U38438" s="9" t="s">
        <v>368</v>
      </c>
    </row>
    <row r="38439">
      <c r="F38439" s="9"/>
      <c r="N38439" s="50"/>
      <c r="O38439" s="50"/>
      <c r="P38439" s="50"/>
      <c r="Q38439" s="50" t="s">
        <v>368</v>
      </c>
      <c r="R38439" s="9" t="s">
        <v>368</v>
      </c>
      <c r="S38439" s="50" t="s">
        <v>368</v>
      </c>
      <c r="T38439" s="9" t="s">
        <v>368</v>
      </c>
      <c r="U38439" s="9" t="s">
        <v>368</v>
      </c>
    </row>
    <row r="38440">
      <c r="F38440" s="9"/>
      <c r="N38440" s="50"/>
      <c r="O38440" s="50"/>
      <c r="P38440" s="50"/>
      <c r="Q38440" s="50" t="s">
        <v>368</v>
      </c>
      <c r="R38440" s="9" t="s">
        <v>368</v>
      </c>
      <c r="S38440" s="50" t="s">
        <v>368</v>
      </c>
      <c r="T38440" s="9" t="s">
        <v>368</v>
      </c>
      <c r="U38440" s="9" t="s">
        <v>368</v>
      </c>
    </row>
    <row r="38441">
      <c r="F38441" s="9"/>
      <c r="N38441" s="50"/>
      <c r="O38441" s="50"/>
      <c r="P38441" s="50"/>
      <c r="Q38441" s="50" t="s">
        <v>368</v>
      </c>
      <c r="R38441" s="9" t="s">
        <v>368</v>
      </c>
      <c r="S38441" s="50" t="s">
        <v>368</v>
      </c>
      <c r="T38441" s="9" t="s">
        <v>368</v>
      </c>
      <c r="U38441" s="9" t="s">
        <v>368</v>
      </c>
    </row>
    <row r="38442">
      <c r="F38442" s="9"/>
      <c r="N38442" s="50"/>
      <c r="O38442" s="50"/>
      <c r="P38442" s="50"/>
      <c r="Q38442" s="50" t="s">
        <v>368</v>
      </c>
      <c r="R38442" s="9" t="s">
        <v>368</v>
      </c>
      <c r="S38442" s="50" t="s">
        <v>368</v>
      </c>
      <c r="T38442" s="9" t="s">
        <v>368</v>
      </c>
      <c r="U38442" s="9" t="s">
        <v>368</v>
      </c>
    </row>
    <row r="38443">
      <c r="F38443" s="9"/>
      <c r="N38443" s="50"/>
      <c r="O38443" s="50"/>
      <c r="P38443" s="50"/>
      <c r="Q38443" s="50" t="s">
        <v>368</v>
      </c>
      <c r="R38443" s="9" t="s">
        <v>368</v>
      </c>
      <c r="S38443" s="50" t="s">
        <v>368</v>
      </c>
      <c r="T38443" s="9" t="s">
        <v>368</v>
      </c>
      <c r="U38443" s="9" t="s">
        <v>368</v>
      </c>
    </row>
    <row r="38444">
      <c r="F38444" s="9"/>
      <c r="N38444" s="50"/>
      <c r="O38444" s="50"/>
      <c r="P38444" s="50"/>
      <c r="Q38444" s="50" t="s">
        <v>368</v>
      </c>
      <c r="R38444" s="9" t="s">
        <v>368</v>
      </c>
      <c r="S38444" s="50" t="s">
        <v>368</v>
      </c>
      <c r="T38444" s="9" t="s">
        <v>368</v>
      </c>
      <c r="U38444" s="9" t="s">
        <v>368</v>
      </c>
    </row>
    <row r="38445">
      <c r="F38445" s="9"/>
      <c r="N38445" s="50"/>
      <c r="O38445" s="50"/>
      <c r="P38445" s="50"/>
      <c r="Q38445" s="50" t="s">
        <v>368</v>
      </c>
      <c r="R38445" s="9" t="s">
        <v>368</v>
      </c>
      <c r="S38445" s="50" t="s">
        <v>368</v>
      </c>
      <c r="T38445" s="9" t="s">
        <v>368</v>
      </c>
      <c r="U38445" s="9" t="s">
        <v>368</v>
      </c>
    </row>
    <row r="38446">
      <c r="F38446" s="9"/>
      <c r="N38446" s="50"/>
      <c r="O38446" s="50"/>
      <c r="P38446" s="50"/>
      <c r="Q38446" s="50" t="s">
        <v>368</v>
      </c>
      <c r="R38446" s="9" t="s">
        <v>368</v>
      </c>
      <c r="S38446" s="50" t="s">
        <v>368</v>
      </c>
      <c r="T38446" s="9" t="s">
        <v>368</v>
      </c>
      <c r="U38446" s="9" t="s">
        <v>368</v>
      </c>
    </row>
    <row r="38447">
      <c r="F38447" s="9"/>
      <c r="N38447" s="50"/>
      <c r="O38447" s="50"/>
      <c r="P38447" s="50"/>
      <c r="Q38447" s="50" t="s">
        <v>368</v>
      </c>
      <c r="R38447" s="9" t="s">
        <v>368</v>
      </c>
      <c r="S38447" s="50" t="s">
        <v>368</v>
      </c>
      <c r="T38447" s="9" t="s">
        <v>368</v>
      </c>
      <c r="U38447" s="9" t="s">
        <v>368</v>
      </c>
    </row>
    <row r="38448">
      <c r="F38448" s="9"/>
      <c r="N38448" s="50"/>
      <c r="O38448" s="50"/>
      <c r="P38448" s="50"/>
      <c r="Q38448" s="50" t="s">
        <v>368</v>
      </c>
      <c r="R38448" s="9" t="s">
        <v>368</v>
      </c>
      <c r="S38448" s="50" t="s">
        <v>368</v>
      </c>
      <c r="T38448" s="9" t="s">
        <v>368</v>
      </c>
      <c r="U38448" s="9" t="s">
        <v>368</v>
      </c>
    </row>
    <row r="38449">
      <c r="F38449" s="9"/>
      <c r="N38449" s="50"/>
      <c r="O38449" s="50"/>
      <c r="P38449" s="50"/>
      <c r="Q38449" s="50" t="s">
        <v>368</v>
      </c>
      <c r="R38449" s="9" t="s">
        <v>368</v>
      </c>
      <c r="S38449" s="50" t="s">
        <v>368</v>
      </c>
      <c r="T38449" s="9" t="s">
        <v>368</v>
      </c>
      <c r="U38449" s="9" t="s">
        <v>368</v>
      </c>
    </row>
    <row r="38450">
      <c r="F38450" s="9"/>
      <c r="N38450" s="50"/>
      <c r="O38450" s="50"/>
      <c r="P38450" s="50"/>
      <c r="Q38450" s="50" t="s">
        <v>368</v>
      </c>
      <c r="R38450" s="9" t="s">
        <v>368</v>
      </c>
      <c r="S38450" s="50" t="s">
        <v>368</v>
      </c>
      <c r="T38450" s="9" t="s">
        <v>368</v>
      </c>
      <c r="U38450" s="9" t="s">
        <v>368</v>
      </c>
    </row>
    <row r="38451">
      <c r="F38451" s="9"/>
      <c r="N38451" s="50"/>
      <c r="O38451" s="50"/>
      <c r="P38451" s="50"/>
      <c r="Q38451" s="50" t="s">
        <v>368</v>
      </c>
      <c r="R38451" s="9" t="s">
        <v>368</v>
      </c>
      <c r="S38451" s="50" t="s">
        <v>368</v>
      </c>
      <c r="T38451" s="9" t="s">
        <v>368</v>
      </c>
      <c r="U38451" s="9" t="s">
        <v>368</v>
      </c>
    </row>
    <row r="38452">
      <c r="F38452" s="9"/>
      <c r="N38452" s="50"/>
      <c r="O38452" s="50"/>
      <c r="P38452" s="50"/>
      <c r="Q38452" s="50" t="s">
        <v>368</v>
      </c>
      <c r="R38452" s="9" t="s">
        <v>368</v>
      </c>
      <c r="S38452" s="50" t="s">
        <v>368</v>
      </c>
      <c r="T38452" s="9" t="s">
        <v>368</v>
      </c>
      <c r="U38452" s="9" t="s">
        <v>368</v>
      </c>
    </row>
    <row r="38453">
      <c r="F38453" s="9"/>
      <c r="N38453" s="50"/>
      <c r="O38453" s="50"/>
      <c r="P38453" s="50"/>
      <c r="Q38453" s="50" t="s">
        <v>368</v>
      </c>
      <c r="R38453" s="9" t="s">
        <v>368</v>
      </c>
      <c r="S38453" s="50" t="s">
        <v>368</v>
      </c>
      <c r="T38453" s="9" t="s">
        <v>368</v>
      </c>
      <c r="U38453" s="9" t="s">
        <v>368</v>
      </c>
    </row>
    <row r="38454">
      <c r="F38454" s="9"/>
      <c r="N38454" s="50"/>
      <c r="O38454" s="50"/>
      <c r="P38454" s="50"/>
      <c r="Q38454" s="50" t="s">
        <v>368</v>
      </c>
      <c r="R38454" s="9" t="s">
        <v>368</v>
      </c>
      <c r="S38454" s="50" t="s">
        <v>368</v>
      </c>
      <c r="T38454" s="9" t="s">
        <v>368</v>
      </c>
      <c r="U38454" s="9" t="s">
        <v>368</v>
      </c>
    </row>
    <row r="38455">
      <c r="F38455" s="9"/>
      <c r="N38455" s="50"/>
      <c r="O38455" s="50"/>
      <c r="P38455" s="50"/>
      <c r="Q38455" s="50" t="s">
        <v>368</v>
      </c>
      <c r="R38455" s="9" t="s">
        <v>368</v>
      </c>
      <c r="S38455" s="50" t="s">
        <v>368</v>
      </c>
      <c r="T38455" s="9" t="s">
        <v>368</v>
      </c>
      <c r="U38455" s="9" t="s">
        <v>368</v>
      </c>
    </row>
    <row r="38456">
      <c r="F38456" s="9"/>
      <c r="N38456" s="50"/>
      <c r="O38456" s="50"/>
      <c r="P38456" s="50"/>
      <c r="Q38456" s="50" t="s">
        <v>368</v>
      </c>
      <c r="R38456" s="9" t="s">
        <v>368</v>
      </c>
      <c r="S38456" s="50" t="s">
        <v>368</v>
      </c>
      <c r="T38456" s="9" t="s">
        <v>368</v>
      </c>
      <c r="U38456" s="9" t="s">
        <v>368</v>
      </c>
    </row>
    <row r="38457">
      <c r="F38457" s="9"/>
      <c r="N38457" s="50"/>
      <c r="O38457" s="50"/>
      <c r="P38457" s="50"/>
      <c r="Q38457" s="50" t="s">
        <v>368</v>
      </c>
      <c r="R38457" s="9" t="s">
        <v>368</v>
      </c>
      <c r="S38457" s="50" t="s">
        <v>368</v>
      </c>
      <c r="T38457" s="9" t="s">
        <v>368</v>
      </c>
      <c r="U38457" s="9" t="s">
        <v>368</v>
      </c>
    </row>
    <row r="38458">
      <c r="F38458" s="9"/>
      <c r="N38458" s="50"/>
      <c r="O38458" s="50"/>
      <c r="P38458" s="50"/>
      <c r="Q38458" s="50" t="s">
        <v>368</v>
      </c>
      <c r="R38458" s="9" t="s">
        <v>368</v>
      </c>
      <c r="S38458" s="50" t="s">
        <v>368</v>
      </c>
      <c r="T38458" s="9" t="s">
        <v>368</v>
      </c>
      <c r="U38458" s="9" t="s">
        <v>368</v>
      </c>
    </row>
    <row r="38459">
      <c r="F38459" s="9"/>
      <c r="N38459" s="50"/>
      <c r="O38459" s="50"/>
      <c r="P38459" s="50"/>
      <c r="Q38459" s="50" t="s">
        <v>368</v>
      </c>
      <c r="R38459" s="9" t="s">
        <v>368</v>
      </c>
      <c r="S38459" s="50" t="s">
        <v>368</v>
      </c>
      <c r="T38459" s="9" t="s">
        <v>368</v>
      </c>
      <c r="U38459" s="9" t="s">
        <v>368</v>
      </c>
    </row>
    <row r="38460">
      <c r="F38460" s="9"/>
      <c r="N38460" s="50"/>
      <c r="O38460" s="50"/>
      <c r="P38460" s="50"/>
      <c r="Q38460" s="50" t="s">
        <v>368</v>
      </c>
      <c r="R38460" s="9" t="s">
        <v>368</v>
      </c>
      <c r="S38460" s="50" t="s">
        <v>368</v>
      </c>
      <c r="T38460" s="9" t="s">
        <v>368</v>
      </c>
      <c r="U38460" s="9" t="s">
        <v>368</v>
      </c>
    </row>
    <row r="38461">
      <c r="F38461" s="9"/>
      <c r="N38461" s="50"/>
      <c r="O38461" s="50"/>
      <c r="P38461" s="50"/>
      <c r="Q38461" s="50" t="s">
        <v>368</v>
      </c>
      <c r="R38461" s="9" t="s">
        <v>368</v>
      </c>
      <c r="S38461" s="50" t="s">
        <v>368</v>
      </c>
      <c r="T38461" s="9" t="s">
        <v>368</v>
      </c>
      <c r="U38461" s="9" t="s">
        <v>368</v>
      </c>
    </row>
    <row r="38462">
      <c r="F38462" s="9"/>
      <c r="N38462" s="50"/>
      <c r="O38462" s="50"/>
      <c r="P38462" s="50"/>
      <c r="Q38462" s="50" t="s">
        <v>368</v>
      </c>
      <c r="R38462" s="9" t="s">
        <v>368</v>
      </c>
      <c r="S38462" s="50" t="s">
        <v>368</v>
      </c>
      <c r="T38462" s="9" t="s">
        <v>368</v>
      </c>
      <c r="U38462" s="9" t="s">
        <v>368</v>
      </c>
    </row>
    <row r="38463">
      <c r="F38463" s="9"/>
      <c r="N38463" s="50"/>
      <c r="O38463" s="50"/>
      <c r="P38463" s="50"/>
      <c r="Q38463" s="50" t="s">
        <v>368</v>
      </c>
      <c r="R38463" s="9" t="s">
        <v>368</v>
      </c>
      <c r="S38463" s="50" t="s">
        <v>368</v>
      </c>
      <c r="T38463" s="9" t="s">
        <v>368</v>
      </c>
      <c r="U38463" s="9" t="s">
        <v>368</v>
      </c>
    </row>
    <row r="38464">
      <c r="F38464" s="9"/>
      <c r="N38464" s="50"/>
      <c r="O38464" s="50"/>
      <c r="P38464" s="50"/>
      <c r="Q38464" s="50" t="s">
        <v>368</v>
      </c>
      <c r="R38464" s="9" t="s">
        <v>368</v>
      </c>
      <c r="S38464" s="50" t="s">
        <v>368</v>
      </c>
      <c r="T38464" s="9" t="s">
        <v>368</v>
      </c>
      <c r="U38464" s="9" t="s">
        <v>368</v>
      </c>
    </row>
    <row r="38465">
      <c r="F38465" s="9"/>
      <c r="N38465" s="50"/>
      <c r="O38465" s="50"/>
      <c r="P38465" s="50"/>
      <c r="Q38465" s="50" t="s">
        <v>368</v>
      </c>
      <c r="R38465" s="9" t="s">
        <v>368</v>
      </c>
      <c r="S38465" s="50" t="s">
        <v>368</v>
      </c>
      <c r="T38465" s="9" t="s">
        <v>368</v>
      </c>
      <c r="U38465" s="9" t="s">
        <v>368</v>
      </c>
    </row>
    <row r="38466">
      <c r="F38466" s="9"/>
      <c r="N38466" s="50"/>
      <c r="O38466" s="50"/>
      <c r="P38466" s="50"/>
      <c r="Q38466" s="50" t="s">
        <v>368</v>
      </c>
      <c r="R38466" s="9" t="s">
        <v>368</v>
      </c>
      <c r="S38466" s="50" t="s">
        <v>368</v>
      </c>
      <c r="T38466" s="9" t="s">
        <v>368</v>
      </c>
      <c r="U38466" s="9" t="s">
        <v>368</v>
      </c>
    </row>
    <row r="38467">
      <c r="F38467" s="9"/>
      <c r="N38467" s="50"/>
      <c r="O38467" s="50"/>
      <c r="P38467" s="50"/>
      <c r="Q38467" s="50" t="s">
        <v>368</v>
      </c>
      <c r="R38467" s="9" t="s">
        <v>368</v>
      </c>
      <c r="S38467" s="50" t="s">
        <v>368</v>
      </c>
      <c r="T38467" s="9" t="s">
        <v>368</v>
      </c>
      <c r="U38467" s="9" t="s">
        <v>368</v>
      </c>
    </row>
    <row r="38468">
      <c r="F38468" s="9"/>
      <c r="N38468" s="50"/>
      <c r="O38468" s="50"/>
      <c r="P38468" s="50"/>
      <c r="Q38468" s="50" t="s">
        <v>368</v>
      </c>
      <c r="R38468" s="9" t="s">
        <v>368</v>
      </c>
      <c r="S38468" s="50" t="s">
        <v>368</v>
      </c>
      <c r="T38468" s="9" t="s">
        <v>368</v>
      </c>
      <c r="U38468" s="9" t="s">
        <v>368</v>
      </c>
    </row>
    <row r="38469">
      <c r="F38469" s="9"/>
      <c r="N38469" s="50"/>
      <c r="O38469" s="50"/>
      <c r="P38469" s="50"/>
      <c r="Q38469" s="50" t="s">
        <v>368</v>
      </c>
      <c r="R38469" s="9" t="s">
        <v>368</v>
      </c>
      <c r="S38469" s="50" t="s">
        <v>368</v>
      </c>
      <c r="T38469" s="9" t="s">
        <v>368</v>
      </c>
      <c r="U38469" s="9" t="s">
        <v>368</v>
      </c>
    </row>
    <row r="38470">
      <c r="F38470" s="9"/>
      <c r="N38470" s="50"/>
      <c r="O38470" s="50"/>
      <c r="P38470" s="50"/>
      <c r="Q38470" s="50" t="s">
        <v>368</v>
      </c>
      <c r="R38470" s="9" t="s">
        <v>368</v>
      </c>
      <c r="S38470" s="50" t="s">
        <v>368</v>
      </c>
      <c r="T38470" s="9" t="s">
        <v>368</v>
      </c>
      <c r="U38470" s="9" t="s">
        <v>368</v>
      </c>
    </row>
    <row r="38471">
      <c r="F38471" s="9"/>
      <c r="N38471" s="50"/>
      <c r="O38471" s="50"/>
      <c r="P38471" s="50"/>
      <c r="Q38471" s="50" t="s">
        <v>368</v>
      </c>
      <c r="R38471" s="9" t="s">
        <v>368</v>
      </c>
      <c r="S38471" s="50" t="s">
        <v>368</v>
      </c>
      <c r="T38471" s="9" t="s">
        <v>368</v>
      </c>
      <c r="U38471" s="9" t="s">
        <v>368</v>
      </c>
    </row>
    <row r="38472">
      <c r="F38472" s="9"/>
      <c r="N38472" s="50"/>
      <c r="O38472" s="50"/>
      <c r="P38472" s="50"/>
      <c r="Q38472" s="50" t="s">
        <v>368</v>
      </c>
      <c r="R38472" s="9" t="s">
        <v>368</v>
      </c>
      <c r="S38472" s="50" t="s">
        <v>368</v>
      </c>
      <c r="T38472" s="9" t="s">
        <v>368</v>
      </c>
      <c r="U38472" s="9" t="s">
        <v>368</v>
      </c>
    </row>
    <row r="38473">
      <c r="F38473" s="9"/>
      <c r="N38473" s="50"/>
      <c r="O38473" s="50"/>
      <c r="P38473" s="50"/>
      <c r="Q38473" s="50" t="s">
        <v>368</v>
      </c>
      <c r="R38473" s="9" t="s">
        <v>368</v>
      </c>
      <c r="S38473" s="50" t="s">
        <v>368</v>
      </c>
      <c r="T38473" s="9" t="s">
        <v>368</v>
      </c>
      <c r="U38473" s="9" t="s">
        <v>368</v>
      </c>
    </row>
    <row r="38474">
      <c r="F38474" s="9"/>
      <c r="N38474" s="50"/>
      <c r="O38474" s="50"/>
      <c r="P38474" s="50"/>
      <c r="Q38474" s="50" t="s">
        <v>368</v>
      </c>
      <c r="R38474" s="9" t="s">
        <v>368</v>
      </c>
      <c r="S38474" s="50" t="s">
        <v>368</v>
      </c>
      <c r="T38474" s="9" t="s">
        <v>368</v>
      </c>
      <c r="U38474" s="9" t="s">
        <v>368</v>
      </c>
    </row>
    <row r="38475">
      <c r="F38475" s="9"/>
      <c r="N38475" s="50"/>
      <c r="O38475" s="50"/>
      <c r="P38475" s="50"/>
      <c r="Q38475" s="50" t="s">
        <v>368</v>
      </c>
      <c r="R38475" s="9" t="s">
        <v>368</v>
      </c>
      <c r="S38475" s="50" t="s">
        <v>368</v>
      </c>
      <c r="T38475" s="9" t="s">
        <v>368</v>
      </c>
      <c r="U38475" s="9" t="s">
        <v>368</v>
      </c>
    </row>
    <row r="38476">
      <c r="F38476" s="9"/>
      <c r="N38476" s="50"/>
      <c r="O38476" s="50"/>
      <c r="P38476" s="50"/>
      <c r="Q38476" s="50" t="s">
        <v>368</v>
      </c>
      <c r="R38476" s="9" t="s">
        <v>368</v>
      </c>
      <c r="S38476" s="50" t="s">
        <v>368</v>
      </c>
      <c r="T38476" s="9" t="s">
        <v>368</v>
      </c>
      <c r="U38476" s="9" t="s">
        <v>368</v>
      </c>
    </row>
    <row r="38477">
      <c r="F38477" s="9"/>
      <c r="N38477" s="50"/>
      <c r="O38477" s="50"/>
      <c r="P38477" s="50"/>
      <c r="Q38477" s="50" t="s">
        <v>368</v>
      </c>
      <c r="R38477" s="9" t="s">
        <v>368</v>
      </c>
      <c r="S38477" s="50" t="s">
        <v>368</v>
      </c>
      <c r="T38477" s="9" t="s">
        <v>368</v>
      </c>
      <c r="U38477" s="9" t="s">
        <v>368</v>
      </c>
    </row>
    <row r="38478">
      <c r="F38478" s="9"/>
      <c r="N38478" s="50"/>
      <c r="O38478" s="50"/>
      <c r="P38478" s="50"/>
      <c r="Q38478" s="50" t="s">
        <v>368</v>
      </c>
      <c r="R38478" s="9" t="s">
        <v>368</v>
      </c>
      <c r="S38478" s="50" t="s">
        <v>368</v>
      </c>
      <c r="T38478" s="9" t="s">
        <v>368</v>
      </c>
      <c r="U38478" s="9" t="s">
        <v>368</v>
      </c>
    </row>
    <row r="38479">
      <c r="F38479" s="9"/>
      <c r="N38479" s="50"/>
      <c r="O38479" s="50"/>
      <c r="P38479" s="50"/>
      <c r="Q38479" s="50" t="s">
        <v>368</v>
      </c>
      <c r="R38479" s="9" t="s">
        <v>368</v>
      </c>
      <c r="S38479" s="50" t="s">
        <v>368</v>
      </c>
      <c r="T38479" s="9" t="s">
        <v>368</v>
      </c>
      <c r="U38479" s="9" t="s">
        <v>368</v>
      </c>
    </row>
    <row r="38480">
      <c r="F38480" s="9"/>
      <c r="N38480" s="50"/>
      <c r="O38480" s="50"/>
      <c r="P38480" s="50"/>
      <c r="Q38480" s="50" t="s">
        <v>368</v>
      </c>
      <c r="R38480" s="9" t="s">
        <v>368</v>
      </c>
      <c r="S38480" s="50" t="s">
        <v>368</v>
      </c>
      <c r="T38480" s="9" t="s">
        <v>368</v>
      </c>
      <c r="U38480" s="9" t="s">
        <v>368</v>
      </c>
    </row>
    <row r="38481">
      <c r="F38481" s="9"/>
      <c r="N38481" s="50"/>
      <c r="O38481" s="50"/>
      <c r="P38481" s="50"/>
      <c r="Q38481" s="50" t="s">
        <v>368</v>
      </c>
      <c r="R38481" s="9" t="s">
        <v>368</v>
      </c>
      <c r="S38481" s="50" t="s">
        <v>368</v>
      </c>
      <c r="T38481" s="9" t="s">
        <v>368</v>
      </c>
      <c r="U38481" s="9" t="s">
        <v>368</v>
      </c>
    </row>
    <row r="38482">
      <c r="F38482" s="9"/>
      <c r="N38482" s="50"/>
      <c r="O38482" s="50"/>
      <c r="P38482" s="50"/>
      <c r="Q38482" s="50" t="s">
        <v>368</v>
      </c>
      <c r="R38482" s="9" t="s">
        <v>368</v>
      </c>
      <c r="S38482" s="50" t="s">
        <v>368</v>
      </c>
      <c r="T38482" s="9" t="s">
        <v>368</v>
      </c>
      <c r="U38482" s="9" t="s">
        <v>368</v>
      </c>
    </row>
    <row r="38483">
      <c r="F38483" s="9"/>
      <c r="N38483" s="50"/>
      <c r="O38483" s="50"/>
      <c r="P38483" s="50"/>
      <c r="Q38483" s="50" t="s">
        <v>368</v>
      </c>
      <c r="R38483" s="9" t="s">
        <v>368</v>
      </c>
      <c r="S38483" s="50" t="s">
        <v>368</v>
      </c>
      <c r="T38483" s="9" t="s">
        <v>368</v>
      </c>
      <c r="U38483" s="9" t="s">
        <v>368</v>
      </c>
    </row>
    <row r="38484">
      <c r="F38484" s="9"/>
      <c r="N38484" s="50"/>
      <c r="O38484" s="50"/>
      <c r="P38484" s="50"/>
      <c r="Q38484" s="50" t="s">
        <v>368</v>
      </c>
      <c r="R38484" s="9" t="s">
        <v>368</v>
      </c>
      <c r="S38484" s="50" t="s">
        <v>368</v>
      </c>
      <c r="T38484" s="9" t="s">
        <v>368</v>
      </c>
      <c r="U38484" s="9" t="s">
        <v>368</v>
      </c>
    </row>
    <row r="38485">
      <c r="F38485" s="9"/>
      <c r="N38485" s="50"/>
      <c r="O38485" s="50"/>
      <c r="P38485" s="50"/>
      <c r="Q38485" s="50" t="s">
        <v>368</v>
      </c>
      <c r="R38485" s="9" t="s">
        <v>368</v>
      </c>
      <c r="S38485" s="50" t="s">
        <v>368</v>
      </c>
      <c r="T38485" s="9" t="s">
        <v>368</v>
      </c>
      <c r="U38485" s="9" t="s">
        <v>368</v>
      </c>
    </row>
    <row r="38486">
      <c r="F38486" s="9"/>
      <c r="N38486" s="50"/>
      <c r="O38486" s="50"/>
      <c r="P38486" s="50"/>
      <c r="Q38486" s="50" t="s">
        <v>368</v>
      </c>
      <c r="R38486" s="9" t="s">
        <v>368</v>
      </c>
      <c r="S38486" s="50" t="s">
        <v>368</v>
      </c>
      <c r="T38486" s="9" t="s">
        <v>368</v>
      </c>
      <c r="U38486" s="9" t="s">
        <v>368</v>
      </c>
    </row>
    <row r="38487">
      <c r="F38487" s="9"/>
      <c r="N38487" s="50"/>
      <c r="O38487" s="50"/>
      <c r="P38487" s="50"/>
      <c r="Q38487" s="50" t="s">
        <v>368</v>
      </c>
      <c r="R38487" s="9" t="s">
        <v>368</v>
      </c>
      <c r="S38487" s="50" t="s">
        <v>368</v>
      </c>
      <c r="T38487" s="9" t="s">
        <v>368</v>
      </c>
      <c r="U38487" s="9" t="s">
        <v>368</v>
      </c>
    </row>
    <row r="38488">
      <c r="F38488" s="9"/>
      <c r="N38488" s="50"/>
      <c r="O38488" s="50"/>
      <c r="P38488" s="50"/>
      <c r="Q38488" s="50" t="s">
        <v>368</v>
      </c>
      <c r="R38488" s="9" t="s">
        <v>368</v>
      </c>
      <c r="S38488" s="50" t="s">
        <v>368</v>
      </c>
      <c r="T38488" s="9" t="s">
        <v>368</v>
      </c>
      <c r="U38488" s="9" t="s">
        <v>368</v>
      </c>
    </row>
    <row r="38489">
      <c r="F38489" s="9"/>
      <c r="N38489" s="50"/>
      <c r="O38489" s="50"/>
      <c r="P38489" s="50"/>
      <c r="Q38489" s="50" t="s">
        <v>368</v>
      </c>
      <c r="R38489" s="9" t="s">
        <v>368</v>
      </c>
      <c r="S38489" s="50" t="s">
        <v>368</v>
      </c>
      <c r="T38489" s="9" t="s">
        <v>368</v>
      </c>
      <c r="U38489" s="9" t="s">
        <v>368</v>
      </c>
    </row>
    <row r="38490">
      <c r="F38490" s="9"/>
      <c r="N38490" s="50"/>
      <c r="O38490" s="50"/>
      <c r="P38490" s="50"/>
      <c r="Q38490" s="50" t="s">
        <v>368</v>
      </c>
      <c r="R38490" s="9" t="s">
        <v>368</v>
      </c>
      <c r="S38490" s="50" t="s">
        <v>368</v>
      </c>
      <c r="T38490" s="9" t="s">
        <v>368</v>
      </c>
      <c r="U38490" s="9" t="s">
        <v>368</v>
      </c>
    </row>
    <row r="38491">
      <c r="F38491" s="9"/>
      <c r="N38491" s="50"/>
      <c r="O38491" s="50"/>
      <c r="P38491" s="50"/>
      <c r="Q38491" s="50" t="s">
        <v>368</v>
      </c>
      <c r="R38491" s="9" t="s">
        <v>368</v>
      </c>
      <c r="S38491" s="50" t="s">
        <v>368</v>
      </c>
      <c r="T38491" s="9" t="s">
        <v>368</v>
      </c>
      <c r="U38491" s="9" t="s">
        <v>368</v>
      </c>
    </row>
    <row r="38492">
      <c r="F38492" s="9"/>
      <c r="N38492" s="50"/>
      <c r="O38492" s="50"/>
      <c r="P38492" s="50"/>
      <c r="Q38492" s="50" t="s">
        <v>368</v>
      </c>
      <c r="R38492" s="9" t="s">
        <v>368</v>
      </c>
      <c r="S38492" s="50" t="s">
        <v>368</v>
      </c>
      <c r="T38492" s="9" t="s">
        <v>368</v>
      </c>
      <c r="U38492" s="9" t="s">
        <v>368</v>
      </c>
    </row>
    <row r="38493">
      <c r="F38493" s="9"/>
      <c r="N38493" s="50"/>
      <c r="O38493" s="50"/>
      <c r="P38493" s="50"/>
      <c r="Q38493" s="50" t="s">
        <v>368</v>
      </c>
      <c r="R38493" s="9" t="s">
        <v>368</v>
      </c>
      <c r="S38493" s="50" t="s">
        <v>368</v>
      </c>
      <c r="T38493" s="9" t="s">
        <v>368</v>
      </c>
      <c r="U38493" s="9" t="s">
        <v>368</v>
      </c>
    </row>
    <row r="38494">
      <c r="F38494" s="9"/>
      <c r="N38494" s="50"/>
      <c r="O38494" s="50"/>
      <c r="P38494" s="50"/>
      <c r="Q38494" s="50" t="s">
        <v>368</v>
      </c>
      <c r="R38494" s="9" t="s">
        <v>368</v>
      </c>
      <c r="S38494" s="50" t="s">
        <v>368</v>
      </c>
      <c r="T38494" s="9" t="s">
        <v>368</v>
      </c>
      <c r="U38494" s="9" t="s">
        <v>368</v>
      </c>
    </row>
    <row r="38495">
      <c r="F38495" s="9"/>
      <c r="N38495" s="50"/>
      <c r="O38495" s="50"/>
      <c r="P38495" s="50"/>
      <c r="Q38495" s="50" t="s">
        <v>368</v>
      </c>
      <c r="R38495" s="9" t="s">
        <v>368</v>
      </c>
      <c r="S38495" s="50" t="s">
        <v>368</v>
      </c>
      <c r="T38495" s="9" t="s">
        <v>368</v>
      </c>
      <c r="U38495" s="9" t="s">
        <v>368</v>
      </c>
    </row>
    <row r="38496">
      <c r="F38496" s="9"/>
      <c r="N38496" s="50"/>
      <c r="O38496" s="50"/>
      <c r="P38496" s="50"/>
      <c r="Q38496" s="50" t="s">
        <v>368</v>
      </c>
      <c r="R38496" s="9" t="s">
        <v>368</v>
      </c>
      <c r="S38496" s="50" t="s">
        <v>368</v>
      </c>
      <c r="T38496" s="9" t="s">
        <v>368</v>
      </c>
      <c r="U38496" s="9" t="s">
        <v>368</v>
      </c>
    </row>
    <row r="38497">
      <c r="F38497" s="9"/>
      <c r="N38497" s="50"/>
      <c r="O38497" s="50"/>
      <c r="P38497" s="50"/>
      <c r="Q38497" s="50" t="s">
        <v>368</v>
      </c>
      <c r="R38497" s="9" t="s">
        <v>368</v>
      </c>
      <c r="S38497" s="50" t="s">
        <v>368</v>
      </c>
      <c r="T38497" s="9" t="s">
        <v>368</v>
      </c>
      <c r="U38497" s="9" t="s">
        <v>368</v>
      </c>
    </row>
    <row r="38498">
      <c r="F38498" s="9"/>
      <c r="N38498" s="50"/>
      <c r="O38498" s="50"/>
      <c r="P38498" s="50"/>
      <c r="Q38498" s="50" t="s">
        <v>368</v>
      </c>
      <c r="R38498" s="9" t="s">
        <v>368</v>
      </c>
      <c r="S38498" s="50" t="s">
        <v>368</v>
      </c>
      <c r="T38498" s="9" t="s">
        <v>368</v>
      </c>
      <c r="U38498" s="9" t="s">
        <v>368</v>
      </c>
    </row>
    <row r="38499">
      <c r="F38499" s="9"/>
      <c r="N38499" s="50"/>
      <c r="O38499" s="50"/>
      <c r="P38499" s="50"/>
      <c r="Q38499" s="50" t="s">
        <v>368</v>
      </c>
      <c r="R38499" s="9" t="s">
        <v>368</v>
      </c>
      <c r="S38499" s="50" t="s">
        <v>368</v>
      </c>
      <c r="T38499" s="9" t="s">
        <v>368</v>
      </c>
      <c r="U38499" s="9" t="s">
        <v>368</v>
      </c>
    </row>
    <row r="38500">
      <c r="F38500" s="9"/>
      <c r="N38500" s="50"/>
      <c r="O38500" s="50"/>
      <c r="P38500" s="50"/>
      <c r="Q38500" s="50" t="s">
        <v>368</v>
      </c>
      <c r="R38500" s="9" t="s">
        <v>368</v>
      </c>
      <c r="S38500" s="50" t="s">
        <v>368</v>
      </c>
      <c r="T38500" s="9" t="s">
        <v>368</v>
      </c>
      <c r="U38500" s="9" t="s">
        <v>368</v>
      </c>
    </row>
    <row r="38501">
      <c r="F38501" s="9"/>
      <c r="N38501" s="50"/>
      <c r="O38501" s="50"/>
      <c r="P38501" s="50"/>
      <c r="Q38501" s="50" t="s">
        <v>368</v>
      </c>
      <c r="R38501" s="9" t="s">
        <v>368</v>
      </c>
      <c r="S38501" s="50" t="s">
        <v>368</v>
      </c>
      <c r="T38501" s="9" t="s">
        <v>368</v>
      </c>
      <c r="U38501" s="9" t="s">
        <v>368</v>
      </c>
    </row>
    <row r="38502">
      <c r="F38502" s="9"/>
      <c r="N38502" s="50"/>
      <c r="O38502" s="50"/>
      <c r="P38502" s="50"/>
      <c r="Q38502" s="50" t="s">
        <v>368</v>
      </c>
      <c r="R38502" s="9" t="s">
        <v>368</v>
      </c>
      <c r="S38502" s="50" t="s">
        <v>368</v>
      </c>
      <c r="T38502" s="9" t="s">
        <v>368</v>
      </c>
      <c r="U38502" s="9" t="s">
        <v>368</v>
      </c>
    </row>
    <row r="38503">
      <c r="F38503" s="9"/>
      <c r="N38503" s="50"/>
      <c r="O38503" s="50"/>
      <c r="P38503" s="50"/>
      <c r="Q38503" s="50" t="s">
        <v>368</v>
      </c>
      <c r="R38503" s="9" t="s">
        <v>368</v>
      </c>
      <c r="S38503" s="50" t="s">
        <v>368</v>
      </c>
      <c r="T38503" s="9" t="s">
        <v>368</v>
      </c>
      <c r="U38503" s="9" t="s">
        <v>368</v>
      </c>
    </row>
    <row r="38504">
      <c r="F38504" s="9"/>
      <c r="N38504" s="50"/>
      <c r="O38504" s="50"/>
      <c r="P38504" s="50"/>
      <c r="Q38504" s="50" t="s">
        <v>368</v>
      </c>
      <c r="R38504" s="9" t="s">
        <v>368</v>
      </c>
      <c r="S38504" s="50" t="s">
        <v>368</v>
      </c>
      <c r="T38504" s="9" t="s">
        <v>368</v>
      </c>
      <c r="U38504" s="9" t="s">
        <v>368</v>
      </c>
    </row>
    <row r="38505">
      <c r="F38505" s="9"/>
      <c r="N38505" s="50"/>
      <c r="O38505" s="50"/>
      <c r="P38505" s="50"/>
      <c r="Q38505" s="50" t="s">
        <v>368</v>
      </c>
      <c r="R38505" s="9" t="s">
        <v>368</v>
      </c>
      <c r="S38505" s="50" t="s">
        <v>368</v>
      </c>
      <c r="T38505" s="9" t="s">
        <v>368</v>
      </c>
      <c r="U38505" s="9" t="s">
        <v>368</v>
      </c>
    </row>
    <row r="38506">
      <c r="F38506" s="9"/>
      <c r="N38506" s="50"/>
      <c r="O38506" s="50"/>
      <c r="P38506" s="50"/>
      <c r="Q38506" s="50" t="s">
        <v>368</v>
      </c>
      <c r="R38506" s="9" t="s">
        <v>368</v>
      </c>
      <c r="S38506" s="50" t="s">
        <v>368</v>
      </c>
      <c r="T38506" s="9" t="s">
        <v>368</v>
      </c>
      <c r="U38506" s="9" t="s">
        <v>368</v>
      </c>
    </row>
    <row r="38507">
      <c r="F38507" s="9"/>
      <c r="N38507" s="50"/>
      <c r="O38507" s="50"/>
      <c r="P38507" s="50"/>
      <c r="Q38507" s="50" t="s">
        <v>368</v>
      </c>
      <c r="R38507" s="9" t="s">
        <v>368</v>
      </c>
      <c r="S38507" s="50" t="s">
        <v>368</v>
      </c>
      <c r="T38507" s="9" t="s">
        <v>368</v>
      </c>
      <c r="U38507" s="9" t="s">
        <v>368</v>
      </c>
    </row>
    <row r="38508">
      <c r="F38508" s="9"/>
      <c r="N38508" s="50"/>
      <c r="O38508" s="50"/>
      <c r="P38508" s="50"/>
      <c r="Q38508" s="50" t="s">
        <v>368</v>
      </c>
      <c r="R38508" s="9" t="s">
        <v>368</v>
      </c>
      <c r="S38508" s="50" t="s">
        <v>368</v>
      </c>
      <c r="T38508" s="9" t="s">
        <v>368</v>
      </c>
      <c r="U38508" s="9" t="s">
        <v>368</v>
      </c>
    </row>
    <row r="38509">
      <c r="F38509" s="9"/>
      <c r="N38509" s="50"/>
      <c r="O38509" s="50"/>
      <c r="P38509" s="50"/>
      <c r="Q38509" s="50" t="s">
        <v>368</v>
      </c>
      <c r="R38509" s="9" t="s">
        <v>368</v>
      </c>
      <c r="S38509" s="50" t="s">
        <v>368</v>
      </c>
      <c r="T38509" s="9" t="s">
        <v>368</v>
      </c>
      <c r="U38509" s="9" t="s">
        <v>368</v>
      </c>
    </row>
    <row r="38510">
      <c r="F38510" s="9"/>
      <c r="N38510" s="50"/>
      <c r="O38510" s="50"/>
      <c r="P38510" s="50"/>
      <c r="Q38510" s="50" t="s">
        <v>368</v>
      </c>
      <c r="R38510" s="9" t="s">
        <v>368</v>
      </c>
      <c r="S38510" s="50" t="s">
        <v>368</v>
      </c>
      <c r="T38510" s="9" t="s">
        <v>368</v>
      </c>
      <c r="U38510" s="9" t="s">
        <v>368</v>
      </c>
    </row>
    <row r="38511">
      <c r="F38511" s="9"/>
      <c r="N38511" s="50"/>
      <c r="O38511" s="50"/>
      <c r="P38511" s="50"/>
      <c r="Q38511" s="50" t="s">
        <v>368</v>
      </c>
      <c r="R38511" s="9" t="s">
        <v>368</v>
      </c>
      <c r="S38511" s="50" t="s">
        <v>368</v>
      </c>
      <c r="T38511" s="9" t="s">
        <v>368</v>
      </c>
      <c r="U38511" s="9" t="s">
        <v>368</v>
      </c>
    </row>
    <row r="38512">
      <c r="F38512" s="9"/>
      <c r="N38512" s="50"/>
      <c r="O38512" s="50"/>
      <c r="P38512" s="50"/>
      <c r="Q38512" s="50" t="s">
        <v>368</v>
      </c>
      <c r="R38512" s="9" t="s">
        <v>368</v>
      </c>
      <c r="S38512" s="50" t="s">
        <v>368</v>
      </c>
      <c r="T38512" s="9" t="s">
        <v>368</v>
      </c>
      <c r="U38512" s="9" t="s">
        <v>368</v>
      </c>
    </row>
    <row r="38513">
      <c r="F38513" s="9"/>
      <c r="N38513" s="50"/>
      <c r="O38513" s="50"/>
      <c r="P38513" s="50"/>
      <c r="Q38513" s="50" t="s">
        <v>368</v>
      </c>
      <c r="R38513" s="9" t="s">
        <v>368</v>
      </c>
      <c r="S38513" s="50" t="s">
        <v>368</v>
      </c>
      <c r="T38513" s="9" t="s">
        <v>368</v>
      </c>
      <c r="U38513" s="9" t="s">
        <v>368</v>
      </c>
    </row>
    <row r="38514">
      <c r="F38514" s="9"/>
      <c r="N38514" s="50"/>
      <c r="O38514" s="50"/>
      <c r="P38514" s="50"/>
      <c r="Q38514" s="50" t="s">
        <v>368</v>
      </c>
      <c r="R38514" s="9" t="s">
        <v>368</v>
      </c>
      <c r="S38514" s="50" t="s">
        <v>368</v>
      </c>
      <c r="T38514" s="9" t="s">
        <v>368</v>
      </c>
      <c r="U38514" s="9" t="s">
        <v>368</v>
      </c>
    </row>
    <row r="38515">
      <c r="F38515" s="9"/>
      <c r="N38515" s="50"/>
      <c r="O38515" s="50"/>
      <c r="P38515" s="50"/>
      <c r="Q38515" s="50" t="s">
        <v>368</v>
      </c>
      <c r="R38515" s="9" t="s">
        <v>368</v>
      </c>
      <c r="S38515" s="50" t="s">
        <v>368</v>
      </c>
      <c r="T38515" s="9" t="s">
        <v>368</v>
      </c>
      <c r="U38515" s="9" t="s">
        <v>368</v>
      </c>
    </row>
    <row r="38516">
      <c r="F38516" s="9"/>
      <c r="N38516" s="50"/>
      <c r="O38516" s="50"/>
      <c r="P38516" s="50"/>
      <c r="Q38516" s="50" t="s">
        <v>368</v>
      </c>
      <c r="R38516" s="9" t="s">
        <v>368</v>
      </c>
      <c r="S38516" s="50" t="s">
        <v>368</v>
      </c>
      <c r="T38516" s="9" t="s">
        <v>368</v>
      </c>
      <c r="U38516" s="9" t="s">
        <v>368</v>
      </c>
    </row>
    <row r="38517">
      <c r="F38517" s="9"/>
      <c r="N38517" s="50"/>
      <c r="O38517" s="50"/>
      <c r="P38517" s="50"/>
      <c r="Q38517" s="50" t="s">
        <v>368</v>
      </c>
      <c r="R38517" s="9" t="s">
        <v>368</v>
      </c>
      <c r="S38517" s="50" t="s">
        <v>368</v>
      </c>
      <c r="T38517" s="9" t="s">
        <v>368</v>
      </c>
      <c r="U38517" s="9" t="s">
        <v>368</v>
      </c>
    </row>
    <row r="38518">
      <c r="F38518" s="9"/>
      <c r="N38518" s="50"/>
      <c r="O38518" s="50"/>
      <c r="P38518" s="50"/>
      <c r="Q38518" s="50" t="s">
        <v>368</v>
      </c>
      <c r="R38518" s="9" t="s">
        <v>368</v>
      </c>
      <c r="S38518" s="50" t="s">
        <v>368</v>
      </c>
      <c r="T38518" s="9" t="s">
        <v>368</v>
      </c>
      <c r="U38518" s="9" t="s">
        <v>368</v>
      </c>
    </row>
    <row r="38519">
      <c r="F38519" s="9"/>
      <c r="N38519" s="50"/>
      <c r="O38519" s="50"/>
      <c r="P38519" s="50"/>
      <c r="Q38519" s="50" t="s">
        <v>368</v>
      </c>
      <c r="R38519" s="9" t="s">
        <v>368</v>
      </c>
      <c r="S38519" s="50" t="s">
        <v>368</v>
      </c>
      <c r="T38519" s="9" t="s">
        <v>368</v>
      </c>
      <c r="U38519" s="9" t="s">
        <v>368</v>
      </c>
    </row>
    <row r="38520">
      <c r="F38520" s="9"/>
      <c r="N38520" s="50"/>
      <c r="O38520" s="50"/>
      <c r="P38520" s="50"/>
      <c r="Q38520" s="50" t="s">
        <v>368</v>
      </c>
      <c r="R38520" s="9" t="s">
        <v>368</v>
      </c>
      <c r="S38520" s="50" t="s">
        <v>368</v>
      </c>
      <c r="T38520" s="9" t="s">
        <v>368</v>
      </c>
      <c r="U38520" s="9" t="s">
        <v>368</v>
      </c>
    </row>
    <row r="38521">
      <c r="F38521" s="9"/>
      <c r="N38521" s="50"/>
      <c r="O38521" s="50"/>
      <c r="P38521" s="50"/>
      <c r="Q38521" s="50" t="s">
        <v>368</v>
      </c>
      <c r="R38521" s="9" t="s">
        <v>368</v>
      </c>
      <c r="S38521" s="50" t="s">
        <v>368</v>
      </c>
      <c r="T38521" s="9" t="s">
        <v>368</v>
      </c>
      <c r="U38521" s="9" t="s">
        <v>368</v>
      </c>
    </row>
    <row r="38522">
      <c r="F38522" s="9"/>
      <c r="N38522" s="50"/>
      <c r="O38522" s="50"/>
      <c r="P38522" s="50"/>
      <c r="Q38522" s="50" t="s">
        <v>368</v>
      </c>
      <c r="R38522" s="9" t="s">
        <v>368</v>
      </c>
      <c r="S38522" s="50" t="s">
        <v>368</v>
      </c>
      <c r="T38522" s="9" t="s">
        <v>368</v>
      </c>
      <c r="U38522" s="9" t="s">
        <v>368</v>
      </c>
    </row>
    <row r="38523">
      <c r="F38523" s="9"/>
      <c r="N38523" s="50"/>
      <c r="O38523" s="50"/>
      <c r="P38523" s="50"/>
      <c r="Q38523" s="50" t="s">
        <v>368</v>
      </c>
      <c r="R38523" s="9" t="s">
        <v>368</v>
      </c>
      <c r="S38523" s="50" t="s">
        <v>368</v>
      </c>
      <c r="T38523" s="9" t="s">
        <v>368</v>
      </c>
      <c r="U38523" s="9" t="s">
        <v>368</v>
      </c>
    </row>
    <row r="38524">
      <c r="F38524" s="9"/>
      <c r="N38524" s="50"/>
      <c r="O38524" s="50"/>
      <c r="P38524" s="50"/>
      <c r="Q38524" s="50" t="s">
        <v>368</v>
      </c>
      <c r="R38524" s="9" t="s">
        <v>368</v>
      </c>
      <c r="S38524" s="50" t="s">
        <v>368</v>
      </c>
      <c r="T38524" s="9" t="s">
        <v>368</v>
      </c>
      <c r="U38524" s="9" t="s">
        <v>368</v>
      </c>
    </row>
    <row r="38525">
      <c r="F38525" s="9"/>
      <c r="N38525" s="50"/>
      <c r="O38525" s="50"/>
      <c r="P38525" s="50"/>
      <c r="Q38525" s="50" t="s">
        <v>368</v>
      </c>
      <c r="R38525" s="9" t="s">
        <v>368</v>
      </c>
      <c r="S38525" s="50" t="s">
        <v>368</v>
      </c>
      <c r="T38525" s="9" t="s">
        <v>368</v>
      </c>
      <c r="U38525" s="9" t="s">
        <v>368</v>
      </c>
    </row>
    <row r="38526">
      <c r="F38526" s="9"/>
      <c r="N38526" s="50"/>
      <c r="O38526" s="50"/>
      <c r="P38526" s="50"/>
      <c r="Q38526" s="50" t="s">
        <v>368</v>
      </c>
      <c r="R38526" s="9" t="s">
        <v>368</v>
      </c>
      <c r="S38526" s="50" t="s">
        <v>368</v>
      </c>
      <c r="T38526" s="9" t="s">
        <v>368</v>
      </c>
      <c r="U38526" s="9" t="s">
        <v>368</v>
      </c>
    </row>
    <row r="38527">
      <c r="F38527" s="9"/>
      <c r="N38527" s="50"/>
      <c r="O38527" s="50"/>
      <c r="P38527" s="50"/>
      <c r="Q38527" s="50" t="s">
        <v>368</v>
      </c>
      <c r="R38527" s="9" t="s">
        <v>368</v>
      </c>
      <c r="S38527" s="50" t="s">
        <v>368</v>
      </c>
      <c r="T38527" s="9" t="s">
        <v>368</v>
      </c>
      <c r="U38527" s="9" t="s">
        <v>368</v>
      </c>
    </row>
    <row r="38528">
      <c r="F38528" s="9"/>
      <c r="N38528" s="50"/>
      <c r="O38528" s="50"/>
      <c r="P38528" s="50"/>
      <c r="Q38528" s="50" t="s">
        <v>368</v>
      </c>
      <c r="R38528" s="9" t="s">
        <v>368</v>
      </c>
      <c r="S38528" s="50" t="s">
        <v>368</v>
      </c>
      <c r="T38528" s="9" t="s">
        <v>368</v>
      </c>
      <c r="U38528" s="9" t="s">
        <v>368</v>
      </c>
    </row>
    <row r="38529">
      <c r="F38529" s="9"/>
      <c r="N38529" s="50"/>
      <c r="O38529" s="50"/>
      <c r="P38529" s="50"/>
      <c r="Q38529" s="50" t="s">
        <v>368</v>
      </c>
      <c r="R38529" s="9" t="s">
        <v>368</v>
      </c>
      <c r="S38529" s="50" t="s">
        <v>368</v>
      </c>
      <c r="T38529" s="9" t="s">
        <v>368</v>
      </c>
      <c r="U38529" s="9" t="s">
        <v>368</v>
      </c>
    </row>
    <row r="38530">
      <c r="F38530" s="9"/>
      <c r="N38530" s="50"/>
      <c r="O38530" s="50"/>
      <c r="P38530" s="50"/>
      <c r="Q38530" s="50" t="s">
        <v>368</v>
      </c>
      <c r="R38530" s="9" t="s">
        <v>368</v>
      </c>
      <c r="S38530" s="50" t="s">
        <v>368</v>
      </c>
      <c r="T38530" s="9" t="s">
        <v>368</v>
      </c>
      <c r="U38530" s="9" t="s">
        <v>368</v>
      </c>
    </row>
    <row r="38531">
      <c r="F38531" s="9"/>
      <c r="N38531" s="50"/>
      <c r="O38531" s="50"/>
      <c r="P38531" s="50"/>
      <c r="Q38531" s="50" t="s">
        <v>368</v>
      </c>
      <c r="R38531" s="9" t="s">
        <v>368</v>
      </c>
      <c r="S38531" s="50" t="s">
        <v>368</v>
      </c>
      <c r="T38531" s="9" t="s">
        <v>368</v>
      </c>
      <c r="U38531" s="9" t="s">
        <v>368</v>
      </c>
    </row>
    <row r="38532">
      <c r="F38532" s="9"/>
      <c r="N38532" s="50"/>
      <c r="O38532" s="50"/>
      <c r="P38532" s="50"/>
      <c r="Q38532" s="50" t="s">
        <v>368</v>
      </c>
      <c r="R38532" s="9" t="s">
        <v>368</v>
      </c>
      <c r="S38532" s="50" t="s">
        <v>368</v>
      </c>
      <c r="T38532" s="9" t="s">
        <v>368</v>
      </c>
      <c r="U38532" s="9" t="s">
        <v>368</v>
      </c>
    </row>
    <row r="38533">
      <c r="F38533" s="9"/>
      <c r="N38533" s="50"/>
      <c r="O38533" s="50"/>
      <c r="P38533" s="50"/>
      <c r="Q38533" s="50" t="s">
        <v>368</v>
      </c>
      <c r="R38533" s="9" t="s">
        <v>368</v>
      </c>
      <c r="S38533" s="50" t="s">
        <v>368</v>
      </c>
      <c r="T38533" s="9" t="s">
        <v>368</v>
      </c>
      <c r="U38533" s="9" t="s">
        <v>368</v>
      </c>
    </row>
    <row r="38534">
      <c r="F38534" s="9"/>
      <c r="N38534" s="50"/>
      <c r="O38534" s="50"/>
      <c r="P38534" s="50"/>
      <c r="Q38534" s="50" t="s">
        <v>368</v>
      </c>
      <c r="R38534" s="9" t="s">
        <v>368</v>
      </c>
      <c r="S38534" s="50" t="s">
        <v>368</v>
      </c>
      <c r="T38534" s="9" t="s">
        <v>368</v>
      </c>
      <c r="U38534" s="9" t="s">
        <v>368</v>
      </c>
    </row>
    <row r="38535">
      <c r="F38535" s="9"/>
      <c r="N38535" s="50"/>
      <c r="O38535" s="50"/>
      <c r="P38535" s="50"/>
      <c r="Q38535" s="50" t="s">
        <v>368</v>
      </c>
      <c r="R38535" s="9" t="s">
        <v>368</v>
      </c>
      <c r="S38535" s="50" t="s">
        <v>368</v>
      </c>
      <c r="T38535" s="9" t="s">
        <v>368</v>
      </c>
      <c r="U38535" s="9" t="s">
        <v>368</v>
      </c>
    </row>
    <row r="38536">
      <c r="F38536" s="9"/>
      <c r="N38536" s="50"/>
      <c r="O38536" s="50"/>
      <c r="P38536" s="50"/>
      <c r="Q38536" s="50" t="s">
        <v>368</v>
      </c>
      <c r="R38536" s="9" t="s">
        <v>368</v>
      </c>
      <c r="S38536" s="50" t="s">
        <v>368</v>
      </c>
      <c r="T38536" s="9" t="s">
        <v>368</v>
      </c>
      <c r="U38536" s="9" t="s">
        <v>368</v>
      </c>
    </row>
    <row r="38537">
      <c r="F38537" s="9"/>
      <c r="N38537" s="50"/>
      <c r="O38537" s="50"/>
      <c r="P38537" s="50"/>
      <c r="Q38537" s="50" t="s">
        <v>368</v>
      </c>
      <c r="R38537" s="9" t="s">
        <v>368</v>
      </c>
      <c r="S38537" s="50" t="s">
        <v>368</v>
      </c>
      <c r="T38537" s="9" t="s">
        <v>368</v>
      </c>
      <c r="U38537" s="9" t="s">
        <v>368</v>
      </c>
    </row>
    <row r="38538">
      <c r="F38538" s="9"/>
      <c r="N38538" s="50"/>
      <c r="O38538" s="50"/>
      <c r="P38538" s="50"/>
      <c r="Q38538" s="50" t="s">
        <v>368</v>
      </c>
      <c r="R38538" s="9" t="s">
        <v>368</v>
      </c>
      <c r="S38538" s="50" t="s">
        <v>368</v>
      </c>
      <c r="T38538" s="9" t="s">
        <v>368</v>
      </c>
      <c r="U38538" s="9" t="s">
        <v>368</v>
      </c>
    </row>
    <row r="38539">
      <c r="F38539" s="9"/>
      <c r="N38539" s="50"/>
      <c r="O38539" s="50"/>
      <c r="P38539" s="50"/>
      <c r="Q38539" s="50" t="s">
        <v>368</v>
      </c>
      <c r="R38539" s="9" t="s">
        <v>368</v>
      </c>
      <c r="S38539" s="50" t="s">
        <v>368</v>
      </c>
      <c r="T38539" s="9" t="s">
        <v>368</v>
      </c>
      <c r="U38539" s="9" t="s">
        <v>368</v>
      </c>
    </row>
    <row r="38540">
      <c r="F38540" s="9"/>
      <c r="N38540" s="50"/>
      <c r="O38540" s="50"/>
      <c r="P38540" s="50"/>
      <c r="Q38540" s="50" t="s">
        <v>368</v>
      </c>
      <c r="R38540" s="9" t="s">
        <v>368</v>
      </c>
      <c r="S38540" s="50" t="s">
        <v>368</v>
      </c>
      <c r="T38540" s="9" t="s">
        <v>368</v>
      </c>
      <c r="U38540" s="9" t="s">
        <v>368</v>
      </c>
    </row>
    <row r="38541">
      <c r="F38541" s="9"/>
      <c r="N38541" s="50"/>
      <c r="O38541" s="50"/>
      <c r="P38541" s="50"/>
      <c r="Q38541" s="50" t="s">
        <v>368</v>
      </c>
      <c r="R38541" s="9" t="s">
        <v>368</v>
      </c>
      <c r="S38541" s="50" t="s">
        <v>368</v>
      </c>
      <c r="T38541" s="9" t="s">
        <v>368</v>
      </c>
      <c r="U38541" s="9" t="s">
        <v>368</v>
      </c>
    </row>
    <row r="38542">
      <c r="F38542" s="9"/>
      <c r="N38542" s="50"/>
      <c r="O38542" s="50"/>
      <c r="P38542" s="50"/>
      <c r="Q38542" s="50" t="s">
        <v>368</v>
      </c>
      <c r="R38542" s="9" t="s">
        <v>368</v>
      </c>
      <c r="S38542" s="50" t="s">
        <v>368</v>
      </c>
      <c r="T38542" s="9" t="s">
        <v>368</v>
      </c>
      <c r="U38542" s="9" t="s">
        <v>368</v>
      </c>
    </row>
    <row r="38543">
      <c r="F38543" s="9"/>
      <c r="N38543" s="50"/>
      <c r="O38543" s="50"/>
      <c r="P38543" s="50"/>
      <c r="Q38543" s="50" t="s">
        <v>368</v>
      </c>
      <c r="R38543" s="9" t="s">
        <v>368</v>
      </c>
      <c r="S38543" s="50" t="s">
        <v>368</v>
      </c>
      <c r="T38543" s="9" t="s">
        <v>368</v>
      </c>
      <c r="U38543" s="9" t="s">
        <v>368</v>
      </c>
    </row>
    <row r="38544">
      <c r="F38544" s="9"/>
      <c r="N38544" s="50"/>
      <c r="O38544" s="50"/>
      <c r="P38544" s="50"/>
      <c r="Q38544" s="50" t="s">
        <v>368</v>
      </c>
      <c r="R38544" s="9" t="s">
        <v>368</v>
      </c>
      <c r="S38544" s="50" t="s">
        <v>368</v>
      </c>
      <c r="T38544" s="9" t="s">
        <v>368</v>
      </c>
      <c r="U38544" s="9" t="s">
        <v>368</v>
      </c>
    </row>
    <row r="38545">
      <c r="F38545" s="9"/>
      <c r="N38545" s="50"/>
      <c r="O38545" s="50"/>
      <c r="P38545" s="50"/>
      <c r="Q38545" s="50" t="s">
        <v>368</v>
      </c>
      <c r="R38545" s="9" t="s">
        <v>368</v>
      </c>
      <c r="S38545" s="50" t="s">
        <v>368</v>
      </c>
      <c r="T38545" s="9" t="s">
        <v>368</v>
      </c>
      <c r="U38545" s="9" t="s">
        <v>368</v>
      </c>
    </row>
    <row r="38546">
      <c r="F38546" s="9"/>
      <c r="N38546" s="50"/>
      <c r="O38546" s="50"/>
      <c r="P38546" s="50"/>
      <c r="Q38546" s="50" t="s">
        <v>368</v>
      </c>
      <c r="R38546" s="9" t="s">
        <v>368</v>
      </c>
      <c r="S38546" s="50" t="s">
        <v>368</v>
      </c>
      <c r="T38546" s="9" t="s">
        <v>368</v>
      </c>
      <c r="U38546" s="9" t="s">
        <v>368</v>
      </c>
    </row>
    <row r="38547">
      <c r="F38547" s="9"/>
      <c r="N38547" s="50"/>
      <c r="O38547" s="50"/>
      <c r="P38547" s="50"/>
      <c r="Q38547" s="50" t="s">
        <v>368</v>
      </c>
      <c r="R38547" s="9" t="s">
        <v>368</v>
      </c>
      <c r="S38547" s="50" t="s">
        <v>368</v>
      </c>
      <c r="T38547" s="9" t="s">
        <v>368</v>
      </c>
      <c r="U38547" s="9" t="s">
        <v>368</v>
      </c>
    </row>
    <row r="38548">
      <c r="F38548" s="9"/>
      <c r="N38548" s="50"/>
      <c r="O38548" s="50"/>
      <c r="P38548" s="50"/>
      <c r="Q38548" s="50" t="s">
        <v>368</v>
      </c>
      <c r="R38548" s="9" t="s">
        <v>368</v>
      </c>
      <c r="S38548" s="50" t="s">
        <v>368</v>
      </c>
      <c r="T38548" s="9" t="s">
        <v>368</v>
      </c>
      <c r="U38548" s="9" t="s">
        <v>368</v>
      </c>
    </row>
    <row r="38549">
      <c r="F38549" s="9"/>
      <c r="N38549" s="50"/>
      <c r="O38549" s="50"/>
      <c r="P38549" s="50"/>
      <c r="Q38549" s="50" t="s">
        <v>368</v>
      </c>
      <c r="R38549" s="9" t="s">
        <v>368</v>
      </c>
      <c r="S38549" s="50" t="s">
        <v>368</v>
      </c>
      <c r="T38549" s="9" t="s">
        <v>368</v>
      </c>
      <c r="U38549" s="9" t="s">
        <v>368</v>
      </c>
    </row>
    <row r="38550">
      <c r="F38550" s="9"/>
      <c r="N38550" s="50"/>
      <c r="O38550" s="50"/>
      <c r="P38550" s="50"/>
      <c r="Q38550" s="50" t="s">
        <v>368</v>
      </c>
      <c r="R38550" s="9" t="s">
        <v>368</v>
      </c>
      <c r="S38550" s="50" t="s">
        <v>368</v>
      </c>
      <c r="T38550" s="9" t="s">
        <v>368</v>
      </c>
      <c r="U38550" s="9" t="s">
        <v>368</v>
      </c>
    </row>
    <row r="38551">
      <c r="F38551" s="9"/>
      <c r="N38551" s="50"/>
      <c r="O38551" s="50"/>
      <c r="P38551" s="50"/>
      <c r="Q38551" s="50" t="s">
        <v>368</v>
      </c>
      <c r="R38551" s="9" t="s">
        <v>368</v>
      </c>
      <c r="S38551" s="50" t="s">
        <v>368</v>
      </c>
      <c r="T38551" s="9" t="s">
        <v>368</v>
      </c>
      <c r="U38551" s="9" t="s">
        <v>368</v>
      </c>
    </row>
    <row r="38552">
      <c r="F38552" s="9"/>
      <c r="N38552" s="50"/>
      <c r="O38552" s="50"/>
      <c r="P38552" s="50"/>
      <c r="Q38552" s="50" t="s">
        <v>368</v>
      </c>
      <c r="R38552" s="9" t="s">
        <v>368</v>
      </c>
      <c r="S38552" s="50" t="s">
        <v>368</v>
      </c>
      <c r="T38552" s="9" t="s">
        <v>368</v>
      </c>
      <c r="U38552" s="9" t="s">
        <v>368</v>
      </c>
    </row>
    <row r="38553">
      <c r="F38553" s="9"/>
      <c r="N38553" s="50"/>
      <c r="O38553" s="50"/>
      <c r="P38553" s="50"/>
      <c r="Q38553" s="50" t="s">
        <v>368</v>
      </c>
      <c r="R38553" s="9" t="s">
        <v>368</v>
      </c>
      <c r="S38553" s="50" t="s">
        <v>368</v>
      </c>
      <c r="T38553" s="9" t="s">
        <v>368</v>
      </c>
      <c r="U38553" s="9" t="s">
        <v>368</v>
      </c>
    </row>
    <row r="38554">
      <c r="F38554" s="9"/>
      <c r="N38554" s="50"/>
      <c r="O38554" s="50"/>
      <c r="P38554" s="50"/>
      <c r="Q38554" s="50" t="s">
        <v>368</v>
      </c>
      <c r="R38554" s="9" t="s">
        <v>368</v>
      </c>
      <c r="S38554" s="50" t="s">
        <v>368</v>
      </c>
      <c r="T38554" s="9" t="s">
        <v>368</v>
      </c>
      <c r="U38554" s="9" t="s">
        <v>368</v>
      </c>
    </row>
    <row r="38555">
      <c r="F38555" s="9"/>
      <c r="N38555" s="50"/>
      <c r="O38555" s="50"/>
      <c r="P38555" s="50"/>
      <c r="Q38555" s="50" t="s">
        <v>368</v>
      </c>
      <c r="R38555" s="9" t="s">
        <v>368</v>
      </c>
      <c r="S38555" s="50" t="s">
        <v>368</v>
      </c>
      <c r="T38555" s="9" t="s">
        <v>368</v>
      </c>
      <c r="U38555" s="9" t="s">
        <v>368</v>
      </c>
    </row>
    <row r="38556">
      <c r="F38556" s="9"/>
      <c r="N38556" s="50"/>
      <c r="O38556" s="50"/>
      <c r="P38556" s="50"/>
      <c r="Q38556" s="50" t="s">
        <v>368</v>
      </c>
      <c r="R38556" s="9" t="s">
        <v>368</v>
      </c>
      <c r="S38556" s="50" t="s">
        <v>368</v>
      </c>
      <c r="T38556" s="9" t="s">
        <v>368</v>
      </c>
      <c r="U38556" s="9" t="s">
        <v>368</v>
      </c>
    </row>
    <row r="38557">
      <c r="F38557" s="9"/>
      <c r="N38557" s="50"/>
      <c r="O38557" s="50"/>
      <c r="P38557" s="50"/>
      <c r="Q38557" s="50" t="s">
        <v>368</v>
      </c>
      <c r="R38557" s="9" t="s">
        <v>368</v>
      </c>
      <c r="S38557" s="50" t="s">
        <v>368</v>
      </c>
      <c r="T38557" s="9" t="s">
        <v>368</v>
      </c>
      <c r="U38557" s="9" t="s">
        <v>368</v>
      </c>
    </row>
    <row r="38558">
      <c r="F38558" s="9"/>
      <c r="N38558" s="50"/>
      <c r="O38558" s="50"/>
      <c r="P38558" s="50"/>
      <c r="Q38558" s="50" t="s">
        <v>368</v>
      </c>
      <c r="R38558" s="9" t="s">
        <v>368</v>
      </c>
      <c r="S38558" s="50" t="s">
        <v>368</v>
      </c>
      <c r="T38558" s="9" t="s">
        <v>368</v>
      </c>
      <c r="U38558" s="9" t="s">
        <v>368</v>
      </c>
    </row>
    <row r="38559">
      <c r="F38559" s="9"/>
      <c r="N38559" s="50"/>
      <c r="O38559" s="50"/>
      <c r="P38559" s="50"/>
      <c r="Q38559" s="50" t="s">
        <v>368</v>
      </c>
      <c r="R38559" s="9" t="s">
        <v>368</v>
      </c>
      <c r="S38559" s="50" t="s">
        <v>368</v>
      </c>
      <c r="T38559" s="9" t="s">
        <v>368</v>
      </c>
      <c r="U38559" s="9" t="s">
        <v>368</v>
      </c>
    </row>
    <row r="38560">
      <c r="F38560" s="9"/>
      <c r="N38560" s="50"/>
      <c r="O38560" s="50"/>
      <c r="P38560" s="50"/>
      <c r="Q38560" s="50" t="s">
        <v>368</v>
      </c>
      <c r="R38560" s="9" t="s">
        <v>368</v>
      </c>
      <c r="S38560" s="50" t="s">
        <v>368</v>
      </c>
      <c r="T38560" s="9" t="s">
        <v>368</v>
      </c>
      <c r="U38560" s="9" t="s">
        <v>368</v>
      </c>
    </row>
    <row r="38561">
      <c r="F38561" s="9"/>
      <c r="N38561" s="50"/>
      <c r="O38561" s="50"/>
      <c r="P38561" s="50"/>
      <c r="Q38561" s="50" t="s">
        <v>368</v>
      </c>
      <c r="R38561" s="9" t="s">
        <v>368</v>
      </c>
      <c r="S38561" s="50" t="s">
        <v>368</v>
      </c>
      <c r="T38561" s="9" t="s">
        <v>368</v>
      </c>
      <c r="U38561" s="9" t="s">
        <v>368</v>
      </c>
    </row>
    <row r="38562">
      <c r="F38562" s="9"/>
      <c r="N38562" s="50"/>
      <c r="O38562" s="50"/>
      <c r="P38562" s="50"/>
      <c r="Q38562" s="50" t="s">
        <v>368</v>
      </c>
      <c r="R38562" s="9" t="s">
        <v>368</v>
      </c>
      <c r="S38562" s="50" t="s">
        <v>368</v>
      </c>
      <c r="T38562" s="9" t="s">
        <v>368</v>
      </c>
      <c r="U38562" s="9" t="s">
        <v>368</v>
      </c>
    </row>
    <row r="38563">
      <c r="F38563" s="9"/>
      <c r="N38563" s="50"/>
      <c r="O38563" s="50"/>
      <c r="P38563" s="50"/>
      <c r="Q38563" s="50" t="s">
        <v>368</v>
      </c>
      <c r="R38563" s="9" t="s">
        <v>368</v>
      </c>
      <c r="S38563" s="50" t="s">
        <v>368</v>
      </c>
      <c r="T38563" s="9" t="s">
        <v>368</v>
      </c>
      <c r="U38563" s="9" t="s">
        <v>368</v>
      </c>
    </row>
    <row r="38564">
      <c r="F38564" s="9"/>
      <c r="N38564" s="50"/>
      <c r="O38564" s="50"/>
      <c r="P38564" s="50"/>
      <c r="Q38564" s="50" t="s">
        <v>368</v>
      </c>
      <c r="R38564" s="9" t="s">
        <v>368</v>
      </c>
      <c r="S38564" s="50" t="s">
        <v>368</v>
      </c>
      <c r="T38564" s="9" t="s">
        <v>368</v>
      </c>
      <c r="U38564" s="9" t="s">
        <v>368</v>
      </c>
    </row>
    <row r="38565">
      <c r="F38565" s="9"/>
      <c r="N38565" s="50"/>
      <c r="O38565" s="50"/>
      <c r="P38565" s="50"/>
      <c r="Q38565" s="50" t="s">
        <v>368</v>
      </c>
      <c r="R38565" s="9" t="s">
        <v>368</v>
      </c>
      <c r="S38565" s="50" t="s">
        <v>368</v>
      </c>
      <c r="T38565" s="9" t="s">
        <v>368</v>
      </c>
      <c r="U38565" s="9" t="s">
        <v>368</v>
      </c>
    </row>
    <row r="38566">
      <c r="F38566" s="9"/>
      <c r="N38566" s="50"/>
      <c r="O38566" s="50"/>
      <c r="P38566" s="50"/>
      <c r="Q38566" s="50" t="s">
        <v>368</v>
      </c>
      <c r="R38566" s="9" t="s">
        <v>368</v>
      </c>
      <c r="S38566" s="50" t="s">
        <v>368</v>
      </c>
      <c r="T38566" s="9" t="s">
        <v>368</v>
      </c>
      <c r="U38566" s="9" t="s">
        <v>368</v>
      </c>
    </row>
    <row r="38567">
      <c r="F38567" s="9"/>
      <c r="N38567" s="50"/>
      <c r="O38567" s="50"/>
      <c r="P38567" s="50"/>
      <c r="Q38567" s="50" t="s">
        <v>368</v>
      </c>
      <c r="R38567" s="9" t="s">
        <v>368</v>
      </c>
      <c r="S38567" s="50" t="s">
        <v>368</v>
      </c>
      <c r="T38567" s="9" t="s">
        <v>368</v>
      </c>
      <c r="U38567" s="9" t="s">
        <v>368</v>
      </c>
    </row>
    <row r="38568">
      <c r="F38568" s="9"/>
      <c r="N38568" s="50"/>
      <c r="O38568" s="50"/>
      <c r="P38568" s="50"/>
      <c r="Q38568" s="50" t="s">
        <v>368</v>
      </c>
      <c r="R38568" s="9" t="s">
        <v>368</v>
      </c>
      <c r="S38568" s="50" t="s">
        <v>368</v>
      </c>
      <c r="T38568" s="9" t="s">
        <v>368</v>
      </c>
      <c r="U38568" s="9" t="s">
        <v>368</v>
      </c>
    </row>
    <row r="38569">
      <c r="F38569" s="9"/>
      <c r="N38569" s="50"/>
      <c r="O38569" s="50"/>
      <c r="P38569" s="50"/>
      <c r="Q38569" s="50" t="s">
        <v>368</v>
      </c>
      <c r="R38569" s="9" t="s">
        <v>368</v>
      </c>
      <c r="S38569" s="50" t="s">
        <v>368</v>
      </c>
      <c r="T38569" s="9" t="s">
        <v>368</v>
      </c>
      <c r="U38569" s="9" t="s">
        <v>368</v>
      </c>
    </row>
    <row r="38570">
      <c r="F38570" s="9"/>
      <c r="N38570" s="50"/>
      <c r="O38570" s="50"/>
      <c r="P38570" s="50"/>
      <c r="Q38570" s="50" t="s">
        <v>368</v>
      </c>
      <c r="R38570" s="9" t="s">
        <v>368</v>
      </c>
      <c r="S38570" s="50" t="s">
        <v>368</v>
      </c>
      <c r="T38570" s="9" t="s">
        <v>368</v>
      </c>
      <c r="U38570" s="9" t="s">
        <v>368</v>
      </c>
    </row>
    <row r="38571">
      <c r="F38571" s="9"/>
      <c r="N38571" s="50"/>
      <c r="O38571" s="50"/>
      <c r="P38571" s="50"/>
      <c r="Q38571" s="50" t="s">
        <v>368</v>
      </c>
      <c r="R38571" s="9" t="s">
        <v>368</v>
      </c>
      <c r="S38571" s="50" t="s">
        <v>368</v>
      </c>
      <c r="T38571" s="9" t="s">
        <v>368</v>
      </c>
      <c r="U38571" s="9" t="s">
        <v>368</v>
      </c>
    </row>
    <row r="38572">
      <c r="F38572" s="9"/>
      <c r="N38572" s="50"/>
      <c r="O38572" s="50"/>
      <c r="P38572" s="50"/>
      <c r="Q38572" s="50" t="s">
        <v>368</v>
      </c>
      <c r="R38572" s="9" t="s">
        <v>368</v>
      </c>
      <c r="S38572" s="50" t="s">
        <v>368</v>
      </c>
      <c r="T38572" s="9" t="s">
        <v>368</v>
      </c>
      <c r="U38572" s="9" t="s">
        <v>368</v>
      </c>
    </row>
    <row r="38573">
      <c r="F38573" s="9"/>
      <c r="N38573" s="50"/>
      <c r="O38573" s="50"/>
      <c r="P38573" s="50"/>
      <c r="Q38573" s="50" t="s">
        <v>368</v>
      </c>
      <c r="R38573" s="9" t="s">
        <v>368</v>
      </c>
      <c r="S38573" s="50" t="s">
        <v>368</v>
      </c>
      <c r="T38573" s="9" t="s">
        <v>368</v>
      </c>
      <c r="U38573" s="9" t="s">
        <v>368</v>
      </c>
    </row>
    <row r="38574">
      <c r="F38574" s="9"/>
      <c r="N38574" s="50"/>
      <c r="O38574" s="50"/>
      <c r="P38574" s="50"/>
      <c r="Q38574" s="50" t="s">
        <v>368</v>
      </c>
      <c r="R38574" s="9" t="s">
        <v>368</v>
      </c>
      <c r="S38574" s="50" t="s">
        <v>368</v>
      </c>
      <c r="T38574" s="9" t="s">
        <v>368</v>
      </c>
      <c r="U38574" s="9" t="s">
        <v>368</v>
      </c>
    </row>
    <row r="38575">
      <c r="F38575" s="9"/>
      <c r="N38575" s="50"/>
      <c r="O38575" s="50"/>
      <c r="P38575" s="50"/>
      <c r="Q38575" s="50" t="s">
        <v>368</v>
      </c>
      <c r="R38575" s="9" t="s">
        <v>368</v>
      </c>
      <c r="S38575" s="50" t="s">
        <v>368</v>
      </c>
      <c r="T38575" s="9" t="s">
        <v>368</v>
      </c>
      <c r="U38575" s="9" t="s">
        <v>368</v>
      </c>
    </row>
    <row r="38576">
      <c r="F38576" s="9"/>
      <c r="N38576" s="50"/>
      <c r="O38576" s="50"/>
      <c r="P38576" s="50"/>
      <c r="Q38576" s="50" t="s">
        <v>368</v>
      </c>
      <c r="R38576" s="9" t="s">
        <v>368</v>
      </c>
      <c r="S38576" s="50" t="s">
        <v>368</v>
      </c>
      <c r="T38576" s="9" t="s">
        <v>368</v>
      </c>
      <c r="U38576" s="9" t="s">
        <v>368</v>
      </c>
    </row>
    <row r="38577">
      <c r="F38577" s="9"/>
      <c r="N38577" s="50"/>
      <c r="O38577" s="50"/>
      <c r="P38577" s="50"/>
      <c r="Q38577" s="50" t="s">
        <v>368</v>
      </c>
      <c r="R38577" s="9" t="s">
        <v>368</v>
      </c>
      <c r="S38577" s="50" t="s">
        <v>368</v>
      </c>
      <c r="T38577" s="9" t="s">
        <v>368</v>
      </c>
      <c r="U38577" s="9" t="s">
        <v>368</v>
      </c>
    </row>
    <row r="38578">
      <c r="F38578" s="9"/>
      <c r="N38578" s="50"/>
      <c r="O38578" s="50"/>
      <c r="P38578" s="50"/>
      <c r="Q38578" s="50" t="s">
        <v>368</v>
      </c>
      <c r="R38578" s="9" t="s">
        <v>368</v>
      </c>
      <c r="S38578" s="50" t="s">
        <v>368</v>
      </c>
      <c r="T38578" s="9" t="s">
        <v>368</v>
      </c>
      <c r="U38578" s="9" t="s">
        <v>368</v>
      </c>
    </row>
    <row r="38579">
      <c r="F38579" s="9"/>
      <c r="N38579" s="50"/>
      <c r="O38579" s="50"/>
      <c r="P38579" s="50"/>
      <c r="Q38579" s="50" t="s">
        <v>368</v>
      </c>
      <c r="R38579" s="9" t="s">
        <v>368</v>
      </c>
      <c r="S38579" s="50" t="s">
        <v>368</v>
      </c>
      <c r="T38579" s="9" t="s">
        <v>368</v>
      </c>
      <c r="U38579" s="9" t="s">
        <v>368</v>
      </c>
    </row>
    <row r="38580">
      <c r="F38580" s="9"/>
      <c r="N38580" s="50"/>
      <c r="O38580" s="50"/>
      <c r="P38580" s="50"/>
      <c r="Q38580" s="50" t="s">
        <v>368</v>
      </c>
      <c r="R38580" s="9" t="s">
        <v>368</v>
      </c>
      <c r="S38580" s="50" t="s">
        <v>368</v>
      </c>
      <c r="T38580" s="9" t="s">
        <v>368</v>
      </c>
      <c r="U38580" s="9" t="s">
        <v>368</v>
      </c>
    </row>
    <row r="38581">
      <c r="F38581" s="9"/>
      <c r="N38581" s="50"/>
      <c r="O38581" s="50"/>
      <c r="P38581" s="50"/>
      <c r="Q38581" s="50" t="s">
        <v>368</v>
      </c>
      <c r="R38581" s="9" t="s">
        <v>368</v>
      </c>
      <c r="S38581" s="50" t="s">
        <v>368</v>
      </c>
      <c r="T38581" s="9" t="s">
        <v>368</v>
      </c>
      <c r="U38581" s="9" t="s">
        <v>368</v>
      </c>
    </row>
    <row r="38582">
      <c r="F38582" s="9"/>
      <c r="N38582" s="50"/>
      <c r="O38582" s="50"/>
      <c r="P38582" s="50"/>
      <c r="Q38582" s="50" t="s">
        <v>368</v>
      </c>
      <c r="R38582" s="9" t="s">
        <v>368</v>
      </c>
      <c r="S38582" s="50" t="s">
        <v>368</v>
      </c>
      <c r="T38582" s="9" t="s">
        <v>368</v>
      </c>
      <c r="U38582" s="9" t="s">
        <v>368</v>
      </c>
    </row>
    <row r="38583">
      <c r="F38583" s="9"/>
      <c r="N38583" s="50"/>
      <c r="O38583" s="50"/>
      <c r="P38583" s="50"/>
      <c r="Q38583" s="50" t="s">
        <v>368</v>
      </c>
      <c r="R38583" s="9" t="s">
        <v>368</v>
      </c>
      <c r="S38583" s="50" t="s">
        <v>368</v>
      </c>
      <c r="T38583" s="9" t="s">
        <v>368</v>
      </c>
      <c r="U38583" s="9" t="s">
        <v>368</v>
      </c>
    </row>
    <row r="38584">
      <c r="F38584" s="9"/>
      <c r="N38584" s="50"/>
      <c r="O38584" s="50"/>
      <c r="P38584" s="50"/>
      <c r="Q38584" s="50" t="s">
        <v>368</v>
      </c>
      <c r="R38584" s="9" t="s">
        <v>368</v>
      </c>
      <c r="S38584" s="50" t="s">
        <v>368</v>
      </c>
      <c r="T38584" s="9" t="s">
        <v>368</v>
      </c>
      <c r="U38584" s="9" t="s">
        <v>368</v>
      </c>
    </row>
    <row r="38585">
      <c r="F38585" s="9"/>
      <c r="N38585" s="50"/>
      <c r="O38585" s="50"/>
      <c r="P38585" s="50"/>
      <c r="Q38585" s="50" t="s">
        <v>368</v>
      </c>
      <c r="R38585" s="9" t="s">
        <v>368</v>
      </c>
      <c r="S38585" s="50" t="s">
        <v>368</v>
      </c>
      <c r="T38585" s="9" t="s">
        <v>368</v>
      </c>
      <c r="U38585" s="9" t="s">
        <v>368</v>
      </c>
    </row>
    <row r="38586">
      <c r="F38586" s="9"/>
      <c r="N38586" s="50"/>
      <c r="O38586" s="50"/>
      <c r="P38586" s="50"/>
      <c r="Q38586" s="50" t="s">
        <v>368</v>
      </c>
      <c r="R38586" s="9" t="s">
        <v>368</v>
      </c>
      <c r="S38586" s="50" t="s">
        <v>368</v>
      </c>
      <c r="T38586" s="9" t="s">
        <v>368</v>
      </c>
      <c r="U38586" s="9" t="s">
        <v>368</v>
      </c>
    </row>
    <row r="38587">
      <c r="F38587" s="9"/>
      <c r="N38587" s="50"/>
      <c r="O38587" s="50"/>
      <c r="P38587" s="50"/>
      <c r="Q38587" s="50" t="s">
        <v>368</v>
      </c>
      <c r="R38587" s="9" t="s">
        <v>368</v>
      </c>
      <c r="S38587" s="50" t="s">
        <v>368</v>
      </c>
      <c r="T38587" s="9" t="s">
        <v>368</v>
      </c>
      <c r="U38587" s="9" t="s">
        <v>368</v>
      </c>
    </row>
    <row r="38588">
      <c r="F38588" s="9"/>
      <c r="N38588" s="50"/>
      <c r="O38588" s="50"/>
      <c r="P38588" s="50"/>
      <c r="Q38588" s="50" t="s">
        <v>368</v>
      </c>
      <c r="R38588" s="9" t="s">
        <v>368</v>
      </c>
      <c r="S38588" s="50" t="s">
        <v>368</v>
      </c>
      <c r="T38588" s="9" t="s">
        <v>368</v>
      </c>
      <c r="U38588" s="9" t="s">
        <v>368</v>
      </c>
    </row>
    <row r="38589">
      <c r="F38589" s="9"/>
      <c r="N38589" s="50"/>
      <c r="O38589" s="50"/>
      <c r="P38589" s="50"/>
      <c r="Q38589" s="50" t="s">
        <v>368</v>
      </c>
      <c r="R38589" s="9" t="s">
        <v>368</v>
      </c>
      <c r="S38589" s="50" t="s">
        <v>368</v>
      </c>
      <c r="T38589" s="9" t="s">
        <v>368</v>
      </c>
      <c r="U38589" s="9" t="s">
        <v>368</v>
      </c>
    </row>
    <row r="38590">
      <c r="F38590" s="9"/>
      <c r="N38590" s="50"/>
      <c r="O38590" s="50"/>
      <c r="P38590" s="50"/>
      <c r="Q38590" s="50" t="s">
        <v>368</v>
      </c>
      <c r="R38590" s="9" t="s">
        <v>368</v>
      </c>
      <c r="S38590" s="50" t="s">
        <v>368</v>
      </c>
      <c r="T38590" s="9" t="s">
        <v>368</v>
      </c>
      <c r="U38590" s="9" t="s">
        <v>368</v>
      </c>
    </row>
    <row r="38591">
      <c r="F38591" s="9"/>
      <c r="N38591" s="50"/>
      <c r="O38591" s="50"/>
      <c r="P38591" s="50"/>
      <c r="Q38591" s="50" t="s">
        <v>368</v>
      </c>
      <c r="R38591" s="9" t="s">
        <v>368</v>
      </c>
      <c r="S38591" s="50" t="s">
        <v>368</v>
      </c>
      <c r="T38591" s="9" t="s">
        <v>368</v>
      </c>
      <c r="U38591" s="9" t="s">
        <v>368</v>
      </c>
    </row>
    <row r="38592">
      <c r="F38592" s="9"/>
      <c r="N38592" s="50"/>
      <c r="O38592" s="50"/>
      <c r="P38592" s="50"/>
      <c r="Q38592" s="50" t="s">
        <v>368</v>
      </c>
      <c r="R38592" s="9" t="s">
        <v>368</v>
      </c>
      <c r="S38592" s="50" t="s">
        <v>368</v>
      </c>
      <c r="T38592" s="9" t="s">
        <v>368</v>
      </c>
      <c r="U38592" s="9" t="s">
        <v>368</v>
      </c>
    </row>
    <row r="38593">
      <c r="F38593" s="9"/>
      <c r="N38593" s="50"/>
      <c r="O38593" s="50"/>
      <c r="P38593" s="50"/>
      <c r="Q38593" s="50" t="s">
        <v>368</v>
      </c>
      <c r="R38593" s="9" t="s">
        <v>368</v>
      </c>
      <c r="S38593" s="50" t="s">
        <v>368</v>
      </c>
      <c r="T38593" s="9" t="s">
        <v>368</v>
      </c>
      <c r="U38593" s="9" t="s">
        <v>368</v>
      </c>
    </row>
    <row r="38594">
      <c r="F38594" s="9"/>
      <c r="N38594" s="50"/>
      <c r="O38594" s="50"/>
      <c r="P38594" s="50"/>
      <c r="Q38594" s="50" t="s">
        <v>368</v>
      </c>
      <c r="R38594" s="9" t="s">
        <v>368</v>
      </c>
      <c r="S38594" s="50" t="s">
        <v>368</v>
      </c>
      <c r="T38594" s="9" t="s">
        <v>368</v>
      </c>
      <c r="U38594" s="9" t="s">
        <v>368</v>
      </c>
    </row>
    <row r="38595">
      <c r="F38595" s="9"/>
      <c r="N38595" s="50"/>
      <c r="O38595" s="50"/>
      <c r="P38595" s="50"/>
      <c r="Q38595" s="50" t="s">
        <v>368</v>
      </c>
      <c r="R38595" s="9" t="s">
        <v>368</v>
      </c>
      <c r="S38595" s="50" t="s">
        <v>368</v>
      </c>
      <c r="T38595" s="9" t="s">
        <v>368</v>
      </c>
      <c r="U38595" s="9" t="s">
        <v>368</v>
      </c>
    </row>
    <row r="38596">
      <c r="F38596" s="9"/>
      <c r="N38596" s="50"/>
      <c r="O38596" s="50"/>
      <c r="P38596" s="50"/>
      <c r="Q38596" s="50" t="s">
        <v>368</v>
      </c>
      <c r="R38596" s="9" t="s">
        <v>368</v>
      </c>
      <c r="S38596" s="50" t="s">
        <v>368</v>
      </c>
      <c r="T38596" s="9" t="s">
        <v>368</v>
      </c>
      <c r="U38596" s="9" t="s">
        <v>368</v>
      </c>
    </row>
    <row r="38597">
      <c r="F38597" s="9"/>
      <c r="N38597" s="50"/>
      <c r="O38597" s="50"/>
      <c r="P38597" s="50"/>
      <c r="Q38597" s="50" t="s">
        <v>368</v>
      </c>
      <c r="R38597" s="9" t="s">
        <v>368</v>
      </c>
      <c r="S38597" s="50" t="s">
        <v>368</v>
      </c>
      <c r="T38597" s="9" t="s">
        <v>368</v>
      </c>
      <c r="U38597" s="9" t="s">
        <v>368</v>
      </c>
    </row>
    <row r="38598">
      <c r="F38598" s="9"/>
      <c r="N38598" s="50"/>
      <c r="O38598" s="50"/>
      <c r="P38598" s="50"/>
      <c r="Q38598" s="50" t="s">
        <v>368</v>
      </c>
      <c r="R38598" s="9" t="s">
        <v>368</v>
      </c>
      <c r="S38598" s="50" t="s">
        <v>368</v>
      </c>
      <c r="T38598" s="9" t="s">
        <v>368</v>
      </c>
      <c r="U38598" s="9" t="s">
        <v>368</v>
      </c>
    </row>
    <row r="38599">
      <c r="F38599" s="9"/>
      <c r="N38599" s="50"/>
      <c r="O38599" s="50"/>
      <c r="P38599" s="50"/>
      <c r="Q38599" s="50" t="s">
        <v>368</v>
      </c>
      <c r="R38599" s="9" t="s">
        <v>368</v>
      </c>
      <c r="S38599" s="50" t="s">
        <v>368</v>
      </c>
      <c r="T38599" s="9" t="s">
        <v>368</v>
      </c>
      <c r="U38599" s="9" t="s">
        <v>368</v>
      </c>
    </row>
    <row r="38600">
      <c r="F38600" s="9"/>
      <c r="N38600" s="50"/>
      <c r="O38600" s="50"/>
      <c r="P38600" s="50"/>
      <c r="Q38600" s="50" t="s">
        <v>368</v>
      </c>
      <c r="R38600" s="9" t="s">
        <v>368</v>
      </c>
      <c r="S38600" s="50" t="s">
        <v>368</v>
      </c>
      <c r="T38600" s="9" t="s">
        <v>368</v>
      </c>
      <c r="U38600" s="9" t="s">
        <v>368</v>
      </c>
    </row>
    <row r="38601">
      <c r="F38601" s="9"/>
      <c r="N38601" s="50"/>
      <c r="O38601" s="50"/>
      <c r="P38601" s="50"/>
      <c r="Q38601" s="50" t="s">
        <v>368</v>
      </c>
      <c r="R38601" s="9" t="s">
        <v>368</v>
      </c>
      <c r="S38601" s="50" t="s">
        <v>368</v>
      </c>
      <c r="T38601" s="9" t="s">
        <v>368</v>
      </c>
      <c r="U38601" s="9" t="s">
        <v>368</v>
      </c>
    </row>
    <row r="38602">
      <c r="F38602" s="9"/>
      <c r="N38602" s="50"/>
      <c r="O38602" s="50"/>
      <c r="P38602" s="50"/>
      <c r="Q38602" s="50" t="s">
        <v>368</v>
      </c>
      <c r="R38602" s="9" t="s">
        <v>368</v>
      </c>
      <c r="S38602" s="50" t="s">
        <v>368</v>
      </c>
      <c r="T38602" s="9" t="s">
        <v>368</v>
      </c>
      <c r="U38602" s="9" t="s">
        <v>368</v>
      </c>
    </row>
    <row r="38603">
      <c r="F38603" s="9"/>
      <c r="N38603" s="50"/>
      <c r="O38603" s="50"/>
      <c r="P38603" s="50"/>
      <c r="Q38603" s="50" t="s">
        <v>368</v>
      </c>
      <c r="R38603" s="9" t="s">
        <v>368</v>
      </c>
      <c r="S38603" s="50" t="s">
        <v>368</v>
      </c>
      <c r="T38603" s="9" t="s">
        <v>368</v>
      </c>
      <c r="U38603" s="9" t="s">
        <v>368</v>
      </c>
    </row>
    <row r="38604">
      <c r="F38604" s="9"/>
      <c r="N38604" s="50"/>
      <c r="O38604" s="50"/>
      <c r="P38604" s="50"/>
      <c r="Q38604" s="50" t="s">
        <v>368</v>
      </c>
      <c r="R38604" s="9" t="s">
        <v>368</v>
      </c>
      <c r="S38604" s="50" t="s">
        <v>368</v>
      </c>
      <c r="T38604" s="9" t="s">
        <v>368</v>
      </c>
      <c r="U38604" s="9" t="s">
        <v>368</v>
      </c>
    </row>
    <row r="38605">
      <c r="F38605" s="9"/>
      <c r="N38605" s="50"/>
      <c r="O38605" s="50"/>
      <c r="P38605" s="50"/>
      <c r="Q38605" s="50" t="s">
        <v>368</v>
      </c>
      <c r="R38605" s="9" t="s">
        <v>368</v>
      </c>
      <c r="S38605" s="50" t="s">
        <v>368</v>
      </c>
      <c r="T38605" s="9" t="s">
        <v>368</v>
      </c>
      <c r="U38605" s="9" t="s">
        <v>368</v>
      </c>
    </row>
    <row r="38606">
      <c r="F38606" s="9"/>
      <c r="N38606" s="50"/>
      <c r="O38606" s="50"/>
      <c r="P38606" s="50"/>
      <c r="Q38606" s="50" t="s">
        <v>368</v>
      </c>
      <c r="R38606" s="9" t="s">
        <v>368</v>
      </c>
      <c r="S38606" s="50" t="s">
        <v>368</v>
      </c>
      <c r="T38606" s="9" t="s">
        <v>368</v>
      </c>
      <c r="U38606" s="9" t="s">
        <v>368</v>
      </c>
    </row>
    <row r="38607">
      <c r="F38607" s="9"/>
      <c r="N38607" s="50"/>
      <c r="O38607" s="50"/>
      <c r="P38607" s="50"/>
      <c r="Q38607" s="50" t="s">
        <v>368</v>
      </c>
      <c r="R38607" s="9" t="s">
        <v>368</v>
      </c>
      <c r="S38607" s="50" t="s">
        <v>368</v>
      </c>
      <c r="T38607" s="9" t="s">
        <v>368</v>
      </c>
      <c r="U38607" s="9" t="s">
        <v>368</v>
      </c>
    </row>
    <row r="38608">
      <c r="F38608" s="9"/>
      <c r="N38608" s="50"/>
      <c r="O38608" s="50"/>
      <c r="P38608" s="50"/>
      <c r="Q38608" s="50" t="s">
        <v>368</v>
      </c>
      <c r="R38608" s="9" t="s">
        <v>368</v>
      </c>
      <c r="S38608" s="50" t="s">
        <v>368</v>
      </c>
      <c r="T38608" s="9" t="s">
        <v>368</v>
      </c>
      <c r="U38608" s="9" t="s">
        <v>368</v>
      </c>
    </row>
    <row r="38609">
      <c r="F38609" s="9"/>
      <c r="N38609" s="50"/>
      <c r="O38609" s="50"/>
      <c r="P38609" s="50"/>
      <c r="Q38609" s="50" t="s">
        <v>368</v>
      </c>
      <c r="R38609" s="9" t="s">
        <v>368</v>
      </c>
      <c r="S38609" s="50" t="s">
        <v>368</v>
      </c>
      <c r="T38609" s="9" t="s">
        <v>368</v>
      </c>
      <c r="U38609" s="9" t="s">
        <v>368</v>
      </c>
    </row>
    <row r="38610">
      <c r="F38610" s="9"/>
      <c r="N38610" s="50"/>
      <c r="O38610" s="50"/>
      <c r="P38610" s="50"/>
      <c r="Q38610" s="50" t="s">
        <v>368</v>
      </c>
      <c r="R38610" s="9" t="s">
        <v>368</v>
      </c>
      <c r="S38610" s="50" t="s">
        <v>368</v>
      </c>
      <c r="T38610" s="9" t="s">
        <v>368</v>
      </c>
      <c r="U38610" s="9" t="s">
        <v>368</v>
      </c>
    </row>
    <row r="38611">
      <c r="F38611" s="9"/>
      <c r="N38611" s="50"/>
      <c r="O38611" s="50"/>
      <c r="P38611" s="50"/>
      <c r="Q38611" s="50" t="s">
        <v>368</v>
      </c>
      <c r="R38611" s="9" t="s">
        <v>368</v>
      </c>
      <c r="S38611" s="50" t="s">
        <v>368</v>
      </c>
      <c r="T38611" s="9" t="s">
        <v>368</v>
      </c>
      <c r="U38611" s="9" t="s">
        <v>368</v>
      </c>
    </row>
    <row r="38612">
      <c r="F38612" s="9"/>
      <c r="N38612" s="50"/>
      <c r="O38612" s="50"/>
      <c r="P38612" s="50"/>
      <c r="Q38612" s="50" t="s">
        <v>368</v>
      </c>
      <c r="R38612" s="9" t="s">
        <v>368</v>
      </c>
      <c r="S38612" s="50" t="s">
        <v>368</v>
      </c>
      <c r="T38612" s="9" t="s">
        <v>368</v>
      </c>
      <c r="U38612" s="9" t="s">
        <v>368</v>
      </c>
    </row>
    <row r="38613">
      <c r="F38613" s="9"/>
      <c r="N38613" s="50"/>
      <c r="O38613" s="50"/>
      <c r="P38613" s="50"/>
      <c r="Q38613" s="50" t="s">
        <v>368</v>
      </c>
      <c r="R38613" s="9" t="s">
        <v>368</v>
      </c>
      <c r="S38613" s="50" t="s">
        <v>368</v>
      </c>
      <c r="T38613" s="9" t="s">
        <v>368</v>
      </c>
      <c r="U38613" s="9" t="s">
        <v>368</v>
      </c>
    </row>
    <row r="38614">
      <c r="F38614" s="9"/>
      <c r="N38614" s="50"/>
      <c r="O38614" s="50"/>
      <c r="P38614" s="50"/>
      <c r="Q38614" s="50" t="s">
        <v>368</v>
      </c>
      <c r="R38614" s="9" t="s">
        <v>368</v>
      </c>
      <c r="S38614" s="50" t="s">
        <v>368</v>
      </c>
      <c r="T38614" s="9" t="s">
        <v>368</v>
      </c>
      <c r="U38614" s="9" t="s">
        <v>368</v>
      </c>
    </row>
    <row r="38615">
      <c r="F38615" s="9"/>
      <c r="N38615" s="50"/>
      <c r="O38615" s="50"/>
      <c r="P38615" s="50"/>
      <c r="Q38615" s="50" t="s">
        <v>368</v>
      </c>
      <c r="R38615" s="9" t="s">
        <v>368</v>
      </c>
      <c r="S38615" s="50" t="s">
        <v>368</v>
      </c>
      <c r="T38615" s="9" t="s">
        <v>368</v>
      </c>
      <c r="U38615" s="9" t="s">
        <v>368</v>
      </c>
    </row>
    <row r="38616">
      <c r="F38616" s="9"/>
      <c r="N38616" s="50"/>
      <c r="O38616" s="50"/>
      <c r="P38616" s="50"/>
      <c r="Q38616" s="50" t="s">
        <v>368</v>
      </c>
      <c r="R38616" s="9" t="s">
        <v>368</v>
      </c>
      <c r="S38616" s="50" t="s">
        <v>368</v>
      </c>
      <c r="T38616" s="9" t="s">
        <v>368</v>
      </c>
      <c r="U38616" s="9" t="s">
        <v>368</v>
      </c>
    </row>
    <row r="38617">
      <c r="F38617" s="9"/>
      <c r="N38617" s="50"/>
      <c r="O38617" s="50"/>
      <c r="P38617" s="50"/>
      <c r="Q38617" s="50" t="s">
        <v>368</v>
      </c>
      <c r="R38617" s="9" t="s">
        <v>368</v>
      </c>
      <c r="S38617" s="50" t="s">
        <v>368</v>
      </c>
      <c r="T38617" s="9" t="s">
        <v>368</v>
      </c>
      <c r="U38617" s="9" t="s">
        <v>368</v>
      </c>
    </row>
    <row r="38618">
      <c r="F38618" s="9"/>
      <c r="N38618" s="50"/>
      <c r="O38618" s="50"/>
      <c r="P38618" s="50"/>
      <c r="Q38618" s="50" t="s">
        <v>368</v>
      </c>
      <c r="R38618" s="9" t="s">
        <v>368</v>
      </c>
      <c r="S38618" s="50" t="s">
        <v>368</v>
      </c>
      <c r="T38618" s="9" t="s">
        <v>368</v>
      </c>
      <c r="U38618" s="9" t="s">
        <v>368</v>
      </c>
    </row>
    <row r="38619">
      <c r="F38619" s="9"/>
      <c r="N38619" s="50"/>
      <c r="O38619" s="50"/>
      <c r="P38619" s="50"/>
      <c r="Q38619" s="50" t="s">
        <v>368</v>
      </c>
      <c r="R38619" s="9" t="s">
        <v>368</v>
      </c>
      <c r="S38619" s="50" t="s">
        <v>368</v>
      </c>
      <c r="T38619" s="9" t="s">
        <v>368</v>
      </c>
      <c r="U38619" s="9" t="s">
        <v>368</v>
      </c>
    </row>
    <row r="38620">
      <c r="F38620" s="9"/>
      <c r="N38620" s="50"/>
      <c r="O38620" s="50"/>
      <c r="P38620" s="50"/>
      <c r="Q38620" s="50" t="s">
        <v>368</v>
      </c>
      <c r="R38620" s="9" t="s">
        <v>368</v>
      </c>
      <c r="S38620" s="50" t="s">
        <v>368</v>
      </c>
      <c r="T38620" s="9" t="s">
        <v>368</v>
      </c>
      <c r="U38620" s="9" t="s">
        <v>368</v>
      </c>
    </row>
    <row r="38621">
      <c r="F38621" s="9"/>
      <c r="N38621" s="50"/>
      <c r="O38621" s="50"/>
      <c r="P38621" s="50"/>
      <c r="Q38621" s="50" t="s">
        <v>368</v>
      </c>
      <c r="R38621" s="9" t="s">
        <v>368</v>
      </c>
      <c r="S38621" s="50" t="s">
        <v>368</v>
      </c>
      <c r="T38621" s="9" t="s">
        <v>368</v>
      </c>
      <c r="U38621" s="9" t="s">
        <v>368</v>
      </c>
    </row>
    <row r="38622">
      <c r="F38622" s="9"/>
      <c r="N38622" s="50"/>
      <c r="O38622" s="50"/>
      <c r="P38622" s="50"/>
      <c r="Q38622" s="50" t="s">
        <v>368</v>
      </c>
      <c r="R38622" s="9" t="s">
        <v>368</v>
      </c>
      <c r="S38622" s="50" t="s">
        <v>368</v>
      </c>
      <c r="T38622" s="9" t="s">
        <v>368</v>
      </c>
      <c r="U38622" s="9" t="s">
        <v>368</v>
      </c>
    </row>
    <row r="38623">
      <c r="F38623" s="9"/>
      <c r="N38623" s="50"/>
      <c r="O38623" s="50"/>
      <c r="P38623" s="50"/>
      <c r="Q38623" s="50" t="s">
        <v>368</v>
      </c>
      <c r="R38623" s="9" t="s">
        <v>368</v>
      </c>
      <c r="S38623" s="50" t="s">
        <v>368</v>
      </c>
      <c r="T38623" s="9" t="s">
        <v>368</v>
      </c>
      <c r="U38623" s="9" t="s">
        <v>368</v>
      </c>
    </row>
    <row r="38624">
      <c r="F38624" s="9"/>
      <c r="N38624" s="50"/>
      <c r="O38624" s="50"/>
      <c r="P38624" s="50"/>
      <c r="Q38624" s="50" t="s">
        <v>368</v>
      </c>
      <c r="R38624" s="9" t="s">
        <v>368</v>
      </c>
      <c r="S38624" s="50" t="s">
        <v>368</v>
      </c>
      <c r="T38624" s="9" t="s">
        <v>368</v>
      </c>
      <c r="U38624" s="9" t="s">
        <v>368</v>
      </c>
    </row>
    <row r="38625">
      <c r="F38625" s="9"/>
      <c r="N38625" s="50"/>
      <c r="O38625" s="50"/>
      <c r="P38625" s="50"/>
      <c r="Q38625" s="50" t="s">
        <v>368</v>
      </c>
      <c r="R38625" s="9" t="s">
        <v>368</v>
      </c>
      <c r="S38625" s="50" t="s">
        <v>368</v>
      </c>
      <c r="T38625" s="9" t="s">
        <v>368</v>
      </c>
      <c r="U38625" s="9" t="s">
        <v>368</v>
      </c>
    </row>
    <row r="38626">
      <c r="F38626" s="9"/>
      <c r="N38626" s="50"/>
      <c r="O38626" s="50"/>
      <c r="P38626" s="50"/>
      <c r="Q38626" s="50" t="s">
        <v>368</v>
      </c>
      <c r="R38626" s="9" t="s">
        <v>368</v>
      </c>
      <c r="S38626" s="50" t="s">
        <v>368</v>
      </c>
      <c r="T38626" s="9" t="s">
        <v>368</v>
      </c>
      <c r="U38626" s="9" t="s">
        <v>368</v>
      </c>
    </row>
    <row r="38627">
      <c r="F38627" s="9"/>
      <c r="N38627" s="50"/>
      <c r="O38627" s="50"/>
      <c r="P38627" s="50"/>
      <c r="Q38627" s="50" t="s">
        <v>368</v>
      </c>
      <c r="R38627" s="9" t="s">
        <v>368</v>
      </c>
      <c r="S38627" s="50" t="s">
        <v>368</v>
      </c>
      <c r="T38627" s="9" t="s">
        <v>368</v>
      </c>
      <c r="U38627" s="9" t="s">
        <v>368</v>
      </c>
    </row>
    <row r="38628">
      <c r="F38628" s="9"/>
      <c r="N38628" s="50"/>
      <c r="O38628" s="50"/>
      <c r="P38628" s="50"/>
      <c r="Q38628" s="50" t="s">
        <v>368</v>
      </c>
      <c r="R38628" s="9" t="s">
        <v>368</v>
      </c>
      <c r="S38628" s="50" t="s">
        <v>368</v>
      </c>
      <c r="T38628" s="9" t="s">
        <v>368</v>
      </c>
      <c r="U38628" s="9" t="s">
        <v>368</v>
      </c>
    </row>
    <row r="38629">
      <c r="F38629" s="9"/>
      <c r="N38629" s="50"/>
      <c r="O38629" s="50"/>
      <c r="P38629" s="50"/>
      <c r="Q38629" s="50" t="s">
        <v>368</v>
      </c>
      <c r="R38629" s="9" t="s">
        <v>368</v>
      </c>
      <c r="S38629" s="50" t="s">
        <v>368</v>
      </c>
      <c r="T38629" s="9" t="s">
        <v>368</v>
      </c>
      <c r="U38629" s="9" t="s">
        <v>368</v>
      </c>
    </row>
    <row r="38630">
      <c r="F38630" s="9"/>
      <c r="N38630" s="50"/>
      <c r="O38630" s="50"/>
      <c r="P38630" s="50"/>
      <c r="Q38630" s="50" t="s">
        <v>368</v>
      </c>
      <c r="R38630" s="9" t="s">
        <v>368</v>
      </c>
      <c r="S38630" s="50" t="s">
        <v>368</v>
      </c>
      <c r="T38630" s="9" t="s">
        <v>368</v>
      </c>
      <c r="U38630" s="9" t="s">
        <v>368</v>
      </c>
    </row>
    <row r="38631">
      <c r="F38631" s="9"/>
      <c r="N38631" s="50"/>
      <c r="O38631" s="50"/>
      <c r="P38631" s="50"/>
      <c r="Q38631" s="50" t="s">
        <v>368</v>
      </c>
      <c r="R38631" s="9" t="s">
        <v>368</v>
      </c>
      <c r="S38631" s="50" t="s">
        <v>368</v>
      </c>
      <c r="T38631" s="9" t="s">
        <v>368</v>
      </c>
      <c r="U38631" s="9" t="s">
        <v>368</v>
      </c>
    </row>
    <row r="38632">
      <c r="F38632" s="9"/>
      <c r="N38632" s="50"/>
      <c r="O38632" s="50"/>
      <c r="P38632" s="50"/>
      <c r="Q38632" s="50" t="s">
        <v>368</v>
      </c>
      <c r="R38632" s="9" t="s">
        <v>368</v>
      </c>
      <c r="S38632" s="50" t="s">
        <v>368</v>
      </c>
      <c r="T38632" s="9" t="s">
        <v>368</v>
      </c>
      <c r="U38632" s="9" t="s">
        <v>368</v>
      </c>
    </row>
    <row r="38633">
      <c r="F38633" s="9"/>
      <c r="N38633" s="50"/>
      <c r="O38633" s="50"/>
      <c r="P38633" s="50"/>
      <c r="Q38633" s="50" t="s">
        <v>368</v>
      </c>
      <c r="R38633" s="9" t="s">
        <v>368</v>
      </c>
      <c r="S38633" s="50" t="s">
        <v>368</v>
      </c>
      <c r="T38633" s="9" t="s">
        <v>368</v>
      </c>
      <c r="U38633" s="9" t="s">
        <v>368</v>
      </c>
    </row>
    <row r="38634">
      <c r="F38634" s="9"/>
      <c r="N38634" s="50"/>
      <c r="O38634" s="50"/>
      <c r="P38634" s="50"/>
      <c r="Q38634" s="50" t="s">
        <v>368</v>
      </c>
      <c r="R38634" s="9" t="s">
        <v>368</v>
      </c>
      <c r="S38634" s="50" t="s">
        <v>368</v>
      </c>
      <c r="T38634" s="9" t="s">
        <v>368</v>
      </c>
      <c r="U38634" s="9" t="s">
        <v>368</v>
      </c>
    </row>
    <row r="38635">
      <c r="F38635" s="9"/>
      <c r="N38635" s="50"/>
      <c r="O38635" s="50"/>
      <c r="P38635" s="50"/>
      <c r="Q38635" s="50" t="s">
        <v>368</v>
      </c>
      <c r="R38635" s="9" t="s">
        <v>368</v>
      </c>
      <c r="S38635" s="50" t="s">
        <v>368</v>
      </c>
      <c r="T38635" s="9" t="s">
        <v>368</v>
      </c>
      <c r="U38635" s="9" t="s">
        <v>368</v>
      </c>
    </row>
    <row r="38636">
      <c r="F38636" s="9"/>
      <c r="N38636" s="50"/>
      <c r="O38636" s="50"/>
      <c r="P38636" s="50"/>
      <c r="Q38636" s="50" t="s">
        <v>368</v>
      </c>
      <c r="R38636" s="9" t="s">
        <v>368</v>
      </c>
      <c r="S38636" s="50" t="s">
        <v>368</v>
      </c>
      <c r="T38636" s="9" t="s">
        <v>368</v>
      </c>
      <c r="U38636" s="9" t="s">
        <v>368</v>
      </c>
    </row>
    <row r="38637">
      <c r="F38637" s="9"/>
      <c r="N38637" s="50"/>
      <c r="O38637" s="50"/>
      <c r="P38637" s="50"/>
      <c r="Q38637" s="50" t="s">
        <v>368</v>
      </c>
      <c r="R38637" s="9" t="s">
        <v>368</v>
      </c>
      <c r="S38637" s="50" t="s">
        <v>368</v>
      </c>
      <c r="T38637" s="9" t="s">
        <v>368</v>
      </c>
      <c r="U38637" s="9" t="s">
        <v>368</v>
      </c>
    </row>
    <row r="38638">
      <c r="F38638" s="9"/>
      <c r="N38638" s="50"/>
      <c r="O38638" s="50"/>
      <c r="P38638" s="50"/>
      <c r="Q38638" s="50" t="s">
        <v>368</v>
      </c>
      <c r="R38638" s="9" t="s">
        <v>368</v>
      </c>
      <c r="S38638" s="50" t="s">
        <v>368</v>
      </c>
      <c r="T38638" s="9" t="s">
        <v>368</v>
      </c>
      <c r="U38638" s="9" t="s">
        <v>368</v>
      </c>
    </row>
    <row r="38639">
      <c r="F38639" s="9"/>
      <c r="N38639" s="50"/>
      <c r="O38639" s="50"/>
      <c r="P38639" s="50"/>
      <c r="Q38639" s="50" t="s">
        <v>368</v>
      </c>
      <c r="R38639" s="9" t="s">
        <v>368</v>
      </c>
      <c r="S38639" s="50" t="s">
        <v>368</v>
      </c>
      <c r="T38639" s="9" t="s">
        <v>368</v>
      </c>
      <c r="U38639" s="9" t="s">
        <v>368</v>
      </c>
    </row>
    <row r="38640">
      <c r="F38640" s="9"/>
      <c r="N38640" s="50"/>
      <c r="O38640" s="50"/>
      <c r="P38640" s="50"/>
      <c r="Q38640" s="50" t="s">
        <v>368</v>
      </c>
      <c r="R38640" s="9" t="s">
        <v>368</v>
      </c>
      <c r="S38640" s="50" t="s">
        <v>368</v>
      </c>
      <c r="T38640" s="9" t="s">
        <v>368</v>
      </c>
      <c r="U38640" s="9" t="s">
        <v>368</v>
      </c>
    </row>
    <row r="38641">
      <c r="F38641" s="9"/>
      <c r="N38641" s="50"/>
      <c r="O38641" s="50"/>
      <c r="P38641" s="50"/>
      <c r="Q38641" s="50" t="s">
        <v>368</v>
      </c>
      <c r="R38641" s="9" t="s">
        <v>368</v>
      </c>
      <c r="S38641" s="50" t="s">
        <v>368</v>
      </c>
      <c r="T38641" s="9" t="s">
        <v>368</v>
      </c>
      <c r="U38641" s="9" t="s">
        <v>368</v>
      </c>
    </row>
    <row r="38642">
      <c r="F38642" s="9"/>
      <c r="N38642" s="50"/>
      <c r="O38642" s="50"/>
      <c r="P38642" s="50"/>
      <c r="Q38642" s="50" t="s">
        <v>368</v>
      </c>
      <c r="R38642" s="9" t="s">
        <v>368</v>
      </c>
      <c r="S38642" s="50" t="s">
        <v>368</v>
      </c>
      <c r="T38642" s="9" t="s">
        <v>368</v>
      </c>
      <c r="U38642" s="9" t="s">
        <v>368</v>
      </c>
    </row>
    <row r="38643">
      <c r="F38643" s="9"/>
      <c r="N38643" s="50"/>
      <c r="O38643" s="50"/>
      <c r="P38643" s="50"/>
      <c r="Q38643" s="50" t="s">
        <v>368</v>
      </c>
      <c r="R38643" s="9" t="s">
        <v>368</v>
      </c>
      <c r="S38643" s="50" t="s">
        <v>368</v>
      </c>
      <c r="T38643" s="9" t="s">
        <v>368</v>
      </c>
      <c r="U38643" s="9" t="s">
        <v>368</v>
      </c>
    </row>
    <row r="38644">
      <c r="F38644" s="9"/>
      <c r="N38644" s="50"/>
      <c r="O38644" s="50"/>
      <c r="P38644" s="50"/>
      <c r="Q38644" s="50" t="s">
        <v>368</v>
      </c>
      <c r="R38644" s="9" t="s">
        <v>368</v>
      </c>
      <c r="S38644" s="50" t="s">
        <v>368</v>
      </c>
      <c r="T38644" s="9" t="s">
        <v>368</v>
      </c>
      <c r="U38644" s="9" t="s">
        <v>368</v>
      </c>
    </row>
    <row r="38645">
      <c r="F38645" s="9"/>
      <c r="N38645" s="50"/>
      <c r="O38645" s="50"/>
      <c r="P38645" s="50"/>
      <c r="Q38645" s="50" t="s">
        <v>368</v>
      </c>
      <c r="R38645" s="9" t="s">
        <v>368</v>
      </c>
      <c r="S38645" s="50" t="s">
        <v>368</v>
      </c>
      <c r="T38645" s="9" t="s">
        <v>368</v>
      </c>
      <c r="U38645" s="9" t="s">
        <v>368</v>
      </c>
    </row>
    <row r="38646">
      <c r="F38646" s="9"/>
      <c r="N38646" s="50"/>
      <c r="O38646" s="50"/>
      <c r="P38646" s="50"/>
      <c r="Q38646" s="50" t="s">
        <v>368</v>
      </c>
      <c r="R38646" s="9" t="s">
        <v>368</v>
      </c>
      <c r="S38646" s="50" t="s">
        <v>368</v>
      </c>
      <c r="T38646" s="9" t="s">
        <v>368</v>
      </c>
      <c r="U38646" s="9" t="s">
        <v>368</v>
      </c>
    </row>
    <row r="38647">
      <c r="F38647" s="9"/>
      <c r="N38647" s="50"/>
      <c r="O38647" s="50"/>
      <c r="P38647" s="50"/>
      <c r="Q38647" s="50" t="s">
        <v>368</v>
      </c>
      <c r="R38647" s="9" t="s">
        <v>368</v>
      </c>
      <c r="S38647" s="50" t="s">
        <v>368</v>
      </c>
      <c r="T38647" s="9" t="s">
        <v>368</v>
      </c>
      <c r="U38647" s="9" t="s">
        <v>368</v>
      </c>
    </row>
    <row r="38648">
      <c r="F38648" s="9"/>
      <c r="N38648" s="50"/>
      <c r="O38648" s="50"/>
      <c r="P38648" s="50"/>
      <c r="Q38648" s="50" t="s">
        <v>368</v>
      </c>
      <c r="R38648" s="9" t="s">
        <v>368</v>
      </c>
      <c r="S38648" s="50" t="s">
        <v>368</v>
      </c>
      <c r="T38648" s="9" t="s">
        <v>368</v>
      </c>
      <c r="U38648" s="9" t="s">
        <v>368</v>
      </c>
    </row>
    <row r="38649">
      <c r="F38649" s="9"/>
      <c r="N38649" s="50"/>
      <c r="O38649" s="50"/>
      <c r="P38649" s="50"/>
      <c r="Q38649" s="50" t="s">
        <v>368</v>
      </c>
      <c r="R38649" s="9" t="s">
        <v>368</v>
      </c>
      <c r="S38649" s="50" t="s">
        <v>368</v>
      </c>
      <c r="T38649" s="9" t="s">
        <v>368</v>
      </c>
      <c r="U38649" s="9" t="s">
        <v>368</v>
      </c>
    </row>
    <row r="38650">
      <c r="F38650" s="9"/>
      <c r="N38650" s="50"/>
      <c r="O38650" s="50"/>
      <c r="P38650" s="50"/>
      <c r="Q38650" s="50" t="s">
        <v>368</v>
      </c>
      <c r="R38650" s="9" t="s">
        <v>368</v>
      </c>
      <c r="S38650" s="50" t="s">
        <v>368</v>
      </c>
      <c r="T38650" s="9" t="s">
        <v>368</v>
      </c>
      <c r="U38650" s="9" t="s">
        <v>368</v>
      </c>
    </row>
    <row r="38651">
      <c r="F38651" s="9"/>
      <c r="N38651" s="50"/>
      <c r="O38651" s="50"/>
      <c r="P38651" s="50"/>
      <c r="Q38651" s="50" t="s">
        <v>368</v>
      </c>
      <c r="R38651" s="9" t="s">
        <v>368</v>
      </c>
      <c r="S38651" s="50" t="s">
        <v>368</v>
      </c>
      <c r="T38651" s="9" t="s">
        <v>368</v>
      </c>
      <c r="U38651" s="9" t="s">
        <v>368</v>
      </c>
    </row>
    <row r="38652">
      <c r="F38652" s="9"/>
      <c r="N38652" s="50"/>
      <c r="O38652" s="50"/>
      <c r="P38652" s="50"/>
      <c r="Q38652" s="50" t="s">
        <v>368</v>
      </c>
      <c r="R38652" s="9" t="s">
        <v>368</v>
      </c>
      <c r="S38652" s="50" t="s">
        <v>368</v>
      </c>
      <c r="T38652" s="9" t="s">
        <v>368</v>
      </c>
      <c r="U38652" s="9" t="s">
        <v>368</v>
      </c>
    </row>
    <row r="38653">
      <c r="F38653" s="9"/>
      <c r="N38653" s="50"/>
      <c r="O38653" s="50"/>
      <c r="P38653" s="50"/>
      <c r="Q38653" s="50" t="s">
        <v>368</v>
      </c>
      <c r="R38653" s="9" t="s">
        <v>368</v>
      </c>
      <c r="S38653" s="50" t="s">
        <v>368</v>
      </c>
      <c r="T38653" s="9" t="s">
        <v>368</v>
      </c>
      <c r="U38653" s="9" t="s">
        <v>368</v>
      </c>
    </row>
    <row r="38654">
      <c r="F38654" s="9"/>
      <c r="N38654" s="50"/>
      <c r="O38654" s="50"/>
      <c r="P38654" s="50"/>
      <c r="Q38654" s="50" t="s">
        <v>368</v>
      </c>
      <c r="R38654" s="9" t="s">
        <v>368</v>
      </c>
      <c r="S38654" s="50" t="s">
        <v>368</v>
      </c>
      <c r="T38654" s="9" t="s">
        <v>368</v>
      </c>
      <c r="U38654" s="9" t="s">
        <v>368</v>
      </c>
    </row>
    <row r="38655">
      <c r="F38655" s="9"/>
      <c r="N38655" s="50"/>
      <c r="O38655" s="50"/>
      <c r="P38655" s="50"/>
      <c r="Q38655" s="50" t="s">
        <v>368</v>
      </c>
      <c r="R38655" s="9" t="s">
        <v>368</v>
      </c>
      <c r="S38655" s="50" t="s">
        <v>368</v>
      </c>
      <c r="T38655" s="9" t="s">
        <v>368</v>
      </c>
      <c r="U38655" s="9" t="s">
        <v>368</v>
      </c>
    </row>
    <row r="38656">
      <c r="F38656" s="9"/>
      <c r="N38656" s="50"/>
      <c r="O38656" s="50"/>
      <c r="P38656" s="50"/>
      <c r="Q38656" s="50" t="s">
        <v>368</v>
      </c>
      <c r="R38656" s="9" t="s">
        <v>368</v>
      </c>
      <c r="S38656" s="50" t="s">
        <v>368</v>
      </c>
      <c r="T38656" s="9" t="s">
        <v>368</v>
      </c>
      <c r="U38656" s="9" t="s">
        <v>368</v>
      </c>
    </row>
    <row r="38657">
      <c r="F38657" s="9"/>
      <c r="N38657" s="50"/>
      <c r="O38657" s="50"/>
      <c r="P38657" s="50"/>
      <c r="Q38657" s="50" t="s">
        <v>368</v>
      </c>
      <c r="R38657" s="9" t="s">
        <v>368</v>
      </c>
      <c r="S38657" s="50" t="s">
        <v>368</v>
      </c>
      <c r="T38657" s="9" t="s">
        <v>368</v>
      </c>
      <c r="U38657" s="9" t="s">
        <v>368</v>
      </c>
    </row>
    <row r="38658">
      <c r="F38658" s="9"/>
      <c r="N38658" s="50"/>
      <c r="O38658" s="50"/>
      <c r="P38658" s="50"/>
      <c r="Q38658" s="50" t="s">
        <v>368</v>
      </c>
      <c r="R38658" s="9" t="s">
        <v>368</v>
      </c>
      <c r="S38658" s="50" t="s">
        <v>368</v>
      </c>
      <c r="T38658" s="9" t="s">
        <v>368</v>
      </c>
      <c r="U38658" s="9" t="s">
        <v>368</v>
      </c>
    </row>
    <row r="38659">
      <c r="F38659" s="9"/>
      <c r="N38659" s="50"/>
      <c r="O38659" s="50"/>
      <c r="P38659" s="50"/>
      <c r="Q38659" s="50" t="s">
        <v>368</v>
      </c>
      <c r="R38659" s="9" t="s">
        <v>368</v>
      </c>
      <c r="S38659" s="50" t="s">
        <v>368</v>
      </c>
      <c r="T38659" s="9" t="s">
        <v>368</v>
      </c>
      <c r="U38659" s="9" t="s">
        <v>368</v>
      </c>
    </row>
    <row r="38660">
      <c r="F38660" s="9"/>
      <c r="N38660" s="50"/>
      <c r="O38660" s="50"/>
      <c r="P38660" s="50"/>
      <c r="Q38660" s="50" t="s">
        <v>368</v>
      </c>
      <c r="R38660" s="9" t="s">
        <v>368</v>
      </c>
      <c r="S38660" s="50" t="s">
        <v>368</v>
      </c>
      <c r="T38660" s="9" t="s">
        <v>368</v>
      </c>
      <c r="U38660" s="9" t="s">
        <v>368</v>
      </c>
    </row>
    <row r="38661">
      <c r="F38661" s="9"/>
      <c r="N38661" s="50"/>
      <c r="O38661" s="50"/>
      <c r="P38661" s="50"/>
      <c r="Q38661" s="50" t="s">
        <v>368</v>
      </c>
      <c r="R38661" s="9" t="s">
        <v>368</v>
      </c>
      <c r="S38661" s="50" t="s">
        <v>368</v>
      </c>
      <c r="T38661" s="9" t="s">
        <v>368</v>
      </c>
      <c r="U38661" s="9" t="s">
        <v>368</v>
      </c>
    </row>
    <row r="38662">
      <c r="F38662" s="9"/>
      <c r="N38662" s="50"/>
      <c r="O38662" s="50"/>
      <c r="P38662" s="50"/>
      <c r="Q38662" s="50" t="s">
        <v>368</v>
      </c>
      <c r="R38662" s="9" t="s">
        <v>368</v>
      </c>
      <c r="S38662" s="50" t="s">
        <v>368</v>
      </c>
      <c r="T38662" s="9" t="s">
        <v>368</v>
      </c>
      <c r="U38662" s="9" t="s">
        <v>368</v>
      </c>
    </row>
    <row r="38663">
      <c r="F38663" s="9"/>
      <c r="N38663" s="50"/>
      <c r="O38663" s="50"/>
      <c r="P38663" s="50"/>
      <c r="Q38663" s="50" t="s">
        <v>368</v>
      </c>
      <c r="R38663" s="9" t="s">
        <v>368</v>
      </c>
      <c r="S38663" s="50" t="s">
        <v>368</v>
      </c>
      <c r="T38663" s="9" t="s">
        <v>368</v>
      </c>
      <c r="U38663" s="9" t="s">
        <v>368</v>
      </c>
    </row>
    <row r="38664">
      <c r="F38664" s="9"/>
      <c r="N38664" s="50"/>
      <c r="O38664" s="50"/>
      <c r="P38664" s="50"/>
      <c r="Q38664" s="50" t="s">
        <v>368</v>
      </c>
      <c r="R38664" s="9" t="s">
        <v>368</v>
      </c>
      <c r="S38664" s="50" t="s">
        <v>368</v>
      </c>
      <c r="T38664" s="9" t="s">
        <v>368</v>
      </c>
      <c r="U38664" s="9" t="s">
        <v>368</v>
      </c>
    </row>
    <row r="38665">
      <c r="F38665" s="9"/>
      <c r="N38665" s="50"/>
      <c r="O38665" s="50"/>
      <c r="P38665" s="50"/>
      <c r="Q38665" s="50" t="s">
        <v>368</v>
      </c>
      <c r="R38665" s="9" t="s">
        <v>368</v>
      </c>
      <c r="S38665" s="50" t="s">
        <v>368</v>
      </c>
      <c r="T38665" s="9" t="s">
        <v>368</v>
      </c>
      <c r="U38665" s="9" t="s">
        <v>368</v>
      </c>
    </row>
    <row r="38666">
      <c r="F38666" s="9"/>
      <c r="N38666" s="50"/>
      <c r="O38666" s="50"/>
      <c r="P38666" s="50"/>
      <c r="Q38666" s="50" t="s">
        <v>368</v>
      </c>
      <c r="R38666" s="9" t="s">
        <v>368</v>
      </c>
      <c r="S38666" s="50" t="s">
        <v>368</v>
      </c>
      <c r="T38666" s="9" t="s">
        <v>368</v>
      </c>
      <c r="U38666" s="9" t="s">
        <v>368</v>
      </c>
    </row>
    <row r="38667">
      <c r="F38667" s="9"/>
      <c r="N38667" s="50"/>
      <c r="O38667" s="50"/>
      <c r="P38667" s="50"/>
      <c r="Q38667" s="50" t="s">
        <v>368</v>
      </c>
      <c r="R38667" s="9" t="s">
        <v>368</v>
      </c>
      <c r="S38667" s="50" t="s">
        <v>368</v>
      </c>
      <c r="T38667" s="9" t="s">
        <v>368</v>
      </c>
      <c r="U38667" s="9" t="s">
        <v>368</v>
      </c>
    </row>
    <row r="38668">
      <c r="F38668" s="9"/>
      <c r="N38668" s="50"/>
      <c r="O38668" s="50"/>
      <c r="P38668" s="50"/>
      <c r="Q38668" s="50" t="s">
        <v>368</v>
      </c>
      <c r="R38668" s="9" t="s">
        <v>368</v>
      </c>
      <c r="S38668" s="50" t="s">
        <v>368</v>
      </c>
      <c r="T38668" s="9" t="s">
        <v>368</v>
      </c>
      <c r="U38668" s="9" t="s">
        <v>368</v>
      </c>
    </row>
    <row r="38669">
      <c r="F38669" s="9"/>
      <c r="N38669" s="50"/>
      <c r="O38669" s="50"/>
      <c r="P38669" s="50"/>
      <c r="Q38669" s="50" t="s">
        <v>368</v>
      </c>
      <c r="R38669" s="9" t="s">
        <v>368</v>
      </c>
      <c r="S38669" s="50" t="s">
        <v>368</v>
      </c>
      <c r="T38669" s="9" t="s">
        <v>368</v>
      </c>
      <c r="U38669" s="9" t="s">
        <v>368</v>
      </c>
    </row>
    <row r="38670">
      <c r="F38670" s="9"/>
      <c r="N38670" s="50"/>
      <c r="O38670" s="50"/>
      <c r="P38670" s="50"/>
      <c r="Q38670" s="50" t="s">
        <v>368</v>
      </c>
      <c r="R38670" s="9" t="s">
        <v>368</v>
      </c>
      <c r="S38670" s="50" t="s">
        <v>368</v>
      </c>
      <c r="T38670" s="9" t="s">
        <v>368</v>
      </c>
      <c r="U38670" s="9" t="s">
        <v>368</v>
      </c>
    </row>
    <row r="38671">
      <c r="F38671" s="9"/>
      <c r="N38671" s="50"/>
      <c r="O38671" s="50"/>
      <c r="P38671" s="50"/>
      <c r="Q38671" s="50" t="s">
        <v>368</v>
      </c>
      <c r="R38671" s="9" t="s">
        <v>368</v>
      </c>
      <c r="S38671" s="50" t="s">
        <v>368</v>
      </c>
      <c r="T38671" s="9" t="s">
        <v>368</v>
      </c>
      <c r="U38671" s="9" t="s">
        <v>368</v>
      </c>
    </row>
    <row r="38672">
      <c r="F38672" s="9"/>
      <c r="N38672" s="50"/>
      <c r="O38672" s="50"/>
      <c r="P38672" s="50"/>
      <c r="Q38672" s="50" t="s">
        <v>368</v>
      </c>
      <c r="R38672" s="9" t="s">
        <v>368</v>
      </c>
      <c r="S38672" s="50" t="s">
        <v>368</v>
      </c>
      <c r="T38672" s="9" t="s">
        <v>368</v>
      </c>
      <c r="U38672" s="9" t="s">
        <v>368</v>
      </c>
    </row>
    <row r="38673">
      <c r="F38673" s="9"/>
      <c r="N38673" s="50"/>
      <c r="O38673" s="50"/>
      <c r="P38673" s="50"/>
      <c r="Q38673" s="50" t="s">
        <v>368</v>
      </c>
      <c r="R38673" s="9" t="s">
        <v>368</v>
      </c>
      <c r="S38673" s="50" t="s">
        <v>368</v>
      </c>
      <c r="T38673" s="9" t="s">
        <v>368</v>
      </c>
      <c r="U38673" s="9" t="s">
        <v>368</v>
      </c>
    </row>
    <row r="38674">
      <c r="F38674" s="9"/>
      <c r="N38674" s="50"/>
      <c r="O38674" s="50"/>
      <c r="P38674" s="50"/>
      <c r="Q38674" s="50" t="s">
        <v>368</v>
      </c>
      <c r="R38674" s="9" t="s">
        <v>368</v>
      </c>
      <c r="S38674" s="50" t="s">
        <v>368</v>
      </c>
      <c r="T38674" s="9" t="s">
        <v>368</v>
      </c>
      <c r="U38674" s="9" t="s">
        <v>368</v>
      </c>
    </row>
    <row r="38675">
      <c r="F38675" s="9"/>
      <c r="N38675" s="50"/>
      <c r="O38675" s="50"/>
      <c r="P38675" s="50"/>
      <c r="Q38675" s="50" t="s">
        <v>368</v>
      </c>
      <c r="R38675" s="9" t="s">
        <v>368</v>
      </c>
      <c r="S38675" s="50" t="s">
        <v>368</v>
      </c>
      <c r="T38675" s="9" t="s">
        <v>368</v>
      </c>
      <c r="U38675" s="9" t="s">
        <v>368</v>
      </c>
    </row>
    <row r="38676">
      <c r="F38676" s="9"/>
      <c r="N38676" s="50"/>
      <c r="O38676" s="50"/>
      <c r="P38676" s="50"/>
      <c r="Q38676" s="50" t="s">
        <v>368</v>
      </c>
      <c r="R38676" s="9" t="s">
        <v>368</v>
      </c>
      <c r="S38676" s="50" t="s">
        <v>368</v>
      </c>
      <c r="T38676" s="9" t="s">
        <v>368</v>
      </c>
      <c r="U38676" s="9" t="s">
        <v>368</v>
      </c>
    </row>
    <row r="38677">
      <c r="F38677" s="9"/>
      <c r="N38677" s="50"/>
      <c r="O38677" s="50"/>
      <c r="P38677" s="50"/>
      <c r="Q38677" s="50" t="s">
        <v>368</v>
      </c>
      <c r="R38677" s="9" t="s">
        <v>368</v>
      </c>
      <c r="S38677" s="50" t="s">
        <v>368</v>
      </c>
      <c r="T38677" s="9" t="s">
        <v>368</v>
      </c>
      <c r="U38677" s="9" t="s">
        <v>368</v>
      </c>
    </row>
    <row r="38678">
      <c r="F38678" s="9"/>
      <c r="N38678" s="50"/>
      <c r="O38678" s="50"/>
      <c r="P38678" s="50"/>
      <c r="Q38678" s="50" t="s">
        <v>368</v>
      </c>
      <c r="R38678" s="9" t="s">
        <v>368</v>
      </c>
      <c r="S38678" s="50" t="s">
        <v>368</v>
      </c>
      <c r="T38678" s="9" t="s">
        <v>368</v>
      </c>
      <c r="U38678" s="9" t="s">
        <v>368</v>
      </c>
    </row>
    <row r="38679">
      <c r="F38679" s="9"/>
      <c r="N38679" s="50"/>
      <c r="O38679" s="50"/>
      <c r="P38679" s="50"/>
      <c r="Q38679" s="50" t="s">
        <v>368</v>
      </c>
      <c r="R38679" s="9" t="s">
        <v>368</v>
      </c>
      <c r="S38679" s="50" t="s">
        <v>368</v>
      </c>
      <c r="T38679" s="9" t="s">
        <v>368</v>
      </c>
      <c r="U38679" s="9" t="s">
        <v>368</v>
      </c>
    </row>
    <row r="38680">
      <c r="F38680" s="9"/>
      <c r="N38680" s="50"/>
      <c r="O38680" s="50"/>
      <c r="P38680" s="50"/>
      <c r="Q38680" s="50" t="s">
        <v>368</v>
      </c>
      <c r="R38680" s="9" t="s">
        <v>368</v>
      </c>
      <c r="S38680" s="50" t="s">
        <v>368</v>
      </c>
      <c r="T38680" s="9" t="s">
        <v>368</v>
      </c>
      <c r="U38680" s="9" t="s">
        <v>368</v>
      </c>
    </row>
    <row r="38681">
      <c r="F38681" s="9"/>
      <c r="N38681" s="50"/>
      <c r="O38681" s="50"/>
      <c r="P38681" s="50"/>
      <c r="Q38681" s="50" t="s">
        <v>368</v>
      </c>
      <c r="R38681" s="9" t="s">
        <v>368</v>
      </c>
      <c r="S38681" s="50" t="s">
        <v>368</v>
      </c>
      <c r="T38681" s="9" t="s">
        <v>368</v>
      </c>
      <c r="U38681" s="9" t="s">
        <v>368</v>
      </c>
    </row>
    <row r="38682">
      <c r="F38682" s="9"/>
      <c r="N38682" s="50"/>
      <c r="O38682" s="50"/>
      <c r="P38682" s="50"/>
      <c r="Q38682" s="50" t="s">
        <v>368</v>
      </c>
      <c r="R38682" s="9" t="s">
        <v>368</v>
      </c>
      <c r="S38682" s="50" t="s">
        <v>368</v>
      </c>
      <c r="T38682" s="9" t="s">
        <v>368</v>
      </c>
      <c r="U38682" s="9" t="s">
        <v>368</v>
      </c>
    </row>
    <row r="38683">
      <c r="F38683" s="9"/>
      <c r="N38683" s="50"/>
      <c r="O38683" s="50"/>
      <c r="P38683" s="50"/>
      <c r="Q38683" s="50" t="s">
        <v>368</v>
      </c>
      <c r="R38683" s="9" t="s">
        <v>368</v>
      </c>
      <c r="S38683" s="50" t="s">
        <v>368</v>
      </c>
      <c r="T38683" s="9" t="s">
        <v>368</v>
      </c>
      <c r="U38683" s="9" t="s">
        <v>368</v>
      </c>
    </row>
    <row r="38684">
      <c r="F38684" s="9"/>
      <c r="N38684" s="50"/>
      <c r="O38684" s="50"/>
      <c r="P38684" s="50"/>
      <c r="Q38684" s="50" t="s">
        <v>368</v>
      </c>
      <c r="R38684" s="9" t="s">
        <v>368</v>
      </c>
      <c r="S38684" s="50" t="s">
        <v>368</v>
      </c>
      <c r="T38684" s="9" t="s">
        <v>368</v>
      </c>
      <c r="U38684" s="9" t="s">
        <v>368</v>
      </c>
    </row>
    <row r="38685">
      <c r="F38685" s="9"/>
      <c r="N38685" s="50"/>
      <c r="O38685" s="50"/>
      <c r="P38685" s="50"/>
      <c r="Q38685" s="50" t="s">
        <v>368</v>
      </c>
      <c r="R38685" s="9" t="s">
        <v>368</v>
      </c>
      <c r="S38685" s="50" t="s">
        <v>368</v>
      </c>
      <c r="T38685" s="9" t="s">
        <v>368</v>
      </c>
      <c r="U38685" s="9" t="s">
        <v>368</v>
      </c>
    </row>
    <row r="38686">
      <c r="F38686" s="9"/>
      <c r="N38686" s="50"/>
      <c r="O38686" s="50"/>
      <c r="P38686" s="50"/>
      <c r="Q38686" s="50" t="s">
        <v>368</v>
      </c>
      <c r="R38686" s="9" t="s">
        <v>368</v>
      </c>
      <c r="S38686" s="50" t="s">
        <v>368</v>
      </c>
      <c r="T38686" s="9" t="s">
        <v>368</v>
      </c>
      <c r="U38686" s="9" t="s">
        <v>368</v>
      </c>
    </row>
    <row r="38687">
      <c r="F38687" s="9"/>
      <c r="N38687" s="50"/>
      <c r="O38687" s="50"/>
      <c r="P38687" s="50"/>
      <c r="Q38687" s="50" t="s">
        <v>368</v>
      </c>
      <c r="R38687" s="9" t="s">
        <v>368</v>
      </c>
      <c r="S38687" s="50" t="s">
        <v>368</v>
      </c>
      <c r="T38687" s="9" t="s">
        <v>368</v>
      </c>
      <c r="U38687" s="9" t="s">
        <v>368</v>
      </c>
    </row>
    <row r="38688">
      <c r="F38688" s="9"/>
      <c r="N38688" s="50"/>
      <c r="O38688" s="50"/>
      <c r="P38688" s="50"/>
      <c r="Q38688" s="50" t="s">
        <v>368</v>
      </c>
      <c r="R38688" s="9" t="s">
        <v>368</v>
      </c>
      <c r="S38688" s="50" t="s">
        <v>368</v>
      </c>
      <c r="T38688" s="9" t="s">
        <v>368</v>
      </c>
      <c r="U38688" s="9" t="s">
        <v>368</v>
      </c>
    </row>
    <row r="38689">
      <c r="F38689" s="9"/>
      <c r="N38689" s="50"/>
      <c r="O38689" s="50"/>
      <c r="P38689" s="50"/>
      <c r="Q38689" s="50" t="s">
        <v>368</v>
      </c>
      <c r="R38689" s="9" t="s">
        <v>368</v>
      </c>
      <c r="S38689" s="50" t="s">
        <v>368</v>
      </c>
      <c r="T38689" s="9" t="s">
        <v>368</v>
      </c>
      <c r="U38689" s="9" t="s">
        <v>368</v>
      </c>
    </row>
    <row r="38690">
      <c r="F38690" s="9"/>
      <c r="N38690" s="50"/>
      <c r="O38690" s="50"/>
      <c r="P38690" s="50"/>
      <c r="Q38690" s="50" t="s">
        <v>368</v>
      </c>
      <c r="R38690" s="9" t="s">
        <v>368</v>
      </c>
      <c r="S38690" s="50" t="s">
        <v>368</v>
      </c>
      <c r="T38690" s="9" t="s">
        <v>368</v>
      </c>
      <c r="U38690" s="9" t="s">
        <v>368</v>
      </c>
    </row>
    <row r="38691">
      <c r="F38691" s="9"/>
      <c r="N38691" s="50"/>
      <c r="O38691" s="50"/>
      <c r="P38691" s="50"/>
      <c r="Q38691" s="50" t="s">
        <v>368</v>
      </c>
      <c r="R38691" s="9" t="s">
        <v>368</v>
      </c>
      <c r="S38691" s="50" t="s">
        <v>368</v>
      </c>
      <c r="T38691" s="9" t="s">
        <v>368</v>
      </c>
      <c r="U38691" s="9" t="s">
        <v>368</v>
      </c>
    </row>
    <row r="38692">
      <c r="F38692" s="9"/>
      <c r="N38692" s="50"/>
      <c r="O38692" s="50"/>
      <c r="P38692" s="50"/>
      <c r="Q38692" s="50" t="s">
        <v>368</v>
      </c>
      <c r="R38692" s="9" t="s">
        <v>368</v>
      </c>
      <c r="S38692" s="50" t="s">
        <v>368</v>
      </c>
      <c r="T38692" s="9" t="s">
        <v>368</v>
      </c>
      <c r="U38692" s="9" t="s">
        <v>368</v>
      </c>
    </row>
    <row r="38693">
      <c r="F38693" s="9"/>
      <c r="N38693" s="50"/>
      <c r="O38693" s="50"/>
      <c r="P38693" s="50"/>
      <c r="Q38693" s="50" t="s">
        <v>368</v>
      </c>
      <c r="R38693" s="9" t="s">
        <v>368</v>
      </c>
      <c r="S38693" s="50" t="s">
        <v>368</v>
      </c>
      <c r="T38693" s="9" t="s">
        <v>368</v>
      </c>
      <c r="U38693" s="9" t="s">
        <v>368</v>
      </c>
    </row>
    <row r="38694">
      <c r="F38694" s="9"/>
      <c r="N38694" s="50"/>
      <c r="O38694" s="50"/>
      <c r="P38694" s="50"/>
      <c r="Q38694" s="50" t="s">
        <v>368</v>
      </c>
      <c r="R38694" s="9" t="s">
        <v>368</v>
      </c>
      <c r="S38694" s="50" t="s">
        <v>368</v>
      </c>
      <c r="T38694" s="9" t="s">
        <v>368</v>
      </c>
      <c r="U38694" s="9" t="s">
        <v>368</v>
      </c>
    </row>
    <row r="38695">
      <c r="F38695" s="9"/>
      <c r="N38695" s="50"/>
      <c r="O38695" s="50"/>
      <c r="P38695" s="50"/>
      <c r="Q38695" s="50" t="s">
        <v>368</v>
      </c>
      <c r="R38695" s="9" t="s">
        <v>368</v>
      </c>
      <c r="S38695" s="50" t="s">
        <v>368</v>
      </c>
      <c r="T38695" s="9" t="s">
        <v>368</v>
      </c>
      <c r="U38695" s="9" t="s">
        <v>368</v>
      </c>
    </row>
    <row r="38696">
      <c r="F38696" s="9"/>
      <c r="N38696" s="50"/>
      <c r="O38696" s="50"/>
      <c r="P38696" s="50"/>
      <c r="Q38696" s="50" t="s">
        <v>368</v>
      </c>
      <c r="R38696" s="9" t="s">
        <v>368</v>
      </c>
      <c r="S38696" s="50" t="s">
        <v>368</v>
      </c>
      <c r="T38696" s="9" t="s">
        <v>368</v>
      </c>
      <c r="U38696" s="9" t="s">
        <v>368</v>
      </c>
    </row>
    <row r="38697">
      <c r="F38697" s="9"/>
      <c r="N38697" s="50"/>
      <c r="O38697" s="50"/>
      <c r="P38697" s="50"/>
      <c r="Q38697" s="50" t="s">
        <v>368</v>
      </c>
      <c r="R38697" s="9" t="s">
        <v>368</v>
      </c>
      <c r="S38697" s="50" t="s">
        <v>368</v>
      </c>
      <c r="T38697" s="9" t="s">
        <v>368</v>
      </c>
      <c r="U38697" s="9" t="s">
        <v>368</v>
      </c>
    </row>
    <row r="38698">
      <c r="F38698" s="9"/>
      <c r="N38698" s="50"/>
      <c r="O38698" s="50"/>
      <c r="P38698" s="50"/>
      <c r="Q38698" s="50" t="s">
        <v>368</v>
      </c>
      <c r="R38698" s="9" t="s">
        <v>368</v>
      </c>
      <c r="S38698" s="50" t="s">
        <v>368</v>
      </c>
      <c r="T38698" s="9" t="s">
        <v>368</v>
      </c>
      <c r="U38698" s="9" t="s">
        <v>368</v>
      </c>
    </row>
    <row r="38699">
      <c r="F38699" s="9"/>
      <c r="N38699" s="50"/>
      <c r="O38699" s="50"/>
      <c r="P38699" s="50"/>
      <c r="Q38699" s="50" t="s">
        <v>368</v>
      </c>
      <c r="R38699" s="9" t="s">
        <v>368</v>
      </c>
      <c r="S38699" s="50" t="s">
        <v>368</v>
      </c>
      <c r="T38699" s="9" t="s">
        <v>368</v>
      </c>
      <c r="U38699" s="9" t="s">
        <v>368</v>
      </c>
    </row>
    <row r="38700">
      <c r="F38700" s="9"/>
      <c r="N38700" s="50"/>
      <c r="O38700" s="50"/>
      <c r="P38700" s="50"/>
      <c r="Q38700" s="50" t="s">
        <v>368</v>
      </c>
      <c r="R38700" s="9" t="s">
        <v>368</v>
      </c>
      <c r="S38700" s="50" t="s">
        <v>368</v>
      </c>
      <c r="T38700" s="9" t="s">
        <v>368</v>
      </c>
      <c r="U38700" s="9" t="s">
        <v>368</v>
      </c>
    </row>
    <row r="38701">
      <c r="F38701" s="9"/>
      <c r="N38701" s="50"/>
      <c r="O38701" s="50"/>
      <c r="P38701" s="50"/>
      <c r="Q38701" s="50" t="s">
        <v>368</v>
      </c>
      <c r="R38701" s="9" t="s">
        <v>368</v>
      </c>
      <c r="S38701" s="50" t="s">
        <v>368</v>
      </c>
      <c r="T38701" s="9" t="s">
        <v>368</v>
      </c>
      <c r="U38701" s="9" t="s">
        <v>368</v>
      </c>
    </row>
    <row r="38702">
      <c r="F38702" s="9"/>
      <c r="N38702" s="50"/>
      <c r="O38702" s="50"/>
      <c r="P38702" s="50"/>
      <c r="Q38702" s="50" t="s">
        <v>368</v>
      </c>
      <c r="R38702" s="9" t="s">
        <v>368</v>
      </c>
      <c r="S38702" s="50" t="s">
        <v>368</v>
      </c>
      <c r="T38702" s="9" t="s">
        <v>368</v>
      </c>
      <c r="U38702" s="9" t="s">
        <v>368</v>
      </c>
    </row>
    <row r="38703">
      <c r="F38703" s="9"/>
      <c r="N38703" s="50"/>
      <c r="O38703" s="50"/>
      <c r="P38703" s="50"/>
      <c r="Q38703" s="50" t="s">
        <v>368</v>
      </c>
      <c r="R38703" s="9" t="s">
        <v>368</v>
      </c>
      <c r="S38703" s="50" t="s">
        <v>368</v>
      </c>
      <c r="T38703" s="9" t="s">
        <v>368</v>
      </c>
      <c r="U38703" s="9" t="s">
        <v>368</v>
      </c>
    </row>
    <row r="38704">
      <c r="F38704" s="9"/>
      <c r="N38704" s="50"/>
      <c r="O38704" s="50"/>
      <c r="P38704" s="50"/>
      <c r="Q38704" s="50" t="s">
        <v>368</v>
      </c>
      <c r="R38704" s="9" t="s">
        <v>368</v>
      </c>
      <c r="S38704" s="50" t="s">
        <v>368</v>
      </c>
      <c r="T38704" s="9" t="s">
        <v>368</v>
      </c>
      <c r="U38704" s="9" t="s">
        <v>368</v>
      </c>
    </row>
    <row r="38705">
      <c r="F38705" s="9"/>
      <c r="N38705" s="50"/>
      <c r="O38705" s="50"/>
      <c r="P38705" s="50"/>
      <c r="Q38705" s="50" t="s">
        <v>368</v>
      </c>
      <c r="R38705" s="9" t="s">
        <v>368</v>
      </c>
      <c r="S38705" s="50" t="s">
        <v>368</v>
      </c>
      <c r="T38705" s="9" t="s">
        <v>368</v>
      </c>
      <c r="U38705" s="9" t="s">
        <v>368</v>
      </c>
    </row>
    <row r="38706">
      <c r="F38706" s="9"/>
      <c r="N38706" s="50"/>
      <c r="O38706" s="50"/>
      <c r="P38706" s="50"/>
      <c r="Q38706" s="50" t="s">
        <v>368</v>
      </c>
      <c r="R38706" s="9" t="s">
        <v>368</v>
      </c>
      <c r="S38706" s="50" t="s">
        <v>368</v>
      </c>
      <c r="T38706" s="9" t="s">
        <v>368</v>
      </c>
      <c r="U38706" s="9" t="s">
        <v>368</v>
      </c>
    </row>
    <row r="38707">
      <c r="F38707" s="9"/>
      <c r="N38707" s="50"/>
      <c r="O38707" s="50"/>
      <c r="P38707" s="50"/>
      <c r="Q38707" s="50" t="s">
        <v>368</v>
      </c>
      <c r="R38707" s="9" t="s">
        <v>368</v>
      </c>
      <c r="S38707" s="50" t="s">
        <v>368</v>
      </c>
      <c r="T38707" s="9" t="s">
        <v>368</v>
      </c>
      <c r="U38707" s="9" t="s">
        <v>368</v>
      </c>
    </row>
    <row r="38708">
      <c r="F38708" s="9"/>
      <c r="N38708" s="50"/>
      <c r="O38708" s="50"/>
      <c r="P38708" s="50"/>
      <c r="Q38708" s="50" t="s">
        <v>368</v>
      </c>
      <c r="R38708" s="9" t="s">
        <v>368</v>
      </c>
      <c r="S38708" s="50" t="s">
        <v>368</v>
      </c>
      <c r="T38708" s="9" t="s">
        <v>368</v>
      </c>
      <c r="U38708" s="9" t="s">
        <v>368</v>
      </c>
    </row>
    <row r="38709">
      <c r="F38709" s="9"/>
      <c r="N38709" s="50"/>
      <c r="O38709" s="50"/>
      <c r="P38709" s="50"/>
      <c r="Q38709" s="50" t="s">
        <v>368</v>
      </c>
      <c r="R38709" s="9" t="s">
        <v>368</v>
      </c>
      <c r="S38709" s="50" t="s">
        <v>368</v>
      </c>
      <c r="T38709" s="9" t="s">
        <v>368</v>
      </c>
      <c r="U38709" s="9" t="s">
        <v>368</v>
      </c>
    </row>
    <row r="38710">
      <c r="F38710" s="9"/>
      <c r="N38710" s="50"/>
      <c r="O38710" s="50"/>
      <c r="P38710" s="50"/>
      <c r="Q38710" s="50" t="s">
        <v>368</v>
      </c>
      <c r="R38710" s="9" t="s">
        <v>368</v>
      </c>
      <c r="S38710" s="50" t="s">
        <v>368</v>
      </c>
      <c r="T38710" s="9" t="s">
        <v>368</v>
      </c>
      <c r="U38710" s="9" t="s">
        <v>368</v>
      </c>
    </row>
    <row r="38711">
      <c r="F38711" s="9"/>
      <c r="N38711" s="50"/>
      <c r="O38711" s="50"/>
      <c r="P38711" s="50"/>
      <c r="Q38711" s="50" t="s">
        <v>368</v>
      </c>
      <c r="R38711" s="9" t="s">
        <v>368</v>
      </c>
      <c r="S38711" s="50" t="s">
        <v>368</v>
      </c>
      <c r="T38711" s="9" t="s">
        <v>368</v>
      </c>
      <c r="U38711" s="9" t="s">
        <v>368</v>
      </c>
    </row>
    <row r="38712">
      <c r="F38712" s="9"/>
      <c r="N38712" s="50"/>
      <c r="O38712" s="50"/>
      <c r="P38712" s="50"/>
      <c r="Q38712" s="50" t="s">
        <v>368</v>
      </c>
      <c r="R38712" s="9" t="s">
        <v>368</v>
      </c>
      <c r="S38712" s="50" t="s">
        <v>368</v>
      </c>
      <c r="T38712" s="9" t="s">
        <v>368</v>
      </c>
      <c r="U38712" s="9" t="s">
        <v>368</v>
      </c>
    </row>
    <row r="38713">
      <c r="F38713" s="9"/>
      <c r="N38713" s="50"/>
      <c r="O38713" s="50"/>
      <c r="P38713" s="50"/>
      <c r="Q38713" s="50" t="s">
        <v>368</v>
      </c>
      <c r="R38713" s="9" t="s">
        <v>368</v>
      </c>
      <c r="S38713" s="50" t="s">
        <v>368</v>
      </c>
      <c r="T38713" s="9" t="s">
        <v>368</v>
      </c>
      <c r="U38713" s="9" t="s">
        <v>368</v>
      </c>
    </row>
    <row r="38714">
      <c r="F38714" s="9"/>
      <c r="N38714" s="50"/>
      <c r="O38714" s="50"/>
      <c r="P38714" s="50"/>
      <c r="Q38714" s="50" t="s">
        <v>368</v>
      </c>
      <c r="R38714" s="9" t="s">
        <v>368</v>
      </c>
      <c r="S38714" s="50" t="s">
        <v>368</v>
      </c>
      <c r="T38714" s="9" t="s">
        <v>368</v>
      </c>
      <c r="U38714" s="9" t="s">
        <v>368</v>
      </c>
    </row>
    <row r="38715">
      <c r="F38715" s="9"/>
      <c r="N38715" s="50"/>
      <c r="O38715" s="50"/>
      <c r="P38715" s="50"/>
      <c r="Q38715" s="50" t="s">
        <v>368</v>
      </c>
      <c r="R38715" s="9" t="s">
        <v>368</v>
      </c>
      <c r="S38715" s="50" t="s">
        <v>368</v>
      </c>
      <c r="T38715" s="9" t="s">
        <v>368</v>
      </c>
      <c r="U38715" s="9" t="s">
        <v>368</v>
      </c>
    </row>
    <row r="38716">
      <c r="F38716" s="9"/>
      <c r="N38716" s="50"/>
      <c r="O38716" s="50"/>
      <c r="P38716" s="50"/>
      <c r="Q38716" s="50" t="s">
        <v>368</v>
      </c>
      <c r="R38716" s="9" t="s">
        <v>368</v>
      </c>
      <c r="S38716" s="50" t="s">
        <v>368</v>
      </c>
      <c r="T38716" s="9" t="s">
        <v>368</v>
      </c>
      <c r="U38716" s="9" t="s">
        <v>368</v>
      </c>
    </row>
    <row r="38717">
      <c r="F38717" s="9"/>
      <c r="N38717" s="50"/>
      <c r="O38717" s="50"/>
      <c r="P38717" s="50"/>
      <c r="Q38717" s="50" t="s">
        <v>368</v>
      </c>
      <c r="R38717" s="9" t="s">
        <v>368</v>
      </c>
      <c r="S38717" s="50" t="s">
        <v>368</v>
      </c>
      <c r="T38717" s="9" t="s">
        <v>368</v>
      </c>
      <c r="U38717" s="9" t="s">
        <v>368</v>
      </c>
    </row>
    <row r="38718">
      <c r="F38718" s="9"/>
      <c r="N38718" s="50"/>
      <c r="O38718" s="50"/>
      <c r="P38718" s="50"/>
      <c r="Q38718" s="50" t="s">
        <v>368</v>
      </c>
      <c r="R38718" s="9" t="s">
        <v>368</v>
      </c>
      <c r="S38718" s="50" t="s">
        <v>368</v>
      </c>
      <c r="T38718" s="9" t="s">
        <v>368</v>
      </c>
      <c r="U38718" s="9" t="s">
        <v>368</v>
      </c>
    </row>
    <row r="38719">
      <c r="F38719" s="9"/>
      <c r="N38719" s="50"/>
      <c r="O38719" s="50"/>
      <c r="P38719" s="50"/>
      <c r="Q38719" s="50" t="s">
        <v>368</v>
      </c>
      <c r="R38719" s="9" t="s">
        <v>368</v>
      </c>
      <c r="S38719" s="50" t="s">
        <v>368</v>
      </c>
      <c r="T38719" s="9" t="s">
        <v>368</v>
      </c>
      <c r="U38719" s="9" t="s">
        <v>368</v>
      </c>
    </row>
    <row r="38720">
      <c r="F38720" s="9"/>
      <c r="N38720" s="50"/>
      <c r="O38720" s="50"/>
      <c r="P38720" s="50"/>
      <c r="Q38720" s="50" t="s">
        <v>368</v>
      </c>
      <c r="R38720" s="9" t="s">
        <v>368</v>
      </c>
      <c r="S38720" s="50" t="s">
        <v>368</v>
      </c>
      <c r="T38720" s="9" t="s">
        <v>368</v>
      </c>
      <c r="U38720" s="9" t="s">
        <v>368</v>
      </c>
    </row>
    <row r="38721">
      <c r="F38721" s="9"/>
      <c r="N38721" s="50"/>
      <c r="O38721" s="50"/>
      <c r="P38721" s="50"/>
      <c r="Q38721" s="50" t="s">
        <v>368</v>
      </c>
      <c r="R38721" s="9" t="s">
        <v>368</v>
      </c>
      <c r="S38721" s="50" t="s">
        <v>368</v>
      </c>
      <c r="T38721" s="9" t="s">
        <v>368</v>
      </c>
      <c r="U38721" s="9" t="s">
        <v>368</v>
      </c>
    </row>
    <row r="38722">
      <c r="F38722" s="9"/>
      <c r="N38722" s="50"/>
      <c r="O38722" s="50"/>
      <c r="P38722" s="50"/>
      <c r="Q38722" s="50" t="s">
        <v>368</v>
      </c>
      <c r="R38722" s="9" t="s">
        <v>368</v>
      </c>
      <c r="S38722" s="50" t="s">
        <v>368</v>
      </c>
      <c r="T38722" s="9" t="s">
        <v>368</v>
      </c>
      <c r="U38722" s="9" t="s">
        <v>368</v>
      </c>
    </row>
    <row r="38723">
      <c r="F38723" s="9"/>
      <c r="N38723" s="50"/>
      <c r="O38723" s="50"/>
      <c r="P38723" s="50"/>
      <c r="Q38723" s="50" t="s">
        <v>368</v>
      </c>
      <c r="R38723" s="9" t="s">
        <v>368</v>
      </c>
      <c r="S38723" s="50" t="s">
        <v>368</v>
      </c>
      <c r="T38723" s="9" t="s">
        <v>368</v>
      </c>
      <c r="U38723" s="9" t="s">
        <v>368</v>
      </c>
    </row>
    <row r="38724">
      <c r="F38724" s="9"/>
      <c r="N38724" s="50"/>
      <c r="O38724" s="50"/>
      <c r="P38724" s="50"/>
      <c r="Q38724" s="50" t="s">
        <v>368</v>
      </c>
      <c r="R38724" s="9" t="s">
        <v>368</v>
      </c>
      <c r="S38724" s="50" t="s">
        <v>368</v>
      </c>
      <c r="T38724" s="9" t="s">
        <v>368</v>
      </c>
      <c r="U38724" s="9" t="s">
        <v>368</v>
      </c>
    </row>
    <row r="38725">
      <c r="F38725" s="9"/>
      <c r="N38725" s="50"/>
      <c r="O38725" s="50"/>
      <c r="P38725" s="50"/>
      <c r="Q38725" s="50" t="s">
        <v>368</v>
      </c>
      <c r="R38725" s="9" t="s">
        <v>368</v>
      </c>
      <c r="S38725" s="50" t="s">
        <v>368</v>
      </c>
      <c r="T38725" s="9" t="s">
        <v>368</v>
      </c>
      <c r="U38725" s="9" t="s">
        <v>368</v>
      </c>
    </row>
    <row r="38726">
      <c r="F38726" s="9"/>
      <c r="N38726" s="50"/>
      <c r="O38726" s="50"/>
      <c r="P38726" s="50"/>
      <c r="Q38726" s="50" t="s">
        <v>368</v>
      </c>
      <c r="R38726" s="9" t="s">
        <v>368</v>
      </c>
      <c r="S38726" s="50" t="s">
        <v>368</v>
      </c>
      <c r="T38726" s="9" t="s">
        <v>368</v>
      </c>
      <c r="U38726" s="9" t="s">
        <v>368</v>
      </c>
    </row>
    <row r="38727">
      <c r="F38727" s="9"/>
      <c r="N38727" s="50"/>
      <c r="O38727" s="50"/>
      <c r="P38727" s="50"/>
      <c r="Q38727" s="50" t="s">
        <v>368</v>
      </c>
      <c r="R38727" s="9" t="s">
        <v>368</v>
      </c>
      <c r="S38727" s="50" t="s">
        <v>368</v>
      </c>
      <c r="T38727" s="9" t="s">
        <v>368</v>
      </c>
      <c r="U38727" s="9" t="s">
        <v>368</v>
      </c>
    </row>
    <row r="38728">
      <c r="F38728" s="9"/>
      <c r="N38728" s="50"/>
      <c r="O38728" s="50"/>
      <c r="P38728" s="50"/>
      <c r="Q38728" s="50" t="s">
        <v>368</v>
      </c>
      <c r="R38728" s="9" t="s">
        <v>368</v>
      </c>
      <c r="S38728" s="50" t="s">
        <v>368</v>
      </c>
      <c r="T38728" s="9" t="s">
        <v>368</v>
      </c>
      <c r="U38728" s="9" t="s">
        <v>368</v>
      </c>
    </row>
    <row r="38729">
      <c r="F38729" s="9"/>
      <c r="N38729" s="50"/>
      <c r="O38729" s="50"/>
      <c r="P38729" s="50"/>
      <c r="Q38729" s="50" t="s">
        <v>368</v>
      </c>
      <c r="R38729" s="9" t="s">
        <v>368</v>
      </c>
      <c r="S38729" s="50" t="s">
        <v>368</v>
      </c>
      <c r="T38729" s="9" t="s">
        <v>368</v>
      </c>
      <c r="U38729" s="9" t="s">
        <v>368</v>
      </c>
    </row>
    <row r="38730">
      <c r="F38730" s="9"/>
      <c r="N38730" s="50"/>
      <c r="O38730" s="50"/>
      <c r="P38730" s="50"/>
      <c r="Q38730" s="50" t="s">
        <v>368</v>
      </c>
      <c r="R38730" s="9" t="s">
        <v>368</v>
      </c>
      <c r="S38730" s="50" t="s">
        <v>368</v>
      </c>
      <c r="T38730" s="9" t="s">
        <v>368</v>
      </c>
      <c r="U38730" s="9" t="s">
        <v>368</v>
      </c>
    </row>
    <row r="38731">
      <c r="F38731" s="9"/>
      <c r="N38731" s="50"/>
      <c r="O38731" s="50"/>
      <c r="P38731" s="50"/>
      <c r="Q38731" s="50" t="s">
        <v>368</v>
      </c>
      <c r="R38731" s="9" t="s">
        <v>368</v>
      </c>
      <c r="S38731" s="50" t="s">
        <v>368</v>
      </c>
      <c r="T38731" s="9" t="s">
        <v>368</v>
      </c>
      <c r="U38731" s="9" t="s">
        <v>368</v>
      </c>
    </row>
    <row r="38732">
      <c r="F38732" s="9"/>
      <c r="N38732" s="50"/>
      <c r="O38732" s="50"/>
      <c r="P38732" s="50"/>
      <c r="Q38732" s="50" t="s">
        <v>368</v>
      </c>
      <c r="R38732" s="9" t="s">
        <v>368</v>
      </c>
      <c r="S38732" s="50" t="s">
        <v>368</v>
      </c>
      <c r="T38732" s="9" t="s">
        <v>368</v>
      </c>
      <c r="U38732" s="9" t="s">
        <v>368</v>
      </c>
    </row>
    <row r="38733">
      <c r="F38733" s="9"/>
      <c r="N38733" s="50"/>
      <c r="O38733" s="50"/>
      <c r="P38733" s="50"/>
      <c r="Q38733" s="50" t="s">
        <v>368</v>
      </c>
      <c r="R38733" s="9" t="s">
        <v>368</v>
      </c>
      <c r="S38733" s="50" t="s">
        <v>368</v>
      </c>
      <c r="T38733" s="9" t="s">
        <v>368</v>
      </c>
      <c r="U38733" s="9" t="s">
        <v>368</v>
      </c>
    </row>
    <row r="38734">
      <c r="F38734" s="9"/>
      <c r="N38734" s="50"/>
      <c r="O38734" s="50"/>
      <c r="P38734" s="50"/>
      <c r="Q38734" s="50" t="s">
        <v>368</v>
      </c>
      <c r="R38734" s="9" t="s">
        <v>368</v>
      </c>
      <c r="S38734" s="50" t="s">
        <v>368</v>
      </c>
      <c r="T38734" s="9" t="s">
        <v>368</v>
      </c>
      <c r="U38734" s="9" t="s">
        <v>368</v>
      </c>
    </row>
    <row r="38735">
      <c r="F38735" s="9"/>
      <c r="N38735" s="50"/>
      <c r="O38735" s="50"/>
      <c r="P38735" s="50"/>
      <c r="Q38735" s="50" t="s">
        <v>368</v>
      </c>
      <c r="R38735" s="9" t="s">
        <v>368</v>
      </c>
      <c r="S38735" s="50" t="s">
        <v>368</v>
      </c>
      <c r="T38735" s="9" t="s">
        <v>368</v>
      </c>
      <c r="U38735" s="9" t="s">
        <v>368</v>
      </c>
    </row>
    <row r="38736">
      <c r="F38736" s="9"/>
      <c r="N38736" s="50"/>
      <c r="O38736" s="50"/>
      <c r="P38736" s="50"/>
      <c r="Q38736" s="50" t="s">
        <v>368</v>
      </c>
      <c r="R38736" s="9" t="s">
        <v>368</v>
      </c>
      <c r="S38736" s="50" t="s">
        <v>368</v>
      </c>
      <c r="T38736" s="9" t="s">
        <v>368</v>
      </c>
      <c r="U38736" s="9" t="s">
        <v>368</v>
      </c>
    </row>
    <row r="38737">
      <c r="F38737" s="9"/>
      <c r="N38737" s="50"/>
      <c r="O38737" s="50"/>
      <c r="P38737" s="50"/>
      <c r="Q38737" s="50" t="s">
        <v>368</v>
      </c>
      <c r="R38737" s="9" t="s">
        <v>368</v>
      </c>
      <c r="S38737" s="50" t="s">
        <v>368</v>
      </c>
      <c r="T38737" s="9" t="s">
        <v>368</v>
      </c>
      <c r="U38737" s="9" t="s">
        <v>368</v>
      </c>
    </row>
    <row r="38738">
      <c r="F38738" s="9"/>
      <c r="N38738" s="50"/>
      <c r="O38738" s="50"/>
      <c r="P38738" s="50"/>
      <c r="Q38738" s="50" t="s">
        <v>368</v>
      </c>
      <c r="R38738" s="9" t="s">
        <v>368</v>
      </c>
      <c r="S38738" s="50" t="s">
        <v>368</v>
      </c>
      <c r="T38738" s="9" t="s">
        <v>368</v>
      </c>
      <c r="U38738" s="9" t="s">
        <v>368</v>
      </c>
    </row>
    <row r="38739">
      <c r="F38739" s="9"/>
      <c r="N38739" s="50"/>
      <c r="O38739" s="50"/>
      <c r="P38739" s="50"/>
      <c r="Q38739" s="50" t="s">
        <v>368</v>
      </c>
      <c r="R38739" s="9" t="s">
        <v>368</v>
      </c>
      <c r="S38739" s="50" t="s">
        <v>368</v>
      </c>
      <c r="T38739" s="9" t="s">
        <v>368</v>
      </c>
      <c r="U38739" s="9" t="s">
        <v>368</v>
      </c>
    </row>
    <row r="38740">
      <c r="F38740" s="9"/>
      <c r="N38740" s="50"/>
      <c r="O38740" s="50"/>
      <c r="P38740" s="50"/>
      <c r="Q38740" s="50" t="s">
        <v>368</v>
      </c>
      <c r="R38740" s="9" t="s">
        <v>368</v>
      </c>
      <c r="S38740" s="50" t="s">
        <v>368</v>
      </c>
      <c r="T38740" s="9" t="s">
        <v>368</v>
      </c>
      <c r="U38740" s="9" t="s">
        <v>368</v>
      </c>
    </row>
    <row r="38741">
      <c r="F38741" s="9"/>
      <c r="N38741" s="50"/>
      <c r="O38741" s="50"/>
      <c r="P38741" s="50"/>
      <c r="Q38741" s="50" t="s">
        <v>368</v>
      </c>
      <c r="R38741" s="9" t="s">
        <v>368</v>
      </c>
      <c r="S38741" s="50" t="s">
        <v>368</v>
      </c>
      <c r="T38741" s="9" t="s">
        <v>368</v>
      </c>
      <c r="U38741" s="9" t="s">
        <v>368</v>
      </c>
    </row>
    <row r="38742">
      <c r="F38742" s="9"/>
      <c r="N38742" s="50"/>
      <c r="O38742" s="50"/>
      <c r="P38742" s="50"/>
      <c r="Q38742" s="50" t="s">
        <v>368</v>
      </c>
      <c r="R38742" s="9" t="s">
        <v>368</v>
      </c>
      <c r="S38742" s="50" t="s">
        <v>368</v>
      </c>
      <c r="T38742" s="9" t="s">
        <v>368</v>
      </c>
      <c r="U38742" s="9" t="s">
        <v>368</v>
      </c>
    </row>
    <row r="38743">
      <c r="F38743" s="9"/>
      <c r="N38743" s="50"/>
      <c r="O38743" s="50"/>
      <c r="P38743" s="50"/>
      <c r="Q38743" s="50" t="s">
        <v>368</v>
      </c>
      <c r="R38743" s="9" t="s">
        <v>368</v>
      </c>
      <c r="S38743" s="50" t="s">
        <v>368</v>
      </c>
      <c r="T38743" s="9" t="s">
        <v>368</v>
      </c>
      <c r="U38743" s="9" t="s">
        <v>368</v>
      </c>
    </row>
    <row r="38744">
      <c r="F38744" s="9"/>
      <c r="N38744" s="50"/>
      <c r="O38744" s="50"/>
      <c r="P38744" s="50"/>
      <c r="Q38744" s="50" t="s">
        <v>368</v>
      </c>
      <c r="R38744" s="9" t="s">
        <v>368</v>
      </c>
      <c r="S38744" s="50" t="s">
        <v>368</v>
      </c>
      <c r="T38744" s="9" t="s">
        <v>368</v>
      </c>
      <c r="U38744" s="9" t="s">
        <v>368</v>
      </c>
    </row>
    <row r="38745">
      <c r="F38745" s="9"/>
      <c r="N38745" s="50"/>
      <c r="O38745" s="50"/>
      <c r="P38745" s="50"/>
      <c r="Q38745" s="50" t="s">
        <v>368</v>
      </c>
      <c r="R38745" s="9" t="s">
        <v>368</v>
      </c>
      <c r="S38745" s="50" t="s">
        <v>368</v>
      </c>
      <c r="T38745" s="9" t="s">
        <v>368</v>
      </c>
      <c r="U38745" s="9" t="s">
        <v>368</v>
      </c>
    </row>
    <row r="38746">
      <c r="F38746" s="9"/>
      <c r="N38746" s="50"/>
      <c r="O38746" s="50"/>
      <c r="P38746" s="50"/>
      <c r="Q38746" s="50" t="s">
        <v>368</v>
      </c>
      <c r="R38746" s="9" t="s">
        <v>368</v>
      </c>
      <c r="S38746" s="50" t="s">
        <v>368</v>
      </c>
      <c r="T38746" s="9" t="s">
        <v>368</v>
      </c>
      <c r="U38746" s="9" t="s">
        <v>368</v>
      </c>
    </row>
    <row r="38747">
      <c r="F38747" s="9"/>
      <c r="N38747" s="50"/>
      <c r="O38747" s="50"/>
      <c r="P38747" s="50"/>
      <c r="Q38747" s="50" t="s">
        <v>368</v>
      </c>
      <c r="R38747" s="9" t="s">
        <v>368</v>
      </c>
      <c r="S38747" s="50" t="s">
        <v>368</v>
      </c>
      <c r="T38747" s="9" t="s">
        <v>368</v>
      </c>
      <c r="U38747" s="9" t="s">
        <v>368</v>
      </c>
    </row>
    <row r="38748">
      <c r="F38748" s="9"/>
      <c r="N38748" s="50"/>
      <c r="O38748" s="50"/>
      <c r="P38748" s="50"/>
      <c r="Q38748" s="50" t="s">
        <v>368</v>
      </c>
      <c r="R38748" s="9" t="s">
        <v>368</v>
      </c>
      <c r="S38748" s="50" t="s">
        <v>368</v>
      </c>
      <c r="T38748" s="9" t="s">
        <v>368</v>
      </c>
      <c r="U38748" s="9" t="s">
        <v>368</v>
      </c>
    </row>
    <row r="38749">
      <c r="F38749" s="9"/>
      <c r="N38749" s="50"/>
      <c r="O38749" s="50"/>
      <c r="P38749" s="50"/>
      <c r="Q38749" s="50" t="s">
        <v>368</v>
      </c>
      <c r="R38749" s="9" t="s">
        <v>368</v>
      </c>
      <c r="S38749" s="50" t="s">
        <v>368</v>
      </c>
      <c r="T38749" s="9" t="s">
        <v>368</v>
      </c>
      <c r="U38749" s="9" t="s">
        <v>368</v>
      </c>
    </row>
    <row r="38750">
      <c r="F38750" s="9"/>
      <c r="N38750" s="50"/>
      <c r="O38750" s="50"/>
      <c r="P38750" s="50"/>
      <c r="Q38750" s="50" t="s">
        <v>368</v>
      </c>
      <c r="R38750" s="9" t="s">
        <v>368</v>
      </c>
      <c r="S38750" s="50" t="s">
        <v>368</v>
      </c>
      <c r="T38750" s="9" t="s">
        <v>368</v>
      </c>
      <c r="U38750" s="9" t="s">
        <v>368</v>
      </c>
    </row>
    <row r="38751">
      <c r="F38751" s="9"/>
      <c r="N38751" s="50"/>
      <c r="O38751" s="50"/>
      <c r="P38751" s="50"/>
      <c r="Q38751" s="50" t="s">
        <v>368</v>
      </c>
      <c r="R38751" s="9" t="s">
        <v>368</v>
      </c>
      <c r="S38751" s="50" t="s">
        <v>368</v>
      </c>
      <c r="T38751" s="9" t="s">
        <v>368</v>
      </c>
      <c r="U38751" s="9" t="s">
        <v>368</v>
      </c>
    </row>
    <row r="38752">
      <c r="F38752" s="9"/>
      <c r="N38752" s="50"/>
      <c r="O38752" s="50"/>
      <c r="P38752" s="50"/>
      <c r="Q38752" s="50" t="s">
        <v>368</v>
      </c>
      <c r="R38752" s="9" t="s">
        <v>368</v>
      </c>
      <c r="S38752" s="50" t="s">
        <v>368</v>
      </c>
      <c r="T38752" s="9" t="s">
        <v>368</v>
      </c>
      <c r="U38752" s="9" t="s">
        <v>368</v>
      </c>
    </row>
    <row r="38753">
      <c r="F38753" s="9"/>
      <c r="N38753" s="50"/>
      <c r="O38753" s="50"/>
      <c r="P38753" s="50"/>
      <c r="Q38753" s="50" t="s">
        <v>368</v>
      </c>
      <c r="R38753" s="9" t="s">
        <v>368</v>
      </c>
      <c r="S38753" s="50" t="s">
        <v>368</v>
      </c>
      <c r="T38753" s="9" t="s">
        <v>368</v>
      </c>
      <c r="U38753" s="9" t="s">
        <v>368</v>
      </c>
    </row>
    <row r="38754">
      <c r="F38754" s="9"/>
      <c r="N38754" s="50"/>
      <c r="O38754" s="50"/>
      <c r="P38754" s="50"/>
      <c r="Q38754" s="50" t="s">
        <v>368</v>
      </c>
      <c r="R38754" s="9" t="s">
        <v>368</v>
      </c>
      <c r="S38754" s="50" t="s">
        <v>368</v>
      </c>
      <c r="T38754" s="9" t="s">
        <v>368</v>
      </c>
      <c r="U38754" s="9" t="s">
        <v>368</v>
      </c>
    </row>
    <row r="38755">
      <c r="F38755" s="9"/>
      <c r="N38755" s="50"/>
      <c r="O38755" s="50"/>
      <c r="P38755" s="50"/>
      <c r="Q38755" s="50" t="s">
        <v>368</v>
      </c>
      <c r="R38755" s="9" t="s">
        <v>368</v>
      </c>
      <c r="S38755" s="50" t="s">
        <v>368</v>
      </c>
      <c r="T38755" s="9" t="s">
        <v>368</v>
      </c>
      <c r="U38755" s="9" t="s">
        <v>368</v>
      </c>
    </row>
    <row r="38756">
      <c r="F38756" s="9"/>
      <c r="N38756" s="50"/>
      <c r="O38756" s="50"/>
      <c r="P38756" s="50"/>
      <c r="Q38756" s="50" t="s">
        <v>368</v>
      </c>
      <c r="R38756" s="9" t="s">
        <v>368</v>
      </c>
      <c r="S38756" s="50" t="s">
        <v>368</v>
      </c>
      <c r="T38756" s="9" t="s">
        <v>368</v>
      </c>
      <c r="U38756" s="9" t="s">
        <v>368</v>
      </c>
    </row>
    <row r="38757">
      <c r="F38757" s="9"/>
      <c r="N38757" s="50"/>
      <c r="O38757" s="50"/>
      <c r="P38757" s="50"/>
      <c r="Q38757" s="50" t="s">
        <v>368</v>
      </c>
      <c r="R38757" s="9" t="s">
        <v>368</v>
      </c>
      <c r="S38757" s="50" t="s">
        <v>368</v>
      </c>
      <c r="T38757" s="9" t="s">
        <v>368</v>
      </c>
      <c r="U38757" s="9" t="s">
        <v>368</v>
      </c>
    </row>
    <row r="38758">
      <c r="F38758" s="9"/>
      <c r="N38758" s="50"/>
      <c r="O38758" s="50"/>
      <c r="P38758" s="50"/>
      <c r="Q38758" s="50" t="s">
        <v>368</v>
      </c>
      <c r="R38758" s="9" t="s">
        <v>368</v>
      </c>
      <c r="S38758" s="50" t="s">
        <v>368</v>
      </c>
      <c r="T38758" s="9" t="s">
        <v>368</v>
      </c>
      <c r="U38758" s="9" t="s">
        <v>368</v>
      </c>
    </row>
    <row r="38759">
      <c r="F38759" s="9"/>
      <c r="N38759" s="50"/>
      <c r="O38759" s="50"/>
      <c r="P38759" s="50"/>
      <c r="Q38759" s="50" t="s">
        <v>368</v>
      </c>
      <c r="R38759" s="9" t="s">
        <v>368</v>
      </c>
      <c r="S38759" s="50" t="s">
        <v>368</v>
      </c>
      <c r="T38759" s="9" t="s">
        <v>368</v>
      </c>
      <c r="U38759" s="9" t="s">
        <v>368</v>
      </c>
    </row>
    <row r="38760">
      <c r="F38760" s="9"/>
      <c r="N38760" s="50"/>
      <c r="O38760" s="50"/>
      <c r="P38760" s="50"/>
      <c r="Q38760" s="50" t="s">
        <v>368</v>
      </c>
      <c r="R38760" s="9" t="s">
        <v>368</v>
      </c>
      <c r="S38760" s="50" t="s">
        <v>368</v>
      </c>
      <c r="T38760" s="9" t="s">
        <v>368</v>
      </c>
      <c r="U38760" s="9" t="s">
        <v>368</v>
      </c>
    </row>
    <row r="38761">
      <c r="F38761" s="9"/>
      <c r="N38761" s="50"/>
      <c r="O38761" s="50"/>
      <c r="P38761" s="50"/>
      <c r="Q38761" s="50" t="s">
        <v>368</v>
      </c>
      <c r="R38761" s="9" t="s">
        <v>368</v>
      </c>
      <c r="S38761" s="50" t="s">
        <v>368</v>
      </c>
      <c r="T38761" s="9" t="s">
        <v>368</v>
      </c>
      <c r="U38761" s="9" t="s">
        <v>368</v>
      </c>
    </row>
    <row r="38762">
      <c r="F38762" s="9"/>
      <c r="N38762" s="50"/>
      <c r="O38762" s="50"/>
      <c r="P38762" s="50"/>
      <c r="Q38762" s="50" t="s">
        <v>368</v>
      </c>
      <c r="R38762" s="9" t="s">
        <v>368</v>
      </c>
      <c r="S38762" s="50" t="s">
        <v>368</v>
      </c>
      <c r="T38762" s="9" t="s">
        <v>368</v>
      </c>
      <c r="U38762" s="9" t="s">
        <v>368</v>
      </c>
    </row>
    <row r="38763">
      <c r="F38763" s="9"/>
      <c r="N38763" s="50"/>
      <c r="O38763" s="50"/>
      <c r="P38763" s="50"/>
      <c r="Q38763" s="50" t="s">
        <v>368</v>
      </c>
      <c r="R38763" s="9" t="s">
        <v>368</v>
      </c>
      <c r="S38763" s="50" t="s">
        <v>368</v>
      </c>
      <c r="T38763" s="9" t="s">
        <v>368</v>
      </c>
      <c r="U38763" s="9" t="s">
        <v>368</v>
      </c>
    </row>
    <row r="38764">
      <c r="F38764" s="9"/>
      <c r="N38764" s="50"/>
      <c r="O38764" s="50"/>
      <c r="P38764" s="50"/>
      <c r="Q38764" s="50" t="s">
        <v>368</v>
      </c>
      <c r="R38764" s="9" t="s">
        <v>368</v>
      </c>
      <c r="S38764" s="50" t="s">
        <v>368</v>
      </c>
      <c r="T38764" s="9" t="s">
        <v>368</v>
      </c>
      <c r="U38764" s="9" t="s">
        <v>368</v>
      </c>
    </row>
    <row r="38765">
      <c r="F38765" s="9"/>
      <c r="N38765" s="50"/>
      <c r="O38765" s="50"/>
      <c r="P38765" s="50"/>
      <c r="Q38765" s="50" t="s">
        <v>368</v>
      </c>
      <c r="R38765" s="9" t="s">
        <v>368</v>
      </c>
      <c r="S38765" s="50" t="s">
        <v>368</v>
      </c>
      <c r="T38765" s="9" t="s">
        <v>368</v>
      </c>
      <c r="U38765" s="9" t="s">
        <v>368</v>
      </c>
    </row>
    <row r="38766">
      <c r="F38766" s="9"/>
      <c r="N38766" s="50"/>
      <c r="O38766" s="50"/>
      <c r="P38766" s="50"/>
      <c r="Q38766" s="50" t="s">
        <v>368</v>
      </c>
      <c r="R38766" s="9" t="s">
        <v>368</v>
      </c>
      <c r="S38766" s="50" t="s">
        <v>368</v>
      </c>
      <c r="T38766" s="9" t="s">
        <v>368</v>
      </c>
      <c r="U38766" s="9" t="s">
        <v>368</v>
      </c>
    </row>
    <row r="38767">
      <c r="F38767" s="9"/>
      <c r="N38767" s="50"/>
      <c r="O38767" s="50"/>
      <c r="P38767" s="50"/>
      <c r="Q38767" s="50" t="s">
        <v>368</v>
      </c>
      <c r="R38767" s="9" t="s">
        <v>368</v>
      </c>
      <c r="S38767" s="50" t="s">
        <v>368</v>
      </c>
      <c r="T38767" s="9" t="s">
        <v>368</v>
      </c>
      <c r="U38767" s="9" t="s">
        <v>368</v>
      </c>
    </row>
    <row r="38768">
      <c r="F38768" s="9"/>
      <c r="N38768" s="50"/>
      <c r="O38768" s="50"/>
      <c r="P38768" s="50"/>
      <c r="Q38768" s="50" t="s">
        <v>368</v>
      </c>
      <c r="R38768" s="9" t="s">
        <v>368</v>
      </c>
      <c r="S38768" s="50" t="s">
        <v>368</v>
      </c>
      <c r="T38768" s="9" t="s">
        <v>368</v>
      </c>
      <c r="U38768" s="9" t="s">
        <v>368</v>
      </c>
    </row>
    <row r="38769">
      <c r="F38769" s="9"/>
      <c r="N38769" s="50"/>
      <c r="O38769" s="50"/>
      <c r="P38769" s="50"/>
      <c r="Q38769" s="50" t="s">
        <v>368</v>
      </c>
      <c r="R38769" s="9" t="s">
        <v>368</v>
      </c>
      <c r="S38769" s="50" t="s">
        <v>368</v>
      </c>
      <c r="T38769" s="9" t="s">
        <v>368</v>
      </c>
      <c r="U38769" s="9" t="s">
        <v>368</v>
      </c>
    </row>
    <row r="38770">
      <c r="F38770" s="9"/>
      <c r="N38770" s="50"/>
      <c r="O38770" s="50"/>
      <c r="P38770" s="50"/>
      <c r="Q38770" s="50" t="s">
        <v>368</v>
      </c>
      <c r="R38770" s="9" t="s">
        <v>368</v>
      </c>
      <c r="S38770" s="50" t="s">
        <v>368</v>
      </c>
      <c r="T38770" s="9" t="s">
        <v>368</v>
      </c>
      <c r="U38770" s="9" t="s">
        <v>368</v>
      </c>
    </row>
    <row r="38771">
      <c r="F38771" s="9"/>
      <c r="N38771" s="50"/>
      <c r="O38771" s="50"/>
      <c r="P38771" s="50"/>
      <c r="Q38771" s="50" t="s">
        <v>368</v>
      </c>
      <c r="R38771" s="9" t="s">
        <v>368</v>
      </c>
      <c r="S38771" s="50" t="s">
        <v>368</v>
      </c>
      <c r="T38771" s="9" t="s">
        <v>368</v>
      </c>
      <c r="U38771" s="9" t="s">
        <v>368</v>
      </c>
    </row>
    <row r="38772">
      <c r="F38772" s="9"/>
      <c r="N38772" s="50"/>
      <c r="O38772" s="50"/>
      <c r="P38772" s="50"/>
      <c r="Q38772" s="50" t="s">
        <v>368</v>
      </c>
      <c r="R38772" s="9" t="s">
        <v>368</v>
      </c>
      <c r="S38772" s="50" t="s">
        <v>368</v>
      </c>
      <c r="T38772" s="9" t="s">
        <v>368</v>
      </c>
      <c r="U38772" s="9" t="s">
        <v>368</v>
      </c>
    </row>
    <row r="38773">
      <c r="F38773" s="9"/>
      <c r="N38773" s="50"/>
      <c r="O38773" s="50"/>
      <c r="P38773" s="50"/>
      <c r="Q38773" s="50" t="s">
        <v>368</v>
      </c>
      <c r="R38773" s="9" t="s">
        <v>368</v>
      </c>
      <c r="S38773" s="50" t="s">
        <v>368</v>
      </c>
      <c r="T38773" s="9" t="s">
        <v>368</v>
      </c>
      <c r="U38773" s="9" t="s">
        <v>368</v>
      </c>
    </row>
    <row r="38774">
      <c r="F38774" s="9"/>
      <c r="N38774" s="50"/>
      <c r="O38774" s="50"/>
      <c r="P38774" s="50"/>
      <c r="Q38774" s="50" t="s">
        <v>368</v>
      </c>
      <c r="R38774" s="9" t="s">
        <v>368</v>
      </c>
      <c r="S38774" s="50" t="s">
        <v>368</v>
      </c>
      <c r="T38774" s="9" t="s">
        <v>368</v>
      </c>
      <c r="U38774" s="9" t="s">
        <v>368</v>
      </c>
    </row>
    <row r="38775">
      <c r="F38775" s="9"/>
      <c r="N38775" s="50"/>
      <c r="O38775" s="50"/>
      <c r="P38775" s="50"/>
      <c r="Q38775" s="50" t="s">
        <v>368</v>
      </c>
      <c r="R38775" s="9" t="s">
        <v>368</v>
      </c>
      <c r="S38775" s="50" t="s">
        <v>368</v>
      </c>
      <c r="T38775" s="9" t="s">
        <v>368</v>
      </c>
      <c r="U38775" s="9" t="s">
        <v>368</v>
      </c>
    </row>
    <row r="38776">
      <c r="F38776" s="9"/>
      <c r="N38776" s="50"/>
      <c r="O38776" s="50"/>
      <c r="P38776" s="50"/>
      <c r="Q38776" s="50" t="s">
        <v>368</v>
      </c>
      <c r="R38776" s="9" t="s">
        <v>368</v>
      </c>
      <c r="S38776" s="50" t="s">
        <v>368</v>
      </c>
      <c r="T38776" s="9" t="s">
        <v>368</v>
      </c>
      <c r="U38776" s="9" t="s">
        <v>368</v>
      </c>
    </row>
    <row r="38777">
      <c r="F38777" s="9"/>
      <c r="N38777" s="50"/>
      <c r="O38777" s="50"/>
      <c r="P38777" s="50"/>
      <c r="Q38777" s="50" t="s">
        <v>368</v>
      </c>
      <c r="R38777" s="9" t="s">
        <v>368</v>
      </c>
      <c r="S38777" s="50" t="s">
        <v>368</v>
      </c>
      <c r="T38777" s="9" t="s">
        <v>368</v>
      </c>
      <c r="U38777" s="9" t="s">
        <v>368</v>
      </c>
    </row>
    <row r="38778">
      <c r="F38778" s="9"/>
      <c r="N38778" s="50"/>
      <c r="O38778" s="50"/>
      <c r="P38778" s="50"/>
      <c r="Q38778" s="50" t="s">
        <v>368</v>
      </c>
      <c r="R38778" s="9" t="s">
        <v>368</v>
      </c>
      <c r="S38778" s="50" t="s">
        <v>368</v>
      </c>
      <c r="T38778" s="9" t="s">
        <v>368</v>
      </c>
      <c r="U38778" s="9" t="s">
        <v>368</v>
      </c>
    </row>
    <row r="38779">
      <c r="F38779" s="9"/>
      <c r="N38779" s="50"/>
      <c r="O38779" s="50"/>
      <c r="P38779" s="50"/>
      <c r="Q38779" s="50" t="s">
        <v>368</v>
      </c>
      <c r="R38779" s="9" t="s">
        <v>368</v>
      </c>
      <c r="S38779" s="50" t="s">
        <v>368</v>
      </c>
      <c r="T38779" s="9" t="s">
        <v>368</v>
      </c>
      <c r="U38779" s="9" t="s">
        <v>368</v>
      </c>
    </row>
    <row r="38780">
      <c r="F38780" s="9"/>
      <c r="N38780" s="50"/>
      <c r="O38780" s="50"/>
      <c r="P38780" s="50"/>
      <c r="Q38780" s="50" t="s">
        <v>368</v>
      </c>
      <c r="R38780" s="9" t="s">
        <v>368</v>
      </c>
      <c r="S38780" s="50" t="s">
        <v>368</v>
      </c>
      <c r="T38780" s="9" t="s">
        <v>368</v>
      </c>
      <c r="U38780" s="9" t="s">
        <v>368</v>
      </c>
    </row>
    <row r="38781">
      <c r="F38781" s="9"/>
      <c r="N38781" s="50"/>
      <c r="O38781" s="50"/>
      <c r="P38781" s="50"/>
      <c r="Q38781" s="50" t="s">
        <v>368</v>
      </c>
      <c r="R38781" s="9" t="s">
        <v>368</v>
      </c>
      <c r="S38781" s="50" t="s">
        <v>368</v>
      </c>
      <c r="T38781" s="9" t="s">
        <v>368</v>
      </c>
      <c r="U38781" s="9" t="s">
        <v>368</v>
      </c>
    </row>
    <row r="38782">
      <c r="F38782" s="9"/>
      <c r="N38782" s="50"/>
      <c r="O38782" s="50"/>
      <c r="P38782" s="50"/>
      <c r="Q38782" s="50" t="s">
        <v>368</v>
      </c>
      <c r="R38782" s="9" t="s">
        <v>368</v>
      </c>
      <c r="S38782" s="50" t="s">
        <v>368</v>
      </c>
      <c r="T38782" s="9" t="s">
        <v>368</v>
      </c>
      <c r="U38782" s="9" t="s">
        <v>368</v>
      </c>
    </row>
    <row r="38783">
      <c r="F38783" s="9"/>
      <c r="N38783" s="50"/>
      <c r="O38783" s="50"/>
      <c r="P38783" s="50"/>
      <c r="Q38783" s="50" t="s">
        <v>368</v>
      </c>
      <c r="R38783" s="9" t="s">
        <v>368</v>
      </c>
      <c r="S38783" s="50" t="s">
        <v>368</v>
      </c>
      <c r="T38783" s="9" t="s">
        <v>368</v>
      </c>
      <c r="U38783" s="9" t="s">
        <v>368</v>
      </c>
    </row>
    <row r="38784">
      <c r="F38784" s="9"/>
      <c r="N38784" s="50"/>
      <c r="O38784" s="50"/>
      <c r="P38784" s="50"/>
      <c r="Q38784" s="50" t="s">
        <v>368</v>
      </c>
      <c r="R38784" s="9" t="s">
        <v>368</v>
      </c>
      <c r="S38784" s="50" t="s">
        <v>368</v>
      </c>
      <c r="T38784" s="9" t="s">
        <v>368</v>
      </c>
      <c r="U38784" s="9" t="s">
        <v>368</v>
      </c>
    </row>
    <row r="38785">
      <c r="F38785" s="9"/>
      <c r="N38785" s="50"/>
      <c r="O38785" s="50"/>
      <c r="P38785" s="50"/>
      <c r="Q38785" s="50" t="s">
        <v>368</v>
      </c>
      <c r="R38785" s="9" t="s">
        <v>368</v>
      </c>
      <c r="S38785" s="50" t="s">
        <v>368</v>
      </c>
      <c r="T38785" s="9" t="s">
        <v>368</v>
      </c>
      <c r="U38785" s="9" t="s">
        <v>368</v>
      </c>
    </row>
    <row r="38786">
      <c r="F38786" s="9"/>
      <c r="N38786" s="50"/>
      <c r="O38786" s="50"/>
      <c r="P38786" s="50"/>
      <c r="Q38786" s="50" t="s">
        <v>368</v>
      </c>
      <c r="R38786" s="9" t="s">
        <v>368</v>
      </c>
      <c r="S38786" s="50" t="s">
        <v>368</v>
      </c>
      <c r="T38786" s="9" t="s">
        <v>368</v>
      </c>
      <c r="U38786" s="9" t="s">
        <v>368</v>
      </c>
    </row>
    <row r="38787">
      <c r="F38787" s="9"/>
      <c r="N38787" s="50"/>
      <c r="O38787" s="50"/>
      <c r="P38787" s="50"/>
      <c r="Q38787" s="50" t="s">
        <v>368</v>
      </c>
      <c r="R38787" s="9" t="s">
        <v>368</v>
      </c>
      <c r="S38787" s="50" t="s">
        <v>368</v>
      </c>
      <c r="T38787" s="9" t="s">
        <v>368</v>
      </c>
      <c r="U38787" s="9" t="s">
        <v>368</v>
      </c>
    </row>
    <row r="38788">
      <c r="F38788" s="9"/>
      <c r="N38788" s="50"/>
      <c r="O38788" s="50"/>
      <c r="P38788" s="50"/>
      <c r="Q38788" s="50" t="s">
        <v>368</v>
      </c>
      <c r="R38788" s="9" t="s">
        <v>368</v>
      </c>
      <c r="S38788" s="50" t="s">
        <v>368</v>
      </c>
      <c r="T38788" s="9" t="s">
        <v>368</v>
      </c>
      <c r="U38788" s="9" t="s">
        <v>368</v>
      </c>
    </row>
    <row r="38789">
      <c r="F38789" s="9"/>
      <c r="N38789" s="50"/>
      <c r="O38789" s="50"/>
      <c r="P38789" s="50"/>
      <c r="Q38789" s="50" t="s">
        <v>368</v>
      </c>
      <c r="R38789" s="9" t="s">
        <v>368</v>
      </c>
      <c r="S38789" s="50" t="s">
        <v>368</v>
      </c>
      <c r="T38789" s="9" t="s">
        <v>368</v>
      </c>
      <c r="U38789" s="9" t="s">
        <v>368</v>
      </c>
    </row>
    <row r="38790">
      <c r="F38790" s="9"/>
      <c r="N38790" s="50"/>
      <c r="O38790" s="50"/>
      <c r="P38790" s="50"/>
      <c r="Q38790" s="50" t="s">
        <v>368</v>
      </c>
      <c r="R38790" s="9" t="s">
        <v>368</v>
      </c>
      <c r="S38790" s="50" t="s">
        <v>368</v>
      </c>
      <c r="T38790" s="9" t="s">
        <v>368</v>
      </c>
      <c r="U38790" s="9" t="s">
        <v>368</v>
      </c>
    </row>
    <row r="38791">
      <c r="F38791" s="9"/>
      <c r="N38791" s="50"/>
      <c r="O38791" s="50"/>
      <c r="P38791" s="50"/>
      <c r="Q38791" s="50" t="s">
        <v>368</v>
      </c>
      <c r="R38791" s="9" t="s">
        <v>368</v>
      </c>
      <c r="S38791" s="50" t="s">
        <v>368</v>
      </c>
      <c r="T38791" s="9" t="s">
        <v>368</v>
      </c>
      <c r="U38791" s="9" t="s">
        <v>368</v>
      </c>
    </row>
    <row r="38792">
      <c r="F38792" s="9"/>
      <c r="N38792" s="50"/>
      <c r="O38792" s="50"/>
      <c r="P38792" s="50"/>
      <c r="Q38792" s="50" t="s">
        <v>368</v>
      </c>
      <c r="R38792" s="9" t="s">
        <v>368</v>
      </c>
      <c r="S38792" s="50" t="s">
        <v>368</v>
      </c>
      <c r="T38792" s="9" t="s">
        <v>368</v>
      </c>
      <c r="U38792" s="9" t="s">
        <v>368</v>
      </c>
    </row>
    <row r="38793">
      <c r="F38793" s="9"/>
      <c r="N38793" s="50"/>
      <c r="O38793" s="50"/>
      <c r="P38793" s="50"/>
      <c r="Q38793" s="50" t="s">
        <v>368</v>
      </c>
      <c r="R38793" s="9" t="s">
        <v>368</v>
      </c>
      <c r="S38793" s="50" t="s">
        <v>368</v>
      </c>
      <c r="T38793" s="9" t="s">
        <v>368</v>
      </c>
      <c r="U38793" s="9" t="s">
        <v>368</v>
      </c>
    </row>
    <row r="38794">
      <c r="F38794" s="9"/>
      <c r="N38794" s="50"/>
      <c r="O38794" s="50"/>
      <c r="P38794" s="50"/>
      <c r="Q38794" s="50" t="s">
        <v>368</v>
      </c>
      <c r="R38794" s="9" t="s">
        <v>368</v>
      </c>
      <c r="S38794" s="50" t="s">
        <v>368</v>
      </c>
      <c r="T38794" s="9" t="s">
        <v>368</v>
      </c>
      <c r="U38794" s="9" t="s">
        <v>368</v>
      </c>
    </row>
    <row r="38795">
      <c r="F38795" s="9"/>
      <c r="N38795" s="50"/>
      <c r="O38795" s="50"/>
      <c r="P38795" s="50"/>
      <c r="Q38795" s="50" t="s">
        <v>368</v>
      </c>
      <c r="R38795" s="9" t="s">
        <v>368</v>
      </c>
      <c r="S38795" s="50" t="s">
        <v>368</v>
      </c>
      <c r="T38795" s="9" t="s">
        <v>368</v>
      </c>
      <c r="U38795" s="9" t="s">
        <v>368</v>
      </c>
    </row>
    <row r="38796">
      <c r="F38796" s="9"/>
      <c r="N38796" s="50"/>
      <c r="O38796" s="50"/>
      <c r="P38796" s="50"/>
      <c r="Q38796" s="50" t="s">
        <v>368</v>
      </c>
      <c r="R38796" s="9" t="s">
        <v>368</v>
      </c>
      <c r="S38796" s="50" t="s">
        <v>368</v>
      </c>
      <c r="T38796" s="9" t="s">
        <v>368</v>
      </c>
      <c r="U38796" s="9" t="s">
        <v>368</v>
      </c>
    </row>
    <row r="38797">
      <c r="F38797" s="9"/>
      <c r="N38797" s="50"/>
      <c r="O38797" s="50"/>
      <c r="P38797" s="50"/>
      <c r="Q38797" s="50" t="s">
        <v>368</v>
      </c>
      <c r="R38797" s="9" t="s">
        <v>368</v>
      </c>
      <c r="S38797" s="50" t="s">
        <v>368</v>
      </c>
      <c r="T38797" s="9" t="s">
        <v>368</v>
      </c>
      <c r="U38797" s="9" t="s">
        <v>368</v>
      </c>
    </row>
    <row r="38798">
      <c r="F38798" s="9"/>
      <c r="N38798" s="50"/>
      <c r="O38798" s="50"/>
      <c r="P38798" s="50"/>
      <c r="Q38798" s="50" t="s">
        <v>368</v>
      </c>
      <c r="R38798" s="9" t="s">
        <v>368</v>
      </c>
      <c r="S38798" s="50" t="s">
        <v>368</v>
      </c>
      <c r="T38798" s="9" t="s">
        <v>368</v>
      </c>
      <c r="U38798" s="9" t="s">
        <v>368</v>
      </c>
    </row>
    <row r="38799">
      <c r="F38799" s="9"/>
      <c r="N38799" s="50"/>
      <c r="O38799" s="50"/>
      <c r="P38799" s="50"/>
      <c r="Q38799" s="50" t="s">
        <v>368</v>
      </c>
      <c r="R38799" s="9" t="s">
        <v>368</v>
      </c>
      <c r="S38799" s="50" t="s">
        <v>368</v>
      </c>
      <c r="T38799" s="9" t="s">
        <v>368</v>
      </c>
      <c r="U38799" s="9" t="s">
        <v>368</v>
      </c>
    </row>
    <row r="38800">
      <c r="F38800" s="9"/>
      <c r="N38800" s="50"/>
      <c r="O38800" s="50"/>
      <c r="P38800" s="50"/>
      <c r="Q38800" s="50" t="s">
        <v>368</v>
      </c>
      <c r="R38800" s="9" t="s">
        <v>368</v>
      </c>
      <c r="S38800" s="50" t="s">
        <v>368</v>
      </c>
      <c r="T38800" s="9" t="s">
        <v>368</v>
      </c>
      <c r="U38800" s="9" t="s">
        <v>368</v>
      </c>
    </row>
    <row r="38801">
      <c r="F38801" s="9"/>
      <c r="N38801" s="50"/>
      <c r="O38801" s="50"/>
      <c r="P38801" s="50"/>
      <c r="Q38801" s="50" t="s">
        <v>368</v>
      </c>
      <c r="R38801" s="9" t="s">
        <v>368</v>
      </c>
      <c r="S38801" s="50" t="s">
        <v>368</v>
      </c>
      <c r="T38801" s="9" t="s">
        <v>368</v>
      </c>
      <c r="U38801" s="9" t="s">
        <v>368</v>
      </c>
    </row>
    <row r="38802">
      <c r="F38802" s="9"/>
      <c r="N38802" s="50"/>
      <c r="O38802" s="50"/>
      <c r="P38802" s="50"/>
      <c r="Q38802" s="50" t="s">
        <v>368</v>
      </c>
      <c r="R38802" s="9" t="s">
        <v>368</v>
      </c>
      <c r="S38802" s="50" t="s">
        <v>368</v>
      </c>
      <c r="T38802" s="9" t="s">
        <v>368</v>
      </c>
      <c r="U38802" s="9" t="s">
        <v>368</v>
      </c>
    </row>
    <row r="38803">
      <c r="F38803" s="9"/>
      <c r="N38803" s="50"/>
      <c r="O38803" s="50"/>
      <c r="P38803" s="50"/>
      <c r="Q38803" s="50" t="s">
        <v>368</v>
      </c>
      <c r="R38803" s="9" t="s">
        <v>368</v>
      </c>
      <c r="S38803" s="50" t="s">
        <v>368</v>
      </c>
      <c r="T38803" s="9" t="s">
        <v>368</v>
      </c>
      <c r="U38803" s="9" t="s">
        <v>368</v>
      </c>
    </row>
    <row r="38804">
      <c r="F38804" s="9"/>
      <c r="N38804" s="50"/>
      <c r="O38804" s="50"/>
      <c r="P38804" s="50"/>
      <c r="Q38804" s="50" t="s">
        <v>368</v>
      </c>
      <c r="R38804" s="9" t="s">
        <v>368</v>
      </c>
      <c r="S38804" s="50" t="s">
        <v>368</v>
      </c>
      <c r="T38804" s="9" t="s">
        <v>368</v>
      </c>
      <c r="U38804" s="9" t="s">
        <v>368</v>
      </c>
    </row>
    <row r="38805">
      <c r="F38805" s="9"/>
      <c r="N38805" s="50"/>
      <c r="O38805" s="50"/>
      <c r="P38805" s="50"/>
      <c r="Q38805" s="50" t="s">
        <v>368</v>
      </c>
      <c r="R38805" s="9" t="s">
        <v>368</v>
      </c>
      <c r="S38805" s="50" t="s">
        <v>368</v>
      </c>
      <c r="T38805" s="9" t="s">
        <v>368</v>
      </c>
      <c r="U38805" s="9" t="s">
        <v>368</v>
      </c>
    </row>
    <row r="38806">
      <c r="F38806" s="9"/>
      <c r="N38806" s="50"/>
      <c r="O38806" s="50"/>
      <c r="P38806" s="50"/>
      <c r="Q38806" s="50" t="s">
        <v>368</v>
      </c>
      <c r="R38806" s="9" t="s">
        <v>368</v>
      </c>
      <c r="S38806" s="50" t="s">
        <v>368</v>
      </c>
      <c r="T38806" s="9" t="s">
        <v>368</v>
      </c>
      <c r="U38806" s="9" t="s">
        <v>368</v>
      </c>
    </row>
    <row r="38807">
      <c r="F38807" s="9"/>
      <c r="N38807" s="50"/>
      <c r="O38807" s="50"/>
      <c r="P38807" s="50"/>
      <c r="Q38807" s="50" t="s">
        <v>368</v>
      </c>
      <c r="R38807" s="9" t="s">
        <v>368</v>
      </c>
      <c r="S38807" s="50" t="s">
        <v>368</v>
      </c>
      <c r="T38807" s="9" t="s">
        <v>368</v>
      </c>
      <c r="U38807" s="9" t="s">
        <v>368</v>
      </c>
    </row>
    <row r="38808">
      <c r="F38808" s="9"/>
      <c r="N38808" s="50"/>
      <c r="O38808" s="50"/>
      <c r="P38808" s="50"/>
      <c r="Q38808" s="50" t="s">
        <v>368</v>
      </c>
      <c r="R38808" s="9" t="s">
        <v>368</v>
      </c>
      <c r="S38808" s="50" t="s">
        <v>368</v>
      </c>
      <c r="T38808" s="9" t="s">
        <v>368</v>
      </c>
      <c r="U38808" s="9" t="s">
        <v>368</v>
      </c>
    </row>
    <row r="38809">
      <c r="F38809" s="9"/>
      <c r="N38809" s="50"/>
      <c r="O38809" s="50"/>
      <c r="P38809" s="50"/>
      <c r="Q38809" s="50" t="s">
        <v>368</v>
      </c>
      <c r="R38809" s="9" t="s">
        <v>368</v>
      </c>
      <c r="S38809" s="50" t="s">
        <v>368</v>
      </c>
      <c r="T38809" s="9" t="s">
        <v>368</v>
      </c>
      <c r="U38809" s="9" t="s">
        <v>368</v>
      </c>
    </row>
    <row r="38810">
      <c r="F38810" s="9"/>
      <c r="N38810" s="50"/>
      <c r="O38810" s="50"/>
      <c r="P38810" s="50"/>
      <c r="Q38810" s="50" t="s">
        <v>368</v>
      </c>
      <c r="R38810" s="9" t="s">
        <v>368</v>
      </c>
      <c r="S38810" s="50" t="s">
        <v>368</v>
      </c>
      <c r="T38810" s="9" t="s">
        <v>368</v>
      </c>
      <c r="U38810" s="9" t="s">
        <v>368</v>
      </c>
    </row>
    <row r="38811">
      <c r="F38811" s="9"/>
      <c r="N38811" s="50"/>
      <c r="O38811" s="50"/>
      <c r="P38811" s="50"/>
      <c r="Q38811" s="50" t="s">
        <v>368</v>
      </c>
      <c r="R38811" s="9" t="s">
        <v>368</v>
      </c>
      <c r="S38811" s="50" t="s">
        <v>368</v>
      </c>
      <c r="T38811" s="9" t="s">
        <v>368</v>
      </c>
      <c r="U38811" s="9" t="s">
        <v>368</v>
      </c>
    </row>
    <row r="38812">
      <c r="F38812" s="9"/>
      <c r="N38812" s="50"/>
      <c r="O38812" s="50"/>
      <c r="P38812" s="50"/>
      <c r="Q38812" s="50" t="s">
        <v>368</v>
      </c>
      <c r="R38812" s="9" t="s">
        <v>368</v>
      </c>
      <c r="S38812" s="50" t="s">
        <v>368</v>
      </c>
      <c r="T38812" s="9" t="s">
        <v>368</v>
      </c>
      <c r="U38812" s="9" t="s">
        <v>368</v>
      </c>
    </row>
    <row r="38813">
      <c r="F38813" s="9"/>
      <c r="N38813" s="50"/>
      <c r="O38813" s="50"/>
      <c r="P38813" s="50"/>
      <c r="Q38813" s="50" t="s">
        <v>368</v>
      </c>
      <c r="R38813" s="9" t="s">
        <v>368</v>
      </c>
      <c r="S38813" s="50" t="s">
        <v>368</v>
      </c>
      <c r="T38813" s="9" t="s">
        <v>368</v>
      </c>
      <c r="U38813" s="9" t="s">
        <v>368</v>
      </c>
    </row>
    <row r="38814">
      <c r="F38814" s="9"/>
      <c r="N38814" s="50"/>
      <c r="O38814" s="50"/>
      <c r="P38814" s="50"/>
      <c r="Q38814" s="50" t="s">
        <v>368</v>
      </c>
      <c r="R38814" s="9" t="s">
        <v>368</v>
      </c>
      <c r="S38814" s="50" t="s">
        <v>368</v>
      </c>
      <c r="T38814" s="9" t="s">
        <v>368</v>
      </c>
      <c r="U38814" s="9" t="s">
        <v>368</v>
      </c>
    </row>
    <row r="38815">
      <c r="F38815" s="9"/>
      <c r="N38815" s="50"/>
      <c r="O38815" s="50"/>
      <c r="P38815" s="50"/>
      <c r="Q38815" s="50" t="s">
        <v>368</v>
      </c>
      <c r="R38815" s="9" t="s">
        <v>368</v>
      </c>
      <c r="S38815" s="50" t="s">
        <v>368</v>
      </c>
      <c r="T38815" s="9" t="s">
        <v>368</v>
      </c>
      <c r="U38815" s="9" t="s">
        <v>368</v>
      </c>
    </row>
    <row r="38816">
      <c r="F38816" s="9"/>
      <c r="N38816" s="50"/>
      <c r="O38816" s="50"/>
      <c r="P38816" s="50"/>
      <c r="Q38816" s="50" t="s">
        <v>368</v>
      </c>
      <c r="R38816" s="9" t="s">
        <v>368</v>
      </c>
      <c r="S38816" s="50" t="s">
        <v>368</v>
      </c>
      <c r="T38816" s="9" t="s">
        <v>368</v>
      </c>
      <c r="U38816" s="9" t="s">
        <v>368</v>
      </c>
    </row>
    <row r="38817">
      <c r="F38817" s="9"/>
      <c r="N38817" s="50"/>
      <c r="O38817" s="50"/>
      <c r="P38817" s="50"/>
      <c r="Q38817" s="50" t="s">
        <v>368</v>
      </c>
      <c r="R38817" s="9" t="s">
        <v>368</v>
      </c>
      <c r="S38817" s="50" t="s">
        <v>368</v>
      </c>
      <c r="T38817" s="9" t="s">
        <v>368</v>
      </c>
      <c r="U38817" s="9" t="s">
        <v>368</v>
      </c>
    </row>
    <row r="38818">
      <c r="F38818" s="9"/>
      <c r="N38818" s="50"/>
      <c r="O38818" s="50"/>
      <c r="P38818" s="50"/>
      <c r="Q38818" s="50" t="s">
        <v>368</v>
      </c>
      <c r="R38818" s="9" t="s">
        <v>368</v>
      </c>
      <c r="S38818" s="50" t="s">
        <v>368</v>
      </c>
      <c r="T38818" s="9" t="s">
        <v>368</v>
      </c>
      <c r="U38818" s="9" t="s">
        <v>368</v>
      </c>
    </row>
    <row r="38819">
      <c r="F38819" s="9"/>
      <c r="N38819" s="50"/>
      <c r="O38819" s="50"/>
      <c r="P38819" s="50"/>
      <c r="Q38819" s="50" t="s">
        <v>368</v>
      </c>
      <c r="R38819" s="9" t="s">
        <v>368</v>
      </c>
      <c r="S38819" s="50" t="s">
        <v>368</v>
      </c>
      <c r="T38819" s="9" t="s">
        <v>368</v>
      </c>
      <c r="U38819" s="9" t="s">
        <v>368</v>
      </c>
    </row>
    <row r="38820">
      <c r="F38820" s="9"/>
      <c r="N38820" s="50"/>
      <c r="O38820" s="50"/>
      <c r="P38820" s="50"/>
      <c r="Q38820" s="50" t="s">
        <v>368</v>
      </c>
      <c r="R38820" s="9" t="s">
        <v>368</v>
      </c>
      <c r="S38820" s="50" t="s">
        <v>368</v>
      </c>
      <c r="T38820" s="9" t="s">
        <v>368</v>
      </c>
      <c r="U38820" s="9" t="s">
        <v>368</v>
      </c>
    </row>
    <row r="38821">
      <c r="F38821" s="9"/>
      <c r="N38821" s="50"/>
      <c r="O38821" s="50"/>
      <c r="P38821" s="50"/>
      <c r="Q38821" s="50" t="s">
        <v>368</v>
      </c>
      <c r="R38821" s="9" t="s">
        <v>368</v>
      </c>
      <c r="S38821" s="50" t="s">
        <v>368</v>
      </c>
      <c r="T38821" s="9" t="s">
        <v>368</v>
      </c>
      <c r="U38821" s="9" t="s">
        <v>368</v>
      </c>
    </row>
    <row r="38822">
      <c r="F38822" s="9"/>
      <c r="N38822" s="50"/>
      <c r="O38822" s="50"/>
      <c r="P38822" s="50"/>
      <c r="Q38822" s="50" t="s">
        <v>368</v>
      </c>
      <c r="R38822" s="9" t="s">
        <v>368</v>
      </c>
      <c r="S38822" s="50" t="s">
        <v>368</v>
      </c>
      <c r="T38822" s="9" t="s">
        <v>368</v>
      </c>
      <c r="U38822" s="9" t="s">
        <v>368</v>
      </c>
    </row>
    <row r="38823">
      <c r="F38823" s="9"/>
      <c r="N38823" s="50"/>
      <c r="O38823" s="50"/>
      <c r="P38823" s="50"/>
      <c r="Q38823" s="50" t="s">
        <v>368</v>
      </c>
      <c r="R38823" s="9" t="s">
        <v>368</v>
      </c>
      <c r="S38823" s="50" t="s">
        <v>368</v>
      </c>
      <c r="T38823" s="9" t="s">
        <v>368</v>
      </c>
      <c r="U38823" s="9" t="s">
        <v>368</v>
      </c>
    </row>
    <row r="38824">
      <c r="F38824" s="9"/>
      <c r="N38824" s="50"/>
      <c r="O38824" s="50"/>
      <c r="P38824" s="50"/>
      <c r="Q38824" s="50" t="s">
        <v>368</v>
      </c>
      <c r="R38824" s="9" t="s">
        <v>368</v>
      </c>
      <c r="S38824" s="50" t="s">
        <v>368</v>
      </c>
      <c r="T38824" s="9" t="s">
        <v>368</v>
      </c>
      <c r="U38824" s="9" t="s">
        <v>368</v>
      </c>
    </row>
    <row r="38825">
      <c r="F38825" s="9"/>
      <c r="N38825" s="50"/>
      <c r="O38825" s="50"/>
      <c r="P38825" s="50"/>
      <c r="Q38825" s="50" t="s">
        <v>368</v>
      </c>
      <c r="R38825" s="9" t="s">
        <v>368</v>
      </c>
      <c r="S38825" s="50" t="s">
        <v>368</v>
      </c>
      <c r="T38825" s="9" t="s">
        <v>368</v>
      </c>
      <c r="U38825" s="9" t="s">
        <v>368</v>
      </c>
    </row>
    <row r="38826">
      <c r="F38826" s="9"/>
      <c r="N38826" s="50"/>
      <c r="O38826" s="50"/>
      <c r="P38826" s="50"/>
      <c r="Q38826" s="50" t="s">
        <v>368</v>
      </c>
      <c r="R38826" s="9" t="s">
        <v>368</v>
      </c>
      <c r="S38826" s="50" t="s">
        <v>368</v>
      </c>
      <c r="T38826" s="9" t="s">
        <v>368</v>
      </c>
      <c r="U38826" s="9" t="s">
        <v>368</v>
      </c>
    </row>
    <row r="38827">
      <c r="F38827" s="9"/>
      <c r="N38827" s="50"/>
      <c r="O38827" s="50"/>
      <c r="P38827" s="50"/>
      <c r="Q38827" s="50" t="s">
        <v>368</v>
      </c>
      <c r="R38827" s="9" t="s">
        <v>368</v>
      </c>
      <c r="S38827" s="50" t="s">
        <v>368</v>
      </c>
      <c r="T38827" s="9" t="s">
        <v>368</v>
      </c>
      <c r="U38827" s="9" t="s">
        <v>368</v>
      </c>
    </row>
    <row r="38828">
      <c r="F38828" s="9"/>
      <c r="N38828" s="50"/>
      <c r="O38828" s="50"/>
      <c r="P38828" s="50"/>
      <c r="Q38828" s="50" t="s">
        <v>368</v>
      </c>
      <c r="R38828" s="9" t="s">
        <v>368</v>
      </c>
      <c r="S38828" s="50" t="s">
        <v>368</v>
      </c>
      <c r="T38828" s="9" t="s">
        <v>368</v>
      </c>
      <c r="U38828" s="9" t="s">
        <v>368</v>
      </c>
    </row>
    <row r="38829">
      <c r="F38829" s="9"/>
      <c r="N38829" s="50"/>
      <c r="O38829" s="50"/>
      <c r="P38829" s="50"/>
      <c r="Q38829" s="50" t="s">
        <v>368</v>
      </c>
      <c r="R38829" s="9" t="s">
        <v>368</v>
      </c>
      <c r="S38829" s="50" t="s">
        <v>368</v>
      </c>
      <c r="T38829" s="9" t="s">
        <v>368</v>
      </c>
      <c r="U38829" s="9" t="s">
        <v>368</v>
      </c>
    </row>
    <row r="38830">
      <c r="F38830" s="9"/>
      <c r="N38830" s="50"/>
      <c r="O38830" s="50"/>
      <c r="P38830" s="50"/>
      <c r="Q38830" s="50" t="s">
        <v>368</v>
      </c>
      <c r="R38830" s="9" t="s">
        <v>368</v>
      </c>
      <c r="S38830" s="50" t="s">
        <v>368</v>
      </c>
      <c r="T38830" s="9" t="s">
        <v>368</v>
      </c>
      <c r="U38830" s="9" t="s">
        <v>368</v>
      </c>
    </row>
    <row r="38831">
      <c r="F38831" s="9"/>
      <c r="N38831" s="50"/>
      <c r="O38831" s="50"/>
      <c r="P38831" s="50"/>
      <c r="Q38831" s="50" t="s">
        <v>368</v>
      </c>
      <c r="R38831" s="9" t="s">
        <v>368</v>
      </c>
      <c r="S38831" s="50" t="s">
        <v>368</v>
      </c>
      <c r="T38831" s="9" t="s">
        <v>368</v>
      </c>
      <c r="U38831" s="9" t="s">
        <v>368</v>
      </c>
    </row>
    <row r="38832">
      <c r="F38832" s="9"/>
      <c r="N38832" s="50"/>
      <c r="O38832" s="50"/>
      <c r="P38832" s="50"/>
      <c r="Q38832" s="50" t="s">
        <v>368</v>
      </c>
      <c r="R38832" s="9" t="s">
        <v>368</v>
      </c>
      <c r="S38832" s="50" t="s">
        <v>368</v>
      </c>
      <c r="T38832" s="9" t="s">
        <v>368</v>
      </c>
      <c r="U38832" s="9" t="s">
        <v>368</v>
      </c>
    </row>
    <row r="38833">
      <c r="F38833" s="9"/>
      <c r="N38833" s="50"/>
      <c r="O38833" s="50"/>
      <c r="P38833" s="50"/>
      <c r="Q38833" s="50" t="s">
        <v>368</v>
      </c>
      <c r="R38833" s="9" t="s">
        <v>368</v>
      </c>
      <c r="S38833" s="50" t="s">
        <v>368</v>
      </c>
      <c r="T38833" s="9" t="s">
        <v>368</v>
      </c>
      <c r="U38833" s="9" t="s">
        <v>368</v>
      </c>
    </row>
    <row r="38834">
      <c r="F38834" s="9"/>
      <c r="N38834" s="50"/>
      <c r="O38834" s="50"/>
      <c r="P38834" s="50"/>
      <c r="Q38834" s="50" t="s">
        <v>368</v>
      </c>
      <c r="R38834" s="9" t="s">
        <v>368</v>
      </c>
      <c r="S38834" s="50" t="s">
        <v>368</v>
      </c>
      <c r="T38834" s="9" t="s">
        <v>368</v>
      </c>
      <c r="U38834" s="9" t="s">
        <v>368</v>
      </c>
    </row>
    <row r="38835">
      <c r="F38835" s="9"/>
      <c r="N38835" s="50"/>
      <c r="O38835" s="50"/>
      <c r="P38835" s="50"/>
      <c r="Q38835" s="50" t="s">
        <v>368</v>
      </c>
      <c r="R38835" s="9" t="s">
        <v>368</v>
      </c>
      <c r="S38835" s="50" t="s">
        <v>368</v>
      </c>
      <c r="T38835" s="9" t="s">
        <v>368</v>
      </c>
      <c r="U38835" s="9" t="s">
        <v>368</v>
      </c>
    </row>
    <row r="38836">
      <c r="F38836" s="9"/>
      <c r="N38836" s="50"/>
      <c r="O38836" s="50"/>
      <c r="P38836" s="50"/>
      <c r="Q38836" s="50" t="s">
        <v>368</v>
      </c>
      <c r="R38836" s="9" t="s">
        <v>368</v>
      </c>
      <c r="S38836" s="50" t="s">
        <v>368</v>
      </c>
      <c r="T38836" s="9" t="s">
        <v>368</v>
      </c>
      <c r="U38836" s="9" t="s">
        <v>368</v>
      </c>
    </row>
    <row r="38837">
      <c r="F38837" s="9"/>
      <c r="N38837" s="50"/>
      <c r="O38837" s="50"/>
      <c r="P38837" s="50"/>
      <c r="Q38837" s="50" t="s">
        <v>368</v>
      </c>
      <c r="R38837" s="9" t="s">
        <v>368</v>
      </c>
      <c r="S38837" s="50" t="s">
        <v>368</v>
      </c>
      <c r="T38837" s="9" t="s">
        <v>368</v>
      </c>
      <c r="U38837" s="9" t="s">
        <v>368</v>
      </c>
    </row>
    <row r="38838">
      <c r="F38838" s="9"/>
      <c r="N38838" s="50"/>
      <c r="O38838" s="50"/>
      <c r="P38838" s="50"/>
      <c r="Q38838" s="50" t="s">
        <v>368</v>
      </c>
      <c r="R38838" s="9" t="s">
        <v>368</v>
      </c>
      <c r="S38838" s="50" t="s">
        <v>368</v>
      </c>
      <c r="T38838" s="9" t="s">
        <v>368</v>
      </c>
      <c r="U38838" s="9" t="s">
        <v>368</v>
      </c>
    </row>
    <row r="38839">
      <c r="F38839" s="9"/>
      <c r="N38839" s="50"/>
      <c r="O38839" s="50"/>
      <c r="P38839" s="50"/>
      <c r="Q38839" s="50" t="s">
        <v>368</v>
      </c>
      <c r="R38839" s="9" t="s">
        <v>368</v>
      </c>
      <c r="S38839" s="50" t="s">
        <v>368</v>
      </c>
      <c r="T38839" s="9" t="s">
        <v>368</v>
      </c>
      <c r="U38839" s="9" t="s">
        <v>368</v>
      </c>
    </row>
    <row r="38840">
      <c r="F38840" s="9"/>
      <c r="N38840" s="50"/>
      <c r="O38840" s="50"/>
      <c r="P38840" s="50"/>
      <c r="Q38840" s="50" t="s">
        <v>368</v>
      </c>
      <c r="R38840" s="9" t="s">
        <v>368</v>
      </c>
      <c r="S38840" s="50" t="s">
        <v>368</v>
      </c>
      <c r="T38840" s="9" t="s">
        <v>368</v>
      </c>
      <c r="U38840" s="9" t="s">
        <v>368</v>
      </c>
    </row>
    <row r="38841">
      <c r="F38841" s="9"/>
      <c r="N38841" s="50"/>
      <c r="O38841" s="50"/>
      <c r="P38841" s="50"/>
      <c r="Q38841" s="50" t="s">
        <v>368</v>
      </c>
      <c r="R38841" s="9" t="s">
        <v>368</v>
      </c>
      <c r="S38841" s="50" t="s">
        <v>368</v>
      </c>
      <c r="T38841" s="9" t="s">
        <v>368</v>
      </c>
      <c r="U38841" s="9" t="s">
        <v>368</v>
      </c>
    </row>
    <row r="38842">
      <c r="F38842" s="9"/>
      <c r="N38842" s="50"/>
      <c r="O38842" s="50"/>
      <c r="P38842" s="50"/>
      <c r="Q38842" s="50" t="s">
        <v>368</v>
      </c>
      <c r="R38842" s="9" t="s">
        <v>368</v>
      </c>
      <c r="S38842" s="50" t="s">
        <v>368</v>
      </c>
      <c r="T38842" s="9" t="s">
        <v>368</v>
      </c>
      <c r="U38842" s="9" t="s">
        <v>368</v>
      </c>
    </row>
    <row r="38843">
      <c r="F38843" s="9"/>
      <c r="N38843" s="50"/>
      <c r="O38843" s="50"/>
      <c r="P38843" s="50"/>
      <c r="Q38843" s="50" t="s">
        <v>368</v>
      </c>
      <c r="R38843" s="9" t="s">
        <v>368</v>
      </c>
      <c r="S38843" s="50" t="s">
        <v>368</v>
      </c>
      <c r="T38843" s="9" t="s">
        <v>368</v>
      </c>
      <c r="U38843" s="9" t="s">
        <v>368</v>
      </c>
    </row>
    <row r="38844">
      <c r="F38844" s="9"/>
      <c r="N38844" s="50"/>
      <c r="O38844" s="50"/>
      <c r="P38844" s="50"/>
      <c r="Q38844" s="50" t="s">
        <v>368</v>
      </c>
      <c r="R38844" s="9" t="s">
        <v>368</v>
      </c>
      <c r="S38844" s="50" t="s">
        <v>368</v>
      </c>
      <c r="T38844" s="9" t="s">
        <v>368</v>
      </c>
      <c r="U38844" s="9" t="s">
        <v>368</v>
      </c>
    </row>
    <row r="38845">
      <c r="F38845" s="9"/>
      <c r="N38845" s="50"/>
      <c r="O38845" s="50"/>
      <c r="P38845" s="50"/>
      <c r="Q38845" s="50" t="s">
        <v>368</v>
      </c>
      <c r="R38845" s="9" t="s">
        <v>368</v>
      </c>
      <c r="S38845" s="50" t="s">
        <v>368</v>
      </c>
      <c r="T38845" s="9" t="s">
        <v>368</v>
      </c>
      <c r="U38845" s="9" t="s">
        <v>368</v>
      </c>
    </row>
    <row r="38846">
      <c r="F38846" s="9"/>
      <c r="N38846" s="50"/>
      <c r="O38846" s="50"/>
      <c r="P38846" s="50"/>
      <c r="Q38846" s="50" t="s">
        <v>368</v>
      </c>
      <c r="R38846" s="9" t="s">
        <v>368</v>
      </c>
      <c r="S38846" s="50" t="s">
        <v>368</v>
      </c>
      <c r="T38846" s="9" t="s">
        <v>368</v>
      </c>
      <c r="U38846" s="9" t="s">
        <v>368</v>
      </c>
    </row>
    <row r="38847">
      <c r="F38847" s="9"/>
      <c r="N38847" s="50"/>
      <c r="O38847" s="50"/>
      <c r="P38847" s="50"/>
      <c r="Q38847" s="50" t="s">
        <v>368</v>
      </c>
      <c r="R38847" s="9" t="s">
        <v>368</v>
      </c>
      <c r="S38847" s="50" t="s">
        <v>368</v>
      </c>
      <c r="T38847" s="9" t="s">
        <v>368</v>
      </c>
      <c r="U38847" s="9" t="s">
        <v>368</v>
      </c>
    </row>
    <row r="38848">
      <c r="F38848" s="9"/>
      <c r="N38848" s="50"/>
      <c r="O38848" s="50"/>
      <c r="P38848" s="50"/>
      <c r="Q38848" s="50" t="s">
        <v>368</v>
      </c>
      <c r="R38848" s="9" t="s">
        <v>368</v>
      </c>
      <c r="S38848" s="50" t="s">
        <v>368</v>
      </c>
      <c r="T38848" s="9" t="s">
        <v>368</v>
      </c>
      <c r="U38848" s="9" t="s">
        <v>368</v>
      </c>
    </row>
    <row r="38849">
      <c r="F38849" s="9"/>
      <c r="N38849" s="50"/>
      <c r="O38849" s="50"/>
      <c r="P38849" s="50"/>
      <c r="Q38849" s="50" t="s">
        <v>368</v>
      </c>
      <c r="R38849" s="9" t="s">
        <v>368</v>
      </c>
      <c r="S38849" s="50" t="s">
        <v>368</v>
      </c>
      <c r="T38849" s="9" t="s">
        <v>368</v>
      </c>
      <c r="U38849" s="9" t="s">
        <v>368</v>
      </c>
    </row>
    <row r="38850">
      <c r="F38850" s="9"/>
      <c r="N38850" s="50"/>
      <c r="O38850" s="50"/>
      <c r="P38850" s="50"/>
      <c r="Q38850" s="50" t="s">
        <v>368</v>
      </c>
      <c r="R38850" s="9" t="s">
        <v>368</v>
      </c>
      <c r="S38850" s="50" t="s">
        <v>368</v>
      </c>
      <c r="T38850" s="9" t="s">
        <v>368</v>
      </c>
      <c r="U38850" s="9" t="s">
        <v>368</v>
      </c>
    </row>
    <row r="38851">
      <c r="F38851" s="9"/>
      <c r="N38851" s="50"/>
      <c r="O38851" s="50"/>
      <c r="P38851" s="50"/>
      <c r="Q38851" s="50" t="s">
        <v>368</v>
      </c>
      <c r="R38851" s="9" t="s">
        <v>368</v>
      </c>
      <c r="S38851" s="50" t="s">
        <v>368</v>
      </c>
      <c r="T38851" s="9" t="s">
        <v>368</v>
      </c>
      <c r="U38851" s="9" t="s">
        <v>368</v>
      </c>
    </row>
    <row r="38852">
      <c r="F38852" s="9"/>
      <c r="N38852" s="50"/>
      <c r="O38852" s="50"/>
      <c r="P38852" s="50"/>
      <c r="Q38852" s="50" t="s">
        <v>368</v>
      </c>
      <c r="R38852" s="9" t="s">
        <v>368</v>
      </c>
      <c r="S38852" s="50" t="s">
        <v>368</v>
      </c>
      <c r="T38852" s="9" t="s">
        <v>368</v>
      </c>
      <c r="U38852" s="9" t="s">
        <v>368</v>
      </c>
    </row>
    <row r="38853">
      <c r="F38853" s="9"/>
      <c r="N38853" s="50"/>
      <c r="O38853" s="50"/>
      <c r="P38853" s="50"/>
      <c r="Q38853" s="50" t="s">
        <v>368</v>
      </c>
      <c r="R38853" s="9" t="s">
        <v>368</v>
      </c>
      <c r="S38853" s="50" t="s">
        <v>368</v>
      </c>
      <c r="T38853" s="9" t="s">
        <v>368</v>
      </c>
      <c r="U38853" s="9" t="s">
        <v>368</v>
      </c>
    </row>
    <row r="38854">
      <c r="F38854" s="9"/>
      <c r="N38854" s="50"/>
      <c r="O38854" s="50"/>
      <c r="P38854" s="50"/>
      <c r="Q38854" s="50" t="s">
        <v>368</v>
      </c>
      <c r="R38854" s="9" t="s">
        <v>368</v>
      </c>
      <c r="S38854" s="50" t="s">
        <v>368</v>
      </c>
      <c r="T38854" s="9" t="s">
        <v>368</v>
      </c>
      <c r="U38854" s="9" t="s">
        <v>368</v>
      </c>
    </row>
    <row r="38855">
      <c r="F38855" s="9"/>
      <c r="N38855" s="50"/>
      <c r="O38855" s="50"/>
      <c r="P38855" s="50"/>
      <c r="Q38855" s="50" t="s">
        <v>368</v>
      </c>
      <c r="R38855" s="9" t="s">
        <v>368</v>
      </c>
      <c r="S38855" s="50" t="s">
        <v>368</v>
      </c>
      <c r="T38855" s="9" t="s">
        <v>368</v>
      </c>
      <c r="U38855" s="9" t="s">
        <v>368</v>
      </c>
    </row>
    <row r="38856">
      <c r="F38856" s="9"/>
      <c r="N38856" s="50"/>
      <c r="O38856" s="50"/>
      <c r="P38856" s="50"/>
      <c r="Q38856" s="50" t="s">
        <v>368</v>
      </c>
      <c r="R38856" s="9" t="s">
        <v>368</v>
      </c>
      <c r="S38856" s="50" t="s">
        <v>368</v>
      </c>
      <c r="T38856" s="9" t="s">
        <v>368</v>
      </c>
      <c r="U38856" s="9" t="s">
        <v>368</v>
      </c>
    </row>
    <row r="38857">
      <c r="F38857" s="9"/>
      <c r="N38857" s="50"/>
      <c r="O38857" s="50"/>
      <c r="P38857" s="50"/>
      <c r="Q38857" s="50" t="s">
        <v>368</v>
      </c>
      <c r="R38857" s="9" t="s">
        <v>368</v>
      </c>
      <c r="S38857" s="50" t="s">
        <v>368</v>
      </c>
      <c r="T38857" s="9" t="s">
        <v>368</v>
      </c>
      <c r="U38857" s="9" t="s">
        <v>368</v>
      </c>
    </row>
    <row r="38858">
      <c r="F38858" s="9"/>
      <c r="N38858" s="50"/>
      <c r="O38858" s="50"/>
      <c r="P38858" s="50"/>
      <c r="Q38858" s="50" t="s">
        <v>368</v>
      </c>
      <c r="R38858" s="9" t="s">
        <v>368</v>
      </c>
      <c r="S38858" s="50" t="s">
        <v>368</v>
      </c>
      <c r="T38858" s="9" t="s">
        <v>368</v>
      </c>
      <c r="U38858" s="9" t="s">
        <v>368</v>
      </c>
    </row>
    <row r="38859">
      <c r="F38859" s="9"/>
      <c r="N38859" s="50"/>
      <c r="O38859" s="50"/>
      <c r="P38859" s="50"/>
      <c r="Q38859" s="50" t="s">
        <v>368</v>
      </c>
      <c r="R38859" s="9" t="s">
        <v>368</v>
      </c>
      <c r="S38859" s="50" t="s">
        <v>368</v>
      </c>
      <c r="T38859" s="9" t="s">
        <v>368</v>
      </c>
      <c r="U38859" s="9" t="s">
        <v>368</v>
      </c>
    </row>
    <row r="38860">
      <c r="F38860" s="9"/>
      <c r="N38860" s="50"/>
      <c r="O38860" s="50"/>
      <c r="P38860" s="50"/>
      <c r="Q38860" s="50" t="s">
        <v>368</v>
      </c>
      <c r="R38860" s="9" t="s">
        <v>368</v>
      </c>
      <c r="S38860" s="50" t="s">
        <v>368</v>
      </c>
      <c r="T38860" s="9" t="s">
        <v>368</v>
      </c>
      <c r="U38860" s="9" t="s">
        <v>368</v>
      </c>
    </row>
    <row r="38861">
      <c r="F38861" s="9"/>
      <c r="N38861" s="50"/>
      <c r="O38861" s="50"/>
      <c r="P38861" s="50"/>
      <c r="Q38861" s="50" t="s">
        <v>368</v>
      </c>
      <c r="R38861" s="9" t="s">
        <v>368</v>
      </c>
      <c r="S38861" s="50" t="s">
        <v>368</v>
      </c>
      <c r="T38861" s="9" t="s">
        <v>368</v>
      </c>
      <c r="U38861" s="9" t="s">
        <v>368</v>
      </c>
    </row>
    <row r="38862">
      <c r="F38862" s="9"/>
      <c r="N38862" s="50"/>
      <c r="O38862" s="50"/>
      <c r="P38862" s="50"/>
      <c r="Q38862" s="50" t="s">
        <v>368</v>
      </c>
      <c r="R38862" s="9" t="s">
        <v>368</v>
      </c>
      <c r="S38862" s="50" t="s">
        <v>368</v>
      </c>
      <c r="T38862" s="9" t="s">
        <v>368</v>
      </c>
      <c r="U38862" s="9" t="s">
        <v>368</v>
      </c>
    </row>
    <row r="38863">
      <c r="F38863" s="9"/>
      <c r="N38863" s="50"/>
      <c r="O38863" s="50"/>
      <c r="P38863" s="50"/>
      <c r="Q38863" s="50" t="s">
        <v>368</v>
      </c>
      <c r="R38863" s="9" t="s">
        <v>368</v>
      </c>
      <c r="S38863" s="50" t="s">
        <v>368</v>
      </c>
      <c r="T38863" s="9" t="s">
        <v>368</v>
      </c>
      <c r="U38863" s="9" t="s">
        <v>368</v>
      </c>
    </row>
    <row r="38864">
      <c r="F38864" s="9"/>
      <c r="N38864" s="50"/>
      <c r="O38864" s="50"/>
      <c r="P38864" s="50"/>
      <c r="Q38864" s="50" t="s">
        <v>368</v>
      </c>
      <c r="R38864" s="9" t="s">
        <v>368</v>
      </c>
      <c r="S38864" s="50" t="s">
        <v>368</v>
      </c>
      <c r="T38864" s="9" t="s">
        <v>368</v>
      </c>
      <c r="U38864" s="9" t="s">
        <v>368</v>
      </c>
    </row>
    <row r="38865">
      <c r="F38865" s="9"/>
      <c r="N38865" s="50"/>
      <c r="O38865" s="50"/>
      <c r="P38865" s="50"/>
      <c r="Q38865" s="50" t="s">
        <v>368</v>
      </c>
      <c r="R38865" s="9" t="s">
        <v>368</v>
      </c>
      <c r="S38865" s="50" t="s">
        <v>368</v>
      </c>
      <c r="T38865" s="9" t="s">
        <v>368</v>
      </c>
      <c r="U38865" s="9" t="s">
        <v>368</v>
      </c>
    </row>
    <row r="38866">
      <c r="F38866" s="9"/>
      <c r="N38866" s="50"/>
      <c r="O38866" s="50"/>
      <c r="P38866" s="50"/>
      <c r="Q38866" s="50" t="s">
        <v>368</v>
      </c>
      <c r="R38866" s="9" t="s">
        <v>368</v>
      </c>
      <c r="S38866" s="50" t="s">
        <v>368</v>
      </c>
      <c r="T38866" s="9" t="s">
        <v>368</v>
      </c>
      <c r="U38866" s="9" t="s">
        <v>368</v>
      </c>
    </row>
    <row r="38867">
      <c r="F38867" s="9"/>
      <c r="N38867" s="50"/>
      <c r="O38867" s="50"/>
      <c r="P38867" s="50"/>
      <c r="Q38867" s="50" t="s">
        <v>368</v>
      </c>
      <c r="R38867" s="9" t="s">
        <v>368</v>
      </c>
      <c r="S38867" s="50" t="s">
        <v>368</v>
      </c>
      <c r="T38867" s="9" t="s">
        <v>368</v>
      </c>
      <c r="U38867" s="9" t="s">
        <v>368</v>
      </c>
    </row>
    <row r="38868">
      <c r="F38868" s="9"/>
      <c r="N38868" s="50"/>
      <c r="O38868" s="50"/>
      <c r="P38868" s="50"/>
      <c r="Q38868" s="50" t="s">
        <v>368</v>
      </c>
      <c r="R38868" s="9" t="s">
        <v>368</v>
      </c>
      <c r="S38868" s="50" t="s">
        <v>368</v>
      </c>
      <c r="T38868" s="9" t="s">
        <v>368</v>
      </c>
      <c r="U38868" s="9" t="s">
        <v>368</v>
      </c>
    </row>
    <row r="38869">
      <c r="F38869" s="9"/>
      <c r="N38869" s="50"/>
      <c r="O38869" s="50"/>
      <c r="P38869" s="50"/>
      <c r="Q38869" s="50" t="s">
        <v>368</v>
      </c>
      <c r="R38869" s="9" t="s">
        <v>368</v>
      </c>
      <c r="S38869" s="50" t="s">
        <v>368</v>
      </c>
      <c r="T38869" s="9" t="s">
        <v>368</v>
      </c>
      <c r="U38869" s="9" t="s">
        <v>368</v>
      </c>
    </row>
    <row r="38870">
      <c r="F38870" s="9"/>
      <c r="N38870" s="50"/>
      <c r="O38870" s="50"/>
      <c r="P38870" s="50"/>
      <c r="Q38870" s="50" t="s">
        <v>368</v>
      </c>
      <c r="R38870" s="9" t="s">
        <v>368</v>
      </c>
      <c r="S38870" s="50" t="s">
        <v>368</v>
      </c>
      <c r="T38870" s="9" t="s">
        <v>368</v>
      </c>
      <c r="U38870" s="9" t="s">
        <v>368</v>
      </c>
    </row>
    <row r="38871">
      <c r="F38871" s="9"/>
      <c r="N38871" s="50"/>
      <c r="O38871" s="50"/>
      <c r="P38871" s="50"/>
      <c r="Q38871" s="50" t="s">
        <v>368</v>
      </c>
      <c r="R38871" s="9" t="s">
        <v>368</v>
      </c>
      <c r="S38871" s="50" t="s">
        <v>368</v>
      </c>
      <c r="T38871" s="9" t="s">
        <v>368</v>
      </c>
      <c r="U38871" s="9" t="s">
        <v>368</v>
      </c>
    </row>
    <row r="38872">
      <c r="F38872" s="9"/>
      <c r="N38872" s="50"/>
      <c r="O38872" s="50"/>
      <c r="P38872" s="50"/>
      <c r="Q38872" s="50" t="s">
        <v>368</v>
      </c>
      <c r="R38872" s="9" t="s">
        <v>368</v>
      </c>
      <c r="S38872" s="50" t="s">
        <v>368</v>
      </c>
      <c r="T38872" s="9" t="s">
        <v>368</v>
      </c>
      <c r="U38872" s="9" t="s">
        <v>368</v>
      </c>
    </row>
    <row r="38873">
      <c r="F38873" s="9"/>
      <c r="N38873" s="50"/>
      <c r="O38873" s="50"/>
      <c r="P38873" s="50"/>
      <c r="Q38873" s="50" t="s">
        <v>368</v>
      </c>
      <c r="R38873" s="9" t="s">
        <v>368</v>
      </c>
      <c r="S38873" s="50" t="s">
        <v>368</v>
      </c>
      <c r="T38873" s="9" t="s">
        <v>368</v>
      </c>
      <c r="U38873" s="9" t="s">
        <v>368</v>
      </c>
    </row>
    <row r="38874">
      <c r="F38874" s="9"/>
      <c r="N38874" s="50"/>
      <c r="O38874" s="50"/>
      <c r="P38874" s="50"/>
      <c r="Q38874" s="50" t="s">
        <v>368</v>
      </c>
      <c r="R38874" s="9" t="s">
        <v>368</v>
      </c>
      <c r="S38874" s="50" t="s">
        <v>368</v>
      </c>
      <c r="T38874" s="9" t="s">
        <v>368</v>
      </c>
      <c r="U38874" s="9" t="s">
        <v>368</v>
      </c>
    </row>
    <row r="38875">
      <c r="F38875" s="9"/>
      <c r="N38875" s="50"/>
      <c r="O38875" s="50"/>
      <c r="P38875" s="50"/>
      <c r="Q38875" s="50" t="s">
        <v>368</v>
      </c>
      <c r="R38875" s="9" t="s">
        <v>368</v>
      </c>
      <c r="S38875" s="50" t="s">
        <v>368</v>
      </c>
      <c r="T38875" s="9" t="s">
        <v>368</v>
      </c>
      <c r="U38875" s="9" t="s">
        <v>368</v>
      </c>
    </row>
    <row r="38876">
      <c r="F38876" s="9"/>
      <c r="N38876" s="50"/>
      <c r="O38876" s="50"/>
      <c r="P38876" s="50"/>
      <c r="Q38876" s="50" t="s">
        <v>368</v>
      </c>
      <c r="R38876" s="9" t="s">
        <v>368</v>
      </c>
      <c r="S38876" s="50" t="s">
        <v>368</v>
      </c>
      <c r="T38876" s="9" t="s">
        <v>368</v>
      </c>
      <c r="U38876" s="9" t="s">
        <v>368</v>
      </c>
    </row>
    <row r="38877">
      <c r="F38877" s="9"/>
      <c r="N38877" s="50"/>
      <c r="O38877" s="50"/>
      <c r="P38877" s="50"/>
      <c r="Q38877" s="50" t="s">
        <v>368</v>
      </c>
      <c r="R38877" s="9" t="s">
        <v>368</v>
      </c>
      <c r="S38877" s="50" t="s">
        <v>368</v>
      </c>
      <c r="T38877" s="9" t="s">
        <v>368</v>
      </c>
      <c r="U38877" s="9" t="s">
        <v>368</v>
      </c>
    </row>
    <row r="38878">
      <c r="F38878" s="9"/>
      <c r="N38878" s="50"/>
      <c r="O38878" s="50"/>
      <c r="P38878" s="50"/>
      <c r="Q38878" s="50" t="s">
        <v>368</v>
      </c>
      <c r="R38878" s="9" t="s">
        <v>368</v>
      </c>
      <c r="S38878" s="50" t="s">
        <v>368</v>
      </c>
      <c r="T38878" s="9" t="s">
        <v>368</v>
      </c>
      <c r="U38878" s="9" t="s">
        <v>368</v>
      </c>
    </row>
    <row r="38879">
      <c r="F38879" s="9"/>
      <c r="N38879" s="50"/>
      <c r="O38879" s="50"/>
      <c r="P38879" s="50"/>
      <c r="Q38879" s="50" t="s">
        <v>368</v>
      </c>
      <c r="R38879" s="9" t="s">
        <v>368</v>
      </c>
      <c r="S38879" s="50" t="s">
        <v>368</v>
      </c>
      <c r="T38879" s="9" t="s">
        <v>368</v>
      </c>
      <c r="U38879" s="9" t="s">
        <v>368</v>
      </c>
    </row>
    <row r="38880">
      <c r="F38880" s="9"/>
      <c r="N38880" s="50"/>
      <c r="O38880" s="50"/>
      <c r="P38880" s="50"/>
      <c r="Q38880" s="50" t="s">
        <v>368</v>
      </c>
      <c r="R38880" s="9" t="s">
        <v>368</v>
      </c>
      <c r="S38880" s="50" t="s">
        <v>368</v>
      </c>
      <c r="T38880" s="9" t="s">
        <v>368</v>
      </c>
      <c r="U38880" s="9" t="s">
        <v>368</v>
      </c>
    </row>
    <row r="38881">
      <c r="F38881" s="9"/>
      <c r="N38881" s="50"/>
      <c r="O38881" s="50"/>
      <c r="P38881" s="50"/>
      <c r="Q38881" s="50" t="s">
        <v>368</v>
      </c>
      <c r="R38881" s="9" t="s">
        <v>368</v>
      </c>
      <c r="S38881" s="50" t="s">
        <v>368</v>
      </c>
      <c r="T38881" s="9" t="s">
        <v>368</v>
      </c>
      <c r="U38881" s="9" t="s">
        <v>368</v>
      </c>
    </row>
    <row r="38882">
      <c r="F38882" s="9"/>
      <c r="N38882" s="50"/>
      <c r="O38882" s="50"/>
      <c r="P38882" s="50"/>
      <c r="Q38882" s="50" t="s">
        <v>368</v>
      </c>
      <c r="R38882" s="9" t="s">
        <v>368</v>
      </c>
      <c r="S38882" s="50" t="s">
        <v>368</v>
      </c>
      <c r="T38882" s="9" t="s">
        <v>368</v>
      </c>
      <c r="U38882" s="9" t="s">
        <v>368</v>
      </c>
    </row>
    <row r="38883">
      <c r="F38883" s="9"/>
      <c r="N38883" s="50"/>
      <c r="O38883" s="50"/>
      <c r="P38883" s="50"/>
      <c r="Q38883" s="50" t="s">
        <v>368</v>
      </c>
      <c r="R38883" s="9" t="s">
        <v>368</v>
      </c>
      <c r="S38883" s="50" t="s">
        <v>368</v>
      </c>
      <c r="T38883" s="9" t="s">
        <v>368</v>
      </c>
      <c r="U38883" s="9" t="s">
        <v>368</v>
      </c>
    </row>
    <row r="38884">
      <c r="F38884" s="9"/>
      <c r="N38884" s="50"/>
      <c r="O38884" s="50"/>
      <c r="P38884" s="50"/>
      <c r="Q38884" s="50" t="s">
        <v>368</v>
      </c>
      <c r="R38884" s="9" t="s">
        <v>368</v>
      </c>
      <c r="S38884" s="50" t="s">
        <v>368</v>
      </c>
      <c r="T38884" s="9" t="s">
        <v>368</v>
      </c>
      <c r="U38884" s="9" t="s">
        <v>368</v>
      </c>
    </row>
    <row r="38885">
      <c r="F38885" s="9"/>
      <c r="N38885" s="50"/>
      <c r="O38885" s="50"/>
      <c r="P38885" s="50"/>
      <c r="Q38885" s="50" t="s">
        <v>368</v>
      </c>
      <c r="R38885" s="9" t="s">
        <v>368</v>
      </c>
      <c r="S38885" s="50" t="s">
        <v>368</v>
      </c>
      <c r="T38885" s="9" t="s">
        <v>368</v>
      </c>
      <c r="U38885" s="9" t="s">
        <v>368</v>
      </c>
    </row>
    <row r="38886">
      <c r="F38886" s="9"/>
      <c r="N38886" s="50"/>
      <c r="O38886" s="50"/>
      <c r="P38886" s="50"/>
      <c r="Q38886" s="50" t="s">
        <v>368</v>
      </c>
      <c r="R38886" s="9" t="s">
        <v>368</v>
      </c>
      <c r="S38886" s="50" t="s">
        <v>368</v>
      </c>
      <c r="T38886" s="9" t="s">
        <v>368</v>
      </c>
      <c r="U38886" s="9" t="s">
        <v>368</v>
      </c>
    </row>
    <row r="38887">
      <c r="F38887" s="9"/>
      <c r="N38887" s="50"/>
      <c r="O38887" s="50"/>
      <c r="P38887" s="50"/>
      <c r="Q38887" s="50" t="s">
        <v>368</v>
      </c>
      <c r="R38887" s="9" t="s">
        <v>368</v>
      </c>
      <c r="S38887" s="50" t="s">
        <v>368</v>
      </c>
      <c r="T38887" s="9" t="s">
        <v>368</v>
      </c>
      <c r="U38887" s="9" t="s">
        <v>368</v>
      </c>
    </row>
    <row r="38888">
      <c r="F38888" s="9"/>
      <c r="N38888" s="50"/>
      <c r="O38888" s="50"/>
      <c r="P38888" s="50"/>
      <c r="Q38888" s="50" t="s">
        <v>368</v>
      </c>
      <c r="R38888" s="9" t="s">
        <v>368</v>
      </c>
      <c r="S38888" s="50" t="s">
        <v>368</v>
      </c>
      <c r="T38888" s="9" t="s">
        <v>368</v>
      </c>
      <c r="U38888" s="9" t="s">
        <v>368</v>
      </c>
    </row>
    <row r="38889">
      <c r="F38889" s="9"/>
      <c r="N38889" s="50"/>
      <c r="O38889" s="50"/>
      <c r="P38889" s="50"/>
      <c r="Q38889" s="50" t="s">
        <v>368</v>
      </c>
      <c r="R38889" s="9" t="s">
        <v>368</v>
      </c>
      <c r="S38889" s="50" t="s">
        <v>368</v>
      </c>
      <c r="T38889" s="9" t="s">
        <v>368</v>
      </c>
      <c r="U38889" s="9" t="s">
        <v>368</v>
      </c>
    </row>
    <row r="38890">
      <c r="F38890" s="9"/>
      <c r="N38890" s="50"/>
      <c r="O38890" s="50"/>
      <c r="P38890" s="50"/>
      <c r="Q38890" s="50" t="s">
        <v>368</v>
      </c>
      <c r="R38890" s="9" t="s">
        <v>368</v>
      </c>
      <c r="S38890" s="50" t="s">
        <v>368</v>
      </c>
      <c r="T38890" s="9" t="s">
        <v>368</v>
      </c>
      <c r="U38890" s="9" t="s">
        <v>368</v>
      </c>
    </row>
    <row r="38891">
      <c r="F38891" s="9"/>
      <c r="N38891" s="50"/>
      <c r="O38891" s="50"/>
      <c r="P38891" s="50"/>
      <c r="Q38891" s="50" t="s">
        <v>368</v>
      </c>
      <c r="R38891" s="9" t="s">
        <v>368</v>
      </c>
      <c r="S38891" s="50" t="s">
        <v>368</v>
      </c>
      <c r="T38891" s="9" t="s">
        <v>368</v>
      </c>
      <c r="U38891" s="9" t="s">
        <v>368</v>
      </c>
    </row>
    <row r="38892">
      <c r="F38892" s="9"/>
      <c r="N38892" s="50"/>
      <c r="O38892" s="50"/>
      <c r="P38892" s="50"/>
      <c r="Q38892" s="50" t="s">
        <v>368</v>
      </c>
      <c r="R38892" s="9" t="s">
        <v>368</v>
      </c>
      <c r="S38892" s="50" t="s">
        <v>368</v>
      </c>
      <c r="T38892" s="9" t="s">
        <v>368</v>
      </c>
      <c r="U38892" s="9" t="s">
        <v>368</v>
      </c>
    </row>
    <row r="38893">
      <c r="F38893" s="9"/>
      <c r="N38893" s="50"/>
      <c r="O38893" s="50"/>
      <c r="P38893" s="50"/>
      <c r="Q38893" s="50" t="s">
        <v>368</v>
      </c>
      <c r="R38893" s="9" t="s">
        <v>368</v>
      </c>
      <c r="S38893" s="50" t="s">
        <v>368</v>
      </c>
      <c r="T38893" s="9" t="s">
        <v>368</v>
      </c>
      <c r="U38893" s="9" t="s">
        <v>368</v>
      </c>
    </row>
    <row r="38894">
      <c r="F38894" s="9"/>
      <c r="N38894" s="50"/>
      <c r="O38894" s="50"/>
      <c r="P38894" s="50"/>
      <c r="Q38894" s="50" t="s">
        <v>368</v>
      </c>
      <c r="R38894" s="9" t="s">
        <v>368</v>
      </c>
      <c r="S38894" s="50" t="s">
        <v>368</v>
      </c>
      <c r="T38894" s="9" t="s">
        <v>368</v>
      </c>
      <c r="U38894" s="9" t="s">
        <v>368</v>
      </c>
    </row>
    <row r="38895">
      <c r="F38895" s="9"/>
      <c r="N38895" s="50"/>
      <c r="O38895" s="50"/>
      <c r="P38895" s="50"/>
      <c r="Q38895" s="50" t="s">
        <v>368</v>
      </c>
      <c r="R38895" s="9" t="s">
        <v>368</v>
      </c>
      <c r="S38895" s="50" t="s">
        <v>368</v>
      </c>
      <c r="T38895" s="9" t="s">
        <v>368</v>
      </c>
      <c r="U38895" s="9" t="s">
        <v>368</v>
      </c>
    </row>
    <row r="38896">
      <c r="F38896" s="9"/>
      <c r="N38896" s="50"/>
      <c r="O38896" s="50"/>
      <c r="P38896" s="50"/>
      <c r="Q38896" s="50" t="s">
        <v>368</v>
      </c>
      <c r="R38896" s="9" t="s">
        <v>368</v>
      </c>
      <c r="S38896" s="50" t="s">
        <v>368</v>
      </c>
      <c r="T38896" s="9" t="s">
        <v>368</v>
      </c>
      <c r="U38896" s="9" t="s">
        <v>368</v>
      </c>
    </row>
    <row r="38897">
      <c r="F38897" s="9"/>
      <c r="N38897" s="50"/>
      <c r="O38897" s="50"/>
      <c r="P38897" s="50"/>
      <c r="Q38897" s="50" t="s">
        <v>368</v>
      </c>
      <c r="R38897" s="9" t="s">
        <v>368</v>
      </c>
      <c r="S38897" s="50" t="s">
        <v>368</v>
      </c>
      <c r="T38897" s="9" t="s">
        <v>368</v>
      </c>
      <c r="U38897" s="9" t="s">
        <v>368</v>
      </c>
    </row>
    <row r="38898">
      <c r="F38898" s="9"/>
      <c r="N38898" s="50"/>
      <c r="O38898" s="50"/>
      <c r="P38898" s="50"/>
      <c r="Q38898" s="50" t="s">
        <v>368</v>
      </c>
      <c r="R38898" s="9" t="s">
        <v>368</v>
      </c>
      <c r="S38898" s="50" t="s">
        <v>368</v>
      </c>
      <c r="T38898" s="9" t="s">
        <v>368</v>
      </c>
      <c r="U38898" s="9" t="s">
        <v>368</v>
      </c>
    </row>
    <row r="38899">
      <c r="F38899" s="9"/>
      <c r="N38899" s="50"/>
      <c r="O38899" s="50"/>
      <c r="P38899" s="50"/>
      <c r="Q38899" s="50" t="s">
        <v>368</v>
      </c>
      <c r="R38899" s="9" t="s">
        <v>368</v>
      </c>
      <c r="S38899" s="50" t="s">
        <v>368</v>
      </c>
      <c r="T38899" s="9" t="s">
        <v>368</v>
      </c>
      <c r="U38899" s="9" t="s">
        <v>368</v>
      </c>
    </row>
    <row r="38900">
      <c r="F38900" s="9"/>
      <c r="N38900" s="50"/>
      <c r="O38900" s="50"/>
      <c r="P38900" s="50"/>
      <c r="Q38900" s="50" t="s">
        <v>368</v>
      </c>
      <c r="R38900" s="9" t="s">
        <v>368</v>
      </c>
      <c r="S38900" s="50" t="s">
        <v>368</v>
      </c>
      <c r="T38900" s="9" t="s">
        <v>368</v>
      </c>
      <c r="U38900" s="9" t="s">
        <v>368</v>
      </c>
    </row>
    <row r="38901">
      <c r="F38901" s="9"/>
      <c r="N38901" s="50"/>
      <c r="O38901" s="50"/>
      <c r="P38901" s="50"/>
      <c r="Q38901" s="50" t="s">
        <v>368</v>
      </c>
      <c r="R38901" s="9" t="s">
        <v>368</v>
      </c>
      <c r="S38901" s="50" t="s">
        <v>368</v>
      </c>
      <c r="T38901" s="9" t="s">
        <v>368</v>
      </c>
      <c r="U38901" s="9" t="s">
        <v>368</v>
      </c>
    </row>
    <row r="38902">
      <c r="F38902" s="9"/>
      <c r="N38902" s="50"/>
      <c r="O38902" s="50"/>
      <c r="P38902" s="50"/>
      <c r="Q38902" s="50" t="s">
        <v>368</v>
      </c>
      <c r="R38902" s="9" t="s">
        <v>368</v>
      </c>
      <c r="S38902" s="50" t="s">
        <v>368</v>
      </c>
      <c r="T38902" s="9" t="s">
        <v>368</v>
      </c>
      <c r="U38902" s="9" t="s">
        <v>368</v>
      </c>
    </row>
    <row r="38903">
      <c r="F38903" s="9"/>
      <c r="N38903" s="50"/>
      <c r="O38903" s="50"/>
      <c r="P38903" s="50"/>
      <c r="Q38903" s="50" t="s">
        <v>368</v>
      </c>
      <c r="R38903" s="9" t="s">
        <v>368</v>
      </c>
      <c r="S38903" s="50" t="s">
        <v>368</v>
      </c>
      <c r="T38903" s="9" t="s">
        <v>368</v>
      </c>
      <c r="U38903" s="9" t="s">
        <v>368</v>
      </c>
    </row>
    <row r="38904">
      <c r="F38904" s="9"/>
      <c r="N38904" s="50"/>
      <c r="O38904" s="50"/>
      <c r="P38904" s="50"/>
      <c r="Q38904" s="50" t="s">
        <v>368</v>
      </c>
      <c r="R38904" s="9" t="s">
        <v>368</v>
      </c>
      <c r="S38904" s="50" t="s">
        <v>368</v>
      </c>
      <c r="T38904" s="9" t="s">
        <v>368</v>
      </c>
      <c r="U38904" s="9" t="s">
        <v>368</v>
      </c>
    </row>
    <row r="38905">
      <c r="F38905" s="9"/>
      <c r="N38905" s="50"/>
      <c r="O38905" s="50"/>
      <c r="P38905" s="50"/>
      <c r="Q38905" s="50" t="s">
        <v>368</v>
      </c>
      <c r="R38905" s="9" t="s">
        <v>368</v>
      </c>
      <c r="S38905" s="50" t="s">
        <v>368</v>
      </c>
      <c r="T38905" s="9" t="s">
        <v>368</v>
      </c>
      <c r="U38905" s="9" t="s">
        <v>368</v>
      </c>
    </row>
    <row r="38906">
      <c r="F38906" s="9"/>
      <c r="N38906" s="50"/>
      <c r="O38906" s="50"/>
      <c r="P38906" s="50"/>
      <c r="Q38906" s="50" t="s">
        <v>368</v>
      </c>
      <c r="R38906" s="9" t="s">
        <v>368</v>
      </c>
      <c r="S38906" s="50" t="s">
        <v>368</v>
      </c>
      <c r="T38906" s="9" t="s">
        <v>368</v>
      </c>
      <c r="U38906" s="9" t="s">
        <v>368</v>
      </c>
    </row>
    <row r="38907">
      <c r="F38907" s="9"/>
      <c r="N38907" s="50"/>
      <c r="O38907" s="50"/>
      <c r="P38907" s="50"/>
      <c r="Q38907" s="50" t="s">
        <v>368</v>
      </c>
      <c r="R38907" s="9" t="s">
        <v>368</v>
      </c>
      <c r="S38907" s="50" t="s">
        <v>368</v>
      </c>
      <c r="T38907" s="9" t="s">
        <v>368</v>
      </c>
      <c r="U38907" s="9" t="s">
        <v>368</v>
      </c>
    </row>
    <row r="38908">
      <c r="F38908" s="9"/>
      <c r="N38908" s="50"/>
      <c r="O38908" s="50"/>
      <c r="P38908" s="50"/>
      <c r="Q38908" s="50" t="s">
        <v>368</v>
      </c>
      <c r="R38908" s="9" t="s">
        <v>368</v>
      </c>
      <c r="S38908" s="50" t="s">
        <v>368</v>
      </c>
      <c r="T38908" s="9" t="s">
        <v>368</v>
      </c>
      <c r="U38908" s="9" t="s">
        <v>368</v>
      </c>
    </row>
    <row r="38909">
      <c r="F38909" s="9"/>
      <c r="N38909" s="50"/>
      <c r="O38909" s="50"/>
      <c r="P38909" s="50"/>
      <c r="Q38909" s="50" t="s">
        <v>368</v>
      </c>
      <c r="R38909" s="9" t="s">
        <v>368</v>
      </c>
      <c r="S38909" s="50" t="s">
        <v>368</v>
      </c>
      <c r="T38909" s="9" t="s">
        <v>368</v>
      </c>
      <c r="U38909" s="9" t="s">
        <v>368</v>
      </c>
    </row>
    <row r="38910">
      <c r="F38910" s="9"/>
      <c r="N38910" s="50"/>
      <c r="O38910" s="50"/>
      <c r="P38910" s="50"/>
      <c r="Q38910" s="50" t="s">
        <v>368</v>
      </c>
      <c r="R38910" s="9" t="s">
        <v>368</v>
      </c>
      <c r="S38910" s="50" t="s">
        <v>368</v>
      </c>
      <c r="T38910" s="9" t="s">
        <v>368</v>
      </c>
      <c r="U38910" s="9" t="s">
        <v>368</v>
      </c>
    </row>
    <row r="38911">
      <c r="F38911" s="9"/>
      <c r="N38911" s="50"/>
      <c r="O38911" s="50"/>
      <c r="P38911" s="50"/>
      <c r="Q38911" s="50" t="s">
        <v>368</v>
      </c>
      <c r="R38911" s="9" t="s">
        <v>368</v>
      </c>
      <c r="S38911" s="50" t="s">
        <v>368</v>
      </c>
      <c r="T38911" s="9" t="s">
        <v>368</v>
      </c>
      <c r="U38911" s="9" t="s">
        <v>368</v>
      </c>
    </row>
    <row r="38912">
      <c r="F38912" s="9"/>
      <c r="N38912" s="50"/>
      <c r="O38912" s="50"/>
      <c r="P38912" s="50"/>
      <c r="Q38912" s="50" t="s">
        <v>368</v>
      </c>
      <c r="R38912" s="9" t="s">
        <v>368</v>
      </c>
      <c r="S38912" s="50" t="s">
        <v>368</v>
      </c>
      <c r="T38912" s="9" t="s">
        <v>368</v>
      </c>
      <c r="U38912" s="9" t="s">
        <v>368</v>
      </c>
    </row>
    <row r="38913">
      <c r="F38913" s="9"/>
      <c r="N38913" s="50"/>
      <c r="O38913" s="50"/>
      <c r="P38913" s="50"/>
      <c r="Q38913" s="50" t="s">
        <v>368</v>
      </c>
      <c r="R38913" s="9" t="s">
        <v>368</v>
      </c>
      <c r="S38913" s="50" t="s">
        <v>368</v>
      </c>
      <c r="T38913" s="9" t="s">
        <v>368</v>
      </c>
      <c r="U38913" s="9" t="s">
        <v>368</v>
      </c>
    </row>
    <row r="38914">
      <c r="F38914" s="9"/>
      <c r="N38914" s="50"/>
      <c r="O38914" s="50"/>
      <c r="P38914" s="50"/>
      <c r="Q38914" s="50" t="s">
        <v>368</v>
      </c>
      <c r="R38914" s="9" t="s">
        <v>368</v>
      </c>
      <c r="S38914" s="50" t="s">
        <v>368</v>
      </c>
      <c r="T38914" s="9" t="s">
        <v>368</v>
      </c>
      <c r="U38914" s="9" t="s">
        <v>368</v>
      </c>
    </row>
    <row r="38915">
      <c r="F38915" s="9"/>
      <c r="N38915" s="50"/>
      <c r="O38915" s="50"/>
      <c r="P38915" s="50"/>
      <c r="Q38915" s="50" t="s">
        <v>368</v>
      </c>
      <c r="R38915" s="9" t="s">
        <v>368</v>
      </c>
      <c r="S38915" s="50" t="s">
        <v>368</v>
      </c>
      <c r="T38915" s="9" t="s">
        <v>368</v>
      </c>
      <c r="U38915" s="9" t="s">
        <v>368</v>
      </c>
    </row>
    <row r="38916">
      <c r="F38916" s="9"/>
      <c r="N38916" s="50"/>
      <c r="O38916" s="50"/>
      <c r="P38916" s="50"/>
      <c r="Q38916" s="50" t="s">
        <v>368</v>
      </c>
      <c r="R38916" s="9" t="s">
        <v>368</v>
      </c>
      <c r="S38916" s="50" t="s">
        <v>368</v>
      </c>
      <c r="T38916" s="9" t="s">
        <v>368</v>
      </c>
      <c r="U38916" s="9" t="s">
        <v>368</v>
      </c>
    </row>
    <row r="38917">
      <c r="F38917" s="9"/>
      <c r="N38917" s="50"/>
      <c r="O38917" s="50"/>
      <c r="P38917" s="50"/>
      <c r="Q38917" s="50" t="s">
        <v>368</v>
      </c>
      <c r="R38917" s="9" t="s">
        <v>368</v>
      </c>
      <c r="S38917" s="50" t="s">
        <v>368</v>
      </c>
      <c r="T38917" s="9" t="s">
        <v>368</v>
      </c>
      <c r="U38917" s="9" t="s">
        <v>368</v>
      </c>
    </row>
    <row r="38918">
      <c r="F38918" s="9"/>
      <c r="N38918" s="50"/>
      <c r="O38918" s="50"/>
      <c r="P38918" s="50"/>
      <c r="Q38918" s="50" t="s">
        <v>368</v>
      </c>
      <c r="R38918" s="9" t="s">
        <v>368</v>
      </c>
      <c r="S38918" s="50" t="s">
        <v>368</v>
      </c>
      <c r="T38918" s="9" t="s">
        <v>368</v>
      </c>
      <c r="U38918" s="9" t="s">
        <v>368</v>
      </c>
    </row>
    <row r="38919">
      <c r="F38919" s="9"/>
      <c r="N38919" s="50"/>
      <c r="O38919" s="50"/>
      <c r="P38919" s="50"/>
      <c r="Q38919" s="50" t="s">
        <v>368</v>
      </c>
      <c r="R38919" s="9" t="s">
        <v>368</v>
      </c>
      <c r="S38919" s="50" t="s">
        <v>368</v>
      </c>
      <c r="T38919" s="9" t="s">
        <v>368</v>
      </c>
      <c r="U38919" s="9" t="s">
        <v>368</v>
      </c>
    </row>
    <row r="38920">
      <c r="F38920" s="9"/>
      <c r="N38920" s="50"/>
      <c r="O38920" s="50"/>
      <c r="P38920" s="50"/>
      <c r="Q38920" s="50" t="s">
        <v>368</v>
      </c>
      <c r="R38920" s="9" t="s">
        <v>368</v>
      </c>
      <c r="S38920" s="50" t="s">
        <v>368</v>
      </c>
      <c r="T38920" s="9" t="s">
        <v>368</v>
      </c>
      <c r="U38920" s="9" t="s">
        <v>368</v>
      </c>
    </row>
    <row r="38921">
      <c r="F38921" s="9"/>
      <c r="N38921" s="50"/>
      <c r="O38921" s="50"/>
      <c r="P38921" s="50"/>
      <c r="Q38921" s="50" t="s">
        <v>368</v>
      </c>
      <c r="R38921" s="9" t="s">
        <v>368</v>
      </c>
      <c r="S38921" s="50" t="s">
        <v>368</v>
      </c>
      <c r="T38921" s="9" t="s">
        <v>368</v>
      </c>
      <c r="U38921" s="9" t="s">
        <v>368</v>
      </c>
    </row>
    <row r="38922">
      <c r="F38922" s="9"/>
      <c r="N38922" s="50"/>
      <c r="O38922" s="50"/>
      <c r="P38922" s="50"/>
      <c r="Q38922" s="50" t="s">
        <v>368</v>
      </c>
      <c r="R38922" s="9" t="s">
        <v>368</v>
      </c>
      <c r="S38922" s="50" t="s">
        <v>368</v>
      </c>
      <c r="T38922" s="9" t="s">
        <v>368</v>
      </c>
      <c r="U38922" s="9" t="s">
        <v>368</v>
      </c>
    </row>
    <row r="38923">
      <c r="F38923" s="9"/>
      <c r="N38923" s="50"/>
      <c r="O38923" s="50"/>
      <c r="P38923" s="50"/>
      <c r="Q38923" s="50" t="s">
        <v>368</v>
      </c>
      <c r="R38923" s="9" t="s">
        <v>368</v>
      </c>
      <c r="S38923" s="50" t="s">
        <v>368</v>
      </c>
      <c r="T38923" s="9" t="s">
        <v>368</v>
      </c>
      <c r="U38923" s="9" t="s">
        <v>368</v>
      </c>
    </row>
    <row r="38924">
      <c r="F38924" s="9"/>
      <c r="N38924" s="50"/>
      <c r="O38924" s="50"/>
      <c r="P38924" s="50"/>
      <c r="Q38924" s="50" t="s">
        <v>368</v>
      </c>
      <c r="R38924" s="9" t="s">
        <v>368</v>
      </c>
      <c r="S38924" s="50" t="s">
        <v>368</v>
      </c>
      <c r="T38924" s="9" t="s">
        <v>368</v>
      </c>
      <c r="U38924" s="9" t="s">
        <v>368</v>
      </c>
    </row>
    <row r="38925">
      <c r="F38925" s="9"/>
      <c r="N38925" s="50"/>
      <c r="O38925" s="50"/>
      <c r="P38925" s="50"/>
      <c r="Q38925" s="50" t="s">
        <v>368</v>
      </c>
      <c r="R38925" s="9" t="s">
        <v>368</v>
      </c>
      <c r="S38925" s="50" t="s">
        <v>368</v>
      </c>
      <c r="T38925" s="9" t="s">
        <v>368</v>
      </c>
      <c r="U38925" s="9" t="s">
        <v>368</v>
      </c>
    </row>
    <row r="38926">
      <c r="F38926" s="9"/>
      <c r="N38926" s="50"/>
      <c r="O38926" s="50"/>
      <c r="P38926" s="50"/>
      <c r="Q38926" s="50" t="s">
        <v>368</v>
      </c>
      <c r="R38926" s="9" t="s">
        <v>368</v>
      </c>
      <c r="S38926" s="50" t="s">
        <v>368</v>
      </c>
      <c r="T38926" s="9" t="s">
        <v>368</v>
      </c>
      <c r="U38926" s="9" t="s">
        <v>368</v>
      </c>
    </row>
    <row r="38927">
      <c r="F38927" s="9"/>
      <c r="N38927" s="50"/>
      <c r="O38927" s="50"/>
      <c r="P38927" s="50"/>
      <c r="Q38927" s="50" t="s">
        <v>368</v>
      </c>
      <c r="R38927" s="9" t="s">
        <v>368</v>
      </c>
      <c r="S38927" s="50" t="s">
        <v>368</v>
      </c>
      <c r="T38927" s="9" t="s">
        <v>368</v>
      </c>
      <c r="U38927" s="9" t="s">
        <v>368</v>
      </c>
    </row>
    <row r="38928">
      <c r="F38928" s="9"/>
      <c r="N38928" s="50"/>
      <c r="O38928" s="50"/>
      <c r="P38928" s="50"/>
      <c r="Q38928" s="50" t="s">
        <v>368</v>
      </c>
      <c r="R38928" s="9" t="s">
        <v>368</v>
      </c>
      <c r="S38928" s="50" t="s">
        <v>368</v>
      </c>
      <c r="T38928" s="9" t="s">
        <v>368</v>
      </c>
      <c r="U38928" s="9" t="s">
        <v>368</v>
      </c>
    </row>
    <row r="38929">
      <c r="F38929" s="9"/>
      <c r="N38929" s="50"/>
      <c r="O38929" s="50"/>
      <c r="P38929" s="50"/>
      <c r="Q38929" s="50" t="s">
        <v>368</v>
      </c>
      <c r="R38929" s="9" t="s">
        <v>368</v>
      </c>
      <c r="S38929" s="50" t="s">
        <v>368</v>
      </c>
      <c r="T38929" s="9" t="s">
        <v>368</v>
      </c>
      <c r="U38929" s="9" t="s">
        <v>368</v>
      </c>
    </row>
    <row r="38930">
      <c r="F38930" s="9"/>
      <c r="N38930" s="50"/>
      <c r="O38930" s="50"/>
      <c r="P38930" s="50"/>
      <c r="Q38930" s="50" t="s">
        <v>368</v>
      </c>
      <c r="R38930" s="9" t="s">
        <v>368</v>
      </c>
      <c r="S38930" s="50" t="s">
        <v>368</v>
      </c>
      <c r="T38930" s="9" t="s">
        <v>368</v>
      </c>
      <c r="U38930" s="9" t="s">
        <v>368</v>
      </c>
    </row>
    <row r="38931">
      <c r="F38931" s="9"/>
      <c r="N38931" s="50"/>
      <c r="O38931" s="50"/>
      <c r="P38931" s="50"/>
      <c r="Q38931" s="50" t="s">
        <v>368</v>
      </c>
      <c r="R38931" s="9" t="s">
        <v>368</v>
      </c>
      <c r="S38931" s="50" t="s">
        <v>368</v>
      </c>
      <c r="T38931" s="9" t="s">
        <v>368</v>
      </c>
      <c r="U38931" s="9" t="s">
        <v>368</v>
      </c>
    </row>
    <row r="38932">
      <c r="F38932" s="9"/>
      <c r="N38932" s="50"/>
      <c r="O38932" s="50"/>
      <c r="P38932" s="50"/>
      <c r="Q38932" s="50" t="s">
        <v>368</v>
      </c>
      <c r="R38932" s="9" t="s">
        <v>368</v>
      </c>
      <c r="S38932" s="50" t="s">
        <v>368</v>
      </c>
      <c r="T38932" s="9" t="s">
        <v>368</v>
      </c>
      <c r="U38932" s="9" t="s">
        <v>368</v>
      </c>
    </row>
    <row r="38933">
      <c r="F38933" s="9"/>
      <c r="N38933" s="50"/>
      <c r="O38933" s="50"/>
      <c r="P38933" s="50"/>
      <c r="Q38933" s="50" t="s">
        <v>368</v>
      </c>
      <c r="R38933" s="9" t="s">
        <v>368</v>
      </c>
      <c r="S38933" s="50" t="s">
        <v>368</v>
      </c>
      <c r="T38933" s="9" t="s">
        <v>368</v>
      </c>
      <c r="U38933" s="9" t="s">
        <v>368</v>
      </c>
    </row>
    <row r="38934">
      <c r="F38934" s="9"/>
      <c r="N38934" s="50"/>
      <c r="O38934" s="50"/>
      <c r="P38934" s="50"/>
      <c r="Q38934" s="50" t="s">
        <v>368</v>
      </c>
      <c r="R38934" s="9" t="s">
        <v>368</v>
      </c>
      <c r="S38934" s="50" t="s">
        <v>368</v>
      </c>
      <c r="T38934" s="9" t="s">
        <v>368</v>
      </c>
      <c r="U38934" s="9" t="s">
        <v>368</v>
      </c>
    </row>
    <row r="38935">
      <c r="F38935" s="9"/>
      <c r="N38935" s="50"/>
      <c r="O38935" s="50"/>
      <c r="P38935" s="50"/>
      <c r="Q38935" s="50" t="s">
        <v>368</v>
      </c>
      <c r="R38935" s="9" t="s">
        <v>368</v>
      </c>
      <c r="S38935" s="50" t="s">
        <v>368</v>
      </c>
      <c r="T38935" s="9" t="s">
        <v>368</v>
      </c>
      <c r="U38935" s="9" t="s">
        <v>368</v>
      </c>
    </row>
    <row r="38936">
      <c r="F38936" s="9"/>
      <c r="N38936" s="50"/>
      <c r="O38936" s="50"/>
      <c r="P38936" s="50"/>
      <c r="Q38936" s="50" t="s">
        <v>368</v>
      </c>
      <c r="R38936" s="9" t="s">
        <v>368</v>
      </c>
      <c r="S38936" s="50" t="s">
        <v>368</v>
      </c>
      <c r="T38936" s="9" t="s">
        <v>368</v>
      </c>
      <c r="U38936" s="9" t="s">
        <v>368</v>
      </c>
    </row>
    <row r="38937">
      <c r="F38937" s="9"/>
      <c r="N38937" s="50"/>
      <c r="O38937" s="50"/>
      <c r="P38937" s="50"/>
      <c r="Q38937" s="50" t="s">
        <v>368</v>
      </c>
      <c r="R38937" s="9" t="s">
        <v>368</v>
      </c>
      <c r="S38937" s="50" t="s">
        <v>368</v>
      </c>
      <c r="T38937" s="9" t="s">
        <v>368</v>
      </c>
      <c r="U38937" s="9" t="s">
        <v>368</v>
      </c>
    </row>
    <row r="38938">
      <c r="F38938" s="9"/>
      <c r="N38938" s="50"/>
      <c r="O38938" s="50"/>
      <c r="P38938" s="50"/>
      <c r="Q38938" s="50" t="s">
        <v>368</v>
      </c>
      <c r="R38938" s="9" t="s">
        <v>368</v>
      </c>
      <c r="S38938" s="50" t="s">
        <v>368</v>
      </c>
      <c r="T38938" s="9" t="s">
        <v>368</v>
      </c>
      <c r="U38938" s="9" t="s">
        <v>368</v>
      </c>
    </row>
    <row r="38939">
      <c r="F38939" s="9"/>
      <c r="N38939" s="50"/>
      <c r="O38939" s="50"/>
      <c r="P38939" s="50"/>
      <c r="Q38939" s="50" t="s">
        <v>368</v>
      </c>
      <c r="R38939" s="9" t="s">
        <v>368</v>
      </c>
      <c r="S38939" s="50" t="s">
        <v>368</v>
      </c>
      <c r="T38939" s="9" t="s">
        <v>368</v>
      </c>
      <c r="U38939" s="9" t="s">
        <v>368</v>
      </c>
    </row>
    <row r="38940">
      <c r="F38940" s="9"/>
      <c r="N38940" s="50"/>
      <c r="O38940" s="50"/>
      <c r="P38940" s="50"/>
      <c r="Q38940" s="50" t="s">
        <v>368</v>
      </c>
      <c r="R38940" s="9" t="s">
        <v>368</v>
      </c>
      <c r="S38940" s="50" t="s">
        <v>368</v>
      </c>
      <c r="T38940" s="9" t="s">
        <v>368</v>
      </c>
      <c r="U38940" s="9" t="s">
        <v>368</v>
      </c>
    </row>
    <row r="38941">
      <c r="F38941" s="9"/>
      <c r="N38941" s="50"/>
      <c r="O38941" s="50"/>
      <c r="P38941" s="50"/>
      <c r="Q38941" s="50" t="s">
        <v>368</v>
      </c>
      <c r="R38941" s="9" t="s">
        <v>368</v>
      </c>
      <c r="S38941" s="50" t="s">
        <v>368</v>
      </c>
      <c r="T38941" s="9" t="s">
        <v>368</v>
      </c>
      <c r="U38941" s="9" t="s">
        <v>368</v>
      </c>
    </row>
    <row r="38942">
      <c r="F38942" s="9"/>
      <c r="N38942" s="50"/>
      <c r="O38942" s="50"/>
      <c r="P38942" s="50"/>
      <c r="Q38942" s="50" t="s">
        <v>368</v>
      </c>
      <c r="R38942" s="9" t="s">
        <v>368</v>
      </c>
      <c r="S38942" s="50" t="s">
        <v>368</v>
      </c>
      <c r="T38942" s="9" t="s">
        <v>368</v>
      </c>
      <c r="U38942" s="9" t="s">
        <v>368</v>
      </c>
    </row>
    <row r="38943">
      <c r="F38943" s="9"/>
      <c r="N38943" s="50"/>
      <c r="O38943" s="50"/>
      <c r="P38943" s="50"/>
      <c r="Q38943" s="50" t="s">
        <v>368</v>
      </c>
      <c r="R38943" s="9" t="s">
        <v>368</v>
      </c>
      <c r="S38943" s="50" t="s">
        <v>368</v>
      </c>
      <c r="T38943" s="9" t="s">
        <v>368</v>
      </c>
      <c r="U38943" s="9" t="s">
        <v>368</v>
      </c>
    </row>
    <row r="38944">
      <c r="F38944" s="9"/>
      <c r="N38944" s="50"/>
      <c r="O38944" s="50"/>
      <c r="P38944" s="50"/>
      <c r="Q38944" s="50" t="s">
        <v>368</v>
      </c>
      <c r="R38944" s="9" t="s">
        <v>368</v>
      </c>
      <c r="S38944" s="50" t="s">
        <v>368</v>
      </c>
      <c r="T38944" s="9" t="s">
        <v>368</v>
      </c>
      <c r="U38944" s="9" t="s">
        <v>368</v>
      </c>
    </row>
    <row r="38945">
      <c r="F38945" s="9"/>
      <c r="N38945" s="50"/>
      <c r="O38945" s="50"/>
      <c r="P38945" s="50"/>
      <c r="Q38945" s="50" t="s">
        <v>368</v>
      </c>
      <c r="R38945" s="9" t="s">
        <v>368</v>
      </c>
      <c r="S38945" s="50" t="s">
        <v>368</v>
      </c>
      <c r="T38945" s="9" t="s">
        <v>368</v>
      </c>
      <c r="U38945" s="9" t="s">
        <v>368</v>
      </c>
    </row>
    <row r="38946">
      <c r="F38946" s="9"/>
      <c r="N38946" s="50"/>
      <c r="O38946" s="50"/>
      <c r="P38946" s="50"/>
      <c r="Q38946" s="50" t="s">
        <v>368</v>
      </c>
      <c r="R38946" s="9" t="s">
        <v>368</v>
      </c>
      <c r="S38946" s="50" t="s">
        <v>368</v>
      </c>
      <c r="T38946" s="9" t="s">
        <v>368</v>
      </c>
      <c r="U38946" s="9" t="s">
        <v>368</v>
      </c>
    </row>
    <row r="38947">
      <c r="F38947" s="9"/>
      <c r="N38947" s="50"/>
      <c r="O38947" s="50"/>
      <c r="P38947" s="50"/>
      <c r="Q38947" s="50" t="s">
        <v>368</v>
      </c>
      <c r="R38947" s="9" t="s">
        <v>368</v>
      </c>
      <c r="S38947" s="50" t="s">
        <v>368</v>
      </c>
      <c r="T38947" s="9" t="s">
        <v>368</v>
      </c>
      <c r="U38947" s="9" t="s">
        <v>368</v>
      </c>
    </row>
    <row r="38948">
      <c r="F38948" s="9"/>
      <c r="N38948" s="50"/>
      <c r="O38948" s="50"/>
      <c r="P38948" s="50"/>
      <c r="Q38948" s="50" t="s">
        <v>368</v>
      </c>
      <c r="R38948" s="9" t="s">
        <v>368</v>
      </c>
      <c r="S38948" s="50" t="s">
        <v>368</v>
      </c>
      <c r="T38948" s="9" t="s">
        <v>368</v>
      </c>
      <c r="U38948" s="9" t="s">
        <v>368</v>
      </c>
    </row>
    <row r="38949">
      <c r="F38949" s="9"/>
      <c r="N38949" s="50"/>
      <c r="O38949" s="50"/>
      <c r="P38949" s="50"/>
      <c r="Q38949" s="50" t="s">
        <v>368</v>
      </c>
      <c r="R38949" s="9" t="s">
        <v>368</v>
      </c>
      <c r="S38949" s="50" t="s">
        <v>368</v>
      </c>
      <c r="T38949" s="9" t="s">
        <v>368</v>
      </c>
      <c r="U38949" s="9" t="s">
        <v>368</v>
      </c>
    </row>
    <row r="38950">
      <c r="F38950" s="9"/>
      <c r="N38950" s="50"/>
      <c r="O38950" s="50"/>
      <c r="P38950" s="50"/>
      <c r="Q38950" s="50" t="s">
        <v>368</v>
      </c>
      <c r="R38950" s="9" t="s">
        <v>368</v>
      </c>
      <c r="S38950" s="50" t="s">
        <v>368</v>
      </c>
      <c r="T38950" s="9" t="s">
        <v>368</v>
      </c>
      <c r="U38950" s="9" t="s">
        <v>368</v>
      </c>
    </row>
    <row r="38951">
      <c r="F38951" s="9"/>
      <c r="N38951" s="50"/>
      <c r="O38951" s="50"/>
      <c r="P38951" s="50"/>
      <c r="Q38951" s="50" t="s">
        <v>368</v>
      </c>
      <c r="R38951" s="9" t="s">
        <v>368</v>
      </c>
      <c r="S38951" s="50" t="s">
        <v>368</v>
      </c>
      <c r="T38951" s="9" t="s">
        <v>368</v>
      </c>
      <c r="U38951" s="9" t="s">
        <v>368</v>
      </c>
    </row>
    <row r="38952">
      <c r="F38952" s="9"/>
      <c r="N38952" s="50"/>
      <c r="O38952" s="50"/>
      <c r="P38952" s="50"/>
      <c r="Q38952" s="50" t="s">
        <v>368</v>
      </c>
      <c r="R38952" s="9" t="s">
        <v>368</v>
      </c>
      <c r="S38952" s="50" t="s">
        <v>368</v>
      </c>
      <c r="T38952" s="9" t="s">
        <v>368</v>
      </c>
      <c r="U38952" s="9" t="s">
        <v>368</v>
      </c>
    </row>
    <row r="38953">
      <c r="F38953" s="9"/>
      <c r="N38953" s="50"/>
      <c r="O38953" s="50"/>
      <c r="P38953" s="50"/>
      <c r="Q38953" s="50" t="s">
        <v>368</v>
      </c>
      <c r="R38953" s="9" t="s">
        <v>368</v>
      </c>
      <c r="S38953" s="50" t="s">
        <v>368</v>
      </c>
      <c r="T38953" s="9" t="s">
        <v>368</v>
      </c>
      <c r="U38953" s="9" t="s">
        <v>368</v>
      </c>
    </row>
    <row r="38954">
      <c r="F38954" s="9"/>
      <c r="N38954" s="50"/>
      <c r="O38954" s="50"/>
      <c r="P38954" s="50"/>
      <c r="Q38954" s="50" t="s">
        <v>368</v>
      </c>
      <c r="R38954" s="9" t="s">
        <v>368</v>
      </c>
      <c r="S38954" s="50" t="s">
        <v>368</v>
      </c>
      <c r="T38954" s="9" t="s">
        <v>368</v>
      </c>
      <c r="U38954" s="9" t="s">
        <v>368</v>
      </c>
    </row>
    <row r="38955">
      <c r="F38955" s="9"/>
      <c r="N38955" s="50"/>
      <c r="O38955" s="50"/>
      <c r="P38955" s="50"/>
      <c r="Q38955" s="50" t="s">
        <v>368</v>
      </c>
      <c r="R38955" s="9" t="s">
        <v>368</v>
      </c>
      <c r="S38955" s="50" t="s">
        <v>368</v>
      </c>
      <c r="T38955" s="9" t="s">
        <v>368</v>
      </c>
      <c r="U38955" s="9" t="s">
        <v>368</v>
      </c>
    </row>
    <row r="38956">
      <c r="F38956" s="9"/>
      <c r="N38956" s="50"/>
      <c r="O38956" s="50"/>
      <c r="P38956" s="50"/>
      <c r="Q38956" s="50" t="s">
        <v>368</v>
      </c>
      <c r="R38956" s="9" t="s">
        <v>368</v>
      </c>
      <c r="S38956" s="50" t="s">
        <v>368</v>
      </c>
      <c r="T38956" s="9" t="s">
        <v>368</v>
      </c>
      <c r="U38956" s="9" t="s">
        <v>368</v>
      </c>
    </row>
    <row r="38957">
      <c r="F38957" s="9"/>
      <c r="N38957" s="50"/>
      <c r="O38957" s="50"/>
      <c r="P38957" s="50"/>
      <c r="Q38957" s="50" t="s">
        <v>368</v>
      </c>
      <c r="R38957" s="9" t="s">
        <v>368</v>
      </c>
      <c r="S38957" s="50" t="s">
        <v>368</v>
      </c>
      <c r="T38957" s="9" t="s">
        <v>368</v>
      </c>
      <c r="U38957" s="9" t="s">
        <v>368</v>
      </c>
    </row>
    <row r="38958">
      <c r="F38958" s="9"/>
      <c r="N38958" s="50"/>
      <c r="O38958" s="50"/>
      <c r="P38958" s="50"/>
      <c r="Q38958" s="50" t="s">
        <v>368</v>
      </c>
      <c r="R38958" s="9" t="s">
        <v>368</v>
      </c>
      <c r="S38958" s="50" t="s">
        <v>368</v>
      </c>
      <c r="T38958" s="9" t="s">
        <v>368</v>
      </c>
      <c r="U38958" s="9" t="s">
        <v>368</v>
      </c>
    </row>
    <row r="38959">
      <c r="F38959" s="9"/>
      <c r="N38959" s="50"/>
      <c r="O38959" s="50"/>
      <c r="P38959" s="50"/>
      <c r="Q38959" s="50" t="s">
        <v>368</v>
      </c>
      <c r="R38959" s="9" t="s">
        <v>368</v>
      </c>
      <c r="S38959" s="50" t="s">
        <v>368</v>
      </c>
      <c r="T38959" s="9" t="s">
        <v>368</v>
      </c>
      <c r="U38959" s="9" t="s">
        <v>368</v>
      </c>
    </row>
    <row r="38960">
      <c r="F38960" s="9"/>
      <c r="N38960" s="50"/>
      <c r="O38960" s="50"/>
      <c r="P38960" s="50"/>
      <c r="Q38960" s="50" t="s">
        <v>368</v>
      </c>
      <c r="R38960" s="9" t="s">
        <v>368</v>
      </c>
      <c r="S38960" s="50" t="s">
        <v>368</v>
      </c>
      <c r="T38960" s="9" t="s">
        <v>368</v>
      </c>
      <c r="U38960" s="9" t="s">
        <v>368</v>
      </c>
    </row>
    <row r="38961">
      <c r="F38961" s="9"/>
      <c r="N38961" s="50"/>
      <c r="O38961" s="50"/>
      <c r="P38961" s="50"/>
      <c r="Q38961" s="50" t="s">
        <v>368</v>
      </c>
      <c r="R38961" s="9" t="s">
        <v>368</v>
      </c>
      <c r="S38961" s="50" t="s">
        <v>368</v>
      </c>
      <c r="T38961" s="9" t="s">
        <v>368</v>
      </c>
      <c r="U38961" s="9" t="s">
        <v>368</v>
      </c>
    </row>
    <row r="38962">
      <c r="F38962" s="9"/>
      <c r="N38962" s="50"/>
      <c r="O38962" s="50"/>
      <c r="P38962" s="50"/>
      <c r="Q38962" s="50" t="s">
        <v>368</v>
      </c>
      <c r="R38962" s="9" t="s">
        <v>368</v>
      </c>
      <c r="S38962" s="50" t="s">
        <v>368</v>
      </c>
      <c r="T38962" s="9" t="s">
        <v>368</v>
      </c>
      <c r="U38962" s="9" t="s">
        <v>368</v>
      </c>
    </row>
    <row r="38963">
      <c r="F38963" s="9"/>
      <c r="N38963" s="50"/>
      <c r="O38963" s="50"/>
      <c r="P38963" s="50"/>
      <c r="Q38963" s="50" t="s">
        <v>368</v>
      </c>
      <c r="R38963" s="9" t="s">
        <v>368</v>
      </c>
      <c r="S38963" s="50" t="s">
        <v>368</v>
      </c>
      <c r="T38963" s="9" t="s">
        <v>368</v>
      </c>
      <c r="U38963" s="9" t="s">
        <v>368</v>
      </c>
    </row>
    <row r="38964">
      <c r="F38964" s="9"/>
      <c r="N38964" s="50"/>
      <c r="O38964" s="50"/>
      <c r="P38964" s="50"/>
      <c r="Q38964" s="50" t="s">
        <v>368</v>
      </c>
      <c r="R38964" s="9" t="s">
        <v>368</v>
      </c>
      <c r="S38964" s="50" t="s">
        <v>368</v>
      </c>
      <c r="T38964" s="9" t="s">
        <v>368</v>
      </c>
      <c r="U38964" s="9" t="s">
        <v>368</v>
      </c>
    </row>
    <row r="38965">
      <c r="F38965" s="9"/>
      <c r="N38965" s="50"/>
      <c r="O38965" s="50"/>
      <c r="P38965" s="50"/>
      <c r="Q38965" s="50" t="s">
        <v>368</v>
      </c>
      <c r="R38965" s="9" t="s">
        <v>368</v>
      </c>
      <c r="S38965" s="50" t="s">
        <v>368</v>
      </c>
      <c r="T38965" s="9" t="s">
        <v>368</v>
      </c>
      <c r="U38965" s="9" t="s">
        <v>368</v>
      </c>
    </row>
    <row r="38966">
      <c r="F38966" s="9"/>
      <c r="N38966" s="50"/>
      <c r="O38966" s="50"/>
      <c r="P38966" s="50"/>
      <c r="Q38966" s="50" t="s">
        <v>368</v>
      </c>
      <c r="R38966" s="9" t="s">
        <v>368</v>
      </c>
      <c r="S38966" s="50" t="s">
        <v>368</v>
      </c>
      <c r="T38966" s="9" t="s">
        <v>368</v>
      </c>
      <c r="U38966" s="9" t="s">
        <v>368</v>
      </c>
    </row>
    <row r="38967">
      <c r="F38967" s="9"/>
      <c r="N38967" s="50"/>
      <c r="O38967" s="50"/>
      <c r="P38967" s="50"/>
      <c r="Q38967" s="50" t="s">
        <v>368</v>
      </c>
      <c r="R38967" s="9" t="s">
        <v>368</v>
      </c>
      <c r="S38967" s="50" t="s">
        <v>368</v>
      </c>
      <c r="T38967" s="9" t="s">
        <v>368</v>
      </c>
      <c r="U38967" s="9" t="s">
        <v>368</v>
      </c>
    </row>
    <row r="38968">
      <c r="F38968" s="9"/>
      <c r="N38968" s="50"/>
      <c r="O38968" s="50"/>
      <c r="P38968" s="50"/>
      <c r="Q38968" s="50" t="s">
        <v>368</v>
      </c>
      <c r="R38968" s="9" t="s">
        <v>368</v>
      </c>
      <c r="S38968" s="50" t="s">
        <v>368</v>
      </c>
      <c r="T38968" s="9" t="s">
        <v>368</v>
      </c>
      <c r="U38968" s="9" t="s">
        <v>368</v>
      </c>
    </row>
    <row r="38969">
      <c r="F38969" s="9"/>
      <c r="N38969" s="50"/>
      <c r="O38969" s="50"/>
      <c r="P38969" s="50"/>
      <c r="Q38969" s="50" t="s">
        <v>368</v>
      </c>
      <c r="R38969" s="9" t="s">
        <v>368</v>
      </c>
      <c r="S38969" s="50" t="s">
        <v>368</v>
      </c>
      <c r="T38969" s="9" t="s">
        <v>368</v>
      </c>
      <c r="U38969" s="9" t="s">
        <v>368</v>
      </c>
    </row>
    <row r="38970">
      <c r="F38970" s="9"/>
      <c r="N38970" s="50"/>
      <c r="O38970" s="50"/>
      <c r="P38970" s="50"/>
      <c r="Q38970" s="50" t="s">
        <v>368</v>
      </c>
      <c r="R38970" s="9" t="s">
        <v>368</v>
      </c>
      <c r="S38970" s="50" t="s">
        <v>368</v>
      </c>
      <c r="T38970" s="9" t="s">
        <v>368</v>
      </c>
      <c r="U38970" s="9" t="s">
        <v>368</v>
      </c>
    </row>
    <row r="38971">
      <c r="F38971" s="9"/>
      <c r="N38971" s="50"/>
      <c r="O38971" s="50"/>
      <c r="P38971" s="50"/>
      <c r="Q38971" s="50" t="s">
        <v>368</v>
      </c>
      <c r="R38971" s="9" t="s">
        <v>368</v>
      </c>
      <c r="S38971" s="50" t="s">
        <v>368</v>
      </c>
      <c r="T38971" s="9" t="s">
        <v>368</v>
      </c>
      <c r="U38971" s="9" t="s">
        <v>368</v>
      </c>
    </row>
    <row r="38972">
      <c r="F38972" s="9"/>
      <c r="N38972" s="50"/>
      <c r="O38972" s="50"/>
      <c r="P38972" s="50"/>
      <c r="Q38972" s="50" t="s">
        <v>368</v>
      </c>
      <c r="R38972" s="9" t="s">
        <v>368</v>
      </c>
      <c r="S38972" s="50" t="s">
        <v>368</v>
      </c>
      <c r="T38972" s="9" t="s">
        <v>368</v>
      </c>
      <c r="U38972" s="9" t="s">
        <v>368</v>
      </c>
    </row>
    <row r="38973">
      <c r="F38973" s="9"/>
      <c r="N38973" s="50"/>
      <c r="O38973" s="50"/>
      <c r="P38973" s="50"/>
      <c r="Q38973" s="50" t="s">
        <v>368</v>
      </c>
      <c r="R38973" s="9" t="s">
        <v>368</v>
      </c>
      <c r="S38973" s="50" t="s">
        <v>368</v>
      </c>
      <c r="T38973" s="9" t="s">
        <v>368</v>
      </c>
      <c r="U38973" s="9" t="s">
        <v>368</v>
      </c>
    </row>
    <row r="38974">
      <c r="F38974" s="9"/>
      <c r="N38974" s="50"/>
      <c r="O38974" s="50"/>
      <c r="P38974" s="50"/>
      <c r="Q38974" s="50" t="s">
        <v>368</v>
      </c>
      <c r="R38974" s="9" t="s">
        <v>368</v>
      </c>
      <c r="S38974" s="50" t="s">
        <v>368</v>
      </c>
      <c r="T38974" s="9" t="s">
        <v>368</v>
      </c>
      <c r="U38974" s="9" t="s">
        <v>368</v>
      </c>
    </row>
    <row r="38975">
      <c r="F38975" s="9"/>
      <c r="N38975" s="50"/>
      <c r="O38975" s="50"/>
      <c r="P38975" s="50"/>
      <c r="Q38975" s="50" t="s">
        <v>368</v>
      </c>
      <c r="R38975" s="9" t="s">
        <v>368</v>
      </c>
      <c r="S38975" s="50" t="s">
        <v>368</v>
      </c>
      <c r="T38975" s="9" t="s">
        <v>368</v>
      </c>
      <c r="U38975" s="9" t="s">
        <v>368</v>
      </c>
    </row>
    <row r="38976">
      <c r="F38976" s="9"/>
      <c r="N38976" s="50"/>
      <c r="O38976" s="50"/>
      <c r="P38976" s="50"/>
      <c r="Q38976" s="50" t="s">
        <v>368</v>
      </c>
      <c r="R38976" s="9" t="s">
        <v>368</v>
      </c>
      <c r="S38976" s="50" t="s">
        <v>368</v>
      </c>
      <c r="T38976" s="9" t="s">
        <v>368</v>
      </c>
      <c r="U38976" s="9" t="s">
        <v>368</v>
      </c>
    </row>
    <row r="38977">
      <c r="F38977" s="9"/>
      <c r="N38977" s="50"/>
      <c r="O38977" s="50"/>
      <c r="P38977" s="50"/>
      <c r="Q38977" s="50" t="s">
        <v>368</v>
      </c>
      <c r="R38977" s="9" t="s">
        <v>368</v>
      </c>
      <c r="S38977" s="50" t="s">
        <v>368</v>
      </c>
      <c r="T38977" s="9" t="s">
        <v>368</v>
      </c>
      <c r="U38977" s="9" t="s">
        <v>368</v>
      </c>
    </row>
    <row r="38978">
      <c r="F38978" s="9"/>
      <c r="N38978" s="50"/>
      <c r="O38978" s="50"/>
      <c r="P38978" s="50"/>
      <c r="Q38978" s="50" t="s">
        <v>368</v>
      </c>
      <c r="R38978" s="9" t="s">
        <v>368</v>
      </c>
      <c r="S38978" s="50" t="s">
        <v>368</v>
      </c>
      <c r="T38978" s="9" t="s">
        <v>368</v>
      </c>
      <c r="U38978" s="9" t="s">
        <v>368</v>
      </c>
    </row>
    <row r="38979">
      <c r="F38979" s="9"/>
      <c r="N38979" s="50"/>
      <c r="O38979" s="50"/>
      <c r="P38979" s="50"/>
      <c r="Q38979" s="50" t="s">
        <v>368</v>
      </c>
      <c r="R38979" s="9" t="s">
        <v>368</v>
      </c>
      <c r="S38979" s="50" t="s">
        <v>368</v>
      </c>
      <c r="T38979" s="9" t="s">
        <v>368</v>
      </c>
      <c r="U38979" s="9" t="s">
        <v>368</v>
      </c>
    </row>
    <row r="38980">
      <c r="F38980" s="9"/>
      <c r="N38980" s="50"/>
      <c r="O38980" s="50"/>
      <c r="P38980" s="50"/>
      <c r="Q38980" s="50" t="s">
        <v>368</v>
      </c>
      <c r="R38980" s="9" t="s">
        <v>368</v>
      </c>
      <c r="S38980" s="50" t="s">
        <v>368</v>
      </c>
      <c r="T38980" s="9" t="s">
        <v>368</v>
      </c>
      <c r="U38980" s="9" t="s">
        <v>368</v>
      </c>
    </row>
    <row r="38981">
      <c r="F38981" s="9"/>
      <c r="N38981" s="50"/>
      <c r="O38981" s="50"/>
      <c r="P38981" s="50"/>
      <c r="Q38981" s="50" t="s">
        <v>368</v>
      </c>
      <c r="R38981" s="9" t="s">
        <v>368</v>
      </c>
      <c r="S38981" s="50" t="s">
        <v>368</v>
      </c>
      <c r="T38981" s="9" t="s">
        <v>368</v>
      </c>
      <c r="U38981" s="9" t="s">
        <v>368</v>
      </c>
    </row>
    <row r="38982">
      <c r="F38982" s="9"/>
      <c r="N38982" s="50"/>
      <c r="O38982" s="50"/>
      <c r="P38982" s="50"/>
      <c r="Q38982" s="50" t="s">
        <v>368</v>
      </c>
      <c r="R38982" s="9" t="s">
        <v>368</v>
      </c>
      <c r="S38982" s="50" t="s">
        <v>368</v>
      </c>
      <c r="T38982" s="9" t="s">
        <v>368</v>
      </c>
      <c r="U38982" s="9" t="s">
        <v>368</v>
      </c>
    </row>
    <row r="38983">
      <c r="F38983" s="9"/>
      <c r="N38983" s="50"/>
      <c r="O38983" s="50"/>
      <c r="P38983" s="50"/>
      <c r="Q38983" s="50" t="s">
        <v>368</v>
      </c>
      <c r="R38983" s="9" t="s">
        <v>368</v>
      </c>
      <c r="S38983" s="50" t="s">
        <v>368</v>
      </c>
      <c r="T38983" s="9" t="s">
        <v>368</v>
      </c>
      <c r="U38983" s="9" t="s">
        <v>368</v>
      </c>
    </row>
    <row r="38984">
      <c r="F38984" s="9"/>
      <c r="N38984" s="50"/>
      <c r="O38984" s="50"/>
      <c r="P38984" s="50"/>
      <c r="Q38984" s="50" t="s">
        <v>368</v>
      </c>
      <c r="R38984" s="9" t="s">
        <v>368</v>
      </c>
      <c r="S38984" s="50" t="s">
        <v>368</v>
      </c>
      <c r="T38984" s="9" t="s">
        <v>368</v>
      </c>
      <c r="U38984" s="9" t="s">
        <v>368</v>
      </c>
    </row>
    <row r="38985">
      <c r="F38985" s="9"/>
      <c r="N38985" s="50"/>
      <c r="O38985" s="50"/>
      <c r="P38985" s="50"/>
      <c r="Q38985" s="50" t="s">
        <v>368</v>
      </c>
      <c r="R38985" s="9" t="s">
        <v>368</v>
      </c>
      <c r="S38985" s="50" t="s">
        <v>368</v>
      </c>
      <c r="T38985" s="9" t="s">
        <v>368</v>
      </c>
      <c r="U38985" s="9" t="s">
        <v>368</v>
      </c>
    </row>
    <row r="38986">
      <c r="F38986" s="9"/>
      <c r="N38986" s="50"/>
      <c r="O38986" s="50"/>
      <c r="P38986" s="50"/>
      <c r="Q38986" s="50" t="s">
        <v>368</v>
      </c>
      <c r="R38986" s="9" t="s">
        <v>368</v>
      </c>
      <c r="S38986" s="50" t="s">
        <v>368</v>
      </c>
      <c r="T38986" s="9" t="s">
        <v>368</v>
      </c>
      <c r="U38986" s="9" t="s">
        <v>368</v>
      </c>
    </row>
    <row r="38987">
      <c r="F38987" s="9"/>
      <c r="N38987" s="50"/>
      <c r="O38987" s="50"/>
      <c r="P38987" s="50"/>
      <c r="Q38987" s="50" t="s">
        <v>368</v>
      </c>
      <c r="R38987" s="9" t="s">
        <v>368</v>
      </c>
      <c r="S38987" s="50" t="s">
        <v>368</v>
      </c>
      <c r="T38987" s="9" t="s">
        <v>368</v>
      </c>
      <c r="U38987" s="9" t="s">
        <v>368</v>
      </c>
    </row>
    <row r="38988">
      <c r="F38988" s="9"/>
      <c r="N38988" s="50"/>
      <c r="O38988" s="50"/>
      <c r="P38988" s="50"/>
      <c r="Q38988" s="50" t="s">
        <v>368</v>
      </c>
      <c r="R38988" s="9" t="s">
        <v>368</v>
      </c>
      <c r="S38988" s="50" t="s">
        <v>368</v>
      </c>
      <c r="T38988" s="9" t="s">
        <v>368</v>
      </c>
      <c r="U38988" s="9" t="s">
        <v>368</v>
      </c>
    </row>
    <row r="38989">
      <c r="F38989" s="9"/>
      <c r="N38989" s="50"/>
      <c r="O38989" s="50"/>
      <c r="P38989" s="50"/>
      <c r="Q38989" s="50" t="s">
        <v>368</v>
      </c>
      <c r="R38989" s="9" t="s">
        <v>368</v>
      </c>
      <c r="S38989" s="50" t="s">
        <v>368</v>
      </c>
      <c r="T38989" s="9" t="s">
        <v>368</v>
      </c>
      <c r="U38989" s="9" t="s">
        <v>368</v>
      </c>
    </row>
    <row r="38990">
      <c r="F38990" s="9"/>
      <c r="N38990" s="50"/>
      <c r="O38990" s="50"/>
      <c r="P38990" s="50"/>
      <c r="Q38990" s="50" t="s">
        <v>368</v>
      </c>
      <c r="R38990" s="9" t="s">
        <v>368</v>
      </c>
      <c r="S38990" s="50" t="s">
        <v>368</v>
      </c>
      <c r="T38990" s="9" t="s">
        <v>368</v>
      </c>
      <c r="U38990" s="9" t="s">
        <v>368</v>
      </c>
    </row>
    <row r="38991">
      <c r="F38991" s="9"/>
      <c r="N38991" s="50"/>
      <c r="O38991" s="50"/>
      <c r="P38991" s="50"/>
      <c r="Q38991" s="50" t="s">
        <v>368</v>
      </c>
      <c r="R38991" s="9" t="s">
        <v>368</v>
      </c>
      <c r="S38991" s="50" t="s">
        <v>368</v>
      </c>
      <c r="T38991" s="9" t="s">
        <v>368</v>
      </c>
      <c r="U38991" s="9" t="s">
        <v>368</v>
      </c>
    </row>
    <row r="38992">
      <c r="F38992" s="9"/>
      <c r="N38992" s="50"/>
      <c r="O38992" s="50"/>
      <c r="P38992" s="50"/>
      <c r="Q38992" s="50" t="s">
        <v>368</v>
      </c>
      <c r="R38992" s="9" t="s">
        <v>368</v>
      </c>
      <c r="S38992" s="50" t="s">
        <v>368</v>
      </c>
      <c r="T38992" s="9" t="s">
        <v>368</v>
      </c>
      <c r="U38992" s="9" t="s">
        <v>368</v>
      </c>
    </row>
    <row r="38993">
      <c r="F38993" s="9"/>
      <c r="N38993" s="50"/>
      <c r="O38993" s="50"/>
      <c r="P38993" s="50"/>
      <c r="Q38993" s="50" t="s">
        <v>368</v>
      </c>
      <c r="R38993" s="9" t="s">
        <v>368</v>
      </c>
      <c r="S38993" s="50" t="s">
        <v>368</v>
      </c>
      <c r="T38993" s="9" t="s">
        <v>368</v>
      </c>
      <c r="U38993" s="9" t="s">
        <v>368</v>
      </c>
    </row>
    <row r="38994">
      <c r="F38994" s="9"/>
      <c r="N38994" s="50"/>
      <c r="O38994" s="50"/>
      <c r="P38994" s="50"/>
      <c r="Q38994" s="50" t="s">
        <v>368</v>
      </c>
      <c r="R38994" s="9" t="s">
        <v>368</v>
      </c>
      <c r="S38994" s="50" t="s">
        <v>368</v>
      </c>
      <c r="T38994" s="9" t="s">
        <v>368</v>
      </c>
      <c r="U38994" s="9" t="s">
        <v>368</v>
      </c>
    </row>
    <row r="38995">
      <c r="F38995" s="9"/>
      <c r="N38995" s="50"/>
      <c r="O38995" s="50"/>
      <c r="P38995" s="50"/>
      <c r="Q38995" s="50" t="s">
        <v>368</v>
      </c>
      <c r="R38995" s="9" t="s">
        <v>368</v>
      </c>
      <c r="S38995" s="50" t="s">
        <v>368</v>
      </c>
      <c r="T38995" s="9" t="s">
        <v>368</v>
      </c>
      <c r="U38995" s="9" t="s">
        <v>368</v>
      </c>
    </row>
    <row r="38996">
      <c r="F38996" s="9"/>
      <c r="N38996" s="50"/>
      <c r="O38996" s="50"/>
      <c r="P38996" s="50"/>
      <c r="Q38996" s="50" t="s">
        <v>368</v>
      </c>
      <c r="R38996" s="9" t="s">
        <v>368</v>
      </c>
      <c r="S38996" s="50" t="s">
        <v>368</v>
      </c>
      <c r="T38996" s="9" t="s">
        <v>368</v>
      </c>
      <c r="U38996" s="9" t="s">
        <v>368</v>
      </c>
    </row>
    <row r="38997">
      <c r="F38997" s="9"/>
      <c r="N38997" s="50"/>
      <c r="O38997" s="50"/>
      <c r="P38997" s="50"/>
      <c r="Q38997" s="50" t="s">
        <v>368</v>
      </c>
      <c r="R38997" s="9" t="s">
        <v>368</v>
      </c>
      <c r="S38997" s="50" t="s">
        <v>368</v>
      </c>
      <c r="T38997" s="9" t="s">
        <v>368</v>
      </c>
      <c r="U38997" s="9" t="s">
        <v>368</v>
      </c>
    </row>
    <row r="38998">
      <c r="F38998" s="9"/>
      <c r="N38998" s="50"/>
      <c r="O38998" s="50"/>
      <c r="P38998" s="50"/>
      <c r="Q38998" s="50" t="s">
        <v>368</v>
      </c>
      <c r="R38998" s="9" t="s">
        <v>368</v>
      </c>
      <c r="S38998" s="50" t="s">
        <v>368</v>
      </c>
      <c r="T38998" s="9" t="s">
        <v>368</v>
      </c>
      <c r="U38998" s="9" t="s">
        <v>368</v>
      </c>
    </row>
    <row r="38999">
      <c r="F38999" s="9"/>
      <c r="N38999" s="50"/>
      <c r="O38999" s="50"/>
      <c r="P38999" s="50"/>
      <c r="Q38999" s="50" t="s">
        <v>368</v>
      </c>
      <c r="R38999" s="9" t="s">
        <v>368</v>
      </c>
      <c r="S38999" s="50" t="s">
        <v>368</v>
      </c>
      <c r="T38999" s="9" t="s">
        <v>368</v>
      </c>
      <c r="U38999" s="9" t="s">
        <v>368</v>
      </c>
    </row>
    <row r="39000">
      <c r="F39000" s="9"/>
      <c r="N39000" s="50"/>
      <c r="O39000" s="50"/>
      <c r="P39000" s="50"/>
      <c r="Q39000" s="50" t="s">
        <v>368</v>
      </c>
      <c r="R39000" s="9" t="s">
        <v>368</v>
      </c>
      <c r="S39000" s="50" t="s">
        <v>368</v>
      </c>
      <c r="T39000" s="9" t="s">
        <v>368</v>
      </c>
      <c r="U39000" s="9" t="s">
        <v>368</v>
      </c>
    </row>
    <row r="39001">
      <c r="F39001" s="9"/>
      <c r="N39001" s="50"/>
      <c r="O39001" s="50"/>
      <c r="P39001" s="50"/>
      <c r="Q39001" s="50" t="s">
        <v>368</v>
      </c>
      <c r="R39001" s="9" t="s">
        <v>368</v>
      </c>
      <c r="S39001" s="50" t="s">
        <v>368</v>
      </c>
      <c r="T39001" s="9" t="s">
        <v>368</v>
      </c>
      <c r="U39001" s="9" t="s">
        <v>368</v>
      </c>
    </row>
    <row r="39002">
      <c r="F39002" s="9"/>
      <c r="N39002" s="50"/>
      <c r="O39002" s="50"/>
      <c r="P39002" s="50"/>
      <c r="Q39002" s="50" t="s">
        <v>368</v>
      </c>
      <c r="R39002" s="9" t="s">
        <v>368</v>
      </c>
      <c r="S39002" s="50" t="s">
        <v>368</v>
      </c>
      <c r="T39002" s="9" t="s">
        <v>368</v>
      </c>
      <c r="U39002" s="9" t="s">
        <v>368</v>
      </c>
    </row>
    <row r="39003">
      <c r="F39003" s="9"/>
      <c r="N39003" s="50"/>
      <c r="O39003" s="50"/>
      <c r="P39003" s="50"/>
      <c r="Q39003" s="50" t="s">
        <v>368</v>
      </c>
      <c r="R39003" s="9" t="s">
        <v>368</v>
      </c>
      <c r="S39003" s="50" t="s">
        <v>368</v>
      </c>
      <c r="T39003" s="9" t="s">
        <v>368</v>
      </c>
      <c r="U39003" s="9" t="s">
        <v>368</v>
      </c>
    </row>
    <row r="39004">
      <c r="F39004" s="9"/>
      <c r="N39004" s="50"/>
      <c r="O39004" s="50"/>
      <c r="P39004" s="50"/>
      <c r="Q39004" s="50" t="s">
        <v>368</v>
      </c>
      <c r="R39004" s="9" t="s">
        <v>368</v>
      </c>
      <c r="S39004" s="50" t="s">
        <v>368</v>
      </c>
      <c r="T39004" s="9" t="s">
        <v>368</v>
      </c>
      <c r="U39004" s="9" t="s">
        <v>368</v>
      </c>
    </row>
    <row r="39005">
      <c r="F39005" s="9"/>
      <c r="N39005" s="50"/>
      <c r="O39005" s="50"/>
      <c r="P39005" s="50"/>
      <c r="Q39005" s="50" t="s">
        <v>368</v>
      </c>
      <c r="R39005" s="9" t="s">
        <v>368</v>
      </c>
      <c r="S39005" s="50" t="s">
        <v>368</v>
      </c>
      <c r="T39005" s="9" t="s">
        <v>368</v>
      </c>
      <c r="U39005" s="9" t="s">
        <v>368</v>
      </c>
    </row>
    <row r="39006">
      <c r="F39006" s="9"/>
      <c r="N39006" s="50"/>
      <c r="O39006" s="50"/>
      <c r="P39006" s="50"/>
      <c r="Q39006" s="50" t="s">
        <v>368</v>
      </c>
      <c r="R39006" s="9" t="s">
        <v>368</v>
      </c>
      <c r="S39006" s="50" t="s">
        <v>368</v>
      </c>
      <c r="T39006" s="9" t="s">
        <v>368</v>
      </c>
      <c r="U39006" s="9" t="s">
        <v>368</v>
      </c>
    </row>
    <row r="39007">
      <c r="F39007" s="9"/>
      <c r="N39007" s="50"/>
      <c r="O39007" s="50"/>
      <c r="P39007" s="50"/>
      <c r="Q39007" s="50" t="s">
        <v>368</v>
      </c>
      <c r="R39007" s="9" t="s">
        <v>368</v>
      </c>
      <c r="S39007" s="50" t="s">
        <v>368</v>
      </c>
      <c r="T39007" s="9" t="s">
        <v>368</v>
      </c>
      <c r="U39007" s="9" t="s">
        <v>368</v>
      </c>
    </row>
    <row r="39008">
      <c r="F39008" s="9"/>
      <c r="N39008" s="50"/>
      <c r="O39008" s="50"/>
      <c r="P39008" s="50"/>
      <c r="Q39008" s="50" t="s">
        <v>368</v>
      </c>
      <c r="R39008" s="9" t="s">
        <v>368</v>
      </c>
      <c r="S39008" s="50" t="s">
        <v>368</v>
      </c>
      <c r="T39008" s="9" t="s">
        <v>368</v>
      </c>
      <c r="U39008" s="9" t="s">
        <v>368</v>
      </c>
    </row>
    <row r="39009">
      <c r="F39009" s="9"/>
      <c r="N39009" s="50"/>
      <c r="O39009" s="50"/>
      <c r="P39009" s="50"/>
      <c r="Q39009" s="50" t="s">
        <v>368</v>
      </c>
      <c r="R39009" s="9" t="s">
        <v>368</v>
      </c>
      <c r="S39009" s="50" t="s">
        <v>368</v>
      </c>
      <c r="T39009" s="9" t="s">
        <v>368</v>
      </c>
      <c r="U39009" s="9" t="s">
        <v>368</v>
      </c>
    </row>
    <row r="39010">
      <c r="F39010" s="9"/>
      <c r="N39010" s="50"/>
      <c r="O39010" s="50"/>
      <c r="P39010" s="50"/>
      <c r="Q39010" s="50" t="s">
        <v>368</v>
      </c>
      <c r="R39010" s="9" t="s">
        <v>368</v>
      </c>
      <c r="S39010" s="50" t="s">
        <v>368</v>
      </c>
      <c r="T39010" s="9" t="s">
        <v>368</v>
      </c>
      <c r="U39010" s="9" t="s">
        <v>368</v>
      </c>
    </row>
    <row r="39011">
      <c r="F39011" s="9"/>
      <c r="N39011" s="50"/>
      <c r="O39011" s="50"/>
      <c r="P39011" s="50"/>
      <c r="Q39011" s="50" t="s">
        <v>368</v>
      </c>
      <c r="R39011" s="9" t="s">
        <v>368</v>
      </c>
      <c r="S39011" s="50" t="s">
        <v>368</v>
      </c>
      <c r="T39011" s="9" t="s">
        <v>368</v>
      </c>
      <c r="U39011" s="9" t="s">
        <v>368</v>
      </c>
    </row>
    <row r="39012">
      <c r="F39012" s="9"/>
      <c r="N39012" s="50"/>
      <c r="O39012" s="50"/>
      <c r="P39012" s="50"/>
      <c r="Q39012" s="50" t="s">
        <v>368</v>
      </c>
      <c r="R39012" s="9" t="s">
        <v>368</v>
      </c>
      <c r="S39012" s="50" t="s">
        <v>368</v>
      </c>
      <c r="T39012" s="9" t="s">
        <v>368</v>
      </c>
      <c r="U39012" s="9" t="s">
        <v>368</v>
      </c>
    </row>
    <row r="39013">
      <c r="F39013" s="9"/>
      <c r="N39013" s="50"/>
      <c r="O39013" s="50"/>
      <c r="P39013" s="50"/>
      <c r="Q39013" s="50" t="s">
        <v>368</v>
      </c>
      <c r="R39013" s="9" t="s">
        <v>368</v>
      </c>
      <c r="S39013" s="50" t="s">
        <v>368</v>
      </c>
      <c r="T39013" s="9" t="s">
        <v>368</v>
      </c>
      <c r="U39013" s="9" t="s">
        <v>368</v>
      </c>
    </row>
    <row r="39014">
      <c r="F39014" s="9"/>
      <c r="N39014" s="50"/>
      <c r="O39014" s="50"/>
      <c r="P39014" s="50"/>
      <c r="Q39014" s="50" t="s">
        <v>368</v>
      </c>
      <c r="R39014" s="9" t="s">
        <v>368</v>
      </c>
      <c r="S39014" s="50" t="s">
        <v>368</v>
      </c>
      <c r="T39014" s="9" t="s">
        <v>368</v>
      </c>
      <c r="U39014" s="9" t="s">
        <v>368</v>
      </c>
    </row>
    <row r="39015">
      <c r="F39015" s="9"/>
      <c r="N39015" s="50"/>
      <c r="O39015" s="50"/>
      <c r="P39015" s="50"/>
      <c r="Q39015" s="50" t="s">
        <v>368</v>
      </c>
      <c r="R39015" s="9" t="s">
        <v>368</v>
      </c>
      <c r="S39015" s="50" t="s">
        <v>368</v>
      </c>
      <c r="T39015" s="9" t="s">
        <v>368</v>
      </c>
      <c r="U39015" s="9" t="s">
        <v>368</v>
      </c>
    </row>
    <row r="39016">
      <c r="F39016" s="9"/>
      <c r="N39016" s="50"/>
      <c r="O39016" s="50"/>
      <c r="P39016" s="50"/>
      <c r="Q39016" s="50" t="s">
        <v>368</v>
      </c>
      <c r="R39016" s="9" t="s">
        <v>368</v>
      </c>
      <c r="S39016" s="50" t="s">
        <v>368</v>
      </c>
      <c r="T39016" s="9" t="s">
        <v>368</v>
      </c>
      <c r="U39016" s="9" t="s">
        <v>368</v>
      </c>
    </row>
    <row r="39017">
      <c r="F39017" s="9"/>
      <c r="N39017" s="50"/>
      <c r="O39017" s="50"/>
      <c r="P39017" s="50"/>
      <c r="Q39017" s="50" t="s">
        <v>368</v>
      </c>
      <c r="R39017" s="9" t="s">
        <v>368</v>
      </c>
      <c r="S39017" s="50" t="s">
        <v>368</v>
      </c>
      <c r="T39017" s="9" t="s">
        <v>368</v>
      </c>
      <c r="U39017" s="9" t="s">
        <v>368</v>
      </c>
    </row>
    <row r="39018">
      <c r="F39018" s="9"/>
      <c r="N39018" s="50"/>
      <c r="O39018" s="50"/>
      <c r="P39018" s="50"/>
      <c r="Q39018" s="50" t="s">
        <v>368</v>
      </c>
      <c r="R39018" s="9" t="s">
        <v>368</v>
      </c>
      <c r="S39018" s="50" t="s">
        <v>368</v>
      </c>
      <c r="T39018" s="9" t="s">
        <v>368</v>
      </c>
      <c r="U39018" s="9" t="s">
        <v>368</v>
      </c>
    </row>
    <row r="39019">
      <c r="F39019" s="9"/>
      <c r="N39019" s="50"/>
      <c r="O39019" s="50"/>
      <c r="P39019" s="50"/>
      <c r="Q39019" s="50" t="s">
        <v>368</v>
      </c>
      <c r="R39019" s="9" t="s">
        <v>368</v>
      </c>
      <c r="S39019" s="50" t="s">
        <v>368</v>
      </c>
      <c r="T39019" s="9" t="s">
        <v>368</v>
      </c>
      <c r="U39019" s="9" t="s">
        <v>368</v>
      </c>
    </row>
    <row r="39020">
      <c r="F39020" s="9"/>
      <c r="N39020" s="50"/>
      <c r="O39020" s="50"/>
      <c r="P39020" s="50"/>
      <c r="Q39020" s="50" t="s">
        <v>368</v>
      </c>
      <c r="R39020" s="9" t="s">
        <v>368</v>
      </c>
      <c r="S39020" s="50" t="s">
        <v>368</v>
      </c>
      <c r="T39020" s="9" t="s">
        <v>368</v>
      </c>
      <c r="U39020" s="9" t="s">
        <v>368</v>
      </c>
    </row>
    <row r="39021">
      <c r="F39021" s="9"/>
      <c r="N39021" s="50"/>
      <c r="O39021" s="50"/>
      <c r="P39021" s="50"/>
      <c r="Q39021" s="50" t="s">
        <v>368</v>
      </c>
      <c r="R39021" s="9" t="s">
        <v>368</v>
      </c>
      <c r="S39021" s="50" t="s">
        <v>368</v>
      </c>
      <c r="T39021" s="9" t="s">
        <v>368</v>
      </c>
      <c r="U39021" s="9" t="s">
        <v>368</v>
      </c>
    </row>
    <row r="39022">
      <c r="F39022" s="9"/>
      <c r="N39022" s="50"/>
      <c r="O39022" s="50"/>
      <c r="P39022" s="50"/>
      <c r="Q39022" s="50" t="s">
        <v>368</v>
      </c>
      <c r="R39022" s="9" t="s">
        <v>368</v>
      </c>
      <c r="S39022" s="50" t="s">
        <v>368</v>
      </c>
      <c r="T39022" s="9" t="s">
        <v>368</v>
      </c>
      <c r="U39022" s="9" t="s">
        <v>368</v>
      </c>
    </row>
    <row r="39023">
      <c r="F39023" s="9"/>
      <c r="N39023" s="50"/>
      <c r="O39023" s="50"/>
      <c r="P39023" s="50"/>
      <c r="Q39023" s="50" t="s">
        <v>368</v>
      </c>
      <c r="R39023" s="9" t="s">
        <v>368</v>
      </c>
      <c r="S39023" s="50" t="s">
        <v>368</v>
      </c>
      <c r="T39023" s="9" t="s">
        <v>368</v>
      </c>
      <c r="U39023" s="9" t="s">
        <v>368</v>
      </c>
    </row>
    <row r="39024">
      <c r="F39024" s="9"/>
      <c r="N39024" s="50"/>
      <c r="O39024" s="50"/>
      <c r="P39024" s="50"/>
      <c r="Q39024" s="50" t="s">
        <v>368</v>
      </c>
      <c r="R39024" s="9" t="s">
        <v>368</v>
      </c>
      <c r="S39024" s="50" t="s">
        <v>368</v>
      </c>
      <c r="T39024" s="9" t="s">
        <v>368</v>
      </c>
      <c r="U39024" s="9" t="s">
        <v>368</v>
      </c>
    </row>
    <row r="39025">
      <c r="F39025" s="9"/>
      <c r="N39025" s="50"/>
      <c r="O39025" s="50"/>
      <c r="P39025" s="50"/>
      <c r="Q39025" s="50" t="s">
        <v>368</v>
      </c>
      <c r="R39025" s="9" t="s">
        <v>368</v>
      </c>
      <c r="S39025" s="50" t="s">
        <v>368</v>
      </c>
      <c r="T39025" s="9" t="s">
        <v>368</v>
      </c>
      <c r="U39025" s="9" t="s">
        <v>368</v>
      </c>
    </row>
    <row r="39026">
      <c r="F39026" s="9"/>
      <c r="N39026" s="50"/>
      <c r="O39026" s="50"/>
      <c r="P39026" s="50"/>
      <c r="Q39026" s="50" t="s">
        <v>368</v>
      </c>
      <c r="R39026" s="9" t="s">
        <v>368</v>
      </c>
      <c r="S39026" s="50" t="s">
        <v>368</v>
      </c>
      <c r="T39026" s="9" t="s">
        <v>368</v>
      </c>
      <c r="U39026" s="9" t="s">
        <v>368</v>
      </c>
    </row>
    <row r="39027">
      <c r="F39027" s="9"/>
      <c r="N39027" s="50"/>
      <c r="O39027" s="50"/>
      <c r="P39027" s="50"/>
      <c r="Q39027" s="50" t="s">
        <v>368</v>
      </c>
      <c r="R39027" s="9" t="s">
        <v>368</v>
      </c>
      <c r="S39027" s="50" t="s">
        <v>368</v>
      </c>
      <c r="T39027" s="9" t="s">
        <v>368</v>
      </c>
      <c r="U39027" s="9" t="s">
        <v>368</v>
      </c>
    </row>
    <row r="39028">
      <c r="F39028" s="9"/>
      <c r="N39028" s="50"/>
      <c r="O39028" s="50"/>
      <c r="P39028" s="50"/>
      <c r="Q39028" s="50" t="s">
        <v>368</v>
      </c>
      <c r="R39028" s="9" t="s">
        <v>368</v>
      </c>
      <c r="S39028" s="50" t="s">
        <v>368</v>
      </c>
      <c r="T39028" s="9" t="s">
        <v>368</v>
      </c>
      <c r="U39028" s="9" t="s">
        <v>368</v>
      </c>
    </row>
    <row r="39029">
      <c r="F39029" s="9"/>
      <c r="N39029" s="50"/>
      <c r="O39029" s="50"/>
      <c r="P39029" s="50"/>
      <c r="Q39029" s="50" t="s">
        <v>368</v>
      </c>
      <c r="R39029" s="9" t="s">
        <v>368</v>
      </c>
      <c r="S39029" s="50" t="s">
        <v>368</v>
      </c>
      <c r="T39029" s="9" t="s">
        <v>368</v>
      </c>
      <c r="U39029" s="9" t="s">
        <v>368</v>
      </c>
    </row>
    <row r="39030">
      <c r="F39030" s="9"/>
      <c r="N39030" s="50"/>
      <c r="O39030" s="50"/>
      <c r="P39030" s="50"/>
      <c r="Q39030" s="50" t="s">
        <v>368</v>
      </c>
      <c r="R39030" s="9" t="s">
        <v>368</v>
      </c>
      <c r="S39030" s="50" t="s">
        <v>368</v>
      </c>
      <c r="T39030" s="9" t="s">
        <v>368</v>
      </c>
      <c r="U39030" s="9" t="s">
        <v>368</v>
      </c>
    </row>
    <row r="39031">
      <c r="F39031" s="9"/>
      <c r="N39031" s="50"/>
      <c r="O39031" s="50"/>
      <c r="P39031" s="50"/>
      <c r="Q39031" s="50" t="s">
        <v>368</v>
      </c>
      <c r="R39031" s="9" t="s">
        <v>368</v>
      </c>
      <c r="S39031" s="50" t="s">
        <v>368</v>
      </c>
      <c r="T39031" s="9" t="s">
        <v>368</v>
      </c>
      <c r="U39031" s="9" t="s">
        <v>368</v>
      </c>
    </row>
    <row r="39032">
      <c r="F39032" s="9"/>
      <c r="N39032" s="50"/>
      <c r="O39032" s="50"/>
      <c r="P39032" s="50"/>
      <c r="Q39032" s="50" t="s">
        <v>368</v>
      </c>
      <c r="R39032" s="9" t="s">
        <v>368</v>
      </c>
      <c r="S39032" s="50" t="s">
        <v>368</v>
      </c>
      <c r="T39032" s="9" t="s">
        <v>368</v>
      </c>
      <c r="U39032" s="9" t="s">
        <v>368</v>
      </c>
    </row>
    <row r="39033">
      <c r="F39033" s="9"/>
      <c r="N39033" s="50"/>
      <c r="O39033" s="50"/>
      <c r="P39033" s="50"/>
      <c r="Q39033" s="50" t="s">
        <v>368</v>
      </c>
      <c r="R39033" s="9" t="s">
        <v>368</v>
      </c>
      <c r="S39033" s="50" t="s">
        <v>368</v>
      </c>
      <c r="T39033" s="9" t="s">
        <v>368</v>
      </c>
      <c r="U39033" s="9" t="s">
        <v>368</v>
      </c>
    </row>
    <row r="39034">
      <c r="F39034" s="9"/>
      <c r="N39034" s="50"/>
      <c r="O39034" s="50"/>
      <c r="P39034" s="50"/>
      <c r="Q39034" s="50" t="s">
        <v>368</v>
      </c>
      <c r="R39034" s="9" t="s">
        <v>368</v>
      </c>
      <c r="S39034" s="50" t="s">
        <v>368</v>
      </c>
      <c r="T39034" s="9" t="s">
        <v>368</v>
      </c>
      <c r="U39034" s="9" t="s">
        <v>368</v>
      </c>
    </row>
    <row r="39035">
      <c r="F39035" s="9"/>
      <c r="N39035" s="50"/>
      <c r="O39035" s="50"/>
      <c r="P39035" s="50"/>
      <c r="Q39035" s="50" t="s">
        <v>368</v>
      </c>
      <c r="R39035" s="9" t="s">
        <v>368</v>
      </c>
      <c r="S39035" s="50" t="s">
        <v>368</v>
      </c>
      <c r="T39035" s="9" t="s">
        <v>368</v>
      </c>
      <c r="U39035" s="9" t="s">
        <v>368</v>
      </c>
    </row>
    <row r="39036">
      <c r="F39036" s="9"/>
      <c r="N39036" s="50"/>
      <c r="O39036" s="50"/>
      <c r="P39036" s="50"/>
      <c r="Q39036" s="50" t="s">
        <v>368</v>
      </c>
      <c r="R39036" s="9" t="s">
        <v>368</v>
      </c>
      <c r="S39036" s="50" t="s">
        <v>368</v>
      </c>
      <c r="T39036" s="9" t="s">
        <v>368</v>
      </c>
      <c r="U39036" s="9" t="s">
        <v>368</v>
      </c>
    </row>
    <row r="39037">
      <c r="F39037" s="9"/>
      <c r="N39037" s="50"/>
      <c r="O39037" s="50"/>
      <c r="P39037" s="50"/>
      <c r="Q39037" s="50" t="s">
        <v>368</v>
      </c>
      <c r="R39037" s="9" t="s">
        <v>368</v>
      </c>
      <c r="S39037" s="50" t="s">
        <v>368</v>
      </c>
      <c r="T39037" s="9" t="s">
        <v>368</v>
      </c>
      <c r="U39037" s="9" t="s">
        <v>368</v>
      </c>
    </row>
    <row r="39038">
      <c r="F39038" s="9"/>
      <c r="N39038" s="50"/>
      <c r="O39038" s="50"/>
      <c r="P39038" s="50"/>
      <c r="Q39038" s="50" t="s">
        <v>368</v>
      </c>
      <c r="R39038" s="9" t="s">
        <v>368</v>
      </c>
      <c r="S39038" s="50" t="s">
        <v>368</v>
      </c>
      <c r="T39038" s="9" t="s">
        <v>368</v>
      </c>
      <c r="U39038" s="9" t="s">
        <v>368</v>
      </c>
    </row>
    <row r="39039">
      <c r="F39039" s="9"/>
      <c r="N39039" s="50"/>
      <c r="O39039" s="50"/>
      <c r="P39039" s="50"/>
      <c r="Q39039" s="50" t="s">
        <v>368</v>
      </c>
      <c r="R39039" s="9" t="s">
        <v>368</v>
      </c>
      <c r="S39039" s="50" t="s">
        <v>368</v>
      </c>
      <c r="T39039" s="9" t="s">
        <v>368</v>
      </c>
      <c r="U39039" s="9" t="s">
        <v>368</v>
      </c>
    </row>
    <row r="39040">
      <c r="F39040" s="9"/>
      <c r="N39040" s="50"/>
      <c r="O39040" s="50"/>
      <c r="P39040" s="50"/>
      <c r="Q39040" s="50" t="s">
        <v>368</v>
      </c>
      <c r="R39040" s="9" t="s">
        <v>368</v>
      </c>
      <c r="S39040" s="50" t="s">
        <v>368</v>
      </c>
      <c r="T39040" s="9" t="s">
        <v>368</v>
      </c>
      <c r="U39040" s="9" t="s">
        <v>368</v>
      </c>
    </row>
    <row r="39041">
      <c r="F39041" s="9"/>
      <c r="N39041" s="50"/>
      <c r="O39041" s="50"/>
      <c r="P39041" s="50"/>
      <c r="Q39041" s="50" t="s">
        <v>368</v>
      </c>
      <c r="R39041" s="9" t="s">
        <v>368</v>
      </c>
      <c r="S39041" s="50" t="s">
        <v>368</v>
      </c>
      <c r="T39041" s="9" t="s">
        <v>368</v>
      </c>
      <c r="U39041" s="9" t="s">
        <v>368</v>
      </c>
    </row>
    <row r="39042">
      <c r="F39042" s="9"/>
      <c r="N39042" s="50"/>
      <c r="O39042" s="50"/>
      <c r="P39042" s="50"/>
      <c r="Q39042" s="50" t="s">
        <v>368</v>
      </c>
      <c r="R39042" s="9" t="s">
        <v>368</v>
      </c>
      <c r="S39042" s="50" t="s">
        <v>368</v>
      </c>
      <c r="T39042" s="9" t="s">
        <v>368</v>
      </c>
      <c r="U39042" s="9" t="s">
        <v>368</v>
      </c>
    </row>
    <row r="39043">
      <c r="F39043" s="9"/>
      <c r="N39043" s="50"/>
      <c r="O39043" s="50"/>
      <c r="P39043" s="50"/>
      <c r="Q39043" s="50" t="s">
        <v>368</v>
      </c>
      <c r="R39043" s="9" t="s">
        <v>368</v>
      </c>
      <c r="S39043" s="50" t="s">
        <v>368</v>
      </c>
      <c r="T39043" s="9" t="s">
        <v>368</v>
      </c>
      <c r="U39043" s="9" t="s">
        <v>368</v>
      </c>
    </row>
    <row r="39044">
      <c r="F39044" s="9"/>
      <c r="N39044" s="50"/>
      <c r="O39044" s="50"/>
      <c r="P39044" s="50"/>
      <c r="Q39044" s="50" t="s">
        <v>368</v>
      </c>
      <c r="R39044" s="9" t="s">
        <v>368</v>
      </c>
      <c r="S39044" s="50" t="s">
        <v>368</v>
      </c>
      <c r="T39044" s="9" t="s">
        <v>368</v>
      </c>
      <c r="U39044" s="9" t="s">
        <v>368</v>
      </c>
    </row>
    <row r="39045">
      <c r="F39045" s="9"/>
      <c r="N39045" s="50"/>
      <c r="O39045" s="50"/>
      <c r="P39045" s="50"/>
      <c r="Q39045" s="50" t="s">
        <v>368</v>
      </c>
      <c r="R39045" s="9" t="s">
        <v>368</v>
      </c>
      <c r="S39045" s="50" t="s">
        <v>368</v>
      </c>
      <c r="T39045" s="9" t="s">
        <v>368</v>
      </c>
      <c r="U39045" s="9" t="s">
        <v>368</v>
      </c>
    </row>
    <row r="39046">
      <c r="F39046" s="9"/>
      <c r="N39046" s="50"/>
      <c r="O39046" s="50"/>
      <c r="P39046" s="50"/>
      <c r="Q39046" s="50" t="s">
        <v>368</v>
      </c>
      <c r="R39046" s="9" t="s">
        <v>368</v>
      </c>
      <c r="S39046" s="50" t="s">
        <v>368</v>
      </c>
      <c r="T39046" s="9" t="s">
        <v>368</v>
      </c>
      <c r="U39046" s="9" t="s">
        <v>368</v>
      </c>
    </row>
    <row r="39047">
      <c r="F39047" s="9"/>
      <c r="N39047" s="50"/>
      <c r="O39047" s="50"/>
      <c r="P39047" s="50"/>
      <c r="Q39047" s="50" t="s">
        <v>368</v>
      </c>
      <c r="R39047" s="9" t="s">
        <v>368</v>
      </c>
      <c r="S39047" s="50" t="s">
        <v>368</v>
      </c>
      <c r="T39047" s="9" t="s">
        <v>368</v>
      </c>
      <c r="U39047" s="9" t="s">
        <v>368</v>
      </c>
    </row>
    <row r="39048">
      <c r="F39048" s="9"/>
      <c r="N39048" s="50"/>
      <c r="O39048" s="50"/>
      <c r="P39048" s="50"/>
      <c r="Q39048" s="50" t="s">
        <v>368</v>
      </c>
      <c r="R39048" s="9" t="s">
        <v>368</v>
      </c>
      <c r="S39048" s="50" t="s">
        <v>368</v>
      </c>
      <c r="T39048" s="9" t="s">
        <v>368</v>
      </c>
      <c r="U39048" s="9" t="s">
        <v>368</v>
      </c>
    </row>
    <row r="39049">
      <c r="F39049" s="9"/>
      <c r="N39049" s="50"/>
      <c r="O39049" s="50"/>
      <c r="P39049" s="50"/>
      <c r="Q39049" s="50" t="s">
        <v>368</v>
      </c>
      <c r="R39049" s="9" t="s">
        <v>368</v>
      </c>
      <c r="S39049" s="50" t="s">
        <v>368</v>
      </c>
      <c r="T39049" s="9" t="s">
        <v>368</v>
      </c>
      <c r="U39049" s="9" t="s">
        <v>368</v>
      </c>
    </row>
    <row r="39050">
      <c r="F39050" s="9"/>
      <c r="N39050" s="50"/>
      <c r="O39050" s="50"/>
      <c r="P39050" s="50"/>
      <c r="Q39050" s="50" t="s">
        <v>368</v>
      </c>
      <c r="R39050" s="9" t="s">
        <v>368</v>
      </c>
      <c r="S39050" s="50" t="s">
        <v>368</v>
      </c>
      <c r="T39050" s="9" t="s">
        <v>368</v>
      </c>
      <c r="U39050" s="9" t="s">
        <v>368</v>
      </c>
    </row>
    <row r="39051">
      <c r="F39051" s="9"/>
      <c r="N39051" s="50"/>
      <c r="O39051" s="50"/>
      <c r="P39051" s="50"/>
      <c r="Q39051" s="50" t="s">
        <v>368</v>
      </c>
      <c r="R39051" s="9" t="s">
        <v>368</v>
      </c>
      <c r="S39051" s="50" t="s">
        <v>368</v>
      </c>
      <c r="T39051" s="9" t="s">
        <v>368</v>
      </c>
      <c r="U39051" s="9" t="s">
        <v>368</v>
      </c>
    </row>
    <row r="39052">
      <c r="F39052" s="9"/>
      <c r="N39052" s="50"/>
      <c r="O39052" s="50"/>
      <c r="P39052" s="50"/>
      <c r="Q39052" s="50" t="s">
        <v>368</v>
      </c>
      <c r="R39052" s="9" t="s">
        <v>368</v>
      </c>
      <c r="S39052" s="50" t="s">
        <v>368</v>
      </c>
      <c r="T39052" s="9" t="s">
        <v>368</v>
      </c>
      <c r="U39052" s="9" t="s">
        <v>368</v>
      </c>
    </row>
    <row r="39053">
      <c r="F39053" s="9"/>
      <c r="N39053" s="50"/>
      <c r="O39053" s="50"/>
      <c r="P39053" s="50"/>
      <c r="Q39053" s="50" t="s">
        <v>368</v>
      </c>
      <c r="R39053" s="9" t="s">
        <v>368</v>
      </c>
      <c r="S39053" s="50" t="s">
        <v>368</v>
      </c>
      <c r="T39053" s="9" t="s">
        <v>368</v>
      </c>
      <c r="U39053" s="9" t="s">
        <v>368</v>
      </c>
    </row>
    <row r="39054">
      <c r="F39054" s="9"/>
      <c r="N39054" s="50"/>
      <c r="O39054" s="50"/>
      <c r="P39054" s="50"/>
      <c r="Q39054" s="50" t="s">
        <v>368</v>
      </c>
      <c r="R39054" s="9" t="s">
        <v>368</v>
      </c>
      <c r="S39054" s="50" t="s">
        <v>368</v>
      </c>
      <c r="T39054" s="9" t="s">
        <v>368</v>
      </c>
      <c r="U39054" s="9" t="s">
        <v>368</v>
      </c>
    </row>
    <row r="39055">
      <c r="F39055" s="9"/>
      <c r="N39055" s="50"/>
      <c r="O39055" s="50"/>
      <c r="P39055" s="50"/>
      <c r="Q39055" s="50" t="s">
        <v>368</v>
      </c>
      <c r="R39055" s="9" t="s">
        <v>368</v>
      </c>
      <c r="S39055" s="50" t="s">
        <v>368</v>
      </c>
      <c r="T39055" s="9" t="s">
        <v>368</v>
      </c>
      <c r="U39055" s="9" t="s">
        <v>368</v>
      </c>
    </row>
    <row r="39056">
      <c r="F39056" s="9"/>
      <c r="N39056" s="50"/>
      <c r="O39056" s="50"/>
      <c r="P39056" s="50"/>
      <c r="Q39056" s="50" t="s">
        <v>368</v>
      </c>
      <c r="R39056" s="9" t="s">
        <v>368</v>
      </c>
      <c r="S39056" s="50" t="s">
        <v>368</v>
      </c>
      <c r="T39056" s="9" t="s">
        <v>368</v>
      </c>
      <c r="U39056" s="9" t="s">
        <v>368</v>
      </c>
    </row>
    <row r="39057">
      <c r="F39057" s="9"/>
      <c r="N39057" s="50"/>
      <c r="O39057" s="50"/>
      <c r="P39057" s="50"/>
      <c r="Q39057" s="50" t="s">
        <v>368</v>
      </c>
      <c r="R39057" s="9" t="s">
        <v>368</v>
      </c>
      <c r="S39057" s="50" t="s">
        <v>368</v>
      </c>
      <c r="T39057" s="9" t="s">
        <v>368</v>
      </c>
      <c r="U39057" s="9" t="s">
        <v>368</v>
      </c>
    </row>
    <row r="39058">
      <c r="F39058" s="9"/>
      <c r="N39058" s="50"/>
      <c r="O39058" s="50"/>
      <c r="P39058" s="50"/>
      <c r="Q39058" s="50" t="s">
        <v>368</v>
      </c>
      <c r="R39058" s="9" t="s">
        <v>368</v>
      </c>
      <c r="S39058" s="50" t="s">
        <v>368</v>
      </c>
      <c r="T39058" s="9" t="s">
        <v>368</v>
      </c>
      <c r="U39058" s="9" t="s">
        <v>368</v>
      </c>
    </row>
    <row r="39059">
      <c r="F39059" s="9"/>
      <c r="N39059" s="50"/>
      <c r="O39059" s="50"/>
      <c r="P39059" s="50"/>
      <c r="Q39059" s="50" t="s">
        <v>368</v>
      </c>
      <c r="R39059" s="9" t="s">
        <v>368</v>
      </c>
      <c r="S39059" s="50" t="s">
        <v>368</v>
      </c>
      <c r="T39059" s="9" t="s">
        <v>368</v>
      </c>
      <c r="U39059" s="9" t="s">
        <v>368</v>
      </c>
    </row>
    <row r="39060">
      <c r="F39060" s="9"/>
      <c r="N39060" s="50"/>
      <c r="O39060" s="50"/>
      <c r="P39060" s="50"/>
      <c r="Q39060" s="50" t="s">
        <v>368</v>
      </c>
      <c r="R39060" s="9" t="s">
        <v>368</v>
      </c>
      <c r="S39060" s="50" t="s">
        <v>368</v>
      </c>
      <c r="T39060" s="9" t="s">
        <v>368</v>
      </c>
      <c r="U39060" s="9" t="s">
        <v>368</v>
      </c>
    </row>
    <row r="39061">
      <c r="F39061" s="9"/>
      <c r="N39061" s="50"/>
      <c r="O39061" s="50"/>
      <c r="P39061" s="50"/>
      <c r="Q39061" s="50" t="s">
        <v>368</v>
      </c>
      <c r="R39061" s="9" t="s">
        <v>368</v>
      </c>
      <c r="S39061" s="50" t="s">
        <v>368</v>
      </c>
      <c r="T39061" s="9" t="s">
        <v>368</v>
      </c>
      <c r="U39061" s="9" t="s">
        <v>368</v>
      </c>
    </row>
    <row r="39062">
      <c r="F39062" s="9"/>
      <c r="N39062" s="50"/>
      <c r="O39062" s="50"/>
      <c r="P39062" s="50"/>
      <c r="Q39062" s="50" t="s">
        <v>368</v>
      </c>
      <c r="R39062" s="9" t="s">
        <v>368</v>
      </c>
      <c r="S39062" s="50" t="s">
        <v>368</v>
      </c>
      <c r="T39062" s="9" t="s">
        <v>368</v>
      </c>
      <c r="U39062" s="9" t="s">
        <v>368</v>
      </c>
    </row>
    <row r="39063">
      <c r="F39063" s="9"/>
      <c r="N39063" s="50"/>
      <c r="O39063" s="50"/>
      <c r="P39063" s="50"/>
      <c r="Q39063" s="50" t="s">
        <v>368</v>
      </c>
      <c r="R39063" s="9" t="s">
        <v>368</v>
      </c>
      <c r="S39063" s="50" t="s">
        <v>368</v>
      </c>
      <c r="T39063" s="9" t="s">
        <v>368</v>
      </c>
      <c r="U39063" s="9" t="s">
        <v>368</v>
      </c>
    </row>
    <row r="39064">
      <c r="F39064" s="9"/>
      <c r="N39064" s="50"/>
      <c r="O39064" s="50"/>
      <c r="P39064" s="50"/>
      <c r="Q39064" s="50" t="s">
        <v>368</v>
      </c>
      <c r="R39064" s="9" t="s">
        <v>368</v>
      </c>
      <c r="S39064" s="50" t="s">
        <v>368</v>
      </c>
      <c r="T39064" s="9" t="s">
        <v>368</v>
      </c>
      <c r="U39064" s="9" t="s">
        <v>368</v>
      </c>
    </row>
    <row r="39065">
      <c r="F39065" s="9"/>
      <c r="N39065" s="50"/>
      <c r="O39065" s="50"/>
      <c r="P39065" s="50"/>
      <c r="Q39065" s="50" t="s">
        <v>368</v>
      </c>
      <c r="R39065" s="9" t="s">
        <v>368</v>
      </c>
      <c r="S39065" s="50" t="s">
        <v>368</v>
      </c>
      <c r="T39065" s="9" t="s">
        <v>368</v>
      </c>
      <c r="U39065" s="9" t="s">
        <v>368</v>
      </c>
    </row>
    <row r="39066">
      <c r="F39066" s="9"/>
      <c r="N39066" s="50"/>
      <c r="O39066" s="50"/>
      <c r="P39066" s="50"/>
      <c r="Q39066" s="50" t="s">
        <v>368</v>
      </c>
      <c r="R39066" s="9" t="s">
        <v>368</v>
      </c>
      <c r="S39066" s="50" t="s">
        <v>368</v>
      </c>
      <c r="T39066" s="9" t="s">
        <v>368</v>
      </c>
      <c r="U39066" s="9" t="s">
        <v>368</v>
      </c>
    </row>
    <row r="39067">
      <c r="F39067" s="9"/>
      <c r="N39067" s="50"/>
      <c r="O39067" s="50"/>
      <c r="P39067" s="50"/>
      <c r="Q39067" s="50" t="s">
        <v>368</v>
      </c>
      <c r="R39067" s="9" t="s">
        <v>368</v>
      </c>
      <c r="S39067" s="50" t="s">
        <v>368</v>
      </c>
      <c r="T39067" s="9" t="s">
        <v>368</v>
      </c>
      <c r="U39067" s="9" t="s">
        <v>368</v>
      </c>
    </row>
    <row r="39068">
      <c r="F39068" s="9"/>
      <c r="N39068" s="50"/>
      <c r="O39068" s="50"/>
      <c r="P39068" s="50"/>
      <c r="Q39068" s="50" t="s">
        <v>368</v>
      </c>
      <c r="R39068" s="9" t="s">
        <v>368</v>
      </c>
      <c r="S39068" s="50" t="s">
        <v>368</v>
      </c>
      <c r="T39068" s="9" t="s">
        <v>368</v>
      </c>
      <c r="U39068" s="9" t="s">
        <v>368</v>
      </c>
    </row>
    <row r="39069">
      <c r="F39069" s="9"/>
      <c r="N39069" s="50"/>
      <c r="O39069" s="50"/>
      <c r="P39069" s="50"/>
      <c r="Q39069" s="50" t="s">
        <v>368</v>
      </c>
      <c r="R39069" s="9" t="s">
        <v>368</v>
      </c>
      <c r="S39069" s="50" t="s">
        <v>368</v>
      </c>
      <c r="T39069" s="9" t="s">
        <v>368</v>
      </c>
      <c r="U39069" s="9" t="s">
        <v>368</v>
      </c>
    </row>
    <row r="39070">
      <c r="F39070" s="9"/>
      <c r="N39070" s="50"/>
      <c r="O39070" s="50"/>
      <c r="P39070" s="50"/>
      <c r="Q39070" s="50" t="s">
        <v>368</v>
      </c>
      <c r="R39070" s="9" t="s">
        <v>368</v>
      </c>
      <c r="S39070" s="50" t="s">
        <v>368</v>
      </c>
      <c r="T39070" s="9" t="s">
        <v>368</v>
      </c>
      <c r="U39070" s="9" t="s">
        <v>368</v>
      </c>
    </row>
    <row r="39071">
      <c r="F39071" s="9"/>
      <c r="N39071" s="50"/>
      <c r="O39071" s="50"/>
      <c r="P39071" s="50"/>
      <c r="Q39071" s="50" t="s">
        <v>368</v>
      </c>
      <c r="R39071" s="9" t="s">
        <v>368</v>
      </c>
      <c r="S39071" s="50" t="s">
        <v>368</v>
      </c>
      <c r="T39071" s="9" t="s">
        <v>368</v>
      </c>
      <c r="U39071" s="9" t="s">
        <v>368</v>
      </c>
    </row>
    <row r="39072">
      <c r="F39072" s="9"/>
      <c r="N39072" s="50"/>
      <c r="O39072" s="50"/>
      <c r="P39072" s="50"/>
      <c r="Q39072" s="50" t="s">
        <v>368</v>
      </c>
      <c r="R39072" s="9" t="s">
        <v>368</v>
      </c>
      <c r="S39072" s="50" t="s">
        <v>368</v>
      </c>
      <c r="T39072" s="9" t="s">
        <v>368</v>
      </c>
      <c r="U39072" s="9" t="s">
        <v>368</v>
      </c>
    </row>
    <row r="39073">
      <c r="F39073" s="9"/>
      <c r="N39073" s="50"/>
      <c r="O39073" s="50"/>
      <c r="P39073" s="50"/>
      <c r="Q39073" s="50" t="s">
        <v>368</v>
      </c>
      <c r="R39073" s="9" t="s">
        <v>368</v>
      </c>
      <c r="S39073" s="50" t="s">
        <v>368</v>
      </c>
      <c r="T39073" s="9" t="s">
        <v>368</v>
      </c>
      <c r="U39073" s="9" t="s">
        <v>368</v>
      </c>
    </row>
    <row r="39074">
      <c r="F39074" s="9"/>
      <c r="N39074" s="50"/>
      <c r="O39074" s="50"/>
      <c r="P39074" s="50"/>
      <c r="Q39074" s="50" t="s">
        <v>368</v>
      </c>
      <c r="R39074" s="9" t="s">
        <v>368</v>
      </c>
      <c r="S39074" s="50" t="s">
        <v>368</v>
      </c>
      <c r="T39074" s="9" t="s">
        <v>368</v>
      </c>
      <c r="U39074" s="9" t="s">
        <v>368</v>
      </c>
    </row>
    <row r="39075">
      <c r="F39075" s="9"/>
      <c r="N39075" s="50"/>
      <c r="O39075" s="50"/>
      <c r="P39075" s="50"/>
      <c r="Q39075" s="50" t="s">
        <v>368</v>
      </c>
      <c r="R39075" s="9" t="s">
        <v>368</v>
      </c>
      <c r="S39075" s="50" t="s">
        <v>368</v>
      </c>
      <c r="T39075" s="9" t="s">
        <v>368</v>
      </c>
      <c r="U39075" s="9" t="s">
        <v>368</v>
      </c>
    </row>
    <row r="39076">
      <c r="F39076" s="9"/>
      <c r="N39076" s="50"/>
      <c r="O39076" s="50"/>
      <c r="P39076" s="50"/>
      <c r="Q39076" s="50" t="s">
        <v>368</v>
      </c>
      <c r="R39076" s="9" t="s">
        <v>368</v>
      </c>
      <c r="S39076" s="50" t="s">
        <v>368</v>
      </c>
      <c r="T39076" s="9" t="s">
        <v>368</v>
      </c>
      <c r="U39076" s="9" t="s">
        <v>368</v>
      </c>
    </row>
    <row r="39077">
      <c r="F39077" s="9"/>
      <c r="N39077" s="50"/>
      <c r="O39077" s="50"/>
      <c r="P39077" s="50"/>
      <c r="Q39077" s="50" t="s">
        <v>368</v>
      </c>
      <c r="R39077" s="9" t="s">
        <v>368</v>
      </c>
      <c r="S39077" s="50" t="s">
        <v>368</v>
      </c>
      <c r="T39077" s="9" t="s">
        <v>368</v>
      </c>
      <c r="U39077" s="9" t="s">
        <v>368</v>
      </c>
    </row>
    <row r="39078">
      <c r="F39078" s="9"/>
      <c r="N39078" s="50"/>
      <c r="O39078" s="50"/>
      <c r="P39078" s="50"/>
      <c r="Q39078" s="50" t="s">
        <v>368</v>
      </c>
      <c r="R39078" s="9" t="s">
        <v>368</v>
      </c>
      <c r="S39078" s="50" t="s">
        <v>368</v>
      </c>
      <c r="T39078" s="9" t="s">
        <v>368</v>
      </c>
      <c r="U39078" s="9" t="s">
        <v>368</v>
      </c>
    </row>
    <row r="39079">
      <c r="F39079" s="9"/>
      <c r="N39079" s="50"/>
      <c r="O39079" s="50"/>
      <c r="P39079" s="50"/>
      <c r="Q39079" s="50" t="s">
        <v>368</v>
      </c>
      <c r="R39079" s="9" t="s">
        <v>368</v>
      </c>
      <c r="S39079" s="50" t="s">
        <v>368</v>
      </c>
      <c r="T39079" s="9" t="s">
        <v>368</v>
      </c>
      <c r="U39079" s="9" t="s">
        <v>368</v>
      </c>
    </row>
    <row r="39080">
      <c r="F39080" s="9"/>
      <c r="N39080" s="50"/>
      <c r="O39080" s="50"/>
      <c r="P39080" s="50"/>
      <c r="Q39080" s="50" t="s">
        <v>368</v>
      </c>
      <c r="R39080" s="9" t="s">
        <v>368</v>
      </c>
      <c r="S39080" s="50" t="s">
        <v>368</v>
      </c>
      <c r="T39080" s="9" t="s">
        <v>368</v>
      </c>
      <c r="U39080" s="9" t="s">
        <v>368</v>
      </c>
    </row>
    <row r="39081">
      <c r="F39081" s="9"/>
      <c r="N39081" s="50"/>
      <c r="O39081" s="50"/>
      <c r="P39081" s="50"/>
      <c r="Q39081" s="50" t="s">
        <v>368</v>
      </c>
      <c r="R39081" s="9" t="s">
        <v>368</v>
      </c>
      <c r="S39081" s="50" t="s">
        <v>368</v>
      </c>
      <c r="T39081" s="9" t="s">
        <v>368</v>
      </c>
      <c r="U39081" s="9" t="s">
        <v>368</v>
      </c>
    </row>
    <row r="39082">
      <c r="F39082" s="9"/>
      <c r="N39082" s="50"/>
      <c r="O39082" s="50"/>
      <c r="P39082" s="50"/>
      <c r="Q39082" s="50" t="s">
        <v>368</v>
      </c>
      <c r="R39082" s="9" t="s">
        <v>368</v>
      </c>
      <c r="S39082" s="50" t="s">
        <v>368</v>
      </c>
      <c r="T39082" s="9" t="s">
        <v>368</v>
      </c>
      <c r="U39082" s="9" t="s">
        <v>368</v>
      </c>
    </row>
    <row r="39083">
      <c r="F39083" s="9"/>
      <c r="N39083" s="50"/>
      <c r="O39083" s="50"/>
      <c r="P39083" s="50"/>
      <c r="Q39083" s="50" t="s">
        <v>368</v>
      </c>
      <c r="R39083" s="9" t="s">
        <v>368</v>
      </c>
      <c r="S39083" s="50" t="s">
        <v>368</v>
      </c>
      <c r="T39083" s="9" t="s">
        <v>368</v>
      </c>
      <c r="U39083" s="9" t="s">
        <v>368</v>
      </c>
    </row>
    <row r="39084">
      <c r="F39084" s="9"/>
      <c r="N39084" s="50"/>
      <c r="O39084" s="50"/>
      <c r="P39084" s="50"/>
      <c r="Q39084" s="50" t="s">
        <v>368</v>
      </c>
      <c r="R39084" s="9" t="s">
        <v>368</v>
      </c>
      <c r="S39084" s="50" t="s">
        <v>368</v>
      </c>
      <c r="T39084" s="9" t="s">
        <v>368</v>
      </c>
      <c r="U39084" s="9" t="s">
        <v>368</v>
      </c>
    </row>
    <row r="39085">
      <c r="F39085" s="9"/>
      <c r="N39085" s="50"/>
      <c r="O39085" s="50"/>
      <c r="P39085" s="50"/>
      <c r="Q39085" s="50" t="s">
        <v>368</v>
      </c>
      <c r="R39085" s="9" t="s">
        <v>368</v>
      </c>
      <c r="S39085" s="50" t="s">
        <v>368</v>
      </c>
      <c r="T39085" s="9" t="s">
        <v>368</v>
      </c>
      <c r="U39085" s="9" t="s">
        <v>368</v>
      </c>
    </row>
    <row r="39086">
      <c r="F39086" s="9"/>
      <c r="N39086" s="50"/>
      <c r="O39086" s="50"/>
      <c r="P39086" s="50"/>
      <c r="Q39086" s="50" t="s">
        <v>368</v>
      </c>
      <c r="R39086" s="9" t="s">
        <v>368</v>
      </c>
      <c r="S39086" s="50" t="s">
        <v>368</v>
      </c>
      <c r="T39086" s="9" t="s">
        <v>368</v>
      </c>
      <c r="U39086" s="9" t="s">
        <v>368</v>
      </c>
    </row>
    <row r="39087">
      <c r="F39087" s="9"/>
      <c r="N39087" s="50"/>
      <c r="O39087" s="50"/>
      <c r="P39087" s="50"/>
      <c r="Q39087" s="50" t="s">
        <v>368</v>
      </c>
      <c r="R39087" s="9" t="s">
        <v>368</v>
      </c>
      <c r="S39087" s="50" t="s">
        <v>368</v>
      </c>
      <c r="T39087" s="9" t="s">
        <v>368</v>
      </c>
      <c r="U39087" s="9" t="s">
        <v>368</v>
      </c>
    </row>
    <row r="39088">
      <c r="F39088" s="9"/>
      <c r="N39088" s="50"/>
      <c r="O39088" s="50"/>
      <c r="P39088" s="50"/>
      <c r="Q39088" s="50" t="s">
        <v>368</v>
      </c>
      <c r="R39088" s="9" t="s">
        <v>368</v>
      </c>
      <c r="S39088" s="50" t="s">
        <v>368</v>
      </c>
      <c r="T39088" s="9" t="s">
        <v>368</v>
      </c>
      <c r="U39088" s="9" t="s">
        <v>368</v>
      </c>
    </row>
    <row r="39089">
      <c r="F39089" s="9"/>
      <c r="N39089" s="50"/>
      <c r="O39089" s="50"/>
      <c r="P39089" s="50"/>
      <c r="Q39089" s="50" t="s">
        <v>368</v>
      </c>
      <c r="R39089" s="9" t="s">
        <v>368</v>
      </c>
      <c r="S39089" s="50" t="s">
        <v>368</v>
      </c>
      <c r="T39089" s="9" t="s">
        <v>368</v>
      </c>
      <c r="U39089" s="9" t="s">
        <v>368</v>
      </c>
    </row>
    <row r="39090">
      <c r="F39090" s="9"/>
      <c r="N39090" s="50"/>
      <c r="O39090" s="50"/>
      <c r="P39090" s="50"/>
      <c r="Q39090" s="50" t="s">
        <v>368</v>
      </c>
      <c r="R39090" s="9" t="s">
        <v>368</v>
      </c>
      <c r="S39090" s="50" t="s">
        <v>368</v>
      </c>
      <c r="T39090" s="9" t="s">
        <v>368</v>
      </c>
      <c r="U39090" s="9" t="s">
        <v>368</v>
      </c>
    </row>
    <row r="39091">
      <c r="F39091" s="9"/>
      <c r="N39091" s="50"/>
      <c r="O39091" s="50"/>
      <c r="P39091" s="50"/>
      <c r="Q39091" s="50" t="s">
        <v>368</v>
      </c>
      <c r="R39091" s="9" t="s">
        <v>368</v>
      </c>
      <c r="S39091" s="50" t="s">
        <v>368</v>
      </c>
      <c r="T39091" s="9" t="s">
        <v>368</v>
      </c>
      <c r="U39091" s="9" t="s">
        <v>368</v>
      </c>
    </row>
    <row r="39092">
      <c r="F39092" s="9"/>
      <c r="N39092" s="50"/>
      <c r="O39092" s="50"/>
      <c r="P39092" s="50"/>
      <c r="Q39092" s="50" t="s">
        <v>368</v>
      </c>
      <c r="R39092" s="9" t="s">
        <v>368</v>
      </c>
      <c r="S39092" s="50" t="s">
        <v>368</v>
      </c>
      <c r="T39092" s="9" t="s">
        <v>368</v>
      </c>
      <c r="U39092" s="9" t="s">
        <v>368</v>
      </c>
    </row>
    <row r="39093">
      <c r="F39093" s="9"/>
      <c r="N39093" s="50"/>
      <c r="O39093" s="50"/>
      <c r="P39093" s="50"/>
      <c r="Q39093" s="50" t="s">
        <v>368</v>
      </c>
      <c r="R39093" s="9" t="s">
        <v>368</v>
      </c>
      <c r="S39093" s="50" t="s">
        <v>368</v>
      </c>
      <c r="T39093" s="9" t="s">
        <v>368</v>
      </c>
      <c r="U39093" s="9" t="s">
        <v>368</v>
      </c>
    </row>
    <row r="39094">
      <c r="F39094" s="9"/>
      <c r="N39094" s="50"/>
      <c r="O39094" s="50"/>
      <c r="P39094" s="50"/>
      <c r="Q39094" s="50" t="s">
        <v>368</v>
      </c>
      <c r="R39094" s="9" t="s">
        <v>368</v>
      </c>
      <c r="S39094" s="50" t="s">
        <v>368</v>
      </c>
      <c r="T39094" s="9" t="s">
        <v>368</v>
      </c>
      <c r="U39094" s="9" t="s">
        <v>368</v>
      </c>
    </row>
    <row r="39095">
      <c r="F39095" s="9"/>
      <c r="N39095" s="50"/>
      <c r="O39095" s="50"/>
      <c r="P39095" s="50"/>
      <c r="Q39095" s="50" t="s">
        <v>368</v>
      </c>
      <c r="R39095" s="9" t="s">
        <v>368</v>
      </c>
      <c r="S39095" s="50" t="s">
        <v>368</v>
      </c>
      <c r="T39095" s="9" t="s">
        <v>368</v>
      </c>
      <c r="U39095" s="9" t="s">
        <v>368</v>
      </c>
    </row>
    <row r="39096">
      <c r="F39096" s="9"/>
      <c r="N39096" s="50"/>
      <c r="O39096" s="50"/>
      <c r="P39096" s="50"/>
      <c r="Q39096" s="50" t="s">
        <v>368</v>
      </c>
      <c r="R39096" s="9" t="s">
        <v>368</v>
      </c>
      <c r="S39096" s="50" t="s">
        <v>368</v>
      </c>
      <c r="T39096" s="9" t="s">
        <v>368</v>
      </c>
      <c r="U39096" s="9" t="s">
        <v>368</v>
      </c>
    </row>
    <row r="39097">
      <c r="F39097" s="9"/>
      <c r="N39097" s="50"/>
      <c r="O39097" s="50"/>
      <c r="P39097" s="50"/>
      <c r="Q39097" s="50" t="s">
        <v>368</v>
      </c>
      <c r="R39097" s="9" t="s">
        <v>368</v>
      </c>
      <c r="S39097" s="50" t="s">
        <v>368</v>
      </c>
      <c r="T39097" s="9" t="s">
        <v>368</v>
      </c>
      <c r="U39097" s="9" t="s">
        <v>368</v>
      </c>
    </row>
    <row r="39098">
      <c r="F39098" s="9"/>
      <c r="N39098" s="50"/>
      <c r="O39098" s="50"/>
      <c r="P39098" s="50"/>
      <c r="Q39098" s="50" t="s">
        <v>368</v>
      </c>
      <c r="R39098" s="9" t="s">
        <v>368</v>
      </c>
      <c r="S39098" s="50" t="s">
        <v>368</v>
      </c>
      <c r="T39098" s="9" t="s">
        <v>368</v>
      </c>
      <c r="U39098" s="9" t="s">
        <v>368</v>
      </c>
    </row>
    <row r="39099">
      <c r="F39099" s="9"/>
      <c r="N39099" s="50"/>
      <c r="O39099" s="50"/>
      <c r="P39099" s="50"/>
      <c r="Q39099" s="50" t="s">
        <v>368</v>
      </c>
      <c r="R39099" s="9" t="s">
        <v>368</v>
      </c>
      <c r="S39099" s="50" t="s">
        <v>368</v>
      </c>
      <c r="T39099" s="9" t="s">
        <v>368</v>
      </c>
      <c r="U39099" s="9" t="s">
        <v>368</v>
      </c>
    </row>
    <row r="39100">
      <c r="F39100" s="9"/>
      <c r="N39100" s="50"/>
      <c r="O39100" s="50"/>
      <c r="P39100" s="50"/>
      <c r="Q39100" s="50" t="s">
        <v>368</v>
      </c>
      <c r="R39100" s="9" t="s">
        <v>368</v>
      </c>
      <c r="S39100" s="50" t="s">
        <v>368</v>
      </c>
      <c r="T39100" s="9" t="s">
        <v>368</v>
      </c>
      <c r="U39100" s="9" t="s">
        <v>368</v>
      </c>
    </row>
    <row r="39101">
      <c r="F39101" s="9"/>
      <c r="N39101" s="50"/>
      <c r="O39101" s="50"/>
      <c r="P39101" s="50"/>
      <c r="Q39101" s="50" t="s">
        <v>368</v>
      </c>
      <c r="R39101" s="9" t="s">
        <v>368</v>
      </c>
      <c r="S39101" s="50" t="s">
        <v>368</v>
      </c>
      <c r="T39101" s="9" t="s">
        <v>368</v>
      </c>
      <c r="U39101" s="9" t="s">
        <v>368</v>
      </c>
    </row>
    <row r="39102">
      <c r="F39102" s="9"/>
      <c r="N39102" s="50"/>
      <c r="O39102" s="50"/>
      <c r="P39102" s="50"/>
      <c r="Q39102" s="50" t="s">
        <v>368</v>
      </c>
      <c r="R39102" s="9" t="s">
        <v>368</v>
      </c>
      <c r="S39102" s="50" t="s">
        <v>368</v>
      </c>
      <c r="T39102" s="9" t="s">
        <v>368</v>
      </c>
      <c r="U39102" s="9" t="s">
        <v>368</v>
      </c>
    </row>
    <row r="39103">
      <c r="F39103" s="9"/>
      <c r="N39103" s="50"/>
      <c r="O39103" s="50"/>
      <c r="P39103" s="50"/>
      <c r="Q39103" s="50" t="s">
        <v>368</v>
      </c>
      <c r="R39103" s="9" t="s">
        <v>368</v>
      </c>
      <c r="S39103" s="50" t="s">
        <v>368</v>
      </c>
      <c r="T39103" s="9" t="s">
        <v>368</v>
      </c>
      <c r="U39103" s="9" t="s">
        <v>368</v>
      </c>
    </row>
    <row r="39104">
      <c r="F39104" s="9"/>
      <c r="N39104" s="50"/>
      <c r="O39104" s="50"/>
      <c r="P39104" s="50"/>
      <c r="Q39104" s="50" t="s">
        <v>368</v>
      </c>
      <c r="R39104" s="9" t="s">
        <v>368</v>
      </c>
      <c r="S39104" s="50" t="s">
        <v>368</v>
      </c>
      <c r="T39104" s="9" t="s">
        <v>368</v>
      </c>
      <c r="U39104" s="9" t="s">
        <v>368</v>
      </c>
    </row>
    <row r="39105">
      <c r="F39105" s="9"/>
      <c r="N39105" s="50"/>
      <c r="O39105" s="50"/>
      <c r="P39105" s="50"/>
      <c r="Q39105" s="50" t="s">
        <v>368</v>
      </c>
      <c r="R39105" s="9" t="s">
        <v>368</v>
      </c>
      <c r="S39105" s="50" t="s">
        <v>368</v>
      </c>
      <c r="T39105" s="9" t="s">
        <v>368</v>
      </c>
      <c r="U39105" s="9" t="s">
        <v>368</v>
      </c>
    </row>
    <row r="39106">
      <c r="F39106" s="9"/>
      <c r="N39106" s="50"/>
      <c r="O39106" s="50"/>
      <c r="P39106" s="50"/>
      <c r="Q39106" s="50" t="s">
        <v>368</v>
      </c>
      <c r="R39106" s="9" t="s">
        <v>368</v>
      </c>
      <c r="S39106" s="50" t="s">
        <v>368</v>
      </c>
      <c r="T39106" s="9" t="s">
        <v>368</v>
      </c>
      <c r="U39106" s="9" t="s">
        <v>368</v>
      </c>
    </row>
    <row r="39107">
      <c r="F39107" s="9"/>
      <c r="N39107" s="50"/>
      <c r="O39107" s="50"/>
      <c r="P39107" s="50"/>
      <c r="Q39107" s="50" t="s">
        <v>368</v>
      </c>
      <c r="R39107" s="9" t="s">
        <v>368</v>
      </c>
      <c r="S39107" s="50" t="s">
        <v>368</v>
      </c>
      <c r="T39107" s="9" t="s">
        <v>368</v>
      </c>
      <c r="U39107" s="9" t="s">
        <v>368</v>
      </c>
    </row>
    <row r="39108">
      <c r="F39108" s="9"/>
      <c r="N39108" s="50"/>
      <c r="O39108" s="50"/>
      <c r="P39108" s="50"/>
      <c r="Q39108" s="50" t="s">
        <v>368</v>
      </c>
      <c r="R39108" s="9" t="s">
        <v>368</v>
      </c>
      <c r="S39108" s="50" t="s">
        <v>368</v>
      </c>
      <c r="T39108" s="9" t="s">
        <v>368</v>
      </c>
      <c r="U39108" s="9" t="s">
        <v>368</v>
      </c>
    </row>
    <row r="39109">
      <c r="F39109" s="9"/>
      <c r="N39109" s="50"/>
      <c r="O39109" s="50"/>
      <c r="P39109" s="50"/>
      <c r="Q39109" s="50" t="s">
        <v>368</v>
      </c>
      <c r="R39109" s="9" t="s">
        <v>368</v>
      </c>
      <c r="S39109" s="50" t="s">
        <v>368</v>
      </c>
      <c r="T39109" s="9" t="s">
        <v>368</v>
      </c>
      <c r="U39109" s="9" t="s">
        <v>368</v>
      </c>
    </row>
    <row r="39110">
      <c r="F39110" s="9"/>
      <c r="N39110" s="50"/>
      <c r="O39110" s="50"/>
      <c r="P39110" s="50"/>
      <c r="Q39110" s="50" t="s">
        <v>368</v>
      </c>
      <c r="R39110" s="9" t="s">
        <v>368</v>
      </c>
      <c r="S39110" s="50" t="s">
        <v>368</v>
      </c>
      <c r="T39110" s="9" t="s">
        <v>368</v>
      </c>
      <c r="U39110" s="9" t="s">
        <v>368</v>
      </c>
    </row>
    <row r="39111">
      <c r="F39111" s="9"/>
      <c r="N39111" s="50"/>
      <c r="O39111" s="50"/>
      <c r="P39111" s="50"/>
      <c r="Q39111" s="50" t="s">
        <v>368</v>
      </c>
      <c r="R39111" s="9" t="s">
        <v>368</v>
      </c>
      <c r="S39111" s="50" t="s">
        <v>368</v>
      </c>
      <c r="T39111" s="9" t="s">
        <v>368</v>
      </c>
      <c r="U39111" s="9" t="s">
        <v>368</v>
      </c>
    </row>
    <row r="39112">
      <c r="F39112" s="9"/>
      <c r="N39112" s="50"/>
      <c r="O39112" s="50"/>
      <c r="P39112" s="50"/>
      <c r="Q39112" s="50" t="s">
        <v>368</v>
      </c>
      <c r="R39112" s="9" t="s">
        <v>368</v>
      </c>
      <c r="S39112" s="50" t="s">
        <v>368</v>
      </c>
      <c r="T39112" s="9" t="s">
        <v>368</v>
      </c>
      <c r="U39112" s="9" t="s">
        <v>368</v>
      </c>
    </row>
    <row r="39113">
      <c r="F39113" s="9"/>
      <c r="N39113" s="50"/>
      <c r="O39113" s="50"/>
      <c r="P39113" s="50"/>
      <c r="Q39113" s="50" t="s">
        <v>368</v>
      </c>
      <c r="R39113" s="9" t="s">
        <v>368</v>
      </c>
      <c r="S39113" s="50" t="s">
        <v>368</v>
      </c>
      <c r="T39113" s="9" t="s">
        <v>368</v>
      </c>
      <c r="U39113" s="9" t="s">
        <v>368</v>
      </c>
    </row>
    <row r="39114">
      <c r="F39114" s="9"/>
      <c r="N39114" s="50"/>
      <c r="O39114" s="50"/>
      <c r="P39114" s="50"/>
      <c r="Q39114" s="50" t="s">
        <v>368</v>
      </c>
      <c r="R39114" s="9" t="s">
        <v>368</v>
      </c>
      <c r="S39114" s="50" t="s">
        <v>368</v>
      </c>
      <c r="T39114" s="9" t="s">
        <v>368</v>
      </c>
      <c r="U39114" s="9" t="s">
        <v>368</v>
      </c>
    </row>
    <row r="39115">
      <c r="F39115" s="9"/>
      <c r="N39115" s="50"/>
      <c r="O39115" s="50"/>
      <c r="P39115" s="50"/>
      <c r="Q39115" s="50" t="s">
        <v>368</v>
      </c>
      <c r="R39115" s="9" t="s">
        <v>368</v>
      </c>
      <c r="S39115" s="50" t="s">
        <v>368</v>
      </c>
      <c r="T39115" s="9" t="s">
        <v>368</v>
      </c>
      <c r="U39115" s="9" t="s">
        <v>368</v>
      </c>
    </row>
    <row r="39116">
      <c r="F39116" s="9"/>
      <c r="N39116" s="50"/>
      <c r="O39116" s="50"/>
      <c r="P39116" s="50"/>
      <c r="Q39116" s="50" t="s">
        <v>368</v>
      </c>
      <c r="R39116" s="9" t="s">
        <v>368</v>
      </c>
      <c r="S39116" s="50" t="s">
        <v>368</v>
      </c>
      <c r="T39116" s="9" t="s">
        <v>368</v>
      </c>
      <c r="U39116" s="9" t="s">
        <v>368</v>
      </c>
    </row>
    <row r="39117">
      <c r="F39117" s="9"/>
      <c r="N39117" s="50"/>
      <c r="O39117" s="50"/>
      <c r="P39117" s="50"/>
      <c r="Q39117" s="50" t="s">
        <v>368</v>
      </c>
      <c r="R39117" s="9" t="s">
        <v>368</v>
      </c>
      <c r="S39117" s="50" t="s">
        <v>368</v>
      </c>
      <c r="T39117" s="9" t="s">
        <v>368</v>
      </c>
      <c r="U39117" s="9" t="s">
        <v>368</v>
      </c>
    </row>
    <row r="39118">
      <c r="F39118" s="9"/>
      <c r="N39118" s="50"/>
      <c r="O39118" s="50"/>
      <c r="P39118" s="50"/>
      <c r="Q39118" s="50" t="s">
        <v>368</v>
      </c>
      <c r="R39118" s="9" t="s">
        <v>368</v>
      </c>
      <c r="S39118" s="50" t="s">
        <v>368</v>
      </c>
      <c r="T39118" s="9" t="s">
        <v>368</v>
      </c>
      <c r="U39118" s="9" t="s">
        <v>368</v>
      </c>
    </row>
    <row r="39119">
      <c r="F39119" s="9"/>
      <c r="N39119" s="50"/>
      <c r="O39119" s="50"/>
      <c r="P39119" s="50"/>
      <c r="Q39119" s="50" t="s">
        <v>368</v>
      </c>
      <c r="R39119" s="9" t="s">
        <v>368</v>
      </c>
      <c r="S39119" s="50" t="s">
        <v>368</v>
      </c>
      <c r="T39119" s="9" t="s">
        <v>368</v>
      </c>
      <c r="U39119" s="9" t="s">
        <v>368</v>
      </c>
    </row>
    <row r="39120">
      <c r="F39120" s="9"/>
      <c r="N39120" s="50"/>
      <c r="O39120" s="50"/>
      <c r="P39120" s="50"/>
      <c r="Q39120" s="50" t="s">
        <v>368</v>
      </c>
      <c r="R39120" s="9" t="s">
        <v>368</v>
      </c>
      <c r="S39120" s="50" t="s">
        <v>368</v>
      </c>
      <c r="T39120" s="9" t="s">
        <v>368</v>
      </c>
      <c r="U39120" s="9" t="s">
        <v>368</v>
      </c>
    </row>
    <row r="39121">
      <c r="F39121" s="9"/>
      <c r="N39121" s="50"/>
      <c r="O39121" s="50"/>
      <c r="P39121" s="50"/>
      <c r="Q39121" s="50" t="s">
        <v>368</v>
      </c>
      <c r="R39121" s="9" t="s">
        <v>368</v>
      </c>
      <c r="S39121" s="50" t="s">
        <v>368</v>
      </c>
      <c r="T39121" s="9" t="s">
        <v>368</v>
      </c>
      <c r="U39121" s="9" t="s">
        <v>368</v>
      </c>
    </row>
    <row r="39122">
      <c r="F39122" s="9"/>
      <c r="N39122" s="50"/>
      <c r="O39122" s="50"/>
      <c r="P39122" s="50"/>
      <c r="Q39122" s="50" t="s">
        <v>368</v>
      </c>
      <c r="R39122" s="9" t="s">
        <v>368</v>
      </c>
      <c r="S39122" s="50" t="s">
        <v>368</v>
      </c>
      <c r="T39122" s="9" t="s">
        <v>368</v>
      </c>
      <c r="U39122" s="9" t="s">
        <v>368</v>
      </c>
    </row>
    <row r="39123">
      <c r="F39123" s="9"/>
      <c r="N39123" s="50"/>
      <c r="O39123" s="50"/>
      <c r="P39123" s="50"/>
      <c r="Q39123" s="50" t="s">
        <v>368</v>
      </c>
      <c r="R39123" s="9" t="s">
        <v>368</v>
      </c>
      <c r="S39123" s="50" t="s">
        <v>368</v>
      </c>
      <c r="T39123" s="9" t="s">
        <v>368</v>
      </c>
      <c r="U39123" s="9" t="s">
        <v>368</v>
      </c>
    </row>
    <row r="39124">
      <c r="F39124" s="9"/>
      <c r="N39124" s="50"/>
      <c r="O39124" s="50"/>
      <c r="P39124" s="50"/>
      <c r="Q39124" s="50" t="s">
        <v>368</v>
      </c>
      <c r="R39124" s="9" t="s">
        <v>368</v>
      </c>
      <c r="S39124" s="50" t="s">
        <v>368</v>
      </c>
      <c r="T39124" s="9" t="s">
        <v>368</v>
      </c>
      <c r="U39124" s="9" t="s">
        <v>368</v>
      </c>
    </row>
    <row r="39125">
      <c r="F39125" s="9"/>
      <c r="N39125" s="50"/>
      <c r="O39125" s="50"/>
      <c r="P39125" s="50"/>
      <c r="Q39125" s="50" t="s">
        <v>368</v>
      </c>
      <c r="R39125" s="9" t="s">
        <v>368</v>
      </c>
      <c r="S39125" s="50" t="s">
        <v>368</v>
      </c>
      <c r="T39125" s="9" t="s">
        <v>368</v>
      </c>
      <c r="U39125" s="9" t="s">
        <v>368</v>
      </c>
    </row>
    <row r="39126">
      <c r="F39126" s="9"/>
      <c r="N39126" s="50"/>
      <c r="O39126" s="50"/>
      <c r="P39126" s="50"/>
      <c r="Q39126" s="50" t="s">
        <v>368</v>
      </c>
      <c r="R39126" s="9" t="s">
        <v>368</v>
      </c>
      <c r="S39126" s="50" t="s">
        <v>368</v>
      </c>
      <c r="T39126" s="9" t="s">
        <v>368</v>
      </c>
      <c r="U39126" s="9" t="s">
        <v>368</v>
      </c>
    </row>
    <row r="39127">
      <c r="F39127" s="9"/>
      <c r="N39127" s="50"/>
      <c r="O39127" s="50"/>
      <c r="P39127" s="50"/>
      <c r="Q39127" s="50" t="s">
        <v>368</v>
      </c>
      <c r="R39127" s="9" t="s">
        <v>368</v>
      </c>
      <c r="S39127" s="50" t="s">
        <v>368</v>
      </c>
      <c r="T39127" s="9" t="s">
        <v>368</v>
      </c>
      <c r="U39127" s="9" t="s">
        <v>368</v>
      </c>
    </row>
    <row r="39128">
      <c r="F39128" s="9"/>
      <c r="N39128" s="50"/>
      <c r="O39128" s="50"/>
      <c r="P39128" s="50"/>
      <c r="Q39128" s="50" t="s">
        <v>368</v>
      </c>
      <c r="R39128" s="9" t="s">
        <v>368</v>
      </c>
      <c r="S39128" s="50" t="s">
        <v>368</v>
      </c>
      <c r="T39128" s="9" t="s">
        <v>368</v>
      </c>
      <c r="U39128" s="9" t="s">
        <v>368</v>
      </c>
    </row>
    <row r="39129">
      <c r="F39129" s="9"/>
      <c r="N39129" s="50"/>
      <c r="O39129" s="50"/>
      <c r="P39129" s="50"/>
      <c r="Q39129" s="50" t="s">
        <v>368</v>
      </c>
      <c r="R39129" s="9" t="s">
        <v>368</v>
      </c>
      <c r="S39129" s="50" t="s">
        <v>368</v>
      </c>
      <c r="T39129" s="9" t="s">
        <v>368</v>
      </c>
      <c r="U39129" s="9" t="s">
        <v>368</v>
      </c>
    </row>
    <row r="39130">
      <c r="F39130" s="9"/>
      <c r="N39130" s="50"/>
      <c r="O39130" s="50"/>
      <c r="P39130" s="50"/>
      <c r="Q39130" s="50" t="s">
        <v>368</v>
      </c>
      <c r="R39130" s="9" t="s">
        <v>368</v>
      </c>
      <c r="S39130" s="50" t="s">
        <v>368</v>
      </c>
      <c r="T39130" s="9" t="s">
        <v>368</v>
      </c>
      <c r="U39130" s="9" t="s">
        <v>368</v>
      </c>
    </row>
    <row r="39131">
      <c r="F39131" s="9"/>
      <c r="N39131" s="50"/>
      <c r="O39131" s="50"/>
      <c r="P39131" s="50"/>
      <c r="Q39131" s="50" t="s">
        <v>368</v>
      </c>
      <c r="R39131" s="9" t="s">
        <v>368</v>
      </c>
      <c r="S39131" s="50" t="s">
        <v>368</v>
      </c>
      <c r="T39131" s="9" t="s">
        <v>368</v>
      </c>
      <c r="U39131" s="9" t="s">
        <v>368</v>
      </c>
    </row>
    <row r="39132">
      <c r="F39132" s="9"/>
      <c r="N39132" s="50"/>
      <c r="O39132" s="50"/>
      <c r="P39132" s="50"/>
      <c r="Q39132" s="50" t="s">
        <v>368</v>
      </c>
      <c r="R39132" s="9" t="s">
        <v>368</v>
      </c>
      <c r="S39132" s="50" t="s">
        <v>368</v>
      </c>
      <c r="T39132" s="9" t="s">
        <v>368</v>
      </c>
      <c r="U39132" s="9" t="s">
        <v>368</v>
      </c>
    </row>
    <row r="39133">
      <c r="F39133" s="9"/>
      <c r="N39133" s="50"/>
      <c r="O39133" s="50"/>
      <c r="P39133" s="50"/>
      <c r="Q39133" s="50" t="s">
        <v>368</v>
      </c>
      <c r="R39133" s="9" t="s">
        <v>368</v>
      </c>
      <c r="S39133" s="50" t="s">
        <v>368</v>
      </c>
      <c r="T39133" s="9" t="s">
        <v>368</v>
      </c>
      <c r="U39133" s="9" t="s">
        <v>368</v>
      </c>
    </row>
    <row r="39134">
      <c r="F39134" s="9"/>
      <c r="N39134" s="50"/>
      <c r="O39134" s="50"/>
      <c r="P39134" s="50"/>
      <c r="Q39134" s="50" t="s">
        <v>368</v>
      </c>
      <c r="R39134" s="9" t="s">
        <v>368</v>
      </c>
      <c r="S39134" s="50" t="s">
        <v>368</v>
      </c>
      <c r="T39134" s="9" t="s">
        <v>368</v>
      </c>
      <c r="U39134" s="9" t="s">
        <v>368</v>
      </c>
    </row>
    <row r="39135">
      <c r="F39135" s="9"/>
      <c r="N39135" s="50"/>
      <c r="O39135" s="50"/>
      <c r="P39135" s="50"/>
      <c r="Q39135" s="50" t="s">
        <v>368</v>
      </c>
      <c r="R39135" s="9" t="s">
        <v>368</v>
      </c>
      <c r="S39135" s="50" t="s">
        <v>368</v>
      </c>
      <c r="T39135" s="9" t="s">
        <v>368</v>
      </c>
      <c r="U39135" s="9" t="s">
        <v>368</v>
      </c>
    </row>
    <row r="39136">
      <c r="F39136" s="9"/>
      <c r="N39136" s="50"/>
      <c r="O39136" s="50"/>
      <c r="P39136" s="50"/>
      <c r="Q39136" s="50" t="s">
        <v>368</v>
      </c>
      <c r="R39136" s="9" t="s">
        <v>368</v>
      </c>
      <c r="S39136" s="50" t="s">
        <v>368</v>
      </c>
      <c r="T39136" s="9" t="s">
        <v>368</v>
      </c>
      <c r="U39136" s="9" t="s">
        <v>368</v>
      </c>
    </row>
    <row r="39137">
      <c r="F39137" s="9"/>
      <c r="N39137" s="50"/>
      <c r="O39137" s="50"/>
      <c r="P39137" s="50"/>
      <c r="Q39137" s="50" t="s">
        <v>368</v>
      </c>
      <c r="R39137" s="9" t="s">
        <v>368</v>
      </c>
      <c r="S39137" s="50" t="s">
        <v>368</v>
      </c>
      <c r="T39137" s="9" t="s">
        <v>368</v>
      </c>
      <c r="U39137" s="9" t="s">
        <v>368</v>
      </c>
    </row>
    <row r="39138">
      <c r="F39138" s="9"/>
      <c r="N39138" s="50"/>
      <c r="O39138" s="50"/>
      <c r="P39138" s="50"/>
      <c r="Q39138" s="50" t="s">
        <v>368</v>
      </c>
      <c r="R39138" s="9" t="s">
        <v>368</v>
      </c>
      <c r="S39138" s="50" t="s">
        <v>368</v>
      </c>
      <c r="T39138" s="9" t="s">
        <v>368</v>
      </c>
      <c r="U39138" s="9" t="s">
        <v>368</v>
      </c>
    </row>
    <row r="39139">
      <c r="F39139" s="9"/>
      <c r="N39139" s="50"/>
      <c r="O39139" s="50"/>
      <c r="P39139" s="50"/>
      <c r="Q39139" s="50" t="s">
        <v>368</v>
      </c>
      <c r="R39139" s="9" t="s">
        <v>368</v>
      </c>
      <c r="S39139" s="50" t="s">
        <v>368</v>
      </c>
      <c r="T39139" s="9" t="s">
        <v>368</v>
      </c>
      <c r="U39139" s="9" t="s">
        <v>368</v>
      </c>
    </row>
    <row r="39140">
      <c r="F39140" s="9"/>
      <c r="N39140" s="50"/>
      <c r="O39140" s="50"/>
      <c r="P39140" s="50"/>
      <c r="Q39140" s="50" t="s">
        <v>368</v>
      </c>
      <c r="R39140" s="9" t="s">
        <v>368</v>
      </c>
      <c r="S39140" s="50" t="s">
        <v>368</v>
      </c>
      <c r="T39140" s="9" t="s">
        <v>368</v>
      </c>
      <c r="U39140" s="9" t="s">
        <v>368</v>
      </c>
    </row>
    <row r="39141">
      <c r="F39141" s="9"/>
      <c r="N39141" s="50"/>
      <c r="O39141" s="50"/>
      <c r="P39141" s="50"/>
      <c r="Q39141" s="50" t="s">
        <v>368</v>
      </c>
      <c r="R39141" s="9" t="s">
        <v>368</v>
      </c>
      <c r="S39141" s="50" t="s">
        <v>368</v>
      </c>
      <c r="T39141" s="9" t="s">
        <v>368</v>
      </c>
      <c r="U39141" s="9" t="s">
        <v>368</v>
      </c>
    </row>
    <row r="39142">
      <c r="F39142" s="9"/>
      <c r="N39142" s="50"/>
      <c r="O39142" s="50"/>
      <c r="P39142" s="50"/>
      <c r="Q39142" s="50" t="s">
        <v>368</v>
      </c>
      <c r="R39142" s="9" t="s">
        <v>368</v>
      </c>
      <c r="S39142" s="50" t="s">
        <v>368</v>
      </c>
      <c r="T39142" s="9" t="s">
        <v>368</v>
      </c>
      <c r="U39142" s="9" t="s">
        <v>368</v>
      </c>
    </row>
    <row r="39143">
      <c r="F39143" s="9"/>
      <c r="N39143" s="50"/>
      <c r="O39143" s="50"/>
      <c r="P39143" s="50"/>
      <c r="Q39143" s="50" t="s">
        <v>368</v>
      </c>
      <c r="R39143" s="9" t="s">
        <v>368</v>
      </c>
      <c r="S39143" s="50" t="s">
        <v>368</v>
      </c>
      <c r="T39143" s="9" t="s">
        <v>368</v>
      </c>
      <c r="U39143" s="9" t="s">
        <v>368</v>
      </c>
    </row>
    <row r="39144">
      <c r="F39144" s="9"/>
      <c r="N39144" s="50"/>
      <c r="O39144" s="50"/>
      <c r="P39144" s="50"/>
      <c r="Q39144" s="50" t="s">
        <v>368</v>
      </c>
      <c r="R39144" s="9" t="s">
        <v>368</v>
      </c>
      <c r="S39144" s="50" t="s">
        <v>368</v>
      </c>
      <c r="T39144" s="9" t="s">
        <v>368</v>
      </c>
      <c r="U39144" s="9" t="s">
        <v>368</v>
      </c>
    </row>
    <row r="39145">
      <c r="F39145" s="9"/>
      <c r="N39145" s="50"/>
      <c r="O39145" s="50"/>
      <c r="P39145" s="50"/>
      <c r="Q39145" s="50" t="s">
        <v>368</v>
      </c>
      <c r="R39145" s="9" t="s">
        <v>368</v>
      </c>
      <c r="S39145" s="50" t="s">
        <v>368</v>
      </c>
      <c r="T39145" s="9" t="s">
        <v>368</v>
      </c>
      <c r="U39145" s="9" t="s">
        <v>368</v>
      </c>
    </row>
    <row r="39146">
      <c r="F39146" s="9"/>
      <c r="N39146" s="50"/>
      <c r="O39146" s="50"/>
      <c r="P39146" s="50"/>
      <c r="Q39146" s="50" t="s">
        <v>368</v>
      </c>
      <c r="R39146" s="9" t="s">
        <v>368</v>
      </c>
      <c r="S39146" s="50" t="s">
        <v>368</v>
      </c>
      <c r="T39146" s="9" t="s">
        <v>368</v>
      </c>
      <c r="U39146" s="9" t="s">
        <v>368</v>
      </c>
    </row>
    <row r="39147">
      <c r="F39147" s="9"/>
      <c r="N39147" s="50"/>
      <c r="O39147" s="50"/>
      <c r="P39147" s="50"/>
      <c r="Q39147" s="50" t="s">
        <v>368</v>
      </c>
      <c r="R39147" s="9" t="s">
        <v>368</v>
      </c>
      <c r="S39147" s="50" t="s">
        <v>368</v>
      </c>
      <c r="T39147" s="9" t="s">
        <v>368</v>
      </c>
      <c r="U39147" s="9" t="s">
        <v>368</v>
      </c>
    </row>
    <row r="39148">
      <c r="F39148" s="9"/>
      <c r="N39148" s="50"/>
      <c r="O39148" s="50"/>
      <c r="P39148" s="50"/>
      <c r="Q39148" s="50" t="s">
        <v>368</v>
      </c>
      <c r="R39148" s="9" t="s">
        <v>368</v>
      </c>
      <c r="S39148" s="50" t="s">
        <v>368</v>
      </c>
      <c r="T39148" s="9" t="s">
        <v>368</v>
      </c>
      <c r="U39148" s="9" t="s">
        <v>368</v>
      </c>
    </row>
    <row r="39149">
      <c r="F39149" s="9"/>
      <c r="N39149" s="50"/>
      <c r="O39149" s="50"/>
      <c r="P39149" s="50"/>
      <c r="Q39149" s="50" t="s">
        <v>368</v>
      </c>
      <c r="R39149" s="9" t="s">
        <v>368</v>
      </c>
      <c r="S39149" s="50" t="s">
        <v>368</v>
      </c>
      <c r="T39149" s="9" t="s">
        <v>368</v>
      </c>
      <c r="U39149" s="9" t="s">
        <v>368</v>
      </c>
    </row>
    <row r="39150">
      <c r="F39150" s="9"/>
      <c r="N39150" s="50"/>
      <c r="O39150" s="50"/>
      <c r="P39150" s="50"/>
      <c r="Q39150" s="50" t="s">
        <v>368</v>
      </c>
      <c r="R39150" s="9" t="s">
        <v>368</v>
      </c>
      <c r="S39150" s="50" t="s">
        <v>368</v>
      </c>
      <c r="T39150" s="9" t="s">
        <v>368</v>
      </c>
      <c r="U39150" s="9" t="s">
        <v>368</v>
      </c>
    </row>
    <row r="39151">
      <c r="F39151" s="9"/>
      <c r="N39151" s="50"/>
      <c r="O39151" s="50"/>
      <c r="P39151" s="50"/>
      <c r="Q39151" s="50" t="s">
        <v>368</v>
      </c>
      <c r="R39151" s="9" t="s">
        <v>368</v>
      </c>
      <c r="S39151" s="50" t="s">
        <v>368</v>
      </c>
      <c r="T39151" s="9" t="s">
        <v>368</v>
      </c>
      <c r="U39151" s="9" t="s">
        <v>368</v>
      </c>
    </row>
    <row r="39152">
      <c r="F39152" s="9"/>
      <c r="N39152" s="50"/>
      <c r="O39152" s="50"/>
      <c r="P39152" s="50"/>
      <c r="Q39152" s="50" t="s">
        <v>368</v>
      </c>
      <c r="R39152" s="9" t="s">
        <v>368</v>
      </c>
      <c r="S39152" s="50" t="s">
        <v>368</v>
      </c>
      <c r="T39152" s="9" t="s">
        <v>368</v>
      </c>
      <c r="U39152" s="9" t="s">
        <v>368</v>
      </c>
    </row>
    <row r="39153">
      <c r="F39153" s="9"/>
      <c r="N39153" s="50"/>
      <c r="O39153" s="50"/>
      <c r="P39153" s="50"/>
      <c r="Q39153" s="50" t="s">
        <v>368</v>
      </c>
      <c r="R39153" s="9" t="s">
        <v>368</v>
      </c>
      <c r="S39153" s="50" t="s">
        <v>368</v>
      </c>
      <c r="T39153" s="9" t="s">
        <v>368</v>
      </c>
      <c r="U39153" s="9" t="s">
        <v>368</v>
      </c>
    </row>
    <row r="39154">
      <c r="F39154" s="9"/>
      <c r="N39154" s="50"/>
      <c r="O39154" s="50"/>
      <c r="P39154" s="50"/>
      <c r="Q39154" s="50" t="s">
        <v>368</v>
      </c>
      <c r="R39154" s="9" t="s">
        <v>368</v>
      </c>
      <c r="S39154" s="50" t="s">
        <v>368</v>
      </c>
      <c r="T39154" s="9" t="s">
        <v>368</v>
      </c>
      <c r="U39154" s="9" t="s">
        <v>368</v>
      </c>
    </row>
    <row r="39155">
      <c r="F39155" s="9"/>
      <c r="N39155" s="50"/>
      <c r="O39155" s="50"/>
      <c r="P39155" s="50"/>
      <c r="Q39155" s="50" t="s">
        <v>368</v>
      </c>
      <c r="R39155" s="9" t="s">
        <v>368</v>
      </c>
      <c r="S39155" s="50" t="s">
        <v>368</v>
      </c>
      <c r="T39155" s="9" t="s">
        <v>368</v>
      </c>
      <c r="U39155" s="9" t="s">
        <v>368</v>
      </c>
    </row>
    <row r="39156">
      <c r="F39156" s="9"/>
      <c r="N39156" s="50"/>
      <c r="O39156" s="50"/>
      <c r="P39156" s="50"/>
      <c r="Q39156" s="50" t="s">
        <v>368</v>
      </c>
      <c r="R39156" s="9" t="s">
        <v>368</v>
      </c>
      <c r="S39156" s="50" t="s">
        <v>368</v>
      </c>
      <c r="T39156" s="9" t="s">
        <v>368</v>
      </c>
      <c r="U39156" s="9" t="s">
        <v>368</v>
      </c>
    </row>
    <row r="39157">
      <c r="F39157" s="9"/>
      <c r="N39157" s="50"/>
      <c r="O39157" s="50"/>
      <c r="P39157" s="50"/>
      <c r="Q39157" s="50" t="s">
        <v>368</v>
      </c>
      <c r="R39157" s="9" t="s">
        <v>368</v>
      </c>
      <c r="S39157" s="50" t="s">
        <v>368</v>
      </c>
      <c r="T39157" s="9" t="s">
        <v>368</v>
      </c>
      <c r="U39157" s="9" t="s">
        <v>368</v>
      </c>
    </row>
    <row r="39158">
      <c r="F39158" s="9"/>
      <c r="N39158" s="50"/>
      <c r="O39158" s="50"/>
      <c r="P39158" s="50"/>
      <c r="Q39158" s="50" t="s">
        <v>368</v>
      </c>
      <c r="R39158" s="9" t="s">
        <v>368</v>
      </c>
      <c r="S39158" s="50" t="s">
        <v>368</v>
      </c>
      <c r="T39158" s="9" t="s">
        <v>368</v>
      </c>
      <c r="U39158" s="9" t="s">
        <v>368</v>
      </c>
    </row>
    <row r="39159">
      <c r="F39159" s="9"/>
      <c r="N39159" s="50"/>
      <c r="O39159" s="50"/>
      <c r="P39159" s="50"/>
      <c r="Q39159" s="50" t="s">
        <v>368</v>
      </c>
      <c r="R39159" s="9" t="s">
        <v>368</v>
      </c>
      <c r="S39159" s="50" t="s">
        <v>368</v>
      </c>
      <c r="T39159" s="9" t="s">
        <v>368</v>
      </c>
      <c r="U39159" s="9" t="s">
        <v>368</v>
      </c>
    </row>
    <row r="39160">
      <c r="F39160" s="9"/>
      <c r="N39160" s="50"/>
      <c r="O39160" s="50"/>
      <c r="P39160" s="50"/>
      <c r="Q39160" s="50" t="s">
        <v>368</v>
      </c>
      <c r="R39160" s="9" t="s">
        <v>368</v>
      </c>
      <c r="S39160" s="50" t="s">
        <v>368</v>
      </c>
      <c r="T39160" s="9" t="s">
        <v>368</v>
      </c>
      <c r="U39160" s="9" t="s">
        <v>368</v>
      </c>
    </row>
    <row r="39161">
      <c r="F39161" s="9"/>
      <c r="N39161" s="50"/>
      <c r="O39161" s="50"/>
      <c r="P39161" s="50"/>
      <c r="Q39161" s="50" t="s">
        <v>368</v>
      </c>
      <c r="R39161" s="9" t="s">
        <v>368</v>
      </c>
      <c r="S39161" s="50" t="s">
        <v>368</v>
      </c>
      <c r="T39161" s="9" t="s">
        <v>368</v>
      </c>
      <c r="U39161" s="9" t="s">
        <v>368</v>
      </c>
    </row>
    <row r="39162">
      <c r="F39162" s="9"/>
      <c r="N39162" s="50"/>
      <c r="O39162" s="50"/>
      <c r="P39162" s="50"/>
      <c r="Q39162" s="50" t="s">
        <v>368</v>
      </c>
      <c r="R39162" s="9" t="s">
        <v>368</v>
      </c>
      <c r="S39162" s="50" t="s">
        <v>368</v>
      </c>
      <c r="T39162" s="9" t="s">
        <v>368</v>
      </c>
      <c r="U39162" s="9" t="s">
        <v>368</v>
      </c>
    </row>
    <row r="39163">
      <c r="F39163" s="9"/>
      <c r="N39163" s="50"/>
      <c r="O39163" s="50"/>
      <c r="P39163" s="50"/>
      <c r="Q39163" s="50" t="s">
        <v>368</v>
      </c>
      <c r="R39163" s="9" t="s">
        <v>368</v>
      </c>
      <c r="S39163" s="50" t="s">
        <v>368</v>
      </c>
      <c r="T39163" s="9" t="s">
        <v>368</v>
      </c>
      <c r="U39163" s="9" t="s">
        <v>368</v>
      </c>
    </row>
    <row r="39164">
      <c r="F39164" s="9"/>
      <c r="N39164" s="50"/>
      <c r="O39164" s="50"/>
      <c r="P39164" s="50"/>
      <c r="Q39164" s="50" t="s">
        <v>368</v>
      </c>
      <c r="R39164" s="9" t="s">
        <v>368</v>
      </c>
      <c r="S39164" s="50" t="s">
        <v>368</v>
      </c>
      <c r="T39164" s="9" t="s">
        <v>368</v>
      </c>
      <c r="U39164" s="9" t="s">
        <v>368</v>
      </c>
    </row>
    <row r="39165">
      <c r="F39165" s="9"/>
      <c r="N39165" s="50"/>
      <c r="O39165" s="50"/>
      <c r="P39165" s="50"/>
      <c r="Q39165" s="50" t="s">
        <v>368</v>
      </c>
      <c r="R39165" s="9" t="s">
        <v>368</v>
      </c>
      <c r="S39165" s="50" t="s">
        <v>368</v>
      </c>
      <c r="T39165" s="9" t="s">
        <v>368</v>
      </c>
      <c r="U39165" s="9" t="s">
        <v>368</v>
      </c>
    </row>
    <row r="39166">
      <c r="F39166" s="9"/>
      <c r="N39166" s="50"/>
      <c r="O39166" s="50"/>
      <c r="P39166" s="50"/>
      <c r="Q39166" s="50" t="s">
        <v>368</v>
      </c>
      <c r="R39166" s="9" t="s">
        <v>368</v>
      </c>
      <c r="S39166" s="50" t="s">
        <v>368</v>
      </c>
      <c r="T39166" s="9" t="s">
        <v>368</v>
      </c>
      <c r="U39166" s="9" t="s">
        <v>368</v>
      </c>
    </row>
    <row r="39167">
      <c r="F39167" s="9"/>
      <c r="N39167" s="50"/>
      <c r="O39167" s="50"/>
      <c r="P39167" s="50"/>
      <c r="Q39167" s="50" t="s">
        <v>368</v>
      </c>
      <c r="R39167" s="9" t="s">
        <v>368</v>
      </c>
      <c r="S39167" s="50" t="s">
        <v>368</v>
      </c>
      <c r="T39167" s="9" t="s">
        <v>368</v>
      </c>
      <c r="U39167" s="9" t="s">
        <v>368</v>
      </c>
    </row>
    <row r="39168">
      <c r="F39168" s="9"/>
      <c r="N39168" s="50"/>
      <c r="O39168" s="50"/>
      <c r="P39168" s="50"/>
      <c r="Q39168" s="50" t="s">
        <v>368</v>
      </c>
      <c r="R39168" s="9" t="s">
        <v>368</v>
      </c>
      <c r="S39168" s="50" t="s">
        <v>368</v>
      </c>
      <c r="T39168" s="9" t="s">
        <v>368</v>
      </c>
      <c r="U39168" s="9" t="s">
        <v>368</v>
      </c>
    </row>
    <row r="39169">
      <c r="F39169" s="9"/>
      <c r="N39169" s="50"/>
      <c r="O39169" s="50"/>
      <c r="P39169" s="50"/>
      <c r="Q39169" s="50" t="s">
        <v>368</v>
      </c>
      <c r="R39169" s="9" t="s">
        <v>368</v>
      </c>
      <c r="S39169" s="50" t="s">
        <v>368</v>
      </c>
      <c r="T39169" s="9" t="s">
        <v>368</v>
      </c>
      <c r="U39169" s="9" t="s">
        <v>368</v>
      </c>
    </row>
    <row r="39170">
      <c r="F39170" s="9"/>
      <c r="N39170" s="50"/>
      <c r="O39170" s="50"/>
      <c r="P39170" s="50"/>
      <c r="Q39170" s="50" t="s">
        <v>368</v>
      </c>
      <c r="R39170" s="9" t="s">
        <v>368</v>
      </c>
      <c r="S39170" s="50" t="s">
        <v>368</v>
      </c>
      <c r="T39170" s="9" t="s">
        <v>368</v>
      </c>
      <c r="U39170" s="9" t="s">
        <v>368</v>
      </c>
    </row>
    <row r="39171">
      <c r="F39171" s="9"/>
      <c r="N39171" s="50"/>
      <c r="O39171" s="50"/>
      <c r="P39171" s="50"/>
      <c r="Q39171" s="50" t="s">
        <v>368</v>
      </c>
      <c r="R39171" s="9" t="s">
        <v>368</v>
      </c>
      <c r="S39171" s="50" t="s">
        <v>368</v>
      </c>
      <c r="T39171" s="9" t="s">
        <v>368</v>
      </c>
      <c r="U39171" s="9" t="s">
        <v>368</v>
      </c>
    </row>
    <row r="39172">
      <c r="F39172" s="9"/>
      <c r="N39172" s="50"/>
      <c r="O39172" s="50"/>
      <c r="P39172" s="50"/>
      <c r="Q39172" s="50" t="s">
        <v>368</v>
      </c>
      <c r="R39172" s="9" t="s">
        <v>368</v>
      </c>
      <c r="S39172" s="50" t="s">
        <v>368</v>
      </c>
      <c r="T39172" s="9" t="s">
        <v>368</v>
      </c>
      <c r="U39172" s="9" t="s">
        <v>368</v>
      </c>
    </row>
    <row r="39173">
      <c r="F39173" s="9"/>
      <c r="N39173" s="50"/>
      <c r="O39173" s="50"/>
      <c r="P39173" s="50"/>
      <c r="Q39173" s="50" t="s">
        <v>368</v>
      </c>
      <c r="R39173" s="9" t="s">
        <v>368</v>
      </c>
      <c r="S39173" s="50" t="s">
        <v>368</v>
      </c>
      <c r="T39173" s="9" t="s">
        <v>368</v>
      </c>
      <c r="U39173" s="9" t="s">
        <v>368</v>
      </c>
    </row>
    <row r="39174">
      <c r="F39174" s="9"/>
      <c r="N39174" s="50"/>
      <c r="O39174" s="50"/>
      <c r="P39174" s="50"/>
      <c r="Q39174" s="50" t="s">
        <v>368</v>
      </c>
      <c r="R39174" s="9" t="s">
        <v>368</v>
      </c>
      <c r="S39174" s="50" t="s">
        <v>368</v>
      </c>
      <c r="T39174" s="9" t="s">
        <v>368</v>
      </c>
      <c r="U39174" s="9" t="s">
        <v>368</v>
      </c>
    </row>
    <row r="39175">
      <c r="F39175" s="9"/>
      <c r="N39175" s="50"/>
      <c r="O39175" s="50"/>
      <c r="P39175" s="50"/>
      <c r="Q39175" s="50" t="s">
        <v>368</v>
      </c>
      <c r="R39175" s="9" t="s">
        <v>368</v>
      </c>
      <c r="S39175" s="50" t="s">
        <v>368</v>
      </c>
      <c r="T39175" s="9" t="s">
        <v>368</v>
      </c>
      <c r="U39175" s="9" t="s">
        <v>368</v>
      </c>
    </row>
    <row r="39176">
      <c r="F39176" s="9"/>
      <c r="N39176" s="50"/>
      <c r="O39176" s="50"/>
      <c r="P39176" s="50"/>
      <c r="Q39176" s="50" t="s">
        <v>368</v>
      </c>
      <c r="R39176" s="9" t="s">
        <v>368</v>
      </c>
      <c r="S39176" s="50" t="s">
        <v>368</v>
      </c>
      <c r="T39176" s="9" t="s">
        <v>368</v>
      </c>
      <c r="U39176" s="9" t="s">
        <v>368</v>
      </c>
    </row>
    <row r="39177">
      <c r="F39177" s="9"/>
      <c r="N39177" s="50"/>
      <c r="O39177" s="50"/>
      <c r="P39177" s="50"/>
      <c r="Q39177" s="50" t="s">
        <v>368</v>
      </c>
      <c r="R39177" s="9" t="s">
        <v>368</v>
      </c>
      <c r="S39177" s="50" t="s">
        <v>368</v>
      </c>
      <c r="T39177" s="9" t="s">
        <v>368</v>
      </c>
      <c r="U39177" s="9" t="s">
        <v>368</v>
      </c>
    </row>
    <row r="39178">
      <c r="F39178" s="9"/>
      <c r="N39178" s="50"/>
      <c r="O39178" s="50"/>
      <c r="P39178" s="50"/>
      <c r="Q39178" s="50" t="s">
        <v>368</v>
      </c>
      <c r="R39178" s="9" t="s">
        <v>368</v>
      </c>
      <c r="S39178" s="50" t="s">
        <v>368</v>
      </c>
      <c r="T39178" s="9" t="s">
        <v>368</v>
      </c>
      <c r="U39178" s="9" t="s">
        <v>368</v>
      </c>
    </row>
    <row r="39179">
      <c r="F39179" s="9"/>
      <c r="N39179" s="50"/>
      <c r="O39179" s="50"/>
      <c r="P39179" s="50"/>
      <c r="Q39179" s="50" t="s">
        <v>368</v>
      </c>
      <c r="R39179" s="9" t="s">
        <v>368</v>
      </c>
      <c r="S39179" s="50" t="s">
        <v>368</v>
      </c>
      <c r="T39179" s="9" t="s">
        <v>368</v>
      </c>
      <c r="U39179" s="9" t="s">
        <v>368</v>
      </c>
    </row>
    <row r="39180">
      <c r="F39180" s="9"/>
      <c r="N39180" s="50"/>
      <c r="O39180" s="50"/>
      <c r="P39180" s="50"/>
      <c r="Q39180" s="50" t="s">
        <v>368</v>
      </c>
      <c r="R39180" s="9" t="s">
        <v>368</v>
      </c>
      <c r="S39180" s="50" t="s">
        <v>368</v>
      </c>
      <c r="T39180" s="9" t="s">
        <v>368</v>
      </c>
      <c r="U39180" s="9" t="s">
        <v>368</v>
      </c>
    </row>
    <row r="39181">
      <c r="F39181" s="9"/>
      <c r="N39181" s="50"/>
      <c r="O39181" s="50"/>
      <c r="P39181" s="50"/>
      <c r="Q39181" s="50" t="s">
        <v>368</v>
      </c>
      <c r="R39181" s="9" t="s">
        <v>368</v>
      </c>
      <c r="S39181" s="50" t="s">
        <v>368</v>
      </c>
      <c r="T39181" s="9" t="s">
        <v>368</v>
      </c>
      <c r="U39181" s="9" t="s">
        <v>368</v>
      </c>
    </row>
    <row r="39182">
      <c r="F39182" s="9"/>
      <c r="N39182" s="50"/>
      <c r="O39182" s="50"/>
      <c r="P39182" s="50"/>
      <c r="Q39182" s="50" t="s">
        <v>368</v>
      </c>
      <c r="R39182" s="9" t="s">
        <v>368</v>
      </c>
      <c r="S39182" s="50" t="s">
        <v>368</v>
      </c>
      <c r="T39182" s="9" t="s">
        <v>368</v>
      </c>
      <c r="U39182" s="9" t="s">
        <v>368</v>
      </c>
    </row>
    <row r="39183">
      <c r="F39183" s="9"/>
      <c r="N39183" s="50"/>
      <c r="O39183" s="50"/>
      <c r="P39183" s="50"/>
      <c r="Q39183" s="50" t="s">
        <v>368</v>
      </c>
      <c r="R39183" s="9" t="s">
        <v>368</v>
      </c>
      <c r="S39183" s="50" t="s">
        <v>368</v>
      </c>
      <c r="T39183" s="9" t="s">
        <v>368</v>
      </c>
      <c r="U39183" s="9" t="s">
        <v>368</v>
      </c>
    </row>
    <row r="39184">
      <c r="F39184" s="9"/>
      <c r="N39184" s="50"/>
      <c r="O39184" s="50"/>
      <c r="P39184" s="50"/>
      <c r="Q39184" s="50" t="s">
        <v>368</v>
      </c>
      <c r="R39184" s="9" t="s">
        <v>368</v>
      </c>
      <c r="S39184" s="50" t="s">
        <v>368</v>
      </c>
      <c r="T39184" s="9" t="s">
        <v>368</v>
      </c>
      <c r="U39184" s="9" t="s">
        <v>368</v>
      </c>
    </row>
    <row r="39185">
      <c r="F39185" s="9"/>
      <c r="N39185" s="50"/>
      <c r="O39185" s="50"/>
      <c r="P39185" s="50"/>
      <c r="Q39185" s="50" t="s">
        <v>368</v>
      </c>
      <c r="R39185" s="9" t="s">
        <v>368</v>
      </c>
      <c r="S39185" s="50" t="s">
        <v>368</v>
      </c>
      <c r="T39185" s="9" t="s">
        <v>368</v>
      </c>
      <c r="U39185" s="9" t="s">
        <v>368</v>
      </c>
    </row>
    <row r="39186">
      <c r="F39186" s="9"/>
      <c r="N39186" s="50"/>
      <c r="O39186" s="50"/>
      <c r="P39186" s="50"/>
      <c r="Q39186" s="50" t="s">
        <v>368</v>
      </c>
      <c r="R39186" s="9" t="s">
        <v>368</v>
      </c>
      <c r="S39186" s="50" t="s">
        <v>368</v>
      </c>
      <c r="T39186" s="9" t="s">
        <v>368</v>
      </c>
      <c r="U39186" s="9" t="s">
        <v>368</v>
      </c>
    </row>
    <row r="39187">
      <c r="F39187" s="9"/>
      <c r="N39187" s="50"/>
      <c r="O39187" s="50"/>
      <c r="P39187" s="50"/>
      <c r="Q39187" s="50" t="s">
        <v>368</v>
      </c>
      <c r="R39187" s="9" t="s">
        <v>368</v>
      </c>
      <c r="S39187" s="50" t="s">
        <v>368</v>
      </c>
      <c r="T39187" s="9" t="s">
        <v>368</v>
      </c>
      <c r="U39187" s="9" t="s">
        <v>368</v>
      </c>
    </row>
    <row r="39188">
      <c r="F39188" s="9"/>
      <c r="N39188" s="50"/>
      <c r="O39188" s="50"/>
      <c r="P39188" s="50"/>
      <c r="Q39188" s="50" t="s">
        <v>368</v>
      </c>
      <c r="R39188" s="9" t="s">
        <v>368</v>
      </c>
      <c r="S39188" s="50" t="s">
        <v>368</v>
      </c>
      <c r="T39188" s="9" t="s">
        <v>368</v>
      </c>
      <c r="U39188" s="9" t="s">
        <v>368</v>
      </c>
    </row>
    <row r="39189">
      <c r="F39189" s="9"/>
      <c r="N39189" s="50"/>
      <c r="O39189" s="50"/>
      <c r="P39189" s="50"/>
      <c r="Q39189" s="50" t="s">
        <v>368</v>
      </c>
      <c r="R39189" s="9" t="s">
        <v>368</v>
      </c>
      <c r="S39189" s="50" t="s">
        <v>368</v>
      </c>
      <c r="T39189" s="9" t="s">
        <v>368</v>
      </c>
      <c r="U39189" s="9" t="s">
        <v>368</v>
      </c>
    </row>
    <row r="39190">
      <c r="F39190" s="9"/>
      <c r="N39190" s="50"/>
      <c r="O39190" s="50"/>
      <c r="P39190" s="50"/>
      <c r="Q39190" s="50" t="s">
        <v>368</v>
      </c>
      <c r="R39190" s="9" t="s">
        <v>368</v>
      </c>
      <c r="S39190" s="50" t="s">
        <v>368</v>
      </c>
      <c r="T39190" s="9" t="s">
        <v>368</v>
      </c>
      <c r="U39190" s="9" t="s">
        <v>368</v>
      </c>
    </row>
    <row r="39191">
      <c r="F39191" s="9"/>
      <c r="N39191" s="50"/>
      <c r="O39191" s="50"/>
      <c r="P39191" s="50"/>
      <c r="Q39191" s="50" t="s">
        <v>368</v>
      </c>
      <c r="R39191" s="9" t="s">
        <v>368</v>
      </c>
      <c r="S39191" s="50" t="s">
        <v>368</v>
      </c>
      <c r="T39191" s="9" t="s">
        <v>368</v>
      </c>
      <c r="U39191" s="9" t="s">
        <v>368</v>
      </c>
    </row>
    <row r="39192">
      <c r="F39192" s="9"/>
      <c r="N39192" s="50"/>
      <c r="O39192" s="50"/>
      <c r="P39192" s="50"/>
      <c r="Q39192" s="50" t="s">
        <v>368</v>
      </c>
      <c r="R39192" s="9" t="s">
        <v>368</v>
      </c>
      <c r="S39192" s="50" t="s">
        <v>368</v>
      </c>
      <c r="T39192" s="9" t="s">
        <v>368</v>
      </c>
      <c r="U39192" s="9" t="s">
        <v>368</v>
      </c>
    </row>
    <row r="39193">
      <c r="F39193" s="9"/>
      <c r="N39193" s="50"/>
      <c r="O39193" s="50"/>
      <c r="P39193" s="50"/>
      <c r="Q39193" s="50" t="s">
        <v>368</v>
      </c>
      <c r="R39193" s="9" t="s">
        <v>368</v>
      </c>
      <c r="S39193" s="50" t="s">
        <v>368</v>
      </c>
      <c r="T39193" s="9" t="s">
        <v>368</v>
      </c>
      <c r="U39193" s="9" t="s">
        <v>368</v>
      </c>
    </row>
    <row r="39194">
      <c r="F39194" s="9"/>
      <c r="N39194" s="50"/>
      <c r="O39194" s="50"/>
      <c r="P39194" s="50"/>
      <c r="Q39194" s="50" t="s">
        <v>368</v>
      </c>
      <c r="R39194" s="9" t="s">
        <v>368</v>
      </c>
      <c r="S39194" s="50" t="s">
        <v>368</v>
      </c>
      <c r="T39194" s="9" t="s">
        <v>368</v>
      </c>
      <c r="U39194" s="9" t="s">
        <v>368</v>
      </c>
    </row>
    <row r="39195">
      <c r="F39195" s="9"/>
      <c r="N39195" s="50"/>
      <c r="O39195" s="50"/>
      <c r="P39195" s="50"/>
      <c r="Q39195" s="50" t="s">
        <v>368</v>
      </c>
      <c r="R39195" s="9" t="s">
        <v>368</v>
      </c>
      <c r="S39195" s="50" t="s">
        <v>368</v>
      </c>
      <c r="T39195" s="9" t="s">
        <v>368</v>
      </c>
      <c r="U39195" s="9" t="s">
        <v>368</v>
      </c>
    </row>
    <row r="39196">
      <c r="F39196" s="9"/>
      <c r="N39196" s="50"/>
      <c r="O39196" s="50"/>
      <c r="P39196" s="50"/>
      <c r="Q39196" s="50" t="s">
        <v>368</v>
      </c>
      <c r="R39196" s="9" t="s">
        <v>368</v>
      </c>
      <c r="S39196" s="50" t="s">
        <v>368</v>
      </c>
      <c r="T39196" s="9" t="s">
        <v>368</v>
      </c>
      <c r="U39196" s="9" t="s">
        <v>368</v>
      </c>
    </row>
    <row r="39197">
      <c r="F39197" s="9"/>
      <c r="N39197" s="50"/>
      <c r="O39197" s="50"/>
      <c r="P39197" s="50"/>
      <c r="Q39197" s="50" t="s">
        <v>368</v>
      </c>
      <c r="R39197" s="9" t="s">
        <v>368</v>
      </c>
      <c r="S39197" s="50" t="s">
        <v>368</v>
      </c>
      <c r="T39197" s="9" t="s">
        <v>368</v>
      </c>
      <c r="U39197" s="9" t="s">
        <v>368</v>
      </c>
    </row>
    <row r="39198">
      <c r="F39198" s="9"/>
      <c r="N39198" s="50"/>
      <c r="O39198" s="50"/>
      <c r="P39198" s="50"/>
      <c r="Q39198" s="50" t="s">
        <v>368</v>
      </c>
      <c r="R39198" s="9" t="s">
        <v>368</v>
      </c>
      <c r="S39198" s="50" t="s">
        <v>368</v>
      </c>
      <c r="T39198" s="9" t="s">
        <v>368</v>
      </c>
      <c r="U39198" s="9" t="s">
        <v>368</v>
      </c>
    </row>
    <row r="39199">
      <c r="F39199" s="9"/>
      <c r="N39199" s="50"/>
      <c r="O39199" s="50"/>
      <c r="P39199" s="50"/>
      <c r="Q39199" s="50" t="s">
        <v>368</v>
      </c>
      <c r="R39199" s="9" t="s">
        <v>368</v>
      </c>
      <c r="S39199" s="50" t="s">
        <v>368</v>
      </c>
      <c r="T39199" s="9" t="s">
        <v>368</v>
      </c>
      <c r="U39199" s="9" t="s">
        <v>368</v>
      </c>
    </row>
    <row r="39200">
      <c r="F39200" s="9"/>
      <c r="N39200" s="50"/>
      <c r="O39200" s="50"/>
      <c r="P39200" s="50"/>
      <c r="Q39200" s="50" t="s">
        <v>368</v>
      </c>
      <c r="R39200" s="9" t="s">
        <v>368</v>
      </c>
      <c r="S39200" s="50" t="s">
        <v>368</v>
      </c>
      <c r="T39200" s="9" t="s">
        <v>368</v>
      </c>
      <c r="U39200" s="9" t="s">
        <v>368</v>
      </c>
    </row>
    <row r="39201">
      <c r="F39201" s="9"/>
      <c r="N39201" s="50"/>
      <c r="O39201" s="50"/>
      <c r="P39201" s="50"/>
      <c r="Q39201" s="50" t="s">
        <v>368</v>
      </c>
      <c r="R39201" s="9" t="s">
        <v>368</v>
      </c>
      <c r="S39201" s="50" t="s">
        <v>368</v>
      </c>
      <c r="T39201" s="9" t="s">
        <v>368</v>
      </c>
      <c r="U39201" s="9" t="s">
        <v>368</v>
      </c>
    </row>
    <row r="39202">
      <c r="F39202" s="9"/>
      <c r="N39202" s="50"/>
      <c r="O39202" s="50"/>
      <c r="P39202" s="50"/>
      <c r="Q39202" s="50" t="s">
        <v>368</v>
      </c>
      <c r="R39202" s="9" t="s">
        <v>368</v>
      </c>
      <c r="S39202" s="50" t="s">
        <v>368</v>
      </c>
      <c r="T39202" s="9" t="s">
        <v>368</v>
      </c>
      <c r="U39202" s="9" t="s">
        <v>368</v>
      </c>
    </row>
    <row r="39203">
      <c r="F39203" s="9"/>
      <c r="N39203" s="50"/>
      <c r="O39203" s="50"/>
      <c r="P39203" s="50"/>
      <c r="Q39203" s="50" t="s">
        <v>368</v>
      </c>
      <c r="R39203" s="9" t="s">
        <v>368</v>
      </c>
      <c r="S39203" s="50" t="s">
        <v>368</v>
      </c>
      <c r="T39203" s="9" t="s">
        <v>368</v>
      </c>
      <c r="U39203" s="9" t="s">
        <v>368</v>
      </c>
    </row>
    <row r="39204">
      <c r="F39204" s="9"/>
      <c r="N39204" s="50"/>
      <c r="O39204" s="50"/>
      <c r="P39204" s="50"/>
      <c r="Q39204" s="50" t="s">
        <v>368</v>
      </c>
      <c r="R39204" s="9" t="s">
        <v>368</v>
      </c>
      <c r="S39204" s="50" t="s">
        <v>368</v>
      </c>
      <c r="T39204" s="9" t="s">
        <v>368</v>
      </c>
      <c r="U39204" s="9" t="s">
        <v>368</v>
      </c>
    </row>
    <row r="39205">
      <c r="F39205" s="9"/>
      <c r="N39205" s="50"/>
      <c r="O39205" s="50"/>
      <c r="P39205" s="50"/>
      <c r="Q39205" s="50" t="s">
        <v>368</v>
      </c>
      <c r="R39205" s="9" t="s">
        <v>368</v>
      </c>
      <c r="S39205" s="50" t="s">
        <v>368</v>
      </c>
      <c r="T39205" s="9" t="s">
        <v>368</v>
      </c>
      <c r="U39205" s="9" t="s">
        <v>368</v>
      </c>
    </row>
    <row r="39206">
      <c r="F39206" s="9"/>
      <c r="N39206" s="50"/>
      <c r="O39206" s="50"/>
      <c r="P39206" s="50"/>
      <c r="Q39206" s="50" t="s">
        <v>368</v>
      </c>
      <c r="R39206" s="9" t="s">
        <v>368</v>
      </c>
      <c r="S39206" s="50" t="s">
        <v>368</v>
      </c>
      <c r="T39206" s="9" t="s">
        <v>368</v>
      </c>
      <c r="U39206" s="9" t="s">
        <v>368</v>
      </c>
    </row>
    <row r="39207">
      <c r="F39207" s="9"/>
      <c r="N39207" s="50"/>
      <c r="O39207" s="50"/>
      <c r="P39207" s="50"/>
      <c r="Q39207" s="50" t="s">
        <v>368</v>
      </c>
      <c r="R39207" s="9" t="s">
        <v>368</v>
      </c>
      <c r="S39207" s="50" t="s">
        <v>368</v>
      </c>
      <c r="T39207" s="9" t="s">
        <v>368</v>
      </c>
      <c r="U39207" s="9" t="s">
        <v>368</v>
      </c>
    </row>
    <row r="39208">
      <c r="F39208" s="9"/>
      <c r="N39208" s="50"/>
      <c r="O39208" s="50"/>
      <c r="P39208" s="50"/>
      <c r="Q39208" s="50" t="s">
        <v>368</v>
      </c>
      <c r="R39208" s="9" t="s">
        <v>368</v>
      </c>
      <c r="S39208" s="50" t="s">
        <v>368</v>
      </c>
      <c r="T39208" s="9" t="s">
        <v>368</v>
      </c>
      <c r="U39208" s="9" t="s">
        <v>368</v>
      </c>
    </row>
    <row r="39209">
      <c r="F39209" s="9"/>
      <c r="N39209" s="50"/>
      <c r="O39209" s="50"/>
      <c r="P39209" s="50"/>
      <c r="Q39209" s="50" t="s">
        <v>368</v>
      </c>
      <c r="R39209" s="9" t="s">
        <v>368</v>
      </c>
      <c r="S39209" s="50" t="s">
        <v>368</v>
      </c>
      <c r="T39209" s="9" t="s">
        <v>368</v>
      </c>
      <c r="U39209" s="9" t="s">
        <v>368</v>
      </c>
    </row>
    <row r="39210">
      <c r="F39210" s="9"/>
      <c r="N39210" s="50"/>
      <c r="O39210" s="50"/>
      <c r="P39210" s="50"/>
      <c r="Q39210" s="50" t="s">
        <v>368</v>
      </c>
      <c r="R39210" s="9" t="s">
        <v>368</v>
      </c>
      <c r="S39210" s="50" t="s">
        <v>368</v>
      </c>
      <c r="T39210" s="9" t="s">
        <v>368</v>
      </c>
      <c r="U39210" s="9" t="s">
        <v>368</v>
      </c>
    </row>
    <row r="39211">
      <c r="F39211" s="9"/>
      <c r="N39211" s="50"/>
      <c r="O39211" s="50"/>
      <c r="P39211" s="50"/>
      <c r="Q39211" s="50" t="s">
        <v>368</v>
      </c>
      <c r="R39211" s="9" t="s">
        <v>368</v>
      </c>
      <c r="S39211" s="50" t="s">
        <v>368</v>
      </c>
      <c r="T39211" s="9" t="s">
        <v>368</v>
      </c>
      <c r="U39211" s="9" t="s">
        <v>368</v>
      </c>
    </row>
    <row r="39212">
      <c r="F39212" s="9"/>
      <c r="N39212" s="50"/>
      <c r="O39212" s="50"/>
      <c r="P39212" s="50"/>
      <c r="Q39212" s="50" t="s">
        <v>368</v>
      </c>
      <c r="R39212" s="9" t="s">
        <v>368</v>
      </c>
      <c r="S39212" s="50" t="s">
        <v>368</v>
      </c>
      <c r="T39212" s="9" t="s">
        <v>368</v>
      </c>
      <c r="U39212" s="9" t="s">
        <v>368</v>
      </c>
    </row>
    <row r="39213">
      <c r="F39213" s="9"/>
      <c r="N39213" s="50"/>
      <c r="O39213" s="50"/>
      <c r="P39213" s="50"/>
      <c r="Q39213" s="50" t="s">
        <v>368</v>
      </c>
      <c r="R39213" s="9" t="s">
        <v>368</v>
      </c>
      <c r="S39213" s="50" t="s">
        <v>368</v>
      </c>
      <c r="T39213" s="9" t="s">
        <v>368</v>
      </c>
      <c r="U39213" s="9" t="s">
        <v>368</v>
      </c>
    </row>
    <row r="39214">
      <c r="F39214" s="9"/>
      <c r="N39214" s="50"/>
      <c r="O39214" s="50"/>
      <c r="P39214" s="50"/>
      <c r="Q39214" s="50" t="s">
        <v>368</v>
      </c>
      <c r="R39214" s="9" t="s">
        <v>368</v>
      </c>
      <c r="S39214" s="50" t="s">
        <v>368</v>
      </c>
      <c r="T39214" s="9" t="s">
        <v>368</v>
      </c>
      <c r="U39214" s="9" t="s">
        <v>368</v>
      </c>
    </row>
    <row r="39215">
      <c r="F39215" s="9"/>
      <c r="N39215" s="50"/>
      <c r="O39215" s="50"/>
      <c r="P39215" s="50"/>
      <c r="Q39215" s="50" t="s">
        <v>368</v>
      </c>
      <c r="R39215" s="9" t="s">
        <v>368</v>
      </c>
      <c r="S39215" s="50" t="s">
        <v>368</v>
      </c>
      <c r="T39215" s="9" t="s">
        <v>368</v>
      </c>
      <c r="U39215" s="9" t="s">
        <v>368</v>
      </c>
    </row>
    <row r="39216">
      <c r="F39216" s="9"/>
      <c r="N39216" s="50"/>
      <c r="O39216" s="50"/>
      <c r="P39216" s="50"/>
      <c r="Q39216" s="50" t="s">
        <v>368</v>
      </c>
      <c r="R39216" s="9" t="s">
        <v>368</v>
      </c>
      <c r="S39216" s="50" t="s">
        <v>368</v>
      </c>
      <c r="T39216" s="9" t="s">
        <v>368</v>
      </c>
      <c r="U39216" s="9" t="s">
        <v>368</v>
      </c>
    </row>
    <row r="39217">
      <c r="F39217" s="9"/>
      <c r="N39217" s="50"/>
      <c r="O39217" s="50"/>
      <c r="P39217" s="50"/>
      <c r="Q39217" s="50" t="s">
        <v>368</v>
      </c>
      <c r="R39217" s="9" t="s">
        <v>368</v>
      </c>
      <c r="S39217" s="50" t="s">
        <v>368</v>
      </c>
      <c r="T39217" s="9" t="s">
        <v>368</v>
      </c>
      <c r="U39217" s="9" t="s">
        <v>368</v>
      </c>
    </row>
    <row r="39218">
      <c r="F39218" s="9"/>
      <c r="N39218" s="50"/>
      <c r="O39218" s="50"/>
      <c r="P39218" s="50"/>
      <c r="Q39218" s="50" t="s">
        <v>368</v>
      </c>
      <c r="R39218" s="9" t="s">
        <v>368</v>
      </c>
      <c r="S39218" s="50" t="s">
        <v>368</v>
      </c>
      <c r="T39218" s="9" t="s">
        <v>368</v>
      </c>
      <c r="U39218" s="9" t="s">
        <v>368</v>
      </c>
    </row>
    <row r="39219">
      <c r="F39219" s="9"/>
      <c r="N39219" s="50"/>
      <c r="O39219" s="50"/>
      <c r="P39219" s="50"/>
      <c r="Q39219" s="50" t="s">
        <v>368</v>
      </c>
      <c r="R39219" s="9" t="s">
        <v>368</v>
      </c>
      <c r="S39219" s="50" t="s">
        <v>368</v>
      </c>
      <c r="T39219" s="9" t="s">
        <v>368</v>
      </c>
      <c r="U39219" s="9" t="s">
        <v>368</v>
      </c>
    </row>
    <row r="39220">
      <c r="F39220" s="9"/>
      <c r="N39220" s="50"/>
      <c r="O39220" s="50"/>
      <c r="P39220" s="50"/>
      <c r="Q39220" s="50" t="s">
        <v>368</v>
      </c>
      <c r="R39220" s="9" t="s">
        <v>368</v>
      </c>
      <c r="S39220" s="50" t="s">
        <v>368</v>
      </c>
      <c r="T39220" s="9" t="s">
        <v>368</v>
      </c>
      <c r="U39220" s="9" t="s">
        <v>368</v>
      </c>
    </row>
    <row r="39221">
      <c r="F39221" s="9"/>
      <c r="N39221" s="50"/>
      <c r="O39221" s="50"/>
      <c r="P39221" s="50"/>
      <c r="Q39221" s="50" t="s">
        <v>368</v>
      </c>
      <c r="R39221" s="9" t="s">
        <v>368</v>
      </c>
      <c r="S39221" s="50" t="s">
        <v>368</v>
      </c>
      <c r="T39221" s="9" t="s">
        <v>368</v>
      </c>
      <c r="U39221" s="9" t="s">
        <v>368</v>
      </c>
    </row>
    <row r="39222">
      <c r="F39222" s="9"/>
      <c r="N39222" s="50"/>
      <c r="O39222" s="50"/>
      <c r="P39222" s="50"/>
      <c r="Q39222" s="50" t="s">
        <v>368</v>
      </c>
      <c r="R39222" s="9" t="s">
        <v>368</v>
      </c>
      <c r="S39222" s="50" t="s">
        <v>368</v>
      </c>
      <c r="T39222" s="9" t="s">
        <v>368</v>
      </c>
      <c r="U39222" s="9" t="s">
        <v>368</v>
      </c>
    </row>
    <row r="39223">
      <c r="F39223" s="9"/>
      <c r="N39223" s="50"/>
      <c r="O39223" s="50"/>
      <c r="P39223" s="50"/>
      <c r="Q39223" s="50" t="s">
        <v>368</v>
      </c>
      <c r="R39223" s="9" t="s">
        <v>368</v>
      </c>
      <c r="S39223" s="50" t="s">
        <v>368</v>
      </c>
      <c r="T39223" s="9" t="s">
        <v>368</v>
      </c>
      <c r="U39223" s="9" t="s">
        <v>368</v>
      </c>
    </row>
    <row r="39224">
      <c r="F39224" s="9"/>
      <c r="N39224" s="50"/>
      <c r="O39224" s="50"/>
      <c r="P39224" s="50"/>
      <c r="Q39224" s="50" t="s">
        <v>368</v>
      </c>
      <c r="R39224" s="9" t="s">
        <v>368</v>
      </c>
      <c r="S39224" s="50" t="s">
        <v>368</v>
      </c>
      <c r="T39224" s="9" t="s">
        <v>368</v>
      </c>
      <c r="U39224" s="9" t="s">
        <v>368</v>
      </c>
    </row>
    <row r="39225">
      <c r="F39225" s="9"/>
      <c r="N39225" s="50"/>
      <c r="O39225" s="50"/>
      <c r="P39225" s="50"/>
      <c r="Q39225" s="50" t="s">
        <v>368</v>
      </c>
      <c r="R39225" s="9" t="s">
        <v>368</v>
      </c>
      <c r="S39225" s="50" t="s">
        <v>368</v>
      </c>
      <c r="T39225" s="9" t="s">
        <v>368</v>
      </c>
      <c r="U39225" s="9" t="s">
        <v>368</v>
      </c>
    </row>
    <row r="39226">
      <c r="F39226" s="9"/>
      <c r="N39226" s="50"/>
      <c r="O39226" s="50"/>
      <c r="P39226" s="50"/>
      <c r="Q39226" s="50" t="s">
        <v>368</v>
      </c>
      <c r="R39226" s="9" t="s">
        <v>368</v>
      </c>
      <c r="S39226" s="50" t="s">
        <v>368</v>
      </c>
      <c r="T39226" s="9" t="s">
        <v>368</v>
      </c>
      <c r="U39226" s="9" t="s">
        <v>368</v>
      </c>
    </row>
    <row r="39227">
      <c r="F39227" s="9"/>
      <c r="N39227" s="50"/>
      <c r="O39227" s="50"/>
      <c r="P39227" s="50"/>
      <c r="Q39227" s="50" t="s">
        <v>368</v>
      </c>
      <c r="R39227" s="9" t="s">
        <v>368</v>
      </c>
      <c r="S39227" s="50" t="s">
        <v>368</v>
      </c>
      <c r="T39227" s="9" t="s">
        <v>368</v>
      </c>
      <c r="U39227" s="9" t="s">
        <v>368</v>
      </c>
    </row>
    <row r="39228">
      <c r="F39228" s="9"/>
      <c r="N39228" s="50"/>
      <c r="O39228" s="50"/>
      <c r="P39228" s="50"/>
      <c r="Q39228" s="50" t="s">
        <v>368</v>
      </c>
      <c r="R39228" s="9" t="s">
        <v>368</v>
      </c>
      <c r="S39228" s="50" t="s">
        <v>368</v>
      </c>
      <c r="T39228" s="9" t="s">
        <v>368</v>
      </c>
      <c r="U39228" s="9" t="s">
        <v>368</v>
      </c>
    </row>
    <row r="39229">
      <c r="F39229" s="9"/>
      <c r="N39229" s="50"/>
      <c r="O39229" s="50"/>
      <c r="P39229" s="50"/>
      <c r="Q39229" s="50" t="s">
        <v>368</v>
      </c>
      <c r="R39229" s="9" t="s">
        <v>368</v>
      </c>
      <c r="S39229" s="50" t="s">
        <v>368</v>
      </c>
      <c r="T39229" s="9" t="s">
        <v>368</v>
      </c>
      <c r="U39229" s="9" t="s">
        <v>368</v>
      </c>
    </row>
    <row r="39230">
      <c r="F39230" s="9"/>
      <c r="N39230" s="50"/>
      <c r="O39230" s="50"/>
      <c r="P39230" s="50"/>
      <c r="Q39230" s="50" t="s">
        <v>368</v>
      </c>
      <c r="R39230" s="9" t="s">
        <v>368</v>
      </c>
      <c r="S39230" s="50" t="s">
        <v>368</v>
      </c>
      <c r="T39230" s="9" t="s">
        <v>368</v>
      </c>
      <c r="U39230" s="9" t="s">
        <v>368</v>
      </c>
    </row>
    <row r="39231">
      <c r="F39231" s="9"/>
      <c r="N39231" s="50"/>
      <c r="O39231" s="50"/>
      <c r="P39231" s="50"/>
      <c r="Q39231" s="50" t="s">
        <v>368</v>
      </c>
      <c r="R39231" s="9" t="s">
        <v>368</v>
      </c>
      <c r="S39231" s="50" t="s">
        <v>368</v>
      </c>
      <c r="T39231" s="9" t="s">
        <v>368</v>
      </c>
      <c r="U39231" s="9" t="s">
        <v>368</v>
      </c>
    </row>
    <row r="39232">
      <c r="F39232" s="9"/>
      <c r="N39232" s="50"/>
      <c r="O39232" s="50"/>
      <c r="P39232" s="50"/>
      <c r="Q39232" s="50" t="s">
        <v>368</v>
      </c>
      <c r="R39232" s="9" t="s">
        <v>368</v>
      </c>
      <c r="S39232" s="50" t="s">
        <v>368</v>
      </c>
      <c r="T39232" s="9" t="s">
        <v>368</v>
      </c>
      <c r="U39232" s="9" t="s">
        <v>368</v>
      </c>
    </row>
    <row r="39233">
      <c r="F39233" s="9"/>
      <c r="N39233" s="50"/>
      <c r="O39233" s="50"/>
      <c r="P39233" s="50"/>
      <c r="Q39233" s="50" t="s">
        <v>368</v>
      </c>
      <c r="R39233" s="9" t="s">
        <v>368</v>
      </c>
      <c r="S39233" s="50" t="s">
        <v>368</v>
      </c>
      <c r="T39233" s="9" t="s">
        <v>368</v>
      </c>
      <c r="U39233" s="9" t="s">
        <v>368</v>
      </c>
    </row>
    <row r="39234">
      <c r="F39234" s="9"/>
      <c r="N39234" s="50"/>
      <c r="O39234" s="50"/>
      <c r="P39234" s="50"/>
      <c r="Q39234" s="50" t="s">
        <v>368</v>
      </c>
      <c r="R39234" s="9" t="s">
        <v>368</v>
      </c>
      <c r="S39234" s="50" t="s">
        <v>368</v>
      </c>
      <c r="T39234" s="9" t="s">
        <v>368</v>
      </c>
      <c r="U39234" s="9" t="s">
        <v>368</v>
      </c>
    </row>
    <row r="39235">
      <c r="F39235" s="9"/>
      <c r="N39235" s="50"/>
      <c r="O39235" s="50"/>
      <c r="P39235" s="50"/>
      <c r="Q39235" s="50" t="s">
        <v>368</v>
      </c>
      <c r="R39235" s="9" t="s">
        <v>368</v>
      </c>
      <c r="S39235" s="50" t="s">
        <v>368</v>
      </c>
      <c r="T39235" s="9" t="s">
        <v>368</v>
      </c>
      <c r="U39235" s="9" t="s">
        <v>368</v>
      </c>
    </row>
    <row r="39236">
      <c r="F39236" s="9"/>
      <c r="N39236" s="50"/>
      <c r="O39236" s="50"/>
      <c r="P39236" s="50"/>
      <c r="Q39236" s="50" t="s">
        <v>368</v>
      </c>
      <c r="R39236" s="9" t="s">
        <v>368</v>
      </c>
      <c r="S39236" s="50" t="s">
        <v>368</v>
      </c>
      <c r="T39236" s="9" t="s">
        <v>368</v>
      </c>
      <c r="U39236" s="9" t="s">
        <v>368</v>
      </c>
    </row>
    <row r="39237">
      <c r="F39237" s="9"/>
      <c r="N39237" s="50"/>
      <c r="O39237" s="50"/>
      <c r="P39237" s="50"/>
      <c r="Q39237" s="50" t="s">
        <v>368</v>
      </c>
      <c r="R39237" s="9" t="s">
        <v>368</v>
      </c>
      <c r="S39237" s="50" t="s">
        <v>368</v>
      </c>
      <c r="T39237" s="9" t="s">
        <v>368</v>
      </c>
      <c r="U39237" s="9" t="s">
        <v>368</v>
      </c>
    </row>
    <row r="39238">
      <c r="F39238" s="9"/>
      <c r="N39238" s="50"/>
      <c r="O39238" s="50"/>
      <c r="P39238" s="50"/>
      <c r="Q39238" s="50" t="s">
        <v>368</v>
      </c>
      <c r="R39238" s="9" t="s">
        <v>368</v>
      </c>
      <c r="S39238" s="50" t="s">
        <v>368</v>
      </c>
      <c r="T39238" s="9" t="s">
        <v>368</v>
      </c>
      <c r="U39238" s="9" t="s">
        <v>368</v>
      </c>
    </row>
    <row r="39239">
      <c r="F39239" s="9"/>
      <c r="N39239" s="50"/>
      <c r="O39239" s="50"/>
      <c r="P39239" s="50"/>
      <c r="Q39239" s="50" t="s">
        <v>368</v>
      </c>
      <c r="R39239" s="9" t="s">
        <v>368</v>
      </c>
      <c r="S39239" s="50" t="s">
        <v>368</v>
      </c>
      <c r="T39239" s="9" t="s">
        <v>368</v>
      </c>
      <c r="U39239" s="9" t="s">
        <v>368</v>
      </c>
    </row>
    <row r="39240">
      <c r="F39240" s="9"/>
      <c r="N39240" s="50"/>
      <c r="O39240" s="50"/>
      <c r="P39240" s="50"/>
      <c r="Q39240" s="50" t="s">
        <v>368</v>
      </c>
      <c r="R39240" s="9" t="s">
        <v>368</v>
      </c>
      <c r="S39240" s="50" t="s">
        <v>368</v>
      </c>
      <c r="T39240" s="9" t="s">
        <v>368</v>
      </c>
      <c r="U39240" s="9" t="s">
        <v>368</v>
      </c>
    </row>
    <row r="39241">
      <c r="F39241" s="9"/>
      <c r="N39241" s="50"/>
      <c r="O39241" s="50"/>
      <c r="P39241" s="50"/>
      <c r="Q39241" s="50" t="s">
        <v>368</v>
      </c>
      <c r="R39241" s="9" t="s">
        <v>368</v>
      </c>
      <c r="S39241" s="50" t="s">
        <v>368</v>
      </c>
      <c r="T39241" s="9" t="s">
        <v>368</v>
      </c>
      <c r="U39241" s="9" t="s">
        <v>368</v>
      </c>
    </row>
    <row r="39242">
      <c r="F39242" s="9"/>
      <c r="N39242" s="50"/>
      <c r="O39242" s="50"/>
      <c r="P39242" s="50"/>
      <c r="Q39242" s="50" t="s">
        <v>368</v>
      </c>
      <c r="R39242" s="9" t="s">
        <v>368</v>
      </c>
      <c r="S39242" s="50" t="s">
        <v>368</v>
      </c>
      <c r="T39242" s="9" t="s">
        <v>368</v>
      </c>
      <c r="U39242" s="9" t="s">
        <v>368</v>
      </c>
    </row>
    <row r="39243">
      <c r="F39243" s="9"/>
      <c r="N39243" s="50"/>
      <c r="O39243" s="50"/>
      <c r="P39243" s="50"/>
      <c r="Q39243" s="50" t="s">
        <v>368</v>
      </c>
      <c r="R39243" s="9" t="s">
        <v>368</v>
      </c>
      <c r="S39243" s="50" t="s">
        <v>368</v>
      </c>
      <c r="T39243" s="9" t="s">
        <v>368</v>
      </c>
      <c r="U39243" s="9" t="s">
        <v>368</v>
      </c>
    </row>
    <row r="39244">
      <c r="F39244" s="9"/>
      <c r="N39244" s="50"/>
      <c r="O39244" s="50"/>
      <c r="P39244" s="50"/>
      <c r="Q39244" s="50" t="s">
        <v>368</v>
      </c>
      <c r="R39244" s="9" t="s">
        <v>368</v>
      </c>
      <c r="S39244" s="50" t="s">
        <v>368</v>
      </c>
      <c r="T39244" s="9" t="s">
        <v>368</v>
      </c>
      <c r="U39244" s="9" t="s">
        <v>368</v>
      </c>
    </row>
    <row r="39245">
      <c r="F39245" s="9"/>
      <c r="N39245" s="50"/>
      <c r="O39245" s="50"/>
      <c r="P39245" s="50"/>
      <c r="Q39245" s="50" t="s">
        <v>368</v>
      </c>
      <c r="R39245" s="9" t="s">
        <v>368</v>
      </c>
      <c r="S39245" s="50" t="s">
        <v>368</v>
      </c>
      <c r="T39245" s="9" t="s">
        <v>368</v>
      </c>
      <c r="U39245" s="9" t="s">
        <v>368</v>
      </c>
    </row>
    <row r="39246">
      <c r="F39246" s="9"/>
      <c r="N39246" s="50"/>
      <c r="O39246" s="50"/>
      <c r="P39246" s="50"/>
      <c r="Q39246" s="50" t="s">
        <v>368</v>
      </c>
      <c r="R39246" s="9" t="s">
        <v>368</v>
      </c>
      <c r="S39246" s="50" t="s">
        <v>368</v>
      </c>
      <c r="T39246" s="9" t="s">
        <v>368</v>
      </c>
      <c r="U39246" s="9" t="s">
        <v>368</v>
      </c>
    </row>
    <row r="39247">
      <c r="F39247" s="9"/>
      <c r="N39247" s="50"/>
      <c r="O39247" s="50"/>
      <c r="P39247" s="50"/>
      <c r="Q39247" s="50" t="s">
        <v>368</v>
      </c>
      <c r="R39247" s="9" t="s">
        <v>368</v>
      </c>
      <c r="S39247" s="50" t="s">
        <v>368</v>
      </c>
      <c r="T39247" s="9" t="s">
        <v>368</v>
      </c>
      <c r="U39247" s="9" t="s">
        <v>368</v>
      </c>
    </row>
    <row r="39248">
      <c r="F39248" s="9"/>
      <c r="N39248" s="50"/>
      <c r="O39248" s="50"/>
      <c r="P39248" s="50"/>
      <c r="Q39248" s="50" t="s">
        <v>368</v>
      </c>
      <c r="R39248" s="9" t="s">
        <v>368</v>
      </c>
      <c r="S39248" s="50" t="s">
        <v>368</v>
      </c>
      <c r="T39248" s="9" t="s">
        <v>368</v>
      </c>
      <c r="U39248" s="9" t="s">
        <v>368</v>
      </c>
    </row>
    <row r="39249">
      <c r="F39249" s="9"/>
      <c r="N39249" s="50"/>
      <c r="O39249" s="50"/>
      <c r="P39249" s="50"/>
      <c r="Q39249" s="50" t="s">
        <v>368</v>
      </c>
      <c r="R39249" s="9" t="s">
        <v>368</v>
      </c>
      <c r="S39249" s="50" t="s">
        <v>368</v>
      </c>
      <c r="T39249" s="9" t="s">
        <v>368</v>
      </c>
      <c r="U39249" s="9" t="s">
        <v>368</v>
      </c>
    </row>
    <row r="39250">
      <c r="F39250" s="9"/>
      <c r="N39250" s="50"/>
      <c r="O39250" s="50"/>
      <c r="P39250" s="50"/>
      <c r="Q39250" s="50" t="s">
        <v>368</v>
      </c>
      <c r="R39250" s="9" t="s">
        <v>368</v>
      </c>
      <c r="S39250" s="50" t="s">
        <v>368</v>
      </c>
      <c r="T39250" s="9" t="s">
        <v>368</v>
      </c>
      <c r="U39250" s="9" t="s">
        <v>368</v>
      </c>
    </row>
    <row r="39251">
      <c r="F39251" s="9"/>
      <c r="N39251" s="50"/>
      <c r="O39251" s="50"/>
      <c r="P39251" s="50"/>
      <c r="Q39251" s="50" t="s">
        <v>368</v>
      </c>
      <c r="R39251" s="9" t="s">
        <v>368</v>
      </c>
      <c r="S39251" s="50" t="s">
        <v>368</v>
      </c>
      <c r="T39251" s="9" t="s">
        <v>368</v>
      </c>
      <c r="U39251" s="9" t="s">
        <v>368</v>
      </c>
    </row>
    <row r="39252">
      <c r="F39252" s="9"/>
      <c r="N39252" s="50"/>
      <c r="O39252" s="50"/>
      <c r="P39252" s="50"/>
      <c r="Q39252" s="50" t="s">
        <v>368</v>
      </c>
      <c r="R39252" s="9" t="s">
        <v>368</v>
      </c>
      <c r="S39252" s="50" t="s">
        <v>368</v>
      </c>
      <c r="T39252" s="9" t="s">
        <v>368</v>
      </c>
      <c r="U39252" s="9" t="s">
        <v>368</v>
      </c>
    </row>
    <row r="39253">
      <c r="F39253" s="9"/>
      <c r="N39253" s="50"/>
      <c r="O39253" s="50"/>
      <c r="P39253" s="50"/>
      <c r="Q39253" s="50" t="s">
        <v>368</v>
      </c>
      <c r="R39253" s="9" t="s">
        <v>368</v>
      </c>
      <c r="S39253" s="50" t="s">
        <v>368</v>
      </c>
      <c r="T39253" s="9" t="s">
        <v>368</v>
      </c>
      <c r="U39253" s="9" t="s">
        <v>368</v>
      </c>
    </row>
    <row r="39254">
      <c r="F39254" s="9"/>
      <c r="N39254" s="50"/>
      <c r="O39254" s="50"/>
      <c r="P39254" s="50"/>
      <c r="Q39254" s="50" t="s">
        <v>368</v>
      </c>
      <c r="R39254" s="9" t="s">
        <v>368</v>
      </c>
      <c r="S39254" s="50" t="s">
        <v>368</v>
      </c>
      <c r="T39254" s="9" t="s">
        <v>368</v>
      </c>
      <c r="U39254" s="9" t="s">
        <v>368</v>
      </c>
    </row>
    <row r="39255">
      <c r="F39255" s="9"/>
      <c r="N39255" s="50"/>
      <c r="O39255" s="50"/>
      <c r="P39255" s="50"/>
      <c r="Q39255" s="50" t="s">
        <v>368</v>
      </c>
      <c r="R39255" s="9" t="s">
        <v>368</v>
      </c>
      <c r="S39255" s="50" t="s">
        <v>368</v>
      </c>
      <c r="T39255" s="9" t="s">
        <v>368</v>
      </c>
      <c r="U39255" s="9" t="s">
        <v>368</v>
      </c>
    </row>
    <row r="39256">
      <c r="F39256" s="9"/>
      <c r="N39256" s="50"/>
      <c r="O39256" s="50"/>
      <c r="P39256" s="50"/>
      <c r="Q39256" s="50" t="s">
        <v>368</v>
      </c>
      <c r="R39256" s="9" t="s">
        <v>368</v>
      </c>
      <c r="S39256" s="50" t="s">
        <v>368</v>
      </c>
      <c r="T39256" s="9" t="s">
        <v>368</v>
      </c>
      <c r="U39256" s="9" t="s">
        <v>368</v>
      </c>
    </row>
    <row r="39257">
      <c r="F39257" s="9"/>
      <c r="N39257" s="50"/>
      <c r="O39257" s="50"/>
      <c r="P39257" s="50"/>
      <c r="Q39257" s="50" t="s">
        <v>368</v>
      </c>
      <c r="R39257" s="9" t="s">
        <v>368</v>
      </c>
      <c r="S39257" s="50" t="s">
        <v>368</v>
      </c>
      <c r="T39257" s="9" t="s">
        <v>368</v>
      </c>
      <c r="U39257" s="9" t="s">
        <v>368</v>
      </c>
    </row>
    <row r="39258">
      <c r="F39258" s="9"/>
      <c r="N39258" s="50"/>
      <c r="O39258" s="50"/>
      <c r="P39258" s="50"/>
      <c r="Q39258" s="50" t="s">
        <v>368</v>
      </c>
      <c r="R39258" s="9" t="s">
        <v>368</v>
      </c>
      <c r="S39258" s="50" t="s">
        <v>368</v>
      </c>
      <c r="T39258" s="9" t="s">
        <v>368</v>
      </c>
      <c r="U39258" s="9" t="s">
        <v>368</v>
      </c>
    </row>
    <row r="39259">
      <c r="F39259" s="9"/>
      <c r="N39259" s="50"/>
      <c r="O39259" s="50"/>
      <c r="P39259" s="50"/>
      <c r="Q39259" s="50" t="s">
        <v>368</v>
      </c>
      <c r="R39259" s="9" t="s">
        <v>368</v>
      </c>
      <c r="S39259" s="50" t="s">
        <v>368</v>
      </c>
      <c r="T39259" s="9" t="s">
        <v>368</v>
      </c>
      <c r="U39259" s="9" t="s">
        <v>368</v>
      </c>
    </row>
    <row r="39260">
      <c r="F39260" s="9"/>
      <c r="N39260" s="50"/>
      <c r="O39260" s="50"/>
      <c r="P39260" s="50"/>
      <c r="Q39260" s="50" t="s">
        <v>368</v>
      </c>
      <c r="R39260" s="9" t="s">
        <v>368</v>
      </c>
      <c r="S39260" s="50" t="s">
        <v>368</v>
      </c>
      <c r="T39260" s="9" t="s">
        <v>368</v>
      </c>
      <c r="U39260" s="9" t="s">
        <v>368</v>
      </c>
    </row>
    <row r="39261">
      <c r="F39261" s="9"/>
      <c r="N39261" s="50"/>
      <c r="O39261" s="50"/>
      <c r="P39261" s="50"/>
      <c r="Q39261" s="50" t="s">
        <v>368</v>
      </c>
      <c r="R39261" s="9" t="s">
        <v>368</v>
      </c>
      <c r="S39261" s="50" t="s">
        <v>368</v>
      </c>
      <c r="T39261" s="9" t="s">
        <v>368</v>
      </c>
      <c r="U39261" s="9" t="s">
        <v>368</v>
      </c>
    </row>
    <row r="39262">
      <c r="F39262" s="9"/>
      <c r="N39262" s="50"/>
      <c r="O39262" s="50"/>
      <c r="P39262" s="50"/>
      <c r="Q39262" s="50" t="s">
        <v>368</v>
      </c>
      <c r="R39262" s="9" t="s">
        <v>368</v>
      </c>
      <c r="S39262" s="50" t="s">
        <v>368</v>
      </c>
      <c r="T39262" s="9" t="s">
        <v>368</v>
      </c>
      <c r="U39262" s="9" t="s">
        <v>368</v>
      </c>
    </row>
    <row r="39263">
      <c r="F39263" s="9"/>
      <c r="N39263" s="50"/>
      <c r="O39263" s="50"/>
      <c r="P39263" s="50"/>
      <c r="Q39263" s="50" t="s">
        <v>368</v>
      </c>
      <c r="R39263" s="9" t="s">
        <v>368</v>
      </c>
      <c r="S39263" s="50" t="s">
        <v>368</v>
      </c>
      <c r="T39263" s="9" t="s">
        <v>368</v>
      </c>
      <c r="U39263" s="9" t="s">
        <v>368</v>
      </c>
    </row>
    <row r="39264">
      <c r="F39264" s="9"/>
      <c r="N39264" s="50"/>
      <c r="O39264" s="50"/>
      <c r="P39264" s="50"/>
      <c r="Q39264" s="50" t="s">
        <v>368</v>
      </c>
      <c r="R39264" s="9" t="s">
        <v>368</v>
      </c>
      <c r="S39264" s="50" t="s">
        <v>368</v>
      </c>
      <c r="T39264" s="9" t="s">
        <v>368</v>
      </c>
      <c r="U39264" s="9" t="s">
        <v>368</v>
      </c>
    </row>
    <row r="39265">
      <c r="F39265" s="9"/>
      <c r="N39265" s="50"/>
      <c r="O39265" s="50"/>
      <c r="P39265" s="50"/>
      <c r="Q39265" s="50" t="s">
        <v>368</v>
      </c>
      <c r="R39265" s="9" t="s">
        <v>368</v>
      </c>
      <c r="S39265" s="50" t="s">
        <v>368</v>
      </c>
      <c r="T39265" s="9" t="s">
        <v>368</v>
      </c>
      <c r="U39265" s="9" t="s">
        <v>368</v>
      </c>
    </row>
    <row r="39266">
      <c r="F39266" s="9"/>
      <c r="N39266" s="50"/>
      <c r="O39266" s="50"/>
      <c r="P39266" s="50"/>
      <c r="Q39266" s="50" t="s">
        <v>368</v>
      </c>
      <c r="R39266" s="9" t="s">
        <v>368</v>
      </c>
      <c r="S39266" s="50" t="s">
        <v>368</v>
      </c>
      <c r="T39266" s="9" t="s">
        <v>368</v>
      </c>
      <c r="U39266" s="9" t="s">
        <v>368</v>
      </c>
    </row>
    <row r="39267">
      <c r="F39267" s="9"/>
      <c r="N39267" s="50"/>
      <c r="O39267" s="50"/>
      <c r="P39267" s="50"/>
      <c r="Q39267" s="50" t="s">
        <v>368</v>
      </c>
      <c r="R39267" s="9" t="s">
        <v>368</v>
      </c>
      <c r="S39267" s="50" t="s">
        <v>368</v>
      </c>
      <c r="T39267" s="9" t="s">
        <v>368</v>
      </c>
      <c r="U39267" s="9" t="s">
        <v>368</v>
      </c>
    </row>
    <row r="39268">
      <c r="F39268" s="9"/>
      <c r="N39268" s="50"/>
      <c r="O39268" s="50"/>
      <c r="P39268" s="50"/>
      <c r="Q39268" s="50" t="s">
        <v>368</v>
      </c>
      <c r="R39268" s="9" t="s">
        <v>368</v>
      </c>
      <c r="S39268" s="50" t="s">
        <v>368</v>
      </c>
      <c r="T39268" s="9" t="s">
        <v>368</v>
      </c>
      <c r="U39268" s="9" t="s">
        <v>368</v>
      </c>
    </row>
    <row r="39269">
      <c r="F39269" s="9"/>
      <c r="N39269" s="50"/>
      <c r="O39269" s="50"/>
      <c r="P39269" s="50"/>
      <c r="Q39269" s="50" t="s">
        <v>368</v>
      </c>
      <c r="R39269" s="9" t="s">
        <v>368</v>
      </c>
      <c r="S39269" s="50" t="s">
        <v>368</v>
      </c>
      <c r="T39269" s="9" t="s">
        <v>368</v>
      </c>
      <c r="U39269" s="9" t="s">
        <v>368</v>
      </c>
    </row>
    <row r="39270">
      <c r="F39270" s="9"/>
      <c r="N39270" s="50"/>
      <c r="O39270" s="50"/>
      <c r="P39270" s="50"/>
      <c r="Q39270" s="50" t="s">
        <v>368</v>
      </c>
      <c r="R39270" s="9" t="s">
        <v>368</v>
      </c>
      <c r="S39270" s="50" t="s">
        <v>368</v>
      </c>
      <c r="T39270" s="9" t="s">
        <v>368</v>
      </c>
      <c r="U39270" s="9" t="s">
        <v>368</v>
      </c>
    </row>
    <row r="39271">
      <c r="F39271" s="9"/>
      <c r="N39271" s="50"/>
      <c r="O39271" s="50"/>
      <c r="P39271" s="50"/>
      <c r="Q39271" s="50" t="s">
        <v>368</v>
      </c>
      <c r="R39271" s="9" t="s">
        <v>368</v>
      </c>
      <c r="S39271" s="50" t="s">
        <v>368</v>
      </c>
      <c r="T39271" s="9" t="s">
        <v>368</v>
      </c>
      <c r="U39271" s="9" t="s">
        <v>368</v>
      </c>
    </row>
    <row r="39272">
      <c r="F39272" s="9"/>
      <c r="N39272" s="50"/>
      <c r="O39272" s="50"/>
      <c r="P39272" s="50"/>
      <c r="Q39272" s="50" t="s">
        <v>368</v>
      </c>
      <c r="R39272" s="9" t="s">
        <v>368</v>
      </c>
      <c r="S39272" s="50" t="s">
        <v>368</v>
      </c>
      <c r="T39272" s="9" t="s">
        <v>368</v>
      </c>
      <c r="U39272" s="9" t="s">
        <v>368</v>
      </c>
    </row>
    <row r="39273">
      <c r="F39273" s="9"/>
      <c r="N39273" s="50"/>
      <c r="O39273" s="50"/>
      <c r="P39273" s="50"/>
      <c r="Q39273" s="50" t="s">
        <v>368</v>
      </c>
      <c r="R39273" s="9" t="s">
        <v>368</v>
      </c>
      <c r="S39273" s="50" t="s">
        <v>368</v>
      </c>
      <c r="T39273" s="9" t="s">
        <v>368</v>
      </c>
      <c r="U39273" s="9" t="s">
        <v>368</v>
      </c>
    </row>
    <row r="39274">
      <c r="F39274" s="9"/>
      <c r="N39274" s="50"/>
      <c r="O39274" s="50"/>
      <c r="P39274" s="50"/>
      <c r="Q39274" s="50" t="s">
        <v>368</v>
      </c>
      <c r="R39274" s="9" t="s">
        <v>368</v>
      </c>
      <c r="S39274" s="50" t="s">
        <v>368</v>
      </c>
      <c r="T39274" s="9" t="s">
        <v>368</v>
      </c>
      <c r="U39274" s="9" t="s">
        <v>368</v>
      </c>
    </row>
    <row r="39275">
      <c r="F39275" s="9"/>
      <c r="N39275" s="50"/>
      <c r="O39275" s="50"/>
      <c r="P39275" s="50"/>
      <c r="Q39275" s="50" t="s">
        <v>368</v>
      </c>
      <c r="R39275" s="9" t="s">
        <v>368</v>
      </c>
      <c r="S39275" s="50" t="s">
        <v>368</v>
      </c>
      <c r="T39275" s="9" t="s">
        <v>368</v>
      </c>
      <c r="U39275" s="9" t="s">
        <v>368</v>
      </c>
    </row>
    <row r="39276">
      <c r="F39276" s="9"/>
      <c r="N39276" s="50"/>
      <c r="O39276" s="50"/>
      <c r="P39276" s="50"/>
      <c r="Q39276" s="50" t="s">
        <v>368</v>
      </c>
      <c r="R39276" s="9" t="s">
        <v>368</v>
      </c>
      <c r="S39276" s="50" t="s">
        <v>368</v>
      </c>
      <c r="T39276" s="9" t="s">
        <v>368</v>
      </c>
      <c r="U39276" s="9" t="s">
        <v>368</v>
      </c>
    </row>
    <row r="39277">
      <c r="F39277" s="9"/>
      <c r="N39277" s="50"/>
      <c r="O39277" s="50"/>
      <c r="P39277" s="50"/>
      <c r="Q39277" s="50" t="s">
        <v>368</v>
      </c>
      <c r="R39277" s="9" t="s">
        <v>368</v>
      </c>
      <c r="S39277" s="50" t="s">
        <v>368</v>
      </c>
      <c r="T39277" s="9" t="s">
        <v>368</v>
      </c>
      <c r="U39277" s="9" t="s">
        <v>368</v>
      </c>
    </row>
    <row r="39278">
      <c r="F39278" s="9"/>
      <c r="N39278" s="50"/>
      <c r="O39278" s="50"/>
      <c r="P39278" s="50"/>
      <c r="Q39278" s="50" t="s">
        <v>368</v>
      </c>
      <c r="R39278" s="9" t="s">
        <v>368</v>
      </c>
      <c r="S39278" s="50" t="s">
        <v>368</v>
      </c>
      <c r="T39278" s="9" t="s">
        <v>368</v>
      </c>
      <c r="U39278" s="9" t="s">
        <v>368</v>
      </c>
    </row>
    <row r="39279">
      <c r="F39279" s="9"/>
      <c r="N39279" s="50"/>
      <c r="O39279" s="50"/>
      <c r="P39279" s="50"/>
      <c r="Q39279" s="50" t="s">
        <v>368</v>
      </c>
      <c r="R39279" s="9" t="s">
        <v>368</v>
      </c>
      <c r="S39279" s="50" t="s">
        <v>368</v>
      </c>
      <c r="T39279" s="9" t="s">
        <v>368</v>
      </c>
      <c r="U39279" s="9" t="s">
        <v>368</v>
      </c>
    </row>
    <row r="39280">
      <c r="F39280" s="9"/>
      <c r="N39280" s="50"/>
      <c r="O39280" s="50"/>
      <c r="P39280" s="50"/>
      <c r="Q39280" s="50" t="s">
        <v>368</v>
      </c>
      <c r="R39280" s="9" t="s">
        <v>368</v>
      </c>
      <c r="S39280" s="50" t="s">
        <v>368</v>
      </c>
      <c r="T39280" s="9" t="s">
        <v>368</v>
      </c>
      <c r="U39280" s="9" t="s">
        <v>368</v>
      </c>
    </row>
    <row r="39281">
      <c r="F39281" s="9"/>
      <c r="N39281" s="50"/>
      <c r="O39281" s="50"/>
      <c r="P39281" s="50"/>
      <c r="Q39281" s="50" t="s">
        <v>368</v>
      </c>
      <c r="R39281" s="9" t="s">
        <v>368</v>
      </c>
      <c r="S39281" s="50" t="s">
        <v>368</v>
      </c>
      <c r="T39281" s="9" t="s">
        <v>368</v>
      </c>
      <c r="U39281" s="9" t="s">
        <v>368</v>
      </c>
    </row>
    <row r="39282">
      <c r="F39282" s="9"/>
      <c r="N39282" s="50"/>
      <c r="O39282" s="50"/>
      <c r="P39282" s="50"/>
      <c r="Q39282" s="50" t="s">
        <v>368</v>
      </c>
      <c r="R39282" s="9" t="s">
        <v>368</v>
      </c>
      <c r="S39282" s="50" t="s">
        <v>368</v>
      </c>
      <c r="T39282" s="9" t="s">
        <v>368</v>
      </c>
      <c r="U39282" s="9" t="s">
        <v>368</v>
      </c>
    </row>
    <row r="39283">
      <c r="F39283" s="9"/>
      <c r="N39283" s="50"/>
      <c r="O39283" s="50"/>
      <c r="P39283" s="50"/>
      <c r="Q39283" s="50" t="s">
        <v>368</v>
      </c>
      <c r="R39283" s="9" t="s">
        <v>368</v>
      </c>
      <c r="S39283" s="50" t="s">
        <v>368</v>
      </c>
      <c r="T39283" s="9" t="s">
        <v>368</v>
      </c>
      <c r="U39283" s="9" t="s">
        <v>368</v>
      </c>
    </row>
    <row r="39284">
      <c r="F39284" s="9"/>
      <c r="N39284" s="50"/>
      <c r="O39284" s="50"/>
      <c r="P39284" s="50"/>
      <c r="Q39284" s="50" t="s">
        <v>368</v>
      </c>
      <c r="R39284" s="9" t="s">
        <v>368</v>
      </c>
      <c r="S39284" s="50" t="s">
        <v>368</v>
      </c>
      <c r="T39284" s="9" t="s">
        <v>368</v>
      </c>
      <c r="U39284" s="9" t="s">
        <v>368</v>
      </c>
    </row>
    <row r="39285">
      <c r="F39285" s="9"/>
      <c r="N39285" s="50"/>
      <c r="O39285" s="50"/>
      <c r="P39285" s="50"/>
      <c r="Q39285" s="50" t="s">
        <v>368</v>
      </c>
      <c r="R39285" s="9" t="s">
        <v>368</v>
      </c>
      <c r="S39285" s="50" t="s">
        <v>368</v>
      </c>
      <c r="T39285" s="9" t="s">
        <v>368</v>
      </c>
      <c r="U39285" s="9" t="s">
        <v>368</v>
      </c>
    </row>
    <row r="39286">
      <c r="F39286" s="9"/>
      <c r="N39286" s="50"/>
      <c r="O39286" s="50"/>
      <c r="P39286" s="50"/>
      <c r="Q39286" s="50" t="s">
        <v>368</v>
      </c>
      <c r="R39286" s="9" t="s">
        <v>368</v>
      </c>
      <c r="S39286" s="50" t="s">
        <v>368</v>
      </c>
      <c r="T39286" s="9" t="s">
        <v>368</v>
      </c>
      <c r="U39286" s="9" t="s">
        <v>368</v>
      </c>
    </row>
    <row r="39287">
      <c r="F39287" s="9"/>
      <c r="N39287" s="50"/>
      <c r="O39287" s="50"/>
      <c r="P39287" s="50"/>
      <c r="Q39287" s="50" t="s">
        <v>368</v>
      </c>
      <c r="R39287" s="9" t="s">
        <v>368</v>
      </c>
      <c r="S39287" s="50" t="s">
        <v>368</v>
      </c>
      <c r="T39287" s="9" t="s">
        <v>368</v>
      </c>
      <c r="U39287" s="9" t="s">
        <v>368</v>
      </c>
    </row>
    <row r="39288">
      <c r="F39288" s="9"/>
      <c r="N39288" s="50"/>
      <c r="O39288" s="50"/>
      <c r="P39288" s="50"/>
      <c r="Q39288" s="50" t="s">
        <v>368</v>
      </c>
      <c r="R39288" s="9" t="s">
        <v>368</v>
      </c>
      <c r="S39288" s="50" t="s">
        <v>368</v>
      </c>
      <c r="T39288" s="9" t="s">
        <v>368</v>
      </c>
      <c r="U39288" s="9" t="s">
        <v>368</v>
      </c>
    </row>
    <row r="39289">
      <c r="F39289" s="9"/>
      <c r="N39289" s="50"/>
      <c r="O39289" s="50"/>
      <c r="P39289" s="50"/>
      <c r="Q39289" s="50" t="s">
        <v>368</v>
      </c>
      <c r="R39289" s="9" t="s">
        <v>368</v>
      </c>
      <c r="S39289" s="50" t="s">
        <v>368</v>
      </c>
      <c r="T39289" s="9" t="s">
        <v>368</v>
      </c>
      <c r="U39289" s="9" t="s">
        <v>368</v>
      </c>
    </row>
    <row r="39290">
      <c r="F39290" s="9"/>
      <c r="N39290" s="50"/>
      <c r="O39290" s="50"/>
      <c r="P39290" s="50"/>
      <c r="Q39290" s="50" t="s">
        <v>368</v>
      </c>
      <c r="R39290" s="9" t="s">
        <v>368</v>
      </c>
      <c r="S39290" s="50" t="s">
        <v>368</v>
      </c>
      <c r="T39290" s="9" t="s">
        <v>368</v>
      </c>
      <c r="U39290" s="9" t="s">
        <v>368</v>
      </c>
    </row>
    <row r="39291">
      <c r="F39291" s="9"/>
      <c r="N39291" s="50"/>
      <c r="O39291" s="50"/>
      <c r="P39291" s="50"/>
      <c r="Q39291" s="50" t="s">
        <v>368</v>
      </c>
      <c r="R39291" s="9" t="s">
        <v>368</v>
      </c>
      <c r="S39291" s="50" t="s">
        <v>368</v>
      </c>
      <c r="T39291" s="9" t="s">
        <v>368</v>
      </c>
      <c r="U39291" s="9" t="s">
        <v>368</v>
      </c>
    </row>
    <row r="39292">
      <c r="F39292" s="9"/>
      <c r="N39292" s="50"/>
      <c r="O39292" s="50"/>
      <c r="P39292" s="50"/>
      <c r="Q39292" s="50" t="s">
        <v>368</v>
      </c>
      <c r="R39292" s="9" t="s">
        <v>368</v>
      </c>
      <c r="S39292" s="50" t="s">
        <v>368</v>
      </c>
      <c r="T39292" s="9" t="s">
        <v>368</v>
      </c>
      <c r="U39292" s="9" t="s">
        <v>368</v>
      </c>
    </row>
    <row r="39293">
      <c r="F39293" s="9"/>
      <c r="N39293" s="50"/>
      <c r="O39293" s="50"/>
      <c r="P39293" s="50"/>
      <c r="Q39293" s="50" t="s">
        <v>368</v>
      </c>
      <c r="R39293" s="9" t="s">
        <v>368</v>
      </c>
      <c r="S39293" s="50" t="s">
        <v>368</v>
      </c>
      <c r="T39293" s="9" t="s">
        <v>368</v>
      </c>
      <c r="U39293" s="9" t="s">
        <v>368</v>
      </c>
    </row>
    <row r="39294">
      <c r="F39294" s="9"/>
      <c r="N39294" s="50"/>
      <c r="O39294" s="50"/>
      <c r="P39294" s="50"/>
      <c r="Q39294" s="50" t="s">
        <v>368</v>
      </c>
      <c r="R39294" s="9" t="s">
        <v>368</v>
      </c>
      <c r="S39294" s="50" t="s">
        <v>368</v>
      </c>
      <c r="T39294" s="9" t="s">
        <v>368</v>
      </c>
      <c r="U39294" s="9" t="s">
        <v>368</v>
      </c>
    </row>
    <row r="39295">
      <c r="F39295" s="9"/>
      <c r="N39295" s="50"/>
      <c r="O39295" s="50"/>
      <c r="P39295" s="50"/>
      <c r="Q39295" s="50" t="s">
        <v>368</v>
      </c>
      <c r="R39295" s="9" t="s">
        <v>368</v>
      </c>
      <c r="S39295" s="50" t="s">
        <v>368</v>
      </c>
      <c r="T39295" s="9" t="s">
        <v>368</v>
      </c>
      <c r="U39295" s="9" t="s">
        <v>368</v>
      </c>
    </row>
    <row r="39296">
      <c r="F39296" s="9"/>
      <c r="N39296" s="50"/>
      <c r="O39296" s="50"/>
      <c r="P39296" s="50"/>
      <c r="Q39296" s="50" t="s">
        <v>368</v>
      </c>
      <c r="R39296" s="9" t="s">
        <v>368</v>
      </c>
      <c r="S39296" s="50" t="s">
        <v>368</v>
      </c>
      <c r="T39296" s="9" t="s">
        <v>368</v>
      </c>
      <c r="U39296" s="9" t="s">
        <v>368</v>
      </c>
    </row>
    <row r="39297">
      <c r="F39297" s="9"/>
      <c r="N39297" s="50"/>
      <c r="O39297" s="50"/>
      <c r="P39297" s="50"/>
      <c r="Q39297" s="50" t="s">
        <v>368</v>
      </c>
      <c r="R39297" s="9" t="s">
        <v>368</v>
      </c>
      <c r="S39297" s="50" t="s">
        <v>368</v>
      </c>
      <c r="T39297" s="9" t="s">
        <v>368</v>
      </c>
      <c r="U39297" s="9" t="s">
        <v>368</v>
      </c>
    </row>
    <row r="39298">
      <c r="F39298" s="9"/>
      <c r="N39298" s="50"/>
      <c r="O39298" s="50"/>
      <c r="P39298" s="50"/>
      <c r="Q39298" s="50" t="s">
        <v>368</v>
      </c>
      <c r="R39298" s="9" t="s">
        <v>368</v>
      </c>
      <c r="S39298" s="50" t="s">
        <v>368</v>
      </c>
      <c r="T39298" s="9" t="s">
        <v>368</v>
      </c>
      <c r="U39298" s="9" t="s">
        <v>368</v>
      </c>
    </row>
    <row r="39299">
      <c r="F39299" s="9"/>
      <c r="N39299" s="50"/>
      <c r="O39299" s="50"/>
      <c r="P39299" s="50"/>
      <c r="Q39299" s="50" t="s">
        <v>368</v>
      </c>
      <c r="R39299" s="9" t="s">
        <v>368</v>
      </c>
      <c r="S39299" s="50" t="s">
        <v>368</v>
      </c>
      <c r="T39299" s="9" t="s">
        <v>368</v>
      </c>
      <c r="U39299" s="9" t="s">
        <v>368</v>
      </c>
    </row>
    <row r="39300">
      <c r="F39300" s="9"/>
      <c r="N39300" s="50"/>
      <c r="O39300" s="50"/>
      <c r="P39300" s="50"/>
      <c r="Q39300" s="50" t="s">
        <v>368</v>
      </c>
      <c r="R39300" s="9" t="s">
        <v>368</v>
      </c>
      <c r="S39300" s="50" t="s">
        <v>368</v>
      </c>
      <c r="T39300" s="9" t="s">
        <v>368</v>
      </c>
      <c r="U39300" s="9" t="s">
        <v>368</v>
      </c>
    </row>
    <row r="39301">
      <c r="F39301" s="9"/>
      <c r="N39301" s="50"/>
      <c r="O39301" s="50"/>
      <c r="P39301" s="50"/>
      <c r="Q39301" s="50" t="s">
        <v>368</v>
      </c>
      <c r="R39301" s="9" t="s">
        <v>368</v>
      </c>
      <c r="S39301" s="50" t="s">
        <v>368</v>
      </c>
      <c r="T39301" s="9" t="s">
        <v>368</v>
      </c>
      <c r="U39301" s="9" t="s">
        <v>368</v>
      </c>
    </row>
    <row r="39302">
      <c r="F39302" s="9"/>
      <c r="N39302" s="50"/>
      <c r="O39302" s="50"/>
      <c r="P39302" s="50"/>
      <c r="Q39302" s="50" t="s">
        <v>368</v>
      </c>
      <c r="R39302" s="9" t="s">
        <v>368</v>
      </c>
      <c r="S39302" s="50" t="s">
        <v>368</v>
      </c>
      <c r="T39302" s="9" t="s">
        <v>368</v>
      </c>
      <c r="U39302" s="9" t="s">
        <v>368</v>
      </c>
    </row>
    <row r="39303">
      <c r="F39303" s="9"/>
      <c r="N39303" s="50"/>
      <c r="O39303" s="50"/>
      <c r="P39303" s="50"/>
      <c r="Q39303" s="50" t="s">
        <v>368</v>
      </c>
      <c r="R39303" s="9" t="s">
        <v>368</v>
      </c>
      <c r="S39303" s="50" t="s">
        <v>368</v>
      </c>
      <c r="T39303" s="9" t="s">
        <v>368</v>
      </c>
      <c r="U39303" s="9" t="s">
        <v>368</v>
      </c>
    </row>
    <row r="39304">
      <c r="F39304" s="9"/>
      <c r="N39304" s="50"/>
      <c r="O39304" s="50"/>
      <c r="P39304" s="50"/>
      <c r="Q39304" s="50" t="s">
        <v>368</v>
      </c>
      <c r="R39304" s="9" t="s">
        <v>368</v>
      </c>
      <c r="S39304" s="50" t="s">
        <v>368</v>
      </c>
      <c r="T39304" s="9" t="s">
        <v>368</v>
      </c>
      <c r="U39304" s="9" t="s">
        <v>368</v>
      </c>
    </row>
    <row r="39305">
      <c r="F39305" s="9"/>
      <c r="N39305" s="50"/>
      <c r="O39305" s="50"/>
      <c r="P39305" s="50"/>
      <c r="Q39305" s="50" t="s">
        <v>368</v>
      </c>
      <c r="R39305" s="9" t="s">
        <v>368</v>
      </c>
      <c r="S39305" s="50" t="s">
        <v>368</v>
      </c>
      <c r="T39305" s="9" t="s">
        <v>368</v>
      </c>
      <c r="U39305" s="9" t="s">
        <v>368</v>
      </c>
    </row>
    <row r="39306">
      <c r="F39306" s="9"/>
      <c r="N39306" s="50"/>
      <c r="O39306" s="50"/>
      <c r="P39306" s="50"/>
      <c r="Q39306" s="50" t="s">
        <v>368</v>
      </c>
      <c r="R39306" s="9" t="s">
        <v>368</v>
      </c>
      <c r="S39306" s="50" t="s">
        <v>368</v>
      </c>
      <c r="T39306" s="9" t="s">
        <v>368</v>
      </c>
      <c r="U39306" s="9" t="s">
        <v>368</v>
      </c>
    </row>
    <row r="39307">
      <c r="F39307" s="9"/>
      <c r="N39307" s="50"/>
      <c r="O39307" s="50"/>
      <c r="P39307" s="50"/>
      <c r="Q39307" s="50" t="s">
        <v>368</v>
      </c>
      <c r="R39307" s="9" t="s">
        <v>368</v>
      </c>
      <c r="S39307" s="50" t="s">
        <v>368</v>
      </c>
      <c r="T39307" s="9" t="s">
        <v>368</v>
      </c>
      <c r="U39307" s="9" t="s">
        <v>368</v>
      </c>
    </row>
    <row r="39308">
      <c r="F39308" s="9"/>
      <c r="N39308" s="50"/>
      <c r="O39308" s="50"/>
      <c r="P39308" s="50"/>
      <c r="Q39308" s="50" t="s">
        <v>368</v>
      </c>
      <c r="R39308" s="9" t="s">
        <v>368</v>
      </c>
      <c r="S39308" s="50" t="s">
        <v>368</v>
      </c>
      <c r="T39308" s="9" t="s">
        <v>368</v>
      </c>
      <c r="U39308" s="9" t="s">
        <v>368</v>
      </c>
    </row>
    <row r="39309">
      <c r="F39309" s="9"/>
      <c r="N39309" s="50"/>
      <c r="O39309" s="50"/>
      <c r="P39309" s="50"/>
      <c r="Q39309" s="50" t="s">
        <v>368</v>
      </c>
      <c r="R39309" s="9" t="s">
        <v>368</v>
      </c>
      <c r="S39309" s="50" t="s">
        <v>368</v>
      </c>
      <c r="T39309" s="9" t="s">
        <v>368</v>
      </c>
      <c r="U39309" s="9" t="s">
        <v>368</v>
      </c>
    </row>
    <row r="39310">
      <c r="F39310" s="9"/>
      <c r="N39310" s="50"/>
      <c r="O39310" s="50"/>
      <c r="P39310" s="50"/>
      <c r="Q39310" s="50" t="s">
        <v>368</v>
      </c>
      <c r="R39310" s="9" t="s">
        <v>368</v>
      </c>
      <c r="S39310" s="50" t="s">
        <v>368</v>
      </c>
      <c r="T39310" s="9" t="s">
        <v>368</v>
      </c>
      <c r="U39310" s="9" t="s">
        <v>368</v>
      </c>
    </row>
    <row r="39311">
      <c r="F39311" s="9"/>
      <c r="N39311" s="50"/>
      <c r="O39311" s="50"/>
      <c r="P39311" s="50"/>
      <c r="Q39311" s="50" t="s">
        <v>368</v>
      </c>
      <c r="R39311" s="9" t="s">
        <v>368</v>
      </c>
      <c r="S39311" s="50" t="s">
        <v>368</v>
      </c>
      <c r="T39311" s="9" t="s">
        <v>368</v>
      </c>
      <c r="U39311" s="9" t="s">
        <v>368</v>
      </c>
    </row>
    <row r="39312">
      <c r="F39312" s="9"/>
      <c r="N39312" s="50"/>
      <c r="O39312" s="50"/>
      <c r="P39312" s="50"/>
      <c r="Q39312" s="50" t="s">
        <v>368</v>
      </c>
      <c r="R39312" s="9" t="s">
        <v>368</v>
      </c>
      <c r="S39312" s="50" t="s">
        <v>368</v>
      </c>
      <c r="T39312" s="9" t="s">
        <v>368</v>
      </c>
      <c r="U39312" s="9" t="s">
        <v>368</v>
      </c>
    </row>
    <row r="39313">
      <c r="F39313" s="9"/>
      <c r="N39313" s="50"/>
      <c r="O39313" s="50"/>
      <c r="P39313" s="50"/>
      <c r="Q39313" s="50" t="s">
        <v>368</v>
      </c>
      <c r="R39313" s="9" t="s">
        <v>368</v>
      </c>
      <c r="S39313" s="50" t="s">
        <v>368</v>
      </c>
      <c r="T39313" s="9" t="s">
        <v>368</v>
      </c>
      <c r="U39313" s="9" t="s">
        <v>368</v>
      </c>
    </row>
    <row r="39314">
      <c r="F39314" s="9"/>
      <c r="N39314" s="50"/>
      <c r="O39314" s="50"/>
      <c r="P39314" s="50"/>
      <c r="Q39314" s="50" t="s">
        <v>368</v>
      </c>
      <c r="R39314" s="9" t="s">
        <v>368</v>
      </c>
      <c r="S39314" s="50" t="s">
        <v>368</v>
      </c>
      <c r="T39314" s="9" t="s">
        <v>368</v>
      </c>
      <c r="U39314" s="9" t="s">
        <v>368</v>
      </c>
    </row>
    <row r="39315">
      <c r="F39315" s="9"/>
      <c r="N39315" s="50"/>
      <c r="O39315" s="50"/>
      <c r="P39315" s="50"/>
      <c r="Q39315" s="50" t="s">
        <v>368</v>
      </c>
      <c r="R39315" s="9" t="s">
        <v>368</v>
      </c>
      <c r="S39315" s="50" t="s">
        <v>368</v>
      </c>
      <c r="T39315" s="9" t="s">
        <v>368</v>
      </c>
      <c r="U39315" s="9" t="s">
        <v>368</v>
      </c>
    </row>
    <row r="39316">
      <c r="F39316" s="9"/>
      <c r="N39316" s="50"/>
      <c r="O39316" s="50"/>
      <c r="P39316" s="50"/>
      <c r="Q39316" s="50" t="s">
        <v>368</v>
      </c>
      <c r="R39316" s="9" t="s">
        <v>368</v>
      </c>
      <c r="S39316" s="50" t="s">
        <v>368</v>
      </c>
      <c r="T39316" s="9" t="s">
        <v>368</v>
      </c>
      <c r="U39316" s="9" t="s">
        <v>368</v>
      </c>
    </row>
    <row r="39317">
      <c r="F39317" s="9"/>
      <c r="N39317" s="50"/>
      <c r="O39317" s="50"/>
      <c r="P39317" s="50"/>
      <c r="Q39317" s="50" t="s">
        <v>368</v>
      </c>
      <c r="R39317" s="9" t="s">
        <v>368</v>
      </c>
      <c r="S39317" s="50" t="s">
        <v>368</v>
      </c>
      <c r="T39317" s="9" t="s">
        <v>368</v>
      </c>
      <c r="U39317" s="9" t="s">
        <v>368</v>
      </c>
    </row>
    <row r="39318">
      <c r="F39318" s="9"/>
      <c r="N39318" s="50"/>
      <c r="O39318" s="50"/>
      <c r="P39318" s="50"/>
      <c r="Q39318" s="50" t="s">
        <v>368</v>
      </c>
      <c r="R39318" s="9" t="s">
        <v>368</v>
      </c>
      <c r="S39318" s="50" t="s">
        <v>368</v>
      </c>
      <c r="T39318" s="9" t="s">
        <v>368</v>
      </c>
      <c r="U39318" s="9" t="s">
        <v>368</v>
      </c>
    </row>
    <row r="39319">
      <c r="F39319" s="9"/>
      <c r="N39319" s="50"/>
      <c r="O39319" s="50"/>
      <c r="P39319" s="50"/>
      <c r="Q39319" s="50" t="s">
        <v>368</v>
      </c>
      <c r="R39319" s="9" t="s">
        <v>368</v>
      </c>
      <c r="S39319" s="50" t="s">
        <v>368</v>
      </c>
      <c r="T39319" s="9" t="s">
        <v>368</v>
      </c>
      <c r="U39319" s="9" t="s">
        <v>368</v>
      </c>
    </row>
    <row r="39320">
      <c r="F39320" s="9"/>
      <c r="N39320" s="50"/>
      <c r="O39320" s="50"/>
      <c r="P39320" s="50"/>
      <c r="Q39320" s="50" t="s">
        <v>368</v>
      </c>
      <c r="R39320" s="9" t="s">
        <v>368</v>
      </c>
      <c r="S39320" s="50" t="s">
        <v>368</v>
      </c>
      <c r="T39320" s="9" t="s">
        <v>368</v>
      </c>
      <c r="U39320" s="9" t="s">
        <v>368</v>
      </c>
    </row>
    <row r="39321">
      <c r="F39321" s="9"/>
      <c r="N39321" s="50"/>
      <c r="O39321" s="50"/>
      <c r="P39321" s="50"/>
      <c r="Q39321" s="50" t="s">
        <v>368</v>
      </c>
      <c r="R39321" s="9" t="s">
        <v>368</v>
      </c>
      <c r="S39321" s="50" t="s">
        <v>368</v>
      </c>
      <c r="T39321" s="9" t="s">
        <v>368</v>
      </c>
      <c r="U39321" s="9" t="s">
        <v>368</v>
      </c>
    </row>
    <row r="39322">
      <c r="F39322" s="9"/>
      <c r="N39322" s="50"/>
      <c r="O39322" s="50"/>
      <c r="P39322" s="50"/>
      <c r="Q39322" s="50" t="s">
        <v>368</v>
      </c>
      <c r="R39322" s="9" t="s">
        <v>368</v>
      </c>
      <c r="S39322" s="50" t="s">
        <v>368</v>
      </c>
      <c r="T39322" s="9" t="s">
        <v>368</v>
      </c>
      <c r="U39322" s="9" t="s">
        <v>368</v>
      </c>
    </row>
    <row r="39323">
      <c r="F39323" s="9"/>
      <c r="N39323" s="50"/>
      <c r="O39323" s="50"/>
      <c r="P39323" s="50"/>
      <c r="Q39323" s="50" t="s">
        <v>368</v>
      </c>
      <c r="R39323" s="9" t="s">
        <v>368</v>
      </c>
      <c r="S39323" s="50" t="s">
        <v>368</v>
      </c>
      <c r="T39323" s="9" t="s">
        <v>368</v>
      </c>
      <c r="U39323" s="9" t="s">
        <v>368</v>
      </c>
    </row>
    <row r="39324">
      <c r="F39324" s="9"/>
      <c r="N39324" s="50"/>
      <c r="O39324" s="50"/>
      <c r="P39324" s="50"/>
      <c r="Q39324" s="50" t="s">
        <v>368</v>
      </c>
      <c r="R39324" s="9" t="s">
        <v>368</v>
      </c>
      <c r="S39324" s="50" t="s">
        <v>368</v>
      </c>
      <c r="T39324" s="9" t="s">
        <v>368</v>
      </c>
      <c r="U39324" s="9" t="s">
        <v>368</v>
      </c>
    </row>
    <row r="39325">
      <c r="F39325" s="9"/>
      <c r="N39325" s="50"/>
      <c r="O39325" s="50"/>
      <c r="P39325" s="50"/>
      <c r="Q39325" s="50" t="s">
        <v>368</v>
      </c>
      <c r="R39325" s="9" t="s">
        <v>368</v>
      </c>
      <c r="S39325" s="50" t="s">
        <v>368</v>
      </c>
      <c r="T39325" s="9" t="s">
        <v>368</v>
      </c>
      <c r="U39325" s="9" t="s">
        <v>368</v>
      </c>
    </row>
    <row r="39326">
      <c r="F39326" s="9"/>
      <c r="N39326" s="50"/>
      <c r="O39326" s="50"/>
      <c r="P39326" s="50"/>
      <c r="Q39326" s="50" t="s">
        <v>368</v>
      </c>
      <c r="R39326" s="9" t="s">
        <v>368</v>
      </c>
      <c r="S39326" s="50" t="s">
        <v>368</v>
      </c>
      <c r="T39326" s="9" t="s">
        <v>368</v>
      </c>
      <c r="U39326" s="9" t="s">
        <v>368</v>
      </c>
    </row>
    <row r="39327">
      <c r="F39327" s="9"/>
      <c r="N39327" s="50"/>
      <c r="O39327" s="50"/>
      <c r="P39327" s="50"/>
      <c r="Q39327" s="50" t="s">
        <v>368</v>
      </c>
      <c r="R39327" s="9" t="s">
        <v>368</v>
      </c>
      <c r="S39327" s="50" t="s">
        <v>368</v>
      </c>
      <c r="T39327" s="9" t="s">
        <v>368</v>
      </c>
      <c r="U39327" s="9" t="s">
        <v>368</v>
      </c>
    </row>
    <row r="39328">
      <c r="F39328" s="9"/>
      <c r="N39328" s="50"/>
      <c r="O39328" s="50"/>
      <c r="P39328" s="50"/>
      <c r="Q39328" s="50" t="s">
        <v>368</v>
      </c>
      <c r="R39328" s="9" t="s">
        <v>368</v>
      </c>
      <c r="S39328" s="50" t="s">
        <v>368</v>
      </c>
      <c r="T39328" s="9" t="s">
        <v>368</v>
      </c>
      <c r="U39328" s="9" t="s">
        <v>368</v>
      </c>
    </row>
    <row r="39329">
      <c r="F39329" s="9"/>
      <c r="N39329" s="50"/>
      <c r="O39329" s="50"/>
      <c r="P39329" s="50"/>
      <c r="Q39329" s="50" t="s">
        <v>368</v>
      </c>
      <c r="R39329" s="9" t="s">
        <v>368</v>
      </c>
      <c r="S39329" s="50" t="s">
        <v>368</v>
      </c>
      <c r="T39329" s="9" t="s">
        <v>368</v>
      </c>
      <c r="U39329" s="9" t="s">
        <v>368</v>
      </c>
    </row>
    <row r="39330">
      <c r="F39330" s="9"/>
      <c r="N39330" s="50"/>
      <c r="O39330" s="50"/>
      <c r="P39330" s="50"/>
      <c r="Q39330" s="50" t="s">
        <v>368</v>
      </c>
      <c r="R39330" s="9" t="s">
        <v>368</v>
      </c>
      <c r="S39330" s="50" t="s">
        <v>368</v>
      </c>
      <c r="T39330" s="9" t="s">
        <v>368</v>
      </c>
      <c r="U39330" s="9" t="s">
        <v>368</v>
      </c>
    </row>
    <row r="39331">
      <c r="F39331" s="9"/>
      <c r="N39331" s="50"/>
      <c r="O39331" s="50"/>
      <c r="P39331" s="50"/>
      <c r="Q39331" s="50" t="s">
        <v>368</v>
      </c>
      <c r="R39331" s="9" t="s">
        <v>368</v>
      </c>
      <c r="S39331" s="50" t="s">
        <v>368</v>
      </c>
      <c r="T39331" s="9" t="s">
        <v>368</v>
      </c>
      <c r="U39331" s="9" t="s">
        <v>368</v>
      </c>
    </row>
    <row r="39332">
      <c r="F39332" s="9"/>
      <c r="N39332" s="50"/>
      <c r="O39332" s="50"/>
      <c r="P39332" s="50"/>
      <c r="Q39332" s="50" t="s">
        <v>368</v>
      </c>
      <c r="R39332" s="9" t="s">
        <v>368</v>
      </c>
      <c r="S39332" s="50" t="s">
        <v>368</v>
      </c>
      <c r="T39332" s="9" t="s">
        <v>368</v>
      </c>
      <c r="U39332" s="9" t="s">
        <v>368</v>
      </c>
    </row>
    <row r="39333">
      <c r="F39333" s="9"/>
      <c r="N39333" s="50"/>
      <c r="O39333" s="50"/>
      <c r="P39333" s="50"/>
      <c r="Q39333" s="50" t="s">
        <v>368</v>
      </c>
      <c r="R39333" s="9" t="s">
        <v>368</v>
      </c>
      <c r="S39333" s="50" t="s">
        <v>368</v>
      </c>
      <c r="T39333" s="9" t="s">
        <v>368</v>
      </c>
      <c r="U39333" s="9" t="s">
        <v>368</v>
      </c>
    </row>
    <row r="39334">
      <c r="F39334" s="9"/>
      <c r="N39334" s="50"/>
      <c r="O39334" s="50"/>
      <c r="P39334" s="50"/>
      <c r="Q39334" s="50" t="s">
        <v>368</v>
      </c>
      <c r="R39334" s="9" t="s">
        <v>368</v>
      </c>
      <c r="S39334" s="50" t="s">
        <v>368</v>
      </c>
      <c r="T39334" s="9" t="s">
        <v>368</v>
      </c>
      <c r="U39334" s="9" t="s">
        <v>368</v>
      </c>
    </row>
    <row r="39335">
      <c r="F39335" s="9"/>
      <c r="N39335" s="50"/>
      <c r="O39335" s="50"/>
      <c r="P39335" s="50"/>
      <c r="Q39335" s="50" t="s">
        <v>368</v>
      </c>
      <c r="R39335" s="9" t="s">
        <v>368</v>
      </c>
      <c r="S39335" s="50" t="s">
        <v>368</v>
      </c>
      <c r="T39335" s="9" t="s">
        <v>368</v>
      </c>
      <c r="U39335" s="9" t="s">
        <v>368</v>
      </c>
    </row>
    <row r="39336">
      <c r="F39336" s="9"/>
      <c r="N39336" s="50"/>
      <c r="O39336" s="50"/>
      <c r="P39336" s="50"/>
      <c r="Q39336" s="50" t="s">
        <v>368</v>
      </c>
      <c r="R39336" s="9" t="s">
        <v>368</v>
      </c>
      <c r="S39336" s="50" t="s">
        <v>368</v>
      </c>
      <c r="T39336" s="9" t="s">
        <v>368</v>
      </c>
      <c r="U39336" s="9" t="s">
        <v>368</v>
      </c>
    </row>
    <row r="39337">
      <c r="F39337" s="9"/>
      <c r="N39337" s="50"/>
      <c r="O39337" s="50"/>
      <c r="P39337" s="50"/>
      <c r="Q39337" s="50" t="s">
        <v>368</v>
      </c>
      <c r="R39337" s="9" t="s">
        <v>368</v>
      </c>
      <c r="S39337" s="50" t="s">
        <v>368</v>
      </c>
      <c r="T39337" s="9" t="s">
        <v>368</v>
      </c>
      <c r="U39337" s="9" t="s">
        <v>368</v>
      </c>
    </row>
    <row r="39338">
      <c r="F39338" s="9"/>
      <c r="N39338" s="50"/>
      <c r="O39338" s="50"/>
      <c r="P39338" s="50"/>
      <c r="Q39338" s="50" t="s">
        <v>368</v>
      </c>
      <c r="R39338" s="9" t="s">
        <v>368</v>
      </c>
      <c r="S39338" s="50" t="s">
        <v>368</v>
      </c>
      <c r="T39338" s="9" t="s">
        <v>368</v>
      </c>
      <c r="U39338" s="9" t="s">
        <v>368</v>
      </c>
    </row>
    <row r="39339">
      <c r="F39339" s="9"/>
      <c r="N39339" s="50"/>
      <c r="O39339" s="50"/>
      <c r="P39339" s="50"/>
      <c r="Q39339" s="50" t="s">
        <v>368</v>
      </c>
      <c r="R39339" s="9" t="s">
        <v>368</v>
      </c>
      <c r="S39339" s="50" t="s">
        <v>368</v>
      </c>
      <c r="T39339" s="9" t="s">
        <v>368</v>
      </c>
      <c r="U39339" s="9" t="s">
        <v>368</v>
      </c>
    </row>
    <row r="39340">
      <c r="F39340" s="9"/>
      <c r="N39340" s="50"/>
      <c r="O39340" s="50"/>
      <c r="P39340" s="50"/>
      <c r="Q39340" s="50" t="s">
        <v>368</v>
      </c>
      <c r="R39340" s="9" t="s">
        <v>368</v>
      </c>
      <c r="S39340" s="50" t="s">
        <v>368</v>
      </c>
      <c r="T39340" s="9" t="s">
        <v>368</v>
      </c>
      <c r="U39340" s="9" t="s">
        <v>368</v>
      </c>
    </row>
    <row r="39341">
      <c r="F39341" s="9"/>
      <c r="N39341" s="50"/>
      <c r="O39341" s="50"/>
      <c r="P39341" s="50"/>
      <c r="Q39341" s="50" t="s">
        <v>368</v>
      </c>
      <c r="R39341" s="9" t="s">
        <v>368</v>
      </c>
      <c r="S39341" s="50" t="s">
        <v>368</v>
      </c>
      <c r="T39341" s="9" t="s">
        <v>368</v>
      </c>
      <c r="U39341" s="9" t="s">
        <v>368</v>
      </c>
    </row>
    <row r="39342">
      <c r="F39342" s="9"/>
      <c r="N39342" s="50"/>
      <c r="O39342" s="50"/>
      <c r="P39342" s="50"/>
      <c r="Q39342" s="50" t="s">
        <v>368</v>
      </c>
      <c r="R39342" s="9" t="s">
        <v>368</v>
      </c>
      <c r="S39342" s="50" t="s">
        <v>368</v>
      </c>
      <c r="T39342" s="9" t="s">
        <v>368</v>
      </c>
      <c r="U39342" s="9" t="s">
        <v>368</v>
      </c>
    </row>
    <row r="39343">
      <c r="F39343" s="9"/>
      <c r="N39343" s="50"/>
      <c r="O39343" s="50"/>
      <c r="P39343" s="50"/>
      <c r="Q39343" s="50" t="s">
        <v>368</v>
      </c>
      <c r="R39343" s="9" t="s">
        <v>368</v>
      </c>
      <c r="S39343" s="50" t="s">
        <v>368</v>
      </c>
      <c r="T39343" s="9" t="s">
        <v>368</v>
      </c>
      <c r="U39343" s="9" t="s">
        <v>368</v>
      </c>
    </row>
    <row r="39344">
      <c r="F39344" s="9"/>
      <c r="N39344" s="50"/>
      <c r="O39344" s="50"/>
      <c r="P39344" s="50"/>
      <c r="Q39344" s="50" t="s">
        <v>368</v>
      </c>
      <c r="R39344" s="9" t="s">
        <v>368</v>
      </c>
      <c r="S39344" s="50" t="s">
        <v>368</v>
      </c>
      <c r="T39344" s="9" t="s">
        <v>368</v>
      </c>
      <c r="U39344" s="9" t="s">
        <v>368</v>
      </c>
    </row>
    <row r="39345">
      <c r="F39345" s="9"/>
      <c r="N39345" s="50"/>
      <c r="O39345" s="50"/>
      <c r="P39345" s="50"/>
      <c r="Q39345" s="50" t="s">
        <v>368</v>
      </c>
      <c r="R39345" s="9" t="s">
        <v>368</v>
      </c>
      <c r="S39345" s="50" t="s">
        <v>368</v>
      </c>
      <c r="T39345" s="9" t="s">
        <v>368</v>
      </c>
      <c r="U39345" s="9" t="s">
        <v>368</v>
      </c>
    </row>
    <row r="39346">
      <c r="F39346" s="9"/>
      <c r="N39346" s="50"/>
      <c r="O39346" s="50"/>
      <c r="P39346" s="50"/>
      <c r="Q39346" s="50" t="s">
        <v>368</v>
      </c>
      <c r="R39346" s="9" t="s">
        <v>368</v>
      </c>
      <c r="S39346" s="50" t="s">
        <v>368</v>
      </c>
      <c r="T39346" s="9" t="s">
        <v>368</v>
      </c>
      <c r="U39346" s="9" t="s">
        <v>368</v>
      </c>
    </row>
    <row r="39347">
      <c r="F39347" s="9"/>
      <c r="N39347" s="50"/>
      <c r="O39347" s="50"/>
      <c r="P39347" s="50"/>
      <c r="Q39347" s="50" t="s">
        <v>368</v>
      </c>
      <c r="R39347" s="9" t="s">
        <v>368</v>
      </c>
      <c r="S39347" s="50" t="s">
        <v>368</v>
      </c>
      <c r="T39347" s="9" t="s">
        <v>368</v>
      </c>
      <c r="U39347" s="9" t="s">
        <v>368</v>
      </c>
    </row>
    <row r="39348">
      <c r="F39348" s="9"/>
      <c r="N39348" s="50"/>
      <c r="O39348" s="50"/>
      <c r="P39348" s="50"/>
      <c r="Q39348" s="50" t="s">
        <v>368</v>
      </c>
      <c r="R39348" s="9" t="s">
        <v>368</v>
      </c>
      <c r="S39348" s="50" t="s">
        <v>368</v>
      </c>
      <c r="T39348" s="9" t="s">
        <v>368</v>
      </c>
      <c r="U39348" s="9" t="s">
        <v>368</v>
      </c>
    </row>
    <row r="39349">
      <c r="F39349" s="9"/>
      <c r="N39349" s="50"/>
      <c r="O39349" s="50"/>
      <c r="P39349" s="50"/>
      <c r="Q39349" s="50" t="s">
        <v>368</v>
      </c>
      <c r="R39349" s="9" t="s">
        <v>368</v>
      </c>
      <c r="S39349" s="50" t="s">
        <v>368</v>
      </c>
      <c r="T39349" s="9" t="s">
        <v>368</v>
      </c>
      <c r="U39349" s="9" t="s">
        <v>368</v>
      </c>
    </row>
    <row r="39350">
      <c r="F39350" s="9"/>
      <c r="N39350" s="50"/>
      <c r="O39350" s="50"/>
      <c r="P39350" s="50"/>
      <c r="Q39350" s="50" t="s">
        <v>368</v>
      </c>
      <c r="R39350" s="9" t="s">
        <v>368</v>
      </c>
      <c r="S39350" s="50" t="s">
        <v>368</v>
      </c>
      <c r="T39350" s="9" t="s">
        <v>368</v>
      </c>
      <c r="U39350" s="9" t="s">
        <v>368</v>
      </c>
    </row>
    <row r="39351">
      <c r="F39351" s="9"/>
      <c r="N39351" s="50"/>
      <c r="O39351" s="50"/>
      <c r="P39351" s="50"/>
      <c r="Q39351" s="50" t="s">
        <v>368</v>
      </c>
      <c r="R39351" s="9" t="s">
        <v>368</v>
      </c>
      <c r="S39351" s="50" t="s">
        <v>368</v>
      </c>
      <c r="T39351" s="9" t="s">
        <v>368</v>
      </c>
      <c r="U39351" s="9" t="s">
        <v>368</v>
      </c>
    </row>
    <row r="39352">
      <c r="F39352" s="9"/>
      <c r="N39352" s="50"/>
      <c r="O39352" s="50"/>
      <c r="P39352" s="50"/>
      <c r="Q39352" s="50" t="s">
        <v>368</v>
      </c>
      <c r="R39352" s="9" t="s">
        <v>368</v>
      </c>
      <c r="S39352" s="50" t="s">
        <v>368</v>
      </c>
      <c r="T39352" s="9" t="s">
        <v>368</v>
      </c>
      <c r="U39352" s="9" t="s">
        <v>368</v>
      </c>
    </row>
    <row r="39353">
      <c r="F39353" s="9"/>
      <c r="N39353" s="50"/>
      <c r="O39353" s="50"/>
      <c r="P39353" s="50"/>
      <c r="Q39353" s="50" t="s">
        <v>368</v>
      </c>
      <c r="R39353" s="9" t="s">
        <v>368</v>
      </c>
      <c r="S39353" s="50" t="s">
        <v>368</v>
      </c>
      <c r="T39353" s="9" t="s">
        <v>368</v>
      </c>
      <c r="U39353" s="9" t="s">
        <v>368</v>
      </c>
    </row>
    <row r="39354">
      <c r="F39354" s="9"/>
      <c r="N39354" s="50"/>
      <c r="O39354" s="50"/>
      <c r="P39354" s="50"/>
      <c r="Q39354" s="50" t="s">
        <v>368</v>
      </c>
      <c r="R39354" s="9" t="s">
        <v>368</v>
      </c>
      <c r="S39354" s="50" t="s">
        <v>368</v>
      </c>
      <c r="T39354" s="9" t="s">
        <v>368</v>
      </c>
      <c r="U39354" s="9" t="s">
        <v>368</v>
      </c>
    </row>
    <row r="39355">
      <c r="F39355" s="9"/>
      <c r="N39355" s="50"/>
      <c r="O39355" s="50"/>
      <c r="P39355" s="50"/>
      <c r="Q39355" s="50" t="s">
        <v>368</v>
      </c>
      <c r="R39355" s="9" t="s">
        <v>368</v>
      </c>
      <c r="S39355" s="50" t="s">
        <v>368</v>
      </c>
      <c r="T39355" s="9" t="s">
        <v>368</v>
      </c>
      <c r="U39355" s="9" t="s">
        <v>368</v>
      </c>
    </row>
    <row r="39356">
      <c r="F39356" s="9"/>
      <c r="N39356" s="50"/>
      <c r="O39356" s="50"/>
      <c r="P39356" s="50"/>
      <c r="Q39356" s="50" t="s">
        <v>368</v>
      </c>
      <c r="R39356" s="9" t="s">
        <v>368</v>
      </c>
      <c r="S39356" s="50" t="s">
        <v>368</v>
      </c>
      <c r="T39356" s="9" t="s">
        <v>368</v>
      </c>
      <c r="U39356" s="9" t="s">
        <v>368</v>
      </c>
    </row>
    <row r="39357">
      <c r="F39357" s="9"/>
      <c r="N39357" s="50"/>
      <c r="O39357" s="50"/>
      <c r="P39357" s="50"/>
      <c r="Q39357" s="50" t="s">
        <v>368</v>
      </c>
      <c r="R39357" s="9" t="s">
        <v>368</v>
      </c>
      <c r="S39357" s="50" t="s">
        <v>368</v>
      </c>
      <c r="T39357" s="9" t="s">
        <v>368</v>
      </c>
      <c r="U39357" s="9" t="s">
        <v>368</v>
      </c>
    </row>
    <row r="39358">
      <c r="F39358" s="9"/>
      <c r="N39358" s="50"/>
      <c r="O39358" s="50"/>
      <c r="P39358" s="50"/>
      <c r="Q39358" s="50" t="s">
        <v>368</v>
      </c>
      <c r="R39358" s="9" t="s">
        <v>368</v>
      </c>
      <c r="S39358" s="50" t="s">
        <v>368</v>
      </c>
      <c r="T39358" s="9" t="s">
        <v>368</v>
      </c>
      <c r="U39358" s="9" t="s">
        <v>368</v>
      </c>
    </row>
    <row r="39359">
      <c r="F39359" s="9"/>
      <c r="N39359" s="50"/>
      <c r="O39359" s="50"/>
      <c r="P39359" s="50"/>
      <c r="Q39359" s="50" t="s">
        <v>368</v>
      </c>
      <c r="R39359" s="9" t="s">
        <v>368</v>
      </c>
      <c r="S39359" s="50" t="s">
        <v>368</v>
      </c>
      <c r="T39359" s="9" t="s">
        <v>368</v>
      </c>
      <c r="U39359" s="9" t="s">
        <v>368</v>
      </c>
    </row>
    <row r="39360">
      <c r="F39360" s="9"/>
      <c r="N39360" s="50"/>
      <c r="O39360" s="50"/>
      <c r="P39360" s="50"/>
      <c r="Q39360" s="50" t="s">
        <v>368</v>
      </c>
      <c r="R39360" s="9" t="s">
        <v>368</v>
      </c>
      <c r="S39360" s="50" t="s">
        <v>368</v>
      </c>
      <c r="T39360" s="9" t="s">
        <v>368</v>
      </c>
      <c r="U39360" s="9" t="s">
        <v>368</v>
      </c>
    </row>
    <row r="39361">
      <c r="F39361" s="9"/>
      <c r="N39361" s="50"/>
      <c r="O39361" s="50"/>
      <c r="P39361" s="50"/>
      <c r="Q39361" s="50" t="s">
        <v>368</v>
      </c>
      <c r="R39361" s="9" t="s">
        <v>368</v>
      </c>
      <c r="S39361" s="50" t="s">
        <v>368</v>
      </c>
      <c r="T39361" s="9" t="s">
        <v>368</v>
      </c>
      <c r="U39361" s="9" t="s">
        <v>368</v>
      </c>
    </row>
    <row r="39362">
      <c r="F39362" s="9"/>
      <c r="N39362" s="50"/>
      <c r="O39362" s="50"/>
      <c r="P39362" s="50"/>
      <c r="Q39362" s="50" t="s">
        <v>368</v>
      </c>
      <c r="R39362" s="9" t="s">
        <v>368</v>
      </c>
      <c r="S39362" s="50" t="s">
        <v>368</v>
      </c>
      <c r="T39362" s="9" t="s">
        <v>368</v>
      </c>
      <c r="U39362" s="9" t="s">
        <v>368</v>
      </c>
    </row>
    <row r="39363">
      <c r="F39363" s="9"/>
      <c r="N39363" s="50"/>
      <c r="O39363" s="50"/>
      <c r="P39363" s="50"/>
      <c r="Q39363" s="50" t="s">
        <v>368</v>
      </c>
      <c r="R39363" s="9" t="s">
        <v>368</v>
      </c>
      <c r="S39363" s="50" t="s">
        <v>368</v>
      </c>
      <c r="T39363" s="9" t="s">
        <v>368</v>
      </c>
      <c r="U39363" s="9" t="s">
        <v>368</v>
      </c>
    </row>
    <row r="39364">
      <c r="F39364" s="9"/>
      <c r="N39364" s="50"/>
      <c r="O39364" s="50"/>
      <c r="P39364" s="50"/>
      <c r="Q39364" s="50" t="s">
        <v>368</v>
      </c>
      <c r="R39364" s="9" t="s">
        <v>368</v>
      </c>
      <c r="S39364" s="50" t="s">
        <v>368</v>
      </c>
      <c r="T39364" s="9" t="s">
        <v>368</v>
      </c>
      <c r="U39364" s="9" t="s">
        <v>368</v>
      </c>
    </row>
    <row r="39365">
      <c r="F39365" s="9"/>
      <c r="N39365" s="50"/>
      <c r="O39365" s="50"/>
      <c r="P39365" s="50"/>
      <c r="Q39365" s="50" t="s">
        <v>368</v>
      </c>
      <c r="R39365" s="9" t="s">
        <v>368</v>
      </c>
      <c r="S39365" s="50" t="s">
        <v>368</v>
      </c>
      <c r="T39365" s="9" t="s">
        <v>368</v>
      </c>
      <c r="U39365" s="9" t="s">
        <v>368</v>
      </c>
    </row>
    <row r="39366">
      <c r="F39366" s="9"/>
      <c r="N39366" s="50"/>
      <c r="O39366" s="50"/>
      <c r="P39366" s="50"/>
      <c r="Q39366" s="50" t="s">
        <v>368</v>
      </c>
      <c r="R39366" s="9" t="s">
        <v>368</v>
      </c>
      <c r="S39366" s="50" t="s">
        <v>368</v>
      </c>
      <c r="T39366" s="9" t="s">
        <v>368</v>
      </c>
      <c r="U39366" s="9" t="s">
        <v>368</v>
      </c>
    </row>
    <row r="39367">
      <c r="F39367" s="9"/>
      <c r="N39367" s="50"/>
      <c r="O39367" s="50"/>
      <c r="P39367" s="50"/>
      <c r="Q39367" s="50" t="s">
        <v>368</v>
      </c>
      <c r="R39367" s="9" t="s">
        <v>368</v>
      </c>
      <c r="S39367" s="50" t="s">
        <v>368</v>
      </c>
      <c r="T39367" s="9" t="s">
        <v>368</v>
      </c>
      <c r="U39367" s="9" t="s">
        <v>368</v>
      </c>
    </row>
    <row r="39368">
      <c r="F39368" s="9"/>
      <c r="N39368" s="50"/>
      <c r="O39368" s="50"/>
      <c r="P39368" s="50"/>
      <c r="Q39368" s="50" t="s">
        <v>368</v>
      </c>
      <c r="R39368" s="9" t="s">
        <v>368</v>
      </c>
      <c r="S39368" s="50" t="s">
        <v>368</v>
      </c>
      <c r="T39368" s="9" t="s">
        <v>368</v>
      </c>
      <c r="U39368" s="9" t="s">
        <v>368</v>
      </c>
    </row>
    <row r="39369">
      <c r="F39369" s="9"/>
      <c r="N39369" s="50"/>
      <c r="O39369" s="50"/>
      <c r="P39369" s="50"/>
      <c r="Q39369" s="50" t="s">
        <v>368</v>
      </c>
      <c r="R39369" s="9" t="s">
        <v>368</v>
      </c>
      <c r="S39369" s="50" t="s">
        <v>368</v>
      </c>
      <c r="T39369" s="9" t="s">
        <v>368</v>
      </c>
      <c r="U39369" s="9" t="s">
        <v>368</v>
      </c>
    </row>
    <row r="39370">
      <c r="F39370" s="9"/>
      <c r="N39370" s="50"/>
      <c r="O39370" s="50"/>
      <c r="P39370" s="50"/>
      <c r="Q39370" s="50" t="s">
        <v>368</v>
      </c>
      <c r="R39370" s="9" t="s">
        <v>368</v>
      </c>
      <c r="S39370" s="50" t="s">
        <v>368</v>
      </c>
      <c r="T39370" s="9" t="s">
        <v>368</v>
      </c>
      <c r="U39370" s="9" t="s">
        <v>368</v>
      </c>
    </row>
    <row r="39371">
      <c r="F39371" s="9"/>
      <c r="N39371" s="50"/>
      <c r="O39371" s="50"/>
      <c r="P39371" s="50"/>
      <c r="Q39371" s="50" t="s">
        <v>368</v>
      </c>
      <c r="R39371" s="9" t="s">
        <v>368</v>
      </c>
      <c r="S39371" s="50" t="s">
        <v>368</v>
      </c>
      <c r="T39371" s="9" t="s">
        <v>368</v>
      </c>
      <c r="U39371" s="9" t="s">
        <v>368</v>
      </c>
    </row>
    <row r="39372">
      <c r="F39372" s="9"/>
      <c r="N39372" s="50"/>
      <c r="O39372" s="50"/>
      <c r="P39372" s="50"/>
      <c r="Q39372" s="50" t="s">
        <v>368</v>
      </c>
      <c r="R39372" s="9" t="s">
        <v>368</v>
      </c>
      <c r="S39372" s="50" t="s">
        <v>368</v>
      </c>
      <c r="T39372" s="9" t="s">
        <v>368</v>
      </c>
      <c r="U39372" s="9" t="s">
        <v>368</v>
      </c>
    </row>
    <row r="39373">
      <c r="F39373" s="9"/>
      <c r="N39373" s="50"/>
      <c r="O39373" s="50"/>
      <c r="P39373" s="50"/>
      <c r="Q39373" s="50" t="s">
        <v>368</v>
      </c>
      <c r="R39373" s="9" t="s">
        <v>368</v>
      </c>
      <c r="S39373" s="50" t="s">
        <v>368</v>
      </c>
      <c r="T39373" s="9" t="s">
        <v>368</v>
      </c>
      <c r="U39373" s="9" t="s">
        <v>368</v>
      </c>
    </row>
    <row r="39374">
      <c r="F39374" s="9"/>
      <c r="N39374" s="50"/>
      <c r="O39374" s="50"/>
      <c r="P39374" s="50"/>
      <c r="Q39374" s="50" t="s">
        <v>368</v>
      </c>
      <c r="R39374" s="9" t="s">
        <v>368</v>
      </c>
      <c r="S39374" s="50" t="s">
        <v>368</v>
      </c>
      <c r="T39374" s="9" t="s">
        <v>368</v>
      </c>
      <c r="U39374" s="9" t="s">
        <v>368</v>
      </c>
    </row>
    <row r="39375">
      <c r="F39375" s="9"/>
      <c r="N39375" s="50"/>
      <c r="O39375" s="50"/>
      <c r="P39375" s="50"/>
      <c r="Q39375" s="50" t="s">
        <v>368</v>
      </c>
      <c r="R39375" s="9" t="s">
        <v>368</v>
      </c>
      <c r="S39375" s="50" t="s">
        <v>368</v>
      </c>
      <c r="T39375" s="9" t="s">
        <v>368</v>
      </c>
      <c r="U39375" s="9" t="s">
        <v>368</v>
      </c>
    </row>
    <row r="39376">
      <c r="F39376" s="9"/>
      <c r="N39376" s="50"/>
      <c r="O39376" s="50"/>
      <c r="P39376" s="50"/>
      <c r="Q39376" s="50" t="s">
        <v>368</v>
      </c>
      <c r="R39376" s="9" t="s">
        <v>368</v>
      </c>
      <c r="S39376" s="50" t="s">
        <v>368</v>
      </c>
      <c r="T39376" s="9" t="s">
        <v>368</v>
      </c>
      <c r="U39376" s="9" t="s">
        <v>368</v>
      </c>
    </row>
    <row r="39377">
      <c r="F39377" s="9"/>
      <c r="N39377" s="50"/>
      <c r="O39377" s="50"/>
      <c r="P39377" s="50"/>
      <c r="Q39377" s="50" t="s">
        <v>368</v>
      </c>
      <c r="R39377" s="9" t="s">
        <v>368</v>
      </c>
      <c r="S39377" s="50" t="s">
        <v>368</v>
      </c>
      <c r="T39377" s="9" t="s">
        <v>368</v>
      </c>
      <c r="U39377" s="9" t="s">
        <v>368</v>
      </c>
    </row>
    <row r="39378">
      <c r="F39378" s="9"/>
      <c r="N39378" s="50"/>
      <c r="O39378" s="50"/>
      <c r="P39378" s="50"/>
      <c r="Q39378" s="50" t="s">
        <v>368</v>
      </c>
      <c r="R39378" s="9" t="s">
        <v>368</v>
      </c>
      <c r="S39378" s="50" t="s">
        <v>368</v>
      </c>
      <c r="T39378" s="9" t="s">
        <v>368</v>
      </c>
      <c r="U39378" s="9" t="s">
        <v>368</v>
      </c>
    </row>
    <row r="39379">
      <c r="F39379" s="9"/>
      <c r="N39379" s="50"/>
      <c r="O39379" s="50"/>
      <c r="P39379" s="50"/>
      <c r="Q39379" s="50" t="s">
        <v>368</v>
      </c>
      <c r="R39379" s="9" t="s">
        <v>368</v>
      </c>
      <c r="S39379" s="50" t="s">
        <v>368</v>
      </c>
      <c r="T39379" s="9" t="s">
        <v>368</v>
      </c>
      <c r="U39379" s="9" t="s">
        <v>368</v>
      </c>
    </row>
    <row r="39380">
      <c r="F39380" s="9"/>
      <c r="N39380" s="50"/>
      <c r="O39380" s="50"/>
      <c r="P39380" s="50"/>
      <c r="Q39380" s="50" t="s">
        <v>368</v>
      </c>
      <c r="R39380" s="9" t="s">
        <v>368</v>
      </c>
      <c r="S39380" s="50" t="s">
        <v>368</v>
      </c>
      <c r="T39380" s="9" t="s">
        <v>368</v>
      </c>
      <c r="U39380" s="9" t="s">
        <v>368</v>
      </c>
    </row>
    <row r="39381">
      <c r="F39381" s="9"/>
      <c r="N39381" s="50"/>
      <c r="O39381" s="50"/>
      <c r="P39381" s="50"/>
      <c r="Q39381" s="50" t="s">
        <v>368</v>
      </c>
      <c r="R39381" s="9" t="s">
        <v>368</v>
      </c>
      <c r="S39381" s="50" t="s">
        <v>368</v>
      </c>
      <c r="T39381" s="9" t="s">
        <v>368</v>
      </c>
      <c r="U39381" s="9" t="s">
        <v>368</v>
      </c>
    </row>
    <row r="39382">
      <c r="F39382" s="9"/>
      <c r="N39382" s="50"/>
      <c r="O39382" s="50"/>
      <c r="P39382" s="50"/>
      <c r="Q39382" s="50" t="s">
        <v>368</v>
      </c>
      <c r="R39382" s="9" t="s">
        <v>368</v>
      </c>
      <c r="S39382" s="50" t="s">
        <v>368</v>
      </c>
      <c r="T39382" s="9" t="s">
        <v>368</v>
      </c>
      <c r="U39382" s="9" t="s">
        <v>368</v>
      </c>
    </row>
    <row r="39383">
      <c r="F39383" s="9"/>
      <c r="N39383" s="50"/>
      <c r="O39383" s="50"/>
      <c r="P39383" s="50"/>
      <c r="Q39383" s="50" t="s">
        <v>368</v>
      </c>
      <c r="R39383" s="9" t="s">
        <v>368</v>
      </c>
      <c r="S39383" s="50" t="s">
        <v>368</v>
      </c>
      <c r="T39383" s="9" t="s">
        <v>368</v>
      </c>
      <c r="U39383" s="9" t="s">
        <v>368</v>
      </c>
    </row>
    <row r="39384">
      <c r="F39384" s="9"/>
      <c r="N39384" s="50"/>
      <c r="O39384" s="50"/>
      <c r="P39384" s="50"/>
      <c r="Q39384" s="50" t="s">
        <v>368</v>
      </c>
      <c r="R39384" s="9" t="s">
        <v>368</v>
      </c>
      <c r="S39384" s="50" t="s">
        <v>368</v>
      </c>
      <c r="T39384" s="9" t="s">
        <v>368</v>
      </c>
      <c r="U39384" s="9" t="s">
        <v>368</v>
      </c>
    </row>
    <row r="39385">
      <c r="F39385" s="9"/>
      <c r="N39385" s="50"/>
      <c r="O39385" s="50"/>
      <c r="P39385" s="50"/>
      <c r="Q39385" s="50" t="s">
        <v>368</v>
      </c>
      <c r="R39385" s="9" t="s">
        <v>368</v>
      </c>
      <c r="S39385" s="50" t="s">
        <v>368</v>
      </c>
      <c r="T39385" s="9" t="s">
        <v>368</v>
      </c>
      <c r="U39385" s="9" t="s">
        <v>368</v>
      </c>
    </row>
    <row r="39386">
      <c r="F39386" s="9"/>
      <c r="N39386" s="50"/>
      <c r="O39386" s="50"/>
      <c r="P39386" s="50"/>
      <c r="Q39386" s="50" t="s">
        <v>368</v>
      </c>
      <c r="R39386" s="9" t="s">
        <v>368</v>
      </c>
      <c r="S39386" s="50" t="s">
        <v>368</v>
      </c>
      <c r="T39386" s="9" t="s">
        <v>368</v>
      </c>
      <c r="U39386" s="9" t="s">
        <v>368</v>
      </c>
    </row>
    <row r="39387">
      <c r="F39387" s="9"/>
      <c r="N39387" s="50"/>
      <c r="O39387" s="50"/>
      <c r="P39387" s="50"/>
      <c r="Q39387" s="50" t="s">
        <v>368</v>
      </c>
      <c r="R39387" s="9" t="s">
        <v>368</v>
      </c>
      <c r="S39387" s="50" t="s">
        <v>368</v>
      </c>
      <c r="T39387" s="9" t="s">
        <v>368</v>
      </c>
      <c r="U39387" s="9" t="s">
        <v>368</v>
      </c>
    </row>
    <row r="39388">
      <c r="F39388" s="9"/>
      <c r="N39388" s="50"/>
      <c r="O39388" s="50"/>
      <c r="P39388" s="50"/>
      <c r="Q39388" s="50" t="s">
        <v>368</v>
      </c>
      <c r="R39388" s="9" t="s">
        <v>368</v>
      </c>
      <c r="S39388" s="50" t="s">
        <v>368</v>
      </c>
      <c r="T39388" s="9" t="s">
        <v>368</v>
      </c>
      <c r="U39388" s="9" t="s">
        <v>368</v>
      </c>
    </row>
    <row r="39389">
      <c r="F39389" s="9"/>
      <c r="N39389" s="50"/>
      <c r="O39389" s="50"/>
      <c r="P39389" s="50"/>
      <c r="Q39389" s="50" t="s">
        <v>368</v>
      </c>
      <c r="R39389" s="9" t="s">
        <v>368</v>
      </c>
      <c r="S39389" s="50" t="s">
        <v>368</v>
      </c>
      <c r="T39389" s="9" t="s">
        <v>368</v>
      </c>
      <c r="U39389" s="9" t="s">
        <v>368</v>
      </c>
    </row>
    <row r="39390">
      <c r="F39390" s="9"/>
      <c r="N39390" s="50"/>
      <c r="O39390" s="50"/>
      <c r="P39390" s="50"/>
      <c r="Q39390" s="50" t="s">
        <v>368</v>
      </c>
      <c r="R39390" s="9" t="s">
        <v>368</v>
      </c>
      <c r="S39390" s="50" t="s">
        <v>368</v>
      </c>
      <c r="T39390" s="9" t="s">
        <v>368</v>
      </c>
      <c r="U39390" s="9" t="s">
        <v>368</v>
      </c>
    </row>
    <row r="39391">
      <c r="F39391" s="9"/>
      <c r="N39391" s="50"/>
      <c r="O39391" s="50"/>
      <c r="P39391" s="50"/>
      <c r="Q39391" s="50" t="s">
        <v>368</v>
      </c>
      <c r="R39391" s="9" t="s">
        <v>368</v>
      </c>
      <c r="S39391" s="50" t="s">
        <v>368</v>
      </c>
      <c r="T39391" s="9" t="s">
        <v>368</v>
      </c>
      <c r="U39391" s="9" t="s">
        <v>368</v>
      </c>
    </row>
    <row r="39392">
      <c r="F39392" s="9"/>
      <c r="N39392" s="50"/>
      <c r="O39392" s="50"/>
      <c r="P39392" s="50"/>
      <c r="Q39392" s="50" t="s">
        <v>368</v>
      </c>
      <c r="R39392" s="9" t="s">
        <v>368</v>
      </c>
      <c r="S39392" s="50" t="s">
        <v>368</v>
      </c>
      <c r="T39392" s="9" t="s">
        <v>368</v>
      </c>
      <c r="U39392" s="9" t="s">
        <v>368</v>
      </c>
    </row>
    <row r="39393">
      <c r="F39393" s="9"/>
      <c r="N39393" s="50"/>
      <c r="O39393" s="50"/>
      <c r="P39393" s="50"/>
      <c r="Q39393" s="50" t="s">
        <v>368</v>
      </c>
      <c r="R39393" s="9" t="s">
        <v>368</v>
      </c>
      <c r="S39393" s="50" t="s">
        <v>368</v>
      </c>
      <c r="T39393" s="9" t="s">
        <v>368</v>
      </c>
      <c r="U39393" s="9" t="s">
        <v>368</v>
      </c>
    </row>
    <row r="39394">
      <c r="F39394" s="9"/>
      <c r="N39394" s="50"/>
      <c r="O39394" s="50"/>
      <c r="P39394" s="50"/>
      <c r="Q39394" s="50" t="s">
        <v>368</v>
      </c>
      <c r="R39394" s="9" t="s">
        <v>368</v>
      </c>
      <c r="S39394" s="50" t="s">
        <v>368</v>
      </c>
      <c r="T39394" s="9" t="s">
        <v>368</v>
      </c>
      <c r="U39394" s="9" t="s">
        <v>368</v>
      </c>
    </row>
    <row r="39395">
      <c r="F39395" s="9"/>
      <c r="N39395" s="50"/>
      <c r="O39395" s="50"/>
      <c r="P39395" s="50"/>
      <c r="Q39395" s="50" t="s">
        <v>368</v>
      </c>
      <c r="R39395" s="9" t="s">
        <v>368</v>
      </c>
      <c r="S39395" s="50" t="s">
        <v>368</v>
      </c>
      <c r="T39395" s="9" t="s">
        <v>368</v>
      </c>
      <c r="U39395" s="9" t="s">
        <v>368</v>
      </c>
    </row>
    <row r="39396">
      <c r="F39396" s="9"/>
      <c r="N39396" s="50"/>
      <c r="O39396" s="50"/>
      <c r="P39396" s="50"/>
      <c r="Q39396" s="50" t="s">
        <v>368</v>
      </c>
      <c r="R39396" s="9" t="s">
        <v>368</v>
      </c>
      <c r="S39396" s="50" t="s">
        <v>368</v>
      </c>
      <c r="T39396" s="9" t="s">
        <v>368</v>
      </c>
      <c r="U39396" s="9" t="s">
        <v>368</v>
      </c>
    </row>
    <row r="39397">
      <c r="F39397" s="9"/>
      <c r="N39397" s="50"/>
      <c r="O39397" s="50"/>
      <c r="P39397" s="50"/>
      <c r="Q39397" s="50" t="s">
        <v>368</v>
      </c>
      <c r="R39397" s="9" t="s">
        <v>368</v>
      </c>
      <c r="S39397" s="50" t="s">
        <v>368</v>
      </c>
      <c r="T39397" s="9" t="s">
        <v>368</v>
      </c>
      <c r="U39397" s="9" t="s">
        <v>368</v>
      </c>
    </row>
    <row r="39398">
      <c r="F39398" s="9"/>
      <c r="N39398" s="50"/>
      <c r="O39398" s="50"/>
      <c r="P39398" s="50"/>
      <c r="Q39398" s="50" t="s">
        <v>368</v>
      </c>
      <c r="R39398" s="9" t="s">
        <v>368</v>
      </c>
      <c r="S39398" s="50" t="s">
        <v>368</v>
      </c>
      <c r="T39398" s="9" t="s">
        <v>368</v>
      </c>
      <c r="U39398" s="9" t="s">
        <v>368</v>
      </c>
    </row>
    <row r="39399">
      <c r="F39399" s="9"/>
      <c r="N39399" s="50"/>
      <c r="O39399" s="50"/>
      <c r="P39399" s="50"/>
      <c r="Q39399" s="50" t="s">
        <v>368</v>
      </c>
      <c r="R39399" s="9" t="s">
        <v>368</v>
      </c>
      <c r="S39399" s="50" t="s">
        <v>368</v>
      </c>
      <c r="T39399" s="9" t="s">
        <v>368</v>
      </c>
      <c r="U39399" s="9" t="s">
        <v>368</v>
      </c>
    </row>
    <row r="39400">
      <c r="F39400" s="9"/>
      <c r="N39400" s="50"/>
      <c r="O39400" s="50"/>
      <c r="P39400" s="50"/>
      <c r="Q39400" s="50" t="s">
        <v>368</v>
      </c>
      <c r="R39400" s="9" t="s">
        <v>368</v>
      </c>
      <c r="S39400" s="50" t="s">
        <v>368</v>
      </c>
      <c r="T39400" s="9" t="s">
        <v>368</v>
      </c>
      <c r="U39400" s="9" t="s">
        <v>368</v>
      </c>
    </row>
    <row r="39401">
      <c r="F39401" s="9"/>
      <c r="N39401" s="50"/>
      <c r="O39401" s="50"/>
      <c r="P39401" s="50"/>
      <c r="Q39401" s="50" t="s">
        <v>368</v>
      </c>
      <c r="R39401" s="9" t="s">
        <v>368</v>
      </c>
      <c r="S39401" s="50" t="s">
        <v>368</v>
      </c>
      <c r="T39401" s="9" t="s">
        <v>368</v>
      </c>
      <c r="U39401" s="9" t="s">
        <v>368</v>
      </c>
    </row>
    <row r="39402">
      <c r="F39402" s="9"/>
      <c r="N39402" s="50"/>
      <c r="O39402" s="50"/>
      <c r="P39402" s="50"/>
      <c r="Q39402" s="50" t="s">
        <v>368</v>
      </c>
      <c r="R39402" s="9" t="s">
        <v>368</v>
      </c>
      <c r="S39402" s="50" t="s">
        <v>368</v>
      </c>
      <c r="T39402" s="9" t="s">
        <v>368</v>
      </c>
      <c r="U39402" s="9" t="s">
        <v>368</v>
      </c>
    </row>
    <row r="39403">
      <c r="F39403" s="9"/>
      <c r="N39403" s="50"/>
      <c r="O39403" s="50"/>
      <c r="P39403" s="50"/>
      <c r="Q39403" s="50" t="s">
        <v>368</v>
      </c>
      <c r="R39403" s="9" t="s">
        <v>368</v>
      </c>
      <c r="S39403" s="50" t="s">
        <v>368</v>
      </c>
      <c r="T39403" s="9" t="s">
        <v>368</v>
      </c>
      <c r="U39403" s="9" t="s">
        <v>368</v>
      </c>
    </row>
    <row r="39404">
      <c r="F39404" s="9"/>
      <c r="N39404" s="50"/>
      <c r="O39404" s="50"/>
      <c r="P39404" s="50"/>
      <c r="Q39404" s="50" t="s">
        <v>368</v>
      </c>
      <c r="R39404" s="9" t="s">
        <v>368</v>
      </c>
      <c r="S39404" s="50" t="s">
        <v>368</v>
      </c>
      <c r="T39404" s="9" t="s">
        <v>368</v>
      </c>
      <c r="U39404" s="9" t="s">
        <v>368</v>
      </c>
    </row>
    <row r="39405">
      <c r="F39405" s="9"/>
      <c r="N39405" s="50"/>
      <c r="O39405" s="50"/>
      <c r="P39405" s="50"/>
      <c r="Q39405" s="50" t="s">
        <v>368</v>
      </c>
      <c r="R39405" s="9" t="s">
        <v>368</v>
      </c>
      <c r="S39405" s="50" t="s">
        <v>368</v>
      </c>
      <c r="T39405" s="9" t="s">
        <v>368</v>
      </c>
      <c r="U39405" s="9" t="s">
        <v>368</v>
      </c>
    </row>
    <row r="39406">
      <c r="F39406" s="9"/>
      <c r="N39406" s="50"/>
      <c r="O39406" s="50"/>
      <c r="P39406" s="50"/>
      <c r="Q39406" s="50" t="s">
        <v>368</v>
      </c>
      <c r="R39406" s="9" t="s">
        <v>368</v>
      </c>
      <c r="S39406" s="50" t="s">
        <v>368</v>
      </c>
      <c r="T39406" s="9" t="s">
        <v>368</v>
      </c>
      <c r="U39406" s="9" t="s">
        <v>368</v>
      </c>
    </row>
    <row r="39407">
      <c r="F39407" s="9"/>
      <c r="N39407" s="50"/>
      <c r="O39407" s="50"/>
      <c r="P39407" s="50"/>
      <c r="Q39407" s="50" t="s">
        <v>368</v>
      </c>
      <c r="R39407" s="9" t="s">
        <v>368</v>
      </c>
      <c r="S39407" s="50" t="s">
        <v>368</v>
      </c>
      <c r="T39407" s="9" t="s">
        <v>368</v>
      </c>
      <c r="U39407" s="9" t="s">
        <v>368</v>
      </c>
    </row>
    <row r="39408">
      <c r="F39408" s="9"/>
      <c r="N39408" s="50"/>
      <c r="O39408" s="50"/>
      <c r="P39408" s="50"/>
      <c r="Q39408" s="50" t="s">
        <v>368</v>
      </c>
      <c r="R39408" s="9" t="s">
        <v>368</v>
      </c>
      <c r="S39408" s="50" t="s">
        <v>368</v>
      </c>
      <c r="T39408" s="9" t="s">
        <v>368</v>
      </c>
      <c r="U39408" s="9" t="s">
        <v>368</v>
      </c>
    </row>
    <row r="39409">
      <c r="F39409" s="9"/>
      <c r="N39409" s="50"/>
      <c r="O39409" s="50"/>
      <c r="P39409" s="50"/>
      <c r="Q39409" s="50" t="s">
        <v>368</v>
      </c>
      <c r="R39409" s="9" t="s">
        <v>368</v>
      </c>
      <c r="S39409" s="50" t="s">
        <v>368</v>
      </c>
      <c r="T39409" s="9" t="s">
        <v>368</v>
      </c>
      <c r="U39409" s="9" t="s">
        <v>368</v>
      </c>
    </row>
    <row r="39410">
      <c r="F39410" s="9"/>
      <c r="N39410" s="50"/>
      <c r="O39410" s="50"/>
      <c r="P39410" s="50"/>
      <c r="Q39410" s="50" t="s">
        <v>368</v>
      </c>
      <c r="R39410" s="9" t="s">
        <v>368</v>
      </c>
      <c r="S39410" s="50" t="s">
        <v>368</v>
      </c>
      <c r="T39410" s="9" t="s">
        <v>368</v>
      </c>
      <c r="U39410" s="9" t="s">
        <v>368</v>
      </c>
    </row>
    <row r="39411">
      <c r="F39411" s="9"/>
      <c r="N39411" s="50"/>
      <c r="O39411" s="50"/>
      <c r="P39411" s="50"/>
      <c r="Q39411" s="50" t="s">
        <v>368</v>
      </c>
      <c r="R39411" s="9" t="s">
        <v>368</v>
      </c>
      <c r="S39411" s="50" t="s">
        <v>368</v>
      </c>
      <c r="T39411" s="9" t="s">
        <v>368</v>
      </c>
      <c r="U39411" s="9" t="s">
        <v>368</v>
      </c>
    </row>
    <row r="39412">
      <c r="F39412" s="9"/>
      <c r="N39412" s="50"/>
      <c r="O39412" s="50"/>
      <c r="P39412" s="50"/>
      <c r="Q39412" s="50" t="s">
        <v>368</v>
      </c>
      <c r="R39412" s="9" t="s">
        <v>368</v>
      </c>
      <c r="S39412" s="50" t="s">
        <v>368</v>
      </c>
      <c r="T39412" s="9" t="s">
        <v>368</v>
      </c>
      <c r="U39412" s="9" t="s">
        <v>368</v>
      </c>
    </row>
    <row r="39413">
      <c r="F39413" s="9"/>
      <c r="N39413" s="50"/>
      <c r="O39413" s="50"/>
      <c r="P39413" s="50"/>
      <c r="Q39413" s="50" t="s">
        <v>368</v>
      </c>
      <c r="R39413" s="9" t="s">
        <v>368</v>
      </c>
      <c r="S39413" s="50" t="s">
        <v>368</v>
      </c>
      <c r="T39413" s="9" t="s">
        <v>368</v>
      </c>
      <c r="U39413" s="9" t="s">
        <v>368</v>
      </c>
    </row>
    <row r="39414">
      <c r="F39414" s="9"/>
      <c r="N39414" s="50"/>
      <c r="O39414" s="50"/>
      <c r="P39414" s="50"/>
      <c r="Q39414" s="50" t="s">
        <v>368</v>
      </c>
      <c r="R39414" s="9" t="s">
        <v>368</v>
      </c>
      <c r="S39414" s="50" t="s">
        <v>368</v>
      </c>
      <c r="T39414" s="9" t="s">
        <v>368</v>
      </c>
      <c r="U39414" s="9" t="s">
        <v>368</v>
      </c>
    </row>
    <row r="39415">
      <c r="F39415" s="9"/>
      <c r="N39415" s="50"/>
      <c r="O39415" s="50"/>
      <c r="P39415" s="50"/>
      <c r="Q39415" s="50" t="s">
        <v>368</v>
      </c>
      <c r="R39415" s="9" t="s">
        <v>368</v>
      </c>
      <c r="S39415" s="50" t="s">
        <v>368</v>
      </c>
      <c r="T39415" s="9" t="s">
        <v>368</v>
      </c>
      <c r="U39415" s="9" t="s">
        <v>368</v>
      </c>
    </row>
    <row r="39416">
      <c r="F39416" s="9"/>
      <c r="N39416" s="50"/>
      <c r="O39416" s="50"/>
      <c r="P39416" s="50"/>
      <c r="Q39416" s="50" t="s">
        <v>368</v>
      </c>
      <c r="R39416" s="9" t="s">
        <v>368</v>
      </c>
      <c r="S39416" s="50" t="s">
        <v>368</v>
      </c>
      <c r="T39416" s="9" t="s">
        <v>368</v>
      </c>
      <c r="U39416" s="9" t="s">
        <v>368</v>
      </c>
    </row>
    <row r="39417">
      <c r="F39417" s="9"/>
      <c r="N39417" s="50"/>
      <c r="O39417" s="50"/>
      <c r="P39417" s="50"/>
      <c r="Q39417" s="50" t="s">
        <v>368</v>
      </c>
      <c r="R39417" s="9" t="s">
        <v>368</v>
      </c>
      <c r="S39417" s="50" t="s">
        <v>368</v>
      </c>
      <c r="T39417" s="9" t="s">
        <v>368</v>
      </c>
      <c r="U39417" s="9" t="s">
        <v>368</v>
      </c>
    </row>
    <row r="39418">
      <c r="F39418" s="9"/>
      <c r="N39418" s="50"/>
      <c r="O39418" s="50"/>
      <c r="P39418" s="50"/>
      <c r="Q39418" s="50" t="s">
        <v>368</v>
      </c>
      <c r="R39418" s="9" t="s">
        <v>368</v>
      </c>
      <c r="S39418" s="50" t="s">
        <v>368</v>
      </c>
      <c r="T39418" s="9" t="s">
        <v>368</v>
      </c>
      <c r="U39418" s="9" t="s">
        <v>368</v>
      </c>
    </row>
    <row r="39419">
      <c r="F39419" s="9"/>
      <c r="N39419" s="50"/>
      <c r="O39419" s="50"/>
      <c r="P39419" s="50"/>
      <c r="Q39419" s="50" t="s">
        <v>368</v>
      </c>
      <c r="R39419" s="9" t="s">
        <v>368</v>
      </c>
      <c r="S39419" s="50" t="s">
        <v>368</v>
      </c>
      <c r="T39419" s="9" t="s">
        <v>368</v>
      </c>
      <c r="U39419" s="9" t="s">
        <v>368</v>
      </c>
    </row>
    <row r="39420">
      <c r="F39420" s="9"/>
      <c r="N39420" s="50"/>
      <c r="O39420" s="50"/>
      <c r="P39420" s="50"/>
      <c r="Q39420" s="50" t="s">
        <v>368</v>
      </c>
      <c r="R39420" s="9" t="s">
        <v>368</v>
      </c>
      <c r="S39420" s="50" t="s">
        <v>368</v>
      </c>
      <c r="T39420" s="9" t="s">
        <v>368</v>
      </c>
      <c r="U39420" s="9" t="s">
        <v>368</v>
      </c>
    </row>
    <row r="39421">
      <c r="F39421" s="9"/>
      <c r="N39421" s="50"/>
      <c r="O39421" s="50"/>
      <c r="P39421" s="50"/>
      <c r="Q39421" s="50" t="s">
        <v>368</v>
      </c>
      <c r="R39421" s="9" t="s">
        <v>368</v>
      </c>
      <c r="S39421" s="50" t="s">
        <v>368</v>
      </c>
      <c r="T39421" s="9" t="s">
        <v>368</v>
      </c>
      <c r="U39421" s="9" t="s">
        <v>368</v>
      </c>
    </row>
    <row r="39422">
      <c r="F39422" s="9"/>
      <c r="N39422" s="50"/>
      <c r="O39422" s="50"/>
      <c r="P39422" s="50"/>
      <c r="Q39422" s="50" t="s">
        <v>368</v>
      </c>
      <c r="R39422" s="9" t="s">
        <v>368</v>
      </c>
      <c r="S39422" s="50" t="s">
        <v>368</v>
      </c>
      <c r="T39422" s="9" t="s">
        <v>368</v>
      </c>
      <c r="U39422" s="9" t="s">
        <v>368</v>
      </c>
    </row>
    <row r="39423">
      <c r="F39423" s="9"/>
      <c r="N39423" s="50"/>
      <c r="O39423" s="50"/>
      <c r="P39423" s="50"/>
      <c r="Q39423" s="50" t="s">
        <v>368</v>
      </c>
      <c r="R39423" s="9" t="s">
        <v>368</v>
      </c>
      <c r="S39423" s="50" t="s">
        <v>368</v>
      </c>
      <c r="T39423" s="9" t="s">
        <v>368</v>
      </c>
      <c r="U39423" s="9" t="s">
        <v>368</v>
      </c>
    </row>
    <row r="39424">
      <c r="F39424" s="9"/>
      <c r="N39424" s="50"/>
      <c r="O39424" s="50"/>
      <c r="P39424" s="50"/>
      <c r="Q39424" s="50" t="s">
        <v>368</v>
      </c>
      <c r="R39424" s="9" t="s">
        <v>368</v>
      </c>
      <c r="S39424" s="50" t="s">
        <v>368</v>
      </c>
      <c r="T39424" s="9" t="s">
        <v>368</v>
      </c>
      <c r="U39424" s="9" t="s">
        <v>368</v>
      </c>
    </row>
    <row r="39425">
      <c r="F39425" s="9"/>
      <c r="N39425" s="50"/>
      <c r="O39425" s="50"/>
      <c r="P39425" s="50"/>
      <c r="Q39425" s="50" t="s">
        <v>368</v>
      </c>
      <c r="R39425" s="9" t="s">
        <v>368</v>
      </c>
      <c r="S39425" s="50" t="s">
        <v>368</v>
      </c>
      <c r="T39425" s="9" t="s">
        <v>368</v>
      </c>
      <c r="U39425" s="9" t="s">
        <v>368</v>
      </c>
    </row>
    <row r="39426">
      <c r="F39426" s="9"/>
      <c r="N39426" s="50"/>
      <c r="O39426" s="50"/>
      <c r="P39426" s="50"/>
      <c r="Q39426" s="50" t="s">
        <v>368</v>
      </c>
      <c r="R39426" s="9" t="s">
        <v>368</v>
      </c>
      <c r="S39426" s="50" t="s">
        <v>368</v>
      </c>
      <c r="T39426" s="9" t="s">
        <v>368</v>
      </c>
      <c r="U39426" s="9" t="s">
        <v>368</v>
      </c>
    </row>
    <row r="39427">
      <c r="F39427" s="9"/>
      <c r="N39427" s="50"/>
      <c r="O39427" s="50"/>
      <c r="P39427" s="50"/>
      <c r="Q39427" s="50" t="s">
        <v>368</v>
      </c>
      <c r="R39427" s="9" t="s">
        <v>368</v>
      </c>
      <c r="S39427" s="50" t="s">
        <v>368</v>
      </c>
      <c r="T39427" s="9" t="s">
        <v>368</v>
      </c>
      <c r="U39427" s="9" t="s">
        <v>368</v>
      </c>
    </row>
    <row r="39428">
      <c r="F39428" s="9"/>
      <c r="N39428" s="50"/>
      <c r="O39428" s="50"/>
      <c r="P39428" s="50"/>
      <c r="Q39428" s="50" t="s">
        <v>368</v>
      </c>
      <c r="R39428" s="9" t="s">
        <v>368</v>
      </c>
      <c r="S39428" s="50" t="s">
        <v>368</v>
      </c>
      <c r="T39428" s="9" t="s">
        <v>368</v>
      </c>
      <c r="U39428" s="9" t="s">
        <v>368</v>
      </c>
    </row>
    <row r="39429">
      <c r="F39429" s="9"/>
      <c r="N39429" s="50"/>
      <c r="O39429" s="50"/>
      <c r="P39429" s="50"/>
      <c r="Q39429" s="50" t="s">
        <v>368</v>
      </c>
      <c r="R39429" s="9" t="s">
        <v>368</v>
      </c>
      <c r="S39429" s="50" t="s">
        <v>368</v>
      </c>
      <c r="T39429" s="9" t="s">
        <v>368</v>
      </c>
      <c r="U39429" s="9" t="s">
        <v>368</v>
      </c>
    </row>
    <row r="39430">
      <c r="F39430" s="9"/>
      <c r="N39430" s="50"/>
      <c r="O39430" s="50"/>
      <c r="P39430" s="50"/>
      <c r="Q39430" s="50" t="s">
        <v>368</v>
      </c>
      <c r="R39430" s="9" t="s">
        <v>368</v>
      </c>
      <c r="S39430" s="50" t="s">
        <v>368</v>
      </c>
      <c r="T39430" s="9" t="s">
        <v>368</v>
      </c>
      <c r="U39430" s="9" t="s">
        <v>368</v>
      </c>
    </row>
    <row r="39431">
      <c r="F39431" s="9"/>
      <c r="N39431" s="50"/>
      <c r="O39431" s="50"/>
      <c r="P39431" s="50"/>
      <c r="Q39431" s="50" t="s">
        <v>368</v>
      </c>
      <c r="R39431" s="9" t="s">
        <v>368</v>
      </c>
      <c r="S39431" s="50" t="s">
        <v>368</v>
      </c>
      <c r="T39431" s="9" t="s">
        <v>368</v>
      </c>
      <c r="U39431" s="9" t="s">
        <v>368</v>
      </c>
    </row>
    <row r="39432">
      <c r="F39432" s="9"/>
      <c r="N39432" s="50"/>
      <c r="O39432" s="50"/>
      <c r="P39432" s="50"/>
      <c r="Q39432" s="50" t="s">
        <v>368</v>
      </c>
      <c r="R39432" s="9" t="s">
        <v>368</v>
      </c>
      <c r="S39432" s="50" t="s">
        <v>368</v>
      </c>
      <c r="T39432" s="9" t="s">
        <v>368</v>
      </c>
      <c r="U39432" s="9" t="s">
        <v>368</v>
      </c>
    </row>
    <row r="39433">
      <c r="F39433" s="9"/>
      <c r="N39433" s="50"/>
      <c r="O39433" s="50"/>
      <c r="P39433" s="50"/>
      <c r="Q39433" s="50" t="s">
        <v>368</v>
      </c>
      <c r="R39433" s="9" t="s">
        <v>368</v>
      </c>
      <c r="S39433" s="50" t="s">
        <v>368</v>
      </c>
      <c r="T39433" s="9" t="s">
        <v>368</v>
      </c>
      <c r="U39433" s="9" t="s">
        <v>368</v>
      </c>
    </row>
    <row r="39434">
      <c r="F39434" s="9"/>
      <c r="N39434" s="50"/>
      <c r="O39434" s="50"/>
      <c r="P39434" s="50"/>
      <c r="Q39434" s="50" t="s">
        <v>368</v>
      </c>
      <c r="R39434" s="9" t="s">
        <v>368</v>
      </c>
      <c r="S39434" s="50" t="s">
        <v>368</v>
      </c>
      <c r="T39434" s="9" t="s">
        <v>368</v>
      </c>
      <c r="U39434" s="9" t="s">
        <v>368</v>
      </c>
    </row>
    <row r="39435">
      <c r="F39435" s="9"/>
      <c r="N39435" s="50"/>
      <c r="O39435" s="50"/>
      <c r="P39435" s="50"/>
      <c r="Q39435" s="50" t="s">
        <v>368</v>
      </c>
      <c r="R39435" s="9" t="s">
        <v>368</v>
      </c>
      <c r="S39435" s="50" t="s">
        <v>368</v>
      </c>
      <c r="T39435" s="9" t="s">
        <v>368</v>
      </c>
      <c r="U39435" s="9" t="s">
        <v>368</v>
      </c>
    </row>
    <row r="39436">
      <c r="F39436" s="9"/>
      <c r="N39436" s="50"/>
      <c r="O39436" s="50"/>
      <c r="P39436" s="50"/>
      <c r="Q39436" s="50" t="s">
        <v>368</v>
      </c>
      <c r="R39436" s="9" t="s">
        <v>368</v>
      </c>
      <c r="S39436" s="50" t="s">
        <v>368</v>
      </c>
      <c r="T39436" s="9" t="s">
        <v>368</v>
      </c>
      <c r="U39436" s="9" t="s">
        <v>368</v>
      </c>
    </row>
    <row r="39437">
      <c r="F39437" s="9"/>
      <c r="N39437" s="50"/>
      <c r="O39437" s="50"/>
      <c r="P39437" s="50"/>
      <c r="Q39437" s="50" t="s">
        <v>368</v>
      </c>
      <c r="R39437" s="9" t="s">
        <v>368</v>
      </c>
      <c r="S39437" s="50" t="s">
        <v>368</v>
      </c>
      <c r="T39437" s="9" t="s">
        <v>368</v>
      </c>
      <c r="U39437" s="9" t="s">
        <v>368</v>
      </c>
    </row>
    <row r="39438">
      <c r="F39438" s="9"/>
      <c r="N39438" s="50"/>
      <c r="O39438" s="50"/>
      <c r="P39438" s="50"/>
      <c r="Q39438" s="50" t="s">
        <v>368</v>
      </c>
      <c r="R39438" s="9" t="s">
        <v>368</v>
      </c>
      <c r="S39438" s="50" t="s">
        <v>368</v>
      </c>
      <c r="T39438" s="9" t="s">
        <v>368</v>
      </c>
      <c r="U39438" s="9" t="s">
        <v>368</v>
      </c>
    </row>
    <row r="39439">
      <c r="F39439" s="9"/>
      <c r="N39439" s="50"/>
      <c r="O39439" s="50"/>
      <c r="P39439" s="50"/>
      <c r="Q39439" s="50" t="s">
        <v>368</v>
      </c>
      <c r="R39439" s="9" t="s">
        <v>368</v>
      </c>
      <c r="S39439" s="50" t="s">
        <v>368</v>
      </c>
      <c r="T39439" s="9" t="s">
        <v>368</v>
      </c>
      <c r="U39439" s="9" t="s">
        <v>368</v>
      </c>
    </row>
    <row r="39440">
      <c r="F39440" s="9"/>
      <c r="N39440" s="50"/>
      <c r="O39440" s="50"/>
      <c r="P39440" s="50"/>
      <c r="Q39440" s="50" t="s">
        <v>368</v>
      </c>
      <c r="R39440" s="9" t="s">
        <v>368</v>
      </c>
      <c r="S39440" s="50" t="s">
        <v>368</v>
      </c>
      <c r="T39440" s="9" t="s">
        <v>368</v>
      </c>
      <c r="U39440" s="9" t="s">
        <v>368</v>
      </c>
    </row>
    <row r="39441">
      <c r="F39441" s="9"/>
      <c r="N39441" s="50"/>
      <c r="O39441" s="50"/>
      <c r="P39441" s="50"/>
      <c r="Q39441" s="50" t="s">
        <v>368</v>
      </c>
      <c r="R39441" s="9" t="s">
        <v>368</v>
      </c>
      <c r="S39441" s="50" t="s">
        <v>368</v>
      </c>
      <c r="T39441" s="9" t="s">
        <v>368</v>
      </c>
      <c r="U39441" s="9" t="s">
        <v>368</v>
      </c>
    </row>
    <row r="39442">
      <c r="F39442" s="9"/>
      <c r="N39442" s="50"/>
      <c r="O39442" s="50"/>
      <c r="P39442" s="50"/>
      <c r="Q39442" s="50" t="s">
        <v>368</v>
      </c>
      <c r="R39442" s="9" t="s">
        <v>368</v>
      </c>
      <c r="S39442" s="50" t="s">
        <v>368</v>
      </c>
      <c r="T39442" s="9" t="s">
        <v>368</v>
      </c>
      <c r="U39442" s="9" t="s">
        <v>368</v>
      </c>
    </row>
    <row r="39443">
      <c r="F39443" s="9"/>
      <c r="N39443" s="50"/>
      <c r="O39443" s="50"/>
      <c r="P39443" s="50"/>
      <c r="Q39443" s="50" t="s">
        <v>368</v>
      </c>
      <c r="R39443" s="9" t="s">
        <v>368</v>
      </c>
      <c r="S39443" s="50" t="s">
        <v>368</v>
      </c>
      <c r="T39443" s="9" t="s">
        <v>368</v>
      </c>
      <c r="U39443" s="9" t="s">
        <v>368</v>
      </c>
    </row>
    <row r="39444">
      <c r="F39444" s="9"/>
      <c r="N39444" s="50"/>
      <c r="O39444" s="50"/>
      <c r="P39444" s="50"/>
      <c r="Q39444" s="50" t="s">
        <v>368</v>
      </c>
      <c r="R39444" s="9" t="s">
        <v>368</v>
      </c>
      <c r="S39444" s="50" t="s">
        <v>368</v>
      </c>
      <c r="T39444" s="9" t="s">
        <v>368</v>
      </c>
      <c r="U39444" s="9" t="s">
        <v>368</v>
      </c>
    </row>
    <row r="39445">
      <c r="F39445" s="9"/>
      <c r="N39445" s="50"/>
      <c r="O39445" s="50"/>
      <c r="P39445" s="50"/>
      <c r="Q39445" s="50" t="s">
        <v>368</v>
      </c>
      <c r="R39445" s="9" t="s">
        <v>368</v>
      </c>
      <c r="S39445" s="50" t="s">
        <v>368</v>
      </c>
      <c r="T39445" s="9" t="s">
        <v>368</v>
      </c>
      <c r="U39445" s="9" t="s">
        <v>368</v>
      </c>
    </row>
    <row r="39446">
      <c r="F39446" s="9"/>
      <c r="N39446" s="50"/>
      <c r="O39446" s="50"/>
      <c r="P39446" s="50"/>
      <c r="Q39446" s="50" t="s">
        <v>368</v>
      </c>
      <c r="R39446" s="9" t="s">
        <v>368</v>
      </c>
      <c r="S39446" s="50" t="s">
        <v>368</v>
      </c>
      <c r="T39446" s="9" t="s">
        <v>368</v>
      </c>
      <c r="U39446" s="9" t="s">
        <v>368</v>
      </c>
    </row>
    <row r="39447">
      <c r="F39447" s="9"/>
      <c r="N39447" s="50"/>
      <c r="O39447" s="50"/>
      <c r="P39447" s="50"/>
      <c r="Q39447" s="50" t="s">
        <v>368</v>
      </c>
      <c r="R39447" s="9" t="s">
        <v>368</v>
      </c>
      <c r="S39447" s="50" t="s">
        <v>368</v>
      </c>
      <c r="T39447" s="9" t="s">
        <v>368</v>
      </c>
      <c r="U39447" s="9" t="s">
        <v>368</v>
      </c>
    </row>
    <row r="39448">
      <c r="F39448" s="9"/>
      <c r="N39448" s="50"/>
      <c r="O39448" s="50"/>
      <c r="P39448" s="50"/>
      <c r="Q39448" s="50" t="s">
        <v>368</v>
      </c>
      <c r="R39448" s="9" t="s">
        <v>368</v>
      </c>
      <c r="S39448" s="50" t="s">
        <v>368</v>
      </c>
      <c r="T39448" s="9" t="s">
        <v>368</v>
      </c>
      <c r="U39448" s="9" t="s">
        <v>368</v>
      </c>
    </row>
    <row r="39449">
      <c r="F39449" s="9"/>
      <c r="N39449" s="50"/>
      <c r="O39449" s="50"/>
      <c r="P39449" s="50"/>
      <c r="Q39449" s="50" t="s">
        <v>368</v>
      </c>
      <c r="R39449" s="9" t="s">
        <v>368</v>
      </c>
      <c r="S39449" s="50" t="s">
        <v>368</v>
      </c>
      <c r="T39449" s="9" t="s">
        <v>368</v>
      </c>
      <c r="U39449" s="9" t="s">
        <v>368</v>
      </c>
    </row>
    <row r="39450">
      <c r="F39450" s="9"/>
      <c r="N39450" s="50"/>
      <c r="O39450" s="50"/>
      <c r="P39450" s="50"/>
      <c r="Q39450" s="50" t="s">
        <v>368</v>
      </c>
      <c r="R39450" s="9" t="s">
        <v>368</v>
      </c>
      <c r="S39450" s="50" t="s">
        <v>368</v>
      </c>
      <c r="T39450" s="9" t="s">
        <v>368</v>
      </c>
      <c r="U39450" s="9" t="s">
        <v>368</v>
      </c>
    </row>
    <row r="39451">
      <c r="F39451" s="9"/>
      <c r="N39451" s="50"/>
      <c r="O39451" s="50"/>
      <c r="P39451" s="50"/>
      <c r="Q39451" s="50" t="s">
        <v>368</v>
      </c>
      <c r="R39451" s="9" t="s">
        <v>368</v>
      </c>
      <c r="S39451" s="50" t="s">
        <v>368</v>
      </c>
      <c r="T39451" s="9" t="s">
        <v>368</v>
      </c>
      <c r="U39451" s="9" t="s">
        <v>368</v>
      </c>
    </row>
    <row r="39452">
      <c r="F39452" s="9"/>
      <c r="N39452" s="50"/>
      <c r="O39452" s="50"/>
      <c r="P39452" s="50"/>
      <c r="Q39452" s="50" t="s">
        <v>368</v>
      </c>
      <c r="R39452" s="9" t="s">
        <v>368</v>
      </c>
      <c r="S39452" s="50" t="s">
        <v>368</v>
      </c>
      <c r="T39452" s="9" t="s">
        <v>368</v>
      </c>
      <c r="U39452" s="9" t="s">
        <v>368</v>
      </c>
    </row>
    <row r="39453">
      <c r="F39453" s="9"/>
      <c r="N39453" s="50"/>
      <c r="O39453" s="50"/>
      <c r="P39453" s="50"/>
      <c r="Q39453" s="50" t="s">
        <v>368</v>
      </c>
      <c r="R39453" s="9" t="s">
        <v>368</v>
      </c>
      <c r="S39453" s="50" t="s">
        <v>368</v>
      </c>
      <c r="T39453" s="9" t="s">
        <v>368</v>
      </c>
      <c r="U39453" s="9" t="s">
        <v>368</v>
      </c>
    </row>
    <row r="39454">
      <c r="F39454" s="9"/>
      <c r="N39454" s="50"/>
      <c r="O39454" s="50"/>
      <c r="P39454" s="50"/>
      <c r="Q39454" s="50" t="s">
        <v>368</v>
      </c>
      <c r="R39454" s="9" t="s">
        <v>368</v>
      </c>
      <c r="S39454" s="50" t="s">
        <v>368</v>
      </c>
      <c r="T39454" s="9" t="s">
        <v>368</v>
      </c>
      <c r="U39454" s="9" t="s">
        <v>368</v>
      </c>
    </row>
    <row r="39455">
      <c r="F39455" s="9"/>
      <c r="N39455" s="50"/>
      <c r="O39455" s="50"/>
      <c r="P39455" s="50"/>
      <c r="Q39455" s="50" t="s">
        <v>368</v>
      </c>
      <c r="R39455" s="9" t="s">
        <v>368</v>
      </c>
      <c r="S39455" s="50" t="s">
        <v>368</v>
      </c>
      <c r="T39455" s="9" t="s">
        <v>368</v>
      </c>
      <c r="U39455" s="9" t="s">
        <v>368</v>
      </c>
    </row>
    <row r="39456">
      <c r="F39456" s="9"/>
      <c r="N39456" s="50"/>
      <c r="O39456" s="50"/>
      <c r="P39456" s="50"/>
      <c r="Q39456" s="50" t="s">
        <v>368</v>
      </c>
      <c r="R39456" s="9" t="s">
        <v>368</v>
      </c>
      <c r="S39456" s="50" t="s">
        <v>368</v>
      </c>
      <c r="T39456" s="9" t="s">
        <v>368</v>
      </c>
      <c r="U39456" s="9" t="s">
        <v>368</v>
      </c>
    </row>
    <row r="39457">
      <c r="F39457" s="9"/>
      <c r="N39457" s="50"/>
      <c r="O39457" s="50"/>
      <c r="P39457" s="50"/>
      <c r="Q39457" s="50" t="s">
        <v>368</v>
      </c>
      <c r="R39457" s="9" t="s">
        <v>368</v>
      </c>
      <c r="S39457" s="50" t="s">
        <v>368</v>
      </c>
      <c r="T39457" s="9" t="s">
        <v>368</v>
      </c>
      <c r="U39457" s="9" t="s">
        <v>368</v>
      </c>
    </row>
    <row r="39458">
      <c r="F39458" s="9"/>
      <c r="N39458" s="50"/>
      <c r="O39458" s="50"/>
      <c r="P39458" s="50"/>
      <c r="Q39458" s="50" t="s">
        <v>368</v>
      </c>
      <c r="R39458" s="9" t="s">
        <v>368</v>
      </c>
      <c r="S39458" s="50" t="s">
        <v>368</v>
      </c>
      <c r="T39458" s="9" t="s">
        <v>368</v>
      </c>
      <c r="U39458" s="9" t="s">
        <v>368</v>
      </c>
    </row>
    <row r="39459">
      <c r="F39459" s="9"/>
      <c r="N39459" s="50"/>
      <c r="O39459" s="50"/>
      <c r="P39459" s="50"/>
      <c r="Q39459" s="50" t="s">
        <v>368</v>
      </c>
      <c r="R39459" s="9" t="s">
        <v>368</v>
      </c>
      <c r="S39459" s="50" t="s">
        <v>368</v>
      </c>
      <c r="T39459" s="9" t="s">
        <v>368</v>
      </c>
      <c r="U39459" s="9" t="s">
        <v>368</v>
      </c>
    </row>
    <row r="39460">
      <c r="F39460" s="9"/>
      <c r="N39460" s="50"/>
      <c r="O39460" s="50"/>
      <c r="P39460" s="50"/>
      <c r="Q39460" s="50" t="s">
        <v>368</v>
      </c>
      <c r="R39460" s="9" t="s">
        <v>368</v>
      </c>
      <c r="S39460" s="50" t="s">
        <v>368</v>
      </c>
      <c r="T39460" s="9" t="s">
        <v>368</v>
      </c>
      <c r="U39460" s="9" t="s">
        <v>368</v>
      </c>
    </row>
    <row r="39461">
      <c r="F39461" s="9"/>
      <c r="N39461" s="50"/>
      <c r="O39461" s="50"/>
      <c r="P39461" s="50"/>
      <c r="Q39461" s="50" t="s">
        <v>368</v>
      </c>
      <c r="R39461" s="9" t="s">
        <v>368</v>
      </c>
      <c r="S39461" s="50" t="s">
        <v>368</v>
      </c>
      <c r="T39461" s="9" t="s">
        <v>368</v>
      </c>
      <c r="U39461" s="9" t="s">
        <v>368</v>
      </c>
    </row>
    <row r="39462">
      <c r="F39462" s="9"/>
      <c r="N39462" s="50"/>
      <c r="O39462" s="50"/>
      <c r="P39462" s="50"/>
      <c r="Q39462" s="50" t="s">
        <v>368</v>
      </c>
      <c r="R39462" s="9" t="s">
        <v>368</v>
      </c>
      <c r="S39462" s="50" t="s">
        <v>368</v>
      </c>
      <c r="T39462" s="9" t="s">
        <v>368</v>
      </c>
      <c r="U39462" s="9" t="s">
        <v>368</v>
      </c>
    </row>
    <row r="39463">
      <c r="F39463" s="9"/>
      <c r="N39463" s="50"/>
      <c r="O39463" s="50"/>
      <c r="P39463" s="50"/>
      <c r="Q39463" s="50" t="s">
        <v>368</v>
      </c>
      <c r="R39463" s="9" t="s">
        <v>368</v>
      </c>
      <c r="S39463" s="50" t="s">
        <v>368</v>
      </c>
      <c r="T39463" s="9" t="s">
        <v>368</v>
      </c>
      <c r="U39463" s="9" t="s">
        <v>368</v>
      </c>
    </row>
    <row r="39464">
      <c r="F39464" s="9"/>
      <c r="N39464" s="50"/>
      <c r="O39464" s="50"/>
      <c r="P39464" s="50"/>
      <c r="Q39464" s="50" t="s">
        <v>368</v>
      </c>
      <c r="R39464" s="9" t="s">
        <v>368</v>
      </c>
      <c r="S39464" s="50" t="s">
        <v>368</v>
      </c>
      <c r="T39464" s="9" t="s">
        <v>368</v>
      </c>
      <c r="U39464" s="9" t="s">
        <v>368</v>
      </c>
    </row>
    <row r="39465">
      <c r="F39465" s="9"/>
      <c r="N39465" s="50"/>
      <c r="O39465" s="50"/>
      <c r="P39465" s="50"/>
      <c r="Q39465" s="50" t="s">
        <v>368</v>
      </c>
      <c r="R39465" s="9" t="s">
        <v>368</v>
      </c>
      <c r="S39465" s="50" t="s">
        <v>368</v>
      </c>
      <c r="T39465" s="9" t="s">
        <v>368</v>
      </c>
      <c r="U39465" s="9" t="s">
        <v>368</v>
      </c>
    </row>
    <row r="39466">
      <c r="F39466" s="9"/>
      <c r="N39466" s="50"/>
      <c r="O39466" s="50"/>
      <c r="P39466" s="50"/>
      <c r="Q39466" s="50" t="s">
        <v>368</v>
      </c>
      <c r="R39466" s="9" t="s">
        <v>368</v>
      </c>
      <c r="S39466" s="50" t="s">
        <v>368</v>
      </c>
      <c r="T39466" s="9" t="s">
        <v>368</v>
      </c>
      <c r="U39466" s="9" t="s">
        <v>368</v>
      </c>
    </row>
    <row r="39467">
      <c r="F39467" s="9"/>
      <c r="N39467" s="50"/>
      <c r="O39467" s="50"/>
      <c r="P39467" s="50"/>
      <c r="Q39467" s="50" t="s">
        <v>368</v>
      </c>
      <c r="R39467" s="9" t="s">
        <v>368</v>
      </c>
      <c r="S39467" s="50" t="s">
        <v>368</v>
      </c>
      <c r="T39467" s="9" t="s">
        <v>368</v>
      </c>
      <c r="U39467" s="9" t="s">
        <v>368</v>
      </c>
    </row>
    <row r="39468">
      <c r="F39468" s="9"/>
      <c r="N39468" s="50"/>
      <c r="O39468" s="50"/>
      <c r="P39468" s="50"/>
      <c r="Q39468" s="50" t="s">
        <v>368</v>
      </c>
      <c r="R39468" s="9" t="s">
        <v>368</v>
      </c>
      <c r="S39468" s="50" t="s">
        <v>368</v>
      </c>
      <c r="T39468" s="9" t="s">
        <v>368</v>
      </c>
      <c r="U39468" s="9" t="s">
        <v>368</v>
      </c>
    </row>
    <row r="39469">
      <c r="F39469" s="9"/>
      <c r="N39469" s="50"/>
      <c r="O39469" s="50"/>
      <c r="P39469" s="50"/>
      <c r="Q39469" s="50" t="s">
        <v>368</v>
      </c>
      <c r="R39469" s="9" t="s">
        <v>368</v>
      </c>
      <c r="S39469" s="50" t="s">
        <v>368</v>
      </c>
      <c r="T39469" s="9" t="s">
        <v>368</v>
      </c>
      <c r="U39469" s="9" t="s">
        <v>368</v>
      </c>
    </row>
    <row r="39470">
      <c r="F39470" s="9"/>
      <c r="N39470" s="50"/>
      <c r="O39470" s="50"/>
      <c r="P39470" s="50"/>
      <c r="Q39470" s="50" t="s">
        <v>368</v>
      </c>
      <c r="R39470" s="9" t="s">
        <v>368</v>
      </c>
      <c r="S39470" s="50" t="s">
        <v>368</v>
      </c>
      <c r="T39470" s="9" t="s">
        <v>368</v>
      </c>
      <c r="U39470" s="9" t="s">
        <v>368</v>
      </c>
    </row>
    <row r="39471">
      <c r="F39471" s="9"/>
      <c r="N39471" s="50"/>
      <c r="O39471" s="50"/>
      <c r="P39471" s="50"/>
      <c r="Q39471" s="50" t="s">
        <v>368</v>
      </c>
      <c r="R39471" s="9" t="s">
        <v>368</v>
      </c>
      <c r="S39471" s="50" t="s">
        <v>368</v>
      </c>
      <c r="T39471" s="9" t="s">
        <v>368</v>
      </c>
      <c r="U39471" s="9" t="s">
        <v>368</v>
      </c>
    </row>
    <row r="39472">
      <c r="F39472" s="9"/>
      <c r="N39472" s="50"/>
      <c r="O39472" s="50"/>
      <c r="P39472" s="50"/>
      <c r="Q39472" s="50" t="s">
        <v>368</v>
      </c>
      <c r="R39472" s="9" t="s">
        <v>368</v>
      </c>
      <c r="S39472" s="50" t="s">
        <v>368</v>
      </c>
      <c r="T39472" s="9" t="s">
        <v>368</v>
      </c>
      <c r="U39472" s="9" t="s">
        <v>368</v>
      </c>
    </row>
    <row r="39473">
      <c r="F39473" s="9"/>
      <c r="N39473" s="50"/>
      <c r="O39473" s="50"/>
      <c r="P39473" s="50"/>
      <c r="Q39473" s="50" t="s">
        <v>368</v>
      </c>
      <c r="R39473" s="9" t="s">
        <v>368</v>
      </c>
      <c r="S39473" s="50" t="s">
        <v>368</v>
      </c>
      <c r="T39473" s="9" t="s">
        <v>368</v>
      </c>
      <c r="U39473" s="9" t="s">
        <v>368</v>
      </c>
    </row>
    <row r="39474">
      <c r="F39474" s="9"/>
      <c r="N39474" s="50"/>
      <c r="O39474" s="50"/>
      <c r="P39474" s="50"/>
      <c r="Q39474" s="50" t="s">
        <v>368</v>
      </c>
      <c r="R39474" s="9" t="s">
        <v>368</v>
      </c>
      <c r="S39474" s="50" t="s">
        <v>368</v>
      </c>
      <c r="T39474" s="9" t="s">
        <v>368</v>
      </c>
      <c r="U39474" s="9" t="s">
        <v>368</v>
      </c>
    </row>
    <row r="39475">
      <c r="F39475" s="9"/>
      <c r="N39475" s="50"/>
      <c r="O39475" s="50"/>
      <c r="P39475" s="50"/>
      <c r="Q39475" s="50" t="s">
        <v>368</v>
      </c>
      <c r="R39475" s="9" t="s">
        <v>368</v>
      </c>
      <c r="S39475" s="50" t="s">
        <v>368</v>
      </c>
      <c r="T39475" s="9" t="s">
        <v>368</v>
      </c>
      <c r="U39475" s="9" t="s">
        <v>368</v>
      </c>
    </row>
    <row r="39476">
      <c r="F39476" s="9"/>
      <c r="N39476" s="50"/>
      <c r="O39476" s="50"/>
      <c r="P39476" s="50"/>
      <c r="Q39476" s="50" t="s">
        <v>368</v>
      </c>
      <c r="R39476" s="9" t="s">
        <v>368</v>
      </c>
      <c r="S39476" s="50" t="s">
        <v>368</v>
      </c>
      <c r="T39476" s="9" t="s">
        <v>368</v>
      </c>
      <c r="U39476" s="9" t="s">
        <v>368</v>
      </c>
    </row>
    <row r="39477">
      <c r="F39477" s="9"/>
      <c r="N39477" s="50"/>
      <c r="O39477" s="50"/>
      <c r="P39477" s="50"/>
      <c r="Q39477" s="50" t="s">
        <v>368</v>
      </c>
      <c r="R39477" s="9" t="s">
        <v>368</v>
      </c>
      <c r="S39477" s="50" t="s">
        <v>368</v>
      </c>
      <c r="T39477" s="9" t="s">
        <v>368</v>
      </c>
      <c r="U39477" s="9" t="s">
        <v>368</v>
      </c>
    </row>
    <row r="39478">
      <c r="F39478" s="9"/>
      <c r="N39478" s="50"/>
      <c r="O39478" s="50"/>
      <c r="P39478" s="50"/>
      <c r="Q39478" s="50" t="s">
        <v>368</v>
      </c>
      <c r="R39478" s="9" t="s">
        <v>368</v>
      </c>
      <c r="S39478" s="50" t="s">
        <v>368</v>
      </c>
      <c r="T39478" s="9" t="s">
        <v>368</v>
      </c>
      <c r="U39478" s="9" t="s">
        <v>368</v>
      </c>
    </row>
    <row r="39479">
      <c r="F39479" s="9"/>
      <c r="N39479" s="50"/>
      <c r="O39479" s="50"/>
      <c r="P39479" s="50"/>
      <c r="Q39479" s="50" t="s">
        <v>368</v>
      </c>
      <c r="R39479" s="9" t="s">
        <v>368</v>
      </c>
      <c r="S39479" s="50" t="s">
        <v>368</v>
      </c>
      <c r="T39479" s="9" t="s">
        <v>368</v>
      </c>
      <c r="U39479" s="9" t="s">
        <v>368</v>
      </c>
    </row>
    <row r="39480">
      <c r="F39480" s="9"/>
      <c r="N39480" s="50"/>
      <c r="O39480" s="50"/>
      <c r="P39480" s="50"/>
      <c r="Q39480" s="50" t="s">
        <v>368</v>
      </c>
      <c r="R39480" s="9" t="s">
        <v>368</v>
      </c>
      <c r="S39480" s="50" t="s">
        <v>368</v>
      </c>
      <c r="T39480" s="9" t="s">
        <v>368</v>
      </c>
      <c r="U39480" s="9" t="s">
        <v>368</v>
      </c>
    </row>
    <row r="39481">
      <c r="F39481" s="9"/>
      <c r="N39481" s="50"/>
      <c r="O39481" s="50"/>
      <c r="P39481" s="50"/>
      <c r="Q39481" s="50" t="s">
        <v>368</v>
      </c>
      <c r="R39481" s="9" t="s">
        <v>368</v>
      </c>
      <c r="S39481" s="50" t="s">
        <v>368</v>
      </c>
      <c r="T39481" s="9" t="s">
        <v>368</v>
      </c>
      <c r="U39481" s="9" t="s">
        <v>368</v>
      </c>
    </row>
    <row r="39482">
      <c r="F39482" s="9"/>
      <c r="N39482" s="50"/>
      <c r="O39482" s="50"/>
      <c r="P39482" s="50"/>
      <c r="Q39482" s="50" t="s">
        <v>368</v>
      </c>
      <c r="R39482" s="9" t="s">
        <v>368</v>
      </c>
      <c r="S39482" s="50" t="s">
        <v>368</v>
      </c>
      <c r="T39482" s="9" t="s">
        <v>368</v>
      </c>
      <c r="U39482" s="9" t="s">
        <v>368</v>
      </c>
    </row>
    <row r="39483">
      <c r="F39483" s="9"/>
      <c r="N39483" s="50"/>
      <c r="O39483" s="50"/>
      <c r="P39483" s="50"/>
      <c r="Q39483" s="50" t="s">
        <v>368</v>
      </c>
      <c r="R39483" s="9" t="s">
        <v>368</v>
      </c>
      <c r="S39483" s="50" t="s">
        <v>368</v>
      </c>
      <c r="T39483" s="9" t="s">
        <v>368</v>
      </c>
      <c r="U39483" s="9" t="s">
        <v>368</v>
      </c>
    </row>
    <row r="39484">
      <c r="F39484" s="9"/>
      <c r="N39484" s="50"/>
      <c r="O39484" s="50"/>
      <c r="P39484" s="50"/>
      <c r="Q39484" s="50" t="s">
        <v>368</v>
      </c>
      <c r="R39484" s="9" t="s">
        <v>368</v>
      </c>
      <c r="S39484" s="50" t="s">
        <v>368</v>
      </c>
      <c r="T39484" s="9" t="s">
        <v>368</v>
      </c>
      <c r="U39484" s="9" t="s">
        <v>368</v>
      </c>
    </row>
    <row r="39485">
      <c r="F39485" s="9"/>
      <c r="N39485" s="50"/>
      <c r="O39485" s="50"/>
      <c r="P39485" s="50"/>
      <c r="Q39485" s="50" t="s">
        <v>368</v>
      </c>
      <c r="R39485" s="9" t="s">
        <v>368</v>
      </c>
      <c r="S39485" s="50" t="s">
        <v>368</v>
      </c>
      <c r="T39485" s="9" t="s">
        <v>368</v>
      </c>
      <c r="U39485" s="9" t="s">
        <v>368</v>
      </c>
    </row>
    <row r="39486">
      <c r="F39486" s="9"/>
      <c r="N39486" s="50"/>
      <c r="O39486" s="50"/>
      <c r="P39486" s="50"/>
      <c r="Q39486" s="50" t="s">
        <v>368</v>
      </c>
      <c r="R39486" s="9" t="s">
        <v>368</v>
      </c>
      <c r="S39486" s="50" t="s">
        <v>368</v>
      </c>
      <c r="T39486" s="9" t="s">
        <v>368</v>
      </c>
      <c r="U39486" s="9" t="s">
        <v>368</v>
      </c>
    </row>
    <row r="39487">
      <c r="F39487" s="9"/>
      <c r="N39487" s="50"/>
      <c r="O39487" s="50"/>
      <c r="P39487" s="50"/>
      <c r="Q39487" s="50" t="s">
        <v>368</v>
      </c>
      <c r="R39487" s="9" t="s">
        <v>368</v>
      </c>
      <c r="S39487" s="50" t="s">
        <v>368</v>
      </c>
      <c r="T39487" s="9" t="s">
        <v>368</v>
      </c>
      <c r="U39487" s="9" t="s">
        <v>368</v>
      </c>
    </row>
    <row r="39488">
      <c r="F39488" s="9"/>
      <c r="N39488" s="50"/>
      <c r="O39488" s="50"/>
      <c r="P39488" s="50"/>
      <c r="Q39488" s="50" t="s">
        <v>368</v>
      </c>
      <c r="R39488" s="9" t="s">
        <v>368</v>
      </c>
      <c r="S39488" s="50" t="s">
        <v>368</v>
      </c>
      <c r="T39488" s="9" t="s">
        <v>368</v>
      </c>
      <c r="U39488" s="9" t="s">
        <v>368</v>
      </c>
    </row>
    <row r="39489">
      <c r="F39489" s="9"/>
      <c r="N39489" s="50"/>
      <c r="O39489" s="50"/>
      <c r="P39489" s="50"/>
      <c r="Q39489" s="50" t="s">
        <v>368</v>
      </c>
      <c r="R39489" s="9" t="s">
        <v>368</v>
      </c>
      <c r="S39489" s="50" t="s">
        <v>368</v>
      </c>
      <c r="T39489" s="9" t="s">
        <v>368</v>
      </c>
      <c r="U39489" s="9" t="s">
        <v>368</v>
      </c>
    </row>
    <row r="39490">
      <c r="F39490" s="9"/>
      <c r="N39490" s="50"/>
      <c r="O39490" s="50"/>
      <c r="P39490" s="50"/>
      <c r="Q39490" s="50" t="s">
        <v>368</v>
      </c>
      <c r="R39490" s="9" t="s">
        <v>368</v>
      </c>
      <c r="S39490" s="50" t="s">
        <v>368</v>
      </c>
      <c r="T39490" s="9" t="s">
        <v>368</v>
      </c>
      <c r="U39490" s="9" t="s">
        <v>368</v>
      </c>
    </row>
    <row r="39491">
      <c r="F39491" s="9"/>
      <c r="N39491" s="50"/>
      <c r="O39491" s="50"/>
      <c r="P39491" s="50"/>
      <c r="Q39491" s="50" t="s">
        <v>368</v>
      </c>
      <c r="R39491" s="9" t="s">
        <v>368</v>
      </c>
      <c r="S39491" s="50" t="s">
        <v>368</v>
      </c>
      <c r="T39491" s="9" t="s">
        <v>368</v>
      </c>
      <c r="U39491" s="9" t="s">
        <v>368</v>
      </c>
    </row>
    <row r="39492">
      <c r="F39492" s="9"/>
      <c r="N39492" s="50"/>
      <c r="O39492" s="50"/>
      <c r="P39492" s="50"/>
      <c r="Q39492" s="50" t="s">
        <v>368</v>
      </c>
      <c r="R39492" s="9" t="s">
        <v>368</v>
      </c>
      <c r="S39492" s="50" t="s">
        <v>368</v>
      </c>
      <c r="T39492" s="9" t="s">
        <v>368</v>
      </c>
      <c r="U39492" s="9" t="s">
        <v>368</v>
      </c>
    </row>
    <row r="39493">
      <c r="F39493" s="9"/>
      <c r="N39493" s="50"/>
      <c r="O39493" s="50"/>
      <c r="P39493" s="50"/>
      <c r="Q39493" s="50" t="s">
        <v>368</v>
      </c>
      <c r="R39493" s="9" t="s">
        <v>368</v>
      </c>
      <c r="S39493" s="50" t="s">
        <v>368</v>
      </c>
      <c r="T39493" s="9" t="s">
        <v>368</v>
      </c>
      <c r="U39493" s="9" t="s">
        <v>368</v>
      </c>
    </row>
    <row r="39494">
      <c r="F39494" s="9"/>
      <c r="N39494" s="50"/>
      <c r="O39494" s="50"/>
      <c r="P39494" s="50"/>
      <c r="Q39494" s="50" t="s">
        <v>368</v>
      </c>
      <c r="R39494" s="9" t="s">
        <v>368</v>
      </c>
      <c r="S39494" s="50" t="s">
        <v>368</v>
      </c>
      <c r="T39494" s="9" t="s">
        <v>368</v>
      </c>
      <c r="U39494" s="9" t="s">
        <v>368</v>
      </c>
    </row>
    <row r="39495">
      <c r="F39495" s="9"/>
      <c r="N39495" s="50"/>
      <c r="O39495" s="50"/>
      <c r="P39495" s="50"/>
      <c r="Q39495" s="50" t="s">
        <v>368</v>
      </c>
      <c r="R39495" s="9" t="s">
        <v>368</v>
      </c>
      <c r="S39495" s="50" t="s">
        <v>368</v>
      </c>
      <c r="T39495" s="9" t="s">
        <v>368</v>
      </c>
      <c r="U39495" s="9" t="s">
        <v>368</v>
      </c>
    </row>
    <row r="39496">
      <c r="F39496" s="9"/>
      <c r="N39496" s="50"/>
      <c r="O39496" s="50"/>
      <c r="P39496" s="50"/>
      <c r="Q39496" s="50" t="s">
        <v>368</v>
      </c>
      <c r="R39496" s="9" t="s">
        <v>368</v>
      </c>
      <c r="S39496" s="50" t="s">
        <v>368</v>
      </c>
      <c r="T39496" s="9" t="s">
        <v>368</v>
      </c>
      <c r="U39496" s="9" t="s">
        <v>368</v>
      </c>
    </row>
    <row r="39497">
      <c r="F39497" s="9"/>
      <c r="N39497" s="50"/>
      <c r="O39497" s="50"/>
      <c r="P39497" s="50"/>
      <c r="Q39497" s="50" t="s">
        <v>368</v>
      </c>
      <c r="R39497" s="9" t="s">
        <v>368</v>
      </c>
      <c r="S39497" s="50" t="s">
        <v>368</v>
      </c>
      <c r="T39497" s="9" t="s">
        <v>368</v>
      </c>
      <c r="U39497" s="9" t="s">
        <v>368</v>
      </c>
    </row>
    <row r="39498">
      <c r="F39498" s="9"/>
      <c r="N39498" s="50"/>
      <c r="O39498" s="50"/>
      <c r="P39498" s="50"/>
      <c r="Q39498" s="50" t="s">
        <v>368</v>
      </c>
      <c r="R39498" s="9" t="s">
        <v>368</v>
      </c>
      <c r="S39498" s="50" t="s">
        <v>368</v>
      </c>
      <c r="T39498" s="9" t="s">
        <v>368</v>
      </c>
      <c r="U39498" s="9" t="s">
        <v>368</v>
      </c>
    </row>
    <row r="39499">
      <c r="F39499" s="9"/>
      <c r="N39499" s="50"/>
      <c r="O39499" s="50"/>
      <c r="P39499" s="50"/>
      <c r="Q39499" s="50" t="s">
        <v>368</v>
      </c>
      <c r="R39499" s="9" t="s">
        <v>368</v>
      </c>
      <c r="S39499" s="50" t="s">
        <v>368</v>
      </c>
      <c r="T39499" s="9" t="s">
        <v>368</v>
      </c>
      <c r="U39499" s="9" t="s">
        <v>368</v>
      </c>
    </row>
    <row r="39500">
      <c r="F39500" s="9"/>
      <c r="N39500" s="50"/>
      <c r="O39500" s="50"/>
      <c r="P39500" s="50"/>
      <c r="Q39500" s="50" t="s">
        <v>368</v>
      </c>
      <c r="R39500" s="9" t="s">
        <v>368</v>
      </c>
      <c r="S39500" s="50" t="s">
        <v>368</v>
      </c>
      <c r="T39500" s="9" t="s">
        <v>368</v>
      </c>
      <c r="U39500" s="9" t="s">
        <v>368</v>
      </c>
    </row>
    <row r="39501">
      <c r="F39501" s="9"/>
      <c r="N39501" s="50"/>
      <c r="O39501" s="50"/>
      <c r="P39501" s="50"/>
      <c r="Q39501" s="50" t="s">
        <v>368</v>
      </c>
      <c r="R39501" s="9" t="s">
        <v>368</v>
      </c>
      <c r="S39501" s="50" t="s">
        <v>368</v>
      </c>
      <c r="T39501" s="9" t="s">
        <v>368</v>
      </c>
      <c r="U39501" s="9" t="s">
        <v>368</v>
      </c>
    </row>
    <row r="39502">
      <c r="F39502" s="9"/>
      <c r="N39502" s="50"/>
      <c r="O39502" s="50"/>
      <c r="P39502" s="50"/>
      <c r="Q39502" s="50" t="s">
        <v>368</v>
      </c>
      <c r="R39502" s="9" t="s">
        <v>368</v>
      </c>
      <c r="S39502" s="50" t="s">
        <v>368</v>
      </c>
      <c r="T39502" s="9" t="s">
        <v>368</v>
      </c>
      <c r="U39502" s="9" t="s">
        <v>368</v>
      </c>
    </row>
    <row r="39503">
      <c r="F39503" s="9"/>
      <c r="N39503" s="50"/>
      <c r="O39503" s="50"/>
      <c r="P39503" s="50"/>
      <c r="Q39503" s="50" t="s">
        <v>368</v>
      </c>
      <c r="R39503" s="9" t="s">
        <v>368</v>
      </c>
      <c r="S39503" s="50" t="s">
        <v>368</v>
      </c>
      <c r="T39503" s="9" t="s">
        <v>368</v>
      </c>
      <c r="U39503" s="9" t="s">
        <v>368</v>
      </c>
    </row>
    <row r="39504">
      <c r="F39504" s="9"/>
      <c r="N39504" s="50"/>
      <c r="O39504" s="50"/>
      <c r="P39504" s="50"/>
      <c r="Q39504" s="50" t="s">
        <v>368</v>
      </c>
      <c r="R39504" s="9" t="s">
        <v>368</v>
      </c>
      <c r="S39504" s="50" t="s">
        <v>368</v>
      </c>
      <c r="T39504" s="9" t="s">
        <v>368</v>
      </c>
      <c r="U39504" s="9" t="s">
        <v>368</v>
      </c>
    </row>
    <row r="39505">
      <c r="F39505" s="9"/>
      <c r="N39505" s="50"/>
      <c r="O39505" s="50"/>
      <c r="P39505" s="50"/>
      <c r="Q39505" s="50" t="s">
        <v>368</v>
      </c>
      <c r="R39505" s="9" t="s">
        <v>368</v>
      </c>
      <c r="S39505" s="50" t="s">
        <v>368</v>
      </c>
      <c r="T39505" s="9" t="s">
        <v>368</v>
      </c>
      <c r="U39505" s="9" t="s">
        <v>368</v>
      </c>
    </row>
    <row r="39506">
      <c r="F39506" s="9"/>
      <c r="N39506" s="50"/>
      <c r="O39506" s="50"/>
      <c r="P39506" s="50"/>
      <c r="Q39506" s="50" t="s">
        <v>368</v>
      </c>
      <c r="R39506" s="9" t="s">
        <v>368</v>
      </c>
      <c r="S39506" s="50" t="s">
        <v>368</v>
      </c>
      <c r="T39506" s="9" t="s">
        <v>368</v>
      </c>
      <c r="U39506" s="9" t="s">
        <v>368</v>
      </c>
    </row>
    <row r="39507">
      <c r="F39507" s="9"/>
      <c r="N39507" s="50"/>
      <c r="O39507" s="50"/>
      <c r="P39507" s="50"/>
      <c r="Q39507" s="50" t="s">
        <v>368</v>
      </c>
      <c r="R39507" s="9" t="s">
        <v>368</v>
      </c>
      <c r="S39507" s="50" t="s">
        <v>368</v>
      </c>
      <c r="T39507" s="9" t="s">
        <v>368</v>
      </c>
      <c r="U39507" s="9" t="s">
        <v>368</v>
      </c>
    </row>
    <row r="39508">
      <c r="F39508" s="9"/>
      <c r="N39508" s="50"/>
      <c r="O39508" s="50"/>
      <c r="P39508" s="50"/>
      <c r="Q39508" s="50" t="s">
        <v>368</v>
      </c>
      <c r="R39508" s="9" t="s">
        <v>368</v>
      </c>
      <c r="S39508" s="50" t="s">
        <v>368</v>
      </c>
      <c r="T39508" s="9" t="s">
        <v>368</v>
      </c>
      <c r="U39508" s="9" t="s">
        <v>368</v>
      </c>
    </row>
    <row r="39509">
      <c r="F39509" s="9"/>
      <c r="N39509" s="50"/>
      <c r="O39509" s="50"/>
      <c r="P39509" s="50"/>
      <c r="Q39509" s="50" t="s">
        <v>368</v>
      </c>
      <c r="R39509" s="9" t="s">
        <v>368</v>
      </c>
      <c r="S39509" s="50" t="s">
        <v>368</v>
      </c>
      <c r="T39509" s="9" t="s">
        <v>368</v>
      </c>
      <c r="U39509" s="9" t="s">
        <v>368</v>
      </c>
    </row>
    <row r="39510">
      <c r="F39510" s="9"/>
      <c r="N39510" s="50"/>
      <c r="O39510" s="50"/>
      <c r="P39510" s="50"/>
      <c r="Q39510" s="50" t="s">
        <v>368</v>
      </c>
      <c r="R39510" s="9" t="s">
        <v>368</v>
      </c>
      <c r="S39510" s="50" t="s">
        <v>368</v>
      </c>
      <c r="T39510" s="9" t="s">
        <v>368</v>
      </c>
      <c r="U39510" s="9" t="s">
        <v>368</v>
      </c>
    </row>
    <row r="39511">
      <c r="F39511" s="9"/>
      <c r="N39511" s="50"/>
      <c r="O39511" s="50"/>
      <c r="P39511" s="50"/>
      <c r="Q39511" s="50" t="s">
        <v>368</v>
      </c>
      <c r="R39511" s="9" t="s">
        <v>368</v>
      </c>
      <c r="S39511" s="50" t="s">
        <v>368</v>
      </c>
      <c r="T39511" s="9" t="s">
        <v>368</v>
      </c>
      <c r="U39511" s="9" t="s">
        <v>368</v>
      </c>
    </row>
    <row r="39512">
      <c r="F39512" s="9"/>
      <c r="N39512" s="50"/>
      <c r="O39512" s="50"/>
      <c r="P39512" s="50"/>
      <c r="Q39512" s="50" t="s">
        <v>368</v>
      </c>
      <c r="R39512" s="9" t="s">
        <v>368</v>
      </c>
      <c r="S39512" s="50" t="s">
        <v>368</v>
      </c>
      <c r="T39512" s="9" t="s">
        <v>368</v>
      </c>
      <c r="U39512" s="9" t="s">
        <v>368</v>
      </c>
    </row>
    <row r="39513">
      <c r="F39513" s="9"/>
      <c r="N39513" s="50"/>
      <c r="O39513" s="50"/>
      <c r="P39513" s="50"/>
      <c r="Q39513" s="50" t="s">
        <v>368</v>
      </c>
      <c r="R39513" s="9" t="s">
        <v>368</v>
      </c>
      <c r="S39513" s="50" t="s">
        <v>368</v>
      </c>
      <c r="T39513" s="9" t="s">
        <v>368</v>
      </c>
      <c r="U39513" s="9" t="s">
        <v>368</v>
      </c>
    </row>
    <row r="39514">
      <c r="F39514" s="9"/>
      <c r="N39514" s="50"/>
      <c r="O39514" s="50"/>
      <c r="P39514" s="50"/>
      <c r="Q39514" s="50" t="s">
        <v>368</v>
      </c>
      <c r="R39514" s="9" t="s">
        <v>368</v>
      </c>
      <c r="S39514" s="50" t="s">
        <v>368</v>
      </c>
      <c r="T39514" s="9" t="s">
        <v>368</v>
      </c>
      <c r="U39514" s="9" t="s">
        <v>368</v>
      </c>
    </row>
    <row r="39515">
      <c r="F39515" s="9"/>
      <c r="N39515" s="50"/>
      <c r="O39515" s="50"/>
      <c r="P39515" s="50"/>
      <c r="Q39515" s="50" t="s">
        <v>368</v>
      </c>
      <c r="R39515" s="9" t="s">
        <v>368</v>
      </c>
      <c r="S39515" s="50" t="s">
        <v>368</v>
      </c>
      <c r="T39515" s="9" t="s">
        <v>368</v>
      </c>
      <c r="U39515" s="9" t="s">
        <v>368</v>
      </c>
    </row>
    <row r="39516">
      <c r="F39516" s="9"/>
      <c r="N39516" s="50"/>
      <c r="O39516" s="50"/>
      <c r="P39516" s="50"/>
      <c r="Q39516" s="50" t="s">
        <v>368</v>
      </c>
      <c r="R39516" s="9" t="s">
        <v>368</v>
      </c>
      <c r="S39516" s="50" t="s">
        <v>368</v>
      </c>
      <c r="T39516" s="9" t="s">
        <v>368</v>
      </c>
      <c r="U39516" s="9" t="s">
        <v>368</v>
      </c>
    </row>
    <row r="39517">
      <c r="F39517" s="9"/>
      <c r="N39517" s="50"/>
      <c r="O39517" s="50"/>
      <c r="P39517" s="50"/>
      <c r="Q39517" s="50" t="s">
        <v>368</v>
      </c>
      <c r="R39517" s="9" t="s">
        <v>368</v>
      </c>
      <c r="S39517" s="50" t="s">
        <v>368</v>
      </c>
      <c r="T39517" s="9" t="s">
        <v>368</v>
      </c>
      <c r="U39517" s="9" t="s">
        <v>368</v>
      </c>
    </row>
    <row r="39518">
      <c r="F39518" s="9"/>
      <c r="N39518" s="50"/>
      <c r="O39518" s="50"/>
      <c r="P39518" s="50"/>
      <c r="Q39518" s="50" t="s">
        <v>368</v>
      </c>
      <c r="R39518" s="9" t="s">
        <v>368</v>
      </c>
      <c r="S39518" s="50" t="s">
        <v>368</v>
      </c>
      <c r="T39518" s="9" t="s">
        <v>368</v>
      </c>
      <c r="U39518" s="9" t="s">
        <v>368</v>
      </c>
    </row>
    <row r="39519">
      <c r="F39519" s="9"/>
      <c r="N39519" s="50"/>
      <c r="O39519" s="50"/>
      <c r="P39519" s="50"/>
      <c r="Q39519" s="50" t="s">
        <v>368</v>
      </c>
      <c r="R39519" s="9" t="s">
        <v>368</v>
      </c>
      <c r="S39519" s="50" t="s">
        <v>368</v>
      </c>
      <c r="T39519" s="9" t="s">
        <v>368</v>
      </c>
      <c r="U39519" s="9" t="s">
        <v>368</v>
      </c>
    </row>
    <row r="39520">
      <c r="F39520" s="9"/>
      <c r="N39520" s="50"/>
      <c r="O39520" s="50"/>
      <c r="P39520" s="50"/>
      <c r="Q39520" s="50" t="s">
        <v>368</v>
      </c>
      <c r="R39520" s="9" t="s">
        <v>368</v>
      </c>
      <c r="S39520" s="50" t="s">
        <v>368</v>
      </c>
      <c r="T39520" s="9" t="s">
        <v>368</v>
      </c>
      <c r="U39520" s="9" t="s">
        <v>368</v>
      </c>
    </row>
    <row r="39521">
      <c r="F39521" s="9"/>
      <c r="N39521" s="50"/>
      <c r="O39521" s="50"/>
      <c r="P39521" s="50"/>
      <c r="Q39521" s="50" t="s">
        <v>368</v>
      </c>
      <c r="R39521" s="9" t="s">
        <v>368</v>
      </c>
      <c r="S39521" s="50" t="s">
        <v>368</v>
      </c>
      <c r="T39521" s="9" t="s">
        <v>368</v>
      </c>
      <c r="U39521" s="9" t="s">
        <v>368</v>
      </c>
    </row>
    <row r="39522">
      <c r="F39522" s="9"/>
      <c r="N39522" s="50"/>
      <c r="O39522" s="50"/>
      <c r="P39522" s="50"/>
      <c r="Q39522" s="50" t="s">
        <v>368</v>
      </c>
      <c r="R39522" s="9" t="s">
        <v>368</v>
      </c>
      <c r="S39522" s="50" t="s">
        <v>368</v>
      </c>
      <c r="T39522" s="9" t="s">
        <v>368</v>
      </c>
      <c r="U39522" s="9" t="s">
        <v>368</v>
      </c>
    </row>
    <row r="39523">
      <c r="F39523" s="9"/>
      <c r="N39523" s="50"/>
      <c r="O39523" s="50"/>
      <c r="P39523" s="50"/>
      <c r="Q39523" s="50" t="s">
        <v>368</v>
      </c>
      <c r="R39523" s="9" t="s">
        <v>368</v>
      </c>
      <c r="S39523" s="50" t="s">
        <v>368</v>
      </c>
      <c r="T39523" s="9" t="s">
        <v>368</v>
      </c>
      <c r="U39523" s="9" t="s">
        <v>368</v>
      </c>
    </row>
    <row r="39524">
      <c r="F39524" s="9"/>
      <c r="N39524" s="50"/>
      <c r="O39524" s="50"/>
      <c r="P39524" s="50"/>
      <c r="Q39524" s="50" t="s">
        <v>368</v>
      </c>
      <c r="R39524" s="9" t="s">
        <v>368</v>
      </c>
      <c r="S39524" s="50" t="s">
        <v>368</v>
      </c>
      <c r="T39524" s="9" t="s">
        <v>368</v>
      </c>
      <c r="U39524" s="9" t="s">
        <v>368</v>
      </c>
    </row>
    <row r="39525">
      <c r="F39525" s="9"/>
      <c r="N39525" s="50"/>
      <c r="O39525" s="50"/>
      <c r="P39525" s="50"/>
      <c r="Q39525" s="50" t="s">
        <v>368</v>
      </c>
      <c r="R39525" s="9" t="s">
        <v>368</v>
      </c>
      <c r="S39525" s="50" t="s">
        <v>368</v>
      </c>
      <c r="T39525" s="9" t="s">
        <v>368</v>
      </c>
      <c r="U39525" s="9" t="s">
        <v>368</v>
      </c>
    </row>
    <row r="39526">
      <c r="F39526" s="9"/>
      <c r="N39526" s="50"/>
      <c r="O39526" s="50"/>
      <c r="P39526" s="50"/>
      <c r="Q39526" s="50" t="s">
        <v>368</v>
      </c>
      <c r="R39526" s="9" t="s">
        <v>368</v>
      </c>
      <c r="S39526" s="50" t="s">
        <v>368</v>
      </c>
      <c r="T39526" s="9" t="s">
        <v>368</v>
      </c>
      <c r="U39526" s="9" t="s">
        <v>368</v>
      </c>
    </row>
    <row r="39527">
      <c r="F39527" s="9"/>
      <c r="N39527" s="50"/>
      <c r="O39527" s="50"/>
      <c r="P39527" s="50"/>
      <c r="Q39527" s="50" t="s">
        <v>368</v>
      </c>
      <c r="R39527" s="9" t="s">
        <v>368</v>
      </c>
      <c r="S39527" s="50" t="s">
        <v>368</v>
      </c>
      <c r="T39527" s="9" t="s">
        <v>368</v>
      </c>
      <c r="U39527" s="9" t="s">
        <v>368</v>
      </c>
    </row>
    <row r="39528">
      <c r="F39528" s="9"/>
      <c r="N39528" s="50"/>
      <c r="O39528" s="50"/>
      <c r="P39528" s="50"/>
      <c r="Q39528" s="50" t="s">
        <v>368</v>
      </c>
      <c r="R39528" s="9" t="s">
        <v>368</v>
      </c>
      <c r="S39528" s="50" t="s">
        <v>368</v>
      </c>
      <c r="T39528" s="9" t="s">
        <v>368</v>
      </c>
      <c r="U39528" s="9" t="s">
        <v>368</v>
      </c>
    </row>
    <row r="39529">
      <c r="F39529" s="9"/>
      <c r="N39529" s="50"/>
      <c r="O39529" s="50"/>
      <c r="P39529" s="50"/>
      <c r="Q39529" s="50" t="s">
        <v>368</v>
      </c>
      <c r="R39529" s="9" t="s">
        <v>368</v>
      </c>
      <c r="S39529" s="50" t="s">
        <v>368</v>
      </c>
      <c r="T39529" s="9" t="s">
        <v>368</v>
      </c>
      <c r="U39529" s="9" t="s">
        <v>368</v>
      </c>
    </row>
    <row r="39530">
      <c r="F39530" s="9"/>
      <c r="N39530" s="50"/>
      <c r="O39530" s="50"/>
      <c r="P39530" s="50"/>
      <c r="Q39530" s="50" t="s">
        <v>368</v>
      </c>
      <c r="R39530" s="9" t="s">
        <v>368</v>
      </c>
      <c r="S39530" s="50" t="s">
        <v>368</v>
      </c>
      <c r="T39530" s="9" t="s">
        <v>368</v>
      </c>
      <c r="U39530" s="9" t="s">
        <v>368</v>
      </c>
    </row>
    <row r="39531">
      <c r="F39531" s="9"/>
      <c r="N39531" s="50"/>
      <c r="O39531" s="50"/>
      <c r="P39531" s="50"/>
      <c r="Q39531" s="50" t="s">
        <v>368</v>
      </c>
      <c r="R39531" s="9" t="s">
        <v>368</v>
      </c>
      <c r="S39531" s="50" t="s">
        <v>368</v>
      </c>
      <c r="T39531" s="9" t="s">
        <v>368</v>
      </c>
      <c r="U39531" s="9" t="s">
        <v>368</v>
      </c>
    </row>
    <row r="39532">
      <c r="F39532" s="9"/>
      <c r="N39532" s="50"/>
      <c r="O39532" s="50"/>
      <c r="P39532" s="50"/>
      <c r="Q39532" s="50" t="s">
        <v>368</v>
      </c>
      <c r="R39532" s="9" t="s">
        <v>368</v>
      </c>
      <c r="S39532" s="50" t="s">
        <v>368</v>
      </c>
      <c r="T39532" s="9" t="s">
        <v>368</v>
      </c>
      <c r="U39532" s="9" t="s">
        <v>368</v>
      </c>
    </row>
    <row r="39533">
      <c r="F39533" s="9"/>
      <c r="N39533" s="50"/>
      <c r="O39533" s="50"/>
      <c r="P39533" s="50"/>
      <c r="Q39533" s="50" t="s">
        <v>368</v>
      </c>
      <c r="R39533" s="9" t="s">
        <v>368</v>
      </c>
      <c r="S39533" s="50" t="s">
        <v>368</v>
      </c>
      <c r="T39533" s="9" t="s">
        <v>368</v>
      </c>
      <c r="U39533" s="9" t="s">
        <v>368</v>
      </c>
    </row>
    <row r="39534">
      <c r="F39534" s="9"/>
      <c r="N39534" s="50"/>
      <c r="O39534" s="50"/>
      <c r="P39534" s="50"/>
      <c r="Q39534" s="50" t="s">
        <v>368</v>
      </c>
      <c r="R39534" s="9" t="s">
        <v>368</v>
      </c>
      <c r="S39534" s="50" t="s">
        <v>368</v>
      </c>
      <c r="T39534" s="9" t="s">
        <v>368</v>
      </c>
      <c r="U39534" s="9" t="s">
        <v>368</v>
      </c>
    </row>
    <row r="39535">
      <c r="F39535" s="9"/>
      <c r="N39535" s="50"/>
      <c r="O39535" s="50"/>
      <c r="P39535" s="50"/>
      <c r="Q39535" s="50" t="s">
        <v>368</v>
      </c>
      <c r="R39535" s="9" t="s">
        <v>368</v>
      </c>
      <c r="S39535" s="50" t="s">
        <v>368</v>
      </c>
      <c r="T39535" s="9" t="s">
        <v>368</v>
      </c>
      <c r="U39535" s="9" t="s">
        <v>368</v>
      </c>
    </row>
    <row r="39536">
      <c r="F39536" s="9"/>
      <c r="N39536" s="50"/>
      <c r="O39536" s="50"/>
      <c r="P39536" s="50"/>
      <c r="Q39536" s="50" t="s">
        <v>368</v>
      </c>
      <c r="R39536" s="9" t="s">
        <v>368</v>
      </c>
      <c r="S39536" s="50" t="s">
        <v>368</v>
      </c>
      <c r="T39536" s="9" t="s">
        <v>368</v>
      </c>
      <c r="U39536" s="9" t="s">
        <v>368</v>
      </c>
    </row>
    <row r="39537">
      <c r="F39537" s="9"/>
      <c r="N39537" s="50"/>
      <c r="O39537" s="50"/>
      <c r="P39537" s="50"/>
      <c r="Q39537" s="50" t="s">
        <v>368</v>
      </c>
      <c r="R39537" s="9" t="s">
        <v>368</v>
      </c>
      <c r="S39537" s="50" t="s">
        <v>368</v>
      </c>
      <c r="T39537" s="9" t="s">
        <v>368</v>
      </c>
      <c r="U39537" s="9" t="s">
        <v>368</v>
      </c>
    </row>
    <row r="39538">
      <c r="F39538" s="9"/>
      <c r="N39538" s="50"/>
      <c r="O39538" s="50"/>
      <c r="P39538" s="50"/>
      <c r="Q39538" s="50" t="s">
        <v>368</v>
      </c>
      <c r="R39538" s="9" t="s">
        <v>368</v>
      </c>
      <c r="S39538" s="50" t="s">
        <v>368</v>
      </c>
      <c r="T39538" s="9" t="s">
        <v>368</v>
      </c>
      <c r="U39538" s="9" t="s">
        <v>368</v>
      </c>
    </row>
    <row r="39539">
      <c r="F39539" s="9"/>
      <c r="N39539" s="50"/>
      <c r="O39539" s="50"/>
      <c r="P39539" s="50"/>
      <c r="Q39539" s="50" t="s">
        <v>368</v>
      </c>
      <c r="R39539" s="9" t="s">
        <v>368</v>
      </c>
      <c r="S39539" s="50" t="s">
        <v>368</v>
      </c>
      <c r="T39539" s="9" t="s">
        <v>368</v>
      </c>
      <c r="U39539" s="9" t="s">
        <v>368</v>
      </c>
    </row>
    <row r="39540">
      <c r="F39540" s="9"/>
      <c r="N39540" s="50"/>
      <c r="O39540" s="50"/>
      <c r="P39540" s="50"/>
      <c r="Q39540" s="50" t="s">
        <v>368</v>
      </c>
      <c r="R39540" s="9" t="s">
        <v>368</v>
      </c>
      <c r="S39540" s="50" t="s">
        <v>368</v>
      </c>
      <c r="T39540" s="9" t="s">
        <v>368</v>
      </c>
      <c r="U39540" s="9" t="s">
        <v>368</v>
      </c>
    </row>
    <row r="39541">
      <c r="F39541" s="9"/>
      <c r="N39541" s="50"/>
      <c r="O39541" s="50"/>
      <c r="P39541" s="50"/>
      <c r="Q39541" s="50" t="s">
        <v>368</v>
      </c>
      <c r="R39541" s="9" t="s">
        <v>368</v>
      </c>
      <c r="S39541" s="50" t="s">
        <v>368</v>
      </c>
      <c r="T39541" s="9" t="s">
        <v>368</v>
      </c>
      <c r="U39541" s="9" t="s">
        <v>368</v>
      </c>
    </row>
    <row r="39542">
      <c r="F39542" s="9"/>
      <c r="N39542" s="50"/>
      <c r="O39542" s="50"/>
      <c r="P39542" s="50"/>
      <c r="Q39542" s="50" t="s">
        <v>368</v>
      </c>
      <c r="R39542" s="9" t="s">
        <v>368</v>
      </c>
      <c r="S39542" s="50" t="s">
        <v>368</v>
      </c>
      <c r="T39542" s="9" t="s">
        <v>368</v>
      </c>
      <c r="U39542" s="9" t="s">
        <v>368</v>
      </c>
    </row>
    <row r="39543">
      <c r="F39543" s="9"/>
      <c r="N39543" s="50"/>
      <c r="O39543" s="50"/>
      <c r="P39543" s="50"/>
      <c r="Q39543" s="50" t="s">
        <v>368</v>
      </c>
      <c r="R39543" s="9" t="s">
        <v>368</v>
      </c>
      <c r="S39543" s="50" t="s">
        <v>368</v>
      </c>
      <c r="T39543" s="9" t="s">
        <v>368</v>
      </c>
      <c r="U39543" s="9" t="s">
        <v>368</v>
      </c>
    </row>
    <row r="39544">
      <c r="F39544" s="9"/>
      <c r="N39544" s="50"/>
      <c r="O39544" s="50"/>
      <c r="P39544" s="50"/>
      <c r="Q39544" s="50" t="s">
        <v>368</v>
      </c>
      <c r="R39544" s="9" t="s">
        <v>368</v>
      </c>
      <c r="S39544" s="50" t="s">
        <v>368</v>
      </c>
      <c r="T39544" s="9" t="s">
        <v>368</v>
      </c>
      <c r="U39544" s="9" t="s">
        <v>368</v>
      </c>
    </row>
    <row r="39545">
      <c r="F39545" s="9"/>
      <c r="N39545" s="50"/>
      <c r="O39545" s="50"/>
      <c r="P39545" s="50"/>
      <c r="Q39545" s="50" t="s">
        <v>368</v>
      </c>
      <c r="R39545" s="9" t="s">
        <v>368</v>
      </c>
      <c r="S39545" s="50" t="s">
        <v>368</v>
      </c>
      <c r="T39545" s="9" t="s">
        <v>368</v>
      </c>
      <c r="U39545" s="9" t="s">
        <v>368</v>
      </c>
    </row>
    <row r="39546">
      <c r="F39546" s="9"/>
      <c r="N39546" s="50"/>
      <c r="O39546" s="50"/>
      <c r="P39546" s="50"/>
      <c r="Q39546" s="50" t="s">
        <v>368</v>
      </c>
      <c r="R39546" s="9" t="s">
        <v>368</v>
      </c>
      <c r="S39546" s="50" t="s">
        <v>368</v>
      </c>
      <c r="T39546" s="9" t="s">
        <v>368</v>
      </c>
      <c r="U39546" s="9" t="s">
        <v>368</v>
      </c>
    </row>
    <row r="39547">
      <c r="F39547" s="9"/>
      <c r="N39547" s="50"/>
      <c r="O39547" s="50"/>
      <c r="P39547" s="50"/>
      <c r="Q39547" s="50" t="s">
        <v>368</v>
      </c>
      <c r="R39547" s="9" t="s">
        <v>368</v>
      </c>
      <c r="S39547" s="50" t="s">
        <v>368</v>
      </c>
      <c r="T39547" s="9" t="s">
        <v>368</v>
      </c>
      <c r="U39547" s="9" t="s">
        <v>368</v>
      </c>
    </row>
    <row r="39548">
      <c r="F39548" s="9"/>
      <c r="N39548" s="50"/>
      <c r="O39548" s="50"/>
      <c r="P39548" s="50"/>
      <c r="Q39548" s="50" t="s">
        <v>368</v>
      </c>
      <c r="R39548" s="9" t="s">
        <v>368</v>
      </c>
      <c r="S39548" s="50" t="s">
        <v>368</v>
      </c>
      <c r="T39548" s="9" t="s">
        <v>368</v>
      </c>
      <c r="U39548" s="9" t="s">
        <v>368</v>
      </c>
    </row>
    <row r="39549">
      <c r="F39549" s="9"/>
      <c r="N39549" s="50"/>
      <c r="O39549" s="50"/>
      <c r="P39549" s="50"/>
      <c r="Q39549" s="50" t="s">
        <v>368</v>
      </c>
      <c r="R39549" s="9" t="s">
        <v>368</v>
      </c>
      <c r="S39549" s="50" t="s">
        <v>368</v>
      </c>
      <c r="T39549" s="9" t="s">
        <v>368</v>
      </c>
      <c r="U39549" s="9" t="s">
        <v>368</v>
      </c>
    </row>
    <row r="39550">
      <c r="F39550" s="9"/>
      <c r="N39550" s="50"/>
      <c r="O39550" s="50"/>
      <c r="P39550" s="50"/>
      <c r="Q39550" s="50" t="s">
        <v>368</v>
      </c>
      <c r="R39550" s="9" t="s">
        <v>368</v>
      </c>
      <c r="S39550" s="50" t="s">
        <v>368</v>
      </c>
      <c r="T39550" s="9" t="s">
        <v>368</v>
      </c>
      <c r="U39550" s="9" t="s">
        <v>368</v>
      </c>
    </row>
    <row r="39551">
      <c r="F39551" s="9"/>
      <c r="N39551" s="50"/>
      <c r="O39551" s="50"/>
      <c r="P39551" s="50"/>
      <c r="Q39551" s="50" t="s">
        <v>368</v>
      </c>
      <c r="R39551" s="9" t="s">
        <v>368</v>
      </c>
      <c r="S39551" s="50" t="s">
        <v>368</v>
      </c>
      <c r="T39551" s="9" t="s">
        <v>368</v>
      </c>
      <c r="U39551" s="9" t="s">
        <v>368</v>
      </c>
    </row>
    <row r="39552">
      <c r="F39552" s="9"/>
      <c r="N39552" s="50"/>
      <c r="O39552" s="50"/>
      <c r="P39552" s="50"/>
      <c r="Q39552" s="50" t="s">
        <v>368</v>
      </c>
      <c r="R39552" s="9" t="s">
        <v>368</v>
      </c>
      <c r="S39552" s="50" t="s">
        <v>368</v>
      </c>
      <c r="T39552" s="9" t="s">
        <v>368</v>
      </c>
      <c r="U39552" s="9" t="s">
        <v>368</v>
      </c>
    </row>
    <row r="39553">
      <c r="F39553" s="9"/>
      <c r="N39553" s="50"/>
      <c r="O39553" s="50"/>
      <c r="P39553" s="50"/>
      <c r="Q39553" s="50" t="s">
        <v>368</v>
      </c>
      <c r="R39553" s="9" t="s">
        <v>368</v>
      </c>
      <c r="S39553" s="50" t="s">
        <v>368</v>
      </c>
      <c r="T39553" s="9" t="s">
        <v>368</v>
      </c>
      <c r="U39553" s="9" t="s">
        <v>368</v>
      </c>
    </row>
    <row r="39554">
      <c r="F39554" s="9"/>
      <c r="N39554" s="50"/>
      <c r="O39554" s="50"/>
      <c r="P39554" s="50"/>
      <c r="Q39554" s="50" t="s">
        <v>368</v>
      </c>
      <c r="R39554" s="9" t="s">
        <v>368</v>
      </c>
      <c r="S39554" s="50" t="s">
        <v>368</v>
      </c>
      <c r="T39554" s="9" t="s">
        <v>368</v>
      </c>
      <c r="U39554" s="9" t="s">
        <v>368</v>
      </c>
    </row>
    <row r="39555">
      <c r="F39555" s="9"/>
      <c r="N39555" s="50"/>
      <c r="O39555" s="50"/>
      <c r="P39555" s="50"/>
      <c r="Q39555" s="50" t="s">
        <v>368</v>
      </c>
      <c r="R39555" s="9" t="s">
        <v>368</v>
      </c>
      <c r="S39555" s="50" t="s">
        <v>368</v>
      </c>
      <c r="T39555" s="9" t="s">
        <v>368</v>
      </c>
      <c r="U39555" s="9" t="s">
        <v>368</v>
      </c>
    </row>
    <row r="39556">
      <c r="F39556" s="9"/>
      <c r="N39556" s="50"/>
      <c r="O39556" s="50"/>
      <c r="P39556" s="50"/>
      <c r="Q39556" s="50" t="s">
        <v>368</v>
      </c>
      <c r="R39556" s="9" t="s">
        <v>368</v>
      </c>
      <c r="S39556" s="50" t="s">
        <v>368</v>
      </c>
      <c r="T39556" s="9" t="s">
        <v>368</v>
      </c>
      <c r="U39556" s="9" t="s">
        <v>368</v>
      </c>
    </row>
    <row r="39557">
      <c r="F39557" s="9"/>
      <c r="N39557" s="50"/>
      <c r="O39557" s="50"/>
      <c r="P39557" s="50"/>
      <c r="Q39557" s="50" t="s">
        <v>368</v>
      </c>
      <c r="R39557" s="9" t="s">
        <v>368</v>
      </c>
      <c r="S39557" s="50" t="s">
        <v>368</v>
      </c>
      <c r="T39557" s="9" t="s">
        <v>368</v>
      </c>
      <c r="U39557" s="9" t="s">
        <v>368</v>
      </c>
    </row>
    <row r="39558">
      <c r="F39558" s="9"/>
      <c r="N39558" s="50"/>
      <c r="O39558" s="50"/>
      <c r="P39558" s="50"/>
      <c r="Q39558" s="50" t="s">
        <v>368</v>
      </c>
      <c r="R39558" s="9" t="s">
        <v>368</v>
      </c>
      <c r="S39558" s="50" t="s">
        <v>368</v>
      </c>
      <c r="T39558" s="9" t="s">
        <v>368</v>
      </c>
      <c r="U39558" s="9" t="s">
        <v>368</v>
      </c>
    </row>
    <row r="39559">
      <c r="F39559" s="9"/>
      <c r="N39559" s="50"/>
      <c r="O39559" s="50"/>
      <c r="P39559" s="50"/>
      <c r="Q39559" s="50" t="s">
        <v>368</v>
      </c>
      <c r="R39559" s="9" t="s">
        <v>368</v>
      </c>
      <c r="S39559" s="50" t="s">
        <v>368</v>
      </c>
      <c r="T39559" s="9" t="s">
        <v>368</v>
      </c>
      <c r="U39559" s="9" t="s">
        <v>368</v>
      </c>
    </row>
    <row r="39560">
      <c r="F39560" s="9"/>
      <c r="N39560" s="50"/>
      <c r="O39560" s="50"/>
      <c r="P39560" s="50"/>
      <c r="Q39560" s="50" t="s">
        <v>368</v>
      </c>
      <c r="R39560" s="9" t="s">
        <v>368</v>
      </c>
      <c r="S39560" s="50" t="s">
        <v>368</v>
      </c>
      <c r="T39560" s="9" t="s">
        <v>368</v>
      </c>
      <c r="U39560" s="9" t="s">
        <v>368</v>
      </c>
    </row>
    <row r="39561">
      <c r="F39561" s="9"/>
      <c r="N39561" s="50"/>
      <c r="O39561" s="50"/>
      <c r="P39561" s="50"/>
      <c r="Q39561" s="50" t="s">
        <v>368</v>
      </c>
      <c r="R39561" s="9" t="s">
        <v>368</v>
      </c>
      <c r="S39561" s="50" t="s">
        <v>368</v>
      </c>
      <c r="T39561" s="9" t="s">
        <v>368</v>
      </c>
      <c r="U39561" s="9" t="s">
        <v>368</v>
      </c>
    </row>
    <row r="39562">
      <c r="F39562" s="9"/>
      <c r="N39562" s="50"/>
      <c r="O39562" s="50"/>
      <c r="P39562" s="50"/>
      <c r="Q39562" s="50" t="s">
        <v>368</v>
      </c>
      <c r="R39562" s="9" t="s">
        <v>368</v>
      </c>
      <c r="S39562" s="50" t="s">
        <v>368</v>
      </c>
      <c r="T39562" s="9" t="s">
        <v>368</v>
      </c>
      <c r="U39562" s="9" t="s">
        <v>368</v>
      </c>
    </row>
    <row r="39563">
      <c r="F39563" s="9"/>
      <c r="N39563" s="50"/>
      <c r="O39563" s="50"/>
      <c r="P39563" s="50"/>
      <c r="Q39563" s="50" t="s">
        <v>368</v>
      </c>
      <c r="R39563" s="9" t="s">
        <v>368</v>
      </c>
      <c r="S39563" s="50" t="s">
        <v>368</v>
      </c>
      <c r="T39563" s="9" t="s">
        <v>368</v>
      </c>
      <c r="U39563" s="9" t="s">
        <v>368</v>
      </c>
    </row>
    <row r="39564">
      <c r="F39564" s="9"/>
      <c r="N39564" s="50"/>
      <c r="O39564" s="50"/>
      <c r="P39564" s="50"/>
      <c r="Q39564" s="50" t="s">
        <v>368</v>
      </c>
      <c r="R39564" s="9" t="s">
        <v>368</v>
      </c>
      <c r="S39564" s="50" t="s">
        <v>368</v>
      </c>
      <c r="T39564" s="9" t="s">
        <v>368</v>
      </c>
      <c r="U39564" s="9" t="s">
        <v>368</v>
      </c>
    </row>
    <row r="39565">
      <c r="F39565" s="9"/>
      <c r="N39565" s="50"/>
      <c r="O39565" s="50"/>
      <c r="P39565" s="50"/>
      <c r="Q39565" s="50" t="s">
        <v>368</v>
      </c>
      <c r="R39565" s="9" t="s">
        <v>368</v>
      </c>
      <c r="S39565" s="50" t="s">
        <v>368</v>
      </c>
      <c r="T39565" s="9" t="s">
        <v>368</v>
      </c>
      <c r="U39565" s="9" t="s">
        <v>368</v>
      </c>
    </row>
    <row r="39566">
      <c r="F39566" s="9"/>
      <c r="N39566" s="50"/>
      <c r="O39566" s="50"/>
      <c r="P39566" s="50"/>
      <c r="Q39566" s="50" t="s">
        <v>368</v>
      </c>
      <c r="R39566" s="9" t="s">
        <v>368</v>
      </c>
      <c r="S39566" s="50" t="s">
        <v>368</v>
      </c>
      <c r="T39566" s="9" t="s">
        <v>368</v>
      </c>
      <c r="U39566" s="9" t="s">
        <v>368</v>
      </c>
    </row>
    <row r="39567">
      <c r="F39567" s="9"/>
      <c r="N39567" s="50"/>
      <c r="O39567" s="50"/>
      <c r="P39567" s="50"/>
      <c r="Q39567" s="50" t="s">
        <v>368</v>
      </c>
      <c r="R39567" s="9" t="s">
        <v>368</v>
      </c>
      <c r="S39567" s="50" t="s">
        <v>368</v>
      </c>
      <c r="T39567" s="9" t="s">
        <v>368</v>
      </c>
      <c r="U39567" s="9" t="s">
        <v>368</v>
      </c>
    </row>
    <row r="39568">
      <c r="F39568" s="9"/>
      <c r="N39568" s="50"/>
      <c r="O39568" s="50"/>
      <c r="P39568" s="50"/>
      <c r="Q39568" s="50" t="s">
        <v>368</v>
      </c>
      <c r="R39568" s="9" t="s">
        <v>368</v>
      </c>
      <c r="S39568" s="50" t="s">
        <v>368</v>
      </c>
      <c r="T39568" s="9" t="s">
        <v>368</v>
      </c>
      <c r="U39568" s="9" t="s">
        <v>368</v>
      </c>
    </row>
    <row r="39569">
      <c r="F39569" s="9"/>
      <c r="N39569" s="50"/>
      <c r="O39569" s="50"/>
      <c r="P39569" s="50"/>
      <c r="Q39569" s="50" t="s">
        <v>368</v>
      </c>
      <c r="R39569" s="9" t="s">
        <v>368</v>
      </c>
      <c r="S39569" s="50" t="s">
        <v>368</v>
      </c>
      <c r="T39569" s="9" t="s">
        <v>368</v>
      </c>
      <c r="U39569" s="9" t="s">
        <v>368</v>
      </c>
    </row>
    <row r="39570">
      <c r="F39570" s="9"/>
      <c r="N39570" s="50"/>
      <c r="O39570" s="50"/>
      <c r="P39570" s="50"/>
      <c r="Q39570" s="50" t="s">
        <v>368</v>
      </c>
      <c r="R39570" s="9" t="s">
        <v>368</v>
      </c>
      <c r="S39570" s="50" t="s">
        <v>368</v>
      </c>
      <c r="T39570" s="9" t="s">
        <v>368</v>
      </c>
      <c r="U39570" s="9" t="s">
        <v>368</v>
      </c>
    </row>
    <row r="39571">
      <c r="F39571" s="9"/>
      <c r="N39571" s="50"/>
      <c r="O39571" s="50"/>
      <c r="P39571" s="50"/>
      <c r="Q39571" s="50" t="s">
        <v>368</v>
      </c>
      <c r="R39571" s="9" t="s">
        <v>368</v>
      </c>
      <c r="S39571" s="50" t="s">
        <v>368</v>
      </c>
      <c r="T39571" s="9" t="s">
        <v>368</v>
      </c>
      <c r="U39571" s="9" t="s">
        <v>368</v>
      </c>
    </row>
    <row r="39572">
      <c r="F39572" s="9"/>
      <c r="N39572" s="50"/>
      <c r="O39572" s="50"/>
      <c r="P39572" s="50"/>
      <c r="Q39572" s="50" t="s">
        <v>368</v>
      </c>
      <c r="R39572" s="9" t="s">
        <v>368</v>
      </c>
      <c r="S39572" s="50" t="s">
        <v>368</v>
      </c>
      <c r="T39572" s="9" t="s">
        <v>368</v>
      </c>
      <c r="U39572" s="9" t="s">
        <v>368</v>
      </c>
    </row>
    <row r="39573">
      <c r="F39573" s="9"/>
      <c r="N39573" s="50"/>
      <c r="O39573" s="50"/>
      <c r="P39573" s="50"/>
      <c r="Q39573" s="50" t="s">
        <v>368</v>
      </c>
      <c r="R39573" s="9" t="s">
        <v>368</v>
      </c>
      <c r="S39573" s="50" t="s">
        <v>368</v>
      </c>
      <c r="T39573" s="9" t="s">
        <v>368</v>
      </c>
      <c r="U39573" s="9" t="s">
        <v>368</v>
      </c>
    </row>
    <row r="39574">
      <c r="F39574" s="9"/>
      <c r="N39574" s="50"/>
      <c r="O39574" s="50"/>
      <c r="P39574" s="50"/>
      <c r="Q39574" s="50" t="s">
        <v>368</v>
      </c>
      <c r="R39574" s="9" t="s">
        <v>368</v>
      </c>
      <c r="S39574" s="50" t="s">
        <v>368</v>
      </c>
      <c r="T39574" s="9" t="s">
        <v>368</v>
      </c>
      <c r="U39574" s="9" t="s">
        <v>368</v>
      </c>
    </row>
    <row r="39575">
      <c r="F39575" s="9"/>
      <c r="N39575" s="50"/>
      <c r="O39575" s="50"/>
      <c r="P39575" s="50"/>
      <c r="Q39575" s="50" t="s">
        <v>368</v>
      </c>
      <c r="R39575" s="9" t="s">
        <v>368</v>
      </c>
      <c r="S39575" s="50" t="s">
        <v>368</v>
      </c>
      <c r="T39575" s="9" t="s">
        <v>368</v>
      </c>
      <c r="U39575" s="9" t="s">
        <v>368</v>
      </c>
    </row>
    <row r="39576">
      <c r="F39576" s="9"/>
      <c r="N39576" s="50"/>
      <c r="O39576" s="50"/>
      <c r="P39576" s="50"/>
      <c r="Q39576" s="50" t="s">
        <v>368</v>
      </c>
      <c r="R39576" s="9" t="s">
        <v>368</v>
      </c>
      <c r="S39576" s="50" t="s">
        <v>368</v>
      </c>
      <c r="T39576" s="9" t="s">
        <v>368</v>
      </c>
      <c r="U39576" s="9" t="s">
        <v>368</v>
      </c>
    </row>
    <row r="39577">
      <c r="F39577" s="9"/>
      <c r="N39577" s="50"/>
      <c r="O39577" s="50"/>
      <c r="P39577" s="50"/>
      <c r="Q39577" s="50" t="s">
        <v>368</v>
      </c>
      <c r="R39577" s="9" t="s">
        <v>368</v>
      </c>
      <c r="S39577" s="50" t="s">
        <v>368</v>
      </c>
      <c r="T39577" s="9" t="s">
        <v>368</v>
      </c>
      <c r="U39577" s="9" t="s">
        <v>368</v>
      </c>
    </row>
    <row r="39578">
      <c r="F39578" s="9"/>
      <c r="N39578" s="50"/>
      <c r="O39578" s="50"/>
      <c r="P39578" s="50"/>
      <c r="Q39578" s="50" t="s">
        <v>368</v>
      </c>
      <c r="R39578" s="9" t="s">
        <v>368</v>
      </c>
      <c r="S39578" s="50" t="s">
        <v>368</v>
      </c>
      <c r="T39578" s="9" t="s">
        <v>368</v>
      </c>
      <c r="U39578" s="9" t="s">
        <v>368</v>
      </c>
    </row>
    <row r="39579">
      <c r="F39579" s="9"/>
      <c r="N39579" s="50"/>
      <c r="O39579" s="50"/>
      <c r="P39579" s="50"/>
      <c r="Q39579" s="50" t="s">
        <v>368</v>
      </c>
      <c r="R39579" s="9" t="s">
        <v>368</v>
      </c>
      <c r="S39579" s="50" t="s">
        <v>368</v>
      </c>
      <c r="T39579" s="9" t="s">
        <v>368</v>
      </c>
      <c r="U39579" s="9" t="s">
        <v>368</v>
      </c>
    </row>
    <row r="39580">
      <c r="F39580" s="9"/>
      <c r="N39580" s="50"/>
      <c r="O39580" s="50"/>
      <c r="P39580" s="50"/>
      <c r="Q39580" s="50" t="s">
        <v>368</v>
      </c>
      <c r="R39580" s="9" t="s">
        <v>368</v>
      </c>
      <c r="S39580" s="50" t="s">
        <v>368</v>
      </c>
      <c r="T39580" s="9" t="s">
        <v>368</v>
      </c>
      <c r="U39580" s="9" t="s">
        <v>368</v>
      </c>
    </row>
    <row r="39581">
      <c r="F39581" s="9"/>
      <c r="N39581" s="50"/>
      <c r="O39581" s="50"/>
      <c r="P39581" s="50"/>
      <c r="Q39581" s="50" t="s">
        <v>368</v>
      </c>
      <c r="R39581" s="9" t="s">
        <v>368</v>
      </c>
      <c r="S39581" s="50" t="s">
        <v>368</v>
      </c>
      <c r="T39581" s="9" t="s">
        <v>368</v>
      </c>
      <c r="U39581" s="9" t="s">
        <v>368</v>
      </c>
    </row>
    <row r="39582">
      <c r="F39582" s="9"/>
      <c r="N39582" s="50"/>
      <c r="O39582" s="50"/>
      <c r="P39582" s="50"/>
      <c r="Q39582" s="50" t="s">
        <v>368</v>
      </c>
      <c r="R39582" s="9" t="s">
        <v>368</v>
      </c>
      <c r="S39582" s="50" t="s">
        <v>368</v>
      </c>
      <c r="T39582" s="9" t="s">
        <v>368</v>
      </c>
      <c r="U39582" s="9" t="s">
        <v>368</v>
      </c>
    </row>
    <row r="39583">
      <c r="F39583" s="9"/>
      <c r="N39583" s="50"/>
      <c r="O39583" s="50"/>
      <c r="P39583" s="50"/>
      <c r="Q39583" s="50" t="s">
        <v>368</v>
      </c>
      <c r="R39583" s="9" t="s">
        <v>368</v>
      </c>
      <c r="S39583" s="50" t="s">
        <v>368</v>
      </c>
      <c r="T39583" s="9" t="s">
        <v>368</v>
      </c>
      <c r="U39583" s="9" t="s">
        <v>368</v>
      </c>
    </row>
    <row r="39584">
      <c r="F39584" s="9"/>
      <c r="N39584" s="50"/>
      <c r="O39584" s="50"/>
      <c r="P39584" s="50"/>
      <c r="Q39584" s="50" t="s">
        <v>368</v>
      </c>
      <c r="R39584" s="9" t="s">
        <v>368</v>
      </c>
      <c r="S39584" s="50" t="s">
        <v>368</v>
      </c>
      <c r="T39584" s="9" t="s">
        <v>368</v>
      </c>
      <c r="U39584" s="9" t="s">
        <v>368</v>
      </c>
    </row>
    <row r="39585">
      <c r="F39585" s="9"/>
      <c r="N39585" s="50"/>
      <c r="O39585" s="50"/>
      <c r="P39585" s="50"/>
      <c r="Q39585" s="50" t="s">
        <v>368</v>
      </c>
      <c r="R39585" s="9" t="s">
        <v>368</v>
      </c>
      <c r="S39585" s="50" t="s">
        <v>368</v>
      </c>
      <c r="T39585" s="9" t="s">
        <v>368</v>
      </c>
      <c r="U39585" s="9" t="s">
        <v>368</v>
      </c>
    </row>
    <row r="39586">
      <c r="F39586" s="9"/>
      <c r="N39586" s="50"/>
      <c r="O39586" s="50"/>
      <c r="P39586" s="50"/>
      <c r="Q39586" s="50" t="s">
        <v>368</v>
      </c>
      <c r="R39586" s="9" t="s">
        <v>368</v>
      </c>
      <c r="S39586" s="50" t="s">
        <v>368</v>
      </c>
      <c r="T39586" s="9" t="s">
        <v>368</v>
      </c>
      <c r="U39586" s="9" t="s">
        <v>368</v>
      </c>
    </row>
    <row r="39587">
      <c r="F39587" s="9"/>
      <c r="N39587" s="50"/>
      <c r="O39587" s="50"/>
      <c r="P39587" s="50"/>
      <c r="Q39587" s="50" t="s">
        <v>368</v>
      </c>
      <c r="R39587" s="9" t="s">
        <v>368</v>
      </c>
      <c r="S39587" s="50" t="s">
        <v>368</v>
      </c>
      <c r="T39587" s="9" t="s">
        <v>368</v>
      </c>
      <c r="U39587" s="9" t="s">
        <v>368</v>
      </c>
    </row>
    <row r="39588">
      <c r="F39588" s="9"/>
      <c r="N39588" s="50"/>
      <c r="O39588" s="50"/>
      <c r="P39588" s="50"/>
      <c r="Q39588" s="50" t="s">
        <v>368</v>
      </c>
      <c r="R39588" s="9" t="s">
        <v>368</v>
      </c>
      <c r="S39588" s="50" t="s">
        <v>368</v>
      </c>
      <c r="T39588" s="9" t="s">
        <v>368</v>
      </c>
      <c r="U39588" s="9" t="s">
        <v>368</v>
      </c>
    </row>
    <row r="39589">
      <c r="F39589" s="9"/>
      <c r="N39589" s="50"/>
      <c r="O39589" s="50"/>
      <c r="P39589" s="50"/>
      <c r="Q39589" s="50" t="s">
        <v>368</v>
      </c>
      <c r="R39589" s="9" t="s">
        <v>368</v>
      </c>
      <c r="S39589" s="50" t="s">
        <v>368</v>
      </c>
      <c r="T39589" s="9" t="s">
        <v>368</v>
      </c>
      <c r="U39589" s="9" t="s">
        <v>368</v>
      </c>
    </row>
    <row r="39590">
      <c r="F39590" s="9"/>
      <c r="N39590" s="50"/>
      <c r="O39590" s="50"/>
      <c r="P39590" s="50"/>
      <c r="Q39590" s="50" t="s">
        <v>368</v>
      </c>
      <c r="R39590" s="9" t="s">
        <v>368</v>
      </c>
      <c r="S39590" s="50" t="s">
        <v>368</v>
      </c>
      <c r="T39590" s="9" t="s">
        <v>368</v>
      </c>
      <c r="U39590" s="9" t="s">
        <v>368</v>
      </c>
    </row>
    <row r="39591">
      <c r="F39591" s="9"/>
      <c r="N39591" s="50"/>
      <c r="O39591" s="50"/>
      <c r="P39591" s="50"/>
      <c r="Q39591" s="50" t="s">
        <v>368</v>
      </c>
      <c r="R39591" s="9" t="s">
        <v>368</v>
      </c>
      <c r="S39591" s="50" t="s">
        <v>368</v>
      </c>
      <c r="T39591" s="9" t="s">
        <v>368</v>
      </c>
      <c r="U39591" s="9" t="s">
        <v>368</v>
      </c>
    </row>
    <row r="39592">
      <c r="F39592" s="9"/>
      <c r="N39592" s="50"/>
      <c r="O39592" s="50"/>
      <c r="P39592" s="50"/>
      <c r="Q39592" s="50" t="s">
        <v>368</v>
      </c>
      <c r="R39592" s="9" t="s">
        <v>368</v>
      </c>
      <c r="S39592" s="50" t="s">
        <v>368</v>
      </c>
      <c r="T39592" s="9" t="s">
        <v>368</v>
      </c>
      <c r="U39592" s="9" t="s">
        <v>368</v>
      </c>
    </row>
    <row r="39593">
      <c r="F39593" s="9"/>
      <c r="N39593" s="50"/>
      <c r="O39593" s="50"/>
      <c r="P39593" s="50"/>
      <c r="Q39593" s="50" t="s">
        <v>368</v>
      </c>
      <c r="R39593" s="9" t="s">
        <v>368</v>
      </c>
      <c r="S39593" s="50" t="s">
        <v>368</v>
      </c>
      <c r="T39593" s="9" t="s">
        <v>368</v>
      </c>
      <c r="U39593" s="9" t="s">
        <v>368</v>
      </c>
    </row>
    <row r="39594">
      <c r="F39594" s="9"/>
      <c r="N39594" s="50"/>
      <c r="O39594" s="50"/>
      <c r="P39594" s="50"/>
      <c r="Q39594" s="50" t="s">
        <v>368</v>
      </c>
      <c r="R39594" s="9" t="s">
        <v>368</v>
      </c>
      <c r="S39594" s="50" t="s">
        <v>368</v>
      </c>
      <c r="T39594" s="9" t="s">
        <v>368</v>
      </c>
      <c r="U39594" s="9" t="s">
        <v>368</v>
      </c>
    </row>
    <row r="39595">
      <c r="F39595" s="9"/>
      <c r="N39595" s="50"/>
      <c r="O39595" s="50"/>
      <c r="P39595" s="50"/>
      <c r="Q39595" s="50" t="s">
        <v>368</v>
      </c>
      <c r="R39595" s="9" t="s">
        <v>368</v>
      </c>
      <c r="S39595" s="50" t="s">
        <v>368</v>
      </c>
      <c r="T39595" s="9" t="s">
        <v>368</v>
      </c>
      <c r="U39595" s="9" t="s">
        <v>368</v>
      </c>
    </row>
    <row r="39596">
      <c r="F39596" s="9"/>
      <c r="N39596" s="50"/>
      <c r="O39596" s="50"/>
      <c r="P39596" s="50"/>
      <c r="Q39596" s="50" t="s">
        <v>368</v>
      </c>
      <c r="R39596" s="9" t="s">
        <v>368</v>
      </c>
      <c r="S39596" s="50" t="s">
        <v>368</v>
      </c>
      <c r="T39596" s="9" t="s">
        <v>368</v>
      </c>
      <c r="U39596" s="9" t="s">
        <v>368</v>
      </c>
    </row>
    <row r="39597">
      <c r="F39597" s="9"/>
      <c r="N39597" s="50"/>
      <c r="O39597" s="50"/>
      <c r="P39597" s="50"/>
      <c r="Q39597" s="50" t="s">
        <v>368</v>
      </c>
      <c r="R39597" s="9" t="s">
        <v>368</v>
      </c>
      <c r="S39597" s="50" t="s">
        <v>368</v>
      </c>
      <c r="T39597" s="9" t="s">
        <v>368</v>
      </c>
      <c r="U39597" s="9" t="s">
        <v>368</v>
      </c>
    </row>
    <row r="39598">
      <c r="F39598" s="9"/>
      <c r="N39598" s="50"/>
      <c r="O39598" s="50"/>
      <c r="P39598" s="50"/>
      <c r="Q39598" s="50" t="s">
        <v>368</v>
      </c>
      <c r="R39598" s="9" t="s">
        <v>368</v>
      </c>
      <c r="S39598" s="50" t="s">
        <v>368</v>
      </c>
      <c r="T39598" s="9" t="s">
        <v>368</v>
      </c>
      <c r="U39598" s="9" t="s">
        <v>368</v>
      </c>
    </row>
    <row r="39599">
      <c r="F39599" s="9"/>
      <c r="N39599" s="50"/>
      <c r="O39599" s="50"/>
      <c r="P39599" s="50"/>
      <c r="Q39599" s="50" t="s">
        <v>368</v>
      </c>
      <c r="R39599" s="9" t="s">
        <v>368</v>
      </c>
      <c r="S39599" s="50" t="s">
        <v>368</v>
      </c>
      <c r="T39599" s="9" t="s">
        <v>368</v>
      </c>
      <c r="U39599" s="9" t="s">
        <v>368</v>
      </c>
    </row>
    <row r="39600">
      <c r="F39600" s="9"/>
      <c r="N39600" s="50"/>
      <c r="O39600" s="50"/>
      <c r="P39600" s="50"/>
      <c r="Q39600" s="50" t="s">
        <v>368</v>
      </c>
      <c r="R39600" s="9" t="s">
        <v>368</v>
      </c>
      <c r="S39600" s="50" t="s">
        <v>368</v>
      </c>
      <c r="T39600" s="9" t="s">
        <v>368</v>
      </c>
      <c r="U39600" s="9" t="s">
        <v>368</v>
      </c>
    </row>
    <row r="39601">
      <c r="F39601" s="9"/>
      <c r="N39601" s="50"/>
      <c r="O39601" s="50"/>
      <c r="P39601" s="50"/>
      <c r="Q39601" s="50" t="s">
        <v>368</v>
      </c>
      <c r="R39601" s="9" t="s">
        <v>368</v>
      </c>
      <c r="S39601" s="50" t="s">
        <v>368</v>
      </c>
      <c r="T39601" s="9" t="s">
        <v>368</v>
      </c>
      <c r="U39601" s="9" t="s">
        <v>368</v>
      </c>
    </row>
    <row r="39602">
      <c r="F39602" s="9"/>
      <c r="N39602" s="50"/>
      <c r="O39602" s="50"/>
      <c r="P39602" s="50"/>
      <c r="Q39602" s="50" t="s">
        <v>368</v>
      </c>
      <c r="R39602" s="9" t="s">
        <v>368</v>
      </c>
      <c r="S39602" s="50" t="s">
        <v>368</v>
      </c>
      <c r="T39602" s="9" t="s">
        <v>368</v>
      </c>
      <c r="U39602" s="9" t="s">
        <v>368</v>
      </c>
    </row>
    <row r="39603">
      <c r="F39603" s="9"/>
      <c r="N39603" s="50"/>
      <c r="O39603" s="50"/>
      <c r="P39603" s="50"/>
      <c r="Q39603" s="50" t="s">
        <v>368</v>
      </c>
      <c r="R39603" s="9" t="s">
        <v>368</v>
      </c>
      <c r="S39603" s="50" t="s">
        <v>368</v>
      </c>
      <c r="T39603" s="9" t="s">
        <v>368</v>
      </c>
      <c r="U39603" s="9" t="s">
        <v>368</v>
      </c>
    </row>
    <row r="39604">
      <c r="F39604" s="9"/>
      <c r="N39604" s="50"/>
      <c r="O39604" s="50"/>
      <c r="P39604" s="50"/>
      <c r="Q39604" s="50" t="s">
        <v>368</v>
      </c>
      <c r="R39604" s="9" t="s">
        <v>368</v>
      </c>
      <c r="S39604" s="50" t="s">
        <v>368</v>
      </c>
      <c r="T39604" s="9" t="s">
        <v>368</v>
      </c>
      <c r="U39604" s="9" t="s">
        <v>368</v>
      </c>
    </row>
    <row r="39605">
      <c r="F39605" s="9"/>
      <c r="N39605" s="50"/>
      <c r="O39605" s="50"/>
      <c r="P39605" s="50"/>
      <c r="Q39605" s="50" t="s">
        <v>368</v>
      </c>
      <c r="R39605" s="9" t="s">
        <v>368</v>
      </c>
      <c r="S39605" s="50" t="s">
        <v>368</v>
      </c>
      <c r="T39605" s="9" t="s">
        <v>368</v>
      </c>
      <c r="U39605" s="9" t="s">
        <v>368</v>
      </c>
    </row>
    <row r="39606">
      <c r="F39606" s="9"/>
      <c r="N39606" s="50"/>
      <c r="O39606" s="50"/>
      <c r="P39606" s="50"/>
      <c r="Q39606" s="50" t="s">
        <v>368</v>
      </c>
      <c r="R39606" s="9" t="s">
        <v>368</v>
      </c>
      <c r="S39606" s="50" t="s">
        <v>368</v>
      </c>
      <c r="T39606" s="9" t="s">
        <v>368</v>
      </c>
      <c r="U39606" s="9" t="s">
        <v>368</v>
      </c>
    </row>
    <row r="39607">
      <c r="F39607" s="9"/>
      <c r="N39607" s="50"/>
      <c r="O39607" s="50"/>
      <c r="P39607" s="50"/>
      <c r="Q39607" s="50" t="s">
        <v>368</v>
      </c>
      <c r="R39607" s="9" t="s">
        <v>368</v>
      </c>
      <c r="S39607" s="50" t="s">
        <v>368</v>
      </c>
      <c r="T39607" s="9" t="s">
        <v>368</v>
      </c>
      <c r="U39607" s="9" t="s">
        <v>368</v>
      </c>
    </row>
    <row r="39608">
      <c r="F39608" s="9"/>
      <c r="N39608" s="50"/>
      <c r="O39608" s="50"/>
      <c r="P39608" s="50"/>
      <c r="Q39608" s="50" t="s">
        <v>368</v>
      </c>
      <c r="R39608" s="9" t="s">
        <v>368</v>
      </c>
      <c r="S39608" s="50" t="s">
        <v>368</v>
      </c>
      <c r="T39608" s="9" t="s">
        <v>368</v>
      </c>
      <c r="U39608" s="9" t="s">
        <v>368</v>
      </c>
    </row>
    <row r="39609">
      <c r="F39609" s="9"/>
      <c r="N39609" s="50"/>
      <c r="O39609" s="50"/>
      <c r="P39609" s="50"/>
      <c r="Q39609" s="50" t="s">
        <v>368</v>
      </c>
      <c r="R39609" s="9" t="s">
        <v>368</v>
      </c>
      <c r="S39609" s="50" t="s">
        <v>368</v>
      </c>
      <c r="T39609" s="9" t="s">
        <v>368</v>
      </c>
      <c r="U39609" s="9" t="s">
        <v>368</v>
      </c>
    </row>
    <row r="39610">
      <c r="F39610" s="9"/>
      <c r="N39610" s="50"/>
      <c r="O39610" s="50"/>
      <c r="P39610" s="50"/>
      <c r="Q39610" s="50" t="s">
        <v>368</v>
      </c>
      <c r="R39610" s="9" t="s">
        <v>368</v>
      </c>
      <c r="S39610" s="50" t="s">
        <v>368</v>
      </c>
      <c r="T39610" s="9" t="s">
        <v>368</v>
      </c>
      <c r="U39610" s="9" t="s">
        <v>368</v>
      </c>
    </row>
    <row r="39611">
      <c r="F39611" s="9"/>
      <c r="N39611" s="50"/>
      <c r="O39611" s="50"/>
      <c r="P39611" s="50"/>
      <c r="Q39611" s="50" t="s">
        <v>368</v>
      </c>
      <c r="R39611" s="9" t="s">
        <v>368</v>
      </c>
      <c r="S39611" s="50" t="s">
        <v>368</v>
      </c>
      <c r="T39611" s="9" t="s">
        <v>368</v>
      </c>
      <c r="U39611" s="9" t="s">
        <v>368</v>
      </c>
    </row>
    <row r="39612">
      <c r="F39612" s="9"/>
      <c r="N39612" s="50"/>
      <c r="O39612" s="50"/>
      <c r="P39612" s="50"/>
      <c r="Q39612" s="50" t="s">
        <v>368</v>
      </c>
      <c r="R39612" s="9" t="s">
        <v>368</v>
      </c>
      <c r="S39612" s="50" t="s">
        <v>368</v>
      </c>
      <c r="T39612" s="9" t="s">
        <v>368</v>
      </c>
      <c r="U39612" s="9" t="s">
        <v>368</v>
      </c>
    </row>
    <row r="39613">
      <c r="F39613" s="9"/>
      <c r="N39613" s="50"/>
      <c r="O39613" s="50"/>
      <c r="P39613" s="50"/>
      <c r="Q39613" s="50" t="s">
        <v>368</v>
      </c>
      <c r="R39613" s="9" t="s">
        <v>368</v>
      </c>
      <c r="S39613" s="50" t="s">
        <v>368</v>
      </c>
      <c r="T39613" s="9" t="s">
        <v>368</v>
      </c>
      <c r="U39613" s="9" t="s">
        <v>368</v>
      </c>
    </row>
    <row r="39614">
      <c r="F39614" s="9"/>
      <c r="N39614" s="50"/>
      <c r="O39614" s="50"/>
      <c r="P39614" s="50"/>
      <c r="Q39614" s="50" t="s">
        <v>368</v>
      </c>
      <c r="R39614" s="9" t="s">
        <v>368</v>
      </c>
      <c r="S39614" s="50" t="s">
        <v>368</v>
      </c>
      <c r="T39614" s="9" t="s">
        <v>368</v>
      </c>
      <c r="U39614" s="9" t="s">
        <v>368</v>
      </c>
    </row>
    <row r="39615">
      <c r="F39615" s="9"/>
      <c r="N39615" s="50"/>
      <c r="O39615" s="50"/>
      <c r="P39615" s="50"/>
      <c r="Q39615" s="50" t="s">
        <v>368</v>
      </c>
      <c r="R39615" s="9" t="s">
        <v>368</v>
      </c>
      <c r="S39615" s="50" t="s">
        <v>368</v>
      </c>
      <c r="T39615" s="9" t="s">
        <v>368</v>
      </c>
      <c r="U39615" s="9" t="s">
        <v>368</v>
      </c>
    </row>
    <row r="39616">
      <c r="F39616" s="9"/>
      <c r="N39616" s="50"/>
      <c r="O39616" s="50"/>
      <c r="P39616" s="50"/>
      <c r="Q39616" s="50" t="s">
        <v>368</v>
      </c>
      <c r="R39616" s="9" t="s">
        <v>368</v>
      </c>
      <c r="S39616" s="50" t="s">
        <v>368</v>
      </c>
      <c r="T39616" s="9" t="s">
        <v>368</v>
      </c>
      <c r="U39616" s="9" t="s">
        <v>368</v>
      </c>
    </row>
    <row r="39617">
      <c r="F39617" s="9"/>
      <c r="N39617" s="50"/>
      <c r="O39617" s="50"/>
      <c r="P39617" s="50"/>
      <c r="Q39617" s="50" t="s">
        <v>368</v>
      </c>
      <c r="R39617" s="9" t="s">
        <v>368</v>
      </c>
      <c r="S39617" s="50" t="s">
        <v>368</v>
      </c>
      <c r="T39617" s="9" t="s">
        <v>368</v>
      </c>
      <c r="U39617" s="9" t="s">
        <v>368</v>
      </c>
    </row>
    <row r="39618">
      <c r="F39618" s="9"/>
      <c r="N39618" s="50"/>
      <c r="O39618" s="50"/>
      <c r="P39618" s="50"/>
      <c r="Q39618" s="50" t="s">
        <v>368</v>
      </c>
      <c r="R39618" s="9" t="s">
        <v>368</v>
      </c>
      <c r="S39618" s="50" t="s">
        <v>368</v>
      </c>
      <c r="T39618" s="9" t="s">
        <v>368</v>
      </c>
      <c r="U39618" s="9" t="s">
        <v>368</v>
      </c>
    </row>
    <row r="39619">
      <c r="F39619" s="9"/>
      <c r="N39619" s="50"/>
      <c r="O39619" s="50"/>
      <c r="P39619" s="50"/>
      <c r="Q39619" s="50" t="s">
        <v>368</v>
      </c>
      <c r="R39619" s="9" t="s">
        <v>368</v>
      </c>
      <c r="S39619" s="50" t="s">
        <v>368</v>
      </c>
      <c r="T39619" s="9" t="s">
        <v>368</v>
      </c>
      <c r="U39619" s="9" t="s">
        <v>368</v>
      </c>
    </row>
    <row r="39620">
      <c r="F39620" s="9"/>
      <c r="N39620" s="50"/>
      <c r="O39620" s="50"/>
      <c r="P39620" s="50"/>
      <c r="Q39620" s="50" t="s">
        <v>368</v>
      </c>
      <c r="R39620" s="9" t="s">
        <v>368</v>
      </c>
      <c r="S39620" s="50" t="s">
        <v>368</v>
      </c>
      <c r="T39620" s="9" t="s">
        <v>368</v>
      </c>
      <c r="U39620" s="9" t="s">
        <v>368</v>
      </c>
    </row>
    <row r="39621">
      <c r="F39621" s="9"/>
      <c r="N39621" s="50"/>
      <c r="O39621" s="50"/>
      <c r="P39621" s="50"/>
      <c r="Q39621" s="50" t="s">
        <v>368</v>
      </c>
      <c r="R39621" s="9" t="s">
        <v>368</v>
      </c>
      <c r="S39621" s="50" t="s">
        <v>368</v>
      </c>
      <c r="T39621" s="9" t="s">
        <v>368</v>
      </c>
      <c r="U39621" s="9" t="s">
        <v>368</v>
      </c>
    </row>
    <row r="39622">
      <c r="F39622" s="9"/>
      <c r="N39622" s="50"/>
      <c r="O39622" s="50"/>
      <c r="P39622" s="50"/>
      <c r="Q39622" s="50" t="s">
        <v>368</v>
      </c>
      <c r="R39622" s="9" t="s">
        <v>368</v>
      </c>
      <c r="S39622" s="50" t="s">
        <v>368</v>
      </c>
      <c r="T39622" s="9" t="s">
        <v>368</v>
      </c>
      <c r="U39622" s="9" t="s">
        <v>368</v>
      </c>
    </row>
    <row r="39623">
      <c r="F39623" s="9"/>
      <c r="N39623" s="50"/>
      <c r="O39623" s="50"/>
      <c r="P39623" s="50"/>
      <c r="Q39623" s="50" t="s">
        <v>368</v>
      </c>
      <c r="R39623" s="9" t="s">
        <v>368</v>
      </c>
      <c r="S39623" s="50" t="s">
        <v>368</v>
      </c>
      <c r="T39623" s="9" t="s">
        <v>368</v>
      </c>
      <c r="U39623" s="9" t="s">
        <v>368</v>
      </c>
    </row>
    <row r="39624">
      <c r="F39624" s="9"/>
      <c r="N39624" s="50"/>
      <c r="O39624" s="50"/>
      <c r="P39624" s="50"/>
      <c r="Q39624" s="50" t="s">
        <v>368</v>
      </c>
      <c r="R39624" s="9" t="s">
        <v>368</v>
      </c>
      <c r="S39624" s="50" t="s">
        <v>368</v>
      </c>
      <c r="T39624" s="9" t="s">
        <v>368</v>
      </c>
      <c r="U39624" s="9" t="s">
        <v>368</v>
      </c>
    </row>
    <row r="39625">
      <c r="F39625" s="9"/>
      <c r="N39625" s="50"/>
      <c r="O39625" s="50"/>
      <c r="P39625" s="50"/>
      <c r="Q39625" s="50" t="s">
        <v>368</v>
      </c>
      <c r="R39625" s="9" t="s">
        <v>368</v>
      </c>
      <c r="S39625" s="50" t="s">
        <v>368</v>
      </c>
      <c r="T39625" s="9" t="s">
        <v>368</v>
      </c>
      <c r="U39625" s="9" t="s">
        <v>368</v>
      </c>
    </row>
    <row r="39626">
      <c r="F39626" s="9"/>
      <c r="N39626" s="50"/>
      <c r="O39626" s="50"/>
      <c r="P39626" s="50"/>
      <c r="Q39626" s="50" t="s">
        <v>368</v>
      </c>
      <c r="R39626" s="9" t="s">
        <v>368</v>
      </c>
      <c r="S39626" s="50" t="s">
        <v>368</v>
      </c>
      <c r="T39626" s="9" t="s">
        <v>368</v>
      </c>
      <c r="U39626" s="9" t="s">
        <v>368</v>
      </c>
    </row>
    <row r="39627">
      <c r="F39627" s="9"/>
      <c r="N39627" s="50"/>
      <c r="O39627" s="50"/>
      <c r="P39627" s="50"/>
      <c r="Q39627" s="50" t="s">
        <v>368</v>
      </c>
      <c r="R39627" s="9" t="s">
        <v>368</v>
      </c>
      <c r="S39627" s="50" t="s">
        <v>368</v>
      </c>
      <c r="T39627" s="9" t="s">
        <v>368</v>
      </c>
      <c r="U39627" s="9" t="s">
        <v>368</v>
      </c>
    </row>
    <row r="39628">
      <c r="F39628" s="9"/>
      <c r="N39628" s="50"/>
      <c r="O39628" s="50"/>
      <c r="P39628" s="50"/>
      <c r="Q39628" s="50" t="s">
        <v>368</v>
      </c>
      <c r="R39628" s="9" t="s">
        <v>368</v>
      </c>
      <c r="S39628" s="50" t="s">
        <v>368</v>
      </c>
      <c r="T39628" s="9" t="s">
        <v>368</v>
      </c>
      <c r="U39628" s="9" t="s">
        <v>368</v>
      </c>
    </row>
    <row r="39629">
      <c r="F39629" s="9"/>
      <c r="N39629" s="50"/>
      <c r="O39629" s="50"/>
      <c r="P39629" s="50"/>
      <c r="Q39629" s="50" t="s">
        <v>368</v>
      </c>
      <c r="R39629" s="9" t="s">
        <v>368</v>
      </c>
      <c r="S39629" s="50" t="s">
        <v>368</v>
      </c>
      <c r="T39629" s="9" t="s">
        <v>368</v>
      </c>
      <c r="U39629" s="9" t="s">
        <v>368</v>
      </c>
    </row>
    <row r="39630">
      <c r="F39630" s="9"/>
      <c r="N39630" s="50"/>
      <c r="O39630" s="50"/>
      <c r="P39630" s="50"/>
      <c r="Q39630" s="50" t="s">
        <v>368</v>
      </c>
      <c r="R39630" s="9" t="s">
        <v>368</v>
      </c>
      <c r="S39630" s="50" t="s">
        <v>368</v>
      </c>
      <c r="T39630" s="9" t="s">
        <v>368</v>
      </c>
      <c r="U39630" s="9" t="s">
        <v>368</v>
      </c>
    </row>
    <row r="39631">
      <c r="F39631" s="9"/>
      <c r="N39631" s="50"/>
      <c r="O39631" s="50"/>
      <c r="P39631" s="50"/>
      <c r="Q39631" s="50" t="s">
        <v>368</v>
      </c>
      <c r="R39631" s="9" t="s">
        <v>368</v>
      </c>
      <c r="S39631" s="50" t="s">
        <v>368</v>
      </c>
      <c r="T39631" s="9" t="s">
        <v>368</v>
      </c>
      <c r="U39631" s="9" t="s">
        <v>368</v>
      </c>
    </row>
    <row r="39632">
      <c r="F39632" s="9"/>
      <c r="N39632" s="50"/>
      <c r="O39632" s="50"/>
      <c r="P39632" s="50"/>
      <c r="Q39632" s="50" t="s">
        <v>368</v>
      </c>
      <c r="R39632" s="9" t="s">
        <v>368</v>
      </c>
      <c r="S39632" s="50" t="s">
        <v>368</v>
      </c>
      <c r="T39632" s="9" t="s">
        <v>368</v>
      </c>
      <c r="U39632" s="9" t="s">
        <v>368</v>
      </c>
    </row>
    <row r="39633">
      <c r="F39633" s="9"/>
      <c r="N39633" s="50"/>
      <c r="O39633" s="50"/>
      <c r="P39633" s="50"/>
      <c r="Q39633" s="50" t="s">
        <v>368</v>
      </c>
      <c r="R39633" s="9" t="s">
        <v>368</v>
      </c>
      <c r="S39633" s="50" t="s">
        <v>368</v>
      </c>
      <c r="T39633" s="9" t="s">
        <v>368</v>
      </c>
      <c r="U39633" s="9" t="s">
        <v>368</v>
      </c>
    </row>
    <row r="39634">
      <c r="F39634" s="9"/>
      <c r="N39634" s="50"/>
      <c r="O39634" s="50"/>
      <c r="P39634" s="50"/>
      <c r="Q39634" s="50" t="s">
        <v>368</v>
      </c>
      <c r="R39634" s="9" t="s">
        <v>368</v>
      </c>
      <c r="S39634" s="50" t="s">
        <v>368</v>
      </c>
      <c r="T39634" s="9" t="s">
        <v>368</v>
      </c>
      <c r="U39634" s="9" t="s">
        <v>368</v>
      </c>
    </row>
    <row r="39635">
      <c r="F39635" s="9"/>
      <c r="N39635" s="50"/>
      <c r="O39635" s="50"/>
      <c r="P39635" s="50"/>
      <c r="Q39635" s="50" t="s">
        <v>368</v>
      </c>
      <c r="R39635" s="9" t="s">
        <v>368</v>
      </c>
      <c r="S39635" s="50" t="s">
        <v>368</v>
      </c>
      <c r="T39635" s="9" t="s">
        <v>368</v>
      </c>
      <c r="U39635" s="9" t="s">
        <v>368</v>
      </c>
    </row>
    <row r="39636">
      <c r="F39636" s="9"/>
      <c r="N39636" s="50"/>
      <c r="O39636" s="50"/>
      <c r="P39636" s="50"/>
      <c r="Q39636" s="50" t="s">
        <v>368</v>
      </c>
      <c r="R39636" s="9" t="s">
        <v>368</v>
      </c>
      <c r="S39636" s="50" t="s">
        <v>368</v>
      </c>
      <c r="T39636" s="9" t="s">
        <v>368</v>
      </c>
      <c r="U39636" s="9" t="s">
        <v>368</v>
      </c>
    </row>
    <row r="39637">
      <c r="F39637" s="9"/>
      <c r="N39637" s="50"/>
      <c r="O39637" s="50"/>
      <c r="P39637" s="50"/>
      <c r="Q39637" s="50" t="s">
        <v>368</v>
      </c>
      <c r="R39637" s="9" t="s">
        <v>368</v>
      </c>
      <c r="S39637" s="50" t="s">
        <v>368</v>
      </c>
      <c r="T39637" s="9" t="s">
        <v>368</v>
      </c>
      <c r="U39637" s="9" t="s">
        <v>368</v>
      </c>
    </row>
    <row r="39638">
      <c r="F39638" s="9"/>
      <c r="N39638" s="50"/>
      <c r="O39638" s="50"/>
      <c r="P39638" s="50"/>
      <c r="Q39638" s="50" t="s">
        <v>368</v>
      </c>
      <c r="R39638" s="9" t="s">
        <v>368</v>
      </c>
      <c r="S39638" s="50" t="s">
        <v>368</v>
      </c>
      <c r="T39638" s="9" t="s">
        <v>368</v>
      </c>
      <c r="U39638" s="9" t="s">
        <v>368</v>
      </c>
    </row>
    <row r="39639">
      <c r="F39639" s="9"/>
      <c r="N39639" s="50"/>
      <c r="O39639" s="50"/>
      <c r="P39639" s="50"/>
      <c r="Q39639" s="50" t="s">
        <v>368</v>
      </c>
      <c r="R39639" s="9" t="s">
        <v>368</v>
      </c>
      <c r="S39639" s="50" t="s">
        <v>368</v>
      </c>
      <c r="T39639" s="9" t="s">
        <v>368</v>
      </c>
      <c r="U39639" s="9" t="s">
        <v>368</v>
      </c>
    </row>
    <row r="39640">
      <c r="F39640" s="9"/>
      <c r="N39640" s="50"/>
      <c r="O39640" s="50"/>
      <c r="P39640" s="50"/>
      <c r="Q39640" s="50" t="s">
        <v>368</v>
      </c>
      <c r="R39640" s="9" t="s">
        <v>368</v>
      </c>
      <c r="S39640" s="50" t="s">
        <v>368</v>
      </c>
      <c r="T39640" s="9" t="s">
        <v>368</v>
      </c>
      <c r="U39640" s="9" t="s">
        <v>368</v>
      </c>
    </row>
    <row r="39641">
      <c r="F39641" s="9"/>
      <c r="N39641" s="50"/>
      <c r="O39641" s="50"/>
      <c r="P39641" s="50"/>
      <c r="Q39641" s="50" t="s">
        <v>368</v>
      </c>
      <c r="R39641" s="9" t="s">
        <v>368</v>
      </c>
      <c r="S39641" s="50" t="s">
        <v>368</v>
      </c>
      <c r="T39641" s="9" t="s">
        <v>368</v>
      </c>
      <c r="U39641" s="9" t="s">
        <v>368</v>
      </c>
    </row>
    <row r="39642">
      <c r="F39642" s="9"/>
      <c r="N39642" s="50"/>
      <c r="O39642" s="50"/>
      <c r="P39642" s="50"/>
      <c r="Q39642" s="50" t="s">
        <v>368</v>
      </c>
      <c r="R39642" s="9" t="s">
        <v>368</v>
      </c>
      <c r="S39642" s="50" t="s">
        <v>368</v>
      </c>
      <c r="T39642" s="9" t="s">
        <v>368</v>
      </c>
      <c r="U39642" s="9" t="s">
        <v>368</v>
      </c>
    </row>
    <row r="39643">
      <c r="F39643" s="9"/>
      <c r="N39643" s="50"/>
      <c r="O39643" s="50"/>
      <c r="P39643" s="50"/>
      <c r="Q39643" s="50" t="s">
        <v>368</v>
      </c>
      <c r="R39643" s="9" t="s">
        <v>368</v>
      </c>
      <c r="S39643" s="50" t="s">
        <v>368</v>
      </c>
      <c r="T39643" s="9" t="s">
        <v>368</v>
      </c>
      <c r="U39643" s="9" t="s">
        <v>368</v>
      </c>
    </row>
    <row r="39644">
      <c r="F39644" s="9"/>
      <c r="N39644" s="50"/>
      <c r="O39644" s="50"/>
      <c r="P39644" s="50"/>
      <c r="Q39644" s="50" t="s">
        <v>368</v>
      </c>
      <c r="R39644" s="9" t="s">
        <v>368</v>
      </c>
      <c r="S39644" s="50" t="s">
        <v>368</v>
      </c>
      <c r="T39644" s="9" t="s">
        <v>368</v>
      </c>
      <c r="U39644" s="9" t="s">
        <v>368</v>
      </c>
    </row>
    <row r="39645">
      <c r="F39645" s="9"/>
      <c r="N39645" s="50"/>
      <c r="O39645" s="50"/>
      <c r="P39645" s="50"/>
      <c r="Q39645" s="50" t="s">
        <v>368</v>
      </c>
      <c r="R39645" s="9" t="s">
        <v>368</v>
      </c>
      <c r="S39645" s="50" t="s">
        <v>368</v>
      </c>
      <c r="T39645" s="9" t="s">
        <v>368</v>
      </c>
      <c r="U39645" s="9" t="s">
        <v>368</v>
      </c>
    </row>
    <row r="39646">
      <c r="F39646" s="9"/>
      <c r="N39646" s="50"/>
      <c r="O39646" s="50"/>
      <c r="P39646" s="50"/>
      <c r="Q39646" s="50" t="s">
        <v>368</v>
      </c>
      <c r="R39646" s="9" t="s">
        <v>368</v>
      </c>
      <c r="S39646" s="50" t="s">
        <v>368</v>
      </c>
      <c r="T39646" s="9" t="s">
        <v>368</v>
      </c>
      <c r="U39646" s="9" t="s">
        <v>368</v>
      </c>
    </row>
    <row r="39647">
      <c r="F39647" s="9"/>
      <c r="N39647" s="50"/>
      <c r="O39647" s="50"/>
      <c r="P39647" s="50"/>
      <c r="Q39647" s="50" t="s">
        <v>368</v>
      </c>
      <c r="R39647" s="9" t="s">
        <v>368</v>
      </c>
      <c r="S39647" s="50" t="s">
        <v>368</v>
      </c>
      <c r="T39647" s="9" t="s">
        <v>368</v>
      </c>
      <c r="U39647" s="9" t="s">
        <v>368</v>
      </c>
    </row>
    <row r="39648">
      <c r="F39648" s="9"/>
      <c r="N39648" s="50"/>
      <c r="O39648" s="50"/>
      <c r="P39648" s="50"/>
      <c r="Q39648" s="50" t="s">
        <v>368</v>
      </c>
      <c r="R39648" s="9" t="s">
        <v>368</v>
      </c>
      <c r="S39648" s="50" t="s">
        <v>368</v>
      </c>
      <c r="T39648" s="9" t="s">
        <v>368</v>
      </c>
      <c r="U39648" s="9" t="s">
        <v>368</v>
      </c>
    </row>
    <row r="39649">
      <c r="F39649" s="9"/>
      <c r="N39649" s="50"/>
      <c r="O39649" s="50"/>
      <c r="P39649" s="50"/>
      <c r="Q39649" s="50" t="s">
        <v>368</v>
      </c>
      <c r="R39649" s="9" t="s">
        <v>368</v>
      </c>
      <c r="S39649" s="50" t="s">
        <v>368</v>
      </c>
      <c r="T39649" s="9" t="s">
        <v>368</v>
      </c>
      <c r="U39649" s="9" t="s">
        <v>368</v>
      </c>
    </row>
    <row r="39650">
      <c r="F39650" s="9"/>
      <c r="N39650" s="50"/>
      <c r="O39650" s="50"/>
      <c r="P39650" s="50"/>
      <c r="Q39650" s="50" t="s">
        <v>368</v>
      </c>
      <c r="R39650" s="9" t="s">
        <v>368</v>
      </c>
      <c r="S39650" s="50" t="s">
        <v>368</v>
      </c>
      <c r="T39650" s="9" t="s">
        <v>368</v>
      </c>
      <c r="U39650" s="9" t="s">
        <v>368</v>
      </c>
    </row>
    <row r="39651">
      <c r="F39651" s="9"/>
      <c r="N39651" s="50"/>
      <c r="O39651" s="50"/>
      <c r="P39651" s="50"/>
      <c r="Q39651" s="50" t="s">
        <v>368</v>
      </c>
      <c r="R39651" s="9" t="s">
        <v>368</v>
      </c>
      <c r="S39651" s="50" t="s">
        <v>368</v>
      </c>
      <c r="T39651" s="9" t="s">
        <v>368</v>
      </c>
      <c r="U39651" s="9" t="s">
        <v>368</v>
      </c>
    </row>
    <row r="39652">
      <c r="F39652" s="9"/>
      <c r="N39652" s="50"/>
      <c r="O39652" s="50"/>
      <c r="P39652" s="50"/>
      <c r="Q39652" s="50" t="s">
        <v>368</v>
      </c>
      <c r="R39652" s="9" t="s">
        <v>368</v>
      </c>
      <c r="S39652" s="50" t="s">
        <v>368</v>
      </c>
      <c r="T39652" s="9" t="s">
        <v>368</v>
      </c>
      <c r="U39652" s="9" t="s">
        <v>368</v>
      </c>
    </row>
    <row r="39653">
      <c r="F39653" s="9"/>
      <c r="N39653" s="50"/>
      <c r="O39653" s="50"/>
      <c r="P39653" s="50"/>
      <c r="Q39653" s="50" t="s">
        <v>368</v>
      </c>
      <c r="R39653" s="9" t="s">
        <v>368</v>
      </c>
      <c r="S39653" s="50" t="s">
        <v>368</v>
      </c>
      <c r="T39653" s="9" t="s">
        <v>368</v>
      </c>
      <c r="U39653" s="9" t="s">
        <v>368</v>
      </c>
    </row>
    <row r="39654">
      <c r="F39654" s="9"/>
      <c r="N39654" s="50"/>
      <c r="O39654" s="50"/>
      <c r="P39654" s="50"/>
      <c r="Q39654" s="50" t="s">
        <v>368</v>
      </c>
      <c r="R39654" s="9" t="s">
        <v>368</v>
      </c>
      <c r="S39654" s="50" t="s">
        <v>368</v>
      </c>
      <c r="T39654" s="9" t="s">
        <v>368</v>
      </c>
      <c r="U39654" s="9" t="s">
        <v>368</v>
      </c>
    </row>
    <row r="39655">
      <c r="F39655" s="9"/>
      <c r="N39655" s="50"/>
      <c r="O39655" s="50"/>
      <c r="P39655" s="50"/>
      <c r="Q39655" s="50" t="s">
        <v>368</v>
      </c>
      <c r="R39655" s="9" t="s">
        <v>368</v>
      </c>
      <c r="S39655" s="50" t="s">
        <v>368</v>
      </c>
      <c r="T39655" s="9" t="s">
        <v>368</v>
      </c>
      <c r="U39655" s="9" t="s">
        <v>368</v>
      </c>
    </row>
    <row r="39656">
      <c r="F39656" s="9"/>
      <c r="N39656" s="50"/>
      <c r="O39656" s="50"/>
      <c r="P39656" s="50"/>
      <c r="Q39656" s="50" t="s">
        <v>368</v>
      </c>
      <c r="R39656" s="9" t="s">
        <v>368</v>
      </c>
      <c r="S39656" s="50" t="s">
        <v>368</v>
      </c>
      <c r="T39656" s="9" t="s">
        <v>368</v>
      </c>
      <c r="U39656" s="9" t="s">
        <v>368</v>
      </c>
    </row>
    <row r="39657">
      <c r="F39657" s="9"/>
      <c r="N39657" s="50"/>
      <c r="O39657" s="50"/>
      <c r="P39657" s="50"/>
      <c r="Q39657" s="50" t="s">
        <v>368</v>
      </c>
      <c r="R39657" s="9" t="s">
        <v>368</v>
      </c>
      <c r="S39657" s="50" t="s">
        <v>368</v>
      </c>
      <c r="T39657" s="9" t="s">
        <v>368</v>
      </c>
      <c r="U39657" s="9" t="s">
        <v>368</v>
      </c>
    </row>
    <row r="39658">
      <c r="F39658" s="9"/>
      <c r="N39658" s="50"/>
      <c r="O39658" s="50"/>
      <c r="P39658" s="50"/>
      <c r="Q39658" s="50" t="s">
        <v>368</v>
      </c>
      <c r="R39658" s="9" t="s">
        <v>368</v>
      </c>
      <c r="S39658" s="50" t="s">
        <v>368</v>
      </c>
      <c r="T39658" s="9" t="s">
        <v>368</v>
      </c>
      <c r="U39658" s="9" t="s">
        <v>368</v>
      </c>
    </row>
    <row r="39659">
      <c r="F39659" s="9"/>
      <c r="N39659" s="50"/>
      <c r="O39659" s="50"/>
      <c r="P39659" s="50"/>
      <c r="Q39659" s="50" t="s">
        <v>368</v>
      </c>
      <c r="R39659" s="9" t="s">
        <v>368</v>
      </c>
      <c r="S39659" s="50" t="s">
        <v>368</v>
      </c>
      <c r="T39659" s="9" t="s">
        <v>368</v>
      </c>
      <c r="U39659" s="9" t="s">
        <v>368</v>
      </c>
    </row>
    <row r="39660">
      <c r="F39660" s="9"/>
      <c r="N39660" s="50"/>
      <c r="O39660" s="50"/>
      <c r="P39660" s="50"/>
      <c r="Q39660" s="50" t="s">
        <v>368</v>
      </c>
      <c r="R39660" s="9" t="s">
        <v>368</v>
      </c>
      <c r="S39660" s="50" t="s">
        <v>368</v>
      </c>
      <c r="T39660" s="9" t="s">
        <v>368</v>
      </c>
      <c r="U39660" s="9" t="s">
        <v>368</v>
      </c>
    </row>
    <row r="39661">
      <c r="F39661" s="9"/>
      <c r="N39661" s="50"/>
      <c r="O39661" s="50"/>
      <c r="P39661" s="50"/>
      <c r="Q39661" s="50" t="s">
        <v>368</v>
      </c>
      <c r="R39661" s="9" t="s">
        <v>368</v>
      </c>
      <c r="S39661" s="50" t="s">
        <v>368</v>
      </c>
      <c r="T39661" s="9" t="s">
        <v>368</v>
      </c>
      <c r="U39661" s="9" t="s">
        <v>368</v>
      </c>
    </row>
    <row r="39662">
      <c r="F39662" s="9"/>
      <c r="N39662" s="50"/>
      <c r="O39662" s="50"/>
      <c r="P39662" s="50"/>
      <c r="Q39662" s="50" t="s">
        <v>368</v>
      </c>
      <c r="R39662" s="9" t="s">
        <v>368</v>
      </c>
      <c r="S39662" s="50" t="s">
        <v>368</v>
      </c>
      <c r="T39662" s="9" t="s">
        <v>368</v>
      </c>
      <c r="U39662" s="9" t="s">
        <v>368</v>
      </c>
    </row>
    <row r="39663">
      <c r="F39663" s="9"/>
      <c r="N39663" s="50"/>
      <c r="O39663" s="50"/>
      <c r="P39663" s="50"/>
      <c r="Q39663" s="50" t="s">
        <v>368</v>
      </c>
      <c r="R39663" s="9" t="s">
        <v>368</v>
      </c>
      <c r="S39663" s="50" t="s">
        <v>368</v>
      </c>
      <c r="T39663" s="9" t="s">
        <v>368</v>
      </c>
      <c r="U39663" s="9" t="s">
        <v>368</v>
      </c>
    </row>
    <row r="39664">
      <c r="F39664" s="9"/>
      <c r="N39664" s="50"/>
      <c r="O39664" s="50"/>
      <c r="P39664" s="50"/>
      <c r="Q39664" s="50" t="s">
        <v>368</v>
      </c>
      <c r="R39664" s="9" t="s">
        <v>368</v>
      </c>
      <c r="S39664" s="50" t="s">
        <v>368</v>
      </c>
      <c r="T39664" s="9" t="s">
        <v>368</v>
      </c>
      <c r="U39664" s="9" t="s">
        <v>368</v>
      </c>
    </row>
    <row r="39665">
      <c r="F39665" s="9"/>
      <c r="N39665" s="50"/>
      <c r="O39665" s="50"/>
      <c r="P39665" s="50"/>
      <c r="Q39665" s="50" t="s">
        <v>368</v>
      </c>
      <c r="R39665" s="9" t="s">
        <v>368</v>
      </c>
      <c r="S39665" s="50" t="s">
        <v>368</v>
      </c>
      <c r="T39665" s="9" t="s">
        <v>368</v>
      </c>
      <c r="U39665" s="9" t="s">
        <v>368</v>
      </c>
    </row>
    <row r="39666">
      <c r="F39666" s="9"/>
      <c r="N39666" s="50"/>
      <c r="O39666" s="50"/>
      <c r="P39666" s="50"/>
      <c r="Q39666" s="50" t="s">
        <v>368</v>
      </c>
      <c r="R39666" s="9" t="s">
        <v>368</v>
      </c>
      <c r="S39666" s="50" t="s">
        <v>368</v>
      </c>
      <c r="T39666" s="9" t="s">
        <v>368</v>
      </c>
      <c r="U39666" s="9" t="s">
        <v>368</v>
      </c>
    </row>
    <row r="39667">
      <c r="F39667" s="9"/>
      <c r="N39667" s="50"/>
      <c r="O39667" s="50"/>
      <c r="P39667" s="50"/>
      <c r="Q39667" s="50" t="s">
        <v>368</v>
      </c>
      <c r="R39667" s="9" t="s">
        <v>368</v>
      </c>
      <c r="S39667" s="50" t="s">
        <v>368</v>
      </c>
      <c r="T39667" s="9" t="s">
        <v>368</v>
      </c>
      <c r="U39667" s="9" t="s">
        <v>368</v>
      </c>
    </row>
    <row r="39668">
      <c r="F39668" s="9"/>
      <c r="N39668" s="50"/>
      <c r="O39668" s="50"/>
      <c r="P39668" s="50"/>
      <c r="Q39668" s="50" t="s">
        <v>368</v>
      </c>
      <c r="R39668" s="9" t="s">
        <v>368</v>
      </c>
      <c r="S39668" s="50" t="s">
        <v>368</v>
      </c>
      <c r="T39668" s="9" t="s">
        <v>368</v>
      </c>
      <c r="U39668" s="9" t="s">
        <v>368</v>
      </c>
    </row>
    <row r="39669">
      <c r="F39669" s="9"/>
      <c r="N39669" s="50"/>
      <c r="O39669" s="50"/>
      <c r="P39669" s="50"/>
      <c r="Q39669" s="50" t="s">
        <v>368</v>
      </c>
      <c r="R39669" s="9" t="s">
        <v>368</v>
      </c>
      <c r="S39669" s="50" t="s">
        <v>368</v>
      </c>
      <c r="T39669" s="9" t="s">
        <v>368</v>
      </c>
      <c r="U39669" s="9" t="s">
        <v>368</v>
      </c>
    </row>
    <row r="39670">
      <c r="F39670" s="9"/>
      <c r="N39670" s="50"/>
      <c r="O39670" s="50"/>
      <c r="P39670" s="50"/>
      <c r="Q39670" s="50" t="s">
        <v>368</v>
      </c>
      <c r="R39670" s="9" t="s">
        <v>368</v>
      </c>
      <c r="S39670" s="50" t="s">
        <v>368</v>
      </c>
      <c r="T39670" s="9" t="s">
        <v>368</v>
      </c>
      <c r="U39670" s="9" t="s">
        <v>368</v>
      </c>
    </row>
    <row r="39671">
      <c r="F39671" s="9"/>
      <c r="N39671" s="50"/>
      <c r="O39671" s="50"/>
      <c r="P39671" s="50"/>
      <c r="Q39671" s="50" t="s">
        <v>368</v>
      </c>
      <c r="R39671" s="9" t="s">
        <v>368</v>
      </c>
      <c r="S39671" s="50" t="s">
        <v>368</v>
      </c>
      <c r="T39671" s="9" t="s">
        <v>368</v>
      </c>
      <c r="U39671" s="9" t="s">
        <v>368</v>
      </c>
    </row>
    <row r="39672">
      <c r="F39672" s="9"/>
      <c r="N39672" s="50"/>
      <c r="O39672" s="50"/>
      <c r="P39672" s="50"/>
      <c r="Q39672" s="50" t="s">
        <v>368</v>
      </c>
      <c r="R39672" s="9" t="s">
        <v>368</v>
      </c>
      <c r="S39672" s="50" t="s">
        <v>368</v>
      </c>
      <c r="T39672" s="9" t="s">
        <v>368</v>
      </c>
      <c r="U39672" s="9" t="s">
        <v>368</v>
      </c>
    </row>
    <row r="39673">
      <c r="F39673" s="9"/>
      <c r="N39673" s="50"/>
      <c r="O39673" s="50"/>
      <c r="P39673" s="50"/>
      <c r="Q39673" s="50" t="s">
        <v>368</v>
      </c>
      <c r="R39673" s="9" t="s">
        <v>368</v>
      </c>
      <c r="S39673" s="50" t="s">
        <v>368</v>
      </c>
      <c r="T39673" s="9" t="s">
        <v>368</v>
      </c>
      <c r="U39673" s="9" t="s">
        <v>368</v>
      </c>
    </row>
    <row r="39674">
      <c r="F39674" s="9"/>
      <c r="N39674" s="50"/>
      <c r="O39674" s="50"/>
      <c r="P39674" s="50"/>
      <c r="Q39674" s="50" t="s">
        <v>368</v>
      </c>
      <c r="R39674" s="9" t="s">
        <v>368</v>
      </c>
      <c r="S39674" s="50" t="s">
        <v>368</v>
      </c>
      <c r="T39674" s="9" t="s">
        <v>368</v>
      </c>
      <c r="U39674" s="9" t="s">
        <v>368</v>
      </c>
    </row>
    <row r="39675">
      <c r="F39675" s="9"/>
      <c r="N39675" s="50"/>
      <c r="O39675" s="50"/>
      <c r="P39675" s="50"/>
      <c r="Q39675" s="50" t="s">
        <v>368</v>
      </c>
      <c r="R39675" s="9" t="s">
        <v>368</v>
      </c>
      <c r="S39675" s="50" t="s">
        <v>368</v>
      </c>
      <c r="T39675" s="9" t="s">
        <v>368</v>
      </c>
      <c r="U39675" s="9" t="s">
        <v>368</v>
      </c>
    </row>
    <row r="39676">
      <c r="F39676" s="9"/>
      <c r="N39676" s="50"/>
      <c r="O39676" s="50"/>
      <c r="P39676" s="50"/>
      <c r="Q39676" s="50" t="s">
        <v>368</v>
      </c>
      <c r="R39676" s="9" t="s">
        <v>368</v>
      </c>
      <c r="S39676" s="50" t="s">
        <v>368</v>
      </c>
      <c r="T39676" s="9" t="s">
        <v>368</v>
      </c>
      <c r="U39676" s="9" t="s">
        <v>368</v>
      </c>
    </row>
    <row r="39677">
      <c r="F39677" s="9"/>
      <c r="N39677" s="50"/>
      <c r="O39677" s="50"/>
      <c r="P39677" s="50"/>
      <c r="Q39677" s="50" t="s">
        <v>368</v>
      </c>
      <c r="R39677" s="9" t="s">
        <v>368</v>
      </c>
      <c r="S39677" s="50" t="s">
        <v>368</v>
      </c>
      <c r="T39677" s="9" t="s">
        <v>368</v>
      </c>
      <c r="U39677" s="9" t="s">
        <v>368</v>
      </c>
    </row>
    <row r="39678">
      <c r="F39678" s="9"/>
      <c r="N39678" s="50"/>
      <c r="O39678" s="50"/>
      <c r="P39678" s="50"/>
      <c r="Q39678" s="50" t="s">
        <v>368</v>
      </c>
      <c r="R39678" s="9" t="s">
        <v>368</v>
      </c>
      <c r="S39678" s="50" t="s">
        <v>368</v>
      </c>
      <c r="T39678" s="9" t="s">
        <v>368</v>
      </c>
      <c r="U39678" s="9" t="s">
        <v>368</v>
      </c>
    </row>
    <row r="39679">
      <c r="F39679" s="9"/>
      <c r="N39679" s="50"/>
      <c r="O39679" s="50"/>
      <c r="P39679" s="50"/>
      <c r="Q39679" s="50" t="s">
        <v>368</v>
      </c>
      <c r="R39679" s="9" t="s">
        <v>368</v>
      </c>
      <c r="S39679" s="50" t="s">
        <v>368</v>
      </c>
      <c r="T39679" s="9" t="s">
        <v>368</v>
      </c>
      <c r="U39679" s="9" t="s">
        <v>368</v>
      </c>
    </row>
    <row r="39680">
      <c r="F39680" s="9"/>
      <c r="N39680" s="50"/>
      <c r="O39680" s="50"/>
      <c r="P39680" s="50"/>
      <c r="Q39680" s="50" t="s">
        <v>368</v>
      </c>
      <c r="R39680" s="9" t="s">
        <v>368</v>
      </c>
      <c r="S39680" s="50" t="s">
        <v>368</v>
      </c>
      <c r="T39680" s="9" t="s">
        <v>368</v>
      </c>
      <c r="U39680" s="9" t="s">
        <v>368</v>
      </c>
    </row>
    <row r="39681">
      <c r="F39681" s="9"/>
      <c r="N39681" s="50"/>
      <c r="O39681" s="50"/>
      <c r="P39681" s="50"/>
      <c r="Q39681" s="50" t="s">
        <v>368</v>
      </c>
      <c r="R39681" s="9" t="s">
        <v>368</v>
      </c>
      <c r="S39681" s="50" t="s">
        <v>368</v>
      </c>
      <c r="T39681" s="9" t="s">
        <v>368</v>
      </c>
      <c r="U39681" s="9" t="s">
        <v>368</v>
      </c>
    </row>
    <row r="39682">
      <c r="F39682" s="9"/>
      <c r="N39682" s="50"/>
      <c r="O39682" s="50"/>
      <c r="P39682" s="50"/>
      <c r="Q39682" s="50" t="s">
        <v>368</v>
      </c>
      <c r="R39682" s="9" t="s">
        <v>368</v>
      </c>
      <c r="S39682" s="50" t="s">
        <v>368</v>
      </c>
      <c r="T39682" s="9" t="s">
        <v>368</v>
      </c>
      <c r="U39682" s="9" t="s">
        <v>368</v>
      </c>
    </row>
    <row r="39683">
      <c r="F39683" s="9"/>
      <c r="N39683" s="50"/>
      <c r="O39683" s="50"/>
      <c r="P39683" s="50"/>
      <c r="Q39683" s="50" t="s">
        <v>368</v>
      </c>
      <c r="R39683" s="9" t="s">
        <v>368</v>
      </c>
      <c r="S39683" s="50" t="s">
        <v>368</v>
      </c>
      <c r="T39683" s="9" t="s">
        <v>368</v>
      </c>
      <c r="U39683" s="9" t="s">
        <v>368</v>
      </c>
    </row>
    <row r="39684">
      <c r="F39684" s="9"/>
      <c r="N39684" s="50"/>
      <c r="O39684" s="50"/>
      <c r="P39684" s="50"/>
      <c r="Q39684" s="50" t="s">
        <v>368</v>
      </c>
      <c r="R39684" s="9" t="s">
        <v>368</v>
      </c>
      <c r="S39684" s="50" t="s">
        <v>368</v>
      </c>
      <c r="T39684" s="9" t="s">
        <v>368</v>
      </c>
      <c r="U39684" s="9" t="s">
        <v>368</v>
      </c>
    </row>
    <row r="39685">
      <c r="F39685" s="9"/>
      <c r="N39685" s="50"/>
      <c r="O39685" s="50"/>
      <c r="P39685" s="50"/>
      <c r="Q39685" s="50" t="s">
        <v>368</v>
      </c>
      <c r="R39685" s="9" t="s">
        <v>368</v>
      </c>
      <c r="S39685" s="50" t="s">
        <v>368</v>
      </c>
      <c r="T39685" s="9" t="s">
        <v>368</v>
      </c>
      <c r="U39685" s="9" t="s">
        <v>368</v>
      </c>
    </row>
    <row r="39686">
      <c r="F39686" s="9"/>
      <c r="N39686" s="50"/>
      <c r="O39686" s="50"/>
      <c r="P39686" s="50"/>
      <c r="Q39686" s="50" t="s">
        <v>368</v>
      </c>
      <c r="R39686" s="9" t="s">
        <v>368</v>
      </c>
      <c r="S39686" s="50" t="s">
        <v>368</v>
      </c>
      <c r="T39686" s="9" t="s">
        <v>368</v>
      </c>
      <c r="U39686" s="9" t="s">
        <v>368</v>
      </c>
    </row>
    <row r="39687">
      <c r="F39687" s="9"/>
      <c r="N39687" s="50"/>
      <c r="O39687" s="50"/>
      <c r="P39687" s="50"/>
      <c r="Q39687" s="50" t="s">
        <v>368</v>
      </c>
      <c r="R39687" s="9" t="s">
        <v>368</v>
      </c>
      <c r="S39687" s="50" t="s">
        <v>368</v>
      </c>
      <c r="T39687" s="9" t="s">
        <v>368</v>
      </c>
      <c r="U39687" s="9" t="s">
        <v>368</v>
      </c>
    </row>
    <row r="39688">
      <c r="F39688" s="9"/>
      <c r="N39688" s="50"/>
      <c r="O39688" s="50"/>
      <c r="P39688" s="50"/>
      <c r="Q39688" s="50" t="s">
        <v>368</v>
      </c>
      <c r="R39688" s="9" t="s">
        <v>368</v>
      </c>
      <c r="S39688" s="50" t="s">
        <v>368</v>
      </c>
      <c r="T39688" s="9" t="s">
        <v>368</v>
      </c>
      <c r="U39688" s="9" t="s">
        <v>368</v>
      </c>
    </row>
    <row r="39689">
      <c r="F39689" s="9"/>
      <c r="N39689" s="50"/>
      <c r="O39689" s="50"/>
      <c r="P39689" s="50"/>
      <c r="Q39689" s="50" t="s">
        <v>368</v>
      </c>
      <c r="R39689" s="9" t="s">
        <v>368</v>
      </c>
      <c r="S39689" s="50" t="s">
        <v>368</v>
      </c>
      <c r="T39689" s="9" t="s">
        <v>368</v>
      </c>
      <c r="U39689" s="9" t="s">
        <v>368</v>
      </c>
    </row>
    <row r="39690">
      <c r="F39690" s="9"/>
      <c r="N39690" s="50"/>
      <c r="O39690" s="50"/>
      <c r="P39690" s="50"/>
      <c r="Q39690" s="50" t="s">
        <v>368</v>
      </c>
      <c r="R39690" s="9" t="s">
        <v>368</v>
      </c>
      <c r="S39690" s="50" t="s">
        <v>368</v>
      </c>
      <c r="T39690" s="9" t="s">
        <v>368</v>
      </c>
      <c r="U39690" s="9" t="s">
        <v>368</v>
      </c>
    </row>
    <row r="39691">
      <c r="F39691" s="9"/>
      <c r="N39691" s="50"/>
      <c r="O39691" s="50"/>
      <c r="P39691" s="50"/>
      <c r="Q39691" s="50" t="s">
        <v>368</v>
      </c>
      <c r="R39691" s="9" t="s">
        <v>368</v>
      </c>
      <c r="S39691" s="50" t="s">
        <v>368</v>
      </c>
      <c r="T39691" s="9" t="s">
        <v>368</v>
      </c>
      <c r="U39691" s="9" t="s">
        <v>368</v>
      </c>
    </row>
    <row r="39692">
      <c r="F39692" s="9"/>
      <c r="N39692" s="50"/>
      <c r="O39692" s="50"/>
      <c r="P39692" s="50"/>
      <c r="Q39692" s="50" t="s">
        <v>368</v>
      </c>
      <c r="R39692" s="9" t="s">
        <v>368</v>
      </c>
      <c r="S39692" s="50" t="s">
        <v>368</v>
      </c>
      <c r="T39692" s="9" t="s">
        <v>368</v>
      </c>
      <c r="U39692" s="9" t="s">
        <v>368</v>
      </c>
    </row>
    <row r="39693">
      <c r="F39693" s="9"/>
      <c r="N39693" s="50"/>
      <c r="O39693" s="50"/>
      <c r="P39693" s="50"/>
      <c r="Q39693" s="50" t="s">
        <v>368</v>
      </c>
      <c r="R39693" s="9" t="s">
        <v>368</v>
      </c>
      <c r="S39693" s="50" t="s">
        <v>368</v>
      </c>
      <c r="T39693" s="9" t="s">
        <v>368</v>
      </c>
      <c r="U39693" s="9" t="s">
        <v>368</v>
      </c>
    </row>
    <row r="39694">
      <c r="F39694" s="9"/>
      <c r="N39694" s="50"/>
      <c r="O39694" s="50"/>
      <c r="P39694" s="50"/>
      <c r="Q39694" s="50" t="s">
        <v>368</v>
      </c>
      <c r="R39694" s="9" t="s">
        <v>368</v>
      </c>
      <c r="S39694" s="50" t="s">
        <v>368</v>
      </c>
      <c r="T39694" s="9" t="s">
        <v>368</v>
      </c>
      <c r="U39694" s="9" t="s">
        <v>368</v>
      </c>
    </row>
    <row r="39695">
      <c r="F39695" s="9"/>
      <c r="N39695" s="50"/>
      <c r="O39695" s="50"/>
      <c r="P39695" s="50"/>
      <c r="Q39695" s="50" t="s">
        <v>368</v>
      </c>
      <c r="R39695" s="9" t="s">
        <v>368</v>
      </c>
      <c r="S39695" s="50" t="s">
        <v>368</v>
      </c>
      <c r="T39695" s="9" t="s">
        <v>368</v>
      </c>
      <c r="U39695" s="9" t="s">
        <v>368</v>
      </c>
    </row>
    <row r="39696">
      <c r="F39696" s="9"/>
      <c r="N39696" s="50"/>
      <c r="O39696" s="50"/>
      <c r="P39696" s="50"/>
      <c r="Q39696" s="50" t="s">
        <v>368</v>
      </c>
      <c r="R39696" s="9" t="s">
        <v>368</v>
      </c>
      <c r="S39696" s="50" t="s">
        <v>368</v>
      </c>
      <c r="T39696" s="9" t="s">
        <v>368</v>
      </c>
      <c r="U39696" s="9" t="s">
        <v>368</v>
      </c>
    </row>
    <row r="39697">
      <c r="F39697" s="9"/>
      <c r="N39697" s="50"/>
      <c r="O39697" s="50"/>
      <c r="P39697" s="50"/>
      <c r="Q39697" s="50" t="s">
        <v>368</v>
      </c>
      <c r="R39697" s="9" t="s">
        <v>368</v>
      </c>
      <c r="S39697" s="50" t="s">
        <v>368</v>
      </c>
      <c r="T39697" s="9" t="s">
        <v>368</v>
      </c>
      <c r="U39697" s="9" t="s">
        <v>368</v>
      </c>
    </row>
    <row r="39698">
      <c r="F39698" s="9"/>
      <c r="N39698" s="50"/>
      <c r="O39698" s="50"/>
      <c r="P39698" s="50"/>
      <c r="Q39698" s="50" t="s">
        <v>368</v>
      </c>
      <c r="R39698" s="9" t="s">
        <v>368</v>
      </c>
      <c r="S39698" s="50" t="s">
        <v>368</v>
      </c>
      <c r="T39698" s="9" t="s">
        <v>368</v>
      </c>
      <c r="U39698" s="9" t="s">
        <v>368</v>
      </c>
    </row>
    <row r="39699">
      <c r="F39699" s="9"/>
      <c r="N39699" s="50"/>
      <c r="O39699" s="50"/>
      <c r="P39699" s="50"/>
      <c r="Q39699" s="50" t="s">
        <v>368</v>
      </c>
      <c r="R39699" s="9" t="s">
        <v>368</v>
      </c>
      <c r="S39699" s="50" t="s">
        <v>368</v>
      </c>
      <c r="T39699" s="9" t="s">
        <v>368</v>
      </c>
      <c r="U39699" s="9" t="s">
        <v>368</v>
      </c>
    </row>
    <row r="39700">
      <c r="F39700" s="9"/>
      <c r="N39700" s="50"/>
      <c r="O39700" s="50"/>
      <c r="P39700" s="50"/>
      <c r="Q39700" s="50" t="s">
        <v>368</v>
      </c>
      <c r="R39700" s="9" t="s">
        <v>368</v>
      </c>
      <c r="S39700" s="50" t="s">
        <v>368</v>
      </c>
      <c r="T39700" s="9" t="s">
        <v>368</v>
      </c>
      <c r="U39700" s="9" t="s">
        <v>368</v>
      </c>
    </row>
    <row r="39701">
      <c r="F39701" s="9"/>
      <c r="N39701" s="50"/>
      <c r="O39701" s="50"/>
      <c r="P39701" s="50"/>
      <c r="Q39701" s="50" t="s">
        <v>368</v>
      </c>
      <c r="R39701" s="9" t="s">
        <v>368</v>
      </c>
      <c r="S39701" s="50" t="s">
        <v>368</v>
      </c>
      <c r="T39701" s="9" t="s">
        <v>368</v>
      </c>
      <c r="U39701" s="9" t="s">
        <v>368</v>
      </c>
    </row>
    <row r="39702">
      <c r="F39702" s="9"/>
      <c r="N39702" s="50"/>
      <c r="O39702" s="50"/>
      <c r="P39702" s="50"/>
      <c r="Q39702" s="50" t="s">
        <v>368</v>
      </c>
      <c r="R39702" s="9" t="s">
        <v>368</v>
      </c>
      <c r="S39702" s="50" t="s">
        <v>368</v>
      </c>
      <c r="T39702" s="9" t="s">
        <v>368</v>
      </c>
      <c r="U39702" s="9" t="s">
        <v>368</v>
      </c>
    </row>
    <row r="39703">
      <c r="F39703" s="9"/>
      <c r="N39703" s="50"/>
      <c r="O39703" s="50"/>
      <c r="P39703" s="50"/>
      <c r="Q39703" s="50" t="s">
        <v>368</v>
      </c>
      <c r="R39703" s="9" t="s">
        <v>368</v>
      </c>
      <c r="S39703" s="50" t="s">
        <v>368</v>
      </c>
      <c r="T39703" s="9" t="s">
        <v>368</v>
      </c>
      <c r="U39703" s="9" t="s">
        <v>368</v>
      </c>
    </row>
    <row r="39704">
      <c r="F39704" s="9"/>
      <c r="N39704" s="50"/>
      <c r="O39704" s="50"/>
      <c r="P39704" s="50"/>
      <c r="Q39704" s="50" t="s">
        <v>368</v>
      </c>
      <c r="R39704" s="9" t="s">
        <v>368</v>
      </c>
      <c r="S39704" s="50" t="s">
        <v>368</v>
      </c>
      <c r="T39704" s="9" t="s">
        <v>368</v>
      </c>
      <c r="U39704" s="9" t="s">
        <v>368</v>
      </c>
    </row>
    <row r="39705">
      <c r="F39705" s="9"/>
      <c r="N39705" s="50"/>
      <c r="O39705" s="50"/>
      <c r="P39705" s="50"/>
      <c r="Q39705" s="50" t="s">
        <v>368</v>
      </c>
      <c r="R39705" s="9" t="s">
        <v>368</v>
      </c>
      <c r="S39705" s="50" t="s">
        <v>368</v>
      </c>
      <c r="T39705" s="9" t="s">
        <v>368</v>
      </c>
      <c r="U39705" s="9" t="s">
        <v>368</v>
      </c>
    </row>
    <row r="39706">
      <c r="F39706" s="9"/>
      <c r="N39706" s="50"/>
      <c r="O39706" s="50"/>
      <c r="P39706" s="50"/>
      <c r="Q39706" s="50" t="s">
        <v>368</v>
      </c>
      <c r="R39706" s="9" t="s">
        <v>368</v>
      </c>
      <c r="S39706" s="50" t="s">
        <v>368</v>
      </c>
      <c r="T39706" s="9" t="s">
        <v>368</v>
      </c>
      <c r="U39706" s="9" t="s">
        <v>368</v>
      </c>
    </row>
    <row r="39707">
      <c r="F39707" s="9"/>
      <c r="N39707" s="50"/>
      <c r="O39707" s="50"/>
      <c r="P39707" s="50"/>
      <c r="Q39707" s="50" t="s">
        <v>368</v>
      </c>
      <c r="R39707" s="9" t="s">
        <v>368</v>
      </c>
      <c r="S39707" s="50" t="s">
        <v>368</v>
      </c>
      <c r="T39707" s="9" t="s">
        <v>368</v>
      </c>
      <c r="U39707" s="9" t="s">
        <v>368</v>
      </c>
    </row>
    <row r="39708">
      <c r="F39708" s="9"/>
      <c r="N39708" s="50"/>
      <c r="O39708" s="50"/>
      <c r="P39708" s="50"/>
      <c r="Q39708" s="50" t="s">
        <v>368</v>
      </c>
      <c r="R39708" s="9" t="s">
        <v>368</v>
      </c>
      <c r="S39708" s="50" t="s">
        <v>368</v>
      </c>
      <c r="T39708" s="9" t="s">
        <v>368</v>
      </c>
      <c r="U39708" s="9" t="s">
        <v>368</v>
      </c>
    </row>
    <row r="39709">
      <c r="F39709" s="9"/>
      <c r="N39709" s="50"/>
      <c r="O39709" s="50"/>
      <c r="P39709" s="50"/>
      <c r="Q39709" s="50" t="s">
        <v>368</v>
      </c>
      <c r="R39709" s="9" t="s">
        <v>368</v>
      </c>
      <c r="S39709" s="50" t="s">
        <v>368</v>
      </c>
      <c r="T39709" s="9" t="s">
        <v>368</v>
      </c>
      <c r="U39709" s="9" t="s">
        <v>368</v>
      </c>
    </row>
    <row r="39710">
      <c r="F39710" s="9"/>
      <c r="N39710" s="50"/>
      <c r="O39710" s="50"/>
      <c r="P39710" s="50"/>
      <c r="Q39710" s="50" t="s">
        <v>368</v>
      </c>
      <c r="R39710" s="9" t="s">
        <v>368</v>
      </c>
      <c r="S39710" s="50" t="s">
        <v>368</v>
      </c>
      <c r="T39710" s="9" t="s">
        <v>368</v>
      </c>
      <c r="U39710" s="9" t="s">
        <v>368</v>
      </c>
    </row>
    <row r="39711">
      <c r="F39711" s="9"/>
      <c r="N39711" s="50"/>
      <c r="O39711" s="50"/>
      <c r="P39711" s="50"/>
      <c r="Q39711" s="50" t="s">
        <v>368</v>
      </c>
      <c r="R39711" s="9" t="s">
        <v>368</v>
      </c>
      <c r="S39711" s="50" t="s">
        <v>368</v>
      </c>
      <c r="T39711" s="9" t="s">
        <v>368</v>
      </c>
      <c r="U39711" s="9" t="s">
        <v>368</v>
      </c>
    </row>
    <row r="39712">
      <c r="F39712" s="9"/>
      <c r="N39712" s="50"/>
      <c r="O39712" s="50"/>
      <c r="P39712" s="50"/>
      <c r="Q39712" s="50" t="s">
        <v>368</v>
      </c>
      <c r="R39712" s="9" t="s">
        <v>368</v>
      </c>
      <c r="S39712" s="50" t="s">
        <v>368</v>
      </c>
      <c r="T39712" s="9" t="s">
        <v>368</v>
      </c>
      <c r="U39712" s="9" t="s">
        <v>368</v>
      </c>
    </row>
    <row r="39713">
      <c r="F39713" s="9"/>
      <c r="N39713" s="50"/>
      <c r="O39713" s="50"/>
      <c r="P39713" s="50"/>
      <c r="Q39713" s="50" t="s">
        <v>368</v>
      </c>
      <c r="R39713" s="9" t="s">
        <v>368</v>
      </c>
      <c r="S39713" s="50" t="s">
        <v>368</v>
      </c>
      <c r="T39713" s="9" t="s">
        <v>368</v>
      </c>
      <c r="U39713" s="9" t="s">
        <v>368</v>
      </c>
    </row>
    <row r="39714">
      <c r="F39714" s="9"/>
      <c r="N39714" s="50"/>
      <c r="O39714" s="50"/>
      <c r="P39714" s="50"/>
      <c r="Q39714" s="50" t="s">
        <v>368</v>
      </c>
      <c r="R39714" s="9" t="s">
        <v>368</v>
      </c>
      <c r="S39714" s="50" t="s">
        <v>368</v>
      </c>
      <c r="T39714" s="9" t="s">
        <v>368</v>
      </c>
      <c r="U39714" s="9" t="s">
        <v>368</v>
      </c>
    </row>
    <row r="39715">
      <c r="F39715" s="9"/>
      <c r="N39715" s="50"/>
      <c r="O39715" s="50"/>
      <c r="P39715" s="50"/>
      <c r="Q39715" s="50" t="s">
        <v>368</v>
      </c>
      <c r="R39715" s="9" t="s">
        <v>368</v>
      </c>
      <c r="S39715" s="50" t="s">
        <v>368</v>
      </c>
      <c r="T39715" s="9" t="s">
        <v>368</v>
      </c>
      <c r="U39715" s="9" t="s">
        <v>368</v>
      </c>
    </row>
    <row r="39716">
      <c r="F39716" s="9"/>
      <c r="N39716" s="50"/>
      <c r="O39716" s="50"/>
      <c r="P39716" s="50"/>
      <c r="Q39716" s="50" t="s">
        <v>368</v>
      </c>
      <c r="R39716" s="9" t="s">
        <v>368</v>
      </c>
      <c r="S39716" s="50" t="s">
        <v>368</v>
      </c>
      <c r="T39716" s="9" t="s">
        <v>368</v>
      </c>
      <c r="U39716" s="9" t="s">
        <v>368</v>
      </c>
    </row>
    <row r="39717">
      <c r="F39717" s="9"/>
      <c r="N39717" s="50"/>
      <c r="O39717" s="50"/>
      <c r="P39717" s="50"/>
      <c r="Q39717" s="50" t="s">
        <v>368</v>
      </c>
      <c r="R39717" s="9" t="s">
        <v>368</v>
      </c>
      <c r="S39717" s="50" t="s">
        <v>368</v>
      </c>
      <c r="T39717" s="9" t="s">
        <v>368</v>
      </c>
      <c r="U39717" s="9" t="s">
        <v>368</v>
      </c>
    </row>
    <row r="39718">
      <c r="F39718" s="9"/>
      <c r="N39718" s="50"/>
      <c r="O39718" s="50"/>
      <c r="P39718" s="50"/>
      <c r="Q39718" s="50" t="s">
        <v>368</v>
      </c>
      <c r="R39718" s="9" t="s">
        <v>368</v>
      </c>
      <c r="S39718" s="50" t="s">
        <v>368</v>
      </c>
      <c r="T39718" s="9" t="s">
        <v>368</v>
      </c>
      <c r="U39718" s="9" t="s">
        <v>368</v>
      </c>
    </row>
    <row r="39719">
      <c r="F39719" s="9"/>
      <c r="N39719" s="50"/>
      <c r="O39719" s="50"/>
      <c r="P39719" s="50"/>
      <c r="Q39719" s="50" t="s">
        <v>368</v>
      </c>
      <c r="R39719" s="9" t="s">
        <v>368</v>
      </c>
      <c r="S39719" s="50" t="s">
        <v>368</v>
      </c>
      <c r="T39719" s="9" t="s">
        <v>368</v>
      </c>
      <c r="U39719" s="9" t="s">
        <v>368</v>
      </c>
    </row>
    <row r="39720">
      <c r="F39720" s="9"/>
      <c r="N39720" s="50"/>
      <c r="O39720" s="50"/>
      <c r="P39720" s="50"/>
      <c r="Q39720" s="50" t="s">
        <v>368</v>
      </c>
      <c r="R39720" s="9" t="s">
        <v>368</v>
      </c>
      <c r="S39720" s="50" t="s">
        <v>368</v>
      </c>
      <c r="T39720" s="9" t="s">
        <v>368</v>
      </c>
      <c r="U39720" s="9" t="s">
        <v>368</v>
      </c>
    </row>
    <row r="39721">
      <c r="F39721" s="9"/>
      <c r="N39721" s="50"/>
      <c r="O39721" s="50"/>
      <c r="P39721" s="50"/>
      <c r="Q39721" s="50" t="s">
        <v>368</v>
      </c>
      <c r="R39721" s="9" t="s">
        <v>368</v>
      </c>
      <c r="S39721" s="50" t="s">
        <v>368</v>
      </c>
      <c r="T39721" s="9" t="s">
        <v>368</v>
      </c>
      <c r="U39721" s="9" t="s">
        <v>368</v>
      </c>
    </row>
    <row r="39722">
      <c r="F39722" s="9"/>
      <c r="N39722" s="50"/>
      <c r="O39722" s="50"/>
      <c r="P39722" s="50"/>
      <c r="Q39722" s="50" t="s">
        <v>368</v>
      </c>
      <c r="R39722" s="9" t="s">
        <v>368</v>
      </c>
      <c r="S39722" s="50" t="s">
        <v>368</v>
      </c>
      <c r="T39722" s="9" t="s">
        <v>368</v>
      </c>
      <c r="U39722" s="9" t="s">
        <v>368</v>
      </c>
    </row>
    <row r="39723">
      <c r="F39723" s="9"/>
      <c r="N39723" s="50"/>
      <c r="O39723" s="50"/>
      <c r="P39723" s="50"/>
      <c r="Q39723" s="50" t="s">
        <v>368</v>
      </c>
      <c r="R39723" s="9" t="s">
        <v>368</v>
      </c>
      <c r="S39723" s="50" t="s">
        <v>368</v>
      </c>
      <c r="T39723" s="9" t="s">
        <v>368</v>
      </c>
      <c r="U39723" s="9" t="s">
        <v>368</v>
      </c>
    </row>
    <row r="39724">
      <c r="F39724" s="9"/>
      <c r="N39724" s="50"/>
      <c r="O39724" s="50"/>
      <c r="P39724" s="50"/>
      <c r="Q39724" s="50" t="s">
        <v>368</v>
      </c>
      <c r="R39724" s="9" t="s">
        <v>368</v>
      </c>
      <c r="S39724" s="50" t="s">
        <v>368</v>
      </c>
      <c r="T39724" s="9" t="s">
        <v>368</v>
      </c>
      <c r="U39724" s="9" t="s">
        <v>368</v>
      </c>
    </row>
    <row r="39725">
      <c r="F39725" s="9"/>
      <c r="N39725" s="50"/>
      <c r="O39725" s="50"/>
      <c r="P39725" s="50"/>
      <c r="Q39725" s="50" t="s">
        <v>368</v>
      </c>
      <c r="R39725" s="9" t="s">
        <v>368</v>
      </c>
      <c r="S39725" s="50" t="s">
        <v>368</v>
      </c>
      <c r="T39725" s="9" t="s">
        <v>368</v>
      </c>
      <c r="U39725" s="9" t="s">
        <v>368</v>
      </c>
    </row>
    <row r="39726">
      <c r="F39726" s="9"/>
      <c r="N39726" s="50"/>
      <c r="O39726" s="50"/>
      <c r="P39726" s="50"/>
      <c r="Q39726" s="50" t="s">
        <v>368</v>
      </c>
      <c r="R39726" s="9" t="s">
        <v>368</v>
      </c>
      <c r="S39726" s="50" t="s">
        <v>368</v>
      </c>
      <c r="T39726" s="9" t="s">
        <v>368</v>
      </c>
      <c r="U39726" s="9" t="s">
        <v>368</v>
      </c>
    </row>
    <row r="39727">
      <c r="F39727" s="9"/>
      <c r="N39727" s="50"/>
      <c r="O39727" s="50"/>
      <c r="P39727" s="50"/>
      <c r="Q39727" s="50" t="s">
        <v>368</v>
      </c>
      <c r="R39727" s="9" t="s">
        <v>368</v>
      </c>
      <c r="S39727" s="50" t="s">
        <v>368</v>
      </c>
      <c r="T39727" s="9" t="s">
        <v>368</v>
      </c>
      <c r="U39727" s="9" t="s">
        <v>368</v>
      </c>
    </row>
    <row r="39728">
      <c r="F39728" s="9"/>
      <c r="N39728" s="50"/>
      <c r="O39728" s="50"/>
      <c r="P39728" s="50"/>
      <c r="Q39728" s="50" t="s">
        <v>368</v>
      </c>
      <c r="R39728" s="9" t="s">
        <v>368</v>
      </c>
      <c r="S39728" s="50" t="s">
        <v>368</v>
      </c>
      <c r="T39728" s="9" t="s">
        <v>368</v>
      </c>
      <c r="U39728" s="9" t="s">
        <v>368</v>
      </c>
    </row>
    <row r="39729">
      <c r="F39729" s="9"/>
      <c r="N39729" s="50"/>
      <c r="O39729" s="50"/>
      <c r="P39729" s="50"/>
      <c r="Q39729" s="50" t="s">
        <v>368</v>
      </c>
      <c r="R39729" s="9" t="s">
        <v>368</v>
      </c>
      <c r="S39729" s="50" t="s">
        <v>368</v>
      </c>
      <c r="T39729" s="9" t="s">
        <v>368</v>
      </c>
      <c r="U39729" s="9" t="s">
        <v>368</v>
      </c>
    </row>
    <row r="39730">
      <c r="F39730" s="9"/>
      <c r="N39730" s="50"/>
      <c r="O39730" s="50"/>
      <c r="P39730" s="50"/>
      <c r="Q39730" s="50" t="s">
        <v>368</v>
      </c>
      <c r="R39730" s="9" t="s">
        <v>368</v>
      </c>
      <c r="S39730" s="50" t="s">
        <v>368</v>
      </c>
      <c r="T39730" s="9" t="s">
        <v>368</v>
      </c>
      <c r="U39730" s="9" t="s">
        <v>368</v>
      </c>
    </row>
    <row r="39731">
      <c r="F39731" s="9"/>
      <c r="N39731" s="50"/>
      <c r="O39731" s="50"/>
      <c r="P39731" s="50"/>
      <c r="Q39731" s="50" t="s">
        <v>368</v>
      </c>
      <c r="R39731" s="9" t="s">
        <v>368</v>
      </c>
      <c r="S39731" s="50" t="s">
        <v>368</v>
      </c>
      <c r="T39731" s="9" t="s">
        <v>368</v>
      </c>
      <c r="U39731" s="9" t="s">
        <v>368</v>
      </c>
    </row>
    <row r="39732">
      <c r="F39732" s="9"/>
      <c r="N39732" s="50"/>
      <c r="O39732" s="50"/>
      <c r="P39732" s="50"/>
      <c r="Q39732" s="50" t="s">
        <v>368</v>
      </c>
      <c r="R39732" s="9" t="s">
        <v>368</v>
      </c>
      <c r="S39732" s="50" t="s">
        <v>368</v>
      </c>
      <c r="T39732" s="9" t="s">
        <v>368</v>
      </c>
      <c r="U39732" s="9" t="s">
        <v>368</v>
      </c>
    </row>
    <row r="39733">
      <c r="F39733" s="9"/>
      <c r="N39733" s="50"/>
      <c r="O39733" s="50"/>
      <c r="P39733" s="50"/>
      <c r="Q39733" s="50" t="s">
        <v>368</v>
      </c>
      <c r="R39733" s="9" t="s">
        <v>368</v>
      </c>
      <c r="S39733" s="50" t="s">
        <v>368</v>
      </c>
      <c r="T39733" s="9" t="s">
        <v>368</v>
      </c>
      <c r="U39733" s="9" t="s">
        <v>368</v>
      </c>
    </row>
    <row r="39734">
      <c r="F39734" s="9"/>
      <c r="N39734" s="50"/>
      <c r="O39734" s="50"/>
      <c r="P39734" s="50"/>
      <c r="Q39734" s="50" t="s">
        <v>368</v>
      </c>
      <c r="R39734" s="9" t="s">
        <v>368</v>
      </c>
      <c r="S39734" s="50" t="s">
        <v>368</v>
      </c>
      <c r="T39734" s="9" t="s">
        <v>368</v>
      </c>
      <c r="U39734" s="9" t="s">
        <v>368</v>
      </c>
    </row>
    <row r="39735">
      <c r="F39735" s="9"/>
      <c r="N39735" s="50"/>
      <c r="O39735" s="50"/>
      <c r="P39735" s="50"/>
      <c r="Q39735" s="50" t="s">
        <v>368</v>
      </c>
      <c r="R39735" s="9" t="s">
        <v>368</v>
      </c>
      <c r="S39735" s="50" t="s">
        <v>368</v>
      </c>
      <c r="T39735" s="9" t="s">
        <v>368</v>
      </c>
      <c r="U39735" s="9" t="s">
        <v>368</v>
      </c>
    </row>
    <row r="39736">
      <c r="F39736" s="9"/>
      <c r="N39736" s="50"/>
      <c r="O39736" s="50"/>
      <c r="P39736" s="50"/>
      <c r="Q39736" s="50" t="s">
        <v>368</v>
      </c>
      <c r="R39736" s="9" t="s">
        <v>368</v>
      </c>
      <c r="S39736" s="50" t="s">
        <v>368</v>
      </c>
      <c r="T39736" s="9" t="s">
        <v>368</v>
      </c>
      <c r="U39736" s="9" t="s">
        <v>368</v>
      </c>
    </row>
    <row r="39737">
      <c r="F39737" s="9"/>
      <c r="N39737" s="50"/>
      <c r="O39737" s="50"/>
      <c r="P39737" s="50"/>
      <c r="Q39737" s="50" t="s">
        <v>368</v>
      </c>
      <c r="R39737" s="9" t="s">
        <v>368</v>
      </c>
      <c r="S39737" s="50" t="s">
        <v>368</v>
      </c>
      <c r="T39737" s="9" t="s">
        <v>368</v>
      </c>
      <c r="U39737" s="9" t="s">
        <v>368</v>
      </c>
    </row>
    <row r="39738">
      <c r="F39738" s="9"/>
      <c r="N39738" s="50"/>
      <c r="O39738" s="50"/>
      <c r="P39738" s="50"/>
      <c r="Q39738" s="50" t="s">
        <v>368</v>
      </c>
      <c r="R39738" s="9" t="s">
        <v>368</v>
      </c>
      <c r="S39738" s="50" t="s">
        <v>368</v>
      </c>
      <c r="T39738" s="9" t="s">
        <v>368</v>
      </c>
      <c r="U39738" s="9" t="s">
        <v>368</v>
      </c>
    </row>
    <row r="39739">
      <c r="F39739" s="9"/>
      <c r="N39739" s="50"/>
      <c r="O39739" s="50"/>
      <c r="P39739" s="50"/>
      <c r="Q39739" s="50" t="s">
        <v>368</v>
      </c>
      <c r="R39739" s="9" t="s">
        <v>368</v>
      </c>
      <c r="S39739" s="50" t="s">
        <v>368</v>
      </c>
      <c r="T39739" s="9" t="s">
        <v>368</v>
      </c>
      <c r="U39739" s="9" t="s">
        <v>368</v>
      </c>
    </row>
    <row r="39740">
      <c r="F39740" s="9"/>
      <c r="N39740" s="50"/>
      <c r="O39740" s="50"/>
      <c r="P39740" s="50"/>
      <c r="Q39740" s="50" t="s">
        <v>368</v>
      </c>
      <c r="R39740" s="9" t="s">
        <v>368</v>
      </c>
      <c r="S39740" s="50" t="s">
        <v>368</v>
      </c>
      <c r="T39740" s="9" t="s">
        <v>368</v>
      </c>
      <c r="U39740" s="9" t="s">
        <v>368</v>
      </c>
    </row>
    <row r="39741">
      <c r="F39741" s="9"/>
      <c r="N39741" s="50"/>
      <c r="O39741" s="50"/>
      <c r="P39741" s="50"/>
      <c r="Q39741" s="50" t="s">
        <v>368</v>
      </c>
      <c r="R39741" s="9" t="s">
        <v>368</v>
      </c>
      <c r="S39741" s="50" t="s">
        <v>368</v>
      </c>
      <c r="T39741" s="9" t="s">
        <v>368</v>
      </c>
      <c r="U39741" s="9" t="s">
        <v>368</v>
      </c>
    </row>
    <row r="39742">
      <c r="F39742" s="9"/>
      <c r="N39742" s="50"/>
      <c r="O39742" s="50"/>
      <c r="P39742" s="50"/>
      <c r="Q39742" s="50" t="s">
        <v>368</v>
      </c>
      <c r="R39742" s="9" t="s">
        <v>368</v>
      </c>
      <c r="S39742" s="50" t="s">
        <v>368</v>
      </c>
      <c r="T39742" s="9" t="s">
        <v>368</v>
      </c>
      <c r="U39742" s="9" t="s">
        <v>368</v>
      </c>
    </row>
    <row r="39743">
      <c r="F39743" s="9"/>
      <c r="N39743" s="50"/>
      <c r="O39743" s="50"/>
      <c r="P39743" s="50"/>
      <c r="Q39743" s="50" t="s">
        <v>368</v>
      </c>
      <c r="R39743" s="9" t="s">
        <v>368</v>
      </c>
      <c r="S39743" s="50" t="s">
        <v>368</v>
      </c>
      <c r="T39743" s="9" t="s">
        <v>368</v>
      </c>
      <c r="U39743" s="9" t="s">
        <v>368</v>
      </c>
    </row>
    <row r="39744">
      <c r="F39744" s="9"/>
      <c r="N39744" s="50"/>
      <c r="O39744" s="50"/>
      <c r="P39744" s="50"/>
      <c r="Q39744" s="50" t="s">
        <v>368</v>
      </c>
      <c r="R39744" s="9" t="s">
        <v>368</v>
      </c>
      <c r="S39744" s="50" t="s">
        <v>368</v>
      </c>
      <c r="T39744" s="9" t="s">
        <v>368</v>
      </c>
      <c r="U39744" s="9" t="s">
        <v>368</v>
      </c>
    </row>
    <row r="39745">
      <c r="F39745" s="9"/>
      <c r="N39745" s="50"/>
      <c r="O39745" s="50"/>
      <c r="P39745" s="50"/>
      <c r="Q39745" s="50" t="s">
        <v>368</v>
      </c>
      <c r="R39745" s="9" t="s">
        <v>368</v>
      </c>
      <c r="S39745" s="50" t="s">
        <v>368</v>
      </c>
      <c r="T39745" s="9" t="s">
        <v>368</v>
      </c>
      <c r="U39745" s="9" t="s">
        <v>368</v>
      </c>
    </row>
    <row r="39746">
      <c r="F39746" s="9"/>
      <c r="N39746" s="50"/>
      <c r="O39746" s="50"/>
      <c r="P39746" s="50"/>
      <c r="Q39746" s="50" t="s">
        <v>368</v>
      </c>
      <c r="R39746" s="9" t="s">
        <v>368</v>
      </c>
      <c r="S39746" s="50" t="s">
        <v>368</v>
      </c>
      <c r="T39746" s="9" t="s">
        <v>368</v>
      </c>
      <c r="U39746" s="9" t="s">
        <v>368</v>
      </c>
    </row>
    <row r="39747">
      <c r="F39747" s="9"/>
      <c r="N39747" s="50"/>
      <c r="O39747" s="50"/>
      <c r="P39747" s="50"/>
      <c r="Q39747" s="50" t="s">
        <v>368</v>
      </c>
      <c r="R39747" s="9" t="s">
        <v>368</v>
      </c>
      <c r="S39747" s="50" t="s">
        <v>368</v>
      </c>
      <c r="T39747" s="9" t="s">
        <v>368</v>
      </c>
      <c r="U39747" s="9" t="s">
        <v>368</v>
      </c>
    </row>
    <row r="39748">
      <c r="F39748" s="9"/>
      <c r="N39748" s="50"/>
      <c r="O39748" s="50"/>
      <c r="P39748" s="50"/>
      <c r="Q39748" s="50" t="s">
        <v>368</v>
      </c>
      <c r="R39748" s="9" t="s">
        <v>368</v>
      </c>
      <c r="S39748" s="50" t="s">
        <v>368</v>
      </c>
      <c r="T39748" s="9" t="s">
        <v>368</v>
      </c>
      <c r="U39748" s="9" t="s">
        <v>368</v>
      </c>
    </row>
    <row r="39749">
      <c r="F39749" s="9"/>
      <c r="N39749" s="50"/>
      <c r="O39749" s="50"/>
      <c r="P39749" s="50"/>
      <c r="Q39749" s="50" t="s">
        <v>368</v>
      </c>
      <c r="R39749" s="9" t="s">
        <v>368</v>
      </c>
      <c r="S39749" s="50" t="s">
        <v>368</v>
      </c>
      <c r="T39749" s="9" t="s">
        <v>368</v>
      </c>
      <c r="U39749" s="9" t="s">
        <v>368</v>
      </c>
    </row>
    <row r="39750">
      <c r="F39750" s="9"/>
      <c r="N39750" s="50"/>
      <c r="O39750" s="50"/>
      <c r="P39750" s="50"/>
      <c r="Q39750" s="50" t="s">
        <v>368</v>
      </c>
      <c r="R39750" s="9" t="s">
        <v>368</v>
      </c>
      <c r="S39750" s="50" t="s">
        <v>368</v>
      </c>
      <c r="T39750" s="9" t="s">
        <v>368</v>
      </c>
      <c r="U39750" s="9" t="s">
        <v>368</v>
      </c>
    </row>
    <row r="39751">
      <c r="F39751" s="9"/>
      <c r="N39751" s="50"/>
      <c r="O39751" s="50"/>
      <c r="P39751" s="50"/>
      <c r="Q39751" s="50" t="s">
        <v>368</v>
      </c>
      <c r="R39751" s="9" t="s">
        <v>368</v>
      </c>
      <c r="S39751" s="50" t="s">
        <v>368</v>
      </c>
      <c r="T39751" s="9" t="s">
        <v>368</v>
      </c>
      <c r="U39751" s="9" t="s">
        <v>368</v>
      </c>
    </row>
    <row r="39752">
      <c r="F39752" s="9"/>
      <c r="N39752" s="50"/>
      <c r="O39752" s="50"/>
      <c r="P39752" s="50"/>
      <c r="Q39752" s="50" t="s">
        <v>368</v>
      </c>
      <c r="R39752" s="9" t="s">
        <v>368</v>
      </c>
      <c r="S39752" s="50" t="s">
        <v>368</v>
      </c>
      <c r="T39752" s="9" t="s">
        <v>368</v>
      </c>
      <c r="U39752" s="9" t="s">
        <v>368</v>
      </c>
    </row>
    <row r="39753">
      <c r="F39753" s="9"/>
      <c r="N39753" s="50"/>
      <c r="O39753" s="50"/>
      <c r="P39753" s="50"/>
      <c r="Q39753" s="50" t="s">
        <v>368</v>
      </c>
      <c r="R39753" s="9" t="s">
        <v>368</v>
      </c>
      <c r="S39753" s="50" t="s">
        <v>368</v>
      </c>
      <c r="T39753" s="9" t="s">
        <v>368</v>
      </c>
      <c r="U39753" s="9" t="s">
        <v>368</v>
      </c>
    </row>
    <row r="39754">
      <c r="F39754" s="9"/>
      <c r="N39754" s="50"/>
      <c r="O39754" s="50"/>
      <c r="P39754" s="50"/>
      <c r="Q39754" s="50" t="s">
        <v>368</v>
      </c>
      <c r="R39754" s="9" t="s">
        <v>368</v>
      </c>
      <c r="S39754" s="50" t="s">
        <v>368</v>
      </c>
      <c r="T39754" s="9" t="s">
        <v>368</v>
      </c>
      <c r="U39754" s="9" t="s">
        <v>368</v>
      </c>
    </row>
    <row r="39755">
      <c r="F39755" s="9"/>
      <c r="N39755" s="50"/>
      <c r="O39755" s="50"/>
      <c r="P39755" s="50"/>
      <c r="Q39755" s="50" t="s">
        <v>368</v>
      </c>
      <c r="R39755" s="9" t="s">
        <v>368</v>
      </c>
      <c r="S39755" s="50" t="s">
        <v>368</v>
      </c>
      <c r="T39755" s="9" t="s">
        <v>368</v>
      </c>
      <c r="U39755" s="9" t="s">
        <v>368</v>
      </c>
    </row>
    <row r="39756">
      <c r="F39756" s="9"/>
      <c r="N39756" s="50"/>
      <c r="O39756" s="50"/>
      <c r="P39756" s="50"/>
      <c r="Q39756" s="50" t="s">
        <v>368</v>
      </c>
      <c r="R39756" s="9" t="s">
        <v>368</v>
      </c>
      <c r="S39756" s="50" t="s">
        <v>368</v>
      </c>
      <c r="T39756" s="9" t="s">
        <v>368</v>
      </c>
      <c r="U39756" s="9" t="s">
        <v>368</v>
      </c>
    </row>
    <row r="39757">
      <c r="F39757" s="9"/>
      <c r="N39757" s="50"/>
      <c r="O39757" s="50"/>
      <c r="P39757" s="50"/>
      <c r="Q39757" s="50" t="s">
        <v>368</v>
      </c>
      <c r="R39757" s="9" t="s">
        <v>368</v>
      </c>
      <c r="S39757" s="50" t="s">
        <v>368</v>
      </c>
      <c r="T39757" s="9" t="s">
        <v>368</v>
      </c>
      <c r="U39757" s="9" t="s">
        <v>368</v>
      </c>
    </row>
    <row r="39758">
      <c r="F39758" s="9"/>
      <c r="N39758" s="50"/>
      <c r="O39758" s="50"/>
      <c r="P39758" s="50"/>
      <c r="Q39758" s="50" t="s">
        <v>368</v>
      </c>
      <c r="R39758" s="9" t="s">
        <v>368</v>
      </c>
      <c r="S39758" s="50" t="s">
        <v>368</v>
      </c>
      <c r="T39758" s="9" t="s">
        <v>368</v>
      </c>
      <c r="U39758" s="9" t="s">
        <v>368</v>
      </c>
    </row>
    <row r="39759">
      <c r="F39759" s="9"/>
      <c r="N39759" s="50"/>
      <c r="O39759" s="50"/>
      <c r="P39759" s="50"/>
      <c r="Q39759" s="50" t="s">
        <v>368</v>
      </c>
      <c r="R39759" s="9" t="s">
        <v>368</v>
      </c>
      <c r="S39759" s="50" t="s">
        <v>368</v>
      </c>
      <c r="T39759" s="9" t="s">
        <v>368</v>
      </c>
      <c r="U39759" s="9" t="s">
        <v>368</v>
      </c>
    </row>
    <row r="39760">
      <c r="F39760" s="9"/>
      <c r="N39760" s="50"/>
      <c r="O39760" s="50"/>
      <c r="P39760" s="50"/>
      <c r="Q39760" s="50" t="s">
        <v>368</v>
      </c>
      <c r="R39760" s="9" t="s">
        <v>368</v>
      </c>
      <c r="S39760" s="50" t="s">
        <v>368</v>
      </c>
      <c r="T39760" s="9" t="s">
        <v>368</v>
      </c>
      <c r="U39760" s="9" t="s">
        <v>368</v>
      </c>
    </row>
    <row r="39761">
      <c r="F39761" s="9"/>
      <c r="N39761" s="50"/>
      <c r="O39761" s="50"/>
      <c r="P39761" s="50"/>
      <c r="Q39761" s="50" t="s">
        <v>368</v>
      </c>
      <c r="R39761" s="9" t="s">
        <v>368</v>
      </c>
      <c r="S39761" s="50" t="s">
        <v>368</v>
      </c>
      <c r="T39761" s="9" t="s">
        <v>368</v>
      </c>
      <c r="U39761" s="9" t="s">
        <v>368</v>
      </c>
    </row>
    <row r="39762">
      <c r="F39762" s="9"/>
      <c r="N39762" s="50"/>
      <c r="O39762" s="50"/>
      <c r="P39762" s="50"/>
      <c r="Q39762" s="50" t="s">
        <v>368</v>
      </c>
      <c r="R39762" s="9" t="s">
        <v>368</v>
      </c>
      <c r="S39762" s="50" t="s">
        <v>368</v>
      </c>
      <c r="T39762" s="9" t="s">
        <v>368</v>
      </c>
      <c r="U39762" s="9" t="s">
        <v>368</v>
      </c>
    </row>
    <row r="39763">
      <c r="F39763" s="9"/>
      <c r="N39763" s="50"/>
      <c r="O39763" s="50"/>
      <c r="P39763" s="50"/>
      <c r="Q39763" s="50" t="s">
        <v>368</v>
      </c>
      <c r="R39763" s="9" t="s">
        <v>368</v>
      </c>
      <c r="S39763" s="50" t="s">
        <v>368</v>
      </c>
      <c r="T39763" s="9" t="s">
        <v>368</v>
      </c>
      <c r="U39763" s="9" t="s">
        <v>368</v>
      </c>
    </row>
    <row r="39764">
      <c r="F39764" s="9"/>
      <c r="N39764" s="50"/>
      <c r="O39764" s="50"/>
      <c r="P39764" s="50"/>
      <c r="Q39764" s="50" t="s">
        <v>368</v>
      </c>
      <c r="R39764" s="9" t="s">
        <v>368</v>
      </c>
      <c r="S39764" s="50" t="s">
        <v>368</v>
      </c>
      <c r="T39764" s="9" t="s">
        <v>368</v>
      </c>
      <c r="U39764" s="9" t="s">
        <v>368</v>
      </c>
    </row>
    <row r="39765">
      <c r="F39765" s="9"/>
      <c r="N39765" s="50"/>
      <c r="O39765" s="50"/>
      <c r="P39765" s="50"/>
      <c r="Q39765" s="50" t="s">
        <v>368</v>
      </c>
      <c r="R39765" s="9" t="s">
        <v>368</v>
      </c>
      <c r="S39765" s="50" t="s">
        <v>368</v>
      </c>
      <c r="T39765" s="9" t="s">
        <v>368</v>
      </c>
      <c r="U39765" s="9" t="s">
        <v>368</v>
      </c>
    </row>
    <row r="39766">
      <c r="F39766" s="9"/>
      <c r="N39766" s="50"/>
      <c r="O39766" s="50"/>
      <c r="P39766" s="50"/>
      <c r="Q39766" s="50" t="s">
        <v>368</v>
      </c>
      <c r="R39766" s="9" t="s">
        <v>368</v>
      </c>
      <c r="S39766" s="50" t="s">
        <v>368</v>
      </c>
      <c r="T39766" s="9" t="s">
        <v>368</v>
      </c>
      <c r="U39766" s="9" t="s">
        <v>368</v>
      </c>
    </row>
    <row r="39767">
      <c r="F39767" s="9"/>
      <c r="N39767" s="50"/>
      <c r="O39767" s="50"/>
      <c r="P39767" s="50"/>
      <c r="Q39767" s="50" t="s">
        <v>368</v>
      </c>
      <c r="R39767" s="9" t="s">
        <v>368</v>
      </c>
      <c r="S39767" s="50" t="s">
        <v>368</v>
      </c>
      <c r="T39767" s="9" t="s">
        <v>368</v>
      </c>
      <c r="U39767" s="9" t="s">
        <v>368</v>
      </c>
    </row>
    <row r="39768">
      <c r="F39768" s="9"/>
      <c r="N39768" s="50"/>
      <c r="O39768" s="50"/>
      <c r="P39768" s="50"/>
      <c r="Q39768" s="50" t="s">
        <v>368</v>
      </c>
      <c r="R39768" s="9" t="s">
        <v>368</v>
      </c>
      <c r="S39768" s="50" t="s">
        <v>368</v>
      </c>
      <c r="T39768" s="9" t="s">
        <v>368</v>
      </c>
      <c r="U39768" s="9" t="s">
        <v>368</v>
      </c>
    </row>
    <row r="39769">
      <c r="F39769" s="9"/>
      <c r="N39769" s="50"/>
      <c r="O39769" s="50"/>
      <c r="P39769" s="50"/>
      <c r="Q39769" s="50" t="s">
        <v>368</v>
      </c>
      <c r="R39769" s="9" t="s">
        <v>368</v>
      </c>
      <c r="S39769" s="50" t="s">
        <v>368</v>
      </c>
      <c r="T39769" s="9" t="s">
        <v>368</v>
      </c>
      <c r="U39769" s="9" t="s">
        <v>368</v>
      </c>
    </row>
    <row r="39770">
      <c r="F39770" s="9"/>
      <c r="N39770" s="50"/>
      <c r="O39770" s="50"/>
      <c r="P39770" s="50"/>
      <c r="Q39770" s="50" t="s">
        <v>368</v>
      </c>
      <c r="R39770" s="9" t="s">
        <v>368</v>
      </c>
      <c r="S39770" s="50" t="s">
        <v>368</v>
      </c>
      <c r="T39770" s="9" t="s">
        <v>368</v>
      </c>
      <c r="U39770" s="9" t="s">
        <v>368</v>
      </c>
    </row>
    <row r="39771">
      <c r="F39771" s="9"/>
      <c r="N39771" s="50"/>
      <c r="O39771" s="50"/>
      <c r="P39771" s="50"/>
      <c r="Q39771" s="50" t="s">
        <v>368</v>
      </c>
      <c r="R39771" s="9" t="s">
        <v>368</v>
      </c>
      <c r="S39771" s="50" t="s">
        <v>368</v>
      </c>
      <c r="T39771" s="9" t="s">
        <v>368</v>
      </c>
      <c r="U39771" s="9" t="s">
        <v>368</v>
      </c>
    </row>
    <row r="39772">
      <c r="F39772" s="9"/>
      <c r="N39772" s="50"/>
      <c r="O39772" s="50"/>
      <c r="P39772" s="50"/>
      <c r="Q39772" s="50" t="s">
        <v>368</v>
      </c>
      <c r="R39772" s="9" t="s">
        <v>368</v>
      </c>
      <c r="S39772" s="50" t="s">
        <v>368</v>
      </c>
      <c r="T39772" s="9" t="s">
        <v>368</v>
      </c>
      <c r="U39772" s="9" t="s">
        <v>368</v>
      </c>
    </row>
    <row r="39773">
      <c r="F39773" s="9"/>
      <c r="N39773" s="50"/>
      <c r="O39773" s="50"/>
      <c r="P39773" s="50"/>
      <c r="Q39773" s="50" t="s">
        <v>368</v>
      </c>
      <c r="R39773" s="9" t="s">
        <v>368</v>
      </c>
      <c r="S39773" s="50" t="s">
        <v>368</v>
      </c>
      <c r="T39773" s="9" t="s">
        <v>368</v>
      </c>
      <c r="U39773" s="9" t="s">
        <v>368</v>
      </c>
    </row>
    <row r="39774">
      <c r="F39774" s="9"/>
      <c r="N39774" s="50"/>
      <c r="O39774" s="50"/>
      <c r="P39774" s="50"/>
      <c r="Q39774" s="50" t="s">
        <v>368</v>
      </c>
      <c r="R39774" s="9" t="s">
        <v>368</v>
      </c>
      <c r="S39774" s="50" t="s">
        <v>368</v>
      </c>
      <c r="T39774" s="9" t="s">
        <v>368</v>
      </c>
      <c r="U39774" s="9" t="s">
        <v>368</v>
      </c>
    </row>
    <row r="39775">
      <c r="F39775" s="9"/>
      <c r="N39775" s="50"/>
      <c r="O39775" s="50"/>
      <c r="P39775" s="50"/>
      <c r="Q39775" s="50" t="s">
        <v>368</v>
      </c>
      <c r="R39775" s="9" t="s">
        <v>368</v>
      </c>
      <c r="S39775" s="50" t="s">
        <v>368</v>
      </c>
      <c r="T39775" s="9" t="s">
        <v>368</v>
      </c>
      <c r="U39775" s="9" t="s">
        <v>368</v>
      </c>
    </row>
    <row r="39776">
      <c r="F39776" s="9"/>
      <c r="N39776" s="50"/>
      <c r="O39776" s="50"/>
      <c r="P39776" s="50"/>
      <c r="Q39776" s="50" t="s">
        <v>368</v>
      </c>
      <c r="R39776" s="9" t="s">
        <v>368</v>
      </c>
      <c r="S39776" s="50" t="s">
        <v>368</v>
      </c>
      <c r="T39776" s="9" t="s">
        <v>368</v>
      </c>
      <c r="U39776" s="9" t="s">
        <v>368</v>
      </c>
    </row>
    <row r="39777">
      <c r="F39777" s="9"/>
      <c r="N39777" s="50"/>
      <c r="O39777" s="50"/>
      <c r="P39777" s="50"/>
      <c r="Q39777" s="50" t="s">
        <v>368</v>
      </c>
      <c r="R39777" s="9" t="s">
        <v>368</v>
      </c>
      <c r="S39777" s="50" t="s">
        <v>368</v>
      </c>
      <c r="T39777" s="9" t="s">
        <v>368</v>
      </c>
      <c r="U39777" s="9" t="s">
        <v>368</v>
      </c>
    </row>
    <row r="39778">
      <c r="F39778" s="9"/>
      <c r="N39778" s="50"/>
      <c r="O39778" s="50"/>
      <c r="P39778" s="50"/>
      <c r="Q39778" s="50" t="s">
        <v>368</v>
      </c>
      <c r="R39778" s="9" t="s">
        <v>368</v>
      </c>
      <c r="S39778" s="50" t="s">
        <v>368</v>
      </c>
      <c r="T39778" s="9" t="s">
        <v>368</v>
      </c>
      <c r="U39778" s="9" t="s">
        <v>368</v>
      </c>
    </row>
    <row r="39779">
      <c r="F39779" s="9"/>
      <c r="N39779" s="50"/>
      <c r="O39779" s="50"/>
      <c r="P39779" s="50"/>
      <c r="Q39779" s="50" t="s">
        <v>368</v>
      </c>
      <c r="R39779" s="9" t="s">
        <v>368</v>
      </c>
      <c r="S39779" s="50" t="s">
        <v>368</v>
      </c>
      <c r="T39779" s="9" t="s">
        <v>368</v>
      </c>
      <c r="U39779" s="9" t="s">
        <v>368</v>
      </c>
    </row>
    <row r="39780">
      <c r="F39780" s="9"/>
      <c r="N39780" s="50"/>
      <c r="O39780" s="50"/>
      <c r="P39780" s="50"/>
      <c r="Q39780" s="50" t="s">
        <v>368</v>
      </c>
      <c r="R39780" s="9" t="s">
        <v>368</v>
      </c>
      <c r="S39780" s="50" t="s">
        <v>368</v>
      </c>
      <c r="T39780" s="9" t="s">
        <v>368</v>
      </c>
      <c r="U39780" s="9" t="s">
        <v>368</v>
      </c>
    </row>
    <row r="39781">
      <c r="F39781" s="9"/>
      <c r="N39781" s="50"/>
      <c r="O39781" s="50"/>
      <c r="P39781" s="50"/>
      <c r="Q39781" s="50" t="s">
        <v>368</v>
      </c>
      <c r="R39781" s="9" t="s">
        <v>368</v>
      </c>
      <c r="S39781" s="50" t="s">
        <v>368</v>
      </c>
      <c r="T39781" s="9" t="s">
        <v>368</v>
      </c>
      <c r="U39781" s="9" t="s">
        <v>368</v>
      </c>
    </row>
    <row r="39782">
      <c r="F39782" s="9"/>
      <c r="N39782" s="50"/>
      <c r="O39782" s="50"/>
      <c r="P39782" s="50"/>
      <c r="Q39782" s="50" t="s">
        <v>368</v>
      </c>
      <c r="R39782" s="9" t="s">
        <v>368</v>
      </c>
      <c r="S39782" s="50" t="s">
        <v>368</v>
      </c>
      <c r="T39782" s="9" t="s">
        <v>368</v>
      </c>
      <c r="U39782" s="9" t="s">
        <v>368</v>
      </c>
    </row>
    <row r="39783">
      <c r="F39783" s="9"/>
      <c r="N39783" s="50"/>
      <c r="O39783" s="50"/>
      <c r="P39783" s="50"/>
      <c r="Q39783" s="50" t="s">
        <v>368</v>
      </c>
      <c r="R39783" s="9" t="s">
        <v>368</v>
      </c>
      <c r="S39783" s="50" t="s">
        <v>368</v>
      </c>
      <c r="T39783" s="9" t="s">
        <v>368</v>
      </c>
      <c r="U39783" s="9" t="s">
        <v>368</v>
      </c>
    </row>
    <row r="39784">
      <c r="F39784" s="9"/>
      <c r="N39784" s="50"/>
      <c r="O39784" s="50"/>
      <c r="P39784" s="50"/>
      <c r="Q39784" s="50" t="s">
        <v>368</v>
      </c>
      <c r="R39784" s="9" t="s">
        <v>368</v>
      </c>
      <c r="S39784" s="50" t="s">
        <v>368</v>
      </c>
      <c r="T39784" s="9" t="s">
        <v>368</v>
      </c>
      <c r="U39784" s="9" t="s">
        <v>368</v>
      </c>
    </row>
    <row r="39785">
      <c r="F39785" s="9"/>
      <c r="N39785" s="50"/>
      <c r="O39785" s="50"/>
      <c r="P39785" s="50"/>
      <c r="Q39785" s="50" t="s">
        <v>368</v>
      </c>
      <c r="R39785" s="9" t="s">
        <v>368</v>
      </c>
      <c r="S39785" s="50" t="s">
        <v>368</v>
      </c>
      <c r="T39785" s="9" t="s">
        <v>368</v>
      </c>
      <c r="U39785" s="9" t="s">
        <v>368</v>
      </c>
    </row>
    <row r="39786">
      <c r="F39786" s="9"/>
      <c r="N39786" s="50"/>
      <c r="O39786" s="50"/>
      <c r="P39786" s="50"/>
      <c r="Q39786" s="50" t="s">
        <v>368</v>
      </c>
      <c r="R39786" s="9" t="s">
        <v>368</v>
      </c>
      <c r="S39786" s="50" t="s">
        <v>368</v>
      </c>
      <c r="T39786" s="9" t="s">
        <v>368</v>
      </c>
      <c r="U39786" s="9" t="s">
        <v>368</v>
      </c>
    </row>
    <row r="39787">
      <c r="F39787" s="9"/>
      <c r="N39787" s="50"/>
      <c r="O39787" s="50"/>
      <c r="P39787" s="50"/>
      <c r="Q39787" s="50" t="s">
        <v>368</v>
      </c>
      <c r="R39787" s="9" t="s">
        <v>368</v>
      </c>
      <c r="S39787" s="50" t="s">
        <v>368</v>
      </c>
      <c r="T39787" s="9" t="s">
        <v>368</v>
      </c>
      <c r="U39787" s="9" t="s">
        <v>368</v>
      </c>
    </row>
    <row r="39788">
      <c r="F39788" s="9"/>
      <c r="N39788" s="50"/>
      <c r="O39788" s="50"/>
      <c r="P39788" s="50"/>
      <c r="Q39788" s="50" t="s">
        <v>368</v>
      </c>
      <c r="R39788" s="9" t="s">
        <v>368</v>
      </c>
      <c r="S39788" s="50" t="s">
        <v>368</v>
      </c>
      <c r="T39788" s="9" t="s">
        <v>368</v>
      </c>
      <c r="U39788" s="9" t="s">
        <v>368</v>
      </c>
    </row>
    <row r="39789">
      <c r="F39789" s="9"/>
      <c r="N39789" s="50"/>
      <c r="O39789" s="50"/>
      <c r="P39789" s="50"/>
      <c r="Q39789" s="50" t="s">
        <v>368</v>
      </c>
      <c r="R39789" s="9" t="s">
        <v>368</v>
      </c>
      <c r="S39789" s="50" t="s">
        <v>368</v>
      </c>
      <c r="T39789" s="9" t="s">
        <v>368</v>
      </c>
      <c r="U39789" s="9" t="s">
        <v>368</v>
      </c>
    </row>
    <row r="39790">
      <c r="F39790" s="9"/>
      <c r="N39790" s="50"/>
      <c r="O39790" s="50"/>
      <c r="P39790" s="50"/>
      <c r="Q39790" s="50" t="s">
        <v>368</v>
      </c>
      <c r="R39790" s="9" t="s">
        <v>368</v>
      </c>
      <c r="S39790" s="50" t="s">
        <v>368</v>
      </c>
      <c r="T39790" s="9" t="s">
        <v>368</v>
      </c>
      <c r="U39790" s="9" t="s">
        <v>368</v>
      </c>
    </row>
    <row r="39791">
      <c r="F39791" s="9"/>
      <c r="N39791" s="50"/>
      <c r="O39791" s="50"/>
      <c r="P39791" s="50"/>
      <c r="Q39791" s="50" t="s">
        <v>368</v>
      </c>
      <c r="R39791" s="9" t="s">
        <v>368</v>
      </c>
      <c r="S39791" s="50" t="s">
        <v>368</v>
      </c>
      <c r="T39791" s="9" t="s">
        <v>368</v>
      </c>
      <c r="U39791" s="9" t="s">
        <v>368</v>
      </c>
    </row>
    <row r="39792">
      <c r="F39792" s="9"/>
      <c r="N39792" s="50"/>
      <c r="O39792" s="50"/>
      <c r="P39792" s="50"/>
      <c r="Q39792" s="50" t="s">
        <v>368</v>
      </c>
      <c r="R39792" s="9" t="s">
        <v>368</v>
      </c>
      <c r="S39792" s="50" t="s">
        <v>368</v>
      </c>
      <c r="T39792" s="9" t="s">
        <v>368</v>
      </c>
      <c r="U39792" s="9" t="s">
        <v>368</v>
      </c>
    </row>
    <row r="39793">
      <c r="F39793" s="9"/>
      <c r="N39793" s="50"/>
      <c r="O39793" s="50"/>
      <c r="P39793" s="50"/>
      <c r="Q39793" s="50" t="s">
        <v>368</v>
      </c>
      <c r="R39793" s="9" t="s">
        <v>368</v>
      </c>
      <c r="S39793" s="50" t="s">
        <v>368</v>
      </c>
      <c r="T39793" s="9" t="s">
        <v>368</v>
      </c>
      <c r="U39793" s="9" t="s">
        <v>368</v>
      </c>
    </row>
    <row r="39794">
      <c r="F39794" s="9"/>
      <c r="N39794" s="50"/>
      <c r="O39794" s="50"/>
      <c r="P39794" s="50"/>
      <c r="Q39794" s="50" t="s">
        <v>368</v>
      </c>
      <c r="R39794" s="9" t="s">
        <v>368</v>
      </c>
      <c r="S39794" s="50" t="s">
        <v>368</v>
      </c>
      <c r="T39794" s="9" t="s">
        <v>368</v>
      </c>
      <c r="U39794" s="9" t="s">
        <v>368</v>
      </c>
    </row>
    <row r="39795">
      <c r="F39795" s="9"/>
      <c r="N39795" s="50"/>
      <c r="O39795" s="50"/>
      <c r="P39795" s="50"/>
      <c r="Q39795" s="50" t="s">
        <v>368</v>
      </c>
      <c r="R39795" s="9" t="s">
        <v>368</v>
      </c>
      <c r="S39795" s="50" t="s">
        <v>368</v>
      </c>
      <c r="T39795" s="9" t="s">
        <v>368</v>
      </c>
      <c r="U39795" s="9" t="s">
        <v>368</v>
      </c>
    </row>
    <row r="39796">
      <c r="F39796" s="9"/>
      <c r="N39796" s="50"/>
      <c r="O39796" s="50"/>
      <c r="P39796" s="50"/>
      <c r="Q39796" s="50" t="s">
        <v>368</v>
      </c>
      <c r="R39796" s="9" t="s">
        <v>368</v>
      </c>
      <c r="S39796" s="50" t="s">
        <v>368</v>
      </c>
      <c r="T39796" s="9" t="s">
        <v>368</v>
      </c>
      <c r="U39796" s="9" t="s">
        <v>368</v>
      </c>
    </row>
    <row r="39797">
      <c r="F39797" s="9"/>
      <c r="N39797" s="50"/>
      <c r="O39797" s="50"/>
      <c r="P39797" s="50"/>
      <c r="Q39797" s="50" t="s">
        <v>368</v>
      </c>
      <c r="R39797" s="9" t="s">
        <v>368</v>
      </c>
      <c r="S39797" s="50" t="s">
        <v>368</v>
      </c>
      <c r="T39797" s="9" t="s">
        <v>368</v>
      </c>
      <c r="U39797" s="9" t="s">
        <v>368</v>
      </c>
    </row>
    <row r="39798">
      <c r="F39798" s="9"/>
      <c r="N39798" s="50"/>
      <c r="O39798" s="50"/>
      <c r="P39798" s="50"/>
      <c r="Q39798" s="50" t="s">
        <v>368</v>
      </c>
      <c r="R39798" s="9" t="s">
        <v>368</v>
      </c>
      <c r="S39798" s="50" t="s">
        <v>368</v>
      </c>
      <c r="T39798" s="9" t="s">
        <v>368</v>
      </c>
      <c r="U39798" s="9" t="s">
        <v>368</v>
      </c>
    </row>
    <row r="39799">
      <c r="F39799" s="9"/>
      <c r="N39799" s="50"/>
      <c r="O39799" s="50"/>
      <c r="P39799" s="50"/>
      <c r="Q39799" s="50" t="s">
        <v>368</v>
      </c>
      <c r="R39799" s="9" t="s">
        <v>368</v>
      </c>
      <c r="S39799" s="50" t="s">
        <v>368</v>
      </c>
      <c r="T39799" s="9" t="s">
        <v>368</v>
      </c>
      <c r="U39799" s="9" t="s">
        <v>368</v>
      </c>
    </row>
    <row r="39800">
      <c r="F39800" s="9"/>
      <c r="N39800" s="50"/>
      <c r="O39800" s="50"/>
      <c r="P39800" s="50"/>
      <c r="Q39800" s="50" t="s">
        <v>368</v>
      </c>
      <c r="R39800" s="9" t="s">
        <v>368</v>
      </c>
      <c r="S39800" s="50" t="s">
        <v>368</v>
      </c>
      <c r="T39800" s="9" t="s">
        <v>368</v>
      </c>
      <c r="U39800" s="9" t="s">
        <v>368</v>
      </c>
    </row>
    <row r="39801">
      <c r="F39801" s="9"/>
      <c r="N39801" s="50"/>
      <c r="O39801" s="50"/>
      <c r="P39801" s="50"/>
      <c r="Q39801" s="50" t="s">
        <v>368</v>
      </c>
      <c r="R39801" s="9" t="s">
        <v>368</v>
      </c>
      <c r="S39801" s="50" t="s">
        <v>368</v>
      </c>
      <c r="T39801" s="9" t="s">
        <v>368</v>
      </c>
      <c r="U39801" s="9" t="s">
        <v>368</v>
      </c>
    </row>
    <row r="39802">
      <c r="F39802" s="9"/>
      <c r="N39802" s="50"/>
      <c r="O39802" s="50"/>
      <c r="P39802" s="50"/>
      <c r="Q39802" s="50" t="s">
        <v>368</v>
      </c>
      <c r="R39802" s="9" t="s">
        <v>368</v>
      </c>
      <c r="S39802" s="50" t="s">
        <v>368</v>
      </c>
      <c r="T39802" s="9" t="s">
        <v>368</v>
      </c>
      <c r="U39802" s="9" t="s">
        <v>368</v>
      </c>
    </row>
    <row r="39803">
      <c r="F39803" s="9"/>
      <c r="N39803" s="50"/>
      <c r="O39803" s="50"/>
      <c r="P39803" s="50"/>
      <c r="Q39803" s="50" t="s">
        <v>368</v>
      </c>
      <c r="R39803" s="9" t="s">
        <v>368</v>
      </c>
      <c r="S39803" s="50" t="s">
        <v>368</v>
      </c>
      <c r="T39803" s="9" t="s">
        <v>368</v>
      </c>
      <c r="U39803" s="9" t="s">
        <v>368</v>
      </c>
    </row>
    <row r="39804">
      <c r="F39804" s="9"/>
      <c r="N39804" s="50"/>
      <c r="O39804" s="50"/>
      <c r="P39804" s="50"/>
      <c r="Q39804" s="50" t="s">
        <v>368</v>
      </c>
      <c r="R39804" s="9" t="s">
        <v>368</v>
      </c>
      <c r="S39804" s="50" t="s">
        <v>368</v>
      </c>
      <c r="T39804" s="9" t="s">
        <v>368</v>
      </c>
      <c r="U39804" s="9" t="s">
        <v>368</v>
      </c>
    </row>
    <row r="39805">
      <c r="F39805" s="9"/>
      <c r="N39805" s="50"/>
      <c r="O39805" s="50"/>
      <c r="P39805" s="50"/>
      <c r="Q39805" s="50" t="s">
        <v>368</v>
      </c>
      <c r="R39805" s="9" t="s">
        <v>368</v>
      </c>
      <c r="S39805" s="50" t="s">
        <v>368</v>
      </c>
      <c r="T39805" s="9" t="s">
        <v>368</v>
      </c>
      <c r="U39805" s="9" t="s">
        <v>368</v>
      </c>
    </row>
    <row r="39806">
      <c r="F39806" s="9"/>
      <c r="N39806" s="50"/>
      <c r="O39806" s="50"/>
      <c r="P39806" s="50"/>
      <c r="Q39806" s="50" t="s">
        <v>368</v>
      </c>
      <c r="R39806" s="9" t="s">
        <v>368</v>
      </c>
      <c r="S39806" s="50" t="s">
        <v>368</v>
      </c>
      <c r="T39806" s="9" t="s">
        <v>368</v>
      </c>
      <c r="U39806" s="9" t="s">
        <v>368</v>
      </c>
    </row>
    <row r="39807">
      <c r="F39807" s="9"/>
      <c r="N39807" s="50"/>
      <c r="O39807" s="50"/>
      <c r="P39807" s="50"/>
      <c r="Q39807" s="50" t="s">
        <v>368</v>
      </c>
      <c r="R39807" s="9" t="s">
        <v>368</v>
      </c>
      <c r="S39807" s="50" t="s">
        <v>368</v>
      </c>
      <c r="T39807" s="9" t="s">
        <v>368</v>
      </c>
      <c r="U39807" s="9" t="s">
        <v>368</v>
      </c>
    </row>
    <row r="39808">
      <c r="F39808" s="9"/>
      <c r="N39808" s="50"/>
      <c r="O39808" s="50"/>
      <c r="P39808" s="50"/>
      <c r="Q39808" s="50" t="s">
        <v>368</v>
      </c>
      <c r="R39808" s="9" t="s">
        <v>368</v>
      </c>
      <c r="S39808" s="50" t="s">
        <v>368</v>
      </c>
      <c r="T39808" s="9" t="s">
        <v>368</v>
      </c>
      <c r="U39808" s="9" t="s">
        <v>368</v>
      </c>
    </row>
    <row r="39809">
      <c r="F39809" s="9"/>
      <c r="N39809" s="50"/>
      <c r="O39809" s="50"/>
      <c r="P39809" s="50"/>
      <c r="Q39809" s="50" t="s">
        <v>368</v>
      </c>
      <c r="R39809" s="9" t="s">
        <v>368</v>
      </c>
      <c r="S39809" s="50" t="s">
        <v>368</v>
      </c>
      <c r="T39809" s="9" t="s">
        <v>368</v>
      </c>
      <c r="U39809" s="9" t="s">
        <v>368</v>
      </c>
    </row>
    <row r="39810">
      <c r="F39810" s="9"/>
      <c r="N39810" s="50"/>
      <c r="O39810" s="50"/>
      <c r="P39810" s="50"/>
      <c r="Q39810" s="50" t="s">
        <v>368</v>
      </c>
      <c r="R39810" s="9" t="s">
        <v>368</v>
      </c>
      <c r="S39810" s="50" t="s">
        <v>368</v>
      </c>
      <c r="T39810" s="9" t="s">
        <v>368</v>
      </c>
      <c r="U39810" s="9" t="s">
        <v>368</v>
      </c>
    </row>
    <row r="39811">
      <c r="F39811" s="9"/>
      <c r="N39811" s="50"/>
      <c r="O39811" s="50"/>
      <c r="P39811" s="50"/>
      <c r="Q39811" s="50" t="s">
        <v>368</v>
      </c>
      <c r="R39811" s="9" t="s">
        <v>368</v>
      </c>
      <c r="S39811" s="50" t="s">
        <v>368</v>
      </c>
      <c r="T39811" s="9" t="s">
        <v>368</v>
      </c>
      <c r="U39811" s="9" t="s">
        <v>368</v>
      </c>
    </row>
    <row r="39812">
      <c r="F39812" s="9"/>
      <c r="N39812" s="50"/>
      <c r="O39812" s="50"/>
      <c r="P39812" s="50"/>
      <c r="Q39812" s="50" t="s">
        <v>368</v>
      </c>
      <c r="R39812" s="9" t="s">
        <v>368</v>
      </c>
      <c r="S39812" s="50" t="s">
        <v>368</v>
      </c>
      <c r="T39812" s="9" t="s">
        <v>368</v>
      </c>
      <c r="U39812" s="9" t="s">
        <v>368</v>
      </c>
    </row>
    <row r="39813">
      <c r="F39813" s="9"/>
      <c r="N39813" s="50"/>
      <c r="O39813" s="50"/>
      <c r="P39813" s="50"/>
      <c r="Q39813" s="50" t="s">
        <v>368</v>
      </c>
      <c r="R39813" s="9" t="s">
        <v>368</v>
      </c>
      <c r="S39813" s="50" t="s">
        <v>368</v>
      </c>
      <c r="T39813" s="9" t="s">
        <v>368</v>
      </c>
      <c r="U39813" s="9" t="s">
        <v>368</v>
      </c>
    </row>
    <row r="39814">
      <c r="F39814" s="9"/>
      <c r="N39814" s="50"/>
      <c r="O39814" s="50"/>
      <c r="P39814" s="50"/>
      <c r="Q39814" s="50" t="s">
        <v>368</v>
      </c>
      <c r="R39814" s="9" t="s">
        <v>368</v>
      </c>
      <c r="S39814" s="50" t="s">
        <v>368</v>
      </c>
      <c r="T39814" s="9" t="s">
        <v>368</v>
      </c>
      <c r="U39814" s="9" t="s">
        <v>368</v>
      </c>
    </row>
    <row r="39815">
      <c r="F39815" s="9"/>
      <c r="N39815" s="50"/>
      <c r="O39815" s="50"/>
      <c r="P39815" s="50"/>
      <c r="Q39815" s="50" t="s">
        <v>368</v>
      </c>
      <c r="R39815" s="9" t="s">
        <v>368</v>
      </c>
      <c r="S39815" s="50" t="s">
        <v>368</v>
      </c>
      <c r="T39815" s="9" t="s">
        <v>368</v>
      </c>
      <c r="U39815" s="9" t="s">
        <v>368</v>
      </c>
    </row>
    <row r="39816">
      <c r="F39816" s="9"/>
      <c r="N39816" s="50"/>
      <c r="O39816" s="50"/>
      <c r="P39816" s="50"/>
      <c r="Q39816" s="50" t="s">
        <v>368</v>
      </c>
      <c r="R39816" s="9" t="s">
        <v>368</v>
      </c>
      <c r="S39816" s="50" t="s">
        <v>368</v>
      </c>
      <c r="T39816" s="9" t="s">
        <v>368</v>
      </c>
      <c r="U39816" s="9" t="s">
        <v>368</v>
      </c>
    </row>
    <row r="39817">
      <c r="F39817" s="9"/>
      <c r="N39817" s="50"/>
      <c r="O39817" s="50"/>
      <c r="P39817" s="50"/>
      <c r="Q39817" s="50" t="s">
        <v>368</v>
      </c>
      <c r="R39817" s="9" t="s">
        <v>368</v>
      </c>
      <c r="S39817" s="50" t="s">
        <v>368</v>
      </c>
      <c r="T39817" s="9" t="s">
        <v>368</v>
      </c>
      <c r="U39817" s="9" t="s">
        <v>368</v>
      </c>
    </row>
    <row r="39818">
      <c r="F39818" s="9"/>
      <c r="N39818" s="50"/>
      <c r="O39818" s="50"/>
      <c r="P39818" s="50"/>
      <c r="Q39818" s="50" t="s">
        <v>368</v>
      </c>
      <c r="R39818" s="9" t="s">
        <v>368</v>
      </c>
      <c r="S39818" s="50" t="s">
        <v>368</v>
      </c>
      <c r="T39818" s="9" t="s">
        <v>368</v>
      </c>
      <c r="U39818" s="9" t="s">
        <v>368</v>
      </c>
    </row>
    <row r="39819">
      <c r="F39819" s="9"/>
      <c r="N39819" s="50"/>
      <c r="O39819" s="50"/>
      <c r="P39819" s="50"/>
      <c r="Q39819" s="50" t="s">
        <v>368</v>
      </c>
      <c r="R39819" s="9" t="s">
        <v>368</v>
      </c>
      <c r="S39819" s="50" t="s">
        <v>368</v>
      </c>
      <c r="T39819" s="9" t="s">
        <v>368</v>
      </c>
      <c r="U39819" s="9" t="s">
        <v>368</v>
      </c>
    </row>
    <row r="39820">
      <c r="F39820" s="9"/>
      <c r="N39820" s="50"/>
      <c r="O39820" s="50"/>
      <c r="P39820" s="50"/>
      <c r="Q39820" s="50" t="s">
        <v>368</v>
      </c>
      <c r="R39820" s="9" t="s">
        <v>368</v>
      </c>
      <c r="S39820" s="50" t="s">
        <v>368</v>
      </c>
      <c r="T39820" s="9" t="s">
        <v>368</v>
      </c>
      <c r="U39820" s="9" t="s">
        <v>368</v>
      </c>
    </row>
    <row r="39821">
      <c r="F39821" s="9"/>
      <c r="N39821" s="50"/>
      <c r="O39821" s="50"/>
      <c r="P39821" s="50"/>
      <c r="Q39821" s="50" t="s">
        <v>368</v>
      </c>
      <c r="R39821" s="9" t="s">
        <v>368</v>
      </c>
      <c r="S39821" s="50" t="s">
        <v>368</v>
      </c>
      <c r="T39821" s="9" t="s">
        <v>368</v>
      </c>
      <c r="U39821" s="9" t="s">
        <v>368</v>
      </c>
    </row>
    <row r="39822">
      <c r="F39822" s="9"/>
      <c r="N39822" s="50"/>
      <c r="O39822" s="50"/>
      <c r="P39822" s="50"/>
      <c r="Q39822" s="50" t="s">
        <v>368</v>
      </c>
      <c r="R39822" s="9" t="s">
        <v>368</v>
      </c>
      <c r="S39822" s="50" t="s">
        <v>368</v>
      </c>
      <c r="T39822" s="9" t="s">
        <v>368</v>
      </c>
      <c r="U39822" s="9" t="s">
        <v>368</v>
      </c>
    </row>
    <row r="39823">
      <c r="F39823" s="9"/>
      <c r="N39823" s="50"/>
      <c r="O39823" s="50"/>
      <c r="P39823" s="50"/>
      <c r="Q39823" s="50" t="s">
        <v>368</v>
      </c>
      <c r="R39823" s="9" t="s">
        <v>368</v>
      </c>
      <c r="S39823" s="50" t="s">
        <v>368</v>
      </c>
      <c r="T39823" s="9" t="s">
        <v>368</v>
      </c>
      <c r="U39823" s="9" t="s">
        <v>368</v>
      </c>
    </row>
    <row r="39824">
      <c r="F39824" s="9"/>
      <c r="N39824" s="50"/>
      <c r="O39824" s="50"/>
      <c r="P39824" s="50"/>
      <c r="Q39824" s="50" t="s">
        <v>368</v>
      </c>
      <c r="R39824" s="9" t="s">
        <v>368</v>
      </c>
      <c r="S39824" s="50" t="s">
        <v>368</v>
      </c>
      <c r="T39824" s="9" t="s">
        <v>368</v>
      </c>
      <c r="U39824" s="9" t="s">
        <v>368</v>
      </c>
    </row>
    <row r="39825">
      <c r="F39825" s="9"/>
      <c r="N39825" s="50"/>
      <c r="O39825" s="50"/>
      <c r="P39825" s="50"/>
      <c r="Q39825" s="50" t="s">
        <v>368</v>
      </c>
      <c r="R39825" s="9" t="s">
        <v>368</v>
      </c>
      <c r="S39825" s="50" t="s">
        <v>368</v>
      </c>
      <c r="T39825" s="9" t="s">
        <v>368</v>
      </c>
      <c r="U39825" s="9" t="s">
        <v>368</v>
      </c>
    </row>
    <row r="39826">
      <c r="F39826" s="9"/>
      <c r="N39826" s="50"/>
      <c r="O39826" s="50"/>
      <c r="P39826" s="50"/>
      <c r="Q39826" s="50" t="s">
        <v>368</v>
      </c>
      <c r="R39826" s="9" t="s">
        <v>368</v>
      </c>
      <c r="S39826" s="50" t="s">
        <v>368</v>
      </c>
      <c r="T39826" s="9" t="s">
        <v>368</v>
      </c>
      <c r="U39826" s="9" t="s">
        <v>368</v>
      </c>
    </row>
    <row r="39827">
      <c r="F39827" s="9"/>
      <c r="N39827" s="50"/>
      <c r="O39827" s="50"/>
      <c r="P39827" s="50"/>
      <c r="Q39827" s="50" t="s">
        <v>368</v>
      </c>
      <c r="R39827" s="9" t="s">
        <v>368</v>
      </c>
      <c r="S39827" s="50" t="s">
        <v>368</v>
      </c>
      <c r="T39827" s="9" t="s">
        <v>368</v>
      </c>
      <c r="U39827" s="9" t="s">
        <v>368</v>
      </c>
    </row>
    <row r="39828">
      <c r="F39828" s="9"/>
      <c r="N39828" s="50"/>
      <c r="O39828" s="50"/>
      <c r="P39828" s="50"/>
      <c r="Q39828" s="50" t="s">
        <v>368</v>
      </c>
      <c r="R39828" s="9" t="s">
        <v>368</v>
      </c>
      <c r="S39828" s="50" t="s">
        <v>368</v>
      </c>
      <c r="T39828" s="9" t="s">
        <v>368</v>
      </c>
      <c r="U39828" s="9" t="s">
        <v>368</v>
      </c>
    </row>
    <row r="39829">
      <c r="F39829" s="9"/>
      <c r="N39829" s="50"/>
      <c r="O39829" s="50"/>
      <c r="P39829" s="50"/>
      <c r="Q39829" s="50" t="s">
        <v>368</v>
      </c>
      <c r="R39829" s="9" t="s">
        <v>368</v>
      </c>
      <c r="S39829" s="50" t="s">
        <v>368</v>
      </c>
      <c r="T39829" s="9" t="s">
        <v>368</v>
      </c>
      <c r="U39829" s="9" t="s">
        <v>368</v>
      </c>
    </row>
    <row r="39830">
      <c r="F39830" s="9"/>
      <c r="N39830" s="50"/>
      <c r="O39830" s="50"/>
      <c r="P39830" s="50"/>
      <c r="Q39830" s="50" t="s">
        <v>368</v>
      </c>
      <c r="R39830" s="9" t="s">
        <v>368</v>
      </c>
      <c r="S39830" s="50" t="s">
        <v>368</v>
      </c>
      <c r="T39830" s="9" t="s">
        <v>368</v>
      </c>
      <c r="U39830" s="9" t="s">
        <v>368</v>
      </c>
    </row>
    <row r="39831">
      <c r="F39831" s="9"/>
      <c r="N39831" s="50"/>
      <c r="O39831" s="50"/>
      <c r="P39831" s="50"/>
      <c r="Q39831" s="50" t="s">
        <v>368</v>
      </c>
      <c r="R39831" s="9" t="s">
        <v>368</v>
      </c>
      <c r="S39831" s="50" t="s">
        <v>368</v>
      </c>
      <c r="T39831" s="9" t="s">
        <v>368</v>
      </c>
      <c r="U39831" s="9" t="s">
        <v>368</v>
      </c>
    </row>
    <row r="39832">
      <c r="F39832" s="9"/>
      <c r="N39832" s="50"/>
      <c r="O39832" s="50"/>
      <c r="P39832" s="50"/>
      <c r="Q39832" s="50" t="s">
        <v>368</v>
      </c>
      <c r="R39832" s="9" t="s">
        <v>368</v>
      </c>
      <c r="S39832" s="50" t="s">
        <v>368</v>
      </c>
      <c r="T39832" s="9" t="s">
        <v>368</v>
      </c>
      <c r="U39832" s="9" t="s">
        <v>368</v>
      </c>
    </row>
    <row r="39833">
      <c r="F39833" s="9"/>
      <c r="N39833" s="50"/>
      <c r="O39833" s="50"/>
      <c r="P39833" s="50"/>
      <c r="Q39833" s="50" t="s">
        <v>368</v>
      </c>
      <c r="R39833" s="9" t="s">
        <v>368</v>
      </c>
      <c r="S39833" s="50" t="s">
        <v>368</v>
      </c>
      <c r="T39833" s="9" t="s">
        <v>368</v>
      </c>
      <c r="U39833" s="9" t="s">
        <v>368</v>
      </c>
    </row>
    <row r="39834">
      <c r="F39834" s="9"/>
      <c r="N39834" s="50"/>
      <c r="O39834" s="50"/>
      <c r="P39834" s="50"/>
      <c r="Q39834" s="50" t="s">
        <v>368</v>
      </c>
      <c r="R39834" s="9" t="s">
        <v>368</v>
      </c>
      <c r="S39834" s="50" t="s">
        <v>368</v>
      </c>
      <c r="T39834" s="9" t="s">
        <v>368</v>
      </c>
      <c r="U39834" s="9" t="s">
        <v>368</v>
      </c>
    </row>
    <row r="39835">
      <c r="F39835" s="9"/>
      <c r="N39835" s="50"/>
      <c r="O39835" s="50"/>
      <c r="P39835" s="50"/>
      <c r="Q39835" s="50" t="s">
        <v>368</v>
      </c>
      <c r="R39835" s="9" t="s">
        <v>368</v>
      </c>
      <c r="S39835" s="50" t="s">
        <v>368</v>
      </c>
      <c r="T39835" s="9" t="s">
        <v>368</v>
      </c>
      <c r="U39835" s="9" t="s">
        <v>368</v>
      </c>
    </row>
    <row r="39836">
      <c r="F39836" s="9"/>
      <c r="N39836" s="50"/>
      <c r="O39836" s="50"/>
      <c r="P39836" s="50"/>
      <c r="Q39836" s="50" t="s">
        <v>368</v>
      </c>
      <c r="R39836" s="9" t="s">
        <v>368</v>
      </c>
      <c r="S39836" s="50" t="s">
        <v>368</v>
      </c>
      <c r="T39836" s="9" t="s">
        <v>368</v>
      </c>
      <c r="U39836" s="9" t="s">
        <v>368</v>
      </c>
    </row>
    <row r="39837">
      <c r="F39837" s="9"/>
      <c r="N39837" s="50"/>
      <c r="O39837" s="50"/>
      <c r="P39837" s="50"/>
      <c r="Q39837" s="50" t="s">
        <v>368</v>
      </c>
      <c r="R39837" s="9" t="s">
        <v>368</v>
      </c>
      <c r="S39837" s="50" t="s">
        <v>368</v>
      </c>
      <c r="T39837" s="9" t="s">
        <v>368</v>
      </c>
      <c r="U39837" s="9" t="s">
        <v>368</v>
      </c>
    </row>
    <row r="39838">
      <c r="F39838" s="9"/>
      <c r="N39838" s="50"/>
      <c r="O39838" s="50"/>
      <c r="P39838" s="50"/>
      <c r="Q39838" s="50" t="s">
        <v>368</v>
      </c>
      <c r="R39838" s="9" t="s">
        <v>368</v>
      </c>
      <c r="S39838" s="50" t="s">
        <v>368</v>
      </c>
      <c r="T39838" s="9" t="s">
        <v>368</v>
      </c>
      <c r="U39838" s="9" t="s">
        <v>368</v>
      </c>
    </row>
    <row r="39839">
      <c r="F39839" s="9"/>
      <c r="N39839" s="50"/>
      <c r="O39839" s="50"/>
      <c r="P39839" s="50"/>
      <c r="Q39839" s="50" t="s">
        <v>368</v>
      </c>
      <c r="R39839" s="9" t="s">
        <v>368</v>
      </c>
      <c r="S39839" s="50" t="s">
        <v>368</v>
      </c>
      <c r="T39839" s="9" t="s">
        <v>368</v>
      </c>
      <c r="U39839" s="9" t="s">
        <v>368</v>
      </c>
    </row>
    <row r="39840">
      <c r="F39840" s="9"/>
      <c r="N39840" s="50"/>
      <c r="O39840" s="50"/>
      <c r="P39840" s="50"/>
      <c r="Q39840" s="50" t="s">
        <v>368</v>
      </c>
      <c r="R39840" s="9" t="s">
        <v>368</v>
      </c>
      <c r="S39840" s="50" t="s">
        <v>368</v>
      </c>
      <c r="T39840" s="9" t="s">
        <v>368</v>
      </c>
      <c r="U39840" s="9" t="s">
        <v>368</v>
      </c>
    </row>
    <row r="39841">
      <c r="F39841" s="9"/>
      <c r="N39841" s="50"/>
      <c r="O39841" s="50"/>
      <c r="P39841" s="50"/>
      <c r="Q39841" s="50" t="s">
        <v>368</v>
      </c>
      <c r="R39841" s="9" t="s">
        <v>368</v>
      </c>
      <c r="S39841" s="50" t="s">
        <v>368</v>
      </c>
      <c r="T39841" s="9" t="s">
        <v>368</v>
      </c>
      <c r="U39841" s="9" t="s">
        <v>368</v>
      </c>
    </row>
    <row r="39842">
      <c r="F39842" s="9"/>
      <c r="N39842" s="50"/>
      <c r="O39842" s="50"/>
      <c r="P39842" s="50"/>
      <c r="Q39842" s="50" t="s">
        <v>368</v>
      </c>
      <c r="R39842" s="9" t="s">
        <v>368</v>
      </c>
      <c r="S39842" s="50" t="s">
        <v>368</v>
      </c>
      <c r="T39842" s="9" t="s">
        <v>368</v>
      </c>
      <c r="U39842" s="9" t="s">
        <v>368</v>
      </c>
    </row>
    <row r="39843">
      <c r="F39843" s="9"/>
      <c r="N39843" s="50"/>
      <c r="O39843" s="50"/>
      <c r="P39843" s="50"/>
      <c r="Q39843" s="50" t="s">
        <v>368</v>
      </c>
      <c r="R39843" s="9" t="s">
        <v>368</v>
      </c>
      <c r="S39843" s="50" t="s">
        <v>368</v>
      </c>
      <c r="T39843" s="9" t="s">
        <v>368</v>
      </c>
      <c r="U39843" s="9" t="s">
        <v>368</v>
      </c>
    </row>
    <row r="39844">
      <c r="F39844" s="9"/>
      <c r="N39844" s="50"/>
      <c r="O39844" s="50"/>
      <c r="P39844" s="50"/>
      <c r="Q39844" s="50" t="s">
        <v>368</v>
      </c>
      <c r="R39844" s="9" t="s">
        <v>368</v>
      </c>
      <c r="S39844" s="50" t="s">
        <v>368</v>
      </c>
      <c r="T39844" s="9" t="s">
        <v>368</v>
      </c>
      <c r="U39844" s="9" t="s">
        <v>368</v>
      </c>
    </row>
    <row r="39845">
      <c r="F39845" s="9"/>
      <c r="N39845" s="50"/>
      <c r="O39845" s="50"/>
      <c r="P39845" s="50"/>
      <c r="Q39845" s="50" t="s">
        <v>368</v>
      </c>
      <c r="R39845" s="9" t="s">
        <v>368</v>
      </c>
      <c r="S39845" s="50" t="s">
        <v>368</v>
      </c>
      <c r="T39845" s="9" t="s">
        <v>368</v>
      </c>
      <c r="U39845" s="9" t="s">
        <v>368</v>
      </c>
    </row>
    <row r="39846">
      <c r="F39846" s="9"/>
      <c r="N39846" s="50"/>
      <c r="O39846" s="50"/>
      <c r="P39846" s="50"/>
      <c r="Q39846" s="50" t="s">
        <v>368</v>
      </c>
      <c r="R39846" s="9" t="s">
        <v>368</v>
      </c>
      <c r="S39846" s="50" t="s">
        <v>368</v>
      </c>
      <c r="T39846" s="9" t="s">
        <v>368</v>
      </c>
      <c r="U39846" s="9" t="s">
        <v>368</v>
      </c>
    </row>
    <row r="39847">
      <c r="F39847" s="9"/>
      <c r="N39847" s="50"/>
      <c r="O39847" s="50"/>
      <c r="P39847" s="50"/>
      <c r="Q39847" s="50" t="s">
        <v>368</v>
      </c>
      <c r="R39847" s="9" t="s">
        <v>368</v>
      </c>
      <c r="S39847" s="50" t="s">
        <v>368</v>
      </c>
      <c r="T39847" s="9" t="s">
        <v>368</v>
      </c>
      <c r="U39847" s="9" t="s">
        <v>368</v>
      </c>
    </row>
    <row r="39848">
      <c r="F39848" s="9"/>
      <c r="N39848" s="50"/>
      <c r="O39848" s="50"/>
      <c r="P39848" s="50"/>
      <c r="Q39848" s="50" t="s">
        <v>368</v>
      </c>
      <c r="R39848" s="9" t="s">
        <v>368</v>
      </c>
      <c r="S39848" s="50" t="s">
        <v>368</v>
      </c>
      <c r="T39848" s="9" t="s">
        <v>368</v>
      </c>
      <c r="U39848" s="9" t="s">
        <v>368</v>
      </c>
    </row>
    <row r="39849">
      <c r="F39849" s="9"/>
      <c r="N39849" s="50"/>
      <c r="O39849" s="50"/>
      <c r="P39849" s="50"/>
      <c r="Q39849" s="50" t="s">
        <v>368</v>
      </c>
      <c r="R39849" s="9" t="s">
        <v>368</v>
      </c>
      <c r="S39849" s="50" t="s">
        <v>368</v>
      </c>
      <c r="T39849" s="9" t="s">
        <v>368</v>
      </c>
      <c r="U39849" s="9" t="s">
        <v>368</v>
      </c>
    </row>
    <row r="39850">
      <c r="F39850" s="9"/>
      <c r="N39850" s="50"/>
      <c r="O39850" s="50"/>
      <c r="P39850" s="50"/>
      <c r="Q39850" s="50" t="s">
        <v>368</v>
      </c>
      <c r="R39850" s="9" t="s">
        <v>368</v>
      </c>
      <c r="S39850" s="50" t="s">
        <v>368</v>
      </c>
      <c r="T39850" s="9" t="s">
        <v>368</v>
      </c>
      <c r="U39850" s="9" t="s">
        <v>368</v>
      </c>
    </row>
    <row r="39851">
      <c r="F39851" s="9"/>
      <c r="N39851" s="50"/>
      <c r="O39851" s="50"/>
      <c r="P39851" s="50"/>
      <c r="Q39851" s="50" t="s">
        <v>368</v>
      </c>
      <c r="R39851" s="9" t="s">
        <v>368</v>
      </c>
      <c r="S39851" s="50" t="s">
        <v>368</v>
      </c>
      <c r="T39851" s="9" t="s">
        <v>368</v>
      </c>
      <c r="U39851" s="9" t="s">
        <v>368</v>
      </c>
    </row>
    <row r="39852">
      <c r="F39852" s="9"/>
      <c r="N39852" s="50"/>
      <c r="O39852" s="50"/>
      <c r="P39852" s="50"/>
      <c r="Q39852" s="50" t="s">
        <v>368</v>
      </c>
      <c r="R39852" s="9" t="s">
        <v>368</v>
      </c>
      <c r="S39852" s="50" t="s">
        <v>368</v>
      </c>
      <c r="T39852" s="9" t="s">
        <v>368</v>
      </c>
      <c r="U39852" s="9" t="s">
        <v>368</v>
      </c>
    </row>
    <row r="39853">
      <c r="F39853" s="9"/>
      <c r="N39853" s="50"/>
      <c r="O39853" s="50"/>
      <c r="P39853" s="50"/>
      <c r="Q39853" s="50" t="s">
        <v>368</v>
      </c>
      <c r="R39853" s="9" t="s">
        <v>368</v>
      </c>
      <c r="S39853" s="50" t="s">
        <v>368</v>
      </c>
      <c r="T39853" s="9" t="s">
        <v>368</v>
      </c>
      <c r="U39853" s="9" t="s">
        <v>368</v>
      </c>
    </row>
    <row r="39854">
      <c r="F39854" s="9"/>
      <c r="N39854" s="50"/>
      <c r="O39854" s="50"/>
      <c r="P39854" s="50"/>
      <c r="Q39854" s="50" t="s">
        <v>368</v>
      </c>
      <c r="R39854" s="9" t="s">
        <v>368</v>
      </c>
      <c r="S39854" s="50" t="s">
        <v>368</v>
      </c>
      <c r="T39854" s="9" t="s">
        <v>368</v>
      </c>
      <c r="U39854" s="9" t="s">
        <v>368</v>
      </c>
    </row>
    <row r="39855">
      <c r="F39855" s="9"/>
      <c r="N39855" s="50"/>
      <c r="O39855" s="50"/>
      <c r="P39855" s="50"/>
      <c r="Q39855" s="50" t="s">
        <v>368</v>
      </c>
      <c r="R39855" s="9" t="s">
        <v>368</v>
      </c>
      <c r="S39855" s="50" t="s">
        <v>368</v>
      </c>
      <c r="T39855" s="9" t="s">
        <v>368</v>
      </c>
      <c r="U39855" s="9" t="s">
        <v>368</v>
      </c>
    </row>
    <row r="39856">
      <c r="F39856" s="9"/>
      <c r="N39856" s="50"/>
      <c r="O39856" s="50"/>
      <c r="P39856" s="50"/>
      <c r="Q39856" s="50" t="s">
        <v>368</v>
      </c>
      <c r="R39856" s="9" t="s">
        <v>368</v>
      </c>
      <c r="S39856" s="50" t="s">
        <v>368</v>
      </c>
      <c r="T39856" s="9" t="s">
        <v>368</v>
      </c>
      <c r="U39856" s="9" t="s">
        <v>368</v>
      </c>
    </row>
    <row r="39857">
      <c r="F39857" s="9"/>
      <c r="N39857" s="50"/>
      <c r="O39857" s="50"/>
      <c r="P39857" s="50"/>
      <c r="Q39857" s="50" t="s">
        <v>368</v>
      </c>
      <c r="R39857" s="9" t="s">
        <v>368</v>
      </c>
      <c r="S39857" s="50" t="s">
        <v>368</v>
      </c>
      <c r="T39857" s="9" t="s">
        <v>368</v>
      </c>
      <c r="U39857" s="9" t="s">
        <v>368</v>
      </c>
    </row>
    <row r="39858">
      <c r="F39858" s="9"/>
      <c r="N39858" s="50"/>
      <c r="O39858" s="50"/>
      <c r="P39858" s="50"/>
      <c r="Q39858" s="50" t="s">
        <v>368</v>
      </c>
      <c r="R39858" s="9" t="s">
        <v>368</v>
      </c>
      <c r="S39858" s="50" t="s">
        <v>368</v>
      </c>
      <c r="T39858" s="9" t="s">
        <v>368</v>
      </c>
      <c r="U39858" s="9" t="s">
        <v>368</v>
      </c>
    </row>
    <row r="39859">
      <c r="F39859" s="9"/>
      <c r="N39859" s="50"/>
      <c r="O39859" s="50"/>
      <c r="P39859" s="50"/>
      <c r="Q39859" s="50" t="s">
        <v>368</v>
      </c>
      <c r="R39859" s="9" t="s">
        <v>368</v>
      </c>
      <c r="S39859" s="50" t="s">
        <v>368</v>
      </c>
      <c r="T39859" s="9" t="s">
        <v>368</v>
      </c>
      <c r="U39859" s="9" t="s">
        <v>368</v>
      </c>
    </row>
    <row r="39860">
      <c r="F39860" s="9"/>
      <c r="N39860" s="50"/>
      <c r="O39860" s="50"/>
      <c r="P39860" s="50"/>
      <c r="Q39860" s="50" t="s">
        <v>368</v>
      </c>
      <c r="R39860" s="9" t="s">
        <v>368</v>
      </c>
      <c r="S39860" s="50" t="s">
        <v>368</v>
      </c>
      <c r="T39860" s="9" t="s">
        <v>368</v>
      </c>
      <c r="U39860" s="9" t="s">
        <v>368</v>
      </c>
    </row>
    <row r="39861">
      <c r="F39861" s="9"/>
      <c r="N39861" s="50"/>
      <c r="O39861" s="50"/>
      <c r="P39861" s="50"/>
      <c r="Q39861" s="50" t="s">
        <v>368</v>
      </c>
      <c r="R39861" s="9" t="s">
        <v>368</v>
      </c>
      <c r="S39861" s="50" t="s">
        <v>368</v>
      </c>
      <c r="T39861" s="9" t="s">
        <v>368</v>
      </c>
      <c r="U39861" s="9" t="s">
        <v>368</v>
      </c>
    </row>
    <row r="39862">
      <c r="F39862" s="9"/>
      <c r="N39862" s="50"/>
      <c r="O39862" s="50"/>
      <c r="P39862" s="50"/>
      <c r="Q39862" s="50" t="s">
        <v>368</v>
      </c>
      <c r="R39862" s="9" t="s">
        <v>368</v>
      </c>
      <c r="S39862" s="50" t="s">
        <v>368</v>
      </c>
      <c r="T39862" s="9" t="s">
        <v>368</v>
      </c>
      <c r="U39862" s="9" t="s">
        <v>368</v>
      </c>
    </row>
    <row r="39863">
      <c r="F39863" s="9"/>
      <c r="N39863" s="50"/>
      <c r="O39863" s="50"/>
      <c r="P39863" s="50"/>
      <c r="Q39863" s="50" t="s">
        <v>368</v>
      </c>
      <c r="R39863" s="9" t="s">
        <v>368</v>
      </c>
      <c r="S39863" s="50" t="s">
        <v>368</v>
      </c>
      <c r="T39863" s="9" t="s">
        <v>368</v>
      </c>
      <c r="U39863" s="9" t="s">
        <v>368</v>
      </c>
    </row>
    <row r="39864">
      <c r="F39864" s="9"/>
      <c r="N39864" s="50"/>
      <c r="O39864" s="50"/>
      <c r="P39864" s="50"/>
      <c r="Q39864" s="50" t="s">
        <v>368</v>
      </c>
      <c r="R39864" s="9" t="s">
        <v>368</v>
      </c>
      <c r="S39864" s="50" t="s">
        <v>368</v>
      </c>
      <c r="T39864" s="9" t="s">
        <v>368</v>
      </c>
      <c r="U39864" s="9" t="s">
        <v>368</v>
      </c>
    </row>
    <row r="39865">
      <c r="F39865" s="9"/>
      <c r="N39865" s="50"/>
      <c r="O39865" s="50"/>
      <c r="P39865" s="50"/>
      <c r="Q39865" s="50" t="s">
        <v>368</v>
      </c>
      <c r="R39865" s="9" t="s">
        <v>368</v>
      </c>
      <c r="S39865" s="50" t="s">
        <v>368</v>
      </c>
      <c r="T39865" s="9" t="s">
        <v>368</v>
      </c>
      <c r="U39865" s="9" t="s">
        <v>368</v>
      </c>
    </row>
    <row r="39866">
      <c r="F39866" s="9"/>
      <c r="N39866" s="50"/>
      <c r="O39866" s="50"/>
      <c r="P39866" s="50"/>
      <c r="Q39866" s="50" t="s">
        <v>368</v>
      </c>
      <c r="R39866" s="9" t="s">
        <v>368</v>
      </c>
      <c r="S39866" s="50" t="s">
        <v>368</v>
      </c>
      <c r="T39866" s="9" t="s">
        <v>368</v>
      </c>
      <c r="U39866" s="9" t="s">
        <v>368</v>
      </c>
    </row>
    <row r="39867">
      <c r="F39867" s="9"/>
      <c r="N39867" s="50"/>
      <c r="O39867" s="50"/>
      <c r="P39867" s="50"/>
      <c r="Q39867" s="50" t="s">
        <v>368</v>
      </c>
      <c r="R39867" s="9" t="s">
        <v>368</v>
      </c>
      <c r="S39867" s="50" t="s">
        <v>368</v>
      </c>
      <c r="T39867" s="9" t="s">
        <v>368</v>
      </c>
      <c r="U39867" s="9" t="s">
        <v>368</v>
      </c>
    </row>
    <row r="39868">
      <c r="F39868" s="9"/>
      <c r="N39868" s="50"/>
      <c r="O39868" s="50"/>
      <c r="P39868" s="50"/>
      <c r="Q39868" s="50" t="s">
        <v>368</v>
      </c>
      <c r="R39868" s="9" t="s">
        <v>368</v>
      </c>
      <c r="S39868" s="50" t="s">
        <v>368</v>
      </c>
      <c r="T39868" s="9" t="s">
        <v>368</v>
      </c>
      <c r="U39868" s="9" t="s">
        <v>368</v>
      </c>
    </row>
    <row r="39869">
      <c r="F39869" s="9"/>
      <c r="N39869" s="50"/>
      <c r="O39869" s="50"/>
      <c r="P39869" s="50"/>
      <c r="Q39869" s="50" t="s">
        <v>368</v>
      </c>
      <c r="R39869" s="9" t="s">
        <v>368</v>
      </c>
      <c r="S39869" s="50" t="s">
        <v>368</v>
      </c>
      <c r="T39869" s="9" t="s">
        <v>368</v>
      </c>
      <c r="U39869" s="9" t="s">
        <v>368</v>
      </c>
    </row>
    <row r="39870">
      <c r="F39870" s="9"/>
      <c r="N39870" s="50"/>
      <c r="O39870" s="50"/>
      <c r="P39870" s="50"/>
      <c r="Q39870" s="50" t="s">
        <v>368</v>
      </c>
      <c r="R39870" s="9" t="s">
        <v>368</v>
      </c>
      <c r="S39870" s="50" t="s">
        <v>368</v>
      </c>
      <c r="T39870" s="9" t="s">
        <v>368</v>
      </c>
      <c r="U39870" s="9" t="s">
        <v>368</v>
      </c>
    </row>
    <row r="39871">
      <c r="F39871" s="9"/>
      <c r="N39871" s="50"/>
      <c r="O39871" s="50"/>
      <c r="P39871" s="50"/>
      <c r="Q39871" s="50" t="s">
        <v>368</v>
      </c>
      <c r="R39871" s="9" t="s">
        <v>368</v>
      </c>
      <c r="S39871" s="50" t="s">
        <v>368</v>
      </c>
      <c r="T39871" s="9" t="s">
        <v>368</v>
      </c>
      <c r="U39871" s="9" t="s">
        <v>368</v>
      </c>
    </row>
    <row r="39872">
      <c r="F39872" s="9"/>
      <c r="N39872" s="50"/>
      <c r="O39872" s="50"/>
      <c r="P39872" s="50"/>
      <c r="Q39872" s="50" t="s">
        <v>368</v>
      </c>
      <c r="R39872" s="9" t="s">
        <v>368</v>
      </c>
      <c r="S39872" s="50" t="s">
        <v>368</v>
      </c>
      <c r="T39872" s="9" t="s">
        <v>368</v>
      </c>
      <c r="U39872" s="9" t="s">
        <v>368</v>
      </c>
    </row>
    <row r="39873">
      <c r="F39873" s="9"/>
      <c r="N39873" s="50"/>
      <c r="O39873" s="50"/>
      <c r="P39873" s="50"/>
      <c r="Q39873" s="50" t="s">
        <v>368</v>
      </c>
      <c r="R39873" s="9" t="s">
        <v>368</v>
      </c>
      <c r="S39873" s="50" t="s">
        <v>368</v>
      </c>
      <c r="T39873" s="9" t="s">
        <v>368</v>
      </c>
      <c r="U39873" s="9" t="s">
        <v>368</v>
      </c>
    </row>
    <row r="39874">
      <c r="F39874" s="9"/>
      <c r="N39874" s="50"/>
      <c r="O39874" s="50"/>
      <c r="P39874" s="50"/>
      <c r="Q39874" s="50" t="s">
        <v>368</v>
      </c>
      <c r="R39874" s="9" t="s">
        <v>368</v>
      </c>
      <c r="S39874" s="50" t="s">
        <v>368</v>
      </c>
      <c r="T39874" s="9" t="s">
        <v>368</v>
      </c>
      <c r="U39874" s="9" t="s">
        <v>368</v>
      </c>
    </row>
    <row r="39875">
      <c r="F39875" s="9"/>
      <c r="N39875" s="50"/>
      <c r="O39875" s="50"/>
      <c r="P39875" s="50"/>
      <c r="Q39875" s="50" t="s">
        <v>368</v>
      </c>
      <c r="R39875" s="9" t="s">
        <v>368</v>
      </c>
      <c r="S39875" s="50" t="s">
        <v>368</v>
      </c>
      <c r="T39875" s="9" t="s">
        <v>368</v>
      </c>
      <c r="U39875" s="9" t="s">
        <v>368</v>
      </c>
    </row>
    <row r="39876">
      <c r="F39876" s="9"/>
      <c r="N39876" s="50"/>
      <c r="O39876" s="50"/>
      <c r="P39876" s="50"/>
      <c r="Q39876" s="50" t="s">
        <v>368</v>
      </c>
      <c r="R39876" s="9" t="s">
        <v>368</v>
      </c>
      <c r="S39876" s="50" t="s">
        <v>368</v>
      </c>
      <c r="T39876" s="9" t="s">
        <v>368</v>
      </c>
      <c r="U39876" s="9" t="s">
        <v>368</v>
      </c>
    </row>
    <row r="39877">
      <c r="F39877" s="9"/>
      <c r="N39877" s="50"/>
      <c r="O39877" s="50"/>
      <c r="P39877" s="50"/>
      <c r="Q39877" s="50" t="s">
        <v>368</v>
      </c>
      <c r="R39877" s="9" t="s">
        <v>368</v>
      </c>
      <c r="S39877" s="50" t="s">
        <v>368</v>
      </c>
      <c r="T39877" s="9" t="s">
        <v>368</v>
      </c>
      <c r="U39877" s="9" t="s">
        <v>368</v>
      </c>
    </row>
    <row r="39878">
      <c r="F39878" s="9"/>
      <c r="N39878" s="50"/>
      <c r="O39878" s="50"/>
      <c r="P39878" s="50"/>
      <c r="Q39878" s="50" t="s">
        <v>368</v>
      </c>
      <c r="R39878" s="9" t="s">
        <v>368</v>
      </c>
      <c r="S39878" s="50" t="s">
        <v>368</v>
      </c>
      <c r="T39878" s="9" t="s">
        <v>368</v>
      </c>
      <c r="U39878" s="9" t="s">
        <v>368</v>
      </c>
    </row>
    <row r="39879">
      <c r="F39879" s="9"/>
      <c r="N39879" s="50"/>
      <c r="O39879" s="50"/>
      <c r="P39879" s="50"/>
      <c r="Q39879" s="50" t="s">
        <v>368</v>
      </c>
      <c r="R39879" s="9" t="s">
        <v>368</v>
      </c>
      <c r="S39879" s="50" t="s">
        <v>368</v>
      </c>
      <c r="T39879" s="9" t="s">
        <v>368</v>
      </c>
      <c r="U39879" s="9" t="s">
        <v>368</v>
      </c>
    </row>
    <row r="39880">
      <c r="F39880" s="9"/>
      <c r="N39880" s="50"/>
      <c r="O39880" s="50"/>
      <c r="P39880" s="50"/>
      <c r="Q39880" s="50" t="s">
        <v>368</v>
      </c>
      <c r="R39880" s="9" t="s">
        <v>368</v>
      </c>
      <c r="S39880" s="50" t="s">
        <v>368</v>
      </c>
      <c r="T39880" s="9" t="s">
        <v>368</v>
      </c>
      <c r="U39880" s="9" t="s">
        <v>368</v>
      </c>
    </row>
    <row r="39881">
      <c r="F39881" s="9"/>
      <c r="N39881" s="50"/>
      <c r="O39881" s="50"/>
      <c r="P39881" s="50"/>
      <c r="Q39881" s="50" t="s">
        <v>368</v>
      </c>
      <c r="R39881" s="9" t="s">
        <v>368</v>
      </c>
      <c r="S39881" s="50" t="s">
        <v>368</v>
      </c>
      <c r="T39881" s="9" t="s">
        <v>368</v>
      </c>
      <c r="U39881" s="9" t="s">
        <v>368</v>
      </c>
    </row>
    <row r="39882">
      <c r="F39882" s="9"/>
      <c r="N39882" s="50"/>
      <c r="O39882" s="50"/>
      <c r="P39882" s="50"/>
      <c r="Q39882" s="50" t="s">
        <v>368</v>
      </c>
      <c r="R39882" s="9" t="s">
        <v>368</v>
      </c>
      <c r="S39882" s="50" t="s">
        <v>368</v>
      </c>
      <c r="T39882" s="9" t="s">
        <v>368</v>
      </c>
      <c r="U39882" s="9" t="s">
        <v>368</v>
      </c>
    </row>
    <row r="39883">
      <c r="F39883" s="9"/>
      <c r="N39883" s="50"/>
      <c r="O39883" s="50"/>
      <c r="P39883" s="50"/>
      <c r="Q39883" s="50" t="s">
        <v>368</v>
      </c>
      <c r="R39883" s="9" t="s">
        <v>368</v>
      </c>
      <c r="S39883" s="50" t="s">
        <v>368</v>
      </c>
      <c r="T39883" s="9" t="s">
        <v>368</v>
      </c>
      <c r="U39883" s="9" t="s">
        <v>368</v>
      </c>
    </row>
    <row r="39884">
      <c r="F39884" s="9"/>
      <c r="N39884" s="50"/>
      <c r="O39884" s="50"/>
      <c r="P39884" s="50"/>
      <c r="Q39884" s="50" t="s">
        <v>368</v>
      </c>
      <c r="R39884" s="9" t="s">
        <v>368</v>
      </c>
      <c r="S39884" s="50" t="s">
        <v>368</v>
      </c>
      <c r="T39884" s="9" t="s">
        <v>368</v>
      </c>
      <c r="U39884" s="9" t="s">
        <v>368</v>
      </c>
    </row>
    <row r="39885">
      <c r="F39885" s="9"/>
      <c r="N39885" s="50"/>
      <c r="O39885" s="50"/>
      <c r="P39885" s="50"/>
      <c r="Q39885" s="50" t="s">
        <v>368</v>
      </c>
      <c r="R39885" s="9" t="s">
        <v>368</v>
      </c>
      <c r="S39885" s="50" t="s">
        <v>368</v>
      </c>
      <c r="T39885" s="9" t="s">
        <v>368</v>
      </c>
      <c r="U39885" s="9" t="s">
        <v>368</v>
      </c>
    </row>
    <row r="39886">
      <c r="F39886" s="9"/>
      <c r="N39886" s="50"/>
      <c r="O39886" s="50"/>
      <c r="P39886" s="50"/>
      <c r="Q39886" s="50" t="s">
        <v>368</v>
      </c>
      <c r="R39886" s="9" t="s">
        <v>368</v>
      </c>
      <c r="S39886" s="50" t="s">
        <v>368</v>
      </c>
      <c r="T39886" s="9" t="s">
        <v>368</v>
      </c>
      <c r="U39886" s="9" t="s">
        <v>368</v>
      </c>
    </row>
    <row r="39887">
      <c r="F39887" s="9"/>
      <c r="N39887" s="50"/>
      <c r="O39887" s="50"/>
      <c r="P39887" s="50"/>
      <c r="Q39887" s="50" t="s">
        <v>368</v>
      </c>
      <c r="R39887" s="9" t="s">
        <v>368</v>
      </c>
      <c r="S39887" s="50" t="s">
        <v>368</v>
      </c>
      <c r="T39887" s="9" t="s">
        <v>368</v>
      </c>
      <c r="U39887" s="9" t="s">
        <v>368</v>
      </c>
    </row>
    <row r="39888">
      <c r="F39888" s="9"/>
      <c r="N39888" s="50"/>
      <c r="O39888" s="50"/>
      <c r="P39888" s="50"/>
      <c r="Q39888" s="50" t="s">
        <v>368</v>
      </c>
      <c r="R39888" s="9" t="s">
        <v>368</v>
      </c>
      <c r="S39888" s="50" t="s">
        <v>368</v>
      </c>
      <c r="T39888" s="9" t="s">
        <v>368</v>
      </c>
      <c r="U39888" s="9" t="s">
        <v>368</v>
      </c>
    </row>
    <row r="39889">
      <c r="F39889" s="9"/>
      <c r="N39889" s="50"/>
      <c r="O39889" s="50"/>
      <c r="P39889" s="50"/>
      <c r="Q39889" s="50" t="s">
        <v>368</v>
      </c>
      <c r="R39889" s="9" t="s">
        <v>368</v>
      </c>
      <c r="S39889" s="50" t="s">
        <v>368</v>
      </c>
      <c r="T39889" s="9" t="s">
        <v>368</v>
      </c>
      <c r="U39889" s="9" t="s">
        <v>368</v>
      </c>
    </row>
    <row r="39890">
      <c r="F39890" s="9"/>
      <c r="N39890" s="50"/>
      <c r="O39890" s="50"/>
      <c r="P39890" s="50"/>
      <c r="Q39890" s="50" t="s">
        <v>368</v>
      </c>
      <c r="R39890" s="9" t="s">
        <v>368</v>
      </c>
      <c r="S39890" s="50" t="s">
        <v>368</v>
      </c>
      <c r="T39890" s="9" t="s">
        <v>368</v>
      </c>
      <c r="U39890" s="9" t="s">
        <v>368</v>
      </c>
    </row>
    <row r="39891">
      <c r="F39891" s="9"/>
      <c r="N39891" s="50"/>
      <c r="O39891" s="50"/>
      <c r="P39891" s="50"/>
      <c r="Q39891" s="50" t="s">
        <v>368</v>
      </c>
      <c r="R39891" s="9" t="s">
        <v>368</v>
      </c>
      <c r="S39891" s="50" t="s">
        <v>368</v>
      </c>
      <c r="T39891" s="9" t="s">
        <v>368</v>
      </c>
      <c r="U39891" s="9" t="s">
        <v>368</v>
      </c>
    </row>
    <row r="39892">
      <c r="F39892" s="9"/>
      <c r="N39892" s="50"/>
      <c r="O39892" s="50"/>
      <c r="P39892" s="50"/>
      <c r="Q39892" s="50" t="s">
        <v>368</v>
      </c>
      <c r="R39892" s="9" t="s">
        <v>368</v>
      </c>
      <c r="S39892" s="50" t="s">
        <v>368</v>
      </c>
      <c r="T39892" s="9" t="s">
        <v>368</v>
      </c>
      <c r="U39892" s="9" t="s">
        <v>368</v>
      </c>
    </row>
    <row r="39893">
      <c r="F39893" s="9"/>
      <c r="N39893" s="50"/>
      <c r="O39893" s="50"/>
      <c r="P39893" s="50"/>
      <c r="Q39893" s="50" t="s">
        <v>368</v>
      </c>
      <c r="R39893" s="9" t="s">
        <v>368</v>
      </c>
      <c r="S39893" s="50" t="s">
        <v>368</v>
      </c>
      <c r="T39893" s="9" t="s">
        <v>368</v>
      </c>
      <c r="U39893" s="9" t="s">
        <v>368</v>
      </c>
    </row>
    <row r="39894">
      <c r="F39894" s="9"/>
      <c r="N39894" s="50"/>
      <c r="O39894" s="50"/>
      <c r="P39894" s="50"/>
      <c r="Q39894" s="50" t="s">
        <v>368</v>
      </c>
      <c r="R39894" s="9" t="s">
        <v>368</v>
      </c>
      <c r="S39894" s="50" t="s">
        <v>368</v>
      </c>
      <c r="T39894" s="9" t="s">
        <v>368</v>
      </c>
      <c r="U39894" s="9" t="s">
        <v>368</v>
      </c>
    </row>
    <row r="39895">
      <c r="F39895" s="9"/>
      <c r="N39895" s="50"/>
      <c r="O39895" s="50"/>
      <c r="P39895" s="50"/>
      <c r="Q39895" s="50" t="s">
        <v>368</v>
      </c>
      <c r="R39895" s="9" t="s">
        <v>368</v>
      </c>
      <c r="S39895" s="50" t="s">
        <v>368</v>
      </c>
      <c r="T39895" s="9" t="s">
        <v>368</v>
      </c>
      <c r="U39895" s="9" t="s">
        <v>368</v>
      </c>
    </row>
    <row r="39896">
      <c r="F39896" s="9"/>
      <c r="N39896" s="50"/>
      <c r="O39896" s="50"/>
      <c r="P39896" s="50"/>
      <c r="Q39896" s="50" t="s">
        <v>368</v>
      </c>
      <c r="R39896" s="9" t="s">
        <v>368</v>
      </c>
      <c r="S39896" s="50" t="s">
        <v>368</v>
      </c>
      <c r="T39896" s="9" t="s">
        <v>368</v>
      </c>
      <c r="U39896" s="9" t="s">
        <v>368</v>
      </c>
    </row>
    <row r="39897">
      <c r="F39897" s="9"/>
      <c r="N39897" s="50"/>
      <c r="O39897" s="50"/>
      <c r="P39897" s="50"/>
      <c r="Q39897" s="50" t="s">
        <v>368</v>
      </c>
      <c r="R39897" s="9" t="s">
        <v>368</v>
      </c>
      <c r="S39897" s="50" t="s">
        <v>368</v>
      </c>
      <c r="T39897" s="9" t="s">
        <v>368</v>
      </c>
      <c r="U39897" s="9" t="s">
        <v>368</v>
      </c>
    </row>
    <row r="39898">
      <c r="F39898" s="9"/>
      <c r="N39898" s="50"/>
      <c r="O39898" s="50"/>
      <c r="P39898" s="50"/>
      <c r="Q39898" s="50" t="s">
        <v>368</v>
      </c>
      <c r="R39898" s="9" t="s">
        <v>368</v>
      </c>
      <c r="S39898" s="50" t="s">
        <v>368</v>
      </c>
      <c r="T39898" s="9" t="s">
        <v>368</v>
      </c>
      <c r="U39898" s="9" t="s">
        <v>368</v>
      </c>
    </row>
    <row r="39899">
      <c r="F39899" s="9"/>
      <c r="N39899" s="50"/>
      <c r="O39899" s="50"/>
      <c r="P39899" s="50"/>
      <c r="Q39899" s="50" t="s">
        <v>368</v>
      </c>
      <c r="R39899" s="9" t="s">
        <v>368</v>
      </c>
      <c r="S39899" s="50" t="s">
        <v>368</v>
      </c>
      <c r="T39899" s="9" t="s">
        <v>368</v>
      </c>
      <c r="U39899" s="9" t="s">
        <v>368</v>
      </c>
    </row>
    <row r="39900">
      <c r="F39900" s="9"/>
      <c r="N39900" s="50"/>
      <c r="O39900" s="50"/>
      <c r="P39900" s="50"/>
      <c r="Q39900" s="50" t="s">
        <v>368</v>
      </c>
      <c r="R39900" s="9" t="s">
        <v>368</v>
      </c>
      <c r="S39900" s="50" t="s">
        <v>368</v>
      </c>
      <c r="T39900" s="9" t="s">
        <v>368</v>
      </c>
      <c r="U39900" s="9" t="s">
        <v>368</v>
      </c>
    </row>
    <row r="39901">
      <c r="F39901" s="9"/>
      <c r="N39901" s="50"/>
      <c r="O39901" s="50"/>
      <c r="P39901" s="50"/>
      <c r="Q39901" s="50" t="s">
        <v>368</v>
      </c>
      <c r="R39901" s="9" t="s">
        <v>368</v>
      </c>
      <c r="S39901" s="50" t="s">
        <v>368</v>
      </c>
      <c r="T39901" s="9" t="s">
        <v>368</v>
      </c>
      <c r="U39901" s="9" t="s">
        <v>368</v>
      </c>
    </row>
    <row r="39902">
      <c r="F39902" s="9"/>
      <c r="N39902" s="50"/>
      <c r="O39902" s="50"/>
      <c r="P39902" s="50"/>
      <c r="Q39902" s="50" t="s">
        <v>368</v>
      </c>
      <c r="R39902" s="9" t="s">
        <v>368</v>
      </c>
      <c r="S39902" s="50" t="s">
        <v>368</v>
      </c>
      <c r="T39902" s="9" t="s">
        <v>368</v>
      </c>
      <c r="U39902" s="9" t="s">
        <v>368</v>
      </c>
    </row>
    <row r="39903">
      <c r="F39903" s="9"/>
      <c r="N39903" s="50"/>
      <c r="O39903" s="50"/>
      <c r="P39903" s="50"/>
      <c r="Q39903" s="50" t="s">
        <v>368</v>
      </c>
      <c r="R39903" s="9" t="s">
        <v>368</v>
      </c>
      <c r="S39903" s="50" t="s">
        <v>368</v>
      </c>
      <c r="T39903" s="9" t="s">
        <v>368</v>
      </c>
      <c r="U39903" s="9" t="s">
        <v>368</v>
      </c>
    </row>
    <row r="39904">
      <c r="F39904" s="9"/>
      <c r="N39904" s="50"/>
      <c r="O39904" s="50"/>
      <c r="P39904" s="50"/>
      <c r="Q39904" s="50" t="s">
        <v>368</v>
      </c>
      <c r="R39904" s="9" t="s">
        <v>368</v>
      </c>
      <c r="S39904" s="50" t="s">
        <v>368</v>
      </c>
      <c r="T39904" s="9" t="s">
        <v>368</v>
      </c>
      <c r="U39904" s="9" t="s">
        <v>368</v>
      </c>
    </row>
    <row r="39905">
      <c r="F39905" s="9"/>
      <c r="N39905" s="50"/>
      <c r="O39905" s="50"/>
      <c r="P39905" s="50"/>
      <c r="Q39905" s="50" t="s">
        <v>368</v>
      </c>
      <c r="R39905" s="9" t="s">
        <v>368</v>
      </c>
      <c r="S39905" s="50" t="s">
        <v>368</v>
      </c>
      <c r="T39905" s="9" t="s">
        <v>368</v>
      </c>
      <c r="U39905" s="9" t="s">
        <v>368</v>
      </c>
    </row>
    <row r="39906">
      <c r="F39906" s="9"/>
      <c r="N39906" s="50"/>
      <c r="O39906" s="50"/>
      <c r="P39906" s="50"/>
      <c r="Q39906" s="50" t="s">
        <v>368</v>
      </c>
      <c r="R39906" s="9" t="s">
        <v>368</v>
      </c>
      <c r="S39906" s="50" t="s">
        <v>368</v>
      </c>
      <c r="T39906" s="9" t="s">
        <v>368</v>
      </c>
      <c r="U39906" s="9" t="s">
        <v>368</v>
      </c>
    </row>
    <row r="39907">
      <c r="F39907" s="9"/>
      <c r="N39907" s="50"/>
      <c r="O39907" s="50"/>
      <c r="P39907" s="50"/>
      <c r="Q39907" s="50" t="s">
        <v>368</v>
      </c>
      <c r="R39907" s="9" t="s">
        <v>368</v>
      </c>
      <c r="S39907" s="50" t="s">
        <v>368</v>
      </c>
      <c r="T39907" s="9" t="s">
        <v>368</v>
      </c>
      <c r="U39907" s="9" t="s">
        <v>368</v>
      </c>
    </row>
    <row r="39908">
      <c r="F39908" s="9"/>
      <c r="N39908" s="50"/>
      <c r="O39908" s="50"/>
      <c r="P39908" s="50"/>
      <c r="Q39908" s="50" t="s">
        <v>368</v>
      </c>
      <c r="R39908" s="9" t="s">
        <v>368</v>
      </c>
      <c r="S39908" s="50" t="s">
        <v>368</v>
      </c>
      <c r="T39908" s="9" t="s">
        <v>368</v>
      </c>
      <c r="U39908" s="9" t="s">
        <v>368</v>
      </c>
    </row>
    <row r="39909">
      <c r="F39909" s="9"/>
      <c r="N39909" s="50"/>
      <c r="O39909" s="50"/>
      <c r="P39909" s="50"/>
      <c r="Q39909" s="50" t="s">
        <v>368</v>
      </c>
      <c r="R39909" s="9" t="s">
        <v>368</v>
      </c>
      <c r="S39909" s="50" t="s">
        <v>368</v>
      </c>
      <c r="T39909" s="9" t="s">
        <v>368</v>
      </c>
      <c r="U39909" s="9" t="s">
        <v>368</v>
      </c>
    </row>
    <row r="39910">
      <c r="F39910" s="9"/>
      <c r="N39910" s="50"/>
      <c r="O39910" s="50"/>
      <c r="P39910" s="50"/>
      <c r="Q39910" s="50" t="s">
        <v>368</v>
      </c>
      <c r="R39910" s="9" t="s">
        <v>368</v>
      </c>
      <c r="S39910" s="50" t="s">
        <v>368</v>
      </c>
      <c r="T39910" s="9" t="s">
        <v>368</v>
      </c>
      <c r="U39910" s="9" t="s">
        <v>368</v>
      </c>
    </row>
    <row r="39911">
      <c r="F39911" s="9"/>
      <c r="N39911" s="50"/>
      <c r="O39911" s="50"/>
      <c r="P39911" s="50"/>
      <c r="Q39911" s="50" t="s">
        <v>368</v>
      </c>
      <c r="R39911" s="9" t="s">
        <v>368</v>
      </c>
      <c r="S39911" s="50" t="s">
        <v>368</v>
      </c>
      <c r="T39911" s="9" t="s">
        <v>368</v>
      </c>
      <c r="U39911" s="9" t="s">
        <v>368</v>
      </c>
    </row>
    <row r="39912">
      <c r="F39912" s="9"/>
      <c r="N39912" s="50"/>
      <c r="O39912" s="50"/>
      <c r="P39912" s="50"/>
      <c r="Q39912" s="50" t="s">
        <v>368</v>
      </c>
      <c r="R39912" s="9" t="s">
        <v>368</v>
      </c>
      <c r="S39912" s="50" t="s">
        <v>368</v>
      </c>
      <c r="T39912" s="9" t="s">
        <v>368</v>
      </c>
      <c r="U39912" s="9" t="s">
        <v>368</v>
      </c>
    </row>
    <row r="39913">
      <c r="F39913" s="9"/>
      <c r="N39913" s="50"/>
      <c r="O39913" s="50"/>
      <c r="P39913" s="50"/>
      <c r="Q39913" s="50" t="s">
        <v>368</v>
      </c>
      <c r="R39913" s="9" t="s">
        <v>368</v>
      </c>
      <c r="S39913" s="50" t="s">
        <v>368</v>
      </c>
      <c r="T39913" s="9" t="s">
        <v>368</v>
      </c>
      <c r="U39913" s="9" t="s">
        <v>368</v>
      </c>
    </row>
    <row r="39914">
      <c r="F39914" s="9"/>
      <c r="N39914" s="50"/>
      <c r="O39914" s="50"/>
      <c r="P39914" s="50"/>
      <c r="Q39914" s="50" t="s">
        <v>368</v>
      </c>
      <c r="R39914" s="9" t="s">
        <v>368</v>
      </c>
      <c r="S39914" s="50" t="s">
        <v>368</v>
      </c>
      <c r="T39914" s="9" t="s">
        <v>368</v>
      </c>
      <c r="U39914" s="9" t="s">
        <v>368</v>
      </c>
    </row>
    <row r="39915">
      <c r="F39915" s="9"/>
      <c r="N39915" s="50"/>
      <c r="O39915" s="50"/>
      <c r="P39915" s="50"/>
      <c r="Q39915" s="50" t="s">
        <v>368</v>
      </c>
      <c r="R39915" s="9" t="s">
        <v>368</v>
      </c>
      <c r="S39915" s="50" t="s">
        <v>368</v>
      </c>
      <c r="T39915" s="9" t="s">
        <v>368</v>
      </c>
      <c r="U39915" s="9" t="s">
        <v>368</v>
      </c>
    </row>
    <row r="39916">
      <c r="F39916" s="9"/>
      <c r="N39916" s="50"/>
      <c r="O39916" s="50"/>
      <c r="P39916" s="50"/>
      <c r="Q39916" s="50" t="s">
        <v>368</v>
      </c>
      <c r="R39916" s="9" t="s">
        <v>368</v>
      </c>
      <c r="S39916" s="50" t="s">
        <v>368</v>
      </c>
      <c r="T39916" s="9" t="s">
        <v>368</v>
      </c>
      <c r="U39916" s="9" t="s">
        <v>368</v>
      </c>
    </row>
    <row r="39917">
      <c r="F39917" s="9"/>
      <c r="N39917" s="50"/>
      <c r="O39917" s="50"/>
      <c r="P39917" s="50"/>
      <c r="Q39917" s="50" t="s">
        <v>368</v>
      </c>
      <c r="R39917" s="9" t="s">
        <v>368</v>
      </c>
      <c r="S39917" s="50" t="s">
        <v>368</v>
      </c>
      <c r="T39917" s="9" t="s">
        <v>368</v>
      </c>
      <c r="U39917" s="9" t="s">
        <v>368</v>
      </c>
    </row>
    <row r="39918">
      <c r="F39918" s="9"/>
      <c r="N39918" s="50"/>
      <c r="O39918" s="50"/>
      <c r="P39918" s="50"/>
      <c r="Q39918" s="50" t="s">
        <v>368</v>
      </c>
      <c r="R39918" s="9" t="s">
        <v>368</v>
      </c>
      <c r="S39918" s="50" t="s">
        <v>368</v>
      </c>
      <c r="T39918" s="9" t="s">
        <v>368</v>
      </c>
      <c r="U39918" s="9" t="s">
        <v>368</v>
      </c>
    </row>
    <row r="39919">
      <c r="F39919" s="9"/>
      <c r="N39919" s="50"/>
      <c r="O39919" s="50"/>
      <c r="P39919" s="50"/>
      <c r="Q39919" s="50" t="s">
        <v>368</v>
      </c>
      <c r="R39919" s="9" t="s">
        <v>368</v>
      </c>
      <c r="S39919" s="50" t="s">
        <v>368</v>
      </c>
      <c r="T39919" s="9" t="s">
        <v>368</v>
      </c>
      <c r="U39919" s="9" t="s">
        <v>368</v>
      </c>
    </row>
    <row r="39920">
      <c r="F39920" s="9"/>
      <c r="N39920" s="50"/>
      <c r="O39920" s="50"/>
      <c r="P39920" s="50"/>
      <c r="Q39920" s="50" t="s">
        <v>368</v>
      </c>
      <c r="R39920" s="9" t="s">
        <v>368</v>
      </c>
      <c r="S39920" s="50" t="s">
        <v>368</v>
      </c>
      <c r="T39920" s="9" t="s">
        <v>368</v>
      </c>
      <c r="U39920" s="9" t="s">
        <v>368</v>
      </c>
    </row>
    <row r="39921">
      <c r="F39921" s="9"/>
      <c r="N39921" s="50"/>
      <c r="O39921" s="50"/>
      <c r="P39921" s="50"/>
      <c r="Q39921" s="50" t="s">
        <v>368</v>
      </c>
      <c r="R39921" s="9" t="s">
        <v>368</v>
      </c>
      <c r="S39921" s="50" t="s">
        <v>368</v>
      </c>
      <c r="T39921" s="9" t="s">
        <v>368</v>
      </c>
      <c r="U39921" s="9" t="s">
        <v>368</v>
      </c>
    </row>
    <row r="39922">
      <c r="F39922" s="9"/>
      <c r="N39922" s="50"/>
      <c r="O39922" s="50"/>
      <c r="P39922" s="50"/>
      <c r="Q39922" s="50" t="s">
        <v>368</v>
      </c>
      <c r="R39922" s="9" t="s">
        <v>368</v>
      </c>
      <c r="S39922" s="50" t="s">
        <v>368</v>
      </c>
      <c r="T39922" s="9" t="s">
        <v>368</v>
      </c>
      <c r="U39922" s="9" t="s">
        <v>368</v>
      </c>
    </row>
    <row r="39923">
      <c r="F39923" s="9"/>
      <c r="N39923" s="50"/>
      <c r="O39923" s="50"/>
      <c r="P39923" s="50"/>
      <c r="Q39923" s="50" t="s">
        <v>368</v>
      </c>
      <c r="R39923" s="9" t="s">
        <v>368</v>
      </c>
      <c r="S39923" s="50" t="s">
        <v>368</v>
      </c>
      <c r="T39923" s="9" t="s">
        <v>368</v>
      </c>
      <c r="U39923" s="9" t="s">
        <v>368</v>
      </c>
    </row>
    <row r="39924">
      <c r="F39924" s="9"/>
      <c r="N39924" s="50"/>
      <c r="O39924" s="50"/>
      <c r="P39924" s="50"/>
      <c r="Q39924" s="50" t="s">
        <v>368</v>
      </c>
      <c r="R39924" s="9" t="s">
        <v>368</v>
      </c>
      <c r="S39924" s="50" t="s">
        <v>368</v>
      </c>
      <c r="T39924" s="9" t="s">
        <v>368</v>
      </c>
      <c r="U39924" s="9" t="s">
        <v>368</v>
      </c>
    </row>
    <row r="39925">
      <c r="F39925" s="9"/>
      <c r="N39925" s="50"/>
      <c r="O39925" s="50"/>
      <c r="P39925" s="50"/>
      <c r="Q39925" s="50" t="s">
        <v>368</v>
      </c>
      <c r="R39925" s="9" t="s">
        <v>368</v>
      </c>
      <c r="S39925" s="50" t="s">
        <v>368</v>
      </c>
      <c r="T39925" s="9" t="s">
        <v>368</v>
      </c>
      <c r="U39925" s="9" t="s">
        <v>368</v>
      </c>
    </row>
    <row r="39926">
      <c r="F39926" s="9"/>
      <c r="N39926" s="50"/>
      <c r="O39926" s="50"/>
      <c r="P39926" s="50"/>
      <c r="Q39926" s="50" t="s">
        <v>368</v>
      </c>
      <c r="R39926" s="9" t="s">
        <v>368</v>
      </c>
      <c r="S39926" s="50" t="s">
        <v>368</v>
      </c>
      <c r="T39926" s="9" t="s">
        <v>368</v>
      </c>
      <c r="U39926" s="9" t="s">
        <v>368</v>
      </c>
    </row>
    <row r="39927">
      <c r="F39927" s="9"/>
      <c r="N39927" s="50"/>
      <c r="O39927" s="50"/>
      <c r="P39927" s="50"/>
      <c r="Q39927" s="50" t="s">
        <v>368</v>
      </c>
      <c r="R39927" s="9" t="s">
        <v>368</v>
      </c>
      <c r="S39927" s="50" t="s">
        <v>368</v>
      </c>
      <c r="T39927" s="9" t="s">
        <v>368</v>
      </c>
      <c r="U39927" s="9" t="s">
        <v>368</v>
      </c>
    </row>
    <row r="39928">
      <c r="F39928" s="9"/>
      <c r="N39928" s="50"/>
      <c r="O39928" s="50"/>
      <c r="P39928" s="50"/>
      <c r="Q39928" s="50" t="s">
        <v>368</v>
      </c>
      <c r="R39928" s="9" t="s">
        <v>368</v>
      </c>
      <c r="S39928" s="50" t="s">
        <v>368</v>
      </c>
      <c r="T39928" s="9" t="s">
        <v>368</v>
      </c>
      <c r="U39928" s="9" t="s">
        <v>368</v>
      </c>
    </row>
    <row r="39929">
      <c r="F39929" s="9"/>
      <c r="N39929" s="50"/>
      <c r="O39929" s="50"/>
      <c r="P39929" s="50"/>
      <c r="Q39929" s="50" t="s">
        <v>368</v>
      </c>
      <c r="R39929" s="9" t="s">
        <v>368</v>
      </c>
      <c r="S39929" s="50" t="s">
        <v>368</v>
      </c>
      <c r="T39929" s="9" t="s">
        <v>368</v>
      </c>
      <c r="U39929" s="9" t="s">
        <v>368</v>
      </c>
    </row>
    <row r="39930">
      <c r="F39930" s="9"/>
      <c r="N39930" s="50"/>
      <c r="O39930" s="50"/>
      <c r="P39930" s="50"/>
      <c r="Q39930" s="50" t="s">
        <v>368</v>
      </c>
      <c r="R39930" s="9" t="s">
        <v>368</v>
      </c>
      <c r="S39930" s="50" t="s">
        <v>368</v>
      </c>
      <c r="T39930" s="9" t="s">
        <v>368</v>
      </c>
      <c r="U39930" s="9" t="s">
        <v>368</v>
      </c>
    </row>
    <row r="39931">
      <c r="F39931" s="9"/>
      <c r="N39931" s="50"/>
      <c r="O39931" s="50"/>
      <c r="P39931" s="50"/>
      <c r="Q39931" s="50" t="s">
        <v>368</v>
      </c>
      <c r="R39931" s="9" t="s">
        <v>368</v>
      </c>
      <c r="S39931" s="50" t="s">
        <v>368</v>
      </c>
      <c r="T39931" s="9" t="s">
        <v>368</v>
      </c>
      <c r="U39931" s="9" t="s">
        <v>368</v>
      </c>
    </row>
    <row r="39932">
      <c r="F39932" s="9"/>
      <c r="N39932" s="50"/>
      <c r="O39932" s="50"/>
      <c r="P39932" s="50"/>
      <c r="Q39932" s="50" t="s">
        <v>368</v>
      </c>
      <c r="R39932" s="9" t="s">
        <v>368</v>
      </c>
      <c r="S39932" s="50" t="s">
        <v>368</v>
      </c>
      <c r="T39932" s="9" t="s">
        <v>368</v>
      </c>
      <c r="U39932" s="9" t="s">
        <v>368</v>
      </c>
    </row>
    <row r="39933">
      <c r="F39933" s="9"/>
      <c r="N39933" s="50"/>
      <c r="O39933" s="50"/>
      <c r="P39933" s="50"/>
      <c r="Q39933" s="50" t="s">
        <v>368</v>
      </c>
      <c r="R39933" s="9" t="s">
        <v>368</v>
      </c>
      <c r="S39933" s="50" t="s">
        <v>368</v>
      </c>
      <c r="T39933" s="9" t="s">
        <v>368</v>
      </c>
      <c r="U39933" s="9" t="s">
        <v>368</v>
      </c>
    </row>
    <row r="39934">
      <c r="F39934" s="9"/>
      <c r="N39934" s="50"/>
      <c r="O39934" s="50"/>
      <c r="P39934" s="50"/>
      <c r="Q39934" s="50" t="s">
        <v>368</v>
      </c>
      <c r="R39934" s="9" t="s">
        <v>368</v>
      </c>
      <c r="S39934" s="50" t="s">
        <v>368</v>
      </c>
      <c r="T39934" s="9" t="s">
        <v>368</v>
      </c>
      <c r="U39934" s="9" t="s">
        <v>368</v>
      </c>
    </row>
    <row r="39935">
      <c r="F39935" s="9"/>
      <c r="N39935" s="50"/>
      <c r="O39935" s="50"/>
      <c r="P39935" s="50"/>
      <c r="Q39935" s="50" t="s">
        <v>368</v>
      </c>
      <c r="R39935" s="9" t="s">
        <v>368</v>
      </c>
      <c r="S39935" s="50" t="s">
        <v>368</v>
      </c>
      <c r="T39935" s="9" t="s">
        <v>368</v>
      </c>
      <c r="U39935" s="9" t="s">
        <v>368</v>
      </c>
    </row>
    <row r="39936">
      <c r="F39936" s="9"/>
      <c r="N39936" s="50"/>
      <c r="O39936" s="50"/>
      <c r="P39936" s="50"/>
      <c r="Q39936" s="50" t="s">
        <v>368</v>
      </c>
      <c r="R39936" s="9" t="s">
        <v>368</v>
      </c>
      <c r="S39936" s="50" t="s">
        <v>368</v>
      </c>
      <c r="T39936" s="9" t="s">
        <v>368</v>
      </c>
      <c r="U39936" s="9" t="s">
        <v>368</v>
      </c>
    </row>
    <row r="39937">
      <c r="F39937" s="9"/>
      <c r="N39937" s="50"/>
      <c r="O39937" s="50"/>
      <c r="P39937" s="50"/>
      <c r="Q39937" s="50" t="s">
        <v>368</v>
      </c>
      <c r="R39937" s="9" t="s">
        <v>368</v>
      </c>
      <c r="S39937" s="50" t="s">
        <v>368</v>
      </c>
      <c r="T39937" s="9" t="s">
        <v>368</v>
      </c>
      <c r="U39937" s="9" t="s">
        <v>368</v>
      </c>
    </row>
    <row r="39938">
      <c r="F39938" s="9"/>
      <c r="N39938" s="50"/>
      <c r="O39938" s="50"/>
      <c r="P39938" s="50"/>
      <c r="Q39938" s="50" t="s">
        <v>368</v>
      </c>
      <c r="R39938" s="9" t="s">
        <v>368</v>
      </c>
      <c r="S39938" s="50" t="s">
        <v>368</v>
      </c>
      <c r="T39938" s="9" t="s">
        <v>368</v>
      </c>
      <c r="U39938" s="9" t="s">
        <v>368</v>
      </c>
    </row>
    <row r="39939">
      <c r="F39939" s="9"/>
      <c r="N39939" s="50"/>
      <c r="O39939" s="50"/>
      <c r="P39939" s="50"/>
      <c r="Q39939" s="50" t="s">
        <v>368</v>
      </c>
      <c r="R39939" s="9" t="s">
        <v>368</v>
      </c>
      <c r="S39939" s="50" t="s">
        <v>368</v>
      </c>
      <c r="T39939" s="9" t="s">
        <v>368</v>
      </c>
      <c r="U39939" s="9" t="s">
        <v>368</v>
      </c>
    </row>
    <row r="39940">
      <c r="F39940" s="9"/>
      <c r="N39940" s="50"/>
      <c r="O39940" s="50"/>
      <c r="P39940" s="50"/>
      <c r="Q39940" s="50" t="s">
        <v>368</v>
      </c>
      <c r="R39940" s="9" t="s">
        <v>368</v>
      </c>
      <c r="S39940" s="50" t="s">
        <v>368</v>
      </c>
      <c r="T39940" s="9" t="s">
        <v>368</v>
      </c>
      <c r="U39940" s="9" t="s">
        <v>368</v>
      </c>
    </row>
    <row r="39941">
      <c r="F39941" s="9"/>
      <c r="N39941" s="50"/>
      <c r="O39941" s="50"/>
      <c r="P39941" s="50"/>
      <c r="Q39941" s="50" t="s">
        <v>368</v>
      </c>
      <c r="R39941" s="9" t="s">
        <v>368</v>
      </c>
      <c r="S39941" s="50" t="s">
        <v>368</v>
      </c>
      <c r="T39941" s="9" t="s">
        <v>368</v>
      </c>
      <c r="U39941" s="9" t="s">
        <v>368</v>
      </c>
    </row>
    <row r="39942">
      <c r="F39942" s="9"/>
      <c r="N39942" s="50"/>
      <c r="O39942" s="50"/>
      <c r="P39942" s="50"/>
      <c r="Q39942" s="50" t="s">
        <v>368</v>
      </c>
      <c r="R39942" s="9" t="s">
        <v>368</v>
      </c>
      <c r="S39942" s="50" t="s">
        <v>368</v>
      </c>
      <c r="T39942" s="9" t="s">
        <v>368</v>
      </c>
      <c r="U39942" s="9" t="s">
        <v>368</v>
      </c>
    </row>
    <row r="39943">
      <c r="F39943" s="9"/>
      <c r="N39943" s="50"/>
      <c r="O39943" s="50"/>
      <c r="P39943" s="50"/>
      <c r="Q39943" s="50" t="s">
        <v>368</v>
      </c>
      <c r="R39943" s="9" t="s">
        <v>368</v>
      </c>
      <c r="S39943" s="50" t="s">
        <v>368</v>
      </c>
      <c r="T39943" s="9" t="s">
        <v>368</v>
      </c>
      <c r="U39943" s="9" t="s">
        <v>368</v>
      </c>
    </row>
    <row r="39944">
      <c r="F39944" s="9"/>
      <c r="N39944" s="50"/>
      <c r="O39944" s="50"/>
      <c r="P39944" s="50"/>
      <c r="Q39944" s="50" t="s">
        <v>368</v>
      </c>
      <c r="R39944" s="9" t="s">
        <v>368</v>
      </c>
      <c r="S39944" s="50" t="s">
        <v>368</v>
      </c>
      <c r="T39944" s="9" t="s">
        <v>368</v>
      </c>
      <c r="U39944" s="9" t="s">
        <v>368</v>
      </c>
    </row>
    <row r="39945">
      <c r="F39945" s="9"/>
      <c r="N39945" s="50"/>
      <c r="O39945" s="50"/>
      <c r="P39945" s="50"/>
      <c r="Q39945" s="50" t="s">
        <v>368</v>
      </c>
      <c r="R39945" s="9" t="s">
        <v>368</v>
      </c>
      <c r="S39945" s="50" t="s">
        <v>368</v>
      </c>
      <c r="T39945" s="9" t="s">
        <v>368</v>
      </c>
      <c r="U39945" s="9" t="s">
        <v>368</v>
      </c>
    </row>
    <row r="39946">
      <c r="F39946" s="9"/>
      <c r="N39946" s="50"/>
      <c r="O39946" s="50"/>
      <c r="P39946" s="50"/>
      <c r="Q39946" s="50" t="s">
        <v>368</v>
      </c>
      <c r="R39946" s="9" t="s">
        <v>368</v>
      </c>
      <c r="S39946" s="50" t="s">
        <v>368</v>
      </c>
      <c r="T39946" s="9" t="s">
        <v>368</v>
      </c>
      <c r="U39946" s="9" t="s">
        <v>368</v>
      </c>
    </row>
    <row r="39947">
      <c r="F39947" s="9"/>
      <c r="N39947" s="50"/>
      <c r="O39947" s="50"/>
      <c r="P39947" s="50"/>
      <c r="Q39947" s="50" t="s">
        <v>368</v>
      </c>
      <c r="R39947" s="9" t="s">
        <v>368</v>
      </c>
      <c r="S39947" s="50" t="s">
        <v>368</v>
      </c>
      <c r="T39947" s="9" t="s">
        <v>368</v>
      </c>
      <c r="U39947" s="9" t="s">
        <v>368</v>
      </c>
    </row>
    <row r="39948">
      <c r="F39948" s="9"/>
      <c r="N39948" s="50"/>
      <c r="O39948" s="50"/>
      <c r="P39948" s="50"/>
      <c r="Q39948" s="50" t="s">
        <v>368</v>
      </c>
      <c r="R39948" s="9" t="s">
        <v>368</v>
      </c>
      <c r="S39948" s="50" t="s">
        <v>368</v>
      </c>
      <c r="T39948" s="9" t="s">
        <v>368</v>
      </c>
      <c r="U39948" s="9" t="s">
        <v>368</v>
      </c>
    </row>
    <row r="39949">
      <c r="F39949" s="9"/>
      <c r="N39949" s="50"/>
      <c r="O39949" s="50"/>
      <c r="P39949" s="50"/>
      <c r="Q39949" s="50" t="s">
        <v>368</v>
      </c>
      <c r="R39949" s="9" t="s">
        <v>368</v>
      </c>
      <c r="S39949" s="50" t="s">
        <v>368</v>
      </c>
      <c r="T39949" s="9" t="s">
        <v>368</v>
      </c>
      <c r="U39949" s="9" t="s">
        <v>368</v>
      </c>
    </row>
    <row r="39950">
      <c r="F39950" s="9"/>
      <c r="N39950" s="50"/>
      <c r="O39950" s="50"/>
      <c r="P39950" s="50"/>
      <c r="Q39950" s="50" t="s">
        <v>368</v>
      </c>
      <c r="R39950" s="9" t="s">
        <v>368</v>
      </c>
      <c r="S39950" s="50" t="s">
        <v>368</v>
      </c>
      <c r="T39950" s="9" t="s">
        <v>368</v>
      </c>
      <c r="U39950" s="9" t="s">
        <v>368</v>
      </c>
    </row>
    <row r="39951">
      <c r="F39951" s="9"/>
      <c r="N39951" s="50"/>
      <c r="O39951" s="50"/>
      <c r="P39951" s="50"/>
      <c r="Q39951" s="50" t="s">
        <v>368</v>
      </c>
      <c r="R39951" s="9" t="s">
        <v>368</v>
      </c>
      <c r="S39951" s="50" t="s">
        <v>368</v>
      </c>
      <c r="T39951" s="9" t="s">
        <v>368</v>
      </c>
      <c r="U39951" s="9" t="s">
        <v>368</v>
      </c>
    </row>
    <row r="39952">
      <c r="F39952" s="9"/>
      <c r="N39952" s="50"/>
      <c r="O39952" s="50"/>
      <c r="P39952" s="50"/>
      <c r="Q39952" s="50" t="s">
        <v>368</v>
      </c>
      <c r="R39952" s="9" t="s">
        <v>368</v>
      </c>
      <c r="S39952" s="50" t="s">
        <v>368</v>
      </c>
      <c r="T39952" s="9" t="s">
        <v>368</v>
      </c>
      <c r="U39952" s="9" t="s">
        <v>368</v>
      </c>
    </row>
    <row r="39953">
      <c r="F39953" s="9"/>
      <c r="N39953" s="50"/>
      <c r="O39953" s="50"/>
      <c r="P39953" s="50"/>
      <c r="Q39953" s="50" t="s">
        <v>368</v>
      </c>
      <c r="R39953" s="9" t="s">
        <v>368</v>
      </c>
      <c r="S39953" s="50" t="s">
        <v>368</v>
      </c>
      <c r="T39953" s="9" t="s">
        <v>368</v>
      </c>
      <c r="U39953" s="9" t="s">
        <v>368</v>
      </c>
    </row>
    <row r="39954">
      <c r="F39954" s="9"/>
      <c r="N39954" s="50"/>
      <c r="O39954" s="50"/>
      <c r="P39954" s="50"/>
      <c r="Q39954" s="50" t="s">
        <v>368</v>
      </c>
      <c r="R39954" s="9" t="s">
        <v>368</v>
      </c>
      <c r="S39954" s="50" t="s">
        <v>368</v>
      </c>
      <c r="T39954" s="9" t="s">
        <v>368</v>
      </c>
      <c r="U39954" s="9" t="s">
        <v>368</v>
      </c>
    </row>
    <row r="39955">
      <c r="F39955" s="9"/>
      <c r="N39955" s="50"/>
      <c r="O39955" s="50"/>
      <c r="P39955" s="50"/>
      <c r="Q39955" s="50" t="s">
        <v>368</v>
      </c>
      <c r="R39955" s="9" t="s">
        <v>368</v>
      </c>
      <c r="S39955" s="50" t="s">
        <v>368</v>
      </c>
      <c r="T39955" s="9" t="s">
        <v>368</v>
      </c>
      <c r="U39955" s="9" t="s">
        <v>368</v>
      </c>
    </row>
    <row r="39956">
      <c r="F39956" s="9"/>
      <c r="N39956" s="50"/>
      <c r="O39956" s="50"/>
      <c r="P39956" s="50"/>
      <c r="Q39956" s="50" t="s">
        <v>368</v>
      </c>
      <c r="R39956" s="9" t="s">
        <v>368</v>
      </c>
      <c r="S39956" s="50" t="s">
        <v>368</v>
      </c>
      <c r="T39956" s="9" t="s">
        <v>368</v>
      </c>
      <c r="U39956" s="9" t="s">
        <v>368</v>
      </c>
    </row>
    <row r="39957">
      <c r="F39957" s="9"/>
      <c r="N39957" s="50"/>
      <c r="O39957" s="50"/>
      <c r="P39957" s="50"/>
      <c r="Q39957" s="50" t="s">
        <v>368</v>
      </c>
      <c r="R39957" s="9" t="s">
        <v>368</v>
      </c>
      <c r="S39957" s="50" t="s">
        <v>368</v>
      </c>
      <c r="T39957" s="9" t="s">
        <v>368</v>
      </c>
      <c r="U39957" s="9" t="s">
        <v>368</v>
      </c>
    </row>
    <row r="39958">
      <c r="F39958" s="9"/>
      <c r="N39958" s="50"/>
      <c r="O39958" s="50"/>
      <c r="P39958" s="50"/>
      <c r="Q39958" s="50" t="s">
        <v>368</v>
      </c>
      <c r="R39958" s="9" t="s">
        <v>368</v>
      </c>
      <c r="S39958" s="50" t="s">
        <v>368</v>
      </c>
      <c r="T39958" s="9" t="s">
        <v>368</v>
      </c>
      <c r="U39958" s="9" t="s">
        <v>368</v>
      </c>
    </row>
    <row r="39959">
      <c r="F39959" s="9"/>
      <c r="N39959" s="50"/>
      <c r="O39959" s="50"/>
      <c r="P39959" s="50"/>
      <c r="Q39959" s="50" t="s">
        <v>368</v>
      </c>
      <c r="R39959" s="9" t="s">
        <v>368</v>
      </c>
      <c r="S39959" s="50" t="s">
        <v>368</v>
      </c>
      <c r="T39959" s="9" t="s">
        <v>368</v>
      </c>
      <c r="U39959" s="9" t="s">
        <v>368</v>
      </c>
    </row>
    <row r="39960">
      <c r="F39960" s="9"/>
      <c r="N39960" s="50"/>
      <c r="O39960" s="50"/>
      <c r="P39960" s="50"/>
      <c r="Q39960" s="50" t="s">
        <v>368</v>
      </c>
      <c r="R39960" s="9" t="s">
        <v>368</v>
      </c>
      <c r="S39960" s="50" t="s">
        <v>368</v>
      </c>
      <c r="T39960" s="9" t="s">
        <v>368</v>
      </c>
      <c r="U39960" s="9" t="s">
        <v>368</v>
      </c>
    </row>
    <row r="39961">
      <c r="F39961" s="9"/>
      <c r="N39961" s="50"/>
      <c r="O39961" s="50"/>
      <c r="P39961" s="50"/>
      <c r="Q39961" s="50" t="s">
        <v>368</v>
      </c>
      <c r="R39961" s="9" t="s">
        <v>368</v>
      </c>
      <c r="S39961" s="50" t="s">
        <v>368</v>
      </c>
      <c r="T39961" s="9" t="s">
        <v>368</v>
      </c>
      <c r="U39961" s="9" t="s">
        <v>368</v>
      </c>
    </row>
    <row r="39962">
      <c r="F39962" s="9"/>
      <c r="N39962" s="50"/>
      <c r="O39962" s="50"/>
      <c r="P39962" s="50"/>
      <c r="Q39962" s="50" t="s">
        <v>368</v>
      </c>
      <c r="R39962" s="9" t="s">
        <v>368</v>
      </c>
      <c r="S39962" s="50" t="s">
        <v>368</v>
      </c>
      <c r="T39962" s="9" t="s">
        <v>368</v>
      </c>
      <c r="U39962" s="9" t="s">
        <v>368</v>
      </c>
    </row>
    <row r="39963">
      <c r="F39963" s="9"/>
      <c r="N39963" s="50"/>
      <c r="O39963" s="50"/>
      <c r="P39963" s="50"/>
      <c r="Q39963" s="50" t="s">
        <v>368</v>
      </c>
      <c r="R39963" s="9" t="s">
        <v>368</v>
      </c>
      <c r="S39963" s="50" t="s">
        <v>368</v>
      </c>
      <c r="T39963" s="9" t="s">
        <v>368</v>
      </c>
      <c r="U39963" s="9" t="s">
        <v>368</v>
      </c>
    </row>
    <row r="39964">
      <c r="F39964" s="9"/>
      <c r="N39964" s="50"/>
      <c r="O39964" s="50"/>
      <c r="P39964" s="50"/>
      <c r="Q39964" s="50" t="s">
        <v>368</v>
      </c>
      <c r="R39964" s="9" t="s">
        <v>368</v>
      </c>
      <c r="S39964" s="50" t="s">
        <v>368</v>
      </c>
      <c r="T39964" s="9" t="s">
        <v>368</v>
      </c>
      <c r="U39964" s="9" t="s">
        <v>368</v>
      </c>
    </row>
    <row r="39965">
      <c r="F39965" s="9"/>
      <c r="N39965" s="50"/>
      <c r="O39965" s="50"/>
      <c r="P39965" s="50"/>
      <c r="Q39965" s="50" t="s">
        <v>368</v>
      </c>
      <c r="R39965" s="9" t="s">
        <v>368</v>
      </c>
      <c r="S39965" s="50" t="s">
        <v>368</v>
      </c>
      <c r="T39965" s="9" t="s">
        <v>368</v>
      </c>
      <c r="U39965" s="9" t="s">
        <v>368</v>
      </c>
    </row>
    <row r="39966">
      <c r="F39966" s="9"/>
      <c r="N39966" s="50"/>
      <c r="O39966" s="50"/>
      <c r="P39966" s="50"/>
      <c r="Q39966" s="50" t="s">
        <v>368</v>
      </c>
      <c r="R39966" s="9" t="s">
        <v>368</v>
      </c>
      <c r="S39966" s="50" t="s">
        <v>368</v>
      </c>
      <c r="T39966" s="9" t="s">
        <v>368</v>
      </c>
      <c r="U39966" s="9" t="s">
        <v>368</v>
      </c>
    </row>
    <row r="39967">
      <c r="F39967" s="9"/>
      <c r="N39967" s="50"/>
      <c r="O39967" s="50"/>
      <c r="P39967" s="50"/>
      <c r="Q39967" s="50" t="s">
        <v>368</v>
      </c>
      <c r="R39967" s="9" t="s">
        <v>368</v>
      </c>
      <c r="S39967" s="50" t="s">
        <v>368</v>
      </c>
      <c r="T39967" s="9" t="s">
        <v>368</v>
      </c>
      <c r="U39967" s="9" t="s">
        <v>368</v>
      </c>
    </row>
    <row r="39968">
      <c r="F39968" s="9"/>
      <c r="N39968" s="50"/>
      <c r="O39968" s="50"/>
      <c r="P39968" s="50"/>
      <c r="Q39968" s="50" t="s">
        <v>368</v>
      </c>
      <c r="R39968" s="9" t="s">
        <v>368</v>
      </c>
      <c r="S39968" s="50" t="s">
        <v>368</v>
      </c>
      <c r="T39968" s="9" t="s">
        <v>368</v>
      </c>
      <c r="U39968" s="9" t="s">
        <v>368</v>
      </c>
    </row>
    <row r="39969">
      <c r="F39969" s="9"/>
      <c r="N39969" s="50"/>
      <c r="O39969" s="50"/>
      <c r="P39969" s="50"/>
      <c r="Q39969" s="50" t="s">
        <v>368</v>
      </c>
      <c r="R39969" s="9" t="s">
        <v>368</v>
      </c>
      <c r="S39969" s="50" t="s">
        <v>368</v>
      </c>
      <c r="T39969" s="9" t="s">
        <v>368</v>
      </c>
      <c r="U39969" s="9" t="s">
        <v>368</v>
      </c>
    </row>
    <row r="39970">
      <c r="F39970" s="9"/>
      <c r="N39970" s="50"/>
      <c r="O39970" s="50"/>
      <c r="P39970" s="50"/>
      <c r="Q39970" s="50" t="s">
        <v>368</v>
      </c>
      <c r="R39970" s="9" t="s">
        <v>368</v>
      </c>
      <c r="S39970" s="50" t="s">
        <v>368</v>
      </c>
      <c r="T39970" s="9" t="s">
        <v>368</v>
      </c>
      <c r="U39970" s="9" t="s">
        <v>368</v>
      </c>
    </row>
    <row r="39971">
      <c r="F39971" s="9"/>
      <c r="N39971" s="50"/>
      <c r="O39971" s="50"/>
      <c r="P39971" s="50"/>
      <c r="Q39971" s="50" t="s">
        <v>368</v>
      </c>
      <c r="R39971" s="9" t="s">
        <v>368</v>
      </c>
      <c r="S39971" s="50" t="s">
        <v>368</v>
      </c>
      <c r="T39971" s="9" t="s">
        <v>368</v>
      </c>
      <c r="U39971" s="9" t="s">
        <v>368</v>
      </c>
    </row>
    <row r="39972">
      <c r="F39972" s="9"/>
      <c r="N39972" s="50"/>
      <c r="O39972" s="50"/>
      <c r="P39972" s="50"/>
      <c r="Q39972" s="50" t="s">
        <v>368</v>
      </c>
      <c r="R39972" s="9" t="s">
        <v>368</v>
      </c>
      <c r="S39972" s="50" t="s">
        <v>368</v>
      </c>
      <c r="T39972" s="9" t="s">
        <v>368</v>
      </c>
      <c r="U39972" s="9" t="s">
        <v>368</v>
      </c>
    </row>
    <row r="39973">
      <c r="F39973" s="9"/>
      <c r="N39973" s="50"/>
      <c r="O39973" s="50"/>
      <c r="P39973" s="50"/>
      <c r="Q39973" s="50" t="s">
        <v>368</v>
      </c>
      <c r="R39973" s="9" t="s">
        <v>368</v>
      </c>
      <c r="S39973" s="50" t="s">
        <v>368</v>
      </c>
      <c r="T39973" s="9" t="s">
        <v>368</v>
      </c>
      <c r="U39973" s="9" t="s">
        <v>368</v>
      </c>
    </row>
    <row r="39974">
      <c r="F39974" s="9"/>
      <c r="N39974" s="50"/>
      <c r="O39974" s="50"/>
      <c r="P39974" s="50"/>
      <c r="Q39974" s="50" t="s">
        <v>368</v>
      </c>
      <c r="R39974" s="9" t="s">
        <v>368</v>
      </c>
      <c r="S39974" s="50" t="s">
        <v>368</v>
      </c>
      <c r="T39974" s="9" t="s">
        <v>368</v>
      </c>
      <c r="U39974" s="9" t="s">
        <v>368</v>
      </c>
    </row>
    <row r="39975">
      <c r="F39975" s="9"/>
      <c r="N39975" s="50"/>
      <c r="O39975" s="50"/>
      <c r="P39975" s="50"/>
      <c r="Q39975" s="50" t="s">
        <v>368</v>
      </c>
      <c r="R39975" s="9" t="s">
        <v>368</v>
      </c>
      <c r="S39975" s="50" t="s">
        <v>368</v>
      </c>
      <c r="T39975" s="9" t="s">
        <v>368</v>
      </c>
      <c r="U39975" s="9" t="s">
        <v>368</v>
      </c>
    </row>
    <row r="39976">
      <c r="F39976" s="9"/>
      <c r="N39976" s="50"/>
      <c r="O39976" s="50"/>
      <c r="P39976" s="50"/>
      <c r="Q39976" s="50" t="s">
        <v>368</v>
      </c>
      <c r="R39976" s="9" t="s">
        <v>368</v>
      </c>
      <c r="S39976" s="50" t="s">
        <v>368</v>
      </c>
      <c r="T39976" s="9" t="s">
        <v>368</v>
      </c>
      <c r="U39976" s="9" t="s">
        <v>368</v>
      </c>
    </row>
    <row r="39977">
      <c r="F39977" s="9"/>
      <c r="N39977" s="50"/>
      <c r="O39977" s="50"/>
      <c r="P39977" s="50"/>
      <c r="Q39977" s="50" t="s">
        <v>368</v>
      </c>
      <c r="R39977" s="9" t="s">
        <v>368</v>
      </c>
      <c r="S39977" s="50" t="s">
        <v>368</v>
      </c>
      <c r="T39977" s="9" t="s">
        <v>368</v>
      </c>
      <c r="U39977" s="9" t="s">
        <v>368</v>
      </c>
    </row>
    <row r="39978">
      <c r="F39978" s="9"/>
      <c r="N39978" s="50"/>
      <c r="O39978" s="50"/>
      <c r="P39978" s="50"/>
      <c r="Q39978" s="50" t="s">
        <v>368</v>
      </c>
      <c r="R39978" s="9" t="s">
        <v>368</v>
      </c>
      <c r="S39978" s="50" t="s">
        <v>368</v>
      </c>
      <c r="T39978" s="9" t="s">
        <v>368</v>
      </c>
      <c r="U39978" s="9" t="s">
        <v>368</v>
      </c>
    </row>
    <row r="39979">
      <c r="F39979" s="9"/>
      <c r="N39979" s="50"/>
      <c r="O39979" s="50"/>
      <c r="P39979" s="50"/>
      <c r="Q39979" s="50" t="s">
        <v>368</v>
      </c>
      <c r="R39979" s="9" t="s">
        <v>368</v>
      </c>
      <c r="S39979" s="50" t="s">
        <v>368</v>
      </c>
      <c r="T39979" s="9" t="s">
        <v>368</v>
      </c>
      <c r="U39979" s="9" t="s">
        <v>368</v>
      </c>
    </row>
    <row r="39980">
      <c r="F39980" s="9"/>
      <c r="N39980" s="50"/>
      <c r="O39980" s="50"/>
      <c r="P39980" s="50"/>
      <c r="Q39980" s="50" t="s">
        <v>368</v>
      </c>
      <c r="R39980" s="9" t="s">
        <v>368</v>
      </c>
      <c r="S39980" s="50" t="s">
        <v>368</v>
      </c>
      <c r="T39980" s="9" t="s">
        <v>368</v>
      </c>
      <c r="U39980" s="9" t="s">
        <v>368</v>
      </c>
    </row>
    <row r="39981">
      <c r="F39981" s="9"/>
      <c r="N39981" s="50"/>
      <c r="O39981" s="50"/>
      <c r="P39981" s="50"/>
      <c r="Q39981" s="50" t="s">
        <v>368</v>
      </c>
      <c r="R39981" s="9" t="s">
        <v>368</v>
      </c>
      <c r="S39981" s="50" t="s">
        <v>368</v>
      </c>
      <c r="T39981" s="9" t="s">
        <v>368</v>
      </c>
      <c r="U39981" s="9" t="s">
        <v>368</v>
      </c>
    </row>
    <row r="39982">
      <c r="F39982" s="9"/>
      <c r="N39982" s="50"/>
      <c r="O39982" s="50"/>
      <c r="P39982" s="50"/>
      <c r="Q39982" s="50" t="s">
        <v>368</v>
      </c>
      <c r="R39982" s="9" t="s">
        <v>368</v>
      </c>
      <c r="S39982" s="50" t="s">
        <v>368</v>
      </c>
      <c r="T39982" s="9" t="s">
        <v>368</v>
      </c>
      <c r="U39982" s="9" t="s">
        <v>368</v>
      </c>
    </row>
    <row r="39983">
      <c r="F39983" s="9"/>
      <c r="N39983" s="50"/>
      <c r="O39983" s="50"/>
      <c r="P39983" s="50"/>
      <c r="Q39983" s="50" t="s">
        <v>368</v>
      </c>
      <c r="R39983" s="9" t="s">
        <v>368</v>
      </c>
      <c r="S39983" s="50" t="s">
        <v>368</v>
      </c>
      <c r="T39983" s="9" t="s">
        <v>368</v>
      </c>
      <c r="U39983" s="9" t="s">
        <v>368</v>
      </c>
    </row>
    <row r="39984">
      <c r="F39984" s="9"/>
      <c r="N39984" s="50"/>
      <c r="O39984" s="50"/>
      <c r="P39984" s="50"/>
      <c r="Q39984" s="50" t="s">
        <v>368</v>
      </c>
      <c r="R39984" s="9" t="s">
        <v>368</v>
      </c>
      <c r="S39984" s="50" t="s">
        <v>368</v>
      </c>
      <c r="T39984" s="9" t="s">
        <v>368</v>
      </c>
      <c r="U39984" s="9" t="s">
        <v>368</v>
      </c>
    </row>
    <row r="39985">
      <c r="F39985" s="9"/>
      <c r="N39985" s="50"/>
      <c r="O39985" s="50"/>
      <c r="P39985" s="50"/>
      <c r="Q39985" s="50" t="s">
        <v>368</v>
      </c>
      <c r="R39985" s="9" t="s">
        <v>368</v>
      </c>
      <c r="S39985" s="50" t="s">
        <v>368</v>
      </c>
      <c r="T39985" s="9" t="s">
        <v>368</v>
      </c>
      <c r="U39985" s="9" t="s">
        <v>368</v>
      </c>
    </row>
    <row r="39986">
      <c r="F39986" s="9"/>
      <c r="N39986" s="50"/>
      <c r="O39986" s="50"/>
      <c r="P39986" s="50"/>
      <c r="Q39986" s="50" t="s">
        <v>368</v>
      </c>
      <c r="R39986" s="9" t="s">
        <v>368</v>
      </c>
      <c r="S39986" s="50" t="s">
        <v>368</v>
      </c>
      <c r="T39986" s="9" t="s">
        <v>368</v>
      </c>
      <c r="U39986" s="9" t="s">
        <v>368</v>
      </c>
    </row>
    <row r="39987">
      <c r="F39987" s="9"/>
      <c r="N39987" s="50"/>
      <c r="O39987" s="50"/>
      <c r="P39987" s="50"/>
      <c r="Q39987" s="50" t="s">
        <v>368</v>
      </c>
      <c r="R39987" s="9" t="s">
        <v>368</v>
      </c>
      <c r="S39987" s="50" t="s">
        <v>368</v>
      </c>
      <c r="T39987" s="9" t="s">
        <v>368</v>
      </c>
      <c r="U39987" s="9" t="s">
        <v>368</v>
      </c>
    </row>
    <row r="39988">
      <c r="F39988" s="9"/>
      <c r="N39988" s="50"/>
      <c r="O39988" s="50"/>
      <c r="P39988" s="50"/>
      <c r="Q39988" s="50" t="s">
        <v>368</v>
      </c>
      <c r="R39988" s="9" t="s">
        <v>368</v>
      </c>
      <c r="S39988" s="50" t="s">
        <v>368</v>
      </c>
      <c r="T39988" s="9" t="s">
        <v>368</v>
      </c>
      <c r="U39988" s="9" t="s">
        <v>368</v>
      </c>
    </row>
    <row r="39989">
      <c r="F39989" s="9"/>
      <c r="N39989" s="50"/>
      <c r="O39989" s="50"/>
      <c r="P39989" s="50"/>
      <c r="Q39989" s="50" t="s">
        <v>368</v>
      </c>
      <c r="R39989" s="9" t="s">
        <v>368</v>
      </c>
      <c r="S39989" s="50" t="s">
        <v>368</v>
      </c>
      <c r="T39989" s="9" t="s">
        <v>368</v>
      </c>
      <c r="U39989" s="9" t="s">
        <v>368</v>
      </c>
    </row>
    <row r="39990">
      <c r="F39990" s="9"/>
      <c r="N39990" s="50"/>
      <c r="O39990" s="50"/>
      <c r="P39990" s="50"/>
      <c r="Q39990" s="50" t="s">
        <v>368</v>
      </c>
      <c r="R39990" s="9" t="s">
        <v>368</v>
      </c>
      <c r="S39990" s="50" t="s">
        <v>368</v>
      </c>
      <c r="T39990" s="9" t="s">
        <v>368</v>
      </c>
      <c r="U39990" s="9" t="s">
        <v>368</v>
      </c>
    </row>
    <row r="39991">
      <c r="F39991" s="9"/>
      <c r="N39991" s="50"/>
      <c r="O39991" s="50"/>
      <c r="P39991" s="50"/>
      <c r="Q39991" s="50" t="s">
        <v>368</v>
      </c>
      <c r="R39991" s="9" t="s">
        <v>368</v>
      </c>
      <c r="S39991" s="50" t="s">
        <v>368</v>
      </c>
      <c r="T39991" s="9" t="s">
        <v>368</v>
      </c>
      <c r="U39991" s="9" t="s">
        <v>368</v>
      </c>
    </row>
    <row r="39992">
      <c r="F39992" s="9"/>
      <c r="N39992" s="50"/>
      <c r="O39992" s="50"/>
      <c r="P39992" s="50"/>
      <c r="Q39992" s="50" t="s">
        <v>368</v>
      </c>
      <c r="R39992" s="9" t="s">
        <v>368</v>
      </c>
      <c r="S39992" s="50" t="s">
        <v>368</v>
      </c>
      <c r="T39992" s="9" t="s">
        <v>368</v>
      </c>
      <c r="U39992" s="9" t="s">
        <v>368</v>
      </c>
    </row>
    <row r="39993">
      <c r="F39993" s="9"/>
      <c r="N39993" s="50"/>
      <c r="O39993" s="50"/>
      <c r="P39993" s="50"/>
      <c r="Q39993" s="50" t="s">
        <v>368</v>
      </c>
      <c r="R39993" s="9" t="s">
        <v>368</v>
      </c>
      <c r="S39993" s="50" t="s">
        <v>368</v>
      </c>
      <c r="T39993" s="9" t="s">
        <v>368</v>
      </c>
      <c r="U39993" s="9" t="s">
        <v>368</v>
      </c>
    </row>
    <row r="39994">
      <c r="F39994" s="9"/>
      <c r="N39994" s="50"/>
      <c r="O39994" s="50"/>
      <c r="P39994" s="50"/>
      <c r="Q39994" s="50" t="s">
        <v>368</v>
      </c>
      <c r="R39994" s="9" t="s">
        <v>368</v>
      </c>
      <c r="S39994" s="50" t="s">
        <v>368</v>
      </c>
      <c r="T39994" s="9" t="s">
        <v>368</v>
      </c>
      <c r="U39994" s="9" t="s">
        <v>368</v>
      </c>
    </row>
    <row r="39995">
      <c r="F39995" s="9"/>
      <c r="N39995" s="50"/>
      <c r="O39995" s="50"/>
      <c r="P39995" s="50"/>
      <c r="Q39995" s="50" t="s">
        <v>368</v>
      </c>
      <c r="R39995" s="9" t="s">
        <v>368</v>
      </c>
      <c r="S39995" s="50" t="s">
        <v>368</v>
      </c>
      <c r="T39995" s="9" t="s">
        <v>368</v>
      </c>
      <c r="U39995" s="9" t="s">
        <v>368</v>
      </c>
    </row>
    <row r="39996">
      <c r="F39996" s="9"/>
      <c r="N39996" s="50"/>
      <c r="O39996" s="50"/>
      <c r="P39996" s="50"/>
      <c r="Q39996" s="50" t="s">
        <v>368</v>
      </c>
      <c r="R39996" s="9" t="s">
        <v>368</v>
      </c>
      <c r="S39996" s="50" t="s">
        <v>368</v>
      </c>
      <c r="T39996" s="9" t="s">
        <v>368</v>
      </c>
      <c r="U39996" s="9" t="s">
        <v>368</v>
      </c>
    </row>
    <row r="39997">
      <c r="F39997" s="9"/>
      <c r="N39997" s="50"/>
      <c r="O39997" s="50"/>
      <c r="P39997" s="50"/>
      <c r="Q39997" s="50" t="s">
        <v>368</v>
      </c>
      <c r="R39997" s="9" t="s">
        <v>368</v>
      </c>
      <c r="S39997" s="50" t="s">
        <v>368</v>
      </c>
      <c r="T39997" s="9" t="s">
        <v>368</v>
      </c>
      <c r="U39997" s="9" t="s">
        <v>368</v>
      </c>
    </row>
    <row r="39998">
      <c r="F39998" s="9"/>
      <c r="N39998" s="50"/>
      <c r="O39998" s="50"/>
      <c r="P39998" s="50"/>
      <c r="Q39998" s="50" t="s">
        <v>368</v>
      </c>
      <c r="R39998" s="9" t="s">
        <v>368</v>
      </c>
      <c r="S39998" s="50" t="s">
        <v>368</v>
      </c>
      <c r="T39998" s="9" t="s">
        <v>368</v>
      </c>
      <c r="U39998" s="9" t="s">
        <v>368</v>
      </c>
    </row>
    <row r="39999">
      <c r="F39999" s="9"/>
      <c r="N39999" s="50"/>
      <c r="O39999" s="50"/>
      <c r="P39999" s="50"/>
      <c r="Q39999" s="50" t="s">
        <v>368</v>
      </c>
      <c r="R39999" s="9" t="s">
        <v>368</v>
      </c>
      <c r="S39999" s="50" t="s">
        <v>368</v>
      </c>
      <c r="T39999" s="9" t="s">
        <v>368</v>
      </c>
      <c r="U39999" s="9" t="s">
        <v>368</v>
      </c>
    </row>
    <row r="40000">
      <c r="F40000" s="9"/>
      <c r="N40000" s="50"/>
      <c r="O40000" s="50"/>
      <c r="P40000" s="50"/>
      <c r="Q40000" s="50" t="s">
        <v>368</v>
      </c>
      <c r="R40000" s="9" t="s">
        <v>368</v>
      </c>
      <c r="S40000" s="50" t="s">
        <v>368</v>
      </c>
      <c r="T40000" s="9" t="s">
        <v>368</v>
      </c>
      <c r="U40000" s="9" t="s">
        <v>368</v>
      </c>
    </row>
    <row r="40001">
      <c r="F40001" s="9"/>
      <c r="N40001" s="50"/>
      <c r="O40001" s="50"/>
      <c r="P40001" s="50"/>
      <c r="Q40001" s="50" t="s">
        <v>368</v>
      </c>
      <c r="R40001" s="9" t="s">
        <v>368</v>
      </c>
      <c r="S40001" s="50" t="s">
        <v>368</v>
      </c>
      <c r="T40001" s="9" t="s">
        <v>368</v>
      </c>
      <c r="U40001" s="9" t="s">
        <v>368</v>
      </c>
    </row>
    <row r="40002">
      <c r="F40002" s="9"/>
      <c r="N40002" s="50"/>
      <c r="O40002" s="50"/>
      <c r="P40002" s="50"/>
      <c r="Q40002" s="50" t="s">
        <v>368</v>
      </c>
      <c r="R40002" s="9" t="s">
        <v>368</v>
      </c>
      <c r="S40002" s="50" t="s">
        <v>368</v>
      </c>
      <c r="T40002" s="9" t="s">
        <v>368</v>
      </c>
      <c r="U40002" s="9" t="s">
        <v>368</v>
      </c>
    </row>
    <row r="40003">
      <c r="F40003" s="9"/>
      <c r="N40003" s="50"/>
      <c r="O40003" s="50"/>
      <c r="P40003" s="50"/>
      <c r="Q40003" s="50" t="s">
        <v>368</v>
      </c>
      <c r="R40003" s="9" t="s">
        <v>368</v>
      </c>
      <c r="S40003" s="50" t="s">
        <v>368</v>
      </c>
      <c r="T40003" s="9" t="s">
        <v>368</v>
      </c>
      <c r="U40003" s="9" t="s">
        <v>368</v>
      </c>
    </row>
    <row r="40004">
      <c r="F40004" s="9"/>
      <c r="N40004" s="50"/>
      <c r="O40004" s="50"/>
      <c r="P40004" s="50"/>
      <c r="Q40004" s="50" t="s">
        <v>368</v>
      </c>
      <c r="R40004" s="9" t="s">
        <v>368</v>
      </c>
      <c r="S40004" s="50" t="s">
        <v>368</v>
      </c>
      <c r="T40004" s="9" t="s">
        <v>368</v>
      </c>
      <c r="U40004" s="9" t="s">
        <v>368</v>
      </c>
    </row>
    <row r="40005">
      <c r="F40005" s="9"/>
      <c r="N40005" s="50"/>
      <c r="O40005" s="50"/>
      <c r="P40005" s="50"/>
      <c r="Q40005" s="50" t="s">
        <v>368</v>
      </c>
      <c r="R40005" s="9" t="s">
        <v>368</v>
      </c>
      <c r="S40005" s="50" t="s">
        <v>368</v>
      </c>
      <c r="T40005" s="9" t="s">
        <v>368</v>
      </c>
      <c r="U40005" s="9" t="s">
        <v>368</v>
      </c>
    </row>
    <row r="40006">
      <c r="F40006" s="9"/>
      <c r="N40006" s="50"/>
      <c r="O40006" s="50"/>
      <c r="P40006" s="50"/>
      <c r="Q40006" s="50" t="s">
        <v>368</v>
      </c>
      <c r="R40006" s="9" t="s">
        <v>368</v>
      </c>
      <c r="S40006" s="50" t="s">
        <v>368</v>
      </c>
      <c r="T40006" s="9" t="s">
        <v>368</v>
      </c>
      <c r="U40006" s="9" t="s">
        <v>368</v>
      </c>
    </row>
    <row r="40007">
      <c r="F40007" s="9"/>
      <c r="N40007" s="50"/>
      <c r="O40007" s="50"/>
      <c r="P40007" s="50"/>
      <c r="Q40007" s="50" t="s">
        <v>368</v>
      </c>
      <c r="R40007" s="9" t="s">
        <v>368</v>
      </c>
      <c r="S40007" s="50" t="s">
        <v>368</v>
      </c>
      <c r="T40007" s="9" t="s">
        <v>368</v>
      </c>
      <c r="U40007" s="9" t="s">
        <v>368</v>
      </c>
    </row>
    <row r="40008">
      <c r="F40008" s="9"/>
      <c r="N40008" s="50"/>
      <c r="O40008" s="50"/>
      <c r="P40008" s="50"/>
      <c r="Q40008" s="50" t="s">
        <v>368</v>
      </c>
      <c r="R40008" s="9" t="s">
        <v>368</v>
      </c>
      <c r="S40008" s="50" t="s">
        <v>368</v>
      </c>
      <c r="T40008" s="9" t="s">
        <v>368</v>
      </c>
      <c r="U40008" s="9" t="s">
        <v>368</v>
      </c>
    </row>
    <row r="40009">
      <c r="F40009" s="9"/>
      <c r="N40009" s="50"/>
      <c r="O40009" s="50"/>
      <c r="P40009" s="50"/>
      <c r="Q40009" s="50" t="s">
        <v>368</v>
      </c>
      <c r="R40009" s="9" t="s">
        <v>368</v>
      </c>
      <c r="S40009" s="50" t="s">
        <v>368</v>
      </c>
      <c r="T40009" s="9" t="s">
        <v>368</v>
      </c>
      <c r="U40009" s="9" t="s">
        <v>368</v>
      </c>
    </row>
    <row r="40010">
      <c r="F40010" s="9"/>
      <c r="N40010" s="50"/>
      <c r="O40010" s="50"/>
      <c r="P40010" s="50"/>
      <c r="Q40010" s="50" t="s">
        <v>368</v>
      </c>
      <c r="R40010" s="9" t="s">
        <v>368</v>
      </c>
      <c r="S40010" s="50" t="s">
        <v>368</v>
      </c>
      <c r="T40010" s="9" t="s">
        <v>368</v>
      </c>
      <c r="U40010" s="9" t="s">
        <v>368</v>
      </c>
    </row>
    <row r="40011">
      <c r="F40011" s="9"/>
      <c r="N40011" s="50"/>
      <c r="O40011" s="50"/>
      <c r="P40011" s="50"/>
      <c r="Q40011" s="50" t="s">
        <v>368</v>
      </c>
      <c r="R40011" s="9" t="s">
        <v>368</v>
      </c>
      <c r="S40011" s="50" t="s">
        <v>368</v>
      </c>
      <c r="T40011" s="9" t="s">
        <v>368</v>
      </c>
      <c r="U40011" s="9" t="s">
        <v>368</v>
      </c>
    </row>
    <row r="40012">
      <c r="F40012" s="9"/>
      <c r="N40012" s="50"/>
      <c r="O40012" s="50"/>
      <c r="P40012" s="50"/>
      <c r="Q40012" s="50" t="s">
        <v>368</v>
      </c>
      <c r="R40012" s="9" t="s">
        <v>368</v>
      </c>
      <c r="S40012" s="50" t="s">
        <v>368</v>
      </c>
      <c r="T40012" s="9" t="s">
        <v>368</v>
      </c>
      <c r="U40012" s="9" t="s">
        <v>368</v>
      </c>
    </row>
    <row r="40013">
      <c r="F40013" s="9"/>
      <c r="N40013" s="50"/>
      <c r="O40013" s="50"/>
      <c r="P40013" s="50"/>
      <c r="Q40013" s="50" t="s">
        <v>368</v>
      </c>
      <c r="R40013" s="9" t="s">
        <v>368</v>
      </c>
      <c r="S40013" s="50" t="s">
        <v>368</v>
      </c>
      <c r="T40013" s="9" t="s">
        <v>368</v>
      </c>
      <c r="U40013" s="9" t="s">
        <v>368</v>
      </c>
    </row>
    <row r="40014">
      <c r="F40014" s="9"/>
      <c r="N40014" s="50"/>
      <c r="O40014" s="50"/>
      <c r="P40014" s="50"/>
      <c r="Q40014" s="50" t="s">
        <v>368</v>
      </c>
      <c r="R40014" s="9" t="s">
        <v>368</v>
      </c>
      <c r="S40014" s="50" t="s">
        <v>368</v>
      </c>
      <c r="T40014" s="9" t="s">
        <v>368</v>
      </c>
      <c r="U40014" s="9" t="s">
        <v>368</v>
      </c>
    </row>
    <row r="40015">
      <c r="F40015" s="9"/>
      <c r="N40015" s="50"/>
      <c r="O40015" s="50"/>
      <c r="P40015" s="50"/>
      <c r="Q40015" s="50" t="s">
        <v>368</v>
      </c>
      <c r="R40015" s="9" t="s">
        <v>368</v>
      </c>
      <c r="S40015" s="50" t="s">
        <v>368</v>
      </c>
      <c r="T40015" s="9" t="s">
        <v>368</v>
      </c>
      <c r="U40015" s="9" t="s">
        <v>368</v>
      </c>
    </row>
    <row r="40016">
      <c r="F40016" s="9"/>
      <c r="N40016" s="50"/>
      <c r="O40016" s="50"/>
      <c r="P40016" s="50"/>
      <c r="Q40016" s="50" t="s">
        <v>368</v>
      </c>
      <c r="R40016" s="9" t="s">
        <v>368</v>
      </c>
      <c r="S40016" s="50" t="s">
        <v>368</v>
      </c>
      <c r="T40016" s="9" t="s">
        <v>368</v>
      </c>
      <c r="U40016" s="9" t="s">
        <v>368</v>
      </c>
    </row>
    <row r="40017">
      <c r="F40017" s="9"/>
      <c r="N40017" s="50"/>
      <c r="O40017" s="50"/>
      <c r="P40017" s="50"/>
      <c r="Q40017" s="50" t="s">
        <v>368</v>
      </c>
      <c r="R40017" s="9" t="s">
        <v>368</v>
      </c>
      <c r="S40017" s="50" t="s">
        <v>368</v>
      </c>
      <c r="T40017" s="9" t="s">
        <v>368</v>
      </c>
      <c r="U40017" s="9" t="s">
        <v>368</v>
      </c>
    </row>
    <row r="40018">
      <c r="F40018" s="9"/>
      <c r="N40018" s="50"/>
      <c r="O40018" s="50"/>
      <c r="P40018" s="50"/>
      <c r="Q40018" s="50" t="s">
        <v>368</v>
      </c>
      <c r="R40018" s="9" t="s">
        <v>368</v>
      </c>
      <c r="S40018" s="50" t="s">
        <v>368</v>
      </c>
      <c r="T40018" s="9" t="s">
        <v>368</v>
      </c>
      <c r="U40018" s="9" t="s">
        <v>368</v>
      </c>
    </row>
    <row r="40019">
      <c r="F40019" s="9"/>
      <c r="N40019" s="50"/>
      <c r="O40019" s="50"/>
      <c r="P40019" s="50"/>
      <c r="Q40019" s="50" t="s">
        <v>368</v>
      </c>
      <c r="R40019" s="9" t="s">
        <v>368</v>
      </c>
      <c r="S40019" s="50" t="s">
        <v>368</v>
      </c>
      <c r="T40019" s="9" t="s">
        <v>368</v>
      </c>
      <c r="U40019" s="9" t="s">
        <v>368</v>
      </c>
    </row>
    <row r="40020">
      <c r="F40020" s="9"/>
      <c r="N40020" s="50"/>
      <c r="O40020" s="50"/>
      <c r="P40020" s="50"/>
      <c r="Q40020" s="50" t="s">
        <v>368</v>
      </c>
      <c r="R40020" s="9" t="s">
        <v>368</v>
      </c>
      <c r="S40020" s="50" t="s">
        <v>368</v>
      </c>
      <c r="T40020" s="9" t="s">
        <v>368</v>
      </c>
      <c r="U40020" s="9" t="s">
        <v>368</v>
      </c>
    </row>
    <row r="40021">
      <c r="F40021" s="9"/>
      <c r="N40021" s="50"/>
      <c r="O40021" s="50"/>
      <c r="P40021" s="50"/>
      <c r="Q40021" s="50" t="s">
        <v>368</v>
      </c>
      <c r="R40021" s="9" t="s">
        <v>368</v>
      </c>
      <c r="S40021" s="50" t="s">
        <v>368</v>
      </c>
      <c r="T40021" s="9" t="s">
        <v>368</v>
      </c>
      <c r="U40021" s="9" t="s">
        <v>368</v>
      </c>
    </row>
    <row r="40022">
      <c r="F40022" s="9"/>
      <c r="N40022" s="50"/>
      <c r="O40022" s="50"/>
      <c r="P40022" s="50"/>
      <c r="Q40022" s="50" t="s">
        <v>368</v>
      </c>
      <c r="R40022" s="9" t="s">
        <v>368</v>
      </c>
      <c r="S40022" s="50" t="s">
        <v>368</v>
      </c>
      <c r="T40022" s="9" t="s">
        <v>368</v>
      </c>
      <c r="U40022" s="9" t="s">
        <v>368</v>
      </c>
    </row>
    <row r="40023">
      <c r="F40023" s="9"/>
      <c r="N40023" s="50"/>
      <c r="O40023" s="50"/>
      <c r="P40023" s="50"/>
      <c r="Q40023" s="50" t="s">
        <v>368</v>
      </c>
      <c r="R40023" s="9" t="s">
        <v>368</v>
      </c>
      <c r="S40023" s="50" t="s">
        <v>368</v>
      </c>
      <c r="T40023" s="9" t="s">
        <v>368</v>
      </c>
      <c r="U40023" s="9" t="s">
        <v>368</v>
      </c>
    </row>
    <row r="40024">
      <c r="F40024" s="9"/>
      <c r="N40024" s="50"/>
      <c r="O40024" s="50"/>
      <c r="P40024" s="50"/>
      <c r="Q40024" s="50" t="s">
        <v>368</v>
      </c>
      <c r="R40024" s="9" t="s">
        <v>368</v>
      </c>
      <c r="S40024" s="50" t="s">
        <v>368</v>
      </c>
      <c r="T40024" s="9" t="s">
        <v>368</v>
      </c>
      <c r="U40024" s="9" t="s">
        <v>368</v>
      </c>
    </row>
    <row r="40025">
      <c r="F40025" s="9"/>
      <c r="N40025" s="50"/>
      <c r="O40025" s="50"/>
      <c r="P40025" s="50"/>
      <c r="Q40025" s="50" t="s">
        <v>368</v>
      </c>
      <c r="R40025" s="9" t="s">
        <v>368</v>
      </c>
      <c r="S40025" s="50" t="s">
        <v>368</v>
      </c>
      <c r="T40025" s="9" t="s">
        <v>368</v>
      </c>
      <c r="U40025" s="9" t="s">
        <v>368</v>
      </c>
    </row>
    <row r="40026">
      <c r="F40026" s="9"/>
      <c r="N40026" s="50"/>
      <c r="O40026" s="50"/>
      <c r="P40026" s="50"/>
      <c r="Q40026" s="50" t="s">
        <v>368</v>
      </c>
      <c r="R40026" s="9" t="s">
        <v>368</v>
      </c>
      <c r="S40026" s="50" t="s">
        <v>368</v>
      </c>
      <c r="T40026" s="9" t="s">
        <v>368</v>
      </c>
      <c r="U40026" s="9" t="s">
        <v>368</v>
      </c>
    </row>
    <row r="40027">
      <c r="F40027" s="9"/>
      <c r="N40027" s="50"/>
      <c r="O40027" s="50"/>
      <c r="P40027" s="50"/>
      <c r="Q40027" s="50" t="s">
        <v>368</v>
      </c>
      <c r="R40027" s="9" t="s">
        <v>368</v>
      </c>
      <c r="S40027" s="50" t="s">
        <v>368</v>
      </c>
      <c r="T40027" s="9" t="s">
        <v>368</v>
      </c>
      <c r="U40027" s="9" t="s">
        <v>368</v>
      </c>
    </row>
    <row r="40028">
      <c r="F40028" s="9"/>
      <c r="N40028" s="50"/>
      <c r="O40028" s="50"/>
      <c r="P40028" s="50"/>
      <c r="Q40028" s="50" t="s">
        <v>368</v>
      </c>
      <c r="R40028" s="9" t="s">
        <v>368</v>
      </c>
      <c r="S40028" s="50" t="s">
        <v>368</v>
      </c>
      <c r="T40028" s="9" t="s">
        <v>368</v>
      </c>
      <c r="U40028" s="9" t="s">
        <v>368</v>
      </c>
    </row>
    <row r="40029">
      <c r="F40029" s="9"/>
      <c r="N40029" s="50"/>
      <c r="O40029" s="50"/>
      <c r="P40029" s="50"/>
      <c r="Q40029" s="50" t="s">
        <v>368</v>
      </c>
      <c r="R40029" s="9" t="s">
        <v>368</v>
      </c>
      <c r="S40029" s="50" t="s">
        <v>368</v>
      </c>
      <c r="T40029" s="9" t="s">
        <v>368</v>
      </c>
      <c r="U40029" s="9" t="s">
        <v>368</v>
      </c>
    </row>
    <row r="40030">
      <c r="F40030" s="9"/>
      <c r="N40030" s="50"/>
      <c r="O40030" s="50"/>
      <c r="P40030" s="50"/>
      <c r="Q40030" s="50" t="s">
        <v>368</v>
      </c>
      <c r="R40030" s="9" t="s">
        <v>368</v>
      </c>
      <c r="S40030" s="50" t="s">
        <v>368</v>
      </c>
      <c r="T40030" s="9" t="s">
        <v>368</v>
      </c>
      <c r="U40030" s="9" t="s">
        <v>368</v>
      </c>
    </row>
    <row r="40031">
      <c r="F40031" s="9"/>
      <c r="N40031" s="50"/>
      <c r="O40031" s="50"/>
      <c r="P40031" s="50"/>
      <c r="Q40031" s="50" t="s">
        <v>368</v>
      </c>
      <c r="R40031" s="9" t="s">
        <v>368</v>
      </c>
      <c r="S40031" s="50" t="s">
        <v>368</v>
      </c>
      <c r="T40031" s="9" t="s">
        <v>368</v>
      </c>
      <c r="U40031" s="9" t="s">
        <v>368</v>
      </c>
    </row>
    <row r="40032">
      <c r="F40032" s="9"/>
      <c r="N40032" s="50"/>
      <c r="O40032" s="50"/>
      <c r="P40032" s="50"/>
      <c r="Q40032" s="50" t="s">
        <v>368</v>
      </c>
      <c r="R40032" s="9" t="s">
        <v>368</v>
      </c>
      <c r="S40032" s="50" t="s">
        <v>368</v>
      </c>
      <c r="T40032" s="9" t="s">
        <v>368</v>
      </c>
      <c r="U40032" s="9" t="s">
        <v>368</v>
      </c>
    </row>
    <row r="40033">
      <c r="F40033" s="9"/>
      <c r="N40033" s="50"/>
      <c r="O40033" s="50"/>
      <c r="P40033" s="50"/>
      <c r="Q40033" s="50" t="s">
        <v>368</v>
      </c>
      <c r="R40033" s="9" t="s">
        <v>368</v>
      </c>
      <c r="S40033" s="50" t="s">
        <v>368</v>
      </c>
      <c r="T40033" s="9" t="s">
        <v>368</v>
      </c>
      <c r="U40033" s="9" t="s">
        <v>368</v>
      </c>
    </row>
    <row r="40034">
      <c r="F40034" s="9"/>
      <c r="N40034" s="50"/>
      <c r="O40034" s="50"/>
      <c r="P40034" s="50"/>
      <c r="Q40034" s="50" t="s">
        <v>368</v>
      </c>
      <c r="R40034" s="9" t="s">
        <v>368</v>
      </c>
      <c r="S40034" s="50" t="s">
        <v>368</v>
      </c>
      <c r="T40034" s="9" t="s">
        <v>368</v>
      </c>
      <c r="U40034" s="9" t="s">
        <v>368</v>
      </c>
    </row>
    <row r="40035">
      <c r="F40035" s="9"/>
      <c r="N40035" s="50"/>
      <c r="O40035" s="50"/>
      <c r="P40035" s="50"/>
      <c r="Q40035" s="50" t="s">
        <v>368</v>
      </c>
      <c r="R40035" s="9" t="s">
        <v>368</v>
      </c>
      <c r="S40035" s="50" t="s">
        <v>368</v>
      </c>
      <c r="T40035" s="9" t="s">
        <v>368</v>
      </c>
      <c r="U40035" s="9" t="s">
        <v>368</v>
      </c>
    </row>
    <row r="40036">
      <c r="F40036" s="9"/>
      <c r="N40036" s="50"/>
      <c r="O40036" s="50"/>
      <c r="P40036" s="50"/>
      <c r="Q40036" s="50" t="s">
        <v>368</v>
      </c>
      <c r="R40036" s="9" t="s">
        <v>368</v>
      </c>
      <c r="S40036" s="50" t="s">
        <v>368</v>
      </c>
      <c r="T40036" s="9" t="s">
        <v>368</v>
      </c>
      <c r="U40036" s="9" t="s">
        <v>368</v>
      </c>
    </row>
    <row r="40037">
      <c r="F40037" s="9"/>
      <c r="N40037" s="50"/>
      <c r="O40037" s="50"/>
      <c r="P40037" s="50"/>
      <c r="Q40037" s="50" t="s">
        <v>368</v>
      </c>
      <c r="R40037" s="9" t="s">
        <v>368</v>
      </c>
      <c r="S40037" s="50" t="s">
        <v>368</v>
      </c>
      <c r="T40037" s="9" t="s">
        <v>368</v>
      </c>
      <c r="U40037" s="9" t="s">
        <v>368</v>
      </c>
    </row>
    <row r="40038">
      <c r="F40038" s="9"/>
      <c r="N40038" s="50"/>
      <c r="O40038" s="50"/>
      <c r="P40038" s="50"/>
      <c r="Q40038" s="50" t="s">
        <v>368</v>
      </c>
      <c r="R40038" s="9" t="s">
        <v>368</v>
      </c>
      <c r="S40038" s="50" t="s">
        <v>368</v>
      </c>
      <c r="T40038" s="9" t="s">
        <v>368</v>
      </c>
      <c r="U40038" s="9" t="s">
        <v>368</v>
      </c>
    </row>
    <row r="40039">
      <c r="F40039" s="9"/>
      <c r="N40039" s="50"/>
      <c r="O40039" s="50"/>
      <c r="P40039" s="50"/>
      <c r="Q40039" s="50" t="s">
        <v>368</v>
      </c>
      <c r="R40039" s="9" t="s">
        <v>368</v>
      </c>
      <c r="S40039" s="50" t="s">
        <v>368</v>
      </c>
      <c r="T40039" s="9" t="s">
        <v>368</v>
      </c>
      <c r="U40039" s="9" t="s">
        <v>368</v>
      </c>
    </row>
    <row r="40040">
      <c r="F40040" s="9"/>
      <c r="N40040" s="50"/>
      <c r="O40040" s="50"/>
      <c r="P40040" s="50"/>
      <c r="Q40040" s="50" t="s">
        <v>368</v>
      </c>
      <c r="R40040" s="9" t="s">
        <v>368</v>
      </c>
      <c r="S40040" s="50" t="s">
        <v>368</v>
      </c>
      <c r="T40040" s="9" t="s">
        <v>368</v>
      </c>
      <c r="U40040" s="9" t="s">
        <v>368</v>
      </c>
    </row>
    <row r="40041">
      <c r="F40041" s="9"/>
      <c r="N40041" s="50"/>
      <c r="O40041" s="50"/>
      <c r="P40041" s="50"/>
      <c r="Q40041" s="50" t="s">
        <v>368</v>
      </c>
      <c r="R40041" s="9" t="s">
        <v>368</v>
      </c>
      <c r="S40041" s="50" t="s">
        <v>368</v>
      </c>
      <c r="T40041" s="9" t="s">
        <v>368</v>
      </c>
      <c r="U40041" s="9" t="s">
        <v>368</v>
      </c>
    </row>
    <row r="40042">
      <c r="F40042" s="9"/>
      <c r="N40042" s="50"/>
      <c r="O40042" s="50"/>
      <c r="P40042" s="50"/>
      <c r="Q40042" s="50" t="s">
        <v>368</v>
      </c>
      <c r="R40042" s="9" t="s">
        <v>368</v>
      </c>
      <c r="S40042" s="50" t="s">
        <v>368</v>
      </c>
      <c r="T40042" s="9" t="s">
        <v>368</v>
      </c>
      <c r="U40042" s="9" t="s">
        <v>368</v>
      </c>
    </row>
    <row r="40043">
      <c r="F40043" s="9"/>
      <c r="N40043" s="50"/>
      <c r="O40043" s="50"/>
      <c r="P40043" s="50"/>
      <c r="Q40043" s="50" t="s">
        <v>368</v>
      </c>
      <c r="R40043" s="9" t="s">
        <v>368</v>
      </c>
      <c r="S40043" s="50" t="s">
        <v>368</v>
      </c>
      <c r="T40043" s="9" t="s">
        <v>368</v>
      </c>
      <c r="U40043" s="9" t="s">
        <v>368</v>
      </c>
    </row>
    <row r="40044">
      <c r="F40044" s="9"/>
      <c r="N40044" s="50"/>
      <c r="O40044" s="50"/>
      <c r="P40044" s="50"/>
      <c r="Q40044" s="50" t="s">
        <v>368</v>
      </c>
      <c r="R40044" s="9" t="s">
        <v>368</v>
      </c>
      <c r="S40044" s="50" t="s">
        <v>368</v>
      </c>
      <c r="T40044" s="9" t="s">
        <v>368</v>
      </c>
      <c r="U40044" s="9" t="s">
        <v>368</v>
      </c>
    </row>
    <row r="40045">
      <c r="F40045" s="9"/>
      <c r="N40045" s="50"/>
      <c r="O40045" s="50"/>
      <c r="P40045" s="50"/>
      <c r="Q40045" s="50" t="s">
        <v>368</v>
      </c>
      <c r="R40045" s="9" t="s">
        <v>368</v>
      </c>
      <c r="S40045" s="50" t="s">
        <v>368</v>
      </c>
      <c r="T40045" s="9" t="s">
        <v>368</v>
      </c>
      <c r="U40045" s="9" t="s">
        <v>368</v>
      </c>
    </row>
    <row r="40046">
      <c r="F40046" s="9"/>
      <c r="N40046" s="50"/>
      <c r="O40046" s="50"/>
      <c r="P40046" s="50"/>
      <c r="Q40046" s="50" t="s">
        <v>368</v>
      </c>
      <c r="R40046" s="9" t="s">
        <v>368</v>
      </c>
      <c r="S40046" s="50" t="s">
        <v>368</v>
      </c>
      <c r="T40046" s="9" t="s">
        <v>368</v>
      </c>
      <c r="U40046" s="9" t="s">
        <v>368</v>
      </c>
    </row>
    <row r="40047">
      <c r="F40047" s="9"/>
      <c r="N40047" s="50"/>
      <c r="O40047" s="50"/>
      <c r="P40047" s="50"/>
      <c r="Q40047" s="50" t="s">
        <v>368</v>
      </c>
      <c r="R40047" s="9" t="s">
        <v>368</v>
      </c>
      <c r="S40047" s="50" t="s">
        <v>368</v>
      </c>
      <c r="T40047" s="9" t="s">
        <v>368</v>
      </c>
      <c r="U40047" s="9" t="s">
        <v>368</v>
      </c>
    </row>
    <row r="40048">
      <c r="F40048" s="9"/>
      <c r="N40048" s="50"/>
      <c r="O40048" s="50"/>
      <c r="P40048" s="50"/>
      <c r="Q40048" s="50" t="s">
        <v>368</v>
      </c>
      <c r="R40048" s="9" t="s">
        <v>368</v>
      </c>
      <c r="S40048" s="50" t="s">
        <v>368</v>
      </c>
      <c r="T40048" s="9" t="s">
        <v>368</v>
      </c>
      <c r="U40048" s="9" t="s">
        <v>368</v>
      </c>
    </row>
    <row r="40049">
      <c r="F40049" s="9"/>
      <c r="N40049" s="50"/>
      <c r="O40049" s="50"/>
      <c r="P40049" s="50"/>
      <c r="Q40049" s="50" t="s">
        <v>368</v>
      </c>
      <c r="R40049" s="9" t="s">
        <v>368</v>
      </c>
      <c r="S40049" s="50" t="s">
        <v>368</v>
      </c>
      <c r="T40049" s="9" t="s">
        <v>368</v>
      </c>
      <c r="U40049" s="9" t="s">
        <v>368</v>
      </c>
    </row>
    <row r="40050">
      <c r="F40050" s="9"/>
      <c r="N40050" s="50"/>
      <c r="O40050" s="50"/>
      <c r="P40050" s="50"/>
      <c r="Q40050" s="50" t="s">
        <v>368</v>
      </c>
      <c r="R40050" s="9" t="s">
        <v>368</v>
      </c>
      <c r="S40050" s="50" t="s">
        <v>368</v>
      </c>
      <c r="T40050" s="9" t="s">
        <v>368</v>
      </c>
      <c r="U40050" s="9" t="s">
        <v>368</v>
      </c>
    </row>
    <row r="40051">
      <c r="F40051" s="9"/>
      <c r="N40051" s="50"/>
      <c r="O40051" s="50"/>
      <c r="P40051" s="50"/>
      <c r="Q40051" s="50" t="s">
        <v>368</v>
      </c>
      <c r="R40051" s="9" t="s">
        <v>368</v>
      </c>
      <c r="S40051" s="50" t="s">
        <v>368</v>
      </c>
      <c r="T40051" s="9" t="s">
        <v>368</v>
      </c>
      <c r="U40051" s="9" t="s">
        <v>368</v>
      </c>
    </row>
    <row r="40052">
      <c r="F40052" s="9"/>
      <c r="N40052" s="50"/>
      <c r="O40052" s="50"/>
      <c r="P40052" s="50"/>
      <c r="Q40052" s="50" t="s">
        <v>368</v>
      </c>
      <c r="R40052" s="9" t="s">
        <v>368</v>
      </c>
      <c r="S40052" s="50" t="s">
        <v>368</v>
      </c>
      <c r="T40052" s="9" t="s">
        <v>368</v>
      </c>
      <c r="U40052" s="9" t="s">
        <v>368</v>
      </c>
    </row>
    <row r="40053">
      <c r="F40053" s="9"/>
      <c r="N40053" s="50"/>
      <c r="O40053" s="50"/>
      <c r="P40053" s="50"/>
      <c r="Q40053" s="50" t="s">
        <v>368</v>
      </c>
      <c r="R40053" s="9" t="s">
        <v>368</v>
      </c>
      <c r="S40053" s="50" t="s">
        <v>368</v>
      </c>
      <c r="T40053" s="9" t="s">
        <v>368</v>
      </c>
      <c r="U40053" s="9" t="s">
        <v>368</v>
      </c>
    </row>
    <row r="40054">
      <c r="F40054" s="9"/>
      <c r="N40054" s="50"/>
      <c r="O40054" s="50"/>
      <c r="P40054" s="50"/>
      <c r="Q40054" s="50" t="s">
        <v>368</v>
      </c>
      <c r="R40054" s="9" t="s">
        <v>368</v>
      </c>
      <c r="S40054" s="50" t="s">
        <v>368</v>
      </c>
      <c r="T40054" s="9" t="s">
        <v>368</v>
      </c>
      <c r="U40054" s="9" t="s">
        <v>368</v>
      </c>
    </row>
    <row r="40055">
      <c r="F40055" s="9"/>
      <c r="N40055" s="50"/>
      <c r="O40055" s="50"/>
      <c r="P40055" s="50"/>
      <c r="Q40055" s="50" t="s">
        <v>368</v>
      </c>
      <c r="R40055" s="9" t="s">
        <v>368</v>
      </c>
      <c r="S40055" s="50" t="s">
        <v>368</v>
      </c>
      <c r="T40055" s="9" t="s">
        <v>368</v>
      </c>
      <c r="U40055" s="9" t="s">
        <v>368</v>
      </c>
    </row>
    <row r="40056">
      <c r="F40056" s="9"/>
      <c r="N40056" s="50"/>
      <c r="O40056" s="50"/>
      <c r="P40056" s="50"/>
      <c r="Q40056" s="50" t="s">
        <v>368</v>
      </c>
      <c r="R40056" s="9" t="s">
        <v>368</v>
      </c>
      <c r="S40056" s="50" t="s">
        <v>368</v>
      </c>
      <c r="T40056" s="9" t="s">
        <v>368</v>
      </c>
      <c r="U40056" s="9" t="s">
        <v>368</v>
      </c>
    </row>
    <row r="40057">
      <c r="F40057" s="9"/>
      <c r="N40057" s="50"/>
      <c r="O40057" s="50"/>
      <c r="P40057" s="50"/>
      <c r="Q40057" s="50" t="s">
        <v>368</v>
      </c>
      <c r="R40057" s="9" t="s">
        <v>368</v>
      </c>
      <c r="S40057" s="50" t="s">
        <v>368</v>
      </c>
      <c r="T40057" s="9" t="s">
        <v>368</v>
      </c>
      <c r="U40057" s="9" t="s">
        <v>368</v>
      </c>
    </row>
    <row r="40058">
      <c r="F40058" s="9"/>
      <c r="N40058" s="50"/>
      <c r="O40058" s="50"/>
      <c r="P40058" s="50"/>
      <c r="Q40058" s="50" t="s">
        <v>368</v>
      </c>
      <c r="R40058" s="9" t="s">
        <v>368</v>
      </c>
      <c r="S40058" s="50" t="s">
        <v>368</v>
      </c>
      <c r="T40058" s="9" t="s">
        <v>368</v>
      </c>
      <c r="U40058" s="9" t="s">
        <v>368</v>
      </c>
    </row>
    <row r="40059">
      <c r="F40059" s="9"/>
      <c r="N40059" s="50"/>
      <c r="O40059" s="50"/>
      <c r="P40059" s="50"/>
      <c r="Q40059" s="50" t="s">
        <v>368</v>
      </c>
      <c r="R40059" s="9" t="s">
        <v>368</v>
      </c>
      <c r="S40059" s="50" t="s">
        <v>368</v>
      </c>
      <c r="T40059" s="9" t="s">
        <v>368</v>
      </c>
      <c r="U40059" s="9" t="s">
        <v>368</v>
      </c>
    </row>
    <row r="40060">
      <c r="F40060" s="9"/>
      <c r="N40060" s="50"/>
      <c r="O40060" s="50"/>
      <c r="P40060" s="50"/>
      <c r="Q40060" s="50" t="s">
        <v>368</v>
      </c>
      <c r="R40060" s="9" t="s">
        <v>368</v>
      </c>
      <c r="S40060" s="50" t="s">
        <v>368</v>
      </c>
      <c r="T40060" s="9" t="s">
        <v>368</v>
      </c>
      <c r="U40060" s="9" t="s">
        <v>368</v>
      </c>
    </row>
    <row r="40061">
      <c r="F40061" s="9"/>
      <c r="N40061" s="50"/>
      <c r="O40061" s="50"/>
      <c r="P40061" s="50"/>
      <c r="Q40061" s="50" t="s">
        <v>368</v>
      </c>
      <c r="R40061" s="9" t="s">
        <v>368</v>
      </c>
      <c r="S40061" s="50" t="s">
        <v>368</v>
      </c>
      <c r="T40061" s="9" t="s">
        <v>368</v>
      </c>
      <c r="U40061" s="9" t="s">
        <v>368</v>
      </c>
    </row>
    <row r="40062">
      <c r="F40062" s="9"/>
      <c r="N40062" s="50"/>
      <c r="O40062" s="50"/>
      <c r="P40062" s="50"/>
      <c r="Q40062" s="50" t="s">
        <v>368</v>
      </c>
      <c r="R40062" s="9" t="s">
        <v>368</v>
      </c>
      <c r="S40062" s="50" t="s">
        <v>368</v>
      </c>
      <c r="T40062" s="9" t="s">
        <v>368</v>
      </c>
      <c r="U40062" s="9" t="s">
        <v>368</v>
      </c>
    </row>
    <row r="40063">
      <c r="F40063" s="9"/>
      <c r="N40063" s="50"/>
      <c r="O40063" s="50"/>
      <c r="P40063" s="50"/>
      <c r="Q40063" s="50" t="s">
        <v>368</v>
      </c>
      <c r="R40063" s="9" t="s">
        <v>368</v>
      </c>
      <c r="S40063" s="50" t="s">
        <v>368</v>
      </c>
      <c r="T40063" s="9" t="s">
        <v>368</v>
      </c>
      <c r="U40063" s="9" t="s">
        <v>368</v>
      </c>
    </row>
    <row r="40064">
      <c r="F40064" s="9"/>
      <c r="N40064" s="50"/>
      <c r="O40064" s="50"/>
      <c r="P40064" s="50"/>
      <c r="Q40064" s="50" t="s">
        <v>368</v>
      </c>
      <c r="R40064" s="9" t="s">
        <v>368</v>
      </c>
      <c r="S40064" s="50" t="s">
        <v>368</v>
      </c>
      <c r="T40064" s="9" t="s">
        <v>368</v>
      </c>
      <c r="U40064" s="9" t="s">
        <v>368</v>
      </c>
    </row>
    <row r="40065">
      <c r="F40065" s="9"/>
      <c r="N40065" s="50"/>
      <c r="O40065" s="50"/>
      <c r="P40065" s="50"/>
      <c r="Q40065" s="50" t="s">
        <v>368</v>
      </c>
      <c r="R40065" s="9" t="s">
        <v>368</v>
      </c>
      <c r="S40065" s="50" t="s">
        <v>368</v>
      </c>
      <c r="T40065" s="9" t="s">
        <v>368</v>
      </c>
      <c r="U40065" s="9" t="s">
        <v>368</v>
      </c>
    </row>
    <row r="40066">
      <c r="F40066" s="9"/>
      <c r="N40066" s="50"/>
      <c r="O40066" s="50"/>
      <c r="P40066" s="50"/>
      <c r="Q40066" s="50" t="s">
        <v>368</v>
      </c>
      <c r="R40066" s="9" t="s">
        <v>368</v>
      </c>
      <c r="S40066" s="50" t="s">
        <v>368</v>
      </c>
      <c r="T40066" s="9" t="s">
        <v>368</v>
      </c>
      <c r="U40066" s="9" t="s">
        <v>368</v>
      </c>
    </row>
    <row r="40067">
      <c r="F40067" s="9"/>
      <c r="N40067" s="50"/>
      <c r="O40067" s="50"/>
      <c r="P40067" s="50"/>
      <c r="Q40067" s="50" t="s">
        <v>368</v>
      </c>
      <c r="R40067" s="9" t="s">
        <v>368</v>
      </c>
      <c r="S40067" s="50" t="s">
        <v>368</v>
      </c>
      <c r="T40067" s="9" t="s">
        <v>368</v>
      </c>
      <c r="U40067" s="9" t="s">
        <v>368</v>
      </c>
    </row>
    <row r="40068">
      <c r="F40068" s="9"/>
      <c r="N40068" s="50"/>
      <c r="O40068" s="50"/>
      <c r="P40068" s="50"/>
      <c r="Q40068" s="50" t="s">
        <v>368</v>
      </c>
      <c r="R40068" s="9" t="s">
        <v>368</v>
      </c>
      <c r="S40068" s="50" t="s">
        <v>368</v>
      </c>
      <c r="T40068" s="9" t="s">
        <v>368</v>
      </c>
      <c r="U40068" s="9" t="s">
        <v>368</v>
      </c>
    </row>
    <row r="40069">
      <c r="F40069" s="9"/>
      <c r="N40069" s="50"/>
      <c r="O40069" s="50"/>
      <c r="P40069" s="50"/>
      <c r="Q40069" s="50" t="s">
        <v>368</v>
      </c>
      <c r="R40069" s="9" t="s">
        <v>368</v>
      </c>
      <c r="S40069" s="50" t="s">
        <v>368</v>
      </c>
      <c r="T40069" s="9" t="s">
        <v>368</v>
      </c>
      <c r="U40069" s="9" t="s">
        <v>368</v>
      </c>
    </row>
    <row r="40070">
      <c r="F40070" s="9"/>
      <c r="N40070" s="50"/>
      <c r="O40070" s="50"/>
      <c r="P40070" s="50"/>
      <c r="Q40070" s="50" t="s">
        <v>368</v>
      </c>
      <c r="R40070" s="9" t="s">
        <v>368</v>
      </c>
      <c r="S40070" s="50" t="s">
        <v>368</v>
      </c>
      <c r="T40070" s="9" t="s">
        <v>368</v>
      </c>
      <c r="U40070" s="9" t="s">
        <v>368</v>
      </c>
    </row>
    <row r="40071">
      <c r="F40071" s="9"/>
      <c r="N40071" s="50"/>
      <c r="O40071" s="50"/>
      <c r="P40071" s="50"/>
      <c r="Q40071" s="50" t="s">
        <v>368</v>
      </c>
      <c r="R40071" s="9" t="s">
        <v>368</v>
      </c>
      <c r="S40071" s="50" t="s">
        <v>368</v>
      </c>
      <c r="T40071" s="9" t="s">
        <v>368</v>
      </c>
      <c r="U40071" s="9" t="s">
        <v>368</v>
      </c>
    </row>
    <row r="40072">
      <c r="F40072" s="9"/>
      <c r="N40072" s="50"/>
      <c r="O40072" s="50"/>
      <c r="P40072" s="50"/>
      <c r="Q40072" s="50" t="s">
        <v>368</v>
      </c>
      <c r="R40072" s="9" t="s">
        <v>368</v>
      </c>
      <c r="S40072" s="50" t="s">
        <v>368</v>
      </c>
      <c r="T40072" s="9" t="s">
        <v>368</v>
      </c>
      <c r="U40072" s="9" t="s">
        <v>368</v>
      </c>
    </row>
    <row r="40073">
      <c r="F40073" s="9"/>
      <c r="N40073" s="50"/>
      <c r="O40073" s="50"/>
      <c r="P40073" s="50"/>
      <c r="Q40073" s="50" t="s">
        <v>368</v>
      </c>
      <c r="R40073" s="9" t="s">
        <v>368</v>
      </c>
      <c r="S40073" s="50" t="s">
        <v>368</v>
      </c>
      <c r="T40073" s="9" t="s">
        <v>368</v>
      </c>
      <c r="U40073" s="9" t="s">
        <v>368</v>
      </c>
    </row>
    <row r="40074">
      <c r="F40074" s="9"/>
      <c r="N40074" s="50"/>
      <c r="O40074" s="50"/>
      <c r="P40074" s="50"/>
      <c r="Q40074" s="50" t="s">
        <v>368</v>
      </c>
      <c r="R40074" s="9" t="s">
        <v>368</v>
      </c>
      <c r="S40074" s="50" t="s">
        <v>368</v>
      </c>
      <c r="T40074" s="9" t="s">
        <v>368</v>
      </c>
      <c r="U40074" s="9" t="s">
        <v>368</v>
      </c>
    </row>
    <row r="40075">
      <c r="F40075" s="9"/>
      <c r="N40075" s="50"/>
      <c r="O40075" s="50"/>
      <c r="P40075" s="50"/>
      <c r="Q40075" s="50" t="s">
        <v>368</v>
      </c>
      <c r="R40075" s="9" t="s">
        <v>368</v>
      </c>
      <c r="S40075" s="50" t="s">
        <v>368</v>
      </c>
      <c r="T40075" s="9" t="s">
        <v>368</v>
      </c>
      <c r="U40075" s="9" t="s">
        <v>368</v>
      </c>
    </row>
    <row r="40076">
      <c r="F40076" s="9"/>
      <c r="N40076" s="50"/>
      <c r="O40076" s="50"/>
      <c r="P40076" s="50"/>
      <c r="Q40076" s="50" t="s">
        <v>368</v>
      </c>
      <c r="R40076" s="9" t="s">
        <v>368</v>
      </c>
      <c r="S40076" s="50" t="s">
        <v>368</v>
      </c>
      <c r="T40076" s="9" t="s">
        <v>368</v>
      </c>
      <c r="U40076" s="9" t="s">
        <v>368</v>
      </c>
    </row>
    <row r="40077">
      <c r="F40077" s="9"/>
      <c r="N40077" s="50"/>
      <c r="O40077" s="50"/>
      <c r="P40077" s="50"/>
      <c r="Q40077" s="50" t="s">
        <v>368</v>
      </c>
      <c r="R40077" s="9" t="s">
        <v>368</v>
      </c>
      <c r="S40077" s="50" t="s">
        <v>368</v>
      </c>
      <c r="T40077" s="9" t="s">
        <v>368</v>
      </c>
      <c r="U40077" s="9" t="s">
        <v>368</v>
      </c>
    </row>
    <row r="40078">
      <c r="F40078" s="9"/>
      <c r="N40078" s="50"/>
      <c r="O40078" s="50"/>
      <c r="P40078" s="50"/>
      <c r="Q40078" s="50" t="s">
        <v>368</v>
      </c>
      <c r="R40078" s="9" t="s">
        <v>368</v>
      </c>
      <c r="S40078" s="50" t="s">
        <v>368</v>
      </c>
      <c r="T40078" s="9" t="s">
        <v>368</v>
      </c>
      <c r="U40078" s="9" t="s">
        <v>368</v>
      </c>
    </row>
    <row r="40079">
      <c r="F40079" s="9"/>
      <c r="N40079" s="50"/>
      <c r="O40079" s="50"/>
      <c r="P40079" s="50"/>
      <c r="Q40079" s="50" t="s">
        <v>368</v>
      </c>
      <c r="R40079" s="9" t="s">
        <v>368</v>
      </c>
      <c r="S40079" s="50" t="s">
        <v>368</v>
      </c>
      <c r="T40079" s="9" t="s">
        <v>368</v>
      </c>
      <c r="U40079" s="9" t="s">
        <v>368</v>
      </c>
    </row>
    <row r="40080">
      <c r="F40080" s="9"/>
      <c r="N40080" s="50"/>
      <c r="O40080" s="50"/>
      <c r="P40080" s="50"/>
      <c r="Q40080" s="50" t="s">
        <v>368</v>
      </c>
      <c r="R40080" s="9" t="s">
        <v>368</v>
      </c>
      <c r="S40080" s="50" t="s">
        <v>368</v>
      </c>
      <c r="T40080" s="9" t="s">
        <v>368</v>
      </c>
      <c r="U40080" s="9" t="s">
        <v>368</v>
      </c>
    </row>
    <row r="40081">
      <c r="F40081" s="9"/>
      <c r="N40081" s="50"/>
      <c r="O40081" s="50"/>
      <c r="P40081" s="50"/>
      <c r="Q40081" s="50" t="s">
        <v>368</v>
      </c>
      <c r="R40081" s="9" t="s">
        <v>368</v>
      </c>
      <c r="S40081" s="50" t="s">
        <v>368</v>
      </c>
      <c r="T40081" s="9" t="s">
        <v>368</v>
      </c>
      <c r="U40081" s="9" t="s">
        <v>368</v>
      </c>
    </row>
    <row r="40082">
      <c r="F40082" s="9"/>
      <c r="N40082" s="50"/>
      <c r="O40082" s="50"/>
      <c r="P40082" s="50"/>
      <c r="Q40082" s="50" t="s">
        <v>368</v>
      </c>
      <c r="R40082" s="9" t="s">
        <v>368</v>
      </c>
      <c r="S40082" s="50" t="s">
        <v>368</v>
      </c>
      <c r="T40082" s="9" t="s">
        <v>368</v>
      </c>
      <c r="U40082" s="9" t="s">
        <v>368</v>
      </c>
    </row>
    <row r="40083">
      <c r="F40083" s="9"/>
      <c r="N40083" s="50"/>
      <c r="O40083" s="50"/>
      <c r="P40083" s="50"/>
      <c r="Q40083" s="50" t="s">
        <v>368</v>
      </c>
      <c r="R40083" s="9" t="s">
        <v>368</v>
      </c>
      <c r="S40083" s="50" t="s">
        <v>368</v>
      </c>
      <c r="T40083" s="9" t="s">
        <v>368</v>
      </c>
      <c r="U40083" s="9" t="s">
        <v>368</v>
      </c>
    </row>
    <row r="40084">
      <c r="F40084" s="9"/>
      <c r="N40084" s="50"/>
      <c r="O40084" s="50"/>
      <c r="P40084" s="50"/>
      <c r="Q40084" s="50" t="s">
        <v>368</v>
      </c>
      <c r="R40084" s="9" t="s">
        <v>368</v>
      </c>
      <c r="S40084" s="50" t="s">
        <v>368</v>
      </c>
      <c r="T40084" s="9" t="s">
        <v>368</v>
      </c>
      <c r="U40084" s="9" t="s">
        <v>368</v>
      </c>
    </row>
    <row r="40085">
      <c r="F40085" s="9"/>
      <c r="N40085" s="50"/>
      <c r="O40085" s="50"/>
      <c r="P40085" s="50"/>
      <c r="Q40085" s="50" t="s">
        <v>368</v>
      </c>
      <c r="R40085" s="9" t="s">
        <v>368</v>
      </c>
      <c r="S40085" s="50" t="s">
        <v>368</v>
      </c>
      <c r="T40085" s="9" t="s">
        <v>368</v>
      </c>
      <c r="U40085" s="9" t="s">
        <v>368</v>
      </c>
    </row>
    <row r="40086">
      <c r="F40086" s="9"/>
      <c r="N40086" s="50"/>
      <c r="O40086" s="50"/>
      <c r="P40086" s="50"/>
      <c r="Q40086" s="50" t="s">
        <v>368</v>
      </c>
      <c r="R40086" s="9" t="s">
        <v>368</v>
      </c>
      <c r="S40086" s="50" t="s">
        <v>368</v>
      </c>
      <c r="T40086" s="9" t="s">
        <v>368</v>
      </c>
      <c r="U40086" s="9" t="s">
        <v>368</v>
      </c>
    </row>
    <row r="40087">
      <c r="F40087" s="9"/>
      <c r="N40087" s="50"/>
      <c r="O40087" s="50"/>
      <c r="P40087" s="50"/>
      <c r="Q40087" s="50" t="s">
        <v>368</v>
      </c>
      <c r="R40087" s="9" t="s">
        <v>368</v>
      </c>
      <c r="S40087" s="50" t="s">
        <v>368</v>
      </c>
      <c r="T40087" s="9" t="s">
        <v>368</v>
      </c>
      <c r="U40087" s="9" t="s">
        <v>368</v>
      </c>
    </row>
    <row r="40088">
      <c r="F40088" s="9"/>
      <c r="N40088" s="50"/>
      <c r="O40088" s="50"/>
      <c r="P40088" s="50"/>
      <c r="Q40088" s="50" t="s">
        <v>368</v>
      </c>
      <c r="R40088" s="9" t="s">
        <v>368</v>
      </c>
      <c r="S40088" s="50" t="s">
        <v>368</v>
      </c>
      <c r="T40088" s="9" t="s">
        <v>368</v>
      </c>
      <c r="U40088" s="9" t="s">
        <v>368</v>
      </c>
    </row>
    <row r="40089">
      <c r="F40089" s="9"/>
      <c r="N40089" s="50"/>
      <c r="O40089" s="50"/>
      <c r="P40089" s="50"/>
      <c r="Q40089" s="50" t="s">
        <v>368</v>
      </c>
      <c r="R40089" s="9" t="s">
        <v>368</v>
      </c>
      <c r="S40089" s="50" t="s">
        <v>368</v>
      </c>
      <c r="T40089" s="9" t="s">
        <v>368</v>
      </c>
      <c r="U40089" s="9" t="s">
        <v>368</v>
      </c>
    </row>
    <row r="40090">
      <c r="F40090" s="9"/>
      <c r="N40090" s="50"/>
      <c r="O40090" s="50"/>
      <c r="P40090" s="50"/>
      <c r="Q40090" s="50" t="s">
        <v>368</v>
      </c>
      <c r="R40090" s="9" t="s">
        <v>368</v>
      </c>
      <c r="S40090" s="50" t="s">
        <v>368</v>
      </c>
      <c r="T40090" s="9" t="s">
        <v>368</v>
      </c>
      <c r="U40090" s="9" t="s">
        <v>368</v>
      </c>
    </row>
    <row r="40091">
      <c r="F40091" s="9"/>
      <c r="N40091" s="50"/>
      <c r="O40091" s="50"/>
      <c r="P40091" s="50"/>
      <c r="Q40091" s="50" t="s">
        <v>368</v>
      </c>
      <c r="R40091" s="9" t="s">
        <v>368</v>
      </c>
      <c r="S40091" s="50" t="s">
        <v>368</v>
      </c>
      <c r="T40091" s="9" t="s">
        <v>368</v>
      </c>
      <c r="U40091" s="9" t="s">
        <v>368</v>
      </c>
    </row>
    <row r="40092">
      <c r="F40092" s="9"/>
      <c r="N40092" s="50"/>
      <c r="O40092" s="50"/>
      <c r="P40092" s="50"/>
      <c r="Q40092" s="50" t="s">
        <v>368</v>
      </c>
      <c r="R40092" s="9" t="s">
        <v>368</v>
      </c>
      <c r="S40092" s="50" t="s">
        <v>368</v>
      </c>
      <c r="T40092" s="9" t="s">
        <v>368</v>
      </c>
      <c r="U40092" s="9" t="s">
        <v>368</v>
      </c>
    </row>
    <row r="40093">
      <c r="F40093" s="9"/>
      <c r="N40093" s="50"/>
      <c r="O40093" s="50"/>
      <c r="P40093" s="50"/>
      <c r="Q40093" s="50" t="s">
        <v>368</v>
      </c>
      <c r="R40093" s="9" t="s">
        <v>368</v>
      </c>
      <c r="S40093" s="50" t="s">
        <v>368</v>
      </c>
      <c r="T40093" s="9" t="s">
        <v>368</v>
      </c>
      <c r="U40093" s="9" t="s">
        <v>368</v>
      </c>
    </row>
    <row r="40094">
      <c r="F40094" s="9"/>
      <c r="N40094" s="50"/>
      <c r="O40094" s="50"/>
      <c r="P40094" s="50"/>
      <c r="Q40094" s="50" t="s">
        <v>368</v>
      </c>
      <c r="R40094" s="9" t="s">
        <v>368</v>
      </c>
      <c r="S40094" s="50" t="s">
        <v>368</v>
      </c>
      <c r="T40094" s="9" t="s">
        <v>368</v>
      </c>
      <c r="U40094" s="9" t="s">
        <v>368</v>
      </c>
    </row>
    <row r="40095">
      <c r="F40095" s="9"/>
      <c r="N40095" s="50"/>
      <c r="O40095" s="50"/>
      <c r="P40095" s="50"/>
      <c r="Q40095" s="50" t="s">
        <v>368</v>
      </c>
      <c r="R40095" s="9" t="s">
        <v>368</v>
      </c>
      <c r="S40095" s="50" t="s">
        <v>368</v>
      </c>
      <c r="T40095" s="9" t="s">
        <v>368</v>
      </c>
      <c r="U40095" s="9" t="s">
        <v>368</v>
      </c>
    </row>
    <row r="40096">
      <c r="F40096" s="9"/>
      <c r="N40096" s="50"/>
      <c r="O40096" s="50"/>
      <c r="P40096" s="50"/>
      <c r="Q40096" s="50" t="s">
        <v>368</v>
      </c>
      <c r="R40096" s="9" t="s">
        <v>368</v>
      </c>
      <c r="S40096" s="50" t="s">
        <v>368</v>
      </c>
      <c r="T40096" s="9" t="s">
        <v>368</v>
      </c>
      <c r="U40096" s="9" t="s">
        <v>368</v>
      </c>
    </row>
    <row r="40097">
      <c r="F40097" s="9"/>
      <c r="N40097" s="50"/>
      <c r="O40097" s="50"/>
      <c r="P40097" s="50"/>
      <c r="Q40097" s="50" t="s">
        <v>368</v>
      </c>
      <c r="R40097" s="9" t="s">
        <v>368</v>
      </c>
      <c r="S40097" s="50" t="s">
        <v>368</v>
      </c>
      <c r="T40097" s="9" t="s">
        <v>368</v>
      </c>
      <c r="U40097" s="9" t="s">
        <v>368</v>
      </c>
    </row>
    <row r="40098">
      <c r="F40098" s="9"/>
      <c r="N40098" s="50"/>
      <c r="O40098" s="50"/>
      <c r="P40098" s="50"/>
      <c r="Q40098" s="50" t="s">
        <v>368</v>
      </c>
      <c r="R40098" s="9" t="s">
        <v>368</v>
      </c>
      <c r="S40098" s="50" t="s">
        <v>368</v>
      </c>
      <c r="T40098" s="9" t="s">
        <v>368</v>
      </c>
      <c r="U40098" s="9" t="s">
        <v>368</v>
      </c>
    </row>
    <row r="40099">
      <c r="F40099" s="9"/>
      <c r="N40099" s="50"/>
      <c r="O40099" s="50"/>
      <c r="P40099" s="50"/>
      <c r="Q40099" s="50" t="s">
        <v>368</v>
      </c>
      <c r="R40099" s="9" t="s">
        <v>368</v>
      </c>
      <c r="S40099" s="50" t="s">
        <v>368</v>
      </c>
      <c r="T40099" s="9" t="s">
        <v>368</v>
      </c>
      <c r="U40099" s="9" t="s">
        <v>368</v>
      </c>
    </row>
    <row r="40100">
      <c r="F40100" s="9"/>
      <c r="N40100" s="50"/>
      <c r="O40100" s="50"/>
      <c r="P40100" s="50"/>
      <c r="Q40100" s="50" t="s">
        <v>368</v>
      </c>
      <c r="R40100" s="9" t="s">
        <v>368</v>
      </c>
      <c r="S40100" s="50" t="s">
        <v>368</v>
      </c>
      <c r="T40100" s="9" t="s">
        <v>368</v>
      </c>
      <c r="U40100" s="9" t="s">
        <v>368</v>
      </c>
    </row>
    <row r="40101">
      <c r="F40101" s="9"/>
      <c r="N40101" s="50"/>
      <c r="O40101" s="50"/>
      <c r="P40101" s="50"/>
      <c r="Q40101" s="50" t="s">
        <v>368</v>
      </c>
      <c r="R40101" s="9" t="s">
        <v>368</v>
      </c>
      <c r="S40101" s="50" t="s">
        <v>368</v>
      </c>
      <c r="T40101" s="9" t="s">
        <v>368</v>
      </c>
      <c r="U40101" s="9" t="s">
        <v>368</v>
      </c>
    </row>
    <row r="40102">
      <c r="F40102" s="9"/>
      <c r="N40102" s="50"/>
      <c r="O40102" s="50"/>
      <c r="P40102" s="50"/>
      <c r="Q40102" s="50" t="s">
        <v>368</v>
      </c>
      <c r="R40102" s="9" t="s">
        <v>368</v>
      </c>
      <c r="S40102" s="50" t="s">
        <v>368</v>
      </c>
      <c r="T40102" s="9" t="s">
        <v>368</v>
      </c>
      <c r="U40102" s="9" t="s">
        <v>368</v>
      </c>
    </row>
    <row r="40103">
      <c r="F40103" s="9"/>
      <c r="N40103" s="50"/>
      <c r="O40103" s="50"/>
      <c r="P40103" s="50"/>
      <c r="Q40103" s="50" t="s">
        <v>368</v>
      </c>
      <c r="R40103" s="9" t="s">
        <v>368</v>
      </c>
      <c r="S40103" s="50" t="s">
        <v>368</v>
      </c>
      <c r="T40103" s="9" t="s">
        <v>368</v>
      </c>
      <c r="U40103" s="9" t="s">
        <v>368</v>
      </c>
    </row>
    <row r="40104">
      <c r="F40104" s="9"/>
      <c r="N40104" s="50"/>
      <c r="O40104" s="50"/>
      <c r="P40104" s="50"/>
      <c r="Q40104" s="50" t="s">
        <v>368</v>
      </c>
      <c r="R40104" s="9" t="s">
        <v>368</v>
      </c>
      <c r="S40104" s="50" t="s">
        <v>368</v>
      </c>
      <c r="T40104" s="9" t="s">
        <v>368</v>
      </c>
      <c r="U40104" s="9" t="s">
        <v>368</v>
      </c>
    </row>
    <row r="40105">
      <c r="F40105" s="9"/>
      <c r="N40105" s="50"/>
      <c r="O40105" s="50"/>
      <c r="P40105" s="50"/>
      <c r="Q40105" s="50" t="s">
        <v>368</v>
      </c>
      <c r="R40105" s="9" t="s">
        <v>368</v>
      </c>
      <c r="S40105" s="50" t="s">
        <v>368</v>
      </c>
      <c r="T40105" s="9" t="s">
        <v>368</v>
      </c>
      <c r="U40105" s="9" t="s">
        <v>368</v>
      </c>
    </row>
    <row r="40106">
      <c r="F40106" s="9"/>
      <c r="N40106" s="50"/>
      <c r="O40106" s="50"/>
      <c r="P40106" s="50"/>
      <c r="Q40106" s="50" t="s">
        <v>368</v>
      </c>
      <c r="R40106" s="9" t="s">
        <v>368</v>
      </c>
      <c r="S40106" s="50" t="s">
        <v>368</v>
      </c>
      <c r="T40106" s="9" t="s">
        <v>368</v>
      </c>
      <c r="U40106" s="9" t="s">
        <v>368</v>
      </c>
    </row>
    <row r="40107">
      <c r="F40107" s="9"/>
      <c r="N40107" s="50"/>
      <c r="O40107" s="50"/>
      <c r="P40107" s="50"/>
      <c r="Q40107" s="50" t="s">
        <v>368</v>
      </c>
      <c r="R40107" s="9" t="s">
        <v>368</v>
      </c>
      <c r="S40107" s="50" t="s">
        <v>368</v>
      </c>
      <c r="T40107" s="9" t="s">
        <v>368</v>
      </c>
      <c r="U40107" s="9" t="s">
        <v>368</v>
      </c>
    </row>
    <row r="40108">
      <c r="F40108" s="9"/>
      <c r="N40108" s="50"/>
      <c r="O40108" s="50"/>
      <c r="P40108" s="50"/>
      <c r="Q40108" s="50" t="s">
        <v>368</v>
      </c>
      <c r="R40108" s="9" t="s">
        <v>368</v>
      </c>
      <c r="S40108" s="50" t="s">
        <v>368</v>
      </c>
      <c r="T40108" s="9" t="s">
        <v>368</v>
      </c>
      <c r="U40108" s="9" t="s">
        <v>368</v>
      </c>
    </row>
    <row r="40109">
      <c r="F40109" s="9"/>
      <c r="N40109" s="50"/>
      <c r="O40109" s="50"/>
      <c r="P40109" s="50"/>
      <c r="Q40109" s="50" t="s">
        <v>368</v>
      </c>
      <c r="R40109" s="9" t="s">
        <v>368</v>
      </c>
      <c r="S40109" s="50" t="s">
        <v>368</v>
      </c>
      <c r="T40109" s="9" t="s">
        <v>368</v>
      </c>
      <c r="U40109" s="9" t="s">
        <v>368</v>
      </c>
    </row>
    <row r="40110">
      <c r="F40110" s="9"/>
      <c r="N40110" s="50"/>
      <c r="O40110" s="50"/>
      <c r="P40110" s="50"/>
      <c r="Q40110" s="50" t="s">
        <v>368</v>
      </c>
      <c r="R40110" s="9" t="s">
        <v>368</v>
      </c>
      <c r="S40110" s="50" t="s">
        <v>368</v>
      </c>
      <c r="T40110" s="9" t="s">
        <v>368</v>
      </c>
      <c r="U40110" s="9" t="s">
        <v>368</v>
      </c>
    </row>
    <row r="40111">
      <c r="F40111" s="9"/>
      <c r="N40111" s="50"/>
      <c r="O40111" s="50"/>
      <c r="P40111" s="50"/>
      <c r="Q40111" s="50" t="s">
        <v>368</v>
      </c>
      <c r="R40111" s="9" t="s">
        <v>368</v>
      </c>
      <c r="S40111" s="50" t="s">
        <v>368</v>
      </c>
      <c r="T40111" s="9" t="s">
        <v>368</v>
      </c>
      <c r="U40111" s="9" t="s">
        <v>368</v>
      </c>
    </row>
    <row r="40112">
      <c r="F40112" s="9"/>
      <c r="N40112" s="50"/>
      <c r="O40112" s="50"/>
      <c r="P40112" s="50"/>
      <c r="Q40112" s="50" t="s">
        <v>368</v>
      </c>
      <c r="R40112" s="9" t="s">
        <v>368</v>
      </c>
      <c r="S40112" s="50" t="s">
        <v>368</v>
      </c>
      <c r="T40112" s="9" t="s">
        <v>368</v>
      </c>
      <c r="U40112" s="9" t="s">
        <v>368</v>
      </c>
    </row>
    <row r="40113">
      <c r="F40113" s="9"/>
      <c r="N40113" s="50"/>
      <c r="O40113" s="50"/>
      <c r="P40113" s="50"/>
      <c r="Q40113" s="50" t="s">
        <v>368</v>
      </c>
      <c r="R40113" s="9" t="s">
        <v>368</v>
      </c>
      <c r="S40113" s="50" t="s">
        <v>368</v>
      </c>
      <c r="T40113" s="9" t="s">
        <v>368</v>
      </c>
      <c r="U40113" s="9" t="s">
        <v>368</v>
      </c>
    </row>
    <row r="40114">
      <c r="F40114" s="9"/>
      <c r="N40114" s="50"/>
      <c r="O40114" s="50"/>
      <c r="P40114" s="50"/>
      <c r="Q40114" s="50" t="s">
        <v>368</v>
      </c>
      <c r="R40114" s="9" t="s">
        <v>368</v>
      </c>
      <c r="S40114" s="50" t="s">
        <v>368</v>
      </c>
      <c r="T40114" s="9" t="s">
        <v>368</v>
      </c>
      <c r="U40114" s="9" t="s">
        <v>368</v>
      </c>
    </row>
    <row r="40115">
      <c r="F40115" s="9"/>
      <c r="N40115" s="50"/>
      <c r="O40115" s="50"/>
      <c r="P40115" s="50"/>
      <c r="Q40115" s="50" t="s">
        <v>368</v>
      </c>
      <c r="R40115" s="9" t="s">
        <v>368</v>
      </c>
      <c r="S40115" s="50" t="s">
        <v>368</v>
      </c>
      <c r="T40115" s="9" t="s">
        <v>368</v>
      </c>
      <c r="U40115" s="9" t="s">
        <v>368</v>
      </c>
    </row>
    <row r="40116">
      <c r="F40116" s="9"/>
      <c r="N40116" s="50"/>
      <c r="O40116" s="50"/>
      <c r="P40116" s="50"/>
      <c r="Q40116" s="50" t="s">
        <v>368</v>
      </c>
      <c r="R40116" s="9" t="s">
        <v>368</v>
      </c>
      <c r="S40116" s="50" t="s">
        <v>368</v>
      </c>
      <c r="T40116" s="9" t="s">
        <v>368</v>
      </c>
      <c r="U40116" s="9" t="s">
        <v>368</v>
      </c>
    </row>
    <row r="40117">
      <c r="F40117" s="9"/>
      <c r="N40117" s="50"/>
      <c r="O40117" s="50"/>
      <c r="P40117" s="50"/>
      <c r="Q40117" s="50" t="s">
        <v>368</v>
      </c>
      <c r="R40117" s="9" t="s">
        <v>368</v>
      </c>
      <c r="S40117" s="50" t="s">
        <v>368</v>
      </c>
      <c r="T40117" s="9" t="s">
        <v>368</v>
      </c>
      <c r="U40117" s="9" t="s">
        <v>368</v>
      </c>
    </row>
    <row r="40118">
      <c r="F40118" s="9"/>
      <c r="N40118" s="50"/>
      <c r="O40118" s="50"/>
      <c r="P40118" s="50"/>
      <c r="Q40118" s="50" t="s">
        <v>368</v>
      </c>
      <c r="R40118" s="9" t="s">
        <v>368</v>
      </c>
      <c r="S40118" s="50" t="s">
        <v>368</v>
      </c>
      <c r="T40118" s="9" t="s">
        <v>368</v>
      </c>
      <c r="U40118" s="9" t="s">
        <v>368</v>
      </c>
    </row>
    <row r="40119">
      <c r="F40119" s="9"/>
      <c r="N40119" s="50"/>
      <c r="O40119" s="50"/>
      <c r="P40119" s="50"/>
      <c r="Q40119" s="50" t="s">
        <v>368</v>
      </c>
      <c r="R40119" s="9" t="s">
        <v>368</v>
      </c>
      <c r="S40119" s="50" t="s">
        <v>368</v>
      </c>
      <c r="T40119" s="9" t="s">
        <v>368</v>
      </c>
      <c r="U40119" s="9" t="s">
        <v>368</v>
      </c>
    </row>
    <row r="40120">
      <c r="F40120" s="9"/>
      <c r="N40120" s="50"/>
      <c r="O40120" s="50"/>
      <c r="P40120" s="50"/>
      <c r="Q40120" s="50" t="s">
        <v>368</v>
      </c>
      <c r="R40120" s="9" t="s">
        <v>368</v>
      </c>
      <c r="S40120" s="50" t="s">
        <v>368</v>
      </c>
      <c r="T40120" s="9" t="s">
        <v>368</v>
      </c>
      <c r="U40120" s="9" t="s">
        <v>368</v>
      </c>
    </row>
    <row r="40121">
      <c r="F40121" s="9"/>
      <c r="N40121" s="50"/>
      <c r="O40121" s="50"/>
      <c r="P40121" s="50"/>
      <c r="Q40121" s="50" t="s">
        <v>368</v>
      </c>
      <c r="R40121" s="9" t="s">
        <v>368</v>
      </c>
      <c r="S40121" s="50" t="s">
        <v>368</v>
      </c>
      <c r="T40121" s="9" t="s">
        <v>368</v>
      </c>
      <c r="U40121" s="9" t="s">
        <v>368</v>
      </c>
    </row>
    <row r="40122">
      <c r="F40122" s="9"/>
      <c r="N40122" s="50"/>
      <c r="O40122" s="50"/>
      <c r="P40122" s="50"/>
      <c r="Q40122" s="50" t="s">
        <v>368</v>
      </c>
      <c r="R40122" s="9" t="s">
        <v>368</v>
      </c>
      <c r="S40122" s="50" t="s">
        <v>368</v>
      </c>
      <c r="T40122" s="9" t="s">
        <v>368</v>
      </c>
      <c r="U40122" s="9" t="s">
        <v>368</v>
      </c>
    </row>
    <row r="40123">
      <c r="F40123" s="9"/>
      <c r="N40123" s="50"/>
      <c r="O40123" s="50"/>
      <c r="P40123" s="50"/>
      <c r="Q40123" s="50" t="s">
        <v>368</v>
      </c>
      <c r="R40123" s="9" t="s">
        <v>368</v>
      </c>
      <c r="S40123" s="50" t="s">
        <v>368</v>
      </c>
      <c r="T40123" s="9" t="s">
        <v>368</v>
      </c>
      <c r="U40123" s="9" t="s">
        <v>368</v>
      </c>
    </row>
    <row r="40124">
      <c r="F40124" s="9"/>
      <c r="N40124" s="50"/>
      <c r="O40124" s="50"/>
      <c r="P40124" s="50"/>
      <c r="Q40124" s="50" t="s">
        <v>368</v>
      </c>
      <c r="R40124" s="9" t="s">
        <v>368</v>
      </c>
      <c r="S40124" s="50" t="s">
        <v>368</v>
      </c>
      <c r="T40124" s="9" t="s">
        <v>368</v>
      </c>
      <c r="U40124" s="9" t="s">
        <v>368</v>
      </c>
    </row>
    <row r="40125">
      <c r="F40125" s="9"/>
      <c r="N40125" s="50"/>
      <c r="O40125" s="50"/>
      <c r="P40125" s="50"/>
      <c r="Q40125" s="50" t="s">
        <v>368</v>
      </c>
      <c r="R40125" s="9" t="s">
        <v>368</v>
      </c>
      <c r="S40125" s="50" t="s">
        <v>368</v>
      </c>
      <c r="T40125" s="9" t="s">
        <v>368</v>
      </c>
      <c r="U40125" s="9" t="s">
        <v>368</v>
      </c>
    </row>
    <row r="40126">
      <c r="F40126" s="9"/>
      <c r="N40126" s="50"/>
      <c r="O40126" s="50"/>
      <c r="P40126" s="50"/>
      <c r="Q40126" s="50" t="s">
        <v>368</v>
      </c>
      <c r="R40126" s="9" t="s">
        <v>368</v>
      </c>
      <c r="S40126" s="50" t="s">
        <v>368</v>
      </c>
      <c r="T40126" s="9" t="s">
        <v>368</v>
      </c>
      <c r="U40126" s="9" t="s">
        <v>368</v>
      </c>
    </row>
    <row r="40127">
      <c r="F40127" s="9"/>
      <c r="N40127" s="50"/>
      <c r="O40127" s="50"/>
      <c r="P40127" s="50"/>
      <c r="Q40127" s="50" t="s">
        <v>368</v>
      </c>
      <c r="R40127" s="9" t="s">
        <v>368</v>
      </c>
      <c r="S40127" s="50" t="s">
        <v>368</v>
      </c>
      <c r="T40127" s="9" t="s">
        <v>368</v>
      </c>
      <c r="U40127" s="9" t="s">
        <v>368</v>
      </c>
    </row>
    <row r="40128">
      <c r="F40128" s="9"/>
      <c r="N40128" s="50"/>
      <c r="O40128" s="50"/>
      <c r="P40128" s="50"/>
      <c r="Q40128" s="50" t="s">
        <v>368</v>
      </c>
      <c r="R40128" s="9" t="s">
        <v>368</v>
      </c>
      <c r="S40128" s="50" t="s">
        <v>368</v>
      </c>
      <c r="T40128" s="9" t="s">
        <v>368</v>
      </c>
      <c r="U40128" s="9" t="s">
        <v>368</v>
      </c>
    </row>
    <row r="40129">
      <c r="F40129" s="9"/>
      <c r="N40129" s="50"/>
      <c r="O40129" s="50"/>
      <c r="P40129" s="50"/>
      <c r="Q40129" s="50" t="s">
        <v>368</v>
      </c>
      <c r="R40129" s="9" t="s">
        <v>368</v>
      </c>
      <c r="S40129" s="50" t="s">
        <v>368</v>
      </c>
      <c r="T40129" s="9" t="s">
        <v>368</v>
      </c>
      <c r="U40129" s="9" t="s">
        <v>368</v>
      </c>
    </row>
    <row r="40130">
      <c r="F40130" s="9"/>
      <c r="N40130" s="50"/>
      <c r="O40130" s="50"/>
      <c r="P40130" s="50"/>
      <c r="Q40130" s="50" t="s">
        <v>368</v>
      </c>
      <c r="R40130" s="9" t="s">
        <v>368</v>
      </c>
      <c r="S40130" s="50" t="s">
        <v>368</v>
      </c>
      <c r="T40130" s="9" t="s">
        <v>368</v>
      </c>
      <c r="U40130" s="9" t="s">
        <v>368</v>
      </c>
    </row>
    <row r="40131">
      <c r="F40131" s="9"/>
      <c r="N40131" s="50"/>
      <c r="O40131" s="50"/>
      <c r="P40131" s="50"/>
      <c r="Q40131" s="50" t="s">
        <v>368</v>
      </c>
      <c r="R40131" s="9" t="s">
        <v>368</v>
      </c>
      <c r="S40131" s="50" t="s">
        <v>368</v>
      </c>
      <c r="T40131" s="9" t="s">
        <v>368</v>
      </c>
      <c r="U40131" s="9" t="s">
        <v>368</v>
      </c>
    </row>
    <row r="40132">
      <c r="F40132" s="9"/>
      <c r="N40132" s="50"/>
      <c r="O40132" s="50"/>
      <c r="P40132" s="50"/>
      <c r="Q40132" s="50" t="s">
        <v>368</v>
      </c>
      <c r="R40132" s="9" t="s">
        <v>368</v>
      </c>
      <c r="S40132" s="50" t="s">
        <v>368</v>
      </c>
      <c r="T40132" s="9" t="s">
        <v>368</v>
      </c>
      <c r="U40132" s="9" t="s">
        <v>368</v>
      </c>
    </row>
    <row r="40133">
      <c r="F40133" s="9"/>
      <c r="N40133" s="50"/>
      <c r="O40133" s="50"/>
      <c r="P40133" s="50"/>
      <c r="Q40133" s="50" t="s">
        <v>368</v>
      </c>
      <c r="R40133" s="9" t="s">
        <v>368</v>
      </c>
      <c r="S40133" s="50" t="s">
        <v>368</v>
      </c>
      <c r="T40133" s="9" t="s">
        <v>368</v>
      </c>
      <c r="U40133" s="9" t="s">
        <v>368</v>
      </c>
    </row>
    <row r="40134">
      <c r="F40134" s="9"/>
      <c r="N40134" s="50"/>
      <c r="O40134" s="50"/>
      <c r="P40134" s="50"/>
      <c r="Q40134" s="50" t="s">
        <v>368</v>
      </c>
      <c r="R40134" s="9" t="s">
        <v>368</v>
      </c>
      <c r="S40134" s="50" t="s">
        <v>368</v>
      </c>
      <c r="T40134" s="9" t="s">
        <v>368</v>
      </c>
      <c r="U40134" s="9" t="s">
        <v>368</v>
      </c>
    </row>
    <row r="40135">
      <c r="F40135" s="9"/>
      <c r="N40135" s="50"/>
      <c r="O40135" s="50"/>
      <c r="P40135" s="50"/>
      <c r="Q40135" s="50" t="s">
        <v>368</v>
      </c>
      <c r="R40135" s="9" t="s">
        <v>368</v>
      </c>
      <c r="S40135" s="50" t="s">
        <v>368</v>
      </c>
      <c r="T40135" s="9" t="s">
        <v>368</v>
      </c>
      <c r="U40135" s="9" t="s">
        <v>368</v>
      </c>
    </row>
    <row r="40136">
      <c r="F40136" s="9"/>
      <c r="N40136" s="50"/>
      <c r="O40136" s="50"/>
      <c r="P40136" s="50"/>
      <c r="Q40136" s="50" t="s">
        <v>368</v>
      </c>
      <c r="R40136" s="9" t="s">
        <v>368</v>
      </c>
      <c r="S40136" s="50" t="s">
        <v>368</v>
      </c>
      <c r="T40136" s="9" t="s">
        <v>368</v>
      </c>
      <c r="U40136" s="9" t="s">
        <v>368</v>
      </c>
    </row>
    <row r="40137">
      <c r="F40137" s="9"/>
      <c r="N40137" s="50"/>
      <c r="O40137" s="50"/>
      <c r="P40137" s="50"/>
      <c r="Q40137" s="50" t="s">
        <v>368</v>
      </c>
      <c r="R40137" s="9" t="s">
        <v>368</v>
      </c>
      <c r="S40137" s="50" t="s">
        <v>368</v>
      </c>
      <c r="T40137" s="9" t="s">
        <v>368</v>
      </c>
      <c r="U40137" s="9" t="s">
        <v>368</v>
      </c>
    </row>
    <row r="40138">
      <c r="F40138" s="9"/>
      <c r="N40138" s="50"/>
      <c r="O40138" s="50"/>
      <c r="P40138" s="50"/>
      <c r="Q40138" s="50" t="s">
        <v>368</v>
      </c>
      <c r="R40138" s="9" t="s">
        <v>368</v>
      </c>
      <c r="S40138" s="50" t="s">
        <v>368</v>
      </c>
      <c r="T40138" s="9" t="s">
        <v>368</v>
      </c>
      <c r="U40138" s="9" t="s">
        <v>368</v>
      </c>
    </row>
    <row r="40139">
      <c r="F40139" s="9"/>
      <c r="N40139" s="50"/>
      <c r="O40139" s="50"/>
      <c r="P40139" s="50"/>
      <c r="Q40139" s="50" t="s">
        <v>368</v>
      </c>
      <c r="R40139" s="9" t="s">
        <v>368</v>
      </c>
      <c r="S40139" s="50" t="s">
        <v>368</v>
      </c>
      <c r="T40139" s="9" t="s">
        <v>368</v>
      </c>
      <c r="U40139" s="9" t="s">
        <v>368</v>
      </c>
    </row>
    <row r="40140">
      <c r="F40140" s="9"/>
      <c r="N40140" s="50"/>
      <c r="O40140" s="50"/>
      <c r="P40140" s="50"/>
      <c r="Q40140" s="50" t="s">
        <v>368</v>
      </c>
      <c r="R40140" s="9" t="s">
        <v>368</v>
      </c>
      <c r="S40140" s="50" t="s">
        <v>368</v>
      </c>
      <c r="T40140" s="9" t="s">
        <v>368</v>
      </c>
      <c r="U40140" s="9" t="s">
        <v>368</v>
      </c>
    </row>
    <row r="40141">
      <c r="F40141" s="9"/>
      <c r="N40141" s="50"/>
      <c r="O40141" s="50"/>
      <c r="P40141" s="50"/>
      <c r="Q40141" s="50" t="s">
        <v>368</v>
      </c>
      <c r="R40141" s="9" t="s">
        <v>368</v>
      </c>
      <c r="S40141" s="50" t="s">
        <v>368</v>
      </c>
      <c r="T40141" s="9" t="s">
        <v>368</v>
      </c>
      <c r="U40141" s="9" t="s">
        <v>368</v>
      </c>
    </row>
    <row r="40142">
      <c r="F40142" s="9"/>
      <c r="N40142" s="50"/>
      <c r="O40142" s="50"/>
      <c r="P40142" s="50"/>
      <c r="Q40142" s="50" t="s">
        <v>368</v>
      </c>
      <c r="R40142" s="9" t="s">
        <v>368</v>
      </c>
      <c r="S40142" s="50" t="s">
        <v>368</v>
      </c>
      <c r="T40142" s="9" t="s">
        <v>368</v>
      </c>
      <c r="U40142" s="9" t="s">
        <v>368</v>
      </c>
    </row>
    <row r="40143">
      <c r="F40143" s="9"/>
      <c r="N40143" s="50"/>
      <c r="O40143" s="50"/>
      <c r="P40143" s="50"/>
      <c r="Q40143" s="50" t="s">
        <v>368</v>
      </c>
      <c r="R40143" s="9" t="s">
        <v>368</v>
      </c>
      <c r="S40143" s="50" t="s">
        <v>368</v>
      </c>
      <c r="T40143" s="9" t="s">
        <v>368</v>
      </c>
      <c r="U40143" s="9" t="s">
        <v>368</v>
      </c>
    </row>
    <row r="40144">
      <c r="F40144" s="9"/>
      <c r="N40144" s="50"/>
      <c r="O40144" s="50"/>
      <c r="P40144" s="50"/>
      <c r="Q40144" s="50" t="s">
        <v>368</v>
      </c>
      <c r="R40144" s="9" t="s">
        <v>368</v>
      </c>
      <c r="S40144" s="50" t="s">
        <v>368</v>
      </c>
      <c r="T40144" s="9" t="s">
        <v>368</v>
      </c>
      <c r="U40144" s="9" t="s">
        <v>368</v>
      </c>
    </row>
    <row r="40145">
      <c r="F40145" s="9"/>
      <c r="N40145" s="50"/>
      <c r="O40145" s="50"/>
      <c r="P40145" s="50"/>
      <c r="Q40145" s="50" t="s">
        <v>368</v>
      </c>
      <c r="R40145" s="9" t="s">
        <v>368</v>
      </c>
      <c r="S40145" s="50" t="s">
        <v>368</v>
      </c>
      <c r="T40145" s="9" t="s">
        <v>368</v>
      </c>
      <c r="U40145" s="9" t="s">
        <v>368</v>
      </c>
    </row>
    <row r="40146">
      <c r="F40146" s="9"/>
      <c r="N40146" s="50"/>
      <c r="O40146" s="50"/>
      <c r="P40146" s="50"/>
      <c r="Q40146" s="50" t="s">
        <v>368</v>
      </c>
      <c r="R40146" s="9" t="s">
        <v>368</v>
      </c>
      <c r="S40146" s="50" t="s">
        <v>368</v>
      </c>
      <c r="T40146" s="9" t="s">
        <v>368</v>
      </c>
      <c r="U40146" s="9" t="s">
        <v>368</v>
      </c>
    </row>
    <row r="40147">
      <c r="F40147" s="9"/>
      <c r="N40147" s="50"/>
      <c r="O40147" s="50"/>
      <c r="P40147" s="50"/>
      <c r="Q40147" s="50" t="s">
        <v>368</v>
      </c>
      <c r="R40147" s="9" t="s">
        <v>368</v>
      </c>
      <c r="S40147" s="50" t="s">
        <v>368</v>
      </c>
      <c r="T40147" s="9" t="s">
        <v>368</v>
      </c>
      <c r="U40147" s="9" t="s">
        <v>368</v>
      </c>
    </row>
    <row r="40148">
      <c r="F40148" s="9"/>
      <c r="N40148" s="50"/>
      <c r="O40148" s="50"/>
      <c r="P40148" s="50"/>
      <c r="Q40148" s="50" t="s">
        <v>368</v>
      </c>
      <c r="R40148" s="9" t="s">
        <v>368</v>
      </c>
      <c r="S40148" s="50" t="s">
        <v>368</v>
      </c>
      <c r="T40148" s="9" t="s">
        <v>368</v>
      </c>
      <c r="U40148" s="9" t="s">
        <v>368</v>
      </c>
    </row>
    <row r="40149">
      <c r="F40149" s="9"/>
      <c r="N40149" s="50"/>
      <c r="O40149" s="50"/>
      <c r="P40149" s="50"/>
      <c r="Q40149" s="50" t="s">
        <v>368</v>
      </c>
      <c r="R40149" s="9" t="s">
        <v>368</v>
      </c>
      <c r="S40149" s="50" t="s">
        <v>368</v>
      </c>
      <c r="T40149" s="9" t="s">
        <v>368</v>
      </c>
      <c r="U40149" s="9" t="s">
        <v>368</v>
      </c>
    </row>
    <row r="40150">
      <c r="F40150" s="9"/>
      <c r="N40150" s="50"/>
      <c r="O40150" s="50"/>
      <c r="P40150" s="50"/>
      <c r="Q40150" s="50" t="s">
        <v>368</v>
      </c>
      <c r="R40150" s="9" t="s">
        <v>368</v>
      </c>
      <c r="S40150" s="50" t="s">
        <v>368</v>
      </c>
      <c r="T40150" s="9" t="s">
        <v>368</v>
      </c>
      <c r="U40150" s="9" t="s">
        <v>368</v>
      </c>
    </row>
    <row r="40151">
      <c r="F40151" s="9"/>
      <c r="N40151" s="50"/>
      <c r="O40151" s="50"/>
      <c r="P40151" s="50"/>
      <c r="Q40151" s="50" t="s">
        <v>368</v>
      </c>
      <c r="R40151" s="9" t="s">
        <v>368</v>
      </c>
      <c r="S40151" s="50" t="s">
        <v>368</v>
      </c>
      <c r="T40151" s="9" t="s">
        <v>368</v>
      </c>
      <c r="U40151" s="9" t="s">
        <v>368</v>
      </c>
    </row>
    <row r="40152">
      <c r="F40152" s="9"/>
      <c r="N40152" s="50"/>
      <c r="O40152" s="50"/>
      <c r="P40152" s="50"/>
      <c r="Q40152" s="50" t="s">
        <v>368</v>
      </c>
      <c r="R40152" s="9" t="s">
        <v>368</v>
      </c>
      <c r="S40152" s="50" t="s">
        <v>368</v>
      </c>
      <c r="T40152" s="9" t="s">
        <v>368</v>
      </c>
      <c r="U40152" s="9" t="s">
        <v>368</v>
      </c>
    </row>
    <row r="40153">
      <c r="F40153" s="9"/>
      <c r="N40153" s="50"/>
      <c r="O40153" s="50"/>
      <c r="P40153" s="50"/>
      <c r="Q40153" s="50" t="s">
        <v>368</v>
      </c>
      <c r="R40153" s="9" t="s">
        <v>368</v>
      </c>
      <c r="S40153" s="50" t="s">
        <v>368</v>
      </c>
      <c r="T40153" s="9" t="s">
        <v>368</v>
      </c>
      <c r="U40153" s="9" t="s">
        <v>368</v>
      </c>
    </row>
    <row r="40154">
      <c r="F40154" s="9"/>
      <c r="N40154" s="50"/>
      <c r="O40154" s="50"/>
      <c r="P40154" s="50"/>
      <c r="Q40154" s="50" t="s">
        <v>368</v>
      </c>
      <c r="R40154" s="9" t="s">
        <v>368</v>
      </c>
      <c r="S40154" s="50" t="s">
        <v>368</v>
      </c>
      <c r="T40154" s="9" t="s">
        <v>368</v>
      </c>
      <c r="U40154" s="9" t="s">
        <v>368</v>
      </c>
    </row>
    <row r="40155">
      <c r="F40155" s="9"/>
      <c r="N40155" s="50"/>
      <c r="O40155" s="50"/>
      <c r="P40155" s="50"/>
      <c r="Q40155" s="50" t="s">
        <v>368</v>
      </c>
      <c r="R40155" s="9" t="s">
        <v>368</v>
      </c>
      <c r="S40155" s="50" t="s">
        <v>368</v>
      </c>
      <c r="T40155" s="9" t="s">
        <v>368</v>
      </c>
      <c r="U40155" s="9" t="s">
        <v>368</v>
      </c>
    </row>
    <row r="40156">
      <c r="F40156" s="9"/>
      <c r="N40156" s="50"/>
      <c r="O40156" s="50"/>
      <c r="P40156" s="50"/>
      <c r="Q40156" s="50" t="s">
        <v>368</v>
      </c>
      <c r="R40156" s="9" t="s">
        <v>368</v>
      </c>
      <c r="S40156" s="50" t="s">
        <v>368</v>
      </c>
      <c r="T40156" s="9" t="s">
        <v>368</v>
      </c>
      <c r="U40156" s="9" t="s">
        <v>368</v>
      </c>
    </row>
    <row r="40157">
      <c r="F40157" s="9"/>
      <c r="N40157" s="50"/>
      <c r="O40157" s="50"/>
      <c r="P40157" s="50"/>
      <c r="Q40157" s="50" t="s">
        <v>368</v>
      </c>
      <c r="R40157" s="9" t="s">
        <v>368</v>
      </c>
      <c r="S40157" s="50" t="s">
        <v>368</v>
      </c>
      <c r="T40157" s="9" t="s">
        <v>368</v>
      </c>
      <c r="U40157" s="9" t="s">
        <v>368</v>
      </c>
    </row>
    <row r="40158">
      <c r="F40158" s="9"/>
      <c r="N40158" s="50"/>
      <c r="O40158" s="50"/>
      <c r="P40158" s="50"/>
      <c r="Q40158" s="50" t="s">
        <v>368</v>
      </c>
      <c r="R40158" s="9" t="s">
        <v>368</v>
      </c>
      <c r="S40158" s="50" t="s">
        <v>368</v>
      </c>
      <c r="T40158" s="9" t="s">
        <v>368</v>
      </c>
      <c r="U40158" s="9" t="s">
        <v>368</v>
      </c>
    </row>
    <row r="40159">
      <c r="F40159" s="9"/>
      <c r="N40159" s="50"/>
      <c r="O40159" s="50"/>
      <c r="P40159" s="50"/>
      <c r="Q40159" s="50" t="s">
        <v>368</v>
      </c>
      <c r="R40159" s="9" t="s">
        <v>368</v>
      </c>
      <c r="S40159" s="50" t="s">
        <v>368</v>
      </c>
      <c r="T40159" s="9" t="s">
        <v>368</v>
      </c>
      <c r="U40159" s="9" t="s">
        <v>368</v>
      </c>
    </row>
    <row r="40160">
      <c r="F40160" s="9"/>
      <c r="N40160" s="50"/>
      <c r="O40160" s="50"/>
      <c r="P40160" s="50"/>
      <c r="Q40160" s="50" t="s">
        <v>368</v>
      </c>
      <c r="R40160" s="9" t="s">
        <v>368</v>
      </c>
      <c r="S40160" s="50" t="s">
        <v>368</v>
      </c>
      <c r="T40160" s="9" t="s">
        <v>368</v>
      </c>
      <c r="U40160" s="9" t="s">
        <v>368</v>
      </c>
    </row>
    <row r="40161">
      <c r="F40161" s="9"/>
      <c r="N40161" s="50"/>
      <c r="O40161" s="50"/>
      <c r="P40161" s="50"/>
      <c r="Q40161" s="50" t="s">
        <v>368</v>
      </c>
      <c r="R40161" s="9" t="s">
        <v>368</v>
      </c>
      <c r="S40161" s="50" t="s">
        <v>368</v>
      </c>
      <c r="T40161" s="9" t="s">
        <v>368</v>
      </c>
      <c r="U40161" s="9" t="s">
        <v>368</v>
      </c>
    </row>
    <row r="40162">
      <c r="F40162" s="9"/>
      <c r="N40162" s="50"/>
      <c r="O40162" s="50"/>
      <c r="P40162" s="50"/>
      <c r="Q40162" s="50" t="s">
        <v>368</v>
      </c>
      <c r="R40162" s="9" t="s">
        <v>368</v>
      </c>
      <c r="S40162" s="50" t="s">
        <v>368</v>
      </c>
      <c r="T40162" s="9" t="s">
        <v>368</v>
      </c>
      <c r="U40162" s="9" t="s">
        <v>368</v>
      </c>
    </row>
    <row r="40163">
      <c r="F40163" s="9"/>
      <c r="N40163" s="50"/>
      <c r="O40163" s="50"/>
      <c r="P40163" s="50"/>
      <c r="Q40163" s="50" t="s">
        <v>368</v>
      </c>
      <c r="R40163" s="9" t="s">
        <v>368</v>
      </c>
      <c r="S40163" s="50" t="s">
        <v>368</v>
      </c>
      <c r="T40163" s="9" t="s">
        <v>368</v>
      </c>
      <c r="U40163" s="9" t="s">
        <v>368</v>
      </c>
    </row>
    <row r="40164">
      <c r="F40164" s="9"/>
      <c r="N40164" s="50"/>
      <c r="O40164" s="50"/>
      <c r="P40164" s="50"/>
      <c r="Q40164" s="50" t="s">
        <v>368</v>
      </c>
      <c r="R40164" s="9" t="s">
        <v>368</v>
      </c>
      <c r="S40164" s="50" t="s">
        <v>368</v>
      </c>
      <c r="T40164" s="9" t="s">
        <v>368</v>
      </c>
      <c r="U40164" s="9" t="s">
        <v>368</v>
      </c>
    </row>
    <row r="40165">
      <c r="F40165" s="9"/>
      <c r="N40165" s="50"/>
      <c r="O40165" s="50"/>
      <c r="P40165" s="50"/>
      <c r="Q40165" s="50" t="s">
        <v>368</v>
      </c>
      <c r="R40165" s="9" t="s">
        <v>368</v>
      </c>
      <c r="S40165" s="50" t="s">
        <v>368</v>
      </c>
      <c r="T40165" s="9" t="s">
        <v>368</v>
      </c>
      <c r="U40165" s="9" t="s">
        <v>368</v>
      </c>
    </row>
    <row r="40166">
      <c r="F40166" s="9"/>
      <c r="N40166" s="50"/>
      <c r="O40166" s="50"/>
      <c r="P40166" s="50"/>
      <c r="Q40166" s="50" t="s">
        <v>368</v>
      </c>
      <c r="R40166" s="9" t="s">
        <v>368</v>
      </c>
      <c r="S40166" s="50" t="s">
        <v>368</v>
      </c>
      <c r="T40166" s="9" t="s">
        <v>368</v>
      </c>
      <c r="U40166" s="9" t="s">
        <v>368</v>
      </c>
    </row>
    <row r="40167">
      <c r="F40167" s="9"/>
      <c r="N40167" s="50"/>
      <c r="O40167" s="50"/>
      <c r="P40167" s="50"/>
      <c r="Q40167" s="50" t="s">
        <v>368</v>
      </c>
      <c r="R40167" s="9" t="s">
        <v>368</v>
      </c>
      <c r="S40167" s="50" t="s">
        <v>368</v>
      </c>
      <c r="T40167" s="9" t="s">
        <v>368</v>
      </c>
      <c r="U40167" s="9" t="s">
        <v>368</v>
      </c>
    </row>
    <row r="40168">
      <c r="F40168" s="9"/>
      <c r="N40168" s="50"/>
      <c r="O40168" s="50"/>
      <c r="P40168" s="50"/>
      <c r="Q40168" s="50" t="s">
        <v>368</v>
      </c>
      <c r="R40168" s="9" t="s">
        <v>368</v>
      </c>
      <c r="S40168" s="50" t="s">
        <v>368</v>
      </c>
      <c r="T40168" s="9" t="s">
        <v>368</v>
      </c>
      <c r="U40168" s="9" t="s">
        <v>368</v>
      </c>
    </row>
    <row r="40169">
      <c r="F40169" s="9"/>
      <c r="N40169" s="50"/>
      <c r="O40169" s="50"/>
      <c r="P40169" s="50"/>
      <c r="Q40169" s="50" t="s">
        <v>368</v>
      </c>
      <c r="R40169" s="9" t="s">
        <v>368</v>
      </c>
      <c r="S40169" s="50" t="s">
        <v>368</v>
      </c>
      <c r="T40169" s="9" t="s">
        <v>368</v>
      </c>
      <c r="U40169" s="9" t="s">
        <v>368</v>
      </c>
    </row>
    <row r="40170">
      <c r="F40170" s="9"/>
      <c r="N40170" s="50"/>
      <c r="O40170" s="50"/>
      <c r="P40170" s="50"/>
      <c r="Q40170" s="50" t="s">
        <v>368</v>
      </c>
      <c r="R40170" s="9" t="s">
        <v>368</v>
      </c>
      <c r="S40170" s="50" t="s">
        <v>368</v>
      </c>
      <c r="T40170" s="9" t="s">
        <v>368</v>
      </c>
      <c r="U40170" s="9" t="s">
        <v>368</v>
      </c>
    </row>
    <row r="40171">
      <c r="F40171" s="9"/>
      <c r="N40171" s="50"/>
      <c r="O40171" s="50"/>
      <c r="P40171" s="50"/>
      <c r="Q40171" s="50" t="s">
        <v>368</v>
      </c>
      <c r="R40171" s="9" t="s">
        <v>368</v>
      </c>
      <c r="S40171" s="50" t="s">
        <v>368</v>
      </c>
      <c r="T40171" s="9" t="s">
        <v>368</v>
      </c>
      <c r="U40171" s="9" t="s">
        <v>368</v>
      </c>
    </row>
    <row r="40172">
      <c r="F40172" s="9"/>
      <c r="N40172" s="50"/>
      <c r="O40172" s="50"/>
      <c r="P40172" s="50"/>
      <c r="Q40172" s="50" t="s">
        <v>368</v>
      </c>
      <c r="R40172" s="9" t="s">
        <v>368</v>
      </c>
      <c r="S40172" s="50" t="s">
        <v>368</v>
      </c>
      <c r="T40172" s="9" t="s">
        <v>368</v>
      </c>
      <c r="U40172" s="9" t="s">
        <v>368</v>
      </c>
    </row>
    <row r="40173">
      <c r="F40173" s="9"/>
      <c r="N40173" s="50"/>
      <c r="O40173" s="50"/>
      <c r="P40173" s="50"/>
      <c r="Q40173" s="50" t="s">
        <v>368</v>
      </c>
      <c r="R40173" s="9" t="s">
        <v>368</v>
      </c>
      <c r="S40173" s="50" t="s">
        <v>368</v>
      </c>
      <c r="T40173" s="9" t="s">
        <v>368</v>
      </c>
      <c r="U40173" s="9" t="s">
        <v>368</v>
      </c>
    </row>
    <row r="40174">
      <c r="F40174" s="9"/>
      <c r="N40174" s="50"/>
      <c r="O40174" s="50"/>
      <c r="P40174" s="50"/>
      <c r="Q40174" s="50" t="s">
        <v>368</v>
      </c>
      <c r="R40174" s="9" t="s">
        <v>368</v>
      </c>
      <c r="S40174" s="50" t="s">
        <v>368</v>
      </c>
      <c r="T40174" s="9" t="s">
        <v>368</v>
      </c>
      <c r="U40174" s="9" t="s">
        <v>368</v>
      </c>
    </row>
    <row r="40175">
      <c r="F40175" s="9"/>
      <c r="N40175" s="50"/>
      <c r="O40175" s="50"/>
      <c r="P40175" s="50"/>
      <c r="Q40175" s="50" t="s">
        <v>368</v>
      </c>
      <c r="R40175" s="9" t="s">
        <v>368</v>
      </c>
      <c r="S40175" s="50" t="s">
        <v>368</v>
      </c>
      <c r="T40175" s="9" t="s">
        <v>368</v>
      </c>
      <c r="U40175" s="9" t="s">
        <v>368</v>
      </c>
    </row>
    <row r="40176">
      <c r="F40176" s="9"/>
      <c r="N40176" s="50"/>
      <c r="O40176" s="50"/>
      <c r="P40176" s="50"/>
      <c r="Q40176" s="50" t="s">
        <v>368</v>
      </c>
      <c r="R40176" s="9" t="s">
        <v>368</v>
      </c>
      <c r="S40176" s="50" t="s">
        <v>368</v>
      </c>
      <c r="T40176" s="9" t="s">
        <v>368</v>
      </c>
      <c r="U40176" s="9" t="s">
        <v>368</v>
      </c>
    </row>
    <row r="40177">
      <c r="F40177" s="9"/>
      <c r="N40177" s="50"/>
      <c r="O40177" s="50"/>
      <c r="P40177" s="50"/>
      <c r="Q40177" s="50" t="s">
        <v>368</v>
      </c>
      <c r="R40177" s="9" t="s">
        <v>368</v>
      </c>
      <c r="S40177" s="50" t="s">
        <v>368</v>
      </c>
      <c r="T40177" s="9" t="s">
        <v>368</v>
      </c>
      <c r="U40177" s="9" t="s">
        <v>368</v>
      </c>
    </row>
    <row r="40178">
      <c r="F40178" s="9"/>
      <c r="N40178" s="50"/>
      <c r="O40178" s="50"/>
      <c r="P40178" s="50"/>
      <c r="Q40178" s="50" t="s">
        <v>368</v>
      </c>
      <c r="R40178" s="9" t="s">
        <v>368</v>
      </c>
      <c r="S40178" s="50" t="s">
        <v>368</v>
      </c>
      <c r="T40178" s="9" t="s">
        <v>368</v>
      </c>
      <c r="U40178" s="9" t="s">
        <v>368</v>
      </c>
    </row>
    <row r="40179">
      <c r="F40179" s="9"/>
      <c r="N40179" s="50"/>
      <c r="O40179" s="50"/>
      <c r="P40179" s="50"/>
      <c r="Q40179" s="50" t="s">
        <v>368</v>
      </c>
      <c r="R40179" s="9" t="s">
        <v>368</v>
      </c>
      <c r="S40179" s="50" t="s">
        <v>368</v>
      </c>
      <c r="T40179" s="9" t="s">
        <v>368</v>
      </c>
      <c r="U40179" s="9" t="s">
        <v>368</v>
      </c>
    </row>
    <row r="40180">
      <c r="F40180" s="9"/>
      <c r="N40180" s="50"/>
      <c r="O40180" s="50"/>
      <c r="P40180" s="50"/>
      <c r="Q40180" s="50" t="s">
        <v>368</v>
      </c>
      <c r="R40180" s="9" t="s">
        <v>368</v>
      </c>
      <c r="S40180" s="50" t="s">
        <v>368</v>
      </c>
      <c r="T40180" s="9" t="s">
        <v>368</v>
      </c>
      <c r="U40180" s="9" t="s">
        <v>368</v>
      </c>
    </row>
    <row r="40181">
      <c r="F40181" s="9"/>
      <c r="N40181" s="50"/>
      <c r="O40181" s="50"/>
      <c r="P40181" s="50"/>
      <c r="Q40181" s="50" t="s">
        <v>368</v>
      </c>
      <c r="R40181" s="9" t="s">
        <v>368</v>
      </c>
      <c r="S40181" s="50" t="s">
        <v>368</v>
      </c>
      <c r="T40181" s="9" t="s">
        <v>368</v>
      </c>
      <c r="U40181" s="9" t="s">
        <v>368</v>
      </c>
    </row>
    <row r="40182">
      <c r="F40182" s="9"/>
      <c r="N40182" s="50"/>
      <c r="O40182" s="50"/>
      <c r="P40182" s="50"/>
      <c r="Q40182" s="50" t="s">
        <v>368</v>
      </c>
      <c r="R40182" s="9" t="s">
        <v>368</v>
      </c>
      <c r="S40182" s="50" t="s">
        <v>368</v>
      </c>
      <c r="T40182" s="9" t="s">
        <v>368</v>
      </c>
      <c r="U40182" s="9" t="s">
        <v>368</v>
      </c>
    </row>
    <row r="40183">
      <c r="F40183" s="9"/>
      <c r="N40183" s="50"/>
      <c r="O40183" s="50"/>
      <c r="P40183" s="50"/>
      <c r="Q40183" s="50" t="s">
        <v>368</v>
      </c>
      <c r="R40183" s="9" t="s">
        <v>368</v>
      </c>
      <c r="S40183" s="50" t="s">
        <v>368</v>
      </c>
      <c r="T40183" s="9" t="s">
        <v>368</v>
      </c>
      <c r="U40183" s="9" t="s">
        <v>368</v>
      </c>
    </row>
    <row r="40184">
      <c r="F40184" s="9"/>
      <c r="N40184" s="50"/>
      <c r="O40184" s="50"/>
      <c r="P40184" s="50"/>
      <c r="Q40184" s="50" t="s">
        <v>368</v>
      </c>
      <c r="R40184" s="9" t="s">
        <v>368</v>
      </c>
      <c r="S40184" s="50" t="s">
        <v>368</v>
      </c>
      <c r="T40184" s="9" t="s">
        <v>368</v>
      </c>
      <c r="U40184" s="9" t="s">
        <v>368</v>
      </c>
    </row>
    <row r="40185">
      <c r="F40185" s="9"/>
      <c r="N40185" s="50"/>
      <c r="O40185" s="50"/>
      <c r="P40185" s="50"/>
      <c r="Q40185" s="50" t="s">
        <v>368</v>
      </c>
      <c r="R40185" s="9" t="s">
        <v>368</v>
      </c>
      <c r="S40185" s="50" t="s">
        <v>368</v>
      </c>
      <c r="T40185" s="9" t="s">
        <v>368</v>
      </c>
      <c r="U40185" s="9" t="s">
        <v>368</v>
      </c>
    </row>
    <row r="40186">
      <c r="F40186" s="9"/>
      <c r="N40186" s="50"/>
      <c r="O40186" s="50"/>
      <c r="P40186" s="50"/>
      <c r="Q40186" s="50" t="s">
        <v>368</v>
      </c>
      <c r="R40186" s="9" t="s">
        <v>368</v>
      </c>
      <c r="S40186" s="50" t="s">
        <v>368</v>
      </c>
      <c r="T40186" s="9" t="s">
        <v>368</v>
      </c>
      <c r="U40186" s="9" t="s">
        <v>368</v>
      </c>
    </row>
    <row r="40187">
      <c r="F40187" s="9"/>
      <c r="N40187" s="50"/>
      <c r="O40187" s="50"/>
      <c r="P40187" s="50"/>
      <c r="Q40187" s="50" t="s">
        <v>368</v>
      </c>
      <c r="R40187" s="9" t="s">
        <v>368</v>
      </c>
      <c r="S40187" s="50" t="s">
        <v>368</v>
      </c>
      <c r="T40187" s="9" t="s">
        <v>368</v>
      </c>
      <c r="U40187" s="9" t="s">
        <v>368</v>
      </c>
    </row>
    <row r="40188">
      <c r="F40188" s="9"/>
      <c r="N40188" s="50"/>
      <c r="O40188" s="50"/>
      <c r="P40188" s="50"/>
      <c r="Q40188" s="50" t="s">
        <v>368</v>
      </c>
      <c r="R40188" s="9" t="s">
        <v>368</v>
      </c>
      <c r="S40188" s="50" t="s">
        <v>368</v>
      </c>
      <c r="T40188" s="9" t="s">
        <v>368</v>
      </c>
      <c r="U40188" s="9" t="s">
        <v>368</v>
      </c>
    </row>
    <row r="40189">
      <c r="F40189" s="9"/>
      <c r="N40189" s="50"/>
      <c r="O40189" s="50"/>
      <c r="P40189" s="50"/>
      <c r="Q40189" s="50" t="s">
        <v>368</v>
      </c>
      <c r="R40189" s="9" t="s">
        <v>368</v>
      </c>
      <c r="S40189" s="50" t="s">
        <v>368</v>
      </c>
      <c r="T40189" s="9" t="s">
        <v>368</v>
      </c>
      <c r="U40189" s="9" t="s">
        <v>368</v>
      </c>
    </row>
    <row r="40190">
      <c r="F40190" s="9"/>
      <c r="N40190" s="50"/>
      <c r="O40190" s="50"/>
      <c r="P40190" s="50"/>
      <c r="Q40190" s="50" t="s">
        <v>368</v>
      </c>
      <c r="R40190" s="9" t="s">
        <v>368</v>
      </c>
      <c r="S40190" s="50" t="s">
        <v>368</v>
      </c>
      <c r="T40190" s="9" t="s">
        <v>368</v>
      </c>
      <c r="U40190" s="9" t="s">
        <v>368</v>
      </c>
    </row>
    <row r="40191">
      <c r="F40191" s="9"/>
      <c r="N40191" s="50"/>
      <c r="O40191" s="50"/>
      <c r="P40191" s="50"/>
      <c r="Q40191" s="50" t="s">
        <v>368</v>
      </c>
      <c r="R40191" s="9" t="s">
        <v>368</v>
      </c>
      <c r="S40191" s="50" t="s">
        <v>368</v>
      </c>
      <c r="T40191" s="9" t="s">
        <v>368</v>
      </c>
      <c r="U40191" s="9" t="s">
        <v>368</v>
      </c>
    </row>
    <row r="40192">
      <c r="F40192" s="9"/>
      <c r="N40192" s="50"/>
      <c r="O40192" s="50"/>
      <c r="P40192" s="50"/>
      <c r="Q40192" s="50" t="s">
        <v>368</v>
      </c>
      <c r="R40192" s="9" t="s">
        <v>368</v>
      </c>
      <c r="S40192" s="50" t="s">
        <v>368</v>
      </c>
      <c r="T40192" s="9" t="s">
        <v>368</v>
      </c>
      <c r="U40192" s="9" t="s">
        <v>368</v>
      </c>
    </row>
    <row r="40193">
      <c r="F40193" s="9"/>
      <c r="N40193" s="50"/>
      <c r="O40193" s="50"/>
      <c r="P40193" s="50"/>
      <c r="Q40193" s="50" t="s">
        <v>368</v>
      </c>
      <c r="R40193" s="9" t="s">
        <v>368</v>
      </c>
      <c r="S40193" s="50" t="s">
        <v>368</v>
      </c>
      <c r="T40193" s="9" t="s">
        <v>368</v>
      </c>
      <c r="U40193" s="9" t="s">
        <v>368</v>
      </c>
    </row>
    <row r="40194">
      <c r="F40194" s="9"/>
      <c r="N40194" s="50"/>
      <c r="O40194" s="50"/>
      <c r="P40194" s="50"/>
      <c r="Q40194" s="50" t="s">
        <v>368</v>
      </c>
      <c r="R40194" s="9" t="s">
        <v>368</v>
      </c>
      <c r="S40194" s="50" t="s">
        <v>368</v>
      </c>
      <c r="T40194" s="9" t="s">
        <v>368</v>
      </c>
      <c r="U40194" s="9" t="s">
        <v>368</v>
      </c>
    </row>
    <row r="40195">
      <c r="F40195" s="9"/>
      <c r="N40195" s="50"/>
      <c r="O40195" s="50"/>
      <c r="P40195" s="50"/>
      <c r="Q40195" s="50" t="s">
        <v>368</v>
      </c>
      <c r="R40195" s="9" t="s">
        <v>368</v>
      </c>
      <c r="S40195" s="50" t="s">
        <v>368</v>
      </c>
      <c r="T40195" s="9" t="s">
        <v>368</v>
      </c>
      <c r="U40195" s="9" t="s">
        <v>368</v>
      </c>
    </row>
    <row r="40196">
      <c r="F40196" s="9"/>
      <c r="N40196" s="50"/>
      <c r="O40196" s="50"/>
      <c r="P40196" s="50"/>
      <c r="Q40196" s="50" t="s">
        <v>368</v>
      </c>
      <c r="R40196" s="9" t="s">
        <v>368</v>
      </c>
      <c r="S40196" s="50" t="s">
        <v>368</v>
      </c>
      <c r="T40196" s="9" t="s">
        <v>368</v>
      </c>
      <c r="U40196" s="9" t="s">
        <v>368</v>
      </c>
    </row>
    <row r="40197">
      <c r="F40197" s="9"/>
      <c r="N40197" s="50"/>
      <c r="O40197" s="50"/>
      <c r="P40197" s="50"/>
      <c r="Q40197" s="50" t="s">
        <v>368</v>
      </c>
      <c r="R40197" s="9" t="s">
        <v>368</v>
      </c>
      <c r="S40197" s="50" t="s">
        <v>368</v>
      </c>
      <c r="T40197" s="9" t="s">
        <v>368</v>
      </c>
      <c r="U40197" s="9" t="s">
        <v>368</v>
      </c>
    </row>
    <row r="40198">
      <c r="F40198" s="9"/>
      <c r="N40198" s="50"/>
      <c r="O40198" s="50"/>
      <c r="P40198" s="50"/>
      <c r="Q40198" s="50" t="s">
        <v>368</v>
      </c>
      <c r="R40198" s="9" t="s">
        <v>368</v>
      </c>
      <c r="S40198" s="50" t="s">
        <v>368</v>
      </c>
      <c r="T40198" s="9" t="s">
        <v>368</v>
      </c>
      <c r="U40198" s="9" t="s">
        <v>368</v>
      </c>
    </row>
    <row r="40199">
      <c r="F40199" s="9"/>
      <c r="N40199" s="50"/>
      <c r="O40199" s="50"/>
      <c r="P40199" s="50"/>
      <c r="Q40199" s="50" t="s">
        <v>368</v>
      </c>
      <c r="R40199" s="9" t="s">
        <v>368</v>
      </c>
      <c r="S40199" s="50" t="s">
        <v>368</v>
      </c>
      <c r="T40199" s="9" t="s">
        <v>368</v>
      </c>
      <c r="U40199" s="9" t="s">
        <v>368</v>
      </c>
    </row>
    <row r="40200">
      <c r="F40200" s="9"/>
      <c r="N40200" s="50"/>
      <c r="O40200" s="50"/>
      <c r="P40200" s="50"/>
      <c r="Q40200" s="50" t="s">
        <v>368</v>
      </c>
      <c r="R40200" s="9" t="s">
        <v>368</v>
      </c>
      <c r="S40200" s="50" t="s">
        <v>368</v>
      </c>
      <c r="T40200" s="9" t="s">
        <v>368</v>
      </c>
      <c r="U40200" s="9" t="s">
        <v>368</v>
      </c>
    </row>
    <row r="40201">
      <c r="F40201" s="9"/>
      <c r="N40201" s="50"/>
      <c r="O40201" s="50"/>
      <c r="P40201" s="50"/>
      <c r="Q40201" s="50" t="s">
        <v>368</v>
      </c>
      <c r="R40201" s="9" t="s">
        <v>368</v>
      </c>
      <c r="S40201" s="50" t="s">
        <v>368</v>
      </c>
      <c r="T40201" s="9" t="s">
        <v>368</v>
      </c>
      <c r="U40201" s="9" t="s">
        <v>368</v>
      </c>
    </row>
    <row r="40202">
      <c r="F40202" s="9"/>
      <c r="N40202" s="50"/>
      <c r="O40202" s="50"/>
      <c r="P40202" s="50"/>
      <c r="Q40202" s="50" t="s">
        <v>368</v>
      </c>
      <c r="R40202" s="9" t="s">
        <v>368</v>
      </c>
      <c r="S40202" s="50" t="s">
        <v>368</v>
      </c>
      <c r="T40202" s="9" t="s">
        <v>368</v>
      </c>
      <c r="U40202" s="9" t="s">
        <v>368</v>
      </c>
    </row>
    <row r="40203">
      <c r="F40203" s="9"/>
      <c r="N40203" s="50"/>
      <c r="O40203" s="50"/>
      <c r="P40203" s="50"/>
      <c r="Q40203" s="50" t="s">
        <v>368</v>
      </c>
      <c r="R40203" s="9" t="s">
        <v>368</v>
      </c>
      <c r="S40203" s="50" t="s">
        <v>368</v>
      </c>
      <c r="T40203" s="9" t="s">
        <v>368</v>
      </c>
      <c r="U40203" s="9" t="s">
        <v>368</v>
      </c>
    </row>
    <row r="40204">
      <c r="F40204" s="9"/>
      <c r="N40204" s="50"/>
      <c r="O40204" s="50"/>
      <c r="P40204" s="50"/>
      <c r="Q40204" s="50" t="s">
        <v>368</v>
      </c>
      <c r="R40204" s="9" t="s">
        <v>368</v>
      </c>
      <c r="S40204" s="50" t="s">
        <v>368</v>
      </c>
      <c r="T40204" s="9" t="s">
        <v>368</v>
      </c>
      <c r="U40204" s="9" t="s">
        <v>368</v>
      </c>
    </row>
    <row r="40205">
      <c r="F40205" s="9"/>
      <c r="N40205" s="50"/>
      <c r="O40205" s="50"/>
      <c r="P40205" s="50"/>
      <c r="Q40205" s="50" t="s">
        <v>368</v>
      </c>
      <c r="R40205" s="9" t="s">
        <v>368</v>
      </c>
      <c r="S40205" s="50" t="s">
        <v>368</v>
      </c>
      <c r="T40205" s="9" t="s">
        <v>368</v>
      </c>
      <c r="U40205" s="9" t="s">
        <v>368</v>
      </c>
    </row>
    <row r="40206">
      <c r="F40206" s="9"/>
      <c r="N40206" s="50"/>
      <c r="O40206" s="50"/>
      <c r="P40206" s="50"/>
      <c r="Q40206" s="50" t="s">
        <v>368</v>
      </c>
      <c r="R40206" s="9" t="s">
        <v>368</v>
      </c>
      <c r="S40206" s="50" t="s">
        <v>368</v>
      </c>
      <c r="T40206" s="9" t="s">
        <v>368</v>
      </c>
      <c r="U40206" s="9" t="s">
        <v>368</v>
      </c>
    </row>
    <row r="40207">
      <c r="F40207" s="9"/>
      <c r="N40207" s="50"/>
      <c r="O40207" s="50"/>
      <c r="P40207" s="50"/>
      <c r="Q40207" s="50" t="s">
        <v>368</v>
      </c>
      <c r="R40207" s="9" t="s">
        <v>368</v>
      </c>
      <c r="S40207" s="50" t="s">
        <v>368</v>
      </c>
      <c r="T40207" s="9" t="s">
        <v>368</v>
      </c>
      <c r="U40207" s="9" t="s">
        <v>368</v>
      </c>
    </row>
    <row r="40208">
      <c r="F40208" s="9"/>
      <c r="N40208" s="50"/>
      <c r="O40208" s="50"/>
      <c r="P40208" s="50"/>
      <c r="Q40208" s="50" t="s">
        <v>368</v>
      </c>
      <c r="R40208" s="9" t="s">
        <v>368</v>
      </c>
      <c r="S40208" s="50" t="s">
        <v>368</v>
      </c>
      <c r="T40208" s="9" t="s">
        <v>368</v>
      </c>
      <c r="U40208" s="9" t="s">
        <v>368</v>
      </c>
    </row>
    <row r="40209">
      <c r="F40209" s="9"/>
      <c r="N40209" s="50"/>
      <c r="O40209" s="50"/>
      <c r="P40209" s="50"/>
      <c r="Q40209" s="50" t="s">
        <v>368</v>
      </c>
      <c r="R40209" s="9" t="s">
        <v>368</v>
      </c>
      <c r="S40209" s="50" t="s">
        <v>368</v>
      </c>
      <c r="T40209" s="9" t="s">
        <v>368</v>
      </c>
      <c r="U40209" s="9" t="s">
        <v>368</v>
      </c>
    </row>
    <row r="40210">
      <c r="F40210" s="9"/>
      <c r="N40210" s="50"/>
      <c r="O40210" s="50"/>
      <c r="P40210" s="50"/>
      <c r="Q40210" s="50" t="s">
        <v>368</v>
      </c>
      <c r="R40210" s="9" t="s">
        <v>368</v>
      </c>
      <c r="S40210" s="50" t="s">
        <v>368</v>
      </c>
      <c r="T40210" s="9" t="s">
        <v>368</v>
      </c>
      <c r="U40210" s="9" t="s">
        <v>368</v>
      </c>
    </row>
    <row r="40211">
      <c r="F40211" s="9"/>
      <c r="N40211" s="50"/>
      <c r="O40211" s="50"/>
      <c r="P40211" s="50"/>
      <c r="Q40211" s="50" t="s">
        <v>368</v>
      </c>
      <c r="R40211" s="9" t="s">
        <v>368</v>
      </c>
      <c r="S40211" s="50" t="s">
        <v>368</v>
      </c>
      <c r="T40211" s="9" t="s">
        <v>368</v>
      </c>
      <c r="U40211" s="9" t="s">
        <v>368</v>
      </c>
    </row>
    <row r="40212">
      <c r="F40212" s="9"/>
      <c r="N40212" s="50"/>
      <c r="O40212" s="50"/>
      <c r="P40212" s="50"/>
      <c r="Q40212" s="50" t="s">
        <v>368</v>
      </c>
      <c r="R40212" s="9" t="s">
        <v>368</v>
      </c>
      <c r="S40212" s="50" t="s">
        <v>368</v>
      </c>
      <c r="T40212" s="9" t="s">
        <v>368</v>
      </c>
      <c r="U40212" s="9" t="s">
        <v>368</v>
      </c>
    </row>
    <row r="40213">
      <c r="F40213" s="9"/>
      <c r="N40213" s="50"/>
      <c r="O40213" s="50"/>
      <c r="P40213" s="50"/>
      <c r="Q40213" s="50" t="s">
        <v>368</v>
      </c>
      <c r="R40213" s="9" t="s">
        <v>368</v>
      </c>
      <c r="S40213" s="50" t="s">
        <v>368</v>
      </c>
      <c r="T40213" s="9" t="s">
        <v>368</v>
      </c>
      <c r="U40213" s="9" t="s">
        <v>368</v>
      </c>
    </row>
    <row r="40214">
      <c r="F40214" s="9"/>
      <c r="N40214" s="50"/>
      <c r="O40214" s="50"/>
      <c r="P40214" s="50"/>
      <c r="Q40214" s="50" t="s">
        <v>368</v>
      </c>
      <c r="R40214" s="9" t="s">
        <v>368</v>
      </c>
      <c r="S40214" s="50" t="s">
        <v>368</v>
      </c>
      <c r="T40214" s="9" t="s">
        <v>368</v>
      </c>
      <c r="U40214" s="9" t="s">
        <v>368</v>
      </c>
    </row>
    <row r="40215">
      <c r="F40215" s="9"/>
      <c r="N40215" s="50"/>
      <c r="O40215" s="50"/>
      <c r="P40215" s="50"/>
      <c r="Q40215" s="50" t="s">
        <v>368</v>
      </c>
      <c r="R40215" s="9" t="s">
        <v>368</v>
      </c>
      <c r="S40215" s="50" t="s">
        <v>368</v>
      </c>
      <c r="T40215" s="9" t="s">
        <v>368</v>
      </c>
      <c r="U40215" s="9" t="s">
        <v>368</v>
      </c>
    </row>
    <row r="40216">
      <c r="F40216" s="9"/>
      <c r="N40216" s="50"/>
      <c r="O40216" s="50"/>
      <c r="P40216" s="50"/>
      <c r="Q40216" s="50" t="s">
        <v>368</v>
      </c>
      <c r="R40216" s="9" t="s">
        <v>368</v>
      </c>
      <c r="S40216" s="50" t="s">
        <v>368</v>
      </c>
      <c r="T40216" s="9" t="s">
        <v>368</v>
      </c>
      <c r="U40216" s="9" t="s">
        <v>368</v>
      </c>
    </row>
    <row r="40217">
      <c r="F40217" s="9"/>
      <c r="N40217" s="50"/>
      <c r="O40217" s="50"/>
      <c r="P40217" s="50"/>
      <c r="Q40217" s="50" t="s">
        <v>368</v>
      </c>
      <c r="R40217" s="9" t="s">
        <v>368</v>
      </c>
      <c r="S40217" s="50" t="s">
        <v>368</v>
      </c>
      <c r="T40217" s="9" t="s">
        <v>368</v>
      </c>
      <c r="U40217" s="9" t="s">
        <v>368</v>
      </c>
    </row>
    <row r="40218">
      <c r="F40218" s="9"/>
      <c r="N40218" s="50"/>
      <c r="O40218" s="50"/>
      <c r="P40218" s="50"/>
      <c r="Q40218" s="50" t="s">
        <v>368</v>
      </c>
      <c r="R40218" s="9" t="s">
        <v>368</v>
      </c>
      <c r="S40218" s="50" t="s">
        <v>368</v>
      </c>
      <c r="T40218" s="9" t="s">
        <v>368</v>
      </c>
      <c r="U40218" s="9" t="s">
        <v>368</v>
      </c>
    </row>
    <row r="40219">
      <c r="F40219" s="9"/>
      <c r="N40219" s="50"/>
      <c r="O40219" s="50"/>
      <c r="P40219" s="50"/>
      <c r="Q40219" s="50" t="s">
        <v>368</v>
      </c>
      <c r="R40219" s="9" t="s">
        <v>368</v>
      </c>
      <c r="S40219" s="50" t="s">
        <v>368</v>
      </c>
      <c r="T40219" s="9" t="s">
        <v>368</v>
      </c>
      <c r="U40219" s="9" t="s">
        <v>368</v>
      </c>
    </row>
    <row r="40220">
      <c r="F40220" s="9"/>
      <c r="N40220" s="50"/>
      <c r="O40220" s="50"/>
      <c r="P40220" s="50"/>
      <c r="Q40220" s="50" t="s">
        <v>368</v>
      </c>
      <c r="R40220" s="9" t="s">
        <v>368</v>
      </c>
      <c r="S40220" s="50" t="s">
        <v>368</v>
      </c>
      <c r="T40220" s="9" t="s">
        <v>368</v>
      </c>
      <c r="U40220" s="9" t="s">
        <v>368</v>
      </c>
    </row>
    <row r="40221">
      <c r="F40221" s="9"/>
      <c r="N40221" s="50"/>
      <c r="O40221" s="50"/>
      <c r="P40221" s="50"/>
      <c r="Q40221" s="50" t="s">
        <v>368</v>
      </c>
      <c r="R40221" s="9" t="s">
        <v>368</v>
      </c>
      <c r="S40221" s="50" t="s">
        <v>368</v>
      </c>
      <c r="T40221" s="9" t="s">
        <v>368</v>
      </c>
      <c r="U40221" s="9" t="s">
        <v>368</v>
      </c>
    </row>
    <row r="40222">
      <c r="F40222" s="9"/>
      <c r="N40222" s="50"/>
      <c r="O40222" s="50"/>
      <c r="P40222" s="50"/>
      <c r="Q40222" s="50" t="s">
        <v>368</v>
      </c>
      <c r="R40222" s="9" t="s">
        <v>368</v>
      </c>
      <c r="S40222" s="50" t="s">
        <v>368</v>
      </c>
      <c r="T40222" s="9" t="s">
        <v>368</v>
      </c>
      <c r="U40222" s="9" t="s">
        <v>368</v>
      </c>
    </row>
    <row r="40223">
      <c r="F40223" s="9"/>
      <c r="N40223" s="50"/>
      <c r="O40223" s="50"/>
      <c r="P40223" s="50"/>
      <c r="Q40223" s="50" t="s">
        <v>368</v>
      </c>
      <c r="R40223" s="9" t="s">
        <v>368</v>
      </c>
      <c r="S40223" s="50" t="s">
        <v>368</v>
      </c>
      <c r="T40223" s="9" t="s">
        <v>368</v>
      </c>
      <c r="U40223" s="9" t="s">
        <v>368</v>
      </c>
    </row>
    <row r="40224">
      <c r="F40224" s="9"/>
      <c r="N40224" s="50"/>
      <c r="O40224" s="50"/>
      <c r="P40224" s="50"/>
      <c r="Q40224" s="50" t="s">
        <v>368</v>
      </c>
      <c r="R40224" s="9" t="s">
        <v>368</v>
      </c>
      <c r="S40224" s="50" t="s">
        <v>368</v>
      </c>
      <c r="T40224" s="9" t="s">
        <v>368</v>
      </c>
      <c r="U40224" s="9" t="s">
        <v>368</v>
      </c>
    </row>
    <row r="40225">
      <c r="F40225" s="9"/>
      <c r="N40225" s="50"/>
      <c r="O40225" s="50"/>
      <c r="P40225" s="50"/>
      <c r="Q40225" s="50" t="s">
        <v>368</v>
      </c>
      <c r="R40225" s="9" t="s">
        <v>368</v>
      </c>
      <c r="S40225" s="50" t="s">
        <v>368</v>
      </c>
      <c r="T40225" s="9" t="s">
        <v>368</v>
      </c>
      <c r="U40225" s="9" t="s">
        <v>368</v>
      </c>
    </row>
    <row r="40226">
      <c r="F40226" s="9"/>
      <c r="N40226" s="50"/>
      <c r="O40226" s="50"/>
      <c r="P40226" s="50"/>
      <c r="Q40226" s="50" t="s">
        <v>368</v>
      </c>
      <c r="R40226" s="9" t="s">
        <v>368</v>
      </c>
      <c r="S40226" s="50" t="s">
        <v>368</v>
      </c>
      <c r="T40226" s="9" t="s">
        <v>368</v>
      </c>
      <c r="U40226" s="9" t="s">
        <v>368</v>
      </c>
    </row>
    <row r="40227">
      <c r="F40227" s="9"/>
      <c r="N40227" s="50"/>
      <c r="O40227" s="50"/>
      <c r="P40227" s="50"/>
      <c r="Q40227" s="50" t="s">
        <v>368</v>
      </c>
      <c r="R40227" s="9" t="s">
        <v>368</v>
      </c>
      <c r="S40227" s="50" t="s">
        <v>368</v>
      </c>
      <c r="T40227" s="9" t="s">
        <v>368</v>
      </c>
      <c r="U40227" s="9" t="s">
        <v>368</v>
      </c>
    </row>
    <row r="40228">
      <c r="F40228" s="9"/>
      <c r="N40228" s="50"/>
      <c r="O40228" s="50"/>
      <c r="P40228" s="50"/>
      <c r="Q40228" s="50" t="s">
        <v>368</v>
      </c>
      <c r="R40228" s="9" t="s">
        <v>368</v>
      </c>
      <c r="S40228" s="50" t="s">
        <v>368</v>
      </c>
      <c r="T40228" s="9" t="s">
        <v>368</v>
      </c>
      <c r="U40228" s="9" t="s">
        <v>368</v>
      </c>
    </row>
    <row r="40229">
      <c r="F40229" s="9"/>
      <c r="N40229" s="50"/>
      <c r="O40229" s="50"/>
      <c r="P40229" s="50"/>
      <c r="Q40229" s="50" t="s">
        <v>368</v>
      </c>
      <c r="R40229" s="9" t="s">
        <v>368</v>
      </c>
      <c r="S40229" s="50" t="s">
        <v>368</v>
      </c>
      <c r="T40229" s="9" t="s">
        <v>368</v>
      </c>
      <c r="U40229" s="9" t="s">
        <v>368</v>
      </c>
    </row>
    <row r="40230">
      <c r="F40230" s="9"/>
      <c r="N40230" s="50"/>
      <c r="O40230" s="50"/>
      <c r="P40230" s="50"/>
      <c r="Q40230" s="50" t="s">
        <v>368</v>
      </c>
      <c r="R40230" s="9" t="s">
        <v>368</v>
      </c>
      <c r="S40230" s="50" t="s">
        <v>368</v>
      </c>
      <c r="T40230" s="9" t="s">
        <v>368</v>
      </c>
      <c r="U40230" s="9" t="s">
        <v>368</v>
      </c>
    </row>
    <row r="40231">
      <c r="F40231" s="9"/>
      <c r="N40231" s="50"/>
      <c r="O40231" s="50"/>
      <c r="P40231" s="50"/>
      <c r="Q40231" s="50" t="s">
        <v>368</v>
      </c>
      <c r="R40231" s="9" t="s">
        <v>368</v>
      </c>
      <c r="S40231" s="50" t="s">
        <v>368</v>
      </c>
      <c r="T40231" s="9" t="s">
        <v>368</v>
      </c>
      <c r="U40231" s="9" t="s">
        <v>368</v>
      </c>
    </row>
    <row r="40232">
      <c r="F40232" s="9"/>
      <c r="N40232" s="50"/>
      <c r="O40232" s="50"/>
      <c r="P40232" s="50"/>
      <c r="Q40232" s="50" t="s">
        <v>368</v>
      </c>
      <c r="R40232" s="9" t="s">
        <v>368</v>
      </c>
      <c r="S40232" s="50" t="s">
        <v>368</v>
      </c>
      <c r="T40232" s="9" t="s">
        <v>368</v>
      </c>
      <c r="U40232" s="9" t="s">
        <v>368</v>
      </c>
    </row>
    <row r="40233">
      <c r="F40233" s="9"/>
      <c r="N40233" s="50"/>
      <c r="O40233" s="50"/>
      <c r="P40233" s="50"/>
      <c r="Q40233" s="50" t="s">
        <v>368</v>
      </c>
      <c r="R40233" s="9" t="s">
        <v>368</v>
      </c>
      <c r="S40233" s="50" t="s">
        <v>368</v>
      </c>
      <c r="T40233" s="9" t="s">
        <v>368</v>
      </c>
      <c r="U40233" s="9" t="s">
        <v>368</v>
      </c>
    </row>
    <row r="40234">
      <c r="F40234" s="9"/>
      <c r="N40234" s="50"/>
      <c r="O40234" s="50"/>
      <c r="P40234" s="50"/>
      <c r="Q40234" s="50" t="s">
        <v>368</v>
      </c>
      <c r="R40234" s="9" t="s">
        <v>368</v>
      </c>
      <c r="S40234" s="50" t="s">
        <v>368</v>
      </c>
      <c r="T40234" s="9" t="s">
        <v>368</v>
      </c>
      <c r="U40234" s="9" t="s">
        <v>368</v>
      </c>
    </row>
    <row r="40235">
      <c r="F40235" s="9"/>
      <c r="N40235" s="50"/>
      <c r="O40235" s="50"/>
      <c r="P40235" s="50"/>
      <c r="Q40235" s="50" t="s">
        <v>368</v>
      </c>
      <c r="R40235" s="9" t="s">
        <v>368</v>
      </c>
      <c r="S40235" s="50" t="s">
        <v>368</v>
      </c>
      <c r="T40235" s="9" t="s">
        <v>368</v>
      </c>
      <c r="U40235" s="9" t="s">
        <v>368</v>
      </c>
    </row>
    <row r="40236">
      <c r="F40236" s="9"/>
      <c r="N40236" s="50"/>
      <c r="O40236" s="50"/>
      <c r="P40236" s="50"/>
      <c r="Q40236" s="50" t="s">
        <v>368</v>
      </c>
      <c r="R40236" s="9" t="s">
        <v>368</v>
      </c>
      <c r="S40236" s="50" t="s">
        <v>368</v>
      </c>
      <c r="T40236" s="9" t="s">
        <v>368</v>
      </c>
      <c r="U40236" s="9" t="s">
        <v>368</v>
      </c>
    </row>
    <row r="40237">
      <c r="F40237" s="9"/>
      <c r="N40237" s="50"/>
      <c r="O40237" s="50"/>
      <c r="P40237" s="50"/>
      <c r="Q40237" s="50" t="s">
        <v>368</v>
      </c>
      <c r="R40237" s="9" t="s">
        <v>368</v>
      </c>
      <c r="S40237" s="50" t="s">
        <v>368</v>
      </c>
      <c r="T40237" s="9" t="s">
        <v>368</v>
      </c>
      <c r="U40237" s="9" t="s">
        <v>368</v>
      </c>
    </row>
    <row r="40238">
      <c r="F40238" s="9"/>
      <c r="N40238" s="50"/>
      <c r="O40238" s="50"/>
      <c r="P40238" s="50"/>
      <c r="Q40238" s="50" t="s">
        <v>368</v>
      </c>
      <c r="R40238" s="9" t="s">
        <v>368</v>
      </c>
      <c r="S40238" s="50" t="s">
        <v>368</v>
      </c>
      <c r="T40238" s="9" t="s">
        <v>368</v>
      </c>
      <c r="U40238" s="9" t="s">
        <v>368</v>
      </c>
    </row>
    <row r="40239">
      <c r="F40239" s="9"/>
      <c r="N40239" s="50"/>
      <c r="O40239" s="50"/>
      <c r="P40239" s="50"/>
      <c r="Q40239" s="50" t="s">
        <v>368</v>
      </c>
      <c r="R40239" s="9" t="s">
        <v>368</v>
      </c>
      <c r="S40239" s="50" t="s">
        <v>368</v>
      </c>
      <c r="T40239" s="9" t="s">
        <v>368</v>
      </c>
      <c r="U40239" s="9" t="s">
        <v>368</v>
      </c>
    </row>
    <row r="40240">
      <c r="F40240" s="9"/>
      <c r="N40240" s="50"/>
      <c r="O40240" s="50"/>
      <c r="P40240" s="50"/>
      <c r="Q40240" s="50" t="s">
        <v>368</v>
      </c>
      <c r="R40240" s="9" t="s">
        <v>368</v>
      </c>
      <c r="S40240" s="50" t="s">
        <v>368</v>
      </c>
      <c r="T40240" s="9" t="s">
        <v>368</v>
      </c>
      <c r="U40240" s="9" t="s">
        <v>368</v>
      </c>
    </row>
    <row r="40241">
      <c r="F40241" s="9"/>
      <c r="N40241" s="50"/>
      <c r="O40241" s="50"/>
      <c r="P40241" s="50"/>
      <c r="Q40241" s="50" t="s">
        <v>368</v>
      </c>
      <c r="R40241" s="9" t="s">
        <v>368</v>
      </c>
      <c r="S40241" s="50" t="s">
        <v>368</v>
      </c>
      <c r="T40241" s="9" t="s">
        <v>368</v>
      </c>
      <c r="U40241" s="9" t="s">
        <v>368</v>
      </c>
    </row>
    <row r="40242">
      <c r="F40242" s="9"/>
      <c r="N40242" s="50"/>
      <c r="O40242" s="50"/>
      <c r="P40242" s="50"/>
      <c r="Q40242" s="50" t="s">
        <v>368</v>
      </c>
      <c r="R40242" s="9" t="s">
        <v>368</v>
      </c>
      <c r="S40242" s="50" t="s">
        <v>368</v>
      </c>
      <c r="T40242" s="9" t="s">
        <v>368</v>
      </c>
      <c r="U40242" s="9" t="s">
        <v>368</v>
      </c>
    </row>
    <row r="40243">
      <c r="F40243" s="9"/>
      <c r="N40243" s="50"/>
      <c r="O40243" s="50"/>
      <c r="P40243" s="50"/>
      <c r="Q40243" s="50" t="s">
        <v>368</v>
      </c>
      <c r="R40243" s="9" t="s">
        <v>368</v>
      </c>
      <c r="S40243" s="50" t="s">
        <v>368</v>
      </c>
      <c r="T40243" s="9" t="s">
        <v>368</v>
      </c>
      <c r="U40243" s="9" t="s">
        <v>368</v>
      </c>
    </row>
    <row r="40244">
      <c r="F40244" s="9"/>
      <c r="N40244" s="50"/>
      <c r="O40244" s="50"/>
      <c r="P40244" s="50"/>
      <c r="Q40244" s="50" t="s">
        <v>368</v>
      </c>
      <c r="R40244" s="9" t="s">
        <v>368</v>
      </c>
      <c r="S40244" s="50" t="s">
        <v>368</v>
      </c>
      <c r="T40244" s="9" t="s">
        <v>368</v>
      </c>
      <c r="U40244" s="9" t="s">
        <v>368</v>
      </c>
    </row>
    <row r="40245">
      <c r="F40245" s="9"/>
      <c r="N40245" s="50"/>
      <c r="O40245" s="50"/>
      <c r="P40245" s="50"/>
      <c r="Q40245" s="50" t="s">
        <v>368</v>
      </c>
      <c r="R40245" s="9" t="s">
        <v>368</v>
      </c>
      <c r="S40245" s="50" t="s">
        <v>368</v>
      </c>
      <c r="T40245" s="9" t="s">
        <v>368</v>
      </c>
      <c r="U40245" s="9" t="s">
        <v>368</v>
      </c>
    </row>
    <row r="40246">
      <c r="F40246" s="9"/>
      <c r="N40246" s="50"/>
      <c r="O40246" s="50"/>
      <c r="P40246" s="50"/>
      <c r="Q40246" s="50" t="s">
        <v>368</v>
      </c>
      <c r="R40246" s="9" t="s">
        <v>368</v>
      </c>
      <c r="S40246" s="50" t="s">
        <v>368</v>
      </c>
      <c r="T40246" s="9" t="s">
        <v>368</v>
      </c>
      <c r="U40246" s="9" t="s">
        <v>368</v>
      </c>
    </row>
    <row r="40247">
      <c r="F40247" s="9"/>
      <c r="N40247" s="50"/>
      <c r="O40247" s="50"/>
      <c r="P40247" s="50"/>
      <c r="Q40247" s="50" t="s">
        <v>368</v>
      </c>
      <c r="R40247" s="9" t="s">
        <v>368</v>
      </c>
      <c r="S40247" s="50" t="s">
        <v>368</v>
      </c>
      <c r="T40247" s="9" t="s">
        <v>368</v>
      </c>
      <c r="U40247" s="9" t="s">
        <v>368</v>
      </c>
    </row>
    <row r="40248">
      <c r="F40248" s="9"/>
      <c r="N40248" s="50"/>
      <c r="O40248" s="50"/>
      <c r="P40248" s="50"/>
      <c r="Q40248" s="50" t="s">
        <v>368</v>
      </c>
      <c r="R40248" s="9" t="s">
        <v>368</v>
      </c>
      <c r="S40248" s="50" t="s">
        <v>368</v>
      </c>
      <c r="T40248" s="9" t="s">
        <v>368</v>
      </c>
      <c r="U40248" s="9" t="s">
        <v>368</v>
      </c>
    </row>
    <row r="40249">
      <c r="F40249" s="9"/>
      <c r="N40249" s="50"/>
      <c r="O40249" s="50"/>
      <c r="P40249" s="50"/>
      <c r="Q40249" s="50" t="s">
        <v>368</v>
      </c>
      <c r="R40249" s="9" t="s">
        <v>368</v>
      </c>
      <c r="S40249" s="50" t="s">
        <v>368</v>
      </c>
      <c r="T40249" s="9" t="s">
        <v>368</v>
      </c>
      <c r="U40249" s="9" t="s">
        <v>368</v>
      </c>
    </row>
    <row r="40250">
      <c r="F40250" s="9"/>
      <c r="N40250" s="50"/>
      <c r="O40250" s="50"/>
      <c r="P40250" s="50"/>
      <c r="Q40250" s="50" t="s">
        <v>368</v>
      </c>
      <c r="R40250" s="9" t="s">
        <v>368</v>
      </c>
      <c r="S40250" s="50" t="s">
        <v>368</v>
      </c>
      <c r="T40250" s="9" t="s">
        <v>368</v>
      </c>
      <c r="U40250" s="9" t="s">
        <v>368</v>
      </c>
    </row>
    <row r="40251">
      <c r="F40251" s="9"/>
      <c r="N40251" s="50"/>
      <c r="O40251" s="50"/>
      <c r="P40251" s="50"/>
      <c r="Q40251" s="50" t="s">
        <v>368</v>
      </c>
      <c r="R40251" s="9" t="s">
        <v>368</v>
      </c>
      <c r="S40251" s="50" t="s">
        <v>368</v>
      </c>
      <c r="T40251" s="9" t="s">
        <v>368</v>
      </c>
      <c r="U40251" s="9" t="s">
        <v>368</v>
      </c>
    </row>
    <row r="40252">
      <c r="F40252" s="9"/>
      <c r="N40252" s="50"/>
      <c r="O40252" s="50"/>
      <c r="P40252" s="50"/>
      <c r="Q40252" s="50" t="s">
        <v>368</v>
      </c>
      <c r="R40252" s="9" t="s">
        <v>368</v>
      </c>
      <c r="S40252" s="50" t="s">
        <v>368</v>
      </c>
      <c r="T40252" s="9" t="s">
        <v>368</v>
      </c>
      <c r="U40252" s="9" t="s">
        <v>368</v>
      </c>
    </row>
    <row r="40253">
      <c r="F40253" s="9"/>
      <c r="N40253" s="50"/>
      <c r="O40253" s="50"/>
      <c r="P40253" s="50"/>
      <c r="Q40253" s="50" t="s">
        <v>368</v>
      </c>
      <c r="R40253" s="9" t="s">
        <v>368</v>
      </c>
      <c r="S40253" s="50" t="s">
        <v>368</v>
      </c>
      <c r="T40253" s="9" t="s">
        <v>368</v>
      </c>
      <c r="U40253" s="9" t="s">
        <v>368</v>
      </c>
    </row>
    <row r="40254">
      <c r="F40254" s="9"/>
      <c r="N40254" s="50"/>
      <c r="O40254" s="50"/>
      <c r="P40254" s="50"/>
      <c r="Q40254" s="50" t="s">
        <v>368</v>
      </c>
      <c r="R40254" s="9" t="s">
        <v>368</v>
      </c>
      <c r="S40254" s="50" t="s">
        <v>368</v>
      </c>
      <c r="T40254" s="9" t="s">
        <v>368</v>
      </c>
      <c r="U40254" s="9" t="s">
        <v>368</v>
      </c>
    </row>
    <row r="40255">
      <c r="F40255" s="9"/>
      <c r="N40255" s="50"/>
      <c r="O40255" s="50"/>
      <c r="P40255" s="50"/>
      <c r="Q40255" s="50" t="s">
        <v>368</v>
      </c>
      <c r="R40255" s="9" t="s">
        <v>368</v>
      </c>
      <c r="S40255" s="50" t="s">
        <v>368</v>
      </c>
      <c r="T40255" s="9" t="s">
        <v>368</v>
      </c>
      <c r="U40255" s="9" t="s">
        <v>368</v>
      </c>
    </row>
    <row r="40256">
      <c r="F40256" s="9"/>
      <c r="N40256" s="50"/>
      <c r="O40256" s="50"/>
      <c r="P40256" s="50"/>
      <c r="Q40256" s="50" t="s">
        <v>368</v>
      </c>
      <c r="R40256" s="9" t="s">
        <v>368</v>
      </c>
      <c r="S40256" s="50" t="s">
        <v>368</v>
      </c>
      <c r="T40256" s="9" t="s">
        <v>368</v>
      </c>
      <c r="U40256" s="9" t="s">
        <v>368</v>
      </c>
    </row>
    <row r="40257">
      <c r="F40257" s="9"/>
      <c r="N40257" s="50"/>
      <c r="O40257" s="50"/>
      <c r="P40257" s="50"/>
      <c r="Q40257" s="50" t="s">
        <v>368</v>
      </c>
      <c r="R40257" s="9" t="s">
        <v>368</v>
      </c>
      <c r="S40257" s="50" t="s">
        <v>368</v>
      </c>
      <c r="T40257" s="9" t="s">
        <v>368</v>
      </c>
      <c r="U40257" s="9" t="s">
        <v>368</v>
      </c>
    </row>
    <row r="40258">
      <c r="F40258" s="9"/>
      <c r="N40258" s="50"/>
      <c r="O40258" s="50"/>
      <c r="P40258" s="50"/>
      <c r="Q40258" s="50" t="s">
        <v>368</v>
      </c>
      <c r="R40258" s="9" t="s">
        <v>368</v>
      </c>
      <c r="S40258" s="50" t="s">
        <v>368</v>
      </c>
      <c r="T40258" s="9" t="s">
        <v>368</v>
      </c>
      <c r="U40258" s="9" t="s">
        <v>368</v>
      </c>
    </row>
    <row r="40259">
      <c r="F40259" s="9"/>
      <c r="N40259" s="50"/>
      <c r="O40259" s="50"/>
      <c r="P40259" s="50"/>
      <c r="Q40259" s="50" t="s">
        <v>368</v>
      </c>
      <c r="R40259" s="9" t="s">
        <v>368</v>
      </c>
      <c r="S40259" s="50" t="s">
        <v>368</v>
      </c>
      <c r="T40259" s="9" t="s">
        <v>368</v>
      </c>
      <c r="U40259" s="9" t="s">
        <v>368</v>
      </c>
    </row>
    <row r="40260">
      <c r="F40260" s="9"/>
      <c r="N40260" s="50"/>
      <c r="O40260" s="50"/>
      <c r="P40260" s="50"/>
      <c r="Q40260" s="50" t="s">
        <v>368</v>
      </c>
      <c r="R40260" s="9" t="s">
        <v>368</v>
      </c>
      <c r="S40260" s="50" t="s">
        <v>368</v>
      </c>
      <c r="T40260" s="9" t="s">
        <v>368</v>
      </c>
      <c r="U40260" s="9" t="s">
        <v>368</v>
      </c>
    </row>
    <row r="40261">
      <c r="F40261" s="9"/>
      <c r="N40261" s="50"/>
      <c r="O40261" s="50"/>
      <c r="P40261" s="50"/>
      <c r="Q40261" s="50" t="s">
        <v>368</v>
      </c>
      <c r="R40261" s="9" t="s">
        <v>368</v>
      </c>
      <c r="S40261" s="50" t="s">
        <v>368</v>
      </c>
      <c r="T40261" s="9" t="s">
        <v>368</v>
      </c>
      <c r="U40261" s="9" t="s">
        <v>368</v>
      </c>
    </row>
    <row r="40262">
      <c r="F40262" s="9"/>
      <c r="N40262" s="50"/>
      <c r="O40262" s="50"/>
      <c r="P40262" s="50"/>
      <c r="Q40262" s="50" t="s">
        <v>368</v>
      </c>
      <c r="R40262" s="9" t="s">
        <v>368</v>
      </c>
      <c r="S40262" s="50" t="s">
        <v>368</v>
      </c>
      <c r="T40262" s="9" t="s">
        <v>368</v>
      </c>
      <c r="U40262" s="9" t="s">
        <v>368</v>
      </c>
    </row>
    <row r="40263">
      <c r="F40263" s="9"/>
      <c r="N40263" s="50"/>
      <c r="O40263" s="50"/>
      <c r="P40263" s="50"/>
      <c r="Q40263" s="50" t="s">
        <v>368</v>
      </c>
      <c r="R40263" s="9" t="s">
        <v>368</v>
      </c>
      <c r="S40263" s="50" t="s">
        <v>368</v>
      </c>
      <c r="T40263" s="9" t="s">
        <v>368</v>
      </c>
      <c r="U40263" s="9" t="s">
        <v>368</v>
      </c>
    </row>
    <row r="40264">
      <c r="F40264" s="9"/>
      <c r="N40264" s="50"/>
      <c r="O40264" s="50"/>
      <c r="P40264" s="50"/>
      <c r="Q40264" s="50" t="s">
        <v>368</v>
      </c>
      <c r="R40264" s="9" t="s">
        <v>368</v>
      </c>
      <c r="S40264" s="50" t="s">
        <v>368</v>
      </c>
      <c r="T40264" s="9" t="s">
        <v>368</v>
      </c>
      <c r="U40264" s="9" t="s">
        <v>368</v>
      </c>
    </row>
    <row r="40265">
      <c r="F40265" s="9"/>
      <c r="N40265" s="50"/>
      <c r="O40265" s="50"/>
      <c r="P40265" s="50"/>
      <c r="Q40265" s="50" t="s">
        <v>368</v>
      </c>
      <c r="R40265" s="9" t="s">
        <v>368</v>
      </c>
      <c r="S40265" s="50" t="s">
        <v>368</v>
      </c>
      <c r="T40265" s="9" t="s">
        <v>368</v>
      </c>
      <c r="U40265" s="9" t="s">
        <v>368</v>
      </c>
    </row>
    <row r="40266">
      <c r="F40266" s="9"/>
      <c r="N40266" s="50"/>
      <c r="O40266" s="50"/>
      <c r="P40266" s="50"/>
      <c r="Q40266" s="50" t="s">
        <v>368</v>
      </c>
      <c r="R40266" s="9" t="s">
        <v>368</v>
      </c>
      <c r="S40266" s="50" t="s">
        <v>368</v>
      </c>
      <c r="T40266" s="9" t="s">
        <v>368</v>
      </c>
      <c r="U40266" s="9" t="s">
        <v>368</v>
      </c>
    </row>
    <row r="40267">
      <c r="F40267" s="9"/>
      <c r="N40267" s="50"/>
      <c r="O40267" s="50"/>
      <c r="P40267" s="50"/>
      <c r="Q40267" s="50" t="s">
        <v>368</v>
      </c>
      <c r="R40267" s="9" t="s">
        <v>368</v>
      </c>
      <c r="S40267" s="50" t="s">
        <v>368</v>
      </c>
      <c r="T40267" s="9" t="s">
        <v>368</v>
      </c>
      <c r="U40267" s="9" t="s">
        <v>368</v>
      </c>
    </row>
    <row r="40268">
      <c r="F40268" s="9"/>
      <c r="N40268" s="50"/>
      <c r="O40268" s="50"/>
      <c r="P40268" s="50"/>
      <c r="Q40268" s="50" t="s">
        <v>368</v>
      </c>
      <c r="R40268" s="9" t="s">
        <v>368</v>
      </c>
      <c r="S40268" s="50" t="s">
        <v>368</v>
      </c>
      <c r="T40268" s="9" t="s">
        <v>368</v>
      </c>
      <c r="U40268" s="9" t="s">
        <v>368</v>
      </c>
    </row>
    <row r="40269">
      <c r="F40269" s="9"/>
      <c r="N40269" s="50"/>
      <c r="O40269" s="50"/>
      <c r="P40269" s="50"/>
      <c r="Q40269" s="50" t="s">
        <v>368</v>
      </c>
      <c r="R40269" s="9" t="s">
        <v>368</v>
      </c>
      <c r="S40269" s="50" t="s">
        <v>368</v>
      </c>
      <c r="T40269" s="9" t="s">
        <v>368</v>
      </c>
      <c r="U40269" s="9" t="s">
        <v>368</v>
      </c>
    </row>
    <row r="40270">
      <c r="F40270" s="9"/>
      <c r="N40270" s="50"/>
      <c r="O40270" s="50"/>
      <c r="P40270" s="50"/>
      <c r="Q40270" s="50" t="s">
        <v>368</v>
      </c>
      <c r="R40270" s="9" t="s">
        <v>368</v>
      </c>
      <c r="S40270" s="50" t="s">
        <v>368</v>
      </c>
      <c r="T40270" s="9" t="s">
        <v>368</v>
      </c>
      <c r="U40270" s="9" t="s">
        <v>368</v>
      </c>
    </row>
    <row r="40271">
      <c r="F40271" s="9"/>
      <c r="N40271" s="50"/>
      <c r="O40271" s="50"/>
      <c r="P40271" s="50"/>
      <c r="Q40271" s="50" t="s">
        <v>368</v>
      </c>
      <c r="R40271" s="9" t="s">
        <v>368</v>
      </c>
      <c r="S40271" s="50" t="s">
        <v>368</v>
      </c>
      <c r="T40271" s="9" t="s">
        <v>368</v>
      </c>
      <c r="U40271" s="9" t="s">
        <v>368</v>
      </c>
    </row>
    <row r="40272">
      <c r="F40272" s="9"/>
      <c r="N40272" s="50"/>
      <c r="O40272" s="50"/>
      <c r="P40272" s="50"/>
      <c r="Q40272" s="50" t="s">
        <v>368</v>
      </c>
      <c r="R40272" s="9" t="s">
        <v>368</v>
      </c>
      <c r="S40272" s="50" t="s">
        <v>368</v>
      </c>
      <c r="T40272" s="9" t="s">
        <v>368</v>
      </c>
      <c r="U40272" s="9" t="s">
        <v>368</v>
      </c>
    </row>
    <row r="40273">
      <c r="F40273" s="9"/>
      <c r="N40273" s="50"/>
      <c r="O40273" s="50"/>
      <c r="P40273" s="50"/>
      <c r="Q40273" s="50" t="s">
        <v>368</v>
      </c>
      <c r="R40273" s="9" t="s">
        <v>368</v>
      </c>
      <c r="S40273" s="50" t="s">
        <v>368</v>
      </c>
      <c r="T40273" s="9" t="s">
        <v>368</v>
      </c>
      <c r="U40273" s="9" t="s">
        <v>368</v>
      </c>
    </row>
    <row r="40274">
      <c r="F40274" s="9"/>
      <c r="N40274" s="50"/>
      <c r="O40274" s="50"/>
      <c r="P40274" s="50"/>
      <c r="Q40274" s="50" t="s">
        <v>368</v>
      </c>
      <c r="R40274" s="9" t="s">
        <v>368</v>
      </c>
      <c r="S40274" s="50" t="s">
        <v>368</v>
      </c>
      <c r="T40274" s="9" t="s">
        <v>368</v>
      </c>
      <c r="U40274" s="9" t="s">
        <v>368</v>
      </c>
    </row>
    <row r="40275">
      <c r="F40275" s="9"/>
      <c r="N40275" s="50"/>
      <c r="O40275" s="50"/>
      <c r="P40275" s="50"/>
      <c r="Q40275" s="50" t="s">
        <v>368</v>
      </c>
      <c r="R40275" s="9" t="s">
        <v>368</v>
      </c>
      <c r="S40275" s="50" t="s">
        <v>368</v>
      </c>
      <c r="T40275" s="9" t="s">
        <v>368</v>
      </c>
      <c r="U40275" s="9" t="s">
        <v>368</v>
      </c>
    </row>
    <row r="40276">
      <c r="F40276" s="9"/>
      <c r="N40276" s="50"/>
      <c r="O40276" s="50"/>
      <c r="P40276" s="50"/>
      <c r="Q40276" s="50" t="s">
        <v>368</v>
      </c>
      <c r="R40276" s="9" t="s">
        <v>368</v>
      </c>
      <c r="S40276" s="50" t="s">
        <v>368</v>
      </c>
      <c r="T40276" s="9" t="s">
        <v>368</v>
      </c>
      <c r="U40276" s="9" t="s">
        <v>368</v>
      </c>
    </row>
    <row r="40277">
      <c r="F40277" s="9"/>
      <c r="N40277" s="50"/>
      <c r="O40277" s="50"/>
      <c r="P40277" s="50"/>
      <c r="Q40277" s="50" t="s">
        <v>368</v>
      </c>
      <c r="R40277" s="9" t="s">
        <v>368</v>
      </c>
      <c r="S40277" s="50" t="s">
        <v>368</v>
      </c>
      <c r="T40277" s="9" t="s">
        <v>368</v>
      </c>
      <c r="U40277" s="9" t="s">
        <v>368</v>
      </c>
    </row>
    <row r="40278">
      <c r="F40278" s="9"/>
      <c r="N40278" s="50"/>
      <c r="O40278" s="50"/>
      <c r="P40278" s="50"/>
      <c r="Q40278" s="50" t="s">
        <v>368</v>
      </c>
      <c r="R40278" s="9" t="s">
        <v>368</v>
      </c>
      <c r="S40278" s="50" t="s">
        <v>368</v>
      </c>
      <c r="T40278" s="9" t="s">
        <v>368</v>
      </c>
      <c r="U40278" s="9" t="s">
        <v>368</v>
      </c>
    </row>
    <row r="40279">
      <c r="F40279" s="9"/>
      <c r="N40279" s="50"/>
      <c r="O40279" s="50"/>
      <c r="P40279" s="50"/>
      <c r="Q40279" s="50" t="s">
        <v>368</v>
      </c>
      <c r="R40279" s="9" t="s">
        <v>368</v>
      </c>
      <c r="S40279" s="50" t="s">
        <v>368</v>
      </c>
      <c r="T40279" s="9" t="s">
        <v>368</v>
      </c>
      <c r="U40279" s="9" t="s">
        <v>368</v>
      </c>
    </row>
    <row r="40280">
      <c r="F40280" s="9"/>
      <c r="N40280" s="50"/>
      <c r="O40280" s="50"/>
      <c r="P40280" s="50"/>
      <c r="Q40280" s="50" t="s">
        <v>368</v>
      </c>
      <c r="R40280" s="9" t="s">
        <v>368</v>
      </c>
      <c r="S40280" s="50" t="s">
        <v>368</v>
      </c>
      <c r="T40280" s="9" t="s">
        <v>368</v>
      </c>
      <c r="U40280" s="9" t="s">
        <v>368</v>
      </c>
    </row>
    <row r="40281">
      <c r="F40281" s="9"/>
      <c r="N40281" s="50"/>
      <c r="O40281" s="50"/>
      <c r="P40281" s="50"/>
      <c r="Q40281" s="50" t="s">
        <v>368</v>
      </c>
      <c r="R40281" s="9" t="s">
        <v>368</v>
      </c>
      <c r="S40281" s="50" t="s">
        <v>368</v>
      </c>
      <c r="T40281" s="9" t="s">
        <v>368</v>
      </c>
      <c r="U40281" s="9" t="s">
        <v>368</v>
      </c>
    </row>
    <row r="40282">
      <c r="F40282" s="9"/>
      <c r="N40282" s="50"/>
      <c r="O40282" s="50"/>
      <c r="P40282" s="50"/>
      <c r="Q40282" s="50" t="s">
        <v>368</v>
      </c>
      <c r="R40282" s="9" t="s">
        <v>368</v>
      </c>
      <c r="S40282" s="50" t="s">
        <v>368</v>
      </c>
      <c r="T40282" s="9" t="s">
        <v>368</v>
      </c>
      <c r="U40282" s="9" t="s">
        <v>368</v>
      </c>
    </row>
    <row r="40283">
      <c r="F40283" s="9"/>
      <c r="N40283" s="50"/>
      <c r="O40283" s="50"/>
      <c r="P40283" s="50"/>
      <c r="Q40283" s="50" t="s">
        <v>368</v>
      </c>
      <c r="R40283" s="9" t="s">
        <v>368</v>
      </c>
      <c r="S40283" s="50" t="s">
        <v>368</v>
      </c>
      <c r="T40283" s="9" t="s">
        <v>368</v>
      </c>
      <c r="U40283" s="9" t="s">
        <v>368</v>
      </c>
    </row>
    <row r="40284">
      <c r="F40284" s="9"/>
      <c r="N40284" s="50"/>
      <c r="O40284" s="50"/>
      <c r="P40284" s="50"/>
      <c r="Q40284" s="50" t="s">
        <v>368</v>
      </c>
      <c r="R40284" s="9" t="s">
        <v>368</v>
      </c>
      <c r="S40284" s="50" t="s">
        <v>368</v>
      </c>
      <c r="T40284" s="9" t="s">
        <v>368</v>
      </c>
      <c r="U40284" s="9" t="s">
        <v>368</v>
      </c>
    </row>
    <row r="40285">
      <c r="F40285" s="9"/>
      <c r="N40285" s="50"/>
      <c r="O40285" s="50"/>
      <c r="P40285" s="50"/>
      <c r="Q40285" s="50" t="s">
        <v>368</v>
      </c>
      <c r="R40285" s="9" t="s">
        <v>368</v>
      </c>
      <c r="S40285" s="50" t="s">
        <v>368</v>
      </c>
      <c r="T40285" s="9" t="s">
        <v>368</v>
      </c>
      <c r="U40285" s="9" t="s">
        <v>368</v>
      </c>
    </row>
    <row r="40286">
      <c r="F40286" s="9"/>
      <c r="N40286" s="50"/>
      <c r="O40286" s="50"/>
      <c r="P40286" s="50"/>
      <c r="Q40286" s="50" t="s">
        <v>368</v>
      </c>
      <c r="R40286" s="9" t="s">
        <v>368</v>
      </c>
      <c r="S40286" s="50" t="s">
        <v>368</v>
      </c>
      <c r="T40286" s="9" t="s">
        <v>368</v>
      </c>
      <c r="U40286" s="9" t="s">
        <v>368</v>
      </c>
    </row>
    <row r="40287">
      <c r="F40287" s="9"/>
      <c r="N40287" s="50"/>
      <c r="O40287" s="50"/>
      <c r="P40287" s="50"/>
      <c r="Q40287" s="50" t="s">
        <v>368</v>
      </c>
      <c r="R40287" s="9" t="s">
        <v>368</v>
      </c>
      <c r="S40287" s="50" t="s">
        <v>368</v>
      </c>
      <c r="T40287" s="9" t="s">
        <v>368</v>
      </c>
      <c r="U40287" s="9" t="s">
        <v>368</v>
      </c>
    </row>
    <row r="40288">
      <c r="F40288" s="9"/>
      <c r="N40288" s="50"/>
      <c r="O40288" s="50"/>
      <c r="P40288" s="50"/>
      <c r="Q40288" s="50" t="s">
        <v>368</v>
      </c>
      <c r="R40288" s="9" t="s">
        <v>368</v>
      </c>
      <c r="S40288" s="50" t="s">
        <v>368</v>
      </c>
      <c r="T40288" s="9" t="s">
        <v>368</v>
      </c>
      <c r="U40288" s="9" t="s">
        <v>368</v>
      </c>
    </row>
    <row r="40289">
      <c r="F40289" s="9"/>
      <c r="N40289" s="50"/>
      <c r="O40289" s="50"/>
      <c r="P40289" s="50"/>
      <c r="Q40289" s="50" t="s">
        <v>368</v>
      </c>
      <c r="R40289" s="9" t="s">
        <v>368</v>
      </c>
      <c r="S40289" s="50" t="s">
        <v>368</v>
      </c>
      <c r="T40289" s="9" t="s">
        <v>368</v>
      </c>
      <c r="U40289" s="9" t="s">
        <v>368</v>
      </c>
    </row>
    <row r="40290">
      <c r="F40290" s="9"/>
      <c r="N40290" s="50"/>
      <c r="O40290" s="50"/>
      <c r="P40290" s="50"/>
      <c r="Q40290" s="50" t="s">
        <v>368</v>
      </c>
      <c r="R40290" s="9" t="s">
        <v>368</v>
      </c>
      <c r="S40290" s="50" t="s">
        <v>368</v>
      </c>
      <c r="T40290" s="9" t="s">
        <v>368</v>
      </c>
      <c r="U40290" s="9" t="s">
        <v>368</v>
      </c>
    </row>
    <row r="40291">
      <c r="F40291" s="9"/>
      <c r="N40291" s="50"/>
      <c r="O40291" s="50"/>
      <c r="P40291" s="50"/>
      <c r="Q40291" s="50" t="s">
        <v>368</v>
      </c>
      <c r="R40291" s="9" t="s">
        <v>368</v>
      </c>
      <c r="S40291" s="50" t="s">
        <v>368</v>
      </c>
      <c r="T40291" s="9" t="s">
        <v>368</v>
      </c>
      <c r="U40291" s="9" t="s">
        <v>368</v>
      </c>
    </row>
    <row r="40292">
      <c r="F40292" s="9"/>
      <c r="N40292" s="50"/>
      <c r="O40292" s="50"/>
      <c r="P40292" s="50"/>
      <c r="Q40292" s="50" t="s">
        <v>368</v>
      </c>
      <c r="R40292" s="9" t="s">
        <v>368</v>
      </c>
      <c r="S40292" s="50" t="s">
        <v>368</v>
      </c>
      <c r="T40292" s="9" t="s">
        <v>368</v>
      </c>
      <c r="U40292" s="9" t="s">
        <v>368</v>
      </c>
    </row>
    <row r="40293">
      <c r="F40293" s="9"/>
      <c r="N40293" s="50"/>
      <c r="O40293" s="50"/>
      <c r="P40293" s="50"/>
      <c r="Q40293" s="50" t="s">
        <v>368</v>
      </c>
      <c r="R40293" s="9" t="s">
        <v>368</v>
      </c>
      <c r="S40293" s="50" t="s">
        <v>368</v>
      </c>
      <c r="T40293" s="9" t="s">
        <v>368</v>
      </c>
      <c r="U40293" s="9" t="s">
        <v>368</v>
      </c>
    </row>
    <row r="40294">
      <c r="F40294" s="9"/>
      <c r="N40294" s="50"/>
      <c r="O40294" s="50"/>
      <c r="P40294" s="50"/>
      <c r="Q40294" s="50" t="s">
        <v>368</v>
      </c>
      <c r="R40294" s="9" t="s">
        <v>368</v>
      </c>
      <c r="S40294" s="50" t="s">
        <v>368</v>
      </c>
      <c r="T40294" s="9" t="s">
        <v>368</v>
      </c>
      <c r="U40294" s="9" t="s">
        <v>368</v>
      </c>
    </row>
    <row r="40295">
      <c r="F40295" s="9"/>
      <c r="N40295" s="50"/>
      <c r="O40295" s="50"/>
      <c r="P40295" s="50"/>
      <c r="Q40295" s="50" t="s">
        <v>368</v>
      </c>
      <c r="R40295" s="9" t="s">
        <v>368</v>
      </c>
      <c r="S40295" s="50" t="s">
        <v>368</v>
      </c>
      <c r="T40295" s="9" t="s">
        <v>368</v>
      </c>
      <c r="U40295" s="9" t="s">
        <v>368</v>
      </c>
    </row>
    <row r="40296">
      <c r="F40296" s="9"/>
      <c r="N40296" s="50"/>
      <c r="O40296" s="50"/>
      <c r="P40296" s="50"/>
      <c r="Q40296" s="50" t="s">
        <v>368</v>
      </c>
      <c r="R40296" s="9" t="s">
        <v>368</v>
      </c>
      <c r="S40296" s="50" t="s">
        <v>368</v>
      </c>
      <c r="T40296" s="9" t="s">
        <v>368</v>
      </c>
      <c r="U40296" s="9" t="s">
        <v>368</v>
      </c>
    </row>
    <row r="40297">
      <c r="F40297" s="9"/>
      <c r="N40297" s="50"/>
      <c r="O40297" s="50"/>
      <c r="P40297" s="50"/>
      <c r="Q40297" s="50" t="s">
        <v>368</v>
      </c>
      <c r="R40297" s="9" t="s">
        <v>368</v>
      </c>
      <c r="S40297" s="50" t="s">
        <v>368</v>
      </c>
      <c r="T40297" s="9" t="s">
        <v>368</v>
      </c>
      <c r="U40297" s="9" t="s">
        <v>368</v>
      </c>
    </row>
    <row r="40298">
      <c r="F40298" s="9"/>
      <c r="N40298" s="50"/>
      <c r="O40298" s="50"/>
      <c r="P40298" s="50"/>
      <c r="Q40298" s="50" t="s">
        <v>368</v>
      </c>
      <c r="R40298" s="9" t="s">
        <v>368</v>
      </c>
      <c r="S40298" s="50" t="s">
        <v>368</v>
      </c>
      <c r="T40298" s="9" t="s">
        <v>368</v>
      </c>
      <c r="U40298" s="9" t="s">
        <v>368</v>
      </c>
    </row>
    <row r="40299">
      <c r="F40299" s="9"/>
      <c r="N40299" s="50"/>
      <c r="O40299" s="50"/>
      <c r="P40299" s="50"/>
      <c r="Q40299" s="50" t="s">
        <v>368</v>
      </c>
      <c r="R40299" s="9" t="s">
        <v>368</v>
      </c>
      <c r="S40299" s="50" t="s">
        <v>368</v>
      </c>
      <c r="T40299" s="9" t="s">
        <v>368</v>
      </c>
      <c r="U40299" s="9" t="s">
        <v>368</v>
      </c>
    </row>
    <row r="40300">
      <c r="F40300" s="9"/>
      <c r="N40300" s="50"/>
      <c r="O40300" s="50"/>
      <c r="P40300" s="50"/>
      <c r="Q40300" s="50" t="s">
        <v>368</v>
      </c>
      <c r="R40300" s="9" t="s">
        <v>368</v>
      </c>
      <c r="S40300" s="50" t="s">
        <v>368</v>
      </c>
      <c r="T40300" s="9" t="s">
        <v>368</v>
      </c>
      <c r="U40300" s="9" t="s">
        <v>368</v>
      </c>
    </row>
    <row r="40301">
      <c r="F40301" s="9"/>
      <c r="N40301" s="50"/>
      <c r="O40301" s="50"/>
      <c r="P40301" s="50"/>
      <c r="Q40301" s="50" t="s">
        <v>368</v>
      </c>
      <c r="R40301" s="9" t="s">
        <v>368</v>
      </c>
      <c r="S40301" s="50" t="s">
        <v>368</v>
      </c>
      <c r="T40301" s="9" t="s">
        <v>368</v>
      </c>
      <c r="U40301" s="9" t="s">
        <v>368</v>
      </c>
    </row>
    <row r="40302">
      <c r="F40302" s="9"/>
      <c r="N40302" s="50"/>
      <c r="O40302" s="50"/>
      <c r="P40302" s="50"/>
      <c r="Q40302" s="50" t="s">
        <v>368</v>
      </c>
      <c r="R40302" s="9" t="s">
        <v>368</v>
      </c>
      <c r="S40302" s="50" t="s">
        <v>368</v>
      </c>
      <c r="T40302" s="9" t="s">
        <v>368</v>
      </c>
      <c r="U40302" s="9" t="s">
        <v>368</v>
      </c>
    </row>
    <row r="40303">
      <c r="F40303" s="9"/>
      <c r="N40303" s="50"/>
      <c r="O40303" s="50"/>
      <c r="P40303" s="50"/>
      <c r="Q40303" s="50" t="s">
        <v>368</v>
      </c>
      <c r="R40303" s="9" t="s">
        <v>368</v>
      </c>
      <c r="S40303" s="50" t="s">
        <v>368</v>
      </c>
      <c r="T40303" s="9" t="s">
        <v>368</v>
      </c>
      <c r="U40303" s="9" t="s">
        <v>368</v>
      </c>
    </row>
    <row r="40304">
      <c r="F40304" s="9"/>
      <c r="N40304" s="50"/>
      <c r="O40304" s="50"/>
      <c r="P40304" s="50"/>
      <c r="Q40304" s="50" t="s">
        <v>368</v>
      </c>
      <c r="R40304" s="9" t="s">
        <v>368</v>
      </c>
      <c r="S40304" s="50" t="s">
        <v>368</v>
      </c>
      <c r="T40304" s="9" t="s">
        <v>368</v>
      </c>
      <c r="U40304" s="9" t="s">
        <v>368</v>
      </c>
    </row>
    <row r="40305">
      <c r="F40305" s="9"/>
      <c r="N40305" s="50"/>
      <c r="O40305" s="50"/>
      <c r="P40305" s="50"/>
      <c r="Q40305" s="50" t="s">
        <v>368</v>
      </c>
      <c r="R40305" s="9" t="s">
        <v>368</v>
      </c>
      <c r="S40305" s="50" t="s">
        <v>368</v>
      </c>
      <c r="T40305" s="9" t="s">
        <v>368</v>
      </c>
      <c r="U40305" s="9" t="s">
        <v>368</v>
      </c>
    </row>
    <row r="40306">
      <c r="F40306" s="9"/>
      <c r="N40306" s="50"/>
      <c r="O40306" s="50"/>
      <c r="P40306" s="50"/>
      <c r="Q40306" s="50" t="s">
        <v>368</v>
      </c>
      <c r="R40306" s="9" t="s">
        <v>368</v>
      </c>
      <c r="S40306" s="50" t="s">
        <v>368</v>
      </c>
      <c r="T40306" s="9" t="s">
        <v>368</v>
      </c>
      <c r="U40306" s="9" t="s">
        <v>368</v>
      </c>
    </row>
    <row r="40307">
      <c r="F40307" s="9"/>
      <c r="N40307" s="50"/>
      <c r="O40307" s="50"/>
      <c r="P40307" s="50"/>
      <c r="Q40307" s="50" t="s">
        <v>368</v>
      </c>
      <c r="R40307" s="9" t="s">
        <v>368</v>
      </c>
      <c r="S40307" s="50" t="s">
        <v>368</v>
      </c>
      <c r="T40307" s="9" t="s">
        <v>368</v>
      </c>
      <c r="U40307" s="9" t="s">
        <v>368</v>
      </c>
    </row>
    <row r="40308">
      <c r="F40308" s="9"/>
      <c r="N40308" s="50"/>
      <c r="O40308" s="50"/>
      <c r="P40308" s="50"/>
      <c r="Q40308" s="50" t="s">
        <v>368</v>
      </c>
      <c r="R40308" s="9" t="s">
        <v>368</v>
      </c>
      <c r="S40308" s="50" t="s">
        <v>368</v>
      </c>
      <c r="T40308" s="9" t="s">
        <v>368</v>
      </c>
      <c r="U40308" s="9" t="s">
        <v>368</v>
      </c>
    </row>
    <row r="40309">
      <c r="F40309" s="9"/>
      <c r="N40309" s="50"/>
      <c r="O40309" s="50"/>
      <c r="P40309" s="50"/>
      <c r="Q40309" s="50" t="s">
        <v>368</v>
      </c>
      <c r="R40309" s="9" t="s">
        <v>368</v>
      </c>
      <c r="S40309" s="50" t="s">
        <v>368</v>
      </c>
      <c r="T40309" s="9" t="s">
        <v>368</v>
      </c>
      <c r="U40309" s="9" t="s">
        <v>368</v>
      </c>
    </row>
    <row r="40310">
      <c r="F40310" s="9"/>
      <c r="N40310" s="50"/>
      <c r="O40310" s="50"/>
      <c r="P40310" s="50"/>
      <c r="Q40310" s="50" t="s">
        <v>368</v>
      </c>
      <c r="R40310" s="9" t="s">
        <v>368</v>
      </c>
      <c r="S40310" s="50" t="s">
        <v>368</v>
      </c>
      <c r="T40310" s="9" t="s">
        <v>368</v>
      </c>
      <c r="U40310" s="9" t="s">
        <v>368</v>
      </c>
    </row>
    <row r="40311">
      <c r="F40311" s="9"/>
      <c r="N40311" s="50"/>
      <c r="O40311" s="50"/>
      <c r="P40311" s="50"/>
      <c r="Q40311" s="50" t="s">
        <v>368</v>
      </c>
      <c r="R40311" s="9" t="s">
        <v>368</v>
      </c>
      <c r="S40311" s="50" t="s">
        <v>368</v>
      </c>
      <c r="T40311" s="9" t="s">
        <v>368</v>
      </c>
      <c r="U40311" s="9" t="s">
        <v>368</v>
      </c>
    </row>
    <row r="40312">
      <c r="F40312" s="9"/>
      <c r="N40312" s="50"/>
      <c r="O40312" s="50"/>
      <c r="P40312" s="50"/>
      <c r="Q40312" s="50" t="s">
        <v>368</v>
      </c>
      <c r="R40312" s="9" t="s">
        <v>368</v>
      </c>
      <c r="S40312" s="50" t="s">
        <v>368</v>
      </c>
      <c r="T40312" s="9" t="s">
        <v>368</v>
      </c>
      <c r="U40312" s="9" t="s">
        <v>368</v>
      </c>
    </row>
    <row r="40313">
      <c r="F40313" s="9"/>
      <c r="N40313" s="50"/>
      <c r="O40313" s="50"/>
      <c r="P40313" s="50"/>
      <c r="Q40313" s="50" t="s">
        <v>368</v>
      </c>
      <c r="R40313" s="9" t="s">
        <v>368</v>
      </c>
      <c r="S40313" s="50" t="s">
        <v>368</v>
      </c>
      <c r="T40313" s="9" t="s">
        <v>368</v>
      </c>
      <c r="U40313" s="9" t="s">
        <v>368</v>
      </c>
    </row>
    <row r="40314">
      <c r="F40314" s="9"/>
      <c r="N40314" s="50"/>
      <c r="O40314" s="50"/>
      <c r="P40314" s="50"/>
      <c r="Q40314" s="50" t="s">
        <v>368</v>
      </c>
      <c r="R40314" s="9" t="s">
        <v>368</v>
      </c>
      <c r="S40314" s="50" t="s">
        <v>368</v>
      </c>
      <c r="T40314" s="9" t="s">
        <v>368</v>
      </c>
      <c r="U40314" s="9" t="s">
        <v>368</v>
      </c>
    </row>
    <row r="40315">
      <c r="F40315" s="9"/>
      <c r="N40315" s="50"/>
      <c r="O40315" s="50"/>
      <c r="P40315" s="50"/>
      <c r="Q40315" s="50" t="s">
        <v>368</v>
      </c>
      <c r="R40315" s="9" t="s">
        <v>368</v>
      </c>
      <c r="S40315" s="50" t="s">
        <v>368</v>
      </c>
      <c r="T40315" s="9" t="s">
        <v>368</v>
      </c>
      <c r="U40315" s="9" t="s">
        <v>368</v>
      </c>
    </row>
    <row r="40316">
      <c r="F40316" s="9"/>
      <c r="N40316" s="50"/>
      <c r="O40316" s="50"/>
      <c r="P40316" s="50"/>
      <c r="Q40316" s="50" t="s">
        <v>368</v>
      </c>
      <c r="R40316" s="9" t="s">
        <v>368</v>
      </c>
      <c r="S40316" s="50" t="s">
        <v>368</v>
      </c>
      <c r="T40316" s="9" t="s">
        <v>368</v>
      </c>
      <c r="U40316" s="9" t="s">
        <v>368</v>
      </c>
    </row>
    <row r="40317">
      <c r="F40317" s="9"/>
      <c r="N40317" s="50"/>
      <c r="O40317" s="50"/>
      <c r="P40317" s="50"/>
      <c r="Q40317" s="50" t="s">
        <v>368</v>
      </c>
      <c r="R40317" s="9" t="s">
        <v>368</v>
      </c>
      <c r="S40317" s="50" t="s">
        <v>368</v>
      </c>
      <c r="T40317" s="9" t="s">
        <v>368</v>
      </c>
      <c r="U40317" s="9" t="s">
        <v>368</v>
      </c>
    </row>
    <row r="40318">
      <c r="F40318" s="9"/>
      <c r="N40318" s="50"/>
      <c r="O40318" s="50"/>
      <c r="P40318" s="50"/>
      <c r="Q40318" s="50" t="s">
        <v>368</v>
      </c>
      <c r="R40318" s="9" t="s">
        <v>368</v>
      </c>
      <c r="S40318" s="50" t="s">
        <v>368</v>
      </c>
      <c r="T40318" s="9" t="s">
        <v>368</v>
      </c>
      <c r="U40318" s="9" t="s">
        <v>368</v>
      </c>
    </row>
    <row r="40319">
      <c r="F40319" s="9"/>
      <c r="N40319" s="50"/>
      <c r="O40319" s="50"/>
      <c r="P40319" s="50"/>
      <c r="Q40319" s="50" t="s">
        <v>368</v>
      </c>
      <c r="R40319" s="9" t="s">
        <v>368</v>
      </c>
      <c r="S40319" s="50" t="s">
        <v>368</v>
      </c>
      <c r="T40319" s="9" t="s">
        <v>368</v>
      </c>
      <c r="U40319" s="9" t="s">
        <v>368</v>
      </c>
    </row>
    <row r="40320">
      <c r="F40320" s="9"/>
      <c r="N40320" s="50"/>
      <c r="O40320" s="50"/>
      <c r="P40320" s="50"/>
      <c r="Q40320" s="50" t="s">
        <v>368</v>
      </c>
      <c r="R40320" s="9" t="s">
        <v>368</v>
      </c>
      <c r="S40320" s="50" t="s">
        <v>368</v>
      </c>
      <c r="T40320" s="9" t="s">
        <v>368</v>
      </c>
      <c r="U40320" s="9" t="s">
        <v>368</v>
      </c>
    </row>
    <row r="40321">
      <c r="F40321" s="9"/>
      <c r="N40321" s="50"/>
      <c r="O40321" s="50"/>
      <c r="P40321" s="50"/>
      <c r="Q40321" s="50" t="s">
        <v>368</v>
      </c>
      <c r="R40321" s="9" t="s">
        <v>368</v>
      </c>
      <c r="S40321" s="50" t="s">
        <v>368</v>
      </c>
      <c r="T40321" s="9" t="s">
        <v>368</v>
      </c>
      <c r="U40321" s="9" t="s">
        <v>368</v>
      </c>
    </row>
    <row r="40322">
      <c r="F40322" s="9"/>
      <c r="N40322" s="50"/>
      <c r="O40322" s="50"/>
      <c r="P40322" s="50"/>
      <c r="Q40322" s="50" t="s">
        <v>368</v>
      </c>
      <c r="R40322" s="9" t="s">
        <v>368</v>
      </c>
      <c r="S40322" s="50" t="s">
        <v>368</v>
      </c>
      <c r="T40322" s="9" t="s">
        <v>368</v>
      </c>
      <c r="U40322" s="9" t="s">
        <v>368</v>
      </c>
    </row>
    <row r="40323">
      <c r="F40323" s="9"/>
      <c r="N40323" s="50"/>
      <c r="O40323" s="50"/>
      <c r="P40323" s="50"/>
      <c r="Q40323" s="50" t="s">
        <v>368</v>
      </c>
      <c r="R40323" s="9" t="s">
        <v>368</v>
      </c>
      <c r="S40323" s="50" t="s">
        <v>368</v>
      </c>
      <c r="T40323" s="9" t="s">
        <v>368</v>
      </c>
      <c r="U40323" s="9" t="s">
        <v>368</v>
      </c>
    </row>
    <row r="40324">
      <c r="F40324" s="9"/>
      <c r="N40324" s="50"/>
      <c r="O40324" s="50"/>
      <c r="P40324" s="50"/>
      <c r="Q40324" s="50" t="s">
        <v>368</v>
      </c>
      <c r="R40324" s="9" t="s">
        <v>368</v>
      </c>
      <c r="S40324" s="50" t="s">
        <v>368</v>
      </c>
      <c r="T40324" s="9" t="s">
        <v>368</v>
      </c>
      <c r="U40324" s="9" t="s">
        <v>368</v>
      </c>
    </row>
    <row r="40325">
      <c r="F40325" s="9"/>
      <c r="N40325" s="50"/>
      <c r="O40325" s="50"/>
      <c r="P40325" s="50"/>
      <c r="Q40325" s="50" t="s">
        <v>368</v>
      </c>
      <c r="R40325" s="9" t="s">
        <v>368</v>
      </c>
      <c r="S40325" s="50" t="s">
        <v>368</v>
      </c>
      <c r="T40325" s="9" t="s">
        <v>368</v>
      </c>
      <c r="U40325" s="9" t="s">
        <v>368</v>
      </c>
    </row>
    <row r="40326">
      <c r="F40326" s="9"/>
      <c r="N40326" s="50"/>
      <c r="O40326" s="50"/>
      <c r="P40326" s="50"/>
      <c r="Q40326" s="50" t="s">
        <v>368</v>
      </c>
      <c r="R40326" s="9" t="s">
        <v>368</v>
      </c>
      <c r="S40326" s="50" t="s">
        <v>368</v>
      </c>
      <c r="T40326" s="9" t="s">
        <v>368</v>
      </c>
      <c r="U40326" s="9" t="s">
        <v>368</v>
      </c>
    </row>
    <row r="40327">
      <c r="F40327" s="9"/>
      <c r="N40327" s="50"/>
      <c r="O40327" s="50"/>
      <c r="P40327" s="50"/>
      <c r="Q40327" s="50" t="s">
        <v>368</v>
      </c>
      <c r="R40327" s="9" t="s">
        <v>368</v>
      </c>
      <c r="S40327" s="50" t="s">
        <v>368</v>
      </c>
      <c r="T40327" s="9" t="s">
        <v>368</v>
      </c>
      <c r="U40327" s="9" t="s">
        <v>368</v>
      </c>
    </row>
    <row r="40328">
      <c r="F40328" s="9"/>
      <c r="N40328" s="50"/>
      <c r="O40328" s="50"/>
      <c r="P40328" s="50"/>
      <c r="Q40328" s="50" t="s">
        <v>368</v>
      </c>
      <c r="R40328" s="9" t="s">
        <v>368</v>
      </c>
      <c r="S40328" s="50" t="s">
        <v>368</v>
      </c>
      <c r="T40328" s="9" t="s">
        <v>368</v>
      </c>
      <c r="U40328" s="9" t="s">
        <v>368</v>
      </c>
    </row>
    <row r="40329">
      <c r="F40329" s="9"/>
      <c r="N40329" s="50"/>
      <c r="O40329" s="50"/>
      <c r="P40329" s="50"/>
      <c r="Q40329" s="50" t="s">
        <v>368</v>
      </c>
      <c r="R40329" s="9" t="s">
        <v>368</v>
      </c>
      <c r="S40329" s="50" t="s">
        <v>368</v>
      </c>
      <c r="T40329" s="9" t="s">
        <v>368</v>
      </c>
      <c r="U40329" s="9" t="s">
        <v>368</v>
      </c>
    </row>
    <row r="40330">
      <c r="F40330" s="9"/>
      <c r="N40330" s="50"/>
      <c r="O40330" s="50"/>
      <c r="P40330" s="50"/>
      <c r="Q40330" s="50" t="s">
        <v>368</v>
      </c>
      <c r="R40330" s="9" t="s">
        <v>368</v>
      </c>
      <c r="S40330" s="50" t="s">
        <v>368</v>
      </c>
      <c r="T40330" s="9" t="s">
        <v>368</v>
      </c>
      <c r="U40330" s="9" t="s">
        <v>368</v>
      </c>
    </row>
    <row r="40331">
      <c r="F40331" s="9"/>
      <c r="N40331" s="50"/>
      <c r="O40331" s="50"/>
      <c r="P40331" s="50"/>
      <c r="Q40331" s="50" t="s">
        <v>368</v>
      </c>
      <c r="R40331" s="9" t="s">
        <v>368</v>
      </c>
      <c r="S40331" s="50" t="s">
        <v>368</v>
      </c>
      <c r="T40331" s="9" t="s">
        <v>368</v>
      </c>
      <c r="U40331" s="9" t="s">
        <v>368</v>
      </c>
    </row>
    <row r="40332">
      <c r="F40332" s="9"/>
      <c r="N40332" s="50"/>
      <c r="O40332" s="50"/>
      <c r="P40332" s="50"/>
      <c r="Q40332" s="50" t="s">
        <v>368</v>
      </c>
      <c r="R40332" s="9" t="s">
        <v>368</v>
      </c>
      <c r="S40332" s="50" t="s">
        <v>368</v>
      </c>
      <c r="T40332" s="9" t="s">
        <v>368</v>
      </c>
      <c r="U40332" s="9" t="s">
        <v>368</v>
      </c>
    </row>
    <row r="40333">
      <c r="F40333" s="9"/>
      <c r="N40333" s="50"/>
      <c r="O40333" s="50"/>
      <c r="P40333" s="50"/>
      <c r="Q40333" s="50" t="s">
        <v>368</v>
      </c>
      <c r="R40333" s="9" t="s">
        <v>368</v>
      </c>
      <c r="S40333" s="50" t="s">
        <v>368</v>
      </c>
      <c r="T40333" s="9" t="s">
        <v>368</v>
      </c>
      <c r="U40333" s="9" t="s">
        <v>368</v>
      </c>
    </row>
    <row r="40334">
      <c r="F40334" s="9"/>
      <c r="N40334" s="50"/>
      <c r="O40334" s="50"/>
      <c r="P40334" s="50"/>
      <c r="Q40334" s="50" t="s">
        <v>368</v>
      </c>
      <c r="R40334" s="9" t="s">
        <v>368</v>
      </c>
      <c r="S40334" s="50" t="s">
        <v>368</v>
      </c>
      <c r="T40334" s="9" t="s">
        <v>368</v>
      </c>
      <c r="U40334" s="9" t="s">
        <v>368</v>
      </c>
    </row>
    <row r="40335">
      <c r="F40335" s="9"/>
      <c r="N40335" s="50"/>
      <c r="O40335" s="50"/>
      <c r="P40335" s="50"/>
      <c r="Q40335" s="50" t="s">
        <v>368</v>
      </c>
      <c r="R40335" s="9" t="s">
        <v>368</v>
      </c>
      <c r="S40335" s="50" t="s">
        <v>368</v>
      </c>
      <c r="T40335" s="9" t="s">
        <v>368</v>
      </c>
      <c r="U40335" s="9" t="s">
        <v>368</v>
      </c>
    </row>
    <row r="40336">
      <c r="F40336" s="9"/>
      <c r="N40336" s="50"/>
      <c r="O40336" s="50"/>
      <c r="P40336" s="50"/>
      <c r="Q40336" s="50" t="s">
        <v>368</v>
      </c>
      <c r="R40336" s="9" t="s">
        <v>368</v>
      </c>
      <c r="S40336" s="50" t="s">
        <v>368</v>
      </c>
      <c r="T40336" s="9" t="s">
        <v>368</v>
      </c>
      <c r="U40336" s="9" t="s">
        <v>368</v>
      </c>
    </row>
    <row r="40337">
      <c r="F40337" s="9"/>
      <c r="N40337" s="50"/>
      <c r="O40337" s="50"/>
      <c r="P40337" s="50"/>
      <c r="Q40337" s="50" t="s">
        <v>368</v>
      </c>
      <c r="R40337" s="9" t="s">
        <v>368</v>
      </c>
      <c r="S40337" s="50" t="s">
        <v>368</v>
      </c>
      <c r="T40337" s="9" t="s">
        <v>368</v>
      </c>
      <c r="U40337" s="9" t="s">
        <v>368</v>
      </c>
    </row>
    <row r="40338">
      <c r="F40338" s="9"/>
      <c r="N40338" s="50"/>
      <c r="O40338" s="50"/>
      <c r="P40338" s="50"/>
      <c r="Q40338" s="50" t="s">
        <v>368</v>
      </c>
      <c r="R40338" s="9" t="s">
        <v>368</v>
      </c>
      <c r="S40338" s="50" t="s">
        <v>368</v>
      </c>
      <c r="T40338" s="9" t="s">
        <v>368</v>
      </c>
      <c r="U40338" s="9" t="s">
        <v>368</v>
      </c>
    </row>
    <row r="40339">
      <c r="F40339" s="9"/>
      <c r="N40339" s="50"/>
      <c r="O40339" s="50"/>
      <c r="P40339" s="50"/>
      <c r="Q40339" s="50" t="s">
        <v>368</v>
      </c>
      <c r="R40339" s="9" t="s">
        <v>368</v>
      </c>
      <c r="S40339" s="50" t="s">
        <v>368</v>
      </c>
      <c r="T40339" s="9" t="s">
        <v>368</v>
      </c>
      <c r="U40339" s="9" t="s">
        <v>368</v>
      </c>
    </row>
    <row r="40340">
      <c r="F40340" s="9"/>
      <c r="N40340" s="50"/>
      <c r="O40340" s="50"/>
      <c r="P40340" s="50"/>
      <c r="Q40340" s="50" t="s">
        <v>368</v>
      </c>
      <c r="R40340" s="9" t="s">
        <v>368</v>
      </c>
      <c r="S40340" s="50" t="s">
        <v>368</v>
      </c>
      <c r="T40340" s="9" t="s">
        <v>368</v>
      </c>
      <c r="U40340" s="9" t="s">
        <v>368</v>
      </c>
    </row>
    <row r="40341">
      <c r="F40341" s="9"/>
      <c r="N40341" s="50"/>
      <c r="O40341" s="50"/>
      <c r="P40341" s="50"/>
      <c r="Q40341" s="50" t="s">
        <v>368</v>
      </c>
      <c r="R40341" s="9" t="s">
        <v>368</v>
      </c>
      <c r="S40341" s="50" t="s">
        <v>368</v>
      </c>
      <c r="T40341" s="9" t="s">
        <v>368</v>
      </c>
      <c r="U40341" s="9" t="s">
        <v>368</v>
      </c>
    </row>
    <row r="40342">
      <c r="F40342" s="9"/>
      <c r="N40342" s="50"/>
      <c r="O40342" s="50"/>
      <c r="P40342" s="50"/>
      <c r="Q40342" s="50" t="s">
        <v>368</v>
      </c>
      <c r="R40342" s="9" t="s">
        <v>368</v>
      </c>
      <c r="S40342" s="50" t="s">
        <v>368</v>
      </c>
      <c r="T40342" s="9" t="s">
        <v>368</v>
      </c>
      <c r="U40342" s="9" t="s">
        <v>368</v>
      </c>
    </row>
    <row r="40343">
      <c r="F40343" s="9"/>
      <c r="N40343" s="50"/>
      <c r="O40343" s="50"/>
      <c r="P40343" s="50"/>
      <c r="Q40343" s="50" t="s">
        <v>368</v>
      </c>
      <c r="R40343" s="9" t="s">
        <v>368</v>
      </c>
      <c r="S40343" s="50" t="s">
        <v>368</v>
      </c>
      <c r="T40343" s="9" t="s">
        <v>368</v>
      </c>
      <c r="U40343" s="9" t="s">
        <v>368</v>
      </c>
    </row>
    <row r="40344">
      <c r="F40344" s="9"/>
      <c r="N40344" s="50"/>
      <c r="O40344" s="50"/>
      <c r="P40344" s="50"/>
      <c r="Q40344" s="50" t="s">
        <v>368</v>
      </c>
      <c r="R40344" s="9" t="s">
        <v>368</v>
      </c>
      <c r="S40344" s="50" t="s">
        <v>368</v>
      </c>
      <c r="T40344" s="9" t="s">
        <v>368</v>
      </c>
      <c r="U40344" s="9" t="s">
        <v>368</v>
      </c>
    </row>
    <row r="40345">
      <c r="F40345" s="9"/>
      <c r="N40345" s="50"/>
      <c r="O40345" s="50"/>
      <c r="P40345" s="50"/>
      <c r="Q40345" s="50" t="s">
        <v>368</v>
      </c>
      <c r="R40345" s="9" t="s">
        <v>368</v>
      </c>
      <c r="S40345" s="50" t="s">
        <v>368</v>
      </c>
      <c r="T40345" s="9" t="s">
        <v>368</v>
      </c>
      <c r="U40345" s="9" t="s">
        <v>368</v>
      </c>
    </row>
    <row r="40346">
      <c r="F40346" s="9"/>
      <c r="N40346" s="50"/>
      <c r="O40346" s="50"/>
      <c r="P40346" s="50"/>
      <c r="Q40346" s="50" t="s">
        <v>368</v>
      </c>
      <c r="R40346" s="9" t="s">
        <v>368</v>
      </c>
      <c r="S40346" s="50" t="s">
        <v>368</v>
      </c>
      <c r="T40346" s="9" t="s">
        <v>368</v>
      </c>
      <c r="U40346" s="9" t="s">
        <v>368</v>
      </c>
    </row>
    <row r="40347">
      <c r="F40347" s="9"/>
      <c r="N40347" s="50"/>
      <c r="O40347" s="50"/>
      <c r="P40347" s="50"/>
      <c r="Q40347" s="50" t="s">
        <v>368</v>
      </c>
      <c r="R40347" s="9" t="s">
        <v>368</v>
      </c>
      <c r="S40347" s="50" t="s">
        <v>368</v>
      </c>
      <c r="T40347" s="9" t="s">
        <v>368</v>
      </c>
      <c r="U40347" s="9" t="s">
        <v>368</v>
      </c>
    </row>
    <row r="40348">
      <c r="F40348" s="9"/>
      <c r="N40348" s="50"/>
      <c r="O40348" s="50"/>
      <c r="P40348" s="50"/>
      <c r="Q40348" s="50" t="s">
        <v>368</v>
      </c>
      <c r="R40348" s="9" t="s">
        <v>368</v>
      </c>
      <c r="S40348" s="50" t="s">
        <v>368</v>
      </c>
      <c r="T40348" s="9" t="s">
        <v>368</v>
      </c>
      <c r="U40348" s="9" t="s">
        <v>368</v>
      </c>
    </row>
    <row r="40349">
      <c r="F40349" s="9"/>
      <c r="N40349" s="50"/>
      <c r="O40349" s="50"/>
      <c r="P40349" s="50"/>
      <c r="Q40349" s="50" t="s">
        <v>368</v>
      </c>
      <c r="R40349" s="9" t="s">
        <v>368</v>
      </c>
      <c r="S40349" s="50" t="s">
        <v>368</v>
      </c>
      <c r="T40349" s="9" t="s">
        <v>368</v>
      </c>
      <c r="U40349" s="9" t="s">
        <v>368</v>
      </c>
    </row>
    <row r="40350">
      <c r="F40350" s="9"/>
      <c r="N40350" s="50"/>
      <c r="O40350" s="50"/>
      <c r="P40350" s="50"/>
      <c r="Q40350" s="50" t="s">
        <v>368</v>
      </c>
      <c r="R40350" s="9" t="s">
        <v>368</v>
      </c>
      <c r="S40350" s="50" t="s">
        <v>368</v>
      </c>
      <c r="T40350" s="9" t="s">
        <v>368</v>
      </c>
      <c r="U40350" s="9" t="s">
        <v>368</v>
      </c>
    </row>
    <row r="40351">
      <c r="F40351" s="9"/>
      <c r="N40351" s="50"/>
      <c r="O40351" s="50"/>
      <c r="P40351" s="50"/>
      <c r="Q40351" s="50" t="s">
        <v>368</v>
      </c>
      <c r="R40351" s="9" t="s">
        <v>368</v>
      </c>
      <c r="S40351" s="50" t="s">
        <v>368</v>
      </c>
      <c r="T40351" s="9" t="s">
        <v>368</v>
      </c>
      <c r="U40351" s="9" t="s">
        <v>368</v>
      </c>
    </row>
    <row r="40352">
      <c r="F40352" s="9"/>
      <c r="N40352" s="50"/>
      <c r="O40352" s="50"/>
      <c r="P40352" s="50"/>
      <c r="Q40352" s="50" t="s">
        <v>368</v>
      </c>
      <c r="R40352" s="9" t="s">
        <v>368</v>
      </c>
      <c r="S40352" s="50" t="s">
        <v>368</v>
      </c>
      <c r="T40352" s="9" t="s">
        <v>368</v>
      </c>
      <c r="U40352" s="9" t="s">
        <v>368</v>
      </c>
    </row>
    <row r="40353">
      <c r="F40353" s="9"/>
      <c r="N40353" s="50"/>
      <c r="O40353" s="50"/>
      <c r="P40353" s="50"/>
      <c r="Q40353" s="50" t="s">
        <v>368</v>
      </c>
      <c r="R40353" s="9" t="s">
        <v>368</v>
      </c>
      <c r="S40353" s="50" t="s">
        <v>368</v>
      </c>
      <c r="T40353" s="9" t="s">
        <v>368</v>
      </c>
      <c r="U40353" s="9" t="s">
        <v>368</v>
      </c>
    </row>
    <row r="40354">
      <c r="F40354" s="9"/>
      <c r="N40354" s="50"/>
      <c r="O40354" s="50"/>
      <c r="P40354" s="50"/>
      <c r="Q40354" s="50" t="s">
        <v>368</v>
      </c>
      <c r="R40354" s="9" t="s">
        <v>368</v>
      </c>
      <c r="S40354" s="50" t="s">
        <v>368</v>
      </c>
      <c r="T40354" s="9" t="s">
        <v>368</v>
      </c>
      <c r="U40354" s="9" t="s">
        <v>368</v>
      </c>
    </row>
    <row r="40355">
      <c r="F40355" s="9"/>
      <c r="N40355" s="50"/>
      <c r="O40355" s="50"/>
      <c r="P40355" s="50"/>
      <c r="Q40355" s="50" t="s">
        <v>368</v>
      </c>
      <c r="R40355" s="9" t="s">
        <v>368</v>
      </c>
      <c r="S40355" s="50" t="s">
        <v>368</v>
      </c>
      <c r="T40355" s="9" t="s">
        <v>368</v>
      </c>
      <c r="U40355" s="9" t="s">
        <v>368</v>
      </c>
    </row>
    <row r="40356">
      <c r="F40356" s="9"/>
      <c r="N40356" s="50"/>
      <c r="O40356" s="50"/>
      <c r="P40356" s="50"/>
      <c r="Q40356" s="50" t="s">
        <v>368</v>
      </c>
      <c r="R40356" s="9" t="s">
        <v>368</v>
      </c>
      <c r="S40356" s="50" t="s">
        <v>368</v>
      </c>
      <c r="T40356" s="9" t="s">
        <v>368</v>
      </c>
      <c r="U40356" s="9" t="s">
        <v>368</v>
      </c>
    </row>
    <row r="40357">
      <c r="F40357" s="9"/>
      <c r="N40357" s="50"/>
      <c r="O40357" s="50"/>
      <c r="P40357" s="50"/>
      <c r="Q40357" s="50" t="s">
        <v>368</v>
      </c>
      <c r="R40357" s="9" t="s">
        <v>368</v>
      </c>
      <c r="S40357" s="50" t="s">
        <v>368</v>
      </c>
      <c r="T40357" s="9" t="s">
        <v>368</v>
      </c>
      <c r="U40357" s="9" t="s">
        <v>368</v>
      </c>
    </row>
    <row r="40358">
      <c r="F40358" s="9"/>
      <c r="N40358" s="50"/>
      <c r="O40358" s="50"/>
      <c r="P40358" s="50"/>
      <c r="Q40358" s="50" t="s">
        <v>368</v>
      </c>
      <c r="R40358" s="9" t="s">
        <v>368</v>
      </c>
      <c r="S40358" s="50" t="s">
        <v>368</v>
      </c>
      <c r="T40358" s="9" t="s">
        <v>368</v>
      </c>
      <c r="U40358" s="9" t="s">
        <v>368</v>
      </c>
    </row>
    <row r="40359">
      <c r="F40359" s="9"/>
      <c r="N40359" s="50"/>
      <c r="O40359" s="50"/>
      <c r="P40359" s="50"/>
      <c r="Q40359" s="50" t="s">
        <v>368</v>
      </c>
      <c r="R40359" s="9" t="s">
        <v>368</v>
      </c>
      <c r="S40359" s="50" t="s">
        <v>368</v>
      </c>
      <c r="T40359" s="9" t="s">
        <v>368</v>
      </c>
      <c r="U40359" s="9" t="s">
        <v>368</v>
      </c>
    </row>
    <row r="40360">
      <c r="F40360" s="9"/>
      <c r="N40360" s="50"/>
      <c r="O40360" s="50"/>
      <c r="P40360" s="50"/>
      <c r="Q40360" s="50" t="s">
        <v>368</v>
      </c>
      <c r="R40360" s="9" t="s">
        <v>368</v>
      </c>
      <c r="S40360" s="50" t="s">
        <v>368</v>
      </c>
      <c r="T40360" s="9" t="s">
        <v>368</v>
      </c>
      <c r="U40360" s="9" t="s">
        <v>368</v>
      </c>
    </row>
    <row r="40361">
      <c r="F40361" s="9"/>
      <c r="N40361" s="50"/>
      <c r="O40361" s="50"/>
      <c r="P40361" s="50"/>
      <c r="Q40361" s="50" t="s">
        <v>368</v>
      </c>
      <c r="R40361" s="9" t="s">
        <v>368</v>
      </c>
      <c r="S40361" s="50" t="s">
        <v>368</v>
      </c>
      <c r="T40361" s="9" t="s">
        <v>368</v>
      </c>
      <c r="U40361" s="9" t="s">
        <v>368</v>
      </c>
    </row>
    <row r="40362">
      <c r="F40362" s="9"/>
      <c r="N40362" s="50"/>
      <c r="O40362" s="50"/>
      <c r="P40362" s="50"/>
      <c r="Q40362" s="50" t="s">
        <v>368</v>
      </c>
      <c r="R40362" s="9" t="s">
        <v>368</v>
      </c>
      <c r="S40362" s="50" t="s">
        <v>368</v>
      </c>
      <c r="T40362" s="9" t="s">
        <v>368</v>
      </c>
      <c r="U40362" s="9" t="s">
        <v>368</v>
      </c>
    </row>
    <row r="40363">
      <c r="F40363" s="9"/>
      <c r="N40363" s="50"/>
      <c r="O40363" s="50"/>
      <c r="P40363" s="50"/>
      <c r="Q40363" s="50" t="s">
        <v>368</v>
      </c>
      <c r="R40363" s="9" t="s">
        <v>368</v>
      </c>
      <c r="S40363" s="50" t="s">
        <v>368</v>
      </c>
      <c r="T40363" s="9" t="s">
        <v>368</v>
      </c>
      <c r="U40363" s="9" t="s">
        <v>368</v>
      </c>
    </row>
    <row r="40364">
      <c r="F40364" s="9"/>
      <c r="N40364" s="50"/>
      <c r="O40364" s="50"/>
      <c r="P40364" s="50"/>
      <c r="Q40364" s="50" t="s">
        <v>368</v>
      </c>
      <c r="R40364" s="9" t="s">
        <v>368</v>
      </c>
      <c r="S40364" s="50" t="s">
        <v>368</v>
      </c>
      <c r="T40364" s="9" t="s">
        <v>368</v>
      </c>
      <c r="U40364" s="9" t="s">
        <v>368</v>
      </c>
    </row>
    <row r="40365">
      <c r="F40365" s="9"/>
      <c r="N40365" s="50"/>
      <c r="O40365" s="50"/>
      <c r="P40365" s="50"/>
      <c r="Q40365" s="50" t="s">
        <v>368</v>
      </c>
      <c r="R40365" s="9" t="s">
        <v>368</v>
      </c>
      <c r="S40365" s="50" t="s">
        <v>368</v>
      </c>
      <c r="T40365" s="9" t="s">
        <v>368</v>
      </c>
      <c r="U40365" s="9" t="s">
        <v>368</v>
      </c>
    </row>
    <row r="40366">
      <c r="F40366" s="9"/>
      <c r="N40366" s="50"/>
      <c r="O40366" s="50"/>
      <c r="P40366" s="50"/>
      <c r="Q40366" s="50" t="s">
        <v>368</v>
      </c>
      <c r="R40366" s="9" t="s">
        <v>368</v>
      </c>
      <c r="S40366" s="50" t="s">
        <v>368</v>
      </c>
      <c r="T40366" s="9" t="s">
        <v>368</v>
      </c>
      <c r="U40366" s="9" t="s">
        <v>368</v>
      </c>
    </row>
    <row r="40367">
      <c r="F40367" s="9"/>
      <c r="N40367" s="50"/>
      <c r="O40367" s="50"/>
      <c r="P40367" s="50"/>
      <c r="Q40367" s="50" t="s">
        <v>368</v>
      </c>
      <c r="R40367" s="9" t="s">
        <v>368</v>
      </c>
      <c r="S40367" s="50" t="s">
        <v>368</v>
      </c>
      <c r="T40367" s="9" t="s">
        <v>368</v>
      </c>
      <c r="U40367" s="9" t="s">
        <v>368</v>
      </c>
    </row>
    <row r="40368">
      <c r="F40368" s="9"/>
      <c r="N40368" s="50"/>
      <c r="O40368" s="50"/>
      <c r="P40368" s="50"/>
      <c r="Q40368" s="50" t="s">
        <v>368</v>
      </c>
      <c r="R40368" s="9" t="s">
        <v>368</v>
      </c>
      <c r="S40368" s="50" t="s">
        <v>368</v>
      </c>
      <c r="T40368" s="9" t="s">
        <v>368</v>
      </c>
      <c r="U40368" s="9" t="s">
        <v>368</v>
      </c>
    </row>
    <row r="40369">
      <c r="F40369" s="9"/>
      <c r="N40369" s="50"/>
      <c r="O40369" s="50"/>
      <c r="P40369" s="50"/>
      <c r="Q40369" s="50" t="s">
        <v>368</v>
      </c>
      <c r="R40369" s="9" t="s">
        <v>368</v>
      </c>
      <c r="S40369" s="50" t="s">
        <v>368</v>
      </c>
      <c r="T40369" s="9" t="s">
        <v>368</v>
      </c>
      <c r="U40369" s="9" t="s">
        <v>368</v>
      </c>
    </row>
    <row r="40370">
      <c r="F40370" s="9"/>
      <c r="N40370" s="50"/>
      <c r="O40370" s="50"/>
      <c r="P40370" s="50"/>
      <c r="Q40370" s="50" t="s">
        <v>368</v>
      </c>
      <c r="R40370" s="9" t="s">
        <v>368</v>
      </c>
      <c r="S40370" s="50" t="s">
        <v>368</v>
      </c>
      <c r="T40370" s="9" t="s">
        <v>368</v>
      </c>
      <c r="U40370" s="9" t="s">
        <v>368</v>
      </c>
    </row>
    <row r="40371">
      <c r="F40371" s="9"/>
      <c r="N40371" s="50"/>
      <c r="O40371" s="50"/>
      <c r="P40371" s="50"/>
      <c r="Q40371" s="50" t="s">
        <v>368</v>
      </c>
      <c r="R40371" s="9" t="s">
        <v>368</v>
      </c>
      <c r="S40371" s="50" t="s">
        <v>368</v>
      </c>
      <c r="T40371" s="9" t="s">
        <v>368</v>
      </c>
      <c r="U40371" s="9" t="s">
        <v>368</v>
      </c>
    </row>
    <row r="40372">
      <c r="F40372" s="9"/>
      <c r="N40372" s="50"/>
      <c r="O40372" s="50"/>
      <c r="P40372" s="50"/>
      <c r="Q40372" s="50" t="s">
        <v>368</v>
      </c>
      <c r="R40372" s="9" t="s">
        <v>368</v>
      </c>
      <c r="S40372" s="50" t="s">
        <v>368</v>
      </c>
      <c r="T40372" s="9" t="s">
        <v>368</v>
      </c>
      <c r="U40372" s="9" t="s">
        <v>368</v>
      </c>
    </row>
    <row r="40373">
      <c r="F40373" s="9"/>
      <c r="N40373" s="50"/>
      <c r="O40373" s="50"/>
      <c r="P40373" s="50"/>
      <c r="Q40373" s="50" t="s">
        <v>368</v>
      </c>
      <c r="R40373" s="9" t="s">
        <v>368</v>
      </c>
      <c r="S40373" s="50" t="s">
        <v>368</v>
      </c>
      <c r="T40373" s="9" t="s">
        <v>368</v>
      </c>
      <c r="U40373" s="9" t="s">
        <v>368</v>
      </c>
    </row>
    <row r="40374">
      <c r="F40374" s="9"/>
      <c r="N40374" s="50"/>
      <c r="O40374" s="50"/>
      <c r="P40374" s="50"/>
      <c r="Q40374" s="50" t="s">
        <v>368</v>
      </c>
      <c r="R40374" s="9" t="s">
        <v>368</v>
      </c>
      <c r="S40374" s="50" t="s">
        <v>368</v>
      </c>
      <c r="T40374" s="9" t="s">
        <v>368</v>
      </c>
      <c r="U40374" s="9" t="s">
        <v>368</v>
      </c>
    </row>
    <row r="40375">
      <c r="F40375" s="9"/>
      <c r="N40375" s="50"/>
      <c r="O40375" s="50"/>
      <c r="P40375" s="50"/>
      <c r="Q40375" s="50" t="s">
        <v>368</v>
      </c>
      <c r="R40375" s="9" t="s">
        <v>368</v>
      </c>
      <c r="S40375" s="50" t="s">
        <v>368</v>
      </c>
      <c r="T40375" s="9" t="s">
        <v>368</v>
      </c>
      <c r="U40375" s="9" t="s">
        <v>368</v>
      </c>
    </row>
    <row r="40376">
      <c r="F40376" s="9"/>
      <c r="N40376" s="50"/>
      <c r="O40376" s="50"/>
      <c r="P40376" s="50"/>
      <c r="Q40376" s="50" t="s">
        <v>368</v>
      </c>
      <c r="R40376" s="9" t="s">
        <v>368</v>
      </c>
      <c r="S40376" s="50" t="s">
        <v>368</v>
      </c>
      <c r="T40376" s="9" t="s">
        <v>368</v>
      </c>
      <c r="U40376" s="9" t="s">
        <v>368</v>
      </c>
    </row>
    <row r="40377">
      <c r="F40377" s="9"/>
      <c r="N40377" s="50"/>
      <c r="O40377" s="50"/>
      <c r="P40377" s="50"/>
      <c r="Q40377" s="50" t="s">
        <v>368</v>
      </c>
      <c r="R40377" s="9" t="s">
        <v>368</v>
      </c>
      <c r="S40377" s="50" t="s">
        <v>368</v>
      </c>
      <c r="T40377" s="9" t="s">
        <v>368</v>
      </c>
      <c r="U40377" s="9" t="s">
        <v>368</v>
      </c>
    </row>
    <row r="40378">
      <c r="F40378" s="9"/>
      <c r="N40378" s="50"/>
      <c r="O40378" s="50"/>
      <c r="P40378" s="50"/>
      <c r="Q40378" s="50" t="s">
        <v>368</v>
      </c>
      <c r="R40378" s="9" t="s">
        <v>368</v>
      </c>
      <c r="S40378" s="50" t="s">
        <v>368</v>
      </c>
      <c r="T40378" s="9" t="s">
        <v>368</v>
      </c>
      <c r="U40378" s="9" t="s">
        <v>368</v>
      </c>
    </row>
    <row r="40379">
      <c r="F40379" s="9"/>
      <c r="N40379" s="50"/>
      <c r="O40379" s="50"/>
      <c r="P40379" s="50"/>
      <c r="Q40379" s="50" t="s">
        <v>368</v>
      </c>
      <c r="R40379" s="9" t="s">
        <v>368</v>
      </c>
      <c r="S40379" s="50" t="s">
        <v>368</v>
      </c>
      <c r="T40379" s="9" t="s">
        <v>368</v>
      </c>
      <c r="U40379" s="9" t="s">
        <v>368</v>
      </c>
    </row>
    <row r="40380">
      <c r="F40380" s="9"/>
      <c r="N40380" s="50"/>
      <c r="O40380" s="50"/>
      <c r="P40380" s="50"/>
      <c r="Q40380" s="50" t="s">
        <v>368</v>
      </c>
      <c r="R40380" s="9" t="s">
        <v>368</v>
      </c>
      <c r="S40380" s="50" t="s">
        <v>368</v>
      </c>
      <c r="T40380" s="9" t="s">
        <v>368</v>
      </c>
      <c r="U40380" s="9" t="s">
        <v>368</v>
      </c>
    </row>
    <row r="40381">
      <c r="F40381" s="9"/>
      <c r="N40381" s="50"/>
      <c r="O40381" s="50"/>
      <c r="P40381" s="50"/>
      <c r="Q40381" s="50" t="s">
        <v>368</v>
      </c>
      <c r="R40381" s="9" t="s">
        <v>368</v>
      </c>
      <c r="S40381" s="50" t="s">
        <v>368</v>
      </c>
      <c r="T40381" s="9" t="s">
        <v>368</v>
      </c>
      <c r="U40381" s="9" t="s">
        <v>368</v>
      </c>
    </row>
    <row r="40382">
      <c r="F40382" s="9"/>
      <c r="N40382" s="50"/>
      <c r="O40382" s="50"/>
      <c r="P40382" s="50"/>
      <c r="Q40382" s="50" t="s">
        <v>368</v>
      </c>
      <c r="R40382" s="9" t="s">
        <v>368</v>
      </c>
      <c r="S40382" s="50" t="s">
        <v>368</v>
      </c>
      <c r="T40382" s="9" t="s">
        <v>368</v>
      </c>
      <c r="U40382" s="9" t="s">
        <v>368</v>
      </c>
    </row>
    <row r="40383">
      <c r="F40383" s="9"/>
      <c r="N40383" s="50"/>
      <c r="O40383" s="50"/>
      <c r="P40383" s="50"/>
      <c r="Q40383" s="50" t="s">
        <v>368</v>
      </c>
      <c r="R40383" s="9" t="s">
        <v>368</v>
      </c>
      <c r="S40383" s="50" t="s">
        <v>368</v>
      </c>
      <c r="T40383" s="9" t="s">
        <v>368</v>
      </c>
      <c r="U40383" s="9" t="s">
        <v>368</v>
      </c>
    </row>
    <row r="40384">
      <c r="F40384" s="9"/>
      <c r="N40384" s="50"/>
      <c r="O40384" s="50"/>
      <c r="P40384" s="50"/>
      <c r="Q40384" s="50" t="s">
        <v>368</v>
      </c>
      <c r="R40384" s="9" t="s">
        <v>368</v>
      </c>
      <c r="S40384" s="50" t="s">
        <v>368</v>
      </c>
      <c r="T40384" s="9" t="s">
        <v>368</v>
      </c>
      <c r="U40384" s="9" t="s">
        <v>368</v>
      </c>
    </row>
    <row r="40385">
      <c r="F40385" s="9"/>
      <c r="N40385" s="50"/>
      <c r="O40385" s="50"/>
      <c r="P40385" s="50"/>
      <c r="Q40385" s="50" t="s">
        <v>368</v>
      </c>
      <c r="R40385" s="9" t="s">
        <v>368</v>
      </c>
      <c r="S40385" s="50" t="s">
        <v>368</v>
      </c>
      <c r="T40385" s="9" t="s">
        <v>368</v>
      </c>
      <c r="U40385" s="9" t="s">
        <v>368</v>
      </c>
    </row>
    <row r="40386">
      <c r="F40386" s="9"/>
      <c r="N40386" s="50"/>
      <c r="O40386" s="50"/>
      <c r="P40386" s="50"/>
      <c r="Q40386" s="50" t="s">
        <v>368</v>
      </c>
      <c r="R40386" s="9" t="s">
        <v>368</v>
      </c>
      <c r="S40386" s="50" t="s">
        <v>368</v>
      </c>
      <c r="T40386" s="9" t="s">
        <v>368</v>
      </c>
      <c r="U40386" s="9" t="s">
        <v>368</v>
      </c>
    </row>
    <row r="40387">
      <c r="F40387" s="9"/>
      <c r="N40387" s="50"/>
      <c r="O40387" s="50"/>
      <c r="P40387" s="50"/>
      <c r="Q40387" s="50" t="s">
        <v>368</v>
      </c>
      <c r="R40387" s="9" t="s">
        <v>368</v>
      </c>
      <c r="S40387" s="50" t="s">
        <v>368</v>
      </c>
      <c r="T40387" s="9" t="s">
        <v>368</v>
      </c>
      <c r="U40387" s="9" t="s">
        <v>368</v>
      </c>
    </row>
    <row r="40388">
      <c r="F40388" s="9"/>
      <c r="N40388" s="50"/>
      <c r="O40388" s="50"/>
      <c r="P40388" s="50"/>
      <c r="Q40388" s="50" t="s">
        <v>368</v>
      </c>
      <c r="R40388" s="9" t="s">
        <v>368</v>
      </c>
      <c r="S40388" s="50" t="s">
        <v>368</v>
      </c>
      <c r="T40388" s="9" t="s">
        <v>368</v>
      </c>
      <c r="U40388" s="9" t="s">
        <v>368</v>
      </c>
    </row>
    <row r="40389">
      <c r="F40389" s="9"/>
      <c r="N40389" s="50"/>
      <c r="O40389" s="50"/>
      <c r="P40389" s="50"/>
      <c r="Q40389" s="50" t="s">
        <v>368</v>
      </c>
      <c r="R40389" s="9" t="s">
        <v>368</v>
      </c>
      <c r="S40389" s="50" t="s">
        <v>368</v>
      </c>
      <c r="T40389" s="9" t="s">
        <v>368</v>
      </c>
      <c r="U40389" s="9" t="s">
        <v>368</v>
      </c>
    </row>
    <row r="40390">
      <c r="F40390" s="9"/>
      <c r="N40390" s="50"/>
      <c r="O40390" s="50"/>
      <c r="P40390" s="50"/>
      <c r="Q40390" s="50" t="s">
        <v>368</v>
      </c>
      <c r="R40390" s="9" t="s">
        <v>368</v>
      </c>
      <c r="S40390" s="50" t="s">
        <v>368</v>
      </c>
      <c r="T40390" s="9" t="s">
        <v>368</v>
      </c>
      <c r="U40390" s="9" t="s">
        <v>368</v>
      </c>
    </row>
    <row r="40391">
      <c r="F40391" s="9"/>
      <c r="N40391" s="50"/>
      <c r="O40391" s="50"/>
      <c r="P40391" s="50"/>
      <c r="Q40391" s="50" t="s">
        <v>368</v>
      </c>
      <c r="R40391" s="9" t="s">
        <v>368</v>
      </c>
      <c r="S40391" s="50" t="s">
        <v>368</v>
      </c>
      <c r="T40391" s="9" t="s">
        <v>368</v>
      </c>
      <c r="U40391" s="9" t="s">
        <v>368</v>
      </c>
    </row>
    <row r="40392">
      <c r="F40392" s="9"/>
      <c r="N40392" s="50"/>
      <c r="O40392" s="50"/>
      <c r="P40392" s="50"/>
      <c r="Q40392" s="50" t="s">
        <v>368</v>
      </c>
      <c r="R40392" s="9" t="s">
        <v>368</v>
      </c>
      <c r="S40392" s="50" t="s">
        <v>368</v>
      </c>
      <c r="T40392" s="9" t="s">
        <v>368</v>
      </c>
      <c r="U40392" s="9" t="s">
        <v>368</v>
      </c>
    </row>
    <row r="40393">
      <c r="F40393" s="9"/>
      <c r="N40393" s="50"/>
      <c r="O40393" s="50"/>
      <c r="P40393" s="50"/>
      <c r="Q40393" s="50" t="s">
        <v>368</v>
      </c>
      <c r="R40393" s="9" t="s">
        <v>368</v>
      </c>
      <c r="S40393" s="50" t="s">
        <v>368</v>
      </c>
      <c r="T40393" s="9" t="s">
        <v>368</v>
      </c>
      <c r="U40393" s="9" t="s">
        <v>368</v>
      </c>
    </row>
    <row r="40394">
      <c r="F40394" s="9"/>
      <c r="N40394" s="50"/>
      <c r="O40394" s="50"/>
      <c r="P40394" s="50"/>
      <c r="Q40394" s="50" t="s">
        <v>368</v>
      </c>
      <c r="R40394" s="9" t="s">
        <v>368</v>
      </c>
      <c r="S40394" s="50" t="s">
        <v>368</v>
      </c>
      <c r="T40394" s="9" t="s">
        <v>368</v>
      </c>
      <c r="U40394" s="9" t="s">
        <v>368</v>
      </c>
    </row>
    <row r="40395">
      <c r="F40395" s="9"/>
      <c r="N40395" s="50"/>
      <c r="O40395" s="50"/>
      <c r="P40395" s="50"/>
      <c r="Q40395" s="50" t="s">
        <v>368</v>
      </c>
      <c r="R40395" s="9" t="s">
        <v>368</v>
      </c>
      <c r="S40395" s="50" t="s">
        <v>368</v>
      </c>
      <c r="T40395" s="9" t="s">
        <v>368</v>
      </c>
      <c r="U40395" s="9" t="s">
        <v>368</v>
      </c>
    </row>
    <row r="40396">
      <c r="F40396" s="9"/>
      <c r="N40396" s="50"/>
      <c r="O40396" s="50"/>
      <c r="P40396" s="50"/>
      <c r="Q40396" s="50" t="s">
        <v>368</v>
      </c>
      <c r="R40396" s="9" t="s">
        <v>368</v>
      </c>
      <c r="S40396" s="50" t="s">
        <v>368</v>
      </c>
      <c r="T40396" s="9" t="s">
        <v>368</v>
      </c>
      <c r="U40396" s="9" t="s">
        <v>368</v>
      </c>
    </row>
    <row r="40397">
      <c r="F40397" s="9"/>
      <c r="N40397" s="50"/>
      <c r="O40397" s="50"/>
      <c r="P40397" s="50"/>
      <c r="Q40397" s="50" t="s">
        <v>368</v>
      </c>
      <c r="R40397" s="9" t="s">
        <v>368</v>
      </c>
      <c r="S40397" s="50" t="s">
        <v>368</v>
      </c>
      <c r="T40397" s="9" t="s">
        <v>368</v>
      </c>
      <c r="U40397" s="9" t="s">
        <v>368</v>
      </c>
    </row>
    <row r="40398">
      <c r="F40398" s="9"/>
      <c r="N40398" s="50"/>
      <c r="O40398" s="50"/>
      <c r="P40398" s="50"/>
      <c r="Q40398" s="50" t="s">
        <v>368</v>
      </c>
      <c r="R40398" s="9" t="s">
        <v>368</v>
      </c>
      <c r="S40398" s="50" t="s">
        <v>368</v>
      </c>
      <c r="T40398" s="9" t="s">
        <v>368</v>
      </c>
      <c r="U40398" s="9" t="s">
        <v>368</v>
      </c>
    </row>
    <row r="40399">
      <c r="F40399" s="9"/>
      <c r="N40399" s="50"/>
      <c r="O40399" s="50"/>
      <c r="P40399" s="50"/>
      <c r="Q40399" s="50" t="s">
        <v>368</v>
      </c>
      <c r="R40399" s="9" t="s">
        <v>368</v>
      </c>
      <c r="S40399" s="50" t="s">
        <v>368</v>
      </c>
      <c r="T40399" s="9" t="s">
        <v>368</v>
      </c>
      <c r="U40399" s="9" t="s">
        <v>368</v>
      </c>
    </row>
    <row r="40400">
      <c r="F40400" s="9"/>
      <c r="N40400" s="50"/>
      <c r="O40400" s="50"/>
      <c r="P40400" s="50"/>
      <c r="Q40400" s="50" t="s">
        <v>368</v>
      </c>
      <c r="R40400" s="9" t="s">
        <v>368</v>
      </c>
      <c r="S40400" s="50" t="s">
        <v>368</v>
      </c>
      <c r="T40400" s="9" t="s">
        <v>368</v>
      </c>
      <c r="U40400" s="9" t="s">
        <v>368</v>
      </c>
    </row>
    <row r="40401">
      <c r="F40401" s="9"/>
      <c r="N40401" s="50"/>
      <c r="O40401" s="50"/>
      <c r="P40401" s="50"/>
      <c r="Q40401" s="50" t="s">
        <v>368</v>
      </c>
      <c r="R40401" s="9" t="s">
        <v>368</v>
      </c>
      <c r="S40401" s="50" t="s">
        <v>368</v>
      </c>
      <c r="T40401" s="9" t="s">
        <v>368</v>
      </c>
      <c r="U40401" s="9" t="s">
        <v>368</v>
      </c>
    </row>
    <row r="40402">
      <c r="F40402" s="9"/>
      <c r="N40402" s="50"/>
      <c r="O40402" s="50"/>
      <c r="P40402" s="50"/>
      <c r="Q40402" s="50" t="s">
        <v>368</v>
      </c>
      <c r="R40402" s="9" t="s">
        <v>368</v>
      </c>
      <c r="S40402" s="50" t="s">
        <v>368</v>
      </c>
      <c r="T40402" s="9" t="s">
        <v>368</v>
      </c>
      <c r="U40402" s="9" t="s">
        <v>368</v>
      </c>
    </row>
    <row r="40403">
      <c r="F40403" s="9"/>
      <c r="N40403" s="50"/>
      <c r="O40403" s="50"/>
      <c r="P40403" s="50"/>
      <c r="Q40403" s="50" t="s">
        <v>368</v>
      </c>
      <c r="R40403" s="9" t="s">
        <v>368</v>
      </c>
      <c r="S40403" s="50" t="s">
        <v>368</v>
      </c>
      <c r="T40403" s="9" t="s">
        <v>368</v>
      </c>
      <c r="U40403" s="9" t="s">
        <v>368</v>
      </c>
    </row>
    <row r="40404">
      <c r="F40404" s="9"/>
      <c r="N40404" s="50"/>
      <c r="O40404" s="50"/>
      <c r="P40404" s="50"/>
      <c r="Q40404" s="50" t="s">
        <v>368</v>
      </c>
      <c r="R40404" s="9" t="s">
        <v>368</v>
      </c>
      <c r="S40404" s="50" t="s">
        <v>368</v>
      </c>
      <c r="T40404" s="9" t="s">
        <v>368</v>
      </c>
      <c r="U40404" s="9" t="s">
        <v>368</v>
      </c>
    </row>
    <row r="40405">
      <c r="F40405" s="9"/>
      <c r="N40405" s="50"/>
      <c r="O40405" s="50"/>
      <c r="P40405" s="50"/>
      <c r="Q40405" s="50" t="s">
        <v>368</v>
      </c>
      <c r="R40405" s="9" t="s">
        <v>368</v>
      </c>
      <c r="S40405" s="50" t="s">
        <v>368</v>
      </c>
      <c r="T40405" s="9" t="s">
        <v>368</v>
      </c>
      <c r="U40405" s="9" t="s">
        <v>368</v>
      </c>
    </row>
    <row r="40406">
      <c r="F40406" s="9"/>
      <c r="N40406" s="50"/>
      <c r="O40406" s="50"/>
      <c r="P40406" s="50"/>
      <c r="Q40406" s="50" t="s">
        <v>368</v>
      </c>
      <c r="R40406" s="9" t="s">
        <v>368</v>
      </c>
      <c r="S40406" s="50" t="s">
        <v>368</v>
      </c>
      <c r="T40406" s="9" t="s">
        <v>368</v>
      </c>
      <c r="U40406" s="9" t="s">
        <v>368</v>
      </c>
    </row>
    <row r="40407">
      <c r="F40407" s="9"/>
      <c r="N40407" s="50"/>
      <c r="O40407" s="50"/>
      <c r="P40407" s="50"/>
      <c r="Q40407" s="50" t="s">
        <v>368</v>
      </c>
      <c r="R40407" s="9" t="s">
        <v>368</v>
      </c>
      <c r="S40407" s="50" t="s">
        <v>368</v>
      </c>
      <c r="T40407" s="9" t="s">
        <v>368</v>
      </c>
      <c r="U40407" s="9" t="s">
        <v>368</v>
      </c>
    </row>
    <row r="40408">
      <c r="F40408" s="9"/>
      <c r="N40408" s="50"/>
      <c r="O40408" s="50"/>
      <c r="P40408" s="50"/>
      <c r="Q40408" s="50" t="s">
        <v>368</v>
      </c>
      <c r="R40408" s="9" t="s">
        <v>368</v>
      </c>
      <c r="S40408" s="50" t="s">
        <v>368</v>
      </c>
      <c r="T40408" s="9" t="s">
        <v>368</v>
      </c>
      <c r="U40408" s="9" t="s">
        <v>368</v>
      </c>
    </row>
    <row r="40409">
      <c r="F40409" s="9"/>
      <c r="N40409" s="50"/>
      <c r="O40409" s="50"/>
      <c r="P40409" s="50"/>
      <c r="Q40409" s="50" t="s">
        <v>368</v>
      </c>
      <c r="R40409" s="9" t="s">
        <v>368</v>
      </c>
      <c r="S40409" s="50" t="s">
        <v>368</v>
      </c>
      <c r="T40409" s="9" t="s">
        <v>368</v>
      </c>
      <c r="U40409" s="9" t="s">
        <v>368</v>
      </c>
    </row>
    <row r="40410">
      <c r="F40410" s="9"/>
      <c r="N40410" s="50"/>
      <c r="O40410" s="50"/>
      <c r="P40410" s="50"/>
      <c r="Q40410" s="50" t="s">
        <v>368</v>
      </c>
      <c r="R40410" s="9" t="s">
        <v>368</v>
      </c>
      <c r="S40410" s="50" t="s">
        <v>368</v>
      </c>
      <c r="T40410" s="9" t="s">
        <v>368</v>
      </c>
      <c r="U40410" s="9" t="s">
        <v>368</v>
      </c>
    </row>
    <row r="40411">
      <c r="F40411" s="9"/>
      <c r="N40411" s="50"/>
      <c r="O40411" s="50"/>
      <c r="P40411" s="50"/>
      <c r="Q40411" s="50" t="s">
        <v>368</v>
      </c>
      <c r="R40411" s="9" t="s">
        <v>368</v>
      </c>
      <c r="S40411" s="50" t="s">
        <v>368</v>
      </c>
      <c r="T40411" s="9" t="s">
        <v>368</v>
      </c>
      <c r="U40411" s="9" t="s">
        <v>368</v>
      </c>
    </row>
    <row r="40412">
      <c r="F40412" s="9"/>
      <c r="N40412" s="50"/>
      <c r="O40412" s="50"/>
      <c r="P40412" s="50"/>
      <c r="Q40412" s="50" t="s">
        <v>368</v>
      </c>
      <c r="R40412" s="9" t="s">
        <v>368</v>
      </c>
      <c r="S40412" s="50" t="s">
        <v>368</v>
      </c>
      <c r="T40412" s="9" t="s">
        <v>368</v>
      </c>
      <c r="U40412" s="9" t="s">
        <v>368</v>
      </c>
    </row>
    <row r="40413">
      <c r="F40413" s="9"/>
      <c r="N40413" s="50"/>
      <c r="O40413" s="50"/>
      <c r="P40413" s="50"/>
      <c r="Q40413" s="50" t="s">
        <v>368</v>
      </c>
      <c r="R40413" s="9" t="s">
        <v>368</v>
      </c>
      <c r="S40413" s="50" t="s">
        <v>368</v>
      </c>
      <c r="T40413" s="9" t="s">
        <v>368</v>
      </c>
      <c r="U40413" s="9" t="s">
        <v>368</v>
      </c>
    </row>
    <row r="40414">
      <c r="F40414" s="9"/>
      <c r="N40414" s="50"/>
      <c r="O40414" s="50"/>
      <c r="P40414" s="50"/>
      <c r="Q40414" s="50" t="s">
        <v>368</v>
      </c>
      <c r="R40414" s="9" t="s">
        <v>368</v>
      </c>
      <c r="S40414" s="50" t="s">
        <v>368</v>
      </c>
      <c r="T40414" s="9" t="s">
        <v>368</v>
      </c>
      <c r="U40414" s="9" t="s">
        <v>368</v>
      </c>
    </row>
    <row r="40415">
      <c r="F40415" s="9"/>
      <c r="N40415" s="50"/>
      <c r="O40415" s="50"/>
      <c r="P40415" s="50"/>
      <c r="Q40415" s="50" t="s">
        <v>368</v>
      </c>
      <c r="R40415" s="9" t="s">
        <v>368</v>
      </c>
      <c r="S40415" s="50" t="s">
        <v>368</v>
      </c>
      <c r="T40415" s="9" t="s">
        <v>368</v>
      </c>
      <c r="U40415" s="9" t="s">
        <v>368</v>
      </c>
    </row>
    <row r="40416">
      <c r="F40416" s="9"/>
      <c r="N40416" s="50"/>
      <c r="O40416" s="50"/>
      <c r="P40416" s="50"/>
      <c r="Q40416" s="50" t="s">
        <v>368</v>
      </c>
      <c r="R40416" s="9" t="s">
        <v>368</v>
      </c>
      <c r="S40416" s="50" t="s">
        <v>368</v>
      </c>
      <c r="T40416" s="9" t="s">
        <v>368</v>
      </c>
      <c r="U40416" s="9" t="s">
        <v>368</v>
      </c>
    </row>
    <row r="40417">
      <c r="F40417" s="9"/>
      <c r="N40417" s="50"/>
      <c r="O40417" s="50"/>
      <c r="P40417" s="50"/>
      <c r="Q40417" s="50" t="s">
        <v>368</v>
      </c>
      <c r="R40417" s="9" t="s">
        <v>368</v>
      </c>
      <c r="S40417" s="50" t="s">
        <v>368</v>
      </c>
      <c r="T40417" s="9" t="s">
        <v>368</v>
      </c>
      <c r="U40417" s="9" t="s">
        <v>368</v>
      </c>
    </row>
    <row r="40418">
      <c r="F40418" s="9"/>
      <c r="N40418" s="50"/>
      <c r="O40418" s="50"/>
      <c r="P40418" s="50"/>
      <c r="Q40418" s="50" t="s">
        <v>368</v>
      </c>
      <c r="R40418" s="9" t="s">
        <v>368</v>
      </c>
      <c r="S40418" s="50" t="s">
        <v>368</v>
      </c>
      <c r="T40418" s="9" t="s">
        <v>368</v>
      </c>
      <c r="U40418" s="9" t="s">
        <v>368</v>
      </c>
    </row>
    <row r="40419">
      <c r="F40419" s="9"/>
      <c r="N40419" s="50"/>
      <c r="O40419" s="50"/>
      <c r="P40419" s="50"/>
      <c r="Q40419" s="50" t="s">
        <v>368</v>
      </c>
      <c r="R40419" s="9" t="s">
        <v>368</v>
      </c>
      <c r="S40419" s="50" t="s">
        <v>368</v>
      </c>
      <c r="T40419" s="9" t="s">
        <v>368</v>
      </c>
      <c r="U40419" s="9" t="s">
        <v>368</v>
      </c>
    </row>
    <row r="40420">
      <c r="F40420" s="9"/>
      <c r="N40420" s="50"/>
      <c r="O40420" s="50"/>
      <c r="P40420" s="50"/>
      <c r="Q40420" s="50" t="s">
        <v>368</v>
      </c>
      <c r="R40420" s="9" t="s">
        <v>368</v>
      </c>
      <c r="S40420" s="50" t="s">
        <v>368</v>
      </c>
      <c r="T40420" s="9" t="s">
        <v>368</v>
      </c>
      <c r="U40420" s="9" t="s">
        <v>368</v>
      </c>
    </row>
    <row r="40421">
      <c r="F40421" s="9"/>
      <c r="N40421" s="50"/>
      <c r="O40421" s="50"/>
      <c r="P40421" s="50"/>
      <c r="Q40421" s="50" t="s">
        <v>368</v>
      </c>
      <c r="R40421" s="9" t="s">
        <v>368</v>
      </c>
      <c r="S40421" s="50" t="s">
        <v>368</v>
      </c>
      <c r="T40421" s="9" t="s">
        <v>368</v>
      </c>
      <c r="U40421" s="9" t="s">
        <v>368</v>
      </c>
    </row>
    <row r="40422">
      <c r="F40422" s="9"/>
      <c r="N40422" s="50"/>
      <c r="O40422" s="50"/>
      <c r="P40422" s="50"/>
      <c r="Q40422" s="50" t="s">
        <v>368</v>
      </c>
      <c r="R40422" s="9" t="s">
        <v>368</v>
      </c>
      <c r="S40422" s="50" t="s">
        <v>368</v>
      </c>
      <c r="T40422" s="9" t="s">
        <v>368</v>
      </c>
      <c r="U40422" s="9" t="s">
        <v>368</v>
      </c>
    </row>
    <row r="40423">
      <c r="F40423" s="9"/>
      <c r="N40423" s="50"/>
      <c r="O40423" s="50"/>
      <c r="P40423" s="50"/>
      <c r="Q40423" s="50" t="s">
        <v>368</v>
      </c>
      <c r="R40423" s="9" t="s">
        <v>368</v>
      </c>
      <c r="S40423" s="50" t="s">
        <v>368</v>
      </c>
      <c r="T40423" s="9" t="s">
        <v>368</v>
      </c>
      <c r="U40423" s="9" t="s">
        <v>368</v>
      </c>
    </row>
    <row r="40424">
      <c r="F40424" s="9"/>
      <c r="N40424" s="50"/>
      <c r="O40424" s="50"/>
      <c r="P40424" s="50"/>
      <c r="Q40424" s="50" t="s">
        <v>368</v>
      </c>
      <c r="R40424" s="9" t="s">
        <v>368</v>
      </c>
      <c r="S40424" s="50" t="s">
        <v>368</v>
      </c>
      <c r="T40424" s="9" t="s">
        <v>368</v>
      </c>
      <c r="U40424" s="9" t="s">
        <v>368</v>
      </c>
    </row>
    <row r="40425">
      <c r="F40425" s="9"/>
      <c r="N40425" s="50"/>
      <c r="O40425" s="50"/>
      <c r="P40425" s="50"/>
      <c r="Q40425" s="50" t="s">
        <v>368</v>
      </c>
      <c r="R40425" s="9" t="s">
        <v>368</v>
      </c>
      <c r="S40425" s="50" t="s">
        <v>368</v>
      </c>
      <c r="T40425" s="9" t="s">
        <v>368</v>
      </c>
      <c r="U40425" s="9" t="s">
        <v>368</v>
      </c>
    </row>
    <row r="40426">
      <c r="F40426" s="9"/>
      <c r="N40426" s="50"/>
      <c r="O40426" s="50"/>
      <c r="P40426" s="50"/>
      <c r="Q40426" s="50" t="s">
        <v>368</v>
      </c>
      <c r="R40426" s="9" t="s">
        <v>368</v>
      </c>
      <c r="S40426" s="50" t="s">
        <v>368</v>
      </c>
      <c r="T40426" s="9" t="s">
        <v>368</v>
      </c>
      <c r="U40426" s="9" t="s">
        <v>368</v>
      </c>
    </row>
    <row r="40427">
      <c r="F40427" s="9"/>
      <c r="N40427" s="50"/>
      <c r="O40427" s="50"/>
      <c r="P40427" s="50"/>
      <c r="Q40427" s="50" t="s">
        <v>368</v>
      </c>
      <c r="R40427" s="9" t="s">
        <v>368</v>
      </c>
      <c r="S40427" s="50" t="s">
        <v>368</v>
      </c>
      <c r="T40427" s="9" t="s">
        <v>368</v>
      </c>
      <c r="U40427" s="9" t="s">
        <v>368</v>
      </c>
    </row>
    <row r="40428">
      <c r="F40428" s="9"/>
      <c r="N40428" s="50"/>
      <c r="O40428" s="50"/>
      <c r="P40428" s="50"/>
      <c r="Q40428" s="50" t="s">
        <v>368</v>
      </c>
      <c r="R40428" s="9" t="s">
        <v>368</v>
      </c>
      <c r="S40428" s="50" t="s">
        <v>368</v>
      </c>
      <c r="T40428" s="9" t="s">
        <v>368</v>
      </c>
      <c r="U40428" s="9" t="s">
        <v>368</v>
      </c>
    </row>
    <row r="40429">
      <c r="F40429" s="9"/>
      <c r="N40429" s="50"/>
      <c r="O40429" s="50"/>
      <c r="P40429" s="50"/>
      <c r="Q40429" s="50" t="s">
        <v>368</v>
      </c>
      <c r="R40429" s="9" t="s">
        <v>368</v>
      </c>
      <c r="S40429" s="50" t="s">
        <v>368</v>
      </c>
      <c r="T40429" s="9" t="s">
        <v>368</v>
      </c>
      <c r="U40429" s="9" t="s">
        <v>368</v>
      </c>
    </row>
    <row r="40430">
      <c r="F40430" s="9"/>
      <c r="N40430" s="50"/>
      <c r="O40430" s="50"/>
      <c r="P40430" s="50"/>
      <c r="Q40430" s="50" t="s">
        <v>368</v>
      </c>
      <c r="R40430" s="9" t="s">
        <v>368</v>
      </c>
      <c r="S40430" s="50" t="s">
        <v>368</v>
      </c>
      <c r="T40430" s="9" t="s">
        <v>368</v>
      </c>
      <c r="U40430" s="9" t="s">
        <v>368</v>
      </c>
    </row>
    <row r="40431">
      <c r="F40431" s="9"/>
      <c r="N40431" s="50"/>
      <c r="O40431" s="50"/>
      <c r="P40431" s="50"/>
      <c r="Q40431" s="50" t="s">
        <v>368</v>
      </c>
      <c r="R40431" s="9" t="s">
        <v>368</v>
      </c>
      <c r="S40431" s="50" t="s">
        <v>368</v>
      </c>
      <c r="T40431" s="9" t="s">
        <v>368</v>
      </c>
      <c r="U40431" s="9" t="s">
        <v>368</v>
      </c>
    </row>
    <row r="40432">
      <c r="F40432" s="9"/>
      <c r="N40432" s="50"/>
      <c r="O40432" s="50"/>
      <c r="P40432" s="50"/>
      <c r="Q40432" s="50" t="s">
        <v>368</v>
      </c>
      <c r="R40432" s="9" t="s">
        <v>368</v>
      </c>
      <c r="S40432" s="50" t="s">
        <v>368</v>
      </c>
      <c r="T40432" s="9" t="s">
        <v>368</v>
      </c>
      <c r="U40432" s="9" t="s">
        <v>368</v>
      </c>
    </row>
    <row r="40433">
      <c r="F40433" s="9"/>
      <c r="N40433" s="50"/>
      <c r="O40433" s="50"/>
      <c r="P40433" s="50"/>
      <c r="Q40433" s="50" t="s">
        <v>368</v>
      </c>
      <c r="R40433" s="9" t="s">
        <v>368</v>
      </c>
      <c r="S40433" s="50" t="s">
        <v>368</v>
      </c>
      <c r="T40433" s="9" t="s">
        <v>368</v>
      </c>
      <c r="U40433" s="9" t="s">
        <v>368</v>
      </c>
    </row>
    <row r="40434">
      <c r="F40434" s="9"/>
      <c r="N40434" s="50"/>
      <c r="O40434" s="50"/>
      <c r="P40434" s="50"/>
      <c r="Q40434" s="50" t="s">
        <v>368</v>
      </c>
      <c r="R40434" s="9" t="s">
        <v>368</v>
      </c>
      <c r="S40434" s="50" t="s">
        <v>368</v>
      </c>
      <c r="T40434" s="9" t="s">
        <v>368</v>
      </c>
      <c r="U40434" s="9" t="s">
        <v>368</v>
      </c>
    </row>
    <row r="40435">
      <c r="F40435" s="9"/>
      <c r="N40435" s="50"/>
      <c r="O40435" s="50"/>
      <c r="P40435" s="50"/>
      <c r="Q40435" s="50" t="s">
        <v>368</v>
      </c>
      <c r="R40435" s="9" t="s">
        <v>368</v>
      </c>
      <c r="S40435" s="50" t="s">
        <v>368</v>
      </c>
      <c r="T40435" s="9" t="s">
        <v>368</v>
      </c>
      <c r="U40435" s="9" t="s">
        <v>368</v>
      </c>
    </row>
    <row r="40436">
      <c r="F40436" s="9"/>
      <c r="N40436" s="50"/>
      <c r="O40436" s="50"/>
      <c r="P40436" s="50"/>
      <c r="Q40436" s="50" t="s">
        <v>368</v>
      </c>
      <c r="R40436" s="9" t="s">
        <v>368</v>
      </c>
      <c r="S40436" s="50" t="s">
        <v>368</v>
      </c>
      <c r="T40436" s="9" t="s">
        <v>368</v>
      </c>
      <c r="U40436" s="9" t="s">
        <v>368</v>
      </c>
    </row>
    <row r="40437">
      <c r="F40437" s="9"/>
      <c r="N40437" s="50"/>
      <c r="O40437" s="50"/>
      <c r="P40437" s="50"/>
      <c r="Q40437" s="50" t="s">
        <v>368</v>
      </c>
      <c r="R40437" s="9" t="s">
        <v>368</v>
      </c>
      <c r="S40437" s="50" t="s">
        <v>368</v>
      </c>
      <c r="T40437" s="9" t="s">
        <v>368</v>
      </c>
      <c r="U40437" s="9" t="s">
        <v>368</v>
      </c>
    </row>
    <row r="40438">
      <c r="F40438" s="9"/>
      <c r="N40438" s="50"/>
      <c r="O40438" s="50"/>
      <c r="P40438" s="50"/>
      <c r="Q40438" s="50" t="s">
        <v>368</v>
      </c>
      <c r="R40438" s="9" t="s">
        <v>368</v>
      </c>
      <c r="S40438" s="50" t="s">
        <v>368</v>
      </c>
      <c r="T40438" s="9" t="s">
        <v>368</v>
      </c>
      <c r="U40438" s="9" t="s">
        <v>368</v>
      </c>
    </row>
    <row r="40439">
      <c r="F40439" s="9"/>
      <c r="N40439" s="50"/>
      <c r="O40439" s="50"/>
      <c r="P40439" s="50"/>
      <c r="Q40439" s="50" t="s">
        <v>368</v>
      </c>
      <c r="R40439" s="9" t="s">
        <v>368</v>
      </c>
      <c r="S40439" s="50" t="s">
        <v>368</v>
      </c>
      <c r="T40439" s="9" t="s">
        <v>368</v>
      </c>
      <c r="U40439" s="9" t="s">
        <v>368</v>
      </c>
    </row>
    <row r="40440">
      <c r="F40440" s="9"/>
      <c r="N40440" s="50"/>
      <c r="O40440" s="50"/>
      <c r="P40440" s="50"/>
      <c r="Q40440" s="50" t="s">
        <v>368</v>
      </c>
      <c r="R40440" s="9" t="s">
        <v>368</v>
      </c>
      <c r="S40440" s="50" t="s">
        <v>368</v>
      </c>
      <c r="T40440" s="9" t="s">
        <v>368</v>
      </c>
      <c r="U40440" s="9" t="s">
        <v>368</v>
      </c>
    </row>
    <row r="40441">
      <c r="F40441" s="9"/>
      <c r="N40441" s="50"/>
      <c r="O40441" s="50"/>
      <c r="P40441" s="50"/>
      <c r="Q40441" s="50" t="s">
        <v>368</v>
      </c>
      <c r="R40441" s="9" t="s">
        <v>368</v>
      </c>
      <c r="S40441" s="50" t="s">
        <v>368</v>
      </c>
      <c r="T40441" s="9" t="s">
        <v>368</v>
      </c>
      <c r="U40441" s="9" t="s">
        <v>368</v>
      </c>
    </row>
    <row r="40442">
      <c r="F40442" s="9"/>
      <c r="N40442" s="50"/>
      <c r="O40442" s="50"/>
      <c r="P40442" s="50"/>
      <c r="Q40442" s="50" t="s">
        <v>368</v>
      </c>
      <c r="R40442" s="9" t="s">
        <v>368</v>
      </c>
      <c r="S40442" s="50" t="s">
        <v>368</v>
      </c>
      <c r="T40442" s="9" t="s">
        <v>368</v>
      </c>
      <c r="U40442" s="9" t="s">
        <v>368</v>
      </c>
    </row>
    <row r="40443">
      <c r="F40443" s="9"/>
      <c r="N40443" s="50"/>
      <c r="O40443" s="50"/>
      <c r="P40443" s="50"/>
      <c r="Q40443" s="50" t="s">
        <v>368</v>
      </c>
      <c r="R40443" s="9" t="s">
        <v>368</v>
      </c>
      <c r="S40443" s="50" t="s">
        <v>368</v>
      </c>
      <c r="T40443" s="9" t="s">
        <v>368</v>
      </c>
      <c r="U40443" s="9" t="s">
        <v>368</v>
      </c>
    </row>
    <row r="40444">
      <c r="F40444" s="9"/>
      <c r="N40444" s="50"/>
      <c r="O40444" s="50"/>
      <c r="P40444" s="50"/>
      <c r="Q40444" s="50" t="s">
        <v>368</v>
      </c>
      <c r="R40444" s="9" t="s">
        <v>368</v>
      </c>
      <c r="S40444" s="50" t="s">
        <v>368</v>
      </c>
      <c r="T40444" s="9" t="s">
        <v>368</v>
      </c>
      <c r="U40444" s="9" t="s">
        <v>368</v>
      </c>
    </row>
    <row r="40445">
      <c r="F40445" s="9"/>
      <c r="N40445" s="50"/>
      <c r="O40445" s="50"/>
      <c r="P40445" s="50"/>
      <c r="Q40445" s="50" t="s">
        <v>368</v>
      </c>
      <c r="R40445" s="9" t="s">
        <v>368</v>
      </c>
      <c r="S40445" s="50" t="s">
        <v>368</v>
      </c>
      <c r="T40445" s="9" t="s">
        <v>368</v>
      </c>
      <c r="U40445" s="9" t="s">
        <v>368</v>
      </c>
    </row>
    <row r="40446">
      <c r="F40446" s="9"/>
      <c r="N40446" s="50"/>
      <c r="O40446" s="50"/>
      <c r="P40446" s="50"/>
      <c r="Q40446" s="50" t="s">
        <v>368</v>
      </c>
      <c r="R40446" s="9" t="s">
        <v>368</v>
      </c>
      <c r="S40446" s="50" t="s">
        <v>368</v>
      </c>
      <c r="T40446" s="9" t="s">
        <v>368</v>
      </c>
      <c r="U40446" s="9" t="s">
        <v>368</v>
      </c>
    </row>
    <row r="40447">
      <c r="F40447" s="9"/>
      <c r="N40447" s="50"/>
      <c r="O40447" s="50"/>
      <c r="P40447" s="50"/>
      <c r="Q40447" s="50" t="s">
        <v>368</v>
      </c>
      <c r="R40447" s="9" t="s">
        <v>368</v>
      </c>
      <c r="S40447" s="50" t="s">
        <v>368</v>
      </c>
      <c r="T40447" s="9" t="s">
        <v>368</v>
      </c>
      <c r="U40447" s="9" t="s">
        <v>368</v>
      </c>
    </row>
    <row r="40448">
      <c r="F40448" s="9"/>
      <c r="N40448" s="50"/>
      <c r="O40448" s="50"/>
      <c r="P40448" s="50"/>
      <c r="Q40448" s="50" t="s">
        <v>368</v>
      </c>
      <c r="R40448" s="9" t="s">
        <v>368</v>
      </c>
      <c r="S40448" s="50" t="s">
        <v>368</v>
      </c>
      <c r="T40448" s="9" t="s">
        <v>368</v>
      </c>
      <c r="U40448" s="9" t="s">
        <v>368</v>
      </c>
    </row>
    <row r="40449">
      <c r="F40449" s="9"/>
      <c r="N40449" s="50"/>
      <c r="O40449" s="50"/>
      <c r="P40449" s="50"/>
      <c r="Q40449" s="50" t="s">
        <v>368</v>
      </c>
      <c r="R40449" s="9" t="s">
        <v>368</v>
      </c>
      <c r="S40449" s="50" t="s">
        <v>368</v>
      </c>
      <c r="T40449" s="9" t="s">
        <v>368</v>
      </c>
      <c r="U40449" s="9" t="s">
        <v>368</v>
      </c>
    </row>
    <row r="40450">
      <c r="F40450" s="9"/>
      <c r="N40450" s="50"/>
      <c r="O40450" s="50"/>
      <c r="P40450" s="50"/>
      <c r="Q40450" s="50" t="s">
        <v>368</v>
      </c>
      <c r="R40450" s="9" t="s">
        <v>368</v>
      </c>
      <c r="S40450" s="50" t="s">
        <v>368</v>
      </c>
      <c r="T40450" s="9" t="s">
        <v>368</v>
      </c>
      <c r="U40450" s="9" t="s">
        <v>368</v>
      </c>
    </row>
    <row r="40451">
      <c r="F40451" s="9"/>
      <c r="N40451" s="50"/>
      <c r="O40451" s="50"/>
      <c r="P40451" s="50"/>
      <c r="Q40451" s="50" t="s">
        <v>368</v>
      </c>
      <c r="R40451" s="9" t="s">
        <v>368</v>
      </c>
      <c r="S40451" s="50" t="s">
        <v>368</v>
      </c>
      <c r="T40451" s="9" t="s">
        <v>368</v>
      </c>
      <c r="U40451" s="9" t="s">
        <v>368</v>
      </c>
    </row>
    <row r="40452">
      <c r="F40452" s="9"/>
      <c r="N40452" s="50"/>
      <c r="O40452" s="50"/>
      <c r="P40452" s="50"/>
      <c r="Q40452" s="50" t="s">
        <v>368</v>
      </c>
      <c r="R40452" s="9" t="s">
        <v>368</v>
      </c>
      <c r="S40452" s="50" t="s">
        <v>368</v>
      </c>
      <c r="T40452" s="9" t="s">
        <v>368</v>
      </c>
      <c r="U40452" s="9" t="s">
        <v>368</v>
      </c>
    </row>
    <row r="40453">
      <c r="F40453" s="9"/>
      <c r="N40453" s="50"/>
      <c r="O40453" s="50"/>
      <c r="P40453" s="50"/>
      <c r="Q40453" s="50" t="s">
        <v>368</v>
      </c>
      <c r="R40453" s="9" t="s">
        <v>368</v>
      </c>
      <c r="S40453" s="50" t="s">
        <v>368</v>
      </c>
      <c r="T40453" s="9" t="s">
        <v>368</v>
      </c>
      <c r="U40453" s="9" t="s">
        <v>368</v>
      </c>
    </row>
    <row r="40454">
      <c r="F40454" s="9"/>
      <c r="N40454" s="50"/>
      <c r="O40454" s="50"/>
      <c r="P40454" s="50"/>
      <c r="Q40454" s="50" t="s">
        <v>368</v>
      </c>
      <c r="R40454" s="9" t="s">
        <v>368</v>
      </c>
      <c r="S40454" s="50" t="s">
        <v>368</v>
      </c>
      <c r="T40454" s="9" t="s">
        <v>368</v>
      </c>
      <c r="U40454" s="9" t="s">
        <v>368</v>
      </c>
    </row>
    <row r="40455">
      <c r="F40455" s="9"/>
      <c r="N40455" s="50"/>
      <c r="O40455" s="50"/>
      <c r="P40455" s="50"/>
      <c r="Q40455" s="50" t="s">
        <v>368</v>
      </c>
      <c r="R40455" s="9" t="s">
        <v>368</v>
      </c>
      <c r="S40455" s="50" t="s">
        <v>368</v>
      </c>
      <c r="T40455" s="9" t="s">
        <v>368</v>
      </c>
      <c r="U40455" s="9" t="s">
        <v>368</v>
      </c>
    </row>
    <row r="40456">
      <c r="F40456" s="9"/>
      <c r="N40456" s="50"/>
      <c r="O40456" s="50"/>
      <c r="P40456" s="50"/>
      <c r="Q40456" s="50" t="s">
        <v>368</v>
      </c>
      <c r="R40456" s="9" t="s">
        <v>368</v>
      </c>
      <c r="S40456" s="50" t="s">
        <v>368</v>
      </c>
      <c r="T40456" s="9" t="s">
        <v>368</v>
      </c>
      <c r="U40456" s="9" t="s">
        <v>368</v>
      </c>
    </row>
    <row r="40457">
      <c r="F40457" s="9"/>
      <c r="N40457" s="50"/>
      <c r="O40457" s="50"/>
      <c r="P40457" s="50"/>
      <c r="Q40457" s="50" t="s">
        <v>368</v>
      </c>
      <c r="R40457" s="9" t="s">
        <v>368</v>
      </c>
      <c r="S40457" s="50" t="s">
        <v>368</v>
      </c>
      <c r="T40457" s="9" t="s">
        <v>368</v>
      </c>
      <c r="U40457" s="9" t="s">
        <v>368</v>
      </c>
    </row>
    <row r="40458">
      <c r="F40458" s="9"/>
      <c r="N40458" s="50"/>
      <c r="O40458" s="50"/>
      <c r="P40458" s="50"/>
      <c r="Q40458" s="50" t="s">
        <v>368</v>
      </c>
      <c r="R40458" s="9" t="s">
        <v>368</v>
      </c>
      <c r="S40458" s="50" t="s">
        <v>368</v>
      </c>
      <c r="T40458" s="9" t="s">
        <v>368</v>
      </c>
      <c r="U40458" s="9" t="s">
        <v>368</v>
      </c>
    </row>
    <row r="40459">
      <c r="F40459" s="9"/>
      <c r="N40459" s="50"/>
      <c r="O40459" s="50"/>
      <c r="P40459" s="50"/>
      <c r="Q40459" s="50" t="s">
        <v>368</v>
      </c>
      <c r="R40459" s="9" t="s">
        <v>368</v>
      </c>
      <c r="S40459" s="50" t="s">
        <v>368</v>
      </c>
      <c r="T40459" s="9" t="s">
        <v>368</v>
      </c>
      <c r="U40459" s="9" t="s">
        <v>368</v>
      </c>
    </row>
    <row r="40460">
      <c r="F40460" s="9"/>
      <c r="N40460" s="50"/>
      <c r="O40460" s="50"/>
      <c r="P40460" s="50"/>
      <c r="Q40460" s="50" t="s">
        <v>368</v>
      </c>
      <c r="R40460" s="9" t="s">
        <v>368</v>
      </c>
      <c r="S40460" s="50" t="s">
        <v>368</v>
      </c>
      <c r="T40460" s="9" t="s">
        <v>368</v>
      </c>
      <c r="U40460" s="9" t="s">
        <v>368</v>
      </c>
    </row>
    <row r="40461">
      <c r="F40461" s="9"/>
      <c r="N40461" s="50"/>
      <c r="O40461" s="50"/>
      <c r="P40461" s="50"/>
      <c r="Q40461" s="50" t="s">
        <v>368</v>
      </c>
      <c r="R40461" s="9" t="s">
        <v>368</v>
      </c>
      <c r="S40461" s="50" t="s">
        <v>368</v>
      </c>
      <c r="T40461" s="9" t="s">
        <v>368</v>
      </c>
      <c r="U40461" s="9" t="s">
        <v>368</v>
      </c>
    </row>
    <row r="40462">
      <c r="F40462" s="9"/>
      <c r="N40462" s="50"/>
      <c r="O40462" s="50"/>
      <c r="P40462" s="50"/>
      <c r="Q40462" s="50" t="s">
        <v>368</v>
      </c>
      <c r="R40462" s="9" t="s">
        <v>368</v>
      </c>
      <c r="S40462" s="50" t="s">
        <v>368</v>
      </c>
      <c r="T40462" s="9" t="s">
        <v>368</v>
      </c>
      <c r="U40462" s="9" t="s">
        <v>368</v>
      </c>
    </row>
    <row r="40463">
      <c r="F40463" s="9"/>
      <c r="N40463" s="50"/>
      <c r="O40463" s="50"/>
      <c r="P40463" s="50"/>
      <c r="Q40463" s="50" t="s">
        <v>368</v>
      </c>
      <c r="R40463" s="9" t="s">
        <v>368</v>
      </c>
      <c r="S40463" s="50" t="s">
        <v>368</v>
      </c>
      <c r="T40463" s="9" t="s">
        <v>368</v>
      </c>
      <c r="U40463" s="9" t="s">
        <v>368</v>
      </c>
    </row>
    <row r="40464">
      <c r="F40464" s="9"/>
      <c r="N40464" s="50"/>
      <c r="O40464" s="50"/>
      <c r="P40464" s="50"/>
      <c r="Q40464" s="50" t="s">
        <v>368</v>
      </c>
      <c r="R40464" s="9" t="s">
        <v>368</v>
      </c>
      <c r="S40464" s="50" t="s">
        <v>368</v>
      </c>
      <c r="T40464" s="9" t="s">
        <v>368</v>
      </c>
      <c r="U40464" s="9" t="s">
        <v>368</v>
      </c>
    </row>
    <row r="40465">
      <c r="F40465" s="9"/>
      <c r="N40465" s="50"/>
      <c r="O40465" s="50"/>
      <c r="P40465" s="50"/>
      <c r="Q40465" s="50" t="s">
        <v>368</v>
      </c>
      <c r="R40465" s="9" t="s">
        <v>368</v>
      </c>
      <c r="S40465" s="50" t="s">
        <v>368</v>
      </c>
      <c r="T40465" s="9" t="s">
        <v>368</v>
      </c>
      <c r="U40465" s="9" t="s">
        <v>368</v>
      </c>
    </row>
    <row r="40466">
      <c r="F40466" s="9"/>
      <c r="N40466" s="50"/>
      <c r="O40466" s="50"/>
      <c r="P40466" s="50"/>
      <c r="Q40466" s="50" t="s">
        <v>368</v>
      </c>
      <c r="R40466" s="9" t="s">
        <v>368</v>
      </c>
      <c r="S40466" s="50" t="s">
        <v>368</v>
      </c>
      <c r="T40466" s="9" t="s">
        <v>368</v>
      </c>
      <c r="U40466" s="9" t="s">
        <v>368</v>
      </c>
    </row>
    <row r="40467">
      <c r="F40467" s="9"/>
      <c r="N40467" s="50"/>
      <c r="O40467" s="50"/>
      <c r="P40467" s="50"/>
      <c r="Q40467" s="50" t="s">
        <v>368</v>
      </c>
      <c r="R40467" s="9" t="s">
        <v>368</v>
      </c>
      <c r="S40467" s="50" t="s">
        <v>368</v>
      </c>
      <c r="T40467" s="9" t="s">
        <v>368</v>
      </c>
      <c r="U40467" s="9" t="s">
        <v>368</v>
      </c>
    </row>
    <row r="40468">
      <c r="F40468" s="9"/>
      <c r="N40468" s="50"/>
      <c r="O40468" s="50"/>
      <c r="P40468" s="50"/>
      <c r="Q40468" s="50" t="s">
        <v>368</v>
      </c>
      <c r="R40468" s="9" t="s">
        <v>368</v>
      </c>
      <c r="S40468" s="50" t="s">
        <v>368</v>
      </c>
      <c r="T40468" s="9" t="s">
        <v>368</v>
      </c>
      <c r="U40468" s="9" t="s">
        <v>368</v>
      </c>
    </row>
    <row r="40469">
      <c r="F40469" s="9"/>
      <c r="N40469" s="50"/>
      <c r="O40469" s="50"/>
      <c r="P40469" s="50"/>
      <c r="Q40469" s="50" t="s">
        <v>368</v>
      </c>
      <c r="R40469" s="9" t="s">
        <v>368</v>
      </c>
      <c r="S40469" s="50" t="s">
        <v>368</v>
      </c>
      <c r="T40469" s="9" t="s">
        <v>368</v>
      </c>
      <c r="U40469" s="9" t="s">
        <v>368</v>
      </c>
    </row>
    <row r="40470">
      <c r="F40470" s="9"/>
      <c r="N40470" s="50"/>
      <c r="O40470" s="50"/>
      <c r="P40470" s="50"/>
      <c r="Q40470" s="50" t="s">
        <v>368</v>
      </c>
      <c r="R40470" s="9" t="s">
        <v>368</v>
      </c>
      <c r="S40470" s="50" t="s">
        <v>368</v>
      </c>
      <c r="T40470" s="9" t="s">
        <v>368</v>
      </c>
      <c r="U40470" s="9" t="s">
        <v>368</v>
      </c>
    </row>
    <row r="40471">
      <c r="F40471" s="9"/>
      <c r="N40471" s="50"/>
      <c r="O40471" s="50"/>
      <c r="P40471" s="50"/>
      <c r="Q40471" s="50" t="s">
        <v>368</v>
      </c>
      <c r="R40471" s="9" t="s">
        <v>368</v>
      </c>
      <c r="S40471" s="50" t="s">
        <v>368</v>
      </c>
      <c r="T40471" s="9" t="s">
        <v>368</v>
      </c>
      <c r="U40471" s="9" t="s">
        <v>368</v>
      </c>
    </row>
    <row r="40472">
      <c r="F40472" s="9"/>
      <c r="N40472" s="50"/>
      <c r="O40472" s="50"/>
      <c r="P40472" s="50"/>
      <c r="Q40472" s="50" t="s">
        <v>368</v>
      </c>
      <c r="R40472" s="9" t="s">
        <v>368</v>
      </c>
      <c r="S40472" s="50" t="s">
        <v>368</v>
      </c>
      <c r="T40472" s="9" t="s">
        <v>368</v>
      </c>
      <c r="U40472" s="9" t="s">
        <v>368</v>
      </c>
    </row>
    <row r="40473">
      <c r="F40473" s="9"/>
      <c r="N40473" s="50"/>
      <c r="O40473" s="50"/>
      <c r="P40473" s="50"/>
      <c r="Q40473" s="50" t="s">
        <v>368</v>
      </c>
      <c r="R40473" s="9" t="s">
        <v>368</v>
      </c>
      <c r="S40473" s="50" t="s">
        <v>368</v>
      </c>
      <c r="T40473" s="9" t="s">
        <v>368</v>
      </c>
      <c r="U40473" s="9" t="s">
        <v>368</v>
      </c>
    </row>
    <row r="40474">
      <c r="F40474" s="9"/>
      <c r="N40474" s="50"/>
      <c r="O40474" s="50"/>
      <c r="P40474" s="50"/>
      <c r="Q40474" s="50" t="s">
        <v>368</v>
      </c>
      <c r="R40474" s="9" t="s">
        <v>368</v>
      </c>
      <c r="S40474" s="50" t="s">
        <v>368</v>
      </c>
      <c r="T40474" s="9" t="s">
        <v>368</v>
      </c>
      <c r="U40474" s="9" t="s">
        <v>368</v>
      </c>
    </row>
    <row r="40475">
      <c r="F40475" s="9"/>
      <c r="N40475" s="50"/>
      <c r="O40475" s="50"/>
      <c r="P40475" s="50"/>
      <c r="Q40475" s="50" t="s">
        <v>368</v>
      </c>
      <c r="R40475" s="9" t="s">
        <v>368</v>
      </c>
      <c r="S40475" s="50" t="s">
        <v>368</v>
      </c>
      <c r="T40475" s="9" t="s">
        <v>368</v>
      </c>
      <c r="U40475" s="9" t="s">
        <v>368</v>
      </c>
    </row>
    <row r="40476">
      <c r="F40476" s="9"/>
      <c r="N40476" s="50"/>
      <c r="O40476" s="50"/>
      <c r="P40476" s="50"/>
      <c r="Q40476" s="50" t="s">
        <v>368</v>
      </c>
      <c r="R40476" s="9" t="s">
        <v>368</v>
      </c>
      <c r="S40476" s="50" t="s">
        <v>368</v>
      </c>
      <c r="T40476" s="9" t="s">
        <v>368</v>
      </c>
      <c r="U40476" s="9" t="s">
        <v>368</v>
      </c>
    </row>
    <row r="40477">
      <c r="F40477" s="9"/>
      <c r="N40477" s="50"/>
      <c r="O40477" s="50"/>
      <c r="P40477" s="50"/>
      <c r="Q40477" s="50" t="s">
        <v>368</v>
      </c>
      <c r="R40477" s="9" t="s">
        <v>368</v>
      </c>
      <c r="S40477" s="50" t="s">
        <v>368</v>
      </c>
      <c r="T40477" s="9" t="s">
        <v>368</v>
      </c>
      <c r="U40477" s="9" t="s">
        <v>368</v>
      </c>
    </row>
    <row r="40478">
      <c r="F40478" s="9"/>
      <c r="N40478" s="50"/>
      <c r="O40478" s="50"/>
      <c r="P40478" s="50"/>
      <c r="Q40478" s="50" t="s">
        <v>368</v>
      </c>
      <c r="R40478" s="9" t="s">
        <v>368</v>
      </c>
      <c r="S40478" s="50" t="s">
        <v>368</v>
      </c>
      <c r="T40478" s="9" t="s">
        <v>368</v>
      </c>
      <c r="U40478" s="9" t="s">
        <v>368</v>
      </c>
    </row>
    <row r="40479">
      <c r="F40479" s="9"/>
      <c r="N40479" s="50"/>
      <c r="O40479" s="50"/>
      <c r="P40479" s="50"/>
      <c r="Q40479" s="50" t="s">
        <v>368</v>
      </c>
      <c r="R40479" s="9" t="s">
        <v>368</v>
      </c>
      <c r="S40479" s="50" t="s">
        <v>368</v>
      </c>
      <c r="T40479" s="9" t="s">
        <v>368</v>
      </c>
      <c r="U40479" s="9" t="s">
        <v>368</v>
      </c>
    </row>
    <row r="40480">
      <c r="F40480" s="9"/>
      <c r="N40480" s="50"/>
      <c r="O40480" s="50"/>
      <c r="P40480" s="50"/>
      <c r="Q40480" s="50" t="s">
        <v>368</v>
      </c>
      <c r="R40480" s="9" t="s">
        <v>368</v>
      </c>
      <c r="S40480" s="50" t="s">
        <v>368</v>
      </c>
      <c r="T40480" s="9" t="s">
        <v>368</v>
      </c>
      <c r="U40480" s="9" t="s">
        <v>368</v>
      </c>
    </row>
    <row r="40481">
      <c r="F40481" s="9"/>
      <c r="N40481" s="50"/>
      <c r="O40481" s="50"/>
      <c r="P40481" s="50"/>
      <c r="Q40481" s="50" t="s">
        <v>368</v>
      </c>
      <c r="R40481" s="9" t="s">
        <v>368</v>
      </c>
      <c r="S40481" s="50" t="s">
        <v>368</v>
      </c>
      <c r="T40481" s="9" t="s">
        <v>368</v>
      </c>
      <c r="U40481" s="9" t="s">
        <v>368</v>
      </c>
    </row>
    <row r="40482">
      <c r="F40482" s="9"/>
      <c r="N40482" s="50"/>
      <c r="O40482" s="50"/>
      <c r="P40482" s="50"/>
      <c r="Q40482" s="50" t="s">
        <v>368</v>
      </c>
      <c r="R40482" s="9" t="s">
        <v>368</v>
      </c>
      <c r="S40482" s="50" t="s">
        <v>368</v>
      </c>
      <c r="T40482" s="9" t="s">
        <v>368</v>
      </c>
      <c r="U40482" s="9" t="s">
        <v>368</v>
      </c>
    </row>
    <row r="40483">
      <c r="F40483" s="9"/>
      <c r="N40483" s="50"/>
      <c r="O40483" s="50"/>
      <c r="P40483" s="50"/>
      <c r="Q40483" s="50" t="s">
        <v>368</v>
      </c>
      <c r="R40483" s="9" t="s">
        <v>368</v>
      </c>
      <c r="S40483" s="50" t="s">
        <v>368</v>
      </c>
      <c r="T40483" s="9" t="s">
        <v>368</v>
      </c>
      <c r="U40483" s="9" t="s">
        <v>368</v>
      </c>
    </row>
    <row r="40484">
      <c r="F40484" s="9"/>
      <c r="N40484" s="50"/>
      <c r="O40484" s="50"/>
      <c r="P40484" s="50"/>
      <c r="Q40484" s="50" t="s">
        <v>368</v>
      </c>
      <c r="R40484" s="9" t="s">
        <v>368</v>
      </c>
      <c r="S40484" s="50" t="s">
        <v>368</v>
      </c>
      <c r="T40484" s="9" t="s">
        <v>368</v>
      </c>
      <c r="U40484" s="9" t="s">
        <v>368</v>
      </c>
    </row>
    <row r="40485">
      <c r="F40485" s="9"/>
      <c r="N40485" s="50"/>
      <c r="O40485" s="50"/>
      <c r="P40485" s="50"/>
      <c r="Q40485" s="50" t="s">
        <v>368</v>
      </c>
      <c r="R40485" s="9" t="s">
        <v>368</v>
      </c>
      <c r="S40485" s="50" t="s">
        <v>368</v>
      </c>
      <c r="T40485" s="9" t="s">
        <v>368</v>
      </c>
      <c r="U40485" s="9" t="s">
        <v>368</v>
      </c>
    </row>
    <row r="40486">
      <c r="F40486" s="9"/>
      <c r="N40486" s="50"/>
      <c r="O40486" s="50"/>
      <c r="P40486" s="50"/>
      <c r="Q40486" s="50" t="s">
        <v>368</v>
      </c>
      <c r="R40486" s="9" t="s">
        <v>368</v>
      </c>
      <c r="S40486" s="50" t="s">
        <v>368</v>
      </c>
      <c r="T40486" s="9" t="s">
        <v>368</v>
      </c>
      <c r="U40486" s="9" t="s">
        <v>368</v>
      </c>
    </row>
    <row r="40487">
      <c r="F40487" s="9"/>
      <c r="N40487" s="50"/>
      <c r="O40487" s="50"/>
      <c r="P40487" s="50"/>
      <c r="Q40487" s="50" t="s">
        <v>368</v>
      </c>
      <c r="R40487" s="9" t="s">
        <v>368</v>
      </c>
      <c r="S40487" s="50" t="s">
        <v>368</v>
      </c>
      <c r="T40487" s="9" t="s">
        <v>368</v>
      </c>
      <c r="U40487" s="9" t="s">
        <v>368</v>
      </c>
    </row>
    <row r="40488">
      <c r="F40488" s="9"/>
      <c r="N40488" s="50"/>
      <c r="O40488" s="50"/>
      <c r="P40488" s="50"/>
      <c r="Q40488" s="50" t="s">
        <v>368</v>
      </c>
      <c r="R40488" s="9" t="s">
        <v>368</v>
      </c>
      <c r="S40488" s="50" t="s">
        <v>368</v>
      </c>
      <c r="T40488" s="9" t="s">
        <v>368</v>
      </c>
      <c r="U40488" s="9" t="s">
        <v>368</v>
      </c>
    </row>
    <row r="40489">
      <c r="F40489" s="9"/>
      <c r="N40489" s="50"/>
      <c r="O40489" s="50"/>
      <c r="P40489" s="50"/>
      <c r="Q40489" s="50" t="s">
        <v>368</v>
      </c>
      <c r="R40489" s="9" t="s">
        <v>368</v>
      </c>
      <c r="S40489" s="50" t="s">
        <v>368</v>
      </c>
      <c r="T40489" s="9" t="s">
        <v>368</v>
      </c>
      <c r="U40489" s="9" t="s">
        <v>368</v>
      </c>
    </row>
    <row r="40490">
      <c r="F40490" s="9"/>
      <c r="N40490" s="50"/>
      <c r="O40490" s="50"/>
      <c r="P40490" s="50"/>
      <c r="Q40490" s="50" t="s">
        <v>368</v>
      </c>
      <c r="R40490" s="9" t="s">
        <v>368</v>
      </c>
      <c r="S40490" s="50" t="s">
        <v>368</v>
      </c>
      <c r="T40490" s="9" t="s">
        <v>368</v>
      </c>
      <c r="U40490" s="9" t="s">
        <v>368</v>
      </c>
    </row>
    <row r="40491">
      <c r="F40491" s="9"/>
      <c r="N40491" s="50"/>
      <c r="O40491" s="50"/>
      <c r="P40491" s="50"/>
      <c r="Q40491" s="50" t="s">
        <v>368</v>
      </c>
      <c r="R40491" s="9" t="s">
        <v>368</v>
      </c>
      <c r="S40491" s="50" t="s">
        <v>368</v>
      </c>
      <c r="T40491" s="9" t="s">
        <v>368</v>
      </c>
      <c r="U40491" s="9" t="s">
        <v>368</v>
      </c>
    </row>
    <row r="40492">
      <c r="F40492" s="9"/>
      <c r="N40492" s="50"/>
      <c r="O40492" s="50"/>
      <c r="P40492" s="50"/>
      <c r="Q40492" s="50" t="s">
        <v>368</v>
      </c>
      <c r="R40492" s="9" t="s">
        <v>368</v>
      </c>
      <c r="S40492" s="50" t="s">
        <v>368</v>
      </c>
      <c r="T40492" s="9" t="s">
        <v>368</v>
      </c>
      <c r="U40492" s="9" t="s">
        <v>368</v>
      </c>
    </row>
    <row r="40493">
      <c r="F40493" s="9"/>
      <c r="N40493" s="50"/>
      <c r="O40493" s="50"/>
      <c r="P40493" s="50"/>
      <c r="Q40493" s="50" t="s">
        <v>368</v>
      </c>
      <c r="R40493" s="9" t="s">
        <v>368</v>
      </c>
      <c r="S40493" s="50" t="s">
        <v>368</v>
      </c>
      <c r="T40493" s="9" t="s">
        <v>368</v>
      </c>
      <c r="U40493" s="9" t="s">
        <v>368</v>
      </c>
    </row>
    <row r="40494">
      <c r="F40494" s="9"/>
      <c r="N40494" s="50"/>
      <c r="O40494" s="50"/>
      <c r="P40494" s="50"/>
      <c r="Q40494" s="50" t="s">
        <v>368</v>
      </c>
      <c r="R40494" s="9" t="s">
        <v>368</v>
      </c>
      <c r="S40494" s="50" t="s">
        <v>368</v>
      </c>
      <c r="T40494" s="9" t="s">
        <v>368</v>
      </c>
      <c r="U40494" s="9" t="s">
        <v>368</v>
      </c>
    </row>
    <row r="40495">
      <c r="F40495" s="9"/>
      <c r="N40495" s="50"/>
      <c r="O40495" s="50"/>
      <c r="P40495" s="50"/>
      <c r="Q40495" s="50" t="s">
        <v>368</v>
      </c>
      <c r="R40495" s="9" t="s">
        <v>368</v>
      </c>
      <c r="S40495" s="50" t="s">
        <v>368</v>
      </c>
      <c r="T40495" s="9" t="s">
        <v>368</v>
      </c>
      <c r="U40495" s="9" t="s">
        <v>368</v>
      </c>
    </row>
    <row r="40496">
      <c r="F40496" s="9"/>
      <c r="N40496" s="50"/>
      <c r="O40496" s="50"/>
      <c r="P40496" s="50"/>
      <c r="Q40496" s="50" t="s">
        <v>368</v>
      </c>
      <c r="R40496" s="9" t="s">
        <v>368</v>
      </c>
      <c r="S40496" s="50" t="s">
        <v>368</v>
      </c>
      <c r="T40496" s="9" t="s">
        <v>368</v>
      </c>
      <c r="U40496" s="9" t="s">
        <v>368</v>
      </c>
    </row>
    <row r="40497">
      <c r="F40497" s="9"/>
      <c r="N40497" s="50"/>
      <c r="O40497" s="50"/>
      <c r="P40497" s="50"/>
      <c r="Q40497" s="50" t="s">
        <v>368</v>
      </c>
      <c r="R40497" s="9" t="s">
        <v>368</v>
      </c>
      <c r="S40497" s="50" t="s">
        <v>368</v>
      </c>
      <c r="T40497" s="9" t="s">
        <v>368</v>
      </c>
      <c r="U40497" s="9" t="s">
        <v>368</v>
      </c>
    </row>
    <row r="40498">
      <c r="F40498" s="9"/>
      <c r="N40498" s="50"/>
      <c r="O40498" s="50"/>
      <c r="P40498" s="50"/>
      <c r="Q40498" s="50" t="s">
        <v>368</v>
      </c>
      <c r="R40498" s="9" t="s">
        <v>368</v>
      </c>
      <c r="S40498" s="50" t="s">
        <v>368</v>
      </c>
      <c r="T40498" s="9" t="s">
        <v>368</v>
      </c>
      <c r="U40498" s="9" t="s">
        <v>368</v>
      </c>
    </row>
    <row r="40499">
      <c r="F40499" s="9"/>
      <c r="N40499" s="50"/>
      <c r="O40499" s="50"/>
      <c r="P40499" s="50"/>
      <c r="Q40499" s="50" t="s">
        <v>368</v>
      </c>
      <c r="R40499" s="9" t="s">
        <v>368</v>
      </c>
      <c r="S40499" s="50" t="s">
        <v>368</v>
      </c>
      <c r="T40499" s="9" t="s">
        <v>368</v>
      </c>
      <c r="U40499" s="9" t="s">
        <v>368</v>
      </c>
    </row>
    <row r="40500">
      <c r="F40500" s="9"/>
      <c r="N40500" s="50"/>
      <c r="O40500" s="50"/>
      <c r="P40500" s="50"/>
      <c r="Q40500" s="50" t="s">
        <v>368</v>
      </c>
      <c r="R40500" s="9" t="s">
        <v>368</v>
      </c>
      <c r="S40500" s="50" t="s">
        <v>368</v>
      </c>
      <c r="T40500" s="9" t="s">
        <v>368</v>
      </c>
      <c r="U40500" s="9" t="s">
        <v>368</v>
      </c>
    </row>
    <row r="40501">
      <c r="F40501" s="9"/>
      <c r="N40501" s="50"/>
      <c r="O40501" s="50"/>
      <c r="P40501" s="50"/>
      <c r="Q40501" s="50" t="s">
        <v>368</v>
      </c>
      <c r="R40501" s="9" t="s">
        <v>368</v>
      </c>
      <c r="S40501" s="50" t="s">
        <v>368</v>
      </c>
      <c r="T40501" s="9" t="s">
        <v>368</v>
      </c>
      <c r="U40501" s="9" t="s">
        <v>368</v>
      </c>
    </row>
    <row r="40502">
      <c r="F40502" s="9"/>
      <c r="N40502" s="50"/>
      <c r="O40502" s="50"/>
      <c r="P40502" s="50"/>
      <c r="Q40502" s="50" t="s">
        <v>368</v>
      </c>
      <c r="R40502" s="9" t="s">
        <v>368</v>
      </c>
      <c r="S40502" s="50" t="s">
        <v>368</v>
      </c>
      <c r="T40502" s="9" t="s">
        <v>368</v>
      </c>
      <c r="U40502" s="9" t="s">
        <v>368</v>
      </c>
    </row>
    <row r="40503">
      <c r="F40503" s="9"/>
      <c r="N40503" s="50"/>
      <c r="O40503" s="50"/>
      <c r="P40503" s="50"/>
      <c r="Q40503" s="50" t="s">
        <v>368</v>
      </c>
      <c r="R40503" s="9" t="s">
        <v>368</v>
      </c>
      <c r="S40503" s="50" t="s">
        <v>368</v>
      </c>
      <c r="T40503" s="9" t="s">
        <v>368</v>
      </c>
      <c r="U40503" s="9" t="s">
        <v>368</v>
      </c>
    </row>
    <row r="40504">
      <c r="F40504" s="9"/>
      <c r="N40504" s="50"/>
      <c r="O40504" s="50"/>
      <c r="P40504" s="50"/>
      <c r="Q40504" s="50" t="s">
        <v>368</v>
      </c>
      <c r="R40504" s="9" t="s">
        <v>368</v>
      </c>
      <c r="S40504" s="50" t="s">
        <v>368</v>
      </c>
      <c r="T40504" s="9" t="s">
        <v>368</v>
      </c>
      <c r="U40504" s="9" t="s">
        <v>368</v>
      </c>
    </row>
    <row r="40505">
      <c r="F40505" s="9"/>
      <c r="N40505" s="50"/>
      <c r="O40505" s="50"/>
      <c r="P40505" s="50"/>
      <c r="Q40505" s="50" t="s">
        <v>368</v>
      </c>
      <c r="R40505" s="9" t="s">
        <v>368</v>
      </c>
      <c r="S40505" s="50" t="s">
        <v>368</v>
      </c>
      <c r="T40505" s="9" t="s">
        <v>368</v>
      </c>
      <c r="U40505" s="9" t="s">
        <v>368</v>
      </c>
    </row>
    <row r="40506">
      <c r="F40506" s="9"/>
      <c r="N40506" s="50"/>
      <c r="O40506" s="50"/>
      <c r="P40506" s="50"/>
      <c r="Q40506" s="50" t="s">
        <v>368</v>
      </c>
      <c r="R40506" s="9" t="s">
        <v>368</v>
      </c>
      <c r="S40506" s="50" t="s">
        <v>368</v>
      </c>
      <c r="T40506" s="9" t="s">
        <v>368</v>
      </c>
      <c r="U40506" s="9" t="s">
        <v>368</v>
      </c>
    </row>
    <row r="40507">
      <c r="F40507" s="9"/>
      <c r="N40507" s="50"/>
      <c r="O40507" s="50"/>
      <c r="P40507" s="50"/>
      <c r="Q40507" s="50" t="s">
        <v>368</v>
      </c>
      <c r="R40507" s="9" t="s">
        <v>368</v>
      </c>
      <c r="S40507" s="50" t="s">
        <v>368</v>
      </c>
      <c r="T40507" s="9" t="s">
        <v>368</v>
      </c>
      <c r="U40507" s="9" t="s">
        <v>368</v>
      </c>
    </row>
    <row r="40508">
      <c r="F40508" s="9"/>
      <c r="N40508" s="50"/>
      <c r="O40508" s="50"/>
      <c r="P40508" s="50"/>
      <c r="Q40508" s="50" t="s">
        <v>368</v>
      </c>
      <c r="R40508" s="9" t="s">
        <v>368</v>
      </c>
      <c r="S40508" s="50" t="s">
        <v>368</v>
      </c>
      <c r="T40508" s="9" t="s">
        <v>368</v>
      </c>
      <c r="U40508" s="9" t="s">
        <v>368</v>
      </c>
    </row>
    <row r="40509">
      <c r="F40509" s="9"/>
      <c r="N40509" s="50"/>
      <c r="O40509" s="50"/>
      <c r="P40509" s="50"/>
      <c r="Q40509" s="50" t="s">
        <v>368</v>
      </c>
      <c r="R40509" s="9" t="s">
        <v>368</v>
      </c>
      <c r="S40509" s="50" t="s">
        <v>368</v>
      </c>
      <c r="T40509" s="9" t="s">
        <v>368</v>
      </c>
      <c r="U40509" s="9" t="s">
        <v>368</v>
      </c>
    </row>
    <row r="40510">
      <c r="F40510" s="9"/>
      <c r="N40510" s="50"/>
      <c r="O40510" s="50"/>
      <c r="P40510" s="50"/>
      <c r="Q40510" s="50" t="s">
        <v>368</v>
      </c>
      <c r="R40510" s="9" t="s">
        <v>368</v>
      </c>
      <c r="S40510" s="50" t="s">
        <v>368</v>
      </c>
      <c r="T40510" s="9" t="s">
        <v>368</v>
      </c>
      <c r="U40510" s="9" t="s">
        <v>368</v>
      </c>
    </row>
    <row r="40511">
      <c r="F40511" s="9"/>
      <c r="N40511" s="50"/>
      <c r="O40511" s="50"/>
      <c r="P40511" s="50"/>
      <c r="Q40511" s="50" t="s">
        <v>368</v>
      </c>
      <c r="R40511" s="9" t="s">
        <v>368</v>
      </c>
      <c r="S40511" s="50" t="s">
        <v>368</v>
      </c>
      <c r="T40511" s="9" t="s">
        <v>368</v>
      </c>
      <c r="U40511" s="9" t="s">
        <v>368</v>
      </c>
    </row>
    <row r="40512">
      <c r="F40512" s="9"/>
      <c r="N40512" s="50"/>
      <c r="O40512" s="50"/>
      <c r="P40512" s="50"/>
      <c r="Q40512" s="50" t="s">
        <v>368</v>
      </c>
      <c r="R40512" s="9" t="s">
        <v>368</v>
      </c>
      <c r="S40512" s="50" t="s">
        <v>368</v>
      </c>
      <c r="T40512" s="9" t="s">
        <v>368</v>
      </c>
      <c r="U40512" s="9" t="s">
        <v>368</v>
      </c>
    </row>
    <row r="40513">
      <c r="F40513" s="9"/>
      <c r="N40513" s="50"/>
      <c r="O40513" s="50"/>
      <c r="P40513" s="50"/>
      <c r="Q40513" s="50" t="s">
        <v>368</v>
      </c>
      <c r="R40513" s="9" t="s">
        <v>368</v>
      </c>
      <c r="S40513" s="50" t="s">
        <v>368</v>
      </c>
      <c r="T40513" s="9" t="s">
        <v>368</v>
      </c>
      <c r="U40513" s="9" t="s">
        <v>368</v>
      </c>
    </row>
    <row r="40514">
      <c r="F40514" s="9"/>
      <c r="N40514" s="50"/>
      <c r="O40514" s="50"/>
      <c r="P40514" s="50"/>
      <c r="Q40514" s="50" t="s">
        <v>368</v>
      </c>
      <c r="R40514" s="9" t="s">
        <v>368</v>
      </c>
      <c r="S40514" s="50" t="s">
        <v>368</v>
      </c>
      <c r="T40514" s="9" t="s">
        <v>368</v>
      </c>
      <c r="U40514" s="9" t="s">
        <v>368</v>
      </c>
    </row>
    <row r="40515">
      <c r="F40515" s="9"/>
      <c r="N40515" s="50"/>
      <c r="O40515" s="50"/>
      <c r="P40515" s="50"/>
      <c r="Q40515" s="50" t="s">
        <v>368</v>
      </c>
      <c r="R40515" s="9" t="s">
        <v>368</v>
      </c>
      <c r="S40515" s="50" t="s">
        <v>368</v>
      </c>
      <c r="T40515" s="9" t="s">
        <v>368</v>
      </c>
      <c r="U40515" s="9" t="s">
        <v>368</v>
      </c>
    </row>
    <row r="40516">
      <c r="F40516" s="9"/>
      <c r="N40516" s="50"/>
      <c r="O40516" s="50"/>
      <c r="P40516" s="50"/>
      <c r="Q40516" s="50" t="s">
        <v>368</v>
      </c>
      <c r="R40516" s="9" t="s">
        <v>368</v>
      </c>
      <c r="S40516" s="50" t="s">
        <v>368</v>
      </c>
      <c r="T40516" s="9" t="s">
        <v>368</v>
      </c>
      <c r="U40516" s="9" t="s">
        <v>368</v>
      </c>
    </row>
    <row r="40517">
      <c r="F40517" s="9"/>
      <c r="N40517" s="50"/>
      <c r="O40517" s="50"/>
      <c r="P40517" s="50"/>
      <c r="Q40517" s="50" t="s">
        <v>368</v>
      </c>
      <c r="R40517" s="9" t="s">
        <v>368</v>
      </c>
      <c r="S40517" s="50" t="s">
        <v>368</v>
      </c>
      <c r="T40517" s="9" t="s">
        <v>368</v>
      </c>
      <c r="U40517" s="9" t="s">
        <v>368</v>
      </c>
    </row>
    <row r="40518">
      <c r="F40518" s="9"/>
      <c r="N40518" s="50"/>
      <c r="O40518" s="50"/>
      <c r="P40518" s="50"/>
      <c r="Q40518" s="50" t="s">
        <v>368</v>
      </c>
      <c r="R40518" s="9" t="s">
        <v>368</v>
      </c>
      <c r="S40518" s="50" t="s">
        <v>368</v>
      </c>
      <c r="T40518" s="9" t="s">
        <v>368</v>
      </c>
      <c r="U40518" s="9" t="s">
        <v>368</v>
      </c>
    </row>
    <row r="40519">
      <c r="F40519" s="9"/>
      <c r="N40519" s="50"/>
      <c r="O40519" s="50"/>
      <c r="P40519" s="50"/>
      <c r="Q40519" s="50" t="s">
        <v>368</v>
      </c>
      <c r="R40519" s="9" t="s">
        <v>368</v>
      </c>
      <c r="S40519" s="50" t="s">
        <v>368</v>
      </c>
      <c r="T40519" s="9" t="s">
        <v>368</v>
      </c>
      <c r="U40519" s="9" t="s">
        <v>368</v>
      </c>
    </row>
    <row r="40520">
      <c r="F40520" s="9"/>
      <c r="N40520" s="50"/>
      <c r="O40520" s="50"/>
      <c r="P40520" s="50"/>
      <c r="Q40520" s="50" t="s">
        <v>368</v>
      </c>
      <c r="R40520" s="9" t="s">
        <v>368</v>
      </c>
      <c r="S40520" s="50" t="s">
        <v>368</v>
      </c>
      <c r="T40520" s="9" t="s">
        <v>368</v>
      </c>
      <c r="U40520" s="9" t="s">
        <v>368</v>
      </c>
    </row>
    <row r="40521">
      <c r="F40521" s="9"/>
      <c r="N40521" s="50"/>
      <c r="O40521" s="50"/>
      <c r="P40521" s="50"/>
      <c r="Q40521" s="50" t="s">
        <v>368</v>
      </c>
      <c r="R40521" s="9" t="s">
        <v>368</v>
      </c>
      <c r="S40521" s="50" t="s">
        <v>368</v>
      </c>
      <c r="T40521" s="9" t="s">
        <v>368</v>
      </c>
      <c r="U40521" s="9" t="s">
        <v>368</v>
      </c>
    </row>
    <row r="40522">
      <c r="F40522" s="9"/>
      <c r="N40522" s="50"/>
      <c r="O40522" s="50"/>
      <c r="P40522" s="50"/>
      <c r="Q40522" s="50" t="s">
        <v>368</v>
      </c>
      <c r="R40522" s="9" t="s">
        <v>368</v>
      </c>
      <c r="S40522" s="50" t="s">
        <v>368</v>
      </c>
      <c r="T40522" s="9" t="s">
        <v>368</v>
      </c>
      <c r="U40522" s="9" t="s">
        <v>368</v>
      </c>
    </row>
    <row r="40523">
      <c r="F40523" s="9"/>
      <c r="N40523" s="50"/>
      <c r="O40523" s="50"/>
      <c r="P40523" s="50"/>
      <c r="Q40523" s="50" t="s">
        <v>368</v>
      </c>
      <c r="R40523" s="9" t="s">
        <v>368</v>
      </c>
      <c r="S40523" s="50" t="s">
        <v>368</v>
      </c>
      <c r="T40523" s="9" t="s">
        <v>368</v>
      </c>
      <c r="U40523" s="9" t="s">
        <v>368</v>
      </c>
    </row>
    <row r="40524">
      <c r="F40524" s="9"/>
      <c r="N40524" s="50"/>
      <c r="O40524" s="50"/>
      <c r="P40524" s="50"/>
      <c r="Q40524" s="50" t="s">
        <v>368</v>
      </c>
      <c r="R40524" s="9" t="s">
        <v>368</v>
      </c>
      <c r="S40524" s="50" t="s">
        <v>368</v>
      </c>
      <c r="T40524" s="9" t="s">
        <v>368</v>
      </c>
      <c r="U40524" s="9" t="s">
        <v>368</v>
      </c>
    </row>
    <row r="40525">
      <c r="F40525" s="9"/>
      <c r="N40525" s="50"/>
      <c r="O40525" s="50"/>
      <c r="P40525" s="50"/>
      <c r="Q40525" s="50" t="s">
        <v>368</v>
      </c>
      <c r="R40525" s="9" t="s">
        <v>368</v>
      </c>
      <c r="S40525" s="50" t="s">
        <v>368</v>
      </c>
      <c r="T40525" s="9" t="s">
        <v>368</v>
      </c>
      <c r="U40525" s="9" t="s">
        <v>368</v>
      </c>
    </row>
    <row r="40526">
      <c r="F40526" s="9"/>
      <c r="N40526" s="50"/>
      <c r="O40526" s="50"/>
      <c r="P40526" s="50"/>
      <c r="Q40526" s="50" t="s">
        <v>368</v>
      </c>
      <c r="R40526" s="9" t="s">
        <v>368</v>
      </c>
      <c r="S40526" s="50" t="s">
        <v>368</v>
      </c>
      <c r="T40526" s="9" t="s">
        <v>368</v>
      </c>
      <c r="U40526" s="9" t="s">
        <v>368</v>
      </c>
    </row>
    <row r="40527">
      <c r="F40527" s="9"/>
      <c r="N40527" s="50"/>
      <c r="O40527" s="50"/>
      <c r="P40527" s="50"/>
      <c r="Q40527" s="50" t="s">
        <v>368</v>
      </c>
      <c r="R40527" s="9" t="s">
        <v>368</v>
      </c>
      <c r="S40527" s="50" t="s">
        <v>368</v>
      </c>
      <c r="T40527" s="9" t="s">
        <v>368</v>
      </c>
      <c r="U40527" s="9" t="s">
        <v>368</v>
      </c>
    </row>
    <row r="40528">
      <c r="F40528" s="9"/>
      <c r="N40528" s="50"/>
      <c r="O40528" s="50"/>
      <c r="P40528" s="50"/>
      <c r="Q40528" s="50" t="s">
        <v>368</v>
      </c>
      <c r="R40528" s="9" t="s">
        <v>368</v>
      </c>
      <c r="S40528" s="50" t="s">
        <v>368</v>
      </c>
      <c r="T40528" s="9" t="s">
        <v>368</v>
      </c>
      <c r="U40528" s="9" t="s">
        <v>368</v>
      </c>
    </row>
    <row r="40529">
      <c r="F40529" s="9"/>
      <c r="N40529" s="50"/>
      <c r="O40529" s="50"/>
      <c r="P40529" s="50"/>
      <c r="Q40529" s="50" t="s">
        <v>368</v>
      </c>
      <c r="R40529" s="9" t="s">
        <v>368</v>
      </c>
      <c r="S40529" s="50" t="s">
        <v>368</v>
      </c>
      <c r="T40529" s="9" t="s">
        <v>368</v>
      </c>
      <c r="U40529" s="9" t="s">
        <v>368</v>
      </c>
    </row>
    <row r="40530">
      <c r="F40530" s="9"/>
      <c r="N40530" s="50"/>
      <c r="O40530" s="50"/>
      <c r="P40530" s="50"/>
      <c r="Q40530" s="50" t="s">
        <v>368</v>
      </c>
      <c r="R40530" s="9" t="s">
        <v>368</v>
      </c>
      <c r="S40530" s="50" t="s">
        <v>368</v>
      </c>
      <c r="T40530" s="9" t="s">
        <v>368</v>
      </c>
      <c r="U40530" s="9" t="s">
        <v>368</v>
      </c>
    </row>
    <row r="40531">
      <c r="F40531" s="9"/>
      <c r="N40531" s="50"/>
      <c r="O40531" s="50"/>
      <c r="P40531" s="50"/>
      <c r="Q40531" s="50" t="s">
        <v>368</v>
      </c>
      <c r="R40531" s="9" t="s">
        <v>368</v>
      </c>
      <c r="S40531" s="50" t="s">
        <v>368</v>
      </c>
      <c r="T40531" s="9" t="s">
        <v>368</v>
      </c>
      <c r="U40531" s="9" t="s">
        <v>368</v>
      </c>
    </row>
    <row r="40532">
      <c r="F40532" s="9"/>
      <c r="N40532" s="50"/>
      <c r="O40532" s="50"/>
      <c r="P40532" s="50"/>
      <c r="Q40532" s="50" t="s">
        <v>368</v>
      </c>
      <c r="R40532" s="9" t="s">
        <v>368</v>
      </c>
      <c r="S40532" s="50" t="s">
        <v>368</v>
      </c>
      <c r="T40532" s="9" t="s">
        <v>368</v>
      </c>
      <c r="U40532" s="9" t="s">
        <v>368</v>
      </c>
    </row>
    <row r="40533">
      <c r="F40533" s="9"/>
      <c r="N40533" s="50"/>
      <c r="O40533" s="50"/>
      <c r="P40533" s="50"/>
      <c r="Q40533" s="50" t="s">
        <v>368</v>
      </c>
      <c r="R40533" s="9" t="s">
        <v>368</v>
      </c>
      <c r="S40533" s="50" t="s">
        <v>368</v>
      </c>
      <c r="T40533" s="9" t="s">
        <v>368</v>
      </c>
      <c r="U40533" s="9" t="s">
        <v>368</v>
      </c>
    </row>
    <row r="40534">
      <c r="F40534" s="9"/>
      <c r="N40534" s="50"/>
      <c r="O40534" s="50"/>
      <c r="P40534" s="50"/>
      <c r="Q40534" s="50" t="s">
        <v>368</v>
      </c>
      <c r="R40534" s="9" t="s">
        <v>368</v>
      </c>
      <c r="S40534" s="50" t="s">
        <v>368</v>
      </c>
      <c r="T40534" s="9" t="s">
        <v>368</v>
      </c>
      <c r="U40534" s="9" t="s">
        <v>368</v>
      </c>
    </row>
    <row r="40535">
      <c r="F40535" s="9"/>
      <c r="N40535" s="50"/>
      <c r="O40535" s="50"/>
      <c r="P40535" s="50"/>
      <c r="Q40535" s="50" t="s">
        <v>368</v>
      </c>
      <c r="R40535" s="9" t="s">
        <v>368</v>
      </c>
      <c r="S40535" s="50" t="s">
        <v>368</v>
      </c>
      <c r="T40535" s="9" t="s">
        <v>368</v>
      </c>
      <c r="U40535" s="9" t="s">
        <v>368</v>
      </c>
    </row>
    <row r="40536">
      <c r="F40536" s="9"/>
      <c r="N40536" s="50"/>
      <c r="O40536" s="50"/>
      <c r="P40536" s="50"/>
      <c r="Q40536" s="50" t="s">
        <v>368</v>
      </c>
      <c r="R40536" s="9" t="s">
        <v>368</v>
      </c>
      <c r="S40536" s="50" t="s">
        <v>368</v>
      </c>
      <c r="T40536" s="9" t="s">
        <v>368</v>
      </c>
      <c r="U40536" s="9" t="s">
        <v>368</v>
      </c>
    </row>
    <row r="40537">
      <c r="F40537" s="9"/>
      <c r="N40537" s="50"/>
      <c r="O40537" s="50"/>
      <c r="P40537" s="50"/>
      <c r="Q40537" s="50" t="s">
        <v>368</v>
      </c>
      <c r="R40537" s="9" t="s">
        <v>368</v>
      </c>
      <c r="S40537" s="50" t="s">
        <v>368</v>
      </c>
      <c r="T40537" s="9" t="s">
        <v>368</v>
      </c>
      <c r="U40537" s="9" t="s">
        <v>368</v>
      </c>
    </row>
    <row r="40538">
      <c r="F40538" s="9"/>
      <c r="N40538" s="50"/>
      <c r="O40538" s="50"/>
      <c r="P40538" s="50"/>
      <c r="Q40538" s="50" t="s">
        <v>368</v>
      </c>
      <c r="R40538" s="9" t="s">
        <v>368</v>
      </c>
      <c r="S40538" s="50" t="s">
        <v>368</v>
      </c>
      <c r="T40538" s="9" t="s">
        <v>368</v>
      </c>
      <c r="U40538" s="9" t="s">
        <v>368</v>
      </c>
    </row>
    <row r="40539">
      <c r="F40539" s="9"/>
      <c r="N40539" s="50"/>
      <c r="O40539" s="50"/>
      <c r="P40539" s="50"/>
      <c r="Q40539" s="50" t="s">
        <v>368</v>
      </c>
      <c r="R40539" s="9" t="s">
        <v>368</v>
      </c>
      <c r="S40539" s="50" t="s">
        <v>368</v>
      </c>
      <c r="T40539" s="9" t="s">
        <v>368</v>
      </c>
      <c r="U40539" s="9" t="s">
        <v>368</v>
      </c>
    </row>
    <row r="40540">
      <c r="F40540" s="9"/>
      <c r="N40540" s="50"/>
      <c r="O40540" s="50"/>
      <c r="P40540" s="50"/>
      <c r="Q40540" s="50" t="s">
        <v>368</v>
      </c>
      <c r="R40540" s="9" t="s">
        <v>368</v>
      </c>
      <c r="S40540" s="50" t="s">
        <v>368</v>
      </c>
      <c r="T40540" s="9" t="s">
        <v>368</v>
      </c>
      <c r="U40540" s="9" t="s">
        <v>368</v>
      </c>
    </row>
    <row r="40541">
      <c r="F40541" s="9"/>
      <c r="N40541" s="50"/>
      <c r="O40541" s="50"/>
      <c r="P40541" s="50"/>
      <c r="Q40541" s="50" t="s">
        <v>368</v>
      </c>
      <c r="R40541" s="9" t="s">
        <v>368</v>
      </c>
      <c r="S40541" s="50" t="s">
        <v>368</v>
      </c>
      <c r="T40541" s="9" t="s">
        <v>368</v>
      </c>
      <c r="U40541" s="9" t="s">
        <v>368</v>
      </c>
    </row>
    <row r="40542">
      <c r="F40542" s="9"/>
      <c r="N40542" s="50"/>
      <c r="O40542" s="50"/>
      <c r="P40542" s="50"/>
      <c r="Q40542" s="50" t="s">
        <v>368</v>
      </c>
      <c r="R40542" s="9" t="s">
        <v>368</v>
      </c>
      <c r="S40542" s="50" t="s">
        <v>368</v>
      </c>
      <c r="T40542" s="9" t="s">
        <v>368</v>
      </c>
      <c r="U40542" s="9" t="s">
        <v>368</v>
      </c>
    </row>
    <row r="40543">
      <c r="F40543" s="9"/>
      <c r="N40543" s="50"/>
      <c r="O40543" s="50"/>
      <c r="P40543" s="50"/>
      <c r="Q40543" s="50" t="s">
        <v>368</v>
      </c>
      <c r="R40543" s="9" t="s">
        <v>368</v>
      </c>
      <c r="S40543" s="50" t="s">
        <v>368</v>
      </c>
      <c r="T40543" s="9" t="s">
        <v>368</v>
      </c>
      <c r="U40543" s="9" t="s">
        <v>368</v>
      </c>
    </row>
    <row r="40544">
      <c r="F40544" s="9"/>
      <c r="N40544" s="50"/>
      <c r="O40544" s="50"/>
      <c r="P40544" s="50"/>
      <c r="Q40544" s="50" t="s">
        <v>368</v>
      </c>
      <c r="R40544" s="9" t="s">
        <v>368</v>
      </c>
      <c r="S40544" s="50" t="s">
        <v>368</v>
      </c>
      <c r="T40544" s="9" t="s">
        <v>368</v>
      </c>
      <c r="U40544" s="9" t="s">
        <v>368</v>
      </c>
    </row>
    <row r="40545">
      <c r="F40545" s="9"/>
      <c r="N40545" s="50"/>
      <c r="O40545" s="50"/>
      <c r="P40545" s="50"/>
      <c r="Q40545" s="50" t="s">
        <v>368</v>
      </c>
      <c r="R40545" s="9" t="s">
        <v>368</v>
      </c>
      <c r="S40545" s="50" t="s">
        <v>368</v>
      </c>
      <c r="T40545" s="9" t="s">
        <v>368</v>
      </c>
      <c r="U40545" s="9" t="s">
        <v>368</v>
      </c>
    </row>
    <row r="40546">
      <c r="F40546" s="9"/>
      <c r="N40546" s="50"/>
      <c r="O40546" s="50"/>
      <c r="P40546" s="50"/>
      <c r="Q40546" s="50" t="s">
        <v>368</v>
      </c>
      <c r="R40546" s="9" t="s">
        <v>368</v>
      </c>
      <c r="S40546" s="50" t="s">
        <v>368</v>
      </c>
      <c r="T40546" s="9" t="s">
        <v>368</v>
      </c>
      <c r="U40546" s="9" t="s">
        <v>368</v>
      </c>
    </row>
    <row r="40547">
      <c r="F40547" s="9"/>
      <c r="N40547" s="50"/>
      <c r="O40547" s="50"/>
      <c r="P40547" s="50"/>
      <c r="Q40547" s="50" t="s">
        <v>368</v>
      </c>
      <c r="R40547" s="9" t="s">
        <v>368</v>
      </c>
      <c r="S40547" s="50" t="s">
        <v>368</v>
      </c>
      <c r="T40547" s="9" t="s">
        <v>368</v>
      </c>
      <c r="U40547" s="9" t="s">
        <v>368</v>
      </c>
    </row>
    <row r="40548">
      <c r="F40548" s="9"/>
      <c r="N40548" s="50"/>
      <c r="O40548" s="50"/>
      <c r="P40548" s="50"/>
      <c r="Q40548" s="50" t="s">
        <v>368</v>
      </c>
      <c r="R40548" s="9" t="s">
        <v>368</v>
      </c>
      <c r="S40548" s="50" t="s">
        <v>368</v>
      </c>
      <c r="T40548" s="9" t="s">
        <v>368</v>
      </c>
      <c r="U40548" s="9" t="s">
        <v>368</v>
      </c>
    </row>
    <row r="40549">
      <c r="F40549" s="9"/>
      <c r="N40549" s="50"/>
      <c r="O40549" s="50"/>
      <c r="P40549" s="50"/>
      <c r="Q40549" s="50" t="s">
        <v>368</v>
      </c>
      <c r="R40549" s="9" t="s">
        <v>368</v>
      </c>
      <c r="S40549" s="50" t="s">
        <v>368</v>
      </c>
      <c r="T40549" s="9" t="s">
        <v>368</v>
      </c>
      <c r="U40549" s="9" t="s">
        <v>368</v>
      </c>
    </row>
    <row r="40550">
      <c r="F40550" s="9"/>
      <c r="N40550" s="50"/>
      <c r="O40550" s="50"/>
      <c r="P40550" s="50"/>
      <c r="Q40550" s="50" t="s">
        <v>368</v>
      </c>
      <c r="R40550" s="9" t="s">
        <v>368</v>
      </c>
      <c r="S40550" s="50" t="s">
        <v>368</v>
      </c>
      <c r="T40550" s="9" t="s">
        <v>368</v>
      </c>
      <c r="U40550" s="9" t="s">
        <v>368</v>
      </c>
    </row>
    <row r="40551">
      <c r="F40551" s="9"/>
      <c r="N40551" s="50"/>
      <c r="O40551" s="50"/>
      <c r="P40551" s="50"/>
      <c r="Q40551" s="50" t="s">
        <v>368</v>
      </c>
      <c r="R40551" s="9" t="s">
        <v>368</v>
      </c>
      <c r="S40551" s="50" t="s">
        <v>368</v>
      </c>
      <c r="T40551" s="9" t="s">
        <v>368</v>
      </c>
      <c r="U40551" s="9" t="s">
        <v>368</v>
      </c>
    </row>
    <row r="40552">
      <c r="F40552" s="9"/>
      <c r="N40552" s="50"/>
      <c r="O40552" s="50"/>
      <c r="P40552" s="50"/>
      <c r="Q40552" s="50" t="s">
        <v>368</v>
      </c>
      <c r="R40552" s="9" t="s">
        <v>368</v>
      </c>
      <c r="S40552" s="50" t="s">
        <v>368</v>
      </c>
      <c r="T40552" s="9" t="s">
        <v>368</v>
      </c>
      <c r="U40552" s="9" t="s">
        <v>368</v>
      </c>
    </row>
    <row r="40553">
      <c r="F40553" s="9"/>
      <c r="N40553" s="50"/>
      <c r="O40553" s="50"/>
      <c r="P40553" s="50"/>
      <c r="Q40553" s="50" t="s">
        <v>368</v>
      </c>
      <c r="R40553" s="9" t="s">
        <v>368</v>
      </c>
      <c r="S40553" s="50" t="s">
        <v>368</v>
      </c>
      <c r="T40553" s="9" t="s">
        <v>368</v>
      </c>
      <c r="U40553" s="9" t="s">
        <v>368</v>
      </c>
    </row>
    <row r="40554">
      <c r="F40554" s="9"/>
      <c r="N40554" s="50"/>
      <c r="O40554" s="50"/>
      <c r="P40554" s="50"/>
      <c r="Q40554" s="50" t="s">
        <v>368</v>
      </c>
      <c r="R40554" s="9" t="s">
        <v>368</v>
      </c>
      <c r="S40554" s="50" t="s">
        <v>368</v>
      </c>
      <c r="T40554" s="9" t="s">
        <v>368</v>
      </c>
      <c r="U40554" s="9" t="s">
        <v>368</v>
      </c>
    </row>
    <row r="40555">
      <c r="F40555" s="9"/>
      <c r="N40555" s="50"/>
      <c r="O40555" s="50"/>
      <c r="P40555" s="50"/>
      <c r="Q40555" s="50" t="s">
        <v>368</v>
      </c>
      <c r="R40555" s="9" t="s">
        <v>368</v>
      </c>
      <c r="S40555" s="50" t="s">
        <v>368</v>
      </c>
      <c r="T40555" s="9" t="s">
        <v>368</v>
      </c>
      <c r="U40555" s="9" t="s">
        <v>368</v>
      </c>
    </row>
    <row r="40556">
      <c r="F40556" s="9"/>
      <c r="N40556" s="50"/>
      <c r="O40556" s="50"/>
      <c r="P40556" s="50"/>
      <c r="Q40556" s="50" t="s">
        <v>368</v>
      </c>
      <c r="R40556" s="9" t="s">
        <v>368</v>
      </c>
      <c r="S40556" s="50" t="s">
        <v>368</v>
      </c>
      <c r="T40556" s="9" t="s">
        <v>368</v>
      </c>
      <c r="U40556" s="9" t="s">
        <v>368</v>
      </c>
    </row>
    <row r="40557">
      <c r="F40557" s="9"/>
      <c r="N40557" s="50"/>
      <c r="O40557" s="50"/>
      <c r="P40557" s="50"/>
      <c r="Q40557" s="50" t="s">
        <v>368</v>
      </c>
      <c r="R40557" s="9" t="s">
        <v>368</v>
      </c>
      <c r="S40557" s="50" t="s">
        <v>368</v>
      </c>
      <c r="T40557" s="9" t="s">
        <v>368</v>
      </c>
      <c r="U40557" s="9" t="s">
        <v>368</v>
      </c>
    </row>
    <row r="40558">
      <c r="F40558" s="9"/>
      <c r="N40558" s="50"/>
      <c r="O40558" s="50"/>
      <c r="P40558" s="50"/>
      <c r="Q40558" s="50" t="s">
        <v>368</v>
      </c>
      <c r="R40558" s="9" t="s">
        <v>368</v>
      </c>
      <c r="S40558" s="50" t="s">
        <v>368</v>
      </c>
      <c r="T40558" s="9" t="s">
        <v>368</v>
      </c>
      <c r="U40558" s="9" t="s">
        <v>368</v>
      </c>
    </row>
    <row r="40559">
      <c r="F40559" s="9"/>
      <c r="N40559" s="50"/>
      <c r="O40559" s="50"/>
      <c r="P40559" s="50"/>
      <c r="Q40559" s="50" t="s">
        <v>368</v>
      </c>
      <c r="R40559" s="9" t="s">
        <v>368</v>
      </c>
      <c r="S40559" s="50" t="s">
        <v>368</v>
      </c>
      <c r="T40559" s="9" t="s">
        <v>368</v>
      </c>
      <c r="U40559" s="9" t="s">
        <v>368</v>
      </c>
    </row>
    <row r="40560">
      <c r="F40560" s="9"/>
      <c r="N40560" s="50"/>
      <c r="O40560" s="50"/>
      <c r="P40560" s="50"/>
      <c r="Q40560" s="50" t="s">
        <v>368</v>
      </c>
      <c r="R40560" s="9" t="s">
        <v>368</v>
      </c>
      <c r="S40560" s="50" t="s">
        <v>368</v>
      </c>
      <c r="T40560" s="9" t="s">
        <v>368</v>
      </c>
      <c r="U40560" s="9" t="s">
        <v>368</v>
      </c>
    </row>
    <row r="40561">
      <c r="F40561" s="9"/>
      <c r="N40561" s="50"/>
      <c r="O40561" s="50"/>
      <c r="P40561" s="50"/>
      <c r="Q40561" s="50" t="s">
        <v>368</v>
      </c>
      <c r="R40561" s="9" t="s">
        <v>368</v>
      </c>
      <c r="S40561" s="50" t="s">
        <v>368</v>
      </c>
      <c r="T40561" s="9" t="s">
        <v>368</v>
      </c>
      <c r="U40561" s="9" t="s">
        <v>368</v>
      </c>
    </row>
    <row r="40562">
      <c r="F40562" s="9"/>
      <c r="N40562" s="50"/>
      <c r="O40562" s="50"/>
      <c r="P40562" s="50"/>
      <c r="Q40562" s="50" t="s">
        <v>368</v>
      </c>
      <c r="R40562" s="9" t="s">
        <v>368</v>
      </c>
      <c r="S40562" s="50" t="s">
        <v>368</v>
      </c>
      <c r="T40562" s="9" t="s">
        <v>368</v>
      </c>
      <c r="U40562" s="9" t="s">
        <v>368</v>
      </c>
    </row>
    <row r="40563">
      <c r="F40563" s="9"/>
      <c r="N40563" s="50"/>
      <c r="O40563" s="50"/>
      <c r="P40563" s="50"/>
      <c r="Q40563" s="50" t="s">
        <v>368</v>
      </c>
      <c r="R40563" s="9" t="s">
        <v>368</v>
      </c>
      <c r="S40563" s="50" t="s">
        <v>368</v>
      </c>
      <c r="T40563" s="9" t="s">
        <v>368</v>
      </c>
      <c r="U40563" s="9" t="s">
        <v>368</v>
      </c>
    </row>
    <row r="40564">
      <c r="F40564" s="9"/>
      <c r="N40564" s="50"/>
      <c r="O40564" s="50"/>
      <c r="P40564" s="50"/>
      <c r="Q40564" s="50" t="s">
        <v>368</v>
      </c>
      <c r="R40564" s="9" t="s">
        <v>368</v>
      </c>
      <c r="S40564" s="50" t="s">
        <v>368</v>
      </c>
      <c r="T40564" s="9" t="s">
        <v>368</v>
      </c>
      <c r="U40564" s="9" t="s">
        <v>368</v>
      </c>
    </row>
    <row r="40565">
      <c r="F40565" s="9"/>
      <c r="N40565" s="50"/>
      <c r="O40565" s="50"/>
      <c r="P40565" s="50"/>
      <c r="Q40565" s="50" t="s">
        <v>368</v>
      </c>
      <c r="R40565" s="9" t="s">
        <v>368</v>
      </c>
      <c r="S40565" s="50" t="s">
        <v>368</v>
      </c>
      <c r="T40565" s="9" t="s">
        <v>368</v>
      </c>
      <c r="U40565" s="9" t="s">
        <v>368</v>
      </c>
    </row>
    <row r="40566">
      <c r="F40566" s="9"/>
      <c r="N40566" s="50"/>
      <c r="O40566" s="50"/>
      <c r="P40566" s="50"/>
      <c r="Q40566" s="50" t="s">
        <v>368</v>
      </c>
      <c r="R40566" s="9" t="s">
        <v>368</v>
      </c>
      <c r="S40566" s="50" t="s">
        <v>368</v>
      </c>
      <c r="T40566" s="9" t="s">
        <v>368</v>
      </c>
      <c r="U40566" s="9" t="s">
        <v>368</v>
      </c>
    </row>
    <row r="40567">
      <c r="F40567" s="9"/>
      <c r="N40567" s="50"/>
      <c r="O40567" s="50"/>
      <c r="P40567" s="50"/>
      <c r="Q40567" s="50" t="s">
        <v>368</v>
      </c>
      <c r="R40567" s="9" t="s">
        <v>368</v>
      </c>
      <c r="S40567" s="50" t="s">
        <v>368</v>
      </c>
      <c r="T40567" s="9" t="s">
        <v>368</v>
      </c>
      <c r="U40567" s="9" t="s">
        <v>368</v>
      </c>
    </row>
    <row r="40568">
      <c r="F40568" s="9"/>
      <c r="N40568" s="50"/>
      <c r="O40568" s="50"/>
      <c r="P40568" s="50"/>
      <c r="Q40568" s="50" t="s">
        <v>368</v>
      </c>
      <c r="R40568" s="9" t="s">
        <v>368</v>
      </c>
      <c r="S40568" s="50" t="s">
        <v>368</v>
      </c>
      <c r="T40568" s="9" t="s">
        <v>368</v>
      </c>
      <c r="U40568" s="9" t="s">
        <v>368</v>
      </c>
    </row>
    <row r="40569">
      <c r="F40569" s="9"/>
      <c r="N40569" s="50"/>
      <c r="O40569" s="50"/>
      <c r="P40569" s="50"/>
      <c r="Q40569" s="50" t="s">
        <v>368</v>
      </c>
      <c r="R40569" s="9" t="s">
        <v>368</v>
      </c>
      <c r="S40569" s="50" t="s">
        <v>368</v>
      </c>
      <c r="T40569" s="9" t="s">
        <v>368</v>
      </c>
      <c r="U40569" s="9" t="s">
        <v>368</v>
      </c>
    </row>
    <row r="40570">
      <c r="F40570" s="9"/>
      <c r="N40570" s="50"/>
      <c r="O40570" s="50"/>
      <c r="P40570" s="50"/>
      <c r="Q40570" s="50" t="s">
        <v>368</v>
      </c>
      <c r="R40570" s="9" t="s">
        <v>368</v>
      </c>
      <c r="S40570" s="50" t="s">
        <v>368</v>
      </c>
      <c r="T40570" s="9" t="s">
        <v>368</v>
      </c>
      <c r="U40570" s="9" t="s">
        <v>368</v>
      </c>
    </row>
    <row r="40571">
      <c r="F40571" s="9"/>
      <c r="N40571" s="50"/>
      <c r="O40571" s="50"/>
      <c r="P40571" s="50"/>
      <c r="Q40571" s="50" t="s">
        <v>368</v>
      </c>
      <c r="R40571" s="9" t="s">
        <v>368</v>
      </c>
      <c r="S40571" s="50" t="s">
        <v>368</v>
      </c>
      <c r="T40571" s="9" t="s">
        <v>368</v>
      </c>
      <c r="U40571" s="9" t="s">
        <v>368</v>
      </c>
    </row>
    <row r="40572">
      <c r="F40572" s="9"/>
      <c r="N40572" s="50"/>
      <c r="O40572" s="50"/>
      <c r="P40572" s="50"/>
      <c r="Q40572" s="50" t="s">
        <v>368</v>
      </c>
      <c r="R40572" s="9" t="s">
        <v>368</v>
      </c>
      <c r="S40572" s="50" t="s">
        <v>368</v>
      </c>
      <c r="T40572" s="9" t="s">
        <v>368</v>
      </c>
      <c r="U40572" s="9" t="s">
        <v>368</v>
      </c>
    </row>
    <row r="40573">
      <c r="F40573" s="9"/>
      <c r="N40573" s="50"/>
      <c r="O40573" s="50"/>
      <c r="P40573" s="50"/>
      <c r="Q40573" s="50" t="s">
        <v>368</v>
      </c>
      <c r="R40573" s="9" t="s">
        <v>368</v>
      </c>
      <c r="S40573" s="50" t="s">
        <v>368</v>
      </c>
      <c r="T40573" s="9" t="s">
        <v>368</v>
      </c>
      <c r="U40573" s="9" t="s">
        <v>368</v>
      </c>
    </row>
    <row r="40574">
      <c r="F40574" s="9"/>
      <c r="N40574" s="50"/>
      <c r="O40574" s="50"/>
      <c r="P40574" s="50"/>
      <c r="Q40574" s="50" t="s">
        <v>368</v>
      </c>
      <c r="R40574" s="9" t="s">
        <v>368</v>
      </c>
      <c r="S40574" s="50" t="s">
        <v>368</v>
      </c>
      <c r="T40574" s="9" t="s">
        <v>368</v>
      </c>
      <c r="U40574" s="9" t="s">
        <v>368</v>
      </c>
    </row>
    <row r="40575">
      <c r="F40575" s="9"/>
      <c r="N40575" s="50"/>
      <c r="O40575" s="50"/>
      <c r="P40575" s="50"/>
      <c r="Q40575" s="50" t="s">
        <v>368</v>
      </c>
      <c r="R40575" s="9" t="s">
        <v>368</v>
      </c>
      <c r="S40575" s="50" t="s">
        <v>368</v>
      </c>
      <c r="T40575" s="9" t="s">
        <v>368</v>
      </c>
      <c r="U40575" s="9" t="s">
        <v>368</v>
      </c>
    </row>
    <row r="40576">
      <c r="F40576" s="9"/>
      <c r="N40576" s="50"/>
      <c r="O40576" s="50"/>
      <c r="P40576" s="50"/>
      <c r="Q40576" s="50" t="s">
        <v>368</v>
      </c>
      <c r="R40576" s="9" t="s">
        <v>368</v>
      </c>
      <c r="S40576" s="50" t="s">
        <v>368</v>
      </c>
      <c r="T40576" s="9" t="s">
        <v>368</v>
      </c>
      <c r="U40576" s="9" t="s">
        <v>368</v>
      </c>
    </row>
    <row r="40577">
      <c r="F40577" s="9"/>
      <c r="N40577" s="50"/>
      <c r="O40577" s="50"/>
      <c r="P40577" s="50"/>
      <c r="Q40577" s="50" t="s">
        <v>368</v>
      </c>
      <c r="R40577" s="9" t="s">
        <v>368</v>
      </c>
      <c r="S40577" s="50" t="s">
        <v>368</v>
      </c>
      <c r="T40577" s="9" t="s">
        <v>368</v>
      </c>
      <c r="U40577" s="9" t="s">
        <v>368</v>
      </c>
    </row>
    <row r="40578">
      <c r="F40578" s="9"/>
      <c r="N40578" s="50"/>
      <c r="O40578" s="50"/>
      <c r="P40578" s="50"/>
      <c r="Q40578" s="50" t="s">
        <v>368</v>
      </c>
      <c r="R40578" s="9" t="s">
        <v>368</v>
      </c>
      <c r="S40578" s="50" t="s">
        <v>368</v>
      </c>
      <c r="T40578" s="9" t="s">
        <v>368</v>
      </c>
      <c r="U40578" s="9" t="s">
        <v>368</v>
      </c>
    </row>
    <row r="40579">
      <c r="F40579" s="9"/>
      <c r="N40579" s="50"/>
      <c r="O40579" s="50"/>
      <c r="P40579" s="50"/>
      <c r="Q40579" s="50" t="s">
        <v>368</v>
      </c>
      <c r="R40579" s="9" t="s">
        <v>368</v>
      </c>
      <c r="S40579" s="50" t="s">
        <v>368</v>
      </c>
      <c r="T40579" s="9" t="s">
        <v>368</v>
      </c>
      <c r="U40579" s="9" t="s">
        <v>368</v>
      </c>
    </row>
    <row r="40580">
      <c r="F40580" s="9"/>
      <c r="N40580" s="50"/>
      <c r="O40580" s="50"/>
      <c r="P40580" s="50"/>
      <c r="Q40580" s="50" t="s">
        <v>368</v>
      </c>
      <c r="R40580" s="9" t="s">
        <v>368</v>
      </c>
      <c r="S40580" s="50" t="s">
        <v>368</v>
      </c>
      <c r="T40580" s="9" t="s">
        <v>368</v>
      </c>
      <c r="U40580" s="9" t="s">
        <v>368</v>
      </c>
    </row>
    <row r="40581">
      <c r="F40581" s="9"/>
      <c r="N40581" s="50"/>
      <c r="O40581" s="50"/>
      <c r="P40581" s="50"/>
      <c r="Q40581" s="50" t="s">
        <v>368</v>
      </c>
      <c r="R40581" s="9" t="s">
        <v>368</v>
      </c>
      <c r="S40581" s="50" t="s">
        <v>368</v>
      </c>
      <c r="T40581" s="9" t="s">
        <v>368</v>
      </c>
      <c r="U40581" s="9" t="s">
        <v>368</v>
      </c>
    </row>
    <row r="40582">
      <c r="F40582" s="9"/>
      <c r="N40582" s="50"/>
      <c r="O40582" s="50"/>
      <c r="P40582" s="50"/>
      <c r="Q40582" s="50" t="s">
        <v>368</v>
      </c>
      <c r="R40582" s="9" t="s">
        <v>368</v>
      </c>
      <c r="S40582" s="50" t="s">
        <v>368</v>
      </c>
      <c r="T40582" s="9" t="s">
        <v>368</v>
      </c>
      <c r="U40582" s="9" t="s">
        <v>368</v>
      </c>
    </row>
    <row r="40583">
      <c r="F40583" s="9"/>
      <c r="N40583" s="50"/>
      <c r="O40583" s="50"/>
      <c r="P40583" s="50"/>
      <c r="Q40583" s="50" t="s">
        <v>368</v>
      </c>
      <c r="R40583" s="9" t="s">
        <v>368</v>
      </c>
      <c r="S40583" s="50" t="s">
        <v>368</v>
      </c>
      <c r="T40583" s="9" t="s">
        <v>368</v>
      </c>
      <c r="U40583" s="9" t="s">
        <v>368</v>
      </c>
    </row>
    <row r="40584">
      <c r="F40584" s="9"/>
      <c r="N40584" s="50"/>
      <c r="O40584" s="50"/>
      <c r="P40584" s="50"/>
      <c r="Q40584" s="50" t="s">
        <v>368</v>
      </c>
      <c r="R40584" s="9" t="s">
        <v>368</v>
      </c>
      <c r="S40584" s="50" t="s">
        <v>368</v>
      </c>
      <c r="T40584" s="9" t="s">
        <v>368</v>
      </c>
      <c r="U40584" s="9" t="s">
        <v>368</v>
      </c>
    </row>
    <row r="40585">
      <c r="F40585" s="9"/>
      <c r="N40585" s="50"/>
      <c r="O40585" s="50"/>
      <c r="P40585" s="50"/>
      <c r="Q40585" s="50" t="s">
        <v>368</v>
      </c>
      <c r="R40585" s="9" t="s">
        <v>368</v>
      </c>
      <c r="S40585" s="50" t="s">
        <v>368</v>
      </c>
      <c r="T40585" s="9" t="s">
        <v>368</v>
      </c>
      <c r="U40585" s="9" t="s">
        <v>368</v>
      </c>
    </row>
    <row r="40586">
      <c r="F40586" s="9"/>
      <c r="N40586" s="50"/>
      <c r="O40586" s="50"/>
      <c r="P40586" s="50"/>
      <c r="Q40586" s="50" t="s">
        <v>368</v>
      </c>
      <c r="R40586" s="9" t="s">
        <v>368</v>
      </c>
      <c r="S40586" s="50" t="s">
        <v>368</v>
      </c>
      <c r="T40586" s="9" t="s">
        <v>368</v>
      </c>
      <c r="U40586" s="9" t="s">
        <v>368</v>
      </c>
    </row>
    <row r="40587">
      <c r="F40587" s="9"/>
      <c r="N40587" s="50"/>
      <c r="O40587" s="50"/>
      <c r="P40587" s="50"/>
      <c r="Q40587" s="50" t="s">
        <v>368</v>
      </c>
      <c r="R40587" s="9" t="s">
        <v>368</v>
      </c>
      <c r="S40587" s="50" t="s">
        <v>368</v>
      </c>
      <c r="T40587" s="9" t="s">
        <v>368</v>
      </c>
      <c r="U40587" s="9" t="s">
        <v>368</v>
      </c>
    </row>
    <row r="40588">
      <c r="F40588" s="9"/>
      <c r="N40588" s="50"/>
      <c r="O40588" s="50"/>
      <c r="P40588" s="50"/>
      <c r="Q40588" s="50" t="s">
        <v>368</v>
      </c>
      <c r="R40588" s="9" t="s">
        <v>368</v>
      </c>
      <c r="S40588" s="50" t="s">
        <v>368</v>
      </c>
      <c r="T40588" s="9" t="s">
        <v>368</v>
      </c>
      <c r="U40588" s="9" t="s">
        <v>368</v>
      </c>
    </row>
    <row r="40589">
      <c r="F40589" s="9"/>
      <c r="N40589" s="50"/>
      <c r="O40589" s="50"/>
      <c r="P40589" s="50"/>
      <c r="Q40589" s="50" t="s">
        <v>368</v>
      </c>
      <c r="R40589" s="9" t="s">
        <v>368</v>
      </c>
      <c r="S40589" s="50" t="s">
        <v>368</v>
      </c>
      <c r="T40589" s="9" t="s">
        <v>368</v>
      </c>
      <c r="U40589" s="9" t="s">
        <v>368</v>
      </c>
    </row>
    <row r="40590">
      <c r="F40590" s="9"/>
      <c r="N40590" s="50"/>
      <c r="O40590" s="50"/>
      <c r="P40590" s="50"/>
      <c r="Q40590" s="50" t="s">
        <v>368</v>
      </c>
      <c r="R40590" s="9" t="s">
        <v>368</v>
      </c>
      <c r="S40590" s="50" t="s">
        <v>368</v>
      </c>
      <c r="T40590" s="9" t="s">
        <v>368</v>
      </c>
      <c r="U40590" s="9" t="s">
        <v>368</v>
      </c>
    </row>
    <row r="40591">
      <c r="F40591" s="9"/>
      <c r="N40591" s="50"/>
      <c r="O40591" s="50"/>
      <c r="P40591" s="50"/>
      <c r="Q40591" s="50" t="s">
        <v>368</v>
      </c>
      <c r="R40591" s="9" t="s">
        <v>368</v>
      </c>
      <c r="S40591" s="50" t="s">
        <v>368</v>
      </c>
      <c r="T40591" s="9" t="s">
        <v>368</v>
      </c>
      <c r="U40591" s="9" t="s">
        <v>368</v>
      </c>
    </row>
    <row r="40592">
      <c r="F40592" s="9"/>
      <c r="N40592" s="50"/>
      <c r="O40592" s="50"/>
      <c r="P40592" s="50"/>
      <c r="Q40592" s="50" t="s">
        <v>368</v>
      </c>
      <c r="R40592" s="9" t="s">
        <v>368</v>
      </c>
      <c r="S40592" s="50" t="s">
        <v>368</v>
      </c>
      <c r="T40592" s="9" t="s">
        <v>368</v>
      </c>
      <c r="U40592" s="9" t="s">
        <v>368</v>
      </c>
    </row>
    <row r="40593">
      <c r="F40593" s="9"/>
      <c r="N40593" s="50"/>
      <c r="O40593" s="50"/>
      <c r="P40593" s="50"/>
      <c r="Q40593" s="50" t="s">
        <v>368</v>
      </c>
      <c r="R40593" s="9" t="s">
        <v>368</v>
      </c>
      <c r="S40593" s="50" t="s">
        <v>368</v>
      </c>
      <c r="T40593" s="9" t="s">
        <v>368</v>
      </c>
      <c r="U40593" s="9" t="s">
        <v>368</v>
      </c>
    </row>
    <row r="40594">
      <c r="F40594" s="9"/>
      <c r="N40594" s="50"/>
      <c r="O40594" s="50"/>
      <c r="P40594" s="50"/>
      <c r="Q40594" s="50" t="s">
        <v>368</v>
      </c>
      <c r="R40594" s="9" t="s">
        <v>368</v>
      </c>
      <c r="S40594" s="50" t="s">
        <v>368</v>
      </c>
      <c r="T40594" s="9" t="s">
        <v>368</v>
      </c>
      <c r="U40594" s="9" t="s">
        <v>368</v>
      </c>
    </row>
    <row r="40595">
      <c r="F40595" s="9"/>
      <c r="N40595" s="50"/>
      <c r="O40595" s="50"/>
      <c r="P40595" s="50"/>
      <c r="Q40595" s="50" t="s">
        <v>368</v>
      </c>
      <c r="R40595" s="9" t="s">
        <v>368</v>
      </c>
      <c r="S40595" s="50" t="s">
        <v>368</v>
      </c>
      <c r="T40595" s="9" t="s">
        <v>368</v>
      </c>
      <c r="U40595" s="9" t="s">
        <v>368</v>
      </c>
    </row>
    <row r="40596">
      <c r="F40596" s="9"/>
      <c r="N40596" s="50"/>
      <c r="O40596" s="50"/>
      <c r="P40596" s="50"/>
      <c r="Q40596" s="50" t="s">
        <v>368</v>
      </c>
      <c r="R40596" s="9" t="s">
        <v>368</v>
      </c>
      <c r="S40596" s="50" t="s">
        <v>368</v>
      </c>
      <c r="T40596" s="9" t="s">
        <v>368</v>
      </c>
      <c r="U40596" s="9" t="s">
        <v>368</v>
      </c>
    </row>
    <row r="40597">
      <c r="F40597" s="9"/>
      <c r="N40597" s="50"/>
      <c r="O40597" s="50"/>
      <c r="P40597" s="50"/>
      <c r="Q40597" s="50" t="s">
        <v>368</v>
      </c>
      <c r="R40597" s="9" t="s">
        <v>368</v>
      </c>
      <c r="S40597" s="50" t="s">
        <v>368</v>
      </c>
      <c r="T40597" s="9" t="s">
        <v>368</v>
      </c>
      <c r="U40597" s="9" t="s">
        <v>368</v>
      </c>
    </row>
    <row r="40598">
      <c r="F40598" s="9"/>
      <c r="N40598" s="50"/>
      <c r="O40598" s="50"/>
      <c r="P40598" s="50"/>
      <c r="Q40598" s="50" t="s">
        <v>368</v>
      </c>
      <c r="R40598" s="9" t="s">
        <v>368</v>
      </c>
      <c r="S40598" s="50" t="s">
        <v>368</v>
      </c>
      <c r="T40598" s="9" t="s">
        <v>368</v>
      </c>
      <c r="U40598" s="9" t="s">
        <v>368</v>
      </c>
    </row>
    <row r="40599">
      <c r="F40599" s="9"/>
      <c r="N40599" s="50"/>
      <c r="O40599" s="50"/>
      <c r="P40599" s="50"/>
      <c r="Q40599" s="50" t="s">
        <v>368</v>
      </c>
      <c r="R40599" s="9" t="s">
        <v>368</v>
      </c>
      <c r="S40599" s="50" t="s">
        <v>368</v>
      </c>
      <c r="T40599" s="9" t="s">
        <v>368</v>
      </c>
      <c r="U40599" s="9" t="s">
        <v>368</v>
      </c>
    </row>
    <row r="40600">
      <c r="F40600" s="9"/>
      <c r="N40600" s="50"/>
      <c r="O40600" s="50"/>
      <c r="P40600" s="50"/>
      <c r="Q40600" s="50" t="s">
        <v>368</v>
      </c>
      <c r="R40600" s="9" t="s">
        <v>368</v>
      </c>
      <c r="S40600" s="50" t="s">
        <v>368</v>
      </c>
      <c r="T40600" s="9" t="s">
        <v>368</v>
      </c>
      <c r="U40600" s="9" t="s">
        <v>368</v>
      </c>
    </row>
    <row r="40601">
      <c r="F40601" s="9"/>
      <c r="N40601" s="50"/>
      <c r="O40601" s="50"/>
      <c r="P40601" s="50"/>
      <c r="Q40601" s="50" t="s">
        <v>368</v>
      </c>
      <c r="R40601" s="9" t="s">
        <v>368</v>
      </c>
      <c r="S40601" s="50" t="s">
        <v>368</v>
      </c>
      <c r="T40601" s="9" t="s">
        <v>368</v>
      </c>
      <c r="U40601" s="9" t="s">
        <v>368</v>
      </c>
    </row>
    <row r="40602">
      <c r="F40602" s="9"/>
      <c r="N40602" s="50"/>
      <c r="O40602" s="50"/>
      <c r="P40602" s="50"/>
      <c r="Q40602" s="50" t="s">
        <v>368</v>
      </c>
      <c r="R40602" s="9" t="s">
        <v>368</v>
      </c>
      <c r="S40602" s="50" t="s">
        <v>368</v>
      </c>
      <c r="T40602" s="9" t="s">
        <v>368</v>
      </c>
      <c r="U40602" s="9" t="s">
        <v>368</v>
      </c>
    </row>
    <row r="40603">
      <c r="F40603" s="9"/>
      <c r="N40603" s="50"/>
      <c r="O40603" s="50"/>
      <c r="P40603" s="50"/>
      <c r="Q40603" s="50" t="s">
        <v>368</v>
      </c>
      <c r="R40603" s="9" t="s">
        <v>368</v>
      </c>
      <c r="S40603" s="50" t="s">
        <v>368</v>
      </c>
      <c r="T40603" s="9" t="s">
        <v>368</v>
      </c>
      <c r="U40603" s="9" t="s">
        <v>368</v>
      </c>
    </row>
    <row r="40604">
      <c r="F40604" s="9"/>
      <c r="N40604" s="50"/>
      <c r="O40604" s="50"/>
      <c r="P40604" s="50"/>
      <c r="Q40604" s="50" t="s">
        <v>368</v>
      </c>
      <c r="R40604" s="9" t="s">
        <v>368</v>
      </c>
      <c r="S40604" s="50" t="s">
        <v>368</v>
      </c>
      <c r="T40604" s="9" t="s">
        <v>368</v>
      </c>
      <c r="U40604" s="9" t="s">
        <v>368</v>
      </c>
    </row>
    <row r="40605">
      <c r="F40605" s="9"/>
      <c r="N40605" s="50"/>
      <c r="O40605" s="50"/>
      <c r="P40605" s="50"/>
      <c r="Q40605" s="50" t="s">
        <v>368</v>
      </c>
      <c r="R40605" s="9" t="s">
        <v>368</v>
      </c>
      <c r="S40605" s="50" t="s">
        <v>368</v>
      </c>
      <c r="T40605" s="9" t="s">
        <v>368</v>
      </c>
      <c r="U40605" s="9" t="s">
        <v>368</v>
      </c>
    </row>
    <row r="40606">
      <c r="F40606" s="9"/>
      <c r="N40606" s="50"/>
      <c r="O40606" s="50"/>
      <c r="P40606" s="50"/>
      <c r="Q40606" s="50" t="s">
        <v>368</v>
      </c>
      <c r="R40606" s="9" t="s">
        <v>368</v>
      </c>
      <c r="S40606" s="50" t="s">
        <v>368</v>
      </c>
      <c r="T40606" s="9" t="s">
        <v>368</v>
      </c>
      <c r="U40606" s="9" t="s">
        <v>368</v>
      </c>
    </row>
    <row r="40607">
      <c r="F40607" s="9"/>
      <c r="N40607" s="50"/>
      <c r="O40607" s="50"/>
      <c r="P40607" s="50"/>
      <c r="Q40607" s="50" t="s">
        <v>368</v>
      </c>
      <c r="R40607" s="9" t="s">
        <v>368</v>
      </c>
      <c r="S40607" s="50" t="s">
        <v>368</v>
      </c>
      <c r="T40607" s="9" t="s">
        <v>368</v>
      </c>
      <c r="U40607" s="9" t="s">
        <v>368</v>
      </c>
    </row>
    <row r="40608">
      <c r="F40608" s="9"/>
      <c r="N40608" s="50"/>
      <c r="O40608" s="50"/>
      <c r="P40608" s="50"/>
      <c r="Q40608" s="50" t="s">
        <v>368</v>
      </c>
      <c r="R40608" s="9" t="s">
        <v>368</v>
      </c>
      <c r="S40608" s="50" t="s">
        <v>368</v>
      </c>
      <c r="T40608" s="9" t="s">
        <v>368</v>
      </c>
      <c r="U40608" s="9" t="s">
        <v>368</v>
      </c>
    </row>
    <row r="40609">
      <c r="F40609" s="9"/>
      <c r="N40609" s="50"/>
      <c r="O40609" s="50"/>
      <c r="P40609" s="50"/>
      <c r="Q40609" s="50" t="s">
        <v>368</v>
      </c>
      <c r="R40609" s="9" t="s">
        <v>368</v>
      </c>
      <c r="S40609" s="50" t="s">
        <v>368</v>
      </c>
      <c r="T40609" s="9" t="s">
        <v>368</v>
      </c>
      <c r="U40609" s="9" t="s">
        <v>368</v>
      </c>
    </row>
    <row r="40610">
      <c r="F40610" s="9"/>
      <c r="N40610" s="50"/>
      <c r="O40610" s="50"/>
      <c r="P40610" s="50"/>
      <c r="Q40610" s="50" t="s">
        <v>368</v>
      </c>
      <c r="R40610" s="9" t="s">
        <v>368</v>
      </c>
      <c r="S40610" s="50" t="s">
        <v>368</v>
      </c>
      <c r="T40610" s="9" t="s">
        <v>368</v>
      </c>
      <c r="U40610" s="9" t="s">
        <v>368</v>
      </c>
    </row>
    <row r="40611">
      <c r="F40611" s="9"/>
      <c r="N40611" s="50"/>
      <c r="O40611" s="50"/>
      <c r="P40611" s="50"/>
      <c r="Q40611" s="50" t="s">
        <v>368</v>
      </c>
      <c r="R40611" s="9" t="s">
        <v>368</v>
      </c>
      <c r="S40611" s="50" t="s">
        <v>368</v>
      </c>
      <c r="T40611" s="9" t="s">
        <v>368</v>
      </c>
      <c r="U40611" s="9" t="s">
        <v>368</v>
      </c>
    </row>
    <row r="40612">
      <c r="F40612" s="9"/>
      <c r="N40612" s="50"/>
      <c r="O40612" s="50"/>
      <c r="P40612" s="50"/>
      <c r="Q40612" s="50" t="s">
        <v>368</v>
      </c>
      <c r="R40612" s="9" t="s">
        <v>368</v>
      </c>
      <c r="S40612" s="50" t="s">
        <v>368</v>
      </c>
      <c r="T40612" s="9" t="s">
        <v>368</v>
      </c>
      <c r="U40612" s="9" t="s">
        <v>368</v>
      </c>
    </row>
    <row r="40613">
      <c r="F40613" s="9"/>
      <c r="N40613" s="50"/>
      <c r="O40613" s="50"/>
      <c r="P40613" s="50"/>
      <c r="Q40613" s="50" t="s">
        <v>368</v>
      </c>
      <c r="R40613" s="9" t="s">
        <v>368</v>
      </c>
      <c r="S40613" s="50" t="s">
        <v>368</v>
      </c>
      <c r="T40613" s="9" t="s">
        <v>368</v>
      </c>
      <c r="U40613" s="9" t="s">
        <v>368</v>
      </c>
    </row>
    <row r="40614">
      <c r="F40614" s="9"/>
      <c r="N40614" s="50"/>
      <c r="O40614" s="50"/>
      <c r="P40614" s="50"/>
      <c r="Q40614" s="50" t="s">
        <v>368</v>
      </c>
      <c r="R40614" s="9" t="s">
        <v>368</v>
      </c>
      <c r="S40614" s="50" t="s">
        <v>368</v>
      </c>
      <c r="T40614" s="9" t="s">
        <v>368</v>
      </c>
      <c r="U40614" s="9" t="s">
        <v>368</v>
      </c>
    </row>
    <row r="40615">
      <c r="F40615" s="9"/>
      <c r="N40615" s="50"/>
      <c r="O40615" s="50"/>
      <c r="P40615" s="50"/>
      <c r="Q40615" s="50" t="s">
        <v>368</v>
      </c>
      <c r="R40615" s="9" t="s">
        <v>368</v>
      </c>
      <c r="S40615" s="50" t="s">
        <v>368</v>
      </c>
      <c r="T40615" s="9" t="s">
        <v>368</v>
      </c>
      <c r="U40615" s="9" t="s">
        <v>368</v>
      </c>
    </row>
    <row r="40616">
      <c r="F40616" s="9"/>
      <c r="N40616" s="50"/>
      <c r="O40616" s="50"/>
      <c r="P40616" s="50"/>
      <c r="Q40616" s="50" t="s">
        <v>368</v>
      </c>
      <c r="R40616" s="9" t="s">
        <v>368</v>
      </c>
      <c r="S40616" s="50" t="s">
        <v>368</v>
      </c>
      <c r="T40616" s="9" t="s">
        <v>368</v>
      </c>
      <c r="U40616" s="9" t="s">
        <v>368</v>
      </c>
    </row>
    <row r="40617">
      <c r="F40617" s="9"/>
      <c r="N40617" s="50"/>
      <c r="O40617" s="50"/>
      <c r="P40617" s="50"/>
      <c r="Q40617" s="50" t="s">
        <v>368</v>
      </c>
      <c r="R40617" s="9" t="s">
        <v>368</v>
      </c>
      <c r="S40617" s="50" t="s">
        <v>368</v>
      </c>
      <c r="T40617" s="9" t="s">
        <v>368</v>
      </c>
      <c r="U40617" s="9" t="s">
        <v>368</v>
      </c>
    </row>
    <row r="40618">
      <c r="F40618" s="9"/>
      <c r="N40618" s="50"/>
      <c r="O40618" s="50"/>
      <c r="P40618" s="50"/>
      <c r="Q40618" s="50" t="s">
        <v>368</v>
      </c>
      <c r="R40618" s="9" t="s">
        <v>368</v>
      </c>
      <c r="S40618" s="50" t="s">
        <v>368</v>
      </c>
      <c r="T40618" s="9" t="s">
        <v>368</v>
      </c>
      <c r="U40618" s="9" t="s">
        <v>368</v>
      </c>
    </row>
    <row r="40619">
      <c r="F40619" s="9"/>
      <c r="N40619" s="50"/>
      <c r="O40619" s="50"/>
      <c r="P40619" s="50"/>
      <c r="Q40619" s="50" t="s">
        <v>368</v>
      </c>
      <c r="R40619" s="9" t="s">
        <v>368</v>
      </c>
      <c r="S40619" s="50" t="s">
        <v>368</v>
      </c>
      <c r="T40619" s="9" t="s">
        <v>368</v>
      </c>
      <c r="U40619" s="9" t="s">
        <v>368</v>
      </c>
    </row>
    <row r="40620">
      <c r="F40620" s="9"/>
      <c r="N40620" s="50"/>
      <c r="O40620" s="50"/>
      <c r="P40620" s="50"/>
      <c r="Q40620" s="50" t="s">
        <v>368</v>
      </c>
      <c r="R40620" s="9" t="s">
        <v>368</v>
      </c>
      <c r="S40620" s="50" t="s">
        <v>368</v>
      </c>
      <c r="T40620" s="9" t="s">
        <v>368</v>
      </c>
      <c r="U40620" s="9" t="s">
        <v>368</v>
      </c>
    </row>
    <row r="40621">
      <c r="F40621" s="9"/>
      <c r="N40621" s="50"/>
      <c r="O40621" s="50"/>
      <c r="P40621" s="50"/>
      <c r="Q40621" s="50" t="s">
        <v>368</v>
      </c>
      <c r="R40621" s="9" t="s">
        <v>368</v>
      </c>
      <c r="S40621" s="50" t="s">
        <v>368</v>
      </c>
      <c r="T40621" s="9" t="s">
        <v>368</v>
      </c>
      <c r="U40621" s="9" t="s">
        <v>368</v>
      </c>
    </row>
    <row r="40622">
      <c r="F40622" s="9"/>
      <c r="N40622" s="50"/>
      <c r="O40622" s="50"/>
      <c r="P40622" s="50"/>
      <c r="Q40622" s="50" t="s">
        <v>368</v>
      </c>
      <c r="R40622" s="9" t="s">
        <v>368</v>
      </c>
      <c r="S40622" s="50" t="s">
        <v>368</v>
      </c>
      <c r="T40622" s="9" t="s">
        <v>368</v>
      </c>
      <c r="U40622" s="9" t="s">
        <v>368</v>
      </c>
    </row>
    <row r="40623">
      <c r="F40623" s="9"/>
      <c r="N40623" s="50"/>
      <c r="O40623" s="50"/>
      <c r="P40623" s="50"/>
      <c r="Q40623" s="50" t="s">
        <v>368</v>
      </c>
      <c r="R40623" s="9" t="s">
        <v>368</v>
      </c>
      <c r="S40623" s="50" t="s">
        <v>368</v>
      </c>
      <c r="T40623" s="9" t="s">
        <v>368</v>
      </c>
      <c r="U40623" s="9" t="s">
        <v>368</v>
      </c>
    </row>
    <row r="40624">
      <c r="F40624" s="9"/>
      <c r="N40624" s="50"/>
      <c r="O40624" s="50"/>
      <c r="P40624" s="50"/>
      <c r="Q40624" s="50" t="s">
        <v>368</v>
      </c>
      <c r="R40624" s="9" t="s">
        <v>368</v>
      </c>
      <c r="S40624" s="50" t="s">
        <v>368</v>
      </c>
      <c r="T40624" s="9" t="s">
        <v>368</v>
      </c>
      <c r="U40624" s="9" t="s">
        <v>368</v>
      </c>
    </row>
    <row r="40625">
      <c r="F40625" s="9"/>
      <c r="N40625" s="50"/>
      <c r="O40625" s="50"/>
      <c r="P40625" s="50"/>
      <c r="Q40625" s="50" t="s">
        <v>368</v>
      </c>
      <c r="R40625" s="9" t="s">
        <v>368</v>
      </c>
      <c r="S40625" s="50" t="s">
        <v>368</v>
      </c>
      <c r="T40625" s="9" t="s">
        <v>368</v>
      </c>
      <c r="U40625" s="9" t="s">
        <v>368</v>
      </c>
    </row>
    <row r="40626">
      <c r="F40626" s="9"/>
      <c r="N40626" s="50"/>
      <c r="O40626" s="50"/>
      <c r="P40626" s="50"/>
      <c r="Q40626" s="50" t="s">
        <v>368</v>
      </c>
      <c r="R40626" s="9" t="s">
        <v>368</v>
      </c>
      <c r="S40626" s="50" t="s">
        <v>368</v>
      </c>
      <c r="T40626" s="9" t="s">
        <v>368</v>
      </c>
      <c r="U40626" s="9" t="s">
        <v>368</v>
      </c>
    </row>
    <row r="40627">
      <c r="F40627" s="9"/>
      <c r="N40627" s="50"/>
      <c r="O40627" s="50"/>
      <c r="P40627" s="50"/>
      <c r="Q40627" s="50" t="s">
        <v>368</v>
      </c>
      <c r="R40627" s="9" t="s">
        <v>368</v>
      </c>
      <c r="S40627" s="50" t="s">
        <v>368</v>
      </c>
      <c r="T40627" s="9" t="s">
        <v>368</v>
      </c>
      <c r="U40627" s="9" t="s">
        <v>368</v>
      </c>
    </row>
    <row r="40628">
      <c r="F40628" s="9"/>
      <c r="N40628" s="50"/>
      <c r="O40628" s="50"/>
      <c r="P40628" s="50"/>
      <c r="Q40628" s="50" t="s">
        <v>368</v>
      </c>
      <c r="R40628" s="9" t="s">
        <v>368</v>
      </c>
      <c r="S40628" s="50" t="s">
        <v>368</v>
      </c>
      <c r="T40628" s="9" t="s">
        <v>368</v>
      </c>
      <c r="U40628" s="9" t="s">
        <v>368</v>
      </c>
    </row>
    <row r="40629">
      <c r="F40629" s="9"/>
      <c r="N40629" s="50"/>
      <c r="O40629" s="50"/>
      <c r="P40629" s="50"/>
      <c r="Q40629" s="50" t="s">
        <v>368</v>
      </c>
      <c r="R40629" s="9" t="s">
        <v>368</v>
      </c>
      <c r="S40629" s="50" t="s">
        <v>368</v>
      </c>
      <c r="T40629" s="9" t="s">
        <v>368</v>
      </c>
      <c r="U40629" s="9" t="s">
        <v>368</v>
      </c>
    </row>
    <row r="40630">
      <c r="F40630" s="9"/>
      <c r="N40630" s="50"/>
      <c r="O40630" s="50"/>
      <c r="P40630" s="50"/>
      <c r="Q40630" s="50" t="s">
        <v>368</v>
      </c>
      <c r="R40630" s="9" t="s">
        <v>368</v>
      </c>
      <c r="S40630" s="50" t="s">
        <v>368</v>
      </c>
      <c r="T40630" s="9" t="s">
        <v>368</v>
      </c>
      <c r="U40630" s="9" t="s">
        <v>368</v>
      </c>
    </row>
    <row r="40631">
      <c r="F40631" s="9"/>
      <c r="N40631" s="50"/>
      <c r="O40631" s="50"/>
      <c r="P40631" s="50"/>
      <c r="Q40631" s="50" t="s">
        <v>368</v>
      </c>
      <c r="R40631" s="9" t="s">
        <v>368</v>
      </c>
      <c r="S40631" s="50" t="s">
        <v>368</v>
      </c>
      <c r="T40631" s="9" t="s">
        <v>368</v>
      </c>
      <c r="U40631" s="9" t="s">
        <v>368</v>
      </c>
    </row>
    <row r="40632">
      <c r="F40632" s="9"/>
      <c r="N40632" s="50"/>
      <c r="O40632" s="50"/>
      <c r="P40632" s="50"/>
      <c r="Q40632" s="50" t="s">
        <v>368</v>
      </c>
      <c r="R40632" s="9" t="s">
        <v>368</v>
      </c>
      <c r="S40632" s="50" t="s">
        <v>368</v>
      </c>
      <c r="T40632" s="9" t="s">
        <v>368</v>
      </c>
      <c r="U40632" s="9" t="s">
        <v>368</v>
      </c>
    </row>
    <row r="40633">
      <c r="F40633" s="9"/>
      <c r="N40633" s="50"/>
      <c r="O40633" s="50"/>
      <c r="P40633" s="50"/>
      <c r="Q40633" s="50" t="s">
        <v>368</v>
      </c>
      <c r="R40633" s="9" t="s">
        <v>368</v>
      </c>
      <c r="S40633" s="50" t="s">
        <v>368</v>
      </c>
      <c r="T40633" s="9" t="s">
        <v>368</v>
      </c>
      <c r="U40633" s="9" t="s">
        <v>368</v>
      </c>
    </row>
    <row r="40634">
      <c r="F40634" s="9"/>
      <c r="N40634" s="50"/>
      <c r="O40634" s="50"/>
      <c r="P40634" s="50"/>
      <c r="Q40634" s="50" t="s">
        <v>368</v>
      </c>
      <c r="R40634" s="9" t="s">
        <v>368</v>
      </c>
      <c r="S40634" s="50" t="s">
        <v>368</v>
      </c>
      <c r="T40634" s="9" t="s">
        <v>368</v>
      </c>
      <c r="U40634" s="9" t="s">
        <v>368</v>
      </c>
    </row>
    <row r="40635">
      <c r="F40635" s="9"/>
      <c r="N40635" s="50"/>
      <c r="O40635" s="50"/>
      <c r="P40635" s="50"/>
      <c r="Q40635" s="50" t="s">
        <v>368</v>
      </c>
      <c r="R40635" s="9" t="s">
        <v>368</v>
      </c>
      <c r="S40635" s="50" t="s">
        <v>368</v>
      </c>
      <c r="T40635" s="9" t="s">
        <v>368</v>
      </c>
      <c r="U40635" s="9" t="s">
        <v>368</v>
      </c>
    </row>
    <row r="40636">
      <c r="F40636" s="9"/>
      <c r="N40636" s="50"/>
      <c r="O40636" s="50"/>
      <c r="P40636" s="50"/>
      <c r="Q40636" s="50" t="s">
        <v>368</v>
      </c>
      <c r="R40636" s="9" t="s">
        <v>368</v>
      </c>
      <c r="S40636" s="50" t="s">
        <v>368</v>
      </c>
      <c r="T40636" s="9" t="s">
        <v>368</v>
      </c>
      <c r="U40636" s="9" t="s">
        <v>368</v>
      </c>
    </row>
    <row r="40637">
      <c r="F40637" s="9"/>
      <c r="N40637" s="50"/>
      <c r="O40637" s="50"/>
      <c r="P40637" s="50"/>
      <c r="Q40637" s="50" t="s">
        <v>368</v>
      </c>
      <c r="R40637" s="9" t="s">
        <v>368</v>
      </c>
      <c r="S40637" s="50" t="s">
        <v>368</v>
      </c>
      <c r="T40637" s="9" t="s">
        <v>368</v>
      </c>
      <c r="U40637" s="9" t="s">
        <v>368</v>
      </c>
    </row>
    <row r="40638">
      <c r="F40638" s="9"/>
      <c r="N40638" s="50"/>
      <c r="O40638" s="50"/>
      <c r="P40638" s="50"/>
      <c r="Q40638" s="50" t="s">
        <v>368</v>
      </c>
      <c r="R40638" s="9" t="s">
        <v>368</v>
      </c>
      <c r="S40638" s="50" t="s">
        <v>368</v>
      </c>
      <c r="T40638" s="9" t="s">
        <v>368</v>
      </c>
      <c r="U40638" s="9" t="s">
        <v>368</v>
      </c>
    </row>
    <row r="40639">
      <c r="F40639" s="9"/>
      <c r="N40639" s="50"/>
      <c r="O40639" s="50"/>
      <c r="P40639" s="50"/>
      <c r="Q40639" s="50" t="s">
        <v>368</v>
      </c>
      <c r="R40639" s="9" t="s">
        <v>368</v>
      </c>
      <c r="S40639" s="50" t="s">
        <v>368</v>
      </c>
      <c r="T40639" s="9" t="s">
        <v>368</v>
      </c>
      <c r="U40639" s="9" t="s">
        <v>368</v>
      </c>
    </row>
    <row r="40640">
      <c r="F40640" s="9"/>
      <c r="N40640" s="50"/>
      <c r="O40640" s="50"/>
      <c r="P40640" s="50"/>
      <c r="Q40640" s="50" t="s">
        <v>368</v>
      </c>
      <c r="R40640" s="9" t="s">
        <v>368</v>
      </c>
      <c r="S40640" s="50" t="s">
        <v>368</v>
      </c>
      <c r="T40640" s="9" t="s">
        <v>368</v>
      </c>
      <c r="U40640" s="9" t="s">
        <v>368</v>
      </c>
    </row>
    <row r="40641">
      <c r="F40641" s="9"/>
      <c r="N40641" s="50"/>
      <c r="O40641" s="50"/>
      <c r="P40641" s="50"/>
      <c r="Q40641" s="50" t="s">
        <v>368</v>
      </c>
      <c r="R40641" s="9" t="s">
        <v>368</v>
      </c>
      <c r="S40641" s="50" t="s">
        <v>368</v>
      </c>
      <c r="T40641" s="9" t="s">
        <v>368</v>
      </c>
      <c r="U40641" s="9" t="s">
        <v>368</v>
      </c>
    </row>
    <row r="40642">
      <c r="F40642" s="9"/>
      <c r="N40642" s="50"/>
      <c r="O40642" s="50"/>
      <c r="P40642" s="50"/>
      <c r="Q40642" s="50" t="s">
        <v>368</v>
      </c>
      <c r="R40642" s="9" t="s">
        <v>368</v>
      </c>
      <c r="S40642" s="50" t="s">
        <v>368</v>
      </c>
      <c r="T40642" s="9" t="s">
        <v>368</v>
      </c>
      <c r="U40642" s="9" t="s">
        <v>368</v>
      </c>
    </row>
    <row r="40643">
      <c r="F40643" s="9"/>
      <c r="N40643" s="50"/>
      <c r="O40643" s="50"/>
      <c r="P40643" s="50"/>
      <c r="Q40643" s="50" t="s">
        <v>368</v>
      </c>
      <c r="R40643" s="9" t="s">
        <v>368</v>
      </c>
      <c r="S40643" s="50" t="s">
        <v>368</v>
      </c>
      <c r="T40643" s="9" t="s">
        <v>368</v>
      </c>
      <c r="U40643" s="9" t="s">
        <v>368</v>
      </c>
    </row>
    <row r="40644">
      <c r="F40644" s="9"/>
      <c r="N40644" s="50"/>
      <c r="O40644" s="50"/>
      <c r="P40644" s="50"/>
      <c r="Q40644" s="50" t="s">
        <v>368</v>
      </c>
      <c r="R40644" s="9" t="s">
        <v>368</v>
      </c>
      <c r="S40644" s="50" t="s">
        <v>368</v>
      </c>
      <c r="T40644" s="9" t="s">
        <v>368</v>
      </c>
      <c r="U40644" s="9" t="s">
        <v>368</v>
      </c>
    </row>
    <row r="40645">
      <c r="F40645" s="9"/>
      <c r="N40645" s="50"/>
      <c r="O40645" s="50"/>
      <c r="P40645" s="50"/>
      <c r="Q40645" s="50" t="s">
        <v>368</v>
      </c>
      <c r="R40645" s="9" t="s">
        <v>368</v>
      </c>
      <c r="S40645" s="50" t="s">
        <v>368</v>
      </c>
      <c r="T40645" s="9" t="s">
        <v>368</v>
      </c>
      <c r="U40645" s="9" t="s">
        <v>368</v>
      </c>
    </row>
    <row r="40646">
      <c r="F40646" s="9"/>
      <c r="N40646" s="50"/>
      <c r="O40646" s="50"/>
      <c r="P40646" s="50"/>
      <c r="Q40646" s="50" t="s">
        <v>368</v>
      </c>
      <c r="R40646" s="9" t="s">
        <v>368</v>
      </c>
      <c r="S40646" s="50" t="s">
        <v>368</v>
      </c>
      <c r="T40646" s="9" t="s">
        <v>368</v>
      </c>
      <c r="U40646" s="9" t="s">
        <v>368</v>
      </c>
    </row>
    <row r="40647">
      <c r="F40647" s="9"/>
      <c r="N40647" s="50"/>
      <c r="O40647" s="50"/>
      <c r="P40647" s="50"/>
      <c r="Q40647" s="50" t="s">
        <v>368</v>
      </c>
      <c r="R40647" s="9" t="s">
        <v>368</v>
      </c>
      <c r="S40647" s="50" t="s">
        <v>368</v>
      </c>
      <c r="T40647" s="9" t="s">
        <v>368</v>
      </c>
      <c r="U40647" s="9" t="s">
        <v>368</v>
      </c>
    </row>
    <row r="40648">
      <c r="F40648" s="9"/>
      <c r="N40648" s="50"/>
      <c r="O40648" s="50"/>
      <c r="P40648" s="50"/>
      <c r="Q40648" s="50" t="s">
        <v>368</v>
      </c>
      <c r="R40648" s="9" t="s">
        <v>368</v>
      </c>
      <c r="S40648" s="50" t="s">
        <v>368</v>
      </c>
      <c r="T40648" s="9" t="s">
        <v>368</v>
      </c>
      <c r="U40648" s="9" t="s">
        <v>368</v>
      </c>
    </row>
    <row r="40649">
      <c r="F40649" s="9"/>
      <c r="N40649" s="50"/>
      <c r="O40649" s="50"/>
      <c r="P40649" s="50"/>
      <c r="Q40649" s="50" t="s">
        <v>368</v>
      </c>
      <c r="R40649" s="9" t="s">
        <v>368</v>
      </c>
      <c r="S40649" s="50" t="s">
        <v>368</v>
      </c>
      <c r="T40649" s="9" t="s">
        <v>368</v>
      </c>
      <c r="U40649" s="9" t="s">
        <v>368</v>
      </c>
    </row>
    <row r="40650">
      <c r="F40650" s="9"/>
      <c r="N40650" s="50"/>
      <c r="O40650" s="50"/>
      <c r="P40650" s="50"/>
      <c r="Q40650" s="50" t="s">
        <v>368</v>
      </c>
      <c r="R40650" s="9" t="s">
        <v>368</v>
      </c>
      <c r="S40650" s="50" t="s">
        <v>368</v>
      </c>
      <c r="T40650" s="9" t="s">
        <v>368</v>
      </c>
      <c r="U40650" s="9" t="s">
        <v>368</v>
      </c>
    </row>
    <row r="40651">
      <c r="F40651" s="9"/>
      <c r="N40651" s="50"/>
      <c r="O40651" s="50"/>
      <c r="P40651" s="50"/>
      <c r="Q40651" s="50" t="s">
        <v>368</v>
      </c>
      <c r="R40651" s="9" t="s">
        <v>368</v>
      </c>
      <c r="S40651" s="50" t="s">
        <v>368</v>
      </c>
      <c r="T40651" s="9" t="s">
        <v>368</v>
      </c>
      <c r="U40651" s="9" t="s">
        <v>368</v>
      </c>
    </row>
    <row r="40652">
      <c r="F40652" s="9"/>
      <c r="N40652" s="50"/>
      <c r="O40652" s="50"/>
      <c r="P40652" s="50"/>
      <c r="Q40652" s="50" t="s">
        <v>368</v>
      </c>
      <c r="R40652" s="9" t="s">
        <v>368</v>
      </c>
      <c r="S40652" s="50" t="s">
        <v>368</v>
      </c>
      <c r="T40652" s="9" t="s">
        <v>368</v>
      </c>
      <c r="U40652" s="9" t="s">
        <v>368</v>
      </c>
    </row>
    <row r="40653">
      <c r="F40653" s="9"/>
      <c r="N40653" s="50"/>
      <c r="O40653" s="50"/>
      <c r="P40653" s="50"/>
      <c r="Q40653" s="50" t="s">
        <v>368</v>
      </c>
      <c r="R40653" s="9" t="s">
        <v>368</v>
      </c>
      <c r="S40653" s="50" t="s">
        <v>368</v>
      </c>
      <c r="T40653" s="9" t="s">
        <v>368</v>
      </c>
      <c r="U40653" s="9" t="s">
        <v>368</v>
      </c>
    </row>
    <row r="40654">
      <c r="F40654" s="9"/>
      <c r="N40654" s="50"/>
      <c r="O40654" s="50"/>
      <c r="P40654" s="50"/>
      <c r="Q40654" s="50" t="s">
        <v>368</v>
      </c>
      <c r="R40654" s="9" t="s">
        <v>368</v>
      </c>
      <c r="S40654" s="50" t="s">
        <v>368</v>
      </c>
      <c r="T40654" s="9" t="s">
        <v>368</v>
      </c>
      <c r="U40654" s="9" t="s">
        <v>368</v>
      </c>
    </row>
    <row r="40655">
      <c r="F40655" s="9"/>
      <c r="N40655" s="50"/>
      <c r="O40655" s="50"/>
      <c r="P40655" s="50"/>
      <c r="Q40655" s="50" t="s">
        <v>368</v>
      </c>
      <c r="R40655" s="9" t="s">
        <v>368</v>
      </c>
      <c r="S40655" s="50" t="s">
        <v>368</v>
      </c>
      <c r="T40655" s="9" t="s">
        <v>368</v>
      </c>
      <c r="U40655" s="9" t="s">
        <v>368</v>
      </c>
    </row>
    <row r="40656">
      <c r="F40656" s="9"/>
      <c r="N40656" s="50"/>
      <c r="O40656" s="50"/>
      <c r="P40656" s="50"/>
      <c r="Q40656" s="50" t="s">
        <v>368</v>
      </c>
      <c r="R40656" s="9" t="s">
        <v>368</v>
      </c>
      <c r="S40656" s="50" t="s">
        <v>368</v>
      </c>
      <c r="T40656" s="9" t="s">
        <v>368</v>
      </c>
      <c r="U40656" s="9" t="s">
        <v>368</v>
      </c>
    </row>
    <row r="40657">
      <c r="F40657" s="9"/>
      <c r="N40657" s="50"/>
      <c r="O40657" s="50"/>
      <c r="P40657" s="50"/>
      <c r="Q40657" s="50" t="s">
        <v>368</v>
      </c>
      <c r="R40657" s="9" t="s">
        <v>368</v>
      </c>
      <c r="S40657" s="50" t="s">
        <v>368</v>
      </c>
      <c r="T40657" s="9" t="s">
        <v>368</v>
      </c>
      <c r="U40657" s="9" t="s">
        <v>368</v>
      </c>
    </row>
    <row r="40658">
      <c r="F40658" s="9"/>
      <c r="N40658" s="50"/>
      <c r="O40658" s="50"/>
      <c r="P40658" s="50"/>
      <c r="Q40658" s="50" t="s">
        <v>368</v>
      </c>
      <c r="R40658" s="9" t="s">
        <v>368</v>
      </c>
      <c r="S40658" s="50" t="s">
        <v>368</v>
      </c>
      <c r="T40658" s="9" t="s">
        <v>368</v>
      </c>
      <c r="U40658" s="9" t="s">
        <v>368</v>
      </c>
    </row>
    <row r="40659">
      <c r="F40659" s="9"/>
      <c r="N40659" s="50"/>
      <c r="O40659" s="50"/>
      <c r="P40659" s="50"/>
      <c r="Q40659" s="50" t="s">
        <v>368</v>
      </c>
      <c r="R40659" s="9" t="s">
        <v>368</v>
      </c>
      <c r="S40659" s="50" t="s">
        <v>368</v>
      </c>
      <c r="T40659" s="9" t="s">
        <v>368</v>
      </c>
      <c r="U40659" s="9" t="s">
        <v>368</v>
      </c>
    </row>
    <row r="40660">
      <c r="F40660" s="9"/>
      <c r="N40660" s="50"/>
      <c r="O40660" s="50"/>
      <c r="P40660" s="50"/>
      <c r="Q40660" s="50" t="s">
        <v>368</v>
      </c>
      <c r="R40660" s="9" t="s">
        <v>368</v>
      </c>
      <c r="S40660" s="50" t="s">
        <v>368</v>
      </c>
      <c r="T40660" s="9" t="s">
        <v>368</v>
      </c>
      <c r="U40660" s="9" t="s">
        <v>368</v>
      </c>
    </row>
    <row r="40661">
      <c r="F40661" s="9"/>
      <c r="N40661" s="50"/>
      <c r="O40661" s="50"/>
      <c r="P40661" s="50"/>
      <c r="Q40661" s="50" t="s">
        <v>368</v>
      </c>
      <c r="R40661" s="9" t="s">
        <v>368</v>
      </c>
      <c r="S40661" s="50" t="s">
        <v>368</v>
      </c>
      <c r="T40661" s="9" t="s">
        <v>368</v>
      </c>
      <c r="U40661" s="9" t="s">
        <v>368</v>
      </c>
    </row>
    <row r="40662">
      <c r="F40662" s="9"/>
      <c r="N40662" s="50"/>
      <c r="O40662" s="50"/>
      <c r="P40662" s="50"/>
      <c r="Q40662" s="50" t="s">
        <v>368</v>
      </c>
      <c r="R40662" s="9" t="s">
        <v>368</v>
      </c>
      <c r="S40662" s="50" t="s">
        <v>368</v>
      </c>
      <c r="T40662" s="9" t="s">
        <v>368</v>
      </c>
      <c r="U40662" s="9" t="s">
        <v>368</v>
      </c>
    </row>
    <row r="40663">
      <c r="F40663" s="9"/>
      <c r="N40663" s="50"/>
      <c r="O40663" s="50"/>
      <c r="P40663" s="50"/>
      <c r="Q40663" s="50" t="s">
        <v>368</v>
      </c>
      <c r="R40663" s="9" t="s">
        <v>368</v>
      </c>
      <c r="S40663" s="50" t="s">
        <v>368</v>
      </c>
      <c r="T40663" s="9" t="s">
        <v>368</v>
      </c>
      <c r="U40663" s="9" t="s">
        <v>368</v>
      </c>
    </row>
    <row r="40664">
      <c r="F40664" s="9"/>
      <c r="N40664" s="50"/>
      <c r="O40664" s="50"/>
      <c r="P40664" s="50"/>
      <c r="Q40664" s="50" t="s">
        <v>368</v>
      </c>
      <c r="R40664" s="9" t="s">
        <v>368</v>
      </c>
      <c r="S40664" s="50" t="s">
        <v>368</v>
      </c>
      <c r="T40664" s="9" t="s">
        <v>368</v>
      </c>
      <c r="U40664" s="9" t="s">
        <v>368</v>
      </c>
    </row>
    <row r="40665">
      <c r="F40665" s="9"/>
      <c r="N40665" s="50"/>
      <c r="O40665" s="50"/>
      <c r="P40665" s="50"/>
      <c r="Q40665" s="50" t="s">
        <v>368</v>
      </c>
      <c r="R40665" s="9" t="s">
        <v>368</v>
      </c>
      <c r="S40665" s="50" t="s">
        <v>368</v>
      </c>
      <c r="T40665" s="9" t="s">
        <v>368</v>
      </c>
      <c r="U40665" s="9" t="s">
        <v>368</v>
      </c>
    </row>
    <row r="40666">
      <c r="F40666" s="9"/>
      <c r="N40666" s="50"/>
      <c r="O40666" s="50"/>
      <c r="P40666" s="50"/>
      <c r="Q40666" s="50" t="s">
        <v>368</v>
      </c>
      <c r="R40666" s="9" t="s">
        <v>368</v>
      </c>
      <c r="S40666" s="50" t="s">
        <v>368</v>
      </c>
      <c r="T40666" s="9" t="s">
        <v>368</v>
      </c>
      <c r="U40666" s="9" t="s">
        <v>368</v>
      </c>
    </row>
    <row r="40667">
      <c r="F40667" s="9"/>
      <c r="N40667" s="50"/>
      <c r="O40667" s="50"/>
      <c r="P40667" s="50"/>
      <c r="Q40667" s="50" t="s">
        <v>368</v>
      </c>
      <c r="R40667" s="9" t="s">
        <v>368</v>
      </c>
      <c r="S40667" s="50" t="s">
        <v>368</v>
      </c>
      <c r="T40667" s="9" t="s">
        <v>368</v>
      </c>
      <c r="U40667" s="9" t="s">
        <v>368</v>
      </c>
    </row>
    <row r="40668">
      <c r="F40668" s="9"/>
      <c r="N40668" s="50"/>
      <c r="O40668" s="50"/>
      <c r="P40668" s="50"/>
      <c r="Q40668" s="50" t="s">
        <v>368</v>
      </c>
      <c r="R40668" s="9" t="s">
        <v>368</v>
      </c>
      <c r="S40668" s="50" t="s">
        <v>368</v>
      </c>
      <c r="T40668" s="9" t="s">
        <v>368</v>
      </c>
      <c r="U40668" s="9" t="s">
        <v>368</v>
      </c>
    </row>
    <row r="40669">
      <c r="F40669" s="9"/>
      <c r="N40669" s="50"/>
      <c r="O40669" s="50"/>
      <c r="P40669" s="50"/>
      <c r="Q40669" s="50" t="s">
        <v>368</v>
      </c>
      <c r="R40669" s="9" t="s">
        <v>368</v>
      </c>
      <c r="S40669" s="50" t="s">
        <v>368</v>
      </c>
      <c r="T40669" s="9" t="s">
        <v>368</v>
      </c>
      <c r="U40669" s="9" t="s">
        <v>368</v>
      </c>
    </row>
    <row r="40670">
      <c r="F40670" s="9"/>
      <c r="N40670" s="50"/>
      <c r="O40670" s="50"/>
      <c r="P40670" s="50"/>
      <c r="Q40670" s="50" t="s">
        <v>368</v>
      </c>
      <c r="R40670" s="9" t="s">
        <v>368</v>
      </c>
      <c r="S40670" s="50" t="s">
        <v>368</v>
      </c>
      <c r="T40670" s="9" t="s">
        <v>368</v>
      </c>
      <c r="U40670" s="9" t="s">
        <v>368</v>
      </c>
    </row>
    <row r="40671">
      <c r="F40671" s="9"/>
      <c r="N40671" s="50"/>
      <c r="O40671" s="50"/>
      <c r="P40671" s="50"/>
      <c r="Q40671" s="50" t="s">
        <v>368</v>
      </c>
      <c r="R40671" s="9" t="s">
        <v>368</v>
      </c>
      <c r="S40671" s="50" t="s">
        <v>368</v>
      </c>
      <c r="T40671" s="9" t="s">
        <v>368</v>
      </c>
      <c r="U40671" s="9" t="s">
        <v>368</v>
      </c>
    </row>
    <row r="40672">
      <c r="F40672" s="9"/>
      <c r="N40672" s="50"/>
      <c r="O40672" s="50"/>
      <c r="P40672" s="50"/>
      <c r="Q40672" s="50" t="s">
        <v>368</v>
      </c>
      <c r="R40672" s="9" t="s">
        <v>368</v>
      </c>
      <c r="S40672" s="50" t="s">
        <v>368</v>
      </c>
      <c r="T40672" s="9" t="s">
        <v>368</v>
      </c>
      <c r="U40672" s="9" t="s">
        <v>368</v>
      </c>
    </row>
    <row r="40673">
      <c r="F40673" s="9"/>
      <c r="N40673" s="50"/>
      <c r="O40673" s="50"/>
      <c r="P40673" s="50"/>
      <c r="Q40673" s="50" t="s">
        <v>368</v>
      </c>
      <c r="R40673" s="9" t="s">
        <v>368</v>
      </c>
      <c r="S40673" s="50" t="s">
        <v>368</v>
      </c>
      <c r="T40673" s="9" t="s">
        <v>368</v>
      </c>
      <c r="U40673" s="9" t="s">
        <v>368</v>
      </c>
    </row>
    <row r="40674">
      <c r="F40674" s="9"/>
      <c r="N40674" s="50"/>
      <c r="O40674" s="50"/>
      <c r="P40674" s="50"/>
      <c r="Q40674" s="50" t="s">
        <v>368</v>
      </c>
      <c r="R40674" s="9" t="s">
        <v>368</v>
      </c>
      <c r="S40674" s="50" t="s">
        <v>368</v>
      </c>
      <c r="T40674" s="9" t="s">
        <v>368</v>
      </c>
      <c r="U40674" s="9" t="s">
        <v>368</v>
      </c>
    </row>
    <row r="40675">
      <c r="F40675" s="9"/>
      <c r="N40675" s="50"/>
      <c r="O40675" s="50"/>
      <c r="P40675" s="50"/>
      <c r="Q40675" s="50" t="s">
        <v>368</v>
      </c>
      <c r="R40675" s="9" t="s">
        <v>368</v>
      </c>
      <c r="S40675" s="50" t="s">
        <v>368</v>
      </c>
      <c r="T40675" s="9" t="s">
        <v>368</v>
      </c>
      <c r="U40675" s="9" t="s">
        <v>368</v>
      </c>
    </row>
    <row r="40676">
      <c r="F40676" s="9"/>
      <c r="N40676" s="50"/>
      <c r="O40676" s="50"/>
      <c r="P40676" s="50"/>
      <c r="Q40676" s="50" t="s">
        <v>368</v>
      </c>
      <c r="R40676" s="9" t="s">
        <v>368</v>
      </c>
      <c r="S40676" s="50" t="s">
        <v>368</v>
      </c>
      <c r="T40676" s="9" t="s">
        <v>368</v>
      </c>
      <c r="U40676" s="9" t="s">
        <v>368</v>
      </c>
    </row>
    <row r="40677">
      <c r="F40677" s="9"/>
      <c r="N40677" s="50"/>
      <c r="O40677" s="50"/>
      <c r="P40677" s="50"/>
      <c r="Q40677" s="50" t="s">
        <v>368</v>
      </c>
      <c r="R40677" s="9" t="s">
        <v>368</v>
      </c>
      <c r="S40677" s="50" t="s">
        <v>368</v>
      </c>
      <c r="T40677" s="9" t="s">
        <v>368</v>
      </c>
      <c r="U40677" s="9" t="s">
        <v>368</v>
      </c>
    </row>
    <row r="40678">
      <c r="F40678" s="9"/>
      <c r="N40678" s="50"/>
      <c r="O40678" s="50"/>
      <c r="P40678" s="50"/>
      <c r="Q40678" s="50" t="s">
        <v>368</v>
      </c>
      <c r="R40678" s="9" t="s">
        <v>368</v>
      </c>
      <c r="S40678" s="50" t="s">
        <v>368</v>
      </c>
      <c r="T40678" s="9" t="s">
        <v>368</v>
      </c>
      <c r="U40678" s="9" t="s">
        <v>368</v>
      </c>
    </row>
    <row r="40679">
      <c r="F40679" s="9"/>
      <c r="N40679" s="50"/>
      <c r="O40679" s="50"/>
      <c r="P40679" s="50"/>
      <c r="Q40679" s="50" t="s">
        <v>368</v>
      </c>
      <c r="R40679" s="9" t="s">
        <v>368</v>
      </c>
      <c r="S40679" s="50" t="s">
        <v>368</v>
      </c>
      <c r="T40679" s="9" t="s">
        <v>368</v>
      </c>
      <c r="U40679" s="9" t="s">
        <v>368</v>
      </c>
    </row>
    <row r="40680">
      <c r="F40680" s="9"/>
      <c r="N40680" s="50"/>
      <c r="O40680" s="50"/>
      <c r="P40680" s="50"/>
      <c r="Q40680" s="50" t="s">
        <v>368</v>
      </c>
      <c r="R40680" s="9" t="s">
        <v>368</v>
      </c>
      <c r="S40680" s="50" t="s">
        <v>368</v>
      </c>
      <c r="T40680" s="9" t="s">
        <v>368</v>
      </c>
      <c r="U40680" s="9" t="s">
        <v>368</v>
      </c>
    </row>
    <row r="40681">
      <c r="F40681" s="9"/>
      <c r="N40681" s="50"/>
      <c r="O40681" s="50"/>
      <c r="P40681" s="50"/>
      <c r="Q40681" s="50" t="s">
        <v>368</v>
      </c>
      <c r="R40681" s="9" t="s">
        <v>368</v>
      </c>
      <c r="S40681" s="50" t="s">
        <v>368</v>
      </c>
      <c r="T40681" s="9" t="s">
        <v>368</v>
      </c>
      <c r="U40681" s="9" t="s">
        <v>368</v>
      </c>
    </row>
    <row r="40682">
      <c r="F40682" s="9"/>
      <c r="N40682" s="50"/>
      <c r="O40682" s="50"/>
      <c r="P40682" s="50"/>
      <c r="Q40682" s="50" t="s">
        <v>368</v>
      </c>
      <c r="R40682" s="9" t="s">
        <v>368</v>
      </c>
      <c r="S40682" s="50" t="s">
        <v>368</v>
      </c>
      <c r="T40682" s="9" t="s">
        <v>368</v>
      </c>
      <c r="U40682" s="9" t="s">
        <v>368</v>
      </c>
    </row>
    <row r="40683">
      <c r="F40683" s="9"/>
      <c r="N40683" s="50"/>
      <c r="O40683" s="50"/>
      <c r="P40683" s="50"/>
      <c r="Q40683" s="50" t="s">
        <v>368</v>
      </c>
      <c r="R40683" s="9" t="s">
        <v>368</v>
      </c>
      <c r="S40683" s="50" t="s">
        <v>368</v>
      </c>
      <c r="T40683" s="9" t="s">
        <v>368</v>
      </c>
      <c r="U40683" s="9" t="s">
        <v>368</v>
      </c>
    </row>
    <row r="40684">
      <c r="F40684" s="9"/>
      <c r="N40684" s="50"/>
      <c r="O40684" s="50"/>
      <c r="P40684" s="50"/>
      <c r="Q40684" s="50" t="s">
        <v>368</v>
      </c>
      <c r="R40684" s="9" t="s">
        <v>368</v>
      </c>
      <c r="S40684" s="50" t="s">
        <v>368</v>
      </c>
      <c r="T40684" s="9" t="s">
        <v>368</v>
      </c>
      <c r="U40684" s="9" t="s">
        <v>368</v>
      </c>
    </row>
    <row r="40685">
      <c r="F40685" s="9"/>
      <c r="N40685" s="50"/>
      <c r="O40685" s="50"/>
      <c r="P40685" s="50"/>
      <c r="Q40685" s="50" t="s">
        <v>368</v>
      </c>
      <c r="R40685" s="9" t="s">
        <v>368</v>
      </c>
      <c r="S40685" s="50" t="s">
        <v>368</v>
      </c>
      <c r="T40685" s="9" t="s">
        <v>368</v>
      </c>
      <c r="U40685" s="9" t="s">
        <v>368</v>
      </c>
    </row>
    <row r="40686">
      <c r="F40686" s="9"/>
      <c r="N40686" s="50"/>
      <c r="O40686" s="50"/>
      <c r="P40686" s="50"/>
      <c r="Q40686" s="50" t="s">
        <v>368</v>
      </c>
      <c r="R40686" s="9" t="s">
        <v>368</v>
      </c>
      <c r="S40686" s="50" t="s">
        <v>368</v>
      </c>
      <c r="T40686" s="9" t="s">
        <v>368</v>
      </c>
      <c r="U40686" s="9" t="s">
        <v>368</v>
      </c>
    </row>
    <row r="40687">
      <c r="F40687" s="9"/>
      <c r="N40687" s="50"/>
      <c r="O40687" s="50"/>
      <c r="P40687" s="50"/>
      <c r="Q40687" s="50" t="s">
        <v>368</v>
      </c>
      <c r="R40687" s="9" t="s">
        <v>368</v>
      </c>
      <c r="S40687" s="50" t="s">
        <v>368</v>
      </c>
      <c r="T40687" s="9" t="s">
        <v>368</v>
      </c>
      <c r="U40687" s="9" t="s">
        <v>368</v>
      </c>
    </row>
    <row r="40688">
      <c r="F40688" s="9"/>
      <c r="N40688" s="50"/>
      <c r="O40688" s="50"/>
      <c r="P40688" s="50"/>
      <c r="Q40688" s="50" t="s">
        <v>368</v>
      </c>
      <c r="R40688" s="9" t="s">
        <v>368</v>
      </c>
      <c r="S40688" s="50" t="s">
        <v>368</v>
      </c>
      <c r="T40688" s="9" t="s">
        <v>368</v>
      </c>
      <c r="U40688" s="9" t="s">
        <v>368</v>
      </c>
    </row>
    <row r="40689">
      <c r="F40689" s="9"/>
      <c r="N40689" s="50"/>
      <c r="O40689" s="50"/>
      <c r="P40689" s="50"/>
      <c r="Q40689" s="50" t="s">
        <v>368</v>
      </c>
      <c r="R40689" s="9" t="s">
        <v>368</v>
      </c>
      <c r="S40689" s="50" t="s">
        <v>368</v>
      </c>
      <c r="T40689" s="9" t="s">
        <v>368</v>
      </c>
      <c r="U40689" s="9" t="s">
        <v>368</v>
      </c>
    </row>
    <row r="40690">
      <c r="F40690" s="9"/>
      <c r="N40690" s="50"/>
      <c r="O40690" s="50"/>
      <c r="P40690" s="50"/>
      <c r="Q40690" s="50" t="s">
        <v>368</v>
      </c>
      <c r="R40690" s="9" t="s">
        <v>368</v>
      </c>
      <c r="S40690" s="50" t="s">
        <v>368</v>
      </c>
      <c r="T40690" s="9" t="s">
        <v>368</v>
      </c>
      <c r="U40690" s="9" t="s">
        <v>368</v>
      </c>
    </row>
    <row r="40691">
      <c r="F40691" s="9"/>
      <c r="N40691" s="50"/>
      <c r="O40691" s="50"/>
      <c r="P40691" s="50"/>
      <c r="Q40691" s="50" t="s">
        <v>368</v>
      </c>
      <c r="R40691" s="9" t="s">
        <v>368</v>
      </c>
      <c r="S40691" s="50" t="s">
        <v>368</v>
      </c>
      <c r="T40691" s="9" t="s">
        <v>368</v>
      </c>
      <c r="U40691" s="9" t="s">
        <v>368</v>
      </c>
    </row>
    <row r="40692">
      <c r="F40692" s="9"/>
      <c r="N40692" s="50"/>
      <c r="O40692" s="50"/>
      <c r="P40692" s="50"/>
      <c r="Q40692" s="50" t="s">
        <v>368</v>
      </c>
      <c r="R40692" s="9" t="s">
        <v>368</v>
      </c>
      <c r="S40692" s="50" t="s">
        <v>368</v>
      </c>
      <c r="T40692" s="9" t="s">
        <v>368</v>
      </c>
      <c r="U40692" s="9" t="s">
        <v>368</v>
      </c>
    </row>
    <row r="40693">
      <c r="F40693" s="9"/>
      <c r="N40693" s="50"/>
      <c r="O40693" s="50"/>
      <c r="P40693" s="50"/>
      <c r="Q40693" s="50" t="s">
        <v>368</v>
      </c>
      <c r="R40693" s="9" t="s">
        <v>368</v>
      </c>
      <c r="S40693" s="50" t="s">
        <v>368</v>
      </c>
      <c r="T40693" s="9" t="s">
        <v>368</v>
      </c>
      <c r="U40693" s="9" t="s">
        <v>368</v>
      </c>
    </row>
    <row r="40694">
      <c r="F40694" s="9"/>
      <c r="N40694" s="50"/>
      <c r="O40694" s="50"/>
      <c r="P40694" s="50"/>
      <c r="Q40694" s="50" t="s">
        <v>368</v>
      </c>
      <c r="R40694" s="9" t="s">
        <v>368</v>
      </c>
      <c r="S40694" s="50" t="s">
        <v>368</v>
      </c>
      <c r="T40694" s="9" t="s">
        <v>368</v>
      </c>
      <c r="U40694" s="9" t="s">
        <v>368</v>
      </c>
    </row>
    <row r="40695">
      <c r="F40695" s="9"/>
      <c r="N40695" s="50"/>
      <c r="O40695" s="50"/>
      <c r="P40695" s="50"/>
      <c r="Q40695" s="50" t="s">
        <v>368</v>
      </c>
      <c r="R40695" s="9" t="s">
        <v>368</v>
      </c>
      <c r="S40695" s="50" t="s">
        <v>368</v>
      </c>
      <c r="T40695" s="9" t="s">
        <v>368</v>
      </c>
      <c r="U40695" s="9" t="s">
        <v>368</v>
      </c>
    </row>
    <row r="40696">
      <c r="F40696" s="9"/>
      <c r="N40696" s="50"/>
      <c r="O40696" s="50"/>
      <c r="P40696" s="50"/>
      <c r="Q40696" s="50" t="s">
        <v>368</v>
      </c>
      <c r="R40696" s="9" t="s">
        <v>368</v>
      </c>
      <c r="S40696" s="50" t="s">
        <v>368</v>
      </c>
      <c r="T40696" s="9" t="s">
        <v>368</v>
      </c>
      <c r="U40696" s="9" t="s">
        <v>368</v>
      </c>
    </row>
    <row r="40697">
      <c r="F40697" s="9"/>
      <c r="N40697" s="50"/>
      <c r="O40697" s="50"/>
      <c r="P40697" s="50"/>
      <c r="Q40697" s="50" t="s">
        <v>368</v>
      </c>
      <c r="R40697" s="9" t="s">
        <v>368</v>
      </c>
      <c r="S40697" s="50" t="s">
        <v>368</v>
      </c>
      <c r="T40697" s="9" t="s">
        <v>368</v>
      </c>
      <c r="U40697" s="9" t="s">
        <v>368</v>
      </c>
    </row>
    <row r="40698">
      <c r="F40698" s="9"/>
      <c r="N40698" s="50"/>
      <c r="O40698" s="50"/>
      <c r="P40698" s="50"/>
      <c r="Q40698" s="50" t="s">
        <v>368</v>
      </c>
      <c r="R40698" s="9" t="s">
        <v>368</v>
      </c>
      <c r="S40698" s="50" t="s">
        <v>368</v>
      </c>
      <c r="T40698" s="9" t="s">
        <v>368</v>
      </c>
      <c r="U40698" s="9" t="s">
        <v>368</v>
      </c>
    </row>
    <row r="40699">
      <c r="F40699" s="9"/>
      <c r="N40699" s="50"/>
      <c r="O40699" s="50"/>
      <c r="P40699" s="50"/>
      <c r="Q40699" s="50" t="s">
        <v>368</v>
      </c>
      <c r="R40699" s="9" t="s">
        <v>368</v>
      </c>
      <c r="S40699" s="50" t="s">
        <v>368</v>
      </c>
      <c r="T40699" s="9" t="s">
        <v>368</v>
      </c>
      <c r="U40699" s="9" t="s">
        <v>368</v>
      </c>
    </row>
    <row r="40700">
      <c r="F40700" s="9"/>
      <c r="N40700" s="50"/>
      <c r="O40700" s="50"/>
      <c r="P40700" s="50"/>
      <c r="Q40700" s="50" t="s">
        <v>368</v>
      </c>
      <c r="R40700" s="9" t="s">
        <v>368</v>
      </c>
      <c r="S40700" s="50" t="s">
        <v>368</v>
      </c>
      <c r="T40700" s="9" t="s">
        <v>368</v>
      </c>
      <c r="U40700" s="9" t="s">
        <v>368</v>
      </c>
    </row>
    <row r="40701">
      <c r="F40701" s="9"/>
      <c r="N40701" s="50"/>
      <c r="O40701" s="50"/>
      <c r="P40701" s="50"/>
      <c r="Q40701" s="50" t="s">
        <v>368</v>
      </c>
      <c r="R40701" s="9" t="s">
        <v>368</v>
      </c>
      <c r="S40701" s="50" t="s">
        <v>368</v>
      </c>
      <c r="T40701" s="9" t="s">
        <v>368</v>
      </c>
      <c r="U40701" s="9" t="s">
        <v>368</v>
      </c>
    </row>
    <row r="40702">
      <c r="F40702" s="9"/>
      <c r="N40702" s="50"/>
      <c r="O40702" s="50"/>
      <c r="P40702" s="50"/>
      <c r="Q40702" s="50" t="s">
        <v>368</v>
      </c>
      <c r="R40702" s="9" t="s">
        <v>368</v>
      </c>
      <c r="S40702" s="50" t="s">
        <v>368</v>
      </c>
      <c r="T40702" s="9" t="s">
        <v>368</v>
      </c>
      <c r="U40702" s="9" t="s">
        <v>368</v>
      </c>
    </row>
    <row r="40703">
      <c r="F40703" s="9"/>
      <c r="N40703" s="50"/>
      <c r="O40703" s="50"/>
      <c r="P40703" s="50"/>
      <c r="Q40703" s="50" t="s">
        <v>368</v>
      </c>
      <c r="R40703" s="9" t="s">
        <v>368</v>
      </c>
      <c r="S40703" s="50" t="s">
        <v>368</v>
      </c>
      <c r="T40703" s="9" t="s">
        <v>368</v>
      </c>
      <c r="U40703" s="9" t="s">
        <v>368</v>
      </c>
    </row>
    <row r="40704">
      <c r="F40704" s="9"/>
      <c r="N40704" s="50"/>
      <c r="O40704" s="50"/>
      <c r="P40704" s="50"/>
      <c r="Q40704" s="50" t="s">
        <v>368</v>
      </c>
      <c r="R40704" s="9" t="s">
        <v>368</v>
      </c>
      <c r="S40704" s="50" t="s">
        <v>368</v>
      </c>
      <c r="T40704" s="9" t="s">
        <v>368</v>
      </c>
      <c r="U40704" s="9" t="s">
        <v>368</v>
      </c>
    </row>
    <row r="40705">
      <c r="F40705" s="9"/>
      <c r="N40705" s="50"/>
      <c r="O40705" s="50"/>
      <c r="P40705" s="50"/>
      <c r="Q40705" s="50" t="s">
        <v>368</v>
      </c>
      <c r="R40705" s="9" t="s">
        <v>368</v>
      </c>
      <c r="S40705" s="50" t="s">
        <v>368</v>
      </c>
      <c r="T40705" s="9" t="s">
        <v>368</v>
      </c>
      <c r="U40705" s="9" t="s">
        <v>368</v>
      </c>
    </row>
    <row r="40706">
      <c r="F40706" s="9"/>
      <c r="N40706" s="50"/>
      <c r="O40706" s="50"/>
      <c r="P40706" s="50"/>
      <c r="Q40706" s="50" t="s">
        <v>368</v>
      </c>
      <c r="R40706" s="9" t="s">
        <v>368</v>
      </c>
      <c r="S40706" s="50" t="s">
        <v>368</v>
      </c>
      <c r="T40706" s="9" t="s">
        <v>368</v>
      </c>
      <c r="U40706" s="9" t="s">
        <v>368</v>
      </c>
    </row>
    <row r="40707">
      <c r="F40707" s="9"/>
      <c r="N40707" s="50"/>
      <c r="O40707" s="50"/>
      <c r="P40707" s="50"/>
      <c r="Q40707" s="50" t="s">
        <v>368</v>
      </c>
      <c r="R40707" s="9" t="s">
        <v>368</v>
      </c>
      <c r="S40707" s="50" t="s">
        <v>368</v>
      </c>
      <c r="T40707" s="9" t="s">
        <v>368</v>
      </c>
      <c r="U40707" s="9" t="s">
        <v>368</v>
      </c>
    </row>
    <row r="40708">
      <c r="F40708" s="9"/>
      <c r="N40708" s="50"/>
      <c r="O40708" s="50"/>
      <c r="P40708" s="50"/>
      <c r="Q40708" s="50" t="s">
        <v>368</v>
      </c>
      <c r="R40708" s="9" t="s">
        <v>368</v>
      </c>
      <c r="S40708" s="50" t="s">
        <v>368</v>
      </c>
      <c r="T40708" s="9" t="s">
        <v>368</v>
      </c>
      <c r="U40708" s="9" t="s">
        <v>368</v>
      </c>
    </row>
    <row r="40709">
      <c r="F40709" s="9"/>
      <c r="N40709" s="50"/>
      <c r="O40709" s="50"/>
      <c r="P40709" s="50"/>
      <c r="Q40709" s="50" t="s">
        <v>368</v>
      </c>
      <c r="R40709" s="9" t="s">
        <v>368</v>
      </c>
      <c r="S40709" s="50" t="s">
        <v>368</v>
      </c>
      <c r="T40709" s="9" t="s">
        <v>368</v>
      </c>
      <c r="U40709" s="9" t="s">
        <v>368</v>
      </c>
    </row>
    <row r="40710">
      <c r="F40710" s="9"/>
      <c r="N40710" s="50"/>
      <c r="O40710" s="50"/>
      <c r="P40710" s="50"/>
      <c r="Q40710" s="50" t="s">
        <v>368</v>
      </c>
      <c r="R40710" s="9" t="s">
        <v>368</v>
      </c>
      <c r="S40710" s="50" t="s">
        <v>368</v>
      </c>
      <c r="T40710" s="9" t="s">
        <v>368</v>
      </c>
      <c r="U40710" s="9" t="s">
        <v>368</v>
      </c>
    </row>
    <row r="40711">
      <c r="F40711" s="9"/>
      <c r="N40711" s="50"/>
      <c r="O40711" s="50"/>
      <c r="P40711" s="50"/>
      <c r="Q40711" s="50" t="s">
        <v>368</v>
      </c>
      <c r="R40711" s="9" t="s">
        <v>368</v>
      </c>
      <c r="S40711" s="50" t="s">
        <v>368</v>
      </c>
      <c r="T40711" s="9" t="s">
        <v>368</v>
      </c>
      <c r="U40711" s="9" t="s">
        <v>368</v>
      </c>
    </row>
    <row r="40712">
      <c r="F40712" s="9"/>
      <c r="N40712" s="50"/>
      <c r="O40712" s="50"/>
      <c r="P40712" s="50"/>
      <c r="Q40712" s="50" t="s">
        <v>368</v>
      </c>
      <c r="R40712" s="9" t="s">
        <v>368</v>
      </c>
      <c r="S40712" s="50" t="s">
        <v>368</v>
      </c>
      <c r="T40712" s="9" t="s">
        <v>368</v>
      </c>
      <c r="U40712" s="9" t="s">
        <v>368</v>
      </c>
    </row>
    <row r="40713">
      <c r="F40713" s="9"/>
      <c r="N40713" s="50"/>
      <c r="O40713" s="50"/>
      <c r="P40713" s="50"/>
      <c r="Q40713" s="50" t="s">
        <v>368</v>
      </c>
      <c r="R40713" s="9" t="s">
        <v>368</v>
      </c>
      <c r="S40713" s="50" t="s">
        <v>368</v>
      </c>
      <c r="T40713" s="9" t="s">
        <v>368</v>
      </c>
      <c r="U40713" s="9" t="s">
        <v>368</v>
      </c>
    </row>
    <row r="40714">
      <c r="F40714" s="9"/>
      <c r="N40714" s="50"/>
      <c r="O40714" s="50"/>
      <c r="P40714" s="50"/>
      <c r="Q40714" s="50" t="s">
        <v>368</v>
      </c>
      <c r="R40714" s="9" t="s">
        <v>368</v>
      </c>
      <c r="S40714" s="50" t="s">
        <v>368</v>
      </c>
      <c r="T40714" s="9" t="s">
        <v>368</v>
      </c>
      <c r="U40714" s="9" t="s">
        <v>368</v>
      </c>
    </row>
    <row r="40715">
      <c r="F40715" s="9"/>
      <c r="N40715" s="50"/>
      <c r="O40715" s="50"/>
      <c r="P40715" s="50"/>
      <c r="Q40715" s="50" t="s">
        <v>368</v>
      </c>
      <c r="R40715" s="9" t="s">
        <v>368</v>
      </c>
      <c r="S40715" s="50" t="s">
        <v>368</v>
      </c>
      <c r="T40715" s="9" t="s">
        <v>368</v>
      </c>
      <c r="U40715" s="9" t="s">
        <v>368</v>
      </c>
    </row>
    <row r="40716">
      <c r="F40716" s="9"/>
      <c r="N40716" s="50"/>
      <c r="O40716" s="50"/>
      <c r="P40716" s="50"/>
      <c r="Q40716" s="50" t="s">
        <v>368</v>
      </c>
      <c r="R40716" s="9" t="s">
        <v>368</v>
      </c>
      <c r="S40716" s="50" t="s">
        <v>368</v>
      </c>
      <c r="T40716" s="9" t="s">
        <v>368</v>
      </c>
      <c r="U40716" s="9" t="s">
        <v>368</v>
      </c>
    </row>
    <row r="40717">
      <c r="F40717" s="9"/>
      <c r="N40717" s="50"/>
      <c r="O40717" s="50"/>
      <c r="P40717" s="50"/>
      <c r="Q40717" s="50" t="s">
        <v>368</v>
      </c>
      <c r="R40717" s="9" t="s">
        <v>368</v>
      </c>
      <c r="S40717" s="50" t="s">
        <v>368</v>
      </c>
      <c r="T40717" s="9" t="s">
        <v>368</v>
      </c>
      <c r="U40717" s="9" t="s">
        <v>368</v>
      </c>
    </row>
    <row r="40718">
      <c r="F40718" s="9"/>
      <c r="N40718" s="50"/>
      <c r="O40718" s="50"/>
      <c r="P40718" s="50"/>
      <c r="Q40718" s="50" t="s">
        <v>368</v>
      </c>
      <c r="R40718" s="9" t="s">
        <v>368</v>
      </c>
      <c r="S40718" s="50" t="s">
        <v>368</v>
      </c>
      <c r="T40718" s="9" t="s">
        <v>368</v>
      </c>
      <c r="U40718" s="9" t="s">
        <v>368</v>
      </c>
    </row>
    <row r="40719">
      <c r="F40719" s="9"/>
      <c r="N40719" s="50"/>
      <c r="O40719" s="50"/>
      <c r="P40719" s="50"/>
      <c r="Q40719" s="50" t="s">
        <v>368</v>
      </c>
      <c r="R40719" s="9" t="s">
        <v>368</v>
      </c>
      <c r="S40719" s="50" t="s">
        <v>368</v>
      </c>
      <c r="T40719" s="9" t="s">
        <v>368</v>
      </c>
      <c r="U40719" s="9" t="s">
        <v>368</v>
      </c>
    </row>
    <row r="40720">
      <c r="F40720" s="9"/>
      <c r="N40720" s="50"/>
      <c r="O40720" s="50"/>
      <c r="P40720" s="50"/>
      <c r="Q40720" s="50" t="s">
        <v>368</v>
      </c>
      <c r="R40720" s="9" t="s">
        <v>368</v>
      </c>
      <c r="S40720" s="50" t="s">
        <v>368</v>
      </c>
      <c r="T40720" s="9" t="s">
        <v>368</v>
      </c>
      <c r="U40720" s="9" t="s">
        <v>368</v>
      </c>
    </row>
    <row r="40721">
      <c r="F40721" s="9"/>
      <c r="N40721" s="50"/>
      <c r="O40721" s="50"/>
      <c r="P40721" s="50"/>
      <c r="Q40721" s="50" t="s">
        <v>368</v>
      </c>
      <c r="R40721" s="9" t="s">
        <v>368</v>
      </c>
      <c r="S40721" s="50" t="s">
        <v>368</v>
      </c>
      <c r="T40721" s="9" t="s">
        <v>368</v>
      </c>
      <c r="U40721" s="9" t="s">
        <v>368</v>
      </c>
    </row>
    <row r="40722">
      <c r="F40722" s="9"/>
      <c r="N40722" s="50"/>
      <c r="O40722" s="50"/>
      <c r="P40722" s="50"/>
      <c r="Q40722" s="50" t="s">
        <v>368</v>
      </c>
      <c r="R40722" s="9" t="s">
        <v>368</v>
      </c>
      <c r="S40722" s="50" t="s">
        <v>368</v>
      </c>
      <c r="T40722" s="9" t="s">
        <v>368</v>
      </c>
      <c r="U40722" s="9" t="s">
        <v>368</v>
      </c>
    </row>
    <row r="40723">
      <c r="F40723" s="9"/>
      <c r="N40723" s="50"/>
      <c r="O40723" s="50"/>
      <c r="P40723" s="50"/>
      <c r="Q40723" s="50" t="s">
        <v>368</v>
      </c>
      <c r="R40723" s="9" t="s">
        <v>368</v>
      </c>
      <c r="S40723" s="50" t="s">
        <v>368</v>
      </c>
      <c r="T40723" s="9" t="s">
        <v>368</v>
      </c>
      <c r="U40723" s="9" t="s">
        <v>368</v>
      </c>
    </row>
    <row r="40724">
      <c r="F40724" s="9"/>
      <c r="N40724" s="50"/>
      <c r="O40724" s="50"/>
      <c r="P40724" s="50"/>
      <c r="Q40724" s="50" t="s">
        <v>368</v>
      </c>
      <c r="R40724" s="9" t="s">
        <v>368</v>
      </c>
      <c r="S40724" s="50" t="s">
        <v>368</v>
      </c>
      <c r="T40724" s="9" t="s">
        <v>368</v>
      </c>
      <c r="U40724" s="9" t="s">
        <v>368</v>
      </c>
    </row>
    <row r="40725">
      <c r="F40725" s="9"/>
      <c r="N40725" s="50"/>
      <c r="O40725" s="50"/>
      <c r="P40725" s="50"/>
      <c r="Q40725" s="50" t="s">
        <v>368</v>
      </c>
      <c r="R40725" s="9" t="s">
        <v>368</v>
      </c>
      <c r="S40725" s="50" t="s">
        <v>368</v>
      </c>
      <c r="T40725" s="9" t="s">
        <v>368</v>
      </c>
      <c r="U40725" s="9" t="s">
        <v>368</v>
      </c>
    </row>
    <row r="40726">
      <c r="F40726" s="9"/>
      <c r="N40726" s="50"/>
      <c r="O40726" s="50"/>
      <c r="P40726" s="50"/>
      <c r="Q40726" s="50" t="s">
        <v>368</v>
      </c>
      <c r="R40726" s="9" t="s">
        <v>368</v>
      </c>
      <c r="S40726" s="50" t="s">
        <v>368</v>
      </c>
      <c r="T40726" s="9" t="s">
        <v>368</v>
      </c>
      <c r="U40726" s="9" t="s">
        <v>368</v>
      </c>
    </row>
    <row r="40727">
      <c r="F40727" s="9"/>
      <c r="N40727" s="50"/>
      <c r="O40727" s="50"/>
      <c r="P40727" s="50"/>
      <c r="Q40727" s="50" t="s">
        <v>368</v>
      </c>
      <c r="R40727" s="9" t="s">
        <v>368</v>
      </c>
      <c r="S40727" s="50" t="s">
        <v>368</v>
      </c>
      <c r="T40727" s="9" t="s">
        <v>368</v>
      </c>
      <c r="U40727" s="9" t="s">
        <v>368</v>
      </c>
    </row>
    <row r="40728">
      <c r="F40728" s="9"/>
      <c r="N40728" s="50"/>
      <c r="O40728" s="50"/>
      <c r="P40728" s="50"/>
      <c r="Q40728" s="50" t="s">
        <v>368</v>
      </c>
      <c r="R40728" s="9" t="s">
        <v>368</v>
      </c>
      <c r="S40728" s="50" t="s">
        <v>368</v>
      </c>
      <c r="T40728" s="9" t="s">
        <v>368</v>
      </c>
      <c r="U40728" s="9" t="s">
        <v>368</v>
      </c>
    </row>
    <row r="40729">
      <c r="F40729" s="9"/>
      <c r="N40729" s="50"/>
      <c r="O40729" s="50"/>
      <c r="P40729" s="50"/>
      <c r="Q40729" s="50" t="s">
        <v>368</v>
      </c>
      <c r="R40729" s="9" t="s">
        <v>368</v>
      </c>
      <c r="S40729" s="50" t="s">
        <v>368</v>
      </c>
      <c r="T40729" s="9" t="s">
        <v>368</v>
      </c>
      <c r="U40729" s="9" t="s">
        <v>368</v>
      </c>
    </row>
    <row r="40730">
      <c r="F40730" s="9"/>
      <c r="N40730" s="50"/>
      <c r="O40730" s="50"/>
      <c r="P40730" s="50"/>
      <c r="Q40730" s="50" t="s">
        <v>368</v>
      </c>
      <c r="R40730" s="9" t="s">
        <v>368</v>
      </c>
      <c r="S40730" s="50" t="s">
        <v>368</v>
      </c>
      <c r="T40730" s="9" t="s">
        <v>368</v>
      </c>
      <c r="U40730" s="9" t="s">
        <v>368</v>
      </c>
    </row>
    <row r="40731">
      <c r="F40731" s="9"/>
      <c r="N40731" s="50"/>
      <c r="O40731" s="50"/>
      <c r="P40731" s="50"/>
      <c r="Q40731" s="50" t="s">
        <v>368</v>
      </c>
      <c r="R40731" s="9" t="s">
        <v>368</v>
      </c>
      <c r="S40731" s="50" t="s">
        <v>368</v>
      </c>
      <c r="T40731" s="9" t="s">
        <v>368</v>
      </c>
      <c r="U40731" s="9" t="s">
        <v>368</v>
      </c>
    </row>
    <row r="40732">
      <c r="F40732" s="9"/>
      <c r="N40732" s="50"/>
      <c r="O40732" s="50"/>
      <c r="P40732" s="50"/>
      <c r="Q40732" s="50" t="s">
        <v>368</v>
      </c>
      <c r="R40732" s="9" t="s">
        <v>368</v>
      </c>
      <c r="S40732" s="50" t="s">
        <v>368</v>
      </c>
      <c r="T40732" s="9" t="s">
        <v>368</v>
      </c>
      <c r="U40732" s="9" t="s">
        <v>368</v>
      </c>
    </row>
    <row r="40733">
      <c r="F40733" s="9"/>
      <c r="N40733" s="50"/>
      <c r="O40733" s="50"/>
      <c r="P40733" s="50"/>
      <c r="Q40733" s="50" t="s">
        <v>368</v>
      </c>
      <c r="R40733" s="9" t="s">
        <v>368</v>
      </c>
      <c r="S40733" s="50" t="s">
        <v>368</v>
      </c>
      <c r="T40733" s="9" t="s">
        <v>368</v>
      </c>
      <c r="U40733" s="9" t="s">
        <v>368</v>
      </c>
    </row>
    <row r="40734">
      <c r="F40734" s="9"/>
      <c r="N40734" s="50"/>
      <c r="O40734" s="50"/>
      <c r="P40734" s="50"/>
      <c r="Q40734" s="50" t="s">
        <v>368</v>
      </c>
      <c r="R40734" s="9" t="s">
        <v>368</v>
      </c>
      <c r="S40734" s="50" t="s">
        <v>368</v>
      </c>
      <c r="T40734" s="9" t="s">
        <v>368</v>
      </c>
      <c r="U40734" s="9" t="s">
        <v>368</v>
      </c>
    </row>
    <row r="40735">
      <c r="F40735" s="9"/>
      <c r="N40735" s="50"/>
      <c r="O40735" s="50"/>
      <c r="P40735" s="50"/>
      <c r="Q40735" s="50" t="s">
        <v>368</v>
      </c>
      <c r="R40735" s="9" t="s">
        <v>368</v>
      </c>
      <c r="S40735" s="50" t="s">
        <v>368</v>
      </c>
      <c r="T40735" s="9" t="s">
        <v>368</v>
      </c>
      <c r="U40735" s="9" t="s">
        <v>368</v>
      </c>
    </row>
    <row r="40736">
      <c r="F40736" s="9"/>
      <c r="N40736" s="50"/>
      <c r="O40736" s="50"/>
      <c r="P40736" s="50"/>
      <c r="Q40736" s="50" t="s">
        <v>368</v>
      </c>
      <c r="R40736" s="9" t="s">
        <v>368</v>
      </c>
      <c r="S40736" s="50" t="s">
        <v>368</v>
      </c>
      <c r="T40736" s="9" t="s">
        <v>368</v>
      </c>
      <c r="U40736" s="9" t="s">
        <v>368</v>
      </c>
    </row>
    <row r="40737">
      <c r="F40737" s="9"/>
      <c r="N40737" s="50"/>
      <c r="O40737" s="50"/>
      <c r="P40737" s="50"/>
      <c r="Q40737" s="50" t="s">
        <v>368</v>
      </c>
      <c r="R40737" s="9" t="s">
        <v>368</v>
      </c>
      <c r="S40737" s="50" t="s">
        <v>368</v>
      </c>
      <c r="T40737" s="9" t="s">
        <v>368</v>
      </c>
      <c r="U40737" s="9" t="s">
        <v>368</v>
      </c>
    </row>
    <row r="40738">
      <c r="F40738" s="9"/>
      <c r="N40738" s="50"/>
      <c r="O40738" s="50"/>
      <c r="P40738" s="50"/>
      <c r="Q40738" s="50" t="s">
        <v>368</v>
      </c>
      <c r="R40738" s="9" t="s">
        <v>368</v>
      </c>
      <c r="S40738" s="50" t="s">
        <v>368</v>
      </c>
      <c r="T40738" s="9" t="s">
        <v>368</v>
      </c>
      <c r="U40738" s="9" t="s">
        <v>368</v>
      </c>
    </row>
    <row r="40739">
      <c r="F40739" s="9"/>
      <c r="N40739" s="50"/>
      <c r="O40739" s="50"/>
      <c r="P40739" s="50"/>
      <c r="Q40739" s="50" t="s">
        <v>368</v>
      </c>
      <c r="R40739" s="9" t="s">
        <v>368</v>
      </c>
      <c r="S40739" s="50" t="s">
        <v>368</v>
      </c>
      <c r="T40739" s="9" t="s">
        <v>368</v>
      </c>
      <c r="U40739" s="9" t="s">
        <v>368</v>
      </c>
    </row>
    <row r="40740">
      <c r="F40740" s="9"/>
      <c r="N40740" s="50"/>
      <c r="O40740" s="50"/>
      <c r="P40740" s="50"/>
      <c r="Q40740" s="50" t="s">
        <v>368</v>
      </c>
      <c r="R40740" s="9" t="s">
        <v>368</v>
      </c>
      <c r="S40740" s="50" t="s">
        <v>368</v>
      </c>
      <c r="T40740" s="9" t="s">
        <v>368</v>
      </c>
      <c r="U40740" s="9" t="s">
        <v>368</v>
      </c>
    </row>
    <row r="40741">
      <c r="F40741" s="9"/>
      <c r="N40741" s="50"/>
      <c r="O40741" s="50"/>
      <c r="P40741" s="50"/>
      <c r="Q40741" s="50" t="s">
        <v>368</v>
      </c>
      <c r="R40741" s="9" t="s">
        <v>368</v>
      </c>
      <c r="S40741" s="50" t="s">
        <v>368</v>
      </c>
      <c r="T40741" s="9" t="s">
        <v>368</v>
      </c>
      <c r="U40741" s="9" t="s">
        <v>368</v>
      </c>
    </row>
    <row r="40742">
      <c r="F40742" s="9"/>
      <c r="N40742" s="50"/>
      <c r="O40742" s="50"/>
      <c r="P40742" s="50"/>
      <c r="Q40742" s="50" t="s">
        <v>368</v>
      </c>
      <c r="R40742" s="9" t="s">
        <v>368</v>
      </c>
      <c r="S40742" s="50" t="s">
        <v>368</v>
      </c>
      <c r="T40742" s="9" t="s">
        <v>368</v>
      </c>
      <c r="U40742" s="9" t="s">
        <v>368</v>
      </c>
    </row>
    <row r="40743">
      <c r="F40743" s="9"/>
      <c r="N40743" s="50"/>
      <c r="O40743" s="50"/>
      <c r="P40743" s="50"/>
      <c r="Q40743" s="50" t="s">
        <v>368</v>
      </c>
      <c r="R40743" s="9" t="s">
        <v>368</v>
      </c>
      <c r="S40743" s="50" t="s">
        <v>368</v>
      </c>
      <c r="T40743" s="9" t="s">
        <v>368</v>
      </c>
      <c r="U40743" s="9" t="s">
        <v>368</v>
      </c>
    </row>
    <row r="40744">
      <c r="F40744" s="9"/>
      <c r="N40744" s="50"/>
      <c r="O40744" s="50"/>
      <c r="P40744" s="50"/>
      <c r="Q40744" s="50" t="s">
        <v>368</v>
      </c>
      <c r="R40744" s="9" t="s">
        <v>368</v>
      </c>
      <c r="S40744" s="50" t="s">
        <v>368</v>
      </c>
      <c r="T40744" s="9" t="s">
        <v>368</v>
      </c>
      <c r="U40744" s="9" t="s">
        <v>368</v>
      </c>
    </row>
    <row r="40745">
      <c r="F40745" s="9"/>
      <c r="N40745" s="50"/>
      <c r="O40745" s="50"/>
      <c r="P40745" s="50"/>
      <c r="Q40745" s="50" t="s">
        <v>368</v>
      </c>
      <c r="R40745" s="9" t="s">
        <v>368</v>
      </c>
      <c r="S40745" s="50" t="s">
        <v>368</v>
      </c>
      <c r="T40745" s="9" t="s">
        <v>368</v>
      </c>
      <c r="U40745" s="9" t="s">
        <v>368</v>
      </c>
    </row>
    <row r="40746">
      <c r="F40746" s="9"/>
      <c r="N40746" s="50"/>
      <c r="O40746" s="50"/>
      <c r="P40746" s="50"/>
      <c r="Q40746" s="50" t="s">
        <v>368</v>
      </c>
      <c r="R40746" s="9" t="s">
        <v>368</v>
      </c>
      <c r="S40746" s="50" t="s">
        <v>368</v>
      </c>
      <c r="T40746" s="9" t="s">
        <v>368</v>
      </c>
      <c r="U40746" s="9" t="s">
        <v>368</v>
      </c>
    </row>
    <row r="40747">
      <c r="F40747" s="9"/>
      <c r="N40747" s="50"/>
      <c r="O40747" s="50"/>
      <c r="P40747" s="50"/>
      <c r="Q40747" s="50" t="s">
        <v>368</v>
      </c>
      <c r="R40747" s="9" t="s">
        <v>368</v>
      </c>
      <c r="S40747" s="50" t="s">
        <v>368</v>
      </c>
      <c r="T40747" s="9" t="s">
        <v>368</v>
      </c>
      <c r="U40747" s="9" t="s">
        <v>368</v>
      </c>
    </row>
    <row r="40748">
      <c r="F40748" s="9"/>
      <c r="N40748" s="50"/>
      <c r="O40748" s="50"/>
      <c r="P40748" s="50"/>
      <c r="Q40748" s="50" t="s">
        <v>368</v>
      </c>
      <c r="R40748" s="9" t="s">
        <v>368</v>
      </c>
      <c r="S40748" s="50" t="s">
        <v>368</v>
      </c>
      <c r="T40748" s="9" t="s">
        <v>368</v>
      </c>
      <c r="U40748" s="9" t="s">
        <v>368</v>
      </c>
    </row>
    <row r="40749">
      <c r="F40749" s="9"/>
      <c r="N40749" s="50"/>
      <c r="O40749" s="50"/>
      <c r="P40749" s="50"/>
      <c r="Q40749" s="50" t="s">
        <v>368</v>
      </c>
      <c r="R40749" s="9" t="s">
        <v>368</v>
      </c>
      <c r="S40749" s="50" t="s">
        <v>368</v>
      </c>
      <c r="T40749" s="9" t="s">
        <v>368</v>
      </c>
      <c r="U40749" s="9" t="s">
        <v>368</v>
      </c>
    </row>
    <row r="40750">
      <c r="F40750" s="9"/>
      <c r="N40750" s="50"/>
      <c r="O40750" s="50"/>
      <c r="P40750" s="50"/>
      <c r="Q40750" s="50" t="s">
        <v>368</v>
      </c>
      <c r="R40750" s="9" t="s">
        <v>368</v>
      </c>
      <c r="S40750" s="50" t="s">
        <v>368</v>
      </c>
      <c r="T40750" s="9" t="s">
        <v>368</v>
      </c>
      <c r="U40750" s="9" t="s">
        <v>368</v>
      </c>
    </row>
    <row r="40751">
      <c r="F40751" s="9"/>
      <c r="N40751" s="50"/>
      <c r="O40751" s="50"/>
      <c r="P40751" s="50"/>
      <c r="Q40751" s="50" t="s">
        <v>368</v>
      </c>
      <c r="R40751" s="9" t="s">
        <v>368</v>
      </c>
      <c r="S40751" s="50" t="s">
        <v>368</v>
      </c>
      <c r="T40751" s="9" t="s">
        <v>368</v>
      </c>
      <c r="U40751" s="9" t="s">
        <v>368</v>
      </c>
    </row>
    <row r="40752">
      <c r="F40752" s="9"/>
      <c r="N40752" s="50"/>
      <c r="O40752" s="50"/>
      <c r="P40752" s="50"/>
      <c r="Q40752" s="50" t="s">
        <v>368</v>
      </c>
      <c r="R40752" s="9" t="s">
        <v>368</v>
      </c>
      <c r="S40752" s="50" t="s">
        <v>368</v>
      </c>
      <c r="T40752" s="9" t="s">
        <v>368</v>
      </c>
      <c r="U40752" s="9" t="s">
        <v>368</v>
      </c>
    </row>
    <row r="40753">
      <c r="F40753" s="9"/>
      <c r="N40753" s="50"/>
      <c r="O40753" s="50"/>
      <c r="P40753" s="50"/>
      <c r="Q40753" s="50" t="s">
        <v>368</v>
      </c>
      <c r="R40753" s="9" t="s">
        <v>368</v>
      </c>
      <c r="S40753" s="50" t="s">
        <v>368</v>
      </c>
      <c r="T40753" s="9" t="s">
        <v>368</v>
      </c>
      <c r="U40753" s="9" t="s">
        <v>368</v>
      </c>
    </row>
    <row r="40754">
      <c r="F40754" s="9"/>
      <c r="N40754" s="50"/>
      <c r="O40754" s="50"/>
      <c r="P40754" s="50"/>
      <c r="Q40754" s="50" t="s">
        <v>368</v>
      </c>
      <c r="R40754" s="9" t="s">
        <v>368</v>
      </c>
      <c r="S40754" s="50" t="s">
        <v>368</v>
      </c>
      <c r="T40754" s="9" t="s">
        <v>368</v>
      </c>
      <c r="U40754" s="9" t="s">
        <v>368</v>
      </c>
    </row>
    <row r="40755">
      <c r="F40755" s="9"/>
      <c r="N40755" s="50"/>
      <c r="O40755" s="50"/>
      <c r="P40755" s="50"/>
      <c r="Q40755" s="50" t="s">
        <v>368</v>
      </c>
      <c r="R40755" s="9" t="s">
        <v>368</v>
      </c>
      <c r="S40755" s="50" t="s">
        <v>368</v>
      </c>
      <c r="T40755" s="9" t="s">
        <v>368</v>
      </c>
      <c r="U40755" s="9" t="s">
        <v>368</v>
      </c>
    </row>
    <row r="40756">
      <c r="F40756" s="9"/>
      <c r="N40756" s="50"/>
      <c r="O40756" s="50"/>
      <c r="P40756" s="50"/>
      <c r="Q40756" s="50" t="s">
        <v>368</v>
      </c>
      <c r="R40756" s="9" t="s">
        <v>368</v>
      </c>
      <c r="S40756" s="50" t="s">
        <v>368</v>
      </c>
      <c r="T40756" s="9" t="s">
        <v>368</v>
      </c>
      <c r="U40756" s="9" t="s">
        <v>368</v>
      </c>
    </row>
    <row r="40757">
      <c r="F40757" s="9"/>
      <c r="N40757" s="50"/>
      <c r="O40757" s="50"/>
      <c r="P40757" s="50"/>
      <c r="Q40757" s="50" t="s">
        <v>368</v>
      </c>
      <c r="R40757" s="9" t="s">
        <v>368</v>
      </c>
      <c r="S40757" s="50" t="s">
        <v>368</v>
      </c>
      <c r="T40757" s="9" t="s">
        <v>368</v>
      </c>
      <c r="U40757" s="9" t="s">
        <v>368</v>
      </c>
    </row>
    <row r="40758">
      <c r="F40758" s="9"/>
      <c r="N40758" s="50"/>
      <c r="O40758" s="50"/>
      <c r="P40758" s="50"/>
      <c r="Q40758" s="50" t="s">
        <v>368</v>
      </c>
      <c r="R40758" s="9" t="s">
        <v>368</v>
      </c>
      <c r="S40758" s="50" t="s">
        <v>368</v>
      </c>
      <c r="T40758" s="9" t="s">
        <v>368</v>
      </c>
      <c r="U40758" s="9" t="s">
        <v>368</v>
      </c>
    </row>
    <row r="40759">
      <c r="F40759" s="9"/>
      <c r="N40759" s="50"/>
      <c r="O40759" s="50"/>
      <c r="P40759" s="50"/>
      <c r="Q40759" s="50" t="s">
        <v>368</v>
      </c>
      <c r="R40759" s="9" t="s">
        <v>368</v>
      </c>
      <c r="S40759" s="50" t="s">
        <v>368</v>
      </c>
      <c r="T40759" s="9" t="s">
        <v>368</v>
      </c>
      <c r="U40759" s="9" t="s">
        <v>368</v>
      </c>
    </row>
    <row r="40760">
      <c r="F40760" s="9"/>
      <c r="N40760" s="50"/>
      <c r="O40760" s="50"/>
      <c r="P40760" s="50"/>
      <c r="Q40760" s="50" t="s">
        <v>368</v>
      </c>
      <c r="R40760" s="9" t="s">
        <v>368</v>
      </c>
      <c r="S40760" s="50" t="s">
        <v>368</v>
      </c>
      <c r="T40760" s="9" t="s">
        <v>368</v>
      </c>
      <c r="U40760" s="9" t="s">
        <v>368</v>
      </c>
    </row>
    <row r="40761">
      <c r="F40761" s="9"/>
      <c r="N40761" s="50"/>
      <c r="O40761" s="50"/>
      <c r="P40761" s="50"/>
      <c r="Q40761" s="50" t="s">
        <v>368</v>
      </c>
      <c r="R40761" s="9" t="s">
        <v>368</v>
      </c>
      <c r="S40761" s="50" t="s">
        <v>368</v>
      </c>
      <c r="T40761" s="9" t="s">
        <v>368</v>
      </c>
      <c r="U40761" s="9" t="s">
        <v>368</v>
      </c>
    </row>
    <row r="40762">
      <c r="F40762" s="9"/>
      <c r="N40762" s="50"/>
      <c r="O40762" s="50"/>
      <c r="P40762" s="50"/>
      <c r="Q40762" s="50" t="s">
        <v>368</v>
      </c>
      <c r="R40762" s="9" t="s">
        <v>368</v>
      </c>
      <c r="S40762" s="50" t="s">
        <v>368</v>
      </c>
      <c r="T40762" s="9" t="s">
        <v>368</v>
      </c>
      <c r="U40762" s="9" t="s">
        <v>368</v>
      </c>
    </row>
    <row r="40763">
      <c r="F40763" s="9"/>
      <c r="N40763" s="50"/>
      <c r="O40763" s="50"/>
      <c r="P40763" s="50"/>
      <c r="Q40763" s="50" t="s">
        <v>368</v>
      </c>
      <c r="R40763" s="9" t="s">
        <v>368</v>
      </c>
      <c r="S40763" s="50" t="s">
        <v>368</v>
      </c>
      <c r="T40763" s="9" t="s">
        <v>368</v>
      </c>
      <c r="U40763" s="9" t="s">
        <v>368</v>
      </c>
    </row>
    <row r="40764">
      <c r="F40764" s="9"/>
      <c r="N40764" s="50"/>
      <c r="O40764" s="50"/>
      <c r="P40764" s="50"/>
      <c r="Q40764" s="50" t="s">
        <v>368</v>
      </c>
      <c r="R40764" s="9" t="s">
        <v>368</v>
      </c>
      <c r="S40764" s="50" t="s">
        <v>368</v>
      </c>
      <c r="T40764" s="9" t="s">
        <v>368</v>
      </c>
      <c r="U40764" s="9" t="s">
        <v>368</v>
      </c>
    </row>
    <row r="40765">
      <c r="F40765" s="9"/>
      <c r="N40765" s="50"/>
      <c r="O40765" s="50"/>
      <c r="P40765" s="50"/>
      <c r="Q40765" s="50" t="s">
        <v>368</v>
      </c>
      <c r="R40765" s="9" t="s">
        <v>368</v>
      </c>
      <c r="S40765" s="50" t="s">
        <v>368</v>
      </c>
      <c r="T40765" s="9" t="s">
        <v>368</v>
      </c>
      <c r="U40765" s="9" t="s">
        <v>368</v>
      </c>
    </row>
    <row r="40766">
      <c r="F40766" s="9"/>
      <c r="N40766" s="50"/>
      <c r="O40766" s="50"/>
      <c r="P40766" s="50"/>
      <c r="Q40766" s="50" t="s">
        <v>368</v>
      </c>
      <c r="R40766" s="9" t="s">
        <v>368</v>
      </c>
      <c r="S40766" s="50" t="s">
        <v>368</v>
      </c>
      <c r="T40766" s="9" t="s">
        <v>368</v>
      </c>
      <c r="U40766" s="9" t="s">
        <v>368</v>
      </c>
    </row>
    <row r="40767">
      <c r="F40767" s="9"/>
      <c r="N40767" s="50"/>
      <c r="O40767" s="50"/>
      <c r="P40767" s="50"/>
      <c r="Q40767" s="50" t="s">
        <v>368</v>
      </c>
      <c r="R40767" s="9" t="s">
        <v>368</v>
      </c>
      <c r="S40767" s="50" t="s">
        <v>368</v>
      </c>
      <c r="T40767" s="9" t="s">
        <v>368</v>
      </c>
      <c r="U40767" s="9" t="s">
        <v>368</v>
      </c>
    </row>
    <row r="40768">
      <c r="F40768" s="9"/>
      <c r="N40768" s="50"/>
      <c r="O40768" s="50"/>
      <c r="P40768" s="50"/>
      <c r="Q40768" s="50" t="s">
        <v>368</v>
      </c>
      <c r="R40768" s="9" t="s">
        <v>368</v>
      </c>
      <c r="S40768" s="50" t="s">
        <v>368</v>
      </c>
      <c r="T40768" s="9" t="s">
        <v>368</v>
      </c>
      <c r="U40768" s="9" t="s">
        <v>368</v>
      </c>
    </row>
    <row r="40769">
      <c r="F40769" s="9"/>
      <c r="N40769" s="50"/>
      <c r="O40769" s="50"/>
      <c r="P40769" s="50"/>
      <c r="Q40769" s="50" t="s">
        <v>368</v>
      </c>
      <c r="R40769" s="9" t="s">
        <v>368</v>
      </c>
      <c r="S40769" s="50" t="s">
        <v>368</v>
      </c>
      <c r="T40769" s="9" t="s">
        <v>368</v>
      </c>
      <c r="U40769" s="9" t="s">
        <v>368</v>
      </c>
    </row>
    <row r="40770">
      <c r="F40770" s="9"/>
      <c r="N40770" s="50"/>
      <c r="O40770" s="50"/>
      <c r="P40770" s="50"/>
      <c r="Q40770" s="50" t="s">
        <v>368</v>
      </c>
      <c r="R40770" s="9" t="s">
        <v>368</v>
      </c>
      <c r="S40770" s="50" t="s">
        <v>368</v>
      </c>
      <c r="T40770" s="9" t="s">
        <v>368</v>
      </c>
      <c r="U40770" s="9" t="s">
        <v>368</v>
      </c>
    </row>
    <row r="40771">
      <c r="F40771" s="9"/>
      <c r="N40771" s="50"/>
      <c r="O40771" s="50"/>
      <c r="P40771" s="50"/>
      <c r="Q40771" s="50" t="s">
        <v>368</v>
      </c>
      <c r="R40771" s="9" t="s">
        <v>368</v>
      </c>
      <c r="S40771" s="50" t="s">
        <v>368</v>
      </c>
      <c r="T40771" s="9" t="s">
        <v>368</v>
      </c>
      <c r="U40771" s="9" t="s">
        <v>368</v>
      </c>
    </row>
    <row r="40772">
      <c r="F40772" s="9"/>
      <c r="N40772" s="50"/>
      <c r="O40772" s="50"/>
      <c r="P40772" s="50"/>
      <c r="Q40772" s="50" t="s">
        <v>368</v>
      </c>
      <c r="R40772" s="9" t="s">
        <v>368</v>
      </c>
      <c r="S40772" s="50" t="s">
        <v>368</v>
      </c>
      <c r="T40772" s="9" t="s">
        <v>368</v>
      </c>
      <c r="U40772" s="9" t="s">
        <v>368</v>
      </c>
    </row>
    <row r="40773">
      <c r="F40773" s="9"/>
      <c r="N40773" s="50"/>
      <c r="O40773" s="50"/>
      <c r="P40773" s="50"/>
      <c r="Q40773" s="50" t="s">
        <v>368</v>
      </c>
      <c r="R40773" s="9" t="s">
        <v>368</v>
      </c>
      <c r="S40773" s="50" t="s">
        <v>368</v>
      </c>
      <c r="T40773" s="9" t="s">
        <v>368</v>
      </c>
      <c r="U40773" s="9" t="s">
        <v>368</v>
      </c>
    </row>
    <row r="40774">
      <c r="F40774" s="9"/>
      <c r="N40774" s="50"/>
      <c r="O40774" s="50"/>
      <c r="P40774" s="50"/>
      <c r="Q40774" s="50" t="s">
        <v>368</v>
      </c>
      <c r="R40774" s="9" t="s">
        <v>368</v>
      </c>
      <c r="S40774" s="50" t="s">
        <v>368</v>
      </c>
      <c r="T40774" s="9" t="s">
        <v>368</v>
      </c>
      <c r="U40774" s="9" t="s">
        <v>368</v>
      </c>
    </row>
    <row r="40775">
      <c r="F40775" s="9"/>
      <c r="N40775" s="50"/>
      <c r="O40775" s="50"/>
      <c r="P40775" s="50"/>
      <c r="Q40775" s="50" t="s">
        <v>368</v>
      </c>
      <c r="R40775" s="9" t="s">
        <v>368</v>
      </c>
      <c r="S40775" s="50" t="s">
        <v>368</v>
      </c>
      <c r="T40775" s="9" t="s">
        <v>368</v>
      </c>
      <c r="U40775" s="9" t="s">
        <v>368</v>
      </c>
    </row>
    <row r="40776">
      <c r="F40776" s="9"/>
      <c r="N40776" s="50"/>
      <c r="O40776" s="50"/>
      <c r="P40776" s="50"/>
      <c r="Q40776" s="50" t="s">
        <v>368</v>
      </c>
      <c r="R40776" s="9" t="s">
        <v>368</v>
      </c>
      <c r="S40776" s="50" t="s">
        <v>368</v>
      </c>
      <c r="T40776" s="9" t="s">
        <v>368</v>
      </c>
      <c r="U40776" s="9" t="s">
        <v>368</v>
      </c>
    </row>
    <row r="40777">
      <c r="F40777" s="9"/>
      <c r="N40777" s="50"/>
      <c r="O40777" s="50"/>
      <c r="P40777" s="50"/>
      <c r="Q40777" s="50" t="s">
        <v>368</v>
      </c>
      <c r="R40777" s="9" t="s">
        <v>368</v>
      </c>
      <c r="S40777" s="50" t="s">
        <v>368</v>
      </c>
      <c r="T40777" s="9" t="s">
        <v>368</v>
      </c>
      <c r="U40777" s="9" t="s">
        <v>368</v>
      </c>
    </row>
    <row r="40778">
      <c r="F40778" s="9"/>
      <c r="N40778" s="50"/>
      <c r="O40778" s="50"/>
      <c r="P40778" s="50"/>
      <c r="Q40778" s="50" t="s">
        <v>368</v>
      </c>
      <c r="R40778" s="9" t="s">
        <v>368</v>
      </c>
      <c r="S40778" s="50" t="s">
        <v>368</v>
      </c>
      <c r="T40778" s="9" t="s">
        <v>368</v>
      </c>
      <c r="U40778" s="9" t="s">
        <v>368</v>
      </c>
    </row>
    <row r="40779">
      <c r="F40779" s="9"/>
      <c r="N40779" s="50"/>
      <c r="O40779" s="50"/>
      <c r="P40779" s="50"/>
      <c r="Q40779" s="50" t="s">
        <v>368</v>
      </c>
      <c r="R40779" s="9" t="s">
        <v>368</v>
      </c>
      <c r="S40779" s="50" t="s">
        <v>368</v>
      </c>
      <c r="T40779" s="9" t="s">
        <v>368</v>
      </c>
      <c r="U40779" s="9" t="s">
        <v>368</v>
      </c>
    </row>
    <row r="40780">
      <c r="F40780" s="9"/>
      <c r="N40780" s="50"/>
      <c r="O40780" s="50"/>
      <c r="P40780" s="50"/>
      <c r="Q40780" s="50" t="s">
        <v>368</v>
      </c>
      <c r="R40780" s="9" t="s">
        <v>368</v>
      </c>
      <c r="S40780" s="50" t="s">
        <v>368</v>
      </c>
      <c r="T40780" s="9" t="s">
        <v>368</v>
      </c>
      <c r="U40780" s="9" t="s">
        <v>368</v>
      </c>
    </row>
    <row r="40781">
      <c r="F40781" s="9"/>
      <c r="N40781" s="50"/>
      <c r="O40781" s="50"/>
      <c r="P40781" s="50"/>
      <c r="Q40781" s="50" t="s">
        <v>368</v>
      </c>
      <c r="R40781" s="9" t="s">
        <v>368</v>
      </c>
      <c r="S40781" s="50" t="s">
        <v>368</v>
      </c>
      <c r="T40781" s="9" t="s">
        <v>368</v>
      </c>
      <c r="U40781" s="9" t="s">
        <v>368</v>
      </c>
    </row>
    <row r="40782">
      <c r="F40782" s="9"/>
      <c r="N40782" s="50"/>
      <c r="O40782" s="50"/>
      <c r="P40782" s="50"/>
      <c r="Q40782" s="50" t="s">
        <v>368</v>
      </c>
      <c r="R40782" s="9" t="s">
        <v>368</v>
      </c>
      <c r="S40782" s="50" t="s">
        <v>368</v>
      </c>
      <c r="T40782" s="9" t="s">
        <v>368</v>
      </c>
      <c r="U40782" s="9" t="s">
        <v>368</v>
      </c>
    </row>
    <row r="40783">
      <c r="F40783" s="9"/>
      <c r="N40783" s="50"/>
      <c r="O40783" s="50"/>
      <c r="P40783" s="50"/>
      <c r="Q40783" s="50" t="s">
        <v>368</v>
      </c>
      <c r="R40783" s="9" t="s">
        <v>368</v>
      </c>
      <c r="S40783" s="50" t="s">
        <v>368</v>
      </c>
      <c r="T40783" s="9" t="s">
        <v>368</v>
      </c>
      <c r="U40783" s="9" t="s">
        <v>368</v>
      </c>
    </row>
    <row r="40784">
      <c r="F40784" s="9"/>
      <c r="N40784" s="50"/>
      <c r="O40784" s="50"/>
      <c r="P40784" s="50"/>
      <c r="Q40784" s="50" t="s">
        <v>368</v>
      </c>
      <c r="R40784" s="9" t="s">
        <v>368</v>
      </c>
      <c r="S40784" s="50" t="s">
        <v>368</v>
      </c>
      <c r="T40784" s="9" t="s">
        <v>368</v>
      </c>
      <c r="U40784" s="9" t="s">
        <v>368</v>
      </c>
    </row>
    <row r="40785">
      <c r="F40785" s="9"/>
      <c r="N40785" s="50"/>
      <c r="O40785" s="50"/>
      <c r="P40785" s="50"/>
      <c r="Q40785" s="50" t="s">
        <v>368</v>
      </c>
      <c r="R40785" s="9" t="s">
        <v>368</v>
      </c>
      <c r="S40785" s="50" t="s">
        <v>368</v>
      </c>
      <c r="T40785" s="9" t="s">
        <v>368</v>
      </c>
      <c r="U40785" s="9" t="s">
        <v>368</v>
      </c>
    </row>
    <row r="40786">
      <c r="F40786" s="9"/>
      <c r="N40786" s="50"/>
      <c r="O40786" s="50"/>
      <c r="P40786" s="50"/>
      <c r="Q40786" s="50" t="s">
        <v>368</v>
      </c>
      <c r="R40786" s="9" t="s">
        <v>368</v>
      </c>
      <c r="S40786" s="50" t="s">
        <v>368</v>
      </c>
      <c r="T40786" s="9" t="s">
        <v>368</v>
      </c>
      <c r="U40786" s="9" t="s">
        <v>368</v>
      </c>
    </row>
    <row r="40787">
      <c r="F40787" s="9"/>
      <c r="N40787" s="50"/>
      <c r="O40787" s="50"/>
      <c r="P40787" s="50"/>
      <c r="Q40787" s="50" t="s">
        <v>368</v>
      </c>
      <c r="R40787" s="9" t="s">
        <v>368</v>
      </c>
      <c r="S40787" s="50" t="s">
        <v>368</v>
      </c>
      <c r="T40787" s="9" t="s">
        <v>368</v>
      </c>
      <c r="U40787" s="9" t="s">
        <v>368</v>
      </c>
    </row>
    <row r="40788">
      <c r="F40788" s="9"/>
      <c r="N40788" s="50"/>
      <c r="O40788" s="50"/>
      <c r="P40788" s="50"/>
      <c r="Q40788" s="50" t="s">
        <v>368</v>
      </c>
      <c r="R40788" s="9" t="s">
        <v>368</v>
      </c>
      <c r="S40788" s="50" t="s">
        <v>368</v>
      </c>
      <c r="T40788" s="9" t="s">
        <v>368</v>
      </c>
      <c r="U40788" s="9" t="s">
        <v>368</v>
      </c>
    </row>
    <row r="40789">
      <c r="F40789" s="9"/>
      <c r="N40789" s="50"/>
      <c r="O40789" s="50"/>
      <c r="P40789" s="50"/>
      <c r="Q40789" s="50" t="s">
        <v>368</v>
      </c>
      <c r="R40789" s="9" t="s">
        <v>368</v>
      </c>
      <c r="S40789" s="50" t="s">
        <v>368</v>
      </c>
      <c r="T40789" s="9" t="s">
        <v>368</v>
      </c>
      <c r="U40789" s="9" t="s">
        <v>368</v>
      </c>
    </row>
    <row r="40790">
      <c r="F40790" s="9"/>
      <c r="N40790" s="50"/>
      <c r="O40790" s="50"/>
      <c r="P40790" s="50"/>
      <c r="Q40790" s="50" t="s">
        <v>368</v>
      </c>
      <c r="R40790" s="9" t="s">
        <v>368</v>
      </c>
      <c r="S40790" s="50" t="s">
        <v>368</v>
      </c>
      <c r="T40790" s="9" t="s">
        <v>368</v>
      </c>
      <c r="U40790" s="9" t="s">
        <v>368</v>
      </c>
    </row>
    <row r="40791">
      <c r="F40791" s="9"/>
      <c r="N40791" s="50"/>
      <c r="O40791" s="50"/>
      <c r="P40791" s="50"/>
      <c r="Q40791" s="50" t="s">
        <v>368</v>
      </c>
      <c r="R40791" s="9" t="s">
        <v>368</v>
      </c>
      <c r="S40791" s="50" t="s">
        <v>368</v>
      </c>
      <c r="T40791" s="9" t="s">
        <v>368</v>
      </c>
      <c r="U40791" s="9" t="s">
        <v>368</v>
      </c>
    </row>
    <row r="40792">
      <c r="F40792" s="9"/>
      <c r="N40792" s="50"/>
      <c r="O40792" s="50"/>
      <c r="P40792" s="50"/>
      <c r="Q40792" s="50" t="s">
        <v>368</v>
      </c>
      <c r="R40792" s="9" t="s">
        <v>368</v>
      </c>
      <c r="S40792" s="50" t="s">
        <v>368</v>
      </c>
      <c r="T40792" s="9" t="s">
        <v>368</v>
      </c>
      <c r="U40792" s="9" t="s">
        <v>368</v>
      </c>
    </row>
    <row r="40793">
      <c r="F40793" s="9"/>
      <c r="N40793" s="50"/>
      <c r="O40793" s="50"/>
      <c r="P40793" s="50"/>
      <c r="Q40793" s="50" t="s">
        <v>368</v>
      </c>
      <c r="R40793" s="9" t="s">
        <v>368</v>
      </c>
      <c r="S40793" s="50" t="s">
        <v>368</v>
      </c>
      <c r="T40793" s="9" t="s">
        <v>368</v>
      </c>
      <c r="U40793" s="9" t="s">
        <v>368</v>
      </c>
    </row>
    <row r="40794">
      <c r="F40794" s="9"/>
      <c r="N40794" s="50"/>
      <c r="O40794" s="50"/>
      <c r="P40794" s="50"/>
      <c r="Q40794" s="50" t="s">
        <v>368</v>
      </c>
      <c r="R40794" s="9" t="s">
        <v>368</v>
      </c>
      <c r="S40794" s="50" t="s">
        <v>368</v>
      </c>
      <c r="T40794" s="9" t="s">
        <v>368</v>
      </c>
      <c r="U40794" s="9" t="s">
        <v>368</v>
      </c>
    </row>
    <row r="40795">
      <c r="F40795" s="9"/>
      <c r="N40795" s="50"/>
      <c r="O40795" s="50"/>
      <c r="P40795" s="50"/>
      <c r="Q40795" s="50" t="s">
        <v>368</v>
      </c>
      <c r="R40795" s="9" t="s">
        <v>368</v>
      </c>
      <c r="S40795" s="50" t="s">
        <v>368</v>
      </c>
      <c r="T40795" s="9" t="s">
        <v>368</v>
      </c>
      <c r="U40795" s="9" t="s">
        <v>368</v>
      </c>
    </row>
    <row r="40796">
      <c r="F40796" s="9"/>
      <c r="N40796" s="50"/>
      <c r="O40796" s="50"/>
      <c r="P40796" s="50"/>
      <c r="Q40796" s="50" t="s">
        <v>368</v>
      </c>
      <c r="R40796" s="9" t="s">
        <v>368</v>
      </c>
      <c r="S40796" s="50" t="s">
        <v>368</v>
      </c>
      <c r="T40796" s="9" t="s">
        <v>368</v>
      </c>
      <c r="U40796" s="9" t="s">
        <v>368</v>
      </c>
    </row>
    <row r="40797">
      <c r="F40797" s="9"/>
      <c r="N40797" s="50"/>
      <c r="O40797" s="50"/>
      <c r="P40797" s="50"/>
      <c r="Q40797" s="50" t="s">
        <v>368</v>
      </c>
      <c r="R40797" s="9" t="s">
        <v>368</v>
      </c>
      <c r="S40797" s="50" t="s">
        <v>368</v>
      </c>
      <c r="T40797" s="9" t="s">
        <v>368</v>
      </c>
      <c r="U40797" s="9" t="s">
        <v>368</v>
      </c>
    </row>
    <row r="40798">
      <c r="F40798" s="9"/>
      <c r="N40798" s="50"/>
      <c r="O40798" s="50"/>
      <c r="P40798" s="50"/>
      <c r="Q40798" s="50" t="s">
        <v>368</v>
      </c>
      <c r="R40798" s="9" t="s">
        <v>368</v>
      </c>
      <c r="S40798" s="50" t="s">
        <v>368</v>
      </c>
      <c r="T40798" s="9" t="s">
        <v>368</v>
      </c>
      <c r="U40798" s="9" t="s">
        <v>368</v>
      </c>
    </row>
    <row r="40799">
      <c r="F40799" s="9"/>
      <c r="N40799" s="50"/>
      <c r="O40799" s="50"/>
      <c r="P40799" s="50"/>
      <c r="Q40799" s="50" t="s">
        <v>368</v>
      </c>
      <c r="R40799" s="9" t="s">
        <v>368</v>
      </c>
      <c r="S40799" s="50" t="s">
        <v>368</v>
      </c>
      <c r="T40799" s="9" t="s">
        <v>368</v>
      </c>
      <c r="U40799" s="9" t="s">
        <v>368</v>
      </c>
    </row>
    <row r="40800">
      <c r="F40800" s="9"/>
      <c r="N40800" s="50"/>
      <c r="O40800" s="50"/>
      <c r="P40800" s="50"/>
      <c r="Q40800" s="50" t="s">
        <v>368</v>
      </c>
      <c r="R40800" s="9" t="s">
        <v>368</v>
      </c>
      <c r="S40800" s="50" t="s">
        <v>368</v>
      </c>
      <c r="T40800" s="9" t="s">
        <v>368</v>
      </c>
      <c r="U40800" s="9" t="s">
        <v>368</v>
      </c>
    </row>
    <row r="40801">
      <c r="F40801" s="9"/>
      <c r="N40801" s="50"/>
      <c r="O40801" s="50"/>
      <c r="P40801" s="50"/>
      <c r="Q40801" s="50" t="s">
        <v>368</v>
      </c>
      <c r="R40801" s="9" t="s">
        <v>368</v>
      </c>
      <c r="S40801" s="50" t="s">
        <v>368</v>
      </c>
      <c r="T40801" s="9" t="s">
        <v>368</v>
      </c>
      <c r="U40801" s="9" t="s">
        <v>368</v>
      </c>
    </row>
    <row r="40802">
      <c r="F40802" s="9"/>
      <c r="N40802" s="50"/>
      <c r="O40802" s="50"/>
      <c r="P40802" s="50"/>
      <c r="Q40802" s="50" t="s">
        <v>368</v>
      </c>
      <c r="R40802" s="9" t="s">
        <v>368</v>
      </c>
      <c r="S40802" s="50" t="s">
        <v>368</v>
      </c>
      <c r="T40802" s="9" t="s">
        <v>368</v>
      </c>
      <c r="U40802" s="9" t="s">
        <v>368</v>
      </c>
    </row>
    <row r="40803">
      <c r="F40803" s="9"/>
      <c r="N40803" s="50"/>
      <c r="O40803" s="50"/>
      <c r="P40803" s="50"/>
      <c r="Q40803" s="50" t="s">
        <v>368</v>
      </c>
      <c r="R40803" s="9" t="s">
        <v>368</v>
      </c>
      <c r="S40803" s="50" t="s">
        <v>368</v>
      </c>
      <c r="T40803" s="9" t="s">
        <v>368</v>
      </c>
      <c r="U40803" s="9" t="s">
        <v>368</v>
      </c>
    </row>
    <row r="40804">
      <c r="F40804" s="9"/>
      <c r="N40804" s="50"/>
      <c r="O40804" s="50"/>
      <c r="P40804" s="50"/>
      <c r="Q40804" s="50" t="s">
        <v>368</v>
      </c>
      <c r="R40804" s="9" t="s">
        <v>368</v>
      </c>
      <c r="S40804" s="50" t="s">
        <v>368</v>
      </c>
      <c r="T40804" s="9" t="s">
        <v>368</v>
      </c>
      <c r="U40804" s="9" t="s">
        <v>368</v>
      </c>
    </row>
    <row r="40805">
      <c r="F40805" s="9"/>
      <c r="N40805" s="50"/>
      <c r="O40805" s="50"/>
      <c r="P40805" s="50"/>
      <c r="Q40805" s="50" t="s">
        <v>368</v>
      </c>
      <c r="R40805" s="9" t="s">
        <v>368</v>
      </c>
      <c r="S40805" s="50" t="s">
        <v>368</v>
      </c>
      <c r="T40805" s="9" t="s">
        <v>368</v>
      </c>
      <c r="U40805" s="9" t="s">
        <v>368</v>
      </c>
    </row>
    <row r="40806">
      <c r="F40806" s="9"/>
      <c r="N40806" s="50"/>
      <c r="O40806" s="50"/>
      <c r="P40806" s="50"/>
      <c r="Q40806" s="50" t="s">
        <v>368</v>
      </c>
      <c r="R40806" s="9" t="s">
        <v>368</v>
      </c>
      <c r="S40806" s="50" t="s">
        <v>368</v>
      </c>
      <c r="T40806" s="9" t="s">
        <v>368</v>
      </c>
      <c r="U40806" s="9" t="s">
        <v>368</v>
      </c>
    </row>
    <row r="40807">
      <c r="F40807" s="9"/>
      <c r="N40807" s="50"/>
      <c r="O40807" s="50"/>
      <c r="P40807" s="50"/>
      <c r="Q40807" s="50" t="s">
        <v>368</v>
      </c>
      <c r="R40807" s="9" t="s">
        <v>368</v>
      </c>
      <c r="S40807" s="50" t="s">
        <v>368</v>
      </c>
      <c r="T40807" s="9" t="s">
        <v>368</v>
      </c>
      <c r="U40807" s="9" t="s">
        <v>368</v>
      </c>
    </row>
    <row r="40808">
      <c r="F40808" s="9"/>
      <c r="N40808" s="50"/>
      <c r="O40808" s="50"/>
      <c r="P40808" s="50"/>
      <c r="Q40808" s="50" t="s">
        <v>368</v>
      </c>
      <c r="R40808" s="9" t="s">
        <v>368</v>
      </c>
      <c r="S40808" s="50" t="s">
        <v>368</v>
      </c>
      <c r="T40808" s="9" t="s">
        <v>368</v>
      </c>
      <c r="U40808" s="9" t="s">
        <v>368</v>
      </c>
    </row>
    <row r="40809">
      <c r="F40809" s="9"/>
      <c r="N40809" s="50"/>
      <c r="O40809" s="50"/>
      <c r="P40809" s="50"/>
      <c r="Q40809" s="50" t="s">
        <v>368</v>
      </c>
      <c r="R40809" s="9" t="s">
        <v>368</v>
      </c>
      <c r="S40809" s="50" t="s">
        <v>368</v>
      </c>
      <c r="T40809" s="9" t="s">
        <v>368</v>
      </c>
      <c r="U40809" s="9" t="s">
        <v>368</v>
      </c>
    </row>
    <row r="40810">
      <c r="F40810" s="9"/>
      <c r="N40810" s="50"/>
      <c r="O40810" s="50"/>
      <c r="P40810" s="50"/>
      <c r="Q40810" s="50" t="s">
        <v>368</v>
      </c>
      <c r="R40810" s="9" t="s">
        <v>368</v>
      </c>
      <c r="S40810" s="50" t="s">
        <v>368</v>
      </c>
      <c r="T40810" s="9" t="s">
        <v>368</v>
      </c>
      <c r="U40810" s="9" t="s">
        <v>368</v>
      </c>
    </row>
    <row r="40811">
      <c r="F40811" s="9"/>
      <c r="N40811" s="50"/>
      <c r="O40811" s="50"/>
      <c r="P40811" s="50"/>
      <c r="Q40811" s="50" t="s">
        <v>368</v>
      </c>
      <c r="R40811" s="9" t="s">
        <v>368</v>
      </c>
      <c r="S40811" s="50" t="s">
        <v>368</v>
      </c>
      <c r="T40811" s="9" t="s">
        <v>368</v>
      </c>
      <c r="U40811" s="9" t="s">
        <v>368</v>
      </c>
    </row>
    <row r="40812">
      <c r="F40812" s="9"/>
      <c r="N40812" s="50"/>
      <c r="O40812" s="50"/>
      <c r="P40812" s="50"/>
      <c r="Q40812" s="50" t="s">
        <v>368</v>
      </c>
      <c r="R40812" s="9" t="s">
        <v>368</v>
      </c>
      <c r="S40812" s="50" t="s">
        <v>368</v>
      </c>
      <c r="T40812" s="9" t="s">
        <v>368</v>
      </c>
      <c r="U40812" s="9" t="s">
        <v>368</v>
      </c>
    </row>
    <row r="40813">
      <c r="F40813" s="9"/>
      <c r="N40813" s="50"/>
      <c r="O40813" s="50"/>
      <c r="P40813" s="50"/>
      <c r="Q40813" s="50" t="s">
        <v>368</v>
      </c>
      <c r="R40813" s="9" t="s">
        <v>368</v>
      </c>
      <c r="S40813" s="50" t="s">
        <v>368</v>
      </c>
      <c r="T40813" s="9" t="s">
        <v>368</v>
      </c>
      <c r="U40813" s="9" t="s">
        <v>368</v>
      </c>
    </row>
    <row r="40814">
      <c r="F40814" s="9"/>
      <c r="N40814" s="50"/>
      <c r="O40814" s="50"/>
      <c r="P40814" s="50"/>
      <c r="Q40814" s="50" t="s">
        <v>368</v>
      </c>
      <c r="R40814" s="9" t="s">
        <v>368</v>
      </c>
      <c r="S40814" s="50" t="s">
        <v>368</v>
      </c>
      <c r="T40814" s="9" t="s">
        <v>368</v>
      </c>
      <c r="U40814" s="9" t="s">
        <v>368</v>
      </c>
    </row>
    <row r="40815">
      <c r="F40815" s="9"/>
      <c r="N40815" s="50"/>
      <c r="O40815" s="50"/>
      <c r="P40815" s="50"/>
      <c r="Q40815" s="50" t="s">
        <v>368</v>
      </c>
      <c r="R40815" s="9" t="s">
        <v>368</v>
      </c>
      <c r="S40815" s="50" t="s">
        <v>368</v>
      </c>
      <c r="T40815" s="9" t="s">
        <v>368</v>
      </c>
      <c r="U40815" s="9" t="s">
        <v>368</v>
      </c>
    </row>
    <row r="40816">
      <c r="F40816" s="9"/>
      <c r="N40816" s="50"/>
      <c r="O40816" s="50"/>
      <c r="P40816" s="50"/>
      <c r="Q40816" s="50" t="s">
        <v>368</v>
      </c>
      <c r="R40816" s="9" t="s">
        <v>368</v>
      </c>
      <c r="S40816" s="50" t="s">
        <v>368</v>
      </c>
      <c r="T40816" s="9" t="s">
        <v>368</v>
      </c>
      <c r="U40816" s="9" t="s">
        <v>368</v>
      </c>
    </row>
    <row r="40817">
      <c r="F40817" s="9"/>
      <c r="N40817" s="50"/>
      <c r="O40817" s="50"/>
      <c r="P40817" s="50"/>
      <c r="Q40817" s="50" t="s">
        <v>368</v>
      </c>
      <c r="R40817" s="9" t="s">
        <v>368</v>
      </c>
      <c r="S40817" s="50" t="s">
        <v>368</v>
      </c>
      <c r="T40817" s="9" t="s">
        <v>368</v>
      </c>
      <c r="U40817" s="9" t="s">
        <v>368</v>
      </c>
    </row>
    <row r="40818">
      <c r="F40818" s="9"/>
      <c r="N40818" s="50"/>
      <c r="O40818" s="50"/>
      <c r="P40818" s="50"/>
      <c r="Q40818" s="50" t="s">
        <v>368</v>
      </c>
      <c r="R40818" s="9" t="s">
        <v>368</v>
      </c>
      <c r="S40818" s="50" t="s">
        <v>368</v>
      </c>
      <c r="T40818" s="9" t="s">
        <v>368</v>
      </c>
      <c r="U40818" s="9" t="s">
        <v>368</v>
      </c>
    </row>
    <row r="40819">
      <c r="F40819" s="9"/>
      <c r="N40819" s="50"/>
      <c r="O40819" s="50"/>
      <c r="P40819" s="50"/>
      <c r="Q40819" s="50" t="s">
        <v>368</v>
      </c>
      <c r="R40819" s="9" t="s">
        <v>368</v>
      </c>
      <c r="S40819" s="50" t="s">
        <v>368</v>
      </c>
      <c r="T40819" s="9" t="s">
        <v>368</v>
      </c>
      <c r="U40819" s="9" t="s">
        <v>368</v>
      </c>
    </row>
    <row r="40820">
      <c r="F40820" s="9"/>
      <c r="N40820" s="50"/>
      <c r="O40820" s="50"/>
      <c r="P40820" s="50"/>
      <c r="Q40820" s="50" t="s">
        <v>368</v>
      </c>
      <c r="R40820" s="9" t="s">
        <v>368</v>
      </c>
      <c r="S40820" s="50" t="s">
        <v>368</v>
      </c>
      <c r="T40820" s="9" t="s">
        <v>368</v>
      </c>
      <c r="U40820" s="9" t="s">
        <v>368</v>
      </c>
    </row>
    <row r="40821">
      <c r="F40821" s="9"/>
      <c r="N40821" s="50"/>
      <c r="O40821" s="50"/>
      <c r="P40821" s="50"/>
      <c r="Q40821" s="50" t="s">
        <v>368</v>
      </c>
      <c r="R40821" s="9" t="s">
        <v>368</v>
      </c>
      <c r="S40821" s="50" t="s">
        <v>368</v>
      </c>
      <c r="T40821" s="9" t="s">
        <v>368</v>
      </c>
      <c r="U40821" s="9" t="s">
        <v>368</v>
      </c>
    </row>
    <row r="40822">
      <c r="F40822" s="9"/>
      <c r="N40822" s="50"/>
      <c r="O40822" s="50"/>
      <c r="P40822" s="50"/>
      <c r="Q40822" s="50" t="s">
        <v>368</v>
      </c>
      <c r="R40822" s="9" t="s">
        <v>368</v>
      </c>
      <c r="S40822" s="50" t="s">
        <v>368</v>
      </c>
      <c r="T40822" s="9" t="s">
        <v>368</v>
      </c>
      <c r="U40822" s="9" t="s">
        <v>368</v>
      </c>
    </row>
    <row r="40823">
      <c r="F40823" s="9"/>
      <c r="N40823" s="50"/>
      <c r="O40823" s="50"/>
      <c r="P40823" s="50"/>
      <c r="Q40823" s="50" t="s">
        <v>368</v>
      </c>
      <c r="R40823" s="9" t="s">
        <v>368</v>
      </c>
      <c r="S40823" s="50" t="s">
        <v>368</v>
      </c>
      <c r="T40823" s="9" t="s">
        <v>368</v>
      </c>
      <c r="U40823" s="9" t="s">
        <v>368</v>
      </c>
    </row>
    <row r="40824">
      <c r="F40824" s="9"/>
      <c r="N40824" s="50"/>
      <c r="O40824" s="50"/>
      <c r="P40824" s="50"/>
      <c r="Q40824" s="50" t="s">
        <v>368</v>
      </c>
      <c r="R40824" s="9" t="s">
        <v>368</v>
      </c>
      <c r="S40824" s="50" t="s">
        <v>368</v>
      </c>
      <c r="T40824" s="9" t="s">
        <v>368</v>
      </c>
      <c r="U40824" s="9" t="s">
        <v>368</v>
      </c>
    </row>
    <row r="40825">
      <c r="F40825" s="9"/>
      <c r="N40825" s="50"/>
      <c r="O40825" s="50"/>
      <c r="P40825" s="50"/>
      <c r="Q40825" s="50" t="s">
        <v>368</v>
      </c>
      <c r="R40825" s="9" t="s">
        <v>368</v>
      </c>
      <c r="S40825" s="50" t="s">
        <v>368</v>
      </c>
      <c r="T40825" s="9" t="s">
        <v>368</v>
      </c>
      <c r="U40825" s="9" t="s">
        <v>368</v>
      </c>
    </row>
    <row r="40826">
      <c r="F40826" s="9"/>
      <c r="N40826" s="50"/>
      <c r="O40826" s="50"/>
      <c r="P40826" s="50"/>
      <c r="Q40826" s="50" t="s">
        <v>368</v>
      </c>
      <c r="R40826" s="9" t="s">
        <v>368</v>
      </c>
      <c r="S40826" s="50" t="s">
        <v>368</v>
      </c>
      <c r="T40826" s="9" t="s">
        <v>368</v>
      </c>
      <c r="U40826" s="9" t="s">
        <v>368</v>
      </c>
    </row>
    <row r="40827">
      <c r="F40827" s="9"/>
      <c r="N40827" s="50"/>
      <c r="O40827" s="50"/>
      <c r="P40827" s="50"/>
      <c r="Q40827" s="50" t="s">
        <v>368</v>
      </c>
      <c r="R40827" s="9" t="s">
        <v>368</v>
      </c>
      <c r="S40827" s="50" t="s">
        <v>368</v>
      </c>
      <c r="T40827" s="9" t="s">
        <v>368</v>
      </c>
      <c r="U40827" s="9" t="s">
        <v>368</v>
      </c>
    </row>
    <row r="40828">
      <c r="F40828" s="9"/>
      <c r="N40828" s="50"/>
      <c r="O40828" s="50"/>
      <c r="P40828" s="50"/>
      <c r="Q40828" s="50" t="s">
        <v>368</v>
      </c>
      <c r="R40828" s="9" t="s">
        <v>368</v>
      </c>
      <c r="S40828" s="50" t="s">
        <v>368</v>
      </c>
      <c r="T40828" s="9" t="s">
        <v>368</v>
      </c>
      <c r="U40828" s="9" t="s">
        <v>368</v>
      </c>
    </row>
    <row r="40829">
      <c r="F40829" s="9"/>
      <c r="N40829" s="50"/>
      <c r="O40829" s="50"/>
      <c r="P40829" s="50"/>
      <c r="Q40829" s="50" t="s">
        <v>368</v>
      </c>
      <c r="R40829" s="9" t="s">
        <v>368</v>
      </c>
      <c r="S40829" s="50" t="s">
        <v>368</v>
      </c>
      <c r="T40829" s="9" t="s">
        <v>368</v>
      </c>
      <c r="U40829" s="9" t="s">
        <v>368</v>
      </c>
    </row>
    <row r="40830">
      <c r="F40830" s="9"/>
      <c r="N40830" s="50"/>
      <c r="O40830" s="50"/>
      <c r="P40830" s="50"/>
      <c r="Q40830" s="50" t="s">
        <v>368</v>
      </c>
      <c r="R40830" s="9" t="s">
        <v>368</v>
      </c>
      <c r="S40830" s="50" t="s">
        <v>368</v>
      </c>
      <c r="T40830" s="9" t="s">
        <v>368</v>
      </c>
      <c r="U40830" s="9" t="s">
        <v>368</v>
      </c>
    </row>
    <row r="40831">
      <c r="F40831" s="9"/>
      <c r="N40831" s="50"/>
      <c r="O40831" s="50"/>
      <c r="P40831" s="50"/>
      <c r="Q40831" s="50" t="s">
        <v>368</v>
      </c>
      <c r="R40831" s="9" t="s">
        <v>368</v>
      </c>
      <c r="S40831" s="50" t="s">
        <v>368</v>
      </c>
      <c r="T40831" s="9" t="s">
        <v>368</v>
      </c>
      <c r="U40831" s="9" t="s">
        <v>368</v>
      </c>
    </row>
    <row r="40832">
      <c r="F40832" s="9"/>
      <c r="N40832" s="50"/>
      <c r="O40832" s="50"/>
      <c r="P40832" s="50"/>
      <c r="Q40832" s="50" t="s">
        <v>368</v>
      </c>
      <c r="R40832" s="9" t="s">
        <v>368</v>
      </c>
      <c r="S40832" s="50" t="s">
        <v>368</v>
      </c>
      <c r="T40832" s="9" t="s">
        <v>368</v>
      </c>
      <c r="U40832" s="9" t="s">
        <v>368</v>
      </c>
    </row>
    <row r="40833">
      <c r="F40833" s="9"/>
      <c r="N40833" s="50"/>
      <c r="O40833" s="50"/>
      <c r="P40833" s="50"/>
      <c r="Q40833" s="50" t="s">
        <v>368</v>
      </c>
      <c r="R40833" s="9" t="s">
        <v>368</v>
      </c>
      <c r="S40833" s="50" t="s">
        <v>368</v>
      </c>
      <c r="T40833" s="9" t="s">
        <v>368</v>
      </c>
      <c r="U40833" s="9" t="s">
        <v>368</v>
      </c>
    </row>
    <row r="40834">
      <c r="F40834" s="9"/>
      <c r="N40834" s="50"/>
      <c r="O40834" s="50"/>
      <c r="P40834" s="50"/>
      <c r="Q40834" s="50" t="s">
        <v>368</v>
      </c>
      <c r="R40834" s="9" t="s">
        <v>368</v>
      </c>
      <c r="S40834" s="50" t="s">
        <v>368</v>
      </c>
      <c r="T40834" s="9" t="s">
        <v>368</v>
      </c>
      <c r="U40834" s="9" t="s">
        <v>368</v>
      </c>
    </row>
    <row r="40835">
      <c r="F40835" s="9"/>
      <c r="N40835" s="50"/>
      <c r="O40835" s="50"/>
      <c r="P40835" s="50"/>
      <c r="Q40835" s="50" t="s">
        <v>368</v>
      </c>
      <c r="R40835" s="9" t="s">
        <v>368</v>
      </c>
      <c r="S40835" s="50" t="s">
        <v>368</v>
      </c>
      <c r="T40835" s="9" t="s">
        <v>368</v>
      </c>
      <c r="U40835" s="9" t="s">
        <v>368</v>
      </c>
    </row>
    <row r="40836">
      <c r="F40836" s="9"/>
      <c r="N40836" s="50"/>
      <c r="O40836" s="50"/>
      <c r="P40836" s="50"/>
      <c r="Q40836" s="50" t="s">
        <v>368</v>
      </c>
      <c r="R40836" s="9" t="s">
        <v>368</v>
      </c>
      <c r="S40836" s="50" t="s">
        <v>368</v>
      </c>
      <c r="T40836" s="9" t="s">
        <v>368</v>
      </c>
      <c r="U40836" s="9" t="s">
        <v>368</v>
      </c>
    </row>
    <row r="40837">
      <c r="F40837" s="9"/>
      <c r="N40837" s="50"/>
      <c r="O40837" s="50"/>
      <c r="P40837" s="50"/>
      <c r="Q40837" s="50" t="s">
        <v>368</v>
      </c>
      <c r="R40837" s="9" t="s">
        <v>368</v>
      </c>
      <c r="S40837" s="50" t="s">
        <v>368</v>
      </c>
      <c r="T40837" s="9" t="s">
        <v>368</v>
      </c>
      <c r="U40837" s="9" t="s">
        <v>368</v>
      </c>
    </row>
    <row r="40838">
      <c r="F40838" s="9"/>
      <c r="N40838" s="50"/>
      <c r="O40838" s="50"/>
      <c r="P40838" s="50"/>
      <c r="Q40838" s="50" t="s">
        <v>368</v>
      </c>
      <c r="R40838" s="9" t="s">
        <v>368</v>
      </c>
      <c r="S40838" s="50" t="s">
        <v>368</v>
      </c>
      <c r="T40838" s="9" t="s">
        <v>368</v>
      </c>
      <c r="U40838" s="9" t="s">
        <v>368</v>
      </c>
    </row>
    <row r="40839">
      <c r="F40839" s="9"/>
      <c r="N40839" s="50"/>
      <c r="O40839" s="50"/>
      <c r="P40839" s="50"/>
      <c r="Q40839" s="50" t="s">
        <v>368</v>
      </c>
      <c r="R40839" s="9" t="s">
        <v>368</v>
      </c>
      <c r="S40839" s="50" t="s">
        <v>368</v>
      </c>
      <c r="T40839" s="9" t="s">
        <v>368</v>
      </c>
      <c r="U40839" s="9" t="s">
        <v>368</v>
      </c>
    </row>
    <row r="40840">
      <c r="F40840" s="9"/>
      <c r="N40840" s="50"/>
      <c r="O40840" s="50"/>
      <c r="P40840" s="50"/>
      <c r="Q40840" s="50" t="s">
        <v>368</v>
      </c>
      <c r="R40840" s="9" t="s">
        <v>368</v>
      </c>
      <c r="S40840" s="50" t="s">
        <v>368</v>
      </c>
      <c r="T40840" s="9" t="s">
        <v>368</v>
      </c>
      <c r="U40840" s="9" t="s">
        <v>368</v>
      </c>
    </row>
    <row r="40841">
      <c r="F40841" s="9"/>
      <c r="N40841" s="50"/>
      <c r="O40841" s="50"/>
      <c r="P40841" s="50"/>
      <c r="Q40841" s="50" t="s">
        <v>368</v>
      </c>
      <c r="R40841" s="9" t="s">
        <v>368</v>
      </c>
      <c r="S40841" s="50" t="s">
        <v>368</v>
      </c>
      <c r="T40841" s="9" t="s">
        <v>368</v>
      </c>
      <c r="U40841" s="9" t="s">
        <v>368</v>
      </c>
    </row>
    <row r="40842">
      <c r="F40842" s="9"/>
      <c r="N40842" s="50"/>
      <c r="O40842" s="50"/>
      <c r="P40842" s="50"/>
      <c r="Q40842" s="50" t="s">
        <v>368</v>
      </c>
      <c r="R40842" s="9" t="s">
        <v>368</v>
      </c>
      <c r="S40842" s="50" t="s">
        <v>368</v>
      </c>
      <c r="T40842" s="9" t="s">
        <v>368</v>
      </c>
      <c r="U40842" s="9" t="s">
        <v>368</v>
      </c>
    </row>
    <row r="40843">
      <c r="F40843" s="9"/>
      <c r="N40843" s="50"/>
      <c r="O40843" s="50"/>
      <c r="P40843" s="50"/>
      <c r="Q40843" s="50" t="s">
        <v>368</v>
      </c>
      <c r="R40843" s="9" t="s">
        <v>368</v>
      </c>
      <c r="S40843" s="50" t="s">
        <v>368</v>
      </c>
      <c r="T40843" s="9" t="s">
        <v>368</v>
      </c>
      <c r="U40843" s="9" t="s">
        <v>368</v>
      </c>
    </row>
    <row r="40844">
      <c r="F40844" s="9"/>
      <c r="N40844" s="50"/>
      <c r="O40844" s="50"/>
      <c r="P40844" s="50"/>
      <c r="Q40844" s="50" t="s">
        <v>368</v>
      </c>
      <c r="R40844" s="9" t="s">
        <v>368</v>
      </c>
      <c r="S40844" s="50" t="s">
        <v>368</v>
      </c>
      <c r="T40844" s="9" t="s">
        <v>368</v>
      </c>
      <c r="U40844" s="9" t="s">
        <v>368</v>
      </c>
    </row>
    <row r="40845">
      <c r="F40845" s="9"/>
      <c r="N40845" s="50"/>
      <c r="O40845" s="50"/>
      <c r="P40845" s="50"/>
      <c r="Q40845" s="50" t="s">
        <v>368</v>
      </c>
      <c r="R40845" s="9" t="s">
        <v>368</v>
      </c>
      <c r="S40845" s="50" t="s">
        <v>368</v>
      </c>
      <c r="T40845" s="9" t="s">
        <v>368</v>
      </c>
      <c r="U40845" s="9" t="s">
        <v>368</v>
      </c>
    </row>
    <row r="40846">
      <c r="F40846" s="9"/>
      <c r="N40846" s="50"/>
      <c r="O40846" s="50"/>
      <c r="P40846" s="50"/>
      <c r="Q40846" s="50" t="s">
        <v>368</v>
      </c>
      <c r="R40846" s="9" t="s">
        <v>368</v>
      </c>
      <c r="S40846" s="50" t="s">
        <v>368</v>
      </c>
      <c r="T40846" s="9" t="s">
        <v>368</v>
      </c>
      <c r="U40846" s="9" t="s">
        <v>368</v>
      </c>
    </row>
    <row r="40847">
      <c r="F40847" s="9"/>
      <c r="N40847" s="50"/>
      <c r="O40847" s="50"/>
      <c r="P40847" s="50"/>
      <c r="Q40847" s="50" t="s">
        <v>368</v>
      </c>
      <c r="R40847" s="9" t="s">
        <v>368</v>
      </c>
      <c r="S40847" s="50" t="s">
        <v>368</v>
      </c>
      <c r="T40847" s="9" t="s">
        <v>368</v>
      </c>
      <c r="U40847" s="9" t="s">
        <v>368</v>
      </c>
    </row>
    <row r="40848">
      <c r="F40848" s="9"/>
      <c r="N40848" s="50"/>
      <c r="O40848" s="50"/>
      <c r="P40848" s="50"/>
      <c r="Q40848" s="50" t="s">
        <v>368</v>
      </c>
      <c r="R40848" s="9" t="s">
        <v>368</v>
      </c>
      <c r="S40848" s="50" t="s">
        <v>368</v>
      </c>
      <c r="T40848" s="9" t="s">
        <v>368</v>
      </c>
      <c r="U40848" s="9" t="s">
        <v>368</v>
      </c>
    </row>
    <row r="40849">
      <c r="F40849" s="9"/>
      <c r="N40849" s="50"/>
      <c r="O40849" s="50"/>
      <c r="P40849" s="50"/>
      <c r="Q40849" s="50" t="s">
        <v>368</v>
      </c>
      <c r="R40849" s="9" t="s">
        <v>368</v>
      </c>
      <c r="S40849" s="50" t="s">
        <v>368</v>
      </c>
      <c r="T40849" s="9" t="s">
        <v>368</v>
      </c>
      <c r="U40849" s="9" t="s">
        <v>368</v>
      </c>
    </row>
    <row r="40850">
      <c r="F40850" s="9"/>
      <c r="N40850" s="50"/>
      <c r="O40850" s="50"/>
      <c r="P40850" s="50"/>
      <c r="Q40850" s="50" t="s">
        <v>368</v>
      </c>
      <c r="R40850" s="9" t="s">
        <v>368</v>
      </c>
      <c r="S40850" s="50" t="s">
        <v>368</v>
      </c>
      <c r="T40850" s="9" t="s">
        <v>368</v>
      </c>
      <c r="U40850" s="9" t="s">
        <v>368</v>
      </c>
    </row>
    <row r="40851">
      <c r="F40851" s="9"/>
      <c r="N40851" s="50"/>
      <c r="O40851" s="50"/>
      <c r="P40851" s="50"/>
      <c r="Q40851" s="50" t="s">
        <v>368</v>
      </c>
      <c r="R40851" s="9" t="s">
        <v>368</v>
      </c>
      <c r="S40851" s="50" t="s">
        <v>368</v>
      </c>
      <c r="T40851" s="9" t="s">
        <v>368</v>
      </c>
      <c r="U40851" s="9" t="s">
        <v>368</v>
      </c>
    </row>
    <row r="40852">
      <c r="F40852" s="9"/>
      <c r="N40852" s="50"/>
      <c r="O40852" s="50"/>
      <c r="P40852" s="50"/>
      <c r="Q40852" s="50" t="s">
        <v>368</v>
      </c>
      <c r="R40852" s="9" t="s">
        <v>368</v>
      </c>
      <c r="S40852" s="50" t="s">
        <v>368</v>
      </c>
      <c r="T40852" s="9" t="s">
        <v>368</v>
      </c>
      <c r="U40852" s="9" t="s">
        <v>368</v>
      </c>
    </row>
    <row r="40853">
      <c r="F40853" s="9"/>
      <c r="N40853" s="50"/>
      <c r="O40853" s="50"/>
      <c r="P40853" s="50"/>
      <c r="Q40853" s="50" t="s">
        <v>368</v>
      </c>
      <c r="R40853" s="9" t="s">
        <v>368</v>
      </c>
      <c r="S40853" s="50" t="s">
        <v>368</v>
      </c>
      <c r="T40853" s="9" t="s">
        <v>368</v>
      </c>
      <c r="U40853" s="9" t="s">
        <v>368</v>
      </c>
    </row>
    <row r="40854">
      <c r="F40854" s="9"/>
      <c r="N40854" s="50"/>
      <c r="O40854" s="50"/>
      <c r="P40854" s="50"/>
      <c r="Q40854" s="50" t="s">
        <v>368</v>
      </c>
      <c r="R40854" s="9" t="s">
        <v>368</v>
      </c>
      <c r="S40854" s="50" t="s">
        <v>368</v>
      </c>
      <c r="T40854" s="9" t="s">
        <v>368</v>
      </c>
      <c r="U40854" s="9" t="s">
        <v>368</v>
      </c>
    </row>
    <row r="40855">
      <c r="F40855" s="9"/>
      <c r="N40855" s="50"/>
      <c r="O40855" s="50"/>
      <c r="P40855" s="50"/>
      <c r="Q40855" s="50" t="s">
        <v>368</v>
      </c>
      <c r="R40855" s="9" t="s">
        <v>368</v>
      </c>
      <c r="S40855" s="50" t="s">
        <v>368</v>
      </c>
      <c r="T40855" s="9" t="s">
        <v>368</v>
      </c>
      <c r="U40855" s="9" t="s">
        <v>368</v>
      </c>
    </row>
    <row r="40856">
      <c r="F40856" s="9"/>
      <c r="N40856" s="50"/>
      <c r="O40856" s="50"/>
      <c r="P40856" s="50"/>
      <c r="Q40856" s="50" t="s">
        <v>368</v>
      </c>
      <c r="R40856" s="9" t="s">
        <v>368</v>
      </c>
      <c r="S40856" s="50" t="s">
        <v>368</v>
      </c>
      <c r="T40856" s="9" t="s">
        <v>368</v>
      </c>
      <c r="U40856" s="9" t="s">
        <v>368</v>
      </c>
    </row>
    <row r="40857">
      <c r="F40857" s="9"/>
      <c r="N40857" s="50"/>
      <c r="O40857" s="50"/>
      <c r="P40857" s="50"/>
      <c r="Q40857" s="50" t="s">
        <v>368</v>
      </c>
      <c r="R40857" s="9" t="s">
        <v>368</v>
      </c>
      <c r="S40857" s="50" t="s">
        <v>368</v>
      </c>
      <c r="T40857" s="9" t="s">
        <v>368</v>
      </c>
      <c r="U40857" s="9" t="s">
        <v>368</v>
      </c>
    </row>
    <row r="40858">
      <c r="F40858" s="9"/>
      <c r="N40858" s="50"/>
      <c r="O40858" s="50"/>
      <c r="P40858" s="50"/>
      <c r="Q40858" s="50" t="s">
        <v>368</v>
      </c>
      <c r="R40858" s="9" t="s">
        <v>368</v>
      </c>
      <c r="S40858" s="50" t="s">
        <v>368</v>
      </c>
      <c r="T40858" s="9" t="s">
        <v>368</v>
      </c>
      <c r="U40858" s="9" t="s">
        <v>368</v>
      </c>
    </row>
    <row r="40859">
      <c r="F40859" s="9"/>
      <c r="N40859" s="50"/>
      <c r="O40859" s="50"/>
      <c r="P40859" s="50"/>
      <c r="Q40859" s="50" t="s">
        <v>368</v>
      </c>
      <c r="R40859" s="9" t="s">
        <v>368</v>
      </c>
      <c r="S40859" s="50" t="s">
        <v>368</v>
      </c>
      <c r="T40859" s="9" t="s">
        <v>368</v>
      </c>
      <c r="U40859" s="9" t="s">
        <v>368</v>
      </c>
    </row>
    <row r="40860">
      <c r="F40860" s="9"/>
      <c r="N40860" s="50"/>
      <c r="O40860" s="50"/>
      <c r="P40860" s="50"/>
      <c r="Q40860" s="50" t="s">
        <v>368</v>
      </c>
      <c r="R40860" s="9" t="s">
        <v>368</v>
      </c>
      <c r="S40860" s="50" t="s">
        <v>368</v>
      </c>
      <c r="T40860" s="9" t="s">
        <v>368</v>
      </c>
      <c r="U40860" s="9" t="s">
        <v>368</v>
      </c>
    </row>
    <row r="40861">
      <c r="F40861" s="9"/>
      <c r="N40861" s="50"/>
      <c r="O40861" s="50"/>
      <c r="P40861" s="50"/>
      <c r="Q40861" s="50" t="s">
        <v>368</v>
      </c>
      <c r="R40861" s="9" t="s">
        <v>368</v>
      </c>
      <c r="S40861" s="50" t="s">
        <v>368</v>
      </c>
      <c r="T40861" s="9" t="s">
        <v>368</v>
      </c>
      <c r="U40861" s="9" t="s">
        <v>368</v>
      </c>
    </row>
    <row r="40862">
      <c r="F40862" s="9"/>
      <c r="N40862" s="50"/>
      <c r="O40862" s="50"/>
      <c r="P40862" s="50"/>
      <c r="Q40862" s="50" t="s">
        <v>368</v>
      </c>
      <c r="R40862" s="9" t="s">
        <v>368</v>
      </c>
      <c r="S40862" s="50" t="s">
        <v>368</v>
      </c>
      <c r="T40862" s="9" t="s">
        <v>368</v>
      </c>
      <c r="U40862" s="9" t="s">
        <v>368</v>
      </c>
    </row>
    <row r="40863">
      <c r="F40863" s="9"/>
      <c r="N40863" s="50"/>
      <c r="O40863" s="50"/>
      <c r="P40863" s="50"/>
      <c r="Q40863" s="50" t="s">
        <v>368</v>
      </c>
      <c r="R40863" s="9" t="s">
        <v>368</v>
      </c>
      <c r="S40863" s="50" t="s">
        <v>368</v>
      </c>
      <c r="T40863" s="9" t="s">
        <v>368</v>
      </c>
      <c r="U40863" s="9" t="s">
        <v>368</v>
      </c>
    </row>
    <row r="40864">
      <c r="F40864" s="9"/>
      <c r="N40864" s="50"/>
      <c r="O40864" s="50"/>
      <c r="P40864" s="50"/>
      <c r="Q40864" s="50" t="s">
        <v>368</v>
      </c>
      <c r="R40864" s="9" t="s">
        <v>368</v>
      </c>
      <c r="S40864" s="50" t="s">
        <v>368</v>
      </c>
      <c r="T40864" s="9" t="s">
        <v>368</v>
      </c>
      <c r="U40864" s="9" t="s">
        <v>368</v>
      </c>
    </row>
    <row r="40865">
      <c r="F40865" s="9"/>
      <c r="N40865" s="50"/>
      <c r="O40865" s="50"/>
      <c r="P40865" s="50"/>
      <c r="Q40865" s="50" t="s">
        <v>368</v>
      </c>
      <c r="R40865" s="9" t="s">
        <v>368</v>
      </c>
      <c r="S40865" s="50" t="s">
        <v>368</v>
      </c>
      <c r="T40865" s="9" t="s">
        <v>368</v>
      </c>
      <c r="U40865" s="9" t="s">
        <v>368</v>
      </c>
    </row>
    <row r="40866">
      <c r="F40866" s="9"/>
      <c r="N40866" s="50"/>
      <c r="O40866" s="50"/>
      <c r="P40866" s="50"/>
      <c r="Q40866" s="50" t="s">
        <v>368</v>
      </c>
      <c r="R40866" s="9" t="s">
        <v>368</v>
      </c>
      <c r="S40866" s="50" t="s">
        <v>368</v>
      </c>
      <c r="T40866" s="9" t="s">
        <v>368</v>
      </c>
      <c r="U40866" s="9" t="s">
        <v>368</v>
      </c>
    </row>
    <row r="40867">
      <c r="F40867" s="9"/>
      <c r="N40867" s="50"/>
      <c r="O40867" s="50"/>
      <c r="P40867" s="50"/>
      <c r="Q40867" s="50" t="s">
        <v>368</v>
      </c>
      <c r="R40867" s="9" t="s">
        <v>368</v>
      </c>
      <c r="S40867" s="50" t="s">
        <v>368</v>
      </c>
      <c r="T40867" s="9" t="s">
        <v>368</v>
      </c>
      <c r="U40867" s="9" t="s">
        <v>368</v>
      </c>
    </row>
    <row r="40868">
      <c r="F40868" s="9"/>
      <c r="N40868" s="50"/>
      <c r="O40868" s="50"/>
      <c r="P40868" s="50"/>
      <c r="Q40868" s="50" t="s">
        <v>368</v>
      </c>
      <c r="R40868" s="9" t="s">
        <v>368</v>
      </c>
      <c r="S40868" s="50" t="s">
        <v>368</v>
      </c>
      <c r="T40868" s="9" t="s">
        <v>368</v>
      </c>
      <c r="U40868" s="9" t="s">
        <v>368</v>
      </c>
    </row>
    <row r="40869">
      <c r="F40869" s="9"/>
      <c r="N40869" s="50"/>
      <c r="O40869" s="50"/>
      <c r="P40869" s="50"/>
      <c r="Q40869" s="50" t="s">
        <v>368</v>
      </c>
      <c r="R40869" s="9" t="s">
        <v>368</v>
      </c>
      <c r="S40869" s="50" t="s">
        <v>368</v>
      </c>
      <c r="T40869" s="9" t="s">
        <v>368</v>
      </c>
      <c r="U40869" s="9" t="s">
        <v>368</v>
      </c>
    </row>
    <row r="40870">
      <c r="F40870" s="9"/>
      <c r="N40870" s="50"/>
      <c r="O40870" s="50"/>
      <c r="P40870" s="50"/>
      <c r="Q40870" s="50" t="s">
        <v>368</v>
      </c>
      <c r="R40870" s="9" t="s">
        <v>368</v>
      </c>
      <c r="S40870" s="50" t="s">
        <v>368</v>
      </c>
      <c r="T40870" s="9" t="s">
        <v>368</v>
      </c>
      <c r="U40870" s="9" t="s">
        <v>368</v>
      </c>
    </row>
    <row r="40871">
      <c r="F40871" s="9"/>
      <c r="N40871" s="50"/>
      <c r="O40871" s="50"/>
      <c r="P40871" s="50"/>
      <c r="Q40871" s="50" t="s">
        <v>368</v>
      </c>
      <c r="R40871" s="9" t="s">
        <v>368</v>
      </c>
      <c r="S40871" s="50" t="s">
        <v>368</v>
      </c>
      <c r="T40871" s="9" t="s">
        <v>368</v>
      </c>
      <c r="U40871" s="9" t="s">
        <v>368</v>
      </c>
    </row>
    <row r="40872">
      <c r="F40872" s="9"/>
      <c r="N40872" s="50"/>
      <c r="O40872" s="50"/>
      <c r="P40872" s="50"/>
      <c r="Q40872" s="50" t="s">
        <v>368</v>
      </c>
      <c r="R40872" s="9" t="s">
        <v>368</v>
      </c>
      <c r="S40872" s="50" t="s">
        <v>368</v>
      </c>
      <c r="T40872" s="9" t="s">
        <v>368</v>
      </c>
      <c r="U40872" s="9" t="s">
        <v>368</v>
      </c>
    </row>
    <row r="40873">
      <c r="F40873" s="9"/>
      <c r="N40873" s="50"/>
      <c r="O40873" s="50"/>
      <c r="P40873" s="50"/>
      <c r="Q40873" s="50" t="s">
        <v>368</v>
      </c>
      <c r="R40873" s="9" t="s">
        <v>368</v>
      </c>
      <c r="S40873" s="50" t="s">
        <v>368</v>
      </c>
      <c r="T40873" s="9" t="s">
        <v>368</v>
      </c>
      <c r="U40873" s="9" t="s">
        <v>368</v>
      </c>
    </row>
    <row r="40874">
      <c r="F40874" s="9"/>
      <c r="N40874" s="50"/>
      <c r="O40874" s="50"/>
      <c r="P40874" s="50"/>
      <c r="Q40874" s="50" t="s">
        <v>368</v>
      </c>
      <c r="R40874" s="9" t="s">
        <v>368</v>
      </c>
      <c r="S40874" s="50" t="s">
        <v>368</v>
      </c>
      <c r="T40874" s="9" t="s">
        <v>368</v>
      </c>
      <c r="U40874" s="9" t="s">
        <v>368</v>
      </c>
    </row>
    <row r="40875">
      <c r="F40875" s="9"/>
      <c r="N40875" s="50"/>
      <c r="O40875" s="50"/>
      <c r="P40875" s="50"/>
      <c r="Q40875" s="50" t="s">
        <v>368</v>
      </c>
      <c r="R40875" s="9" t="s">
        <v>368</v>
      </c>
      <c r="S40875" s="50" t="s">
        <v>368</v>
      </c>
      <c r="T40875" s="9" t="s">
        <v>368</v>
      </c>
      <c r="U40875" s="9" t="s">
        <v>368</v>
      </c>
    </row>
    <row r="40876">
      <c r="F40876" s="9"/>
      <c r="N40876" s="50"/>
      <c r="O40876" s="50"/>
      <c r="P40876" s="50"/>
      <c r="Q40876" s="50" t="s">
        <v>368</v>
      </c>
      <c r="R40876" s="9" t="s">
        <v>368</v>
      </c>
      <c r="S40876" s="50" t="s">
        <v>368</v>
      </c>
      <c r="T40876" s="9" t="s">
        <v>368</v>
      </c>
      <c r="U40876" s="9" t="s">
        <v>368</v>
      </c>
    </row>
    <row r="40877">
      <c r="F40877" s="9"/>
      <c r="N40877" s="50"/>
      <c r="O40877" s="50"/>
      <c r="P40877" s="50"/>
      <c r="Q40877" s="50" t="s">
        <v>368</v>
      </c>
      <c r="R40877" s="9" t="s">
        <v>368</v>
      </c>
      <c r="S40877" s="50" t="s">
        <v>368</v>
      </c>
      <c r="T40877" s="9" t="s">
        <v>368</v>
      </c>
      <c r="U40877" s="9" t="s">
        <v>368</v>
      </c>
    </row>
    <row r="40878">
      <c r="F40878" s="9"/>
      <c r="N40878" s="50"/>
      <c r="O40878" s="50"/>
      <c r="P40878" s="50"/>
      <c r="Q40878" s="50" t="s">
        <v>368</v>
      </c>
      <c r="R40878" s="9" t="s">
        <v>368</v>
      </c>
      <c r="S40878" s="50" t="s">
        <v>368</v>
      </c>
      <c r="T40878" s="9" t="s">
        <v>368</v>
      </c>
      <c r="U40878" s="9" t="s">
        <v>368</v>
      </c>
    </row>
    <row r="40879">
      <c r="F40879" s="9"/>
      <c r="N40879" s="50"/>
      <c r="O40879" s="50"/>
      <c r="P40879" s="50"/>
      <c r="Q40879" s="50" t="s">
        <v>368</v>
      </c>
      <c r="R40879" s="9" t="s">
        <v>368</v>
      </c>
      <c r="S40879" s="50" t="s">
        <v>368</v>
      </c>
      <c r="T40879" s="9" t="s">
        <v>368</v>
      </c>
      <c r="U40879" s="9" t="s">
        <v>368</v>
      </c>
    </row>
    <row r="40880">
      <c r="F40880" s="9"/>
      <c r="N40880" s="50"/>
      <c r="O40880" s="50"/>
      <c r="P40880" s="50"/>
      <c r="Q40880" s="50" t="s">
        <v>368</v>
      </c>
      <c r="R40880" s="9" t="s">
        <v>368</v>
      </c>
      <c r="S40880" s="50" t="s">
        <v>368</v>
      </c>
      <c r="T40880" s="9" t="s">
        <v>368</v>
      </c>
      <c r="U40880" s="9" t="s">
        <v>368</v>
      </c>
    </row>
    <row r="40881">
      <c r="F40881" s="9"/>
      <c r="N40881" s="50"/>
      <c r="O40881" s="50"/>
      <c r="P40881" s="50"/>
      <c r="Q40881" s="50" t="s">
        <v>368</v>
      </c>
      <c r="R40881" s="9" t="s">
        <v>368</v>
      </c>
      <c r="S40881" s="50" t="s">
        <v>368</v>
      </c>
      <c r="T40881" s="9" t="s">
        <v>368</v>
      </c>
      <c r="U40881" s="9" t="s">
        <v>368</v>
      </c>
    </row>
    <row r="40882">
      <c r="F40882" s="9"/>
      <c r="N40882" s="50"/>
      <c r="O40882" s="50"/>
      <c r="P40882" s="50"/>
      <c r="Q40882" s="50" t="s">
        <v>368</v>
      </c>
      <c r="R40882" s="9" t="s">
        <v>368</v>
      </c>
      <c r="S40882" s="50" t="s">
        <v>368</v>
      </c>
      <c r="T40882" s="9" t="s">
        <v>368</v>
      </c>
      <c r="U40882" s="9" t="s">
        <v>368</v>
      </c>
    </row>
    <row r="40883">
      <c r="F40883" s="9"/>
      <c r="N40883" s="50"/>
      <c r="O40883" s="50"/>
      <c r="P40883" s="50"/>
      <c r="Q40883" s="50" t="s">
        <v>368</v>
      </c>
      <c r="R40883" s="9" t="s">
        <v>368</v>
      </c>
      <c r="S40883" s="50" t="s">
        <v>368</v>
      </c>
      <c r="T40883" s="9" t="s">
        <v>368</v>
      </c>
      <c r="U40883" s="9" t="s">
        <v>368</v>
      </c>
    </row>
    <row r="40884">
      <c r="F40884" s="9"/>
      <c r="N40884" s="50"/>
      <c r="O40884" s="50"/>
      <c r="P40884" s="50"/>
      <c r="Q40884" s="50" t="s">
        <v>368</v>
      </c>
      <c r="R40884" s="9" t="s">
        <v>368</v>
      </c>
      <c r="S40884" s="50" t="s">
        <v>368</v>
      </c>
      <c r="T40884" s="9" t="s">
        <v>368</v>
      </c>
      <c r="U40884" s="9" t="s">
        <v>368</v>
      </c>
    </row>
    <row r="40885">
      <c r="F40885" s="9"/>
      <c r="N40885" s="50"/>
      <c r="O40885" s="50"/>
      <c r="P40885" s="50"/>
      <c r="Q40885" s="50" t="s">
        <v>368</v>
      </c>
      <c r="R40885" s="9" t="s">
        <v>368</v>
      </c>
      <c r="S40885" s="50" t="s">
        <v>368</v>
      </c>
      <c r="T40885" s="9" t="s">
        <v>368</v>
      </c>
      <c r="U40885" s="9" t="s">
        <v>368</v>
      </c>
    </row>
    <row r="40886">
      <c r="F40886" s="9"/>
      <c r="N40886" s="50"/>
      <c r="O40886" s="50"/>
      <c r="P40886" s="50"/>
      <c r="Q40886" s="50" t="s">
        <v>368</v>
      </c>
      <c r="R40886" s="9" t="s">
        <v>368</v>
      </c>
      <c r="S40886" s="50" t="s">
        <v>368</v>
      </c>
      <c r="T40886" s="9" t="s">
        <v>368</v>
      </c>
      <c r="U40886" s="9" t="s">
        <v>368</v>
      </c>
    </row>
    <row r="40887">
      <c r="F40887" s="9"/>
      <c r="N40887" s="50"/>
      <c r="O40887" s="50"/>
      <c r="P40887" s="50"/>
      <c r="Q40887" s="50" t="s">
        <v>368</v>
      </c>
      <c r="R40887" s="9" t="s">
        <v>368</v>
      </c>
      <c r="S40887" s="50" t="s">
        <v>368</v>
      </c>
      <c r="T40887" s="9" t="s">
        <v>368</v>
      </c>
      <c r="U40887" s="9" t="s">
        <v>368</v>
      </c>
    </row>
    <row r="40888">
      <c r="F40888" s="9"/>
      <c r="N40888" s="50"/>
      <c r="O40888" s="50"/>
      <c r="P40888" s="50"/>
      <c r="Q40888" s="50" t="s">
        <v>368</v>
      </c>
      <c r="R40888" s="9" t="s">
        <v>368</v>
      </c>
      <c r="S40888" s="50" t="s">
        <v>368</v>
      </c>
      <c r="T40888" s="9" t="s">
        <v>368</v>
      </c>
      <c r="U40888" s="9" t="s">
        <v>368</v>
      </c>
    </row>
    <row r="40889">
      <c r="F40889" s="9"/>
      <c r="N40889" s="50"/>
      <c r="O40889" s="50"/>
      <c r="P40889" s="50"/>
      <c r="Q40889" s="50" t="s">
        <v>368</v>
      </c>
      <c r="R40889" s="9" t="s">
        <v>368</v>
      </c>
      <c r="S40889" s="50" t="s">
        <v>368</v>
      </c>
      <c r="T40889" s="9" t="s">
        <v>368</v>
      </c>
      <c r="U40889" s="9" t="s">
        <v>368</v>
      </c>
    </row>
    <row r="40890">
      <c r="F40890" s="9"/>
      <c r="N40890" s="50"/>
      <c r="O40890" s="50"/>
      <c r="P40890" s="50"/>
      <c r="Q40890" s="50" t="s">
        <v>368</v>
      </c>
      <c r="R40890" s="9" t="s">
        <v>368</v>
      </c>
      <c r="S40890" s="50" t="s">
        <v>368</v>
      </c>
      <c r="T40890" s="9" t="s">
        <v>368</v>
      </c>
      <c r="U40890" s="9" t="s">
        <v>368</v>
      </c>
    </row>
    <row r="40891">
      <c r="F40891" s="9"/>
      <c r="N40891" s="50"/>
      <c r="O40891" s="50"/>
      <c r="P40891" s="50"/>
      <c r="Q40891" s="50" t="s">
        <v>368</v>
      </c>
      <c r="R40891" s="9" t="s">
        <v>368</v>
      </c>
      <c r="S40891" s="50" t="s">
        <v>368</v>
      </c>
      <c r="T40891" s="9" t="s">
        <v>368</v>
      </c>
      <c r="U40891" s="9" t="s">
        <v>368</v>
      </c>
    </row>
    <row r="40892">
      <c r="F40892" s="9"/>
      <c r="N40892" s="50"/>
      <c r="O40892" s="50"/>
      <c r="P40892" s="50"/>
      <c r="Q40892" s="50" t="s">
        <v>368</v>
      </c>
      <c r="R40892" s="9" t="s">
        <v>368</v>
      </c>
      <c r="S40892" s="50" t="s">
        <v>368</v>
      </c>
      <c r="T40892" s="9" t="s">
        <v>368</v>
      </c>
      <c r="U40892" s="9" t="s">
        <v>368</v>
      </c>
    </row>
    <row r="40893">
      <c r="F40893" s="9"/>
      <c r="N40893" s="50"/>
      <c r="O40893" s="50"/>
      <c r="P40893" s="50"/>
      <c r="Q40893" s="50" t="s">
        <v>368</v>
      </c>
      <c r="R40893" s="9" t="s">
        <v>368</v>
      </c>
      <c r="S40893" s="50" t="s">
        <v>368</v>
      </c>
      <c r="T40893" s="9" t="s">
        <v>368</v>
      </c>
      <c r="U40893" s="9" t="s">
        <v>368</v>
      </c>
    </row>
    <row r="40894">
      <c r="F40894" s="9"/>
      <c r="N40894" s="50"/>
      <c r="O40894" s="50"/>
      <c r="P40894" s="50"/>
      <c r="Q40894" s="50" t="s">
        <v>368</v>
      </c>
      <c r="R40894" s="9" t="s">
        <v>368</v>
      </c>
      <c r="S40894" s="50" t="s">
        <v>368</v>
      </c>
      <c r="T40894" s="9" t="s">
        <v>368</v>
      </c>
      <c r="U40894" s="9" t="s">
        <v>368</v>
      </c>
    </row>
    <row r="40895">
      <c r="F40895" s="9"/>
      <c r="N40895" s="50"/>
      <c r="O40895" s="50"/>
      <c r="P40895" s="50"/>
      <c r="Q40895" s="50" t="s">
        <v>368</v>
      </c>
      <c r="R40895" s="9" t="s">
        <v>368</v>
      </c>
      <c r="S40895" s="50" t="s">
        <v>368</v>
      </c>
      <c r="T40895" s="9" t="s">
        <v>368</v>
      </c>
      <c r="U40895" s="9" t="s">
        <v>368</v>
      </c>
    </row>
    <row r="40896">
      <c r="F40896" s="9"/>
      <c r="N40896" s="50"/>
      <c r="O40896" s="50"/>
      <c r="P40896" s="50"/>
      <c r="Q40896" s="50" t="s">
        <v>368</v>
      </c>
      <c r="R40896" s="9" t="s">
        <v>368</v>
      </c>
      <c r="S40896" s="50" t="s">
        <v>368</v>
      </c>
      <c r="T40896" s="9" t="s">
        <v>368</v>
      </c>
      <c r="U40896" s="9" t="s">
        <v>368</v>
      </c>
    </row>
    <row r="40897">
      <c r="F40897" s="9"/>
      <c r="N40897" s="50"/>
      <c r="O40897" s="50"/>
      <c r="P40897" s="50"/>
      <c r="Q40897" s="50" t="s">
        <v>368</v>
      </c>
      <c r="R40897" s="9" t="s">
        <v>368</v>
      </c>
      <c r="S40897" s="50" t="s">
        <v>368</v>
      </c>
      <c r="T40897" s="9" t="s">
        <v>368</v>
      </c>
      <c r="U40897" s="9" t="s">
        <v>368</v>
      </c>
    </row>
    <row r="40898">
      <c r="F40898" s="9"/>
      <c r="N40898" s="50"/>
      <c r="O40898" s="50"/>
      <c r="P40898" s="50"/>
      <c r="Q40898" s="50" t="s">
        <v>368</v>
      </c>
      <c r="R40898" s="9" t="s">
        <v>368</v>
      </c>
      <c r="S40898" s="50" t="s">
        <v>368</v>
      </c>
      <c r="T40898" s="9" t="s">
        <v>368</v>
      </c>
      <c r="U40898" s="9" t="s">
        <v>368</v>
      </c>
    </row>
    <row r="40899">
      <c r="F40899" s="9"/>
      <c r="N40899" s="50"/>
      <c r="O40899" s="50"/>
      <c r="P40899" s="50"/>
      <c r="Q40899" s="50" t="s">
        <v>368</v>
      </c>
      <c r="R40899" s="9" t="s">
        <v>368</v>
      </c>
      <c r="S40899" s="50" t="s">
        <v>368</v>
      </c>
      <c r="T40899" s="9" t="s">
        <v>368</v>
      </c>
      <c r="U40899" s="9" t="s">
        <v>368</v>
      </c>
    </row>
    <row r="40900">
      <c r="F40900" s="9"/>
      <c r="N40900" s="50"/>
      <c r="O40900" s="50"/>
      <c r="P40900" s="50"/>
      <c r="Q40900" s="50" t="s">
        <v>368</v>
      </c>
      <c r="R40900" s="9" t="s">
        <v>368</v>
      </c>
      <c r="S40900" s="50" t="s">
        <v>368</v>
      </c>
      <c r="T40900" s="9" t="s">
        <v>368</v>
      </c>
      <c r="U40900" s="9" t="s">
        <v>368</v>
      </c>
    </row>
    <row r="40901">
      <c r="F40901" s="9"/>
      <c r="N40901" s="50"/>
      <c r="O40901" s="50"/>
      <c r="P40901" s="50"/>
      <c r="Q40901" s="50" t="s">
        <v>368</v>
      </c>
      <c r="R40901" s="9" t="s">
        <v>368</v>
      </c>
      <c r="S40901" s="50" t="s">
        <v>368</v>
      </c>
      <c r="T40901" s="9" t="s">
        <v>368</v>
      </c>
      <c r="U40901" s="9" t="s">
        <v>368</v>
      </c>
    </row>
    <row r="40902">
      <c r="F40902" s="9"/>
      <c r="N40902" s="50"/>
      <c r="O40902" s="50"/>
      <c r="P40902" s="50"/>
      <c r="Q40902" s="50" t="s">
        <v>368</v>
      </c>
      <c r="R40902" s="9" t="s">
        <v>368</v>
      </c>
      <c r="S40902" s="50" t="s">
        <v>368</v>
      </c>
      <c r="T40902" s="9" t="s">
        <v>368</v>
      </c>
      <c r="U40902" s="9" t="s">
        <v>368</v>
      </c>
    </row>
    <row r="40903">
      <c r="F40903" s="9"/>
      <c r="N40903" s="50"/>
      <c r="O40903" s="50"/>
      <c r="P40903" s="50"/>
      <c r="Q40903" s="50" t="s">
        <v>368</v>
      </c>
      <c r="R40903" s="9" t="s">
        <v>368</v>
      </c>
      <c r="S40903" s="50" t="s">
        <v>368</v>
      </c>
      <c r="T40903" s="9" t="s">
        <v>368</v>
      </c>
      <c r="U40903" s="9" t="s">
        <v>368</v>
      </c>
    </row>
    <row r="40904">
      <c r="F40904" s="9"/>
      <c r="N40904" s="50"/>
      <c r="O40904" s="50"/>
      <c r="P40904" s="50"/>
      <c r="Q40904" s="50" t="s">
        <v>368</v>
      </c>
      <c r="R40904" s="9" t="s">
        <v>368</v>
      </c>
      <c r="S40904" s="50" t="s">
        <v>368</v>
      </c>
      <c r="T40904" s="9" t="s">
        <v>368</v>
      </c>
      <c r="U40904" s="9" t="s">
        <v>368</v>
      </c>
    </row>
    <row r="40905">
      <c r="F40905" s="9"/>
      <c r="N40905" s="50"/>
      <c r="O40905" s="50"/>
      <c r="P40905" s="50"/>
      <c r="Q40905" s="50" t="s">
        <v>368</v>
      </c>
      <c r="R40905" s="9" t="s">
        <v>368</v>
      </c>
      <c r="S40905" s="50" t="s">
        <v>368</v>
      </c>
      <c r="T40905" s="9" t="s">
        <v>368</v>
      </c>
      <c r="U40905" s="9" t="s">
        <v>368</v>
      </c>
    </row>
    <row r="40906">
      <c r="F40906" s="9"/>
      <c r="N40906" s="50"/>
      <c r="O40906" s="50"/>
      <c r="P40906" s="50"/>
      <c r="Q40906" s="50" t="s">
        <v>368</v>
      </c>
      <c r="R40906" s="9" t="s">
        <v>368</v>
      </c>
      <c r="S40906" s="50" t="s">
        <v>368</v>
      </c>
      <c r="T40906" s="9" t="s">
        <v>368</v>
      </c>
      <c r="U40906" s="9" t="s">
        <v>368</v>
      </c>
    </row>
    <row r="40907">
      <c r="F40907" s="9"/>
      <c r="N40907" s="50"/>
      <c r="O40907" s="50"/>
      <c r="P40907" s="50"/>
      <c r="Q40907" s="50" t="s">
        <v>368</v>
      </c>
      <c r="R40907" s="9" t="s">
        <v>368</v>
      </c>
      <c r="S40907" s="50" t="s">
        <v>368</v>
      </c>
      <c r="T40907" s="9" t="s">
        <v>368</v>
      </c>
      <c r="U40907" s="9" t="s">
        <v>368</v>
      </c>
    </row>
    <row r="40908">
      <c r="F40908" s="9"/>
      <c r="N40908" s="50"/>
      <c r="O40908" s="50"/>
      <c r="P40908" s="50"/>
      <c r="Q40908" s="50" t="s">
        <v>368</v>
      </c>
      <c r="R40908" s="9" t="s">
        <v>368</v>
      </c>
      <c r="S40908" s="50" t="s">
        <v>368</v>
      </c>
      <c r="T40908" s="9" t="s">
        <v>368</v>
      </c>
      <c r="U40908" s="9" t="s">
        <v>368</v>
      </c>
    </row>
    <row r="40909">
      <c r="F40909" s="9"/>
      <c r="N40909" s="50"/>
      <c r="O40909" s="50"/>
      <c r="P40909" s="50"/>
      <c r="Q40909" s="50" t="s">
        <v>368</v>
      </c>
      <c r="R40909" s="9" t="s">
        <v>368</v>
      </c>
      <c r="S40909" s="50" t="s">
        <v>368</v>
      </c>
      <c r="T40909" s="9" t="s">
        <v>368</v>
      </c>
      <c r="U40909" s="9" t="s">
        <v>368</v>
      </c>
    </row>
    <row r="40910">
      <c r="F40910" s="9"/>
      <c r="N40910" s="50"/>
      <c r="O40910" s="50"/>
      <c r="P40910" s="50"/>
      <c r="Q40910" s="50" t="s">
        <v>368</v>
      </c>
      <c r="R40910" s="9" t="s">
        <v>368</v>
      </c>
      <c r="S40910" s="50" t="s">
        <v>368</v>
      </c>
      <c r="T40910" s="9" t="s">
        <v>368</v>
      </c>
      <c r="U40910" s="9" t="s">
        <v>368</v>
      </c>
    </row>
    <row r="40911">
      <c r="F40911" s="9"/>
      <c r="N40911" s="50"/>
      <c r="O40911" s="50"/>
      <c r="P40911" s="50"/>
      <c r="Q40911" s="50" t="s">
        <v>368</v>
      </c>
      <c r="R40911" s="9" t="s">
        <v>368</v>
      </c>
      <c r="S40911" s="50" t="s">
        <v>368</v>
      </c>
      <c r="T40911" s="9" t="s">
        <v>368</v>
      </c>
      <c r="U40911" s="9" t="s">
        <v>368</v>
      </c>
    </row>
    <row r="40912">
      <c r="F40912" s="9"/>
      <c r="N40912" s="50"/>
      <c r="O40912" s="50"/>
      <c r="P40912" s="50"/>
      <c r="Q40912" s="50" t="s">
        <v>368</v>
      </c>
      <c r="R40912" s="9" t="s">
        <v>368</v>
      </c>
      <c r="S40912" s="50" t="s">
        <v>368</v>
      </c>
      <c r="T40912" s="9" t="s">
        <v>368</v>
      </c>
      <c r="U40912" s="9" t="s">
        <v>368</v>
      </c>
    </row>
    <row r="40913">
      <c r="F40913" s="9"/>
      <c r="N40913" s="50"/>
      <c r="O40913" s="50"/>
      <c r="P40913" s="50"/>
      <c r="Q40913" s="50" t="s">
        <v>368</v>
      </c>
      <c r="R40913" s="9" t="s">
        <v>368</v>
      </c>
      <c r="S40913" s="50" t="s">
        <v>368</v>
      </c>
      <c r="T40913" s="9" t="s">
        <v>368</v>
      </c>
      <c r="U40913" s="9" t="s">
        <v>368</v>
      </c>
    </row>
    <row r="40914">
      <c r="F40914" s="9"/>
      <c r="N40914" s="50"/>
      <c r="O40914" s="50"/>
      <c r="P40914" s="50"/>
      <c r="Q40914" s="50" t="s">
        <v>368</v>
      </c>
      <c r="R40914" s="9" t="s">
        <v>368</v>
      </c>
      <c r="S40914" s="50" t="s">
        <v>368</v>
      </c>
      <c r="T40914" s="9" t="s">
        <v>368</v>
      </c>
      <c r="U40914" s="9" t="s">
        <v>368</v>
      </c>
    </row>
    <row r="40915">
      <c r="F40915" s="9"/>
      <c r="N40915" s="50"/>
      <c r="O40915" s="50"/>
      <c r="P40915" s="50"/>
      <c r="Q40915" s="50" t="s">
        <v>368</v>
      </c>
      <c r="R40915" s="9" t="s">
        <v>368</v>
      </c>
      <c r="S40915" s="50" t="s">
        <v>368</v>
      </c>
      <c r="T40915" s="9" t="s">
        <v>368</v>
      </c>
      <c r="U40915" s="9" t="s">
        <v>368</v>
      </c>
    </row>
    <row r="40916">
      <c r="F40916" s="9"/>
      <c r="N40916" s="50"/>
      <c r="O40916" s="50"/>
      <c r="P40916" s="50"/>
      <c r="Q40916" s="50" t="s">
        <v>368</v>
      </c>
      <c r="R40916" s="9" t="s">
        <v>368</v>
      </c>
      <c r="S40916" s="50" t="s">
        <v>368</v>
      </c>
      <c r="T40916" s="9" t="s">
        <v>368</v>
      </c>
      <c r="U40916" s="9" t="s">
        <v>368</v>
      </c>
    </row>
    <row r="40917">
      <c r="F40917" s="9"/>
      <c r="N40917" s="50"/>
      <c r="O40917" s="50"/>
      <c r="P40917" s="50"/>
      <c r="Q40917" s="50" t="s">
        <v>368</v>
      </c>
      <c r="R40917" s="9" t="s">
        <v>368</v>
      </c>
      <c r="S40917" s="50" t="s">
        <v>368</v>
      </c>
      <c r="T40917" s="9" t="s">
        <v>368</v>
      </c>
      <c r="U40917" s="9" t="s">
        <v>368</v>
      </c>
    </row>
    <row r="40918">
      <c r="F40918" s="9"/>
      <c r="N40918" s="50"/>
      <c r="O40918" s="50"/>
      <c r="P40918" s="50"/>
      <c r="Q40918" s="50" t="s">
        <v>368</v>
      </c>
      <c r="R40918" s="9" t="s">
        <v>368</v>
      </c>
      <c r="S40918" s="50" t="s">
        <v>368</v>
      </c>
      <c r="T40918" s="9" t="s">
        <v>368</v>
      </c>
      <c r="U40918" s="9" t="s">
        <v>368</v>
      </c>
    </row>
    <row r="40919">
      <c r="F40919" s="9"/>
      <c r="N40919" s="50"/>
      <c r="O40919" s="50"/>
      <c r="P40919" s="50"/>
      <c r="Q40919" s="50" t="s">
        <v>368</v>
      </c>
      <c r="R40919" s="9" t="s">
        <v>368</v>
      </c>
      <c r="S40919" s="50" t="s">
        <v>368</v>
      </c>
      <c r="T40919" s="9" t="s">
        <v>368</v>
      </c>
      <c r="U40919" s="9" t="s">
        <v>368</v>
      </c>
    </row>
    <row r="40920">
      <c r="F40920" s="9"/>
      <c r="N40920" s="50"/>
      <c r="O40920" s="50"/>
      <c r="P40920" s="50"/>
      <c r="Q40920" s="50" t="s">
        <v>368</v>
      </c>
      <c r="R40920" s="9" t="s">
        <v>368</v>
      </c>
      <c r="S40920" s="50" t="s">
        <v>368</v>
      </c>
      <c r="T40920" s="9" t="s">
        <v>368</v>
      </c>
      <c r="U40920" s="9" t="s">
        <v>368</v>
      </c>
    </row>
    <row r="40921">
      <c r="F40921" s="9"/>
      <c r="N40921" s="50"/>
      <c r="O40921" s="50"/>
      <c r="P40921" s="50"/>
      <c r="Q40921" s="50" t="s">
        <v>368</v>
      </c>
      <c r="R40921" s="9" t="s">
        <v>368</v>
      </c>
      <c r="S40921" s="50" t="s">
        <v>368</v>
      </c>
      <c r="T40921" s="9" t="s">
        <v>368</v>
      </c>
      <c r="U40921" s="9" t="s">
        <v>368</v>
      </c>
    </row>
    <row r="40922">
      <c r="F40922" s="9"/>
      <c r="N40922" s="50"/>
      <c r="O40922" s="50"/>
      <c r="P40922" s="50"/>
      <c r="Q40922" s="50" t="s">
        <v>368</v>
      </c>
      <c r="R40922" s="9" t="s">
        <v>368</v>
      </c>
      <c r="S40922" s="50" t="s">
        <v>368</v>
      </c>
      <c r="T40922" s="9" t="s">
        <v>368</v>
      </c>
      <c r="U40922" s="9" t="s">
        <v>368</v>
      </c>
    </row>
    <row r="40923">
      <c r="F40923" s="9"/>
      <c r="N40923" s="50"/>
      <c r="O40923" s="50"/>
      <c r="P40923" s="50"/>
      <c r="Q40923" s="50" t="s">
        <v>368</v>
      </c>
      <c r="R40923" s="9" t="s">
        <v>368</v>
      </c>
      <c r="S40923" s="50" t="s">
        <v>368</v>
      </c>
      <c r="T40923" s="9" t="s">
        <v>368</v>
      </c>
      <c r="U40923" s="9" t="s">
        <v>368</v>
      </c>
    </row>
    <row r="40924">
      <c r="F40924" s="9"/>
      <c r="N40924" s="50"/>
      <c r="O40924" s="50"/>
      <c r="P40924" s="50"/>
      <c r="Q40924" s="50" t="s">
        <v>368</v>
      </c>
      <c r="R40924" s="9" t="s">
        <v>368</v>
      </c>
      <c r="S40924" s="50" t="s">
        <v>368</v>
      </c>
      <c r="T40924" s="9" t="s">
        <v>368</v>
      </c>
      <c r="U40924" s="9" t="s">
        <v>368</v>
      </c>
    </row>
    <row r="40925">
      <c r="F40925" s="9"/>
      <c r="N40925" s="50"/>
      <c r="O40925" s="50"/>
      <c r="P40925" s="50"/>
      <c r="Q40925" s="50" t="s">
        <v>368</v>
      </c>
      <c r="R40925" s="9" t="s">
        <v>368</v>
      </c>
      <c r="S40925" s="50" t="s">
        <v>368</v>
      </c>
      <c r="T40925" s="9" t="s">
        <v>368</v>
      </c>
      <c r="U40925" s="9" t="s">
        <v>368</v>
      </c>
    </row>
    <row r="40926">
      <c r="F40926" s="9"/>
      <c r="N40926" s="50"/>
      <c r="O40926" s="50"/>
      <c r="P40926" s="50"/>
      <c r="Q40926" s="50" t="s">
        <v>368</v>
      </c>
      <c r="R40926" s="9" t="s">
        <v>368</v>
      </c>
      <c r="S40926" s="50" t="s">
        <v>368</v>
      </c>
      <c r="T40926" s="9" t="s">
        <v>368</v>
      </c>
      <c r="U40926" s="9" t="s">
        <v>368</v>
      </c>
    </row>
    <row r="40927">
      <c r="F40927" s="9"/>
      <c r="N40927" s="50"/>
      <c r="O40927" s="50"/>
      <c r="P40927" s="50"/>
      <c r="Q40927" s="50" t="s">
        <v>368</v>
      </c>
      <c r="R40927" s="9" t="s">
        <v>368</v>
      </c>
      <c r="S40927" s="50" t="s">
        <v>368</v>
      </c>
      <c r="T40927" s="9" t="s">
        <v>368</v>
      </c>
      <c r="U40927" s="9" t="s">
        <v>368</v>
      </c>
    </row>
    <row r="40928">
      <c r="F40928" s="9"/>
      <c r="N40928" s="50"/>
      <c r="O40928" s="50"/>
      <c r="P40928" s="50"/>
      <c r="Q40928" s="50" t="s">
        <v>368</v>
      </c>
      <c r="R40928" s="9" t="s">
        <v>368</v>
      </c>
      <c r="S40928" s="50" t="s">
        <v>368</v>
      </c>
      <c r="T40928" s="9" t="s">
        <v>368</v>
      </c>
      <c r="U40928" s="9" t="s">
        <v>368</v>
      </c>
    </row>
    <row r="40929">
      <c r="F40929" s="9"/>
      <c r="N40929" s="50"/>
      <c r="O40929" s="50"/>
      <c r="P40929" s="50"/>
      <c r="Q40929" s="50" t="s">
        <v>368</v>
      </c>
      <c r="R40929" s="9" t="s">
        <v>368</v>
      </c>
      <c r="S40929" s="50" t="s">
        <v>368</v>
      </c>
      <c r="T40929" s="9" t="s">
        <v>368</v>
      </c>
      <c r="U40929" s="9" t="s">
        <v>368</v>
      </c>
    </row>
    <row r="40930">
      <c r="F40930" s="9"/>
      <c r="N40930" s="50"/>
      <c r="O40930" s="50"/>
      <c r="P40930" s="50"/>
      <c r="Q40930" s="50" t="s">
        <v>368</v>
      </c>
      <c r="R40930" s="9" t="s">
        <v>368</v>
      </c>
      <c r="S40930" s="50" t="s">
        <v>368</v>
      </c>
      <c r="T40930" s="9" t="s">
        <v>368</v>
      </c>
      <c r="U40930" s="9" t="s">
        <v>368</v>
      </c>
    </row>
    <row r="40931">
      <c r="F40931" s="9"/>
      <c r="N40931" s="50"/>
      <c r="O40931" s="50"/>
      <c r="P40931" s="50"/>
      <c r="Q40931" s="50" t="s">
        <v>368</v>
      </c>
      <c r="R40931" s="9" t="s">
        <v>368</v>
      </c>
      <c r="S40931" s="50" t="s">
        <v>368</v>
      </c>
      <c r="T40931" s="9" t="s">
        <v>368</v>
      </c>
      <c r="U40931" s="9" t="s">
        <v>368</v>
      </c>
    </row>
    <row r="40932">
      <c r="F40932" s="9"/>
      <c r="N40932" s="50"/>
      <c r="O40932" s="50"/>
      <c r="P40932" s="50"/>
      <c r="Q40932" s="50" t="s">
        <v>368</v>
      </c>
      <c r="R40932" s="9" t="s">
        <v>368</v>
      </c>
      <c r="S40932" s="50" t="s">
        <v>368</v>
      </c>
      <c r="T40932" s="9" t="s">
        <v>368</v>
      </c>
      <c r="U40932" s="9" t="s">
        <v>368</v>
      </c>
    </row>
    <row r="40933">
      <c r="F40933" s="9"/>
      <c r="N40933" s="50"/>
      <c r="O40933" s="50"/>
      <c r="P40933" s="50"/>
      <c r="Q40933" s="50" t="s">
        <v>368</v>
      </c>
      <c r="R40933" s="9" t="s">
        <v>368</v>
      </c>
      <c r="S40933" s="50" t="s">
        <v>368</v>
      </c>
      <c r="T40933" s="9" t="s">
        <v>368</v>
      </c>
      <c r="U40933" s="9" t="s">
        <v>368</v>
      </c>
    </row>
    <row r="40934">
      <c r="F40934" s="9"/>
      <c r="N40934" s="50"/>
      <c r="O40934" s="50"/>
      <c r="P40934" s="50"/>
      <c r="Q40934" s="50" t="s">
        <v>368</v>
      </c>
      <c r="R40934" s="9" t="s">
        <v>368</v>
      </c>
      <c r="S40934" s="50" t="s">
        <v>368</v>
      </c>
      <c r="T40934" s="9" t="s">
        <v>368</v>
      </c>
      <c r="U40934" s="9" t="s">
        <v>368</v>
      </c>
    </row>
    <row r="40935">
      <c r="F40935" s="9"/>
      <c r="N40935" s="50"/>
      <c r="O40935" s="50"/>
      <c r="P40935" s="50"/>
      <c r="Q40935" s="50" t="s">
        <v>368</v>
      </c>
      <c r="R40935" s="9" t="s">
        <v>368</v>
      </c>
      <c r="S40935" s="50" t="s">
        <v>368</v>
      </c>
      <c r="T40935" s="9" t="s">
        <v>368</v>
      </c>
      <c r="U40935" s="9" t="s">
        <v>368</v>
      </c>
    </row>
    <row r="40936">
      <c r="F40936" s="9"/>
      <c r="N40936" s="50"/>
      <c r="O40936" s="50"/>
      <c r="P40936" s="50"/>
      <c r="Q40936" s="50" t="s">
        <v>368</v>
      </c>
      <c r="R40936" s="9" t="s">
        <v>368</v>
      </c>
      <c r="S40936" s="50" t="s">
        <v>368</v>
      </c>
      <c r="T40936" s="9" t="s">
        <v>368</v>
      </c>
      <c r="U40936" s="9" t="s">
        <v>368</v>
      </c>
    </row>
    <row r="40937">
      <c r="F40937" s="9"/>
      <c r="N40937" s="50"/>
      <c r="O40937" s="50"/>
      <c r="P40937" s="50"/>
      <c r="Q40937" s="50" t="s">
        <v>368</v>
      </c>
      <c r="R40937" s="9" t="s">
        <v>368</v>
      </c>
      <c r="S40937" s="50" t="s">
        <v>368</v>
      </c>
      <c r="T40937" s="9" t="s">
        <v>368</v>
      </c>
      <c r="U40937" s="9" t="s">
        <v>368</v>
      </c>
    </row>
    <row r="40938">
      <c r="F40938" s="9"/>
      <c r="N40938" s="50"/>
      <c r="O40938" s="50"/>
      <c r="P40938" s="50"/>
      <c r="Q40938" s="50" t="s">
        <v>368</v>
      </c>
      <c r="R40938" s="9" t="s">
        <v>368</v>
      </c>
      <c r="S40938" s="50" t="s">
        <v>368</v>
      </c>
      <c r="T40938" s="9" t="s">
        <v>368</v>
      </c>
      <c r="U40938" s="9" t="s">
        <v>368</v>
      </c>
    </row>
    <row r="40939">
      <c r="F40939" s="9"/>
      <c r="N40939" s="50"/>
      <c r="O40939" s="50"/>
      <c r="P40939" s="50"/>
      <c r="Q40939" s="50" t="s">
        <v>368</v>
      </c>
      <c r="R40939" s="9" t="s">
        <v>368</v>
      </c>
      <c r="S40939" s="50" t="s">
        <v>368</v>
      </c>
      <c r="T40939" s="9" t="s">
        <v>368</v>
      </c>
      <c r="U40939" s="9" t="s">
        <v>368</v>
      </c>
    </row>
    <row r="40940">
      <c r="F40940" s="9"/>
      <c r="N40940" s="50"/>
      <c r="O40940" s="50"/>
      <c r="P40940" s="50"/>
      <c r="Q40940" s="50" t="s">
        <v>368</v>
      </c>
      <c r="R40940" s="9" t="s">
        <v>368</v>
      </c>
      <c r="S40940" s="50" t="s">
        <v>368</v>
      </c>
      <c r="T40940" s="9" t="s">
        <v>368</v>
      </c>
      <c r="U40940" s="9" t="s">
        <v>368</v>
      </c>
    </row>
    <row r="40941">
      <c r="F40941" s="9"/>
      <c r="N40941" s="50"/>
      <c r="O40941" s="50"/>
      <c r="P40941" s="50"/>
      <c r="Q40941" s="50" t="s">
        <v>368</v>
      </c>
      <c r="R40941" s="9" t="s">
        <v>368</v>
      </c>
      <c r="S40941" s="50" t="s">
        <v>368</v>
      </c>
      <c r="T40941" s="9" t="s">
        <v>368</v>
      </c>
      <c r="U40941" s="9" t="s">
        <v>368</v>
      </c>
    </row>
    <row r="40942">
      <c r="F40942" s="9"/>
      <c r="N40942" s="50"/>
      <c r="O40942" s="50"/>
      <c r="P40942" s="50"/>
      <c r="Q40942" s="50" t="s">
        <v>368</v>
      </c>
      <c r="R40942" s="9" t="s">
        <v>368</v>
      </c>
      <c r="S40942" s="50" t="s">
        <v>368</v>
      </c>
      <c r="T40942" s="9" t="s">
        <v>368</v>
      </c>
      <c r="U40942" s="9" t="s">
        <v>368</v>
      </c>
    </row>
    <row r="40943">
      <c r="F40943" s="9"/>
      <c r="N40943" s="50"/>
      <c r="O40943" s="50"/>
      <c r="P40943" s="50"/>
      <c r="Q40943" s="50" t="s">
        <v>368</v>
      </c>
      <c r="R40943" s="9" t="s">
        <v>368</v>
      </c>
      <c r="S40943" s="50" t="s">
        <v>368</v>
      </c>
      <c r="T40943" s="9" t="s">
        <v>368</v>
      </c>
      <c r="U40943" s="9" t="s">
        <v>368</v>
      </c>
    </row>
    <row r="40944">
      <c r="F40944" s="9"/>
      <c r="N40944" s="50"/>
      <c r="O40944" s="50"/>
      <c r="P40944" s="50"/>
      <c r="Q40944" s="50" t="s">
        <v>368</v>
      </c>
      <c r="R40944" s="9" t="s">
        <v>368</v>
      </c>
      <c r="S40944" s="50" t="s">
        <v>368</v>
      </c>
      <c r="T40944" s="9" t="s">
        <v>368</v>
      </c>
      <c r="U40944" s="9" t="s">
        <v>368</v>
      </c>
    </row>
    <row r="40945">
      <c r="F40945" s="9"/>
      <c r="N40945" s="50"/>
      <c r="O40945" s="50"/>
      <c r="P40945" s="50"/>
      <c r="Q40945" s="50" t="s">
        <v>368</v>
      </c>
      <c r="R40945" s="9" t="s">
        <v>368</v>
      </c>
      <c r="S40945" s="50" t="s">
        <v>368</v>
      </c>
      <c r="T40945" s="9" t="s">
        <v>368</v>
      </c>
      <c r="U40945" s="9" t="s">
        <v>368</v>
      </c>
    </row>
    <row r="40946">
      <c r="F40946" s="9"/>
      <c r="N40946" s="50"/>
      <c r="O40946" s="50"/>
      <c r="P40946" s="50"/>
      <c r="Q40946" s="50" t="s">
        <v>368</v>
      </c>
      <c r="R40946" s="9" t="s">
        <v>368</v>
      </c>
      <c r="S40946" s="50" t="s">
        <v>368</v>
      </c>
      <c r="T40946" s="9" t="s">
        <v>368</v>
      </c>
      <c r="U40946" s="9" t="s">
        <v>368</v>
      </c>
    </row>
    <row r="40947">
      <c r="F40947" s="9"/>
      <c r="N40947" s="50"/>
      <c r="O40947" s="50"/>
      <c r="P40947" s="50"/>
      <c r="Q40947" s="50" t="s">
        <v>368</v>
      </c>
      <c r="R40947" s="9" t="s">
        <v>368</v>
      </c>
      <c r="S40947" s="50" t="s">
        <v>368</v>
      </c>
      <c r="T40947" s="9" t="s">
        <v>368</v>
      </c>
      <c r="U40947" s="9" t="s">
        <v>368</v>
      </c>
    </row>
    <row r="40948">
      <c r="F40948" s="9"/>
      <c r="N40948" s="50"/>
      <c r="O40948" s="50"/>
      <c r="P40948" s="50"/>
      <c r="Q40948" s="50" t="s">
        <v>368</v>
      </c>
      <c r="R40948" s="9" t="s">
        <v>368</v>
      </c>
      <c r="S40948" s="50" t="s">
        <v>368</v>
      </c>
      <c r="T40948" s="9" t="s">
        <v>368</v>
      </c>
      <c r="U40948" s="9" t="s">
        <v>368</v>
      </c>
    </row>
    <row r="40949">
      <c r="F40949" s="9"/>
      <c r="N40949" s="50"/>
      <c r="O40949" s="50"/>
      <c r="P40949" s="50"/>
      <c r="Q40949" s="50" t="s">
        <v>368</v>
      </c>
      <c r="R40949" s="9" t="s">
        <v>368</v>
      </c>
      <c r="S40949" s="50" t="s">
        <v>368</v>
      </c>
      <c r="T40949" s="9" t="s">
        <v>368</v>
      </c>
      <c r="U40949" s="9" t="s">
        <v>368</v>
      </c>
    </row>
    <row r="40950">
      <c r="F40950" s="9"/>
      <c r="N40950" s="50"/>
      <c r="O40950" s="50"/>
      <c r="P40950" s="50"/>
      <c r="Q40950" s="50" t="s">
        <v>368</v>
      </c>
      <c r="R40950" s="9" t="s">
        <v>368</v>
      </c>
      <c r="S40950" s="50" t="s">
        <v>368</v>
      </c>
      <c r="T40950" s="9" t="s">
        <v>368</v>
      </c>
      <c r="U40950" s="9" t="s">
        <v>368</v>
      </c>
    </row>
    <row r="40951">
      <c r="F40951" s="9"/>
      <c r="N40951" s="50"/>
      <c r="O40951" s="50"/>
      <c r="P40951" s="50"/>
      <c r="Q40951" s="50" t="s">
        <v>368</v>
      </c>
      <c r="R40951" s="9" t="s">
        <v>368</v>
      </c>
      <c r="S40951" s="50" t="s">
        <v>368</v>
      </c>
      <c r="T40951" s="9" t="s">
        <v>368</v>
      </c>
      <c r="U40951" s="9" t="s">
        <v>368</v>
      </c>
    </row>
    <row r="40952">
      <c r="F40952" s="9"/>
      <c r="N40952" s="50"/>
      <c r="O40952" s="50"/>
      <c r="P40952" s="50"/>
      <c r="Q40952" s="50" t="s">
        <v>368</v>
      </c>
      <c r="R40952" s="9" t="s">
        <v>368</v>
      </c>
      <c r="S40952" s="50" t="s">
        <v>368</v>
      </c>
      <c r="T40952" s="9" t="s">
        <v>368</v>
      </c>
      <c r="U40952" s="9" t="s">
        <v>368</v>
      </c>
    </row>
    <row r="40953">
      <c r="F40953" s="9"/>
      <c r="N40953" s="50"/>
      <c r="O40953" s="50"/>
      <c r="P40953" s="50"/>
      <c r="Q40953" s="50" t="s">
        <v>368</v>
      </c>
      <c r="R40953" s="9" t="s">
        <v>368</v>
      </c>
      <c r="S40953" s="50" t="s">
        <v>368</v>
      </c>
      <c r="T40953" s="9" t="s">
        <v>368</v>
      </c>
      <c r="U40953" s="9" t="s">
        <v>368</v>
      </c>
    </row>
    <row r="40954">
      <c r="F40954" s="9"/>
      <c r="N40954" s="50"/>
      <c r="O40954" s="50"/>
      <c r="P40954" s="50"/>
      <c r="Q40954" s="50" t="s">
        <v>368</v>
      </c>
      <c r="R40954" s="9" t="s">
        <v>368</v>
      </c>
      <c r="S40954" s="50" t="s">
        <v>368</v>
      </c>
      <c r="T40954" s="9" t="s">
        <v>368</v>
      </c>
      <c r="U40954" s="9" t="s">
        <v>368</v>
      </c>
    </row>
    <row r="40955">
      <c r="F40955" s="9"/>
      <c r="N40955" s="50"/>
      <c r="O40955" s="50"/>
      <c r="P40955" s="50"/>
      <c r="Q40955" s="50" t="s">
        <v>368</v>
      </c>
      <c r="R40955" s="9" t="s">
        <v>368</v>
      </c>
      <c r="S40955" s="50" t="s">
        <v>368</v>
      </c>
      <c r="T40955" s="9" t="s">
        <v>368</v>
      </c>
      <c r="U40955" s="9" t="s">
        <v>368</v>
      </c>
    </row>
    <row r="40956">
      <c r="F40956" s="9"/>
      <c r="N40956" s="50"/>
      <c r="O40956" s="50"/>
      <c r="P40956" s="50"/>
      <c r="Q40956" s="50" t="s">
        <v>368</v>
      </c>
      <c r="R40956" s="9" t="s">
        <v>368</v>
      </c>
      <c r="S40956" s="50" t="s">
        <v>368</v>
      </c>
      <c r="T40956" s="9" t="s">
        <v>368</v>
      </c>
      <c r="U40956" s="9" t="s">
        <v>368</v>
      </c>
    </row>
    <row r="40957">
      <c r="F40957" s="9"/>
      <c r="N40957" s="50"/>
      <c r="O40957" s="50"/>
      <c r="P40957" s="50"/>
      <c r="Q40957" s="50" t="s">
        <v>368</v>
      </c>
      <c r="R40957" s="9" t="s">
        <v>368</v>
      </c>
      <c r="S40957" s="50" t="s">
        <v>368</v>
      </c>
      <c r="T40957" s="9" t="s">
        <v>368</v>
      </c>
      <c r="U40957" s="9" t="s">
        <v>368</v>
      </c>
    </row>
    <row r="40958">
      <c r="F40958" s="9"/>
      <c r="N40958" s="50"/>
      <c r="O40958" s="50"/>
      <c r="P40958" s="50"/>
      <c r="Q40958" s="50" t="s">
        <v>368</v>
      </c>
      <c r="R40958" s="9" t="s">
        <v>368</v>
      </c>
      <c r="S40958" s="50" t="s">
        <v>368</v>
      </c>
      <c r="T40958" s="9" t="s">
        <v>368</v>
      </c>
      <c r="U40958" s="9" t="s">
        <v>368</v>
      </c>
    </row>
    <row r="40959">
      <c r="F40959" s="9"/>
      <c r="N40959" s="50"/>
      <c r="O40959" s="50"/>
      <c r="P40959" s="50"/>
      <c r="Q40959" s="50" t="s">
        <v>368</v>
      </c>
      <c r="R40959" s="9" t="s">
        <v>368</v>
      </c>
      <c r="S40959" s="50" t="s">
        <v>368</v>
      </c>
      <c r="T40959" s="9" t="s">
        <v>368</v>
      </c>
      <c r="U40959" s="9" t="s">
        <v>368</v>
      </c>
    </row>
    <row r="40960">
      <c r="F40960" s="9"/>
      <c r="N40960" s="50"/>
      <c r="O40960" s="50"/>
      <c r="P40960" s="50"/>
      <c r="Q40960" s="50" t="s">
        <v>368</v>
      </c>
      <c r="R40960" s="9" t="s">
        <v>368</v>
      </c>
      <c r="S40960" s="50" t="s">
        <v>368</v>
      </c>
      <c r="T40960" s="9" t="s">
        <v>368</v>
      </c>
      <c r="U40960" s="9" t="s">
        <v>368</v>
      </c>
    </row>
    <row r="40961">
      <c r="F40961" s="9"/>
      <c r="N40961" s="50"/>
      <c r="O40961" s="50"/>
      <c r="P40961" s="50"/>
      <c r="Q40961" s="50" t="s">
        <v>368</v>
      </c>
      <c r="R40961" s="9" t="s">
        <v>368</v>
      </c>
      <c r="S40961" s="50" t="s">
        <v>368</v>
      </c>
      <c r="T40961" s="9" t="s">
        <v>368</v>
      </c>
      <c r="U40961" s="9" t="s">
        <v>368</v>
      </c>
    </row>
    <row r="40962">
      <c r="F40962" s="9"/>
      <c r="N40962" s="50"/>
      <c r="O40962" s="50"/>
      <c r="P40962" s="50"/>
      <c r="Q40962" s="50" t="s">
        <v>368</v>
      </c>
      <c r="R40962" s="9" t="s">
        <v>368</v>
      </c>
      <c r="S40962" s="50" t="s">
        <v>368</v>
      </c>
      <c r="T40962" s="9" t="s">
        <v>368</v>
      </c>
      <c r="U40962" s="9" t="s">
        <v>368</v>
      </c>
    </row>
    <row r="40963">
      <c r="F40963" s="9"/>
      <c r="N40963" s="50"/>
      <c r="O40963" s="50"/>
      <c r="P40963" s="50"/>
      <c r="Q40963" s="50" t="s">
        <v>368</v>
      </c>
      <c r="R40963" s="9" t="s">
        <v>368</v>
      </c>
      <c r="S40963" s="50" t="s">
        <v>368</v>
      </c>
      <c r="T40963" s="9" t="s">
        <v>368</v>
      </c>
      <c r="U40963" s="9" t="s">
        <v>368</v>
      </c>
    </row>
    <row r="40964">
      <c r="F40964" s="9"/>
      <c r="N40964" s="50"/>
      <c r="O40964" s="50"/>
      <c r="P40964" s="50"/>
      <c r="Q40964" s="50" t="s">
        <v>368</v>
      </c>
      <c r="R40964" s="9" t="s">
        <v>368</v>
      </c>
      <c r="S40964" s="50" t="s">
        <v>368</v>
      </c>
      <c r="T40964" s="9" t="s">
        <v>368</v>
      </c>
      <c r="U40964" s="9" t="s">
        <v>368</v>
      </c>
    </row>
    <row r="40965">
      <c r="F40965" s="9"/>
      <c r="N40965" s="50"/>
      <c r="O40965" s="50"/>
      <c r="P40965" s="50"/>
      <c r="Q40965" s="50" t="s">
        <v>368</v>
      </c>
      <c r="R40965" s="9" t="s">
        <v>368</v>
      </c>
      <c r="S40965" s="50" t="s">
        <v>368</v>
      </c>
      <c r="T40965" s="9" t="s">
        <v>368</v>
      </c>
      <c r="U40965" s="9" t="s">
        <v>368</v>
      </c>
    </row>
    <row r="40966">
      <c r="F40966" s="9"/>
      <c r="N40966" s="50"/>
      <c r="O40966" s="50"/>
      <c r="P40966" s="50"/>
      <c r="Q40966" s="50" t="s">
        <v>368</v>
      </c>
      <c r="R40966" s="9" t="s">
        <v>368</v>
      </c>
      <c r="S40966" s="50" t="s">
        <v>368</v>
      </c>
      <c r="T40966" s="9" t="s">
        <v>368</v>
      </c>
      <c r="U40966" s="9" t="s">
        <v>368</v>
      </c>
    </row>
    <row r="40967">
      <c r="F40967" s="9"/>
      <c r="N40967" s="50"/>
      <c r="O40967" s="50"/>
      <c r="P40967" s="50"/>
      <c r="Q40967" s="50" t="s">
        <v>368</v>
      </c>
      <c r="R40967" s="9" t="s">
        <v>368</v>
      </c>
      <c r="S40967" s="50" t="s">
        <v>368</v>
      </c>
      <c r="T40967" s="9" t="s">
        <v>368</v>
      </c>
      <c r="U40967" s="9" t="s">
        <v>368</v>
      </c>
    </row>
    <row r="40968">
      <c r="F40968" s="9"/>
      <c r="N40968" s="50"/>
      <c r="O40968" s="50"/>
      <c r="P40968" s="50"/>
      <c r="Q40968" s="50" t="s">
        <v>368</v>
      </c>
      <c r="R40968" s="9" t="s">
        <v>368</v>
      </c>
      <c r="S40968" s="50" t="s">
        <v>368</v>
      </c>
      <c r="T40968" s="9" t="s">
        <v>368</v>
      </c>
      <c r="U40968" s="9" t="s">
        <v>368</v>
      </c>
    </row>
    <row r="40969">
      <c r="F40969" s="9"/>
      <c r="N40969" s="50"/>
      <c r="O40969" s="50"/>
      <c r="P40969" s="50"/>
      <c r="Q40969" s="50" t="s">
        <v>368</v>
      </c>
      <c r="R40969" s="9" t="s">
        <v>368</v>
      </c>
      <c r="S40969" s="50" t="s">
        <v>368</v>
      </c>
      <c r="T40969" s="9" t="s">
        <v>368</v>
      </c>
      <c r="U40969" s="9" t="s">
        <v>368</v>
      </c>
    </row>
    <row r="40970">
      <c r="F40970" s="9"/>
      <c r="N40970" s="50"/>
      <c r="O40970" s="50"/>
      <c r="P40970" s="50"/>
      <c r="Q40970" s="50" t="s">
        <v>368</v>
      </c>
      <c r="R40970" s="9" t="s">
        <v>368</v>
      </c>
      <c r="S40970" s="50" t="s">
        <v>368</v>
      </c>
      <c r="T40970" s="9" t="s">
        <v>368</v>
      </c>
      <c r="U40970" s="9" t="s">
        <v>368</v>
      </c>
    </row>
    <row r="40971">
      <c r="F40971" s="9"/>
      <c r="N40971" s="50"/>
      <c r="O40971" s="50"/>
      <c r="P40971" s="50"/>
      <c r="Q40971" s="50" t="s">
        <v>368</v>
      </c>
      <c r="R40971" s="9" t="s">
        <v>368</v>
      </c>
      <c r="S40971" s="50" t="s">
        <v>368</v>
      </c>
      <c r="T40971" s="9" t="s">
        <v>368</v>
      </c>
      <c r="U40971" s="9" t="s">
        <v>368</v>
      </c>
    </row>
    <row r="40972">
      <c r="F40972" s="9"/>
      <c r="N40972" s="50"/>
      <c r="O40972" s="50"/>
      <c r="P40972" s="50"/>
      <c r="Q40972" s="50" t="s">
        <v>368</v>
      </c>
      <c r="R40972" s="9" t="s">
        <v>368</v>
      </c>
      <c r="S40972" s="50" t="s">
        <v>368</v>
      </c>
      <c r="T40972" s="9" t="s">
        <v>368</v>
      </c>
      <c r="U40972" s="9" t="s">
        <v>368</v>
      </c>
    </row>
    <row r="40973">
      <c r="F40973" s="9"/>
      <c r="N40973" s="50"/>
      <c r="O40973" s="50"/>
      <c r="P40973" s="50"/>
      <c r="Q40973" s="50" t="s">
        <v>368</v>
      </c>
      <c r="R40973" s="9" t="s">
        <v>368</v>
      </c>
      <c r="S40973" s="50" t="s">
        <v>368</v>
      </c>
      <c r="T40973" s="9" t="s">
        <v>368</v>
      </c>
      <c r="U40973" s="9" t="s">
        <v>368</v>
      </c>
    </row>
    <row r="40974">
      <c r="F40974" s="9"/>
      <c r="N40974" s="50"/>
      <c r="O40974" s="50"/>
      <c r="P40974" s="50"/>
      <c r="Q40974" s="50" t="s">
        <v>368</v>
      </c>
      <c r="R40974" s="9" t="s">
        <v>368</v>
      </c>
      <c r="S40974" s="50" t="s">
        <v>368</v>
      </c>
      <c r="T40974" s="9" t="s">
        <v>368</v>
      </c>
      <c r="U40974" s="9" t="s">
        <v>368</v>
      </c>
    </row>
    <row r="40975">
      <c r="F40975" s="9"/>
      <c r="N40975" s="50"/>
      <c r="O40975" s="50"/>
      <c r="P40975" s="50"/>
      <c r="Q40975" s="50" t="s">
        <v>368</v>
      </c>
      <c r="R40975" s="9" t="s">
        <v>368</v>
      </c>
      <c r="S40975" s="50" t="s">
        <v>368</v>
      </c>
      <c r="T40975" s="9" t="s">
        <v>368</v>
      </c>
      <c r="U40975" s="9" t="s">
        <v>368</v>
      </c>
    </row>
    <row r="40976">
      <c r="F40976" s="9"/>
      <c r="N40976" s="50"/>
      <c r="O40976" s="50"/>
      <c r="P40976" s="50"/>
      <c r="Q40976" s="50" t="s">
        <v>368</v>
      </c>
      <c r="R40976" s="9" t="s">
        <v>368</v>
      </c>
      <c r="S40976" s="50" t="s">
        <v>368</v>
      </c>
      <c r="T40976" s="9" t="s">
        <v>368</v>
      </c>
      <c r="U40976" s="9" t="s">
        <v>368</v>
      </c>
    </row>
    <row r="40977">
      <c r="F40977" s="9"/>
      <c r="N40977" s="50"/>
      <c r="O40977" s="50"/>
      <c r="P40977" s="50"/>
      <c r="Q40977" s="50" t="s">
        <v>368</v>
      </c>
      <c r="R40977" s="9" t="s">
        <v>368</v>
      </c>
      <c r="S40977" s="50" t="s">
        <v>368</v>
      </c>
      <c r="T40977" s="9" t="s">
        <v>368</v>
      </c>
      <c r="U40977" s="9" t="s">
        <v>368</v>
      </c>
    </row>
    <row r="40978">
      <c r="F40978" s="9"/>
      <c r="N40978" s="50"/>
      <c r="O40978" s="50"/>
      <c r="P40978" s="50"/>
      <c r="Q40978" s="50" t="s">
        <v>368</v>
      </c>
      <c r="R40978" s="9" t="s">
        <v>368</v>
      </c>
      <c r="S40978" s="50" t="s">
        <v>368</v>
      </c>
      <c r="T40978" s="9" t="s">
        <v>368</v>
      </c>
      <c r="U40978" s="9" t="s">
        <v>368</v>
      </c>
    </row>
    <row r="40979">
      <c r="F40979" s="9"/>
      <c r="N40979" s="50"/>
      <c r="O40979" s="50"/>
      <c r="P40979" s="50"/>
      <c r="Q40979" s="50" t="s">
        <v>368</v>
      </c>
      <c r="R40979" s="9" t="s">
        <v>368</v>
      </c>
      <c r="S40979" s="50" t="s">
        <v>368</v>
      </c>
      <c r="T40979" s="9" t="s">
        <v>368</v>
      </c>
      <c r="U40979" s="9" t="s">
        <v>368</v>
      </c>
    </row>
    <row r="40980">
      <c r="F40980" s="9"/>
      <c r="N40980" s="50"/>
      <c r="O40980" s="50"/>
      <c r="P40980" s="50"/>
      <c r="Q40980" s="50" t="s">
        <v>368</v>
      </c>
      <c r="R40980" s="9" t="s">
        <v>368</v>
      </c>
      <c r="S40980" s="50" t="s">
        <v>368</v>
      </c>
      <c r="T40980" s="9" t="s">
        <v>368</v>
      </c>
      <c r="U40980" s="9" t="s">
        <v>368</v>
      </c>
    </row>
    <row r="40981">
      <c r="F40981" s="9"/>
      <c r="N40981" s="50"/>
      <c r="O40981" s="50"/>
      <c r="P40981" s="50"/>
      <c r="Q40981" s="50" t="s">
        <v>368</v>
      </c>
      <c r="R40981" s="9" t="s">
        <v>368</v>
      </c>
      <c r="S40981" s="50" t="s">
        <v>368</v>
      </c>
      <c r="T40981" s="9" t="s">
        <v>368</v>
      </c>
      <c r="U40981" s="9" t="s">
        <v>368</v>
      </c>
    </row>
    <row r="40982">
      <c r="F40982" s="9"/>
      <c r="N40982" s="50"/>
      <c r="O40982" s="50"/>
      <c r="P40982" s="50"/>
      <c r="Q40982" s="50" t="s">
        <v>368</v>
      </c>
      <c r="R40982" s="9" t="s">
        <v>368</v>
      </c>
      <c r="S40982" s="50" t="s">
        <v>368</v>
      </c>
      <c r="T40982" s="9" t="s">
        <v>368</v>
      </c>
      <c r="U40982" s="9" t="s">
        <v>368</v>
      </c>
    </row>
    <row r="40983">
      <c r="F40983" s="9"/>
      <c r="N40983" s="50"/>
      <c r="O40983" s="50"/>
      <c r="P40983" s="50"/>
      <c r="Q40983" s="50" t="s">
        <v>368</v>
      </c>
      <c r="R40983" s="9" t="s">
        <v>368</v>
      </c>
      <c r="S40983" s="50" t="s">
        <v>368</v>
      </c>
      <c r="T40983" s="9" t="s">
        <v>368</v>
      </c>
      <c r="U40983" s="9" t="s">
        <v>368</v>
      </c>
    </row>
    <row r="40984">
      <c r="F40984" s="9"/>
      <c r="N40984" s="50"/>
      <c r="O40984" s="50"/>
      <c r="P40984" s="50"/>
      <c r="Q40984" s="50" t="s">
        <v>368</v>
      </c>
      <c r="R40984" s="9" t="s">
        <v>368</v>
      </c>
      <c r="S40984" s="50" t="s">
        <v>368</v>
      </c>
      <c r="T40984" s="9" t="s">
        <v>368</v>
      </c>
      <c r="U40984" s="9" t="s">
        <v>368</v>
      </c>
    </row>
    <row r="40985">
      <c r="F40985" s="9"/>
      <c r="N40985" s="50"/>
      <c r="O40985" s="50"/>
      <c r="P40985" s="50"/>
      <c r="Q40985" s="50" t="s">
        <v>368</v>
      </c>
      <c r="R40985" s="9" t="s">
        <v>368</v>
      </c>
      <c r="S40985" s="50" t="s">
        <v>368</v>
      </c>
      <c r="T40985" s="9" t="s">
        <v>368</v>
      </c>
      <c r="U40985" s="9" t="s">
        <v>368</v>
      </c>
    </row>
    <row r="40986">
      <c r="F40986" s="9"/>
      <c r="N40986" s="50"/>
      <c r="O40986" s="50"/>
      <c r="P40986" s="50"/>
      <c r="Q40986" s="50" t="s">
        <v>368</v>
      </c>
      <c r="R40986" s="9" t="s">
        <v>368</v>
      </c>
      <c r="S40986" s="50" t="s">
        <v>368</v>
      </c>
      <c r="T40986" s="9" t="s">
        <v>368</v>
      </c>
      <c r="U40986" s="9" t="s">
        <v>368</v>
      </c>
    </row>
    <row r="40987">
      <c r="F40987" s="9"/>
      <c r="N40987" s="50"/>
      <c r="O40987" s="50"/>
      <c r="P40987" s="50"/>
      <c r="Q40987" s="50" t="s">
        <v>368</v>
      </c>
      <c r="R40987" s="9" t="s">
        <v>368</v>
      </c>
      <c r="S40987" s="50" t="s">
        <v>368</v>
      </c>
      <c r="T40987" s="9" t="s">
        <v>368</v>
      </c>
      <c r="U40987" s="9" t="s">
        <v>368</v>
      </c>
    </row>
    <row r="40988">
      <c r="F40988" s="9"/>
      <c r="N40988" s="50"/>
      <c r="O40988" s="50"/>
      <c r="P40988" s="50"/>
      <c r="Q40988" s="50" t="s">
        <v>368</v>
      </c>
      <c r="R40988" s="9" t="s">
        <v>368</v>
      </c>
      <c r="S40988" s="50" t="s">
        <v>368</v>
      </c>
      <c r="T40988" s="9" t="s">
        <v>368</v>
      </c>
      <c r="U40988" s="9" t="s">
        <v>368</v>
      </c>
    </row>
    <row r="40989">
      <c r="F40989" s="9"/>
      <c r="N40989" s="50"/>
      <c r="O40989" s="50"/>
      <c r="P40989" s="50"/>
      <c r="Q40989" s="50" t="s">
        <v>368</v>
      </c>
      <c r="R40989" s="9" t="s">
        <v>368</v>
      </c>
      <c r="S40989" s="50" t="s">
        <v>368</v>
      </c>
      <c r="T40989" s="9" t="s">
        <v>368</v>
      </c>
      <c r="U40989" s="9" t="s">
        <v>368</v>
      </c>
    </row>
    <row r="40990">
      <c r="F40990" s="9"/>
      <c r="N40990" s="50"/>
      <c r="O40990" s="50"/>
      <c r="P40990" s="50"/>
      <c r="Q40990" s="50" t="s">
        <v>368</v>
      </c>
      <c r="R40990" s="9" t="s">
        <v>368</v>
      </c>
      <c r="S40990" s="50" t="s">
        <v>368</v>
      </c>
      <c r="T40990" s="9" t="s">
        <v>368</v>
      </c>
      <c r="U40990" s="9" t="s">
        <v>368</v>
      </c>
    </row>
    <row r="40991">
      <c r="F40991" s="9"/>
      <c r="N40991" s="50"/>
      <c r="O40991" s="50"/>
      <c r="P40991" s="50"/>
      <c r="Q40991" s="50" t="s">
        <v>368</v>
      </c>
      <c r="R40991" s="9" t="s">
        <v>368</v>
      </c>
      <c r="S40991" s="50" t="s">
        <v>368</v>
      </c>
      <c r="T40991" s="9" t="s">
        <v>368</v>
      </c>
      <c r="U40991" s="9" t="s">
        <v>368</v>
      </c>
    </row>
    <row r="40992">
      <c r="F40992" s="9"/>
      <c r="N40992" s="50"/>
      <c r="O40992" s="50"/>
      <c r="P40992" s="50"/>
      <c r="Q40992" s="50" t="s">
        <v>368</v>
      </c>
      <c r="R40992" s="9" t="s">
        <v>368</v>
      </c>
      <c r="S40992" s="50" t="s">
        <v>368</v>
      </c>
      <c r="T40992" s="9" t="s">
        <v>368</v>
      </c>
      <c r="U40992" s="9" t="s">
        <v>368</v>
      </c>
    </row>
    <row r="40993">
      <c r="F40993" s="9"/>
      <c r="N40993" s="50"/>
      <c r="O40993" s="50"/>
      <c r="P40993" s="50"/>
      <c r="Q40993" s="50" t="s">
        <v>368</v>
      </c>
      <c r="R40993" s="9" t="s">
        <v>368</v>
      </c>
      <c r="S40993" s="50" t="s">
        <v>368</v>
      </c>
      <c r="T40993" s="9" t="s">
        <v>368</v>
      </c>
      <c r="U40993" s="9" t="s">
        <v>368</v>
      </c>
    </row>
    <row r="40994">
      <c r="F40994" s="9"/>
      <c r="N40994" s="50"/>
      <c r="O40994" s="50"/>
      <c r="P40994" s="50"/>
      <c r="Q40994" s="50" t="s">
        <v>368</v>
      </c>
      <c r="R40994" s="9" t="s">
        <v>368</v>
      </c>
      <c r="S40994" s="50" t="s">
        <v>368</v>
      </c>
      <c r="T40994" s="9" t="s">
        <v>368</v>
      </c>
      <c r="U40994" s="9" t="s">
        <v>368</v>
      </c>
    </row>
    <row r="40995">
      <c r="F40995" s="9"/>
      <c r="N40995" s="50"/>
      <c r="O40995" s="50"/>
      <c r="P40995" s="50"/>
      <c r="Q40995" s="50" t="s">
        <v>368</v>
      </c>
      <c r="R40995" s="9" t="s">
        <v>368</v>
      </c>
      <c r="S40995" s="50" t="s">
        <v>368</v>
      </c>
      <c r="T40995" s="9" t="s">
        <v>368</v>
      </c>
      <c r="U40995" s="9" t="s">
        <v>368</v>
      </c>
    </row>
    <row r="40996">
      <c r="F40996" s="9"/>
      <c r="N40996" s="50"/>
      <c r="O40996" s="50"/>
      <c r="P40996" s="50"/>
      <c r="Q40996" s="50" t="s">
        <v>368</v>
      </c>
      <c r="R40996" s="9" t="s">
        <v>368</v>
      </c>
      <c r="S40996" s="50" t="s">
        <v>368</v>
      </c>
      <c r="T40996" s="9" t="s">
        <v>368</v>
      </c>
      <c r="U40996" s="9" t="s">
        <v>368</v>
      </c>
    </row>
    <row r="40997">
      <c r="F40997" s="9"/>
      <c r="N40997" s="50"/>
      <c r="O40997" s="50"/>
      <c r="P40997" s="50"/>
      <c r="Q40997" s="50" t="s">
        <v>368</v>
      </c>
      <c r="R40997" s="9" t="s">
        <v>368</v>
      </c>
      <c r="S40997" s="50" t="s">
        <v>368</v>
      </c>
      <c r="T40997" s="9" t="s">
        <v>368</v>
      </c>
      <c r="U40997" s="9" t="s">
        <v>368</v>
      </c>
    </row>
    <row r="40998">
      <c r="F40998" s="9"/>
      <c r="N40998" s="50"/>
      <c r="O40998" s="50"/>
      <c r="P40998" s="50"/>
      <c r="Q40998" s="50" t="s">
        <v>368</v>
      </c>
      <c r="R40998" s="9" t="s">
        <v>368</v>
      </c>
      <c r="S40998" s="50" t="s">
        <v>368</v>
      </c>
      <c r="T40998" s="9" t="s">
        <v>368</v>
      </c>
      <c r="U40998" s="9" t="s">
        <v>368</v>
      </c>
    </row>
    <row r="40999">
      <c r="F40999" s="9"/>
      <c r="N40999" s="50"/>
      <c r="O40999" s="50"/>
      <c r="P40999" s="50"/>
      <c r="Q40999" s="50" t="s">
        <v>368</v>
      </c>
      <c r="R40999" s="9" t="s">
        <v>368</v>
      </c>
      <c r="S40999" s="50" t="s">
        <v>368</v>
      </c>
      <c r="T40999" s="9" t="s">
        <v>368</v>
      </c>
      <c r="U40999" s="9" t="s">
        <v>368</v>
      </c>
    </row>
    <row r="41000">
      <c r="F41000" s="9"/>
      <c r="N41000" s="50"/>
      <c r="O41000" s="50"/>
      <c r="P41000" s="50"/>
      <c r="Q41000" s="50" t="s">
        <v>368</v>
      </c>
      <c r="R41000" s="9" t="s">
        <v>368</v>
      </c>
      <c r="S41000" s="50" t="s">
        <v>368</v>
      </c>
      <c r="T41000" s="9" t="s">
        <v>368</v>
      </c>
      <c r="U41000" s="9" t="s">
        <v>368</v>
      </c>
    </row>
    <row r="41001">
      <c r="F41001" s="9"/>
      <c r="N41001" s="50"/>
      <c r="O41001" s="50"/>
      <c r="P41001" s="50"/>
      <c r="Q41001" s="50" t="s">
        <v>368</v>
      </c>
      <c r="R41001" s="9" t="s">
        <v>368</v>
      </c>
      <c r="S41001" s="50" t="s">
        <v>368</v>
      </c>
      <c r="T41001" s="9" t="s">
        <v>368</v>
      </c>
      <c r="U41001" s="9" t="s">
        <v>368</v>
      </c>
    </row>
    <row r="41002">
      <c r="F41002" s="9"/>
      <c r="N41002" s="50"/>
      <c r="O41002" s="50"/>
      <c r="P41002" s="50"/>
      <c r="Q41002" s="50" t="s">
        <v>368</v>
      </c>
      <c r="R41002" s="9" t="s">
        <v>368</v>
      </c>
      <c r="S41002" s="50" t="s">
        <v>368</v>
      </c>
      <c r="T41002" s="9" t="s">
        <v>368</v>
      </c>
      <c r="U41002" s="9" t="s">
        <v>368</v>
      </c>
    </row>
    <row r="41003">
      <c r="F41003" s="9"/>
      <c r="N41003" s="50"/>
      <c r="O41003" s="50"/>
      <c r="P41003" s="50"/>
      <c r="Q41003" s="50" t="s">
        <v>368</v>
      </c>
      <c r="R41003" s="9" t="s">
        <v>368</v>
      </c>
      <c r="S41003" s="50" t="s">
        <v>368</v>
      </c>
      <c r="T41003" s="9" t="s">
        <v>368</v>
      </c>
      <c r="U41003" s="9" t="s">
        <v>368</v>
      </c>
    </row>
    <row r="41004">
      <c r="F41004" s="9"/>
      <c r="N41004" s="50"/>
      <c r="O41004" s="50"/>
      <c r="P41004" s="50"/>
      <c r="Q41004" s="50" t="s">
        <v>368</v>
      </c>
      <c r="R41004" s="9" t="s">
        <v>368</v>
      </c>
      <c r="S41004" s="50" t="s">
        <v>368</v>
      </c>
      <c r="T41004" s="9" t="s">
        <v>368</v>
      </c>
      <c r="U41004" s="9" t="s">
        <v>368</v>
      </c>
    </row>
    <row r="41005">
      <c r="F41005" s="9"/>
      <c r="N41005" s="50"/>
      <c r="O41005" s="50"/>
      <c r="P41005" s="50"/>
      <c r="Q41005" s="50" t="s">
        <v>368</v>
      </c>
      <c r="R41005" s="9" t="s">
        <v>368</v>
      </c>
      <c r="S41005" s="50" t="s">
        <v>368</v>
      </c>
      <c r="T41005" s="9" t="s">
        <v>368</v>
      </c>
      <c r="U41005" s="9" t="s">
        <v>368</v>
      </c>
    </row>
    <row r="41006">
      <c r="F41006" s="9"/>
      <c r="N41006" s="50"/>
      <c r="O41006" s="50"/>
      <c r="P41006" s="50"/>
      <c r="Q41006" s="50" t="s">
        <v>368</v>
      </c>
      <c r="R41006" s="9" t="s">
        <v>368</v>
      </c>
      <c r="S41006" s="50" t="s">
        <v>368</v>
      </c>
      <c r="T41006" s="9" t="s">
        <v>368</v>
      </c>
      <c r="U41006" s="9" t="s">
        <v>368</v>
      </c>
    </row>
    <row r="41007">
      <c r="F41007" s="9"/>
      <c r="N41007" s="50"/>
      <c r="O41007" s="50"/>
      <c r="P41007" s="50"/>
      <c r="Q41007" s="50" t="s">
        <v>368</v>
      </c>
      <c r="R41007" s="9" t="s">
        <v>368</v>
      </c>
      <c r="S41007" s="50" t="s">
        <v>368</v>
      </c>
      <c r="T41007" s="9" t="s">
        <v>368</v>
      </c>
      <c r="U41007" s="9" t="s">
        <v>368</v>
      </c>
    </row>
    <row r="41008">
      <c r="F41008" s="9"/>
      <c r="N41008" s="50"/>
      <c r="O41008" s="50"/>
      <c r="P41008" s="50"/>
      <c r="Q41008" s="50" t="s">
        <v>368</v>
      </c>
      <c r="R41008" s="9" t="s">
        <v>368</v>
      </c>
      <c r="S41008" s="50" t="s">
        <v>368</v>
      </c>
      <c r="T41008" s="9" t="s">
        <v>368</v>
      </c>
      <c r="U41008" s="9" t="s">
        <v>368</v>
      </c>
    </row>
    <row r="41009">
      <c r="F41009" s="9"/>
      <c r="N41009" s="50"/>
      <c r="O41009" s="50"/>
      <c r="P41009" s="50"/>
      <c r="Q41009" s="50" t="s">
        <v>368</v>
      </c>
      <c r="R41009" s="9" t="s">
        <v>368</v>
      </c>
      <c r="S41009" s="50" t="s">
        <v>368</v>
      </c>
      <c r="T41009" s="9" t="s">
        <v>368</v>
      </c>
      <c r="U41009" s="9" t="s">
        <v>368</v>
      </c>
    </row>
    <row r="41010">
      <c r="F41010" s="9"/>
      <c r="N41010" s="50"/>
      <c r="O41010" s="50"/>
      <c r="P41010" s="50"/>
      <c r="Q41010" s="50" t="s">
        <v>368</v>
      </c>
      <c r="R41010" s="9" t="s">
        <v>368</v>
      </c>
      <c r="S41010" s="50" t="s">
        <v>368</v>
      </c>
      <c r="T41010" s="9" t="s">
        <v>368</v>
      </c>
      <c r="U41010" s="9" t="s">
        <v>368</v>
      </c>
    </row>
    <row r="41011">
      <c r="F41011" s="9"/>
      <c r="N41011" s="50"/>
      <c r="O41011" s="50"/>
      <c r="P41011" s="50"/>
      <c r="Q41011" s="50" t="s">
        <v>368</v>
      </c>
      <c r="R41011" s="9" t="s">
        <v>368</v>
      </c>
      <c r="S41011" s="50" t="s">
        <v>368</v>
      </c>
      <c r="T41011" s="9" t="s">
        <v>368</v>
      </c>
      <c r="U41011" s="9" t="s">
        <v>368</v>
      </c>
    </row>
    <row r="41012">
      <c r="F41012" s="9"/>
      <c r="N41012" s="50"/>
      <c r="O41012" s="50"/>
      <c r="P41012" s="50"/>
      <c r="Q41012" s="50" t="s">
        <v>368</v>
      </c>
      <c r="R41012" s="9" t="s">
        <v>368</v>
      </c>
      <c r="S41012" s="50" t="s">
        <v>368</v>
      </c>
      <c r="T41012" s="9" t="s">
        <v>368</v>
      </c>
      <c r="U41012" s="9" t="s">
        <v>368</v>
      </c>
    </row>
    <row r="41013">
      <c r="F41013" s="9"/>
      <c r="N41013" s="50"/>
      <c r="O41013" s="50"/>
      <c r="P41013" s="50"/>
      <c r="Q41013" s="50" t="s">
        <v>368</v>
      </c>
      <c r="R41013" s="9" t="s">
        <v>368</v>
      </c>
      <c r="S41013" s="50" t="s">
        <v>368</v>
      </c>
      <c r="T41013" s="9" t="s">
        <v>368</v>
      </c>
      <c r="U41013" s="9" t="s">
        <v>368</v>
      </c>
    </row>
    <row r="41014">
      <c r="F41014" s="9"/>
      <c r="N41014" s="50"/>
      <c r="O41014" s="50"/>
      <c r="P41014" s="50"/>
      <c r="Q41014" s="50" t="s">
        <v>368</v>
      </c>
      <c r="R41014" s="9" t="s">
        <v>368</v>
      </c>
      <c r="S41014" s="50" t="s">
        <v>368</v>
      </c>
      <c r="T41014" s="9" t="s">
        <v>368</v>
      </c>
      <c r="U41014" s="9" t="s">
        <v>368</v>
      </c>
    </row>
    <row r="41015">
      <c r="F41015" s="9"/>
      <c r="N41015" s="50"/>
      <c r="O41015" s="50"/>
      <c r="P41015" s="50"/>
      <c r="Q41015" s="50" t="s">
        <v>368</v>
      </c>
      <c r="R41015" s="9" t="s">
        <v>368</v>
      </c>
      <c r="S41015" s="50" t="s">
        <v>368</v>
      </c>
      <c r="T41015" s="9" t="s">
        <v>368</v>
      </c>
      <c r="U41015" s="9" t="s">
        <v>368</v>
      </c>
    </row>
    <row r="41016">
      <c r="F41016" s="9"/>
      <c r="N41016" s="50"/>
      <c r="O41016" s="50"/>
      <c r="P41016" s="50"/>
      <c r="Q41016" s="50" t="s">
        <v>368</v>
      </c>
      <c r="R41016" s="9" t="s">
        <v>368</v>
      </c>
      <c r="S41016" s="50" t="s">
        <v>368</v>
      </c>
      <c r="T41016" s="9" t="s">
        <v>368</v>
      </c>
      <c r="U41016" s="9" t="s">
        <v>368</v>
      </c>
    </row>
    <row r="41017">
      <c r="F41017" s="9"/>
      <c r="N41017" s="50"/>
      <c r="O41017" s="50"/>
      <c r="P41017" s="50"/>
      <c r="Q41017" s="50" t="s">
        <v>368</v>
      </c>
      <c r="R41017" s="9" t="s">
        <v>368</v>
      </c>
      <c r="S41017" s="50" t="s">
        <v>368</v>
      </c>
      <c r="T41017" s="9" t="s">
        <v>368</v>
      </c>
      <c r="U41017" s="9" t="s">
        <v>368</v>
      </c>
    </row>
    <row r="41018">
      <c r="F41018" s="9"/>
      <c r="N41018" s="50"/>
      <c r="O41018" s="50"/>
      <c r="P41018" s="50"/>
      <c r="Q41018" s="50" t="s">
        <v>368</v>
      </c>
      <c r="R41018" s="9" t="s">
        <v>368</v>
      </c>
      <c r="S41018" s="50" t="s">
        <v>368</v>
      </c>
      <c r="T41018" s="9" t="s">
        <v>368</v>
      </c>
      <c r="U41018" s="9" t="s">
        <v>368</v>
      </c>
    </row>
    <row r="41019">
      <c r="F41019" s="9"/>
      <c r="N41019" s="50"/>
      <c r="O41019" s="50"/>
      <c r="P41019" s="50"/>
      <c r="Q41019" s="50" t="s">
        <v>368</v>
      </c>
      <c r="R41019" s="9" t="s">
        <v>368</v>
      </c>
      <c r="S41019" s="50" t="s">
        <v>368</v>
      </c>
      <c r="T41019" s="9" t="s">
        <v>368</v>
      </c>
      <c r="U41019" s="9" t="s">
        <v>368</v>
      </c>
    </row>
    <row r="41020">
      <c r="F41020" s="9"/>
      <c r="N41020" s="50"/>
      <c r="O41020" s="50"/>
      <c r="P41020" s="50"/>
      <c r="Q41020" s="50" t="s">
        <v>368</v>
      </c>
      <c r="R41020" s="9" t="s">
        <v>368</v>
      </c>
      <c r="S41020" s="50" t="s">
        <v>368</v>
      </c>
      <c r="T41020" s="9" t="s">
        <v>368</v>
      </c>
      <c r="U41020" s="9" t="s">
        <v>368</v>
      </c>
    </row>
    <row r="41021">
      <c r="F41021" s="9"/>
      <c r="N41021" s="50"/>
      <c r="O41021" s="50"/>
      <c r="P41021" s="50"/>
      <c r="Q41021" s="50" t="s">
        <v>368</v>
      </c>
      <c r="R41021" s="9" t="s">
        <v>368</v>
      </c>
      <c r="S41021" s="50" t="s">
        <v>368</v>
      </c>
      <c r="T41021" s="9" t="s">
        <v>368</v>
      </c>
      <c r="U41021" s="9" t="s">
        <v>368</v>
      </c>
    </row>
    <row r="41022">
      <c r="F41022" s="9"/>
      <c r="N41022" s="50"/>
      <c r="O41022" s="50"/>
      <c r="P41022" s="50"/>
      <c r="Q41022" s="50" t="s">
        <v>368</v>
      </c>
      <c r="R41022" s="9" t="s">
        <v>368</v>
      </c>
      <c r="S41022" s="50" t="s">
        <v>368</v>
      </c>
      <c r="T41022" s="9" t="s">
        <v>368</v>
      </c>
      <c r="U41022" s="9" t="s">
        <v>368</v>
      </c>
    </row>
    <row r="41023">
      <c r="F41023" s="9"/>
      <c r="N41023" s="50"/>
      <c r="O41023" s="50"/>
      <c r="P41023" s="50"/>
      <c r="Q41023" s="50" t="s">
        <v>368</v>
      </c>
      <c r="R41023" s="9" t="s">
        <v>368</v>
      </c>
      <c r="S41023" s="50" t="s">
        <v>368</v>
      </c>
      <c r="T41023" s="9" t="s">
        <v>368</v>
      </c>
      <c r="U41023" s="9" t="s">
        <v>368</v>
      </c>
    </row>
    <row r="41024">
      <c r="F41024" s="9"/>
      <c r="N41024" s="50"/>
      <c r="O41024" s="50"/>
      <c r="P41024" s="50"/>
      <c r="Q41024" s="50" t="s">
        <v>368</v>
      </c>
      <c r="R41024" s="9" t="s">
        <v>368</v>
      </c>
      <c r="S41024" s="50" t="s">
        <v>368</v>
      </c>
      <c r="T41024" s="9" t="s">
        <v>368</v>
      </c>
      <c r="U41024" s="9" t="s">
        <v>368</v>
      </c>
    </row>
    <row r="41025">
      <c r="F41025" s="9"/>
      <c r="N41025" s="50"/>
      <c r="O41025" s="50"/>
      <c r="P41025" s="50"/>
      <c r="Q41025" s="50" t="s">
        <v>368</v>
      </c>
      <c r="R41025" s="9" t="s">
        <v>368</v>
      </c>
      <c r="S41025" s="50" t="s">
        <v>368</v>
      </c>
      <c r="T41025" s="9" t="s">
        <v>368</v>
      </c>
      <c r="U41025" s="9" t="s">
        <v>368</v>
      </c>
    </row>
    <row r="41026">
      <c r="F41026" s="9"/>
      <c r="N41026" s="50"/>
      <c r="O41026" s="50"/>
      <c r="P41026" s="50"/>
      <c r="Q41026" s="50" t="s">
        <v>368</v>
      </c>
      <c r="R41026" s="9" t="s">
        <v>368</v>
      </c>
      <c r="S41026" s="50" t="s">
        <v>368</v>
      </c>
      <c r="T41026" s="9" t="s">
        <v>368</v>
      </c>
      <c r="U41026" s="9" t="s">
        <v>368</v>
      </c>
    </row>
    <row r="41027">
      <c r="F41027" s="9"/>
      <c r="N41027" s="50"/>
      <c r="O41027" s="50"/>
      <c r="P41027" s="50"/>
      <c r="Q41027" s="50" t="s">
        <v>368</v>
      </c>
      <c r="R41027" s="9" t="s">
        <v>368</v>
      </c>
      <c r="S41027" s="50" t="s">
        <v>368</v>
      </c>
      <c r="T41027" s="9" t="s">
        <v>368</v>
      </c>
      <c r="U41027" s="9" t="s">
        <v>368</v>
      </c>
    </row>
    <row r="41028">
      <c r="F41028" s="9"/>
      <c r="N41028" s="50"/>
      <c r="O41028" s="50"/>
      <c r="P41028" s="50"/>
      <c r="Q41028" s="50" t="s">
        <v>368</v>
      </c>
      <c r="R41028" s="9" t="s">
        <v>368</v>
      </c>
      <c r="S41028" s="50" t="s">
        <v>368</v>
      </c>
      <c r="T41028" s="9" t="s">
        <v>368</v>
      </c>
      <c r="U41028" s="9" t="s">
        <v>368</v>
      </c>
    </row>
    <row r="41029">
      <c r="F41029" s="9"/>
      <c r="N41029" s="50"/>
      <c r="O41029" s="50"/>
      <c r="P41029" s="50"/>
      <c r="Q41029" s="50" t="s">
        <v>368</v>
      </c>
      <c r="R41029" s="9" t="s">
        <v>368</v>
      </c>
      <c r="S41029" s="50" t="s">
        <v>368</v>
      </c>
      <c r="T41029" s="9" t="s">
        <v>368</v>
      </c>
      <c r="U41029" s="9" t="s">
        <v>368</v>
      </c>
    </row>
    <row r="41030">
      <c r="F41030" s="9"/>
      <c r="N41030" s="50"/>
      <c r="O41030" s="50"/>
      <c r="P41030" s="50"/>
      <c r="Q41030" s="50" t="s">
        <v>368</v>
      </c>
      <c r="R41030" s="9" t="s">
        <v>368</v>
      </c>
      <c r="S41030" s="50" t="s">
        <v>368</v>
      </c>
      <c r="T41030" s="9" t="s">
        <v>368</v>
      </c>
      <c r="U41030" s="9" t="s">
        <v>368</v>
      </c>
    </row>
    <row r="41031">
      <c r="F41031" s="9"/>
      <c r="N41031" s="50"/>
      <c r="O41031" s="50"/>
      <c r="P41031" s="50"/>
      <c r="Q41031" s="50" t="s">
        <v>368</v>
      </c>
      <c r="R41031" s="9" t="s">
        <v>368</v>
      </c>
      <c r="S41031" s="50" t="s">
        <v>368</v>
      </c>
      <c r="T41031" s="9" t="s">
        <v>368</v>
      </c>
      <c r="U41031" s="9" t="s">
        <v>368</v>
      </c>
    </row>
    <row r="41032">
      <c r="F41032" s="9"/>
      <c r="N41032" s="50"/>
      <c r="O41032" s="50"/>
      <c r="P41032" s="50"/>
      <c r="Q41032" s="50" t="s">
        <v>368</v>
      </c>
      <c r="R41032" s="9" t="s">
        <v>368</v>
      </c>
      <c r="S41032" s="50" t="s">
        <v>368</v>
      </c>
      <c r="T41032" s="9" t="s">
        <v>368</v>
      </c>
      <c r="U41032" s="9" t="s">
        <v>368</v>
      </c>
    </row>
    <row r="41033">
      <c r="F41033" s="9"/>
      <c r="N41033" s="50"/>
      <c r="O41033" s="50"/>
      <c r="P41033" s="50"/>
      <c r="Q41033" s="50" t="s">
        <v>368</v>
      </c>
      <c r="R41033" s="9" t="s">
        <v>368</v>
      </c>
      <c r="S41033" s="50" t="s">
        <v>368</v>
      </c>
      <c r="T41033" s="9" t="s">
        <v>368</v>
      </c>
      <c r="U41033" s="9" t="s">
        <v>368</v>
      </c>
    </row>
    <row r="41034">
      <c r="F41034" s="9"/>
      <c r="N41034" s="50"/>
      <c r="O41034" s="50"/>
      <c r="P41034" s="50"/>
      <c r="Q41034" s="50" t="s">
        <v>368</v>
      </c>
      <c r="R41034" s="9" t="s">
        <v>368</v>
      </c>
      <c r="S41034" s="50" t="s">
        <v>368</v>
      </c>
      <c r="T41034" s="9" t="s">
        <v>368</v>
      </c>
      <c r="U41034" s="9" t="s">
        <v>368</v>
      </c>
    </row>
    <row r="41035">
      <c r="F41035" s="9"/>
      <c r="N41035" s="50"/>
      <c r="O41035" s="50"/>
      <c r="P41035" s="50"/>
      <c r="Q41035" s="50" t="s">
        <v>368</v>
      </c>
      <c r="R41035" s="9" t="s">
        <v>368</v>
      </c>
      <c r="S41035" s="50" t="s">
        <v>368</v>
      </c>
      <c r="T41035" s="9" t="s">
        <v>368</v>
      </c>
      <c r="U41035" s="9" t="s">
        <v>368</v>
      </c>
    </row>
    <row r="41036">
      <c r="F41036" s="9"/>
      <c r="N41036" s="50"/>
      <c r="O41036" s="50"/>
      <c r="P41036" s="50"/>
      <c r="Q41036" s="50" t="s">
        <v>368</v>
      </c>
      <c r="R41036" s="9" t="s">
        <v>368</v>
      </c>
      <c r="S41036" s="50" t="s">
        <v>368</v>
      </c>
      <c r="T41036" s="9" t="s">
        <v>368</v>
      </c>
      <c r="U41036" s="9" t="s">
        <v>368</v>
      </c>
    </row>
    <row r="41037">
      <c r="F41037" s="9"/>
      <c r="N41037" s="50"/>
      <c r="O41037" s="50"/>
      <c r="P41037" s="50"/>
      <c r="Q41037" s="50" t="s">
        <v>368</v>
      </c>
      <c r="R41037" s="9" t="s">
        <v>368</v>
      </c>
      <c r="S41037" s="50" t="s">
        <v>368</v>
      </c>
      <c r="T41037" s="9" t="s">
        <v>368</v>
      </c>
      <c r="U41037" s="9" t="s">
        <v>368</v>
      </c>
    </row>
    <row r="41038">
      <c r="F41038" s="9"/>
      <c r="N41038" s="50"/>
      <c r="O41038" s="50"/>
      <c r="P41038" s="50"/>
      <c r="Q41038" s="50" t="s">
        <v>368</v>
      </c>
      <c r="R41038" s="9" t="s">
        <v>368</v>
      </c>
      <c r="S41038" s="50" t="s">
        <v>368</v>
      </c>
      <c r="T41038" s="9" t="s">
        <v>368</v>
      </c>
      <c r="U41038" s="9" t="s">
        <v>368</v>
      </c>
    </row>
    <row r="41039">
      <c r="F41039" s="9"/>
      <c r="N41039" s="50"/>
      <c r="O41039" s="50"/>
      <c r="P41039" s="50"/>
      <c r="Q41039" s="50" t="s">
        <v>368</v>
      </c>
      <c r="R41039" s="9" t="s">
        <v>368</v>
      </c>
      <c r="S41039" s="50" t="s">
        <v>368</v>
      </c>
      <c r="T41039" s="9" t="s">
        <v>368</v>
      </c>
      <c r="U41039" s="9" t="s">
        <v>368</v>
      </c>
    </row>
    <row r="41040">
      <c r="F41040" s="9"/>
      <c r="N41040" s="50"/>
      <c r="O41040" s="50"/>
      <c r="P41040" s="50"/>
      <c r="Q41040" s="50" t="s">
        <v>368</v>
      </c>
      <c r="R41040" s="9" t="s">
        <v>368</v>
      </c>
      <c r="S41040" s="50" t="s">
        <v>368</v>
      </c>
      <c r="T41040" s="9" t="s">
        <v>368</v>
      </c>
      <c r="U41040" s="9" t="s">
        <v>368</v>
      </c>
    </row>
    <row r="41041">
      <c r="F41041" s="9"/>
      <c r="N41041" s="50"/>
      <c r="O41041" s="50"/>
      <c r="P41041" s="50"/>
      <c r="Q41041" s="50" t="s">
        <v>368</v>
      </c>
      <c r="R41041" s="9" t="s">
        <v>368</v>
      </c>
      <c r="S41041" s="50" t="s">
        <v>368</v>
      </c>
      <c r="T41041" s="9" t="s">
        <v>368</v>
      </c>
      <c r="U41041" s="9" t="s">
        <v>368</v>
      </c>
    </row>
    <row r="41042">
      <c r="F41042" s="9"/>
      <c r="N41042" s="50"/>
      <c r="O41042" s="50"/>
      <c r="P41042" s="50"/>
      <c r="Q41042" s="50" t="s">
        <v>368</v>
      </c>
      <c r="R41042" s="9" t="s">
        <v>368</v>
      </c>
      <c r="S41042" s="50" t="s">
        <v>368</v>
      </c>
      <c r="T41042" s="9" t="s">
        <v>368</v>
      </c>
      <c r="U41042" s="9" t="s">
        <v>368</v>
      </c>
    </row>
    <row r="41043">
      <c r="F41043" s="9"/>
      <c r="N41043" s="50"/>
      <c r="O41043" s="50"/>
      <c r="P41043" s="50"/>
      <c r="Q41043" s="50" t="s">
        <v>368</v>
      </c>
      <c r="R41043" s="9" t="s">
        <v>368</v>
      </c>
      <c r="S41043" s="50" t="s">
        <v>368</v>
      </c>
      <c r="T41043" s="9" t="s">
        <v>368</v>
      </c>
      <c r="U41043" s="9" t="s">
        <v>368</v>
      </c>
    </row>
    <row r="41044">
      <c r="F41044" s="9"/>
      <c r="N41044" s="50"/>
      <c r="O41044" s="50"/>
      <c r="P41044" s="50"/>
      <c r="Q41044" s="50" t="s">
        <v>368</v>
      </c>
      <c r="R41044" s="9" t="s">
        <v>368</v>
      </c>
      <c r="S41044" s="50" t="s">
        <v>368</v>
      </c>
      <c r="T41044" s="9" t="s">
        <v>368</v>
      </c>
      <c r="U41044" s="9" t="s">
        <v>368</v>
      </c>
    </row>
    <row r="41045">
      <c r="F41045" s="9"/>
      <c r="N41045" s="50"/>
      <c r="O41045" s="50"/>
      <c r="P41045" s="50"/>
      <c r="Q41045" s="50" t="s">
        <v>368</v>
      </c>
      <c r="R41045" s="9" t="s">
        <v>368</v>
      </c>
      <c r="S41045" s="50" t="s">
        <v>368</v>
      </c>
      <c r="T41045" s="9" t="s">
        <v>368</v>
      </c>
      <c r="U41045" s="9" t="s">
        <v>368</v>
      </c>
    </row>
    <row r="41046">
      <c r="F41046" s="9"/>
      <c r="N41046" s="50"/>
      <c r="O41046" s="50"/>
      <c r="P41046" s="50"/>
      <c r="Q41046" s="50" t="s">
        <v>368</v>
      </c>
      <c r="R41046" s="9" t="s">
        <v>368</v>
      </c>
      <c r="S41046" s="50" t="s">
        <v>368</v>
      </c>
      <c r="T41046" s="9" t="s">
        <v>368</v>
      </c>
      <c r="U41046" s="9" t="s">
        <v>368</v>
      </c>
    </row>
    <row r="41047">
      <c r="F41047" s="9"/>
      <c r="N41047" s="50"/>
      <c r="O41047" s="50"/>
      <c r="P41047" s="50"/>
      <c r="Q41047" s="50" t="s">
        <v>368</v>
      </c>
      <c r="R41047" s="9" t="s">
        <v>368</v>
      </c>
      <c r="S41047" s="50" t="s">
        <v>368</v>
      </c>
      <c r="T41047" s="9" t="s">
        <v>368</v>
      </c>
      <c r="U41047" s="9" t="s">
        <v>368</v>
      </c>
    </row>
    <row r="41048">
      <c r="F41048" s="9"/>
      <c r="N41048" s="50"/>
      <c r="O41048" s="50"/>
      <c r="P41048" s="50"/>
      <c r="Q41048" s="50" t="s">
        <v>368</v>
      </c>
      <c r="R41048" s="9" t="s">
        <v>368</v>
      </c>
      <c r="S41048" s="50" t="s">
        <v>368</v>
      </c>
      <c r="T41048" s="9" t="s">
        <v>368</v>
      </c>
      <c r="U41048" s="9" t="s">
        <v>368</v>
      </c>
    </row>
    <row r="41049">
      <c r="F41049" s="9"/>
      <c r="N41049" s="50"/>
      <c r="O41049" s="50"/>
      <c r="P41049" s="50"/>
      <c r="Q41049" s="50" t="s">
        <v>368</v>
      </c>
      <c r="R41049" s="9" t="s">
        <v>368</v>
      </c>
      <c r="S41049" s="50" t="s">
        <v>368</v>
      </c>
      <c r="T41049" s="9" t="s">
        <v>368</v>
      </c>
      <c r="U41049" s="9" t="s">
        <v>368</v>
      </c>
    </row>
    <row r="41050">
      <c r="F41050" s="9"/>
      <c r="N41050" s="50"/>
      <c r="O41050" s="50"/>
      <c r="P41050" s="50"/>
      <c r="Q41050" s="50" t="s">
        <v>368</v>
      </c>
      <c r="R41050" s="9" t="s">
        <v>368</v>
      </c>
      <c r="S41050" s="50" t="s">
        <v>368</v>
      </c>
      <c r="T41050" s="9" t="s">
        <v>368</v>
      </c>
      <c r="U41050" s="9" t="s">
        <v>368</v>
      </c>
    </row>
    <row r="41051">
      <c r="F41051" s="9"/>
      <c r="N41051" s="50"/>
      <c r="O41051" s="50"/>
      <c r="P41051" s="50"/>
      <c r="Q41051" s="50" t="s">
        <v>368</v>
      </c>
      <c r="R41051" s="9" t="s">
        <v>368</v>
      </c>
      <c r="S41051" s="50" t="s">
        <v>368</v>
      </c>
      <c r="T41051" s="9" t="s">
        <v>368</v>
      </c>
      <c r="U41051" s="9" t="s">
        <v>368</v>
      </c>
    </row>
    <row r="41052">
      <c r="F41052" s="9"/>
      <c r="N41052" s="50"/>
      <c r="O41052" s="50"/>
      <c r="P41052" s="50"/>
      <c r="Q41052" s="50" t="s">
        <v>368</v>
      </c>
      <c r="R41052" s="9" t="s">
        <v>368</v>
      </c>
      <c r="S41052" s="50" t="s">
        <v>368</v>
      </c>
      <c r="T41052" s="9" t="s">
        <v>368</v>
      </c>
      <c r="U41052" s="9" t="s">
        <v>368</v>
      </c>
    </row>
    <row r="41053">
      <c r="F41053" s="9"/>
      <c r="N41053" s="50"/>
      <c r="O41053" s="50"/>
      <c r="P41053" s="50"/>
      <c r="Q41053" s="50" t="s">
        <v>368</v>
      </c>
      <c r="R41053" s="9" t="s">
        <v>368</v>
      </c>
      <c r="S41053" s="50" t="s">
        <v>368</v>
      </c>
      <c r="T41053" s="9" t="s">
        <v>368</v>
      </c>
      <c r="U41053" s="9" t="s">
        <v>368</v>
      </c>
    </row>
    <row r="41054">
      <c r="F41054" s="9"/>
      <c r="N41054" s="50"/>
      <c r="O41054" s="50"/>
      <c r="P41054" s="50"/>
      <c r="Q41054" s="50" t="s">
        <v>368</v>
      </c>
      <c r="R41054" s="9" t="s">
        <v>368</v>
      </c>
      <c r="S41054" s="50" t="s">
        <v>368</v>
      </c>
      <c r="T41054" s="9" t="s">
        <v>368</v>
      </c>
      <c r="U41054" s="9" t="s">
        <v>368</v>
      </c>
    </row>
    <row r="41055">
      <c r="F41055" s="9"/>
      <c r="N41055" s="50"/>
      <c r="O41055" s="50"/>
      <c r="P41055" s="50"/>
      <c r="Q41055" s="50" t="s">
        <v>368</v>
      </c>
      <c r="R41055" s="9" t="s">
        <v>368</v>
      </c>
      <c r="S41055" s="50" t="s">
        <v>368</v>
      </c>
      <c r="T41055" s="9" t="s">
        <v>368</v>
      </c>
      <c r="U41055" s="9" t="s">
        <v>368</v>
      </c>
    </row>
    <row r="41056">
      <c r="F41056" s="9"/>
      <c r="N41056" s="50"/>
      <c r="O41056" s="50"/>
      <c r="P41056" s="50"/>
      <c r="Q41056" s="50" t="s">
        <v>368</v>
      </c>
      <c r="R41056" s="9" t="s">
        <v>368</v>
      </c>
      <c r="S41056" s="50" t="s">
        <v>368</v>
      </c>
      <c r="T41056" s="9" t="s">
        <v>368</v>
      </c>
      <c r="U41056" s="9" t="s">
        <v>368</v>
      </c>
    </row>
    <row r="41057">
      <c r="F41057" s="9"/>
      <c r="N41057" s="50"/>
      <c r="O41057" s="50"/>
      <c r="P41057" s="50"/>
      <c r="Q41057" s="50" t="s">
        <v>368</v>
      </c>
      <c r="R41057" s="9" t="s">
        <v>368</v>
      </c>
      <c r="S41057" s="50" t="s">
        <v>368</v>
      </c>
      <c r="T41057" s="9" t="s">
        <v>368</v>
      </c>
      <c r="U41057" s="9" t="s">
        <v>368</v>
      </c>
    </row>
    <row r="41058">
      <c r="F41058" s="9"/>
      <c r="N41058" s="50"/>
      <c r="O41058" s="50"/>
      <c r="P41058" s="50"/>
      <c r="Q41058" s="50" t="s">
        <v>368</v>
      </c>
      <c r="R41058" s="9" t="s">
        <v>368</v>
      </c>
      <c r="S41058" s="50" t="s">
        <v>368</v>
      </c>
      <c r="T41058" s="9" t="s">
        <v>368</v>
      </c>
      <c r="U41058" s="9" t="s">
        <v>368</v>
      </c>
    </row>
    <row r="41059">
      <c r="F41059" s="9"/>
      <c r="N41059" s="50"/>
      <c r="O41059" s="50"/>
      <c r="P41059" s="50"/>
      <c r="Q41059" s="50" t="s">
        <v>368</v>
      </c>
      <c r="R41059" s="9" t="s">
        <v>368</v>
      </c>
      <c r="S41059" s="50" t="s">
        <v>368</v>
      </c>
      <c r="T41059" s="9" t="s">
        <v>368</v>
      </c>
      <c r="U41059" s="9" t="s">
        <v>368</v>
      </c>
    </row>
    <row r="41060">
      <c r="F41060" s="9"/>
      <c r="N41060" s="50"/>
      <c r="O41060" s="50"/>
      <c r="P41060" s="50"/>
      <c r="Q41060" s="50" t="s">
        <v>368</v>
      </c>
      <c r="R41060" s="9" t="s">
        <v>368</v>
      </c>
      <c r="S41060" s="50" t="s">
        <v>368</v>
      </c>
      <c r="T41060" s="9" t="s">
        <v>368</v>
      </c>
      <c r="U41060" s="9" t="s">
        <v>368</v>
      </c>
    </row>
    <row r="41061">
      <c r="F41061" s="9"/>
      <c r="N41061" s="50"/>
      <c r="O41061" s="50"/>
      <c r="P41061" s="50"/>
      <c r="Q41061" s="50" t="s">
        <v>368</v>
      </c>
      <c r="R41061" s="9" t="s">
        <v>368</v>
      </c>
      <c r="S41061" s="50" t="s">
        <v>368</v>
      </c>
      <c r="T41061" s="9" t="s">
        <v>368</v>
      </c>
      <c r="U41061" s="9" t="s">
        <v>368</v>
      </c>
    </row>
    <row r="41062">
      <c r="F41062" s="9"/>
      <c r="N41062" s="50"/>
      <c r="O41062" s="50"/>
      <c r="P41062" s="50"/>
      <c r="Q41062" s="50" t="s">
        <v>368</v>
      </c>
      <c r="R41062" s="9" t="s">
        <v>368</v>
      </c>
      <c r="S41062" s="50" t="s">
        <v>368</v>
      </c>
      <c r="T41062" s="9" t="s">
        <v>368</v>
      </c>
      <c r="U41062" s="9" t="s">
        <v>368</v>
      </c>
    </row>
    <row r="41063">
      <c r="F41063" s="9"/>
      <c r="N41063" s="50"/>
      <c r="O41063" s="50"/>
      <c r="P41063" s="50"/>
      <c r="Q41063" s="50" t="s">
        <v>368</v>
      </c>
      <c r="R41063" s="9" t="s">
        <v>368</v>
      </c>
      <c r="S41063" s="50" t="s">
        <v>368</v>
      </c>
      <c r="T41063" s="9" t="s">
        <v>368</v>
      </c>
      <c r="U41063" s="9" t="s">
        <v>368</v>
      </c>
    </row>
    <row r="41064">
      <c r="F41064" s="9"/>
      <c r="N41064" s="50"/>
      <c r="O41064" s="50"/>
      <c r="P41064" s="50"/>
      <c r="Q41064" s="50" t="s">
        <v>368</v>
      </c>
      <c r="R41064" s="9" t="s">
        <v>368</v>
      </c>
      <c r="S41064" s="50" t="s">
        <v>368</v>
      </c>
      <c r="T41064" s="9" t="s">
        <v>368</v>
      </c>
      <c r="U41064" s="9" t="s">
        <v>368</v>
      </c>
    </row>
    <row r="41065">
      <c r="F41065" s="9"/>
      <c r="N41065" s="50"/>
      <c r="O41065" s="50"/>
      <c r="P41065" s="50"/>
      <c r="Q41065" s="50" t="s">
        <v>368</v>
      </c>
      <c r="R41065" s="9" t="s">
        <v>368</v>
      </c>
      <c r="S41065" s="50" t="s">
        <v>368</v>
      </c>
      <c r="T41065" s="9" t="s">
        <v>368</v>
      </c>
      <c r="U41065" s="9" t="s">
        <v>368</v>
      </c>
    </row>
    <row r="41066">
      <c r="F41066" s="9"/>
      <c r="N41066" s="50"/>
      <c r="O41066" s="50"/>
      <c r="P41066" s="50"/>
      <c r="Q41066" s="50" t="s">
        <v>368</v>
      </c>
      <c r="R41066" s="9" t="s">
        <v>368</v>
      </c>
      <c r="S41066" s="50" t="s">
        <v>368</v>
      </c>
      <c r="T41066" s="9" t="s">
        <v>368</v>
      </c>
      <c r="U41066" s="9" t="s">
        <v>368</v>
      </c>
    </row>
    <row r="41067">
      <c r="F41067" s="9"/>
      <c r="N41067" s="50"/>
      <c r="O41067" s="50"/>
      <c r="P41067" s="50"/>
      <c r="Q41067" s="50" t="s">
        <v>368</v>
      </c>
      <c r="R41067" s="9" t="s">
        <v>368</v>
      </c>
      <c r="S41067" s="50" t="s">
        <v>368</v>
      </c>
      <c r="T41067" s="9" t="s">
        <v>368</v>
      </c>
      <c r="U41067" s="9" t="s">
        <v>368</v>
      </c>
    </row>
    <row r="41068">
      <c r="F41068" s="9"/>
      <c r="N41068" s="50"/>
      <c r="O41068" s="50"/>
      <c r="P41068" s="50"/>
      <c r="Q41068" s="50" t="s">
        <v>368</v>
      </c>
      <c r="R41068" s="9" t="s">
        <v>368</v>
      </c>
      <c r="S41068" s="50" t="s">
        <v>368</v>
      </c>
      <c r="T41068" s="9" t="s">
        <v>368</v>
      </c>
      <c r="U41068" s="9" t="s">
        <v>368</v>
      </c>
    </row>
    <row r="41069">
      <c r="F41069" s="9"/>
      <c r="N41069" s="50"/>
      <c r="O41069" s="50"/>
      <c r="P41069" s="50"/>
      <c r="Q41069" s="50" t="s">
        <v>368</v>
      </c>
      <c r="R41069" s="9" t="s">
        <v>368</v>
      </c>
      <c r="S41069" s="50" t="s">
        <v>368</v>
      </c>
      <c r="T41069" s="9" t="s">
        <v>368</v>
      </c>
      <c r="U41069" s="9" t="s">
        <v>368</v>
      </c>
    </row>
    <row r="41070">
      <c r="F41070" s="9"/>
      <c r="N41070" s="50"/>
      <c r="O41070" s="50"/>
      <c r="P41070" s="50"/>
      <c r="Q41070" s="50" t="s">
        <v>368</v>
      </c>
      <c r="R41070" s="9" t="s">
        <v>368</v>
      </c>
      <c r="S41070" s="50" t="s">
        <v>368</v>
      </c>
      <c r="T41070" s="9" t="s">
        <v>368</v>
      </c>
      <c r="U41070" s="9" t="s">
        <v>368</v>
      </c>
    </row>
    <row r="41071">
      <c r="F41071" s="9"/>
      <c r="N41071" s="50"/>
      <c r="O41071" s="50"/>
      <c r="P41071" s="50"/>
      <c r="Q41071" s="50" t="s">
        <v>368</v>
      </c>
      <c r="R41071" s="9" t="s">
        <v>368</v>
      </c>
      <c r="S41071" s="50" t="s">
        <v>368</v>
      </c>
      <c r="T41071" s="9" t="s">
        <v>368</v>
      </c>
      <c r="U41071" s="9" t="s">
        <v>368</v>
      </c>
    </row>
    <row r="41072">
      <c r="F41072" s="9"/>
      <c r="N41072" s="50"/>
      <c r="O41072" s="50"/>
      <c r="P41072" s="50"/>
      <c r="Q41072" s="50" t="s">
        <v>368</v>
      </c>
      <c r="R41072" s="9" t="s">
        <v>368</v>
      </c>
      <c r="S41072" s="50" t="s">
        <v>368</v>
      </c>
      <c r="T41072" s="9" t="s">
        <v>368</v>
      </c>
      <c r="U41072" s="9" t="s">
        <v>368</v>
      </c>
    </row>
    <row r="41073">
      <c r="F41073" s="9"/>
      <c r="N41073" s="50"/>
      <c r="O41073" s="50"/>
      <c r="P41073" s="50"/>
      <c r="Q41073" s="50" t="s">
        <v>368</v>
      </c>
      <c r="R41073" s="9" t="s">
        <v>368</v>
      </c>
      <c r="S41073" s="50" t="s">
        <v>368</v>
      </c>
      <c r="T41073" s="9" t="s">
        <v>368</v>
      </c>
      <c r="U41073" s="9" t="s">
        <v>368</v>
      </c>
    </row>
    <row r="41074">
      <c r="F41074" s="9"/>
      <c r="N41074" s="50"/>
      <c r="O41074" s="50"/>
      <c r="P41074" s="50"/>
      <c r="Q41074" s="50" t="s">
        <v>368</v>
      </c>
      <c r="R41074" s="9" t="s">
        <v>368</v>
      </c>
      <c r="S41074" s="50" t="s">
        <v>368</v>
      </c>
      <c r="T41074" s="9" t="s">
        <v>368</v>
      </c>
      <c r="U41074" s="9" t="s">
        <v>368</v>
      </c>
    </row>
    <row r="41075">
      <c r="F41075" s="9"/>
      <c r="N41075" s="50"/>
      <c r="O41075" s="50"/>
      <c r="P41075" s="50"/>
      <c r="Q41075" s="50" t="s">
        <v>368</v>
      </c>
      <c r="R41075" s="9" t="s">
        <v>368</v>
      </c>
      <c r="S41075" s="50" t="s">
        <v>368</v>
      </c>
      <c r="T41075" s="9" t="s">
        <v>368</v>
      </c>
      <c r="U41075" s="9" t="s">
        <v>368</v>
      </c>
    </row>
    <row r="41076">
      <c r="F41076" s="9"/>
      <c r="N41076" s="50"/>
      <c r="O41076" s="50"/>
      <c r="P41076" s="50"/>
      <c r="Q41076" s="50" t="s">
        <v>368</v>
      </c>
      <c r="R41076" s="9" t="s">
        <v>368</v>
      </c>
      <c r="S41076" s="50" t="s">
        <v>368</v>
      </c>
      <c r="T41076" s="9" t="s">
        <v>368</v>
      </c>
      <c r="U41076" s="9" t="s">
        <v>368</v>
      </c>
    </row>
    <row r="41077">
      <c r="F41077" s="9"/>
      <c r="N41077" s="50"/>
      <c r="O41077" s="50"/>
      <c r="P41077" s="50"/>
      <c r="Q41077" s="50" t="s">
        <v>368</v>
      </c>
      <c r="R41077" s="9" t="s">
        <v>368</v>
      </c>
      <c r="S41077" s="50" t="s">
        <v>368</v>
      </c>
      <c r="T41077" s="9" t="s">
        <v>368</v>
      </c>
      <c r="U41077" s="9" t="s">
        <v>368</v>
      </c>
    </row>
    <row r="41078">
      <c r="F41078" s="9"/>
      <c r="N41078" s="50"/>
      <c r="O41078" s="50"/>
      <c r="P41078" s="50"/>
      <c r="Q41078" s="50" t="s">
        <v>368</v>
      </c>
      <c r="R41078" s="9" t="s">
        <v>368</v>
      </c>
      <c r="S41078" s="50" t="s">
        <v>368</v>
      </c>
      <c r="T41078" s="9" t="s">
        <v>368</v>
      </c>
      <c r="U41078" s="9" t="s">
        <v>368</v>
      </c>
    </row>
    <row r="41079">
      <c r="F41079" s="9"/>
      <c r="N41079" s="50"/>
      <c r="O41079" s="50"/>
      <c r="P41079" s="50"/>
      <c r="Q41079" s="50" t="s">
        <v>368</v>
      </c>
      <c r="R41079" s="9" t="s">
        <v>368</v>
      </c>
      <c r="S41079" s="50" t="s">
        <v>368</v>
      </c>
      <c r="T41079" s="9" t="s">
        <v>368</v>
      </c>
      <c r="U41079" s="9" t="s">
        <v>368</v>
      </c>
    </row>
    <row r="41080">
      <c r="F41080" s="9"/>
      <c r="N41080" s="50"/>
      <c r="O41080" s="50"/>
      <c r="P41080" s="50"/>
      <c r="Q41080" s="50" t="s">
        <v>368</v>
      </c>
      <c r="R41080" s="9" t="s">
        <v>368</v>
      </c>
      <c r="S41080" s="50" t="s">
        <v>368</v>
      </c>
      <c r="T41080" s="9" t="s">
        <v>368</v>
      </c>
      <c r="U41080" s="9" t="s">
        <v>368</v>
      </c>
    </row>
    <row r="41081">
      <c r="F41081" s="9"/>
      <c r="N41081" s="50"/>
      <c r="O41081" s="50"/>
      <c r="P41081" s="50"/>
      <c r="Q41081" s="50" t="s">
        <v>368</v>
      </c>
      <c r="R41081" s="9" t="s">
        <v>368</v>
      </c>
      <c r="S41081" s="50" t="s">
        <v>368</v>
      </c>
      <c r="T41081" s="9" t="s">
        <v>368</v>
      </c>
      <c r="U41081" s="9" t="s">
        <v>368</v>
      </c>
    </row>
    <row r="41082">
      <c r="F41082" s="9"/>
      <c r="N41082" s="50"/>
      <c r="O41082" s="50"/>
      <c r="P41082" s="50"/>
      <c r="Q41082" s="50" t="s">
        <v>368</v>
      </c>
      <c r="R41082" s="9" t="s">
        <v>368</v>
      </c>
      <c r="S41082" s="50" t="s">
        <v>368</v>
      </c>
      <c r="T41082" s="9" t="s">
        <v>368</v>
      </c>
      <c r="U41082" s="9" t="s">
        <v>368</v>
      </c>
    </row>
    <row r="41083">
      <c r="F41083" s="9"/>
      <c r="N41083" s="50"/>
      <c r="O41083" s="50"/>
      <c r="P41083" s="50"/>
      <c r="Q41083" s="50" t="s">
        <v>368</v>
      </c>
      <c r="R41083" s="9" t="s">
        <v>368</v>
      </c>
      <c r="S41083" s="50" t="s">
        <v>368</v>
      </c>
      <c r="T41083" s="9" t="s">
        <v>368</v>
      </c>
      <c r="U41083" s="9" t="s">
        <v>368</v>
      </c>
    </row>
    <row r="41084">
      <c r="F41084" s="9"/>
      <c r="N41084" s="50"/>
      <c r="O41084" s="50"/>
      <c r="P41084" s="50"/>
      <c r="Q41084" s="50" t="s">
        <v>368</v>
      </c>
      <c r="R41084" s="9" t="s">
        <v>368</v>
      </c>
      <c r="S41084" s="50" t="s">
        <v>368</v>
      </c>
      <c r="T41084" s="9" t="s">
        <v>368</v>
      </c>
      <c r="U41084" s="9" t="s">
        <v>368</v>
      </c>
    </row>
    <row r="41085">
      <c r="F41085" s="9"/>
      <c r="N41085" s="50"/>
      <c r="O41085" s="50"/>
      <c r="P41085" s="50"/>
      <c r="Q41085" s="50" t="s">
        <v>368</v>
      </c>
      <c r="R41085" s="9" t="s">
        <v>368</v>
      </c>
      <c r="S41085" s="50" t="s">
        <v>368</v>
      </c>
      <c r="T41085" s="9" t="s">
        <v>368</v>
      </c>
      <c r="U41085" s="9" t="s">
        <v>368</v>
      </c>
    </row>
    <row r="41086">
      <c r="F41086" s="9"/>
      <c r="N41086" s="50"/>
      <c r="O41086" s="50"/>
      <c r="P41086" s="50"/>
      <c r="Q41086" s="50" t="s">
        <v>368</v>
      </c>
      <c r="R41086" s="9" t="s">
        <v>368</v>
      </c>
      <c r="S41086" s="50" t="s">
        <v>368</v>
      </c>
      <c r="T41086" s="9" t="s">
        <v>368</v>
      </c>
      <c r="U41086" s="9" t="s">
        <v>368</v>
      </c>
    </row>
    <row r="41087">
      <c r="F41087" s="9"/>
      <c r="N41087" s="50"/>
      <c r="O41087" s="50"/>
      <c r="P41087" s="50"/>
      <c r="Q41087" s="50" t="s">
        <v>368</v>
      </c>
      <c r="R41087" s="9" t="s">
        <v>368</v>
      </c>
      <c r="S41087" s="50" t="s">
        <v>368</v>
      </c>
      <c r="T41087" s="9" t="s">
        <v>368</v>
      </c>
      <c r="U41087" s="9" t="s">
        <v>368</v>
      </c>
    </row>
    <row r="41088">
      <c r="F41088" s="9"/>
      <c r="N41088" s="50"/>
      <c r="O41088" s="50"/>
      <c r="P41088" s="50"/>
      <c r="Q41088" s="50" t="s">
        <v>368</v>
      </c>
      <c r="R41088" s="9" t="s">
        <v>368</v>
      </c>
      <c r="S41088" s="50" t="s">
        <v>368</v>
      </c>
      <c r="T41088" s="9" t="s">
        <v>368</v>
      </c>
      <c r="U41088" s="9" t="s">
        <v>368</v>
      </c>
    </row>
    <row r="41089">
      <c r="F41089" s="9"/>
      <c r="N41089" s="50"/>
      <c r="O41089" s="50"/>
      <c r="P41089" s="50"/>
      <c r="Q41089" s="50" t="s">
        <v>368</v>
      </c>
      <c r="R41089" s="9" t="s">
        <v>368</v>
      </c>
      <c r="S41089" s="50" t="s">
        <v>368</v>
      </c>
      <c r="T41089" s="9" t="s">
        <v>368</v>
      </c>
      <c r="U41089" s="9" t="s">
        <v>368</v>
      </c>
    </row>
    <row r="41090">
      <c r="F41090" s="9"/>
      <c r="N41090" s="50"/>
      <c r="O41090" s="50"/>
      <c r="P41090" s="50"/>
      <c r="Q41090" s="50" t="s">
        <v>368</v>
      </c>
      <c r="R41090" s="9" t="s">
        <v>368</v>
      </c>
      <c r="S41090" s="50" t="s">
        <v>368</v>
      </c>
      <c r="T41090" s="9" t="s">
        <v>368</v>
      </c>
      <c r="U41090" s="9" t="s">
        <v>368</v>
      </c>
    </row>
    <row r="41091">
      <c r="F41091" s="9"/>
      <c r="N41091" s="50"/>
      <c r="O41091" s="50"/>
      <c r="P41091" s="50"/>
      <c r="Q41091" s="50" t="s">
        <v>368</v>
      </c>
      <c r="R41091" s="9" t="s">
        <v>368</v>
      </c>
      <c r="S41091" s="50" t="s">
        <v>368</v>
      </c>
      <c r="T41091" s="9" t="s">
        <v>368</v>
      </c>
      <c r="U41091" s="9" t="s">
        <v>368</v>
      </c>
    </row>
    <row r="41092">
      <c r="F41092" s="9"/>
      <c r="N41092" s="50"/>
      <c r="O41092" s="50"/>
      <c r="P41092" s="50"/>
      <c r="Q41092" s="50" t="s">
        <v>368</v>
      </c>
      <c r="R41092" s="9" t="s">
        <v>368</v>
      </c>
      <c r="S41092" s="50" t="s">
        <v>368</v>
      </c>
      <c r="T41092" s="9" t="s">
        <v>368</v>
      </c>
      <c r="U41092" s="9" t="s">
        <v>368</v>
      </c>
    </row>
    <row r="41093">
      <c r="F41093" s="9"/>
      <c r="N41093" s="50"/>
      <c r="O41093" s="50"/>
      <c r="P41093" s="50"/>
      <c r="Q41093" s="50" t="s">
        <v>368</v>
      </c>
      <c r="R41093" s="9" t="s">
        <v>368</v>
      </c>
      <c r="S41093" s="50" t="s">
        <v>368</v>
      </c>
      <c r="T41093" s="9" t="s">
        <v>368</v>
      </c>
      <c r="U41093" s="9" t="s">
        <v>368</v>
      </c>
    </row>
    <row r="41094">
      <c r="F41094" s="9"/>
      <c r="N41094" s="50"/>
      <c r="O41094" s="50"/>
      <c r="P41094" s="50"/>
      <c r="Q41094" s="50" t="s">
        <v>368</v>
      </c>
      <c r="R41094" s="9" t="s">
        <v>368</v>
      </c>
      <c r="S41094" s="50" t="s">
        <v>368</v>
      </c>
      <c r="T41094" s="9" t="s">
        <v>368</v>
      </c>
      <c r="U41094" s="9" t="s">
        <v>368</v>
      </c>
    </row>
    <row r="41095">
      <c r="F41095" s="9"/>
      <c r="N41095" s="50"/>
      <c r="O41095" s="50"/>
      <c r="P41095" s="50"/>
      <c r="Q41095" s="50" t="s">
        <v>368</v>
      </c>
      <c r="R41095" s="9" t="s">
        <v>368</v>
      </c>
      <c r="S41095" s="50" t="s">
        <v>368</v>
      </c>
      <c r="T41095" s="9" t="s">
        <v>368</v>
      </c>
      <c r="U41095" s="9" t="s">
        <v>368</v>
      </c>
    </row>
    <row r="41096">
      <c r="F41096" s="9"/>
      <c r="N41096" s="50"/>
      <c r="O41096" s="50"/>
      <c r="P41096" s="50"/>
      <c r="Q41096" s="50" t="s">
        <v>368</v>
      </c>
      <c r="R41096" s="9" t="s">
        <v>368</v>
      </c>
      <c r="S41096" s="50" t="s">
        <v>368</v>
      </c>
      <c r="T41096" s="9" t="s">
        <v>368</v>
      </c>
      <c r="U41096" s="9" t="s">
        <v>368</v>
      </c>
    </row>
    <row r="41097">
      <c r="F41097" s="9"/>
      <c r="N41097" s="50"/>
      <c r="O41097" s="50"/>
      <c r="P41097" s="50"/>
      <c r="Q41097" s="50" t="s">
        <v>368</v>
      </c>
      <c r="R41097" s="9" t="s">
        <v>368</v>
      </c>
      <c r="S41097" s="50" t="s">
        <v>368</v>
      </c>
      <c r="T41097" s="9" t="s">
        <v>368</v>
      </c>
      <c r="U41097" s="9" t="s">
        <v>368</v>
      </c>
    </row>
    <row r="41098">
      <c r="F41098" s="9"/>
      <c r="N41098" s="50"/>
      <c r="O41098" s="50"/>
      <c r="P41098" s="50"/>
      <c r="Q41098" s="50" t="s">
        <v>368</v>
      </c>
      <c r="R41098" s="9" t="s">
        <v>368</v>
      </c>
      <c r="S41098" s="50" t="s">
        <v>368</v>
      </c>
      <c r="T41098" s="9" t="s">
        <v>368</v>
      </c>
      <c r="U41098" s="9" t="s">
        <v>368</v>
      </c>
    </row>
    <row r="41099">
      <c r="F41099" s="9"/>
      <c r="N41099" s="50"/>
      <c r="O41099" s="50"/>
      <c r="P41099" s="50"/>
      <c r="Q41099" s="50" t="s">
        <v>368</v>
      </c>
      <c r="R41099" s="9" t="s">
        <v>368</v>
      </c>
      <c r="S41099" s="50" t="s">
        <v>368</v>
      </c>
      <c r="T41099" s="9" t="s">
        <v>368</v>
      </c>
      <c r="U41099" s="9" t="s">
        <v>368</v>
      </c>
    </row>
    <row r="41100">
      <c r="F41100" s="9"/>
      <c r="N41100" s="50"/>
      <c r="O41100" s="50"/>
      <c r="P41100" s="50"/>
      <c r="Q41100" s="50" t="s">
        <v>368</v>
      </c>
      <c r="R41100" s="9" t="s">
        <v>368</v>
      </c>
      <c r="S41100" s="50" t="s">
        <v>368</v>
      </c>
      <c r="T41100" s="9" t="s">
        <v>368</v>
      </c>
      <c r="U41100" s="9" t="s">
        <v>368</v>
      </c>
    </row>
    <row r="41101">
      <c r="F41101" s="9"/>
      <c r="N41101" s="50"/>
      <c r="O41101" s="50"/>
      <c r="P41101" s="50"/>
      <c r="Q41101" s="50" t="s">
        <v>368</v>
      </c>
      <c r="R41101" s="9" t="s">
        <v>368</v>
      </c>
      <c r="S41101" s="50" t="s">
        <v>368</v>
      </c>
      <c r="T41101" s="9" t="s">
        <v>368</v>
      </c>
      <c r="U41101" s="9" t="s">
        <v>368</v>
      </c>
    </row>
    <row r="41102">
      <c r="F41102" s="9"/>
      <c r="N41102" s="50"/>
      <c r="O41102" s="50"/>
      <c r="P41102" s="50"/>
      <c r="Q41102" s="50" t="s">
        <v>368</v>
      </c>
      <c r="R41102" s="9" t="s">
        <v>368</v>
      </c>
      <c r="S41102" s="50" t="s">
        <v>368</v>
      </c>
      <c r="T41102" s="9" t="s">
        <v>368</v>
      </c>
      <c r="U41102" s="9" t="s">
        <v>368</v>
      </c>
    </row>
    <row r="41103">
      <c r="F41103" s="9"/>
      <c r="N41103" s="50"/>
      <c r="O41103" s="50"/>
      <c r="P41103" s="50"/>
      <c r="Q41103" s="50" t="s">
        <v>368</v>
      </c>
      <c r="R41103" s="9" t="s">
        <v>368</v>
      </c>
      <c r="S41103" s="50" t="s">
        <v>368</v>
      </c>
      <c r="T41103" s="9" t="s">
        <v>368</v>
      </c>
      <c r="U41103" s="9" t="s">
        <v>368</v>
      </c>
    </row>
    <row r="41104">
      <c r="F41104" s="9"/>
      <c r="N41104" s="50"/>
      <c r="O41104" s="50"/>
      <c r="P41104" s="50"/>
      <c r="Q41104" s="50" t="s">
        <v>368</v>
      </c>
      <c r="R41104" s="9" t="s">
        <v>368</v>
      </c>
      <c r="S41104" s="50" t="s">
        <v>368</v>
      </c>
      <c r="T41104" s="9" t="s">
        <v>368</v>
      </c>
      <c r="U41104" s="9" t="s">
        <v>368</v>
      </c>
    </row>
    <row r="41105">
      <c r="F41105" s="9"/>
      <c r="N41105" s="50"/>
      <c r="O41105" s="50"/>
      <c r="P41105" s="50"/>
      <c r="Q41105" s="50" t="s">
        <v>368</v>
      </c>
      <c r="R41105" s="9" t="s">
        <v>368</v>
      </c>
      <c r="S41105" s="50" t="s">
        <v>368</v>
      </c>
      <c r="T41105" s="9" t="s">
        <v>368</v>
      </c>
      <c r="U41105" s="9" t="s">
        <v>368</v>
      </c>
    </row>
    <row r="41106">
      <c r="F41106" s="9"/>
      <c r="N41106" s="50"/>
      <c r="O41106" s="50"/>
      <c r="P41106" s="50"/>
      <c r="Q41106" s="50" t="s">
        <v>368</v>
      </c>
      <c r="R41106" s="9" t="s">
        <v>368</v>
      </c>
      <c r="S41106" s="50" t="s">
        <v>368</v>
      </c>
      <c r="T41106" s="9" t="s">
        <v>368</v>
      </c>
      <c r="U41106" s="9" t="s">
        <v>368</v>
      </c>
    </row>
    <row r="41107">
      <c r="F41107" s="9"/>
      <c r="N41107" s="50"/>
      <c r="O41107" s="50"/>
      <c r="P41107" s="50"/>
      <c r="Q41107" s="50" t="s">
        <v>368</v>
      </c>
      <c r="R41107" s="9" t="s">
        <v>368</v>
      </c>
      <c r="S41107" s="50" t="s">
        <v>368</v>
      </c>
      <c r="T41107" s="9" t="s">
        <v>368</v>
      </c>
      <c r="U41107" s="9" t="s">
        <v>368</v>
      </c>
    </row>
    <row r="41108">
      <c r="F41108" s="9"/>
      <c r="N41108" s="50"/>
      <c r="O41108" s="50"/>
      <c r="P41108" s="50"/>
      <c r="Q41108" s="50" t="s">
        <v>368</v>
      </c>
      <c r="R41108" s="9" t="s">
        <v>368</v>
      </c>
      <c r="S41108" s="50" t="s">
        <v>368</v>
      </c>
      <c r="T41108" s="9" t="s">
        <v>368</v>
      </c>
      <c r="U41108" s="9" t="s">
        <v>368</v>
      </c>
    </row>
    <row r="41109">
      <c r="F41109" s="9"/>
      <c r="N41109" s="50"/>
      <c r="O41109" s="50"/>
      <c r="P41109" s="50"/>
      <c r="Q41109" s="50" t="s">
        <v>368</v>
      </c>
      <c r="R41109" s="9" t="s">
        <v>368</v>
      </c>
      <c r="S41109" s="50" t="s">
        <v>368</v>
      </c>
      <c r="T41109" s="9" t="s">
        <v>368</v>
      </c>
      <c r="U41109" s="9" t="s">
        <v>368</v>
      </c>
    </row>
    <row r="41110">
      <c r="F41110" s="9"/>
      <c r="N41110" s="50"/>
      <c r="O41110" s="50"/>
      <c r="P41110" s="50"/>
      <c r="Q41110" s="50" t="s">
        <v>368</v>
      </c>
      <c r="R41110" s="9" t="s">
        <v>368</v>
      </c>
      <c r="S41110" s="50" t="s">
        <v>368</v>
      </c>
      <c r="T41110" s="9" t="s">
        <v>368</v>
      </c>
      <c r="U41110" s="9" t="s">
        <v>368</v>
      </c>
    </row>
    <row r="41111">
      <c r="F41111" s="9"/>
      <c r="N41111" s="50"/>
      <c r="O41111" s="50"/>
      <c r="P41111" s="50"/>
      <c r="Q41111" s="50" t="s">
        <v>368</v>
      </c>
      <c r="R41111" s="9" t="s">
        <v>368</v>
      </c>
      <c r="S41111" s="50" t="s">
        <v>368</v>
      </c>
      <c r="T41111" s="9" t="s">
        <v>368</v>
      </c>
      <c r="U41111" s="9" t="s">
        <v>368</v>
      </c>
    </row>
    <row r="41112">
      <c r="F41112" s="9"/>
      <c r="N41112" s="50"/>
      <c r="O41112" s="50"/>
      <c r="P41112" s="50"/>
      <c r="Q41112" s="50" t="s">
        <v>368</v>
      </c>
      <c r="R41112" s="9" t="s">
        <v>368</v>
      </c>
      <c r="S41112" s="50" t="s">
        <v>368</v>
      </c>
      <c r="T41112" s="9" t="s">
        <v>368</v>
      </c>
      <c r="U41112" s="9" t="s">
        <v>368</v>
      </c>
    </row>
    <row r="41113">
      <c r="F41113" s="9"/>
      <c r="N41113" s="50"/>
      <c r="O41113" s="50"/>
      <c r="P41113" s="50"/>
      <c r="Q41113" s="50" t="s">
        <v>368</v>
      </c>
      <c r="R41113" s="9" t="s">
        <v>368</v>
      </c>
      <c r="S41113" s="50" t="s">
        <v>368</v>
      </c>
      <c r="T41113" s="9" t="s">
        <v>368</v>
      </c>
      <c r="U41113" s="9" t="s">
        <v>368</v>
      </c>
    </row>
    <row r="41114">
      <c r="F41114" s="9"/>
      <c r="N41114" s="50"/>
      <c r="O41114" s="50"/>
      <c r="P41114" s="50"/>
      <c r="Q41114" s="50" t="s">
        <v>368</v>
      </c>
      <c r="R41114" s="9" t="s">
        <v>368</v>
      </c>
      <c r="S41114" s="50" t="s">
        <v>368</v>
      </c>
      <c r="T41114" s="9" t="s">
        <v>368</v>
      </c>
      <c r="U41114" s="9" t="s">
        <v>368</v>
      </c>
    </row>
    <row r="41115">
      <c r="F41115" s="9"/>
      <c r="N41115" s="50"/>
      <c r="O41115" s="50"/>
      <c r="P41115" s="50"/>
      <c r="Q41115" s="50" t="s">
        <v>368</v>
      </c>
      <c r="R41115" s="9" t="s">
        <v>368</v>
      </c>
      <c r="S41115" s="50" t="s">
        <v>368</v>
      </c>
      <c r="T41115" s="9" t="s">
        <v>368</v>
      </c>
      <c r="U41115" s="9" t="s">
        <v>368</v>
      </c>
    </row>
    <row r="41116">
      <c r="F41116" s="9"/>
      <c r="N41116" s="50"/>
      <c r="O41116" s="50"/>
      <c r="P41116" s="50"/>
      <c r="Q41116" s="50" t="s">
        <v>368</v>
      </c>
      <c r="R41116" s="9" t="s">
        <v>368</v>
      </c>
      <c r="S41116" s="50" t="s">
        <v>368</v>
      </c>
      <c r="T41116" s="9" t="s">
        <v>368</v>
      </c>
      <c r="U41116" s="9" t="s">
        <v>368</v>
      </c>
    </row>
    <row r="41117">
      <c r="F41117" s="9"/>
      <c r="N41117" s="50"/>
      <c r="O41117" s="50"/>
      <c r="P41117" s="50"/>
      <c r="Q41117" s="50" t="s">
        <v>368</v>
      </c>
      <c r="R41117" s="9" t="s">
        <v>368</v>
      </c>
      <c r="S41117" s="50" t="s">
        <v>368</v>
      </c>
      <c r="T41117" s="9" t="s">
        <v>368</v>
      </c>
      <c r="U41117" s="9" t="s">
        <v>368</v>
      </c>
    </row>
    <row r="41118">
      <c r="F41118" s="9"/>
      <c r="N41118" s="50"/>
      <c r="O41118" s="50"/>
      <c r="P41118" s="50"/>
      <c r="Q41118" s="50" t="s">
        <v>368</v>
      </c>
      <c r="R41118" s="9" t="s">
        <v>368</v>
      </c>
      <c r="S41118" s="50" t="s">
        <v>368</v>
      </c>
      <c r="T41118" s="9" t="s">
        <v>368</v>
      </c>
      <c r="U41118" s="9" t="s">
        <v>368</v>
      </c>
    </row>
    <row r="41119">
      <c r="F41119" s="9"/>
      <c r="N41119" s="50"/>
      <c r="O41119" s="50"/>
      <c r="P41119" s="50"/>
      <c r="Q41119" s="50" t="s">
        <v>368</v>
      </c>
      <c r="R41119" s="9" t="s">
        <v>368</v>
      </c>
      <c r="S41119" s="50" t="s">
        <v>368</v>
      </c>
      <c r="T41119" s="9" t="s">
        <v>368</v>
      </c>
      <c r="U41119" s="9" t="s">
        <v>368</v>
      </c>
    </row>
    <row r="41120">
      <c r="F41120" s="9"/>
      <c r="N41120" s="50"/>
      <c r="O41120" s="50"/>
      <c r="P41120" s="50"/>
      <c r="Q41120" s="50" t="s">
        <v>368</v>
      </c>
      <c r="R41120" s="9" t="s">
        <v>368</v>
      </c>
      <c r="S41120" s="50" t="s">
        <v>368</v>
      </c>
      <c r="T41120" s="9" t="s">
        <v>368</v>
      </c>
      <c r="U41120" s="9" t="s">
        <v>368</v>
      </c>
    </row>
    <row r="41121">
      <c r="F41121" s="9"/>
      <c r="N41121" s="50"/>
      <c r="O41121" s="50"/>
      <c r="P41121" s="50"/>
      <c r="Q41121" s="50" t="s">
        <v>368</v>
      </c>
      <c r="R41121" s="9" t="s">
        <v>368</v>
      </c>
      <c r="S41121" s="50" t="s">
        <v>368</v>
      </c>
      <c r="T41121" s="9" t="s">
        <v>368</v>
      </c>
      <c r="U41121" s="9" t="s">
        <v>368</v>
      </c>
    </row>
    <row r="41122">
      <c r="F41122" s="9"/>
      <c r="N41122" s="50"/>
      <c r="O41122" s="50"/>
      <c r="P41122" s="50"/>
      <c r="Q41122" s="50" t="s">
        <v>368</v>
      </c>
      <c r="R41122" s="9" t="s">
        <v>368</v>
      </c>
      <c r="S41122" s="50" t="s">
        <v>368</v>
      </c>
      <c r="T41122" s="9" t="s">
        <v>368</v>
      </c>
      <c r="U41122" s="9" t="s">
        <v>368</v>
      </c>
    </row>
    <row r="41123">
      <c r="F41123" s="9"/>
      <c r="N41123" s="50"/>
      <c r="O41123" s="50"/>
      <c r="P41123" s="50"/>
      <c r="Q41123" s="50" t="s">
        <v>368</v>
      </c>
      <c r="R41123" s="9" t="s">
        <v>368</v>
      </c>
      <c r="S41123" s="50" t="s">
        <v>368</v>
      </c>
      <c r="T41123" s="9" t="s">
        <v>368</v>
      </c>
      <c r="U41123" s="9" t="s">
        <v>368</v>
      </c>
    </row>
    <row r="41124">
      <c r="F41124" s="9"/>
      <c r="N41124" s="50"/>
      <c r="O41124" s="50"/>
      <c r="P41124" s="50"/>
      <c r="Q41124" s="50" t="s">
        <v>368</v>
      </c>
      <c r="R41124" s="9" t="s">
        <v>368</v>
      </c>
      <c r="S41124" s="50" t="s">
        <v>368</v>
      </c>
      <c r="T41124" s="9" t="s">
        <v>368</v>
      </c>
      <c r="U41124" s="9" t="s">
        <v>368</v>
      </c>
    </row>
    <row r="41125">
      <c r="F41125" s="9"/>
      <c r="N41125" s="50"/>
      <c r="O41125" s="50"/>
      <c r="P41125" s="50"/>
      <c r="Q41125" s="50" t="s">
        <v>368</v>
      </c>
      <c r="R41125" s="9" t="s">
        <v>368</v>
      </c>
      <c r="S41125" s="50" t="s">
        <v>368</v>
      </c>
      <c r="T41125" s="9" t="s">
        <v>368</v>
      </c>
      <c r="U41125" s="9" t="s">
        <v>368</v>
      </c>
    </row>
    <row r="41126">
      <c r="F41126" s="9"/>
      <c r="N41126" s="50"/>
      <c r="O41126" s="50"/>
      <c r="P41126" s="50"/>
      <c r="Q41126" s="50" t="s">
        <v>368</v>
      </c>
      <c r="R41126" s="9" t="s">
        <v>368</v>
      </c>
      <c r="S41126" s="50" t="s">
        <v>368</v>
      </c>
      <c r="T41126" s="9" t="s">
        <v>368</v>
      </c>
      <c r="U41126" s="9" t="s">
        <v>368</v>
      </c>
    </row>
    <row r="41127">
      <c r="F41127" s="9"/>
      <c r="N41127" s="50"/>
      <c r="O41127" s="50"/>
      <c r="P41127" s="50"/>
      <c r="Q41127" s="50" t="s">
        <v>368</v>
      </c>
      <c r="R41127" s="9" t="s">
        <v>368</v>
      </c>
      <c r="S41127" s="50" t="s">
        <v>368</v>
      </c>
      <c r="T41127" s="9" t="s">
        <v>368</v>
      </c>
      <c r="U41127" s="9" t="s">
        <v>368</v>
      </c>
    </row>
    <row r="41128">
      <c r="F41128" s="9"/>
      <c r="N41128" s="50"/>
      <c r="O41128" s="50"/>
      <c r="P41128" s="50"/>
      <c r="Q41128" s="50" t="s">
        <v>368</v>
      </c>
      <c r="R41128" s="9" t="s">
        <v>368</v>
      </c>
      <c r="S41128" s="50" t="s">
        <v>368</v>
      </c>
      <c r="T41128" s="9" t="s">
        <v>368</v>
      </c>
      <c r="U41128" s="9" t="s">
        <v>368</v>
      </c>
    </row>
    <row r="41129">
      <c r="F41129" s="9"/>
      <c r="N41129" s="50"/>
      <c r="O41129" s="50"/>
      <c r="P41129" s="50"/>
      <c r="Q41129" s="50" t="s">
        <v>368</v>
      </c>
      <c r="R41129" s="9" t="s">
        <v>368</v>
      </c>
      <c r="S41129" s="50" t="s">
        <v>368</v>
      </c>
      <c r="T41129" s="9" t="s">
        <v>368</v>
      </c>
      <c r="U41129" s="9" t="s">
        <v>368</v>
      </c>
    </row>
    <row r="41130">
      <c r="F41130" s="9"/>
      <c r="N41130" s="50"/>
      <c r="O41130" s="50"/>
      <c r="P41130" s="50"/>
      <c r="Q41130" s="50" t="s">
        <v>368</v>
      </c>
      <c r="R41130" s="9" t="s">
        <v>368</v>
      </c>
      <c r="S41130" s="50" t="s">
        <v>368</v>
      </c>
      <c r="T41130" s="9" t="s">
        <v>368</v>
      </c>
      <c r="U41130" s="9" t="s">
        <v>368</v>
      </c>
    </row>
    <row r="41131">
      <c r="F41131" s="9"/>
      <c r="N41131" s="50"/>
      <c r="O41131" s="50"/>
      <c r="P41131" s="50"/>
      <c r="Q41131" s="50" t="s">
        <v>368</v>
      </c>
      <c r="R41131" s="9" t="s">
        <v>368</v>
      </c>
      <c r="S41131" s="50" t="s">
        <v>368</v>
      </c>
      <c r="T41131" s="9" t="s">
        <v>368</v>
      </c>
      <c r="U41131" s="9" t="s">
        <v>368</v>
      </c>
    </row>
    <row r="41132">
      <c r="F41132" s="9"/>
      <c r="N41132" s="50"/>
      <c r="O41132" s="50"/>
      <c r="P41132" s="50"/>
      <c r="Q41132" s="50" t="s">
        <v>368</v>
      </c>
      <c r="R41132" s="9" t="s">
        <v>368</v>
      </c>
      <c r="S41132" s="50" t="s">
        <v>368</v>
      </c>
      <c r="T41132" s="9" t="s">
        <v>368</v>
      </c>
      <c r="U41132" s="9" t="s">
        <v>368</v>
      </c>
    </row>
    <row r="41133">
      <c r="F41133" s="9"/>
      <c r="N41133" s="50"/>
      <c r="O41133" s="50"/>
      <c r="P41133" s="50"/>
      <c r="Q41133" s="50" t="s">
        <v>368</v>
      </c>
      <c r="R41133" s="9" t="s">
        <v>368</v>
      </c>
      <c r="S41133" s="50" t="s">
        <v>368</v>
      </c>
      <c r="T41133" s="9" t="s">
        <v>368</v>
      </c>
      <c r="U41133" s="9" t="s">
        <v>368</v>
      </c>
    </row>
    <row r="41134">
      <c r="F41134" s="9"/>
      <c r="N41134" s="50"/>
      <c r="O41134" s="50"/>
      <c r="P41134" s="50"/>
      <c r="Q41134" s="50" t="s">
        <v>368</v>
      </c>
      <c r="R41134" s="9" t="s">
        <v>368</v>
      </c>
      <c r="S41134" s="50" t="s">
        <v>368</v>
      </c>
      <c r="T41134" s="9" t="s">
        <v>368</v>
      </c>
      <c r="U41134" s="9" t="s">
        <v>368</v>
      </c>
    </row>
    <row r="41135">
      <c r="F41135" s="9"/>
      <c r="N41135" s="50"/>
      <c r="O41135" s="50"/>
      <c r="P41135" s="50"/>
      <c r="Q41135" s="50" t="s">
        <v>368</v>
      </c>
      <c r="R41135" s="9" t="s">
        <v>368</v>
      </c>
      <c r="S41135" s="50" t="s">
        <v>368</v>
      </c>
      <c r="T41135" s="9" t="s">
        <v>368</v>
      </c>
      <c r="U41135" s="9" t="s">
        <v>368</v>
      </c>
    </row>
    <row r="41136">
      <c r="F41136" s="9"/>
      <c r="N41136" s="50"/>
      <c r="O41136" s="50"/>
      <c r="P41136" s="50"/>
      <c r="Q41136" s="50" t="s">
        <v>368</v>
      </c>
      <c r="R41136" s="9" t="s">
        <v>368</v>
      </c>
      <c r="S41136" s="50" t="s">
        <v>368</v>
      </c>
      <c r="T41136" s="9" t="s">
        <v>368</v>
      </c>
      <c r="U41136" s="9" t="s">
        <v>368</v>
      </c>
    </row>
    <row r="41137">
      <c r="F41137" s="9"/>
      <c r="N41137" s="50"/>
      <c r="O41137" s="50"/>
      <c r="P41137" s="50"/>
      <c r="Q41137" s="50" t="s">
        <v>368</v>
      </c>
      <c r="R41137" s="9" t="s">
        <v>368</v>
      </c>
      <c r="S41137" s="50" t="s">
        <v>368</v>
      </c>
      <c r="T41137" s="9" t="s">
        <v>368</v>
      </c>
      <c r="U41137" s="9" t="s">
        <v>368</v>
      </c>
    </row>
    <row r="41138">
      <c r="F41138" s="9"/>
      <c r="N41138" s="50"/>
      <c r="O41138" s="50"/>
      <c r="P41138" s="50"/>
      <c r="Q41138" s="50" t="s">
        <v>368</v>
      </c>
      <c r="R41138" s="9" t="s">
        <v>368</v>
      </c>
      <c r="S41138" s="50" t="s">
        <v>368</v>
      </c>
      <c r="T41138" s="9" t="s">
        <v>368</v>
      </c>
      <c r="U41138" s="9" t="s">
        <v>368</v>
      </c>
    </row>
    <row r="41139">
      <c r="F41139" s="9"/>
      <c r="N41139" s="50"/>
      <c r="O41139" s="50"/>
      <c r="P41139" s="50"/>
      <c r="Q41139" s="50" t="s">
        <v>368</v>
      </c>
      <c r="R41139" s="9" t="s">
        <v>368</v>
      </c>
      <c r="S41139" s="50" t="s">
        <v>368</v>
      </c>
      <c r="T41139" s="9" t="s">
        <v>368</v>
      </c>
      <c r="U41139" s="9" t="s">
        <v>368</v>
      </c>
    </row>
    <row r="41140">
      <c r="F41140" s="9"/>
      <c r="N41140" s="50"/>
      <c r="O41140" s="50"/>
      <c r="P41140" s="50"/>
      <c r="Q41140" s="50" t="s">
        <v>368</v>
      </c>
      <c r="R41140" s="9" t="s">
        <v>368</v>
      </c>
      <c r="S41140" s="50" t="s">
        <v>368</v>
      </c>
      <c r="T41140" s="9" t="s">
        <v>368</v>
      </c>
      <c r="U41140" s="9" t="s">
        <v>368</v>
      </c>
    </row>
    <row r="41141">
      <c r="F41141" s="9"/>
      <c r="N41141" s="50"/>
      <c r="O41141" s="50"/>
      <c r="P41141" s="50"/>
      <c r="Q41141" s="50" t="s">
        <v>368</v>
      </c>
      <c r="R41141" s="9" t="s">
        <v>368</v>
      </c>
      <c r="S41141" s="50" t="s">
        <v>368</v>
      </c>
      <c r="T41141" s="9" t="s">
        <v>368</v>
      </c>
      <c r="U41141" s="9" t="s">
        <v>368</v>
      </c>
    </row>
    <row r="41142">
      <c r="F41142" s="9"/>
      <c r="N41142" s="50"/>
      <c r="O41142" s="50"/>
      <c r="P41142" s="50"/>
      <c r="Q41142" s="50" t="s">
        <v>368</v>
      </c>
      <c r="R41142" s="9" t="s">
        <v>368</v>
      </c>
      <c r="S41142" s="50" t="s">
        <v>368</v>
      </c>
      <c r="T41142" s="9" t="s">
        <v>368</v>
      </c>
      <c r="U41142" s="9" t="s">
        <v>368</v>
      </c>
    </row>
    <row r="41143">
      <c r="F41143" s="9"/>
      <c r="N41143" s="50"/>
      <c r="O41143" s="50"/>
      <c r="P41143" s="50"/>
      <c r="Q41143" s="50" t="s">
        <v>368</v>
      </c>
      <c r="R41143" s="9" t="s">
        <v>368</v>
      </c>
      <c r="S41143" s="50" t="s">
        <v>368</v>
      </c>
      <c r="T41143" s="9" t="s">
        <v>368</v>
      </c>
      <c r="U41143" s="9" t="s">
        <v>368</v>
      </c>
    </row>
    <row r="41144">
      <c r="F41144" s="9"/>
      <c r="N41144" s="50"/>
      <c r="O41144" s="50"/>
      <c r="P41144" s="50"/>
      <c r="Q41144" s="50" t="s">
        <v>368</v>
      </c>
      <c r="R41144" s="9" t="s">
        <v>368</v>
      </c>
      <c r="S41144" s="50" t="s">
        <v>368</v>
      </c>
      <c r="T41144" s="9" t="s">
        <v>368</v>
      </c>
      <c r="U41144" s="9" t="s">
        <v>368</v>
      </c>
    </row>
    <row r="41145">
      <c r="F41145" s="9"/>
      <c r="N41145" s="50"/>
      <c r="O41145" s="50"/>
      <c r="P41145" s="50"/>
      <c r="Q41145" s="50" t="s">
        <v>368</v>
      </c>
      <c r="R41145" s="9" t="s">
        <v>368</v>
      </c>
      <c r="S41145" s="50" t="s">
        <v>368</v>
      </c>
      <c r="T41145" s="9" t="s">
        <v>368</v>
      </c>
      <c r="U41145" s="9" t="s">
        <v>368</v>
      </c>
    </row>
    <row r="41146">
      <c r="F41146" s="9"/>
      <c r="N41146" s="50"/>
      <c r="O41146" s="50"/>
      <c r="P41146" s="50"/>
      <c r="Q41146" s="50" t="s">
        <v>368</v>
      </c>
      <c r="R41146" s="9" t="s">
        <v>368</v>
      </c>
      <c r="S41146" s="50" t="s">
        <v>368</v>
      </c>
      <c r="T41146" s="9" t="s">
        <v>368</v>
      </c>
      <c r="U41146" s="9" t="s">
        <v>368</v>
      </c>
    </row>
    <row r="41147">
      <c r="F41147" s="9"/>
      <c r="N41147" s="50"/>
      <c r="O41147" s="50"/>
      <c r="P41147" s="50"/>
      <c r="Q41147" s="50" t="s">
        <v>368</v>
      </c>
      <c r="R41147" s="9" t="s">
        <v>368</v>
      </c>
      <c r="S41147" s="50" t="s">
        <v>368</v>
      </c>
      <c r="T41147" s="9" t="s">
        <v>368</v>
      </c>
      <c r="U41147" s="9" t="s">
        <v>368</v>
      </c>
    </row>
    <row r="41148">
      <c r="F41148" s="9"/>
      <c r="N41148" s="50"/>
      <c r="O41148" s="50"/>
      <c r="P41148" s="50"/>
      <c r="Q41148" s="50" t="s">
        <v>368</v>
      </c>
      <c r="R41148" s="9" t="s">
        <v>368</v>
      </c>
      <c r="S41148" s="50" t="s">
        <v>368</v>
      </c>
      <c r="T41148" s="9" t="s">
        <v>368</v>
      </c>
      <c r="U41148" s="9" t="s">
        <v>368</v>
      </c>
    </row>
    <row r="41149">
      <c r="F41149" s="9"/>
      <c r="N41149" s="50"/>
      <c r="O41149" s="50"/>
      <c r="P41149" s="50"/>
      <c r="Q41149" s="50" t="s">
        <v>368</v>
      </c>
      <c r="R41149" s="9" t="s">
        <v>368</v>
      </c>
      <c r="S41149" s="50" t="s">
        <v>368</v>
      </c>
      <c r="T41149" s="9" t="s">
        <v>368</v>
      </c>
      <c r="U41149" s="9" t="s">
        <v>368</v>
      </c>
    </row>
    <row r="41150">
      <c r="F41150" s="9"/>
      <c r="N41150" s="50"/>
      <c r="O41150" s="50"/>
      <c r="P41150" s="50"/>
      <c r="Q41150" s="50" t="s">
        <v>368</v>
      </c>
      <c r="R41150" s="9" t="s">
        <v>368</v>
      </c>
      <c r="S41150" s="50" t="s">
        <v>368</v>
      </c>
      <c r="T41150" s="9" t="s">
        <v>368</v>
      </c>
      <c r="U41150" s="9" t="s">
        <v>368</v>
      </c>
    </row>
    <row r="41151">
      <c r="F41151" s="9"/>
      <c r="N41151" s="50"/>
      <c r="O41151" s="50"/>
      <c r="P41151" s="50"/>
      <c r="Q41151" s="50" t="s">
        <v>368</v>
      </c>
      <c r="R41151" s="9" t="s">
        <v>368</v>
      </c>
      <c r="S41151" s="50" t="s">
        <v>368</v>
      </c>
      <c r="T41151" s="9" t="s">
        <v>368</v>
      </c>
      <c r="U41151" s="9" t="s">
        <v>368</v>
      </c>
    </row>
    <row r="41152">
      <c r="F41152" s="9"/>
      <c r="N41152" s="50"/>
      <c r="O41152" s="50"/>
      <c r="P41152" s="50"/>
      <c r="Q41152" s="50" t="s">
        <v>368</v>
      </c>
      <c r="R41152" s="9" t="s">
        <v>368</v>
      </c>
      <c r="S41152" s="50" t="s">
        <v>368</v>
      </c>
      <c r="T41152" s="9" t="s">
        <v>368</v>
      </c>
      <c r="U41152" s="9" t="s">
        <v>368</v>
      </c>
    </row>
    <row r="41153">
      <c r="F41153" s="9"/>
      <c r="N41153" s="50"/>
      <c r="O41153" s="50"/>
      <c r="P41153" s="50"/>
      <c r="Q41153" s="50" t="s">
        <v>368</v>
      </c>
      <c r="R41153" s="9" t="s">
        <v>368</v>
      </c>
      <c r="S41153" s="50" t="s">
        <v>368</v>
      </c>
      <c r="T41153" s="9" t="s">
        <v>368</v>
      </c>
      <c r="U41153" s="9" t="s">
        <v>368</v>
      </c>
    </row>
    <row r="41154">
      <c r="F41154" s="9"/>
      <c r="N41154" s="50"/>
      <c r="O41154" s="50"/>
      <c r="P41154" s="50"/>
      <c r="Q41154" s="50" t="s">
        <v>368</v>
      </c>
      <c r="R41154" s="9" t="s">
        <v>368</v>
      </c>
      <c r="S41154" s="50" t="s">
        <v>368</v>
      </c>
      <c r="T41154" s="9" t="s">
        <v>368</v>
      </c>
      <c r="U41154" s="9" t="s">
        <v>368</v>
      </c>
    </row>
    <row r="41155">
      <c r="F41155" s="9"/>
      <c r="N41155" s="50"/>
      <c r="O41155" s="50"/>
      <c r="P41155" s="50"/>
      <c r="Q41155" s="50" t="s">
        <v>368</v>
      </c>
      <c r="R41155" s="9" t="s">
        <v>368</v>
      </c>
      <c r="S41155" s="50" t="s">
        <v>368</v>
      </c>
      <c r="T41155" s="9" t="s">
        <v>368</v>
      </c>
      <c r="U41155" s="9" t="s">
        <v>368</v>
      </c>
    </row>
    <row r="41156">
      <c r="F41156" s="9"/>
      <c r="N41156" s="50"/>
      <c r="O41156" s="50"/>
      <c r="P41156" s="50"/>
      <c r="Q41156" s="50" t="s">
        <v>368</v>
      </c>
      <c r="R41156" s="9" t="s">
        <v>368</v>
      </c>
      <c r="S41156" s="50" t="s">
        <v>368</v>
      </c>
      <c r="T41156" s="9" t="s">
        <v>368</v>
      </c>
      <c r="U41156" s="9" t="s">
        <v>368</v>
      </c>
    </row>
    <row r="41157">
      <c r="F41157" s="9"/>
      <c r="N41157" s="50"/>
      <c r="O41157" s="50"/>
      <c r="P41157" s="50"/>
      <c r="Q41157" s="50" t="s">
        <v>368</v>
      </c>
      <c r="R41157" s="9" t="s">
        <v>368</v>
      </c>
      <c r="S41157" s="50" t="s">
        <v>368</v>
      </c>
      <c r="T41157" s="9" t="s">
        <v>368</v>
      </c>
      <c r="U41157" s="9" t="s">
        <v>368</v>
      </c>
    </row>
    <row r="41158">
      <c r="F41158" s="9"/>
      <c r="N41158" s="50"/>
      <c r="O41158" s="50"/>
      <c r="P41158" s="50"/>
      <c r="Q41158" s="50" t="s">
        <v>368</v>
      </c>
      <c r="R41158" s="9" t="s">
        <v>368</v>
      </c>
      <c r="S41158" s="50" t="s">
        <v>368</v>
      </c>
      <c r="T41158" s="9" t="s">
        <v>368</v>
      </c>
      <c r="U41158" s="9" t="s">
        <v>368</v>
      </c>
    </row>
    <row r="41159">
      <c r="F41159" s="9"/>
      <c r="N41159" s="50"/>
      <c r="O41159" s="50"/>
      <c r="P41159" s="50"/>
      <c r="Q41159" s="50" t="s">
        <v>368</v>
      </c>
      <c r="R41159" s="9" t="s">
        <v>368</v>
      </c>
      <c r="S41159" s="50" t="s">
        <v>368</v>
      </c>
      <c r="T41159" s="9" t="s">
        <v>368</v>
      </c>
      <c r="U41159" s="9" t="s">
        <v>368</v>
      </c>
    </row>
    <row r="41160">
      <c r="F41160" s="9"/>
      <c r="N41160" s="50"/>
      <c r="O41160" s="50"/>
      <c r="P41160" s="50"/>
      <c r="Q41160" s="50" t="s">
        <v>368</v>
      </c>
      <c r="R41160" s="9" t="s">
        <v>368</v>
      </c>
      <c r="S41160" s="50" t="s">
        <v>368</v>
      </c>
      <c r="T41160" s="9" t="s">
        <v>368</v>
      </c>
      <c r="U41160" s="9" t="s">
        <v>368</v>
      </c>
    </row>
    <row r="41161">
      <c r="F41161" s="9"/>
      <c r="N41161" s="50"/>
      <c r="O41161" s="50"/>
      <c r="P41161" s="50"/>
      <c r="Q41161" s="50" t="s">
        <v>368</v>
      </c>
      <c r="R41161" s="9" t="s">
        <v>368</v>
      </c>
      <c r="S41161" s="50" t="s">
        <v>368</v>
      </c>
      <c r="T41161" s="9" t="s">
        <v>368</v>
      </c>
      <c r="U41161" s="9" t="s">
        <v>368</v>
      </c>
    </row>
    <row r="41162">
      <c r="F41162" s="9"/>
      <c r="N41162" s="50"/>
      <c r="O41162" s="50"/>
      <c r="P41162" s="50"/>
      <c r="Q41162" s="50" t="s">
        <v>368</v>
      </c>
      <c r="R41162" s="9" t="s">
        <v>368</v>
      </c>
      <c r="S41162" s="50" t="s">
        <v>368</v>
      </c>
      <c r="T41162" s="9" t="s">
        <v>368</v>
      </c>
      <c r="U41162" s="9" t="s">
        <v>368</v>
      </c>
    </row>
    <row r="41163">
      <c r="F41163" s="9"/>
      <c r="N41163" s="50"/>
      <c r="O41163" s="50"/>
      <c r="P41163" s="50"/>
      <c r="Q41163" s="50" t="s">
        <v>368</v>
      </c>
      <c r="R41163" s="9" t="s">
        <v>368</v>
      </c>
      <c r="S41163" s="50" t="s">
        <v>368</v>
      </c>
      <c r="T41163" s="9" t="s">
        <v>368</v>
      </c>
      <c r="U41163" s="9" t="s">
        <v>368</v>
      </c>
    </row>
    <row r="41164">
      <c r="F41164" s="9"/>
      <c r="N41164" s="50"/>
      <c r="O41164" s="50"/>
      <c r="P41164" s="50"/>
      <c r="Q41164" s="50" t="s">
        <v>368</v>
      </c>
      <c r="R41164" s="9" t="s">
        <v>368</v>
      </c>
      <c r="S41164" s="50" t="s">
        <v>368</v>
      </c>
      <c r="T41164" s="9" t="s">
        <v>368</v>
      </c>
      <c r="U41164" s="9" t="s">
        <v>368</v>
      </c>
    </row>
    <row r="41165">
      <c r="F41165" s="9"/>
      <c r="N41165" s="50"/>
      <c r="O41165" s="50"/>
      <c r="P41165" s="50"/>
      <c r="Q41165" s="50" t="s">
        <v>368</v>
      </c>
      <c r="R41165" s="9" t="s">
        <v>368</v>
      </c>
      <c r="S41165" s="50" t="s">
        <v>368</v>
      </c>
      <c r="T41165" s="9" t="s">
        <v>368</v>
      </c>
      <c r="U41165" s="9" t="s">
        <v>368</v>
      </c>
    </row>
    <row r="41166">
      <c r="F41166" s="9"/>
      <c r="N41166" s="50"/>
      <c r="O41166" s="50"/>
      <c r="P41166" s="50"/>
      <c r="Q41166" s="50" t="s">
        <v>368</v>
      </c>
      <c r="R41166" s="9" t="s">
        <v>368</v>
      </c>
      <c r="S41166" s="50" t="s">
        <v>368</v>
      </c>
      <c r="T41166" s="9" t="s">
        <v>368</v>
      </c>
      <c r="U41166" s="9" t="s">
        <v>368</v>
      </c>
    </row>
    <row r="41167">
      <c r="F41167" s="9"/>
      <c r="N41167" s="50"/>
      <c r="O41167" s="50"/>
      <c r="P41167" s="50"/>
      <c r="Q41167" s="50" t="s">
        <v>368</v>
      </c>
      <c r="R41167" s="9" t="s">
        <v>368</v>
      </c>
      <c r="S41167" s="50" t="s">
        <v>368</v>
      </c>
      <c r="T41167" s="9" t="s">
        <v>368</v>
      </c>
      <c r="U41167" s="9" t="s">
        <v>368</v>
      </c>
    </row>
    <row r="41168">
      <c r="F41168" s="9"/>
      <c r="N41168" s="50"/>
      <c r="O41168" s="50"/>
      <c r="P41168" s="50"/>
      <c r="Q41168" s="50" t="s">
        <v>368</v>
      </c>
      <c r="R41168" s="9" t="s">
        <v>368</v>
      </c>
      <c r="S41168" s="50" t="s">
        <v>368</v>
      </c>
      <c r="T41168" s="9" t="s">
        <v>368</v>
      </c>
      <c r="U41168" s="9" t="s">
        <v>368</v>
      </c>
    </row>
    <row r="41169">
      <c r="F41169" s="9"/>
      <c r="N41169" s="50"/>
      <c r="O41169" s="50"/>
      <c r="P41169" s="50"/>
      <c r="Q41169" s="50" t="s">
        <v>368</v>
      </c>
      <c r="R41169" s="9" t="s">
        <v>368</v>
      </c>
      <c r="S41169" s="50" t="s">
        <v>368</v>
      </c>
      <c r="T41169" s="9" t="s">
        <v>368</v>
      </c>
      <c r="U41169" s="9" t="s">
        <v>368</v>
      </c>
    </row>
    <row r="41170">
      <c r="F41170" s="9"/>
      <c r="N41170" s="50"/>
      <c r="O41170" s="50"/>
      <c r="P41170" s="50"/>
      <c r="Q41170" s="50" t="s">
        <v>368</v>
      </c>
      <c r="R41170" s="9" t="s">
        <v>368</v>
      </c>
      <c r="S41170" s="50" t="s">
        <v>368</v>
      </c>
      <c r="T41170" s="9" t="s">
        <v>368</v>
      </c>
      <c r="U41170" s="9" t="s">
        <v>368</v>
      </c>
    </row>
    <row r="41171">
      <c r="F41171" s="9"/>
      <c r="N41171" s="50"/>
      <c r="O41171" s="50"/>
      <c r="P41171" s="50"/>
      <c r="Q41171" s="50" t="s">
        <v>368</v>
      </c>
      <c r="R41171" s="9" t="s">
        <v>368</v>
      </c>
      <c r="S41171" s="50" t="s">
        <v>368</v>
      </c>
      <c r="T41171" s="9" t="s">
        <v>368</v>
      </c>
      <c r="U41171" s="9" t="s">
        <v>368</v>
      </c>
    </row>
    <row r="41172">
      <c r="F41172" s="9"/>
      <c r="N41172" s="50"/>
      <c r="O41172" s="50"/>
      <c r="P41172" s="50"/>
      <c r="Q41172" s="50" t="s">
        <v>368</v>
      </c>
      <c r="R41172" s="9" t="s">
        <v>368</v>
      </c>
      <c r="S41172" s="50" t="s">
        <v>368</v>
      </c>
      <c r="T41172" s="9" t="s">
        <v>368</v>
      </c>
      <c r="U41172" s="9" t="s">
        <v>368</v>
      </c>
    </row>
    <row r="41173">
      <c r="F41173" s="9"/>
      <c r="N41173" s="50"/>
      <c r="O41173" s="50"/>
      <c r="P41173" s="50"/>
      <c r="Q41173" s="50" t="s">
        <v>368</v>
      </c>
      <c r="R41173" s="9" t="s">
        <v>368</v>
      </c>
      <c r="S41173" s="50" t="s">
        <v>368</v>
      </c>
      <c r="T41173" s="9" t="s">
        <v>368</v>
      </c>
      <c r="U41173" s="9" t="s">
        <v>368</v>
      </c>
    </row>
    <row r="41174">
      <c r="F41174" s="9"/>
      <c r="N41174" s="50"/>
      <c r="O41174" s="50"/>
      <c r="P41174" s="50"/>
      <c r="Q41174" s="50" t="s">
        <v>368</v>
      </c>
      <c r="R41174" s="9" t="s">
        <v>368</v>
      </c>
      <c r="S41174" s="50" t="s">
        <v>368</v>
      </c>
      <c r="T41174" s="9" t="s">
        <v>368</v>
      </c>
      <c r="U41174" s="9" t="s">
        <v>368</v>
      </c>
    </row>
    <row r="41175">
      <c r="F41175" s="9"/>
      <c r="N41175" s="50"/>
      <c r="O41175" s="50"/>
      <c r="P41175" s="50"/>
      <c r="Q41175" s="50" t="s">
        <v>368</v>
      </c>
      <c r="R41175" s="9" t="s">
        <v>368</v>
      </c>
      <c r="S41175" s="50" t="s">
        <v>368</v>
      </c>
      <c r="T41175" s="9" t="s">
        <v>368</v>
      </c>
      <c r="U41175" s="9" t="s">
        <v>368</v>
      </c>
    </row>
    <row r="41176">
      <c r="F41176" s="9"/>
      <c r="N41176" s="50"/>
      <c r="O41176" s="50"/>
      <c r="P41176" s="50"/>
      <c r="Q41176" s="50" t="s">
        <v>368</v>
      </c>
      <c r="R41176" s="9" t="s">
        <v>368</v>
      </c>
      <c r="S41176" s="50" t="s">
        <v>368</v>
      </c>
      <c r="T41176" s="9" t="s">
        <v>368</v>
      </c>
      <c r="U41176" s="9" t="s">
        <v>368</v>
      </c>
    </row>
    <row r="41177">
      <c r="F41177" s="9"/>
      <c r="N41177" s="50"/>
      <c r="O41177" s="50"/>
      <c r="P41177" s="50"/>
      <c r="Q41177" s="50" t="s">
        <v>368</v>
      </c>
      <c r="R41177" s="9" t="s">
        <v>368</v>
      </c>
      <c r="S41177" s="50" t="s">
        <v>368</v>
      </c>
      <c r="T41177" s="9" t="s">
        <v>368</v>
      </c>
      <c r="U41177" s="9" t="s">
        <v>368</v>
      </c>
    </row>
    <row r="41178">
      <c r="F41178" s="9"/>
      <c r="N41178" s="50"/>
      <c r="O41178" s="50"/>
      <c r="P41178" s="50"/>
      <c r="Q41178" s="50" t="s">
        <v>368</v>
      </c>
      <c r="R41178" s="9" t="s">
        <v>368</v>
      </c>
      <c r="S41178" s="50" t="s">
        <v>368</v>
      </c>
      <c r="T41178" s="9" t="s">
        <v>368</v>
      </c>
      <c r="U41178" s="9" t="s">
        <v>368</v>
      </c>
    </row>
    <row r="41179">
      <c r="F41179" s="9"/>
      <c r="N41179" s="50"/>
      <c r="O41179" s="50"/>
      <c r="P41179" s="50"/>
      <c r="Q41179" s="50" t="s">
        <v>368</v>
      </c>
      <c r="R41179" s="9" t="s">
        <v>368</v>
      </c>
      <c r="S41179" s="50" t="s">
        <v>368</v>
      </c>
      <c r="T41179" s="9" t="s">
        <v>368</v>
      </c>
      <c r="U41179" s="9" t="s">
        <v>368</v>
      </c>
    </row>
    <row r="41180">
      <c r="F41180" s="9"/>
      <c r="N41180" s="50"/>
      <c r="O41180" s="50"/>
      <c r="P41180" s="50"/>
      <c r="Q41180" s="50" t="s">
        <v>368</v>
      </c>
      <c r="R41180" s="9" t="s">
        <v>368</v>
      </c>
      <c r="S41180" s="50" t="s">
        <v>368</v>
      </c>
      <c r="T41180" s="9" t="s">
        <v>368</v>
      </c>
      <c r="U41180" s="9" t="s">
        <v>368</v>
      </c>
    </row>
    <row r="41181">
      <c r="F41181" s="9"/>
      <c r="N41181" s="50"/>
      <c r="O41181" s="50"/>
      <c r="P41181" s="50"/>
      <c r="Q41181" s="50" t="s">
        <v>368</v>
      </c>
      <c r="R41181" s="9" t="s">
        <v>368</v>
      </c>
      <c r="S41181" s="50" t="s">
        <v>368</v>
      </c>
      <c r="T41181" s="9" t="s">
        <v>368</v>
      </c>
      <c r="U41181" s="9" t="s">
        <v>368</v>
      </c>
    </row>
    <row r="41182">
      <c r="F41182" s="9"/>
      <c r="N41182" s="50"/>
      <c r="O41182" s="50"/>
      <c r="P41182" s="50"/>
      <c r="Q41182" s="50" t="s">
        <v>368</v>
      </c>
      <c r="R41182" s="9" t="s">
        <v>368</v>
      </c>
      <c r="S41182" s="50" t="s">
        <v>368</v>
      </c>
      <c r="T41182" s="9" t="s">
        <v>368</v>
      </c>
      <c r="U41182" s="9" t="s">
        <v>368</v>
      </c>
    </row>
    <row r="41183">
      <c r="F41183" s="9"/>
      <c r="N41183" s="50"/>
      <c r="O41183" s="50"/>
      <c r="P41183" s="50"/>
      <c r="Q41183" s="50" t="s">
        <v>368</v>
      </c>
      <c r="R41183" s="9" t="s">
        <v>368</v>
      </c>
      <c r="S41183" s="50" t="s">
        <v>368</v>
      </c>
      <c r="T41183" s="9" t="s">
        <v>368</v>
      </c>
      <c r="U41183" s="9" t="s">
        <v>368</v>
      </c>
    </row>
    <row r="41184">
      <c r="F41184" s="9"/>
      <c r="N41184" s="50"/>
      <c r="O41184" s="50"/>
      <c r="P41184" s="50"/>
      <c r="Q41184" s="50" t="s">
        <v>368</v>
      </c>
      <c r="R41184" s="9" t="s">
        <v>368</v>
      </c>
      <c r="S41184" s="50" t="s">
        <v>368</v>
      </c>
      <c r="T41184" s="9" t="s">
        <v>368</v>
      </c>
      <c r="U41184" s="9" t="s">
        <v>368</v>
      </c>
    </row>
    <row r="41185">
      <c r="F41185" s="9"/>
      <c r="N41185" s="50"/>
      <c r="O41185" s="50"/>
      <c r="P41185" s="50"/>
      <c r="Q41185" s="50" t="s">
        <v>368</v>
      </c>
      <c r="R41185" s="9" t="s">
        <v>368</v>
      </c>
      <c r="S41185" s="50" t="s">
        <v>368</v>
      </c>
      <c r="T41185" s="9" t="s">
        <v>368</v>
      </c>
      <c r="U41185" s="9" t="s">
        <v>368</v>
      </c>
    </row>
    <row r="41186">
      <c r="F41186" s="9"/>
      <c r="N41186" s="50"/>
      <c r="O41186" s="50"/>
      <c r="P41186" s="50"/>
      <c r="Q41186" s="50" t="s">
        <v>368</v>
      </c>
      <c r="R41186" s="9" t="s">
        <v>368</v>
      </c>
      <c r="S41186" s="50" t="s">
        <v>368</v>
      </c>
      <c r="T41186" s="9" t="s">
        <v>368</v>
      </c>
      <c r="U41186" s="9" t="s">
        <v>368</v>
      </c>
    </row>
    <row r="41187">
      <c r="F41187" s="9"/>
      <c r="N41187" s="50"/>
      <c r="O41187" s="50"/>
      <c r="P41187" s="50"/>
      <c r="Q41187" s="50" t="s">
        <v>368</v>
      </c>
      <c r="R41187" s="9" t="s">
        <v>368</v>
      </c>
      <c r="S41187" s="50" t="s">
        <v>368</v>
      </c>
      <c r="T41187" s="9" t="s">
        <v>368</v>
      </c>
      <c r="U41187" s="9" t="s">
        <v>368</v>
      </c>
    </row>
    <row r="41188">
      <c r="F41188" s="9"/>
      <c r="N41188" s="50"/>
      <c r="O41188" s="50"/>
      <c r="P41188" s="50"/>
      <c r="Q41188" s="50" t="s">
        <v>368</v>
      </c>
      <c r="R41188" s="9" t="s">
        <v>368</v>
      </c>
      <c r="S41188" s="50" t="s">
        <v>368</v>
      </c>
      <c r="T41188" s="9" t="s">
        <v>368</v>
      </c>
      <c r="U41188" s="9" t="s">
        <v>368</v>
      </c>
    </row>
    <row r="41189">
      <c r="F41189" s="9"/>
      <c r="N41189" s="50"/>
      <c r="O41189" s="50"/>
      <c r="P41189" s="50"/>
      <c r="Q41189" s="50" t="s">
        <v>368</v>
      </c>
      <c r="R41189" s="9" t="s">
        <v>368</v>
      </c>
      <c r="S41189" s="50" t="s">
        <v>368</v>
      </c>
      <c r="T41189" s="9" t="s">
        <v>368</v>
      </c>
      <c r="U41189" s="9" t="s">
        <v>368</v>
      </c>
    </row>
    <row r="41190">
      <c r="F41190" s="9"/>
      <c r="N41190" s="50"/>
      <c r="O41190" s="50"/>
      <c r="P41190" s="50"/>
      <c r="Q41190" s="50" t="s">
        <v>368</v>
      </c>
      <c r="R41190" s="9" t="s">
        <v>368</v>
      </c>
      <c r="S41190" s="50" t="s">
        <v>368</v>
      </c>
      <c r="T41190" s="9" t="s">
        <v>368</v>
      </c>
      <c r="U41190" s="9" t="s">
        <v>368</v>
      </c>
    </row>
    <row r="41191">
      <c r="F41191" s="9"/>
      <c r="N41191" s="50"/>
      <c r="O41191" s="50"/>
      <c r="P41191" s="50"/>
      <c r="Q41191" s="50" t="s">
        <v>368</v>
      </c>
      <c r="R41191" s="9" t="s">
        <v>368</v>
      </c>
      <c r="S41191" s="50" t="s">
        <v>368</v>
      </c>
      <c r="T41191" s="9" t="s">
        <v>368</v>
      </c>
      <c r="U41191" s="9" t="s">
        <v>368</v>
      </c>
    </row>
    <row r="41192">
      <c r="F41192" s="9"/>
      <c r="N41192" s="50"/>
      <c r="O41192" s="50"/>
      <c r="P41192" s="50"/>
      <c r="Q41192" s="50" t="s">
        <v>368</v>
      </c>
      <c r="R41192" s="9" t="s">
        <v>368</v>
      </c>
      <c r="S41192" s="50" t="s">
        <v>368</v>
      </c>
      <c r="T41192" s="9" t="s">
        <v>368</v>
      </c>
      <c r="U41192" s="9" t="s">
        <v>368</v>
      </c>
    </row>
    <row r="41193">
      <c r="F41193" s="9"/>
      <c r="N41193" s="50"/>
      <c r="O41193" s="50"/>
      <c r="P41193" s="50"/>
      <c r="Q41193" s="50" t="s">
        <v>368</v>
      </c>
      <c r="R41193" s="9" t="s">
        <v>368</v>
      </c>
      <c r="S41193" s="50" t="s">
        <v>368</v>
      </c>
      <c r="T41193" s="9" t="s">
        <v>368</v>
      </c>
      <c r="U41193" s="9" t="s">
        <v>368</v>
      </c>
    </row>
    <row r="41194">
      <c r="F41194" s="9"/>
      <c r="N41194" s="50"/>
      <c r="O41194" s="50"/>
      <c r="P41194" s="50"/>
      <c r="Q41194" s="50" t="s">
        <v>368</v>
      </c>
      <c r="R41194" s="9" t="s">
        <v>368</v>
      </c>
      <c r="S41194" s="50" t="s">
        <v>368</v>
      </c>
      <c r="T41194" s="9" t="s">
        <v>368</v>
      </c>
      <c r="U41194" s="9" t="s">
        <v>368</v>
      </c>
    </row>
    <row r="41195">
      <c r="F41195" s="9"/>
      <c r="N41195" s="50"/>
      <c r="O41195" s="50"/>
      <c r="P41195" s="50"/>
      <c r="Q41195" s="50" t="s">
        <v>368</v>
      </c>
      <c r="R41195" s="9" t="s">
        <v>368</v>
      </c>
      <c r="S41195" s="50" t="s">
        <v>368</v>
      </c>
      <c r="T41195" s="9" t="s">
        <v>368</v>
      </c>
      <c r="U41195" s="9" t="s">
        <v>368</v>
      </c>
    </row>
    <row r="41196">
      <c r="F41196" s="9"/>
      <c r="N41196" s="50"/>
      <c r="O41196" s="50"/>
      <c r="P41196" s="50"/>
      <c r="Q41196" s="50" t="s">
        <v>368</v>
      </c>
      <c r="R41196" s="9" t="s">
        <v>368</v>
      </c>
      <c r="S41196" s="50" t="s">
        <v>368</v>
      </c>
      <c r="T41196" s="9" t="s">
        <v>368</v>
      </c>
      <c r="U41196" s="9" t="s">
        <v>368</v>
      </c>
    </row>
    <row r="41197">
      <c r="F41197" s="9"/>
      <c r="N41197" s="50"/>
      <c r="O41197" s="50"/>
      <c r="P41197" s="50"/>
      <c r="Q41197" s="50" t="s">
        <v>368</v>
      </c>
      <c r="R41197" s="9" t="s">
        <v>368</v>
      </c>
      <c r="S41197" s="50" t="s">
        <v>368</v>
      </c>
      <c r="T41197" s="9" t="s">
        <v>368</v>
      </c>
      <c r="U41197" s="9" t="s">
        <v>368</v>
      </c>
    </row>
    <row r="41198">
      <c r="F41198" s="9"/>
      <c r="N41198" s="50"/>
      <c r="O41198" s="50"/>
      <c r="P41198" s="50"/>
      <c r="Q41198" s="50" t="s">
        <v>368</v>
      </c>
      <c r="R41198" s="9" t="s">
        <v>368</v>
      </c>
      <c r="S41198" s="50" t="s">
        <v>368</v>
      </c>
      <c r="T41198" s="9" t="s">
        <v>368</v>
      </c>
      <c r="U41198" s="9" t="s">
        <v>368</v>
      </c>
    </row>
    <row r="41199">
      <c r="F41199" s="9"/>
      <c r="N41199" s="50"/>
      <c r="O41199" s="50"/>
      <c r="P41199" s="50"/>
      <c r="Q41199" s="50" t="s">
        <v>368</v>
      </c>
      <c r="R41199" s="9" t="s">
        <v>368</v>
      </c>
      <c r="S41199" s="50" t="s">
        <v>368</v>
      </c>
      <c r="T41199" s="9" t="s">
        <v>368</v>
      </c>
      <c r="U41199" s="9" t="s">
        <v>368</v>
      </c>
    </row>
    <row r="41200">
      <c r="F41200" s="9"/>
      <c r="N41200" s="50"/>
      <c r="O41200" s="50"/>
      <c r="P41200" s="50"/>
      <c r="Q41200" s="50" t="s">
        <v>368</v>
      </c>
      <c r="R41200" s="9" t="s">
        <v>368</v>
      </c>
      <c r="S41200" s="50" t="s">
        <v>368</v>
      </c>
      <c r="T41200" s="9" t="s">
        <v>368</v>
      </c>
      <c r="U41200" s="9" t="s">
        <v>368</v>
      </c>
    </row>
    <row r="41201">
      <c r="F41201" s="9"/>
      <c r="N41201" s="50"/>
      <c r="O41201" s="50"/>
      <c r="P41201" s="50"/>
      <c r="Q41201" s="50" t="s">
        <v>368</v>
      </c>
      <c r="R41201" s="9" t="s">
        <v>368</v>
      </c>
      <c r="S41201" s="50" t="s">
        <v>368</v>
      </c>
      <c r="T41201" s="9" t="s">
        <v>368</v>
      </c>
      <c r="U41201" s="9" t="s">
        <v>368</v>
      </c>
    </row>
    <row r="41202">
      <c r="F41202" s="9"/>
      <c r="N41202" s="50"/>
      <c r="O41202" s="50"/>
      <c r="P41202" s="50"/>
      <c r="Q41202" s="50" t="s">
        <v>368</v>
      </c>
      <c r="R41202" s="9" t="s">
        <v>368</v>
      </c>
      <c r="S41202" s="50" t="s">
        <v>368</v>
      </c>
      <c r="T41202" s="9" t="s">
        <v>368</v>
      </c>
      <c r="U41202" s="9" t="s">
        <v>368</v>
      </c>
    </row>
    <row r="41203">
      <c r="F41203" s="9"/>
      <c r="N41203" s="50"/>
      <c r="O41203" s="50"/>
      <c r="P41203" s="50"/>
      <c r="Q41203" s="50" t="s">
        <v>368</v>
      </c>
      <c r="R41203" s="9" t="s">
        <v>368</v>
      </c>
      <c r="S41203" s="50" t="s">
        <v>368</v>
      </c>
      <c r="T41203" s="9" t="s">
        <v>368</v>
      </c>
      <c r="U41203" s="9" t="s">
        <v>368</v>
      </c>
    </row>
    <row r="41204">
      <c r="F41204" s="9"/>
      <c r="N41204" s="50"/>
      <c r="O41204" s="50"/>
      <c r="P41204" s="50"/>
      <c r="Q41204" s="50" t="s">
        <v>368</v>
      </c>
      <c r="R41204" s="9" t="s">
        <v>368</v>
      </c>
      <c r="S41204" s="50" t="s">
        <v>368</v>
      </c>
      <c r="T41204" s="9" t="s">
        <v>368</v>
      </c>
      <c r="U41204" s="9" t="s">
        <v>368</v>
      </c>
    </row>
    <row r="41205">
      <c r="F41205" s="9"/>
      <c r="N41205" s="50"/>
      <c r="O41205" s="50"/>
      <c r="P41205" s="50"/>
      <c r="Q41205" s="50" t="s">
        <v>368</v>
      </c>
      <c r="R41205" s="9" t="s">
        <v>368</v>
      </c>
      <c r="S41205" s="50" t="s">
        <v>368</v>
      </c>
      <c r="T41205" s="9" t="s">
        <v>368</v>
      </c>
      <c r="U41205" s="9" t="s">
        <v>368</v>
      </c>
    </row>
    <row r="41206">
      <c r="F41206" s="9"/>
      <c r="N41206" s="50"/>
      <c r="O41206" s="50"/>
      <c r="P41206" s="50"/>
      <c r="Q41206" s="50" t="s">
        <v>368</v>
      </c>
      <c r="R41206" s="9" t="s">
        <v>368</v>
      </c>
      <c r="S41206" s="50" t="s">
        <v>368</v>
      </c>
      <c r="T41206" s="9" t="s">
        <v>368</v>
      </c>
      <c r="U41206" s="9" t="s">
        <v>368</v>
      </c>
    </row>
    <row r="41207">
      <c r="F41207" s="9"/>
      <c r="N41207" s="50"/>
      <c r="O41207" s="50"/>
      <c r="P41207" s="50"/>
      <c r="Q41207" s="50" t="s">
        <v>368</v>
      </c>
      <c r="R41207" s="9" t="s">
        <v>368</v>
      </c>
      <c r="S41207" s="50" t="s">
        <v>368</v>
      </c>
      <c r="T41207" s="9" t="s">
        <v>368</v>
      </c>
      <c r="U41207" s="9" t="s">
        <v>368</v>
      </c>
    </row>
    <row r="41208">
      <c r="F41208" s="9"/>
      <c r="N41208" s="50"/>
      <c r="O41208" s="50"/>
      <c r="P41208" s="50"/>
      <c r="Q41208" s="50" t="s">
        <v>368</v>
      </c>
      <c r="R41208" s="9" t="s">
        <v>368</v>
      </c>
      <c r="S41208" s="50" t="s">
        <v>368</v>
      </c>
      <c r="T41208" s="9" t="s">
        <v>368</v>
      </c>
      <c r="U41208" s="9" t="s">
        <v>368</v>
      </c>
    </row>
    <row r="41209">
      <c r="F41209" s="9"/>
      <c r="N41209" s="50"/>
      <c r="O41209" s="50"/>
      <c r="P41209" s="50"/>
      <c r="Q41209" s="50" t="s">
        <v>368</v>
      </c>
      <c r="R41209" s="9" t="s">
        <v>368</v>
      </c>
      <c r="S41209" s="50" t="s">
        <v>368</v>
      </c>
      <c r="T41209" s="9" t="s">
        <v>368</v>
      </c>
      <c r="U41209" s="9" t="s">
        <v>368</v>
      </c>
    </row>
    <row r="41210">
      <c r="F41210" s="9"/>
      <c r="N41210" s="50"/>
      <c r="O41210" s="50"/>
      <c r="P41210" s="50"/>
      <c r="Q41210" s="50" t="s">
        <v>368</v>
      </c>
      <c r="R41210" s="9" t="s">
        <v>368</v>
      </c>
      <c r="S41210" s="50" t="s">
        <v>368</v>
      </c>
      <c r="T41210" s="9" t="s">
        <v>368</v>
      </c>
      <c r="U41210" s="9" t="s">
        <v>368</v>
      </c>
    </row>
    <row r="41211">
      <c r="F41211" s="9"/>
      <c r="N41211" s="50"/>
      <c r="O41211" s="50"/>
      <c r="P41211" s="50"/>
      <c r="Q41211" s="50" t="s">
        <v>368</v>
      </c>
      <c r="R41211" s="9" t="s">
        <v>368</v>
      </c>
      <c r="S41211" s="50" t="s">
        <v>368</v>
      </c>
      <c r="T41211" s="9" t="s">
        <v>368</v>
      </c>
      <c r="U41211" s="9" t="s">
        <v>368</v>
      </c>
    </row>
    <row r="41212">
      <c r="F41212" s="9"/>
      <c r="N41212" s="50"/>
      <c r="O41212" s="50"/>
      <c r="P41212" s="50"/>
      <c r="Q41212" s="50" t="s">
        <v>368</v>
      </c>
      <c r="R41212" s="9" t="s">
        <v>368</v>
      </c>
      <c r="S41212" s="50" t="s">
        <v>368</v>
      </c>
      <c r="T41212" s="9" t="s">
        <v>368</v>
      </c>
      <c r="U41212" s="9" t="s">
        <v>368</v>
      </c>
    </row>
    <row r="41213">
      <c r="F41213" s="9"/>
      <c r="N41213" s="50"/>
      <c r="O41213" s="50"/>
      <c r="P41213" s="50"/>
      <c r="Q41213" s="50" t="s">
        <v>368</v>
      </c>
      <c r="R41213" s="9" t="s">
        <v>368</v>
      </c>
      <c r="S41213" s="50" t="s">
        <v>368</v>
      </c>
      <c r="T41213" s="9" t="s">
        <v>368</v>
      </c>
      <c r="U41213" s="9" t="s">
        <v>368</v>
      </c>
    </row>
    <row r="41214">
      <c r="F41214" s="9"/>
      <c r="N41214" s="50"/>
      <c r="O41214" s="50"/>
      <c r="P41214" s="50"/>
      <c r="Q41214" s="50" t="s">
        <v>368</v>
      </c>
      <c r="R41214" s="9" t="s">
        <v>368</v>
      </c>
      <c r="S41214" s="50" t="s">
        <v>368</v>
      </c>
      <c r="T41214" s="9" t="s">
        <v>368</v>
      </c>
      <c r="U41214" s="9" t="s">
        <v>368</v>
      </c>
    </row>
    <row r="41215">
      <c r="F41215" s="9"/>
      <c r="N41215" s="50"/>
      <c r="O41215" s="50"/>
      <c r="P41215" s="50"/>
      <c r="Q41215" s="50" t="s">
        <v>368</v>
      </c>
      <c r="R41215" s="9" t="s">
        <v>368</v>
      </c>
      <c r="S41215" s="50" t="s">
        <v>368</v>
      </c>
      <c r="T41215" s="9" t="s">
        <v>368</v>
      </c>
      <c r="U41215" s="9" t="s">
        <v>368</v>
      </c>
    </row>
    <row r="41216">
      <c r="F41216" s="9"/>
      <c r="N41216" s="50"/>
      <c r="O41216" s="50"/>
      <c r="P41216" s="50"/>
      <c r="Q41216" s="50" t="s">
        <v>368</v>
      </c>
      <c r="R41216" s="9" t="s">
        <v>368</v>
      </c>
      <c r="S41216" s="50" t="s">
        <v>368</v>
      </c>
      <c r="T41216" s="9" t="s">
        <v>368</v>
      </c>
      <c r="U41216" s="9" t="s">
        <v>368</v>
      </c>
    </row>
    <row r="41217">
      <c r="F41217" s="9"/>
      <c r="N41217" s="50"/>
      <c r="O41217" s="50"/>
      <c r="P41217" s="50"/>
      <c r="Q41217" s="50" t="s">
        <v>368</v>
      </c>
      <c r="R41217" s="9" t="s">
        <v>368</v>
      </c>
      <c r="S41217" s="50" t="s">
        <v>368</v>
      </c>
      <c r="T41217" s="9" t="s">
        <v>368</v>
      </c>
      <c r="U41217" s="9" t="s">
        <v>368</v>
      </c>
    </row>
    <row r="41218">
      <c r="F41218" s="9"/>
      <c r="N41218" s="50"/>
      <c r="O41218" s="50"/>
      <c r="P41218" s="50"/>
      <c r="Q41218" s="50" t="s">
        <v>368</v>
      </c>
      <c r="R41218" s="9" t="s">
        <v>368</v>
      </c>
      <c r="S41218" s="50" t="s">
        <v>368</v>
      </c>
      <c r="T41218" s="9" t="s">
        <v>368</v>
      </c>
      <c r="U41218" s="9" t="s">
        <v>368</v>
      </c>
    </row>
    <row r="41219">
      <c r="F41219" s="9"/>
      <c r="N41219" s="50"/>
      <c r="O41219" s="50"/>
      <c r="P41219" s="50"/>
      <c r="Q41219" s="50" t="s">
        <v>368</v>
      </c>
      <c r="R41219" s="9" t="s">
        <v>368</v>
      </c>
      <c r="S41219" s="50" t="s">
        <v>368</v>
      </c>
      <c r="T41219" s="9" t="s">
        <v>368</v>
      </c>
      <c r="U41219" s="9" t="s">
        <v>368</v>
      </c>
    </row>
    <row r="41220">
      <c r="F41220" s="9"/>
      <c r="N41220" s="50"/>
      <c r="O41220" s="50"/>
      <c r="P41220" s="50"/>
      <c r="Q41220" s="50" t="s">
        <v>368</v>
      </c>
      <c r="R41220" s="9" t="s">
        <v>368</v>
      </c>
      <c r="S41220" s="50" t="s">
        <v>368</v>
      </c>
      <c r="T41220" s="9" t="s">
        <v>368</v>
      </c>
      <c r="U41220" s="9" t="s">
        <v>368</v>
      </c>
    </row>
    <row r="41221">
      <c r="F41221" s="9"/>
      <c r="N41221" s="50"/>
      <c r="O41221" s="50"/>
      <c r="P41221" s="50"/>
      <c r="Q41221" s="50" t="s">
        <v>368</v>
      </c>
      <c r="R41221" s="9" t="s">
        <v>368</v>
      </c>
      <c r="S41221" s="50" t="s">
        <v>368</v>
      </c>
      <c r="T41221" s="9" t="s">
        <v>368</v>
      </c>
      <c r="U41221" s="9" t="s">
        <v>368</v>
      </c>
    </row>
    <row r="41222">
      <c r="F41222" s="9"/>
      <c r="N41222" s="50"/>
      <c r="O41222" s="50"/>
      <c r="P41222" s="50"/>
      <c r="Q41222" s="50" t="s">
        <v>368</v>
      </c>
      <c r="R41222" s="9" t="s">
        <v>368</v>
      </c>
      <c r="S41222" s="50" t="s">
        <v>368</v>
      </c>
      <c r="T41222" s="9" t="s">
        <v>368</v>
      </c>
      <c r="U41222" s="9" t="s">
        <v>368</v>
      </c>
    </row>
    <row r="41223">
      <c r="F41223" s="9"/>
      <c r="N41223" s="50"/>
      <c r="O41223" s="50"/>
      <c r="P41223" s="50"/>
      <c r="Q41223" s="50" t="s">
        <v>368</v>
      </c>
      <c r="R41223" s="9" t="s">
        <v>368</v>
      </c>
      <c r="S41223" s="50" t="s">
        <v>368</v>
      </c>
      <c r="T41223" s="9" t="s">
        <v>368</v>
      </c>
      <c r="U41223" s="9" t="s">
        <v>368</v>
      </c>
    </row>
    <row r="41224">
      <c r="F41224" s="9"/>
      <c r="N41224" s="50"/>
      <c r="O41224" s="50"/>
      <c r="P41224" s="50"/>
      <c r="Q41224" s="50" t="s">
        <v>368</v>
      </c>
      <c r="R41224" s="9" t="s">
        <v>368</v>
      </c>
      <c r="S41224" s="50" t="s">
        <v>368</v>
      </c>
      <c r="T41224" s="9" t="s">
        <v>368</v>
      </c>
      <c r="U41224" s="9" t="s">
        <v>368</v>
      </c>
    </row>
    <row r="41225">
      <c r="F41225" s="9"/>
      <c r="N41225" s="50"/>
      <c r="O41225" s="50"/>
      <c r="P41225" s="50"/>
      <c r="Q41225" s="50" t="s">
        <v>368</v>
      </c>
      <c r="R41225" s="9" t="s">
        <v>368</v>
      </c>
      <c r="S41225" s="50" t="s">
        <v>368</v>
      </c>
      <c r="T41225" s="9" t="s">
        <v>368</v>
      </c>
      <c r="U41225" s="9" t="s">
        <v>368</v>
      </c>
    </row>
    <row r="41226">
      <c r="F41226" s="9"/>
      <c r="N41226" s="50"/>
      <c r="O41226" s="50"/>
      <c r="P41226" s="50"/>
      <c r="Q41226" s="50" t="s">
        <v>368</v>
      </c>
      <c r="R41226" s="9" t="s">
        <v>368</v>
      </c>
      <c r="S41226" s="50" t="s">
        <v>368</v>
      </c>
      <c r="T41226" s="9" t="s">
        <v>368</v>
      </c>
      <c r="U41226" s="9" t="s">
        <v>368</v>
      </c>
    </row>
    <row r="41227">
      <c r="F41227" s="9"/>
      <c r="N41227" s="50"/>
      <c r="O41227" s="50"/>
      <c r="P41227" s="50"/>
      <c r="Q41227" s="50" t="s">
        <v>368</v>
      </c>
      <c r="R41227" s="9" t="s">
        <v>368</v>
      </c>
      <c r="S41227" s="50" t="s">
        <v>368</v>
      </c>
      <c r="T41227" s="9" t="s">
        <v>368</v>
      </c>
      <c r="U41227" s="9" t="s">
        <v>368</v>
      </c>
    </row>
    <row r="41228">
      <c r="F41228" s="9"/>
      <c r="N41228" s="50"/>
      <c r="O41228" s="50"/>
      <c r="P41228" s="50"/>
      <c r="Q41228" s="50" t="s">
        <v>368</v>
      </c>
      <c r="R41228" s="9" t="s">
        <v>368</v>
      </c>
      <c r="S41228" s="50" t="s">
        <v>368</v>
      </c>
      <c r="T41228" s="9" t="s">
        <v>368</v>
      </c>
      <c r="U41228" s="9" t="s">
        <v>368</v>
      </c>
    </row>
    <row r="41229">
      <c r="F41229" s="9"/>
      <c r="N41229" s="50"/>
      <c r="O41229" s="50"/>
      <c r="P41229" s="50"/>
      <c r="Q41229" s="50" t="s">
        <v>368</v>
      </c>
      <c r="R41229" s="9" t="s">
        <v>368</v>
      </c>
      <c r="S41229" s="50" t="s">
        <v>368</v>
      </c>
      <c r="T41229" s="9" t="s">
        <v>368</v>
      </c>
      <c r="U41229" s="9" t="s">
        <v>368</v>
      </c>
    </row>
    <row r="41230">
      <c r="F41230" s="9"/>
      <c r="N41230" s="50"/>
      <c r="O41230" s="50"/>
      <c r="P41230" s="50"/>
      <c r="Q41230" s="50" t="s">
        <v>368</v>
      </c>
      <c r="R41230" s="9" t="s">
        <v>368</v>
      </c>
      <c r="S41230" s="50" t="s">
        <v>368</v>
      </c>
      <c r="T41230" s="9" t="s">
        <v>368</v>
      </c>
      <c r="U41230" s="9" t="s">
        <v>368</v>
      </c>
    </row>
    <row r="41231">
      <c r="F41231" s="9"/>
      <c r="N41231" s="50"/>
      <c r="O41231" s="50"/>
      <c r="P41231" s="50"/>
      <c r="Q41231" s="50" t="s">
        <v>368</v>
      </c>
      <c r="R41231" s="9" t="s">
        <v>368</v>
      </c>
      <c r="S41231" s="50" t="s">
        <v>368</v>
      </c>
      <c r="T41231" s="9" t="s">
        <v>368</v>
      </c>
      <c r="U41231" s="9" t="s">
        <v>368</v>
      </c>
    </row>
    <row r="41232">
      <c r="F41232" s="9"/>
      <c r="N41232" s="50"/>
      <c r="O41232" s="50"/>
      <c r="P41232" s="50"/>
      <c r="Q41232" s="50" t="s">
        <v>368</v>
      </c>
      <c r="R41232" s="9" t="s">
        <v>368</v>
      </c>
      <c r="S41232" s="50" t="s">
        <v>368</v>
      </c>
      <c r="T41232" s="9" t="s">
        <v>368</v>
      </c>
      <c r="U41232" s="9" t="s">
        <v>368</v>
      </c>
    </row>
    <row r="41233">
      <c r="F41233" s="9"/>
      <c r="N41233" s="50"/>
      <c r="O41233" s="50"/>
      <c r="P41233" s="50"/>
      <c r="Q41233" s="50" t="s">
        <v>368</v>
      </c>
      <c r="R41233" s="9" t="s">
        <v>368</v>
      </c>
      <c r="S41233" s="50" t="s">
        <v>368</v>
      </c>
      <c r="T41233" s="9" t="s">
        <v>368</v>
      </c>
      <c r="U41233" s="9" t="s">
        <v>368</v>
      </c>
    </row>
    <row r="41234">
      <c r="F41234" s="9"/>
      <c r="N41234" s="50"/>
      <c r="O41234" s="50"/>
      <c r="P41234" s="50"/>
      <c r="Q41234" s="50" t="s">
        <v>368</v>
      </c>
      <c r="R41234" s="9" t="s">
        <v>368</v>
      </c>
      <c r="S41234" s="50" t="s">
        <v>368</v>
      </c>
      <c r="T41234" s="9" t="s">
        <v>368</v>
      </c>
      <c r="U41234" s="9" t="s">
        <v>368</v>
      </c>
    </row>
    <row r="41235">
      <c r="F41235" s="9"/>
      <c r="N41235" s="50"/>
      <c r="O41235" s="50"/>
      <c r="P41235" s="50"/>
      <c r="Q41235" s="50" t="s">
        <v>368</v>
      </c>
      <c r="R41235" s="9" t="s">
        <v>368</v>
      </c>
      <c r="S41235" s="50" t="s">
        <v>368</v>
      </c>
      <c r="T41235" s="9" t="s">
        <v>368</v>
      </c>
      <c r="U41235" s="9" t="s">
        <v>368</v>
      </c>
    </row>
    <row r="41236">
      <c r="F41236" s="9"/>
      <c r="N41236" s="50"/>
      <c r="O41236" s="50"/>
      <c r="P41236" s="50"/>
      <c r="Q41236" s="50" t="s">
        <v>368</v>
      </c>
      <c r="R41236" s="9" t="s">
        <v>368</v>
      </c>
      <c r="S41236" s="50" t="s">
        <v>368</v>
      </c>
      <c r="T41236" s="9" t="s">
        <v>368</v>
      </c>
      <c r="U41236" s="9" t="s">
        <v>368</v>
      </c>
    </row>
    <row r="41237">
      <c r="F41237" s="9"/>
      <c r="N41237" s="50"/>
      <c r="O41237" s="50"/>
      <c r="P41237" s="50"/>
      <c r="Q41237" s="50" t="s">
        <v>368</v>
      </c>
      <c r="R41237" s="9" t="s">
        <v>368</v>
      </c>
      <c r="S41237" s="50" t="s">
        <v>368</v>
      </c>
      <c r="T41237" s="9" t="s">
        <v>368</v>
      </c>
      <c r="U41237" s="9" t="s">
        <v>368</v>
      </c>
    </row>
    <row r="41238">
      <c r="F41238" s="9"/>
      <c r="N41238" s="50"/>
      <c r="O41238" s="50"/>
      <c r="P41238" s="50"/>
      <c r="Q41238" s="50" t="s">
        <v>368</v>
      </c>
      <c r="R41238" s="9" t="s">
        <v>368</v>
      </c>
      <c r="S41238" s="50" t="s">
        <v>368</v>
      </c>
      <c r="T41238" s="9" t="s">
        <v>368</v>
      </c>
      <c r="U41238" s="9" t="s">
        <v>368</v>
      </c>
    </row>
    <row r="41239">
      <c r="F41239" s="9"/>
      <c r="N41239" s="50"/>
      <c r="O41239" s="50"/>
      <c r="P41239" s="50"/>
      <c r="Q41239" s="50" t="s">
        <v>368</v>
      </c>
      <c r="R41239" s="9" t="s">
        <v>368</v>
      </c>
      <c r="S41239" s="50" t="s">
        <v>368</v>
      </c>
      <c r="T41239" s="9" t="s">
        <v>368</v>
      </c>
      <c r="U41239" s="9" t="s">
        <v>368</v>
      </c>
    </row>
    <row r="41240">
      <c r="F41240" s="9"/>
      <c r="N41240" s="50"/>
      <c r="O41240" s="50"/>
      <c r="P41240" s="50"/>
      <c r="Q41240" s="50" t="s">
        <v>368</v>
      </c>
      <c r="R41240" s="9" t="s">
        <v>368</v>
      </c>
      <c r="S41240" s="50" t="s">
        <v>368</v>
      </c>
      <c r="T41240" s="9" t="s">
        <v>368</v>
      </c>
      <c r="U41240" s="9" t="s">
        <v>368</v>
      </c>
    </row>
    <row r="41241">
      <c r="F41241" s="9"/>
      <c r="N41241" s="50"/>
      <c r="O41241" s="50"/>
      <c r="P41241" s="50"/>
      <c r="Q41241" s="50" t="s">
        <v>368</v>
      </c>
      <c r="R41241" s="9" t="s">
        <v>368</v>
      </c>
      <c r="S41241" s="50" t="s">
        <v>368</v>
      </c>
      <c r="T41241" s="9" t="s">
        <v>368</v>
      </c>
      <c r="U41241" s="9" t="s">
        <v>368</v>
      </c>
    </row>
    <row r="41242">
      <c r="F41242" s="9"/>
      <c r="N41242" s="50"/>
      <c r="O41242" s="50"/>
      <c r="P41242" s="50"/>
      <c r="Q41242" s="50" t="s">
        <v>368</v>
      </c>
      <c r="R41242" s="9" t="s">
        <v>368</v>
      </c>
      <c r="S41242" s="50" t="s">
        <v>368</v>
      </c>
      <c r="T41242" s="9" t="s">
        <v>368</v>
      </c>
      <c r="U41242" s="9" t="s">
        <v>368</v>
      </c>
    </row>
    <row r="41243">
      <c r="F41243" s="9"/>
      <c r="N41243" s="50"/>
      <c r="O41243" s="50"/>
      <c r="P41243" s="50"/>
      <c r="Q41243" s="50" t="s">
        <v>368</v>
      </c>
      <c r="R41243" s="9" t="s">
        <v>368</v>
      </c>
      <c r="S41243" s="50" t="s">
        <v>368</v>
      </c>
      <c r="T41243" s="9" t="s">
        <v>368</v>
      </c>
      <c r="U41243" s="9" t="s">
        <v>368</v>
      </c>
    </row>
    <row r="41244">
      <c r="F41244" s="9"/>
      <c r="N41244" s="50"/>
      <c r="O41244" s="50"/>
      <c r="P41244" s="50"/>
      <c r="Q41244" s="50" t="s">
        <v>368</v>
      </c>
      <c r="R41244" s="9" t="s">
        <v>368</v>
      </c>
      <c r="S41244" s="50" t="s">
        <v>368</v>
      </c>
      <c r="T41244" s="9" t="s">
        <v>368</v>
      </c>
      <c r="U41244" s="9" t="s">
        <v>368</v>
      </c>
    </row>
    <row r="41245">
      <c r="F41245" s="9"/>
      <c r="N41245" s="50"/>
      <c r="O41245" s="50"/>
      <c r="P41245" s="50"/>
      <c r="Q41245" s="50" t="s">
        <v>368</v>
      </c>
      <c r="R41245" s="9" t="s">
        <v>368</v>
      </c>
      <c r="S41245" s="50" t="s">
        <v>368</v>
      </c>
      <c r="T41245" s="9" t="s">
        <v>368</v>
      </c>
      <c r="U41245" s="9" t="s">
        <v>368</v>
      </c>
    </row>
    <row r="41246">
      <c r="F41246" s="9"/>
      <c r="N41246" s="50"/>
      <c r="O41246" s="50"/>
      <c r="P41246" s="50"/>
      <c r="Q41246" s="50" t="s">
        <v>368</v>
      </c>
      <c r="R41246" s="9" t="s">
        <v>368</v>
      </c>
      <c r="S41246" s="50" t="s">
        <v>368</v>
      </c>
      <c r="T41246" s="9" t="s">
        <v>368</v>
      </c>
      <c r="U41246" s="9" t="s">
        <v>368</v>
      </c>
    </row>
    <row r="41247">
      <c r="F41247" s="9"/>
      <c r="N41247" s="50"/>
      <c r="O41247" s="50"/>
      <c r="P41247" s="50"/>
      <c r="Q41247" s="50" t="s">
        <v>368</v>
      </c>
      <c r="R41247" s="9" t="s">
        <v>368</v>
      </c>
      <c r="S41247" s="50" t="s">
        <v>368</v>
      </c>
      <c r="T41247" s="9" t="s">
        <v>368</v>
      </c>
      <c r="U41247" s="9" t="s">
        <v>368</v>
      </c>
    </row>
    <row r="41248">
      <c r="F41248" s="9"/>
      <c r="N41248" s="50"/>
      <c r="O41248" s="50"/>
      <c r="P41248" s="50"/>
      <c r="Q41248" s="50" t="s">
        <v>368</v>
      </c>
      <c r="R41248" s="9" t="s">
        <v>368</v>
      </c>
      <c r="S41248" s="50" t="s">
        <v>368</v>
      </c>
      <c r="T41248" s="9" t="s">
        <v>368</v>
      </c>
      <c r="U41248" s="9" t="s">
        <v>368</v>
      </c>
    </row>
    <row r="41249">
      <c r="F41249" s="9"/>
      <c r="N41249" s="50"/>
      <c r="O41249" s="50"/>
      <c r="P41249" s="50"/>
      <c r="Q41249" s="50" t="s">
        <v>368</v>
      </c>
      <c r="R41249" s="9" t="s">
        <v>368</v>
      </c>
      <c r="S41249" s="50" t="s">
        <v>368</v>
      </c>
      <c r="T41249" s="9" t="s">
        <v>368</v>
      </c>
      <c r="U41249" s="9" t="s">
        <v>368</v>
      </c>
    </row>
    <row r="41250">
      <c r="F41250" s="9"/>
      <c r="N41250" s="50"/>
      <c r="O41250" s="50"/>
      <c r="P41250" s="50"/>
      <c r="Q41250" s="50" t="s">
        <v>368</v>
      </c>
      <c r="R41250" s="9" t="s">
        <v>368</v>
      </c>
      <c r="S41250" s="50" t="s">
        <v>368</v>
      </c>
      <c r="T41250" s="9" t="s">
        <v>368</v>
      </c>
      <c r="U41250" s="9" t="s">
        <v>368</v>
      </c>
    </row>
    <row r="41251">
      <c r="F41251" s="9"/>
      <c r="N41251" s="50"/>
      <c r="O41251" s="50"/>
      <c r="P41251" s="50"/>
      <c r="Q41251" s="50" t="s">
        <v>368</v>
      </c>
      <c r="R41251" s="9" t="s">
        <v>368</v>
      </c>
      <c r="S41251" s="50" t="s">
        <v>368</v>
      </c>
      <c r="T41251" s="9" t="s">
        <v>368</v>
      </c>
      <c r="U41251" s="9" t="s">
        <v>368</v>
      </c>
    </row>
    <row r="41252">
      <c r="F41252" s="9"/>
      <c r="N41252" s="50"/>
      <c r="O41252" s="50"/>
      <c r="P41252" s="50"/>
      <c r="Q41252" s="50" t="s">
        <v>368</v>
      </c>
      <c r="R41252" s="9" t="s">
        <v>368</v>
      </c>
      <c r="S41252" s="50" t="s">
        <v>368</v>
      </c>
      <c r="T41252" s="9" t="s">
        <v>368</v>
      </c>
      <c r="U41252" s="9" t="s">
        <v>368</v>
      </c>
    </row>
    <row r="41253">
      <c r="F41253" s="9"/>
      <c r="N41253" s="50"/>
      <c r="O41253" s="50"/>
      <c r="P41253" s="50"/>
      <c r="Q41253" s="50" t="s">
        <v>368</v>
      </c>
      <c r="R41253" s="9" t="s">
        <v>368</v>
      </c>
      <c r="S41253" s="50" t="s">
        <v>368</v>
      </c>
      <c r="T41253" s="9" t="s">
        <v>368</v>
      </c>
      <c r="U41253" s="9" t="s">
        <v>368</v>
      </c>
    </row>
    <row r="41254">
      <c r="F41254" s="9"/>
      <c r="N41254" s="50"/>
      <c r="O41254" s="50"/>
      <c r="P41254" s="50"/>
      <c r="Q41254" s="50" t="s">
        <v>368</v>
      </c>
      <c r="R41254" s="9" t="s">
        <v>368</v>
      </c>
      <c r="S41254" s="50" t="s">
        <v>368</v>
      </c>
      <c r="T41254" s="9" t="s">
        <v>368</v>
      </c>
      <c r="U41254" s="9" t="s">
        <v>368</v>
      </c>
    </row>
    <row r="41255">
      <c r="F41255" s="9"/>
      <c r="N41255" s="50"/>
      <c r="O41255" s="50"/>
      <c r="P41255" s="50"/>
      <c r="Q41255" s="50" t="s">
        <v>368</v>
      </c>
      <c r="R41255" s="9" t="s">
        <v>368</v>
      </c>
      <c r="S41255" s="50" t="s">
        <v>368</v>
      </c>
      <c r="T41255" s="9" t="s">
        <v>368</v>
      </c>
      <c r="U41255" s="9" t="s">
        <v>368</v>
      </c>
    </row>
    <row r="41256">
      <c r="F41256" s="9"/>
      <c r="N41256" s="50"/>
      <c r="O41256" s="50"/>
      <c r="P41256" s="50"/>
      <c r="Q41256" s="50" t="s">
        <v>368</v>
      </c>
      <c r="R41256" s="9" t="s">
        <v>368</v>
      </c>
      <c r="S41256" s="50" t="s">
        <v>368</v>
      </c>
      <c r="T41256" s="9" t="s">
        <v>368</v>
      </c>
      <c r="U41256" s="9" t="s">
        <v>368</v>
      </c>
    </row>
    <row r="41257">
      <c r="F41257" s="9"/>
      <c r="N41257" s="50"/>
      <c r="O41257" s="50"/>
      <c r="P41257" s="50"/>
      <c r="Q41257" s="50" t="s">
        <v>368</v>
      </c>
      <c r="R41257" s="9" t="s">
        <v>368</v>
      </c>
      <c r="S41257" s="50" t="s">
        <v>368</v>
      </c>
      <c r="T41257" s="9" t="s">
        <v>368</v>
      </c>
      <c r="U41257" s="9" t="s">
        <v>368</v>
      </c>
    </row>
    <row r="41258">
      <c r="F41258" s="9"/>
      <c r="N41258" s="50"/>
      <c r="O41258" s="50"/>
      <c r="P41258" s="50"/>
      <c r="Q41258" s="50" t="s">
        <v>368</v>
      </c>
      <c r="R41258" s="9" t="s">
        <v>368</v>
      </c>
      <c r="S41258" s="50" t="s">
        <v>368</v>
      </c>
      <c r="T41258" s="9" t="s">
        <v>368</v>
      </c>
      <c r="U41258" s="9" t="s">
        <v>368</v>
      </c>
    </row>
    <row r="41259">
      <c r="F41259" s="9"/>
      <c r="N41259" s="50"/>
      <c r="O41259" s="50"/>
      <c r="P41259" s="50"/>
      <c r="Q41259" s="50" t="s">
        <v>368</v>
      </c>
      <c r="R41259" s="9" t="s">
        <v>368</v>
      </c>
      <c r="S41259" s="50" t="s">
        <v>368</v>
      </c>
      <c r="T41259" s="9" t="s">
        <v>368</v>
      </c>
      <c r="U41259" s="9" t="s">
        <v>368</v>
      </c>
    </row>
    <row r="41260">
      <c r="F41260" s="9"/>
      <c r="N41260" s="50"/>
      <c r="O41260" s="50"/>
      <c r="P41260" s="50"/>
      <c r="Q41260" s="50" t="s">
        <v>368</v>
      </c>
      <c r="R41260" s="9" t="s">
        <v>368</v>
      </c>
      <c r="S41260" s="50" t="s">
        <v>368</v>
      </c>
      <c r="T41260" s="9" t="s">
        <v>368</v>
      </c>
      <c r="U41260" s="9" t="s">
        <v>368</v>
      </c>
    </row>
    <row r="41261">
      <c r="F41261" s="9"/>
      <c r="N41261" s="50"/>
      <c r="O41261" s="50"/>
      <c r="P41261" s="50"/>
      <c r="Q41261" s="50" t="s">
        <v>368</v>
      </c>
      <c r="R41261" s="9" t="s">
        <v>368</v>
      </c>
      <c r="S41261" s="50" t="s">
        <v>368</v>
      </c>
      <c r="T41261" s="9" t="s">
        <v>368</v>
      </c>
      <c r="U41261" s="9" t="s">
        <v>368</v>
      </c>
    </row>
    <row r="41262">
      <c r="F41262" s="9"/>
      <c r="N41262" s="50"/>
      <c r="O41262" s="50"/>
      <c r="P41262" s="50"/>
      <c r="Q41262" s="50" t="s">
        <v>368</v>
      </c>
      <c r="R41262" s="9" t="s">
        <v>368</v>
      </c>
      <c r="S41262" s="50" t="s">
        <v>368</v>
      </c>
      <c r="T41262" s="9" t="s">
        <v>368</v>
      </c>
      <c r="U41262" s="9" t="s">
        <v>368</v>
      </c>
    </row>
    <row r="41263">
      <c r="F41263" s="9"/>
      <c r="N41263" s="50"/>
      <c r="O41263" s="50"/>
      <c r="P41263" s="50"/>
      <c r="Q41263" s="50" t="s">
        <v>368</v>
      </c>
      <c r="R41263" s="9" t="s">
        <v>368</v>
      </c>
      <c r="S41263" s="50" t="s">
        <v>368</v>
      </c>
      <c r="T41263" s="9" t="s">
        <v>368</v>
      </c>
      <c r="U41263" s="9" t="s">
        <v>368</v>
      </c>
    </row>
    <row r="41264">
      <c r="F41264" s="9"/>
      <c r="N41264" s="50"/>
      <c r="O41264" s="50"/>
      <c r="P41264" s="50"/>
      <c r="Q41264" s="50" t="s">
        <v>368</v>
      </c>
      <c r="R41264" s="9" t="s">
        <v>368</v>
      </c>
      <c r="S41264" s="50" t="s">
        <v>368</v>
      </c>
      <c r="T41264" s="9" t="s">
        <v>368</v>
      </c>
      <c r="U41264" s="9" t="s">
        <v>368</v>
      </c>
    </row>
    <row r="41265">
      <c r="F41265" s="9"/>
      <c r="N41265" s="50"/>
      <c r="O41265" s="50"/>
      <c r="P41265" s="50"/>
      <c r="Q41265" s="50" t="s">
        <v>368</v>
      </c>
      <c r="R41265" s="9" t="s">
        <v>368</v>
      </c>
      <c r="S41265" s="50" t="s">
        <v>368</v>
      </c>
      <c r="T41265" s="9" t="s">
        <v>368</v>
      </c>
      <c r="U41265" s="9" t="s">
        <v>368</v>
      </c>
    </row>
    <row r="41266">
      <c r="F41266" s="9"/>
      <c r="N41266" s="50"/>
      <c r="O41266" s="50"/>
      <c r="P41266" s="50"/>
      <c r="Q41266" s="50" t="s">
        <v>368</v>
      </c>
      <c r="R41266" s="9" t="s">
        <v>368</v>
      </c>
      <c r="S41266" s="50" t="s">
        <v>368</v>
      </c>
      <c r="T41266" s="9" t="s">
        <v>368</v>
      </c>
      <c r="U41266" s="9" t="s">
        <v>368</v>
      </c>
    </row>
    <row r="41267">
      <c r="F41267" s="9"/>
      <c r="N41267" s="50"/>
      <c r="O41267" s="50"/>
      <c r="P41267" s="50"/>
      <c r="Q41267" s="50" t="s">
        <v>368</v>
      </c>
      <c r="R41267" s="9" t="s">
        <v>368</v>
      </c>
      <c r="S41267" s="50" t="s">
        <v>368</v>
      </c>
      <c r="T41267" s="9" t="s">
        <v>368</v>
      </c>
      <c r="U41267" s="9" t="s">
        <v>368</v>
      </c>
    </row>
    <row r="41268">
      <c r="F41268" s="9"/>
      <c r="N41268" s="50"/>
      <c r="O41268" s="50"/>
      <c r="P41268" s="50"/>
      <c r="Q41268" s="50" t="s">
        <v>368</v>
      </c>
      <c r="R41268" s="9" t="s">
        <v>368</v>
      </c>
      <c r="S41268" s="50" t="s">
        <v>368</v>
      </c>
      <c r="T41268" s="9" t="s">
        <v>368</v>
      </c>
      <c r="U41268" s="9" t="s">
        <v>368</v>
      </c>
    </row>
    <row r="41269">
      <c r="F41269" s="9"/>
      <c r="N41269" s="50"/>
      <c r="O41269" s="50"/>
      <c r="P41269" s="50"/>
      <c r="Q41269" s="50" t="s">
        <v>368</v>
      </c>
      <c r="R41269" s="9" t="s">
        <v>368</v>
      </c>
      <c r="S41269" s="50" t="s">
        <v>368</v>
      </c>
      <c r="T41269" s="9" t="s">
        <v>368</v>
      </c>
      <c r="U41269" s="9" t="s">
        <v>368</v>
      </c>
    </row>
    <row r="41270">
      <c r="F41270" s="9"/>
      <c r="N41270" s="50"/>
      <c r="O41270" s="50"/>
      <c r="P41270" s="50"/>
      <c r="Q41270" s="50" t="s">
        <v>368</v>
      </c>
      <c r="R41270" s="9" t="s">
        <v>368</v>
      </c>
      <c r="S41270" s="50" t="s">
        <v>368</v>
      </c>
      <c r="T41270" s="9" t="s">
        <v>368</v>
      </c>
      <c r="U41270" s="9" t="s">
        <v>368</v>
      </c>
    </row>
    <row r="41271">
      <c r="F41271" s="9"/>
      <c r="N41271" s="50"/>
      <c r="O41271" s="50"/>
      <c r="P41271" s="50"/>
      <c r="Q41271" s="50" t="s">
        <v>368</v>
      </c>
      <c r="R41271" s="9" t="s">
        <v>368</v>
      </c>
      <c r="S41271" s="50" t="s">
        <v>368</v>
      </c>
      <c r="T41271" s="9" t="s">
        <v>368</v>
      </c>
      <c r="U41271" s="9" t="s">
        <v>368</v>
      </c>
    </row>
    <row r="41272">
      <c r="F41272" s="9"/>
      <c r="N41272" s="50"/>
      <c r="O41272" s="50"/>
      <c r="P41272" s="50"/>
      <c r="Q41272" s="50" t="s">
        <v>368</v>
      </c>
      <c r="R41272" s="9" t="s">
        <v>368</v>
      </c>
      <c r="S41272" s="50" t="s">
        <v>368</v>
      </c>
      <c r="T41272" s="9" t="s">
        <v>368</v>
      </c>
      <c r="U41272" s="9" t="s">
        <v>368</v>
      </c>
    </row>
    <row r="41273">
      <c r="F41273" s="9"/>
      <c r="N41273" s="50"/>
      <c r="O41273" s="50"/>
      <c r="P41273" s="50"/>
      <c r="Q41273" s="50" t="s">
        <v>368</v>
      </c>
      <c r="R41273" s="9" t="s">
        <v>368</v>
      </c>
      <c r="S41273" s="50" t="s">
        <v>368</v>
      </c>
      <c r="T41273" s="9" t="s">
        <v>368</v>
      </c>
      <c r="U41273" s="9" t="s">
        <v>368</v>
      </c>
    </row>
    <row r="41274">
      <c r="F41274" s="9"/>
      <c r="N41274" s="50"/>
      <c r="O41274" s="50"/>
      <c r="P41274" s="50"/>
      <c r="Q41274" s="50" t="s">
        <v>368</v>
      </c>
      <c r="R41274" s="9" t="s">
        <v>368</v>
      </c>
      <c r="S41274" s="50" t="s">
        <v>368</v>
      </c>
      <c r="T41274" s="9" t="s">
        <v>368</v>
      </c>
      <c r="U41274" s="9" t="s">
        <v>368</v>
      </c>
    </row>
    <row r="41275">
      <c r="F41275" s="9"/>
      <c r="N41275" s="50"/>
      <c r="O41275" s="50"/>
      <c r="P41275" s="50"/>
      <c r="Q41275" s="50" t="s">
        <v>368</v>
      </c>
      <c r="R41275" s="9" t="s">
        <v>368</v>
      </c>
      <c r="S41275" s="50" t="s">
        <v>368</v>
      </c>
      <c r="T41275" s="9" t="s">
        <v>368</v>
      </c>
      <c r="U41275" s="9" t="s">
        <v>368</v>
      </c>
    </row>
    <row r="41276">
      <c r="F41276" s="9"/>
      <c r="N41276" s="50"/>
      <c r="O41276" s="50"/>
      <c r="P41276" s="50"/>
      <c r="Q41276" s="50" t="s">
        <v>368</v>
      </c>
      <c r="R41276" s="9" t="s">
        <v>368</v>
      </c>
      <c r="S41276" s="50" t="s">
        <v>368</v>
      </c>
      <c r="T41276" s="9" t="s">
        <v>368</v>
      </c>
      <c r="U41276" s="9" t="s">
        <v>368</v>
      </c>
    </row>
    <row r="41277">
      <c r="F41277" s="9"/>
      <c r="N41277" s="50"/>
      <c r="O41277" s="50"/>
      <c r="P41277" s="50"/>
      <c r="Q41277" s="50" t="s">
        <v>368</v>
      </c>
      <c r="R41277" s="9" t="s">
        <v>368</v>
      </c>
      <c r="S41277" s="50" t="s">
        <v>368</v>
      </c>
      <c r="T41277" s="9" t="s">
        <v>368</v>
      </c>
      <c r="U41277" s="9" t="s">
        <v>368</v>
      </c>
    </row>
    <row r="41278">
      <c r="F41278" s="9"/>
      <c r="N41278" s="50"/>
      <c r="O41278" s="50"/>
      <c r="P41278" s="50"/>
      <c r="Q41278" s="50" t="s">
        <v>368</v>
      </c>
      <c r="R41278" s="9" t="s">
        <v>368</v>
      </c>
      <c r="S41278" s="50" t="s">
        <v>368</v>
      </c>
      <c r="T41278" s="9" t="s">
        <v>368</v>
      </c>
      <c r="U41278" s="9" t="s">
        <v>368</v>
      </c>
    </row>
    <row r="41279">
      <c r="F41279" s="9"/>
      <c r="N41279" s="50"/>
      <c r="O41279" s="50"/>
      <c r="P41279" s="50"/>
      <c r="Q41279" s="50" t="s">
        <v>368</v>
      </c>
      <c r="R41279" s="9" t="s">
        <v>368</v>
      </c>
      <c r="S41279" s="50" t="s">
        <v>368</v>
      </c>
      <c r="T41279" s="9" t="s">
        <v>368</v>
      </c>
      <c r="U41279" s="9" t="s">
        <v>368</v>
      </c>
    </row>
    <row r="41280">
      <c r="F41280" s="9"/>
      <c r="N41280" s="50"/>
      <c r="O41280" s="50"/>
      <c r="P41280" s="50"/>
      <c r="Q41280" s="50" t="s">
        <v>368</v>
      </c>
      <c r="R41280" s="9" t="s">
        <v>368</v>
      </c>
      <c r="S41280" s="50" t="s">
        <v>368</v>
      </c>
      <c r="T41280" s="9" t="s">
        <v>368</v>
      </c>
      <c r="U41280" s="9" t="s">
        <v>368</v>
      </c>
    </row>
    <row r="41281">
      <c r="F41281" s="9"/>
      <c r="N41281" s="50"/>
      <c r="O41281" s="50"/>
      <c r="P41281" s="50"/>
      <c r="Q41281" s="50" t="s">
        <v>368</v>
      </c>
      <c r="R41281" s="9" t="s">
        <v>368</v>
      </c>
      <c r="S41281" s="50" t="s">
        <v>368</v>
      </c>
      <c r="T41281" s="9" t="s">
        <v>368</v>
      </c>
      <c r="U41281" s="9" t="s">
        <v>368</v>
      </c>
    </row>
    <row r="41282">
      <c r="F41282" s="9"/>
      <c r="N41282" s="50"/>
      <c r="O41282" s="50"/>
      <c r="P41282" s="50"/>
      <c r="Q41282" s="50" t="s">
        <v>368</v>
      </c>
      <c r="R41282" s="9" t="s">
        <v>368</v>
      </c>
      <c r="S41282" s="50" t="s">
        <v>368</v>
      </c>
      <c r="T41282" s="9" t="s">
        <v>368</v>
      </c>
      <c r="U41282" s="9" t="s">
        <v>368</v>
      </c>
    </row>
    <row r="41283">
      <c r="F41283" s="9"/>
      <c r="N41283" s="50"/>
      <c r="O41283" s="50"/>
      <c r="P41283" s="50"/>
      <c r="Q41283" s="50" t="s">
        <v>368</v>
      </c>
      <c r="R41283" s="9" t="s">
        <v>368</v>
      </c>
      <c r="S41283" s="50" t="s">
        <v>368</v>
      </c>
      <c r="T41283" s="9" t="s">
        <v>368</v>
      </c>
      <c r="U41283" s="9" t="s">
        <v>368</v>
      </c>
    </row>
    <row r="41284">
      <c r="F41284" s="9"/>
      <c r="N41284" s="50"/>
      <c r="O41284" s="50"/>
      <c r="P41284" s="50"/>
      <c r="Q41284" s="50" t="s">
        <v>368</v>
      </c>
      <c r="R41284" s="9" t="s">
        <v>368</v>
      </c>
      <c r="S41284" s="50" t="s">
        <v>368</v>
      </c>
      <c r="T41284" s="9" t="s">
        <v>368</v>
      </c>
      <c r="U41284" s="9" t="s">
        <v>368</v>
      </c>
    </row>
    <row r="41285">
      <c r="F41285" s="9"/>
      <c r="N41285" s="50"/>
      <c r="O41285" s="50"/>
      <c r="P41285" s="50"/>
      <c r="Q41285" s="50" t="s">
        <v>368</v>
      </c>
      <c r="R41285" s="9" t="s">
        <v>368</v>
      </c>
      <c r="S41285" s="50" t="s">
        <v>368</v>
      </c>
      <c r="T41285" s="9" t="s">
        <v>368</v>
      </c>
      <c r="U41285" s="9" t="s">
        <v>368</v>
      </c>
    </row>
    <row r="41286">
      <c r="F41286" s="9"/>
      <c r="N41286" s="50"/>
      <c r="O41286" s="50"/>
      <c r="P41286" s="50"/>
      <c r="Q41286" s="50" t="s">
        <v>368</v>
      </c>
      <c r="R41286" s="9" t="s">
        <v>368</v>
      </c>
      <c r="S41286" s="50" t="s">
        <v>368</v>
      </c>
      <c r="T41286" s="9" t="s">
        <v>368</v>
      </c>
      <c r="U41286" s="9" t="s">
        <v>368</v>
      </c>
    </row>
    <row r="41287">
      <c r="F41287" s="9"/>
      <c r="N41287" s="50"/>
      <c r="O41287" s="50"/>
      <c r="P41287" s="50"/>
      <c r="Q41287" s="50" t="s">
        <v>368</v>
      </c>
      <c r="R41287" s="9" t="s">
        <v>368</v>
      </c>
      <c r="S41287" s="50" t="s">
        <v>368</v>
      </c>
      <c r="T41287" s="9" t="s">
        <v>368</v>
      </c>
      <c r="U41287" s="9" t="s">
        <v>368</v>
      </c>
    </row>
    <row r="41288">
      <c r="F41288" s="9"/>
      <c r="N41288" s="50"/>
      <c r="O41288" s="50"/>
      <c r="P41288" s="50"/>
      <c r="Q41288" s="50" t="s">
        <v>368</v>
      </c>
      <c r="R41288" s="9" t="s">
        <v>368</v>
      </c>
      <c r="S41288" s="50" t="s">
        <v>368</v>
      </c>
      <c r="T41288" s="9" t="s">
        <v>368</v>
      </c>
      <c r="U41288" s="9" t="s">
        <v>368</v>
      </c>
    </row>
    <row r="41289">
      <c r="F41289" s="9"/>
      <c r="N41289" s="50"/>
      <c r="O41289" s="50"/>
      <c r="P41289" s="50"/>
      <c r="Q41289" s="50" t="s">
        <v>368</v>
      </c>
      <c r="R41289" s="9" t="s">
        <v>368</v>
      </c>
      <c r="S41289" s="50" t="s">
        <v>368</v>
      </c>
      <c r="T41289" s="9" t="s">
        <v>368</v>
      </c>
      <c r="U41289" s="9" t="s">
        <v>368</v>
      </c>
    </row>
    <row r="41290">
      <c r="F41290" s="9"/>
      <c r="N41290" s="50"/>
      <c r="O41290" s="50"/>
      <c r="P41290" s="50"/>
      <c r="Q41290" s="50" t="s">
        <v>368</v>
      </c>
      <c r="R41290" s="9" t="s">
        <v>368</v>
      </c>
      <c r="S41290" s="50" t="s">
        <v>368</v>
      </c>
      <c r="T41290" s="9" t="s">
        <v>368</v>
      </c>
      <c r="U41290" s="9" t="s">
        <v>368</v>
      </c>
    </row>
    <row r="41291">
      <c r="F41291" s="9"/>
      <c r="N41291" s="50"/>
      <c r="O41291" s="50"/>
      <c r="P41291" s="50"/>
      <c r="Q41291" s="50" t="s">
        <v>368</v>
      </c>
      <c r="R41291" s="9" t="s">
        <v>368</v>
      </c>
      <c r="S41291" s="50" t="s">
        <v>368</v>
      </c>
      <c r="T41291" s="9" t="s">
        <v>368</v>
      </c>
      <c r="U41291" s="9" t="s">
        <v>368</v>
      </c>
    </row>
    <row r="41292">
      <c r="F41292" s="9"/>
      <c r="N41292" s="50"/>
      <c r="O41292" s="50"/>
      <c r="P41292" s="50"/>
      <c r="Q41292" s="50" t="s">
        <v>368</v>
      </c>
      <c r="R41292" s="9" t="s">
        <v>368</v>
      </c>
      <c r="S41292" s="50" t="s">
        <v>368</v>
      </c>
      <c r="T41292" s="9" t="s">
        <v>368</v>
      </c>
      <c r="U41292" s="9" t="s">
        <v>368</v>
      </c>
    </row>
    <row r="41293">
      <c r="F41293" s="9"/>
      <c r="N41293" s="50"/>
      <c r="O41293" s="50"/>
      <c r="P41293" s="50"/>
      <c r="Q41293" s="50" t="s">
        <v>368</v>
      </c>
      <c r="R41293" s="9" t="s">
        <v>368</v>
      </c>
      <c r="S41293" s="50" t="s">
        <v>368</v>
      </c>
      <c r="T41293" s="9" t="s">
        <v>368</v>
      </c>
      <c r="U41293" s="9" t="s">
        <v>368</v>
      </c>
    </row>
    <row r="41294">
      <c r="F41294" s="9"/>
      <c r="N41294" s="50"/>
      <c r="O41294" s="50"/>
      <c r="P41294" s="50"/>
      <c r="Q41294" s="50" t="s">
        <v>368</v>
      </c>
      <c r="R41294" s="9" t="s">
        <v>368</v>
      </c>
      <c r="S41294" s="50" t="s">
        <v>368</v>
      </c>
      <c r="T41294" s="9" t="s">
        <v>368</v>
      </c>
      <c r="U41294" s="9" t="s">
        <v>368</v>
      </c>
    </row>
    <row r="41295">
      <c r="F41295" s="9"/>
      <c r="N41295" s="50"/>
      <c r="O41295" s="50"/>
      <c r="P41295" s="50"/>
      <c r="Q41295" s="50" t="s">
        <v>368</v>
      </c>
      <c r="R41295" s="9" t="s">
        <v>368</v>
      </c>
      <c r="S41295" s="50" t="s">
        <v>368</v>
      </c>
      <c r="T41295" s="9" t="s">
        <v>368</v>
      </c>
      <c r="U41295" s="9" t="s">
        <v>368</v>
      </c>
    </row>
    <row r="41296">
      <c r="F41296" s="9"/>
      <c r="N41296" s="50"/>
      <c r="O41296" s="50"/>
      <c r="P41296" s="50"/>
      <c r="Q41296" s="50" t="s">
        <v>368</v>
      </c>
      <c r="R41296" s="9" t="s">
        <v>368</v>
      </c>
      <c r="S41296" s="50" t="s">
        <v>368</v>
      </c>
      <c r="T41296" s="9" t="s">
        <v>368</v>
      </c>
      <c r="U41296" s="9" t="s">
        <v>368</v>
      </c>
    </row>
    <row r="41297">
      <c r="F41297" s="9"/>
      <c r="N41297" s="50"/>
      <c r="O41297" s="50"/>
      <c r="P41297" s="50"/>
      <c r="Q41297" s="50" t="s">
        <v>368</v>
      </c>
      <c r="R41297" s="9" t="s">
        <v>368</v>
      </c>
      <c r="S41297" s="50" t="s">
        <v>368</v>
      </c>
      <c r="T41297" s="9" t="s">
        <v>368</v>
      </c>
      <c r="U41297" s="9" t="s">
        <v>368</v>
      </c>
    </row>
    <row r="41298">
      <c r="F41298" s="9"/>
      <c r="N41298" s="50"/>
      <c r="O41298" s="50"/>
      <c r="P41298" s="50"/>
      <c r="Q41298" s="50" t="s">
        <v>368</v>
      </c>
      <c r="R41298" s="9" t="s">
        <v>368</v>
      </c>
      <c r="S41298" s="50" t="s">
        <v>368</v>
      </c>
      <c r="T41298" s="9" t="s">
        <v>368</v>
      </c>
      <c r="U41298" s="9" t="s">
        <v>368</v>
      </c>
    </row>
    <row r="41299">
      <c r="F41299" s="9"/>
      <c r="N41299" s="50"/>
      <c r="O41299" s="50"/>
      <c r="P41299" s="50"/>
      <c r="Q41299" s="50" t="s">
        <v>368</v>
      </c>
      <c r="R41299" s="9" t="s">
        <v>368</v>
      </c>
      <c r="S41299" s="50" t="s">
        <v>368</v>
      </c>
      <c r="T41299" s="9" t="s">
        <v>368</v>
      </c>
      <c r="U41299" s="9" t="s">
        <v>368</v>
      </c>
    </row>
    <row r="41300">
      <c r="F41300" s="9"/>
      <c r="N41300" s="50"/>
      <c r="O41300" s="50"/>
      <c r="P41300" s="50"/>
      <c r="Q41300" s="50" t="s">
        <v>368</v>
      </c>
      <c r="R41300" s="9" t="s">
        <v>368</v>
      </c>
      <c r="S41300" s="50" t="s">
        <v>368</v>
      </c>
      <c r="T41300" s="9" t="s">
        <v>368</v>
      </c>
      <c r="U41300" s="9" t="s">
        <v>368</v>
      </c>
    </row>
    <row r="41301">
      <c r="F41301" s="9"/>
      <c r="N41301" s="50"/>
      <c r="O41301" s="50"/>
      <c r="P41301" s="50"/>
      <c r="Q41301" s="50" t="s">
        <v>368</v>
      </c>
      <c r="R41301" s="9" t="s">
        <v>368</v>
      </c>
      <c r="S41301" s="50" t="s">
        <v>368</v>
      </c>
      <c r="T41301" s="9" t="s">
        <v>368</v>
      </c>
      <c r="U41301" s="9" t="s">
        <v>368</v>
      </c>
    </row>
    <row r="41302">
      <c r="F41302" s="9"/>
      <c r="N41302" s="50"/>
      <c r="O41302" s="50"/>
      <c r="P41302" s="50"/>
      <c r="Q41302" s="50" t="s">
        <v>368</v>
      </c>
      <c r="R41302" s="9" t="s">
        <v>368</v>
      </c>
      <c r="S41302" s="50" t="s">
        <v>368</v>
      </c>
      <c r="T41302" s="9" t="s">
        <v>368</v>
      </c>
      <c r="U41302" s="9" t="s">
        <v>368</v>
      </c>
    </row>
    <row r="41303">
      <c r="F41303" s="9"/>
      <c r="N41303" s="50"/>
      <c r="O41303" s="50"/>
      <c r="P41303" s="50"/>
      <c r="Q41303" s="50" t="s">
        <v>368</v>
      </c>
      <c r="R41303" s="9" t="s">
        <v>368</v>
      </c>
      <c r="S41303" s="50" t="s">
        <v>368</v>
      </c>
      <c r="T41303" s="9" t="s">
        <v>368</v>
      </c>
      <c r="U41303" s="9" t="s">
        <v>368</v>
      </c>
    </row>
    <row r="41304">
      <c r="F41304" s="9"/>
      <c r="N41304" s="50"/>
      <c r="O41304" s="50"/>
      <c r="P41304" s="50"/>
      <c r="Q41304" s="50" t="s">
        <v>368</v>
      </c>
      <c r="R41304" s="9" t="s">
        <v>368</v>
      </c>
      <c r="S41304" s="50" t="s">
        <v>368</v>
      </c>
      <c r="T41304" s="9" t="s">
        <v>368</v>
      </c>
      <c r="U41304" s="9" t="s">
        <v>368</v>
      </c>
    </row>
    <row r="41305">
      <c r="F41305" s="9"/>
      <c r="N41305" s="50"/>
      <c r="O41305" s="50"/>
      <c r="P41305" s="50"/>
      <c r="Q41305" s="50" t="s">
        <v>368</v>
      </c>
      <c r="R41305" s="9" t="s">
        <v>368</v>
      </c>
      <c r="S41305" s="50" t="s">
        <v>368</v>
      </c>
      <c r="T41305" s="9" t="s">
        <v>368</v>
      </c>
      <c r="U41305" s="9" t="s">
        <v>368</v>
      </c>
    </row>
    <row r="41306">
      <c r="F41306" s="9"/>
      <c r="N41306" s="50"/>
      <c r="O41306" s="50"/>
      <c r="P41306" s="50"/>
      <c r="Q41306" s="50" t="s">
        <v>368</v>
      </c>
      <c r="R41306" s="9" t="s">
        <v>368</v>
      </c>
      <c r="S41306" s="50" t="s">
        <v>368</v>
      </c>
      <c r="T41306" s="9" t="s">
        <v>368</v>
      </c>
      <c r="U41306" s="9" t="s">
        <v>368</v>
      </c>
    </row>
    <row r="41307">
      <c r="F41307" s="9"/>
      <c r="N41307" s="50"/>
      <c r="O41307" s="50"/>
      <c r="P41307" s="50"/>
      <c r="Q41307" s="50" t="s">
        <v>368</v>
      </c>
      <c r="R41307" s="9" t="s">
        <v>368</v>
      </c>
      <c r="S41307" s="50" t="s">
        <v>368</v>
      </c>
      <c r="T41307" s="9" t="s">
        <v>368</v>
      </c>
      <c r="U41307" s="9" t="s">
        <v>368</v>
      </c>
    </row>
    <row r="41308">
      <c r="F41308" s="9"/>
      <c r="N41308" s="50"/>
      <c r="O41308" s="50"/>
      <c r="P41308" s="50"/>
      <c r="Q41308" s="50" t="s">
        <v>368</v>
      </c>
      <c r="R41308" s="9" t="s">
        <v>368</v>
      </c>
      <c r="S41308" s="50" t="s">
        <v>368</v>
      </c>
      <c r="T41308" s="9" t="s">
        <v>368</v>
      </c>
      <c r="U41308" s="9" t="s">
        <v>368</v>
      </c>
    </row>
    <row r="41309">
      <c r="F41309" s="9"/>
      <c r="N41309" s="50"/>
      <c r="O41309" s="50"/>
      <c r="P41309" s="50"/>
      <c r="Q41309" s="50" t="s">
        <v>368</v>
      </c>
      <c r="R41309" s="9" t="s">
        <v>368</v>
      </c>
      <c r="S41309" s="50" t="s">
        <v>368</v>
      </c>
      <c r="T41309" s="9" t="s">
        <v>368</v>
      </c>
      <c r="U41309" s="9" t="s">
        <v>368</v>
      </c>
    </row>
    <row r="41310">
      <c r="F41310" s="9"/>
      <c r="N41310" s="50"/>
      <c r="O41310" s="50"/>
      <c r="P41310" s="50"/>
      <c r="Q41310" s="50" t="s">
        <v>368</v>
      </c>
      <c r="R41310" s="9" t="s">
        <v>368</v>
      </c>
      <c r="S41310" s="50" t="s">
        <v>368</v>
      </c>
      <c r="T41310" s="9" t="s">
        <v>368</v>
      </c>
      <c r="U41310" s="9" t="s">
        <v>368</v>
      </c>
    </row>
    <row r="41311">
      <c r="F41311" s="9"/>
      <c r="N41311" s="50"/>
      <c r="O41311" s="50"/>
      <c r="P41311" s="50"/>
      <c r="Q41311" s="50" t="s">
        <v>368</v>
      </c>
      <c r="R41311" s="9" t="s">
        <v>368</v>
      </c>
      <c r="S41311" s="50" t="s">
        <v>368</v>
      </c>
      <c r="T41311" s="9" t="s">
        <v>368</v>
      </c>
      <c r="U41311" s="9" t="s">
        <v>368</v>
      </c>
    </row>
    <row r="41312">
      <c r="F41312" s="9"/>
      <c r="N41312" s="50"/>
      <c r="O41312" s="50"/>
      <c r="P41312" s="50"/>
      <c r="Q41312" s="50" t="s">
        <v>368</v>
      </c>
      <c r="R41312" s="9" t="s">
        <v>368</v>
      </c>
      <c r="S41312" s="50" t="s">
        <v>368</v>
      </c>
      <c r="T41312" s="9" t="s">
        <v>368</v>
      </c>
      <c r="U41312" s="9" t="s">
        <v>368</v>
      </c>
    </row>
    <row r="41313">
      <c r="F41313" s="9"/>
      <c r="N41313" s="50"/>
      <c r="O41313" s="50"/>
      <c r="P41313" s="50"/>
      <c r="Q41313" s="50" t="s">
        <v>368</v>
      </c>
      <c r="R41313" s="9" t="s">
        <v>368</v>
      </c>
      <c r="S41313" s="50" t="s">
        <v>368</v>
      </c>
      <c r="T41313" s="9" t="s">
        <v>368</v>
      </c>
      <c r="U41313" s="9" t="s">
        <v>368</v>
      </c>
    </row>
    <row r="41314">
      <c r="F41314" s="9"/>
      <c r="N41314" s="50"/>
      <c r="O41314" s="50"/>
      <c r="P41314" s="50"/>
      <c r="Q41314" s="50" t="s">
        <v>368</v>
      </c>
      <c r="R41314" s="9" t="s">
        <v>368</v>
      </c>
      <c r="S41314" s="50" t="s">
        <v>368</v>
      </c>
      <c r="T41314" s="9" t="s">
        <v>368</v>
      </c>
      <c r="U41314" s="9" t="s">
        <v>368</v>
      </c>
    </row>
    <row r="41315">
      <c r="F41315" s="9"/>
      <c r="N41315" s="50"/>
      <c r="O41315" s="50"/>
      <c r="P41315" s="50"/>
      <c r="Q41315" s="50" t="s">
        <v>368</v>
      </c>
      <c r="R41315" s="9" t="s">
        <v>368</v>
      </c>
      <c r="S41315" s="50" t="s">
        <v>368</v>
      </c>
      <c r="T41315" s="9" t="s">
        <v>368</v>
      </c>
      <c r="U41315" s="9" t="s">
        <v>368</v>
      </c>
    </row>
    <row r="41316">
      <c r="F41316" s="9"/>
      <c r="N41316" s="50"/>
      <c r="O41316" s="50"/>
      <c r="P41316" s="50"/>
      <c r="Q41316" s="50" t="s">
        <v>368</v>
      </c>
      <c r="R41316" s="9" t="s">
        <v>368</v>
      </c>
      <c r="S41316" s="50" t="s">
        <v>368</v>
      </c>
      <c r="T41316" s="9" t="s">
        <v>368</v>
      </c>
      <c r="U41316" s="9" t="s">
        <v>368</v>
      </c>
    </row>
    <row r="41317">
      <c r="F41317" s="9"/>
      <c r="N41317" s="50"/>
      <c r="O41317" s="50"/>
      <c r="P41317" s="50"/>
      <c r="Q41317" s="50" t="s">
        <v>368</v>
      </c>
      <c r="R41317" s="9" t="s">
        <v>368</v>
      </c>
      <c r="S41317" s="50" t="s">
        <v>368</v>
      </c>
      <c r="T41317" s="9" t="s">
        <v>368</v>
      </c>
      <c r="U41317" s="9" t="s">
        <v>368</v>
      </c>
    </row>
    <row r="41318">
      <c r="F41318" s="9"/>
      <c r="N41318" s="50"/>
      <c r="O41318" s="50"/>
      <c r="P41318" s="50"/>
      <c r="Q41318" s="50" t="s">
        <v>368</v>
      </c>
      <c r="R41318" s="9" t="s">
        <v>368</v>
      </c>
      <c r="S41318" s="50" t="s">
        <v>368</v>
      </c>
      <c r="T41318" s="9" t="s">
        <v>368</v>
      </c>
      <c r="U41318" s="9" t="s">
        <v>368</v>
      </c>
    </row>
    <row r="41319">
      <c r="F41319" s="9"/>
      <c r="N41319" s="50"/>
      <c r="O41319" s="50"/>
      <c r="P41319" s="50"/>
      <c r="Q41319" s="50" t="s">
        <v>368</v>
      </c>
      <c r="R41319" s="9" t="s">
        <v>368</v>
      </c>
      <c r="S41319" s="50" t="s">
        <v>368</v>
      </c>
      <c r="T41319" s="9" t="s">
        <v>368</v>
      </c>
      <c r="U41319" s="9" t="s">
        <v>368</v>
      </c>
    </row>
    <row r="41320">
      <c r="F41320" s="9"/>
      <c r="N41320" s="50"/>
      <c r="O41320" s="50"/>
      <c r="P41320" s="50"/>
      <c r="Q41320" s="50" t="s">
        <v>368</v>
      </c>
      <c r="R41320" s="9" t="s">
        <v>368</v>
      </c>
      <c r="S41320" s="50" t="s">
        <v>368</v>
      </c>
      <c r="T41320" s="9" t="s">
        <v>368</v>
      </c>
      <c r="U41320" s="9" t="s">
        <v>368</v>
      </c>
    </row>
    <row r="41321">
      <c r="F41321" s="9"/>
      <c r="N41321" s="50"/>
      <c r="O41321" s="50"/>
      <c r="P41321" s="50"/>
      <c r="Q41321" s="50" t="s">
        <v>368</v>
      </c>
      <c r="R41321" s="9" t="s">
        <v>368</v>
      </c>
      <c r="S41321" s="50" t="s">
        <v>368</v>
      </c>
      <c r="T41321" s="9" t="s">
        <v>368</v>
      </c>
      <c r="U41321" s="9" t="s">
        <v>368</v>
      </c>
    </row>
    <row r="41322">
      <c r="F41322" s="9"/>
      <c r="N41322" s="50"/>
      <c r="O41322" s="50"/>
      <c r="P41322" s="50"/>
      <c r="Q41322" s="50" t="s">
        <v>368</v>
      </c>
      <c r="R41322" s="9" t="s">
        <v>368</v>
      </c>
      <c r="S41322" s="50" t="s">
        <v>368</v>
      </c>
      <c r="T41322" s="9" t="s">
        <v>368</v>
      </c>
      <c r="U41322" s="9" t="s">
        <v>368</v>
      </c>
    </row>
    <row r="41323">
      <c r="F41323" s="9"/>
      <c r="N41323" s="50"/>
      <c r="O41323" s="50"/>
      <c r="P41323" s="50"/>
      <c r="Q41323" s="50" t="s">
        <v>368</v>
      </c>
      <c r="R41323" s="9" t="s">
        <v>368</v>
      </c>
      <c r="S41323" s="50" t="s">
        <v>368</v>
      </c>
      <c r="T41323" s="9" t="s">
        <v>368</v>
      </c>
      <c r="U41323" s="9" t="s">
        <v>368</v>
      </c>
    </row>
    <row r="41324">
      <c r="F41324" s="9"/>
      <c r="N41324" s="50"/>
      <c r="O41324" s="50"/>
      <c r="P41324" s="50"/>
      <c r="Q41324" s="50" t="s">
        <v>368</v>
      </c>
      <c r="R41324" s="9" t="s">
        <v>368</v>
      </c>
      <c r="S41324" s="50" t="s">
        <v>368</v>
      </c>
      <c r="T41324" s="9" t="s">
        <v>368</v>
      </c>
      <c r="U41324" s="9" t="s">
        <v>368</v>
      </c>
    </row>
    <row r="41325">
      <c r="F41325" s="9"/>
      <c r="N41325" s="50"/>
      <c r="O41325" s="50"/>
      <c r="P41325" s="50"/>
      <c r="Q41325" s="50" t="s">
        <v>368</v>
      </c>
      <c r="R41325" s="9" t="s">
        <v>368</v>
      </c>
      <c r="S41325" s="50" t="s">
        <v>368</v>
      </c>
      <c r="T41325" s="9" t="s">
        <v>368</v>
      </c>
      <c r="U41325" s="9" t="s">
        <v>368</v>
      </c>
    </row>
    <row r="41326">
      <c r="F41326" s="9"/>
      <c r="N41326" s="50"/>
      <c r="O41326" s="50"/>
      <c r="P41326" s="50"/>
      <c r="Q41326" s="50" t="s">
        <v>368</v>
      </c>
      <c r="R41326" s="9" t="s">
        <v>368</v>
      </c>
      <c r="S41326" s="50" t="s">
        <v>368</v>
      </c>
      <c r="T41326" s="9" t="s">
        <v>368</v>
      </c>
      <c r="U41326" s="9" t="s">
        <v>368</v>
      </c>
    </row>
    <row r="41327">
      <c r="F41327" s="9"/>
      <c r="N41327" s="50"/>
      <c r="O41327" s="50"/>
      <c r="P41327" s="50"/>
      <c r="Q41327" s="50" t="s">
        <v>368</v>
      </c>
      <c r="R41327" s="9" t="s">
        <v>368</v>
      </c>
      <c r="S41327" s="50" t="s">
        <v>368</v>
      </c>
      <c r="T41327" s="9" t="s">
        <v>368</v>
      </c>
      <c r="U41327" s="9" t="s">
        <v>368</v>
      </c>
    </row>
    <row r="41328">
      <c r="F41328" s="9"/>
      <c r="N41328" s="50"/>
      <c r="O41328" s="50"/>
      <c r="P41328" s="50"/>
      <c r="Q41328" s="50" t="s">
        <v>368</v>
      </c>
      <c r="R41328" s="9" t="s">
        <v>368</v>
      </c>
      <c r="S41328" s="50" t="s">
        <v>368</v>
      </c>
      <c r="T41328" s="9" t="s">
        <v>368</v>
      </c>
      <c r="U41328" s="9" t="s">
        <v>368</v>
      </c>
    </row>
    <row r="41329">
      <c r="F41329" s="9"/>
      <c r="N41329" s="50"/>
      <c r="O41329" s="50"/>
      <c r="P41329" s="50"/>
      <c r="Q41329" s="50" t="s">
        <v>368</v>
      </c>
      <c r="R41329" s="9" t="s">
        <v>368</v>
      </c>
      <c r="S41329" s="50" t="s">
        <v>368</v>
      </c>
      <c r="T41329" s="9" t="s">
        <v>368</v>
      </c>
      <c r="U41329" s="9" t="s">
        <v>368</v>
      </c>
    </row>
    <row r="41330">
      <c r="F41330" s="9"/>
      <c r="N41330" s="50"/>
      <c r="O41330" s="50"/>
      <c r="P41330" s="50"/>
      <c r="Q41330" s="50" t="s">
        <v>368</v>
      </c>
      <c r="R41330" s="9" t="s">
        <v>368</v>
      </c>
      <c r="S41330" s="50" t="s">
        <v>368</v>
      </c>
      <c r="T41330" s="9" t="s">
        <v>368</v>
      </c>
      <c r="U41330" s="9" t="s">
        <v>368</v>
      </c>
    </row>
    <row r="41331">
      <c r="F41331" s="9"/>
      <c r="N41331" s="50"/>
      <c r="O41331" s="50"/>
      <c r="P41331" s="50"/>
      <c r="Q41331" s="50" t="s">
        <v>368</v>
      </c>
      <c r="R41331" s="9" t="s">
        <v>368</v>
      </c>
      <c r="S41331" s="50" t="s">
        <v>368</v>
      </c>
      <c r="T41331" s="9" t="s">
        <v>368</v>
      </c>
      <c r="U41331" s="9" t="s">
        <v>368</v>
      </c>
    </row>
    <row r="41332">
      <c r="F41332" s="9"/>
      <c r="N41332" s="50"/>
      <c r="O41332" s="50"/>
      <c r="P41332" s="50"/>
      <c r="Q41332" s="50" t="s">
        <v>368</v>
      </c>
      <c r="R41332" s="9" t="s">
        <v>368</v>
      </c>
      <c r="S41332" s="50" t="s">
        <v>368</v>
      </c>
      <c r="T41332" s="9" t="s">
        <v>368</v>
      </c>
      <c r="U41332" s="9" t="s">
        <v>368</v>
      </c>
    </row>
    <row r="41333">
      <c r="F41333" s="9"/>
      <c r="N41333" s="50"/>
      <c r="O41333" s="50"/>
      <c r="P41333" s="50"/>
      <c r="Q41333" s="50" t="s">
        <v>368</v>
      </c>
      <c r="R41333" s="9" t="s">
        <v>368</v>
      </c>
      <c r="S41333" s="50" t="s">
        <v>368</v>
      </c>
      <c r="T41333" s="9" t="s">
        <v>368</v>
      </c>
      <c r="U41333" s="9" t="s">
        <v>368</v>
      </c>
    </row>
    <row r="41334">
      <c r="F41334" s="9"/>
      <c r="N41334" s="50"/>
      <c r="O41334" s="50"/>
      <c r="P41334" s="50"/>
      <c r="Q41334" s="50" t="s">
        <v>368</v>
      </c>
      <c r="R41334" s="9" t="s">
        <v>368</v>
      </c>
      <c r="S41334" s="50" t="s">
        <v>368</v>
      </c>
      <c r="T41334" s="9" t="s">
        <v>368</v>
      </c>
      <c r="U41334" s="9" t="s">
        <v>368</v>
      </c>
    </row>
    <row r="41335">
      <c r="F41335" s="9"/>
      <c r="N41335" s="50"/>
      <c r="O41335" s="50"/>
      <c r="P41335" s="50"/>
      <c r="Q41335" s="50" t="s">
        <v>368</v>
      </c>
      <c r="R41335" s="9" t="s">
        <v>368</v>
      </c>
      <c r="S41335" s="50" t="s">
        <v>368</v>
      </c>
      <c r="T41335" s="9" t="s">
        <v>368</v>
      </c>
      <c r="U41335" s="9" t="s">
        <v>368</v>
      </c>
    </row>
    <row r="41336">
      <c r="F41336" s="9"/>
      <c r="N41336" s="50"/>
      <c r="O41336" s="50"/>
      <c r="P41336" s="50"/>
      <c r="Q41336" s="50" t="s">
        <v>368</v>
      </c>
      <c r="R41336" s="9" t="s">
        <v>368</v>
      </c>
      <c r="S41336" s="50" t="s">
        <v>368</v>
      </c>
      <c r="T41336" s="9" t="s">
        <v>368</v>
      </c>
      <c r="U41336" s="9" t="s">
        <v>368</v>
      </c>
    </row>
    <row r="41337">
      <c r="F41337" s="9"/>
      <c r="N41337" s="50"/>
      <c r="O41337" s="50"/>
      <c r="P41337" s="50"/>
      <c r="Q41337" s="50" t="s">
        <v>368</v>
      </c>
      <c r="R41337" s="9" t="s">
        <v>368</v>
      </c>
      <c r="S41337" s="50" t="s">
        <v>368</v>
      </c>
      <c r="T41337" s="9" t="s">
        <v>368</v>
      </c>
      <c r="U41337" s="9" t="s">
        <v>368</v>
      </c>
    </row>
    <row r="41338">
      <c r="F41338" s="9"/>
      <c r="N41338" s="50"/>
      <c r="O41338" s="50"/>
      <c r="P41338" s="50"/>
      <c r="Q41338" s="50" t="s">
        <v>368</v>
      </c>
      <c r="R41338" s="9" t="s">
        <v>368</v>
      </c>
      <c r="S41338" s="50" t="s">
        <v>368</v>
      </c>
      <c r="T41338" s="9" t="s">
        <v>368</v>
      </c>
      <c r="U41338" s="9" t="s">
        <v>368</v>
      </c>
    </row>
    <row r="41339">
      <c r="F41339" s="9"/>
      <c r="N41339" s="50"/>
      <c r="O41339" s="50"/>
      <c r="P41339" s="50"/>
      <c r="Q41339" s="50" t="s">
        <v>368</v>
      </c>
      <c r="R41339" s="9" t="s">
        <v>368</v>
      </c>
      <c r="S41339" s="50" t="s">
        <v>368</v>
      </c>
      <c r="T41339" s="9" t="s">
        <v>368</v>
      </c>
      <c r="U41339" s="9" t="s">
        <v>368</v>
      </c>
    </row>
    <row r="41340">
      <c r="F41340" s="9"/>
      <c r="N41340" s="50"/>
      <c r="O41340" s="50"/>
      <c r="P41340" s="50"/>
      <c r="Q41340" s="50" t="s">
        <v>368</v>
      </c>
      <c r="R41340" s="9" t="s">
        <v>368</v>
      </c>
      <c r="S41340" s="50" t="s">
        <v>368</v>
      </c>
      <c r="T41340" s="9" t="s">
        <v>368</v>
      </c>
      <c r="U41340" s="9" t="s">
        <v>368</v>
      </c>
    </row>
    <row r="41341">
      <c r="F41341" s="9"/>
      <c r="N41341" s="50"/>
      <c r="O41341" s="50"/>
      <c r="P41341" s="50"/>
      <c r="Q41341" s="50" t="s">
        <v>368</v>
      </c>
      <c r="R41341" s="9" t="s">
        <v>368</v>
      </c>
      <c r="S41341" s="50" t="s">
        <v>368</v>
      </c>
      <c r="T41341" s="9" t="s">
        <v>368</v>
      </c>
      <c r="U41341" s="9" t="s">
        <v>368</v>
      </c>
    </row>
    <row r="41342">
      <c r="F41342" s="9"/>
      <c r="N41342" s="50"/>
      <c r="O41342" s="50"/>
      <c r="P41342" s="50"/>
      <c r="Q41342" s="50" t="s">
        <v>368</v>
      </c>
      <c r="R41342" s="9" t="s">
        <v>368</v>
      </c>
      <c r="S41342" s="50" t="s">
        <v>368</v>
      </c>
      <c r="T41342" s="9" t="s">
        <v>368</v>
      </c>
      <c r="U41342" s="9" t="s">
        <v>368</v>
      </c>
    </row>
    <row r="41343">
      <c r="F41343" s="9"/>
      <c r="N41343" s="50"/>
      <c r="O41343" s="50"/>
      <c r="P41343" s="50"/>
      <c r="Q41343" s="50" t="s">
        <v>368</v>
      </c>
      <c r="R41343" s="9" t="s">
        <v>368</v>
      </c>
      <c r="S41343" s="50" t="s">
        <v>368</v>
      </c>
      <c r="T41343" s="9" t="s">
        <v>368</v>
      </c>
      <c r="U41343" s="9" t="s">
        <v>368</v>
      </c>
    </row>
    <row r="41344">
      <c r="F41344" s="9"/>
      <c r="N41344" s="50"/>
      <c r="O41344" s="50"/>
      <c r="P41344" s="50"/>
      <c r="Q41344" s="50" t="s">
        <v>368</v>
      </c>
      <c r="R41344" s="9" t="s">
        <v>368</v>
      </c>
      <c r="S41344" s="50" t="s">
        <v>368</v>
      </c>
      <c r="T41344" s="9" t="s">
        <v>368</v>
      </c>
      <c r="U41344" s="9" t="s">
        <v>368</v>
      </c>
    </row>
    <row r="41345">
      <c r="F41345" s="9"/>
      <c r="N41345" s="50"/>
      <c r="O41345" s="50"/>
      <c r="P41345" s="50"/>
      <c r="Q41345" s="50" t="s">
        <v>368</v>
      </c>
      <c r="R41345" s="9" t="s">
        <v>368</v>
      </c>
      <c r="S41345" s="50" t="s">
        <v>368</v>
      </c>
      <c r="T41345" s="9" t="s">
        <v>368</v>
      </c>
      <c r="U41345" s="9" t="s">
        <v>368</v>
      </c>
    </row>
    <row r="41346">
      <c r="F41346" s="9"/>
      <c r="N41346" s="50"/>
      <c r="O41346" s="50"/>
      <c r="P41346" s="50"/>
      <c r="Q41346" s="50" t="s">
        <v>368</v>
      </c>
      <c r="R41346" s="9" t="s">
        <v>368</v>
      </c>
      <c r="S41346" s="50" t="s">
        <v>368</v>
      </c>
      <c r="T41346" s="9" t="s">
        <v>368</v>
      </c>
      <c r="U41346" s="9" t="s">
        <v>368</v>
      </c>
    </row>
    <row r="41347">
      <c r="F41347" s="9"/>
      <c r="N41347" s="50"/>
      <c r="O41347" s="50"/>
      <c r="P41347" s="50"/>
      <c r="Q41347" s="50" t="s">
        <v>368</v>
      </c>
      <c r="R41347" s="9" t="s">
        <v>368</v>
      </c>
      <c r="S41347" s="50" t="s">
        <v>368</v>
      </c>
      <c r="T41347" s="9" t="s">
        <v>368</v>
      </c>
      <c r="U41347" s="9" t="s">
        <v>368</v>
      </c>
    </row>
    <row r="41348">
      <c r="F41348" s="9"/>
      <c r="N41348" s="50"/>
      <c r="O41348" s="50"/>
      <c r="P41348" s="50"/>
      <c r="Q41348" s="50" t="s">
        <v>368</v>
      </c>
      <c r="R41348" s="9" t="s">
        <v>368</v>
      </c>
      <c r="S41348" s="50" t="s">
        <v>368</v>
      </c>
      <c r="T41348" s="9" t="s">
        <v>368</v>
      </c>
      <c r="U41348" s="9" t="s">
        <v>368</v>
      </c>
    </row>
    <row r="41349">
      <c r="F41349" s="9"/>
      <c r="N41349" s="50"/>
      <c r="O41349" s="50"/>
      <c r="P41349" s="50"/>
      <c r="Q41349" s="50" t="s">
        <v>368</v>
      </c>
      <c r="R41349" s="9" t="s">
        <v>368</v>
      </c>
      <c r="S41349" s="50" t="s">
        <v>368</v>
      </c>
      <c r="T41349" s="9" t="s">
        <v>368</v>
      </c>
      <c r="U41349" s="9" t="s">
        <v>368</v>
      </c>
    </row>
    <row r="41350">
      <c r="F41350" s="9"/>
      <c r="N41350" s="50"/>
      <c r="O41350" s="50"/>
      <c r="P41350" s="50"/>
      <c r="Q41350" s="50" t="s">
        <v>368</v>
      </c>
      <c r="R41350" s="9" t="s">
        <v>368</v>
      </c>
      <c r="S41350" s="50" t="s">
        <v>368</v>
      </c>
      <c r="T41350" s="9" t="s">
        <v>368</v>
      </c>
      <c r="U41350" s="9" t="s">
        <v>368</v>
      </c>
    </row>
    <row r="41351">
      <c r="F41351" s="9"/>
      <c r="N41351" s="50"/>
      <c r="O41351" s="50"/>
      <c r="P41351" s="50"/>
      <c r="Q41351" s="50" t="s">
        <v>368</v>
      </c>
      <c r="R41351" s="9" t="s">
        <v>368</v>
      </c>
      <c r="S41351" s="50" t="s">
        <v>368</v>
      </c>
      <c r="T41351" s="9" t="s">
        <v>368</v>
      </c>
      <c r="U41351" s="9" t="s">
        <v>368</v>
      </c>
    </row>
    <row r="41352">
      <c r="F41352" s="9"/>
      <c r="N41352" s="50"/>
      <c r="O41352" s="50"/>
      <c r="P41352" s="50"/>
      <c r="Q41352" s="50" t="s">
        <v>368</v>
      </c>
      <c r="R41352" s="9" t="s">
        <v>368</v>
      </c>
      <c r="S41352" s="50" t="s">
        <v>368</v>
      </c>
      <c r="T41352" s="9" t="s">
        <v>368</v>
      </c>
      <c r="U41352" s="9" t="s">
        <v>368</v>
      </c>
    </row>
    <row r="41353">
      <c r="F41353" s="9"/>
      <c r="N41353" s="50"/>
      <c r="O41353" s="50"/>
      <c r="P41353" s="50"/>
      <c r="Q41353" s="50" t="s">
        <v>368</v>
      </c>
      <c r="R41353" s="9" t="s">
        <v>368</v>
      </c>
      <c r="S41353" s="50" t="s">
        <v>368</v>
      </c>
      <c r="T41353" s="9" t="s">
        <v>368</v>
      </c>
      <c r="U41353" s="9" t="s">
        <v>368</v>
      </c>
    </row>
    <row r="41354">
      <c r="F41354" s="9"/>
      <c r="N41354" s="50"/>
      <c r="O41354" s="50"/>
      <c r="P41354" s="50"/>
      <c r="Q41354" s="50" t="s">
        <v>368</v>
      </c>
      <c r="R41354" s="9" t="s">
        <v>368</v>
      </c>
      <c r="S41354" s="50" t="s">
        <v>368</v>
      </c>
      <c r="T41354" s="9" t="s">
        <v>368</v>
      </c>
      <c r="U41354" s="9" t="s">
        <v>368</v>
      </c>
    </row>
    <row r="41355">
      <c r="F41355" s="9"/>
      <c r="N41355" s="50"/>
      <c r="O41355" s="50"/>
      <c r="P41355" s="50"/>
      <c r="Q41355" s="50" t="s">
        <v>368</v>
      </c>
      <c r="R41355" s="9" t="s">
        <v>368</v>
      </c>
      <c r="S41355" s="50" t="s">
        <v>368</v>
      </c>
      <c r="T41355" s="9" t="s">
        <v>368</v>
      </c>
      <c r="U41355" s="9" t="s">
        <v>368</v>
      </c>
    </row>
    <row r="41356">
      <c r="F41356" s="9"/>
      <c r="N41356" s="50"/>
      <c r="O41356" s="50"/>
      <c r="P41356" s="50"/>
      <c r="Q41356" s="50" t="s">
        <v>368</v>
      </c>
      <c r="R41356" s="9" t="s">
        <v>368</v>
      </c>
      <c r="S41356" s="50" t="s">
        <v>368</v>
      </c>
      <c r="T41356" s="9" t="s">
        <v>368</v>
      </c>
      <c r="U41356" s="9" t="s">
        <v>368</v>
      </c>
    </row>
    <row r="41357">
      <c r="F41357" s="9"/>
      <c r="N41357" s="50"/>
      <c r="O41357" s="50"/>
      <c r="P41357" s="50"/>
      <c r="Q41357" s="50" t="s">
        <v>368</v>
      </c>
      <c r="R41357" s="9" t="s">
        <v>368</v>
      </c>
      <c r="S41357" s="50" t="s">
        <v>368</v>
      </c>
      <c r="T41357" s="9" t="s">
        <v>368</v>
      </c>
      <c r="U41357" s="9" t="s">
        <v>368</v>
      </c>
    </row>
    <row r="41358">
      <c r="F41358" s="9"/>
      <c r="N41358" s="50"/>
      <c r="O41358" s="50"/>
      <c r="P41358" s="50"/>
      <c r="Q41358" s="50" t="s">
        <v>368</v>
      </c>
      <c r="R41358" s="9" t="s">
        <v>368</v>
      </c>
      <c r="S41358" s="50" t="s">
        <v>368</v>
      </c>
      <c r="T41358" s="9" t="s">
        <v>368</v>
      </c>
      <c r="U41358" s="9" t="s">
        <v>368</v>
      </c>
    </row>
    <row r="41359">
      <c r="F41359" s="9"/>
      <c r="N41359" s="50"/>
      <c r="O41359" s="50"/>
      <c r="P41359" s="50"/>
      <c r="Q41359" s="50" t="s">
        <v>368</v>
      </c>
      <c r="R41359" s="9" t="s">
        <v>368</v>
      </c>
      <c r="S41359" s="50" t="s">
        <v>368</v>
      </c>
      <c r="T41359" s="9" t="s">
        <v>368</v>
      </c>
      <c r="U41359" s="9" t="s">
        <v>368</v>
      </c>
    </row>
    <row r="41360">
      <c r="F41360" s="9"/>
      <c r="N41360" s="50"/>
      <c r="O41360" s="50"/>
      <c r="P41360" s="50"/>
      <c r="Q41360" s="50" t="s">
        <v>368</v>
      </c>
      <c r="R41360" s="9" t="s">
        <v>368</v>
      </c>
      <c r="S41360" s="50" t="s">
        <v>368</v>
      </c>
      <c r="T41360" s="9" t="s">
        <v>368</v>
      </c>
      <c r="U41360" s="9" t="s">
        <v>368</v>
      </c>
    </row>
    <row r="41361">
      <c r="F41361" s="9"/>
      <c r="N41361" s="50"/>
      <c r="O41361" s="50"/>
      <c r="P41361" s="50"/>
      <c r="Q41361" s="50" t="s">
        <v>368</v>
      </c>
      <c r="R41361" s="9" t="s">
        <v>368</v>
      </c>
      <c r="S41361" s="50" t="s">
        <v>368</v>
      </c>
      <c r="T41361" s="9" t="s">
        <v>368</v>
      </c>
      <c r="U41361" s="9" t="s">
        <v>368</v>
      </c>
    </row>
    <row r="41362">
      <c r="F41362" s="9"/>
      <c r="N41362" s="50"/>
      <c r="O41362" s="50"/>
      <c r="P41362" s="50"/>
      <c r="Q41362" s="50" t="s">
        <v>368</v>
      </c>
      <c r="R41362" s="9" t="s">
        <v>368</v>
      </c>
      <c r="S41362" s="50" t="s">
        <v>368</v>
      </c>
      <c r="T41362" s="9" t="s">
        <v>368</v>
      </c>
      <c r="U41362" s="9" t="s">
        <v>368</v>
      </c>
    </row>
    <row r="41363">
      <c r="F41363" s="9"/>
      <c r="N41363" s="50"/>
      <c r="O41363" s="50"/>
      <c r="P41363" s="50"/>
      <c r="Q41363" s="50" t="s">
        <v>368</v>
      </c>
      <c r="R41363" s="9" t="s">
        <v>368</v>
      </c>
      <c r="S41363" s="50" t="s">
        <v>368</v>
      </c>
      <c r="T41363" s="9" t="s">
        <v>368</v>
      </c>
      <c r="U41363" s="9" t="s">
        <v>368</v>
      </c>
    </row>
    <row r="41364">
      <c r="F41364" s="9"/>
      <c r="N41364" s="50"/>
      <c r="O41364" s="50"/>
      <c r="P41364" s="50"/>
      <c r="Q41364" s="50" t="s">
        <v>368</v>
      </c>
      <c r="R41364" s="9" t="s">
        <v>368</v>
      </c>
      <c r="S41364" s="50" t="s">
        <v>368</v>
      </c>
      <c r="T41364" s="9" t="s">
        <v>368</v>
      </c>
      <c r="U41364" s="9" t="s">
        <v>368</v>
      </c>
    </row>
    <row r="41365">
      <c r="F41365" s="9"/>
      <c r="N41365" s="50"/>
      <c r="O41365" s="50"/>
      <c r="P41365" s="50"/>
      <c r="Q41365" s="50" t="s">
        <v>368</v>
      </c>
      <c r="R41365" s="9" t="s">
        <v>368</v>
      </c>
      <c r="S41365" s="50" t="s">
        <v>368</v>
      </c>
      <c r="T41365" s="9" t="s">
        <v>368</v>
      </c>
      <c r="U41365" s="9" t="s">
        <v>368</v>
      </c>
    </row>
    <row r="41366">
      <c r="F41366" s="9"/>
      <c r="N41366" s="50"/>
      <c r="O41366" s="50"/>
      <c r="P41366" s="50"/>
      <c r="Q41366" s="50" t="s">
        <v>368</v>
      </c>
      <c r="R41366" s="9" t="s">
        <v>368</v>
      </c>
      <c r="S41366" s="50" t="s">
        <v>368</v>
      </c>
      <c r="T41366" s="9" t="s">
        <v>368</v>
      </c>
      <c r="U41366" s="9" t="s">
        <v>368</v>
      </c>
    </row>
    <row r="41367">
      <c r="F41367" s="9"/>
      <c r="N41367" s="50"/>
      <c r="O41367" s="50"/>
      <c r="P41367" s="50"/>
      <c r="Q41367" s="50" t="s">
        <v>368</v>
      </c>
      <c r="R41367" s="9" t="s">
        <v>368</v>
      </c>
      <c r="S41367" s="50" t="s">
        <v>368</v>
      </c>
      <c r="T41367" s="9" t="s">
        <v>368</v>
      </c>
      <c r="U41367" s="9" t="s">
        <v>368</v>
      </c>
    </row>
    <row r="41368">
      <c r="F41368" s="9"/>
      <c r="N41368" s="50"/>
      <c r="O41368" s="50"/>
      <c r="P41368" s="50"/>
      <c r="Q41368" s="50" t="s">
        <v>368</v>
      </c>
      <c r="R41368" s="9" t="s">
        <v>368</v>
      </c>
      <c r="S41368" s="50" t="s">
        <v>368</v>
      </c>
      <c r="T41368" s="9" t="s">
        <v>368</v>
      </c>
      <c r="U41368" s="9" t="s">
        <v>368</v>
      </c>
    </row>
    <row r="41369">
      <c r="F41369" s="9"/>
      <c r="N41369" s="50"/>
      <c r="O41369" s="50"/>
      <c r="P41369" s="50"/>
      <c r="Q41369" s="50" t="s">
        <v>368</v>
      </c>
      <c r="R41369" s="9" t="s">
        <v>368</v>
      </c>
      <c r="S41369" s="50" t="s">
        <v>368</v>
      </c>
      <c r="T41369" s="9" t="s">
        <v>368</v>
      </c>
      <c r="U41369" s="9" t="s">
        <v>368</v>
      </c>
    </row>
    <row r="41370">
      <c r="F41370" s="9"/>
      <c r="N41370" s="50"/>
      <c r="O41370" s="50"/>
      <c r="P41370" s="50"/>
      <c r="Q41370" s="50" t="s">
        <v>368</v>
      </c>
      <c r="R41370" s="9" t="s">
        <v>368</v>
      </c>
      <c r="S41370" s="50" t="s">
        <v>368</v>
      </c>
      <c r="T41370" s="9" t="s">
        <v>368</v>
      </c>
      <c r="U41370" s="9" t="s">
        <v>368</v>
      </c>
    </row>
    <row r="41371">
      <c r="F41371" s="9"/>
      <c r="N41371" s="50"/>
      <c r="O41371" s="50"/>
      <c r="P41371" s="50"/>
      <c r="Q41371" s="50" t="s">
        <v>368</v>
      </c>
      <c r="R41371" s="9" t="s">
        <v>368</v>
      </c>
      <c r="S41371" s="50" t="s">
        <v>368</v>
      </c>
      <c r="T41371" s="9" t="s">
        <v>368</v>
      </c>
      <c r="U41371" s="9" t="s">
        <v>368</v>
      </c>
    </row>
    <row r="41372">
      <c r="F41372" s="9"/>
      <c r="N41372" s="50"/>
      <c r="O41372" s="50"/>
      <c r="P41372" s="50"/>
      <c r="Q41372" s="50" t="s">
        <v>368</v>
      </c>
      <c r="R41372" s="9" t="s">
        <v>368</v>
      </c>
      <c r="S41372" s="50" t="s">
        <v>368</v>
      </c>
      <c r="T41372" s="9" t="s">
        <v>368</v>
      </c>
      <c r="U41372" s="9" t="s">
        <v>368</v>
      </c>
    </row>
    <row r="41373">
      <c r="F41373" s="9"/>
      <c r="N41373" s="50"/>
      <c r="O41373" s="50"/>
      <c r="P41373" s="50"/>
      <c r="Q41373" s="50" t="s">
        <v>368</v>
      </c>
      <c r="R41373" s="9" t="s">
        <v>368</v>
      </c>
      <c r="S41373" s="50" t="s">
        <v>368</v>
      </c>
      <c r="T41373" s="9" t="s">
        <v>368</v>
      </c>
      <c r="U41373" s="9" t="s">
        <v>368</v>
      </c>
    </row>
    <row r="41374">
      <c r="F41374" s="9"/>
      <c r="N41374" s="50"/>
      <c r="O41374" s="50"/>
      <c r="P41374" s="50"/>
      <c r="Q41374" s="50" t="s">
        <v>368</v>
      </c>
      <c r="R41374" s="9" t="s">
        <v>368</v>
      </c>
      <c r="S41374" s="50" t="s">
        <v>368</v>
      </c>
      <c r="T41374" s="9" t="s">
        <v>368</v>
      </c>
      <c r="U41374" s="9" t="s">
        <v>368</v>
      </c>
    </row>
    <row r="41375">
      <c r="F41375" s="9"/>
      <c r="N41375" s="50"/>
      <c r="O41375" s="50"/>
      <c r="P41375" s="50"/>
      <c r="Q41375" s="50" t="s">
        <v>368</v>
      </c>
      <c r="R41375" s="9" t="s">
        <v>368</v>
      </c>
      <c r="S41375" s="50" t="s">
        <v>368</v>
      </c>
      <c r="T41375" s="9" t="s">
        <v>368</v>
      </c>
      <c r="U41375" s="9" t="s">
        <v>368</v>
      </c>
    </row>
    <row r="41376">
      <c r="F41376" s="9"/>
      <c r="N41376" s="50"/>
      <c r="O41376" s="50"/>
      <c r="P41376" s="50"/>
      <c r="Q41376" s="50" t="s">
        <v>368</v>
      </c>
      <c r="R41376" s="9" t="s">
        <v>368</v>
      </c>
      <c r="S41376" s="50" t="s">
        <v>368</v>
      </c>
      <c r="T41376" s="9" t="s">
        <v>368</v>
      </c>
      <c r="U41376" s="9" t="s">
        <v>368</v>
      </c>
    </row>
    <row r="41377">
      <c r="F41377" s="9"/>
      <c r="N41377" s="50"/>
      <c r="O41377" s="50"/>
      <c r="P41377" s="50"/>
      <c r="Q41377" s="50" t="s">
        <v>368</v>
      </c>
      <c r="R41377" s="9" t="s">
        <v>368</v>
      </c>
      <c r="S41377" s="50" t="s">
        <v>368</v>
      </c>
      <c r="T41377" s="9" t="s">
        <v>368</v>
      </c>
      <c r="U41377" s="9" t="s">
        <v>368</v>
      </c>
    </row>
    <row r="41378">
      <c r="F41378" s="9"/>
      <c r="N41378" s="50"/>
      <c r="O41378" s="50"/>
      <c r="P41378" s="50"/>
      <c r="Q41378" s="50" t="s">
        <v>368</v>
      </c>
      <c r="R41378" s="9" t="s">
        <v>368</v>
      </c>
      <c r="S41378" s="50" t="s">
        <v>368</v>
      </c>
      <c r="T41378" s="9" t="s">
        <v>368</v>
      </c>
      <c r="U41378" s="9" t="s">
        <v>368</v>
      </c>
    </row>
    <row r="41379">
      <c r="F41379" s="9"/>
      <c r="N41379" s="50"/>
      <c r="O41379" s="50"/>
      <c r="P41379" s="50"/>
      <c r="Q41379" s="50" t="s">
        <v>368</v>
      </c>
      <c r="R41379" s="9" t="s">
        <v>368</v>
      </c>
      <c r="S41379" s="50" t="s">
        <v>368</v>
      </c>
      <c r="T41379" s="9" t="s">
        <v>368</v>
      </c>
      <c r="U41379" s="9" t="s">
        <v>368</v>
      </c>
    </row>
    <row r="41380">
      <c r="F41380" s="9"/>
      <c r="N41380" s="50"/>
      <c r="O41380" s="50"/>
      <c r="P41380" s="50"/>
      <c r="Q41380" s="50" t="s">
        <v>368</v>
      </c>
      <c r="R41380" s="9" t="s">
        <v>368</v>
      </c>
      <c r="S41380" s="50" t="s">
        <v>368</v>
      </c>
      <c r="T41380" s="9" t="s">
        <v>368</v>
      </c>
      <c r="U41380" s="9" t="s">
        <v>368</v>
      </c>
    </row>
    <row r="41381">
      <c r="F41381" s="9"/>
      <c r="N41381" s="50"/>
      <c r="O41381" s="50"/>
      <c r="P41381" s="50"/>
      <c r="Q41381" s="50" t="s">
        <v>368</v>
      </c>
      <c r="R41381" s="9" t="s">
        <v>368</v>
      </c>
      <c r="S41381" s="50" t="s">
        <v>368</v>
      </c>
      <c r="T41381" s="9" t="s">
        <v>368</v>
      </c>
      <c r="U41381" s="9" t="s">
        <v>368</v>
      </c>
    </row>
    <row r="41382">
      <c r="F41382" s="9"/>
      <c r="N41382" s="50"/>
      <c r="O41382" s="50"/>
      <c r="P41382" s="50"/>
      <c r="Q41382" s="50" t="s">
        <v>368</v>
      </c>
      <c r="R41382" s="9" t="s">
        <v>368</v>
      </c>
      <c r="S41382" s="50" t="s">
        <v>368</v>
      </c>
      <c r="T41382" s="9" t="s">
        <v>368</v>
      </c>
      <c r="U41382" s="9" t="s">
        <v>368</v>
      </c>
    </row>
    <row r="41383">
      <c r="F41383" s="9"/>
      <c r="N41383" s="50"/>
      <c r="O41383" s="50"/>
      <c r="P41383" s="50"/>
      <c r="Q41383" s="50" t="s">
        <v>368</v>
      </c>
      <c r="R41383" s="9" t="s">
        <v>368</v>
      </c>
      <c r="S41383" s="50" t="s">
        <v>368</v>
      </c>
      <c r="T41383" s="9" t="s">
        <v>368</v>
      </c>
      <c r="U41383" s="9" t="s">
        <v>368</v>
      </c>
    </row>
    <row r="41384">
      <c r="F41384" s="9"/>
      <c r="N41384" s="50"/>
      <c r="O41384" s="50"/>
      <c r="P41384" s="50"/>
      <c r="Q41384" s="50" t="s">
        <v>368</v>
      </c>
      <c r="R41384" s="9" t="s">
        <v>368</v>
      </c>
      <c r="S41384" s="50" t="s">
        <v>368</v>
      </c>
      <c r="T41384" s="9" t="s">
        <v>368</v>
      </c>
      <c r="U41384" s="9" t="s">
        <v>368</v>
      </c>
    </row>
    <row r="41385">
      <c r="F41385" s="9"/>
      <c r="N41385" s="50"/>
      <c r="O41385" s="50"/>
      <c r="P41385" s="50"/>
      <c r="Q41385" s="50" t="s">
        <v>368</v>
      </c>
      <c r="R41385" s="9" t="s">
        <v>368</v>
      </c>
      <c r="S41385" s="50" t="s">
        <v>368</v>
      </c>
      <c r="T41385" s="9" t="s">
        <v>368</v>
      </c>
      <c r="U41385" s="9" t="s">
        <v>368</v>
      </c>
    </row>
    <row r="41386">
      <c r="F41386" s="9"/>
      <c r="N41386" s="50"/>
      <c r="O41386" s="50"/>
      <c r="P41386" s="50"/>
      <c r="Q41386" s="50" t="s">
        <v>368</v>
      </c>
      <c r="R41386" s="9" t="s">
        <v>368</v>
      </c>
      <c r="S41386" s="50" t="s">
        <v>368</v>
      </c>
      <c r="T41386" s="9" t="s">
        <v>368</v>
      </c>
      <c r="U41386" s="9" t="s">
        <v>368</v>
      </c>
    </row>
    <row r="41387">
      <c r="F41387" s="9"/>
      <c r="N41387" s="50"/>
      <c r="O41387" s="50"/>
      <c r="P41387" s="50"/>
      <c r="Q41387" s="50" t="s">
        <v>368</v>
      </c>
      <c r="R41387" s="9" t="s">
        <v>368</v>
      </c>
      <c r="S41387" s="50" t="s">
        <v>368</v>
      </c>
      <c r="T41387" s="9" t="s">
        <v>368</v>
      </c>
      <c r="U41387" s="9" t="s">
        <v>368</v>
      </c>
    </row>
    <row r="41388">
      <c r="F41388" s="9"/>
      <c r="N41388" s="50"/>
      <c r="O41388" s="50"/>
      <c r="P41388" s="50"/>
      <c r="Q41388" s="50" t="s">
        <v>368</v>
      </c>
      <c r="R41388" s="9" t="s">
        <v>368</v>
      </c>
      <c r="S41388" s="50" t="s">
        <v>368</v>
      </c>
      <c r="T41388" s="9" t="s">
        <v>368</v>
      </c>
      <c r="U41388" s="9" t="s">
        <v>368</v>
      </c>
    </row>
    <row r="41389">
      <c r="F41389" s="9"/>
      <c r="N41389" s="50"/>
      <c r="O41389" s="50"/>
      <c r="P41389" s="50"/>
      <c r="Q41389" s="50" t="s">
        <v>368</v>
      </c>
      <c r="R41389" s="9" t="s">
        <v>368</v>
      </c>
      <c r="S41389" s="50" t="s">
        <v>368</v>
      </c>
      <c r="T41389" s="9" t="s">
        <v>368</v>
      </c>
      <c r="U41389" s="9" t="s">
        <v>368</v>
      </c>
    </row>
    <row r="41390">
      <c r="F41390" s="9"/>
      <c r="N41390" s="50"/>
      <c r="O41390" s="50"/>
      <c r="P41390" s="50"/>
      <c r="Q41390" s="50" t="s">
        <v>368</v>
      </c>
      <c r="R41390" s="9" t="s">
        <v>368</v>
      </c>
      <c r="S41390" s="50" t="s">
        <v>368</v>
      </c>
      <c r="T41390" s="9" t="s">
        <v>368</v>
      </c>
      <c r="U41390" s="9" t="s">
        <v>368</v>
      </c>
    </row>
    <row r="41391">
      <c r="F41391" s="9"/>
      <c r="N41391" s="50"/>
      <c r="O41391" s="50"/>
      <c r="P41391" s="50"/>
      <c r="Q41391" s="50" t="s">
        <v>368</v>
      </c>
      <c r="R41391" s="9" t="s">
        <v>368</v>
      </c>
      <c r="S41391" s="50" t="s">
        <v>368</v>
      </c>
      <c r="T41391" s="9" t="s">
        <v>368</v>
      </c>
      <c r="U41391" s="9" t="s">
        <v>368</v>
      </c>
    </row>
    <row r="41392">
      <c r="F41392" s="9"/>
      <c r="N41392" s="50"/>
      <c r="O41392" s="50"/>
      <c r="P41392" s="50"/>
      <c r="Q41392" s="50" t="s">
        <v>368</v>
      </c>
      <c r="R41392" s="9" t="s">
        <v>368</v>
      </c>
      <c r="S41392" s="50" t="s">
        <v>368</v>
      </c>
      <c r="T41392" s="9" t="s">
        <v>368</v>
      </c>
      <c r="U41392" s="9" t="s">
        <v>368</v>
      </c>
    </row>
    <row r="41393">
      <c r="F41393" s="9"/>
      <c r="N41393" s="50"/>
      <c r="O41393" s="50"/>
      <c r="P41393" s="50"/>
      <c r="Q41393" s="50" t="s">
        <v>368</v>
      </c>
      <c r="R41393" s="9" t="s">
        <v>368</v>
      </c>
      <c r="S41393" s="50" t="s">
        <v>368</v>
      </c>
      <c r="T41393" s="9" t="s">
        <v>368</v>
      </c>
      <c r="U41393" s="9" t="s">
        <v>368</v>
      </c>
    </row>
    <row r="41394">
      <c r="F41394" s="9"/>
      <c r="N41394" s="50"/>
      <c r="O41394" s="50"/>
      <c r="P41394" s="50"/>
      <c r="Q41394" s="50" t="s">
        <v>368</v>
      </c>
      <c r="R41394" s="9" t="s">
        <v>368</v>
      </c>
      <c r="S41394" s="50" t="s">
        <v>368</v>
      </c>
      <c r="T41394" s="9" t="s">
        <v>368</v>
      </c>
      <c r="U41394" s="9" t="s">
        <v>368</v>
      </c>
    </row>
    <row r="41395">
      <c r="F41395" s="9"/>
      <c r="N41395" s="50"/>
      <c r="O41395" s="50"/>
      <c r="P41395" s="50"/>
      <c r="Q41395" s="50" t="s">
        <v>368</v>
      </c>
      <c r="R41395" s="9" t="s">
        <v>368</v>
      </c>
      <c r="S41395" s="50" t="s">
        <v>368</v>
      </c>
      <c r="T41395" s="9" t="s">
        <v>368</v>
      </c>
      <c r="U41395" s="9" t="s">
        <v>368</v>
      </c>
    </row>
    <row r="41396">
      <c r="F41396" s="9"/>
      <c r="N41396" s="50"/>
      <c r="O41396" s="50"/>
      <c r="P41396" s="50"/>
      <c r="Q41396" s="50" t="s">
        <v>368</v>
      </c>
      <c r="R41396" s="9" t="s">
        <v>368</v>
      </c>
      <c r="S41396" s="50" t="s">
        <v>368</v>
      </c>
      <c r="T41396" s="9" t="s">
        <v>368</v>
      </c>
      <c r="U41396" s="9" t="s">
        <v>368</v>
      </c>
    </row>
    <row r="41397">
      <c r="F41397" s="9"/>
      <c r="N41397" s="50"/>
      <c r="O41397" s="50"/>
      <c r="P41397" s="50"/>
      <c r="Q41397" s="50" t="s">
        <v>368</v>
      </c>
      <c r="R41397" s="9" t="s">
        <v>368</v>
      </c>
      <c r="S41397" s="50" t="s">
        <v>368</v>
      </c>
      <c r="T41397" s="9" t="s">
        <v>368</v>
      </c>
      <c r="U41397" s="9" t="s">
        <v>368</v>
      </c>
    </row>
    <row r="41398">
      <c r="F41398" s="9"/>
      <c r="N41398" s="50"/>
      <c r="O41398" s="50"/>
      <c r="P41398" s="50"/>
      <c r="Q41398" s="50" t="s">
        <v>368</v>
      </c>
      <c r="R41398" s="9" t="s">
        <v>368</v>
      </c>
      <c r="S41398" s="50" t="s">
        <v>368</v>
      </c>
      <c r="T41398" s="9" t="s">
        <v>368</v>
      </c>
      <c r="U41398" s="9" t="s">
        <v>368</v>
      </c>
    </row>
    <row r="41399">
      <c r="F41399" s="9"/>
      <c r="N41399" s="50"/>
      <c r="O41399" s="50"/>
      <c r="P41399" s="50"/>
      <c r="Q41399" s="50" t="s">
        <v>368</v>
      </c>
      <c r="R41399" s="9" t="s">
        <v>368</v>
      </c>
      <c r="S41399" s="50" t="s">
        <v>368</v>
      </c>
      <c r="T41399" s="9" t="s">
        <v>368</v>
      </c>
      <c r="U41399" s="9" t="s">
        <v>368</v>
      </c>
    </row>
    <row r="41400">
      <c r="F41400" s="9"/>
      <c r="N41400" s="50"/>
      <c r="O41400" s="50"/>
      <c r="P41400" s="50"/>
      <c r="Q41400" s="50" t="s">
        <v>368</v>
      </c>
      <c r="R41400" s="9" t="s">
        <v>368</v>
      </c>
      <c r="S41400" s="50" t="s">
        <v>368</v>
      </c>
      <c r="T41400" s="9" t="s">
        <v>368</v>
      </c>
      <c r="U41400" s="9" t="s">
        <v>368</v>
      </c>
    </row>
    <row r="41401">
      <c r="F41401" s="9"/>
      <c r="N41401" s="50"/>
      <c r="O41401" s="50"/>
      <c r="P41401" s="50"/>
      <c r="Q41401" s="50" t="s">
        <v>368</v>
      </c>
      <c r="R41401" s="9" t="s">
        <v>368</v>
      </c>
      <c r="S41401" s="50" t="s">
        <v>368</v>
      </c>
      <c r="T41401" s="9" t="s">
        <v>368</v>
      </c>
      <c r="U41401" s="9" t="s">
        <v>368</v>
      </c>
    </row>
    <row r="41402">
      <c r="F41402" s="9"/>
      <c r="N41402" s="50"/>
      <c r="O41402" s="50"/>
      <c r="P41402" s="50"/>
      <c r="Q41402" s="50" t="s">
        <v>368</v>
      </c>
      <c r="R41402" s="9" t="s">
        <v>368</v>
      </c>
      <c r="S41402" s="50" t="s">
        <v>368</v>
      </c>
      <c r="T41402" s="9" t="s">
        <v>368</v>
      </c>
      <c r="U41402" s="9" t="s">
        <v>368</v>
      </c>
    </row>
    <row r="41403">
      <c r="F41403" s="9"/>
      <c r="N41403" s="50"/>
      <c r="O41403" s="50"/>
      <c r="P41403" s="50"/>
      <c r="Q41403" s="50" t="s">
        <v>368</v>
      </c>
      <c r="R41403" s="9" t="s">
        <v>368</v>
      </c>
      <c r="S41403" s="50" t="s">
        <v>368</v>
      </c>
      <c r="T41403" s="9" t="s">
        <v>368</v>
      </c>
      <c r="U41403" s="9" t="s">
        <v>368</v>
      </c>
    </row>
    <row r="41404">
      <c r="F41404" s="9"/>
      <c r="N41404" s="50"/>
      <c r="O41404" s="50"/>
      <c r="P41404" s="50"/>
      <c r="Q41404" s="50" t="s">
        <v>368</v>
      </c>
      <c r="R41404" s="9" t="s">
        <v>368</v>
      </c>
      <c r="S41404" s="50" t="s">
        <v>368</v>
      </c>
      <c r="T41404" s="9" t="s">
        <v>368</v>
      </c>
      <c r="U41404" s="9" t="s">
        <v>368</v>
      </c>
    </row>
    <row r="41405">
      <c r="F41405" s="9"/>
      <c r="N41405" s="50"/>
      <c r="O41405" s="50"/>
      <c r="P41405" s="50"/>
      <c r="Q41405" s="50" t="s">
        <v>368</v>
      </c>
      <c r="R41405" s="9" t="s">
        <v>368</v>
      </c>
      <c r="S41405" s="50" t="s">
        <v>368</v>
      </c>
      <c r="T41405" s="9" t="s">
        <v>368</v>
      </c>
      <c r="U41405" s="9" t="s">
        <v>368</v>
      </c>
    </row>
    <row r="41406">
      <c r="F41406" s="9"/>
      <c r="N41406" s="50"/>
      <c r="O41406" s="50"/>
      <c r="P41406" s="50"/>
      <c r="Q41406" s="50" t="s">
        <v>368</v>
      </c>
      <c r="R41406" s="9" t="s">
        <v>368</v>
      </c>
      <c r="S41406" s="50" t="s">
        <v>368</v>
      </c>
      <c r="T41406" s="9" t="s">
        <v>368</v>
      </c>
      <c r="U41406" s="9" t="s">
        <v>368</v>
      </c>
    </row>
    <row r="41407">
      <c r="F41407" s="9"/>
      <c r="N41407" s="50"/>
      <c r="O41407" s="50"/>
      <c r="P41407" s="50"/>
      <c r="Q41407" s="50" t="s">
        <v>368</v>
      </c>
      <c r="R41407" s="9" t="s">
        <v>368</v>
      </c>
      <c r="S41407" s="50" t="s">
        <v>368</v>
      </c>
      <c r="T41407" s="9" t="s">
        <v>368</v>
      </c>
      <c r="U41407" s="9" t="s">
        <v>368</v>
      </c>
    </row>
    <row r="41408">
      <c r="F41408" s="9"/>
      <c r="N41408" s="50"/>
      <c r="O41408" s="50"/>
      <c r="P41408" s="50"/>
      <c r="Q41408" s="50" t="s">
        <v>368</v>
      </c>
      <c r="R41408" s="9" t="s">
        <v>368</v>
      </c>
      <c r="S41408" s="50" t="s">
        <v>368</v>
      </c>
      <c r="T41408" s="9" t="s">
        <v>368</v>
      </c>
      <c r="U41408" s="9" t="s">
        <v>368</v>
      </c>
    </row>
    <row r="41409">
      <c r="F41409" s="9"/>
      <c r="N41409" s="50"/>
      <c r="O41409" s="50"/>
      <c r="P41409" s="50"/>
      <c r="Q41409" s="50" t="s">
        <v>368</v>
      </c>
      <c r="R41409" s="9" t="s">
        <v>368</v>
      </c>
      <c r="S41409" s="50" t="s">
        <v>368</v>
      </c>
      <c r="T41409" s="9" t="s">
        <v>368</v>
      </c>
      <c r="U41409" s="9" t="s">
        <v>368</v>
      </c>
    </row>
    <row r="41410">
      <c r="F41410" s="9"/>
      <c r="N41410" s="50"/>
      <c r="O41410" s="50"/>
      <c r="P41410" s="50"/>
      <c r="Q41410" s="50" t="s">
        <v>368</v>
      </c>
      <c r="R41410" s="9" t="s">
        <v>368</v>
      </c>
      <c r="S41410" s="50" t="s">
        <v>368</v>
      </c>
      <c r="T41410" s="9" t="s">
        <v>368</v>
      </c>
      <c r="U41410" s="9" t="s">
        <v>368</v>
      </c>
    </row>
    <row r="41411">
      <c r="F41411" s="9"/>
      <c r="N41411" s="50"/>
      <c r="O41411" s="50"/>
      <c r="P41411" s="50"/>
      <c r="Q41411" s="50" t="s">
        <v>368</v>
      </c>
      <c r="R41411" s="9" t="s">
        <v>368</v>
      </c>
      <c r="S41411" s="50" t="s">
        <v>368</v>
      </c>
      <c r="T41411" s="9" t="s">
        <v>368</v>
      </c>
      <c r="U41411" s="9" t="s">
        <v>368</v>
      </c>
    </row>
    <row r="41412">
      <c r="F41412" s="9"/>
      <c r="N41412" s="50"/>
      <c r="O41412" s="50"/>
      <c r="P41412" s="50"/>
      <c r="Q41412" s="50" t="s">
        <v>368</v>
      </c>
      <c r="R41412" s="9" t="s">
        <v>368</v>
      </c>
      <c r="S41412" s="50" t="s">
        <v>368</v>
      </c>
      <c r="T41412" s="9" t="s">
        <v>368</v>
      </c>
      <c r="U41412" s="9" t="s">
        <v>368</v>
      </c>
    </row>
    <row r="41413">
      <c r="F41413" s="9"/>
      <c r="N41413" s="50"/>
      <c r="O41413" s="50"/>
      <c r="P41413" s="50"/>
      <c r="Q41413" s="50" t="s">
        <v>368</v>
      </c>
      <c r="R41413" s="9" t="s">
        <v>368</v>
      </c>
      <c r="S41413" s="50" t="s">
        <v>368</v>
      </c>
      <c r="T41413" s="9" t="s">
        <v>368</v>
      </c>
      <c r="U41413" s="9" t="s">
        <v>368</v>
      </c>
    </row>
    <row r="41414">
      <c r="F41414" s="9"/>
      <c r="N41414" s="50"/>
      <c r="O41414" s="50"/>
      <c r="P41414" s="50"/>
      <c r="Q41414" s="50" t="s">
        <v>368</v>
      </c>
      <c r="R41414" s="9" t="s">
        <v>368</v>
      </c>
      <c r="S41414" s="50" t="s">
        <v>368</v>
      </c>
      <c r="T41414" s="9" t="s">
        <v>368</v>
      </c>
      <c r="U41414" s="9" t="s">
        <v>368</v>
      </c>
    </row>
    <row r="41415">
      <c r="F41415" s="9"/>
      <c r="N41415" s="50"/>
      <c r="O41415" s="50"/>
      <c r="P41415" s="50"/>
      <c r="Q41415" s="50" t="s">
        <v>368</v>
      </c>
      <c r="R41415" s="9" t="s">
        <v>368</v>
      </c>
      <c r="S41415" s="50" t="s">
        <v>368</v>
      </c>
      <c r="T41415" s="9" t="s">
        <v>368</v>
      </c>
      <c r="U41415" s="9" t="s">
        <v>368</v>
      </c>
    </row>
    <row r="41416">
      <c r="F41416" s="9"/>
      <c r="N41416" s="50"/>
      <c r="O41416" s="50"/>
      <c r="P41416" s="50"/>
      <c r="Q41416" s="50" t="s">
        <v>368</v>
      </c>
      <c r="R41416" s="9" t="s">
        <v>368</v>
      </c>
      <c r="S41416" s="50" t="s">
        <v>368</v>
      </c>
      <c r="T41416" s="9" t="s">
        <v>368</v>
      </c>
      <c r="U41416" s="9" t="s">
        <v>368</v>
      </c>
    </row>
    <row r="41417">
      <c r="F41417" s="9"/>
      <c r="N41417" s="50"/>
      <c r="O41417" s="50"/>
      <c r="P41417" s="50"/>
      <c r="Q41417" s="50" t="s">
        <v>368</v>
      </c>
      <c r="R41417" s="9" t="s">
        <v>368</v>
      </c>
      <c r="S41417" s="50" t="s">
        <v>368</v>
      </c>
      <c r="T41417" s="9" t="s">
        <v>368</v>
      </c>
      <c r="U41417" s="9" t="s">
        <v>368</v>
      </c>
    </row>
    <row r="41418">
      <c r="F41418" s="9"/>
      <c r="N41418" s="50"/>
      <c r="O41418" s="50"/>
      <c r="P41418" s="50"/>
      <c r="Q41418" s="50" t="s">
        <v>368</v>
      </c>
      <c r="R41418" s="9" t="s">
        <v>368</v>
      </c>
      <c r="S41418" s="50" t="s">
        <v>368</v>
      </c>
      <c r="T41418" s="9" t="s">
        <v>368</v>
      </c>
      <c r="U41418" s="9" t="s">
        <v>368</v>
      </c>
    </row>
    <row r="41419">
      <c r="F41419" s="9"/>
      <c r="N41419" s="50"/>
      <c r="O41419" s="50"/>
      <c r="P41419" s="50"/>
      <c r="Q41419" s="50" t="s">
        <v>368</v>
      </c>
      <c r="R41419" s="9" t="s">
        <v>368</v>
      </c>
      <c r="S41419" s="50" t="s">
        <v>368</v>
      </c>
      <c r="T41419" s="9" t="s">
        <v>368</v>
      </c>
      <c r="U41419" s="9" t="s">
        <v>368</v>
      </c>
    </row>
    <row r="41420">
      <c r="F41420" s="9"/>
      <c r="N41420" s="50"/>
      <c r="O41420" s="50"/>
      <c r="P41420" s="50"/>
      <c r="Q41420" s="50" t="s">
        <v>368</v>
      </c>
      <c r="R41420" s="9" t="s">
        <v>368</v>
      </c>
      <c r="S41420" s="50" t="s">
        <v>368</v>
      </c>
      <c r="T41420" s="9" t="s">
        <v>368</v>
      </c>
      <c r="U41420" s="9" t="s">
        <v>368</v>
      </c>
    </row>
    <row r="41421">
      <c r="F41421" s="9"/>
      <c r="N41421" s="50"/>
      <c r="O41421" s="50"/>
      <c r="P41421" s="50"/>
      <c r="Q41421" s="50" t="s">
        <v>368</v>
      </c>
      <c r="R41421" s="9" t="s">
        <v>368</v>
      </c>
      <c r="S41421" s="50" t="s">
        <v>368</v>
      </c>
      <c r="T41421" s="9" t="s">
        <v>368</v>
      </c>
      <c r="U41421" s="9" t="s">
        <v>368</v>
      </c>
    </row>
    <row r="41422">
      <c r="F41422" s="9"/>
      <c r="N41422" s="50"/>
      <c r="O41422" s="50"/>
      <c r="P41422" s="50"/>
      <c r="Q41422" s="50" t="s">
        <v>368</v>
      </c>
      <c r="R41422" s="9" t="s">
        <v>368</v>
      </c>
      <c r="S41422" s="50" t="s">
        <v>368</v>
      </c>
      <c r="T41422" s="9" t="s">
        <v>368</v>
      </c>
      <c r="U41422" s="9" t="s">
        <v>368</v>
      </c>
    </row>
    <row r="41423">
      <c r="F41423" s="9"/>
      <c r="N41423" s="50"/>
      <c r="O41423" s="50"/>
      <c r="P41423" s="50"/>
      <c r="Q41423" s="50" t="s">
        <v>368</v>
      </c>
      <c r="R41423" s="9" t="s">
        <v>368</v>
      </c>
      <c r="S41423" s="50" t="s">
        <v>368</v>
      </c>
      <c r="T41423" s="9" t="s">
        <v>368</v>
      </c>
      <c r="U41423" s="9" t="s">
        <v>368</v>
      </c>
    </row>
    <row r="41424">
      <c r="F41424" s="9"/>
      <c r="N41424" s="50"/>
      <c r="O41424" s="50"/>
      <c r="P41424" s="50"/>
      <c r="Q41424" s="50" t="s">
        <v>368</v>
      </c>
      <c r="R41424" s="9" t="s">
        <v>368</v>
      </c>
      <c r="S41424" s="50" t="s">
        <v>368</v>
      </c>
      <c r="T41424" s="9" t="s">
        <v>368</v>
      </c>
      <c r="U41424" s="9" t="s">
        <v>368</v>
      </c>
    </row>
    <row r="41425">
      <c r="F41425" s="9"/>
      <c r="N41425" s="50"/>
      <c r="O41425" s="50"/>
      <c r="P41425" s="50"/>
      <c r="Q41425" s="50" t="s">
        <v>368</v>
      </c>
      <c r="R41425" s="9" t="s">
        <v>368</v>
      </c>
      <c r="S41425" s="50" t="s">
        <v>368</v>
      </c>
      <c r="T41425" s="9" t="s">
        <v>368</v>
      </c>
      <c r="U41425" s="9" t="s">
        <v>368</v>
      </c>
    </row>
    <row r="41426">
      <c r="F41426" s="9"/>
      <c r="N41426" s="50"/>
      <c r="O41426" s="50"/>
      <c r="P41426" s="50"/>
      <c r="Q41426" s="50" t="s">
        <v>368</v>
      </c>
      <c r="R41426" s="9" t="s">
        <v>368</v>
      </c>
      <c r="S41426" s="50" t="s">
        <v>368</v>
      </c>
      <c r="T41426" s="9" t="s">
        <v>368</v>
      </c>
      <c r="U41426" s="9" t="s">
        <v>368</v>
      </c>
    </row>
    <row r="41427">
      <c r="F41427" s="9"/>
      <c r="N41427" s="50"/>
      <c r="O41427" s="50"/>
      <c r="P41427" s="50"/>
      <c r="Q41427" s="50" t="s">
        <v>368</v>
      </c>
      <c r="R41427" s="9" t="s">
        <v>368</v>
      </c>
      <c r="S41427" s="50" t="s">
        <v>368</v>
      </c>
      <c r="T41427" s="9" t="s">
        <v>368</v>
      </c>
      <c r="U41427" s="9" t="s">
        <v>368</v>
      </c>
    </row>
    <row r="41428">
      <c r="F41428" s="9"/>
      <c r="N41428" s="50"/>
      <c r="O41428" s="50"/>
      <c r="P41428" s="50"/>
      <c r="Q41428" s="50" t="s">
        <v>368</v>
      </c>
      <c r="R41428" s="9" t="s">
        <v>368</v>
      </c>
      <c r="S41428" s="50" t="s">
        <v>368</v>
      </c>
      <c r="T41428" s="9" t="s">
        <v>368</v>
      </c>
      <c r="U41428" s="9" t="s">
        <v>368</v>
      </c>
    </row>
    <row r="41429">
      <c r="F41429" s="9"/>
      <c r="N41429" s="50"/>
      <c r="O41429" s="50"/>
      <c r="P41429" s="50"/>
      <c r="Q41429" s="50" t="s">
        <v>368</v>
      </c>
      <c r="R41429" s="9" t="s">
        <v>368</v>
      </c>
      <c r="S41429" s="50" t="s">
        <v>368</v>
      </c>
      <c r="T41429" s="9" t="s">
        <v>368</v>
      </c>
      <c r="U41429" s="9" t="s">
        <v>368</v>
      </c>
    </row>
    <row r="41430">
      <c r="F41430" s="9"/>
      <c r="N41430" s="50"/>
      <c r="O41430" s="50"/>
      <c r="P41430" s="50"/>
      <c r="Q41430" s="50" t="s">
        <v>368</v>
      </c>
      <c r="R41430" s="9" t="s">
        <v>368</v>
      </c>
      <c r="S41430" s="50" t="s">
        <v>368</v>
      </c>
      <c r="T41430" s="9" t="s">
        <v>368</v>
      </c>
      <c r="U41430" s="9" t="s">
        <v>368</v>
      </c>
    </row>
    <row r="41431">
      <c r="F41431" s="9"/>
      <c r="N41431" s="50"/>
      <c r="O41431" s="50"/>
      <c r="P41431" s="50"/>
      <c r="Q41431" s="50" t="s">
        <v>368</v>
      </c>
      <c r="R41431" s="9" t="s">
        <v>368</v>
      </c>
      <c r="S41431" s="50" t="s">
        <v>368</v>
      </c>
      <c r="T41431" s="9" t="s">
        <v>368</v>
      </c>
      <c r="U41431" s="9" t="s">
        <v>368</v>
      </c>
    </row>
    <row r="41432">
      <c r="F41432" s="9"/>
      <c r="N41432" s="50"/>
      <c r="O41432" s="50"/>
      <c r="P41432" s="50"/>
      <c r="Q41432" s="50" t="s">
        <v>368</v>
      </c>
      <c r="R41432" s="9" t="s">
        <v>368</v>
      </c>
      <c r="S41432" s="50" t="s">
        <v>368</v>
      </c>
      <c r="T41432" s="9" t="s">
        <v>368</v>
      </c>
      <c r="U41432" s="9" t="s">
        <v>368</v>
      </c>
    </row>
    <row r="41433">
      <c r="F41433" s="9"/>
      <c r="N41433" s="50"/>
      <c r="O41433" s="50"/>
      <c r="P41433" s="50"/>
      <c r="Q41433" s="50" t="s">
        <v>368</v>
      </c>
      <c r="R41433" s="9" t="s">
        <v>368</v>
      </c>
      <c r="S41433" s="50" t="s">
        <v>368</v>
      </c>
      <c r="T41433" s="9" t="s">
        <v>368</v>
      </c>
      <c r="U41433" s="9" t="s">
        <v>368</v>
      </c>
    </row>
    <row r="41434">
      <c r="F41434" s="9"/>
      <c r="N41434" s="50"/>
      <c r="O41434" s="50"/>
      <c r="P41434" s="50"/>
      <c r="Q41434" s="50" t="s">
        <v>368</v>
      </c>
      <c r="R41434" s="9" t="s">
        <v>368</v>
      </c>
      <c r="S41434" s="50" t="s">
        <v>368</v>
      </c>
      <c r="T41434" s="9" t="s">
        <v>368</v>
      </c>
      <c r="U41434" s="9" t="s">
        <v>368</v>
      </c>
    </row>
    <row r="41435">
      <c r="F41435" s="9"/>
      <c r="N41435" s="50"/>
      <c r="O41435" s="50"/>
      <c r="P41435" s="50"/>
      <c r="Q41435" s="50" t="s">
        <v>368</v>
      </c>
      <c r="R41435" s="9" t="s">
        <v>368</v>
      </c>
      <c r="S41435" s="50" t="s">
        <v>368</v>
      </c>
      <c r="T41435" s="9" t="s">
        <v>368</v>
      </c>
      <c r="U41435" s="9" t="s">
        <v>368</v>
      </c>
    </row>
    <row r="41436">
      <c r="F41436" s="9"/>
      <c r="N41436" s="50"/>
      <c r="O41436" s="50"/>
      <c r="P41436" s="50"/>
      <c r="Q41436" s="50" t="s">
        <v>368</v>
      </c>
      <c r="R41436" s="9" t="s">
        <v>368</v>
      </c>
      <c r="S41436" s="50" t="s">
        <v>368</v>
      </c>
      <c r="T41436" s="9" t="s">
        <v>368</v>
      </c>
      <c r="U41436" s="9" t="s">
        <v>368</v>
      </c>
    </row>
    <row r="41437">
      <c r="F41437" s="9"/>
      <c r="N41437" s="50"/>
      <c r="O41437" s="50"/>
      <c r="P41437" s="50"/>
      <c r="Q41437" s="50" t="s">
        <v>368</v>
      </c>
      <c r="R41437" s="9" t="s">
        <v>368</v>
      </c>
      <c r="S41437" s="50" t="s">
        <v>368</v>
      </c>
      <c r="T41437" s="9" t="s">
        <v>368</v>
      </c>
      <c r="U41437" s="9" t="s">
        <v>368</v>
      </c>
    </row>
    <row r="41438">
      <c r="F41438" s="9"/>
      <c r="N41438" s="50"/>
      <c r="O41438" s="50"/>
      <c r="P41438" s="50"/>
      <c r="Q41438" s="50" t="s">
        <v>368</v>
      </c>
      <c r="R41438" s="9" t="s">
        <v>368</v>
      </c>
      <c r="S41438" s="50" t="s">
        <v>368</v>
      </c>
      <c r="T41438" s="9" t="s">
        <v>368</v>
      </c>
      <c r="U41438" s="9" t="s">
        <v>368</v>
      </c>
    </row>
    <row r="41439">
      <c r="F41439" s="9"/>
      <c r="N41439" s="50"/>
      <c r="O41439" s="50"/>
      <c r="P41439" s="50"/>
      <c r="Q41439" s="50" t="s">
        <v>368</v>
      </c>
      <c r="R41439" s="9" t="s">
        <v>368</v>
      </c>
      <c r="S41439" s="50" t="s">
        <v>368</v>
      </c>
      <c r="T41439" s="9" t="s">
        <v>368</v>
      </c>
      <c r="U41439" s="9" t="s">
        <v>368</v>
      </c>
    </row>
    <row r="41440">
      <c r="F41440" s="9"/>
      <c r="N41440" s="50"/>
      <c r="O41440" s="50"/>
      <c r="P41440" s="50"/>
      <c r="Q41440" s="50" t="s">
        <v>368</v>
      </c>
      <c r="R41440" s="9" t="s">
        <v>368</v>
      </c>
      <c r="S41440" s="50" t="s">
        <v>368</v>
      </c>
      <c r="T41440" s="9" t="s">
        <v>368</v>
      </c>
      <c r="U41440" s="9" t="s">
        <v>368</v>
      </c>
    </row>
    <row r="41441">
      <c r="F41441" s="9"/>
      <c r="N41441" s="50"/>
      <c r="O41441" s="50"/>
      <c r="P41441" s="50"/>
      <c r="Q41441" s="50" t="s">
        <v>368</v>
      </c>
      <c r="R41441" s="9" t="s">
        <v>368</v>
      </c>
      <c r="S41441" s="50" t="s">
        <v>368</v>
      </c>
      <c r="T41441" s="9" t="s">
        <v>368</v>
      </c>
      <c r="U41441" s="9" t="s">
        <v>368</v>
      </c>
    </row>
    <row r="41442">
      <c r="F41442" s="9"/>
      <c r="N41442" s="50"/>
      <c r="O41442" s="50"/>
      <c r="P41442" s="50"/>
      <c r="Q41442" s="50" t="s">
        <v>368</v>
      </c>
      <c r="R41442" s="9" t="s">
        <v>368</v>
      </c>
      <c r="S41442" s="50" t="s">
        <v>368</v>
      </c>
      <c r="T41442" s="9" t="s">
        <v>368</v>
      </c>
      <c r="U41442" s="9" t="s">
        <v>368</v>
      </c>
    </row>
    <row r="41443">
      <c r="F41443" s="9"/>
      <c r="N41443" s="50"/>
      <c r="O41443" s="50"/>
      <c r="P41443" s="50"/>
      <c r="Q41443" s="50" t="s">
        <v>368</v>
      </c>
      <c r="R41443" s="9" t="s">
        <v>368</v>
      </c>
      <c r="S41443" s="50" t="s">
        <v>368</v>
      </c>
      <c r="T41443" s="9" t="s">
        <v>368</v>
      </c>
      <c r="U41443" s="9" t="s">
        <v>368</v>
      </c>
    </row>
    <row r="41444">
      <c r="F41444" s="9"/>
      <c r="N41444" s="50"/>
      <c r="O41444" s="50"/>
      <c r="P41444" s="50"/>
      <c r="Q41444" s="50" t="s">
        <v>368</v>
      </c>
      <c r="R41444" s="9" t="s">
        <v>368</v>
      </c>
      <c r="S41444" s="50" t="s">
        <v>368</v>
      </c>
      <c r="T41444" s="9" t="s">
        <v>368</v>
      </c>
      <c r="U41444" s="9" t="s">
        <v>368</v>
      </c>
    </row>
    <row r="41445">
      <c r="F41445" s="9"/>
      <c r="N41445" s="50"/>
      <c r="O41445" s="50"/>
      <c r="P41445" s="50"/>
      <c r="Q41445" s="50" t="s">
        <v>368</v>
      </c>
      <c r="R41445" s="9" t="s">
        <v>368</v>
      </c>
      <c r="S41445" s="50" t="s">
        <v>368</v>
      </c>
      <c r="T41445" s="9" t="s">
        <v>368</v>
      </c>
      <c r="U41445" s="9" t="s">
        <v>368</v>
      </c>
    </row>
    <row r="41446">
      <c r="F41446" s="9"/>
      <c r="N41446" s="50"/>
      <c r="O41446" s="50"/>
      <c r="P41446" s="50"/>
      <c r="Q41446" s="50" t="s">
        <v>368</v>
      </c>
      <c r="R41446" s="9" t="s">
        <v>368</v>
      </c>
      <c r="S41446" s="50" t="s">
        <v>368</v>
      </c>
      <c r="T41446" s="9" t="s">
        <v>368</v>
      </c>
      <c r="U41446" s="9" t="s">
        <v>368</v>
      </c>
    </row>
    <row r="41447">
      <c r="F41447" s="9"/>
      <c r="N41447" s="50"/>
      <c r="O41447" s="50"/>
      <c r="P41447" s="50"/>
      <c r="Q41447" s="50" t="s">
        <v>368</v>
      </c>
      <c r="R41447" s="9" t="s">
        <v>368</v>
      </c>
      <c r="S41447" s="50" t="s">
        <v>368</v>
      </c>
      <c r="T41447" s="9" t="s">
        <v>368</v>
      </c>
      <c r="U41447" s="9" t="s">
        <v>368</v>
      </c>
    </row>
    <row r="41448">
      <c r="F41448" s="9"/>
      <c r="N41448" s="50"/>
      <c r="O41448" s="50"/>
      <c r="P41448" s="50"/>
      <c r="Q41448" s="50" t="s">
        <v>368</v>
      </c>
      <c r="R41448" s="9" t="s">
        <v>368</v>
      </c>
      <c r="S41448" s="50" t="s">
        <v>368</v>
      </c>
      <c r="T41448" s="9" t="s">
        <v>368</v>
      </c>
      <c r="U41448" s="9" t="s">
        <v>368</v>
      </c>
    </row>
    <row r="41449">
      <c r="F41449" s="9"/>
      <c r="N41449" s="50"/>
      <c r="O41449" s="50"/>
      <c r="P41449" s="50"/>
      <c r="Q41449" s="50" t="s">
        <v>368</v>
      </c>
      <c r="R41449" s="9" t="s">
        <v>368</v>
      </c>
      <c r="S41449" s="50" t="s">
        <v>368</v>
      </c>
      <c r="T41449" s="9" t="s">
        <v>368</v>
      </c>
      <c r="U41449" s="9" t="s">
        <v>368</v>
      </c>
    </row>
    <row r="41450">
      <c r="F41450" s="9"/>
      <c r="N41450" s="50"/>
      <c r="O41450" s="50"/>
      <c r="P41450" s="50"/>
      <c r="Q41450" s="50" t="s">
        <v>368</v>
      </c>
      <c r="R41450" s="9" t="s">
        <v>368</v>
      </c>
      <c r="S41450" s="50" t="s">
        <v>368</v>
      </c>
      <c r="T41450" s="9" t="s">
        <v>368</v>
      </c>
      <c r="U41450" s="9" t="s">
        <v>368</v>
      </c>
    </row>
    <row r="41451">
      <c r="F41451" s="9"/>
      <c r="N41451" s="50"/>
      <c r="O41451" s="50"/>
      <c r="P41451" s="50"/>
      <c r="Q41451" s="50" t="s">
        <v>368</v>
      </c>
      <c r="R41451" s="9" t="s">
        <v>368</v>
      </c>
      <c r="S41451" s="50" t="s">
        <v>368</v>
      </c>
      <c r="T41451" s="9" t="s">
        <v>368</v>
      </c>
      <c r="U41451" s="9" t="s">
        <v>368</v>
      </c>
    </row>
    <row r="41452">
      <c r="F41452" s="9"/>
      <c r="N41452" s="50"/>
      <c r="O41452" s="50"/>
      <c r="P41452" s="50"/>
      <c r="Q41452" s="50" t="s">
        <v>368</v>
      </c>
      <c r="R41452" s="9" t="s">
        <v>368</v>
      </c>
      <c r="S41452" s="50" t="s">
        <v>368</v>
      </c>
      <c r="T41452" s="9" t="s">
        <v>368</v>
      </c>
      <c r="U41452" s="9" t="s">
        <v>368</v>
      </c>
    </row>
    <row r="41453">
      <c r="F41453" s="9"/>
      <c r="N41453" s="50"/>
      <c r="O41453" s="50"/>
      <c r="P41453" s="50"/>
      <c r="Q41453" s="50" t="s">
        <v>368</v>
      </c>
      <c r="R41453" s="9" t="s">
        <v>368</v>
      </c>
      <c r="S41453" s="50" t="s">
        <v>368</v>
      </c>
      <c r="T41453" s="9" t="s">
        <v>368</v>
      </c>
      <c r="U41453" s="9" t="s">
        <v>368</v>
      </c>
    </row>
    <row r="41454">
      <c r="F41454" s="9"/>
      <c r="N41454" s="50"/>
      <c r="O41454" s="50"/>
      <c r="P41454" s="50"/>
      <c r="Q41454" s="50" t="s">
        <v>368</v>
      </c>
      <c r="R41454" s="9" t="s">
        <v>368</v>
      </c>
      <c r="S41454" s="50" t="s">
        <v>368</v>
      </c>
      <c r="T41454" s="9" t="s">
        <v>368</v>
      </c>
      <c r="U41454" s="9" t="s">
        <v>368</v>
      </c>
    </row>
    <row r="41455">
      <c r="F41455" s="9"/>
      <c r="N41455" s="50"/>
      <c r="O41455" s="50"/>
      <c r="P41455" s="50"/>
      <c r="Q41455" s="50" t="s">
        <v>368</v>
      </c>
      <c r="R41455" s="9" t="s">
        <v>368</v>
      </c>
      <c r="S41455" s="50" t="s">
        <v>368</v>
      </c>
      <c r="T41455" s="9" t="s">
        <v>368</v>
      </c>
      <c r="U41455" s="9" t="s">
        <v>368</v>
      </c>
    </row>
    <row r="41456">
      <c r="F41456" s="9"/>
      <c r="N41456" s="50"/>
      <c r="O41456" s="50"/>
      <c r="P41456" s="50"/>
      <c r="Q41456" s="50" t="s">
        <v>368</v>
      </c>
      <c r="R41456" s="9" t="s">
        <v>368</v>
      </c>
      <c r="S41456" s="50" t="s">
        <v>368</v>
      </c>
      <c r="T41456" s="9" t="s">
        <v>368</v>
      </c>
      <c r="U41456" s="9" t="s">
        <v>368</v>
      </c>
    </row>
    <row r="41457">
      <c r="F41457" s="9"/>
      <c r="N41457" s="50"/>
      <c r="O41457" s="50"/>
      <c r="P41457" s="50"/>
      <c r="Q41457" s="50" t="s">
        <v>368</v>
      </c>
      <c r="R41457" s="9" t="s">
        <v>368</v>
      </c>
      <c r="S41457" s="50" t="s">
        <v>368</v>
      </c>
      <c r="T41457" s="9" t="s">
        <v>368</v>
      </c>
      <c r="U41457" s="9" t="s">
        <v>368</v>
      </c>
    </row>
    <row r="41458">
      <c r="F41458" s="9"/>
      <c r="N41458" s="50"/>
      <c r="O41458" s="50"/>
      <c r="P41458" s="50"/>
      <c r="Q41458" s="50" t="s">
        <v>368</v>
      </c>
      <c r="R41458" s="9" t="s">
        <v>368</v>
      </c>
      <c r="S41458" s="50" t="s">
        <v>368</v>
      </c>
      <c r="T41458" s="9" t="s">
        <v>368</v>
      </c>
      <c r="U41458" s="9" t="s">
        <v>368</v>
      </c>
    </row>
    <row r="41459">
      <c r="F41459" s="9"/>
      <c r="N41459" s="50"/>
      <c r="O41459" s="50"/>
      <c r="P41459" s="50"/>
      <c r="Q41459" s="50" t="s">
        <v>368</v>
      </c>
      <c r="R41459" s="9" t="s">
        <v>368</v>
      </c>
      <c r="S41459" s="50" t="s">
        <v>368</v>
      </c>
      <c r="T41459" s="9" t="s">
        <v>368</v>
      </c>
      <c r="U41459" s="9" t="s">
        <v>368</v>
      </c>
    </row>
    <row r="41460">
      <c r="F41460" s="9"/>
      <c r="N41460" s="50"/>
      <c r="O41460" s="50"/>
      <c r="P41460" s="50"/>
      <c r="Q41460" s="50" t="s">
        <v>368</v>
      </c>
      <c r="R41460" s="9" t="s">
        <v>368</v>
      </c>
      <c r="S41460" s="50" t="s">
        <v>368</v>
      </c>
      <c r="T41460" s="9" t="s">
        <v>368</v>
      </c>
      <c r="U41460" s="9" t="s">
        <v>368</v>
      </c>
    </row>
    <row r="41461">
      <c r="F41461" s="9"/>
      <c r="N41461" s="50"/>
      <c r="O41461" s="50"/>
      <c r="P41461" s="50"/>
      <c r="Q41461" s="50" t="s">
        <v>368</v>
      </c>
      <c r="R41461" s="9" t="s">
        <v>368</v>
      </c>
      <c r="S41461" s="50" t="s">
        <v>368</v>
      </c>
      <c r="T41461" s="9" t="s">
        <v>368</v>
      </c>
      <c r="U41461" s="9" t="s">
        <v>368</v>
      </c>
    </row>
    <row r="41462">
      <c r="F41462" s="9"/>
      <c r="N41462" s="50"/>
      <c r="O41462" s="50"/>
      <c r="P41462" s="50"/>
      <c r="Q41462" s="50" t="s">
        <v>368</v>
      </c>
      <c r="R41462" s="9" t="s">
        <v>368</v>
      </c>
      <c r="S41462" s="50" t="s">
        <v>368</v>
      </c>
      <c r="T41462" s="9" t="s">
        <v>368</v>
      </c>
      <c r="U41462" s="9" t="s">
        <v>368</v>
      </c>
    </row>
    <row r="41463">
      <c r="F41463" s="9"/>
      <c r="N41463" s="50"/>
      <c r="O41463" s="50"/>
      <c r="P41463" s="50"/>
      <c r="Q41463" s="50" t="s">
        <v>368</v>
      </c>
      <c r="R41463" s="9" t="s">
        <v>368</v>
      </c>
      <c r="S41463" s="50" t="s">
        <v>368</v>
      </c>
      <c r="T41463" s="9" t="s">
        <v>368</v>
      </c>
      <c r="U41463" s="9" t="s">
        <v>368</v>
      </c>
    </row>
    <row r="41464">
      <c r="F41464" s="9"/>
      <c r="N41464" s="50"/>
      <c r="O41464" s="50"/>
      <c r="P41464" s="50"/>
      <c r="Q41464" s="50" t="s">
        <v>368</v>
      </c>
      <c r="R41464" s="9" t="s">
        <v>368</v>
      </c>
      <c r="S41464" s="50" t="s">
        <v>368</v>
      </c>
      <c r="T41464" s="9" t="s">
        <v>368</v>
      </c>
      <c r="U41464" s="9" t="s">
        <v>368</v>
      </c>
    </row>
    <row r="41465">
      <c r="F41465" s="9"/>
      <c r="N41465" s="50"/>
      <c r="O41465" s="50"/>
      <c r="P41465" s="50"/>
      <c r="Q41465" s="50" t="s">
        <v>368</v>
      </c>
      <c r="R41465" s="9" t="s">
        <v>368</v>
      </c>
      <c r="S41465" s="50" t="s">
        <v>368</v>
      </c>
      <c r="T41465" s="9" t="s">
        <v>368</v>
      </c>
      <c r="U41465" s="9" t="s">
        <v>368</v>
      </c>
    </row>
    <row r="41466">
      <c r="F41466" s="9"/>
      <c r="N41466" s="50"/>
      <c r="O41466" s="50"/>
      <c r="P41466" s="50"/>
      <c r="Q41466" s="50" t="s">
        <v>368</v>
      </c>
      <c r="R41466" s="9" t="s">
        <v>368</v>
      </c>
      <c r="S41466" s="50" t="s">
        <v>368</v>
      </c>
      <c r="T41466" s="9" t="s">
        <v>368</v>
      </c>
      <c r="U41466" s="9" t="s">
        <v>368</v>
      </c>
    </row>
    <row r="41467">
      <c r="F41467" s="9"/>
      <c r="N41467" s="50"/>
      <c r="O41467" s="50"/>
      <c r="P41467" s="50"/>
      <c r="Q41467" s="50" t="s">
        <v>368</v>
      </c>
      <c r="R41467" s="9" t="s">
        <v>368</v>
      </c>
      <c r="S41467" s="50" t="s">
        <v>368</v>
      </c>
      <c r="T41467" s="9" t="s">
        <v>368</v>
      </c>
      <c r="U41467" s="9" t="s">
        <v>368</v>
      </c>
    </row>
    <row r="41468">
      <c r="F41468" s="9"/>
      <c r="N41468" s="50"/>
      <c r="O41468" s="50"/>
      <c r="P41468" s="50"/>
      <c r="Q41468" s="50" t="s">
        <v>368</v>
      </c>
      <c r="R41468" s="9" t="s">
        <v>368</v>
      </c>
      <c r="S41468" s="50" t="s">
        <v>368</v>
      </c>
      <c r="T41468" s="9" t="s">
        <v>368</v>
      </c>
      <c r="U41468" s="9" t="s">
        <v>368</v>
      </c>
    </row>
    <row r="41469">
      <c r="F41469" s="9"/>
      <c r="N41469" s="50"/>
      <c r="O41469" s="50"/>
      <c r="P41469" s="50"/>
      <c r="Q41469" s="50" t="s">
        <v>368</v>
      </c>
      <c r="R41469" s="9" t="s">
        <v>368</v>
      </c>
      <c r="S41469" s="50" t="s">
        <v>368</v>
      </c>
      <c r="T41469" s="9" t="s">
        <v>368</v>
      </c>
      <c r="U41469" s="9" t="s">
        <v>368</v>
      </c>
    </row>
    <row r="41470">
      <c r="F41470" s="9"/>
      <c r="N41470" s="50"/>
      <c r="O41470" s="50"/>
      <c r="P41470" s="50"/>
      <c r="Q41470" s="50" t="s">
        <v>368</v>
      </c>
      <c r="R41470" s="9" t="s">
        <v>368</v>
      </c>
      <c r="S41470" s="50" t="s">
        <v>368</v>
      </c>
      <c r="T41470" s="9" t="s">
        <v>368</v>
      </c>
      <c r="U41470" s="9" t="s">
        <v>368</v>
      </c>
    </row>
    <row r="41471">
      <c r="F41471" s="9"/>
      <c r="N41471" s="50"/>
      <c r="O41471" s="50"/>
      <c r="P41471" s="50"/>
      <c r="Q41471" s="50" t="s">
        <v>368</v>
      </c>
      <c r="R41471" s="9" t="s">
        <v>368</v>
      </c>
      <c r="S41471" s="50" t="s">
        <v>368</v>
      </c>
      <c r="T41471" s="9" t="s">
        <v>368</v>
      </c>
      <c r="U41471" s="9" t="s">
        <v>368</v>
      </c>
    </row>
    <row r="41472">
      <c r="F41472" s="9"/>
      <c r="N41472" s="50"/>
      <c r="O41472" s="50"/>
      <c r="P41472" s="50"/>
      <c r="Q41472" s="50" t="s">
        <v>368</v>
      </c>
      <c r="R41472" s="9" t="s">
        <v>368</v>
      </c>
      <c r="S41472" s="50" t="s">
        <v>368</v>
      </c>
      <c r="T41472" s="9" t="s">
        <v>368</v>
      </c>
      <c r="U41472" s="9" t="s">
        <v>368</v>
      </c>
    </row>
    <row r="41473">
      <c r="F41473" s="9"/>
      <c r="N41473" s="50"/>
      <c r="O41473" s="50"/>
      <c r="P41473" s="50"/>
      <c r="Q41473" s="50" t="s">
        <v>368</v>
      </c>
      <c r="R41473" s="9" t="s">
        <v>368</v>
      </c>
      <c r="S41473" s="50" t="s">
        <v>368</v>
      </c>
      <c r="T41473" s="9" t="s">
        <v>368</v>
      </c>
      <c r="U41473" s="9" t="s">
        <v>368</v>
      </c>
    </row>
    <row r="41474">
      <c r="F41474" s="9"/>
      <c r="N41474" s="50"/>
      <c r="O41474" s="50"/>
      <c r="P41474" s="50"/>
      <c r="Q41474" s="50" t="s">
        <v>368</v>
      </c>
      <c r="R41474" s="9" t="s">
        <v>368</v>
      </c>
      <c r="S41474" s="50" t="s">
        <v>368</v>
      </c>
      <c r="T41474" s="9" t="s">
        <v>368</v>
      </c>
      <c r="U41474" s="9" t="s">
        <v>368</v>
      </c>
    </row>
    <row r="41475">
      <c r="F41475" s="9"/>
      <c r="N41475" s="50"/>
      <c r="O41475" s="50"/>
      <c r="P41475" s="50"/>
      <c r="Q41475" s="50" t="s">
        <v>368</v>
      </c>
      <c r="R41475" s="9" t="s">
        <v>368</v>
      </c>
      <c r="S41475" s="50" t="s">
        <v>368</v>
      </c>
      <c r="T41475" s="9" t="s">
        <v>368</v>
      </c>
      <c r="U41475" s="9" t="s">
        <v>368</v>
      </c>
    </row>
    <row r="41476">
      <c r="F41476" s="9"/>
      <c r="N41476" s="50"/>
      <c r="O41476" s="50"/>
      <c r="P41476" s="50"/>
      <c r="Q41476" s="50" t="s">
        <v>368</v>
      </c>
      <c r="R41476" s="9" t="s">
        <v>368</v>
      </c>
      <c r="S41476" s="50" t="s">
        <v>368</v>
      </c>
      <c r="T41476" s="9" t="s">
        <v>368</v>
      </c>
      <c r="U41476" s="9" t="s">
        <v>368</v>
      </c>
    </row>
    <row r="41477">
      <c r="F41477" s="9"/>
      <c r="N41477" s="50"/>
      <c r="O41477" s="50"/>
      <c r="P41477" s="50"/>
      <c r="Q41477" s="50" t="s">
        <v>368</v>
      </c>
      <c r="R41477" s="9" t="s">
        <v>368</v>
      </c>
      <c r="S41477" s="50" t="s">
        <v>368</v>
      </c>
      <c r="T41477" s="9" t="s">
        <v>368</v>
      </c>
      <c r="U41477" s="9" t="s">
        <v>368</v>
      </c>
    </row>
    <row r="41478">
      <c r="F41478" s="9"/>
      <c r="N41478" s="50"/>
      <c r="O41478" s="50"/>
      <c r="P41478" s="50"/>
      <c r="Q41478" s="50" t="s">
        <v>368</v>
      </c>
      <c r="R41478" s="9" t="s">
        <v>368</v>
      </c>
      <c r="S41478" s="50" t="s">
        <v>368</v>
      </c>
      <c r="T41478" s="9" t="s">
        <v>368</v>
      </c>
      <c r="U41478" s="9" t="s">
        <v>368</v>
      </c>
    </row>
    <row r="41479">
      <c r="F41479" s="9"/>
      <c r="N41479" s="50"/>
      <c r="O41479" s="50"/>
      <c r="P41479" s="50"/>
      <c r="Q41479" s="50" t="s">
        <v>368</v>
      </c>
      <c r="R41479" s="9" t="s">
        <v>368</v>
      </c>
      <c r="S41479" s="50" t="s">
        <v>368</v>
      </c>
      <c r="T41479" s="9" t="s">
        <v>368</v>
      </c>
      <c r="U41479" s="9" t="s">
        <v>368</v>
      </c>
    </row>
    <row r="41480">
      <c r="F41480" s="9"/>
      <c r="N41480" s="50"/>
      <c r="O41480" s="50"/>
      <c r="P41480" s="50"/>
      <c r="Q41480" s="50" t="s">
        <v>368</v>
      </c>
      <c r="R41480" s="9" t="s">
        <v>368</v>
      </c>
      <c r="S41480" s="50" t="s">
        <v>368</v>
      </c>
      <c r="T41480" s="9" t="s">
        <v>368</v>
      </c>
      <c r="U41480" s="9" t="s">
        <v>368</v>
      </c>
    </row>
    <row r="41481">
      <c r="F41481" s="9"/>
      <c r="N41481" s="50"/>
      <c r="O41481" s="50"/>
      <c r="P41481" s="50"/>
      <c r="Q41481" s="50" t="s">
        <v>368</v>
      </c>
      <c r="R41481" s="9" t="s">
        <v>368</v>
      </c>
      <c r="S41481" s="50" t="s">
        <v>368</v>
      </c>
      <c r="T41481" s="9" t="s">
        <v>368</v>
      </c>
      <c r="U41481" s="9" t="s">
        <v>368</v>
      </c>
    </row>
    <row r="41482">
      <c r="F41482" s="9"/>
      <c r="N41482" s="50"/>
      <c r="O41482" s="50"/>
      <c r="P41482" s="50"/>
      <c r="Q41482" s="50" t="s">
        <v>368</v>
      </c>
      <c r="R41482" s="9" t="s">
        <v>368</v>
      </c>
      <c r="S41482" s="50" t="s">
        <v>368</v>
      </c>
      <c r="T41482" s="9" t="s">
        <v>368</v>
      </c>
      <c r="U41482" s="9" t="s">
        <v>368</v>
      </c>
    </row>
    <row r="41483">
      <c r="F41483" s="9"/>
      <c r="N41483" s="50"/>
      <c r="O41483" s="50"/>
      <c r="P41483" s="50"/>
      <c r="Q41483" s="50" t="s">
        <v>368</v>
      </c>
      <c r="R41483" s="9" t="s">
        <v>368</v>
      </c>
      <c r="S41483" s="50" t="s">
        <v>368</v>
      </c>
      <c r="T41483" s="9" t="s">
        <v>368</v>
      </c>
      <c r="U41483" s="9" t="s">
        <v>368</v>
      </c>
    </row>
    <row r="41484">
      <c r="F41484" s="9"/>
      <c r="N41484" s="50"/>
      <c r="O41484" s="50"/>
      <c r="P41484" s="50"/>
      <c r="Q41484" s="50" t="s">
        <v>368</v>
      </c>
      <c r="R41484" s="9" t="s">
        <v>368</v>
      </c>
      <c r="S41484" s="50" t="s">
        <v>368</v>
      </c>
      <c r="T41484" s="9" t="s">
        <v>368</v>
      </c>
      <c r="U41484" s="9" t="s">
        <v>368</v>
      </c>
    </row>
    <row r="41485">
      <c r="F41485" s="9"/>
      <c r="N41485" s="50"/>
      <c r="O41485" s="50"/>
      <c r="P41485" s="50"/>
      <c r="Q41485" s="50" t="s">
        <v>368</v>
      </c>
      <c r="R41485" s="9" t="s">
        <v>368</v>
      </c>
      <c r="S41485" s="50" t="s">
        <v>368</v>
      </c>
      <c r="T41485" s="9" t="s">
        <v>368</v>
      </c>
      <c r="U41485" s="9" t="s">
        <v>368</v>
      </c>
    </row>
    <row r="41486">
      <c r="F41486" s="9"/>
      <c r="N41486" s="50"/>
      <c r="O41486" s="50"/>
      <c r="P41486" s="50"/>
      <c r="Q41486" s="50" t="s">
        <v>368</v>
      </c>
      <c r="R41486" s="9" t="s">
        <v>368</v>
      </c>
      <c r="S41486" s="50" t="s">
        <v>368</v>
      </c>
      <c r="T41486" s="9" t="s">
        <v>368</v>
      </c>
      <c r="U41486" s="9" t="s">
        <v>368</v>
      </c>
    </row>
    <row r="41487">
      <c r="F41487" s="9"/>
      <c r="N41487" s="50"/>
      <c r="O41487" s="50"/>
      <c r="P41487" s="50"/>
      <c r="Q41487" s="50" t="s">
        <v>368</v>
      </c>
      <c r="R41487" s="9" t="s">
        <v>368</v>
      </c>
      <c r="S41487" s="50" t="s">
        <v>368</v>
      </c>
      <c r="T41487" s="9" t="s">
        <v>368</v>
      </c>
      <c r="U41487" s="9" t="s">
        <v>368</v>
      </c>
    </row>
    <row r="41488">
      <c r="F41488" s="9"/>
      <c r="N41488" s="50"/>
      <c r="O41488" s="50"/>
      <c r="P41488" s="50"/>
      <c r="Q41488" s="50" t="s">
        <v>368</v>
      </c>
      <c r="R41488" s="9" t="s">
        <v>368</v>
      </c>
      <c r="S41488" s="50" t="s">
        <v>368</v>
      </c>
      <c r="T41488" s="9" t="s">
        <v>368</v>
      </c>
      <c r="U41488" s="9" t="s">
        <v>368</v>
      </c>
    </row>
    <row r="41489">
      <c r="F41489" s="9"/>
      <c r="N41489" s="50"/>
      <c r="O41489" s="50"/>
      <c r="P41489" s="50"/>
      <c r="Q41489" s="50" t="s">
        <v>368</v>
      </c>
      <c r="R41489" s="9" t="s">
        <v>368</v>
      </c>
      <c r="S41489" s="50" t="s">
        <v>368</v>
      </c>
      <c r="T41489" s="9" t="s">
        <v>368</v>
      </c>
      <c r="U41489" s="9" t="s">
        <v>368</v>
      </c>
    </row>
    <row r="41490">
      <c r="F41490" s="9"/>
      <c r="N41490" s="50"/>
      <c r="O41490" s="50"/>
      <c r="P41490" s="50"/>
      <c r="Q41490" s="50" t="s">
        <v>368</v>
      </c>
      <c r="R41490" s="9" t="s">
        <v>368</v>
      </c>
      <c r="S41490" s="50" t="s">
        <v>368</v>
      </c>
      <c r="T41490" s="9" t="s">
        <v>368</v>
      </c>
      <c r="U41490" s="9" t="s">
        <v>368</v>
      </c>
    </row>
    <row r="41491">
      <c r="F41491" s="9"/>
      <c r="N41491" s="50"/>
      <c r="O41491" s="50"/>
      <c r="P41491" s="50"/>
      <c r="Q41491" s="50" t="s">
        <v>368</v>
      </c>
      <c r="R41491" s="9" t="s">
        <v>368</v>
      </c>
      <c r="S41491" s="50" t="s">
        <v>368</v>
      </c>
      <c r="T41491" s="9" t="s">
        <v>368</v>
      </c>
      <c r="U41491" s="9" t="s">
        <v>368</v>
      </c>
    </row>
    <row r="41492">
      <c r="F41492" s="9"/>
      <c r="N41492" s="50"/>
      <c r="O41492" s="50"/>
      <c r="P41492" s="50"/>
      <c r="Q41492" s="50" t="s">
        <v>368</v>
      </c>
      <c r="R41492" s="9" t="s">
        <v>368</v>
      </c>
      <c r="S41492" s="50" t="s">
        <v>368</v>
      </c>
      <c r="T41492" s="9" t="s">
        <v>368</v>
      </c>
      <c r="U41492" s="9" t="s">
        <v>368</v>
      </c>
    </row>
    <row r="41493">
      <c r="F41493" s="9"/>
      <c r="N41493" s="50"/>
      <c r="O41493" s="50"/>
      <c r="P41493" s="50"/>
      <c r="Q41493" s="50" t="s">
        <v>368</v>
      </c>
      <c r="R41493" s="9" t="s">
        <v>368</v>
      </c>
      <c r="S41493" s="50" t="s">
        <v>368</v>
      </c>
      <c r="T41493" s="9" t="s">
        <v>368</v>
      </c>
      <c r="U41493" s="9" t="s">
        <v>368</v>
      </c>
    </row>
    <row r="41494">
      <c r="F41494" s="9"/>
      <c r="N41494" s="50"/>
      <c r="O41494" s="50"/>
      <c r="P41494" s="50"/>
      <c r="Q41494" s="50" t="s">
        <v>368</v>
      </c>
      <c r="R41494" s="9" t="s">
        <v>368</v>
      </c>
      <c r="S41494" s="50" t="s">
        <v>368</v>
      </c>
      <c r="T41494" s="9" t="s">
        <v>368</v>
      </c>
      <c r="U41494" s="9" t="s">
        <v>368</v>
      </c>
    </row>
    <row r="41495">
      <c r="F41495" s="9"/>
      <c r="N41495" s="50"/>
      <c r="O41495" s="50"/>
      <c r="P41495" s="50"/>
      <c r="Q41495" s="50" t="s">
        <v>368</v>
      </c>
      <c r="R41495" s="9" t="s">
        <v>368</v>
      </c>
      <c r="S41495" s="50" t="s">
        <v>368</v>
      </c>
      <c r="T41495" s="9" t="s">
        <v>368</v>
      </c>
      <c r="U41495" s="9" t="s">
        <v>368</v>
      </c>
    </row>
    <row r="41496">
      <c r="F41496" s="9"/>
      <c r="N41496" s="50"/>
      <c r="O41496" s="50"/>
      <c r="P41496" s="50"/>
      <c r="Q41496" s="50" t="s">
        <v>368</v>
      </c>
      <c r="R41496" s="9" t="s">
        <v>368</v>
      </c>
      <c r="S41496" s="50" t="s">
        <v>368</v>
      </c>
      <c r="T41496" s="9" t="s">
        <v>368</v>
      </c>
      <c r="U41496" s="9" t="s">
        <v>368</v>
      </c>
    </row>
    <row r="41497">
      <c r="F41497" s="9"/>
      <c r="N41497" s="50"/>
      <c r="O41497" s="50"/>
      <c r="P41497" s="50"/>
      <c r="Q41497" s="50" t="s">
        <v>368</v>
      </c>
      <c r="R41497" s="9" t="s">
        <v>368</v>
      </c>
      <c r="S41497" s="50" t="s">
        <v>368</v>
      </c>
      <c r="T41497" s="9" t="s">
        <v>368</v>
      </c>
      <c r="U41497" s="9" t="s">
        <v>368</v>
      </c>
    </row>
    <row r="41498">
      <c r="F41498" s="9"/>
      <c r="N41498" s="50"/>
      <c r="O41498" s="50"/>
      <c r="P41498" s="50"/>
      <c r="Q41498" s="50" t="s">
        <v>368</v>
      </c>
      <c r="R41498" s="9" t="s">
        <v>368</v>
      </c>
      <c r="S41498" s="50" t="s">
        <v>368</v>
      </c>
      <c r="T41498" s="9" t="s">
        <v>368</v>
      </c>
      <c r="U41498" s="9" t="s">
        <v>368</v>
      </c>
    </row>
    <row r="41499">
      <c r="F41499" s="9"/>
      <c r="N41499" s="50"/>
      <c r="O41499" s="50"/>
      <c r="P41499" s="50"/>
      <c r="Q41499" s="50" t="s">
        <v>368</v>
      </c>
      <c r="R41499" s="9" t="s">
        <v>368</v>
      </c>
      <c r="S41499" s="50" t="s">
        <v>368</v>
      </c>
      <c r="T41499" s="9" t="s">
        <v>368</v>
      </c>
      <c r="U41499" s="9" t="s">
        <v>368</v>
      </c>
    </row>
    <row r="41500">
      <c r="F41500" s="9"/>
      <c r="N41500" s="50"/>
      <c r="O41500" s="50"/>
      <c r="P41500" s="50"/>
      <c r="Q41500" s="50" t="s">
        <v>368</v>
      </c>
      <c r="R41500" s="9" t="s">
        <v>368</v>
      </c>
      <c r="S41500" s="50" t="s">
        <v>368</v>
      </c>
      <c r="T41500" s="9" t="s">
        <v>368</v>
      </c>
      <c r="U41500" s="9" t="s">
        <v>368</v>
      </c>
    </row>
    <row r="41501">
      <c r="F41501" s="9"/>
      <c r="N41501" s="50"/>
      <c r="O41501" s="50"/>
      <c r="P41501" s="50"/>
      <c r="Q41501" s="50" t="s">
        <v>368</v>
      </c>
      <c r="R41501" s="9" t="s">
        <v>368</v>
      </c>
      <c r="S41501" s="50" t="s">
        <v>368</v>
      </c>
      <c r="T41501" s="9" t="s">
        <v>368</v>
      </c>
      <c r="U41501" s="9" t="s">
        <v>368</v>
      </c>
    </row>
    <row r="41502">
      <c r="F41502" s="9"/>
      <c r="N41502" s="50"/>
      <c r="O41502" s="50"/>
      <c r="P41502" s="50"/>
      <c r="Q41502" s="50" t="s">
        <v>368</v>
      </c>
      <c r="R41502" s="9" t="s">
        <v>368</v>
      </c>
      <c r="S41502" s="50" t="s">
        <v>368</v>
      </c>
      <c r="T41502" s="9" t="s">
        <v>368</v>
      </c>
      <c r="U41502" s="9" t="s">
        <v>368</v>
      </c>
    </row>
    <row r="41503">
      <c r="F41503" s="9"/>
      <c r="N41503" s="50"/>
      <c r="O41503" s="50"/>
      <c r="P41503" s="50"/>
      <c r="Q41503" s="50" t="s">
        <v>368</v>
      </c>
      <c r="R41503" s="9" t="s">
        <v>368</v>
      </c>
      <c r="S41503" s="50" t="s">
        <v>368</v>
      </c>
      <c r="T41503" s="9" t="s">
        <v>368</v>
      </c>
      <c r="U41503" s="9" t="s">
        <v>368</v>
      </c>
    </row>
    <row r="41504">
      <c r="F41504" s="9"/>
      <c r="N41504" s="50"/>
      <c r="O41504" s="50"/>
      <c r="P41504" s="50"/>
      <c r="Q41504" s="50" t="s">
        <v>368</v>
      </c>
      <c r="R41504" s="9" t="s">
        <v>368</v>
      </c>
      <c r="S41504" s="50" t="s">
        <v>368</v>
      </c>
      <c r="T41504" s="9" t="s">
        <v>368</v>
      </c>
      <c r="U41504" s="9" t="s">
        <v>368</v>
      </c>
    </row>
    <row r="41505">
      <c r="F41505" s="9"/>
      <c r="N41505" s="50"/>
      <c r="O41505" s="50"/>
      <c r="P41505" s="50"/>
      <c r="Q41505" s="50" t="s">
        <v>368</v>
      </c>
      <c r="R41505" s="9" t="s">
        <v>368</v>
      </c>
      <c r="S41505" s="50" t="s">
        <v>368</v>
      </c>
      <c r="T41505" s="9" t="s">
        <v>368</v>
      </c>
      <c r="U41505" s="9" t="s">
        <v>368</v>
      </c>
    </row>
    <row r="41506">
      <c r="F41506" s="9"/>
      <c r="N41506" s="50"/>
      <c r="O41506" s="50"/>
      <c r="P41506" s="50"/>
      <c r="Q41506" s="50" t="s">
        <v>368</v>
      </c>
      <c r="R41506" s="9" t="s">
        <v>368</v>
      </c>
      <c r="S41506" s="50" t="s">
        <v>368</v>
      </c>
      <c r="T41506" s="9" t="s">
        <v>368</v>
      </c>
      <c r="U41506" s="9" t="s">
        <v>368</v>
      </c>
    </row>
    <row r="41507">
      <c r="F41507" s="9"/>
      <c r="N41507" s="50"/>
      <c r="O41507" s="50"/>
      <c r="P41507" s="50"/>
      <c r="Q41507" s="50" t="s">
        <v>368</v>
      </c>
      <c r="R41507" s="9" t="s">
        <v>368</v>
      </c>
      <c r="S41507" s="50" t="s">
        <v>368</v>
      </c>
      <c r="T41507" s="9" t="s">
        <v>368</v>
      </c>
      <c r="U41507" s="9" t="s">
        <v>368</v>
      </c>
    </row>
    <row r="41508">
      <c r="F41508" s="9"/>
      <c r="N41508" s="50"/>
      <c r="O41508" s="50"/>
      <c r="P41508" s="50"/>
      <c r="Q41508" s="50" t="s">
        <v>368</v>
      </c>
      <c r="R41508" s="9" t="s">
        <v>368</v>
      </c>
      <c r="S41508" s="50" t="s">
        <v>368</v>
      </c>
      <c r="T41508" s="9" t="s">
        <v>368</v>
      </c>
      <c r="U41508" s="9" t="s">
        <v>368</v>
      </c>
    </row>
    <row r="41509">
      <c r="F41509" s="9"/>
      <c r="N41509" s="50"/>
      <c r="O41509" s="50"/>
      <c r="P41509" s="50"/>
      <c r="Q41509" s="50" t="s">
        <v>368</v>
      </c>
      <c r="R41509" s="9" t="s">
        <v>368</v>
      </c>
      <c r="S41509" s="50" t="s">
        <v>368</v>
      </c>
      <c r="T41509" s="9" t="s">
        <v>368</v>
      </c>
      <c r="U41509" s="9" t="s">
        <v>368</v>
      </c>
    </row>
    <row r="41510">
      <c r="F41510" s="9"/>
      <c r="N41510" s="50"/>
      <c r="O41510" s="50"/>
      <c r="P41510" s="50"/>
      <c r="Q41510" s="50" t="s">
        <v>368</v>
      </c>
      <c r="R41510" s="9" t="s">
        <v>368</v>
      </c>
      <c r="S41510" s="50" t="s">
        <v>368</v>
      </c>
      <c r="T41510" s="9" t="s">
        <v>368</v>
      </c>
      <c r="U41510" s="9" t="s">
        <v>368</v>
      </c>
    </row>
    <row r="41511">
      <c r="F41511" s="9"/>
      <c r="N41511" s="50"/>
      <c r="O41511" s="50"/>
      <c r="P41511" s="50"/>
      <c r="Q41511" s="50" t="s">
        <v>368</v>
      </c>
      <c r="R41511" s="9" t="s">
        <v>368</v>
      </c>
      <c r="S41511" s="50" t="s">
        <v>368</v>
      </c>
      <c r="T41511" s="9" t="s">
        <v>368</v>
      </c>
      <c r="U41511" s="9" t="s">
        <v>368</v>
      </c>
    </row>
    <row r="41512">
      <c r="F41512" s="9"/>
      <c r="N41512" s="50"/>
      <c r="O41512" s="50"/>
      <c r="P41512" s="50"/>
      <c r="Q41512" s="50" t="s">
        <v>368</v>
      </c>
      <c r="R41512" s="9" t="s">
        <v>368</v>
      </c>
      <c r="S41512" s="50" t="s">
        <v>368</v>
      </c>
      <c r="T41512" s="9" t="s">
        <v>368</v>
      </c>
      <c r="U41512" s="9" t="s">
        <v>368</v>
      </c>
    </row>
    <row r="41513">
      <c r="F41513" s="9"/>
      <c r="N41513" s="50"/>
      <c r="O41513" s="50"/>
      <c r="P41513" s="50"/>
      <c r="Q41513" s="50" t="s">
        <v>368</v>
      </c>
      <c r="R41513" s="9" t="s">
        <v>368</v>
      </c>
      <c r="S41513" s="50" t="s">
        <v>368</v>
      </c>
      <c r="T41513" s="9" t="s">
        <v>368</v>
      </c>
      <c r="U41513" s="9" t="s">
        <v>368</v>
      </c>
    </row>
    <row r="41514">
      <c r="F41514" s="9"/>
      <c r="N41514" s="50"/>
      <c r="O41514" s="50"/>
      <c r="P41514" s="50"/>
      <c r="Q41514" s="50" t="s">
        <v>368</v>
      </c>
      <c r="R41514" s="9" t="s">
        <v>368</v>
      </c>
      <c r="S41514" s="50" t="s">
        <v>368</v>
      </c>
      <c r="T41514" s="9" t="s">
        <v>368</v>
      </c>
      <c r="U41514" s="9" t="s">
        <v>368</v>
      </c>
    </row>
    <row r="41515">
      <c r="F41515" s="9"/>
      <c r="N41515" s="50"/>
      <c r="O41515" s="50"/>
      <c r="P41515" s="50"/>
      <c r="Q41515" s="50" t="s">
        <v>368</v>
      </c>
      <c r="R41515" s="9" t="s">
        <v>368</v>
      </c>
      <c r="S41515" s="50" t="s">
        <v>368</v>
      </c>
      <c r="T41515" s="9" t="s">
        <v>368</v>
      </c>
      <c r="U41515" s="9" t="s">
        <v>368</v>
      </c>
    </row>
    <row r="41516">
      <c r="F41516" s="9"/>
      <c r="N41516" s="50"/>
      <c r="O41516" s="50"/>
      <c r="P41516" s="50"/>
      <c r="Q41516" s="50" t="s">
        <v>368</v>
      </c>
      <c r="R41516" s="9" t="s">
        <v>368</v>
      </c>
      <c r="S41516" s="50" t="s">
        <v>368</v>
      </c>
      <c r="T41516" s="9" t="s">
        <v>368</v>
      </c>
      <c r="U41516" s="9" t="s">
        <v>368</v>
      </c>
    </row>
    <row r="41517">
      <c r="F41517" s="9"/>
      <c r="N41517" s="50"/>
      <c r="O41517" s="50"/>
      <c r="P41517" s="50"/>
      <c r="Q41517" s="50" t="s">
        <v>368</v>
      </c>
      <c r="R41517" s="9" t="s">
        <v>368</v>
      </c>
      <c r="S41517" s="50" t="s">
        <v>368</v>
      </c>
      <c r="T41517" s="9" t="s">
        <v>368</v>
      </c>
      <c r="U41517" s="9" t="s">
        <v>368</v>
      </c>
    </row>
    <row r="41518">
      <c r="F41518" s="9"/>
      <c r="N41518" s="50"/>
      <c r="O41518" s="50"/>
      <c r="P41518" s="50"/>
      <c r="Q41518" s="50" t="s">
        <v>368</v>
      </c>
      <c r="R41518" s="9" t="s">
        <v>368</v>
      </c>
      <c r="S41518" s="50" t="s">
        <v>368</v>
      </c>
      <c r="T41518" s="9" t="s">
        <v>368</v>
      </c>
      <c r="U41518" s="9" t="s">
        <v>368</v>
      </c>
    </row>
    <row r="41519">
      <c r="F41519" s="9"/>
      <c r="N41519" s="50"/>
      <c r="O41519" s="50"/>
      <c r="P41519" s="50"/>
      <c r="Q41519" s="50" t="s">
        <v>368</v>
      </c>
      <c r="R41519" s="9" t="s">
        <v>368</v>
      </c>
      <c r="S41519" s="50" t="s">
        <v>368</v>
      </c>
      <c r="T41519" s="9" t="s">
        <v>368</v>
      </c>
      <c r="U41519" s="9" t="s">
        <v>368</v>
      </c>
    </row>
    <row r="41520">
      <c r="F41520" s="9"/>
      <c r="N41520" s="50"/>
      <c r="O41520" s="50"/>
      <c r="P41520" s="50"/>
      <c r="Q41520" s="50" t="s">
        <v>368</v>
      </c>
      <c r="R41520" s="9" t="s">
        <v>368</v>
      </c>
      <c r="S41520" s="50" t="s">
        <v>368</v>
      </c>
      <c r="T41520" s="9" t="s">
        <v>368</v>
      </c>
      <c r="U41520" s="9" t="s">
        <v>368</v>
      </c>
    </row>
    <row r="41521">
      <c r="F41521" s="9"/>
      <c r="N41521" s="50"/>
      <c r="O41521" s="50"/>
      <c r="P41521" s="50"/>
      <c r="Q41521" s="50" t="s">
        <v>368</v>
      </c>
      <c r="R41521" s="9" t="s">
        <v>368</v>
      </c>
      <c r="S41521" s="50" t="s">
        <v>368</v>
      </c>
      <c r="T41521" s="9" t="s">
        <v>368</v>
      </c>
      <c r="U41521" s="9" t="s">
        <v>368</v>
      </c>
    </row>
    <row r="41522">
      <c r="F41522" s="9"/>
      <c r="N41522" s="50"/>
      <c r="O41522" s="50"/>
      <c r="P41522" s="50"/>
      <c r="Q41522" s="50" t="s">
        <v>368</v>
      </c>
      <c r="R41522" s="9" t="s">
        <v>368</v>
      </c>
      <c r="S41522" s="50" t="s">
        <v>368</v>
      </c>
      <c r="T41522" s="9" t="s">
        <v>368</v>
      </c>
      <c r="U41522" s="9" t="s">
        <v>368</v>
      </c>
    </row>
    <row r="41523">
      <c r="F41523" s="9"/>
      <c r="N41523" s="50"/>
      <c r="O41523" s="50"/>
      <c r="P41523" s="50"/>
      <c r="Q41523" s="50" t="s">
        <v>368</v>
      </c>
      <c r="R41523" s="9" t="s">
        <v>368</v>
      </c>
      <c r="S41523" s="50" t="s">
        <v>368</v>
      </c>
      <c r="T41523" s="9" t="s">
        <v>368</v>
      </c>
      <c r="U41523" s="9" t="s">
        <v>368</v>
      </c>
    </row>
    <row r="41524">
      <c r="F41524" s="9"/>
      <c r="N41524" s="50"/>
      <c r="O41524" s="50"/>
      <c r="P41524" s="50"/>
      <c r="Q41524" s="50" t="s">
        <v>368</v>
      </c>
      <c r="R41524" s="9" t="s">
        <v>368</v>
      </c>
      <c r="S41524" s="50" t="s">
        <v>368</v>
      </c>
      <c r="T41524" s="9" t="s">
        <v>368</v>
      </c>
      <c r="U41524" s="9" t="s">
        <v>368</v>
      </c>
    </row>
    <row r="41525">
      <c r="F41525" s="9"/>
      <c r="N41525" s="50"/>
      <c r="O41525" s="50"/>
      <c r="P41525" s="50"/>
      <c r="Q41525" s="50" t="s">
        <v>368</v>
      </c>
      <c r="R41525" s="9" t="s">
        <v>368</v>
      </c>
      <c r="S41525" s="50" t="s">
        <v>368</v>
      </c>
      <c r="T41525" s="9" t="s">
        <v>368</v>
      </c>
      <c r="U41525" s="9" t="s">
        <v>368</v>
      </c>
    </row>
    <row r="41526">
      <c r="F41526" s="9"/>
      <c r="N41526" s="50"/>
      <c r="O41526" s="50"/>
      <c r="P41526" s="50"/>
      <c r="Q41526" s="50" t="s">
        <v>368</v>
      </c>
      <c r="R41526" s="9" t="s">
        <v>368</v>
      </c>
      <c r="S41526" s="50" t="s">
        <v>368</v>
      </c>
      <c r="T41526" s="9" t="s">
        <v>368</v>
      </c>
      <c r="U41526" s="9" t="s">
        <v>368</v>
      </c>
    </row>
    <row r="41527">
      <c r="F41527" s="9"/>
      <c r="N41527" s="50"/>
      <c r="O41527" s="50"/>
      <c r="P41527" s="50"/>
      <c r="Q41527" s="50" t="s">
        <v>368</v>
      </c>
      <c r="R41527" s="9" t="s">
        <v>368</v>
      </c>
      <c r="S41527" s="50" t="s">
        <v>368</v>
      </c>
      <c r="T41527" s="9" t="s">
        <v>368</v>
      </c>
      <c r="U41527" s="9" t="s">
        <v>368</v>
      </c>
    </row>
    <row r="41528">
      <c r="F41528" s="9"/>
      <c r="N41528" s="50"/>
      <c r="O41528" s="50"/>
      <c r="P41528" s="50"/>
      <c r="Q41528" s="50" t="s">
        <v>368</v>
      </c>
      <c r="R41528" s="9" t="s">
        <v>368</v>
      </c>
      <c r="S41528" s="50" t="s">
        <v>368</v>
      </c>
      <c r="T41528" s="9" t="s">
        <v>368</v>
      </c>
      <c r="U41528" s="9" t="s">
        <v>368</v>
      </c>
    </row>
    <row r="41529">
      <c r="F41529" s="9"/>
      <c r="N41529" s="50"/>
      <c r="O41529" s="50"/>
      <c r="P41529" s="50"/>
      <c r="Q41529" s="50" t="s">
        <v>368</v>
      </c>
      <c r="R41529" s="9" t="s">
        <v>368</v>
      </c>
      <c r="S41529" s="50" t="s">
        <v>368</v>
      </c>
      <c r="T41529" s="9" t="s">
        <v>368</v>
      </c>
      <c r="U41529" s="9" t="s">
        <v>368</v>
      </c>
    </row>
    <row r="41530">
      <c r="F41530" s="9"/>
      <c r="N41530" s="50"/>
      <c r="O41530" s="50"/>
      <c r="P41530" s="50"/>
      <c r="Q41530" s="50" t="s">
        <v>368</v>
      </c>
      <c r="R41530" s="9" t="s">
        <v>368</v>
      </c>
      <c r="S41530" s="50" t="s">
        <v>368</v>
      </c>
      <c r="T41530" s="9" t="s">
        <v>368</v>
      </c>
      <c r="U41530" s="9" t="s">
        <v>368</v>
      </c>
    </row>
    <row r="41531">
      <c r="F41531" s="9"/>
      <c r="N41531" s="50"/>
      <c r="O41531" s="50"/>
      <c r="P41531" s="50"/>
      <c r="Q41531" s="50" t="s">
        <v>368</v>
      </c>
      <c r="R41531" s="9" t="s">
        <v>368</v>
      </c>
      <c r="S41531" s="50" t="s">
        <v>368</v>
      </c>
      <c r="T41531" s="9" t="s">
        <v>368</v>
      </c>
      <c r="U41531" s="9" t="s">
        <v>368</v>
      </c>
    </row>
    <row r="41532">
      <c r="F41532" s="9"/>
      <c r="N41532" s="50"/>
      <c r="O41532" s="50"/>
      <c r="P41532" s="50"/>
      <c r="Q41532" s="50" t="s">
        <v>368</v>
      </c>
      <c r="R41532" s="9" t="s">
        <v>368</v>
      </c>
      <c r="S41532" s="50" t="s">
        <v>368</v>
      </c>
      <c r="T41532" s="9" t="s">
        <v>368</v>
      </c>
      <c r="U41532" s="9" t="s">
        <v>368</v>
      </c>
    </row>
    <row r="41533">
      <c r="F41533" s="9"/>
      <c r="N41533" s="50"/>
      <c r="O41533" s="50"/>
      <c r="P41533" s="50"/>
      <c r="Q41533" s="50" t="s">
        <v>368</v>
      </c>
      <c r="R41533" s="9" t="s">
        <v>368</v>
      </c>
      <c r="S41533" s="50" t="s">
        <v>368</v>
      </c>
      <c r="T41533" s="9" t="s">
        <v>368</v>
      </c>
      <c r="U41533" s="9" t="s">
        <v>368</v>
      </c>
    </row>
    <row r="41534">
      <c r="F41534" s="9"/>
      <c r="N41534" s="50"/>
      <c r="O41534" s="50"/>
      <c r="P41534" s="50"/>
      <c r="Q41534" s="50" t="s">
        <v>368</v>
      </c>
      <c r="R41534" s="9" t="s">
        <v>368</v>
      </c>
      <c r="S41534" s="50" t="s">
        <v>368</v>
      </c>
      <c r="T41534" s="9" t="s">
        <v>368</v>
      </c>
      <c r="U41534" s="9" t="s">
        <v>368</v>
      </c>
    </row>
    <row r="41535">
      <c r="F41535" s="9"/>
      <c r="N41535" s="50"/>
      <c r="O41535" s="50"/>
      <c r="P41535" s="50"/>
      <c r="Q41535" s="50" t="s">
        <v>368</v>
      </c>
      <c r="R41535" s="9" t="s">
        <v>368</v>
      </c>
      <c r="S41535" s="50" t="s">
        <v>368</v>
      </c>
      <c r="T41535" s="9" t="s">
        <v>368</v>
      </c>
      <c r="U41535" s="9" t="s">
        <v>368</v>
      </c>
    </row>
    <row r="41536">
      <c r="F41536" s="9"/>
      <c r="N41536" s="50"/>
      <c r="O41536" s="50"/>
      <c r="P41536" s="50"/>
      <c r="Q41536" s="50" t="s">
        <v>368</v>
      </c>
      <c r="R41536" s="9" t="s">
        <v>368</v>
      </c>
      <c r="S41536" s="50" t="s">
        <v>368</v>
      </c>
      <c r="T41536" s="9" t="s">
        <v>368</v>
      </c>
      <c r="U41536" s="9" t="s">
        <v>368</v>
      </c>
    </row>
    <row r="41537">
      <c r="F41537" s="9"/>
      <c r="N41537" s="50"/>
      <c r="O41537" s="50"/>
      <c r="P41537" s="50"/>
      <c r="Q41537" s="50" t="s">
        <v>368</v>
      </c>
      <c r="R41537" s="9" t="s">
        <v>368</v>
      </c>
      <c r="S41537" s="50" t="s">
        <v>368</v>
      </c>
      <c r="T41537" s="9" t="s">
        <v>368</v>
      </c>
      <c r="U41537" s="9" t="s">
        <v>368</v>
      </c>
    </row>
    <row r="41538">
      <c r="F41538" s="9"/>
      <c r="N41538" s="50"/>
      <c r="O41538" s="50"/>
      <c r="P41538" s="50"/>
      <c r="Q41538" s="50" t="s">
        <v>368</v>
      </c>
      <c r="R41538" s="9" t="s">
        <v>368</v>
      </c>
      <c r="S41538" s="50" t="s">
        <v>368</v>
      </c>
      <c r="T41538" s="9" t="s">
        <v>368</v>
      </c>
      <c r="U41538" s="9" t="s">
        <v>368</v>
      </c>
    </row>
    <row r="41539">
      <c r="F41539" s="9"/>
      <c r="N41539" s="50"/>
      <c r="O41539" s="50"/>
      <c r="P41539" s="50"/>
      <c r="Q41539" s="50" t="s">
        <v>368</v>
      </c>
      <c r="R41539" s="9" t="s">
        <v>368</v>
      </c>
      <c r="S41539" s="50" t="s">
        <v>368</v>
      </c>
      <c r="T41539" s="9" t="s">
        <v>368</v>
      </c>
      <c r="U41539" s="9" t="s">
        <v>368</v>
      </c>
    </row>
    <row r="41540">
      <c r="F41540" s="9"/>
      <c r="N41540" s="50"/>
      <c r="O41540" s="50"/>
      <c r="P41540" s="50"/>
      <c r="Q41540" s="50" t="s">
        <v>368</v>
      </c>
      <c r="R41540" s="9" t="s">
        <v>368</v>
      </c>
      <c r="S41540" s="50" t="s">
        <v>368</v>
      </c>
      <c r="T41540" s="9" t="s">
        <v>368</v>
      </c>
      <c r="U41540" s="9" t="s">
        <v>368</v>
      </c>
    </row>
    <row r="41541">
      <c r="F41541" s="9"/>
      <c r="N41541" s="50"/>
      <c r="O41541" s="50"/>
      <c r="P41541" s="50"/>
      <c r="Q41541" s="50" t="s">
        <v>368</v>
      </c>
      <c r="R41541" s="9" t="s">
        <v>368</v>
      </c>
      <c r="S41541" s="50" t="s">
        <v>368</v>
      </c>
      <c r="T41541" s="9" t="s">
        <v>368</v>
      </c>
      <c r="U41541" s="9" t="s">
        <v>368</v>
      </c>
    </row>
    <row r="41542">
      <c r="F41542" s="9"/>
      <c r="N41542" s="50"/>
      <c r="O41542" s="50"/>
      <c r="P41542" s="50"/>
      <c r="Q41542" s="50" t="s">
        <v>368</v>
      </c>
      <c r="R41542" s="9" t="s">
        <v>368</v>
      </c>
      <c r="S41542" s="50" t="s">
        <v>368</v>
      </c>
      <c r="T41542" s="9" t="s">
        <v>368</v>
      </c>
      <c r="U41542" s="9" t="s">
        <v>368</v>
      </c>
    </row>
    <row r="41543">
      <c r="F41543" s="9"/>
      <c r="N41543" s="50"/>
      <c r="O41543" s="50"/>
      <c r="P41543" s="50"/>
      <c r="Q41543" s="50" t="s">
        <v>368</v>
      </c>
      <c r="R41543" s="9" t="s">
        <v>368</v>
      </c>
      <c r="S41543" s="50" t="s">
        <v>368</v>
      </c>
      <c r="T41543" s="9" t="s">
        <v>368</v>
      </c>
      <c r="U41543" s="9" t="s">
        <v>368</v>
      </c>
    </row>
    <row r="41544">
      <c r="F41544" s="9"/>
      <c r="N41544" s="50"/>
      <c r="O41544" s="50"/>
      <c r="P41544" s="50"/>
      <c r="Q41544" s="50" t="s">
        <v>368</v>
      </c>
      <c r="R41544" s="9" t="s">
        <v>368</v>
      </c>
      <c r="S41544" s="50" t="s">
        <v>368</v>
      </c>
      <c r="T41544" s="9" t="s">
        <v>368</v>
      </c>
      <c r="U41544" s="9" t="s">
        <v>368</v>
      </c>
    </row>
    <row r="41545">
      <c r="F41545" s="9"/>
      <c r="N41545" s="50"/>
      <c r="O41545" s="50"/>
      <c r="P41545" s="50"/>
      <c r="Q41545" s="50" t="s">
        <v>368</v>
      </c>
      <c r="R41545" s="9" t="s">
        <v>368</v>
      </c>
      <c r="S41545" s="50" t="s">
        <v>368</v>
      </c>
      <c r="T41545" s="9" t="s">
        <v>368</v>
      </c>
      <c r="U41545" s="9" t="s">
        <v>368</v>
      </c>
    </row>
    <row r="41546">
      <c r="F41546" s="9"/>
      <c r="N41546" s="50"/>
      <c r="O41546" s="50"/>
      <c r="P41546" s="50"/>
      <c r="Q41546" s="50" t="s">
        <v>368</v>
      </c>
      <c r="R41546" s="9" t="s">
        <v>368</v>
      </c>
      <c r="S41546" s="50" t="s">
        <v>368</v>
      </c>
      <c r="T41546" s="9" t="s">
        <v>368</v>
      </c>
      <c r="U41546" s="9" t="s">
        <v>368</v>
      </c>
    </row>
    <row r="41547">
      <c r="F41547" s="9"/>
      <c r="N41547" s="50"/>
      <c r="O41547" s="50"/>
      <c r="P41547" s="50"/>
      <c r="Q41547" s="50" t="s">
        <v>368</v>
      </c>
      <c r="R41547" s="9" t="s">
        <v>368</v>
      </c>
      <c r="S41547" s="50" t="s">
        <v>368</v>
      </c>
      <c r="T41547" s="9" t="s">
        <v>368</v>
      </c>
      <c r="U41547" s="9" t="s">
        <v>368</v>
      </c>
    </row>
    <row r="41548">
      <c r="F41548" s="9"/>
      <c r="N41548" s="50"/>
      <c r="O41548" s="50"/>
      <c r="P41548" s="50"/>
      <c r="Q41548" s="50" t="s">
        <v>368</v>
      </c>
      <c r="R41548" s="9" t="s">
        <v>368</v>
      </c>
      <c r="S41548" s="50" t="s">
        <v>368</v>
      </c>
      <c r="T41548" s="9" t="s">
        <v>368</v>
      </c>
      <c r="U41548" s="9" t="s">
        <v>368</v>
      </c>
    </row>
    <row r="41549">
      <c r="F41549" s="9"/>
      <c r="N41549" s="50"/>
      <c r="O41549" s="50"/>
      <c r="P41549" s="50"/>
      <c r="Q41549" s="50" t="s">
        <v>368</v>
      </c>
      <c r="R41549" s="9" t="s">
        <v>368</v>
      </c>
      <c r="S41549" s="50" t="s">
        <v>368</v>
      </c>
      <c r="T41549" s="9" t="s">
        <v>368</v>
      </c>
      <c r="U41549" s="9" t="s">
        <v>368</v>
      </c>
    </row>
    <row r="41550">
      <c r="F41550" s="9"/>
      <c r="N41550" s="50"/>
      <c r="O41550" s="50"/>
      <c r="P41550" s="50"/>
      <c r="Q41550" s="50" t="s">
        <v>368</v>
      </c>
      <c r="R41550" s="9" t="s">
        <v>368</v>
      </c>
      <c r="S41550" s="50" t="s">
        <v>368</v>
      </c>
      <c r="T41550" s="9" t="s">
        <v>368</v>
      </c>
      <c r="U41550" s="9" t="s">
        <v>368</v>
      </c>
    </row>
    <row r="41551">
      <c r="F41551" s="9"/>
      <c r="N41551" s="50"/>
      <c r="O41551" s="50"/>
      <c r="P41551" s="50"/>
      <c r="Q41551" s="50" t="s">
        <v>368</v>
      </c>
      <c r="R41551" s="9" t="s">
        <v>368</v>
      </c>
      <c r="S41551" s="50" t="s">
        <v>368</v>
      </c>
      <c r="T41551" s="9" t="s">
        <v>368</v>
      </c>
      <c r="U41551" s="9" t="s">
        <v>368</v>
      </c>
    </row>
    <row r="41552">
      <c r="F41552" s="9"/>
      <c r="N41552" s="50"/>
      <c r="O41552" s="50"/>
      <c r="P41552" s="50"/>
      <c r="Q41552" s="50" t="s">
        <v>368</v>
      </c>
      <c r="R41552" s="9" t="s">
        <v>368</v>
      </c>
      <c r="S41552" s="50" t="s">
        <v>368</v>
      </c>
      <c r="T41552" s="9" t="s">
        <v>368</v>
      </c>
      <c r="U41552" s="9" t="s">
        <v>368</v>
      </c>
    </row>
    <row r="41553">
      <c r="F41553" s="9"/>
      <c r="N41553" s="50"/>
      <c r="O41553" s="50"/>
      <c r="P41553" s="50"/>
      <c r="Q41553" s="50" t="s">
        <v>368</v>
      </c>
      <c r="R41553" s="9" t="s">
        <v>368</v>
      </c>
      <c r="S41553" s="50" t="s">
        <v>368</v>
      </c>
      <c r="T41553" s="9" t="s">
        <v>368</v>
      </c>
      <c r="U41553" s="9" t="s">
        <v>368</v>
      </c>
    </row>
    <row r="41554">
      <c r="F41554" s="9"/>
      <c r="N41554" s="50"/>
      <c r="O41554" s="50"/>
      <c r="P41554" s="50"/>
      <c r="Q41554" s="50" t="s">
        <v>368</v>
      </c>
      <c r="R41554" s="9" t="s">
        <v>368</v>
      </c>
      <c r="S41554" s="50" t="s">
        <v>368</v>
      </c>
      <c r="T41554" s="9" t="s">
        <v>368</v>
      </c>
      <c r="U41554" s="9" t="s">
        <v>368</v>
      </c>
    </row>
    <row r="41555">
      <c r="F41555" s="9"/>
      <c r="N41555" s="50"/>
      <c r="O41555" s="50"/>
      <c r="P41555" s="50"/>
      <c r="Q41555" s="50" t="s">
        <v>368</v>
      </c>
      <c r="R41555" s="9" t="s">
        <v>368</v>
      </c>
      <c r="S41555" s="50" t="s">
        <v>368</v>
      </c>
      <c r="T41555" s="9" t="s">
        <v>368</v>
      </c>
      <c r="U41555" s="9" t="s">
        <v>368</v>
      </c>
    </row>
    <row r="41556">
      <c r="F41556" s="9"/>
      <c r="N41556" s="50"/>
      <c r="O41556" s="50"/>
      <c r="P41556" s="50"/>
      <c r="Q41556" s="50" t="s">
        <v>368</v>
      </c>
      <c r="R41556" s="9" t="s">
        <v>368</v>
      </c>
      <c r="S41556" s="50" t="s">
        <v>368</v>
      </c>
      <c r="T41556" s="9" t="s">
        <v>368</v>
      </c>
      <c r="U41556" s="9" t="s">
        <v>368</v>
      </c>
    </row>
    <row r="41557">
      <c r="F41557" s="9"/>
      <c r="N41557" s="50"/>
      <c r="O41557" s="50"/>
      <c r="P41557" s="50"/>
      <c r="Q41557" s="50" t="s">
        <v>368</v>
      </c>
      <c r="R41557" s="9" t="s">
        <v>368</v>
      </c>
      <c r="S41557" s="50" t="s">
        <v>368</v>
      </c>
      <c r="T41557" s="9" t="s">
        <v>368</v>
      </c>
      <c r="U41557" s="9" t="s">
        <v>368</v>
      </c>
    </row>
    <row r="41558">
      <c r="F41558" s="9"/>
      <c r="N41558" s="50"/>
      <c r="O41558" s="50"/>
      <c r="P41558" s="50"/>
      <c r="Q41558" s="50" t="s">
        <v>368</v>
      </c>
      <c r="R41558" s="9" t="s">
        <v>368</v>
      </c>
      <c r="S41558" s="50" t="s">
        <v>368</v>
      </c>
      <c r="T41558" s="9" t="s">
        <v>368</v>
      </c>
      <c r="U41558" s="9" t="s">
        <v>368</v>
      </c>
    </row>
    <row r="41559">
      <c r="F41559" s="9"/>
      <c r="N41559" s="50"/>
      <c r="O41559" s="50"/>
      <c r="P41559" s="50"/>
      <c r="Q41559" s="50" t="s">
        <v>368</v>
      </c>
      <c r="R41559" s="9" t="s">
        <v>368</v>
      </c>
      <c r="S41559" s="50" t="s">
        <v>368</v>
      </c>
      <c r="T41559" s="9" t="s">
        <v>368</v>
      </c>
      <c r="U41559" s="9" t="s">
        <v>368</v>
      </c>
    </row>
    <row r="41560">
      <c r="F41560" s="9"/>
      <c r="N41560" s="50"/>
      <c r="O41560" s="50"/>
      <c r="P41560" s="50"/>
      <c r="Q41560" s="50" t="s">
        <v>368</v>
      </c>
      <c r="R41560" s="9" t="s">
        <v>368</v>
      </c>
      <c r="S41560" s="50" t="s">
        <v>368</v>
      </c>
      <c r="T41560" s="9" t="s">
        <v>368</v>
      </c>
      <c r="U41560" s="9" t="s">
        <v>368</v>
      </c>
    </row>
    <row r="41561">
      <c r="F41561" s="9"/>
      <c r="N41561" s="50"/>
      <c r="O41561" s="50"/>
      <c r="P41561" s="50"/>
      <c r="Q41561" s="50" t="s">
        <v>368</v>
      </c>
      <c r="R41561" s="9" t="s">
        <v>368</v>
      </c>
      <c r="S41561" s="50" t="s">
        <v>368</v>
      </c>
      <c r="T41561" s="9" t="s">
        <v>368</v>
      </c>
      <c r="U41561" s="9" t="s">
        <v>368</v>
      </c>
    </row>
    <row r="41562">
      <c r="F41562" s="9"/>
      <c r="N41562" s="50"/>
      <c r="O41562" s="50"/>
      <c r="P41562" s="50"/>
      <c r="Q41562" s="50" t="s">
        <v>368</v>
      </c>
      <c r="R41562" s="9" t="s">
        <v>368</v>
      </c>
      <c r="S41562" s="50" t="s">
        <v>368</v>
      </c>
      <c r="T41562" s="9" t="s">
        <v>368</v>
      </c>
      <c r="U41562" s="9" t="s">
        <v>368</v>
      </c>
    </row>
    <row r="41563">
      <c r="F41563" s="9"/>
      <c r="N41563" s="50"/>
      <c r="O41563" s="50"/>
      <c r="P41563" s="50"/>
      <c r="Q41563" s="50" t="s">
        <v>368</v>
      </c>
      <c r="R41563" s="9" t="s">
        <v>368</v>
      </c>
      <c r="S41563" s="50" t="s">
        <v>368</v>
      </c>
      <c r="T41563" s="9" t="s">
        <v>368</v>
      </c>
      <c r="U41563" s="9" t="s">
        <v>368</v>
      </c>
    </row>
    <row r="41564">
      <c r="F41564" s="9"/>
      <c r="N41564" s="50"/>
      <c r="O41564" s="50"/>
      <c r="P41564" s="50"/>
      <c r="Q41564" s="50" t="s">
        <v>368</v>
      </c>
      <c r="R41564" s="9" t="s">
        <v>368</v>
      </c>
      <c r="S41564" s="50" t="s">
        <v>368</v>
      </c>
      <c r="T41564" s="9" t="s">
        <v>368</v>
      </c>
      <c r="U41564" s="9" t="s">
        <v>368</v>
      </c>
    </row>
    <row r="41565">
      <c r="F41565" s="9"/>
      <c r="N41565" s="50"/>
      <c r="O41565" s="50"/>
      <c r="P41565" s="50"/>
      <c r="Q41565" s="50" t="s">
        <v>368</v>
      </c>
      <c r="R41565" s="9" t="s">
        <v>368</v>
      </c>
      <c r="S41565" s="50" t="s">
        <v>368</v>
      </c>
      <c r="T41565" s="9" t="s">
        <v>368</v>
      </c>
      <c r="U41565" s="9" t="s">
        <v>368</v>
      </c>
    </row>
    <row r="41566">
      <c r="F41566" s="9"/>
      <c r="N41566" s="50"/>
      <c r="O41566" s="50"/>
      <c r="P41566" s="50"/>
      <c r="Q41566" s="50" t="s">
        <v>368</v>
      </c>
      <c r="R41566" s="9" t="s">
        <v>368</v>
      </c>
      <c r="S41566" s="50" t="s">
        <v>368</v>
      </c>
      <c r="T41566" s="9" t="s">
        <v>368</v>
      </c>
      <c r="U41566" s="9" t="s">
        <v>368</v>
      </c>
    </row>
    <row r="41567">
      <c r="F41567" s="9"/>
      <c r="N41567" s="50"/>
      <c r="O41567" s="50"/>
      <c r="P41567" s="50"/>
      <c r="Q41567" s="50" t="s">
        <v>368</v>
      </c>
      <c r="R41567" s="9" t="s">
        <v>368</v>
      </c>
      <c r="S41567" s="50" t="s">
        <v>368</v>
      </c>
      <c r="T41567" s="9" t="s">
        <v>368</v>
      </c>
      <c r="U41567" s="9" t="s">
        <v>368</v>
      </c>
    </row>
    <row r="41568">
      <c r="F41568" s="9"/>
      <c r="N41568" s="50"/>
      <c r="O41568" s="50"/>
      <c r="P41568" s="50"/>
      <c r="Q41568" s="50" t="s">
        <v>368</v>
      </c>
      <c r="R41568" s="9" t="s">
        <v>368</v>
      </c>
      <c r="S41568" s="50" t="s">
        <v>368</v>
      </c>
      <c r="T41568" s="9" t="s">
        <v>368</v>
      </c>
      <c r="U41568" s="9" t="s">
        <v>368</v>
      </c>
    </row>
    <row r="41569">
      <c r="F41569" s="9"/>
      <c r="N41569" s="50"/>
      <c r="O41569" s="50"/>
      <c r="P41569" s="50"/>
      <c r="Q41569" s="50" t="s">
        <v>368</v>
      </c>
      <c r="R41569" s="9" t="s">
        <v>368</v>
      </c>
      <c r="S41569" s="50" t="s">
        <v>368</v>
      </c>
      <c r="T41569" s="9" t="s">
        <v>368</v>
      </c>
      <c r="U41569" s="9" t="s">
        <v>368</v>
      </c>
    </row>
    <row r="41570">
      <c r="F41570" s="9"/>
      <c r="N41570" s="50"/>
      <c r="O41570" s="50"/>
      <c r="P41570" s="50"/>
      <c r="Q41570" s="50" t="s">
        <v>368</v>
      </c>
      <c r="R41570" s="9" t="s">
        <v>368</v>
      </c>
      <c r="S41570" s="50" t="s">
        <v>368</v>
      </c>
      <c r="T41570" s="9" t="s">
        <v>368</v>
      </c>
      <c r="U41570" s="9" t="s">
        <v>368</v>
      </c>
    </row>
    <row r="41571">
      <c r="F41571" s="9"/>
      <c r="N41571" s="50"/>
      <c r="O41571" s="50"/>
      <c r="P41571" s="50"/>
      <c r="Q41571" s="50" t="s">
        <v>368</v>
      </c>
      <c r="R41571" s="9" t="s">
        <v>368</v>
      </c>
      <c r="S41571" s="50" t="s">
        <v>368</v>
      </c>
      <c r="T41571" s="9" t="s">
        <v>368</v>
      </c>
      <c r="U41571" s="9" t="s">
        <v>368</v>
      </c>
    </row>
    <row r="41572">
      <c r="F41572" s="9"/>
      <c r="N41572" s="50"/>
      <c r="O41572" s="50"/>
      <c r="P41572" s="50"/>
      <c r="Q41572" s="50" t="s">
        <v>368</v>
      </c>
      <c r="R41572" s="9" t="s">
        <v>368</v>
      </c>
      <c r="S41572" s="50" t="s">
        <v>368</v>
      </c>
      <c r="T41572" s="9" t="s">
        <v>368</v>
      </c>
      <c r="U41572" s="9" t="s">
        <v>368</v>
      </c>
    </row>
    <row r="41573">
      <c r="F41573" s="9"/>
      <c r="N41573" s="50"/>
      <c r="O41573" s="50"/>
      <c r="P41573" s="50"/>
      <c r="Q41573" s="50" t="s">
        <v>368</v>
      </c>
      <c r="R41573" s="9" t="s">
        <v>368</v>
      </c>
      <c r="S41573" s="50" t="s">
        <v>368</v>
      </c>
      <c r="T41573" s="9" t="s">
        <v>368</v>
      </c>
      <c r="U41573" s="9" t="s">
        <v>368</v>
      </c>
    </row>
    <row r="41574">
      <c r="F41574" s="9"/>
      <c r="N41574" s="50"/>
      <c r="O41574" s="50"/>
      <c r="P41574" s="50"/>
      <c r="Q41574" s="50" t="s">
        <v>368</v>
      </c>
      <c r="R41574" s="9" t="s">
        <v>368</v>
      </c>
      <c r="S41574" s="50" t="s">
        <v>368</v>
      </c>
      <c r="T41574" s="9" t="s">
        <v>368</v>
      </c>
      <c r="U41574" s="9" t="s">
        <v>368</v>
      </c>
    </row>
    <row r="41575">
      <c r="F41575" s="9"/>
      <c r="N41575" s="50"/>
      <c r="O41575" s="50"/>
      <c r="P41575" s="50"/>
      <c r="Q41575" s="50" t="s">
        <v>368</v>
      </c>
      <c r="R41575" s="9" t="s">
        <v>368</v>
      </c>
      <c r="S41575" s="50" t="s">
        <v>368</v>
      </c>
      <c r="T41575" s="9" t="s">
        <v>368</v>
      </c>
      <c r="U41575" s="9" t="s">
        <v>368</v>
      </c>
    </row>
    <row r="41576">
      <c r="F41576" s="9"/>
      <c r="N41576" s="50"/>
      <c r="O41576" s="50"/>
      <c r="P41576" s="50"/>
      <c r="Q41576" s="50" t="s">
        <v>368</v>
      </c>
      <c r="R41576" s="9" t="s">
        <v>368</v>
      </c>
      <c r="S41576" s="50" t="s">
        <v>368</v>
      </c>
      <c r="T41576" s="9" t="s">
        <v>368</v>
      </c>
      <c r="U41576" s="9" t="s">
        <v>368</v>
      </c>
    </row>
    <row r="41577">
      <c r="F41577" s="9"/>
      <c r="N41577" s="50"/>
      <c r="O41577" s="50"/>
      <c r="P41577" s="50"/>
      <c r="Q41577" s="50" t="s">
        <v>368</v>
      </c>
      <c r="R41577" s="9" t="s">
        <v>368</v>
      </c>
      <c r="S41577" s="50" t="s">
        <v>368</v>
      </c>
      <c r="T41577" s="9" t="s">
        <v>368</v>
      </c>
      <c r="U41577" s="9" t="s">
        <v>368</v>
      </c>
    </row>
    <row r="41578">
      <c r="F41578" s="9"/>
      <c r="N41578" s="50"/>
      <c r="O41578" s="50"/>
      <c r="P41578" s="50"/>
      <c r="Q41578" s="50" t="s">
        <v>368</v>
      </c>
      <c r="R41578" s="9" t="s">
        <v>368</v>
      </c>
      <c r="S41578" s="50" t="s">
        <v>368</v>
      </c>
      <c r="T41578" s="9" t="s">
        <v>368</v>
      </c>
      <c r="U41578" s="9" t="s">
        <v>368</v>
      </c>
    </row>
    <row r="41579">
      <c r="F41579" s="9"/>
      <c r="N41579" s="50"/>
      <c r="O41579" s="50"/>
      <c r="P41579" s="50"/>
      <c r="Q41579" s="50" t="s">
        <v>368</v>
      </c>
      <c r="R41579" s="9" t="s">
        <v>368</v>
      </c>
      <c r="S41579" s="50" t="s">
        <v>368</v>
      </c>
      <c r="T41579" s="9" t="s">
        <v>368</v>
      </c>
      <c r="U41579" s="9" t="s">
        <v>368</v>
      </c>
    </row>
    <row r="41580">
      <c r="F41580" s="9"/>
      <c r="N41580" s="50"/>
      <c r="O41580" s="50"/>
      <c r="P41580" s="50"/>
      <c r="Q41580" s="50" t="s">
        <v>368</v>
      </c>
      <c r="R41580" s="9" t="s">
        <v>368</v>
      </c>
      <c r="S41580" s="50" t="s">
        <v>368</v>
      </c>
      <c r="T41580" s="9" t="s">
        <v>368</v>
      </c>
      <c r="U41580" s="9" t="s">
        <v>368</v>
      </c>
    </row>
    <row r="41581">
      <c r="F41581" s="9"/>
      <c r="N41581" s="50"/>
      <c r="O41581" s="50"/>
      <c r="P41581" s="50"/>
      <c r="Q41581" s="50" t="s">
        <v>368</v>
      </c>
      <c r="R41581" s="9" t="s">
        <v>368</v>
      </c>
      <c r="S41581" s="50" t="s">
        <v>368</v>
      </c>
      <c r="T41581" s="9" t="s">
        <v>368</v>
      </c>
      <c r="U41581" s="9" t="s">
        <v>368</v>
      </c>
    </row>
    <row r="41582">
      <c r="F41582" s="9"/>
      <c r="N41582" s="50"/>
      <c r="O41582" s="50"/>
      <c r="P41582" s="50"/>
      <c r="Q41582" s="50" t="s">
        <v>368</v>
      </c>
      <c r="R41582" s="9" t="s">
        <v>368</v>
      </c>
      <c r="S41582" s="50" t="s">
        <v>368</v>
      </c>
      <c r="T41582" s="9" t="s">
        <v>368</v>
      </c>
      <c r="U41582" s="9" t="s">
        <v>368</v>
      </c>
    </row>
    <row r="41583">
      <c r="F41583" s="9"/>
      <c r="N41583" s="50"/>
      <c r="O41583" s="50"/>
      <c r="P41583" s="50"/>
      <c r="Q41583" s="50" t="s">
        <v>368</v>
      </c>
      <c r="R41583" s="9" t="s">
        <v>368</v>
      </c>
      <c r="S41583" s="50" t="s">
        <v>368</v>
      </c>
      <c r="T41583" s="9" t="s">
        <v>368</v>
      </c>
      <c r="U41583" s="9" t="s">
        <v>368</v>
      </c>
    </row>
    <row r="41584">
      <c r="F41584" s="9"/>
      <c r="N41584" s="50"/>
      <c r="O41584" s="50"/>
      <c r="P41584" s="50"/>
      <c r="Q41584" s="50" t="s">
        <v>368</v>
      </c>
      <c r="R41584" s="9" t="s">
        <v>368</v>
      </c>
      <c r="S41584" s="50" t="s">
        <v>368</v>
      </c>
      <c r="T41584" s="9" t="s">
        <v>368</v>
      </c>
      <c r="U41584" s="9" t="s">
        <v>368</v>
      </c>
    </row>
    <row r="41585">
      <c r="F41585" s="9"/>
      <c r="N41585" s="50"/>
      <c r="O41585" s="50"/>
      <c r="P41585" s="50"/>
      <c r="Q41585" s="50" t="s">
        <v>368</v>
      </c>
      <c r="R41585" s="9" t="s">
        <v>368</v>
      </c>
      <c r="S41585" s="50" t="s">
        <v>368</v>
      </c>
      <c r="T41585" s="9" t="s">
        <v>368</v>
      </c>
      <c r="U41585" s="9" t="s">
        <v>368</v>
      </c>
    </row>
    <row r="41586">
      <c r="F41586" s="9"/>
      <c r="N41586" s="50"/>
      <c r="O41586" s="50"/>
      <c r="P41586" s="50"/>
      <c r="Q41586" s="50" t="s">
        <v>368</v>
      </c>
      <c r="R41586" s="9" t="s">
        <v>368</v>
      </c>
      <c r="S41586" s="50" t="s">
        <v>368</v>
      </c>
      <c r="T41586" s="9" t="s">
        <v>368</v>
      </c>
      <c r="U41586" s="9" t="s">
        <v>368</v>
      </c>
    </row>
    <row r="41587">
      <c r="F41587" s="9"/>
      <c r="N41587" s="50"/>
      <c r="O41587" s="50"/>
      <c r="P41587" s="50"/>
      <c r="Q41587" s="50" t="s">
        <v>368</v>
      </c>
      <c r="R41587" s="9" t="s">
        <v>368</v>
      </c>
      <c r="S41587" s="50" t="s">
        <v>368</v>
      </c>
      <c r="T41587" s="9" t="s">
        <v>368</v>
      </c>
      <c r="U41587" s="9" t="s">
        <v>368</v>
      </c>
    </row>
    <row r="41588">
      <c r="F41588" s="9"/>
      <c r="N41588" s="50"/>
      <c r="O41588" s="50"/>
      <c r="P41588" s="50"/>
      <c r="Q41588" s="50" t="s">
        <v>368</v>
      </c>
      <c r="R41588" s="9" t="s">
        <v>368</v>
      </c>
      <c r="S41588" s="50" t="s">
        <v>368</v>
      </c>
      <c r="T41588" s="9" t="s">
        <v>368</v>
      </c>
      <c r="U41588" s="9" t="s">
        <v>368</v>
      </c>
    </row>
    <row r="41589">
      <c r="F41589" s="9"/>
      <c r="N41589" s="50"/>
      <c r="O41589" s="50"/>
      <c r="P41589" s="50"/>
      <c r="Q41589" s="50" t="s">
        <v>368</v>
      </c>
      <c r="R41589" s="9" t="s">
        <v>368</v>
      </c>
      <c r="S41589" s="50" t="s">
        <v>368</v>
      </c>
      <c r="T41589" s="9" t="s">
        <v>368</v>
      </c>
      <c r="U41589" s="9" t="s">
        <v>368</v>
      </c>
    </row>
    <row r="41590">
      <c r="F41590" s="9"/>
      <c r="N41590" s="50"/>
      <c r="O41590" s="50"/>
      <c r="P41590" s="50"/>
      <c r="Q41590" s="50" t="s">
        <v>368</v>
      </c>
      <c r="R41590" s="9" t="s">
        <v>368</v>
      </c>
      <c r="S41590" s="50" t="s">
        <v>368</v>
      </c>
      <c r="T41590" s="9" t="s">
        <v>368</v>
      </c>
      <c r="U41590" s="9" t="s">
        <v>368</v>
      </c>
    </row>
    <row r="41591">
      <c r="F41591" s="9"/>
      <c r="N41591" s="50"/>
      <c r="O41591" s="50"/>
      <c r="P41591" s="50"/>
      <c r="Q41591" s="50" t="s">
        <v>368</v>
      </c>
      <c r="R41591" s="9" t="s">
        <v>368</v>
      </c>
      <c r="S41591" s="50" t="s">
        <v>368</v>
      </c>
      <c r="T41591" s="9" t="s">
        <v>368</v>
      </c>
      <c r="U41591" s="9" t="s">
        <v>368</v>
      </c>
    </row>
    <row r="41592">
      <c r="F41592" s="9"/>
      <c r="N41592" s="50"/>
      <c r="O41592" s="50"/>
      <c r="P41592" s="50"/>
      <c r="Q41592" s="50" t="s">
        <v>368</v>
      </c>
      <c r="R41592" s="9" t="s">
        <v>368</v>
      </c>
      <c r="S41592" s="50" t="s">
        <v>368</v>
      </c>
      <c r="T41592" s="9" t="s">
        <v>368</v>
      </c>
      <c r="U41592" s="9" t="s">
        <v>368</v>
      </c>
    </row>
    <row r="41593">
      <c r="F41593" s="9"/>
      <c r="N41593" s="50"/>
      <c r="O41593" s="50"/>
      <c r="P41593" s="50"/>
      <c r="Q41593" s="50" t="s">
        <v>368</v>
      </c>
      <c r="R41593" s="9" t="s">
        <v>368</v>
      </c>
      <c r="S41593" s="50" t="s">
        <v>368</v>
      </c>
      <c r="T41593" s="9" t="s">
        <v>368</v>
      </c>
      <c r="U41593" s="9" t="s">
        <v>368</v>
      </c>
    </row>
    <row r="41594">
      <c r="F41594" s="9"/>
      <c r="N41594" s="50"/>
      <c r="O41594" s="50"/>
      <c r="P41594" s="50"/>
      <c r="Q41594" s="50" t="s">
        <v>368</v>
      </c>
      <c r="R41594" s="9" t="s">
        <v>368</v>
      </c>
      <c r="S41594" s="50" t="s">
        <v>368</v>
      </c>
      <c r="T41594" s="9" t="s">
        <v>368</v>
      </c>
      <c r="U41594" s="9" t="s">
        <v>368</v>
      </c>
    </row>
    <row r="41595">
      <c r="F41595" s="9"/>
      <c r="N41595" s="50"/>
      <c r="O41595" s="50"/>
      <c r="P41595" s="50"/>
      <c r="Q41595" s="50" t="s">
        <v>368</v>
      </c>
      <c r="R41595" s="9" t="s">
        <v>368</v>
      </c>
      <c r="S41595" s="50" t="s">
        <v>368</v>
      </c>
      <c r="T41595" s="9" t="s">
        <v>368</v>
      </c>
      <c r="U41595" s="9" t="s">
        <v>368</v>
      </c>
    </row>
    <row r="41596">
      <c r="F41596" s="9"/>
      <c r="N41596" s="50"/>
      <c r="O41596" s="50"/>
      <c r="P41596" s="50"/>
      <c r="Q41596" s="50" t="s">
        <v>368</v>
      </c>
      <c r="R41596" s="9" t="s">
        <v>368</v>
      </c>
      <c r="S41596" s="50" t="s">
        <v>368</v>
      </c>
      <c r="T41596" s="9" t="s">
        <v>368</v>
      </c>
      <c r="U41596" s="9" t="s">
        <v>368</v>
      </c>
    </row>
    <row r="41597">
      <c r="F41597" s="9"/>
      <c r="N41597" s="50"/>
      <c r="O41597" s="50"/>
      <c r="P41597" s="50"/>
      <c r="Q41597" s="50" t="s">
        <v>368</v>
      </c>
      <c r="R41597" s="9" t="s">
        <v>368</v>
      </c>
      <c r="S41597" s="50" t="s">
        <v>368</v>
      </c>
      <c r="T41597" s="9" t="s">
        <v>368</v>
      </c>
      <c r="U41597" s="9" t="s">
        <v>368</v>
      </c>
    </row>
    <row r="41598">
      <c r="F41598" s="9"/>
      <c r="N41598" s="50"/>
      <c r="O41598" s="50"/>
      <c r="P41598" s="50"/>
      <c r="Q41598" s="50" t="s">
        <v>368</v>
      </c>
      <c r="R41598" s="9" t="s">
        <v>368</v>
      </c>
      <c r="S41598" s="50" t="s">
        <v>368</v>
      </c>
      <c r="T41598" s="9" t="s">
        <v>368</v>
      </c>
      <c r="U41598" s="9" t="s">
        <v>368</v>
      </c>
    </row>
    <row r="41599">
      <c r="F41599" s="9"/>
      <c r="N41599" s="50"/>
      <c r="O41599" s="50"/>
      <c r="P41599" s="50"/>
      <c r="Q41599" s="50" t="s">
        <v>368</v>
      </c>
      <c r="R41599" s="9" t="s">
        <v>368</v>
      </c>
      <c r="S41599" s="50" t="s">
        <v>368</v>
      </c>
      <c r="T41599" s="9" t="s">
        <v>368</v>
      </c>
      <c r="U41599" s="9" t="s">
        <v>368</v>
      </c>
    </row>
    <row r="41600">
      <c r="F41600" s="9"/>
      <c r="N41600" s="50"/>
      <c r="O41600" s="50"/>
      <c r="P41600" s="50"/>
      <c r="Q41600" s="50" t="s">
        <v>368</v>
      </c>
      <c r="R41600" s="9" t="s">
        <v>368</v>
      </c>
      <c r="S41600" s="50" t="s">
        <v>368</v>
      </c>
      <c r="T41600" s="9" t="s">
        <v>368</v>
      </c>
      <c r="U41600" s="9" t="s">
        <v>368</v>
      </c>
    </row>
    <row r="41601">
      <c r="F41601" s="9"/>
      <c r="N41601" s="50"/>
      <c r="O41601" s="50"/>
      <c r="P41601" s="50"/>
      <c r="Q41601" s="50" t="s">
        <v>368</v>
      </c>
      <c r="R41601" s="9" t="s">
        <v>368</v>
      </c>
      <c r="S41601" s="50" t="s">
        <v>368</v>
      </c>
      <c r="T41601" s="9" t="s">
        <v>368</v>
      </c>
      <c r="U41601" s="9" t="s">
        <v>368</v>
      </c>
    </row>
    <row r="41602">
      <c r="F41602" s="9"/>
      <c r="N41602" s="50"/>
      <c r="O41602" s="50"/>
      <c r="P41602" s="50"/>
      <c r="Q41602" s="50" t="s">
        <v>368</v>
      </c>
      <c r="R41602" s="9" t="s">
        <v>368</v>
      </c>
      <c r="S41602" s="50" t="s">
        <v>368</v>
      </c>
      <c r="T41602" s="9" t="s">
        <v>368</v>
      </c>
      <c r="U41602" s="9" t="s">
        <v>368</v>
      </c>
    </row>
    <row r="41603">
      <c r="F41603" s="9"/>
      <c r="N41603" s="50"/>
      <c r="O41603" s="50"/>
      <c r="P41603" s="50"/>
      <c r="Q41603" s="50" t="s">
        <v>368</v>
      </c>
      <c r="R41603" s="9" t="s">
        <v>368</v>
      </c>
      <c r="S41603" s="50" t="s">
        <v>368</v>
      </c>
      <c r="T41603" s="9" t="s">
        <v>368</v>
      </c>
      <c r="U41603" s="9" t="s">
        <v>368</v>
      </c>
    </row>
    <row r="41604">
      <c r="F41604" s="9"/>
      <c r="N41604" s="50"/>
      <c r="O41604" s="50"/>
      <c r="P41604" s="50"/>
      <c r="Q41604" s="50" t="s">
        <v>368</v>
      </c>
      <c r="R41604" s="9" t="s">
        <v>368</v>
      </c>
      <c r="S41604" s="50" t="s">
        <v>368</v>
      </c>
      <c r="T41604" s="9" t="s">
        <v>368</v>
      </c>
      <c r="U41604" s="9" t="s">
        <v>368</v>
      </c>
    </row>
    <row r="41605">
      <c r="F41605" s="9"/>
      <c r="N41605" s="50"/>
      <c r="O41605" s="50"/>
      <c r="P41605" s="50"/>
      <c r="Q41605" s="50" t="s">
        <v>368</v>
      </c>
      <c r="R41605" s="9" t="s">
        <v>368</v>
      </c>
      <c r="S41605" s="50" t="s">
        <v>368</v>
      </c>
      <c r="T41605" s="9" t="s">
        <v>368</v>
      </c>
      <c r="U41605" s="9" t="s">
        <v>368</v>
      </c>
    </row>
    <row r="41606">
      <c r="F41606" s="9"/>
      <c r="N41606" s="50"/>
      <c r="O41606" s="50"/>
      <c r="P41606" s="50"/>
      <c r="Q41606" s="50" t="s">
        <v>368</v>
      </c>
      <c r="R41606" s="9" t="s">
        <v>368</v>
      </c>
      <c r="S41606" s="50" t="s">
        <v>368</v>
      </c>
      <c r="T41606" s="9" t="s">
        <v>368</v>
      </c>
      <c r="U41606" s="9" t="s">
        <v>368</v>
      </c>
    </row>
    <row r="41607">
      <c r="F41607" s="9"/>
      <c r="N41607" s="50"/>
      <c r="O41607" s="50"/>
      <c r="P41607" s="50"/>
      <c r="Q41607" s="50" t="s">
        <v>368</v>
      </c>
      <c r="R41607" s="9" t="s">
        <v>368</v>
      </c>
      <c r="S41607" s="50" t="s">
        <v>368</v>
      </c>
      <c r="T41607" s="9" t="s">
        <v>368</v>
      </c>
      <c r="U41607" s="9" t="s">
        <v>368</v>
      </c>
    </row>
    <row r="41608">
      <c r="F41608" s="9"/>
      <c r="N41608" s="50"/>
      <c r="O41608" s="50"/>
      <c r="P41608" s="50"/>
      <c r="Q41608" s="50" t="s">
        <v>368</v>
      </c>
      <c r="R41608" s="9" t="s">
        <v>368</v>
      </c>
      <c r="S41608" s="50" t="s">
        <v>368</v>
      </c>
      <c r="T41608" s="9" t="s">
        <v>368</v>
      </c>
      <c r="U41608" s="9" t="s">
        <v>368</v>
      </c>
    </row>
    <row r="41609">
      <c r="F41609" s="9"/>
      <c r="N41609" s="50"/>
      <c r="O41609" s="50"/>
      <c r="P41609" s="50"/>
      <c r="Q41609" s="50" t="s">
        <v>368</v>
      </c>
      <c r="R41609" s="9" t="s">
        <v>368</v>
      </c>
      <c r="S41609" s="50" t="s">
        <v>368</v>
      </c>
      <c r="T41609" s="9" t="s">
        <v>368</v>
      </c>
      <c r="U41609" s="9" t="s">
        <v>368</v>
      </c>
    </row>
    <row r="41610">
      <c r="F41610" s="9"/>
      <c r="N41610" s="50"/>
      <c r="O41610" s="50"/>
      <c r="P41610" s="50"/>
      <c r="Q41610" s="50" t="s">
        <v>368</v>
      </c>
      <c r="R41610" s="9" t="s">
        <v>368</v>
      </c>
      <c r="S41610" s="50" t="s">
        <v>368</v>
      </c>
      <c r="T41610" s="9" t="s">
        <v>368</v>
      </c>
      <c r="U41610" s="9" t="s">
        <v>368</v>
      </c>
    </row>
    <row r="41611">
      <c r="F41611" s="9"/>
      <c r="N41611" s="50"/>
      <c r="O41611" s="50"/>
      <c r="P41611" s="50"/>
      <c r="Q41611" s="50" t="s">
        <v>368</v>
      </c>
      <c r="R41611" s="9" t="s">
        <v>368</v>
      </c>
      <c r="S41611" s="50" t="s">
        <v>368</v>
      </c>
      <c r="T41611" s="9" t="s">
        <v>368</v>
      </c>
      <c r="U41611" s="9" t="s">
        <v>368</v>
      </c>
    </row>
    <row r="41612">
      <c r="F41612" s="9"/>
      <c r="N41612" s="50"/>
      <c r="O41612" s="50"/>
      <c r="P41612" s="50"/>
      <c r="Q41612" s="50" t="s">
        <v>368</v>
      </c>
      <c r="R41612" s="9" t="s">
        <v>368</v>
      </c>
      <c r="S41612" s="50" t="s">
        <v>368</v>
      </c>
      <c r="T41612" s="9" t="s">
        <v>368</v>
      </c>
      <c r="U41612" s="9" t="s">
        <v>368</v>
      </c>
    </row>
    <row r="41613">
      <c r="F41613" s="9"/>
      <c r="N41613" s="50"/>
      <c r="O41613" s="50"/>
      <c r="P41613" s="50"/>
      <c r="Q41613" s="50" t="s">
        <v>368</v>
      </c>
      <c r="R41613" s="9" t="s">
        <v>368</v>
      </c>
      <c r="S41613" s="50" t="s">
        <v>368</v>
      </c>
      <c r="T41613" s="9" t="s">
        <v>368</v>
      </c>
      <c r="U41613" s="9" t="s">
        <v>368</v>
      </c>
    </row>
    <row r="41614">
      <c r="F41614" s="9"/>
      <c r="N41614" s="50"/>
      <c r="O41614" s="50"/>
      <c r="P41614" s="50"/>
      <c r="Q41614" s="50" t="s">
        <v>368</v>
      </c>
      <c r="R41614" s="9" t="s">
        <v>368</v>
      </c>
      <c r="S41614" s="50" t="s">
        <v>368</v>
      </c>
      <c r="T41614" s="9" t="s">
        <v>368</v>
      </c>
      <c r="U41614" s="9" t="s">
        <v>368</v>
      </c>
    </row>
    <row r="41615">
      <c r="F41615" s="9"/>
      <c r="N41615" s="50"/>
      <c r="O41615" s="50"/>
      <c r="P41615" s="50"/>
      <c r="Q41615" s="50" t="s">
        <v>368</v>
      </c>
      <c r="R41615" s="9" t="s">
        <v>368</v>
      </c>
      <c r="S41615" s="50" t="s">
        <v>368</v>
      </c>
      <c r="T41615" s="9" t="s">
        <v>368</v>
      </c>
      <c r="U41615" s="9" t="s">
        <v>368</v>
      </c>
    </row>
    <row r="41616">
      <c r="F41616" s="9"/>
      <c r="N41616" s="50"/>
      <c r="O41616" s="50"/>
      <c r="P41616" s="50"/>
      <c r="Q41616" s="50" t="s">
        <v>368</v>
      </c>
      <c r="R41616" s="9" t="s">
        <v>368</v>
      </c>
      <c r="S41616" s="50" t="s">
        <v>368</v>
      </c>
      <c r="T41616" s="9" t="s">
        <v>368</v>
      </c>
      <c r="U41616" s="9" t="s">
        <v>368</v>
      </c>
    </row>
    <row r="41617">
      <c r="F41617" s="9"/>
      <c r="N41617" s="50"/>
      <c r="O41617" s="50"/>
      <c r="P41617" s="50"/>
      <c r="Q41617" s="50" t="s">
        <v>368</v>
      </c>
      <c r="R41617" s="9" t="s">
        <v>368</v>
      </c>
      <c r="S41617" s="50" t="s">
        <v>368</v>
      </c>
      <c r="T41617" s="9" t="s">
        <v>368</v>
      </c>
      <c r="U41617" s="9" t="s">
        <v>368</v>
      </c>
    </row>
    <row r="41618">
      <c r="F41618" s="9"/>
      <c r="N41618" s="50"/>
      <c r="O41618" s="50"/>
      <c r="P41618" s="50"/>
      <c r="Q41618" s="50" t="s">
        <v>368</v>
      </c>
      <c r="R41618" s="9" t="s">
        <v>368</v>
      </c>
      <c r="S41618" s="50" t="s">
        <v>368</v>
      </c>
      <c r="T41618" s="9" t="s">
        <v>368</v>
      </c>
      <c r="U41618" s="9" t="s">
        <v>368</v>
      </c>
    </row>
    <row r="41619">
      <c r="F41619" s="9"/>
      <c r="N41619" s="50"/>
      <c r="O41619" s="50"/>
      <c r="P41619" s="50"/>
      <c r="Q41619" s="50" t="s">
        <v>368</v>
      </c>
      <c r="R41619" s="9" t="s">
        <v>368</v>
      </c>
      <c r="S41619" s="50" t="s">
        <v>368</v>
      </c>
      <c r="T41619" s="9" t="s">
        <v>368</v>
      </c>
      <c r="U41619" s="9" t="s">
        <v>368</v>
      </c>
    </row>
    <row r="41620">
      <c r="F41620" s="9"/>
      <c r="N41620" s="50"/>
      <c r="O41620" s="50"/>
      <c r="P41620" s="50"/>
      <c r="Q41620" s="50" t="s">
        <v>368</v>
      </c>
      <c r="R41620" s="9" t="s">
        <v>368</v>
      </c>
      <c r="S41620" s="50" t="s">
        <v>368</v>
      </c>
      <c r="T41620" s="9" t="s">
        <v>368</v>
      </c>
      <c r="U41620" s="9" t="s">
        <v>368</v>
      </c>
    </row>
    <row r="41621">
      <c r="F41621" s="9"/>
      <c r="N41621" s="50"/>
      <c r="O41621" s="50"/>
      <c r="P41621" s="50"/>
      <c r="Q41621" s="50" t="s">
        <v>368</v>
      </c>
      <c r="R41621" s="9" t="s">
        <v>368</v>
      </c>
      <c r="S41621" s="50" t="s">
        <v>368</v>
      </c>
      <c r="T41621" s="9" t="s">
        <v>368</v>
      </c>
      <c r="U41621" s="9" t="s">
        <v>368</v>
      </c>
    </row>
    <row r="41622">
      <c r="F41622" s="9"/>
      <c r="N41622" s="50"/>
      <c r="O41622" s="50"/>
      <c r="P41622" s="50"/>
      <c r="Q41622" s="50" t="s">
        <v>368</v>
      </c>
      <c r="R41622" s="9" t="s">
        <v>368</v>
      </c>
      <c r="S41622" s="50" t="s">
        <v>368</v>
      </c>
      <c r="T41622" s="9" t="s">
        <v>368</v>
      </c>
      <c r="U41622" s="9" t="s">
        <v>368</v>
      </c>
    </row>
    <row r="41623">
      <c r="F41623" s="9"/>
      <c r="N41623" s="50"/>
      <c r="O41623" s="50"/>
      <c r="P41623" s="50"/>
      <c r="Q41623" s="50" t="s">
        <v>368</v>
      </c>
      <c r="R41623" s="9" t="s">
        <v>368</v>
      </c>
      <c r="S41623" s="50" t="s">
        <v>368</v>
      </c>
      <c r="T41623" s="9" t="s">
        <v>368</v>
      </c>
      <c r="U41623" s="9" t="s">
        <v>368</v>
      </c>
    </row>
    <row r="41624">
      <c r="F41624" s="9"/>
      <c r="N41624" s="50"/>
      <c r="O41624" s="50"/>
      <c r="P41624" s="50"/>
      <c r="Q41624" s="50" t="s">
        <v>368</v>
      </c>
      <c r="R41624" s="9" t="s">
        <v>368</v>
      </c>
      <c r="S41624" s="50" t="s">
        <v>368</v>
      </c>
      <c r="T41624" s="9" t="s">
        <v>368</v>
      </c>
      <c r="U41624" s="9" t="s">
        <v>368</v>
      </c>
    </row>
    <row r="41625">
      <c r="F41625" s="9"/>
      <c r="N41625" s="50"/>
      <c r="O41625" s="50"/>
      <c r="P41625" s="50"/>
      <c r="Q41625" s="50" t="s">
        <v>368</v>
      </c>
      <c r="R41625" s="9" t="s">
        <v>368</v>
      </c>
      <c r="S41625" s="50" t="s">
        <v>368</v>
      </c>
      <c r="T41625" s="9" t="s">
        <v>368</v>
      </c>
      <c r="U41625" s="9" t="s">
        <v>368</v>
      </c>
    </row>
    <row r="41626">
      <c r="F41626" s="9"/>
      <c r="N41626" s="50"/>
      <c r="O41626" s="50"/>
      <c r="P41626" s="50"/>
      <c r="Q41626" s="50" t="s">
        <v>368</v>
      </c>
      <c r="R41626" s="9" t="s">
        <v>368</v>
      </c>
      <c r="S41626" s="50" t="s">
        <v>368</v>
      </c>
      <c r="T41626" s="9" t="s">
        <v>368</v>
      </c>
      <c r="U41626" s="9" t="s">
        <v>368</v>
      </c>
    </row>
    <row r="41627">
      <c r="F41627" s="9"/>
      <c r="N41627" s="50"/>
      <c r="O41627" s="50"/>
      <c r="P41627" s="50"/>
      <c r="Q41627" s="50" t="s">
        <v>368</v>
      </c>
      <c r="R41627" s="9" t="s">
        <v>368</v>
      </c>
      <c r="S41627" s="50" t="s">
        <v>368</v>
      </c>
      <c r="T41627" s="9" t="s">
        <v>368</v>
      </c>
      <c r="U41627" s="9" t="s">
        <v>368</v>
      </c>
    </row>
    <row r="41628">
      <c r="F41628" s="9"/>
      <c r="N41628" s="50"/>
      <c r="O41628" s="50"/>
      <c r="P41628" s="50"/>
      <c r="Q41628" s="50" t="s">
        <v>368</v>
      </c>
      <c r="R41628" s="9" t="s">
        <v>368</v>
      </c>
      <c r="S41628" s="50" t="s">
        <v>368</v>
      </c>
      <c r="T41628" s="9" t="s">
        <v>368</v>
      </c>
      <c r="U41628" s="9" t="s">
        <v>368</v>
      </c>
    </row>
    <row r="41629">
      <c r="F41629" s="9"/>
      <c r="N41629" s="50"/>
      <c r="O41629" s="50"/>
      <c r="P41629" s="50"/>
      <c r="Q41629" s="50" t="s">
        <v>368</v>
      </c>
      <c r="R41629" s="9" t="s">
        <v>368</v>
      </c>
      <c r="S41629" s="50" t="s">
        <v>368</v>
      </c>
      <c r="T41629" s="9" t="s">
        <v>368</v>
      </c>
      <c r="U41629" s="9" t="s">
        <v>368</v>
      </c>
    </row>
    <row r="41630">
      <c r="F41630" s="9"/>
      <c r="N41630" s="50"/>
      <c r="O41630" s="50"/>
      <c r="P41630" s="50"/>
      <c r="Q41630" s="50" t="s">
        <v>368</v>
      </c>
      <c r="R41630" s="9" t="s">
        <v>368</v>
      </c>
      <c r="S41630" s="50" t="s">
        <v>368</v>
      </c>
      <c r="T41630" s="9" t="s">
        <v>368</v>
      </c>
      <c r="U41630" s="9" t="s">
        <v>368</v>
      </c>
    </row>
    <row r="41631">
      <c r="F41631" s="9"/>
      <c r="N41631" s="50"/>
      <c r="O41631" s="50"/>
      <c r="P41631" s="50"/>
      <c r="Q41631" s="50" t="s">
        <v>368</v>
      </c>
      <c r="R41631" s="9" t="s">
        <v>368</v>
      </c>
      <c r="S41631" s="50" t="s">
        <v>368</v>
      </c>
      <c r="T41631" s="9" t="s">
        <v>368</v>
      </c>
      <c r="U41631" s="9" t="s">
        <v>368</v>
      </c>
    </row>
    <row r="41632">
      <c r="F41632" s="9"/>
      <c r="N41632" s="50"/>
      <c r="O41632" s="50"/>
      <c r="P41632" s="50"/>
      <c r="Q41632" s="50" t="s">
        <v>368</v>
      </c>
      <c r="R41632" s="9" t="s">
        <v>368</v>
      </c>
      <c r="S41632" s="50" t="s">
        <v>368</v>
      </c>
      <c r="T41632" s="9" t="s">
        <v>368</v>
      </c>
      <c r="U41632" s="9" t="s">
        <v>368</v>
      </c>
    </row>
    <row r="41633">
      <c r="F41633" s="9"/>
      <c r="N41633" s="50"/>
      <c r="O41633" s="50"/>
      <c r="P41633" s="50"/>
      <c r="Q41633" s="50" t="s">
        <v>368</v>
      </c>
      <c r="R41633" s="9" t="s">
        <v>368</v>
      </c>
      <c r="S41633" s="50" t="s">
        <v>368</v>
      </c>
      <c r="T41633" s="9" t="s">
        <v>368</v>
      </c>
      <c r="U41633" s="9" t="s">
        <v>368</v>
      </c>
    </row>
    <row r="41634">
      <c r="F41634" s="9"/>
      <c r="N41634" s="50"/>
      <c r="O41634" s="50"/>
      <c r="P41634" s="50"/>
      <c r="Q41634" s="50" t="s">
        <v>368</v>
      </c>
      <c r="R41634" s="9" t="s">
        <v>368</v>
      </c>
      <c r="S41634" s="50" t="s">
        <v>368</v>
      </c>
      <c r="T41634" s="9" t="s">
        <v>368</v>
      </c>
      <c r="U41634" s="9" t="s">
        <v>368</v>
      </c>
    </row>
    <row r="41635">
      <c r="F41635" s="9"/>
      <c r="N41635" s="50"/>
      <c r="O41635" s="50"/>
      <c r="P41635" s="50"/>
      <c r="Q41635" s="50" t="s">
        <v>368</v>
      </c>
      <c r="R41635" s="9" t="s">
        <v>368</v>
      </c>
      <c r="S41635" s="50" t="s">
        <v>368</v>
      </c>
      <c r="T41635" s="9" t="s">
        <v>368</v>
      </c>
      <c r="U41635" s="9" t="s">
        <v>368</v>
      </c>
    </row>
    <row r="41636">
      <c r="F41636" s="9"/>
      <c r="N41636" s="50"/>
      <c r="O41636" s="50"/>
      <c r="P41636" s="50"/>
      <c r="Q41636" s="50" t="s">
        <v>368</v>
      </c>
      <c r="R41636" s="9" t="s">
        <v>368</v>
      </c>
      <c r="S41636" s="50" t="s">
        <v>368</v>
      </c>
      <c r="T41636" s="9" t="s">
        <v>368</v>
      </c>
      <c r="U41636" s="9" t="s">
        <v>368</v>
      </c>
    </row>
    <row r="41637">
      <c r="F41637" s="9"/>
      <c r="N41637" s="50"/>
      <c r="O41637" s="50"/>
      <c r="P41637" s="50"/>
      <c r="Q41637" s="50" t="s">
        <v>368</v>
      </c>
      <c r="R41637" s="9" t="s">
        <v>368</v>
      </c>
      <c r="S41637" s="50" t="s">
        <v>368</v>
      </c>
      <c r="T41637" s="9" t="s">
        <v>368</v>
      </c>
      <c r="U41637" s="9" t="s">
        <v>368</v>
      </c>
    </row>
    <row r="41638">
      <c r="F41638" s="9"/>
      <c r="N41638" s="50"/>
      <c r="O41638" s="50"/>
      <c r="P41638" s="50"/>
      <c r="Q41638" s="50" t="s">
        <v>368</v>
      </c>
      <c r="R41638" s="9" t="s">
        <v>368</v>
      </c>
      <c r="S41638" s="50" t="s">
        <v>368</v>
      </c>
      <c r="T41638" s="9" t="s">
        <v>368</v>
      </c>
      <c r="U41638" s="9" t="s">
        <v>368</v>
      </c>
    </row>
    <row r="41639">
      <c r="F41639" s="9"/>
      <c r="N41639" s="50"/>
      <c r="O41639" s="50"/>
      <c r="P41639" s="50"/>
      <c r="Q41639" s="50" t="s">
        <v>368</v>
      </c>
      <c r="R41639" s="9" t="s">
        <v>368</v>
      </c>
      <c r="S41639" s="50" t="s">
        <v>368</v>
      </c>
      <c r="T41639" s="9" t="s">
        <v>368</v>
      </c>
      <c r="U41639" s="9" t="s">
        <v>368</v>
      </c>
    </row>
    <row r="41640">
      <c r="F41640" s="9"/>
      <c r="N41640" s="50"/>
      <c r="O41640" s="50"/>
      <c r="P41640" s="50"/>
      <c r="Q41640" s="50" t="s">
        <v>368</v>
      </c>
      <c r="R41640" s="9" t="s">
        <v>368</v>
      </c>
      <c r="S41640" s="50" t="s">
        <v>368</v>
      </c>
      <c r="T41640" s="9" t="s">
        <v>368</v>
      </c>
      <c r="U41640" s="9" t="s">
        <v>368</v>
      </c>
    </row>
    <row r="41641">
      <c r="F41641" s="9"/>
      <c r="N41641" s="50"/>
      <c r="O41641" s="50"/>
      <c r="P41641" s="50"/>
      <c r="Q41641" s="50" t="s">
        <v>368</v>
      </c>
      <c r="R41641" s="9" t="s">
        <v>368</v>
      </c>
      <c r="S41641" s="50" t="s">
        <v>368</v>
      </c>
      <c r="T41641" s="9" t="s">
        <v>368</v>
      </c>
      <c r="U41641" s="9" t="s">
        <v>368</v>
      </c>
    </row>
    <row r="41642">
      <c r="F41642" s="9"/>
      <c r="N41642" s="50"/>
      <c r="O41642" s="50"/>
      <c r="P41642" s="50"/>
      <c r="Q41642" s="50" t="s">
        <v>368</v>
      </c>
      <c r="R41642" s="9" t="s">
        <v>368</v>
      </c>
      <c r="S41642" s="50" t="s">
        <v>368</v>
      </c>
      <c r="T41642" s="9" t="s">
        <v>368</v>
      </c>
      <c r="U41642" s="9" t="s">
        <v>368</v>
      </c>
    </row>
    <row r="41643">
      <c r="F41643" s="9"/>
      <c r="N41643" s="50"/>
      <c r="O41643" s="50"/>
      <c r="P41643" s="50"/>
      <c r="Q41643" s="50" t="s">
        <v>368</v>
      </c>
      <c r="R41643" s="9" t="s">
        <v>368</v>
      </c>
      <c r="S41643" s="50" t="s">
        <v>368</v>
      </c>
      <c r="T41643" s="9" t="s">
        <v>368</v>
      </c>
      <c r="U41643" s="9" t="s">
        <v>368</v>
      </c>
    </row>
    <row r="41644">
      <c r="F41644" s="9"/>
      <c r="N41644" s="50"/>
      <c r="O41644" s="50"/>
      <c r="P41644" s="50"/>
      <c r="Q41644" s="50" t="s">
        <v>368</v>
      </c>
      <c r="R41644" s="9" t="s">
        <v>368</v>
      </c>
      <c r="S41644" s="50" t="s">
        <v>368</v>
      </c>
      <c r="T41644" s="9" t="s">
        <v>368</v>
      </c>
      <c r="U41644" s="9" t="s">
        <v>368</v>
      </c>
    </row>
    <row r="41645">
      <c r="F41645" s="9"/>
      <c r="N41645" s="50"/>
      <c r="O41645" s="50"/>
      <c r="P41645" s="50"/>
      <c r="Q41645" s="50" t="s">
        <v>368</v>
      </c>
      <c r="R41645" s="9" t="s">
        <v>368</v>
      </c>
      <c r="S41645" s="50" t="s">
        <v>368</v>
      </c>
      <c r="T41645" s="9" t="s">
        <v>368</v>
      </c>
      <c r="U41645" s="9" t="s">
        <v>368</v>
      </c>
    </row>
    <row r="41646">
      <c r="F41646" s="9"/>
      <c r="N41646" s="50"/>
      <c r="O41646" s="50"/>
      <c r="P41646" s="50"/>
      <c r="Q41646" s="50" t="s">
        <v>368</v>
      </c>
      <c r="R41646" s="9" t="s">
        <v>368</v>
      </c>
      <c r="S41646" s="50" t="s">
        <v>368</v>
      </c>
      <c r="T41646" s="9" t="s">
        <v>368</v>
      </c>
      <c r="U41646" s="9" t="s">
        <v>368</v>
      </c>
    </row>
    <row r="41647">
      <c r="F41647" s="9"/>
      <c r="N41647" s="50"/>
      <c r="O41647" s="50"/>
      <c r="P41647" s="50"/>
      <c r="Q41647" s="50" t="s">
        <v>368</v>
      </c>
      <c r="R41647" s="9" t="s">
        <v>368</v>
      </c>
      <c r="S41647" s="50" t="s">
        <v>368</v>
      </c>
      <c r="T41647" s="9" t="s">
        <v>368</v>
      </c>
      <c r="U41647" s="9" t="s">
        <v>368</v>
      </c>
    </row>
    <row r="41648">
      <c r="F41648" s="9"/>
      <c r="N41648" s="50"/>
      <c r="O41648" s="50"/>
      <c r="P41648" s="50"/>
      <c r="Q41648" s="50" t="s">
        <v>368</v>
      </c>
      <c r="R41648" s="9" t="s">
        <v>368</v>
      </c>
      <c r="S41648" s="50" t="s">
        <v>368</v>
      </c>
      <c r="T41648" s="9" t="s">
        <v>368</v>
      </c>
      <c r="U41648" s="9" t="s">
        <v>368</v>
      </c>
    </row>
    <row r="41649">
      <c r="F41649" s="9"/>
      <c r="N41649" s="50"/>
      <c r="O41649" s="50"/>
      <c r="P41649" s="50"/>
      <c r="Q41649" s="50" t="s">
        <v>368</v>
      </c>
      <c r="R41649" s="9" t="s">
        <v>368</v>
      </c>
      <c r="S41649" s="50" t="s">
        <v>368</v>
      </c>
      <c r="T41649" s="9" t="s">
        <v>368</v>
      </c>
      <c r="U41649" s="9" t="s">
        <v>368</v>
      </c>
    </row>
    <row r="41650">
      <c r="F41650" s="9"/>
      <c r="N41650" s="50"/>
      <c r="O41650" s="50"/>
      <c r="P41650" s="50"/>
      <c r="Q41650" s="50" t="s">
        <v>368</v>
      </c>
      <c r="R41650" s="9" t="s">
        <v>368</v>
      </c>
      <c r="S41650" s="50" t="s">
        <v>368</v>
      </c>
      <c r="T41650" s="9" t="s">
        <v>368</v>
      </c>
      <c r="U41650" s="9" t="s">
        <v>368</v>
      </c>
    </row>
    <row r="41651">
      <c r="F41651" s="9"/>
      <c r="N41651" s="50"/>
      <c r="O41651" s="50"/>
      <c r="P41651" s="50"/>
      <c r="Q41651" s="50" t="s">
        <v>368</v>
      </c>
      <c r="R41651" s="9" t="s">
        <v>368</v>
      </c>
      <c r="S41651" s="50" t="s">
        <v>368</v>
      </c>
      <c r="T41651" s="9" t="s">
        <v>368</v>
      </c>
      <c r="U41651" s="9" t="s">
        <v>368</v>
      </c>
    </row>
    <row r="41652">
      <c r="F41652" s="9"/>
      <c r="N41652" s="50"/>
      <c r="O41652" s="50"/>
      <c r="P41652" s="50"/>
      <c r="Q41652" s="50" t="s">
        <v>368</v>
      </c>
      <c r="R41652" s="9" t="s">
        <v>368</v>
      </c>
      <c r="S41652" s="50" t="s">
        <v>368</v>
      </c>
      <c r="T41652" s="9" t="s">
        <v>368</v>
      </c>
      <c r="U41652" s="9" t="s">
        <v>368</v>
      </c>
    </row>
    <row r="41653">
      <c r="F41653" s="9"/>
      <c r="N41653" s="50"/>
      <c r="O41653" s="50"/>
      <c r="P41653" s="50"/>
      <c r="Q41653" s="50" t="s">
        <v>368</v>
      </c>
      <c r="R41653" s="9" t="s">
        <v>368</v>
      </c>
      <c r="S41653" s="50" t="s">
        <v>368</v>
      </c>
      <c r="T41653" s="9" t="s">
        <v>368</v>
      </c>
      <c r="U41653" s="9" t="s">
        <v>368</v>
      </c>
    </row>
    <row r="41654">
      <c r="F41654" s="9"/>
      <c r="N41654" s="50"/>
      <c r="O41654" s="50"/>
      <c r="P41654" s="50"/>
      <c r="Q41654" s="50" t="s">
        <v>368</v>
      </c>
      <c r="R41654" s="9" t="s">
        <v>368</v>
      </c>
      <c r="S41654" s="50" t="s">
        <v>368</v>
      </c>
      <c r="T41654" s="9" t="s">
        <v>368</v>
      </c>
      <c r="U41654" s="9" t="s">
        <v>368</v>
      </c>
    </row>
    <row r="41655">
      <c r="F41655" s="9"/>
      <c r="N41655" s="50"/>
      <c r="O41655" s="50"/>
      <c r="P41655" s="50"/>
      <c r="Q41655" s="50" t="s">
        <v>368</v>
      </c>
      <c r="R41655" s="9" t="s">
        <v>368</v>
      </c>
      <c r="S41655" s="50" t="s">
        <v>368</v>
      </c>
      <c r="T41655" s="9" t="s">
        <v>368</v>
      </c>
      <c r="U41655" s="9" t="s">
        <v>368</v>
      </c>
    </row>
    <row r="41656">
      <c r="F41656" s="9"/>
      <c r="N41656" s="50"/>
      <c r="O41656" s="50"/>
      <c r="P41656" s="50"/>
      <c r="Q41656" s="50" t="s">
        <v>368</v>
      </c>
      <c r="R41656" s="9" t="s">
        <v>368</v>
      </c>
      <c r="S41656" s="50" t="s">
        <v>368</v>
      </c>
      <c r="T41656" s="9" t="s">
        <v>368</v>
      </c>
      <c r="U41656" s="9" t="s">
        <v>368</v>
      </c>
    </row>
    <row r="41657">
      <c r="F41657" s="9"/>
      <c r="N41657" s="50"/>
      <c r="O41657" s="50"/>
      <c r="P41657" s="50"/>
      <c r="Q41657" s="50" t="s">
        <v>368</v>
      </c>
      <c r="R41657" s="9" t="s">
        <v>368</v>
      </c>
      <c r="S41657" s="50" t="s">
        <v>368</v>
      </c>
      <c r="T41657" s="9" t="s">
        <v>368</v>
      </c>
      <c r="U41657" s="9" t="s">
        <v>368</v>
      </c>
    </row>
    <row r="41658">
      <c r="F41658" s="9"/>
      <c r="N41658" s="50"/>
      <c r="O41658" s="50"/>
      <c r="P41658" s="50"/>
      <c r="Q41658" s="50" t="s">
        <v>368</v>
      </c>
      <c r="R41658" s="9" t="s">
        <v>368</v>
      </c>
      <c r="S41658" s="50" t="s">
        <v>368</v>
      </c>
      <c r="T41658" s="9" t="s">
        <v>368</v>
      </c>
      <c r="U41658" s="9" t="s">
        <v>368</v>
      </c>
    </row>
    <row r="41659">
      <c r="F41659" s="9"/>
      <c r="N41659" s="50"/>
      <c r="O41659" s="50"/>
      <c r="P41659" s="50"/>
      <c r="Q41659" s="50" t="s">
        <v>368</v>
      </c>
      <c r="R41659" s="9" t="s">
        <v>368</v>
      </c>
      <c r="S41659" s="50" t="s">
        <v>368</v>
      </c>
      <c r="T41659" s="9" t="s">
        <v>368</v>
      </c>
      <c r="U41659" s="9" t="s">
        <v>368</v>
      </c>
    </row>
    <row r="41660">
      <c r="F41660" s="9"/>
      <c r="N41660" s="50"/>
      <c r="O41660" s="50"/>
      <c r="P41660" s="50"/>
      <c r="Q41660" s="50" t="s">
        <v>368</v>
      </c>
      <c r="R41660" s="9" t="s">
        <v>368</v>
      </c>
      <c r="S41660" s="50" t="s">
        <v>368</v>
      </c>
      <c r="T41660" s="9" t="s">
        <v>368</v>
      </c>
      <c r="U41660" s="9" t="s">
        <v>368</v>
      </c>
    </row>
    <row r="41661">
      <c r="F41661" s="9"/>
      <c r="N41661" s="50"/>
      <c r="O41661" s="50"/>
      <c r="P41661" s="50"/>
      <c r="Q41661" s="50" t="s">
        <v>368</v>
      </c>
      <c r="R41661" s="9" t="s">
        <v>368</v>
      </c>
      <c r="S41661" s="50" t="s">
        <v>368</v>
      </c>
      <c r="T41661" s="9" t="s">
        <v>368</v>
      </c>
      <c r="U41661" s="9" t="s">
        <v>368</v>
      </c>
    </row>
    <row r="41662">
      <c r="F41662" s="9"/>
      <c r="N41662" s="50"/>
      <c r="O41662" s="50"/>
      <c r="P41662" s="50"/>
      <c r="Q41662" s="50" t="s">
        <v>368</v>
      </c>
      <c r="R41662" s="9" t="s">
        <v>368</v>
      </c>
      <c r="S41662" s="50" t="s">
        <v>368</v>
      </c>
      <c r="T41662" s="9" t="s">
        <v>368</v>
      </c>
      <c r="U41662" s="9" t="s">
        <v>368</v>
      </c>
    </row>
    <row r="41663">
      <c r="F41663" s="9"/>
      <c r="N41663" s="50"/>
      <c r="O41663" s="50"/>
      <c r="P41663" s="50"/>
      <c r="Q41663" s="50" t="s">
        <v>368</v>
      </c>
      <c r="R41663" s="9" t="s">
        <v>368</v>
      </c>
      <c r="S41663" s="50" t="s">
        <v>368</v>
      </c>
      <c r="T41663" s="9" t="s">
        <v>368</v>
      </c>
      <c r="U41663" s="9" t="s">
        <v>368</v>
      </c>
    </row>
    <row r="41664">
      <c r="F41664" s="9"/>
      <c r="N41664" s="50"/>
      <c r="O41664" s="50"/>
      <c r="P41664" s="50"/>
      <c r="Q41664" s="50" t="s">
        <v>368</v>
      </c>
      <c r="R41664" s="9" t="s">
        <v>368</v>
      </c>
      <c r="S41664" s="50" t="s">
        <v>368</v>
      </c>
      <c r="T41664" s="9" t="s">
        <v>368</v>
      </c>
      <c r="U41664" s="9" t="s">
        <v>368</v>
      </c>
    </row>
    <row r="41665">
      <c r="F41665" s="9"/>
      <c r="N41665" s="50"/>
      <c r="O41665" s="50"/>
      <c r="P41665" s="50"/>
      <c r="Q41665" s="50" t="s">
        <v>368</v>
      </c>
      <c r="R41665" s="9" t="s">
        <v>368</v>
      </c>
      <c r="S41665" s="50" t="s">
        <v>368</v>
      </c>
      <c r="T41665" s="9" t="s">
        <v>368</v>
      </c>
      <c r="U41665" s="9" t="s">
        <v>368</v>
      </c>
    </row>
    <row r="41666">
      <c r="F41666" s="9"/>
      <c r="N41666" s="50"/>
      <c r="O41666" s="50"/>
      <c r="P41666" s="50"/>
      <c r="Q41666" s="50" t="s">
        <v>368</v>
      </c>
      <c r="R41666" s="9" t="s">
        <v>368</v>
      </c>
      <c r="S41666" s="50" t="s">
        <v>368</v>
      </c>
      <c r="T41666" s="9" t="s">
        <v>368</v>
      </c>
      <c r="U41666" s="9" t="s">
        <v>368</v>
      </c>
    </row>
    <row r="41667">
      <c r="F41667" s="9"/>
      <c r="N41667" s="50"/>
      <c r="O41667" s="50"/>
      <c r="P41667" s="50"/>
      <c r="Q41667" s="50" t="s">
        <v>368</v>
      </c>
      <c r="R41667" s="9" t="s">
        <v>368</v>
      </c>
      <c r="S41667" s="50" t="s">
        <v>368</v>
      </c>
      <c r="T41667" s="9" t="s">
        <v>368</v>
      </c>
      <c r="U41667" s="9" t="s">
        <v>368</v>
      </c>
    </row>
    <row r="41668">
      <c r="F41668" s="9"/>
      <c r="N41668" s="50"/>
      <c r="O41668" s="50"/>
      <c r="P41668" s="50"/>
      <c r="Q41668" s="50" t="s">
        <v>368</v>
      </c>
      <c r="R41668" s="9" t="s">
        <v>368</v>
      </c>
      <c r="S41668" s="50" t="s">
        <v>368</v>
      </c>
      <c r="T41668" s="9" t="s">
        <v>368</v>
      </c>
      <c r="U41668" s="9" t="s">
        <v>368</v>
      </c>
    </row>
    <row r="41669">
      <c r="F41669" s="9"/>
      <c r="N41669" s="50"/>
      <c r="O41669" s="50"/>
      <c r="P41669" s="50"/>
      <c r="Q41669" s="50" t="s">
        <v>368</v>
      </c>
      <c r="R41669" s="9" t="s">
        <v>368</v>
      </c>
      <c r="S41669" s="50" t="s">
        <v>368</v>
      </c>
      <c r="T41669" s="9" t="s">
        <v>368</v>
      </c>
      <c r="U41669" s="9" t="s">
        <v>368</v>
      </c>
    </row>
    <row r="41670">
      <c r="F41670" s="9"/>
      <c r="N41670" s="50"/>
      <c r="O41670" s="50"/>
      <c r="P41670" s="50"/>
      <c r="Q41670" s="50" t="s">
        <v>368</v>
      </c>
      <c r="R41670" s="9" t="s">
        <v>368</v>
      </c>
      <c r="S41670" s="50" t="s">
        <v>368</v>
      </c>
      <c r="T41670" s="9" t="s">
        <v>368</v>
      </c>
      <c r="U41670" s="9" t="s">
        <v>368</v>
      </c>
    </row>
    <row r="41671">
      <c r="F41671" s="9"/>
      <c r="N41671" s="50"/>
      <c r="O41671" s="50"/>
      <c r="P41671" s="50"/>
      <c r="Q41671" s="50" t="s">
        <v>368</v>
      </c>
      <c r="R41671" s="9" t="s">
        <v>368</v>
      </c>
      <c r="S41671" s="50" t="s">
        <v>368</v>
      </c>
      <c r="T41671" s="9" t="s">
        <v>368</v>
      </c>
      <c r="U41671" s="9" t="s">
        <v>368</v>
      </c>
    </row>
    <row r="41672">
      <c r="F41672" s="9"/>
      <c r="N41672" s="50"/>
      <c r="O41672" s="50"/>
      <c r="P41672" s="50"/>
      <c r="Q41672" s="50" t="s">
        <v>368</v>
      </c>
      <c r="R41672" s="9" t="s">
        <v>368</v>
      </c>
      <c r="S41672" s="50" t="s">
        <v>368</v>
      </c>
      <c r="T41672" s="9" t="s">
        <v>368</v>
      </c>
      <c r="U41672" s="9" t="s">
        <v>368</v>
      </c>
    </row>
    <row r="41673">
      <c r="F41673" s="9"/>
      <c r="N41673" s="50"/>
      <c r="O41673" s="50"/>
      <c r="P41673" s="50"/>
      <c r="Q41673" s="50" t="s">
        <v>368</v>
      </c>
      <c r="R41673" s="9" t="s">
        <v>368</v>
      </c>
      <c r="S41673" s="50" t="s">
        <v>368</v>
      </c>
      <c r="T41673" s="9" t="s">
        <v>368</v>
      </c>
      <c r="U41673" s="9" t="s">
        <v>368</v>
      </c>
    </row>
    <row r="41674">
      <c r="F41674" s="9"/>
      <c r="N41674" s="50"/>
      <c r="O41674" s="50"/>
      <c r="P41674" s="50"/>
      <c r="Q41674" s="50" t="s">
        <v>368</v>
      </c>
      <c r="R41674" s="9" t="s">
        <v>368</v>
      </c>
      <c r="S41674" s="50" t="s">
        <v>368</v>
      </c>
      <c r="T41674" s="9" t="s">
        <v>368</v>
      </c>
      <c r="U41674" s="9" t="s">
        <v>368</v>
      </c>
    </row>
    <row r="41675">
      <c r="F41675" s="9"/>
      <c r="N41675" s="50"/>
      <c r="O41675" s="50"/>
      <c r="P41675" s="50"/>
      <c r="Q41675" s="50" t="s">
        <v>368</v>
      </c>
      <c r="R41675" s="9" t="s">
        <v>368</v>
      </c>
      <c r="S41675" s="50" t="s">
        <v>368</v>
      </c>
      <c r="T41675" s="9" t="s">
        <v>368</v>
      </c>
      <c r="U41675" s="9" t="s">
        <v>368</v>
      </c>
    </row>
    <row r="41676">
      <c r="F41676" s="9"/>
      <c r="N41676" s="50"/>
      <c r="O41676" s="50"/>
      <c r="P41676" s="50"/>
      <c r="Q41676" s="50" t="s">
        <v>368</v>
      </c>
      <c r="R41676" s="9" t="s">
        <v>368</v>
      </c>
      <c r="S41676" s="50" t="s">
        <v>368</v>
      </c>
      <c r="T41676" s="9" t="s">
        <v>368</v>
      </c>
      <c r="U41676" s="9" t="s">
        <v>368</v>
      </c>
    </row>
    <row r="41677">
      <c r="F41677" s="9"/>
      <c r="N41677" s="50"/>
      <c r="O41677" s="50"/>
      <c r="P41677" s="50"/>
      <c r="Q41677" s="50" t="s">
        <v>368</v>
      </c>
      <c r="R41677" s="9" t="s">
        <v>368</v>
      </c>
      <c r="S41677" s="50" t="s">
        <v>368</v>
      </c>
      <c r="T41677" s="9" t="s">
        <v>368</v>
      </c>
      <c r="U41677" s="9" t="s">
        <v>368</v>
      </c>
    </row>
    <row r="41678">
      <c r="F41678" s="9"/>
      <c r="N41678" s="50"/>
      <c r="O41678" s="50"/>
      <c r="P41678" s="50"/>
      <c r="Q41678" s="50" t="s">
        <v>368</v>
      </c>
      <c r="R41678" s="9" t="s">
        <v>368</v>
      </c>
      <c r="S41678" s="50" t="s">
        <v>368</v>
      </c>
      <c r="T41678" s="9" t="s">
        <v>368</v>
      </c>
      <c r="U41678" s="9" t="s">
        <v>368</v>
      </c>
    </row>
    <row r="41679">
      <c r="F41679" s="9"/>
      <c r="N41679" s="50"/>
      <c r="O41679" s="50"/>
      <c r="P41679" s="50"/>
      <c r="Q41679" s="50" t="s">
        <v>368</v>
      </c>
      <c r="R41679" s="9" t="s">
        <v>368</v>
      </c>
      <c r="S41679" s="50" t="s">
        <v>368</v>
      </c>
      <c r="T41679" s="9" t="s">
        <v>368</v>
      </c>
      <c r="U41679" s="9" t="s">
        <v>368</v>
      </c>
    </row>
    <row r="41680">
      <c r="F41680" s="9"/>
      <c r="N41680" s="50"/>
      <c r="O41680" s="50"/>
      <c r="P41680" s="50"/>
      <c r="Q41680" s="50" t="s">
        <v>368</v>
      </c>
      <c r="R41680" s="9" t="s">
        <v>368</v>
      </c>
      <c r="S41680" s="50" t="s">
        <v>368</v>
      </c>
      <c r="T41680" s="9" t="s">
        <v>368</v>
      </c>
      <c r="U41680" s="9" t="s">
        <v>368</v>
      </c>
    </row>
    <row r="41681">
      <c r="F41681" s="9"/>
      <c r="N41681" s="50"/>
      <c r="O41681" s="50"/>
      <c r="P41681" s="50"/>
      <c r="Q41681" s="50" t="s">
        <v>368</v>
      </c>
      <c r="R41681" s="9" t="s">
        <v>368</v>
      </c>
      <c r="S41681" s="50" t="s">
        <v>368</v>
      </c>
      <c r="T41681" s="9" t="s">
        <v>368</v>
      </c>
      <c r="U41681" s="9" t="s">
        <v>368</v>
      </c>
    </row>
    <row r="41682">
      <c r="F41682" s="9"/>
      <c r="N41682" s="50"/>
      <c r="O41682" s="50"/>
      <c r="P41682" s="50"/>
      <c r="Q41682" s="50" t="s">
        <v>368</v>
      </c>
      <c r="R41682" s="9" t="s">
        <v>368</v>
      </c>
      <c r="S41682" s="50" t="s">
        <v>368</v>
      </c>
      <c r="T41682" s="9" t="s">
        <v>368</v>
      </c>
      <c r="U41682" s="9" t="s">
        <v>368</v>
      </c>
    </row>
    <row r="41683">
      <c r="F41683" s="9"/>
      <c r="N41683" s="50"/>
      <c r="O41683" s="50"/>
      <c r="P41683" s="50"/>
      <c r="Q41683" s="50" t="s">
        <v>368</v>
      </c>
      <c r="R41683" s="9" t="s">
        <v>368</v>
      </c>
      <c r="S41683" s="50" t="s">
        <v>368</v>
      </c>
      <c r="T41683" s="9" t="s">
        <v>368</v>
      </c>
      <c r="U41683" s="9" t="s">
        <v>368</v>
      </c>
    </row>
    <row r="41684">
      <c r="F41684" s="9"/>
      <c r="N41684" s="50"/>
      <c r="O41684" s="50"/>
      <c r="P41684" s="50"/>
      <c r="Q41684" s="50" t="s">
        <v>368</v>
      </c>
      <c r="R41684" s="9" t="s">
        <v>368</v>
      </c>
      <c r="S41684" s="50" t="s">
        <v>368</v>
      </c>
      <c r="T41684" s="9" t="s">
        <v>368</v>
      </c>
      <c r="U41684" s="9" t="s">
        <v>368</v>
      </c>
    </row>
    <row r="41685">
      <c r="F41685" s="9"/>
      <c r="N41685" s="50"/>
      <c r="O41685" s="50"/>
      <c r="P41685" s="50"/>
      <c r="Q41685" s="50" t="s">
        <v>368</v>
      </c>
      <c r="R41685" s="9" t="s">
        <v>368</v>
      </c>
      <c r="S41685" s="50" t="s">
        <v>368</v>
      </c>
      <c r="T41685" s="9" t="s">
        <v>368</v>
      </c>
      <c r="U41685" s="9" t="s">
        <v>368</v>
      </c>
    </row>
    <row r="41686">
      <c r="F41686" s="9"/>
      <c r="N41686" s="50"/>
      <c r="O41686" s="50"/>
      <c r="P41686" s="50"/>
      <c r="Q41686" s="50" t="s">
        <v>368</v>
      </c>
      <c r="R41686" s="9" t="s">
        <v>368</v>
      </c>
      <c r="S41686" s="50" t="s">
        <v>368</v>
      </c>
      <c r="T41686" s="9" t="s">
        <v>368</v>
      </c>
      <c r="U41686" s="9" t="s">
        <v>368</v>
      </c>
    </row>
    <row r="41687">
      <c r="F41687" s="9"/>
      <c r="N41687" s="50"/>
      <c r="O41687" s="50"/>
      <c r="P41687" s="50"/>
      <c r="Q41687" s="50" t="s">
        <v>368</v>
      </c>
      <c r="R41687" s="9" t="s">
        <v>368</v>
      </c>
      <c r="S41687" s="50" t="s">
        <v>368</v>
      </c>
      <c r="T41687" s="9" t="s">
        <v>368</v>
      </c>
      <c r="U41687" s="9" t="s">
        <v>368</v>
      </c>
    </row>
    <row r="41688">
      <c r="F41688" s="9"/>
      <c r="N41688" s="50"/>
      <c r="O41688" s="50"/>
      <c r="P41688" s="50"/>
      <c r="Q41688" s="50" t="s">
        <v>368</v>
      </c>
      <c r="R41688" s="9" t="s">
        <v>368</v>
      </c>
      <c r="S41688" s="50" t="s">
        <v>368</v>
      </c>
      <c r="T41688" s="9" t="s">
        <v>368</v>
      </c>
      <c r="U41688" s="9" t="s">
        <v>368</v>
      </c>
    </row>
    <row r="41689">
      <c r="F41689" s="9"/>
      <c r="N41689" s="50"/>
      <c r="O41689" s="50"/>
      <c r="P41689" s="50"/>
      <c r="Q41689" s="50" t="s">
        <v>368</v>
      </c>
      <c r="R41689" s="9" t="s">
        <v>368</v>
      </c>
      <c r="S41689" s="50" t="s">
        <v>368</v>
      </c>
      <c r="T41689" s="9" t="s">
        <v>368</v>
      </c>
      <c r="U41689" s="9" t="s">
        <v>368</v>
      </c>
    </row>
    <row r="41690">
      <c r="F41690" s="9"/>
      <c r="N41690" s="50"/>
      <c r="O41690" s="50"/>
      <c r="P41690" s="50"/>
      <c r="Q41690" s="50" t="s">
        <v>368</v>
      </c>
      <c r="R41690" s="9" t="s">
        <v>368</v>
      </c>
      <c r="S41690" s="50" t="s">
        <v>368</v>
      </c>
      <c r="T41690" s="9" t="s">
        <v>368</v>
      </c>
      <c r="U41690" s="9" t="s">
        <v>368</v>
      </c>
    </row>
    <row r="41691">
      <c r="F41691" s="9"/>
      <c r="N41691" s="50"/>
      <c r="O41691" s="50"/>
      <c r="P41691" s="50"/>
      <c r="Q41691" s="50" t="s">
        <v>368</v>
      </c>
      <c r="R41691" s="9" t="s">
        <v>368</v>
      </c>
      <c r="S41691" s="50" t="s">
        <v>368</v>
      </c>
      <c r="T41691" s="9" t="s">
        <v>368</v>
      </c>
      <c r="U41691" s="9" t="s">
        <v>368</v>
      </c>
    </row>
    <row r="41692">
      <c r="F41692" s="9"/>
      <c r="N41692" s="50"/>
      <c r="O41692" s="50"/>
      <c r="P41692" s="50"/>
      <c r="Q41692" s="50" t="s">
        <v>368</v>
      </c>
      <c r="R41692" s="9" t="s">
        <v>368</v>
      </c>
      <c r="S41692" s="50" t="s">
        <v>368</v>
      </c>
      <c r="T41692" s="9" t="s">
        <v>368</v>
      </c>
      <c r="U41692" s="9" t="s">
        <v>368</v>
      </c>
    </row>
    <row r="41693">
      <c r="F41693" s="9"/>
      <c r="N41693" s="50"/>
      <c r="O41693" s="50"/>
      <c r="P41693" s="50"/>
      <c r="Q41693" s="50" t="s">
        <v>368</v>
      </c>
      <c r="R41693" s="9" t="s">
        <v>368</v>
      </c>
      <c r="S41693" s="50" t="s">
        <v>368</v>
      </c>
      <c r="T41693" s="9" t="s">
        <v>368</v>
      </c>
      <c r="U41693" s="9" t="s">
        <v>368</v>
      </c>
    </row>
    <row r="41694">
      <c r="F41694" s="9"/>
      <c r="N41694" s="50"/>
      <c r="O41694" s="50"/>
      <c r="P41694" s="50"/>
      <c r="Q41694" s="50" t="s">
        <v>368</v>
      </c>
      <c r="R41694" s="9" t="s">
        <v>368</v>
      </c>
      <c r="S41694" s="50" t="s">
        <v>368</v>
      </c>
      <c r="T41694" s="9" t="s">
        <v>368</v>
      </c>
      <c r="U41694" s="9" t="s">
        <v>368</v>
      </c>
    </row>
    <row r="41695">
      <c r="F41695" s="9"/>
      <c r="N41695" s="50"/>
      <c r="O41695" s="50"/>
      <c r="P41695" s="50"/>
      <c r="Q41695" s="50" t="s">
        <v>368</v>
      </c>
      <c r="R41695" s="9" t="s">
        <v>368</v>
      </c>
      <c r="S41695" s="50" t="s">
        <v>368</v>
      </c>
      <c r="T41695" s="9" t="s">
        <v>368</v>
      </c>
      <c r="U41695" s="9" t="s">
        <v>368</v>
      </c>
    </row>
    <row r="41696">
      <c r="F41696" s="9"/>
      <c r="N41696" s="50"/>
      <c r="O41696" s="50"/>
      <c r="P41696" s="50"/>
      <c r="Q41696" s="50" t="s">
        <v>368</v>
      </c>
      <c r="R41696" s="9" t="s">
        <v>368</v>
      </c>
      <c r="S41696" s="50" t="s">
        <v>368</v>
      </c>
      <c r="T41696" s="9" t="s">
        <v>368</v>
      </c>
      <c r="U41696" s="9" t="s">
        <v>368</v>
      </c>
    </row>
    <row r="41697">
      <c r="F41697" s="9"/>
      <c r="N41697" s="50"/>
      <c r="O41697" s="50"/>
      <c r="P41697" s="50"/>
      <c r="Q41697" s="50" t="s">
        <v>368</v>
      </c>
      <c r="R41697" s="9" t="s">
        <v>368</v>
      </c>
      <c r="S41697" s="50" t="s">
        <v>368</v>
      </c>
      <c r="T41697" s="9" t="s">
        <v>368</v>
      </c>
      <c r="U41697" s="9" t="s">
        <v>368</v>
      </c>
    </row>
    <row r="41698">
      <c r="F41698" s="9"/>
      <c r="N41698" s="50"/>
      <c r="O41698" s="50"/>
      <c r="P41698" s="50"/>
      <c r="Q41698" s="50" t="s">
        <v>368</v>
      </c>
      <c r="R41698" s="9" t="s">
        <v>368</v>
      </c>
      <c r="S41698" s="50" t="s">
        <v>368</v>
      </c>
      <c r="T41698" s="9" t="s">
        <v>368</v>
      </c>
      <c r="U41698" s="9" t="s">
        <v>368</v>
      </c>
    </row>
    <row r="41699">
      <c r="F41699" s="9"/>
      <c r="N41699" s="50"/>
      <c r="O41699" s="50"/>
      <c r="P41699" s="50"/>
      <c r="Q41699" s="50" t="s">
        <v>368</v>
      </c>
      <c r="R41699" s="9" t="s">
        <v>368</v>
      </c>
      <c r="S41699" s="50" t="s">
        <v>368</v>
      </c>
      <c r="T41699" s="9" t="s">
        <v>368</v>
      </c>
      <c r="U41699" s="9" t="s">
        <v>368</v>
      </c>
    </row>
    <row r="41700">
      <c r="F41700" s="9"/>
      <c r="N41700" s="50"/>
      <c r="O41700" s="50"/>
      <c r="P41700" s="50"/>
      <c r="Q41700" s="50" t="s">
        <v>368</v>
      </c>
      <c r="R41700" s="9" t="s">
        <v>368</v>
      </c>
      <c r="S41700" s="50" t="s">
        <v>368</v>
      </c>
      <c r="T41700" s="9" t="s">
        <v>368</v>
      </c>
      <c r="U41700" s="9" t="s">
        <v>368</v>
      </c>
    </row>
    <row r="41701">
      <c r="F41701" s="9"/>
      <c r="N41701" s="50"/>
      <c r="O41701" s="50"/>
      <c r="P41701" s="50"/>
      <c r="Q41701" s="50" t="s">
        <v>368</v>
      </c>
      <c r="R41701" s="9" t="s">
        <v>368</v>
      </c>
      <c r="S41701" s="50" t="s">
        <v>368</v>
      </c>
      <c r="T41701" s="9" t="s">
        <v>368</v>
      </c>
      <c r="U41701" s="9" t="s">
        <v>368</v>
      </c>
    </row>
    <row r="41702">
      <c r="F41702" s="9"/>
      <c r="N41702" s="50"/>
      <c r="O41702" s="50"/>
      <c r="P41702" s="50"/>
      <c r="Q41702" s="50" t="s">
        <v>368</v>
      </c>
      <c r="R41702" s="9" t="s">
        <v>368</v>
      </c>
      <c r="S41702" s="50" t="s">
        <v>368</v>
      </c>
      <c r="T41702" s="9" t="s">
        <v>368</v>
      </c>
      <c r="U41702" s="9" t="s">
        <v>368</v>
      </c>
    </row>
    <row r="41703">
      <c r="F41703" s="9"/>
      <c r="N41703" s="50"/>
      <c r="O41703" s="50"/>
      <c r="P41703" s="50"/>
      <c r="Q41703" s="50" t="s">
        <v>368</v>
      </c>
      <c r="R41703" s="9" t="s">
        <v>368</v>
      </c>
      <c r="S41703" s="50" t="s">
        <v>368</v>
      </c>
      <c r="T41703" s="9" t="s">
        <v>368</v>
      </c>
      <c r="U41703" s="9" t="s">
        <v>368</v>
      </c>
    </row>
    <row r="41704">
      <c r="F41704" s="9"/>
      <c r="N41704" s="50"/>
      <c r="O41704" s="50"/>
      <c r="P41704" s="50"/>
      <c r="Q41704" s="50" t="s">
        <v>368</v>
      </c>
      <c r="R41704" s="9" t="s">
        <v>368</v>
      </c>
      <c r="S41704" s="50" t="s">
        <v>368</v>
      </c>
      <c r="T41704" s="9" t="s">
        <v>368</v>
      </c>
      <c r="U41704" s="9" t="s">
        <v>368</v>
      </c>
    </row>
    <row r="41705">
      <c r="F41705" s="9"/>
      <c r="N41705" s="50"/>
      <c r="O41705" s="50"/>
      <c r="P41705" s="50"/>
      <c r="Q41705" s="50" t="s">
        <v>368</v>
      </c>
      <c r="R41705" s="9" t="s">
        <v>368</v>
      </c>
      <c r="S41705" s="50" t="s">
        <v>368</v>
      </c>
      <c r="T41705" s="9" t="s">
        <v>368</v>
      </c>
      <c r="U41705" s="9" t="s">
        <v>368</v>
      </c>
    </row>
    <row r="41706">
      <c r="F41706" s="9"/>
      <c r="N41706" s="50"/>
      <c r="O41706" s="50"/>
      <c r="P41706" s="50"/>
      <c r="Q41706" s="50" t="s">
        <v>368</v>
      </c>
      <c r="R41706" s="9" t="s">
        <v>368</v>
      </c>
      <c r="S41706" s="50" t="s">
        <v>368</v>
      </c>
      <c r="T41706" s="9" t="s">
        <v>368</v>
      </c>
      <c r="U41706" s="9" t="s">
        <v>368</v>
      </c>
    </row>
    <row r="41707">
      <c r="F41707" s="9"/>
      <c r="N41707" s="50"/>
      <c r="O41707" s="50"/>
      <c r="P41707" s="50"/>
      <c r="Q41707" s="50" t="s">
        <v>368</v>
      </c>
      <c r="R41707" s="9" t="s">
        <v>368</v>
      </c>
      <c r="S41707" s="50" t="s">
        <v>368</v>
      </c>
      <c r="T41707" s="9" t="s">
        <v>368</v>
      </c>
      <c r="U41707" s="9" t="s">
        <v>368</v>
      </c>
    </row>
    <row r="41708">
      <c r="F41708" s="9"/>
      <c r="N41708" s="50"/>
      <c r="O41708" s="50"/>
      <c r="P41708" s="50"/>
      <c r="Q41708" s="50" t="s">
        <v>368</v>
      </c>
      <c r="R41708" s="9" t="s">
        <v>368</v>
      </c>
      <c r="S41708" s="50" t="s">
        <v>368</v>
      </c>
      <c r="T41708" s="9" t="s">
        <v>368</v>
      </c>
      <c r="U41708" s="9" t="s">
        <v>368</v>
      </c>
    </row>
    <row r="41709">
      <c r="F41709" s="9"/>
      <c r="N41709" s="50"/>
      <c r="O41709" s="50"/>
      <c r="P41709" s="50"/>
      <c r="Q41709" s="50" t="s">
        <v>368</v>
      </c>
      <c r="R41709" s="9" t="s">
        <v>368</v>
      </c>
      <c r="S41709" s="50" t="s">
        <v>368</v>
      </c>
      <c r="T41709" s="9" t="s">
        <v>368</v>
      </c>
      <c r="U41709" s="9" t="s">
        <v>368</v>
      </c>
    </row>
    <row r="41710">
      <c r="F41710" s="9"/>
      <c r="N41710" s="50"/>
      <c r="O41710" s="50"/>
      <c r="P41710" s="50"/>
      <c r="Q41710" s="50" t="s">
        <v>368</v>
      </c>
      <c r="R41710" s="9" t="s">
        <v>368</v>
      </c>
      <c r="S41710" s="50" t="s">
        <v>368</v>
      </c>
      <c r="T41710" s="9" t="s">
        <v>368</v>
      </c>
      <c r="U41710" s="9" t="s">
        <v>368</v>
      </c>
    </row>
    <row r="41711">
      <c r="F41711" s="9"/>
      <c r="N41711" s="50"/>
      <c r="O41711" s="50"/>
      <c r="P41711" s="50"/>
      <c r="Q41711" s="50" t="s">
        <v>368</v>
      </c>
      <c r="R41711" s="9" t="s">
        <v>368</v>
      </c>
      <c r="S41711" s="50" t="s">
        <v>368</v>
      </c>
      <c r="T41711" s="9" t="s">
        <v>368</v>
      </c>
      <c r="U41711" s="9" t="s">
        <v>368</v>
      </c>
    </row>
    <row r="41712">
      <c r="F41712" s="9"/>
      <c r="N41712" s="50"/>
      <c r="O41712" s="50"/>
      <c r="P41712" s="50"/>
      <c r="Q41712" s="50" t="s">
        <v>368</v>
      </c>
      <c r="R41712" s="9" t="s">
        <v>368</v>
      </c>
      <c r="S41712" s="50" t="s">
        <v>368</v>
      </c>
      <c r="T41712" s="9" t="s">
        <v>368</v>
      </c>
      <c r="U41712" s="9" t="s">
        <v>368</v>
      </c>
    </row>
    <row r="41713">
      <c r="F41713" s="9"/>
      <c r="N41713" s="50"/>
      <c r="O41713" s="50"/>
      <c r="P41713" s="50"/>
      <c r="Q41713" s="50" t="s">
        <v>368</v>
      </c>
      <c r="R41713" s="9" t="s">
        <v>368</v>
      </c>
      <c r="S41713" s="50" t="s">
        <v>368</v>
      </c>
      <c r="T41713" s="9" t="s">
        <v>368</v>
      </c>
      <c r="U41713" s="9" t="s">
        <v>368</v>
      </c>
    </row>
    <row r="41714">
      <c r="F41714" s="9"/>
      <c r="N41714" s="50"/>
      <c r="O41714" s="50"/>
      <c r="P41714" s="50"/>
      <c r="Q41714" s="50" t="s">
        <v>368</v>
      </c>
      <c r="R41714" s="9" t="s">
        <v>368</v>
      </c>
      <c r="S41714" s="50" t="s">
        <v>368</v>
      </c>
      <c r="T41714" s="9" t="s">
        <v>368</v>
      </c>
      <c r="U41714" s="9" t="s">
        <v>368</v>
      </c>
    </row>
    <row r="41715">
      <c r="F41715" s="9"/>
      <c r="N41715" s="50"/>
      <c r="O41715" s="50"/>
      <c r="P41715" s="50"/>
      <c r="Q41715" s="50" t="s">
        <v>368</v>
      </c>
      <c r="R41715" s="9" t="s">
        <v>368</v>
      </c>
      <c r="S41715" s="50" t="s">
        <v>368</v>
      </c>
      <c r="T41715" s="9" t="s">
        <v>368</v>
      </c>
      <c r="U41715" s="9" t="s">
        <v>368</v>
      </c>
    </row>
    <row r="41716">
      <c r="F41716" s="9"/>
      <c r="N41716" s="50"/>
      <c r="O41716" s="50"/>
      <c r="P41716" s="50"/>
      <c r="Q41716" s="50" t="s">
        <v>368</v>
      </c>
      <c r="R41716" s="9" t="s">
        <v>368</v>
      </c>
      <c r="S41716" s="50" t="s">
        <v>368</v>
      </c>
      <c r="T41716" s="9" t="s">
        <v>368</v>
      </c>
      <c r="U41716" s="9" t="s">
        <v>368</v>
      </c>
    </row>
    <row r="41717">
      <c r="F41717" s="9"/>
      <c r="N41717" s="50"/>
      <c r="O41717" s="50"/>
      <c r="P41717" s="50"/>
      <c r="Q41717" s="50" t="s">
        <v>368</v>
      </c>
      <c r="R41717" s="9" t="s">
        <v>368</v>
      </c>
      <c r="S41717" s="50" t="s">
        <v>368</v>
      </c>
      <c r="T41717" s="9" t="s">
        <v>368</v>
      </c>
      <c r="U41717" s="9" t="s">
        <v>368</v>
      </c>
    </row>
    <row r="41718">
      <c r="F41718" s="9"/>
      <c r="N41718" s="50"/>
      <c r="O41718" s="50"/>
      <c r="P41718" s="50"/>
      <c r="Q41718" s="50" t="s">
        <v>368</v>
      </c>
      <c r="R41718" s="9" t="s">
        <v>368</v>
      </c>
      <c r="S41718" s="50" t="s">
        <v>368</v>
      </c>
      <c r="T41718" s="9" t="s">
        <v>368</v>
      </c>
      <c r="U41718" s="9" t="s">
        <v>368</v>
      </c>
    </row>
    <row r="41719">
      <c r="F41719" s="9"/>
      <c r="N41719" s="50"/>
      <c r="O41719" s="50"/>
      <c r="P41719" s="50"/>
      <c r="Q41719" s="50" t="s">
        <v>368</v>
      </c>
      <c r="R41719" s="9" t="s">
        <v>368</v>
      </c>
      <c r="S41719" s="50" t="s">
        <v>368</v>
      </c>
      <c r="T41719" s="9" t="s">
        <v>368</v>
      </c>
      <c r="U41719" s="9" t="s">
        <v>368</v>
      </c>
    </row>
    <row r="41720">
      <c r="F41720" s="9"/>
      <c r="N41720" s="50"/>
      <c r="O41720" s="50"/>
      <c r="P41720" s="50"/>
      <c r="Q41720" s="50" t="s">
        <v>368</v>
      </c>
      <c r="R41720" s="9" t="s">
        <v>368</v>
      </c>
      <c r="S41720" s="50" t="s">
        <v>368</v>
      </c>
      <c r="T41720" s="9" t="s">
        <v>368</v>
      </c>
      <c r="U41720" s="9" t="s">
        <v>368</v>
      </c>
    </row>
    <row r="41721">
      <c r="F41721" s="9"/>
      <c r="N41721" s="50"/>
      <c r="O41721" s="50"/>
      <c r="P41721" s="50"/>
      <c r="Q41721" s="50" t="s">
        <v>368</v>
      </c>
      <c r="R41721" s="9" t="s">
        <v>368</v>
      </c>
      <c r="S41721" s="50" t="s">
        <v>368</v>
      </c>
      <c r="T41721" s="9" t="s">
        <v>368</v>
      </c>
      <c r="U41721" s="9" t="s">
        <v>368</v>
      </c>
    </row>
    <row r="41722">
      <c r="F41722" s="9"/>
      <c r="N41722" s="50"/>
      <c r="O41722" s="50"/>
      <c r="P41722" s="50"/>
      <c r="Q41722" s="50" t="s">
        <v>368</v>
      </c>
      <c r="R41722" s="9" t="s">
        <v>368</v>
      </c>
      <c r="S41722" s="50" t="s">
        <v>368</v>
      </c>
      <c r="T41722" s="9" t="s">
        <v>368</v>
      </c>
      <c r="U41722" s="9" t="s">
        <v>368</v>
      </c>
    </row>
    <row r="41723">
      <c r="F41723" s="9"/>
      <c r="N41723" s="50"/>
      <c r="O41723" s="50"/>
      <c r="P41723" s="50"/>
      <c r="Q41723" s="50" t="s">
        <v>368</v>
      </c>
      <c r="R41723" s="9" t="s">
        <v>368</v>
      </c>
      <c r="S41723" s="50" t="s">
        <v>368</v>
      </c>
      <c r="T41723" s="9" t="s">
        <v>368</v>
      </c>
      <c r="U41723" s="9" t="s">
        <v>368</v>
      </c>
    </row>
    <row r="41724">
      <c r="F41724" s="9"/>
      <c r="N41724" s="50"/>
      <c r="O41724" s="50"/>
      <c r="P41724" s="50"/>
      <c r="Q41724" s="50" t="s">
        <v>368</v>
      </c>
      <c r="R41724" s="9" t="s">
        <v>368</v>
      </c>
      <c r="S41724" s="50" t="s">
        <v>368</v>
      </c>
      <c r="T41724" s="9" t="s">
        <v>368</v>
      </c>
      <c r="U41724" s="9" t="s">
        <v>368</v>
      </c>
    </row>
    <row r="41725">
      <c r="F41725" s="9"/>
      <c r="N41725" s="50"/>
      <c r="O41725" s="50"/>
      <c r="P41725" s="50"/>
      <c r="Q41725" s="50" t="s">
        <v>368</v>
      </c>
      <c r="R41725" s="9" t="s">
        <v>368</v>
      </c>
      <c r="S41725" s="50" t="s">
        <v>368</v>
      </c>
      <c r="T41725" s="9" t="s">
        <v>368</v>
      </c>
      <c r="U41725" s="9" t="s">
        <v>368</v>
      </c>
    </row>
    <row r="41726">
      <c r="F41726" s="9"/>
      <c r="N41726" s="50"/>
      <c r="O41726" s="50"/>
      <c r="P41726" s="50"/>
      <c r="Q41726" s="50" t="s">
        <v>368</v>
      </c>
      <c r="R41726" s="9" t="s">
        <v>368</v>
      </c>
      <c r="S41726" s="50" t="s">
        <v>368</v>
      </c>
      <c r="T41726" s="9" t="s">
        <v>368</v>
      </c>
      <c r="U41726" s="9" t="s">
        <v>368</v>
      </c>
    </row>
    <row r="41727">
      <c r="F41727" s="9"/>
      <c r="N41727" s="50"/>
      <c r="O41727" s="50"/>
      <c r="P41727" s="50"/>
      <c r="Q41727" s="50" t="s">
        <v>368</v>
      </c>
      <c r="R41727" s="9" t="s">
        <v>368</v>
      </c>
      <c r="S41727" s="50" t="s">
        <v>368</v>
      </c>
      <c r="T41727" s="9" t="s">
        <v>368</v>
      </c>
      <c r="U41727" s="9" t="s">
        <v>368</v>
      </c>
    </row>
    <row r="41728">
      <c r="F41728" s="9"/>
      <c r="N41728" s="50"/>
      <c r="O41728" s="50"/>
      <c r="P41728" s="50"/>
      <c r="Q41728" s="50" t="s">
        <v>368</v>
      </c>
      <c r="R41728" s="9" t="s">
        <v>368</v>
      </c>
      <c r="S41728" s="50" t="s">
        <v>368</v>
      </c>
      <c r="T41728" s="9" t="s">
        <v>368</v>
      </c>
      <c r="U41728" s="9" t="s">
        <v>368</v>
      </c>
    </row>
    <row r="41729">
      <c r="F41729" s="9"/>
      <c r="N41729" s="50"/>
      <c r="O41729" s="50"/>
      <c r="P41729" s="50"/>
      <c r="Q41729" s="50" t="s">
        <v>368</v>
      </c>
      <c r="R41729" s="9" t="s">
        <v>368</v>
      </c>
      <c r="S41729" s="50" t="s">
        <v>368</v>
      </c>
      <c r="T41729" s="9" t="s">
        <v>368</v>
      </c>
      <c r="U41729" s="9" t="s">
        <v>368</v>
      </c>
    </row>
    <row r="41730">
      <c r="F41730" s="9"/>
      <c r="N41730" s="50"/>
      <c r="O41730" s="50"/>
      <c r="P41730" s="50"/>
      <c r="Q41730" s="50" t="s">
        <v>368</v>
      </c>
      <c r="R41730" s="9" t="s">
        <v>368</v>
      </c>
      <c r="S41730" s="50" t="s">
        <v>368</v>
      </c>
      <c r="T41730" s="9" t="s">
        <v>368</v>
      </c>
      <c r="U41730" s="9" t="s">
        <v>368</v>
      </c>
    </row>
    <row r="41731">
      <c r="F41731" s="9"/>
      <c r="N41731" s="50"/>
      <c r="O41731" s="50"/>
      <c r="P41731" s="50"/>
      <c r="Q41731" s="50" t="s">
        <v>368</v>
      </c>
      <c r="R41731" s="9" t="s">
        <v>368</v>
      </c>
      <c r="S41731" s="50" t="s">
        <v>368</v>
      </c>
      <c r="T41731" s="9" t="s">
        <v>368</v>
      </c>
      <c r="U41731" s="9" t="s">
        <v>368</v>
      </c>
    </row>
    <row r="41732">
      <c r="F41732" s="9"/>
      <c r="N41732" s="50"/>
      <c r="O41732" s="50"/>
      <c r="P41732" s="50"/>
      <c r="Q41732" s="50" t="s">
        <v>368</v>
      </c>
      <c r="R41732" s="9" t="s">
        <v>368</v>
      </c>
      <c r="S41732" s="50" t="s">
        <v>368</v>
      </c>
      <c r="T41732" s="9" t="s">
        <v>368</v>
      </c>
      <c r="U41732" s="9" t="s">
        <v>368</v>
      </c>
    </row>
    <row r="41733">
      <c r="F41733" s="9"/>
      <c r="N41733" s="50"/>
      <c r="O41733" s="50"/>
      <c r="P41733" s="50"/>
      <c r="Q41733" s="50" t="s">
        <v>368</v>
      </c>
      <c r="R41733" s="9" t="s">
        <v>368</v>
      </c>
      <c r="S41733" s="50" t="s">
        <v>368</v>
      </c>
      <c r="T41733" s="9" t="s">
        <v>368</v>
      </c>
      <c r="U41733" s="9" t="s">
        <v>368</v>
      </c>
    </row>
    <row r="41734">
      <c r="F41734" s="9"/>
      <c r="N41734" s="50"/>
      <c r="O41734" s="50"/>
      <c r="P41734" s="50"/>
      <c r="Q41734" s="50" t="s">
        <v>368</v>
      </c>
      <c r="R41734" s="9" t="s">
        <v>368</v>
      </c>
      <c r="S41734" s="50" t="s">
        <v>368</v>
      </c>
      <c r="T41734" s="9" t="s">
        <v>368</v>
      </c>
      <c r="U41734" s="9" t="s">
        <v>368</v>
      </c>
    </row>
    <row r="41735">
      <c r="F41735" s="9"/>
      <c r="N41735" s="50"/>
      <c r="O41735" s="50"/>
      <c r="P41735" s="50"/>
      <c r="Q41735" s="50" t="s">
        <v>368</v>
      </c>
      <c r="R41735" s="9" t="s">
        <v>368</v>
      </c>
      <c r="S41735" s="50" t="s">
        <v>368</v>
      </c>
      <c r="T41735" s="9" t="s">
        <v>368</v>
      </c>
      <c r="U41735" s="9" t="s">
        <v>368</v>
      </c>
    </row>
    <row r="41736">
      <c r="F41736" s="9"/>
      <c r="N41736" s="50"/>
      <c r="O41736" s="50"/>
      <c r="P41736" s="50"/>
      <c r="Q41736" s="50" t="s">
        <v>368</v>
      </c>
      <c r="R41736" s="9" t="s">
        <v>368</v>
      </c>
      <c r="S41736" s="50" t="s">
        <v>368</v>
      </c>
      <c r="T41736" s="9" t="s">
        <v>368</v>
      </c>
      <c r="U41736" s="9" t="s">
        <v>368</v>
      </c>
    </row>
    <row r="41737">
      <c r="F41737" s="9"/>
      <c r="N41737" s="50"/>
      <c r="O41737" s="50"/>
      <c r="P41737" s="50"/>
      <c r="Q41737" s="50" t="s">
        <v>368</v>
      </c>
      <c r="R41737" s="9" t="s">
        <v>368</v>
      </c>
      <c r="S41737" s="50" t="s">
        <v>368</v>
      </c>
      <c r="T41737" s="9" t="s">
        <v>368</v>
      </c>
      <c r="U41737" s="9" t="s">
        <v>368</v>
      </c>
    </row>
    <row r="41738">
      <c r="F41738" s="9"/>
      <c r="N41738" s="50"/>
      <c r="O41738" s="50"/>
      <c r="P41738" s="50"/>
      <c r="Q41738" s="50" t="s">
        <v>368</v>
      </c>
      <c r="R41738" s="9" t="s">
        <v>368</v>
      </c>
      <c r="S41738" s="50" t="s">
        <v>368</v>
      </c>
      <c r="T41738" s="9" t="s">
        <v>368</v>
      </c>
      <c r="U41738" s="9" t="s">
        <v>368</v>
      </c>
    </row>
    <row r="41739">
      <c r="F41739" s="9"/>
      <c r="N41739" s="50"/>
      <c r="O41739" s="50"/>
      <c r="P41739" s="50"/>
      <c r="Q41739" s="50" t="s">
        <v>368</v>
      </c>
      <c r="R41739" s="9" t="s">
        <v>368</v>
      </c>
      <c r="S41739" s="50" t="s">
        <v>368</v>
      </c>
      <c r="T41739" s="9" t="s">
        <v>368</v>
      </c>
      <c r="U41739" s="9" t="s">
        <v>368</v>
      </c>
    </row>
    <row r="41740">
      <c r="F41740" s="9"/>
      <c r="N41740" s="50"/>
      <c r="O41740" s="50"/>
      <c r="P41740" s="50"/>
      <c r="Q41740" s="50" t="s">
        <v>368</v>
      </c>
      <c r="R41740" s="9" t="s">
        <v>368</v>
      </c>
      <c r="S41740" s="50" t="s">
        <v>368</v>
      </c>
      <c r="T41740" s="9" t="s">
        <v>368</v>
      </c>
      <c r="U41740" s="9" t="s">
        <v>368</v>
      </c>
    </row>
    <row r="41741">
      <c r="F41741" s="9"/>
      <c r="N41741" s="50"/>
      <c r="O41741" s="50"/>
      <c r="P41741" s="50"/>
      <c r="Q41741" s="50" t="s">
        <v>368</v>
      </c>
      <c r="R41741" s="9" t="s">
        <v>368</v>
      </c>
      <c r="S41741" s="50" t="s">
        <v>368</v>
      </c>
      <c r="T41741" s="9" t="s">
        <v>368</v>
      </c>
      <c r="U41741" s="9" t="s">
        <v>368</v>
      </c>
    </row>
    <row r="41742">
      <c r="F41742" s="9"/>
      <c r="N41742" s="50"/>
      <c r="O41742" s="50"/>
      <c r="P41742" s="50"/>
      <c r="Q41742" s="50" t="s">
        <v>368</v>
      </c>
      <c r="R41742" s="9" t="s">
        <v>368</v>
      </c>
      <c r="S41742" s="50" t="s">
        <v>368</v>
      </c>
      <c r="T41742" s="9" t="s">
        <v>368</v>
      </c>
      <c r="U41742" s="9" t="s">
        <v>368</v>
      </c>
    </row>
    <row r="41743">
      <c r="F41743" s="9"/>
      <c r="N41743" s="50"/>
      <c r="O41743" s="50"/>
      <c r="P41743" s="50"/>
      <c r="Q41743" s="50" t="s">
        <v>368</v>
      </c>
      <c r="R41743" s="9" t="s">
        <v>368</v>
      </c>
      <c r="S41743" s="50" t="s">
        <v>368</v>
      </c>
      <c r="T41743" s="9" t="s">
        <v>368</v>
      </c>
      <c r="U41743" s="9" t="s">
        <v>368</v>
      </c>
    </row>
    <row r="41744">
      <c r="F41744" s="9"/>
      <c r="N41744" s="50"/>
      <c r="O41744" s="50"/>
      <c r="P41744" s="50"/>
      <c r="Q41744" s="50" t="s">
        <v>368</v>
      </c>
      <c r="R41744" s="9" t="s">
        <v>368</v>
      </c>
      <c r="S41744" s="50" t="s">
        <v>368</v>
      </c>
      <c r="T41744" s="9" t="s">
        <v>368</v>
      </c>
      <c r="U41744" s="9" t="s">
        <v>368</v>
      </c>
    </row>
    <row r="41745">
      <c r="F41745" s="9"/>
      <c r="N41745" s="50"/>
      <c r="O41745" s="50"/>
      <c r="P41745" s="50"/>
      <c r="Q41745" s="50" t="s">
        <v>368</v>
      </c>
      <c r="R41745" s="9" t="s">
        <v>368</v>
      </c>
      <c r="S41745" s="50" t="s">
        <v>368</v>
      </c>
      <c r="T41745" s="9" t="s">
        <v>368</v>
      </c>
      <c r="U41745" s="9" t="s">
        <v>368</v>
      </c>
    </row>
    <row r="41746">
      <c r="F41746" s="9"/>
      <c r="N41746" s="50"/>
      <c r="O41746" s="50"/>
      <c r="P41746" s="50"/>
      <c r="Q41746" s="50" t="s">
        <v>368</v>
      </c>
      <c r="R41746" s="9" t="s">
        <v>368</v>
      </c>
      <c r="S41746" s="50" t="s">
        <v>368</v>
      </c>
      <c r="T41746" s="9" t="s">
        <v>368</v>
      </c>
      <c r="U41746" s="9" t="s">
        <v>368</v>
      </c>
    </row>
    <row r="41747">
      <c r="F41747" s="9"/>
      <c r="N41747" s="50"/>
      <c r="O41747" s="50"/>
      <c r="P41747" s="50"/>
      <c r="Q41747" s="50" t="s">
        <v>368</v>
      </c>
      <c r="R41747" s="9" t="s">
        <v>368</v>
      </c>
      <c r="S41747" s="50" t="s">
        <v>368</v>
      </c>
      <c r="T41747" s="9" t="s">
        <v>368</v>
      </c>
      <c r="U41747" s="9" t="s">
        <v>368</v>
      </c>
    </row>
    <row r="41748">
      <c r="F41748" s="9"/>
      <c r="N41748" s="50"/>
      <c r="O41748" s="50"/>
      <c r="P41748" s="50"/>
      <c r="Q41748" s="50" t="s">
        <v>368</v>
      </c>
      <c r="R41748" s="9" t="s">
        <v>368</v>
      </c>
      <c r="S41748" s="50" t="s">
        <v>368</v>
      </c>
      <c r="T41748" s="9" t="s">
        <v>368</v>
      </c>
      <c r="U41748" s="9" t="s">
        <v>368</v>
      </c>
    </row>
    <row r="41749">
      <c r="F41749" s="9"/>
      <c r="N41749" s="50"/>
      <c r="O41749" s="50"/>
      <c r="P41749" s="50"/>
      <c r="Q41749" s="50" t="s">
        <v>368</v>
      </c>
      <c r="R41749" s="9" t="s">
        <v>368</v>
      </c>
      <c r="S41749" s="50" t="s">
        <v>368</v>
      </c>
      <c r="T41749" s="9" t="s">
        <v>368</v>
      </c>
      <c r="U41749" s="9" t="s">
        <v>368</v>
      </c>
    </row>
    <row r="41750">
      <c r="F41750" s="9"/>
      <c r="N41750" s="50"/>
      <c r="O41750" s="50"/>
      <c r="P41750" s="50"/>
      <c r="Q41750" s="50" t="s">
        <v>368</v>
      </c>
      <c r="R41750" s="9" t="s">
        <v>368</v>
      </c>
      <c r="S41750" s="50" t="s">
        <v>368</v>
      </c>
      <c r="T41750" s="9" t="s">
        <v>368</v>
      </c>
      <c r="U41750" s="9" t="s">
        <v>368</v>
      </c>
    </row>
    <row r="41751">
      <c r="F41751" s="9"/>
      <c r="N41751" s="50"/>
      <c r="O41751" s="50"/>
      <c r="P41751" s="50"/>
      <c r="Q41751" s="50" t="s">
        <v>368</v>
      </c>
      <c r="R41751" s="9" t="s">
        <v>368</v>
      </c>
      <c r="S41751" s="50" t="s">
        <v>368</v>
      </c>
      <c r="T41751" s="9" t="s">
        <v>368</v>
      </c>
      <c r="U41751" s="9" t="s">
        <v>368</v>
      </c>
    </row>
    <row r="41752">
      <c r="F41752" s="9"/>
      <c r="N41752" s="50"/>
      <c r="O41752" s="50"/>
      <c r="P41752" s="50"/>
      <c r="Q41752" s="50" t="s">
        <v>368</v>
      </c>
      <c r="R41752" s="9" t="s">
        <v>368</v>
      </c>
      <c r="S41752" s="50" t="s">
        <v>368</v>
      </c>
      <c r="T41752" s="9" t="s">
        <v>368</v>
      </c>
      <c r="U41752" s="9" t="s">
        <v>368</v>
      </c>
    </row>
    <row r="41753">
      <c r="F41753" s="9"/>
      <c r="N41753" s="50"/>
      <c r="O41753" s="50"/>
      <c r="P41753" s="50"/>
      <c r="Q41753" s="50" t="s">
        <v>368</v>
      </c>
      <c r="R41753" s="9" t="s">
        <v>368</v>
      </c>
      <c r="S41753" s="50" t="s">
        <v>368</v>
      </c>
      <c r="T41753" s="9" t="s">
        <v>368</v>
      </c>
      <c r="U41753" s="9" t="s">
        <v>368</v>
      </c>
    </row>
    <row r="41754">
      <c r="F41754" s="9"/>
      <c r="N41754" s="50"/>
      <c r="O41754" s="50"/>
      <c r="P41754" s="50"/>
      <c r="Q41754" s="50" t="s">
        <v>368</v>
      </c>
      <c r="R41754" s="9" t="s">
        <v>368</v>
      </c>
      <c r="S41754" s="50" t="s">
        <v>368</v>
      </c>
      <c r="T41754" s="9" t="s">
        <v>368</v>
      </c>
      <c r="U41754" s="9" t="s">
        <v>368</v>
      </c>
    </row>
    <row r="41755">
      <c r="F41755" s="9"/>
      <c r="N41755" s="50"/>
      <c r="O41755" s="50"/>
      <c r="P41755" s="50"/>
      <c r="Q41755" s="50" t="s">
        <v>368</v>
      </c>
      <c r="R41755" s="9" t="s">
        <v>368</v>
      </c>
      <c r="S41755" s="50" t="s">
        <v>368</v>
      </c>
      <c r="T41755" s="9" t="s">
        <v>368</v>
      </c>
      <c r="U41755" s="9" t="s">
        <v>368</v>
      </c>
    </row>
    <row r="41756">
      <c r="F41756" s="9"/>
      <c r="N41756" s="50"/>
      <c r="O41756" s="50"/>
      <c r="P41756" s="50"/>
      <c r="Q41756" s="50" t="s">
        <v>368</v>
      </c>
      <c r="R41756" s="9" t="s">
        <v>368</v>
      </c>
      <c r="S41756" s="50" t="s">
        <v>368</v>
      </c>
      <c r="T41756" s="9" t="s">
        <v>368</v>
      </c>
      <c r="U41756" s="9" t="s">
        <v>368</v>
      </c>
    </row>
    <row r="41757">
      <c r="F41757" s="9"/>
      <c r="N41757" s="50"/>
      <c r="O41757" s="50"/>
      <c r="P41757" s="50"/>
      <c r="Q41757" s="50" t="s">
        <v>368</v>
      </c>
      <c r="R41757" s="9" t="s">
        <v>368</v>
      </c>
      <c r="S41757" s="50" t="s">
        <v>368</v>
      </c>
      <c r="T41757" s="9" t="s">
        <v>368</v>
      </c>
      <c r="U41757" s="9" t="s">
        <v>368</v>
      </c>
    </row>
    <row r="41758">
      <c r="F41758" s="9"/>
      <c r="N41758" s="50"/>
      <c r="O41758" s="50"/>
      <c r="P41758" s="50"/>
      <c r="Q41758" s="50" t="s">
        <v>368</v>
      </c>
      <c r="R41758" s="9" t="s">
        <v>368</v>
      </c>
      <c r="S41758" s="50" t="s">
        <v>368</v>
      </c>
      <c r="T41758" s="9" t="s">
        <v>368</v>
      </c>
      <c r="U41758" s="9" t="s">
        <v>368</v>
      </c>
    </row>
    <row r="41759">
      <c r="F41759" s="9"/>
      <c r="N41759" s="50"/>
      <c r="O41759" s="50"/>
      <c r="P41759" s="50"/>
      <c r="Q41759" s="50" t="s">
        <v>368</v>
      </c>
      <c r="R41759" s="9" t="s">
        <v>368</v>
      </c>
      <c r="S41759" s="50" t="s">
        <v>368</v>
      </c>
      <c r="T41759" s="9" t="s">
        <v>368</v>
      </c>
      <c r="U41759" s="9" t="s">
        <v>368</v>
      </c>
    </row>
    <row r="41760">
      <c r="F41760" s="9"/>
      <c r="N41760" s="50"/>
      <c r="O41760" s="50"/>
      <c r="P41760" s="50"/>
      <c r="Q41760" s="50" t="s">
        <v>368</v>
      </c>
      <c r="R41760" s="9" t="s">
        <v>368</v>
      </c>
      <c r="S41760" s="50" t="s">
        <v>368</v>
      </c>
      <c r="T41760" s="9" t="s">
        <v>368</v>
      </c>
      <c r="U41760" s="9" t="s">
        <v>368</v>
      </c>
    </row>
    <row r="41761">
      <c r="F41761" s="9"/>
      <c r="N41761" s="50"/>
      <c r="O41761" s="50"/>
      <c r="P41761" s="50"/>
      <c r="Q41761" s="50" t="s">
        <v>368</v>
      </c>
      <c r="R41761" s="9" t="s">
        <v>368</v>
      </c>
      <c r="S41761" s="50" t="s">
        <v>368</v>
      </c>
      <c r="T41761" s="9" t="s">
        <v>368</v>
      </c>
      <c r="U41761" s="9" t="s">
        <v>368</v>
      </c>
    </row>
    <row r="41762">
      <c r="F41762" s="9"/>
      <c r="N41762" s="50"/>
      <c r="O41762" s="50"/>
      <c r="P41762" s="50"/>
      <c r="Q41762" s="50" t="s">
        <v>368</v>
      </c>
      <c r="R41762" s="9" t="s">
        <v>368</v>
      </c>
      <c r="S41762" s="50" t="s">
        <v>368</v>
      </c>
      <c r="T41762" s="9" t="s">
        <v>368</v>
      </c>
      <c r="U41762" s="9" t="s">
        <v>368</v>
      </c>
    </row>
    <row r="41763">
      <c r="F41763" s="9"/>
      <c r="N41763" s="50"/>
      <c r="O41763" s="50"/>
      <c r="P41763" s="50"/>
      <c r="Q41763" s="50" t="s">
        <v>368</v>
      </c>
      <c r="R41763" s="9" t="s">
        <v>368</v>
      </c>
      <c r="S41763" s="50" t="s">
        <v>368</v>
      </c>
      <c r="T41763" s="9" t="s">
        <v>368</v>
      </c>
      <c r="U41763" s="9" t="s">
        <v>368</v>
      </c>
    </row>
    <row r="41764">
      <c r="F41764" s="9"/>
      <c r="N41764" s="50"/>
      <c r="O41764" s="50"/>
      <c r="P41764" s="50"/>
      <c r="Q41764" s="50" t="s">
        <v>368</v>
      </c>
      <c r="R41764" s="9" t="s">
        <v>368</v>
      </c>
      <c r="S41764" s="50" t="s">
        <v>368</v>
      </c>
      <c r="T41764" s="9" t="s">
        <v>368</v>
      </c>
      <c r="U41764" s="9" t="s">
        <v>368</v>
      </c>
    </row>
    <row r="41765">
      <c r="F41765" s="9"/>
      <c r="N41765" s="50"/>
      <c r="O41765" s="50"/>
      <c r="P41765" s="50"/>
      <c r="Q41765" s="50" t="s">
        <v>368</v>
      </c>
      <c r="R41765" s="9" t="s">
        <v>368</v>
      </c>
      <c r="S41765" s="50" t="s">
        <v>368</v>
      </c>
      <c r="T41765" s="9" t="s">
        <v>368</v>
      </c>
      <c r="U41765" s="9" t="s">
        <v>368</v>
      </c>
    </row>
    <row r="41766">
      <c r="F41766" s="9"/>
      <c r="N41766" s="50"/>
      <c r="O41766" s="50"/>
      <c r="P41766" s="50"/>
      <c r="Q41766" s="50" t="s">
        <v>368</v>
      </c>
      <c r="R41766" s="9" t="s">
        <v>368</v>
      </c>
      <c r="S41766" s="50" t="s">
        <v>368</v>
      </c>
      <c r="T41766" s="9" t="s">
        <v>368</v>
      </c>
      <c r="U41766" s="9" t="s">
        <v>368</v>
      </c>
    </row>
    <row r="41767">
      <c r="F41767" s="9"/>
      <c r="N41767" s="50"/>
      <c r="O41767" s="50"/>
      <c r="P41767" s="50"/>
      <c r="Q41767" s="50" t="s">
        <v>368</v>
      </c>
      <c r="R41767" s="9" t="s">
        <v>368</v>
      </c>
      <c r="S41767" s="50" t="s">
        <v>368</v>
      </c>
      <c r="T41767" s="9" t="s">
        <v>368</v>
      </c>
      <c r="U41767" s="9" t="s">
        <v>368</v>
      </c>
    </row>
    <row r="41768">
      <c r="F41768" s="9"/>
      <c r="N41768" s="50"/>
      <c r="O41768" s="50"/>
      <c r="P41768" s="50"/>
      <c r="Q41768" s="50" t="s">
        <v>368</v>
      </c>
      <c r="R41768" s="9" t="s">
        <v>368</v>
      </c>
      <c r="S41768" s="50" t="s">
        <v>368</v>
      </c>
      <c r="T41768" s="9" t="s">
        <v>368</v>
      </c>
      <c r="U41768" s="9" t="s">
        <v>368</v>
      </c>
    </row>
    <row r="41769">
      <c r="F41769" s="9"/>
      <c r="N41769" s="50"/>
      <c r="O41769" s="50"/>
      <c r="P41769" s="50"/>
      <c r="Q41769" s="50" t="s">
        <v>368</v>
      </c>
      <c r="R41769" s="9" t="s">
        <v>368</v>
      </c>
      <c r="S41769" s="50" t="s">
        <v>368</v>
      </c>
      <c r="T41769" s="9" t="s">
        <v>368</v>
      </c>
      <c r="U41769" s="9" t="s">
        <v>368</v>
      </c>
    </row>
    <row r="41770">
      <c r="F41770" s="9"/>
      <c r="N41770" s="50"/>
      <c r="O41770" s="50"/>
      <c r="P41770" s="50"/>
      <c r="Q41770" s="50" t="s">
        <v>368</v>
      </c>
      <c r="R41770" s="9" t="s">
        <v>368</v>
      </c>
      <c r="S41770" s="50" t="s">
        <v>368</v>
      </c>
      <c r="T41770" s="9" t="s">
        <v>368</v>
      </c>
      <c r="U41770" s="9" t="s">
        <v>368</v>
      </c>
    </row>
    <row r="41771">
      <c r="F41771" s="9"/>
      <c r="N41771" s="50"/>
      <c r="O41771" s="50"/>
      <c r="P41771" s="50"/>
      <c r="Q41771" s="50" t="s">
        <v>368</v>
      </c>
      <c r="R41771" s="9" t="s">
        <v>368</v>
      </c>
      <c r="S41771" s="50" t="s">
        <v>368</v>
      </c>
      <c r="T41771" s="9" t="s">
        <v>368</v>
      </c>
      <c r="U41771" s="9" t="s">
        <v>368</v>
      </c>
    </row>
    <row r="41772">
      <c r="F41772" s="9"/>
      <c r="N41772" s="50"/>
      <c r="O41772" s="50"/>
      <c r="P41772" s="50"/>
      <c r="Q41772" s="50" t="s">
        <v>368</v>
      </c>
      <c r="R41772" s="9" t="s">
        <v>368</v>
      </c>
      <c r="S41772" s="50" t="s">
        <v>368</v>
      </c>
      <c r="T41772" s="9" t="s">
        <v>368</v>
      </c>
      <c r="U41772" s="9" t="s">
        <v>368</v>
      </c>
    </row>
    <row r="41773">
      <c r="F41773" s="9"/>
      <c r="N41773" s="50"/>
      <c r="O41773" s="50"/>
      <c r="P41773" s="50"/>
      <c r="Q41773" s="50" t="s">
        <v>368</v>
      </c>
      <c r="R41773" s="9" t="s">
        <v>368</v>
      </c>
      <c r="S41773" s="50" t="s">
        <v>368</v>
      </c>
      <c r="T41773" s="9" t="s">
        <v>368</v>
      </c>
      <c r="U41773" s="9" t="s">
        <v>368</v>
      </c>
    </row>
    <row r="41774">
      <c r="F41774" s="9"/>
      <c r="N41774" s="50"/>
      <c r="O41774" s="50"/>
      <c r="P41774" s="50"/>
      <c r="Q41774" s="50" t="s">
        <v>368</v>
      </c>
      <c r="R41774" s="9" t="s">
        <v>368</v>
      </c>
      <c r="S41774" s="50" t="s">
        <v>368</v>
      </c>
      <c r="T41774" s="9" t="s">
        <v>368</v>
      </c>
      <c r="U41774" s="9" t="s">
        <v>368</v>
      </c>
    </row>
    <row r="41775">
      <c r="F41775" s="9"/>
      <c r="N41775" s="50"/>
      <c r="O41775" s="50"/>
      <c r="P41775" s="50"/>
      <c r="Q41775" s="50" t="s">
        <v>368</v>
      </c>
      <c r="R41775" s="9" t="s">
        <v>368</v>
      </c>
      <c r="S41775" s="50" t="s">
        <v>368</v>
      </c>
      <c r="T41775" s="9" t="s">
        <v>368</v>
      </c>
      <c r="U41775" s="9" t="s">
        <v>368</v>
      </c>
    </row>
    <row r="41776">
      <c r="F41776" s="9"/>
      <c r="N41776" s="50"/>
      <c r="O41776" s="50"/>
      <c r="P41776" s="50"/>
      <c r="Q41776" s="50" t="s">
        <v>368</v>
      </c>
      <c r="R41776" s="9" t="s">
        <v>368</v>
      </c>
      <c r="S41776" s="50" t="s">
        <v>368</v>
      </c>
      <c r="T41776" s="9" t="s">
        <v>368</v>
      </c>
      <c r="U41776" s="9" t="s">
        <v>368</v>
      </c>
    </row>
    <row r="41777">
      <c r="F41777" s="9"/>
      <c r="N41777" s="50"/>
      <c r="O41777" s="50"/>
      <c r="P41777" s="50"/>
      <c r="Q41777" s="50" t="s">
        <v>368</v>
      </c>
      <c r="R41777" s="9" t="s">
        <v>368</v>
      </c>
      <c r="S41777" s="50" t="s">
        <v>368</v>
      </c>
      <c r="T41777" s="9" t="s">
        <v>368</v>
      </c>
      <c r="U41777" s="9" t="s">
        <v>368</v>
      </c>
    </row>
    <row r="41778">
      <c r="F41778" s="9"/>
      <c r="N41778" s="50"/>
      <c r="O41778" s="50"/>
      <c r="P41778" s="50"/>
      <c r="Q41778" s="50" t="s">
        <v>368</v>
      </c>
      <c r="R41778" s="9" t="s">
        <v>368</v>
      </c>
      <c r="S41778" s="50" t="s">
        <v>368</v>
      </c>
      <c r="T41778" s="9" t="s">
        <v>368</v>
      </c>
      <c r="U41778" s="9" t="s">
        <v>368</v>
      </c>
    </row>
    <row r="41779">
      <c r="F41779" s="9"/>
      <c r="N41779" s="50"/>
      <c r="O41779" s="50"/>
      <c r="P41779" s="50"/>
      <c r="Q41779" s="50" t="s">
        <v>368</v>
      </c>
      <c r="R41779" s="9" t="s">
        <v>368</v>
      </c>
      <c r="S41779" s="50" t="s">
        <v>368</v>
      </c>
      <c r="T41779" s="9" t="s">
        <v>368</v>
      </c>
      <c r="U41779" s="9" t="s">
        <v>368</v>
      </c>
    </row>
    <row r="41780">
      <c r="F41780" s="9"/>
      <c r="N41780" s="50"/>
      <c r="O41780" s="50"/>
      <c r="P41780" s="50"/>
      <c r="Q41780" s="50" t="s">
        <v>368</v>
      </c>
      <c r="R41780" s="9" t="s">
        <v>368</v>
      </c>
      <c r="S41780" s="50" t="s">
        <v>368</v>
      </c>
      <c r="T41780" s="9" t="s">
        <v>368</v>
      </c>
      <c r="U41780" s="9" t="s">
        <v>368</v>
      </c>
    </row>
    <row r="41781">
      <c r="F41781" s="9"/>
      <c r="N41781" s="50"/>
      <c r="O41781" s="50"/>
      <c r="P41781" s="50"/>
      <c r="Q41781" s="50" t="s">
        <v>368</v>
      </c>
      <c r="R41781" s="9" t="s">
        <v>368</v>
      </c>
      <c r="S41781" s="50" t="s">
        <v>368</v>
      </c>
      <c r="T41781" s="9" t="s">
        <v>368</v>
      </c>
      <c r="U41781" s="9" t="s">
        <v>368</v>
      </c>
    </row>
    <row r="41782">
      <c r="F41782" s="9"/>
      <c r="N41782" s="50"/>
      <c r="O41782" s="50"/>
      <c r="P41782" s="50"/>
      <c r="Q41782" s="50" t="s">
        <v>368</v>
      </c>
      <c r="R41782" s="9" t="s">
        <v>368</v>
      </c>
      <c r="S41782" s="50" t="s">
        <v>368</v>
      </c>
      <c r="T41782" s="9" t="s">
        <v>368</v>
      </c>
      <c r="U41782" s="9" t="s">
        <v>368</v>
      </c>
    </row>
    <row r="41783">
      <c r="F41783" s="9"/>
      <c r="N41783" s="50"/>
      <c r="O41783" s="50"/>
      <c r="P41783" s="50"/>
      <c r="Q41783" s="50" t="s">
        <v>368</v>
      </c>
      <c r="R41783" s="9" t="s">
        <v>368</v>
      </c>
      <c r="S41783" s="50" t="s">
        <v>368</v>
      </c>
      <c r="T41783" s="9" t="s">
        <v>368</v>
      </c>
      <c r="U41783" s="9" t="s">
        <v>368</v>
      </c>
    </row>
    <row r="41784">
      <c r="F41784" s="9"/>
      <c r="N41784" s="50"/>
      <c r="O41784" s="50"/>
      <c r="P41784" s="50"/>
      <c r="Q41784" s="50" t="s">
        <v>368</v>
      </c>
      <c r="R41784" s="9" t="s">
        <v>368</v>
      </c>
      <c r="S41784" s="50" t="s">
        <v>368</v>
      </c>
      <c r="T41784" s="9" t="s">
        <v>368</v>
      </c>
      <c r="U41784" s="9" t="s">
        <v>368</v>
      </c>
    </row>
    <row r="41785">
      <c r="F41785" s="9"/>
      <c r="N41785" s="50"/>
      <c r="O41785" s="50"/>
      <c r="P41785" s="50"/>
      <c r="Q41785" s="50" t="s">
        <v>368</v>
      </c>
      <c r="R41785" s="9" t="s">
        <v>368</v>
      </c>
      <c r="S41785" s="50" t="s">
        <v>368</v>
      </c>
      <c r="T41785" s="9" t="s">
        <v>368</v>
      </c>
      <c r="U41785" s="9" t="s">
        <v>368</v>
      </c>
    </row>
    <row r="41786">
      <c r="F41786" s="9"/>
      <c r="N41786" s="50"/>
      <c r="O41786" s="50"/>
      <c r="P41786" s="50"/>
      <c r="Q41786" s="50" t="s">
        <v>368</v>
      </c>
      <c r="R41786" s="9" t="s">
        <v>368</v>
      </c>
      <c r="S41786" s="50" t="s">
        <v>368</v>
      </c>
      <c r="T41786" s="9" t="s">
        <v>368</v>
      </c>
      <c r="U41786" s="9" t="s">
        <v>368</v>
      </c>
    </row>
    <row r="41787">
      <c r="F41787" s="9"/>
      <c r="N41787" s="50"/>
      <c r="O41787" s="50"/>
      <c r="P41787" s="50"/>
      <c r="Q41787" s="50" t="s">
        <v>368</v>
      </c>
      <c r="R41787" s="9" t="s">
        <v>368</v>
      </c>
      <c r="S41787" s="50" t="s">
        <v>368</v>
      </c>
      <c r="T41787" s="9" t="s">
        <v>368</v>
      </c>
      <c r="U41787" s="9" t="s">
        <v>368</v>
      </c>
    </row>
    <row r="41788">
      <c r="F41788" s="9"/>
      <c r="N41788" s="50"/>
      <c r="O41788" s="50"/>
      <c r="P41788" s="50"/>
      <c r="Q41788" s="50" t="s">
        <v>368</v>
      </c>
      <c r="R41788" s="9" t="s">
        <v>368</v>
      </c>
      <c r="S41788" s="50" t="s">
        <v>368</v>
      </c>
      <c r="T41788" s="9" t="s">
        <v>368</v>
      </c>
      <c r="U41788" s="9" t="s">
        <v>368</v>
      </c>
    </row>
    <row r="41789">
      <c r="F41789" s="9"/>
      <c r="N41789" s="50"/>
      <c r="O41789" s="50"/>
      <c r="P41789" s="50"/>
      <c r="Q41789" s="50" t="s">
        <v>368</v>
      </c>
      <c r="R41789" s="9" t="s">
        <v>368</v>
      </c>
      <c r="S41789" s="50" t="s">
        <v>368</v>
      </c>
      <c r="T41789" s="9" t="s">
        <v>368</v>
      </c>
      <c r="U41789" s="9" t="s">
        <v>368</v>
      </c>
    </row>
    <row r="41790">
      <c r="F41790" s="9"/>
      <c r="N41790" s="50"/>
      <c r="O41790" s="50"/>
      <c r="P41790" s="50"/>
      <c r="Q41790" s="50" t="s">
        <v>368</v>
      </c>
      <c r="R41790" s="9" t="s">
        <v>368</v>
      </c>
      <c r="S41790" s="50" t="s">
        <v>368</v>
      </c>
      <c r="T41790" s="9" t="s">
        <v>368</v>
      </c>
      <c r="U41790" s="9" t="s">
        <v>368</v>
      </c>
    </row>
    <row r="41791">
      <c r="F41791" s="9"/>
      <c r="N41791" s="50"/>
      <c r="O41791" s="50"/>
      <c r="P41791" s="50"/>
      <c r="Q41791" s="50" t="s">
        <v>368</v>
      </c>
      <c r="R41791" s="9" t="s">
        <v>368</v>
      </c>
      <c r="S41791" s="50" t="s">
        <v>368</v>
      </c>
      <c r="T41791" s="9" t="s">
        <v>368</v>
      </c>
      <c r="U41791" s="9" t="s">
        <v>368</v>
      </c>
    </row>
    <row r="41792">
      <c r="F41792" s="9"/>
      <c r="N41792" s="50"/>
      <c r="O41792" s="50"/>
      <c r="P41792" s="50"/>
      <c r="Q41792" s="50" t="s">
        <v>368</v>
      </c>
      <c r="R41792" s="9" t="s">
        <v>368</v>
      </c>
      <c r="S41792" s="50" t="s">
        <v>368</v>
      </c>
      <c r="T41792" s="9" t="s">
        <v>368</v>
      </c>
      <c r="U41792" s="9" t="s">
        <v>368</v>
      </c>
    </row>
    <row r="41793">
      <c r="F41793" s="9"/>
      <c r="N41793" s="50"/>
      <c r="O41793" s="50"/>
      <c r="P41793" s="50"/>
      <c r="Q41793" s="50" t="s">
        <v>368</v>
      </c>
      <c r="R41793" s="9" t="s">
        <v>368</v>
      </c>
      <c r="S41793" s="50" t="s">
        <v>368</v>
      </c>
      <c r="T41793" s="9" t="s">
        <v>368</v>
      </c>
      <c r="U41793" s="9" t="s">
        <v>368</v>
      </c>
    </row>
    <row r="41794">
      <c r="F41794" s="9"/>
      <c r="N41794" s="50"/>
      <c r="O41794" s="50"/>
      <c r="P41794" s="50"/>
      <c r="Q41794" s="50" t="s">
        <v>368</v>
      </c>
      <c r="R41794" s="9" t="s">
        <v>368</v>
      </c>
      <c r="S41794" s="50" t="s">
        <v>368</v>
      </c>
      <c r="T41794" s="9" t="s">
        <v>368</v>
      </c>
      <c r="U41794" s="9" t="s">
        <v>368</v>
      </c>
    </row>
    <row r="41795">
      <c r="F41795" s="9"/>
      <c r="N41795" s="50"/>
      <c r="O41795" s="50"/>
      <c r="P41795" s="50"/>
      <c r="Q41795" s="50" t="s">
        <v>368</v>
      </c>
      <c r="R41795" s="9" t="s">
        <v>368</v>
      </c>
      <c r="S41795" s="50" t="s">
        <v>368</v>
      </c>
      <c r="T41795" s="9" t="s">
        <v>368</v>
      </c>
      <c r="U41795" s="9" t="s">
        <v>368</v>
      </c>
    </row>
    <row r="41796">
      <c r="F41796" s="9"/>
      <c r="N41796" s="50"/>
      <c r="O41796" s="50"/>
      <c r="P41796" s="50"/>
      <c r="Q41796" s="50" t="s">
        <v>368</v>
      </c>
      <c r="R41796" s="9" t="s">
        <v>368</v>
      </c>
      <c r="S41796" s="50" t="s">
        <v>368</v>
      </c>
      <c r="T41796" s="9" t="s">
        <v>368</v>
      </c>
      <c r="U41796" s="9" t="s">
        <v>368</v>
      </c>
    </row>
    <row r="41797">
      <c r="F41797" s="9"/>
      <c r="N41797" s="50"/>
      <c r="O41797" s="50"/>
      <c r="P41797" s="50"/>
      <c r="Q41797" s="50" t="s">
        <v>368</v>
      </c>
      <c r="R41797" s="9" t="s">
        <v>368</v>
      </c>
      <c r="S41797" s="50" t="s">
        <v>368</v>
      </c>
      <c r="T41797" s="9" t="s">
        <v>368</v>
      </c>
      <c r="U41797" s="9" t="s">
        <v>368</v>
      </c>
    </row>
    <row r="41798">
      <c r="F41798" s="9"/>
      <c r="N41798" s="50"/>
      <c r="O41798" s="50"/>
      <c r="P41798" s="50"/>
      <c r="Q41798" s="50" t="s">
        <v>368</v>
      </c>
      <c r="R41798" s="9" t="s">
        <v>368</v>
      </c>
      <c r="S41798" s="50" t="s">
        <v>368</v>
      </c>
      <c r="T41798" s="9" t="s">
        <v>368</v>
      </c>
      <c r="U41798" s="9" t="s">
        <v>368</v>
      </c>
    </row>
    <row r="41799">
      <c r="F41799" s="9"/>
      <c r="N41799" s="50"/>
      <c r="O41799" s="50"/>
      <c r="P41799" s="50"/>
      <c r="Q41799" s="50" t="s">
        <v>368</v>
      </c>
      <c r="R41799" s="9" t="s">
        <v>368</v>
      </c>
      <c r="S41799" s="50" t="s">
        <v>368</v>
      </c>
      <c r="T41799" s="9" t="s">
        <v>368</v>
      </c>
      <c r="U41799" s="9" t="s">
        <v>368</v>
      </c>
    </row>
    <row r="41800">
      <c r="F41800" s="9"/>
      <c r="N41800" s="50"/>
      <c r="O41800" s="50"/>
      <c r="P41800" s="50"/>
      <c r="Q41800" s="50" t="s">
        <v>368</v>
      </c>
      <c r="R41800" s="9" t="s">
        <v>368</v>
      </c>
      <c r="S41800" s="50" t="s">
        <v>368</v>
      </c>
      <c r="T41800" s="9" t="s">
        <v>368</v>
      </c>
      <c r="U41800" s="9" t="s">
        <v>368</v>
      </c>
    </row>
    <row r="41801">
      <c r="F41801" s="9"/>
      <c r="N41801" s="50"/>
      <c r="O41801" s="50"/>
      <c r="P41801" s="50"/>
      <c r="Q41801" s="50" t="s">
        <v>368</v>
      </c>
      <c r="R41801" s="9" t="s">
        <v>368</v>
      </c>
      <c r="S41801" s="50" t="s">
        <v>368</v>
      </c>
      <c r="T41801" s="9" t="s">
        <v>368</v>
      </c>
      <c r="U41801" s="9" t="s">
        <v>368</v>
      </c>
    </row>
    <row r="41802">
      <c r="F41802" s="9"/>
      <c r="N41802" s="50"/>
      <c r="O41802" s="50"/>
      <c r="P41802" s="50"/>
      <c r="Q41802" s="50" t="s">
        <v>368</v>
      </c>
      <c r="R41802" s="9" t="s">
        <v>368</v>
      </c>
      <c r="S41802" s="50" t="s">
        <v>368</v>
      </c>
      <c r="T41802" s="9" t="s">
        <v>368</v>
      </c>
      <c r="U41802" s="9" t="s">
        <v>368</v>
      </c>
    </row>
    <row r="41803">
      <c r="F41803" s="9"/>
      <c r="N41803" s="50"/>
      <c r="O41803" s="50"/>
      <c r="P41803" s="50"/>
      <c r="Q41803" s="50" t="s">
        <v>368</v>
      </c>
      <c r="R41803" s="9" t="s">
        <v>368</v>
      </c>
      <c r="S41803" s="50" t="s">
        <v>368</v>
      </c>
      <c r="T41803" s="9" t="s">
        <v>368</v>
      </c>
      <c r="U41803" s="9" t="s">
        <v>368</v>
      </c>
    </row>
    <row r="41804">
      <c r="F41804" s="9"/>
      <c r="N41804" s="50"/>
      <c r="O41804" s="50"/>
      <c r="P41804" s="50"/>
      <c r="Q41804" s="50" t="s">
        <v>368</v>
      </c>
      <c r="R41804" s="9" t="s">
        <v>368</v>
      </c>
      <c r="S41804" s="50" t="s">
        <v>368</v>
      </c>
      <c r="T41804" s="9" t="s">
        <v>368</v>
      </c>
      <c r="U41804" s="9" t="s">
        <v>368</v>
      </c>
    </row>
    <row r="41805">
      <c r="F41805" s="9"/>
      <c r="N41805" s="50"/>
      <c r="O41805" s="50"/>
      <c r="P41805" s="50"/>
      <c r="Q41805" s="50" t="s">
        <v>368</v>
      </c>
      <c r="R41805" s="9" t="s">
        <v>368</v>
      </c>
      <c r="S41805" s="50" t="s">
        <v>368</v>
      </c>
      <c r="T41805" s="9" t="s">
        <v>368</v>
      </c>
      <c r="U41805" s="9" t="s">
        <v>368</v>
      </c>
    </row>
    <row r="41806">
      <c r="F41806" s="9"/>
      <c r="N41806" s="50"/>
      <c r="O41806" s="50"/>
      <c r="P41806" s="50"/>
      <c r="Q41806" s="50" t="s">
        <v>368</v>
      </c>
      <c r="R41806" s="9" t="s">
        <v>368</v>
      </c>
      <c r="S41806" s="50" t="s">
        <v>368</v>
      </c>
      <c r="T41806" s="9" t="s">
        <v>368</v>
      </c>
      <c r="U41806" s="9" t="s">
        <v>368</v>
      </c>
    </row>
    <row r="41807">
      <c r="F41807" s="9"/>
      <c r="N41807" s="50"/>
      <c r="O41807" s="50"/>
      <c r="P41807" s="50"/>
      <c r="Q41807" s="50" t="s">
        <v>368</v>
      </c>
      <c r="R41807" s="9" t="s">
        <v>368</v>
      </c>
      <c r="S41807" s="50" t="s">
        <v>368</v>
      </c>
      <c r="T41807" s="9" t="s">
        <v>368</v>
      </c>
      <c r="U41807" s="9" t="s">
        <v>368</v>
      </c>
    </row>
    <row r="41808">
      <c r="F41808" s="9"/>
      <c r="N41808" s="50"/>
      <c r="O41808" s="50"/>
      <c r="P41808" s="50"/>
      <c r="Q41808" s="50" t="s">
        <v>368</v>
      </c>
      <c r="R41808" s="9" t="s">
        <v>368</v>
      </c>
      <c r="S41808" s="50" t="s">
        <v>368</v>
      </c>
      <c r="T41808" s="9" t="s">
        <v>368</v>
      </c>
      <c r="U41808" s="9" t="s">
        <v>368</v>
      </c>
    </row>
    <row r="41809">
      <c r="F41809" s="9"/>
      <c r="N41809" s="50"/>
      <c r="O41809" s="50"/>
      <c r="P41809" s="50"/>
      <c r="Q41809" s="50" t="s">
        <v>368</v>
      </c>
      <c r="R41809" s="9" t="s">
        <v>368</v>
      </c>
      <c r="S41809" s="50" t="s">
        <v>368</v>
      </c>
      <c r="T41809" s="9" t="s">
        <v>368</v>
      </c>
      <c r="U41809" s="9" t="s">
        <v>368</v>
      </c>
    </row>
    <row r="41810">
      <c r="F41810" s="9"/>
      <c r="N41810" s="50"/>
      <c r="O41810" s="50"/>
      <c r="P41810" s="50"/>
      <c r="Q41810" s="50" t="s">
        <v>368</v>
      </c>
      <c r="R41810" s="9" t="s">
        <v>368</v>
      </c>
      <c r="S41810" s="50" t="s">
        <v>368</v>
      </c>
      <c r="T41810" s="9" t="s">
        <v>368</v>
      </c>
      <c r="U41810" s="9" t="s">
        <v>368</v>
      </c>
    </row>
    <row r="41811">
      <c r="F41811" s="9"/>
      <c r="N41811" s="50"/>
      <c r="O41811" s="50"/>
      <c r="P41811" s="50"/>
      <c r="Q41811" s="50" t="s">
        <v>368</v>
      </c>
      <c r="R41811" s="9" t="s">
        <v>368</v>
      </c>
      <c r="S41811" s="50" t="s">
        <v>368</v>
      </c>
      <c r="T41811" s="9" t="s">
        <v>368</v>
      </c>
      <c r="U41811" s="9" t="s">
        <v>368</v>
      </c>
    </row>
    <row r="41812">
      <c r="F41812" s="9"/>
      <c r="N41812" s="50"/>
      <c r="O41812" s="50"/>
      <c r="P41812" s="50"/>
      <c r="Q41812" s="50" t="s">
        <v>368</v>
      </c>
      <c r="R41812" s="9" t="s">
        <v>368</v>
      </c>
      <c r="S41812" s="50" t="s">
        <v>368</v>
      </c>
      <c r="T41812" s="9" t="s">
        <v>368</v>
      </c>
      <c r="U41812" s="9" t="s">
        <v>368</v>
      </c>
    </row>
    <row r="41813">
      <c r="F41813" s="9"/>
      <c r="N41813" s="50"/>
      <c r="O41813" s="50"/>
      <c r="P41813" s="50"/>
      <c r="Q41813" s="50" t="s">
        <v>368</v>
      </c>
      <c r="R41813" s="9" t="s">
        <v>368</v>
      </c>
      <c r="S41813" s="50" t="s">
        <v>368</v>
      </c>
      <c r="T41813" s="9" t="s">
        <v>368</v>
      </c>
      <c r="U41813" s="9" t="s">
        <v>368</v>
      </c>
    </row>
    <row r="41814">
      <c r="F41814" s="9"/>
      <c r="N41814" s="50"/>
      <c r="O41814" s="50"/>
      <c r="P41814" s="50"/>
      <c r="Q41814" s="50" t="s">
        <v>368</v>
      </c>
      <c r="R41814" s="9" t="s">
        <v>368</v>
      </c>
      <c r="S41814" s="50" t="s">
        <v>368</v>
      </c>
      <c r="T41814" s="9" t="s">
        <v>368</v>
      </c>
      <c r="U41814" s="9" t="s">
        <v>368</v>
      </c>
    </row>
    <row r="41815">
      <c r="F41815" s="9"/>
      <c r="N41815" s="50"/>
      <c r="O41815" s="50"/>
      <c r="P41815" s="50"/>
      <c r="Q41815" s="50" t="s">
        <v>368</v>
      </c>
      <c r="R41815" s="9" t="s">
        <v>368</v>
      </c>
      <c r="S41815" s="50" t="s">
        <v>368</v>
      </c>
      <c r="T41815" s="9" t="s">
        <v>368</v>
      </c>
      <c r="U41815" s="9" t="s">
        <v>368</v>
      </c>
    </row>
    <row r="41816">
      <c r="F41816" s="9"/>
      <c r="N41816" s="50"/>
      <c r="O41816" s="50"/>
      <c r="P41816" s="50"/>
      <c r="Q41816" s="50" t="s">
        <v>368</v>
      </c>
      <c r="R41816" s="9" t="s">
        <v>368</v>
      </c>
      <c r="S41816" s="50" t="s">
        <v>368</v>
      </c>
      <c r="T41816" s="9" t="s">
        <v>368</v>
      </c>
      <c r="U41816" s="9" t="s">
        <v>368</v>
      </c>
    </row>
    <row r="41817">
      <c r="F41817" s="9"/>
      <c r="N41817" s="50"/>
      <c r="O41817" s="50"/>
      <c r="P41817" s="50"/>
      <c r="Q41817" s="50" t="s">
        <v>368</v>
      </c>
      <c r="R41817" s="9" t="s">
        <v>368</v>
      </c>
      <c r="S41817" s="50" t="s">
        <v>368</v>
      </c>
      <c r="T41817" s="9" t="s">
        <v>368</v>
      </c>
      <c r="U41817" s="9" t="s">
        <v>368</v>
      </c>
    </row>
    <row r="41818">
      <c r="F41818" s="9"/>
      <c r="N41818" s="50"/>
      <c r="O41818" s="50"/>
      <c r="P41818" s="50"/>
      <c r="Q41818" s="50" t="s">
        <v>368</v>
      </c>
      <c r="R41818" s="9" t="s">
        <v>368</v>
      </c>
      <c r="S41818" s="50" t="s">
        <v>368</v>
      </c>
      <c r="T41818" s="9" t="s">
        <v>368</v>
      </c>
      <c r="U41818" s="9" t="s">
        <v>368</v>
      </c>
    </row>
    <row r="41819">
      <c r="F41819" s="9"/>
      <c r="N41819" s="50"/>
      <c r="O41819" s="50"/>
      <c r="P41819" s="50"/>
      <c r="Q41819" s="50" t="s">
        <v>368</v>
      </c>
      <c r="R41819" s="9" t="s">
        <v>368</v>
      </c>
      <c r="S41819" s="50" t="s">
        <v>368</v>
      </c>
      <c r="T41819" s="9" t="s">
        <v>368</v>
      </c>
      <c r="U41819" s="9" t="s">
        <v>368</v>
      </c>
    </row>
    <row r="41820">
      <c r="F41820" s="9"/>
      <c r="N41820" s="50"/>
      <c r="O41820" s="50"/>
      <c r="P41820" s="50"/>
      <c r="Q41820" s="50" t="s">
        <v>368</v>
      </c>
      <c r="R41820" s="9" t="s">
        <v>368</v>
      </c>
      <c r="S41820" s="50" t="s">
        <v>368</v>
      </c>
      <c r="T41820" s="9" t="s">
        <v>368</v>
      </c>
      <c r="U41820" s="9" t="s">
        <v>368</v>
      </c>
    </row>
    <row r="41821">
      <c r="F41821" s="9"/>
      <c r="N41821" s="50"/>
      <c r="O41821" s="50"/>
      <c r="P41821" s="50"/>
      <c r="Q41821" s="50" t="s">
        <v>368</v>
      </c>
      <c r="R41821" s="9" t="s">
        <v>368</v>
      </c>
      <c r="S41821" s="50" t="s">
        <v>368</v>
      </c>
      <c r="T41821" s="9" t="s">
        <v>368</v>
      </c>
      <c r="U41821" s="9" t="s">
        <v>368</v>
      </c>
    </row>
    <row r="41822">
      <c r="F41822" s="9"/>
      <c r="N41822" s="50"/>
      <c r="O41822" s="50"/>
      <c r="P41822" s="50"/>
      <c r="Q41822" s="50" t="s">
        <v>368</v>
      </c>
      <c r="R41822" s="9" t="s">
        <v>368</v>
      </c>
      <c r="S41822" s="50" t="s">
        <v>368</v>
      </c>
      <c r="T41822" s="9" t="s">
        <v>368</v>
      </c>
      <c r="U41822" s="9" t="s">
        <v>368</v>
      </c>
    </row>
    <row r="41823">
      <c r="F41823" s="9"/>
      <c r="N41823" s="50"/>
      <c r="O41823" s="50"/>
      <c r="P41823" s="50"/>
      <c r="Q41823" s="50" t="s">
        <v>368</v>
      </c>
      <c r="R41823" s="9" t="s">
        <v>368</v>
      </c>
      <c r="S41823" s="50" t="s">
        <v>368</v>
      </c>
      <c r="T41823" s="9" t="s">
        <v>368</v>
      </c>
      <c r="U41823" s="9" t="s">
        <v>368</v>
      </c>
    </row>
    <row r="41824">
      <c r="F41824" s="9"/>
      <c r="N41824" s="50"/>
      <c r="O41824" s="50"/>
      <c r="P41824" s="50"/>
      <c r="Q41824" s="50" t="s">
        <v>368</v>
      </c>
      <c r="R41824" s="9" t="s">
        <v>368</v>
      </c>
      <c r="S41824" s="50" t="s">
        <v>368</v>
      </c>
      <c r="T41824" s="9" t="s">
        <v>368</v>
      </c>
      <c r="U41824" s="9" t="s">
        <v>368</v>
      </c>
    </row>
    <row r="41825">
      <c r="F41825" s="9"/>
      <c r="N41825" s="50"/>
      <c r="O41825" s="50"/>
      <c r="P41825" s="50"/>
      <c r="Q41825" s="50" t="s">
        <v>368</v>
      </c>
      <c r="R41825" s="9" t="s">
        <v>368</v>
      </c>
      <c r="S41825" s="50" t="s">
        <v>368</v>
      </c>
      <c r="T41825" s="9" t="s">
        <v>368</v>
      </c>
      <c r="U41825" s="9" t="s">
        <v>368</v>
      </c>
    </row>
    <row r="41826">
      <c r="F41826" s="9"/>
      <c r="N41826" s="50"/>
      <c r="O41826" s="50"/>
      <c r="P41826" s="50"/>
      <c r="Q41826" s="50" t="s">
        <v>368</v>
      </c>
      <c r="R41826" s="9" t="s">
        <v>368</v>
      </c>
      <c r="S41826" s="50" t="s">
        <v>368</v>
      </c>
      <c r="T41826" s="9" t="s">
        <v>368</v>
      </c>
      <c r="U41826" s="9" t="s">
        <v>368</v>
      </c>
    </row>
    <row r="41827">
      <c r="F41827" s="9"/>
      <c r="N41827" s="50"/>
      <c r="O41827" s="50"/>
      <c r="P41827" s="50"/>
      <c r="Q41827" s="50" t="s">
        <v>368</v>
      </c>
      <c r="R41827" s="9" t="s">
        <v>368</v>
      </c>
      <c r="S41827" s="50" t="s">
        <v>368</v>
      </c>
      <c r="T41827" s="9" t="s">
        <v>368</v>
      </c>
      <c r="U41827" s="9" t="s">
        <v>368</v>
      </c>
    </row>
    <row r="41828">
      <c r="F41828" s="9"/>
      <c r="N41828" s="50"/>
      <c r="O41828" s="50"/>
      <c r="P41828" s="50"/>
      <c r="Q41828" s="50" t="s">
        <v>368</v>
      </c>
      <c r="R41828" s="9" t="s">
        <v>368</v>
      </c>
      <c r="S41828" s="50" t="s">
        <v>368</v>
      </c>
      <c r="T41828" s="9" t="s">
        <v>368</v>
      </c>
      <c r="U41828" s="9" t="s">
        <v>368</v>
      </c>
    </row>
    <row r="41829">
      <c r="F41829" s="9"/>
      <c r="N41829" s="50"/>
      <c r="O41829" s="50"/>
      <c r="P41829" s="50"/>
      <c r="Q41829" s="50" t="s">
        <v>368</v>
      </c>
      <c r="R41829" s="9" t="s">
        <v>368</v>
      </c>
      <c r="S41829" s="50" t="s">
        <v>368</v>
      </c>
      <c r="T41829" s="9" t="s">
        <v>368</v>
      </c>
      <c r="U41829" s="9" t="s">
        <v>368</v>
      </c>
    </row>
    <row r="41830">
      <c r="F41830" s="9"/>
      <c r="N41830" s="50"/>
      <c r="O41830" s="50"/>
      <c r="P41830" s="50"/>
      <c r="Q41830" s="50" t="s">
        <v>368</v>
      </c>
      <c r="R41830" s="9" t="s">
        <v>368</v>
      </c>
      <c r="S41830" s="50" t="s">
        <v>368</v>
      </c>
      <c r="T41830" s="9" t="s">
        <v>368</v>
      </c>
      <c r="U41830" s="9" t="s">
        <v>368</v>
      </c>
    </row>
    <row r="41831">
      <c r="F41831" s="9"/>
      <c r="N41831" s="50"/>
      <c r="O41831" s="50"/>
      <c r="P41831" s="50"/>
      <c r="Q41831" s="50" t="s">
        <v>368</v>
      </c>
      <c r="R41831" s="9" t="s">
        <v>368</v>
      </c>
      <c r="S41831" s="50" t="s">
        <v>368</v>
      </c>
      <c r="T41831" s="9" t="s">
        <v>368</v>
      </c>
      <c r="U41831" s="9" t="s">
        <v>368</v>
      </c>
    </row>
    <row r="41832">
      <c r="F41832" s="9"/>
      <c r="N41832" s="50"/>
      <c r="O41832" s="50"/>
      <c r="P41832" s="50"/>
      <c r="Q41832" s="50" t="s">
        <v>368</v>
      </c>
      <c r="R41832" s="9" t="s">
        <v>368</v>
      </c>
      <c r="S41832" s="50" t="s">
        <v>368</v>
      </c>
      <c r="T41832" s="9" t="s">
        <v>368</v>
      </c>
      <c r="U41832" s="9" t="s">
        <v>368</v>
      </c>
    </row>
    <row r="41833">
      <c r="F41833" s="9"/>
      <c r="N41833" s="50"/>
      <c r="O41833" s="50"/>
      <c r="P41833" s="50"/>
      <c r="Q41833" s="50" t="s">
        <v>368</v>
      </c>
      <c r="R41833" s="9" t="s">
        <v>368</v>
      </c>
      <c r="S41833" s="50" t="s">
        <v>368</v>
      </c>
      <c r="T41833" s="9" t="s">
        <v>368</v>
      </c>
      <c r="U41833" s="9" t="s">
        <v>368</v>
      </c>
    </row>
    <row r="41834">
      <c r="F41834" s="9"/>
      <c r="N41834" s="50"/>
      <c r="O41834" s="50"/>
      <c r="P41834" s="50"/>
      <c r="Q41834" s="50" t="s">
        <v>368</v>
      </c>
      <c r="R41834" s="9" t="s">
        <v>368</v>
      </c>
      <c r="S41834" s="50" t="s">
        <v>368</v>
      </c>
      <c r="T41834" s="9" t="s">
        <v>368</v>
      </c>
      <c r="U41834" s="9" t="s">
        <v>368</v>
      </c>
    </row>
    <row r="41835">
      <c r="F41835" s="9"/>
      <c r="N41835" s="50"/>
      <c r="O41835" s="50"/>
      <c r="P41835" s="50"/>
      <c r="Q41835" s="50" t="s">
        <v>368</v>
      </c>
      <c r="R41835" s="9" t="s">
        <v>368</v>
      </c>
      <c r="S41835" s="50" t="s">
        <v>368</v>
      </c>
      <c r="T41835" s="9" t="s">
        <v>368</v>
      </c>
      <c r="U41835" s="9" t="s">
        <v>368</v>
      </c>
    </row>
    <row r="41836">
      <c r="F41836" s="9"/>
      <c r="N41836" s="50"/>
      <c r="O41836" s="50"/>
      <c r="P41836" s="50"/>
      <c r="Q41836" s="50" t="s">
        <v>368</v>
      </c>
      <c r="R41836" s="9" t="s">
        <v>368</v>
      </c>
      <c r="S41836" s="50" t="s">
        <v>368</v>
      </c>
      <c r="T41836" s="9" t="s">
        <v>368</v>
      </c>
      <c r="U41836" s="9" t="s">
        <v>368</v>
      </c>
    </row>
    <row r="41837">
      <c r="F41837" s="9"/>
      <c r="N41837" s="50"/>
      <c r="O41837" s="50"/>
      <c r="P41837" s="50"/>
      <c r="Q41837" s="50" t="s">
        <v>368</v>
      </c>
      <c r="R41837" s="9" t="s">
        <v>368</v>
      </c>
      <c r="S41837" s="50" t="s">
        <v>368</v>
      </c>
      <c r="T41837" s="9" t="s">
        <v>368</v>
      </c>
      <c r="U41837" s="9" t="s">
        <v>368</v>
      </c>
    </row>
    <row r="41838">
      <c r="F41838" s="9"/>
      <c r="N41838" s="50"/>
      <c r="O41838" s="50"/>
      <c r="P41838" s="50"/>
      <c r="Q41838" s="50" t="s">
        <v>368</v>
      </c>
      <c r="R41838" s="9" t="s">
        <v>368</v>
      </c>
      <c r="S41838" s="50" t="s">
        <v>368</v>
      </c>
      <c r="T41838" s="9" t="s">
        <v>368</v>
      </c>
      <c r="U41838" s="9" t="s">
        <v>368</v>
      </c>
    </row>
    <row r="41839">
      <c r="F41839" s="9"/>
      <c r="N41839" s="50"/>
      <c r="O41839" s="50"/>
      <c r="P41839" s="50"/>
      <c r="Q41839" s="50" t="s">
        <v>368</v>
      </c>
      <c r="R41839" s="9" t="s">
        <v>368</v>
      </c>
      <c r="S41839" s="50" t="s">
        <v>368</v>
      </c>
      <c r="T41839" s="9" t="s">
        <v>368</v>
      </c>
      <c r="U41839" s="9" t="s">
        <v>368</v>
      </c>
    </row>
    <row r="41840">
      <c r="F41840" s="9"/>
      <c r="N41840" s="50"/>
      <c r="O41840" s="50"/>
      <c r="P41840" s="50"/>
      <c r="Q41840" s="50" t="s">
        <v>368</v>
      </c>
      <c r="R41840" s="9" t="s">
        <v>368</v>
      </c>
      <c r="S41840" s="50" t="s">
        <v>368</v>
      </c>
      <c r="T41840" s="9" t="s">
        <v>368</v>
      </c>
      <c r="U41840" s="9" t="s">
        <v>368</v>
      </c>
    </row>
    <row r="41841">
      <c r="F41841" s="9"/>
      <c r="N41841" s="50"/>
      <c r="O41841" s="50"/>
      <c r="P41841" s="50"/>
      <c r="Q41841" s="50" t="s">
        <v>368</v>
      </c>
      <c r="R41841" s="9" t="s">
        <v>368</v>
      </c>
      <c r="S41841" s="50" t="s">
        <v>368</v>
      </c>
      <c r="T41841" s="9" t="s">
        <v>368</v>
      </c>
      <c r="U41841" s="9" t="s">
        <v>368</v>
      </c>
    </row>
    <row r="41842">
      <c r="F41842" s="9"/>
      <c r="N41842" s="50"/>
      <c r="O41842" s="50"/>
      <c r="P41842" s="50"/>
      <c r="Q41842" s="50" t="s">
        <v>368</v>
      </c>
      <c r="R41842" s="9" t="s">
        <v>368</v>
      </c>
      <c r="S41842" s="50" t="s">
        <v>368</v>
      </c>
      <c r="T41842" s="9" t="s">
        <v>368</v>
      </c>
      <c r="U41842" s="9" t="s">
        <v>368</v>
      </c>
    </row>
    <row r="41843">
      <c r="F41843" s="9"/>
      <c r="N41843" s="50"/>
      <c r="O41843" s="50"/>
      <c r="P41843" s="50"/>
      <c r="Q41843" s="50" t="s">
        <v>368</v>
      </c>
      <c r="R41843" s="9" t="s">
        <v>368</v>
      </c>
      <c r="S41843" s="50" t="s">
        <v>368</v>
      </c>
      <c r="T41843" s="9" t="s">
        <v>368</v>
      </c>
      <c r="U41843" s="9" t="s">
        <v>368</v>
      </c>
    </row>
    <row r="41844">
      <c r="F41844" s="9"/>
      <c r="N41844" s="50"/>
      <c r="O41844" s="50"/>
      <c r="P41844" s="50"/>
      <c r="Q41844" s="50" t="s">
        <v>368</v>
      </c>
      <c r="R41844" s="9" t="s">
        <v>368</v>
      </c>
      <c r="S41844" s="50" t="s">
        <v>368</v>
      </c>
      <c r="T41844" s="9" t="s">
        <v>368</v>
      </c>
      <c r="U41844" s="9" t="s">
        <v>368</v>
      </c>
    </row>
    <row r="41845">
      <c r="F41845" s="9"/>
      <c r="N41845" s="50"/>
      <c r="O41845" s="50"/>
      <c r="P41845" s="50"/>
      <c r="Q41845" s="50" t="s">
        <v>368</v>
      </c>
      <c r="R41845" s="9" t="s">
        <v>368</v>
      </c>
      <c r="S41845" s="50" t="s">
        <v>368</v>
      </c>
      <c r="T41845" s="9" t="s">
        <v>368</v>
      </c>
      <c r="U41845" s="9" t="s">
        <v>368</v>
      </c>
    </row>
    <row r="41846">
      <c r="F41846" s="9"/>
      <c r="N41846" s="50"/>
      <c r="O41846" s="50"/>
      <c r="P41846" s="50"/>
      <c r="Q41846" s="50" t="s">
        <v>368</v>
      </c>
      <c r="R41846" s="9" t="s">
        <v>368</v>
      </c>
      <c r="S41846" s="50" t="s">
        <v>368</v>
      </c>
      <c r="T41846" s="9" t="s">
        <v>368</v>
      </c>
      <c r="U41846" s="9" t="s">
        <v>368</v>
      </c>
    </row>
    <row r="41847">
      <c r="F41847" s="9"/>
      <c r="N41847" s="50"/>
      <c r="O41847" s="50"/>
      <c r="P41847" s="50"/>
      <c r="Q41847" s="50" t="s">
        <v>368</v>
      </c>
      <c r="R41847" s="9" t="s">
        <v>368</v>
      </c>
      <c r="S41847" s="50" t="s">
        <v>368</v>
      </c>
      <c r="T41847" s="9" t="s">
        <v>368</v>
      </c>
      <c r="U41847" s="9" t="s">
        <v>368</v>
      </c>
    </row>
    <row r="41848">
      <c r="F41848" s="9"/>
      <c r="N41848" s="50"/>
      <c r="O41848" s="50"/>
      <c r="P41848" s="50"/>
      <c r="Q41848" s="50" t="s">
        <v>368</v>
      </c>
      <c r="R41848" s="9" t="s">
        <v>368</v>
      </c>
      <c r="S41848" s="50" t="s">
        <v>368</v>
      </c>
      <c r="T41848" s="9" t="s">
        <v>368</v>
      </c>
      <c r="U41848" s="9" t="s">
        <v>368</v>
      </c>
    </row>
    <row r="41849">
      <c r="F41849" s="9"/>
      <c r="N41849" s="50"/>
      <c r="O41849" s="50"/>
      <c r="P41849" s="50"/>
      <c r="Q41849" s="50" t="s">
        <v>368</v>
      </c>
      <c r="R41849" s="9" t="s">
        <v>368</v>
      </c>
      <c r="S41849" s="50" t="s">
        <v>368</v>
      </c>
      <c r="T41849" s="9" t="s">
        <v>368</v>
      </c>
      <c r="U41849" s="9" t="s">
        <v>368</v>
      </c>
    </row>
    <row r="41850">
      <c r="F41850" s="9"/>
      <c r="N41850" s="50"/>
      <c r="O41850" s="50"/>
      <c r="P41850" s="50"/>
      <c r="Q41850" s="50" t="s">
        <v>368</v>
      </c>
      <c r="R41850" s="9" t="s">
        <v>368</v>
      </c>
      <c r="S41850" s="50" t="s">
        <v>368</v>
      </c>
      <c r="T41850" s="9" t="s">
        <v>368</v>
      </c>
      <c r="U41850" s="9" t="s">
        <v>368</v>
      </c>
    </row>
    <row r="41851">
      <c r="F41851" s="9"/>
      <c r="N41851" s="50"/>
      <c r="O41851" s="50"/>
      <c r="P41851" s="50"/>
      <c r="Q41851" s="50" t="s">
        <v>368</v>
      </c>
      <c r="R41851" s="9" t="s">
        <v>368</v>
      </c>
      <c r="S41851" s="50" t="s">
        <v>368</v>
      </c>
      <c r="T41851" s="9" t="s">
        <v>368</v>
      </c>
      <c r="U41851" s="9" t="s">
        <v>368</v>
      </c>
    </row>
    <row r="41852">
      <c r="F41852" s="9"/>
      <c r="N41852" s="50"/>
      <c r="O41852" s="50"/>
      <c r="P41852" s="50"/>
      <c r="Q41852" s="50" t="s">
        <v>368</v>
      </c>
      <c r="R41852" s="9" t="s">
        <v>368</v>
      </c>
      <c r="S41852" s="50" t="s">
        <v>368</v>
      </c>
      <c r="T41852" s="9" t="s">
        <v>368</v>
      </c>
      <c r="U41852" s="9" t="s">
        <v>368</v>
      </c>
    </row>
    <row r="41853">
      <c r="F41853" s="9"/>
      <c r="N41853" s="50"/>
      <c r="O41853" s="50"/>
      <c r="P41853" s="50"/>
      <c r="Q41853" s="50" t="s">
        <v>368</v>
      </c>
      <c r="R41853" s="9" t="s">
        <v>368</v>
      </c>
      <c r="S41853" s="50" t="s">
        <v>368</v>
      </c>
      <c r="T41853" s="9" t="s">
        <v>368</v>
      </c>
      <c r="U41853" s="9" t="s">
        <v>368</v>
      </c>
    </row>
    <row r="41854">
      <c r="F41854" s="9"/>
      <c r="N41854" s="50"/>
      <c r="O41854" s="50"/>
      <c r="P41854" s="50"/>
      <c r="Q41854" s="50" t="s">
        <v>368</v>
      </c>
      <c r="R41854" s="9" t="s">
        <v>368</v>
      </c>
      <c r="S41854" s="50" t="s">
        <v>368</v>
      </c>
      <c r="T41854" s="9" t="s">
        <v>368</v>
      </c>
      <c r="U41854" s="9" t="s">
        <v>368</v>
      </c>
    </row>
    <row r="41855">
      <c r="F41855" s="9"/>
      <c r="N41855" s="50"/>
      <c r="O41855" s="50"/>
      <c r="P41855" s="50"/>
      <c r="Q41855" s="50" t="s">
        <v>368</v>
      </c>
      <c r="R41855" s="9" t="s">
        <v>368</v>
      </c>
      <c r="S41855" s="50" t="s">
        <v>368</v>
      </c>
      <c r="T41855" s="9" t="s">
        <v>368</v>
      </c>
      <c r="U41855" s="9" t="s">
        <v>368</v>
      </c>
    </row>
    <row r="41856">
      <c r="F41856" s="9"/>
      <c r="N41856" s="50"/>
      <c r="O41856" s="50"/>
      <c r="P41856" s="50"/>
      <c r="Q41856" s="50" t="s">
        <v>368</v>
      </c>
      <c r="R41856" s="9" t="s">
        <v>368</v>
      </c>
      <c r="S41856" s="50" t="s">
        <v>368</v>
      </c>
      <c r="T41856" s="9" t="s">
        <v>368</v>
      </c>
      <c r="U41856" s="9" t="s">
        <v>368</v>
      </c>
    </row>
    <row r="41857">
      <c r="F41857" s="9"/>
      <c r="N41857" s="50"/>
      <c r="O41857" s="50"/>
      <c r="P41857" s="50"/>
      <c r="Q41857" s="50" t="s">
        <v>368</v>
      </c>
      <c r="R41857" s="9" t="s">
        <v>368</v>
      </c>
      <c r="S41857" s="50" t="s">
        <v>368</v>
      </c>
      <c r="T41857" s="9" t="s">
        <v>368</v>
      </c>
      <c r="U41857" s="9" t="s">
        <v>368</v>
      </c>
    </row>
    <row r="41858">
      <c r="F41858" s="9"/>
      <c r="N41858" s="50"/>
      <c r="O41858" s="50"/>
      <c r="P41858" s="50"/>
      <c r="Q41858" s="50" t="s">
        <v>368</v>
      </c>
      <c r="R41858" s="9" t="s">
        <v>368</v>
      </c>
      <c r="S41858" s="50" t="s">
        <v>368</v>
      </c>
      <c r="T41858" s="9" t="s">
        <v>368</v>
      </c>
      <c r="U41858" s="9" t="s">
        <v>368</v>
      </c>
    </row>
    <row r="41859">
      <c r="F41859" s="9"/>
      <c r="N41859" s="50"/>
      <c r="O41859" s="50"/>
      <c r="P41859" s="50"/>
      <c r="Q41859" s="50" t="s">
        <v>368</v>
      </c>
      <c r="R41859" s="9" t="s">
        <v>368</v>
      </c>
      <c r="S41859" s="50" t="s">
        <v>368</v>
      </c>
      <c r="T41859" s="9" t="s">
        <v>368</v>
      </c>
      <c r="U41859" s="9" t="s">
        <v>368</v>
      </c>
    </row>
    <row r="41860">
      <c r="F41860" s="9"/>
      <c r="N41860" s="50"/>
      <c r="O41860" s="50"/>
      <c r="P41860" s="50"/>
      <c r="Q41860" s="50" t="s">
        <v>368</v>
      </c>
      <c r="R41860" s="9" t="s">
        <v>368</v>
      </c>
      <c r="S41860" s="50" t="s">
        <v>368</v>
      </c>
      <c r="T41860" s="9" t="s">
        <v>368</v>
      </c>
      <c r="U41860" s="9" t="s">
        <v>368</v>
      </c>
    </row>
    <row r="41861">
      <c r="F41861" s="9"/>
      <c r="N41861" s="50"/>
      <c r="O41861" s="50"/>
      <c r="P41861" s="50"/>
      <c r="Q41861" s="50" t="s">
        <v>368</v>
      </c>
      <c r="R41861" s="9" t="s">
        <v>368</v>
      </c>
      <c r="S41861" s="50" t="s">
        <v>368</v>
      </c>
      <c r="T41861" s="9" t="s">
        <v>368</v>
      </c>
      <c r="U41861" s="9" t="s">
        <v>368</v>
      </c>
    </row>
    <row r="41862">
      <c r="F41862" s="9"/>
      <c r="N41862" s="50"/>
      <c r="O41862" s="50"/>
      <c r="P41862" s="50"/>
      <c r="Q41862" s="50" t="s">
        <v>368</v>
      </c>
      <c r="R41862" s="9" t="s">
        <v>368</v>
      </c>
      <c r="S41862" s="50" t="s">
        <v>368</v>
      </c>
      <c r="T41862" s="9" t="s">
        <v>368</v>
      </c>
      <c r="U41862" s="9" t="s">
        <v>368</v>
      </c>
    </row>
    <row r="41863">
      <c r="F41863" s="9"/>
      <c r="N41863" s="50"/>
      <c r="O41863" s="50"/>
      <c r="P41863" s="50"/>
      <c r="Q41863" s="50" t="s">
        <v>368</v>
      </c>
      <c r="R41863" s="9" t="s">
        <v>368</v>
      </c>
      <c r="S41863" s="50" t="s">
        <v>368</v>
      </c>
      <c r="T41863" s="9" t="s">
        <v>368</v>
      </c>
      <c r="U41863" s="9" t="s">
        <v>368</v>
      </c>
    </row>
    <row r="41864">
      <c r="F41864" s="9"/>
      <c r="N41864" s="50"/>
      <c r="O41864" s="50"/>
      <c r="P41864" s="50"/>
      <c r="Q41864" s="50" t="s">
        <v>368</v>
      </c>
      <c r="R41864" s="9" t="s">
        <v>368</v>
      </c>
      <c r="S41864" s="50" t="s">
        <v>368</v>
      </c>
      <c r="T41864" s="9" t="s">
        <v>368</v>
      </c>
      <c r="U41864" s="9" t="s">
        <v>368</v>
      </c>
    </row>
    <row r="41865">
      <c r="F41865" s="9"/>
      <c r="N41865" s="50"/>
      <c r="O41865" s="50"/>
      <c r="P41865" s="50"/>
      <c r="Q41865" s="50" t="s">
        <v>368</v>
      </c>
      <c r="R41865" s="9" t="s">
        <v>368</v>
      </c>
      <c r="S41865" s="50" t="s">
        <v>368</v>
      </c>
      <c r="T41865" s="9" t="s">
        <v>368</v>
      </c>
      <c r="U41865" s="9" t="s">
        <v>368</v>
      </c>
    </row>
    <row r="41866">
      <c r="F41866" s="9"/>
      <c r="N41866" s="50"/>
      <c r="O41866" s="50"/>
      <c r="P41866" s="50"/>
      <c r="Q41866" s="50" t="s">
        <v>368</v>
      </c>
      <c r="R41866" s="9" t="s">
        <v>368</v>
      </c>
      <c r="S41866" s="50" t="s">
        <v>368</v>
      </c>
      <c r="T41866" s="9" t="s">
        <v>368</v>
      </c>
      <c r="U41866" s="9" t="s">
        <v>368</v>
      </c>
    </row>
    <row r="41867">
      <c r="F41867" s="9"/>
      <c r="N41867" s="50"/>
      <c r="O41867" s="50"/>
      <c r="P41867" s="50"/>
      <c r="Q41867" s="50" t="s">
        <v>368</v>
      </c>
      <c r="R41867" s="9" t="s">
        <v>368</v>
      </c>
      <c r="S41867" s="50" t="s">
        <v>368</v>
      </c>
      <c r="T41867" s="9" t="s">
        <v>368</v>
      </c>
      <c r="U41867" s="9" t="s">
        <v>368</v>
      </c>
    </row>
    <row r="41868">
      <c r="F41868" s="9"/>
      <c r="N41868" s="50"/>
      <c r="O41868" s="50"/>
      <c r="P41868" s="50"/>
      <c r="Q41868" s="50" t="s">
        <v>368</v>
      </c>
      <c r="R41868" s="9" t="s">
        <v>368</v>
      </c>
      <c r="S41868" s="50" t="s">
        <v>368</v>
      </c>
      <c r="T41868" s="9" t="s">
        <v>368</v>
      </c>
      <c r="U41868" s="9" t="s">
        <v>368</v>
      </c>
    </row>
    <row r="41869">
      <c r="F41869" s="9"/>
      <c r="N41869" s="50"/>
      <c r="O41869" s="50"/>
      <c r="P41869" s="50"/>
      <c r="Q41869" s="50" t="s">
        <v>368</v>
      </c>
      <c r="R41869" s="9" t="s">
        <v>368</v>
      </c>
      <c r="S41869" s="50" t="s">
        <v>368</v>
      </c>
      <c r="T41869" s="9" t="s">
        <v>368</v>
      </c>
      <c r="U41869" s="9" t="s">
        <v>368</v>
      </c>
    </row>
    <row r="41870">
      <c r="F41870" s="9"/>
      <c r="N41870" s="50"/>
      <c r="O41870" s="50"/>
      <c r="P41870" s="50"/>
      <c r="Q41870" s="50" t="s">
        <v>368</v>
      </c>
      <c r="R41870" s="9" t="s">
        <v>368</v>
      </c>
      <c r="S41870" s="50" t="s">
        <v>368</v>
      </c>
      <c r="T41870" s="9" t="s">
        <v>368</v>
      </c>
      <c r="U41870" s="9" t="s">
        <v>368</v>
      </c>
    </row>
    <row r="41871">
      <c r="F41871" s="9"/>
      <c r="N41871" s="50"/>
      <c r="O41871" s="50"/>
      <c r="P41871" s="50"/>
      <c r="Q41871" s="50" t="s">
        <v>368</v>
      </c>
      <c r="R41871" s="9" t="s">
        <v>368</v>
      </c>
      <c r="S41871" s="50" t="s">
        <v>368</v>
      </c>
      <c r="T41871" s="9" t="s">
        <v>368</v>
      </c>
      <c r="U41871" s="9" t="s">
        <v>368</v>
      </c>
    </row>
    <row r="41872">
      <c r="F41872" s="9"/>
      <c r="N41872" s="50"/>
      <c r="O41872" s="50"/>
      <c r="P41872" s="50"/>
      <c r="Q41872" s="50" t="s">
        <v>368</v>
      </c>
      <c r="R41872" s="9" t="s">
        <v>368</v>
      </c>
      <c r="S41872" s="50" t="s">
        <v>368</v>
      </c>
      <c r="T41872" s="9" t="s">
        <v>368</v>
      </c>
      <c r="U41872" s="9" t="s">
        <v>368</v>
      </c>
    </row>
    <row r="41873">
      <c r="F41873" s="9"/>
      <c r="N41873" s="50"/>
      <c r="O41873" s="50"/>
      <c r="P41873" s="50"/>
      <c r="Q41873" s="50" t="s">
        <v>368</v>
      </c>
      <c r="R41873" s="9" t="s">
        <v>368</v>
      </c>
      <c r="S41873" s="50" t="s">
        <v>368</v>
      </c>
      <c r="T41873" s="9" t="s">
        <v>368</v>
      </c>
      <c r="U41873" s="9" t="s">
        <v>368</v>
      </c>
    </row>
    <row r="41874">
      <c r="F41874" s="9"/>
      <c r="N41874" s="50"/>
      <c r="O41874" s="50"/>
      <c r="P41874" s="50"/>
      <c r="Q41874" s="50" t="s">
        <v>368</v>
      </c>
      <c r="R41874" s="9" t="s">
        <v>368</v>
      </c>
      <c r="S41874" s="50" t="s">
        <v>368</v>
      </c>
      <c r="T41874" s="9" t="s">
        <v>368</v>
      </c>
      <c r="U41874" s="9" t="s">
        <v>368</v>
      </c>
    </row>
    <row r="41875">
      <c r="F41875" s="9"/>
      <c r="N41875" s="50"/>
      <c r="O41875" s="50"/>
      <c r="P41875" s="50"/>
      <c r="Q41875" s="50" t="s">
        <v>368</v>
      </c>
      <c r="R41875" s="9" t="s">
        <v>368</v>
      </c>
      <c r="S41875" s="50" t="s">
        <v>368</v>
      </c>
      <c r="T41875" s="9" t="s">
        <v>368</v>
      </c>
      <c r="U41875" s="9" t="s">
        <v>368</v>
      </c>
    </row>
    <row r="41876">
      <c r="F41876" s="9"/>
      <c r="N41876" s="50"/>
      <c r="O41876" s="50"/>
      <c r="P41876" s="50"/>
      <c r="Q41876" s="50" t="s">
        <v>368</v>
      </c>
      <c r="R41876" s="9" t="s">
        <v>368</v>
      </c>
      <c r="S41876" s="50" t="s">
        <v>368</v>
      </c>
      <c r="T41876" s="9" t="s">
        <v>368</v>
      </c>
      <c r="U41876" s="9" t="s">
        <v>368</v>
      </c>
    </row>
    <row r="41877">
      <c r="F41877" s="9"/>
      <c r="N41877" s="50"/>
      <c r="O41877" s="50"/>
      <c r="P41877" s="50"/>
      <c r="Q41877" s="50" t="s">
        <v>368</v>
      </c>
      <c r="R41877" s="9" t="s">
        <v>368</v>
      </c>
      <c r="S41877" s="50" t="s">
        <v>368</v>
      </c>
      <c r="T41877" s="9" t="s">
        <v>368</v>
      </c>
      <c r="U41877" s="9" t="s">
        <v>368</v>
      </c>
    </row>
    <row r="41878">
      <c r="F41878" s="9"/>
      <c r="N41878" s="50"/>
      <c r="O41878" s="50"/>
      <c r="P41878" s="50"/>
      <c r="Q41878" s="50" t="s">
        <v>368</v>
      </c>
      <c r="R41878" s="9" t="s">
        <v>368</v>
      </c>
      <c r="S41878" s="50" t="s">
        <v>368</v>
      </c>
      <c r="T41878" s="9" t="s">
        <v>368</v>
      </c>
      <c r="U41878" s="9" t="s">
        <v>368</v>
      </c>
    </row>
    <row r="41879">
      <c r="F41879" s="9"/>
      <c r="N41879" s="50"/>
      <c r="O41879" s="50"/>
      <c r="P41879" s="50"/>
      <c r="Q41879" s="50" t="s">
        <v>368</v>
      </c>
      <c r="R41879" s="9" t="s">
        <v>368</v>
      </c>
      <c r="S41879" s="50" t="s">
        <v>368</v>
      </c>
      <c r="T41879" s="9" t="s">
        <v>368</v>
      </c>
      <c r="U41879" s="9" t="s">
        <v>368</v>
      </c>
    </row>
    <row r="41880">
      <c r="F41880" s="9"/>
      <c r="N41880" s="50"/>
      <c r="O41880" s="50"/>
      <c r="P41880" s="50"/>
      <c r="Q41880" s="50" t="s">
        <v>368</v>
      </c>
      <c r="R41880" s="9" t="s">
        <v>368</v>
      </c>
      <c r="S41880" s="50" t="s">
        <v>368</v>
      </c>
      <c r="T41880" s="9" t="s">
        <v>368</v>
      </c>
      <c r="U41880" s="9" t="s">
        <v>368</v>
      </c>
    </row>
    <row r="41881">
      <c r="F41881" s="9"/>
      <c r="N41881" s="50"/>
      <c r="O41881" s="50"/>
      <c r="P41881" s="50"/>
      <c r="Q41881" s="50" t="s">
        <v>368</v>
      </c>
      <c r="R41881" s="9" t="s">
        <v>368</v>
      </c>
      <c r="S41881" s="50" t="s">
        <v>368</v>
      </c>
      <c r="T41881" s="9" t="s">
        <v>368</v>
      </c>
      <c r="U41881" s="9" t="s">
        <v>368</v>
      </c>
    </row>
    <row r="41882">
      <c r="F41882" s="9"/>
      <c r="N41882" s="50"/>
      <c r="O41882" s="50"/>
      <c r="P41882" s="50"/>
      <c r="Q41882" s="50" t="s">
        <v>368</v>
      </c>
      <c r="R41882" s="9" t="s">
        <v>368</v>
      </c>
      <c r="S41882" s="50" t="s">
        <v>368</v>
      </c>
      <c r="T41882" s="9" t="s">
        <v>368</v>
      </c>
      <c r="U41882" s="9" t="s">
        <v>368</v>
      </c>
    </row>
    <row r="41883">
      <c r="F41883" s="9"/>
      <c r="N41883" s="50"/>
      <c r="O41883" s="50"/>
      <c r="P41883" s="50"/>
      <c r="Q41883" s="50" t="s">
        <v>368</v>
      </c>
      <c r="R41883" s="9" t="s">
        <v>368</v>
      </c>
      <c r="S41883" s="50" t="s">
        <v>368</v>
      </c>
      <c r="T41883" s="9" t="s">
        <v>368</v>
      </c>
      <c r="U41883" s="9" t="s">
        <v>368</v>
      </c>
    </row>
    <row r="41884">
      <c r="F41884" s="9"/>
      <c r="N41884" s="50"/>
      <c r="O41884" s="50"/>
      <c r="P41884" s="50"/>
      <c r="Q41884" s="50" t="s">
        <v>368</v>
      </c>
      <c r="R41884" s="9" t="s">
        <v>368</v>
      </c>
      <c r="S41884" s="50" t="s">
        <v>368</v>
      </c>
      <c r="T41884" s="9" t="s">
        <v>368</v>
      </c>
      <c r="U41884" s="9" t="s">
        <v>368</v>
      </c>
    </row>
    <row r="41885">
      <c r="F41885" s="9"/>
      <c r="N41885" s="50"/>
      <c r="O41885" s="50"/>
      <c r="P41885" s="50"/>
      <c r="Q41885" s="50" t="s">
        <v>368</v>
      </c>
      <c r="R41885" s="9" t="s">
        <v>368</v>
      </c>
      <c r="S41885" s="50" t="s">
        <v>368</v>
      </c>
      <c r="T41885" s="9" t="s">
        <v>368</v>
      </c>
      <c r="U41885" s="9" t="s">
        <v>368</v>
      </c>
    </row>
    <row r="41886">
      <c r="F41886" s="9"/>
      <c r="N41886" s="50"/>
      <c r="O41886" s="50"/>
      <c r="P41886" s="50"/>
      <c r="Q41886" s="50" t="s">
        <v>368</v>
      </c>
      <c r="R41886" s="9" t="s">
        <v>368</v>
      </c>
      <c r="S41886" s="50" t="s">
        <v>368</v>
      </c>
      <c r="T41886" s="9" t="s">
        <v>368</v>
      </c>
      <c r="U41886" s="9" t="s">
        <v>368</v>
      </c>
    </row>
    <row r="41887">
      <c r="F41887" s="9"/>
      <c r="N41887" s="50"/>
      <c r="O41887" s="50"/>
      <c r="P41887" s="50"/>
      <c r="Q41887" s="50" t="s">
        <v>368</v>
      </c>
      <c r="R41887" s="9" t="s">
        <v>368</v>
      </c>
      <c r="S41887" s="50" t="s">
        <v>368</v>
      </c>
      <c r="T41887" s="9" t="s">
        <v>368</v>
      </c>
      <c r="U41887" s="9" t="s">
        <v>368</v>
      </c>
    </row>
    <row r="41888">
      <c r="F41888" s="9"/>
      <c r="N41888" s="50"/>
      <c r="O41888" s="50"/>
      <c r="P41888" s="50"/>
      <c r="Q41888" s="50" t="s">
        <v>368</v>
      </c>
      <c r="R41888" s="9" t="s">
        <v>368</v>
      </c>
      <c r="S41888" s="50" t="s">
        <v>368</v>
      </c>
      <c r="T41888" s="9" t="s">
        <v>368</v>
      </c>
      <c r="U41888" s="9" t="s">
        <v>368</v>
      </c>
    </row>
    <row r="41889">
      <c r="F41889" s="9"/>
      <c r="N41889" s="50"/>
      <c r="O41889" s="50"/>
      <c r="P41889" s="50"/>
      <c r="Q41889" s="50" t="s">
        <v>368</v>
      </c>
      <c r="R41889" s="9" t="s">
        <v>368</v>
      </c>
      <c r="S41889" s="50" t="s">
        <v>368</v>
      </c>
      <c r="T41889" s="9" t="s">
        <v>368</v>
      </c>
      <c r="U41889" s="9" t="s">
        <v>368</v>
      </c>
    </row>
    <row r="41890">
      <c r="F41890" s="9"/>
      <c r="N41890" s="50"/>
      <c r="O41890" s="50"/>
      <c r="P41890" s="50"/>
      <c r="Q41890" s="50" t="s">
        <v>368</v>
      </c>
      <c r="R41890" s="9" t="s">
        <v>368</v>
      </c>
      <c r="S41890" s="50" t="s">
        <v>368</v>
      </c>
      <c r="T41890" s="9" t="s">
        <v>368</v>
      </c>
      <c r="U41890" s="9" t="s">
        <v>368</v>
      </c>
    </row>
    <row r="41891">
      <c r="F41891" s="9"/>
      <c r="N41891" s="50"/>
      <c r="O41891" s="50"/>
      <c r="P41891" s="50"/>
      <c r="Q41891" s="50" t="s">
        <v>368</v>
      </c>
      <c r="R41891" s="9" t="s">
        <v>368</v>
      </c>
      <c r="S41891" s="50" t="s">
        <v>368</v>
      </c>
      <c r="T41891" s="9" t="s">
        <v>368</v>
      </c>
      <c r="U41891" s="9" t="s">
        <v>368</v>
      </c>
    </row>
    <row r="41892">
      <c r="F41892" s="9"/>
      <c r="N41892" s="50"/>
      <c r="O41892" s="50"/>
      <c r="P41892" s="50"/>
      <c r="Q41892" s="50" t="s">
        <v>368</v>
      </c>
      <c r="R41892" s="9" t="s">
        <v>368</v>
      </c>
      <c r="S41892" s="50" t="s">
        <v>368</v>
      </c>
      <c r="T41892" s="9" t="s">
        <v>368</v>
      </c>
      <c r="U41892" s="9" t="s">
        <v>368</v>
      </c>
    </row>
    <row r="41893">
      <c r="F41893" s="9"/>
      <c r="N41893" s="50"/>
      <c r="O41893" s="50"/>
      <c r="P41893" s="50"/>
      <c r="Q41893" s="50" t="s">
        <v>368</v>
      </c>
      <c r="R41893" s="9" t="s">
        <v>368</v>
      </c>
      <c r="S41893" s="50" t="s">
        <v>368</v>
      </c>
      <c r="T41893" s="9" t="s">
        <v>368</v>
      </c>
      <c r="U41893" s="9" t="s">
        <v>368</v>
      </c>
    </row>
    <row r="41894">
      <c r="F41894" s="9"/>
      <c r="N41894" s="50"/>
      <c r="O41894" s="50"/>
      <c r="P41894" s="50"/>
      <c r="Q41894" s="50" t="s">
        <v>368</v>
      </c>
      <c r="R41894" s="9" t="s">
        <v>368</v>
      </c>
      <c r="S41894" s="50" t="s">
        <v>368</v>
      </c>
      <c r="T41894" s="9" t="s">
        <v>368</v>
      </c>
      <c r="U41894" s="9" t="s">
        <v>368</v>
      </c>
    </row>
    <row r="41895">
      <c r="F41895" s="9"/>
      <c r="N41895" s="50"/>
      <c r="O41895" s="50"/>
      <c r="P41895" s="50"/>
      <c r="Q41895" s="50" t="s">
        <v>368</v>
      </c>
      <c r="R41895" s="9" t="s">
        <v>368</v>
      </c>
      <c r="S41895" s="50" t="s">
        <v>368</v>
      </c>
      <c r="T41895" s="9" t="s">
        <v>368</v>
      </c>
      <c r="U41895" s="9" t="s">
        <v>368</v>
      </c>
    </row>
    <row r="41896">
      <c r="F41896" s="9"/>
      <c r="N41896" s="50"/>
      <c r="O41896" s="50"/>
      <c r="P41896" s="50"/>
      <c r="Q41896" s="50" t="s">
        <v>368</v>
      </c>
      <c r="R41896" s="9" t="s">
        <v>368</v>
      </c>
      <c r="S41896" s="50" t="s">
        <v>368</v>
      </c>
      <c r="T41896" s="9" t="s">
        <v>368</v>
      </c>
      <c r="U41896" s="9" t="s">
        <v>368</v>
      </c>
    </row>
    <row r="41897">
      <c r="F41897" s="9"/>
      <c r="N41897" s="50"/>
      <c r="O41897" s="50"/>
      <c r="P41897" s="50"/>
      <c r="Q41897" s="50" t="s">
        <v>368</v>
      </c>
      <c r="R41897" s="9" t="s">
        <v>368</v>
      </c>
      <c r="S41897" s="50" t="s">
        <v>368</v>
      </c>
      <c r="T41897" s="9" t="s">
        <v>368</v>
      </c>
      <c r="U41897" s="9" t="s">
        <v>368</v>
      </c>
    </row>
    <row r="41898">
      <c r="F41898" s="9"/>
      <c r="N41898" s="50"/>
      <c r="O41898" s="50"/>
      <c r="P41898" s="50"/>
      <c r="Q41898" s="50" t="s">
        <v>368</v>
      </c>
      <c r="R41898" s="9" t="s">
        <v>368</v>
      </c>
      <c r="S41898" s="50" t="s">
        <v>368</v>
      </c>
      <c r="T41898" s="9" t="s">
        <v>368</v>
      </c>
      <c r="U41898" s="9" t="s">
        <v>368</v>
      </c>
    </row>
    <row r="41899">
      <c r="F41899" s="9"/>
      <c r="N41899" s="50"/>
      <c r="O41899" s="50"/>
      <c r="P41899" s="50"/>
      <c r="Q41899" s="50" t="s">
        <v>368</v>
      </c>
      <c r="R41899" s="9" t="s">
        <v>368</v>
      </c>
      <c r="S41899" s="50" t="s">
        <v>368</v>
      </c>
      <c r="T41899" s="9" t="s">
        <v>368</v>
      </c>
      <c r="U41899" s="9" t="s">
        <v>368</v>
      </c>
    </row>
    <row r="41900">
      <c r="F41900" s="9"/>
      <c r="N41900" s="50"/>
      <c r="O41900" s="50"/>
      <c r="P41900" s="50"/>
      <c r="Q41900" s="50" t="s">
        <v>368</v>
      </c>
      <c r="R41900" s="9" t="s">
        <v>368</v>
      </c>
      <c r="S41900" s="50" t="s">
        <v>368</v>
      </c>
      <c r="T41900" s="9" t="s">
        <v>368</v>
      </c>
      <c r="U41900" s="9" t="s">
        <v>368</v>
      </c>
    </row>
    <row r="41901">
      <c r="F41901" s="9"/>
      <c r="N41901" s="50"/>
      <c r="O41901" s="50"/>
      <c r="P41901" s="50"/>
      <c r="Q41901" s="50" t="s">
        <v>368</v>
      </c>
      <c r="R41901" s="9" t="s">
        <v>368</v>
      </c>
      <c r="S41901" s="50" t="s">
        <v>368</v>
      </c>
      <c r="T41901" s="9" t="s">
        <v>368</v>
      </c>
      <c r="U41901" s="9" t="s">
        <v>368</v>
      </c>
    </row>
    <row r="41902">
      <c r="F41902" s="9"/>
      <c r="N41902" s="50"/>
      <c r="O41902" s="50"/>
      <c r="P41902" s="50"/>
      <c r="Q41902" s="50" t="s">
        <v>368</v>
      </c>
      <c r="R41902" s="9" t="s">
        <v>368</v>
      </c>
      <c r="S41902" s="50" t="s">
        <v>368</v>
      </c>
      <c r="T41902" s="9" t="s">
        <v>368</v>
      </c>
      <c r="U41902" s="9" t="s">
        <v>368</v>
      </c>
    </row>
    <row r="41903">
      <c r="F41903" s="9"/>
      <c r="N41903" s="50"/>
      <c r="O41903" s="50"/>
      <c r="P41903" s="50"/>
      <c r="Q41903" s="50" t="s">
        <v>368</v>
      </c>
      <c r="R41903" s="9" t="s">
        <v>368</v>
      </c>
      <c r="S41903" s="50" t="s">
        <v>368</v>
      </c>
      <c r="T41903" s="9" t="s">
        <v>368</v>
      </c>
      <c r="U41903" s="9" t="s">
        <v>368</v>
      </c>
    </row>
    <row r="41904">
      <c r="F41904" s="9"/>
      <c r="N41904" s="50"/>
      <c r="O41904" s="50"/>
      <c r="P41904" s="50"/>
      <c r="Q41904" s="50" t="s">
        <v>368</v>
      </c>
      <c r="R41904" s="9" t="s">
        <v>368</v>
      </c>
      <c r="S41904" s="50" t="s">
        <v>368</v>
      </c>
      <c r="T41904" s="9" t="s">
        <v>368</v>
      </c>
      <c r="U41904" s="9" t="s">
        <v>368</v>
      </c>
    </row>
    <row r="41905">
      <c r="F41905" s="9"/>
      <c r="N41905" s="50"/>
      <c r="O41905" s="50"/>
      <c r="P41905" s="50"/>
      <c r="Q41905" s="50" t="s">
        <v>368</v>
      </c>
      <c r="R41905" s="9" t="s">
        <v>368</v>
      </c>
      <c r="S41905" s="50" t="s">
        <v>368</v>
      </c>
      <c r="T41905" s="9" t="s">
        <v>368</v>
      </c>
      <c r="U41905" s="9" t="s">
        <v>368</v>
      </c>
    </row>
    <row r="41906">
      <c r="F41906" s="9"/>
      <c r="N41906" s="50"/>
      <c r="O41906" s="50"/>
      <c r="P41906" s="50"/>
      <c r="Q41906" s="50" t="s">
        <v>368</v>
      </c>
      <c r="R41906" s="9" t="s">
        <v>368</v>
      </c>
      <c r="S41906" s="50" t="s">
        <v>368</v>
      </c>
      <c r="T41906" s="9" t="s">
        <v>368</v>
      </c>
      <c r="U41906" s="9" t="s">
        <v>368</v>
      </c>
    </row>
    <row r="41907">
      <c r="F41907" s="9"/>
      <c r="N41907" s="50"/>
      <c r="O41907" s="50"/>
      <c r="P41907" s="50"/>
      <c r="Q41907" s="50" t="s">
        <v>368</v>
      </c>
      <c r="R41907" s="9" t="s">
        <v>368</v>
      </c>
      <c r="S41907" s="50" t="s">
        <v>368</v>
      </c>
      <c r="T41907" s="9" t="s">
        <v>368</v>
      </c>
      <c r="U41907" s="9" t="s">
        <v>368</v>
      </c>
    </row>
    <row r="41908">
      <c r="F41908" s="9"/>
      <c r="N41908" s="50"/>
      <c r="O41908" s="50"/>
      <c r="P41908" s="50"/>
      <c r="Q41908" s="50" t="s">
        <v>368</v>
      </c>
      <c r="R41908" s="9" t="s">
        <v>368</v>
      </c>
      <c r="S41908" s="50" t="s">
        <v>368</v>
      </c>
      <c r="T41908" s="9" t="s">
        <v>368</v>
      </c>
      <c r="U41908" s="9" t="s">
        <v>368</v>
      </c>
    </row>
    <row r="41909">
      <c r="F41909" s="9"/>
      <c r="N41909" s="50"/>
      <c r="O41909" s="50"/>
      <c r="P41909" s="50"/>
      <c r="Q41909" s="50" t="s">
        <v>368</v>
      </c>
      <c r="R41909" s="9" t="s">
        <v>368</v>
      </c>
      <c r="S41909" s="50" t="s">
        <v>368</v>
      </c>
      <c r="T41909" s="9" t="s">
        <v>368</v>
      </c>
      <c r="U41909" s="9" t="s">
        <v>368</v>
      </c>
    </row>
    <row r="41910">
      <c r="F41910" s="9"/>
      <c r="N41910" s="50"/>
      <c r="O41910" s="50"/>
      <c r="P41910" s="50"/>
      <c r="Q41910" s="50" t="s">
        <v>368</v>
      </c>
      <c r="R41910" s="9" t="s">
        <v>368</v>
      </c>
      <c r="S41910" s="50" t="s">
        <v>368</v>
      </c>
      <c r="T41910" s="9" t="s">
        <v>368</v>
      </c>
      <c r="U41910" s="9" t="s">
        <v>368</v>
      </c>
    </row>
    <row r="41911">
      <c r="F41911" s="9"/>
      <c r="N41911" s="50"/>
      <c r="O41911" s="50"/>
      <c r="P41911" s="50"/>
      <c r="Q41911" s="50" t="s">
        <v>368</v>
      </c>
      <c r="R41911" s="9" t="s">
        <v>368</v>
      </c>
      <c r="S41911" s="50" t="s">
        <v>368</v>
      </c>
      <c r="T41911" s="9" t="s">
        <v>368</v>
      </c>
      <c r="U41911" s="9" t="s">
        <v>368</v>
      </c>
    </row>
    <row r="41912">
      <c r="F41912" s="9"/>
      <c r="N41912" s="50"/>
      <c r="O41912" s="50"/>
      <c r="P41912" s="50"/>
      <c r="Q41912" s="50" t="s">
        <v>368</v>
      </c>
      <c r="R41912" s="9" t="s">
        <v>368</v>
      </c>
      <c r="S41912" s="50" t="s">
        <v>368</v>
      </c>
      <c r="T41912" s="9" t="s">
        <v>368</v>
      </c>
      <c r="U41912" s="9" t="s">
        <v>368</v>
      </c>
    </row>
    <row r="41913">
      <c r="F41913" s="9"/>
      <c r="N41913" s="50"/>
      <c r="O41913" s="50"/>
      <c r="P41913" s="50"/>
      <c r="Q41913" s="50" t="s">
        <v>368</v>
      </c>
      <c r="R41913" s="9" t="s">
        <v>368</v>
      </c>
      <c r="S41913" s="50" t="s">
        <v>368</v>
      </c>
      <c r="T41913" s="9" t="s">
        <v>368</v>
      </c>
      <c r="U41913" s="9" t="s">
        <v>368</v>
      </c>
    </row>
    <row r="41914">
      <c r="F41914" s="9"/>
      <c r="N41914" s="50"/>
      <c r="O41914" s="50"/>
      <c r="P41914" s="50"/>
      <c r="Q41914" s="50" t="s">
        <v>368</v>
      </c>
      <c r="R41914" s="9" t="s">
        <v>368</v>
      </c>
      <c r="S41914" s="50" t="s">
        <v>368</v>
      </c>
      <c r="T41914" s="9" t="s">
        <v>368</v>
      </c>
      <c r="U41914" s="9" t="s">
        <v>368</v>
      </c>
    </row>
    <row r="41915">
      <c r="F41915" s="9"/>
      <c r="N41915" s="50"/>
      <c r="O41915" s="50"/>
      <c r="P41915" s="50"/>
      <c r="Q41915" s="50" t="s">
        <v>368</v>
      </c>
      <c r="R41915" s="9" t="s">
        <v>368</v>
      </c>
      <c r="S41915" s="50" t="s">
        <v>368</v>
      </c>
      <c r="T41915" s="9" t="s">
        <v>368</v>
      </c>
      <c r="U41915" s="9" t="s">
        <v>368</v>
      </c>
    </row>
    <row r="41916">
      <c r="F41916" s="9"/>
      <c r="N41916" s="50"/>
      <c r="O41916" s="50"/>
      <c r="P41916" s="50"/>
      <c r="Q41916" s="50" t="s">
        <v>368</v>
      </c>
      <c r="R41916" s="9" t="s">
        <v>368</v>
      </c>
      <c r="S41916" s="50" t="s">
        <v>368</v>
      </c>
      <c r="T41916" s="9" t="s">
        <v>368</v>
      </c>
      <c r="U41916" s="9" t="s">
        <v>368</v>
      </c>
    </row>
    <row r="41917">
      <c r="F41917" s="9"/>
      <c r="N41917" s="50"/>
      <c r="O41917" s="50"/>
      <c r="P41917" s="50"/>
      <c r="Q41917" s="50" t="s">
        <v>368</v>
      </c>
      <c r="R41917" s="9" t="s">
        <v>368</v>
      </c>
      <c r="S41917" s="50" t="s">
        <v>368</v>
      </c>
      <c r="T41917" s="9" t="s">
        <v>368</v>
      </c>
      <c r="U41917" s="9" t="s">
        <v>368</v>
      </c>
    </row>
    <row r="41918">
      <c r="F41918" s="9"/>
      <c r="N41918" s="50"/>
      <c r="O41918" s="50"/>
      <c r="P41918" s="50"/>
      <c r="Q41918" s="50" t="s">
        <v>368</v>
      </c>
      <c r="R41918" s="9" t="s">
        <v>368</v>
      </c>
      <c r="S41918" s="50" t="s">
        <v>368</v>
      </c>
      <c r="T41918" s="9" t="s">
        <v>368</v>
      </c>
      <c r="U41918" s="9" t="s">
        <v>368</v>
      </c>
    </row>
    <row r="41919">
      <c r="F41919" s="9"/>
      <c r="N41919" s="50"/>
      <c r="O41919" s="50"/>
      <c r="P41919" s="50"/>
      <c r="Q41919" s="50" t="s">
        <v>368</v>
      </c>
      <c r="R41919" s="9" t="s">
        <v>368</v>
      </c>
      <c r="S41919" s="50" t="s">
        <v>368</v>
      </c>
      <c r="T41919" s="9" t="s">
        <v>368</v>
      </c>
      <c r="U41919" s="9" t="s">
        <v>368</v>
      </c>
    </row>
    <row r="41920">
      <c r="F41920" s="9"/>
      <c r="N41920" s="50"/>
      <c r="O41920" s="50"/>
      <c r="P41920" s="50"/>
      <c r="Q41920" s="50" t="s">
        <v>368</v>
      </c>
      <c r="R41920" s="9" t="s">
        <v>368</v>
      </c>
      <c r="S41920" s="50" t="s">
        <v>368</v>
      </c>
      <c r="T41920" s="9" t="s">
        <v>368</v>
      </c>
      <c r="U41920" s="9" t="s">
        <v>368</v>
      </c>
    </row>
    <row r="41921">
      <c r="F41921" s="9"/>
      <c r="N41921" s="50"/>
      <c r="O41921" s="50"/>
      <c r="P41921" s="50"/>
      <c r="Q41921" s="50" t="s">
        <v>368</v>
      </c>
      <c r="R41921" s="9" t="s">
        <v>368</v>
      </c>
      <c r="S41921" s="50" t="s">
        <v>368</v>
      </c>
      <c r="T41921" s="9" t="s">
        <v>368</v>
      </c>
      <c r="U41921" s="9" t="s">
        <v>368</v>
      </c>
    </row>
    <row r="41922">
      <c r="F41922" s="9"/>
      <c r="N41922" s="50"/>
      <c r="O41922" s="50"/>
      <c r="P41922" s="50"/>
      <c r="Q41922" s="50" t="s">
        <v>368</v>
      </c>
      <c r="R41922" s="9" t="s">
        <v>368</v>
      </c>
      <c r="S41922" s="50" t="s">
        <v>368</v>
      </c>
      <c r="T41922" s="9" t="s">
        <v>368</v>
      </c>
      <c r="U41922" s="9" t="s">
        <v>368</v>
      </c>
    </row>
    <row r="41923">
      <c r="F41923" s="9"/>
      <c r="N41923" s="50"/>
      <c r="O41923" s="50"/>
      <c r="P41923" s="50"/>
      <c r="Q41923" s="50" t="s">
        <v>368</v>
      </c>
      <c r="R41923" s="9" t="s">
        <v>368</v>
      </c>
      <c r="S41923" s="50" t="s">
        <v>368</v>
      </c>
      <c r="T41923" s="9" t="s">
        <v>368</v>
      </c>
      <c r="U41923" s="9" t="s">
        <v>368</v>
      </c>
    </row>
    <row r="41924">
      <c r="F41924" s="9"/>
      <c r="N41924" s="50"/>
      <c r="O41924" s="50"/>
      <c r="P41924" s="50"/>
      <c r="Q41924" s="50" t="s">
        <v>368</v>
      </c>
      <c r="R41924" s="9" t="s">
        <v>368</v>
      </c>
      <c r="S41924" s="50" t="s">
        <v>368</v>
      </c>
      <c r="T41924" s="9" t="s">
        <v>368</v>
      </c>
      <c r="U41924" s="9" t="s">
        <v>368</v>
      </c>
    </row>
    <row r="41925">
      <c r="F41925" s="9"/>
      <c r="N41925" s="50"/>
      <c r="O41925" s="50"/>
      <c r="P41925" s="50"/>
      <c r="Q41925" s="50" t="s">
        <v>368</v>
      </c>
      <c r="R41925" s="9" t="s">
        <v>368</v>
      </c>
      <c r="S41925" s="50" t="s">
        <v>368</v>
      </c>
      <c r="T41925" s="9" t="s">
        <v>368</v>
      </c>
      <c r="U41925" s="9" t="s">
        <v>368</v>
      </c>
    </row>
    <row r="41926">
      <c r="F41926" s="9"/>
      <c r="N41926" s="50"/>
      <c r="O41926" s="50"/>
      <c r="P41926" s="50"/>
      <c r="Q41926" s="50" t="s">
        <v>368</v>
      </c>
      <c r="R41926" s="9" t="s">
        <v>368</v>
      </c>
      <c r="S41926" s="50" t="s">
        <v>368</v>
      </c>
      <c r="T41926" s="9" t="s">
        <v>368</v>
      </c>
      <c r="U41926" s="9" t="s">
        <v>368</v>
      </c>
    </row>
    <row r="41927">
      <c r="F41927" s="9"/>
      <c r="N41927" s="50"/>
      <c r="O41927" s="50"/>
      <c r="P41927" s="50"/>
      <c r="Q41927" s="50" t="s">
        <v>368</v>
      </c>
      <c r="R41927" s="9" t="s">
        <v>368</v>
      </c>
      <c r="S41927" s="50" t="s">
        <v>368</v>
      </c>
      <c r="T41927" s="9" t="s">
        <v>368</v>
      </c>
      <c r="U41927" s="9" t="s">
        <v>368</v>
      </c>
    </row>
    <row r="41928">
      <c r="F41928" s="9"/>
      <c r="N41928" s="50"/>
      <c r="O41928" s="50"/>
      <c r="P41928" s="50"/>
      <c r="Q41928" s="50" t="s">
        <v>368</v>
      </c>
      <c r="R41928" s="9" t="s">
        <v>368</v>
      </c>
      <c r="S41928" s="50" t="s">
        <v>368</v>
      </c>
      <c r="T41928" s="9" t="s">
        <v>368</v>
      </c>
      <c r="U41928" s="9" t="s">
        <v>368</v>
      </c>
    </row>
    <row r="41929">
      <c r="F41929" s="9"/>
      <c r="N41929" s="50"/>
      <c r="O41929" s="50"/>
      <c r="P41929" s="50"/>
      <c r="Q41929" s="50" t="s">
        <v>368</v>
      </c>
      <c r="R41929" s="9" t="s">
        <v>368</v>
      </c>
      <c r="S41929" s="50" t="s">
        <v>368</v>
      </c>
      <c r="T41929" s="9" t="s">
        <v>368</v>
      </c>
      <c r="U41929" s="9" t="s">
        <v>368</v>
      </c>
    </row>
    <row r="41930">
      <c r="F41930" s="9"/>
      <c r="N41930" s="50"/>
      <c r="O41930" s="50"/>
      <c r="P41930" s="50"/>
      <c r="Q41930" s="50" t="s">
        <v>368</v>
      </c>
      <c r="R41930" s="9" t="s">
        <v>368</v>
      </c>
      <c r="S41930" s="50" t="s">
        <v>368</v>
      </c>
      <c r="T41930" s="9" t="s">
        <v>368</v>
      </c>
      <c r="U41930" s="9" t="s">
        <v>368</v>
      </c>
    </row>
    <row r="41931">
      <c r="F41931" s="9"/>
      <c r="N41931" s="50"/>
      <c r="O41931" s="50"/>
      <c r="P41931" s="50"/>
      <c r="Q41931" s="50" t="s">
        <v>368</v>
      </c>
      <c r="R41931" s="9" t="s">
        <v>368</v>
      </c>
      <c r="S41931" s="50" t="s">
        <v>368</v>
      </c>
      <c r="T41931" s="9" t="s">
        <v>368</v>
      </c>
      <c r="U41931" s="9" t="s">
        <v>368</v>
      </c>
    </row>
    <row r="41932">
      <c r="F41932" s="9"/>
      <c r="N41932" s="50"/>
      <c r="O41932" s="50"/>
      <c r="P41932" s="50"/>
      <c r="Q41932" s="50" t="s">
        <v>368</v>
      </c>
      <c r="R41932" s="9" t="s">
        <v>368</v>
      </c>
      <c r="S41932" s="50" t="s">
        <v>368</v>
      </c>
      <c r="T41932" s="9" t="s">
        <v>368</v>
      </c>
      <c r="U41932" s="9" t="s">
        <v>368</v>
      </c>
    </row>
    <row r="41933">
      <c r="F41933" s="9"/>
      <c r="N41933" s="50"/>
      <c r="O41933" s="50"/>
      <c r="P41933" s="50"/>
      <c r="Q41933" s="50" t="s">
        <v>368</v>
      </c>
      <c r="R41933" s="9" t="s">
        <v>368</v>
      </c>
      <c r="S41933" s="50" t="s">
        <v>368</v>
      </c>
      <c r="T41933" s="9" t="s">
        <v>368</v>
      </c>
      <c r="U41933" s="9" t="s">
        <v>368</v>
      </c>
    </row>
    <row r="41934">
      <c r="F41934" s="9"/>
      <c r="N41934" s="50"/>
      <c r="O41934" s="50"/>
      <c r="P41934" s="50"/>
      <c r="Q41934" s="50" t="s">
        <v>368</v>
      </c>
      <c r="R41934" s="9" t="s">
        <v>368</v>
      </c>
      <c r="S41934" s="50" t="s">
        <v>368</v>
      </c>
      <c r="T41934" s="9" t="s">
        <v>368</v>
      </c>
      <c r="U41934" s="9" t="s">
        <v>368</v>
      </c>
    </row>
    <row r="41935">
      <c r="F41935" s="9"/>
      <c r="N41935" s="50"/>
      <c r="O41935" s="50"/>
      <c r="P41935" s="50"/>
      <c r="Q41935" s="50" t="s">
        <v>368</v>
      </c>
      <c r="R41935" s="9" t="s">
        <v>368</v>
      </c>
      <c r="S41935" s="50" t="s">
        <v>368</v>
      </c>
      <c r="T41935" s="9" t="s">
        <v>368</v>
      </c>
      <c r="U41935" s="9" t="s">
        <v>368</v>
      </c>
    </row>
    <row r="41936">
      <c r="F41936" s="9"/>
      <c r="N41936" s="50"/>
      <c r="O41936" s="50"/>
      <c r="P41936" s="50"/>
      <c r="Q41936" s="50" t="s">
        <v>368</v>
      </c>
      <c r="R41936" s="9" t="s">
        <v>368</v>
      </c>
      <c r="S41936" s="50" t="s">
        <v>368</v>
      </c>
      <c r="T41936" s="9" t="s">
        <v>368</v>
      </c>
      <c r="U41936" s="9" t="s">
        <v>368</v>
      </c>
    </row>
    <row r="41937">
      <c r="F41937" s="9"/>
      <c r="N41937" s="50"/>
      <c r="O41937" s="50"/>
      <c r="P41937" s="50"/>
      <c r="Q41937" s="50" t="s">
        <v>368</v>
      </c>
      <c r="R41937" s="9" t="s">
        <v>368</v>
      </c>
      <c r="S41937" s="50" t="s">
        <v>368</v>
      </c>
      <c r="T41937" s="9" t="s">
        <v>368</v>
      </c>
      <c r="U41937" s="9" t="s">
        <v>368</v>
      </c>
    </row>
    <row r="41938">
      <c r="F41938" s="9"/>
      <c r="N41938" s="50"/>
      <c r="O41938" s="50"/>
      <c r="P41938" s="50"/>
      <c r="Q41938" s="50" t="s">
        <v>368</v>
      </c>
      <c r="R41938" s="9" t="s">
        <v>368</v>
      </c>
      <c r="S41938" s="50" t="s">
        <v>368</v>
      </c>
      <c r="T41938" s="9" t="s">
        <v>368</v>
      </c>
      <c r="U41938" s="9" t="s">
        <v>368</v>
      </c>
    </row>
    <row r="41939">
      <c r="F41939" s="9"/>
      <c r="N41939" s="50"/>
      <c r="O41939" s="50"/>
      <c r="P41939" s="50"/>
      <c r="Q41939" s="50" t="s">
        <v>368</v>
      </c>
      <c r="R41939" s="9" t="s">
        <v>368</v>
      </c>
      <c r="S41939" s="50" t="s">
        <v>368</v>
      </c>
      <c r="T41939" s="9" t="s">
        <v>368</v>
      </c>
      <c r="U41939" s="9" t="s">
        <v>368</v>
      </c>
    </row>
    <row r="41940">
      <c r="F41940" s="9"/>
      <c r="N41940" s="50"/>
      <c r="O41940" s="50"/>
      <c r="P41940" s="50"/>
      <c r="Q41940" s="50" t="s">
        <v>368</v>
      </c>
      <c r="R41940" s="9" t="s">
        <v>368</v>
      </c>
      <c r="S41940" s="50" t="s">
        <v>368</v>
      </c>
      <c r="T41940" s="9" t="s">
        <v>368</v>
      </c>
      <c r="U41940" s="9" t="s">
        <v>368</v>
      </c>
    </row>
    <row r="41941">
      <c r="F41941" s="9"/>
      <c r="N41941" s="50"/>
      <c r="O41941" s="50"/>
      <c r="P41941" s="50"/>
      <c r="Q41941" s="50" t="s">
        <v>368</v>
      </c>
      <c r="R41941" s="9" t="s">
        <v>368</v>
      </c>
      <c r="S41941" s="50" t="s">
        <v>368</v>
      </c>
      <c r="T41941" s="9" t="s">
        <v>368</v>
      </c>
      <c r="U41941" s="9" t="s">
        <v>368</v>
      </c>
    </row>
    <row r="41942">
      <c r="F41942" s="9"/>
      <c r="N41942" s="50"/>
      <c r="O41942" s="50"/>
      <c r="P41942" s="50"/>
      <c r="Q41942" s="50" t="s">
        <v>368</v>
      </c>
      <c r="R41942" s="9" t="s">
        <v>368</v>
      </c>
      <c r="S41942" s="50" t="s">
        <v>368</v>
      </c>
      <c r="T41942" s="9" t="s">
        <v>368</v>
      </c>
      <c r="U41942" s="9" t="s">
        <v>368</v>
      </c>
    </row>
    <row r="41943">
      <c r="F41943" s="9"/>
      <c r="N41943" s="50"/>
      <c r="O41943" s="50"/>
      <c r="P41943" s="50"/>
      <c r="Q41943" s="50" t="s">
        <v>368</v>
      </c>
      <c r="R41943" s="9" t="s">
        <v>368</v>
      </c>
      <c r="S41943" s="50" t="s">
        <v>368</v>
      </c>
      <c r="T41943" s="9" t="s">
        <v>368</v>
      </c>
      <c r="U41943" s="9" t="s">
        <v>368</v>
      </c>
    </row>
    <row r="41944">
      <c r="F41944" s="9"/>
      <c r="N41944" s="50"/>
      <c r="O41944" s="50"/>
      <c r="P41944" s="50"/>
      <c r="Q41944" s="50" t="s">
        <v>368</v>
      </c>
      <c r="R41944" s="9" t="s">
        <v>368</v>
      </c>
      <c r="S41944" s="50" t="s">
        <v>368</v>
      </c>
      <c r="T41944" s="9" t="s">
        <v>368</v>
      </c>
      <c r="U41944" s="9" t="s">
        <v>368</v>
      </c>
    </row>
    <row r="41945">
      <c r="F41945" s="9"/>
      <c r="N41945" s="50"/>
      <c r="O41945" s="50"/>
      <c r="P41945" s="50"/>
      <c r="Q41945" s="50" t="s">
        <v>368</v>
      </c>
      <c r="R41945" s="9" t="s">
        <v>368</v>
      </c>
      <c r="S41945" s="50" t="s">
        <v>368</v>
      </c>
      <c r="T41945" s="9" t="s">
        <v>368</v>
      </c>
      <c r="U41945" s="9" t="s">
        <v>368</v>
      </c>
    </row>
    <row r="41946">
      <c r="F41946" s="9"/>
      <c r="N41946" s="50"/>
      <c r="O41946" s="50"/>
      <c r="P41946" s="50"/>
      <c r="Q41946" s="50" t="s">
        <v>368</v>
      </c>
      <c r="R41946" s="9" t="s">
        <v>368</v>
      </c>
      <c r="S41946" s="50" t="s">
        <v>368</v>
      </c>
      <c r="T41946" s="9" t="s">
        <v>368</v>
      </c>
      <c r="U41946" s="9" t="s">
        <v>368</v>
      </c>
    </row>
    <row r="41947">
      <c r="F41947" s="9"/>
      <c r="N41947" s="50"/>
      <c r="O41947" s="50"/>
      <c r="P41947" s="50"/>
      <c r="Q41947" s="50" t="s">
        <v>368</v>
      </c>
      <c r="R41947" s="9" t="s">
        <v>368</v>
      </c>
      <c r="S41947" s="50" t="s">
        <v>368</v>
      </c>
      <c r="T41947" s="9" t="s">
        <v>368</v>
      </c>
      <c r="U41947" s="9" t="s">
        <v>368</v>
      </c>
    </row>
    <row r="41948">
      <c r="F41948" s="9"/>
      <c r="N41948" s="50"/>
      <c r="O41948" s="50"/>
      <c r="P41948" s="50"/>
      <c r="Q41948" s="50" t="s">
        <v>368</v>
      </c>
      <c r="R41948" s="9" t="s">
        <v>368</v>
      </c>
      <c r="S41948" s="50" t="s">
        <v>368</v>
      </c>
      <c r="T41948" s="9" t="s">
        <v>368</v>
      </c>
      <c r="U41948" s="9" t="s">
        <v>368</v>
      </c>
    </row>
    <row r="41949">
      <c r="F41949" s="9"/>
      <c r="N41949" s="50"/>
      <c r="O41949" s="50"/>
      <c r="P41949" s="50"/>
      <c r="Q41949" s="50" t="s">
        <v>368</v>
      </c>
      <c r="R41949" s="9" t="s">
        <v>368</v>
      </c>
      <c r="S41949" s="50" t="s">
        <v>368</v>
      </c>
      <c r="T41949" s="9" t="s">
        <v>368</v>
      </c>
      <c r="U41949" s="9" t="s">
        <v>368</v>
      </c>
    </row>
    <row r="41950">
      <c r="F41950" s="9"/>
      <c r="N41950" s="50"/>
      <c r="O41950" s="50"/>
      <c r="P41950" s="50"/>
      <c r="Q41950" s="50" t="s">
        <v>368</v>
      </c>
      <c r="R41950" s="9" t="s">
        <v>368</v>
      </c>
      <c r="S41950" s="50" t="s">
        <v>368</v>
      </c>
      <c r="T41950" s="9" t="s">
        <v>368</v>
      </c>
      <c r="U41950" s="9" t="s">
        <v>368</v>
      </c>
    </row>
    <row r="41951">
      <c r="F41951" s="9"/>
      <c r="N41951" s="50"/>
      <c r="O41951" s="50"/>
      <c r="P41951" s="50"/>
      <c r="Q41951" s="50" t="s">
        <v>368</v>
      </c>
      <c r="R41951" s="9" t="s">
        <v>368</v>
      </c>
      <c r="S41951" s="50" t="s">
        <v>368</v>
      </c>
      <c r="T41951" s="9" t="s">
        <v>368</v>
      </c>
      <c r="U41951" s="9" t="s">
        <v>368</v>
      </c>
    </row>
    <row r="41952">
      <c r="F41952" s="9"/>
      <c r="N41952" s="50"/>
      <c r="O41952" s="50"/>
      <c r="P41952" s="50"/>
      <c r="Q41952" s="50" t="s">
        <v>368</v>
      </c>
      <c r="R41952" s="9" t="s">
        <v>368</v>
      </c>
      <c r="S41952" s="50" t="s">
        <v>368</v>
      </c>
      <c r="T41952" s="9" t="s">
        <v>368</v>
      </c>
      <c r="U41952" s="9" t="s">
        <v>368</v>
      </c>
    </row>
    <row r="41953">
      <c r="F41953" s="9"/>
      <c r="N41953" s="50"/>
      <c r="O41953" s="50"/>
      <c r="P41953" s="50"/>
      <c r="Q41953" s="50" t="s">
        <v>368</v>
      </c>
      <c r="R41953" s="9" t="s">
        <v>368</v>
      </c>
      <c r="S41953" s="50" t="s">
        <v>368</v>
      </c>
      <c r="T41953" s="9" t="s">
        <v>368</v>
      </c>
      <c r="U41953" s="9" t="s">
        <v>368</v>
      </c>
    </row>
    <row r="41954">
      <c r="F41954" s="9"/>
      <c r="N41954" s="50"/>
      <c r="O41954" s="50"/>
      <c r="P41954" s="50"/>
      <c r="Q41954" s="50" t="s">
        <v>368</v>
      </c>
      <c r="R41954" s="9" t="s">
        <v>368</v>
      </c>
      <c r="S41954" s="50" t="s">
        <v>368</v>
      </c>
      <c r="T41954" s="9" t="s">
        <v>368</v>
      </c>
      <c r="U41954" s="9" t="s">
        <v>368</v>
      </c>
    </row>
    <row r="41955">
      <c r="F41955" s="9"/>
      <c r="N41955" s="50"/>
      <c r="O41955" s="50"/>
      <c r="P41955" s="50"/>
      <c r="Q41955" s="50" t="s">
        <v>368</v>
      </c>
      <c r="R41955" s="9" t="s">
        <v>368</v>
      </c>
      <c r="S41955" s="50" t="s">
        <v>368</v>
      </c>
      <c r="T41955" s="9" t="s">
        <v>368</v>
      </c>
      <c r="U41955" s="9" t="s">
        <v>368</v>
      </c>
    </row>
    <row r="41956">
      <c r="F41956" s="9"/>
      <c r="N41956" s="50"/>
      <c r="O41956" s="50"/>
      <c r="P41956" s="50"/>
      <c r="Q41956" s="50" t="s">
        <v>368</v>
      </c>
      <c r="R41956" s="9" t="s">
        <v>368</v>
      </c>
      <c r="S41956" s="50" t="s">
        <v>368</v>
      </c>
      <c r="T41956" s="9" t="s">
        <v>368</v>
      </c>
      <c r="U41956" s="9" t="s">
        <v>368</v>
      </c>
    </row>
    <row r="41957">
      <c r="F41957" s="9"/>
      <c r="N41957" s="50"/>
      <c r="O41957" s="50"/>
      <c r="P41957" s="50"/>
      <c r="Q41957" s="50" t="s">
        <v>368</v>
      </c>
      <c r="R41957" s="9" t="s">
        <v>368</v>
      </c>
      <c r="S41957" s="50" t="s">
        <v>368</v>
      </c>
      <c r="T41957" s="9" t="s">
        <v>368</v>
      </c>
      <c r="U41957" s="9" t="s">
        <v>368</v>
      </c>
    </row>
    <row r="41958">
      <c r="F41958" s="9"/>
      <c r="N41958" s="50"/>
      <c r="O41958" s="50"/>
      <c r="P41958" s="50"/>
      <c r="Q41958" s="50" t="s">
        <v>368</v>
      </c>
      <c r="R41958" s="9" t="s">
        <v>368</v>
      </c>
      <c r="S41958" s="50" t="s">
        <v>368</v>
      </c>
      <c r="T41958" s="9" t="s">
        <v>368</v>
      </c>
      <c r="U41958" s="9" t="s">
        <v>368</v>
      </c>
    </row>
    <row r="41959">
      <c r="F41959" s="9"/>
      <c r="N41959" s="50"/>
      <c r="O41959" s="50"/>
      <c r="P41959" s="50"/>
      <c r="Q41959" s="50" t="s">
        <v>368</v>
      </c>
      <c r="R41959" s="9" t="s">
        <v>368</v>
      </c>
      <c r="S41959" s="50" t="s">
        <v>368</v>
      </c>
      <c r="T41959" s="9" t="s">
        <v>368</v>
      </c>
      <c r="U41959" s="9" t="s">
        <v>368</v>
      </c>
    </row>
    <row r="41960">
      <c r="F41960" s="9"/>
      <c r="N41960" s="50"/>
      <c r="O41960" s="50"/>
      <c r="P41960" s="50"/>
      <c r="Q41960" s="50" t="s">
        <v>368</v>
      </c>
      <c r="R41960" s="9" t="s">
        <v>368</v>
      </c>
      <c r="S41960" s="50" t="s">
        <v>368</v>
      </c>
      <c r="T41960" s="9" t="s">
        <v>368</v>
      </c>
      <c r="U41960" s="9" t="s">
        <v>368</v>
      </c>
    </row>
    <row r="41961">
      <c r="F41961" s="9"/>
      <c r="N41961" s="50"/>
      <c r="O41961" s="50"/>
      <c r="P41961" s="50"/>
      <c r="Q41961" s="50" t="s">
        <v>368</v>
      </c>
      <c r="R41961" s="9" t="s">
        <v>368</v>
      </c>
      <c r="S41961" s="50" t="s">
        <v>368</v>
      </c>
      <c r="T41961" s="9" t="s">
        <v>368</v>
      </c>
      <c r="U41961" s="9" t="s">
        <v>368</v>
      </c>
    </row>
    <row r="41962">
      <c r="F41962" s="9"/>
      <c r="N41962" s="50"/>
      <c r="O41962" s="50"/>
      <c r="P41962" s="50"/>
      <c r="Q41962" s="50" t="s">
        <v>368</v>
      </c>
      <c r="R41962" s="9" t="s">
        <v>368</v>
      </c>
      <c r="S41962" s="50" t="s">
        <v>368</v>
      </c>
      <c r="T41962" s="9" t="s">
        <v>368</v>
      </c>
      <c r="U41962" s="9" t="s">
        <v>368</v>
      </c>
    </row>
    <row r="41963">
      <c r="F41963" s="9"/>
      <c r="N41963" s="50"/>
      <c r="O41963" s="50"/>
      <c r="P41963" s="50"/>
      <c r="Q41963" s="50" t="s">
        <v>368</v>
      </c>
      <c r="R41963" s="9" t="s">
        <v>368</v>
      </c>
      <c r="S41963" s="50" t="s">
        <v>368</v>
      </c>
      <c r="T41963" s="9" t="s">
        <v>368</v>
      </c>
      <c r="U41963" s="9" t="s">
        <v>368</v>
      </c>
    </row>
    <row r="41964">
      <c r="F41964" s="9"/>
      <c r="N41964" s="50"/>
      <c r="O41964" s="50"/>
      <c r="P41964" s="50"/>
      <c r="Q41964" s="50" t="s">
        <v>368</v>
      </c>
      <c r="R41964" s="9" t="s">
        <v>368</v>
      </c>
      <c r="S41964" s="50" t="s">
        <v>368</v>
      </c>
      <c r="T41964" s="9" t="s">
        <v>368</v>
      </c>
      <c r="U41964" s="9" t="s">
        <v>368</v>
      </c>
    </row>
    <row r="41965">
      <c r="F41965" s="9"/>
      <c r="N41965" s="50"/>
      <c r="O41965" s="50"/>
      <c r="P41965" s="50"/>
      <c r="Q41965" s="50" t="s">
        <v>368</v>
      </c>
      <c r="R41965" s="9" t="s">
        <v>368</v>
      </c>
      <c r="S41965" s="50" t="s">
        <v>368</v>
      </c>
      <c r="T41965" s="9" t="s">
        <v>368</v>
      </c>
      <c r="U41965" s="9" t="s">
        <v>368</v>
      </c>
    </row>
    <row r="41966">
      <c r="F41966" s="9"/>
      <c r="N41966" s="50"/>
      <c r="O41966" s="50"/>
      <c r="P41966" s="50"/>
      <c r="Q41966" s="50" t="s">
        <v>368</v>
      </c>
      <c r="R41966" s="9" t="s">
        <v>368</v>
      </c>
      <c r="S41966" s="50" t="s">
        <v>368</v>
      </c>
      <c r="T41966" s="9" t="s">
        <v>368</v>
      </c>
      <c r="U41966" s="9" t="s">
        <v>368</v>
      </c>
    </row>
    <row r="41967">
      <c r="F41967" s="9"/>
      <c r="N41967" s="50"/>
      <c r="O41967" s="50"/>
      <c r="P41967" s="50"/>
      <c r="Q41967" s="50" t="s">
        <v>368</v>
      </c>
      <c r="R41967" s="9" t="s">
        <v>368</v>
      </c>
      <c r="S41967" s="50" t="s">
        <v>368</v>
      </c>
      <c r="T41967" s="9" t="s">
        <v>368</v>
      </c>
      <c r="U41967" s="9" t="s">
        <v>368</v>
      </c>
    </row>
    <row r="41968">
      <c r="F41968" s="9"/>
      <c r="N41968" s="50"/>
      <c r="O41968" s="50"/>
      <c r="P41968" s="50"/>
      <c r="Q41968" s="50" t="s">
        <v>368</v>
      </c>
      <c r="R41968" s="9" t="s">
        <v>368</v>
      </c>
      <c r="S41968" s="50" t="s">
        <v>368</v>
      </c>
      <c r="T41968" s="9" t="s">
        <v>368</v>
      </c>
      <c r="U41968" s="9" t="s">
        <v>368</v>
      </c>
    </row>
    <row r="41969">
      <c r="F41969" s="9"/>
      <c r="N41969" s="50"/>
      <c r="O41969" s="50"/>
      <c r="P41969" s="50"/>
      <c r="Q41969" s="50" t="s">
        <v>368</v>
      </c>
      <c r="R41969" s="9" t="s">
        <v>368</v>
      </c>
      <c r="S41969" s="50" t="s">
        <v>368</v>
      </c>
      <c r="T41969" s="9" t="s">
        <v>368</v>
      </c>
      <c r="U41969" s="9" t="s">
        <v>368</v>
      </c>
    </row>
    <row r="41970">
      <c r="F41970" s="9"/>
      <c r="N41970" s="50"/>
      <c r="O41970" s="50"/>
      <c r="P41970" s="50"/>
      <c r="Q41970" s="50" t="s">
        <v>368</v>
      </c>
      <c r="R41970" s="9" t="s">
        <v>368</v>
      </c>
      <c r="S41970" s="50" t="s">
        <v>368</v>
      </c>
      <c r="T41970" s="9" t="s">
        <v>368</v>
      </c>
      <c r="U41970" s="9" t="s">
        <v>368</v>
      </c>
    </row>
    <row r="41971">
      <c r="F41971" s="9"/>
      <c r="N41971" s="50"/>
      <c r="O41971" s="50"/>
      <c r="P41971" s="50"/>
      <c r="Q41971" s="50" t="s">
        <v>368</v>
      </c>
      <c r="R41971" s="9" t="s">
        <v>368</v>
      </c>
      <c r="S41971" s="50" t="s">
        <v>368</v>
      </c>
      <c r="T41971" s="9" t="s">
        <v>368</v>
      </c>
      <c r="U41971" s="9" t="s">
        <v>368</v>
      </c>
    </row>
    <row r="41972">
      <c r="F41972" s="9"/>
      <c r="N41972" s="50"/>
      <c r="O41972" s="50"/>
      <c r="P41972" s="50"/>
      <c r="Q41972" s="50" t="s">
        <v>368</v>
      </c>
      <c r="R41972" s="9" t="s">
        <v>368</v>
      </c>
      <c r="S41972" s="50" t="s">
        <v>368</v>
      </c>
      <c r="T41972" s="9" t="s">
        <v>368</v>
      </c>
      <c r="U41972" s="9" t="s">
        <v>368</v>
      </c>
    </row>
    <row r="41973">
      <c r="F41973" s="9"/>
      <c r="N41973" s="50"/>
      <c r="O41973" s="50"/>
      <c r="P41973" s="50"/>
      <c r="Q41973" s="50" t="s">
        <v>368</v>
      </c>
      <c r="R41973" s="9" t="s">
        <v>368</v>
      </c>
      <c r="S41973" s="50" t="s">
        <v>368</v>
      </c>
      <c r="T41973" s="9" t="s">
        <v>368</v>
      </c>
      <c r="U41973" s="9" t="s">
        <v>368</v>
      </c>
    </row>
    <row r="41974">
      <c r="F41974" s="9"/>
      <c r="N41974" s="50"/>
      <c r="O41974" s="50"/>
      <c r="P41974" s="50"/>
      <c r="Q41974" s="50" t="s">
        <v>368</v>
      </c>
      <c r="R41974" s="9" t="s">
        <v>368</v>
      </c>
      <c r="S41974" s="50" t="s">
        <v>368</v>
      </c>
      <c r="T41974" s="9" t="s">
        <v>368</v>
      </c>
      <c r="U41974" s="9" t="s">
        <v>368</v>
      </c>
    </row>
    <row r="41975">
      <c r="F41975" s="9"/>
      <c r="N41975" s="50"/>
      <c r="O41975" s="50"/>
      <c r="P41975" s="50"/>
      <c r="Q41975" s="50" t="s">
        <v>368</v>
      </c>
      <c r="R41975" s="9" t="s">
        <v>368</v>
      </c>
      <c r="S41975" s="50" t="s">
        <v>368</v>
      </c>
      <c r="T41975" s="9" t="s">
        <v>368</v>
      </c>
      <c r="U41975" s="9" t="s">
        <v>368</v>
      </c>
    </row>
    <row r="41976">
      <c r="F41976" s="9"/>
      <c r="N41976" s="50"/>
      <c r="O41976" s="50"/>
      <c r="P41976" s="50"/>
      <c r="Q41976" s="50" t="s">
        <v>368</v>
      </c>
      <c r="R41976" s="9" t="s">
        <v>368</v>
      </c>
      <c r="S41976" s="50" t="s">
        <v>368</v>
      </c>
      <c r="T41976" s="9" t="s">
        <v>368</v>
      </c>
      <c r="U41976" s="9" t="s">
        <v>368</v>
      </c>
    </row>
    <row r="41977">
      <c r="F41977" s="9"/>
      <c r="N41977" s="50"/>
      <c r="O41977" s="50"/>
      <c r="P41977" s="50"/>
      <c r="Q41977" s="50" t="s">
        <v>368</v>
      </c>
      <c r="R41977" s="9" t="s">
        <v>368</v>
      </c>
      <c r="S41977" s="50" t="s">
        <v>368</v>
      </c>
      <c r="T41977" s="9" t="s">
        <v>368</v>
      </c>
      <c r="U41977" s="9" t="s">
        <v>368</v>
      </c>
    </row>
    <row r="41978">
      <c r="F41978" s="9"/>
      <c r="N41978" s="50"/>
      <c r="O41978" s="50"/>
      <c r="P41978" s="50"/>
      <c r="Q41978" s="50" t="s">
        <v>368</v>
      </c>
      <c r="R41978" s="9" t="s">
        <v>368</v>
      </c>
      <c r="S41978" s="50" t="s">
        <v>368</v>
      </c>
      <c r="T41978" s="9" t="s">
        <v>368</v>
      </c>
      <c r="U41978" s="9" t="s">
        <v>368</v>
      </c>
    </row>
    <row r="41979">
      <c r="F41979" s="9"/>
      <c r="N41979" s="50"/>
      <c r="O41979" s="50"/>
      <c r="P41979" s="50"/>
      <c r="Q41979" s="50" t="s">
        <v>368</v>
      </c>
      <c r="R41979" s="9" t="s">
        <v>368</v>
      </c>
      <c r="S41979" s="50" t="s">
        <v>368</v>
      </c>
      <c r="T41979" s="9" t="s">
        <v>368</v>
      </c>
      <c r="U41979" s="9" t="s">
        <v>368</v>
      </c>
    </row>
    <row r="41980">
      <c r="F41980" s="9"/>
      <c r="N41980" s="50"/>
      <c r="O41980" s="50"/>
      <c r="P41980" s="50"/>
      <c r="Q41980" s="50" t="s">
        <v>368</v>
      </c>
      <c r="R41980" s="9" t="s">
        <v>368</v>
      </c>
      <c r="S41980" s="50" t="s">
        <v>368</v>
      </c>
      <c r="T41980" s="9" t="s">
        <v>368</v>
      </c>
      <c r="U41980" s="9" t="s">
        <v>368</v>
      </c>
    </row>
    <row r="41981">
      <c r="F41981" s="9"/>
      <c r="N41981" s="50"/>
      <c r="O41981" s="50"/>
      <c r="P41981" s="50"/>
      <c r="Q41981" s="50" t="s">
        <v>368</v>
      </c>
      <c r="R41981" s="9" t="s">
        <v>368</v>
      </c>
      <c r="S41981" s="50" t="s">
        <v>368</v>
      </c>
      <c r="T41981" s="9" t="s">
        <v>368</v>
      </c>
      <c r="U41981" s="9" t="s">
        <v>368</v>
      </c>
    </row>
    <row r="41982">
      <c r="F41982" s="9"/>
      <c r="N41982" s="50"/>
      <c r="O41982" s="50"/>
      <c r="P41982" s="50"/>
      <c r="Q41982" s="50" t="s">
        <v>368</v>
      </c>
      <c r="R41982" s="9" t="s">
        <v>368</v>
      </c>
      <c r="S41982" s="50" t="s">
        <v>368</v>
      </c>
      <c r="T41982" s="9" t="s">
        <v>368</v>
      </c>
      <c r="U41982" s="9" t="s">
        <v>368</v>
      </c>
    </row>
    <row r="41983">
      <c r="F41983" s="9"/>
      <c r="N41983" s="50"/>
      <c r="O41983" s="50"/>
      <c r="P41983" s="50"/>
      <c r="Q41983" s="50" t="s">
        <v>368</v>
      </c>
      <c r="R41983" s="9" t="s">
        <v>368</v>
      </c>
      <c r="S41983" s="50" t="s">
        <v>368</v>
      </c>
      <c r="T41983" s="9" t="s">
        <v>368</v>
      </c>
      <c r="U41983" s="9" t="s">
        <v>368</v>
      </c>
    </row>
    <row r="41984">
      <c r="F41984" s="9"/>
      <c r="N41984" s="50"/>
      <c r="O41984" s="50"/>
      <c r="P41984" s="50"/>
      <c r="Q41984" s="50" t="s">
        <v>368</v>
      </c>
      <c r="R41984" s="9" t="s">
        <v>368</v>
      </c>
      <c r="S41984" s="50" t="s">
        <v>368</v>
      </c>
      <c r="T41984" s="9" t="s">
        <v>368</v>
      </c>
      <c r="U41984" s="9" t="s">
        <v>368</v>
      </c>
    </row>
    <row r="41985">
      <c r="F41985" s="9"/>
      <c r="N41985" s="50"/>
      <c r="O41985" s="50"/>
      <c r="P41985" s="50"/>
      <c r="Q41985" s="50" t="s">
        <v>368</v>
      </c>
      <c r="R41985" s="9" t="s">
        <v>368</v>
      </c>
      <c r="S41985" s="50" t="s">
        <v>368</v>
      </c>
      <c r="T41985" s="9" t="s">
        <v>368</v>
      </c>
      <c r="U41985" s="9" t="s">
        <v>368</v>
      </c>
    </row>
    <row r="41986">
      <c r="F41986" s="9"/>
      <c r="N41986" s="50"/>
      <c r="O41986" s="50"/>
      <c r="P41986" s="50"/>
      <c r="Q41986" s="50" t="s">
        <v>368</v>
      </c>
      <c r="R41986" s="9" t="s">
        <v>368</v>
      </c>
      <c r="S41986" s="50" t="s">
        <v>368</v>
      </c>
      <c r="T41986" s="9" t="s">
        <v>368</v>
      </c>
      <c r="U41986" s="9" t="s">
        <v>368</v>
      </c>
    </row>
    <row r="41987">
      <c r="F41987" s="9"/>
      <c r="N41987" s="50"/>
      <c r="O41987" s="50"/>
      <c r="P41987" s="50"/>
      <c r="Q41987" s="50" t="s">
        <v>368</v>
      </c>
      <c r="R41987" s="9" t="s">
        <v>368</v>
      </c>
      <c r="S41987" s="50" t="s">
        <v>368</v>
      </c>
      <c r="T41987" s="9" t="s">
        <v>368</v>
      </c>
      <c r="U41987" s="9" t="s">
        <v>368</v>
      </c>
    </row>
    <row r="41988">
      <c r="F41988" s="9"/>
      <c r="N41988" s="50"/>
      <c r="O41988" s="50"/>
      <c r="P41988" s="50"/>
      <c r="Q41988" s="50" t="s">
        <v>368</v>
      </c>
      <c r="R41988" s="9" t="s">
        <v>368</v>
      </c>
      <c r="S41988" s="50" t="s">
        <v>368</v>
      </c>
      <c r="T41988" s="9" t="s">
        <v>368</v>
      </c>
      <c r="U41988" s="9" t="s">
        <v>368</v>
      </c>
    </row>
    <row r="41989">
      <c r="F41989" s="9"/>
      <c r="N41989" s="50"/>
      <c r="O41989" s="50"/>
      <c r="P41989" s="50"/>
      <c r="Q41989" s="50" t="s">
        <v>368</v>
      </c>
      <c r="R41989" s="9" t="s">
        <v>368</v>
      </c>
      <c r="S41989" s="50" t="s">
        <v>368</v>
      </c>
      <c r="T41989" s="9" t="s">
        <v>368</v>
      </c>
      <c r="U41989" s="9" t="s">
        <v>368</v>
      </c>
    </row>
    <row r="41990">
      <c r="F41990" s="9"/>
      <c r="N41990" s="50"/>
      <c r="O41990" s="50"/>
      <c r="P41990" s="50"/>
      <c r="Q41990" s="50" t="s">
        <v>368</v>
      </c>
      <c r="R41990" s="9" t="s">
        <v>368</v>
      </c>
      <c r="S41990" s="50" t="s">
        <v>368</v>
      </c>
      <c r="T41990" s="9" t="s">
        <v>368</v>
      </c>
      <c r="U41990" s="9" t="s">
        <v>368</v>
      </c>
    </row>
    <row r="41991">
      <c r="F41991" s="9"/>
      <c r="N41991" s="50"/>
      <c r="O41991" s="50"/>
      <c r="P41991" s="50"/>
      <c r="Q41991" s="50" t="s">
        <v>368</v>
      </c>
      <c r="R41991" s="9" t="s">
        <v>368</v>
      </c>
      <c r="S41991" s="50" t="s">
        <v>368</v>
      </c>
      <c r="T41991" s="9" t="s">
        <v>368</v>
      </c>
      <c r="U41991" s="9" t="s">
        <v>368</v>
      </c>
    </row>
    <row r="41992">
      <c r="F41992" s="9"/>
      <c r="N41992" s="50"/>
      <c r="O41992" s="50"/>
      <c r="P41992" s="50"/>
      <c r="Q41992" s="50" t="s">
        <v>368</v>
      </c>
      <c r="R41992" s="9" t="s">
        <v>368</v>
      </c>
      <c r="S41992" s="50" t="s">
        <v>368</v>
      </c>
      <c r="T41992" s="9" t="s">
        <v>368</v>
      </c>
      <c r="U41992" s="9" t="s">
        <v>368</v>
      </c>
    </row>
    <row r="41993">
      <c r="F41993" s="9"/>
      <c r="N41993" s="50"/>
      <c r="O41993" s="50"/>
      <c r="P41993" s="50"/>
      <c r="Q41993" s="50" t="s">
        <v>368</v>
      </c>
      <c r="R41993" s="9" t="s">
        <v>368</v>
      </c>
      <c r="S41993" s="50" t="s">
        <v>368</v>
      </c>
      <c r="T41993" s="9" t="s">
        <v>368</v>
      </c>
      <c r="U41993" s="9" t="s">
        <v>368</v>
      </c>
    </row>
    <row r="41994">
      <c r="F41994" s="9"/>
      <c r="N41994" s="50"/>
      <c r="O41994" s="50"/>
      <c r="P41994" s="50"/>
      <c r="Q41994" s="50" t="s">
        <v>368</v>
      </c>
      <c r="R41994" s="9" t="s">
        <v>368</v>
      </c>
      <c r="S41994" s="50" t="s">
        <v>368</v>
      </c>
      <c r="T41994" s="9" t="s">
        <v>368</v>
      </c>
      <c r="U41994" s="9" t="s">
        <v>368</v>
      </c>
    </row>
    <row r="41995">
      <c r="F41995" s="9"/>
      <c r="N41995" s="50"/>
      <c r="O41995" s="50"/>
      <c r="P41995" s="50"/>
      <c r="Q41995" s="50" t="s">
        <v>368</v>
      </c>
      <c r="R41995" s="9" t="s">
        <v>368</v>
      </c>
      <c r="S41995" s="50" t="s">
        <v>368</v>
      </c>
      <c r="T41995" s="9" t="s">
        <v>368</v>
      </c>
      <c r="U41995" s="9" t="s">
        <v>368</v>
      </c>
    </row>
    <row r="41996">
      <c r="F41996" s="9"/>
      <c r="N41996" s="50"/>
      <c r="O41996" s="50"/>
      <c r="P41996" s="50"/>
      <c r="Q41996" s="50" t="s">
        <v>368</v>
      </c>
      <c r="R41996" s="9" t="s">
        <v>368</v>
      </c>
      <c r="S41996" s="50" t="s">
        <v>368</v>
      </c>
      <c r="T41996" s="9" t="s">
        <v>368</v>
      </c>
      <c r="U41996" s="9" t="s">
        <v>368</v>
      </c>
    </row>
    <row r="41997">
      <c r="F41997" s="9"/>
      <c r="N41997" s="50"/>
      <c r="O41997" s="50"/>
      <c r="P41997" s="50"/>
      <c r="Q41997" s="50" t="s">
        <v>368</v>
      </c>
      <c r="R41997" s="9" t="s">
        <v>368</v>
      </c>
      <c r="S41997" s="50" t="s">
        <v>368</v>
      </c>
      <c r="T41997" s="9" t="s">
        <v>368</v>
      </c>
      <c r="U41997" s="9" t="s">
        <v>368</v>
      </c>
    </row>
    <row r="41998">
      <c r="F41998" s="9"/>
      <c r="N41998" s="50"/>
      <c r="O41998" s="50"/>
      <c r="P41998" s="50"/>
      <c r="Q41998" s="50" t="s">
        <v>368</v>
      </c>
      <c r="R41998" s="9" t="s">
        <v>368</v>
      </c>
      <c r="S41998" s="50" t="s">
        <v>368</v>
      </c>
      <c r="T41998" s="9" t="s">
        <v>368</v>
      </c>
      <c r="U41998" s="9" t="s">
        <v>368</v>
      </c>
    </row>
    <row r="41999">
      <c r="F41999" s="9"/>
      <c r="N41999" s="50"/>
      <c r="O41999" s="50"/>
      <c r="P41999" s="50"/>
      <c r="Q41999" s="50" t="s">
        <v>368</v>
      </c>
      <c r="R41999" s="9" t="s">
        <v>368</v>
      </c>
      <c r="S41999" s="50" t="s">
        <v>368</v>
      </c>
      <c r="T41999" s="9" t="s">
        <v>368</v>
      </c>
      <c r="U41999" s="9" t="s">
        <v>368</v>
      </c>
    </row>
    <row r="42000">
      <c r="F42000" s="9"/>
      <c r="N42000" s="50"/>
      <c r="O42000" s="50"/>
      <c r="P42000" s="50"/>
      <c r="Q42000" s="50" t="s">
        <v>368</v>
      </c>
      <c r="R42000" s="9" t="s">
        <v>368</v>
      </c>
      <c r="S42000" s="50" t="s">
        <v>368</v>
      </c>
      <c r="T42000" s="9" t="s">
        <v>368</v>
      </c>
      <c r="U42000" s="9" t="s">
        <v>368</v>
      </c>
    </row>
    <row r="42001">
      <c r="F42001" s="9"/>
      <c r="N42001" s="50"/>
      <c r="O42001" s="50"/>
      <c r="P42001" s="50"/>
      <c r="Q42001" s="50" t="s">
        <v>368</v>
      </c>
      <c r="R42001" s="9" t="s">
        <v>368</v>
      </c>
      <c r="S42001" s="50" t="s">
        <v>368</v>
      </c>
      <c r="T42001" s="9" t="s">
        <v>368</v>
      </c>
      <c r="U42001" s="9" t="s">
        <v>368</v>
      </c>
    </row>
    <row r="42002">
      <c r="F42002" s="9"/>
      <c r="N42002" s="50"/>
      <c r="O42002" s="50"/>
      <c r="P42002" s="50"/>
      <c r="Q42002" s="50" t="s">
        <v>368</v>
      </c>
      <c r="R42002" s="9" t="s">
        <v>368</v>
      </c>
      <c r="S42002" s="50" t="s">
        <v>368</v>
      </c>
      <c r="T42002" s="9" t="s">
        <v>368</v>
      </c>
      <c r="U42002" s="9" t="s">
        <v>368</v>
      </c>
    </row>
    <row r="42003">
      <c r="F42003" s="9"/>
      <c r="N42003" s="50"/>
      <c r="O42003" s="50"/>
      <c r="P42003" s="50"/>
      <c r="Q42003" s="50" t="s">
        <v>368</v>
      </c>
      <c r="R42003" s="9" t="s">
        <v>368</v>
      </c>
      <c r="S42003" s="50" t="s">
        <v>368</v>
      </c>
      <c r="T42003" s="9" t="s">
        <v>368</v>
      </c>
      <c r="U42003" s="9" t="s">
        <v>368</v>
      </c>
    </row>
    <row r="42004">
      <c r="F42004" s="9"/>
      <c r="N42004" s="50"/>
      <c r="O42004" s="50"/>
      <c r="P42004" s="50"/>
      <c r="Q42004" s="50" t="s">
        <v>368</v>
      </c>
      <c r="R42004" s="9" t="s">
        <v>368</v>
      </c>
      <c r="S42004" s="50" t="s">
        <v>368</v>
      </c>
      <c r="T42004" s="9" t="s">
        <v>368</v>
      </c>
      <c r="U42004" s="9" t="s">
        <v>368</v>
      </c>
    </row>
    <row r="42005">
      <c r="F42005" s="9"/>
      <c r="N42005" s="50"/>
      <c r="O42005" s="50"/>
      <c r="P42005" s="50"/>
      <c r="Q42005" s="50" t="s">
        <v>368</v>
      </c>
      <c r="R42005" s="9" t="s">
        <v>368</v>
      </c>
      <c r="S42005" s="50" t="s">
        <v>368</v>
      </c>
      <c r="T42005" s="9" t="s">
        <v>368</v>
      </c>
      <c r="U42005" s="9" t="s">
        <v>368</v>
      </c>
    </row>
    <row r="42006">
      <c r="F42006" s="9"/>
      <c r="N42006" s="50"/>
      <c r="O42006" s="50"/>
      <c r="P42006" s="50"/>
      <c r="Q42006" s="50" t="s">
        <v>368</v>
      </c>
      <c r="R42006" s="9" t="s">
        <v>368</v>
      </c>
      <c r="S42006" s="50" t="s">
        <v>368</v>
      </c>
      <c r="T42006" s="9" t="s">
        <v>368</v>
      </c>
      <c r="U42006" s="9" t="s">
        <v>368</v>
      </c>
    </row>
    <row r="42007">
      <c r="F42007" s="9"/>
      <c r="N42007" s="50"/>
      <c r="O42007" s="50"/>
      <c r="P42007" s="50"/>
      <c r="Q42007" s="50" t="s">
        <v>368</v>
      </c>
      <c r="R42007" s="9" t="s">
        <v>368</v>
      </c>
      <c r="S42007" s="50" t="s">
        <v>368</v>
      </c>
      <c r="T42007" s="9" t="s">
        <v>368</v>
      </c>
      <c r="U42007" s="9" t="s">
        <v>368</v>
      </c>
    </row>
    <row r="42008">
      <c r="F42008" s="9"/>
      <c r="N42008" s="50"/>
      <c r="O42008" s="50"/>
      <c r="P42008" s="50"/>
      <c r="Q42008" s="50" t="s">
        <v>368</v>
      </c>
      <c r="R42008" s="9" t="s">
        <v>368</v>
      </c>
      <c r="S42008" s="50" t="s">
        <v>368</v>
      </c>
      <c r="T42008" s="9" t="s">
        <v>368</v>
      </c>
      <c r="U42008" s="9" t="s">
        <v>368</v>
      </c>
    </row>
    <row r="42009">
      <c r="F42009" s="9"/>
      <c r="N42009" s="50"/>
      <c r="O42009" s="50"/>
      <c r="P42009" s="50"/>
      <c r="Q42009" s="50" t="s">
        <v>368</v>
      </c>
      <c r="R42009" s="9" t="s">
        <v>368</v>
      </c>
      <c r="S42009" s="50" t="s">
        <v>368</v>
      </c>
      <c r="T42009" s="9" t="s">
        <v>368</v>
      </c>
      <c r="U42009" s="9" t="s">
        <v>368</v>
      </c>
    </row>
    <row r="42010">
      <c r="F42010" s="9"/>
      <c r="N42010" s="50"/>
      <c r="O42010" s="50"/>
      <c r="P42010" s="50"/>
      <c r="Q42010" s="50" t="s">
        <v>368</v>
      </c>
      <c r="R42010" s="9" t="s">
        <v>368</v>
      </c>
      <c r="S42010" s="50" t="s">
        <v>368</v>
      </c>
      <c r="T42010" s="9" t="s">
        <v>368</v>
      </c>
      <c r="U42010" s="9" t="s">
        <v>368</v>
      </c>
    </row>
    <row r="42011">
      <c r="F42011" s="9"/>
      <c r="N42011" s="50"/>
      <c r="O42011" s="50"/>
      <c r="P42011" s="50"/>
      <c r="Q42011" s="50" t="s">
        <v>368</v>
      </c>
      <c r="R42011" s="9" t="s">
        <v>368</v>
      </c>
      <c r="S42011" s="50" t="s">
        <v>368</v>
      </c>
      <c r="T42011" s="9" t="s">
        <v>368</v>
      </c>
      <c r="U42011" s="9" t="s">
        <v>368</v>
      </c>
    </row>
    <row r="42012">
      <c r="F42012" s="9"/>
      <c r="N42012" s="50"/>
      <c r="O42012" s="50"/>
      <c r="P42012" s="50"/>
      <c r="Q42012" s="50" t="s">
        <v>368</v>
      </c>
      <c r="R42012" s="9" t="s">
        <v>368</v>
      </c>
      <c r="S42012" s="50" t="s">
        <v>368</v>
      </c>
      <c r="T42012" s="9" t="s">
        <v>368</v>
      </c>
      <c r="U42012" s="9" t="s">
        <v>368</v>
      </c>
    </row>
    <row r="42013">
      <c r="F42013" s="9"/>
      <c r="N42013" s="50"/>
      <c r="O42013" s="50"/>
      <c r="P42013" s="50"/>
      <c r="Q42013" s="50" t="s">
        <v>368</v>
      </c>
      <c r="R42013" s="9" t="s">
        <v>368</v>
      </c>
      <c r="S42013" s="50" t="s">
        <v>368</v>
      </c>
      <c r="T42013" s="9" t="s">
        <v>368</v>
      </c>
      <c r="U42013" s="9" t="s">
        <v>368</v>
      </c>
    </row>
    <row r="42014">
      <c r="F42014" s="9"/>
      <c r="N42014" s="50"/>
      <c r="O42014" s="50"/>
      <c r="P42014" s="50"/>
      <c r="Q42014" s="50" t="s">
        <v>368</v>
      </c>
      <c r="R42014" s="9" t="s">
        <v>368</v>
      </c>
      <c r="S42014" s="50" t="s">
        <v>368</v>
      </c>
      <c r="T42014" s="9" t="s">
        <v>368</v>
      </c>
      <c r="U42014" s="9" t="s">
        <v>368</v>
      </c>
    </row>
    <row r="42015">
      <c r="F42015" s="9"/>
      <c r="N42015" s="50"/>
      <c r="O42015" s="50"/>
      <c r="P42015" s="50"/>
      <c r="Q42015" s="50" t="s">
        <v>368</v>
      </c>
      <c r="R42015" s="9" t="s">
        <v>368</v>
      </c>
      <c r="S42015" s="50" t="s">
        <v>368</v>
      </c>
      <c r="T42015" s="9" t="s">
        <v>368</v>
      </c>
      <c r="U42015" s="9" t="s">
        <v>368</v>
      </c>
    </row>
    <row r="42016">
      <c r="F42016" s="9"/>
      <c r="N42016" s="50"/>
      <c r="O42016" s="50"/>
      <c r="P42016" s="50"/>
      <c r="Q42016" s="50" t="s">
        <v>368</v>
      </c>
      <c r="R42016" s="9" t="s">
        <v>368</v>
      </c>
      <c r="S42016" s="50" t="s">
        <v>368</v>
      </c>
      <c r="T42016" s="9" t="s">
        <v>368</v>
      </c>
      <c r="U42016" s="9" t="s">
        <v>368</v>
      </c>
    </row>
    <row r="42017">
      <c r="F42017" s="9"/>
      <c r="N42017" s="50"/>
      <c r="O42017" s="50"/>
      <c r="P42017" s="50"/>
      <c r="Q42017" s="50" t="s">
        <v>368</v>
      </c>
      <c r="R42017" s="9" t="s">
        <v>368</v>
      </c>
      <c r="S42017" s="50" t="s">
        <v>368</v>
      </c>
      <c r="T42017" s="9" t="s">
        <v>368</v>
      </c>
      <c r="U42017" s="9" t="s">
        <v>368</v>
      </c>
    </row>
    <row r="42018">
      <c r="F42018" s="9"/>
      <c r="N42018" s="50"/>
      <c r="O42018" s="50"/>
      <c r="P42018" s="50"/>
      <c r="Q42018" s="50" t="s">
        <v>368</v>
      </c>
      <c r="R42018" s="9" t="s">
        <v>368</v>
      </c>
      <c r="S42018" s="50" t="s">
        <v>368</v>
      </c>
      <c r="T42018" s="9" t="s">
        <v>368</v>
      </c>
      <c r="U42018" s="9" t="s">
        <v>368</v>
      </c>
    </row>
    <row r="42019">
      <c r="F42019" s="9"/>
      <c r="N42019" s="50"/>
      <c r="O42019" s="50"/>
      <c r="P42019" s="50"/>
      <c r="Q42019" s="50" t="s">
        <v>368</v>
      </c>
      <c r="R42019" s="9" t="s">
        <v>368</v>
      </c>
      <c r="S42019" s="50" t="s">
        <v>368</v>
      </c>
      <c r="T42019" s="9" t="s">
        <v>368</v>
      </c>
      <c r="U42019" s="9" t="s">
        <v>368</v>
      </c>
    </row>
    <row r="42020">
      <c r="F42020" s="9"/>
      <c r="N42020" s="50"/>
      <c r="O42020" s="50"/>
      <c r="P42020" s="50"/>
      <c r="Q42020" s="50" t="s">
        <v>368</v>
      </c>
      <c r="R42020" s="9" t="s">
        <v>368</v>
      </c>
      <c r="S42020" s="50" t="s">
        <v>368</v>
      </c>
      <c r="T42020" s="9" t="s">
        <v>368</v>
      </c>
      <c r="U42020" s="9" t="s">
        <v>368</v>
      </c>
    </row>
    <row r="42021">
      <c r="F42021" s="9"/>
      <c r="N42021" s="50"/>
      <c r="O42021" s="50"/>
      <c r="P42021" s="50"/>
      <c r="Q42021" s="50" t="s">
        <v>368</v>
      </c>
      <c r="R42021" s="9" t="s">
        <v>368</v>
      </c>
      <c r="S42021" s="50" t="s">
        <v>368</v>
      </c>
      <c r="T42021" s="9" t="s">
        <v>368</v>
      </c>
      <c r="U42021" s="9" t="s">
        <v>368</v>
      </c>
    </row>
    <row r="42022">
      <c r="F42022" s="9"/>
      <c r="N42022" s="50"/>
      <c r="O42022" s="50"/>
      <c r="P42022" s="50"/>
      <c r="Q42022" s="50" t="s">
        <v>368</v>
      </c>
      <c r="R42022" s="9" t="s">
        <v>368</v>
      </c>
      <c r="S42022" s="50" t="s">
        <v>368</v>
      </c>
      <c r="T42022" s="9" t="s">
        <v>368</v>
      </c>
      <c r="U42022" s="9" t="s">
        <v>368</v>
      </c>
    </row>
    <row r="42023">
      <c r="F42023" s="9"/>
      <c r="N42023" s="50"/>
      <c r="O42023" s="50"/>
      <c r="P42023" s="50"/>
      <c r="Q42023" s="50" t="s">
        <v>368</v>
      </c>
      <c r="R42023" s="9" t="s">
        <v>368</v>
      </c>
      <c r="S42023" s="50" t="s">
        <v>368</v>
      </c>
      <c r="T42023" s="9" t="s">
        <v>368</v>
      </c>
      <c r="U42023" s="9" t="s">
        <v>368</v>
      </c>
    </row>
    <row r="42024">
      <c r="F42024" s="9"/>
      <c r="N42024" s="50"/>
      <c r="O42024" s="50"/>
      <c r="P42024" s="50"/>
      <c r="Q42024" s="50" t="s">
        <v>368</v>
      </c>
      <c r="R42024" s="9" t="s">
        <v>368</v>
      </c>
      <c r="S42024" s="50" t="s">
        <v>368</v>
      </c>
      <c r="T42024" s="9" t="s">
        <v>368</v>
      </c>
      <c r="U42024" s="9" t="s">
        <v>368</v>
      </c>
    </row>
    <row r="42025">
      <c r="F42025" s="9"/>
      <c r="N42025" s="50"/>
      <c r="O42025" s="50"/>
      <c r="P42025" s="50"/>
      <c r="Q42025" s="50" t="s">
        <v>368</v>
      </c>
      <c r="R42025" s="9" t="s">
        <v>368</v>
      </c>
      <c r="S42025" s="50" t="s">
        <v>368</v>
      </c>
      <c r="T42025" s="9" t="s">
        <v>368</v>
      </c>
      <c r="U42025" s="9" t="s">
        <v>368</v>
      </c>
    </row>
    <row r="42026">
      <c r="F42026" s="9"/>
      <c r="N42026" s="50"/>
      <c r="O42026" s="50"/>
      <c r="P42026" s="50"/>
      <c r="Q42026" s="50" t="s">
        <v>368</v>
      </c>
      <c r="R42026" s="9" t="s">
        <v>368</v>
      </c>
      <c r="S42026" s="50" t="s">
        <v>368</v>
      </c>
      <c r="T42026" s="9" t="s">
        <v>368</v>
      </c>
      <c r="U42026" s="9" t="s">
        <v>368</v>
      </c>
    </row>
    <row r="42027">
      <c r="F42027" s="9"/>
      <c r="N42027" s="50"/>
      <c r="O42027" s="50"/>
      <c r="P42027" s="50"/>
      <c r="Q42027" s="50" t="s">
        <v>368</v>
      </c>
      <c r="R42027" s="9" t="s">
        <v>368</v>
      </c>
      <c r="S42027" s="50" t="s">
        <v>368</v>
      </c>
      <c r="T42027" s="9" t="s">
        <v>368</v>
      </c>
      <c r="U42027" s="9" t="s">
        <v>368</v>
      </c>
    </row>
    <row r="42028">
      <c r="F42028" s="9"/>
      <c r="N42028" s="50"/>
      <c r="O42028" s="50"/>
      <c r="P42028" s="50"/>
      <c r="Q42028" s="50" t="s">
        <v>368</v>
      </c>
      <c r="R42028" s="9" t="s">
        <v>368</v>
      </c>
      <c r="S42028" s="50" t="s">
        <v>368</v>
      </c>
      <c r="T42028" s="9" t="s">
        <v>368</v>
      </c>
      <c r="U42028" s="9" t="s">
        <v>368</v>
      </c>
    </row>
    <row r="42029">
      <c r="F42029" s="9"/>
      <c r="N42029" s="50"/>
      <c r="O42029" s="50"/>
      <c r="P42029" s="50"/>
      <c r="Q42029" s="50" t="s">
        <v>368</v>
      </c>
      <c r="R42029" s="9" t="s">
        <v>368</v>
      </c>
      <c r="S42029" s="50" t="s">
        <v>368</v>
      </c>
      <c r="T42029" s="9" t="s">
        <v>368</v>
      </c>
      <c r="U42029" s="9" t="s">
        <v>368</v>
      </c>
    </row>
    <row r="42030">
      <c r="F42030" s="9"/>
      <c r="N42030" s="50"/>
      <c r="O42030" s="50"/>
      <c r="P42030" s="50"/>
      <c r="Q42030" s="50" t="s">
        <v>368</v>
      </c>
      <c r="R42030" s="9" t="s">
        <v>368</v>
      </c>
      <c r="S42030" s="50" t="s">
        <v>368</v>
      </c>
      <c r="T42030" s="9" t="s">
        <v>368</v>
      </c>
      <c r="U42030" s="9" t="s">
        <v>368</v>
      </c>
    </row>
    <row r="42031">
      <c r="F42031" s="9"/>
      <c r="N42031" s="50"/>
      <c r="O42031" s="50"/>
      <c r="P42031" s="50"/>
      <c r="Q42031" s="50" t="s">
        <v>368</v>
      </c>
      <c r="R42031" s="9" t="s">
        <v>368</v>
      </c>
      <c r="S42031" s="50" t="s">
        <v>368</v>
      </c>
      <c r="T42031" s="9" t="s">
        <v>368</v>
      </c>
      <c r="U42031" s="9" t="s">
        <v>368</v>
      </c>
    </row>
    <row r="42032">
      <c r="F42032" s="9"/>
      <c r="N42032" s="50"/>
      <c r="O42032" s="50"/>
      <c r="P42032" s="50"/>
      <c r="Q42032" s="50" t="s">
        <v>368</v>
      </c>
      <c r="R42032" s="9" t="s">
        <v>368</v>
      </c>
      <c r="S42032" s="50" t="s">
        <v>368</v>
      </c>
      <c r="T42032" s="9" t="s">
        <v>368</v>
      </c>
      <c r="U42032" s="9" t="s">
        <v>368</v>
      </c>
    </row>
    <row r="42033">
      <c r="F42033" s="9"/>
      <c r="N42033" s="50"/>
      <c r="O42033" s="50"/>
      <c r="P42033" s="50"/>
      <c r="Q42033" s="50" t="s">
        <v>368</v>
      </c>
      <c r="R42033" s="9" t="s">
        <v>368</v>
      </c>
      <c r="S42033" s="50" t="s">
        <v>368</v>
      </c>
      <c r="T42033" s="9" t="s">
        <v>368</v>
      </c>
      <c r="U42033" s="9" t="s">
        <v>368</v>
      </c>
    </row>
    <row r="42034">
      <c r="F42034" s="9"/>
      <c r="N42034" s="50"/>
      <c r="O42034" s="50"/>
      <c r="P42034" s="50"/>
      <c r="Q42034" s="50" t="s">
        <v>368</v>
      </c>
      <c r="R42034" s="9" t="s">
        <v>368</v>
      </c>
      <c r="S42034" s="50" t="s">
        <v>368</v>
      </c>
      <c r="T42034" s="9" t="s">
        <v>368</v>
      </c>
      <c r="U42034" s="9" t="s">
        <v>368</v>
      </c>
    </row>
    <row r="42035">
      <c r="F42035" s="9"/>
      <c r="N42035" s="50"/>
      <c r="O42035" s="50"/>
      <c r="P42035" s="50"/>
      <c r="Q42035" s="50" t="s">
        <v>368</v>
      </c>
      <c r="R42035" s="9" t="s">
        <v>368</v>
      </c>
      <c r="S42035" s="50" t="s">
        <v>368</v>
      </c>
      <c r="T42035" s="9" t="s">
        <v>368</v>
      </c>
      <c r="U42035" s="9" t="s">
        <v>368</v>
      </c>
    </row>
    <row r="42036">
      <c r="F42036" s="9"/>
      <c r="N42036" s="50"/>
      <c r="O42036" s="50"/>
      <c r="P42036" s="50"/>
      <c r="Q42036" s="50" t="s">
        <v>368</v>
      </c>
      <c r="R42036" s="9" t="s">
        <v>368</v>
      </c>
      <c r="S42036" s="50" t="s">
        <v>368</v>
      </c>
      <c r="T42036" s="9" t="s">
        <v>368</v>
      </c>
      <c r="U42036" s="9" t="s">
        <v>368</v>
      </c>
    </row>
    <row r="42037">
      <c r="F42037" s="9"/>
      <c r="N42037" s="50"/>
      <c r="O42037" s="50"/>
      <c r="P42037" s="50"/>
      <c r="Q42037" s="50" t="s">
        <v>368</v>
      </c>
      <c r="R42037" s="9" t="s">
        <v>368</v>
      </c>
      <c r="S42037" s="50" t="s">
        <v>368</v>
      </c>
      <c r="T42037" s="9" t="s">
        <v>368</v>
      </c>
      <c r="U42037" s="9" t="s">
        <v>368</v>
      </c>
    </row>
    <row r="42038">
      <c r="F42038" s="9"/>
      <c r="N42038" s="50"/>
      <c r="O42038" s="50"/>
      <c r="P42038" s="50"/>
      <c r="Q42038" s="50" t="s">
        <v>368</v>
      </c>
      <c r="R42038" s="9" t="s">
        <v>368</v>
      </c>
      <c r="S42038" s="50" t="s">
        <v>368</v>
      </c>
      <c r="T42038" s="9" t="s">
        <v>368</v>
      </c>
      <c r="U42038" s="9" t="s">
        <v>368</v>
      </c>
    </row>
    <row r="42039">
      <c r="F42039" s="9"/>
      <c r="N42039" s="50"/>
      <c r="O42039" s="50"/>
      <c r="P42039" s="50"/>
      <c r="Q42039" s="50" t="s">
        <v>368</v>
      </c>
      <c r="R42039" s="9" t="s">
        <v>368</v>
      </c>
      <c r="S42039" s="50" t="s">
        <v>368</v>
      </c>
      <c r="T42039" s="9" t="s">
        <v>368</v>
      </c>
      <c r="U42039" s="9" t="s">
        <v>368</v>
      </c>
    </row>
    <row r="42040">
      <c r="F42040" s="9"/>
      <c r="N42040" s="50"/>
      <c r="O42040" s="50"/>
      <c r="P42040" s="50"/>
      <c r="Q42040" s="50" t="s">
        <v>368</v>
      </c>
      <c r="R42040" s="9" t="s">
        <v>368</v>
      </c>
      <c r="S42040" s="50" t="s">
        <v>368</v>
      </c>
      <c r="T42040" s="9" t="s">
        <v>368</v>
      </c>
      <c r="U42040" s="9" t="s">
        <v>368</v>
      </c>
    </row>
    <row r="42041">
      <c r="F42041" s="9"/>
      <c r="N42041" s="50"/>
      <c r="O42041" s="50"/>
      <c r="P42041" s="50"/>
      <c r="Q42041" s="50" t="s">
        <v>368</v>
      </c>
      <c r="R42041" s="9" t="s">
        <v>368</v>
      </c>
      <c r="S42041" s="50" t="s">
        <v>368</v>
      </c>
      <c r="T42041" s="9" t="s">
        <v>368</v>
      </c>
      <c r="U42041" s="9" t="s">
        <v>368</v>
      </c>
    </row>
    <row r="42042">
      <c r="F42042" s="9"/>
      <c r="N42042" s="50"/>
      <c r="O42042" s="50"/>
      <c r="P42042" s="50"/>
      <c r="Q42042" s="50" t="s">
        <v>368</v>
      </c>
      <c r="R42042" s="9" t="s">
        <v>368</v>
      </c>
      <c r="S42042" s="50" t="s">
        <v>368</v>
      </c>
      <c r="T42042" s="9" t="s">
        <v>368</v>
      </c>
      <c r="U42042" s="9" t="s">
        <v>368</v>
      </c>
    </row>
    <row r="42043">
      <c r="F42043" s="9"/>
      <c r="N42043" s="50"/>
      <c r="O42043" s="50"/>
      <c r="P42043" s="50"/>
      <c r="Q42043" s="50" t="s">
        <v>368</v>
      </c>
      <c r="R42043" s="9" t="s">
        <v>368</v>
      </c>
      <c r="S42043" s="50" t="s">
        <v>368</v>
      </c>
      <c r="T42043" s="9" t="s">
        <v>368</v>
      </c>
      <c r="U42043" s="9" t="s">
        <v>368</v>
      </c>
    </row>
    <row r="42044">
      <c r="F42044" s="9"/>
      <c r="N42044" s="50"/>
      <c r="O42044" s="50"/>
      <c r="P42044" s="50"/>
      <c r="Q42044" s="50" t="s">
        <v>368</v>
      </c>
      <c r="R42044" s="9" t="s">
        <v>368</v>
      </c>
      <c r="S42044" s="50" t="s">
        <v>368</v>
      </c>
      <c r="T42044" s="9" t="s">
        <v>368</v>
      </c>
      <c r="U42044" s="9" t="s">
        <v>368</v>
      </c>
    </row>
    <row r="42045">
      <c r="F42045" s="9"/>
      <c r="N42045" s="50"/>
      <c r="O42045" s="50"/>
      <c r="P42045" s="50"/>
      <c r="Q42045" s="50" t="s">
        <v>368</v>
      </c>
      <c r="R42045" s="9" t="s">
        <v>368</v>
      </c>
      <c r="S42045" s="50" t="s">
        <v>368</v>
      </c>
      <c r="T42045" s="9" t="s">
        <v>368</v>
      </c>
      <c r="U42045" s="9" t="s">
        <v>368</v>
      </c>
    </row>
    <row r="42046">
      <c r="F42046" s="9"/>
      <c r="N42046" s="50"/>
      <c r="O42046" s="50"/>
      <c r="P42046" s="50"/>
      <c r="Q42046" s="50" t="s">
        <v>368</v>
      </c>
      <c r="R42046" s="9" t="s">
        <v>368</v>
      </c>
      <c r="S42046" s="50" t="s">
        <v>368</v>
      </c>
      <c r="T42046" s="9" t="s">
        <v>368</v>
      </c>
      <c r="U42046" s="9" t="s">
        <v>368</v>
      </c>
    </row>
    <row r="42047">
      <c r="F42047" s="9"/>
      <c r="N42047" s="50"/>
      <c r="O42047" s="50"/>
      <c r="P42047" s="50"/>
      <c r="Q42047" s="50" t="s">
        <v>368</v>
      </c>
      <c r="R42047" s="9" t="s">
        <v>368</v>
      </c>
      <c r="S42047" s="50" t="s">
        <v>368</v>
      </c>
      <c r="T42047" s="9" t="s">
        <v>368</v>
      </c>
      <c r="U42047" s="9" t="s">
        <v>368</v>
      </c>
    </row>
    <row r="42048">
      <c r="F42048" s="9"/>
      <c r="N42048" s="50"/>
      <c r="O42048" s="50"/>
      <c r="P42048" s="50"/>
      <c r="Q42048" s="50" t="s">
        <v>368</v>
      </c>
      <c r="R42048" s="9" t="s">
        <v>368</v>
      </c>
      <c r="S42048" s="50" t="s">
        <v>368</v>
      </c>
      <c r="T42048" s="9" t="s">
        <v>368</v>
      </c>
      <c r="U42048" s="9" t="s">
        <v>368</v>
      </c>
    </row>
    <row r="42049">
      <c r="F42049" s="9"/>
      <c r="N42049" s="50"/>
      <c r="O42049" s="50"/>
      <c r="P42049" s="50"/>
      <c r="Q42049" s="50" t="s">
        <v>368</v>
      </c>
      <c r="R42049" s="9" t="s">
        <v>368</v>
      </c>
      <c r="S42049" s="50" t="s">
        <v>368</v>
      </c>
      <c r="T42049" s="9" t="s">
        <v>368</v>
      </c>
      <c r="U42049" s="9" t="s">
        <v>368</v>
      </c>
    </row>
    <row r="42050">
      <c r="F42050" s="9"/>
      <c r="N42050" s="50"/>
      <c r="O42050" s="50"/>
      <c r="P42050" s="50"/>
      <c r="Q42050" s="50" t="s">
        <v>368</v>
      </c>
      <c r="R42050" s="9" t="s">
        <v>368</v>
      </c>
      <c r="S42050" s="50" t="s">
        <v>368</v>
      </c>
      <c r="T42050" s="9" t="s">
        <v>368</v>
      </c>
      <c r="U42050" s="9" t="s">
        <v>368</v>
      </c>
    </row>
    <row r="42051">
      <c r="F42051" s="9"/>
      <c r="N42051" s="50"/>
      <c r="O42051" s="50"/>
      <c r="P42051" s="50"/>
      <c r="Q42051" s="50" t="s">
        <v>368</v>
      </c>
      <c r="R42051" s="9" t="s">
        <v>368</v>
      </c>
      <c r="S42051" s="50" t="s">
        <v>368</v>
      </c>
      <c r="T42051" s="9" t="s">
        <v>368</v>
      </c>
      <c r="U42051" s="9" t="s">
        <v>368</v>
      </c>
    </row>
    <row r="42052">
      <c r="F42052" s="9"/>
      <c r="N42052" s="50"/>
      <c r="O42052" s="50"/>
      <c r="P42052" s="50"/>
      <c r="Q42052" s="50" t="s">
        <v>368</v>
      </c>
      <c r="R42052" s="9" t="s">
        <v>368</v>
      </c>
      <c r="S42052" s="50" t="s">
        <v>368</v>
      </c>
      <c r="T42052" s="9" t="s">
        <v>368</v>
      </c>
      <c r="U42052" s="9" t="s">
        <v>368</v>
      </c>
    </row>
    <row r="42053">
      <c r="F42053" s="9"/>
      <c r="N42053" s="50"/>
      <c r="O42053" s="50"/>
      <c r="P42053" s="50"/>
      <c r="Q42053" s="50" t="s">
        <v>368</v>
      </c>
      <c r="R42053" s="9" t="s">
        <v>368</v>
      </c>
      <c r="S42053" s="50" t="s">
        <v>368</v>
      </c>
      <c r="T42053" s="9" t="s">
        <v>368</v>
      </c>
      <c r="U42053" s="9" t="s">
        <v>368</v>
      </c>
    </row>
    <row r="42054">
      <c r="F42054" s="9"/>
      <c r="N42054" s="50"/>
      <c r="O42054" s="50"/>
      <c r="P42054" s="50"/>
      <c r="Q42054" s="50" t="s">
        <v>368</v>
      </c>
      <c r="R42054" s="9" t="s">
        <v>368</v>
      </c>
      <c r="S42054" s="50" t="s">
        <v>368</v>
      </c>
      <c r="T42054" s="9" t="s">
        <v>368</v>
      </c>
      <c r="U42054" s="9" t="s">
        <v>368</v>
      </c>
    </row>
    <row r="42055">
      <c r="F42055" s="9"/>
      <c r="N42055" s="50"/>
      <c r="O42055" s="50"/>
      <c r="P42055" s="50"/>
      <c r="Q42055" s="50" t="s">
        <v>368</v>
      </c>
      <c r="R42055" s="9" t="s">
        <v>368</v>
      </c>
      <c r="S42055" s="50" t="s">
        <v>368</v>
      </c>
      <c r="T42055" s="9" t="s">
        <v>368</v>
      </c>
      <c r="U42055" s="9" t="s">
        <v>368</v>
      </c>
    </row>
    <row r="42056">
      <c r="F42056" s="9"/>
      <c r="N42056" s="50"/>
      <c r="O42056" s="50"/>
      <c r="P42056" s="50"/>
      <c r="Q42056" s="50" t="s">
        <v>368</v>
      </c>
      <c r="R42056" s="9" t="s">
        <v>368</v>
      </c>
      <c r="S42056" s="50" t="s">
        <v>368</v>
      </c>
      <c r="T42056" s="9" t="s">
        <v>368</v>
      </c>
      <c r="U42056" s="9" t="s">
        <v>368</v>
      </c>
    </row>
    <row r="42057">
      <c r="F42057" s="9"/>
      <c r="N42057" s="50"/>
      <c r="O42057" s="50"/>
      <c r="P42057" s="50"/>
      <c r="Q42057" s="50" t="s">
        <v>368</v>
      </c>
      <c r="R42057" s="9" t="s">
        <v>368</v>
      </c>
      <c r="S42057" s="50" t="s">
        <v>368</v>
      </c>
      <c r="T42057" s="9" t="s">
        <v>368</v>
      </c>
      <c r="U42057" s="9" t="s">
        <v>368</v>
      </c>
    </row>
    <row r="42058">
      <c r="F42058" s="9"/>
      <c r="N42058" s="50"/>
      <c r="O42058" s="50"/>
      <c r="P42058" s="50"/>
      <c r="Q42058" s="50" t="s">
        <v>368</v>
      </c>
      <c r="R42058" s="9" t="s">
        <v>368</v>
      </c>
      <c r="S42058" s="50" t="s">
        <v>368</v>
      </c>
      <c r="T42058" s="9" t="s">
        <v>368</v>
      </c>
      <c r="U42058" s="9" t="s">
        <v>368</v>
      </c>
    </row>
    <row r="42059">
      <c r="F42059" s="9"/>
      <c r="N42059" s="50"/>
      <c r="O42059" s="50"/>
      <c r="P42059" s="50"/>
      <c r="Q42059" s="50" t="s">
        <v>368</v>
      </c>
      <c r="R42059" s="9" t="s">
        <v>368</v>
      </c>
      <c r="S42059" s="50" t="s">
        <v>368</v>
      </c>
      <c r="T42059" s="9" t="s">
        <v>368</v>
      </c>
      <c r="U42059" s="9" t="s">
        <v>368</v>
      </c>
    </row>
    <row r="42060">
      <c r="F42060" s="9"/>
      <c r="N42060" s="50"/>
      <c r="O42060" s="50"/>
      <c r="P42060" s="50"/>
      <c r="Q42060" s="50" t="s">
        <v>368</v>
      </c>
      <c r="R42060" s="9" t="s">
        <v>368</v>
      </c>
      <c r="S42060" s="50" t="s">
        <v>368</v>
      </c>
      <c r="T42060" s="9" t="s">
        <v>368</v>
      </c>
      <c r="U42060" s="9" t="s">
        <v>368</v>
      </c>
    </row>
    <row r="42061">
      <c r="F42061" s="9"/>
      <c r="N42061" s="50"/>
      <c r="O42061" s="50"/>
      <c r="P42061" s="50"/>
      <c r="Q42061" s="50" t="s">
        <v>368</v>
      </c>
      <c r="R42061" s="9" t="s">
        <v>368</v>
      </c>
      <c r="S42061" s="50" t="s">
        <v>368</v>
      </c>
      <c r="T42061" s="9" t="s">
        <v>368</v>
      </c>
      <c r="U42061" s="9" t="s">
        <v>368</v>
      </c>
    </row>
    <row r="42062">
      <c r="F42062" s="9"/>
      <c r="N42062" s="50"/>
      <c r="O42062" s="50"/>
      <c r="P42062" s="50"/>
      <c r="Q42062" s="50" t="s">
        <v>368</v>
      </c>
      <c r="R42062" s="9" t="s">
        <v>368</v>
      </c>
      <c r="S42062" s="50" t="s">
        <v>368</v>
      </c>
      <c r="T42062" s="9" t="s">
        <v>368</v>
      </c>
      <c r="U42062" s="9" t="s">
        <v>368</v>
      </c>
    </row>
    <row r="42063">
      <c r="F42063" s="9"/>
      <c r="N42063" s="50"/>
      <c r="O42063" s="50"/>
      <c r="P42063" s="50"/>
      <c r="Q42063" s="50" t="s">
        <v>368</v>
      </c>
      <c r="R42063" s="9" t="s">
        <v>368</v>
      </c>
      <c r="S42063" s="50" t="s">
        <v>368</v>
      </c>
      <c r="T42063" s="9" t="s">
        <v>368</v>
      </c>
      <c r="U42063" s="9" t="s">
        <v>368</v>
      </c>
    </row>
    <row r="42064">
      <c r="F42064" s="9"/>
      <c r="N42064" s="50"/>
      <c r="O42064" s="50"/>
      <c r="P42064" s="50"/>
      <c r="Q42064" s="50" t="s">
        <v>368</v>
      </c>
      <c r="R42064" s="9" t="s">
        <v>368</v>
      </c>
      <c r="S42064" s="50" t="s">
        <v>368</v>
      </c>
      <c r="T42064" s="9" t="s">
        <v>368</v>
      </c>
      <c r="U42064" s="9" t="s">
        <v>368</v>
      </c>
    </row>
    <row r="42065">
      <c r="F42065" s="9"/>
      <c r="N42065" s="50"/>
      <c r="O42065" s="50"/>
      <c r="P42065" s="50"/>
      <c r="Q42065" s="50" t="s">
        <v>368</v>
      </c>
      <c r="R42065" s="9" t="s">
        <v>368</v>
      </c>
      <c r="S42065" s="50" t="s">
        <v>368</v>
      </c>
      <c r="T42065" s="9" t="s">
        <v>368</v>
      </c>
      <c r="U42065" s="9" t="s">
        <v>368</v>
      </c>
    </row>
    <row r="42066">
      <c r="F42066" s="9"/>
      <c r="N42066" s="50"/>
      <c r="O42066" s="50"/>
      <c r="P42066" s="50"/>
      <c r="Q42066" s="50" t="s">
        <v>368</v>
      </c>
      <c r="R42066" s="9" t="s">
        <v>368</v>
      </c>
      <c r="S42066" s="50" t="s">
        <v>368</v>
      </c>
      <c r="T42066" s="9" t="s">
        <v>368</v>
      </c>
      <c r="U42066" s="9" t="s">
        <v>368</v>
      </c>
    </row>
    <row r="42067">
      <c r="F42067" s="9"/>
      <c r="N42067" s="50"/>
      <c r="O42067" s="50"/>
      <c r="P42067" s="50"/>
      <c r="Q42067" s="50" t="s">
        <v>368</v>
      </c>
      <c r="R42067" s="9" t="s">
        <v>368</v>
      </c>
      <c r="S42067" s="50" t="s">
        <v>368</v>
      </c>
      <c r="T42067" s="9" t="s">
        <v>368</v>
      </c>
      <c r="U42067" s="9" t="s">
        <v>368</v>
      </c>
    </row>
    <row r="42068">
      <c r="F42068" s="9"/>
      <c r="N42068" s="50"/>
      <c r="O42068" s="50"/>
      <c r="P42068" s="50"/>
      <c r="Q42068" s="50" t="s">
        <v>368</v>
      </c>
      <c r="R42068" s="9" t="s">
        <v>368</v>
      </c>
      <c r="S42068" s="50" t="s">
        <v>368</v>
      </c>
      <c r="T42068" s="9" t="s">
        <v>368</v>
      </c>
      <c r="U42068" s="9" t="s">
        <v>368</v>
      </c>
    </row>
    <row r="42069">
      <c r="F42069" s="9"/>
      <c r="N42069" s="50"/>
      <c r="O42069" s="50"/>
      <c r="P42069" s="50"/>
      <c r="Q42069" s="50" t="s">
        <v>368</v>
      </c>
      <c r="R42069" s="9" t="s">
        <v>368</v>
      </c>
      <c r="S42069" s="50" t="s">
        <v>368</v>
      </c>
      <c r="T42069" s="9" t="s">
        <v>368</v>
      </c>
      <c r="U42069" s="9" t="s">
        <v>368</v>
      </c>
    </row>
    <row r="42070">
      <c r="F42070" s="9"/>
      <c r="N42070" s="50"/>
      <c r="O42070" s="50"/>
      <c r="P42070" s="50"/>
      <c r="Q42070" s="50" t="s">
        <v>368</v>
      </c>
      <c r="R42070" s="9" t="s">
        <v>368</v>
      </c>
      <c r="S42070" s="50" t="s">
        <v>368</v>
      </c>
      <c r="T42070" s="9" t="s">
        <v>368</v>
      </c>
      <c r="U42070" s="9" t="s">
        <v>368</v>
      </c>
    </row>
    <row r="42071">
      <c r="F42071" s="9"/>
      <c r="N42071" s="50"/>
      <c r="O42071" s="50"/>
      <c r="P42071" s="50"/>
      <c r="Q42071" s="50" t="s">
        <v>368</v>
      </c>
      <c r="R42071" s="9" t="s">
        <v>368</v>
      </c>
      <c r="S42071" s="50" t="s">
        <v>368</v>
      </c>
      <c r="T42071" s="9" t="s">
        <v>368</v>
      </c>
      <c r="U42071" s="9" t="s">
        <v>368</v>
      </c>
    </row>
    <row r="42072">
      <c r="F42072" s="9"/>
      <c r="N42072" s="50"/>
      <c r="O42072" s="50"/>
      <c r="P42072" s="50"/>
      <c r="Q42072" s="50" t="s">
        <v>368</v>
      </c>
      <c r="R42072" s="9" t="s">
        <v>368</v>
      </c>
      <c r="S42072" s="50" t="s">
        <v>368</v>
      </c>
      <c r="T42072" s="9" t="s">
        <v>368</v>
      </c>
      <c r="U42072" s="9" t="s">
        <v>368</v>
      </c>
    </row>
    <row r="42073">
      <c r="F42073" s="9"/>
      <c r="N42073" s="50"/>
      <c r="O42073" s="50"/>
      <c r="P42073" s="50"/>
      <c r="Q42073" s="50" t="s">
        <v>368</v>
      </c>
      <c r="R42073" s="9" t="s">
        <v>368</v>
      </c>
      <c r="S42073" s="50" t="s">
        <v>368</v>
      </c>
      <c r="T42073" s="9" t="s">
        <v>368</v>
      </c>
      <c r="U42073" s="9" t="s">
        <v>368</v>
      </c>
    </row>
    <row r="42074">
      <c r="F42074" s="9"/>
      <c r="N42074" s="50"/>
      <c r="O42074" s="50"/>
      <c r="P42074" s="50"/>
      <c r="Q42074" s="50" t="s">
        <v>368</v>
      </c>
      <c r="R42074" s="9" t="s">
        <v>368</v>
      </c>
      <c r="S42074" s="50" t="s">
        <v>368</v>
      </c>
      <c r="T42074" s="9" t="s">
        <v>368</v>
      </c>
      <c r="U42074" s="9" t="s">
        <v>368</v>
      </c>
    </row>
    <row r="42075">
      <c r="F42075" s="9"/>
      <c r="N42075" s="50"/>
      <c r="O42075" s="50"/>
      <c r="P42075" s="50"/>
      <c r="Q42075" s="50" t="s">
        <v>368</v>
      </c>
      <c r="R42075" s="9" t="s">
        <v>368</v>
      </c>
      <c r="S42075" s="50" t="s">
        <v>368</v>
      </c>
      <c r="T42075" s="9" t="s">
        <v>368</v>
      </c>
      <c r="U42075" s="9" t="s">
        <v>368</v>
      </c>
    </row>
    <row r="42076">
      <c r="F42076" s="9"/>
      <c r="N42076" s="50"/>
      <c r="O42076" s="50"/>
      <c r="P42076" s="50"/>
      <c r="Q42076" s="50" t="s">
        <v>368</v>
      </c>
      <c r="R42076" s="9" t="s">
        <v>368</v>
      </c>
      <c r="S42076" s="50" t="s">
        <v>368</v>
      </c>
      <c r="T42076" s="9" t="s">
        <v>368</v>
      </c>
      <c r="U42076" s="9" t="s">
        <v>368</v>
      </c>
    </row>
    <row r="42077">
      <c r="F42077" s="9"/>
      <c r="N42077" s="50"/>
      <c r="O42077" s="50"/>
      <c r="P42077" s="50"/>
      <c r="Q42077" s="50" t="s">
        <v>368</v>
      </c>
      <c r="R42077" s="9" t="s">
        <v>368</v>
      </c>
      <c r="S42077" s="50" t="s">
        <v>368</v>
      </c>
      <c r="T42077" s="9" t="s">
        <v>368</v>
      </c>
      <c r="U42077" s="9" t="s">
        <v>368</v>
      </c>
    </row>
    <row r="42078">
      <c r="F42078" s="9"/>
      <c r="N42078" s="50"/>
      <c r="O42078" s="50"/>
      <c r="P42078" s="50"/>
      <c r="Q42078" s="50" t="s">
        <v>368</v>
      </c>
      <c r="R42078" s="9" t="s">
        <v>368</v>
      </c>
      <c r="S42078" s="50" t="s">
        <v>368</v>
      </c>
      <c r="T42078" s="9" t="s">
        <v>368</v>
      </c>
      <c r="U42078" s="9" t="s">
        <v>368</v>
      </c>
    </row>
    <row r="42079">
      <c r="F42079" s="9"/>
      <c r="N42079" s="50"/>
      <c r="O42079" s="50"/>
      <c r="P42079" s="50"/>
      <c r="Q42079" s="50" t="s">
        <v>368</v>
      </c>
      <c r="R42079" s="9" t="s">
        <v>368</v>
      </c>
      <c r="S42079" s="50" t="s">
        <v>368</v>
      </c>
      <c r="T42079" s="9" t="s">
        <v>368</v>
      </c>
      <c r="U42079" s="9" t="s">
        <v>368</v>
      </c>
    </row>
    <row r="42080">
      <c r="F42080" s="9"/>
      <c r="N42080" s="50"/>
      <c r="O42080" s="50"/>
      <c r="P42080" s="50"/>
      <c r="Q42080" s="50" t="s">
        <v>368</v>
      </c>
      <c r="R42080" s="9" t="s">
        <v>368</v>
      </c>
      <c r="S42080" s="50" t="s">
        <v>368</v>
      </c>
      <c r="T42080" s="9" t="s">
        <v>368</v>
      </c>
      <c r="U42080" s="9" t="s">
        <v>368</v>
      </c>
    </row>
    <row r="42081">
      <c r="F42081" s="9"/>
      <c r="N42081" s="50"/>
      <c r="O42081" s="50"/>
      <c r="P42081" s="50"/>
      <c r="Q42081" s="50" t="s">
        <v>368</v>
      </c>
      <c r="R42081" s="9" t="s">
        <v>368</v>
      </c>
      <c r="S42081" s="50" t="s">
        <v>368</v>
      </c>
      <c r="T42081" s="9" t="s">
        <v>368</v>
      </c>
      <c r="U42081" s="9" t="s">
        <v>368</v>
      </c>
    </row>
    <row r="42082">
      <c r="F42082" s="9"/>
      <c r="N42082" s="50"/>
      <c r="O42082" s="50"/>
      <c r="P42082" s="50"/>
      <c r="Q42082" s="50" t="s">
        <v>368</v>
      </c>
      <c r="R42082" s="9" t="s">
        <v>368</v>
      </c>
      <c r="S42082" s="50" t="s">
        <v>368</v>
      </c>
      <c r="T42082" s="9" t="s">
        <v>368</v>
      </c>
      <c r="U42082" s="9" t="s">
        <v>368</v>
      </c>
    </row>
    <row r="42083">
      <c r="F42083" s="9"/>
      <c r="N42083" s="50"/>
      <c r="O42083" s="50"/>
      <c r="P42083" s="50"/>
      <c r="Q42083" s="50" t="s">
        <v>368</v>
      </c>
      <c r="R42083" s="9" t="s">
        <v>368</v>
      </c>
      <c r="S42083" s="50" t="s">
        <v>368</v>
      </c>
      <c r="T42083" s="9" t="s">
        <v>368</v>
      </c>
      <c r="U42083" s="9" t="s">
        <v>368</v>
      </c>
    </row>
    <row r="42084">
      <c r="F42084" s="9"/>
      <c r="N42084" s="50"/>
      <c r="O42084" s="50"/>
      <c r="P42084" s="50"/>
      <c r="Q42084" s="50" t="s">
        <v>368</v>
      </c>
      <c r="R42084" s="9" t="s">
        <v>368</v>
      </c>
      <c r="S42084" s="50" t="s">
        <v>368</v>
      </c>
      <c r="T42084" s="9" t="s">
        <v>368</v>
      </c>
      <c r="U42084" s="9" t="s">
        <v>368</v>
      </c>
    </row>
    <row r="42085">
      <c r="F42085" s="9"/>
      <c r="N42085" s="50"/>
      <c r="O42085" s="50"/>
      <c r="P42085" s="50"/>
      <c r="Q42085" s="50" t="s">
        <v>368</v>
      </c>
      <c r="R42085" s="9" t="s">
        <v>368</v>
      </c>
      <c r="S42085" s="50" t="s">
        <v>368</v>
      </c>
      <c r="T42085" s="9" t="s">
        <v>368</v>
      </c>
      <c r="U42085" s="9" t="s">
        <v>368</v>
      </c>
    </row>
    <row r="42086">
      <c r="F42086" s="9"/>
      <c r="N42086" s="50"/>
      <c r="O42086" s="50"/>
      <c r="P42086" s="50"/>
      <c r="Q42086" s="50" t="s">
        <v>368</v>
      </c>
      <c r="R42086" s="9" t="s">
        <v>368</v>
      </c>
      <c r="S42086" s="50" t="s">
        <v>368</v>
      </c>
      <c r="T42086" s="9" t="s">
        <v>368</v>
      </c>
      <c r="U42086" s="9" t="s">
        <v>368</v>
      </c>
    </row>
    <row r="42087">
      <c r="F42087" s="9"/>
      <c r="N42087" s="50"/>
      <c r="O42087" s="50"/>
      <c r="P42087" s="50"/>
      <c r="Q42087" s="50" t="s">
        <v>368</v>
      </c>
      <c r="R42087" s="9" t="s">
        <v>368</v>
      </c>
      <c r="S42087" s="50" t="s">
        <v>368</v>
      </c>
      <c r="T42087" s="9" t="s">
        <v>368</v>
      </c>
      <c r="U42087" s="9" t="s">
        <v>368</v>
      </c>
    </row>
    <row r="42088">
      <c r="F42088" s="9"/>
      <c r="N42088" s="50"/>
      <c r="O42088" s="50"/>
      <c r="P42088" s="50"/>
      <c r="Q42088" s="50" t="s">
        <v>368</v>
      </c>
      <c r="R42088" s="9" t="s">
        <v>368</v>
      </c>
      <c r="S42088" s="50" t="s">
        <v>368</v>
      </c>
      <c r="T42088" s="9" t="s">
        <v>368</v>
      </c>
      <c r="U42088" s="9" t="s">
        <v>368</v>
      </c>
    </row>
    <row r="42089">
      <c r="F42089" s="9"/>
      <c r="N42089" s="50"/>
      <c r="O42089" s="50"/>
      <c r="P42089" s="50"/>
      <c r="Q42089" s="50" t="s">
        <v>368</v>
      </c>
      <c r="R42089" s="9" t="s">
        <v>368</v>
      </c>
      <c r="S42089" s="50" t="s">
        <v>368</v>
      </c>
      <c r="T42089" s="9" t="s">
        <v>368</v>
      </c>
      <c r="U42089" s="9" t="s">
        <v>368</v>
      </c>
    </row>
    <row r="42090">
      <c r="F42090" s="9"/>
      <c r="N42090" s="50"/>
      <c r="O42090" s="50"/>
      <c r="P42090" s="50"/>
      <c r="Q42090" s="50" t="s">
        <v>368</v>
      </c>
      <c r="R42090" s="9" t="s">
        <v>368</v>
      </c>
      <c r="S42090" s="50" t="s">
        <v>368</v>
      </c>
      <c r="T42090" s="9" t="s">
        <v>368</v>
      </c>
      <c r="U42090" s="9" t="s">
        <v>368</v>
      </c>
    </row>
    <row r="42091">
      <c r="F42091" s="9"/>
      <c r="N42091" s="50"/>
      <c r="O42091" s="50"/>
      <c r="P42091" s="50"/>
      <c r="Q42091" s="50" t="s">
        <v>368</v>
      </c>
      <c r="R42091" s="9" t="s">
        <v>368</v>
      </c>
      <c r="S42091" s="50" t="s">
        <v>368</v>
      </c>
      <c r="T42091" s="9" t="s">
        <v>368</v>
      </c>
      <c r="U42091" s="9" t="s">
        <v>368</v>
      </c>
    </row>
    <row r="42092">
      <c r="F42092" s="9"/>
      <c r="N42092" s="50"/>
      <c r="O42092" s="50"/>
      <c r="P42092" s="50"/>
      <c r="Q42092" s="50" t="s">
        <v>368</v>
      </c>
      <c r="R42092" s="9" t="s">
        <v>368</v>
      </c>
      <c r="S42092" s="50" t="s">
        <v>368</v>
      </c>
      <c r="T42092" s="9" t="s">
        <v>368</v>
      </c>
      <c r="U42092" s="9" t="s">
        <v>368</v>
      </c>
    </row>
    <row r="42093">
      <c r="F42093" s="9"/>
      <c r="N42093" s="50"/>
      <c r="O42093" s="50"/>
      <c r="P42093" s="50"/>
      <c r="Q42093" s="50" t="s">
        <v>368</v>
      </c>
      <c r="R42093" s="9" t="s">
        <v>368</v>
      </c>
      <c r="S42093" s="50" t="s">
        <v>368</v>
      </c>
      <c r="T42093" s="9" t="s">
        <v>368</v>
      </c>
      <c r="U42093" s="9" t="s">
        <v>368</v>
      </c>
    </row>
    <row r="42094">
      <c r="F42094" s="9"/>
      <c r="N42094" s="50"/>
      <c r="O42094" s="50"/>
      <c r="P42094" s="50"/>
      <c r="Q42094" s="50" t="s">
        <v>368</v>
      </c>
      <c r="R42094" s="9" t="s">
        <v>368</v>
      </c>
      <c r="S42094" s="50" t="s">
        <v>368</v>
      </c>
      <c r="T42094" s="9" t="s">
        <v>368</v>
      </c>
      <c r="U42094" s="9" t="s">
        <v>368</v>
      </c>
    </row>
    <row r="42095">
      <c r="F42095" s="9"/>
      <c r="N42095" s="50"/>
      <c r="O42095" s="50"/>
      <c r="P42095" s="50"/>
      <c r="Q42095" s="50" t="s">
        <v>368</v>
      </c>
      <c r="R42095" s="9" t="s">
        <v>368</v>
      </c>
      <c r="S42095" s="50" t="s">
        <v>368</v>
      </c>
      <c r="T42095" s="9" t="s">
        <v>368</v>
      </c>
      <c r="U42095" s="9" t="s">
        <v>368</v>
      </c>
    </row>
    <row r="42096">
      <c r="F42096" s="9"/>
      <c r="N42096" s="50"/>
      <c r="O42096" s="50"/>
      <c r="P42096" s="50"/>
      <c r="Q42096" s="50" t="s">
        <v>368</v>
      </c>
      <c r="R42096" s="9" t="s">
        <v>368</v>
      </c>
      <c r="S42096" s="50" t="s">
        <v>368</v>
      </c>
      <c r="T42096" s="9" t="s">
        <v>368</v>
      </c>
      <c r="U42096" s="9" t="s">
        <v>368</v>
      </c>
    </row>
    <row r="42097">
      <c r="F42097" s="9"/>
      <c r="N42097" s="50"/>
      <c r="O42097" s="50"/>
      <c r="P42097" s="50"/>
      <c r="Q42097" s="50" t="s">
        <v>368</v>
      </c>
      <c r="R42097" s="9" t="s">
        <v>368</v>
      </c>
      <c r="S42097" s="50" t="s">
        <v>368</v>
      </c>
      <c r="T42097" s="9" t="s">
        <v>368</v>
      </c>
      <c r="U42097" s="9" t="s">
        <v>368</v>
      </c>
    </row>
    <row r="42098">
      <c r="F42098" s="9"/>
      <c r="N42098" s="50"/>
      <c r="O42098" s="50"/>
      <c r="P42098" s="50"/>
      <c r="Q42098" s="50" t="s">
        <v>368</v>
      </c>
      <c r="R42098" s="9" t="s">
        <v>368</v>
      </c>
      <c r="S42098" s="50" t="s">
        <v>368</v>
      </c>
      <c r="T42098" s="9" t="s">
        <v>368</v>
      </c>
      <c r="U42098" s="9" t="s">
        <v>368</v>
      </c>
    </row>
    <row r="42099">
      <c r="F42099" s="9"/>
      <c r="N42099" s="50"/>
      <c r="O42099" s="50"/>
      <c r="P42099" s="50"/>
      <c r="Q42099" s="50" t="s">
        <v>368</v>
      </c>
      <c r="R42099" s="9" t="s">
        <v>368</v>
      </c>
      <c r="S42099" s="50" t="s">
        <v>368</v>
      </c>
      <c r="T42099" s="9" t="s">
        <v>368</v>
      </c>
      <c r="U42099" s="9" t="s">
        <v>368</v>
      </c>
    </row>
    <row r="42100">
      <c r="F42100" s="9"/>
      <c r="N42100" s="50"/>
      <c r="O42100" s="50"/>
      <c r="P42100" s="50"/>
      <c r="Q42100" s="50" t="s">
        <v>368</v>
      </c>
      <c r="R42100" s="9" t="s">
        <v>368</v>
      </c>
      <c r="S42100" s="50" t="s">
        <v>368</v>
      </c>
      <c r="T42100" s="9" t="s">
        <v>368</v>
      </c>
      <c r="U42100" s="9" t="s">
        <v>368</v>
      </c>
    </row>
    <row r="42101">
      <c r="F42101" s="9"/>
      <c r="N42101" s="50"/>
      <c r="O42101" s="50"/>
      <c r="P42101" s="50"/>
      <c r="Q42101" s="50" t="s">
        <v>368</v>
      </c>
      <c r="R42101" s="9" t="s">
        <v>368</v>
      </c>
      <c r="S42101" s="50" t="s">
        <v>368</v>
      </c>
      <c r="T42101" s="9" t="s">
        <v>368</v>
      </c>
      <c r="U42101" s="9" t="s">
        <v>368</v>
      </c>
    </row>
    <row r="42102">
      <c r="F42102" s="9"/>
      <c r="N42102" s="50"/>
      <c r="O42102" s="50"/>
      <c r="P42102" s="50"/>
      <c r="Q42102" s="50" t="s">
        <v>368</v>
      </c>
      <c r="R42102" s="9" t="s">
        <v>368</v>
      </c>
      <c r="S42102" s="50" t="s">
        <v>368</v>
      </c>
      <c r="T42102" s="9" t="s">
        <v>368</v>
      </c>
      <c r="U42102" s="9" t="s">
        <v>368</v>
      </c>
    </row>
    <row r="42103">
      <c r="F42103" s="9"/>
      <c r="N42103" s="50"/>
      <c r="O42103" s="50"/>
      <c r="P42103" s="50"/>
      <c r="Q42103" s="50" t="s">
        <v>368</v>
      </c>
      <c r="R42103" s="9" t="s">
        <v>368</v>
      </c>
      <c r="S42103" s="50" t="s">
        <v>368</v>
      </c>
      <c r="T42103" s="9" t="s">
        <v>368</v>
      </c>
      <c r="U42103" s="9" t="s">
        <v>368</v>
      </c>
    </row>
    <row r="42104">
      <c r="F42104" s="9"/>
      <c r="N42104" s="50"/>
      <c r="O42104" s="50"/>
      <c r="P42104" s="50"/>
      <c r="Q42104" s="50" t="s">
        <v>368</v>
      </c>
      <c r="R42104" s="9" t="s">
        <v>368</v>
      </c>
      <c r="S42104" s="50" t="s">
        <v>368</v>
      </c>
      <c r="T42104" s="9" t="s">
        <v>368</v>
      </c>
      <c r="U42104" s="9" t="s">
        <v>368</v>
      </c>
    </row>
    <row r="42105">
      <c r="F42105" s="9"/>
      <c r="N42105" s="50"/>
      <c r="O42105" s="50"/>
      <c r="P42105" s="50"/>
      <c r="Q42105" s="50" t="s">
        <v>368</v>
      </c>
      <c r="R42105" s="9" t="s">
        <v>368</v>
      </c>
      <c r="S42105" s="50" t="s">
        <v>368</v>
      </c>
      <c r="T42105" s="9" t="s">
        <v>368</v>
      </c>
      <c r="U42105" s="9" t="s">
        <v>368</v>
      </c>
    </row>
    <row r="42106">
      <c r="F42106" s="9"/>
      <c r="N42106" s="50"/>
      <c r="O42106" s="50"/>
      <c r="P42106" s="50"/>
      <c r="Q42106" s="50" t="s">
        <v>368</v>
      </c>
      <c r="R42106" s="9" t="s">
        <v>368</v>
      </c>
      <c r="S42106" s="50" t="s">
        <v>368</v>
      </c>
      <c r="T42106" s="9" t="s">
        <v>368</v>
      </c>
      <c r="U42106" s="9" t="s">
        <v>368</v>
      </c>
    </row>
    <row r="42107">
      <c r="F42107" s="9"/>
      <c r="N42107" s="50"/>
      <c r="O42107" s="50"/>
      <c r="P42107" s="50"/>
      <c r="Q42107" s="50" t="s">
        <v>368</v>
      </c>
      <c r="R42107" s="9" t="s">
        <v>368</v>
      </c>
      <c r="S42107" s="50" t="s">
        <v>368</v>
      </c>
      <c r="T42107" s="9" t="s">
        <v>368</v>
      </c>
      <c r="U42107" s="9" t="s">
        <v>368</v>
      </c>
    </row>
    <row r="42108">
      <c r="F42108" s="9"/>
      <c r="N42108" s="50"/>
      <c r="O42108" s="50"/>
      <c r="P42108" s="50"/>
      <c r="Q42108" s="50" t="s">
        <v>368</v>
      </c>
      <c r="R42108" s="9" t="s">
        <v>368</v>
      </c>
      <c r="S42108" s="50" t="s">
        <v>368</v>
      </c>
      <c r="T42108" s="9" t="s">
        <v>368</v>
      </c>
      <c r="U42108" s="9" t="s">
        <v>368</v>
      </c>
    </row>
    <row r="42109">
      <c r="F42109" s="9"/>
      <c r="N42109" s="50"/>
      <c r="O42109" s="50"/>
      <c r="P42109" s="50"/>
      <c r="Q42109" s="50" t="s">
        <v>368</v>
      </c>
      <c r="R42109" s="9" t="s">
        <v>368</v>
      </c>
      <c r="S42109" s="50" t="s">
        <v>368</v>
      </c>
      <c r="T42109" s="9" t="s">
        <v>368</v>
      </c>
      <c r="U42109" s="9" t="s">
        <v>368</v>
      </c>
    </row>
    <row r="42110">
      <c r="F42110" s="9"/>
      <c r="N42110" s="50"/>
      <c r="O42110" s="50"/>
      <c r="P42110" s="50"/>
      <c r="Q42110" s="50" t="s">
        <v>368</v>
      </c>
      <c r="R42110" s="9" t="s">
        <v>368</v>
      </c>
      <c r="S42110" s="50" t="s">
        <v>368</v>
      </c>
      <c r="T42110" s="9" t="s">
        <v>368</v>
      </c>
      <c r="U42110" s="9" t="s">
        <v>368</v>
      </c>
    </row>
    <row r="42111">
      <c r="F42111" s="9"/>
      <c r="N42111" s="50"/>
      <c r="O42111" s="50"/>
      <c r="P42111" s="50"/>
      <c r="Q42111" s="50" t="s">
        <v>368</v>
      </c>
      <c r="R42111" s="9" t="s">
        <v>368</v>
      </c>
      <c r="S42111" s="50" t="s">
        <v>368</v>
      </c>
      <c r="T42111" s="9" t="s">
        <v>368</v>
      </c>
      <c r="U42111" s="9" t="s">
        <v>368</v>
      </c>
    </row>
    <row r="42112">
      <c r="F42112" s="9"/>
      <c r="N42112" s="50"/>
      <c r="O42112" s="50"/>
      <c r="P42112" s="50"/>
      <c r="Q42112" s="50" t="s">
        <v>368</v>
      </c>
      <c r="R42112" s="9" t="s">
        <v>368</v>
      </c>
      <c r="S42112" s="50" t="s">
        <v>368</v>
      </c>
      <c r="T42112" s="9" t="s">
        <v>368</v>
      </c>
      <c r="U42112" s="9" t="s">
        <v>368</v>
      </c>
    </row>
    <row r="42113">
      <c r="F42113" s="9"/>
      <c r="N42113" s="50"/>
      <c r="O42113" s="50"/>
      <c r="P42113" s="50"/>
      <c r="Q42113" s="50" t="s">
        <v>368</v>
      </c>
      <c r="R42113" s="9" t="s">
        <v>368</v>
      </c>
      <c r="S42113" s="50" t="s">
        <v>368</v>
      </c>
      <c r="T42113" s="9" t="s">
        <v>368</v>
      </c>
      <c r="U42113" s="9" t="s">
        <v>368</v>
      </c>
    </row>
    <row r="42114">
      <c r="F42114" s="9"/>
      <c r="N42114" s="50"/>
      <c r="O42114" s="50"/>
      <c r="P42114" s="50"/>
      <c r="Q42114" s="50" t="s">
        <v>368</v>
      </c>
      <c r="R42114" s="9" t="s">
        <v>368</v>
      </c>
      <c r="S42114" s="50" t="s">
        <v>368</v>
      </c>
      <c r="T42114" s="9" t="s">
        <v>368</v>
      </c>
      <c r="U42114" s="9" t="s">
        <v>368</v>
      </c>
    </row>
    <row r="42115">
      <c r="F42115" s="9"/>
      <c r="N42115" s="50"/>
      <c r="O42115" s="50"/>
      <c r="P42115" s="50"/>
      <c r="Q42115" s="50" t="s">
        <v>368</v>
      </c>
      <c r="R42115" s="9" t="s">
        <v>368</v>
      </c>
      <c r="S42115" s="50" t="s">
        <v>368</v>
      </c>
      <c r="T42115" s="9" t="s">
        <v>368</v>
      </c>
      <c r="U42115" s="9" t="s">
        <v>368</v>
      </c>
    </row>
    <row r="42116">
      <c r="F42116" s="9"/>
      <c r="N42116" s="50"/>
      <c r="O42116" s="50"/>
      <c r="P42116" s="50"/>
      <c r="Q42116" s="50" t="s">
        <v>368</v>
      </c>
      <c r="R42116" s="9" t="s">
        <v>368</v>
      </c>
      <c r="S42116" s="50" t="s">
        <v>368</v>
      </c>
      <c r="T42116" s="9" t="s">
        <v>368</v>
      </c>
      <c r="U42116" s="9" t="s">
        <v>368</v>
      </c>
    </row>
    <row r="42117">
      <c r="F42117" s="9"/>
      <c r="N42117" s="50"/>
      <c r="O42117" s="50"/>
      <c r="P42117" s="50"/>
      <c r="Q42117" s="50" t="s">
        <v>368</v>
      </c>
      <c r="R42117" s="9" t="s">
        <v>368</v>
      </c>
      <c r="S42117" s="50" t="s">
        <v>368</v>
      </c>
      <c r="T42117" s="9" t="s">
        <v>368</v>
      </c>
      <c r="U42117" s="9" t="s">
        <v>368</v>
      </c>
    </row>
    <row r="42118">
      <c r="F42118" s="9"/>
      <c r="N42118" s="50"/>
      <c r="O42118" s="50"/>
      <c r="P42118" s="50"/>
      <c r="Q42118" s="50" t="s">
        <v>368</v>
      </c>
      <c r="R42118" s="9" t="s">
        <v>368</v>
      </c>
      <c r="S42118" s="50" t="s">
        <v>368</v>
      </c>
      <c r="T42118" s="9" t="s">
        <v>368</v>
      </c>
      <c r="U42118" s="9" t="s">
        <v>368</v>
      </c>
    </row>
    <row r="42119">
      <c r="F42119" s="9"/>
      <c r="N42119" s="50"/>
      <c r="O42119" s="50"/>
      <c r="P42119" s="50"/>
      <c r="Q42119" s="50" t="s">
        <v>368</v>
      </c>
      <c r="R42119" s="9" t="s">
        <v>368</v>
      </c>
      <c r="S42119" s="50" t="s">
        <v>368</v>
      </c>
      <c r="T42119" s="9" t="s">
        <v>368</v>
      </c>
      <c r="U42119" s="9" t="s">
        <v>368</v>
      </c>
    </row>
    <row r="42120">
      <c r="F42120" s="9"/>
      <c r="N42120" s="50"/>
      <c r="O42120" s="50"/>
      <c r="P42120" s="50"/>
      <c r="Q42120" s="50" t="s">
        <v>368</v>
      </c>
      <c r="R42120" s="9" t="s">
        <v>368</v>
      </c>
      <c r="S42120" s="50" t="s">
        <v>368</v>
      </c>
      <c r="T42120" s="9" t="s">
        <v>368</v>
      </c>
      <c r="U42120" s="9" t="s">
        <v>368</v>
      </c>
    </row>
    <row r="42121">
      <c r="F42121" s="9"/>
      <c r="N42121" s="50"/>
      <c r="O42121" s="50"/>
      <c r="P42121" s="50"/>
      <c r="Q42121" s="50" t="s">
        <v>368</v>
      </c>
      <c r="R42121" s="9" t="s">
        <v>368</v>
      </c>
      <c r="S42121" s="50" t="s">
        <v>368</v>
      </c>
      <c r="T42121" s="9" t="s">
        <v>368</v>
      </c>
      <c r="U42121" s="9" t="s">
        <v>368</v>
      </c>
    </row>
    <row r="42122">
      <c r="F42122" s="9"/>
      <c r="N42122" s="50"/>
      <c r="O42122" s="50"/>
      <c r="P42122" s="50"/>
      <c r="Q42122" s="50" t="s">
        <v>368</v>
      </c>
      <c r="R42122" s="9" t="s">
        <v>368</v>
      </c>
      <c r="S42122" s="50" t="s">
        <v>368</v>
      </c>
      <c r="T42122" s="9" t="s">
        <v>368</v>
      </c>
      <c r="U42122" s="9" t="s">
        <v>368</v>
      </c>
    </row>
    <row r="42123">
      <c r="F42123" s="9"/>
      <c r="N42123" s="50"/>
      <c r="O42123" s="50"/>
      <c r="P42123" s="50"/>
      <c r="Q42123" s="50" t="s">
        <v>368</v>
      </c>
      <c r="R42123" s="9" t="s">
        <v>368</v>
      </c>
      <c r="S42123" s="50" t="s">
        <v>368</v>
      </c>
      <c r="T42123" s="9" t="s">
        <v>368</v>
      </c>
      <c r="U42123" s="9" t="s">
        <v>368</v>
      </c>
    </row>
    <row r="42124">
      <c r="F42124" s="9"/>
      <c r="N42124" s="50"/>
      <c r="O42124" s="50"/>
      <c r="P42124" s="50"/>
      <c r="Q42124" s="50" t="s">
        <v>368</v>
      </c>
      <c r="R42124" s="9" t="s">
        <v>368</v>
      </c>
      <c r="S42124" s="50" t="s">
        <v>368</v>
      </c>
      <c r="T42124" s="9" t="s">
        <v>368</v>
      </c>
      <c r="U42124" s="9" t="s">
        <v>368</v>
      </c>
    </row>
    <row r="42125">
      <c r="F42125" s="9"/>
      <c r="N42125" s="50"/>
      <c r="O42125" s="50"/>
      <c r="P42125" s="50"/>
      <c r="Q42125" s="50" t="s">
        <v>368</v>
      </c>
      <c r="R42125" s="9" t="s">
        <v>368</v>
      </c>
      <c r="S42125" s="50" t="s">
        <v>368</v>
      </c>
      <c r="T42125" s="9" t="s">
        <v>368</v>
      </c>
      <c r="U42125" s="9" t="s">
        <v>368</v>
      </c>
    </row>
    <row r="42126">
      <c r="F42126" s="9"/>
      <c r="N42126" s="50"/>
      <c r="O42126" s="50"/>
      <c r="P42126" s="50"/>
      <c r="Q42126" s="50" t="s">
        <v>368</v>
      </c>
      <c r="R42126" s="9" t="s">
        <v>368</v>
      </c>
      <c r="S42126" s="50" t="s">
        <v>368</v>
      </c>
      <c r="T42126" s="9" t="s">
        <v>368</v>
      </c>
      <c r="U42126" s="9" t="s">
        <v>368</v>
      </c>
    </row>
    <row r="42127">
      <c r="F42127" s="9"/>
      <c r="N42127" s="50"/>
      <c r="O42127" s="50"/>
      <c r="P42127" s="50"/>
      <c r="Q42127" s="50" t="s">
        <v>368</v>
      </c>
      <c r="R42127" s="9" t="s">
        <v>368</v>
      </c>
      <c r="S42127" s="50" t="s">
        <v>368</v>
      </c>
      <c r="T42127" s="9" t="s">
        <v>368</v>
      </c>
      <c r="U42127" s="9" t="s">
        <v>368</v>
      </c>
    </row>
    <row r="42128">
      <c r="F42128" s="9"/>
      <c r="N42128" s="50"/>
      <c r="O42128" s="50"/>
      <c r="P42128" s="50"/>
      <c r="Q42128" s="50" t="s">
        <v>368</v>
      </c>
      <c r="R42128" s="9" t="s">
        <v>368</v>
      </c>
      <c r="S42128" s="50" t="s">
        <v>368</v>
      </c>
      <c r="T42128" s="9" t="s">
        <v>368</v>
      </c>
      <c r="U42128" s="9" t="s">
        <v>368</v>
      </c>
    </row>
    <row r="42129">
      <c r="F42129" s="9"/>
      <c r="N42129" s="50"/>
      <c r="O42129" s="50"/>
      <c r="P42129" s="50"/>
      <c r="Q42129" s="50" t="s">
        <v>368</v>
      </c>
      <c r="R42129" s="9" t="s">
        <v>368</v>
      </c>
      <c r="S42129" s="50" t="s">
        <v>368</v>
      </c>
      <c r="T42129" s="9" t="s">
        <v>368</v>
      </c>
      <c r="U42129" s="9" t="s">
        <v>368</v>
      </c>
    </row>
    <row r="42130">
      <c r="F42130" s="9"/>
      <c r="N42130" s="50"/>
      <c r="O42130" s="50"/>
      <c r="P42130" s="50"/>
      <c r="Q42130" s="50" t="s">
        <v>368</v>
      </c>
      <c r="R42130" s="9" t="s">
        <v>368</v>
      </c>
      <c r="S42130" s="50" t="s">
        <v>368</v>
      </c>
      <c r="T42130" s="9" t="s">
        <v>368</v>
      </c>
      <c r="U42130" s="9" t="s">
        <v>368</v>
      </c>
    </row>
    <row r="42131">
      <c r="F42131" s="9"/>
      <c r="N42131" s="50"/>
      <c r="O42131" s="50"/>
      <c r="P42131" s="50"/>
      <c r="Q42131" s="50" t="s">
        <v>368</v>
      </c>
      <c r="R42131" s="9" t="s">
        <v>368</v>
      </c>
      <c r="S42131" s="50" t="s">
        <v>368</v>
      </c>
      <c r="T42131" s="9" t="s">
        <v>368</v>
      </c>
      <c r="U42131" s="9" t="s">
        <v>368</v>
      </c>
    </row>
    <row r="42132">
      <c r="F42132" s="9"/>
      <c r="N42132" s="50"/>
      <c r="O42132" s="50"/>
      <c r="P42132" s="50"/>
      <c r="Q42132" s="50" t="s">
        <v>368</v>
      </c>
      <c r="R42132" s="9" t="s">
        <v>368</v>
      </c>
      <c r="S42132" s="50" t="s">
        <v>368</v>
      </c>
      <c r="T42132" s="9" t="s">
        <v>368</v>
      </c>
      <c r="U42132" s="9" t="s">
        <v>368</v>
      </c>
    </row>
    <row r="42133">
      <c r="F42133" s="9"/>
      <c r="N42133" s="50"/>
      <c r="O42133" s="50"/>
      <c r="P42133" s="50"/>
      <c r="Q42133" s="50" t="s">
        <v>368</v>
      </c>
      <c r="R42133" s="9" t="s">
        <v>368</v>
      </c>
      <c r="S42133" s="50" t="s">
        <v>368</v>
      </c>
      <c r="T42133" s="9" t="s">
        <v>368</v>
      </c>
      <c r="U42133" s="9" t="s">
        <v>368</v>
      </c>
    </row>
    <row r="42134">
      <c r="F42134" s="9"/>
      <c r="N42134" s="50"/>
      <c r="O42134" s="50"/>
      <c r="P42134" s="50"/>
      <c r="Q42134" s="50" t="s">
        <v>368</v>
      </c>
      <c r="R42134" s="9" t="s">
        <v>368</v>
      </c>
      <c r="S42134" s="50" t="s">
        <v>368</v>
      </c>
      <c r="T42134" s="9" t="s">
        <v>368</v>
      </c>
      <c r="U42134" s="9" t="s">
        <v>368</v>
      </c>
    </row>
    <row r="42135">
      <c r="F42135" s="9"/>
      <c r="N42135" s="50"/>
      <c r="O42135" s="50"/>
      <c r="P42135" s="50"/>
      <c r="Q42135" s="50" t="s">
        <v>368</v>
      </c>
      <c r="R42135" s="9" t="s">
        <v>368</v>
      </c>
      <c r="S42135" s="50" t="s">
        <v>368</v>
      </c>
      <c r="T42135" s="9" t="s">
        <v>368</v>
      </c>
      <c r="U42135" s="9" t="s">
        <v>368</v>
      </c>
    </row>
    <row r="42136">
      <c r="F42136" s="9"/>
      <c r="N42136" s="50"/>
      <c r="O42136" s="50"/>
      <c r="P42136" s="50"/>
      <c r="Q42136" s="50" t="s">
        <v>368</v>
      </c>
      <c r="R42136" s="9" t="s">
        <v>368</v>
      </c>
      <c r="S42136" s="50" t="s">
        <v>368</v>
      </c>
      <c r="T42136" s="9" t="s">
        <v>368</v>
      </c>
      <c r="U42136" s="9" t="s">
        <v>368</v>
      </c>
    </row>
    <row r="42137">
      <c r="F42137" s="9"/>
      <c r="N42137" s="50"/>
      <c r="O42137" s="50"/>
      <c r="P42137" s="50"/>
      <c r="Q42137" s="50" t="s">
        <v>368</v>
      </c>
      <c r="R42137" s="9" t="s">
        <v>368</v>
      </c>
      <c r="S42137" s="50" t="s">
        <v>368</v>
      </c>
      <c r="T42137" s="9" t="s">
        <v>368</v>
      </c>
      <c r="U42137" s="9" t="s">
        <v>368</v>
      </c>
    </row>
    <row r="42138">
      <c r="F42138" s="9"/>
      <c r="N42138" s="50"/>
      <c r="O42138" s="50"/>
      <c r="P42138" s="50"/>
      <c r="Q42138" s="50" t="s">
        <v>368</v>
      </c>
      <c r="R42138" s="9" t="s">
        <v>368</v>
      </c>
      <c r="S42138" s="50" t="s">
        <v>368</v>
      </c>
      <c r="T42138" s="9" t="s">
        <v>368</v>
      </c>
      <c r="U42138" s="9" t="s">
        <v>368</v>
      </c>
    </row>
    <row r="42139">
      <c r="F42139" s="9"/>
      <c r="N42139" s="50"/>
      <c r="O42139" s="50"/>
      <c r="P42139" s="50"/>
      <c r="Q42139" s="50" t="s">
        <v>368</v>
      </c>
      <c r="R42139" s="9" t="s">
        <v>368</v>
      </c>
      <c r="S42139" s="50" t="s">
        <v>368</v>
      </c>
      <c r="T42139" s="9" t="s">
        <v>368</v>
      </c>
      <c r="U42139" s="9" t="s">
        <v>368</v>
      </c>
    </row>
    <row r="42140">
      <c r="F42140" s="9"/>
      <c r="N42140" s="50"/>
      <c r="O42140" s="50"/>
      <c r="P42140" s="50"/>
      <c r="Q42140" s="50" t="s">
        <v>368</v>
      </c>
      <c r="R42140" s="9" t="s">
        <v>368</v>
      </c>
      <c r="S42140" s="50" t="s">
        <v>368</v>
      </c>
      <c r="T42140" s="9" t="s">
        <v>368</v>
      </c>
      <c r="U42140" s="9" t="s">
        <v>368</v>
      </c>
    </row>
    <row r="42141">
      <c r="F42141" s="9"/>
      <c r="N42141" s="50"/>
      <c r="O42141" s="50"/>
      <c r="P42141" s="50"/>
      <c r="Q42141" s="50" t="s">
        <v>368</v>
      </c>
      <c r="R42141" s="9" t="s">
        <v>368</v>
      </c>
      <c r="S42141" s="50" t="s">
        <v>368</v>
      </c>
      <c r="T42141" s="9" t="s">
        <v>368</v>
      </c>
      <c r="U42141" s="9" t="s">
        <v>368</v>
      </c>
    </row>
    <row r="42142">
      <c r="F42142" s="9"/>
      <c r="N42142" s="50"/>
      <c r="O42142" s="50"/>
      <c r="P42142" s="50"/>
      <c r="Q42142" s="50" t="s">
        <v>368</v>
      </c>
      <c r="R42142" s="9" t="s">
        <v>368</v>
      </c>
      <c r="S42142" s="50" t="s">
        <v>368</v>
      </c>
      <c r="T42142" s="9" t="s">
        <v>368</v>
      </c>
      <c r="U42142" s="9" t="s">
        <v>368</v>
      </c>
    </row>
    <row r="42143">
      <c r="F42143" s="9"/>
      <c r="N42143" s="50"/>
      <c r="O42143" s="50"/>
      <c r="P42143" s="50"/>
      <c r="Q42143" s="50" t="s">
        <v>368</v>
      </c>
      <c r="R42143" s="9" t="s">
        <v>368</v>
      </c>
      <c r="S42143" s="50" t="s">
        <v>368</v>
      </c>
      <c r="T42143" s="9" t="s">
        <v>368</v>
      </c>
      <c r="U42143" s="9" t="s">
        <v>368</v>
      </c>
    </row>
    <row r="42144">
      <c r="F42144" s="9"/>
      <c r="N42144" s="50"/>
      <c r="O42144" s="50"/>
      <c r="P42144" s="50"/>
      <c r="Q42144" s="50" t="s">
        <v>368</v>
      </c>
      <c r="R42144" s="9" t="s">
        <v>368</v>
      </c>
      <c r="S42144" s="50" t="s">
        <v>368</v>
      </c>
      <c r="T42144" s="9" t="s">
        <v>368</v>
      </c>
      <c r="U42144" s="9" t="s">
        <v>368</v>
      </c>
    </row>
    <row r="42145">
      <c r="F42145" s="9"/>
      <c r="N42145" s="50"/>
      <c r="O42145" s="50"/>
      <c r="P42145" s="50"/>
      <c r="Q42145" s="50" t="s">
        <v>368</v>
      </c>
      <c r="R42145" s="9" t="s">
        <v>368</v>
      </c>
      <c r="S42145" s="50" t="s">
        <v>368</v>
      </c>
      <c r="T42145" s="9" t="s">
        <v>368</v>
      </c>
      <c r="U42145" s="9" t="s">
        <v>368</v>
      </c>
    </row>
    <row r="42146">
      <c r="F42146" s="9"/>
      <c r="N42146" s="50"/>
      <c r="O42146" s="50"/>
      <c r="P42146" s="50"/>
      <c r="Q42146" s="50" t="s">
        <v>368</v>
      </c>
      <c r="R42146" s="9" t="s">
        <v>368</v>
      </c>
      <c r="S42146" s="50" t="s">
        <v>368</v>
      </c>
      <c r="T42146" s="9" t="s">
        <v>368</v>
      </c>
      <c r="U42146" s="9" t="s">
        <v>368</v>
      </c>
    </row>
    <row r="42147">
      <c r="F42147" s="9"/>
      <c r="N42147" s="50"/>
      <c r="O42147" s="50"/>
      <c r="P42147" s="50"/>
      <c r="Q42147" s="50" t="s">
        <v>368</v>
      </c>
      <c r="R42147" s="9" t="s">
        <v>368</v>
      </c>
      <c r="S42147" s="50" t="s">
        <v>368</v>
      </c>
      <c r="T42147" s="9" t="s">
        <v>368</v>
      </c>
      <c r="U42147" s="9" t="s">
        <v>368</v>
      </c>
    </row>
    <row r="42148">
      <c r="F42148" s="9"/>
      <c r="N42148" s="50"/>
      <c r="O42148" s="50"/>
      <c r="P42148" s="50"/>
      <c r="Q42148" s="50" t="s">
        <v>368</v>
      </c>
      <c r="R42148" s="9" t="s">
        <v>368</v>
      </c>
      <c r="S42148" s="50" t="s">
        <v>368</v>
      </c>
      <c r="T42148" s="9" t="s">
        <v>368</v>
      </c>
      <c r="U42148" s="9" t="s">
        <v>368</v>
      </c>
    </row>
    <row r="42149">
      <c r="F42149" s="9"/>
      <c r="N42149" s="50"/>
      <c r="O42149" s="50"/>
      <c r="P42149" s="50"/>
      <c r="Q42149" s="50" t="s">
        <v>368</v>
      </c>
      <c r="R42149" s="9" t="s">
        <v>368</v>
      </c>
      <c r="S42149" s="50" t="s">
        <v>368</v>
      </c>
      <c r="T42149" s="9" t="s">
        <v>368</v>
      </c>
      <c r="U42149" s="9" t="s">
        <v>368</v>
      </c>
    </row>
    <row r="42150">
      <c r="F42150" s="9"/>
      <c r="N42150" s="50"/>
      <c r="O42150" s="50"/>
      <c r="P42150" s="50"/>
      <c r="Q42150" s="50" t="s">
        <v>368</v>
      </c>
      <c r="R42150" s="9" t="s">
        <v>368</v>
      </c>
      <c r="S42150" s="50" t="s">
        <v>368</v>
      </c>
      <c r="T42150" s="9" t="s">
        <v>368</v>
      </c>
      <c r="U42150" s="9" t="s">
        <v>368</v>
      </c>
    </row>
    <row r="42151">
      <c r="F42151" s="9"/>
      <c r="N42151" s="50"/>
      <c r="O42151" s="50"/>
      <c r="P42151" s="50"/>
      <c r="Q42151" s="50" t="s">
        <v>368</v>
      </c>
      <c r="R42151" s="9" t="s">
        <v>368</v>
      </c>
      <c r="S42151" s="50" t="s">
        <v>368</v>
      </c>
      <c r="T42151" s="9" t="s">
        <v>368</v>
      </c>
      <c r="U42151" s="9" t="s">
        <v>368</v>
      </c>
    </row>
    <row r="42152">
      <c r="F42152" s="9"/>
      <c r="N42152" s="50"/>
      <c r="O42152" s="50"/>
      <c r="P42152" s="50"/>
      <c r="Q42152" s="50" t="s">
        <v>368</v>
      </c>
      <c r="R42152" s="9" t="s">
        <v>368</v>
      </c>
      <c r="S42152" s="50" t="s">
        <v>368</v>
      </c>
      <c r="T42152" s="9" t="s">
        <v>368</v>
      </c>
      <c r="U42152" s="9" t="s">
        <v>368</v>
      </c>
    </row>
    <row r="42153">
      <c r="F42153" s="9"/>
      <c r="N42153" s="50"/>
      <c r="O42153" s="50"/>
      <c r="P42153" s="50"/>
      <c r="Q42153" s="50" t="s">
        <v>368</v>
      </c>
      <c r="R42153" s="9" t="s">
        <v>368</v>
      </c>
      <c r="S42153" s="50" t="s">
        <v>368</v>
      </c>
      <c r="T42153" s="9" t="s">
        <v>368</v>
      </c>
      <c r="U42153" s="9" t="s">
        <v>368</v>
      </c>
    </row>
    <row r="42154">
      <c r="F42154" s="9"/>
      <c r="N42154" s="50"/>
      <c r="O42154" s="50"/>
      <c r="P42154" s="50"/>
      <c r="Q42154" s="50" t="s">
        <v>368</v>
      </c>
      <c r="R42154" s="9" t="s">
        <v>368</v>
      </c>
      <c r="S42154" s="50" t="s">
        <v>368</v>
      </c>
      <c r="T42154" s="9" t="s">
        <v>368</v>
      </c>
      <c r="U42154" s="9" t="s">
        <v>368</v>
      </c>
    </row>
    <row r="42155">
      <c r="F42155" s="9"/>
      <c r="N42155" s="50"/>
      <c r="O42155" s="50"/>
      <c r="P42155" s="50"/>
      <c r="Q42155" s="50" t="s">
        <v>368</v>
      </c>
      <c r="R42155" s="9" t="s">
        <v>368</v>
      </c>
      <c r="S42155" s="50" t="s">
        <v>368</v>
      </c>
      <c r="T42155" s="9" t="s">
        <v>368</v>
      </c>
      <c r="U42155" s="9" t="s">
        <v>368</v>
      </c>
    </row>
    <row r="42156">
      <c r="F42156" s="9"/>
      <c r="N42156" s="50"/>
      <c r="O42156" s="50"/>
      <c r="P42156" s="50"/>
      <c r="Q42156" s="50" t="s">
        <v>368</v>
      </c>
      <c r="R42156" s="9" t="s">
        <v>368</v>
      </c>
      <c r="S42156" s="50" t="s">
        <v>368</v>
      </c>
      <c r="T42156" s="9" t="s">
        <v>368</v>
      </c>
      <c r="U42156" s="9" t="s">
        <v>368</v>
      </c>
    </row>
    <row r="42157">
      <c r="F42157" s="9"/>
      <c r="N42157" s="50"/>
      <c r="O42157" s="50"/>
      <c r="P42157" s="50"/>
      <c r="Q42157" s="50" t="s">
        <v>368</v>
      </c>
      <c r="R42157" s="9" t="s">
        <v>368</v>
      </c>
      <c r="S42157" s="50" t="s">
        <v>368</v>
      </c>
      <c r="T42157" s="9" t="s">
        <v>368</v>
      </c>
      <c r="U42157" s="9" t="s">
        <v>368</v>
      </c>
    </row>
    <row r="42158">
      <c r="F42158" s="9"/>
      <c r="N42158" s="50"/>
      <c r="O42158" s="50"/>
      <c r="P42158" s="50"/>
      <c r="Q42158" s="50" t="s">
        <v>368</v>
      </c>
      <c r="R42158" s="9" t="s">
        <v>368</v>
      </c>
      <c r="S42158" s="50" t="s">
        <v>368</v>
      </c>
      <c r="T42158" s="9" t="s">
        <v>368</v>
      </c>
      <c r="U42158" s="9" t="s">
        <v>368</v>
      </c>
    </row>
    <row r="42159">
      <c r="F42159" s="9"/>
      <c r="N42159" s="50"/>
      <c r="O42159" s="50"/>
      <c r="P42159" s="50"/>
      <c r="Q42159" s="50" t="s">
        <v>368</v>
      </c>
      <c r="R42159" s="9" t="s">
        <v>368</v>
      </c>
      <c r="S42159" s="50" t="s">
        <v>368</v>
      </c>
      <c r="T42159" s="9" t="s">
        <v>368</v>
      </c>
      <c r="U42159" s="9" t="s">
        <v>368</v>
      </c>
    </row>
    <row r="42160">
      <c r="F42160" s="9"/>
      <c r="N42160" s="50"/>
      <c r="O42160" s="50"/>
      <c r="P42160" s="50"/>
      <c r="Q42160" s="50" t="s">
        <v>368</v>
      </c>
      <c r="R42160" s="9" t="s">
        <v>368</v>
      </c>
      <c r="S42160" s="50" t="s">
        <v>368</v>
      </c>
      <c r="T42160" s="9" t="s">
        <v>368</v>
      </c>
      <c r="U42160" s="9" t="s">
        <v>368</v>
      </c>
    </row>
    <row r="42161">
      <c r="F42161" s="9"/>
      <c r="N42161" s="50"/>
      <c r="O42161" s="50"/>
      <c r="P42161" s="50"/>
      <c r="Q42161" s="50" t="s">
        <v>368</v>
      </c>
      <c r="R42161" s="9" t="s">
        <v>368</v>
      </c>
      <c r="S42161" s="50" t="s">
        <v>368</v>
      </c>
      <c r="T42161" s="9" t="s">
        <v>368</v>
      </c>
      <c r="U42161" s="9" t="s">
        <v>368</v>
      </c>
    </row>
    <row r="42162">
      <c r="F42162" s="9"/>
      <c r="N42162" s="50"/>
      <c r="O42162" s="50"/>
      <c r="P42162" s="50"/>
      <c r="Q42162" s="50" t="s">
        <v>368</v>
      </c>
      <c r="R42162" s="9" t="s">
        <v>368</v>
      </c>
      <c r="S42162" s="50" t="s">
        <v>368</v>
      </c>
      <c r="T42162" s="9" t="s">
        <v>368</v>
      </c>
      <c r="U42162" s="9" t="s">
        <v>368</v>
      </c>
    </row>
    <row r="42163">
      <c r="F42163" s="9"/>
      <c r="N42163" s="50"/>
      <c r="O42163" s="50"/>
      <c r="P42163" s="50"/>
      <c r="Q42163" s="50" t="s">
        <v>368</v>
      </c>
      <c r="R42163" s="9" t="s">
        <v>368</v>
      </c>
      <c r="S42163" s="50" t="s">
        <v>368</v>
      </c>
      <c r="T42163" s="9" t="s">
        <v>368</v>
      </c>
      <c r="U42163" s="9" t="s">
        <v>368</v>
      </c>
    </row>
    <row r="42164">
      <c r="F42164" s="9"/>
      <c r="N42164" s="50"/>
      <c r="O42164" s="50"/>
      <c r="P42164" s="50"/>
      <c r="Q42164" s="50" t="s">
        <v>368</v>
      </c>
      <c r="R42164" s="9" t="s">
        <v>368</v>
      </c>
      <c r="S42164" s="50" t="s">
        <v>368</v>
      </c>
      <c r="T42164" s="9" t="s">
        <v>368</v>
      </c>
      <c r="U42164" s="9" t="s">
        <v>368</v>
      </c>
    </row>
    <row r="42165">
      <c r="F42165" s="9"/>
      <c r="N42165" s="50"/>
      <c r="O42165" s="50"/>
      <c r="P42165" s="50"/>
      <c r="Q42165" s="50" t="s">
        <v>368</v>
      </c>
      <c r="R42165" s="9" t="s">
        <v>368</v>
      </c>
      <c r="S42165" s="50" t="s">
        <v>368</v>
      </c>
      <c r="T42165" s="9" t="s">
        <v>368</v>
      </c>
      <c r="U42165" s="9" t="s">
        <v>368</v>
      </c>
    </row>
    <row r="42166">
      <c r="F42166" s="9"/>
      <c r="N42166" s="50"/>
      <c r="O42166" s="50"/>
      <c r="P42166" s="50"/>
      <c r="Q42166" s="50" t="s">
        <v>368</v>
      </c>
      <c r="R42166" s="9" t="s">
        <v>368</v>
      </c>
      <c r="S42166" s="50" t="s">
        <v>368</v>
      </c>
      <c r="T42166" s="9" t="s">
        <v>368</v>
      </c>
      <c r="U42166" s="9" t="s">
        <v>368</v>
      </c>
    </row>
    <row r="42167">
      <c r="F42167" s="9"/>
      <c r="N42167" s="50"/>
      <c r="O42167" s="50"/>
      <c r="P42167" s="50"/>
      <c r="Q42167" s="50" t="s">
        <v>368</v>
      </c>
      <c r="R42167" s="9" t="s">
        <v>368</v>
      </c>
      <c r="S42167" s="50" t="s">
        <v>368</v>
      </c>
      <c r="T42167" s="9" t="s">
        <v>368</v>
      </c>
      <c r="U42167" s="9" t="s">
        <v>368</v>
      </c>
    </row>
    <row r="42168">
      <c r="F42168" s="9"/>
      <c r="N42168" s="50"/>
      <c r="O42168" s="50"/>
      <c r="P42168" s="50"/>
      <c r="Q42168" s="50" t="s">
        <v>368</v>
      </c>
      <c r="R42168" s="9" t="s">
        <v>368</v>
      </c>
      <c r="S42168" s="50" t="s">
        <v>368</v>
      </c>
      <c r="T42168" s="9" t="s">
        <v>368</v>
      </c>
      <c r="U42168" s="9" t="s">
        <v>368</v>
      </c>
    </row>
    <row r="42169">
      <c r="F42169" s="9"/>
      <c r="N42169" s="50"/>
      <c r="O42169" s="50"/>
      <c r="P42169" s="50"/>
      <c r="Q42169" s="50" t="s">
        <v>368</v>
      </c>
      <c r="R42169" s="9" t="s">
        <v>368</v>
      </c>
      <c r="S42169" s="50" t="s">
        <v>368</v>
      </c>
      <c r="T42169" s="9" t="s">
        <v>368</v>
      </c>
      <c r="U42169" s="9" t="s">
        <v>368</v>
      </c>
    </row>
    <row r="42170">
      <c r="F42170" s="9"/>
      <c r="N42170" s="50"/>
      <c r="O42170" s="50"/>
      <c r="P42170" s="50"/>
      <c r="Q42170" s="50" t="s">
        <v>368</v>
      </c>
      <c r="R42170" s="9" t="s">
        <v>368</v>
      </c>
      <c r="S42170" s="50" t="s">
        <v>368</v>
      </c>
      <c r="T42170" s="9" t="s">
        <v>368</v>
      </c>
      <c r="U42170" s="9" t="s">
        <v>368</v>
      </c>
    </row>
    <row r="42171">
      <c r="F42171" s="9"/>
      <c r="N42171" s="50"/>
      <c r="O42171" s="50"/>
      <c r="P42171" s="50"/>
      <c r="Q42171" s="50" t="s">
        <v>368</v>
      </c>
      <c r="R42171" s="9" t="s">
        <v>368</v>
      </c>
      <c r="S42171" s="50" t="s">
        <v>368</v>
      </c>
      <c r="T42171" s="9" t="s">
        <v>368</v>
      </c>
      <c r="U42171" s="9" t="s">
        <v>368</v>
      </c>
    </row>
    <row r="42172">
      <c r="F42172" s="9"/>
      <c r="N42172" s="50"/>
      <c r="O42172" s="50"/>
      <c r="P42172" s="50"/>
      <c r="Q42172" s="50" t="s">
        <v>368</v>
      </c>
      <c r="R42172" s="9" t="s">
        <v>368</v>
      </c>
      <c r="S42172" s="50" t="s">
        <v>368</v>
      </c>
      <c r="T42172" s="9" t="s">
        <v>368</v>
      </c>
      <c r="U42172" s="9" t="s">
        <v>368</v>
      </c>
    </row>
    <row r="42173">
      <c r="F42173" s="9"/>
      <c r="N42173" s="50"/>
      <c r="O42173" s="50"/>
      <c r="P42173" s="50"/>
      <c r="Q42173" s="50" t="s">
        <v>368</v>
      </c>
      <c r="R42173" s="9" t="s">
        <v>368</v>
      </c>
      <c r="S42173" s="50" t="s">
        <v>368</v>
      </c>
      <c r="T42173" s="9" t="s">
        <v>368</v>
      </c>
      <c r="U42173" s="9" t="s">
        <v>368</v>
      </c>
    </row>
    <row r="42174">
      <c r="F42174" s="9"/>
      <c r="N42174" s="50"/>
      <c r="O42174" s="50"/>
      <c r="P42174" s="50"/>
      <c r="Q42174" s="50" t="s">
        <v>368</v>
      </c>
      <c r="R42174" s="9" t="s">
        <v>368</v>
      </c>
      <c r="S42174" s="50" t="s">
        <v>368</v>
      </c>
      <c r="T42174" s="9" t="s">
        <v>368</v>
      </c>
      <c r="U42174" s="9" t="s">
        <v>368</v>
      </c>
    </row>
    <row r="42175">
      <c r="F42175" s="9"/>
      <c r="N42175" s="50"/>
      <c r="O42175" s="50"/>
      <c r="P42175" s="50"/>
      <c r="Q42175" s="50" t="s">
        <v>368</v>
      </c>
      <c r="R42175" s="9" t="s">
        <v>368</v>
      </c>
      <c r="S42175" s="50" t="s">
        <v>368</v>
      </c>
      <c r="T42175" s="9" t="s">
        <v>368</v>
      </c>
      <c r="U42175" s="9" t="s">
        <v>368</v>
      </c>
    </row>
    <row r="42176">
      <c r="F42176" s="9"/>
      <c r="N42176" s="50"/>
      <c r="O42176" s="50"/>
      <c r="P42176" s="50"/>
      <c r="Q42176" s="50" t="s">
        <v>368</v>
      </c>
      <c r="R42176" s="9" t="s">
        <v>368</v>
      </c>
      <c r="S42176" s="50" t="s">
        <v>368</v>
      </c>
      <c r="T42176" s="9" t="s">
        <v>368</v>
      </c>
      <c r="U42176" s="9" t="s">
        <v>368</v>
      </c>
    </row>
    <row r="42177">
      <c r="F42177" s="9"/>
      <c r="N42177" s="50"/>
      <c r="O42177" s="50"/>
      <c r="P42177" s="50"/>
      <c r="Q42177" s="50" t="s">
        <v>368</v>
      </c>
      <c r="R42177" s="9" t="s">
        <v>368</v>
      </c>
      <c r="S42177" s="50" t="s">
        <v>368</v>
      </c>
      <c r="T42177" s="9" t="s">
        <v>368</v>
      </c>
      <c r="U42177" s="9" t="s">
        <v>368</v>
      </c>
    </row>
    <row r="42178">
      <c r="F42178" s="9"/>
      <c r="N42178" s="50"/>
      <c r="O42178" s="50"/>
      <c r="P42178" s="50"/>
      <c r="Q42178" s="50" t="s">
        <v>368</v>
      </c>
      <c r="R42178" s="9" t="s">
        <v>368</v>
      </c>
      <c r="S42178" s="50" t="s">
        <v>368</v>
      </c>
      <c r="T42178" s="9" t="s">
        <v>368</v>
      </c>
      <c r="U42178" s="9" t="s">
        <v>368</v>
      </c>
    </row>
    <row r="42179">
      <c r="F42179" s="9"/>
      <c r="N42179" s="50"/>
      <c r="O42179" s="50"/>
      <c r="P42179" s="50"/>
      <c r="Q42179" s="50" t="s">
        <v>368</v>
      </c>
      <c r="R42179" s="9" t="s">
        <v>368</v>
      </c>
      <c r="S42179" s="50" t="s">
        <v>368</v>
      </c>
      <c r="T42179" s="9" t="s">
        <v>368</v>
      </c>
      <c r="U42179" s="9" t="s">
        <v>368</v>
      </c>
    </row>
    <row r="42180">
      <c r="F42180" s="9"/>
      <c r="N42180" s="50"/>
      <c r="O42180" s="50"/>
      <c r="P42180" s="50"/>
      <c r="Q42180" s="50" t="s">
        <v>368</v>
      </c>
      <c r="R42180" s="9" t="s">
        <v>368</v>
      </c>
      <c r="S42180" s="50" t="s">
        <v>368</v>
      </c>
      <c r="T42180" s="9" t="s">
        <v>368</v>
      </c>
      <c r="U42180" s="9" t="s">
        <v>368</v>
      </c>
    </row>
    <row r="42181">
      <c r="F42181" s="9"/>
      <c r="N42181" s="50"/>
      <c r="O42181" s="50"/>
      <c r="P42181" s="50"/>
      <c r="Q42181" s="50" t="s">
        <v>368</v>
      </c>
      <c r="R42181" s="9" t="s">
        <v>368</v>
      </c>
      <c r="S42181" s="50" t="s">
        <v>368</v>
      </c>
      <c r="T42181" s="9" t="s">
        <v>368</v>
      </c>
      <c r="U42181" s="9" t="s">
        <v>368</v>
      </c>
    </row>
    <row r="42182">
      <c r="F42182" s="9"/>
      <c r="N42182" s="50"/>
      <c r="O42182" s="50"/>
      <c r="P42182" s="50"/>
      <c r="Q42182" s="50" t="s">
        <v>368</v>
      </c>
      <c r="R42182" s="9" t="s">
        <v>368</v>
      </c>
      <c r="S42182" s="50" t="s">
        <v>368</v>
      </c>
      <c r="T42182" s="9" t="s">
        <v>368</v>
      </c>
      <c r="U42182" s="9" t="s">
        <v>368</v>
      </c>
    </row>
    <row r="42183">
      <c r="F42183" s="9"/>
      <c r="N42183" s="50"/>
      <c r="O42183" s="50"/>
      <c r="P42183" s="50"/>
      <c r="Q42183" s="50" t="s">
        <v>368</v>
      </c>
      <c r="R42183" s="9" t="s">
        <v>368</v>
      </c>
      <c r="S42183" s="50" t="s">
        <v>368</v>
      </c>
      <c r="T42183" s="9" t="s">
        <v>368</v>
      </c>
      <c r="U42183" s="9" t="s">
        <v>368</v>
      </c>
    </row>
    <row r="42184">
      <c r="F42184" s="9"/>
      <c r="N42184" s="50"/>
      <c r="O42184" s="50"/>
      <c r="P42184" s="50"/>
      <c r="Q42184" s="50" t="s">
        <v>368</v>
      </c>
      <c r="R42184" s="9" t="s">
        <v>368</v>
      </c>
      <c r="S42184" s="50" t="s">
        <v>368</v>
      </c>
      <c r="T42184" s="9" t="s">
        <v>368</v>
      </c>
      <c r="U42184" s="9" t="s">
        <v>368</v>
      </c>
    </row>
    <row r="42185">
      <c r="F42185" s="9"/>
      <c r="N42185" s="50"/>
      <c r="O42185" s="50"/>
      <c r="P42185" s="50"/>
      <c r="Q42185" s="50" t="s">
        <v>368</v>
      </c>
      <c r="R42185" s="9" t="s">
        <v>368</v>
      </c>
      <c r="S42185" s="50" t="s">
        <v>368</v>
      </c>
      <c r="T42185" s="9" t="s">
        <v>368</v>
      </c>
      <c r="U42185" s="9" t="s">
        <v>368</v>
      </c>
    </row>
    <row r="42186">
      <c r="F42186" s="9"/>
      <c r="N42186" s="50"/>
      <c r="O42186" s="50"/>
      <c r="P42186" s="50"/>
      <c r="Q42186" s="50" t="s">
        <v>368</v>
      </c>
      <c r="R42186" s="9" t="s">
        <v>368</v>
      </c>
      <c r="S42186" s="50" t="s">
        <v>368</v>
      </c>
      <c r="T42186" s="9" t="s">
        <v>368</v>
      </c>
      <c r="U42186" s="9" t="s">
        <v>368</v>
      </c>
    </row>
    <row r="42187">
      <c r="F42187" s="9"/>
      <c r="N42187" s="50"/>
      <c r="O42187" s="50"/>
      <c r="P42187" s="50"/>
      <c r="Q42187" s="50" t="s">
        <v>368</v>
      </c>
      <c r="R42187" s="9" t="s">
        <v>368</v>
      </c>
      <c r="S42187" s="50" t="s">
        <v>368</v>
      </c>
      <c r="T42187" s="9" t="s">
        <v>368</v>
      </c>
      <c r="U42187" s="9" t="s">
        <v>368</v>
      </c>
    </row>
    <row r="42188">
      <c r="F42188" s="9"/>
      <c r="N42188" s="50"/>
      <c r="O42188" s="50"/>
      <c r="P42188" s="50"/>
      <c r="Q42188" s="50" t="s">
        <v>368</v>
      </c>
      <c r="R42188" s="9" t="s">
        <v>368</v>
      </c>
      <c r="S42188" s="50" t="s">
        <v>368</v>
      </c>
      <c r="T42188" s="9" t="s">
        <v>368</v>
      </c>
      <c r="U42188" s="9" t="s">
        <v>368</v>
      </c>
    </row>
    <row r="42189">
      <c r="F42189" s="9"/>
      <c r="N42189" s="50"/>
      <c r="O42189" s="50"/>
      <c r="P42189" s="50"/>
      <c r="Q42189" s="50" t="s">
        <v>368</v>
      </c>
      <c r="R42189" s="9" t="s">
        <v>368</v>
      </c>
      <c r="S42189" s="50" t="s">
        <v>368</v>
      </c>
      <c r="T42189" s="9" t="s">
        <v>368</v>
      </c>
      <c r="U42189" s="9" t="s">
        <v>368</v>
      </c>
    </row>
    <row r="42190">
      <c r="F42190" s="9"/>
      <c r="N42190" s="50"/>
      <c r="O42190" s="50"/>
      <c r="P42190" s="50"/>
      <c r="Q42190" s="50" t="s">
        <v>368</v>
      </c>
      <c r="R42190" s="9" t="s">
        <v>368</v>
      </c>
      <c r="S42190" s="50" t="s">
        <v>368</v>
      </c>
      <c r="T42190" s="9" t="s">
        <v>368</v>
      </c>
      <c r="U42190" s="9" t="s">
        <v>368</v>
      </c>
    </row>
    <row r="42191">
      <c r="F42191" s="9"/>
      <c r="N42191" s="50"/>
      <c r="O42191" s="50"/>
      <c r="P42191" s="50"/>
      <c r="Q42191" s="50" t="s">
        <v>368</v>
      </c>
      <c r="R42191" s="9" t="s">
        <v>368</v>
      </c>
      <c r="S42191" s="50" t="s">
        <v>368</v>
      </c>
      <c r="T42191" s="9" t="s">
        <v>368</v>
      </c>
      <c r="U42191" s="9" t="s">
        <v>368</v>
      </c>
    </row>
    <row r="42192">
      <c r="F42192" s="9"/>
      <c r="N42192" s="50"/>
      <c r="O42192" s="50"/>
      <c r="P42192" s="50"/>
      <c r="Q42192" s="50" t="s">
        <v>368</v>
      </c>
      <c r="R42192" s="9" t="s">
        <v>368</v>
      </c>
      <c r="S42192" s="50" t="s">
        <v>368</v>
      </c>
      <c r="T42192" s="9" t="s">
        <v>368</v>
      </c>
      <c r="U42192" s="9" t="s">
        <v>368</v>
      </c>
    </row>
    <row r="42193">
      <c r="F42193" s="9"/>
      <c r="N42193" s="50"/>
      <c r="O42193" s="50"/>
      <c r="P42193" s="50"/>
      <c r="Q42193" s="50" t="s">
        <v>368</v>
      </c>
      <c r="R42193" s="9" t="s">
        <v>368</v>
      </c>
      <c r="S42193" s="50" t="s">
        <v>368</v>
      </c>
      <c r="T42193" s="9" t="s">
        <v>368</v>
      </c>
      <c r="U42193" s="9" t="s">
        <v>368</v>
      </c>
    </row>
    <row r="42194">
      <c r="F42194" s="9"/>
      <c r="N42194" s="50"/>
      <c r="O42194" s="50"/>
      <c r="P42194" s="50"/>
      <c r="Q42194" s="50" t="s">
        <v>368</v>
      </c>
      <c r="R42194" s="9" t="s">
        <v>368</v>
      </c>
      <c r="S42194" s="50" t="s">
        <v>368</v>
      </c>
      <c r="T42194" s="9" t="s">
        <v>368</v>
      </c>
      <c r="U42194" s="9" t="s">
        <v>368</v>
      </c>
    </row>
    <row r="42195">
      <c r="F42195" s="9"/>
      <c r="N42195" s="50"/>
      <c r="O42195" s="50"/>
      <c r="P42195" s="50"/>
      <c r="Q42195" s="50" t="s">
        <v>368</v>
      </c>
      <c r="R42195" s="9" t="s">
        <v>368</v>
      </c>
      <c r="S42195" s="50" t="s">
        <v>368</v>
      </c>
      <c r="T42195" s="9" t="s">
        <v>368</v>
      </c>
      <c r="U42195" s="9" t="s">
        <v>368</v>
      </c>
    </row>
    <row r="42196">
      <c r="F42196" s="9"/>
      <c r="N42196" s="50"/>
      <c r="O42196" s="50"/>
      <c r="P42196" s="50"/>
      <c r="Q42196" s="50" t="s">
        <v>368</v>
      </c>
      <c r="R42196" s="9" t="s">
        <v>368</v>
      </c>
      <c r="S42196" s="50" t="s">
        <v>368</v>
      </c>
      <c r="T42196" s="9" t="s">
        <v>368</v>
      </c>
      <c r="U42196" s="9" t="s">
        <v>368</v>
      </c>
    </row>
    <row r="42197">
      <c r="F42197" s="9"/>
      <c r="N42197" s="50"/>
      <c r="O42197" s="50"/>
      <c r="P42197" s="50"/>
      <c r="Q42197" s="50" t="s">
        <v>368</v>
      </c>
      <c r="R42197" s="9" t="s">
        <v>368</v>
      </c>
      <c r="S42197" s="50" t="s">
        <v>368</v>
      </c>
      <c r="T42197" s="9" t="s">
        <v>368</v>
      </c>
      <c r="U42197" s="9" t="s">
        <v>368</v>
      </c>
    </row>
    <row r="42198">
      <c r="F42198" s="9"/>
      <c r="N42198" s="50"/>
      <c r="O42198" s="50"/>
      <c r="P42198" s="50"/>
      <c r="Q42198" s="50" t="s">
        <v>368</v>
      </c>
      <c r="R42198" s="9" t="s">
        <v>368</v>
      </c>
      <c r="S42198" s="50" t="s">
        <v>368</v>
      </c>
      <c r="T42198" s="9" t="s">
        <v>368</v>
      </c>
      <c r="U42198" s="9" t="s">
        <v>368</v>
      </c>
    </row>
    <row r="42199">
      <c r="F42199" s="9"/>
      <c r="N42199" s="50"/>
      <c r="O42199" s="50"/>
      <c r="P42199" s="50"/>
      <c r="Q42199" s="50" t="s">
        <v>368</v>
      </c>
      <c r="R42199" s="9" t="s">
        <v>368</v>
      </c>
      <c r="S42199" s="50" t="s">
        <v>368</v>
      </c>
      <c r="T42199" s="9" t="s">
        <v>368</v>
      </c>
      <c r="U42199" s="9" t="s">
        <v>368</v>
      </c>
    </row>
    <row r="42200">
      <c r="F42200" s="9"/>
      <c r="N42200" s="50"/>
      <c r="O42200" s="50"/>
      <c r="P42200" s="50"/>
      <c r="Q42200" s="50" t="s">
        <v>368</v>
      </c>
      <c r="R42200" s="9" t="s">
        <v>368</v>
      </c>
      <c r="S42200" s="50" t="s">
        <v>368</v>
      </c>
      <c r="T42200" s="9" t="s">
        <v>368</v>
      </c>
      <c r="U42200" s="9" t="s">
        <v>368</v>
      </c>
    </row>
    <row r="42201">
      <c r="F42201" s="9"/>
      <c r="N42201" s="50"/>
      <c r="O42201" s="50"/>
      <c r="P42201" s="50"/>
      <c r="Q42201" s="50" t="s">
        <v>368</v>
      </c>
      <c r="R42201" s="9" t="s">
        <v>368</v>
      </c>
      <c r="S42201" s="50" t="s">
        <v>368</v>
      </c>
      <c r="T42201" s="9" t="s">
        <v>368</v>
      </c>
      <c r="U42201" s="9" t="s">
        <v>368</v>
      </c>
    </row>
    <row r="42202">
      <c r="F42202" s="9"/>
      <c r="N42202" s="50"/>
      <c r="O42202" s="50"/>
      <c r="P42202" s="50"/>
      <c r="Q42202" s="50" t="s">
        <v>368</v>
      </c>
      <c r="R42202" s="9" t="s">
        <v>368</v>
      </c>
      <c r="S42202" s="50" t="s">
        <v>368</v>
      </c>
      <c r="T42202" s="9" t="s">
        <v>368</v>
      </c>
      <c r="U42202" s="9" t="s">
        <v>368</v>
      </c>
    </row>
    <row r="42203">
      <c r="F42203" s="9"/>
      <c r="N42203" s="50"/>
      <c r="O42203" s="50"/>
      <c r="P42203" s="50"/>
      <c r="Q42203" s="50" t="s">
        <v>368</v>
      </c>
      <c r="R42203" s="9" t="s">
        <v>368</v>
      </c>
      <c r="S42203" s="50" t="s">
        <v>368</v>
      </c>
      <c r="T42203" s="9" t="s">
        <v>368</v>
      </c>
      <c r="U42203" s="9" t="s">
        <v>368</v>
      </c>
    </row>
    <row r="42204">
      <c r="F42204" s="9"/>
      <c r="N42204" s="50"/>
      <c r="O42204" s="50"/>
      <c r="P42204" s="50"/>
      <c r="Q42204" s="50" t="s">
        <v>368</v>
      </c>
      <c r="R42204" s="9" t="s">
        <v>368</v>
      </c>
      <c r="S42204" s="50" t="s">
        <v>368</v>
      </c>
      <c r="T42204" s="9" t="s">
        <v>368</v>
      </c>
      <c r="U42204" s="9" t="s">
        <v>368</v>
      </c>
    </row>
    <row r="42205">
      <c r="F42205" s="9"/>
      <c r="N42205" s="50"/>
      <c r="O42205" s="50"/>
      <c r="P42205" s="50"/>
      <c r="Q42205" s="50" t="s">
        <v>368</v>
      </c>
      <c r="R42205" s="9" t="s">
        <v>368</v>
      </c>
      <c r="S42205" s="50" t="s">
        <v>368</v>
      </c>
      <c r="T42205" s="9" t="s">
        <v>368</v>
      </c>
      <c r="U42205" s="9" t="s">
        <v>368</v>
      </c>
    </row>
    <row r="42206">
      <c r="F42206" s="9"/>
      <c r="N42206" s="50"/>
      <c r="O42206" s="50"/>
      <c r="P42206" s="50"/>
      <c r="Q42206" s="50" t="s">
        <v>368</v>
      </c>
      <c r="R42206" s="9" t="s">
        <v>368</v>
      </c>
      <c r="S42206" s="50" t="s">
        <v>368</v>
      </c>
      <c r="T42206" s="9" t="s">
        <v>368</v>
      </c>
      <c r="U42206" s="9" t="s">
        <v>368</v>
      </c>
    </row>
    <row r="42207">
      <c r="F42207" s="9"/>
      <c r="N42207" s="50"/>
      <c r="O42207" s="50"/>
      <c r="P42207" s="50"/>
      <c r="Q42207" s="50" t="s">
        <v>368</v>
      </c>
      <c r="R42207" s="9" t="s">
        <v>368</v>
      </c>
      <c r="S42207" s="50" t="s">
        <v>368</v>
      </c>
      <c r="T42207" s="9" t="s">
        <v>368</v>
      </c>
      <c r="U42207" s="9" t="s">
        <v>368</v>
      </c>
    </row>
    <row r="42208">
      <c r="F42208" s="9"/>
      <c r="N42208" s="50"/>
      <c r="O42208" s="50"/>
      <c r="P42208" s="50"/>
      <c r="Q42208" s="50" t="s">
        <v>368</v>
      </c>
      <c r="R42208" s="9" t="s">
        <v>368</v>
      </c>
      <c r="S42208" s="50" t="s">
        <v>368</v>
      </c>
      <c r="T42208" s="9" t="s">
        <v>368</v>
      </c>
      <c r="U42208" s="9" t="s">
        <v>368</v>
      </c>
    </row>
    <row r="42209">
      <c r="F42209" s="9"/>
      <c r="N42209" s="50"/>
      <c r="O42209" s="50"/>
      <c r="P42209" s="50"/>
      <c r="Q42209" s="50" t="s">
        <v>368</v>
      </c>
      <c r="R42209" s="9" t="s">
        <v>368</v>
      </c>
      <c r="S42209" s="50" t="s">
        <v>368</v>
      </c>
      <c r="T42209" s="9" t="s">
        <v>368</v>
      </c>
      <c r="U42209" s="9" t="s">
        <v>368</v>
      </c>
    </row>
    <row r="42210">
      <c r="F42210" s="9"/>
      <c r="N42210" s="50"/>
      <c r="O42210" s="50"/>
      <c r="P42210" s="50"/>
      <c r="Q42210" s="50" t="s">
        <v>368</v>
      </c>
      <c r="R42210" s="9" t="s">
        <v>368</v>
      </c>
      <c r="S42210" s="50" t="s">
        <v>368</v>
      </c>
      <c r="T42210" s="9" t="s">
        <v>368</v>
      </c>
      <c r="U42210" s="9" t="s">
        <v>368</v>
      </c>
    </row>
    <row r="42211">
      <c r="F42211" s="9"/>
      <c r="N42211" s="50"/>
      <c r="O42211" s="50"/>
      <c r="P42211" s="50"/>
      <c r="Q42211" s="50" t="s">
        <v>368</v>
      </c>
      <c r="R42211" s="9" t="s">
        <v>368</v>
      </c>
      <c r="S42211" s="50" t="s">
        <v>368</v>
      </c>
      <c r="T42211" s="9" t="s">
        <v>368</v>
      </c>
      <c r="U42211" s="9" t="s">
        <v>368</v>
      </c>
    </row>
    <row r="42212">
      <c r="F42212" s="9"/>
      <c r="N42212" s="50"/>
      <c r="O42212" s="50"/>
      <c r="P42212" s="50"/>
      <c r="Q42212" s="50" t="s">
        <v>368</v>
      </c>
      <c r="R42212" s="9" t="s">
        <v>368</v>
      </c>
      <c r="S42212" s="50" t="s">
        <v>368</v>
      </c>
      <c r="T42212" s="9" t="s">
        <v>368</v>
      </c>
      <c r="U42212" s="9" t="s">
        <v>368</v>
      </c>
    </row>
    <row r="42213">
      <c r="F42213" s="9"/>
      <c r="N42213" s="50"/>
      <c r="O42213" s="50"/>
      <c r="P42213" s="50"/>
      <c r="Q42213" s="50" t="s">
        <v>368</v>
      </c>
      <c r="R42213" s="9" t="s">
        <v>368</v>
      </c>
      <c r="S42213" s="50" t="s">
        <v>368</v>
      </c>
      <c r="T42213" s="9" t="s">
        <v>368</v>
      </c>
      <c r="U42213" s="9" t="s">
        <v>368</v>
      </c>
    </row>
    <row r="42214">
      <c r="F42214" s="9"/>
      <c r="N42214" s="50"/>
      <c r="O42214" s="50"/>
      <c r="P42214" s="50"/>
      <c r="Q42214" s="50" t="s">
        <v>368</v>
      </c>
      <c r="R42214" s="9" t="s">
        <v>368</v>
      </c>
      <c r="S42214" s="50" t="s">
        <v>368</v>
      </c>
      <c r="T42214" s="9" t="s">
        <v>368</v>
      </c>
      <c r="U42214" s="9" t="s">
        <v>368</v>
      </c>
    </row>
    <row r="42215">
      <c r="F42215" s="9"/>
      <c r="N42215" s="50"/>
      <c r="O42215" s="50"/>
      <c r="P42215" s="50"/>
      <c r="Q42215" s="50" t="s">
        <v>368</v>
      </c>
      <c r="R42215" s="9" t="s">
        <v>368</v>
      </c>
      <c r="S42215" s="50" t="s">
        <v>368</v>
      </c>
      <c r="T42215" s="9" t="s">
        <v>368</v>
      </c>
      <c r="U42215" s="9" t="s">
        <v>368</v>
      </c>
    </row>
    <row r="42216">
      <c r="F42216" s="9"/>
      <c r="N42216" s="50"/>
      <c r="O42216" s="50"/>
      <c r="P42216" s="50"/>
      <c r="Q42216" s="50" t="s">
        <v>368</v>
      </c>
      <c r="R42216" s="9" t="s">
        <v>368</v>
      </c>
      <c r="S42216" s="50" t="s">
        <v>368</v>
      </c>
      <c r="T42216" s="9" t="s">
        <v>368</v>
      </c>
      <c r="U42216" s="9" t="s">
        <v>368</v>
      </c>
    </row>
    <row r="42217">
      <c r="F42217" s="9"/>
      <c r="N42217" s="50"/>
      <c r="O42217" s="50"/>
      <c r="P42217" s="50"/>
      <c r="Q42217" s="50" t="s">
        <v>368</v>
      </c>
      <c r="R42217" s="9" t="s">
        <v>368</v>
      </c>
      <c r="S42217" s="50" t="s">
        <v>368</v>
      </c>
      <c r="T42217" s="9" t="s">
        <v>368</v>
      </c>
      <c r="U42217" s="9" t="s">
        <v>368</v>
      </c>
    </row>
    <row r="42218">
      <c r="F42218" s="9"/>
      <c r="N42218" s="50"/>
      <c r="O42218" s="50"/>
      <c r="P42218" s="50"/>
      <c r="Q42218" s="50" t="s">
        <v>368</v>
      </c>
      <c r="R42218" s="9" t="s">
        <v>368</v>
      </c>
      <c r="S42218" s="50" t="s">
        <v>368</v>
      </c>
      <c r="T42218" s="9" t="s">
        <v>368</v>
      </c>
      <c r="U42218" s="9" t="s">
        <v>368</v>
      </c>
    </row>
    <row r="42219">
      <c r="F42219" s="9"/>
      <c r="N42219" s="50"/>
      <c r="O42219" s="50"/>
      <c r="P42219" s="50"/>
      <c r="Q42219" s="50" t="s">
        <v>368</v>
      </c>
      <c r="R42219" s="9" t="s">
        <v>368</v>
      </c>
      <c r="S42219" s="50" t="s">
        <v>368</v>
      </c>
      <c r="T42219" s="9" t="s">
        <v>368</v>
      </c>
      <c r="U42219" s="9" t="s">
        <v>368</v>
      </c>
    </row>
    <row r="42220">
      <c r="F42220" s="9"/>
      <c r="N42220" s="50"/>
      <c r="O42220" s="50"/>
      <c r="P42220" s="50"/>
      <c r="Q42220" s="50" t="s">
        <v>368</v>
      </c>
      <c r="R42220" s="9" t="s">
        <v>368</v>
      </c>
      <c r="S42220" s="50" t="s">
        <v>368</v>
      </c>
      <c r="T42220" s="9" t="s">
        <v>368</v>
      </c>
      <c r="U42220" s="9" t="s">
        <v>368</v>
      </c>
    </row>
    <row r="42221">
      <c r="F42221" s="9"/>
      <c r="N42221" s="50"/>
      <c r="O42221" s="50"/>
      <c r="P42221" s="50"/>
      <c r="Q42221" s="50" t="s">
        <v>368</v>
      </c>
      <c r="R42221" s="9" t="s">
        <v>368</v>
      </c>
      <c r="S42221" s="50" t="s">
        <v>368</v>
      </c>
      <c r="T42221" s="9" t="s">
        <v>368</v>
      </c>
      <c r="U42221" s="9" t="s">
        <v>368</v>
      </c>
    </row>
    <row r="42222">
      <c r="F42222" s="9"/>
      <c r="N42222" s="50"/>
      <c r="O42222" s="50"/>
      <c r="P42222" s="50"/>
      <c r="Q42222" s="50" t="s">
        <v>368</v>
      </c>
      <c r="R42222" s="9" t="s">
        <v>368</v>
      </c>
      <c r="S42222" s="50" t="s">
        <v>368</v>
      </c>
      <c r="T42222" s="9" t="s">
        <v>368</v>
      </c>
      <c r="U42222" s="9" t="s">
        <v>368</v>
      </c>
    </row>
    <row r="42223">
      <c r="F42223" s="9"/>
      <c r="N42223" s="50"/>
      <c r="O42223" s="50"/>
      <c r="P42223" s="50"/>
      <c r="Q42223" s="50" t="s">
        <v>368</v>
      </c>
      <c r="R42223" s="9" t="s">
        <v>368</v>
      </c>
      <c r="S42223" s="50" t="s">
        <v>368</v>
      </c>
      <c r="T42223" s="9" t="s">
        <v>368</v>
      </c>
      <c r="U42223" s="9" t="s">
        <v>368</v>
      </c>
    </row>
    <row r="42224">
      <c r="F42224" s="9"/>
      <c r="N42224" s="50"/>
      <c r="O42224" s="50"/>
      <c r="P42224" s="50"/>
      <c r="Q42224" s="50" t="s">
        <v>368</v>
      </c>
      <c r="R42224" s="9" t="s">
        <v>368</v>
      </c>
      <c r="S42224" s="50" t="s">
        <v>368</v>
      </c>
      <c r="T42224" s="9" t="s">
        <v>368</v>
      </c>
      <c r="U42224" s="9" t="s">
        <v>368</v>
      </c>
    </row>
    <row r="42225">
      <c r="F42225" s="9"/>
      <c r="N42225" s="50"/>
      <c r="O42225" s="50"/>
      <c r="P42225" s="50"/>
      <c r="Q42225" s="50" t="s">
        <v>368</v>
      </c>
      <c r="R42225" s="9" t="s">
        <v>368</v>
      </c>
      <c r="S42225" s="50" t="s">
        <v>368</v>
      </c>
      <c r="T42225" s="9" t="s">
        <v>368</v>
      </c>
      <c r="U42225" s="9" t="s">
        <v>368</v>
      </c>
    </row>
    <row r="42226">
      <c r="F42226" s="9"/>
      <c r="N42226" s="50"/>
      <c r="O42226" s="50"/>
      <c r="P42226" s="50"/>
      <c r="Q42226" s="50" t="s">
        <v>368</v>
      </c>
      <c r="R42226" s="9" t="s">
        <v>368</v>
      </c>
      <c r="S42226" s="50" t="s">
        <v>368</v>
      </c>
      <c r="T42226" s="9" t="s">
        <v>368</v>
      </c>
      <c r="U42226" s="9" t="s">
        <v>368</v>
      </c>
    </row>
    <row r="42227">
      <c r="F42227" s="9"/>
      <c r="N42227" s="50"/>
      <c r="O42227" s="50"/>
      <c r="P42227" s="50"/>
      <c r="Q42227" s="50" t="s">
        <v>368</v>
      </c>
      <c r="R42227" s="9" t="s">
        <v>368</v>
      </c>
      <c r="S42227" s="50" t="s">
        <v>368</v>
      </c>
      <c r="T42227" s="9" t="s">
        <v>368</v>
      </c>
      <c r="U42227" s="9" t="s">
        <v>368</v>
      </c>
    </row>
    <row r="42228">
      <c r="F42228" s="9"/>
      <c r="N42228" s="50"/>
      <c r="O42228" s="50"/>
      <c r="P42228" s="50"/>
      <c r="Q42228" s="50" t="s">
        <v>368</v>
      </c>
      <c r="R42228" s="9" t="s">
        <v>368</v>
      </c>
      <c r="S42228" s="50" t="s">
        <v>368</v>
      </c>
      <c r="T42228" s="9" t="s">
        <v>368</v>
      </c>
      <c r="U42228" s="9" t="s">
        <v>368</v>
      </c>
    </row>
    <row r="42229">
      <c r="F42229" s="9"/>
      <c r="N42229" s="50"/>
      <c r="O42229" s="50"/>
      <c r="P42229" s="50"/>
      <c r="Q42229" s="50" t="s">
        <v>368</v>
      </c>
      <c r="R42229" s="9" t="s">
        <v>368</v>
      </c>
      <c r="S42229" s="50" t="s">
        <v>368</v>
      </c>
      <c r="T42229" s="9" t="s">
        <v>368</v>
      </c>
      <c r="U42229" s="9" t="s">
        <v>368</v>
      </c>
    </row>
    <row r="42230">
      <c r="F42230" s="9"/>
      <c r="N42230" s="50"/>
      <c r="O42230" s="50"/>
      <c r="P42230" s="50"/>
      <c r="Q42230" s="50" t="s">
        <v>368</v>
      </c>
      <c r="R42230" s="9" t="s">
        <v>368</v>
      </c>
      <c r="S42230" s="50" t="s">
        <v>368</v>
      </c>
      <c r="T42230" s="9" t="s">
        <v>368</v>
      </c>
      <c r="U42230" s="9" t="s">
        <v>368</v>
      </c>
    </row>
    <row r="42231">
      <c r="F42231" s="9"/>
      <c r="N42231" s="50"/>
      <c r="O42231" s="50"/>
      <c r="P42231" s="50"/>
      <c r="Q42231" s="50" t="s">
        <v>368</v>
      </c>
      <c r="R42231" s="9" t="s">
        <v>368</v>
      </c>
      <c r="S42231" s="50" t="s">
        <v>368</v>
      </c>
      <c r="T42231" s="9" t="s">
        <v>368</v>
      </c>
      <c r="U42231" s="9" t="s">
        <v>368</v>
      </c>
    </row>
    <row r="42232">
      <c r="F42232" s="9"/>
      <c r="N42232" s="50"/>
      <c r="O42232" s="50"/>
      <c r="P42232" s="50"/>
      <c r="Q42232" s="50" t="s">
        <v>368</v>
      </c>
      <c r="R42232" s="9" t="s">
        <v>368</v>
      </c>
      <c r="S42232" s="50" t="s">
        <v>368</v>
      </c>
      <c r="T42232" s="9" t="s">
        <v>368</v>
      </c>
      <c r="U42232" s="9" t="s">
        <v>368</v>
      </c>
    </row>
    <row r="42233">
      <c r="F42233" s="9"/>
      <c r="N42233" s="50"/>
      <c r="O42233" s="50"/>
      <c r="P42233" s="50"/>
      <c r="Q42233" s="50" t="s">
        <v>368</v>
      </c>
      <c r="R42233" s="9" t="s">
        <v>368</v>
      </c>
      <c r="S42233" s="50" t="s">
        <v>368</v>
      </c>
      <c r="T42233" s="9" t="s">
        <v>368</v>
      </c>
      <c r="U42233" s="9" t="s">
        <v>368</v>
      </c>
    </row>
    <row r="42234">
      <c r="F42234" s="9"/>
      <c r="N42234" s="50"/>
      <c r="O42234" s="50"/>
      <c r="P42234" s="50"/>
      <c r="Q42234" s="50" t="s">
        <v>368</v>
      </c>
      <c r="R42234" s="9" t="s">
        <v>368</v>
      </c>
      <c r="S42234" s="50" t="s">
        <v>368</v>
      </c>
      <c r="T42234" s="9" t="s">
        <v>368</v>
      </c>
      <c r="U42234" s="9" t="s">
        <v>368</v>
      </c>
    </row>
    <row r="42235">
      <c r="F42235" s="9"/>
      <c r="N42235" s="50"/>
      <c r="O42235" s="50"/>
      <c r="P42235" s="50"/>
      <c r="Q42235" s="50" t="s">
        <v>368</v>
      </c>
      <c r="R42235" s="9" t="s">
        <v>368</v>
      </c>
      <c r="S42235" s="50" t="s">
        <v>368</v>
      </c>
      <c r="T42235" s="9" t="s">
        <v>368</v>
      </c>
      <c r="U42235" s="9" t="s">
        <v>368</v>
      </c>
    </row>
    <row r="42236">
      <c r="F42236" s="9"/>
      <c r="N42236" s="50"/>
      <c r="O42236" s="50"/>
      <c r="P42236" s="50"/>
      <c r="Q42236" s="50" t="s">
        <v>368</v>
      </c>
      <c r="R42236" s="9" t="s">
        <v>368</v>
      </c>
      <c r="S42236" s="50" t="s">
        <v>368</v>
      </c>
      <c r="T42236" s="9" t="s">
        <v>368</v>
      </c>
      <c r="U42236" s="9" t="s">
        <v>368</v>
      </c>
    </row>
    <row r="42237">
      <c r="F42237" s="9"/>
      <c r="N42237" s="50"/>
      <c r="O42237" s="50"/>
      <c r="P42237" s="50"/>
      <c r="Q42237" s="50" t="s">
        <v>368</v>
      </c>
      <c r="R42237" s="9" t="s">
        <v>368</v>
      </c>
      <c r="S42237" s="50" t="s">
        <v>368</v>
      </c>
      <c r="T42237" s="9" t="s">
        <v>368</v>
      </c>
      <c r="U42237" s="9" t="s">
        <v>368</v>
      </c>
    </row>
    <row r="42238">
      <c r="F42238" s="9"/>
      <c r="N42238" s="50"/>
      <c r="O42238" s="50"/>
      <c r="P42238" s="50"/>
      <c r="Q42238" s="50" t="s">
        <v>368</v>
      </c>
      <c r="R42238" s="9" t="s">
        <v>368</v>
      </c>
      <c r="S42238" s="50" t="s">
        <v>368</v>
      </c>
      <c r="T42238" s="9" t="s">
        <v>368</v>
      </c>
      <c r="U42238" s="9" t="s">
        <v>368</v>
      </c>
    </row>
    <row r="42239">
      <c r="F42239" s="9"/>
      <c r="N42239" s="50"/>
      <c r="O42239" s="50"/>
      <c r="P42239" s="50"/>
      <c r="Q42239" s="50" t="s">
        <v>368</v>
      </c>
      <c r="R42239" s="9" t="s">
        <v>368</v>
      </c>
      <c r="S42239" s="50" t="s">
        <v>368</v>
      </c>
      <c r="T42239" s="9" t="s">
        <v>368</v>
      </c>
      <c r="U42239" s="9" t="s">
        <v>368</v>
      </c>
    </row>
    <row r="42240">
      <c r="F42240" s="9"/>
      <c r="N42240" s="50"/>
      <c r="O42240" s="50"/>
      <c r="P42240" s="50"/>
      <c r="Q42240" s="50" t="s">
        <v>368</v>
      </c>
      <c r="R42240" s="9" t="s">
        <v>368</v>
      </c>
      <c r="S42240" s="50" t="s">
        <v>368</v>
      </c>
      <c r="T42240" s="9" t="s">
        <v>368</v>
      </c>
      <c r="U42240" s="9" t="s">
        <v>368</v>
      </c>
    </row>
    <row r="42241">
      <c r="F42241" s="9"/>
      <c r="N42241" s="50"/>
      <c r="O42241" s="50"/>
      <c r="P42241" s="50"/>
      <c r="Q42241" s="50" t="s">
        <v>368</v>
      </c>
      <c r="R42241" s="9" t="s">
        <v>368</v>
      </c>
      <c r="S42241" s="50" t="s">
        <v>368</v>
      </c>
      <c r="T42241" s="9" t="s">
        <v>368</v>
      </c>
      <c r="U42241" s="9" t="s">
        <v>368</v>
      </c>
    </row>
    <row r="42242">
      <c r="F42242" s="9"/>
      <c r="N42242" s="50"/>
      <c r="O42242" s="50"/>
      <c r="P42242" s="50"/>
      <c r="Q42242" s="50" t="s">
        <v>368</v>
      </c>
      <c r="R42242" s="9" t="s">
        <v>368</v>
      </c>
      <c r="S42242" s="50" t="s">
        <v>368</v>
      </c>
      <c r="T42242" s="9" t="s">
        <v>368</v>
      </c>
      <c r="U42242" s="9" t="s">
        <v>368</v>
      </c>
    </row>
    <row r="42243">
      <c r="F42243" s="9"/>
      <c r="N42243" s="50"/>
      <c r="O42243" s="50"/>
      <c r="P42243" s="50"/>
      <c r="Q42243" s="50" t="s">
        <v>368</v>
      </c>
      <c r="R42243" s="9" t="s">
        <v>368</v>
      </c>
      <c r="S42243" s="50" t="s">
        <v>368</v>
      </c>
      <c r="T42243" s="9" t="s">
        <v>368</v>
      </c>
      <c r="U42243" s="9" t="s">
        <v>368</v>
      </c>
    </row>
    <row r="42244">
      <c r="F42244" s="9"/>
      <c r="N42244" s="50"/>
      <c r="O42244" s="50"/>
      <c r="P42244" s="50"/>
      <c r="Q42244" s="50" t="s">
        <v>368</v>
      </c>
      <c r="R42244" s="9" t="s">
        <v>368</v>
      </c>
      <c r="S42244" s="50" t="s">
        <v>368</v>
      </c>
      <c r="T42244" s="9" t="s">
        <v>368</v>
      </c>
      <c r="U42244" s="9" t="s">
        <v>368</v>
      </c>
    </row>
    <row r="42245">
      <c r="F42245" s="9"/>
      <c r="N42245" s="50"/>
      <c r="O42245" s="50"/>
      <c r="P42245" s="50"/>
      <c r="Q42245" s="50" t="s">
        <v>368</v>
      </c>
      <c r="R42245" s="9" t="s">
        <v>368</v>
      </c>
      <c r="S42245" s="50" t="s">
        <v>368</v>
      </c>
      <c r="T42245" s="9" t="s">
        <v>368</v>
      </c>
      <c r="U42245" s="9" t="s">
        <v>368</v>
      </c>
    </row>
    <row r="42246">
      <c r="F42246" s="9"/>
      <c r="N42246" s="50"/>
      <c r="O42246" s="50"/>
      <c r="P42246" s="50"/>
      <c r="Q42246" s="50" t="s">
        <v>368</v>
      </c>
      <c r="R42246" s="9" t="s">
        <v>368</v>
      </c>
      <c r="S42246" s="50" t="s">
        <v>368</v>
      </c>
      <c r="T42246" s="9" t="s">
        <v>368</v>
      </c>
      <c r="U42246" s="9" t="s">
        <v>368</v>
      </c>
    </row>
    <row r="42247">
      <c r="F42247" s="9"/>
      <c r="N42247" s="50"/>
      <c r="O42247" s="50"/>
      <c r="P42247" s="50"/>
      <c r="Q42247" s="50" t="s">
        <v>368</v>
      </c>
      <c r="R42247" s="9" t="s">
        <v>368</v>
      </c>
      <c r="S42247" s="50" t="s">
        <v>368</v>
      </c>
      <c r="T42247" s="9" t="s">
        <v>368</v>
      </c>
      <c r="U42247" s="9" t="s">
        <v>368</v>
      </c>
    </row>
    <row r="42248">
      <c r="F42248" s="9"/>
      <c r="N42248" s="50"/>
      <c r="O42248" s="50"/>
      <c r="P42248" s="50"/>
      <c r="Q42248" s="50" t="s">
        <v>368</v>
      </c>
      <c r="R42248" s="9" t="s">
        <v>368</v>
      </c>
      <c r="S42248" s="50" t="s">
        <v>368</v>
      </c>
      <c r="T42248" s="9" t="s">
        <v>368</v>
      </c>
      <c r="U42248" s="9" t="s">
        <v>368</v>
      </c>
    </row>
    <row r="42249">
      <c r="F42249" s="9"/>
      <c r="N42249" s="50"/>
      <c r="O42249" s="50"/>
      <c r="P42249" s="50"/>
      <c r="Q42249" s="50" t="s">
        <v>368</v>
      </c>
      <c r="R42249" s="9" t="s">
        <v>368</v>
      </c>
      <c r="S42249" s="50" t="s">
        <v>368</v>
      </c>
      <c r="T42249" s="9" t="s">
        <v>368</v>
      </c>
      <c r="U42249" s="9" t="s">
        <v>368</v>
      </c>
    </row>
    <row r="42250">
      <c r="F42250" s="9"/>
      <c r="N42250" s="50"/>
      <c r="O42250" s="50"/>
      <c r="P42250" s="50"/>
      <c r="Q42250" s="50" t="s">
        <v>368</v>
      </c>
      <c r="R42250" s="9" t="s">
        <v>368</v>
      </c>
      <c r="S42250" s="50" t="s">
        <v>368</v>
      </c>
      <c r="T42250" s="9" t="s">
        <v>368</v>
      </c>
      <c r="U42250" s="9" t="s">
        <v>368</v>
      </c>
    </row>
    <row r="42251">
      <c r="F42251" s="9"/>
      <c r="N42251" s="50"/>
      <c r="O42251" s="50"/>
      <c r="P42251" s="50"/>
      <c r="Q42251" s="50" t="s">
        <v>368</v>
      </c>
      <c r="R42251" s="9" t="s">
        <v>368</v>
      </c>
      <c r="S42251" s="50" t="s">
        <v>368</v>
      </c>
      <c r="T42251" s="9" t="s">
        <v>368</v>
      </c>
      <c r="U42251" s="9" t="s">
        <v>368</v>
      </c>
    </row>
    <row r="42252">
      <c r="F42252" s="9"/>
      <c r="N42252" s="50"/>
      <c r="O42252" s="50"/>
      <c r="P42252" s="50"/>
      <c r="Q42252" s="50" t="s">
        <v>368</v>
      </c>
      <c r="R42252" s="9" t="s">
        <v>368</v>
      </c>
      <c r="S42252" s="50" t="s">
        <v>368</v>
      </c>
      <c r="T42252" s="9" t="s">
        <v>368</v>
      </c>
      <c r="U42252" s="9" t="s">
        <v>368</v>
      </c>
    </row>
    <row r="42253">
      <c r="F42253" s="9"/>
      <c r="N42253" s="50"/>
      <c r="O42253" s="50"/>
      <c r="P42253" s="50"/>
      <c r="Q42253" s="50" t="s">
        <v>368</v>
      </c>
      <c r="R42253" s="9" t="s">
        <v>368</v>
      </c>
      <c r="S42253" s="50" t="s">
        <v>368</v>
      </c>
      <c r="T42253" s="9" t="s">
        <v>368</v>
      </c>
      <c r="U42253" s="9" t="s">
        <v>368</v>
      </c>
    </row>
    <row r="42254">
      <c r="F42254" s="9"/>
      <c r="N42254" s="50"/>
      <c r="O42254" s="50"/>
      <c r="P42254" s="50"/>
      <c r="Q42254" s="50" t="s">
        <v>368</v>
      </c>
      <c r="R42254" s="9" t="s">
        <v>368</v>
      </c>
      <c r="S42254" s="50" t="s">
        <v>368</v>
      </c>
      <c r="T42254" s="9" t="s">
        <v>368</v>
      </c>
      <c r="U42254" s="9" t="s">
        <v>368</v>
      </c>
    </row>
    <row r="42255">
      <c r="F42255" s="9"/>
      <c r="N42255" s="50"/>
      <c r="O42255" s="50"/>
      <c r="P42255" s="50"/>
      <c r="Q42255" s="50" t="s">
        <v>368</v>
      </c>
      <c r="R42255" s="9" t="s">
        <v>368</v>
      </c>
      <c r="S42255" s="50" t="s">
        <v>368</v>
      </c>
      <c r="T42255" s="9" t="s">
        <v>368</v>
      </c>
      <c r="U42255" s="9" t="s">
        <v>368</v>
      </c>
    </row>
    <row r="42256">
      <c r="F42256" s="9"/>
      <c r="N42256" s="50"/>
      <c r="O42256" s="50"/>
      <c r="P42256" s="50"/>
      <c r="Q42256" s="50" t="s">
        <v>368</v>
      </c>
      <c r="R42256" s="9" t="s">
        <v>368</v>
      </c>
      <c r="S42256" s="50" t="s">
        <v>368</v>
      </c>
      <c r="T42256" s="9" t="s">
        <v>368</v>
      </c>
      <c r="U42256" s="9" t="s">
        <v>368</v>
      </c>
    </row>
    <row r="42257">
      <c r="F42257" s="9"/>
      <c r="N42257" s="50"/>
      <c r="O42257" s="50"/>
      <c r="P42257" s="50"/>
      <c r="Q42257" s="50" t="s">
        <v>368</v>
      </c>
      <c r="R42257" s="9" t="s">
        <v>368</v>
      </c>
      <c r="S42257" s="50" t="s">
        <v>368</v>
      </c>
      <c r="T42257" s="9" t="s">
        <v>368</v>
      </c>
      <c r="U42257" s="9" t="s">
        <v>368</v>
      </c>
    </row>
    <row r="42258">
      <c r="F42258" s="9"/>
      <c r="N42258" s="50"/>
      <c r="O42258" s="50"/>
      <c r="P42258" s="50"/>
      <c r="Q42258" s="50" t="s">
        <v>368</v>
      </c>
      <c r="R42258" s="9" t="s">
        <v>368</v>
      </c>
      <c r="S42258" s="50" t="s">
        <v>368</v>
      </c>
      <c r="T42258" s="9" t="s">
        <v>368</v>
      </c>
      <c r="U42258" s="9" t="s">
        <v>368</v>
      </c>
    </row>
    <row r="42259">
      <c r="F42259" s="9"/>
      <c r="N42259" s="50"/>
      <c r="O42259" s="50"/>
      <c r="P42259" s="50"/>
      <c r="Q42259" s="50" t="s">
        <v>368</v>
      </c>
      <c r="R42259" s="9" t="s">
        <v>368</v>
      </c>
      <c r="S42259" s="50" t="s">
        <v>368</v>
      </c>
      <c r="T42259" s="9" t="s">
        <v>368</v>
      </c>
      <c r="U42259" s="9" t="s">
        <v>368</v>
      </c>
    </row>
    <row r="42260">
      <c r="F42260" s="9"/>
      <c r="N42260" s="50"/>
      <c r="O42260" s="50"/>
      <c r="P42260" s="50"/>
      <c r="Q42260" s="50" t="s">
        <v>368</v>
      </c>
      <c r="R42260" s="9" t="s">
        <v>368</v>
      </c>
      <c r="S42260" s="50" t="s">
        <v>368</v>
      </c>
      <c r="T42260" s="9" t="s">
        <v>368</v>
      </c>
      <c r="U42260" s="9" t="s">
        <v>368</v>
      </c>
    </row>
    <row r="42261">
      <c r="F42261" s="9"/>
      <c r="N42261" s="50"/>
      <c r="O42261" s="50"/>
      <c r="P42261" s="50"/>
      <c r="Q42261" s="50" t="s">
        <v>368</v>
      </c>
      <c r="R42261" s="9" t="s">
        <v>368</v>
      </c>
      <c r="S42261" s="50" t="s">
        <v>368</v>
      </c>
      <c r="T42261" s="9" t="s">
        <v>368</v>
      </c>
      <c r="U42261" s="9" t="s">
        <v>368</v>
      </c>
    </row>
    <row r="42262">
      <c r="F42262" s="9"/>
      <c r="N42262" s="50"/>
      <c r="O42262" s="50"/>
      <c r="P42262" s="50"/>
      <c r="Q42262" s="50" t="s">
        <v>368</v>
      </c>
      <c r="R42262" s="9" t="s">
        <v>368</v>
      </c>
      <c r="S42262" s="50" t="s">
        <v>368</v>
      </c>
      <c r="T42262" s="9" t="s">
        <v>368</v>
      </c>
      <c r="U42262" s="9" t="s">
        <v>368</v>
      </c>
    </row>
    <row r="42263">
      <c r="F42263" s="9"/>
      <c r="N42263" s="50"/>
      <c r="O42263" s="50"/>
      <c r="P42263" s="50"/>
      <c r="Q42263" s="50" t="s">
        <v>368</v>
      </c>
      <c r="R42263" s="9" t="s">
        <v>368</v>
      </c>
      <c r="S42263" s="50" t="s">
        <v>368</v>
      </c>
      <c r="T42263" s="9" t="s">
        <v>368</v>
      </c>
      <c r="U42263" s="9" t="s">
        <v>368</v>
      </c>
    </row>
    <row r="42264">
      <c r="F42264" s="9"/>
      <c r="N42264" s="50"/>
      <c r="O42264" s="50"/>
      <c r="P42264" s="50"/>
      <c r="Q42264" s="50" t="s">
        <v>368</v>
      </c>
      <c r="R42264" s="9" t="s">
        <v>368</v>
      </c>
      <c r="S42264" s="50" t="s">
        <v>368</v>
      </c>
      <c r="T42264" s="9" t="s">
        <v>368</v>
      </c>
      <c r="U42264" s="9" t="s">
        <v>368</v>
      </c>
    </row>
    <row r="42265">
      <c r="F42265" s="9"/>
      <c r="N42265" s="50"/>
      <c r="O42265" s="50"/>
      <c r="P42265" s="50"/>
      <c r="Q42265" s="50" t="s">
        <v>368</v>
      </c>
      <c r="R42265" s="9" t="s">
        <v>368</v>
      </c>
      <c r="S42265" s="50" t="s">
        <v>368</v>
      </c>
      <c r="T42265" s="9" t="s">
        <v>368</v>
      </c>
      <c r="U42265" s="9" t="s">
        <v>368</v>
      </c>
    </row>
    <row r="42266">
      <c r="F42266" s="9"/>
      <c r="N42266" s="50"/>
      <c r="O42266" s="50"/>
      <c r="P42266" s="50"/>
      <c r="Q42266" s="50" t="s">
        <v>368</v>
      </c>
      <c r="R42266" s="9" t="s">
        <v>368</v>
      </c>
      <c r="S42266" s="50" t="s">
        <v>368</v>
      </c>
      <c r="T42266" s="9" t="s">
        <v>368</v>
      </c>
      <c r="U42266" s="9" t="s">
        <v>368</v>
      </c>
    </row>
    <row r="42267">
      <c r="F42267" s="9"/>
      <c r="N42267" s="50"/>
      <c r="O42267" s="50"/>
      <c r="P42267" s="50"/>
      <c r="Q42267" s="50" t="s">
        <v>368</v>
      </c>
      <c r="R42267" s="9" t="s">
        <v>368</v>
      </c>
      <c r="S42267" s="50" t="s">
        <v>368</v>
      </c>
      <c r="T42267" s="9" t="s">
        <v>368</v>
      </c>
      <c r="U42267" s="9" t="s">
        <v>368</v>
      </c>
    </row>
    <row r="42268">
      <c r="F42268" s="9"/>
      <c r="N42268" s="50"/>
      <c r="O42268" s="50"/>
      <c r="P42268" s="50"/>
      <c r="Q42268" s="50" t="s">
        <v>368</v>
      </c>
      <c r="R42268" s="9" t="s">
        <v>368</v>
      </c>
      <c r="S42268" s="50" t="s">
        <v>368</v>
      </c>
      <c r="T42268" s="9" t="s">
        <v>368</v>
      </c>
      <c r="U42268" s="9" t="s">
        <v>368</v>
      </c>
    </row>
    <row r="42269">
      <c r="F42269" s="9"/>
      <c r="N42269" s="50"/>
      <c r="O42269" s="50"/>
      <c r="P42269" s="50"/>
      <c r="Q42269" s="50" t="s">
        <v>368</v>
      </c>
      <c r="R42269" s="9" t="s">
        <v>368</v>
      </c>
      <c r="S42269" s="50" t="s">
        <v>368</v>
      </c>
      <c r="T42269" s="9" t="s">
        <v>368</v>
      </c>
      <c r="U42269" s="9" t="s">
        <v>368</v>
      </c>
    </row>
    <row r="42270">
      <c r="F42270" s="9"/>
      <c r="N42270" s="50"/>
      <c r="O42270" s="50"/>
      <c r="P42270" s="50"/>
      <c r="Q42270" s="50" t="s">
        <v>368</v>
      </c>
      <c r="R42270" s="9" t="s">
        <v>368</v>
      </c>
      <c r="S42270" s="50" t="s">
        <v>368</v>
      </c>
      <c r="T42270" s="9" t="s">
        <v>368</v>
      </c>
      <c r="U42270" s="9" t="s">
        <v>368</v>
      </c>
    </row>
    <row r="42271">
      <c r="F42271" s="9"/>
      <c r="N42271" s="50"/>
      <c r="O42271" s="50"/>
      <c r="P42271" s="50"/>
      <c r="Q42271" s="50" t="s">
        <v>368</v>
      </c>
      <c r="R42271" s="9" t="s">
        <v>368</v>
      </c>
      <c r="S42271" s="50" t="s">
        <v>368</v>
      </c>
      <c r="T42271" s="9" t="s">
        <v>368</v>
      </c>
      <c r="U42271" s="9" t="s">
        <v>368</v>
      </c>
    </row>
    <row r="42272">
      <c r="F42272" s="9"/>
      <c r="N42272" s="50"/>
      <c r="O42272" s="50"/>
      <c r="P42272" s="50"/>
      <c r="Q42272" s="50" t="s">
        <v>368</v>
      </c>
      <c r="R42272" s="9" t="s">
        <v>368</v>
      </c>
      <c r="S42272" s="50" t="s">
        <v>368</v>
      </c>
      <c r="T42272" s="9" t="s">
        <v>368</v>
      </c>
      <c r="U42272" s="9" t="s">
        <v>368</v>
      </c>
    </row>
    <row r="42273">
      <c r="F42273" s="9"/>
      <c r="N42273" s="50"/>
      <c r="O42273" s="50"/>
      <c r="P42273" s="50"/>
      <c r="Q42273" s="50" t="s">
        <v>368</v>
      </c>
      <c r="R42273" s="9" t="s">
        <v>368</v>
      </c>
      <c r="S42273" s="50" t="s">
        <v>368</v>
      </c>
      <c r="T42273" s="9" t="s">
        <v>368</v>
      </c>
      <c r="U42273" s="9" t="s">
        <v>368</v>
      </c>
    </row>
    <row r="42274">
      <c r="F42274" s="9"/>
      <c r="N42274" s="50"/>
      <c r="O42274" s="50"/>
      <c r="P42274" s="50"/>
      <c r="Q42274" s="50" t="s">
        <v>368</v>
      </c>
      <c r="R42274" s="9" t="s">
        <v>368</v>
      </c>
      <c r="S42274" s="50" t="s">
        <v>368</v>
      </c>
      <c r="T42274" s="9" t="s">
        <v>368</v>
      </c>
      <c r="U42274" s="9" t="s">
        <v>368</v>
      </c>
    </row>
    <row r="42275">
      <c r="F42275" s="9"/>
      <c r="N42275" s="50"/>
      <c r="O42275" s="50"/>
      <c r="P42275" s="50"/>
      <c r="Q42275" s="50" t="s">
        <v>368</v>
      </c>
      <c r="R42275" s="9" t="s">
        <v>368</v>
      </c>
      <c r="S42275" s="50" t="s">
        <v>368</v>
      </c>
      <c r="T42275" s="9" t="s">
        <v>368</v>
      </c>
      <c r="U42275" s="9" t="s">
        <v>368</v>
      </c>
    </row>
    <row r="42276">
      <c r="F42276" s="9"/>
      <c r="N42276" s="50"/>
      <c r="O42276" s="50"/>
      <c r="P42276" s="50"/>
      <c r="Q42276" s="50" t="s">
        <v>368</v>
      </c>
      <c r="R42276" s="9" t="s">
        <v>368</v>
      </c>
      <c r="S42276" s="50" t="s">
        <v>368</v>
      </c>
      <c r="T42276" s="9" t="s">
        <v>368</v>
      </c>
      <c r="U42276" s="9" t="s">
        <v>368</v>
      </c>
    </row>
    <row r="42277">
      <c r="F42277" s="9"/>
      <c r="N42277" s="50"/>
      <c r="O42277" s="50"/>
      <c r="P42277" s="50"/>
      <c r="Q42277" s="50" t="s">
        <v>368</v>
      </c>
      <c r="R42277" s="9" t="s">
        <v>368</v>
      </c>
      <c r="S42277" s="50" t="s">
        <v>368</v>
      </c>
      <c r="T42277" s="9" t="s">
        <v>368</v>
      </c>
      <c r="U42277" s="9" t="s">
        <v>368</v>
      </c>
    </row>
    <row r="42278">
      <c r="F42278" s="9"/>
      <c r="N42278" s="50"/>
      <c r="O42278" s="50"/>
      <c r="P42278" s="50"/>
      <c r="Q42278" s="50" t="s">
        <v>368</v>
      </c>
      <c r="R42278" s="9" t="s">
        <v>368</v>
      </c>
      <c r="S42278" s="50" t="s">
        <v>368</v>
      </c>
      <c r="T42278" s="9" t="s">
        <v>368</v>
      </c>
      <c r="U42278" s="9" t="s">
        <v>368</v>
      </c>
    </row>
    <row r="42279">
      <c r="F42279" s="9"/>
      <c r="N42279" s="50"/>
      <c r="O42279" s="50"/>
      <c r="P42279" s="50"/>
      <c r="Q42279" s="50" t="s">
        <v>368</v>
      </c>
      <c r="R42279" s="9" t="s">
        <v>368</v>
      </c>
      <c r="S42279" s="50" t="s">
        <v>368</v>
      </c>
      <c r="T42279" s="9" t="s">
        <v>368</v>
      </c>
      <c r="U42279" s="9" t="s">
        <v>368</v>
      </c>
    </row>
    <row r="42280">
      <c r="F42280" s="9"/>
      <c r="N42280" s="50"/>
      <c r="O42280" s="50"/>
      <c r="P42280" s="50"/>
      <c r="Q42280" s="50" t="s">
        <v>368</v>
      </c>
      <c r="R42280" s="9" t="s">
        <v>368</v>
      </c>
      <c r="S42280" s="50" t="s">
        <v>368</v>
      </c>
      <c r="T42280" s="9" t="s">
        <v>368</v>
      </c>
      <c r="U42280" s="9" t="s">
        <v>368</v>
      </c>
    </row>
    <row r="42281">
      <c r="F42281" s="9"/>
      <c r="N42281" s="50"/>
      <c r="O42281" s="50"/>
      <c r="P42281" s="50"/>
      <c r="Q42281" s="50" t="s">
        <v>368</v>
      </c>
      <c r="R42281" s="9" t="s">
        <v>368</v>
      </c>
      <c r="S42281" s="50" t="s">
        <v>368</v>
      </c>
      <c r="T42281" s="9" t="s">
        <v>368</v>
      </c>
      <c r="U42281" s="9" t="s">
        <v>368</v>
      </c>
    </row>
    <row r="42282">
      <c r="F42282" s="9"/>
      <c r="N42282" s="50"/>
      <c r="O42282" s="50"/>
      <c r="P42282" s="50"/>
      <c r="Q42282" s="50" t="s">
        <v>368</v>
      </c>
      <c r="R42282" s="9" t="s">
        <v>368</v>
      </c>
      <c r="S42282" s="50" t="s">
        <v>368</v>
      </c>
      <c r="T42282" s="9" t="s">
        <v>368</v>
      </c>
      <c r="U42282" s="9" t="s">
        <v>368</v>
      </c>
    </row>
    <row r="42283">
      <c r="F42283" s="9"/>
      <c r="N42283" s="50"/>
      <c r="O42283" s="50"/>
      <c r="P42283" s="50"/>
      <c r="Q42283" s="50" t="s">
        <v>368</v>
      </c>
      <c r="R42283" s="9" t="s">
        <v>368</v>
      </c>
      <c r="S42283" s="50" t="s">
        <v>368</v>
      </c>
      <c r="T42283" s="9" t="s">
        <v>368</v>
      </c>
      <c r="U42283" s="9" t="s">
        <v>368</v>
      </c>
    </row>
    <row r="42284">
      <c r="F42284" s="9"/>
      <c r="N42284" s="50"/>
      <c r="O42284" s="50"/>
      <c r="P42284" s="50"/>
      <c r="Q42284" s="50" t="s">
        <v>368</v>
      </c>
      <c r="R42284" s="9" t="s">
        <v>368</v>
      </c>
      <c r="S42284" s="50" t="s">
        <v>368</v>
      </c>
      <c r="T42284" s="9" t="s">
        <v>368</v>
      </c>
      <c r="U42284" s="9" t="s">
        <v>368</v>
      </c>
    </row>
    <row r="42285">
      <c r="F42285" s="9"/>
      <c r="N42285" s="50"/>
      <c r="O42285" s="50"/>
      <c r="P42285" s="50"/>
      <c r="Q42285" s="50" t="s">
        <v>368</v>
      </c>
      <c r="R42285" s="9" t="s">
        <v>368</v>
      </c>
      <c r="S42285" s="50" t="s">
        <v>368</v>
      </c>
      <c r="T42285" s="9" t="s">
        <v>368</v>
      </c>
      <c r="U42285" s="9" t="s">
        <v>368</v>
      </c>
    </row>
    <row r="42286">
      <c r="F42286" s="9"/>
      <c r="N42286" s="50"/>
      <c r="O42286" s="50"/>
      <c r="P42286" s="50"/>
      <c r="Q42286" s="50" t="s">
        <v>368</v>
      </c>
      <c r="R42286" s="9" t="s">
        <v>368</v>
      </c>
      <c r="S42286" s="50" t="s">
        <v>368</v>
      </c>
      <c r="T42286" s="9" t="s">
        <v>368</v>
      </c>
      <c r="U42286" s="9" t="s">
        <v>368</v>
      </c>
    </row>
    <row r="42287">
      <c r="F42287" s="9"/>
      <c r="N42287" s="50"/>
      <c r="O42287" s="50"/>
      <c r="P42287" s="50"/>
      <c r="Q42287" s="50" t="s">
        <v>368</v>
      </c>
      <c r="R42287" s="9" t="s">
        <v>368</v>
      </c>
      <c r="S42287" s="50" t="s">
        <v>368</v>
      </c>
      <c r="T42287" s="9" t="s">
        <v>368</v>
      </c>
      <c r="U42287" s="9" t="s">
        <v>368</v>
      </c>
    </row>
    <row r="42288">
      <c r="F42288" s="9"/>
      <c r="N42288" s="50"/>
      <c r="O42288" s="50"/>
      <c r="P42288" s="50"/>
      <c r="Q42288" s="50" t="s">
        <v>368</v>
      </c>
      <c r="R42288" s="9" t="s">
        <v>368</v>
      </c>
      <c r="S42288" s="50" t="s">
        <v>368</v>
      </c>
      <c r="T42288" s="9" t="s">
        <v>368</v>
      </c>
      <c r="U42288" s="9" t="s">
        <v>368</v>
      </c>
    </row>
    <row r="42289">
      <c r="F42289" s="9"/>
      <c r="N42289" s="50"/>
      <c r="O42289" s="50"/>
      <c r="P42289" s="50"/>
      <c r="Q42289" s="50" t="s">
        <v>368</v>
      </c>
      <c r="R42289" s="9" t="s">
        <v>368</v>
      </c>
      <c r="S42289" s="50" t="s">
        <v>368</v>
      </c>
      <c r="T42289" s="9" t="s">
        <v>368</v>
      </c>
      <c r="U42289" s="9" t="s">
        <v>368</v>
      </c>
    </row>
    <row r="42290">
      <c r="F42290" s="9"/>
      <c r="N42290" s="50"/>
      <c r="O42290" s="50"/>
      <c r="P42290" s="50"/>
      <c r="Q42290" s="50" t="s">
        <v>368</v>
      </c>
      <c r="R42290" s="9" t="s">
        <v>368</v>
      </c>
      <c r="S42290" s="50" t="s">
        <v>368</v>
      </c>
      <c r="T42290" s="9" t="s">
        <v>368</v>
      </c>
      <c r="U42290" s="9" t="s">
        <v>368</v>
      </c>
    </row>
    <row r="42291">
      <c r="F42291" s="9"/>
      <c r="N42291" s="50"/>
      <c r="O42291" s="50"/>
      <c r="P42291" s="50"/>
      <c r="Q42291" s="50" t="s">
        <v>368</v>
      </c>
      <c r="R42291" s="9" t="s">
        <v>368</v>
      </c>
      <c r="S42291" s="50" t="s">
        <v>368</v>
      </c>
      <c r="T42291" s="9" t="s">
        <v>368</v>
      </c>
      <c r="U42291" s="9" t="s">
        <v>368</v>
      </c>
    </row>
    <row r="42292">
      <c r="F42292" s="9"/>
      <c r="N42292" s="50"/>
      <c r="O42292" s="50"/>
      <c r="P42292" s="50"/>
      <c r="Q42292" s="50" t="s">
        <v>368</v>
      </c>
      <c r="R42292" s="9" t="s">
        <v>368</v>
      </c>
      <c r="S42292" s="50" t="s">
        <v>368</v>
      </c>
      <c r="T42292" s="9" t="s">
        <v>368</v>
      </c>
      <c r="U42292" s="9" t="s">
        <v>368</v>
      </c>
    </row>
    <row r="42293">
      <c r="F42293" s="9"/>
      <c r="N42293" s="50"/>
      <c r="O42293" s="50"/>
      <c r="P42293" s="50"/>
      <c r="Q42293" s="50" t="s">
        <v>368</v>
      </c>
      <c r="R42293" s="9" t="s">
        <v>368</v>
      </c>
      <c r="S42293" s="50" t="s">
        <v>368</v>
      </c>
      <c r="T42293" s="9" t="s">
        <v>368</v>
      </c>
      <c r="U42293" s="9" t="s">
        <v>368</v>
      </c>
    </row>
    <row r="42294">
      <c r="F42294" s="9"/>
      <c r="N42294" s="50"/>
      <c r="O42294" s="50"/>
      <c r="P42294" s="50"/>
      <c r="Q42294" s="50" t="s">
        <v>368</v>
      </c>
      <c r="R42294" s="9" t="s">
        <v>368</v>
      </c>
      <c r="S42294" s="50" t="s">
        <v>368</v>
      </c>
      <c r="T42294" s="9" t="s">
        <v>368</v>
      </c>
      <c r="U42294" s="9" t="s">
        <v>368</v>
      </c>
    </row>
    <row r="42295">
      <c r="F42295" s="9"/>
      <c r="N42295" s="50"/>
      <c r="O42295" s="50"/>
      <c r="P42295" s="50"/>
      <c r="Q42295" s="50" t="s">
        <v>368</v>
      </c>
      <c r="R42295" s="9" t="s">
        <v>368</v>
      </c>
      <c r="S42295" s="50" t="s">
        <v>368</v>
      </c>
      <c r="T42295" s="9" t="s">
        <v>368</v>
      </c>
      <c r="U42295" s="9" t="s">
        <v>368</v>
      </c>
    </row>
    <row r="42296">
      <c r="F42296" s="9"/>
      <c r="N42296" s="50"/>
      <c r="O42296" s="50"/>
      <c r="P42296" s="50"/>
      <c r="Q42296" s="50" t="s">
        <v>368</v>
      </c>
      <c r="R42296" s="9" t="s">
        <v>368</v>
      </c>
      <c r="S42296" s="50" t="s">
        <v>368</v>
      </c>
      <c r="T42296" s="9" t="s">
        <v>368</v>
      </c>
      <c r="U42296" s="9" t="s">
        <v>368</v>
      </c>
    </row>
    <row r="42297">
      <c r="F42297" s="9"/>
      <c r="N42297" s="50"/>
      <c r="O42297" s="50"/>
      <c r="P42297" s="50"/>
      <c r="Q42297" s="50" t="s">
        <v>368</v>
      </c>
      <c r="R42297" s="9" t="s">
        <v>368</v>
      </c>
      <c r="S42297" s="50" t="s">
        <v>368</v>
      </c>
      <c r="T42297" s="9" t="s">
        <v>368</v>
      </c>
      <c r="U42297" s="9" t="s">
        <v>368</v>
      </c>
    </row>
    <row r="42298">
      <c r="F42298" s="9"/>
      <c r="N42298" s="50"/>
      <c r="O42298" s="50"/>
      <c r="P42298" s="50"/>
      <c r="Q42298" s="50" t="s">
        <v>368</v>
      </c>
      <c r="R42298" s="9" t="s">
        <v>368</v>
      </c>
      <c r="S42298" s="50" t="s">
        <v>368</v>
      </c>
      <c r="T42298" s="9" t="s">
        <v>368</v>
      </c>
      <c r="U42298" s="9" t="s">
        <v>368</v>
      </c>
    </row>
    <row r="42299">
      <c r="F42299" s="9"/>
      <c r="N42299" s="50"/>
      <c r="O42299" s="50"/>
      <c r="P42299" s="50"/>
      <c r="Q42299" s="50" t="s">
        <v>368</v>
      </c>
      <c r="R42299" s="9" t="s">
        <v>368</v>
      </c>
      <c r="S42299" s="50" t="s">
        <v>368</v>
      </c>
      <c r="T42299" s="9" t="s">
        <v>368</v>
      </c>
      <c r="U42299" s="9" t="s">
        <v>368</v>
      </c>
    </row>
    <row r="42300">
      <c r="F42300" s="9"/>
      <c r="N42300" s="50"/>
      <c r="O42300" s="50"/>
      <c r="P42300" s="50"/>
      <c r="Q42300" s="50" t="s">
        <v>368</v>
      </c>
      <c r="R42300" s="9" t="s">
        <v>368</v>
      </c>
      <c r="S42300" s="50" t="s">
        <v>368</v>
      </c>
      <c r="T42300" s="9" t="s">
        <v>368</v>
      </c>
      <c r="U42300" s="9" t="s">
        <v>368</v>
      </c>
    </row>
    <row r="42301">
      <c r="F42301" s="9"/>
      <c r="N42301" s="50"/>
      <c r="O42301" s="50"/>
      <c r="P42301" s="50"/>
      <c r="Q42301" s="50" t="s">
        <v>368</v>
      </c>
      <c r="R42301" s="9" t="s">
        <v>368</v>
      </c>
      <c r="S42301" s="50" t="s">
        <v>368</v>
      </c>
      <c r="T42301" s="9" t="s">
        <v>368</v>
      </c>
      <c r="U42301" s="9" t="s">
        <v>368</v>
      </c>
    </row>
    <row r="42302">
      <c r="F42302" s="9"/>
      <c r="N42302" s="50"/>
      <c r="O42302" s="50"/>
      <c r="P42302" s="50"/>
      <c r="Q42302" s="50" t="s">
        <v>368</v>
      </c>
      <c r="R42302" s="9" t="s">
        <v>368</v>
      </c>
      <c r="S42302" s="50" t="s">
        <v>368</v>
      </c>
      <c r="T42302" s="9" t="s">
        <v>368</v>
      </c>
      <c r="U42302" s="9" t="s">
        <v>368</v>
      </c>
    </row>
    <row r="42303">
      <c r="F42303" s="9"/>
      <c r="N42303" s="50"/>
      <c r="O42303" s="50"/>
      <c r="P42303" s="50"/>
      <c r="Q42303" s="50" t="s">
        <v>368</v>
      </c>
      <c r="R42303" s="9" t="s">
        <v>368</v>
      </c>
      <c r="S42303" s="50" t="s">
        <v>368</v>
      </c>
      <c r="T42303" s="9" t="s">
        <v>368</v>
      </c>
      <c r="U42303" s="9" t="s">
        <v>368</v>
      </c>
    </row>
    <row r="42304">
      <c r="F42304" s="9"/>
      <c r="N42304" s="50"/>
      <c r="O42304" s="50"/>
      <c r="P42304" s="50"/>
      <c r="Q42304" s="50" t="s">
        <v>368</v>
      </c>
      <c r="R42304" s="9" t="s">
        <v>368</v>
      </c>
      <c r="S42304" s="50" t="s">
        <v>368</v>
      </c>
      <c r="T42304" s="9" t="s">
        <v>368</v>
      </c>
      <c r="U42304" s="9" t="s">
        <v>368</v>
      </c>
    </row>
    <row r="42305">
      <c r="F42305" s="9"/>
      <c r="N42305" s="50"/>
      <c r="O42305" s="50"/>
      <c r="P42305" s="50"/>
      <c r="Q42305" s="50" t="s">
        <v>368</v>
      </c>
      <c r="R42305" s="9" t="s">
        <v>368</v>
      </c>
      <c r="S42305" s="50" t="s">
        <v>368</v>
      </c>
      <c r="T42305" s="9" t="s">
        <v>368</v>
      </c>
      <c r="U42305" s="9" t="s">
        <v>368</v>
      </c>
    </row>
    <row r="42306">
      <c r="F42306" s="9"/>
      <c r="N42306" s="50"/>
      <c r="O42306" s="50"/>
      <c r="P42306" s="50"/>
      <c r="Q42306" s="50" t="s">
        <v>368</v>
      </c>
      <c r="R42306" s="9" t="s">
        <v>368</v>
      </c>
      <c r="S42306" s="50" t="s">
        <v>368</v>
      </c>
      <c r="T42306" s="9" t="s">
        <v>368</v>
      </c>
      <c r="U42306" s="9" t="s">
        <v>368</v>
      </c>
    </row>
    <row r="42307">
      <c r="F42307" s="9"/>
      <c r="N42307" s="50"/>
      <c r="O42307" s="50"/>
      <c r="P42307" s="50"/>
      <c r="Q42307" s="50" t="s">
        <v>368</v>
      </c>
      <c r="R42307" s="9" t="s">
        <v>368</v>
      </c>
      <c r="S42307" s="50" t="s">
        <v>368</v>
      </c>
      <c r="T42307" s="9" t="s">
        <v>368</v>
      </c>
      <c r="U42307" s="9" t="s">
        <v>368</v>
      </c>
    </row>
    <row r="42308">
      <c r="F42308" s="9"/>
      <c r="N42308" s="50"/>
      <c r="O42308" s="50"/>
      <c r="P42308" s="50"/>
      <c r="Q42308" s="50" t="s">
        <v>368</v>
      </c>
      <c r="R42308" s="9" t="s">
        <v>368</v>
      </c>
      <c r="S42308" s="50" t="s">
        <v>368</v>
      </c>
      <c r="T42308" s="9" t="s">
        <v>368</v>
      </c>
      <c r="U42308" s="9" t="s">
        <v>368</v>
      </c>
    </row>
    <row r="42309">
      <c r="F42309" s="9"/>
      <c r="N42309" s="50"/>
      <c r="O42309" s="50"/>
      <c r="P42309" s="50"/>
      <c r="Q42309" s="50" t="s">
        <v>368</v>
      </c>
      <c r="R42309" s="9" t="s">
        <v>368</v>
      </c>
      <c r="S42309" s="50" t="s">
        <v>368</v>
      </c>
      <c r="T42309" s="9" t="s">
        <v>368</v>
      </c>
      <c r="U42309" s="9" t="s">
        <v>368</v>
      </c>
    </row>
    <row r="42310">
      <c r="F42310" s="9"/>
      <c r="N42310" s="50"/>
      <c r="O42310" s="50"/>
      <c r="P42310" s="50"/>
      <c r="Q42310" s="50" t="s">
        <v>368</v>
      </c>
      <c r="R42310" s="9" t="s">
        <v>368</v>
      </c>
      <c r="S42310" s="50" t="s">
        <v>368</v>
      </c>
      <c r="T42310" s="9" t="s">
        <v>368</v>
      </c>
      <c r="U42310" s="9" t="s">
        <v>368</v>
      </c>
    </row>
    <row r="42311">
      <c r="F42311" s="9"/>
      <c r="N42311" s="50"/>
      <c r="O42311" s="50"/>
      <c r="P42311" s="50"/>
      <c r="Q42311" s="50" t="s">
        <v>368</v>
      </c>
      <c r="R42311" s="9" t="s">
        <v>368</v>
      </c>
      <c r="S42311" s="50" t="s">
        <v>368</v>
      </c>
      <c r="T42311" s="9" t="s">
        <v>368</v>
      </c>
      <c r="U42311" s="9" t="s">
        <v>368</v>
      </c>
    </row>
    <row r="42312">
      <c r="F42312" s="9"/>
      <c r="N42312" s="50"/>
      <c r="O42312" s="50"/>
      <c r="P42312" s="50"/>
      <c r="Q42312" s="50" t="s">
        <v>368</v>
      </c>
      <c r="R42312" s="9" t="s">
        <v>368</v>
      </c>
      <c r="S42312" s="50" t="s">
        <v>368</v>
      </c>
      <c r="T42312" s="9" t="s">
        <v>368</v>
      </c>
      <c r="U42312" s="9" t="s">
        <v>368</v>
      </c>
    </row>
    <row r="42313">
      <c r="F42313" s="9"/>
      <c r="N42313" s="50"/>
      <c r="O42313" s="50"/>
      <c r="P42313" s="50"/>
      <c r="Q42313" s="50" t="s">
        <v>368</v>
      </c>
      <c r="R42313" s="9" t="s">
        <v>368</v>
      </c>
      <c r="S42313" s="50" t="s">
        <v>368</v>
      </c>
      <c r="T42313" s="9" t="s">
        <v>368</v>
      </c>
      <c r="U42313" s="9" t="s">
        <v>368</v>
      </c>
    </row>
    <row r="42314">
      <c r="F42314" s="9"/>
      <c r="N42314" s="50"/>
      <c r="O42314" s="50"/>
      <c r="P42314" s="50"/>
      <c r="Q42314" s="50" t="s">
        <v>368</v>
      </c>
      <c r="R42314" s="9" t="s">
        <v>368</v>
      </c>
      <c r="S42314" s="50" t="s">
        <v>368</v>
      </c>
      <c r="T42314" s="9" t="s">
        <v>368</v>
      </c>
      <c r="U42314" s="9" t="s">
        <v>368</v>
      </c>
    </row>
    <row r="42315">
      <c r="F42315" s="9"/>
      <c r="N42315" s="50"/>
      <c r="O42315" s="50"/>
      <c r="P42315" s="50"/>
      <c r="Q42315" s="50" t="s">
        <v>368</v>
      </c>
      <c r="R42315" s="9" t="s">
        <v>368</v>
      </c>
      <c r="S42315" s="50" t="s">
        <v>368</v>
      </c>
      <c r="T42315" s="9" t="s">
        <v>368</v>
      </c>
      <c r="U42315" s="9" t="s">
        <v>368</v>
      </c>
    </row>
    <row r="42316">
      <c r="F42316" s="9"/>
      <c r="N42316" s="50"/>
      <c r="O42316" s="50"/>
      <c r="P42316" s="50"/>
      <c r="Q42316" s="50" t="s">
        <v>368</v>
      </c>
      <c r="R42316" s="9" t="s">
        <v>368</v>
      </c>
      <c r="S42316" s="50" t="s">
        <v>368</v>
      </c>
      <c r="T42316" s="9" t="s">
        <v>368</v>
      </c>
      <c r="U42316" s="9" t="s">
        <v>368</v>
      </c>
    </row>
    <row r="42317">
      <c r="F42317" s="9"/>
      <c r="N42317" s="50"/>
      <c r="O42317" s="50"/>
      <c r="P42317" s="50"/>
      <c r="Q42317" s="50" t="s">
        <v>368</v>
      </c>
      <c r="R42317" s="9" t="s">
        <v>368</v>
      </c>
      <c r="S42317" s="50" t="s">
        <v>368</v>
      </c>
      <c r="T42317" s="9" t="s">
        <v>368</v>
      </c>
      <c r="U42317" s="9" t="s">
        <v>368</v>
      </c>
    </row>
    <row r="42318">
      <c r="F42318" s="9"/>
      <c r="N42318" s="50"/>
      <c r="O42318" s="50"/>
      <c r="P42318" s="50"/>
      <c r="Q42318" s="50" t="s">
        <v>368</v>
      </c>
      <c r="R42318" s="9" t="s">
        <v>368</v>
      </c>
      <c r="S42318" s="50" t="s">
        <v>368</v>
      </c>
      <c r="T42318" s="9" t="s">
        <v>368</v>
      </c>
      <c r="U42318" s="9" t="s">
        <v>368</v>
      </c>
    </row>
    <row r="42319">
      <c r="F42319" s="9"/>
      <c r="N42319" s="50"/>
      <c r="O42319" s="50"/>
      <c r="P42319" s="50"/>
      <c r="Q42319" s="50" t="s">
        <v>368</v>
      </c>
      <c r="R42319" s="9" t="s">
        <v>368</v>
      </c>
      <c r="S42319" s="50" t="s">
        <v>368</v>
      </c>
      <c r="T42319" s="9" t="s">
        <v>368</v>
      </c>
      <c r="U42319" s="9" t="s">
        <v>368</v>
      </c>
    </row>
    <row r="42320">
      <c r="F42320" s="9"/>
      <c r="N42320" s="50"/>
      <c r="O42320" s="50"/>
      <c r="P42320" s="50"/>
      <c r="Q42320" s="50" t="s">
        <v>368</v>
      </c>
      <c r="R42320" s="9" t="s">
        <v>368</v>
      </c>
      <c r="S42320" s="50" t="s">
        <v>368</v>
      </c>
      <c r="T42320" s="9" t="s">
        <v>368</v>
      </c>
      <c r="U42320" s="9" t="s">
        <v>368</v>
      </c>
    </row>
    <row r="42321">
      <c r="F42321" s="9"/>
      <c r="N42321" s="50"/>
      <c r="O42321" s="50"/>
      <c r="P42321" s="50"/>
      <c r="Q42321" s="50" t="s">
        <v>368</v>
      </c>
      <c r="R42321" s="9" t="s">
        <v>368</v>
      </c>
      <c r="S42321" s="50" t="s">
        <v>368</v>
      </c>
      <c r="T42321" s="9" t="s">
        <v>368</v>
      </c>
      <c r="U42321" s="9" t="s">
        <v>368</v>
      </c>
    </row>
    <row r="42322">
      <c r="F42322" s="9"/>
      <c r="N42322" s="50"/>
      <c r="O42322" s="50"/>
      <c r="P42322" s="50"/>
      <c r="Q42322" s="50" t="s">
        <v>368</v>
      </c>
      <c r="R42322" s="9" t="s">
        <v>368</v>
      </c>
      <c r="S42322" s="50" t="s">
        <v>368</v>
      </c>
      <c r="T42322" s="9" t="s">
        <v>368</v>
      </c>
      <c r="U42322" s="9" t="s">
        <v>368</v>
      </c>
    </row>
    <row r="42323">
      <c r="F42323" s="9"/>
      <c r="N42323" s="50"/>
      <c r="O42323" s="50"/>
      <c r="P42323" s="50"/>
      <c r="Q42323" s="50" t="s">
        <v>368</v>
      </c>
      <c r="R42323" s="9" t="s">
        <v>368</v>
      </c>
      <c r="S42323" s="50" t="s">
        <v>368</v>
      </c>
      <c r="T42323" s="9" t="s">
        <v>368</v>
      </c>
      <c r="U42323" s="9" t="s">
        <v>368</v>
      </c>
    </row>
    <row r="42324">
      <c r="F42324" s="9"/>
      <c r="N42324" s="50"/>
      <c r="O42324" s="50"/>
      <c r="P42324" s="50"/>
      <c r="Q42324" s="50" t="s">
        <v>368</v>
      </c>
      <c r="R42324" s="9" t="s">
        <v>368</v>
      </c>
      <c r="S42324" s="50" t="s">
        <v>368</v>
      </c>
      <c r="T42324" s="9" t="s">
        <v>368</v>
      </c>
      <c r="U42324" s="9" t="s">
        <v>368</v>
      </c>
    </row>
    <row r="42325">
      <c r="F42325" s="9"/>
      <c r="N42325" s="50"/>
      <c r="O42325" s="50"/>
      <c r="P42325" s="50"/>
      <c r="Q42325" s="50" t="s">
        <v>368</v>
      </c>
      <c r="R42325" s="9" t="s">
        <v>368</v>
      </c>
      <c r="S42325" s="50" t="s">
        <v>368</v>
      </c>
      <c r="T42325" s="9" t="s">
        <v>368</v>
      </c>
      <c r="U42325" s="9" t="s">
        <v>368</v>
      </c>
    </row>
    <row r="42326">
      <c r="F42326" s="9"/>
      <c r="N42326" s="50"/>
      <c r="O42326" s="50"/>
      <c r="P42326" s="50"/>
      <c r="Q42326" s="50" t="s">
        <v>368</v>
      </c>
      <c r="R42326" s="9" t="s">
        <v>368</v>
      </c>
      <c r="S42326" s="50" t="s">
        <v>368</v>
      </c>
      <c r="T42326" s="9" t="s">
        <v>368</v>
      </c>
      <c r="U42326" s="9" t="s">
        <v>368</v>
      </c>
    </row>
    <row r="42327">
      <c r="F42327" s="9"/>
      <c r="N42327" s="50"/>
      <c r="O42327" s="50"/>
      <c r="P42327" s="50"/>
      <c r="Q42327" s="50" t="s">
        <v>368</v>
      </c>
      <c r="R42327" s="9" t="s">
        <v>368</v>
      </c>
      <c r="S42327" s="50" t="s">
        <v>368</v>
      </c>
      <c r="T42327" s="9" t="s">
        <v>368</v>
      </c>
      <c r="U42327" s="9" t="s">
        <v>368</v>
      </c>
    </row>
    <row r="42328">
      <c r="F42328" s="9"/>
      <c r="N42328" s="50"/>
      <c r="O42328" s="50"/>
      <c r="P42328" s="50"/>
      <c r="Q42328" s="50" t="s">
        <v>368</v>
      </c>
      <c r="R42328" s="9" t="s">
        <v>368</v>
      </c>
      <c r="S42328" s="50" t="s">
        <v>368</v>
      </c>
      <c r="T42328" s="9" t="s">
        <v>368</v>
      </c>
      <c r="U42328" s="9" t="s">
        <v>368</v>
      </c>
    </row>
    <row r="42329">
      <c r="F42329" s="9"/>
      <c r="N42329" s="50"/>
      <c r="O42329" s="50"/>
      <c r="P42329" s="50"/>
      <c r="Q42329" s="50" t="s">
        <v>368</v>
      </c>
      <c r="R42329" s="9" t="s">
        <v>368</v>
      </c>
      <c r="S42329" s="50" t="s">
        <v>368</v>
      </c>
      <c r="T42329" s="9" t="s">
        <v>368</v>
      </c>
      <c r="U42329" s="9" t="s">
        <v>368</v>
      </c>
    </row>
    <row r="42330">
      <c r="F42330" s="9"/>
      <c r="N42330" s="50"/>
      <c r="O42330" s="50"/>
      <c r="P42330" s="50"/>
      <c r="Q42330" s="50" t="s">
        <v>368</v>
      </c>
      <c r="R42330" s="9" t="s">
        <v>368</v>
      </c>
      <c r="S42330" s="50" t="s">
        <v>368</v>
      </c>
      <c r="T42330" s="9" t="s">
        <v>368</v>
      </c>
      <c r="U42330" s="9" t="s">
        <v>368</v>
      </c>
    </row>
    <row r="42331">
      <c r="F42331" s="9"/>
      <c r="N42331" s="50"/>
      <c r="O42331" s="50"/>
      <c r="P42331" s="50"/>
      <c r="Q42331" s="50" t="s">
        <v>368</v>
      </c>
      <c r="R42331" s="9" t="s">
        <v>368</v>
      </c>
      <c r="S42331" s="50" t="s">
        <v>368</v>
      </c>
      <c r="T42331" s="9" t="s">
        <v>368</v>
      </c>
      <c r="U42331" s="9" t="s">
        <v>368</v>
      </c>
    </row>
    <row r="42332">
      <c r="F42332" s="9"/>
      <c r="N42332" s="50"/>
      <c r="O42332" s="50"/>
      <c r="P42332" s="50"/>
      <c r="Q42332" s="50" t="s">
        <v>368</v>
      </c>
      <c r="R42332" s="9" t="s">
        <v>368</v>
      </c>
      <c r="S42332" s="50" t="s">
        <v>368</v>
      </c>
      <c r="T42332" s="9" t="s">
        <v>368</v>
      </c>
      <c r="U42332" s="9" t="s">
        <v>368</v>
      </c>
    </row>
    <row r="42333">
      <c r="F42333" s="9"/>
      <c r="N42333" s="50"/>
      <c r="O42333" s="50"/>
      <c r="P42333" s="50"/>
      <c r="Q42333" s="50" t="s">
        <v>368</v>
      </c>
      <c r="R42333" s="9" t="s">
        <v>368</v>
      </c>
      <c r="S42333" s="50" t="s">
        <v>368</v>
      </c>
      <c r="T42333" s="9" t="s">
        <v>368</v>
      </c>
      <c r="U42333" s="9" t="s">
        <v>368</v>
      </c>
    </row>
    <row r="42334">
      <c r="F42334" s="9"/>
      <c r="N42334" s="50"/>
      <c r="O42334" s="50"/>
      <c r="P42334" s="50"/>
      <c r="Q42334" s="50" t="s">
        <v>368</v>
      </c>
      <c r="R42334" s="9" t="s">
        <v>368</v>
      </c>
      <c r="S42334" s="50" t="s">
        <v>368</v>
      </c>
      <c r="T42334" s="9" t="s">
        <v>368</v>
      </c>
      <c r="U42334" s="9" t="s">
        <v>368</v>
      </c>
    </row>
    <row r="42335">
      <c r="F42335" s="9"/>
      <c r="N42335" s="50"/>
      <c r="O42335" s="50"/>
      <c r="P42335" s="50"/>
      <c r="Q42335" s="50" t="s">
        <v>368</v>
      </c>
      <c r="R42335" s="9" t="s">
        <v>368</v>
      </c>
      <c r="S42335" s="50" t="s">
        <v>368</v>
      </c>
      <c r="T42335" s="9" t="s">
        <v>368</v>
      </c>
      <c r="U42335" s="9" t="s">
        <v>368</v>
      </c>
    </row>
    <row r="42336">
      <c r="F42336" s="9"/>
      <c r="N42336" s="50"/>
      <c r="O42336" s="50"/>
      <c r="P42336" s="50"/>
      <c r="Q42336" s="50" t="s">
        <v>368</v>
      </c>
      <c r="R42336" s="9" t="s">
        <v>368</v>
      </c>
      <c r="S42336" s="50" t="s">
        <v>368</v>
      </c>
      <c r="T42336" s="9" t="s">
        <v>368</v>
      </c>
      <c r="U42336" s="9" t="s">
        <v>368</v>
      </c>
    </row>
    <row r="42337">
      <c r="F42337" s="9"/>
      <c r="N42337" s="50"/>
      <c r="O42337" s="50"/>
      <c r="P42337" s="50"/>
      <c r="Q42337" s="50" t="s">
        <v>368</v>
      </c>
      <c r="R42337" s="9" t="s">
        <v>368</v>
      </c>
      <c r="S42337" s="50" t="s">
        <v>368</v>
      </c>
      <c r="T42337" s="9" t="s">
        <v>368</v>
      </c>
      <c r="U42337" s="9" t="s">
        <v>368</v>
      </c>
    </row>
    <row r="42338">
      <c r="F42338" s="9"/>
      <c r="N42338" s="50"/>
      <c r="O42338" s="50"/>
      <c r="P42338" s="50"/>
      <c r="Q42338" s="50" t="s">
        <v>368</v>
      </c>
      <c r="R42338" s="9" t="s">
        <v>368</v>
      </c>
      <c r="S42338" s="50" t="s">
        <v>368</v>
      </c>
      <c r="T42338" s="9" t="s">
        <v>368</v>
      </c>
      <c r="U42338" s="9" t="s">
        <v>368</v>
      </c>
    </row>
    <row r="42339">
      <c r="F42339" s="9"/>
      <c r="N42339" s="50"/>
      <c r="O42339" s="50"/>
      <c r="P42339" s="50"/>
      <c r="Q42339" s="50" t="s">
        <v>368</v>
      </c>
      <c r="R42339" s="9" t="s">
        <v>368</v>
      </c>
      <c r="S42339" s="50" t="s">
        <v>368</v>
      </c>
      <c r="T42339" s="9" t="s">
        <v>368</v>
      </c>
      <c r="U42339" s="9" t="s">
        <v>368</v>
      </c>
    </row>
    <row r="42340">
      <c r="F42340" s="9"/>
      <c r="N42340" s="50"/>
      <c r="O42340" s="50"/>
      <c r="P42340" s="50"/>
      <c r="Q42340" s="50" t="s">
        <v>368</v>
      </c>
      <c r="R42340" s="9" t="s">
        <v>368</v>
      </c>
      <c r="S42340" s="50" t="s">
        <v>368</v>
      </c>
      <c r="T42340" s="9" t="s">
        <v>368</v>
      </c>
      <c r="U42340" s="9" t="s">
        <v>368</v>
      </c>
    </row>
    <row r="42341">
      <c r="F42341" s="9"/>
      <c r="N42341" s="50"/>
      <c r="O42341" s="50"/>
      <c r="P42341" s="50"/>
      <c r="Q42341" s="50" t="s">
        <v>368</v>
      </c>
      <c r="R42341" s="9" t="s">
        <v>368</v>
      </c>
      <c r="S42341" s="50" t="s">
        <v>368</v>
      </c>
      <c r="T42341" s="9" t="s">
        <v>368</v>
      </c>
      <c r="U42341" s="9" t="s">
        <v>368</v>
      </c>
    </row>
    <row r="42342">
      <c r="F42342" s="9"/>
      <c r="N42342" s="50"/>
      <c r="O42342" s="50"/>
      <c r="P42342" s="50"/>
      <c r="Q42342" s="50" t="s">
        <v>368</v>
      </c>
      <c r="R42342" s="9" t="s">
        <v>368</v>
      </c>
      <c r="S42342" s="50" t="s">
        <v>368</v>
      </c>
      <c r="T42342" s="9" t="s">
        <v>368</v>
      </c>
      <c r="U42342" s="9" t="s">
        <v>368</v>
      </c>
    </row>
    <row r="42343">
      <c r="F42343" s="9"/>
      <c r="N42343" s="50"/>
      <c r="O42343" s="50"/>
      <c r="P42343" s="50"/>
      <c r="Q42343" s="50" t="s">
        <v>368</v>
      </c>
      <c r="R42343" s="9" t="s">
        <v>368</v>
      </c>
      <c r="S42343" s="50" t="s">
        <v>368</v>
      </c>
      <c r="T42343" s="9" t="s">
        <v>368</v>
      </c>
      <c r="U42343" s="9" t="s">
        <v>368</v>
      </c>
    </row>
    <row r="42344">
      <c r="F42344" s="9"/>
      <c r="N42344" s="50"/>
      <c r="O42344" s="50"/>
      <c r="P42344" s="50"/>
      <c r="Q42344" s="50" t="s">
        <v>368</v>
      </c>
      <c r="R42344" s="9" t="s">
        <v>368</v>
      </c>
      <c r="S42344" s="50" t="s">
        <v>368</v>
      </c>
      <c r="T42344" s="9" t="s">
        <v>368</v>
      </c>
      <c r="U42344" s="9" t="s">
        <v>368</v>
      </c>
    </row>
    <row r="42345">
      <c r="F42345" s="9"/>
      <c r="N42345" s="50"/>
      <c r="O42345" s="50"/>
      <c r="P42345" s="50"/>
      <c r="Q42345" s="50" t="s">
        <v>368</v>
      </c>
      <c r="R42345" s="9" t="s">
        <v>368</v>
      </c>
      <c r="S42345" s="50" t="s">
        <v>368</v>
      </c>
      <c r="T42345" s="9" t="s">
        <v>368</v>
      </c>
      <c r="U42345" s="9" t="s">
        <v>368</v>
      </c>
    </row>
    <row r="42346">
      <c r="F42346" s="9"/>
      <c r="N42346" s="50"/>
      <c r="O42346" s="50"/>
      <c r="P42346" s="50"/>
      <c r="Q42346" s="50" t="s">
        <v>368</v>
      </c>
      <c r="R42346" s="9" t="s">
        <v>368</v>
      </c>
      <c r="S42346" s="50" t="s">
        <v>368</v>
      </c>
      <c r="T42346" s="9" t="s">
        <v>368</v>
      </c>
      <c r="U42346" s="9" t="s">
        <v>368</v>
      </c>
    </row>
    <row r="42347">
      <c r="F42347" s="9"/>
      <c r="N42347" s="50"/>
      <c r="O42347" s="50"/>
      <c r="P42347" s="50"/>
      <c r="Q42347" s="50" t="s">
        <v>368</v>
      </c>
      <c r="R42347" s="9" t="s">
        <v>368</v>
      </c>
      <c r="S42347" s="50" t="s">
        <v>368</v>
      </c>
      <c r="T42347" s="9" t="s">
        <v>368</v>
      </c>
      <c r="U42347" s="9" t="s">
        <v>368</v>
      </c>
    </row>
    <row r="42348">
      <c r="F42348" s="9"/>
      <c r="N42348" s="50"/>
      <c r="O42348" s="50"/>
      <c r="P42348" s="50"/>
      <c r="Q42348" s="50" t="s">
        <v>368</v>
      </c>
      <c r="R42348" s="9" t="s">
        <v>368</v>
      </c>
      <c r="S42348" s="50" t="s">
        <v>368</v>
      </c>
      <c r="T42348" s="9" t="s">
        <v>368</v>
      </c>
      <c r="U42348" s="9" t="s">
        <v>368</v>
      </c>
    </row>
    <row r="42349">
      <c r="F42349" s="9"/>
      <c r="N42349" s="50"/>
      <c r="O42349" s="50"/>
      <c r="P42349" s="50"/>
      <c r="Q42349" s="50" t="s">
        <v>368</v>
      </c>
      <c r="R42349" s="9" t="s">
        <v>368</v>
      </c>
      <c r="S42349" s="50" t="s">
        <v>368</v>
      </c>
      <c r="T42349" s="9" t="s">
        <v>368</v>
      </c>
      <c r="U42349" s="9" t="s">
        <v>368</v>
      </c>
    </row>
    <row r="42350">
      <c r="F42350" s="9"/>
      <c r="N42350" s="50"/>
      <c r="O42350" s="50"/>
      <c r="P42350" s="50"/>
      <c r="Q42350" s="50" t="s">
        <v>368</v>
      </c>
      <c r="R42350" s="9" t="s">
        <v>368</v>
      </c>
      <c r="S42350" s="50" t="s">
        <v>368</v>
      </c>
      <c r="T42350" s="9" t="s">
        <v>368</v>
      </c>
      <c r="U42350" s="9" t="s">
        <v>368</v>
      </c>
    </row>
    <row r="42351">
      <c r="F42351" s="9"/>
      <c r="N42351" s="50"/>
      <c r="O42351" s="50"/>
      <c r="P42351" s="50"/>
      <c r="Q42351" s="50" t="s">
        <v>368</v>
      </c>
      <c r="R42351" s="9" t="s">
        <v>368</v>
      </c>
      <c r="S42351" s="50" t="s">
        <v>368</v>
      </c>
      <c r="T42351" s="9" t="s">
        <v>368</v>
      </c>
      <c r="U42351" s="9" t="s">
        <v>368</v>
      </c>
    </row>
    <row r="42352">
      <c r="F42352" s="9"/>
      <c r="N42352" s="50"/>
      <c r="O42352" s="50"/>
      <c r="P42352" s="50"/>
      <c r="Q42352" s="50" t="s">
        <v>368</v>
      </c>
      <c r="R42352" s="9" t="s">
        <v>368</v>
      </c>
      <c r="S42352" s="50" t="s">
        <v>368</v>
      </c>
      <c r="T42352" s="9" t="s">
        <v>368</v>
      </c>
      <c r="U42352" s="9" t="s">
        <v>368</v>
      </c>
    </row>
    <row r="42353">
      <c r="F42353" s="9"/>
      <c r="N42353" s="50"/>
      <c r="O42353" s="50"/>
      <c r="P42353" s="50"/>
      <c r="Q42353" s="50" t="s">
        <v>368</v>
      </c>
      <c r="R42353" s="9" t="s">
        <v>368</v>
      </c>
      <c r="S42353" s="50" t="s">
        <v>368</v>
      </c>
      <c r="T42353" s="9" t="s">
        <v>368</v>
      </c>
      <c r="U42353" s="9" t="s">
        <v>368</v>
      </c>
    </row>
    <row r="42354">
      <c r="F42354" s="9"/>
      <c r="N42354" s="50"/>
      <c r="O42354" s="50"/>
      <c r="P42354" s="50"/>
      <c r="Q42354" s="50" t="s">
        <v>368</v>
      </c>
      <c r="R42354" s="9" t="s">
        <v>368</v>
      </c>
      <c r="S42354" s="50" t="s">
        <v>368</v>
      </c>
      <c r="T42354" s="9" t="s">
        <v>368</v>
      </c>
      <c r="U42354" s="9" t="s">
        <v>368</v>
      </c>
    </row>
    <row r="42355">
      <c r="F42355" s="9"/>
      <c r="N42355" s="50"/>
      <c r="O42355" s="50"/>
      <c r="P42355" s="50"/>
      <c r="Q42355" s="50" t="s">
        <v>368</v>
      </c>
      <c r="R42355" s="9" t="s">
        <v>368</v>
      </c>
      <c r="S42355" s="50" t="s">
        <v>368</v>
      </c>
      <c r="T42355" s="9" t="s">
        <v>368</v>
      </c>
      <c r="U42355" s="9" t="s">
        <v>368</v>
      </c>
    </row>
    <row r="42356">
      <c r="F42356" s="9"/>
      <c r="N42356" s="50"/>
      <c r="O42356" s="50"/>
      <c r="P42356" s="50"/>
      <c r="Q42356" s="50" t="s">
        <v>368</v>
      </c>
      <c r="R42356" s="9" t="s">
        <v>368</v>
      </c>
      <c r="S42356" s="50" t="s">
        <v>368</v>
      </c>
      <c r="T42356" s="9" t="s">
        <v>368</v>
      </c>
      <c r="U42356" s="9" t="s">
        <v>368</v>
      </c>
    </row>
    <row r="42357">
      <c r="F42357" s="9"/>
      <c r="N42357" s="50"/>
      <c r="O42357" s="50"/>
      <c r="P42357" s="50"/>
      <c r="Q42357" s="50" t="s">
        <v>368</v>
      </c>
      <c r="R42357" s="9" t="s">
        <v>368</v>
      </c>
      <c r="S42357" s="50" t="s">
        <v>368</v>
      </c>
      <c r="T42357" s="9" t="s">
        <v>368</v>
      </c>
      <c r="U42357" s="9" t="s">
        <v>368</v>
      </c>
    </row>
    <row r="42358">
      <c r="F42358" s="9"/>
      <c r="N42358" s="50"/>
      <c r="O42358" s="50"/>
      <c r="P42358" s="50"/>
      <c r="Q42358" s="50" t="s">
        <v>368</v>
      </c>
      <c r="R42358" s="9" t="s">
        <v>368</v>
      </c>
      <c r="S42358" s="50" t="s">
        <v>368</v>
      </c>
      <c r="T42358" s="9" t="s">
        <v>368</v>
      </c>
      <c r="U42358" s="9" t="s">
        <v>368</v>
      </c>
    </row>
    <row r="42359">
      <c r="F42359" s="9"/>
      <c r="N42359" s="50"/>
      <c r="O42359" s="50"/>
      <c r="P42359" s="50"/>
      <c r="Q42359" s="50" t="s">
        <v>368</v>
      </c>
      <c r="R42359" s="9" t="s">
        <v>368</v>
      </c>
      <c r="S42359" s="50" t="s">
        <v>368</v>
      </c>
      <c r="T42359" s="9" t="s">
        <v>368</v>
      </c>
      <c r="U42359" s="9" t="s">
        <v>368</v>
      </c>
    </row>
    <row r="42360">
      <c r="F42360" s="9"/>
      <c r="N42360" s="50"/>
      <c r="O42360" s="50"/>
      <c r="P42360" s="50"/>
      <c r="Q42360" s="50" t="s">
        <v>368</v>
      </c>
      <c r="R42360" s="9" t="s">
        <v>368</v>
      </c>
      <c r="S42360" s="50" t="s">
        <v>368</v>
      </c>
      <c r="T42360" s="9" t="s">
        <v>368</v>
      </c>
      <c r="U42360" s="9" t="s">
        <v>368</v>
      </c>
    </row>
    <row r="42361">
      <c r="F42361" s="9"/>
      <c r="N42361" s="50"/>
      <c r="O42361" s="50"/>
      <c r="P42361" s="50"/>
      <c r="Q42361" s="50" t="s">
        <v>368</v>
      </c>
      <c r="R42361" s="9" t="s">
        <v>368</v>
      </c>
      <c r="S42361" s="50" t="s">
        <v>368</v>
      </c>
      <c r="T42361" s="9" t="s">
        <v>368</v>
      </c>
      <c r="U42361" s="9" t="s">
        <v>368</v>
      </c>
    </row>
    <row r="42362">
      <c r="F42362" s="9"/>
      <c r="N42362" s="50"/>
      <c r="O42362" s="50"/>
      <c r="P42362" s="50"/>
      <c r="Q42362" s="50" t="s">
        <v>368</v>
      </c>
      <c r="R42362" s="9" t="s">
        <v>368</v>
      </c>
      <c r="S42362" s="50" t="s">
        <v>368</v>
      </c>
      <c r="T42362" s="9" t="s">
        <v>368</v>
      </c>
      <c r="U42362" s="9" t="s">
        <v>368</v>
      </c>
    </row>
    <row r="42363">
      <c r="F42363" s="9"/>
      <c r="N42363" s="50"/>
      <c r="O42363" s="50"/>
      <c r="P42363" s="50"/>
      <c r="Q42363" s="50" t="s">
        <v>368</v>
      </c>
      <c r="R42363" s="9" t="s">
        <v>368</v>
      </c>
      <c r="S42363" s="50" t="s">
        <v>368</v>
      </c>
      <c r="T42363" s="9" t="s">
        <v>368</v>
      </c>
      <c r="U42363" s="9" t="s">
        <v>368</v>
      </c>
    </row>
    <row r="42364">
      <c r="F42364" s="9"/>
      <c r="N42364" s="50"/>
      <c r="O42364" s="50"/>
      <c r="P42364" s="50"/>
      <c r="Q42364" s="50" t="s">
        <v>368</v>
      </c>
      <c r="R42364" s="9" t="s">
        <v>368</v>
      </c>
      <c r="S42364" s="50" t="s">
        <v>368</v>
      </c>
      <c r="T42364" s="9" t="s">
        <v>368</v>
      </c>
      <c r="U42364" s="9" t="s">
        <v>368</v>
      </c>
    </row>
    <row r="42365">
      <c r="F42365" s="9"/>
      <c r="N42365" s="50"/>
      <c r="O42365" s="50"/>
      <c r="P42365" s="50"/>
      <c r="Q42365" s="50" t="s">
        <v>368</v>
      </c>
      <c r="R42365" s="9" t="s">
        <v>368</v>
      </c>
      <c r="S42365" s="50" t="s">
        <v>368</v>
      </c>
      <c r="T42365" s="9" t="s">
        <v>368</v>
      </c>
      <c r="U42365" s="9" t="s">
        <v>368</v>
      </c>
    </row>
    <row r="42366">
      <c r="F42366" s="9"/>
      <c r="N42366" s="50"/>
      <c r="O42366" s="50"/>
      <c r="P42366" s="50"/>
      <c r="Q42366" s="50" t="s">
        <v>368</v>
      </c>
      <c r="R42366" s="9" t="s">
        <v>368</v>
      </c>
      <c r="S42366" s="50" t="s">
        <v>368</v>
      </c>
      <c r="T42366" s="9" t="s">
        <v>368</v>
      </c>
      <c r="U42366" s="9" t="s">
        <v>368</v>
      </c>
    </row>
    <row r="42367">
      <c r="F42367" s="9"/>
      <c r="N42367" s="50"/>
      <c r="O42367" s="50"/>
      <c r="P42367" s="50"/>
      <c r="Q42367" s="50" t="s">
        <v>368</v>
      </c>
      <c r="R42367" s="9" t="s">
        <v>368</v>
      </c>
      <c r="S42367" s="50" t="s">
        <v>368</v>
      </c>
      <c r="T42367" s="9" t="s">
        <v>368</v>
      </c>
      <c r="U42367" s="9" t="s">
        <v>368</v>
      </c>
    </row>
    <row r="42368">
      <c r="F42368" s="9"/>
      <c r="N42368" s="50"/>
      <c r="O42368" s="50"/>
      <c r="P42368" s="50"/>
      <c r="Q42368" s="50" t="s">
        <v>368</v>
      </c>
      <c r="R42368" s="9" t="s">
        <v>368</v>
      </c>
      <c r="S42368" s="50" t="s">
        <v>368</v>
      </c>
      <c r="T42368" s="9" t="s">
        <v>368</v>
      </c>
      <c r="U42368" s="9" t="s">
        <v>368</v>
      </c>
    </row>
    <row r="42369">
      <c r="F42369" s="9"/>
      <c r="N42369" s="50"/>
      <c r="O42369" s="50"/>
      <c r="P42369" s="50"/>
      <c r="Q42369" s="50" t="s">
        <v>368</v>
      </c>
      <c r="R42369" s="9" t="s">
        <v>368</v>
      </c>
      <c r="S42369" s="50" t="s">
        <v>368</v>
      </c>
      <c r="T42369" s="9" t="s">
        <v>368</v>
      </c>
      <c r="U42369" s="9" t="s">
        <v>368</v>
      </c>
    </row>
    <row r="42370">
      <c r="F42370" s="9"/>
      <c r="N42370" s="50"/>
      <c r="O42370" s="50"/>
      <c r="P42370" s="50"/>
      <c r="Q42370" s="50" t="s">
        <v>368</v>
      </c>
      <c r="R42370" s="9" t="s">
        <v>368</v>
      </c>
      <c r="S42370" s="50" t="s">
        <v>368</v>
      </c>
      <c r="T42370" s="9" t="s">
        <v>368</v>
      </c>
      <c r="U42370" s="9" t="s">
        <v>368</v>
      </c>
    </row>
    <row r="42371">
      <c r="F42371" s="9"/>
      <c r="N42371" s="50"/>
      <c r="O42371" s="50"/>
      <c r="P42371" s="50"/>
      <c r="Q42371" s="50" t="s">
        <v>368</v>
      </c>
      <c r="R42371" s="9" t="s">
        <v>368</v>
      </c>
      <c r="S42371" s="50" t="s">
        <v>368</v>
      </c>
      <c r="T42371" s="9" t="s">
        <v>368</v>
      </c>
      <c r="U42371" s="9" t="s">
        <v>368</v>
      </c>
    </row>
    <row r="42372">
      <c r="F42372" s="9"/>
      <c r="N42372" s="50"/>
      <c r="O42372" s="50"/>
      <c r="P42372" s="50"/>
      <c r="Q42372" s="50" t="s">
        <v>368</v>
      </c>
      <c r="R42372" s="9" t="s">
        <v>368</v>
      </c>
      <c r="S42372" s="50" t="s">
        <v>368</v>
      </c>
      <c r="T42372" s="9" t="s">
        <v>368</v>
      </c>
      <c r="U42372" s="9" t="s">
        <v>368</v>
      </c>
    </row>
    <row r="42373">
      <c r="F42373" s="9"/>
      <c r="N42373" s="50"/>
      <c r="O42373" s="50"/>
      <c r="P42373" s="50"/>
      <c r="Q42373" s="50" t="s">
        <v>368</v>
      </c>
      <c r="R42373" s="9" t="s">
        <v>368</v>
      </c>
      <c r="S42373" s="50" t="s">
        <v>368</v>
      </c>
      <c r="T42373" s="9" t="s">
        <v>368</v>
      </c>
      <c r="U42373" s="9" t="s">
        <v>368</v>
      </c>
    </row>
    <row r="42374">
      <c r="F42374" s="9"/>
      <c r="N42374" s="50"/>
      <c r="O42374" s="50"/>
      <c r="P42374" s="50"/>
      <c r="Q42374" s="50" t="s">
        <v>368</v>
      </c>
      <c r="R42374" s="9" t="s">
        <v>368</v>
      </c>
      <c r="S42374" s="50" t="s">
        <v>368</v>
      </c>
      <c r="T42374" s="9" t="s">
        <v>368</v>
      </c>
      <c r="U42374" s="9" t="s">
        <v>368</v>
      </c>
    </row>
    <row r="42375">
      <c r="F42375" s="9"/>
      <c r="N42375" s="50"/>
      <c r="O42375" s="50"/>
      <c r="P42375" s="50"/>
      <c r="Q42375" s="50" t="s">
        <v>368</v>
      </c>
      <c r="R42375" s="9" t="s">
        <v>368</v>
      </c>
      <c r="S42375" s="50" t="s">
        <v>368</v>
      </c>
      <c r="T42375" s="9" t="s">
        <v>368</v>
      </c>
      <c r="U42375" s="9" t="s">
        <v>368</v>
      </c>
    </row>
    <row r="42376">
      <c r="F42376" s="9"/>
      <c r="N42376" s="50"/>
      <c r="O42376" s="50"/>
      <c r="P42376" s="50"/>
      <c r="Q42376" s="50" t="s">
        <v>368</v>
      </c>
      <c r="R42376" s="9" t="s">
        <v>368</v>
      </c>
      <c r="S42376" s="50" t="s">
        <v>368</v>
      </c>
      <c r="T42376" s="9" t="s">
        <v>368</v>
      </c>
      <c r="U42376" s="9" t="s">
        <v>368</v>
      </c>
    </row>
    <row r="42377">
      <c r="F42377" s="9"/>
      <c r="N42377" s="50"/>
      <c r="O42377" s="50"/>
      <c r="P42377" s="50"/>
      <c r="Q42377" s="50" t="s">
        <v>368</v>
      </c>
      <c r="R42377" s="9" t="s">
        <v>368</v>
      </c>
      <c r="S42377" s="50" t="s">
        <v>368</v>
      </c>
      <c r="T42377" s="9" t="s">
        <v>368</v>
      </c>
      <c r="U42377" s="9" t="s">
        <v>368</v>
      </c>
    </row>
    <row r="42378">
      <c r="F42378" s="9"/>
      <c r="N42378" s="50"/>
      <c r="O42378" s="50"/>
      <c r="P42378" s="50"/>
      <c r="Q42378" s="50" t="s">
        <v>368</v>
      </c>
      <c r="R42378" s="9" t="s">
        <v>368</v>
      </c>
      <c r="S42378" s="50" t="s">
        <v>368</v>
      </c>
      <c r="T42378" s="9" t="s">
        <v>368</v>
      </c>
      <c r="U42378" s="9" t="s">
        <v>368</v>
      </c>
    </row>
    <row r="42379">
      <c r="F42379" s="9"/>
      <c r="N42379" s="50"/>
      <c r="O42379" s="50"/>
      <c r="P42379" s="50"/>
      <c r="Q42379" s="50" t="s">
        <v>368</v>
      </c>
      <c r="R42379" s="9" t="s">
        <v>368</v>
      </c>
      <c r="S42379" s="50" t="s">
        <v>368</v>
      </c>
      <c r="T42379" s="9" t="s">
        <v>368</v>
      </c>
      <c r="U42379" s="9" t="s">
        <v>368</v>
      </c>
    </row>
    <row r="42380">
      <c r="F42380" s="9"/>
      <c r="N42380" s="50"/>
      <c r="O42380" s="50"/>
      <c r="P42380" s="50"/>
      <c r="Q42380" s="50" t="s">
        <v>368</v>
      </c>
      <c r="R42380" s="9" t="s">
        <v>368</v>
      </c>
      <c r="S42380" s="50" t="s">
        <v>368</v>
      </c>
      <c r="T42380" s="9" t="s">
        <v>368</v>
      </c>
      <c r="U42380" s="9" t="s">
        <v>368</v>
      </c>
    </row>
    <row r="42381">
      <c r="F42381" s="9"/>
      <c r="N42381" s="50"/>
      <c r="O42381" s="50"/>
      <c r="P42381" s="50"/>
      <c r="Q42381" s="50" t="s">
        <v>368</v>
      </c>
      <c r="R42381" s="9" t="s">
        <v>368</v>
      </c>
      <c r="S42381" s="50" t="s">
        <v>368</v>
      </c>
      <c r="T42381" s="9" t="s">
        <v>368</v>
      </c>
      <c r="U42381" s="9" t="s">
        <v>368</v>
      </c>
    </row>
    <row r="42382">
      <c r="F42382" s="9"/>
      <c r="N42382" s="50"/>
      <c r="O42382" s="50"/>
      <c r="P42382" s="50"/>
      <c r="Q42382" s="50" t="s">
        <v>368</v>
      </c>
      <c r="R42382" s="9" t="s">
        <v>368</v>
      </c>
      <c r="S42382" s="50" t="s">
        <v>368</v>
      </c>
      <c r="T42382" s="9" t="s">
        <v>368</v>
      </c>
      <c r="U42382" s="9" t="s">
        <v>368</v>
      </c>
    </row>
    <row r="42383">
      <c r="F42383" s="9"/>
      <c r="N42383" s="50"/>
      <c r="O42383" s="50"/>
      <c r="P42383" s="50"/>
      <c r="Q42383" s="50" t="s">
        <v>368</v>
      </c>
      <c r="R42383" s="9" t="s">
        <v>368</v>
      </c>
      <c r="S42383" s="50" t="s">
        <v>368</v>
      </c>
      <c r="T42383" s="9" t="s">
        <v>368</v>
      </c>
      <c r="U42383" s="9" t="s">
        <v>368</v>
      </c>
    </row>
    <row r="42384">
      <c r="F42384" s="9"/>
      <c r="N42384" s="50"/>
      <c r="O42384" s="50"/>
      <c r="P42384" s="50"/>
      <c r="Q42384" s="50" t="s">
        <v>368</v>
      </c>
      <c r="R42384" s="9" t="s">
        <v>368</v>
      </c>
      <c r="S42384" s="50" t="s">
        <v>368</v>
      </c>
      <c r="T42384" s="9" t="s">
        <v>368</v>
      </c>
      <c r="U42384" s="9" t="s">
        <v>368</v>
      </c>
    </row>
    <row r="42385">
      <c r="F42385" s="9"/>
      <c r="N42385" s="50"/>
      <c r="O42385" s="50"/>
      <c r="P42385" s="50"/>
      <c r="Q42385" s="50" t="s">
        <v>368</v>
      </c>
      <c r="R42385" s="9" t="s">
        <v>368</v>
      </c>
      <c r="S42385" s="50" t="s">
        <v>368</v>
      </c>
      <c r="T42385" s="9" t="s">
        <v>368</v>
      </c>
      <c r="U42385" s="9" t="s">
        <v>368</v>
      </c>
    </row>
    <row r="42386">
      <c r="F42386" s="9"/>
      <c r="N42386" s="50"/>
      <c r="O42386" s="50"/>
      <c r="P42386" s="50"/>
      <c r="Q42386" s="50" t="s">
        <v>368</v>
      </c>
      <c r="R42386" s="9" t="s">
        <v>368</v>
      </c>
      <c r="S42386" s="50" t="s">
        <v>368</v>
      </c>
      <c r="T42386" s="9" t="s">
        <v>368</v>
      </c>
      <c r="U42386" s="9" t="s">
        <v>368</v>
      </c>
    </row>
    <row r="42387">
      <c r="F42387" s="9"/>
      <c r="N42387" s="50"/>
      <c r="O42387" s="50"/>
      <c r="P42387" s="50"/>
      <c r="Q42387" s="50" t="s">
        <v>368</v>
      </c>
      <c r="R42387" s="9" t="s">
        <v>368</v>
      </c>
      <c r="S42387" s="50" t="s">
        <v>368</v>
      </c>
      <c r="T42387" s="9" t="s">
        <v>368</v>
      </c>
      <c r="U42387" s="9" t="s">
        <v>368</v>
      </c>
    </row>
    <row r="42388">
      <c r="F42388" s="9"/>
      <c r="N42388" s="50"/>
      <c r="O42388" s="50"/>
      <c r="P42388" s="50"/>
      <c r="Q42388" s="50" t="s">
        <v>368</v>
      </c>
      <c r="R42388" s="9" t="s">
        <v>368</v>
      </c>
      <c r="S42388" s="50" t="s">
        <v>368</v>
      </c>
      <c r="T42388" s="9" t="s">
        <v>368</v>
      </c>
      <c r="U42388" s="9" t="s">
        <v>368</v>
      </c>
    </row>
    <row r="42389">
      <c r="F42389" s="9"/>
      <c r="N42389" s="50"/>
      <c r="O42389" s="50"/>
      <c r="P42389" s="50"/>
      <c r="Q42389" s="50" t="s">
        <v>368</v>
      </c>
      <c r="R42389" s="9" t="s">
        <v>368</v>
      </c>
      <c r="S42389" s="50" t="s">
        <v>368</v>
      </c>
      <c r="T42389" s="9" t="s">
        <v>368</v>
      </c>
      <c r="U42389" s="9" t="s">
        <v>368</v>
      </c>
    </row>
    <row r="42390">
      <c r="F42390" s="9"/>
      <c r="N42390" s="50"/>
      <c r="O42390" s="50"/>
      <c r="P42390" s="50"/>
      <c r="Q42390" s="50" t="s">
        <v>368</v>
      </c>
      <c r="R42390" s="9" t="s">
        <v>368</v>
      </c>
      <c r="S42390" s="50" t="s">
        <v>368</v>
      </c>
      <c r="T42390" s="9" t="s">
        <v>368</v>
      </c>
      <c r="U42390" s="9" t="s">
        <v>368</v>
      </c>
    </row>
    <row r="42391">
      <c r="F42391" s="9"/>
      <c r="N42391" s="50"/>
      <c r="O42391" s="50"/>
      <c r="P42391" s="50"/>
      <c r="Q42391" s="50" t="s">
        <v>368</v>
      </c>
      <c r="R42391" s="9" t="s">
        <v>368</v>
      </c>
      <c r="S42391" s="50" t="s">
        <v>368</v>
      </c>
      <c r="T42391" s="9" t="s">
        <v>368</v>
      </c>
      <c r="U42391" s="9" t="s">
        <v>368</v>
      </c>
    </row>
    <row r="42392">
      <c r="F42392" s="9"/>
      <c r="N42392" s="50"/>
      <c r="O42392" s="50"/>
      <c r="P42392" s="50"/>
      <c r="Q42392" s="50" t="s">
        <v>368</v>
      </c>
      <c r="R42392" s="9" t="s">
        <v>368</v>
      </c>
      <c r="S42392" s="50" t="s">
        <v>368</v>
      </c>
      <c r="T42392" s="9" t="s">
        <v>368</v>
      </c>
      <c r="U42392" s="9" t="s">
        <v>368</v>
      </c>
    </row>
    <row r="42393">
      <c r="F42393" s="9"/>
      <c r="N42393" s="50"/>
      <c r="O42393" s="50"/>
      <c r="P42393" s="50"/>
      <c r="Q42393" s="50" t="s">
        <v>368</v>
      </c>
      <c r="R42393" s="9" t="s">
        <v>368</v>
      </c>
      <c r="S42393" s="50" t="s">
        <v>368</v>
      </c>
      <c r="T42393" s="9" t="s">
        <v>368</v>
      </c>
      <c r="U42393" s="9" t="s">
        <v>368</v>
      </c>
    </row>
    <row r="42394">
      <c r="F42394" s="9"/>
      <c r="N42394" s="50"/>
      <c r="O42394" s="50"/>
      <c r="P42394" s="50"/>
      <c r="Q42394" s="50" t="s">
        <v>368</v>
      </c>
      <c r="R42394" s="9" t="s">
        <v>368</v>
      </c>
      <c r="S42394" s="50" t="s">
        <v>368</v>
      </c>
      <c r="T42394" s="9" t="s">
        <v>368</v>
      </c>
      <c r="U42394" s="9" t="s">
        <v>368</v>
      </c>
    </row>
    <row r="42395">
      <c r="F42395" s="9"/>
      <c r="N42395" s="50"/>
      <c r="O42395" s="50"/>
      <c r="P42395" s="50"/>
      <c r="Q42395" s="50" t="s">
        <v>368</v>
      </c>
      <c r="R42395" s="9" t="s">
        <v>368</v>
      </c>
      <c r="S42395" s="50" t="s">
        <v>368</v>
      </c>
      <c r="T42395" s="9" t="s">
        <v>368</v>
      </c>
      <c r="U42395" s="9" t="s">
        <v>368</v>
      </c>
    </row>
    <row r="42396">
      <c r="F42396" s="9"/>
      <c r="N42396" s="50"/>
      <c r="O42396" s="50"/>
      <c r="P42396" s="50"/>
      <c r="Q42396" s="50" t="s">
        <v>368</v>
      </c>
      <c r="R42396" s="9" t="s">
        <v>368</v>
      </c>
      <c r="S42396" s="50" t="s">
        <v>368</v>
      </c>
      <c r="T42396" s="9" t="s">
        <v>368</v>
      </c>
      <c r="U42396" s="9" t="s">
        <v>368</v>
      </c>
    </row>
    <row r="42397">
      <c r="F42397" s="9"/>
      <c r="N42397" s="50"/>
      <c r="O42397" s="50"/>
      <c r="P42397" s="50"/>
      <c r="Q42397" s="50" t="s">
        <v>368</v>
      </c>
      <c r="R42397" s="9" t="s">
        <v>368</v>
      </c>
      <c r="S42397" s="50" t="s">
        <v>368</v>
      </c>
      <c r="T42397" s="9" t="s">
        <v>368</v>
      </c>
      <c r="U42397" s="9" t="s">
        <v>368</v>
      </c>
    </row>
    <row r="42398">
      <c r="F42398" s="9"/>
      <c r="N42398" s="50"/>
      <c r="O42398" s="50"/>
      <c r="P42398" s="50"/>
      <c r="Q42398" s="50" t="s">
        <v>368</v>
      </c>
      <c r="R42398" s="9" t="s">
        <v>368</v>
      </c>
      <c r="S42398" s="50" t="s">
        <v>368</v>
      </c>
      <c r="T42398" s="9" t="s">
        <v>368</v>
      </c>
      <c r="U42398" s="9" t="s">
        <v>368</v>
      </c>
    </row>
    <row r="42399">
      <c r="F42399" s="9"/>
      <c r="N42399" s="50"/>
      <c r="O42399" s="50"/>
      <c r="P42399" s="50"/>
      <c r="Q42399" s="50" t="s">
        <v>368</v>
      </c>
      <c r="R42399" s="9" t="s">
        <v>368</v>
      </c>
      <c r="S42399" s="50" t="s">
        <v>368</v>
      </c>
      <c r="T42399" s="9" t="s">
        <v>368</v>
      </c>
      <c r="U42399" s="9" t="s">
        <v>368</v>
      </c>
    </row>
    <row r="42400">
      <c r="F42400" s="9"/>
      <c r="N42400" s="50"/>
      <c r="O42400" s="50"/>
      <c r="P42400" s="50"/>
      <c r="Q42400" s="50" t="s">
        <v>368</v>
      </c>
      <c r="R42400" s="9" t="s">
        <v>368</v>
      </c>
      <c r="S42400" s="50" t="s">
        <v>368</v>
      </c>
      <c r="T42400" s="9" t="s">
        <v>368</v>
      </c>
      <c r="U42400" s="9" t="s">
        <v>368</v>
      </c>
    </row>
    <row r="42401">
      <c r="F42401" s="9"/>
      <c r="N42401" s="50"/>
      <c r="O42401" s="50"/>
      <c r="P42401" s="50"/>
      <c r="Q42401" s="50" t="s">
        <v>368</v>
      </c>
      <c r="R42401" s="9" t="s">
        <v>368</v>
      </c>
      <c r="S42401" s="50" t="s">
        <v>368</v>
      </c>
      <c r="T42401" s="9" t="s">
        <v>368</v>
      </c>
      <c r="U42401" s="9" t="s">
        <v>368</v>
      </c>
    </row>
    <row r="42402">
      <c r="F42402" s="9"/>
      <c r="N42402" s="50"/>
      <c r="O42402" s="50"/>
      <c r="P42402" s="50"/>
      <c r="Q42402" s="50" t="s">
        <v>368</v>
      </c>
      <c r="R42402" s="9" t="s">
        <v>368</v>
      </c>
      <c r="S42402" s="50" t="s">
        <v>368</v>
      </c>
      <c r="T42402" s="9" t="s">
        <v>368</v>
      </c>
      <c r="U42402" s="9" t="s">
        <v>368</v>
      </c>
    </row>
    <row r="42403">
      <c r="F42403" s="9"/>
      <c r="N42403" s="50"/>
      <c r="O42403" s="50"/>
      <c r="P42403" s="50"/>
      <c r="Q42403" s="50" t="s">
        <v>368</v>
      </c>
      <c r="R42403" s="9" t="s">
        <v>368</v>
      </c>
      <c r="S42403" s="50" t="s">
        <v>368</v>
      </c>
      <c r="T42403" s="9" t="s">
        <v>368</v>
      </c>
      <c r="U42403" s="9" t="s">
        <v>368</v>
      </c>
    </row>
    <row r="42404">
      <c r="F42404" s="9"/>
      <c r="N42404" s="50"/>
      <c r="O42404" s="50"/>
      <c r="P42404" s="50"/>
      <c r="Q42404" s="50" t="s">
        <v>368</v>
      </c>
      <c r="R42404" s="9" t="s">
        <v>368</v>
      </c>
      <c r="S42404" s="50" t="s">
        <v>368</v>
      </c>
      <c r="T42404" s="9" t="s">
        <v>368</v>
      </c>
      <c r="U42404" s="9" t="s">
        <v>368</v>
      </c>
    </row>
    <row r="42405">
      <c r="F42405" s="9"/>
      <c r="N42405" s="50"/>
      <c r="O42405" s="50"/>
      <c r="P42405" s="50"/>
      <c r="Q42405" s="50" t="s">
        <v>368</v>
      </c>
      <c r="R42405" s="9" t="s">
        <v>368</v>
      </c>
      <c r="S42405" s="50" t="s">
        <v>368</v>
      </c>
      <c r="T42405" s="9" t="s">
        <v>368</v>
      </c>
      <c r="U42405" s="9" t="s">
        <v>368</v>
      </c>
    </row>
    <row r="42406">
      <c r="F42406" s="9"/>
      <c r="N42406" s="50"/>
      <c r="O42406" s="50"/>
      <c r="P42406" s="50"/>
      <c r="Q42406" s="50" t="s">
        <v>368</v>
      </c>
      <c r="R42406" s="9" t="s">
        <v>368</v>
      </c>
      <c r="S42406" s="50" t="s">
        <v>368</v>
      </c>
      <c r="T42406" s="9" t="s">
        <v>368</v>
      </c>
      <c r="U42406" s="9" t="s">
        <v>368</v>
      </c>
    </row>
    <row r="42407">
      <c r="F42407" s="9"/>
      <c r="N42407" s="50"/>
      <c r="O42407" s="50"/>
      <c r="P42407" s="50"/>
      <c r="Q42407" s="50" t="s">
        <v>368</v>
      </c>
      <c r="R42407" s="9" t="s">
        <v>368</v>
      </c>
      <c r="S42407" s="50" t="s">
        <v>368</v>
      </c>
      <c r="T42407" s="9" t="s">
        <v>368</v>
      </c>
      <c r="U42407" s="9" t="s">
        <v>368</v>
      </c>
    </row>
    <row r="42408">
      <c r="F42408" s="9"/>
      <c r="N42408" s="50"/>
      <c r="O42408" s="50"/>
      <c r="P42408" s="50"/>
      <c r="Q42408" s="50" t="s">
        <v>368</v>
      </c>
      <c r="R42408" s="9" t="s">
        <v>368</v>
      </c>
      <c r="S42408" s="50" t="s">
        <v>368</v>
      </c>
      <c r="T42408" s="9" t="s">
        <v>368</v>
      </c>
      <c r="U42408" s="9" t="s">
        <v>368</v>
      </c>
    </row>
    <row r="42409">
      <c r="F42409" s="9"/>
      <c r="N42409" s="50"/>
      <c r="O42409" s="50"/>
      <c r="P42409" s="50"/>
      <c r="Q42409" s="50" t="s">
        <v>368</v>
      </c>
      <c r="R42409" s="9" t="s">
        <v>368</v>
      </c>
      <c r="S42409" s="50" t="s">
        <v>368</v>
      </c>
      <c r="T42409" s="9" t="s">
        <v>368</v>
      </c>
      <c r="U42409" s="9" t="s">
        <v>368</v>
      </c>
    </row>
    <row r="42410">
      <c r="F42410" s="9"/>
      <c r="N42410" s="50"/>
      <c r="O42410" s="50"/>
      <c r="P42410" s="50"/>
      <c r="Q42410" s="50" t="s">
        <v>368</v>
      </c>
      <c r="R42410" s="9" t="s">
        <v>368</v>
      </c>
      <c r="S42410" s="50" t="s">
        <v>368</v>
      </c>
      <c r="T42410" s="9" t="s">
        <v>368</v>
      </c>
      <c r="U42410" s="9" t="s">
        <v>368</v>
      </c>
    </row>
    <row r="42411">
      <c r="F42411" s="9"/>
      <c r="N42411" s="50"/>
      <c r="O42411" s="50"/>
      <c r="P42411" s="50"/>
      <c r="Q42411" s="50" t="s">
        <v>368</v>
      </c>
      <c r="R42411" s="9" t="s">
        <v>368</v>
      </c>
      <c r="S42411" s="50" t="s">
        <v>368</v>
      </c>
      <c r="T42411" s="9" t="s">
        <v>368</v>
      </c>
      <c r="U42411" s="9" t="s">
        <v>368</v>
      </c>
    </row>
    <row r="42412">
      <c r="F42412" s="9"/>
      <c r="N42412" s="50"/>
      <c r="O42412" s="50"/>
      <c r="P42412" s="50"/>
      <c r="Q42412" s="50" t="s">
        <v>368</v>
      </c>
      <c r="R42412" s="9" t="s">
        <v>368</v>
      </c>
      <c r="S42412" s="50" t="s">
        <v>368</v>
      </c>
      <c r="T42412" s="9" t="s">
        <v>368</v>
      </c>
      <c r="U42412" s="9" t="s">
        <v>368</v>
      </c>
    </row>
    <row r="42413">
      <c r="F42413" s="9"/>
      <c r="N42413" s="50"/>
      <c r="O42413" s="50"/>
      <c r="P42413" s="50"/>
      <c r="Q42413" s="50" t="s">
        <v>368</v>
      </c>
      <c r="R42413" s="9" t="s">
        <v>368</v>
      </c>
      <c r="S42413" s="50" t="s">
        <v>368</v>
      </c>
      <c r="T42413" s="9" t="s">
        <v>368</v>
      </c>
      <c r="U42413" s="9" t="s">
        <v>368</v>
      </c>
    </row>
    <row r="42414">
      <c r="F42414" s="9"/>
      <c r="N42414" s="50"/>
      <c r="O42414" s="50"/>
      <c r="P42414" s="50"/>
      <c r="Q42414" s="50" t="s">
        <v>368</v>
      </c>
      <c r="R42414" s="9" t="s">
        <v>368</v>
      </c>
      <c r="S42414" s="50" t="s">
        <v>368</v>
      </c>
      <c r="T42414" s="9" t="s">
        <v>368</v>
      </c>
      <c r="U42414" s="9" t="s">
        <v>368</v>
      </c>
    </row>
    <row r="42415">
      <c r="F42415" s="9"/>
      <c r="N42415" s="50"/>
      <c r="O42415" s="50"/>
      <c r="P42415" s="50"/>
      <c r="Q42415" s="50" t="s">
        <v>368</v>
      </c>
      <c r="R42415" s="9" t="s">
        <v>368</v>
      </c>
      <c r="S42415" s="50" t="s">
        <v>368</v>
      </c>
      <c r="T42415" s="9" t="s">
        <v>368</v>
      </c>
      <c r="U42415" s="9" t="s">
        <v>368</v>
      </c>
    </row>
    <row r="42416">
      <c r="F42416" s="9"/>
      <c r="N42416" s="50"/>
      <c r="O42416" s="50"/>
      <c r="P42416" s="50"/>
      <c r="Q42416" s="50" t="s">
        <v>368</v>
      </c>
      <c r="R42416" s="9" t="s">
        <v>368</v>
      </c>
      <c r="S42416" s="50" t="s">
        <v>368</v>
      </c>
      <c r="T42416" s="9" t="s">
        <v>368</v>
      </c>
      <c r="U42416" s="9" t="s">
        <v>368</v>
      </c>
    </row>
    <row r="42417">
      <c r="F42417" s="9"/>
      <c r="N42417" s="50"/>
      <c r="O42417" s="50"/>
      <c r="P42417" s="50"/>
      <c r="Q42417" s="50" t="s">
        <v>368</v>
      </c>
      <c r="R42417" s="9" t="s">
        <v>368</v>
      </c>
      <c r="S42417" s="50" t="s">
        <v>368</v>
      </c>
      <c r="T42417" s="9" t="s">
        <v>368</v>
      </c>
      <c r="U42417" s="9" t="s">
        <v>368</v>
      </c>
    </row>
    <row r="42418">
      <c r="F42418" s="9"/>
      <c r="N42418" s="50"/>
      <c r="O42418" s="50"/>
      <c r="P42418" s="50"/>
      <c r="Q42418" s="50" t="s">
        <v>368</v>
      </c>
      <c r="R42418" s="9" t="s">
        <v>368</v>
      </c>
      <c r="S42418" s="50" t="s">
        <v>368</v>
      </c>
      <c r="T42418" s="9" t="s">
        <v>368</v>
      </c>
      <c r="U42418" s="9" t="s">
        <v>368</v>
      </c>
    </row>
    <row r="42419">
      <c r="F42419" s="9"/>
      <c r="N42419" s="50"/>
      <c r="O42419" s="50"/>
      <c r="P42419" s="50"/>
      <c r="Q42419" s="50" t="s">
        <v>368</v>
      </c>
      <c r="R42419" s="9" t="s">
        <v>368</v>
      </c>
      <c r="S42419" s="50" t="s">
        <v>368</v>
      </c>
      <c r="T42419" s="9" t="s">
        <v>368</v>
      </c>
      <c r="U42419" s="9" t="s">
        <v>368</v>
      </c>
    </row>
    <row r="42420">
      <c r="F42420" s="9"/>
      <c r="N42420" s="50"/>
      <c r="O42420" s="50"/>
      <c r="P42420" s="50"/>
      <c r="Q42420" s="50" t="s">
        <v>368</v>
      </c>
      <c r="R42420" s="9" t="s">
        <v>368</v>
      </c>
      <c r="S42420" s="50" t="s">
        <v>368</v>
      </c>
      <c r="T42420" s="9" t="s">
        <v>368</v>
      </c>
      <c r="U42420" s="9" t="s">
        <v>368</v>
      </c>
    </row>
    <row r="42421">
      <c r="F42421" s="9"/>
      <c r="N42421" s="50"/>
      <c r="O42421" s="50"/>
      <c r="P42421" s="50"/>
      <c r="Q42421" s="50" t="s">
        <v>368</v>
      </c>
      <c r="R42421" s="9" t="s">
        <v>368</v>
      </c>
      <c r="S42421" s="50" t="s">
        <v>368</v>
      </c>
      <c r="T42421" s="9" t="s">
        <v>368</v>
      </c>
      <c r="U42421" s="9" t="s">
        <v>368</v>
      </c>
    </row>
    <row r="42422">
      <c r="F42422" s="9"/>
      <c r="N42422" s="50"/>
      <c r="O42422" s="50"/>
      <c r="P42422" s="50"/>
      <c r="Q42422" s="50" t="s">
        <v>368</v>
      </c>
      <c r="R42422" s="9" t="s">
        <v>368</v>
      </c>
      <c r="S42422" s="50" t="s">
        <v>368</v>
      </c>
      <c r="T42422" s="9" t="s">
        <v>368</v>
      </c>
      <c r="U42422" s="9" t="s">
        <v>368</v>
      </c>
    </row>
    <row r="42423">
      <c r="F42423" s="9"/>
      <c r="N42423" s="50"/>
      <c r="O42423" s="50"/>
      <c r="P42423" s="50"/>
      <c r="Q42423" s="50" t="s">
        <v>368</v>
      </c>
      <c r="R42423" s="9" t="s">
        <v>368</v>
      </c>
      <c r="S42423" s="50" t="s">
        <v>368</v>
      </c>
      <c r="T42423" s="9" t="s">
        <v>368</v>
      </c>
      <c r="U42423" s="9" t="s">
        <v>368</v>
      </c>
    </row>
    <row r="42424">
      <c r="F42424" s="9"/>
      <c r="N42424" s="50"/>
      <c r="O42424" s="50"/>
      <c r="P42424" s="50"/>
      <c r="Q42424" s="50" t="s">
        <v>368</v>
      </c>
      <c r="R42424" s="9" t="s">
        <v>368</v>
      </c>
      <c r="S42424" s="50" t="s">
        <v>368</v>
      </c>
      <c r="T42424" s="9" t="s">
        <v>368</v>
      </c>
      <c r="U42424" s="9" t="s">
        <v>368</v>
      </c>
    </row>
    <row r="42425">
      <c r="F42425" s="9"/>
      <c r="N42425" s="50"/>
      <c r="O42425" s="50"/>
      <c r="P42425" s="50"/>
      <c r="Q42425" s="50" t="s">
        <v>368</v>
      </c>
      <c r="R42425" s="9" t="s">
        <v>368</v>
      </c>
      <c r="S42425" s="50" t="s">
        <v>368</v>
      </c>
      <c r="T42425" s="9" t="s">
        <v>368</v>
      </c>
      <c r="U42425" s="9" t="s">
        <v>368</v>
      </c>
    </row>
    <row r="42426">
      <c r="F42426" s="9"/>
      <c r="N42426" s="50"/>
      <c r="O42426" s="50"/>
      <c r="P42426" s="50"/>
      <c r="Q42426" s="50" t="s">
        <v>368</v>
      </c>
      <c r="R42426" s="9" t="s">
        <v>368</v>
      </c>
      <c r="S42426" s="50" t="s">
        <v>368</v>
      </c>
      <c r="T42426" s="9" t="s">
        <v>368</v>
      </c>
      <c r="U42426" s="9" t="s">
        <v>368</v>
      </c>
    </row>
    <row r="42427">
      <c r="F42427" s="9"/>
      <c r="N42427" s="50"/>
      <c r="O42427" s="50"/>
      <c r="P42427" s="50"/>
      <c r="Q42427" s="50" t="s">
        <v>368</v>
      </c>
      <c r="R42427" s="9" t="s">
        <v>368</v>
      </c>
      <c r="S42427" s="50" t="s">
        <v>368</v>
      </c>
      <c r="T42427" s="9" t="s">
        <v>368</v>
      </c>
      <c r="U42427" s="9" t="s">
        <v>368</v>
      </c>
    </row>
    <row r="42428">
      <c r="F42428" s="9"/>
      <c r="N42428" s="50"/>
      <c r="O42428" s="50"/>
      <c r="P42428" s="50"/>
      <c r="Q42428" s="50" t="s">
        <v>368</v>
      </c>
      <c r="R42428" s="9" t="s">
        <v>368</v>
      </c>
      <c r="S42428" s="50" t="s">
        <v>368</v>
      </c>
      <c r="T42428" s="9" t="s">
        <v>368</v>
      </c>
      <c r="U42428" s="9" t="s">
        <v>368</v>
      </c>
    </row>
    <row r="42429">
      <c r="F42429" s="9"/>
      <c r="N42429" s="50"/>
      <c r="O42429" s="50"/>
      <c r="P42429" s="50"/>
      <c r="Q42429" s="50" t="s">
        <v>368</v>
      </c>
      <c r="R42429" s="9" t="s">
        <v>368</v>
      </c>
      <c r="S42429" s="50" t="s">
        <v>368</v>
      </c>
      <c r="T42429" s="9" t="s">
        <v>368</v>
      </c>
      <c r="U42429" s="9" t="s">
        <v>368</v>
      </c>
    </row>
    <row r="42430">
      <c r="F42430" s="9"/>
      <c r="N42430" s="50"/>
      <c r="O42430" s="50"/>
      <c r="P42430" s="50"/>
      <c r="Q42430" s="50" t="s">
        <v>368</v>
      </c>
      <c r="R42430" s="9" t="s">
        <v>368</v>
      </c>
      <c r="S42430" s="50" t="s">
        <v>368</v>
      </c>
      <c r="T42430" s="9" t="s">
        <v>368</v>
      </c>
      <c r="U42430" s="9" t="s">
        <v>368</v>
      </c>
    </row>
    <row r="42431">
      <c r="F42431" s="9"/>
      <c r="N42431" s="50"/>
      <c r="O42431" s="50"/>
      <c r="P42431" s="50"/>
      <c r="Q42431" s="50" t="s">
        <v>368</v>
      </c>
      <c r="R42431" s="9" t="s">
        <v>368</v>
      </c>
      <c r="S42431" s="50" t="s">
        <v>368</v>
      </c>
      <c r="T42431" s="9" t="s">
        <v>368</v>
      </c>
      <c r="U42431" s="9" t="s">
        <v>368</v>
      </c>
    </row>
    <row r="42432">
      <c r="F42432" s="9"/>
      <c r="N42432" s="50"/>
      <c r="O42432" s="50"/>
      <c r="P42432" s="50"/>
      <c r="Q42432" s="50" t="s">
        <v>368</v>
      </c>
      <c r="R42432" s="9" t="s">
        <v>368</v>
      </c>
      <c r="S42432" s="50" t="s">
        <v>368</v>
      </c>
      <c r="T42432" s="9" t="s">
        <v>368</v>
      </c>
      <c r="U42432" s="9" t="s">
        <v>368</v>
      </c>
    </row>
    <row r="42433">
      <c r="F42433" s="9"/>
      <c r="N42433" s="50"/>
      <c r="O42433" s="50"/>
      <c r="P42433" s="50"/>
      <c r="Q42433" s="50" t="s">
        <v>368</v>
      </c>
      <c r="R42433" s="9" t="s">
        <v>368</v>
      </c>
      <c r="S42433" s="50" t="s">
        <v>368</v>
      </c>
      <c r="T42433" s="9" t="s">
        <v>368</v>
      </c>
      <c r="U42433" s="9" t="s">
        <v>368</v>
      </c>
    </row>
    <row r="42434">
      <c r="F42434" s="9"/>
      <c r="N42434" s="50"/>
      <c r="O42434" s="50"/>
      <c r="P42434" s="50"/>
      <c r="Q42434" s="50" t="s">
        <v>368</v>
      </c>
      <c r="R42434" s="9" t="s">
        <v>368</v>
      </c>
      <c r="S42434" s="50" t="s">
        <v>368</v>
      </c>
      <c r="T42434" s="9" t="s">
        <v>368</v>
      </c>
      <c r="U42434" s="9" t="s">
        <v>368</v>
      </c>
    </row>
    <row r="42435">
      <c r="F42435" s="9"/>
      <c r="N42435" s="50"/>
      <c r="O42435" s="50"/>
      <c r="P42435" s="50"/>
      <c r="Q42435" s="50" t="s">
        <v>368</v>
      </c>
      <c r="R42435" s="9" t="s">
        <v>368</v>
      </c>
      <c r="S42435" s="50" t="s">
        <v>368</v>
      </c>
      <c r="T42435" s="9" t="s">
        <v>368</v>
      </c>
      <c r="U42435" s="9" t="s">
        <v>368</v>
      </c>
    </row>
    <row r="42436">
      <c r="F42436" s="9"/>
      <c r="N42436" s="50"/>
      <c r="O42436" s="50"/>
      <c r="P42436" s="50"/>
      <c r="Q42436" s="50" t="s">
        <v>368</v>
      </c>
      <c r="R42436" s="9" t="s">
        <v>368</v>
      </c>
      <c r="S42436" s="50" t="s">
        <v>368</v>
      </c>
      <c r="T42436" s="9" t="s">
        <v>368</v>
      </c>
      <c r="U42436" s="9" t="s">
        <v>368</v>
      </c>
    </row>
    <row r="42437">
      <c r="F42437" s="9"/>
      <c r="N42437" s="50"/>
      <c r="O42437" s="50"/>
      <c r="P42437" s="50"/>
      <c r="Q42437" s="50" t="s">
        <v>368</v>
      </c>
      <c r="R42437" s="9" t="s">
        <v>368</v>
      </c>
      <c r="S42437" s="50" t="s">
        <v>368</v>
      </c>
      <c r="T42437" s="9" t="s">
        <v>368</v>
      </c>
      <c r="U42437" s="9" t="s">
        <v>368</v>
      </c>
    </row>
    <row r="42438">
      <c r="F42438" s="9"/>
      <c r="N42438" s="50"/>
      <c r="O42438" s="50"/>
      <c r="P42438" s="50"/>
      <c r="Q42438" s="50" t="s">
        <v>368</v>
      </c>
      <c r="R42438" s="9" t="s">
        <v>368</v>
      </c>
      <c r="S42438" s="50" t="s">
        <v>368</v>
      </c>
      <c r="T42438" s="9" t="s">
        <v>368</v>
      </c>
      <c r="U42438" s="9" t="s">
        <v>368</v>
      </c>
    </row>
    <row r="42439">
      <c r="F42439" s="9"/>
      <c r="N42439" s="50"/>
      <c r="O42439" s="50"/>
      <c r="P42439" s="50"/>
      <c r="Q42439" s="50" t="s">
        <v>368</v>
      </c>
      <c r="R42439" s="9" t="s">
        <v>368</v>
      </c>
      <c r="S42439" s="50" t="s">
        <v>368</v>
      </c>
      <c r="T42439" s="9" t="s">
        <v>368</v>
      </c>
      <c r="U42439" s="9" t="s">
        <v>368</v>
      </c>
    </row>
    <row r="42440">
      <c r="F42440" s="9"/>
      <c r="N42440" s="50"/>
      <c r="O42440" s="50"/>
      <c r="P42440" s="50"/>
      <c r="Q42440" s="50" t="s">
        <v>368</v>
      </c>
      <c r="R42440" s="9" t="s">
        <v>368</v>
      </c>
      <c r="S42440" s="50" t="s">
        <v>368</v>
      </c>
      <c r="T42440" s="9" t="s">
        <v>368</v>
      </c>
      <c r="U42440" s="9" t="s">
        <v>368</v>
      </c>
    </row>
    <row r="42441">
      <c r="F42441" s="9"/>
      <c r="N42441" s="50"/>
      <c r="O42441" s="50"/>
      <c r="P42441" s="50"/>
      <c r="Q42441" s="50" t="s">
        <v>368</v>
      </c>
      <c r="R42441" s="9" t="s">
        <v>368</v>
      </c>
      <c r="S42441" s="50" t="s">
        <v>368</v>
      </c>
      <c r="T42441" s="9" t="s">
        <v>368</v>
      </c>
      <c r="U42441" s="9" t="s">
        <v>368</v>
      </c>
    </row>
    <row r="42442">
      <c r="F42442" s="9"/>
      <c r="N42442" s="50"/>
      <c r="O42442" s="50"/>
      <c r="P42442" s="50"/>
      <c r="Q42442" s="50" t="s">
        <v>368</v>
      </c>
      <c r="R42442" s="9" t="s">
        <v>368</v>
      </c>
      <c r="S42442" s="50" t="s">
        <v>368</v>
      </c>
      <c r="T42442" s="9" t="s">
        <v>368</v>
      </c>
      <c r="U42442" s="9" t="s">
        <v>368</v>
      </c>
    </row>
    <row r="42443">
      <c r="F42443" s="9"/>
      <c r="N42443" s="50"/>
      <c r="O42443" s="50"/>
      <c r="P42443" s="50"/>
      <c r="Q42443" s="50" t="s">
        <v>368</v>
      </c>
      <c r="R42443" s="9" t="s">
        <v>368</v>
      </c>
      <c r="S42443" s="50" t="s">
        <v>368</v>
      </c>
      <c r="T42443" s="9" t="s">
        <v>368</v>
      </c>
      <c r="U42443" s="9" t="s">
        <v>368</v>
      </c>
    </row>
    <row r="42444">
      <c r="F42444" s="9"/>
      <c r="N42444" s="50"/>
      <c r="O42444" s="50"/>
      <c r="P42444" s="50"/>
      <c r="Q42444" s="50" t="s">
        <v>368</v>
      </c>
      <c r="R42444" s="9" t="s">
        <v>368</v>
      </c>
      <c r="S42444" s="50" t="s">
        <v>368</v>
      </c>
      <c r="T42444" s="9" t="s">
        <v>368</v>
      </c>
      <c r="U42444" s="9" t="s">
        <v>368</v>
      </c>
    </row>
    <row r="42445">
      <c r="F42445" s="9"/>
      <c r="N42445" s="50"/>
      <c r="O42445" s="50"/>
      <c r="P42445" s="50"/>
      <c r="Q42445" s="50" t="s">
        <v>368</v>
      </c>
      <c r="R42445" s="9" t="s">
        <v>368</v>
      </c>
      <c r="S42445" s="50" t="s">
        <v>368</v>
      </c>
      <c r="T42445" s="9" t="s">
        <v>368</v>
      </c>
      <c r="U42445" s="9" t="s">
        <v>368</v>
      </c>
    </row>
    <row r="42446">
      <c r="F42446" s="9"/>
      <c r="N42446" s="50"/>
      <c r="O42446" s="50"/>
      <c r="P42446" s="50"/>
      <c r="Q42446" s="50" t="s">
        <v>368</v>
      </c>
      <c r="R42446" s="9" t="s">
        <v>368</v>
      </c>
      <c r="S42446" s="50" t="s">
        <v>368</v>
      </c>
      <c r="T42446" s="9" t="s">
        <v>368</v>
      </c>
      <c r="U42446" s="9" t="s">
        <v>368</v>
      </c>
    </row>
    <row r="42447">
      <c r="F42447" s="9"/>
      <c r="N42447" s="50"/>
      <c r="O42447" s="50"/>
      <c r="P42447" s="50"/>
      <c r="Q42447" s="50" t="s">
        <v>368</v>
      </c>
      <c r="R42447" s="9" t="s">
        <v>368</v>
      </c>
      <c r="S42447" s="50" t="s">
        <v>368</v>
      </c>
      <c r="T42447" s="9" t="s">
        <v>368</v>
      </c>
      <c r="U42447" s="9" t="s">
        <v>368</v>
      </c>
    </row>
    <row r="42448">
      <c r="F42448" s="9"/>
      <c r="N42448" s="50"/>
      <c r="O42448" s="50"/>
      <c r="P42448" s="50"/>
      <c r="Q42448" s="50" t="s">
        <v>368</v>
      </c>
      <c r="R42448" s="9" t="s">
        <v>368</v>
      </c>
      <c r="S42448" s="50" t="s">
        <v>368</v>
      </c>
      <c r="T42448" s="9" t="s">
        <v>368</v>
      </c>
      <c r="U42448" s="9" t="s">
        <v>368</v>
      </c>
    </row>
    <row r="42449">
      <c r="F42449" s="9"/>
      <c r="N42449" s="50"/>
      <c r="O42449" s="50"/>
      <c r="P42449" s="50"/>
      <c r="Q42449" s="50" t="s">
        <v>368</v>
      </c>
      <c r="R42449" s="9" t="s">
        <v>368</v>
      </c>
      <c r="S42449" s="50" t="s">
        <v>368</v>
      </c>
      <c r="T42449" s="9" t="s">
        <v>368</v>
      </c>
      <c r="U42449" s="9" t="s">
        <v>368</v>
      </c>
    </row>
    <row r="42450">
      <c r="F42450" s="9"/>
      <c r="N42450" s="50"/>
      <c r="O42450" s="50"/>
      <c r="P42450" s="50"/>
      <c r="Q42450" s="50" t="s">
        <v>368</v>
      </c>
      <c r="R42450" s="9" t="s">
        <v>368</v>
      </c>
      <c r="S42450" s="50" t="s">
        <v>368</v>
      </c>
      <c r="T42450" s="9" t="s">
        <v>368</v>
      </c>
      <c r="U42450" s="9" t="s">
        <v>368</v>
      </c>
    </row>
    <row r="42451">
      <c r="F42451" s="9"/>
      <c r="N42451" s="50"/>
      <c r="O42451" s="50"/>
      <c r="P42451" s="50"/>
      <c r="Q42451" s="50" t="s">
        <v>368</v>
      </c>
      <c r="R42451" s="9" t="s">
        <v>368</v>
      </c>
      <c r="S42451" s="50" t="s">
        <v>368</v>
      </c>
      <c r="T42451" s="9" t="s">
        <v>368</v>
      </c>
      <c r="U42451" s="9" t="s">
        <v>368</v>
      </c>
    </row>
    <row r="42452">
      <c r="F42452" s="9"/>
      <c r="N42452" s="50"/>
      <c r="O42452" s="50"/>
      <c r="P42452" s="50"/>
      <c r="Q42452" s="50" t="s">
        <v>368</v>
      </c>
      <c r="R42452" s="9" t="s">
        <v>368</v>
      </c>
      <c r="S42452" s="50" t="s">
        <v>368</v>
      </c>
      <c r="T42452" s="9" t="s">
        <v>368</v>
      </c>
      <c r="U42452" s="9" t="s">
        <v>368</v>
      </c>
    </row>
    <row r="42453">
      <c r="F42453" s="9"/>
      <c r="N42453" s="50"/>
      <c r="O42453" s="50"/>
      <c r="P42453" s="50"/>
      <c r="Q42453" s="50" t="s">
        <v>368</v>
      </c>
      <c r="R42453" s="9" t="s">
        <v>368</v>
      </c>
      <c r="S42453" s="50" t="s">
        <v>368</v>
      </c>
      <c r="T42453" s="9" t="s">
        <v>368</v>
      </c>
      <c r="U42453" s="9" t="s">
        <v>368</v>
      </c>
    </row>
    <row r="42454">
      <c r="F42454" s="9"/>
      <c r="N42454" s="50"/>
      <c r="O42454" s="50"/>
      <c r="P42454" s="50"/>
      <c r="Q42454" s="50" t="s">
        <v>368</v>
      </c>
      <c r="R42454" s="9" t="s">
        <v>368</v>
      </c>
      <c r="S42454" s="50" t="s">
        <v>368</v>
      </c>
      <c r="T42454" s="9" t="s">
        <v>368</v>
      </c>
      <c r="U42454" s="9" t="s">
        <v>368</v>
      </c>
    </row>
    <row r="42455">
      <c r="F42455" s="9"/>
      <c r="N42455" s="50"/>
      <c r="O42455" s="50"/>
      <c r="P42455" s="50"/>
      <c r="Q42455" s="50" t="s">
        <v>368</v>
      </c>
      <c r="R42455" s="9" t="s">
        <v>368</v>
      </c>
      <c r="S42455" s="50" t="s">
        <v>368</v>
      </c>
      <c r="T42455" s="9" t="s">
        <v>368</v>
      </c>
      <c r="U42455" s="9" t="s">
        <v>368</v>
      </c>
    </row>
    <row r="42456">
      <c r="F42456" s="9"/>
      <c r="N42456" s="50"/>
      <c r="O42456" s="50"/>
      <c r="P42456" s="50"/>
      <c r="Q42456" s="50" t="s">
        <v>368</v>
      </c>
      <c r="R42456" s="9" t="s">
        <v>368</v>
      </c>
      <c r="S42456" s="50" t="s">
        <v>368</v>
      </c>
      <c r="T42456" s="9" t="s">
        <v>368</v>
      </c>
      <c r="U42456" s="9" t="s">
        <v>368</v>
      </c>
    </row>
    <row r="42457">
      <c r="F42457" s="9"/>
      <c r="N42457" s="50"/>
      <c r="O42457" s="50"/>
      <c r="P42457" s="50"/>
      <c r="Q42457" s="50" t="s">
        <v>368</v>
      </c>
      <c r="R42457" s="9" t="s">
        <v>368</v>
      </c>
      <c r="S42457" s="50" t="s">
        <v>368</v>
      </c>
      <c r="T42457" s="9" t="s">
        <v>368</v>
      </c>
      <c r="U42457" s="9" t="s">
        <v>368</v>
      </c>
    </row>
    <row r="42458">
      <c r="F42458" s="9"/>
      <c r="N42458" s="50"/>
      <c r="O42458" s="50"/>
      <c r="P42458" s="50"/>
      <c r="Q42458" s="50" t="s">
        <v>368</v>
      </c>
      <c r="R42458" s="9" t="s">
        <v>368</v>
      </c>
      <c r="S42458" s="50" t="s">
        <v>368</v>
      </c>
      <c r="T42458" s="9" t="s">
        <v>368</v>
      </c>
      <c r="U42458" s="9" t="s">
        <v>368</v>
      </c>
    </row>
    <row r="42459">
      <c r="F42459" s="9"/>
      <c r="N42459" s="50"/>
      <c r="O42459" s="50"/>
      <c r="P42459" s="50"/>
      <c r="Q42459" s="50" t="s">
        <v>368</v>
      </c>
      <c r="R42459" s="9" t="s">
        <v>368</v>
      </c>
      <c r="S42459" s="50" t="s">
        <v>368</v>
      </c>
      <c r="T42459" s="9" t="s">
        <v>368</v>
      </c>
      <c r="U42459" s="9" t="s">
        <v>368</v>
      </c>
    </row>
    <row r="42460">
      <c r="F42460" s="9"/>
      <c r="N42460" s="50"/>
      <c r="O42460" s="50"/>
      <c r="P42460" s="50"/>
      <c r="Q42460" s="50" t="s">
        <v>368</v>
      </c>
      <c r="R42460" s="9" t="s">
        <v>368</v>
      </c>
      <c r="S42460" s="50" t="s">
        <v>368</v>
      </c>
      <c r="T42460" s="9" t="s">
        <v>368</v>
      </c>
      <c r="U42460" s="9" t="s">
        <v>368</v>
      </c>
    </row>
    <row r="42461">
      <c r="F42461" s="9"/>
      <c r="N42461" s="50"/>
      <c r="O42461" s="50"/>
      <c r="P42461" s="50"/>
      <c r="Q42461" s="50" t="s">
        <v>368</v>
      </c>
      <c r="R42461" s="9" t="s">
        <v>368</v>
      </c>
      <c r="S42461" s="50" t="s">
        <v>368</v>
      </c>
      <c r="T42461" s="9" t="s">
        <v>368</v>
      </c>
      <c r="U42461" s="9" t="s">
        <v>368</v>
      </c>
    </row>
    <row r="42462">
      <c r="F42462" s="9"/>
      <c r="N42462" s="50"/>
      <c r="O42462" s="50"/>
      <c r="P42462" s="50"/>
      <c r="Q42462" s="50" t="s">
        <v>368</v>
      </c>
      <c r="R42462" s="9" t="s">
        <v>368</v>
      </c>
      <c r="S42462" s="50" t="s">
        <v>368</v>
      </c>
      <c r="T42462" s="9" t="s">
        <v>368</v>
      </c>
      <c r="U42462" s="9" t="s">
        <v>368</v>
      </c>
    </row>
    <row r="42463">
      <c r="F42463" s="9"/>
      <c r="N42463" s="50"/>
      <c r="O42463" s="50"/>
      <c r="P42463" s="50"/>
      <c r="Q42463" s="50" t="s">
        <v>368</v>
      </c>
      <c r="R42463" s="9" t="s">
        <v>368</v>
      </c>
      <c r="S42463" s="50" t="s">
        <v>368</v>
      </c>
      <c r="T42463" s="9" t="s">
        <v>368</v>
      </c>
      <c r="U42463" s="9" t="s">
        <v>368</v>
      </c>
    </row>
    <row r="42464">
      <c r="F42464" s="9"/>
      <c r="N42464" s="50"/>
      <c r="O42464" s="50"/>
      <c r="P42464" s="50"/>
      <c r="Q42464" s="50" t="s">
        <v>368</v>
      </c>
      <c r="R42464" s="9" t="s">
        <v>368</v>
      </c>
      <c r="S42464" s="50" t="s">
        <v>368</v>
      </c>
      <c r="T42464" s="9" t="s">
        <v>368</v>
      </c>
      <c r="U42464" s="9" t="s">
        <v>368</v>
      </c>
    </row>
    <row r="42465">
      <c r="F42465" s="9"/>
      <c r="N42465" s="50"/>
      <c r="O42465" s="50"/>
      <c r="P42465" s="50"/>
      <c r="Q42465" s="50" t="s">
        <v>368</v>
      </c>
      <c r="R42465" s="9" t="s">
        <v>368</v>
      </c>
      <c r="S42465" s="50" t="s">
        <v>368</v>
      </c>
      <c r="T42465" s="9" t="s">
        <v>368</v>
      </c>
      <c r="U42465" s="9" t="s">
        <v>368</v>
      </c>
    </row>
    <row r="42466">
      <c r="F42466" s="9"/>
      <c r="N42466" s="50"/>
      <c r="O42466" s="50"/>
      <c r="P42466" s="50"/>
      <c r="Q42466" s="50" t="s">
        <v>368</v>
      </c>
      <c r="R42466" s="9" t="s">
        <v>368</v>
      </c>
      <c r="S42466" s="50" t="s">
        <v>368</v>
      </c>
      <c r="T42466" s="9" t="s">
        <v>368</v>
      </c>
      <c r="U42466" s="9" t="s">
        <v>368</v>
      </c>
    </row>
    <row r="42467">
      <c r="F42467" s="9"/>
      <c r="N42467" s="50"/>
      <c r="O42467" s="50"/>
      <c r="P42467" s="50"/>
      <c r="Q42467" s="50" t="s">
        <v>368</v>
      </c>
      <c r="R42467" s="9" t="s">
        <v>368</v>
      </c>
      <c r="S42467" s="50" t="s">
        <v>368</v>
      </c>
      <c r="T42467" s="9" t="s">
        <v>368</v>
      </c>
      <c r="U42467" s="9" t="s">
        <v>368</v>
      </c>
    </row>
    <row r="42468">
      <c r="F42468" s="9"/>
      <c r="N42468" s="50"/>
      <c r="O42468" s="50"/>
      <c r="P42468" s="50"/>
      <c r="Q42468" s="50" t="s">
        <v>368</v>
      </c>
      <c r="R42468" s="9" t="s">
        <v>368</v>
      </c>
      <c r="S42468" s="50" t="s">
        <v>368</v>
      </c>
      <c r="T42468" s="9" t="s">
        <v>368</v>
      </c>
      <c r="U42468" s="9" t="s">
        <v>368</v>
      </c>
    </row>
    <row r="42469">
      <c r="F42469" s="9"/>
      <c r="N42469" s="50"/>
      <c r="O42469" s="50"/>
      <c r="P42469" s="50"/>
      <c r="Q42469" s="50" t="s">
        <v>368</v>
      </c>
      <c r="R42469" s="9" t="s">
        <v>368</v>
      </c>
      <c r="S42469" s="50" t="s">
        <v>368</v>
      </c>
      <c r="T42469" s="9" t="s">
        <v>368</v>
      </c>
      <c r="U42469" s="9" t="s">
        <v>368</v>
      </c>
    </row>
    <row r="42470">
      <c r="F42470" s="9"/>
      <c r="N42470" s="50"/>
      <c r="O42470" s="50"/>
      <c r="P42470" s="50"/>
      <c r="Q42470" s="50" t="s">
        <v>368</v>
      </c>
      <c r="R42470" s="9" t="s">
        <v>368</v>
      </c>
      <c r="S42470" s="50" t="s">
        <v>368</v>
      </c>
      <c r="T42470" s="9" t="s">
        <v>368</v>
      </c>
      <c r="U42470" s="9" t="s">
        <v>368</v>
      </c>
    </row>
    <row r="42471">
      <c r="F42471" s="9"/>
      <c r="N42471" s="50"/>
      <c r="O42471" s="50"/>
      <c r="P42471" s="50"/>
      <c r="Q42471" s="50" t="s">
        <v>368</v>
      </c>
      <c r="R42471" s="9" t="s">
        <v>368</v>
      </c>
      <c r="S42471" s="50" t="s">
        <v>368</v>
      </c>
      <c r="T42471" s="9" t="s">
        <v>368</v>
      </c>
      <c r="U42471" s="9" t="s">
        <v>368</v>
      </c>
    </row>
    <row r="42472">
      <c r="F42472" s="9"/>
      <c r="N42472" s="50"/>
      <c r="O42472" s="50"/>
      <c r="P42472" s="50"/>
      <c r="Q42472" s="50" t="s">
        <v>368</v>
      </c>
      <c r="R42472" s="9" t="s">
        <v>368</v>
      </c>
      <c r="S42472" s="50" t="s">
        <v>368</v>
      </c>
      <c r="T42472" s="9" t="s">
        <v>368</v>
      </c>
      <c r="U42472" s="9" t="s">
        <v>368</v>
      </c>
    </row>
    <row r="42473">
      <c r="F42473" s="9"/>
      <c r="N42473" s="50"/>
      <c r="O42473" s="50"/>
      <c r="P42473" s="50"/>
      <c r="Q42473" s="50" t="s">
        <v>368</v>
      </c>
      <c r="R42473" s="9" t="s">
        <v>368</v>
      </c>
      <c r="S42473" s="50" t="s">
        <v>368</v>
      </c>
      <c r="T42473" s="9" t="s">
        <v>368</v>
      </c>
      <c r="U42473" s="9" t="s">
        <v>368</v>
      </c>
    </row>
    <row r="42474">
      <c r="F42474" s="9"/>
      <c r="N42474" s="50"/>
      <c r="O42474" s="50"/>
      <c r="P42474" s="50"/>
      <c r="Q42474" s="50" t="s">
        <v>368</v>
      </c>
      <c r="R42474" s="9" t="s">
        <v>368</v>
      </c>
      <c r="S42474" s="50" t="s">
        <v>368</v>
      </c>
      <c r="T42474" s="9" t="s">
        <v>368</v>
      </c>
      <c r="U42474" s="9" t="s">
        <v>368</v>
      </c>
    </row>
    <row r="42475">
      <c r="F42475" s="9"/>
      <c r="N42475" s="50"/>
      <c r="O42475" s="50"/>
      <c r="P42475" s="50"/>
      <c r="Q42475" s="50" t="s">
        <v>368</v>
      </c>
      <c r="R42475" s="9" t="s">
        <v>368</v>
      </c>
      <c r="S42475" s="50" t="s">
        <v>368</v>
      </c>
      <c r="T42475" s="9" t="s">
        <v>368</v>
      </c>
      <c r="U42475" s="9" t="s">
        <v>368</v>
      </c>
    </row>
    <row r="42476">
      <c r="F42476" s="9"/>
      <c r="N42476" s="50"/>
      <c r="O42476" s="50"/>
      <c r="P42476" s="50"/>
      <c r="Q42476" s="50" t="s">
        <v>368</v>
      </c>
      <c r="R42476" s="9" t="s">
        <v>368</v>
      </c>
      <c r="S42476" s="50" t="s">
        <v>368</v>
      </c>
      <c r="T42476" s="9" t="s">
        <v>368</v>
      </c>
      <c r="U42476" s="9" t="s">
        <v>368</v>
      </c>
    </row>
    <row r="42477">
      <c r="F42477" s="9"/>
      <c r="N42477" s="50"/>
      <c r="O42477" s="50"/>
      <c r="P42477" s="50"/>
      <c r="Q42477" s="50" t="s">
        <v>368</v>
      </c>
      <c r="R42477" s="9" t="s">
        <v>368</v>
      </c>
      <c r="S42477" s="50" t="s">
        <v>368</v>
      </c>
      <c r="T42477" s="9" t="s">
        <v>368</v>
      </c>
      <c r="U42477" s="9" t="s">
        <v>368</v>
      </c>
    </row>
    <row r="42478">
      <c r="F42478" s="9"/>
      <c r="N42478" s="50"/>
      <c r="O42478" s="50"/>
      <c r="P42478" s="50"/>
      <c r="Q42478" s="50" t="s">
        <v>368</v>
      </c>
      <c r="R42478" s="9" t="s">
        <v>368</v>
      </c>
      <c r="S42478" s="50" t="s">
        <v>368</v>
      </c>
      <c r="T42478" s="9" t="s">
        <v>368</v>
      </c>
      <c r="U42478" s="9" t="s">
        <v>368</v>
      </c>
    </row>
    <row r="42479">
      <c r="F42479" s="9"/>
      <c r="N42479" s="50"/>
      <c r="O42479" s="50"/>
      <c r="P42479" s="50"/>
      <c r="Q42479" s="50" t="s">
        <v>368</v>
      </c>
      <c r="R42479" s="9" t="s">
        <v>368</v>
      </c>
      <c r="S42479" s="50" t="s">
        <v>368</v>
      </c>
      <c r="T42479" s="9" t="s">
        <v>368</v>
      </c>
      <c r="U42479" s="9" t="s">
        <v>368</v>
      </c>
    </row>
    <row r="42480">
      <c r="F42480" s="9"/>
      <c r="N42480" s="50"/>
      <c r="O42480" s="50"/>
      <c r="P42480" s="50"/>
      <c r="Q42480" s="50" t="s">
        <v>368</v>
      </c>
      <c r="R42480" s="9" t="s">
        <v>368</v>
      </c>
      <c r="S42480" s="50" t="s">
        <v>368</v>
      </c>
      <c r="T42480" s="9" t="s">
        <v>368</v>
      </c>
      <c r="U42480" s="9" t="s">
        <v>368</v>
      </c>
    </row>
    <row r="42481">
      <c r="F42481" s="9"/>
      <c r="N42481" s="50"/>
      <c r="O42481" s="50"/>
      <c r="P42481" s="50"/>
      <c r="Q42481" s="50" t="s">
        <v>368</v>
      </c>
      <c r="R42481" s="9" t="s">
        <v>368</v>
      </c>
      <c r="S42481" s="50" t="s">
        <v>368</v>
      </c>
      <c r="T42481" s="9" t="s">
        <v>368</v>
      </c>
      <c r="U42481" s="9" t="s">
        <v>368</v>
      </c>
    </row>
    <row r="42482">
      <c r="F42482" s="9"/>
      <c r="N42482" s="50"/>
      <c r="O42482" s="50"/>
      <c r="P42482" s="50"/>
      <c r="Q42482" s="50" t="s">
        <v>368</v>
      </c>
      <c r="R42482" s="9" t="s">
        <v>368</v>
      </c>
      <c r="S42482" s="50" t="s">
        <v>368</v>
      </c>
      <c r="T42482" s="9" t="s">
        <v>368</v>
      </c>
      <c r="U42482" s="9" t="s">
        <v>368</v>
      </c>
    </row>
    <row r="42483">
      <c r="F42483" s="9"/>
      <c r="N42483" s="50"/>
      <c r="O42483" s="50"/>
      <c r="P42483" s="50"/>
      <c r="Q42483" s="50" t="s">
        <v>368</v>
      </c>
      <c r="R42483" s="9" t="s">
        <v>368</v>
      </c>
      <c r="S42483" s="50" t="s">
        <v>368</v>
      </c>
      <c r="T42483" s="9" t="s">
        <v>368</v>
      </c>
      <c r="U42483" s="9" t="s">
        <v>368</v>
      </c>
    </row>
    <row r="42484">
      <c r="F42484" s="9"/>
      <c r="N42484" s="50"/>
      <c r="O42484" s="50"/>
      <c r="P42484" s="50"/>
      <c r="Q42484" s="50" t="s">
        <v>368</v>
      </c>
      <c r="R42484" s="9" t="s">
        <v>368</v>
      </c>
      <c r="S42484" s="50" t="s">
        <v>368</v>
      </c>
      <c r="T42484" s="9" t="s">
        <v>368</v>
      </c>
      <c r="U42484" s="9" t="s">
        <v>368</v>
      </c>
    </row>
    <row r="42485">
      <c r="F42485" s="9"/>
      <c r="N42485" s="50"/>
      <c r="O42485" s="50"/>
      <c r="P42485" s="50"/>
      <c r="Q42485" s="50" t="s">
        <v>368</v>
      </c>
      <c r="R42485" s="9" t="s">
        <v>368</v>
      </c>
      <c r="S42485" s="50" t="s">
        <v>368</v>
      </c>
      <c r="T42485" s="9" t="s">
        <v>368</v>
      </c>
      <c r="U42485" s="9" t="s">
        <v>368</v>
      </c>
    </row>
    <row r="42486">
      <c r="F42486" s="9"/>
      <c r="N42486" s="50"/>
      <c r="O42486" s="50"/>
      <c r="P42486" s="50"/>
      <c r="Q42486" s="50" t="s">
        <v>368</v>
      </c>
      <c r="R42486" s="9" t="s">
        <v>368</v>
      </c>
      <c r="S42486" s="50" t="s">
        <v>368</v>
      </c>
      <c r="T42486" s="9" t="s">
        <v>368</v>
      </c>
      <c r="U42486" s="9" t="s">
        <v>368</v>
      </c>
    </row>
    <row r="42487">
      <c r="F42487" s="9"/>
      <c r="N42487" s="50"/>
      <c r="O42487" s="50"/>
      <c r="P42487" s="50"/>
      <c r="Q42487" s="50" t="s">
        <v>368</v>
      </c>
      <c r="R42487" s="9" t="s">
        <v>368</v>
      </c>
      <c r="S42487" s="50" t="s">
        <v>368</v>
      </c>
      <c r="T42487" s="9" t="s">
        <v>368</v>
      </c>
      <c r="U42487" s="9" t="s">
        <v>368</v>
      </c>
    </row>
    <row r="42488">
      <c r="F42488" s="9"/>
      <c r="N42488" s="50"/>
      <c r="O42488" s="50"/>
      <c r="P42488" s="50"/>
      <c r="Q42488" s="50" t="s">
        <v>368</v>
      </c>
      <c r="R42488" s="9" t="s">
        <v>368</v>
      </c>
      <c r="S42488" s="50" t="s">
        <v>368</v>
      </c>
      <c r="T42488" s="9" t="s">
        <v>368</v>
      </c>
      <c r="U42488" s="9" t="s">
        <v>368</v>
      </c>
    </row>
    <row r="42489">
      <c r="F42489" s="9"/>
      <c r="N42489" s="50"/>
      <c r="O42489" s="50"/>
      <c r="P42489" s="50"/>
      <c r="Q42489" s="50" t="s">
        <v>368</v>
      </c>
      <c r="R42489" s="9" t="s">
        <v>368</v>
      </c>
      <c r="S42489" s="50" t="s">
        <v>368</v>
      </c>
      <c r="T42489" s="9" t="s">
        <v>368</v>
      </c>
      <c r="U42489" s="9" t="s">
        <v>368</v>
      </c>
    </row>
    <row r="42490">
      <c r="F42490" s="9"/>
      <c r="N42490" s="50"/>
      <c r="O42490" s="50"/>
      <c r="P42490" s="50"/>
      <c r="Q42490" s="50" t="s">
        <v>368</v>
      </c>
      <c r="R42490" s="9" t="s">
        <v>368</v>
      </c>
      <c r="S42490" s="50" t="s">
        <v>368</v>
      </c>
      <c r="T42490" s="9" t="s">
        <v>368</v>
      </c>
      <c r="U42490" s="9" t="s">
        <v>368</v>
      </c>
    </row>
    <row r="42491">
      <c r="F42491" s="9"/>
      <c r="N42491" s="50"/>
      <c r="O42491" s="50"/>
      <c r="P42491" s="50"/>
      <c r="Q42491" s="50" t="s">
        <v>368</v>
      </c>
      <c r="R42491" s="9" t="s">
        <v>368</v>
      </c>
      <c r="S42491" s="50" t="s">
        <v>368</v>
      </c>
      <c r="T42491" s="9" t="s">
        <v>368</v>
      </c>
      <c r="U42491" s="9" t="s">
        <v>368</v>
      </c>
    </row>
    <row r="42492">
      <c r="F42492" s="9"/>
      <c r="N42492" s="50"/>
      <c r="O42492" s="50"/>
      <c r="P42492" s="50"/>
      <c r="Q42492" s="50" t="s">
        <v>368</v>
      </c>
      <c r="R42492" s="9" t="s">
        <v>368</v>
      </c>
      <c r="S42492" s="50" t="s">
        <v>368</v>
      </c>
      <c r="T42492" s="9" t="s">
        <v>368</v>
      </c>
      <c r="U42492" s="9" t="s">
        <v>368</v>
      </c>
    </row>
    <row r="42493">
      <c r="F42493" s="9"/>
      <c r="N42493" s="50"/>
      <c r="O42493" s="50"/>
      <c r="P42493" s="50"/>
      <c r="Q42493" s="50" t="s">
        <v>368</v>
      </c>
      <c r="R42493" s="9" t="s">
        <v>368</v>
      </c>
      <c r="S42493" s="50" t="s">
        <v>368</v>
      </c>
      <c r="T42493" s="9" t="s">
        <v>368</v>
      </c>
      <c r="U42493" s="9" t="s">
        <v>368</v>
      </c>
    </row>
    <row r="42494">
      <c r="F42494" s="9"/>
      <c r="N42494" s="50"/>
      <c r="O42494" s="50"/>
      <c r="P42494" s="50"/>
      <c r="Q42494" s="50" t="s">
        <v>368</v>
      </c>
      <c r="R42494" s="9" t="s">
        <v>368</v>
      </c>
      <c r="S42494" s="50" t="s">
        <v>368</v>
      </c>
      <c r="T42494" s="9" t="s">
        <v>368</v>
      </c>
      <c r="U42494" s="9" t="s">
        <v>368</v>
      </c>
    </row>
    <row r="42495">
      <c r="F42495" s="9"/>
      <c r="N42495" s="50"/>
      <c r="O42495" s="50"/>
      <c r="P42495" s="50"/>
      <c r="Q42495" s="50" t="s">
        <v>368</v>
      </c>
      <c r="R42495" s="9" t="s">
        <v>368</v>
      </c>
      <c r="S42495" s="50" t="s">
        <v>368</v>
      </c>
      <c r="T42495" s="9" t="s">
        <v>368</v>
      </c>
      <c r="U42495" s="9" t="s">
        <v>368</v>
      </c>
    </row>
    <row r="42496">
      <c r="F42496" s="9"/>
      <c r="N42496" s="50"/>
      <c r="O42496" s="50"/>
      <c r="P42496" s="50"/>
      <c r="Q42496" s="50" t="s">
        <v>368</v>
      </c>
      <c r="R42496" s="9" t="s">
        <v>368</v>
      </c>
      <c r="S42496" s="50" t="s">
        <v>368</v>
      </c>
      <c r="T42496" s="9" t="s">
        <v>368</v>
      </c>
      <c r="U42496" s="9" t="s">
        <v>368</v>
      </c>
    </row>
    <row r="42497">
      <c r="F42497" s="9"/>
      <c r="N42497" s="50"/>
      <c r="O42497" s="50"/>
      <c r="P42497" s="50"/>
      <c r="Q42497" s="50" t="s">
        <v>368</v>
      </c>
      <c r="R42497" s="9" t="s">
        <v>368</v>
      </c>
      <c r="S42497" s="50" t="s">
        <v>368</v>
      </c>
      <c r="T42497" s="9" t="s">
        <v>368</v>
      </c>
      <c r="U42497" s="9" t="s">
        <v>368</v>
      </c>
    </row>
    <row r="42498">
      <c r="F42498" s="9"/>
      <c r="N42498" s="50"/>
      <c r="O42498" s="50"/>
      <c r="P42498" s="50"/>
      <c r="Q42498" s="50" t="s">
        <v>368</v>
      </c>
      <c r="R42498" s="9" t="s">
        <v>368</v>
      </c>
      <c r="S42498" s="50" t="s">
        <v>368</v>
      </c>
      <c r="T42498" s="9" t="s">
        <v>368</v>
      </c>
      <c r="U42498" s="9" t="s">
        <v>368</v>
      </c>
    </row>
    <row r="42499">
      <c r="F42499" s="9"/>
      <c r="N42499" s="50"/>
      <c r="O42499" s="50"/>
      <c r="P42499" s="50"/>
      <c r="Q42499" s="50" t="s">
        <v>368</v>
      </c>
      <c r="R42499" s="9" t="s">
        <v>368</v>
      </c>
      <c r="S42499" s="50" t="s">
        <v>368</v>
      </c>
      <c r="T42499" s="9" t="s">
        <v>368</v>
      </c>
      <c r="U42499" s="9" t="s">
        <v>368</v>
      </c>
    </row>
    <row r="42500">
      <c r="F42500" s="9"/>
      <c r="N42500" s="50"/>
      <c r="O42500" s="50"/>
      <c r="P42500" s="50"/>
      <c r="Q42500" s="50" t="s">
        <v>368</v>
      </c>
      <c r="R42500" s="9" t="s">
        <v>368</v>
      </c>
      <c r="S42500" s="50" t="s">
        <v>368</v>
      </c>
      <c r="T42500" s="9" t="s">
        <v>368</v>
      </c>
      <c r="U42500" s="9" t="s">
        <v>368</v>
      </c>
    </row>
    <row r="42501">
      <c r="F42501" s="9"/>
      <c r="N42501" s="50"/>
      <c r="O42501" s="50"/>
      <c r="P42501" s="50"/>
      <c r="Q42501" s="50" t="s">
        <v>368</v>
      </c>
      <c r="R42501" s="9" t="s">
        <v>368</v>
      </c>
      <c r="S42501" s="50" t="s">
        <v>368</v>
      </c>
      <c r="T42501" s="9" t="s">
        <v>368</v>
      </c>
      <c r="U42501" s="9" t="s">
        <v>368</v>
      </c>
    </row>
    <row r="42502">
      <c r="F42502" s="9"/>
      <c r="N42502" s="50"/>
      <c r="O42502" s="50"/>
      <c r="P42502" s="50"/>
      <c r="Q42502" s="50" t="s">
        <v>368</v>
      </c>
      <c r="R42502" s="9" t="s">
        <v>368</v>
      </c>
      <c r="S42502" s="50" t="s">
        <v>368</v>
      </c>
      <c r="T42502" s="9" t="s">
        <v>368</v>
      </c>
      <c r="U42502" s="9" t="s">
        <v>368</v>
      </c>
    </row>
    <row r="42503">
      <c r="F42503" s="9"/>
      <c r="N42503" s="50"/>
      <c r="O42503" s="50"/>
      <c r="P42503" s="50"/>
      <c r="Q42503" s="50" t="s">
        <v>368</v>
      </c>
      <c r="R42503" s="9" t="s">
        <v>368</v>
      </c>
      <c r="S42503" s="50" t="s">
        <v>368</v>
      </c>
      <c r="T42503" s="9" t="s">
        <v>368</v>
      </c>
      <c r="U42503" s="9" t="s">
        <v>368</v>
      </c>
    </row>
    <row r="42504">
      <c r="F42504" s="9"/>
      <c r="N42504" s="50"/>
      <c r="O42504" s="50"/>
      <c r="P42504" s="50"/>
      <c r="Q42504" s="50" t="s">
        <v>368</v>
      </c>
      <c r="R42504" s="9" t="s">
        <v>368</v>
      </c>
      <c r="S42504" s="50" t="s">
        <v>368</v>
      </c>
      <c r="T42504" s="9" t="s">
        <v>368</v>
      </c>
      <c r="U42504" s="9" t="s">
        <v>368</v>
      </c>
    </row>
    <row r="42505">
      <c r="F42505" s="9"/>
      <c r="N42505" s="50"/>
      <c r="O42505" s="50"/>
      <c r="P42505" s="50"/>
      <c r="Q42505" s="50" t="s">
        <v>368</v>
      </c>
      <c r="R42505" s="9" t="s">
        <v>368</v>
      </c>
      <c r="S42505" s="50" t="s">
        <v>368</v>
      </c>
      <c r="T42505" s="9" t="s">
        <v>368</v>
      </c>
      <c r="U42505" s="9" t="s">
        <v>368</v>
      </c>
    </row>
    <row r="42506">
      <c r="F42506" s="9"/>
      <c r="N42506" s="50"/>
      <c r="O42506" s="50"/>
      <c r="P42506" s="50"/>
      <c r="Q42506" s="50" t="s">
        <v>368</v>
      </c>
      <c r="R42506" s="9" t="s">
        <v>368</v>
      </c>
      <c r="S42506" s="50" t="s">
        <v>368</v>
      </c>
      <c r="T42506" s="9" t="s">
        <v>368</v>
      </c>
      <c r="U42506" s="9" t="s">
        <v>368</v>
      </c>
    </row>
    <row r="42507">
      <c r="F42507" s="9"/>
      <c r="N42507" s="50"/>
      <c r="O42507" s="50"/>
      <c r="P42507" s="50"/>
      <c r="Q42507" s="50" t="s">
        <v>368</v>
      </c>
      <c r="R42507" s="9" t="s">
        <v>368</v>
      </c>
      <c r="S42507" s="50" t="s">
        <v>368</v>
      </c>
      <c r="T42507" s="9" t="s">
        <v>368</v>
      </c>
      <c r="U42507" s="9" t="s">
        <v>368</v>
      </c>
    </row>
    <row r="42508">
      <c r="F42508" s="9"/>
      <c r="N42508" s="50"/>
      <c r="O42508" s="50"/>
      <c r="P42508" s="50"/>
      <c r="Q42508" s="50" t="s">
        <v>368</v>
      </c>
      <c r="R42508" s="9" t="s">
        <v>368</v>
      </c>
      <c r="S42508" s="50" t="s">
        <v>368</v>
      </c>
      <c r="T42508" s="9" t="s">
        <v>368</v>
      </c>
      <c r="U42508" s="9" t="s">
        <v>368</v>
      </c>
    </row>
    <row r="42509">
      <c r="F42509" s="9"/>
      <c r="N42509" s="50"/>
      <c r="O42509" s="50"/>
      <c r="P42509" s="50"/>
      <c r="Q42509" s="50" t="s">
        <v>368</v>
      </c>
      <c r="R42509" s="9" t="s">
        <v>368</v>
      </c>
      <c r="S42509" s="50" t="s">
        <v>368</v>
      </c>
      <c r="T42509" s="9" t="s">
        <v>368</v>
      </c>
      <c r="U42509" s="9" t="s">
        <v>368</v>
      </c>
    </row>
    <row r="42510">
      <c r="F42510" s="9"/>
      <c r="N42510" s="50"/>
      <c r="O42510" s="50"/>
      <c r="P42510" s="50"/>
      <c r="Q42510" s="50" t="s">
        <v>368</v>
      </c>
      <c r="R42510" s="9" t="s">
        <v>368</v>
      </c>
      <c r="S42510" s="50" t="s">
        <v>368</v>
      </c>
      <c r="T42510" s="9" t="s">
        <v>368</v>
      </c>
      <c r="U42510" s="9" t="s">
        <v>368</v>
      </c>
    </row>
    <row r="42511">
      <c r="F42511" s="9"/>
      <c r="N42511" s="50"/>
      <c r="O42511" s="50"/>
      <c r="P42511" s="50"/>
      <c r="Q42511" s="50" t="s">
        <v>368</v>
      </c>
      <c r="R42511" s="9" t="s">
        <v>368</v>
      </c>
      <c r="S42511" s="50" t="s">
        <v>368</v>
      </c>
      <c r="T42511" s="9" t="s">
        <v>368</v>
      </c>
      <c r="U42511" s="9" t="s">
        <v>368</v>
      </c>
    </row>
    <row r="42512">
      <c r="F42512" s="9"/>
      <c r="N42512" s="50"/>
      <c r="O42512" s="50"/>
      <c r="P42512" s="50"/>
      <c r="Q42512" s="50" t="s">
        <v>368</v>
      </c>
      <c r="R42512" s="9" t="s">
        <v>368</v>
      </c>
      <c r="S42512" s="50" t="s">
        <v>368</v>
      </c>
      <c r="T42512" s="9" t="s">
        <v>368</v>
      </c>
      <c r="U42512" s="9" t="s">
        <v>368</v>
      </c>
    </row>
    <row r="42513">
      <c r="F42513" s="9"/>
      <c r="N42513" s="50"/>
      <c r="O42513" s="50"/>
      <c r="P42513" s="50"/>
      <c r="Q42513" s="50" t="s">
        <v>368</v>
      </c>
      <c r="R42513" s="9" t="s">
        <v>368</v>
      </c>
      <c r="S42513" s="50" t="s">
        <v>368</v>
      </c>
      <c r="T42513" s="9" t="s">
        <v>368</v>
      </c>
      <c r="U42513" s="9" t="s">
        <v>368</v>
      </c>
    </row>
    <row r="42514">
      <c r="F42514" s="9"/>
      <c r="N42514" s="50"/>
      <c r="O42514" s="50"/>
      <c r="P42514" s="50"/>
      <c r="Q42514" s="50" t="s">
        <v>368</v>
      </c>
      <c r="R42514" s="9" t="s">
        <v>368</v>
      </c>
      <c r="S42514" s="50" t="s">
        <v>368</v>
      </c>
      <c r="T42514" s="9" t="s">
        <v>368</v>
      </c>
      <c r="U42514" s="9" t="s">
        <v>368</v>
      </c>
    </row>
    <row r="42515">
      <c r="F42515" s="9"/>
      <c r="N42515" s="50"/>
      <c r="O42515" s="50"/>
      <c r="P42515" s="50"/>
      <c r="Q42515" s="50" t="s">
        <v>368</v>
      </c>
      <c r="R42515" s="9" t="s">
        <v>368</v>
      </c>
      <c r="S42515" s="50" t="s">
        <v>368</v>
      </c>
      <c r="T42515" s="9" t="s">
        <v>368</v>
      </c>
      <c r="U42515" s="9" t="s">
        <v>368</v>
      </c>
    </row>
    <row r="42516">
      <c r="F42516" s="9"/>
      <c r="N42516" s="50"/>
      <c r="O42516" s="50"/>
      <c r="P42516" s="50"/>
      <c r="Q42516" s="50" t="s">
        <v>368</v>
      </c>
      <c r="R42516" s="9" t="s">
        <v>368</v>
      </c>
      <c r="S42516" s="50" t="s">
        <v>368</v>
      </c>
      <c r="T42516" s="9" t="s">
        <v>368</v>
      </c>
      <c r="U42516" s="9" t="s">
        <v>368</v>
      </c>
    </row>
    <row r="42517">
      <c r="F42517" s="9"/>
      <c r="N42517" s="50"/>
      <c r="O42517" s="50"/>
      <c r="P42517" s="50"/>
      <c r="Q42517" s="50" t="s">
        <v>368</v>
      </c>
      <c r="R42517" s="9" t="s">
        <v>368</v>
      </c>
      <c r="S42517" s="50" t="s">
        <v>368</v>
      </c>
      <c r="T42517" s="9" t="s">
        <v>368</v>
      </c>
      <c r="U42517" s="9" t="s">
        <v>368</v>
      </c>
    </row>
    <row r="42518">
      <c r="F42518" s="9"/>
      <c r="N42518" s="50"/>
      <c r="O42518" s="50"/>
      <c r="P42518" s="50"/>
      <c r="Q42518" s="50" t="s">
        <v>368</v>
      </c>
      <c r="R42518" s="9" t="s">
        <v>368</v>
      </c>
      <c r="S42518" s="50" t="s">
        <v>368</v>
      </c>
      <c r="T42518" s="9" t="s">
        <v>368</v>
      </c>
      <c r="U42518" s="9" t="s">
        <v>368</v>
      </c>
    </row>
    <row r="42519">
      <c r="F42519" s="9"/>
      <c r="N42519" s="50"/>
      <c r="O42519" s="50"/>
      <c r="P42519" s="50"/>
      <c r="Q42519" s="50" t="s">
        <v>368</v>
      </c>
      <c r="R42519" s="9" t="s">
        <v>368</v>
      </c>
      <c r="S42519" s="50" t="s">
        <v>368</v>
      </c>
      <c r="T42519" s="9" t="s">
        <v>368</v>
      </c>
      <c r="U42519" s="9" t="s">
        <v>368</v>
      </c>
    </row>
    <row r="42520">
      <c r="F42520" s="9"/>
      <c r="N42520" s="50"/>
      <c r="O42520" s="50"/>
      <c r="P42520" s="50"/>
      <c r="Q42520" s="50" t="s">
        <v>368</v>
      </c>
      <c r="R42520" s="9" t="s">
        <v>368</v>
      </c>
      <c r="S42520" s="50" t="s">
        <v>368</v>
      </c>
      <c r="T42520" s="9" t="s">
        <v>368</v>
      </c>
      <c r="U42520" s="9" t="s">
        <v>368</v>
      </c>
    </row>
    <row r="42521">
      <c r="F42521" s="9"/>
      <c r="N42521" s="50"/>
      <c r="O42521" s="50"/>
      <c r="P42521" s="50"/>
      <c r="Q42521" s="50" t="s">
        <v>368</v>
      </c>
      <c r="R42521" s="9" t="s">
        <v>368</v>
      </c>
      <c r="S42521" s="50" t="s">
        <v>368</v>
      </c>
      <c r="T42521" s="9" t="s">
        <v>368</v>
      </c>
      <c r="U42521" s="9" t="s">
        <v>368</v>
      </c>
    </row>
    <row r="42522">
      <c r="F42522" s="9"/>
      <c r="N42522" s="50"/>
      <c r="O42522" s="50"/>
      <c r="P42522" s="50"/>
      <c r="Q42522" s="50" t="s">
        <v>368</v>
      </c>
      <c r="R42522" s="9" t="s">
        <v>368</v>
      </c>
      <c r="S42522" s="50" t="s">
        <v>368</v>
      </c>
      <c r="T42522" s="9" t="s">
        <v>368</v>
      </c>
      <c r="U42522" s="9" t="s">
        <v>368</v>
      </c>
    </row>
    <row r="42523">
      <c r="F42523" s="9"/>
      <c r="N42523" s="50"/>
      <c r="O42523" s="50"/>
      <c r="P42523" s="50"/>
      <c r="Q42523" s="50" t="s">
        <v>368</v>
      </c>
      <c r="R42523" s="9" t="s">
        <v>368</v>
      </c>
      <c r="S42523" s="50" t="s">
        <v>368</v>
      </c>
      <c r="T42523" s="9" t="s">
        <v>368</v>
      </c>
      <c r="U42523" s="9" t="s">
        <v>368</v>
      </c>
    </row>
    <row r="42524">
      <c r="F42524" s="9"/>
      <c r="N42524" s="50"/>
      <c r="O42524" s="50"/>
      <c r="P42524" s="50"/>
      <c r="Q42524" s="50" t="s">
        <v>368</v>
      </c>
      <c r="R42524" s="9" t="s">
        <v>368</v>
      </c>
      <c r="S42524" s="50" t="s">
        <v>368</v>
      </c>
      <c r="T42524" s="9" t="s">
        <v>368</v>
      </c>
      <c r="U42524" s="9" t="s">
        <v>368</v>
      </c>
    </row>
    <row r="42525">
      <c r="F42525" s="9"/>
      <c r="N42525" s="50"/>
      <c r="O42525" s="50"/>
      <c r="P42525" s="50"/>
      <c r="Q42525" s="50" t="s">
        <v>368</v>
      </c>
      <c r="R42525" s="9" t="s">
        <v>368</v>
      </c>
      <c r="S42525" s="50" t="s">
        <v>368</v>
      </c>
      <c r="T42525" s="9" t="s">
        <v>368</v>
      </c>
      <c r="U42525" s="9" t="s">
        <v>368</v>
      </c>
    </row>
    <row r="42526">
      <c r="F42526" s="9"/>
      <c r="N42526" s="50"/>
      <c r="O42526" s="50"/>
      <c r="P42526" s="50"/>
      <c r="Q42526" s="50" t="s">
        <v>368</v>
      </c>
      <c r="R42526" s="9" t="s">
        <v>368</v>
      </c>
      <c r="S42526" s="50" t="s">
        <v>368</v>
      </c>
      <c r="T42526" s="9" t="s">
        <v>368</v>
      </c>
      <c r="U42526" s="9" t="s">
        <v>368</v>
      </c>
    </row>
    <row r="42527">
      <c r="F42527" s="9"/>
      <c r="N42527" s="50"/>
      <c r="O42527" s="50"/>
      <c r="P42527" s="50"/>
      <c r="Q42527" s="50" t="s">
        <v>368</v>
      </c>
      <c r="R42527" s="9" t="s">
        <v>368</v>
      </c>
      <c r="S42527" s="50" t="s">
        <v>368</v>
      </c>
      <c r="T42527" s="9" t="s">
        <v>368</v>
      </c>
      <c r="U42527" s="9" t="s">
        <v>368</v>
      </c>
    </row>
    <row r="42528">
      <c r="F42528" s="9"/>
      <c r="N42528" s="50"/>
      <c r="O42528" s="50"/>
      <c r="P42528" s="50"/>
      <c r="Q42528" s="50" t="s">
        <v>368</v>
      </c>
      <c r="R42528" s="9" t="s">
        <v>368</v>
      </c>
      <c r="S42528" s="50" t="s">
        <v>368</v>
      </c>
      <c r="T42528" s="9" t="s">
        <v>368</v>
      </c>
      <c r="U42528" s="9" t="s">
        <v>368</v>
      </c>
    </row>
    <row r="42529">
      <c r="F42529" s="9"/>
      <c r="N42529" s="50"/>
      <c r="O42529" s="50"/>
      <c r="P42529" s="50"/>
      <c r="Q42529" s="50" t="s">
        <v>368</v>
      </c>
      <c r="R42529" s="9" t="s">
        <v>368</v>
      </c>
      <c r="S42529" s="50" t="s">
        <v>368</v>
      </c>
      <c r="T42529" s="9" t="s">
        <v>368</v>
      </c>
      <c r="U42529" s="9" t="s">
        <v>368</v>
      </c>
    </row>
    <row r="42530">
      <c r="F42530" s="9"/>
      <c r="N42530" s="50"/>
      <c r="O42530" s="50"/>
      <c r="P42530" s="50"/>
      <c r="Q42530" s="50" t="s">
        <v>368</v>
      </c>
      <c r="R42530" s="9" t="s">
        <v>368</v>
      </c>
      <c r="S42530" s="50" t="s">
        <v>368</v>
      </c>
      <c r="T42530" s="9" t="s">
        <v>368</v>
      </c>
      <c r="U42530" s="9" t="s">
        <v>368</v>
      </c>
    </row>
    <row r="42531">
      <c r="F42531" s="9"/>
      <c r="N42531" s="50"/>
      <c r="O42531" s="50"/>
      <c r="P42531" s="50"/>
      <c r="Q42531" s="50" t="s">
        <v>368</v>
      </c>
      <c r="R42531" s="9" t="s">
        <v>368</v>
      </c>
      <c r="S42531" s="50" t="s">
        <v>368</v>
      </c>
      <c r="T42531" s="9" t="s">
        <v>368</v>
      </c>
      <c r="U42531" s="9" t="s">
        <v>368</v>
      </c>
    </row>
    <row r="42532">
      <c r="F42532" s="9"/>
      <c r="N42532" s="50"/>
      <c r="O42532" s="50"/>
      <c r="P42532" s="50"/>
      <c r="Q42532" s="50" t="s">
        <v>368</v>
      </c>
      <c r="R42532" s="9" t="s">
        <v>368</v>
      </c>
      <c r="S42532" s="50" t="s">
        <v>368</v>
      </c>
      <c r="T42532" s="9" t="s">
        <v>368</v>
      </c>
      <c r="U42532" s="9" t="s">
        <v>368</v>
      </c>
    </row>
    <row r="42533">
      <c r="F42533" s="9"/>
      <c r="N42533" s="50"/>
      <c r="O42533" s="50"/>
      <c r="P42533" s="50"/>
      <c r="Q42533" s="50" t="s">
        <v>368</v>
      </c>
      <c r="R42533" s="9" t="s">
        <v>368</v>
      </c>
      <c r="S42533" s="50" t="s">
        <v>368</v>
      </c>
      <c r="T42533" s="9" t="s">
        <v>368</v>
      </c>
      <c r="U42533" s="9" t="s">
        <v>368</v>
      </c>
    </row>
    <row r="42534">
      <c r="F42534" s="9"/>
      <c r="N42534" s="50"/>
      <c r="O42534" s="50"/>
      <c r="P42534" s="50"/>
      <c r="Q42534" s="50" t="s">
        <v>368</v>
      </c>
      <c r="R42534" s="9" t="s">
        <v>368</v>
      </c>
      <c r="S42534" s="50" t="s">
        <v>368</v>
      </c>
      <c r="T42534" s="9" t="s">
        <v>368</v>
      </c>
      <c r="U42534" s="9" t="s">
        <v>368</v>
      </c>
    </row>
    <row r="42535">
      <c r="F42535" s="9"/>
      <c r="N42535" s="50"/>
      <c r="O42535" s="50"/>
      <c r="P42535" s="50"/>
      <c r="Q42535" s="50" t="s">
        <v>368</v>
      </c>
      <c r="R42535" s="9" t="s">
        <v>368</v>
      </c>
      <c r="S42535" s="50" t="s">
        <v>368</v>
      </c>
      <c r="T42535" s="9" t="s">
        <v>368</v>
      </c>
      <c r="U42535" s="9" t="s">
        <v>368</v>
      </c>
    </row>
    <row r="42536">
      <c r="F42536" s="9"/>
      <c r="N42536" s="50"/>
      <c r="O42536" s="50"/>
      <c r="P42536" s="50"/>
      <c r="Q42536" s="50" t="s">
        <v>368</v>
      </c>
      <c r="R42536" s="9" t="s">
        <v>368</v>
      </c>
      <c r="S42536" s="50" t="s">
        <v>368</v>
      </c>
      <c r="T42536" s="9" t="s">
        <v>368</v>
      </c>
      <c r="U42536" s="9" t="s">
        <v>368</v>
      </c>
    </row>
    <row r="42537">
      <c r="F42537" s="9"/>
      <c r="N42537" s="50"/>
      <c r="O42537" s="50"/>
      <c r="P42537" s="50"/>
      <c r="Q42537" s="50" t="s">
        <v>368</v>
      </c>
      <c r="R42537" s="9" t="s">
        <v>368</v>
      </c>
      <c r="S42537" s="50" t="s">
        <v>368</v>
      </c>
      <c r="T42537" s="9" t="s">
        <v>368</v>
      </c>
      <c r="U42537" s="9" t="s">
        <v>368</v>
      </c>
    </row>
    <row r="42538">
      <c r="F42538" s="9"/>
      <c r="N42538" s="50"/>
      <c r="O42538" s="50"/>
      <c r="P42538" s="50"/>
      <c r="Q42538" s="50" t="s">
        <v>368</v>
      </c>
      <c r="R42538" s="9" t="s">
        <v>368</v>
      </c>
      <c r="S42538" s="50" t="s">
        <v>368</v>
      </c>
      <c r="T42538" s="9" t="s">
        <v>368</v>
      </c>
      <c r="U42538" s="9" t="s">
        <v>368</v>
      </c>
    </row>
    <row r="42539">
      <c r="F42539" s="9"/>
      <c r="N42539" s="50"/>
      <c r="O42539" s="50"/>
      <c r="P42539" s="50"/>
      <c r="Q42539" s="50" t="s">
        <v>368</v>
      </c>
      <c r="R42539" s="9" t="s">
        <v>368</v>
      </c>
      <c r="S42539" s="50" t="s">
        <v>368</v>
      </c>
      <c r="T42539" s="9" t="s">
        <v>368</v>
      </c>
      <c r="U42539" s="9" t="s">
        <v>368</v>
      </c>
    </row>
    <row r="42540">
      <c r="F42540" s="9"/>
      <c r="N42540" s="50"/>
      <c r="O42540" s="50"/>
      <c r="P42540" s="50"/>
      <c r="Q42540" s="50" t="s">
        <v>368</v>
      </c>
      <c r="R42540" s="9" t="s">
        <v>368</v>
      </c>
      <c r="S42540" s="50" t="s">
        <v>368</v>
      </c>
      <c r="T42540" s="9" t="s">
        <v>368</v>
      </c>
      <c r="U42540" s="9" t="s">
        <v>368</v>
      </c>
    </row>
    <row r="42541">
      <c r="F42541" s="9"/>
      <c r="N42541" s="50"/>
      <c r="O42541" s="50"/>
      <c r="P42541" s="50"/>
      <c r="Q42541" s="50" t="s">
        <v>368</v>
      </c>
      <c r="R42541" s="9" t="s">
        <v>368</v>
      </c>
      <c r="S42541" s="50" t="s">
        <v>368</v>
      </c>
      <c r="T42541" s="9" t="s">
        <v>368</v>
      </c>
      <c r="U42541" s="9" t="s">
        <v>368</v>
      </c>
    </row>
    <row r="42542">
      <c r="F42542" s="9"/>
      <c r="N42542" s="50"/>
      <c r="O42542" s="50"/>
      <c r="P42542" s="50"/>
      <c r="Q42542" s="50" t="s">
        <v>368</v>
      </c>
      <c r="R42542" s="9" t="s">
        <v>368</v>
      </c>
      <c r="S42542" s="50" t="s">
        <v>368</v>
      </c>
      <c r="T42542" s="9" t="s">
        <v>368</v>
      </c>
      <c r="U42542" s="9" t="s">
        <v>368</v>
      </c>
    </row>
    <row r="42543">
      <c r="F42543" s="9"/>
      <c r="N42543" s="50"/>
      <c r="O42543" s="50"/>
      <c r="P42543" s="50"/>
      <c r="Q42543" s="50" t="s">
        <v>368</v>
      </c>
      <c r="R42543" s="9" t="s">
        <v>368</v>
      </c>
      <c r="S42543" s="50" t="s">
        <v>368</v>
      </c>
      <c r="T42543" s="9" t="s">
        <v>368</v>
      </c>
      <c r="U42543" s="9" t="s">
        <v>368</v>
      </c>
    </row>
    <row r="42544">
      <c r="F42544" s="9"/>
      <c r="N42544" s="50"/>
      <c r="O42544" s="50"/>
      <c r="P42544" s="50"/>
      <c r="Q42544" s="50" t="s">
        <v>368</v>
      </c>
      <c r="R42544" s="9" t="s">
        <v>368</v>
      </c>
      <c r="S42544" s="50" t="s">
        <v>368</v>
      </c>
      <c r="T42544" s="9" t="s">
        <v>368</v>
      </c>
      <c r="U42544" s="9" t="s">
        <v>368</v>
      </c>
    </row>
    <row r="42545">
      <c r="F42545" s="9"/>
      <c r="N42545" s="50"/>
      <c r="O42545" s="50"/>
      <c r="P42545" s="50"/>
      <c r="Q42545" s="50" t="s">
        <v>368</v>
      </c>
      <c r="R42545" s="9" t="s">
        <v>368</v>
      </c>
      <c r="S42545" s="50" t="s">
        <v>368</v>
      </c>
      <c r="T42545" s="9" t="s">
        <v>368</v>
      </c>
      <c r="U42545" s="9" t="s">
        <v>368</v>
      </c>
    </row>
    <row r="42546">
      <c r="F42546" s="9"/>
      <c r="N42546" s="50"/>
      <c r="O42546" s="50"/>
      <c r="P42546" s="50"/>
      <c r="Q42546" s="50" t="s">
        <v>368</v>
      </c>
      <c r="R42546" s="9" t="s">
        <v>368</v>
      </c>
      <c r="S42546" s="50" t="s">
        <v>368</v>
      </c>
      <c r="T42546" s="9" t="s">
        <v>368</v>
      </c>
      <c r="U42546" s="9" t="s">
        <v>368</v>
      </c>
    </row>
    <row r="42547">
      <c r="F42547" s="9"/>
      <c r="N42547" s="50"/>
      <c r="O42547" s="50"/>
      <c r="P42547" s="50"/>
      <c r="Q42547" s="50" t="s">
        <v>368</v>
      </c>
      <c r="R42547" s="9" t="s">
        <v>368</v>
      </c>
      <c r="S42547" s="50" t="s">
        <v>368</v>
      </c>
      <c r="T42547" s="9" t="s">
        <v>368</v>
      </c>
      <c r="U42547" s="9" t="s">
        <v>368</v>
      </c>
    </row>
    <row r="42548">
      <c r="F42548" s="9"/>
      <c r="N42548" s="50"/>
      <c r="O42548" s="50"/>
      <c r="P42548" s="50"/>
      <c r="Q42548" s="50" t="s">
        <v>368</v>
      </c>
      <c r="R42548" s="9" t="s">
        <v>368</v>
      </c>
      <c r="S42548" s="50" t="s">
        <v>368</v>
      </c>
      <c r="T42548" s="9" t="s">
        <v>368</v>
      </c>
      <c r="U42548" s="9" t="s">
        <v>368</v>
      </c>
    </row>
    <row r="42549">
      <c r="F42549" s="9"/>
      <c r="N42549" s="50"/>
      <c r="O42549" s="50"/>
      <c r="P42549" s="50"/>
      <c r="Q42549" s="50" t="s">
        <v>368</v>
      </c>
      <c r="R42549" s="9" t="s">
        <v>368</v>
      </c>
      <c r="S42549" s="50" t="s">
        <v>368</v>
      </c>
      <c r="T42549" s="9" t="s">
        <v>368</v>
      </c>
      <c r="U42549" s="9" t="s">
        <v>368</v>
      </c>
    </row>
    <row r="42550">
      <c r="F42550" s="9"/>
      <c r="N42550" s="50"/>
      <c r="O42550" s="50"/>
      <c r="P42550" s="50"/>
      <c r="Q42550" s="50" t="s">
        <v>368</v>
      </c>
      <c r="R42550" s="9" t="s">
        <v>368</v>
      </c>
      <c r="S42550" s="50" t="s">
        <v>368</v>
      </c>
      <c r="T42550" s="9" t="s">
        <v>368</v>
      </c>
      <c r="U42550" s="9" t="s">
        <v>368</v>
      </c>
    </row>
    <row r="42551">
      <c r="F42551" s="9"/>
      <c r="N42551" s="50"/>
      <c r="O42551" s="50"/>
      <c r="P42551" s="50"/>
      <c r="Q42551" s="50" t="s">
        <v>368</v>
      </c>
      <c r="R42551" s="9" t="s">
        <v>368</v>
      </c>
      <c r="S42551" s="50" t="s">
        <v>368</v>
      </c>
      <c r="T42551" s="9" t="s">
        <v>368</v>
      </c>
      <c r="U42551" s="9" t="s">
        <v>368</v>
      </c>
    </row>
    <row r="42552">
      <c r="F42552" s="9"/>
      <c r="N42552" s="50"/>
      <c r="O42552" s="50"/>
      <c r="P42552" s="50"/>
      <c r="Q42552" s="50" t="s">
        <v>368</v>
      </c>
      <c r="R42552" s="9" t="s">
        <v>368</v>
      </c>
      <c r="S42552" s="50" t="s">
        <v>368</v>
      </c>
      <c r="T42552" s="9" t="s">
        <v>368</v>
      </c>
      <c r="U42552" s="9" t="s">
        <v>368</v>
      </c>
    </row>
    <row r="42553">
      <c r="F42553" s="9"/>
      <c r="N42553" s="50"/>
      <c r="O42553" s="50"/>
      <c r="P42553" s="50"/>
      <c r="Q42553" s="50" t="s">
        <v>368</v>
      </c>
      <c r="R42553" s="9" t="s">
        <v>368</v>
      </c>
      <c r="S42553" s="50" t="s">
        <v>368</v>
      </c>
      <c r="T42553" s="9" t="s">
        <v>368</v>
      </c>
      <c r="U42553" s="9" t="s">
        <v>368</v>
      </c>
    </row>
    <row r="42554">
      <c r="F42554" s="9"/>
      <c r="N42554" s="50"/>
      <c r="O42554" s="50"/>
      <c r="P42554" s="50"/>
      <c r="Q42554" s="50" t="s">
        <v>368</v>
      </c>
      <c r="R42554" s="9" t="s">
        <v>368</v>
      </c>
      <c r="S42554" s="50" t="s">
        <v>368</v>
      </c>
      <c r="T42554" s="9" t="s">
        <v>368</v>
      </c>
      <c r="U42554" s="9" t="s">
        <v>368</v>
      </c>
    </row>
    <row r="42555">
      <c r="F42555" s="9"/>
      <c r="N42555" s="50"/>
      <c r="O42555" s="50"/>
      <c r="P42555" s="50"/>
      <c r="Q42555" s="50" t="s">
        <v>368</v>
      </c>
      <c r="R42555" s="9" t="s">
        <v>368</v>
      </c>
      <c r="S42555" s="50" t="s">
        <v>368</v>
      </c>
      <c r="T42555" s="9" t="s">
        <v>368</v>
      </c>
      <c r="U42555" s="9" t="s">
        <v>368</v>
      </c>
    </row>
    <row r="42556">
      <c r="F42556" s="9"/>
      <c r="N42556" s="50"/>
      <c r="O42556" s="50"/>
      <c r="P42556" s="50"/>
      <c r="Q42556" s="50" t="s">
        <v>368</v>
      </c>
      <c r="R42556" s="9" t="s">
        <v>368</v>
      </c>
      <c r="S42556" s="50" t="s">
        <v>368</v>
      </c>
      <c r="T42556" s="9" t="s">
        <v>368</v>
      </c>
      <c r="U42556" s="9" t="s">
        <v>368</v>
      </c>
    </row>
    <row r="42557">
      <c r="F42557" s="9"/>
      <c r="N42557" s="50"/>
      <c r="O42557" s="50"/>
      <c r="P42557" s="50"/>
      <c r="Q42557" s="50" t="s">
        <v>368</v>
      </c>
      <c r="R42557" s="9" t="s">
        <v>368</v>
      </c>
      <c r="S42557" s="50" t="s">
        <v>368</v>
      </c>
      <c r="T42557" s="9" t="s">
        <v>368</v>
      </c>
      <c r="U42557" s="9" t="s">
        <v>368</v>
      </c>
    </row>
    <row r="42558">
      <c r="F42558" s="9"/>
      <c r="N42558" s="50"/>
      <c r="O42558" s="50"/>
      <c r="P42558" s="50"/>
      <c r="Q42558" s="50" t="s">
        <v>368</v>
      </c>
      <c r="R42558" s="9" t="s">
        <v>368</v>
      </c>
      <c r="S42558" s="50" t="s">
        <v>368</v>
      </c>
      <c r="T42558" s="9" t="s">
        <v>368</v>
      </c>
      <c r="U42558" s="9" t="s">
        <v>368</v>
      </c>
    </row>
    <row r="42559">
      <c r="F42559" s="9"/>
      <c r="N42559" s="50"/>
      <c r="O42559" s="50"/>
      <c r="P42559" s="50"/>
      <c r="Q42559" s="50" t="s">
        <v>368</v>
      </c>
      <c r="R42559" s="9" t="s">
        <v>368</v>
      </c>
      <c r="S42559" s="50" t="s">
        <v>368</v>
      </c>
      <c r="T42559" s="9" t="s">
        <v>368</v>
      </c>
      <c r="U42559" s="9" t="s">
        <v>368</v>
      </c>
    </row>
    <row r="42560">
      <c r="F42560" s="9"/>
      <c r="N42560" s="50"/>
      <c r="O42560" s="50"/>
      <c r="P42560" s="50"/>
      <c r="Q42560" s="50" t="s">
        <v>368</v>
      </c>
      <c r="R42560" s="9" t="s">
        <v>368</v>
      </c>
      <c r="S42560" s="50" t="s">
        <v>368</v>
      </c>
      <c r="T42560" s="9" t="s">
        <v>368</v>
      </c>
      <c r="U42560" s="9" t="s">
        <v>368</v>
      </c>
    </row>
    <row r="42561">
      <c r="F42561" s="9"/>
      <c r="N42561" s="50"/>
      <c r="O42561" s="50"/>
      <c r="P42561" s="50"/>
      <c r="Q42561" s="50" t="s">
        <v>368</v>
      </c>
      <c r="R42561" s="9" t="s">
        <v>368</v>
      </c>
      <c r="S42561" s="50" t="s">
        <v>368</v>
      </c>
      <c r="T42561" s="9" t="s">
        <v>368</v>
      </c>
      <c r="U42561" s="9" t="s">
        <v>368</v>
      </c>
    </row>
    <row r="42562">
      <c r="F42562" s="9"/>
      <c r="N42562" s="50"/>
      <c r="O42562" s="50"/>
      <c r="P42562" s="50"/>
      <c r="Q42562" s="50" t="s">
        <v>368</v>
      </c>
      <c r="R42562" s="9" t="s">
        <v>368</v>
      </c>
      <c r="S42562" s="50" t="s">
        <v>368</v>
      </c>
      <c r="T42562" s="9" t="s">
        <v>368</v>
      </c>
      <c r="U42562" s="9" t="s">
        <v>368</v>
      </c>
    </row>
    <row r="42563">
      <c r="F42563" s="9"/>
      <c r="N42563" s="50"/>
      <c r="O42563" s="50"/>
      <c r="P42563" s="50"/>
      <c r="Q42563" s="50" t="s">
        <v>368</v>
      </c>
      <c r="R42563" s="9" t="s">
        <v>368</v>
      </c>
      <c r="S42563" s="50" t="s">
        <v>368</v>
      </c>
      <c r="T42563" s="9" t="s">
        <v>368</v>
      </c>
      <c r="U42563" s="9" t="s">
        <v>368</v>
      </c>
    </row>
    <row r="42564">
      <c r="F42564" s="9"/>
      <c r="N42564" s="50"/>
      <c r="O42564" s="50"/>
      <c r="P42564" s="50"/>
      <c r="Q42564" s="50" t="s">
        <v>368</v>
      </c>
      <c r="R42564" s="9" t="s">
        <v>368</v>
      </c>
      <c r="S42564" s="50" t="s">
        <v>368</v>
      </c>
      <c r="T42564" s="9" t="s">
        <v>368</v>
      </c>
      <c r="U42564" s="9" t="s">
        <v>368</v>
      </c>
    </row>
    <row r="42565">
      <c r="F42565" s="9"/>
      <c r="N42565" s="50"/>
      <c r="O42565" s="50"/>
      <c r="P42565" s="50"/>
      <c r="Q42565" s="50" t="s">
        <v>368</v>
      </c>
      <c r="R42565" s="9" t="s">
        <v>368</v>
      </c>
      <c r="S42565" s="50" t="s">
        <v>368</v>
      </c>
      <c r="T42565" s="9" t="s">
        <v>368</v>
      </c>
      <c r="U42565" s="9" t="s">
        <v>368</v>
      </c>
    </row>
    <row r="42566">
      <c r="F42566" s="9"/>
      <c r="N42566" s="50"/>
      <c r="O42566" s="50"/>
      <c r="P42566" s="50"/>
      <c r="Q42566" s="50" t="s">
        <v>368</v>
      </c>
      <c r="R42566" s="9" t="s">
        <v>368</v>
      </c>
      <c r="S42566" s="50" t="s">
        <v>368</v>
      </c>
      <c r="T42566" s="9" t="s">
        <v>368</v>
      </c>
      <c r="U42566" s="9" t="s">
        <v>368</v>
      </c>
    </row>
    <row r="42567">
      <c r="F42567" s="9"/>
      <c r="N42567" s="50"/>
      <c r="O42567" s="50"/>
      <c r="P42567" s="50"/>
      <c r="Q42567" s="50" t="s">
        <v>368</v>
      </c>
      <c r="R42567" s="9" t="s">
        <v>368</v>
      </c>
      <c r="S42567" s="50" t="s">
        <v>368</v>
      </c>
      <c r="T42567" s="9" t="s">
        <v>368</v>
      </c>
      <c r="U42567" s="9" t="s">
        <v>368</v>
      </c>
    </row>
    <row r="42568">
      <c r="F42568" s="9"/>
      <c r="N42568" s="50"/>
      <c r="O42568" s="50"/>
      <c r="P42568" s="50"/>
      <c r="Q42568" s="50" t="s">
        <v>368</v>
      </c>
      <c r="R42568" s="9" t="s">
        <v>368</v>
      </c>
      <c r="S42568" s="50" t="s">
        <v>368</v>
      </c>
      <c r="T42568" s="9" t="s">
        <v>368</v>
      </c>
      <c r="U42568" s="9" t="s">
        <v>368</v>
      </c>
    </row>
    <row r="42569">
      <c r="F42569" s="9"/>
      <c r="N42569" s="50"/>
      <c r="O42569" s="50"/>
      <c r="P42569" s="50"/>
      <c r="Q42569" s="50" t="s">
        <v>368</v>
      </c>
      <c r="R42569" s="9" t="s">
        <v>368</v>
      </c>
      <c r="S42569" s="50" t="s">
        <v>368</v>
      </c>
      <c r="T42569" s="9" t="s">
        <v>368</v>
      </c>
      <c r="U42569" s="9" t="s">
        <v>368</v>
      </c>
    </row>
    <row r="42570">
      <c r="F42570" s="9"/>
      <c r="N42570" s="50"/>
      <c r="O42570" s="50"/>
      <c r="P42570" s="50"/>
      <c r="Q42570" s="50" t="s">
        <v>368</v>
      </c>
      <c r="R42570" s="9" t="s">
        <v>368</v>
      </c>
      <c r="S42570" s="50" t="s">
        <v>368</v>
      </c>
      <c r="T42570" s="9" t="s">
        <v>368</v>
      </c>
      <c r="U42570" s="9" t="s">
        <v>368</v>
      </c>
    </row>
    <row r="42571">
      <c r="F42571" s="9"/>
      <c r="N42571" s="50"/>
      <c r="O42571" s="50"/>
      <c r="P42571" s="50"/>
      <c r="Q42571" s="50" t="s">
        <v>368</v>
      </c>
      <c r="R42571" s="9" t="s">
        <v>368</v>
      </c>
      <c r="S42571" s="50" t="s">
        <v>368</v>
      </c>
      <c r="T42571" s="9" t="s">
        <v>368</v>
      </c>
      <c r="U42571" s="9" t="s">
        <v>368</v>
      </c>
    </row>
    <row r="42572">
      <c r="F42572" s="9"/>
      <c r="N42572" s="50"/>
      <c r="O42572" s="50"/>
      <c r="P42572" s="50"/>
      <c r="Q42572" s="50" t="s">
        <v>368</v>
      </c>
      <c r="R42572" s="9" t="s">
        <v>368</v>
      </c>
      <c r="S42572" s="50" t="s">
        <v>368</v>
      </c>
      <c r="T42572" s="9" t="s">
        <v>368</v>
      </c>
      <c r="U42572" s="9" t="s">
        <v>368</v>
      </c>
    </row>
    <row r="42573">
      <c r="F42573" s="9"/>
      <c r="N42573" s="50"/>
      <c r="O42573" s="50"/>
      <c r="P42573" s="50"/>
      <c r="Q42573" s="50" t="s">
        <v>368</v>
      </c>
      <c r="R42573" s="9" t="s">
        <v>368</v>
      </c>
      <c r="S42573" s="50" t="s">
        <v>368</v>
      </c>
      <c r="T42573" s="9" t="s">
        <v>368</v>
      </c>
      <c r="U42573" s="9" t="s">
        <v>368</v>
      </c>
    </row>
    <row r="42574">
      <c r="F42574" s="9"/>
      <c r="N42574" s="50"/>
      <c r="O42574" s="50"/>
      <c r="P42574" s="50"/>
      <c r="Q42574" s="50" t="s">
        <v>368</v>
      </c>
      <c r="R42574" s="9" t="s">
        <v>368</v>
      </c>
      <c r="S42574" s="50" t="s">
        <v>368</v>
      </c>
      <c r="T42574" s="9" t="s">
        <v>368</v>
      </c>
      <c r="U42574" s="9" t="s">
        <v>368</v>
      </c>
    </row>
    <row r="42575">
      <c r="F42575" s="9"/>
      <c r="N42575" s="50"/>
      <c r="O42575" s="50"/>
      <c r="P42575" s="50"/>
      <c r="Q42575" s="50" t="s">
        <v>368</v>
      </c>
      <c r="R42575" s="9" t="s">
        <v>368</v>
      </c>
      <c r="S42575" s="50" t="s">
        <v>368</v>
      </c>
      <c r="T42575" s="9" t="s">
        <v>368</v>
      </c>
      <c r="U42575" s="9" t="s">
        <v>368</v>
      </c>
    </row>
    <row r="42576">
      <c r="F42576" s="9"/>
      <c r="N42576" s="50"/>
      <c r="O42576" s="50"/>
      <c r="P42576" s="50"/>
      <c r="Q42576" s="50" t="s">
        <v>368</v>
      </c>
      <c r="R42576" s="9" t="s">
        <v>368</v>
      </c>
      <c r="S42576" s="50" t="s">
        <v>368</v>
      </c>
      <c r="T42576" s="9" t="s">
        <v>368</v>
      </c>
      <c r="U42576" s="9" t="s">
        <v>368</v>
      </c>
    </row>
    <row r="42577">
      <c r="F42577" s="9"/>
      <c r="N42577" s="50"/>
      <c r="O42577" s="50"/>
      <c r="P42577" s="50"/>
      <c r="Q42577" s="50" t="s">
        <v>368</v>
      </c>
      <c r="R42577" s="9" t="s">
        <v>368</v>
      </c>
      <c r="S42577" s="50" t="s">
        <v>368</v>
      </c>
      <c r="T42577" s="9" t="s">
        <v>368</v>
      </c>
      <c r="U42577" s="9" t="s">
        <v>368</v>
      </c>
    </row>
    <row r="42578">
      <c r="F42578" s="9"/>
      <c r="N42578" s="50"/>
      <c r="O42578" s="50"/>
      <c r="P42578" s="50"/>
      <c r="Q42578" s="50" t="s">
        <v>368</v>
      </c>
      <c r="R42578" s="9" t="s">
        <v>368</v>
      </c>
      <c r="S42578" s="50" t="s">
        <v>368</v>
      </c>
      <c r="T42578" s="9" t="s">
        <v>368</v>
      </c>
      <c r="U42578" s="9" t="s">
        <v>368</v>
      </c>
    </row>
    <row r="42579">
      <c r="F42579" s="9"/>
      <c r="N42579" s="50"/>
      <c r="O42579" s="50"/>
      <c r="P42579" s="50"/>
      <c r="Q42579" s="50" t="s">
        <v>368</v>
      </c>
      <c r="R42579" s="9" t="s">
        <v>368</v>
      </c>
      <c r="S42579" s="50" t="s">
        <v>368</v>
      </c>
      <c r="T42579" s="9" t="s">
        <v>368</v>
      </c>
      <c r="U42579" s="9" t="s">
        <v>368</v>
      </c>
    </row>
    <row r="42580">
      <c r="F42580" s="9"/>
      <c r="N42580" s="50"/>
      <c r="O42580" s="50"/>
      <c r="P42580" s="50"/>
      <c r="Q42580" s="50" t="s">
        <v>368</v>
      </c>
      <c r="R42580" s="9" t="s">
        <v>368</v>
      </c>
      <c r="S42580" s="50" t="s">
        <v>368</v>
      </c>
      <c r="T42580" s="9" t="s">
        <v>368</v>
      </c>
      <c r="U42580" s="9" t="s">
        <v>368</v>
      </c>
    </row>
    <row r="42581">
      <c r="F42581" s="9"/>
      <c r="N42581" s="50"/>
      <c r="O42581" s="50"/>
      <c r="P42581" s="50"/>
      <c r="Q42581" s="50" t="s">
        <v>368</v>
      </c>
      <c r="R42581" s="9" t="s">
        <v>368</v>
      </c>
      <c r="S42581" s="50" t="s">
        <v>368</v>
      </c>
      <c r="T42581" s="9" t="s">
        <v>368</v>
      </c>
      <c r="U42581" s="9" t="s">
        <v>368</v>
      </c>
    </row>
    <row r="42582">
      <c r="F42582" s="9"/>
      <c r="N42582" s="50"/>
      <c r="O42582" s="50"/>
      <c r="P42582" s="50"/>
      <c r="Q42582" s="50" t="s">
        <v>368</v>
      </c>
      <c r="R42582" s="9" t="s">
        <v>368</v>
      </c>
      <c r="S42582" s="50" t="s">
        <v>368</v>
      </c>
      <c r="T42582" s="9" t="s">
        <v>368</v>
      </c>
      <c r="U42582" s="9" t="s">
        <v>368</v>
      </c>
    </row>
    <row r="42583">
      <c r="F42583" s="9"/>
      <c r="N42583" s="50"/>
      <c r="O42583" s="50"/>
      <c r="P42583" s="50"/>
      <c r="Q42583" s="50" t="s">
        <v>368</v>
      </c>
      <c r="R42583" s="9" t="s">
        <v>368</v>
      </c>
      <c r="S42583" s="50" t="s">
        <v>368</v>
      </c>
      <c r="T42583" s="9" t="s">
        <v>368</v>
      </c>
      <c r="U42583" s="9" t="s">
        <v>368</v>
      </c>
    </row>
    <row r="42584">
      <c r="F42584" s="9"/>
      <c r="N42584" s="50"/>
      <c r="O42584" s="50"/>
      <c r="P42584" s="50"/>
      <c r="Q42584" s="50" t="s">
        <v>368</v>
      </c>
      <c r="R42584" s="9" t="s">
        <v>368</v>
      </c>
      <c r="S42584" s="50" t="s">
        <v>368</v>
      </c>
      <c r="T42584" s="9" t="s">
        <v>368</v>
      </c>
      <c r="U42584" s="9" t="s">
        <v>368</v>
      </c>
    </row>
    <row r="42585">
      <c r="F42585" s="9"/>
      <c r="N42585" s="50"/>
      <c r="O42585" s="50"/>
      <c r="P42585" s="50"/>
      <c r="Q42585" s="50" t="s">
        <v>368</v>
      </c>
      <c r="R42585" s="9" t="s">
        <v>368</v>
      </c>
      <c r="S42585" s="50" t="s">
        <v>368</v>
      </c>
      <c r="T42585" s="9" t="s">
        <v>368</v>
      </c>
      <c r="U42585" s="9" t="s">
        <v>368</v>
      </c>
    </row>
    <row r="42586">
      <c r="F42586" s="9"/>
      <c r="N42586" s="50"/>
      <c r="O42586" s="50"/>
      <c r="P42586" s="50"/>
      <c r="Q42586" s="50" t="s">
        <v>368</v>
      </c>
      <c r="R42586" s="9" t="s">
        <v>368</v>
      </c>
      <c r="S42586" s="50" t="s">
        <v>368</v>
      </c>
      <c r="T42586" s="9" t="s">
        <v>368</v>
      </c>
      <c r="U42586" s="9" t="s">
        <v>368</v>
      </c>
    </row>
    <row r="42587">
      <c r="F42587" s="9"/>
      <c r="N42587" s="50"/>
      <c r="O42587" s="50"/>
      <c r="P42587" s="50"/>
      <c r="Q42587" s="50" t="s">
        <v>368</v>
      </c>
      <c r="R42587" s="9" t="s">
        <v>368</v>
      </c>
      <c r="S42587" s="50" t="s">
        <v>368</v>
      </c>
      <c r="T42587" s="9" t="s">
        <v>368</v>
      </c>
      <c r="U42587" s="9" t="s">
        <v>368</v>
      </c>
    </row>
    <row r="42588">
      <c r="F42588" s="9"/>
      <c r="N42588" s="50"/>
      <c r="O42588" s="50"/>
      <c r="P42588" s="50"/>
      <c r="Q42588" s="50" t="s">
        <v>368</v>
      </c>
      <c r="R42588" s="9" t="s">
        <v>368</v>
      </c>
      <c r="S42588" s="50" t="s">
        <v>368</v>
      </c>
      <c r="T42588" s="9" t="s">
        <v>368</v>
      </c>
      <c r="U42588" s="9" t="s">
        <v>368</v>
      </c>
    </row>
    <row r="42589">
      <c r="F42589" s="9"/>
      <c r="N42589" s="50"/>
      <c r="O42589" s="50"/>
      <c r="P42589" s="50"/>
      <c r="Q42589" s="50" t="s">
        <v>368</v>
      </c>
      <c r="R42589" s="9" t="s">
        <v>368</v>
      </c>
      <c r="S42589" s="50" t="s">
        <v>368</v>
      </c>
      <c r="T42589" s="9" t="s">
        <v>368</v>
      </c>
      <c r="U42589" s="9" t="s">
        <v>368</v>
      </c>
    </row>
    <row r="42590">
      <c r="F42590" s="9"/>
      <c r="N42590" s="50"/>
      <c r="O42590" s="50"/>
      <c r="P42590" s="50"/>
      <c r="Q42590" s="50" t="s">
        <v>368</v>
      </c>
      <c r="R42590" s="9" t="s">
        <v>368</v>
      </c>
      <c r="S42590" s="50" t="s">
        <v>368</v>
      </c>
      <c r="T42590" s="9" t="s">
        <v>368</v>
      </c>
      <c r="U42590" s="9" t="s">
        <v>368</v>
      </c>
    </row>
    <row r="42591">
      <c r="F42591" s="9"/>
      <c r="N42591" s="50"/>
      <c r="O42591" s="50"/>
      <c r="P42591" s="50"/>
      <c r="Q42591" s="50" t="s">
        <v>368</v>
      </c>
      <c r="R42591" s="9" t="s">
        <v>368</v>
      </c>
      <c r="S42591" s="50" t="s">
        <v>368</v>
      </c>
      <c r="T42591" s="9" t="s">
        <v>368</v>
      </c>
      <c r="U42591" s="9" t="s">
        <v>368</v>
      </c>
    </row>
    <row r="42592">
      <c r="F42592" s="9"/>
      <c r="N42592" s="50"/>
      <c r="O42592" s="50"/>
      <c r="P42592" s="50"/>
      <c r="Q42592" s="50" t="s">
        <v>368</v>
      </c>
      <c r="R42592" s="9" t="s">
        <v>368</v>
      </c>
      <c r="S42592" s="50" t="s">
        <v>368</v>
      </c>
      <c r="T42592" s="9" t="s">
        <v>368</v>
      </c>
      <c r="U42592" s="9" t="s">
        <v>368</v>
      </c>
    </row>
    <row r="42593">
      <c r="F42593" s="9"/>
      <c r="N42593" s="50"/>
      <c r="O42593" s="50"/>
      <c r="P42593" s="50"/>
      <c r="Q42593" s="50" t="s">
        <v>368</v>
      </c>
      <c r="R42593" s="9" t="s">
        <v>368</v>
      </c>
      <c r="S42593" s="50" t="s">
        <v>368</v>
      </c>
      <c r="T42593" s="9" t="s">
        <v>368</v>
      </c>
      <c r="U42593" s="9" t="s">
        <v>368</v>
      </c>
    </row>
    <row r="42594">
      <c r="F42594" s="9"/>
      <c r="N42594" s="50"/>
      <c r="O42594" s="50"/>
      <c r="P42594" s="50"/>
      <c r="Q42594" s="50" t="s">
        <v>368</v>
      </c>
      <c r="R42594" s="9" t="s">
        <v>368</v>
      </c>
      <c r="S42594" s="50" t="s">
        <v>368</v>
      </c>
      <c r="T42594" s="9" t="s">
        <v>368</v>
      </c>
      <c r="U42594" s="9" t="s">
        <v>368</v>
      </c>
    </row>
    <row r="42595">
      <c r="F42595" s="9"/>
      <c r="N42595" s="50"/>
      <c r="O42595" s="50"/>
      <c r="P42595" s="50"/>
      <c r="Q42595" s="50" t="s">
        <v>368</v>
      </c>
      <c r="R42595" s="9" t="s">
        <v>368</v>
      </c>
      <c r="S42595" s="50" t="s">
        <v>368</v>
      </c>
      <c r="T42595" s="9" t="s">
        <v>368</v>
      </c>
      <c r="U42595" s="9" t="s">
        <v>368</v>
      </c>
    </row>
    <row r="42596">
      <c r="F42596" s="9"/>
      <c r="N42596" s="50"/>
      <c r="O42596" s="50"/>
      <c r="P42596" s="50"/>
      <c r="Q42596" s="50" t="s">
        <v>368</v>
      </c>
      <c r="R42596" s="9" t="s">
        <v>368</v>
      </c>
      <c r="S42596" s="50" t="s">
        <v>368</v>
      </c>
      <c r="T42596" s="9" t="s">
        <v>368</v>
      </c>
      <c r="U42596" s="9" t="s">
        <v>368</v>
      </c>
    </row>
    <row r="42597">
      <c r="F42597" s="9"/>
      <c r="N42597" s="50"/>
      <c r="O42597" s="50"/>
      <c r="P42597" s="50"/>
      <c r="Q42597" s="50" t="s">
        <v>368</v>
      </c>
      <c r="R42597" s="9" t="s">
        <v>368</v>
      </c>
      <c r="S42597" s="50" t="s">
        <v>368</v>
      </c>
      <c r="T42597" s="9" t="s">
        <v>368</v>
      </c>
      <c r="U42597" s="9" t="s">
        <v>368</v>
      </c>
    </row>
    <row r="42598">
      <c r="F42598" s="9"/>
      <c r="N42598" s="50"/>
      <c r="O42598" s="50"/>
      <c r="P42598" s="50"/>
      <c r="Q42598" s="50" t="s">
        <v>368</v>
      </c>
      <c r="R42598" s="9" t="s">
        <v>368</v>
      </c>
      <c r="S42598" s="50" t="s">
        <v>368</v>
      </c>
      <c r="T42598" s="9" t="s">
        <v>368</v>
      </c>
      <c r="U42598" s="9" t="s">
        <v>368</v>
      </c>
    </row>
    <row r="42599">
      <c r="F42599" s="9"/>
      <c r="N42599" s="50"/>
      <c r="O42599" s="50"/>
      <c r="P42599" s="50"/>
      <c r="Q42599" s="50" t="s">
        <v>368</v>
      </c>
      <c r="R42599" s="9" t="s">
        <v>368</v>
      </c>
      <c r="S42599" s="50" t="s">
        <v>368</v>
      </c>
      <c r="T42599" s="9" t="s">
        <v>368</v>
      </c>
      <c r="U42599" s="9" t="s">
        <v>368</v>
      </c>
    </row>
    <row r="42600">
      <c r="F42600" s="9"/>
      <c r="N42600" s="50"/>
      <c r="O42600" s="50"/>
      <c r="P42600" s="50"/>
      <c r="Q42600" s="50" t="s">
        <v>368</v>
      </c>
      <c r="R42600" s="9" t="s">
        <v>368</v>
      </c>
      <c r="S42600" s="50" t="s">
        <v>368</v>
      </c>
      <c r="T42600" s="9" t="s">
        <v>368</v>
      </c>
      <c r="U42600" s="9" t="s">
        <v>368</v>
      </c>
    </row>
    <row r="42601">
      <c r="F42601" s="9"/>
      <c r="N42601" s="50"/>
      <c r="O42601" s="50"/>
      <c r="P42601" s="50"/>
      <c r="Q42601" s="50" t="s">
        <v>368</v>
      </c>
      <c r="R42601" s="9" t="s">
        <v>368</v>
      </c>
      <c r="S42601" s="50" t="s">
        <v>368</v>
      </c>
      <c r="T42601" s="9" t="s">
        <v>368</v>
      </c>
      <c r="U42601" s="9" t="s">
        <v>368</v>
      </c>
    </row>
    <row r="42602">
      <c r="F42602" s="9"/>
      <c r="N42602" s="50"/>
      <c r="O42602" s="50"/>
      <c r="P42602" s="50"/>
      <c r="Q42602" s="50" t="s">
        <v>368</v>
      </c>
      <c r="R42602" s="9" t="s">
        <v>368</v>
      </c>
      <c r="S42602" s="50" t="s">
        <v>368</v>
      </c>
      <c r="T42602" s="9" t="s">
        <v>368</v>
      </c>
      <c r="U42602" s="9" t="s">
        <v>368</v>
      </c>
    </row>
    <row r="42603">
      <c r="F42603" s="9"/>
      <c r="N42603" s="50"/>
      <c r="O42603" s="50"/>
      <c r="P42603" s="50"/>
      <c r="Q42603" s="50" t="s">
        <v>368</v>
      </c>
      <c r="R42603" s="9" t="s">
        <v>368</v>
      </c>
      <c r="S42603" s="50" t="s">
        <v>368</v>
      </c>
      <c r="T42603" s="9" t="s">
        <v>368</v>
      </c>
      <c r="U42603" s="9" t="s">
        <v>368</v>
      </c>
    </row>
    <row r="42604">
      <c r="F42604" s="9"/>
      <c r="N42604" s="50"/>
      <c r="O42604" s="50"/>
      <c r="P42604" s="50"/>
      <c r="Q42604" s="50" t="s">
        <v>368</v>
      </c>
      <c r="R42604" s="9" t="s">
        <v>368</v>
      </c>
      <c r="S42604" s="50" t="s">
        <v>368</v>
      </c>
      <c r="T42604" s="9" t="s">
        <v>368</v>
      </c>
      <c r="U42604" s="9" t="s">
        <v>368</v>
      </c>
    </row>
    <row r="42605">
      <c r="F42605" s="9"/>
      <c r="N42605" s="50"/>
      <c r="O42605" s="50"/>
      <c r="P42605" s="50"/>
      <c r="Q42605" s="50" t="s">
        <v>368</v>
      </c>
      <c r="R42605" s="9" t="s">
        <v>368</v>
      </c>
      <c r="S42605" s="50" t="s">
        <v>368</v>
      </c>
      <c r="T42605" s="9" t="s">
        <v>368</v>
      </c>
      <c r="U42605" s="9" t="s">
        <v>368</v>
      </c>
    </row>
    <row r="42606">
      <c r="F42606" s="9"/>
      <c r="N42606" s="50"/>
      <c r="O42606" s="50"/>
      <c r="P42606" s="50"/>
      <c r="Q42606" s="50" t="s">
        <v>368</v>
      </c>
      <c r="R42606" s="9" t="s">
        <v>368</v>
      </c>
      <c r="S42606" s="50" t="s">
        <v>368</v>
      </c>
      <c r="T42606" s="9" t="s">
        <v>368</v>
      </c>
      <c r="U42606" s="9" t="s">
        <v>368</v>
      </c>
    </row>
    <row r="42607">
      <c r="F42607" s="9"/>
      <c r="N42607" s="50"/>
      <c r="O42607" s="50"/>
      <c r="P42607" s="50"/>
      <c r="Q42607" s="50" t="s">
        <v>368</v>
      </c>
      <c r="R42607" s="9" t="s">
        <v>368</v>
      </c>
      <c r="S42607" s="50" t="s">
        <v>368</v>
      </c>
      <c r="T42607" s="9" t="s">
        <v>368</v>
      </c>
      <c r="U42607" s="9" t="s">
        <v>368</v>
      </c>
    </row>
    <row r="42608">
      <c r="F42608" s="9"/>
      <c r="N42608" s="50"/>
      <c r="O42608" s="50"/>
      <c r="P42608" s="50"/>
      <c r="Q42608" s="50" t="s">
        <v>368</v>
      </c>
      <c r="R42608" s="9" t="s">
        <v>368</v>
      </c>
      <c r="S42608" s="50" t="s">
        <v>368</v>
      </c>
      <c r="T42608" s="9" t="s">
        <v>368</v>
      </c>
      <c r="U42608" s="9" t="s">
        <v>368</v>
      </c>
    </row>
    <row r="42609">
      <c r="F42609" s="9"/>
      <c r="N42609" s="50"/>
      <c r="O42609" s="50"/>
      <c r="P42609" s="50"/>
      <c r="Q42609" s="50" t="s">
        <v>368</v>
      </c>
      <c r="R42609" s="9" t="s">
        <v>368</v>
      </c>
      <c r="S42609" s="50" t="s">
        <v>368</v>
      </c>
      <c r="T42609" s="9" t="s">
        <v>368</v>
      </c>
      <c r="U42609" s="9" t="s">
        <v>368</v>
      </c>
    </row>
    <row r="42610">
      <c r="F42610" s="9"/>
      <c r="N42610" s="50"/>
      <c r="O42610" s="50"/>
      <c r="P42610" s="50"/>
      <c r="Q42610" s="50" t="s">
        <v>368</v>
      </c>
      <c r="R42610" s="9" t="s">
        <v>368</v>
      </c>
      <c r="S42610" s="50" t="s">
        <v>368</v>
      </c>
      <c r="T42610" s="9" t="s">
        <v>368</v>
      </c>
      <c r="U42610" s="9" t="s">
        <v>368</v>
      </c>
    </row>
    <row r="42611">
      <c r="F42611" s="9"/>
      <c r="N42611" s="50"/>
      <c r="O42611" s="50"/>
      <c r="P42611" s="50"/>
      <c r="Q42611" s="50" t="s">
        <v>368</v>
      </c>
      <c r="R42611" s="9" t="s">
        <v>368</v>
      </c>
      <c r="S42611" s="50" t="s">
        <v>368</v>
      </c>
      <c r="T42611" s="9" t="s">
        <v>368</v>
      </c>
      <c r="U42611" s="9" t="s">
        <v>368</v>
      </c>
    </row>
    <row r="42612">
      <c r="F42612" s="9"/>
      <c r="N42612" s="50"/>
      <c r="O42612" s="50"/>
      <c r="P42612" s="50"/>
      <c r="Q42612" s="50" t="s">
        <v>368</v>
      </c>
      <c r="R42612" s="9" t="s">
        <v>368</v>
      </c>
      <c r="S42612" s="50" t="s">
        <v>368</v>
      </c>
      <c r="T42612" s="9" t="s">
        <v>368</v>
      </c>
      <c r="U42612" s="9" t="s">
        <v>368</v>
      </c>
    </row>
    <row r="42613">
      <c r="F42613" s="9"/>
      <c r="N42613" s="50"/>
      <c r="O42613" s="50"/>
      <c r="P42613" s="50"/>
      <c r="Q42613" s="50" t="s">
        <v>368</v>
      </c>
      <c r="R42613" s="9" t="s">
        <v>368</v>
      </c>
      <c r="S42613" s="50" t="s">
        <v>368</v>
      </c>
      <c r="T42613" s="9" t="s">
        <v>368</v>
      </c>
      <c r="U42613" s="9" t="s">
        <v>368</v>
      </c>
    </row>
    <row r="42614">
      <c r="F42614" s="9"/>
      <c r="N42614" s="50"/>
      <c r="O42614" s="50"/>
      <c r="P42614" s="50"/>
      <c r="Q42614" s="50" t="s">
        <v>368</v>
      </c>
      <c r="R42614" s="9" t="s">
        <v>368</v>
      </c>
      <c r="S42614" s="50" t="s">
        <v>368</v>
      </c>
      <c r="T42614" s="9" t="s">
        <v>368</v>
      </c>
      <c r="U42614" s="9" t="s">
        <v>368</v>
      </c>
    </row>
    <row r="42615">
      <c r="F42615" s="9"/>
      <c r="N42615" s="50"/>
      <c r="O42615" s="50"/>
      <c r="P42615" s="50"/>
      <c r="Q42615" s="50" t="s">
        <v>368</v>
      </c>
      <c r="R42615" s="9" t="s">
        <v>368</v>
      </c>
      <c r="S42615" s="50" t="s">
        <v>368</v>
      </c>
      <c r="T42615" s="9" t="s">
        <v>368</v>
      </c>
      <c r="U42615" s="9" t="s">
        <v>368</v>
      </c>
    </row>
    <row r="42616">
      <c r="F42616" s="9"/>
      <c r="N42616" s="50"/>
      <c r="O42616" s="50"/>
      <c r="P42616" s="50"/>
      <c r="Q42616" s="50" t="s">
        <v>368</v>
      </c>
      <c r="R42616" s="9" t="s">
        <v>368</v>
      </c>
      <c r="S42616" s="50" t="s">
        <v>368</v>
      </c>
      <c r="T42616" s="9" t="s">
        <v>368</v>
      </c>
      <c r="U42616" s="9" t="s">
        <v>368</v>
      </c>
    </row>
    <row r="42617">
      <c r="F42617" s="9"/>
      <c r="N42617" s="50"/>
      <c r="O42617" s="50"/>
      <c r="P42617" s="50"/>
      <c r="Q42617" s="50" t="s">
        <v>368</v>
      </c>
      <c r="R42617" s="9" t="s">
        <v>368</v>
      </c>
      <c r="S42617" s="50" t="s">
        <v>368</v>
      </c>
      <c r="T42617" s="9" t="s">
        <v>368</v>
      </c>
      <c r="U42617" s="9" t="s">
        <v>368</v>
      </c>
    </row>
    <row r="42618">
      <c r="F42618" s="9"/>
      <c r="N42618" s="50"/>
      <c r="O42618" s="50"/>
      <c r="P42618" s="50"/>
      <c r="Q42618" s="50" t="s">
        <v>368</v>
      </c>
      <c r="R42618" s="9" t="s">
        <v>368</v>
      </c>
      <c r="S42618" s="50" t="s">
        <v>368</v>
      </c>
      <c r="T42618" s="9" t="s">
        <v>368</v>
      </c>
      <c r="U42618" s="9" t="s">
        <v>368</v>
      </c>
    </row>
    <row r="42619">
      <c r="F42619" s="9"/>
      <c r="N42619" s="50"/>
      <c r="O42619" s="50"/>
      <c r="P42619" s="50"/>
      <c r="Q42619" s="50" t="s">
        <v>368</v>
      </c>
      <c r="R42619" s="9" t="s">
        <v>368</v>
      </c>
      <c r="S42619" s="50" t="s">
        <v>368</v>
      </c>
      <c r="T42619" s="9" t="s">
        <v>368</v>
      </c>
      <c r="U42619" s="9" t="s">
        <v>368</v>
      </c>
    </row>
    <row r="42620">
      <c r="F42620" s="9"/>
      <c r="N42620" s="50"/>
      <c r="O42620" s="50"/>
      <c r="P42620" s="50"/>
      <c r="Q42620" s="50" t="s">
        <v>368</v>
      </c>
      <c r="R42620" s="9" t="s">
        <v>368</v>
      </c>
      <c r="S42620" s="50" t="s">
        <v>368</v>
      </c>
      <c r="T42620" s="9" t="s">
        <v>368</v>
      </c>
      <c r="U42620" s="9" t="s">
        <v>368</v>
      </c>
    </row>
    <row r="42621">
      <c r="F42621" s="9"/>
      <c r="N42621" s="50"/>
      <c r="O42621" s="50"/>
      <c r="P42621" s="50"/>
      <c r="Q42621" s="50" t="s">
        <v>368</v>
      </c>
      <c r="R42621" s="9" t="s">
        <v>368</v>
      </c>
      <c r="S42621" s="50" t="s">
        <v>368</v>
      </c>
      <c r="T42621" s="9" t="s">
        <v>368</v>
      </c>
      <c r="U42621" s="9" t="s">
        <v>368</v>
      </c>
    </row>
    <row r="42622">
      <c r="F42622" s="9"/>
      <c r="N42622" s="50"/>
      <c r="O42622" s="50"/>
      <c r="P42622" s="50"/>
      <c r="Q42622" s="50" t="s">
        <v>368</v>
      </c>
      <c r="R42622" s="9" t="s">
        <v>368</v>
      </c>
      <c r="S42622" s="50" t="s">
        <v>368</v>
      </c>
      <c r="T42622" s="9" t="s">
        <v>368</v>
      </c>
      <c r="U42622" s="9" t="s">
        <v>368</v>
      </c>
    </row>
    <row r="42623">
      <c r="F42623" s="9"/>
      <c r="N42623" s="50"/>
      <c r="O42623" s="50"/>
      <c r="P42623" s="50"/>
      <c r="Q42623" s="50" t="s">
        <v>368</v>
      </c>
      <c r="R42623" s="9" t="s">
        <v>368</v>
      </c>
      <c r="S42623" s="50" t="s">
        <v>368</v>
      </c>
      <c r="T42623" s="9" t="s">
        <v>368</v>
      </c>
      <c r="U42623" s="9" t="s">
        <v>368</v>
      </c>
    </row>
    <row r="42624">
      <c r="F42624" s="9"/>
      <c r="N42624" s="50"/>
      <c r="O42624" s="50"/>
      <c r="P42624" s="50"/>
      <c r="Q42624" s="50" t="s">
        <v>368</v>
      </c>
      <c r="R42624" s="9" t="s">
        <v>368</v>
      </c>
      <c r="S42624" s="50" t="s">
        <v>368</v>
      </c>
      <c r="T42624" s="9" t="s">
        <v>368</v>
      </c>
      <c r="U42624" s="9" t="s">
        <v>368</v>
      </c>
    </row>
    <row r="42625">
      <c r="F42625" s="9"/>
      <c r="N42625" s="50"/>
      <c r="O42625" s="50"/>
      <c r="P42625" s="50"/>
      <c r="Q42625" s="50" t="s">
        <v>368</v>
      </c>
      <c r="R42625" s="9" t="s">
        <v>368</v>
      </c>
      <c r="S42625" s="50" t="s">
        <v>368</v>
      </c>
      <c r="T42625" s="9" t="s">
        <v>368</v>
      </c>
      <c r="U42625" s="9" t="s">
        <v>368</v>
      </c>
    </row>
    <row r="42626">
      <c r="F42626" s="9"/>
      <c r="N42626" s="50"/>
      <c r="O42626" s="50"/>
      <c r="P42626" s="50"/>
      <c r="Q42626" s="50" t="s">
        <v>368</v>
      </c>
      <c r="R42626" s="9" t="s">
        <v>368</v>
      </c>
      <c r="S42626" s="50" t="s">
        <v>368</v>
      </c>
      <c r="T42626" s="9" t="s">
        <v>368</v>
      </c>
      <c r="U42626" s="9" t="s">
        <v>368</v>
      </c>
    </row>
    <row r="42627">
      <c r="F42627" s="9"/>
      <c r="N42627" s="50"/>
      <c r="O42627" s="50"/>
      <c r="P42627" s="50"/>
      <c r="Q42627" s="50" t="s">
        <v>368</v>
      </c>
      <c r="R42627" s="9" t="s">
        <v>368</v>
      </c>
      <c r="S42627" s="50" t="s">
        <v>368</v>
      </c>
      <c r="T42627" s="9" t="s">
        <v>368</v>
      </c>
      <c r="U42627" s="9" t="s">
        <v>368</v>
      </c>
    </row>
    <row r="42628">
      <c r="F42628" s="9"/>
      <c r="N42628" s="50"/>
      <c r="O42628" s="50"/>
      <c r="P42628" s="50"/>
      <c r="Q42628" s="50" t="s">
        <v>368</v>
      </c>
      <c r="R42628" s="9" t="s">
        <v>368</v>
      </c>
      <c r="S42628" s="50" t="s">
        <v>368</v>
      </c>
      <c r="T42628" s="9" t="s">
        <v>368</v>
      </c>
      <c r="U42628" s="9" t="s">
        <v>368</v>
      </c>
    </row>
    <row r="42629">
      <c r="F42629" s="9"/>
      <c r="N42629" s="50"/>
      <c r="O42629" s="50"/>
      <c r="P42629" s="50"/>
      <c r="Q42629" s="50" t="s">
        <v>368</v>
      </c>
      <c r="R42629" s="9" t="s">
        <v>368</v>
      </c>
      <c r="S42629" s="50" t="s">
        <v>368</v>
      </c>
      <c r="T42629" s="9" t="s">
        <v>368</v>
      </c>
      <c r="U42629" s="9" t="s">
        <v>368</v>
      </c>
    </row>
    <row r="42630">
      <c r="F42630" s="9"/>
      <c r="N42630" s="50"/>
      <c r="O42630" s="50"/>
      <c r="P42630" s="50"/>
      <c r="Q42630" s="50" t="s">
        <v>368</v>
      </c>
      <c r="R42630" s="9" t="s">
        <v>368</v>
      </c>
      <c r="S42630" s="50" t="s">
        <v>368</v>
      </c>
      <c r="T42630" s="9" t="s">
        <v>368</v>
      </c>
      <c r="U42630" s="9" t="s">
        <v>368</v>
      </c>
    </row>
    <row r="42631">
      <c r="F42631" s="9"/>
      <c r="N42631" s="50"/>
      <c r="O42631" s="50"/>
      <c r="P42631" s="50"/>
      <c r="Q42631" s="50" t="s">
        <v>368</v>
      </c>
      <c r="R42631" s="9" t="s">
        <v>368</v>
      </c>
      <c r="S42631" s="50" t="s">
        <v>368</v>
      </c>
      <c r="T42631" s="9" t="s">
        <v>368</v>
      </c>
      <c r="U42631" s="9" t="s">
        <v>368</v>
      </c>
    </row>
    <row r="42632">
      <c r="F42632" s="9"/>
      <c r="N42632" s="50"/>
      <c r="O42632" s="50"/>
      <c r="P42632" s="50"/>
      <c r="Q42632" s="50" t="s">
        <v>368</v>
      </c>
      <c r="R42632" s="9" t="s">
        <v>368</v>
      </c>
      <c r="S42632" s="50" t="s">
        <v>368</v>
      </c>
      <c r="T42632" s="9" t="s">
        <v>368</v>
      </c>
      <c r="U42632" s="9" t="s">
        <v>368</v>
      </c>
    </row>
    <row r="42633">
      <c r="F42633" s="9"/>
      <c r="N42633" s="50"/>
      <c r="O42633" s="50"/>
      <c r="P42633" s="50"/>
      <c r="Q42633" s="50" t="s">
        <v>368</v>
      </c>
      <c r="R42633" s="9" t="s">
        <v>368</v>
      </c>
      <c r="S42633" s="50" t="s">
        <v>368</v>
      </c>
      <c r="T42633" s="9" t="s">
        <v>368</v>
      </c>
      <c r="U42633" s="9" t="s">
        <v>368</v>
      </c>
    </row>
    <row r="42634">
      <c r="F42634" s="9"/>
      <c r="N42634" s="50"/>
      <c r="O42634" s="50"/>
      <c r="P42634" s="50"/>
      <c r="Q42634" s="50" t="s">
        <v>368</v>
      </c>
      <c r="R42634" s="9" t="s">
        <v>368</v>
      </c>
      <c r="S42634" s="50" t="s">
        <v>368</v>
      </c>
      <c r="T42634" s="9" t="s">
        <v>368</v>
      </c>
      <c r="U42634" s="9" t="s">
        <v>368</v>
      </c>
    </row>
    <row r="42635">
      <c r="F42635" s="9"/>
      <c r="N42635" s="50"/>
      <c r="O42635" s="50"/>
      <c r="P42635" s="50"/>
      <c r="Q42635" s="50" t="s">
        <v>368</v>
      </c>
      <c r="R42635" s="9" t="s">
        <v>368</v>
      </c>
      <c r="S42635" s="50" t="s">
        <v>368</v>
      </c>
      <c r="T42635" s="9" t="s">
        <v>368</v>
      </c>
      <c r="U42635" s="9" t="s">
        <v>368</v>
      </c>
    </row>
    <row r="42636">
      <c r="F42636" s="9"/>
      <c r="N42636" s="50"/>
      <c r="O42636" s="50"/>
      <c r="P42636" s="50"/>
      <c r="Q42636" s="50" t="s">
        <v>368</v>
      </c>
      <c r="R42636" s="9" t="s">
        <v>368</v>
      </c>
      <c r="S42636" s="50" t="s">
        <v>368</v>
      </c>
      <c r="T42636" s="9" t="s">
        <v>368</v>
      </c>
      <c r="U42636" s="9" t="s">
        <v>368</v>
      </c>
    </row>
    <row r="42637">
      <c r="F42637" s="9"/>
      <c r="N42637" s="50"/>
      <c r="O42637" s="50"/>
      <c r="P42637" s="50"/>
      <c r="Q42637" s="50" t="s">
        <v>368</v>
      </c>
      <c r="R42637" s="9" t="s">
        <v>368</v>
      </c>
      <c r="S42637" s="50" t="s">
        <v>368</v>
      </c>
      <c r="T42637" s="9" t="s">
        <v>368</v>
      </c>
      <c r="U42637" s="9" t="s">
        <v>368</v>
      </c>
    </row>
    <row r="42638">
      <c r="F42638" s="9"/>
      <c r="N42638" s="50"/>
      <c r="O42638" s="50"/>
      <c r="P42638" s="50"/>
      <c r="Q42638" s="50" t="s">
        <v>368</v>
      </c>
      <c r="R42638" s="9" t="s">
        <v>368</v>
      </c>
      <c r="S42638" s="50" t="s">
        <v>368</v>
      </c>
      <c r="T42638" s="9" t="s">
        <v>368</v>
      </c>
      <c r="U42638" s="9" t="s">
        <v>368</v>
      </c>
    </row>
    <row r="42639">
      <c r="F42639" s="9"/>
      <c r="N42639" s="50"/>
      <c r="O42639" s="50"/>
      <c r="P42639" s="50"/>
      <c r="Q42639" s="50" t="s">
        <v>368</v>
      </c>
      <c r="R42639" s="9" t="s">
        <v>368</v>
      </c>
      <c r="S42639" s="50" t="s">
        <v>368</v>
      </c>
      <c r="T42639" s="9" t="s">
        <v>368</v>
      </c>
      <c r="U42639" s="9" t="s">
        <v>368</v>
      </c>
    </row>
    <row r="42640">
      <c r="F42640" s="9"/>
      <c r="N42640" s="50"/>
      <c r="O42640" s="50"/>
      <c r="P42640" s="50"/>
      <c r="Q42640" s="50" t="s">
        <v>368</v>
      </c>
      <c r="R42640" s="9" t="s">
        <v>368</v>
      </c>
      <c r="S42640" s="50" t="s">
        <v>368</v>
      </c>
      <c r="T42640" s="9" t="s">
        <v>368</v>
      </c>
      <c r="U42640" s="9" t="s">
        <v>368</v>
      </c>
    </row>
    <row r="42641">
      <c r="F42641" s="9"/>
      <c r="N42641" s="50"/>
      <c r="O42641" s="50"/>
      <c r="P42641" s="50"/>
      <c r="Q42641" s="50" t="s">
        <v>368</v>
      </c>
      <c r="R42641" s="9" t="s">
        <v>368</v>
      </c>
      <c r="S42641" s="50" t="s">
        <v>368</v>
      </c>
      <c r="T42641" s="9" t="s">
        <v>368</v>
      </c>
      <c r="U42641" s="9" t="s">
        <v>368</v>
      </c>
    </row>
    <row r="42642">
      <c r="F42642" s="9"/>
      <c r="N42642" s="50"/>
      <c r="O42642" s="50"/>
      <c r="P42642" s="50"/>
      <c r="Q42642" s="50" t="s">
        <v>368</v>
      </c>
      <c r="R42642" s="9" t="s">
        <v>368</v>
      </c>
      <c r="S42642" s="50" t="s">
        <v>368</v>
      </c>
      <c r="T42642" s="9" t="s">
        <v>368</v>
      </c>
      <c r="U42642" s="9" t="s">
        <v>368</v>
      </c>
    </row>
    <row r="42643">
      <c r="F42643" s="9"/>
      <c r="N42643" s="50"/>
      <c r="O42643" s="50"/>
      <c r="P42643" s="50"/>
      <c r="Q42643" s="50" t="s">
        <v>368</v>
      </c>
      <c r="R42643" s="9" t="s">
        <v>368</v>
      </c>
      <c r="S42643" s="50" t="s">
        <v>368</v>
      </c>
      <c r="T42643" s="9" t="s">
        <v>368</v>
      </c>
      <c r="U42643" s="9" t="s">
        <v>368</v>
      </c>
    </row>
    <row r="42644">
      <c r="F42644" s="9"/>
      <c r="N42644" s="50"/>
      <c r="O42644" s="50"/>
      <c r="P42644" s="50"/>
      <c r="Q42644" s="50" t="s">
        <v>368</v>
      </c>
      <c r="R42644" s="9" t="s">
        <v>368</v>
      </c>
      <c r="S42644" s="50" t="s">
        <v>368</v>
      </c>
      <c r="T42644" s="9" t="s">
        <v>368</v>
      </c>
      <c r="U42644" s="9" t="s">
        <v>368</v>
      </c>
    </row>
    <row r="42645">
      <c r="F42645" s="9"/>
      <c r="N42645" s="50"/>
      <c r="O42645" s="50"/>
      <c r="P42645" s="50"/>
      <c r="Q42645" s="50" t="s">
        <v>368</v>
      </c>
      <c r="R42645" s="9" t="s">
        <v>368</v>
      </c>
      <c r="S42645" s="50" t="s">
        <v>368</v>
      </c>
      <c r="T42645" s="9" t="s">
        <v>368</v>
      </c>
      <c r="U42645" s="9" t="s">
        <v>368</v>
      </c>
    </row>
    <row r="42646">
      <c r="F42646" s="9"/>
      <c r="N42646" s="50"/>
      <c r="O42646" s="50"/>
      <c r="P42646" s="50"/>
      <c r="Q42646" s="50" t="s">
        <v>368</v>
      </c>
      <c r="R42646" s="9" t="s">
        <v>368</v>
      </c>
      <c r="S42646" s="50" t="s">
        <v>368</v>
      </c>
      <c r="T42646" s="9" t="s">
        <v>368</v>
      </c>
      <c r="U42646" s="9" t="s">
        <v>368</v>
      </c>
    </row>
    <row r="42647">
      <c r="F42647" s="9"/>
      <c r="N42647" s="50"/>
      <c r="O42647" s="50"/>
      <c r="P42647" s="50"/>
      <c r="Q42647" s="50" t="s">
        <v>368</v>
      </c>
      <c r="R42647" s="9" t="s">
        <v>368</v>
      </c>
      <c r="S42647" s="50" t="s">
        <v>368</v>
      </c>
      <c r="T42647" s="9" t="s">
        <v>368</v>
      </c>
      <c r="U42647" s="9" t="s">
        <v>368</v>
      </c>
    </row>
    <row r="42648">
      <c r="F42648" s="9"/>
      <c r="N42648" s="50"/>
      <c r="O42648" s="50"/>
      <c r="P42648" s="50"/>
      <c r="Q42648" s="50" t="s">
        <v>368</v>
      </c>
      <c r="R42648" s="9" t="s">
        <v>368</v>
      </c>
      <c r="S42648" s="50" t="s">
        <v>368</v>
      </c>
      <c r="T42648" s="9" t="s">
        <v>368</v>
      </c>
      <c r="U42648" s="9" t="s">
        <v>368</v>
      </c>
    </row>
    <row r="42649">
      <c r="F42649" s="9"/>
      <c r="N42649" s="50"/>
      <c r="O42649" s="50"/>
      <c r="P42649" s="50"/>
      <c r="Q42649" s="50" t="s">
        <v>368</v>
      </c>
      <c r="R42649" s="9" t="s">
        <v>368</v>
      </c>
      <c r="S42649" s="50" t="s">
        <v>368</v>
      </c>
      <c r="T42649" s="9" t="s">
        <v>368</v>
      </c>
      <c r="U42649" s="9" t="s">
        <v>368</v>
      </c>
    </row>
    <row r="42650">
      <c r="F42650" s="9"/>
      <c r="N42650" s="50"/>
      <c r="O42650" s="50"/>
      <c r="P42650" s="50"/>
      <c r="Q42650" s="50" t="s">
        <v>368</v>
      </c>
      <c r="R42650" s="9" t="s">
        <v>368</v>
      </c>
      <c r="S42650" s="50" t="s">
        <v>368</v>
      </c>
      <c r="T42650" s="9" t="s">
        <v>368</v>
      </c>
      <c r="U42650" s="9" t="s">
        <v>368</v>
      </c>
    </row>
    <row r="42651">
      <c r="F42651" s="9"/>
      <c r="N42651" s="50"/>
      <c r="O42651" s="50"/>
      <c r="P42651" s="50"/>
      <c r="Q42651" s="50" t="s">
        <v>368</v>
      </c>
      <c r="R42651" s="9" t="s">
        <v>368</v>
      </c>
      <c r="S42651" s="50" t="s">
        <v>368</v>
      </c>
      <c r="T42651" s="9" t="s">
        <v>368</v>
      </c>
      <c r="U42651" s="9" t="s">
        <v>368</v>
      </c>
    </row>
    <row r="42652">
      <c r="F42652" s="9"/>
      <c r="N42652" s="50"/>
      <c r="O42652" s="50"/>
      <c r="P42652" s="50"/>
      <c r="Q42652" s="50" t="s">
        <v>368</v>
      </c>
      <c r="R42652" s="9" t="s">
        <v>368</v>
      </c>
      <c r="S42652" s="50" t="s">
        <v>368</v>
      </c>
      <c r="T42652" s="9" t="s">
        <v>368</v>
      </c>
      <c r="U42652" s="9" t="s">
        <v>368</v>
      </c>
    </row>
    <row r="42653">
      <c r="F42653" s="9"/>
      <c r="N42653" s="50"/>
      <c r="O42653" s="50"/>
      <c r="P42653" s="50"/>
      <c r="Q42653" s="50" t="s">
        <v>368</v>
      </c>
      <c r="R42653" s="9" t="s">
        <v>368</v>
      </c>
      <c r="S42653" s="50" t="s">
        <v>368</v>
      </c>
      <c r="T42653" s="9" t="s">
        <v>368</v>
      </c>
      <c r="U42653" s="9" t="s">
        <v>368</v>
      </c>
    </row>
    <row r="42654">
      <c r="F42654" s="9"/>
      <c r="N42654" s="50"/>
      <c r="O42654" s="50"/>
      <c r="P42654" s="50"/>
      <c r="Q42654" s="50" t="s">
        <v>368</v>
      </c>
      <c r="R42654" s="9" t="s">
        <v>368</v>
      </c>
      <c r="S42654" s="50" t="s">
        <v>368</v>
      </c>
      <c r="T42654" s="9" t="s">
        <v>368</v>
      </c>
      <c r="U42654" s="9" t="s">
        <v>368</v>
      </c>
    </row>
    <row r="42655">
      <c r="F42655" s="9"/>
      <c r="N42655" s="50"/>
      <c r="O42655" s="50"/>
      <c r="P42655" s="50"/>
      <c r="Q42655" s="50" t="s">
        <v>368</v>
      </c>
      <c r="R42655" s="9" t="s">
        <v>368</v>
      </c>
      <c r="S42655" s="50" t="s">
        <v>368</v>
      </c>
      <c r="T42655" s="9" t="s">
        <v>368</v>
      </c>
      <c r="U42655" s="9" t="s">
        <v>368</v>
      </c>
    </row>
    <row r="42656">
      <c r="F42656" s="9"/>
      <c r="N42656" s="50"/>
      <c r="O42656" s="50"/>
      <c r="P42656" s="50"/>
      <c r="Q42656" s="50" t="s">
        <v>368</v>
      </c>
      <c r="R42656" s="9" t="s">
        <v>368</v>
      </c>
      <c r="S42656" s="50" t="s">
        <v>368</v>
      </c>
      <c r="T42656" s="9" t="s">
        <v>368</v>
      </c>
      <c r="U42656" s="9" t="s">
        <v>368</v>
      </c>
    </row>
    <row r="42657">
      <c r="F42657" s="9"/>
      <c r="N42657" s="50"/>
      <c r="O42657" s="50"/>
      <c r="P42657" s="50"/>
      <c r="Q42657" s="50" t="s">
        <v>368</v>
      </c>
      <c r="R42657" s="9" t="s">
        <v>368</v>
      </c>
      <c r="S42657" s="50" t="s">
        <v>368</v>
      </c>
      <c r="T42657" s="9" t="s">
        <v>368</v>
      </c>
      <c r="U42657" s="9" t="s">
        <v>368</v>
      </c>
    </row>
    <row r="42658">
      <c r="F42658" s="9"/>
      <c r="N42658" s="50"/>
      <c r="O42658" s="50"/>
      <c r="P42658" s="50"/>
      <c r="Q42658" s="50" t="s">
        <v>368</v>
      </c>
      <c r="R42658" s="9" t="s">
        <v>368</v>
      </c>
      <c r="S42658" s="50" t="s">
        <v>368</v>
      </c>
      <c r="T42658" s="9" t="s">
        <v>368</v>
      </c>
      <c r="U42658" s="9" t="s">
        <v>368</v>
      </c>
    </row>
    <row r="42659">
      <c r="F42659" s="9"/>
      <c r="N42659" s="50"/>
      <c r="O42659" s="50"/>
      <c r="P42659" s="50"/>
      <c r="Q42659" s="50" t="s">
        <v>368</v>
      </c>
      <c r="R42659" s="9" t="s">
        <v>368</v>
      </c>
      <c r="S42659" s="50" t="s">
        <v>368</v>
      </c>
      <c r="T42659" s="9" t="s">
        <v>368</v>
      </c>
      <c r="U42659" s="9" t="s">
        <v>368</v>
      </c>
    </row>
    <row r="42660">
      <c r="F42660" s="9"/>
      <c r="N42660" s="50"/>
      <c r="O42660" s="50"/>
      <c r="P42660" s="50"/>
      <c r="Q42660" s="50" t="s">
        <v>368</v>
      </c>
      <c r="R42660" s="9" t="s">
        <v>368</v>
      </c>
      <c r="S42660" s="50" t="s">
        <v>368</v>
      </c>
      <c r="T42660" s="9" t="s">
        <v>368</v>
      </c>
      <c r="U42660" s="9" t="s">
        <v>368</v>
      </c>
    </row>
    <row r="42661">
      <c r="F42661" s="9"/>
      <c r="N42661" s="50"/>
      <c r="O42661" s="50"/>
      <c r="P42661" s="50"/>
      <c r="Q42661" s="50" t="s">
        <v>368</v>
      </c>
      <c r="R42661" s="9" t="s">
        <v>368</v>
      </c>
      <c r="S42661" s="50" t="s">
        <v>368</v>
      </c>
      <c r="T42661" s="9" t="s">
        <v>368</v>
      </c>
      <c r="U42661" s="9" t="s">
        <v>368</v>
      </c>
    </row>
    <row r="42662">
      <c r="F42662" s="9"/>
      <c r="N42662" s="50"/>
      <c r="O42662" s="50"/>
      <c r="P42662" s="50"/>
      <c r="Q42662" s="50" t="s">
        <v>368</v>
      </c>
      <c r="R42662" s="9" t="s">
        <v>368</v>
      </c>
      <c r="S42662" s="50" t="s">
        <v>368</v>
      </c>
      <c r="T42662" s="9" t="s">
        <v>368</v>
      </c>
      <c r="U42662" s="9" t="s">
        <v>368</v>
      </c>
    </row>
    <row r="42663">
      <c r="F42663" s="9"/>
      <c r="N42663" s="50"/>
      <c r="O42663" s="50"/>
      <c r="P42663" s="50"/>
      <c r="Q42663" s="50" t="s">
        <v>368</v>
      </c>
      <c r="R42663" s="9" t="s">
        <v>368</v>
      </c>
      <c r="S42663" s="50" t="s">
        <v>368</v>
      </c>
      <c r="T42663" s="9" t="s">
        <v>368</v>
      </c>
      <c r="U42663" s="9" t="s">
        <v>368</v>
      </c>
    </row>
    <row r="42664">
      <c r="F42664" s="9"/>
      <c r="N42664" s="50"/>
      <c r="O42664" s="50"/>
      <c r="P42664" s="50"/>
      <c r="Q42664" s="50" t="s">
        <v>368</v>
      </c>
      <c r="R42664" s="9" t="s">
        <v>368</v>
      </c>
      <c r="S42664" s="50" t="s">
        <v>368</v>
      </c>
      <c r="T42664" s="9" t="s">
        <v>368</v>
      </c>
      <c r="U42664" s="9" t="s">
        <v>368</v>
      </c>
    </row>
    <row r="42665">
      <c r="F42665" s="9"/>
      <c r="N42665" s="50"/>
      <c r="O42665" s="50"/>
      <c r="P42665" s="50"/>
      <c r="Q42665" s="50" t="s">
        <v>368</v>
      </c>
      <c r="R42665" s="9" t="s">
        <v>368</v>
      </c>
      <c r="S42665" s="50" t="s">
        <v>368</v>
      </c>
      <c r="T42665" s="9" t="s">
        <v>368</v>
      </c>
      <c r="U42665" s="9" t="s">
        <v>368</v>
      </c>
    </row>
    <row r="42666">
      <c r="F42666" s="9"/>
      <c r="N42666" s="50"/>
      <c r="O42666" s="50"/>
      <c r="P42666" s="50"/>
      <c r="Q42666" s="50" t="s">
        <v>368</v>
      </c>
      <c r="R42666" s="9" t="s">
        <v>368</v>
      </c>
      <c r="S42666" s="50" t="s">
        <v>368</v>
      </c>
      <c r="T42666" s="9" t="s">
        <v>368</v>
      </c>
      <c r="U42666" s="9" t="s">
        <v>368</v>
      </c>
    </row>
    <row r="42667">
      <c r="F42667" s="9"/>
      <c r="N42667" s="50"/>
      <c r="O42667" s="50"/>
      <c r="P42667" s="50"/>
      <c r="Q42667" s="50" t="s">
        <v>368</v>
      </c>
      <c r="R42667" s="9" t="s">
        <v>368</v>
      </c>
      <c r="S42667" s="50" t="s">
        <v>368</v>
      </c>
      <c r="T42667" s="9" t="s">
        <v>368</v>
      </c>
      <c r="U42667" s="9" t="s">
        <v>368</v>
      </c>
    </row>
    <row r="42668">
      <c r="F42668" s="9"/>
      <c r="N42668" s="50"/>
      <c r="O42668" s="50"/>
      <c r="P42668" s="50"/>
      <c r="Q42668" s="50" t="s">
        <v>368</v>
      </c>
      <c r="R42668" s="9" t="s">
        <v>368</v>
      </c>
      <c r="S42668" s="50" t="s">
        <v>368</v>
      </c>
      <c r="T42668" s="9" t="s">
        <v>368</v>
      </c>
      <c r="U42668" s="9" t="s">
        <v>368</v>
      </c>
    </row>
    <row r="42669">
      <c r="F42669" s="9"/>
      <c r="N42669" s="50"/>
      <c r="O42669" s="50"/>
      <c r="P42669" s="50"/>
      <c r="Q42669" s="50" t="s">
        <v>368</v>
      </c>
      <c r="R42669" s="9" t="s">
        <v>368</v>
      </c>
      <c r="S42669" s="50" t="s">
        <v>368</v>
      </c>
      <c r="T42669" s="9" t="s">
        <v>368</v>
      </c>
      <c r="U42669" s="9" t="s">
        <v>368</v>
      </c>
    </row>
    <row r="42670">
      <c r="F42670" s="9"/>
      <c r="N42670" s="50"/>
      <c r="O42670" s="50"/>
      <c r="P42670" s="50"/>
      <c r="Q42670" s="50" t="s">
        <v>368</v>
      </c>
      <c r="R42670" s="9" t="s">
        <v>368</v>
      </c>
      <c r="S42670" s="50" t="s">
        <v>368</v>
      </c>
      <c r="T42670" s="9" t="s">
        <v>368</v>
      </c>
      <c r="U42670" s="9" t="s">
        <v>368</v>
      </c>
    </row>
    <row r="42671">
      <c r="F42671" s="9"/>
      <c r="N42671" s="50"/>
      <c r="O42671" s="50"/>
      <c r="P42671" s="50"/>
      <c r="Q42671" s="50" t="s">
        <v>368</v>
      </c>
      <c r="R42671" s="9" t="s">
        <v>368</v>
      </c>
      <c r="S42671" s="50" t="s">
        <v>368</v>
      </c>
      <c r="T42671" s="9" t="s">
        <v>368</v>
      </c>
      <c r="U42671" s="9" t="s">
        <v>368</v>
      </c>
    </row>
    <row r="42672">
      <c r="F42672" s="9"/>
      <c r="N42672" s="50"/>
      <c r="O42672" s="50"/>
      <c r="P42672" s="50"/>
      <c r="Q42672" s="50" t="s">
        <v>368</v>
      </c>
      <c r="R42672" s="9" t="s">
        <v>368</v>
      </c>
      <c r="S42672" s="50" t="s">
        <v>368</v>
      </c>
      <c r="T42672" s="9" t="s">
        <v>368</v>
      </c>
      <c r="U42672" s="9" t="s">
        <v>368</v>
      </c>
    </row>
    <row r="42673">
      <c r="F42673" s="9"/>
      <c r="N42673" s="50"/>
      <c r="O42673" s="50"/>
      <c r="P42673" s="50"/>
      <c r="Q42673" s="50" t="s">
        <v>368</v>
      </c>
      <c r="R42673" s="9" t="s">
        <v>368</v>
      </c>
      <c r="S42673" s="50" t="s">
        <v>368</v>
      </c>
      <c r="T42673" s="9" t="s">
        <v>368</v>
      </c>
      <c r="U42673" s="9" t="s">
        <v>368</v>
      </c>
    </row>
    <row r="42674">
      <c r="F42674" s="9"/>
      <c r="N42674" s="50"/>
      <c r="O42674" s="50"/>
      <c r="P42674" s="50"/>
      <c r="Q42674" s="50" t="s">
        <v>368</v>
      </c>
      <c r="R42674" s="9" t="s">
        <v>368</v>
      </c>
      <c r="S42674" s="50" t="s">
        <v>368</v>
      </c>
      <c r="T42674" s="9" t="s">
        <v>368</v>
      </c>
      <c r="U42674" s="9" t="s">
        <v>368</v>
      </c>
    </row>
    <row r="42675">
      <c r="F42675" s="9"/>
      <c r="N42675" s="50"/>
      <c r="O42675" s="50"/>
      <c r="P42675" s="50"/>
      <c r="Q42675" s="50" t="s">
        <v>368</v>
      </c>
      <c r="R42675" s="9" t="s">
        <v>368</v>
      </c>
      <c r="S42675" s="50" t="s">
        <v>368</v>
      </c>
      <c r="T42675" s="9" t="s">
        <v>368</v>
      </c>
      <c r="U42675" s="9" t="s">
        <v>368</v>
      </c>
    </row>
    <row r="42676">
      <c r="F42676" s="9"/>
      <c r="N42676" s="50"/>
      <c r="O42676" s="50"/>
      <c r="P42676" s="50"/>
      <c r="Q42676" s="50" t="s">
        <v>368</v>
      </c>
      <c r="R42676" s="9" t="s">
        <v>368</v>
      </c>
      <c r="S42676" s="50" t="s">
        <v>368</v>
      </c>
      <c r="T42676" s="9" t="s">
        <v>368</v>
      </c>
      <c r="U42676" s="9" t="s">
        <v>368</v>
      </c>
    </row>
    <row r="42677">
      <c r="F42677" s="9"/>
      <c r="N42677" s="50"/>
      <c r="O42677" s="50"/>
      <c r="P42677" s="50"/>
      <c r="Q42677" s="50" t="s">
        <v>368</v>
      </c>
      <c r="R42677" s="9" t="s">
        <v>368</v>
      </c>
      <c r="S42677" s="50" t="s">
        <v>368</v>
      </c>
      <c r="T42677" s="9" t="s">
        <v>368</v>
      </c>
      <c r="U42677" s="9" t="s">
        <v>368</v>
      </c>
    </row>
    <row r="42678">
      <c r="F42678" s="9"/>
      <c r="N42678" s="50"/>
      <c r="O42678" s="50"/>
      <c r="P42678" s="50"/>
      <c r="Q42678" s="50" t="s">
        <v>368</v>
      </c>
      <c r="R42678" s="9" t="s">
        <v>368</v>
      </c>
      <c r="S42678" s="50" t="s">
        <v>368</v>
      </c>
      <c r="T42678" s="9" t="s">
        <v>368</v>
      </c>
      <c r="U42678" s="9" t="s">
        <v>368</v>
      </c>
    </row>
    <row r="42679">
      <c r="F42679" s="9"/>
      <c r="N42679" s="50"/>
      <c r="O42679" s="50"/>
      <c r="P42679" s="50"/>
      <c r="Q42679" s="50" t="s">
        <v>368</v>
      </c>
      <c r="R42679" s="9" t="s">
        <v>368</v>
      </c>
      <c r="S42679" s="50" t="s">
        <v>368</v>
      </c>
      <c r="T42679" s="9" t="s">
        <v>368</v>
      </c>
      <c r="U42679" s="9" t="s">
        <v>368</v>
      </c>
    </row>
    <row r="42680">
      <c r="F42680" s="9"/>
      <c r="N42680" s="50"/>
      <c r="O42680" s="50"/>
      <c r="P42680" s="50"/>
      <c r="Q42680" s="50" t="s">
        <v>368</v>
      </c>
      <c r="R42680" s="9" t="s">
        <v>368</v>
      </c>
      <c r="S42680" s="50" t="s">
        <v>368</v>
      </c>
      <c r="T42680" s="9" t="s">
        <v>368</v>
      </c>
      <c r="U42680" s="9" t="s">
        <v>368</v>
      </c>
    </row>
    <row r="42681">
      <c r="F42681" s="9"/>
      <c r="N42681" s="50"/>
      <c r="O42681" s="50"/>
      <c r="P42681" s="50"/>
      <c r="Q42681" s="50" t="s">
        <v>368</v>
      </c>
      <c r="R42681" s="9" t="s">
        <v>368</v>
      </c>
      <c r="S42681" s="50" t="s">
        <v>368</v>
      </c>
      <c r="T42681" s="9" t="s">
        <v>368</v>
      </c>
      <c r="U42681" s="9" t="s">
        <v>368</v>
      </c>
    </row>
    <row r="42682">
      <c r="F42682" s="9"/>
      <c r="N42682" s="50"/>
      <c r="O42682" s="50"/>
      <c r="P42682" s="50"/>
      <c r="Q42682" s="50" t="s">
        <v>368</v>
      </c>
      <c r="R42682" s="9" t="s">
        <v>368</v>
      </c>
      <c r="S42682" s="50" t="s">
        <v>368</v>
      </c>
      <c r="T42682" s="9" t="s">
        <v>368</v>
      </c>
      <c r="U42682" s="9" t="s">
        <v>368</v>
      </c>
    </row>
    <row r="42683">
      <c r="F42683" s="9"/>
      <c r="N42683" s="50"/>
      <c r="O42683" s="50"/>
      <c r="P42683" s="50"/>
      <c r="Q42683" s="50" t="s">
        <v>368</v>
      </c>
      <c r="R42683" s="9" t="s">
        <v>368</v>
      </c>
      <c r="S42683" s="50" t="s">
        <v>368</v>
      </c>
      <c r="T42683" s="9" t="s">
        <v>368</v>
      </c>
      <c r="U42683" s="9" t="s">
        <v>368</v>
      </c>
    </row>
    <row r="42684">
      <c r="F42684" s="9"/>
      <c r="N42684" s="50"/>
      <c r="O42684" s="50"/>
      <c r="P42684" s="50"/>
      <c r="Q42684" s="50" t="s">
        <v>368</v>
      </c>
      <c r="R42684" s="9" t="s">
        <v>368</v>
      </c>
      <c r="S42684" s="50" t="s">
        <v>368</v>
      </c>
      <c r="T42684" s="9" t="s">
        <v>368</v>
      </c>
      <c r="U42684" s="9" t="s">
        <v>368</v>
      </c>
    </row>
    <row r="42685">
      <c r="F42685" s="9"/>
      <c r="N42685" s="50"/>
      <c r="O42685" s="50"/>
      <c r="P42685" s="50"/>
      <c r="Q42685" s="50" t="s">
        <v>368</v>
      </c>
      <c r="R42685" s="9" t="s">
        <v>368</v>
      </c>
      <c r="S42685" s="50" t="s">
        <v>368</v>
      </c>
      <c r="T42685" s="9" t="s">
        <v>368</v>
      </c>
      <c r="U42685" s="9" t="s">
        <v>368</v>
      </c>
    </row>
    <row r="42686">
      <c r="F42686" s="9"/>
      <c r="N42686" s="50"/>
      <c r="O42686" s="50"/>
      <c r="P42686" s="50"/>
      <c r="Q42686" s="50" t="s">
        <v>368</v>
      </c>
      <c r="R42686" s="9" t="s">
        <v>368</v>
      </c>
      <c r="S42686" s="50" t="s">
        <v>368</v>
      </c>
      <c r="T42686" s="9" t="s">
        <v>368</v>
      </c>
      <c r="U42686" s="9" t="s">
        <v>368</v>
      </c>
    </row>
    <row r="42687">
      <c r="F42687" s="9"/>
      <c r="N42687" s="50"/>
      <c r="O42687" s="50"/>
      <c r="P42687" s="50"/>
      <c r="Q42687" s="50" t="s">
        <v>368</v>
      </c>
      <c r="R42687" s="9" t="s">
        <v>368</v>
      </c>
      <c r="S42687" s="50" t="s">
        <v>368</v>
      </c>
      <c r="T42687" s="9" t="s">
        <v>368</v>
      </c>
      <c r="U42687" s="9" t="s">
        <v>368</v>
      </c>
    </row>
    <row r="42688">
      <c r="F42688" s="9"/>
      <c r="N42688" s="50"/>
      <c r="O42688" s="50"/>
      <c r="P42688" s="50"/>
      <c r="Q42688" s="50" t="s">
        <v>368</v>
      </c>
      <c r="R42688" s="9" t="s">
        <v>368</v>
      </c>
      <c r="S42688" s="50" t="s">
        <v>368</v>
      </c>
      <c r="T42688" s="9" t="s">
        <v>368</v>
      </c>
      <c r="U42688" s="9" t="s">
        <v>368</v>
      </c>
    </row>
    <row r="42689">
      <c r="F42689" s="9"/>
      <c r="N42689" s="50"/>
      <c r="O42689" s="50"/>
      <c r="P42689" s="50"/>
      <c r="Q42689" s="50" t="s">
        <v>368</v>
      </c>
      <c r="R42689" s="9" t="s">
        <v>368</v>
      </c>
      <c r="S42689" s="50" t="s">
        <v>368</v>
      </c>
      <c r="T42689" s="9" t="s">
        <v>368</v>
      </c>
      <c r="U42689" s="9" t="s">
        <v>368</v>
      </c>
    </row>
    <row r="42690">
      <c r="F42690" s="9"/>
      <c r="N42690" s="50"/>
      <c r="O42690" s="50"/>
      <c r="P42690" s="50"/>
      <c r="Q42690" s="50" t="s">
        <v>368</v>
      </c>
      <c r="R42690" s="9" t="s">
        <v>368</v>
      </c>
      <c r="S42690" s="50" t="s">
        <v>368</v>
      </c>
      <c r="T42690" s="9" t="s">
        <v>368</v>
      </c>
      <c r="U42690" s="9" t="s">
        <v>368</v>
      </c>
    </row>
    <row r="42691">
      <c r="F42691" s="9"/>
      <c r="N42691" s="50"/>
      <c r="O42691" s="50"/>
      <c r="P42691" s="50"/>
      <c r="Q42691" s="50" t="s">
        <v>368</v>
      </c>
      <c r="R42691" s="9" t="s">
        <v>368</v>
      </c>
      <c r="S42691" s="50" t="s">
        <v>368</v>
      </c>
      <c r="T42691" s="9" t="s">
        <v>368</v>
      </c>
      <c r="U42691" s="9" t="s">
        <v>368</v>
      </c>
    </row>
    <row r="42692">
      <c r="F42692" s="9"/>
      <c r="N42692" s="50"/>
      <c r="O42692" s="50"/>
      <c r="P42692" s="50"/>
      <c r="Q42692" s="50" t="s">
        <v>368</v>
      </c>
      <c r="R42692" s="9" t="s">
        <v>368</v>
      </c>
      <c r="S42692" s="50" t="s">
        <v>368</v>
      </c>
      <c r="T42692" s="9" t="s">
        <v>368</v>
      </c>
      <c r="U42692" s="9" t="s">
        <v>368</v>
      </c>
    </row>
    <row r="42693">
      <c r="F42693" s="9"/>
      <c r="N42693" s="50"/>
      <c r="O42693" s="50"/>
      <c r="P42693" s="50"/>
      <c r="Q42693" s="50" t="s">
        <v>368</v>
      </c>
      <c r="R42693" s="9" t="s">
        <v>368</v>
      </c>
      <c r="S42693" s="50" t="s">
        <v>368</v>
      </c>
      <c r="T42693" s="9" t="s">
        <v>368</v>
      </c>
      <c r="U42693" s="9" t="s">
        <v>368</v>
      </c>
    </row>
    <row r="42694">
      <c r="F42694" s="9"/>
      <c r="N42694" s="50"/>
      <c r="O42694" s="50"/>
      <c r="P42694" s="50"/>
      <c r="Q42694" s="50" t="s">
        <v>368</v>
      </c>
      <c r="R42694" s="9" t="s">
        <v>368</v>
      </c>
      <c r="S42694" s="50" t="s">
        <v>368</v>
      </c>
      <c r="T42694" s="9" t="s">
        <v>368</v>
      </c>
      <c r="U42694" s="9" t="s">
        <v>368</v>
      </c>
    </row>
    <row r="42695">
      <c r="F42695" s="9"/>
      <c r="N42695" s="50"/>
      <c r="O42695" s="50"/>
      <c r="P42695" s="50"/>
      <c r="Q42695" s="50" t="s">
        <v>368</v>
      </c>
      <c r="R42695" s="9" t="s">
        <v>368</v>
      </c>
      <c r="S42695" s="50" t="s">
        <v>368</v>
      </c>
      <c r="T42695" s="9" t="s">
        <v>368</v>
      </c>
      <c r="U42695" s="9" t="s">
        <v>368</v>
      </c>
    </row>
    <row r="42696">
      <c r="F42696" s="9"/>
      <c r="N42696" s="50"/>
      <c r="O42696" s="50"/>
      <c r="P42696" s="50"/>
      <c r="Q42696" s="50" t="s">
        <v>368</v>
      </c>
      <c r="R42696" s="9" t="s">
        <v>368</v>
      </c>
      <c r="S42696" s="50" t="s">
        <v>368</v>
      </c>
      <c r="T42696" s="9" t="s">
        <v>368</v>
      </c>
      <c r="U42696" s="9" t="s">
        <v>368</v>
      </c>
    </row>
    <row r="42697">
      <c r="F42697" s="9"/>
      <c r="N42697" s="50"/>
      <c r="O42697" s="50"/>
      <c r="P42697" s="50"/>
      <c r="Q42697" s="50" t="s">
        <v>368</v>
      </c>
      <c r="R42697" s="9" t="s">
        <v>368</v>
      </c>
      <c r="S42697" s="50" t="s">
        <v>368</v>
      </c>
      <c r="T42697" s="9" t="s">
        <v>368</v>
      </c>
      <c r="U42697" s="9" t="s">
        <v>368</v>
      </c>
    </row>
    <row r="42698">
      <c r="F42698" s="9"/>
      <c r="N42698" s="50"/>
      <c r="O42698" s="50"/>
      <c r="P42698" s="50"/>
      <c r="Q42698" s="50" t="s">
        <v>368</v>
      </c>
      <c r="R42698" s="9" t="s">
        <v>368</v>
      </c>
      <c r="S42698" s="50" t="s">
        <v>368</v>
      </c>
      <c r="T42698" s="9" t="s">
        <v>368</v>
      </c>
      <c r="U42698" s="9" t="s">
        <v>368</v>
      </c>
    </row>
    <row r="42699">
      <c r="F42699" s="9"/>
      <c r="N42699" s="50"/>
      <c r="O42699" s="50"/>
      <c r="P42699" s="50"/>
      <c r="Q42699" s="50" t="s">
        <v>368</v>
      </c>
      <c r="R42699" s="9" t="s">
        <v>368</v>
      </c>
      <c r="S42699" s="50" t="s">
        <v>368</v>
      </c>
      <c r="T42699" s="9" t="s">
        <v>368</v>
      </c>
      <c r="U42699" s="9" t="s">
        <v>368</v>
      </c>
    </row>
    <row r="42700">
      <c r="F42700" s="9"/>
      <c r="N42700" s="50"/>
      <c r="O42700" s="50"/>
      <c r="P42700" s="50"/>
      <c r="Q42700" s="50" t="s">
        <v>368</v>
      </c>
      <c r="R42700" s="9" t="s">
        <v>368</v>
      </c>
      <c r="S42700" s="50" t="s">
        <v>368</v>
      </c>
      <c r="T42700" s="9" t="s">
        <v>368</v>
      </c>
      <c r="U42700" s="9" t="s">
        <v>368</v>
      </c>
    </row>
    <row r="42701">
      <c r="F42701" s="9"/>
      <c r="N42701" s="50"/>
      <c r="O42701" s="50"/>
      <c r="P42701" s="50"/>
      <c r="Q42701" s="50" t="s">
        <v>368</v>
      </c>
      <c r="R42701" s="9" t="s">
        <v>368</v>
      </c>
      <c r="S42701" s="50" t="s">
        <v>368</v>
      </c>
      <c r="T42701" s="9" t="s">
        <v>368</v>
      </c>
      <c r="U42701" s="9" t="s">
        <v>368</v>
      </c>
    </row>
    <row r="42702">
      <c r="F42702" s="9"/>
      <c r="N42702" s="50"/>
      <c r="O42702" s="50"/>
      <c r="P42702" s="50"/>
      <c r="Q42702" s="50" t="s">
        <v>368</v>
      </c>
      <c r="R42702" s="9" t="s">
        <v>368</v>
      </c>
      <c r="S42702" s="50" t="s">
        <v>368</v>
      </c>
      <c r="T42702" s="9" t="s">
        <v>368</v>
      </c>
      <c r="U42702" s="9" t="s">
        <v>368</v>
      </c>
    </row>
    <row r="42703">
      <c r="F42703" s="9"/>
      <c r="N42703" s="50"/>
      <c r="O42703" s="50"/>
      <c r="P42703" s="50"/>
      <c r="Q42703" s="50" t="s">
        <v>368</v>
      </c>
      <c r="R42703" s="9" t="s">
        <v>368</v>
      </c>
      <c r="S42703" s="50" t="s">
        <v>368</v>
      </c>
      <c r="T42703" s="9" t="s">
        <v>368</v>
      </c>
      <c r="U42703" s="9" t="s">
        <v>368</v>
      </c>
    </row>
    <row r="42704">
      <c r="F42704" s="9"/>
      <c r="N42704" s="50"/>
      <c r="O42704" s="50"/>
      <c r="P42704" s="50"/>
      <c r="Q42704" s="50" t="s">
        <v>368</v>
      </c>
      <c r="R42704" s="9" t="s">
        <v>368</v>
      </c>
      <c r="S42704" s="50" t="s">
        <v>368</v>
      </c>
      <c r="T42704" s="9" t="s">
        <v>368</v>
      </c>
      <c r="U42704" s="9" t="s">
        <v>368</v>
      </c>
    </row>
    <row r="42705">
      <c r="F42705" s="9"/>
      <c r="N42705" s="50"/>
      <c r="O42705" s="50"/>
      <c r="P42705" s="50"/>
      <c r="Q42705" s="50" t="s">
        <v>368</v>
      </c>
      <c r="R42705" s="9" t="s">
        <v>368</v>
      </c>
      <c r="S42705" s="50" t="s">
        <v>368</v>
      </c>
      <c r="T42705" s="9" t="s">
        <v>368</v>
      </c>
      <c r="U42705" s="9" t="s">
        <v>368</v>
      </c>
    </row>
    <row r="42706">
      <c r="F42706" s="9"/>
      <c r="N42706" s="50"/>
      <c r="O42706" s="50"/>
      <c r="P42706" s="50"/>
      <c r="Q42706" s="50" t="s">
        <v>368</v>
      </c>
      <c r="R42706" s="9" t="s">
        <v>368</v>
      </c>
      <c r="S42706" s="50" t="s">
        <v>368</v>
      </c>
      <c r="T42706" s="9" t="s">
        <v>368</v>
      </c>
      <c r="U42706" s="9" t="s">
        <v>368</v>
      </c>
    </row>
    <row r="42707">
      <c r="F42707" s="9"/>
      <c r="N42707" s="50"/>
      <c r="O42707" s="50"/>
      <c r="P42707" s="50"/>
      <c r="Q42707" s="50" t="s">
        <v>368</v>
      </c>
      <c r="R42707" s="9" t="s">
        <v>368</v>
      </c>
      <c r="S42707" s="50" t="s">
        <v>368</v>
      </c>
      <c r="T42707" s="9" t="s">
        <v>368</v>
      </c>
      <c r="U42707" s="9" t="s">
        <v>368</v>
      </c>
    </row>
    <row r="42708">
      <c r="F42708" s="9"/>
      <c r="N42708" s="50"/>
      <c r="O42708" s="50"/>
      <c r="P42708" s="50"/>
      <c r="Q42708" s="50" t="s">
        <v>368</v>
      </c>
      <c r="R42708" s="9" t="s">
        <v>368</v>
      </c>
      <c r="S42708" s="50" t="s">
        <v>368</v>
      </c>
      <c r="T42708" s="9" t="s">
        <v>368</v>
      </c>
      <c r="U42708" s="9" t="s">
        <v>368</v>
      </c>
    </row>
    <row r="42709">
      <c r="F42709" s="9"/>
      <c r="N42709" s="50"/>
      <c r="O42709" s="50"/>
      <c r="P42709" s="50"/>
      <c r="Q42709" s="50" t="s">
        <v>368</v>
      </c>
      <c r="R42709" s="9" t="s">
        <v>368</v>
      </c>
      <c r="S42709" s="50" t="s">
        <v>368</v>
      </c>
      <c r="T42709" s="9" t="s">
        <v>368</v>
      </c>
      <c r="U42709" s="9" t="s">
        <v>368</v>
      </c>
    </row>
    <row r="42710">
      <c r="F42710" s="9"/>
      <c r="N42710" s="50"/>
      <c r="O42710" s="50"/>
      <c r="P42710" s="50"/>
      <c r="Q42710" s="50" t="s">
        <v>368</v>
      </c>
      <c r="R42710" s="9" t="s">
        <v>368</v>
      </c>
      <c r="S42710" s="50" t="s">
        <v>368</v>
      </c>
      <c r="T42710" s="9" t="s">
        <v>368</v>
      </c>
      <c r="U42710" s="9" t="s">
        <v>368</v>
      </c>
    </row>
    <row r="42711">
      <c r="F42711" s="9"/>
      <c r="N42711" s="50"/>
      <c r="O42711" s="50"/>
      <c r="P42711" s="50"/>
      <c r="Q42711" s="50" t="s">
        <v>368</v>
      </c>
      <c r="R42711" s="9" t="s">
        <v>368</v>
      </c>
      <c r="S42711" s="50" t="s">
        <v>368</v>
      </c>
      <c r="T42711" s="9" t="s">
        <v>368</v>
      </c>
      <c r="U42711" s="9" t="s">
        <v>368</v>
      </c>
    </row>
    <row r="42712">
      <c r="F42712" s="9"/>
      <c r="N42712" s="50"/>
      <c r="O42712" s="50"/>
      <c r="P42712" s="50"/>
      <c r="Q42712" s="50" t="s">
        <v>368</v>
      </c>
      <c r="R42712" s="9" t="s">
        <v>368</v>
      </c>
      <c r="S42712" s="50" t="s">
        <v>368</v>
      </c>
      <c r="T42712" s="9" t="s">
        <v>368</v>
      </c>
      <c r="U42712" s="9" t="s">
        <v>368</v>
      </c>
    </row>
    <row r="42713">
      <c r="F42713" s="9"/>
      <c r="N42713" s="50"/>
      <c r="O42713" s="50"/>
      <c r="P42713" s="50"/>
      <c r="Q42713" s="50" t="s">
        <v>368</v>
      </c>
      <c r="R42713" s="9" t="s">
        <v>368</v>
      </c>
      <c r="S42713" s="50" t="s">
        <v>368</v>
      </c>
      <c r="T42713" s="9" t="s">
        <v>368</v>
      </c>
      <c r="U42713" s="9" t="s">
        <v>368</v>
      </c>
    </row>
    <row r="42714">
      <c r="F42714" s="9"/>
      <c r="N42714" s="50"/>
      <c r="O42714" s="50"/>
      <c r="P42714" s="50"/>
      <c r="Q42714" s="50" t="s">
        <v>368</v>
      </c>
      <c r="R42714" s="9" t="s">
        <v>368</v>
      </c>
      <c r="S42714" s="50" t="s">
        <v>368</v>
      </c>
      <c r="T42714" s="9" t="s">
        <v>368</v>
      </c>
      <c r="U42714" s="9" t="s">
        <v>368</v>
      </c>
    </row>
    <row r="42715">
      <c r="F42715" s="9"/>
      <c r="N42715" s="50"/>
      <c r="O42715" s="50"/>
      <c r="P42715" s="50"/>
      <c r="Q42715" s="50" t="s">
        <v>368</v>
      </c>
      <c r="R42715" s="9" t="s">
        <v>368</v>
      </c>
      <c r="S42715" s="50" t="s">
        <v>368</v>
      </c>
      <c r="T42715" s="9" t="s">
        <v>368</v>
      </c>
      <c r="U42715" s="9" t="s">
        <v>368</v>
      </c>
    </row>
    <row r="42716">
      <c r="F42716" s="9"/>
      <c r="N42716" s="50"/>
      <c r="O42716" s="50"/>
      <c r="P42716" s="50"/>
      <c r="Q42716" s="50" t="s">
        <v>368</v>
      </c>
      <c r="R42716" s="9" t="s">
        <v>368</v>
      </c>
      <c r="S42716" s="50" t="s">
        <v>368</v>
      </c>
      <c r="T42716" s="9" t="s">
        <v>368</v>
      </c>
      <c r="U42716" s="9" t="s">
        <v>368</v>
      </c>
    </row>
    <row r="42717">
      <c r="F42717" s="9"/>
      <c r="N42717" s="50"/>
      <c r="O42717" s="50"/>
      <c r="P42717" s="50"/>
      <c r="Q42717" s="50" t="s">
        <v>368</v>
      </c>
      <c r="R42717" s="9" t="s">
        <v>368</v>
      </c>
      <c r="S42717" s="50" t="s">
        <v>368</v>
      </c>
      <c r="T42717" s="9" t="s">
        <v>368</v>
      </c>
      <c r="U42717" s="9" t="s">
        <v>368</v>
      </c>
    </row>
    <row r="42718">
      <c r="F42718" s="9"/>
      <c r="N42718" s="50"/>
      <c r="O42718" s="50"/>
      <c r="P42718" s="50"/>
      <c r="Q42718" s="50" t="s">
        <v>368</v>
      </c>
      <c r="R42718" s="9" t="s">
        <v>368</v>
      </c>
      <c r="S42718" s="50" t="s">
        <v>368</v>
      </c>
      <c r="T42718" s="9" t="s">
        <v>368</v>
      </c>
      <c r="U42718" s="9" t="s">
        <v>368</v>
      </c>
    </row>
    <row r="42719">
      <c r="F42719" s="9"/>
      <c r="N42719" s="50"/>
      <c r="O42719" s="50"/>
      <c r="P42719" s="50"/>
      <c r="Q42719" s="50" t="s">
        <v>368</v>
      </c>
      <c r="R42719" s="9" t="s">
        <v>368</v>
      </c>
      <c r="S42719" s="50" t="s">
        <v>368</v>
      </c>
      <c r="T42719" s="9" t="s">
        <v>368</v>
      </c>
      <c r="U42719" s="9" t="s">
        <v>368</v>
      </c>
    </row>
    <row r="42720">
      <c r="F42720" s="9"/>
      <c r="N42720" s="50"/>
      <c r="O42720" s="50"/>
      <c r="P42720" s="50"/>
      <c r="Q42720" s="50" t="s">
        <v>368</v>
      </c>
      <c r="R42720" s="9" t="s">
        <v>368</v>
      </c>
      <c r="S42720" s="50" t="s">
        <v>368</v>
      </c>
      <c r="T42720" s="9" t="s">
        <v>368</v>
      </c>
      <c r="U42720" s="9" t="s">
        <v>368</v>
      </c>
    </row>
    <row r="42721">
      <c r="F42721" s="9"/>
      <c r="N42721" s="50"/>
      <c r="O42721" s="50"/>
      <c r="P42721" s="50"/>
      <c r="Q42721" s="50" t="s">
        <v>368</v>
      </c>
      <c r="R42721" s="9" t="s">
        <v>368</v>
      </c>
      <c r="S42721" s="50" t="s">
        <v>368</v>
      </c>
      <c r="T42721" s="9" t="s">
        <v>368</v>
      </c>
      <c r="U42721" s="9" t="s">
        <v>368</v>
      </c>
    </row>
    <row r="42722">
      <c r="F42722" s="9"/>
      <c r="N42722" s="50"/>
      <c r="O42722" s="50"/>
      <c r="P42722" s="50"/>
      <c r="Q42722" s="50" t="s">
        <v>368</v>
      </c>
      <c r="R42722" s="9" t="s">
        <v>368</v>
      </c>
      <c r="S42722" s="50" t="s">
        <v>368</v>
      </c>
      <c r="T42722" s="9" t="s">
        <v>368</v>
      </c>
      <c r="U42722" s="9" t="s">
        <v>368</v>
      </c>
    </row>
    <row r="42723">
      <c r="F42723" s="9"/>
      <c r="N42723" s="50"/>
      <c r="O42723" s="50"/>
      <c r="P42723" s="50"/>
      <c r="Q42723" s="50" t="s">
        <v>368</v>
      </c>
      <c r="R42723" s="9" t="s">
        <v>368</v>
      </c>
      <c r="S42723" s="50" t="s">
        <v>368</v>
      </c>
      <c r="T42723" s="9" t="s">
        <v>368</v>
      </c>
      <c r="U42723" s="9" t="s">
        <v>368</v>
      </c>
    </row>
    <row r="42724">
      <c r="F42724" s="9"/>
      <c r="N42724" s="50"/>
      <c r="O42724" s="50"/>
      <c r="P42724" s="50"/>
      <c r="Q42724" s="50" t="s">
        <v>368</v>
      </c>
      <c r="R42724" s="9" t="s">
        <v>368</v>
      </c>
      <c r="S42724" s="50" t="s">
        <v>368</v>
      </c>
      <c r="T42724" s="9" t="s">
        <v>368</v>
      </c>
      <c r="U42724" s="9" t="s">
        <v>368</v>
      </c>
    </row>
    <row r="42725">
      <c r="F42725" s="9"/>
      <c r="N42725" s="50"/>
      <c r="O42725" s="50"/>
      <c r="P42725" s="50"/>
      <c r="Q42725" s="50" t="s">
        <v>368</v>
      </c>
      <c r="R42725" s="9" t="s">
        <v>368</v>
      </c>
      <c r="S42725" s="50" t="s">
        <v>368</v>
      </c>
      <c r="T42725" s="9" t="s">
        <v>368</v>
      </c>
      <c r="U42725" s="9" t="s">
        <v>368</v>
      </c>
    </row>
    <row r="42726">
      <c r="F42726" s="9"/>
      <c r="N42726" s="50"/>
      <c r="O42726" s="50"/>
      <c r="P42726" s="50"/>
      <c r="Q42726" s="50" t="s">
        <v>368</v>
      </c>
      <c r="R42726" s="9" t="s">
        <v>368</v>
      </c>
      <c r="S42726" s="50" t="s">
        <v>368</v>
      </c>
      <c r="T42726" s="9" t="s">
        <v>368</v>
      </c>
      <c r="U42726" s="9" t="s">
        <v>368</v>
      </c>
    </row>
    <row r="42727">
      <c r="F42727" s="9"/>
      <c r="N42727" s="50"/>
      <c r="O42727" s="50"/>
      <c r="P42727" s="50"/>
      <c r="Q42727" s="50" t="s">
        <v>368</v>
      </c>
      <c r="R42727" s="9" t="s">
        <v>368</v>
      </c>
      <c r="S42727" s="50" t="s">
        <v>368</v>
      </c>
      <c r="T42727" s="9" t="s">
        <v>368</v>
      </c>
      <c r="U42727" s="9" t="s">
        <v>368</v>
      </c>
    </row>
    <row r="42728">
      <c r="F42728" s="9"/>
      <c r="N42728" s="50"/>
      <c r="O42728" s="50"/>
      <c r="P42728" s="50"/>
      <c r="Q42728" s="50" t="s">
        <v>368</v>
      </c>
      <c r="R42728" s="9" t="s">
        <v>368</v>
      </c>
      <c r="S42728" s="50" t="s">
        <v>368</v>
      </c>
      <c r="T42728" s="9" t="s">
        <v>368</v>
      </c>
      <c r="U42728" s="9" t="s">
        <v>368</v>
      </c>
    </row>
    <row r="42729">
      <c r="F42729" s="9"/>
      <c r="N42729" s="50"/>
      <c r="O42729" s="50"/>
      <c r="P42729" s="50"/>
      <c r="Q42729" s="50" t="s">
        <v>368</v>
      </c>
      <c r="R42729" s="9" t="s">
        <v>368</v>
      </c>
      <c r="S42729" s="50" t="s">
        <v>368</v>
      </c>
      <c r="T42729" s="9" t="s">
        <v>368</v>
      </c>
      <c r="U42729" s="9" t="s">
        <v>368</v>
      </c>
    </row>
    <row r="42730">
      <c r="F42730" s="9"/>
      <c r="N42730" s="50"/>
      <c r="O42730" s="50"/>
      <c r="P42730" s="50"/>
      <c r="Q42730" s="50" t="s">
        <v>368</v>
      </c>
      <c r="R42730" s="9" t="s">
        <v>368</v>
      </c>
      <c r="S42730" s="50" t="s">
        <v>368</v>
      </c>
      <c r="T42730" s="9" t="s">
        <v>368</v>
      </c>
      <c r="U42730" s="9" t="s">
        <v>368</v>
      </c>
    </row>
    <row r="42731">
      <c r="F42731" s="9"/>
      <c r="N42731" s="50"/>
      <c r="O42731" s="50"/>
      <c r="P42731" s="50"/>
      <c r="Q42731" s="50" t="s">
        <v>368</v>
      </c>
      <c r="R42731" s="9" t="s">
        <v>368</v>
      </c>
      <c r="S42731" s="50" t="s">
        <v>368</v>
      </c>
      <c r="T42731" s="9" t="s">
        <v>368</v>
      </c>
      <c r="U42731" s="9" t="s">
        <v>368</v>
      </c>
    </row>
    <row r="42732">
      <c r="F42732" s="9"/>
      <c r="N42732" s="50"/>
      <c r="O42732" s="50"/>
      <c r="P42732" s="50"/>
      <c r="Q42732" s="50" t="s">
        <v>368</v>
      </c>
      <c r="R42732" s="9" t="s">
        <v>368</v>
      </c>
      <c r="S42732" s="50" t="s">
        <v>368</v>
      </c>
      <c r="T42732" s="9" t="s">
        <v>368</v>
      </c>
      <c r="U42732" s="9" t="s">
        <v>368</v>
      </c>
    </row>
    <row r="42733">
      <c r="F42733" s="9"/>
      <c r="N42733" s="50"/>
      <c r="O42733" s="50"/>
      <c r="P42733" s="50"/>
      <c r="Q42733" s="50" t="s">
        <v>368</v>
      </c>
      <c r="R42733" s="9" t="s">
        <v>368</v>
      </c>
      <c r="S42733" s="50" t="s">
        <v>368</v>
      </c>
      <c r="T42733" s="9" t="s">
        <v>368</v>
      </c>
      <c r="U42733" s="9" t="s">
        <v>368</v>
      </c>
    </row>
    <row r="42734">
      <c r="F42734" s="9"/>
      <c r="N42734" s="50"/>
      <c r="O42734" s="50"/>
      <c r="P42734" s="50"/>
      <c r="Q42734" s="50" t="s">
        <v>368</v>
      </c>
      <c r="R42734" s="9" t="s">
        <v>368</v>
      </c>
      <c r="S42734" s="50" t="s">
        <v>368</v>
      </c>
      <c r="T42734" s="9" t="s">
        <v>368</v>
      </c>
      <c r="U42734" s="9" t="s">
        <v>368</v>
      </c>
    </row>
    <row r="42735">
      <c r="F42735" s="9"/>
      <c r="N42735" s="50"/>
      <c r="O42735" s="50"/>
      <c r="P42735" s="50"/>
      <c r="Q42735" s="50" t="s">
        <v>368</v>
      </c>
      <c r="R42735" s="9" t="s">
        <v>368</v>
      </c>
      <c r="S42735" s="50" t="s">
        <v>368</v>
      </c>
      <c r="T42735" s="9" t="s">
        <v>368</v>
      </c>
      <c r="U42735" s="9" t="s">
        <v>368</v>
      </c>
    </row>
    <row r="42736">
      <c r="F42736" s="9"/>
      <c r="N42736" s="50"/>
      <c r="O42736" s="50"/>
      <c r="P42736" s="50"/>
      <c r="Q42736" s="50" t="s">
        <v>368</v>
      </c>
      <c r="R42736" s="9" t="s">
        <v>368</v>
      </c>
      <c r="S42736" s="50" t="s">
        <v>368</v>
      </c>
      <c r="T42736" s="9" t="s">
        <v>368</v>
      </c>
      <c r="U42736" s="9" t="s">
        <v>368</v>
      </c>
    </row>
    <row r="42737">
      <c r="F42737" s="9"/>
      <c r="N42737" s="50"/>
      <c r="O42737" s="50"/>
      <c r="P42737" s="50"/>
      <c r="Q42737" s="50" t="s">
        <v>368</v>
      </c>
      <c r="R42737" s="9" t="s">
        <v>368</v>
      </c>
      <c r="S42737" s="50" t="s">
        <v>368</v>
      </c>
      <c r="T42737" s="9" t="s">
        <v>368</v>
      </c>
      <c r="U42737" s="9" t="s">
        <v>368</v>
      </c>
    </row>
    <row r="42738">
      <c r="F42738" s="9"/>
      <c r="N42738" s="50"/>
      <c r="O42738" s="50"/>
      <c r="P42738" s="50"/>
      <c r="Q42738" s="50" t="s">
        <v>368</v>
      </c>
      <c r="R42738" s="9" t="s">
        <v>368</v>
      </c>
      <c r="S42738" s="50" t="s">
        <v>368</v>
      </c>
      <c r="T42738" s="9" t="s">
        <v>368</v>
      </c>
      <c r="U42738" s="9" t="s">
        <v>368</v>
      </c>
    </row>
    <row r="42739">
      <c r="F42739" s="9"/>
      <c r="N42739" s="50"/>
      <c r="O42739" s="50"/>
      <c r="P42739" s="50"/>
      <c r="Q42739" s="50" t="s">
        <v>368</v>
      </c>
      <c r="R42739" s="9" t="s">
        <v>368</v>
      </c>
      <c r="S42739" s="50" t="s">
        <v>368</v>
      </c>
      <c r="T42739" s="9" t="s">
        <v>368</v>
      </c>
      <c r="U42739" s="9" t="s">
        <v>368</v>
      </c>
    </row>
    <row r="42740">
      <c r="F42740" s="9"/>
      <c r="N42740" s="50"/>
      <c r="O42740" s="50"/>
      <c r="P42740" s="50"/>
      <c r="Q42740" s="50" t="s">
        <v>368</v>
      </c>
      <c r="R42740" s="9" t="s">
        <v>368</v>
      </c>
      <c r="S42740" s="50" t="s">
        <v>368</v>
      </c>
      <c r="T42740" s="9" t="s">
        <v>368</v>
      </c>
      <c r="U42740" s="9" t="s">
        <v>368</v>
      </c>
    </row>
    <row r="42741">
      <c r="F42741" s="9"/>
      <c r="N42741" s="50"/>
      <c r="O42741" s="50"/>
      <c r="P42741" s="50"/>
      <c r="Q42741" s="50" t="s">
        <v>368</v>
      </c>
      <c r="R42741" s="9" t="s">
        <v>368</v>
      </c>
      <c r="S42741" s="50" t="s">
        <v>368</v>
      </c>
      <c r="T42741" s="9" t="s">
        <v>368</v>
      </c>
      <c r="U42741" s="9" t="s">
        <v>368</v>
      </c>
    </row>
    <row r="42742">
      <c r="F42742" s="9"/>
      <c r="N42742" s="50"/>
      <c r="O42742" s="50"/>
      <c r="P42742" s="50"/>
      <c r="Q42742" s="50" t="s">
        <v>368</v>
      </c>
      <c r="R42742" s="9" t="s">
        <v>368</v>
      </c>
      <c r="S42742" s="50" t="s">
        <v>368</v>
      </c>
      <c r="T42742" s="9" t="s">
        <v>368</v>
      </c>
      <c r="U42742" s="9" t="s">
        <v>368</v>
      </c>
    </row>
    <row r="42743">
      <c r="F42743" s="9"/>
      <c r="N42743" s="50"/>
      <c r="O42743" s="50"/>
      <c r="P42743" s="50"/>
      <c r="Q42743" s="50" t="s">
        <v>368</v>
      </c>
      <c r="R42743" s="9" t="s">
        <v>368</v>
      </c>
      <c r="S42743" s="50" t="s">
        <v>368</v>
      </c>
      <c r="T42743" s="9" t="s">
        <v>368</v>
      </c>
      <c r="U42743" s="9" t="s">
        <v>368</v>
      </c>
    </row>
    <row r="42744">
      <c r="F42744" s="9"/>
      <c r="N42744" s="50"/>
      <c r="O42744" s="50"/>
      <c r="P42744" s="50"/>
      <c r="Q42744" s="50" t="s">
        <v>368</v>
      </c>
      <c r="R42744" s="9" t="s">
        <v>368</v>
      </c>
      <c r="S42744" s="50" t="s">
        <v>368</v>
      </c>
      <c r="T42744" s="9" t="s">
        <v>368</v>
      </c>
      <c r="U42744" s="9" t="s">
        <v>368</v>
      </c>
    </row>
    <row r="42745">
      <c r="F42745" s="9"/>
      <c r="N42745" s="50"/>
      <c r="O42745" s="50"/>
      <c r="P42745" s="50"/>
      <c r="Q42745" s="50" t="s">
        <v>368</v>
      </c>
      <c r="R42745" s="9" t="s">
        <v>368</v>
      </c>
      <c r="S42745" s="50" t="s">
        <v>368</v>
      </c>
      <c r="T42745" s="9" t="s">
        <v>368</v>
      </c>
      <c r="U42745" s="9" t="s">
        <v>368</v>
      </c>
    </row>
    <row r="42746">
      <c r="F42746" s="9"/>
      <c r="N42746" s="50"/>
      <c r="O42746" s="50"/>
      <c r="P42746" s="50"/>
      <c r="Q42746" s="50" t="s">
        <v>368</v>
      </c>
      <c r="R42746" s="9" t="s">
        <v>368</v>
      </c>
      <c r="S42746" s="50" t="s">
        <v>368</v>
      </c>
      <c r="T42746" s="9" t="s">
        <v>368</v>
      </c>
      <c r="U42746" s="9" t="s">
        <v>368</v>
      </c>
    </row>
    <row r="42747">
      <c r="F42747" s="9"/>
      <c r="N42747" s="50"/>
      <c r="O42747" s="50"/>
      <c r="P42747" s="50"/>
      <c r="Q42747" s="50" t="s">
        <v>368</v>
      </c>
      <c r="R42747" s="9" t="s">
        <v>368</v>
      </c>
      <c r="S42747" s="50" t="s">
        <v>368</v>
      </c>
      <c r="T42747" s="9" t="s">
        <v>368</v>
      </c>
      <c r="U42747" s="9" t="s">
        <v>368</v>
      </c>
    </row>
    <row r="42748">
      <c r="F42748" s="9"/>
      <c r="N42748" s="50"/>
      <c r="O42748" s="50"/>
      <c r="P42748" s="50"/>
      <c r="Q42748" s="50" t="s">
        <v>368</v>
      </c>
      <c r="R42748" s="9" t="s">
        <v>368</v>
      </c>
      <c r="S42748" s="50" t="s">
        <v>368</v>
      </c>
      <c r="T42748" s="9" t="s">
        <v>368</v>
      </c>
      <c r="U42748" s="9" t="s">
        <v>368</v>
      </c>
    </row>
    <row r="42749">
      <c r="F42749" s="9"/>
      <c r="N42749" s="50"/>
      <c r="O42749" s="50"/>
      <c r="P42749" s="50"/>
      <c r="Q42749" s="50" t="s">
        <v>368</v>
      </c>
      <c r="R42749" s="9" t="s">
        <v>368</v>
      </c>
      <c r="S42749" s="50" t="s">
        <v>368</v>
      </c>
      <c r="T42749" s="9" t="s">
        <v>368</v>
      </c>
      <c r="U42749" s="9" t="s">
        <v>368</v>
      </c>
    </row>
    <row r="42750">
      <c r="F42750" s="9"/>
      <c r="N42750" s="50"/>
      <c r="O42750" s="50"/>
      <c r="P42750" s="50"/>
      <c r="Q42750" s="50" t="s">
        <v>368</v>
      </c>
      <c r="R42750" s="9" t="s">
        <v>368</v>
      </c>
      <c r="S42750" s="50" t="s">
        <v>368</v>
      </c>
      <c r="T42750" s="9" t="s">
        <v>368</v>
      </c>
      <c r="U42750" s="9" t="s">
        <v>368</v>
      </c>
    </row>
    <row r="42751">
      <c r="F42751" s="9"/>
      <c r="N42751" s="50"/>
      <c r="O42751" s="50"/>
      <c r="P42751" s="50"/>
      <c r="Q42751" s="50" t="s">
        <v>368</v>
      </c>
      <c r="R42751" s="9" t="s">
        <v>368</v>
      </c>
      <c r="S42751" s="50" t="s">
        <v>368</v>
      </c>
      <c r="T42751" s="9" t="s">
        <v>368</v>
      </c>
      <c r="U42751" s="9" t="s">
        <v>368</v>
      </c>
    </row>
    <row r="42752">
      <c r="F42752" s="9"/>
      <c r="N42752" s="50"/>
      <c r="O42752" s="50"/>
      <c r="P42752" s="50"/>
      <c r="Q42752" s="50" t="s">
        <v>368</v>
      </c>
      <c r="R42752" s="9" t="s">
        <v>368</v>
      </c>
      <c r="S42752" s="50" t="s">
        <v>368</v>
      </c>
      <c r="T42752" s="9" t="s">
        <v>368</v>
      </c>
      <c r="U42752" s="9" t="s">
        <v>368</v>
      </c>
    </row>
    <row r="42753">
      <c r="F42753" s="9"/>
      <c r="N42753" s="50"/>
      <c r="O42753" s="50"/>
      <c r="P42753" s="50"/>
      <c r="Q42753" s="50" t="s">
        <v>368</v>
      </c>
      <c r="R42753" s="9" t="s">
        <v>368</v>
      </c>
      <c r="S42753" s="50" t="s">
        <v>368</v>
      </c>
      <c r="T42753" s="9" t="s">
        <v>368</v>
      </c>
      <c r="U42753" s="9" t="s">
        <v>368</v>
      </c>
    </row>
    <row r="42754">
      <c r="F42754" s="9"/>
      <c r="N42754" s="50"/>
      <c r="O42754" s="50"/>
      <c r="P42754" s="50"/>
      <c r="Q42754" s="50" t="s">
        <v>368</v>
      </c>
      <c r="R42754" s="9" t="s">
        <v>368</v>
      </c>
      <c r="S42754" s="50" t="s">
        <v>368</v>
      </c>
      <c r="T42754" s="9" t="s">
        <v>368</v>
      </c>
      <c r="U42754" s="9" t="s">
        <v>368</v>
      </c>
    </row>
    <row r="42755">
      <c r="F42755" s="9"/>
      <c r="N42755" s="50"/>
      <c r="O42755" s="50"/>
      <c r="P42755" s="50"/>
      <c r="Q42755" s="50" t="s">
        <v>368</v>
      </c>
      <c r="R42755" s="9" t="s">
        <v>368</v>
      </c>
      <c r="S42755" s="50" t="s">
        <v>368</v>
      </c>
      <c r="T42755" s="9" t="s">
        <v>368</v>
      </c>
      <c r="U42755" s="9" t="s">
        <v>368</v>
      </c>
    </row>
    <row r="42756">
      <c r="F42756" s="9"/>
      <c r="N42756" s="50"/>
      <c r="O42756" s="50"/>
      <c r="P42756" s="50"/>
      <c r="Q42756" s="50" t="s">
        <v>368</v>
      </c>
      <c r="R42756" s="9" t="s">
        <v>368</v>
      </c>
      <c r="S42756" s="50" t="s">
        <v>368</v>
      </c>
      <c r="T42756" s="9" t="s">
        <v>368</v>
      </c>
      <c r="U42756" s="9" t="s">
        <v>368</v>
      </c>
    </row>
    <row r="42757">
      <c r="F42757" s="9"/>
      <c r="N42757" s="50"/>
      <c r="O42757" s="50"/>
      <c r="P42757" s="50"/>
      <c r="Q42757" s="50" t="s">
        <v>368</v>
      </c>
      <c r="R42757" s="9" t="s">
        <v>368</v>
      </c>
      <c r="S42757" s="50" t="s">
        <v>368</v>
      </c>
      <c r="T42757" s="9" t="s">
        <v>368</v>
      </c>
      <c r="U42757" s="9" t="s">
        <v>368</v>
      </c>
    </row>
    <row r="42758">
      <c r="F42758" s="9"/>
      <c r="N42758" s="50"/>
      <c r="O42758" s="50"/>
      <c r="P42758" s="50"/>
      <c r="Q42758" s="50" t="s">
        <v>368</v>
      </c>
      <c r="R42758" s="9" t="s">
        <v>368</v>
      </c>
      <c r="S42758" s="50" t="s">
        <v>368</v>
      </c>
      <c r="T42758" s="9" t="s">
        <v>368</v>
      </c>
      <c r="U42758" s="9" t="s">
        <v>368</v>
      </c>
    </row>
    <row r="42759">
      <c r="F42759" s="9"/>
      <c r="N42759" s="50"/>
      <c r="O42759" s="50"/>
      <c r="P42759" s="50"/>
      <c r="Q42759" s="50" t="s">
        <v>368</v>
      </c>
      <c r="R42759" s="9" t="s">
        <v>368</v>
      </c>
      <c r="S42759" s="50" t="s">
        <v>368</v>
      </c>
      <c r="T42759" s="9" t="s">
        <v>368</v>
      </c>
      <c r="U42759" s="9" t="s">
        <v>368</v>
      </c>
    </row>
    <row r="42760">
      <c r="F42760" s="9"/>
      <c r="N42760" s="50"/>
      <c r="O42760" s="50"/>
      <c r="P42760" s="50"/>
      <c r="Q42760" s="50" t="s">
        <v>368</v>
      </c>
      <c r="R42760" s="9" t="s">
        <v>368</v>
      </c>
      <c r="S42760" s="50" t="s">
        <v>368</v>
      </c>
      <c r="T42760" s="9" t="s">
        <v>368</v>
      </c>
      <c r="U42760" s="9" t="s">
        <v>368</v>
      </c>
    </row>
    <row r="42761">
      <c r="F42761" s="9"/>
      <c r="N42761" s="50"/>
      <c r="O42761" s="50"/>
      <c r="P42761" s="50"/>
      <c r="Q42761" s="50" t="s">
        <v>368</v>
      </c>
      <c r="R42761" s="9" t="s">
        <v>368</v>
      </c>
      <c r="S42761" s="50" t="s">
        <v>368</v>
      </c>
      <c r="T42761" s="9" t="s">
        <v>368</v>
      </c>
      <c r="U42761" s="9" t="s">
        <v>368</v>
      </c>
    </row>
    <row r="42762">
      <c r="F42762" s="9"/>
      <c r="N42762" s="50"/>
      <c r="O42762" s="50"/>
      <c r="P42762" s="50"/>
      <c r="Q42762" s="50" t="s">
        <v>368</v>
      </c>
      <c r="R42762" s="9" t="s">
        <v>368</v>
      </c>
      <c r="S42762" s="50" t="s">
        <v>368</v>
      </c>
      <c r="T42762" s="9" t="s">
        <v>368</v>
      </c>
      <c r="U42762" s="9" t="s">
        <v>368</v>
      </c>
    </row>
    <row r="42763">
      <c r="F42763" s="9"/>
      <c r="N42763" s="50"/>
      <c r="O42763" s="50"/>
      <c r="P42763" s="50"/>
      <c r="Q42763" s="50" t="s">
        <v>368</v>
      </c>
      <c r="R42763" s="9" t="s">
        <v>368</v>
      </c>
      <c r="S42763" s="50" t="s">
        <v>368</v>
      </c>
      <c r="T42763" s="9" t="s">
        <v>368</v>
      </c>
      <c r="U42763" s="9" t="s">
        <v>368</v>
      </c>
    </row>
    <row r="42764">
      <c r="F42764" s="9"/>
      <c r="N42764" s="50"/>
      <c r="O42764" s="50"/>
      <c r="P42764" s="50"/>
      <c r="Q42764" s="50" t="s">
        <v>368</v>
      </c>
      <c r="R42764" s="9" t="s">
        <v>368</v>
      </c>
      <c r="S42764" s="50" t="s">
        <v>368</v>
      </c>
      <c r="T42764" s="9" t="s">
        <v>368</v>
      </c>
      <c r="U42764" s="9" t="s">
        <v>368</v>
      </c>
    </row>
    <row r="42765">
      <c r="F42765" s="9"/>
      <c r="N42765" s="50"/>
      <c r="O42765" s="50"/>
      <c r="P42765" s="50"/>
      <c r="Q42765" s="50" t="s">
        <v>368</v>
      </c>
      <c r="R42765" s="9" t="s">
        <v>368</v>
      </c>
      <c r="S42765" s="50" t="s">
        <v>368</v>
      </c>
      <c r="T42765" s="9" t="s">
        <v>368</v>
      </c>
      <c r="U42765" s="9" t="s">
        <v>368</v>
      </c>
    </row>
    <row r="42766">
      <c r="F42766" s="9"/>
      <c r="N42766" s="50"/>
      <c r="O42766" s="50"/>
      <c r="P42766" s="50"/>
      <c r="Q42766" s="50" t="s">
        <v>368</v>
      </c>
      <c r="R42766" s="9" t="s">
        <v>368</v>
      </c>
      <c r="S42766" s="50" t="s">
        <v>368</v>
      </c>
      <c r="T42766" s="9" t="s">
        <v>368</v>
      </c>
      <c r="U42766" s="9" t="s">
        <v>368</v>
      </c>
    </row>
    <row r="42767">
      <c r="F42767" s="9"/>
      <c r="N42767" s="50"/>
      <c r="O42767" s="50"/>
      <c r="P42767" s="50"/>
      <c r="Q42767" s="50" t="s">
        <v>368</v>
      </c>
      <c r="R42767" s="9" t="s">
        <v>368</v>
      </c>
      <c r="S42767" s="50" t="s">
        <v>368</v>
      </c>
      <c r="T42767" s="9" t="s">
        <v>368</v>
      </c>
      <c r="U42767" s="9" t="s">
        <v>368</v>
      </c>
    </row>
    <row r="42768">
      <c r="F42768" s="9"/>
      <c r="N42768" s="50"/>
      <c r="O42768" s="50"/>
      <c r="P42768" s="50"/>
      <c r="Q42768" s="50" t="s">
        <v>368</v>
      </c>
      <c r="R42768" s="9" t="s">
        <v>368</v>
      </c>
      <c r="S42768" s="50" t="s">
        <v>368</v>
      </c>
      <c r="T42768" s="9" t="s">
        <v>368</v>
      </c>
      <c r="U42768" s="9" t="s">
        <v>368</v>
      </c>
    </row>
    <row r="42769">
      <c r="F42769" s="9"/>
      <c r="N42769" s="50"/>
      <c r="O42769" s="50"/>
      <c r="P42769" s="50"/>
      <c r="Q42769" s="50" t="s">
        <v>368</v>
      </c>
      <c r="R42769" s="9" t="s">
        <v>368</v>
      </c>
      <c r="S42769" s="50" t="s">
        <v>368</v>
      </c>
      <c r="T42769" s="9" t="s">
        <v>368</v>
      </c>
      <c r="U42769" s="9" t="s">
        <v>368</v>
      </c>
    </row>
    <row r="42770">
      <c r="F42770" s="9"/>
      <c r="N42770" s="50"/>
      <c r="O42770" s="50"/>
      <c r="P42770" s="50"/>
      <c r="Q42770" s="50" t="s">
        <v>368</v>
      </c>
      <c r="R42770" s="9" t="s">
        <v>368</v>
      </c>
      <c r="S42770" s="50" t="s">
        <v>368</v>
      </c>
      <c r="T42770" s="9" t="s">
        <v>368</v>
      </c>
      <c r="U42770" s="9" t="s">
        <v>368</v>
      </c>
    </row>
    <row r="42771">
      <c r="F42771" s="9"/>
      <c r="N42771" s="50"/>
      <c r="O42771" s="50"/>
      <c r="P42771" s="50"/>
      <c r="Q42771" s="50" t="s">
        <v>368</v>
      </c>
      <c r="R42771" s="9" t="s">
        <v>368</v>
      </c>
      <c r="S42771" s="50" t="s">
        <v>368</v>
      </c>
      <c r="T42771" s="9" t="s">
        <v>368</v>
      </c>
      <c r="U42771" s="9" t="s">
        <v>368</v>
      </c>
    </row>
    <row r="42772">
      <c r="F42772" s="9"/>
      <c r="N42772" s="50"/>
      <c r="O42772" s="50"/>
      <c r="P42772" s="50"/>
      <c r="Q42772" s="50" t="s">
        <v>368</v>
      </c>
      <c r="R42772" s="9" t="s">
        <v>368</v>
      </c>
      <c r="S42772" s="50" t="s">
        <v>368</v>
      </c>
      <c r="T42772" s="9" t="s">
        <v>368</v>
      </c>
      <c r="U42772" s="9" t="s">
        <v>368</v>
      </c>
    </row>
    <row r="42773">
      <c r="F42773" s="9"/>
      <c r="N42773" s="50"/>
      <c r="O42773" s="50"/>
      <c r="P42773" s="50"/>
      <c r="Q42773" s="50" t="s">
        <v>368</v>
      </c>
      <c r="R42773" s="9" t="s">
        <v>368</v>
      </c>
      <c r="S42773" s="50" t="s">
        <v>368</v>
      </c>
      <c r="T42773" s="9" t="s">
        <v>368</v>
      </c>
      <c r="U42773" s="9" t="s">
        <v>368</v>
      </c>
    </row>
    <row r="42774">
      <c r="F42774" s="9"/>
      <c r="N42774" s="50"/>
      <c r="O42774" s="50"/>
      <c r="P42774" s="50"/>
      <c r="Q42774" s="50" t="s">
        <v>368</v>
      </c>
      <c r="R42774" s="9" t="s">
        <v>368</v>
      </c>
      <c r="S42774" s="50" t="s">
        <v>368</v>
      </c>
      <c r="T42774" s="9" t="s">
        <v>368</v>
      </c>
      <c r="U42774" s="9" t="s">
        <v>368</v>
      </c>
    </row>
    <row r="42775">
      <c r="F42775" s="9"/>
      <c r="N42775" s="50"/>
      <c r="O42775" s="50"/>
      <c r="P42775" s="50"/>
      <c r="Q42775" s="50" t="s">
        <v>368</v>
      </c>
      <c r="R42775" s="9" t="s">
        <v>368</v>
      </c>
      <c r="S42775" s="50" t="s">
        <v>368</v>
      </c>
      <c r="T42775" s="9" t="s">
        <v>368</v>
      </c>
      <c r="U42775" s="9" t="s">
        <v>368</v>
      </c>
    </row>
    <row r="42776">
      <c r="F42776" s="9"/>
      <c r="N42776" s="50"/>
      <c r="O42776" s="50"/>
      <c r="P42776" s="50"/>
      <c r="Q42776" s="50" t="s">
        <v>368</v>
      </c>
      <c r="R42776" s="9" t="s">
        <v>368</v>
      </c>
      <c r="S42776" s="50" t="s">
        <v>368</v>
      </c>
      <c r="T42776" s="9" t="s">
        <v>368</v>
      </c>
      <c r="U42776" s="9" t="s">
        <v>368</v>
      </c>
    </row>
    <row r="42777">
      <c r="F42777" s="9"/>
      <c r="N42777" s="50"/>
      <c r="O42777" s="50"/>
      <c r="P42777" s="50"/>
      <c r="Q42777" s="50" t="s">
        <v>368</v>
      </c>
      <c r="R42777" s="9" t="s">
        <v>368</v>
      </c>
      <c r="S42777" s="50" t="s">
        <v>368</v>
      </c>
      <c r="T42777" s="9" t="s">
        <v>368</v>
      </c>
      <c r="U42777" s="9" t="s">
        <v>368</v>
      </c>
    </row>
    <row r="42778">
      <c r="F42778" s="9"/>
      <c r="N42778" s="50"/>
      <c r="O42778" s="50"/>
      <c r="P42778" s="50"/>
      <c r="Q42778" s="50" t="s">
        <v>368</v>
      </c>
      <c r="R42778" s="9" t="s">
        <v>368</v>
      </c>
      <c r="S42778" s="50" t="s">
        <v>368</v>
      </c>
      <c r="T42778" s="9" t="s">
        <v>368</v>
      </c>
      <c r="U42778" s="9" t="s">
        <v>368</v>
      </c>
    </row>
    <row r="42779">
      <c r="F42779" s="9"/>
      <c r="N42779" s="50"/>
      <c r="O42779" s="50"/>
      <c r="P42779" s="50"/>
      <c r="Q42779" s="50" t="s">
        <v>368</v>
      </c>
      <c r="R42779" s="9" t="s">
        <v>368</v>
      </c>
      <c r="S42779" s="50" t="s">
        <v>368</v>
      </c>
      <c r="T42779" s="9" t="s">
        <v>368</v>
      </c>
      <c r="U42779" s="9" t="s">
        <v>368</v>
      </c>
    </row>
    <row r="42780">
      <c r="F42780" s="9"/>
      <c r="N42780" s="50"/>
      <c r="O42780" s="50"/>
      <c r="P42780" s="50"/>
      <c r="Q42780" s="50" t="s">
        <v>368</v>
      </c>
      <c r="R42780" s="9" t="s">
        <v>368</v>
      </c>
      <c r="S42780" s="50" t="s">
        <v>368</v>
      </c>
      <c r="T42780" s="9" t="s">
        <v>368</v>
      </c>
      <c r="U42780" s="9" t="s">
        <v>368</v>
      </c>
    </row>
    <row r="42781">
      <c r="F42781" s="9"/>
      <c r="N42781" s="50"/>
      <c r="O42781" s="50"/>
      <c r="P42781" s="50"/>
      <c r="Q42781" s="50" t="s">
        <v>368</v>
      </c>
      <c r="R42781" s="9" t="s">
        <v>368</v>
      </c>
      <c r="S42781" s="50" t="s">
        <v>368</v>
      </c>
      <c r="T42781" s="9" t="s">
        <v>368</v>
      </c>
      <c r="U42781" s="9" t="s">
        <v>368</v>
      </c>
    </row>
    <row r="42782">
      <c r="F42782" s="9"/>
      <c r="N42782" s="50"/>
      <c r="O42782" s="50"/>
      <c r="P42782" s="50"/>
      <c r="Q42782" s="50" t="s">
        <v>368</v>
      </c>
      <c r="R42782" s="9" t="s">
        <v>368</v>
      </c>
      <c r="S42782" s="50" t="s">
        <v>368</v>
      </c>
      <c r="T42782" s="9" t="s">
        <v>368</v>
      </c>
      <c r="U42782" s="9" t="s">
        <v>368</v>
      </c>
    </row>
    <row r="42783">
      <c r="F42783" s="9"/>
      <c r="N42783" s="50"/>
      <c r="O42783" s="50"/>
      <c r="P42783" s="50"/>
      <c r="Q42783" s="50" t="s">
        <v>368</v>
      </c>
      <c r="R42783" s="9" t="s">
        <v>368</v>
      </c>
      <c r="S42783" s="50" t="s">
        <v>368</v>
      </c>
      <c r="T42783" s="9" t="s">
        <v>368</v>
      </c>
      <c r="U42783" s="9" t="s">
        <v>368</v>
      </c>
    </row>
    <row r="42784">
      <c r="F42784" s="9"/>
      <c r="N42784" s="50"/>
      <c r="O42784" s="50"/>
      <c r="P42784" s="50"/>
      <c r="Q42784" s="50" t="s">
        <v>368</v>
      </c>
      <c r="R42784" s="9" t="s">
        <v>368</v>
      </c>
      <c r="S42784" s="50" t="s">
        <v>368</v>
      </c>
      <c r="T42784" s="9" t="s">
        <v>368</v>
      </c>
      <c r="U42784" s="9" t="s">
        <v>368</v>
      </c>
    </row>
    <row r="42785">
      <c r="F42785" s="9"/>
      <c r="N42785" s="50"/>
      <c r="O42785" s="50"/>
      <c r="P42785" s="50"/>
      <c r="Q42785" s="50" t="s">
        <v>368</v>
      </c>
      <c r="R42785" s="9" t="s">
        <v>368</v>
      </c>
      <c r="S42785" s="50" t="s">
        <v>368</v>
      </c>
      <c r="T42785" s="9" t="s">
        <v>368</v>
      </c>
      <c r="U42785" s="9" t="s">
        <v>368</v>
      </c>
    </row>
    <row r="42786">
      <c r="F42786" s="9"/>
      <c r="N42786" s="50"/>
      <c r="O42786" s="50"/>
      <c r="P42786" s="50"/>
      <c r="Q42786" s="50" t="s">
        <v>368</v>
      </c>
      <c r="R42786" s="9" t="s">
        <v>368</v>
      </c>
      <c r="S42786" s="50" t="s">
        <v>368</v>
      </c>
      <c r="T42786" s="9" t="s">
        <v>368</v>
      </c>
      <c r="U42786" s="9" t="s">
        <v>368</v>
      </c>
    </row>
    <row r="42787">
      <c r="F42787" s="9"/>
      <c r="N42787" s="50"/>
      <c r="O42787" s="50"/>
      <c r="P42787" s="50"/>
      <c r="Q42787" s="50" t="s">
        <v>368</v>
      </c>
      <c r="R42787" s="9" t="s">
        <v>368</v>
      </c>
      <c r="S42787" s="50" t="s">
        <v>368</v>
      </c>
      <c r="T42787" s="9" t="s">
        <v>368</v>
      </c>
      <c r="U42787" s="9" t="s">
        <v>368</v>
      </c>
    </row>
    <row r="42788">
      <c r="F42788" s="9"/>
      <c r="N42788" s="50"/>
      <c r="O42788" s="50"/>
      <c r="P42788" s="50"/>
      <c r="Q42788" s="50" t="s">
        <v>368</v>
      </c>
      <c r="R42788" s="9" t="s">
        <v>368</v>
      </c>
      <c r="S42788" s="50" t="s">
        <v>368</v>
      </c>
      <c r="T42788" s="9" t="s">
        <v>368</v>
      </c>
      <c r="U42788" s="9" t="s">
        <v>368</v>
      </c>
    </row>
    <row r="42789">
      <c r="F42789" s="9"/>
      <c r="N42789" s="50"/>
      <c r="O42789" s="50"/>
      <c r="P42789" s="50"/>
      <c r="Q42789" s="50" t="s">
        <v>368</v>
      </c>
      <c r="R42789" s="9" t="s">
        <v>368</v>
      </c>
      <c r="S42789" s="50" t="s">
        <v>368</v>
      </c>
      <c r="T42789" s="9" t="s">
        <v>368</v>
      </c>
      <c r="U42789" s="9" t="s">
        <v>368</v>
      </c>
    </row>
    <row r="42790">
      <c r="F42790" s="9"/>
      <c r="N42790" s="50"/>
      <c r="O42790" s="50"/>
      <c r="P42790" s="50"/>
      <c r="Q42790" s="50" t="s">
        <v>368</v>
      </c>
      <c r="R42790" s="9" t="s">
        <v>368</v>
      </c>
      <c r="S42790" s="50" t="s">
        <v>368</v>
      </c>
      <c r="T42790" s="9" t="s">
        <v>368</v>
      </c>
      <c r="U42790" s="9" t="s">
        <v>368</v>
      </c>
    </row>
    <row r="42791">
      <c r="F42791" s="9"/>
      <c r="N42791" s="50"/>
      <c r="O42791" s="50"/>
      <c r="P42791" s="50"/>
      <c r="Q42791" s="50" t="s">
        <v>368</v>
      </c>
      <c r="R42791" s="9" t="s">
        <v>368</v>
      </c>
      <c r="S42791" s="50" t="s">
        <v>368</v>
      </c>
      <c r="T42791" s="9" t="s">
        <v>368</v>
      </c>
      <c r="U42791" s="9" t="s">
        <v>368</v>
      </c>
    </row>
    <row r="42792">
      <c r="F42792" s="9"/>
      <c r="N42792" s="50"/>
      <c r="O42792" s="50"/>
      <c r="P42792" s="50"/>
      <c r="Q42792" s="50" t="s">
        <v>368</v>
      </c>
      <c r="R42792" s="9" t="s">
        <v>368</v>
      </c>
      <c r="S42792" s="50" t="s">
        <v>368</v>
      </c>
      <c r="T42792" s="9" t="s">
        <v>368</v>
      </c>
      <c r="U42792" s="9" t="s">
        <v>368</v>
      </c>
    </row>
    <row r="42793">
      <c r="F42793" s="9"/>
      <c r="N42793" s="50"/>
      <c r="O42793" s="50"/>
      <c r="P42793" s="50"/>
      <c r="Q42793" s="50" t="s">
        <v>368</v>
      </c>
      <c r="R42793" s="9" t="s">
        <v>368</v>
      </c>
      <c r="S42793" s="50" t="s">
        <v>368</v>
      </c>
      <c r="T42793" s="9" t="s">
        <v>368</v>
      </c>
      <c r="U42793" s="9" t="s">
        <v>368</v>
      </c>
    </row>
    <row r="42794">
      <c r="F42794" s="9"/>
      <c r="N42794" s="50"/>
      <c r="O42794" s="50"/>
      <c r="P42794" s="50"/>
      <c r="Q42794" s="50" t="s">
        <v>368</v>
      </c>
      <c r="R42794" s="9" t="s">
        <v>368</v>
      </c>
      <c r="S42794" s="50" t="s">
        <v>368</v>
      </c>
      <c r="T42794" s="9" t="s">
        <v>368</v>
      </c>
      <c r="U42794" s="9" t="s">
        <v>368</v>
      </c>
    </row>
    <row r="42795">
      <c r="F42795" s="9"/>
      <c r="N42795" s="50"/>
      <c r="O42795" s="50"/>
      <c r="P42795" s="50"/>
      <c r="Q42795" s="50" t="s">
        <v>368</v>
      </c>
      <c r="R42795" s="9" t="s">
        <v>368</v>
      </c>
      <c r="S42795" s="50" t="s">
        <v>368</v>
      </c>
      <c r="T42795" s="9" t="s">
        <v>368</v>
      </c>
      <c r="U42795" s="9" t="s">
        <v>368</v>
      </c>
    </row>
    <row r="42796">
      <c r="F42796" s="9"/>
      <c r="N42796" s="50"/>
      <c r="O42796" s="50"/>
      <c r="P42796" s="50"/>
      <c r="Q42796" s="50" t="s">
        <v>368</v>
      </c>
      <c r="R42796" s="9" t="s">
        <v>368</v>
      </c>
      <c r="S42796" s="50" t="s">
        <v>368</v>
      </c>
      <c r="T42796" s="9" t="s">
        <v>368</v>
      </c>
      <c r="U42796" s="9" t="s">
        <v>368</v>
      </c>
    </row>
    <row r="42797">
      <c r="F42797" s="9"/>
      <c r="N42797" s="50"/>
      <c r="O42797" s="50"/>
      <c r="P42797" s="50"/>
      <c r="Q42797" s="50" t="s">
        <v>368</v>
      </c>
      <c r="R42797" s="9" t="s">
        <v>368</v>
      </c>
      <c r="S42797" s="50" t="s">
        <v>368</v>
      </c>
      <c r="T42797" s="9" t="s">
        <v>368</v>
      </c>
      <c r="U42797" s="9" t="s">
        <v>368</v>
      </c>
    </row>
    <row r="42798">
      <c r="F42798" s="9"/>
      <c r="N42798" s="50"/>
      <c r="O42798" s="50"/>
      <c r="P42798" s="50"/>
      <c r="Q42798" s="50" t="s">
        <v>368</v>
      </c>
      <c r="R42798" s="9" t="s">
        <v>368</v>
      </c>
      <c r="S42798" s="50" t="s">
        <v>368</v>
      </c>
      <c r="T42798" s="9" t="s">
        <v>368</v>
      </c>
      <c r="U42798" s="9" t="s">
        <v>368</v>
      </c>
    </row>
    <row r="42799">
      <c r="F42799" s="9"/>
      <c r="N42799" s="50"/>
      <c r="O42799" s="50"/>
      <c r="P42799" s="50"/>
      <c r="Q42799" s="50" t="s">
        <v>368</v>
      </c>
      <c r="R42799" s="9" t="s">
        <v>368</v>
      </c>
      <c r="S42799" s="50" t="s">
        <v>368</v>
      </c>
      <c r="T42799" s="9" t="s">
        <v>368</v>
      </c>
      <c r="U42799" s="9" t="s">
        <v>368</v>
      </c>
    </row>
    <row r="42800">
      <c r="F42800" s="9"/>
      <c r="N42800" s="50"/>
      <c r="O42800" s="50"/>
      <c r="P42800" s="50"/>
      <c r="Q42800" s="50" t="s">
        <v>368</v>
      </c>
      <c r="R42800" s="9" t="s">
        <v>368</v>
      </c>
      <c r="S42800" s="50" t="s">
        <v>368</v>
      </c>
      <c r="T42800" s="9" t="s">
        <v>368</v>
      </c>
      <c r="U42800" s="9" t="s">
        <v>368</v>
      </c>
    </row>
    <row r="42801">
      <c r="F42801" s="9"/>
      <c r="N42801" s="50"/>
      <c r="O42801" s="50"/>
      <c r="P42801" s="50"/>
      <c r="Q42801" s="50" t="s">
        <v>368</v>
      </c>
      <c r="R42801" s="9" t="s">
        <v>368</v>
      </c>
      <c r="S42801" s="50" t="s">
        <v>368</v>
      </c>
      <c r="T42801" s="9" t="s">
        <v>368</v>
      </c>
      <c r="U42801" s="9" t="s">
        <v>368</v>
      </c>
    </row>
    <row r="42802">
      <c r="F42802" s="9"/>
      <c r="N42802" s="50"/>
      <c r="O42802" s="50"/>
      <c r="P42802" s="50"/>
      <c r="Q42802" s="50" t="s">
        <v>368</v>
      </c>
      <c r="R42802" s="9" t="s">
        <v>368</v>
      </c>
      <c r="S42802" s="50" t="s">
        <v>368</v>
      </c>
      <c r="T42802" s="9" t="s">
        <v>368</v>
      </c>
      <c r="U42802" s="9" t="s">
        <v>368</v>
      </c>
    </row>
    <row r="42803">
      <c r="F42803" s="9"/>
      <c r="N42803" s="50"/>
      <c r="O42803" s="50"/>
      <c r="P42803" s="50"/>
      <c r="Q42803" s="50" t="s">
        <v>368</v>
      </c>
      <c r="R42803" s="9" t="s">
        <v>368</v>
      </c>
      <c r="S42803" s="50" t="s">
        <v>368</v>
      </c>
      <c r="T42803" s="9" t="s">
        <v>368</v>
      </c>
      <c r="U42803" s="9" t="s">
        <v>368</v>
      </c>
    </row>
    <row r="42804">
      <c r="F42804" s="9"/>
      <c r="N42804" s="50"/>
      <c r="O42804" s="50"/>
      <c r="P42804" s="50"/>
      <c r="Q42804" s="50" t="s">
        <v>368</v>
      </c>
      <c r="R42804" s="9" t="s">
        <v>368</v>
      </c>
      <c r="S42804" s="50" t="s">
        <v>368</v>
      </c>
      <c r="T42804" s="9" t="s">
        <v>368</v>
      </c>
      <c r="U42804" s="9" t="s">
        <v>368</v>
      </c>
    </row>
    <row r="42805">
      <c r="F42805" s="9"/>
      <c r="N42805" s="50"/>
      <c r="O42805" s="50"/>
      <c r="P42805" s="50"/>
      <c r="Q42805" s="50" t="s">
        <v>368</v>
      </c>
      <c r="R42805" s="9" t="s">
        <v>368</v>
      </c>
      <c r="S42805" s="50" t="s">
        <v>368</v>
      </c>
      <c r="T42805" s="9" t="s">
        <v>368</v>
      </c>
      <c r="U42805" s="9" t="s">
        <v>368</v>
      </c>
    </row>
    <row r="42806">
      <c r="F42806" s="9"/>
      <c r="N42806" s="50"/>
      <c r="O42806" s="50"/>
      <c r="P42806" s="50"/>
      <c r="Q42806" s="50" t="s">
        <v>368</v>
      </c>
      <c r="R42806" s="9" t="s">
        <v>368</v>
      </c>
      <c r="S42806" s="50" t="s">
        <v>368</v>
      </c>
      <c r="T42806" s="9" t="s">
        <v>368</v>
      </c>
      <c r="U42806" s="9" t="s">
        <v>368</v>
      </c>
    </row>
    <row r="42807">
      <c r="F42807" s="9"/>
      <c r="N42807" s="50"/>
      <c r="O42807" s="50"/>
      <c r="P42807" s="50"/>
      <c r="Q42807" s="50" t="s">
        <v>368</v>
      </c>
      <c r="R42807" s="9" t="s">
        <v>368</v>
      </c>
      <c r="S42807" s="50" t="s">
        <v>368</v>
      </c>
      <c r="T42807" s="9" t="s">
        <v>368</v>
      </c>
      <c r="U42807" s="9" t="s">
        <v>368</v>
      </c>
    </row>
    <row r="42808">
      <c r="F42808" s="9"/>
      <c r="N42808" s="50"/>
      <c r="O42808" s="50"/>
      <c r="P42808" s="50"/>
      <c r="Q42808" s="50" t="s">
        <v>368</v>
      </c>
      <c r="R42808" s="9" t="s">
        <v>368</v>
      </c>
      <c r="S42808" s="50" t="s">
        <v>368</v>
      </c>
      <c r="T42808" s="9" t="s">
        <v>368</v>
      </c>
      <c r="U42808" s="9" t="s">
        <v>368</v>
      </c>
    </row>
    <row r="42809">
      <c r="F42809" s="9"/>
      <c r="N42809" s="50"/>
      <c r="O42809" s="50"/>
      <c r="P42809" s="50"/>
      <c r="Q42809" s="50" t="s">
        <v>368</v>
      </c>
      <c r="R42809" s="9" t="s">
        <v>368</v>
      </c>
      <c r="S42809" s="50" t="s">
        <v>368</v>
      </c>
      <c r="T42809" s="9" t="s">
        <v>368</v>
      </c>
      <c r="U42809" s="9" t="s">
        <v>368</v>
      </c>
    </row>
    <row r="42810">
      <c r="F42810" s="9"/>
      <c r="N42810" s="50"/>
      <c r="O42810" s="50"/>
      <c r="P42810" s="50"/>
      <c r="Q42810" s="50" t="s">
        <v>368</v>
      </c>
      <c r="R42810" s="9" t="s">
        <v>368</v>
      </c>
      <c r="S42810" s="50" t="s">
        <v>368</v>
      </c>
      <c r="T42810" s="9" t="s">
        <v>368</v>
      </c>
      <c r="U42810" s="9" t="s">
        <v>368</v>
      </c>
    </row>
    <row r="42811">
      <c r="F42811" s="9"/>
      <c r="N42811" s="50"/>
      <c r="O42811" s="50"/>
      <c r="P42811" s="50"/>
      <c r="Q42811" s="50" t="s">
        <v>368</v>
      </c>
      <c r="R42811" s="9" t="s">
        <v>368</v>
      </c>
      <c r="S42811" s="50" t="s">
        <v>368</v>
      </c>
      <c r="T42811" s="9" t="s">
        <v>368</v>
      </c>
      <c r="U42811" s="9" t="s">
        <v>368</v>
      </c>
    </row>
    <row r="42812">
      <c r="F42812" s="9"/>
      <c r="N42812" s="50"/>
      <c r="O42812" s="50"/>
      <c r="P42812" s="50"/>
      <c r="Q42812" s="50" t="s">
        <v>368</v>
      </c>
      <c r="R42812" s="9" t="s">
        <v>368</v>
      </c>
      <c r="S42812" s="50" t="s">
        <v>368</v>
      </c>
      <c r="T42812" s="9" t="s">
        <v>368</v>
      </c>
      <c r="U42812" s="9" t="s">
        <v>368</v>
      </c>
    </row>
    <row r="42813">
      <c r="F42813" s="9"/>
      <c r="N42813" s="50"/>
      <c r="O42813" s="50"/>
      <c r="P42813" s="50"/>
      <c r="Q42813" s="50" t="s">
        <v>368</v>
      </c>
      <c r="R42813" s="9" t="s">
        <v>368</v>
      </c>
      <c r="S42813" s="50" t="s">
        <v>368</v>
      </c>
      <c r="T42813" s="9" t="s">
        <v>368</v>
      </c>
      <c r="U42813" s="9" t="s">
        <v>368</v>
      </c>
    </row>
    <row r="42814">
      <c r="F42814" s="9"/>
      <c r="N42814" s="50"/>
      <c r="O42814" s="50"/>
      <c r="P42814" s="50"/>
      <c r="Q42814" s="50" t="s">
        <v>368</v>
      </c>
      <c r="R42814" s="9" t="s">
        <v>368</v>
      </c>
      <c r="S42814" s="50" t="s">
        <v>368</v>
      </c>
      <c r="T42814" s="9" t="s">
        <v>368</v>
      </c>
      <c r="U42814" s="9" t="s">
        <v>368</v>
      </c>
    </row>
    <row r="42815">
      <c r="F42815" s="9"/>
      <c r="N42815" s="50"/>
      <c r="O42815" s="50"/>
      <c r="P42815" s="50"/>
      <c r="Q42815" s="50" t="s">
        <v>368</v>
      </c>
      <c r="R42815" s="9" t="s">
        <v>368</v>
      </c>
      <c r="S42815" s="50" t="s">
        <v>368</v>
      </c>
      <c r="T42815" s="9" t="s">
        <v>368</v>
      </c>
      <c r="U42815" s="9" t="s">
        <v>368</v>
      </c>
    </row>
    <row r="42816">
      <c r="F42816" s="9"/>
      <c r="N42816" s="50"/>
      <c r="O42816" s="50"/>
      <c r="P42816" s="50"/>
      <c r="Q42816" s="50" t="s">
        <v>368</v>
      </c>
      <c r="R42816" s="9" t="s">
        <v>368</v>
      </c>
      <c r="S42816" s="50" t="s">
        <v>368</v>
      </c>
      <c r="T42816" s="9" t="s">
        <v>368</v>
      </c>
      <c r="U42816" s="9" t="s">
        <v>368</v>
      </c>
    </row>
    <row r="42817">
      <c r="F42817" s="9"/>
      <c r="N42817" s="50"/>
      <c r="O42817" s="50"/>
      <c r="P42817" s="50"/>
      <c r="Q42817" s="50" t="s">
        <v>368</v>
      </c>
      <c r="R42817" s="9" t="s">
        <v>368</v>
      </c>
      <c r="S42817" s="50" t="s">
        <v>368</v>
      </c>
      <c r="T42817" s="9" t="s">
        <v>368</v>
      </c>
      <c r="U42817" s="9" t="s">
        <v>368</v>
      </c>
    </row>
    <row r="42818">
      <c r="F42818" s="9"/>
      <c r="N42818" s="50"/>
      <c r="O42818" s="50"/>
      <c r="P42818" s="50"/>
      <c r="Q42818" s="50" t="s">
        <v>368</v>
      </c>
      <c r="R42818" s="9" t="s">
        <v>368</v>
      </c>
      <c r="S42818" s="50" t="s">
        <v>368</v>
      </c>
      <c r="T42818" s="9" t="s">
        <v>368</v>
      </c>
      <c r="U42818" s="9" t="s">
        <v>368</v>
      </c>
    </row>
    <row r="42819">
      <c r="F42819" s="9"/>
      <c r="N42819" s="50"/>
      <c r="O42819" s="50"/>
      <c r="P42819" s="50"/>
      <c r="Q42819" s="50" t="s">
        <v>368</v>
      </c>
      <c r="R42819" s="9" t="s">
        <v>368</v>
      </c>
      <c r="S42819" s="50" t="s">
        <v>368</v>
      </c>
      <c r="T42819" s="9" t="s">
        <v>368</v>
      </c>
      <c r="U42819" s="9" t="s">
        <v>368</v>
      </c>
    </row>
    <row r="42820">
      <c r="F42820" s="9"/>
      <c r="N42820" s="50"/>
      <c r="O42820" s="50"/>
      <c r="P42820" s="50"/>
      <c r="Q42820" s="50" t="s">
        <v>368</v>
      </c>
      <c r="R42820" s="9" t="s">
        <v>368</v>
      </c>
      <c r="S42820" s="50" t="s">
        <v>368</v>
      </c>
      <c r="T42820" s="9" t="s">
        <v>368</v>
      </c>
      <c r="U42820" s="9" t="s">
        <v>368</v>
      </c>
    </row>
    <row r="42821">
      <c r="F42821" s="9"/>
      <c r="N42821" s="50"/>
      <c r="O42821" s="50"/>
      <c r="P42821" s="50"/>
      <c r="Q42821" s="50" t="s">
        <v>368</v>
      </c>
      <c r="R42821" s="9" t="s">
        <v>368</v>
      </c>
      <c r="S42821" s="50" t="s">
        <v>368</v>
      </c>
      <c r="T42821" s="9" t="s">
        <v>368</v>
      </c>
      <c r="U42821" s="9" t="s">
        <v>368</v>
      </c>
    </row>
    <row r="42822">
      <c r="F42822" s="9"/>
      <c r="N42822" s="50"/>
      <c r="O42822" s="50"/>
      <c r="P42822" s="50"/>
      <c r="Q42822" s="50" t="s">
        <v>368</v>
      </c>
      <c r="R42822" s="9" t="s">
        <v>368</v>
      </c>
      <c r="S42822" s="50" t="s">
        <v>368</v>
      </c>
      <c r="T42822" s="9" t="s">
        <v>368</v>
      </c>
      <c r="U42822" s="9" t="s">
        <v>368</v>
      </c>
    </row>
    <row r="42823">
      <c r="F42823" s="9"/>
      <c r="N42823" s="50"/>
      <c r="O42823" s="50"/>
      <c r="P42823" s="50"/>
      <c r="Q42823" s="50" t="s">
        <v>368</v>
      </c>
      <c r="R42823" s="9" t="s">
        <v>368</v>
      </c>
      <c r="S42823" s="50" t="s">
        <v>368</v>
      </c>
      <c r="T42823" s="9" t="s">
        <v>368</v>
      </c>
      <c r="U42823" s="9" t="s">
        <v>368</v>
      </c>
    </row>
    <row r="42824">
      <c r="F42824" s="9"/>
      <c r="N42824" s="50"/>
      <c r="O42824" s="50"/>
      <c r="P42824" s="50"/>
      <c r="Q42824" s="50" t="s">
        <v>368</v>
      </c>
      <c r="R42824" s="9" t="s">
        <v>368</v>
      </c>
      <c r="S42824" s="50" t="s">
        <v>368</v>
      </c>
      <c r="T42824" s="9" t="s">
        <v>368</v>
      </c>
      <c r="U42824" s="9" t="s">
        <v>368</v>
      </c>
    </row>
    <row r="42825">
      <c r="F42825" s="9"/>
      <c r="N42825" s="50"/>
      <c r="O42825" s="50"/>
      <c r="P42825" s="50"/>
      <c r="Q42825" s="50" t="s">
        <v>368</v>
      </c>
      <c r="R42825" s="9" t="s">
        <v>368</v>
      </c>
      <c r="S42825" s="50" t="s">
        <v>368</v>
      </c>
      <c r="T42825" s="9" t="s">
        <v>368</v>
      </c>
      <c r="U42825" s="9" t="s">
        <v>368</v>
      </c>
    </row>
    <row r="42826">
      <c r="F42826" s="9"/>
      <c r="N42826" s="50"/>
      <c r="O42826" s="50"/>
      <c r="P42826" s="50"/>
      <c r="Q42826" s="50" t="s">
        <v>368</v>
      </c>
      <c r="R42826" s="9" t="s">
        <v>368</v>
      </c>
      <c r="S42826" s="50" t="s">
        <v>368</v>
      </c>
      <c r="T42826" s="9" t="s">
        <v>368</v>
      </c>
      <c r="U42826" s="9" t="s">
        <v>368</v>
      </c>
    </row>
    <row r="42827">
      <c r="F42827" s="9"/>
      <c r="N42827" s="50"/>
      <c r="O42827" s="50"/>
      <c r="P42827" s="50"/>
      <c r="Q42827" s="50" t="s">
        <v>368</v>
      </c>
      <c r="R42827" s="9" t="s">
        <v>368</v>
      </c>
      <c r="S42827" s="50" t="s">
        <v>368</v>
      </c>
      <c r="T42827" s="9" t="s">
        <v>368</v>
      </c>
      <c r="U42827" s="9" t="s">
        <v>368</v>
      </c>
    </row>
    <row r="42828">
      <c r="F42828" s="9"/>
      <c r="N42828" s="50"/>
      <c r="O42828" s="50"/>
      <c r="P42828" s="50"/>
      <c r="Q42828" s="50" t="s">
        <v>368</v>
      </c>
      <c r="R42828" s="9" t="s">
        <v>368</v>
      </c>
      <c r="S42828" s="50" t="s">
        <v>368</v>
      </c>
      <c r="T42828" s="9" t="s">
        <v>368</v>
      </c>
      <c r="U42828" s="9" t="s">
        <v>368</v>
      </c>
    </row>
    <row r="42829">
      <c r="F42829" s="9"/>
      <c r="N42829" s="50"/>
      <c r="O42829" s="50"/>
      <c r="P42829" s="50"/>
      <c r="Q42829" s="50" t="s">
        <v>368</v>
      </c>
      <c r="R42829" s="9" t="s">
        <v>368</v>
      </c>
      <c r="S42829" s="50" t="s">
        <v>368</v>
      </c>
      <c r="T42829" s="9" t="s">
        <v>368</v>
      </c>
      <c r="U42829" s="9" t="s">
        <v>368</v>
      </c>
    </row>
    <row r="42830">
      <c r="F42830" s="9"/>
      <c r="N42830" s="50"/>
      <c r="O42830" s="50"/>
      <c r="P42830" s="50"/>
      <c r="Q42830" s="50" t="s">
        <v>368</v>
      </c>
      <c r="R42830" s="9" t="s">
        <v>368</v>
      </c>
      <c r="S42830" s="50" t="s">
        <v>368</v>
      </c>
      <c r="T42830" s="9" t="s">
        <v>368</v>
      </c>
      <c r="U42830" s="9" t="s">
        <v>368</v>
      </c>
    </row>
    <row r="42831">
      <c r="F42831" s="9"/>
      <c r="N42831" s="50"/>
      <c r="O42831" s="50"/>
      <c r="P42831" s="50"/>
      <c r="Q42831" s="50" t="s">
        <v>368</v>
      </c>
      <c r="R42831" s="9" t="s">
        <v>368</v>
      </c>
      <c r="S42831" s="50" t="s">
        <v>368</v>
      </c>
      <c r="T42831" s="9" t="s">
        <v>368</v>
      </c>
      <c r="U42831" s="9" t="s">
        <v>368</v>
      </c>
    </row>
    <row r="42832">
      <c r="F42832" s="9"/>
      <c r="N42832" s="50"/>
      <c r="O42832" s="50"/>
      <c r="P42832" s="50"/>
      <c r="Q42832" s="50" t="s">
        <v>368</v>
      </c>
      <c r="R42832" s="9" t="s">
        <v>368</v>
      </c>
      <c r="S42832" s="50" t="s">
        <v>368</v>
      </c>
      <c r="T42832" s="9" t="s">
        <v>368</v>
      </c>
      <c r="U42832" s="9" t="s">
        <v>368</v>
      </c>
    </row>
    <row r="42833">
      <c r="F42833" s="9"/>
      <c r="N42833" s="50"/>
      <c r="O42833" s="50"/>
      <c r="P42833" s="50"/>
      <c r="Q42833" s="50" t="s">
        <v>368</v>
      </c>
      <c r="R42833" s="9" t="s">
        <v>368</v>
      </c>
      <c r="S42833" s="50" t="s">
        <v>368</v>
      </c>
      <c r="T42833" s="9" t="s">
        <v>368</v>
      </c>
      <c r="U42833" s="9" t="s">
        <v>368</v>
      </c>
    </row>
    <row r="42834">
      <c r="F42834" s="9"/>
      <c r="N42834" s="50"/>
      <c r="O42834" s="50"/>
      <c r="P42834" s="50"/>
      <c r="Q42834" s="50" t="s">
        <v>368</v>
      </c>
      <c r="R42834" s="9" t="s">
        <v>368</v>
      </c>
      <c r="S42834" s="50" t="s">
        <v>368</v>
      </c>
      <c r="T42834" s="9" t="s">
        <v>368</v>
      </c>
      <c r="U42834" s="9" t="s">
        <v>368</v>
      </c>
    </row>
    <row r="42835">
      <c r="F42835" s="9"/>
      <c r="N42835" s="50"/>
      <c r="O42835" s="50"/>
      <c r="P42835" s="50"/>
      <c r="Q42835" s="50" t="s">
        <v>368</v>
      </c>
      <c r="R42835" s="9" t="s">
        <v>368</v>
      </c>
      <c r="S42835" s="50" t="s">
        <v>368</v>
      </c>
      <c r="T42835" s="9" t="s">
        <v>368</v>
      </c>
      <c r="U42835" s="9" t="s">
        <v>368</v>
      </c>
    </row>
    <row r="42836">
      <c r="F42836" s="9"/>
      <c r="N42836" s="50"/>
      <c r="O42836" s="50"/>
      <c r="P42836" s="50"/>
      <c r="Q42836" s="50" t="s">
        <v>368</v>
      </c>
      <c r="R42836" s="9" t="s">
        <v>368</v>
      </c>
      <c r="S42836" s="50" t="s">
        <v>368</v>
      </c>
      <c r="T42836" s="9" t="s">
        <v>368</v>
      </c>
      <c r="U42836" s="9" t="s">
        <v>368</v>
      </c>
    </row>
    <row r="42837">
      <c r="F42837" s="9"/>
      <c r="N42837" s="50"/>
      <c r="O42837" s="50"/>
      <c r="P42837" s="50"/>
      <c r="Q42837" s="50" t="s">
        <v>368</v>
      </c>
      <c r="R42837" s="9" t="s">
        <v>368</v>
      </c>
      <c r="S42837" s="50" t="s">
        <v>368</v>
      </c>
      <c r="T42837" s="9" t="s">
        <v>368</v>
      </c>
      <c r="U42837" s="9" t="s">
        <v>368</v>
      </c>
    </row>
    <row r="42838">
      <c r="F42838" s="9"/>
      <c r="N42838" s="50"/>
      <c r="O42838" s="50"/>
      <c r="P42838" s="50"/>
      <c r="Q42838" s="50" t="s">
        <v>368</v>
      </c>
      <c r="R42838" s="9" t="s">
        <v>368</v>
      </c>
      <c r="S42838" s="50" t="s">
        <v>368</v>
      </c>
      <c r="T42838" s="9" t="s">
        <v>368</v>
      </c>
      <c r="U42838" s="9" t="s">
        <v>368</v>
      </c>
    </row>
    <row r="42839">
      <c r="F42839" s="9"/>
      <c r="N42839" s="50"/>
      <c r="O42839" s="50"/>
      <c r="P42839" s="50"/>
      <c r="Q42839" s="50" t="s">
        <v>368</v>
      </c>
      <c r="R42839" s="9" t="s">
        <v>368</v>
      </c>
      <c r="S42839" s="50" t="s">
        <v>368</v>
      </c>
      <c r="T42839" s="9" t="s">
        <v>368</v>
      </c>
      <c r="U42839" s="9" t="s">
        <v>368</v>
      </c>
    </row>
    <row r="42840">
      <c r="F42840" s="9"/>
      <c r="N42840" s="50"/>
      <c r="O42840" s="50"/>
      <c r="P42840" s="50"/>
      <c r="Q42840" s="50" t="s">
        <v>368</v>
      </c>
      <c r="R42840" s="9" t="s">
        <v>368</v>
      </c>
      <c r="S42840" s="50" t="s">
        <v>368</v>
      </c>
      <c r="T42840" s="9" t="s">
        <v>368</v>
      </c>
      <c r="U42840" s="9" t="s">
        <v>368</v>
      </c>
    </row>
    <row r="42841">
      <c r="F42841" s="9"/>
      <c r="N42841" s="50"/>
      <c r="O42841" s="50"/>
      <c r="P42841" s="50"/>
      <c r="Q42841" s="50" t="s">
        <v>368</v>
      </c>
      <c r="R42841" s="9" t="s">
        <v>368</v>
      </c>
      <c r="S42841" s="50" t="s">
        <v>368</v>
      </c>
      <c r="T42841" s="9" t="s">
        <v>368</v>
      </c>
      <c r="U42841" s="9" t="s">
        <v>368</v>
      </c>
    </row>
    <row r="42842">
      <c r="F42842" s="9"/>
      <c r="N42842" s="50"/>
      <c r="O42842" s="50"/>
      <c r="P42842" s="50"/>
      <c r="Q42842" s="50" t="s">
        <v>368</v>
      </c>
      <c r="R42842" s="9" t="s">
        <v>368</v>
      </c>
      <c r="S42842" s="50" t="s">
        <v>368</v>
      </c>
      <c r="T42842" s="9" t="s">
        <v>368</v>
      </c>
      <c r="U42842" s="9" t="s">
        <v>368</v>
      </c>
    </row>
    <row r="42843">
      <c r="F42843" s="9"/>
      <c r="N42843" s="50"/>
      <c r="O42843" s="50"/>
      <c r="P42843" s="50"/>
      <c r="Q42843" s="50" t="s">
        <v>368</v>
      </c>
      <c r="R42843" s="9" t="s">
        <v>368</v>
      </c>
      <c r="S42843" s="50" t="s">
        <v>368</v>
      </c>
      <c r="T42843" s="9" t="s">
        <v>368</v>
      </c>
      <c r="U42843" s="9" t="s">
        <v>368</v>
      </c>
    </row>
    <row r="42844">
      <c r="F42844" s="9"/>
      <c r="N42844" s="50"/>
      <c r="O42844" s="50"/>
      <c r="P42844" s="50"/>
      <c r="Q42844" s="50" t="s">
        <v>368</v>
      </c>
      <c r="R42844" s="9" t="s">
        <v>368</v>
      </c>
      <c r="S42844" s="50" t="s">
        <v>368</v>
      </c>
      <c r="T42844" s="9" t="s">
        <v>368</v>
      </c>
      <c r="U42844" s="9" t="s">
        <v>368</v>
      </c>
    </row>
    <row r="42845">
      <c r="F42845" s="9"/>
      <c r="N42845" s="50"/>
      <c r="O42845" s="50"/>
      <c r="P42845" s="50"/>
      <c r="Q42845" s="50" t="s">
        <v>368</v>
      </c>
      <c r="R42845" s="9" t="s">
        <v>368</v>
      </c>
      <c r="S42845" s="50" t="s">
        <v>368</v>
      </c>
      <c r="T42845" s="9" t="s">
        <v>368</v>
      </c>
      <c r="U42845" s="9" t="s">
        <v>368</v>
      </c>
    </row>
    <row r="42846">
      <c r="F42846" s="9"/>
      <c r="N42846" s="50"/>
      <c r="O42846" s="50"/>
      <c r="P42846" s="50"/>
      <c r="Q42846" s="50" t="s">
        <v>368</v>
      </c>
      <c r="R42846" s="9" t="s">
        <v>368</v>
      </c>
      <c r="S42846" s="50" t="s">
        <v>368</v>
      </c>
      <c r="T42846" s="9" t="s">
        <v>368</v>
      </c>
      <c r="U42846" s="9" t="s">
        <v>368</v>
      </c>
    </row>
    <row r="42847">
      <c r="F42847" s="9"/>
      <c r="N42847" s="50"/>
      <c r="O42847" s="50"/>
      <c r="P42847" s="50"/>
      <c r="Q42847" s="50" t="s">
        <v>368</v>
      </c>
      <c r="R42847" s="9" t="s">
        <v>368</v>
      </c>
      <c r="S42847" s="50" t="s">
        <v>368</v>
      </c>
      <c r="T42847" s="9" t="s">
        <v>368</v>
      </c>
      <c r="U42847" s="9" t="s">
        <v>368</v>
      </c>
    </row>
    <row r="42848">
      <c r="F42848" s="9"/>
      <c r="N42848" s="50"/>
      <c r="O42848" s="50"/>
      <c r="P42848" s="50"/>
      <c r="Q42848" s="50" t="s">
        <v>368</v>
      </c>
      <c r="R42848" s="9" t="s">
        <v>368</v>
      </c>
      <c r="S42848" s="50" t="s">
        <v>368</v>
      </c>
      <c r="T42848" s="9" t="s">
        <v>368</v>
      </c>
      <c r="U42848" s="9" t="s">
        <v>368</v>
      </c>
    </row>
    <row r="42849">
      <c r="F42849" s="9"/>
      <c r="N42849" s="50"/>
      <c r="O42849" s="50"/>
      <c r="P42849" s="50"/>
      <c r="Q42849" s="50" t="s">
        <v>368</v>
      </c>
      <c r="R42849" s="9" t="s">
        <v>368</v>
      </c>
      <c r="S42849" s="50" t="s">
        <v>368</v>
      </c>
      <c r="T42849" s="9" t="s">
        <v>368</v>
      </c>
      <c r="U42849" s="9" t="s">
        <v>368</v>
      </c>
    </row>
    <row r="42850">
      <c r="F42850" s="9"/>
      <c r="N42850" s="50"/>
      <c r="O42850" s="50"/>
      <c r="P42850" s="50"/>
      <c r="Q42850" s="50" t="s">
        <v>368</v>
      </c>
      <c r="R42850" s="9" t="s">
        <v>368</v>
      </c>
      <c r="S42850" s="50" t="s">
        <v>368</v>
      </c>
      <c r="T42850" s="9" t="s">
        <v>368</v>
      </c>
      <c r="U42850" s="9" t="s">
        <v>368</v>
      </c>
    </row>
    <row r="42851">
      <c r="F42851" s="9"/>
      <c r="N42851" s="50"/>
      <c r="O42851" s="50"/>
      <c r="P42851" s="50"/>
      <c r="Q42851" s="50" t="s">
        <v>368</v>
      </c>
      <c r="R42851" s="9" t="s">
        <v>368</v>
      </c>
      <c r="S42851" s="50" t="s">
        <v>368</v>
      </c>
      <c r="T42851" s="9" t="s">
        <v>368</v>
      </c>
      <c r="U42851" s="9" t="s">
        <v>368</v>
      </c>
    </row>
    <row r="42852">
      <c r="F42852" s="9"/>
      <c r="N42852" s="50"/>
      <c r="O42852" s="50"/>
      <c r="P42852" s="50"/>
      <c r="Q42852" s="50" t="s">
        <v>368</v>
      </c>
      <c r="R42852" s="9" t="s">
        <v>368</v>
      </c>
      <c r="S42852" s="50" t="s">
        <v>368</v>
      </c>
      <c r="T42852" s="9" t="s">
        <v>368</v>
      </c>
      <c r="U42852" s="9" t="s">
        <v>368</v>
      </c>
    </row>
    <row r="42853">
      <c r="F42853" s="9"/>
      <c r="N42853" s="50"/>
      <c r="O42853" s="50"/>
      <c r="P42853" s="50"/>
      <c r="Q42853" s="50" t="s">
        <v>368</v>
      </c>
      <c r="R42853" s="9" t="s">
        <v>368</v>
      </c>
      <c r="S42853" s="50" t="s">
        <v>368</v>
      </c>
      <c r="T42853" s="9" t="s">
        <v>368</v>
      </c>
      <c r="U42853" s="9" t="s">
        <v>368</v>
      </c>
    </row>
    <row r="42854">
      <c r="F42854" s="9"/>
      <c r="N42854" s="50"/>
      <c r="O42854" s="50"/>
      <c r="P42854" s="50"/>
      <c r="Q42854" s="50" t="s">
        <v>368</v>
      </c>
      <c r="R42854" s="9" t="s">
        <v>368</v>
      </c>
      <c r="S42854" s="50" t="s">
        <v>368</v>
      </c>
      <c r="T42854" s="9" t="s">
        <v>368</v>
      </c>
      <c r="U42854" s="9" t="s">
        <v>368</v>
      </c>
    </row>
    <row r="42855">
      <c r="F42855" s="9"/>
      <c r="N42855" s="50"/>
      <c r="O42855" s="50"/>
      <c r="P42855" s="50"/>
      <c r="Q42855" s="50" t="s">
        <v>368</v>
      </c>
      <c r="R42855" s="9" t="s">
        <v>368</v>
      </c>
      <c r="S42855" s="50" t="s">
        <v>368</v>
      </c>
      <c r="T42855" s="9" t="s">
        <v>368</v>
      </c>
      <c r="U42855" s="9" t="s">
        <v>368</v>
      </c>
    </row>
    <row r="42856">
      <c r="F42856" s="9"/>
      <c r="N42856" s="50"/>
      <c r="O42856" s="50"/>
      <c r="P42856" s="50"/>
      <c r="Q42856" s="50" t="s">
        <v>368</v>
      </c>
      <c r="R42856" s="9" t="s">
        <v>368</v>
      </c>
      <c r="S42856" s="50" t="s">
        <v>368</v>
      </c>
      <c r="T42856" s="9" t="s">
        <v>368</v>
      </c>
      <c r="U42856" s="9" t="s">
        <v>368</v>
      </c>
    </row>
    <row r="42857">
      <c r="F42857" s="9"/>
      <c r="N42857" s="50"/>
      <c r="O42857" s="50"/>
      <c r="P42857" s="50"/>
      <c r="Q42857" s="50" t="s">
        <v>368</v>
      </c>
      <c r="R42857" s="9" t="s">
        <v>368</v>
      </c>
      <c r="S42857" s="50" t="s">
        <v>368</v>
      </c>
      <c r="T42857" s="9" t="s">
        <v>368</v>
      </c>
      <c r="U42857" s="9" t="s">
        <v>368</v>
      </c>
    </row>
    <row r="42858">
      <c r="F42858" s="9"/>
      <c r="N42858" s="50"/>
      <c r="O42858" s="50"/>
      <c r="P42858" s="50"/>
      <c r="Q42858" s="50" t="s">
        <v>368</v>
      </c>
      <c r="R42858" s="9" t="s">
        <v>368</v>
      </c>
      <c r="S42858" s="50" t="s">
        <v>368</v>
      </c>
      <c r="T42858" s="9" t="s">
        <v>368</v>
      </c>
      <c r="U42858" s="9" t="s">
        <v>368</v>
      </c>
    </row>
    <row r="42859">
      <c r="F42859" s="9"/>
      <c r="N42859" s="50"/>
      <c r="O42859" s="50"/>
      <c r="P42859" s="50"/>
      <c r="Q42859" s="50" t="s">
        <v>368</v>
      </c>
      <c r="R42859" s="9" t="s">
        <v>368</v>
      </c>
      <c r="S42859" s="50" t="s">
        <v>368</v>
      </c>
      <c r="T42859" s="9" t="s">
        <v>368</v>
      </c>
      <c r="U42859" s="9" t="s">
        <v>368</v>
      </c>
    </row>
    <row r="42860">
      <c r="F42860" s="9"/>
      <c r="N42860" s="50"/>
      <c r="O42860" s="50"/>
      <c r="P42860" s="50"/>
      <c r="Q42860" s="50" t="s">
        <v>368</v>
      </c>
      <c r="R42860" s="9" t="s">
        <v>368</v>
      </c>
      <c r="S42860" s="50" t="s">
        <v>368</v>
      </c>
      <c r="T42860" s="9" t="s">
        <v>368</v>
      </c>
      <c r="U42860" s="9" t="s">
        <v>368</v>
      </c>
    </row>
    <row r="42861">
      <c r="F42861" s="9"/>
      <c r="N42861" s="50"/>
      <c r="O42861" s="50"/>
      <c r="P42861" s="50"/>
      <c r="Q42861" s="50" t="s">
        <v>368</v>
      </c>
      <c r="R42861" s="9" t="s">
        <v>368</v>
      </c>
      <c r="S42861" s="50" t="s">
        <v>368</v>
      </c>
      <c r="T42861" s="9" t="s">
        <v>368</v>
      </c>
      <c r="U42861" s="9" t="s">
        <v>368</v>
      </c>
    </row>
    <row r="42862">
      <c r="F42862" s="9"/>
      <c r="N42862" s="50"/>
      <c r="O42862" s="50"/>
      <c r="P42862" s="50"/>
      <c r="Q42862" s="50" t="s">
        <v>368</v>
      </c>
      <c r="R42862" s="9" t="s">
        <v>368</v>
      </c>
      <c r="S42862" s="50" t="s">
        <v>368</v>
      </c>
      <c r="T42862" s="9" t="s">
        <v>368</v>
      </c>
      <c r="U42862" s="9" t="s">
        <v>368</v>
      </c>
    </row>
    <row r="42863">
      <c r="F42863" s="9"/>
      <c r="N42863" s="50"/>
      <c r="O42863" s="50"/>
      <c r="P42863" s="50"/>
      <c r="Q42863" s="50" t="s">
        <v>368</v>
      </c>
      <c r="R42863" s="9" t="s">
        <v>368</v>
      </c>
      <c r="S42863" s="50" t="s">
        <v>368</v>
      </c>
      <c r="T42863" s="9" t="s">
        <v>368</v>
      </c>
      <c r="U42863" s="9" t="s">
        <v>368</v>
      </c>
    </row>
    <row r="42864">
      <c r="F42864" s="9"/>
      <c r="N42864" s="50"/>
      <c r="O42864" s="50"/>
      <c r="P42864" s="50"/>
      <c r="Q42864" s="50" t="s">
        <v>368</v>
      </c>
      <c r="R42864" s="9" t="s">
        <v>368</v>
      </c>
      <c r="S42864" s="50" t="s">
        <v>368</v>
      </c>
      <c r="T42864" s="9" t="s">
        <v>368</v>
      </c>
      <c r="U42864" s="9" t="s">
        <v>368</v>
      </c>
    </row>
    <row r="42865">
      <c r="F42865" s="9"/>
      <c r="N42865" s="50"/>
      <c r="O42865" s="50"/>
      <c r="P42865" s="50"/>
      <c r="Q42865" s="50" t="s">
        <v>368</v>
      </c>
      <c r="R42865" s="9" t="s">
        <v>368</v>
      </c>
      <c r="S42865" s="50" t="s">
        <v>368</v>
      </c>
      <c r="T42865" s="9" t="s">
        <v>368</v>
      </c>
      <c r="U42865" s="9" t="s">
        <v>368</v>
      </c>
    </row>
    <row r="42866">
      <c r="F42866" s="9"/>
      <c r="N42866" s="50"/>
      <c r="O42866" s="50"/>
      <c r="P42866" s="50"/>
      <c r="Q42866" s="50" t="s">
        <v>368</v>
      </c>
      <c r="R42866" s="9" t="s">
        <v>368</v>
      </c>
      <c r="S42866" s="50" t="s">
        <v>368</v>
      </c>
      <c r="T42866" s="9" t="s">
        <v>368</v>
      </c>
      <c r="U42866" s="9" t="s">
        <v>368</v>
      </c>
    </row>
    <row r="42867">
      <c r="F42867" s="9"/>
      <c r="N42867" s="50"/>
      <c r="O42867" s="50"/>
      <c r="P42867" s="50"/>
      <c r="Q42867" s="50" t="s">
        <v>368</v>
      </c>
      <c r="R42867" s="9" t="s">
        <v>368</v>
      </c>
      <c r="S42867" s="50" t="s">
        <v>368</v>
      </c>
      <c r="T42867" s="9" t="s">
        <v>368</v>
      </c>
      <c r="U42867" s="9" t="s">
        <v>368</v>
      </c>
    </row>
    <row r="42868">
      <c r="F42868" s="9"/>
      <c r="N42868" s="50"/>
      <c r="O42868" s="50"/>
      <c r="P42868" s="50"/>
      <c r="Q42868" s="50" t="s">
        <v>368</v>
      </c>
      <c r="R42868" s="9" t="s">
        <v>368</v>
      </c>
      <c r="S42868" s="50" t="s">
        <v>368</v>
      </c>
      <c r="T42868" s="9" t="s">
        <v>368</v>
      </c>
      <c r="U42868" s="9" t="s">
        <v>368</v>
      </c>
    </row>
    <row r="42869">
      <c r="F42869" s="9"/>
      <c r="N42869" s="50"/>
      <c r="O42869" s="50"/>
      <c r="P42869" s="50"/>
      <c r="Q42869" s="50" t="s">
        <v>368</v>
      </c>
      <c r="R42869" s="9" t="s">
        <v>368</v>
      </c>
      <c r="S42869" s="50" t="s">
        <v>368</v>
      </c>
      <c r="T42869" s="9" t="s">
        <v>368</v>
      </c>
      <c r="U42869" s="9" t="s">
        <v>368</v>
      </c>
    </row>
    <row r="42870">
      <c r="F42870" s="9"/>
      <c r="N42870" s="50"/>
      <c r="O42870" s="50"/>
      <c r="P42870" s="50"/>
      <c r="Q42870" s="50" t="s">
        <v>368</v>
      </c>
      <c r="R42870" s="9" t="s">
        <v>368</v>
      </c>
      <c r="S42870" s="50" t="s">
        <v>368</v>
      </c>
      <c r="T42870" s="9" t="s">
        <v>368</v>
      </c>
      <c r="U42870" s="9" t="s">
        <v>368</v>
      </c>
    </row>
    <row r="42871">
      <c r="F42871" s="9"/>
      <c r="N42871" s="50"/>
      <c r="O42871" s="50"/>
      <c r="P42871" s="50"/>
      <c r="Q42871" s="50" t="s">
        <v>368</v>
      </c>
      <c r="R42871" s="9" t="s">
        <v>368</v>
      </c>
      <c r="S42871" s="50" t="s">
        <v>368</v>
      </c>
      <c r="T42871" s="9" t="s">
        <v>368</v>
      </c>
      <c r="U42871" s="9" t="s">
        <v>368</v>
      </c>
    </row>
    <row r="42872">
      <c r="F42872" s="9"/>
      <c r="N42872" s="50"/>
      <c r="O42872" s="50"/>
      <c r="P42872" s="50"/>
      <c r="Q42872" s="50" t="s">
        <v>368</v>
      </c>
      <c r="R42872" s="9" t="s">
        <v>368</v>
      </c>
      <c r="S42872" s="50" t="s">
        <v>368</v>
      </c>
      <c r="T42872" s="9" t="s">
        <v>368</v>
      </c>
      <c r="U42872" s="9" t="s">
        <v>368</v>
      </c>
    </row>
    <row r="42873">
      <c r="F42873" s="9"/>
      <c r="N42873" s="50"/>
      <c r="O42873" s="50"/>
      <c r="P42873" s="50"/>
      <c r="Q42873" s="50" t="s">
        <v>368</v>
      </c>
      <c r="R42873" s="9" t="s">
        <v>368</v>
      </c>
      <c r="S42873" s="50" t="s">
        <v>368</v>
      </c>
      <c r="T42873" s="9" t="s">
        <v>368</v>
      </c>
      <c r="U42873" s="9" t="s">
        <v>368</v>
      </c>
    </row>
    <row r="42874">
      <c r="F42874" s="9"/>
      <c r="N42874" s="50"/>
      <c r="O42874" s="50"/>
      <c r="P42874" s="50"/>
      <c r="Q42874" s="50" t="s">
        <v>368</v>
      </c>
      <c r="R42874" s="9" t="s">
        <v>368</v>
      </c>
      <c r="S42874" s="50" t="s">
        <v>368</v>
      </c>
      <c r="T42874" s="9" t="s">
        <v>368</v>
      </c>
      <c r="U42874" s="9" t="s">
        <v>368</v>
      </c>
    </row>
    <row r="42875">
      <c r="F42875" s="9"/>
      <c r="N42875" s="50"/>
      <c r="O42875" s="50"/>
      <c r="P42875" s="50"/>
      <c r="Q42875" s="50" t="s">
        <v>368</v>
      </c>
      <c r="R42875" s="9" t="s">
        <v>368</v>
      </c>
      <c r="S42875" s="50" t="s">
        <v>368</v>
      </c>
      <c r="T42875" s="9" t="s">
        <v>368</v>
      </c>
      <c r="U42875" s="9" t="s">
        <v>368</v>
      </c>
    </row>
    <row r="42876">
      <c r="F42876" s="9"/>
      <c r="N42876" s="50"/>
      <c r="O42876" s="50"/>
      <c r="P42876" s="50"/>
      <c r="Q42876" s="50" t="s">
        <v>368</v>
      </c>
      <c r="R42876" s="9" t="s">
        <v>368</v>
      </c>
      <c r="S42876" s="50" t="s">
        <v>368</v>
      </c>
      <c r="T42876" s="9" t="s">
        <v>368</v>
      </c>
      <c r="U42876" s="9" t="s">
        <v>368</v>
      </c>
    </row>
    <row r="42877">
      <c r="F42877" s="9"/>
      <c r="N42877" s="50"/>
      <c r="O42877" s="50"/>
      <c r="P42877" s="50"/>
      <c r="Q42877" s="50" t="s">
        <v>368</v>
      </c>
      <c r="R42877" s="9" t="s">
        <v>368</v>
      </c>
      <c r="S42877" s="50" t="s">
        <v>368</v>
      </c>
      <c r="T42877" s="9" t="s">
        <v>368</v>
      </c>
      <c r="U42877" s="9" t="s">
        <v>368</v>
      </c>
    </row>
    <row r="42878">
      <c r="F42878" s="9"/>
      <c r="N42878" s="50"/>
      <c r="O42878" s="50"/>
      <c r="P42878" s="50"/>
      <c r="Q42878" s="50" t="s">
        <v>368</v>
      </c>
      <c r="R42878" s="9" t="s">
        <v>368</v>
      </c>
      <c r="S42878" s="50" t="s">
        <v>368</v>
      </c>
      <c r="T42878" s="9" t="s">
        <v>368</v>
      </c>
      <c r="U42878" s="9" t="s">
        <v>368</v>
      </c>
    </row>
    <row r="42879">
      <c r="F42879" s="9"/>
      <c r="N42879" s="50"/>
      <c r="O42879" s="50"/>
      <c r="P42879" s="50"/>
      <c r="Q42879" s="50" t="s">
        <v>368</v>
      </c>
      <c r="R42879" s="9" t="s">
        <v>368</v>
      </c>
      <c r="S42879" s="50" t="s">
        <v>368</v>
      </c>
      <c r="T42879" s="9" t="s">
        <v>368</v>
      </c>
      <c r="U42879" s="9" t="s">
        <v>368</v>
      </c>
    </row>
    <row r="42880">
      <c r="F42880" s="9"/>
      <c r="N42880" s="50"/>
      <c r="O42880" s="50"/>
      <c r="P42880" s="50"/>
      <c r="Q42880" s="50" t="s">
        <v>368</v>
      </c>
      <c r="R42880" s="9" t="s">
        <v>368</v>
      </c>
      <c r="S42880" s="50" t="s">
        <v>368</v>
      </c>
      <c r="T42880" s="9" t="s">
        <v>368</v>
      </c>
      <c r="U42880" s="9" t="s">
        <v>368</v>
      </c>
    </row>
    <row r="42881">
      <c r="F42881" s="9"/>
      <c r="N42881" s="50"/>
      <c r="O42881" s="50"/>
      <c r="P42881" s="50"/>
      <c r="Q42881" s="50" t="s">
        <v>368</v>
      </c>
      <c r="R42881" s="9" t="s">
        <v>368</v>
      </c>
      <c r="S42881" s="50" t="s">
        <v>368</v>
      </c>
      <c r="T42881" s="9" t="s">
        <v>368</v>
      </c>
      <c r="U42881" s="9" t="s">
        <v>368</v>
      </c>
    </row>
    <row r="42882">
      <c r="F42882" s="9"/>
      <c r="N42882" s="50"/>
      <c r="O42882" s="50"/>
      <c r="P42882" s="50"/>
      <c r="Q42882" s="50" t="s">
        <v>368</v>
      </c>
      <c r="R42882" s="9" t="s">
        <v>368</v>
      </c>
      <c r="S42882" s="50" t="s">
        <v>368</v>
      </c>
      <c r="T42882" s="9" t="s">
        <v>368</v>
      </c>
      <c r="U42882" s="9" t="s">
        <v>368</v>
      </c>
    </row>
    <row r="42883">
      <c r="F42883" s="9"/>
      <c r="N42883" s="50"/>
      <c r="O42883" s="50"/>
      <c r="P42883" s="50"/>
      <c r="Q42883" s="50" t="s">
        <v>368</v>
      </c>
      <c r="R42883" s="9" t="s">
        <v>368</v>
      </c>
      <c r="S42883" s="50" t="s">
        <v>368</v>
      </c>
      <c r="T42883" s="9" t="s">
        <v>368</v>
      </c>
      <c r="U42883" s="9" t="s">
        <v>368</v>
      </c>
    </row>
    <row r="42884">
      <c r="F42884" s="9"/>
      <c r="N42884" s="50"/>
      <c r="O42884" s="50"/>
      <c r="P42884" s="50"/>
      <c r="Q42884" s="50" t="s">
        <v>368</v>
      </c>
      <c r="R42884" s="9" t="s">
        <v>368</v>
      </c>
      <c r="S42884" s="50" t="s">
        <v>368</v>
      </c>
      <c r="T42884" s="9" t="s">
        <v>368</v>
      </c>
      <c r="U42884" s="9" t="s">
        <v>368</v>
      </c>
    </row>
    <row r="42885">
      <c r="F42885" s="9"/>
      <c r="N42885" s="50"/>
      <c r="O42885" s="50"/>
      <c r="P42885" s="50"/>
      <c r="Q42885" s="50" t="s">
        <v>368</v>
      </c>
      <c r="R42885" s="9" t="s">
        <v>368</v>
      </c>
      <c r="S42885" s="50" t="s">
        <v>368</v>
      </c>
      <c r="T42885" s="9" t="s">
        <v>368</v>
      </c>
      <c r="U42885" s="9" t="s">
        <v>368</v>
      </c>
    </row>
    <row r="42886">
      <c r="F42886" s="9"/>
      <c r="N42886" s="50"/>
      <c r="O42886" s="50"/>
      <c r="P42886" s="50"/>
      <c r="Q42886" s="50" t="s">
        <v>368</v>
      </c>
      <c r="R42886" s="9" t="s">
        <v>368</v>
      </c>
      <c r="S42886" s="50" t="s">
        <v>368</v>
      </c>
      <c r="T42886" s="9" t="s">
        <v>368</v>
      </c>
      <c r="U42886" s="9" t="s">
        <v>368</v>
      </c>
    </row>
    <row r="42887">
      <c r="F42887" s="9"/>
      <c r="N42887" s="50"/>
      <c r="O42887" s="50"/>
      <c r="P42887" s="50"/>
      <c r="Q42887" s="50" t="s">
        <v>368</v>
      </c>
      <c r="R42887" s="9" t="s">
        <v>368</v>
      </c>
      <c r="S42887" s="50" t="s">
        <v>368</v>
      </c>
      <c r="T42887" s="9" t="s">
        <v>368</v>
      </c>
      <c r="U42887" s="9" t="s">
        <v>368</v>
      </c>
    </row>
    <row r="42888">
      <c r="F42888" s="9"/>
      <c r="N42888" s="50"/>
      <c r="O42888" s="50"/>
      <c r="P42888" s="50"/>
      <c r="Q42888" s="50" t="s">
        <v>368</v>
      </c>
      <c r="R42888" s="9" t="s">
        <v>368</v>
      </c>
      <c r="S42888" s="50" t="s">
        <v>368</v>
      </c>
      <c r="T42888" s="9" t="s">
        <v>368</v>
      </c>
      <c r="U42888" s="9" t="s">
        <v>368</v>
      </c>
    </row>
    <row r="42889">
      <c r="F42889" s="9"/>
      <c r="N42889" s="50"/>
      <c r="O42889" s="50"/>
      <c r="P42889" s="50"/>
      <c r="Q42889" s="50" t="s">
        <v>368</v>
      </c>
      <c r="R42889" s="9" t="s">
        <v>368</v>
      </c>
      <c r="S42889" s="50" t="s">
        <v>368</v>
      </c>
      <c r="T42889" s="9" t="s">
        <v>368</v>
      </c>
      <c r="U42889" s="9" t="s">
        <v>368</v>
      </c>
    </row>
    <row r="42890">
      <c r="F42890" s="9"/>
      <c r="N42890" s="50"/>
      <c r="O42890" s="50"/>
      <c r="P42890" s="50"/>
      <c r="Q42890" s="50" t="s">
        <v>368</v>
      </c>
      <c r="R42890" s="9" t="s">
        <v>368</v>
      </c>
      <c r="S42890" s="50" t="s">
        <v>368</v>
      </c>
      <c r="T42890" s="9" t="s">
        <v>368</v>
      </c>
      <c r="U42890" s="9" t="s">
        <v>368</v>
      </c>
    </row>
    <row r="42891">
      <c r="F42891" s="9"/>
      <c r="N42891" s="50"/>
      <c r="O42891" s="50"/>
      <c r="P42891" s="50"/>
      <c r="Q42891" s="50" t="s">
        <v>368</v>
      </c>
      <c r="R42891" s="9" t="s">
        <v>368</v>
      </c>
      <c r="S42891" s="50" t="s">
        <v>368</v>
      </c>
      <c r="T42891" s="9" t="s">
        <v>368</v>
      </c>
      <c r="U42891" s="9" t="s">
        <v>368</v>
      </c>
    </row>
    <row r="42892">
      <c r="F42892" s="9"/>
      <c r="N42892" s="50"/>
      <c r="O42892" s="50"/>
      <c r="P42892" s="50"/>
      <c r="Q42892" s="50" t="s">
        <v>368</v>
      </c>
      <c r="R42892" s="9" t="s">
        <v>368</v>
      </c>
      <c r="S42892" s="50" t="s">
        <v>368</v>
      </c>
      <c r="T42892" s="9" t="s">
        <v>368</v>
      </c>
      <c r="U42892" s="9" t="s">
        <v>368</v>
      </c>
    </row>
    <row r="42893">
      <c r="F42893" s="9"/>
      <c r="N42893" s="50"/>
      <c r="O42893" s="50"/>
      <c r="P42893" s="50"/>
      <c r="Q42893" s="50" t="s">
        <v>368</v>
      </c>
      <c r="R42893" s="9" t="s">
        <v>368</v>
      </c>
      <c r="S42893" s="50" t="s">
        <v>368</v>
      </c>
      <c r="T42893" s="9" t="s">
        <v>368</v>
      </c>
      <c r="U42893" s="9" t="s">
        <v>368</v>
      </c>
    </row>
    <row r="42894">
      <c r="F42894" s="9"/>
      <c r="N42894" s="50"/>
      <c r="O42894" s="50"/>
      <c r="P42894" s="50"/>
      <c r="Q42894" s="50" t="s">
        <v>368</v>
      </c>
      <c r="R42894" s="9" t="s">
        <v>368</v>
      </c>
      <c r="S42894" s="50" t="s">
        <v>368</v>
      </c>
      <c r="T42894" s="9" t="s">
        <v>368</v>
      </c>
      <c r="U42894" s="9" t="s">
        <v>368</v>
      </c>
    </row>
    <row r="42895">
      <c r="F42895" s="9"/>
      <c r="N42895" s="50"/>
      <c r="O42895" s="50"/>
      <c r="P42895" s="50"/>
      <c r="Q42895" s="50" t="s">
        <v>368</v>
      </c>
      <c r="R42895" s="9" t="s">
        <v>368</v>
      </c>
      <c r="S42895" s="50" t="s">
        <v>368</v>
      </c>
      <c r="T42895" s="9" t="s">
        <v>368</v>
      </c>
      <c r="U42895" s="9" t="s">
        <v>368</v>
      </c>
    </row>
    <row r="42896">
      <c r="F42896" s="9"/>
      <c r="N42896" s="50"/>
      <c r="O42896" s="50"/>
      <c r="P42896" s="50"/>
      <c r="Q42896" s="50" t="s">
        <v>368</v>
      </c>
      <c r="R42896" s="9" t="s">
        <v>368</v>
      </c>
      <c r="S42896" s="50" t="s">
        <v>368</v>
      </c>
      <c r="T42896" s="9" t="s">
        <v>368</v>
      </c>
      <c r="U42896" s="9" t="s">
        <v>368</v>
      </c>
    </row>
    <row r="42897">
      <c r="F42897" s="9"/>
      <c r="N42897" s="50"/>
      <c r="O42897" s="50"/>
      <c r="P42897" s="50"/>
      <c r="Q42897" s="50" t="s">
        <v>368</v>
      </c>
      <c r="R42897" s="9" t="s">
        <v>368</v>
      </c>
      <c r="S42897" s="50" t="s">
        <v>368</v>
      </c>
      <c r="T42897" s="9" t="s">
        <v>368</v>
      </c>
      <c r="U42897" s="9" t="s">
        <v>368</v>
      </c>
    </row>
    <row r="42898">
      <c r="F42898" s="9"/>
      <c r="N42898" s="50"/>
      <c r="O42898" s="50"/>
      <c r="P42898" s="50"/>
      <c r="Q42898" s="50" t="s">
        <v>368</v>
      </c>
      <c r="R42898" s="9" t="s">
        <v>368</v>
      </c>
      <c r="S42898" s="50" t="s">
        <v>368</v>
      </c>
      <c r="T42898" s="9" t="s">
        <v>368</v>
      </c>
      <c r="U42898" s="9" t="s">
        <v>368</v>
      </c>
    </row>
    <row r="42899">
      <c r="F42899" s="9"/>
      <c r="N42899" s="50"/>
      <c r="O42899" s="50"/>
      <c r="P42899" s="50"/>
      <c r="Q42899" s="50" t="s">
        <v>368</v>
      </c>
      <c r="R42899" s="9" t="s">
        <v>368</v>
      </c>
      <c r="S42899" s="50" t="s">
        <v>368</v>
      </c>
      <c r="T42899" s="9" t="s">
        <v>368</v>
      </c>
      <c r="U42899" s="9" t="s">
        <v>368</v>
      </c>
    </row>
    <row r="42900">
      <c r="F42900" s="9"/>
      <c r="N42900" s="50"/>
      <c r="O42900" s="50"/>
      <c r="P42900" s="50"/>
      <c r="Q42900" s="50" t="s">
        <v>368</v>
      </c>
      <c r="R42900" s="9" t="s">
        <v>368</v>
      </c>
      <c r="S42900" s="50" t="s">
        <v>368</v>
      </c>
      <c r="T42900" s="9" t="s">
        <v>368</v>
      </c>
      <c r="U42900" s="9" t="s">
        <v>368</v>
      </c>
    </row>
    <row r="42901">
      <c r="F42901" s="9"/>
      <c r="N42901" s="50"/>
      <c r="O42901" s="50"/>
      <c r="P42901" s="50"/>
      <c r="Q42901" s="50" t="s">
        <v>368</v>
      </c>
      <c r="R42901" s="9" t="s">
        <v>368</v>
      </c>
      <c r="S42901" s="50" t="s">
        <v>368</v>
      </c>
      <c r="T42901" s="9" t="s">
        <v>368</v>
      </c>
      <c r="U42901" s="9" t="s">
        <v>368</v>
      </c>
    </row>
    <row r="42902">
      <c r="F42902" s="9"/>
      <c r="N42902" s="50"/>
      <c r="O42902" s="50"/>
      <c r="P42902" s="50"/>
      <c r="Q42902" s="50" t="s">
        <v>368</v>
      </c>
      <c r="R42902" s="9" t="s">
        <v>368</v>
      </c>
      <c r="S42902" s="50" t="s">
        <v>368</v>
      </c>
      <c r="T42902" s="9" t="s">
        <v>368</v>
      </c>
      <c r="U42902" s="9" t="s">
        <v>368</v>
      </c>
    </row>
    <row r="42903">
      <c r="F42903" s="9"/>
      <c r="N42903" s="50"/>
      <c r="O42903" s="50"/>
      <c r="P42903" s="50"/>
      <c r="Q42903" s="50" t="s">
        <v>368</v>
      </c>
      <c r="R42903" s="9" t="s">
        <v>368</v>
      </c>
      <c r="S42903" s="50" t="s">
        <v>368</v>
      </c>
      <c r="T42903" s="9" t="s">
        <v>368</v>
      </c>
      <c r="U42903" s="9" t="s">
        <v>368</v>
      </c>
    </row>
    <row r="42904">
      <c r="F42904" s="9"/>
      <c r="N42904" s="50"/>
      <c r="O42904" s="50"/>
      <c r="P42904" s="50"/>
      <c r="Q42904" s="50" t="s">
        <v>368</v>
      </c>
      <c r="R42904" s="9" t="s">
        <v>368</v>
      </c>
      <c r="S42904" s="50" t="s">
        <v>368</v>
      </c>
      <c r="T42904" s="9" t="s">
        <v>368</v>
      </c>
      <c r="U42904" s="9" t="s">
        <v>368</v>
      </c>
    </row>
    <row r="42905">
      <c r="F42905" s="9"/>
      <c r="N42905" s="50"/>
      <c r="O42905" s="50"/>
      <c r="P42905" s="50"/>
      <c r="Q42905" s="50" t="s">
        <v>368</v>
      </c>
      <c r="R42905" s="9" t="s">
        <v>368</v>
      </c>
      <c r="S42905" s="50" t="s">
        <v>368</v>
      </c>
      <c r="T42905" s="9" t="s">
        <v>368</v>
      </c>
      <c r="U42905" s="9" t="s">
        <v>368</v>
      </c>
    </row>
    <row r="42906">
      <c r="F42906" s="9"/>
      <c r="N42906" s="50"/>
      <c r="O42906" s="50"/>
      <c r="P42906" s="50"/>
      <c r="Q42906" s="50" t="s">
        <v>368</v>
      </c>
      <c r="R42906" s="9" t="s">
        <v>368</v>
      </c>
      <c r="S42906" s="50" t="s">
        <v>368</v>
      </c>
      <c r="T42906" s="9" t="s">
        <v>368</v>
      </c>
      <c r="U42906" s="9" t="s">
        <v>368</v>
      </c>
    </row>
    <row r="42907">
      <c r="F42907" s="9"/>
      <c r="N42907" s="50"/>
      <c r="O42907" s="50"/>
      <c r="P42907" s="50"/>
      <c r="Q42907" s="50" t="s">
        <v>368</v>
      </c>
      <c r="R42907" s="9" t="s">
        <v>368</v>
      </c>
      <c r="S42907" s="50" t="s">
        <v>368</v>
      </c>
      <c r="T42907" s="9" t="s">
        <v>368</v>
      </c>
      <c r="U42907" s="9" t="s">
        <v>368</v>
      </c>
    </row>
    <row r="42908">
      <c r="F42908" s="9"/>
      <c r="N42908" s="50"/>
      <c r="O42908" s="50"/>
      <c r="P42908" s="50"/>
      <c r="Q42908" s="50" t="s">
        <v>368</v>
      </c>
      <c r="R42908" s="9" t="s">
        <v>368</v>
      </c>
      <c r="S42908" s="50" t="s">
        <v>368</v>
      </c>
      <c r="T42908" s="9" t="s">
        <v>368</v>
      </c>
      <c r="U42908" s="9" t="s">
        <v>368</v>
      </c>
    </row>
    <row r="42909">
      <c r="F42909" s="9"/>
      <c r="N42909" s="50"/>
      <c r="O42909" s="50"/>
      <c r="P42909" s="50"/>
      <c r="Q42909" s="50" t="s">
        <v>368</v>
      </c>
      <c r="R42909" s="9" t="s">
        <v>368</v>
      </c>
      <c r="S42909" s="50" t="s">
        <v>368</v>
      </c>
      <c r="T42909" s="9" t="s">
        <v>368</v>
      </c>
      <c r="U42909" s="9" t="s">
        <v>368</v>
      </c>
    </row>
    <row r="42910">
      <c r="F42910" s="9"/>
      <c r="N42910" s="50"/>
      <c r="O42910" s="50"/>
      <c r="P42910" s="50"/>
      <c r="Q42910" s="50" t="s">
        <v>368</v>
      </c>
      <c r="R42910" s="9" t="s">
        <v>368</v>
      </c>
      <c r="S42910" s="50" t="s">
        <v>368</v>
      </c>
      <c r="T42910" s="9" t="s">
        <v>368</v>
      </c>
      <c r="U42910" s="9" t="s">
        <v>368</v>
      </c>
    </row>
    <row r="42911">
      <c r="F42911" s="9"/>
      <c r="N42911" s="50"/>
      <c r="O42911" s="50"/>
      <c r="P42911" s="50"/>
      <c r="Q42911" s="50" t="s">
        <v>368</v>
      </c>
      <c r="R42911" s="9" t="s">
        <v>368</v>
      </c>
      <c r="S42911" s="50" t="s">
        <v>368</v>
      </c>
      <c r="T42911" s="9" t="s">
        <v>368</v>
      </c>
      <c r="U42911" s="9" t="s">
        <v>368</v>
      </c>
    </row>
    <row r="42912">
      <c r="F42912" s="9"/>
      <c r="N42912" s="50"/>
      <c r="O42912" s="50"/>
      <c r="P42912" s="50"/>
      <c r="Q42912" s="50" t="s">
        <v>368</v>
      </c>
      <c r="R42912" s="9" t="s">
        <v>368</v>
      </c>
      <c r="S42912" s="50" t="s">
        <v>368</v>
      </c>
      <c r="T42912" s="9" t="s">
        <v>368</v>
      </c>
      <c r="U42912" s="9" t="s">
        <v>368</v>
      </c>
    </row>
    <row r="42913">
      <c r="F42913" s="9"/>
      <c r="N42913" s="50"/>
      <c r="O42913" s="50"/>
      <c r="P42913" s="50"/>
      <c r="Q42913" s="50" t="s">
        <v>368</v>
      </c>
      <c r="R42913" s="9" t="s">
        <v>368</v>
      </c>
      <c r="S42913" s="50" t="s">
        <v>368</v>
      </c>
      <c r="T42913" s="9" t="s">
        <v>368</v>
      </c>
      <c r="U42913" s="9" t="s">
        <v>368</v>
      </c>
    </row>
    <row r="42914">
      <c r="F42914" s="9"/>
      <c r="N42914" s="50"/>
      <c r="O42914" s="50"/>
      <c r="P42914" s="50"/>
      <c r="Q42914" s="50" t="s">
        <v>368</v>
      </c>
      <c r="R42914" s="9" t="s">
        <v>368</v>
      </c>
      <c r="S42914" s="50" t="s">
        <v>368</v>
      </c>
      <c r="T42914" s="9" t="s">
        <v>368</v>
      </c>
      <c r="U42914" s="9" t="s">
        <v>368</v>
      </c>
    </row>
    <row r="42915">
      <c r="F42915" s="9"/>
      <c r="N42915" s="50"/>
      <c r="O42915" s="50"/>
      <c r="P42915" s="50"/>
      <c r="Q42915" s="50" t="s">
        <v>368</v>
      </c>
      <c r="R42915" s="9" t="s">
        <v>368</v>
      </c>
      <c r="S42915" s="50" t="s">
        <v>368</v>
      </c>
      <c r="T42915" s="9" t="s">
        <v>368</v>
      </c>
      <c r="U42915" s="9" t="s">
        <v>368</v>
      </c>
    </row>
    <row r="42916">
      <c r="F42916" s="9"/>
      <c r="N42916" s="50"/>
      <c r="O42916" s="50"/>
      <c r="P42916" s="50"/>
      <c r="Q42916" s="50" t="s">
        <v>368</v>
      </c>
      <c r="R42916" s="9" t="s">
        <v>368</v>
      </c>
      <c r="S42916" s="50" t="s">
        <v>368</v>
      </c>
      <c r="T42916" s="9" t="s">
        <v>368</v>
      </c>
      <c r="U42916" s="9" t="s">
        <v>368</v>
      </c>
    </row>
    <row r="42917">
      <c r="F42917" s="9"/>
      <c r="N42917" s="50"/>
      <c r="O42917" s="50"/>
      <c r="P42917" s="50"/>
      <c r="Q42917" s="50" t="s">
        <v>368</v>
      </c>
      <c r="R42917" s="9" t="s">
        <v>368</v>
      </c>
      <c r="S42917" s="50" t="s">
        <v>368</v>
      </c>
      <c r="T42917" s="9" t="s">
        <v>368</v>
      </c>
      <c r="U42917" s="9" t="s">
        <v>368</v>
      </c>
    </row>
    <row r="42918">
      <c r="F42918" s="9"/>
      <c r="N42918" s="50"/>
      <c r="O42918" s="50"/>
      <c r="P42918" s="50"/>
      <c r="Q42918" s="50" t="s">
        <v>368</v>
      </c>
      <c r="R42918" s="9" t="s">
        <v>368</v>
      </c>
      <c r="S42918" s="50" t="s">
        <v>368</v>
      </c>
      <c r="T42918" s="9" t="s">
        <v>368</v>
      </c>
      <c r="U42918" s="9" t="s">
        <v>368</v>
      </c>
    </row>
    <row r="42919">
      <c r="F42919" s="9"/>
      <c r="N42919" s="50"/>
      <c r="O42919" s="50"/>
      <c r="P42919" s="50"/>
      <c r="Q42919" s="50" t="s">
        <v>368</v>
      </c>
      <c r="R42919" s="9" t="s">
        <v>368</v>
      </c>
      <c r="S42919" s="50" t="s">
        <v>368</v>
      </c>
      <c r="T42919" s="9" t="s">
        <v>368</v>
      </c>
      <c r="U42919" s="9" t="s">
        <v>368</v>
      </c>
    </row>
    <row r="42920">
      <c r="F42920" s="9"/>
      <c r="N42920" s="50"/>
      <c r="O42920" s="50"/>
      <c r="P42920" s="50"/>
      <c r="Q42920" s="50" t="s">
        <v>368</v>
      </c>
      <c r="R42920" s="9" t="s">
        <v>368</v>
      </c>
      <c r="S42920" s="50" t="s">
        <v>368</v>
      </c>
      <c r="T42920" s="9" t="s">
        <v>368</v>
      </c>
      <c r="U42920" s="9" t="s">
        <v>368</v>
      </c>
    </row>
    <row r="42921">
      <c r="F42921" s="9"/>
      <c r="N42921" s="50"/>
      <c r="O42921" s="50"/>
      <c r="P42921" s="50"/>
      <c r="Q42921" s="50" t="s">
        <v>368</v>
      </c>
      <c r="R42921" s="9" t="s">
        <v>368</v>
      </c>
      <c r="S42921" s="50" t="s">
        <v>368</v>
      </c>
      <c r="T42921" s="9" t="s">
        <v>368</v>
      </c>
      <c r="U42921" s="9" t="s">
        <v>368</v>
      </c>
    </row>
    <row r="42922">
      <c r="F42922" s="9"/>
      <c r="N42922" s="50"/>
      <c r="O42922" s="50"/>
      <c r="P42922" s="50"/>
      <c r="Q42922" s="50" t="s">
        <v>368</v>
      </c>
      <c r="R42922" s="9" t="s">
        <v>368</v>
      </c>
      <c r="S42922" s="50" t="s">
        <v>368</v>
      </c>
      <c r="T42922" s="9" t="s">
        <v>368</v>
      </c>
      <c r="U42922" s="9" t="s">
        <v>368</v>
      </c>
    </row>
    <row r="42923">
      <c r="F42923" s="9"/>
      <c r="N42923" s="50"/>
      <c r="O42923" s="50"/>
      <c r="P42923" s="50"/>
      <c r="Q42923" s="50" t="s">
        <v>368</v>
      </c>
      <c r="R42923" s="9" t="s">
        <v>368</v>
      </c>
      <c r="S42923" s="50" t="s">
        <v>368</v>
      </c>
      <c r="T42923" s="9" t="s">
        <v>368</v>
      </c>
      <c r="U42923" s="9" t="s">
        <v>368</v>
      </c>
    </row>
    <row r="42924">
      <c r="F42924" s="9"/>
      <c r="N42924" s="50"/>
      <c r="O42924" s="50"/>
      <c r="P42924" s="50"/>
      <c r="Q42924" s="50" t="s">
        <v>368</v>
      </c>
      <c r="R42924" s="9" t="s">
        <v>368</v>
      </c>
      <c r="S42924" s="50" t="s">
        <v>368</v>
      </c>
      <c r="T42924" s="9" t="s">
        <v>368</v>
      </c>
      <c r="U42924" s="9" t="s">
        <v>368</v>
      </c>
    </row>
    <row r="42925">
      <c r="F42925" s="9"/>
      <c r="N42925" s="50"/>
      <c r="O42925" s="50"/>
      <c r="P42925" s="50"/>
      <c r="Q42925" s="50" t="s">
        <v>368</v>
      </c>
      <c r="R42925" s="9" t="s">
        <v>368</v>
      </c>
      <c r="S42925" s="50" t="s">
        <v>368</v>
      </c>
      <c r="T42925" s="9" t="s">
        <v>368</v>
      </c>
      <c r="U42925" s="9" t="s">
        <v>368</v>
      </c>
    </row>
    <row r="42926">
      <c r="F42926" s="9"/>
      <c r="N42926" s="50"/>
      <c r="O42926" s="50"/>
      <c r="P42926" s="50"/>
      <c r="Q42926" s="50" t="s">
        <v>368</v>
      </c>
      <c r="R42926" s="9" t="s">
        <v>368</v>
      </c>
      <c r="S42926" s="50" t="s">
        <v>368</v>
      </c>
      <c r="T42926" s="9" t="s">
        <v>368</v>
      </c>
      <c r="U42926" s="9" t="s">
        <v>368</v>
      </c>
    </row>
    <row r="42927">
      <c r="F42927" s="9"/>
      <c r="N42927" s="50"/>
      <c r="O42927" s="50"/>
      <c r="P42927" s="50"/>
      <c r="Q42927" s="50" t="s">
        <v>368</v>
      </c>
      <c r="R42927" s="9" t="s">
        <v>368</v>
      </c>
      <c r="S42927" s="50" t="s">
        <v>368</v>
      </c>
      <c r="T42927" s="9" t="s">
        <v>368</v>
      </c>
      <c r="U42927" s="9" t="s">
        <v>368</v>
      </c>
    </row>
    <row r="42928">
      <c r="F42928" s="9"/>
      <c r="N42928" s="50"/>
      <c r="O42928" s="50"/>
      <c r="P42928" s="50"/>
      <c r="Q42928" s="50" t="s">
        <v>368</v>
      </c>
      <c r="R42928" s="9" t="s">
        <v>368</v>
      </c>
      <c r="S42928" s="50" t="s">
        <v>368</v>
      </c>
      <c r="T42928" s="9" t="s">
        <v>368</v>
      </c>
      <c r="U42928" s="9" t="s">
        <v>368</v>
      </c>
    </row>
    <row r="42929">
      <c r="F42929" s="9"/>
      <c r="N42929" s="50"/>
      <c r="O42929" s="50"/>
      <c r="P42929" s="50"/>
      <c r="Q42929" s="50" t="s">
        <v>368</v>
      </c>
      <c r="R42929" s="9" t="s">
        <v>368</v>
      </c>
      <c r="S42929" s="50" t="s">
        <v>368</v>
      </c>
      <c r="T42929" s="9" t="s">
        <v>368</v>
      </c>
      <c r="U42929" s="9" t="s">
        <v>368</v>
      </c>
    </row>
    <row r="42930">
      <c r="F42930" s="9"/>
      <c r="N42930" s="50"/>
      <c r="O42930" s="50"/>
      <c r="P42930" s="50"/>
      <c r="Q42930" s="50" t="s">
        <v>368</v>
      </c>
      <c r="R42930" s="9" t="s">
        <v>368</v>
      </c>
      <c r="S42930" s="50" t="s">
        <v>368</v>
      </c>
      <c r="T42930" s="9" t="s">
        <v>368</v>
      </c>
      <c r="U42930" s="9" t="s">
        <v>368</v>
      </c>
    </row>
    <row r="42931">
      <c r="F42931" s="9"/>
      <c r="N42931" s="50"/>
      <c r="O42931" s="50"/>
      <c r="P42931" s="50"/>
      <c r="Q42931" s="50" t="s">
        <v>368</v>
      </c>
      <c r="R42931" s="9" t="s">
        <v>368</v>
      </c>
      <c r="S42931" s="50" t="s">
        <v>368</v>
      </c>
      <c r="T42931" s="9" t="s">
        <v>368</v>
      </c>
      <c r="U42931" s="9" t="s">
        <v>368</v>
      </c>
    </row>
    <row r="42932">
      <c r="F42932" s="9"/>
      <c r="N42932" s="50"/>
      <c r="O42932" s="50"/>
      <c r="P42932" s="50"/>
      <c r="Q42932" s="50" t="s">
        <v>368</v>
      </c>
      <c r="R42932" s="9" t="s">
        <v>368</v>
      </c>
      <c r="S42932" s="50" t="s">
        <v>368</v>
      </c>
      <c r="T42932" s="9" t="s">
        <v>368</v>
      </c>
      <c r="U42932" s="9" t="s">
        <v>368</v>
      </c>
    </row>
    <row r="42933">
      <c r="F42933" s="9"/>
      <c r="N42933" s="50"/>
      <c r="O42933" s="50"/>
      <c r="P42933" s="50"/>
      <c r="Q42933" s="50" t="s">
        <v>368</v>
      </c>
      <c r="R42933" s="9" t="s">
        <v>368</v>
      </c>
      <c r="S42933" s="50" t="s">
        <v>368</v>
      </c>
      <c r="T42933" s="9" t="s">
        <v>368</v>
      </c>
      <c r="U42933" s="9" t="s">
        <v>368</v>
      </c>
    </row>
    <row r="42934">
      <c r="F42934" s="9"/>
      <c r="N42934" s="50"/>
      <c r="O42934" s="50"/>
      <c r="P42934" s="50"/>
      <c r="Q42934" s="50" t="s">
        <v>368</v>
      </c>
      <c r="R42934" s="9" t="s">
        <v>368</v>
      </c>
      <c r="S42934" s="50" t="s">
        <v>368</v>
      </c>
      <c r="T42934" s="9" t="s">
        <v>368</v>
      </c>
      <c r="U42934" s="9" t="s">
        <v>368</v>
      </c>
    </row>
    <row r="42935">
      <c r="F42935" s="9"/>
      <c r="N42935" s="50"/>
      <c r="O42935" s="50"/>
      <c r="P42935" s="50"/>
      <c r="Q42935" s="50" t="s">
        <v>368</v>
      </c>
      <c r="R42935" s="9" t="s">
        <v>368</v>
      </c>
      <c r="S42935" s="50" t="s">
        <v>368</v>
      </c>
      <c r="T42935" s="9" t="s">
        <v>368</v>
      </c>
      <c r="U42935" s="9" t="s">
        <v>368</v>
      </c>
    </row>
    <row r="42936">
      <c r="F42936" s="9"/>
      <c r="N42936" s="50"/>
      <c r="O42936" s="50"/>
      <c r="P42936" s="50"/>
      <c r="Q42936" s="50" t="s">
        <v>368</v>
      </c>
      <c r="R42936" s="9" t="s">
        <v>368</v>
      </c>
      <c r="S42936" s="50" t="s">
        <v>368</v>
      </c>
      <c r="T42936" s="9" t="s">
        <v>368</v>
      </c>
      <c r="U42936" s="9" t="s">
        <v>368</v>
      </c>
    </row>
    <row r="42937">
      <c r="F42937" s="9"/>
      <c r="N42937" s="50"/>
      <c r="O42937" s="50"/>
      <c r="P42937" s="50"/>
      <c r="Q42937" s="50" t="s">
        <v>368</v>
      </c>
      <c r="R42937" s="9" t="s">
        <v>368</v>
      </c>
      <c r="S42937" s="50" t="s">
        <v>368</v>
      </c>
      <c r="T42937" s="9" t="s">
        <v>368</v>
      </c>
      <c r="U42937" s="9" t="s">
        <v>368</v>
      </c>
    </row>
    <row r="42938">
      <c r="F42938" s="9"/>
      <c r="N42938" s="50"/>
      <c r="O42938" s="50"/>
      <c r="P42938" s="50"/>
      <c r="Q42938" s="50" t="s">
        <v>368</v>
      </c>
      <c r="R42938" s="9" t="s">
        <v>368</v>
      </c>
      <c r="S42938" s="50" t="s">
        <v>368</v>
      </c>
      <c r="T42938" s="9" t="s">
        <v>368</v>
      </c>
      <c r="U42938" s="9" t="s">
        <v>368</v>
      </c>
    </row>
    <row r="42939">
      <c r="F42939" s="9"/>
      <c r="N42939" s="50"/>
      <c r="O42939" s="50"/>
      <c r="P42939" s="50"/>
      <c r="Q42939" s="50" t="s">
        <v>368</v>
      </c>
      <c r="R42939" s="9" t="s">
        <v>368</v>
      </c>
      <c r="S42939" s="50" t="s">
        <v>368</v>
      </c>
      <c r="T42939" s="9" t="s">
        <v>368</v>
      </c>
      <c r="U42939" s="9" t="s">
        <v>368</v>
      </c>
    </row>
    <row r="42940">
      <c r="F42940" s="9"/>
      <c r="N42940" s="50"/>
      <c r="O42940" s="50"/>
      <c r="P42940" s="50"/>
      <c r="Q42940" s="50" t="s">
        <v>368</v>
      </c>
      <c r="R42940" s="9" t="s">
        <v>368</v>
      </c>
      <c r="S42940" s="50" t="s">
        <v>368</v>
      </c>
      <c r="T42940" s="9" t="s">
        <v>368</v>
      </c>
      <c r="U42940" s="9" t="s">
        <v>368</v>
      </c>
    </row>
    <row r="42941">
      <c r="F42941" s="9"/>
      <c r="N42941" s="50"/>
      <c r="O42941" s="50"/>
      <c r="P42941" s="50"/>
      <c r="Q42941" s="50" t="s">
        <v>368</v>
      </c>
      <c r="R42941" s="9" t="s">
        <v>368</v>
      </c>
      <c r="S42941" s="50" t="s">
        <v>368</v>
      </c>
      <c r="T42941" s="9" t="s">
        <v>368</v>
      </c>
      <c r="U42941" s="9" t="s">
        <v>368</v>
      </c>
    </row>
    <row r="42942">
      <c r="F42942" s="9"/>
      <c r="N42942" s="50"/>
      <c r="O42942" s="50"/>
      <c r="P42942" s="50"/>
      <c r="Q42942" s="50" t="s">
        <v>368</v>
      </c>
      <c r="R42942" s="9" t="s">
        <v>368</v>
      </c>
      <c r="S42942" s="50" t="s">
        <v>368</v>
      </c>
      <c r="T42942" s="9" t="s">
        <v>368</v>
      </c>
      <c r="U42942" s="9" t="s">
        <v>368</v>
      </c>
    </row>
    <row r="42943">
      <c r="F42943" s="9"/>
      <c r="N42943" s="50"/>
      <c r="O42943" s="50"/>
      <c r="P42943" s="50"/>
      <c r="Q42943" s="50" t="s">
        <v>368</v>
      </c>
      <c r="R42943" s="9" t="s">
        <v>368</v>
      </c>
      <c r="S42943" s="50" t="s">
        <v>368</v>
      </c>
      <c r="T42943" s="9" t="s">
        <v>368</v>
      </c>
      <c r="U42943" s="9" t="s">
        <v>368</v>
      </c>
    </row>
    <row r="42944">
      <c r="F42944" s="9"/>
      <c r="N42944" s="50"/>
      <c r="O42944" s="50"/>
      <c r="P42944" s="50"/>
      <c r="Q42944" s="50" t="s">
        <v>368</v>
      </c>
      <c r="R42944" s="9" t="s">
        <v>368</v>
      </c>
      <c r="S42944" s="50" t="s">
        <v>368</v>
      </c>
      <c r="T42944" s="9" t="s">
        <v>368</v>
      </c>
      <c r="U42944" s="9" t="s">
        <v>368</v>
      </c>
    </row>
    <row r="42945">
      <c r="F42945" s="9"/>
      <c r="N42945" s="50"/>
      <c r="O42945" s="50"/>
      <c r="P42945" s="50"/>
      <c r="Q42945" s="50" t="s">
        <v>368</v>
      </c>
      <c r="R42945" s="9" t="s">
        <v>368</v>
      </c>
      <c r="S42945" s="50" t="s">
        <v>368</v>
      </c>
      <c r="T42945" s="9" t="s">
        <v>368</v>
      </c>
      <c r="U42945" s="9" t="s">
        <v>368</v>
      </c>
    </row>
    <row r="42946">
      <c r="F42946" s="9"/>
      <c r="N42946" s="50"/>
      <c r="O42946" s="50"/>
      <c r="P42946" s="50"/>
      <c r="Q42946" s="50" t="s">
        <v>368</v>
      </c>
      <c r="R42946" s="9" t="s">
        <v>368</v>
      </c>
      <c r="S42946" s="50" t="s">
        <v>368</v>
      </c>
      <c r="T42946" s="9" t="s">
        <v>368</v>
      </c>
      <c r="U42946" s="9" t="s">
        <v>368</v>
      </c>
    </row>
    <row r="42947">
      <c r="F42947" s="9"/>
      <c r="N42947" s="50"/>
      <c r="O42947" s="50"/>
      <c r="P42947" s="50"/>
      <c r="Q42947" s="50" t="s">
        <v>368</v>
      </c>
      <c r="R42947" s="9" t="s">
        <v>368</v>
      </c>
      <c r="S42947" s="50" t="s">
        <v>368</v>
      </c>
      <c r="T42947" s="9" t="s">
        <v>368</v>
      </c>
      <c r="U42947" s="9" t="s">
        <v>368</v>
      </c>
    </row>
    <row r="42948">
      <c r="F42948" s="9"/>
      <c r="N42948" s="50"/>
      <c r="O42948" s="50"/>
      <c r="P42948" s="50"/>
      <c r="Q42948" s="50" t="s">
        <v>368</v>
      </c>
      <c r="R42948" s="9" t="s">
        <v>368</v>
      </c>
      <c r="S42948" s="50" t="s">
        <v>368</v>
      </c>
      <c r="T42948" s="9" t="s">
        <v>368</v>
      </c>
      <c r="U42948" s="9" t="s">
        <v>368</v>
      </c>
    </row>
    <row r="42949">
      <c r="F42949" s="9"/>
      <c r="N42949" s="50"/>
      <c r="O42949" s="50"/>
      <c r="P42949" s="50"/>
      <c r="Q42949" s="50" t="s">
        <v>368</v>
      </c>
      <c r="R42949" s="9" t="s">
        <v>368</v>
      </c>
      <c r="S42949" s="50" t="s">
        <v>368</v>
      </c>
      <c r="T42949" s="9" t="s">
        <v>368</v>
      </c>
      <c r="U42949" s="9" t="s">
        <v>368</v>
      </c>
    </row>
    <row r="42950">
      <c r="F42950" s="9"/>
      <c r="N42950" s="50"/>
      <c r="O42950" s="50"/>
      <c r="P42950" s="50"/>
      <c r="Q42950" s="50" t="s">
        <v>368</v>
      </c>
      <c r="R42950" s="9" t="s">
        <v>368</v>
      </c>
      <c r="S42950" s="50" t="s">
        <v>368</v>
      </c>
      <c r="T42950" s="9" t="s">
        <v>368</v>
      </c>
      <c r="U42950" s="9" t="s">
        <v>368</v>
      </c>
    </row>
    <row r="42951">
      <c r="F42951" s="9"/>
      <c r="N42951" s="50"/>
      <c r="O42951" s="50"/>
      <c r="P42951" s="50"/>
      <c r="Q42951" s="50" t="s">
        <v>368</v>
      </c>
      <c r="R42951" s="9" t="s">
        <v>368</v>
      </c>
      <c r="S42951" s="50" t="s">
        <v>368</v>
      </c>
      <c r="T42951" s="9" t="s">
        <v>368</v>
      </c>
      <c r="U42951" s="9" t="s">
        <v>368</v>
      </c>
    </row>
    <row r="42952">
      <c r="F42952" s="9"/>
      <c r="N42952" s="50"/>
      <c r="O42952" s="50"/>
      <c r="P42952" s="50"/>
      <c r="Q42952" s="50" t="s">
        <v>368</v>
      </c>
      <c r="R42952" s="9" t="s">
        <v>368</v>
      </c>
      <c r="S42952" s="50" t="s">
        <v>368</v>
      </c>
      <c r="T42952" s="9" t="s">
        <v>368</v>
      </c>
      <c r="U42952" s="9" t="s">
        <v>368</v>
      </c>
    </row>
    <row r="42953">
      <c r="F42953" s="9"/>
      <c r="N42953" s="50"/>
      <c r="O42953" s="50"/>
      <c r="P42953" s="50"/>
      <c r="Q42953" s="50" t="s">
        <v>368</v>
      </c>
      <c r="R42953" s="9" t="s">
        <v>368</v>
      </c>
      <c r="S42953" s="50" t="s">
        <v>368</v>
      </c>
      <c r="T42953" s="9" t="s">
        <v>368</v>
      </c>
      <c r="U42953" s="9" t="s">
        <v>368</v>
      </c>
    </row>
    <row r="42954">
      <c r="F42954" s="9"/>
      <c r="N42954" s="50"/>
      <c r="O42954" s="50"/>
      <c r="P42954" s="50"/>
      <c r="Q42954" s="50" t="s">
        <v>368</v>
      </c>
      <c r="R42954" s="9" t="s">
        <v>368</v>
      </c>
      <c r="S42954" s="50" t="s">
        <v>368</v>
      </c>
      <c r="T42954" s="9" t="s">
        <v>368</v>
      </c>
      <c r="U42954" s="9" t="s">
        <v>368</v>
      </c>
    </row>
    <row r="42955">
      <c r="F42955" s="9"/>
      <c r="N42955" s="50"/>
      <c r="O42955" s="50"/>
      <c r="P42955" s="50"/>
      <c r="Q42955" s="50" t="s">
        <v>368</v>
      </c>
      <c r="R42955" s="9" t="s">
        <v>368</v>
      </c>
      <c r="S42955" s="50" t="s">
        <v>368</v>
      </c>
      <c r="T42955" s="9" t="s">
        <v>368</v>
      </c>
      <c r="U42955" s="9" t="s">
        <v>368</v>
      </c>
    </row>
    <row r="42956">
      <c r="F42956" s="9"/>
      <c r="N42956" s="50"/>
      <c r="O42956" s="50"/>
      <c r="P42956" s="50"/>
      <c r="Q42956" s="50" t="s">
        <v>368</v>
      </c>
      <c r="R42956" s="9" t="s">
        <v>368</v>
      </c>
      <c r="S42956" s="50" t="s">
        <v>368</v>
      </c>
      <c r="T42956" s="9" t="s">
        <v>368</v>
      </c>
      <c r="U42956" s="9" t="s">
        <v>368</v>
      </c>
    </row>
    <row r="42957">
      <c r="F42957" s="9"/>
      <c r="N42957" s="50"/>
      <c r="O42957" s="50"/>
      <c r="P42957" s="50"/>
      <c r="Q42957" s="50" t="s">
        <v>368</v>
      </c>
      <c r="R42957" s="9" t="s">
        <v>368</v>
      </c>
      <c r="S42957" s="50" t="s">
        <v>368</v>
      </c>
      <c r="T42957" s="9" t="s">
        <v>368</v>
      </c>
      <c r="U42957" s="9" t="s">
        <v>368</v>
      </c>
    </row>
    <row r="42958">
      <c r="F42958" s="9"/>
      <c r="N42958" s="50"/>
      <c r="O42958" s="50"/>
      <c r="P42958" s="50"/>
      <c r="Q42958" s="50" t="s">
        <v>368</v>
      </c>
      <c r="R42958" s="9" t="s">
        <v>368</v>
      </c>
      <c r="S42958" s="50" t="s">
        <v>368</v>
      </c>
      <c r="T42958" s="9" t="s">
        <v>368</v>
      </c>
      <c r="U42958" s="9" t="s">
        <v>368</v>
      </c>
    </row>
    <row r="42959">
      <c r="F42959" s="9"/>
      <c r="N42959" s="50"/>
      <c r="O42959" s="50"/>
      <c r="P42959" s="50"/>
      <c r="Q42959" s="50" t="s">
        <v>368</v>
      </c>
      <c r="R42959" s="9" t="s">
        <v>368</v>
      </c>
      <c r="S42959" s="50" t="s">
        <v>368</v>
      </c>
      <c r="T42959" s="9" t="s">
        <v>368</v>
      </c>
      <c r="U42959" s="9" t="s">
        <v>368</v>
      </c>
    </row>
    <row r="42960">
      <c r="F42960" s="9"/>
      <c r="N42960" s="50"/>
      <c r="O42960" s="50"/>
      <c r="P42960" s="50"/>
      <c r="Q42960" s="50" t="s">
        <v>368</v>
      </c>
      <c r="R42960" s="9" t="s">
        <v>368</v>
      </c>
      <c r="S42960" s="50" t="s">
        <v>368</v>
      </c>
      <c r="T42960" s="9" t="s">
        <v>368</v>
      </c>
      <c r="U42960" s="9" t="s">
        <v>368</v>
      </c>
    </row>
    <row r="42961">
      <c r="F42961" s="9"/>
      <c r="N42961" s="50"/>
      <c r="O42961" s="50"/>
      <c r="P42961" s="50"/>
      <c r="Q42961" s="50" t="s">
        <v>368</v>
      </c>
      <c r="R42961" s="9" t="s">
        <v>368</v>
      </c>
      <c r="S42961" s="50" t="s">
        <v>368</v>
      </c>
      <c r="T42961" s="9" t="s">
        <v>368</v>
      </c>
      <c r="U42961" s="9" t="s">
        <v>368</v>
      </c>
    </row>
    <row r="42962">
      <c r="F42962" s="9"/>
      <c r="N42962" s="50"/>
      <c r="O42962" s="50"/>
      <c r="P42962" s="50"/>
      <c r="Q42962" s="50" t="s">
        <v>368</v>
      </c>
      <c r="R42962" s="9" t="s">
        <v>368</v>
      </c>
      <c r="S42962" s="50" t="s">
        <v>368</v>
      </c>
      <c r="T42962" s="9" t="s">
        <v>368</v>
      </c>
      <c r="U42962" s="9" t="s">
        <v>368</v>
      </c>
    </row>
    <row r="42963">
      <c r="F42963" s="9"/>
      <c r="N42963" s="50"/>
      <c r="O42963" s="50"/>
      <c r="P42963" s="50"/>
      <c r="Q42963" s="50" t="s">
        <v>368</v>
      </c>
      <c r="R42963" s="9" t="s">
        <v>368</v>
      </c>
      <c r="S42963" s="50" t="s">
        <v>368</v>
      </c>
      <c r="T42963" s="9" t="s">
        <v>368</v>
      </c>
      <c r="U42963" s="9" t="s">
        <v>368</v>
      </c>
    </row>
    <row r="42964">
      <c r="F42964" s="9"/>
      <c r="N42964" s="50"/>
      <c r="O42964" s="50"/>
      <c r="P42964" s="50"/>
      <c r="Q42964" s="50" t="s">
        <v>368</v>
      </c>
      <c r="R42964" s="9" t="s">
        <v>368</v>
      </c>
      <c r="S42964" s="50" t="s">
        <v>368</v>
      </c>
      <c r="T42964" s="9" t="s">
        <v>368</v>
      </c>
      <c r="U42964" s="9" t="s">
        <v>368</v>
      </c>
    </row>
    <row r="42965">
      <c r="F42965" s="9"/>
      <c r="N42965" s="50"/>
      <c r="O42965" s="50"/>
      <c r="P42965" s="50"/>
      <c r="Q42965" s="50" t="s">
        <v>368</v>
      </c>
      <c r="R42965" s="9" t="s">
        <v>368</v>
      </c>
      <c r="S42965" s="50" t="s">
        <v>368</v>
      </c>
      <c r="T42965" s="9" t="s">
        <v>368</v>
      </c>
      <c r="U42965" s="9" t="s">
        <v>368</v>
      </c>
    </row>
    <row r="42966">
      <c r="F42966" s="9"/>
      <c r="N42966" s="50"/>
      <c r="O42966" s="50"/>
      <c r="P42966" s="50"/>
      <c r="Q42966" s="50" t="s">
        <v>368</v>
      </c>
      <c r="R42966" s="9" t="s">
        <v>368</v>
      </c>
      <c r="S42966" s="50" t="s">
        <v>368</v>
      </c>
      <c r="T42966" s="9" t="s">
        <v>368</v>
      </c>
      <c r="U42966" s="9" t="s">
        <v>368</v>
      </c>
    </row>
    <row r="42967">
      <c r="F42967" s="9"/>
      <c r="N42967" s="50"/>
      <c r="O42967" s="50"/>
      <c r="P42967" s="50"/>
      <c r="Q42967" s="50" t="s">
        <v>368</v>
      </c>
      <c r="R42967" s="9" t="s">
        <v>368</v>
      </c>
      <c r="S42967" s="50" t="s">
        <v>368</v>
      </c>
      <c r="T42967" s="9" t="s">
        <v>368</v>
      </c>
      <c r="U42967" s="9" t="s">
        <v>368</v>
      </c>
    </row>
    <row r="42968">
      <c r="F42968" s="9"/>
      <c r="N42968" s="50"/>
      <c r="O42968" s="50"/>
      <c r="P42968" s="50"/>
      <c r="Q42968" s="50" t="s">
        <v>368</v>
      </c>
      <c r="R42968" s="9" t="s">
        <v>368</v>
      </c>
      <c r="S42968" s="50" t="s">
        <v>368</v>
      </c>
      <c r="T42968" s="9" t="s">
        <v>368</v>
      </c>
      <c r="U42968" s="9" t="s">
        <v>368</v>
      </c>
    </row>
    <row r="42969">
      <c r="F42969" s="9"/>
      <c r="N42969" s="50"/>
      <c r="O42969" s="50"/>
      <c r="P42969" s="50"/>
      <c r="Q42969" s="50" t="s">
        <v>368</v>
      </c>
      <c r="R42969" s="9" t="s">
        <v>368</v>
      </c>
      <c r="S42969" s="50" t="s">
        <v>368</v>
      </c>
      <c r="T42969" s="9" t="s">
        <v>368</v>
      </c>
      <c r="U42969" s="9" t="s">
        <v>368</v>
      </c>
    </row>
    <row r="42970">
      <c r="F42970" s="9"/>
      <c r="N42970" s="50"/>
      <c r="O42970" s="50"/>
      <c r="P42970" s="50"/>
      <c r="Q42970" s="50" t="s">
        <v>368</v>
      </c>
      <c r="R42970" s="9" t="s">
        <v>368</v>
      </c>
      <c r="S42970" s="50" t="s">
        <v>368</v>
      </c>
      <c r="T42970" s="9" t="s">
        <v>368</v>
      </c>
      <c r="U42970" s="9" t="s">
        <v>368</v>
      </c>
    </row>
    <row r="42971">
      <c r="F42971" s="9"/>
      <c r="N42971" s="50"/>
      <c r="O42971" s="50"/>
      <c r="P42971" s="50"/>
      <c r="Q42971" s="50" t="s">
        <v>368</v>
      </c>
      <c r="R42971" s="9" t="s">
        <v>368</v>
      </c>
      <c r="S42971" s="50" t="s">
        <v>368</v>
      </c>
      <c r="T42971" s="9" t="s">
        <v>368</v>
      </c>
      <c r="U42971" s="9" t="s">
        <v>368</v>
      </c>
    </row>
    <row r="42972">
      <c r="F42972" s="9"/>
      <c r="N42972" s="50"/>
      <c r="O42972" s="50"/>
      <c r="P42972" s="50"/>
      <c r="Q42972" s="50" t="s">
        <v>368</v>
      </c>
      <c r="R42972" s="9" t="s">
        <v>368</v>
      </c>
      <c r="S42972" s="50" t="s">
        <v>368</v>
      </c>
      <c r="T42972" s="9" t="s">
        <v>368</v>
      </c>
      <c r="U42972" s="9" t="s">
        <v>368</v>
      </c>
    </row>
    <row r="42973">
      <c r="F42973" s="9"/>
      <c r="N42973" s="50"/>
      <c r="O42973" s="50"/>
      <c r="P42973" s="50"/>
      <c r="Q42973" s="50" t="s">
        <v>368</v>
      </c>
      <c r="R42973" s="9" t="s">
        <v>368</v>
      </c>
      <c r="S42973" s="50" t="s">
        <v>368</v>
      </c>
      <c r="T42973" s="9" t="s">
        <v>368</v>
      </c>
      <c r="U42973" s="9" t="s">
        <v>368</v>
      </c>
    </row>
    <row r="42974">
      <c r="F42974" s="9"/>
      <c r="N42974" s="50"/>
      <c r="O42974" s="50"/>
      <c r="P42974" s="50"/>
      <c r="Q42974" s="50" t="s">
        <v>368</v>
      </c>
      <c r="R42974" s="9" t="s">
        <v>368</v>
      </c>
      <c r="S42974" s="50" t="s">
        <v>368</v>
      </c>
      <c r="T42974" s="9" t="s">
        <v>368</v>
      </c>
      <c r="U42974" s="9" t="s">
        <v>368</v>
      </c>
    </row>
    <row r="42975">
      <c r="F42975" s="9"/>
      <c r="N42975" s="50"/>
      <c r="O42975" s="50"/>
      <c r="P42975" s="50"/>
      <c r="Q42975" s="50" t="s">
        <v>368</v>
      </c>
      <c r="R42975" s="9" t="s">
        <v>368</v>
      </c>
      <c r="S42975" s="50" t="s">
        <v>368</v>
      </c>
      <c r="T42975" s="9" t="s">
        <v>368</v>
      </c>
      <c r="U42975" s="9" t="s">
        <v>368</v>
      </c>
    </row>
    <row r="42976">
      <c r="F42976" s="9"/>
      <c r="N42976" s="50"/>
      <c r="O42976" s="50"/>
      <c r="P42976" s="50"/>
      <c r="Q42976" s="50" t="s">
        <v>368</v>
      </c>
      <c r="R42976" s="9" t="s">
        <v>368</v>
      </c>
      <c r="S42976" s="50" t="s">
        <v>368</v>
      </c>
      <c r="T42976" s="9" t="s">
        <v>368</v>
      </c>
      <c r="U42976" s="9" t="s">
        <v>368</v>
      </c>
    </row>
    <row r="42977">
      <c r="F42977" s="9"/>
      <c r="N42977" s="50"/>
      <c r="O42977" s="50"/>
      <c r="P42977" s="50"/>
      <c r="Q42977" s="50" t="s">
        <v>368</v>
      </c>
      <c r="R42977" s="9" t="s">
        <v>368</v>
      </c>
      <c r="S42977" s="50" t="s">
        <v>368</v>
      </c>
      <c r="T42977" s="9" t="s">
        <v>368</v>
      </c>
      <c r="U42977" s="9" t="s">
        <v>368</v>
      </c>
    </row>
    <row r="42978">
      <c r="F42978" s="9"/>
      <c r="N42978" s="50"/>
      <c r="O42978" s="50"/>
      <c r="P42978" s="50"/>
      <c r="Q42978" s="50" t="s">
        <v>368</v>
      </c>
      <c r="R42978" s="9" t="s">
        <v>368</v>
      </c>
      <c r="S42978" s="50" t="s">
        <v>368</v>
      </c>
      <c r="T42978" s="9" t="s">
        <v>368</v>
      </c>
      <c r="U42978" s="9" t="s">
        <v>368</v>
      </c>
    </row>
    <row r="42979">
      <c r="F42979" s="9"/>
      <c r="N42979" s="50"/>
      <c r="O42979" s="50"/>
      <c r="P42979" s="50"/>
      <c r="Q42979" s="50" t="s">
        <v>368</v>
      </c>
      <c r="R42979" s="9" t="s">
        <v>368</v>
      </c>
      <c r="S42979" s="50" t="s">
        <v>368</v>
      </c>
      <c r="T42979" s="9" t="s">
        <v>368</v>
      </c>
      <c r="U42979" s="9" t="s">
        <v>368</v>
      </c>
    </row>
    <row r="42980">
      <c r="F42980" s="9"/>
      <c r="N42980" s="50"/>
      <c r="O42980" s="50"/>
      <c r="P42980" s="50"/>
      <c r="Q42980" s="50" t="s">
        <v>368</v>
      </c>
      <c r="R42980" s="9" t="s">
        <v>368</v>
      </c>
      <c r="S42980" s="50" t="s">
        <v>368</v>
      </c>
      <c r="T42980" s="9" t="s">
        <v>368</v>
      </c>
      <c r="U42980" s="9" t="s">
        <v>368</v>
      </c>
    </row>
    <row r="42981">
      <c r="F42981" s="9"/>
      <c r="N42981" s="50"/>
      <c r="O42981" s="50"/>
      <c r="P42981" s="50"/>
      <c r="Q42981" s="50" t="s">
        <v>368</v>
      </c>
      <c r="R42981" s="9" t="s">
        <v>368</v>
      </c>
      <c r="S42981" s="50" t="s">
        <v>368</v>
      </c>
      <c r="T42981" s="9" t="s">
        <v>368</v>
      </c>
      <c r="U42981" s="9" t="s">
        <v>368</v>
      </c>
    </row>
    <row r="42982">
      <c r="F42982" s="9"/>
      <c r="N42982" s="50"/>
      <c r="O42982" s="50"/>
      <c r="P42982" s="50"/>
      <c r="Q42982" s="50" t="s">
        <v>368</v>
      </c>
      <c r="R42982" s="9" t="s">
        <v>368</v>
      </c>
      <c r="S42982" s="50" t="s">
        <v>368</v>
      </c>
      <c r="T42982" s="9" t="s">
        <v>368</v>
      </c>
      <c r="U42982" s="9" t="s">
        <v>368</v>
      </c>
    </row>
    <row r="42983">
      <c r="F42983" s="9"/>
      <c r="N42983" s="50"/>
      <c r="O42983" s="50"/>
      <c r="P42983" s="50"/>
      <c r="Q42983" s="50" t="s">
        <v>368</v>
      </c>
      <c r="R42983" s="9" t="s">
        <v>368</v>
      </c>
      <c r="S42983" s="50" t="s">
        <v>368</v>
      </c>
      <c r="T42983" s="9" t="s">
        <v>368</v>
      </c>
      <c r="U42983" s="9" t="s">
        <v>368</v>
      </c>
    </row>
    <row r="42984">
      <c r="F42984" s="9"/>
      <c r="N42984" s="50"/>
      <c r="O42984" s="50"/>
      <c r="P42984" s="50"/>
      <c r="Q42984" s="50" t="s">
        <v>368</v>
      </c>
      <c r="R42984" s="9" t="s">
        <v>368</v>
      </c>
      <c r="S42984" s="50" t="s">
        <v>368</v>
      </c>
      <c r="T42984" s="9" t="s">
        <v>368</v>
      </c>
      <c r="U42984" s="9" t="s">
        <v>368</v>
      </c>
    </row>
    <row r="42985">
      <c r="F42985" s="9"/>
      <c r="N42985" s="50"/>
      <c r="O42985" s="50"/>
      <c r="P42985" s="50"/>
      <c r="Q42985" s="50" t="s">
        <v>368</v>
      </c>
      <c r="R42985" s="9" t="s">
        <v>368</v>
      </c>
      <c r="S42985" s="50" t="s">
        <v>368</v>
      </c>
      <c r="T42985" s="9" t="s">
        <v>368</v>
      </c>
      <c r="U42985" s="9" t="s">
        <v>368</v>
      </c>
    </row>
    <row r="42986">
      <c r="F42986" s="9"/>
      <c r="N42986" s="50"/>
      <c r="O42986" s="50"/>
      <c r="P42986" s="50"/>
      <c r="Q42986" s="50" t="s">
        <v>368</v>
      </c>
      <c r="R42986" s="9" t="s">
        <v>368</v>
      </c>
      <c r="S42986" s="50" t="s">
        <v>368</v>
      </c>
      <c r="T42986" s="9" t="s">
        <v>368</v>
      </c>
      <c r="U42986" s="9" t="s">
        <v>368</v>
      </c>
    </row>
    <row r="42987">
      <c r="F42987" s="9"/>
      <c r="N42987" s="50"/>
      <c r="O42987" s="50"/>
      <c r="P42987" s="50"/>
      <c r="Q42987" s="50" t="s">
        <v>368</v>
      </c>
      <c r="R42987" s="9" t="s">
        <v>368</v>
      </c>
      <c r="S42987" s="50" t="s">
        <v>368</v>
      </c>
      <c r="T42987" s="9" t="s">
        <v>368</v>
      </c>
      <c r="U42987" s="9" t="s">
        <v>368</v>
      </c>
    </row>
    <row r="42988">
      <c r="F42988" s="9"/>
      <c r="N42988" s="50"/>
      <c r="O42988" s="50"/>
      <c r="P42988" s="50"/>
      <c r="Q42988" s="50" t="s">
        <v>368</v>
      </c>
      <c r="R42988" s="9" t="s">
        <v>368</v>
      </c>
      <c r="S42988" s="50" t="s">
        <v>368</v>
      </c>
      <c r="T42988" s="9" t="s">
        <v>368</v>
      </c>
      <c r="U42988" s="9" t="s">
        <v>368</v>
      </c>
    </row>
    <row r="42989">
      <c r="F42989" s="9"/>
      <c r="N42989" s="50"/>
      <c r="O42989" s="50"/>
      <c r="P42989" s="50"/>
      <c r="Q42989" s="50" t="s">
        <v>368</v>
      </c>
      <c r="R42989" s="9" t="s">
        <v>368</v>
      </c>
      <c r="S42989" s="50" t="s">
        <v>368</v>
      </c>
      <c r="T42989" s="9" t="s">
        <v>368</v>
      </c>
      <c r="U42989" s="9" t="s">
        <v>368</v>
      </c>
    </row>
    <row r="42990">
      <c r="F42990" s="9"/>
      <c r="N42990" s="50"/>
      <c r="O42990" s="50"/>
      <c r="P42990" s="50"/>
      <c r="Q42990" s="50" t="s">
        <v>368</v>
      </c>
      <c r="R42990" s="9" t="s">
        <v>368</v>
      </c>
      <c r="S42990" s="50" t="s">
        <v>368</v>
      </c>
      <c r="T42990" s="9" t="s">
        <v>368</v>
      </c>
      <c r="U42990" s="9" t="s">
        <v>368</v>
      </c>
    </row>
    <row r="42991">
      <c r="F42991" s="9"/>
      <c r="N42991" s="50"/>
      <c r="O42991" s="50"/>
      <c r="P42991" s="50"/>
      <c r="Q42991" s="50" t="s">
        <v>368</v>
      </c>
      <c r="R42991" s="9" t="s">
        <v>368</v>
      </c>
      <c r="S42991" s="50" t="s">
        <v>368</v>
      </c>
      <c r="T42991" s="9" t="s">
        <v>368</v>
      </c>
      <c r="U42991" s="9" t="s">
        <v>368</v>
      </c>
    </row>
    <row r="42992">
      <c r="F42992" s="9"/>
      <c r="N42992" s="50"/>
      <c r="O42992" s="50"/>
      <c r="P42992" s="50"/>
      <c r="Q42992" s="50" t="s">
        <v>368</v>
      </c>
      <c r="R42992" s="9" t="s">
        <v>368</v>
      </c>
      <c r="S42992" s="50" t="s">
        <v>368</v>
      </c>
      <c r="T42992" s="9" t="s">
        <v>368</v>
      </c>
      <c r="U42992" s="9" t="s">
        <v>368</v>
      </c>
    </row>
    <row r="42993">
      <c r="F42993" s="9"/>
      <c r="N42993" s="50"/>
      <c r="O42993" s="50"/>
      <c r="P42993" s="50"/>
      <c r="Q42993" s="50" t="s">
        <v>368</v>
      </c>
      <c r="R42993" s="9" t="s">
        <v>368</v>
      </c>
      <c r="S42993" s="50" t="s">
        <v>368</v>
      </c>
      <c r="T42993" s="9" t="s">
        <v>368</v>
      </c>
      <c r="U42993" s="9" t="s">
        <v>368</v>
      </c>
    </row>
    <row r="42994">
      <c r="F42994" s="9"/>
      <c r="N42994" s="50"/>
      <c r="O42994" s="50"/>
      <c r="P42994" s="50"/>
      <c r="Q42994" s="50" t="s">
        <v>368</v>
      </c>
      <c r="R42994" s="9" t="s">
        <v>368</v>
      </c>
      <c r="S42994" s="50" t="s">
        <v>368</v>
      </c>
      <c r="T42994" s="9" t="s">
        <v>368</v>
      </c>
      <c r="U42994" s="9" t="s">
        <v>368</v>
      </c>
    </row>
    <row r="42995">
      <c r="F42995" s="9"/>
      <c r="N42995" s="50"/>
      <c r="O42995" s="50"/>
      <c r="P42995" s="50"/>
      <c r="Q42995" s="50" t="s">
        <v>368</v>
      </c>
      <c r="R42995" s="9" t="s">
        <v>368</v>
      </c>
      <c r="S42995" s="50" t="s">
        <v>368</v>
      </c>
      <c r="T42995" s="9" t="s">
        <v>368</v>
      </c>
      <c r="U42995" s="9" t="s">
        <v>368</v>
      </c>
    </row>
    <row r="42996">
      <c r="F42996" s="9"/>
      <c r="N42996" s="50"/>
      <c r="O42996" s="50"/>
      <c r="P42996" s="50"/>
      <c r="Q42996" s="50" t="s">
        <v>368</v>
      </c>
      <c r="R42996" s="9" t="s">
        <v>368</v>
      </c>
      <c r="S42996" s="50" t="s">
        <v>368</v>
      </c>
      <c r="T42996" s="9" t="s">
        <v>368</v>
      </c>
      <c r="U42996" s="9" t="s">
        <v>368</v>
      </c>
    </row>
    <row r="42997">
      <c r="F42997" s="9"/>
      <c r="N42997" s="50"/>
      <c r="O42997" s="50"/>
      <c r="P42997" s="50"/>
      <c r="Q42997" s="50" t="s">
        <v>368</v>
      </c>
      <c r="R42997" s="9" t="s">
        <v>368</v>
      </c>
      <c r="S42997" s="50" t="s">
        <v>368</v>
      </c>
      <c r="T42997" s="9" t="s">
        <v>368</v>
      </c>
      <c r="U42997" s="9" t="s">
        <v>368</v>
      </c>
    </row>
    <row r="42998">
      <c r="F42998" s="9"/>
      <c r="N42998" s="50"/>
      <c r="O42998" s="50"/>
      <c r="P42998" s="50"/>
      <c r="Q42998" s="50" t="s">
        <v>368</v>
      </c>
      <c r="R42998" s="9" t="s">
        <v>368</v>
      </c>
      <c r="S42998" s="50" t="s">
        <v>368</v>
      </c>
      <c r="T42998" s="9" t="s">
        <v>368</v>
      </c>
      <c r="U42998" s="9" t="s">
        <v>368</v>
      </c>
    </row>
    <row r="42999">
      <c r="F42999" s="9"/>
      <c r="N42999" s="50"/>
      <c r="O42999" s="50"/>
      <c r="P42999" s="50"/>
      <c r="Q42999" s="50" t="s">
        <v>368</v>
      </c>
      <c r="R42999" s="9" t="s">
        <v>368</v>
      </c>
      <c r="S42999" s="50" t="s">
        <v>368</v>
      </c>
      <c r="T42999" s="9" t="s">
        <v>368</v>
      </c>
      <c r="U42999" s="9" t="s">
        <v>368</v>
      </c>
    </row>
    <row r="43000">
      <c r="F43000" s="9"/>
      <c r="N43000" s="50"/>
      <c r="O43000" s="50"/>
      <c r="P43000" s="50"/>
      <c r="Q43000" s="50" t="s">
        <v>368</v>
      </c>
      <c r="R43000" s="9" t="s">
        <v>368</v>
      </c>
      <c r="S43000" s="50" t="s">
        <v>368</v>
      </c>
      <c r="T43000" s="9" t="s">
        <v>368</v>
      </c>
      <c r="U43000" s="9" t="s">
        <v>368</v>
      </c>
    </row>
    <row r="43001">
      <c r="F43001" s="9"/>
      <c r="N43001" s="50"/>
      <c r="O43001" s="50"/>
      <c r="P43001" s="50"/>
      <c r="Q43001" s="50" t="s">
        <v>368</v>
      </c>
      <c r="R43001" s="9" t="s">
        <v>368</v>
      </c>
      <c r="S43001" s="50" t="s">
        <v>368</v>
      </c>
      <c r="T43001" s="9" t="s">
        <v>368</v>
      </c>
      <c r="U43001" s="9" t="s">
        <v>368</v>
      </c>
    </row>
    <row r="43002">
      <c r="F43002" s="9"/>
      <c r="N43002" s="50"/>
      <c r="O43002" s="50"/>
      <c r="P43002" s="50"/>
      <c r="Q43002" s="50" t="s">
        <v>368</v>
      </c>
      <c r="R43002" s="9" t="s">
        <v>368</v>
      </c>
      <c r="S43002" s="50" t="s">
        <v>368</v>
      </c>
      <c r="T43002" s="9" t="s">
        <v>368</v>
      </c>
      <c r="U43002" s="9" t="s">
        <v>368</v>
      </c>
    </row>
    <row r="43003">
      <c r="F43003" s="9"/>
      <c r="N43003" s="50"/>
      <c r="O43003" s="50"/>
      <c r="P43003" s="50"/>
      <c r="Q43003" s="50" t="s">
        <v>368</v>
      </c>
      <c r="R43003" s="9" t="s">
        <v>368</v>
      </c>
      <c r="S43003" s="50" t="s">
        <v>368</v>
      </c>
      <c r="T43003" s="9" t="s">
        <v>368</v>
      </c>
      <c r="U43003" s="9" t="s">
        <v>368</v>
      </c>
    </row>
    <row r="43004">
      <c r="F43004" s="9"/>
      <c r="N43004" s="50"/>
      <c r="O43004" s="50"/>
      <c r="P43004" s="50"/>
      <c r="Q43004" s="50" t="s">
        <v>368</v>
      </c>
      <c r="R43004" s="9" t="s">
        <v>368</v>
      </c>
      <c r="S43004" s="50" t="s">
        <v>368</v>
      </c>
      <c r="T43004" s="9" t="s">
        <v>368</v>
      </c>
      <c r="U43004" s="9" t="s">
        <v>368</v>
      </c>
    </row>
    <row r="43005">
      <c r="F43005" s="9"/>
      <c r="N43005" s="50"/>
      <c r="O43005" s="50"/>
      <c r="P43005" s="50"/>
      <c r="Q43005" s="50" t="s">
        <v>368</v>
      </c>
      <c r="R43005" s="9" t="s">
        <v>368</v>
      </c>
      <c r="S43005" s="50" t="s">
        <v>368</v>
      </c>
      <c r="T43005" s="9" t="s">
        <v>368</v>
      </c>
      <c r="U43005" s="9" t="s">
        <v>368</v>
      </c>
    </row>
    <row r="43006">
      <c r="F43006" s="9"/>
      <c r="N43006" s="50"/>
      <c r="O43006" s="50"/>
      <c r="P43006" s="50"/>
      <c r="Q43006" s="50" t="s">
        <v>368</v>
      </c>
      <c r="R43006" s="9" t="s">
        <v>368</v>
      </c>
      <c r="S43006" s="50" t="s">
        <v>368</v>
      </c>
      <c r="T43006" s="9" t="s">
        <v>368</v>
      </c>
      <c r="U43006" s="9" t="s">
        <v>368</v>
      </c>
    </row>
    <row r="43007">
      <c r="F43007" s="9"/>
      <c r="N43007" s="50"/>
      <c r="O43007" s="50"/>
      <c r="P43007" s="50"/>
      <c r="Q43007" s="50" t="s">
        <v>368</v>
      </c>
      <c r="R43007" s="9" t="s">
        <v>368</v>
      </c>
      <c r="S43007" s="50" t="s">
        <v>368</v>
      </c>
      <c r="T43007" s="9" t="s">
        <v>368</v>
      </c>
      <c r="U43007" s="9" t="s">
        <v>368</v>
      </c>
    </row>
    <row r="43008">
      <c r="F43008" s="9"/>
      <c r="N43008" s="50"/>
      <c r="O43008" s="50"/>
      <c r="P43008" s="50"/>
      <c r="Q43008" s="50" t="s">
        <v>368</v>
      </c>
      <c r="R43008" s="9" t="s">
        <v>368</v>
      </c>
      <c r="S43008" s="50" t="s">
        <v>368</v>
      </c>
      <c r="T43008" s="9" t="s">
        <v>368</v>
      </c>
      <c r="U43008" s="9" t="s">
        <v>368</v>
      </c>
    </row>
    <row r="43009">
      <c r="F43009" s="9"/>
      <c r="N43009" s="50"/>
      <c r="O43009" s="50"/>
      <c r="P43009" s="50"/>
      <c r="Q43009" s="50" t="s">
        <v>368</v>
      </c>
      <c r="R43009" s="9" t="s">
        <v>368</v>
      </c>
      <c r="S43009" s="50" t="s">
        <v>368</v>
      </c>
      <c r="T43009" s="9" t="s">
        <v>368</v>
      </c>
      <c r="U43009" s="9" t="s">
        <v>368</v>
      </c>
    </row>
    <row r="43010">
      <c r="F43010" s="9"/>
      <c r="N43010" s="50"/>
      <c r="O43010" s="50"/>
      <c r="P43010" s="50"/>
      <c r="Q43010" s="50" t="s">
        <v>368</v>
      </c>
      <c r="R43010" s="9" t="s">
        <v>368</v>
      </c>
      <c r="S43010" s="50" t="s">
        <v>368</v>
      </c>
      <c r="T43010" s="9" t="s">
        <v>368</v>
      </c>
      <c r="U43010" s="9" t="s">
        <v>368</v>
      </c>
    </row>
    <row r="43011">
      <c r="F43011" s="9"/>
      <c r="N43011" s="50"/>
      <c r="O43011" s="50"/>
      <c r="P43011" s="50"/>
      <c r="Q43011" s="50" t="s">
        <v>368</v>
      </c>
      <c r="R43011" s="9" t="s">
        <v>368</v>
      </c>
      <c r="S43011" s="50" t="s">
        <v>368</v>
      </c>
      <c r="T43011" s="9" t="s">
        <v>368</v>
      </c>
      <c r="U43011" s="9" t="s">
        <v>368</v>
      </c>
    </row>
    <row r="43012">
      <c r="F43012" s="9"/>
      <c r="N43012" s="50"/>
      <c r="O43012" s="50"/>
      <c r="P43012" s="50"/>
      <c r="Q43012" s="50" t="s">
        <v>368</v>
      </c>
      <c r="R43012" s="9" t="s">
        <v>368</v>
      </c>
      <c r="S43012" s="50" t="s">
        <v>368</v>
      </c>
      <c r="T43012" s="9" t="s">
        <v>368</v>
      </c>
      <c r="U43012" s="9" t="s">
        <v>368</v>
      </c>
    </row>
    <row r="43013">
      <c r="F43013" s="9"/>
      <c r="N43013" s="50"/>
      <c r="O43013" s="50"/>
      <c r="P43013" s="50"/>
      <c r="Q43013" s="50" t="s">
        <v>368</v>
      </c>
      <c r="R43013" s="9" t="s">
        <v>368</v>
      </c>
      <c r="S43013" s="50" t="s">
        <v>368</v>
      </c>
      <c r="T43013" s="9" t="s">
        <v>368</v>
      </c>
      <c r="U43013" s="9" t="s">
        <v>368</v>
      </c>
    </row>
    <row r="43014">
      <c r="F43014" s="9"/>
      <c r="N43014" s="50"/>
      <c r="O43014" s="50"/>
      <c r="P43014" s="50"/>
      <c r="Q43014" s="50" t="s">
        <v>368</v>
      </c>
      <c r="R43014" s="9" t="s">
        <v>368</v>
      </c>
      <c r="S43014" s="50" t="s">
        <v>368</v>
      </c>
      <c r="T43014" s="9" t="s">
        <v>368</v>
      </c>
      <c r="U43014" s="9" t="s">
        <v>368</v>
      </c>
    </row>
    <row r="43015">
      <c r="F43015" s="9"/>
      <c r="N43015" s="50"/>
      <c r="O43015" s="50"/>
      <c r="P43015" s="50"/>
      <c r="Q43015" s="50" t="s">
        <v>368</v>
      </c>
      <c r="R43015" s="9" t="s">
        <v>368</v>
      </c>
      <c r="S43015" s="50" t="s">
        <v>368</v>
      </c>
      <c r="T43015" s="9" t="s">
        <v>368</v>
      </c>
      <c r="U43015" s="9" t="s">
        <v>368</v>
      </c>
    </row>
    <row r="43016">
      <c r="F43016" s="9"/>
      <c r="N43016" s="50"/>
      <c r="O43016" s="50"/>
      <c r="P43016" s="50"/>
      <c r="Q43016" s="50" t="s">
        <v>368</v>
      </c>
      <c r="R43016" s="9" t="s">
        <v>368</v>
      </c>
      <c r="S43016" s="50" t="s">
        <v>368</v>
      </c>
      <c r="T43016" s="9" t="s">
        <v>368</v>
      </c>
      <c r="U43016" s="9" t="s">
        <v>368</v>
      </c>
    </row>
    <row r="43017">
      <c r="F43017" s="9"/>
      <c r="N43017" s="50"/>
      <c r="O43017" s="50"/>
      <c r="P43017" s="50"/>
      <c r="Q43017" s="50" t="s">
        <v>368</v>
      </c>
      <c r="R43017" s="9" t="s">
        <v>368</v>
      </c>
      <c r="S43017" s="50" t="s">
        <v>368</v>
      </c>
      <c r="T43017" s="9" t="s">
        <v>368</v>
      </c>
      <c r="U43017" s="9" t="s">
        <v>368</v>
      </c>
    </row>
    <row r="43018">
      <c r="F43018" s="9"/>
      <c r="N43018" s="50"/>
      <c r="O43018" s="50"/>
      <c r="P43018" s="50"/>
      <c r="Q43018" s="50" t="s">
        <v>368</v>
      </c>
      <c r="R43018" s="9" t="s">
        <v>368</v>
      </c>
      <c r="S43018" s="50" t="s">
        <v>368</v>
      </c>
      <c r="T43018" s="9" t="s">
        <v>368</v>
      </c>
      <c r="U43018" s="9" t="s">
        <v>368</v>
      </c>
    </row>
    <row r="43019">
      <c r="F43019" s="9"/>
      <c r="N43019" s="50"/>
      <c r="O43019" s="50"/>
      <c r="P43019" s="50"/>
      <c r="Q43019" s="50" t="s">
        <v>368</v>
      </c>
      <c r="R43019" s="9" t="s">
        <v>368</v>
      </c>
      <c r="S43019" s="50" t="s">
        <v>368</v>
      </c>
      <c r="T43019" s="9" t="s">
        <v>368</v>
      </c>
      <c r="U43019" s="9" t="s">
        <v>368</v>
      </c>
    </row>
    <row r="43020">
      <c r="F43020" s="9"/>
      <c r="N43020" s="50"/>
      <c r="O43020" s="50"/>
      <c r="P43020" s="50"/>
      <c r="Q43020" s="50" t="s">
        <v>368</v>
      </c>
      <c r="R43020" s="9" t="s">
        <v>368</v>
      </c>
      <c r="S43020" s="50" t="s">
        <v>368</v>
      </c>
      <c r="T43020" s="9" t="s">
        <v>368</v>
      </c>
      <c r="U43020" s="9" t="s">
        <v>368</v>
      </c>
    </row>
    <row r="43021">
      <c r="F43021" s="9"/>
      <c r="N43021" s="50"/>
      <c r="O43021" s="50"/>
      <c r="P43021" s="50"/>
      <c r="Q43021" s="50" t="s">
        <v>368</v>
      </c>
      <c r="R43021" s="9" t="s">
        <v>368</v>
      </c>
      <c r="S43021" s="50" t="s">
        <v>368</v>
      </c>
      <c r="T43021" s="9" t="s">
        <v>368</v>
      </c>
      <c r="U43021" s="9" t="s">
        <v>368</v>
      </c>
    </row>
    <row r="43022">
      <c r="F43022" s="9"/>
      <c r="N43022" s="50"/>
      <c r="O43022" s="50"/>
      <c r="P43022" s="50"/>
      <c r="Q43022" s="50" t="s">
        <v>368</v>
      </c>
      <c r="R43022" s="9" t="s">
        <v>368</v>
      </c>
      <c r="S43022" s="50" t="s">
        <v>368</v>
      </c>
      <c r="T43022" s="9" t="s">
        <v>368</v>
      </c>
      <c r="U43022" s="9" t="s">
        <v>368</v>
      </c>
    </row>
    <row r="43023">
      <c r="F43023" s="9"/>
      <c r="N43023" s="50"/>
      <c r="O43023" s="50"/>
      <c r="P43023" s="50"/>
      <c r="Q43023" s="50" t="s">
        <v>368</v>
      </c>
      <c r="R43023" s="9" t="s">
        <v>368</v>
      </c>
      <c r="S43023" s="50" t="s">
        <v>368</v>
      </c>
      <c r="T43023" s="9" t="s">
        <v>368</v>
      </c>
      <c r="U43023" s="9" t="s">
        <v>368</v>
      </c>
    </row>
    <row r="43024">
      <c r="F43024" s="9"/>
      <c r="N43024" s="50"/>
      <c r="O43024" s="50"/>
      <c r="P43024" s="50"/>
      <c r="Q43024" s="50" t="s">
        <v>368</v>
      </c>
      <c r="R43024" s="9" t="s">
        <v>368</v>
      </c>
      <c r="S43024" s="50" t="s">
        <v>368</v>
      </c>
      <c r="T43024" s="9" t="s">
        <v>368</v>
      </c>
      <c r="U43024" s="9" t="s">
        <v>368</v>
      </c>
    </row>
    <row r="43025">
      <c r="F43025" s="9"/>
      <c r="N43025" s="50"/>
      <c r="O43025" s="50"/>
      <c r="P43025" s="50"/>
      <c r="Q43025" s="50" t="s">
        <v>368</v>
      </c>
      <c r="R43025" s="9" t="s">
        <v>368</v>
      </c>
      <c r="S43025" s="50" t="s">
        <v>368</v>
      </c>
      <c r="T43025" s="9" t="s">
        <v>368</v>
      </c>
      <c r="U43025" s="9" t="s">
        <v>368</v>
      </c>
    </row>
    <row r="43026">
      <c r="F43026" s="9"/>
      <c r="N43026" s="50"/>
      <c r="O43026" s="50"/>
      <c r="P43026" s="50"/>
      <c r="Q43026" s="50" t="s">
        <v>368</v>
      </c>
      <c r="R43026" s="9" t="s">
        <v>368</v>
      </c>
      <c r="S43026" s="50" t="s">
        <v>368</v>
      </c>
      <c r="T43026" s="9" t="s">
        <v>368</v>
      </c>
      <c r="U43026" s="9" t="s">
        <v>368</v>
      </c>
    </row>
    <row r="43027">
      <c r="F43027" s="9"/>
      <c r="N43027" s="50"/>
      <c r="O43027" s="50"/>
      <c r="P43027" s="50"/>
      <c r="Q43027" s="50" t="s">
        <v>368</v>
      </c>
      <c r="R43027" s="9" t="s">
        <v>368</v>
      </c>
      <c r="S43027" s="50" t="s">
        <v>368</v>
      </c>
      <c r="T43027" s="9" t="s">
        <v>368</v>
      </c>
      <c r="U43027" s="9" t="s">
        <v>368</v>
      </c>
    </row>
    <row r="43028">
      <c r="F43028" s="9"/>
      <c r="N43028" s="50"/>
      <c r="O43028" s="50"/>
      <c r="P43028" s="50"/>
      <c r="Q43028" s="50" t="s">
        <v>368</v>
      </c>
      <c r="R43028" s="9" t="s">
        <v>368</v>
      </c>
      <c r="S43028" s="50" t="s">
        <v>368</v>
      </c>
      <c r="T43028" s="9" t="s">
        <v>368</v>
      </c>
      <c r="U43028" s="9" t="s">
        <v>368</v>
      </c>
    </row>
    <row r="43029">
      <c r="F43029" s="9"/>
      <c r="N43029" s="50"/>
      <c r="O43029" s="50"/>
      <c r="P43029" s="50"/>
      <c r="Q43029" s="50" t="s">
        <v>368</v>
      </c>
      <c r="R43029" s="9" t="s">
        <v>368</v>
      </c>
      <c r="S43029" s="50" t="s">
        <v>368</v>
      </c>
      <c r="T43029" s="9" t="s">
        <v>368</v>
      </c>
      <c r="U43029" s="9" t="s">
        <v>368</v>
      </c>
    </row>
    <row r="43030">
      <c r="F43030" s="9"/>
      <c r="N43030" s="50"/>
      <c r="O43030" s="50"/>
      <c r="P43030" s="50"/>
      <c r="Q43030" s="50" t="s">
        <v>368</v>
      </c>
      <c r="R43030" s="9" t="s">
        <v>368</v>
      </c>
      <c r="S43030" s="50" t="s">
        <v>368</v>
      </c>
      <c r="T43030" s="9" t="s">
        <v>368</v>
      </c>
      <c r="U43030" s="9" t="s">
        <v>368</v>
      </c>
    </row>
    <row r="43031">
      <c r="F43031" s="9"/>
      <c r="N43031" s="50"/>
      <c r="O43031" s="50"/>
      <c r="P43031" s="50"/>
      <c r="Q43031" s="50" t="s">
        <v>368</v>
      </c>
      <c r="R43031" s="9" t="s">
        <v>368</v>
      </c>
      <c r="S43031" s="50" t="s">
        <v>368</v>
      </c>
      <c r="T43031" s="9" t="s">
        <v>368</v>
      </c>
      <c r="U43031" s="9" t="s">
        <v>368</v>
      </c>
    </row>
    <row r="43032">
      <c r="F43032" s="9"/>
      <c r="N43032" s="50"/>
      <c r="O43032" s="50"/>
      <c r="P43032" s="50"/>
      <c r="Q43032" s="50" t="s">
        <v>368</v>
      </c>
      <c r="R43032" s="9" t="s">
        <v>368</v>
      </c>
      <c r="S43032" s="50" t="s">
        <v>368</v>
      </c>
      <c r="T43032" s="9" t="s">
        <v>368</v>
      </c>
      <c r="U43032" s="9" t="s">
        <v>368</v>
      </c>
    </row>
    <row r="43033">
      <c r="F43033" s="9"/>
      <c r="N43033" s="50"/>
      <c r="O43033" s="50"/>
      <c r="P43033" s="50"/>
      <c r="Q43033" s="50" t="s">
        <v>368</v>
      </c>
      <c r="R43033" s="9" t="s">
        <v>368</v>
      </c>
      <c r="S43033" s="50" t="s">
        <v>368</v>
      </c>
      <c r="T43033" s="9" t="s">
        <v>368</v>
      </c>
      <c r="U43033" s="9" t="s">
        <v>368</v>
      </c>
    </row>
    <row r="43034">
      <c r="F43034" s="9"/>
      <c r="N43034" s="50"/>
      <c r="O43034" s="50"/>
      <c r="P43034" s="50"/>
      <c r="Q43034" s="50" t="s">
        <v>368</v>
      </c>
      <c r="R43034" s="9" t="s">
        <v>368</v>
      </c>
      <c r="S43034" s="50" t="s">
        <v>368</v>
      </c>
      <c r="T43034" s="9" t="s">
        <v>368</v>
      </c>
      <c r="U43034" s="9" t="s">
        <v>368</v>
      </c>
    </row>
    <row r="43035">
      <c r="F43035" s="9"/>
      <c r="N43035" s="50"/>
      <c r="O43035" s="50"/>
      <c r="P43035" s="50"/>
      <c r="Q43035" s="50" t="s">
        <v>368</v>
      </c>
      <c r="R43035" s="9" t="s">
        <v>368</v>
      </c>
      <c r="S43035" s="50" t="s">
        <v>368</v>
      </c>
      <c r="T43035" s="9" t="s">
        <v>368</v>
      </c>
      <c r="U43035" s="9" t="s">
        <v>368</v>
      </c>
    </row>
    <row r="43036">
      <c r="F43036" s="9"/>
      <c r="N43036" s="50"/>
      <c r="O43036" s="50"/>
      <c r="P43036" s="50"/>
      <c r="Q43036" s="50" t="s">
        <v>368</v>
      </c>
      <c r="R43036" s="9" t="s">
        <v>368</v>
      </c>
      <c r="S43036" s="50" t="s">
        <v>368</v>
      </c>
      <c r="T43036" s="9" t="s">
        <v>368</v>
      </c>
      <c r="U43036" s="9" t="s">
        <v>368</v>
      </c>
    </row>
    <row r="43037">
      <c r="F43037" s="9"/>
      <c r="N43037" s="50"/>
      <c r="O43037" s="50"/>
      <c r="P43037" s="50"/>
      <c r="Q43037" s="50" t="s">
        <v>368</v>
      </c>
      <c r="R43037" s="9" t="s">
        <v>368</v>
      </c>
      <c r="S43037" s="50" t="s">
        <v>368</v>
      </c>
      <c r="T43037" s="9" t="s">
        <v>368</v>
      </c>
      <c r="U43037" s="9" t="s">
        <v>368</v>
      </c>
    </row>
    <row r="43038">
      <c r="F43038" s="9"/>
      <c r="N43038" s="50"/>
      <c r="O43038" s="50"/>
      <c r="P43038" s="50"/>
      <c r="Q43038" s="50" t="s">
        <v>368</v>
      </c>
      <c r="R43038" s="9" t="s">
        <v>368</v>
      </c>
      <c r="S43038" s="50" t="s">
        <v>368</v>
      </c>
      <c r="T43038" s="9" t="s">
        <v>368</v>
      </c>
      <c r="U43038" s="9" t="s">
        <v>368</v>
      </c>
    </row>
    <row r="43039">
      <c r="F43039" s="9"/>
      <c r="N43039" s="50"/>
      <c r="O43039" s="50"/>
      <c r="P43039" s="50"/>
      <c r="Q43039" s="50" t="s">
        <v>368</v>
      </c>
      <c r="R43039" s="9" t="s">
        <v>368</v>
      </c>
      <c r="S43039" s="50" t="s">
        <v>368</v>
      </c>
      <c r="T43039" s="9" t="s">
        <v>368</v>
      </c>
      <c r="U43039" s="9" t="s">
        <v>368</v>
      </c>
    </row>
    <row r="43040">
      <c r="F43040" s="9"/>
      <c r="N43040" s="50"/>
      <c r="O43040" s="50"/>
      <c r="P43040" s="50"/>
      <c r="Q43040" s="50" t="s">
        <v>368</v>
      </c>
      <c r="R43040" s="9" t="s">
        <v>368</v>
      </c>
      <c r="S43040" s="50" t="s">
        <v>368</v>
      </c>
      <c r="T43040" s="9" t="s">
        <v>368</v>
      </c>
      <c r="U43040" s="9" t="s">
        <v>368</v>
      </c>
    </row>
    <row r="43041">
      <c r="F43041" s="9"/>
      <c r="N43041" s="50"/>
      <c r="O43041" s="50"/>
      <c r="P43041" s="50"/>
      <c r="Q43041" s="50" t="s">
        <v>368</v>
      </c>
      <c r="R43041" s="9" t="s">
        <v>368</v>
      </c>
      <c r="S43041" s="50" t="s">
        <v>368</v>
      </c>
      <c r="T43041" s="9" t="s">
        <v>368</v>
      </c>
      <c r="U43041" s="9" t="s">
        <v>368</v>
      </c>
    </row>
    <row r="43042">
      <c r="F43042" s="9"/>
      <c r="N43042" s="50"/>
      <c r="O43042" s="50"/>
      <c r="P43042" s="50"/>
      <c r="Q43042" s="50" t="s">
        <v>368</v>
      </c>
      <c r="R43042" s="9" t="s">
        <v>368</v>
      </c>
      <c r="S43042" s="50" t="s">
        <v>368</v>
      </c>
      <c r="T43042" s="9" t="s">
        <v>368</v>
      </c>
      <c r="U43042" s="9" t="s">
        <v>368</v>
      </c>
    </row>
    <row r="43043">
      <c r="F43043" s="9"/>
      <c r="N43043" s="50"/>
      <c r="O43043" s="50"/>
      <c r="P43043" s="50"/>
      <c r="Q43043" s="50" t="s">
        <v>368</v>
      </c>
      <c r="R43043" s="9" t="s">
        <v>368</v>
      </c>
      <c r="S43043" s="50" t="s">
        <v>368</v>
      </c>
      <c r="T43043" s="9" t="s">
        <v>368</v>
      </c>
      <c r="U43043" s="9" t="s">
        <v>368</v>
      </c>
    </row>
    <row r="43044">
      <c r="F43044" s="9"/>
      <c r="N43044" s="50"/>
      <c r="O43044" s="50"/>
      <c r="P43044" s="50"/>
      <c r="Q43044" s="50" t="s">
        <v>368</v>
      </c>
      <c r="R43044" s="9" t="s">
        <v>368</v>
      </c>
      <c r="S43044" s="50" t="s">
        <v>368</v>
      </c>
      <c r="T43044" s="9" t="s">
        <v>368</v>
      </c>
      <c r="U43044" s="9" t="s">
        <v>368</v>
      </c>
    </row>
    <row r="43045">
      <c r="F43045" s="9"/>
      <c r="N43045" s="50"/>
      <c r="O43045" s="50"/>
      <c r="P43045" s="50"/>
      <c r="Q43045" s="50" t="s">
        <v>368</v>
      </c>
      <c r="R43045" s="9" t="s">
        <v>368</v>
      </c>
      <c r="S43045" s="50" t="s">
        <v>368</v>
      </c>
      <c r="T43045" s="9" t="s">
        <v>368</v>
      </c>
      <c r="U43045" s="9" t="s">
        <v>368</v>
      </c>
    </row>
    <row r="43046">
      <c r="F43046" s="9"/>
      <c r="N43046" s="50"/>
      <c r="O43046" s="50"/>
      <c r="P43046" s="50"/>
      <c r="Q43046" s="50" t="s">
        <v>368</v>
      </c>
      <c r="R43046" s="9" t="s">
        <v>368</v>
      </c>
      <c r="S43046" s="50" t="s">
        <v>368</v>
      </c>
      <c r="T43046" s="9" t="s">
        <v>368</v>
      </c>
      <c r="U43046" s="9" t="s">
        <v>368</v>
      </c>
    </row>
    <row r="43047">
      <c r="F43047" s="9"/>
      <c r="N43047" s="50"/>
      <c r="O43047" s="50"/>
      <c r="P43047" s="50"/>
      <c r="Q43047" s="50" t="s">
        <v>368</v>
      </c>
      <c r="R43047" s="9" t="s">
        <v>368</v>
      </c>
      <c r="S43047" s="50" t="s">
        <v>368</v>
      </c>
      <c r="T43047" s="9" t="s">
        <v>368</v>
      </c>
      <c r="U43047" s="9" t="s">
        <v>368</v>
      </c>
    </row>
    <row r="43048">
      <c r="F43048" s="9"/>
      <c r="N43048" s="50"/>
      <c r="O43048" s="50"/>
      <c r="P43048" s="50"/>
      <c r="Q43048" s="50" t="s">
        <v>368</v>
      </c>
      <c r="R43048" s="9" t="s">
        <v>368</v>
      </c>
      <c r="S43048" s="50" t="s">
        <v>368</v>
      </c>
      <c r="T43048" s="9" t="s">
        <v>368</v>
      </c>
      <c r="U43048" s="9" t="s">
        <v>368</v>
      </c>
    </row>
    <row r="43049">
      <c r="F43049" s="9"/>
      <c r="N43049" s="50"/>
      <c r="O43049" s="50"/>
      <c r="P43049" s="50"/>
      <c r="Q43049" s="50" t="s">
        <v>368</v>
      </c>
      <c r="R43049" s="9" t="s">
        <v>368</v>
      </c>
      <c r="S43049" s="50" t="s">
        <v>368</v>
      </c>
      <c r="T43049" s="9" t="s">
        <v>368</v>
      </c>
      <c r="U43049" s="9" t="s">
        <v>368</v>
      </c>
    </row>
    <row r="43050">
      <c r="F43050" s="9"/>
      <c r="N43050" s="50"/>
      <c r="O43050" s="50"/>
      <c r="P43050" s="50"/>
      <c r="Q43050" s="50" t="s">
        <v>368</v>
      </c>
      <c r="R43050" s="9" t="s">
        <v>368</v>
      </c>
      <c r="S43050" s="50" t="s">
        <v>368</v>
      </c>
      <c r="T43050" s="9" t="s">
        <v>368</v>
      </c>
      <c r="U43050" s="9" t="s">
        <v>368</v>
      </c>
    </row>
    <row r="43051">
      <c r="F43051" s="9"/>
      <c r="N43051" s="50"/>
      <c r="O43051" s="50"/>
      <c r="P43051" s="50"/>
      <c r="Q43051" s="50" t="s">
        <v>368</v>
      </c>
      <c r="R43051" s="9" t="s">
        <v>368</v>
      </c>
      <c r="S43051" s="50" t="s">
        <v>368</v>
      </c>
      <c r="T43051" s="9" t="s">
        <v>368</v>
      </c>
      <c r="U43051" s="9" t="s">
        <v>368</v>
      </c>
    </row>
    <row r="43052">
      <c r="F43052" s="9"/>
      <c r="N43052" s="50"/>
      <c r="O43052" s="50"/>
      <c r="P43052" s="50"/>
      <c r="Q43052" s="50" t="s">
        <v>368</v>
      </c>
      <c r="R43052" s="9" t="s">
        <v>368</v>
      </c>
      <c r="S43052" s="50" t="s">
        <v>368</v>
      </c>
      <c r="T43052" s="9" t="s">
        <v>368</v>
      </c>
      <c r="U43052" s="9" t="s">
        <v>368</v>
      </c>
    </row>
    <row r="43053">
      <c r="F43053" s="9"/>
      <c r="N43053" s="50"/>
      <c r="O43053" s="50"/>
      <c r="P43053" s="50"/>
      <c r="Q43053" s="50" t="s">
        <v>368</v>
      </c>
      <c r="R43053" s="9" t="s">
        <v>368</v>
      </c>
      <c r="S43053" s="50" t="s">
        <v>368</v>
      </c>
      <c r="T43053" s="9" t="s">
        <v>368</v>
      </c>
      <c r="U43053" s="9" t="s">
        <v>368</v>
      </c>
    </row>
    <row r="43054">
      <c r="F43054" s="9"/>
      <c r="N43054" s="50"/>
      <c r="O43054" s="50"/>
      <c r="P43054" s="50"/>
      <c r="Q43054" s="50" t="s">
        <v>368</v>
      </c>
      <c r="R43054" s="9" t="s">
        <v>368</v>
      </c>
      <c r="S43054" s="50" t="s">
        <v>368</v>
      </c>
      <c r="T43054" s="9" t="s">
        <v>368</v>
      </c>
      <c r="U43054" s="9" t="s">
        <v>368</v>
      </c>
    </row>
    <row r="43055">
      <c r="F43055" s="9"/>
      <c r="N43055" s="50"/>
      <c r="O43055" s="50"/>
      <c r="P43055" s="50"/>
      <c r="Q43055" s="50" t="s">
        <v>368</v>
      </c>
      <c r="R43055" s="9" t="s">
        <v>368</v>
      </c>
      <c r="S43055" s="50" t="s">
        <v>368</v>
      </c>
      <c r="T43055" s="9" t="s">
        <v>368</v>
      </c>
      <c r="U43055" s="9" t="s">
        <v>368</v>
      </c>
    </row>
    <row r="43056">
      <c r="F43056" s="9"/>
      <c r="N43056" s="50"/>
      <c r="O43056" s="50"/>
      <c r="P43056" s="50"/>
      <c r="Q43056" s="50" t="s">
        <v>368</v>
      </c>
      <c r="R43056" s="9" t="s">
        <v>368</v>
      </c>
      <c r="S43056" s="50" t="s">
        <v>368</v>
      </c>
      <c r="T43056" s="9" t="s">
        <v>368</v>
      </c>
      <c r="U43056" s="9" t="s">
        <v>368</v>
      </c>
    </row>
    <row r="43057">
      <c r="F43057" s="9"/>
      <c r="N43057" s="50"/>
      <c r="O43057" s="50"/>
      <c r="P43057" s="50"/>
      <c r="Q43057" s="50" t="s">
        <v>368</v>
      </c>
      <c r="R43057" s="9" t="s">
        <v>368</v>
      </c>
      <c r="S43057" s="50" t="s">
        <v>368</v>
      </c>
      <c r="T43057" s="9" t="s">
        <v>368</v>
      </c>
      <c r="U43057" s="9" t="s">
        <v>368</v>
      </c>
    </row>
    <row r="43058">
      <c r="F43058" s="9"/>
      <c r="N43058" s="50"/>
      <c r="O43058" s="50"/>
      <c r="P43058" s="50"/>
      <c r="Q43058" s="50" t="s">
        <v>368</v>
      </c>
      <c r="R43058" s="9" t="s">
        <v>368</v>
      </c>
      <c r="S43058" s="50" t="s">
        <v>368</v>
      </c>
      <c r="T43058" s="9" t="s">
        <v>368</v>
      </c>
      <c r="U43058" s="9" t="s">
        <v>368</v>
      </c>
    </row>
    <row r="43059">
      <c r="F43059" s="9"/>
      <c r="N43059" s="50"/>
      <c r="O43059" s="50"/>
      <c r="P43059" s="50"/>
      <c r="Q43059" s="50" t="s">
        <v>368</v>
      </c>
      <c r="R43059" s="9" t="s">
        <v>368</v>
      </c>
      <c r="S43059" s="50" t="s">
        <v>368</v>
      </c>
      <c r="T43059" s="9" t="s">
        <v>368</v>
      </c>
      <c r="U43059" s="9" t="s">
        <v>368</v>
      </c>
    </row>
    <row r="43060">
      <c r="F43060" s="9"/>
      <c r="N43060" s="50"/>
      <c r="O43060" s="50"/>
      <c r="P43060" s="50"/>
      <c r="Q43060" s="50" t="s">
        <v>368</v>
      </c>
      <c r="R43060" s="9" t="s">
        <v>368</v>
      </c>
      <c r="S43060" s="50" t="s">
        <v>368</v>
      </c>
      <c r="T43060" s="9" t="s">
        <v>368</v>
      </c>
      <c r="U43060" s="9" t="s">
        <v>368</v>
      </c>
    </row>
    <row r="43061">
      <c r="F43061" s="9"/>
      <c r="N43061" s="50"/>
      <c r="O43061" s="50"/>
      <c r="P43061" s="50"/>
      <c r="Q43061" s="50" t="s">
        <v>368</v>
      </c>
      <c r="R43061" s="9" t="s">
        <v>368</v>
      </c>
      <c r="S43061" s="50" t="s">
        <v>368</v>
      </c>
      <c r="T43061" s="9" t="s">
        <v>368</v>
      </c>
      <c r="U43061" s="9" t="s">
        <v>368</v>
      </c>
    </row>
    <row r="43062">
      <c r="F43062" s="9"/>
      <c r="N43062" s="50"/>
      <c r="O43062" s="50"/>
      <c r="P43062" s="50"/>
      <c r="Q43062" s="50" t="s">
        <v>368</v>
      </c>
      <c r="R43062" s="9" t="s">
        <v>368</v>
      </c>
      <c r="S43062" s="50" t="s">
        <v>368</v>
      </c>
      <c r="T43062" s="9" t="s">
        <v>368</v>
      </c>
      <c r="U43062" s="9" t="s">
        <v>368</v>
      </c>
    </row>
    <row r="43063">
      <c r="F43063" s="9"/>
      <c r="N43063" s="50"/>
      <c r="O43063" s="50"/>
      <c r="P43063" s="50"/>
      <c r="Q43063" s="50" t="s">
        <v>368</v>
      </c>
      <c r="R43063" s="9" t="s">
        <v>368</v>
      </c>
      <c r="S43063" s="50" t="s">
        <v>368</v>
      </c>
      <c r="T43063" s="9" t="s">
        <v>368</v>
      </c>
      <c r="U43063" s="9" t="s">
        <v>368</v>
      </c>
    </row>
    <row r="43064">
      <c r="F43064" s="9"/>
      <c r="N43064" s="50"/>
      <c r="O43064" s="50"/>
      <c r="P43064" s="50"/>
      <c r="Q43064" s="50" t="s">
        <v>368</v>
      </c>
      <c r="R43064" s="9" t="s">
        <v>368</v>
      </c>
      <c r="S43064" s="50" t="s">
        <v>368</v>
      </c>
      <c r="T43064" s="9" t="s">
        <v>368</v>
      </c>
      <c r="U43064" s="9" t="s">
        <v>368</v>
      </c>
    </row>
    <row r="43065">
      <c r="F43065" s="9"/>
      <c r="N43065" s="50"/>
      <c r="O43065" s="50"/>
      <c r="P43065" s="50"/>
      <c r="Q43065" s="50" t="s">
        <v>368</v>
      </c>
      <c r="R43065" s="9" t="s">
        <v>368</v>
      </c>
      <c r="S43065" s="50" t="s">
        <v>368</v>
      </c>
      <c r="T43065" s="9" t="s">
        <v>368</v>
      </c>
      <c r="U43065" s="9" t="s">
        <v>368</v>
      </c>
    </row>
    <row r="43066">
      <c r="F43066" s="9"/>
      <c r="N43066" s="50"/>
      <c r="O43066" s="50"/>
      <c r="P43066" s="50"/>
      <c r="Q43066" s="50" t="s">
        <v>368</v>
      </c>
      <c r="R43066" s="9" t="s">
        <v>368</v>
      </c>
      <c r="S43066" s="50" t="s">
        <v>368</v>
      </c>
      <c r="T43066" s="9" t="s">
        <v>368</v>
      </c>
      <c r="U43066" s="9" t="s">
        <v>368</v>
      </c>
    </row>
    <row r="43067">
      <c r="F43067" s="9"/>
      <c r="N43067" s="50"/>
      <c r="O43067" s="50"/>
      <c r="P43067" s="50"/>
      <c r="Q43067" s="50" t="s">
        <v>368</v>
      </c>
      <c r="R43067" s="9" t="s">
        <v>368</v>
      </c>
      <c r="S43067" s="50" t="s">
        <v>368</v>
      </c>
      <c r="T43067" s="9" t="s">
        <v>368</v>
      </c>
      <c r="U43067" s="9" t="s">
        <v>368</v>
      </c>
    </row>
    <row r="43068">
      <c r="F43068" s="9"/>
      <c r="N43068" s="50"/>
      <c r="O43068" s="50"/>
      <c r="P43068" s="50"/>
      <c r="Q43068" s="50" t="s">
        <v>368</v>
      </c>
      <c r="R43068" s="9" t="s">
        <v>368</v>
      </c>
      <c r="S43068" s="50" t="s">
        <v>368</v>
      </c>
      <c r="T43068" s="9" t="s">
        <v>368</v>
      </c>
      <c r="U43068" s="9" t="s">
        <v>368</v>
      </c>
    </row>
    <row r="43069">
      <c r="F43069" s="9"/>
      <c r="N43069" s="50"/>
      <c r="O43069" s="50"/>
      <c r="P43069" s="50"/>
      <c r="Q43069" s="50" t="s">
        <v>368</v>
      </c>
      <c r="R43069" s="9" t="s">
        <v>368</v>
      </c>
      <c r="S43069" s="50" t="s">
        <v>368</v>
      </c>
      <c r="T43069" s="9" t="s">
        <v>368</v>
      </c>
      <c r="U43069" s="9" t="s">
        <v>368</v>
      </c>
    </row>
    <row r="43070">
      <c r="F43070" s="9"/>
      <c r="N43070" s="50"/>
      <c r="O43070" s="50"/>
      <c r="P43070" s="50"/>
      <c r="Q43070" s="50" t="s">
        <v>368</v>
      </c>
      <c r="R43070" s="9" t="s">
        <v>368</v>
      </c>
      <c r="S43070" s="50" t="s">
        <v>368</v>
      </c>
      <c r="T43070" s="9" t="s">
        <v>368</v>
      </c>
      <c r="U43070" s="9" t="s">
        <v>368</v>
      </c>
    </row>
    <row r="43071">
      <c r="F43071" s="9"/>
      <c r="N43071" s="50"/>
      <c r="O43071" s="50"/>
      <c r="P43071" s="50"/>
      <c r="Q43071" s="50" t="s">
        <v>368</v>
      </c>
      <c r="R43071" s="9" t="s">
        <v>368</v>
      </c>
      <c r="S43071" s="50" t="s">
        <v>368</v>
      </c>
      <c r="T43071" s="9" t="s">
        <v>368</v>
      </c>
      <c r="U43071" s="9" t="s">
        <v>368</v>
      </c>
    </row>
    <row r="43072">
      <c r="F43072" s="9"/>
      <c r="N43072" s="50"/>
      <c r="O43072" s="50"/>
      <c r="P43072" s="50"/>
      <c r="Q43072" s="50" t="s">
        <v>368</v>
      </c>
      <c r="R43072" s="9" t="s">
        <v>368</v>
      </c>
      <c r="S43072" s="50" t="s">
        <v>368</v>
      </c>
      <c r="T43072" s="9" t="s">
        <v>368</v>
      </c>
      <c r="U43072" s="9" t="s">
        <v>368</v>
      </c>
    </row>
    <row r="43073">
      <c r="F43073" s="9"/>
      <c r="N43073" s="50"/>
      <c r="O43073" s="50"/>
      <c r="P43073" s="50"/>
      <c r="Q43073" s="50" t="s">
        <v>368</v>
      </c>
      <c r="R43073" s="9" t="s">
        <v>368</v>
      </c>
      <c r="S43073" s="50" t="s">
        <v>368</v>
      </c>
      <c r="T43073" s="9" t="s">
        <v>368</v>
      </c>
      <c r="U43073" s="9" t="s">
        <v>368</v>
      </c>
    </row>
    <row r="43074">
      <c r="F43074" s="9"/>
      <c r="N43074" s="50"/>
      <c r="O43074" s="50"/>
      <c r="P43074" s="50"/>
      <c r="Q43074" s="50" t="s">
        <v>368</v>
      </c>
      <c r="R43074" s="9" t="s">
        <v>368</v>
      </c>
      <c r="S43074" s="50" t="s">
        <v>368</v>
      </c>
      <c r="T43074" s="9" t="s">
        <v>368</v>
      </c>
      <c r="U43074" s="9" t="s">
        <v>368</v>
      </c>
    </row>
    <row r="43075">
      <c r="F43075" s="9"/>
      <c r="N43075" s="50"/>
      <c r="O43075" s="50"/>
      <c r="P43075" s="50"/>
      <c r="Q43075" s="50" t="s">
        <v>368</v>
      </c>
      <c r="R43075" s="9" t="s">
        <v>368</v>
      </c>
      <c r="S43075" s="50" t="s">
        <v>368</v>
      </c>
      <c r="T43075" s="9" t="s">
        <v>368</v>
      </c>
      <c r="U43075" s="9" t="s">
        <v>368</v>
      </c>
    </row>
    <row r="43076">
      <c r="F43076" s="9"/>
      <c r="N43076" s="50"/>
      <c r="O43076" s="50"/>
      <c r="P43076" s="50"/>
      <c r="Q43076" s="50" t="s">
        <v>368</v>
      </c>
      <c r="R43076" s="9" t="s">
        <v>368</v>
      </c>
      <c r="S43076" s="50" t="s">
        <v>368</v>
      </c>
      <c r="T43076" s="9" t="s">
        <v>368</v>
      </c>
      <c r="U43076" s="9" t="s">
        <v>368</v>
      </c>
    </row>
    <row r="43077">
      <c r="F43077" s="9"/>
      <c r="N43077" s="50"/>
      <c r="O43077" s="50"/>
      <c r="P43077" s="50"/>
      <c r="Q43077" s="50" t="s">
        <v>368</v>
      </c>
      <c r="R43077" s="9" t="s">
        <v>368</v>
      </c>
      <c r="S43077" s="50" t="s">
        <v>368</v>
      </c>
      <c r="T43077" s="9" t="s">
        <v>368</v>
      </c>
      <c r="U43077" s="9" t="s">
        <v>368</v>
      </c>
    </row>
    <row r="43078">
      <c r="F43078" s="9"/>
      <c r="N43078" s="50"/>
      <c r="O43078" s="50"/>
      <c r="P43078" s="50"/>
      <c r="Q43078" s="50" t="s">
        <v>368</v>
      </c>
      <c r="R43078" s="9" t="s">
        <v>368</v>
      </c>
      <c r="S43078" s="50" t="s">
        <v>368</v>
      </c>
      <c r="T43078" s="9" t="s">
        <v>368</v>
      </c>
      <c r="U43078" s="9" t="s">
        <v>368</v>
      </c>
    </row>
    <row r="43079">
      <c r="F43079" s="9"/>
      <c r="N43079" s="50"/>
      <c r="O43079" s="50"/>
      <c r="P43079" s="50"/>
      <c r="Q43079" s="50" t="s">
        <v>368</v>
      </c>
      <c r="R43079" s="9" t="s">
        <v>368</v>
      </c>
      <c r="S43079" s="50" t="s">
        <v>368</v>
      </c>
      <c r="T43079" s="9" t="s">
        <v>368</v>
      </c>
      <c r="U43079" s="9" t="s">
        <v>368</v>
      </c>
    </row>
    <row r="43080">
      <c r="F43080" s="9"/>
      <c r="N43080" s="50"/>
      <c r="O43080" s="50"/>
      <c r="P43080" s="50"/>
      <c r="Q43080" s="50" t="s">
        <v>368</v>
      </c>
      <c r="R43080" s="9" t="s">
        <v>368</v>
      </c>
      <c r="S43080" s="50" t="s">
        <v>368</v>
      </c>
      <c r="T43080" s="9" t="s">
        <v>368</v>
      </c>
      <c r="U43080" s="9" t="s">
        <v>368</v>
      </c>
    </row>
    <row r="43081">
      <c r="F43081" s="9"/>
      <c r="N43081" s="50"/>
      <c r="O43081" s="50"/>
      <c r="P43081" s="50"/>
      <c r="Q43081" s="50" t="s">
        <v>368</v>
      </c>
      <c r="R43081" s="9" t="s">
        <v>368</v>
      </c>
      <c r="S43081" s="50" t="s">
        <v>368</v>
      </c>
      <c r="T43081" s="9" t="s">
        <v>368</v>
      </c>
      <c r="U43081" s="9" t="s">
        <v>368</v>
      </c>
    </row>
    <row r="43082">
      <c r="F43082" s="9"/>
      <c r="N43082" s="50"/>
      <c r="O43082" s="50"/>
      <c r="P43082" s="50"/>
      <c r="Q43082" s="50" t="s">
        <v>368</v>
      </c>
      <c r="R43082" s="9" t="s">
        <v>368</v>
      </c>
      <c r="S43082" s="50" t="s">
        <v>368</v>
      </c>
      <c r="T43082" s="9" t="s">
        <v>368</v>
      </c>
      <c r="U43082" s="9" t="s">
        <v>368</v>
      </c>
    </row>
    <row r="43083">
      <c r="F43083" s="9"/>
      <c r="N43083" s="50"/>
      <c r="O43083" s="50"/>
      <c r="P43083" s="50"/>
      <c r="Q43083" s="50" t="s">
        <v>368</v>
      </c>
      <c r="R43083" s="9" t="s">
        <v>368</v>
      </c>
      <c r="S43083" s="50" t="s">
        <v>368</v>
      </c>
      <c r="T43083" s="9" t="s">
        <v>368</v>
      </c>
      <c r="U43083" s="9" t="s">
        <v>368</v>
      </c>
    </row>
    <row r="43084">
      <c r="F43084" s="9"/>
      <c r="N43084" s="50"/>
      <c r="O43084" s="50"/>
      <c r="P43084" s="50"/>
      <c r="Q43084" s="50" t="s">
        <v>368</v>
      </c>
      <c r="R43084" s="9" t="s">
        <v>368</v>
      </c>
      <c r="S43084" s="50" t="s">
        <v>368</v>
      </c>
      <c r="T43084" s="9" t="s">
        <v>368</v>
      </c>
      <c r="U43084" s="9" t="s">
        <v>368</v>
      </c>
    </row>
    <row r="43085">
      <c r="F43085" s="9"/>
      <c r="N43085" s="50"/>
      <c r="O43085" s="50"/>
      <c r="P43085" s="50"/>
      <c r="Q43085" s="50" t="s">
        <v>368</v>
      </c>
      <c r="R43085" s="9" t="s">
        <v>368</v>
      </c>
      <c r="S43085" s="50" t="s">
        <v>368</v>
      </c>
      <c r="T43085" s="9" t="s">
        <v>368</v>
      </c>
      <c r="U43085" s="9" t="s">
        <v>368</v>
      </c>
    </row>
    <row r="43086">
      <c r="F43086" s="9"/>
      <c r="N43086" s="50"/>
      <c r="O43086" s="50"/>
      <c r="P43086" s="50"/>
      <c r="Q43086" s="50" t="s">
        <v>368</v>
      </c>
      <c r="R43086" s="9" t="s">
        <v>368</v>
      </c>
      <c r="S43086" s="50" t="s">
        <v>368</v>
      </c>
      <c r="T43086" s="9" t="s">
        <v>368</v>
      </c>
      <c r="U43086" s="9" t="s">
        <v>368</v>
      </c>
    </row>
    <row r="43087">
      <c r="F43087" s="9"/>
      <c r="N43087" s="50"/>
      <c r="O43087" s="50"/>
      <c r="P43087" s="50"/>
      <c r="Q43087" s="50" t="s">
        <v>368</v>
      </c>
      <c r="R43087" s="9" t="s">
        <v>368</v>
      </c>
      <c r="S43087" s="50" t="s">
        <v>368</v>
      </c>
      <c r="T43087" s="9" t="s">
        <v>368</v>
      </c>
      <c r="U43087" s="9" t="s">
        <v>368</v>
      </c>
    </row>
    <row r="43088">
      <c r="F43088" s="9"/>
      <c r="N43088" s="50"/>
      <c r="O43088" s="50"/>
      <c r="P43088" s="50"/>
      <c r="Q43088" s="50" t="s">
        <v>368</v>
      </c>
      <c r="R43088" s="9" t="s">
        <v>368</v>
      </c>
      <c r="S43088" s="50" t="s">
        <v>368</v>
      </c>
      <c r="T43088" s="9" t="s">
        <v>368</v>
      </c>
      <c r="U43088" s="9" t="s">
        <v>368</v>
      </c>
    </row>
    <row r="43089">
      <c r="F43089" s="9"/>
      <c r="N43089" s="50"/>
      <c r="O43089" s="50"/>
      <c r="P43089" s="50"/>
      <c r="Q43089" s="50" t="s">
        <v>368</v>
      </c>
      <c r="R43089" s="9" t="s">
        <v>368</v>
      </c>
      <c r="S43089" s="50" t="s">
        <v>368</v>
      </c>
      <c r="T43089" s="9" t="s">
        <v>368</v>
      </c>
      <c r="U43089" s="9" t="s">
        <v>368</v>
      </c>
    </row>
    <row r="43090">
      <c r="F43090" s="9"/>
      <c r="N43090" s="50"/>
      <c r="O43090" s="50"/>
      <c r="P43090" s="50"/>
      <c r="Q43090" s="50" t="s">
        <v>368</v>
      </c>
      <c r="R43090" s="9" t="s">
        <v>368</v>
      </c>
      <c r="S43090" s="50" t="s">
        <v>368</v>
      </c>
      <c r="T43090" s="9" t="s">
        <v>368</v>
      </c>
      <c r="U43090" s="9" t="s">
        <v>368</v>
      </c>
    </row>
    <row r="43091">
      <c r="F43091" s="9"/>
      <c r="N43091" s="50"/>
      <c r="O43091" s="50"/>
      <c r="P43091" s="50"/>
      <c r="Q43091" s="50" t="s">
        <v>368</v>
      </c>
      <c r="R43091" s="9" t="s">
        <v>368</v>
      </c>
      <c r="S43091" s="50" t="s">
        <v>368</v>
      </c>
      <c r="T43091" s="9" t="s">
        <v>368</v>
      </c>
      <c r="U43091" s="9" t="s">
        <v>368</v>
      </c>
    </row>
    <row r="43092">
      <c r="F43092" s="9"/>
      <c r="N43092" s="50"/>
      <c r="O43092" s="50"/>
      <c r="P43092" s="50"/>
      <c r="Q43092" s="50" t="s">
        <v>368</v>
      </c>
      <c r="R43092" s="9" t="s">
        <v>368</v>
      </c>
      <c r="S43092" s="50" t="s">
        <v>368</v>
      </c>
      <c r="T43092" s="9" t="s">
        <v>368</v>
      </c>
      <c r="U43092" s="9" t="s">
        <v>368</v>
      </c>
    </row>
    <row r="43093">
      <c r="F43093" s="9"/>
      <c r="N43093" s="50"/>
      <c r="O43093" s="50"/>
      <c r="P43093" s="50"/>
      <c r="Q43093" s="50" t="s">
        <v>368</v>
      </c>
      <c r="R43093" s="9" t="s">
        <v>368</v>
      </c>
      <c r="S43093" s="50" t="s">
        <v>368</v>
      </c>
      <c r="T43093" s="9" t="s">
        <v>368</v>
      </c>
      <c r="U43093" s="9" t="s">
        <v>368</v>
      </c>
    </row>
    <row r="43094">
      <c r="F43094" s="9"/>
      <c r="N43094" s="50"/>
      <c r="O43094" s="50"/>
      <c r="P43094" s="50"/>
      <c r="Q43094" s="50" t="s">
        <v>368</v>
      </c>
      <c r="R43094" s="9" t="s">
        <v>368</v>
      </c>
      <c r="S43094" s="50" t="s">
        <v>368</v>
      </c>
      <c r="T43094" s="9" t="s">
        <v>368</v>
      </c>
      <c r="U43094" s="9" t="s">
        <v>368</v>
      </c>
    </row>
    <row r="43095">
      <c r="F43095" s="9"/>
      <c r="N43095" s="50"/>
      <c r="O43095" s="50"/>
      <c r="P43095" s="50"/>
      <c r="Q43095" s="50" t="s">
        <v>368</v>
      </c>
      <c r="R43095" s="9" t="s">
        <v>368</v>
      </c>
      <c r="S43095" s="50" t="s">
        <v>368</v>
      </c>
      <c r="T43095" s="9" t="s">
        <v>368</v>
      </c>
      <c r="U43095" s="9" t="s">
        <v>368</v>
      </c>
    </row>
    <row r="43096">
      <c r="F43096" s="9"/>
      <c r="N43096" s="50"/>
      <c r="O43096" s="50"/>
      <c r="P43096" s="50"/>
      <c r="Q43096" s="50" t="s">
        <v>368</v>
      </c>
      <c r="R43096" s="9" t="s">
        <v>368</v>
      </c>
      <c r="S43096" s="50" t="s">
        <v>368</v>
      </c>
      <c r="T43096" s="9" t="s">
        <v>368</v>
      </c>
      <c r="U43096" s="9" t="s">
        <v>368</v>
      </c>
    </row>
    <row r="43097">
      <c r="F43097" s="9"/>
      <c r="N43097" s="50"/>
      <c r="O43097" s="50"/>
      <c r="P43097" s="50"/>
      <c r="Q43097" s="50" t="s">
        <v>368</v>
      </c>
      <c r="R43097" s="9" t="s">
        <v>368</v>
      </c>
      <c r="S43097" s="50" t="s">
        <v>368</v>
      </c>
      <c r="T43097" s="9" t="s">
        <v>368</v>
      </c>
      <c r="U43097" s="9" t="s">
        <v>368</v>
      </c>
    </row>
    <row r="43098">
      <c r="F43098" s="9"/>
      <c r="N43098" s="50"/>
      <c r="O43098" s="50"/>
      <c r="P43098" s="50"/>
      <c r="Q43098" s="50" t="s">
        <v>368</v>
      </c>
      <c r="R43098" s="9" t="s">
        <v>368</v>
      </c>
      <c r="S43098" s="50" t="s">
        <v>368</v>
      </c>
      <c r="T43098" s="9" t="s">
        <v>368</v>
      </c>
      <c r="U43098" s="9" t="s">
        <v>368</v>
      </c>
    </row>
    <row r="43099">
      <c r="F43099" s="9"/>
      <c r="N43099" s="50"/>
      <c r="O43099" s="50"/>
      <c r="P43099" s="50"/>
      <c r="Q43099" s="50" t="s">
        <v>368</v>
      </c>
      <c r="R43099" s="9" t="s">
        <v>368</v>
      </c>
      <c r="S43099" s="50" t="s">
        <v>368</v>
      </c>
      <c r="T43099" s="9" t="s">
        <v>368</v>
      </c>
      <c r="U43099" s="9" t="s">
        <v>368</v>
      </c>
    </row>
    <row r="43100">
      <c r="F43100" s="9"/>
      <c r="N43100" s="50"/>
      <c r="O43100" s="50"/>
      <c r="P43100" s="50"/>
      <c r="Q43100" s="50" t="s">
        <v>368</v>
      </c>
      <c r="R43100" s="9" t="s">
        <v>368</v>
      </c>
      <c r="S43100" s="50" t="s">
        <v>368</v>
      </c>
      <c r="T43100" s="9" t="s">
        <v>368</v>
      </c>
      <c r="U43100" s="9" t="s">
        <v>368</v>
      </c>
    </row>
    <row r="43101">
      <c r="F43101" s="9"/>
      <c r="N43101" s="50"/>
      <c r="O43101" s="50"/>
      <c r="P43101" s="50"/>
      <c r="Q43101" s="50" t="s">
        <v>368</v>
      </c>
      <c r="R43101" s="9" t="s">
        <v>368</v>
      </c>
      <c r="S43101" s="50" t="s">
        <v>368</v>
      </c>
      <c r="T43101" s="9" t="s">
        <v>368</v>
      </c>
      <c r="U43101" s="9" t="s">
        <v>368</v>
      </c>
    </row>
    <row r="43102">
      <c r="F43102" s="9"/>
      <c r="N43102" s="50"/>
      <c r="O43102" s="50"/>
      <c r="P43102" s="50"/>
      <c r="Q43102" s="50" t="s">
        <v>368</v>
      </c>
      <c r="R43102" s="9" t="s">
        <v>368</v>
      </c>
      <c r="S43102" s="50" t="s">
        <v>368</v>
      </c>
      <c r="T43102" s="9" t="s">
        <v>368</v>
      </c>
      <c r="U43102" s="9" t="s">
        <v>368</v>
      </c>
    </row>
    <row r="43103">
      <c r="F43103" s="9"/>
      <c r="N43103" s="50"/>
      <c r="O43103" s="50"/>
      <c r="P43103" s="50"/>
      <c r="Q43103" s="50" t="s">
        <v>368</v>
      </c>
      <c r="R43103" s="9" t="s">
        <v>368</v>
      </c>
      <c r="S43103" s="50" t="s">
        <v>368</v>
      </c>
      <c r="T43103" s="9" t="s">
        <v>368</v>
      </c>
      <c r="U43103" s="9" t="s">
        <v>368</v>
      </c>
    </row>
    <row r="43104">
      <c r="F43104" s="9"/>
      <c r="N43104" s="50"/>
      <c r="O43104" s="50"/>
      <c r="P43104" s="50"/>
      <c r="Q43104" s="50" t="s">
        <v>368</v>
      </c>
      <c r="R43104" s="9" t="s">
        <v>368</v>
      </c>
      <c r="S43104" s="50" t="s">
        <v>368</v>
      </c>
      <c r="T43104" s="9" t="s">
        <v>368</v>
      </c>
      <c r="U43104" s="9" t="s">
        <v>368</v>
      </c>
    </row>
    <row r="43105">
      <c r="F43105" s="9"/>
      <c r="N43105" s="50"/>
      <c r="O43105" s="50"/>
      <c r="P43105" s="50"/>
      <c r="Q43105" s="50" t="s">
        <v>368</v>
      </c>
      <c r="R43105" s="9" t="s">
        <v>368</v>
      </c>
      <c r="S43105" s="50" t="s">
        <v>368</v>
      </c>
      <c r="T43105" s="9" t="s">
        <v>368</v>
      </c>
      <c r="U43105" s="9" t="s">
        <v>368</v>
      </c>
    </row>
    <row r="43106">
      <c r="F43106" s="9"/>
      <c r="N43106" s="50"/>
      <c r="O43106" s="50"/>
      <c r="P43106" s="50"/>
      <c r="Q43106" s="50" t="s">
        <v>368</v>
      </c>
      <c r="R43106" s="9" t="s">
        <v>368</v>
      </c>
      <c r="S43106" s="50" t="s">
        <v>368</v>
      </c>
      <c r="T43106" s="9" t="s">
        <v>368</v>
      </c>
      <c r="U43106" s="9" t="s">
        <v>368</v>
      </c>
    </row>
    <row r="43107">
      <c r="F43107" s="9"/>
      <c r="N43107" s="50"/>
      <c r="O43107" s="50"/>
      <c r="P43107" s="50"/>
      <c r="Q43107" s="50" t="s">
        <v>368</v>
      </c>
      <c r="R43107" s="9" t="s">
        <v>368</v>
      </c>
      <c r="S43107" s="50" t="s">
        <v>368</v>
      </c>
      <c r="T43107" s="9" t="s">
        <v>368</v>
      </c>
      <c r="U43107" s="9" t="s">
        <v>368</v>
      </c>
    </row>
    <row r="43108">
      <c r="F43108" s="9"/>
      <c r="N43108" s="50"/>
      <c r="O43108" s="50"/>
      <c r="P43108" s="50"/>
      <c r="Q43108" s="50" t="s">
        <v>368</v>
      </c>
      <c r="R43108" s="9" t="s">
        <v>368</v>
      </c>
      <c r="S43108" s="50" t="s">
        <v>368</v>
      </c>
      <c r="T43108" s="9" t="s">
        <v>368</v>
      </c>
      <c r="U43108" s="9" t="s">
        <v>368</v>
      </c>
    </row>
    <row r="43109">
      <c r="F43109" s="9"/>
      <c r="N43109" s="50"/>
      <c r="O43109" s="50"/>
      <c r="P43109" s="50"/>
      <c r="Q43109" s="50" t="s">
        <v>368</v>
      </c>
      <c r="R43109" s="9" t="s">
        <v>368</v>
      </c>
      <c r="S43109" s="50" t="s">
        <v>368</v>
      </c>
      <c r="T43109" s="9" t="s">
        <v>368</v>
      </c>
      <c r="U43109" s="9" t="s">
        <v>368</v>
      </c>
    </row>
    <row r="43110">
      <c r="F43110" s="9"/>
      <c r="N43110" s="50"/>
      <c r="O43110" s="50"/>
      <c r="P43110" s="50"/>
      <c r="Q43110" s="50" t="s">
        <v>368</v>
      </c>
      <c r="R43110" s="9" t="s">
        <v>368</v>
      </c>
      <c r="S43110" s="50" t="s">
        <v>368</v>
      </c>
      <c r="T43110" s="9" t="s">
        <v>368</v>
      </c>
      <c r="U43110" s="9" t="s">
        <v>368</v>
      </c>
    </row>
    <row r="43111">
      <c r="F43111" s="9"/>
      <c r="N43111" s="50"/>
      <c r="O43111" s="50"/>
      <c r="P43111" s="50"/>
      <c r="Q43111" s="50" t="s">
        <v>368</v>
      </c>
      <c r="R43111" s="9" t="s">
        <v>368</v>
      </c>
      <c r="S43111" s="50" t="s">
        <v>368</v>
      </c>
      <c r="T43111" s="9" t="s">
        <v>368</v>
      </c>
      <c r="U43111" s="9" t="s">
        <v>368</v>
      </c>
    </row>
    <row r="43112">
      <c r="F43112" s="9"/>
      <c r="N43112" s="50"/>
      <c r="O43112" s="50"/>
      <c r="P43112" s="50"/>
      <c r="Q43112" s="50" t="s">
        <v>368</v>
      </c>
      <c r="R43112" s="9" t="s">
        <v>368</v>
      </c>
      <c r="S43112" s="50" t="s">
        <v>368</v>
      </c>
      <c r="T43112" s="9" t="s">
        <v>368</v>
      </c>
      <c r="U43112" s="9" t="s">
        <v>368</v>
      </c>
    </row>
    <row r="43113">
      <c r="F43113" s="9"/>
      <c r="N43113" s="50"/>
      <c r="O43113" s="50"/>
      <c r="P43113" s="50"/>
      <c r="Q43113" s="50" t="s">
        <v>368</v>
      </c>
      <c r="R43113" s="9" t="s">
        <v>368</v>
      </c>
      <c r="S43113" s="50" t="s">
        <v>368</v>
      </c>
      <c r="T43113" s="9" t="s">
        <v>368</v>
      </c>
      <c r="U43113" s="9" t="s">
        <v>368</v>
      </c>
    </row>
    <row r="43114">
      <c r="F43114" s="9"/>
      <c r="N43114" s="50"/>
      <c r="O43114" s="50"/>
      <c r="P43114" s="50"/>
      <c r="Q43114" s="50" t="s">
        <v>368</v>
      </c>
      <c r="R43114" s="9" t="s">
        <v>368</v>
      </c>
      <c r="S43114" s="50" t="s">
        <v>368</v>
      </c>
      <c r="T43114" s="9" t="s">
        <v>368</v>
      </c>
      <c r="U43114" s="9" t="s">
        <v>368</v>
      </c>
    </row>
    <row r="43115">
      <c r="F43115" s="9"/>
      <c r="N43115" s="50"/>
      <c r="O43115" s="50"/>
      <c r="P43115" s="50"/>
      <c r="Q43115" s="50" t="s">
        <v>368</v>
      </c>
      <c r="R43115" s="9" t="s">
        <v>368</v>
      </c>
      <c r="S43115" s="50" t="s">
        <v>368</v>
      </c>
      <c r="T43115" s="9" t="s">
        <v>368</v>
      </c>
      <c r="U43115" s="9" t="s">
        <v>368</v>
      </c>
    </row>
    <row r="43116">
      <c r="F43116" s="9"/>
      <c r="N43116" s="50"/>
      <c r="O43116" s="50"/>
      <c r="P43116" s="50"/>
      <c r="Q43116" s="50" t="s">
        <v>368</v>
      </c>
      <c r="R43116" s="9" t="s">
        <v>368</v>
      </c>
      <c r="S43116" s="50" t="s">
        <v>368</v>
      </c>
      <c r="T43116" s="9" t="s">
        <v>368</v>
      </c>
      <c r="U43116" s="9" t="s">
        <v>368</v>
      </c>
    </row>
    <row r="43117">
      <c r="F43117" s="9"/>
      <c r="N43117" s="50"/>
      <c r="O43117" s="50"/>
      <c r="P43117" s="50"/>
      <c r="Q43117" s="50" t="s">
        <v>368</v>
      </c>
      <c r="R43117" s="9" t="s">
        <v>368</v>
      </c>
      <c r="S43117" s="50" t="s">
        <v>368</v>
      </c>
      <c r="T43117" s="9" t="s">
        <v>368</v>
      </c>
      <c r="U43117" s="9" t="s">
        <v>368</v>
      </c>
    </row>
    <row r="43118">
      <c r="F43118" s="9"/>
      <c r="N43118" s="50"/>
      <c r="O43118" s="50"/>
      <c r="P43118" s="50"/>
      <c r="Q43118" s="50" t="s">
        <v>368</v>
      </c>
      <c r="R43118" s="9" t="s">
        <v>368</v>
      </c>
      <c r="S43118" s="50" t="s">
        <v>368</v>
      </c>
      <c r="T43118" s="9" t="s">
        <v>368</v>
      </c>
      <c r="U43118" s="9" t="s">
        <v>368</v>
      </c>
    </row>
    <row r="43119">
      <c r="F43119" s="9"/>
      <c r="N43119" s="50"/>
      <c r="O43119" s="50"/>
      <c r="P43119" s="50"/>
      <c r="Q43119" s="50" t="s">
        <v>368</v>
      </c>
      <c r="R43119" s="9" t="s">
        <v>368</v>
      </c>
      <c r="S43119" s="50" t="s">
        <v>368</v>
      </c>
      <c r="T43119" s="9" t="s">
        <v>368</v>
      </c>
      <c r="U43119" s="9" t="s">
        <v>368</v>
      </c>
    </row>
    <row r="43120">
      <c r="F43120" s="9"/>
      <c r="N43120" s="50"/>
      <c r="O43120" s="50"/>
      <c r="P43120" s="50"/>
      <c r="Q43120" s="50" t="s">
        <v>368</v>
      </c>
      <c r="R43120" s="9" t="s">
        <v>368</v>
      </c>
      <c r="S43120" s="50" t="s">
        <v>368</v>
      </c>
      <c r="T43120" s="9" t="s">
        <v>368</v>
      </c>
      <c r="U43120" s="9" t="s">
        <v>368</v>
      </c>
    </row>
    <row r="43121">
      <c r="F43121" s="9"/>
      <c r="N43121" s="50"/>
      <c r="O43121" s="50"/>
      <c r="P43121" s="50"/>
      <c r="Q43121" s="50" t="s">
        <v>368</v>
      </c>
      <c r="R43121" s="9" t="s">
        <v>368</v>
      </c>
      <c r="S43121" s="50" t="s">
        <v>368</v>
      </c>
      <c r="T43121" s="9" t="s">
        <v>368</v>
      </c>
      <c r="U43121" s="9" t="s">
        <v>368</v>
      </c>
    </row>
    <row r="43122">
      <c r="F43122" s="9"/>
      <c r="N43122" s="50"/>
      <c r="O43122" s="50"/>
      <c r="P43122" s="50"/>
      <c r="Q43122" s="50" t="s">
        <v>368</v>
      </c>
      <c r="R43122" s="9" t="s">
        <v>368</v>
      </c>
      <c r="S43122" s="50" t="s">
        <v>368</v>
      </c>
      <c r="T43122" s="9" t="s">
        <v>368</v>
      </c>
      <c r="U43122" s="9" t="s">
        <v>368</v>
      </c>
    </row>
    <row r="43123">
      <c r="F43123" s="9"/>
      <c r="N43123" s="50"/>
      <c r="O43123" s="50"/>
      <c r="P43123" s="50"/>
      <c r="Q43123" s="50" t="s">
        <v>368</v>
      </c>
      <c r="R43123" s="9" t="s">
        <v>368</v>
      </c>
      <c r="S43123" s="50" t="s">
        <v>368</v>
      </c>
      <c r="T43123" s="9" t="s">
        <v>368</v>
      </c>
      <c r="U43123" s="9" t="s">
        <v>368</v>
      </c>
    </row>
    <row r="43124">
      <c r="F43124" s="9"/>
      <c r="N43124" s="50"/>
      <c r="O43124" s="50"/>
      <c r="P43124" s="50"/>
      <c r="Q43124" s="50" t="s">
        <v>368</v>
      </c>
      <c r="R43124" s="9" t="s">
        <v>368</v>
      </c>
      <c r="S43124" s="50" t="s">
        <v>368</v>
      </c>
      <c r="T43124" s="9" t="s">
        <v>368</v>
      </c>
      <c r="U43124" s="9" t="s">
        <v>368</v>
      </c>
    </row>
    <row r="43125">
      <c r="F43125" s="9"/>
      <c r="N43125" s="50"/>
      <c r="O43125" s="50"/>
      <c r="P43125" s="50"/>
      <c r="Q43125" s="50" t="s">
        <v>368</v>
      </c>
      <c r="R43125" s="9" t="s">
        <v>368</v>
      </c>
      <c r="S43125" s="50" t="s">
        <v>368</v>
      </c>
      <c r="T43125" s="9" t="s">
        <v>368</v>
      </c>
      <c r="U43125" s="9" t="s">
        <v>368</v>
      </c>
    </row>
    <row r="43126">
      <c r="F43126" s="9"/>
      <c r="N43126" s="50"/>
      <c r="O43126" s="50"/>
      <c r="P43126" s="50"/>
      <c r="Q43126" s="50" t="s">
        <v>368</v>
      </c>
      <c r="R43126" s="9" t="s">
        <v>368</v>
      </c>
      <c r="S43126" s="50" t="s">
        <v>368</v>
      </c>
      <c r="T43126" s="9" t="s">
        <v>368</v>
      </c>
      <c r="U43126" s="9" t="s">
        <v>368</v>
      </c>
    </row>
    <row r="43127">
      <c r="F43127" s="9"/>
      <c r="N43127" s="50"/>
      <c r="O43127" s="50"/>
      <c r="P43127" s="50"/>
      <c r="Q43127" s="50" t="s">
        <v>368</v>
      </c>
      <c r="R43127" s="9" t="s">
        <v>368</v>
      </c>
      <c r="S43127" s="50" t="s">
        <v>368</v>
      </c>
      <c r="T43127" s="9" t="s">
        <v>368</v>
      </c>
      <c r="U43127" s="9" t="s">
        <v>368</v>
      </c>
    </row>
    <row r="43128">
      <c r="F43128" s="9"/>
      <c r="N43128" s="50"/>
      <c r="O43128" s="50"/>
      <c r="P43128" s="50"/>
      <c r="Q43128" s="50" t="s">
        <v>368</v>
      </c>
      <c r="R43128" s="9" t="s">
        <v>368</v>
      </c>
      <c r="S43128" s="50" t="s">
        <v>368</v>
      </c>
      <c r="T43128" s="9" t="s">
        <v>368</v>
      </c>
      <c r="U43128" s="9" t="s">
        <v>368</v>
      </c>
    </row>
    <row r="43129">
      <c r="F43129" s="9"/>
      <c r="N43129" s="50"/>
      <c r="O43129" s="50"/>
      <c r="P43129" s="50"/>
      <c r="Q43129" s="50" t="s">
        <v>368</v>
      </c>
      <c r="R43129" s="9" t="s">
        <v>368</v>
      </c>
      <c r="S43129" s="50" t="s">
        <v>368</v>
      </c>
      <c r="T43129" s="9" t="s">
        <v>368</v>
      </c>
      <c r="U43129" s="9" t="s">
        <v>368</v>
      </c>
    </row>
    <row r="43130">
      <c r="F43130" s="9"/>
      <c r="N43130" s="50"/>
      <c r="O43130" s="50"/>
      <c r="P43130" s="50"/>
      <c r="Q43130" s="50" t="s">
        <v>368</v>
      </c>
      <c r="R43130" s="9" t="s">
        <v>368</v>
      </c>
      <c r="S43130" s="50" t="s">
        <v>368</v>
      </c>
      <c r="T43130" s="9" t="s">
        <v>368</v>
      </c>
      <c r="U43130" s="9" t="s">
        <v>368</v>
      </c>
    </row>
    <row r="43131">
      <c r="F43131" s="9"/>
      <c r="N43131" s="50"/>
      <c r="O43131" s="50"/>
      <c r="P43131" s="50"/>
      <c r="Q43131" s="50" t="s">
        <v>368</v>
      </c>
      <c r="R43131" s="9" t="s">
        <v>368</v>
      </c>
      <c r="S43131" s="50" t="s">
        <v>368</v>
      </c>
      <c r="T43131" s="9" t="s">
        <v>368</v>
      </c>
      <c r="U43131" s="9" t="s">
        <v>368</v>
      </c>
    </row>
    <row r="43132">
      <c r="F43132" s="9"/>
      <c r="N43132" s="50"/>
      <c r="O43132" s="50"/>
      <c r="P43132" s="50"/>
      <c r="Q43132" s="50" t="s">
        <v>368</v>
      </c>
      <c r="R43132" s="9" t="s">
        <v>368</v>
      </c>
      <c r="S43132" s="50" t="s">
        <v>368</v>
      </c>
      <c r="T43132" s="9" t="s">
        <v>368</v>
      </c>
      <c r="U43132" s="9" t="s">
        <v>368</v>
      </c>
    </row>
    <row r="43133">
      <c r="F43133" s="9"/>
      <c r="N43133" s="50"/>
      <c r="O43133" s="50"/>
      <c r="P43133" s="50"/>
      <c r="Q43133" s="50" t="s">
        <v>368</v>
      </c>
      <c r="R43133" s="9" t="s">
        <v>368</v>
      </c>
      <c r="S43133" s="50" t="s">
        <v>368</v>
      </c>
      <c r="T43133" s="9" t="s">
        <v>368</v>
      </c>
      <c r="U43133" s="9" t="s">
        <v>368</v>
      </c>
    </row>
    <row r="43134">
      <c r="F43134" s="9"/>
      <c r="N43134" s="50"/>
      <c r="O43134" s="50"/>
      <c r="P43134" s="50"/>
      <c r="Q43134" s="50" t="s">
        <v>368</v>
      </c>
      <c r="R43134" s="9" t="s">
        <v>368</v>
      </c>
      <c r="S43134" s="50" t="s">
        <v>368</v>
      </c>
      <c r="T43134" s="9" t="s">
        <v>368</v>
      </c>
      <c r="U43134" s="9" t="s">
        <v>368</v>
      </c>
    </row>
    <row r="43135">
      <c r="F43135" s="9"/>
      <c r="N43135" s="50"/>
      <c r="O43135" s="50"/>
      <c r="P43135" s="50"/>
      <c r="Q43135" s="50" t="s">
        <v>368</v>
      </c>
      <c r="R43135" s="9" t="s">
        <v>368</v>
      </c>
      <c r="S43135" s="50" t="s">
        <v>368</v>
      </c>
      <c r="T43135" s="9" t="s">
        <v>368</v>
      </c>
      <c r="U43135" s="9" t="s">
        <v>368</v>
      </c>
    </row>
    <row r="43136">
      <c r="F43136" s="9"/>
      <c r="N43136" s="50"/>
      <c r="O43136" s="50"/>
      <c r="P43136" s="50"/>
      <c r="Q43136" s="50" t="s">
        <v>368</v>
      </c>
      <c r="R43136" s="9" t="s">
        <v>368</v>
      </c>
      <c r="S43136" s="50" t="s">
        <v>368</v>
      </c>
      <c r="T43136" s="9" t="s">
        <v>368</v>
      </c>
      <c r="U43136" s="9" t="s">
        <v>368</v>
      </c>
    </row>
    <row r="43137">
      <c r="F43137" s="9"/>
      <c r="N43137" s="50"/>
      <c r="O43137" s="50"/>
      <c r="P43137" s="50"/>
      <c r="Q43137" s="50" t="s">
        <v>368</v>
      </c>
      <c r="R43137" s="9" t="s">
        <v>368</v>
      </c>
      <c r="S43137" s="50" t="s">
        <v>368</v>
      </c>
      <c r="T43137" s="9" t="s">
        <v>368</v>
      </c>
      <c r="U43137" s="9" t="s">
        <v>368</v>
      </c>
    </row>
    <row r="43138">
      <c r="F43138" s="9"/>
      <c r="N43138" s="50"/>
      <c r="O43138" s="50"/>
      <c r="P43138" s="50"/>
      <c r="Q43138" s="50" t="s">
        <v>368</v>
      </c>
      <c r="R43138" s="9" t="s">
        <v>368</v>
      </c>
      <c r="S43138" s="50" t="s">
        <v>368</v>
      </c>
      <c r="T43138" s="9" t="s">
        <v>368</v>
      </c>
      <c r="U43138" s="9" t="s">
        <v>368</v>
      </c>
    </row>
    <row r="43139">
      <c r="F43139" s="9"/>
      <c r="N43139" s="50"/>
      <c r="O43139" s="50"/>
      <c r="P43139" s="50"/>
      <c r="Q43139" s="50" t="s">
        <v>368</v>
      </c>
      <c r="R43139" s="9" t="s">
        <v>368</v>
      </c>
      <c r="S43139" s="50" t="s">
        <v>368</v>
      </c>
      <c r="T43139" s="9" t="s">
        <v>368</v>
      </c>
      <c r="U43139" s="9" t="s">
        <v>368</v>
      </c>
    </row>
    <row r="43140">
      <c r="F43140" s="9"/>
      <c r="N43140" s="50"/>
      <c r="O43140" s="50"/>
      <c r="P43140" s="50"/>
      <c r="Q43140" s="50" t="s">
        <v>368</v>
      </c>
      <c r="R43140" s="9" t="s">
        <v>368</v>
      </c>
      <c r="S43140" s="50" t="s">
        <v>368</v>
      </c>
      <c r="T43140" s="9" t="s">
        <v>368</v>
      </c>
      <c r="U43140" s="9" t="s">
        <v>368</v>
      </c>
    </row>
    <row r="43141">
      <c r="F43141" s="9"/>
      <c r="N43141" s="50"/>
      <c r="O43141" s="50"/>
      <c r="P43141" s="50"/>
      <c r="Q43141" s="50" t="s">
        <v>368</v>
      </c>
      <c r="R43141" s="9" t="s">
        <v>368</v>
      </c>
      <c r="S43141" s="50" t="s">
        <v>368</v>
      </c>
      <c r="T43141" s="9" t="s">
        <v>368</v>
      </c>
      <c r="U43141" s="9" t="s">
        <v>368</v>
      </c>
    </row>
    <row r="43142">
      <c r="F43142" s="9"/>
      <c r="N43142" s="50"/>
      <c r="O43142" s="50"/>
      <c r="P43142" s="50"/>
      <c r="Q43142" s="50" t="s">
        <v>368</v>
      </c>
      <c r="R43142" s="9" t="s">
        <v>368</v>
      </c>
      <c r="S43142" s="50" t="s">
        <v>368</v>
      </c>
      <c r="T43142" s="9" t="s">
        <v>368</v>
      </c>
      <c r="U43142" s="9" t="s">
        <v>368</v>
      </c>
    </row>
    <row r="43143">
      <c r="F43143" s="9"/>
      <c r="N43143" s="50"/>
      <c r="O43143" s="50"/>
      <c r="P43143" s="50"/>
      <c r="Q43143" s="50" t="s">
        <v>368</v>
      </c>
      <c r="R43143" s="9" t="s">
        <v>368</v>
      </c>
      <c r="S43143" s="50" t="s">
        <v>368</v>
      </c>
      <c r="T43143" s="9" t="s">
        <v>368</v>
      </c>
      <c r="U43143" s="9" t="s">
        <v>368</v>
      </c>
    </row>
    <row r="43144">
      <c r="F43144" s="9"/>
      <c r="N43144" s="50"/>
      <c r="O43144" s="50"/>
      <c r="P43144" s="50"/>
      <c r="Q43144" s="50" t="s">
        <v>368</v>
      </c>
      <c r="R43144" s="9" t="s">
        <v>368</v>
      </c>
      <c r="S43144" s="50" t="s">
        <v>368</v>
      </c>
      <c r="T43144" s="9" t="s">
        <v>368</v>
      </c>
      <c r="U43144" s="9" t="s">
        <v>368</v>
      </c>
    </row>
    <row r="43145">
      <c r="F43145" s="9"/>
      <c r="N43145" s="50"/>
      <c r="O43145" s="50"/>
      <c r="P43145" s="50"/>
      <c r="Q43145" s="50" t="s">
        <v>368</v>
      </c>
      <c r="R43145" s="9" t="s">
        <v>368</v>
      </c>
      <c r="S43145" s="50" t="s">
        <v>368</v>
      </c>
      <c r="T43145" s="9" t="s">
        <v>368</v>
      </c>
      <c r="U43145" s="9" t="s">
        <v>368</v>
      </c>
    </row>
    <row r="43146">
      <c r="F43146" s="9"/>
      <c r="N43146" s="50"/>
      <c r="O43146" s="50"/>
      <c r="P43146" s="50"/>
      <c r="Q43146" s="50" t="s">
        <v>368</v>
      </c>
      <c r="R43146" s="9" t="s">
        <v>368</v>
      </c>
      <c r="S43146" s="50" t="s">
        <v>368</v>
      </c>
      <c r="T43146" s="9" t="s">
        <v>368</v>
      </c>
      <c r="U43146" s="9" t="s">
        <v>368</v>
      </c>
    </row>
    <row r="43147">
      <c r="F43147" s="9"/>
      <c r="N43147" s="50"/>
      <c r="O43147" s="50"/>
      <c r="P43147" s="50"/>
      <c r="Q43147" s="50" t="s">
        <v>368</v>
      </c>
      <c r="R43147" s="9" t="s">
        <v>368</v>
      </c>
      <c r="S43147" s="50" t="s">
        <v>368</v>
      </c>
      <c r="T43147" s="9" t="s">
        <v>368</v>
      </c>
      <c r="U43147" s="9" t="s">
        <v>368</v>
      </c>
    </row>
    <row r="43148">
      <c r="F43148" s="9"/>
      <c r="N43148" s="50"/>
      <c r="O43148" s="50"/>
      <c r="P43148" s="50"/>
      <c r="Q43148" s="50" t="s">
        <v>368</v>
      </c>
      <c r="R43148" s="9" t="s">
        <v>368</v>
      </c>
      <c r="S43148" s="50" t="s">
        <v>368</v>
      </c>
      <c r="T43148" s="9" t="s">
        <v>368</v>
      </c>
      <c r="U43148" s="9" t="s">
        <v>368</v>
      </c>
    </row>
    <row r="43149">
      <c r="F43149" s="9"/>
      <c r="N43149" s="50"/>
      <c r="O43149" s="50"/>
      <c r="P43149" s="50"/>
      <c r="Q43149" s="50" t="s">
        <v>368</v>
      </c>
      <c r="R43149" s="9" t="s">
        <v>368</v>
      </c>
      <c r="S43149" s="50" t="s">
        <v>368</v>
      </c>
      <c r="T43149" s="9" t="s">
        <v>368</v>
      </c>
      <c r="U43149" s="9" t="s">
        <v>368</v>
      </c>
    </row>
    <row r="43150">
      <c r="F43150" s="9"/>
      <c r="N43150" s="50"/>
      <c r="O43150" s="50"/>
      <c r="P43150" s="50"/>
      <c r="Q43150" s="50" t="s">
        <v>368</v>
      </c>
      <c r="R43150" s="9" t="s">
        <v>368</v>
      </c>
      <c r="S43150" s="50" t="s">
        <v>368</v>
      </c>
      <c r="T43150" s="9" t="s">
        <v>368</v>
      </c>
      <c r="U43150" s="9" t="s">
        <v>368</v>
      </c>
    </row>
    <row r="43151">
      <c r="F43151" s="9"/>
      <c r="N43151" s="50"/>
      <c r="O43151" s="50"/>
      <c r="P43151" s="50"/>
      <c r="Q43151" s="50" t="s">
        <v>368</v>
      </c>
      <c r="R43151" s="9" t="s">
        <v>368</v>
      </c>
      <c r="S43151" s="50" t="s">
        <v>368</v>
      </c>
      <c r="T43151" s="9" t="s">
        <v>368</v>
      </c>
      <c r="U43151" s="9" t="s">
        <v>368</v>
      </c>
    </row>
    <row r="43152">
      <c r="F43152" s="9"/>
      <c r="N43152" s="50"/>
      <c r="O43152" s="50"/>
      <c r="P43152" s="50"/>
      <c r="Q43152" s="50" t="s">
        <v>368</v>
      </c>
      <c r="R43152" s="9" t="s">
        <v>368</v>
      </c>
      <c r="S43152" s="50" t="s">
        <v>368</v>
      </c>
      <c r="T43152" s="9" t="s">
        <v>368</v>
      </c>
      <c r="U43152" s="9" t="s">
        <v>368</v>
      </c>
    </row>
    <row r="43153">
      <c r="F43153" s="9"/>
      <c r="N43153" s="50"/>
      <c r="O43153" s="50"/>
      <c r="P43153" s="50"/>
      <c r="Q43153" s="50" t="s">
        <v>368</v>
      </c>
      <c r="R43153" s="9" t="s">
        <v>368</v>
      </c>
      <c r="S43153" s="50" t="s">
        <v>368</v>
      </c>
      <c r="T43153" s="9" t="s">
        <v>368</v>
      </c>
      <c r="U43153" s="9" t="s">
        <v>368</v>
      </c>
    </row>
    <row r="43154">
      <c r="F43154" s="9"/>
      <c r="N43154" s="50"/>
      <c r="O43154" s="50"/>
      <c r="P43154" s="50"/>
      <c r="Q43154" s="50" t="s">
        <v>368</v>
      </c>
      <c r="R43154" s="9" t="s">
        <v>368</v>
      </c>
      <c r="S43154" s="50" t="s">
        <v>368</v>
      </c>
      <c r="T43154" s="9" t="s">
        <v>368</v>
      </c>
      <c r="U43154" s="9" t="s">
        <v>368</v>
      </c>
    </row>
    <row r="43155">
      <c r="F43155" s="9"/>
      <c r="N43155" s="50"/>
      <c r="O43155" s="50"/>
      <c r="P43155" s="50"/>
      <c r="Q43155" s="50" t="s">
        <v>368</v>
      </c>
      <c r="R43155" s="9" t="s">
        <v>368</v>
      </c>
      <c r="S43155" s="50" t="s">
        <v>368</v>
      </c>
      <c r="T43155" s="9" t="s">
        <v>368</v>
      </c>
      <c r="U43155" s="9" t="s">
        <v>368</v>
      </c>
    </row>
    <row r="43156">
      <c r="F43156" s="9"/>
      <c r="N43156" s="50"/>
      <c r="O43156" s="50"/>
      <c r="P43156" s="50"/>
      <c r="Q43156" s="50" t="s">
        <v>368</v>
      </c>
      <c r="R43156" s="9" t="s">
        <v>368</v>
      </c>
      <c r="S43156" s="50" t="s">
        <v>368</v>
      </c>
      <c r="T43156" s="9" t="s">
        <v>368</v>
      </c>
      <c r="U43156" s="9" t="s">
        <v>368</v>
      </c>
    </row>
    <row r="43157">
      <c r="F43157" s="9"/>
      <c r="N43157" s="50"/>
      <c r="O43157" s="50"/>
      <c r="P43157" s="50"/>
      <c r="Q43157" s="50" t="s">
        <v>368</v>
      </c>
      <c r="R43157" s="9" t="s">
        <v>368</v>
      </c>
      <c r="S43157" s="50" t="s">
        <v>368</v>
      </c>
      <c r="T43157" s="9" t="s">
        <v>368</v>
      </c>
      <c r="U43157" s="9" t="s">
        <v>368</v>
      </c>
    </row>
    <row r="43158">
      <c r="F43158" s="9"/>
      <c r="N43158" s="50"/>
      <c r="O43158" s="50"/>
      <c r="P43158" s="50"/>
      <c r="Q43158" s="50" t="s">
        <v>368</v>
      </c>
      <c r="R43158" s="9" t="s">
        <v>368</v>
      </c>
      <c r="S43158" s="50" t="s">
        <v>368</v>
      </c>
      <c r="T43158" s="9" t="s">
        <v>368</v>
      </c>
      <c r="U43158" s="9" t="s">
        <v>368</v>
      </c>
    </row>
    <row r="43159">
      <c r="F43159" s="9"/>
      <c r="N43159" s="50"/>
      <c r="O43159" s="50"/>
      <c r="P43159" s="50"/>
      <c r="Q43159" s="50" t="s">
        <v>368</v>
      </c>
      <c r="R43159" s="9" t="s">
        <v>368</v>
      </c>
      <c r="S43159" s="50" t="s">
        <v>368</v>
      </c>
      <c r="T43159" s="9" t="s">
        <v>368</v>
      </c>
      <c r="U43159" s="9" t="s">
        <v>368</v>
      </c>
    </row>
    <row r="43160">
      <c r="F43160" s="9"/>
      <c r="N43160" s="50"/>
      <c r="O43160" s="50"/>
      <c r="P43160" s="50"/>
      <c r="Q43160" s="50" t="s">
        <v>368</v>
      </c>
      <c r="R43160" s="9" t="s">
        <v>368</v>
      </c>
      <c r="S43160" s="50" t="s">
        <v>368</v>
      </c>
      <c r="T43160" s="9" t="s">
        <v>368</v>
      </c>
      <c r="U43160" s="9" t="s">
        <v>368</v>
      </c>
    </row>
    <row r="43161">
      <c r="F43161" s="9"/>
      <c r="N43161" s="50"/>
      <c r="O43161" s="50"/>
      <c r="P43161" s="50"/>
      <c r="Q43161" s="50" t="s">
        <v>368</v>
      </c>
      <c r="R43161" s="9" t="s">
        <v>368</v>
      </c>
      <c r="S43161" s="50" t="s">
        <v>368</v>
      </c>
      <c r="T43161" s="9" t="s">
        <v>368</v>
      </c>
      <c r="U43161" s="9" t="s">
        <v>368</v>
      </c>
    </row>
    <row r="43162">
      <c r="F43162" s="9"/>
      <c r="N43162" s="50"/>
      <c r="O43162" s="50"/>
      <c r="P43162" s="50"/>
      <c r="Q43162" s="50" t="s">
        <v>368</v>
      </c>
      <c r="R43162" s="9" t="s">
        <v>368</v>
      </c>
      <c r="S43162" s="50" t="s">
        <v>368</v>
      </c>
      <c r="T43162" s="9" t="s">
        <v>368</v>
      </c>
      <c r="U43162" s="9" t="s">
        <v>368</v>
      </c>
    </row>
    <row r="43163">
      <c r="F43163" s="9"/>
      <c r="N43163" s="50"/>
      <c r="O43163" s="50"/>
      <c r="P43163" s="50"/>
      <c r="Q43163" s="50" t="s">
        <v>368</v>
      </c>
      <c r="R43163" s="9" t="s">
        <v>368</v>
      </c>
      <c r="S43163" s="50" t="s">
        <v>368</v>
      </c>
      <c r="T43163" s="9" t="s">
        <v>368</v>
      </c>
      <c r="U43163" s="9" t="s">
        <v>368</v>
      </c>
    </row>
    <row r="43164">
      <c r="F43164" s="9"/>
      <c r="N43164" s="50"/>
      <c r="O43164" s="50"/>
      <c r="P43164" s="50"/>
      <c r="Q43164" s="50" t="s">
        <v>368</v>
      </c>
      <c r="R43164" s="9" t="s">
        <v>368</v>
      </c>
      <c r="S43164" s="50" t="s">
        <v>368</v>
      </c>
      <c r="T43164" s="9" t="s">
        <v>368</v>
      </c>
      <c r="U43164" s="9" t="s">
        <v>368</v>
      </c>
    </row>
    <row r="43165">
      <c r="F43165" s="9"/>
      <c r="N43165" s="50"/>
      <c r="O43165" s="50"/>
      <c r="P43165" s="50"/>
      <c r="Q43165" s="50" t="s">
        <v>368</v>
      </c>
      <c r="R43165" s="9" t="s">
        <v>368</v>
      </c>
      <c r="S43165" s="50" t="s">
        <v>368</v>
      </c>
      <c r="T43165" s="9" t="s">
        <v>368</v>
      </c>
      <c r="U43165" s="9" t="s">
        <v>368</v>
      </c>
    </row>
    <row r="43166">
      <c r="F43166" s="9"/>
      <c r="N43166" s="50"/>
      <c r="O43166" s="50"/>
      <c r="P43166" s="50"/>
      <c r="Q43166" s="50" t="s">
        <v>368</v>
      </c>
      <c r="R43166" s="9" t="s">
        <v>368</v>
      </c>
      <c r="S43166" s="50" t="s">
        <v>368</v>
      </c>
      <c r="T43166" s="9" t="s">
        <v>368</v>
      </c>
      <c r="U43166" s="9" t="s">
        <v>368</v>
      </c>
    </row>
    <row r="43167">
      <c r="F43167" s="9"/>
      <c r="N43167" s="50"/>
      <c r="O43167" s="50"/>
      <c r="P43167" s="50"/>
      <c r="Q43167" s="50" t="s">
        <v>368</v>
      </c>
      <c r="R43167" s="9" t="s">
        <v>368</v>
      </c>
      <c r="S43167" s="50" t="s">
        <v>368</v>
      </c>
      <c r="T43167" s="9" t="s">
        <v>368</v>
      </c>
      <c r="U43167" s="9" t="s">
        <v>368</v>
      </c>
    </row>
    <row r="43168">
      <c r="F43168" s="9"/>
      <c r="N43168" s="50"/>
      <c r="O43168" s="50"/>
      <c r="P43168" s="50"/>
      <c r="Q43168" s="50" t="s">
        <v>368</v>
      </c>
      <c r="R43168" s="9" t="s">
        <v>368</v>
      </c>
      <c r="S43168" s="50" t="s">
        <v>368</v>
      </c>
      <c r="T43168" s="9" t="s">
        <v>368</v>
      </c>
      <c r="U43168" s="9" t="s">
        <v>368</v>
      </c>
    </row>
    <row r="43169">
      <c r="F43169" s="9"/>
      <c r="N43169" s="50"/>
      <c r="O43169" s="50"/>
      <c r="P43169" s="50"/>
      <c r="Q43169" s="50" t="s">
        <v>368</v>
      </c>
      <c r="R43169" s="9" t="s">
        <v>368</v>
      </c>
      <c r="S43169" s="50" t="s">
        <v>368</v>
      </c>
      <c r="T43169" s="9" t="s">
        <v>368</v>
      </c>
      <c r="U43169" s="9" t="s">
        <v>368</v>
      </c>
    </row>
    <row r="43170">
      <c r="F43170" s="9"/>
      <c r="N43170" s="50"/>
      <c r="O43170" s="50"/>
      <c r="P43170" s="50"/>
      <c r="Q43170" s="50" t="s">
        <v>368</v>
      </c>
      <c r="R43170" s="9" t="s">
        <v>368</v>
      </c>
      <c r="S43170" s="50" t="s">
        <v>368</v>
      </c>
      <c r="T43170" s="9" t="s">
        <v>368</v>
      </c>
      <c r="U43170" s="9" t="s">
        <v>368</v>
      </c>
    </row>
    <row r="43171">
      <c r="F43171" s="9"/>
      <c r="N43171" s="50"/>
      <c r="O43171" s="50"/>
      <c r="P43171" s="50"/>
      <c r="Q43171" s="50" t="s">
        <v>368</v>
      </c>
      <c r="R43171" s="9" t="s">
        <v>368</v>
      </c>
      <c r="S43171" s="50" t="s">
        <v>368</v>
      </c>
      <c r="T43171" s="9" t="s">
        <v>368</v>
      </c>
      <c r="U43171" s="9" t="s">
        <v>368</v>
      </c>
    </row>
    <row r="43172">
      <c r="F43172" s="9"/>
      <c r="N43172" s="50"/>
      <c r="O43172" s="50"/>
      <c r="P43172" s="50"/>
      <c r="Q43172" s="50" t="s">
        <v>368</v>
      </c>
      <c r="R43172" s="9" t="s">
        <v>368</v>
      </c>
      <c r="S43172" s="50" t="s">
        <v>368</v>
      </c>
      <c r="T43172" s="9" t="s">
        <v>368</v>
      </c>
      <c r="U43172" s="9" t="s">
        <v>368</v>
      </c>
    </row>
    <row r="43173">
      <c r="F43173" s="9"/>
      <c r="N43173" s="50"/>
      <c r="O43173" s="50"/>
      <c r="P43173" s="50"/>
      <c r="Q43173" s="50" t="s">
        <v>368</v>
      </c>
      <c r="R43173" s="9" t="s">
        <v>368</v>
      </c>
      <c r="S43173" s="50" t="s">
        <v>368</v>
      </c>
      <c r="T43173" s="9" t="s">
        <v>368</v>
      </c>
      <c r="U43173" s="9" t="s">
        <v>368</v>
      </c>
    </row>
    <row r="43174">
      <c r="F43174" s="9"/>
      <c r="N43174" s="50"/>
      <c r="O43174" s="50"/>
      <c r="P43174" s="50"/>
      <c r="Q43174" s="50" t="s">
        <v>368</v>
      </c>
      <c r="R43174" s="9" t="s">
        <v>368</v>
      </c>
      <c r="S43174" s="50" t="s">
        <v>368</v>
      </c>
      <c r="T43174" s="9" t="s">
        <v>368</v>
      </c>
      <c r="U43174" s="9" t="s">
        <v>368</v>
      </c>
    </row>
    <row r="43175">
      <c r="F43175" s="9"/>
      <c r="N43175" s="50"/>
      <c r="O43175" s="50"/>
      <c r="P43175" s="50"/>
      <c r="Q43175" s="50" t="s">
        <v>368</v>
      </c>
      <c r="R43175" s="9" t="s">
        <v>368</v>
      </c>
      <c r="S43175" s="50" t="s">
        <v>368</v>
      </c>
      <c r="T43175" s="9" t="s">
        <v>368</v>
      </c>
      <c r="U43175" s="9" t="s">
        <v>368</v>
      </c>
    </row>
    <row r="43176">
      <c r="F43176" s="9"/>
      <c r="N43176" s="50"/>
      <c r="O43176" s="50"/>
      <c r="P43176" s="50"/>
      <c r="Q43176" s="50" t="s">
        <v>368</v>
      </c>
      <c r="R43176" s="9" t="s">
        <v>368</v>
      </c>
      <c r="S43176" s="50" t="s">
        <v>368</v>
      </c>
      <c r="T43176" s="9" t="s">
        <v>368</v>
      </c>
      <c r="U43176" s="9" t="s">
        <v>368</v>
      </c>
    </row>
    <row r="43177">
      <c r="F43177" s="9"/>
      <c r="N43177" s="50"/>
      <c r="O43177" s="50"/>
      <c r="P43177" s="50"/>
      <c r="Q43177" s="50" t="s">
        <v>368</v>
      </c>
      <c r="R43177" s="9" t="s">
        <v>368</v>
      </c>
      <c r="S43177" s="50" t="s">
        <v>368</v>
      </c>
      <c r="T43177" s="9" t="s">
        <v>368</v>
      </c>
      <c r="U43177" s="9" t="s">
        <v>368</v>
      </c>
    </row>
    <row r="43178">
      <c r="F43178" s="9"/>
      <c r="N43178" s="50"/>
      <c r="O43178" s="50"/>
      <c r="P43178" s="50"/>
      <c r="Q43178" s="50" t="s">
        <v>368</v>
      </c>
      <c r="R43178" s="9" t="s">
        <v>368</v>
      </c>
      <c r="S43178" s="50" t="s">
        <v>368</v>
      </c>
      <c r="T43178" s="9" t="s">
        <v>368</v>
      </c>
      <c r="U43178" s="9" t="s">
        <v>368</v>
      </c>
    </row>
    <row r="43179">
      <c r="F43179" s="9"/>
      <c r="N43179" s="50"/>
      <c r="O43179" s="50"/>
      <c r="P43179" s="50"/>
      <c r="Q43179" s="50" t="s">
        <v>368</v>
      </c>
      <c r="R43179" s="9" t="s">
        <v>368</v>
      </c>
      <c r="S43179" s="50" t="s">
        <v>368</v>
      </c>
      <c r="T43179" s="9" t="s">
        <v>368</v>
      </c>
      <c r="U43179" s="9" t="s">
        <v>368</v>
      </c>
    </row>
    <row r="43180">
      <c r="F43180" s="9"/>
      <c r="N43180" s="50"/>
      <c r="O43180" s="50"/>
      <c r="P43180" s="50"/>
      <c r="Q43180" s="50" t="s">
        <v>368</v>
      </c>
      <c r="R43180" s="9" t="s">
        <v>368</v>
      </c>
      <c r="S43180" s="50" t="s">
        <v>368</v>
      </c>
      <c r="T43180" s="9" t="s">
        <v>368</v>
      </c>
      <c r="U43180" s="9" t="s">
        <v>368</v>
      </c>
    </row>
    <row r="43181">
      <c r="F43181" s="9"/>
      <c r="N43181" s="50"/>
      <c r="O43181" s="50"/>
      <c r="P43181" s="50"/>
      <c r="Q43181" s="50" t="s">
        <v>368</v>
      </c>
      <c r="R43181" s="9" t="s">
        <v>368</v>
      </c>
      <c r="S43181" s="50" t="s">
        <v>368</v>
      </c>
      <c r="T43181" s="9" t="s">
        <v>368</v>
      </c>
      <c r="U43181" s="9" t="s">
        <v>368</v>
      </c>
    </row>
    <row r="43182">
      <c r="F43182" s="9"/>
      <c r="N43182" s="50"/>
      <c r="O43182" s="50"/>
      <c r="P43182" s="50"/>
      <c r="Q43182" s="50" t="s">
        <v>368</v>
      </c>
      <c r="R43182" s="9" t="s">
        <v>368</v>
      </c>
      <c r="S43182" s="50" t="s">
        <v>368</v>
      </c>
      <c r="T43182" s="9" t="s">
        <v>368</v>
      </c>
      <c r="U43182" s="9" t="s">
        <v>368</v>
      </c>
    </row>
    <row r="43183">
      <c r="F43183" s="9"/>
      <c r="N43183" s="50"/>
      <c r="O43183" s="50"/>
      <c r="P43183" s="50"/>
      <c r="Q43183" s="50" t="s">
        <v>368</v>
      </c>
      <c r="R43183" s="9" t="s">
        <v>368</v>
      </c>
      <c r="S43183" s="50" t="s">
        <v>368</v>
      </c>
      <c r="T43183" s="9" t="s">
        <v>368</v>
      </c>
      <c r="U43183" s="9" t="s">
        <v>368</v>
      </c>
    </row>
    <row r="43184">
      <c r="F43184" s="9"/>
      <c r="N43184" s="50"/>
      <c r="O43184" s="50"/>
      <c r="P43184" s="50"/>
      <c r="Q43184" s="50" t="s">
        <v>368</v>
      </c>
      <c r="R43184" s="9" t="s">
        <v>368</v>
      </c>
      <c r="S43184" s="50" t="s">
        <v>368</v>
      </c>
      <c r="T43184" s="9" t="s">
        <v>368</v>
      </c>
      <c r="U43184" s="9" t="s">
        <v>368</v>
      </c>
    </row>
    <row r="43185">
      <c r="F43185" s="9"/>
      <c r="N43185" s="50"/>
      <c r="O43185" s="50"/>
      <c r="P43185" s="50"/>
      <c r="Q43185" s="50" t="s">
        <v>368</v>
      </c>
      <c r="R43185" s="9" t="s">
        <v>368</v>
      </c>
      <c r="S43185" s="50" t="s">
        <v>368</v>
      </c>
      <c r="T43185" s="9" t="s">
        <v>368</v>
      </c>
      <c r="U43185" s="9" t="s">
        <v>368</v>
      </c>
    </row>
    <row r="43186">
      <c r="F43186" s="9"/>
      <c r="N43186" s="50"/>
      <c r="O43186" s="50"/>
      <c r="P43186" s="50"/>
      <c r="Q43186" s="50" t="s">
        <v>368</v>
      </c>
      <c r="R43186" s="9" t="s">
        <v>368</v>
      </c>
      <c r="S43186" s="50" t="s">
        <v>368</v>
      </c>
      <c r="T43186" s="9" t="s">
        <v>368</v>
      </c>
      <c r="U43186" s="9" t="s">
        <v>368</v>
      </c>
    </row>
    <row r="43187">
      <c r="F43187" s="9"/>
      <c r="N43187" s="50"/>
      <c r="O43187" s="50"/>
      <c r="P43187" s="50"/>
      <c r="Q43187" s="50" t="s">
        <v>368</v>
      </c>
      <c r="R43187" s="9" t="s">
        <v>368</v>
      </c>
      <c r="S43187" s="50" t="s">
        <v>368</v>
      </c>
      <c r="T43187" s="9" t="s">
        <v>368</v>
      </c>
      <c r="U43187" s="9" t="s">
        <v>368</v>
      </c>
    </row>
    <row r="43188">
      <c r="F43188" s="9"/>
      <c r="N43188" s="50"/>
      <c r="O43188" s="50"/>
      <c r="P43188" s="50"/>
      <c r="Q43188" s="50" t="s">
        <v>368</v>
      </c>
      <c r="R43188" s="9" t="s">
        <v>368</v>
      </c>
      <c r="S43188" s="50" t="s">
        <v>368</v>
      </c>
      <c r="T43188" s="9" t="s">
        <v>368</v>
      </c>
      <c r="U43188" s="9" t="s">
        <v>368</v>
      </c>
    </row>
    <row r="43189">
      <c r="F43189" s="9"/>
      <c r="N43189" s="50"/>
      <c r="O43189" s="50"/>
      <c r="P43189" s="50"/>
      <c r="Q43189" s="50" t="s">
        <v>368</v>
      </c>
      <c r="R43189" s="9" t="s">
        <v>368</v>
      </c>
      <c r="S43189" s="50" t="s">
        <v>368</v>
      </c>
      <c r="T43189" s="9" t="s">
        <v>368</v>
      </c>
      <c r="U43189" s="9" t="s">
        <v>368</v>
      </c>
    </row>
    <row r="43190">
      <c r="F43190" s="9"/>
      <c r="N43190" s="50"/>
      <c r="O43190" s="50"/>
      <c r="P43190" s="50"/>
      <c r="Q43190" s="50" t="s">
        <v>368</v>
      </c>
      <c r="R43190" s="9" t="s">
        <v>368</v>
      </c>
      <c r="S43190" s="50" t="s">
        <v>368</v>
      </c>
      <c r="T43190" s="9" t="s">
        <v>368</v>
      </c>
      <c r="U43190" s="9" t="s">
        <v>368</v>
      </c>
    </row>
    <row r="43191">
      <c r="F43191" s="9"/>
      <c r="N43191" s="50"/>
      <c r="O43191" s="50"/>
      <c r="P43191" s="50"/>
      <c r="Q43191" s="50" t="s">
        <v>368</v>
      </c>
      <c r="R43191" s="9" t="s">
        <v>368</v>
      </c>
      <c r="S43191" s="50" t="s">
        <v>368</v>
      </c>
      <c r="T43191" s="9" t="s">
        <v>368</v>
      </c>
      <c r="U43191" s="9" t="s">
        <v>368</v>
      </c>
    </row>
    <row r="43192">
      <c r="F43192" s="9"/>
      <c r="N43192" s="50"/>
      <c r="O43192" s="50"/>
      <c r="P43192" s="50"/>
      <c r="Q43192" s="50" t="s">
        <v>368</v>
      </c>
      <c r="R43192" s="9" t="s">
        <v>368</v>
      </c>
      <c r="S43192" s="50" t="s">
        <v>368</v>
      </c>
      <c r="T43192" s="9" t="s">
        <v>368</v>
      </c>
      <c r="U43192" s="9" t="s">
        <v>368</v>
      </c>
    </row>
    <row r="43193">
      <c r="F43193" s="9"/>
      <c r="N43193" s="50"/>
      <c r="O43193" s="50"/>
      <c r="P43193" s="50"/>
      <c r="Q43193" s="50" t="s">
        <v>368</v>
      </c>
      <c r="R43193" s="9" t="s">
        <v>368</v>
      </c>
      <c r="S43193" s="50" t="s">
        <v>368</v>
      </c>
      <c r="T43193" s="9" t="s">
        <v>368</v>
      </c>
      <c r="U43193" s="9" t="s">
        <v>368</v>
      </c>
    </row>
    <row r="43194">
      <c r="F43194" s="9"/>
      <c r="N43194" s="50"/>
      <c r="O43194" s="50"/>
      <c r="P43194" s="50"/>
      <c r="Q43194" s="50" t="s">
        <v>368</v>
      </c>
      <c r="R43194" s="9" t="s">
        <v>368</v>
      </c>
      <c r="S43194" s="50" t="s">
        <v>368</v>
      </c>
      <c r="T43194" s="9" t="s">
        <v>368</v>
      </c>
      <c r="U43194" s="9" t="s">
        <v>368</v>
      </c>
    </row>
    <row r="43195">
      <c r="F43195" s="9"/>
      <c r="N43195" s="50"/>
      <c r="O43195" s="50"/>
      <c r="P43195" s="50"/>
      <c r="Q43195" s="50" t="s">
        <v>368</v>
      </c>
      <c r="R43195" s="9" t="s">
        <v>368</v>
      </c>
      <c r="S43195" s="50" t="s">
        <v>368</v>
      </c>
      <c r="T43195" s="9" t="s">
        <v>368</v>
      </c>
      <c r="U43195" s="9" t="s">
        <v>368</v>
      </c>
    </row>
    <row r="43196">
      <c r="F43196" s="9"/>
      <c r="N43196" s="50"/>
      <c r="O43196" s="50"/>
      <c r="P43196" s="50"/>
      <c r="Q43196" s="50" t="s">
        <v>368</v>
      </c>
      <c r="R43196" s="9" t="s">
        <v>368</v>
      </c>
      <c r="S43196" s="50" t="s">
        <v>368</v>
      </c>
      <c r="T43196" s="9" t="s">
        <v>368</v>
      </c>
      <c r="U43196" s="9" t="s">
        <v>368</v>
      </c>
    </row>
    <row r="43197">
      <c r="F43197" s="9"/>
      <c r="N43197" s="50"/>
      <c r="O43197" s="50"/>
      <c r="P43197" s="50"/>
      <c r="Q43197" s="50" t="s">
        <v>368</v>
      </c>
      <c r="R43197" s="9" t="s">
        <v>368</v>
      </c>
      <c r="S43197" s="50" t="s">
        <v>368</v>
      </c>
      <c r="T43197" s="9" t="s">
        <v>368</v>
      </c>
      <c r="U43197" s="9" t="s">
        <v>368</v>
      </c>
    </row>
    <row r="43198">
      <c r="F43198" s="9"/>
      <c r="N43198" s="50"/>
      <c r="O43198" s="50"/>
      <c r="P43198" s="50"/>
      <c r="Q43198" s="50" t="s">
        <v>368</v>
      </c>
      <c r="R43198" s="9" t="s">
        <v>368</v>
      </c>
      <c r="S43198" s="50" t="s">
        <v>368</v>
      </c>
      <c r="T43198" s="9" t="s">
        <v>368</v>
      </c>
      <c r="U43198" s="9" t="s">
        <v>368</v>
      </c>
    </row>
    <row r="43199">
      <c r="F43199" s="9"/>
      <c r="N43199" s="50"/>
      <c r="O43199" s="50"/>
      <c r="P43199" s="50"/>
      <c r="Q43199" s="50" t="s">
        <v>368</v>
      </c>
      <c r="R43199" s="9" t="s">
        <v>368</v>
      </c>
      <c r="S43199" s="50" t="s">
        <v>368</v>
      </c>
      <c r="T43199" s="9" t="s">
        <v>368</v>
      </c>
      <c r="U43199" s="9" t="s">
        <v>368</v>
      </c>
    </row>
    <row r="43200">
      <c r="F43200" s="9"/>
      <c r="N43200" s="50"/>
      <c r="O43200" s="50"/>
      <c r="P43200" s="50"/>
      <c r="Q43200" s="50" t="s">
        <v>368</v>
      </c>
      <c r="R43200" s="9" t="s">
        <v>368</v>
      </c>
      <c r="S43200" s="50" t="s">
        <v>368</v>
      </c>
      <c r="T43200" s="9" t="s">
        <v>368</v>
      </c>
      <c r="U43200" s="9" t="s">
        <v>368</v>
      </c>
    </row>
    <row r="43201">
      <c r="F43201" s="9"/>
      <c r="N43201" s="50"/>
      <c r="O43201" s="50"/>
      <c r="P43201" s="50"/>
      <c r="Q43201" s="50" t="s">
        <v>368</v>
      </c>
      <c r="R43201" s="9" t="s">
        <v>368</v>
      </c>
      <c r="S43201" s="50" t="s">
        <v>368</v>
      </c>
      <c r="T43201" s="9" t="s">
        <v>368</v>
      </c>
      <c r="U43201" s="9" t="s">
        <v>368</v>
      </c>
    </row>
    <row r="43202">
      <c r="F43202" s="9"/>
      <c r="N43202" s="50"/>
      <c r="O43202" s="50"/>
      <c r="P43202" s="50"/>
      <c r="Q43202" s="50" t="s">
        <v>368</v>
      </c>
      <c r="R43202" s="9" t="s">
        <v>368</v>
      </c>
      <c r="S43202" s="50" t="s">
        <v>368</v>
      </c>
      <c r="T43202" s="9" t="s">
        <v>368</v>
      </c>
      <c r="U43202" s="9" t="s">
        <v>368</v>
      </c>
    </row>
    <row r="43203">
      <c r="F43203" s="9"/>
      <c r="N43203" s="50"/>
      <c r="O43203" s="50"/>
      <c r="P43203" s="50"/>
      <c r="Q43203" s="50" t="s">
        <v>368</v>
      </c>
      <c r="R43203" s="9" t="s">
        <v>368</v>
      </c>
      <c r="S43203" s="50" t="s">
        <v>368</v>
      </c>
      <c r="T43203" s="9" t="s">
        <v>368</v>
      </c>
      <c r="U43203" s="9" t="s">
        <v>368</v>
      </c>
    </row>
    <row r="43204">
      <c r="F43204" s="9"/>
      <c r="N43204" s="50"/>
      <c r="O43204" s="50"/>
      <c r="P43204" s="50"/>
      <c r="Q43204" s="50" t="s">
        <v>368</v>
      </c>
      <c r="R43204" s="9" t="s">
        <v>368</v>
      </c>
      <c r="S43204" s="50" t="s">
        <v>368</v>
      </c>
      <c r="T43204" s="9" t="s">
        <v>368</v>
      </c>
      <c r="U43204" s="9" t="s">
        <v>368</v>
      </c>
    </row>
    <row r="43205">
      <c r="F43205" s="9"/>
      <c r="N43205" s="50"/>
      <c r="O43205" s="50"/>
      <c r="P43205" s="50"/>
      <c r="Q43205" s="50" t="s">
        <v>368</v>
      </c>
      <c r="R43205" s="9" t="s">
        <v>368</v>
      </c>
      <c r="S43205" s="50" t="s">
        <v>368</v>
      </c>
      <c r="T43205" s="9" t="s">
        <v>368</v>
      </c>
      <c r="U43205" s="9" t="s">
        <v>368</v>
      </c>
    </row>
    <row r="43206">
      <c r="F43206" s="9"/>
      <c r="N43206" s="50"/>
      <c r="O43206" s="50"/>
      <c r="P43206" s="50"/>
      <c r="Q43206" s="50" t="s">
        <v>368</v>
      </c>
      <c r="R43206" s="9" t="s">
        <v>368</v>
      </c>
      <c r="S43206" s="50" t="s">
        <v>368</v>
      </c>
      <c r="T43206" s="9" t="s">
        <v>368</v>
      </c>
      <c r="U43206" s="9" t="s">
        <v>368</v>
      </c>
    </row>
    <row r="43207">
      <c r="F43207" s="9"/>
      <c r="N43207" s="50"/>
      <c r="O43207" s="50"/>
      <c r="P43207" s="50"/>
      <c r="Q43207" s="50" t="s">
        <v>368</v>
      </c>
      <c r="R43207" s="9" t="s">
        <v>368</v>
      </c>
      <c r="S43207" s="50" t="s">
        <v>368</v>
      </c>
      <c r="T43207" s="9" t="s">
        <v>368</v>
      </c>
      <c r="U43207" s="9" t="s">
        <v>368</v>
      </c>
    </row>
    <row r="43208">
      <c r="F43208" s="9"/>
      <c r="N43208" s="50"/>
      <c r="O43208" s="50"/>
      <c r="P43208" s="50"/>
      <c r="Q43208" s="50" t="s">
        <v>368</v>
      </c>
      <c r="R43208" s="9" t="s">
        <v>368</v>
      </c>
      <c r="S43208" s="50" t="s">
        <v>368</v>
      </c>
      <c r="T43208" s="9" t="s">
        <v>368</v>
      </c>
      <c r="U43208" s="9" t="s">
        <v>368</v>
      </c>
    </row>
    <row r="43209">
      <c r="F43209" s="9"/>
      <c r="N43209" s="50"/>
      <c r="O43209" s="50"/>
      <c r="P43209" s="50"/>
      <c r="Q43209" s="50" t="s">
        <v>368</v>
      </c>
      <c r="R43209" s="9" t="s">
        <v>368</v>
      </c>
      <c r="S43209" s="50" t="s">
        <v>368</v>
      </c>
      <c r="T43209" s="9" t="s">
        <v>368</v>
      </c>
      <c r="U43209" s="9" t="s">
        <v>368</v>
      </c>
    </row>
    <row r="43210">
      <c r="F43210" s="9"/>
      <c r="N43210" s="50"/>
      <c r="O43210" s="50"/>
      <c r="P43210" s="50"/>
      <c r="Q43210" s="50" t="s">
        <v>368</v>
      </c>
      <c r="R43210" s="9" t="s">
        <v>368</v>
      </c>
      <c r="S43210" s="50" t="s">
        <v>368</v>
      </c>
      <c r="T43210" s="9" t="s">
        <v>368</v>
      </c>
      <c r="U43210" s="9" t="s">
        <v>368</v>
      </c>
    </row>
    <row r="43211">
      <c r="F43211" s="9"/>
      <c r="N43211" s="50"/>
      <c r="O43211" s="50"/>
      <c r="P43211" s="50"/>
      <c r="Q43211" s="50" t="s">
        <v>368</v>
      </c>
      <c r="R43211" s="9" t="s">
        <v>368</v>
      </c>
      <c r="S43211" s="50" t="s">
        <v>368</v>
      </c>
      <c r="T43211" s="9" t="s">
        <v>368</v>
      </c>
      <c r="U43211" s="9" t="s">
        <v>368</v>
      </c>
    </row>
    <row r="43212">
      <c r="F43212" s="9"/>
      <c r="N43212" s="50"/>
      <c r="O43212" s="50"/>
      <c r="P43212" s="50"/>
      <c r="Q43212" s="50" t="s">
        <v>368</v>
      </c>
      <c r="R43212" s="9" t="s">
        <v>368</v>
      </c>
      <c r="S43212" s="50" t="s">
        <v>368</v>
      </c>
      <c r="T43212" s="9" t="s">
        <v>368</v>
      </c>
      <c r="U43212" s="9" t="s">
        <v>368</v>
      </c>
    </row>
    <row r="43213">
      <c r="F43213" s="9"/>
      <c r="N43213" s="50"/>
      <c r="O43213" s="50"/>
      <c r="P43213" s="50"/>
      <c r="Q43213" s="50" t="s">
        <v>368</v>
      </c>
      <c r="R43213" s="9" t="s">
        <v>368</v>
      </c>
      <c r="S43213" s="50" t="s">
        <v>368</v>
      </c>
      <c r="T43213" s="9" t="s">
        <v>368</v>
      </c>
      <c r="U43213" s="9" t="s">
        <v>368</v>
      </c>
    </row>
    <row r="43214">
      <c r="F43214" s="9"/>
      <c r="N43214" s="50"/>
      <c r="O43214" s="50"/>
      <c r="P43214" s="50"/>
      <c r="Q43214" s="50" t="s">
        <v>368</v>
      </c>
      <c r="R43214" s="9" t="s">
        <v>368</v>
      </c>
      <c r="S43214" s="50" t="s">
        <v>368</v>
      </c>
      <c r="T43214" s="9" t="s">
        <v>368</v>
      </c>
      <c r="U43214" s="9" t="s">
        <v>368</v>
      </c>
    </row>
    <row r="43215">
      <c r="F43215" s="9"/>
      <c r="N43215" s="50"/>
      <c r="O43215" s="50"/>
      <c r="P43215" s="50"/>
      <c r="Q43215" s="50" t="s">
        <v>368</v>
      </c>
      <c r="R43215" s="9" t="s">
        <v>368</v>
      </c>
      <c r="S43215" s="50" t="s">
        <v>368</v>
      </c>
      <c r="T43215" s="9" t="s">
        <v>368</v>
      </c>
      <c r="U43215" s="9" t="s">
        <v>368</v>
      </c>
    </row>
    <row r="43216">
      <c r="F43216" s="9"/>
      <c r="N43216" s="50"/>
      <c r="O43216" s="50"/>
      <c r="P43216" s="50"/>
      <c r="Q43216" s="50" t="s">
        <v>368</v>
      </c>
      <c r="R43216" s="9" t="s">
        <v>368</v>
      </c>
      <c r="S43216" s="50" t="s">
        <v>368</v>
      </c>
      <c r="T43216" s="9" t="s">
        <v>368</v>
      </c>
      <c r="U43216" s="9" t="s">
        <v>368</v>
      </c>
    </row>
    <row r="43217">
      <c r="F43217" s="9"/>
      <c r="N43217" s="50"/>
      <c r="O43217" s="50"/>
      <c r="P43217" s="50"/>
      <c r="Q43217" s="50" t="s">
        <v>368</v>
      </c>
      <c r="R43217" s="9" t="s">
        <v>368</v>
      </c>
      <c r="S43217" s="50" t="s">
        <v>368</v>
      </c>
      <c r="T43217" s="9" t="s">
        <v>368</v>
      </c>
      <c r="U43217" s="9" t="s">
        <v>368</v>
      </c>
    </row>
    <row r="43218">
      <c r="F43218" s="9"/>
      <c r="N43218" s="50"/>
      <c r="O43218" s="50"/>
      <c r="P43218" s="50"/>
      <c r="Q43218" s="50" t="s">
        <v>368</v>
      </c>
      <c r="R43218" s="9" t="s">
        <v>368</v>
      </c>
      <c r="S43218" s="50" t="s">
        <v>368</v>
      </c>
      <c r="T43218" s="9" t="s">
        <v>368</v>
      </c>
      <c r="U43218" s="9" t="s">
        <v>368</v>
      </c>
    </row>
    <row r="43219">
      <c r="F43219" s="9"/>
      <c r="N43219" s="50"/>
      <c r="O43219" s="50"/>
      <c r="P43219" s="50"/>
      <c r="Q43219" s="50" t="s">
        <v>368</v>
      </c>
      <c r="R43219" s="9" t="s">
        <v>368</v>
      </c>
      <c r="S43219" s="50" t="s">
        <v>368</v>
      </c>
      <c r="T43219" s="9" t="s">
        <v>368</v>
      </c>
      <c r="U43219" s="9" t="s">
        <v>368</v>
      </c>
    </row>
    <row r="43220">
      <c r="F43220" s="9"/>
      <c r="N43220" s="50"/>
      <c r="O43220" s="50"/>
      <c r="P43220" s="50"/>
      <c r="Q43220" s="50" t="s">
        <v>368</v>
      </c>
      <c r="R43220" s="9" t="s">
        <v>368</v>
      </c>
      <c r="S43220" s="50" t="s">
        <v>368</v>
      </c>
      <c r="T43220" s="9" t="s">
        <v>368</v>
      </c>
      <c r="U43220" s="9" t="s">
        <v>368</v>
      </c>
    </row>
    <row r="43221">
      <c r="F43221" s="9"/>
      <c r="N43221" s="50"/>
      <c r="O43221" s="50"/>
      <c r="P43221" s="50"/>
      <c r="Q43221" s="50" t="s">
        <v>368</v>
      </c>
      <c r="R43221" s="9" t="s">
        <v>368</v>
      </c>
      <c r="S43221" s="50" t="s">
        <v>368</v>
      </c>
      <c r="T43221" s="9" t="s">
        <v>368</v>
      </c>
      <c r="U43221" s="9" t="s">
        <v>368</v>
      </c>
    </row>
    <row r="43222">
      <c r="F43222" s="9"/>
      <c r="N43222" s="50"/>
      <c r="O43222" s="50"/>
      <c r="P43222" s="50"/>
      <c r="Q43222" s="50" t="s">
        <v>368</v>
      </c>
      <c r="R43222" s="9" t="s">
        <v>368</v>
      </c>
      <c r="S43222" s="50" t="s">
        <v>368</v>
      </c>
      <c r="T43222" s="9" t="s">
        <v>368</v>
      </c>
      <c r="U43222" s="9" t="s">
        <v>368</v>
      </c>
    </row>
    <row r="43223">
      <c r="F43223" s="9"/>
      <c r="N43223" s="50"/>
      <c r="O43223" s="50"/>
      <c r="P43223" s="50"/>
      <c r="Q43223" s="50" t="s">
        <v>368</v>
      </c>
      <c r="R43223" s="9" t="s">
        <v>368</v>
      </c>
      <c r="S43223" s="50" t="s">
        <v>368</v>
      </c>
      <c r="T43223" s="9" t="s">
        <v>368</v>
      </c>
      <c r="U43223" s="9" t="s">
        <v>368</v>
      </c>
    </row>
    <row r="43224">
      <c r="F43224" s="9"/>
      <c r="N43224" s="50"/>
      <c r="O43224" s="50"/>
      <c r="P43224" s="50"/>
      <c r="Q43224" s="50" t="s">
        <v>368</v>
      </c>
      <c r="R43224" s="9" t="s">
        <v>368</v>
      </c>
      <c r="S43224" s="50" t="s">
        <v>368</v>
      </c>
      <c r="T43224" s="9" t="s">
        <v>368</v>
      </c>
      <c r="U43224" s="9" t="s">
        <v>368</v>
      </c>
    </row>
    <row r="43225">
      <c r="F43225" s="9"/>
      <c r="N43225" s="50"/>
      <c r="O43225" s="50"/>
      <c r="P43225" s="50"/>
      <c r="Q43225" s="50" t="s">
        <v>368</v>
      </c>
      <c r="R43225" s="9" t="s">
        <v>368</v>
      </c>
      <c r="S43225" s="50" t="s">
        <v>368</v>
      </c>
      <c r="T43225" s="9" t="s">
        <v>368</v>
      </c>
      <c r="U43225" s="9" t="s">
        <v>368</v>
      </c>
    </row>
    <row r="43226">
      <c r="F43226" s="9"/>
      <c r="N43226" s="50"/>
      <c r="O43226" s="50"/>
      <c r="P43226" s="50"/>
      <c r="Q43226" s="50" t="s">
        <v>368</v>
      </c>
      <c r="R43226" s="9" t="s">
        <v>368</v>
      </c>
      <c r="S43226" s="50" t="s">
        <v>368</v>
      </c>
      <c r="T43226" s="9" t="s">
        <v>368</v>
      </c>
      <c r="U43226" s="9" t="s">
        <v>368</v>
      </c>
    </row>
    <row r="43227">
      <c r="F43227" s="9"/>
      <c r="N43227" s="50"/>
      <c r="O43227" s="50"/>
      <c r="P43227" s="50"/>
      <c r="Q43227" s="50" t="s">
        <v>368</v>
      </c>
      <c r="R43227" s="9" t="s">
        <v>368</v>
      </c>
      <c r="S43227" s="50" t="s">
        <v>368</v>
      </c>
      <c r="T43227" s="9" t="s">
        <v>368</v>
      </c>
      <c r="U43227" s="9" t="s">
        <v>368</v>
      </c>
    </row>
    <row r="43228">
      <c r="F43228" s="9"/>
      <c r="N43228" s="50"/>
      <c r="O43228" s="50"/>
      <c r="P43228" s="50"/>
      <c r="Q43228" s="50" t="s">
        <v>368</v>
      </c>
      <c r="R43228" s="9" t="s">
        <v>368</v>
      </c>
      <c r="S43228" s="50" t="s">
        <v>368</v>
      </c>
      <c r="T43228" s="9" t="s">
        <v>368</v>
      </c>
      <c r="U43228" s="9" t="s">
        <v>368</v>
      </c>
    </row>
    <row r="43229">
      <c r="F43229" s="9"/>
      <c r="N43229" s="50"/>
      <c r="O43229" s="50"/>
      <c r="P43229" s="50"/>
      <c r="Q43229" s="50" t="s">
        <v>368</v>
      </c>
      <c r="R43229" s="9" t="s">
        <v>368</v>
      </c>
      <c r="S43229" s="50" t="s">
        <v>368</v>
      </c>
      <c r="T43229" s="9" t="s">
        <v>368</v>
      </c>
      <c r="U43229" s="9" t="s">
        <v>368</v>
      </c>
    </row>
    <row r="43230">
      <c r="F43230" s="9"/>
      <c r="N43230" s="50"/>
      <c r="O43230" s="50"/>
      <c r="P43230" s="50"/>
      <c r="Q43230" s="50" t="s">
        <v>368</v>
      </c>
      <c r="R43230" s="9" t="s">
        <v>368</v>
      </c>
      <c r="S43230" s="50" t="s">
        <v>368</v>
      </c>
      <c r="T43230" s="9" t="s">
        <v>368</v>
      </c>
      <c r="U43230" s="9" t="s">
        <v>368</v>
      </c>
    </row>
    <row r="43231">
      <c r="F43231" s="9"/>
      <c r="N43231" s="50"/>
      <c r="O43231" s="50"/>
      <c r="P43231" s="50"/>
      <c r="Q43231" s="50" t="s">
        <v>368</v>
      </c>
      <c r="R43231" s="9" t="s">
        <v>368</v>
      </c>
      <c r="S43231" s="50" t="s">
        <v>368</v>
      </c>
      <c r="T43231" s="9" t="s">
        <v>368</v>
      </c>
      <c r="U43231" s="9" t="s">
        <v>368</v>
      </c>
    </row>
    <row r="43232">
      <c r="F43232" s="9"/>
      <c r="N43232" s="50"/>
      <c r="O43232" s="50"/>
      <c r="P43232" s="50"/>
      <c r="Q43232" s="50" t="s">
        <v>368</v>
      </c>
      <c r="R43232" s="9" t="s">
        <v>368</v>
      </c>
      <c r="S43232" s="50" t="s">
        <v>368</v>
      </c>
      <c r="T43232" s="9" t="s">
        <v>368</v>
      </c>
      <c r="U43232" s="9" t="s">
        <v>368</v>
      </c>
    </row>
    <row r="43233">
      <c r="F43233" s="9"/>
      <c r="N43233" s="50"/>
      <c r="O43233" s="50"/>
      <c r="P43233" s="50"/>
      <c r="Q43233" s="50" t="s">
        <v>368</v>
      </c>
      <c r="R43233" s="9" t="s">
        <v>368</v>
      </c>
      <c r="S43233" s="50" t="s">
        <v>368</v>
      </c>
      <c r="T43233" s="9" t="s">
        <v>368</v>
      </c>
      <c r="U43233" s="9" t="s">
        <v>368</v>
      </c>
    </row>
    <row r="43234">
      <c r="F43234" s="9"/>
      <c r="N43234" s="50"/>
      <c r="O43234" s="50"/>
      <c r="P43234" s="50"/>
      <c r="Q43234" s="50" t="s">
        <v>368</v>
      </c>
      <c r="R43234" s="9" t="s">
        <v>368</v>
      </c>
      <c r="S43234" s="50" t="s">
        <v>368</v>
      </c>
      <c r="T43234" s="9" t="s">
        <v>368</v>
      </c>
      <c r="U43234" s="9" t="s">
        <v>368</v>
      </c>
    </row>
    <row r="43235">
      <c r="F43235" s="9"/>
      <c r="N43235" s="50"/>
      <c r="O43235" s="50"/>
      <c r="P43235" s="50"/>
      <c r="Q43235" s="50" t="s">
        <v>368</v>
      </c>
      <c r="R43235" s="9" t="s">
        <v>368</v>
      </c>
      <c r="S43235" s="50" t="s">
        <v>368</v>
      </c>
      <c r="T43235" s="9" t="s">
        <v>368</v>
      </c>
      <c r="U43235" s="9" t="s">
        <v>368</v>
      </c>
    </row>
    <row r="43236">
      <c r="F43236" s="9"/>
      <c r="N43236" s="50"/>
      <c r="O43236" s="50"/>
      <c r="P43236" s="50"/>
      <c r="Q43236" s="50" t="s">
        <v>368</v>
      </c>
      <c r="R43236" s="9" t="s">
        <v>368</v>
      </c>
      <c r="S43236" s="50" t="s">
        <v>368</v>
      </c>
      <c r="T43236" s="9" t="s">
        <v>368</v>
      </c>
      <c r="U43236" s="9" t="s">
        <v>368</v>
      </c>
    </row>
    <row r="43237">
      <c r="F43237" s="9"/>
      <c r="N43237" s="50"/>
      <c r="O43237" s="50"/>
      <c r="P43237" s="50"/>
      <c r="Q43237" s="50" t="s">
        <v>368</v>
      </c>
      <c r="R43237" s="9" t="s">
        <v>368</v>
      </c>
      <c r="S43237" s="50" t="s">
        <v>368</v>
      </c>
      <c r="T43237" s="9" t="s">
        <v>368</v>
      </c>
      <c r="U43237" s="9" t="s">
        <v>368</v>
      </c>
    </row>
    <row r="43238">
      <c r="F43238" s="9"/>
      <c r="N43238" s="50"/>
      <c r="O43238" s="50"/>
      <c r="P43238" s="50"/>
      <c r="Q43238" s="50" t="s">
        <v>368</v>
      </c>
      <c r="R43238" s="9" t="s">
        <v>368</v>
      </c>
      <c r="S43238" s="50" t="s">
        <v>368</v>
      </c>
      <c r="T43238" s="9" t="s">
        <v>368</v>
      </c>
      <c r="U43238" s="9" t="s">
        <v>368</v>
      </c>
    </row>
    <row r="43239">
      <c r="F43239" s="9"/>
      <c r="N43239" s="50"/>
      <c r="O43239" s="50"/>
      <c r="P43239" s="50"/>
      <c r="Q43239" s="50" t="s">
        <v>368</v>
      </c>
      <c r="R43239" s="9" t="s">
        <v>368</v>
      </c>
      <c r="S43239" s="50" t="s">
        <v>368</v>
      </c>
      <c r="T43239" s="9" t="s">
        <v>368</v>
      </c>
      <c r="U43239" s="9" t="s">
        <v>368</v>
      </c>
    </row>
    <row r="43240">
      <c r="F43240" s="9"/>
      <c r="N43240" s="50"/>
      <c r="O43240" s="50"/>
      <c r="P43240" s="50"/>
      <c r="Q43240" s="50" t="s">
        <v>368</v>
      </c>
      <c r="R43240" s="9" t="s">
        <v>368</v>
      </c>
      <c r="S43240" s="50" t="s">
        <v>368</v>
      </c>
      <c r="T43240" s="9" t="s">
        <v>368</v>
      </c>
      <c r="U43240" s="9" t="s">
        <v>368</v>
      </c>
    </row>
    <row r="43241">
      <c r="F43241" s="9"/>
      <c r="N43241" s="50"/>
      <c r="O43241" s="50"/>
      <c r="P43241" s="50"/>
      <c r="Q43241" s="50" t="s">
        <v>368</v>
      </c>
      <c r="R43241" s="9" t="s">
        <v>368</v>
      </c>
      <c r="S43241" s="50" t="s">
        <v>368</v>
      </c>
      <c r="T43241" s="9" t="s">
        <v>368</v>
      </c>
      <c r="U43241" s="9" t="s">
        <v>368</v>
      </c>
    </row>
    <row r="43242">
      <c r="F43242" s="9"/>
      <c r="N43242" s="50"/>
      <c r="O43242" s="50"/>
      <c r="P43242" s="50"/>
      <c r="Q43242" s="50" t="s">
        <v>368</v>
      </c>
      <c r="R43242" s="9" t="s">
        <v>368</v>
      </c>
      <c r="S43242" s="50" t="s">
        <v>368</v>
      </c>
      <c r="T43242" s="9" t="s">
        <v>368</v>
      </c>
      <c r="U43242" s="9" t="s">
        <v>368</v>
      </c>
    </row>
    <row r="43243">
      <c r="F43243" s="9"/>
      <c r="N43243" s="50"/>
      <c r="O43243" s="50"/>
      <c r="P43243" s="50"/>
      <c r="Q43243" s="50" t="s">
        <v>368</v>
      </c>
      <c r="R43243" s="9" t="s">
        <v>368</v>
      </c>
      <c r="S43243" s="50" t="s">
        <v>368</v>
      </c>
      <c r="T43243" s="9" t="s">
        <v>368</v>
      </c>
      <c r="U43243" s="9" t="s">
        <v>368</v>
      </c>
    </row>
    <row r="43244">
      <c r="F43244" s="9"/>
      <c r="N43244" s="50"/>
      <c r="O43244" s="50"/>
      <c r="P43244" s="50"/>
      <c r="Q43244" s="50" t="s">
        <v>368</v>
      </c>
      <c r="R43244" s="9" t="s">
        <v>368</v>
      </c>
      <c r="S43244" s="50" t="s">
        <v>368</v>
      </c>
      <c r="T43244" s="9" t="s">
        <v>368</v>
      </c>
      <c r="U43244" s="9" t="s">
        <v>368</v>
      </c>
    </row>
    <row r="43245">
      <c r="F43245" s="9"/>
      <c r="N43245" s="50"/>
      <c r="O43245" s="50"/>
      <c r="P43245" s="50"/>
      <c r="Q43245" s="50" t="s">
        <v>368</v>
      </c>
      <c r="R43245" s="9" t="s">
        <v>368</v>
      </c>
      <c r="S43245" s="50" t="s">
        <v>368</v>
      </c>
      <c r="T43245" s="9" t="s">
        <v>368</v>
      </c>
      <c r="U43245" s="9" t="s">
        <v>368</v>
      </c>
    </row>
    <row r="43246">
      <c r="F43246" s="9"/>
      <c r="N43246" s="50"/>
      <c r="O43246" s="50"/>
      <c r="P43246" s="50"/>
      <c r="Q43246" s="50" t="s">
        <v>368</v>
      </c>
      <c r="R43246" s="9" t="s">
        <v>368</v>
      </c>
      <c r="S43246" s="50" t="s">
        <v>368</v>
      </c>
      <c r="T43246" s="9" t="s">
        <v>368</v>
      </c>
      <c r="U43246" s="9" t="s">
        <v>368</v>
      </c>
    </row>
    <row r="43247">
      <c r="F43247" s="9"/>
      <c r="N43247" s="50"/>
      <c r="O43247" s="50"/>
      <c r="P43247" s="50"/>
      <c r="Q43247" s="50" t="s">
        <v>368</v>
      </c>
      <c r="R43247" s="9" t="s">
        <v>368</v>
      </c>
      <c r="S43247" s="50" t="s">
        <v>368</v>
      </c>
      <c r="T43247" s="9" t="s">
        <v>368</v>
      </c>
      <c r="U43247" s="9" t="s">
        <v>368</v>
      </c>
    </row>
    <row r="43248">
      <c r="F43248" s="9"/>
      <c r="N43248" s="50"/>
      <c r="O43248" s="50"/>
      <c r="P43248" s="50"/>
      <c r="Q43248" s="50" t="s">
        <v>368</v>
      </c>
      <c r="R43248" s="9" t="s">
        <v>368</v>
      </c>
      <c r="S43248" s="50" t="s">
        <v>368</v>
      </c>
      <c r="T43248" s="9" t="s">
        <v>368</v>
      </c>
      <c r="U43248" s="9" t="s">
        <v>368</v>
      </c>
    </row>
    <row r="43249">
      <c r="F43249" s="9"/>
      <c r="N43249" s="50"/>
      <c r="O43249" s="50"/>
      <c r="P43249" s="50"/>
      <c r="Q43249" s="50" t="s">
        <v>368</v>
      </c>
      <c r="R43249" s="9" t="s">
        <v>368</v>
      </c>
      <c r="S43249" s="50" t="s">
        <v>368</v>
      </c>
      <c r="T43249" s="9" t="s">
        <v>368</v>
      </c>
      <c r="U43249" s="9" t="s">
        <v>368</v>
      </c>
    </row>
    <row r="43250">
      <c r="F43250" s="9"/>
      <c r="N43250" s="50"/>
      <c r="O43250" s="50"/>
      <c r="P43250" s="50"/>
      <c r="Q43250" s="50" t="s">
        <v>368</v>
      </c>
      <c r="R43250" s="9" t="s">
        <v>368</v>
      </c>
      <c r="S43250" s="50" t="s">
        <v>368</v>
      </c>
      <c r="T43250" s="9" t="s">
        <v>368</v>
      </c>
      <c r="U43250" s="9" t="s">
        <v>368</v>
      </c>
    </row>
    <row r="43251">
      <c r="F43251" s="9"/>
      <c r="N43251" s="50"/>
      <c r="O43251" s="50"/>
      <c r="P43251" s="50"/>
      <c r="Q43251" s="50" t="s">
        <v>368</v>
      </c>
      <c r="R43251" s="9" t="s">
        <v>368</v>
      </c>
      <c r="S43251" s="50" t="s">
        <v>368</v>
      </c>
      <c r="T43251" s="9" t="s">
        <v>368</v>
      </c>
      <c r="U43251" s="9" t="s">
        <v>368</v>
      </c>
    </row>
    <row r="43252">
      <c r="F43252" s="9"/>
      <c r="N43252" s="50"/>
      <c r="O43252" s="50"/>
      <c r="P43252" s="50"/>
      <c r="Q43252" s="50" t="s">
        <v>368</v>
      </c>
      <c r="R43252" s="9" t="s">
        <v>368</v>
      </c>
      <c r="S43252" s="50" t="s">
        <v>368</v>
      </c>
      <c r="T43252" s="9" t="s">
        <v>368</v>
      </c>
      <c r="U43252" s="9" t="s">
        <v>368</v>
      </c>
    </row>
    <row r="43253">
      <c r="F43253" s="9"/>
      <c r="N43253" s="50"/>
      <c r="O43253" s="50"/>
      <c r="P43253" s="50"/>
      <c r="Q43253" s="50" t="s">
        <v>368</v>
      </c>
      <c r="R43253" s="9" t="s">
        <v>368</v>
      </c>
      <c r="S43253" s="50" t="s">
        <v>368</v>
      </c>
      <c r="T43253" s="9" t="s">
        <v>368</v>
      </c>
      <c r="U43253" s="9" t="s">
        <v>368</v>
      </c>
    </row>
    <row r="43254">
      <c r="F43254" s="9"/>
      <c r="N43254" s="50"/>
      <c r="O43254" s="50"/>
      <c r="P43254" s="50"/>
      <c r="Q43254" s="50" t="s">
        <v>368</v>
      </c>
      <c r="R43254" s="9" t="s">
        <v>368</v>
      </c>
      <c r="S43254" s="50" t="s">
        <v>368</v>
      </c>
      <c r="T43254" s="9" t="s">
        <v>368</v>
      </c>
      <c r="U43254" s="9" t="s">
        <v>368</v>
      </c>
    </row>
    <row r="43255">
      <c r="F43255" s="9"/>
      <c r="N43255" s="50"/>
      <c r="O43255" s="50"/>
      <c r="P43255" s="50"/>
      <c r="Q43255" s="50" t="s">
        <v>368</v>
      </c>
      <c r="R43255" s="9" t="s">
        <v>368</v>
      </c>
      <c r="S43255" s="50" t="s">
        <v>368</v>
      </c>
      <c r="T43255" s="9" t="s">
        <v>368</v>
      </c>
      <c r="U43255" s="9" t="s">
        <v>368</v>
      </c>
    </row>
    <row r="43256">
      <c r="F43256" s="9"/>
      <c r="N43256" s="50"/>
      <c r="O43256" s="50"/>
      <c r="P43256" s="50"/>
      <c r="Q43256" s="50" t="s">
        <v>368</v>
      </c>
      <c r="R43256" s="9" t="s">
        <v>368</v>
      </c>
      <c r="S43256" s="50" t="s">
        <v>368</v>
      </c>
      <c r="T43256" s="9" t="s">
        <v>368</v>
      </c>
      <c r="U43256" s="9" t="s">
        <v>368</v>
      </c>
    </row>
    <row r="43257">
      <c r="F43257" s="9"/>
      <c r="N43257" s="50"/>
      <c r="O43257" s="50"/>
      <c r="P43257" s="50"/>
      <c r="Q43257" s="50" t="s">
        <v>368</v>
      </c>
      <c r="R43257" s="9" t="s">
        <v>368</v>
      </c>
      <c r="S43257" s="50" t="s">
        <v>368</v>
      </c>
      <c r="T43257" s="9" t="s">
        <v>368</v>
      </c>
      <c r="U43257" s="9" t="s">
        <v>368</v>
      </c>
    </row>
    <row r="43258">
      <c r="F43258" s="9"/>
      <c r="N43258" s="50"/>
      <c r="O43258" s="50"/>
      <c r="P43258" s="50"/>
      <c r="Q43258" s="50" t="s">
        <v>368</v>
      </c>
      <c r="R43258" s="9" t="s">
        <v>368</v>
      </c>
      <c r="S43258" s="50" t="s">
        <v>368</v>
      </c>
      <c r="T43258" s="9" t="s">
        <v>368</v>
      </c>
      <c r="U43258" s="9" t="s">
        <v>368</v>
      </c>
    </row>
    <row r="43259">
      <c r="F43259" s="9"/>
      <c r="N43259" s="50"/>
      <c r="O43259" s="50"/>
      <c r="P43259" s="50"/>
      <c r="Q43259" s="50" t="s">
        <v>368</v>
      </c>
      <c r="R43259" s="9" t="s">
        <v>368</v>
      </c>
      <c r="S43259" s="50" t="s">
        <v>368</v>
      </c>
      <c r="T43259" s="9" t="s">
        <v>368</v>
      </c>
      <c r="U43259" s="9" t="s">
        <v>368</v>
      </c>
    </row>
    <row r="43260">
      <c r="F43260" s="9"/>
      <c r="N43260" s="50"/>
      <c r="O43260" s="50"/>
      <c r="P43260" s="50"/>
      <c r="Q43260" s="50" t="s">
        <v>368</v>
      </c>
      <c r="R43260" s="9" t="s">
        <v>368</v>
      </c>
      <c r="S43260" s="50" t="s">
        <v>368</v>
      </c>
      <c r="T43260" s="9" t="s">
        <v>368</v>
      </c>
      <c r="U43260" s="9" t="s">
        <v>368</v>
      </c>
    </row>
    <row r="43261">
      <c r="F43261" s="9"/>
      <c r="N43261" s="50"/>
      <c r="O43261" s="50"/>
      <c r="P43261" s="50"/>
      <c r="Q43261" s="50" t="s">
        <v>368</v>
      </c>
      <c r="R43261" s="9" t="s">
        <v>368</v>
      </c>
      <c r="S43261" s="50" t="s">
        <v>368</v>
      </c>
      <c r="T43261" s="9" t="s">
        <v>368</v>
      </c>
      <c r="U43261" s="9" t="s">
        <v>368</v>
      </c>
    </row>
    <row r="43262">
      <c r="F43262" s="9"/>
      <c r="N43262" s="50"/>
      <c r="O43262" s="50"/>
      <c r="P43262" s="50"/>
      <c r="Q43262" s="50" t="s">
        <v>368</v>
      </c>
      <c r="R43262" s="9" t="s">
        <v>368</v>
      </c>
      <c r="S43262" s="50" t="s">
        <v>368</v>
      </c>
      <c r="T43262" s="9" t="s">
        <v>368</v>
      </c>
      <c r="U43262" s="9" t="s">
        <v>368</v>
      </c>
    </row>
    <row r="43263">
      <c r="F43263" s="9"/>
      <c r="N43263" s="50"/>
      <c r="O43263" s="50"/>
      <c r="P43263" s="50"/>
      <c r="Q43263" s="50" t="s">
        <v>368</v>
      </c>
      <c r="R43263" s="9" t="s">
        <v>368</v>
      </c>
      <c r="S43263" s="50" t="s">
        <v>368</v>
      </c>
      <c r="T43263" s="9" t="s">
        <v>368</v>
      </c>
      <c r="U43263" s="9" t="s">
        <v>368</v>
      </c>
    </row>
    <row r="43264">
      <c r="F43264" s="9"/>
      <c r="N43264" s="50"/>
      <c r="O43264" s="50"/>
      <c r="P43264" s="50"/>
      <c r="Q43264" s="50" t="s">
        <v>368</v>
      </c>
      <c r="R43264" s="9" t="s">
        <v>368</v>
      </c>
      <c r="S43264" s="50" t="s">
        <v>368</v>
      </c>
      <c r="T43264" s="9" t="s">
        <v>368</v>
      </c>
      <c r="U43264" s="9" t="s">
        <v>368</v>
      </c>
    </row>
    <row r="43265">
      <c r="F43265" s="9"/>
      <c r="N43265" s="50"/>
      <c r="O43265" s="50"/>
      <c r="P43265" s="50"/>
      <c r="Q43265" s="50" t="s">
        <v>368</v>
      </c>
      <c r="R43265" s="9" t="s">
        <v>368</v>
      </c>
      <c r="S43265" s="50" t="s">
        <v>368</v>
      </c>
      <c r="T43265" s="9" t="s">
        <v>368</v>
      </c>
      <c r="U43265" s="9" t="s">
        <v>368</v>
      </c>
    </row>
    <row r="43266">
      <c r="F43266" s="9"/>
      <c r="N43266" s="50"/>
      <c r="O43266" s="50"/>
      <c r="P43266" s="50"/>
      <c r="Q43266" s="50" t="s">
        <v>368</v>
      </c>
      <c r="R43266" s="9" t="s">
        <v>368</v>
      </c>
      <c r="S43266" s="50" t="s">
        <v>368</v>
      </c>
      <c r="T43266" s="9" t="s">
        <v>368</v>
      </c>
      <c r="U43266" s="9" t="s">
        <v>368</v>
      </c>
    </row>
    <row r="43267">
      <c r="F43267" s="9"/>
      <c r="N43267" s="50"/>
      <c r="O43267" s="50"/>
      <c r="P43267" s="50"/>
      <c r="Q43267" s="50" t="s">
        <v>368</v>
      </c>
      <c r="R43267" s="9" t="s">
        <v>368</v>
      </c>
      <c r="S43267" s="50" t="s">
        <v>368</v>
      </c>
      <c r="T43267" s="9" t="s">
        <v>368</v>
      </c>
      <c r="U43267" s="9" t="s">
        <v>368</v>
      </c>
    </row>
    <row r="43268">
      <c r="F43268" s="9"/>
      <c r="N43268" s="50"/>
      <c r="O43268" s="50"/>
      <c r="P43268" s="50"/>
      <c r="Q43268" s="50" t="s">
        <v>368</v>
      </c>
      <c r="R43268" s="9" t="s">
        <v>368</v>
      </c>
      <c r="S43268" s="50" t="s">
        <v>368</v>
      </c>
      <c r="T43268" s="9" t="s">
        <v>368</v>
      </c>
      <c r="U43268" s="9" t="s">
        <v>368</v>
      </c>
    </row>
    <row r="43269">
      <c r="F43269" s="9"/>
      <c r="N43269" s="50"/>
      <c r="O43269" s="50"/>
      <c r="P43269" s="50"/>
      <c r="Q43269" s="50" t="s">
        <v>368</v>
      </c>
      <c r="R43269" s="9" t="s">
        <v>368</v>
      </c>
      <c r="S43269" s="50" t="s">
        <v>368</v>
      </c>
      <c r="T43269" s="9" t="s">
        <v>368</v>
      </c>
      <c r="U43269" s="9" t="s">
        <v>368</v>
      </c>
    </row>
    <row r="43270">
      <c r="F43270" s="9"/>
      <c r="N43270" s="50"/>
      <c r="O43270" s="50"/>
      <c r="P43270" s="50"/>
      <c r="Q43270" s="50" t="s">
        <v>368</v>
      </c>
      <c r="R43270" s="9" t="s">
        <v>368</v>
      </c>
      <c r="S43270" s="50" t="s">
        <v>368</v>
      </c>
      <c r="T43270" s="9" t="s">
        <v>368</v>
      </c>
      <c r="U43270" s="9" t="s">
        <v>368</v>
      </c>
    </row>
    <row r="43271">
      <c r="F43271" s="9"/>
      <c r="N43271" s="50"/>
      <c r="O43271" s="50"/>
      <c r="P43271" s="50"/>
      <c r="Q43271" s="50" t="s">
        <v>368</v>
      </c>
      <c r="R43271" s="9" t="s">
        <v>368</v>
      </c>
      <c r="S43271" s="50" t="s">
        <v>368</v>
      </c>
      <c r="T43271" s="9" t="s">
        <v>368</v>
      </c>
      <c r="U43271" s="9" t="s">
        <v>368</v>
      </c>
    </row>
    <row r="43272">
      <c r="F43272" s="9"/>
      <c r="N43272" s="50"/>
      <c r="O43272" s="50"/>
      <c r="P43272" s="50"/>
      <c r="Q43272" s="50" t="s">
        <v>368</v>
      </c>
      <c r="R43272" s="9" t="s">
        <v>368</v>
      </c>
      <c r="S43272" s="50" t="s">
        <v>368</v>
      </c>
      <c r="T43272" s="9" t="s">
        <v>368</v>
      </c>
      <c r="U43272" s="9" t="s">
        <v>368</v>
      </c>
    </row>
    <row r="43273">
      <c r="F43273" s="9"/>
      <c r="N43273" s="50"/>
      <c r="O43273" s="50"/>
      <c r="P43273" s="50"/>
      <c r="Q43273" s="50" t="s">
        <v>368</v>
      </c>
      <c r="R43273" s="9" t="s">
        <v>368</v>
      </c>
      <c r="S43273" s="50" t="s">
        <v>368</v>
      </c>
      <c r="T43273" s="9" t="s">
        <v>368</v>
      </c>
      <c r="U43273" s="9" t="s">
        <v>368</v>
      </c>
    </row>
    <row r="43274">
      <c r="F43274" s="9"/>
      <c r="N43274" s="50"/>
      <c r="O43274" s="50"/>
      <c r="P43274" s="50"/>
      <c r="Q43274" s="50" t="s">
        <v>368</v>
      </c>
      <c r="R43274" s="9" t="s">
        <v>368</v>
      </c>
      <c r="S43274" s="50" t="s">
        <v>368</v>
      </c>
      <c r="T43274" s="9" t="s">
        <v>368</v>
      </c>
      <c r="U43274" s="9" t="s">
        <v>368</v>
      </c>
    </row>
    <row r="43275">
      <c r="F43275" s="9"/>
      <c r="N43275" s="50"/>
      <c r="O43275" s="50"/>
      <c r="P43275" s="50"/>
      <c r="Q43275" s="50" t="s">
        <v>368</v>
      </c>
      <c r="R43275" s="9" t="s">
        <v>368</v>
      </c>
      <c r="S43275" s="50" t="s">
        <v>368</v>
      </c>
      <c r="T43275" s="9" t="s">
        <v>368</v>
      </c>
      <c r="U43275" s="9" t="s">
        <v>368</v>
      </c>
    </row>
    <row r="43276">
      <c r="F43276" s="9"/>
      <c r="N43276" s="50"/>
      <c r="O43276" s="50"/>
      <c r="P43276" s="50"/>
      <c r="Q43276" s="50" t="s">
        <v>368</v>
      </c>
      <c r="R43276" s="9" t="s">
        <v>368</v>
      </c>
      <c r="S43276" s="50" t="s">
        <v>368</v>
      </c>
      <c r="T43276" s="9" t="s">
        <v>368</v>
      </c>
      <c r="U43276" s="9" t="s">
        <v>368</v>
      </c>
    </row>
    <row r="43277">
      <c r="F43277" s="9"/>
      <c r="N43277" s="50"/>
      <c r="O43277" s="50"/>
      <c r="P43277" s="50"/>
      <c r="Q43277" s="50" t="s">
        <v>368</v>
      </c>
      <c r="R43277" s="9" t="s">
        <v>368</v>
      </c>
      <c r="S43277" s="50" t="s">
        <v>368</v>
      </c>
      <c r="T43277" s="9" t="s">
        <v>368</v>
      </c>
      <c r="U43277" s="9" t="s">
        <v>368</v>
      </c>
    </row>
    <row r="43278">
      <c r="F43278" s="9"/>
      <c r="N43278" s="50"/>
      <c r="O43278" s="50"/>
      <c r="P43278" s="50"/>
      <c r="Q43278" s="50" t="s">
        <v>368</v>
      </c>
      <c r="R43278" s="9" t="s">
        <v>368</v>
      </c>
      <c r="S43278" s="50" t="s">
        <v>368</v>
      </c>
      <c r="T43278" s="9" t="s">
        <v>368</v>
      </c>
      <c r="U43278" s="9" t="s">
        <v>368</v>
      </c>
    </row>
    <row r="43279">
      <c r="F43279" s="9"/>
      <c r="N43279" s="50"/>
      <c r="O43279" s="50"/>
      <c r="P43279" s="50"/>
      <c r="Q43279" s="50" t="s">
        <v>368</v>
      </c>
      <c r="R43279" s="9" t="s">
        <v>368</v>
      </c>
      <c r="S43279" s="50" t="s">
        <v>368</v>
      </c>
      <c r="T43279" s="9" t="s">
        <v>368</v>
      </c>
      <c r="U43279" s="9" t="s">
        <v>368</v>
      </c>
    </row>
    <row r="43280">
      <c r="F43280" s="9"/>
      <c r="N43280" s="50"/>
      <c r="O43280" s="50"/>
      <c r="P43280" s="50"/>
      <c r="Q43280" s="50" t="s">
        <v>368</v>
      </c>
      <c r="R43280" s="9" t="s">
        <v>368</v>
      </c>
      <c r="S43280" s="50" t="s">
        <v>368</v>
      </c>
      <c r="T43280" s="9" t="s">
        <v>368</v>
      </c>
      <c r="U43280" s="9" t="s">
        <v>368</v>
      </c>
    </row>
    <row r="43281">
      <c r="F43281" s="9"/>
      <c r="N43281" s="50"/>
      <c r="O43281" s="50"/>
      <c r="P43281" s="50"/>
      <c r="Q43281" s="50" t="s">
        <v>368</v>
      </c>
      <c r="R43281" s="9" t="s">
        <v>368</v>
      </c>
      <c r="S43281" s="50" t="s">
        <v>368</v>
      </c>
      <c r="T43281" s="9" t="s">
        <v>368</v>
      </c>
      <c r="U43281" s="9" t="s">
        <v>368</v>
      </c>
    </row>
    <row r="43282">
      <c r="F43282" s="9"/>
      <c r="N43282" s="50"/>
      <c r="O43282" s="50"/>
      <c r="P43282" s="50"/>
      <c r="Q43282" s="50" t="s">
        <v>368</v>
      </c>
      <c r="R43282" s="9" t="s">
        <v>368</v>
      </c>
      <c r="S43282" s="50" t="s">
        <v>368</v>
      </c>
      <c r="T43282" s="9" t="s">
        <v>368</v>
      </c>
      <c r="U43282" s="9" t="s">
        <v>368</v>
      </c>
    </row>
    <row r="43283">
      <c r="F43283" s="9"/>
      <c r="N43283" s="50"/>
      <c r="O43283" s="50"/>
      <c r="P43283" s="50"/>
      <c r="Q43283" s="50" t="s">
        <v>368</v>
      </c>
      <c r="R43283" s="9" t="s">
        <v>368</v>
      </c>
      <c r="S43283" s="50" t="s">
        <v>368</v>
      </c>
      <c r="T43283" s="9" t="s">
        <v>368</v>
      </c>
      <c r="U43283" s="9" t="s">
        <v>368</v>
      </c>
    </row>
    <row r="43284">
      <c r="F43284" s="9"/>
      <c r="N43284" s="50"/>
      <c r="O43284" s="50"/>
      <c r="P43284" s="50"/>
      <c r="Q43284" s="50" t="s">
        <v>368</v>
      </c>
      <c r="R43284" s="9" t="s">
        <v>368</v>
      </c>
      <c r="S43284" s="50" t="s">
        <v>368</v>
      </c>
      <c r="T43284" s="9" t="s">
        <v>368</v>
      </c>
      <c r="U43284" s="9" t="s">
        <v>368</v>
      </c>
    </row>
    <row r="43285">
      <c r="F43285" s="9"/>
      <c r="N43285" s="50"/>
      <c r="O43285" s="50"/>
      <c r="P43285" s="50"/>
      <c r="Q43285" s="50" t="s">
        <v>368</v>
      </c>
      <c r="R43285" s="9" t="s">
        <v>368</v>
      </c>
      <c r="S43285" s="50" t="s">
        <v>368</v>
      </c>
      <c r="T43285" s="9" t="s">
        <v>368</v>
      </c>
      <c r="U43285" s="9" t="s">
        <v>368</v>
      </c>
    </row>
    <row r="43286">
      <c r="F43286" s="9"/>
      <c r="N43286" s="50"/>
      <c r="O43286" s="50"/>
      <c r="P43286" s="50"/>
      <c r="Q43286" s="50" t="s">
        <v>368</v>
      </c>
      <c r="R43286" s="9" t="s">
        <v>368</v>
      </c>
      <c r="S43286" s="50" t="s">
        <v>368</v>
      </c>
      <c r="T43286" s="9" t="s">
        <v>368</v>
      </c>
      <c r="U43286" s="9" t="s">
        <v>368</v>
      </c>
    </row>
    <row r="43287">
      <c r="F43287" s="9"/>
      <c r="N43287" s="50"/>
      <c r="O43287" s="50"/>
      <c r="P43287" s="50"/>
      <c r="Q43287" s="50" t="s">
        <v>368</v>
      </c>
      <c r="R43287" s="9" t="s">
        <v>368</v>
      </c>
      <c r="S43287" s="50" t="s">
        <v>368</v>
      </c>
      <c r="T43287" s="9" t="s">
        <v>368</v>
      </c>
      <c r="U43287" s="9" t="s">
        <v>368</v>
      </c>
    </row>
    <row r="43288">
      <c r="F43288" s="9"/>
      <c r="N43288" s="50"/>
      <c r="O43288" s="50"/>
      <c r="P43288" s="50"/>
      <c r="Q43288" s="50" t="s">
        <v>368</v>
      </c>
      <c r="R43288" s="9" t="s">
        <v>368</v>
      </c>
      <c r="S43288" s="50" t="s">
        <v>368</v>
      </c>
      <c r="T43288" s="9" t="s">
        <v>368</v>
      </c>
      <c r="U43288" s="9" t="s">
        <v>368</v>
      </c>
    </row>
    <row r="43289">
      <c r="F43289" s="9"/>
      <c r="N43289" s="50"/>
      <c r="O43289" s="50"/>
      <c r="P43289" s="50"/>
      <c r="Q43289" s="50" t="s">
        <v>368</v>
      </c>
      <c r="R43289" s="9" t="s">
        <v>368</v>
      </c>
      <c r="S43289" s="50" t="s">
        <v>368</v>
      </c>
      <c r="T43289" s="9" t="s">
        <v>368</v>
      </c>
      <c r="U43289" s="9" t="s">
        <v>368</v>
      </c>
    </row>
    <row r="43290">
      <c r="F43290" s="9"/>
      <c r="N43290" s="50"/>
      <c r="O43290" s="50"/>
      <c r="P43290" s="50"/>
      <c r="Q43290" s="50" t="s">
        <v>368</v>
      </c>
      <c r="R43290" s="9" t="s">
        <v>368</v>
      </c>
      <c r="S43290" s="50" t="s">
        <v>368</v>
      </c>
      <c r="T43290" s="9" t="s">
        <v>368</v>
      </c>
      <c r="U43290" s="9" t="s">
        <v>368</v>
      </c>
    </row>
    <row r="43291">
      <c r="F43291" s="9"/>
      <c r="N43291" s="50"/>
      <c r="O43291" s="50"/>
      <c r="P43291" s="50"/>
      <c r="Q43291" s="50" t="s">
        <v>368</v>
      </c>
      <c r="R43291" s="9" t="s">
        <v>368</v>
      </c>
      <c r="S43291" s="50" t="s">
        <v>368</v>
      </c>
      <c r="T43291" s="9" t="s">
        <v>368</v>
      </c>
      <c r="U43291" s="9" t="s">
        <v>368</v>
      </c>
    </row>
    <row r="43292">
      <c r="F43292" s="9"/>
      <c r="N43292" s="50"/>
      <c r="O43292" s="50"/>
      <c r="P43292" s="50"/>
      <c r="Q43292" s="50" t="s">
        <v>368</v>
      </c>
      <c r="R43292" s="9" t="s">
        <v>368</v>
      </c>
      <c r="S43292" s="50" t="s">
        <v>368</v>
      </c>
      <c r="T43292" s="9" t="s">
        <v>368</v>
      </c>
      <c r="U43292" s="9" t="s">
        <v>368</v>
      </c>
    </row>
    <row r="43293">
      <c r="F43293" s="9"/>
      <c r="N43293" s="50"/>
      <c r="O43293" s="50"/>
      <c r="P43293" s="50"/>
      <c r="Q43293" s="50" t="s">
        <v>368</v>
      </c>
      <c r="R43293" s="9" t="s">
        <v>368</v>
      </c>
      <c r="S43293" s="50" t="s">
        <v>368</v>
      </c>
      <c r="T43293" s="9" t="s">
        <v>368</v>
      </c>
      <c r="U43293" s="9" t="s">
        <v>368</v>
      </c>
    </row>
    <row r="43294">
      <c r="F43294" s="9"/>
      <c r="N43294" s="50"/>
      <c r="O43294" s="50"/>
      <c r="P43294" s="50"/>
      <c r="Q43294" s="50" t="s">
        <v>368</v>
      </c>
      <c r="R43294" s="9" t="s">
        <v>368</v>
      </c>
      <c r="S43294" s="50" t="s">
        <v>368</v>
      </c>
      <c r="T43294" s="9" t="s">
        <v>368</v>
      </c>
      <c r="U43294" s="9" t="s">
        <v>368</v>
      </c>
    </row>
    <row r="43295">
      <c r="F43295" s="9"/>
      <c r="N43295" s="50"/>
      <c r="O43295" s="50"/>
      <c r="P43295" s="50"/>
      <c r="Q43295" s="50" t="s">
        <v>368</v>
      </c>
      <c r="R43295" s="9" t="s">
        <v>368</v>
      </c>
      <c r="S43295" s="50" t="s">
        <v>368</v>
      </c>
      <c r="T43295" s="9" t="s">
        <v>368</v>
      </c>
      <c r="U43295" s="9" t="s">
        <v>368</v>
      </c>
    </row>
    <row r="43296">
      <c r="F43296" s="9"/>
      <c r="N43296" s="50"/>
      <c r="O43296" s="50"/>
      <c r="P43296" s="50"/>
      <c r="Q43296" s="50" t="s">
        <v>368</v>
      </c>
      <c r="R43296" s="9" t="s">
        <v>368</v>
      </c>
      <c r="S43296" s="50" t="s">
        <v>368</v>
      </c>
      <c r="T43296" s="9" t="s">
        <v>368</v>
      </c>
      <c r="U43296" s="9" t="s">
        <v>368</v>
      </c>
    </row>
    <row r="43297">
      <c r="F43297" s="9"/>
      <c r="N43297" s="50"/>
      <c r="O43297" s="50"/>
      <c r="P43297" s="50"/>
      <c r="Q43297" s="50" t="s">
        <v>368</v>
      </c>
      <c r="R43297" s="9" t="s">
        <v>368</v>
      </c>
      <c r="S43297" s="50" t="s">
        <v>368</v>
      </c>
      <c r="T43297" s="9" t="s">
        <v>368</v>
      </c>
      <c r="U43297" s="9" t="s">
        <v>368</v>
      </c>
    </row>
    <row r="43298">
      <c r="F43298" s="9"/>
      <c r="N43298" s="50"/>
      <c r="O43298" s="50"/>
      <c r="P43298" s="50"/>
      <c r="Q43298" s="50" t="s">
        <v>368</v>
      </c>
      <c r="R43298" s="9" t="s">
        <v>368</v>
      </c>
      <c r="S43298" s="50" t="s">
        <v>368</v>
      </c>
      <c r="T43298" s="9" t="s">
        <v>368</v>
      </c>
      <c r="U43298" s="9" t="s">
        <v>368</v>
      </c>
    </row>
    <row r="43299">
      <c r="F43299" s="9"/>
      <c r="N43299" s="50"/>
      <c r="O43299" s="50"/>
      <c r="P43299" s="50"/>
      <c r="Q43299" s="50" t="s">
        <v>368</v>
      </c>
      <c r="R43299" s="9" t="s">
        <v>368</v>
      </c>
      <c r="S43299" s="50" t="s">
        <v>368</v>
      </c>
      <c r="T43299" s="9" t="s">
        <v>368</v>
      </c>
      <c r="U43299" s="9" t="s">
        <v>368</v>
      </c>
    </row>
    <row r="43300">
      <c r="F43300" s="9"/>
      <c r="N43300" s="50"/>
      <c r="O43300" s="50"/>
      <c r="P43300" s="50"/>
      <c r="Q43300" s="50" t="s">
        <v>368</v>
      </c>
      <c r="R43300" s="9" t="s">
        <v>368</v>
      </c>
      <c r="S43300" s="50" t="s">
        <v>368</v>
      </c>
      <c r="T43300" s="9" t="s">
        <v>368</v>
      </c>
      <c r="U43300" s="9" t="s">
        <v>368</v>
      </c>
    </row>
    <row r="43301">
      <c r="F43301" s="9"/>
      <c r="N43301" s="50"/>
      <c r="O43301" s="50"/>
      <c r="P43301" s="50"/>
      <c r="Q43301" s="50" t="s">
        <v>368</v>
      </c>
      <c r="R43301" s="9" t="s">
        <v>368</v>
      </c>
      <c r="S43301" s="50" t="s">
        <v>368</v>
      </c>
      <c r="T43301" s="9" t="s">
        <v>368</v>
      </c>
      <c r="U43301" s="9" t="s">
        <v>368</v>
      </c>
    </row>
    <row r="43302">
      <c r="F43302" s="9"/>
      <c r="N43302" s="50"/>
      <c r="O43302" s="50"/>
      <c r="P43302" s="50"/>
      <c r="Q43302" s="50" t="s">
        <v>368</v>
      </c>
      <c r="R43302" s="9" t="s">
        <v>368</v>
      </c>
      <c r="S43302" s="50" t="s">
        <v>368</v>
      </c>
      <c r="T43302" s="9" t="s">
        <v>368</v>
      </c>
      <c r="U43302" s="9" t="s">
        <v>368</v>
      </c>
    </row>
    <row r="43303">
      <c r="F43303" s="9"/>
      <c r="N43303" s="50"/>
      <c r="O43303" s="50"/>
      <c r="P43303" s="50"/>
      <c r="Q43303" s="50" t="s">
        <v>368</v>
      </c>
      <c r="R43303" s="9" t="s">
        <v>368</v>
      </c>
      <c r="S43303" s="50" t="s">
        <v>368</v>
      </c>
      <c r="T43303" s="9" t="s">
        <v>368</v>
      </c>
      <c r="U43303" s="9" t="s">
        <v>368</v>
      </c>
    </row>
    <row r="43304">
      <c r="F43304" s="9"/>
      <c r="N43304" s="50"/>
      <c r="O43304" s="50"/>
      <c r="P43304" s="50"/>
      <c r="Q43304" s="50" t="s">
        <v>368</v>
      </c>
      <c r="R43304" s="9" t="s">
        <v>368</v>
      </c>
      <c r="S43304" s="50" t="s">
        <v>368</v>
      </c>
      <c r="T43304" s="9" t="s">
        <v>368</v>
      </c>
      <c r="U43304" s="9" t="s">
        <v>368</v>
      </c>
    </row>
    <row r="43305">
      <c r="F43305" s="9"/>
      <c r="N43305" s="50"/>
      <c r="O43305" s="50"/>
      <c r="P43305" s="50"/>
      <c r="Q43305" s="50" t="s">
        <v>368</v>
      </c>
      <c r="R43305" s="9" t="s">
        <v>368</v>
      </c>
      <c r="S43305" s="50" t="s">
        <v>368</v>
      </c>
      <c r="T43305" s="9" t="s">
        <v>368</v>
      </c>
      <c r="U43305" s="9" t="s">
        <v>368</v>
      </c>
    </row>
    <row r="43306">
      <c r="F43306" s="9"/>
      <c r="N43306" s="50"/>
      <c r="O43306" s="50"/>
      <c r="P43306" s="50"/>
      <c r="Q43306" s="50" t="s">
        <v>368</v>
      </c>
      <c r="R43306" s="9" t="s">
        <v>368</v>
      </c>
      <c r="S43306" s="50" t="s">
        <v>368</v>
      </c>
      <c r="T43306" s="9" t="s">
        <v>368</v>
      </c>
      <c r="U43306" s="9" t="s">
        <v>368</v>
      </c>
    </row>
    <row r="43307">
      <c r="F43307" s="9"/>
      <c r="N43307" s="50"/>
      <c r="O43307" s="50"/>
      <c r="P43307" s="50"/>
      <c r="Q43307" s="50" t="s">
        <v>368</v>
      </c>
      <c r="R43307" s="9" t="s">
        <v>368</v>
      </c>
      <c r="S43307" s="50" t="s">
        <v>368</v>
      </c>
      <c r="T43307" s="9" t="s">
        <v>368</v>
      </c>
      <c r="U43307" s="9" t="s">
        <v>368</v>
      </c>
    </row>
    <row r="43308">
      <c r="F43308" s="9"/>
      <c r="N43308" s="50"/>
      <c r="O43308" s="50"/>
      <c r="P43308" s="50"/>
      <c r="Q43308" s="50" t="s">
        <v>368</v>
      </c>
      <c r="R43308" s="9" t="s">
        <v>368</v>
      </c>
      <c r="S43308" s="50" t="s">
        <v>368</v>
      </c>
      <c r="T43308" s="9" t="s">
        <v>368</v>
      </c>
      <c r="U43308" s="9" t="s">
        <v>368</v>
      </c>
    </row>
    <row r="43309">
      <c r="F43309" s="9"/>
      <c r="N43309" s="50"/>
      <c r="O43309" s="50"/>
      <c r="P43309" s="50"/>
      <c r="Q43309" s="50" t="s">
        <v>368</v>
      </c>
      <c r="R43309" s="9" t="s">
        <v>368</v>
      </c>
      <c r="S43309" s="50" t="s">
        <v>368</v>
      </c>
      <c r="T43309" s="9" t="s">
        <v>368</v>
      </c>
      <c r="U43309" s="9" t="s">
        <v>368</v>
      </c>
    </row>
    <row r="43310">
      <c r="F43310" s="9"/>
      <c r="N43310" s="50"/>
      <c r="O43310" s="50"/>
      <c r="P43310" s="50"/>
      <c r="Q43310" s="50" t="s">
        <v>368</v>
      </c>
      <c r="R43310" s="9" t="s">
        <v>368</v>
      </c>
      <c r="S43310" s="50" t="s">
        <v>368</v>
      </c>
      <c r="T43310" s="9" t="s">
        <v>368</v>
      </c>
      <c r="U43310" s="9" t="s">
        <v>368</v>
      </c>
    </row>
    <row r="43311">
      <c r="F43311" s="9"/>
      <c r="N43311" s="50"/>
      <c r="O43311" s="50"/>
      <c r="P43311" s="50"/>
      <c r="Q43311" s="50" t="s">
        <v>368</v>
      </c>
      <c r="R43311" s="9" t="s">
        <v>368</v>
      </c>
      <c r="S43311" s="50" t="s">
        <v>368</v>
      </c>
      <c r="T43311" s="9" t="s">
        <v>368</v>
      </c>
      <c r="U43311" s="9" t="s">
        <v>368</v>
      </c>
    </row>
    <row r="43312">
      <c r="F43312" s="9"/>
      <c r="N43312" s="50"/>
      <c r="O43312" s="50"/>
      <c r="P43312" s="50"/>
      <c r="Q43312" s="50" t="s">
        <v>368</v>
      </c>
      <c r="R43312" s="9" t="s">
        <v>368</v>
      </c>
      <c r="S43312" s="50" t="s">
        <v>368</v>
      </c>
      <c r="T43312" s="9" t="s">
        <v>368</v>
      </c>
      <c r="U43312" s="9" t="s">
        <v>368</v>
      </c>
    </row>
    <row r="43313">
      <c r="F43313" s="9"/>
      <c r="N43313" s="50"/>
      <c r="O43313" s="50"/>
      <c r="P43313" s="50"/>
      <c r="Q43313" s="50" t="s">
        <v>368</v>
      </c>
      <c r="R43313" s="9" t="s">
        <v>368</v>
      </c>
      <c r="S43313" s="50" t="s">
        <v>368</v>
      </c>
      <c r="T43313" s="9" t="s">
        <v>368</v>
      </c>
      <c r="U43313" s="9" t="s">
        <v>368</v>
      </c>
    </row>
    <row r="43314">
      <c r="F43314" s="9"/>
      <c r="N43314" s="50"/>
      <c r="O43314" s="50"/>
      <c r="P43314" s="50"/>
      <c r="Q43314" s="50" t="s">
        <v>368</v>
      </c>
      <c r="R43314" s="9" t="s">
        <v>368</v>
      </c>
      <c r="S43314" s="50" t="s">
        <v>368</v>
      </c>
      <c r="T43314" s="9" t="s">
        <v>368</v>
      </c>
      <c r="U43314" s="9" t="s">
        <v>368</v>
      </c>
    </row>
    <row r="43315">
      <c r="F43315" s="9"/>
      <c r="N43315" s="50"/>
      <c r="O43315" s="50"/>
      <c r="P43315" s="50"/>
      <c r="Q43315" s="50" t="s">
        <v>368</v>
      </c>
      <c r="R43315" s="9" t="s">
        <v>368</v>
      </c>
      <c r="S43315" s="50" t="s">
        <v>368</v>
      </c>
      <c r="T43315" s="9" t="s">
        <v>368</v>
      </c>
      <c r="U43315" s="9" t="s">
        <v>368</v>
      </c>
    </row>
    <row r="43316">
      <c r="F43316" s="9"/>
      <c r="N43316" s="50"/>
      <c r="O43316" s="50"/>
      <c r="P43316" s="50"/>
      <c r="Q43316" s="50" t="s">
        <v>368</v>
      </c>
      <c r="R43316" s="9" t="s">
        <v>368</v>
      </c>
      <c r="S43316" s="50" t="s">
        <v>368</v>
      </c>
      <c r="T43316" s="9" t="s">
        <v>368</v>
      </c>
      <c r="U43316" s="9" t="s">
        <v>368</v>
      </c>
    </row>
    <row r="43317">
      <c r="F43317" s="9"/>
      <c r="N43317" s="50"/>
      <c r="O43317" s="50"/>
      <c r="P43317" s="50"/>
      <c r="Q43317" s="50" t="s">
        <v>368</v>
      </c>
      <c r="R43317" s="9" t="s">
        <v>368</v>
      </c>
      <c r="S43317" s="50" t="s">
        <v>368</v>
      </c>
      <c r="T43317" s="9" t="s">
        <v>368</v>
      </c>
      <c r="U43317" s="9" t="s">
        <v>368</v>
      </c>
    </row>
    <row r="43318">
      <c r="F43318" s="9"/>
      <c r="N43318" s="50"/>
      <c r="O43318" s="50"/>
      <c r="P43318" s="50"/>
      <c r="Q43318" s="50" t="s">
        <v>368</v>
      </c>
      <c r="R43318" s="9" t="s">
        <v>368</v>
      </c>
      <c r="S43318" s="50" t="s">
        <v>368</v>
      </c>
      <c r="T43318" s="9" t="s">
        <v>368</v>
      </c>
      <c r="U43318" s="9" t="s">
        <v>368</v>
      </c>
    </row>
    <row r="43319">
      <c r="F43319" s="9"/>
      <c r="N43319" s="50"/>
      <c r="O43319" s="50"/>
      <c r="P43319" s="50"/>
      <c r="Q43319" s="50" t="s">
        <v>368</v>
      </c>
      <c r="R43319" s="9" t="s">
        <v>368</v>
      </c>
      <c r="S43319" s="50" t="s">
        <v>368</v>
      </c>
      <c r="T43319" s="9" t="s">
        <v>368</v>
      </c>
      <c r="U43319" s="9" t="s">
        <v>368</v>
      </c>
    </row>
    <row r="43320">
      <c r="F43320" s="9"/>
      <c r="N43320" s="50"/>
      <c r="O43320" s="50"/>
      <c r="P43320" s="50"/>
      <c r="Q43320" s="50" t="s">
        <v>368</v>
      </c>
      <c r="R43320" s="9" t="s">
        <v>368</v>
      </c>
      <c r="S43320" s="50" t="s">
        <v>368</v>
      </c>
      <c r="T43320" s="9" t="s">
        <v>368</v>
      </c>
      <c r="U43320" s="9" t="s">
        <v>368</v>
      </c>
    </row>
    <row r="43321">
      <c r="F43321" s="9"/>
      <c r="N43321" s="50"/>
      <c r="O43321" s="50"/>
      <c r="P43321" s="50"/>
      <c r="Q43321" s="50" t="s">
        <v>368</v>
      </c>
      <c r="R43321" s="9" t="s">
        <v>368</v>
      </c>
      <c r="S43321" s="50" t="s">
        <v>368</v>
      </c>
      <c r="T43321" s="9" t="s">
        <v>368</v>
      </c>
      <c r="U43321" s="9" t="s">
        <v>368</v>
      </c>
    </row>
    <row r="43322">
      <c r="F43322" s="9"/>
      <c r="N43322" s="50"/>
      <c r="O43322" s="50"/>
      <c r="P43322" s="50"/>
      <c r="Q43322" s="50" t="s">
        <v>368</v>
      </c>
      <c r="R43322" s="9" t="s">
        <v>368</v>
      </c>
      <c r="S43322" s="50" t="s">
        <v>368</v>
      </c>
      <c r="T43322" s="9" t="s">
        <v>368</v>
      </c>
      <c r="U43322" s="9" t="s">
        <v>368</v>
      </c>
    </row>
    <row r="43323">
      <c r="F43323" s="9"/>
      <c r="N43323" s="50"/>
      <c r="O43323" s="50"/>
      <c r="P43323" s="50"/>
      <c r="Q43323" s="50" t="s">
        <v>368</v>
      </c>
      <c r="R43323" s="9" t="s">
        <v>368</v>
      </c>
      <c r="S43323" s="50" t="s">
        <v>368</v>
      </c>
      <c r="T43323" s="9" t="s">
        <v>368</v>
      </c>
      <c r="U43323" s="9" t="s">
        <v>368</v>
      </c>
    </row>
    <row r="43324">
      <c r="F43324" s="9"/>
      <c r="N43324" s="50"/>
      <c r="O43324" s="50"/>
      <c r="P43324" s="50"/>
      <c r="Q43324" s="50" t="s">
        <v>368</v>
      </c>
      <c r="R43324" s="9" t="s">
        <v>368</v>
      </c>
      <c r="S43324" s="50" t="s">
        <v>368</v>
      </c>
      <c r="T43324" s="9" t="s">
        <v>368</v>
      </c>
      <c r="U43324" s="9" t="s">
        <v>368</v>
      </c>
    </row>
    <row r="43325">
      <c r="F43325" s="9"/>
      <c r="N43325" s="50"/>
      <c r="O43325" s="50"/>
      <c r="P43325" s="50"/>
      <c r="Q43325" s="50" t="s">
        <v>368</v>
      </c>
      <c r="R43325" s="9" t="s">
        <v>368</v>
      </c>
      <c r="S43325" s="50" t="s">
        <v>368</v>
      </c>
      <c r="T43325" s="9" t="s">
        <v>368</v>
      </c>
      <c r="U43325" s="9" t="s">
        <v>368</v>
      </c>
    </row>
    <row r="43326">
      <c r="F43326" s="9"/>
      <c r="N43326" s="50"/>
      <c r="O43326" s="50"/>
      <c r="P43326" s="50"/>
      <c r="Q43326" s="50" t="s">
        <v>368</v>
      </c>
      <c r="R43326" s="9" t="s">
        <v>368</v>
      </c>
      <c r="S43326" s="50" t="s">
        <v>368</v>
      </c>
      <c r="T43326" s="9" t="s">
        <v>368</v>
      </c>
      <c r="U43326" s="9" t="s">
        <v>368</v>
      </c>
    </row>
    <row r="43327">
      <c r="F43327" s="9"/>
      <c r="N43327" s="50"/>
      <c r="O43327" s="50"/>
      <c r="P43327" s="50"/>
      <c r="Q43327" s="50" t="s">
        <v>368</v>
      </c>
      <c r="R43327" s="9" t="s">
        <v>368</v>
      </c>
      <c r="S43327" s="50" t="s">
        <v>368</v>
      </c>
      <c r="T43327" s="9" t="s">
        <v>368</v>
      </c>
      <c r="U43327" s="9" t="s">
        <v>368</v>
      </c>
    </row>
    <row r="43328">
      <c r="F43328" s="9"/>
      <c r="N43328" s="50"/>
      <c r="O43328" s="50"/>
      <c r="P43328" s="50"/>
      <c r="Q43328" s="50" t="s">
        <v>368</v>
      </c>
      <c r="R43328" s="9" t="s">
        <v>368</v>
      </c>
      <c r="S43328" s="50" t="s">
        <v>368</v>
      </c>
      <c r="T43328" s="9" t="s">
        <v>368</v>
      </c>
      <c r="U43328" s="9" t="s">
        <v>368</v>
      </c>
    </row>
    <row r="43329">
      <c r="F43329" s="9"/>
      <c r="N43329" s="50"/>
      <c r="O43329" s="50"/>
      <c r="P43329" s="50"/>
      <c r="Q43329" s="50" t="s">
        <v>368</v>
      </c>
      <c r="R43329" s="9" t="s">
        <v>368</v>
      </c>
      <c r="S43329" s="50" t="s">
        <v>368</v>
      </c>
      <c r="T43329" s="9" t="s">
        <v>368</v>
      </c>
      <c r="U43329" s="9" t="s">
        <v>368</v>
      </c>
    </row>
    <row r="43330">
      <c r="F43330" s="9"/>
      <c r="N43330" s="50"/>
      <c r="O43330" s="50"/>
      <c r="P43330" s="50"/>
      <c r="Q43330" s="50" t="s">
        <v>368</v>
      </c>
      <c r="R43330" s="9" t="s">
        <v>368</v>
      </c>
      <c r="S43330" s="50" t="s">
        <v>368</v>
      </c>
      <c r="T43330" s="9" t="s">
        <v>368</v>
      </c>
      <c r="U43330" s="9" t="s">
        <v>368</v>
      </c>
    </row>
    <row r="43331">
      <c r="F43331" s="9"/>
      <c r="N43331" s="50"/>
      <c r="O43331" s="50"/>
      <c r="P43331" s="50"/>
      <c r="Q43331" s="50" t="s">
        <v>368</v>
      </c>
      <c r="R43331" s="9" t="s">
        <v>368</v>
      </c>
      <c r="S43331" s="50" t="s">
        <v>368</v>
      </c>
      <c r="T43331" s="9" t="s">
        <v>368</v>
      </c>
      <c r="U43331" s="9" t="s">
        <v>368</v>
      </c>
    </row>
    <row r="43332">
      <c r="F43332" s="9"/>
      <c r="N43332" s="50"/>
      <c r="O43332" s="50"/>
      <c r="P43332" s="50"/>
      <c r="Q43332" s="50" t="s">
        <v>368</v>
      </c>
      <c r="R43332" s="9" t="s">
        <v>368</v>
      </c>
      <c r="S43332" s="50" t="s">
        <v>368</v>
      </c>
      <c r="T43332" s="9" t="s">
        <v>368</v>
      </c>
      <c r="U43332" s="9" t="s">
        <v>368</v>
      </c>
    </row>
    <row r="43333">
      <c r="F43333" s="9"/>
      <c r="N43333" s="50"/>
      <c r="O43333" s="50"/>
      <c r="P43333" s="50"/>
      <c r="Q43333" s="50" t="s">
        <v>368</v>
      </c>
      <c r="R43333" s="9" t="s">
        <v>368</v>
      </c>
      <c r="S43333" s="50" t="s">
        <v>368</v>
      </c>
      <c r="T43333" s="9" t="s">
        <v>368</v>
      </c>
      <c r="U43333" s="9" t="s">
        <v>368</v>
      </c>
    </row>
    <row r="43334">
      <c r="F43334" s="9"/>
      <c r="N43334" s="50"/>
      <c r="O43334" s="50"/>
      <c r="P43334" s="50"/>
      <c r="Q43334" s="50" t="s">
        <v>368</v>
      </c>
      <c r="R43334" s="9" t="s">
        <v>368</v>
      </c>
      <c r="S43334" s="50" t="s">
        <v>368</v>
      </c>
      <c r="T43334" s="9" t="s">
        <v>368</v>
      </c>
      <c r="U43334" s="9" t="s">
        <v>368</v>
      </c>
    </row>
    <row r="43335">
      <c r="F43335" s="9"/>
      <c r="N43335" s="50"/>
      <c r="O43335" s="50"/>
      <c r="P43335" s="50"/>
      <c r="Q43335" s="50" t="s">
        <v>368</v>
      </c>
      <c r="R43335" s="9" t="s">
        <v>368</v>
      </c>
      <c r="S43335" s="50" t="s">
        <v>368</v>
      </c>
      <c r="T43335" s="9" t="s">
        <v>368</v>
      </c>
      <c r="U43335" s="9" t="s">
        <v>368</v>
      </c>
    </row>
    <row r="43336">
      <c r="F43336" s="9"/>
      <c r="N43336" s="50"/>
      <c r="O43336" s="50"/>
      <c r="P43336" s="50"/>
      <c r="Q43336" s="50" t="s">
        <v>368</v>
      </c>
      <c r="R43336" s="9" t="s">
        <v>368</v>
      </c>
      <c r="S43336" s="50" t="s">
        <v>368</v>
      </c>
      <c r="T43336" s="9" t="s">
        <v>368</v>
      </c>
      <c r="U43336" s="9" t="s">
        <v>368</v>
      </c>
    </row>
    <row r="43337">
      <c r="F43337" s="9"/>
      <c r="N43337" s="50"/>
      <c r="O43337" s="50"/>
      <c r="P43337" s="50"/>
      <c r="Q43337" s="50" t="s">
        <v>368</v>
      </c>
      <c r="R43337" s="9" t="s">
        <v>368</v>
      </c>
      <c r="S43337" s="50" t="s">
        <v>368</v>
      </c>
      <c r="T43337" s="9" t="s">
        <v>368</v>
      </c>
      <c r="U43337" s="9" t="s">
        <v>368</v>
      </c>
    </row>
    <row r="43338">
      <c r="F43338" s="9"/>
      <c r="N43338" s="50"/>
      <c r="O43338" s="50"/>
      <c r="P43338" s="50"/>
      <c r="Q43338" s="50" t="s">
        <v>368</v>
      </c>
      <c r="R43338" s="9" t="s">
        <v>368</v>
      </c>
      <c r="S43338" s="50" t="s">
        <v>368</v>
      </c>
      <c r="T43338" s="9" t="s">
        <v>368</v>
      </c>
      <c r="U43338" s="9" t="s">
        <v>368</v>
      </c>
    </row>
    <row r="43339">
      <c r="F43339" s="9"/>
      <c r="N43339" s="50"/>
      <c r="O43339" s="50"/>
      <c r="P43339" s="50"/>
      <c r="Q43339" s="50" t="s">
        <v>368</v>
      </c>
      <c r="R43339" s="9" t="s">
        <v>368</v>
      </c>
      <c r="S43339" s="50" t="s">
        <v>368</v>
      </c>
      <c r="T43339" s="9" t="s">
        <v>368</v>
      </c>
      <c r="U43339" s="9" t="s">
        <v>368</v>
      </c>
    </row>
    <row r="43340">
      <c r="F43340" s="9"/>
      <c r="N43340" s="50"/>
      <c r="O43340" s="50"/>
      <c r="P43340" s="50"/>
      <c r="Q43340" s="50" t="s">
        <v>368</v>
      </c>
      <c r="R43340" s="9" t="s">
        <v>368</v>
      </c>
      <c r="S43340" s="50" t="s">
        <v>368</v>
      </c>
      <c r="T43340" s="9" t="s">
        <v>368</v>
      </c>
      <c r="U43340" s="9" t="s">
        <v>368</v>
      </c>
    </row>
    <row r="43341">
      <c r="F43341" s="9"/>
      <c r="N43341" s="50"/>
      <c r="O43341" s="50"/>
      <c r="P43341" s="50"/>
      <c r="Q43341" s="50" t="s">
        <v>368</v>
      </c>
      <c r="R43341" s="9" t="s">
        <v>368</v>
      </c>
      <c r="S43341" s="50" t="s">
        <v>368</v>
      </c>
      <c r="T43341" s="9" t="s">
        <v>368</v>
      </c>
      <c r="U43341" s="9" t="s">
        <v>368</v>
      </c>
    </row>
    <row r="43342">
      <c r="F43342" s="9"/>
      <c r="N43342" s="50"/>
      <c r="O43342" s="50"/>
      <c r="P43342" s="50"/>
      <c r="Q43342" s="50" t="s">
        <v>368</v>
      </c>
      <c r="R43342" s="9" t="s">
        <v>368</v>
      </c>
      <c r="S43342" s="50" t="s">
        <v>368</v>
      </c>
      <c r="T43342" s="9" t="s">
        <v>368</v>
      </c>
      <c r="U43342" s="9" t="s">
        <v>368</v>
      </c>
    </row>
    <row r="43343">
      <c r="F43343" s="9"/>
      <c r="N43343" s="50"/>
      <c r="O43343" s="50"/>
      <c r="P43343" s="50"/>
      <c r="Q43343" s="50" t="s">
        <v>368</v>
      </c>
      <c r="R43343" s="9" t="s">
        <v>368</v>
      </c>
      <c r="S43343" s="50" t="s">
        <v>368</v>
      </c>
      <c r="T43343" s="9" t="s">
        <v>368</v>
      </c>
      <c r="U43343" s="9" t="s">
        <v>368</v>
      </c>
    </row>
    <row r="43344">
      <c r="F43344" s="9"/>
      <c r="N43344" s="50"/>
      <c r="O43344" s="50"/>
      <c r="P43344" s="50"/>
      <c r="Q43344" s="50" t="s">
        <v>368</v>
      </c>
      <c r="R43344" s="9" t="s">
        <v>368</v>
      </c>
      <c r="S43344" s="50" t="s">
        <v>368</v>
      </c>
      <c r="T43344" s="9" t="s">
        <v>368</v>
      </c>
      <c r="U43344" s="9" t="s">
        <v>368</v>
      </c>
    </row>
    <row r="43345">
      <c r="F43345" s="9"/>
      <c r="N43345" s="50"/>
      <c r="O43345" s="50"/>
      <c r="P43345" s="50"/>
      <c r="Q43345" s="50" t="s">
        <v>368</v>
      </c>
      <c r="R43345" s="9" t="s">
        <v>368</v>
      </c>
      <c r="S43345" s="50" t="s">
        <v>368</v>
      </c>
      <c r="T43345" s="9" t="s">
        <v>368</v>
      </c>
      <c r="U43345" s="9" t="s">
        <v>368</v>
      </c>
    </row>
    <row r="43346">
      <c r="F43346" s="9"/>
      <c r="N43346" s="50"/>
      <c r="O43346" s="50"/>
      <c r="P43346" s="50"/>
      <c r="Q43346" s="50" t="s">
        <v>368</v>
      </c>
      <c r="R43346" s="9" t="s">
        <v>368</v>
      </c>
      <c r="S43346" s="50" t="s">
        <v>368</v>
      </c>
      <c r="T43346" s="9" t="s">
        <v>368</v>
      </c>
      <c r="U43346" s="9" t="s">
        <v>368</v>
      </c>
    </row>
    <row r="43347">
      <c r="F43347" s="9"/>
      <c r="N43347" s="50"/>
      <c r="O43347" s="50"/>
      <c r="P43347" s="50"/>
      <c r="Q43347" s="50" t="s">
        <v>368</v>
      </c>
      <c r="R43347" s="9" t="s">
        <v>368</v>
      </c>
      <c r="S43347" s="50" t="s">
        <v>368</v>
      </c>
      <c r="T43347" s="9" t="s">
        <v>368</v>
      </c>
      <c r="U43347" s="9" t="s">
        <v>368</v>
      </c>
    </row>
    <row r="43348">
      <c r="F43348" s="9"/>
      <c r="N43348" s="50"/>
      <c r="O43348" s="50"/>
      <c r="P43348" s="50"/>
      <c r="Q43348" s="50" t="s">
        <v>368</v>
      </c>
      <c r="R43348" s="9" t="s">
        <v>368</v>
      </c>
      <c r="S43348" s="50" t="s">
        <v>368</v>
      </c>
      <c r="T43348" s="9" t="s">
        <v>368</v>
      </c>
      <c r="U43348" s="9" t="s">
        <v>368</v>
      </c>
    </row>
    <row r="43349">
      <c r="F43349" s="9"/>
      <c r="N43349" s="50"/>
      <c r="O43349" s="50"/>
      <c r="P43349" s="50"/>
      <c r="Q43349" s="50" t="s">
        <v>368</v>
      </c>
      <c r="R43349" s="9" t="s">
        <v>368</v>
      </c>
      <c r="S43349" s="50" t="s">
        <v>368</v>
      </c>
      <c r="T43349" s="9" t="s">
        <v>368</v>
      </c>
      <c r="U43349" s="9" t="s">
        <v>368</v>
      </c>
    </row>
    <row r="43350">
      <c r="F43350" s="9"/>
      <c r="N43350" s="50"/>
      <c r="O43350" s="50"/>
      <c r="P43350" s="50"/>
      <c r="Q43350" s="50" t="s">
        <v>368</v>
      </c>
      <c r="R43350" s="9" t="s">
        <v>368</v>
      </c>
      <c r="S43350" s="50" t="s">
        <v>368</v>
      </c>
      <c r="T43350" s="9" t="s">
        <v>368</v>
      </c>
      <c r="U43350" s="9" t="s">
        <v>368</v>
      </c>
    </row>
    <row r="43351">
      <c r="F43351" s="9"/>
      <c r="N43351" s="50"/>
      <c r="O43351" s="50"/>
      <c r="P43351" s="50"/>
      <c r="Q43351" s="50" t="s">
        <v>368</v>
      </c>
      <c r="R43351" s="9" t="s">
        <v>368</v>
      </c>
      <c r="S43351" s="50" t="s">
        <v>368</v>
      </c>
      <c r="T43351" s="9" t="s">
        <v>368</v>
      </c>
      <c r="U43351" s="9" t="s">
        <v>368</v>
      </c>
    </row>
    <row r="43352">
      <c r="F43352" s="9"/>
      <c r="N43352" s="50"/>
      <c r="O43352" s="50"/>
      <c r="P43352" s="50"/>
      <c r="Q43352" s="50" t="s">
        <v>368</v>
      </c>
      <c r="R43352" s="9" t="s">
        <v>368</v>
      </c>
      <c r="S43352" s="50" t="s">
        <v>368</v>
      </c>
      <c r="T43352" s="9" t="s">
        <v>368</v>
      </c>
      <c r="U43352" s="9" t="s">
        <v>368</v>
      </c>
    </row>
    <row r="43353">
      <c r="F43353" s="9"/>
      <c r="N43353" s="50"/>
      <c r="O43353" s="50"/>
      <c r="P43353" s="50"/>
      <c r="Q43353" s="50" t="s">
        <v>368</v>
      </c>
      <c r="R43353" s="9" t="s">
        <v>368</v>
      </c>
      <c r="S43353" s="50" t="s">
        <v>368</v>
      </c>
      <c r="T43353" s="9" t="s">
        <v>368</v>
      </c>
      <c r="U43353" s="9" t="s">
        <v>368</v>
      </c>
    </row>
    <row r="43354">
      <c r="F43354" s="9"/>
      <c r="N43354" s="50"/>
      <c r="O43354" s="50"/>
      <c r="P43354" s="50"/>
      <c r="Q43354" s="50" t="s">
        <v>368</v>
      </c>
      <c r="R43354" s="9" t="s">
        <v>368</v>
      </c>
      <c r="S43354" s="50" t="s">
        <v>368</v>
      </c>
      <c r="T43354" s="9" t="s">
        <v>368</v>
      </c>
      <c r="U43354" s="9" t="s">
        <v>368</v>
      </c>
    </row>
    <row r="43355">
      <c r="F43355" s="9"/>
      <c r="N43355" s="50"/>
      <c r="O43355" s="50"/>
      <c r="P43355" s="50"/>
      <c r="Q43355" s="50" t="s">
        <v>368</v>
      </c>
      <c r="R43355" s="9" t="s">
        <v>368</v>
      </c>
      <c r="S43355" s="50" t="s">
        <v>368</v>
      </c>
      <c r="T43355" s="9" t="s">
        <v>368</v>
      </c>
      <c r="U43355" s="9" t="s">
        <v>368</v>
      </c>
    </row>
    <row r="43356">
      <c r="F43356" s="9"/>
      <c r="N43356" s="50"/>
      <c r="O43356" s="50"/>
      <c r="P43356" s="50"/>
      <c r="Q43356" s="50" t="s">
        <v>368</v>
      </c>
      <c r="R43356" s="9" t="s">
        <v>368</v>
      </c>
      <c r="S43356" s="50" t="s">
        <v>368</v>
      </c>
      <c r="T43356" s="9" t="s">
        <v>368</v>
      </c>
      <c r="U43356" s="9" t="s">
        <v>368</v>
      </c>
    </row>
    <row r="43357">
      <c r="F43357" s="9"/>
      <c r="N43357" s="50"/>
      <c r="O43357" s="50"/>
      <c r="P43357" s="50"/>
      <c r="Q43357" s="50" t="s">
        <v>368</v>
      </c>
      <c r="R43357" s="9" t="s">
        <v>368</v>
      </c>
      <c r="S43357" s="50" t="s">
        <v>368</v>
      </c>
      <c r="T43357" s="9" t="s">
        <v>368</v>
      </c>
      <c r="U43357" s="9" t="s">
        <v>368</v>
      </c>
    </row>
    <row r="43358">
      <c r="F43358" s="9"/>
      <c r="N43358" s="50"/>
      <c r="O43358" s="50"/>
      <c r="P43358" s="50"/>
      <c r="Q43358" s="50" t="s">
        <v>368</v>
      </c>
      <c r="R43358" s="9" t="s">
        <v>368</v>
      </c>
      <c r="S43358" s="50" t="s">
        <v>368</v>
      </c>
      <c r="T43358" s="9" t="s">
        <v>368</v>
      </c>
      <c r="U43358" s="9" t="s">
        <v>368</v>
      </c>
    </row>
    <row r="43359">
      <c r="F43359" s="9"/>
      <c r="N43359" s="50"/>
      <c r="O43359" s="50"/>
      <c r="P43359" s="50"/>
      <c r="Q43359" s="50" t="s">
        <v>368</v>
      </c>
      <c r="R43359" s="9" t="s">
        <v>368</v>
      </c>
      <c r="S43359" s="50" t="s">
        <v>368</v>
      </c>
      <c r="T43359" s="9" t="s">
        <v>368</v>
      </c>
      <c r="U43359" s="9" t="s">
        <v>368</v>
      </c>
    </row>
    <row r="43360">
      <c r="F43360" s="9"/>
      <c r="N43360" s="50"/>
      <c r="O43360" s="50"/>
      <c r="P43360" s="50"/>
      <c r="Q43360" s="50" t="s">
        <v>368</v>
      </c>
      <c r="R43360" s="9" t="s">
        <v>368</v>
      </c>
      <c r="S43360" s="50" t="s">
        <v>368</v>
      </c>
      <c r="T43360" s="9" t="s">
        <v>368</v>
      </c>
      <c r="U43360" s="9" t="s">
        <v>368</v>
      </c>
    </row>
    <row r="43361">
      <c r="F43361" s="9"/>
      <c r="N43361" s="50"/>
      <c r="O43361" s="50"/>
      <c r="P43361" s="50"/>
      <c r="Q43361" s="50" t="s">
        <v>368</v>
      </c>
      <c r="R43361" s="9" t="s">
        <v>368</v>
      </c>
      <c r="S43361" s="50" t="s">
        <v>368</v>
      </c>
      <c r="T43361" s="9" t="s">
        <v>368</v>
      </c>
      <c r="U43361" s="9" t="s">
        <v>368</v>
      </c>
    </row>
    <row r="43362">
      <c r="F43362" s="9"/>
      <c r="N43362" s="50"/>
      <c r="O43362" s="50"/>
      <c r="P43362" s="50"/>
      <c r="Q43362" s="50" t="s">
        <v>368</v>
      </c>
      <c r="R43362" s="9" t="s">
        <v>368</v>
      </c>
      <c r="S43362" s="50" t="s">
        <v>368</v>
      </c>
      <c r="T43362" s="9" t="s">
        <v>368</v>
      </c>
      <c r="U43362" s="9" t="s">
        <v>368</v>
      </c>
    </row>
    <row r="43363">
      <c r="F43363" s="9"/>
      <c r="N43363" s="50"/>
      <c r="O43363" s="50"/>
      <c r="P43363" s="50"/>
      <c r="Q43363" s="50" t="s">
        <v>368</v>
      </c>
      <c r="R43363" s="9" t="s">
        <v>368</v>
      </c>
      <c r="S43363" s="50" t="s">
        <v>368</v>
      </c>
      <c r="T43363" s="9" t="s">
        <v>368</v>
      </c>
      <c r="U43363" s="9" t="s">
        <v>368</v>
      </c>
    </row>
    <row r="43364">
      <c r="F43364" s="9"/>
      <c r="N43364" s="50"/>
      <c r="O43364" s="50"/>
      <c r="P43364" s="50"/>
      <c r="Q43364" s="50" t="s">
        <v>368</v>
      </c>
      <c r="R43364" s="9" t="s">
        <v>368</v>
      </c>
      <c r="S43364" s="50" t="s">
        <v>368</v>
      </c>
      <c r="T43364" s="9" t="s">
        <v>368</v>
      </c>
      <c r="U43364" s="9" t="s">
        <v>368</v>
      </c>
    </row>
    <row r="43365">
      <c r="F43365" s="9"/>
      <c r="N43365" s="50"/>
      <c r="O43365" s="50"/>
      <c r="P43365" s="50"/>
      <c r="Q43365" s="50" t="s">
        <v>368</v>
      </c>
      <c r="R43365" s="9" t="s">
        <v>368</v>
      </c>
      <c r="S43365" s="50" t="s">
        <v>368</v>
      </c>
      <c r="T43365" s="9" t="s">
        <v>368</v>
      </c>
      <c r="U43365" s="9" t="s">
        <v>368</v>
      </c>
    </row>
    <row r="43366">
      <c r="F43366" s="9"/>
      <c r="N43366" s="50"/>
      <c r="O43366" s="50"/>
      <c r="P43366" s="50"/>
      <c r="Q43366" s="50" t="s">
        <v>368</v>
      </c>
      <c r="R43366" s="9" t="s">
        <v>368</v>
      </c>
      <c r="S43366" s="50" t="s">
        <v>368</v>
      </c>
      <c r="T43366" s="9" t="s">
        <v>368</v>
      </c>
      <c r="U43366" s="9" t="s">
        <v>368</v>
      </c>
    </row>
    <row r="43367">
      <c r="F43367" s="9"/>
      <c r="N43367" s="50"/>
      <c r="O43367" s="50"/>
      <c r="P43367" s="50"/>
      <c r="Q43367" s="50" t="s">
        <v>368</v>
      </c>
      <c r="R43367" s="9" t="s">
        <v>368</v>
      </c>
      <c r="S43367" s="50" t="s">
        <v>368</v>
      </c>
      <c r="T43367" s="9" t="s">
        <v>368</v>
      </c>
      <c r="U43367" s="9" t="s">
        <v>368</v>
      </c>
    </row>
    <row r="43368">
      <c r="F43368" s="9"/>
      <c r="N43368" s="50"/>
      <c r="O43368" s="50"/>
      <c r="P43368" s="50"/>
      <c r="Q43368" s="50" t="s">
        <v>368</v>
      </c>
      <c r="R43368" s="9" t="s">
        <v>368</v>
      </c>
      <c r="S43368" s="50" t="s">
        <v>368</v>
      </c>
      <c r="T43368" s="9" t="s">
        <v>368</v>
      </c>
      <c r="U43368" s="9" t="s">
        <v>368</v>
      </c>
    </row>
    <row r="43369">
      <c r="F43369" s="9"/>
      <c r="N43369" s="50"/>
      <c r="O43369" s="50"/>
      <c r="P43369" s="50"/>
      <c r="Q43369" s="50" t="s">
        <v>368</v>
      </c>
      <c r="R43369" s="9" t="s">
        <v>368</v>
      </c>
      <c r="S43369" s="50" t="s">
        <v>368</v>
      </c>
      <c r="T43369" s="9" t="s">
        <v>368</v>
      </c>
      <c r="U43369" s="9" t="s">
        <v>368</v>
      </c>
    </row>
    <row r="43370">
      <c r="F43370" s="9"/>
      <c r="N43370" s="50"/>
      <c r="O43370" s="50"/>
      <c r="P43370" s="50"/>
      <c r="Q43370" s="50" t="s">
        <v>368</v>
      </c>
      <c r="R43370" s="9" t="s">
        <v>368</v>
      </c>
      <c r="S43370" s="50" t="s">
        <v>368</v>
      </c>
      <c r="T43370" s="9" t="s">
        <v>368</v>
      </c>
      <c r="U43370" s="9" t="s">
        <v>368</v>
      </c>
    </row>
    <row r="43371">
      <c r="F43371" s="9"/>
      <c r="N43371" s="50"/>
      <c r="O43371" s="50"/>
      <c r="P43371" s="50"/>
      <c r="Q43371" s="50" t="s">
        <v>368</v>
      </c>
      <c r="R43371" s="9" t="s">
        <v>368</v>
      </c>
      <c r="S43371" s="50" t="s">
        <v>368</v>
      </c>
      <c r="T43371" s="9" t="s">
        <v>368</v>
      </c>
      <c r="U43371" s="9" t="s">
        <v>368</v>
      </c>
    </row>
    <row r="43372">
      <c r="F43372" s="9"/>
      <c r="N43372" s="50"/>
      <c r="O43372" s="50"/>
      <c r="P43372" s="50"/>
      <c r="Q43372" s="50" t="s">
        <v>368</v>
      </c>
      <c r="R43372" s="9" t="s">
        <v>368</v>
      </c>
      <c r="S43372" s="50" t="s">
        <v>368</v>
      </c>
      <c r="T43372" s="9" t="s">
        <v>368</v>
      </c>
      <c r="U43372" s="9" t="s">
        <v>368</v>
      </c>
    </row>
    <row r="43373">
      <c r="F43373" s="9"/>
      <c r="N43373" s="50"/>
      <c r="O43373" s="50"/>
      <c r="P43373" s="50"/>
      <c r="Q43373" s="50" t="s">
        <v>368</v>
      </c>
      <c r="R43373" s="9" t="s">
        <v>368</v>
      </c>
      <c r="S43373" s="50" t="s">
        <v>368</v>
      </c>
      <c r="T43373" s="9" t="s">
        <v>368</v>
      </c>
      <c r="U43373" s="9" t="s">
        <v>368</v>
      </c>
    </row>
    <row r="43374">
      <c r="F43374" s="9"/>
      <c r="N43374" s="50"/>
      <c r="O43374" s="50"/>
      <c r="P43374" s="50"/>
      <c r="Q43374" s="50" t="s">
        <v>368</v>
      </c>
      <c r="R43374" s="9" t="s">
        <v>368</v>
      </c>
      <c r="S43374" s="50" t="s">
        <v>368</v>
      </c>
      <c r="T43374" s="9" t="s">
        <v>368</v>
      </c>
      <c r="U43374" s="9" t="s">
        <v>368</v>
      </c>
    </row>
    <row r="43375">
      <c r="F43375" s="9"/>
      <c r="N43375" s="50"/>
      <c r="O43375" s="50"/>
      <c r="P43375" s="50"/>
      <c r="Q43375" s="50" t="s">
        <v>368</v>
      </c>
      <c r="R43375" s="9" t="s">
        <v>368</v>
      </c>
      <c r="S43375" s="50" t="s">
        <v>368</v>
      </c>
      <c r="T43375" s="9" t="s">
        <v>368</v>
      </c>
      <c r="U43375" s="9" t="s">
        <v>368</v>
      </c>
    </row>
    <row r="43376">
      <c r="F43376" s="9"/>
      <c r="N43376" s="50"/>
      <c r="O43376" s="50"/>
      <c r="P43376" s="50"/>
      <c r="Q43376" s="50" t="s">
        <v>368</v>
      </c>
      <c r="R43376" s="9" t="s">
        <v>368</v>
      </c>
      <c r="S43376" s="50" t="s">
        <v>368</v>
      </c>
      <c r="T43376" s="9" t="s">
        <v>368</v>
      </c>
      <c r="U43376" s="9" t="s">
        <v>368</v>
      </c>
    </row>
    <row r="43377">
      <c r="F43377" s="9"/>
      <c r="N43377" s="50"/>
      <c r="O43377" s="50"/>
      <c r="P43377" s="50"/>
      <c r="Q43377" s="50" t="s">
        <v>368</v>
      </c>
      <c r="R43377" s="9" t="s">
        <v>368</v>
      </c>
      <c r="S43377" s="50" t="s">
        <v>368</v>
      </c>
      <c r="T43377" s="9" t="s">
        <v>368</v>
      </c>
      <c r="U43377" s="9" t="s">
        <v>368</v>
      </c>
    </row>
    <row r="43378">
      <c r="F43378" s="9"/>
      <c r="N43378" s="50"/>
      <c r="O43378" s="50"/>
      <c r="P43378" s="50"/>
      <c r="Q43378" s="50" t="s">
        <v>368</v>
      </c>
      <c r="R43378" s="9" t="s">
        <v>368</v>
      </c>
      <c r="S43378" s="50" t="s">
        <v>368</v>
      </c>
      <c r="T43378" s="9" t="s">
        <v>368</v>
      </c>
      <c r="U43378" s="9" t="s">
        <v>368</v>
      </c>
    </row>
    <row r="43379">
      <c r="F43379" s="9"/>
      <c r="N43379" s="50"/>
      <c r="O43379" s="50"/>
      <c r="P43379" s="50"/>
      <c r="Q43379" s="50" t="s">
        <v>368</v>
      </c>
      <c r="R43379" s="9" t="s">
        <v>368</v>
      </c>
      <c r="S43379" s="50" t="s">
        <v>368</v>
      </c>
      <c r="T43379" s="9" t="s">
        <v>368</v>
      </c>
      <c r="U43379" s="9" t="s">
        <v>368</v>
      </c>
    </row>
    <row r="43380">
      <c r="F43380" s="9"/>
      <c r="N43380" s="50"/>
      <c r="O43380" s="50"/>
      <c r="P43380" s="50"/>
      <c r="Q43380" s="50" t="s">
        <v>368</v>
      </c>
      <c r="R43380" s="9" t="s">
        <v>368</v>
      </c>
      <c r="S43380" s="50" t="s">
        <v>368</v>
      </c>
      <c r="T43380" s="9" t="s">
        <v>368</v>
      </c>
      <c r="U43380" s="9" t="s">
        <v>368</v>
      </c>
    </row>
    <row r="43381">
      <c r="F43381" s="9"/>
      <c r="N43381" s="50"/>
      <c r="O43381" s="50"/>
      <c r="P43381" s="50"/>
      <c r="Q43381" s="50" t="s">
        <v>368</v>
      </c>
      <c r="R43381" s="9" t="s">
        <v>368</v>
      </c>
      <c r="S43381" s="50" t="s">
        <v>368</v>
      </c>
      <c r="T43381" s="9" t="s">
        <v>368</v>
      </c>
      <c r="U43381" s="9" t="s">
        <v>368</v>
      </c>
    </row>
    <row r="43382">
      <c r="F43382" s="9"/>
      <c r="N43382" s="50"/>
      <c r="O43382" s="50"/>
      <c r="P43382" s="50"/>
      <c r="Q43382" s="50" t="s">
        <v>368</v>
      </c>
      <c r="R43382" s="9" t="s">
        <v>368</v>
      </c>
      <c r="S43382" s="50" t="s">
        <v>368</v>
      </c>
      <c r="T43382" s="9" t="s">
        <v>368</v>
      </c>
      <c r="U43382" s="9" t="s">
        <v>368</v>
      </c>
    </row>
    <row r="43383">
      <c r="F43383" s="9"/>
      <c r="N43383" s="50"/>
      <c r="O43383" s="50"/>
      <c r="P43383" s="50"/>
      <c r="Q43383" s="50" t="s">
        <v>368</v>
      </c>
      <c r="R43383" s="9" t="s">
        <v>368</v>
      </c>
      <c r="S43383" s="50" t="s">
        <v>368</v>
      </c>
      <c r="T43383" s="9" t="s">
        <v>368</v>
      </c>
      <c r="U43383" s="9" t="s">
        <v>368</v>
      </c>
    </row>
    <row r="43384">
      <c r="F43384" s="9"/>
      <c r="N43384" s="50"/>
      <c r="O43384" s="50"/>
      <c r="P43384" s="50"/>
      <c r="Q43384" s="50" t="s">
        <v>368</v>
      </c>
      <c r="R43384" s="9" t="s">
        <v>368</v>
      </c>
      <c r="S43384" s="50" t="s">
        <v>368</v>
      </c>
      <c r="T43384" s="9" t="s">
        <v>368</v>
      </c>
      <c r="U43384" s="9" t="s">
        <v>368</v>
      </c>
    </row>
    <row r="43385">
      <c r="F43385" s="9"/>
      <c r="N43385" s="50"/>
      <c r="O43385" s="50"/>
      <c r="P43385" s="50"/>
      <c r="Q43385" s="50" t="s">
        <v>368</v>
      </c>
      <c r="R43385" s="9" t="s">
        <v>368</v>
      </c>
      <c r="S43385" s="50" t="s">
        <v>368</v>
      </c>
      <c r="T43385" s="9" t="s">
        <v>368</v>
      </c>
      <c r="U43385" s="9" t="s">
        <v>368</v>
      </c>
    </row>
    <row r="43386">
      <c r="F43386" s="9"/>
      <c r="N43386" s="50"/>
      <c r="O43386" s="50"/>
      <c r="P43386" s="50"/>
      <c r="Q43386" s="50" t="s">
        <v>368</v>
      </c>
      <c r="R43386" s="9" t="s">
        <v>368</v>
      </c>
      <c r="S43386" s="50" t="s">
        <v>368</v>
      </c>
      <c r="T43386" s="9" t="s">
        <v>368</v>
      </c>
      <c r="U43386" s="9" t="s">
        <v>368</v>
      </c>
    </row>
    <row r="43387">
      <c r="F43387" s="9"/>
      <c r="N43387" s="50"/>
      <c r="O43387" s="50"/>
      <c r="P43387" s="50"/>
      <c r="Q43387" s="50" t="s">
        <v>368</v>
      </c>
      <c r="R43387" s="9" t="s">
        <v>368</v>
      </c>
      <c r="S43387" s="50" t="s">
        <v>368</v>
      </c>
      <c r="T43387" s="9" t="s">
        <v>368</v>
      </c>
      <c r="U43387" s="9" t="s">
        <v>368</v>
      </c>
    </row>
    <row r="43388">
      <c r="F43388" s="9"/>
      <c r="N43388" s="50"/>
      <c r="O43388" s="50"/>
      <c r="P43388" s="50"/>
      <c r="Q43388" s="50" t="s">
        <v>368</v>
      </c>
      <c r="R43388" s="9" t="s">
        <v>368</v>
      </c>
      <c r="S43388" s="50" t="s">
        <v>368</v>
      </c>
      <c r="T43388" s="9" t="s">
        <v>368</v>
      </c>
      <c r="U43388" s="9" t="s">
        <v>368</v>
      </c>
    </row>
    <row r="43389">
      <c r="F43389" s="9"/>
      <c r="N43389" s="50"/>
      <c r="O43389" s="50"/>
      <c r="P43389" s="50"/>
      <c r="Q43389" s="50" t="s">
        <v>368</v>
      </c>
      <c r="R43389" s="9" t="s">
        <v>368</v>
      </c>
      <c r="S43389" s="50" t="s">
        <v>368</v>
      </c>
      <c r="T43389" s="9" t="s">
        <v>368</v>
      </c>
      <c r="U43389" s="9" t="s">
        <v>368</v>
      </c>
    </row>
    <row r="43390">
      <c r="F43390" s="9"/>
      <c r="N43390" s="50"/>
      <c r="O43390" s="50"/>
      <c r="P43390" s="50"/>
      <c r="Q43390" s="50" t="s">
        <v>368</v>
      </c>
      <c r="R43390" s="9" t="s">
        <v>368</v>
      </c>
      <c r="S43390" s="50" t="s">
        <v>368</v>
      </c>
      <c r="T43390" s="9" t="s">
        <v>368</v>
      </c>
      <c r="U43390" s="9" t="s">
        <v>368</v>
      </c>
    </row>
    <row r="43391">
      <c r="F43391" s="9"/>
      <c r="N43391" s="50"/>
      <c r="O43391" s="50"/>
      <c r="P43391" s="50"/>
      <c r="Q43391" s="50" t="s">
        <v>368</v>
      </c>
      <c r="R43391" s="9" t="s">
        <v>368</v>
      </c>
      <c r="S43391" s="50" t="s">
        <v>368</v>
      </c>
      <c r="T43391" s="9" t="s">
        <v>368</v>
      </c>
      <c r="U43391" s="9" t="s">
        <v>368</v>
      </c>
    </row>
    <row r="43392">
      <c r="F43392" s="9"/>
      <c r="N43392" s="50"/>
      <c r="O43392" s="50"/>
      <c r="P43392" s="50"/>
      <c r="Q43392" s="50" t="s">
        <v>368</v>
      </c>
      <c r="R43392" s="9" t="s">
        <v>368</v>
      </c>
      <c r="S43392" s="50" t="s">
        <v>368</v>
      </c>
      <c r="T43392" s="9" t="s">
        <v>368</v>
      </c>
      <c r="U43392" s="9" t="s">
        <v>368</v>
      </c>
    </row>
    <row r="43393">
      <c r="F43393" s="9"/>
      <c r="N43393" s="50"/>
      <c r="O43393" s="50"/>
      <c r="P43393" s="50"/>
      <c r="Q43393" s="50" t="s">
        <v>368</v>
      </c>
      <c r="R43393" s="9" t="s">
        <v>368</v>
      </c>
      <c r="S43393" s="50" t="s">
        <v>368</v>
      </c>
      <c r="T43393" s="9" t="s">
        <v>368</v>
      </c>
      <c r="U43393" s="9" t="s">
        <v>368</v>
      </c>
    </row>
    <row r="43394">
      <c r="F43394" s="9"/>
      <c r="N43394" s="50"/>
      <c r="O43394" s="50"/>
      <c r="P43394" s="50"/>
      <c r="Q43394" s="50" t="s">
        <v>368</v>
      </c>
      <c r="R43394" s="9" t="s">
        <v>368</v>
      </c>
      <c r="S43394" s="50" t="s">
        <v>368</v>
      </c>
      <c r="T43394" s="9" t="s">
        <v>368</v>
      </c>
      <c r="U43394" s="9" t="s">
        <v>368</v>
      </c>
    </row>
    <row r="43395">
      <c r="F43395" s="9"/>
      <c r="N43395" s="50"/>
      <c r="O43395" s="50"/>
      <c r="P43395" s="50"/>
      <c r="Q43395" s="50" t="s">
        <v>368</v>
      </c>
      <c r="R43395" s="9" t="s">
        <v>368</v>
      </c>
      <c r="S43395" s="50" t="s">
        <v>368</v>
      </c>
      <c r="T43395" s="9" t="s">
        <v>368</v>
      </c>
      <c r="U43395" s="9" t="s">
        <v>368</v>
      </c>
    </row>
    <row r="43396">
      <c r="F43396" s="9"/>
      <c r="N43396" s="50"/>
      <c r="O43396" s="50"/>
      <c r="P43396" s="50"/>
      <c r="Q43396" s="50" t="s">
        <v>368</v>
      </c>
      <c r="R43396" s="9" t="s">
        <v>368</v>
      </c>
      <c r="S43396" s="50" t="s">
        <v>368</v>
      </c>
      <c r="T43396" s="9" t="s">
        <v>368</v>
      </c>
      <c r="U43396" s="9" t="s">
        <v>368</v>
      </c>
    </row>
    <row r="43397">
      <c r="F43397" s="9"/>
      <c r="N43397" s="50"/>
      <c r="O43397" s="50"/>
      <c r="P43397" s="50"/>
      <c r="Q43397" s="50" t="s">
        <v>368</v>
      </c>
      <c r="R43397" s="9" t="s">
        <v>368</v>
      </c>
      <c r="S43397" s="50" t="s">
        <v>368</v>
      </c>
      <c r="T43397" s="9" t="s">
        <v>368</v>
      </c>
      <c r="U43397" s="9" t="s">
        <v>368</v>
      </c>
    </row>
    <row r="43398">
      <c r="F43398" s="9"/>
      <c r="N43398" s="50"/>
      <c r="O43398" s="50"/>
      <c r="P43398" s="50"/>
      <c r="Q43398" s="50" t="s">
        <v>368</v>
      </c>
      <c r="R43398" s="9" t="s">
        <v>368</v>
      </c>
      <c r="S43398" s="50" t="s">
        <v>368</v>
      </c>
      <c r="T43398" s="9" t="s">
        <v>368</v>
      </c>
      <c r="U43398" s="9" t="s">
        <v>368</v>
      </c>
    </row>
    <row r="43399">
      <c r="F43399" s="9"/>
      <c r="N43399" s="50"/>
      <c r="O43399" s="50"/>
      <c r="P43399" s="50"/>
      <c r="Q43399" s="50" t="s">
        <v>368</v>
      </c>
      <c r="R43399" s="9" t="s">
        <v>368</v>
      </c>
      <c r="S43399" s="50" t="s">
        <v>368</v>
      </c>
      <c r="T43399" s="9" t="s">
        <v>368</v>
      </c>
      <c r="U43399" s="9" t="s">
        <v>368</v>
      </c>
    </row>
    <row r="43400">
      <c r="F43400" s="9"/>
      <c r="N43400" s="50"/>
      <c r="O43400" s="50"/>
      <c r="P43400" s="50"/>
      <c r="Q43400" s="50" t="s">
        <v>368</v>
      </c>
      <c r="R43400" s="9" t="s">
        <v>368</v>
      </c>
      <c r="S43400" s="50" t="s">
        <v>368</v>
      </c>
      <c r="T43400" s="9" t="s">
        <v>368</v>
      </c>
      <c r="U43400" s="9" t="s">
        <v>368</v>
      </c>
    </row>
    <row r="43401">
      <c r="F43401" s="9"/>
      <c r="N43401" s="50"/>
      <c r="O43401" s="50"/>
      <c r="P43401" s="50"/>
      <c r="Q43401" s="50" t="s">
        <v>368</v>
      </c>
      <c r="R43401" s="9" t="s">
        <v>368</v>
      </c>
      <c r="S43401" s="50" t="s">
        <v>368</v>
      </c>
      <c r="T43401" s="9" t="s">
        <v>368</v>
      </c>
      <c r="U43401" s="9" t="s">
        <v>368</v>
      </c>
    </row>
    <row r="43402">
      <c r="F43402" s="9"/>
      <c r="N43402" s="50"/>
      <c r="O43402" s="50"/>
      <c r="P43402" s="50"/>
      <c r="Q43402" s="50" t="s">
        <v>368</v>
      </c>
      <c r="R43402" s="9" t="s">
        <v>368</v>
      </c>
      <c r="S43402" s="50" t="s">
        <v>368</v>
      </c>
      <c r="T43402" s="9" t="s">
        <v>368</v>
      </c>
      <c r="U43402" s="9" t="s">
        <v>368</v>
      </c>
    </row>
    <row r="43403">
      <c r="F43403" s="9"/>
      <c r="N43403" s="50"/>
      <c r="O43403" s="50"/>
      <c r="P43403" s="50"/>
      <c r="Q43403" s="50" t="s">
        <v>368</v>
      </c>
      <c r="R43403" s="9" t="s">
        <v>368</v>
      </c>
      <c r="S43403" s="50" t="s">
        <v>368</v>
      </c>
      <c r="T43403" s="9" t="s">
        <v>368</v>
      </c>
      <c r="U43403" s="9" t="s">
        <v>368</v>
      </c>
    </row>
    <row r="43404">
      <c r="F43404" s="9"/>
      <c r="N43404" s="50"/>
      <c r="O43404" s="50"/>
      <c r="P43404" s="50"/>
      <c r="Q43404" s="50" t="s">
        <v>368</v>
      </c>
      <c r="R43404" s="9" t="s">
        <v>368</v>
      </c>
      <c r="S43404" s="50" t="s">
        <v>368</v>
      </c>
      <c r="T43404" s="9" t="s">
        <v>368</v>
      </c>
      <c r="U43404" s="9" t="s">
        <v>368</v>
      </c>
    </row>
    <row r="43405">
      <c r="F43405" s="9"/>
      <c r="N43405" s="50"/>
      <c r="O43405" s="50"/>
      <c r="P43405" s="50"/>
      <c r="Q43405" s="50" t="s">
        <v>368</v>
      </c>
      <c r="R43405" s="9" t="s">
        <v>368</v>
      </c>
      <c r="S43405" s="50" t="s">
        <v>368</v>
      </c>
      <c r="T43405" s="9" t="s">
        <v>368</v>
      </c>
      <c r="U43405" s="9" t="s">
        <v>368</v>
      </c>
    </row>
    <row r="43406">
      <c r="F43406" s="9"/>
      <c r="N43406" s="50"/>
      <c r="O43406" s="50"/>
      <c r="P43406" s="50"/>
      <c r="Q43406" s="50" t="s">
        <v>368</v>
      </c>
      <c r="R43406" s="9" t="s">
        <v>368</v>
      </c>
      <c r="S43406" s="50" t="s">
        <v>368</v>
      </c>
      <c r="T43406" s="9" t="s">
        <v>368</v>
      </c>
      <c r="U43406" s="9" t="s">
        <v>368</v>
      </c>
    </row>
    <row r="43407">
      <c r="F43407" s="9"/>
      <c r="N43407" s="50"/>
      <c r="O43407" s="50"/>
      <c r="P43407" s="50"/>
      <c r="Q43407" s="50" t="s">
        <v>368</v>
      </c>
      <c r="R43407" s="9" t="s">
        <v>368</v>
      </c>
      <c r="S43407" s="50" t="s">
        <v>368</v>
      </c>
      <c r="T43407" s="9" t="s">
        <v>368</v>
      </c>
      <c r="U43407" s="9" t="s">
        <v>368</v>
      </c>
    </row>
    <row r="43408">
      <c r="F43408" s="9"/>
      <c r="N43408" s="50"/>
      <c r="O43408" s="50"/>
      <c r="P43408" s="50"/>
      <c r="Q43408" s="50" t="s">
        <v>368</v>
      </c>
      <c r="R43408" s="9" t="s">
        <v>368</v>
      </c>
      <c r="S43408" s="50" t="s">
        <v>368</v>
      </c>
      <c r="T43408" s="9" t="s">
        <v>368</v>
      </c>
      <c r="U43408" s="9" t="s">
        <v>368</v>
      </c>
    </row>
    <row r="43409">
      <c r="F43409" s="9"/>
      <c r="N43409" s="50"/>
      <c r="O43409" s="50"/>
      <c r="P43409" s="50"/>
      <c r="Q43409" s="50" t="s">
        <v>368</v>
      </c>
      <c r="R43409" s="9" t="s">
        <v>368</v>
      </c>
      <c r="S43409" s="50" t="s">
        <v>368</v>
      </c>
      <c r="T43409" s="9" t="s">
        <v>368</v>
      </c>
      <c r="U43409" s="9" t="s">
        <v>368</v>
      </c>
    </row>
    <row r="43410">
      <c r="F43410" s="9"/>
      <c r="N43410" s="50"/>
      <c r="O43410" s="50"/>
      <c r="P43410" s="50"/>
      <c r="Q43410" s="50" t="s">
        <v>368</v>
      </c>
      <c r="R43410" s="9" t="s">
        <v>368</v>
      </c>
      <c r="S43410" s="50" t="s">
        <v>368</v>
      </c>
      <c r="T43410" s="9" t="s">
        <v>368</v>
      </c>
      <c r="U43410" s="9" t="s">
        <v>368</v>
      </c>
    </row>
    <row r="43411">
      <c r="F43411" s="9"/>
      <c r="N43411" s="50"/>
      <c r="O43411" s="50"/>
      <c r="P43411" s="50"/>
      <c r="Q43411" s="50" t="s">
        <v>368</v>
      </c>
      <c r="R43411" s="9" t="s">
        <v>368</v>
      </c>
      <c r="S43411" s="50" t="s">
        <v>368</v>
      </c>
      <c r="T43411" s="9" t="s">
        <v>368</v>
      </c>
      <c r="U43411" s="9" t="s">
        <v>368</v>
      </c>
    </row>
    <row r="43412">
      <c r="F43412" s="9"/>
      <c r="N43412" s="50"/>
      <c r="O43412" s="50"/>
      <c r="P43412" s="50"/>
      <c r="Q43412" s="50" t="s">
        <v>368</v>
      </c>
      <c r="R43412" s="9" t="s">
        <v>368</v>
      </c>
      <c r="S43412" s="50" t="s">
        <v>368</v>
      </c>
      <c r="T43412" s="9" t="s">
        <v>368</v>
      </c>
      <c r="U43412" s="9" t="s">
        <v>368</v>
      </c>
    </row>
    <row r="43413">
      <c r="F43413" s="9"/>
      <c r="N43413" s="50"/>
      <c r="O43413" s="50"/>
      <c r="P43413" s="50"/>
      <c r="Q43413" s="50" t="s">
        <v>368</v>
      </c>
      <c r="R43413" s="9" t="s">
        <v>368</v>
      </c>
      <c r="S43413" s="50" t="s">
        <v>368</v>
      </c>
      <c r="T43413" s="9" t="s">
        <v>368</v>
      </c>
      <c r="U43413" s="9" t="s">
        <v>368</v>
      </c>
    </row>
    <row r="43414">
      <c r="F43414" s="9"/>
      <c r="N43414" s="50"/>
      <c r="O43414" s="50"/>
      <c r="P43414" s="50"/>
      <c r="Q43414" s="50" t="s">
        <v>368</v>
      </c>
      <c r="R43414" s="9" t="s">
        <v>368</v>
      </c>
      <c r="S43414" s="50" t="s">
        <v>368</v>
      </c>
      <c r="T43414" s="9" t="s">
        <v>368</v>
      </c>
      <c r="U43414" s="9" t="s">
        <v>368</v>
      </c>
    </row>
    <row r="43415">
      <c r="F43415" s="9"/>
      <c r="N43415" s="50"/>
      <c r="O43415" s="50"/>
      <c r="P43415" s="50"/>
      <c r="Q43415" s="50" t="s">
        <v>368</v>
      </c>
      <c r="R43415" s="9" t="s">
        <v>368</v>
      </c>
      <c r="S43415" s="50" t="s">
        <v>368</v>
      </c>
      <c r="T43415" s="9" t="s">
        <v>368</v>
      </c>
      <c r="U43415" s="9" t="s">
        <v>368</v>
      </c>
    </row>
    <row r="43416">
      <c r="F43416" s="9"/>
      <c r="N43416" s="50"/>
      <c r="O43416" s="50"/>
      <c r="P43416" s="50"/>
      <c r="Q43416" s="50" t="s">
        <v>368</v>
      </c>
      <c r="R43416" s="9" t="s">
        <v>368</v>
      </c>
      <c r="S43416" s="50" t="s">
        <v>368</v>
      </c>
      <c r="T43416" s="9" t="s">
        <v>368</v>
      </c>
      <c r="U43416" s="9" t="s">
        <v>368</v>
      </c>
    </row>
    <row r="43417">
      <c r="F43417" s="9"/>
      <c r="N43417" s="50"/>
      <c r="O43417" s="50"/>
      <c r="P43417" s="50"/>
      <c r="Q43417" s="50" t="s">
        <v>368</v>
      </c>
      <c r="R43417" s="9" t="s">
        <v>368</v>
      </c>
      <c r="S43417" s="50" t="s">
        <v>368</v>
      </c>
      <c r="T43417" s="9" t="s">
        <v>368</v>
      </c>
      <c r="U43417" s="9" t="s">
        <v>368</v>
      </c>
    </row>
    <row r="43418">
      <c r="F43418" s="9"/>
      <c r="N43418" s="50"/>
      <c r="O43418" s="50"/>
      <c r="P43418" s="50"/>
      <c r="Q43418" s="50" t="s">
        <v>368</v>
      </c>
      <c r="R43418" s="9" t="s">
        <v>368</v>
      </c>
      <c r="S43418" s="50" t="s">
        <v>368</v>
      </c>
      <c r="T43418" s="9" t="s">
        <v>368</v>
      </c>
      <c r="U43418" s="9" t="s">
        <v>368</v>
      </c>
    </row>
    <row r="43419">
      <c r="F43419" s="9"/>
      <c r="N43419" s="50"/>
      <c r="O43419" s="50"/>
      <c r="P43419" s="50"/>
      <c r="Q43419" s="50" t="s">
        <v>368</v>
      </c>
      <c r="R43419" s="9" t="s">
        <v>368</v>
      </c>
      <c r="S43419" s="50" t="s">
        <v>368</v>
      </c>
      <c r="T43419" s="9" t="s">
        <v>368</v>
      </c>
      <c r="U43419" s="9" t="s">
        <v>368</v>
      </c>
    </row>
    <row r="43420">
      <c r="F43420" s="9"/>
      <c r="N43420" s="50"/>
      <c r="O43420" s="50"/>
      <c r="P43420" s="50"/>
      <c r="Q43420" s="50" t="s">
        <v>368</v>
      </c>
      <c r="R43420" s="9" t="s">
        <v>368</v>
      </c>
      <c r="S43420" s="50" t="s">
        <v>368</v>
      </c>
      <c r="T43420" s="9" t="s">
        <v>368</v>
      </c>
      <c r="U43420" s="9" t="s">
        <v>368</v>
      </c>
    </row>
    <row r="43421">
      <c r="F43421" s="9"/>
      <c r="N43421" s="50"/>
      <c r="O43421" s="50"/>
      <c r="P43421" s="50"/>
      <c r="Q43421" s="50" t="s">
        <v>368</v>
      </c>
      <c r="R43421" s="9" t="s">
        <v>368</v>
      </c>
      <c r="S43421" s="50" t="s">
        <v>368</v>
      </c>
      <c r="T43421" s="9" t="s">
        <v>368</v>
      </c>
      <c r="U43421" s="9" t="s">
        <v>368</v>
      </c>
    </row>
    <row r="43422">
      <c r="F43422" s="9"/>
      <c r="N43422" s="50"/>
      <c r="O43422" s="50"/>
      <c r="P43422" s="50"/>
      <c r="Q43422" s="50" t="s">
        <v>368</v>
      </c>
      <c r="R43422" s="9" t="s">
        <v>368</v>
      </c>
      <c r="S43422" s="50" t="s">
        <v>368</v>
      </c>
      <c r="T43422" s="9" t="s">
        <v>368</v>
      </c>
      <c r="U43422" s="9" t="s">
        <v>368</v>
      </c>
    </row>
    <row r="43423">
      <c r="F43423" s="9"/>
      <c r="N43423" s="50"/>
      <c r="O43423" s="50"/>
      <c r="P43423" s="50"/>
      <c r="Q43423" s="50" t="s">
        <v>368</v>
      </c>
      <c r="R43423" s="9" t="s">
        <v>368</v>
      </c>
      <c r="S43423" s="50" t="s">
        <v>368</v>
      </c>
      <c r="T43423" s="9" t="s">
        <v>368</v>
      </c>
      <c r="U43423" s="9" t="s">
        <v>368</v>
      </c>
    </row>
    <row r="43424">
      <c r="F43424" s="9"/>
      <c r="N43424" s="50"/>
      <c r="O43424" s="50"/>
      <c r="P43424" s="50"/>
      <c r="Q43424" s="50" t="s">
        <v>368</v>
      </c>
      <c r="R43424" s="9" t="s">
        <v>368</v>
      </c>
      <c r="S43424" s="50" t="s">
        <v>368</v>
      </c>
      <c r="T43424" s="9" t="s">
        <v>368</v>
      </c>
      <c r="U43424" s="9" t="s">
        <v>368</v>
      </c>
    </row>
    <row r="43425">
      <c r="F43425" s="9"/>
      <c r="N43425" s="50"/>
      <c r="O43425" s="50"/>
      <c r="P43425" s="50"/>
      <c r="Q43425" s="50" t="s">
        <v>368</v>
      </c>
      <c r="R43425" s="9" t="s">
        <v>368</v>
      </c>
      <c r="S43425" s="50" t="s">
        <v>368</v>
      </c>
      <c r="T43425" s="9" t="s">
        <v>368</v>
      </c>
      <c r="U43425" s="9" t="s">
        <v>368</v>
      </c>
    </row>
    <row r="43426">
      <c r="F43426" s="9"/>
      <c r="N43426" s="50"/>
      <c r="O43426" s="50"/>
      <c r="P43426" s="50"/>
      <c r="Q43426" s="50" t="s">
        <v>368</v>
      </c>
      <c r="R43426" s="9" t="s">
        <v>368</v>
      </c>
      <c r="S43426" s="50" t="s">
        <v>368</v>
      </c>
      <c r="T43426" s="9" t="s">
        <v>368</v>
      </c>
      <c r="U43426" s="9" t="s">
        <v>368</v>
      </c>
    </row>
    <row r="43427">
      <c r="F43427" s="9"/>
      <c r="N43427" s="50"/>
      <c r="O43427" s="50"/>
      <c r="P43427" s="50"/>
      <c r="Q43427" s="50" t="s">
        <v>368</v>
      </c>
      <c r="R43427" s="9" t="s">
        <v>368</v>
      </c>
      <c r="S43427" s="50" t="s">
        <v>368</v>
      </c>
      <c r="T43427" s="9" t="s">
        <v>368</v>
      </c>
      <c r="U43427" s="9" t="s">
        <v>368</v>
      </c>
    </row>
    <row r="43428">
      <c r="F43428" s="9"/>
      <c r="N43428" s="50"/>
      <c r="O43428" s="50"/>
      <c r="P43428" s="50"/>
      <c r="Q43428" s="50" t="s">
        <v>368</v>
      </c>
      <c r="R43428" s="9" t="s">
        <v>368</v>
      </c>
      <c r="S43428" s="50" t="s">
        <v>368</v>
      </c>
      <c r="T43428" s="9" t="s">
        <v>368</v>
      </c>
      <c r="U43428" s="9" t="s">
        <v>368</v>
      </c>
    </row>
    <row r="43429">
      <c r="F43429" s="9"/>
      <c r="N43429" s="50"/>
      <c r="O43429" s="50"/>
      <c r="P43429" s="50"/>
      <c r="Q43429" s="50" t="s">
        <v>368</v>
      </c>
      <c r="R43429" s="9" t="s">
        <v>368</v>
      </c>
      <c r="S43429" s="50" t="s">
        <v>368</v>
      </c>
      <c r="T43429" s="9" t="s">
        <v>368</v>
      </c>
      <c r="U43429" s="9" t="s">
        <v>368</v>
      </c>
    </row>
    <row r="43430">
      <c r="F43430" s="9"/>
      <c r="N43430" s="50"/>
      <c r="O43430" s="50"/>
      <c r="P43430" s="50"/>
      <c r="Q43430" s="50" t="s">
        <v>368</v>
      </c>
      <c r="R43430" s="9" t="s">
        <v>368</v>
      </c>
      <c r="S43430" s="50" t="s">
        <v>368</v>
      </c>
      <c r="T43430" s="9" t="s">
        <v>368</v>
      </c>
      <c r="U43430" s="9" t="s">
        <v>368</v>
      </c>
    </row>
    <row r="43431">
      <c r="F43431" s="9"/>
      <c r="N43431" s="50"/>
      <c r="O43431" s="50"/>
      <c r="P43431" s="50"/>
      <c r="Q43431" s="50" t="s">
        <v>368</v>
      </c>
      <c r="R43431" s="9" t="s">
        <v>368</v>
      </c>
      <c r="S43431" s="50" t="s">
        <v>368</v>
      </c>
      <c r="T43431" s="9" t="s">
        <v>368</v>
      </c>
      <c r="U43431" s="9" t="s">
        <v>368</v>
      </c>
    </row>
    <row r="43432">
      <c r="F43432" s="9"/>
      <c r="N43432" s="50"/>
      <c r="O43432" s="50"/>
      <c r="P43432" s="50"/>
      <c r="Q43432" s="50" t="s">
        <v>368</v>
      </c>
      <c r="R43432" s="9" t="s">
        <v>368</v>
      </c>
      <c r="S43432" s="50" t="s">
        <v>368</v>
      </c>
      <c r="T43432" s="9" t="s">
        <v>368</v>
      </c>
      <c r="U43432" s="9" t="s">
        <v>368</v>
      </c>
    </row>
    <row r="43433">
      <c r="F43433" s="9"/>
      <c r="N43433" s="50"/>
      <c r="O43433" s="50"/>
      <c r="P43433" s="50"/>
      <c r="Q43433" s="50" t="s">
        <v>368</v>
      </c>
      <c r="R43433" s="9" t="s">
        <v>368</v>
      </c>
      <c r="S43433" s="50" t="s">
        <v>368</v>
      </c>
      <c r="T43433" s="9" t="s">
        <v>368</v>
      </c>
      <c r="U43433" s="9" t="s">
        <v>368</v>
      </c>
    </row>
    <row r="43434">
      <c r="F43434" s="9"/>
      <c r="N43434" s="50"/>
      <c r="O43434" s="50"/>
      <c r="P43434" s="50"/>
      <c r="Q43434" s="50" t="s">
        <v>368</v>
      </c>
      <c r="R43434" s="9" t="s">
        <v>368</v>
      </c>
      <c r="S43434" s="50" t="s">
        <v>368</v>
      </c>
      <c r="T43434" s="9" t="s">
        <v>368</v>
      </c>
      <c r="U43434" s="9" t="s">
        <v>368</v>
      </c>
    </row>
    <row r="43435">
      <c r="F43435" s="9"/>
      <c r="N43435" s="50"/>
      <c r="O43435" s="50"/>
      <c r="P43435" s="50"/>
      <c r="Q43435" s="50" t="s">
        <v>368</v>
      </c>
      <c r="R43435" s="9" t="s">
        <v>368</v>
      </c>
      <c r="S43435" s="50" t="s">
        <v>368</v>
      </c>
      <c r="T43435" s="9" t="s">
        <v>368</v>
      </c>
      <c r="U43435" s="9" t="s">
        <v>368</v>
      </c>
    </row>
    <row r="43436">
      <c r="F43436" s="9"/>
      <c r="N43436" s="50"/>
      <c r="O43436" s="50"/>
      <c r="P43436" s="50"/>
      <c r="Q43436" s="50" t="s">
        <v>368</v>
      </c>
      <c r="R43436" s="9" t="s">
        <v>368</v>
      </c>
      <c r="S43436" s="50" t="s">
        <v>368</v>
      </c>
      <c r="T43436" s="9" t="s">
        <v>368</v>
      </c>
      <c r="U43436" s="9" t="s">
        <v>368</v>
      </c>
    </row>
    <row r="43437">
      <c r="F43437" s="9"/>
      <c r="N43437" s="50"/>
      <c r="O43437" s="50"/>
      <c r="P43437" s="50"/>
      <c r="Q43437" s="50" t="s">
        <v>368</v>
      </c>
      <c r="R43437" s="9" t="s">
        <v>368</v>
      </c>
      <c r="S43437" s="50" t="s">
        <v>368</v>
      </c>
      <c r="T43437" s="9" t="s">
        <v>368</v>
      </c>
      <c r="U43437" s="9" t="s">
        <v>368</v>
      </c>
    </row>
    <row r="43438">
      <c r="F43438" s="9"/>
      <c r="N43438" s="50"/>
      <c r="O43438" s="50"/>
      <c r="P43438" s="50"/>
      <c r="Q43438" s="50" t="s">
        <v>368</v>
      </c>
      <c r="R43438" s="9" t="s">
        <v>368</v>
      </c>
      <c r="S43438" s="50" t="s">
        <v>368</v>
      </c>
      <c r="T43438" s="9" t="s">
        <v>368</v>
      </c>
      <c r="U43438" s="9" t="s">
        <v>368</v>
      </c>
    </row>
    <row r="43439">
      <c r="F43439" s="9"/>
      <c r="N43439" s="50"/>
      <c r="O43439" s="50"/>
      <c r="P43439" s="50"/>
      <c r="Q43439" s="50" t="s">
        <v>368</v>
      </c>
      <c r="R43439" s="9" t="s">
        <v>368</v>
      </c>
      <c r="S43439" s="50" t="s">
        <v>368</v>
      </c>
      <c r="T43439" s="9" t="s">
        <v>368</v>
      </c>
      <c r="U43439" s="9" t="s">
        <v>368</v>
      </c>
    </row>
    <row r="43440">
      <c r="F43440" s="9"/>
      <c r="N43440" s="50"/>
      <c r="O43440" s="50"/>
      <c r="P43440" s="50"/>
      <c r="Q43440" s="50" t="s">
        <v>368</v>
      </c>
      <c r="R43440" s="9" t="s">
        <v>368</v>
      </c>
      <c r="S43440" s="50" t="s">
        <v>368</v>
      </c>
      <c r="T43440" s="9" t="s">
        <v>368</v>
      </c>
      <c r="U43440" s="9" t="s">
        <v>368</v>
      </c>
    </row>
    <row r="43441">
      <c r="F43441" s="9"/>
      <c r="N43441" s="50"/>
      <c r="O43441" s="50"/>
      <c r="P43441" s="50"/>
      <c r="Q43441" s="50" t="s">
        <v>368</v>
      </c>
      <c r="R43441" s="9" t="s">
        <v>368</v>
      </c>
      <c r="S43441" s="50" t="s">
        <v>368</v>
      </c>
      <c r="T43441" s="9" t="s">
        <v>368</v>
      </c>
      <c r="U43441" s="9" t="s">
        <v>368</v>
      </c>
    </row>
    <row r="43442">
      <c r="F43442" s="9"/>
      <c r="N43442" s="50"/>
      <c r="O43442" s="50"/>
      <c r="P43442" s="50"/>
      <c r="Q43442" s="50" t="s">
        <v>368</v>
      </c>
      <c r="R43442" s="9" t="s">
        <v>368</v>
      </c>
      <c r="S43442" s="50" t="s">
        <v>368</v>
      </c>
      <c r="T43442" s="9" t="s">
        <v>368</v>
      </c>
      <c r="U43442" s="9" t="s">
        <v>368</v>
      </c>
    </row>
    <row r="43443">
      <c r="F43443" s="9"/>
      <c r="N43443" s="50"/>
      <c r="O43443" s="50"/>
      <c r="P43443" s="50"/>
      <c r="Q43443" s="50" t="s">
        <v>368</v>
      </c>
      <c r="R43443" s="9" t="s">
        <v>368</v>
      </c>
      <c r="S43443" s="50" t="s">
        <v>368</v>
      </c>
      <c r="T43443" s="9" t="s">
        <v>368</v>
      </c>
      <c r="U43443" s="9" t="s">
        <v>368</v>
      </c>
    </row>
    <row r="43444">
      <c r="F43444" s="9"/>
      <c r="N43444" s="50"/>
      <c r="O43444" s="50"/>
      <c r="P43444" s="50"/>
      <c r="Q43444" s="50" t="s">
        <v>368</v>
      </c>
      <c r="R43444" s="9" t="s">
        <v>368</v>
      </c>
      <c r="S43444" s="50" t="s">
        <v>368</v>
      </c>
      <c r="T43444" s="9" t="s">
        <v>368</v>
      </c>
      <c r="U43444" s="9" t="s">
        <v>368</v>
      </c>
    </row>
    <row r="43445">
      <c r="F43445" s="9"/>
      <c r="N43445" s="50"/>
      <c r="O43445" s="50"/>
      <c r="P43445" s="50"/>
      <c r="Q43445" s="50" t="s">
        <v>368</v>
      </c>
      <c r="R43445" s="9" t="s">
        <v>368</v>
      </c>
      <c r="S43445" s="50" t="s">
        <v>368</v>
      </c>
      <c r="T43445" s="9" t="s">
        <v>368</v>
      </c>
      <c r="U43445" s="9" t="s">
        <v>368</v>
      </c>
    </row>
    <row r="43446">
      <c r="F43446" s="9"/>
      <c r="N43446" s="50"/>
      <c r="O43446" s="50"/>
      <c r="P43446" s="50"/>
      <c r="Q43446" s="50" t="s">
        <v>368</v>
      </c>
      <c r="R43446" s="9" t="s">
        <v>368</v>
      </c>
      <c r="S43446" s="50" t="s">
        <v>368</v>
      </c>
      <c r="T43446" s="9" t="s">
        <v>368</v>
      </c>
      <c r="U43446" s="9" t="s">
        <v>368</v>
      </c>
    </row>
    <row r="43447">
      <c r="F43447" s="9"/>
      <c r="N43447" s="50"/>
      <c r="O43447" s="50"/>
      <c r="P43447" s="50"/>
      <c r="Q43447" s="50" t="s">
        <v>368</v>
      </c>
      <c r="R43447" s="9" t="s">
        <v>368</v>
      </c>
      <c r="S43447" s="50" t="s">
        <v>368</v>
      </c>
      <c r="T43447" s="9" t="s">
        <v>368</v>
      </c>
      <c r="U43447" s="9" t="s">
        <v>368</v>
      </c>
    </row>
    <row r="43448">
      <c r="F43448" s="9"/>
      <c r="N43448" s="50"/>
      <c r="O43448" s="50"/>
      <c r="P43448" s="50"/>
      <c r="Q43448" s="50" t="s">
        <v>368</v>
      </c>
      <c r="R43448" s="9" t="s">
        <v>368</v>
      </c>
      <c r="S43448" s="50" t="s">
        <v>368</v>
      </c>
      <c r="T43448" s="9" t="s">
        <v>368</v>
      </c>
      <c r="U43448" s="9" t="s">
        <v>368</v>
      </c>
    </row>
    <row r="43449">
      <c r="F43449" s="9"/>
      <c r="N43449" s="50"/>
      <c r="O43449" s="50"/>
      <c r="P43449" s="50"/>
      <c r="Q43449" s="50" t="s">
        <v>368</v>
      </c>
      <c r="R43449" s="9" t="s">
        <v>368</v>
      </c>
      <c r="S43449" s="50" t="s">
        <v>368</v>
      </c>
      <c r="T43449" s="9" t="s">
        <v>368</v>
      </c>
      <c r="U43449" s="9" t="s">
        <v>368</v>
      </c>
    </row>
    <row r="43450">
      <c r="F43450" s="9"/>
      <c r="N43450" s="50"/>
      <c r="O43450" s="50"/>
      <c r="P43450" s="50"/>
      <c r="Q43450" s="50" t="s">
        <v>368</v>
      </c>
      <c r="R43450" s="9" t="s">
        <v>368</v>
      </c>
      <c r="S43450" s="50" t="s">
        <v>368</v>
      </c>
      <c r="T43450" s="9" t="s">
        <v>368</v>
      </c>
      <c r="U43450" s="9" t="s">
        <v>368</v>
      </c>
    </row>
    <row r="43451">
      <c r="F43451" s="9"/>
      <c r="N43451" s="50"/>
      <c r="O43451" s="50"/>
      <c r="P43451" s="50"/>
      <c r="Q43451" s="50" t="s">
        <v>368</v>
      </c>
      <c r="R43451" s="9" t="s">
        <v>368</v>
      </c>
      <c r="S43451" s="50" t="s">
        <v>368</v>
      </c>
      <c r="T43451" s="9" t="s">
        <v>368</v>
      </c>
      <c r="U43451" s="9" t="s">
        <v>368</v>
      </c>
    </row>
    <row r="43452">
      <c r="F43452" s="9"/>
      <c r="N43452" s="50"/>
      <c r="O43452" s="50"/>
      <c r="P43452" s="50"/>
      <c r="Q43452" s="50" t="s">
        <v>368</v>
      </c>
      <c r="R43452" s="9" t="s">
        <v>368</v>
      </c>
      <c r="S43452" s="50" t="s">
        <v>368</v>
      </c>
      <c r="T43452" s="9" t="s">
        <v>368</v>
      </c>
      <c r="U43452" s="9" t="s">
        <v>368</v>
      </c>
    </row>
    <row r="43453">
      <c r="F43453" s="9"/>
      <c r="N43453" s="50"/>
      <c r="O43453" s="50"/>
      <c r="P43453" s="50"/>
      <c r="Q43453" s="50" t="s">
        <v>368</v>
      </c>
      <c r="R43453" s="9" t="s">
        <v>368</v>
      </c>
      <c r="S43453" s="50" t="s">
        <v>368</v>
      </c>
      <c r="T43453" s="9" t="s">
        <v>368</v>
      </c>
      <c r="U43453" s="9" t="s">
        <v>368</v>
      </c>
    </row>
    <row r="43454">
      <c r="F43454" s="9"/>
      <c r="N43454" s="50"/>
      <c r="O43454" s="50"/>
      <c r="P43454" s="50"/>
      <c r="Q43454" s="50" t="s">
        <v>368</v>
      </c>
      <c r="R43454" s="9" t="s">
        <v>368</v>
      </c>
      <c r="S43454" s="50" t="s">
        <v>368</v>
      </c>
      <c r="T43454" s="9" t="s">
        <v>368</v>
      </c>
      <c r="U43454" s="9" t="s">
        <v>368</v>
      </c>
    </row>
    <row r="43455">
      <c r="F43455" s="9"/>
      <c r="N43455" s="50"/>
      <c r="O43455" s="50"/>
      <c r="P43455" s="50"/>
      <c r="Q43455" s="50" t="s">
        <v>368</v>
      </c>
      <c r="R43455" s="9" t="s">
        <v>368</v>
      </c>
      <c r="S43455" s="50" t="s">
        <v>368</v>
      </c>
      <c r="T43455" s="9" t="s">
        <v>368</v>
      </c>
      <c r="U43455" s="9" t="s">
        <v>368</v>
      </c>
    </row>
    <row r="43456">
      <c r="F43456" s="9"/>
      <c r="N43456" s="50"/>
      <c r="O43456" s="50"/>
      <c r="P43456" s="50"/>
      <c r="Q43456" s="50" t="s">
        <v>368</v>
      </c>
      <c r="R43456" s="9" t="s">
        <v>368</v>
      </c>
      <c r="S43456" s="50" t="s">
        <v>368</v>
      </c>
      <c r="T43456" s="9" t="s">
        <v>368</v>
      </c>
      <c r="U43456" s="9" t="s">
        <v>368</v>
      </c>
    </row>
    <row r="43457">
      <c r="F43457" s="9"/>
      <c r="N43457" s="50"/>
      <c r="O43457" s="50"/>
      <c r="P43457" s="50"/>
      <c r="Q43457" s="50" t="s">
        <v>368</v>
      </c>
      <c r="R43457" s="9" t="s">
        <v>368</v>
      </c>
      <c r="S43457" s="50" t="s">
        <v>368</v>
      </c>
      <c r="T43457" s="9" t="s">
        <v>368</v>
      </c>
      <c r="U43457" s="9" t="s">
        <v>368</v>
      </c>
    </row>
    <row r="43458">
      <c r="F43458" s="9"/>
      <c r="N43458" s="50"/>
      <c r="O43458" s="50"/>
      <c r="P43458" s="50"/>
      <c r="Q43458" s="50" t="s">
        <v>368</v>
      </c>
      <c r="R43458" s="9" t="s">
        <v>368</v>
      </c>
      <c r="S43458" s="50" t="s">
        <v>368</v>
      </c>
      <c r="T43458" s="9" t="s">
        <v>368</v>
      </c>
      <c r="U43458" s="9" t="s">
        <v>368</v>
      </c>
    </row>
    <row r="43459">
      <c r="F43459" s="9"/>
      <c r="N43459" s="50"/>
      <c r="O43459" s="50"/>
      <c r="P43459" s="50"/>
      <c r="Q43459" s="50" t="s">
        <v>368</v>
      </c>
      <c r="R43459" s="9" t="s">
        <v>368</v>
      </c>
      <c r="S43459" s="50" t="s">
        <v>368</v>
      </c>
      <c r="T43459" s="9" t="s">
        <v>368</v>
      </c>
      <c r="U43459" s="9" t="s">
        <v>368</v>
      </c>
    </row>
    <row r="43460">
      <c r="F43460" s="9"/>
      <c r="N43460" s="50"/>
      <c r="O43460" s="50"/>
      <c r="P43460" s="50"/>
      <c r="Q43460" s="50" t="s">
        <v>368</v>
      </c>
      <c r="R43460" s="9" t="s">
        <v>368</v>
      </c>
      <c r="S43460" s="50" t="s">
        <v>368</v>
      </c>
      <c r="T43460" s="9" t="s">
        <v>368</v>
      </c>
      <c r="U43460" s="9" t="s">
        <v>368</v>
      </c>
    </row>
    <row r="43461">
      <c r="F43461" s="9"/>
      <c r="N43461" s="50"/>
      <c r="O43461" s="50"/>
      <c r="P43461" s="50"/>
      <c r="Q43461" s="50" t="s">
        <v>368</v>
      </c>
      <c r="R43461" s="9" t="s">
        <v>368</v>
      </c>
      <c r="S43461" s="50" t="s">
        <v>368</v>
      </c>
      <c r="T43461" s="9" t="s">
        <v>368</v>
      </c>
      <c r="U43461" s="9" t="s">
        <v>368</v>
      </c>
    </row>
    <row r="43462">
      <c r="F43462" s="9"/>
      <c r="N43462" s="50"/>
      <c r="O43462" s="50"/>
      <c r="P43462" s="50"/>
      <c r="Q43462" s="50" t="s">
        <v>368</v>
      </c>
      <c r="R43462" s="9" t="s">
        <v>368</v>
      </c>
      <c r="S43462" s="50" t="s">
        <v>368</v>
      </c>
      <c r="T43462" s="9" t="s">
        <v>368</v>
      </c>
      <c r="U43462" s="9" t="s">
        <v>368</v>
      </c>
    </row>
    <row r="43463">
      <c r="F43463" s="9"/>
      <c r="N43463" s="50"/>
      <c r="O43463" s="50"/>
      <c r="P43463" s="50"/>
      <c r="Q43463" s="50" t="s">
        <v>368</v>
      </c>
      <c r="R43463" s="9" t="s">
        <v>368</v>
      </c>
      <c r="S43463" s="50" t="s">
        <v>368</v>
      </c>
      <c r="T43463" s="9" t="s">
        <v>368</v>
      </c>
      <c r="U43463" s="9" t="s">
        <v>368</v>
      </c>
    </row>
    <row r="43464">
      <c r="F43464" s="9"/>
      <c r="N43464" s="50"/>
      <c r="O43464" s="50"/>
      <c r="P43464" s="50"/>
      <c r="Q43464" s="50" t="s">
        <v>368</v>
      </c>
      <c r="R43464" s="9" t="s">
        <v>368</v>
      </c>
      <c r="S43464" s="50" t="s">
        <v>368</v>
      </c>
      <c r="T43464" s="9" t="s">
        <v>368</v>
      </c>
      <c r="U43464" s="9" t="s">
        <v>368</v>
      </c>
    </row>
    <row r="43465">
      <c r="F43465" s="9"/>
      <c r="N43465" s="50"/>
      <c r="O43465" s="50"/>
      <c r="P43465" s="50"/>
      <c r="Q43465" s="50" t="s">
        <v>368</v>
      </c>
      <c r="R43465" s="9" t="s">
        <v>368</v>
      </c>
      <c r="S43465" s="50" t="s">
        <v>368</v>
      </c>
      <c r="T43465" s="9" t="s">
        <v>368</v>
      </c>
      <c r="U43465" s="9" t="s">
        <v>368</v>
      </c>
    </row>
    <row r="43466">
      <c r="F43466" s="9"/>
      <c r="N43466" s="50"/>
      <c r="O43466" s="50"/>
      <c r="P43466" s="50"/>
      <c r="Q43466" s="50" t="s">
        <v>368</v>
      </c>
      <c r="R43466" s="9" t="s">
        <v>368</v>
      </c>
      <c r="S43466" s="50" t="s">
        <v>368</v>
      </c>
      <c r="T43466" s="9" t="s">
        <v>368</v>
      </c>
      <c r="U43466" s="9" t="s">
        <v>368</v>
      </c>
    </row>
    <row r="43467">
      <c r="F43467" s="9"/>
      <c r="N43467" s="50"/>
      <c r="O43467" s="50"/>
      <c r="P43467" s="50"/>
      <c r="Q43467" s="50" t="s">
        <v>368</v>
      </c>
      <c r="R43467" s="9" t="s">
        <v>368</v>
      </c>
      <c r="S43467" s="50" t="s">
        <v>368</v>
      </c>
      <c r="T43467" s="9" t="s">
        <v>368</v>
      </c>
      <c r="U43467" s="9" t="s">
        <v>368</v>
      </c>
    </row>
    <row r="43468">
      <c r="F43468" s="9"/>
      <c r="N43468" s="50"/>
      <c r="O43468" s="50"/>
      <c r="P43468" s="50"/>
      <c r="Q43468" s="50" t="s">
        <v>368</v>
      </c>
      <c r="R43468" s="9" t="s">
        <v>368</v>
      </c>
      <c r="S43468" s="50" t="s">
        <v>368</v>
      </c>
      <c r="T43468" s="9" t="s">
        <v>368</v>
      </c>
      <c r="U43468" s="9" t="s">
        <v>368</v>
      </c>
    </row>
    <row r="43469">
      <c r="F43469" s="9"/>
      <c r="N43469" s="50"/>
      <c r="O43469" s="50"/>
      <c r="P43469" s="50"/>
      <c r="Q43469" s="50" t="s">
        <v>368</v>
      </c>
      <c r="R43469" s="9" t="s">
        <v>368</v>
      </c>
      <c r="S43469" s="50" t="s">
        <v>368</v>
      </c>
      <c r="T43469" s="9" t="s">
        <v>368</v>
      </c>
      <c r="U43469" s="9" t="s">
        <v>368</v>
      </c>
    </row>
    <row r="43470">
      <c r="F43470" s="9"/>
      <c r="N43470" s="50"/>
      <c r="O43470" s="50"/>
      <c r="P43470" s="50"/>
      <c r="Q43470" s="50" t="s">
        <v>368</v>
      </c>
      <c r="R43470" s="9" t="s">
        <v>368</v>
      </c>
      <c r="S43470" s="50" t="s">
        <v>368</v>
      </c>
      <c r="T43470" s="9" t="s">
        <v>368</v>
      </c>
      <c r="U43470" s="9" t="s">
        <v>368</v>
      </c>
    </row>
    <row r="43471">
      <c r="F43471" s="9"/>
      <c r="N43471" s="50"/>
      <c r="O43471" s="50"/>
      <c r="P43471" s="50"/>
      <c r="Q43471" s="50" t="s">
        <v>368</v>
      </c>
      <c r="R43471" s="9" t="s">
        <v>368</v>
      </c>
      <c r="S43471" s="50" t="s">
        <v>368</v>
      </c>
      <c r="T43471" s="9" t="s">
        <v>368</v>
      </c>
      <c r="U43471" s="9" t="s">
        <v>368</v>
      </c>
    </row>
    <row r="43472">
      <c r="F43472" s="9"/>
      <c r="N43472" s="50"/>
      <c r="O43472" s="50"/>
      <c r="P43472" s="50"/>
      <c r="Q43472" s="50" t="s">
        <v>368</v>
      </c>
      <c r="R43472" s="9" t="s">
        <v>368</v>
      </c>
      <c r="S43472" s="50" t="s">
        <v>368</v>
      </c>
      <c r="T43472" s="9" t="s">
        <v>368</v>
      </c>
      <c r="U43472" s="9" t="s">
        <v>368</v>
      </c>
    </row>
    <row r="43473">
      <c r="F43473" s="9"/>
      <c r="N43473" s="50"/>
      <c r="O43473" s="50"/>
      <c r="P43473" s="50"/>
      <c r="Q43473" s="50" t="s">
        <v>368</v>
      </c>
      <c r="R43473" s="9" t="s">
        <v>368</v>
      </c>
      <c r="S43473" s="50" t="s">
        <v>368</v>
      </c>
      <c r="T43473" s="9" t="s">
        <v>368</v>
      </c>
      <c r="U43473" s="9" t="s">
        <v>368</v>
      </c>
    </row>
    <row r="43474">
      <c r="F43474" s="9"/>
      <c r="N43474" s="50"/>
      <c r="O43474" s="50"/>
      <c r="P43474" s="50"/>
      <c r="Q43474" s="50" t="s">
        <v>368</v>
      </c>
      <c r="R43474" s="9" t="s">
        <v>368</v>
      </c>
      <c r="S43474" s="50" t="s">
        <v>368</v>
      </c>
      <c r="T43474" s="9" t="s">
        <v>368</v>
      </c>
      <c r="U43474" s="9" t="s">
        <v>368</v>
      </c>
    </row>
    <row r="43475">
      <c r="F43475" s="9"/>
      <c r="N43475" s="50"/>
      <c r="O43475" s="50"/>
      <c r="P43475" s="50"/>
      <c r="Q43475" s="50" t="s">
        <v>368</v>
      </c>
      <c r="R43475" s="9" t="s">
        <v>368</v>
      </c>
      <c r="S43475" s="50" t="s">
        <v>368</v>
      </c>
      <c r="T43475" s="9" t="s">
        <v>368</v>
      </c>
      <c r="U43475" s="9" t="s">
        <v>368</v>
      </c>
    </row>
    <row r="43476">
      <c r="F43476" s="9"/>
      <c r="N43476" s="50"/>
      <c r="O43476" s="50"/>
      <c r="P43476" s="50"/>
      <c r="Q43476" s="50" t="s">
        <v>368</v>
      </c>
      <c r="R43476" s="9" t="s">
        <v>368</v>
      </c>
      <c r="S43476" s="50" t="s">
        <v>368</v>
      </c>
      <c r="T43476" s="9" t="s">
        <v>368</v>
      </c>
      <c r="U43476" s="9" t="s">
        <v>368</v>
      </c>
    </row>
    <row r="43477">
      <c r="F43477" s="9"/>
      <c r="N43477" s="50"/>
      <c r="O43477" s="50"/>
      <c r="P43477" s="50"/>
      <c r="Q43477" s="50" t="s">
        <v>368</v>
      </c>
      <c r="R43477" s="9" t="s">
        <v>368</v>
      </c>
      <c r="S43477" s="50" t="s">
        <v>368</v>
      </c>
      <c r="T43477" s="9" t="s">
        <v>368</v>
      </c>
      <c r="U43477" s="9" t="s">
        <v>368</v>
      </c>
    </row>
    <row r="43478">
      <c r="F43478" s="9"/>
      <c r="N43478" s="50"/>
      <c r="O43478" s="50"/>
      <c r="P43478" s="50"/>
      <c r="Q43478" s="50" t="s">
        <v>368</v>
      </c>
      <c r="R43478" s="9" t="s">
        <v>368</v>
      </c>
      <c r="S43478" s="50" t="s">
        <v>368</v>
      </c>
      <c r="T43478" s="9" t="s">
        <v>368</v>
      </c>
      <c r="U43478" s="9" t="s">
        <v>368</v>
      </c>
    </row>
    <row r="43479">
      <c r="F43479" s="9"/>
      <c r="N43479" s="50"/>
      <c r="O43479" s="50"/>
      <c r="P43479" s="50"/>
      <c r="Q43479" s="50" t="s">
        <v>368</v>
      </c>
      <c r="R43479" s="9" t="s">
        <v>368</v>
      </c>
      <c r="S43479" s="50" t="s">
        <v>368</v>
      </c>
      <c r="T43479" s="9" t="s">
        <v>368</v>
      </c>
      <c r="U43479" s="9" t="s">
        <v>368</v>
      </c>
    </row>
    <row r="43480">
      <c r="F43480" s="9"/>
      <c r="N43480" s="50"/>
      <c r="O43480" s="50"/>
      <c r="P43480" s="50"/>
      <c r="Q43480" s="50" t="s">
        <v>368</v>
      </c>
      <c r="R43480" s="9" t="s">
        <v>368</v>
      </c>
      <c r="S43480" s="50" t="s">
        <v>368</v>
      </c>
      <c r="T43480" s="9" t="s">
        <v>368</v>
      </c>
      <c r="U43480" s="9" t="s">
        <v>368</v>
      </c>
    </row>
    <row r="43481">
      <c r="F43481" s="9"/>
      <c r="N43481" s="50"/>
      <c r="O43481" s="50"/>
      <c r="P43481" s="50"/>
      <c r="Q43481" s="50" t="s">
        <v>368</v>
      </c>
      <c r="R43481" s="9" t="s">
        <v>368</v>
      </c>
      <c r="S43481" s="50" t="s">
        <v>368</v>
      </c>
      <c r="T43481" s="9" t="s">
        <v>368</v>
      </c>
      <c r="U43481" s="9" t="s">
        <v>368</v>
      </c>
    </row>
    <row r="43482">
      <c r="F43482" s="9"/>
      <c r="N43482" s="50"/>
      <c r="O43482" s="50"/>
      <c r="P43482" s="50"/>
      <c r="Q43482" s="50" t="s">
        <v>368</v>
      </c>
      <c r="R43482" s="9" t="s">
        <v>368</v>
      </c>
      <c r="S43482" s="50" t="s">
        <v>368</v>
      </c>
      <c r="T43482" s="9" t="s">
        <v>368</v>
      </c>
      <c r="U43482" s="9" t="s">
        <v>368</v>
      </c>
    </row>
    <row r="43483">
      <c r="F43483" s="9"/>
      <c r="N43483" s="50"/>
      <c r="O43483" s="50"/>
      <c r="P43483" s="50"/>
      <c r="Q43483" s="50" t="s">
        <v>368</v>
      </c>
      <c r="R43483" s="9" t="s">
        <v>368</v>
      </c>
      <c r="S43483" s="50" t="s">
        <v>368</v>
      </c>
      <c r="T43483" s="9" t="s">
        <v>368</v>
      </c>
      <c r="U43483" s="9" t="s">
        <v>368</v>
      </c>
    </row>
    <row r="43484">
      <c r="F43484" s="9"/>
      <c r="N43484" s="50"/>
      <c r="O43484" s="50"/>
      <c r="P43484" s="50"/>
      <c r="Q43484" s="50" t="s">
        <v>368</v>
      </c>
      <c r="R43484" s="9" t="s">
        <v>368</v>
      </c>
      <c r="S43484" s="50" t="s">
        <v>368</v>
      </c>
      <c r="T43484" s="9" t="s">
        <v>368</v>
      </c>
      <c r="U43484" s="9" t="s">
        <v>368</v>
      </c>
    </row>
    <row r="43485">
      <c r="F43485" s="9"/>
      <c r="N43485" s="50"/>
      <c r="O43485" s="50"/>
      <c r="P43485" s="50"/>
      <c r="Q43485" s="50" t="s">
        <v>368</v>
      </c>
      <c r="R43485" s="9" t="s">
        <v>368</v>
      </c>
      <c r="S43485" s="50" t="s">
        <v>368</v>
      </c>
      <c r="T43485" s="9" t="s">
        <v>368</v>
      </c>
      <c r="U43485" s="9" t="s">
        <v>368</v>
      </c>
    </row>
    <row r="43486">
      <c r="F43486" s="9"/>
      <c r="N43486" s="50"/>
      <c r="O43486" s="50"/>
      <c r="P43486" s="50"/>
      <c r="Q43486" s="50" t="s">
        <v>368</v>
      </c>
      <c r="R43486" s="9" t="s">
        <v>368</v>
      </c>
      <c r="S43486" s="50" t="s">
        <v>368</v>
      </c>
      <c r="T43486" s="9" t="s">
        <v>368</v>
      </c>
      <c r="U43486" s="9" t="s">
        <v>368</v>
      </c>
    </row>
    <row r="43487">
      <c r="F43487" s="9"/>
      <c r="N43487" s="50"/>
      <c r="O43487" s="50"/>
      <c r="P43487" s="50"/>
      <c r="Q43487" s="50" t="s">
        <v>368</v>
      </c>
      <c r="R43487" s="9" t="s">
        <v>368</v>
      </c>
      <c r="S43487" s="50" t="s">
        <v>368</v>
      </c>
      <c r="T43487" s="9" t="s">
        <v>368</v>
      </c>
      <c r="U43487" s="9" t="s">
        <v>368</v>
      </c>
    </row>
    <row r="43488">
      <c r="F43488" s="9"/>
      <c r="N43488" s="50"/>
      <c r="O43488" s="50"/>
      <c r="P43488" s="50"/>
      <c r="Q43488" s="50" t="s">
        <v>368</v>
      </c>
      <c r="R43488" s="9" t="s">
        <v>368</v>
      </c>
      <c r="S43488" s="50" t="s">
        <v>368</v>
      </c>
      <c r="T43488" s="9" t="s">
        <v>368</v>
      </c>
      <c r="U43488" s="9" t="s">
        <v>368</v>
      </c>
    </row>
    <row r="43489">
      <c r="F43489" s="9"/>
      <c r="N43489" s="50"/>
      <c r="O43489" s="50"/>
      <c r="P43489" s="50"/>
      <c r="Q43489" s="50" t="s">
        <v>368</v>
      </c>
      <c r="R43489" s="9" t="s">
        <v>368</v>
      </c>
      <c r="S43489" s="50" t="s">
        <v>368</v>
      </c>
      <c r="T43489" s="9" t="s">
        <v>368</v>
      </c>
      <c r="U43489" s="9" t="s">
        <v>368</v>
      </c>
    </row>
    <row r="43490">
      <c r="F43490" s="9"/>
      <c r="N43490" s="50"/>
      <c r="O43490" s="50"/>
      <c r="P43490" s="50"/>
      <c r="Q43490" s="50" t="s">
        <v>368</v>
      </c>
      <c r="R43490" s="9" t="s">
        <v>368</v>
      </c>
      <c r="S43490" s="50" t="s">
        <v>368</v>
      </c>
      <c r="T43490" s="9" t="s">
        <v>368</v>
      </c>
      <c r="U43490" s="9" t="s">
        <v>368</v>
      </c>
    </row>
    <row r="43491">
      <c r="F43491" s="9"/>
      <c r="N43491" s="50"/>
      <c r="O43491" s="50"/>
      <c r="P43491" s="50"/>
      <c r="Q43491" s="50" t="s">
        <v>368</v>
      </c>
      <c r="R43491" s="9" t="s">
        <v>368</v>
      </c>
      <c r="S43491" s="50" t="s">
        <v>368</v>
      </c>
      <c r="T43491" s="9" t="s">
        <v>368</v>
      </c>
      <c r="U43491" s="9" t="s">
        <v>368</v>
      </c>
    </row>
    <row r="43492">
      <c r="F43492" s="9"/>
      <c r="N43492" s="50"/>
      <c r="O43492" s="50"/>
      <c r="P43492" s="50"/>
      <c r="Q43492" s="50" t="s">
        <v>368</v>
      </c>
      <c r="R43492" s="9" t="s">
        <v>368</v>
      </c>
      <c r="S43492" s="50" t="s">
        <v>368</v>
      </c>
      <c r="T43492" s="9" t="s">
        <v>368</v>
      </c>
      <c r="U43492" s="9" t="s">
        <v>368</v>
      </c>
    </row>
    <row r="43493">
      <c r="F43493" s="9"/>
      <c r="N43493" s="50"/>
      <c r="O43493" s="50"/>
      <c r="P43493" s="50"/>
      <c r="Q43493" s="50" t="s">
        <v>368</v>
      </c>
      <c r="R43493" s="9" t="s">
        <v>368</v>
      </c>
      <c r="S43493" s="50" t="s">
        <v>368</v>
      </c>
      <c r="T43493" s="9" t="s">
        <v>368</v>
      </c>
      <c r="U43493" s="9" t="s">
        <v>368</v>
      </c>
    </row>
    <row r="43494">
      <c r="F43494" s="9"/>
      <c r="N43494" s="50"/>
      <c r="O43494" s="50"/>
      <c r="P43494" s="50"/>
      <c r="Q43494" s="50" t="s">
        <v>368</v>
      </c>
      <c r="R43494" s="9" t="s">
        <v>368</v>
      </c>
      <c r="S43494" s="50" t="s">
        <v>368</v>
      </c>
      <c r="T43494" s="9" t="s">
        <v>368</v>
      </c>
      <c r="U43494" s="9" t="s">
        <v>368</v>
      </c>
    </row>
    <row r="43495">
      <c r="F43495" s="9"/>
      <c r="N43495" s="50"/>
      <c r="O43495" s="50"/>
      <c r="P43495" s="50"/>
      <c r="Q43495" s="50" t="s">
        <v>368</v>
      </c>
      <c r="R43495" s="9" t="s">
        <v>368</v>
      </c>
      <c r="S43495" s="50" t="s">
        <v>368</v>
      </c>
      <c r="T43495" s="9" t="s">
        <v>368</v>
      </c>
      <c r="U43495" s="9" t="s">
        <v>368</v>
      </c>
    </row>
    <row r="43496">
      <c r="F43496" s="9"/>
      <c r="N43496" s="50"/>
      <c r="O43496" s="50"/>
      <c r="P43496" s="50"/>
      <c r="Q43496" s="50" t="s">
        <v>368</v>
      </c>
      <c r="R43496" s="9" t="s">
        <v>368</v>
      </c>
      <c r="S43496" s="50" t="s">
        <v>368</v>
      </c>
      <c r="T43496" s="9" t="s">
        <v>368</v>
      </c>
      <c r="U43496" s="9" t="s">
        <v>368</v>
      </c>
    </row>
    <row r="43497">
      <c r="F43497" s="9"/>
      <c r="N43497" s="50"/>
      <c r="O43497" s="50"/>
      <c r="P43497" s="50"/>
      <c r="Q43497" s="50" t="s">
        <v>368</v>
      </c>
      <c r="R43497" s="9" t="s">
        <v>368</v>
      </c>
      <c r="S43497" s="50" t="s">
        <v>368</v>
      </c>
      <c r="T43497" s="9" t="s">
        <v>368</v>
      </c>
      <c r="U43497" s="9" t="s">
        <v>368</v>
      </c>
    </row>
    <row r="43498">
      <c r="F43498" s="9"/>
      <c r="N43498" s="50"/>
      <c r="O43498" s="50"/>
      <c r="P43498" s="50"/>
      <c r="Q43498" s="50" t="s">
        <v>368</v>
      </c>
      <c r="R43498" s="9" t="s">
        <v>368</v>
      </c>
      <c r="S43498" s="50" t="s">
        <v>368</v>
      </c>
      <c r="T43498" s="9" t="s">
        <v>368</v>
      </c>
      <c r="U43498" s="9" t="s">
        <v>368</v>
      </c>
    </row>
    <row r="43499">
      <c r="F43499" s="9"/>
      <c r="N43499" s="50"/>
      <c r="O43499" s="50"/>
      <c r="P43499" s="50"/>
      <c r="Q43499" s="50" t="s">
        <v>368</v>
      </c>
      <c r="R43499" s="9" t="s">
        <v>368</v>
      </c>
      <c r="S43499" s="50" t="s">
        <v>368</v>
      </c>
      <c r="T43499" s="9" t="s">
        <v>368</v>
      </c>
      <c r="U43499" s="9" t="s">
        <v>368</v>
      </c>
    </row>
    <row r="43500">
      <c r="F43500" s="9"/>
      <c r="N43500" s="50"/>
      <c r="O43500" s="50"/>
      <c r="P43500" s="50"/>
      <c r="Q43500" s="50" t="s">
        <v>368</v>
      </c>
      <c r="R43500" s="9" t="s">
        <v>368</v>
      </c>
      <c r="S43500" s="50" t="s">
        <v>368</v>
      </c>
      <c r="T43500" s="9" t="s">
        <v>368</v>
      </c>
      <c r="U43500" s="9" t="s">
        <v>368</v>
      </c>
    </row>
    <row r="43501">
      <c r="F43501" s="9"/>
      <c r="N43501" s="50"/>
      <c r="O43501" s="50"/>
      <c r="P43501" s="50"/>
      <c r="Q43501" s="50" t="s">
        <v>368</v>
      </c>
      <c r="R43501" s="9" t="s">
        <v>368</v>
      </c>
      <c r="S43501" s="50" t="s">
        <v>368</v>
      </c>
      <c r="T43501" s="9" t="s">
        <v>368</v>
      </c>
      <c r="U43501" s="9" t="s">
        <v>368</v>
      </c>
    </row>
    <row r="43502">
      <c r="F43502" s="9"/>
      <c r="N43502" s="50"/>
      <c r="O43502" s="50"/>
      <c r="P43502" s="50"/>
      <c r="Q43502" s="50" t="s">
        <v>368</v>
      </c>
      <c r="R43502" s="9" t="s">
        <v>368</v>
      </c>
      <c r="S43502" s="50" t="s">
        <v>368</v>
      </c>
      <c r="T43502" s="9" t="s">
        <v>368</v>
      </c>
      <c r="U43502" s="9" t="s">
        <v>368</v>
      </c>
    </row>
    <row r="43503">
      <c r="F43503" s="9"/>
      <c r="N43503" s="50"/>
      <c r="O43503" s="50"/>
      <c r="P43503" s="50"/>
      <c r="Q43503" s="50" t="s">
        <v>368</v>
      </c>
      <c r="R43503" s="9" t="s">
        <v>368</v>
      </c>
      <c r="S43503" s="50" t="s">
        <v>368</v>
      </c>
      <c r="T43503" s="9" t="s">
        <v>368</v>
      </c>
      <c r="U43503" s="9" t="s">
        <v>368</v>
      </c>
    </row>
    <row r="43504">
      <c r="F43504" s="9"/>
      <c r="N43504" s="50"/>
      <c r="O43504" s="50"/>
      <c r="P43504" s="50"/>
      <c r="Q43504" s="50" t="s">
        <v>368</v>
      </c>
      <c r="R43504" s="9" t="s">
        <v>368</v>
      </c>
      <c r="S43504" s="50" t="s">
        <v>368</v>
      </c>
      <c r="T43504" s="9" t="s">
        <v>368</v>
      </c>
      <c r="U43504" s="9" t="s">
        <v>368</v>
      </c>
    </row>
    <row r="43505">
      <c r="F43505" s="9"/>
      <c r="N43505" s="50"/>
      <c r="O43505" s="50"/>
      <c r="P43505" s="50"/>
      <c r="Q43505" s="50" t="s">
        <v>368</v>
      </c>
      <c r="R43505" s="9" t="s">
        <v>368</v>
      </c>
      <c r="S43505" s="50" t="s">
        <v>368</v>
      </c>
      <c r="T43505" s="9" t="s">
        <v>368</v>
      </c>
      <c r="U43505" s="9" t="s">
        <v>368</v>
      </c>
    </row>
    <row r="43506">
      <c r="F43506" s="9"/>
      <c r="N43506" s="50"/>
      <c r="O43506" s="50"/>
      <c r="P43506" s="50"/>
      <c r="Q43506" s="50" t="s">
        <v>368</v>
      </c>
      <c r="R43506" s="9" t="s">
        <v>368</v>
      </c>
      <c r="S43506" s="50" t="s">
        <v>368</v>
      </c>
      <c r="T43506" s="9" t="s">
        <v>368</v>
      </c>
      <c r="U43506" s="9" t="s">
        <v>368</v>
      </c>
    </row>
    <row r="43507">
      <c r="F43507" s="9"/>
      <c r="N43507" s="50"/>
      <c r="O43507" s="50"/>
      <c r="P43507" s="50"/>
      <c r="Q43507" s="50" t="s">
        <v>368</v>
      </c>
      <c r="R43507" s="9" t="s">
        <v>368</v>
      </c>
      <c r="S43507" s="50" t="s">
        <v>368</v>
      </c>
      <c r="T43507" s="9" t="s">
        <v>368</v>
      </c>
      <c r="U43507" s="9" t="s">
        <v>368</v>
      </c>
    </row>
    <row r="43508">
      <c r="F43508" s="9"/>
      <c r="N43508" s="50"/>
      <c r="O43508" s="50"/>
      <c r="P43508" s="50"/>
      <c r="Q43508" s="50" t="s">
        <v>368</v>
      </c>
      <c r="R43508" s="9" t="s">
        <v>368</v>
      </c>
      <c r="S43508" s="50" t="s">
        <v>368</v>
      </c>
      <c r="T43508" s="9" t="s">
        <v>368</v>
      </c>
      <c r="U43508" s="9" t="s">
        <v>368</v>
      </c>
    </row>
    <row r="43509">
      <c r="F43509" s="9"/>
      <c r="N43509" s="50"/>
      <c r="O43509" s="50"/>
      <c r="P43509" s="50"/>
      <c r="Q43509" s="50" t="s">
        <v>368</v>
      </c>
      <c r="R43509" s="9" t="s">
        <v>368</v>
      </c>
      <c r="S43509" s="50" t="s">
        <v>368</v>
      </c>
      <c r="T43509" s="9" t="s">
        <v>368</v>
      </c>
      <c r="U43509" s="9" t="s">
        <v>368</v>
      </c>
    </row>
    <row r="43510">
      <c r="F43510" s="9"/>
      <c r="N43510" s="50"/>
      <c r="O43510" s="50"/>
      <c r="P43510" s="50"/>
      <c r="Q43510" s="50" t="s">
        <v>368</v>
      </c>
      <c r="R43510" s="9" t="s">
        <v>368</v>
      </c>
      <c r="S43510" s="50" t="s">
        <v>368</v>
      </c>
      <c r="T43510" s="9" t="s">
        <v>368</v>
      </c>
      <c r="U43510" s="9" t="s">
        <v>368</v>
      </c>
    </row>
    <row r="43511">
      <c r="F43511" s="9"/>
      <c r="N43511" s="50"/>
      <c r="O43511" s="50"/>
      <c r="P43511" s="50"/>
      <c r="Q43511" s="50" t="s">
        <v>368</v>
      </c>
      <c r="R43511" s="9" t="s">
        <v>368</v>
      </c>
      <c r="S43511" s="50" t="s">
        <v>368</v>
      </c>
      <c r="T43511" s="9" t="s">
        <v>368</v>
      </c>
      <c r="U43511" s="9" t="s">
        <v>368</v>
      </c>
    </row>
    <row r="43512">
      <c r="F43512" s="9"/>
      <c r="N43512" s="50"/>
      <c r="O43512" s="50"/>
      <c r="P43512" s="50"/>
      <c r="Q43512" s="50" t="s">
        <v>368</v>
      </c>
      <c r="R43512" s="9" t="s">
        <v>368</v>
      </c>
      <c r="S43512" s="50" t="s">
        <v>368</v>
      </c>
      <c r="T43512" s="9" t="s">
        <v>368</v>
      </c>
      <c r="U43512" s="9" t="s">
        <v>368</v>
      </c>
    </row>
    <row r="43513">
      <c r="F43513" s="9"/>
      <c r="N43513" s="50"/>
      <c r="O43513" s="50"/>
      <c r="P43513" s="50"/>
      <c r="Q43513" s="50" t="s">
        <v>368</v>
      </c>
      <c r="R43513" s="9" t="s">
        <v>368</v>
      </c>
      <c r="S43513" s="50" t="s">
        <v>368</v>
      </c>
      <c r="T43513" s="9" t="s">
        <v>368</v>
      </c>
      <c r="U43513" s="9" t="s">
        <v>368</v>
      </c>
    </row>
    <row r="43514">
      <c r="F43514" s="9"/>
      <c r="N43514" s="50"/>
      <c r="O43514" s="50"/>
      <c r="P43514" s="50"/>
      <c r="Q43514" s="50" t="s">
        <v>368</v>
      </c>
      <c r="R43514" s="9" t="s">
        <v>368</v>
      </c>
      <c r="S43514" s="50" t="s">
        <v>368</v>
      </c>
      <c r="T43514" s="9" t="s">
        <v>368</v>
      </c>
      <c r="U43514" s="9" t="s">
        <v>368</v>
      </c>
    </row>
    <row r="43515">
      <c r="F43515" s="9"/>
      <c r="N43515" s="50"/>
      <c r="O43515" s="50"/>
      <c r="P43515" s="50"/>
      <c r="Q43515" s="50" t="s">
        <v>368</v>
      </c>
      <c r="R43515" s="9" t="s">
        <v>368</v>
      </c>
      <c r="S43515" s="50" t="s">
        <v>368</v>
      </c>
      <c r="T43515" s="9" t="s">
        <v>368</v>
      </c>
      <c r="U43515" s="9" t="s">
        <v>368</v>
      </c>
    </row>
    <row r="43516">
      <c r="F43516" s="9"/>
      <c r="N43516" s="50"/>
      <c r="O43516" s="50"/>
      <c r="P43516" s="50"/>
      <c r="Q43516" s="50" t="s">
        <v>368</v>
      </c>
      <c r="R43516" s="9" t="s">
        <v>368</v>
      </c>
      <c r="S43516" s="50" t="s">
        <v>368</v>
      </c>
      <c r="T43516" s="9" t="s">
        <v>368</v>
      </c>
      <c r="U43516" s="9" t="s">
        <v>368</v>
      </c>
    </row>
    <row r="43517">
      <c r="F43517" s="9"/>
      <c r="N43517" s="50"/>
      <c r="O43517" s="50"/>
      <c r="P43517" s="50"/>
      <c r="Q43517" s="50" t="s">
        <v>368</v>
      </c>
      <c r="R43517" s="9" t="s">
        <v>368</v>
      </c>
      <c r="S43517" s="50" t="s">
        <v>368</v>
      </c>
      <c r="T43517" s="9" t="s">
        <v>368</v>
      </c>
      <c r="U43517" s="9" t="s">
        <v>368</v>
      </c>
    </row>
    <row r="43518">
      <c r="F43518" s="9"/>
      <c r="N43518" s="50"/>
      <c r="O43518" s="50"/>
      <c r="P43518" s="50"/>
      <c r="Q43518" s="50" t="s">
        <v>368</v>
      </c>
      <c r="R43518" s="9" t="s">
        <v>368</v>
      </c>
      <c r="S43518" s="50" t="s">
        <v>368</v>
      </c>
      <c r="T43518" s="9" t="s">
        <v>368</v>
      </c>
      <c r="U43518" s="9" t="s">
        <v>368</v>
      </c>
    </row>
    <row r="43519">
      <c r="F43519" s="9"/>
      <c r="N43519" s="50"/>
      <c r="O43519" s="50"/>
      <c r="P43519" s="50"/>
      <c r="Q43519" s="50" t="s">
        <v>368</v>
      </c>
      <c r="R43519" s="9" t="s">
        <v>368</v>
      </c>
      <c r="S43519" s="50" t="s">
        <v>368</v>
      </c>
      <c r="T43519" s="9" t="s">
        <v>368</v>
      </c>
      <c r="U43519" s="9" t="s">
        <v>368</v>
      </c>
    </row>
    <row r="43520">
      <c r="F43520" s="9"/>
      <c r="N43520" s="50"/>
      <c r="O43520" s="50"/>
      <c r="P43520" s="50"/>
      <c r="Q43520" s="50" t="s">
        <v>368</v>
      </c>
      <c r="R43520" s="9" t="s">
        <v>368</v>
      </c>
      <c r="S43520" s="50" t="s">
        <v>368</v>
      </c>
      <c r="T43520" s="9" t="s">
        <v>368</v>
      </c>
      <c r="U43520" s="9" t="s">
        <v>368</v>
      </c>
    </row>
    <row r="43521">
      <c r="F43521" s="9"/>
      <c r="N43521" s="50"/>
      <c r="O43521" s="50"/>
      <c r="P43521" s="50"/>
      <c r="Q43521" s="50" t="s">
        <v>368</v>
      </c>
      <c r="R43521" s="9" t="s">
        <v>368</v>
      </c>
      <c r="S43521" s="50" t="s">
        <v>368</v>
      </c>
      <c r="T43521" s="9" t="s">
        <v>368</v>
      </c>
      <c r="U43521" s="9" t="s">
        <v>368</v>
      </c>
    </row>
    <row r="43522">
      <c r="F43522" s="9"/>
      <c r="N43522" s="50"/>
      <c r="O43522" s="50"/>
      <c r="P43522" s="50"/>
      <c r="Q43522" s="50" t="s">
        <v>368</v>
      </c>
      <c r="R43522" s="9" t="s">
        <v>368</v>
      </c>
      <c r="S43522" s="50" t="s">
        <v>368</v>
      </c>
      <c r="T43522" s="9" t="s">
        <v>368</v>
      </c>
      <c r="U43522" s="9" t="s">
        <v>368</v>
      </c>
    </row>
    <row r="43523">
      <c r="F43523" s="9"/>
      <c r="N43523" s="50"/>
      <c r="O43523" s="50"/>
      <c r="P43523" s="50"/>
      <c r="Q43523" s="50" t="s">
        <v>368</v>
      </c>
      <c r="R43523" s="9" t="s">
        <v>368</v>
      </c>
      <c r="S43523" s="50" t="s">
        <v>368</v>
      </c>
      <c r="T43523" s="9" t="s">
        <v>368</v>
      </c>
      <c r="U43523" s="9" t="s">
        <v>368</v>
      </c>
    </row>
    <row r="43524">
      <c r="F43524" s="9"/>
      <c r="N43524" s="50"/>
      <c r="O43524" s="50"/>
      <c r="P43524" s="50"/>
      <c r="Q43524" s="50" t="s">
        <v>368</v>
      </c>
      <c r="R43524" s="9" t="s">
        <v>368</v>
      </c>
      <c r="S43524" s="50" t="s">
        <v>368</v>
      </c>
      <c r="T43524" s="9" t="s">
        <v>368</v>
      </c>
      <c r="U43524" s="9" t="s">
        <v>368</v>
      </c>
    </row>
    <row r="43525">
      <c r="F43525" s="9"/>
      <c r="N43525" s="50"/>
      <c r="O43525" s="50"/>
      <c r="P43525" s="50"/>
      <c r="Q43525" s="50" t="s">
        <v>368</v>
      </c>
      <c r="R43525" s="9" t="s">
        <v>368</v>
      </c>
      <c r="S43525" s="50" t="s">
        <v>368</v>
      </c>
      <c r="T43525" s="9" t="s">
        <v>368</v>
      </c>
      <c r="U43525" s="9" t="s">
        <v>368</v>
      </c>
    </row>
    <row r="43526">
      <c r="F43526" s="9"/>
      <c r="N43526" s="50"/>
      <c r="O43526" s="50"/>
      <c r="P43526" s="50"/>
      <c r="Q43526" s="50" t="s">
        <v>368</v>
      </c>
      <c r="R43526" s="9" t="s">
        <v>368</v>
      </c>
      <c r="S43526" s="50" t="s">
        <v>368</v>
      </c>
      <c r="T43526" s="9" t="s">
        <v>368</v>
      </c>
      <c r="U43526" s="9" t="s">
        <v>368</v>
      </c>
    </row>
    <row r="43527">
      <c r="F43527" s="9"/>
      <c r="N43527" s="50"/>
      <c r="O43527" s="50"/>
      <c r="P43527" s="50"/>
      <c r="Q43527" s="50" t="s">
        <v>368</v>
      </c>
      <c r="R43527" s="9" t="s">
        <v>368</v>
      </c>
      <c r="S43527" s="50" t="s">
        <v>368</v>
      </c>
      <c r="T43527" s="9" t="s">
        <v>368</v>
      </c>
      <c r="U43527" s="9" t="s">
        <v>368</v>
      </c>
    </row>
    <row r="43528">
      <c r="F43528" s="9"/>
      <c r="N43528" s="50"/>
      <c r="O43528" s="50"/>
      <c r="P43528" s="50"/>
      <c r="Q43528" s="50" t="s">
        <v>368</v>
      </c>
      <c r="R43528" s="9" t="s">
        <v>368</v>
      </c>
      <c r="S43528" s="50" t="s">
        <v>368</v>
      </c>
      <c r="T43528" s="9" t="s">
        <v>368</v>
      </c>
      <c r="U43528" s="9" t="s">
        <v>368</v>
      </c>
    </row>
    <row r="43529">
      <c r="F43529" s="9"/>
      <c r="N43529" s="50"/>
      <c r="O43529" s="50"/>
      <c r="P43529" s="50"/>
      <c r="Q43529" s="50" t="s">
        <v>368</v>
      </c>
      <c r="R43529" s="9" t="s">
        <v>368</v>
      </c>
      <c r="S43529" s="50" t="s">
        <v>368</v>
      </c>
      <c r="T43529" s="9" t="s">
        <v>368</v>
      </c>
      <c r="U43529" s="9" t="s">
        <v>368</v>
      </c>
    </row>
    <row r="43530">
      <c r="F43530" s="9"/>
      <c r="N43530" s="50"/>
      <c r="O43530" s="50"/>
      <c r="P43530" s="50"/>
      <c r="Q43530" s="50" t="s">
        <v>368</v>
      </c>
      <c r="R43530" s="9" t="s">
        <v>368</v>
      </c>
      <c r="S43530" s="50" t="s">
        <v>368</v>
      </c>
      <c r="T43530" s="9" t="s">
        <v>368</v>
      </c>
      <c r="U43530" s="9" t="s">
        <v>368</v>
      </c>
    </row>
    <row r="43531">
      <c r="F43531" s="9"/>
      <c r="N43531" s="50"/>
      <c r="O43531" s="50"/>
      <c r="P43531" s="50"/>
      <c r="Q43531" s="50" t="s">
        <v>368</v>
      </c>
      <c r="R43531" s="9" t="s">
        <v>368</v>
      </c>
      <c r="S43531" s="50" t="s">
        <v>368</v>
      </c>
      <c r="T43531" s="9" t="s">
        <v>368</v>
      </c>
      <c r="U43531" s="9" t="s">
        <v>368</v>
      </c>
    </row>
    <row r="43532">
      <c r="F43532" s="9"/>
      <c r="N43532" s="50"/>
      <c r="O43532" s="50"/>
      <c r="P43532" s="50"/>
      <c r="Q43532" s="50" t="s">
        <v>368</v>
      </c>
      <c r="R43532" s="9" t="s">
        <v>368</v>
      </c>
      <c r="S43532" s="50" t="s">
        <v>368</v>
      </c>
      <c r="T43532" s="9" t="s">
        <v>368</v>
      </c>
      <c r="U43532" s="9" t="s">
        <v>368</v>
      </c>
    </row>
    <row r="43533">
      <c r="F43533" s="9"/>
      <c r="N43533" s="50"/>
      <c r="O43533" s="50"/>
      <c r="P43533" s="50"/>
      <c r="Q43533" s="50" t="s">
        <v>368</v>
      </c>
      <c r="R43533" s="9" t="s">
        <v>368</v>
      </c>
      <c r="S43533" s="50" t="s">
        <v>368</v>
      </c>
      <c r="T43533" s="9" t="s">
        <v>368</v>
      </c>
      <c r="U43533" s="9" t="s">
        <v>368</v>
      </c>
    </row>
    <row r="43534">
      <c r="F43534" s="9"/>
      <c r="N43534" s="50"/>
      <c r="O43534" s="50"/>
      <c r="P43534" s="50"/>
      <c r="Q43534" s="50" t="s">
        <v>368</v>
      </c>
      <c r="R43534" s="9" t="s">
        <v>368</v>
      </c>
      <c r="S43534" s="50" t="s">
        <v>368</v>
      </c>
      <c r="T43534" s="9" t="s">
        <v>368</v>
      </c>
      <c r="U43534" s="9" t="s">
        <v>368</v>
      </c>
    </row>
    <row r="43535">
      <c r="F43535" s="9"/>
      <c r="N43535" s="50"/>
      <c r="O43535" s="50"/>
      <c r="P43535" s="50"/>
      <c r="Q43535" s="50" t="s">
        <v>368</v>
      </c>
      <c r="R43535" s="9" t="s">
        <v>368</v>
      </c>
      <c r="S43535" s="50" t="s">
        <v>368</v>
      </c>
      <c r="T43535" s="9" t="s">
        <v>368</v>
      </c>
      <c r="U43535" s="9" t="s">
        <v>368</v>
      </c>
    </row>
    <row r="43536">
      <c r="F43536" s="9"/>
      <c r="N43536" s="50"/>
      <c r="O43536" s="50"/>
      <c r="P43536" s="50"/>
      <c r="Q43536" s="50" t="s">
        <v>368</v>
      </c>
      <c r="R43536" s="9" t="s">
        <v>368</v>
      </c>
      <c r="S43536" s="50" t="s">
        <v>368</v>
      </c>
      <c r="T43536" s="9" t="s">
        <v>368</v>
      </c>
      <c r="U43536" s="9" t="s">
        <v>368</v>
      </c>
    </row>
    <row r="43537">
      <c r="F43537" s="9"/>
      <c r="N43537" s="50"/>
      <c r="O43537" s="50"/>
      <c r="P43537" s="50"/>
      <c r="Q43537" s="50" t="s">
        <v>368</v>
      </c>
      <c r="R43537" s="9" t="s">
        <v>368</v>
      </c>
      <c r="S43537" s="50" t="s">
        <v>368</v>
      </c>
      <c r="T43537" s="9" t="s">
        <v>368</v>
      </c>
      <c r="U43537" s="9" t="s">
        <v>368</v>
      </c>
    </row>
    <row r="43538">
      <c r="F43538" s="9"/>
      <c r="N43538" s="50"/>
      <c r="O43538" s="50"/>
      <c r="P43538" s="50"/>
      <c r="Q43538" s="50" t="s">
        <v>368</v>
      </c>
      <c r="R43538" s="9" t="s">
        <v>368</v>
      </c>
      <c r="S43538" s="50" t="s">
        <v>368</v>
      </c>
      <c r="T43538" s="9" t="s">
        <v>368</v>
      </c>
      <c r="U43538" s="9" t="s">
        <v>368</v>
      </c>
    </row>
    <row r="43539">
      <c r="F43539" s="9"/>
      <c r="N43539" s="50"/>
      <c r="O43539" s="50"/>
      <c r="P43539" s="50"/>
      <c r="Q43539" s="50" t="s">
        <v>368</v>
      </c>
      <c r="R43539" s="9" t="s">
        <v>368</v>
      </c>
      <c r="S43539" s="50" t="s">
        <v>368</v>
      </c>
      <c r="T43539" s="9" t="s">
        <v>368</v>
      </c>
      <c r="U43539" s="9" t="s">
        <v>368</v>
      </c>
    </row>
    <row r="43540">
      <c r="F43540" s="9"/>
      <c r="N43540" s="50"/>
      <c r="O43540" s="50"/>
      <c r="P43540" s="50"/>
      <c r="Q43540" s="50" t="s">
        <v>368</v>
      </c>
      <c r="R43540" s="9" t="s">
        <v>368</v>
      </c>
      <c r="S43540" s="50" t="s">
        <v>368</v>
      </c>
      <c r="T43540" s="9" t="s">
        <v>368</v>
      </c>
      <c r="U43540" s="9" t="s">
        <v>368</v>
      </c>
    </row>
    <row r="43541">
      <c r="F43541" s="9"/>
      <c r="N43541" s="50"/>
      <c r="O43541" s="50"/>
      <c r="P43541" s="50"/>
      <c r="Q43541" s="50" t="s">
        <v>368</v>
      </c>
      <c r="R43541" s="9" t="s">
        <v>368</v>
      </c>
      <c r="S43541" s="50" t="s">
        <v>368</v>
      </c>
      <c r="T43541" s="9" t="s">
        <v>368</v>
      </c>
      <c r="U43541" s="9" t="s">
        <v>368</v>
      </c>
    </row>
    <row r="43542">
      <c r="F43542" s="9"/>
      <c r="N43542" s="50"/>
      <c r="O43542" s="50"/>
      <c r="P43542" s="50"/>
      <c r="Q43542" s="50" t="s">
        <v>368</v>
      </c>
      <c r="R43542" s="9" t="s">
        <v>368</v>
      </c>
      <c r="S43542" s="50" t="s">
        <v>368</v>
      </c>
      <c r="T43542" s="9" t="s">
        <v>368</v>
      </c>
      <c r="U43542" s="9" t="s">
        <v>368</v>
      </c>
    </row>
    <row r="43543">
      <c r="F43543" s="9"/>
      <c r="N43543" s="50"/>
      <c r="O43543" s="50"/>
      <c r="P43543" s="50"/>
      <c r="Q43543" s="50" t="s">
        <v>368</v>
      </c>
      <c r="R43543" s="9" t="s">
        <v>368</v>
      </c>
      <c r="S43543" s="50" t="s">
        <v>368</v>
      </c>
      <c r="T43543" s="9" t="s">
        <v>368</v>
      </c>
      <c r="U43543" s="9" t="s">
        <v>368</v>
      </c>
    </row>
    <row r="43544">
      <c r="F43544" s="9"/>
      <c r="N43544" s="50"/>
      <c r="O43544" s="50"/>
      <c r="P43544" s="50"/>
      <c r="Q43544" s="50" t="s">
        <v>368</v>
      </c>
      <c r="R43544" s="9" t="s">
        <v>368</v>
      </c>
      <c r="S43544" s="50" t="s">
        <v>368</v>
      </c>
      <c r="T43544" s="9" t="s">
        <v>368</v>
      </c>
      <c r="U43544" s="9" t="s">
        <v>368</v>
      </c>
    </row>
    <row r="43545">
      <c r="F43545" s="9"/>
      <c r="N43545" s="50"/>
      <c r="O43545" s="50"/>
      <c r="P43545" s="50"/>
      <c r="Q43545" s="50" t="s">
        <v>368</v>
      </c>
      <c r="R43545" s="9" t="s">
        <v>368</v>
      </c>
      <c r="S43545" s="50" t="s">
        <v>368</v>
      </c>
      <c r="T43545" s="9" t="s">
        <v>368</v>
      </c>
      <c r="U43545" s="9" t="s">
        <v>368</v>
      </c>
    </row>
    <row r="43546">
      <c r="F43546" s="9"/>
      <c r="N43546" s="50"/>
      <c r="O43546" s="50"/>
      <c r="P43546" s="50"/>
      <c r="Q43546" s="50" t="s">
        <v>368</v>
      </c>
      <c r="R43546" s="9" t="s">
        <v>368</v>
      </c>
      <c r="S43546" s="50" t="s">
        <v>368</v>
      </c>
      <c r="T43546" s="9" t="s">
        <v>368</v>
      </c>
      <c r="U43546" s="9" t="s">
        <v>368</v>
      </c>
    </row>
    <row r="43547">
      <c r="F43547" s="9"/>
      <c r="N43547" s="50"/>
      <c r="O43547" s="50"/>
      <c r="P43547" s="50"/>
      <c r="Q43547" s="50" t="s">
        <v>368</v>
      </c>
      <c r="R43547" s="9" t="s">
        <v>368</v>
      </c>
      <c r="S43547" s="50" t="s">
        <v>368</v>
      </c>
      <c r="T43547" s="9" t="s">
        <v>368</v>
      </c>
      <c r="U43547" s="9" t="s">
        <v>368</v>
      </c>
    </row>
    <row r="43548">
      <c r="F43548" s="9"/>
      <c r="N43548" s="50"/>
      <c r="O43548" s="50"/>
      <c r="P43548" s="50"/>
      <c r="Q43548" s="50" t="s">
        <v>368</v>
      </c>
      <c r="R43548" s="9" t="s">
        <v>368</v>
      </c>
      <c r="S43548" s="50" t="s">
        <v>368</v>
      </c>
      <c r="T43548" s="9" t="s">
        <v>368</v>
      </c>
      <c r="U43548" s="9" t="s">
        <v>368</v>
      </c>
    </row>
    <row r="43549">
      <c r="F43549" s="9"/>
      <c r="N43549" s="50"/>
      <c r="O43549" s="50"/>
      <c r="P43549" s="50"/>
      <c r="Q43549" s="50" t="s">
        <v>368</v>
      </c>
      <c r="R43549" s="9" t="s">
        <v>368</v>
      </c>
      <c r="S43549" s="50" t="s">
        <v>368</v>
      </c>
      <c r="T43549" s="9" t="s">
        <v>368</v>
      </c>
      <c r="U43549" s="9" t="s">
        <v>368</v>
      </c>
    </row>
    <row r="43550">
      <c r="F43550" s="9"/>
      <c r="N43550" s="50"/>
      <c r="O43550" s="50"/>
      <c r="P43550" s="50"/>
      <c r="Q43550" s="50" t="s">
        <v>368</v>
      </c>
      <c r="R43550" s="9" t="s">
        <v>368</v>
      </c>
      <c r="S43550" s="50" t="s">
        <v>368</v>
      </c>
      <c r="T43550" s="9" t="s">
        <v>368</v>
      </c>
      <c r="U43550" s="9" t="s">
        <v>368</v>
      </c>
    </row>
    <row r="43551">
      <c r="F43551" s="9"/>
      <c r="N43551" s="50"/>
      <c r="O43551" s="50"/>
      <c r="P43551" s="50"/>
      <c r="Q43551" s="50" t="s">
        <v>368</v>
      </c>
      <c r="R43551" s="9" t="s">
        <v>368</v>
      </c>
      <c r="S43551" s="50" t="s">
        <v>368</v>
      </c>
      <c r="T43551" s="9" t="s">
        <v>368</v>
      </c>
      <c r="U43551" s="9" t="s">
        <v>368</v>
      </c>
    </row>
    <row r="43552">
      <c r="F43552" s="9"/>
      <c r="N43552" s="50"/>
      <c r="O43552" s="50"/>
      <c r="P43552" s="50"/>
      <c r="Q43552" s="50" t="s">
        <v>368</v>
      </c>
      <c r="R43552" s="9" t="s">
        <v>368</v>
      </c>
      <c r="S43552" s="50" t="s">
        <v>368</v>
      </c>
      <c r="T43552" s="9" t="s">
        <v>368</v>
      </c>
      <c r="U43552" s="9" t="s">
        <v>368</v>
      </c>
    </row>
    <row r="43553">
      <c r="F43553" s="9"/>
      <c r="N43553" s="50"/>
      <c r="O43553" s="50"/>
      <c r="P43553" s="50"/>
      <c r="Q43553" s="50" t="s">
        <v>368</v>
      </c>
      <c r="R43553" s="9" t="s">
        <v>368</v>
      </c>
      <c r="S43553" s="50" t="s">
        <v>368</v>
      </c>
      <c r="T43553" s="9" t="s">
        <v>368</v>
      </c>
      <c r="U43553" s="9" t="s">
        <v>368</v>
      </c>
    </row>
    <row r="43554">
      <c r="F43554" s="9"/>
      <c r="N43554" s="50"/>
      <c r="O43554" s="50"/>
      <c r="P43554" s="50"/>
      <c r="Q43554" s="50" t="s">
        <v>368</v>
      </c>
      <c r="R43554" s="9" t="s">
        <v>368</v>
      </c>
      <c r="S43554" s="50" t="s">
        <v>368</v>
      </c>
      <c r="T43554" s="9" t="s">
        <v>368</v>
      </c>
      <c r="U43554" s="9" t="s">
        <v>368</v>
      </c>
    </row>
    <row r="43555">
      <c r="F43555" s="9"/>
      <c r="N43555" s="50"/>
      <c r="O43555" s="50"/>
      <c r="P43555" s="50"/>
      <c r="Q43555" s="50" t="s">
        <v>368</v>
      </c>
      <c r="R43555" s="9" t="s">
        <v>368</v>
      </c>
      <c r="S43555" s="50" t="s">
        <v>368</v>
      </c>
      <c r="T43555" s="9" t="s">
        <v>368</v>
      </c>
      <c r="U43555" s="9" t="s">
        <v>368</v>
      </c>
    </row>
    <row r="43556">
      <c r="F43556" s="9"/>
      <c r="N43556" s="50"/>
      <c r="O43556" s="50"/>
      <c r="P43556" s="50"/>
      <c r="Q43556" s="50" t="s">
        <v>368</v>
      </c>
      <c r="R43556" s="9" t="s">
        <v>368</v>
      </c>
      <c r="S43556" s="50" t="s">
        <v>368</v>
      </c>
      <c r="T43556" s="9" t="s">
        <v>368</v>
      </c>
      <c r="U43556" s="9" t="s">
        <v>368</v>
      </c>
    </row>
    <row r="43557">
      <c r="F43557" s="9"/>
      <c r="N43557" s="50"/>
      <c r="O43557" s="50"/>
      <c r="P43557" s="50"/>
      <c r="Q43557" s="50" t="s">
        <v>368</v>
      </c>
      <c r="R43557" s="9" t="s">
        <v>368</v>
      </c>
      <c r="S43557" s="50" t="s">
        <v>368</v>
      </c>
      <c r="T43557" s="9" t="s">
        <v>368</v>
      </c>
      <c r="U43557" s="9" t="s">
        <v>368</v>
      </c>
    </row>
    <row r="43558">
      <c r="F43558" s="9"/>
      <c r="N43558" s="50"/>
      <c r="O43558" s="50"/>
      <c r="P43558" s="50"/>
      <c r="Q43558" s="50" t="s">
        <v>368</v>
      </c>
      <c r="R43558" s="9" t="s">
        <v>368</v>
      </c>
      <c r="S43558" s="50" t="s">
        <v>368</v>
      </c>
      <c r="T43558" s="9" t="s">
        <v>368</v>
      </c>
      <c r="U43558" s="9" t="s">
        <v>368</v>
      </c>
    </row>
    <row r="43559">
      <c r="F43559" s="9"/>
      <c r="N43559" s="50"/>
      <c r="O43559" s="50"/>
      <c r="P43559" s="50"/>
      <c r="Q43559" s="50" t="s">
        <v>368</v>
      </c>
      <c r="R43559" s="9" t="s">
        <v>368</v>
      </c>
      <c r="S43559" s="50" t="s">
        <v>368</v>
      </c>
      <c r="T43559" s="9" t="s">
        <v>368</v>
      </c>
      <c r="U43559" s="9" t="s">
        <v>368</v>
      </c>
    </row>
    <row r="43560">
      <c r="F43560" s="9"/>
      <c r="N43560" s="50"/>
      <c r="O43560" s="50"/>
      <c r="P43560" s="50"/>
      <c r="Q43560" s="50" t="s">
        <v>368</v>
      </c>
      <c r="R43560" s="9" t="s">
        <v>368</v>
      </c>
      <c r="S43560" s="50" t="s">
        <v>368</v>
      </c>
      <c r="T43560" s="9" t="s">
        <v>368</v>
      </c>
      <c r="U43560" s="9" t="s">
        <v>368</v>
      </c>
    </row>
    <row r="43561">
      <c r="F43561" s="9"/>
      <c r="N43561" s="50"/>
      <c r="O43561" s="50"/>
      <c r="P43561" s="50"/>
      <c r="Q43561" s="50" t="s">
        <v>368</v>
      </c>
      <c r="R43561" s="9" t="s">
        <v>368</v>
      </c>
      <c r="S43561" s="50" t="s">
        <v>368</v>
      </c>
      <c r="T43561" s="9" t="s">
        <v>368</v>
      </c>
      <c r="U43561" s="9" t="s">
        <v>368</v>
      </c>
    </row>
    <row r="43562">
      <c r="F43562" s="9"/>
      <c r="N43562" s="50"/>
      <c r="O43562" s="50"/>
      <c r="P43562" s="50"/>
      <c r="Q43562" s="50" t="s">
        <v>368</v>
      </c>
      <c r="R43562" s="9" t="s">
        <v>368</v>
      </c>
      <c r="S43562" s="50" t="s">
        <v>368</v>
      </c>
      <c r="T43562" s="9" t="s">
        <v>368</v>
      </c>
      <c r="U43562" s="9" t="s">
        <v>368</v>
      </c>
    </row>
    <row r="43563">
      <c r="F43563" s="9"/>
      <c r="N43563" s="50"/>
      <c r="O43563" s="50"/>
      <c r="P43563" s="50"/>
      <c r="Q43563" s="50" t="s">
        <v>368</v>
      </c>
      <c r="R43563" s="9" t="s">
        <v>368</v>
      </c>
      <c r="S43563" s="50" t="s">
        <v>368</v>
      </c>
      <c r="T43563" s="9" t="s">
        <v>368</v>
      </c>
      <c r="U43563" s="9" t="s">
        <v>368</v>
      </c>
    </row>
    <row r="43564">
      <c r="F43564" s="9"/>
      <c r="N43564" s="50"/>
      <c r="O43564" s="50"/>
      <c r="P43564" s="50"/>
      <c r="Q43564" s="50" t="s">
        <v>368</v>
      </c>
      <c r="R43564" s="9" t="s">
        <v>368</v>
      </c>
      <c r="S43564" s="50" t="s">
        <v>368</v>
      </c>
      <c r="T43564" s="9" t="s">
        <v>368</v>
      </c>
      <c r="U43564" s="9" t="s">
        <v>368</v>
      </c>
    </row>
    <row r="43565">
      <c r="F43565" s="9"/>
      <c r="N43565" s="50"/>
      <c r="O43565" s="50"/>
      <c r="P43565" s="50"/>
      <c r="Q43565" s="50" t="s">
        <v>368</v>
      </c>
      <c r="R43565" s="9" t="s">
        <v>368</v>
      </c>
      <c r="S43565" s="50" t="s">
        <v>368</v>
      </c>
      <c r="T43565" s="9" t="s">
        <v>368</v>
      </c>
      <c r="U43565" s="9" t="s">
        <v>368</v>
      </c>
    </row>
    <row r="43566">
      <c r="F43566" s="9"/>
      <c r="N43566" s="50"/>
      <c r="O43566" s="50"/>
      <c r="P43566" s="50"/>
      <c r="Q43566" s="50" t="s">
        <v>368</v>
      </c>
      <c r="R43566" s="9" t="s">
        <v>368</v>
      </c>
      <c r="S43566" s="50" t="s">
        <v>368</v>
      </c>
      <c r="T43566" s="9" t="s">
        <v>368</v>
      </c>
      <c r="U43566" s="9" t="s">
        <v>368</v>
      </c>
    </row>
    <row r="43567">
      <c r="F43567" s="9"/>
      <c r="N43567" s="50"/>
      <c r="O43567" s="50"/>
      <c r="P43567" s="50"/>
      <c r="Q43567" s="50" t="s">
        <v>368</v>
      </c>
      <c r="R43567" s="9" t="s">
        <v>368</v>
      </c>
      <c r="S43567" s="50" t="s">
        <v>368</v>
      </c>
      <c r="T43567" s="9" t="s">
        <v>368</v>
      </c>
      <c r="U43567" s="9" t="s">
        <v>368</v>
      </c>
    </row>
    <row r="43568">
      <c r="F43568" s="9"/>
      <c r="N43568" s="50"/>
      <c r="O43568" s="50"/>
      <c r="P43568" s="50"/>
      <c r="Q43568" s="50" t="s">
        <v>368</v>
      </c>
      <c r="R43568" s="9" t="s">
        <v>368</v>
      </c>
      <c r="S43568" s="50" t="s">
        <v>368</v>
      </c>
      <c r="T43568" s="9" t="s">
        <v>368</v>
      </c>
      <c r="U43568" s="9" t="s">
        <v>368</v>
      </c>
    </row>
    <row r="43569">
      <c r="F43569" s="9"/>
      <c r="N43569" s="50"/>
      <c r="O43569" s="50"/>
      <c r="P43569" s="50"/>
      <c r="Q43569" s="50" t="s">
        <v>368</v>
      </c>
      <c r="R43569" s="9" t="s">
        <v>368</v>
      </c>
      <c r="S43569" s="50" t="s">
        <v>368</v>
      </c>
      <c r="T43569" s="9" t="s">
        <v>368</v>
      </c>
      <c r="U43569" s="9" t="s">
        <v>368</v>
      </c>
    </row>
    <row r="43570">
      <c r="F43570" s="9"/>
      <c r="N43570" s="50"/>
      <c r="O43570" s="50"/>
      <c r="P43570" s="50"/>
      <c r="Q43570" s="50" t="s">
        <v>368</v>
      </c>
      <c r="R43570" s="9" t="s">
        <v>368</v>
      </c>
      <c r="S43570" s="50" t="s">
        <v>368</v>
      </c>
      <c r="T43570" s="9" t="s">
        <v>368</v>
      </c>
      <c r="U43570" s="9" t="s">
        <v>368</v>
      </c>
    </row>
    <row r="43571">
      <c r="F43571" s="9"/>
      <c r="N43571" s="50"/>
      <c r="O43571" s="50"/>
      <c r="P43571" s="50"/>
      <c r="Q43571" s="50" t="s">
        <v>368</v>
      </c>
      <c r="R43571" s="9" t="s">
        <v>368</v>
      </c>
      <c r="S43571" s="50" t="s">
        <v>368</v>
      </c>
      <c r="T43571" s="9" t="s">
        <v>368</v>
      </c>
      <c r="U43571" s="9" t="s">
        <v>368</v>
      </c>
    </row>
    <row r="43572">
      <c r="F43572" s="9"/>
      <c r="N43572" s="50"/>
      <c r="O43572" s="50"/>
      <c r="P43572" s="50"/>
      <c r="Q43572" s="50" t="s">
        <v>368</v>
      </c>
      <c r="R43572" s="9" t="s">
        <v>368</v>
      </c>
      <c r="S43572" s="50" t="s">
        <v>368</v>
      </c>
      <c r="T43572" s="9" t="s">
        <v>368</v>
      </c>
      <c r="U43572" s="9" t="s">
        <v>368</v>
      </c>
    </row>
    <row r="43573">
      <c r="F43573" s="9"/>
      <c r="N43573" s="50"/>
      <c r="O43573" s="50"/>
      <c r="P43573" s="50"/>
      <c r="Q43573" s="50" t="s">
        <v>368</v>
      </c>
      <c r="R43573" s="9" t="s">
        <v>368</v>
      </c>
      <c r="S43573" s="50" t="s">
        <v>368</v>
      </c>
      <c r="T43573" s="9" t="s">
        <v>368</v>
      </c>
      <c r="U43573" s="9" t="s">
        <v>368</v>
      </c>
    </row>
    <row r="43574">
      <c r="F43574" s="9"/>
      <c r="N43574" s="50"/>
      <c r="O43574" s="50"/>
      <c r="P43574" s="50"/>
      <c r="Q43574" s="50" t="s">
        <v>368</v>
      </c>
      <c r="R43574" s="9" t="s">
        <v>368</v>
      </c>
      <c r="S43574" s="50" t="s">
        <v>368</v>
      </c>
      <c r="T43574" s="9" t="s">
        <v>368</v>
      </c>
      <c r="U43574" s="9" t="s">
        <v>368</v>
      </c>
    </row>
    <row r="43575">
      <c r="F43575" s="9"/>
      <c r="N43575" s="50"/>
      <c r="O43575" s="50"/>
      <c r="P43575" s="50"/>
      <c r="Q43575" s="50" t="s">
        <v>368</v>
      </c>
      <c r="R43575" s="9" t="s">
        <v>368</v>
      </c>
      <c r="S43575" s="50" t="s">
        <v>368</v>
      </c>
      <c r="T43575" s="9" t="s">
        <v>368</v>
      </c>
      <c r="U43575" s="9" t="s">
        <v>368</v>
      </c>
    </row>
    <row r="43576">
      <c r="F43576" s="9"/>
      <c r="N43576" s="50"/>
      <c r="O43576" s="50"/>
      <c r="P43576" s="50"/>
      <c r="Q43576" s="50" t="s">
        <v>368</v>
      </c>
      <c r="R43576" s="9" t="s">
        <v>368</v>
      </c>
      <c r="S43576" s="50" t="s">
        <v>368</v>
      </c>
      <c r="T43576" s="9" t="s">
        <v>368</v>
      </c>
      <c r="U43576" s="9" t="s">
        <v>368</v>
      </c>
    </row>
    <row r="43577">
      <c r="F43577" s="9"/>
      <c r="N43577" s="50"/>
      <c r="O43577" s="50"/>
      <c r="P43577" s="50"/>
      <c r="Q43577" s="50" t="s">
        <v>368</v>
      </c>
      <c r="R43577" s="9" t="s">
        <v>368</v>
      </c>
      <c r="S43577" s="50" t="s">
        <v>368</v>
      </c>
      <c r="T43577" s="9" t="s">
        <v>368</v>
      </c>
      <c r="U43577" s="9" t="s">
        <v>368</v>
      </c>
    </row>
    <row r="43578">
      <c r="F43578" s="9"/>
      <c r="N43578" s="50"/>
      <c r="O43578" s="50"/>
      <c r="P43578" s="50"/>
      <c r="Q43578" s="50" t="s">
        <v>368</v>
      </c>
      <c r="R43578" s="9" t="s">
        <v>368</v>
      </c>
      <c r="S43578" s="50" t="s">
        <v>368</v>
      </c>
      <c r="T43578" s="9" t="s">
        <v>368</v>
      </c>
      <c r="U43578" s="9" t="s">
        <v>368</v>
      </c>
    </row>
    <row r="43579">
      <c r="F43579" s="9"/>
      <c r="N43579" s="50"/>
      <c r="O43579" s="50"/>
      <c r="P43579" s="50"/>
      <c r="Q43579" s="50" t="s">
        <v>368</v>
      </c>
      <c r="R43579" s="9" t="s">
        <v>368</v>
      </c>
      <c r="S43579" s="50" t="s">
        <v>368</v>
      </c>
      <c r="T43579" s="9" t="s">
        <v>368</v>
      </c>
      <c r="U43579" s="9" t="s">
        <v>368</v>
      </c>
    </row>
    <row r="43580">
      <c r="F43580" s="9"/>
      <c r="N43580" s="50"/>
      <c r="O43580" s="50"/>
      <c r="P43580" s="50"/>
      <c r="Q43580" s="50" t="s">
        <v>368</v>
      </c>
      <c r="R43580" s="9" t="s">
        <v>368</v>
      </c>
      <c r="S43580" s="50" t="s">
        <v>368</v>
      </c>
      <c r="T43580" s="9" t="s">
        <v>368</v>
      </c>
      <c r="U43580" s="9" t="s">
        <v>368</v>
      </c>
    </row>
    <row r="43581">
      <c r="F43581" s="9"/>
      <c r="N43581" s="50"/>
      <c r="O43581" s="50"/>
      <c r="P43581" s="50"/>
      <c r="Q43581" s="50" t="s">
        <v>368</v>
      </c>
      <c r="R43581" s="9" t="s">
        <v>368</v>
      </c>
      <c r="S43581" s="50" t="s">
        <v>368</v>
      </c>
      <c r="T43581" s="9" t="s">
        <v>368</v>
      </c>
      <c r="U43581" s="9" t="s">
        <v>368</v>
      </c>
    </row>
    <row r="43582">
      <c r="F43582" s="9"/>
      <c r="N43582" s="50"/>
      <c r="O43582" s="50"/>
      <c r="P43582" s="50"/>
      <c r="Q43582" s="50" t="s">
        <v>368</v>
      </c>
      <c r="R43582" s="9" t="s">
        <v>368</v>
      </c>
      <c r="S43582" s="50" t="s">
        <v>368</v>
      </c>
      <c r="T43582" s="9" t="s">
        <v>368</v>
      </c>
      <c r="U43582" s="9" t="s">
        <v>368</v>
      </c>
    </row>
    <row r="43583">
      <c r="F43583" s="9"/>
      <c r="N43583" s="50"/>
      <c r="O43583" s="50"/>
      <c r="P43583" s="50"/>
      <c r="Q43583" s="50" t="s">
        <v>368</v>
      </c>
      <c r="R43583" s="9" t="s">
        <v>368</v>
      </c>
      <c r="S43583" s="50" t="s">
        <v>368</v>
      </c>
      <c r="T43583" s="9" t="s">
        <v>368</v>
      </c>
      <c r="U43583" s="9" t="s">
        <v>368</v>
      </c>
    </row>
    <row r="43584">
      <c r="F43584" s="9"/>
      <c r="N43584" s="50"/>
      <c r="O43584" s="50"/>
      <c r="P43584" s="50"/>
      <c r="Q43584" s="50" t="s">
        <v>368</v>
      </c>
      <c r="R43584" s="9" t="s">
        <v>368</v>
      </c>
      <c r="S43584" s="50" t="s">
        <v>368</v>
      </c>
      <c r="T43584" s="9" t="s">
        <v>368</v>
      </c>
      <c r="U43584" s="9" t="s">
        <v>368</v>
      </c>
    </row>
    <row r="43585">
      <c r="F43585" s="9"/>
      <c r="N43585" s="50"/>
      <c r="O43585" s="50"/>
      <c r="P43585" s="50"/>
      <c r="Q43585" s="50" t="s">
        <v>368</v>
      </c>
      <c r="R43585" s="9" t="s">
        <v>368</v>
      </c>
      <c r="S43585" s="50" t="s">
        <v>368</v>
      </c>
      <c r="T43585" s="9" t="s">
        <v>368</v>
      </c>
      <c r="U43585" s="9" t="s">
        <v>368</v>
      </c>
    </row>
    <row r="43586">
      <c r="F43586" s="9"/>
      <c r="N43586" s="50"/>
      <c r="O43586" s="50"/>
      <c r="P43586" s="50"/>
      <c r="Q43586" s="50" t="s">
        <v>368</v>
      </c>
      <c r="R43586" s="9" t="s">
        <v>368</v>
      </c>
      <c r="S43586" s="50" t="s">
        <v>368</v>
      </c>
      <c r="T43586" s="9" t="s">
        <v>368</v>
      </c>
      <c r="U43586" s="9" t="s">
        <v>368</v>
      </c>
    </row>
    <row r="43587">
      <c r="F43587" s="9"/>
      <c r="N43587" s="50"/>
      <c r="O43587" s="50"/>
      <c r="P43587" s="50"/>
      <c r="Q43587" s="50" t="s">
        <v>368</v>
      </c>
      <c r="R43587" s="9" t="s">
        <v>368</v>
      </c>
      <c r="S43587" s="50" t="s">
        <v>368</v>
      </c>
      <c r="T43587" s="9" t="s">
        <v>368</v>
      </c>
      <c r="U43587" s="9" t="s">
        <v>368</v>
      </c>
    </row>
    <row r="43588">
      <c r="F43588" s="9"/>
      <c r="N43588" s="50"/>
      <c r="O43588" s="50"/>
      <c r="P43588" s="50"/>
      <c r="Q43588" s="50" t="s">
        <v>368</v>
      </c>
      <c r="R43588" s="9" t="s">
        <v>368</v>
      </c>
      <c r="S43588" s="50" t="s">
        <v>368</v>
      </c>
      <c r="T43588" s="9" t="s">
        <v>368</v>
      </c>
      <c r="U43588" s="9" t="s">
        <v>368</v>
      </c>
    </row>
    <row r="43589">
      <c r="F43589" s="9"/>
      <c r="N43589" s="50"/>
      <c r="O43589" s="50"/>
      <c r="P43589" s="50"/>
      <c r="Q43589" s="50" t="s">
        <v>368</v>
      </c>
      <c r="R43589" s="9" t="s">
        <v>368</v>
      </c>
      <c r="S43589" s="50" t="s">
        <v>368</v>
      </c>
      <c r="T43589" s="9" t="s">
        <v>368</v>
      </c>
      <c r="U43589" s="9" t="s">
        <v>368</v>
      </c>
    </row>
    <row r="43590">
      <c r="F43590" s="9"/>
      <c r="N43590" s="50"/>
      <c r="O43590" s="50"/>
      <c r="P43590" s="50"/>
      <c r="Q43590" s="50" t="s">
        <v>368</v>
      </c>
      <c r="R43590" s="9" t="s">
        <v>368</v>
      </c>
      <c r="S43590" s="50" t="s">
        <v>368</v>
      </c>
      <c r="T43590" s="9" t="s">
        <v>368</v>
      </c>
      <c r="U43590" s="9" t="s">
        <v>368</v>
      </c>
    </row>
    <row r="43591">
      <c r="F43591" s="9"/>
      <c r="N43591" s="50"/>
      <c r="O43591" s="50"/>
      <c r="P43591" s="50"/>
      <c r="Q43591" s="50" t="s">
        <v>368</v>
      </c>
      <c r="R43591" s="9" t="s">
        <v>368</v>
      </c>
      <c r="S43591" s="50" t="s">
        <v>368</v>
      </c>
      <c r="T43591" s="9" t="s">
        <v>368</v>
      </c>
      <c r="U43591" s="9" t="s">
        <v>368</v>
      </c>
    </row>
    <row r="43592">
      <c r="F43592" s="9"/>
      <c r="N43592" s="50"/>
      <c r="O43592" s="50"/>
      <c r="P43592" s="50"/>
      <c r="Q43592" s="50" t="s">
        <v>368</v>
      </c>
      <c r="R43592" s="9" t="s">
        <v>368</v>
      </c>
      <c r="S43592" s="50" t="s">
        <v>368</v>
      </c>
      <c r="T43592" s="9" t="s">
        <v>368</v>
      </c>
      <c r="U43592" s="9" t="s">
        <v>368</v>
      </c>
    </row>
    <row r="43593">
      <c r="F43593" s="9"/>
      <c r="N43593" s="50"/>
      <c r="O43593" s="50"/>
      <c r="P43593" s="50"/>
      <c r="Q43593" s="50" t="s">
        <v>368</v>
      </c>
      <c r="R43593" s="9" t="s">
        <v>368</v>
      </c>
      <c r="S43593" s="50" t="s">
        <v>368</v>
      </c>
      <c r="T43593" s="9" t="s">
        <v>368</v>
      </c>
      <c r="U43593" s="9" t="s">
        <v>368</v>
      </c>
    </row>
    <row r="43594">
      <c r="F43594" s="9"/>
      <c r="N43594" s="50"/>
      <c r="O43594" s="50"/>
      <c r="P43594" s="50"/>
      <c r="Q43594" s="50" t="s">
        <v>368</v>
      </c>
      <c r="R43594" s="9" t="s">
        <v>368</v>
      </c>
      <c r="S43594" s="50" t="s">
        <v>368</v>
      </c>
      <c r="T43594" s="9" t="s">
        <v>368</v>
      </c>
      <c r="U43594" s="9" t="s">
        <v>368</v>
      </c>
    </row>
    <row r="43595">
      <c r="F43595" s="9"/>
      <c r="N43595" s="50"/>
      <c r="O43595" s="50"/>
      <c r="P43595" s="50"/>
      <c r="Q43595" s="50" t="s">
        <v>368</v>
      </c>
      <c r="R43595" s="9" t="s">
        <v>368</v>
      </c>
      <c r="S43595" s="50" t="s">
        <v>368</v>
      </c>
      <c r="T43595" s="9" t="s">
        <v>368</v>
      </c>
      <c r="U43595" s="9" t="s">
        <v>368</v>
      </c>
    </row>
    <row r="43596">
      <c r="F43596" s="9"/>
      <c r="N43596" s="50"/>
      <c r="O43596" s="50"/>
      <c r="P43596" s="50"/>
      <c r="Q43596" s="50" t="s">
        <v>368</v>
      </c>
      <c r="R43596" s="9" t="s">
        <v>368</v>
      </c>
      <c r="S43596" s="50" t="s">
        <v>368</v>
      </c>
      <c r="T43596" s="9" t="s">
        <v>368</v>
      </c>
      <c r="U43596" s="9" t="s">
        <v>368</v>
      </c>
    </row>
    <row r="43597">
      <c r="F43597" s="9"/>
      <c r="N43597" s="50"/>
      <c r="O43597" s="50"/>
      <c r="P43597" s="50"/>
      <c r="Q43597" s="50" t="s">
        <v>368</v>
      </c>
      <c r="R43597" s="9" t="s">
        <v>368</v>
      </c>
      <c r="S43597" s="50" t="s">
        <v>368</v>
      </c>
      <c r="T43597" s="9" t="s">
        <v>368</v>
      </c>
      <c r="U43597" s="9" t="s">
        <v>368</v>
      </c>
    </row>
    <row r="43598">
      <c r="F43598" s="9"/>
      <c r="N43598" s="50"/>
      <c r="O43598" s="50"/>
      <c r="P43598" s="50"/>
      <c r="Q43598" s="50" t="s">
        <v>368</v>
      </c>
      <c r="R43598" s="9" t="s">
        <v>368</v>
      </c>
      <c r="S43598" s="50" t="s">
        <v>368</v>
      </c>
      <c r="T43598" s="9" t="s">
        <v>368</v>
      </c>
      <c r="U43598" s="9" t="s">
        <v>368</v>
      </c>
    </row>
    <row r="43599">
      <c r="F43599" s="9"/>
      <c r="N43599" s="50"/>
      <c r="O43599" s="50"/>
      <c r="P43599" s="50"/>
      <c r="Q43599" s="50" t="s">
        <v>368</v>
      </c>
      <c r="R43599" s="9" t="s">
        <v>368</v>
      </c>
      <c r="S43599" s="50" t="s">
        <v>368</v>
      </c>
      <c r="T43599" s="9" t="s">
        <v>368</v>
      </c>
      <c r="U43599" s="9" t="s">
        <v>368</v>
      </c>
    </row>
    <row r="43600">
      <c r="F43600" s="9"/>
      <c r="N43600" s="50"/>
      <c r="O43600" s="50"/>
      <c r="P43600" s="50"/>
      <c r="Q43600" s="50" t="s">
        <v>368</v>
      </c>
      <c r="R43600" s="9" t="s">
        <v>368</v>
      </c>
      <c r="S43600" s="50" t="s">
        <v>368</v>
      </c>
      <c r="T43600" s="9" t="s">
        <v>368</v>
      </c>
      <c r="U43600" s="9" t="s">
        <v>368</v>
      </c>
    </row>
    <row r="43601">
      <c r="F43601" s="9"/>
      <c r="N43601" s="50"/>
      <c r="O43601" s="50"/>
      <c r="P43601" s="50"/>
      <c r="Q43601" s="50" t="s">
        <v>368</v>
      </c>
      <c r="R43601" s="9" t="s">
        <v>368</v>
      </c>
      <c r="S43601" s="50" t="s">
        <v>368</v>
      </c>
      <c r="T43601" s="9" t="s">
        <v>368</v>
      </c>
      <c r="U43601" s="9" t="s">
        <v>368</v>
      </c>
    </row>
    <row r="43602">
      <c r="F43602" s="9"/>
      <c r="N43602" s="50"/>
      <c r="O43602" s="50"/>
      <c r="P43602" s="50"/>
      <c r="Q43602" s="50" t="s">
        <v>368</v>
      </c>
      <c r="R43602" s="9" t="s">
        <v>368</v>
      </c>
      <c r="S43602" s="50" t="s">
        <v>368</v>
      </c>
      <c r="T43602" s="9" t="s">
        <v>368</v>
      </c>
      <c r="U43602" s="9" t="s">
        <v>368</v>
      </c>
    </row>
    <row r="43603">
      <c r="F43603" s="9"/>
      <c r="N43603" s="50"/>
      <c r="O43603" s="50"/>
      <c r="P43603" s="50"/>
      <c r="Q43603" s="50" t="s">
        <v>368</v>
      </c>
      <c r="R43603" s="9" t="s">
        <v>368</v>
      </c>
      <c r="S43603" s="50" t="s">
        <v>368</v>
      </c>
      <c r="T43603" s="9" t="s">
        <v>368</v>
      </c>
      <c r="U43603" s="9" t="s">
        <v>368</v>
      </c>
    </row>
    <row r="43604">
      <c r="F43604" s="9"/>
      <c r="N43604" s="50"/>
      <c r="O43604" s="50"/>
      <c r="P43604" s="50"/>
      <c r="Q43604" s="50" t="s">
        <v>368</v>
      </c>
      <c r="R43604" s="9" t="s">
        <v>368</v>
      </c>
      <c r="S43604" s="50" t="s">
        <v>368</v>
      </c>
      <c r="T43604" s="9" t="s">
        <v>368</v>
      </c>
      <c r="U43604" s="9" t="s">
        <v>368</v>
      </c>
    </row>
    <row r="43605">
      <c r="F43605" s="9"/>
      <c r="N43605" s="50"/>
      <c r="O43605" s="50"/>
      <c r="P43605" s="50"/>
      <c r="Q43605" s="50" t="s">
        <v>368</v>
      </c>
      <c r="R43605" s="9" t="s">
        <v>368</v>
      </c>
      <c r="S43605" s="50" t="s">
        <v>368</v>
      </c>
      <c r="T43605" s="9" t="s">
        <v>368</v>
      </c>
      <c r="U43605" s="9" t="s">
        <v>368</v>
      </c>
    </row>
    <row r="43606">
      <c r="F43606" s="9"/>
      <c r="N43606" s="50"/>
      <c r="O43606" s="50"/>
      <c r="P43606" s="50"/>
      <c r="Q43606" s="50" t="s">
        <v>368</v>
      </c>
      <c r="R43606" s="9" t="s">
        <v>368</v>
      </c>
      <c r="S43606" s="50" t="s">
        <v>368</v>
      </c>
      <c r="T43606" s="9" t="s">
        <v>368</v>
      </c>
      <c r="U43606" s="9" t="s">
        <v>368</v>
      </c>
    </row>
    <row r="43607">
      <c r="F43607" s="9"/>
      <c r="N43607" s="50"/>
      <c r="O43607" s="50"/>
      <c r="P43607" s="50"/>
      <c r="Q43607" s="50" t="s">
        <v>368</v>
      </c>
      <c r="R43607" s="9" t="s">
        <v>368</v>
      </c>
      <c r="S43607" s="50" t="s">
        <v>368</v>
      </c>
      <c r="T43607" s="9" t="s">
        <v>368</v>
      </c>
      <c r="U43607" s="9" t="s">
        <v>368</v>
      </c>
    </row>
    <row r="43608">
      <c r="F43608" s="9"/>
      <c r="N43608" s="50"/>
      <c r="O43608" s="50"/>
      <c r="P43608" s="50"/>
      <c r="Q43608" s="50" t="s">
        <v>368</v>
      </c>
      <c r="R43608" s="9" t="s">
        <v>368</v>
      </c>
      <c r="S43608" s="50" t="s">
        <v>368</v>
      </c>
      <c r="T43608" s="9" t="s">
        <v>368</v>
      </c>
      <c r="U43608" s="9" t="s">
        <v>368</v>
      </c>
    </row>
    <row r="43609">
      <c r="F43609" s="9"/>
      <c r="N43609" s="50"/>
      <c r="O43609" s="50"/>
      <c r="P43609" s="50"/>
      <c r="Q43609" s="50" t="s">
        <v>368</v>
      </c>
      <c r="R43609" s="9" t="s">
        <v>368</v>
      </c>
      <c r="S43609" s="50" t="s">
        <v>368</v>
      </c>
      <c r="T43609" s="9" t="s">
        <v>368</v>
      </c>
      <c r="U43609" s="9" t="s">
        <v>368</v>
      </c>
    </row>
    <row r="43610">
      <c r="F43610" s="9"/>
      <c r="N43610" s="50"/>
      <c r="O43610" s="50"/>
      <c r="P43610" s="50"/>
      <c r="Q43610" s="50" t="s">
        <v>368</v>
      </c>
      <c r="R43610" s="9" t="s">
        <v>368</v>
      </c>
      <c r="S43610" s="50" t="s">
        <v>368</v>
      </c>
      <c r="T43610" s="9" t="s">
        <v>368</v>
      </c>
      <c r="U43610" s="9" t="s">
        <v>368</v>
      </c>
    </row>
    <row r="43611">
      <c r="F43611" s="9"/>
      <c r="N43611" s="50"/>
      <c r="O43611" s="50"/>
      <c r="P43611" s="50"/>
      <c r="Q43611" s="50" t="s">
        <v>368</v>
      </c>
      <c r="R43611" s="9" t="s">
        <v>368</v>
      </c>
      <c r="S43611" s="50" t="s">
        <v>368</v>
      </c>
      <c r="T43611" s="9" t="s">
        <v>368</v>
      </c>
      <c r="U43611" s="9" t="s">
        <v>368</v>
      </c>
    </row>
    <row r="43612">
      <c r="F43612" s="9"/>
      <c r="N43612" s="50"/>
      <c r="O43612" s="50"/>
      <c r="P43612" s="50"/>
      <c r="Q43612" s="50" t="s">
        <v>368</v>
      </c>
      <c r="R43612" s="9" t="s">
        <v>368</v>
      </c>
      <c r="S43612" s="50" t="s">
        <v>368</v>
      </c>
      <c r="T43612" s="9" t="s">
        <v>368</v>
      </c>
      <c r="U43612" s="9" t="s">
        <v>368</v>
      </c>
    </row>
    <row r="43613">
      <c r="F43613" s="9"/>
      <c r="N43613" s="50"/>
      <c r="O43613" s="50"/>
      <c r="P43613" s="50"/>
      <c r="Q43613" s="50" t="s">
        <v>368</v>
      </c>
      <c r="R43613" s="9" t="s">
        <v>368</v>
      </c>
      <c r="S43613" s="50" t="s">
        <v>368</v>
      </c>
      <c r="T43613" s="9" t="s">
        <v>368</v>
      </c>
      <c r="U43613" s="9" t="s">
        <v>368</v>
      </c>
    </row>
    <row r="43614">
      <c r="F43614" s="9"/>
      <c r="N43614" s="50"/>
      <c r="O43614" s="50"/>
      <c r="P43614" s="50"/>
      <c r="Q43614" s="50" t="s">
        <v>368</v>
      </c>
      <c r="R43614" s="9" t="s">
        <v>368</v>
      </c>
      <c r="S43614" s="50" t="s">
        <v>368</v>
      </c>
      <c r="T43614" s="9" t="s">
        <v>368</v>
      </c>
      <c r="U43614" s="9" t="s">
        <v>368</v>
      </c>
    </row>
    <row r="43615">
      <c r="F43615" s="9"/>
      <c r="N43615" s="50"/>
      <c r="O43615" s="50"/>
      <c r="P43615" s="50"/>
      <c r="Q43615" s="50" t="s">
        <v>368</v>
      </c>
      <c r="R43615" s="9" t="s">
        <v>368</v>
      </c>
      <c r="S43615" s="50" t="s">
        <v>368</v>
      </c>
      <c r="T43615" s="9" t="s">
        <v>368</v>
      </c>
      <c r="U43615" s="9" t="s">
        <v>368</v>
      </c>
    </row>
    <row r="43616">
      <c r="F43616" s="9"/>
      <c r="N43616" s="50"/>
      <c r="O43616" s="50"/>
      <c r="P43616" s="50"/>
      <c r="Q43616" s="50" t="s">
        <v>368</v>
      </c>
      <c r="R43616" s="9" t="s">
        <v>368</v>
      </c>
      <c r="S43616" s="50" t="s">
        <v>368</v>
      </c>
      <c r="T43616" s="9" t="s">
        <v>368</v>
      </c>
      <c r="U43616" s="9" t="s">
        <v>368</v>
      </c>
    </row>
    <row r="43617">
      <c r="F43617" s="9"/>
      <c r="N43617" s="50"/>
      <c r="O43617" s="50"/>
      <c r="P43617" s="50"/>
      <c r="Q43617" s="50" t="s">
        <v>368</v>
      </c>
      <c r="R43617" s="9" t="s">
        <v>368</v>
      </c>
      <c r="S43617" s="50" t="s">
        <v>368</v>
      </c>
      <c r="T43617" s="9" t="s">
        <v>368</v>
      </c>
      <c r="U43617" s="9" t="s">
        <v>368</v>
      </c>
    </row>
    <row r="43618">
      <c r="F43618" s="9"/>
      <c r="N43618" s="50"/>
      <c r="O43618" s="50"/>
      <c r="P43618" s="50"/>
      <c r="Q43618" s="50" t="s">
        <v>368</v>
      </c>
      <c r="R43618" s="9" t="s">
        <v>368</v>
      </c>
      <c r="S43618" s="50" t="s">
        <v>368</v>
      </c>
      <c r="T43618" s="9" t="s">
        <v>368</v>
      </c>
      <c r="U43618" s="9" t="s">
        <v>368</v>
      </c>
    </row>
    <row r="43619">
      <c r="F43619" s="9"/>
      <c r="N43619" s="50"/>
      <c r="O43619" s="50"/>
      <c r="P43619" s="50"/>
      <c r="Q43619" s="50" t="s">
        <v>368</v>
      </c>
      <c r="R43619" s="9" t="s">
        <v>368</v>
      </c>
      <c r="S43619" s="50" t="s">
        <v>368</v>
      </c>
      <c r="T43619" s="9" t="s">
        <v>368</v>
      </c>
      <c r="U43619" s="9" t="s">
        <v>368</v>
      </c>
    </row>
    <row r="43620">
      <c r="F43620" s="9"/>
      <c r="N43620" s="50"/>
      <c r="O43620" s="50"/>
      <c r="P43620" s="50"/>
      <c r="Q43620" s="50" t="s">
        <v>368</v>
      </c>
      <c r="R43620" s="9" t="s">
        <v>368</v>
      </c>
      <c r="S43620" s="50" t="s">
        <v>368</v>
      </c>
      <c r="T43620" s="9" t="s">
        <v>368</v>
      </c>
      <c r="U43620" s="9" t="s">
        <v>368</v>
      </c>
    </row>
    <row r="43621">
      <c r="F43621" s="9"/>
      <c r="N43621" s="50"/>
      <c r="O43621" s="50"/>
      <c r="P43621" s="50"/>
      <c r="Q43621" s="50" t="s">
        <v>368</v>
      </c>
      <c r="R43621" s="9" t="s">
        <v>368</v>
      </c>
      <c r="S43621" s="50" t="s">
        <v>368</v>
      </c>
      <c r="T43621" s="9" t="s">
        <v>368</v>
      </c>
      <c r="U43621" s="9" t="s">
        <v>368</v>
      </c>
    </row>
    <row r="43622">
      <c r="F43622" s="9"/>
      <c r="N43622" s="50"/>
      <c r="O43622" s="50"/>
      <c r="P43622" s="50"/>
      <c r="Q43622" s="50" t="s">
        <v>368</v>
      </c>
      <c r="R43622" s="9" t="s">
        <v>368</v>
      </c>
      <c r="S43622" s="50" t="s">
        <v>368</v>
      </c>
      <c r="T43622" s="9" t="s">
        <v>368</v>
      </c>
      <c r="U43622" s="9" t="s">
        <v>368</v>
      </c>
    </row>
    <row r="43623">
      <c r="F43623" s="9"/>
      <c r="N43623" s="50"/>
      <c r="O43623" s="50"/>
      <c r="P43623" s="50"/>
      <c r="Q43623" s="50" t="s">
        <v>368</v>
      </c>
      <c r="R43623" s="9" t="s">
        <v>368</v>
      </c>
      <c r="S43623" s="50" t="s">
        <v>368</v>
      </c>
      <c r="T43623" s="9" t="s">
        <v>368</v>
      </c>
      <c r="U43623" s="9" t="s">
        <v>368</v>
      </c>
    </row>
    <row r="43624">
      <c r="F43624" s="9"/>
      <c r="N43624" s="50"/>
      <c r="O43624" s="50"/>
      <c r="P43624" s="50"/>
      <c r="Q43624" s="50" t="s">
        <v>368</v>
      </c>
      <c r="R43624" s="9" t="s">
        <v>368</v>
      </c>
      <c r="S43624" s="50" t="s">
        <v>368</v>
      </c>
      <c r="T43624" s="9" t="s">
        <v>368</v>
      </c>
      <c r="U43624" s="9" t="s">
        <v>368</v>
      </c>
    </row>
    <row r="43625">
      <c r="F43625" s="9"/>
      <c r="N43625" s="50"/>
      <c r="O43625" s="50"/>
      <c r="P43625" s="50"/>
      <c r="Q43625" s="50" t="s">
        <v>368</v>
      </c>
      <c r="R43625" s="9" t="s">
        <v>368</v>
      </c>
      <c r="S43625" s="50" t="s">
        <v>368</v>
      </c>
      <c r="T43625" s="9" t="s">
        <v>368</v>
      </c>
      <c r="U43625" s="9" t="s">
        <v>368</v>
      </c>
    </row>
    <row r="43626">
      <c r="F43626" s="9"/>
      <c r="N43626" s="50"/>
      <c r="O43626" s="50"/>
      <c r="P43626" s="50"/>
      <c r="Q43626" s="50" t="s">
        <v>368</v>
      </c>
      <c r="R43626" s="9" t="s">
        <v>368</v>
      </c>
      <c r="S43626" s="50" t="s">
        <v>368</v>
      </c>
      <c r="T43626" s="9" t="s">
        <v>368</v>
      </c>
      <c r="U43626" s="9" t="s">
        <v>368</v>
      </c>
    </row>
    <row r="43627">
      <c r="F43627" s="9"/>
      <c r="N43627" s="50"/>
      <c r="O43627" s="50"/>
      <c r="P43627" s="50"/>
      <c r="Q43627" s="50" t="s">
        <v>368</v>
      </c>
      <c r="R43627" s="9" t="s">
        <v>368</v>
      </c>
      <c r="S43627" s="50" t="s">
        <v>368</v>
      </c>
      <c r="T43627" s="9" t="s">
        <v>368</v>
      </c>
      <c r="U43627" s="9" t="s">
        <v>368</v>
      </c>
    </row>
    <row r="43628">
      <c r="F43628" s="9"/>
      <c r="N43628" s="50"/>
      <c r="O43628" s="50"/>
      <c r="P43628" s="50"/>
      <c r="Q43628" s="50" t="s">
        <v>368</v>
      </c>
      <c r="R43628" s="9" t="s">
        <v>368</v>
      </c>
      <c r="S43628" s="50" t="s">
        <v>368</v>
      </c>
      <c r="T43628" s="9" t="s">
        <v>368</v>
      </c>
      <c r="U43628" s="9" t="s">
        <v>368</v>
      </c>
    </row>
    <row r="43629">
      <c r="F43629" s="9"/>
      <c r="N43629" s="50"/>
      <c r="O43629" s="50"/>
      <c r="P43629" s="50"/>
      <c r="Q43629" s="50" t="s">
        <v>368</v>
      </c>
      <c r="R43629" s="9" t="s">
        <v>368</v>
      </c>
      <c r="S43629" s="50" t="s">
        <v>368</v>
      </c>
      <c r="T43629" s="9" t="s">
        <v>368</v>
      </c>
      <c r="U43629" s="9" t="s">
        <v>368</v>
      </c>
    </row>
    <row r="43630">
      <c r="F43630" s="9"/>
      <c r="N43630" s="50"/>
      <c r="O43630" s="50"/>
      <c r="P43630" s="50"/>
      <c r="Q43630" s="50" t="s">
        <v>368</v>
      </c>
      <c r="R43630" s="9" t="s">
        <v>368</v>
      </c>
      <c r="S43630" s="50" t="s">
        <v>368</v>
      </c>
      <c r="T43630" s="9" t="s">
        <v>368</v>
      </c>
      <c r="U43630" s="9" t="s">
        <v>368</v>
      </c>
    </row>
    <row r="43631">
      <c r="F43631" s="9"/>
      <c r="N43631" s="50"/>
      <c r="O43631" s="50"/>
      <c r="P43631" s="50"/>
      <c r="Q43631" s="50" t="s">
        <v>368</v>
      </c>
      <c r="R43631" s="9" t="s">
        <v>368</v>
      </c>
      <c r="S43631" s="50" t="s">
        <v>368</v>
      </c>
      <c r="T43631" s="9" t="s">
        <v>368</v>
      </c>
      <c r="U43631" s="9" t="s">
        <v>368</v>
      </c>
    </row>
    <row r="43632">
      <c r="F43632" s="9"/>
      <c r="N43632" s="50"/>
      <c r="O43632" s="50"/>
      <c r="P43632" s="50"/>
      <c r="Q43632" s="50" t="s">
        <v>368</v>
      </c>
      <c r="R43632" s="9" t="s">
        <v>368</v>
      </c>
      <c r="S43632" s="50" t="s">
        <v>368</v>
      </c>
      <c r="T43632" s="9" t="s">
        <v>368</v>
      </c>
      <c r="U43632" s="9" t="s">
        <v>368</v>
      </c>
    </row>
    <row r="43633">
      <c r="F43633" s="9"/>
      <c r="N43633" s="50"/>
      <c r="O43633" s="50"/>
      <c r="P43633" s="50"/>
      <c r="Q43633" s="50" t="s">
        <v>368</v>
      </c>
      <c r="R43633" s="9" t="s">
        <v>368</v>
      </c>
      <c r="S43633" s="50" t="s">
        <v>368</v>
      </c>
      <c r="T43633" s="9" t="s">
        <v>368</v>
      </c>
      <c r="U43633" s="9" t="s">
        <v>368</v>
      </c>
    </row>
    <row r="43634">
      <c r="F43634" s="9"/>
      <c r="N43634" s="50"/>
      <c r="O43634" s="50"/>
      <c r="P43634" s="50"/>
      <c r="Q43634" s="50" t="s">
        <v>368</v>
      </c>
      <c r="R43634" s="9" t="s">
        <v>368</v>
      </c>
      <c r="S43634" s="50" t="s">
        <v>368</v>
      </c>
      <c r="T43634" s="9" t="s">
        <v>368</v>
      </c>
      <c r="U43634" s="9" t="s">
        <v>368</v>
      </c>
    </row>
    <row r="43635">
      <c r="F43635" s="9"/>
      <c r="N43635" s="50"/>
      <c r="O43635" s="50"/>
      <c r="P43635" s="50"/>
      <c r="Q43635" s="50" t="s">
        <v>368</v>
      </c>
      <c r="R43635" s="9" t="s">
        <v>368</v>
      </c>
      <c r="S43635" s="50" t="s">
        <v>368</v>
      </c>
      <c r="T43635" s="9" t="s">
        <v>368</v>
      </c>
      <c r="U43635" s="9" t="s">
        <v>368</v>
      </c>
    </row>
    <row r="43636">
      <c r="F43636" s="9"/>
      <c r="N43636" s="50"/>
      <c r="O43636" s="50"/>
      <c r="P43636" s="50"/>
      <c r="Q43636" s="50" t="s">
        <v>368</v>
      </c>
      <c r="R43636" s="9" t="s">
        <v>368</v>
      </c>
      <c r="S43636" s="50" t="s">
        <v>368</v>
      </c>
      <c r="T43636" s="9" t="s">
        <v>368</v>
      </c>
      <c r="U43636" s="9" t="s">
        <v>368</v>
      </c>
    </row>
    <row r="43637">
      <c r="F43637" s="9"/>
      <c r="N43637" s="50"/>
      <c r="O43637" s="50"/>
      <c r="P43637" s="50"/>
      <c r="Q43637" s="50" t="s">
        <v>368</v>
      </c>
      <c r="R43637" s="9" t="s">
        <v>368</v>
      </c>
      <c r="S43637" s="50" t="s">
        <v>368</v>
      </c>
      <c r="T43637" s="9" t="s">
        <v>368</v>
      </c>
      <c r="U43637" s="9" t="s">
        <v>368</v>
      </c>
    </row>
    <row r="43638">
      <c r="F43638" s="9"/>
      <c r="N43638" s="50"/>
      <c r="O43638" s="50"/>
      <c r="P43638" s="50"/>
      <c r="Q43638" s="50" t="s">
        <v>368</v>
      </c>
      <c r="R43638" s="9" t="s">
        <v>368</v>
      </c>
      <c r="S43638" s="50" t="s">
        <v>368</v>
      </c>
      <c r="T43638" s="9" t="s">
        <v>368</v>
      </c>
      <c r="U43638" s="9" t="s">
        <v>368</v>
      </c>
    </row>
    <row r="43639">
      <c r="F43639" s="9"/>
      <c r="N43639" s="50"/>
      <c r="O43639" s="50"/>
      <c r="P43639" s="50"/>
      <c r="Q43639" s="50" t="s">
        <v>368</v>
      </c>
      <c r="R43639" s="9" t="s">
        <v>368</v>
      </c>
      <c r="S43639" s="50" t="s">
        <v>368</v>
      </c>
      <c r="T43639" s="9" t="s">
        <v>368</v>
      </c>
      <c r="U43639" s="9" t="s">
        <v>368</v>
      </c>
    </row>
    <row r="43640">
      <c r="F43640" s="9"/>
      <c r="N43640" s="50"/>
      <c r="O43640" s="50"/>
      <c r="P43640" s="50"/>
      <c r="Q43640" s="50" t="s">
        <v>368</v>
      </c>
      <c r="R43640" s="9" t="s">
        <v>368</v>
      </c>
      <c r="S43640" s="50" t="s">
        <v>368</v>
      </c>
      <c r="T43640" s="9" t="s">
        <v>368</v>
      </c>
      <c r="U43640" s="9" t="s">
        <v>368</v>
      </c>
    </row>
    <row r="43641">
      <c r="F43641" s="9"/>
      <c r="N43641" s="50"/>
      <c r="O43641" s="50"/>
      <c r="P43641" s="50"/>
      <c r="Q43641" s="50" t="s">
        <v>368</v>
      </c>
      <c r="R43641" s="9" t="s">
        <v>368</v>
      </c>
      <c r="S43641" s="50" t="s">
        <v>368</v>
      </c>
      <c r="T43641" s="9" t="s">
        <v>368</v>
      </c>
      <c r="U43641" s="9" t="s">
        <v>368</v>
      </c>
    </row>
    <row r="43642">
      <c r="F43642" s="9"/>
      <c r="N43642" s="50"/>
      <c r="O43642" s="50"/>
      <c r="P43642" s="50"/>
      <c r="Q43642" s="50" t="s">
        <v>368</v>
      </c>
      <c r="R43642" s="9" t="s">
        <v>368</v>
      </c>
      <c r="S43642" s="50" t="s">
        <v>368</v>
      </c>
      <c r="T43642" s="9" t="s">
        <v>368</v>
      </c>
      <c r="U43642" s="9" t="s">
        <v>368</v>
      </c>
    </row>
    <row r="43643">
      <c r="F43643" s="9"/>
      <c r="N43643" s="50"/>
      <c r="O43643" s="50"/>
      <c r="P43643" s="50"/>
      <c r="Q43643" s="50" t="s">
        <v>368</v>
      </c>
      <c r="R43643" s="9" t="s">
        <v>368</v>
      </c>
      <c r="S43643" s="50" t="s">
        <v>368</v>
      </c>
      <c r="T43643" s="9" t="s">
        <v>368</v>
      </c>
      <c r="U43643" s="9" t="s">
        <v>368</v>
      </c>
    </row>
    <row r="43644">
      <c r="F43644" s="9"/>
      <c r="N43644" s="50"/>
      <c r="O43644" s="50"/>
      <c r="P43644" s="50"/>
      <c r="Q43644" s="50" t="s">
        <v>368</v>
      </c>
      <c r="R43644" s="9" t="s">
        <v>368</v>
      </c>
      <c r="S43644" s="50" t="s">
        <v>368</v>
      </c>
      <c r="T43644" s="9" t="s">
        <v>368</v>
      </c>
      <c r="U43644" s="9" t="s">
        <v>368</v>
      </c>
    </row>
    <row r="43645">
      <c r="F43645" s="9"/>
      <c r="N43645" s="50"/>
      <c r="O43645" s="50"/>
      <c r="P43645" s="50"/>
      <c r="Q43645" s="50" t="s">
        <v>368</v>
      </c>
      <c r="R43645" s="9" t="s">
        <v>368</v>
      </c>
      <c r="S43645" s="50" t="s">
        <v>368</v>
      </c>
      <c r="T43645" s="9" t="s">
        <v>368</v>
      </c>
      <c r="U43645" s="9" t="s">
        <v>368</v>
      </c>
    </row>
    <row r="43646">
      <c r="F43646" s="9"/>
      <c r="N43646" s="50"/>
      <c r="O43646" s="50"/>
      <c r="P43646" s="50"/>
      <c r="Q43646" s="50" t="s">
        <v>368</v>
      </c>
      <c r="R43646" s="9" t="s">
        <v>368</v>
      </c>
      <c r="S43646" s="50" t="s">
        <v>368</v>
      </c>
      <c r="T43646" s="9" t="s">
        <v>368</v>
      </c>
      <c r="U43646" s="9" t="s">
        <v>368</v>
      </c>
    </row>
    <row r="43647">
      <c r="F43647" s="9"/>
      <c r="N43647" s="50"/>
      <c r="O43647" s="50"/>
      <c r="P43647" s="50"/>
      <c r="Q43647" s="50" t="s">
        <v>368</v>
      </c>
      <c r="R43647" s="9" t="s">
        <v>368</v>
      </c>
      <c r="S43647" s="50" t="s">
        <v>368</v>
      </c>
      <c r="T43647" s="9" t="s">
        <v>368</v>
      </c>
      <c r="U43647" s="9" t="s">
        <v>368</v>
      </c>
    </row>
    <row r="43648">
      <c r="F43648" s="9"/>
      <c r="N43648" s="50"/>
      <c r="O43648" s="50"/>
      <c r="P43648" s="50"/>
      <c r="Q43648" s="50" t="s">
        <v>368</v>
      </c>
      <c r="R43648" s="9" t="s">
        <v>368</v>
      </c>
      <c r="S43648" s="50" t="s">
        <v>368</v>
      </c>
      <c r="T43648" s="9" t="s">
        <v>368</v>
      </c>
      <c r="U43648" s="9" t="s">
        <v>368</v>
      </c>
    </row>
    <row r="43649">
      <c r="F43649" s="9"/>
      <c r="N43649" s="50"/>
      <c r="O43649" s="50"/>
      <c r="P43649" s="50"/>
      <c r="Q43649" s="50" t="s">
        <v>368</v>
      </c>
      <c r="R43649" s="9" t="s">
        <v>368</v>
      </c>
      <c r="S43649" s="50" t="s">
        <v>368</v>
      </c>
      <c r="T43649" s="9" t="s">
        <v>368</v>
      </c>
      <c r="U43649" s="9" t="s">
        <v>368</v>
      </c>
    </row>
    <row r="43650">
      <c r="F43650" s="9"/>
      <c r="N43650" s="50"/>
      <c r="O43650" s="50"/>
      <c r="P43650" s="50"/>
      <c r="Q43650" s="50" t="s">
        <v>368</v>
      </c>
      <c r="R43650" s="9" t="s">
        <v>368</v>
      </c>
      <c r="S43650" s="50" t="s">
        <v>368</v>
      </c>
      <c r="T43650" s="9" t="s">
        <v>368</v>
      </c>
      <c r="U43650" s="9" t="s">
        <v>368</v>
      </c>
    </row>
    <row r="43651">
      <c r="F43651" s="9"/>
      <c r="N43651" s="50"/>
      <c r="O43651" s="50"/>
      <c r="P43651" s="50"/>
      <c r="Q43651" s="50" t="s">
        <v>368</v>
      </c>
      <c r="R43651" s="9" t="s">
        <v>368</v>
      </c>
      <c r="S43651" s="50" t="s">
        <v>368</v>
      </c>
      <c r="T43651" s="9" t="s">
        <v>368</v>
      </c>
      <c r="U43651" s="9" t="s">
        <v>368</v>
      </c>
    </row>
    <row r="43652">
      <c r="F43652" s="9"/>
      <c r="N43652" s="50"/>
      <c r="O43652" s="50"/>
      <c r="P43652" s="50"/>
      <c r="Q43652" s="50" t="s">
        <v>368</v>
      </c>
      <c r="R43652" s="9" t="s">
        <v>368</v>
      </c>
      <c r="S43652" s="50" t="s">
        <v>368</v>
      </c>
      <c r="T43652" s="9" t="s">
        <v>368</v>
      </c>
      <c r="U43652" s="9" t="s">
        <v>368</v>
      </c>
    </row>
    <row r="43653">
      <c r="F43653" s="9"/>
      <c r="N43653" s="50"/>
      <c r="O43653" s="50"/>
      <c r="P43653" s="50"/>
      <c r="Q43653" s="50" t="s">
        <v>368</v>
      </c>
      <c r="R43653" s="9" t="s">
        <v>368</v>
      </c>
      <c r="S43653" s="50" t="s">
        <v>368</v>
      </c>
      <c r="T43653" s="9" t="s">
        <v>368</v>
      </c>
      <c r="U43653" s="9" t="s">
        <v>368</v>
      </c>
    </row>
    <row r="43654">
      <c r="F43654" s="9"/>
      <c r="N43654" s="50"/>
      <c r="O43654" s="50"/>
      <c r="P43654" s="50"/>
      <c r="Q43654" s="50" t="s">
        <v>368</v>
      </c>
      <c r="R43654" s="9" t="s">
        <v>368</v>
      </c>
      <c r="S43654" s="50" t="s">
        <v>368</v>
      </c>
      <c r="T43654" s="9" t="s">
        <v>368</v>
      </c>
      <c r="U43654" s="9" t="s">
        <v>368</v>
      </c>
    </row>
    <row r="43655">
      <c r="F43655" s="9"/>
      <c r="N43655" s="50"/>
      <c r="O43655" s="50"/>
      <c r="P43655" s="50"/>
      <c r="Q43655" s="50" t="s">
        <v>368</v>
      </c>
      <c r="R43655" s="9" t="s">
        <v>368</v>
      </c>
      <c r="S43655" s="50" t="s">
        <v>368</v>
      </c>
      <c r="T43655" s="9" t="s">
        <v>368</v>
      </c>
      <c r="U43655" s="9" t="s">
        <v>368</v>
      </c>
    </row>
    <row r="43656">
      <c r="F43656" s="9"/>
      <c r="N43656" s="50"/>
      <c r="O43656" s="50"/>
      <c r="P43656" s="50"/>
      <c r="Q43656" s="50" t="s">
        <v>368</v>
      </c>
      <c r="R43656" s="9" t="s">
        <v>368</v>
      </c>
      <c r="S43656" s="50" t="s">
        <v>368</v>
      </c>
      <c r="T43656" s="9" t="s">
        <v>368</v>
      </c>
      <c r="U43656" s="9" t="s">
        <v>368</v>
      </c>
    </row>
    <row r="43657">
      <c r="F43657" s="9"/>
      <c r="N43657" s="50"/>
      <c r="O43657" s="50"/>
      <c r="P43657" s="50"/>
      <c r="Q43657" s="50" t="s">
        <v>368</v>
      </c>
      <c r="R43657" s="9" t="s">
        <v>368</v>
      </c>
      <c r="S43657" s="50" t="s">
        <v>368</v>
      </c>
      <c r="T43657" s="9" t="s">
        <v>368</v>
      </c>
      <c r="U43657" s="9" t="s">
        <v>368</v>
      </c>
    </row>
    <row r="43658">
      <c r="F43658" s="9"/>
      <c r="N43658" s="50"/>
      <c r="O43658" s="50"/>
      <c r="P43658" s="50"/>
      <c r="Q43658" s="50" t="s">
        <v>368</v>
      </c>
      <c r="R43658" s="9" t="s">
        <v>368</v>
      </c>
      <c r="S43658" s="50" t="s">
        <v>368</v>
      </c>
      <c r="T43658" s="9" t="s">
        <v>368</v>
      </c>
      <c r="U43658" s="9" t="s">
        <v>368</v>
      </c>
    </row>
    <row r="43659">
      <c r="F43659" s="9"/>
      <c r="N43659" s="50"/>
      <c r="O43659" s="50"/>
      <c r="P43659" s="50"/>
      <c r="Q43659" s="50" t="s">
        <v>368</v>
      </c>
      <c r="R43659" s="9" t="s">
        <v>368</v>
      </c>
      <c r="S43659" s="50" t="s">
        <v>368</v>
      </c>
      <c r="T43659" s="9" t="s">
        <v>368</v>
      </c>
      <c r="U43659" s="9" t="s">
        <v>368</v>
      </c>
    </row>
    <row r="43660">
      <c r="F43660" s="9"/>
      <c r="N43660" s="50"/>
      <c r="O43660" s="50"/>
      <c r="P43660" s="50"/>
      <c r="Q43660" s="50" t="s">
        <v>368</v>
      </c>
      <c r="R43660" s="9" t="s">
        <v>368</v>
      </c>
      <c r="S43660" s="50" t="s">
        <v>368</v>
      </c>
      <c r="T43660" s="9" t="s">
        <v>368</v>
      </c>
      <c r="U43660" s="9" t="s">
        <v>368</v>
      </c>
    </row>
    <row r="43661">
      <c r="F43661" s="9"/>
      <c r="N43661" s="50"/>
      <c r="O43661" s="50"/>
      <c r="P43661" s="50"/>
      <c r="Q43661" s="50" t="s">
        <v>368</v>
      </c>
      <c r="R43661" s="9" t="s">
        <v>368</v>
      </c>
      <c r="S43661" s="50" t="s">
        <v>368</v>
      </c>
      <c r="T43661" s="9" t="s">
        <v>368</v>
      </c>
      <c r="U43661" s="9" t="s">
        <v>368</v>
      </c>
    </row>
    <row r="43662">
      <c r="F43662" s="9"/>
      <c r="N43662" s="50"/>
      <c r="O43662" s="50"/>
      <c r="P43662" s="50"/>
      <c r="Q43662" s="50" t="s">
        <v>368</v>
      </c>
      <c r="R43662" s="9" t="s">
        <v>368</v>
      </c>
      <c r="S43662" s="50" t="s">
        <v>368</v>
      </c>
      <c r="T43662" s="9" t="s">
        <v>368</v>
      </c>
      <c r="U43662" s="9" t="s">
        <v>368</v>
      </c>
    </row>
    <row r="43663">
      <c r="F43663" s="9"/>
      <c r="N43663" s="50"/>
      <c r="O43663" s="50"/>
      <c r="P43663" s="50"/>
      <c r="Q43663" s="50" t="s">
        <v>368</v>
      </c>
      <c r="R43663" s="9" t="s">
        <v>368</v>
      </c>
      <c r="S43663" s="50" t="s">
        <v>368</v>
      </c>
      <c r="T43663" s="9" t="s">
        <v>368</v>
      </c>
      <c r="U43663" s="9" t="s">
        <v>368</v>
      </c>
    </row>
    <row r="43664">
      <c r="F43664" s="9"/>
      <c r="N43664" s="50"/>
      <c r="O43664" s="50"/>
      <c r="P43664" s="50"/>
      <c r="Q43664" s="50" t="s">
        <v>368</v>
      </c>
      <c r="R43664" s="9" t="s">
        <v>368</v>
      </c>
      <c r="S43664" s="50" t="s">
        <v>368</v>
      </c>
      <c r="T43664" s="9" t="s">
        <v>368</v>
      </c>
      <c r="U43664" s="9" t="s">
        <v>368</v>
      </c>
    </row>
    <row r="43665">
      <c r="F43665" s="9"/>
      <c r="N43665" s="50"/>
      <c r="O43665" s="50"/>
      <c r="P43665" s="50"/>
      <c r="Q43665" s="50" t="s">
        <v>368</v>
      </c>
      <c r="R43665" s="9" t="s">
        <v>368</v>
      </c>
      <c r="S43665" s="50" t="s">
        <v>368</v>
      </c>
      <c r="T43665" s="9" t="s">
        <v>368</v>
      </c>
      <c r="U43665" s="9" t="s">
        <v>368</v>
      </c>
    </row>
    <row r="43666">
      <c r="F43666" s="9"/>
      <c r="N43666" s="50"/>
      <c r="O43666" s="50"/>
      <c r="P43666" s="50"/>
      <c r="Q43666" s="50" t="s">
        <v>368</v>
      </c>
      <c r="R43666" s="9" t="s">
        <v>368</v>
      </c>
      <c r="S43666" s="50" t="s">
        <v>368</v>
      </c>
      <c r="T43666" s="9" t="s">
        <v>368</v>
      </c>
      <c r="U43666" s="9" t="s">
        <v>368</v>
      </c>
    </row>
    <row r="43667">
      <c r="F43667" s="9"/>
      <c r="N43667" s="50"/>
      <c r="O43667" s="50"/>
      <c r="P43667" s="50"/>
      <c r="Q43667" s="50" t="s">
        <v>368</v>
      </c>
      <c r="R43667" s="9" t="s">
        <v>368</v>
      </c>
      <c r="S43667" s="50" t="s">
        <v>368</v>
      </c>
      <c r="T43667" s="9" t="s">
        <v>368</v>
      </c>
      <c r="U43667" s="9" t="s">
        <v>368</v>
      </c>
    </row>
    <row r="43668">
      <c r="F43668" s="9"/>
      <c r="N43668" s="50"/>
      <c r="O43668" s="50"/>
      <c r="P43668" s="50"/>
      <c r="Q43668" s="50" t="s">
        <v>368</v>
      </c>
      <c r="R43668" s="9" t="s">
        <v>368</v>
      </c>
      <c r="S43668" s="50" t="s">
        <v>368</v>
      </c>
      <c r="T43668" s="9" t="s">
        <v>368</v>
      </c>
      <c r="U43668" s="9" t="s">
        <v>368</v>
      </c>
    </row>
    <row r="43669">
      <c r="F43669" s="9"/>
      <c r="N43669" s="50"/>
      <c r="O43669" s="50"/>
      <c r="P43669" s="50"/>
      <c r="Q43669" s="50" t="s">
        <v>368</v>
      </c>
      <c r="R43669" s="9" t="s">
        <v>368</v>
      </c>
      <c r="S43669" s="50" t="s">
        <v>368</v>
      </c>
      <c r="T43669" s="9" t="s">
        <v>368</v>
      </c>
      <c r="U43669" s="9" t="s">
        <v>368</v>
      </c>
    </row>
    <row r="43670">
      <c r="F43670" s="9"/>
      <c r="N43670" s="50"/>
      <c r="O43670" s="50"/>
      <c r="P43670" s="50"/>
      <c r="Q43670" s="50" t="s">
        <v>368</v>
      </c>
      <c r="R43670" s="9" t="s">
        <v>368</v>
      </c>
      <c r="S43670" s="50" t="s">
        <v>368</v>
      </c>
      <c r="T43670" s="9" t="s">
        <v>368</v>
      </c>
      <c r="U43670" s="9" t="s">
        <v>368</v>
      </c>
    </row>
    <row r="43671">
      <c r="F43671" s="9"/>
      <c r="N43671" s="50"/>
      <c r="O43671" s="50"/>
      <c r="P43671" s="50"/>
      <c r="Q43671" s="50" t="s">
        <v>368</v>
      </c>
      <c r="R43671" s="9" t="s">
        <v>368</v>
      </c>
      <c r="S43671" s="50" t="s">
        <v>368</v>
      </c>
      <c r="T43671" s="9" t="s">
        <v>368</v>
      </c>
      <c r="U43671" s="9" t="s">
        <v>368</v>
      </c>
    </row>
    <row r="43672">
      <c r="F43672" s="9"/>
      <c r="N43672" s="50"/>
      <c r="O43672" s="50"/>
      <c r="P43672" s="50"/>
      <c r="Q43672" s="50" t="s">
        <v>368</v>
      </c>
      <c r="R43672" s="9" t="s">
        <v>368</v>
      </c>
      <c r="S43672" s="50" t="s">
        <v>368</v>
      </c>
      <c r="T43672" s="9" t="s">
        <v>368</v>
      </c>
      <c r="U43672" s="9" t="s">
        <v>368</v>
      </c>
    </row>
    <row r="43673">
      <c r="F43673" s="9"/>
      <c r="N43673" s="50"/>
      <c r="O43673" s="50"/>
      <c r="P43673" s="50"/>
      <c r="Q43673" s="50" t="s">
        <v>368</v>
      </c>
      <c r="R43673" s="9" t="s">
        <v>368</v>
      </c>
      <c r="S43673" s="50" t="s">
        <v>368</v>
      </c>
      <c r="T43673" s="9" t="s">
        <v>368</v>
      </c>
      <c r="U43673" s="9" t="s">
        <v>368</v>
      </c>
    </row>
    <row r="43674">
      <c r="F43674" s="9"/>
      <c r="N43674" s="50"/>
      <c r="O43674" s="50"/>
      <c r="P43674" s="50"/>
      <c r="Q43674" s="50" t="s">
        <v>368</v>
      </c>
      <c r="R43674" s="9" t="s">
        <v>368</v>
      </c>
      <c r="S43674" s="50" t="s">
        <v>368</v>
      </c>
      <c r="T43674" s="9" t="s">
        <v>368</v>
      </c>
      <c r="U43674" s="9" t="s">
        <v>368</v>
      </c>
    </row>
    <row r="43675">
      <c r="F43675" s="9"/>
      <c r="N43675" s="50"/>
      <c r="O43675" s="50"/>
      <c r="P43675" s="50"/>
      <c r="Q43675" s="50" t="s">
        <v>368</v>
      </c>
      <c r="R43675" s="9" t="s">
        <v>368</v>
      </c>
      <c r="S43675" s="50" t="s">
        <v>368</v>
      </c>
      <c r="T43675" s="9" t="s">
        <v>368</v>
      </c>
      <c r="U43675" s="9" t="s">
        <v>368</v>
      </c>
    </row>
    <row r="43676">
      <c r="F43676" s="9"/>
      <c r="N43676" s="50"/>
      <c r="O43676" s="50"/>
      <c r="P43676" s="50"/>
      <c r="Q43676" s="50" t="s">
        <v>368</v>
      </c>
      <c r="R43676" s="9" t="s">
        <v>368</v>
      </c>
      <c r="S43676" s="50" t="s">
        <v>368</v>
      </c>
      <c r="T43676" s="9" t="s">
        <v>368</v>
      </c>
      <c r="U43676" s="9" t="s">
        <v>368</v>
      </c>
    </row>
    <row r="43677">
      <c r="F43677" s="9"/>
      <c r="N43677" s="50"/>
      <c r="O43677" s="50"/>
      <c r="P43677" s="50"/>
      <c r="Q43677" s="50" t="s">
        <v>368</v>
      </c>
      <c r="R43677" s="9" t="s">
        <v>368</v>
      </c>
      <c r="S43677" s="50" t="s">
        <v>368</v>
      </c>
      <c r="T43677" s="9" t="s">
        <v>368</v>
      </c>
      <c r="U43677" s="9" t="s">
        <v>368</v>
      </c>
    </row>
    <row r="43678">
      <c r="F43678" s="9"/>
      <c r="N43678" s="50"/>
      <c r="O43678" s="50"/>
      <c r="P43678" s="50"/>
      <c r="Q43678" s="50" t="s">
        <v>368</v>
      </c>
      <c r="R43678" s="9" t="s">
        <v>368</v>
      </c>
      <c r="S43678" s="50" t="s">
        <v>368</v>
      </c>
      <c r="T43678" s="9" t="s">
        <v>368</v>
      </c>
      <c r="U43678" s="9" t="s">
        <v>368</v>
      </c>
    </row>
    <row r="43679">
      <c r="F43679" s="9"/>
      <c r="N43679" s="50"/>
      <c r="O43679" s="50"/>
      <c r="P43679" s="50"/>
      <c r="Q43679" s="50" t="s">
        <v>368</v>
      </c>
      <c r="R43679" s="9" t="s">
        <v>368</v>
      </c>
      <c r="S43679" s="50" t="s">
        <v>368</v>
      </c>
      <c r="T43679" s="9" t="s">
        <v>368</v>
      </c>
      <c r="U43679" s="9" t="s">
        <v>368</v>
      </c>
    </row>
    <row r="43680">
      <c r="F43680" s="9"/>
      <c r="N43680" s="50"/>
      <c r="O43680" s="50"/>
      <c r="P43680" s="50"/>
      <c r="Q43680" s="50" t="s">
        <v>368</v>
      </c>
      <c r="R43680" s="9" t="s">
        <v>368</v>
      </c>
      <c r="S43680" s="50" t="s">
        <v>368</v>
      </c>
      <c r="T43680" s="9" t="s">
        <v>368</v>
      </c>
      <c r="U43680" s="9" t="s">
        <v>368</v>
      </c>
    </row>
    <row r="43681">
      <c r="F43681" s="9"/>
      <c r="N43681" s="50"/>
      <c r="O43681" s="50"/>
      <c r="P43681" s="50"/>
      <c r="Q43681" s="50" t="s">
        <v>368</v>
      </c>
      <c r="R43681" s="9" t="s">
        <v>368</v>
      </c>
      <c r="S43681" s="50" t="s">
        <v>368</v>
      </c>
      <c r="T43681" s="9" t="s">
        <v>368</v>
      </c>
      <c r="U43681" s="9" t="s">
        <v>368</v>
      </c>
    </row>
    <row r="43682">
      <c r="F43682" s="9"/>
      <c r="N43682" s="50"/>
      <c r="O43682" s="50"/>
      <c r="P43682" s="50"/>
      <c r="Q43682" s="50" t="s">
        <v>368</v>
      </c>
      <c r="R43682" s="9" t="s">
        <v>368</v>
      </c>
      <c r="S43682" s="50" t="s">
        <v>368</v>
      </c>
      <c r="T43682" s="9" t="s">
        <v>368</v>
      </c>
      <c r="U43682" s="9" t="s">
        <v>368</v>
      </c>
    </row>
    <row r="43683">
      <c r="F43683" s="9"/>
      <c r="N43683" s="50"/>
      <c r="O43683" s="50"/>
      <c r="P43683" s="50"/>
      <c r="Q43683" s="50" t="s">
        <v>368</v>
      </c>
      <c r="R43683" s="9" t="s">
        <v>368</v>
      </c>
      <c r="S43683" s="50" t="s">
        <v>368</v>
      </c>
      <c r="T43683" s="9" t="s">
        <v>368</v>
      </c>
      <c r="U43683" s="9" t="s">
        <v>368</v>
      </c>
    </row>
    <row r="43684">
      <c r="F43684" s="9"/>
      <c r="N43684" s="50"/>
      <c r="O43684" s="50"/>
      <c r="P43684" s="50"/>
      <c r="Q43684" s="50" t="s">
        <v>368</v>
      </c>
      <c r="R43684" s="9" t="s">
        <v>368</v>
      </c>
      <c r="S43684" s="50" t="s">
        <v>368</v>
      </c>
      <c r="T43684" s="9" t="s">
        <v>368</v>
      </c>
      <c r="U43684" s="9" t="s">
        <v>368</v>
      </c>
    </row>
    <row r="43685">
      <c r="F43685" s="9"/>
      <c r="N43685" s="50"/>
      <c r="O43685" s="50"/>
      <c r="P43685" s="50"/>
      <c r="Q43685" s="50" t="s">
        <v>368</v>
      </c>
      <c r="R43685" s="9" t="s">
        <v>368</v>
      </c>
      <c r="S43685" s="50" t="s">
        <v>368</v>
      </c>
      <c r="T43685" s="9" t="s">
        <v>368</v>
      </c>
      <c r="U43685" s="9" t="s">
        <v>368</v>
      </c>
    </row>
    <row r="43686">
      <c r="F43686" s="9"/>
      <c r="N43686" s="50"/>
      <c r="O43686" s="50"/>
      <c r="P43686" s="50"/>
      <c r="Q43686" s="50" t="s">
        <v>368</v>
      </c>
      <c r="R43686" s="9" t="s">
        <v>368</v>
      </c>
      <c r="S43686" s="50" t="s">
        <v>368</v>
      </c>
      <c r="T43686" s="9" t="s">
        <v>368</v>
      </c>
      <c r="U43686" s="9" t="s">
        <v>368</v>
      </c>
    </row>
    <row r="43687">
      <c r="F43687" s="9"/>
      <c r="N43687" s="50"/>
      <c r="O43687" s="50"/>
      <c r="P43687" s="50"/>
      <c r="Q43687" s="50" t="s">
        <v>368</v>
      </c>
      <c r="R43687" s="9" t="s">
        <v>368</v>
      </c>
      <c r="S43687" s="50" t="s">
        <v>368</v>
      </c>
      <c r="T43687" s="9" t="s">
        <v>368</v>
      </c>
      <c r="U43687" s="9" t="s">
        <v>368</v>
      </c>
    </row>
    <row r="43688">
      <c r="F43688" s="9"/>
      <c r="N43688" s="50"/>
      <c r="O43688" s="50"/>
      <c r="P43688" s="50"/>
      <c r="Q43688" s="50" t="s">
        <v>368</v>
      </c>
      <c r="R43688" s="9" t="s">
        <v>368</v>
      </c>
      <c r="S43688" s="50" t="s">
        <v>368</v>
      </c>
      <c r="T43688" s="9" t="s">
        <v>368</v>
      </c>
      <c r="U43688" s="9" t="s">
        <v>368</v>
      </c>
    </row>
    <row r="43689">
      <c r="F43689" s="9"/>
      <c r="N43689" s="50"/>
      <c r="O43689" s="50"/>
      <c r="P43689" s="50"/>
      <c r="Q43689" s="50" t="s">
        <v>368</v>
      </c>
      <c r="R43689" s="9" t="s">
        <v>368</v>
      </c>
      <c r="S43689" s="50" t="s">
        <v>368</v>
      </c>
      <c r="T43689" s="9" t="s">
        <v>368</v>
      </c>
      <c r="U43689" s="9" t="s">
        <v>368</v>
      </c>
    </row>
    <row r="43690">
      <c r="F43690" s="9"/>
      <c r="N43690" s="50"/>
      <c r="O43690" s="50"/>
      <c r="P43690" s="50"/>
      <c r="Q43690" s="50" t="s">
        <v>368</v>
      </c>
      <c r="R43690" s="9" t="s">
        <v>368</v>
      </c>
      <c r="S43690" s="50" t="s">
        <v>368</v>
      </c>
      <c r="T43690" s="9" t="s">
        <v>368</v>
      </c>
      <c r="U43690" s="9" t="s">
        <v>368</v>
      </c>
    </row>
    <row r="43691">
      <c r="F43691" s="9"/>
      <c r="N43691" s="50"/>
      <c r="O43691" s="50"/>
      <c r="P43691" s="50"/>
      <c r="Q43691" s="50" t="s">
        <v>368</v>
      </c>
      <c r="R43691" s="9" t="s">
        <v>368</v>
      </c>
      <c r="S43691" s="50" t="s">
        <v>368</v>
      </c>
      <c r="T43691" s="9" t="s">
        <v>368</v>
      </c>
      <c r="U43691" s="9" t="s">
        <v>368</v>
      </c>
    </row>
    <row r="43692">
      <c r="F43692" s="9"/>
      <c r="N43692" s="50"/>
      <c r="O43692" s="50"/>
      <c r="P43692" s="50"/>
      <c r="Q43692" s="50" t="s">
        <v>368</v>
      </c>
      <c r="R43692" s="9" t="s">
        <v>368</v>
      </c>
      <c r="S43692" s="50" t="s">
        <v>368</v>
      </c>
      <c r="T43692" s="9" t="s">
        <v>368</v>
      </c>
      <c r="U43692" s="9" t="s">
        <v>368</v>
      </c>
    </row>
    <row r="43693">
      <c r="F43693" s="9"/>
      <c r="N43693" s="50"/>
      <c r="O43693" s="50"/>
      <c r="P43693" s="50"/>
      <c r="Q43693" s="50" t="s">
        <v>368</v>
      </c>
      <c r="R43693" s="9" t="s">
        <v>368</v>
      </c>
      <c r="S43693" s="50" t="s">
        <v>368</v>
      </c>
      <c r="T43693" s="9" t="s">
        <v>368</v>
      </c>
      <c r="U43693" s="9" t="s">
        <v>368</v>
      </c>
    </row>
    <row r="43694">
      <c r="F43694" s="9"/>
      <c r="N43694" s="50"/>
      <c r="O43694" s="50"/>
      <c r="P43694" s="50"/>
      <c r="Q43694" s="50" t="s">
        <v>368</v>
      </c>
      <c r="R43694" s="9" t="s">
        <v>368</v>
      </c>
      <c r="S43694" s="50" t="s">
        <v>368</v>
      </c>
      <c r="T43694" s="9" t="s">
        <v>368</v>
      </c>
      <c r="U43694" s="9" t="s">
        <v>368</v>
      </c>
    </row>
    <row r="43695">
      <c r="F43695" s="9"/>
      <c r="N43695" s="50"/>
      <c r="O43695" s="50"/>
      <c r="P43695" s="50"/>
      <c r="Q43695" s="50" t="s">
        <v>368</v>
      </c>
      <c r="R43695" s="9" t="s">
        <v>368</v>
      </c>
      <c r="S43695" s="50" t="s">
        <v>368</v>
      </c>
      <c r="T43695" s="9" t="s">
        <v>368</v>
      </c>
      <c r="U43695" s="9" t="s">
        <v>368</v>
      </c>
    </row>
    <row r="43696">
      <c r="F43696" s="9"/>
      <c r="N43696" s="50"/>
      <c r="O43696" s="50"/>
      <c r="P43696" s="50"/>
      <c r="Q43696" s="50" t="s">
        <v>368</v>
      </c>
      <c r="R43696" s="9" t="s">
        <v>368</v>
      </c>
      <c r="S43696" s="50" t="s">
        <v>368</v>
      </c>
      <c r="T43696" s="9" t="s">
        <v>368</v>
      </c>
      <c r="U43696" s="9" t="s">
        <v>368</v>
      </c>
    </row>
    <row r="43697">
      <c r="F43697" s="9"/>
      <c r="N43697" s="50"/>
      <c r="O43697" s="50"/>
      <c r="P43697" s="50"/>
      <c r="Q43697" s="50" t="s">
        <v>368</v>
      </c>
      <c r="R43697" s="9" t="s">
        <v>368</v>
      </c>
      <c r="S43697" s="50" t="s">
        <v>368</v>
      </c>
      <c r="T43697" s="9" t="s">
        <v>368</v>
      </c>
      <c r="U43697" s="9" t="s">
        <v>368</v>
      </c>
    </row>
    <row r="43698">
      <c r="F43698" s="9"/>
      <c r="N43698" s="50"/>
      <c r="O43698" s="50"/>
      <c r="P43698" s="50"/>
      <c r="Q43698" s="50" t="s">
        <v>368</v>
      </c>
      <c r="R43698" s="9" t="s">
        <v>368</v>
      </c>
      <c r="S43698" s="50" t="s">
        <v>368</v>
      </c>
      <c r="T43698" s="9" t="s">
        <v>368</v>
      </c>
      <c r="U43698" s="9" t="s">
        <v>368</v>
      </c>
    </row>
    <row r="43699">
      <c r="F43699" s="9"/>
      <c r="N43699" s="50"/>
      <c r="O43699" s="50"/>
      <c r="P43699" s="50"/>
      <c r="Q43699" s="50" t="s">
        <v>368</v>
      </c>
      <c r="R43699" s="9" t="s">
        <v>368</v>
      </c>
      <c r="S43699" s="50" t="s">
        <v>368</v>
      </c>
      <c r="T43699" s="9" t="s">
        <v>368</v>
      </c>
      <c r="U43699" s="9" t="s">
        <v>368</v>
      </c>
    </row>
    <row r="43700">
      <c r="F43700" s="9"/>
      <c r="N43700" s="50"/>
      <c r="O43700" s="50"/>
      <c r="P43700" s="50"/>
      <c r="Q43700" s="50" t="s">
        <v>368</v>
      </c>
      <c r="R43700" s="9" t="s">
        <v>368</v>
      </c>
      <c r="S43700" s="50" t="s">
        <v>368</v>
      </c>
      <c r="T43700" s="9" t="s">
        <v>368</v>
      </c>
      <c r="U43700" s="9" t="s">
        <v>368</v>
      </c>
    </row>
    <row r="43701">
      <c r="F43701" s="9"/>
      <c r="N43701" s="50"/>
      <c r="O43701" s="50"/>
      <c r="P43701" s="50"/>
      <c r="Q43701" s="50" t="s">
        <v>368</v>
      </c>
      <c r="R43701" s="9" t="s">
        <v>368</v>
      </c>
      <c r="S43701" s="50" t="s">
        <v>368</v>
      </c>
      <c r="T43701" s="9" t="s">
        <v>368</v>
      </c>
      <c r="U43701" s="9" t="s">
        <v>368</v>
      </c>
    </row>
    <row r="43702">
      <c r="F43702" s="9"/>
      <c r="N43702" s="50"/>
      <c r="O43702" s="50"/>
      <c r="P43702" s="50"/>
      <c r="Q43702" s="50" t="s">
        <v>368</v>
      </c>
      <c r="R43702" s="9" t="s">
        <v>368</v>
      </c>
      <c r="S43702" s="50" t="s">
        <v>368</v>
      </c>
      <c r="T43702" s="9" t="s">
        <v>368</v>
      </c>
      <c r="U43702" s="9" t="s">
        <v>368</v>
      </c>
    </row>
    <row r="43703">
      <c r="F43703" s="9"/>
      <c r="N43703" s="50"/>
      <c r="O43703" s="50"/>
      <c r="P43703" s="50"/>
      <c r="Q43703" s="50" t="s">
        <v>368</v>
      </c>
      <c r="R43703" s="9" t="s">
        <v>368</v>
      </c>
      <c r="S43703" s="50" t="s">
        <v>368</v>
      </c>
      <c r="T43703" s="9" t="s">
        <v>368</v>
      </c>
      <c r="U43703" s="9" t="s">
        <v>368</v>
      </c>
    </row>
    <row r="43704">
      <c r="F43704" s="9"/>
      <c r="N43704" s="50"/>
      <c r="O43704" s="50"/>
      <c r="P43704" s="50"/>
      <c r="Q43704" s="50" t="s">
        <v>368</v>
      </c>
      <c r="R43704" s="9" t="s">
        <v>368</v>
      </c>
      <c r="S43704" s="50" t="s">
        <v>368</v>
      </c>
      <c r="T43704" s="9" t="s">
        <v>368</v>
      </c>
      <c r="U43704" s="9" t="s">
        <v>368</v>
      </c>
    </row>
    <row r="43705">
      <c r="F43705" s="9"/>
      <c r="N43705" s="50"/>
      <c r="O43705" s="50"/>
      <c r="P43705" s="50"/>
      <c r="Q43705" s="50" t="s">
        <v>368</v>
      </c>
      <c r="R43705" s="9" t="s">
        <v>368</v>
      </c>
      <c r="S43705" s="50" t="s">
        <v>368</v>
      </c>
      <c r="T43705" s="9" t="s">
        <v>368</v>
      </c>
      <c r="U43705" s="9" t="s">
        <v>368</v>
      </c>
    </row>
    <row r="43706">
      <c r="F43706" s="9"/>
      <c r="N43706" s="50"/>
      <c r="O43706" s="50"/>
      <c r="P43706" s="50"/>
      <c r="Q43706" s="50" t="s">
        <v>368</v>
      </c>
      <c r="R43706" s="9" t="s">
        <v>368</v>
      </c>
      <c r="S43706" s="50" t="s">
        <v>368</v>
      </c>
      <c r="T43706" s="9" t="s">
        <v>368</v>
      </c>
      <c r="U43706" s="9" t="s">
        <v>368</v>
      </c>
    </row>
    <row r="43707">
      <c r="F43707" s="9"/>
      <c r="N43707" s="50"/>
      <c r="O43707" s="50"/>
      <c r="P43707" s="50"/>
      <c r="Q43707" s="50" t="s">
        <v>368</v>
      </c>
      <c r="R43707" s="9" t="s">
        <v>368</v>
      </c>
      <c r="S43707" s="50" t="s">
        <v>368</v>
      </c>
      <c r="T43707" s="9" t="s">
        <v>368</v>
      </c>
      <c r="U43707" s="9" t="s">
        <v>368</v>
      </c>
    </row>
    <row r="43708">
      <c r="F43708" s="9"/>
      <c r="N43708" s="50"/>
      <c r="O43708" s="50"/>
      <c r="P43708" s="50"/>
      <c r="Q43708" s="50" t="s">
        <v>368</v>
      </c>
      <c r="R43708" s="9" t="s">
        <v>368</v>
      </c>
      <c r="S43708" s="50" t="s">
        <v>368</v>
      </c>
      <c r="T43708" s="9" t="s">
        <v>368</v>
      </c>
      <c r="U43708" s="9" t="s">
        <v>368</v>
      </c>
    </row>
    <row r="43709">
      <c r="F43709" s="9"/>
      <c r="N43709" s="50"/>
      <c r="O43709" s="50"/>
      <c r="P43709" s="50"/>
      <c r="Q43709" s="50" t="s">
        <v>368</v>
      </c>
      <c r="R43709" s="9" t="s">
        <v>368</v>
      </c>
      <c r="S43709" s="50" t="s">
        <v>368</v>
      </c>
      <c r="T43709" s="9" t="s">
        <v>368</v>
      </c>
      <c r="U43709" s="9" t="s">
        <v>368</v>
      </c>
    </row>
    <row r="43710">
      <c r="F43710" s="9"/>
      <c r="N43710" s="50"/>
      <c r="O43710" s="50"/>
      <c r="P43710" s="50"/>
      <c r="Q43710" s="50" t="s">
        <v>368</v>
      </c>
      <c r="R43710" s="9" t="s">
        <v>368</v>
      </c>
      <c r="S43710" s="50" t="s">
        <v>368</v>
      </c>
      <c r="T43710" s="9" t="s">
        <v>368</v>
      </c>
      <c r="U43710" s="9" t="s">
        <v>368</v>
      </c>
    </row>
    <row r="43711">
      <c r="F43711" s="9"/>
      <c r="N43711" s="50"/>
      <c r="O43711" s="50"/>
      <c r="P43711" s="50"/>
      <c r="Q43711" s="50" t="s">
        <v>368</v>
      </c>
      <c r="R43711" s="9" t="s">
        <v>368</v>
      </c>
      <c r="S43711" s="50" t="s">
        <v>368</v>
      </c>
      <c r="T43711" s="9" t="s">
        <v>368</v>
      </c>
      <c r="U43711" s="9" t="s">
        <v>368</v>
      </c>
    </row>
    <row r="43712">
      <c r="F43712" s="9"/>
      <c r="N43712" s="50"/>
      <c r="O43712" s="50"/>
      <c r="P43712" s="50"/>
      <c r="Q43712" s="50" t="s">
        <v>368</v>
      </c>
      <c r="R43712" s="9" t="s">
        <v>368</v>
      </c>
      <c r="S43712" s="50" t="s">
        <v>368</v>
      </c>
      <c r="T43712" s="9" t="s">
        <v>368</v>
      </c>
      <c r="U43712" s="9" t="s">
        <v>368</v>
      </c>
    </row>
    <row r="43713">
      <c r="F43713" s="9"/>
      <c r="N43713" s="50"/>
      <c r="O43713" s="50"/>
      <c r="P43713" s="50"/>
      <c r="Q43713" s="50" t="s">
        <v>368</v>
      </c>
      <c r="R43713" s="9" t="s">
        <v>368</v>
      </c>
      <c r="S43713" s="50" t="s">
        <v>368</v>
      </c>
      <c r="T43713" s="9" t="s">
        <v>368</v>
      </c>
      <c r="U43713" s="9" t="s">
        <v>368</v>
      </c>
    </row>
    <row r="43714">
      <c r="F43714" s="9"/>
      <c r="N43714" s="50"/>
      <c r="O43714" s="50"/>
      <c r="P43714" s="50"/>
      <c r="Q43714" s="50" t="s">
        <v>368</v>
      </c>
      <c r="R43714" s="9" t="s">
        <v>368</v>
      </c>
      <c r="S43714" s="50" t="s">
        <v>368</v>
      </c>
      <c r="T43714" s="9" t="s">
        <v>368</v>
      </c>
      <c r="U43714" s="9" t="s">
        <v>368</v>
      </c>
    </row>
    <row r="43715">
      <c r="F43715" s="9"/>
      <c r="N43715" s="50"/>
      <c r="O43715" s="50"/>
      <c r="P43715" s="50"/>
      <c r="Q43715" s="50" t="s">
        <v>368</v>
      </c>
      <c r="R43715" s="9" t="s">
        <v>368</v>
      </c>
      <c r="S43715" s="50" t="s">
        <v>368</v>
      </c>
      <c r="T43715" s="9" t="s">
        <v>368</v>
      </c>
      <c r="U43715" s="9" t="s">
        <v>368</v>
      </c>
    </row>
    <row r="43716">
      <c r="F43716" s="9"/>
      <c r="N43716" s="50"/>
      <c r="O43716" s="50"/>
      <c r="P43716" s="50"/>
      <c r="Q43716" s="50" t="s">
        <v>368</v>
      </c>
      <c r="R43716" s="9" t="s">
        <v>368</v>
      </c>
      <c r="S43716" s="50" t="s">
        <v>368</v>
      </c>
      <c r="T43716" s="9" t="s">
        <v>368</v>
      </c>
      <c r="U43716" s="9" t="s">
        <v>368</v>
      </c>
    </row>
    <row r="43717">
      <c r="F43717" s="9"/>
      <c r="N43717" s="50"/>
      <c r="O43717" s="50"/>
      <c r="P43717" s="50"/>
      <c r="Q43717" s="50" t="s">
        <v>368</v>
      </c>
      <c r="R43717" s="9" t="s">
        <v>368</v>
      </c>
      <c r="S43717" s="50" t="s">
        <v>368</v>
      </c>
      <c r="T43717" s="9" t="s">
        <v>368</v>
      </c>
      <c r="U43717" s="9" t="s">
        <v>368</v>
      </c>
    </row>
    <row r="43718">
      <c r="F43718" s="9"/>
      <c r="N43718" s="50"/>
      <c r="O43718" s="50"/>
      <c r="P43718" s="50"/>
      <c r="Q43718" s="50" t="s">
        <v>368</v>
      </c>
      <c r="R43718" s="9" t="s">
        <v>368</v>
      </c>
      <c r="S43718" s="50" t="s">
        <v>368</v>
      </c>
      <c r="T43718" s="9" t="s">
        <v>368</v>
      </c>
      <c r="U43718" s="9" t="s">
        <v>368</v>
      </c>
    </row>
    <row r="43719">
      <c r="F43719" s="9"/>
      <c r="N43719" s="50"/>
      <c r="O43719" s="50"/>
      <c r="P43719" s="50"/>
      <c r="Q43719" s="50" t="s">
        <v>368</v>
      </c>
      <c r="R43719" s="9" t="s">
        <v>368</v>
      </c>
      <c r="S43719" s="50" t="s">
        <v>368</v>
      </c>
      <c r="T43719" s="9" t="s">
        <v>368</v>
      </c>
      <c r="U43719" s="9" t="s">
        <v>368</v>
      </c>
    </row>
    <row r="43720">
      <c r="F43720" s="9"/>
      <c r="N43720" s="50"/>
      <c r="O43720" s="50"/>
      <c r="P43720" s="50"/>
      <c r="Q43720" s="50" t="s">
        <v>368</v>
      </c>
      <c r="R43720" s="9" t="s">
        <v>368</v>
      </c>
      <c r="S43720" s="50" t="s">
        <v>368</v>
      </c>
      <c r="T43720" s="9" t="s">
        <v>368</v>
      </c>
      <c r="U43720" s="9" t="s">
        <v>368</v>
      </c>
    </row>
    <row r="43721">
      <c r="F43721" s="9"/>
      <c r="N43721" s="50"/>
      <c r="O43721" s="50"/>
      <c r="P43721" s="50"/>
      <c r="Q43721" s="50" t="s">
        <v>368</v>
      </c>
      <c r="R43721" s="9" t="s">
        <v>368</v>
      </c>
      <c r="S43721" s="50" t="s">
        <v>368</v>
      </c>
      <c r="T43721" s="9" t="s">
        <v>368</v>
      </c>
      <c r="U43721" s="9" t="s">
        <v>368</v>
      </c>
    </row>
    <row r="43722">
      <c r="F43722" s="9"/>
      <c r="N43722" s="50"/>
      <c r="O43722" s="50"/>
      <c r="P43722" s="50"/>
      <c r="Q43722" s="50" t="s">
        <v>368</v>
      </c>
      <c r="R43722" s="9" t="s">
        <v>368</v>
      </c>
      <c r="S43722" s="50" t="s">
        <v>368</v>
      </c>
      <c r="T43722" s="9" t="s">
        <v>368</v>
      </c>
      <c r="U43722" s="9" t="s">
        <v>368</v>
      </c>
    </row>
    <row r="43723">
      <c r="F43723" s="9"/>
      <c r="N43723" s="50"/>
      <c r="O43723" s="50"/>
      <c r="P43723" s="50"/>
      <c r="Q43723" s="50" t="s">
        <v>368</v>
      </c>
      <c r="R43723" s="9" t="s">
        <v>368</v>
      </c>
      <c r="S43723" s="50" t="s">
        <v>368</v>
      </c>
      <c r="T43723" s="9" t="s">
        <v>368</v>
      </c>
      <c r="U43723" s="9" t="s">
        <v>368</v>
      </c>
    </row>
    <row r="43724">
      <c r="F43724" s="9"/>
      <c r="N43724" s="50"/>
      <c r="O43724" s="50"/>
      <c r="P43724" s="50"/>
      <c r="Q43724" s="50" t="s">
        <v>368</v>
      </c>
      <c r="R43724" s="9" t="s">
        <v>368</v>
      </c>
      <c r="S43724" s="50" t="s">
        <v>368</v>
      </c>
      <c r="T43724" s="9" t="s">
        <v>368</v>
      </c>
      <c r="U43724" s="9" t="s">
        <v>368</v>
      </c>
    </row>
    <row r="43725">
      <c r="F43725" s="9"/>
      <c r="N43725" s="50"/>
      <c r="O43725" s="50"/>
      <c r="P43725" s="50"/>
      <c r="Q43725" s="50" t="s">
        <v>368</v>
      </c>
      <c r="R43725" s="9" t="s">
        <v>368</v>
      </c>
      <c r="S43725" s="50" t="s">
        <v>368</v>
      </c>
      <c r="T43725" s="9" t="s">
        <v>368</v>
      </c>
      <c r="U43725" s="9" t="s">
        <v>368</v>
      </c>
    </row>
    <row r="43726">
      <c r="F43726" s="9"/>
      <c r="N43726" s="50"/>
      <c r="O43726" s="50"/>
      <c r="P43726" s="50"/>
      <c r="Q43726" s="50" t="s">
        <v>368</v>
      </c>
      <c r="R43726" s="9" t="s">
        <v>368</v>
      </c>
      <c r="S43726" s="50" t="s">
        <v>368</v>
      </c>
      <c r="T43726" s="9" t="s">
        <v>368</v>
      </c>
      <c r="U43726" s="9" t="s">
        <v>368</v>
      </c>
    </row>
    <row r="43727">
      <c r="F43727" s="9"/>
      <c r="N43727" s="50"/>
      <c r="O43727" s="50"/>
      <c r="P43727" s="50"/>
      <c r="Q43727" s="50" t="s">
        <v>368</v>
      </c>
      <c r="R43727" s="9" t="s">
        <v>368</v>
      </c>
      <c r="S43727" s="50" t="s">
        <v>368</v>
      </c>
      <c r="T43727" s="9" t="s">
        <v>368</v>
      </c>
      <c r="U43727" s="9" t="s">
        <v>368</v>
      </c>
    </row>
    <row r="43728">
      <c r="F43728" s="9"/>
      <c r="N43728" s="50"/>
      <c r="O43728" s="50"/>
      <c r="P43728" s="50"/>
      <c r="Q43728" s="50" t="s">
        <v>368</v>
      </c>
      <c r="R43728" s="9" t="s">
        <v>368</v>
      </c>
      <c r="S43728" s="50" t="s">
        <v>368</v>
      </c>
      <c r="T43728" s="9" t="s">
        <v>368</v>
      </c>
      <c r="U43728" s="9" t="s">
        <v>368</v>
      </c>
    </row>
    <row r="43729">
      <c r="F43729" s="9"/>
      <c r="N43729" s="50"/>
      <c r="O43729" s="50"/>
      <c r="P43729" s="50"/>
      <c r="Q43729" s="50" t="s">
        <v>368</v>
      </c>
      <c r="R43729" s="9" t="s">
        <v>368</v>
      </c>
      <c r="S43729" s="50" t="s">
        <v>368</v>
      </c>
      <c r="T43729" s="9" t="s">
        <v>368</v>
      </c>
      <c r="U43729" s="9" t="s">
        <v>368</v>
      </c>
    </row>
    <row r="43730">
      <c r="F43730" s="9"/>
      <c r="N43730" s="50"/>
      <c r="O43730" s="50"/>
      <c r="P43730" s="50"/>
      <c r="Q43730" s="50" t="s">
        <v>368</v>
      </c>
      <c r="R43730" s="9" t="s">
        <v>368</v>
      </c>
      <c r="S43730" s="50" t="s">
        <v>368</v>
      </c>
      <c r="T43730" s="9" t="s">
        <v>368</v>
      </c>
      <c r="U43730" s="9" t="s">
        <v>368</v>
      </c>
    </row>
    <row r="43731">
      <c r="F43731" s="9"/>
      <c r="N43731" s="50"/>
      <c r="O43731" s="50"/>
      <c r="P43731" s="50"/>
      <c r="Q43731" s="50" t="s">
        <v>368</v>
      </c>
      <c r="R43731" s="9" t="s">
        <v>368</v>
      </c>
      <c r="S43731" s="50" t="s">
        <v>368</v>
      </c>
      <c r="T43731" s="9" t="s">
        <v>368</v>
      </c>
      <c r="U43731" s="9" t="s">
        <v>368</v>
      </c>
    </row>
    <row r="43732">
      <c r="F43732" s="9"/>
      <c r="N43732" s="50"/>
      <c r="O43732" s="50"/>
      <c r="P43732" s="50"/>
      <c r="Q43732" s="50" t="s">
        <v>368</v>
      </c>
      <c r="R43732" s="9" t="s">
        <v>368</v>
      </c>
      <c r="S43732" s="50" t="s">
        <v>368</v>
      </c>
      <c r="T43732" s="9" t="s">
        <v>368</v>
      </c>
      <c r="U43732" s="9" t="s">
        <v>368</v>
      </c>
    </row>
    <row r="43733">
      <c r="F43733" s="9"/>
      <c r="N43733" s="50"/>
      <c r="O43733" s="50"/>
      <c r="P43733" s="50"/>
      <c r="Q43733" s="50" t="s">
        <v>368</v>
      </c>
      <c r="R43733" s="9" t="s">
        <v>368</v>
      </c>
      <c r="S43733" s="50" t="s">
        <v>368</v>
      </c>
      <c r="T43733" s="9" t="s">
        <v>368</v>
      </c>
      <c r="U43733" s="9" t="s">
        <v>368</v>
      </c>
    </row>
    <row r="43734">
      <c r="F43734" s="9"/>
      <c r="N43734" s="50"/>
      <c r="O43734" s="50"/>
      <c r="P43734" s="50"/>
      <c r="Q43734" s="50" t="s">
        <v>368</v>
      </c>
      <c r="R43734" s="9" t="s">
        <v>368</v>
      </c>
      <c r="S43734" s="50" t="s">
        <v>368</v>
      </c>
      <c r="T43734" s="9" t="s">
        <v>368</v>
      </c>
      <c r="U43734" s="9" t="s">
        <v>368</v>
      </c>
    </row>
    <row r="43735">
      <c r="F43735" s="9"/>
      <c r="N43735" s="50"/>
      <c r="O43735" s="50"/>
      <c r="P43735" s="50"/>
      <c r="Q43735" s="50" t="s">
        <v>368</v>
      </c>
      <c r="R43735" s="9" t="s">
        <v>368</v>
      </c>
      <c r="S43735" s="50" t="s">
        <v>368</v>
      </c>
      <c r="T43735" s="9" t="s">
        <v>368</v>
      </c>
      <c r="U43735" s="9" t="s">
        <v>368</v>
      </c>
    </row>
    <row r="43736">
      <c r="F43736" s="9"/>
      <c r="N43736" s="50"/>
      <c r="O43736" s="50"/>
      <c r="P43736" s="50"/>
      <c r="Q43736" s="50" t="s">
        <v>368</v>
      </c>
      <c r="R43736" s="9" t="s">
        <v>368</v>
      </c>
      <c r="S43736" s="50" t="s">
        <v>368</v>
      </c>
      <c r="T43736" s="9" t="s">
        <v>368</v>
      </c>
      <c r="U43736" s="9" t="s">
        <v>368</v>
      </c>
    </row>
    <row r="43737">
      <c r="F43737" s="9"/>
      <c r="N43737" s="50"/>
      <c r="O43737" s="50"/>
      <c r="P43737" s="50"/>
      <c r="Q43737" s="50" t="s">
        <v>368</v>
      </c>
      <c r="R43737" s="9" t="s">
        <v>368</v>
      </c>
      <c r="S43737" s="50" t="s">
        <v>368</v>
      </c>
      <c r="T43737" s="9" t="s">
        <v>368</v>
      </c>
      <c r="U43737" s="9" t="s">
        <v>368</v>
      </c>
    </row>
    <row r="43738">
      <c r="F43738" s="9"/>
      <c r="N43738" s="50"/>
      <c r="O43738" s="50"/>
      <c r="P43738" s="50"/>
      <c r="Q43738" s="50" t="s">
        <v>368</v>
      </c>
      <c r="R43738" s="9" t="s">
        <v>368</v>
      </c>
      <c r="S43738" s="50" t="s">
        <v>368</v>
      </c>
      <c r="T43738" s="9" t="s">
        <v>368</v>
      </c>
      <c r="U43738" s="9" t="s">
        <v>368</v>
      </c>
    </row>
    <row r="43739">
      <c r="F43739" s="9"/>
      <c r="N43739" s="50"/>
      <c r="O43739" s="50"/>
      <c r="P43739" s="50"/>
      <c r="Q43739" s="50" t="s">
        <v>368</v>
      </c>
      <c r="R43739" s="9" t="s">
        <v>368</v>
      </c>
      <c r="S43739" s="50" t="s">
        <v>368</v>
      </c>
      <c r="T43739" s="9" t="s">
        <v>368</v>
      </c>
      <c r="U43739" s="9" t="s">
        <v>368</v>
      </c>
    </row>
    <row r="43740">
      <c r="F43740" s="9"/>
      <c r="N43740" s="50"/>
      <c r="O43740" s="50"/>
      <c r="P43740" s="50"/>
      <c r="Q43740" s="50" t="s">
        <v>368</v>
      </c>
      <c r="R43740" s="9" t="s">
        <v>368</v>
      </c>
      <c r="S43740" s="50" t="s">
        <v>368</v>
      </c>
      <c r="T43740" s="9" t="s">
        <v>368</v>
      </c>
      <c r="U43740" s="9" t="s">
        <v>368</v>
      </c>
    </row>
    <row r="43741">
      <c r="F43741" s="9"/>
      <c r="N43741" s="50"/>
      <c r="O43741" s="50"/>
      <c r="P43741" s="50"/>
      <c r="Q43741" s="50" t="s">
        <v>368</v>
      </c>
      <c r="R43741" s="9" t="s">
        <v>368</v>
      </c>
      <c r="S43741" s="50" t="s">
        <v>368</v>
      </c>
      <c r="T43741" s="9" t="s">
        <v>368</v>
      </c>
      <c r="U43741" s="9" t="s">
        <v>368</v>
      </c>
    </row>
    <row r="43742">
      <c r="F43742" s="9"/>
      <c r="N43742" s="50"/>
      <c r="O43742" s="50"/>
      <c r="P43742" s="50"/>
      <c r="Q43742" s="50" t="s">
        <v>368</v>
      </c>
      <c r="R43742" s="9" t="s">
        <v>368</v>
      </c>
      <c r="S43742" s="50" t="s">
        <v>368</v>
      </c>
      <c r="T43742" s="9" t="s">
        <v>368</v>
      </c>
      <c r="U43742" s="9" t="s">
        <v>368</v>
      </c>
    </row>
    <row r="43743">
      <c r="F43743" s="9"/>
      <c r="N43743" s="50"/>
      <c r="O43743" s="50"/>
      <c r="P43743" s="50"/>
      <c r="Q43743" s="50" t="s">
        <v>368</v>
      </c>
      <c r="R43743" s="9" t="s">
        <v>368</v>
      </c>
      <c r="S43743" s="50" t="s">
        <v>368</v>
      </c>
      <c r="T43743" s="9" t="s">
        <v>368</v>
      </c>
      <c r="U43743" s="9" t="s">
        <v>368</v>
      </c>
    </row>
    <row r="43744">
      <c r="F43744" s="9"/>
      <c r="N43744" s="50"/>
      <c r="O43744" s="50"/>
      <c r="P43744" s="50"/>
      <c r="Q43744" s="50" t="s">
        <v>368</v>
      </c>
      <c r="R43744" s="9" t="s">
        <v>368</v>
      </c>
      <c r="S43744" s="50" t="s">
        <v>368</v>
      </c>
      <c r="T43744" s="9" t="s">
        <v>368</v>
      </c>
      <c r="U43744" s="9" t="s">
        <v>368</v>
      </c>
    </row>
    <row r="43745">
      <c r="F43745" s="9"/>
      <c r="N43745" s="50"/>
      <c r="O43745" s="50"/>
      <c r="P43745" s="50"/>
      <c r="Q43745" s="50" t="s">
        <v>368</v>
      </c>
      <c r="R43745" s="9" t="s">
        <v>368</v>
      </c>
      <c r="S43745" s="50" t="s">
        <v>368</v>
      </c>
      <c r="T43745" s="9" t="s">
        <v>368</v>
      </c>
      <c r="U43745" s="9" t="s">
        <v>368</v>
      </c>
    </row>
    <row r="43746">
      <c r="F43746" s="9"/>
      <c r="N43746" s="50"/>
      <c r="O43746" s="50"/>
      <c r="P43746" s="50"/>
      <c r="Q43746" s="50" t="s">
        <v>368</v>
      </c>
      <c r="R43746" s="9" t="s">
        <v>368</v>
      </c>
      <c r="S43746" s="50" t="s">
        <v>368</v>
      </c>
      <c r="T43746" s="9" t="s">
        <v>368</v>
      </c>
      <c r="U43746" s="9" t="s">
        <v>368</v>
      </c>
    </row>
    <row r="43747">
      <c r="F43747" s="9"/>
      <c r="N43747" s="50"/>
      <c r="O43747" s="50"/>
      <c r="P43747" s="50"/>
      <c r="Q43747" s="50" t="s">
        <v>368</v>
      </c>
      <c r="R43747" s="9" t="s">
        <v>368</v>
      </c>
      <c r="S43747" s="50" t="s">
        <v>368</v>
      </c>
      <c r="T43747" s="9" t="s">
        <v>368</v>
      </c>
      <c r="U43747" s="9" t="s">
        <v>368</v>
      </c>
    </row>
    <row r="43748">
      <c r="F43748" s="9"/>
      <c r="N43748" s="50"/>
      <c r="O43748" s="50"/>
      <c r="P43748" s="50"/>
      <c r="Q43748" s="50" t="s">
        <v>368</v>
      </c>
      <c r="R43748" s="9" t="s">
        <v>368</v>
      </c>
      <c r="S43748" s="50" t="s">
        <v>368</v>
      </c>
      <c r="T43748" s="9" t="s">
        <v>368</v>
      </c>
      <c r="U43748" s="9" t="s">
        <v>368</v>
      </c>
    </row>
    <row r="43749">
      <c r="F43749" s="9"/>
      <c r="N43749" s="50"/>
      <c r="O43749" s="50"/>
      <c r="P43749" s="50"/>
      <c r="Q43749" s="50" t="s">
        <v>368</v>
      </c>
      <c r="R43749" s="9" t="s">
        <v>368</v>
      </c>
      <c r="S43749" s="50" t="s">
        <v>368</v>
      </c>
      <c r="T43749" s="9" t="s">
        <v>368</v>
      </c>
      <c r="U43749" s="9" t="s">
        <v>368</v>
      </c>
    </row>
    <row r="43750">
      <c r="F43750" s="9"/>
      <c r="N43750" s="50"/>
      <c r="O43750" s="50"/>
      <c r="P43750" s="50"/>
      <c r="Q43750" s="50" t="s">
        <v>368</v>
      </c>
      <c r="R43750" s="9" t="s">
        <v>368</v>
      </c>
      <c r="S43750" s="50" t="s">
        <v>368</v>
      </c>
      <c r="T43750" s="9" t="s">
        <v>368</v>
      </c>
      <c r="U43750" s="9" t="s">
        <v>368</v>
      </c>
    </row>
    <row r="43751">
      <c r="F43751" s="9"/>
      <c r="N43751" s="50"/>
      <c r="O43751" s="50"/>
      <c r="P43751" s="50"/>
      <c r="Q43751" s="50" t="s">
        <v>368</v>
      </c>
      <c r="R43751" s="9" t="s">
        <v>368</v>
      </c>
      <c r="S43751" s="50" t="s">
        <v>368</v>
      </c>
      <c r="T43751" s="9" t="s">
        <v>368</v>
      </c>
      <c r="U43751" s="9" t="s">
        <v>368</v>
      </c>
    </row>
    <row r="43752">
      <c r="F43752" s="9"/>
      <c r="N43752" s="50"/>
      <c r="O43752" s="50"/>
      <c r="P43752" s="50"/>
      <c r="Q43752" s="50" t="s">
        <v>368</v>
      </c>
      <c r="R43752" s="9" t="s">
        <v>368</v>
      </c>
      <c r="S43752" s="50" t="s">
        <v>368</v>
      </c>
      <c r="T43752" s="9" t="s">
        <v>368</v>
      </c>
      <c r="U43752" s="9" t="s">
        <v>368</v>
      </c>
    </row>
    <row r="43753">
      <c r="F43753" s="9"/>
      <c r="N43753" s="50"/>
      <c r="O43753" s="50"/>
      <c r="P43753" s="50"/>
      <c r="Q43753" s="50" t="s">
        <v>368</v>
      </c>
      <c r="R43753" s="9" t="s">
        <v>368</v>
      </c>
      <c r="S43753" s="50" t="s">
        <v>368</v>
      </c>
      <c r="T43753" s="9" t="s">
        <v>368</v>
      </c>
      <c r="U43753" s="9" t="s">
        <v>368</v>
      </c>
    </row>
    <row r="43754">
      <c r="F43754" s="9"/>
      <c r="N43754" s="50"/>
      <c r="O43754" s="50"/>
      <c r="P43754" s="50"/>
      <c r="Q43754" s="50" t="s">
        <v>368</v>
      </c>
      <c r="R43754" s="9" t="s">
        <v>368</v>
      </c>
      <c r="S43754" s="50" t="s">
        <v>368</v>
      </c>
      <c r="T43754" s="9" t="s">
        <v>368</v>
      </c>
      <c r="U43754" s="9" t="s">
        <v>368</v>
      </c>
    </row>
    <row r="43755">
      <c r="F43755" s="9"/>
      <c r="N43755" s="50"/>
      <c r="O43755" s="50"/>
      <c r="P43755" s="50"/>
      <c r="Q43755" s="50" t="s">
        <v>368</v>
      </c>
      <c r="R43755" s="9" t="s">
        <v>368</v>
      </c>
      <c r="S43755" s="50" t="s">
        <v>368</v>
      </c>
      <c r="T43755" s="9" t="s">
        <v>368</v>
      </c>
      <c r="U43755" s="9" t="s">
        <v>368</v>
      </c>
    </row>
    <row r="43756">
      <c r="F43756" s="9"/>
      <c r="N43756" s="50"/>
      <c r="O43756" s="50"/>
      <c r="P43756" s="50"/>
      <c r="Q43756" s="50" t="s">
        <v>368</v>
      </c>
      <c r="R43756" s="9" t="s">
        <v>368</v>
      </c>
      <c r="S43756" s="50" t="s">
        <v>368</v>
      </c>
      <c r="T43756" s="9" t="s">
        <v>368</v>
      </c>
      <c r="U43756" s="9" t="s">
        <v>368</v>
      </c>
    </row>
    <row r="43757">
      <c r="F43757" s="9"/>
      <c r="N43757" s="50"/>
      <c r="O43757" s="50"/>
      <c r="P43757" s="50"/>
      <c r="Q43757" s="50" t="s">
        <v>368</v>
      </c>
      <c r="R43757" s="9" t="s">
        <v>368</v>
      </c>
      <c r="S43757" s="50" t="s">
        <v>368</v>
      </c>
      <c r="T43757" s="9" t="s">
        <v>368</v>
      </c>
      <c r="U43757" s="9" t="s">
        <v>368</v>
      </c>
    </row>
    <row r="43758">
      <c r="F43758" s="9"/>
      <c r="N43758" s="50"/>
      <c r="O43758" s="50"/>
      <c r="P43758" s="50"/>
      <c r="Q43758" s="50" t="s">
        <v>368</v>
      </c>
      <c r="R43758" s="9" t="s">
        <v>368</v>
      </c>
      <c r="S43758" s="50" t="s">
        <v>368</v>
      </c>
      <c r="T43758" s="9" t="s">
        <v>368</v>
      </c>
      <c r="U43758" s="9" t="s">
        <v>368</v>
      </c>
    </row>
    <row r="43759">
      <c r="F43759" s="9"/>
      <c r="N43759" s="50"/>
      <c r="O43759" s="50"/>
      <c r="P43759" s="50"/>
      <c r="Q43759" s="50" t="s">
        <v>368</v>
      </c>
      <c r="R43759" s="9" t="s">
        <v>368</v>
      </c>
      <c r="S43759" s="50" t="s">
        <v>368</v>
      </c>
      <c r="T43759" s="9" t="s">
        <v>368</v>
      </c>
      <c r="U43759" s="9" t="s">
        <v>368</v>
      </c>
    </row>
    <row r="43760">
      <c r="F43760" s="9"/>
      <c r="N43760" s="50"/>
      <c r="O43760" s="50"/>
      <c r="P43760" s="50"/>
      <c r="Q43760" s="50" t="s">
        <v>368</v>
      </c>
      <c r="R43760" s="9" t="s">
        <v>368</v>
      </c>
      <c r="S43760" s="50" t="s">
        <v>368</v>
      </c>
      <c r="T43760" s="9" t="s">
        <v>368</v>
      </c>
      <c r="U43760" s="9" t="s">
        <v>368</v>
      </c>
    </row>
    <row r="43761">
      <c r="F43761" s="9"/>
      <c r="N43761" s="50"/>
      <c r="O43761" s="50"/>
      <c r="P43761" s="50"/>
      <c r="Q43761" s="50" t="s">
        <v>368</v>
      </c>
      <c r="R43761" s="9" t="s">
        <v>368</v>
      </c>
      <c r="S43761" s="50" t="s">
        <v>368</v>
      </c>
      <c r="T43761" s="9" t="s">
        <v>368</v>
      </c>
      <c r="U43761" s="9" t="s">
        <v>368</v>
      </c>
    </row>
    <row r="43762">
      <c r="F43762" s="9"/>
      <c r="N43762" s="50"/>
      <c r="O43762" s="50"/>
      <c r="P43762" s="50"/>
      <c r="Q43762" s="50" t="s">
        <v>368</v>
      </c>
      <c r="R43762" s="9" t="s">
        <v>368</v>
      </c>
      <c r="S43762" s="50" t="s">
        <v>368</v>
      </c>
      <c r="T43762" s="9" t="s">
        <v>368</v>
      </c>
      <c r="U43762" s="9" t="s">
        <v>368</v>
      </c>
    </row>
    <row r="43763">
      <c r="F43763" s="9"/>
      <c r="N43763" s="50"/>
      <c r="O43763" s="50"/>
      <c r="P43763" s="50"/>
      <c r="Q43763" s="50" t="s">
        <v>368</v>
      </c>
      <c r="R43763" s="9" t="s">
        <v>368</v>
      </c>
      <c r="S43763" s="50" t="s">
        <v>368</v>
      </c>
      <c r="T43763" s="9" t="s">
        <v>368</v>
      </c>
      <c r="U43763" s="9" t="s">
        <v>368</v>
      </c>
    </row>
    <row r="43764">
      <c r="F43764" s="9"/>
      <c r="N43764" s="50"/>
      <c r="O43764" s="50"/>
      <c r="P43764" s="50"/>
      <c r="Q43764" s="50" t="s">
        <v>368</v>
      </c>
      <c r="R43764" s="9" t="s">
        <v>368</v>
      </c>
      <c r="S43764" s="50" t="s">
        <v>368</v>
      </c>
      <c r="T43764" s="9" t="s">
        <v>368</v>
      </c>
      <c r="U43764" s="9" t="s">
        <v>368</v>
      </c>
    </row>
    <row r="43765">
      <c r="F43765" s="9"/>
      <c r="N43765" s="50"/>
      <c r="O43765" s="50"/>
      <c r="P43765" s="50"/>
      <c r="Q43765" s="50" t="s">
        <v>368</v>
      </c>
      <c r="R43765" s="9" t="s">
        <v>368</v>
      </c>
      <c r="S43765" s="50" t="s">
        <v>368</v>
      </c>
      <c r="T43765" s="9" t="s">
        <v>368</v>
      </c>
      <c r="U43765" s="9" t="s">
        <v>368</v>
      </c>
    </row>
    <row r="43766">
      <c r="F43766" s="9"/>
      <c r="N43766" s="50"/>
      <c r="O43766" s="50"/>
      <c r="P43766" s="50"/>
      <c r="Q43766" s="50" t="s">
        <v>368</v>
      </c>
      <c r="R43766" s="9" t="s">
        <v>368</v>
      </c>
      <c r="S43766" s="50" t="s">
        <v>368</v>
      </c>
      <c r="T43766" s="9" t="s">
        <v>368</v>
      </c>
      <c r="U43766" s="9" t="s">
        <v>368</v>
      </c>
    </row>
    <row r="43767">
      <c r="F43767" s="9"/>
      <c r="N43767" s="50"/>
      <c r="O43767" s="50"/>
      <c r="P43767" s="50"/>
      <c r="Q43767" s="50" t="s">
        <v>368</v>
      </c>
      <c r="R43767" s="9" t="s">
        <v>368</v>
      </c>
      <c r="S43767" s="50" t="s">
        <v>368</v>
      </c>
      <c r="T43767" s="9" t="s">
        <v>368</v>
      </c>
      <c r="U43767" s="9" t="s">
        <v>368</v>
      </c>
    </row>
    <row r="43768">
      <c r="F43768" s="9"/>
      <c r="N43768" s="50"/>
      <c r="O43768" s="50"/>
      <c r="P43768" s="50"/>
      <c r="Q43768" s="50" t="s">
        <v>368</v>
      </c>
      <c r="R43768" s="9" t="s">
        <v>368</v>
      </c>
      <c r="S43768" s="50" t="s">
        <v>368</v>
      </c>
      <c r="T43768" s="9" t="s">
        <v>368</v>
      </c>
      <c r="U43768" s="9" t="s">
        <v>368</v>
      </c>
    </row>
    <row r="43769">
      <c r="F43769" s="9"/>
      <c r="N43769" s="50"/>
      <c r="O43769" s="50"/>
      <c r="P43769" s="50"/>
      <c r="Q43769" s="50" t="s">
        <v>368</v>
      </c>
      <c r="R43769" s="9" t="s">
        <v>368</v>
      </c>
      <c r="S43769" s="50" t="s">
        <v>368</v>
      </c>
      <c r="T43769" s="9" t="s">
        <v>368</v>
      </c>
      <c r="U43769" s="9" t="s">
        <v>368</v>
      </c>
    </row>
    <row r="43770">
      <c r="F43770" s="9"/>
      <c r="N43770" s="50"/>
      <c r="O43770" s="50"/>
      <c r="P43770" s="50"/>
      <c r="Q43770" s="50" t="s">
        <v>368</v>
      </c>
      <c r="R43770" s="9" t="s">
        <v>368</v>
      </c>
      <c r="S43770" s="50" t="s">
        <v>368</v>
      </c>
      <c r="T43770" s="9" t="s">
        <v>368</v>
      </c>
      <c r="U43770" s="9" t="s">
        <v>368</v>
      </c>
    </row>
    <row r="43771">
      <c r="F43771" s="9"/>
      <c r="N43771" s="50"/>
      <c r="O43771" s="50"/>
      <c r="P43771" s="50"/>
      <c r="Q43771" s="50" t="s">
        <v>368</v>
      </c>
      <c r="R43771" s="9" t="s">
        <v>368</v>
      </c>
      <c r="S43771" s="50" t="s">
        <v>368</v>
      </c>
      <c r="T43771" s="9" t="s">
        <v>368</v>
      </c>
      <c r="U43771" s="9" t="s">
        <v>368</v>
      </c>
    </row>
    <row r="43772">
      <c r="F43772" s="9"/>
      <c r="N43772" s="50"/>
      <c r="O43772" s="50"/>
      <c r="P43772" s="50"/>
      <c r="Q43772" s="50" t="s">
        <v>368</v>
      </c>
      <c r="R43772" s="9" t="s">
        <v>368</v>
      </c>
      <c r="S43772" s="50" t="s">
        <v>368</v>
      </c>
      <c r="T43772" s="9" t="s">
        <v>368</v>
      </c>
      <c r="U43772" s="9" t="s">
        <v>368</v>
      </c>
    </row>
    <row r="43773">
      <c r="F43773" s="9"/>
      <c r="N43773" s="50"/>
      <c r="O43773" s="50"/>
      <c r="P43773" s="50"/>
      <c r="Q43773" s="50" t="s">
        <v>368</v>
      </c>
      <c r="R43773" s="9" t="s">
        <v>368</v>
      </c>
      <c r="S43773" s="50" t="s">
        <v>368</v>
      </c>
      <c r="T43773" s="9" t="s">
        <v>368</v>
      </c>
      <c r="U43773" s="9" t="s">
        <v>368</v>
      </c>
    </row>
    <row r="43774">
      <c r="F43774" s="9"/>
      <c r="N43774" s="50"/>
      <c r="O43774" s="50"/>
      <c r="P43774" s="50"/>
      <c r="Q43774" s="50" t="s">
        <v>368</v>
      </c>
      <c r="R43774" s="9" t="s">
        <v>368</v>
      </c>
      <c r="S43774" s="50" t="s">
        <v>368</v>
      </c>
      <c r="T43774" s="9" t="s">
        <v>368</v>
      </c>
      <c r="U43774" s="9" t="s">
        <v>368</v>
      </c>
    </row>
    <row r="43775">
      <c r="F43775" s="9"/>
      <c r="N43775" s="50"/>
      <c r="O43775" s="50"/>
      <c r="P43775" s="50"/>
      <c r="Q43775" s="50" t="s">
        <v>368</v>
      </c>
      <c r="R43775" s="9" t="s">
        <v>368</v>
      </c>
      <c r="S43775" s="50" t="s">
        <v>368</v>
      </c>
      <c r="T43775" s="9" t="s">
        <v>368</v>
      </c>
      <c r="U43775" s="9" t="s">
        <v>368</v>
      </c>
    </row>
    <row r="43776">
      <c r="F43776" s="9"/>
      <c r="N43776" s="50"/>
      <c r="O43776" s="50"/>
      <c r="P43776" s="50"/>
      <c r="Q43776" s="50" t="s">
        <v>368</v>
      </c>
      <c r="R43776" s="9" t="s">
        <v>368</v>
      </c>
      <c r="S43776" s="50" t="s">
        <v>368</v>
      </c>
      <c r="T43776" s="9" t="s">
        <v>368</v>
      </c>
      <c r="U43776" s="9" t="s">
        <v>368</v>
      </c>
    </row>
    <row r="43777">
      <c r="F43777" s="9"/>
      <c r="N43777" s="50"/>
      <c r="O43777" s="50"/>
      <c r="P43777" s="50"/>
      <c r="Q43777" s="50" t="s">
        <v>368</v>
      </c>
      <c r="R43777" s="9" t="s">
        <v>368</v>
      </c>
      <c r="S43777" s="50" t="s">
        <v>368</v>
      </c>
      <c r="T43777" s="9" t="s">
        <v>368</v>
      </c>
      <c r="U43777" s="9" t="s">
        <v>368</v>
      </c>
    </row>
    <row r="43778">
      <c r="F43778" s="9"/>
      <c r="N43778" s="50"/>
      <c r="O43778" s="50"/>
      <c r="P43778" s="50"/>
      <c r="Q43778" s="50" t="s">
        <v>368</v>
      </c>
      <c r="R43778" s="9" t="s">
        <v>368</v>
      </c>
      <c r="S43778" s="50" t="s">
        <v>368</v>
      </c>
      <c r="T43778" s="9" t="s">
        <v>368</v>
      </c>
      <c r="U43778" s="9" t="s">
        <v>368</v>
      </c>
    </row>
    <row r="43779">
      <c r="F43779" s="9"/>
      <c r="N43779" s="50"/>
      <c r="O43779" s="50"/>
      <c r="P43779" s="50"/>
      <c r="Q43779" s="50" t="s">
        <v>368</v>
      </c>
      <c r="R43779" s="9" t="s">
        <v>368</v>
      </c>
      <c r="S43779" s="50" t="s">
        <v>368</v>
      </c>
      <c r="T43779" s="9" t="s">
        <v>368</v>
      </c>
      <c r="U43779" s="9" t="s">
        <v>368</v>
      </c>
    </row>
    <row r="43780">
      <c r="F43780" s="9"/>
      <c r="N43780" s="50"/>
      <c r="O43780" s="50"/>
      <c r="P43780" s="50"/>
      <c r="Q43780" s="50" t="s">
        <v>368</v>
      </c>
      <c r="R43780" s="9" t="s">
        <v>368</v>
      </c>
      <c r="S43780" s="50" t="s">
        <v>368</v>
      </c>
      <c r="T43780" s="9" t="s">
        <v>368</v>
      </c>
      <c r="U43780" s="9" t="s">
        <v>368</v>
      </c>
    </row>
    <row r="43781">
      <c r="F43781" s="9"/>
      <c r="N43781" s="50"/>
      <c r="O43781" s="50"/>
      <c r="P43781" s="50"/>
      <c r="Q43781" s="50" t="s">
        <v>368</v>
      </c>
      <c r="R43781" s="9" t="s">
        <v>368</v>
      </c>
      <c r="S43781" s="50" t="s">
        <v>368</v>
      </c>
      <c r="T43781" s="9" t="s">
        <v>368</v>
      </c>
      <c r="U43781" s="9" t="s">
        <v>368</v>
      </c>
    </row>
    <row r="43782">
      <c r="F43782" s="9"/>
      <c r="N43782" s="50"/>
      <c r="O43782" s="50"/>
      <c r="P43782" s="50"/>
      <c r="Q43782" s="50" t="s">
        <v>368</v>
      </c>
      <c r="R43782" s="9" t="s">
        <v>368</v>
      </c>
      <c r="S43782" s="50" t="s">
        <v>368</v>
      </c>
      <c r="T43782" s="9" t="s">
        <v>368</v>
      </c>
      <c r="U43782" s="9" t="s">
        <v>368</v>
      </c>
    </row>
    <row r="43783">
      <c r="F43783" s="9"/>
      <c r="N43783" s="50"/>
      <c r="O43783" s="50"/>
      <c r="P43783" s="50"/>
      <c r="Q43783" s="50" t="s">
        <v>368</v>
      </c>
      <c r="R43783" s="9" t="s">
        <v>368</v>
      </c>
      <c r="S43783" s="50" t="s">
        <v>368</v>
      </c>
      <c r="T43783" s="9" t="s">
        <v>368</v>
      </c>
      <c r="U43783" s="9" t="s">
        <v>368</v>
      </c>
    </row>
    <row r="43784">
      <c r="F43784" s="9"/>
      <c r="N43784" s="50"/>
      <c r="O43784" s="50"/>
      <c r="P43784" s="50"/>
      <c r="Q43784" s="50" t="s">
        <v>368</v>
      </c>
      <c r="R43784" s="9" t="s">
        <v>368</v>
      </c>
      <c r="S43784" s="50" t="s">
        <v>368</v>
      </c>
      <c r="T43784" s="9" t="s">
        <v>368</v>
      </c>
      <c r="U43784" s="9" t="s">
        <v>368</v>
      </c>
    </row>
    <row r="43785">
      <c r="F43785" s="9"/>
      <c r="N43785" s="50"/>
      <c r="O43785" s="50"/>
      <c r="P43785" s="50"/>
      <c r="Q43785" s="50" t="s">
        <v>368</v>
      </c>
      <c r="R43785" s="9" t="s">
        <v>368</v>
      </c>
      <c r="S43785" s="50" t="s">
        <v>368</v>
      </c>
      <c r="T43785" s="9" t="s">
        <v>368</v>
      </c>
      <c r="U43785" s="9" t="s">
        <v>368</v>
      </c>
    </row>
    <row r="43786">
      <c r="F43786" s="9"/>
      <c r="N43786" s="50"/>
      <c r="O43786" s="50"/>
      <c r="P43786" s="50"/>
      <c r="Q43786" s="50" t="s">
        <v>368</v>
      </c>
      <c r="R43786" s="9" t="s">
        <v>368</v>
      </c>
      <c r="S43786" s="50" t="s">
        <v>368</v>
      </c>
      <c r="T43786" s="9" t="s">
        <v>368</v>
      </c>
      <c r="U43786" s="9" t="s">
        <v>368</v>
      </c>
    </row>
    <row r="43787">
      <c r="F43787" s="9"/>
      <c r="N43787" s="50"/>
      <c r="O43787" s="50"/>
      <c r="P43787" s="50"/>
      <c r="Q43787" s="50" t="s">
        <v>368</v>
      </c>
      <c r="R43787" s="9" t="s">
        <v>368</v>
      </c>
      <c r="S43787" s="50" t="s">
        <v>368</v>
      </c>
      <c r="T43787" s="9" t="s">
        <v>368</v>
      </c>
      <c r="U43787" s="9" t="s">
        <v>368</v>
      </c>
    </row>
    <row r="43788">
      <c r="F43788" s="9"/>
      <c r="N43788" s="50"/>
      <c r="O43788" s="50"/>
      <c r="P43788" s="50"/>
      <c r="Q43788" s="50" t="s">
        <v>368</v>
      </c>
      <c r="R43788" s="9" t="s">
        <v>368</v>
      </c>
      <c r="S43788" s="50" t="s">
        <v>368</v>
      </c>
      <c r="T43788" s="9" t="s">
        <v>368</v>
      </c>
      <c r="U43788" s="9" t="s">
        <v>368</v>
      </c>
    </row>
    <row r="43789">
      <c r="F43789" s="9"/>
      <c r="N43789" s="50"/>
      <c r="O43789" s="50"/>
      <c r="P43789" s="50"/>
      <c r="Q43789" s="50" t="s">
        <v>368</v>
      </c>
      <c r="R43789" s="9" t="s">
        <v>368</v>
      </c>
      <c r="S43789" s="50" t="s">
        <v>368</v>
      </c>
      <c r="T43789" s="9" t="s">
        <v>368</v>
      </c>
      <c r="U43789" s="9" t="s">
        <v>368</v>
      </c>
    </row>
    <row r="43790">
      <c r="F43790" s="9"/>
      <c r="N43790" s="50"/>
      <c r="O43790" s="50"/>
      <c r="P43790" s="50"/>
      <c r="Q43790" s="50" t="s">
        <v>368</v>
      </c>
      <c r="R43790" s="9" t="s">
        <v>368</v>
      </c>
      <c r="S43790" s="50" t="s">
        <v>368</v>
      </c>
      <c r="T43790" s="9" t="s">
        <v>368</v>
      </c>
      <c r="U43790" s="9" t="s">
        <v>368</v>
      </c>
    </row>
    <row r="43791">
      <c r="F43791" s="9"/>
      <c r="N43791" s="50"/>
      <c r="O43791" s="50"/>
      <c r="P43791" s="50"/>
      <c r="Q43791" s="50" t="s">
        <v>368</v>
      </c>
      <c r="R43791" s="9" t="s">
        <v>368</v>
      </c>
      <c r="S43791" s="50" t="s">
        <v>368</v>
      </c>
      <c r="T43791" s="9" t="s">
        <v>368</v>
      </c>
      <c r="U43791" s="9" t="s">
        <v>368</v>
      </c>
    </row>
    <row r="43792">
      <c r="F43792" s="9"/>
      <c r="N43792" s="50"/>
      <c r="O43792" s="50"/>
      <c r="P43792" s="50"/>
      <c r="Q43792" s="50" t="s">
        <v>368</v>
      </c>
      <c r="R43792" s="9" t="s">
        <v>368</v>
      </c>
      <c r="S43792" s="50" t="s">
        <v>368</v>
      </c>
      <c r="T43792" s="9" t="s">
        <v>368</v>
      </c>
      <c r="U43792" s="9" t="s">
        <v>368</v>
      </c>
    </row>
    <row r="43793">
      <c r="F43793" s="9"/>
      <c r="N43793" s="50"/>
      <c r="O43793" s="50"/>
      <c r="P43793" s="50"/>
      <c r="Q43793" s="50" t="s">
        <v>368</v>
      </c>
      <c r="R43793" s="9" t="s">
        <v>368</v>
      </c>
      <c r="S43793" s="50" t="s">
        <v>368</v>
      </c>
      <c r="T43793" s="9" t="s">
        <v>368</v>
      </c>
      <c r="U43793" s="9" t="s">
        <v>368</v>
      </c>
    </row>
    <row r="43794">
      <c r="F43794" s="9"/>
      <c r="N43794" s="50"/>
      <c r="O43794" s="50"/>
      <c r="P43794" s="50"/>
      <c r="Q43794" s="50" t="s">
        <v>368</v>
      </c>
      <c r="R43794" s="9" t="s">
        <v>368</v>
      </c>
      <c r="S43794" s="50" t="s">
        <v>368</v>
      </c>
      <c r="T43794" s="9" t="s">
        <v>368</v>
      </c>
      <c r="U43794" s="9" t="s">
        <v>368</v>
      </c>
    </row>
    <row r="43795">
      <c r="F43795" s="9"/>
      <c r="N43795" s="50"/>
      <c r="O43795" s="50"/>
      <c r="P43795" s="50"/>
      <c r="Q43795" s="50" t="s">
        <v>368</v>
      </c>
      <c r="R43795" s="9" t="s">
        <v>368</v>
      </c>
      <c r="S43795" s="50" t="s">
        <v>368</v>
      </c>
      <c r="T43795" s="9" t="s">
        <v>368</v>
      </c>
      <c r="U43795" s="9" t="s">
        <v>368</v>
      </c>
    </row>
    <row r="43796">
      <c r="F43796" s="9"/>
      <c r="N43796" s="50"/>
      <c r="O43796" s="50"/>
      <c r="P43796" s="50"/>
      <c r="Q43796" s="50" t="s">
        <v>368</v>
      </c>
      <c r="R43796" s="9" t="s">
        <v>368</v>
      </c>
      <c r="S43796" s="50" t="s">
        <v>368</v>
      </c>
      <c r="T43796" s="9" t="s">
        <v>368</v>
      </c>
      <c r="U43796" s="9" t="s">
        <v>368</v>
      </c>
    </row>
    <row r="43797">
      <c r="F43797" s="9"/>
      <c r="N43797" s="50"/>
      <c r="O43797" s="50"/>
      <c r="P43797" s="50"/>
      <c r="Q43797" s="50" t="s">
        <v>368</v>
      </c>
      <c r="R43797" s="9" t="s">
        <v>368</v>
      </c>
      <c r="S43797" s="50" t="s">
        <v>368</v>
      </c>
      <c r="T43797" s="9" t="s">
        <v>368</v>
      </c>
      <c r="U43797" s="9" t="s">
        <v>368</v>
      </c>
    </row>
    <row r="43798">
      <c r="F43798" s="9"/>
      <c r="N43798" s="50"/>
      <c r="O43798" s="50"/>
      <c r="P43798" s="50"/>
      <c r="Q43798" s="50" t="s">
        <v>368</v>
      </c>
      <c r="R43798" s="9" t="s">
        <v>368</v>
      </c>
      <c r="S43798" s="50" t="s">
        <v>368</v>
      </c>
      <c r="T43798" s="9" t="s">
        <v>368</v>
      </c>
      <c r="U43798" s="9" t="s">
        <v>368</v>
      </c>
    </row>
    <row r="43799">
      <c r="F43799" s="9"/>
      <c r="N43799" s="50"/>
      <c r="O43799" s="50"/>
      <c r="P43799" s="50"/>
      <c r="Q43799" s="50" t="s">
        <v>368</v>
      </c>
      <c r="R43799" s="9" t="s">
        <v>368</v>
      </c>
      <c r="S43799" s="50" t="s">
        <v>368</v>
      </c>
      <c r="T43799" s="9" t="s">
        <v>368</v>
      </c>
      <c r="U43799" s="9" t="s">
        <v>368</v>
      </c>
    </row>
    <row r="43800">
      <c r="F43800" s="9"/>
      <c r="N43800" s="50"/>
      <c r="O43800" s="50"/>
      <c r="P43800" s="50"/>
      <c r="Q43800" s="50" t="s">
        <v>368</v>
      </c>
      <c r="R43800" s="9" t="s">
        <v>368</v>
      </c>
      <c r="S43800" s="50" t="s">
        <v>368</v>
      </c>
      <c r="T43800" s="9" t="s">
        <v>368</v>
      </c>
      <c r="U43800" s="9" t="s">
        <v>368</v>
      </c>
    </row>
    <row r="43801">
      <c r="F43801" s="9"/>
      <c r="N43801" s="50"/>
      <c r="O43801" s="50"/>
      <c r="P43801" s="50"/>
      <c r="Q43801" s="50" t="s">
        <v>368</v>
      </c>
      <c r="R43801" s="9" t="s">
        <v>368</v>
      </c>
      <c r="S43801" s="50" t="s">
        <v>368</v>
      </c>
      <c r="T43801" s="9" t="s">
        <v>368</v>
      </c>
      <c r="U43801" s="9" t="s">
        <v>368</v>
      </c>
    </row>
    <row r="43802">
      <c r="F43802" s="9"/>
      <c r="N43802" s="50"/>
      <c r="O43802" s="50"/>
      <c r="P43802" s="50"/>
      <c r="Q43802" s="50" t="s">
        <v>368</v>
      </c>
      <c r="R43802" s="9" t="s">
        <v>368</v>
      </c>
      <c r="S43802" s="50" t="s">
        <v>368</v>
      </c>
      <c r="T43802" s="9" t="s">
        <v>368</v>
      </c>
      <c r="U43802" s="9" t="s">
        <v>368</v>
      </c>
    </row>
    <row r="43803">
      <c r="F43803" s="9"/>
      <c r="N43803" s="50"/>
      <c r="O43803" s="50"/>
      <c r="P43803" s="50"/>
      <c r="Q43803" s="50" t="s">
        <v>368</v>
      </c>
      <c r="R43803" s="9" t="s">
        <v>368</v>
      </c>
      <c r="S43803" s="50" t="s">
        <v>368</v>
      </c>
      <c r="T43803" s="9" t="s">
        <v>368</v>
      </c>
      <c r="U43803" s="9" t="s">
        <v>368</v>
      </c>
    </row>
    <row r="43804">
      <c r="F43804" s="9"/>
      <c r="N43804" s="50"/>
      <c r="O43804" s="50"/>
      <c r="P43804" s="50"/>
      <c r="Q43804" s="50" t="s">
        <v>368</v>
      </c>
      <c r="R43804" s="9" t="s">
        <v>368</v>
      </c>
      <c r="S43804" s="50" t="s">
        <v>368</v>
      </c>
      <c r="T43804" s="9" t="s">
        <v>368</v>
      </c>
      <c r="U43804" s="9" t="s">
        <v>368</v>
      </c>
    </row>
    <row r="43805">
      <c r="F43805" s="9"/>
      <c r="N43805" s="50"/>
      <c r="O43805" s="50"/>
      <c r="P43805" s="50"/>
      <c r="Q43805" s="50" t="s">
        <v>368</v>
      </c>
      <c r="R43805" s="9" t="s">
        <v>368</v>
      </c>
      <c r="S43805" s="50" t="s">
        <v>368</v>
      </c>
      <c r="T43805" s="9" t="s">
        <v>368</v>
      </c>
      <c r="U43805" s="9" t="s">
        <v>368</v>
      </c>
    </row>
    <row r="43806">
      <c r="F43806" s="9"/>
      <c r="N43806" s="50"/>
      <c r="O43806" s="50"/>
      <c r="P43806" s="50"/>
      <c r="Q43806" s="50" t="s">
        <v>368</v>
      </c>
      <c r="R43806" s="9" t="s">
        <v>368</v>
      </c>
      <c r="S43806" s="50" t="s">
        <v>368</v>
      </c>
      <c r="T43806" s="9" t="s">
        <v>368</v>
      </c>
      <c r="U43806" s="9" t="s">
        <v>368</v>
      </c>
    </row>
    <row r="43807">
      <c r="F43807" s="9"/>
      <c r="N43807" s="50"/>
      <c r="O43807" s="50"/>
      <c r="P43807" s="50"/>
      <c r="Q43807" s="50" t="s">
        <v>368</v>
      </c>
      <c r="R43807" s="9" t="s">
        <v>368</v>
      </c>
      <c r="S43807" s="50" t="s">
        <v>368</v>
      </c>
      <c r="T43807" s="9" t="s">
        <v>368</v>
      </c>
      <c r="U43807" s="9" t="s">
        <v>368</v>
      </c>
    </row>
    <row r="43808">
      <c r="F43808" s="9"/>
      <c r="N43808" s="50"/>
      <c r="O43808" s="50"/>
      <c r="P43808" s="50"/>
      <c r="Q43808" s="50" t="s">
        <v>368</v>
      </c>
      <c r="R43808" s="9" t="s">
        <v>368</v>
      </c>
      <c r="S43808" s="50" t="s">
        <v>368</v>
      </c>
      <c r="T43808" s="9" t="s">
        <v>368</v>
      </c>
      <c r="U43808" s="9" t="s">
        <v>368</v>
      </c>
    </row>
    <row r="43809">
      <c r="F43809" s="9"/>
      <c r="N43809" s="50"/>
      <c r="O43809" s="50"/>
      <c r="P43809" s="50"/>
      <c r="Q43809" s="50" t="s">
        <v>368</v>
      </c>
      <c r="R43809" s="9" t="s">
        <v>368</v>
      </c>
      <c r="S43809" s="50" t="s">
        <v>368</v>
      </c>
      <c r="T43809" s="9" t="s">
        <v>368</v>
      </c>
      <c r="U43809" s="9" t="s">
        <v>368</v>
      </c>
    </row>
    <row r="43810">
      <c r="F43810" s="9"/>
      <c r="N43810" s="50"/>
      <c r="O43810" s="50"/>
      <c r="P43810" s="50"/>
      <c r="Q43810" s="50" t="s">
        <v>368</v>
      </c>
      <c r="R43810" s="9" t="s">
        <v>368</v>
      </c>
      <c r="S43810" s="50" t="s">
        <v>368</v>
      </c>
      <c r="T43810" s="9" t="s">
        <v>368</v>
      </c>
      <c r="U43810" s="9" t="s">
        <v>368</v>
      </c>
    </row>
    <row r="43811">
      <c r="F43811" s="9"/>
      <c r="N43811" s="50"/>
      <c r="O43811" s="50"/>
      <c r="P43811" s="50"/>
      <c r="Q43811" s="50" t="s">
        <v>368</v>
      </c>
      <c r="R43811" s="9" t="s">
        <v>368</v>
      </c>
      <c r="S43811" s="50" t="s">
        <v>368</v>
      </c>
      <c r="T43811" s="9" t="s">
        <v>368</v>
      </c>
      <c r="U43811" s="9" t="s">
        <v>368</v>
      </c>
    </row>
    <row r="43812">
      <c r="F43812" s="9"/>
      <c r="N43812" s="50"/>
      <c r="O43812" s="50"/>
      <c r="P43812" s="50"/>
      <c r="Q43812" s="50" t="s">
        <v>368</v>
      </c>
      <c r="R43812" s="9" t="s">
        <v>368</v>
      </c>
      <c r="S43812" s="50" t="s">
        <v>368</v>
      </c>
      <c r="T43812" s="9" t="s">
        <v>368</v>
      </c>
      <c r="U43812" s="9" t="s">
        <v>368</v>
      </c>
    </row>
    <row r="43813">
      <c r="F43813" s="9"/>
      <c r="N43813" s="50"/>
      <c r="O43813" s="50"/>
      <c r="P43813" s="50"/>
      <c r="Q43813" s="50" t="s">
        <v>368</v>
      </c>
      <c r="R43813" s="9" t="s">
        <v>368</v>
      </c>
      <c r="S43813" s="50" t="s">
        <v>368</v>
      </c>
      <c r="T43813" s="9" t="s">
        <v>368</v>
      </c>
      <c r="U43813" s="9" t="s">
        <v>368</v>
      </c>
    </row>
    <row r="43814">
      <c r="F43814" s="9"/>
      <c r="N43814" s="50"/>
      <c r="O43814" s="50"/>
      <c r="P43814" s="50"/>
      <c r="Q43814" s="50" t="s">
        <v>368</v>
      </c>
      <c r="R43814" s="9" t="s">
        <v>368</v>
      </c>
      <c r="S43814" s="50" t="s">
        <v>368</v>
      </c>
      <c r="T43814" s="9" t="s">
        <v>368</v>
      </c>
      <c r="U43814" s="9" t="s">
        <v>368</v>
      </c>
    </row>
    <row r="43815">
      <c r="F43815" s="9"/>
      <c r="N43815" s="50"/>
      <c r="O43815" s="50"/>
      <c r="P43815" s="50"/>
      <c r="Q43815" s="50" t="s">
        <v>368</v>
      </c>
      <c r="R43815" s="9" t="s">
        <v>368</v>
      </c>
      <c r="S43815" s="50" t="s">
        <v>368</v>
      </c>
      <c r="T43815" s="9" t="s">
        <v>368</v>
      </c>
      <c r="U43815" s="9" t="s">
        <v>368</v>
      </c>
    </row>
    <row r="43816">
      <c r="F43816" s="9"/>
      <c r="N43816" s="50"/>
      <c r="O43816" s="50"/>
      <c r="P43816" s="50"/>
      <c r="Q43816" s="50" t="s">
        <v>368</v>
      </c>
      <c r="R43816" s="9" t="s">
        <v>368</v>
      </c>
      <c r="S43816" s="50" t="s">
        <v>368</v>
      </c>
      <c r="T43816" s="9" t="s">
        <v>368</v>
      </c>
      <c r="U43816" s="9" t="s">
        <v>368</v>
      </c>
    </row>
    <row r="43817">
      <c r="F43817" s="9"/>
      <c r="N43817" s="50"/>
      <c r="O43817" s="50"/>
      <c r="P43817" s="50"/>
      <c r="Q43817" s="50" t="s">
        <v>368</v>
      </c>
      <c r="R43817" s="9" t="s">
        <v>368</v>
      </c>
      <c r="S43817" s="50" t="s">
        <v>368</v>
      </c>
      <c r="T43817" s="9" t="s">
        <v>368</v>
      </c>
      <c r="U43817" s="9" t="s">
        <v>368</v>
      </c>
    </row>
    <row r="43818">
      <c r="F43818" s="9"/>
      <c r="N43818" s="50"/>
      <c r="O43818" s="50"/>
      <c r="P43818" s="50"/>
      <c r="Q43818" s="50" t="s">
        <v>368</v>
      </c>
      <c r="R43818" s="9" t="s">
        <v>368</v>
      </c>
      <c r="S43818" s="50" t="s">
        <v>368</v>
      </c>
      <c r="T43818" s="9" t="s">
        <v>368</v>
      </c>
      <c r="U43818" s="9" t="s">
        <v>368</v>
      </c>
    </row>
    <row r="43819">
      <c r="F43819" s="9"/>
      <c r="N43819" s="50"/>
      <c r="O43819" s="50"/>
      <c r="P43819" s="50"/>
      <c r="Q43819" s="50" t="s">
        <v>368</v>
      </c>
      <c r="R43819" s="9" t="s">
        <v>368</v>
      </c>
      <c r="S43819" s="50" t="s">
        <v>368</v>
      </c>
      <c r="T43819" s="9" t="s">
        <v>368</v>
      </c>
      <c r="U43819" s="9" t="s">
        <v>368</v>
      </c>
    </row>
    <row r="43820">
      <c r="F43820" s="9"/>
      <c r="N43820" s="50"/>
      <c r="O43820" s="50"/>
      <c r="P43820" s="50"/>
      <c r="Q43820" s="50" t="s">
        <v>368</v>
      </c>
      <c r="R43820" s="9" t="s">
        <v>368</v>
      </c>
      <c r="S43820" s="50" t="s">
        <v>368</v>
      </c>
      <c r="T43820" s="9" t="s">
        <v>368</v>
      </c>
      <c r="U43820" s="9" t="s">
        <v>368</v>
      </c>
    </row>
    <row r="43821">
      <c r="F43821" s="9"/>
      <c r="N43821" s="50"/>
      <c r="O43821" s="50"/>
      <c r="P43821" s="50"/>
      <c r="Q43821" s="50" t="s">
        <v>368</v>
      </c>
      <c r="R43821" s="9" t="s">
        <v>368</v>
      </c>
      <c r="S43821" s="50" t="s">
        <v>368</v>
      </c>
      <c r="T43821" s="9" t="s">
        <v>368</v>
      </c>
      <c r="U43821" s="9" t="s">
        <v>368</v>
      </c>
    </row>
    <row r="43822">
      <c r="F43822" s="9"/>
      <c r="N43822" s="50"/>
      <c r="O43822" s="50"/>
      <c r="P43822" s="50"/>
      <c r="Q43822" s="50" t="s">
        <v>368</v>
      </c>
      <c r="R43822" s="9" t="s">
        <v>368</v>
      </c>
      <c r="S43822" s="50" t="s">
        <v>368</v>
      </c>
      <c r="T43822" s="9" t="s">
        <v>368</v>
      </c>
      <c r="U43822" s="9" t="s">
        <v>368</v>
      </c>
    </row>
    <row r="43823">
      <c r="F43823" s="9"/>
      <c r="N43823" s="50"/>
      <c r="O43823" s="50"/>
      <c r="P43823" s="50"/>
      <c r="Q43823" s="50" t="s">
        <v>368</v>
      </c>
      <c r="R43823" s="9" t="s">
        <v>368</v>
      </c>
      <c r="S43823" s="50" t="s">
        <v>368</v>
      </c>
      <c r="T43823" s="9" t="s">
        <v>368</v>
      </c>
      <c r="U43823" s="9" t="s">
        <v>368</v>
      </c>
    </row>
    <row r="43824">
      <c r="F43824" s="9"/>
      <c r="N43824" s="50"/>
      <c r="O43824" s="50"/>
      <c r="P43824" s="50"/>
      <c r="Q43824" s="50" t="s">
        <v>368</v>
      </c>
      <c r="R43824" s="9" t="s">
        <v>368</v>
      </c>
      <c r="S43824" s="50" t="s">
        <v>368</v>
      </c>
      <c r="T43824" s="9" t="s">
        <v>368</v>
      </c>
      <c r="U43824" s="9" t="s">
        <v>368</v>
      </c>
    </row>
    <row r="43825">
      <c r="F43825" s="9"/>
      <c r="N43825" s="50"/>
      <c r="O43825" s="50"/>
      <c r="P43825" s="50"/>
      <c r="Q43825" s="50" t="s">
        <v>368</v>
      </c>
      <c r="R43825" s="9" t="s">
        <v>368</v>
      </c>
      <c r="S43825" s="50" t="s">
        <v>368</v>
      </c>
      <c r="T43825" s="9" t="s">
        <v>368</v>
      </c>
      <c r="U43825" s="9" t="s">
        <v>368</v>
      </c>
    </row>
    <row r="43826">
      <c r="F43826" s="9"/>
      <c r="N43826" s="50"/>
      <c r="O43826" s="50"/>
      <c r="P43826" s="50"/>
      <c r="Q43826" s="50" t="s">
        <v>368</v>
      </c>
      <c r="R43826" s="9" t="s">
        <v>368</v>
      </c>
      <c r="S43826" s="50" t="s">
        <v>368</v>
      </c>
      <c r="T43826" s="9" t="s">
        <v>368</v>
      </c>
      <c r="U43826" s="9" t="s">
        <v>368</v>
      </c>
    </row>
    <row r="43827">
      <c r="F43827" s="9"/>
      <c r="N43827" s="50"/>
      <c r="O43827" s="50"/>
      <c r="P43827" s="50"/>
      <c r="Q43827" s="50" t="s">
        <v>368</v>
      </c>
      <c r="R43827" s="9" t="s">
        <v>368</v>
      </c>
      <c r="S43827" s="50" t="s">
        <v>368</v>
      </c>
      <c r="T43827" s="9" t="s">
        <v>368</v>
      </c>
      <c r="U43827" s="9" t="s">
        <v>368</v>
      </c>
    </row>
    <row r="43828">
      <c r="F43828" s="9"/>
      <c r="N43828" s="50"/>
      <c r="O43828" s="50"/>
      <c r="P43828" s="50"/>
      <c r="Q43828" s="50" t="s">
        <v>368</v>
      </c>
      <c r="R43828" s="9" t="s">
        <v>368</v>
      </c>
      <c r="S43828" s="50" t="s">
        <v>368</v>
      </c>
      <c r="T43828" s="9" t="s">
        <v>368</v>
      </c>
      <c r="U43828" s="9" t="s">
        <v>368</v>
      </c>
    </row>
    <row r="43829">
      <c r="F43829" s="9"/>
      <c r="N43829" s="50"/>
      <c r="O43829" s="50"/>
      <c r="P43829" s="50"/>
      <c r="Q43829" s="50" t="s">
        <v>368</v>
      </c>
      <c r="R43829" s="9" t="s">
        <v>368</v>
      </c>
      <c r="S43829" s="50" t="s">
        <v>368</v>
      </c>
      <c r="T43829" s="9" t="s">
        <v>368</v>
      </c>
      <c r="U43829" s="9" t="s">
        <v>368</v>
      </c>
    </row>
    <row r="43830">
      <c r="F43830" s="9"/>
      <c r="N43830" s="50"/>
      <c r="O43830" s="50"/>
      <c r="P43830" s="50"/>
      <c r="Q43830" s="50" t="s">
        <v>368</v>
      </c>
      <c r="R43830" s="9" t="s">
        <v>368</v>
      </c>
      <c r="S43830" s="50" t="s">
        <v>368</v>
      </c>
      <c r="T43830" s="9" t="s">
        <v>368</v>
      </c>
      <c r="U43830" s="9" t="s">
        <v>368</v>
      </c>
    </row>
    <row r="43831">
      <c r="F43831" s="9"/>
      <c r="N43831" s="50"/>
      <c r="O43831" s="50"/>
      <c r="P43831" s="50"/>
      <c r="Q43831" s="50" t="s">
        <v>368</v>
      </c>
      <c r="R43831" s="9" t="s">
        <v>368</v>
      </c>
      <c r="S43831" s="50" t="s">
        <v>368</v>
      </c>
      <c r="T43831" s="9" t="s">
        <v>368</v>
      </c>
      <c r="U43831" s="9" t="s">
        <v>368</v>
      </c>
    </row>
    <row r="43832">
      <c r="F43832" s="9"/>
      <c r="N43832" s="50"/>
      <c r="O43832" s="50"/>
      <c r="P43832" s="50"/>
      <c r="Q43832" s="50" t="s">
        <v>368</v>
      </c>
      <c r="R43832" s="9" t="s">
        <v>368</v>
      </c>
      <c r="S43832" s="50" t="s">
        <v>368</v>
      </c>
      <c r="T43832" s="9" t="s">
        <v>368</v>
      </c>
      <c r="U43832" s="9" t="s">
        <v>368</v>
      </c>
    </row>
    <row r="43833">
      <c r="F43833" s="9"/>
      <c r="N43833" s="50"/>
      <c r="O43833" s="50"/>
      <c r="P43833" s="50"/>
      <c r="Q43833" s="50" t="s">
        <v>368</v>
      </c>
      <c r="R43833" s="9" t="s">
        <v>368</v>
      </c>
      <c r="S43833" s="50" t="s">
        <v>368</v>
      </c>
      <c r="T43833" s="9" t="s">
        <v>368</v>
      </c>
      <c r="U43833" s="9" t="s">
        <v>368</v>
      </c>
    </row>
    <row r="43834">
      <c r="F43834" s="9"/>
      <c r="N43834" s="50"/>
      <c r="O43834" s="50"/>
      <c r="P43834" s="50"/>
      <c r="Q43834" s="50" t="s">
        <v>368</v>
      </c>
      <c r="R43834" s="9" t="s">
        <v>368</v>
      </c>
      <c r="S43834" s="50" t="s">
        <v>368</v>
      </c>
      <c r="T43834" s="9" t="s">
        <v>368</v>
      </c>
      <c r="U43834" s="9" t="s">
        <v>368</v>
      </c>
    </row>
    <row r="43835">
      <c r="F43835" s="9"/>
      <c r="N43835" s="50"/>
      <c r="O43835" s="50"/>
      <c r="P43835" s="50"/>
      <c r="Q43835" s="50" t="s">
        <v>368</v>
      </c>
      <c r="R43835" s="9" t="s">
        <v>368</v>
      </c>
      <c r="S43835" s="50" t="s">
        <v>368</v>
      </c>
      <c r="T43835" s="9" t="s">
        <v>368</v>
      </c>
      <c r="U43835" s="9" t="s">
        <v>368</v>
      </c>
    </row>
    <row r="43836">
      <c r="F43836" s="9"/>
      <c r="N43836" s="50"/>
      <c r="O43836" s="50"/>
      <c r="P43836" s="50"/>
      <c r="Q43836" s="50" t="s">
        <v>368</v>
      </c>
      <c r="R43836" s="9" t="s">
        <v>368</v>
      </c>
      <c r="S43836" s="50" t="s">
        <v>368</v>
      </c>
      <c r="T43836" s="9" t="s">
        <v>368</v>
      </c>
      <c r="U43836" s="9" t="s">
        <v>368</v>
      </c>
    </row>
    <row r="43837">
      <c r="F43837" s="9"/>
      <c r="N43837" s="50"/>
      <c r="O43837" s="50"/>
      <c r="P43837" s="50"/>
      <c r="Q43837" s="50" t="s">
        <v>368</v>
      </c>
      <c r="R43837" s="9" t="s">
        <v>368</v>
      </c>
      <c r="S43837" s="50" t="s">
        <v>368</v>
      </c>
      <c r="T43837" s="9" t="s">
        <v>368</v>
      </c>
      <c r="U43837" s="9" t="s">
        <v>368</v>
      </c>
    </row>
    <row r="43838">
      <c r="F43838" s="9"/>
      <c r="N43838" s="50"/>
      <c r="O43838" s="50"/>
      <c r="P43838" s="50"/>
      <c r="Q43838" s="50" t="s">
        <v>368</v>
      </c>
      <c r="R43838" s="9" t="s">
        <v>368</v>
      </c>
      <c r="S43838" s="50" t="s">
        <v>368</v>
      </c>
      <c r="T43838" s="9" t="s">
        <v>368</v>
      </c>
      <c r="U43838" s="9" t="s">
        <v>368</v>
      </c>
    </row>
    <row r="43839">
      <c r="F43839" s="9"/>
      <c r="N43839" s="50"/>
      <c r="O43839" s="50"/>
      <c r="P43839" s="50"/>
      <c r="Q43839" s="50" t="s">
        <v>368</v>
      </c>
      <c r="R43839" s="9" t="s">
        <v>368</v>
      </c>
      <c r="S43839" s="50" t="s">
        <v>368</v>
      </c>
      <c r="T43839" s="9" t="s">
        <v>368</v>
      </c>
      <c r="U43839" s="9" t="s">
        <v>368</v>
      </c>
    </row>
    <row r="43840">
      <c r="F43840" s="9"/>
      <c r="N43840" s="50"/>
      <c r="O43840" s="50"/>
      <c r="P43840" s="50"/>
      <c r="Q43840" s="50" t="s">
        <v>368</v>
      </c>
      <c r="R43840" s="9" t="s">
        <v>368</v>
      </c>
      <c r="S43840" s="50" t="s">
        <v>368</v>
      </c>
      <c r="T43840" s="9" t="s">
        <v>368</v>
      </c>
      <c r="U43840" s="9" t="s">
        <v>368</v>
      </c>
    </row>
    <row r="43841">
      <c r="F43841" s="9"/>
      <c r="N43841" s="50"/>
      <c r="O43841" s="50"/>
      <c r="P43841" s="50"/>
      <c r="Q43841" s="50" t="s">
        <v>368</v>
      </c>
      <c r="R43841" s="9" t="s">
        <v>368</v>
      </c>
      <c r="S43841" s="50" t="s">
        <v>368</v>
      </c>
      <c r="T43841" s="9" t="s">
        <v>368</v>
      </c>
      <c r="U43841" s="9" t="s">
        <v>368</v>
      </c>
    </row>
    <row r="43842">
      <c r="F43842" s="9"/>
      <c r="N43842" s="50"/>
      <c r="O43842" s="50"/>
      <c r="P43842" s="50"/>
      <c r="Q43842" s="50" t="s">
        <v>368</v>
      </c>
      <c r="R43842" s="9" t="s">
        <v>368</v>
      </c>
      <c r="S43842" s="50" t="s">
        <v>368</v>
      </c>
      <c r="T43842" s="9" t="s">
        <v>368</v>
      </c>
      <c r="U43842" s="9" t="s">
        <v>368</v>
      </c>
    </row>
    <row r="43843">
      <c r="F43843" s="9"/>
      <c r="N43843" s="50"/>
      <c r="O43843" s="50"/>
      <c r="P43843" s="50"/>
      <c r="Q43843" s="50" t="s">
        <v>368</v>
      </c>
      <c r="R43843" s="9" t="s">
        <v>368</v>
      </c>
      <c r="S43843" s="50" t="s">
        <v>368</v>
      </c>
      <c r="T43843" s="9" t="s">
        <v>368</v>
      </c>
      <c r="U43843" s="9" t="s">
        <v>368</v>
      </c>
    </row>
    <row r="43844">
      <c r="F43844" s="9"/>
      <c r="N43844" s="50"/>
      <c r="O43844" s="50"/>
      <c r="P43844" s="50"/>
      <c r="Q43844" s="50" t="s">
        <v>368</v>
      </c>
      <c r="R43844" s="9" t="s">
        <v>368</v>
      </c>
      <c r="S43844" s="50" t="s">
        <v>368</v>
      </c>
      <c r="T43844" s="9" t="s">
        <v>368</v>
      </c>
      <c r="U43844" s="9" t="s">
        <v>368</v>
      </c>
    </row>
    <row r="43845">
      <c r="F43845" s="9"/>
      <c r="N43845" s="50"/>
      <c r="O43845" s="50"/>
      <c r="P43845" s="50"/>
      <c r="Q43845" s="50" t="s">
        <v>368</v>
      </c>
      <c r="R43845" s="9" t="s">
        <v>368</v>
      </c>
      <c r="S43845" s="50" t="s">
        <v>368</v>
      </c>
      <c r="T43845" s="9" t="s">
        <v>368</v>
      </c>
      <c r="U43845" s="9" t="s">
        <v>368</v>
      </c>
    </row>
    <row r="43846">
      <c r="F43846" s="9"/>
      <c r="N43846" s="50"/>
      <c r="O43846" s="50"/>
      <c r="P43846" s="50"/>
      <c r="Q43846" s="50" t="s">
        <v>368</v>
      </c>
      <c r="R43846" s="9" t="s">
        <v>368</v>
      </c>
      <c r="S43846" s="50" t="s">
        <v>368</v>
      </c>
      <c r="T43846" s="9" t="s">
        <v>368</v>
      </c>
      <c r="U43846" s="9" t="s">
        <v>368</v>
      </c>
    </row>
    <row r="43847">
      <c r="F43847" s="9"/>
      <c r="N43847" s="50"/>
      <c r="O43847" s="50"/>
      <c r="P43847" s="50"/>
      <c r="Q43847" s="50" t="s">
        <v>368</v>
      </c>
      <c r="R43847" s="9" t="s">
        <v>368</v>
      </c>
      <c r="S43847" s="50" t="s">
        <v>368</v>
      </c>
      <c r="T43847" s="9" t="s">
        <v>368</v>
      </c>
      <c r="U43847" s="9" t="s">
        <v>368</v>
      </c>
    </row>
    <row r="43848">
      <c r="F43848" s="9"/>
      <c r="N43848" s="50"/>
      <c r="O43848" s="50"/>
      <c r="P43848" s="50"/>
      <c r="Q43848" s="50" t="s">
        <v>368</v>
      </c>
      <c r="R43848" s="9" t="s">
        <v>368</v>
      </c>
      <c r="S43848" s="50" t="s">
        <v>368</v>
      </c>
      <c r="T43848" s="9" t="s">
        <v>368</v>
      </c>
      <c r="U43848" s="9" t="s">
        <v>368</v>
      </c>
    </row>
    <row r="43849">
      <c r="F43849" s="9"/>
      <c r="N43849" s="50"/>
      <c r="O43849" s="50"/>
      <c r="P43849" s="50"/>
      <c r="Q43849" s="50" t="s">
        <v>368</v>
      </c>
      <c r="R43849" s="9" t="s">
        <v>368</v>
      </c>
      <c r="S43849" s="50" t="s">
        <v>368</v>
      </c>
      <c r="T43849" s="9" t="s">
        <v>368</v>
      </c>
      <c r="U43849" s="9" t="s">
        <v>368</v>
      </c>
    </row>
    <row r="43850">
      <c r="F43850" s="9"/>
      <c r="N43850" s="50"/>
      <c r="O43850" s="50"/>
      <c r="P43850" s="50"/>
      <c r="Q43850" s="50" t="s">
        <v>368</v>
      </c>
      <c r="R43850" s="9" t="s">
        <v>368</v>
      </c>
      <c r="S43850" s="50" t="s">
        <v>368</v>
      </c>
      <c r="T43850" s="9" t="s">
        <v>368</v>
      </c>
      <c r="U43850" s="9" t="s">
        <v>368</v>
      </c>
    </row>
    <row r="43851">
      <c r="F43851" s="9"/>
      <c r="N43851" s="50"/>
      <c r="O43851" s="50"/>
      <c r="P43851" s="50"/>
      <c r="Q43851" s="50" t="s">
        <v>368</v>
      </c>
      <c r="R43851" s="9" t="s">
        <v>368</v>
      </c>
      <c r="S43851" s="50" t="s">
        <v>368</v>
      </c>
      <c r="T43851" s="9" t="s">
        <v>368</v>
      </c>
      <c r="U43851" s="9" t="s">
        <v>368</v>
      </c>
    </row>
    <row r="43852">
      <c r="F43852" s="9"/>
      <c r="N43852" s="50"/>
      <c r="O43852" s="50"/>
      <c r="P43852" s="50"/>
      <c r="Q43852" s="50" t="s">
        <v>368</v>
      </c>
      <c r="R43852" s="9" t="s">
        <v>368</v>
      </c>
      <c r="S43852" s="50" t="s">
        <v>368</v>
      </c>
      <c r="T43852" s="9" t="s">
        <v>368</v>
      </c>
      <c r="U43852" s="9" t="s">
        <v>368</v>
      </c>
    </row>
    <row r="43853">
      <c r="F43853" s="9"/>
      <c r="N43853" s="50"/>
      <c r="O43853" s="50"/>
      <c r="P43853" s="50"/>
      <c r="Q43853" s="50" t="s">
        <v>368</v>
      </c>
      <c r="R43853" s="9" t="s">
        <v>368</v>
      </c>
      <c r="S43853" s="50" t="s">
        <v>368</v>
      </c>
      <c r="T43853" s="9" t="s">
        <v>368</v>
      </c>
      <c r="U43853" s="9" t="s">
        <v>368</v>
      </c>
    </row>
    <row r="43854">
      <c r="F43854" s="9"/>
      <c r="N43854" s="50"/>
      <c r="O43854" s="50"/>
      <c r="P43854" s="50"/>
      <c r="Q43854" s="50" t="s">
        <v>368</v>
      </c>
      <c r="R43854" s="9" t="s">
        <v>368</v>
      </c>
      <c r="S43854" s="50" t="s">
        <v>368</v>
      </c>
      <c r="T43854" s="9" t="s">
        <v>368</v>
      </c>
      <c r="U43854" s="9" t="s">
        <v>368</v>
      </c>
    </row>
    <row r="43855">
      <c r="F43855" s="9"/>
      <c r="N43855" s="50"/>
      <c r="O43855" s="50"/>
      <c r="P43855" s="50"/>
      <c r="Q43855" s="50" t="s">
        <v>368</v>
      </c>
      <c r="R43855" s="9" t="s">
        <v>368</v>
      </c>
      <c r="S43855" s="50" t="s">
        <v>368</v>
      </c>
      <c r="T43855" s="9" t="s">
        <v>368</v>
      </c>
      <c r="U43855" s="9" t="s">
        <v>368</v>
      </c>
    </row>
    <row r="43856">
      <c r="F43856" s="9"/>
      <c r="N43856" s="50"/>
      <c r="O43856" s="50"/>
      <c r="P43856" s="50"/>
      <c r="Q43856" s="50" t="s">
        <v>368</v>
      </c>
      <c r="R43856" s="9" t="s">
        <v>368</v>
      </c>
      <c r="S43856" s="50" t="s">
        <v>368</v>
      </c>
      <c r="T43856" s="9" t="s">
        <v>368</v>
      </c>
      <c r="U43856" s="9" t="s">
        <v>368</v>
      </c>
    </row>
    <row r="43857">
      <c r="F43857" s="9"/>
      <c r="N43857" s="50"/>
      <c r="O43857" s="50"/>
      <c r="P43857" s="50"/>
      <c r="Q43857" s="50" t="s">
        <v>368</v>
      </c>
      <c r="R43857" s="9" t="s">
        <v>368</v>
      </c>
      <c r="S43857" s="50" t="s">
        <v>368</v>
      </c>
      <c r="T43857" s="9" t="s">
        <v>368</v>
      </c>
      <c r="U43857" s="9" t="s">
        <v>368</v>
      </c>
    </row>
    <row r="43858">
      <c r="F43858" s="9"/>
      <c r="N43858" s="50"/>
      <c r="O43858" s="50"/>
      <c r="P43858" s="50"/>
      <c r="Q43858" s="50" t="s">
        <v>368</v>
      </c>
      <c r="R43858" s="9" t="s">
        <v>368</v>
      </c>
      <c r="S43858" s="50" t="s">
        <v>368</v>
      </c>
      <c r="T43858" s="9" t="s">
        <v>368</v>
      </c>
      <c r="U43858" s="9" t="s">
        <v>368</v>
      </c>
    </row>
    <row r="43859">
      <c r="F43859" s="9"/>
      <c r="N43859" s="50"/>
      <c r="O43859" s="50"/>
      <c r="P43859" s="50"/>
      <c r="Q43859" s="50" t="s">
        <v>368</v>
      </c>
      <c r="R43859" s="9" t="s">
        <v>368</v>
      </c>
      <c r="S43859" s="50" t="s">
        <v>368</v>
      </c>
      <c r="T43859" s="9" t="s">
        <v>368</v>
      </c>
      <c r="U43859" s="9" t="s">
        <v>368</v>
      </c>
    </row>
    <row r="43860">
      <c r="F43860" s="9"/>
      <c r="N43860" s="50"/>
      <c r="O43860" s="50"/>
      <c r="P43860" s="50"/>
      <c r="Q43860" s="50" t="s">
        <v>368</v>
      </c>
      <c r="R43860" s="9" t="s">
        <v>368</v>
      </c>
      <c r="S43860" s="50" t="s">
        <v>368</v>
      </c>
      <c r="T43860" s="9" t="s">
        <v>368</v>
      </c>
      <c r="U43860" s="9" t="s">
        <v>368</v>
      </c>
    </row>
    <row r="43861">
      <c r="F43861" s="9"/>
      <c r="N43861" s="50"/>
      <c r="O43861" s="50"/>
      <c r="P43861" s="50"/>
      <c r="Q43861" s="50" t="s">
        <v>368</v>
      </c>
      <c r="R43861" s="9" t="s">
        <v>368</v>
      </c>
      <c r="S43861" s="50" t="s">
        <v>368</v>
      </c>
      <c r="T43861" s="9" t="s">
        <v>368</v>
      </c>
      <c r="U43861" s="9" t="s">
        <v>368</v>
      </c>
    </row>
    <row r="43862">
      <c r="F43862" s="9"/>
      <c r="N43862" s="50"/>
      <c r="O43862" s="50"/>
      <c r="P43862" s="50"/>
      <c r="Q43862" s="50" t="s">
        <v>368</v>
      </c>
      <c r="R43862" s="9" t="s">
        <v>368</v>
      </c>
      <c r="S43862" s="50" t="s">
        <v>368</v>
      </c>
      <c r="T43862" s="9" t="s">
        <v>368</v>
      </c>
      <c r="U43862" s="9" t="s">
        <v>368</v>
      </c>
    </row>
    <row r="43863">
      <c r="F43863" s="9"/>
      <c r="N43863" s="50"/>
      <c r="O43863" s="50"/>
      <c r="P43863" s="50"/>
      <c r="Q43863" s="50" t="s">
        <v>368</v>
      </c>
      <c r="R43863" s="9" t="s">
        <v>368</v>
      </c>
      <c r="S43863" s="50" t="s">
        <v>368</v>
      </c>
      <c r="T43863" s="9" t="s">
        <v>368</v>
      </c>
      <c r="U43863" s="9" t="s">
        <v>368</v>
      </c>
    </row>
    <row r="43864">
      <c r="F43864" s="9"/>
      <c r="N43864" s="50"/>
      <c r="O43864" s="50"/>
      <c r="P43864" s="50"/>
      <c r="Q43864" s="50" t="s">
        <v>368</v>
      </c>
      <c r="R43864" s="9" t="s">
        <v>368</v>
      </c>
      <c r="S43864" s="50" t="s">
        <v>368</v>
      </c>
      <c r="T43864" s="9" t="s">
        <v>368</v>
      </c>
      <c r="U43864" s="9" t="s">
        <v>368</v>
      </c>
    </row>
    <row r="43865">
      <c r="F43865" s="9"/>
      <c r="N43865" s="50"/>
      <c r="O43865" s="50"/>
      <c r="P43865" s="50"/>
      <c r="Q43865" s="50" t="s">
        <v>368</v>
      </c>
      <c r="R43865" s="9" t="s">
        <v>368</v>
      </c>
      <c r="S43865" s="50" t="s">
        <v>368</v>
      </c>
      <c r="T43865" s="9" t="s">
        <v>368</v>
      </c>
      <c r="U43865" s="9" t="s">
        <v>368</v>
      </c>
    </row>
    <row r="43866">
      <c r="F43866" s="9"/>
      <c r="N43866" s="50"/>
      <c r="O43866" s="50"/>
      <c r="P43866" s="50"/>
      <c r="Q43866" s="50" t="s">
        <v>368</v>
      </c>
      <c r="R43866" s="9" t="s">
        <v>368</v>
      </c>
      <c r="S43866" s="50" t="s">
        <v>368</v>
      </c>
      <c r="T43866" s="9" t="s">
        <v>368</v>
      </c>
      <c r="U43866" s="9" t="s">
        <v>368</v>
      </c>
    </row>
    <row r="43867">
      <c r="F43867" s="9"/>
      <c r="N43867" s="50"/>
      <c r="O43867" s="50"/>
      <c r="P43867" s="50"/>
      <c r="Q43867" s="50" t="s">
        <v>368</v>
      </c>
      <c r="R43867" s="9" t="s">
        <v>368</v>
      </c>
      <c r="S43867" s="50" t="s">
        <v>368</v>
      </c>
      <c r="T43867" s="9" t="s">
        <v>368</v>
      </c>
      <c r="U43867" s="9" t="s">
        <v>368</v>
      </c>
    </row>
    <row r="43868">
      <c r="F43868" s="9"/>
      <c r="N43868" s="50"/>
      <c r="O43868" s="50"/>
      <c r="P43868" s="50"/>
      <c r="Q43868" s="50" t="s">
        <v>368</v>
      </c>
      <c r="R43868" s="9" t="s">
        <v>368</v>
      </c>
      <c r="S43868" s="50" t="s">
        <v>368</v>
      </c>
      <c r="T43868" s="9" t="s">
        <v>368</v>
      </c>
      <c r="U43868" s="9" t="s">
        <v>368</v>
      </c>
    </row>
    <row r="43869">
      <c r="F43869" s="9"/>
      <c r="N43869" s="50"/>
      <c r="O43869" s="50"/>
      <c r="P43869" s="50"/>
      <c r="Q43869" s="50" t="s">
        <v>368</v>
      </c>
      <c r="R43869" s="9" t="s">
        <v>368</v>
      </c>
      <c r="S43869" s="50" t="s">
        <v>368</v>
      </c>
      <c r="T43869" s="9" t="s">
        <v>368</v>
      </c>
      <c r="U43869" s="9" t="s">
        <v>368</v>
      </c>
    </row>
    <row r="43870">
      <c r="F43870" s="9"/>
      <c r="N43870" s="50"/>
      <c r="O43870" s="50"/>
      <c r="P43870" s="50"/>
      <c r="Q43870" s="50" t="s">
        <v>368</v>
      </c>
      <c r="R43870" s="9" t="s">
        <v>368</v>
      </c>
      <c r="S43870" s="50" t="s">
        <v>368</v>
      </c>
      <c r="T43870" s="9" t="s">
        <v>368</v>
      </c>
      <c r="U43870" s="9" t="s">
        <v>368</v>
      </c>
    </row>
    <row r="43871">
      <c r="F43871" s="9"/>
      <c r="N43871" s="50"/>
      <c r="O43871" s="50"/>
      <c r="P43871" s="50"/>
      <c r="Q43871" s="50" t="s">
        <v>368</v>
      </c>
      <c r="R43871" s="9" t="s">
        <v>368</v>
      </c>
      <c r="S43871" s="50" t="s">
        <v>368</v>
      </c>
      <c r="T43871" s="9" t="s">
        <v>368</v>
      </c>
      <c r="U43871" s="9" t="s">
        <v>368</v>
      </c>
    </row>
    <row r="43872">
      <c r="F43872" s="9"/>
      <c r="N43872" s="50"/>
      <c r="O43872" s="50"/>
      <c r="P43872" s="50"/>
      <c r="Q43872" s="50" t="s">
        <v>368</v>
      </c>
      <c r="R43872" s="9" t="s">
        <v>368</v>
      </c>
      <c r="S43872" s="50" t="s">
        <v>368</v>
      </c>
      <c r="T43872" s="9" t="s">
        <v>368</v>
      </c>
      <c r="U43872" s="9" t="s">
        <v>368</v>
      </c>
    </row>
    <row r="43873">
      <c r="F43873" s="9"/>
      <c r="N43873" s="50"/>
      <c r="O43873" s="50"/>
      <c r="P43873" s="50"/>
      <c r="Q43873" s="50" t="s">
        <v>368</v>
      </c>
      <c r="R43873" s="9" t="s">
        <v>368</v>
      </c>
      <c r="S43873" s="50" t="s">
        <v>368</v>
      </c>
      <c r="T43873" s="9" t="s">
        <v>368</v>
      </c>
      <c r="U43873" s="9" t="s">
        <v>368</v>
      </c>
    </row>
    <row r="43874">
      <c r="F43874" s="9"/>
      <c r="N43874" s="50"/>
      <c r="O43874" s="50"/>
      <c r="P43874" s="50"/>
      <c r="Q43874" s="50" t="s">
        <v>368</v>
      </c>
      <c r="R43874" s="9" t="s">
        <v>368</v>
      </c>
      <c r="S43874" s="50" t="s">
        <v>368</v>
      </c>
      <c r="T43874" s="9" t="s">
        <v>368</v>
      </c>
      <c r="U43874" s="9" t="s">
        <v>368</v>
      </c>
    </row>
    <row r="43875">
      <c r="F43875" s="9"/>
      <c r="N43875" s="50"/>
      <c r="O43875" s="50"/>
      <c r="P43875" s="50"/>
      <c r="Q43875" s="50" t="s">
        <v>368</v>
      </c>
      <c r="R43875" s="9" t="s">
        <v>368</v>
      </c>
      <c r="S43875" s="50" t="s">
        <v>368</v>
      </c>
      <c r="T43875" s="9" t="s">
        <v>368</v>
      </c>
      <c r="U43875" s="9" t="s">
        <v>368</v>
      </c>
    </row>
    <row r="43876">
      <c r="F43876" s="9"/>
      <c r="N43876" s="50"/>
      <c r="O43876" s="50"/>
      <c r="P43876" s="50"/>
      <c r="Q43876" s="50" t="s">
        <v>368</v>
      </c>
      <c r="R43876" s="9" t="s">
        <v>368</v>
      </c>
      <c r="S43876" s="50" t="s">
        <v>368</v>
      </c>
      <c r="T43876" s="9" t="s">
        <v>368</v>
      </c>
      <c r="U43876" s="9" t="s">
        <v>368</v>
      </c>
    </row>
    <row r="43877">
      <c r="F43877" s="9"/>
      <c r="N43877" s="50"/>
      <c r="O43877" s="50"/>
      <c r="P43877" s="50"/>
      <c r="Q43877" s="50" t="s">
        <v>368</v>
      </c>
      <c r="R43877" s="9" t="s">
        <v>368</v>
      </c>
      <c r="S43877" s="50" t="s">
        <v>368</v>
      </c>
      <c r="T43877" s="9" t="s">
        <v>368</v>
      </c>
      <c r="U43877" s="9" t="s">
        <v>368</v>
      </c>
    </row>
    <row r="43878">
      <c r="F43878" s="9"/>
      <c r="N43878" s="50"/>
      <c r="O43878" s="50"/>
      <c r="P43878" s="50"/>
      <c r="Q43878" s="50" t="s">
        <v>368</v>
      </c>
      <c r="R43878" s="9" t="s">
        <v>368</v>
      </c>
      <c r="S43878" s="50" t="s">
        <v>368</v>
      </c>
      <c r="T43878" s="9" t="s">
        <v>368</v>
      </c>
      <c r="U43878" s="9" t="s">
        <v>368</v>
      </c>
    </row>
    <row r="43879">
      <c r="F43879" s="9"/>
      <c r="N43879" s="50"/>
      <c r="O43879" s="50"/>
      <c r="P43879" s="50"/>
      <c r="Q43879" s="50" t="s">
        <v>368</v>
      </c>
      <c r="R43879" s="9" t="s">
        <v>368</v>
      </c>
      <c r="S43879" s="50" t="s">
        <v>368</v>
      </c>
      <c r="T43879" s="9" t="s">
        <v>368</v>
      </c>
      <c r="U43879" s="9" t="s">
        <v>368</v>
      </c>
    </row>
    <row r="43880">
      <c r="F43880" s="9"/>
      <c r="N43880" s="50"/>
      <c r="O43880" s="50"/>
      <c r="P43880" s="50"/>
      <c r="Q43880" s="50" t="s">
        <v>368</v>
      </c>
      <c r="R43880" s="9" t="s">
        <v>368</v>
      </c>
      <c r="S43880" s="50" t="s">
        <v>368</v>
      </c>
      <c r="T43880" s="9" t="s">
        <v>368</v>
      </c>
      <c r="U43880" s="9" t="s">
        <v>368</v>
      </c>
    </row>
    <row r="43881">
      <c r="F43881" s="9"/>
      <c r="N43881" s="50"/>
      <c r="O43881" s="50"/>
      <c r="P43881" s="50"/>
      <c r="Q43881" s="50" t="s">
        <v>368</v>
      </c>
      <c r="R43881" s="9" t="s">
        <v>368</v>
      </c>
      <c r="S43881" s="50" t="s">
        <v>368</v>
      </c>
      <c r="T43881" s="9" t="s">
        <v>368</v>
      </c>
      <c r="U43881" s="9" t="s">
        <v>368</v>
      </c>
    </row>
    <row r="43882">
      <c r="F43882" s="9"/>
      <c r="N43882" s="50"/>
      <c r="O43882" s="50"/>
      <c r="P43882" s="50"/>
      <c r="Q43882" s="50" t="s">
        <v>368</v>
      </c>
      <c r="R43882" s="9" t="s">
        <v>368</v>
      </c>
      <c r="S43882" s="50" t="s">
        <v>368</v>
      </c>
      <c r="T43882" s="9" t="s">
        <v>368</v>
      </c>
      <c r="U43882" s="9" t="s">
        <v>368</v>
      </c>
    </row>
    <row r="43883">
      <c r="F43883" s="9"/>
      <c r="N43883" s="50"/>
      <c r="O43883" s="50"/>
      <c r="P43883" s="50"/>
      <c r="Q43883" s="50" t="s">
        <v>368</v>
      </c>
      <c r="R43883" s="9" t="s">
        <v>368</v>
      </c>
      <c r="S43883" s="50" t="s">
        <v>368</v>
      </c>
      <c r="T43883" s="9" t="s">
        <v>368</v>
      </c>
      <c r="U43883" s="9" t="s">
        <v>368</v>
      </c>
    </row>
    <row r="43884">
      <c r="F43884" s="9"/>
      <c r="N43884" s="50"/>
      <c r="O43884" s="50"/>
      <c r="P43884" s="50"/>
      <c r="Q43884" s="50" t="s">
        <v>368</v>
      </c>
      <c r="R43884" s="9" t="s">
        <v>368</v>
      </c>
      <c r="S43884" s="50" t="s">
        <v>368</v>
      </c>
      <c r="T43884" s="9" t="s">
        <v>368</v>
      </c>
      <c r="U43884" s="9" t="s">
        <v>368</v>
      </c>
    </row>
    <row r="43885">
      <c r="F43885" s="9"/>
      <c r="N43885" s="50"/>
      <c r="O43885" s="50"/>
      <c r="P43885" s="50"/>
      <c r="Q43885" s="50" t="s">
        <v>368</v>
      </c>
      <c r="R43885" s="9" t="s">
        <v>368</v>
      </c>
      <c r="S43885" s="50" t="s">
        <v>368</v>
      </c>
      <c r="T43885" s="9" t="s">
        <v>368</v>
      </c>
      <c r="U43885" s="9" t="s">
        <v>368</v>
      </c>
    </row>
    <row r="43886">
      <c r="F43886" s="9"/>
      <c r="N43886" s="50"/>
      <c r="O43886" s="50"/>
      <c r="P43886" s="50"/>
      <c r="Q43886" s="50" t="s">
        <v>368</v>
      </c>
      <c r="R43886" s="9" t="s">
        <v>368</v>
      </c>
      <c r="S43886" s="50" t="s">
        <v>368</v>
      </c>
      <c r="T43886" s="9" t="s">
        <v>368</v>
      </c>
      <c r="U43886" s="9" t="s">
        <v>368</v>
      </c>
    </row>
    <row r="43887">
      <c r="F43887" s="9"/>
      <c r="N43887" s="50"/>
      <c r="O43887" s="50"/>
      <c r="P43887" s="50"/>
      <c r="Q43887" s="50" t="s">
        <v>368</v>
      </c>
      <c r="R43887" s="9" t="s">
        <v>368</v>
      </c>
      <c r="S43887" s="50" t="s">
        <v>368</v>
      </c>
      <c r="T43887" s="9" t="s">
        <v>368</v>
      </c>
      <c r="U43887" s="9" t="s">
        <v>368</v>
      </c>
    </row>
    <row r="43888">
      <c r="F43888" s="9"/>
      <c r="N43888" s="50"/>
      <c r="O43888" s="50"/>
      <c r="P43888" s="50"/>
      <c r="Q43888" s="50" t="s">
        <v>368</v>
      </c>
      <c r="R43888" s="9" t="s">
        <v>368</v>
      </c>
      <c r="S43888" s="50" t="s">
        <v>368</v>
      </c>
      <c r="T43888" s="9" t="s">
        <v>368</v>
      </c>
      <c r="U43888" s="9" t="s">
        <v>368</v>
      </c>
    </row>
    <row r="43889">
      <c r="F43889" s="9"/>
      <c r="N43889" s="50"/>
      <c r="O43889" s="50"/>
      <c r="P43889" s="50"/>
      <c r="Q43889" s="50" t="s">
        <v>368</v>
      </c>
      <c r="R43889" s="9" t="s">
        <v>368</v>
      </c>
      <c r="S43889" s="50" t="s">
        <v>368</v>
      </c>
      <c r="T43889" s="9" t="s">
        <v>368</v>
      </c>
      <c r="U43889" s="9" t="s">
        <v>368</v>
      </c>
    </row>
    <row r="43890">
      <c r="F43890" s="9"/>
      <c r="N43890" s="50"/>
      <c r="O43890" s="50"/>
      <c r="P43890" s="50"/>
      <c r="Q43890" s="50" t="s">
        <v>368</v>
      </c>
      <c r="R43890" s="9" t="s">
        <v>368</v>
      </c>
      <c r="S43890" s="50" t="s">
        <v>368</v>
      </c>
      <c r="T43890" s="9" t="s">
        <v>368</v>
      </c>
      <c r="U43890" s="9" t="s">
        <v>368</v>
      </c>
    </row>
    <row r="43891">
      <c r="F43891" s="9"/>
      <c r="N43891" s="50"/>
      <c r="O43891" s="50"/>
      <c r="P43891" s="50"/>
      <c r="Q43891" s="50" t="s">
        <v>368</v>
      </c>
      <c r="R43891" s="9" t="s">
        <v>368</v>
      </c>
      <c r="S43891" s="50" t="s">
        <v>368</v>
      </c>
      <c r="T43891" s="9" t="s">
        <v>368</v>
      </c>
      <c r="U43891" s="9" t="s">
        <v>368</v>
      </c>
    </row>
    <row r="43892">
      <c r="F43892" s="9"/>
      <c r="N43892" s="50"/>
      <c r="O43892" s="50"/>
      <c r="P43892" s="50"/>
      <c r="Q43892" s="50" t="s">
        <v>368</v>
      </c>
      <c r="R43892" s="9" t="s">
        <v>368</v>
      </c>
      <c r="S43892" s="50" t="s">
        <v>368</v>
      </c>
      <c r="T43892" s="9" t="s">
        <v>368</v>
      </c>
      <c r="U43892" s="9" t="s">
        <v>368</v>
      </c>
    </row>
    <row r="43893">
      <c r="F43893" s="9"/>
      <c r="N43893" s="50"/>
      <c r="O43893" s="50"/>
      <c r="P43893" s="50"/>
      <c r="Q43893" s="50" t="s">
        <v>368</v>
      </c>
      <c r="R43893" s="9" t="s">
        <v>368</v>
      </c>
      <c r="S43893" s="50" t="s">
        <v>368</v>
      </c>
      <c r="T43893" s="9" t="s">
        <v>368</v>
      </c>
      <c r="U43893" s="9" t="s">
        <v>368</v>
      </c>
    </row>
    <row r="43894">
      <c r="F43894" s="9"/>
      <c r="N43894" s="50"/>
      <c r="O43894" s="50"/>
      <c r="P43894" s="50"/>
      <c r="Q43894" s="50" t="s">
        <v>368</v>
      </c>
      <c r="R43894" s="9" t="s">
        <v>368</v>
      </c>
      <c r="S43894" s="50" t="s">
        <v>368</v>
      </c>
      <c r="T43894" s="9" t="s">
        <v>368</v>
      </c>
      <c r="U43894" s="9" t="s">
        <v>368</v>
      </c>
    </row>
    <row r="43895">
      <c r="F43895" s="9"/>
      <c r="N43895" s="50"/>
      <c r="O43895" s="50"/>
      <c r="P43895" s="50"/>
      <c r="Q43895" s="50" t="s">
        <v>368</v>
      </c>
      <c r="R43895" s="9" t="s">
        <v>368</v>
      </c>
      <c r="S43895" s="50" t="s">
        <v>368</v>
      </c>
      <c r="T43895" s="9" t="s">
        <v>368</v>
      </c>
      <c r="U43895" s="9" t="s">
        <v>368</v>
      </c>
    </row>
    <row r="43896">
      <c r="F43896" s="9"/>
      <c r="N43896" s="50"/>
      <c r="O43896" s="50"/>
      <c r="P43896" s="50"/>
      <c r="Q43896" s="50" t="s">
        <v>368</v>
      </c>
      <c r="R43896" s="9" t="s">
        <v>368</v>
      </c>
      <c r="S43896" s="50" t="s">
        <v>368</v>
      </c>
      <c r="T43896" s="9" t="s">
        <v>368</v>
      </c>
      <c r="U43896" s="9" t="s">
        <v>368</v>
      </c>
    </row>
    <row r="43897">
      <c r="F43897" s="9"/>
      <c r="N43897" s="50"/>
      <c r="O43897" s="50"/>
      <c r="P43897" s="50"/>
      <c r="Q43897" s="50" t="s">
        <v>368</v>
      </c>
      <c r="R43897" s="9" t="s">
        <v>368</v>
      </c>
      <c r="S43897" s="50" t="s">
        <v>368</v>
      </c>
      <c r="T43897" s="9" t="s">
        <v>368</v>
      </c>
      <c r="U43897" s="9" t="s">
        <v>368</v>
      </c>
    </row>
    <row r="43898">
      <c r="F43898" s="9"/>
      <c r="N43898" s="50"/>
      <c r="O43898" s="50"/>
      <c r="P43898" s="50"/>
      <c r="Q43898" s="50" t="s">
        <v>368</v>
      </c>
      <c r="R43898" s="9" t="s">
        <v>368</v>
      </c>
      <c r="S43898" s="50" t="s">
        <v>368</v>
      </c>
      <c r="T43898" s="9" t="s">
        <v>368</v>
      </c>
      <c r="U43898" s="9" t="s">
        <v>368</v>
      </c>
    </row>
    <row r="43899">
      <c r="F43899" s="9"/>
      <c r="N43899" s="50"/>
      <c r="O43899" s="50"/>
      <c r="P43899" s="50"/>
      <c r="Q43899" s="50" t="s">
        <v>368</v>
      </c>
      <c r="R43899" s="9" t="s">
        <v>368</v>
      </c>
      <c r="S43899" s="50" t="s">
        <v>368</v>
      </c>
      <c r="T43899" s="9" t="s">
        <v>368</v>
      </c>
      <c r="U43899" s="9" t="s">
        <v>368</v>
      </c>
    </row>
    <row r="43900">
      <c r="F43900" s="9"/>
      <c r="N43900" s="50"/>
      <c r="O43900" s="50"/>
      <c r="P43900" s="50"/>
      <c r="Q43900" s="50" t="s">
        <v>368</v>
      </c>
      <c r="R43900" s="9" t="s">
        <v>368</v>
      </c>
      <c r="S43900" s="50" t="s">
        <v>368</v>
      </c>
      <c r="T43900" s="9" t="s">
        <v>368</v>
      </c>
      <c r="U43900" s="9" t="s">
        <v>368</v>
      </c>
    </row>
    <row r="43901">
      <c r="F43901" s="9"/>
      <c r="N43901" s="50"/>
      <c r="O43901" s="50"/>
      <c r="P43901" s="50"/>
      <c r="Q43901" s="50" t="s">
        <v>368</v>
      </c>
      <c r="R43901" s="9" t="s">
        <v>368</v>
      </c>
      <c r="S43901" s="50" t="s">
        <v>368</v>
      </c>
      <c r="T43901" s="9" t="s">
        <v>368</v>
      </c>
      <c r="U43901" s="9" t="s">
        <v>368</v>
      </c>
    </row>
    <row r="43902">
      <c r="F43902" s="9"/>
      <c r="N43902" s="50"/>
      <c r="O43902" s="50"/>
      <c r="P43902" s="50"/>
      <c r="Q43902" s="50" t="s">
        <v>368</v>
      </c>
      <c r="R43902" s="9" t="s">
        <v>368</v>
      </c>
      <c r="S43902" s="50" t="s">
        <v>368</v>
      </c>
      <c r="T43902" s="9" t="s">
        <v>368</v>
      </c>
      <c r="U43902" s="9" t="s">
        <v>368</v>
      </c>
    </row>
    <row r="43903">
      <c r="F43903" s="9"/>
      <c r="N43903" s="50"/>
      <c r="O43903" s="50"/>
      <c r="P43903" s="50"/>
      <c r="Q43903" s="50" t="s">
        <v>368</v>
      </c>
      <c r="R43903" s="9" t="s">
        <v>368</v>
      </c>
      <c r="S43903" s="50" t="s">
        <v>368</v>
      </c>
      <c r="T43903" s="9" t="s">
        <v>368</v>
      </c>
      <c r="U43903" s="9" t="s">
        <v>368</v>
      </c>
    </row>
    <row r="43904">
      <c r="F43904" s="9"/>
      <c r="N43904" s="50"/>
      <c r="O43904" s="50"/>
      <c r="P43904" s="50"/>
      <c r="Q43904" s="50" t="s">
        <v>368</v>
      </c>
      <c r="R43904" s="9" t="s">
        <v>368</v>
      </c>
      <c r="S43904" s="50" t="s">
        <v>368</v>
      </c>
      <c r="T43904" s="9" t="s">
        <v>368</v>
      </c>
      <c r="U43904" s="9" t="s">
        <v>368</v>
      </c>
    </row>
    <row r="43905">
      <c r="F43905" s="9"/>
      <c r="N43905" s="50"/>
      <c r="O43905" s="50"/>
      <c r="P43905" s="50"/>
      <c r="Q43905" s="50" t="s">
        <v>368</v>
      </c>
      <c r="R43905" s="9" t="s">
        <v>368</v>
      </c>
      <c r="S43905" s="50" t="s">
        <v>368</v>
      </c>
      <c r="T43905" s="9" t="s">
        <v>368</v>
      </c>
      <c r="U43905" s="9" t="s">
        <v>368</v>
      </c>
    </row>
    <row r="43906">
      <c r="F43906" s="9"/>
      <c r="N43906" s="50"/>
      <c r="O43906" s="50"/>
      <c r="P43906" s="50"/>
      <c r="Q43906" s="50" t="s">
        <v>368</v>
      </c>
      <c r="R43906" s="9" t="s">
        <v>368</v>
      </c>
      <c r="S43906" s="50" t="s">
        <v>368</v>
      </c>
      <c r="T43906" s="9" t="s">
        <v>368</v>
      </c>
      <c r="U43906" s="9" t="s">
        <v>368</v>
      </c>
    </row>
    <row r="43907">
      <c r="F43907" s="9"/>
      <c r="N43907" s="50"/>
      <c r="O43907" s="50"/>
      <c r="P43907" s="50"/>
      <c r="Q43907" s="50" t="s">
        <v>368</v>
      </c>
      <c r="R43907" s="9" t="s">
        <v>368</v>
      </c>
      <c r="S43907" s="50" t="s">
        <v>368</v>
      </c>
      <c r="T43907" s="9" t="s">
        <v>368</v>
      </c>
      <c r="U43907" s="9" t="s">
        <v>368</v>
      </c>
    </row>
    <row r="43908">
      <c r="F43908" s="9"/>
      <c r="N43908" s="50"/>
      <c r="O43908" s="50"/>
      <c r="P43908" s="50"/>
      <c r="Q43908" s="50" t="s">
        <v>368</v>
      </c>
      <c r="R43908" s="9" t="s">
        <v>368</v>
      </c>
      <c r="S43908" s="50" t="s">
        <v>368</v>
      </c>
      <c r="T43908" s="9" t="s">
        <v>368</v>
      </c>
      <c r="U43908" s="9" t="s">
        <v>368</v>
      </c>
    </row>
    <row r="43909">
      <c r="F43909" s="9"/>
      <c r="N43909" s="50"/>
      <c r="O43909" s="50"/>
      <c r="P43909" s="50"/>
      <c r="Q43909" s="50" t="s">
        <v>368</v>
      </c>
      <c r="R43909" s="9" t="s">
        <v>368</v>
      </c>
      <c r="S43909" s="50" t="s">
        <v>368</v>
      </c>
      <c r="T43909" s="9" t="s">
        <v>368</v>
      </c>
      <c r="U43909" s="9" t="s">
        <v>368</v>
      </c>
    </row>
    <row r="43910">
      <c r="F43910" s="9"/>
      <c r="N43910" s="50"/>
      <c r="O43910" s="50"/>
      <c r="P43910" s="50"/>
      <c r="Q43910" s="50" t="s">
        <v>368</v>
      </c>
      <c r="R43910" s="9" t="s">
        <v>368</v>
      </c>
      <c r="S43910" s="50" t="s">
        <v>368</v>
      </c>
      <c r="T43910" s="9" t="s">
        <v>368</v>
      </c>
      <c r="U43910" s="9" t="s">
        <v>368</v>
      </c>
    </row>
    <row r="43911">
      <c r="F43911" s="9"/>
      <c r="N43911" s="50"/>
      <c r="O43911" s="50"/>
      <c r="P43911" s="50"/>
      <c r="Q43911" s="50" t="s">
        <v>368</v>
      </c>
      <c r="R43911" s="9" t="s">
        <v>368</v>
      </c>
      <c r="S43911" s="50" t="s">
        <v>368</v>
      </c>
      <c r="T43911" s="9" t="s">
        <v>368</v>
      </c>
      <c r="U43911" s="9" t="s">
        <v>368</v>
      </c>
    </row>
    <row r="43912">
      <c r="F43912" s="9"/>
      <c r="N43912" s="50"/>
      <c r="O43912" s="50"/>
      <c r="P43912" s="50"/>
      <c r="Q43912" s="50" t="s">
        <v>368</v>
      </c>
      <c r="R43912" s="9" t="s">
        <v>368</v>
      </c>
      <c r="S43912" s="50" t="s">
        <v>368</v>
      </c>
      <c r="T43912" s="9" t="s">
        <v>368</v>
      </c>
      <c r="U43912" s="9" t="s">
        <v>368</v>
      </c>
    </row>
    <row r="43913">
      <c r="F43913" s="9"/>
      <c r="N43913" s="50"/>
      <c r="O43913" s="50"/>
      <c r="P43913" s="50"/>
      <c r="Q43913" s="50" t="s">
        <v>368</v>
      </c>
      <c r="R43913" s="9" t="s">
        <v>368</v>
      </c>
      <c r="S43913" s="50" t="s">
        <v>368</v>
      </c>
      <c r="T43913" s="9" t="s">
        <v>368</v>
      </c>
      <c r="U43913" s="9" t="s">
        <v>368</v>
      </c>
    </row>
    <row r="43914">
      <c r="F43914" s="9"/>
      <c r="N43914" s="50"/>
      <c r="O43914" s="50"/>
      <c r="P43914" s="50"/>
      <c r="Q43914" s="50" t="s">
        <v>368</v>
      </c>
      <c r="R43914" s="9" t="s">
        <v>368</v>
      </c>
      <c r="S43914" s="50" t="s">
        <v>368</v>
      </c>
      <c r="T43914" s="9" t="s">
        <v>368</v>
      </c>
      <c r="U43914" s="9" t="s">
        <v>368</v>
      </c>
    </row>
    <row r="43915">
      <c r="F43915" s="9"/>
      <c r="N43915" s="50"/>
      <c r="O43915" s="50"/>
      <c r="P43915" s="50"/>
      <c r="Q43915" s="50" t="s">
        <v>368</v>
      </c>
      <c r="R43915" s="9" t="s">
        <v>368</v>
      </c>
      <c r="S43915" s="50" t="s">
        <v>368</v>
      </c>
      <c r="T43915" s="9" t="s">
        <v>368</v>
      </c>
      <c r="U43915" s="9" t="s">
        <v>368</v>
      </c>
    </row>
    <row r="43916">
      <c r="F43916" s="9"/>
      <c r="N43916" s="50"/>
      <c r="O43916" s="50"/>
      <c r="P43916" s="50"/>
      <c r="Q43916" s="50" t="s">
        <v>368</v>
      </c>
      <c r="R43916" s="9" t="s">
        <v>368</v>
      </c>
      <c r="S43916" s="50" t="s">
        <v>368</v>
      </c>
      <c r="T43916" s="9" t="s">
        <v>368</v>
      </c>
      <c r="U43916" s="9" t="s">
        <v>368</v>
      </c>
    </row>
    <row r="43917">
      <c r="F43917" s="9"/>
      <c r="N43917" s="50"/>
      <c r="O43917" s="50"/>
      <c r="P43917" s="50"/>
      <c r="Q43917" s="50" t="s">
        <v>368</v>
      </c>
      <c r="R43917" s="9" t="s">
        <v>368</v>
      </c>
      <c r="S43917" s="50" t="s">
        <v>368</v>
      </c>
      <c r="T43917" s="9" t="s">
        <v>368</v>
      </c>
      <c r="U43917" s="9" t="s">
        <v>368</v>
      </c>
    </row>
    <row r="43918">
      <c r="F43918" s="9"/>
      <c r="N43918" s="50"/>
      <c r="O43918" s="50"/>
      <c r="P43918" s="50"/>
      <c r="Q43918" s="50" t="s">
        <v>368</v>
      </c>
      <c r="R43918" s="9" t="s">
        <v>368</v>
      </c>
      <c r="S43918" s="50" t="s">
        <v>368</v>
      </c>
      <c r="T43918" s="9" t="s">
        <v>368</v>
      </c>
      <c r="U43918" s="9" t="s">
        <v>368</v>
      </c>
    </row>
    <row r="43919">
      <c r="F43919" s="9"/>
      <c r="N43919" s="50"/>
      <c r="O43919" s="50"/>
      <c r="P43919" s="50"/>
      <c r="Q43919" s="50" t="s">
        <v>368</v>
      </c>
      <c r="R43919" s="9" t="s">
        <v>368</v>
      </c>
      <c r="S43919" s="50" t="s">
        <v>368</v>
      </c>
      <c r="T43919" s="9" t="s">
        <v>368</v>
      </c>
      <c r="U43919" s="9" t="s">
        <v>368</v>
      </c>
    </row>
    <row r="43920">
      <c r="F43920" s="9"/>
      <c r="N43920" s="50"/>
      <c r="O43920" s="50"/>
      <c r="P43920" s="50"/>
      <c r="Q43920" s="50" t="s">
        <v>368</v>
      </c>
      <c r="R43920" s="9" t="s">
        <v>368</v>
      </c>
      <c r="S43920" s="50" t="s">
        <v>368</v>
      </c>
      <c r="T43920" s="9" t="s">
        <v>368</v>
      </c>
      <c r="U43920" s="9" t="s">
        <v>368</v>
      </c>
    </row>
    <row r="43921">
      <c r="F43921" s="9"/>
      <c r="N43921" s="50"/>
      <c r="O43921" s="50"/>
      <c r="P43921" s="50"/>
      <c r="Q43921" s="50" t="s">
        <v>368</v>
      </c>
      <c r="R43921" s="9" t="s">
        <v>368</v>
      </c>
      <c r="S43921" s="50" t="s">
        <v>368</v>
      </c>
      <c r="T43921" s="9" t="s">
        <v>368</v>
      </c>
      <c r="U43921" s="9" t="s">
        <v>368</v>
      </c>
    </row>
    <row r="43922">
      <c r="F43922" s="9"/>
      <c r="N43922" s="50"/>
      <c r="O43922" s="50"/>
      <c r="P43922" s="50"/>
      <c r="Q43922" s="50" t="s">
        <v>368</v>
      </c>
      <c r="R43922" s="9" t="s">
        <v>368</v>
      </c>
      <c r="S43922" s="50" t="s">
        <v>368</v>
      </c>
      <c r="T43922" s="9" t="s">
        <v>368</v>
      </c>
      <c r="U43922" s="9" t="s">
        <v>368</v>
      </c>
    </row>
    <row r="43923">
      <c r="F43923" s="9"/>
      <c r="N43923" s="50"/>
      <c r="O43923" s="50"/>
      <c r="P43923" s="50"/>
      <c r="Q43923" s="50" t="s">
        <v>368</v>
      </c>
      <c r="R43923" s="9" t="s">
        <v>368</v>
      </c>
      <c r="S43923" s="50" t="s">
        <v>368</v>
      </c>
      <c r="T43923" s="9" t="s">
        <v>368</v>
      </c>
      <c r="U43923" s="9" t="s">
        <v>368</v>
      </c>
    </row>
    <row r="43924">
      <c r="F43924" s="9"/>
      <c r="N43924" s="50"/>
      <c r="O43924" s="50"/>
      <c r="P43924" s="50"/>
      <c r="Q43924" s="50" t="s">
        <v>368</v>
      </c>
      <c r="R43924" s="9" t="s">
        <v>368</v>
      </c>
      <c r="S43924" s="50" t="s">
        <v>368</v>
      </c>
      <c r="T43924" s="9" t="s">
        <v>368</v>
      </c>
      <c r="U43924" s="9" t="s">
        <v>368</v>
      </c>
    </row>
    <row r="43925">
      <c r="F43925" s="9"/>
      <c r="N43925" s="50"/>
      <c r="O43925" s="50"/>
      <c r="P43925" s="50"/>
      <c r="Q43925" s="50" t="s">
        <v>368</v>
      </c>
      <c r="R43925" s="9" t="s">
        <v>368</v>
      </c>
      <c r="S43925" s="50" t="s">
        <v>368</v>
      </c>
      <c r="T43925" s="9" t="s">
        <v>368</v>
      </c>
      <c r="U43925" s="9" t="s">
        <v>368</v>
      </c>
    </row>
    <row r="43926">
      <c r="F43926" s="9"/>
      <c r="N43926" s="50"/>
      <c r="O43926" s="50"/>
      <c r="P43926" s="50"/>
      <c r="Q43926" s="50" t="s">
        <v>368</v>
      </c>
      <c r="R43926" s="9" t="s">
        <v>368</v>
      </c>
      <c r="S43926" s="50" t="s">
        <v>368</v>
      </c>
      <c r="T43926" s="9" t="s">
        <v>368</v>
      </c>
      <c r="U43926" s="9" t="s">
        <v>368</v>
      </c>
    </row>
    <row r="43927">
      <c r="F43927" s="9"/>
      <c r="N43927" s="50"/>
      <c r="O43927" s="50"/>
      <c r="P43927" s="50"/>
      <c r="Q43927" s="50" t="s">
        <v>368</v>
      </c>
      <c r="R43927" s="9" t="s">
        <v>368</v>
      </c>
      <c r="S43927" s="50" t="s">
        <v>368</v>
      </c>
      <c r="T43927" s="9" t="s">
        <v>368</v>
      </c>
      <c r="U43927" s="9" t="s">
        <v>368</v>
      </c>
    </row>
    <row r="43928">
      <c r="F43928" s="9"/>
      <c r="N43928" s="50"/>
      <c r="O43928" s="50"/>
      <c r="P43928" s="50"/>
      <c r="Q43928" s="50" t="s">
        <v>368</v>
      </c>
      <c r="R43928" s="9" t="s">
        <v>368</v>
      </c>
      <c r="S43928" s="50" t="s">
        <v>368</v>
      </c>
      <c r="T43928" s="9" t="s">
        <v>368</v>
      </c>
      <c r="U43928" s="9" t="s">
        <v>368</v>
      </c>
    </row>
    <row r="43929">
      <c r="F43929" s="9"/>
      <c r="N43929" s="50"/>
      <c r="O43929" s="50"/>
      <c r="P43929" s="50"/>
      <c r="Q43929" s="50" t="s">
        <v>368</v>
      </c>
      <c r="R43929" s="9" t="s">
        <v>368</v>
      </c>
      <c r="S43929" s="50" t="s">
        <v>368</v>
      </c>
      <c r="T43929" s="9" t="s">
        <v>368</v>
      </c>
      <c r="U43929" s="9" t="s">
        <v>368</v>
      </c>
    </row>
    <row r="43930">
      <c r="F43930" s="9"/>
      <c r="N43930" s="50"/>
      <c r="O43930" s="50"/>
      <c r="P43930" s="50"/>
      <c r="Q43930" s="50" t="s">
        <v>368</v>
      </c>
      <c r="R43930" s="9" t="s">
        <v>368</v>
      </c>
      <c r="S43930" s="50" t="s">
        <v>368</v>
      </c>
      <c r="T43930" s="9" t="s">
        <v>368</v>
      </c>
      <c r="U43930" s="9" t="s">
        <v>368</v>
      </c>
    </row>
    <row r="43931">
      <c r="F43931" s="9"/>
      <c r="N43931" s="50"/>
      <c r="O43931" s="50"/>
      <c r="P43931" s="50"/>
      <c r="Q43931" s="50" t="s">
        <v>368</v>
      </c>
      <c r="R43931" s="9" t="s">
        <v>368</v>
      </c>
      <c r="S43931" s="50" t="s">
        <v>368</v>
      </c>
      <c r="T43931" s="9" t="s">
        <v>368</v>
      </c>
      <c r="U43931" s="9" t="s">
        <v>368</v>
      </c>
    </row>
    <row r="43932">
      <c r="F43932" s="9"/>
      <c r="N43932" s="50"/>
      <c r="O43932" s="50"/>
      <c r="P43932" s="50"/>
      <c r="Q43932" s="50" t="s">
        <v>368</v>
      </c>
      <c r="R43932" s="9" t="s">
        <v>368</v>
      </c>
      <c r="S43932" s="50" t="s">
        <v>368</v>
      </c>
      <c r="T43932" s="9" t="s">
        <v>368</v>
      </c>
      <c r="U43932" s="9" t="s">
        <v>368</v>
      </c>
    </row>
    <row r="43933">
      <c r="F43933" s="9"/>
      <c r="N43933" s="50"/>
      <c r="O43933" s="50"/>
      <c r="P43933" s="50"/>
      <c r="Q43933" s="50" t="s">
        <v>368</v>
      </c>
      <c r="R43933" s="9" t="s">
        <v>368</v>
      </c>
      <c r="S43933" s="50" t="s">
        <v>368</v>
      </c>
      <c r="T43933" s="9" t="s">
        <v>368</v>
      </c>
      <c r="U43933" s="9" t="s">
        <v>368</v>
      </c>
    </row>
    <row r="43934">
      <c r="F43934" s="9"/>
      <c r="N43934" s="50"/>
      <c r="O43934" s="50"/>
      <c r="P43934" s="50"/>
      <c r="Q43934" s="50" t="s">
        <v>368</v>
      </c>
      <c r="R43934" s="9" t="s">
        <v>368</v>
      </c>
      <c r="S43934" s="50" t="s">
        <v>368</v>
      </c>
      <c r="T43934" s="9" t="s">
        <v>368</v>
      </c>
      <c r="U43934" s="9" t="s">
        <v>368</v>
      </c>
    </row>
    <row r="43935">
      <c r="F43935" s="9"/>
      <c r="N43935" s="50"/>
      <c r="O43935" s="50"/>
      <c r="P43935" s="50"/>
      <c r="Q43935" s="50" t="s">
        <v>368</v>
      </c>
      <c r="R43935" s="9" t="s">
        <v>368</v>
      </c>
      <c r="S43935" s="50" t="s">
        <v>368</v>
      </c>
      <c r="T43935" s="9" t="s">
        <v>368</v>
      </c>
      <c r="U43935" s="9" t="s">
        <v>368</v>
      </c>
    </row>
    <row r="43936">
      <c r="F43936" s="9"/>
      <c r="N43936" s="50"/>
      <c r="O43936" s="50"/>
      <c r="P43936" s="50"/>
      <c r="Q43936" s="50" t="s">
        <v>368</v>
      </c>
      <c r="R43936" s="9" t="s">
        <v>368</v>
      </c>
      <c r="S43936" s="50" t="s">
        <v>368</v>
      </c>
      <c r="T43936" s="9" t="s">
        <v>368</v>
      </c>
      <c r="U43936" s="9" t="s">
        <v>368</v>
      </c>
    </row>
    <row r="43937">
      <c r="F43937" s="9"/>
      <c r="N43937" s="50"/>
      <c r="O43937" s="50"/>
      <c r="P43937" s="50"/>
      <c r="Q43937" s="50" t="s">
        <v>368</v>
      </c>
      <c r="R43937" s="9" t="s">
        <v>368</v>
      </c>
      <c r="S43937" s="50" t="s">
        <v>368</v>
      </c>
      <c r="T43937" s="9" t="s">
        <v>368</v>
      </c>
      <c r="U43937" s="9" t="s">
        <v>368</v>
      </c>
    </row>
    <row r="43938">
      <c r="F43938" s="9"/>
      <c r="N43938" s="50"/>
      <c r="O43938" s="50"/>
      <c r="P43938" s="50"/>
      <c r="Q43938" s="50" t="s">
        <v>368</v>
      </c>
      <c r="R43938" s="9" t="s">
        <v>368</v>
      </c>
      <c r="S43938" s="50" t="s">
        <v>368</v>
      </c>
      <c r="T43938" s="9" t="s">
        <v>368</v>
      </c>
      <c r="U43938" s="9" t="s">
        <v>368</v>
      </c>
    </row>
    <row r="43939">
      <c r="F43939" s="9"/>
      <c r="N43939" s="50"/>
      <c r="O43939" s="50"/>
      <c r="P43939" s="50"/>
      <c r="Q43939" s="50" t="s">
        <v>368</v>
      </c>
      <c r="R43939" s="9" t="s">
        <v>368</v>
      </c>
      <c r="S43939" s="50" t="s">
        <v>368</v>
      </c>
      <c r="T43939" s="9" t="s">
        <v>368</v>
      </c>
      <c r="U43939" s="9" t="s">
        <v>368</v>
      </c>
    </row>
    <row r="43940">
      <c r="F43940" s="9"/>
      <c r="N43940" s="50"/>
      <c r="O43940" s="50"/>
      <c r="P43940" s="50"/>
      <c r="Q43940" s="50" t="s">
        <v>368</v>
      </c>
      <c r="R43940" s="9" t="s">
        <v>368</v>
      </c>
      <c r="S43940" s="50" t="s">
        <v>368</v>
      </c>
      <c r="T43940" s="9" t="s">
        <v>368</v>
      </c>
      <c r="U43940" s="9" t="s">
        <v>368</v>
      </c>
    </row>
    <row r="43941">
      <c r="F43941" s="9"/>
      <c r="N43941" s="50"/>
      <c r="O43941" s="50"/>
      <c r="P43941" s="50"/>
      <c r="Q43941" s="50" t="s">
        <v>368</v>
      </c>
      <c r="R43941" s="9" t="s">
        <v>368</v>
      </c>
      <c r="S43941" s="50" t="s">
        <v>368</v>
      </c>
      <c r="T43941" s="9" t="s">
        <v>368</v>
      </c>
      <c r="U43941" s="9" t="s">
        <v>368</v>
      </c>
    </row>
    <row r="43942">
      <c r="F43942" s="9"/>
      <c r="N43942" s="50"/>
      <c r="O43942" s="50"/>
      <c r="P43942" s="50"/>
      <c r="Q43942" s="50" t="s">
        <v>368</v>
      </c>
      <c r="R43942" s="9" t="s">
        <v>368</v>
      </c>
      <c r="S43942" s="50" t="s">
        <v>368</v>
      </c>
      <c r="T43942" s="9" t="s">
        <v>368</v>
      </c>
      <c r="U43942" s="9" t="s">
        <v>368</v>
      </c>
    </row>
    <row r="43943">
      <c r="F43943" s="9"/>
      <c r="N43943" s="50"/>
      <c r="O43943" s="50"/>
      <c r="P43943" s="50"/>
      <c r="Q43943" s="50" t="s">
        <v>368</v>
      </c>
      <c r="R43943" s="9" t="s">
        <v>368</v>
      </c>
      <c r="S43943" s="50" t="s">
        <v>368</v>
      </c>
      <c r="T43943" s="9" t="s">
        <v>368</v>
      </c>
      <c r="U43943" s="9" t="s">
        <v>368</v>
      </c>
    </row>
    <row r="43944">
      <c r="F43944" s="9"/>
      <c r="N43944" s="50"/>
      <c r="O43944" s="50"/>
      <c r="P43944" s="50"/>
      <c r="Q43944" s="50" t="s">
        <v>368</v>
      </c>
      <c r="R43944" s="9" t="s">
        <v>368</v>
      </c>
      <c r="S43944" s="50" t="s">
        <v>368</v>
      </c>
      <c r="T43944" s="9" t="s">
        <v>368</v>
      </c>
      <c r="U43944" s="9" t="s">
        <v>368</v>
      </c>
    </row>
    <row r="43945">
      <c r="F43945" s="9"/>
      <c r="N43945" s="50"/>
      <c r="O43945" s="50"/>
      <c r="P43945" s="50"/>
      <c r="Q43945" s="50" t="s">
        <v>368</v>
      </c>
      <c r="R43945" s="9" t="s">
        <v>368</v>
      </c>
      <c r="S43945" s="50" t="s">
        <v>368</v>
      </c>
      <c r="T43945" s="9" t="s">
        <v>368</v>
      </c>
      <c r="U43945" s="9" t="s">
        <v>368</v>
      </c>
    </row>
    <row r="43946">
      <c r="F43946" s="9"/>
      <c r="N43946" s="50"/>
      <c r="O43946" s="50"/>
      <c r="P43946" s="50"/>
      <c r="Q43946" s="50" t="s">
        <v>368</v>
      </c>
      <c r="R43946" s="9" t="s">
        <v>368</v>
      </c>
      <c r="S43946" s="50" t="s">
        <v>368</v>
      </c>
      <c r="T43946" s="9" t="s">
        <v>368</v>
      </c>
      <c r="U43946" s="9" t="s">
        <v>368</v>
      </c>
    </row>
    <row r="43947">
      <c r="F43947" s="9"/>
      <c r="N43947" s="50"/>
      <c r="O43947" s="50"/>
      <c r="P43947" s="50"/>
      <c r="Q43947" s="50" t="s">
        <v>368</v>
      </c>
      <c r="R43947" s="9" t="s">
        <v>368</v>
      </c>
      <c r="S43947" s="50" t="s">
        <v>368</v>
      </c>
      <c r="T43947" s="9" t="s">
        <v>368</v>
      </c>
      <c r="U43947" s="9" t="s">
        <v>368</v>
      </c>
    </row>
    <row r="43948">
      <c r="F43948" s="9"/>
      <c r="N43948" s="50"/>
      <c r="O43948" s="50"/>
      <c r="P43948" s="50"/>
      <c r="Q43948" s="50" t="s">
        <v>368</v>
      </c>
      <c r="R43948" s="9" t="s">
        <v>368</v>
      </c>
      <c r="S43948" s="50" t="s">
        <v>368</v>
      </c>
      <c r="T43948" s="9" t="s">
        <v>368</v>
      </c>
      <c r="U43948" s="9" t="s">
        <v>368</v>
      </c>
    </row>
    <row r="43949">
      <c r="F43949" s="9"/>
      <c r="N43949" s="50"/>
      <c r="O43949" s="50"/>
      <c r="P43949" s="50"/>
      <c r="Q43949" s="50" t="s">
        <v>368</v>
      </c>
      <c r="R43949" s="9" t="s">
        <v>368</v>
      </c>
      <c r="S43949" s="50" t="s">
        <v>368</v>
      </c>
      <c r="T43949" s="9" t="s">
        <v>368</v>
      </c>
      <c r="U43949" s="9" t="s">
        <v>368</v>
      </c>
    </row>
    <row r="43950">
      <c r="F43950" s="9"/>
      <c r="N43950" s="50"/>
      <c r="O43950" s="50"/>
      <c r="P43950" s="50"/>
      <c r="Q43950" s="50" t="s">
        <v>368</v>
      </c>
      <c r="R43950" s="9" t="s">
        <v>368</v>
      </c>
      <c r="S43950" s="50" t="s">
        <v>368</v>
      </c>
      <c r="T43950" s="9" t="s">
        <v>368</v>
      </c>
      <c r="U43950" s="9" t="s">
        <v>368</v>
      </c>
    </row>
    <row r="43951">
      <c r="F43951" s="9"/>
      <c r="N43951" s="50"/>
      <c r="O43951" s="50"/>
      <c r="P43951" s="50"/>
      <c r="Q43951" s="50" t="s">
        <v>368</v>
      </c>
      <c r="R43951" s="9" t="s">
        <v>368</v>
      </c>
      <c r="S43951" s="50" t="s">
        <v>368</v>
      </c>
      <c r="T43951" s="9" t="s">
        <v>368</v>
      </c>
      <c r="U43951" s="9" t="s">
        <v>368</v>
      </c>
    </row>
    <row r="43952">
      <c r="F43952" s="9"/>
      <c r="N43952" s="50"/>
      <c r="O43952" s="50"/>
      <c r="P43952" s="50"/>
      <c r="Q43952" s="50" t="s">
        <v>368</v>
      </c>
      <c r="R43952" s="9" t="s">
        <v>368</v>
      </c>
      <c r="S43952" s="50" t="s">
        <v>368</v>
      </c>
      <c r="T43952" s="9" t="s">
        <v>368</v>
      </c>
      <c r="U43952" s="9" t="s">
        <v>368</v>
      </c>
    </row>
    <row r="43953">
      <c r="F43953" s="9"/>
      <c r="N43953" s="50"/>
      <c r="O43953" s="50"/>
      <c r="P43953" s="50"/>
      <c r="Q43953" s="50" t="s">
        <v>368</v>
      </c>
      <c r="R43953" s="9" t="s">
        <v>368</v>
      </c>
      <c r="S43953" s="50" t="s">
        <v>368</v>
      </c>
      <c r="T43953" s="9" t="s">
        <v>368</v>
      </c>
      <c r="U43953" s="9" t="s">
        <v>368</v>
      </c>
    </row>
    <row r="43954">
      <c r="F43954" s="9"/>
      <c r="N43954" s="50"/>
      <c r="O43954" s="50"/>
      <c r="P43954" s="50"/>
      <c r="Q43954" s="50" t="s">
        <v>368</v>
      </c>
      <c r="R43954" s="9" t="s">
        <v>368</v>
      </c>
      <c r="S43954" s="50" t="s">
        <v>368</v>
      </c>
      <c r="T43954" s="9" t="s">
        <v>368</v>
      </c>
      <c r="U43954" s="9" t="s">
        <v>368</v>
      </c>
    </row>
    <row r="43955">
      <c r="F43955" s="9"/>
      <c r="N43955" s="50"/>
      <c r="O43955" s="50"/>
      <c r="P43955" s="50"/>
      <c r="Q43955" s="50" t="s">
        <v>368</v>
      </c>
      <c r="R43955" s="9" t="s">
        <v>368</v>
      </c>
      <c r="S43955" s="50" t="s">
        <v>368</v>
      </c>
      <c r="T43955" s="9" t="s">
        <v>368</v>
      </c>
      <c r="U43955" s="9" t="s">
        <v>368</v>
      </c>
    </row>
    <row r="43956">
      <c r="F43956" s="9"/>
      <c r="N43956" s="50"/>
      <c r="O43956" s="50"/>
      <c r="P43956" s="50"/>
      <c r="Q43956" s="50" t="s">
        <v>368</v>
      </c>
      <c r="R43956" s="9" t="s">
        <v>368</v>
      </c>
      <c r="S43956" s="50" t="s">
        <v>368</v>
      </c>
      <c r="T43956" s="9" t="s">
        <v>368</v>
      </c>
      <c r="U43956" s="9" t="s">
        <v>368</v>
      </c>
    </row>
    <row r="43957">
      <c r="F43957" s="9"/>
      <c r="N43957" s="50"/>
      <c r="O43957" s="50"/>
      <c r="P43957" s="50"/>
      <c r="Q43957" s="50" t="s">
        <v>368</v>
      </c>
      <c r="R43957" s="9" t="s">
        <v>368</v>
      </c>
      <c r="S43957" s="50" t="s">
        <v>368</v>
      </c>
      <c r="T43957" s="9" t="s">
        <v>368</v>
      </c>
      <c r="U43957" s="9" t="s">
        <v>368</v>
      </c>
    </row>
    <row r="43958">
      <c r="F43958" s="9"/>
      <c r="N43958" s="50"/>
      <c r="O43958" s="50"/>
      <c r="P43958" s="50"/>
      <c r="Q43958" s="50" t="s">
        <v>368</v>
      </c>
      <c r="R43958" s="9" t="s">
        <v>368</v>
      </c>
      <c r="S43958" s="50" t="s">
        <v>368</v>
      </c>
      <c r="T43958" s="9" t="s">
        <v>368</v>
      </c>
      <c r="U43958" s="9" t="s">
        <v>368</v>
      </c>
    </row>
    <row r="43959">
      <c r="F43959" s="9"/>
      <c r="N43959" s="50"/>
      <c r="O43959" s="50"/>
      <c r="P43959" s="50"/>
      <c r="Q43959" s="50" t="s">
        <v>368</v>
      </c>
      <c r="R43959" s="9" t="s">
        <v>368</v>
      </c>
      <c r="S43959" s="50" t="s">
        <v>368</v>
      </c>
      <c r="T43959" s="9" t="s">
        <v>368</v>
      </c>
      <c r="U43959" s="9" t="s">
        <v>368</v>
      </c>
    </row>
    <row r="43960">
      <c r="F43960" s="9"/>
      <c r="N43960" s="50"/>
      <c r="O43960" s="50"/>
      <c r="P43960" s="50"/>
      <c r="Q43960" s="50" t="s">
        <v>368</v>
      </c>
      <c r="R43960" s="9" t="s">
        <v>368</v>
      </c>
      <c r="S43960" s="50" t="s">
        <v>368</v>
      </c>
      <c r="T43960" s="9" t="s">
        <v>368</v>
      </c>
      <c r="U43960" s="9" t="s">
        <v>368</v>
      </c>
    </row>
    <row r="43961">
      <c r="F43961" s="9"/>
      <c r="N43961" s="50"/>
      <c r="O43961" s="50"/>
      <c r="P43961" s="50"/>
      <c r="Q43961" s="50" t="s">
        <v>368</v>
      </c>
      <c r="R43961" s="9" t="s">
        <v>368</v>
      </c>
      <c r="S43961" s="50" t="s">
        <v>368</v>
      </c>
      <c r="T43961" s="9" t="s">
        <v>368</v>
      </c>
      <c r="U43961" s="9" t="s">
        <v>368</v>
      </c>
    </row>
    <row r="43962">
      <c r="F43962" s="9"/>
      <c r="N43962" s="50"/>
      <c r="O43962" s="50"/>
      <c r="P43962" s="50"/>
      <c r="Q43962" s="50" t="s">
        <v>368</v>
      </c>
      <c r="R43962" s="9" t="s">
        <v>368</v>
      </c>
      <c r="S43962" s="50" t="s">
        <v>368</v>
      </c>
      <c r="T43962" s="9" t="s">
        <v>368</v>
      </c>
      <c r="U43962" s="9" t="s">
        <v>368</v>
      </c>
    </row>
    <row r="43963">
      <c r="F43963" s="9"/>
      <c r="N43963" s="50"/>
      <c r="O43963" s="50"/>
      <c r="P43963" s="50"/>
      <c r="Q43963" s="50" t="s">
        <v>368</v>
      </c>
      <c r="R43963" s="9" t="s">
        <v>368</v>
      </c>
      <c r="S43963" s="50" t="s">
        <v>368</v>
      </c>
      <c r="T43963" s="9" t="s">
        <v>368</v>
      </c>
      <c r="U43963" s="9" t="s">
        <v>368</v>
      </c>
    </row>
    <row r="43964">
      <c r="F43964" s="9"/>
      <c r="N43964" s="50"/>
      <c r="O43964" s="50"/>
      <c r="P43964" s="50"/>
      <c r="Q43964" s="50" t="s">
        <v>368</v>
      </c>
      <c r="R43964" s="9" t="s">
        <v>368</v>
      </c>
      <c r="S43964" s="50" t="s">
        <v>368</v>
      </c>
      <c r="T43964" s="9" t="s">
        <v>368</v>
      </c>
      <c r="U43964" s="9" t="s">
        <v>368</v>
      </c>
    </row>
    <row r="43965">
      <c r="F43965" s="9"/>
      <c r="N43965" s="50"/>
      <c r="O43965" s="50"/>
      <c r="P43965" s="50"/>
      <c r="Q43965" s="50" t="s">
        <v>368</v>
      </c>
      <c r="R43965" s="9" t="s">
        <v>368</v>
      </c>
      <c r="S43965" s="50" t="s">
        <v>368</v>
      </c>
      <c r="T43965" s="9" t="s">
        <v>368</v>
      </c>
      <c r="U43965" s="9" t="s">
        <v>368</v>
      </c>
    </row>
    <row r="43966">
      <c r="F43966" s="9"/>
      <c r="N43966" s="50"/>
      <c r="O43966" s="50"/>
      <c r="P43966" s="50"/>
      <c r="Q43966" s="50" t="s">
        <v>368</v>
      </c>
      <c r="R43966" s="9" t="s">
        <v>368</v>
      </c>
      <c r="S43966" s="50" t="s">
        <v>368</v>
      </c>
      <c r="T43966" s="9" t="s">
        <v>368</v>
      </c>
      <c r="U43966" s="9" t="s">
        <v>368</v>
      </c>
    </row>
    <row r="43967">
      <c r="F43967" s="9"/>
      <c r="N43967" s="50"/>
      <c r="O43967" s="50"/>
      <c r="P43967" s="50"/>
      <c r="Q43967" s="50" t="s">
        <v>368</v>
      </c>
      <c r="R43967" s="9" t="s">
        <v>368</v>
      </c>
      <c r="S43967" s="50" t="s">
        <v>368</v>
      </c>
      <c r="T43967" s="9" t="s">
        <v>368</v>
      </c>
      <c r="U43967" s="9" t="s">
        <v>368</v>
      </c>
    </row>
    <row r="43968">
      <c r="F43968" s="9"/>
      <c r="N43968" s="50"/>
      <c r="O43968" s="50"/>
      <c r="P43968" s="50"/>
      <c r="Q43968" s="50" t="s">
        <v>368</v>
      </c>
      <c r="R43968" s="9" t="s">
        <v>368</v>
      </c>
      <c r="S43968" s="50" t="s">
        <v>368</v>
      </c>
      <c r="T43968" s="9" t="s">
        <v>368</v>
      </c>
      <c r="U43968" s="9" t="s">
        <v>368</v>
      </c>
    </row>
    <row r="43969">
      <c r="F43969" s="9"/>
      <c r="N43969" s="50"/>
      <c r="O43969" s="50"/>
      <c r="P43969" s="50"/>
      <c r="Q43969" s="50" t="s">
        <v>368</v>
      </c>
      <c r="R43969" s="9" t="s">
        <v>368</v>
      </c>
      <c r="S43969" s="50" t="s">
        <v>368</v>
      </c>
      <c r="T43969" s="9" t="s">
        <v>368</v>
      </c>
      <c r="U43969" s="9" t="s">
        <v>368</v>
      </c>
    </row>
    <row r="43970">
      <c r="F43970" s="9"/>
      <c r="N43970" s="50"/>
      <c r="O43970" s="50"/>
      <c r="P43970" s="50"/>
      <c r="Q43970" s="50" t="s">
        <v>368</v>
      </c>
      <c r="R43970" s="9" t="s">
        <v>368</v>
      </c>
      <c r="S43970" s="50" t="s">
        <v>368</v>
      </c>
      <c r="T43970" s="9" t="s">
        <v>368</v>
      </c>
      <c r="U43970" s="9" t="s">
        <v>368</v>
      </c>
    </row>
    <row r="43971">
      <c r="F43971" s="9"/>
      <c r="N43971" s="50"/>
      <c r="O43971" s="50"/>
      <c r="P43971" s="50"/>
      <c r="Q43971" s="50" t="s">
        <v>368</v>
      </c>
      <c r="R43971" s="9" t="s">
        <v>368</v>
      </c>
      <c r="S43971" s="50" t="s">
        <v>368</v>
      </c>
      <c r="T43971" s="9" t="s">
        <v>368</v>
      </c>
      <c r="U43971" s="9" t="s">
        <v>368</v>
      </c>
    </row>
    <row r="43972">
      <c r="F43972" s="9"/>
      <c r="N43972" s="50"/>
      <c r="O43972" s="50"/>
      <c r="P43972" s="50"/>
      <c r="Q43972" s="50" t="s">
        <v>368</v>
      </c>
      <c r="R43972" s="9" t="s">
        <v>368</v>
      </c>
      <c r="S43972" s="50" t="s">
        <v>368</v>
      </c>
      <c r="T43972" s="9" t="s">
        <v>368</v>
      </c>
      <c r="U43972" s="9" t="s">
        <v>368</v>
      </c>
    </row>
    <row r="43973">
      <c r="F43973" s="9"/>
      <c r="N43973" s="50"/>
      <c r="O43973" s="50"/>
      <c r="P43973" s="50"/>
      <c r="Q43973" s="50" t="s">
        <v>368</v>
      </c>
      <c r="R43973" s="9" t="s">
        <v>368</v>
      </c>
      <c r="S43973" s="50" t="s">
        <v>368</v>
      </c>
      <c r="T43973" s="9" t="s">
        <v>368</v>
      </c>
      <c r="U43973" s="9" t="s">
        <v>368</v>
      </c>
    </row>
    <row r="43974">
      <c r="F43974" s="9"/>
      <c r="N43974" s="50"/>
      <c r="O43974" s="50"/>
      <c r="P43974" s="50"/>
      <c r="Q43974" s="50" t="s">
        <v>368</v>
      </c>
      <c r="R43974" s="9" t="s">
        <v>368</v>
      </c>
      <c r="S43974" s="50" t="s">
        <v>368</v>
      </c>
      <c r="T43974" s="9" t="s">
        <v>368</v>
      </c>
      <c r="U43974" s="9" t="s">
        <v>368</v>
      </c>
    </row>
    <row r="43975">
      <c r="F43975" s="9"/>
      <c r="N43975" s="50"/>
      <c r="O43975" s="50"/>
      <c r="P43975" s="50"/>
      <c r="Q43975" s="50" t="s">
        <v>368</v>
      </c>
      <c r="R43975" s="9" t="s">
        <v>368</v>
      </c>
      <c r="S43975" s="50" t="s">
        <v>368</v>
      </c>
      <c r="T43975" s="9" t="s">
        <v>368</v>
      </c>
      <c r="U43975" s="9" t="s">
        <v>368</v>
      </c>
    </row>
    <row r="43976">
      <c r="F43976" s="9"/>
      <c r="N43976" s="50"/>
      <c r="O43976" s="50"/>
      <c r="P43976" s="50"/>
      <c r="Q43976" s="50" t="s">
        <v>368</v>
      </c>
      <c r="R43976" s="9" t="s">
        <v>368</v>
      </c>
      <c r="S43976" s="50" t="s">
        <v>368</v>
      </c>
      <c r="T43976" s="9" t="s">
        <v>368</v>
      </c>
      <c r="U43976" s="9" t="s">
        <v>368</v>
      </c>
    </row>
    <row r="43977">
      <c r="F43977" s="9"/>
      <c r="N43977" s="50"/>
      <c r="O43977" s="50"/>
      <c r="P43977" s="50"/>
      <c r="Q43977" s="50" t="s">
        <v>368</v>
      </c>
      <c r="R43977" s="9" t="s">
        <v>368</v>
      </c>
      <c r="S43977" s="50" t="s">
        <v>368</v>
      </c>
      <c r="T43977" s="9" t="s">
        <v>368</v>
      </c>
      <c r="U43977" s="9" t="s">
        <v>368</v>
      </c>
    </row>
    <row r="43978">
      <c r="F43978" s="9"/>
      <c r="N43978" s="50"/>
      <c r="O43978" s="50"/>
      <c r="P43978" s="50"/>
      <c r="Q43978" s="50" t="s">
        <v>368</v>
      </c>
      <c r="R43978" s="9" t="s">
        <v>368</v>
      </c>
      <c r="S43978" s="50" t="s">
        <v>368</v>
      </c>
      <c r="T43978" s="9" t="s">
        <v>368</v>
      </c>
      <c r="U43978" s="9" t="s">
        <v>368</v>
      </c>
    </row>
    <row r="43979">
      <c r="F43979" s="9"/>
      <c r="N43979" s="50"/>
      <c r="O43979" s="50"/>
      <c r="P43979" s="50"/>
      <c r="Q43979" s="50" t="s">
        <v>368</v>
      </c>
      <c r="R43979" s="9" t="s">
        <v>368</v>
      </c>
      <c r="S43979" s="50" t="s">
        <v>368</v>
      </c>
      <c r="T43979" s="9" t="s">
        <v>368</v>
      </c>
      <c r="U43979" s="9" t="s">
        <v>368</v>
      </c>
    </row>
    <row r="43980">
      <c r="F43980" s="9"/>
      <c r="N43980" s="50"/>
      <c r="O43980" s="50"/>
      <c r="P43980" s="50"/>
      <c r="Q43980" s="50" t="s">
        <v>368</v>
      </c>
      <c r="R43980" s="9" t="s">
        <v>368</v>
      </c>
      <c r="S43980" s="50" t="s">
        <v>368</v>
      </c>
      <c r="T43980" s="9" t="s">
        <v>368</v>
      </c>
      <c r="U43980" s="9" t="s">
        <v>368</v>
      </c>
    </row>
    <row r="43981">
      <c r="F43981" s="9"/>
      <c r="N43981" s="50"/>
      <c r="O43981" s="50"/>
      <c r="P43981" s="50"/>
      <c r="Q43981" s="50" t="s">
        <v>368</v>
      </c>
      <c r="R43981" s="9" t="s">
        <v>368</v>
      </c>
      <c r="S43981" s="50" t="s">
        <v>368</v>
      </c>
      <c r="T43981" s="9" t="s">
        <v>368</v>
      </c>
      <c r="U43981" s="9" t="s">
        <v>368</v>
      </c>
    </row>
    <row r="43982">
      <c r="F43982" s="9"/>
      <c r="N43982" s="50"/>
      <c r="O43982" s="50"/>
      <c r="P43982" s="50"/>
      <c r="Q43982" s="50" t="s">
        <v>368</v>
      </c>
      <c r="R43982" s="9" t="s">
        <v>368</v>
      </c>
      <c r="S43982" s="50" t="s">
        <v>368</v>
      </c>
      <c r="T43982" s="9" t="s">
        <v>368</v>
      </c>
      <c r="U43982" s="9" t="s">
        <v>368</v>
      </c>
    </row>
    <row r="43983">
      <c r="F43983" s="9"/>
      <c r="N43983" s="50"/>
      <c r="O43983" s="50"/>
      <c r="P43983" s="50"/>
      <c r="Q43983" s="50" t="s">
        <v>368</v>
      </c>
      <c r="R43983" s="9" t="s">
        <v>368</v>
      </c>
      <c r="S43983" s="50" t="s">
        <v>368</v>
      </c>
      <c r="T43983" s="9" t="s">
        <v>368</v>
      </c>
      <c r="U43983" s="9" t="s">
        <v>368</v>
      </c>
    </row>
    <row r="43984">
      <c r="F43984" s="9"/>
      <c r="N43984" s="50"/>
      <c r="O43984" s="50"/>
      <c r="P43984" s="50"/>
      <c r="Q43984" s="50" t="s">
        <v>368</v>
      </c>
      <c r="R43984" s="9" t="s">
        <v>368</v>
      </c>
      <c r="S43984" s="50" t="s">
        <v>368</v>
      </c>
      <c r="T43984" s="9" t="s">
        <v>368</v>
      </c>
      <c r="U43984" s="9" t="s">
        <v>368</v>
      </c>
    </row>
    <row r="43985">
      <c r="F43985" s="9"/>
      <c r="N43985" s="50"/>
      <c r="O43985" s="50"/>
      <c r="P43985" s="50"/>
      <c r="Q43985" s="50" t="s">
        <v>368</v>
      </c>
      <c r="R43985" s="9" t="s">
        <v>368</v>
      </c>
      <c r="S43985" s="50" t="s">
        <v>368</v>
      </c>
      <c r="T43985" s="9" t="s">
        <v>368</v>
      </c>
      <c r="U43985" s="9" t="s">
        <v>368</v>
      </c>
    </row>
    <row r="43986">
      <c r="F43986" s="9"/>
      <c r="N43986" s="50"/>
      <c r="O43986" s="50"/>
      <c r="P43986" s="50"/>
      <c r="Q43986" s="50" t="s">
        <v>368</v>
      </c>
      <c r="R43986" s="9" t="s">
        <v>368</v>
      </c>
      <c r="S43986" s="50" t="s">
        <v>368</v>
      </c>
      <c r="T43986" s="9" t="s">
        <v>368</v>
      </c>
      <c r="U43986" s="9" t="s">
        <v>368</v>
      </c>
    </row>
    <row r="43987">
      <c r="F43987" s="9"/>
      <c r="N43987" s="50"/>
      <c r="O43987" s="50"/>
      <c r="P43987" s="50"/>
      <c r="Q43987" s="50" t="s">
        <v>368</v>
      </c>
      <c r="R43987" s="9" t="s">
        <v>368</v>
      </c>
      <c r="S43987" s="50" t="s">
        <v>368</v>
      </c>
      <c r="T43987" s="9" t="s">
        <v>368</v>
      </c>
      <c r="U43987" s="9" t="s">
        <v>368</v>
      </c>
    </row>
    <row r="43988">
      <c r="F43988" s="9"/>
      <c r="N43988" s="50"/>
      <c r="O43988" s="50"/>
      <c r="P43988" s="50"/>
      <c r="Q43988" s="50" t="s">
        <v>368</v>
      </c>
      <c r="R43988" s="9" t="s">
        <v>368</v>
      </c>
      <c r="S43988" s="50" t="s">
        <v>368</v>
      </c>
      <c r="T43988" s="9" t="s">
        <v>368</v>
      </c>
      <c r="U43988" s="9" t="s">
        <v>368</v>
      </c>
    </row>
    <row r="43989">
      <c r="F43989" s="9"/>
      <c r="N43989" s="50"/>
      <c r="O43989" s="50"/>
      <c r="P43989" s="50"/>
      <c r="Q43989" s="50" t="s">
        <v>368</v>
      </c>
      <c r="R43989" s="9" t="s">
        <v>368</v>
      </c>
      <c r="S43989" s="50" t="s">
        <v>368</v>
      </c>
      <c r="T43989" s="9" t="s">
        <v>368</v>
      </c>
      <c r="U43989" s="9" t="s">
        <v>368</v>
      </c>
    </row>
    <row r="43990">
      <c r="F43990" s="9"/>
      <c r="N43990" s="50"/>
      <c r="O43990" s="50"/>
      <c r="P43990" s="50"/>
      <c r="Q43990" s="50" t="s">
        <v>368</v>
      </c>
      <c r="R43990" s="9" t="s">
        <v>368</v>
      </c>
      <c r="S43990" s="50" t="s">
        <v>368</v>
      </c>
      <c r="T43990" s="9" t="s">
        <v>368</v>
      </c>
      <c r="U43990" s="9" t="s">
        <v>368</v>
      </c>
    </row>
    <row r="43991">
      <c r="F43991" s="9"/>
      <c r="N43991" s="50"/>
      <c r="O43991" s="50"/>
      <c r="P43991" s="50"/>
      <c r="Q43991" s="50" t="s">
        <v>368</v>
      </c>
      <c r="R43991" s="9" t="s">
        <v>368</v>
      </c>
      <c r="S43991" s="50" t="s">
        <v>368</v>
      </c>
      <c r="T43991" s="9" t="s">
        <v>368</v>
      </c>
      <c r="U43991" s="9" t="s">
        <v>368</v>
      </c>
    </row>
    <row r="43992">
      <c r="F43992" s="9"/>
      <c r="N43992" s="50"/>
      <c r="O43992" s="50"/>
      <c r="P43992" s="50"/>
      <c r="Q43992" s="50" t="s">
        <v>368</v>
      </c>
      <c r="R43992" s="9" t="s">
        <v>368</v>
      </c>
      <c r="S43992" s="50" t="s">
        <v>368</v>
      </c>
      <c r="T43992" s="9" t="s">
        <v>368</v>
      </c>
      <c r="U43992" s="9" t="s">
        <v>368</v>
      </c>
    </row>
    <row r="43993">
      <c r="F43993" s="9"/>
      <c r="N43993" s="50"/>
      <c r="O43993" s="50"/>
      <c r="P43993" s="50"/>
      <c r="Q43993" s="50" t="s">
        <v>368</v>
      </c>
      <c r="R43993" s="9" t="s">
        <v>368</v>
      </c>
      <c r="S43993" s="50" t="s">
        <v>368</v>
      </c>
      <c r="T43993" s="9" t="s">
        <v>368</v>
      </c>
      <c r="U43993" s="9" t="s">
        <v>368</v>
      </c>
    </row>
    <row r="43994">
      <c r="F43994" s="9"/>
      <c r="N43994" s="50"/>
      <c r="O43994" s="50"/>
      <c r="P43994" s="50"/>
      <c r="Q43994" s="50" t="s">
        <v>368</v>
      </c>
      <c r="R43994" s="9" t="s">
        <v>368</v>
      </c>
      <c r="S43994" s="50" t="s">
        <v>368</v>
      </c>
      <c r="T43994" s="9" t="s">
        <v>368</v>
      </c>
      <c r="U43994" s="9" t="s">
        <v>368</v>
      </c>
    </row>
    <row r="43995">
      <c r="F43995" s="9"/>
      <c r="N43995" s="50"/>
      <c r="O43995" s="50"/>
      <c r="P43995" s="50"/>
      <c r="Q43995" s="50" t="s">
        <v>368</v>
      </c>
      <c r="R43995" s="9" t="s">
        <v>368</v>
      </c>
      <c r="S43995" s="50" t="s">
        <v>368</v>
      </c>
      <c r="T43995" s="9" t="s">
        <v>368</v>
      </c>
      <c r="U43995" s="9" t="s">
        <v>368</v>
      </c>
    </row>
    <row r="43996">
      <c r="F43996" s="9"/>
      <c r="N43996" s="50"/>
      <c r="O43996" s="50"/>
      <c r="P43996" s="50"/>
      <c r="Q43996" s="50" t="s">
        <v>368</v>
      </c>
      <c r="R43996" s="9" t="s">
        <v>368</v>
      </c>
      <c r="S43996" s="50" t="s">
        <v>368</v>
      </c>
      <c r="T43996" s="9" t="s">
        <v>368</v>
      </c>
      <c r="U43996" s="9" t="s">
        <v>368</v>
      </c>
    </row>
    <row r="43997">
      <c r="F43997" s="9"/>
      <c r="N43997" s="50"/>
      <c r="O43997" s="50"/>
      <c r="P43997" s="50"/>
      <c r="Q43997" s="50" t="s">
        <v>368</v>
      </c>
      <c r="R43997" s="9" t="s">
        <v>368</v>
      </c>
      <c r="S43997" s="50" t="s">
        <v>368</v>
      </c>
      <c r="T43997" s="9" t="s">
        <v>368</v>
      </c>
      <c r="U43997" s="9" t="s">
        <v>368</v>
      </c>
    </row>
    <row r="43998">
      <c r="F43998" s="9"/>
      <c r="N43998" s="50"/>
      <c r="O43998" s="50"/>
      <c r="P43998" s="50"/>
      <c r="Q43998" s="50" t="s">
        <v>368</v>
      </c>
      <c r="R43998" s="9" t="s">
        <v>368</v>
      </c>
      <c r="S43998" s="50" t="s">
        <v>368</v>
      </c>
      <c r="T43998" s="9" t="s">
        <v>368</v>
      </c>
      <c r="U43998" s="9" t="s">
        <v>368</v>
      </c>
    </row>
    <row r="43999">
      <c r="F43999" s="9"/>
      <c r="N43999" s="50"/>
      <c r="O43999" s="50"/>
      <c r="P43999" s="50"/>
      <c r="Q43999" s="50" t="s">
        <v>368</v>
      </c>
      <c r="R43999" s="9" t="s">
        <v>368</v>
      </c>
      <c r="S43999" s="50" t="s">
        <v>368</v>
      </c>
      <c r="T43999" s="9" t="s">
        <v>368</v>
      </c>
      <c r="U43999" s="9" t="s">
        <v>368</v>
      </c>
    </row>
    <row r="44000">
      <c r="F44000" s="9"/>
      <c r="N44000" s="50"/>
      <c r="O44000" s="50"/>
      <c r="P44000" s="50"/>
      <c r="Q44000" s="50" t="s">
        <v>368</v>
      </c>
      <c r="R44000" s="9" t="s">
        <v>368</v>
      </c>
      <c r="S44000" s="50" t="s">
        <v>368</v>
      </c>
      <c r="T44000" s="9" t="s">
        <v>368</v>
      </c>
      <c r="U44000" s="9" t="s">
        <v>368</v>
      </c>
    </row>
    <row r="44001">
      <c r="F44001" s="9"/>
      <c r="N44001" s="50"/>
      <c r="O44001" s="50"/>
      <c r="P44001" s="50"/>
      <c r="Q44001" s="50" t="s">
        <v>368</v>
      </c>
      <c r="R44001" s="9" t="s">
        <v>368</v>
      </c>
      <c r="S44001" s="50" t="s">
        <v>368</v>
      </c>
      <c r="T44001" s="9" t="s">
        <v>368</v>
      </c>
      <c r="U44001" s="9" t="s">
        <v>368</v>
      </c>
    </row>
    <row r="44002">
      <c r="F44002" s="9"/>
      <c r="N44002" s="50"/>
      <c r="O44002" s="50"/>
      <c r="P44002" s="50"/>
      <c r="Q44002" s="50" t="s">
        <v>368</v>
      </c>
      <c r="R44002" s="9" t="s">
        <v>368</v>
      </c>
      <c r="S44002" s="50" t="s">
        <v>368</v>
      </c>
      <c r="T44002" s="9" t="s">
        <v>368</v>
      </c>
      <c r="U44002" s="9" t="s">
        <v>368</v>
      </c>
    </row>
    <row r="44003">
      <c r="F44003" s="9"/>
      <c r="N44003" s="50"/>
      <c r="O44003" s="50"/>
      <c r="P44003" s="50"/>
      <c r="Q44003" s="50" t="s">
        <v>368</v>
      </c>
      <c r="R44003" s="9" t="s">
        <v>368</v>
      </c>
      <c r="S44003" s="50" t="s">
        <v>368</v>
      </c>
      <c r="T44003" s="9" t="s">
        <v>368</v>
      </c>
      <c r="U44003" s="9" t="s">
        <v>368</v>
      </c>
    </row>
    <row r="44004">
      <c r="F44004" s="9"/>
      <c r="N44004" s="50"/>
      <c r="O44004" s="50"/>
      <c r="P44004" s="50"/>
      <c r="Q44004" s="50" t="s">
        <v>368</v>
      </c>
      <c r="R44004" s="9" t="s">
        <v>368</v>
      </c>
      <c r="S44004" s="50" t="s">
        <v>368</v>
      </c>
      <c r="T44004" s="9" t="s">
        <v>368</v>
      </c>
      <c r="U44004" s="9" t="s">
        <v>368</v>
      </c>
    </row>
    <row r="44005">
      <c r="F44005" s="9"/>
      <c r="N44005" s="50"/>
      <c r="O44005" s="50"/>
      <c r="P44005" s="50"/>
      <c r="Q44005" s="50" t="s">
        <v>368</v>
      </c>
      <c r="R44005" s="9" t="s">
        <v>368</v>
      </c>
      <c r="S44005" s="50" t="s">
        <v>368</v>
      </c>
      <c r="T44005" s="9" t="s">
        <v>368</v>
      </c>
      <c r="U44005" s="9" t="s">
        <v>368</v>
      </c>
    </row>
    <row r="44006">
      <c r="F44006" s="9"/>
      <c r="N44006" s="50"/>
      <c r="O44006" s="50"/>
      <c r="P44006" s="50"/>
      <c r="Q44006" s="50" t="s">
        <v>368</v>
      </c>
      <c r="R44006" s="9" t="s">
        <v>368</v>
      </c>
      <c r="S44006" s="50" t="s">
        <v>368</v>
      </c>
      <c r="T44006" s="9" t="s">
        <v>368</v>
      </c>
      <c r="U44006" s="9" t="s">
        <v>368</v>
      </c>
    </row>
    <row r="44007">
      <c r="F44007" s="9"/>
      <c r="N44007" s="50"/>
      <c r="O44007" s="50"/>
      <c r="P44007" s="50"/>
      <c r="Q44007" s="50" t="s">
        <v>368</v>
      </c>
      <c r="R44007" s="9" t="s">
        <v>368</v>
      </c>
      <c r="S44007" s="50" t="s">
        <v>368</v>
      </c>
      <c r="T44007" s="9" t="s">
        <v>368</v>
      </c>
      <c r="U44007" s="9" t="s">
        <v>368</v>
      </c>
    </row>
    <row r="44008">
      <c r="F44008" s="9"/>
      <c r="N44008" s="50"/>
      <c r="O44008" s="50"/>
      <c r="P44008" s="50"/>
      <c r="Q44008" s="50" t="s">
        <v>368</v>
      </c>
      <c r="R44008" s="9" t="s">
        <v>368</v>
      </c>
      <c r="S44008" s="50" t="s">
        <v>368</v>
      </c>
      <c r="T44008" s="9" t="s">
        <v>368</v>
      </c>
      <c r="U44008" s="9" t="s">
        <v>368</v>
      </c>
    </row>
    <row r="44009">
      <c r="F44009" s="9"/>
      <c r="N44009" s="50"/>
      <c r="O44009" s="50"/>
      <c r="P44009" s="50"/>
      <c r="Q44009" s="50" t="s">
        <v>368</v>
      </c>
      <c r="R44009" s="9" t="s">
        <v>368</v>
      </c>
      <c r="S44009" s="50" t="s">
        <v>368</v>
      </c>
      <c r="T44009" s="9" t="s">
        <v>368</v>
      </c>
      <c r="U44009" s="9" t="s">
        <v>368</v>
      </c>
    </row>
    <row r="44010">
      <c r="F44010" s="9"/>
      <c r="N44010" s="50"/>
      <c r="O44010" s="50"/>
      <c r="P44010" s="50"/>
      <c r="Q44010" s="50" t="s">
        <v>368</v>
      </c>
      <c r="R44010" s="9" t="s">
        <v>368</v>
      </c>
      <c r="S44010" s="50" t="s">
        <v>368</v>
      </c>
      <c r="T44010" s="9" t="s">
        <v>368</v>
      </c>
      <c r="U44010" s="9" t="s">
        <v>368</v>
      </c>
    </row>
    <row r="44011">
      <c r="F44011" s="9"/>
      <c r="N44011" s="50"/>
      <c r="O44011" s="50"/>
      <c r="P44011" s="50"/>
      <c r="Q44011" s="50" t="s">
        <v>368</v>
      </c>
      <c r="R44011" s="9" t="s">
        <v>368</v>
      </c>
      <c r="S44011" s="50" t="s">
        <v>368</v>
      </c>
      <c r="T44011" s="9" t="s">
        <v>368</v>
      </c>
      <c r="U44011" s="9" t="s">
        <v>368</v>
      </c>
    </row>
    <row r="44012">
      <c r="F44012" s="9"/>
      <c r="N44012" s="50"/>
      <c r="O44012" s="50"/>
      <c r="P44012" s="50"/>
      <c r="Q44012" s="50" t="s">
        <v>368</v>
      </c>
      <c r="R44012" s="9" t="s">
        <v>368</v>
      </c>
      <c r="S44012" s="50" t="s">
        <v>368</v>
      </c>
      <c r="T44012" s="9" t="s">
        <v>368</v>
      </c>
      <c r="U44012" s="9" t="s">
        <v>368</v>
      </c>
    </row>
    <row r="44013">
      <c r="F44013" s="9"/>
      <c r="N44013" s="50"/>
      <c r="O44013" s="50"/>
      <c r="P44013" s="50"/>
      <c r="Q44013" s="50" t="s">
        <v>368</v>
      </c>
      <c r="R44013" s="9" t="s">
        <v>368</v>
      </c>
      <c r="S44013" s="50" t="s">
        <v>368</v>
      </c>
      <c r="T44013" s="9" t="s">
        <v>368</v>
      </c>
      <c r="U44013" s="9" t="s">
        <v>368</v>
      </c>
    </row>
    <row r="44014">
      <c r="F44014" s="9"/>
      <c r="N44014" s="50"/>
      <c r="O44014" s="50"/>
      <c r="P44014" s="50"/>
      <c r="Q44014" s="50" t="s">
        <v>368</v>
      </c>
      <c r="R44014" s="9" t="s">
        <v>368</v>
      </c>
      <c r="S44014" s="50" t="s">
        <v>368</v>
      </c>
      <c r="T44014" s="9" t="s">
        <v>368</v>
      </c>
      <c r="U44014" s="9" t="s">
        <v>368</v>
      </c>
    </row>
    <row r="44015">
      <c r="F44015" s="9"/>
      <c r="N44015" s="50"/>
      <c r="O44015" s="50"/>
      <c r="P44015" s="50"/>
      <c r="Q44015" s="50" t="s">
        <v>368</v>
      </c>
      <c r="R44015" s="9" t="s">
        <v>368</v>
      </c>
      <c r="S44015" s="50" t="s">
        <v>368</v>
      </c>
      <c r="T44015" s="9" t="s">
        <v>368</v>
      </c>
      <c r="U44015" s="9" t="s">
        <v>368</v>
      </c>
    </row>
    <row r="44016">
      <c r="F44016" s="9"/>
      <c r="N44016" s="50"/>
      <c r="O44016" s="50"/>
      <c r="P44016" s="50"/>
      <c r="Q44016" s="50" t="s">
        <v>368</v>
      </c>
      <c r="R44016" s="9" t="s">
        <v>368</v>
      </c>
      <c r="S44016" s="50" t="s">
        <v>368</v>
      </c>
      <c r="T44016" s="9" t="s">
        <v>368</v>
      </c>
      <c r="U44016" s="9" t="s">
        <v>368</v>
      </c>
    </row>
    <row r="44017">
      <c r="F44017" s="9"/>
      <c r="N44017" s="50"/>
      <c r="O44017" s="50"/>
      <c r="P44017" s="50"/>
      <c r="Q44017" s="50" t="s">
        <v>368</v>
      </c>
      <c r="R44017" s="9" t="s">
        <v>368</v>
      </c>
      <c r="S44017" s="50" t="s">
        <v>368</v>
      </c>
      <c r="T44017" s="9" t="s">
        <v>368</v>
      </c>
      <c r="U44017" s="9" t="s">
        <v>368</v>
      </c>
    </row>
    <row r="44018">
      <c r="F44018" s="9"/>
      <c r="N44018" s="50"/>
      <c r="O44018" s="50"/>
      <c r="P44018" s="50"/>
      <c r="Q44018" s="50" t="s">
        <v>368</v>
      </c>
      <c r="R44018" s="9" t="s">
        <v>368</v>
      </c>
      <c r="S44018" s="50" t="s">
        <v>368</v>
      </c>
      <c r="T44018" s="9" t="s">
        <v>368</v>
      </c>
      <c r="U44018" s="9" t="s">
        <v>368</v>
      </c>
    </row>
    <row r="44019">
      <c r="F44019" s="9"/>
      <c r="N44019" s="50"/>
      <c r="O44019" s="50"/>
      <c r="P44019" s="50"/>
      <c r="Q44019" s="50" t="s">
        <v>368</v>
      </c>
      <c r="R44019" s="9" t="s">
        <v>368</v>
      </c>
      <c r="S44019" s="50" t="s">
        <v>368</v>
      </c>
      <c r="T44019" s="9" t="s">
        <v>368</v>
      </c>
      <c r="U44019" s="9" t="s">
        <v>368</v>
      </c>
    </row>
    <row r="44020">
      <c r="F44020" s="9"/>
      <c r="N44020" s="50"/>
      <c r="O44020" s="50"/>
      <c r="P44020" s="50"/>
      <c r="Q44020" s="50" t="s">
        <v>368</v>
      </c>
      <c r="R44020" s="9" t="s">
        <v>368</v>
      </c>
      <c r="S44020" s="50" t="s">
        <v>368</v>
      </c>
      <c r="T44020" s="9" t="s">
        <v>368</v>
      </c>
      <c r="U44020" s="9" t="s">
        <v>368</v>
      </c>
    </row>
    <row r="44021">
      <c r="F44021" s="9"/>
      <c r="N44021" s="50"/>
      <c r="O44021" s="50"/>
      <c r="P44021" s="50"/>
      <c r="Q44021" s="50" t="s">
        <v>368</v>
      </c>
      <c r="R44021" s="9" t="s">
        <v>368</v>
      </c>
      <c r="S44021" s="50" t="s">
        <v>368</v>
      </c>
      <c r="T44021" s="9" t="s">
        <v>368</v>
      </c>
      <c r="U44021" s="9" t="s">
        <v>368</v>
      </c>
    </row>
    <row r="44022">
      <c r="F44022" s="9"/>
      <c r="N44022" s="50"/>
      <c r="O44022" s="50"/>
      <c r="P44022" s="50"/>
      <c r="Q44022" s="50" t="s">
        <v>368</v>
      </c>
      <c r="R44022" s="9" t="s">
        <v>368</v>
      </c>
      <c r="S44022" s="50" t="s">
        <v>368</v>
      </c>
      <c r="T44022" s="9" t="s">
        <v>368</v>
      </c>
      <c r="U44022" s="9" t="s">
        <v>368</v>
      </c>
    </row>
    <row r="44023">
      <c r="F44023" s="9"/>
      <c r="N44023" s="50"/>
      <c r="O44023" s="50"/>
      <c r="P44023" s="50"/>
      <c r="Q44023" s="50" t="s">
        <v>368</v>
      </c>
      <c r="R44023" s="9" t="s">
        <v>368</v>
      </c>
      <c r="S44023" s="50" t="s">
        <v>368</v>
      </c>
      <c r="T44023" s="9" t="s">
        <v>368</v>
      </c>
      <c r="U44023" s="9" t="s">
        <v>368</v>
      </c>
    </row>
    <row r="44024">
      <c r="F44024" s="9"/>
      <c r="N44024" s="50"/>
      <c r="O44024" s="50"/>
      <c r="P44024" s="50"/>
      <c r="Q44024" s="50" t="s">
        <v>368</v>
      </c>
      <c r="R44024" s="9" t="s">
        <v>368</v>
      </c>
      <c r="S44024" s="50" t="s">
        <v>368</v>
      </c>
      <c r="T44024" s="9" t="s">
        <v>368</v>
      </c>
      <c r="U44024" s="9" t="s">
        <v>368</v>
      </c>
    </row>
    <row r="44025">
      <c r="F44025" s="9"/>
      <c r="N44025" s="50"/>
      <c r="O44025" s="50"/>
      <c r="P44025" s="50"/>
      <c r="Q44025" s="50" t="s">
        <v>368</v>
      </c>
      <c r="R44025" s="9" t="s">
        <v>368</v>
      </c>
      <c r="S44025" s="50" t="s">
        <v>368</v>
      </c>
      <c r="T44025" s="9" t="s">
        <v>368</v>
      </c>
      <c r="U44025" s="9" t="s">
        <v>368</v>
      </c>
    </row>
    <row r="44026">
      <c r="F44026" s="9"/>
      <c r="N44026" s="50"/>
      <c r="O44026" s="50"/>
      <c r="P44026" s="50"/>
      <c r="Q44026" s="50" t="s">
        <v>368</v>
      </c>
      <c r="R44026" s="9" t="s">
        <v>368</v>
      </c>
      <c r="S44026" s="50" t="s">
        <v>368</v>
      </c>
      <c r="T44026" s="9" t="s">
        <v>368</v>
      </c>
      <c r="U44026" s="9" t="s">
        <v>368</v>
      </c>
    </row>
    <row r="44027">
      <c r="F44027" s="9"/>
      <c r="N44027" s="50"/>
      <c r="O44027" s="50"/>
      <c r="P44027" s="50"/>
      <c r="Q44027" s="50" t="s">
        <v>368</v>
      </c>
      <c r="R44027" s="9" t="s">
        <v>368</v>
      </c>
      <c r="S44027" s="50" t="s">
        <v>368</v>
      </c>
      <c r="T44027" s="9" t="s">
        <v>368</v>
      </c>
      <c r="U44027" s="9" t="s">
        <v>368</v>
      </c>
    </row>
    <row r="44028">
      <c r="F44028" s="9"/>
      <c r="N44028" s="50"/>
      <c r="O44028" s="50"/>
      <c r="P44028" s="50"/>
      <c r="Q44028" s="50" t="s">
        <v>368</v>
      </c>
      <c r="R44028" s="9" t="s">
        <v>368</v>
      </c>
      <c r="S44028" s="50" t="s">
        <v>368</v>
      </c>
      <c r="T44028" s="9" t="s">
        <v>368</v>
      </c>
      <c r="U44028" s="9" t="s">
        <v>368</v>
      </c>
    </row>
    <row r="44029">
      <c r="F44029" s="9"/>
      <c r="N44029" s="50"/>
      <c r="O44029" s="50"/>
      <c r="P44029" s="50"/>
      <c r="Q44029" s="50" t="s">
        <v>368</v>
      </c>
      <c r="R44029" s="9" t="s">
        <v>368</v>
      </c>
      <c r="S44029" s="50" t="s">
        <v>368</v>
      </c>
      <c r="T44029" s="9" t="s">
        <v>368</v>
      </c>
      <c r="U44029" s="9" t="s">
        <v>368</v>
      </c>
    </row>
    <row r="44030">
      <c r="F44030" s="9"/>
      <c r="N44030" s="50"/>
      <c r="O44030" s="50"/>
      <c r="P44030" s="50"/>
      <c r="Q44030" s="50" t="s">
        <v>368</v>
      </c>
      <c r="R44030" s="9" t="s">
        <v>368</v>
      </c>
      <c r="S44030" s="50" t="s">
        <v>368</v>
      </c>
      <c r="T44030" s="9" t="s">
        <v>368</v>
      </c>
      <c r="U44030" s="9" t="s">
        <v>368</v>
      </c>
    </row>
    <row r="44031">
      <c r="F44031" s="9"/>
      <c r="N44031" s="50"/>
      <c r="O44031" s="50"/>
      <c r="P44031" s="50"/>
      <c r="Q44031" s="50" t="s">
        <v>368</v>
      </c>
      <c r="R44031" s="9" t="s">
        <v>368</v>
      </c>
      <c r="S44031" s="50" t="s">
        <v>368</v>
      </c>
      <c r="T44031" s="9" t="s">
        <v>368</v>
      </c>
      <c r="U44031" s="9" t="s">
        <v>368</v>
      </c>
    </row>
    <row r="44032">
      <c r="F44032" s="9"/>
      <c r="N44032" s="50"/>
      <c r="O44032" s="50"/>
      <c r="P44032" s="50"/>
      <c r="Q44032" s="50" t="s">
        <v>368</v>
      </c>
      <c r="R44032" s="9" t="s">
        <v>368</v>
      </c>
      <c r="S44032" s="50" t="s">
        <v>368</v>
      </c>
      <c r="T44032" s="9" t="s">
        <v>368</v>
      </c>
      <c r="U44032" s="9" t="s">
        <v>368</v>
      </c>
    </row>
    <row r="44033">
      <c r="F44033" s="9"/>
      <c r="N44033" s="50"/>
      <c r="O44033" s="50"/>
      <c r="P44033" s="50"/>
      <c r="Q44033" s="50" t="s">
        <v>368</v>
      </c>
      <c r="R44033" s="9" t="s">
        <v>368</v>
      </c>
      <c r="S44033" s="50" t="s">
        <v>368</v>
      </c>
      <c r="T44033" s="9" t="s">
        <v>368</v>
      </c>
      <c r="U44033" s="9" t="s">
        <v>368</v>
      </c>
    </row>
    <row r="44034">
      <c r="F44034" s="9"/>
      <c r="N44034" s="50"/>
      <c r="O44034" s="50"/>
      <c r="P44034" s="50"/>
      <c r="Q44034" s="50" t="s">
        <v>368</v>
      </c>
      <c r="R44034" s="9" t="s">
        <v>368</v>
      </c>
      <c r="S44034" s="50" t="s">
        <v>368</v>
      </c>
      <c r="T44034" s="9" t="s">
        <v>368</v>
      </c>
      <c r="U44034" s="9" t="s">
        <v>368</v>
      </c>
    </row>
    <row r="44035">
      <c r="F44035" s="9"/>
      <c r="N44035" s="50"/>
      <c r="O44035" s="50"/>
      <c r="P44035" s="50"/>
      <c r="Q44035" s="50" t="s">
        <v>368</v>
      </c>
      <c r="R44035" s="9" t="s">
        <v>368</v>
      </c>
      <c r="S44035" s="50" t="s">
        <v>368</v>
      </c>
      <c r="T44035" s="9" t="s">
        <v>368</v>
      </c>
      <c r="U44035" s="9" t="s">
        <v>368</v>
      </c>
    </row>
    <row r="44036">
      <c r="F44036" s="9"/>
      <c r="N44036" s="50"/>
      <c r="O44036" s="50"/>
      <c r="P44036" s="50"/>
      <c r="Q44036" s="50" t="s">
        <v>368</v>
      </c>
      <c r="R44036" s="9" t="s">
        <v>368</v>
      </c>
      <c r="S44036" s="50" t="s">
        <v>368</v>
      </c>
      <c r="T44036" s="9" t="s">
        <v>368</v>
      </c>
      <c r="U44036" s="9" t="s">
        <v>368</v>
      </c>
    </row>
    <row r="44037">
      <c r="F44037" s="9"/>
      <c r="N44037" s="50"/>
      <c r="O44037" s="50"/>
      <c r="P44037" s="50"/>
      <c r="Q44037" s="50" t="s">
        <v>368</v>
      </c>
      <c r="R44037" s="9" t="s">
        <v>368</v>
      </c>
      <c r="S44037" s="50" t="s">
        <v>368</v>
      </c>
      <c r="T44037" s="9" t="s">
        <v>368</v>
      </c>
      <c r="U44037" s="9" t="s">
        <v>368</v>
      </c>
    </row>
    <row r="44038">
      <c r="F44038" s="9"/>
      <c r="N44038" s="50"/>
      <c r="O44038" s="50"/>
      <c r="P44038" s="50"/>
      <c r="Q44038" s="50" t="s">
        <v>368</v>
      </c>
      <c r="R44038" s="9" t="s">
        <v>368</v>
      </c>
      <c r="S44038" s="50" t="s">
        <v>368</v>
      </c>
      <c r="T44038" s="9" t="s">
        <v>368</v>
      </c>
      <c r="U44038" s="9" t="s">
        <v>368</v>
      </c>
    </row>
    <row r="44039">
      <c r="F44039" s="9"/>
      <c r="N44039" s="50"/>
      <c r="O44039" s="50"/>
      <c r="P44039" s="50"/>
      <c r="Q44039" s="50" t="s">
        <v>368</v>
      </c>
      <c r="R44039" s="9" t="s">
        <v>368</v>
      </c>
      <c r="S44039" s="50" t="s">
        <v>368</v>
      </c>
      <c r="T44039" s="9" t="s">
        <v>368</v>
      </c>
      <c r="U44039" s="9" t="s">
        <v>368</v>
      </c>
    </row>
    <row r="44040">
      <c r="F44040" s="9"/>
      <c r="N44040" s="50"/>
      <c r="O44040" s="50"/>
      <c r="P44040" s="50"/>
      <c r="Q44040" s="50" t="s">
        <v>368</v>
      </c>
      <c r="R44040" s="9" t="s">
        <v>368</v>
      </c>
      <c r="S44040" s="50" t="s">
        <v>368</v>
      </c>
      <c r="T44040" s="9" t="s">
        <v>368</v>
      </c>
      <c r="U44040" s="9" t="s">
        <v>368</v>
      </c>
    </row>
    <row r="44041">
      <c r="F44041" s="9"/>
      <c r="N44041" s="50"/>
      <c r="O44041" s="50"/>
      <c r="P44041" s="50"/>
      <c r="Q44041" s="50" t="s">
        <v>368</v>
      </c>
      <c r="R44041" s="9" t="s">
        <v>368</v>
      </c>
      <c r="S44041" s="50" t="s">
        <v>368</v>
      </c>
      <c r="T44041" s="9" t="s">
        <v>368</v>
      </c>
      <c r="U44041" s="9" t="s">
        <v>368</v>
      </c>
    </row>
    <row r="44042">
      <c r="F44042" s="9"/>
      <c r="N44042" s="50"/>
      <c r="O44042" s="50"/>
      <c r="P44042" s="50"/>
      <c r="Q44042" s="50" t="s">
        <v>368</v>
      </c>
      <c r="R44042" s="9" t="s">
        <v>368</v>
      </c>
      <c r="S44042" s="50" t="s">
        <v>368</v>
      </c>
      <c r="T44042" s="9" t="s">
        <v>368</v>
      </c>
      <c r="U44042" s="9" t="s">
        <v>368</v>
      </c>
    </row>
    <row r="44043">
      <c r="F44043" s="9"/>
      <c r="N44043" s="50"/>
      <c r="O44043" s="50"/>
      <c r="P44043" s="50"/>
      <c r="Q44043" s="50" t="s">
        <v>368</v>
      </c>
      <c r="R44043" s="9" t="s">
        <v>368</v>
      </c>
      <c r="S44043" s="50" t="s">
        <v>368</v>
      </c>
      <c r="T44043" s="9" t="s">
        <v>368</v>
      </c>
      <c r="U44043" s="9" t="s">
        <v>368</v>
      </c>
    </row>
    <row r="44044">
      <c r="F44044" s="9"/>
      <c r="N44044" s="50"/>
      <c r="O44044" s="50"/>
      <c r="P44044" s="50"/>
      <c r="Q44044" s="50" t="s">
        <v>368</v>
      </c>
      <c r="R44044" s="9" t="s">
        <v>368</v>
      </c>
      <c r="S44044" s="50" t="s">
        <v>368</v>
      </c>
      <c r="T44044" s="9" t="s">
        <v>368</v>
      </c>
      <c r="U44044" s="9" t="s">
        <v>368</v>
      </c>
    </row>
    <row r="44045">
      <c r="F44045" s="9"/>
      <c r="N44045" s="50"/>
      <c r="O44045" s="50"/>
      <c r="P44045" s="50"/>
      <c r="Q44045" s="50" t="s">
        <v>368</v>
      </c>
      <c r="R44045" s="9" t="s">
        <v>368</v>
      </c>
      <c r="S44045" s="50" t="s">
        <v>368</v>
      </c>
      <c r="T44045" s="9" t="s">
        <v>368</v>
      </c>
      <c r="U44045" s="9" t="s">
        <v>368</v>
      </c>
    </row>
    <row r="44046">
      <c r="F44046" s="9"/>
      <c r="N44046" s="50"/>
      <c r="O44046" s="50"/>
      <c r="P44046" s="50"/>
      <c r="Q44046" s="50" t="s">
        <v>368</v>
      </c>
      <c r="R44046" s="9" t="s">
        <v>368</v>
      </c>
      <c r="S44046" s="50" t="s">
        <v>368</v>
      </c>
      <c r="T44046" s="9" t="s">
        <v>368</v>
      </c>
      <c r="U44046" s="9" t="s">
        <v>368</v>
      </c>
    </row>
    <row r="44047">
      <c r="F44047" s="9"/>
      <c r="N44047" s="50"/>
      <c r="O44047" s="50"/>
      <c r="P44047" s="50"/>
      <c r="Q44047" s="50" t="s">
        <v>368</v>
      </c>
      <c r="R44047" s="9" t="s">
        <v>368</v>
      </c>
      <c r="S44047" s="50" t="s">
        <v>368</v>
      </c>
      <c r="T44047" s="9" t="s">
        <v>368</v>
      </c>
      <c r="U44047" s="9" t="s">
        <v>368</v>
      </c>
    </row>
    <row r="44048">
      <c r="F44048" s="9"/>
      <c r="N44048" s="50"/>
      <c r="O44048" s="50"/>
      <c r="P44048" s="50"/>
      <c r="Q44048" s="50" t="s">
        <v>368</v>
      </c>
      <c r="R44048" s="9" t="s">
        <v>368</v>
      </c>
      <c r="S44048" s="50" t="s">
        <v>368</v>
      </c>
      <c r="T44048" s="9" t="s">
        <v>368</v>
      </c>
      <c r="U44048" s="9" t="s">
        <v>368</v>
      </c>
    </row>
    <row r="44049">
      <c r="F44049" s="9"/>
      <c r="N44049" s="50"/>
      <c r="O44049" s="50"/>
      <c r="P44049" s="50"/>
      <c r="Q44049" s="50" t="s">
        <v>368</v>
      </c>
      <c r="R44049" s="9" t="s">
        <v>368</v>
      </c>
      <c r="S44049" s="50" t="s">
        <v>368</v>
      </c>
      <c r="T44049" s="9" t="s">
        <v>368</v>
      </c>
      <c r="U44049" s="9" t="s">
        <v>368</v>
      </c>
    </row>
    <row r="44050">
      <c r="F44050" s="9"/>
      <c r="N44050" s="50"/>
      <c r="O44050" s="50"/>
      <c r="P44050" s="50"/>
      <c r="Q44050" s="50" t="s">
        <v>368</v>
      </c>
      <c r="R44050" s="9" t="s">
        <v>368</v>
      </c>
      <c r="S44050" s="50" t="s">
        <v>368</v>
      </c>
      <c r="T44050" s="9" t="s">
        <v>368</v>
      </c>
      <c r="U44050" s="9" t="s">
        <v>368</v>
      </c>
    </row>
    <row r="44051">
      <c r="F44051" s="9"/>
      <c r="N44051" s="50"/>
      <c r="O44051" s="50"/>
      <c r="P44051" s="50"/>
      <c r="Q44051" s="50" t="s">
        <v>368</v>
      </c>
      <c r="R44051" s="9" t="s">
        <v>368</v>
      </c>
      <c r="S44051" s="50" t="s">
        <v>368</v>
      </c>
      <c r="T44051" s="9" t="s">
        <v>368</v>
      </c>
      <c r="U44051" s="9" t="s">
        <v>368</v>
      </c>
    </row>
    <row r="44052">
      <c r="F44052" s="9"/>
      <c r="N44052" s="50"/>
      <c r="O44052" s="50"/>
      <c r="P44052" s="50"/>
      <c r="Q44052" s="50" t="s">
        <v>368</v>
      </c>
      <c r="R44052" s="9" t="s">
        <v>368</v>
      </c>
      <c r="S44052" s="50" t="s">
        <v>368</v>
      </c>
      <c r="T44052" s="9" t="s">
        <v>368</v>
      </c>
      <c r="U44052" s="9" t="s">
        <v>368</v>
      </c>
    </row>
    <row r="44053">
      <c r="F44053" s="9"/>
      <c r="N44053" s="50"/>
      <c r="O44053" s="50"/>
      <c r="P44053" s="50"/>
      <c r="Q44053" s="50" t="s">
        <v>368</v>
      </c>
      <c r="R44053" s="9" t="s">
        <v>368</v>
      </c>
      <c r="S44053" s="50" t="s">
        <v>368</v>
      </c>
      <c r="T44053" s="9" t="s">
        <v>368</v>
      </c>
      <c r="U44053" s="9" t="s">
        <v>368</v>
      </c>
    </row>
    <row r="44054">
      <c r="F44054" s="9"/>
      <c r="N44054" s="50"/>
      <c r="O44054" s="50"/>
      <c r="P44054" s="50"/>
      <c r="Q44054" s="50" t="s">
        <v>368</v>
      </c>
      <c r="R44054" s="9" t="s">
        <v>368</v>
      </c>
      <c r="S44054" s="50" t="s">
        <v>368</v>
      </c>
      <c r="T44054" s="9" t="s">
        <v>368</v>
      </c>
      <c r="U44054" s="9" t="s">
        <v>368</v>
      </c>
    </row>
    <row r="44055">
      <c r="F44055" s="9"/>
      <c r="N44055" s="50"/>
      <c r="O44055" s="50"/>
      <c r="P44055" s="50"/>
      <c r="Q44055" s="50" t="s">
        <v>368</v>
      </c>
      <c r="R44055" s="9" t="s">
        <v>368</v>
      </c>
      <c r="S44055" s="50" t="s">
        <v>368</v>
      </c>
      <c r="T44055" s="9" t="s">
        <v>368</v>
      </c>
      <c r="U44055" s="9" t="s">
        <v>368</v>
      </c>
    </row>
    <row r="44056">
      <c r="F44056" s="9"/>
      <c r="N44056" s="50"/>
      <c r="O44056" s="50"/>
      <c r="P44056" s="50"/>
      <c r="Q44056" s="50" t="s">
        <v>368</v>
      </c>
      <c r="R44056" s="9" t="s">
        <v>368</v>
      </c>
      <c r="S44056" s="50" t="s">
        <v>368</v>
      </c>
      <c r="T44056" s="9" t="s">
        <v>368</v>
      </c>
      <c r="U44056" s="9" t="s">
        <v>368</v>
      </c>
    </row>
    <row r="44057">
      <c r="F44057" s="9"/>
      <c r="N44057" s="50"/>
      <c r="O44057" s="50"/>
      <c r="P44057" s="50"/>
      <c r="Q44057" s="50" t="s">
        <v>368</v>
      </c>
      <c r="R44057" s="9" t="s">
        <v>368</v>
      </c>
      <c r="S44057" s="50" t="s">
        <v>368</v>
      </c>
      <c r="T44057" s="9" t="s">
        <v>368</v>
      </c>
      <c r="U44057" s="9" t="s">
        <v>368</v>
      </c>
    </row>
    <row r="44058">
      <c r="F44058" s="9"/>
      <c r="N44058" s="50"/>
      <c r="O44058" s="50"/>
      <c r="P44058" s="50"/>
      <c r="Q44058" s="50" t="s">
        <v>368</v>
      </c>
      <c r="R44058" s="9" t="s">
        <v>368</v>
      </c>
      <c r="S44058" s="50" t="s">
        <v>368</v>
      </c>
      <c r="T44058" s="9" t="s">
        <v>368</v>
      </c>
      <c r="U44058" s="9" t="s">
        <v>368</v>
      </c>
    </row>
    <row r="44059">
      <c r="F44059" s="9"/>
      <c r="N44059" s="50"/>
      <c r="O44059" s="50"/>
      <c r="P44059" s="50"/>
      <c r="Q44059" s="50" t="s">
        <v>368</v>
      </c>
      <c r="R44059" s="9" t="s">
        <v>368</v>
      </c>
      <c r="S44059" s="50" t="s">
        <v>368</v>
      </c>
      <c r="T44059" s="9" t="s">
        <v>368</v>
      </c>
      <c r="U44059" s="9" t="s">
        <v>368</v>
      </c>
    </row>
    <row r="44060">
      <c r="F44060" s="9"/>
      <c r="N44060" s="50"/>
      <c r="O44060" s="50"/>
      <c r="P44060" s="50"/>
      <c r="Q44060" s="50" t="s">
        <v>368</v>
      </c>
      <c r="R44060" s="9" t="s">
        <v>368</v>
      </c>
      <c r="S44060" s="50" t="s">
        <v>368</v>
      </c>
      <c r="T44060" s="9" t="s">
        <v>368</v>
      </c>
      <c r="U44060" s="9" t="s">
        <v>368</v>
      </c>
    </row>
    <row r="44061">
      <c r="F44061" s="9"/>
      <c r="N44061" s="50"/>
      <c r="O44061" s="50"/>
      <c r="P44061" s="50"/>
      <c r="Q44061" s="50" t="s">
        <v>368</v>
      </c>
      <c r="R44061" s="9" t="s">
        <v>368</v>
      </c>
      <c r="S44061" s="50" t="s">
        <v>368</v>
      </c>
      <c r="T44061" s="9" t="s">
        <v>368</v>
      </c>
      <c r="U44061" s="9" t="s">
        <v>368</v>
      </c>
    </row>
    <row r="44062">
      <c r="F44062" s="9"/>
      <c r="N44062" s="50"/>
      <c r="O44062" s="50"/>
      <c r="P44062" s="50"/>
      <c r="Q44062" s="50" t="s">
        <v>368</v>
      </c>
      <c r="R44062" s="9" t="s">
        <v>368</v>
      </c>
      <c r="S44062" s="50" t="s">
        <v>368</v>
      </c>
      <c r="T44062" s="9" t="s">
        <v>368</v>
      </c>
      <c r="U44062" s="9" t="s">
        <v>368</v>
      </c>
    </row>
    <row r="44063">
      <c r="F44063" s="9"/>
      <c r="N44063" s="50"/>
      <c r="O44063" s="50"/>
      <c r="P44063" s="50"/>
      <c r="Q44063" s="50" t="s">
        <v>368</v>
      </c>
      <c r="R44063" s="9" t="s">
        <v>368</v>
      </c>
      <c r="S44063" s="50" t="s">
        <v>368</v>
      </c>
      <c r="T44063" s="9" t="s">
        <v>368</v>
      </c>
      <c r="U44063" s="9" t="s">
        <v>368</v>
      </c>
    </row>
    <row r="44064">
      <c r="F44064" s="9"/>
      <c r="N44064" s="50"/>
      <c r="O44064" s="50"/>
      <c r="P44064" s="50"/>
      <c r="Q44064" s="50" t="s">
        <v>368</v>
      </c>
      <c r="R44064" s="9" t="s">
        <v>368</v>
      </c>
      <c r="S44064" s="50" t="s">
        <v>368</v>
      </c>
      <c r="T44064" s="9" t="s">
        <v>368</v>
      </c>
      <c r="U44064" s="9" t="s">
        <v>368</v>
      </c>
    </row>
    <row r="44065">
      <c r="F44065" s="9"/>
      <c r="N44065" s="50"/>
      <c r="O44065" s="50"/>
      <c r="P44065" s="50"/>
      <c r="Q44065" s="50" t="s">
        <v>368</v>
      </c>
      <c r="R44065" s="9" t="s">
        <v>368</v>
      </c>
      <c r="S44065" s="50" t="s">
        <v>368</v>
      </c>
      <c r="T44065" s="9" t="s">
        <v>368</v>
      </c>
      <c r="U44065" s="9" t="s">
        <v>368</v>
      </c>
    </row>
    <row r="44066">
      <c r="F44066" s="9"/>
      <c r="N44066" s="50"/>
      <c r="O44066" s="50"/>
      <c r="P44066" s="50"/>
      <c r="Q44066" s="50" t="s">
        <v>368</v>
      </c>
      <c r="R44066" s="9" t="s">
        <v>368</v>
      </c>
      <c r="S44066" s="50" t="s">
        <v>368</v>
      </c>
      <c r="T44066" s="9" t="s">
        <v>368</v>
      </c>
      <c r="U44066" s="9" t="s">
        <v>368</v>
      </c>
    </row>
    <row r="44067">
      <c r="F44067" s="9"/>
      <c r="N44067" s="50"/>
      <c r="O44067" s="50"/>
      <c r="P44067" s="50"/>
      <c r="Q44067" s="50" t="s">
        <v>368</v>
      </c>
      <c r="R44067" s="9" t="s">
        <v>368</v>
      </c>
      <c r="S44067" s="50" t="s">
        <v>368</v>
      </c>
      <c r="T44067" s="9" t="s">
        <v>368</v>
      </c>
      <c r="U44067" s="9" t="s">
        <v>368</v>
      </c>
    </row>
    <row r="44068">
      <c r="F44068" s="9"/>
      <c r="N44068" s="50"/>
      <c r="O44068" s="50"/>
      <c r="P44068" s="50"/>
      <c r="Q44068" s="50" t="s">
        <v>368</v>
      </c>
      <c r="R44068" s="9" t="s">
        <v>368</v>
      </c>
      <c r="S44068" s="50" t="s">
        <v>368</v>
      </c>
      <c r="T44068" s="9" t="s">
        <v>368</v>
      </c>
      <c r="U44068" s="9" t="s">
        <v>368</v>
      </c>
    </row>
    <row r="44069">
      <c r="F44069" s="9"/>
      <c r="N44069" s="50"/>
      <c r="O44069" s="50"/>
      <c r="P44069" s="50"/>
      <c r="Q44069" s="50" t="s">
        <v>368</v>
      </c>
      <c r="R44069" s="9" t="s">
        <v>368</v>
      </c>
      <c r="S44069" s="50" t="s">
        <v>368</v>
      </c>
      <c r="T44069" s="9" t="s">
        <v>368</v>
      </c>
      <c r="U44069" s="9" t="s">
        <v>368</v>
      </c>
    </row>
    <row r="44070">
      <c r="F44070" s="9"/>
      <c r="N44070" s="50"/>
      <c r="O44070" s="50"/>
      <c r="P44070" s="50"/>
      <c r="Q44070" s="50" t="s">
        <v>368</v>
      </c>
      <c r="R44070" s="9" t="s">
        <v>368</v>
      </c>
      <c r="S44070" s="50" t="s">
        <v>368</v>
      </c>
      <c r="T44070" s="9" t="s">
        <v>368</v>
      </c>
      <c r="U44070" s="9" t="s">
        <v>368</v>
      </c>
    </row>
    <row r="44071">
      <c r="F44071" s="9"/>
      <c r="N44071" s="50"/>
      <c r="O44071" s="50"/>
      <c r="P44071" s="50"/>
      <c r="Q44071" s="50" t="s">
        <v>368</v>
      </c>
      <c r="R44071" s="9" t="s">
        <v>368</v>
      </c>
      <c r="S44071" s="50" t="s">
        <v>368</v>
      </c>
      <c r="T44071" s="9" t="s">
        <v>368</v>
      </c>
      <c r="U44071" s="9" t="s">
        <v>368</v>
      </c>
    </row>
    <row r="44072">
      <c r="F44072" s="9"/>
      <c r="N44072" s="50"/>
      <c r="O44072" s="50"/>
      <c r="P44072" s="50"/>
      <c r="Q44072" s="50" t="s">
        <v>368</v>
      </c>
      <c r="R44072" s="9" t="s">
        <v>368</v>
      </c>
      <c r="S44072" s="50" t="s">
        <v>368</v>
      </c>
      <c r="T44072" s="9" t="s">
        <v>368</v>
      </c>
      <c r="U44072" s="9" t="s">
        <v>368</v>
      </c>
    </row>
    <row r="44073">
      <c r="F44073" s="9"/>
      <c r="N44073" s="50"/>
      <c r="O44073" s="50"/>
      <c r="P44073" s="50"/>
      <c r="Q44073" s="50" t="s">
        <v>368</v>
      </c>
      <c r="R44073" s="9" t="s">
        <v>368</v>
      </c>
      <c r="S44073" s="50" t="s">
        <v>368</v>
      </c>
      <c r="T44073" s="9" t="s">
        <v>368</v>
      </c>
      <c r="U44073" s="9" t="s">
        <v>368</v>
      </c>
    </row>
    <row r="44074">
      <c r="F44074" s="9"/>
      <c r="N44074" s="50"/>
      <c r="O44074" s="50"/>
      <c r="P44074" s="50"/>
      <c r="Q44074" s="50" t="s">
        <v>368</v>
      </c>
      <c r="R44074" s="9" t="s">
        <v>368</v>
      </c>
      <c r="S44074" s="50" t="s">
        <v>368</v>
      </c>
      <c r="T44074" s="9" t="s">
        <v>368</v>
      </c>
      <c r="U44074" s="9" t="s">
        <v>368</v>
      </c>
    </row>
    <row r="44075">
      <c r="F44075" s="9"/>
      <c r="N44075" s="50"/>
      <c r="O44075" s="50"/>
      <c r="P44075" s="50"/>
      <c r="Q44075" s="50" t="s">
        <v>368</v>
      </c>
      <c r="R44075" s="9" t="s">
        <v>368</v>
      </c>
      <c r="S44075" s="50" t="s">
        <v>368</v>
      </c>
      <c r="T44075" s="9" t="s">
        <v>368</v>
      </c>
      <c r="U44075" s="9" t="s">
        <v>368</v>
      </c>
    </row>
    <row r="44076">
      <c r="F44076" s="9"/>
      <c r="N44076" s="50"/>
      <c r="O44076" s="50"/>
      <c r="P44076" s="50"/>
      <c r="Q44076" s="50" t="s">
        <v>368</v>
      </c>
      <c r="R44076" s="9" t="s">
        <v>368</v>
      </c>
      <c r="S44076" s="50" t="s">
        <v>368</v>
      </c>
      <c r="T44076" s="9" t="s">
        <v>368</v>
      </c>
      <c r="U44076" s="9" t="s">
        <v>368</v>
      </c>
    </row>
    <row r="44077">
      <c r="F44077" s="9"/>
      <c r="N44077" s="50"/>
      <c r="O44077" s="50"/>
      <c r="P44077" s="50"/>
      <c r="Q44077" s="50" t="s">
        <v>368</v>
      </c>
      <c r="R44077" s="9" t="s">
        <v>368</v>
      </c>
      <c r="S44077" s="50" t="s">
        <v>368</v>
      </c>
      <c r="T44077" s="9" t="s">
        <v>368</v>
      </c>
      <c r="U44077" s="9" t="s">
        <v>368</v>
      </c>
    </row>
    <row r="44078">
      <c r="F44078" s="9"/>
      <c r="N44078" s="50"/>
      <c r="O44078" s="50"/>
      <c r="P44078" s="50"/>
      <c r="Q44078" s="50" t="s">
        <v>368</v>
      </c>
      <c r="R44078" s="9" t="s">
        <v>368</v>
      </c>
      <c r="S44078" s="50" t="s">
        <v>368</v>
      </c>
      <c r="T44078" s="9" t="s">
        <v>368</v>
      </c>
      <c r="U44078" s="9" t="s">
        <v>368</v>
      </c>
    </row>
    <row r="44079">
      <c r="F44079" s="9"/>
      <c r="N44079" s="50"/>
      <c r="O44079" s="50"/>
      <c r="P44079" s="50"/>
      <c r="Q44079" s="50" t="s">
        <v>368</v>
      </c>
      <c r="R44079" s="9" t="s">
        <v>368</v>
      </c>
      <c r="S44079" s="50" t="s">
        <v>368</v>
      </c>
      <c r="T44079" s="9" t="s">
        <v>368</v>
      </c>
      <c r="U44079" s="9" t="s">
        <v>368</v>
      </c>
    </row>
    <row r="44080">
      <c r="F44080" s="9"/>
      <c r="N44080" s="50"/>
      <c r="O44080" s="50"/>
      <c r="P44080" s="50"/>
      <c r="Q44080" s="50" t="s">
        <v>368</v>
      </c>
      <c r="R44080" s="9" t="s">
        <v>368</v>
      </c>
      <c r="S44080" s="50" t="s">
        <v>368</v>
      </c>
      <c r="T44080" s="9" t="s">
        <v>368</v>
      </c>
      <c r="U44080" s="9" t="s">
        <v>368</v>
      </c>
    </row>
    <row r="44081">
      <c r="F44081" s="9"/>
      <c r="N44081" s="50"/>
      <c r="O44081" s="50"/>
      <c r="P44081" s="50"/>
      <c r="Q44081" s="50" t="s">
        <v>368</v>
      </c>
      <c r="R44081" s="9" t="s">
        <v>368</v>
      </c>
      <c r="S44081" s="50" t="s">
        <v>368</v>
      </c>
      <c r="T44081" s="9" t="s">
        <v>368</v>
      </c>
      <c r="U44081" s="9" t="s">
        <v>368</v>
      </c>
    </row>
    <row r="44082">
      <c r="F44082" s="9"/>
      <c r="N44082" s="50"/>
      <c r="O44082" s="50"/>
      <c r="P44082" s="50"/>
      <c r="Q44082" s="50" t="s">
        <v>368</v>
      </c>
      <c r="R44082" s="9" t="s">
        <v>368</v>
      </c>
      <c r="S44082" s="50" t="s">
        <v>368</v>
      </c>
      <c r="T44082" s="9" t="s">
        <v>368</v>
      </c>
      <c r="U44082" s="9" t="s">
        <v>368</v>
      </c>
    </row>
    <row r="44083">
      <c r="F44083" s="9"/>
      <c r="N44083" s="50"/>
      <c r="O44083" s="50"/>
      <c r="P44083" s="50"/>
      <c r="Q44083" s="50" t="s">
        <v>368</v>
      </c>
      <c r="R44083" s="9" t="s">
        <v>368</v>
      </c>
      <c r="S44083" s="50" t="s">
        <v>368</v>
      </c>
      <c r="T44083" s="9" t="s">
        <v>368</v>
      </c>
      <c r="U44083" s="9" t="s">
        <v>368</v>
      </c>
    </row>
    <row r="44084">
      <c r="F44084" s="9"/>
      <c r="N44084" s="50"/>
      <c r="O44084" s="50"/>
      <c r="P44084" s="50"/>
      <c r="Q44084" s="50" t="s">
        <v>368</v>
      </c>
      <c r="R44084" s="9" t="s">
        <v>368</v>
      </c>
      <c r="S44084" s="50" t="s">
        <v>368</v>
      </c>
      <c r="T44084" s="9" t="s">
        <v>368</v>
      </c>
      <c r="U44084" s="9" t="s">
        <v>368</v>
      </c>
    </row>
    <row r="44085">
      <c r="F44085" s="9"/>
      <c r="N44085" s="50"/>
      <c r="O44085" s="50"/>
      <c r="P44085" s="50"/>
      <c r="Q44085" s="50" t="s">
        <v>368</v>
      </c>
      <c r="R44085" s="9" t="s">
        <v>368</v>
      </c>
      <c r="S44085" s="50" t="s">
        <v>368</v>
      </c>
      <c r="T44085" s="9" t="s">
        <v>368</v>
      </c>
      <c r="U44085" s="9" t="s">
        <v>368</v>
      </c>
    </row>
    <row r="44086">
      <c r="F44086" s="9"/>
      <c r="N44086" s="50"/>
      <c r="O44086" s="50"/>
      <c r="P44086" s="50"/>
      <c r="Q44086" s="50" t="s">
        <v>368</v>
      </c>
      <c r="R44086" s="9" t="s">
        <v>368</v>
      </c>
      <c r="S44086" s="50" t="s">
        <v>368</v>
      </c>
      <c r="T44086" s="9" t="s">
        <v>368</v>
      </c>
      <c r="U44086" s="9" t="s">
        <v>368</v>
      </c>
    </row>
    <row r="44087">
      <c r="F44087" s="9"/>
      <c r="N44087" s="50"/>
      <c r="O44087" s="50"/>
      <c r="P44087" s="50"/>
      <c r="Q44087" s="50" t="s">
        <v>368</v>
      </c>
      <c r="R44087" s="9" t="s">
        <v>368</v>
      </c>
      <c r="S44087" s="50" t="s">
        <v>368</v>
      </c>
      <c r="T44087" s="9" t="s">
        <v>368</v>
      </c>
      <c r="U44087" s="9" t="s">
        <v>368</v>
      </c>
    </row>
    <row r="44088">
      <c r="F44088" s="9"/>
      <c r="N44088" s="50"/>
      <c r="O44088" s="50"/>
      <c r="P44088" s="50"/>
      <c r="Q44088" s="50" t="s">
        <v>368</v>
      </c>
      <c r="R44088" s="9" t="s">
        <v>368</v>
      </c>
      <c r="S44088" s="50" t="s">
        <v>368</v>
      </c>
      <c r="T44088" s="9" t="s">
        <v>368</v>
      </c>
      <c r="U44088" s="9" t="s">
        <v>368</v>
      </c>
    </row>
    <row r="44089">
      <c r="F44089" s="9"/>
      <c r="N44089" s="50"/>
      <c r="O44089" s="50"/>
      <c r="P44089" s="50"/>
      <c r="Q44089" s="50" t="s">
        <v>368</v>
      </c>
      <c r="R44089" s="9" t="s">
        <v>368</v>
      </c>
      <c r="S44089" s="50" t="s">
        <v>368</v>
      </c>
      <c r="T44089" s="9" t="s">
        <v>368</v>
      </c>
      <c r="U44089" s="9" t="s">
        <v>368</v>
      </c>
    </row>
    <row r="44090">
      <c r="F44090" s="9"/>
      <c r="N44090" s="50"/>
      <c r="O44090" s="50"/>
      <c r="P44090" s="50"/>
      <c r="Q44090" s="50" t="s">
        <v>368</v>
      </c>
      <c r="R44090" s="9" t="s">
        <v>368</v>
      </c>
      <c r="S44090" s="50" t="s">
        <v>368</v>
      </c>
      <c r="T44090" s="9" t="s">
        <v>368</v>
      </c>
      <c r="U44090" s="9" t="s">
        <v>368</v>
      </c>
    </row>
    <row r="44091">
      <c r="F44091" s="9"/>
      <c r="N44091" s="50"/>
      <c r="O44091" s="50"/>
      <c r="P44091" s="50"/>
      <c r="Q44091" s="50" t="s">
        <v>368</v>
      </c>
      <c r="R44091" s="9" t="s">
        <v>368</v>
      </c>
      <c r="S44091" s="50" t="s">
        <v>368</v>
      </c>
      <c r="T44091" s="9" t="s">
        <v>368</v>
      </c>
      <c r="U44091" s="9" t="s">
        <v>368</v>
      </c>
    </row>
    <row r="44092">
      <c r="F44092" s="9"/>
      <c r="N44092" s="50"/>
      <c r="O44092" s="50"/>
      <c r="P44092" s="50"/>
      <c r="Q44092" s="50" t="s">
        <v>368</v>
      </c>
      <c r="R44092" s="9" t="s">
        <v>368</v>
      </c>
      <c r="S44092" s="50" t="s">
        <v>368</v>
      </c>
      <c r="T44092" s="9" t="s">
        <v>368</v>
      </c>
      <c r="U44092" s="9" t="s">
        <v>368</v>
      </c>
    </row>
    <row r="44093">
      <c r="F44093" s="9"/>
      <c r="N44093" s="50"/>
      <c r="O44093" s="50"/>
      <c r="P44093" s="50"/>
      <c r="Q44093" s="50" t="s">
        <v>368</v>
      </c>
      <c r="R44093" s="9" t="s">
        <v>368</v>
      </c>
      <c r="S44093" s="50" t="s">
        <v>368</v>
      </c>
      <c r="T44093" s="9" t="s">
        <v>368</v>
      </c>
      <c r="U44093" s="9" t="s">
        <v>368</v>
      </c>
    </row>
    <row r="44094">
      <c r="F44094" s="9"/>
      <c r="N44094" s="50"/>
      <c r="O44094" s="50"/>
      <c r="P44094" s="50"/>
      <c r="Q44094" s="50" t="s">
        <v>368</v>
      </c>
      <c r="R44094" s="9" t="s">
        <v>368</v>
      </c>
      <c r="S44094" s="50" t="s">
        <v>368</v>
      </c>
      <c r="T44094" s="9" t="s">
        <v>368</v>
      </c>
      <c r="U44094" s="9" t="s">
        <v>368</v>
      </c>
    </row>
    <row r="44095">
      <c r="F44095" s="9"/>
      <c r="N44095" s="50"/>
      <c r="O44095" s="50"/>
      <c r="P44095" s="50"/>
      <c r="Q44095" s="50" t="s">
        <v>368</v>
      </c>
      <c r="R44095" s="9" t="s">
        <v>368</v>
      </c>
      <c r="S44095" s="50" t="s">
        <v>368</v>
      </c>
      <c r="T44095" s="9" t="s">
        <v>368</v>
      </c>
      <c r="U44095" s="9" t="s">
        <v>368</v>
      </c>
    </row>
    <row r="44096">
      <c r="F44096" s="9"/>
      <c r="N44096" s="50"/>
      <c r="O44096" s="50"/>
      <c r="P44096" s="50"/>
      <c r="Q44096" s="50" t="s">
        <v>368</v>
      </c>
      <c r="R44096" s="9" t="s">
        <v>368</v>
      </c>
      <c r="S44096" s="50" t="s">
        <v>368</v>
      </c>
      <c r="T44096" s="9" t="s">
        <v>368</v>
      </c>
      <c r="U44096" s="9" t="s">
        <v>368</v>
      </c>
    </row>
    <row r="44097">
      <c r="F44097" s="9"/>
      <c r="N44097" s="50"/>
      <c r="O44097" s="50"/>
      <c r="P44097" s="50"/>
      <c r="Q44097" s="50" t="s">
        <v>368</v>
      </c>
      <c r="R44097" s="9" t="s">
        <v>368</v>
      </c>
      <c r="S44097" s="50" t="s">
        <v>368</v>
      </c>
      <c r="T44097" s="9" t="s">
        <v>368</v>
      </c>
      <c r="U44097" s="9" t="s">
        <v>368</v>
      </c>
    </row>
    <row r="44098">
      <c r="F44098" s="9"/>
      <c r="N44098" s="50"/>
      <c r="O44098" s="50"/>
      <c r="P44098" s="50"/>
      <c r="Q44098" s="50" t="s">
        <v>368</v>
      </c>
      <c r="R44098" s="9" t="s">
        <v>368</v>
      </c>
      <c r="S44098" s="50" t="s">
        <v>368</v>
      </c>
      <c r="T44098" s="9" t="s">
        <v>368</v>
      </c>
      <c r="U44098" s="9" t="s">
        <v>368</v>
      </c>
    </row>
    <row r="44099">
      <c r="F44099" s="9"/>
      <c r="N44099" s="50"/>
      <c r="O44099" s="50"/>
      <c r="P44099" s="50"/>
      <c r="Q44099" s="50" t="s">
        <v>368</v>
      </c>
      <c r="R44099" s="9" t="s">
        <v>368</v>
      </c>
      <c r="S44099" s="50" t="s">
        <v>368</v>
      </c>
      <c r="T44099" s="9" t="s">
        <v>368</v>
      </c>
      <c r="U44099" s="9" t="s">
        <v>368</v>
      </c>
    </row>
    <row r="44100">
      <c r="F44100" s="9"/>
      <c r="N44100" s="50"/>
      <c r="O44100" s="50"/>
      <c r="P44100" s="50"/>
      <c r="Q44100" s="50" t="s">
        <v>368</v>
      </c>
      <c r="R44100" s="9" t="s">
        <v>368</v>
      </c>
      <c r="S44100" s="50" t="s">
        <v>368</v>
      </c>
      <c r="T44100" s="9" t="s">
        <v>368</v>
      </c>
      <c r="U44100" s="9" t="s">
        <v>368</v>
      </c>
    </row>
    <row r="44101">
      <c r="F44101" s="9"/>
      <c r="N44101" s="50"/>
      <c r="O44101" s="50"/>
      <c r="P44101" s="50"/>
      <c r="Q44101" s="50" t="s">
        <v>368</v>
      </c>
      <c r="R44101" s="9" t="s">
        <v>368</v>
      </c>
      <c r="S44101" s="50" t="s">
        <v>368</v>
      </c>
      <c r="T44101" s="9" t="s">
        <v>368</v>
      </c>
      <c r="U44101" s="9" t="s">
        <v>368</v>
      </c>
    </row>
    <row r="44102">
      <c r="F44102" s="9"/>
      <c r="N44102" s="50"/>
      <c r="O44102" s="50"/>
      <c r="P44102" s="50"/>
      <c r="Q44102" s="50" t="s">
        <v>368</v>
      </c>
      <c r="R44102" s="9" t="s">
        <v>368</v>
      </c>
      <c r="S44102" s="50" t="s">
        <v>368</v>
      </c>
      <c r="T44102" s="9" t="s">
        <v>368</v>
      </c>
      <c r="U44102" s="9" t="s">
        <v>368</v>
      </c>
    </row>
    <row r="44103">
      <c r="F44103" s="9"/>
      <c r="N44103" s="50"/>
      <c r="O44103" s="50"/>
      <c r="P44103" s="50"/>
      <c r="Q44103" s="50" t="s">
        <v>368</v>
      </c>
      <c r="R44103" s="9" t="s">
        <v>368</v>
      </c>
      <c r="S44103" s="50" t="s">
        <v>368</v>
      </c>
      <c r="T44103" s="9" t="s">
        <v>368</v>
      </c>
      <c r="U44103" s="9" t="s">
        <v>368</v>
      </c>
    </row>
    <row r="44104">
      <c r="F44104" s="9"/>
      <c r="N44104" s="50"/>
      <c r="O44104" s="50"/>
      <c r="P44104" s="50"/>
      <c r="Q44104" s="50" t="s">
        <v>368</v>
      </c>
      <c r="R44104" s="9" t="s">
        <v>368</v>
      </c>
      <c r="S44104" s="50" t="s">
        <v>368</v>
      </c>
      <c r="T44104" s="9" t="s">
        <v>368</v>
      </c>
      <c r="U44104" s="9" t="s">
        <v>368</v>
      </c>
    </row>
    <row r="44105">
      <c r="F44105" s="9"/>
      <c r="N44105" s="50"/>
      <c r="O44105" s="50"/>
      <c r="P44105" s="50"/>
      <c r="Q44105" s="50" t="s">
        <v>368</v>
      </c>
      <c r="R44105" s="9" t="s">
        <v>368</v>
      </c>
      <c r="S44105" s="50" t="s">
        <v>368</v>
      </c>
      <c r="T44105" s="9" t="s">
        <v>368</v>
      </c>
      <c r="U44105" s="9" t="s">
        <v>368</v>
      </c>
    </row>
    <row r="44106">
      <c r="F44106" s="9"/>
      <c r="N44106" s="50"/>
      <c r="O44106" s="50"/>
      <c r="P44106" s="50"/>
      <c r="Q44106" s="50" t="s">
        <v>368</v>
      </c>
      <c r="R44106" s="9" t="s">
        <v>368</v>
      </c>
      <c r="S44106" s="50" t="s">
        <v>368</v>
      </c>
      <c r="T44106" s="9" t="s">
        <v>368</v>
      </c>
      <c r="U44106" s="9" t="s">
        <v>368</v>
      </c>
    </row>
    <row r="44107">
      <c r="F44107" s="9"/>
      <c r="N44107" s="50"/>
      <c r="O44107" s="50"/>
      <c r="P44107" s="50"/>
      <c r="Q44107" s="50" t="s">
        <v>368</v>
      </c>
      <c r="R44107" s="9" t="s">
        <v>368</v>
      </c>
      <c r="S44107" s="50" t="s">
        <v>368</v>
      </c>
      <c r="T44107" s="9" t="s">
        <v>368</v>
      </c>
      <c r="U44107" s="9" t="s">
        <v>368</v>
      </c>
    </row>
    <row r="44108">
      <c r="F44108" s="9"/>
      <c r="N44108" s="50"/>
      <c r="O44108" s="50"/>
      <c r="P44108" s="50"/>
      <c r="Q44108" s="50" t="s">
        <v>368</v>
      </c>
      <c r="R44108" s="9" t="s">
        <v>368</v>
      </c>
      <c r="S44108" s="50" t="s">
        <v>368</v>
      </c>
      <c r="T44108" s="9" t="s">
        <v>368</v>
      </c>
      <c r="U44108" s="9" t="s">
        <v>368</v>
      </c>
    </row>
    <row r="44109">
      <c r="F44109" s="9"/>
      <c r="N44109" s="50"/>
      <c r="O44109" s="50"/>
      <c r="P44109" s="50"/>
      <c r="Q44109" s="50" t="s">
        <v>368</v>
      </c>
      <c r="R44109" s="9" t="s">
        <v>368</v>
      </c>
      <c r="S44109" s="50" t="s">
        <v>368</v>
      </c>
      <c r="T44109" s="9" t="s">
        <v>368</v>
      </c>
      <c r="U44109" s="9" t="s">
        <v>368</v>
      </c>
    </row>
    <row r="44110">
      <c r="F44110" s="9"/>
      <c r="N44110" s="50"/>
      <c r="O44110" s="50"/>
      <c r="P44110" s="50"/>
      <c r="Q44110" s="50" t="s">
        <v>368</v>
      </c>
      <c r="R44110" s="9" t="s">
        <v>368</v>
      </c>
      <c r="S44110" s="50" t="s">
        <v>368</v>
      </c>
      <c r="T44110" s="9" t="s">
        <v>368</v>
      </c>
      <c r="U44110" s="9" t="s">
        <v>368</v>
      </c>
    </row>
    <row r="44111">
      <c r="F44111" s="9"/>
      <c r="N44111" s="50"/>
      <c r="O44111" s="50"/>
      <c r="P44111" s="50"/>
      <c r="Q44111" s="50" t="s">
        <v>368</v>
      </c>
      <c r="R44111" s="9" t="s">
        <v>368</v>
      </c>
      <c r="S44111" s="50" t="s">
        <v>368</v>
      </c>
      <c r="T44111" s="9" t="s">
        <v>368</v>
      </c>
      <c r="U44111" s="9" t="s">
        <v>368</v>
      </c>
    </row>
    <row r="44112">
      <c r="F44112" s="9"/>
      <c r="N44112" s="50"/>
      <c r="O44112" s="50"/>
      <c r="P44112" s="50"/>
      <c r="Q44112" s="50" t="s">
        <v>368</v>
      </c>
      <c r="R44112" s="9" t="s">
        <v>368</v>
      </c>
      <c r="S44112" s="50" t="s">
        <v>368</v>
      </c>
      <c r="T44112" s="9" t="s">
        <v>368</v>
      </c>
      <c r="U44112" s="9" t="s">
        <v>368</v>
      </c>
    </row>
    <row r="44113">
      <c r="F44113" s="9"/>
      <c r="N44113" s="50"/>
      <c r="O44113" s="50"/>
      <c r="P44113" s="50"/>
      <c r="Q44113" s="50" t="s">
        <v>368</v>
      </c>
      <c r="R44113" s="9" t="s">
        <v>368</v>
      </c>
      <c r="S44113" s="50" t="s">
        <v>368</v>
      </c>
      <c r="T44113" s="9" t="s">
        <v>368</v>
      </c>
      <c r="U44113" s="9" t="s">
        <v>368</v>
      </c>
    </row>
    <row r="44114">
      <c r="F44114" s="9"/>
      <c r="N44114" s="50"/>
      <c r="O44114" s="50"/>
      <c r="P44114" s="50"/>
      <c r="Q44114" s="50" t="s">
        <v>368</v>
      </c>
      <c r="R44114" s="9" t="s">
        <v>368</v>
      </c>
      <c r="S44114" s="50" t="s">
        <v>368</v>
      </c>
      <c r="T44114" s="9" t="s">
        <v>368</v>
      </c>
      <c r="U44114" s="9" t="s">
        <v>368</v>
      </c>
    </row>
    <row r="44115">
      <c r="F44115" s="9"/>
      <c r="N44115" s="50"/>
      <c r="O44115" s="50"/>
      <c r="P44115" s="50"/>
      <c r="Q44115" s="50" t="s">
        <v>368</v>
      </c>
      <c r="R44115" s="9" t="s">
        <v>368</v>
      </c>
      <c r="S44115" s="50" t="s">
        <v>368</v>
      </c>
      <c r="T44115" s="9" t="s">
        <v>368</v>
      </c>
      <c r="U44115" s="9" t="s">
        <v>368</v>
      </c>
    </row>
    <row r="44116">
      <c r="F44116" s="9"/>
      <c r="N44116" s="50"/>
      <c r="O44116" s="50"/>
      <c r="P44116" s="50"/>
      <c r="Q44116" s="50" t="s">
        <v>368</v>
      </c>
      <c r="R44116" s="9" t="s">
        <v>368</v>
      </c>
      <c r="S44116" s="50" t="s">
        <v>368</v>
      </c>
      <c r="T44116" s="9" t="s">
        <v>368</v>
      </c>
      <c r="U44116" s="9" t="s">
        <v>368</v>
      </c>
    </row>
    <row r="44117">
      <c r="F44117" s="9"/>
      <c r="N44117" s="50"/>
      <c r="O44117" s="50"/>
      <c r="P44117" s="50"/>
      <c r="Q44117" s="50" t="s">
        <v>368</v>
      </c>
      <c r="R44117" s="9" t="s">
        <v>368</v>
      </c>
      <c r="S44117" s="50" t="s">
        <v>368</v>
      </c>
      <c r="T44117" s="9" t="s">
        <v>368</v>
      </c>
      <c r="U44117" s="9" t="s">
        <v>368</v>
      </c>
    </row>
    <row r="44118">
      <c r="F44118" s="9"/>
      <c r="N44118" s="50"/>
      <c r="O44118" s="50"/>
      <c r="P44118" s="50"/>
      <c r="Q44118" s="50" t="s">
        <v>368</v>
      </c>
      <c r="R44118" s="9" t="s">
        <v>368</v>
      </c>
      <c r="S44118" s="50" t="s">
        <v>368</v>
      </c>
      <c r="T44118" s="9" t="s">
        <v>368</v>
      </c>
      <c r="U44118" s="9" t="s">
        <v>368</v>
      </c>
    </row>
    <row r="44119">
      <c r="F44119" s="9"/>
      <c r="N44119" s="50"/>
      <c r="O44119" s="50"/>
      <c r="P44119" s="50"/>
      <c r="Q44119" s="50" t="s">
        <v>368</v>
      </c>
      <c r="R44119" s="9" t="s">
        <v>368</v>
      </c>
      <c r="S44119" s="50" t="s">
        <v>368</v>
      </c>
      <c r="T44119" s="9" t="s">
        <v>368</v>
      </c>
      <c r="U44119" s="9" t="s">
        <v>368</v>
      </c>
    </row>
    <row r="44120">
      <c r="F44120" s="9"/>
      <c r="N44120" s="50"/>
      <c r="O44120" s="50"/>
      <c r="P44120" s="50"/>
      <c r="Q44120" s="50" t="s">
        <v>368</v>
      </c>
      <c r="R44120" s="9" t="s">
        <v>368</v>
      </c>
      <c r="S44120" s="50" t="s">
        <v>368</v>
      </c>
      <c r="T44120" s="9" t="s">
        <v>368</v>
      </c>
      <c r="U44120" s="9" t="s">
        <v>368</v>
      </c>
    </row>
    <row r="44121">
      <c r="F44121" s="9"/>
      <c r="N44121" s="50"/>
      <c r="O44121" s="50"/>
      <c r="P44121" s="50"/>
      <c r="Q44121" s="50" t="s">
        <v>368</v>
      </c>
      <c r="R44121" s="9" t="s">
        <v>368</v>
      </c>
      <c r="S44121" s="50" t="s">
        <v>368</v>
      </c>
      <c r="T44121" s="9" t="s">
        <v>368</v>
      </c>
      <c r="U44121" s="9" t="s">
        <v>368</v>
      </c>
    </row>
    <row r="44122">
      <c r="F44122" s="9"/>
      <c r="N44122" s="50"/>
      <c r="O44122" s="50"/>
      <c r="P44122" s="50"/>
      <c r="Q44122" s="50" t="s">
        <v>368</v>
      </c>
      <c r="R44122" s="9" t="s">
        <v>368</v>
      </c>
      <c r="S44122" s="50" t="s">
        <v>368</v>
      </c>
      <c r="T44122" s="9" t="s">
        <v>368</v>
      </c>
      <c r="U44122" s="9" t="s">
        <v>368</v>
      </c>
    </row>
    <row r="44123">
      <c r="F44123" s="9"/>
      <c r="N44123" s="50"/>
      <c r="O44123" s="50"/>
      <c r="P44123" s="50"/>
      <c r="Q44123" s="50" t="s">
        <v>368</v>
      </c>
      <c r="R44123" s="9" t="s">
        <v>368</v>
      </c>
      <c r="S44123" s="50" t="s">
        <v>368</v>
      </c>
      <c r="T44123" s="9" t="s">
        <v>368</v>
      </c>
      <c r="U44123" s="9" t="s">
        <v>368</v>
      </c>
    </row>
    <row r="44124">
      <c r="F44124" s="9"/>
      <c r="N44124" s="50"/>
      <c r="O44124" s="50"/>
      <c r="P44124" s="50"/>
      <c r="Q44124" s="50" t="s">
        <v>368</v>
      </c>
      <c r="R44124" s="9" t="s">
        <v>368</v>
      </c>
      <c r="S44124" s="50" t="s">
        <v>368</v>
      </c>
      <c r="T44124" s="9" t="s">
        <v>368</v>
      </c>
      <c r="U44124" s="9" t="s">
        <v>368</v>
      </c>
    </row>
    <row r="44125">
      <c r="F44125" s="9"/>
      <c r="N44125" s="50"/>
      <c r="O44125" s="50"/>
      <c r="P44125" s="50"/>
      <c r="Q44125" s="50" t="s">
        <v>368</v>
      </c>
      <c r="R44125" s="9" t="s">
        <v>368</v>
      </c>
      <c r="S44125" s="50" t="s">
        <v>368</v>
      </c>
      <c r="T44125" s="9" t="s">
        <v>368</v>
      </c>
      <c r="U44125" s="9" t="s">
        <v>368</v>
      </c>
    </row>
    <row r="44126">
      <c r="F44126" s="9"/>
      <c r="N44126" s="50"/>
      <c r="O44126" s="50"/>
      <c r="P44126" s="50"/>
      <c r="Q44126" s="50" t="s">
        <v>368</v>
      </c>
      <c r="R44126" s="9" t="s">
        <v>368</v>
      </c>
      <c r="S44126" s="50" t="s">
        <v>368</v>
      </c>
      <c r="T44126" s="9" t="s">
        <v>368</v>
      </c>
      <c r="U44126" s="9" t="s">
        <v>368</v>
      </c>
    </row>
    <row r="44127">
      <c r="F44127" s="9"/>
      <c r="N44127" s="50"/>
      <c r="O44127" s="50"/>
      <c r="P44127" s="50"/>
      <c r="Q44127" s="50" t="s">
        <v>368</v>
      </c>
      <c r="R44127" s="9" t="s">
        <v>368</v>
      </c>
      <c r="S44127" s="50" t="s">
        <v>368</v>
      </c>
      <c r="T44127" s="9" t="s">
        <v>368</v>
      </c>
      <c r="U44127" s="9" t="s">
        <v>368</v>
      </c>
    </row>
    <row r="44128">
      <c r="F44128" s="9"/>
      <c r="N44128" s="50"/>
      <c r="O44128" s="50"/>
      <c r="P44128" s="50"/>
      <c r="Q44128" s="50" t="s">
        <v>368</v>
      </c>
      <c r="R44128" s="9" t="s">
        <v>368</v>
      </c>
      <c r="S44128" s="50" t="s">
        <v>368</v>
      </c>
      <c r="T44128" s="9" t="s">
        <v>368</v>
      </c>
      <c r="U44128" s="9" t="s">
        <v>368</v>
      </c>
    </row>
    <row r="44129">
      <c r="F44129" s="9"/>
      <c r="N44129" s="50"/>
      <c r="O44129" s="50"/>
      <c r="P44129" s="50"/>
      <c r="Q44129" s="50" t="s">
        <v>368</v>
      </c>
      <c r="R44129" s="9" t="s">
        <v>368</v>
      </c>
      <c r="S44129" s="50" t="s">
        <v>368</v>
      </c>
      <c r="T44129" s="9" t="s">
        <v>368</v>
      </c>
      <c r="U44129" s="9" t="s">
        <v>368</v>
      </c>
    </row>
    <row r="44130">
      <c r="F44130" s="9"/>
      <c r="N44130" s="50"/>
      <c r="O44130" s="50"/>
      <c r="P44130" s="50"/>
      <c r="Q44130" s="50" t="s">
        <v>368</v>
      </c>
      <c r="R44130" s="9" t="s">
        <v>368</v>
      </c>
      <c r="S44130" s="50" t="s">
        <v>368</v>
      </c>
      <c r="T44130" s="9" t="s">
        <v>368</v>
      </c>
      <c r="U44130" s="9" t="s">
        <v>368</v>
      </c>
    </row>
    <row r="44131">
      <c r="F44131" s="9"/>
      <c r="N44131" s="50"/>
      <c r="O44131" s="50"/>
      <c r="P44131" s="50"/>
      <c r="Q44131" s="50" t="s">
        <v>368</v>
      </c>
      <c r="R44131" s="9" t="s">
        <v>368</v>
      </c>
      <c r="S44131" s="50" t="s">
        <v>368</v>
      </c>
      <c r="T44131" s="9" t="s">
        <v>368</v>
      </c>
      <c r="U44131" s="9" t="s">
        <v>368</v>
      </c>
    </row>
    <row r="44132">
      <c r="F44132" s="9"/>
      <c r="N44132" s="50"/>
      <c r="O44132" s="50"/>
      <c r="P44132" s="50"/>
      <c r="Q44132" s="50" t="s">
        <v>368</v>
      </c>
      <c r="R44132" s="9" t="s">
        <v>368</v>
      </c>
      <c r="S44132" s="50" t="s">
        <v>368</v>
      </c>
      <c r="T44132" s="9" t="s">
        <v>368</v>
      </c>
      <c r="U44132" s="9" t="s">
        <v>368</v>
      </c>
    </row>
    <row r="44133">
      <c r="F44133" s="9"/>
      <c r="N44133" s="50"/>
      <c r="O44133" s="50"/>
      <c r="P44133" s="50"/>
      <c r="Q44133" s="50" t="s">
        <v>368</v>
      </c>
      <c r="R44133" s="9" t="s">
        <v>368</v>
      </c>
      <c r="S44133" s="50" t="s">
        <v>368</v>
      </c>
      <c r="T44133" s="9" t="s">
        <v>368</v>
      </c>
      <c r="U44133" s="9" t="s">
        <v>368</v>
      </c>
    </row>
    <row r="44134">
      <c r="F44134" s="9"/>
      <c r="N44134" s="50"/>
      <c r="O44134" s="50"/>
      <c r="P44134" s="50"/>
      <c r="Q44134" s="50" t="s">
        <v>368</v>
      </c>
      <c r="R44134" s="9" t="s">
        <v>368</v>
      </c>
      <c r="S44134" s="50" t="s">
        <v>368</v>
      </c>
      <c r="T44134" s="9" t="s">
        <v>368</v>
      </c>
      <c r="U44134" s="9" t="s">
        <v>368</v>
      </c>
    </row>
    <row r="44135">
      <c r="F44135" s="9"/>
      <c r="N44135" s="50"/>
      <c r="O44135" s="50"/>
      <c r="P44135" s="50"/>
      <c r="Q44135" s="50" t="s">
        <v>368</v>
      </c>
      <c r="R44135" s="9" t="s">
        <v>368</v>
      </c>
      <c r="S44135" s="50" t="s">
        <v>368</v>
      </c>
      <c r="T44135" s="9" t="s">
        <v>368</v>
      </c>
      <c r="U44135" s="9" t="s">
        <v>368</v>
      </c>
    </row>
    <row r="44136">
      <c r="F44136" s="9"/>
      <c r="N44136" s="50"/>
      <c r="O44136" s="50"/>
      <c r="P44136" s="50"/>
      <c r="Q44136" s="50" t="s">
        <v>368</v>
      </c>
      <c r="R44136" s="9" t="s">
        <v>368</v>
      </c>
      <c r="S44136" s="50" t="s">
        <v>368</v>
      </c>
      <c r="T44136" s="9" t="s">
        <v>368</v>
      </c>
      <c r="U44136" s="9" t="s">
        <v>368</v>
      </c>
    </row>
    <row r="44137">
      <c r="F44137" s="9"/>
      <c r="N44137" s="50"/>
      <c r="O44137" s="50"/>
      <c r="P44137" s="50"/>
      <c r="Q44137" s="50" t="s">
        <v>368</v>
      </c>
      <c r="R44137" s="9" t="s">
        <v>368</v>
      </c>
      <c r="S44137" s="50" t="s">
        <v>368</v>
      </c>
      <c r="T44137" s="9" t="s">
        <v>368</v>
      </c>
      <c r="U44137" s="9" t="s">
        <v>368</v>
      </c>
    </row>
    <row r="44138">
      <c r="F44138" s="9"/>
      <c r="N44138" s="50"/>
      <c r="O44138" s="50"/>
      <c r="P44138" s="50"/>
      <c r="Q44138" s="50" t="s">
        <v>368</v>
      </c>
      <c r="R44138" s="9" t="s">
        <v>368</v>
      </c>
      <c r="S44138" s="50" t="s">
        <v>368</v>
      </c>
      <c r="T44138" s="9" t="s">
        <v>368</v>
      </c>
      <c r="U44138" s="9" t="s">
        <v>368</v>
      </c>
    </row>
    <row r="44139">
      <c r="F44139" s="9"/>
      <c r="N44139" s="50"/>
      <c r="O44139" s="50"/>
      <c r="P44139" s="50"/>
      <c r="Q44139" s="50" t="s">
        <v>368</v>
      </c>
      <c r="R44139" s="9" t="s">
        <v>368</v>
      </c>
      <c r="S44139" s="50" t="s">
        <v>368</v>
      </c>
      <c r="T44139" s="9" t="s">
        <v>368</v>
      </c>
      <c r="U44139" s="9" t="s">
        <v>368</v>
      </c>
    </row>
    <row r="44140">
      <c r="F44140" s="9"/>
      <c r="N44140" s="50"/>
      <c r="O44140" s="50"/>
      <c r="P44140" s="50"/>
      <c r="Q44140" s="50" t="s">
        <v>368</v>
      </c>
      <c r="R44140" s="9" t="s">
        <v>368</v>
      </c>
      <c r="S44140" s="50" t="s">
        <v>368</v>
      </c>
      <c r="T44140" s="9" t="s">
        <v>368</v>
      </c>
      <c r="U44140" s="9" t="s">
        <v>368</v>
      </c>
    </row>
    <row r="44141">
      <c r="F44141" s="9"/>
      <c r="N44141" s="50"/>
      <c r="O44141" s="50"/>
      <c r="P44141" s="50"/>
      <c r="Q44141" s="50" t="s">
        <v>368</v>
      </c>
      <c r="R44141" s="9" t="s">
        <v>368</v>
      </c>
      <c r="S44141" s="50" t="s">
        <v>368</v>
      </c>
      <c r="T44141" s="9" t="s">
        <v>368</v>
      </c>
      <c r="U44141" s="9" t="s">
        <v>368</v>
      </c>
    </row>
    <row r="44142">
      <c r="F44142" s="9"/>
      <c r="N44142" s="50"/>
      <c r="O44142" s="50"/>
      <c r="P44142" s="50"/>
      <c r="Q44142" s="50" t="s">
        <v>368</v>
      </c>
      <c r="R44142" s="9" t="s">
        <v>368</v>
      </c>
      <c r="S44142" s="50" t="s">
        <v>368</v>
      </c>
      <c r="T44142" s="9" t="s">
        <v>368</v>
      </c>
      <c r="U44142" s="9" t="s">
        <v>368</v>
      </c>
    </row>
    <row r="44143">
      <c r="F44143" s="9"/>
      <c r="N44143" s="50"/>
      <c r="O44143" s="50"/>
      <c r="P44143" s="50"/>
      <c r="Q44143" s="50" t="s">
        <v>368</v>
      </c>
      <c r="R44143" s="9" t="s">
        <v>368</v>
      </c>
      <c r="S44143" s="50" t="s">
        <v>368</v>
      </c>
      <c r="T44143" s="9" t="s">
        <v>368</v>
      </c>
      <c r="U44143" s="9" t="s">
        <v>368</v>
      </c>
    </row>
    <row r="44144">
      <c r="F44144" s="9"/>
      <c r="N44144" s="50"/>
      <c r="O44144" s="50"/>
      <c r="P44144" s="50"/>
      <c r="Q44144" s="50" t="s">
        <v>368</v>
      </c>
      <c r="R44144" s="9" t="s">
        <v>368</v>
      </c>
      <c r="S44144" s="50" t="s">
        <v>368</v>
      </c>
      <c r="T44144" s="9" t="s">
        <v>368</v>
      </c>
      <c r="U44144" s="9" t="s">
        <v>368</v>
      </c>
    </row>
    <row r="44145">
      <c r="F44145" s="9"/>
      <c r="N44145" s="50"/>
      <c r="O44145" s="50"/>
      <c r="P44145" s="50"/>
      <c r="Q44145" s="50" t="s">
        <v>368</v>
      </c>
      <c r="R44145" s="9" t="s">
        <v>368</v>
      </c>
      <c r="S44145" s="50" t="s">
        <v>368</v>
      </c>
      <c r="T44145" s="9" t="s">
        <v>368</v>
      </c>
      <c r="U44145" s="9" t="s">
        <v>368</v>
      </c>
    </row>
    <row r="44146">
      <c r="F44146" s="9"/>
      <c r="N44146" s="50"/>
      <c r="O44146" s="50"/>
      <c r="P44146" s="50"/>
      <c r="Q44146" s="50" t="s">
        <v>368</v>
      </c>
      <c r="R44146" s="9" t="s">
        <v>368</v>
      </c>
      <c r="S44146" s="50" t="s">
        <v>368</v>
      </c>
      <c r="T44146" s="9" t="s">
        <v>368</v>
      </c>
      <c r="U44146" s="9" t="s">
        <v>368</v>
      </c>
    </row>
    <row r="44147">
      <c r="F44147" s="9"/>
      <c r="N44147" s="50"/>
      <c r="O44147" s="50"/>
      <c r="P44147" s="50"/>
      <c r="Q44147" s="50" t="s">
        <v>368</v>
      </c>
      <c r="R44147" s="9" t="s">
        <v>368</v>
      </c>
      <c r="S44147" s="50" t="s">
        <v>368</v>
      </c>
      <c r="T44147" s="9" t="s">
        <v>368</v>
      </c>
      <c r="U44147" s="9" t="s">
        <v>368</v>
      </c>
    </row>
    <row r="44148">
      <c r="F44148" s="9"/>
      <c r="N44148" s="50"/>
      <c r="O44148" s="50"/>
      <c r="P44148" s="50"/>
      <c r="Q44148" s="50" t="s">
        <v>368</v>
      </c>
      <c r="R44148" s="9" t="s">
        <v>368</v>
      </c>
      <c r="S44148" s="50" t="s">
        <v>368</v>
      </c>
      <c r="T44148" s="9" t="s">
        <v>368</v>
      </c>
      <c r="U44148" s="9" t="s">
        <v>368</v>
      </c>
    </row>
    <row r="44149">
      <c r="F44149" s="9"/>
      <c r="N44149" s="50"/>
      <c r="O44149" s="50"/>
      <c r="P44149" s="50"/>
      <c r="Q44149" s="50" t="s">
        <v>368</v>
      </c>
      <c r="R44149" s="9" t="s">
        <v>368</v>
      </c>
      <c r="S44149" s="50" t="s">
        <v>368</v>
      </c>
      <c r="T44149" s="9" t="s">
        <v>368</v>
      </c>
      <c r="U44149" s="9" t="s">
        <v>368</v>
      </c>
    </row>
    <row r="44150">
      <c r="F44150" s="9"/>
      <c r="N44150" s="50"/>
      <c r="O44150" s="50"/>
      <c r="P44150" s="50"/>
      <c r="Q44150" s="50" t="s">
        <v>368</v>
      </c>
      <c r="R44150" s="9" t="s">
        <v>368</v>
      </c>
      <c r="S44150" s="50" t="s">
        <v>368</v>
      </c>
      <c r="T44150" s="9" t="s">
        <v>368</v>
      </c>
      <c r="U44150" s="9" t="s">
        <v>368</v>
      </c>
    </row>
    <row r="44151">
      <c r="F44151" s="9"/>
      <c r="N44151" s="50"/>
      <c r="O44151" s="50"/>
      <c r="P44151" s="50"/>
      <c r="Q44151" s="50" t="s">
        <v>368</v>
      </c>
      <c r="R44151" s="9" t="s">
        <v>368</v>
      </c>
      <c r="S44151" s="50" t="s">
        <v>368</v>
      </c>
      <c r="T44151" s="9" t="s">
        <v>368</v>
      </c>
      <c r="U44151" s="9" t="s">
        <v>368</v>
      </c>
    </row>
    <row r="44152">
      <c r="F44152" s="9"/>
      <c r="N44152" s="50"/>
      <c r="O44152" s="50"/>
      <c r="P44152" s="50"/>
      <c r="Q44152" s="50" t="s">
        <v>368</v>
      </c>
      <c r="R44152" s="9" t="s">
        <v>368</v>
      </c>
      <c r="S44152" s="50" t="s">
        <v>368</v>
      </c>
      <c r="T44152" s="9" t="s">
        <v>368</v>
      </c>
      <c r="U44152" s="9" t="s">
        <v>368</v>
      </c>
    </row>
    <row r="44153">
      <c r="F44153" s="9"/>
      <c r="N44153" s="50"/>
      <c r="O44153" s="50"/>
      <c r="P44153" s="50"/>
      <c r="Q44153" s="50" t="s">
        <v>368</v>
      </c>
      <c r="R44153" s="9" t="s">
        <v>368</v>
      </c>
      <c r="S44153" s="50" t="s">
        <v>368</v>
      </c>
      <c r="T44153" s="9" t="s">
        <v>368</v>
      </c>
      <c r="U44153" s="9" t="s">
        <v>368</v>
      </c>
    </row>
    <row r="44154">
      <c r="F44154" s="9"/>
      <c r="N44154" s="50"/>
      <c r="O44154" s="50"/>
      <c r="P44154" s="50"/>
      <c r="Q44154" s="50" t="s">
        <v>368</v>
      </c>
      <c r="R44154" s="9" t="s">
        <v>368</v>
      </c>
      <c r="S44154" s="50" t="s">
        <v>368</v>
      </c>
      <c r="T44154" s="9" t="s">
        <v>368</v>
      </c>
      <c r="U44154" s="9" t="s">
        <v>368</v>
      </c>
    </row>
    <row r="44155">
      <c r="F44155" s="9"/>
      <c r="N44155" s="50"/>
      <c r="O44155" s="50"/>
      <c r="P44155" s="50"/>
      <c r="Q44155" s="50" t="s">
        <v>368</v>
      </c>
      <c r="R44155" s="9" t="s">
        <v>368</v>
      </c>
      <c r="S44155" s="50" t="s">
        <v>368</v>
      </c>
      <c r="T44155" s="9" t="s">
        <v>368</v>
      </c>
      <c r="U44155" s="9" t="s">
        <v>368</v>
      </c>
    </row>
    <row r="44156">
      <c r="F44156" s="9"/>
      <c r="N44156" s="50"/>
      <c r="O44156" s="50"/>
      <c r="P44156" s="50"/>
      <c r="Q44156" s="50" t="s">
        <v>368</v>
      </c>
      <c r="R44156" s="9" t="s">
        <v>368</v>
      </c>
      <c r="S44156" s="50" t="s">
        <v>368</v>
      </c>
      <c r="T44156" s="9" t="s">
        <v>368</v>
      </c>
      <c r="U44156" s="9" t="s">
        <v>368</v>
      </c>
    </row>
    <row r="44157">
      <c r="F44157" s="9"/>
      <c r="N44157" s="50"/>
      <c r="O44157" s="50"/>
      <c r="P44157" s="50"/>
      <c r="Q44157" s="50" t="s">
        <v>368</v>
      </c>
      <c r="R44157" s="9" t="s">
        <v>368</v>
      </c>
      <c r="S44157" s="50" t="s">
        <v>368</v>
      </c>
      <c r="T44157" s="9" t="s">
        <v>368</v>
      </c>
      <c r="U44157" s="9" t="s">
        <v>368</v>
      </c>
    </row>
    <row r="44158">
      <c r="F44158" s="9"/>
      <c r="N44158" s="50"/>
      <c r="O44158" s="50"/>
      <c r="P44158" s="50"/>
      <c r="Q44158" s="50" t="s">
        <v>368</v>
      </c>
      <c r="R44158" s="9" t="s">
        <v>368</v>
      </c>
      <c r="S44158" s="50" t="s">
        <v>368</v>
      </c>
      <c r="T44158" s="9" t="s">
        <v>368</v>
      </c>
      <c r="U44158" s="9" t="s">
        <v>368</v>
      </c>
    </row>
    <row r="44159">
      <c r="F44159" s="9"/>
      <c r="N44159" s="50"/>
      <c r="O44159" s="50"/>
      <c r="P44159" s="50"/>
      <c r="Q44159" s="50" t="s">
        <v>368</v>
      </c>
      <c r="R44159" s="9" t="s">
        <v>368</v>
      </c>
      <c r="S44159" s="50" t="s">
        <v>368</v>
      </c>
      <c r="T44159" s="9" t="s">
        <v>368</v>
      </c>
      <c r="U44159" s="9" t="s">
        <v>368</v>
      </c>
    </row>
    <row r="44160">
      <c r="F44160" s="9"/>
      <c r="N44160" s="50"/>
      <c r="O44160" s="50"/>
      <c r="P44160" s="50"/>
      <c r="Q44160" s="50" t="s">
        <v>368</v>
      </c>
      <c r="R44160" s="9" t="s">
        <v>368</v>
      </c>
      <c r="S44160" s="50" t="s">
        <v>368</v>
      </c>
      <c r="T44160" s="9" t="s">
        <v>368</v>
      </c>
      <c r="U44160" s="9" t="s">
        <v>368</v>
      </c>
    </row>
    <row r="44161">
      <c r="F44161" s="9"/>
      <c r="N44161" s="50"/>
      <c r="O44161" s="50"/>
      <c r="P44161" s="50"/>
      <c r="Q44161" s="50" t="s">
        <v>368</v>
      </c>
      <c r="R44161" s="9" t="s">
        <v>368</v>
      </c>
      <c r="S44161" s="50" t="s">
        <v>368</v>
      </c>
      <c r="T44161" s="9" t="s">
        <v>368</v>
      </c>
      <c r="U44161" s="9" t="s">
        <v>368</v>
      </c>
    </row>
    <row r="44162">
      <c r="F44162" s="9"/>
      <c r="N44162" s="50"/>
      <c r="O44162" s="50"/>
      <c r="P44162" s="50"/>
      <c r="Q44162" s="50" t="s">
        <v>368</v>
      </c>
      <c r="R44162" s="9" t="s">
        <v>368</v>
      </c>
      <c r="S44162" s="50" t="s">
        <v>368</v>
      </c>
      <c r="T44162" s="9" t="s">
        <v>368</v>
      </c>
      <c r="U44162" s="9" t="s">
        <v>368</v>
      </c>
    </row>
    <row r="44163">
      <c r="F44163" s="9"/>
      <c r="N44163" s="50"/>
      <c r="O44163" s="50"/>
      <c r="P44163" s="50"/>
      <c r="Q44163" s="50" t="s">
        <v>368</v>
      </c>
      <c r="R44163" s="9" t="s">
        <v>368</v>
      </c>
      <c r="S44163" s="50" t="s">
        <v>368</v>
      </c>
      <c r="T44163" s="9" t="s">
        <v>368</v>
      </c>
      <c r="U44163" s="9" t="s">
        <v>368</v>
      </c>
    </row>
    <row r="44164">
      <c r="F44164" s="9"/>
      <c r="N44164" s="50"/>
      <c r="O44164" s="50"/>
      <c r="P44164" s="50"/>
      <c r="Q44164" s="50" t="s">
        <v>368</v>
      </c>
      <c r="R44164" s="9" t="s">
        <v>368</v>
      </c>
      <c r="S44164" s="50" t="s">
        <v>368</v>
      </c>
      <c r="T44164" s="9" t="s">
        <v>368</v>
      </c>
      <c r="U44164" s="9" t="s">
        <v>368</v>
      </c>
    </row>
    <row r="44165">
      <c r="F44165" s="9"/>
      <c r="N44165" s="50"/>
      <c r="O44165" s="50"/>
      <c r="P44165" s="50"/>
      <c r="Q44165" s="50" t="s">
        <v>368</v>
      </c>
      <c r="R44165" s="9" t="s">
        <v>368</v>
      </c>
      <c r="S44165" s="50" t="s">
        <v>368</v>
      </c>
      <c r="T44165" s="9" t="s">
        <v>368</v>
      </c>
      <c r="U44165" s="9" t="s">
        <v>368</v>
      </c>
    </row>
    <row r="44166">
      <c r="F44166" s="9"/>
      <c r="N44166" s="50"/>
      <c r="O44166" s="50"/>
      <c r="P44166" s="50"/>
      <c r="Q44166" s="50" t="s">
        <v>368</v>
      </c>
      <c r="R44166" s="9" t="s">
        <v>368</v>
      </c>
      <c r="S44166" s="50" t="s">
        <v>368</v>
      </c>
      <c r="T44166" s="9" t="s">
        <v>368</v>
      </c>
      <c r="U44166" s="9" t="s">
        <v>368</v>
      </c>
    </row>
    <row r="44167">
      <c r="F44167" s="9"/>
      <c r="N44167" s="50"/>
      <c r="O44167" s="50"/>
      <c r="P44167" s="50"/>
      <c r="Q44167" s="50" t="s">
        <v>368</v>
      </c>
      <c r="R44167" s="9" t="s">
        <v>368</v>
      </c>
      <c r="S44167" s="50" t="s">
        <v>368</v>
      </c>
      <c r="T44167" s="9" t="s">
        <v>368</v>
      </c>
      <c r="U44167" s="9" t="s">
        <v>368</v>
      </c>
    </row>
    <row r="44168">
      <c r="F44168" s="9"/>
      <c r="N44168" s="50"/>
      <c r="O44168" s="50"/>
      <c r="P44168" s="50"/>
      <c r="Q44168" s="50" t="s">
        <v>368</v>
      </c>
      <c r="R44168" s="9" t="s">
        <v>368</v>
      </c>
      <c r="S44168" s="50" t="s">
        <v>368</v>
      </c>
      <c r="T44168" s="9" t="s">
        <v>368</v>
      </c>
      <c r="U44168" s="9" t="s">
        <v>368</v>
      </c>
    </row>
    <row r="44169">
      <c r="F44169" s="9"/>
      <c r="N44169" s="50"/>
      <c r="O44169" s="50"/>
      <c r="P44169" s="50"/>
      <c r="Q44169" s="50" t="s">
        <v>368</v>
      </c>
      <c r="R44169" s="9" t="s">
        <v>368</v>
      </c>
      <c r="S44169" s="50" t="s">
        <v>368</v>
      </c>
      <c r="T44169" s="9" t="s">
        <v>368</v>
      </c>
      <c r="U44169" s="9" t="s">
        <v>368</v>
      </c>
    </row>
    <row r="44170">
      <c r="F44170" s="9"/>
      <c r="N44170" s="50"/>
      <c r="O44170" s="50"/>
      <c r="P44170" s="50"/>
      <c r="Q44170" s="50" t="s">
        <v>368</v>
      </c>
      <c r="R44170" s="9" t="s">
        <v>368</v>
      </c>
      <c r="S44170" s="50" t="s">
        <v>368</v>
      </c>
      <c r="T44170" s="9" t="s">
        <v>368</v>
      </c>
      <c r="U44170" s="9" t="s">
        <v>368</v>
      </c>
    </row>
    <row r="44171">
      <c r="F44171" s="9"/>
      <c r="N44171" s="50"/>
      <c r="O44171" s="50"/>
      <c r="P44171" s="50"/>
      <c r="Q44171" s="50" t="s">
        <v>368</v>
      </c>
      <c r="R44171" s="9" t="s">
        <v>368</v>
      </c>
      <c r="S44171" s="50" t="s">
        <v>368</v>
      </c>
      <c r="T44171" s="9" t="s">
        <v>368</v>
      </c>
      <c r="U44171" s="9" t="s">
        <v>368</v>
      </c>
    </row>
    <row r="44172">
      <c r="F44172" s="9"/>
      <c r="N44172" s="50"/>
      <c r="O44172" s="50"/>
      <c r="P44172" s="50"/>
      <c r="Q44172" s="50" t="s">
        <v>368</v>
      </c>
      <c r="R44172" s="9" t="s">
        <v>368</v>
      </c>
      <c r="S44172" s="50" t="s">
        <v>368</v>
      </c>
      <c r="T44172" s="9" t="s">
        <v>368</v>
      </c>
      <c r="U44172" s="9" t="s">
        <v>368</v>
      </c>
    </row>
    <row r="44173">
      <c r="F44173" s="9"/>
      <c r="N44173" s="50"/>
      <c r="O44173" s="50"/>
      <c r="P44173" s="50"/>
      <c r="Q44173" s="50" t="s">
        <v>368</v>
      </c>
      <c r="R44173" s="9" t="s">
        <v>368</v>
      </c>
      <c r="S44173" s="50" t="s">
        <v>368</v>
      </c>
      <c r="T44173" s="9" t="s">
        <v>368</v>
      </c>
      <c r="U44173" s="9" t="s">
        <v>368</v>
      </c>
    </row>
    <row r="44174">
      <c r="F44174" s="9"/>
      <c r="N44174" s="50"/>
      <c r="O44174" s="50"/>
      <c r="P44174" s="50"/>
      <c r="Q44174" s="50" t="s">
        <v>368</v>
      </c>
      <c r="R44174" s="9" t="s">
        <v>368</v>
      </c>
      <c r="S44174" s="50" t="s">
        <v>368</v>
      </c>
      <c r="T44174" s="9" t="s">
        <v>368</v>
      </c>
      <c r="U44174" s="9" t="s">
        <v>368</v>
      </c>
    </row>
    <row r="44175">
      <c r="F44175" s="9"/>
      <c r="N44175" s="50"/>
      <c r="O44175" s="50"/>
      <c r="P44175" s="50"/>
      <c r="Q44175" s="50" t="s">
        <v>368</v>
      </c>
      <c r="R44175" s="9" t="s">
        <v>368</v>
      </c>
      <c r="S44175" s="50" t="s">
        <v>368</v>
      </c>
      <c r="T44175" s="9" t="s">
        <v>368</v>
      </c>
      <c r="U44175" s="9" t="s">
        <v>368</v>
      </c>
    </row>
    <row r="44176">
      <c r="F44176" s="9"/>
      <c r="N44176" s="50"/>
      <c r="O44176" s="50"/>
      <c r="P44176" s="50"/>
      <c r="Q44176" s="50" t="s">
        <v>368</v>
      </c>
      <c r="R44176" s="9" t="s">
        <v>368</v>
      </c>
      <c r="S44176" s="50" t="s">
        <v>368</v>
      </c>
      <c r="T44176" s="9" t="s">
        <v>368</v>
      </c>
      <c r="U44176" s="9" t="s">
        <v>368</v>
      </c>
    </row>
    <row r="44177">
      <c r="F44177" s="9"/>
      <c r="N44177" s="50"/>
      <c r="O44177" s="50"/>
      <c r="P44177" s="50"/>
      <c r="Q44177" s="50" t="s">
        <v>368</v>
      </c>
      <c r="R44177" s="9" t="s">
        <v>368</v>
      </c>
      <c r="S44177" s="50" t="s">
        <v>368</v>
      </c>
      <c r="T44177" s="9" t="s">
        <v>368</v>
      </c>
      <c r="U44177" s="9" t="s">
        <v>368</v>
      </c>
    </row>
    <row r="44178">
      <c r="F44178" s="9"/>
      <c r="N44178" s="50"/>
      <c r="O44178" s="50"/>
      <c r="P44178" s="50"/>
      <c r="Q44178" s="50" t="s">
        <v>368</v>
      </c>
      <c r="R44178" s="9" t="s">
        <v>368</v>
      </c>
      <c r="S44178" s="50" t="s">
        <v>368</v>
      </c>
      <c r="T44178" s="9" t="s">
        <v>368</v>
      </c>
      <c r="U44178" s="9" t="s">
        <v>368</v>
      </c>
    </row>
    <row r="44179">
      <c r="F44179" s="9"/>
      <c r="N44179" s="50"/>
      <c r="O44179" s="50"/>
      <c r="P44179" s="50"/>
      <c r="Q44179" s="50" t="s">
        <v>368</v>
      </c>
      <c r="R44179" s="9" t="s">
        <v>368</v>
      </c>
      <c r="S44179" s="50" t="s">
        <v>368</v>
      </c>
      <c r="T44179" s="9" t="s">
        <v>368</v>
      </c>
      <c r="U44179" s="9" t="s">
        <v>368</v>
      </c>
    </row>
    <row r="44180">
      <c r="F44180" s="9"/>
      <c r="N44180" s="50"/>
      <c r="O44180" s="50"/>
      <c r="P44180" s="50"/>
      <c r="Q44180" s="50" t="s">
        <v>368</v>
      </c>
      <c r="R44180" s="9" t="s">
        <v>368</v>
      </c>
      <c r="S44180" s="50" t="s">
        <v>368</v>
      </c>
      <c r="T44180" s="9" t="s">
        <v>368</v>
      </c>
      <c r="U44180" s="9" t="s">
        <v>368</v>
      </c>
    </row>
    <row r="44181">
      <c r="F44181" s="9"/>
      <c r="N44181" s="50"/>
      <c r="O44181" s="50"/>
      <c r="P44181" s="50"/>
      <c r="Q44181" s="50" t="s">
        <v>368</v>
      </c>
      <c r="R44181" s="9" t="s">
        <v>368</v>
      </c>
      <c r="S44181" s="50" t="s">
        <v>368</v>
      </c>
      <c r="T44181" s="9" t="s">
        <v>368</v>
      </c>
      <c r="U44181" s="9" t="s">
        <v>368</v>
      </c>
    </row>
    <row r="44182">
      <c r="F44182" s="9"/>
      <c r="N44182" s="50"/>
      <c r="O44182" s="50"/>
      <c r="P44182" s="50"/>
      <c r="Q44182" s="50" t="s">
        <v>368</v>
      </c>
      <c r="R44182" s="9" t="s">
        <v>368</v>
      </c>
      <c r="S44182" s="50" t="s">
        <v>368</v>
      </c>
      <c r="T44182" s="9" t="s">
        <v>368</v>
      </c>
      <c r="U44182" s="9" t="s">
        <v>368</v>
      </c>
    </row>
    <row r="44183">
      <c r="F44183" s="9"/>
      <c r="N44183" s="50"/>
      <c r="O44183" s="50"/>
      <c r="P44183" s="50"/>
      <c r="Q44183" s="50" t="s">
        <v>368</v>
      </c>
      <c r="R44183" s="9" t="s">
        <v>368</v>
      </c>
      <c r="S44183" s="50" t="s">
        <v>368</v>
      </c>
      <c r="T44183" s="9" t="s">
        <v>368</v>
      </c>
      <c r="U44183" s="9" t="s">
        <v>368</v>
      </c>
    </row>
    <row r="44184">
      <c r="F44184" s="9"/>
      <c r="N44184" s="50"/>
      <c r="O44184" s="50"/>
      <c r="P44184" s="50"/>
      <c r="Q44184" s="50" t="s">
        <v>368</v>
      </c>
      <c r="R44184" s="9" t="s">
        <v>368</v>
      </c>
      <c r="S44184" s="50" t="s">
        <v>368</v>
      </c>
      <c r="T44184" s="9" t="s">
        <v>368</v>
      </c>
      <c r="U44184" s="9" t="s">
        <v>368</v>
      </c>
    </row>
    <row r="44185">
      <c r="F44185" s="9"/>
      <c r="N44185" s="50"/>
      <c r="O44185" s="50"/>
      <c r="P44185" s="50"/>
      <c r="Q44185" s="50" t="s">
        <v>368</v>
      </c>
      <c r="R44185" s="9" t="s">
        <v>368</v>
      </c>
      <c r="S44185" s="50" t="s">
        <v>368</v>
      </c>
      <c r="T44185" s="9" t="s">
        <v>368</v>
      </c>
      <c r="U44185" s="9" t="s">
        <v>368</v>
      </c>
    </row>
    <row r="44186">
      <c r="F44186" s="9"/>
      <c r="N44186" s="50"/>
      <c r="O44186" s="50"/>
      <c r="P44186" s="50"/>
      <c r="Q44186" s="50" t="s">
        <v>368</v>
      </c>
      <c r="R44186" s="9" t="s">
        <v>368</v>
      </c>
      <c r="S44186" s="50" t="s">
        <v>368</v>
      </c>
      <c r="T44186" s="9" t="s">
        <v>368</v>
      </c>
      <c r="U44186" s="9" t="s">
        <v>368</v>
      </c>
    </row>
    <row r="44187">
      <c r="F44187" s="9"/>
      <c r="N44187" s="50"/>
      <c r="O44187" s="50"/>
      <c r="P44187" s="50"/>
      <c r="Q44187" s="50" t="s">
        <v>368</v>
      </c>
      <c r="R44187" s="9" t="s">
        <v>368</v>
      </c>
      <c r="S44187" s="50" t="s">
        <v>368</v>
      </c>
      <c r="T44187" s="9" t="s">
        <v>368</v>
      </c>
      <c r="U44187" s="9" t="s">
        <v>368</v>
      </c>
    </row>
    <row r="44188">
      <c r="F44188" s="9"/>
      <c r="N44188" s="50"/>
      <c r="O44188" s="50"/>
      <c r="P44188" s="50"/>
      <c r="Q44188" s="50" t="s">
        <v>368</v>
      </c>
      <c r="R44188" s="9" t="s">
        <v>368</v>
      </c>
      <c r="S44188" s="50" t="s">
        <v>368</v>
      </c>
      <c r="T44188" s="9" t="s">
        <v>368</v>
      </c>
      <c r="U44188" s="9" t="s">
        <v>368</v>
      </c>
    </row>
    <row r="44189">
      <c r="F44189" s="9"/>
      <c r="N44189" s="50"/>
      <c r="O44189" s="50"/>
      <c r="P44189" s="50"/>
      <c r="Q44189" s="50" t="s">
        <v>368</v>
      </c>
      <c r="R44189" s="9" t="s">
        <v>368</v>
      </c>
      <c r="S44189" s="50" t="s">
        <v>368</v>
      </c>
      <c r="T44189" s="9" t="s">
        <v>368</v>
      </c>
      <c r="U44189" s="9" t="s">
        <v>368</v>
      </c>
    </row>
    <row r="44190">
      <c r="F44190" s="9"/>
      <c r="N44190" s="50"/>
      <c r="O44190" s="50"/>
      <c r="P44190" s="50"/>
      <c r="Q44190" s="50" t="s">
        <v>368</v>
      </c>
      <c r="R44190" s="9" t="s">
        <v>368</v>
      </c>
      <c r="S44190" s="50" t="s">
        <v>368</v>
      </c>
      <c r="T44190" s="9" t="s">
        <v>368</v>
      </c>
      <c r="U44190" s="9" t="s">
        <v>368</v>
      </c>
    </row>
    <row r="44191">
      <c r="F44191" s="9"/>
      <c r="N44191" s="50"/>
      <c r="O44191" s="50"/>
      <c r="P44191" s="50"/>
      <c r="Q44191" s="50" t="s">
        <v>368</v>
      </c>
      <c r="R44191" s="9" t="s">
        <v>368</v>
      </c>
      <c r="S44191" s="50" t="s">
        <v>368</v>
      </c>
      <c r="T44191" s="9" t="s">
        <v>368</v>
      </c>
      <c r="U44191" s="9" t="s">
        <v>368</v>
      </c>
    </row>
    <row r="44192">
      <c r="F44192" s="9"/>
      <c r="N44192" s="50"/>
      <c r="O44192" s="50"/>
      <c r="P44192" s="50"/>
      <c r="Q44192" s="50" t="s">
        <v>368</v>
      </c>
      <c r="R44192" s="9" t="s">
        <v>368</v>
      </c>
      <c r="S44192" s="50" t="s">
        <v>368</v>
      </c>
      <c r="T44192" s="9" t="s">
        <v>368</v>
      </c>
      <c r="U44192" s="9" t="s">
        <v>368</v>
      </c>
    </row>
    <row r="44193">
      <c r="F44193" s="9"/>
      <c r="N44193" s="50"/>
      <c r="O44193" s="50"/>
      <c r="P44193" s="50"/>
      <c r="Q44193" s="50" t="s">
        <v>368</v>
      </c>
      <c r="R44193" s="9" t="s">
        <v>368</v>
      </c>
      <c r="S44193" s="50" t="s">
        <v>368</v>
      </c>
      <c r="T44193" s="9" t="s">
        <v>368</v>
      </c>
      <c r="U44193" s="9" t="s">
        <v>368</v>
      </c>
    </row>
    <row r="44194">
      <c r="F44194" s="9"/>
      <c r="N44194" s="50"/>
      <c r="O44194" s="50"/>
      <c r="P44194" s="50"/>
      <c r="Q44194" s="50" t="s">
        <v>368</v>
      </c>
      <c r="R44194" s="9" t="s">
        <v>368</v>
      </c>
      <c r="S44194" s="50" t="s">
        <v>368</v>
      </c>
      <c r="T44194" s="9" t="s">
        <v>368</v>
      </c>
      <c r="U44194" s="9" t="s">
        <v>368</v>
      </c>
    </row>
    <row r="44195">
      <c r="F44195" s="9"/>
      <c r="N44195" s="50"/>
      <c r="O44195" s="50"/>
      <c r="P44195" s="50"/>
      <c r="Q44195" s="50" t="s">
        <v>368</v>
      </c>
      <c r="R44195" s="9" t="s">
        <v>368</v>
      </c>
      <c r="S44195" s="50" t="s">
        <v>368</v>
      </c>
      <c r="T44195" s="9" t="s">
        <v>368</v>
      </c>
      <c r="U44195" s="9" t="s">
        <v>368</v>
      </c>
    </row>
    <row r="44196">
      <c r="F44196" s="9"/>
      <c r="N44196" s="50"/>
      <c r="O44196" s="50"/>
      <c r="P44196" s="50"/>
      <c r="Q44196" s="50" t="s">
        <v>368</v>
      </c>
      <c r="R44196" s="9" t="s">
        <v>368</v>
      </c>
      <c r="S44196" s="50" t="s">
        <v>368</v>
      </c>
      <c r="T44196" s="9" t="s">
        <v>368</v>
      </c>
      <c r="U44196" s="9" t="s">
        <v>368</v>
      </c>
    </row>
    <row r="44197">
      <c r="F44197" s="9"/>
      <c r="N44197" s="50"/>
      <c r="O44197" s="50"/>
      <c r="P44197" s="50"/>
      <c r="Q44197" s="50" t="s">
        <v>368</v>
      </c>
      <c r="R44197" s="9" t="s">
        <v>368</v>
      </c>
      <c r="S44197" s="50" t="s">
        <v>368</v>
      </c>
      <c r="T44197" s="9" t="s">
        <v>368</v>
      </c>
      <c r="U44197" s="9" t="s">
        <v>368</v>
      </c>
    </row>
    <row r="44198">
      <c r="F44198" s="9"/>
      <c r="N44198" s="50"/>
      <c r="O44198" s="50"/>
      <c r="P44198" s="50"/>
      <c r="Q44198" s="50" t="s">
        <v>368</v>
      </c>
      <c r="R44198" s="9" t="s">
        <v>368</v>
      </c>
      <c r="S44198" s="50" t="s">
        <v>368</v>
      </c>
      <c r="T44198" s="9" t="s">
        <v>368</v>
      </c>
      <c r="U44198" s="9" t="s">
        <v>368</v>
      </c>
    </row>
    <row r="44199">
      <c r="F44199" s="9"/>
      <c r="N44199" s="50"/>
      <c r="O44199" s="50"/>
      <c r="P44199" s="50"/>
      <c r="Q44199" s="50" t="s">
        <v>368</v>
      </c>
      <c r="R44199" s="9" t="s">
        <v>368</v>
      </c>
      <c r="S44199" s="50" t="s">
        <v>368</v>
      </c>
      <c r="T44199" s="9" t="s">
        <v>368</v>
      </c>
      <c r="U44199" s="9" t="s">
        <v>368</v>
      </c>
    </row>
    <row r="44200">
      <c r="F44200" s="9"/>
      <c r="N44200" s="50"/>
      <c r="O44200" s="50"/>
      <c r="P44200" s="50"/>
      <c r="Q44200" s="50" t="s">
        <v>368</v>
      </c>
      <c r="R44200" s="9" t="s">
        <v>368</v>
      </c>
      <c r="S44200" s="50" t="s">
        <v>368</v>
      </c>
      <c r="T44200" s="9" t="s">
        <v>368</v>
      </c>
      <c r="U44200" s="9" t="s">
        <v>368</v>
      </c>
    </row>
    <row r="44201">
      <c r="F44201" s="9"/>
      <c r="N44201" s="50"/>
      <c r="O44201" s="50"/>
      <c r="P44201" s="50"/>
      <c r="Q44201" s="50" t="s">
        <v>368</v>
      </c>
      <c r="R44201" s="9" t="s">
        <v>368</v>
      </c>
      <c r="S44201" s="50" t="s">
        <v>368</v>
      </c>
      <c r="T44201" s="9" t="s">
        <v>368</v>
      </c>
      <c r="U44201" s="9" t="s">
        <v>368</v>
      </c>
    </row>
    <row r="44202">
      <c r="F44202" s="9"/>
      <c r="N44202" s="50"/>
      <c r="O44202" s="50"/>
      <c r="P44202" s="50"/>
      <c r="Q44202" s="50" t="s">
        <v>368</v>
      </c>
      <c r="R44202" s="9" t="s">
        <v>368</v>
      </c>
      <c r="S44202" s="50" t="s">
        <v>368</v>
      </c>
      <c r="T44202" s="9" t="s">
        <v>368</v>
      </c>
      <c r="U44202" s="9" t="s">
        <v>368</v>
      </c>
    </row>
    <row r="44203">
      <c r="F44203" s="9"/>
      <c r="N44203" s="50"/>
      <c r="O44203" s="50"/>
      <c r="P44203" s="50"/>
      <c r="Q44203" s="50" t="s">
        <v>368</v>
      </c>
      <c r="R44203" s="9" t="s">
        <v>368</v>
      </c>
      <c r="S44203" s="50" t="s">
        <v>368</v>
      </c>
      <c r="T44203" s="9" t="s">
        <v>368</v>
      </c>
      <c r="U44203" s="9" t="s">
        <v>368</v>
      </c>
    </row>
    <row r="44204">
      <c r="F44204" s="9"/>
      <c r="N44204" s="50"/>
      <c r="O44204" s="50"/>
      <c r="P44204" s="50"/>
      <c r="Q44204" s="50" t="s">
        <v>368</v>
      </c>
      <c r="R44204" s="9" t="s">
        <v>368</v>
      </c>
      <c r="S44204" s="50" t="s">
        <v>368</v>
      </c>
      <c r="T44204" s="9" t="s">
        <v>368</v>
      </c>
      <c r="U44204" s="9" t="s">
        <v>368</v>
      </c>
    </row>
    <row r="44205">
      <c r="F44205" s="9"/>
      <c r="N44205" s="50"/>
      <c r="O44205" s="50"/>
      <c r="P44205" s="50"/>
      <c r="Q44205" s="50" t="s">
        <v>368</v>
      </c>
      <c r="R44205" s="9" t="s">
        <v>368</v>
      </c>
      <c r="S44205" s="50" t="s">
        <v>368</v>
      </c>
      <c r="T44205" s="9" t="s">
        <v>368</v>
      </c>
      <c r="U44205" s="9" t="s">
        <v>368</v>
      </c>
    </row>
    <row r="44206">
      <c r="F44206" s="9"/>
      <c r="N44206" s="50"/>
      <c r="O44206" s="50"/>
      <c r="P44206" s="50"/>
      <c r="Q44206" s="50" t="s">
        <v>368</v>
      </c>
      <c r="R44206" s="9" t="s">
        <v>368</v>
      </c>
      <c r="S44206" s="50" t="s">
        <v>368</v>
      </c>
      <c r="T44206" s="9" t="s">
        <v>368</v>
      </c>
      <c r="U44206" s="9" t="s">
        <v>368</v>
      </c>
    </row>
    <row r="44207">
      <c r="F44207" s="9"/>
      <c r="N44207" s="50"/>
      <c r="O44207" s="50"/>
      <c r="P44207" s="50"/>
      <c r="Q44207" s="50" t="s">
        <v>368</v>
      </c>
      <c r="R44207" s="9" t="s">
        <v>368</v>
      </c>
      <c r="S44207" s="50" t="s">
        <v>368</v>
      </c>
      <c r="T44207" s="9" t="s">
        <v>368</v>
      </c>
      <c r="U44207" s="9" t="s">
        <v>368</v>
      </c>
    </row>
    <row r="44208">
      <c r="F44208" s="9"/>
      <c r="N44208" s="50"/>
      <c r="O44208" s="50"/>
      <c r="P44208" s="50"/>
      <c r="Q44208" s="50" t="s">
        <v>368</v>
      </c>
      <c r="R44208" s="9" t="s">
        <v>368</v>
      </c>
      <c r="S44208" s="50" t="s">
        <v>368</v>
      </c>
      <c r="T44208" s="9" t="s">
        <v>368</v>
      </c>
      <c r="U44208" s="9" t="s">
        <v>368</v>
      </c>
    </row>
    <row r="44209">
      <c r="F44209" s="9"/>
      <c r="N44209" s="50"/>
      <c r="O44209" s="50"/>
      <c r="P44209" s="50"/>
      <c r="Q44209" s="50" t="s">
        <v>368</v>
      </c>
      <c r="R44209" s="9" t="s">
        <v>368</v>
      </c>
      <c r="S44209" s="50" t="s">
        <v>368</v>
      </c>
      <c r="T44209" s="9" t="s">
        <v>368</v>
      </c>
      <c r="U44209" s="9" t="s">
        <v>368</v>
      </c>
    </row>
    <row r="44210">
      <c r="F44210" s="9"/>
      <c r="N44210" s="50"/>
      <c r="O44210" s="50"/>
      <c r="P44210" s="50"/>
      <c r="Q44210" s="50" t="s">
        <v>368</v>
      </c>
      <c r="R44210" s="9" t="s">
        <v>368</v>
      </c>
      <c r="S44210" s="50" t="s">
        <v>368</v>
      </c>
      <c r="T44210" s="9" t="s">
        <v>368</v>
      </c>
      <c r="U44210" s="9" t="s">
        <v>368</v>
      </c>
    </row>
    <row r="44211">
      <c r="F44211" s="9"/>
      <c r="N44211" s="50"/>
      <c r="O44211" s="50"/>
      <c r="P44211" s="50"/>
      <c r="Q44211" s="50" t="s">
        <v>368</v>
      </c>
      <c r="R44211" s="9" t="s">
        <v>368</v>
      </c>
      <c r="S44211" s="50" t="s">
        <v>368</v>
      </c>
      <c r="T44211" s="9" t="s">
        <v>368</v>
      </c>
      <c r="U44211" s="9" t="s">
        <v>368</v>
      </c>
    </row>
    <row r="44212">
      <c r="F44212" s="9"/>
      <c r="N44212" s="50"/>
      <c r="O44212" s="50"/>
      <c r="P44212" s="50"/>
      <c r="Q44212" s="50" t="s">
        <v>368</v>
      </c>
      <c r="R44212" s="9" t="s">
        <v>368</v>
      </c>
      <c r="S44212" s="50" t="s">
        <v>368</v>
      </c>
      <c r="T44212" s="9" t="s">
        <v>368</v>
      </c>
      <c r="U44212" s="9" t="s">
        <v>368</v>
      </c>
    </row>
    <row r="44213">
      <c r="F44213" s="9"/>
      <c r="N44213" s="50"/>
      <c r="O44213" s="50"/>
      <c r="P44213" s="50"/>
      <c r="Q44213" s="50" t="s">
        <v>368</v>
      </c>
      <c r="R44213" s="9" t="s">
        <v>368</v>
      </c>
      <c r="S44213" s="50" t="s">
        <v>368</v>
      </c>
      <c r="T44213" s="9" t="s">
        <v>368</v>
      </c>
      <c r="U44213" s="9" t="s">
        <v>368</v>
      </c>
    </row>
    <row r="44214">
      <c r="F44214" s="9"/>
      <c r="N44214" s="50"/>
      <c r="O44214" s="50"/>
      <c r="P44214" s="50"/>
      <c r="Q44214" s="50" t="s">
        <v>368</v>
      </c>
      <c r="R44214" s="9" t="s">
        <v>368</v>
      </c>
      <c r="S44214" s="50" t="s">
        <v>368</v>
      </c>
      <c r="T44214" s="9" t="s">
        <v>368</v>
      </c>
      <c r="U44214" s="9" t="s">
        <v>368</v>
      </c>
    </row>
    <row r="44215">
      <c r="F44215" s="9"/>
      <c r="N44215" s="50"/>
      <c r="O44215" s="50"/>
      <c r="P44215" s="50"/>
      <c r="Q44215" s="50" t="s">
        <v>368</v>
      </c>
      <c r="R44215" s="9" t="s">
        <v>368</v>
      </c>
      <c r="S44215" s="50" t="s">
        <v>368</v>
      </c>
      <c r="T44215" s="9" t="s">
        <v>368</v>
      </c>
      <c r="U44215" s="9" t="s">
        <v>368</v>
      </c>
    </row>
    <row r="44216">
      <c r="F44216" s="9"/>
      <c r="N44216" s="50"/>
      <c r="O44216" s="50"/>
      <c r="P44216" s="50"/>
      <c r="Q44216" s="50" t="s">
        <v>368</v>
      </c>
      <c r="R44216" s="9" t="s">
        <v>368</v>
      </c>
      <c r="S44216" s="50" t="s">
        <v>368</v>
      </c>
      <c r="T44216" s="9" t="s">
        <v>368</v>
      </c>
      <c r="U44216" s="9" t="s">
        <v>368</v>
      </c>
    </row>
    <row r="44217">
      <c r="F44217" s="9"/>
      <c r="N44217" s="50"/>
      <c r="O44217" s="50"/>
      <c r="P44217" s="50"/>
      <c r="Q44217" s="50" t="s">
        <v>368</v>
      </c>
      <c r="R44217" s="9" t="s">
        <v>368</v>
      </c>
      <c r="S44217" s="50" t="s">
        <v>368</v>
      </c>
      <c r="T44217" s="9" t="s">
        <v>368</v>
      </c>
      <c r="U44217" s="9" t="s">
        <v>368</v>
      </c>
    </row>
    <row r="44218">
      <c r="F44218" s="9"/>
      <c r="N44218" s="50"/>
      <c r="O44218" s="50"/>
      <c r="P44218" s="50"/>
      <c r="Q44218" s="50" t="s">
        <v>368</v>
      </c>
      <c r="R44218" s="9" t="s">
        <v>368</v>
      </c>
      <c r="S44218" s="50" t="s">
        <v>368</v>
      </c>
      <c r="T44218" s="9" t="s">
        <v>368</v>
      </c>
      <c r="U44218" s="9" t="s">
        <v>368</v>
      </c>
    </row>
    <row r="44219">
      <c r="F44219" s="9"/>
      <c r="N44219" s="50"/>
      <c r="O44219" s="50"/>
      <c r="P44219" s="50"/>
      <c r="Q44219" s="50" t="s">
        <v>368</v>
      </c>
      <c r="R44219" s="9" t="s">
        <v>368</v>
      </c>
      <c r="S44219" s="50" t="s">
        <v>368</v>
      </c>
      <c r="T44219" s="9" t="s">
        <v>368</v>
      </c>
      <c r="U44219" s="9" t="s">
        <v>368</v>
      </c>
    </row>
    <row r="44220">
      <c r="F44220" s="9"/>
      <c r="N44220" s="50"/>
      <c r="O44220" s="50"/>
      <c r="P44220" s="50"/>
      <c r="Q44220" s="50" t="s">
        <v>368</v>
      </c>
      <c r="R44220" s="9" t="s">
        <v>368</v>
      </c>
      <c r="S44220" s="50" t="s">
        <v>368</v>
      </c>
      <c r="T44220" s="9" t="s">
        <v>368</v>
      </c>
      <c r="U44220" s="9" t="s">
        <v>368</v>
      </c>
    </row>
    <row r="44221">
      <c r="F44221" s="9"/>
      <c r="N44221" s="50"/>
      <c r="O44221" s="50"/>
      <c r="P44221" s="50"/>
      <c r="Q44221" s="50" t="s">
        <v>368</v>
      </c>
      <c r="R44221" s="9" t="s">
        <v>368</v>
      </c>
      <c r="S44221" s="50" t="s">
        <v>368</v>
      </c>
      <c r="T44221" s="9" t="s">
        <v>368</v>
      </c>
      <c r="U44221" s="9" t="s">
        <v>368</v>
      </c>
    </row>
    <row r="44222">
      <c r="F44222" s="9"/>
      <c r="N44222" s="50"/>
      <c r="O44222" s="50"/>
      <c r="P44222" s="50"/>
      <c r="Q44222" s="50" t="s">
        <v>368</v>
      </c>
      <c r="R44222" s="9" t="s">
        <v>368</v>
      </c>
      <c r="S44222" s="50" t="s">
        <v>368</v>
      </c>
      <c r="T44222" s="9" t="s">
        <v>368</v>
      </c>
      <c r="U44222" s="9" t="s">
        <v>368</v>
      </c>
    </row>
    <row r="44223">
      <c r="F44223" s="9"/>
      <c r="N44223" s="50"/>
      <c r="O44223" s="50"/>
      <c r="P44223" s="50"/>
      <c r="Q44223" s="50" t="s">
        <v>368</v>
      </c>
      <c r="R44223" s="9" t="s">
        <v>368</v>
      </c>
      <c r="S44223" s="50" t="s">
        <v>368</v>
      </c>
      <c r="T44223" s="9" t="s">
        <v>368</v>
      </c>
      <c r="U44223" s="9" t="s">
        <v>368</v>
      </c>
    </row>
    <row r="44224">
      <c r="F44224" s="9"/>
      <c r="N44224" s="50"/>
      <c r="O44224" s="50"/>
      <c r="P44224" s="50"/>
      <c r="Q44224" s="50" t="s">
        <v>368</v>
      </c>
      <c r="R44224" s="9" t="s">
        <v>368</v>
      </c>
      <c r="S44224" s="50" t="s">
        <v>368</v>
      </c>
      <c r="T44224" s="9" t="s">
        <v>368</v>
      </c>
      <c r="U44224" s="9" t="s">
        <v>368</v>
      </c>
    </row>
    <row r="44225">
      <c r="F44225" s="9"/>
      <c r="N44225" s="50"/>
      <c r="O44225" s="50"/>
      <c r="P44225" s="50"/>
      <c r="Q44225" s="50" t="s">
        <v>368</v>
      </c>
      <c r="R44225" s="9" t="s">
        <v>368</v>
      </c>
      <c r="S44225" s="50" t="s">
        <v>368</v>
      </c>
      <c r="T44225" s="9" t="s">
        <v>368</v>
      </c>
      <c r="U44225" s="9" t="s">
        <v>368</v>
      </c>
    </row>
    <row r="44226">
      <c r="F44226" s="9"/>
      <c r="N44226" s="50"/>
      <c r="O44226" s="50"/>
      <c r="P44226" s="50"/>
      <c r="Q44226" s="50" t="s">
        <v>368</v>
      </c>
      <c r="R44226" s="9" t="s">
        <v>368</v>
      </c>
      <c r="S44226" s="50" t="s">
        <v>368</v>
      </c>
      <c r="T44226" s="9" t="s">
        <v>368</v>
      </c>
      <c r="U44226" s="9" t="s">
        <v>368</v>
      </c>
    </row>
    <row r="44227">
      <c r="F44227" s="9"/>
      <c r="N44227" s="50"/>
      <c r="O44227" s="50"/>
      <c r="P44227" s="50"/>
      <c r="Q44227" s="50" t="s">
        <v>368</v>
      </c>
      <c r="R44227" s="9" t="s">
        <v>368</v>
      </c>
      <c r="S44227" s="50" t="s">
        <v>368</v>
      </c>
      <c r="T44227" s="9" t="s">
        <v>368</v>
      </c>
      <c r="U44227" s="9" t="s">
        <v>368</v>
      </c>
    </row>
    <row r="44228">
      <c r="F44228" s="9"/>
      <c r="N44228" s="50"/>
      <c r="O44228" s="50"/>
      <c r="P44228" s="50"/>
      <c r="Q44228" s="50" t="s">
        <v>368</v>
      </c>
      <c r="R44228" s="9" t="s">
        <v>368</v>
      </c>
      <c r="S44228" s="50" t="s">
        <v>368</v>
      </c>
      <c r="T44228" s="9" t="s">
        <v>368</v>
      </c>
      <c r="U44228" s="9" t="s">
        <v>368</v>
      </c>
    </row>
    <row r="44229">
      <c r="F44229" s="9"/>
      <c r="N44229" s="50"/>
      <c r="O44229" s="50"/>
      <c r="P44229" s="50"/>
      <c r="Q44229" s="50" t="s">
        <v>368</v>
      </c>
      <c r="R44229" s="9" t="s">
        <v>368</v>
      </c>
      <c r="S44229" s="50" t="s">
        <v>368</v>
      </c>
      <c r="T44229" s="9" t="s">
        <v>368</v>
      </c>
      <c r="U44229" s="9" t="s">
        <v>368</v>
      </c>
    </row>
    <row r="44230">
      <c r="F44230" s="9"/>
      <c r="N44230" s="50"/>
      <c r="O44230" s="50"/>
      <c r="P44230" s="50"/>
      <c r="Q44230" s="50" t="s">
        <v>368</v>
      </c>
      <c r="R44230" s="9" t="s">
        <v>368</v>
      </c>
      <c r="S44230" s="50" t="s">
        <v>368</v>
      </c>
      <c r="T44230" s="9" t="s">
        <v>368</v>
      </c>
      <c r="U44230" s="9" t="s">
        <v>368</v>
      </c>
    </row>
    <row r="44231">
      <c r="F44231" s="9"/>
      <c r="N44231" s="50"/>
      <c r="O44231" s="50"/>
      <c r="P44231" s="50"/>
      <c r="Q44231" s="50" t="s">
        <v>368</v>
      </c>
      <c r="R44231" s="9" t="s">
        <v>368</v>
      </c>
      <c r="S44231" s="50" t="s">
        <v>368</v>
      </c>
      <c r="T44231" s="9" t="s">
        <v>368</v>
      </c>
      <c r="U44231" s="9" t="s">
        <v>368</v>
      </c>
    </row>
    <row r="44232">
      <c r="F44232" s="9"/>
      <c r="N44232" s="50"/>
      <c r="O44232" s="50"/>
      <c r="P44232" s="50"/>
      <c r="Q44232" s="50" t="s">
        <v>368</v>
      </c>
      <c r="R44232" s="9" t="s">
        <v>368</v>
      </c>
      <c r="S44232" s="50" t="s">
        <v>368</v>
      </c>
      <c r="T44232" s="9" t="s">
        <v>368</v>
      </c>
      <c r="U44232" s="9" t="s">
        <v>368</v>
      </c>
    </row>
    <row r="44233">
      <c r="F44233" s="9"/>
      <c r="N44233" s="50"/>
      <c r="O44233" s="50"/>
      <c r="P44233" s="50"/>
      <c r="Q44233" s="50" t="s">
        <v>368</v>
      </c>
      <c r="R44233" s="9" t="s">
        <v>368</v>
      </c>
      <c r="S44233" s="50" t="s">
        <v>368</v>
      </c>
      <c r="T44233" s="9" t="s">
        <v>368</v>
      </c>
      <c r="U44233" s="9" t="s">
        <v>368</v>
      </c>
    </row>
    <row r="44234">
      <c r="F44234" s="9"/>
      <c r="N44234" s="50"/>
      <c r="O44234" s="50"/>
      <c r="P44234" s="50"/>
      <c r="Q44234" s="50" t="s">
        <v>368</v>
      </c>
      <c r="R44234" s="9" t="s">
        <v>368</v>
      </c>
      <c r="S44234" s="50" t="s">
        <v>368</v>
      </c>
      <c r="T44234" s="9" t="s">
        <v>368</v>
      </c>
      <c r="U44234" s="9" t="s">
        <v>368</v>
      </c>
    </row>
    <row r="44235">
      <c r="F44235" s="9"/>
      <c r="N44235" s="50"/>
      <c r="O44235" s="50"/>
      <c r="P44235" s="50"/>
      <c r="Q44235" s="50" t="s">
        <v>368</v>
      </c>
      <c r="R44235" s="9" t="s">
        <v>368</v>
      </c>
      <c r="S44235" s="50" t="s">
        <v>368</v>
      </c>
      <c r="T44235" s="9" t="s">
        <v>368</v>
      </c>
      <c r="U44235" s="9" t="s">
        <v>368</v>
      </c>
    </row>
    <row r="44236">
      <c r="F44236" s="9"/>
      <c r="N44236" s="50"/>
      <c r="O44236" s="50"/>
      <c r="P44236" s="50"/>
      <c r="Q44236" s="50" t="s">
        <v>368</v>
      </c>
      <c r="R44236" s="9" t="s">
        <v>368</v>
      </c>
      <c r="S44236" s="50" t="s">
        <v>368</v>
      </c>
      <c r="T44236" s="9" t="s">
        <v>368</v>
      </c>
      <c r="U44236" s="9" t="s">
        <v>368</v>
      </c>
    </row>
    <row r="44237">
      <c r="F44237" s="9"/>
      <c r="N44237" s="50"/>
      <c r="O44237" s="50"/>
      <c r="P44237" s="50"/>
      <c r="Q44237" s="50" t="s">
        <v>368</v>
      </c>
      <c r="R44237" s="9" t="s">
        <v>368</v>
      </c>
      <c r="S44237" s="50" t="s">
        <v>368</v>
      </c>
      <c r="T44237" s="9" t="s">
        <v>368</v>
      </c>
      <c r="U44237" s="9" t="s">
        <v>368</v>
      </c>
    </row>
    <row r="44238">
      <c r="F44238" s="9"/>
      <c r="N44238" s="50"/>
      <c r="O44238" s="50"/>
      <c r="P44238" s="50"/>
      <c r="Q44238" s="50" t="s">
        <v>368</v>
      </c>
      <c r="R44238" s="9" t="s">
        <v>368</v>
      </c>
      <c r="S44238" s="50" t="s">
        <v>368</v>
      </c>
      <c r="T44238" s="9" t="s">
        <v>368</v>
      </c>
      <c r="U44238" s="9" t="s">
        <v>368</v>
      </c>
    </row>
    <row r="44239">
      <c r="F44239" s="9"/>
      <c r="N44239" s="50"/>
      <c r="O44239" s="50"/>
      <c r="P44239" s="50"/>
      <c r="Q44239" s="50" t="s">
        <v>368</v>
      </c>
      <c r="R44239" s="9" t="s">
        <v>368</v>
      </c>
      <c r="S44239" s="50" t="s">
        <v>368</v>
      </c>
      <c r="T44239" s="9" t="s">
        <v>368</v>
      </c>
      <c r="U44239" s="9" t="s">
        <v>368</v>
      </c>
    </row>
    <row r="44240">
      <c r="F44240" s="9"/>
      <c r="N44240" s="50"/>
      <c r="O44240" s="50"/>
      <c r="P44240" s="50"/>
      <c r="Q44240" s="50" t="s">
        <v>368</v>
      </c>
      <c r="R44240" s="9" t="s">
        <v>368</v>
      </c>
      <c r="S44240" s="50" t="s">
        <v>368</v>
      </c>
      <c r="T44240" s="9" t="s">
        <v>368</v>
      </c>
      <c r="U44240" s="9" t="s">
        <v>368</v>
      </c>
    </row>
    <row r="44241">
      <c r="F44241" s="9"/>
      <c r="N44241" s="50"/>
      <c r="O44241" s="50"/>
      <c r="P44241" s="50"/>
      <c r="Q44241" s="50" t="s">
        <v>368</v>
      </c>
      <c r="R44241" s="9" t="s">
        <v>368</v>
      </c>
      <c r="S44241" s="50" t="s">
        <v>368</v>
      </c>
      <c r="T44241" s="9" t="s">
        <v>368</v>
      </c>
      <c r="U44241" s="9" t="s">
        <v>368</v>
      </c>
    </row>
    <row r="44242">
      <c r="F44242" s="9"/>
      <c r="N44242" s="50"/>
      <c r="O44242" s="50"/>
      <c r="P44242" s="50"/>
      <c r="Q44242" s="50" t="s">
        <v>368</v>
      </c>
      <c r="R44242" s="9" t="s">
        <v>368</v>
      </c>
      <c r="S44242" s="50" t="s">
        <v>368</v>
      </c>
      <c r="T44242" s="9" t="s">
        <v>368</v>
      </c>
      <c r="U44242" s="9" t="s">
        <v>368</v>
      </c>
    </row>
    <row r="44243">
      <c r="F44243" s="9"/>
      <c r="N44243" s="50"/>
      <c r="O44243" s="50"/>
      <c r="P44243" s="50"/>
      <c r="Q44243" s="50" t="s">
        <v>368</v>
      </c>
      <c r="R44243" s="9" t="s">
        <v>368</v>
      </c>
      <c r="S44243" s="50" t="s">
        <v>368</v>
      </c>
      <c r="T44243" s="9" t="s">
        <v>368</v>
      </c>
      <c r="U44243" s="9" t="s">
        <v>368</v>
      </c>
    </row>
    <row r="44244">
      <c r="F44244" s="9"/>
      <c r="N44244" s="50"/>
      <c r="O44244" s="50"/>
      <c r="P44244" s="50"/>
      <c r="Q44244" s="50" t="s">
        <v>368</v>
      </c>
      <c r="R44244" s="9" t="s">
        <v>368</v>
      </c>
      <c r="S44244" s="50" t="s">
        <v>368</v>
      </c>
      <c r="T44244" s="9" t="s">
        <v>368</v>
      </c>
      <c r="U44244" s="9" t="s">
        <v>368</v>
      </c>
    </row>
    <row r="44245">
      <c r="F44245" s="9"/>
      <c r="N44245" s="50"/>
      <c r="O44245" s="50"/>
      <c r="P44245" s="50"/>
      <c r="Q44245" s="50" t="s">
        <v>368</v>
      </c>
      <c r="R44245" s="9" t="s">
        <v>368</v>
      </c>
      <c r="S44245" s="50" t="s">
        <v>368</v>
      </c>
      <c r="T44245" s="9" t="s">
        <v>368</v>
      </c>
      <c r="U44245" s="9" t="s">
        <v>368</v>
      </c>
    </row>
    <row r="44246">
      <c r="F44246" s="9"/>
      <c r="N44246" s="50"/>
      <c r="O44246" s="50"/>
      <c r="P44246" s="50"/>
      <c r="Q44246" s="50" t="s">
        <v>368</v>
      </c>
      <c r="R44246" s="9" t="s">
        <v>368</v>
      </c>
      <c r="S44246" s="50" t="s">
        <v>368</v>
      </c>
      <c r="T44246" s="9" t="s">
        <v>368</v>
      </c>
      <c r="U44246" s="9" t="s">
        <v>368</v>
      </c>
    </row>
    <row r="44247">
      <c r="F44247" s="9"/>
      <c r="N44247" s="50"/>
      <c r="O44247" s="50"/>
      <c r="P44247" s="50"/>
      <c r="Q44247" s="50" t="s">
        <v>368</v>
      </c>
      <c r="R44247" s="9" t="s">
        <v>368</v>
      </c>
      <c r="S44247" s="50" t="s">
        <v>368</v>
      </c>
      <c r="T44247" s="9" t="s">
        <v>368</v>
      </c>
      <c r="U44247" s="9" t="s">
        <v>368</v>
      </c>
    </row>
    <row r="44248">
      <c r="F44248" s="9"/>
      <c r="N44248" s="50"/>
      <c r="O44248" s="50"/>
      <c r="P44248" s="50"/>
      <c r="Q44248" s="50" t="s">
        <v>368</v>
      </c>
      <c r="R44248" s="9" t="s">
        <v>368</v>
      </c>
      <c r="S44248" s="50" t="s">
        <v>368</v>
      </c>
      <c r="T44248" s="9" t="s">
        <v>368</v>
      </c>
      <c r="U44248" s="9" t="s">
        <v>368</v>
      </c>
    </row>
    <row r="44249">
      <c r="F44249" s="9"/>
      <c r="N44249" s="50"/>
      <c r="O44249" s="50"/>
      <c r="P44249" s="50"/>
      <c r="Q44249" s="50" t="s">
        <v>368</v>
      </c>
      <c r="R44249" s="9" t="s">
        <v>368</v>
      </c>
      <c r="S44249" s="50" t="s">
        <v>368</v>
      </c>
      <c r="T44249" s="9" t="s">
        <v>368</v>
      </c>
      <c r="U44249" s="9" t="s">
        <v>368</v>
      </c>
    </row>
    <row r="44250">
      <c r="F44250" s="9"/>
      <c r="N44250" s="50"/>
      <c r="O44250" s="50"/>
      <c r="P44250" s="50"/>
      <c r="Q44250" s="50" t="s">
        <v>368</v>
      </c>
      <c r="R44250" s="9" t="s">
        <v>368</v>
      </c>
      <c r="S44250" s="50" t="s">
        <v>368</v>
      </c>
      <c r="T44250" s="9" t="s">
        <v>368</v>
      </c>
      <c r="U44250" s="9" t="s">
        <v>368</v>
      </c>
    </row>
    <row r="44251">
      <c r="F44251" s="9"/>
      <c r="N44251" s="50"/>
      <c r="O44251" s="50"/>
      <c r="P44251" s="50"/>
      <c r="Q44251" s="50" t="s">
        <v>368</v>
      </c>
      <c r="R44251" s="9" t="s">
        <v>368</v>
      </c>
      <c r="S44251" s="50" t="s">
        <v>368</v>
      </c>
      <c r="T44251" s="9" t="s">
        <v>368</v>
      </c>
      <c r="U44251" s="9" t="s">
        <v>368</v>
      </c>
    </row>
    <row r="44252">
      <c r="F44252" s="9"/>
      <c r="N44252" s="50"/>
      <c r="O44252" s="50"/>
      <c r="P44252" s="50"/>
      <c r="Q44252" s="50" t="s">
        <v>368</v>
      </c>
      <c r="R44252" s="9" t="s">
        <v>368</v>
      </c>
      <c r="S44252" s="50" t="s">
        <v>368</v>
      </c>
      <c r="T44252" s="9" t="s">
        <v>368</v>
      </c>
      <c r="U44252" s="9" t="s">
        <v>368</v>
      </c>
    </row>
    <row r="44253">
      <c r="F44253" s="9"/>
      <c r="N44253" s="50"/>
      <c r="O44253" s="50"/>
      <c r="P44253" s="50"/>
      <c r="Q44253" s="50" t="s">
        <v>368</v>
      </c>
      <c r="R44253" s="9" t="s">
        <v>368</v>
      </c>
      <c r="S44253" s="50" t="s">
        <v>368</v>
      </c>
      <c r="T44253" s="9" t="s">
        <v>368</v>
      </c>
      <c r="U44253" s="9" t="s">
        <v>368</v>
      </c>
    </row>
    <row r="44254">
      <c r="F44254" s="9"/>
      <c r="N44254" s="50"/>
      <c r="O44254" s="50"/>
      <c r="P44254" s="50"/>
      <c r="Q44254" s="50" t="s">
        <v>368</v>
      </c>
      <c r="R44254" s="9" t="s">
        <v>368</v>
      </c>
      <c r="S44254" s="50" t="s">
        <v>368</v>
      </c>
      <c r="T44254" s="9" t="s">
        <v>368</v>
      </c>
      <c r="U44254" s="9" t="s">
        <v>368</v>
      </c>
    </row>
    <row r="44255">
      <c r="F44255" s="9"/>
      <c r="N44255" s="50"/>
      <c r="O44255" s="50"/>
      <c r="P44255" s="50"/>
      <c r="Q44255" s="50" t="s">
        <v>368</v>
      </c>
      <c r="R44255" s="9" t="s">
        <v>368</v>
      </c>
      <c r="S44255" s="50" t="s">
        <v>368</v>
      </c>
      <c r="T44255" s="9" t="s">
        <v>368</v>
      </c>
      <c r="U44255" s="9" t="s">
        <v>368</v>
      </c>
    </row>
    <row r="44256">
      <c r="F44256" s="9"/>
      <c r="N44256" s="50"/>
      <c r="O44256" s="50"/>
      <c r="P44256" s="50"/>
      <c r="Q44256" s="50" t="s">
        <v>368</v>
      </c>
      <c r="R44256" s="9" t="s">
        <v>368</v>
      </c>
      <c r="S44256" s="50" t="s">
        <v>368</v>
      </c>
      <c r="T44256" s="9" t="s">
        <v>368</v>
      </c>
      <c r="U44256" s="9" t="s">
        <v>368</v>
      </c>
    </row>
    <row r="44257">
      <c r="F44257" s="9"/>
      <c r="N44257" s="50"/>
      <c r="O44257" s="50"/>
      <c r="P44257" s="50"/>
      <c r="Q44257" s="50" t="s">
        <v>368</v>
      </c>
      <c r="R44257" s="9" t="s">
        <v>368</v>
      </c>
      <c r="S44257" s="50" t="s">
        <v>368</v>
      </c>
      <c r="T44257" s="9" t="s">
        <v>368</v>
      </c>
      <c r="U44257" s="9" t="s">
        <v>368</v>
      </c>
    </row>
    <row r="44258">
      <c r="F44258" s="9"/>
      <c r="N44258" s="50"/>
      <c r="O44258" s="50"/>
      <c r="P44258" s="50"/>
      <c r="Q44258" s="50" t="s">
        <v>368</v>
      </c>
      <c r="R44258" s="9" t="s">
        <v>368</v>
      </c>
      <c r="S44258" s="50" t="s">
        <v>368</v>
      </c>
      <c r="T44258" s="9" t="s">
        <v>368</v>
      </c>
      <c r="U44258" s="9" t="s">
        <v>368</v>
      </c>
    </row>
    <row r="44259">
      <c r="F44259" s="9"/>
      <c r="N44259" s="50"/>
      <c r="O44259" s="50"/>
      <c r="P44259" s="50"/>
      <c r="Q44259" s="50" t="s">
        <v>368</v>
      </c>
      <c r="R44259" s="9" t="s">
        <v>368</v>
      </c>
      <c r="S44259" s="50" t="s">
        <v>368</v>
      </c>
      <c r="T44259" s="9" t="s">
        <v>368</v>
      </c>
      <c r="U44259" s="9" t="s">
        <v>368</v>
      </c>
    </row>
    <row r="44260">
      <c r="F44260" s="9"/>
      <c r="N44260" s="50"/>
      <c r="O44260" s="50"/>
      <c r="P44260" s="50"/>
      <c r="Q44260" s="50" t="s">
        <v>368</v>
      </c>
      <c r="R44260" s="9" t="s">
        <v>368</v>
      </c>
      <c r="S44260" s="50" t="s">
        <v>368</v>
      </c>
      <c r="T44260" s="9" t="s">
        <v>368</v>
      </c>
      <c r="U44260" s="9" t="s">
        <v>368</v>
      </c>
    </row>
    <row r="44261">
      <c r="F44261" s="9"/>
      <c r="N44261" s="50"/>
      <c r="O44261" s="50"/>
      <c r="P44261" s="50"/>
      <c r="Q44261" s="50" t="s">
        <v>368</v>
      </c>
      <c r="R44261" s="9" t="s">
        <v>368</v>
      </c>
      <c r="S44261" s="50" t="s">
        <v>368</v>
      </c>
      <c r="T44261" s="9" t="s">
        <v>368</v>
      </c>
      <c r="U44261" s="9" t="s">
        <v>368</v>
      </c>
    </row>
    <row r="44262">
      <c r="F44262" s="9"/>
      <c r="N44262" s="50"/>
      <c r="O44262" s="50"/>
      <c r="P44262" s="50"/>
      <c r="Q44262" s="50" t="s">
        <v>368</v>
      </c>
      <c r="R44262" s="9" t="s">
        <v>368</v>
      </c>
      <c r="S44262" s="50" t="s">
        <v>368</v>
      </c>
      <c r="T44262" s="9" t="s">
        <v>368</v>
      </c>
      <c r="U44262" s="9" t="s">
        <v>368</v>
      </c>
    </row>
    <row r="44263">
      <c r="F44263" s="9"/>
      <c r="N44263" s="50"/>
      <c r="O44263" s="50"/>
      <c r="P44263" s="50"/>
      <c r="Q44263" s="50" t="s">
        <v>368</v>
      </c>
      <c r="R44263" s="9" t="s">
        <v>368</v>
      </c>
      <c r="S44263" s="50" t="s">
        <v>368</v>
      </c>
      <c r="T44263" s="9" t="s">
        <v>368</v>
      </c>
      <c r="U44263" s="9" t="s">
        <v>368</v>
      </c>
    </row>
    <row r="44264">
      <c r="F44264" s="9"/>
      <c r="N44264" s="50"/>
      <c r="O44264" s="50"/>
      <c r="P44264" s="50"/>
      <c r="Q44264" s="50" t="s">
        <v>368</v>
      </c>
      <c r="R44264" s="9" t="s">
        <v>368</v>
      </c>
      <c r="S44264" s="50" t="s">
        <v>368</v>
      </c>
      <c r="T44264" s="9" t="s">
        <v>368</v>
      </c>
      <c r="U44264" s="9" t="s">
        <v>368</v>
      </c>
    </row>
    <row r="44265">
      <c r="F44265" s="9"/>
      <c r="N44265" s="50"/>
      <c r="O44265" s="50"/>
      <c r="P44265" s="50"/>
      <c r="Q44265" s="50" t="s">
        <v>368</v>
      </c>
      <c r="R44265" s="9" t="s">
        <v>368</v>
      </c>
      <c r="S44265" s="50" t="s">
        <v>368</v>
      </c>
      <c r="T44265" s="9" t="s">
        <v>368</v>
      </c>
      <c r="U44265" s="9" t="s">
        <v>368</v>
      </c>
    </row>
    <row r="44266">
      <c r="F44266" s="9"/>
      <c r="N44266" s="50"/>
      <c r="O44266" s="50"/>
      <c r="P44266" s="50"/>
      <c r="Q44266" s="50" t="s">
        <v>368</v>
      </c>
      <c r="R44266" s="9" t="s">
        <v>368</v>
      </c>
      <c r="S44266" s="50" t="s">
        <v>368</v>
      </c>
      <c r="T44266" s="9" t="s">
        <v>368</v>
      </c>
      <c r="U44266" s="9" t="s">
        <v>368</v>
      </c>
    </row>
    <row r="44267">
      <c r="F44267" s="9"/>
      <c r="N44267" s="50"/>
      <c r="O44267" s="50"/>
      <c r="P44267" s="50"/>
      <c r="Q44267" s="50" t="s">
        <v>368</v>
      </c>
      <c r="R44267" s="9" t="s">
        <v>368</v>
      </c>
      <c r="S44267" s="50" t="s">
        <v>368</v>
      </c>
      <c r="T44267" s="9" t="s">
        <v>368</v>
      </c>
      <c r="U44267" s="9" t="s">
        <v>368</v>
      </c>
    </row>
    <row r="44268">
      <c r="F44268" s="9"/>
      <c r="N44268" s="50"/>
      <c r="O44268" s="50"/>
      <c r="P44268" s="50"/>
      <c r="Q44268" s="50" t="s">
        <v>368</v>
      </c>
      <c r="R44268" s="9" t="s">
        <v>368</v>
      </c>
      <c r="S44268" s="50" t="s">
        <v>368</v>
      </c>
      <c r="T44268" s="9" t="s">
        <v>368</v>
      </c>
      <c r="U44268" s="9" t="s">
        <v>368</v>
      </c>
    </row>
    <row r="44269">
      <c r="F44269" s="9"/>
      <c r="N44269" s="50"/>
      <c r="O44269" s="50"/>
      <c r="P44269" s="50"/>
      <c r="Q44269" s="50" t="s">
        <v>368</v>
      </c>
      <c r="R44269" s="9" t="s">
        <v>368</v>
      </c>
      <c r="S44269" s="50" t="s">
        <v>368</v>
      </c>
      <c r="T44269" s="9" t="s">
        <v>368</v>
      </c>
      <c r="U44269" s="9" t="s">
        <v>368</v>
      </c>
    </row>
    <row r="44270">
      <c r="F44270" s="9"/>
      <c r="N44270" s="50"/>
      <c r="O44270" s="50"/>
      <c r="P44270" s="50"/>
      <c r="Q44270" s="50" t="s">
        <v>368</v>
      </c>
      <c r="R44270" s="9" t="s">
        <v>368</v>
      </c>
      <c r="S44270" s="50" t="s">
        <v>368</v>
      </c>
      <c r="T44270" s="9" t="s">
        <v>368</v>
      </c>
      <c r="U44270" s="9" t="s">
        <v>368</v>
      </c>
    </row>
    <row r="44271">
      <c r="F44271" s="9"/>
      <c r="N44271" s="50"/>
      <c r="O44271" s="50"/>
      <c r="P44271" s="50"/>
      <c r="Q44271" s="50" t="s">
        <v>368</v>
      </c>
      <c r="R44271" s="9" t="s">
        <v>368</v>
      </c>
      <c r="S44271" s="50" t="s">
        <v>368</v>
      </c>
      <c r="T44271" s="9" t="s">
        <v>368</v>
      </c>
      <c r="U44271" s="9" t="s">
        <v>368</v>
      </c>
    </row>
    <row r="44272">
      <c r="F44272" s="9"/>
      <c r="N44272" s="50"/>
      <c r="O44272" s="50"/>
      <c r="P44272" s="50"/>
      <c r="Q44272" s="50" t="s">
        <v>368</v>
      </c>
      <c r="R44272" s="9" t="s">
        <v>368</v>
      </c>
      <c r="S44272" s="50" t="s">
        <v>368</v>
      </c>
      <c r="T44272" s="9" t="s">
        <v>368</v>
      </c>
      <c r="U44272" s="9" t="s">
        <v>368</v>
      </c>
    </row>
    <row r="44273">
      <c r="F44273" s="9"/>
      <c r="N44273" s="50"/>
      <c r="O44273" s="50"/>
      <c r="P44273" s="50"/>
      <c r="Q44273" s="50" t="s">
        <v>368</v>
      </c>
      <c r="R44273" s="9" t="s">
        <v>368</v>
      </c>
      <c r="S44273" s="50" t="s">
        <v>368</v>
      </c>
      <c r="T44273" s="9" t="s">
        <v>368</v>
      </c>
      <c r="U44273" s="9" t="s">
        <v>368</v>
      </c>
    </row>
    <row r="44274">
      <c r="F44274" s="9"/>
      <c r="N44274" s="50"/>
      <c r="O44274" s="50"/>
      <c r="P44274" s="50"/>
      <c r="Q44274" s="50" t="s">
        <v>368</v>
      </c>
      <c r="R44274" s="9" t="s">
        <v>368</v>
      </c>
      <c r="S44274" s="50" t="s">
        <v>368</v>
      </c>
      <c r="T44274" s="9" t="s">
        <v>368</v>
      </c>
      <c r="U44274" s="9" t="s">
        <v>368</v>
      </c>
    </row>
    <row r="44275">
      <c r="F44275" s="9"/>
      <c r="N44275" s="50"/>
      <c r="O44275" s="50"/>
      <c r="P44275" s="50"/>
      <c r="Q44275" s="50" t="s">
        <v>368</v>
      </c>
      <c r="R44275" s="9" t="s">
        <v>368</v>
      </c>
      <c r="S44275" s="50" t="s">
        <v>368</v>
      </c>
      <c r="T44275" s="9" t="s">
        <v>368</v>
      </c>
      <c r="U44275" s="9" t="s">
        <v>368</v>
      </c>
    </row>
    <row r="44276">
      <c r="F44276" s="9"/>
      <c r="N44276" s="50"/>
      <c r="O44276" s="50"/>
      <c r="P44276" s="50"/>
      <c r="Q44276" s="50" t="s">
        <v>368</v>
      </c>
      <c r="R44276" s="9" t="s">
        <v>368</v>
      </c>
      <c r="S44276" s="50" t="s">
        <v>368</v>
      </c>
      <c r="T44276" s="9" t="s">
        <v>368</v>
      </c>
      <c r="U44276" s="9" t="s">
        <v>368</v>
      </c>
    </row>
    <row r="44277">
      <c r="F44277" s="9"/>
      <c r="N44277" s="50"/>
      <c r="O44277" s="50"/>
      <c r="P44277" s="50"/>
      <c r="Q44277" s="50" t="s">
        <v>368</v>
      </c>
      <c r="R44277" s="9" t="s">
        <v>368</v>
      </c>
      <c r="S44277" s="50" t="s">
        <v>368</v>
      </c>
      <c r="T44277" s="9" t="s">
        <v>368</v>
      </c>
      <c r="U44277" s="9" t="s">
        <v>368</v>
      </c>
    </row>
    <row r="44278">
      <c r="F44278" s="9"/>
      <c r="N44278" s="50"/>
      <c r="O44278" s="50"/>
      <c r="P44278" s="50"/>
      <c r="Q44278" s="50" t="s">
        <v>368</v>
      </c>
      <c r="R44278" s="9" t="s">
        <v>368</v>
      </c>
      <c r="S44278" s="50" t="s">
        <v>368</v>
      </c>
      <c r="T44278" s="9" t="s">
        <v>368</v>
      </c>
      <c r="U44278" s="9" t="s">
        <v>368</v>
      </c>
    </row>
    <row r="44279">
      <c r="F44279" s="9"/>
      <c r="N44279" s="50"/>
      <c r="O44279" s="50"/>
      <c r="P44279" s="50"/>
      <c r="Q44279" s="50" t="s">
        <v>368</v>
      </c>
      <c r="R44279" s="9" t="s">
        <v>368</v>
      </c>
      <c r="S44279" s="50" t="s">
        <v>368</v>
      </c>
      <c r="T44279" s="9" t="s">
        <v>368</v>
      </c>
      <c r="U44279" s="9" t="s">
        <v>368</v>
      </c>
    </row>
    <row r="44280">
      <c r="F44280" s="9"/>
      <c r="N44280" s="50"/>
      <c r="O44280" s="50"/>
      <c r="P44280" s="50"/>
      <c r="Q44280" s="50" t="s">
        <v>368</v>
      </c>
      <c r="R44280" s="9" t="s">
        <v>368</v>
      </c>
      <c r="S44280" s="50" t="s">
        <v>368</v>
      </c>
      <c r="T44280" s="9" t="s">
        <v>368</v>
      </c>
      <c r="U44280" s="9" t="s">
        <v>368</v>
      </c>
    </row>
    <row r="44281">
      <c r="F44281" s="9"/>
      <c r="N44281" s="50"/>
      <c r="O44281" s="50"/>
      <c r="P44281" s="50"/>
      <c r="Q44281" s="50" t="s">
        <v>368</v>
      </c>
      <c r="R44281" s="9" t="s">
        <v>368</v>
      </c>
      <c r="S44281" s="50" t="s">
        <v>368</v>
      </c>
      <c r="T44281" s="9" t="s">
        <v>368</v>
      </c>
      <c r="U44281" s="9" t="s">
        <v>368</v>
      </c>
    </row>
    <row r="44282">
      <c r="F44282" s="9"/>
      <c r="N44282" s="50"/>
      <c r="O44282" s="50"/>
      <c r="P44282" s="50"/>
      <c r="Q44282" s="50" t="s">
        <v>368</v>
      </c>
      <c r="R44282" s="9" t="s">
        <v>368</v>
      </c>
      <c r="S44282" s="50" t="s">
        <v>368</v>
      </c>
      <c r="T44282" s="9" t="s">
        <v>368</v>
      </c>
      <c r="U44282" s="9" t="s">
        <v>368</v>
      </c>
    </row>
    <row r="44283">
      <c r="F44283" s="9"/>
      <c r="N44283" s="50"/>
      <c r="O44283" s="50"/>
      <c r="P44283" s="50"/>
      <c r="Q44283" s="50" t="s">
        <v>368</v>
      </c>
      <c r="R44283" s="9" t="s">
        <v>368</v>
      </c>
      <c r="S44283" s="50" t="s">
        <v>368</v>
      </c>
      <c r="T44283" s="9" t="s">
        <v>368</v>
      </c>
      <c r="U44283" s="9" t="s">
        <v>368</v>
      </c>
    </row>
    <row r="44284">
      <c r="F44284" s="9"/>
      <c r="N44284" s="50"/>
      <c r="O44284" s="50"/>
      <c r="P44284" s="50"/>
      <c r="Q44284" s="50" t="s">
        <v>368</v>
      </c>
      <c r="R44284" s="9" t="s">
        <v>368</v>
      </c>
      <c r="S44284" s="50" t="s">
        <v>368</v>
      </c>
      <c r="T44284" s="9" t="s">
        <v>368</v>
      </c>
      <c r="U44284" s="9" t="s">
        <v>368</v>
      </c>
    </row>
    <row r="44285">
      <c r="F44285" s="9"/>
      <c r="N44285" s="50"/>
      <c r="O44285" s="50"/>
      <c r="P44285" s="50"/>
      <c r="Q44285" s="50" t="s">
        <v>368</v>
      </c>
      <c r="R44285" s="9" t="s">
        <v>368</v>
      </c>
      <c r="S44285" s="50" t="s">
        <v>368</v>
      </c>
      <c r="T44285" s="9" t="s">
        <v>368</v>
      </c>
      <c r="U44285" s="9" t="s">
        <v>368</v>
      </c>
    </row>
    <row r="44286">
      <c r="F44286" s="9"/>
      <c r="N44286" s="50"/>
      <c r="O44286" s="50"/>
      <c r="P44286" s="50"/>
      <c r="Q44286" s="50" t="s">
        <v>368</v>
      </c>
      <c r="R44286" s="9" t="s">
        <v>368</v>
      </c>
      <c r="S44286" s="50" t="s">
        <v>368</v>
      </c>
      <c r="T44286" s="9" t="s">
        <v>368</v>
      </c>
      <c r="U44286" s="9" t="s">
        <v>368</v>
      </c>
    </row>
    <row r="44287">
      <c r="F44287" s="9"/>
      <c r="N44287" s="50"/>
      <c r="O44287" s="50"/>
      <c r="P44287" s="50"/>
      <c r="Q44287" s="50" t="s">
        <v>368</v>
      </c>
      <c r="R44287" s="9" t="s">
        <v>368</v>
      </c>
      <c r="S44287" s="50" t="s">
        <v>368</v>
      </c>
      <c r="T44287" s="9" t="s">
        <v>368</v>
      </c>
      <c r="U44287" s="9" t="s">
        <v>368</v>
      </c>
    </row>
    <row r="44288">
      <c r="F44288" s="9"/>
      <c r="N44288" s="50"/>
      <c r="O44288" s="50"/>
      <c r="P44288" s="50"/>
      <c r="Q44288" s="50" t="s">
        <v>368</v>
      </c>
      <c r="R44288" s="9" t="s">
        <v>368</v>
      </c>
      <c r="S44288" s="50" t="s">
        <v>368</v>
      </c>
      <c r="T44288" s="9" t="s">
        <v>368</v>
      </c>
      <c r="U44288" s="9" t="s">
        <v>368</v>
      </c>
    </row>
    <row r="44289">
      <c r="F44289" s="9"/>
      <c r="N44289" s="50"/>
      <c r="O44289" s="50"/>
      <c r="P44289" s="50"/>
      <c r="Q44289" s="50" t="s">
        <v>368</v>
      </c>
      <c r="R44289" s="9" t="s">
        <v>368</v>
      </c>
      <c r="S44289" s="50" t="s">
        <v>368</v>
      </c>
      <c r="T44289" s="9" t="s">
        <v>368</v>
      </c>
      <c r="U44289" s="9" t="s">
        <v>368</v>
      </c>
    </row>
    <row r="44290">
      <c r="F44290" s="9"/>
      <c r="N44290" s="50"/>
      <c r="O44290" s="50"/>
      <c r="P44290" s="50"/>
      <c r="Q44290" s="50" t="s">
        <v>368</v>
      </c>
      <c r="R44290" s="9" t="s">
        <v>368</v>
      </c>
      <c r="S44290" s="50" t="s">
        <v>368</v>
      </c>
      <c r="T44290" s="9" t="s">
        <v>368</v>
      </c>
      <c r="U44290" s="9" t="s">
        <v>368</v>
      </c>
    </row>
    <row r="44291">
      <c r="F44291" s="9"/>
      <c r="N44291" s="50"/>
      <c r="O44291" s="50"/>
      <c r="P44291" s="50"/>
      <c r="Q44291" s="50" t="s">
        <v>368</v>
      </c>
      <c r="R44291" s="9" t="s">
        <v>368</v>
      </c>
      <c r="S44291" s="50" t="s">
        <v>368</v>
      </c>
      <c r="T44291" s="9" t="s">
        <v>368</v>
      </c>
      <c r="U44291" s="9" t="s">
        <v>368</v>
      </c>
    </row>
    <row r="44292">
      <c r="F44292" s="9"/>
      <c r="N44292" s="50"/>
      <c r="O44292" s="50"/>
      <c r="P44292" s="50"/>
      <c r="Q44292" s="50" t="s">
        <v>368</v>
      </c>
      <c r="R44292" s="9" t="s">
        <v>368</v>
      </c>
      <c r="S44292" s="50" t="s">
        <v>368</v>
      </c>
      <c r="T44292" s="9" t="s">
        <v>368</v>
      </c>
      <c r="U44292" s="9" t="s">
        <v>368</v>
      </c>
    </row>
    <row r="44293">
      <c r="F44293" s="9"/>
      <c r="N44293" s="50"/>
      <c r="O44293" s="50"/>
      <c r="P44293" s="50"/>
      <c r="Q44293" s="50" t="s">
        <v>368</v>
      </c>
      <c r="R44293" s="9" t="s">
        <v>368</v>
      </c>
      <c r="S44293" s="50" t="s">
        <v>368</v>
      </c>
      <c r="T44293" s="9" t="s">
        <v>368</v>
      </c>
      <c r="U44293" s="9" t="s">
        <v>368</v>
      </c>
    </row>
    <row r="44294">
      <c r="F44294" s="9"/>
      <c r="N44294" s="50"/>
      <c r="O44294" s="50"/>
      <c r="P44294" s="50"/>
      <c r="Q44294" s="50" t="s">
        <v>368</v>
      </c>
      <c r="R44294" s="9" t="s">
        <v>368</v>
      </c>
      <c r="S44294" s="50" t="s">
        <v>368</v>
      </c>
      <c r="T44294" s="9" t="s">
        <v>368</v>
      </c>
      <c r="U44294" s="9" t="s">
        <v>368</v>
      </c>
    </row>
    <row r="44295">
      <c r="F44295" s="9"/>
      <c r="N44295" s="50"/>
      <c r="O44295" s="50"/>
      <c r="P44295" s="50"/>
      <c r="Q44295" s="50" t="s">
        <v>368</v>
      </c>
      <c r="R44295" s="9" t="s">
        <v>368</v>
      </c>
      <c r="S44295" s="50" t="s">
        <v>368</v>
      </c>
      <c r="T44295" s="9" t="s">
        <v>368</v>
      </c>
      <c r="U44295" s="9" t="s">
        <v>368</v>
      </c>
    </row>
    <row r="44296">
      <c r="F44296" s="9"/>
      <c r="N44296" s="50"/>
      <c r="O44296" s="50"/>
      <c r="P44296" s="50"/>
      <c r="Q44296" s="50" t="s">
        <v>368</v>
      </c>
      <c r="R44296" s="9" t="s">
        <v>368</v>
      </c>
      <c r="S44296" s="50" t="s">
        <v>368</v>
      </c>
      <c r="T44296" s="9" t="s">
        <v>368</v>
      </c>
      <c r="U44296" s="9" t="s">
        <v>368</v>
      </c>
    </row>
    <row r="44297">
      <c r="F44297" s="9"/>
      <c r="N44297" s="50"/>
      <c r="O44297" s="50"/>
      <c r="P44297" s="50"/>
      <c r="Q44297" s="50" t="s">
        <v>368</v>
      </c>
      <c r="R44297" s="9" t="s">
        <v>368</v>
      </c>
      <c r="S44297" s="50" t="s">
        <v>368</v>
      </c>
      <c r="T44297" s="9" t="s">
        <v>368</v>
      </c>
      <c r="U44297" s="9" t="s">
        <v>368</v>
      </c>
    </row>
    <row r="44298">
      <c r="F44298" s="9"/>
      <c r="N44298" s="50"/>
      <c r="O44298" s="50"/>
      <c r="P44298" s="50"/>
      <c r="Q44298" s="50" t="s">
        <v>368</v>
      </c>
      <c r="R44298" s="9" t="s">
        <v>368</v>
      </c>
      <c r="S44298" s="50" t="s">
        <v>368</v>
      </c>
      <c r="T44298" s="9" t="s">
        <v>368</v>
      </c>
      <c r="U44298" s="9" t="s">
        <v>368</v>
      </c>
    </row>
    <row r="44299">
      <c r="F44299" s="9"/>
      <c r="N44299" s="50"/>
      <c r="O44299" s="50"/>
      <c r="P44299" s="50"/>
      <c r="Q44299" s="50" t="s">
        <v>368</v>
      </c>
      <c r="R44299" s="9" t="s">
        <v>368</v>
      </c>
      <c r="S44299" s="50" t="s">
        <v>368</v>
      </c>
      <c r="T44299" s="9" t="s">
        <v>368</v>
      </c>
      <c r="U44299" s="9" t="s">
        <v>368</v>
      </c>
    </row>
    <row r="44300">
      <c r="F44300" s="9"/>
      <c r="N44300" s="50"/>
      <c r="O44300" s="50"/>
      <c r="P44300" s="50"/>
      <c r="Q44300" s="50" t="s">
        <v>368</v>
      </c>
      <c r="R44300" s="9" t="s">
        <v>368</v>
      </c>
      <c r="S44300" s="50" t="s">
        <v>368</v>
      </c>
      <c r="T44300" s="9" t="s">
        <v>368</v>
      </c>
      <c r="U44300" s="9" t="s">
        <v>368</v>
      </c>
    </row>
    <row r="44301">
      <c r="F44301" s="9"/>
      <c r="N44301" s="50"/>
      <c r="O44301" s="50"/>
      <c r="P44301" s="50"/>
      <c r="Q44301" s="50" t="s">
        <v>368</v>
      </c>
      <c r="R44301" s="9" t="s">
        <v>368</v>
      </c>
      <c r="S44301" s="50" t="s">
        <v>368</v>
      </c>
      <c r="T44301" s="9" t="s">
        <v>368</v>
      </c>
      <c r="U44301" s="9" t="s">
        <v>368</v>
      </c>
    </row>
    <row r="44302">
      <c r="F44302" s="9"/>
      <c r="N44302" s="50"/>
      <c r="O44302" s="50"/>
      <c r="P44302" s="50"/>
      <c r="Q44302" s="50" t="s">
        <v>368</v>
      </c>
      <c r="R44302" s="9" t="s">
        <v>368</v>
      </c>
      <c r="S44302" s="50" t="s">
        <v>368</v>
      </c>
      <c r="T44302" s="9" t="s">
        <v>368</v>
      </c>
      <c r="U44302" s="9" t="s">
        <v>368</v>
      </c>
    </row>
    <row r="44303">
      <c r="F44303" s="9"/>
      <c r="N44303" s="50"/>
      <c r="O44303" s="50"/>
      <c r="P44303" s="50"/>
      <c r="Q44303" s="50" t="s">
        <v>368</v>
      </c>
      <c r="R44303" s="9" t="s">
        <v>368</v>
      </c>
      <c r="S44303" s="50" t="s">
        <v>368</v>
      </c>
      <c r="T44303" s="9" t="s">
        <v>368</v>
      </c>
      <c r="U44303" s="9" t="s">
        <v>368</v>
      </c>
    </row>
    <row r="44304">
      <c r="F44304" s="9"/>
      <c r="N44304" s="50"/>
      <c r="O44304" s="50"/>
      <c r="P44304" s="50"/>
      <c r="Q44304" s="50" t="s">
        <v>368</v>
      </c>
      <c r="R44304" s="9" t="s">
        <v>368</v>
      </c>
      <c r="S44304" s="50" t="s">
        <v>368</v>
      </c>
      <c r="T44304" s="9" t="s">
        <v>368</v>
      </c>
      <c r="U44304" s="9" t="s">
        <v>368</v>
      </c>
    </row>
    <row r="44305">
      <c r="F44305" s="9"/>
      <c r="N44305" s="50"/>
      <c r="O44305" s="50"/>
      <c r="P44305" s="50"/>
      <c r="Q44305" s="50" t="s">
        <v>368</v>
      </c>
      <c r="R44305" s="9" t="s">
        <v>368</v>
      </c>
      <c r="S44305" s="50" t="s">
        <v>368</v>
      </c>
      <c r="T44305" s="9" t="s">
        <v>368</v>
      </c>
      <c r="U44305" s="9" t="s">
        <v>368</v>
      </c>
    </row>
    <row r="44306">
      <c r="F44306" s="9"/>
      <c r="N44306" s="50"/>
      <c r="O44306" s="50"/>
      <c r="P44306" s="50"/>
      <c r="Q44306" s="50" t="s">
        <v>368</v>
      </c>
      <c r="R44306" s="9" t="s">
        <v>368</v>
      </c>
      <c r="S44306" s="50" t="s">
        <v>368</v>
      </c>
      <c r="T44306" s="9" t="s">
        <v>368</v>
      </c>
      <c r="U44306" s="9" t="s">
        <v>368</v>
      </c>
    </row>
    <row r="44307">
      <c r="F44307" s="9"/>
      <c r="N44307" s="50"/>
      <c r="O44307" s="50"/>
      <c r="P44307" s="50"/>
      <c r="Q44307" s="50" t="s">
        <v>368</v>
      </c>
      <c r="R44307" s="9" t="s">
        <v>368</v>
      </c>
      <c r="S44307" s="50" t="s">
        <v>368</v>
      </c>
      <c r="T44307" s="9" t="s">
        <v>368</v>
      </c>
      <c r="U44307" s="9" t="s">
        <v>368</v>
      </c>
    </row>
    <row r="44308">
      <c r="F44308" s="9"/>
      <c r="N44308" s="50"/>
      <c r="O44308" s="50"/>
      <c r="P44308" s="50"/>
      <c r="Q44308" s="50" t="s">
        <v>368</v>
      </c>
      <c r="R44308" s="9" t="s">
        <v>368</v>
      </c>
      <c r="S44308" s="50" t="s">
        <v>368</v>
      </c>
      <c r="T44308" s="9" t="s">
        <v>368</v>
      </c>
      <c r="U44308" s="9" t="s">
        <v>368</v>
      </c>
    </row>
    <row r="44309">
      <c r="F44309" s="9"/>
      <c r="N44309" s="50"/>
      <c r="O44309" s="50"/>
      <c r="P44309" s="50"/>
      <c r="Q44309" s="50" t="s">
        <v>368</v>
      </c>
      <c r="R44309" s="9" t="s">
        <v>368</v>
      </c>
      <c r="S44309" s="50" t="s">
        <v>368</v>
      </c>
      <c r="T44309" s="9" t="s">
        <v>368</v>
      </c>
      <c r="U44309" s="9" t="s">
        <v>368</v>
      </c>
    </row>
    <row r="44310">
      <c r="F44310" s="9"/>
      <c r="N44310" s="50"/>
      <c r="O44310" s="50"/>
      <c r="P44310" s="50"/>
      <c r="Q44310" s="50" t="s">
        <v>368</v>
      </c>
      <c r="R44310" s="9" t="s">
        <v>368</v>
      </c>
      <c r="S44310" s="50" t="s">
        <v>368</v>
      </c>
      <c r="T44310" s="9" t="s">
        <v>368</v>
      </c>
      <c r="U44310" s="9" t="s">
        <v>368</v>
      </c>
    </row>
    <row r="44311">
      <c r="F44311" s="9"/>
      <c r="N44311" s="50"/>
      <c r="O44311" s="50"/>
      <c r="P44311" s="50"/>
      <c r="Q44311" s="50" t="s">
        <v>368</v>
      </c>
      <c r="R44311" s="9" t="s">
        <v>368</v>
      </c>
      <c r="S44311" s="50" t="s">
        <v>368</v>
      </c>
      <c r="T44311" s="9" t="s">
        <v>368</v>
      </c>
      <c r="U44311" s="9" t="s">
        <v>368</v>
      </c>
    </row>
    <row r="44312">
      <c r="F44312" s="9"/>
      <c r="N44312" s="50"/>
      <c r="O44312" s="50"/>
      <c r="P44312" s="50"/>
      <c r="Q44312" s="50" t="s">
        <v>368</v>
      </c>
      <c r="R44312" s="9" t="s">
        <v>368</v>
      </c>
      <c r="S44312" s="50" t="s">
        <v>368</v>
      </c>
      <c r="T44312" s="9" t="s">
        <v>368</v>
      </c>
      <c r="U44312" s="9" t="s">
        <v>368</v>
      </c>
    </row>
    <row r="44313">
      <c r="F44313" s="9"/>
      <c r="N44313" s="50"/>
      <c r="O44313" s="50"/>
      <c r="P44313" s="50"/>
      <c r="Q44313" s="50" t="s">
        <v>368</v>
      </c>
      <c r="R44313" s="9" t="s">
        <v>368</v>
      </c>
      <c r="S44313" s="50" t="s">
        <v>368</v>
      </c>
      <c r="T44313" s="9" t="s">
        <v>368</v>
      </c>
      <c r="U44313" s="9" t="s">
        <v>368</v>
      </c>
    </row>
    <row r="44314">
      <c r="F44314" s="9"/>
      <c r="N44314" s="50"/>
      <c r="O44314" s="50"/>
      <c r="P44314" s="50"/>
      <c r="Q44314" s="50" t="s">
        <v>368</v>
      </c>
      <c r="R44314" s="9" t="s">
        <v>368</v>
      </c>
      <c r="S44314" s="50" t="s">
        <v>368</v>
      </c>
      <c r="T44314" s="9" t="s">
        <v>368</v>
      </c>
      <c r="U44314" s="9" t="s">
        <v>368</v>
      </c>
    </row>
    <row r="44315">
      <c r="F44315" s="9"/>
      <c r="N44315" s="50"/>
      <c r="O44315" s="50"/>
      <c r="P44315" s="50"/>
      <c r="Q44315" s="50" t="s">
        <v>368</v>
      </c>
      <c r="R44315" s="9" t="s">
        <v>368</v>
      </c>
      <c r="S44315" s="50" t="s">
        <v>368</v>
      </c>
      <c r="T44315" s="9" t="s">
        <v>368</v>
      </c>
      <c r="U44315" s="9" t="s">
        <v>368</v>
      </c>
    </row>
    <row r="44316">
      <c r="F44316" s="9"/>
      <c r="N44316" s="50"/>
      <c r="O44316" s="50"/>
      <c r="P44316" s="50"/>
      <c r="Q44316" s="50" t="s">
        <v>368</v>
      </c>
      <c r="R44316" s="9" t="s">
        <v>368</v>
      </c>
      <c r="S44316" s="50" t="s">
        <v>368</v>
      </c>
      <c r="T44316" s="9" t="s">
        <v>368</v>
      </c>
      <c r="U44316" s="9" t="s">
        <v>368</v>
      </c>
    </row>
    <row r="44317">
      <c r="F44317" s="9"/>
      <c r="N44317" s="50"/>
      <c r="O44317" s="50"/>
      <c r="P44317" s="50"/>
      <c r="Q44317" s="50" t="s">
        <v>368</v>
      </c>
      <c r="R44317" s="9" t="s">
        <v>368</v>
      </c>
      <c r="S44317" s="50" t="s">
        <v>368</v>
      </c>
      <c r="T44317" s="9" t="s">
        <v>368</v>
      </c>
      <c r="U44317" s="9" t="s">
        <v>368</v>
      </c>
    </row>
    <row r="44318">
      <c r="F44318" s="9"/>
      <c r="N44318" s="50"/>
      <c r="O44318" s="50"/>
      <c r="P44318" s="50"/>
      <c r="Q44318" s="50" t="s">
        <v>368</v>
      </c>
      <c r="R44318" s="9" t="s">
        <v>368</v>
      </c>
      <c r="S44318" s="50" t="s">
        <v>368</v>
      </c>
      <c r="T44318" s="9" t="s">
        <v>368</v>
      </c>
      <c r="U44318" s="9" t="s">
        <v>368</v>
      </c>
    </row>
    <row r="44319">
      <c r="F44319" s="9"/>
      <c r="N44319" s="50"/>
      <c r="O44319" s="50"/>
      <c r="P44319" s="50"/>
      <c r="Q44319" s="50" t="s">
        <v>368</v>
      </c>
      <c r="R44319" s="9" t="s">
        <v>368</v>
      </c>
      <c r="S44319" s="50" t="s">
        <v>368</v>
      </c>
      <c r="T44319" s="9" t="s">
        <v>368</v>
      </c>
      <c r="U44319" s="9" t="s">
        <v>368</v>
      </c>
    </row>
    <row r="44320">
      <c r="F44320" s="9"/>
      <c r="N44320" s="50"/>
      <c r="O44320" s="50"/>
      <c r="P44320" s="50"/>
      <c r="Q44320" s="50" t="s">
        <v>368</v>
      </c>
      <c r="R44320" s="9" t="s">
        <v>368</v>
      </c>
      <c r="S44320" s="50" t="s">
        <v>368</v>
      </c>
      <c r="T44320" s="9" t="s">
        <v>368</v>
      </c>
      <c r="U44320" s="9" t="s">
        <v>368</v>
      </c>
    </row>
    <row r="44321">
      <c r="F44321" s="9"/>
      <c r="N44321" s="50"/>
      <c r="O44321" s="50"/>
      <c r="P44321" s="50"/>
      <c r="Q44321" s="50" t="s">
        <v>368</v>
      </c>
      <c r="R44321" s="9" t="s">
        <v>368</v>
      </c>
      <c r="S44321" s="50" t="s">
        <v>368</v>
      </c>
      <c r="T44321" s="9" t="s">
        <v>368</v>
      </c>
      <c r="U44321" s="9" t="s">
        <v>368</v>
      </c>
    </row>
    <row r="44322">
      <c r="F44322" s="9"/>
      <c r="N44322" s="50"/>
      <c r="O44322" s="50"/>
      <c r="P44322" s="50"/>
      <c r="Q44322" s="50" t="s">
        <v>368</v>
      </c>
      <c r="R44322" s="9" t="s">
        <v>368</v>
      </c>
      <c r="S44322" s="50" t="s">
        <v>368</v>
      </c>
      <c r="T44322" s="9" t="s">
        <v>368</v>
      </c>
      <c r="U44322" s="9" t="s">
        <v>368</v>
      </c>
    </row>
    <row r="44323">
      <c r="F44323" s="9"/>
      <c r="N44323" s="50"/>
      <c r="O44323" s="50"/>
      <c r="P44323" s="50"/>
      <c r="Q44323" s="50" t="s">
        <v>368</v>
      </c>
      <c r="R44323" s="9" t="s">
        <v>368</v>
      </c>
      <c r="S44323" s="50" t="s">
        <v>368</v>
      </c>
      <c r="T44323" s="9" t="s">
        <v>368</v>
      </c>
      <c r="U44323" s="9" t="s">
        <v>368</v>
      </c>
    </row>
    <row r="44324">
      <c r="F44324" s="9"/>
      <c r="N44324" s="50"/>
      <c r="O44324" s="50"/>
      <c r="P44324" s="50"/>
      <c r="Q44324" s="50" t="s">
        <v>368</v>
      </c>
      <c r="R44324" s="9" t="s">
        <v>368</v>
      </c>
      <c r="S44324" s="50" t="s">
        <v>368</v>
      </c>
      <c r="T44324" s="9" t="s">
        <v>368</v>
      </c>
      <c r="U44324" s="9" t="s">
        <v>368</v>
      </c>
    </row>
    <row r="44325">
      <c r="F44325" s="9"/>
      <c r="N44325" s="50"/>
      <c r="O44325" s="50"/>
      <c r="P44325" s="50"/>
      <c r="Q44325" s="50" t="s">
        <v>368</v>
      </c>
      <c r="R44325" s="9" t="s">
        <v>368</v>
      </c>
      <c r="S44325" s="50" t="s">
        <v>368</v>
      </c>
      <c r="T44325" s="9" t="s">
        <v>368</v>
      </c>
      <c r="U44325" s="9" t="s">
        <v>368</v>
      </c>
    </row>
    <row r="44326">
      <c r="F44326" s="9"/>
      <c r="N44326" s="50"/>
      <c r="O44326" s="50"/>
      <c r="P44326" s="50"/>
      <c r="Q44326" s="50" t="s">
        <v>368</v>
      </c>
      <c r="R44326" s="9" t="s">
        <v>368</v>
      </c>
      <c r="S44326" s="50" t="s">
        <v>368</v>
      </c>
      <c r="T44326" s="9" t="s">
        <v>368</v>
      </c>
      <c r="U44326" s="9" t="s">
        <v>368</v>
      </c>
    </row>
    <row r="44327">
      <c r="F44327" s="9"/>
      <c r="N44327" s="50"/>
      <c r="O44327" s="50"/>
      <c r="P44327" s="50"/>
      <c r="Q44327" s="50" t="s">
        <v>368</v>
      </c>
      <c r="R44327" s="9" t="s">
        <v>368</v>
      </c>
      <c r="S44327" s="50" t="s">
        <v>368</v>
      </c>
      <c r="T44327" s="9" t="s">
        <v>368</v>
      </c>
      <c r="U44327" s="9" t="s">
        <v>368</v>
      </c>
    </row>
    <row r="44328">
      <c r="F44328" s="9"/>
      <c r="N44328" s="50"/>
      <c r="O44328" s="50"/>
      <c r="P44328" s="50"/>
      <c r="Q44328" s="50" t="s">
        <v>368</v>
      </c>
      <c r="R44328" s="9" t="s">
        <v>368</v>
      </c>
      <c r="S44328" s="50" t="s">
        <v>368</v>
      </c>
      <c r="T44328" s="9" t="s">
        <v>368</v>
      </c>
      <c r="U44328" s="9" t="s">
        <v>368</v>
      </c>
    </row>
    <row r="44329">
      <c r="F44329" s="9"/>
      <c r="N44329" s="50"/>
      <c r="O44329" s="50"/>
      <c r="P44329" s="50"/>
      <c r="Q44329" s="50" t="s">
        <v>368</v>
      </c>
      <c r="R44329" s="9" t="s">
        <v>368</v>
      </c>
      <c r="S44329" s="50" t="s">
        <v>368</v>
      </c>
      <c r="T44329" s="9" t="s">
        <v>368</v>
      </c>
      <c r="U44329" s="9" t="s">
        <v>368</v>
      </c>
    </row>
    <row r="44330">
      <c r="F44330" s="9"/>
      <c r="N44330" s="50"/>
      <c r="O44330" s="50"/>
      <c r="P44330" s="50"/>
      <c r="Q44330" s="50" t="s">
        <v>368</v>
      </c>
      <c r="R44330" s="9" t="s">
        <v>368</v>
      </c>
      <c r="S44330" s="50" t="s">
        <v>368</v>
      </c>
      <c r="T44330" s="9" t="s">
        <v>368</v>
      </c>
      <c r="U44330" s="9" t="s">
        <v>368</v>
      </c>
    </row>
    <row r="44331">
      <c r="F44331" s="9"/>
      <c r="N44331" s="50"/>
      <c r="O44331" s="50"/>
      <c r="P44331" s="50"/>
      <c r="Q44331" s="50" t="s">
        <v>368</v>
      </c>
      <c r="R44331" s="9" t="s">
        <v>368</v>
      </c>
      <c r="S44331" s="50" t="s">
        <v>368</v>
      </c>
      <c r="T44331" s="9" t="s">
        <v>368</v>
      </c>
      <c r="U44331" s="9" t="s">
        <v>368</v>
      </c>
    </row>
    <row r="44332">
      <c r="F44332" s="9"/>
      <c r="N44332" s="50"/>
      <c r="O44332" s="50"/>
      <c r="P44332" s="50"/>
      <c r="Q44332" s="50" t="s">
        <v>368</v>
      </c>
      <c r="R44332" s="9" t="s">
        <v>368</v>
      </c>
      <c r="S44332" s="50" t="s">
        <v>368</v>
      </c>
      <c r="T44332" s="9" t="s">
        <v>368</v>
      </c>
      <c r="U44332" s="9" t="s">
        <v>368</v>
      </c>
    </row>
    <row r="44333">
      <c r="F44333" s="9"/>
      <c r="N44333" s="50"/>
      <c r="O44333" s="50"/>
      <c r="P44333" s="50"/>
      <c r="Q44333" s="50" t="s">
        <v>368</v>
      </c>
      <c r="R44333" s="9" t="s">
        <v>368</v>
      </c>
      <c r="S44333" s="50" t="s">
        <v>368</v>
      </c>
      <c r="T44333" s="9" t="s">
        <v>368</v>
      </c>
      <c r="U44333" s="9" t="s">
        <v>368</v>
      </c>
    </row>
    <row r="44334">
      <c r="F44334" s="9"/>
      <c r="N44334" s="50"/>
      <c r="O44334" s="50"/>
      <c r="P44334" s="50"/>
      <c r="Q44334" s="50" t="s">
        <v>368</v>
      </c>
      <c r="R44334" s="9" t="s">
        <v>368</v>
      </c>
      <c r="S44334" s="50" t="s">
        <v>368</v>
      </c>
      <c r="T44334" s="9" t="s">
        <v>368</v>
      </c>
      <c r="U44334" s="9" t="s">
        <v>368</v>
      </c>
    </row>
    <row r="44335">
      <c r="F44335" s="9"/>
      <c r="N44335" s="50"/>
      <c r="O44335" s="50"/>
      <c r="P44335" s="50"/>
      <c r="Q44335" s="50" t="s">
        <v>368</v>
      </c>
      <c r="R44335" s="9" t="s">
        <v>368</v>
      </c>
      <c r="S44335" s="50" t="s">
        <v>368</v>
      </c>
      <c r="T44335" s="9" t="s">
        <v>368</v>
      </c>
      <c r="U44335" s="9" t="s">
        <v>368</v>
      </c>
    </row>
    <row r="44336">
      <c r="F44336" s="9"/>
      <c r="N44336" s="50"/>
      <c r="O44336" s="50"/>
      <c r="P44336" s="50"/>
      <c r="Q44336" s="50" t="s">
        <v>368</v>
      </c>
      <c r="R44336" s="9" t="s">
        <v>368</v>
      </c>
      <c r="S44336" s="50" t="s">
        <v>368</v>
      </c>
      <c r="T44336" s="9" t="s">
        <v>368</v>
      </c>
      <c r="U44336" s="9" t="s">
        <v>368</v>
      </c>
    </row>
    <row r="44337">
      <c r="F44337" s="9"/>
      <c r="N44337" s="50"/>
      <c r="O44337" s="50"/>
      <c r="P44337" s="50"/>
      <c r="Q44337" s="50" t="s">
        <v>368</v>
      </c>
      <c r="R44337" s="9" t="s">
        <v>368</v>
      </c>
      <c r="S44337" s="50" t="s">
        <v>368</v>
      </c>
      <c r="T44337" s="9" t="s">
        <v>368</v>
      </c>
      <c r="U44337" s="9" t="s">
        <v>368</v>
      </c>
    </row>
    <row r="44338">
      <c r="F44338" s="9"/>
      <c r="N44338" s="50"/>
      <c r="O44338" s="50"/>
      <c r="P44338" s="50"/>
      <c r="Q44338" s="50" t="s">
        <v>368</v>
      </c>
      <c r="R44338" s="9" t="s">
        <v>368</v>
      </c>
      <c r="S44338" s="50" t="s">
        <v>368</v>
      </c>
      <c r="T44338" s="9" t="s">
        <v>368</v>
      </c>
      <c r="U44338" s="9" t="s">
        <v>368</v>
      </c>
    </row>
    <row r="44339">
      <c r="F44339" s="9"/>
      <c r="N44339" s="50"/>
      <c r="O44339" s="50"/>
      <c r="P44339" s="50"/>
      <c r="Q44339" s="50" t="s">
        <v>368</v>
      </c>
      <c r="R44339" s="9" t="s">
        <v>368</v>
      </c>
      <c r="S44339" s="50" t="s">
        <v>368</v>
      </c>
      <c r="T44339" s="9" t="s">
        <v>368</v>
      </c>
      <c r="U44339" s="9" t="s">
        <v>368</v>
      </c>
    </row>
    <row r="44340">
      <c r="F44340" s="9"/>
      <c r="N44340" s="50"/>
      <c r="O44340" s="50"/>
      <c r="P44340" s="50"/>
      <c r="Q44340" s="50" t="s">
        <v>368</v>
      </c>
      <c r="R44340" s="9" t="s">
        <v>368</v>
      </c>
      <c r="S44340" s="50" t="s">
        <v>368</v>
      </c>
      <c r="T44340" s="9" t="s">
        <v>368</v>
      </c>
      <c r="U44340" s="9" t="s">
        <v>368</v>
      </c>
    </row>
    <row r="44341">
      <c r="F44341" s="9"/>
      <c r="N44341" s="50"/>
      <c r="O44341" s="50"/>
      <c r="P44341" s="50"/>
      <c r="Q44341" s="50" t="s">
        <v>368</v>
      </c>
      <c r="R44341" s="9" t="s">
        <v>368</v>
      </c>
      <c r="S44341" s="50" t="s">
        <v>368</v>
      </c>
      <c r="T44341" s="9" t="s">
        <v>368</v>
      </c>
      <c r="U44341" s="9" t="s">
        <v>368</v>
      </c>
    </row>
    <row r="44342">
      <c r="F44342" s="9"/>
      <c r="N44342" s="50"/>
      <c r="O44342" s="50"/>
      <c r="P44342" s="50"/>
      <c r="Q44342" s="50" t="s">
        <v>368</v>
      </c>
      <c r="R44342" s="9" t="s">
        <v>368</v>
      </c>
      <c r="S44342" s="50" t="s">
        <v>368</v>
      </c>
      <c r="T44342" s="9" t="s">
        <v>368</v>
      </c>
      <c r="U44342" s="9" t="s">
        <v>368</v>
      </c>
    </row>
    <row r="44343">
      <c r="F44343" s="9"/>
      <c r="N44343" s="50"/>
      <c r="O44343" s="50"/>
      <c r="P44343" s="50"/>
      <c r="Q44343" s="50" t="s">
        <v>368</v>
      </c>
      <c r="R44343" s="9" t="s">
        <v>368</v>
      </c>
      <c r="S44343" s="50" t="s">
        <v>368</v>
      </c>
      <c r="T44343" s="9" t="s">
        <v>368</v>
      </c>
      <c r="U44343" s="9" t="s">
        <v>368</v>
      </c>
    </row>
    <row r="44344">
      <c r="F44344" s="9"/>
      <c r="N44344" s="50"/>
      <c r="O44344" s="50"/>
      <c r="P44344" s="50"/>
      <c r="Q44344" s="50" t="s">
        <v>368</v>
      </c>
      <c r="R44344" s="9" t="s">
        <v>368</v>
      </c>
      <c r="S44344" s="50" t="s">
        <v>368</v>
      </c>
      <c r="T44344" s="9" t="s">
        <v>368</v>
      </c>
      <c r="U44344" s="9" t="s">
        <v>368</v>
      </c>
    </row>
    <row r="44345">
      <c r="F44345" s="9"/>
      <c r="N44345" s="50"/>
      <c r="O44345" s="50"/>
      <c r="P44345" s="50"/>
      <c r="Q44345" s="50" t="s">
        <v>368</v>
      </c>
      <c r="R44345" s="9" t="s">
        <v>368</v>
      </c>
      <c r="S44345" s="50" t="s">
        <v>368</v>
      </c>
      <c r="T44345" s="9" t="s">
        <v>368</v>
      </c>
      <c r="U44345" s="9" t="s">
        <v>368</v>
      </c>
    </row>
    <row r="44346">
      <c r="F44346" s="9"/>
      <c r="N44346" s="50"/>
      <c r="O44346" s="50"/>
      <c r="P44346" s="50"/>
      <c r="Q44346" s="50" t="s">
        <v>368</v>
      </c>
      <c r="R44346" s="9" t="s">
        <v>368</v>
      </c>
      <c r="S44346" s="50" t="s">
        <v>368</v>
      </c>
      <c r="T44346" s="9" t="s">
        <v>368</v>
      </c>
      <c r="U44346" s="9" t="s">
        <v>368</v>
      </c>
    </row>
    <row r="44347">
      <c r="F44347" s="9"/>
      <c r="N44347" s="50"/>
      <c r="O44347" s="50"/>
      <c r="P44347" s="50"/>
      <c r="Q44347" s="50" t="s">
        <v>368</v>
      </c>
      <c r="R44347" s="9" t="s">
        <v>368</v>
      </c>
      <c r="S44347" s="50" t="s">
        <v>368</v>
      </c>
      <c r="T44347" s="9" t="s">
        <v>368</v>
      </c>
      <c r="U44347" s="9" t="s">
        <v>368</v>
      </c>
    </row>
    <row r="44348">
      <c r="F44348" s="9"/>
      <c r="N44348" s="50"/>
      <c r="O44348" s="50"/>
      <c r="P44348" s="50"/>
      <c r="Q44348" s="50" t="s">
        <v>368</v>
      </c>
      <c r="R44348" s="9" t="s">
        <v>368</v>
      </c>
      <c r="S44348" s="50" t="s">
        <v>368</v>
      </c>
      <c r="T44348" s="9" t="s">
        <v>368</v>
      </c>
      <c r="U44348" s="9" t="s">
        <v>368</v>
      </c>
    </row>
    <row r="44349">
      <c r="F44349" s="9"/>
      <c r="N44349" s="50"/>
      <c r="O44349" s="50"/>
      <c r="P44349" s="50"/>
      <c r="Q44349" s="50" t="s">
        <v>368</v>
      </c>
      <c r="R44349" s="9" t="s">
        <v>368</v>
      </c>
      <c r="S44349" s="50" t="s">
        <v>368</v>
      </c>
      <c r="T44349" s="9" t="s">
        <v>368</v>
      </c>
      <c r="U44349" s="9" t="s">
        <v>368</v>
      </c>
    </row>
    <row r="44350">
      <c r="F44350" s="9"/>
      <c r="N44350" s="50"/>
      <c r="O44350" s="50"/>
      <c r="P44350" s="50"/>
      <c r="Q44350" s="50" t="s">
        <v>368</v>
      </c>
      <c r="R44350" s="9" t="s">
        <v>368</v>
      </c>
      <c r="S44350" s="50" t="s">
        <v>368</v>
      </c>
      <c r="T44350" s="9" t="s">
        <v>368</v>
      </c>
      <c r="U44350" s="9" t="s">
        <v>368</v>
      </c>
    </row>
    <row r="44351">
      <c r="F44351" s="9"/>
      <c r="N44351" s="50"/>
      <c r="O44351" s="50"/>
      <c r="P44351" s="50"/>
      <c r="Q44351" s="50" t="s">
        <v>368</v>
      </c>
      <c r="R44351" s="9" t="s">
        <v>368</v>
      </c>
      <c r="S44351" s="50" t="s">
        <v>368</v>
      </c>
      <c r="T44351" s="9" t="s">
        <v>368</v>
      </c>
      <c r="U44351" s="9" t="s">
        <v>368</v>
      </c>
    </row>
    <row r="44352">
      <c r="F44352" s="9"/>
      <c r="N44352" s="50"/>
      <c r="O44352" s="50"/>
      <c r="P44352" s="50"/>
      <c r="Q44352" s="50" t="s">
        <v>368</v>
      </c>
      <c r="R44352" s="9" t="s">
        <v>368</v>
      </c>
      <c r="S44352" s="50" t="s">
        <v>368</v>
      </c>
      <c r="T44352" s="9" t="s">
        <v>368</v>
      </c>
      <c r="U44352" s="9" t="s">
        <v>368</v>
      </c>
    </row>
    <row r="44353">
      <c r="F44353" s="9"/>
      <c r="N44353" s="50"/>
      <c r="O44353" s="50"/>
      <c r="P44353" s="50"/>
      <c r="Q44353" s="50" t="s">
        <v>368</v>
      </c>
      <c r="R44353" s="9" t="s">
        <v>368</v>
      </c>
      <c r="S44353" s="50" t="s">
        <v>368</v>
      </c>
      <c r="T44353" s="9" t="s">
        <v>368</v>
      </c>
      <c r="U44353" s="9" t="s">
        <v>368</v>
      </c>
    </row>
    <row r="44354">
      <c r="F44354" s="9"/>
      <c r="N44354" s="50"/>
      <c r="O44354" s="50"/>
      <c r="P44354" s="50"/>
      <c r="Q44354" s="50" t="s">
        <v>368</v>
      </c>
      <c r="R44354" s="9" t="s">
        <v>368</v>
      </c>
      <c r="S44354" s="50" t="s">
        <v>368</v>
      </c>
      <c r="T44354" s="9" t="s">
        <v>368</v>
      </c>
      <c r="U44354" s="9" t="s">
        <v>368</v>
      </c>
    </row>
    <row r="44355">
      <c r="F44355" s="9"/>
      <c r="N44355" s="50"/>
      <c r="O44355" s="50"/>
      <c r="P44355" s="50"/>
      <c r="Q44355" s="50" t="s">
        <v>368</v>
      </c>
      <c r="R44355" s="9" t="s">
        <v>368</v>
      </c>
      <c r="S44355" s="50" t="s">
        <v>368</v>
      </c>
      <c r="T44355" s="9" t="s">
        <v>368</v>
      </c>
      <c r="U44355" s="9" t="s">
        <v>368</v>
      </c>
    </row>
    <row r="44356">
      <c r="F44356" s="9"/>
      <c r="N44356" s="50"/>
      <c r="O44356" s="50"/>
      <c r="P44356" s="50"/>
      <c r="Q44356" s="50" t="s">
        <v>368</v>
      </c>
      <c r="R44356" s="9" t="s">
        <v>368</v>
      </c>
      <c r="S44356" s="50" t="s">
        <v>368</v>
      </c>
      <c r="T44356" s="9" t="s">
        <v>368</v>
      </c>
      <c r="U44356" s="9" t="s">
        <v>368</v>
      </c>
    </row>
    <row r="44357">
      <c r="F44357" s="9"/>
      <c r="N44357" s="50"/>
      <c r="O44357" s="50"/>
      <c r="P44357" s="50"/>
      <c r="Q44357" s="50" t="s">
        <v>368</v>
      </c>
      <c r="R44357" s="9" t="s">
        <v>368</v>
      </c>
      <c r="S44357" s="50" t="s">
        <v>368</v>
      </c>
      <c r="T44357" s="9" t="s">
        <v>368</v>
      </c>
      <c r="U44357" s="9" t="s">
        <v>368</v>
      </c>
    </row>
    <row r="44358">
      <c r="F44358" s="9"/>
      <c r="N44358" s="50"/>
      <c r="O44358" s="50"/>
      <c r="P44358" s="50"/>
      <c r="Q44358" s="50" t="s">
        <v>368</v>
      </c>
      <c r="R44358" s="9" t="s">
        <v>368</v>
      </c>
      <c r="S44358" s="50" t="s">
        <v>368</v>
      </c>
      <c r="T44358" s="9" t="s">
        <v>368</v>
      </c>
      <c r="U44358" s="9" t="s">
        <v>368</v>
      </c>
    </row>
    <row r="44359">
      <c r="F44359" s="9"/>
      <c r="N44359" s="50"/>
      <c r="O44359" s="50"/>
      <c r="P44359" s="50"/>
      <c r="Q44359" s="50" t="s">
        <v>368</v>
      </c>
      <c r="R44359" s="9" t="s">
        <v>368</v>
      </c>
      <c r="S44359" s="50" t="s">
        <v>368</v>
      </c>
      <c r="T44359" s="9" t="s">
        <v>368</v>
      </c>
      <c r="U44359" s="9" t="s">
        <v>368</v>
      </c>
    </row>
    <row r="44360">
      <c r="F44360" s="9"/>
      <c r="N44360" s="50"/>
      <c r="O44360" s="50"/>
      <c r="P44360" s="50"/>
      <c r="Q44360" s="50" t="s">
        <v>368</v>
      </c>
      <c r="R44360" s="9" t="s">
        <v>368</v>
      </c>
      <c r="S44360" s="50" t="s">
        <v>368</v>
      </c>
      <c r="T44360" s="9" t="s">
        <v>368</v>
      </c>
      <c r="U44360" s="9" t="s">
        <v>368</v>
      </c>
    </row>
    <row r="44361">
      <c r="F44361" s="9"/>
      <c r="N44361" s="50"/>
      <c r="O44361" s="50"/>
      <c r="P44361" s="50"/>
      <c r="Q44361" s="50" t="s">
        <v>368</v>
      </c>
      <c r="R44361" s="9" t="s">
        <v>368</v>
      </c>
      <c r="S44361" s="50" t="s">
        <v>368</v>
      </c>
      <c r="T44361" s="9" t="s">
        <v>368</v>
      </c>
      <c r="U44361" s="9" t="s">
        <v>368</v>
      </c>
    </row>
    <row r="44362">
      <c r="F44362" s="9"/>
      <c r="N44362" s="50"/>
      <c r="O44362" s="50"/>
      <c r="P44362" s="50"/>
      <c r="Q44362" s="50" t="s">
        <v>368</v>
      </c>
      <c r="R44362" s="9" t="s">
        <v>368</v>
      </c>
      <c r="S44362" s="50" t="s">
        <v>368</v>
      </c>
      <c r="T44362" s="9" t="s">
        <v>368</v>
      </c>
      <c r="U44362" s="9" t="s">
        <v>368</v>
      </c>
    </row>
    <row r="44363">
      <c r="F44363" s="9"/>
      <c r="N44363" s="50"/>
      <c r="O44363" s="50"/>
      <c r="P44363" s="50"/>
      <c r="Q44363" s="50" t="s">
        <v>368</v>
      </c>
      <c r="R44363" s="9" t="s">
        <v>368</v>
      </c>
      <c r="S44363" s="50" t="s">
        <v>368</v>
      </c>
      <c r="T44363" s="9" t="s">
        <v>368</v>
      </c>
      <c r="U44363" s="9" t="s">
        <v>368</v>
      </c>
    </row>
    <row r="44364">
      <c r="F44364" s="9"/>
      <c r="N44364" s="50"/>
      <c r="O44364" s="50"/>
      <c r="P44364" s="50"/>
      <c r="Q44364" s="50" t="s">
        <v>368</v>
      </c>
      <c r="R44364" s="9" t="s">
        <v>368</v>
      </c>
      <c r="S44364" s="50" t="s">
        <v>368</v>
      </c>
      <c r="T44364" s="9" t="s">
        <v>368</v>
      </c>
      <c r="U44364" s="9" t="s">
        <v>368</v>
      </c>
    </row>
    <row r="44365">
      <c r="F44365" s="9"/>
      <c r="N44365" s="50"/>
      <c r="O44365" s="50"/>
      <c r="P44365" s="50"/>
      <c r="Q44365" s="50" t="s">
        <v>368</v>
      </c>
      <c r="R44365" s="9" t="s">
        <v>368</v>
      </c>
      <c r="S44365" s="50" t="s">
        <v>368</v>
      </c>
      <c r="T44365" s="9" t="s">
        <v>368</v>
      </c>
      <c r="U44365" s="9" t="s">
        <v>368</v>
      </c>
    </row>
    <row r="44366">
      <c r="F44366" s="9"/>
      <c r="N44366" s="50"/>
      <c r="O44366" s="50"/>
      <c r="P44366" s="50"/>
      <c r="Q44366" s="50" t="s">
        <v>368</v>
      </c>
      <c r="R44366" s="9" t="s">
        <v>368</v>
      </c>
      <c r="S44366" s="50" t="s">
        <v>368</v>
      </c>
      <c r="T44366" s="9" t="s">
        <v>368</v>
      </c>
      <c r="U44366" s="9" t="s">
        <v>368</v>
      </c>
    </row>
    <row r="44367">
      <c r="F44367" s="9"/>
      <c r="N44367" s="50"/>
      <c r="O44367" s="50"/>
      <c r="P44367" s="50"/>
      <c r="Q44367" s="50" t="s">
        <v>368</v>
      </c>
      <c r="R44367" s="9" t="s">
        <v>368</v>
      </c>
      <c r="S44367" s="50" t="s">
        <v>368</v>
      </c>
      <c r="T44367" s="9" t="s">
        <v>368</v>
      </c>
      <c r="U44367" s="9" t="s">
        <v>368</v>
      </c>
    </row>
    <row r="44368">
      <c r="F44368" s="9"/>
      <c r="N44368" s="50"/>
      <c r="O44368" s="50"/>
      <c r="P44368" s="50"/>
      <c r="Q44368" s="50" t="s">
        <v>368</v>
      </c>
      <c r="R44368" s="9" t="s">
        <v>368</v>
      </c>
      <c r="S44368" s="50" t="s">
        <v>368</v>
      </c>
      <c r="T44368" s="9" t="s">
        <v>368</v>
      </c>
      <c r="U44368" s="9" t="s">
        <v>368</v>
      </c>
    </row>
    <row r="44369">
      <c r="F44369" s="9"/>
      <c r="N44369" s="50"/>
      <c r="O44369" s="50"/>
      <c r="P44369" s="50"/>
      <c r="Q44369" s="50" t="s">
        <v>368</v>
      </c>
      <c r="R44369" s="9" t="s">
        <v>368</v>
      </c>
      <c r="S44369" s="50" t="s">
        <v>368</v>
      </c>
      <c r="T44369" s="9" t="s">
        <v>368</v>
      </c>
      <c r="U44369" s="9" t="s">
        <v>368</v>
      </c>
    </row>
    <row r="44370">
      <c r="F44370" s="9"/>
      <c r="N44370" s="50"/>
      <c r="O44370" s="50"/>
      <c r="P44370" s="50"/>
      <c r="Q44370" s="50" t="s">
        <v>368</v>
      </c>
      <c r="R44370" s="9" t="s">
        <v>368</v>
      </c>
      <c r="S44370" s="50" t="s">
        <v>368</v>
      </c>
      <c r="T44370" s="9" t="s">
        <v>368</v>
      </c>
      <c r="U44370" s="9" t="s">
        <v>368</v>
      </c>
    </row>
    <row r="44371">
      <c r="F44371" s="9"/>
      <c r="N44371" s="50"/>
      <c r="O44371" s="50"/>
      <c r="P44371" s="50"/>
      <c r="Q44371" s="50" t="s">
        <v>368</v>
      </c>
      <c r="R44371" s="9" t="s">
        <v>368</v>
      </c>
      <c r="S44371" s="50" t="s">
        <v>368</v>
      </c>
      <c r="T44371" s="9" t="s">
        <v>368</v>
      </c>
      <c r="U44371" s="9" t="s">
        <v>368</v>
      </c>
    </row>
    <row r="44372">
      <c r="F44372" s="9"/>
      <c r="N44372" s="50"/>
      <c r="O44372" s="50"/>
      <c r="P44372" s="50"/>
      <c r="Q44372" s="50" t="s">
        <v>368</v>
      </c>
      <c r="R44372" s="9" t="s">
        <v>368</v>
      </c>
      <c r="S44372" s="50" t="s">
        <v>368</v>
      </c>
      <c r="T44372" s="9" t="s">
        <v>368</v>
      </c>
      <c r="U44372" s="9" t="s">
        <v>368</v>
      </c>
    </row>
    <row r="44373">
      <c r="F44373" s="9"/>
      <c r="N44373" s="50"/>
      <c r="O44373" s="50"/>
      <c r="P44373" s="50"/>
      <c r="Q44373" s="50" t="s">
        <v>368</v>
      </c>
      <c r="R44373" s="9" t="s">
        <v>368</v>
      </c>
      <c r="S44373" s="50" t="s">
        <v>368</v>
      </c>
      <c r="T44373" s="9" t="s">
        <v>368</v>
      </c>
      <c r="U44373" s="9" t="s">
        <v>368</v>
      </c>
    </row>
    <row r="44374">
      <c r="F44374" s="9"/>
      <c r="N44374" s="50"/>
      <c r="O44374" s="50"/>
      <c r="P44374" s="50"/>
      <c r="Q44374" s="50" t="s">
        <v>368</v>
      </c>
      <c r="R44374" s="9" t="s">
        <v>368</v>
      </c>
      <c r="S44374" s="50" t="s">
        <v>368</v>
      </c>
      <c r="T44374" s="9" t="s">
        <v>368</v>
      </c>
      <c r="U44374" s="9" t="s">
        <v>368</v>
      </c>
    </row>
    <row r="44375">
      <c r="F44375" s="9"/>
      <c r="N44375" s="50"/>
      <c r="O44375" s="50"/>
      <c r="P44375" s="50"/>
      <c r="Q44375" s="50" t="s">
        <v>368</v>
      </c>
      <c r="R44375" s="9" t="s">
        <v>368</v>
      </c>
      <c r="S44375" s="50" t="s">
        <v>368</v>
      </c>
      <c r="T44375" s="9" t="s">
        <v>368</v>
      </c>
      <c r="U44375" s="9" t="s">
        <v>368</v>
      </c>
    </row>
    <row r="44376">
      <c r="F44376" s="9"/>
      <c r="N44376" s="50"/>
      <c r="O44376" s="50"/>
      <c r="P44376" s="50"/>
      <c r="Q44376" s="50" t="s">
        <v>368</v>
      </c>
      <c r="R44376" s="9" t="s">
        <v>368</v>
      </c>
      <c r="S44376" s="50" t="s">
        <v>368</v>
      </c>
      <c r="T44376" s="9" t="s">
        <v>368</v>
      </c>
      <c r="U44376" s="9" t="s">
        <v>368</v>
      </c>
    </row>
    <row r="44377">
      <c r="F44377" s="9"/>
      <c r="N44377" s="50"/>
      <c r="O44377" s="50"/>
      <c r="P44377" s="50"/>
      <c r="Q44377" s="50" t="s">
        <v>368</v>
      </c>
      <c r="R44377" s="9" t="s">
        <v>368</v>
      </c>
      <c r="S44377" s="50" t="s">
        <v>368</v>
      </c>
      <c r="T44377" s="9" t="s">
        <v>368</v>
      </c>
      <c r="U44377" s="9" t="s">
        <v>368</v>
      </c>
    </row>
    <row r="44378">
      <c r="F44378" s="9"/>
      <c r="N44378" s="50"/>
      <c r="O44378" s="50"/>
      <c r="P44378" s="50"/>
      <c r="Q44378" s="50" t="s">
        <v>368</v>
      </c>
      <c r="R44378" s="9" t="s">
        <v>368</v>
      </c>
      <c r="S44378" s="50" t="s">
        <v>368</v>
      </c>
      <c r="T44378" s="9" t="s">
        <v>368</v>
      </c>
      <c r="U44378" s="9" t="s">
        <v>368</v>
      </c>
    </row>
    <row r="44379">
      <c r="F44379" s="9"/>
      <c r="N44379" s="50"/>
      <c r="O44379" s="50"/>
      <c r="P44379" s="50"/>
      <c r="Q44379" s="50" t="s">
        <v>368</v>
      </c>
      <c r="R44379" s="9" t="s">
        <v>368</v>
      </c>
      <c r="S44379" s="50" t="s">
        <v>368</v>
      </c>
      <c r="T44379" s="9" t="s">
        <v>368</v>
      </c>
      <c r="U44379" s="9" t="s">
        <v>368</v>
      </c>
    </row>
    <row r="44380">
      <c r="F44380" s="9"/>
      <c r="N44380" s="50"/>
      <c r="O44380" s="50"/>
      <c r="P44380" s="50"/>
      <c r="Q44380" s="50" t="s">
        <v>368</v>
      </c>
      <c r="R44380" s="9" t="s">
        <v>368</v>
      </c>
      <c r="S44380" s="50" t="s">
        <v>368</v>
      </c>
      <c r="T44380" s="9" t="s">
        <v>368</v>
      </c>
      <c r="U44380" s="9" t="s">
        <v>368</v>
      </c>
    </row>
    <row r="44381">
      <c r="F44381" s="9"/>
      <c r="N44381" s="50"/>
      <c r="O44381" s="50"/>
      <c r="P44381" s="50"/>
      <c r="Q44381" s="50" t="s">
        <v>368</v>
      </c>
      <c r="R44381" s="9" t="s">
        <v>368</v>
      </c>
      <c r="S44381" s="50" t="s">
        <v>368</v>
      </c>
      <c r="T44381" s="9" t="s">
        <v>368</v>
      </c>
      <c r="U44381" s="9" t="s">
        <v>368</v>
      </c>
    </row>
    <row r="44382">
      <c r="F44382" s="9"/>
      <c r="N44382" s="50"/>
      <c r="O44382" s="50"/>
      <c r="P44382" s="50"/>
      <c r="Q44382" s="50" t="s">
        <v>368</v>
      </c>
      <c r="R44382" s="9" t="s">
        <v>368</v>
      </c>
      <c r="S44382" s="50" t="s">
        <v>368</v>
      </c>
      <c r="T44382" s="9" t="s">
        <v>368</v>
      </c>
      <c r="U44382" s="9" t="s">
        <v>368</v>
      </c>
    </row>
    <row r="44383">
      <c r="F44383" s="9"/>
      <c r="N44383" s="50"/>
      <c r="O44383" s="50"/>
      <c r="P44383" s="50"/>
      <c r="Q44383" s="50" t="s">
        <v>368</v>
      </c>
      <c r="R44383" s="9" t="s">
        <v>368</v>
      </c>
      <c r="S44383" s="50" t="s">
        <v>368</v>
      </c>
      <c r="T44383" s="9" t="s">
        <v>368</v>
      </c>
      <c r="U44383" s="9" t="s">
        <v>368</v>
      </c>
    </row>
    <row r="44384">
      <c r="F44384" s="9"/>
      <c r="N44384" s="50"/>
      <c r="O44384" s="50"/>
      <c r="P44384" s="50"/>
      <c r="Q44384" s="50" t="s">
        <v>368</v>
      </c>
      <c r="R44384" s="9" t="s">
        <v>368</v>
      </c>
      <c r="S44384" s="50" t="s">
        <v>368</v>
      </c>
      <c r="T44384" s="9" t="s">
        <v>368</v>
      </c>
      <c r="U44384" s="9" t="s">
        <v>368</v>
      </c>
    </row>
    <row r="44385">
      <c r="F44385" s="9"/>
      <c r="N44385" s="50"/>
      <c r="O44385" s="50"/>
      <c r="P44385" s="50"/>
      <c r="Q44385" s="50" t="s">
        <v>368</v>
      </c>
      <c r="R44385" s="9" t="s">
        <v>368</v>
      </c>
      <c r="S44385" s="50" t="s">
        <v>368</v>
      </c>
      <c r="T44385" s="9" t="s">
        <v>368</v>
      </c>
      <c r="U44385" s="9" t="s">
        <v>368</v>
      </c>
    </row>
    <row r="44386">
      <c r="F44386" s="9"/>
      <c r="N44386" s="50"/>
      <c r="O44386" s="50"/>
      <c r="P44386" s="50"/>
      <c r="Q44386" s="50" t="s">
        <v>368</v>
      </c>
      <c r="R44386" s="9" t="s">
        <v>368</v>
      </c>
      <c r="S44386" s="50" t="s">
        <v>368</v>
      </c>
      <c r="T44386" s="9" t="s">
        <v>368</v>
      </c>
      <c r="U44386" s="9" t="s">
        <v>368</v>
      </c>
    </row>
    <row r="44387">
      <c r="F44387" s="9"/>
      <c r="N44387" s="50"/>
      <c r="O44387" s="50"/>
      <c r="P44387" s="50"/>
      <c r="Q44387" s="50" t="s">
        <v>368</v>
      </c>
      <c r="R44387" s="9" t="s">
        <v>368</v>
      </c>
      <c r="S44387" s="50" t="s">
        <v>368</v>
      </c>
      <c r="T44387" s="9" t="s">
        <v>368</v>
      </c>
      <c r="U44387" s="9" t="s">
        <v>368</v>
      </c>
    </row>
    <row r="44388">
      <c r="F44388" s="9"/>
      <c r="N44388" s="50"/>
      <c r="O44388" s="50"/>
      <c r="P44388" s="50"/>
      <c r="Q44388" s="50" t="s">
        <v>368</v>
      </c>
      <c r="R44388" s="9" t="s">
        <v>368</v>
      </c>
      <c r="S44388" s="50" t="s">
        <v>368</v>
      </c>
      <c r="T44388" s="9" t="s">
        <v>368</v>
      </c>
      <c r="U44388" s="9" t="s">
        <v>368</v>
      </c>
    </row>
    <row r="44389">
      <c r="F44389" s="9"/>
      <c r="N44389" s="50"/>
      <c r="O44389" s="50"/>
      <c r="P44389" s="50"/>
      <c r="Q44389" s="50" t="s">
        <v>368</v>
      </c>
      <c r="R44389" s="9" t="s">
        <v>368</v>
      </c>
      <c r="S44389" s="50" t="s">
        <v>368</v>
      </c>
      <c r="T44389" s="9" t="s">
        <v>368</v>
      </c>
      <c r="U44389" s="9" t="s">
        <v>368</v>
      </c>
    </row>
    <row r="44390">
      <c r="F44390" s="9"/>
      <c r="N44390" s="50"/>
      <c r="O44390" s="50"/>
      <c r="P44390" s="50"/>
      <c r="Q44390" s="50" t="s">
        <v>368</v>
      </c>
      <c r="R44390" s="9" t="s">
        <v>368</v>
      </c>
      <c r="S44390" s="50" t="s">
        <v>368</v>
      </c>
      <c r="T44390" s="9" t="s">
        <v>368</v>
      </c>
      <c r="U44390" s="9" t="s">
        <v>368</v>
      </c>
    </row>
    <row r="44391">
      <c r="F44391" s="9"/>
      <c r="N44391" s="50"/>
      <c r="O44391" s="50"/>
      <c r="P44391" s="50"/>
      <c r="Q44391" s="50" t="s">
        <v>368</v>
      </c>
      <c r="R44391" s="9" t="s">
        <v>368</v>
      </c>
      <c r="S44391" s="50" t="s">
        <v>368</v>
      </c>
      <c r="T44391" s="9" t="s">
        <v>368</v>
      </c>
      <c r="U44391" s="9" t="s">
        <v>368</v>
      </c>
    </row>
    <row r="44392">
      <c r="F44392" s="9"/>
      <c r="N44392" s="50"/>
      <c r="O44392" s="50"/>
      <c r="P44392" s="50"/>
      <c r="Q44392" s="50" t="s">
        <v>368</v>
      </c>
      <c r="R44392" s="9" t="s">
        <v>368</v>
      </c>
      <c r="S44392" s="50" t="s">
        <v>368</v>
      </c>
      <c r="T44392" s="9" t="s">
        <v>368</v>
      </c>
      <c r="U44392" s="9" t="s">
        <v>368</v>
      </c>
    </row>
    <row r="44393">
      <c r="F44393" s="9"/>
      <c r="N44393" s="50"/>
      <c r="O44393" s="50"/>
      <c r="P44393" s="50"/>
      <c r="Q44393" s="50" t="s">
        <v>368</v>
      </c>
      <c r="R44393" s="9" t="s">
        <v>368</v>
      </c>
      <c r="S44393" s="50" t="s">
        <v>368</v>
      </c>
      <c r="T44393" s="9" t="s">
        <v>368</v>
      </c>
      <c r="U44393" s="9" t="s">
        <v>368</v>
      </c>
    </row>
    <row r="44394">
      <c r="F44394" s="9"/>
      <c r="N44394" s="50"/>
      <c r="O44394" s="50"/>
      <c r="P44394" s="50"/>
      <c r="Q44394" s="50" t="s">
        <v>368</v>
      </c>
      <c r="R44394" s="9" t="s">
        <v>368</v>
      </c>
      <c r="S44394" s="50" t="s">
        <v>368</v>
      </c>
      <c r="T44394" s="9" t="s">
        <v>368</v>
      </c>
      <c r="U44394" s="9" t="s">
        <v>368</v>
      </c>
    </row>
    <row r="44395">
      <c r="F44395" s="9"/>
      <c r="N44395" s="50"/>
      <c r="O44395" s="50"/>
      <c r="P44395" s="50"/>
      <c r="Q44395" s="50" t="s">
        <v>368</v>
      </c>
      <c r="R44395" s="9" t="s">
        <v>368</v>
      </c>
      <c r="S44395" s="50" t="s">
        <v>368</v>
      </c>
      <c r="T44395" s="9" t="s">
        <v>368</v>
      </c>
      <c r="U44395" s="9" t="s">
        <v>368</v>
      </c>
    </row>
    <row r="44396">
      <c r="F44396" s="9"/>
      <c r="N44396" s="50"/>
      <c r="O44396" s="50"/>
      <c r="P44396" s="50"/>
      <c r="Q44396" s="50" t="s">
        <v>368</v>
      </c>
      <c r="R44396" s="9" t="s">
        <v>368</v>
      </c>
      <c r="S44396" s="50" t="s">
        <v>368</v>
      </c>
      <c r="T44396" s="9" t="s">
        <v>368</v>
      </c>
      <c r="U44396" s="9" t="s">
        <v>368</v>
      </c>
    </row>
    <row r="44397">
      <c r="F44397" s="9"/>
      <c r="N44397" s="50"/>
      <c r="O44397" s="50"/>
      <c r="P44397" s="50"/>
      <c r="Q44397" s="50" t="s">
        <v>368</v>
      </c>
      <c r="R44397" s="9" t="s">
        <v>368</v>
      </c>
      <c r="S44397" s="50" t="s">
        <v>368</v>
      </c>
      <c r="T44397" s="9" t="s">
        <v>368</v>
      </c>
      <c r="U44397" s="9" t="s">
        <v>368</v>
      </c>
    </row>
    <row r="44398">
      <c r="F44398" s="9"/>
      <c r="N44398" s="50"/>
      <c r="O44398" s="50"/>
      <c r="P44398" s="50"/>
      <c r="Q44398" s="50" t="s">
        <v>368</v>
      </c>
      <c r="R44398" s="9" t="s">
        <v>368</v>
      </c>
      <c r="S44398" s="50" t="s">
        <v>368</v>
      </c>
      <c r="T44398" s="9" t="s">
        <v>368</v>
      </c>
      <c r="U44398" s="9" t="s">
        <v>368</v>
      </c>
    </row>
    <row r="44399">
      <c r="F44399" s="9"/>
      <c r="N44399" s="50"/>
      <c r="O44399" s="50"/>
      <c r="P44399" s="50"/>
      <c r="Q44399" s="50" t="s">
        <v>368</v>
      </c>
      <c r="R44399" s="9" t="s">
        <v>368</v>
      </c>
      <c r="S44399" s="50" t="s">
        <v>368</v>
      </c>
      <c r="T44399" s="9" t="s">
        <v>368</v>
      </c>
      <c r="U44399" s="9" t="s">
        <v>368</v>
      </c>
    </row>
    <row r="44400">
      <c r="F44400" s="9"/>
      <c r="N44400" s="50"/>
      <c r="O44400" s="50"/>
      <c r="P44400" s="50"/>
      <c r="Q44400" s="50" t="s">
        <v>368</v>
      </c>
      <c r="R44400" s="9" t="s">
        <v>368</v>
      </c>
      <c r="S44400" s="50" t="s">
        <v>368</v>
      </c>
      <c r="T44400" s="9" t="s">
        <v>368</v>
      </c>
      <c r="U44400" s="9" t="s">
        <v>368</v>
      </c>
    </row>
    <row r="44401">
      <c r="F44401" s="9"/>
      <c r="N44401" s="50"/>
      <c r="O44401" s="50"/>
      <c r="P44401" s="50"/>
      <c r="Q44401" s="50" t="s">
        <v>368</v>
      </c>
      <c r="R44401" s="9" t="s">
        <v>368</v>
      </c>
      <c r="S44401" s="50" t="s">
        <v>368</v>
      </c>
      <c r="T44401" s="9" t="s">
        <v>368</v>
      </c>
      <c r="U44401" s="9" t="s">
        <v>368</v>
      </c>
    </row>
    <row r="44402">
      <c r="F44402" s="9"/>
      <c r="N44402" s="50"/>
      <c r="O44402" s="50"/>
      <c r="P44402" s="50"/>
      <c r="Q44402" s="50" t="s">
        <v>368</v>
      </c>
      <c r="R44402" s="9" t="s">
        <v>368</v>
      </c>
      <c r="S44402" s="50" t="s">
        <v>368</v>
      </c>
      <c r="T44402" s="9" t="s">
        <v>368</v>
      </c>
      <c r="U44402" s="9" t="s">
        <v>368</v>
      </c>
    </row>
    <row r="44403">
      <c r="F44403" s="9"/>
      <c r="N44403" s="50"/>
      <c r="O44403" s="50"/>
      <c r="P44403" s="50"/>
      <c r="Q44403" s="50" t="s">
        <v>368</v>
      </c>
      <c r="R44403" s="9" t="s">
        <v>368</v>
      </c>
      <c r="S44403" s="50" t="s">
        <v>368</v>
      </c>
      <c r="T44403" s="9" t="s">
        <v>368</v>
      </c>
      <c r="U44403" s="9" t="s">
        <v>368</v>
      </c>
    </row>
    <row r="44404">
      <c r="F44404" s="9"/>
      <c r="N44404" s="50"/>
      <c r="O44404" s="50"/>
      <c r="P44404" s="50"/>
      <c r="Q44404" s="50" t="s">
        <v>368</v>
      </c>
      <c r="R44404" s="9" t="s">
        <v>368</v>
      </c>
      <c r="S44404" s="50" t="s">
        <v>368</v>
      </c>
      <c r="T44404" s="9" t="s">
        <v>368</v>
      </c>
      <c r="U44404" s="9" t="s">
        <v>368</v>
      </c>
    </row>
    <row r="44405">
      <c r="F44405" s="9"/>
      <c r="N44405" s="50"/>
      <c r="O44405" s="50"/>
      <c r="P44405" s="50"/>
      <c r="Q44405" s="50" t="s">
        <v>368</v>
      </c>
      <c r="R44405" s="9" t="s">
        <v>368</v>
      </c>
      <c r="S44405" s="50" t="s">
        <v>368</v>
      </c>
      <c r="T44405" s="9" t="s">
        <v>368</v>
      </c>
      <c r="U44405" s="9" t="s">
        <v>368</v>
      </c>
    </row>
    <row r="44406">
      <c r="F44406" s="9"/>
      <c r="N44406" s="50"/>
      <c r="O44406" s="50"/>
      <c r="P44406" s="50"/>
      <c r="Q44406" s="50" t="s">
        <v>368</v>
      </c>
      <c r="R44406" s="9" t="s">
        <v>368</v>
      </c>
      <c r="S44406" s="50" t="s">
        <v>368</v>
      </c>
      <c r="T44406" s="9" t="s">
        <v>368</v>
      </c>
      <c r="U44406" s="9" t="s">
        <v>368</v>
      </c>
    </row>
    <row r="44407">
      <c r="F44407" s="9"/>
      <c r="N44407" s="50"/>
      <c r="O44407" s="50"/>
      <c r="P44407" s="50"/>
      <c r="Q44407" s="50" t="s">
        <v>368</v>
      </c>
      <c r="R44407" s="9" t="s">
        <v>368</v>
      </c>
      <c r="S44407" s="50" t="s">
        <v>368</v>
      </c>
      <c r="T44407" s="9" t="s">
        <v>368</v>
      </c>
      <c r="U44407" s="9" t="s">
        <v>368</v>
      </c>
    </row>
    <row r="44408">
      <c r="F44408" s="9"/>
      <c r="N44408" s="50"/>
      <c r="O44408" s="50"/>
      <c r="P44408" s="50"/>
      <c r="Q44408" s="50" t="s">
        <v>368</v>
      </c>
      <c r="R44408" s="9" t="s">
        <v>368</v>
      </c>
      <c r="S44408" s="50" t="s">
        <v>368</v>
      </c>
      <c r="T44408" s="9" t="s">
        <v>368</v>
      </c>
      <c r="U44408" s="9" t="s">
        <v>368</v>
      </c>
    </row>
    <row r="44409">
      <c r="F44409" s="9"/>
      <c r="N44409" s="50"/>
      <c r="O44409" s="50"/>
      <c r="P44409" s="50"/>
      <c r="Q44409" s="50" t="s">
        <v>368</v>
      </c>
      <c r="R44409" s="9" t="s">
        <v>368</v>
      </c>
      <c r="S44409" s="50" t="s">
        <v>368</v>
      </c>
      <c r="T44409" s="9" t="s">
        <v>368</v>
      </c>
      <c r="U44409" s="9" t="s">
        <v>368</v>
      </c>
    </row>
    <row r="44410">
      <c r="F44410" s="9"/>
      <c r="N44410" s="50"/>
      <c r="O44410" s="50"/>
      <c r="P44410" s="50"/>
      <c r="Q44410" s="50" t="s">
        <v>368</v>
      </c>
      <c r="R44410" s="9" t="s">
        <v>368</v>
      </c>
      <c r="S44410" s="50" t="s">
        <v>368</v>
      </c>
      <c r="T44410" s="9" t="s">
        <v>368</v>
      </c>
      <c r="U44410" s="9" t="s">
        <v>368</v>
      </c>
    </row>
    <row r="44411">
      <c r="F44411" s="9"/>
      <c r="N44411" s="50"/>
      <c r="O44411" s="50"/>
      <c r="P44411" s="50"/>
      <c r="Q44411" s="50" t="s">
        <v>368</v>
      </c>
      <c r="R44411" s="9" t="s">
        <v>368</v>
      </c>
      <c r="S44411" s="50" t="s">
        <v>368</v>
      </c>
      <c r="T44411" s="9" t="s">
        <v>368</v>
      </c>
      <c r="U44411" s="9" t="s">
        <v>368</v>
      </c>
    </row>
    <row r="44412">
      <c r="F44412" s="9"/>
      <c r="N44412" s="50"/>
      <c r="O44412" s="50"/>
      <c r="P44412" s="50"/>
      <c r="Q44412" s="50" t="s">
        <v>368</v>
      </c>
      <c r="R44412" s="9" t="s">
        <v>368</v>
      </c>
      <c r="S44412" s="50" t="s">
        <v>368</v>
      </c>
      <c r="T44412" s="9" t="s">
        <v>368</v>
      </c>
      <c r="U44412" s="9" t="s">
        <v>368</v>
      </c>
    </row>
    <row r="44413">
      <c r="F44413" s="9"/>
      <c r="N44413" s="50"/>
      <c r="O44413" s="50"/>
      <c r="P44413" s="50"/>
      <c r="Q44413" s="50" t="s">
        <v>368</v>
      </c>
      <c r="R44413" s="9" t="s">
        <v>368</v>
      </c>
      <c r="S44413" s="50" t="s">
        <v>368</v>
      </c>
      <c r="T44413" s="9" t="s">
        <v>368</v>
      </c>
      <c r="U44413" s="9" t="s">
        <v>368</v>
      </c>
    </row>
    <row r="44414">
      <c r="F44414" s="9"/>
      <c r="N44414" s="50"/>
      <c r="O44414" s="50"/>
      <c r="P44414" s="50"/>
      <c r="Q44414" s="50" t="s">
        <v>368</v>
      </c>
      <c r="R44414" s="9" t="s">
        <v>368</v>
      </c>
      <c r="S44414" s="50" t="s">
        <v>368</v>
      </c>
      <c r="T44414" s="9" t="s">
        <v>368</v>
      </c>
      <c r="U44414" s="9" t="s">
        <v>368</v>
      </c>
    </row>
    <row r="44415">
      <c r="F44415" s="9"/>
      <c r="N44415" s="50"/>
      <c r="O44415" s="50"/>
      <c r="P44415" s="50"/>
      <c r="Q44415" s="50" t="s">
        <v>368</v>
      </c>
      <c r="R44415" s="9" t="s">
        <v>368</v>
      </c>
      <c r="S44415" s="50" t="s">
        <v>368</v>
      </c>
      <c r="T44415" s="9" t="s">
        <v>368</v>
      </c>
      <c r="U44415" s="9" t="s">
        <v>368</v>
      </c>
    </row>
    <row r="44416">
      <c r="F44416" s="9"/>
      <c r="N44416" s="50"/>
      <c r="O44416" s="50"/>
      <c r="P44416" s="50"/>
      <c r="Q44416" s="50" t="s">
        <v>368</v>
      </c>
      <c r="R44416" s="9" t="s">
        <v>368</v>
      </c>
      <c r="S44416" s="50" t="s">
        <v>368</v>
      </c>
      <c r="T44416" s="9" t="s">
        <v>368</v>
      </c>
      <c r="U44416" s="9" t="s">
        <v>368</v>
      </c>
    </row>
    <row r="44417">
      <c r="F44417" s="9"/>
      <c r="N44417" s="50"/>
      <c r="O44417" s="50"/>
      <c r="P44417" s="50"/>
      <c r="Q44417" s="50" t="s">
        <v>368</v>
      </c>
      <c r="R44417" s="9" t="s">
        <v>368</v>
      </c>
      <c r="S44417" s="50" t="s">
        <v>368</v>
      </c>
      <c r="T44417" s="9" t="s">
        <v>368</v>
      </c>
      <c r="U44417" s="9" t="s">
        <v>368</v>
      </c>
    </row>
    <row r="44418">
      <c r="F44418" s="9"/>
      <c r="N44418" s="50"/>
      <c r="O44418" s="50"/>
      <c r="P44418" s="50"/>
      <c r="Q44418" s="50" t="s">
        <v>368</v>
      </c>
      <c r="R44418" s="9" t="s">
        <v>368</v>
      </c>
      <c r="S44418" s="50" t="s">
        <v>368</v>
      </c>
      <c r="T44418" s="9" t="s">
        <v>368</v>
      </c>
      <c r="U44418" s="9" t="s">
        <v>368</v>
      </c>
    </row>
    <row r="44419">
      <c r="F44419" s="9"/>
      <c r="N44419" s="50"/>
      <c r="O44419" s="50"/>
      <c r="P44419" s="50"/>
      <c r="Q44419" s="50" t="s">
        <v>368</v>
      </c>
      <c r="R44419" s="9" t="s">
        <v>368</v>
      </c>
      <c r="S44419" s="50" t="s">
        <v>368</v>
      </c>
      <c r="T44419" s="9" t="s">
        <v>368</v>
      </c>
      <c r="U44419" s="9" t="s">
        <v>368</v>
      </c>
    </row>
    <row r="44420">
      <c r="F44420" s="9"/>
      <c r="N44420" s="50"/>
      <c r="O44420" s="50"/>
      <c r="P44420" s="50"/>
      <c r="Q44420" s="50" t="s">
        <v>368</v>
      </c>
      <c r="R44420" s="9" t="s">
        <v>368</v>
      </c>
      <c r="S44420" s="50" t="s">
        <v>368</v>
      </c>
      <c r="T44420" s="9" t="s">
        <v>368</v>
      </c>
      <c r="U44420" s="9" t="s">
        <v>368</v>
      </c>
    </row>
    <row r="44421">
      <c r="F44421" s="9"/>
      <c r="N44421" s="50"/>
      <c r="O44421" s="50"/>
      <c r="P44421" s="50"/>
      <c r="Q44421" s="50" t="s">
        <v>368</v>
      </c>
      <c r="R44421" s="9" t="s">
        <v>368</v>
      </c>
      <c r="S44421" s="50" t="s">
        <v>368</v>
      </c>
      <c r="T44421" s="9" t="s">
        <v>368</v>
      </c>
      <c r="U44421" s="9" t="s">
        <v>368</v>
      </c>
    </row>
    <row r="44422">
      <c r="F44422" s="9"/>
      <c r="N44422" s="50"/>
      <c r="O44422" s="50"/>
      <c r="P44422" s="50"/>
      <c r="Q44422" s="50" t="s">
        <v>368</v>
      </c>
      <c r="R44422" s="9" t="s">
        <v>368</v>
      </c>
      <c r="S44422" s="50" t="s">
        <v>368</v>
      </c>
      <c r="T44422" s="9" t="s">
        <v>368</v>
      </c>
      <c r="U44422" s="9" t="s">
        <v>368</v>
      </c>
    </row>
    <row r="44423">
      <c r="F44423" s="9"/>
      <c r="N44423" s="50"/>
      <c r="O44423" s="50"/>
      <c r="P44423" s="50"/>
      <c r="Q44423" s="50" t="s">
        <v>368</v>
      </c>
      <c r="R44423" s="9" t="s">
        <v>368</v>
      </c>
      <c r="S44423" s="50" t="s">
        <v>368</v>
      </c>
      <c r="T44423" s="9" t="s">
        <v>368</v>
      </c>
      <c r="U44423" s="9" t="s">
        <v>368</v>
      </c>
    </row>
    <row r="44424">
      <c r="F44424" s="9"/>
      <c r="N44424" s="50"/>
      <c r="O44424" s="50"/>
      <c r="P44424" s="50"/>
      <c r="Q44424" s="50" t="s">
        <v>368</v>
      </c>
      <c r="R44424" s="9" t="s">
        <v>368</v>
      </c>
      <c r="S44424" s="50" t="s">
        <v>368</v>
      </c>
      <c r="T44424" s="9" t="s">
        <v>368</v>
      </c>
      <c r="U44424" s="9" t="s">
        <v>368</v>
      </c>
    </row>
    <row r="44425">
      <c r="F44425" s="9"/>
      <c r="N44425" s="50"/>
      <c r="O44425" s="50"/>
      <c r="P44425" s="50"/>
      <c r="Q44425" s="50" t="s">
        <v>368</v>
      </c>
      <c r="R44425" s="9" t="s">
        <v>368</v>
      </c>
      <c r="S44425" s="50" t="s">
        <v>368</v>
      </c>
      <c r="T44425" s="9" t="s">
        <v>368</v>
      </c>
      <c r="U44425" s="9" t="s">
        <v>368</v>
      </c>
    </row>
    <row r="44426">
      <c r="F44426" s="9"/>
      <c r="N44426" s="50"/>
      <c r="O44426" s="50"/>
      <c r="P44426" s="50"/>
      <c r="Q44426" s="50" t="s">
        <v>368</v>
      </c>
      <c r="R44426" s="9" t="s">
        <v>368</v>
      </c>
      <c r="S44426" s="50" t="s">
        <v>368</v>
      </c>
      <c r="T44426" s="9" t="s">
        <v>368</v>
      </c>
      <c r="U44426" s="9" t="s">
        <v>368</v>
      </c>
    </row>
    <row r="44427">
      <c r="F44427" s="9"/>
      <c r="N44427" s="50"/>
      <c r="O44427" s="50"/>
      <c r="P44427" s="50"/>
      <c r="Q44427" s="50" t="s">
        <v>368</v>
      </c>
      <c r="R44427" s="9" t="s">
        <v>368</v>
      </c>
      <c r="S44427" s="50" t="s">
        <v>368</v>
      </c>
      <c r="T44427" s="9" t="s">
        <v>368</v>
      </c>
      <c r="U44427" s="9" t="s">
        <v>368</v>
      </c>
    </row>
    <row r="44428">
      <c r="F44428" s="9"/>
      <c r="N44428" s="50"/>
      <c r="O44428" s="50"/>
      <c r="P44428" s="50"/>
      <c r="Q44428" s="50" t="s">
        <v>368</v>
      </c>
      <c r="R44428" s="9" t="s">
        <v>368</v>
      </c>
      <c r="S44428" s="50" t="s">
        <v>368</v>
      </c>
      <c r="T44428" s="9" t="s">
        <v>368</v>
      </c>
      <c r="U44428" s="9" t="s">
        <v>368</v>
      </c>
    </row>
    <row r="44429">
      <c r="F44429" s="9"/>
      <c r="N44429" s="50"/>
      <c r="O44429" s="50"/>
      <c r="P44429" s="50"/>
      <c r="Q44429" s="50" t="s">
        <v>368</v>
      </c>
      <c r="R44429" s="9" t="s">
        <v>368</v>
      </c>
      <c r="S44429" s="50" t="s">
        <v>368</v>
      </c>
      <c r="T44429" s="9" t="s">
        <v>368</v>
      </c>
      <c r="U44429" s="9" t="s">
        <v>368</v>
      </c>
    </row>
    <row r="44430">
      <c r="F44430" s="9"/>
      <c r="N44430" s="50"/>
      <c r="O44430" s="50"/>
      <c r="P44430" s="50"/>
      <c r="Q44430" s="50" t="s">
        <v>368</v>
      </c>
      <c r="R44430" s="9" t="s">
        <v>368</v>
      </c>
      <c r="S44430" s="50" t="s">
        <v>368</v>
      </c>
      <c r="T44430" s="9" t="s">
        <v>368</v>
      </c>
      <c r="U44430" s="9" t="s">
        <v>368</v>
      </c>
    </row>
    <row r="44431">
      <c r="F44431" s="9"/>
      <c r="N44431" s="50"/>
      <c r="O44431" s="50"/>
      <c r="P44431" s="50"/>
      <c r="Q44431" s="50" t="s">
        <v>368</v>
      </c>
      <c r="R44431" s="9" t="s">
        <v>368</v>
      </c>
      <c r="S44431" s="50" t="s">
        <v>368</v>
      </c>
      <c r="T44431" s="9" t="s">
        <v>368</v>
      </c>
      <c r="U44431" s="9" t="s">
        <v>368</v>
      </c>
    </row>
    <row r="44432">
      <c r="F44432" s="9"/>
      <c r="N44432" s="50"/>
      <c r="O44432" s="50"/>
      <c r="P44432" s="50"/>
      <c r="Q44432" s="50" t="s">
        <v>368</v>
      </c>
      <c r="R44432" s="9" t="s">
        <v>368</v>
      </c>
      <c r="S44432" s="50" t="s">
        <v>368</v>
      </c>
      <c r="T44432" s="9" t="s">
        <v>368</v>
      </c>
      <c r="U44432" s="9" t="s">
        <v>368</v>
      </c>
    </row>
    <row r="44433">
      <c r="F44433" s="9"/>
      <c r="N44433" s="50"/>
      <c r="O44433" s="50"/>
      <c r="P44433" s="50"/>
      <c r="Q44433" s="50" t="s">
        <v>368</v>
      </c>
      <c r="R44433" s="9" t="s">
        <v>368</v>
      </c>
      <c r="S44433" s="50" t="s">
        <v>368</v>
      </c>
      <c r="T44433" s="9" t="s">
        <v>368</v>
      </c>
      <c r="U44433" s="9" t="s">
        <v>368</v>
      </c>
    </row>
    <row r="44434">
      <c r="F44434" s="9"/>
      <c r="N44434" s="50"/>
      <c r="O44434" s="50"/>
      <c r="P44434" s="50"/>
      <c r="Q44434" s="50" t="s">
        <v>368</v>
      </c>
      <c r="R44434" s="9" t="s">
        <v>368</v>
      </c>
      <c r="S44434" s="50" t="s">
        <v>368</v>
      </c>
      <c r="T44434" s="9" t="s">
        <v>368</v>
      </c>
      <c r="U44434" s="9" t="s">
        <v>368</v>
      </c>
    </row>
    <row r="44435">
      <c r="F44435" s="9"/>
      <c r="N44435" s="50"/>
      <c r="O44435" s="50"/>
      <c r="P44435" s="50"/>
      <c r="Q44435" s="50" t="s">
        <v>368</v>
      </c>
      <c r="R44435" s="9" t="s">
        <v>368</v>
      </c>
      <c r="S44435" s="50" t="s">
        <v>368</v>
      </c>
      <c r="T44435" s="9" t="s">
        <v>368</v>
      </c>
      <c r="U44435" s="9" t="s">
        <v>368</v>
      </c>
    </row>
    <row r="44436">
      <c r="F44436" s="9"/>
      <c r="N44436" s="50"/>
      <c r="O44436" s="50"/>
      <c r="P44436" s="50"/>
      <c r="Q44436" s="50" t="s">
        <v>368</v>
      </c>
      <c r="R44436" s="9" t="s">
        <v>368</v>
      </c>
      <c r="S44436" s="50" t="s">
        <v>368</v>
      </c>
      <c r="T44436" s="9" t="s">
        <v>368</v>
      </c>
      <c r="U44436" s="9" t="s">
        <v>368</v>
      </c>
    </row>
    <row r="44437">
      <c r="F44437" s="9"/>
      <c r="N44437" s="50"/>
      <c r="O44437" s="50"/>
      <c r="P44437" s="50"/>
      <c r="Q44437" s="50" t="s">
        <v>368</v>
      </c>
      <c r="R44437" s="9" t="s">
        <v>368</v>
      </c>
      <c r="S44437" s="50" t="s">
        <v>368</v>
      </c>
      <c r="T44437" s="9" t="s">
        <v>368</v>
      </c>
      <c r="U44437" s="9" t="s">
        <v>368</v>
      </c>
    </row>
    <row r="44438">
      <c r="F44438" s="9"/>
      <c r="N44438" s="50"/>
      <c r="O44438" s="50"/>
      <c r="P44438" s="50"/>
      <c r="Q44438" s="50" t="s">
        <v>368</v>
      </c>
      <c r="R44438" s="9" t="s">
        <v>368</v>
      </c>
      <c r="S44438" s="50" t="s">
        <v>368</v>
      </c>
      <c r="T44438" s="9" t="s">
        <v>368</v>
      </c>
      <c r="U44438" s="9" t="s">
        <v>368</v>
      </c>
    </row>
    <row r="44439">
      <c r="F44439" s="9"/>
      <c r="N44439" s="50"/>
      <c r="O44439" s="50"/>
      <c r="P44439" s="50"/>
      <c r="Q44439" s="50" t="s">
        <v>368</v>
      </c>
      <c r="R44439" s="9" t="s">
        <v>368</v>
      </c>
      <c r="S44439" s="50" t="s">
        <v>368</v>
      </c>
      <c r="T44439" s="9" t="s">
        <v>368</v>
      </c>
      <c r="U44439" s="9" t="s">
        <v>368</v>
      </c>
    </row>
    <row r="44440">
      <c r="F44440" s="9"/>
      <c r="N44440" s="50"/>
      <c r="O44440" s="50"/>
      <c r="P44440" s="50"/>
      <c r="Q44440" s="50" t="s">
        <v>368</v>
      </c>
      <c r="R44440" s="9" t="s">
        <v>368</v>
      </c>
      <c r="S44440" s="50" t="s">
        <v>368</v>
      </c>
      <c r="T44440" s="9" t="s">
        <v>368</v>
      </c>
      <c r="U44440" s="9" t="s">
        <v>368</v>
      </c>
    </row>
    <row r="44441">
      <c r="F44441" s="9"/>
      <c r="N44441" s="50"/>
      <c r="O44441" s="50"/>
      <c r="P44441" s="50"/>
      <c r="Q44441" s="50" t="s">
        <v>368</v>
      </c>
      <c r="R44441" s="9" t="s">
        <v>368</v>
      </c>
      <c r="S44441" s="50" t="s">
        <v>368</v>
      </c>
      <c r="T44441" s="9" t="s">
        <v>368</v>
      </c>
      <c r="U44441" s="9" t="s">
        <v>368</v>
      </c>
    </row>
    <row r="44442">
      <c r="F44442" s="9"/>
      <c r="N44442" s="50"/>
      <c r="O44442" s="50"/>
      <c r="P44442" s="50"/>
      <c r="Q44442" s="50" t="s">
        <v>368</v>
      </c>
      <c r="R44442" s="9" t="s">
        <v>368</v>
      </c>
      <c r="S44442" s="50" t="s">
        <v>368</v>
      </c>
      <c r="T44442" s="9" t="s">
        <v>368</v>
      </c>
      <c r="U44442" s="9" t="s">
        <v>368</v>
      </c>
    </row>
    <row r="44443">
      <c r="F44443" s="9"/>
      <c r="N44443" s="50"/>
      <c r="O44443" s="50"/>
      <c r="P44443" s="50"/>
      <c r="Q44443" s="50" t="s">
        <v>368</v>
      </c>
      <c r="R44443" s="9" t="s">
        <v>368</v>
      </c>
      <c r="S44443" s="50" t="s">
        <v>368</v>
      </c>
      <c r="T44443" s="9" t="s">
        <v>368</v>
      </c>
      <c r="U44443" s="9" t="s">
        <v>368</v>
      </c>
    </row>
    <row r="44444">
      <c r="F44444" s="9"/>
      <c r="N44444" s="50"/>
      <c r="O44444" s="50"/>
      <c r="P44444" s="50"/>
      <c r="Q44444" s="50" t="s">
        <v>368</v>
      </c>
      <c r="R44444" s="9" t="s">
        <v>368</v>
      </c>
      <c r="S44444" s="50" t="s">
        <v>368</v>
      </c>
      <c r="T44444" s="9" t="s">
        <v>368</v>
      </c>
      <c r="U44444" s="9" t="s">
        <v>368</v>
      </c>
    </row>
    <row r="44445">
      <c r="F44445" s="9"/>
      <c r="N44445" s="50"/>
      <c r="O44445" s="50"/>
      <c r="P44445" s="50"/>
      <c r="Q44445" s="50" t="s">
        <v>368</v>
      </c>
      <c r="R44445" s="9" t="s">
        <v>368</v>
      </c>
      <c r="S44445" s="50" t="s">
        <v>368</v>
      </c>
      <c r="T44445" s="9" t="s">
        <v>368</v>
      </c>
      <c r="U44445" s="9" t="s">
        <v>368</v>
      </c>
    </row>
    <row r="44446">
      <c r="F44446" s="9"/>
      <c r="N44446" s="50"/>
      <c r="O44446" s="50"/>
      <c r="P44446" s="50"/>
      <c r="Q44446" s="50" t="s">
        <v>368</v>
      </c>
      <c r="R44446" s="9" t="s">
        <v>368</v>
      </c>
      <c r="S44446" s="50" t="s">
        <v>368</v>
      </c>
      <c r="T44446" s="9" t="s">
        <v>368</v>
      </c>
      <c r="U44446" s="9" t="s">
        <v>368</v>
      </c>
    </row>
    <row r="44447">
      <c r="F44447" s="9"/>
      <c r="N44447" s="50"/>
      <c r="O44447" s="50"/>
      <c r="P44447" s="50"/>
      <c r="Q44447" s="50" t="s">
        <v>368</v>
      </c>
      <c r="R44447" s="9" t="s">
        <v>368</v>
      </c>
      <c r="S44447" s="50" t="s">
        <v>368</v>
      </c>
      <c r="T44447" s="9" t="s">
        <v>368</v>
      </c>
      <c r="U44447" s="9" t="s">
        <v>368</v>
      </c>
    </row>
    <row r="44448">
      <c r="F44448" s="9"/>
      <c r="N44448" s="50"/>
      <c r="O44448" s="50"/>
      <c r="P44448" s="50"/>
      <c r="Q44448" s="50" t="s">
        <v>368</v>
      </c>
      <c r="R44448" s="9" t="s">
        <v>368</v>
      </c>
      <c r="S44448" s="50" t="s">
        <v>368</v>
      </c>
      <c r="T44448" s="9" t="s">
        <v>368</v>
      </c>
      <c r="U44448" s="9" t="s">
        <v>368</v>
      </c>
    </row>
    <row r="44449">
      <c r="F44449" s="9"/>
      <c r="N44449" s="50"/>
      <c r="O44449" s="50"/>
      <c r="P44449" s="50"/>
      <c r="Q44449" s="50" t="s">
        <v>368</v>
      </c>
      <c r="R44449" s="9" t="s">
        <v>368</v>
      </c>
      <c r="S44449" s="50" t="s">
        <v>368</v>
      </c>
      <c r="T44449" s="9" t="s">
        <v>368</v>
      </c>
      <c r="U44449" s="9" t="s">
        <v>368</v>
      </c>
    </row>
    <row r="44450">
      <c r="F44450" s="9"/>
      <c r="N44450" s="50"/>
      <c r="O44450" s="50"/>
      <c r="P44450" s="50"/>
      <c r="Q44450" s="50" t="s">
        <v>368</v>
      </c>
      <c r="R44450" s="9" t="s">
        <v>368</v>
      </c>
      <c r="S44450" s="50" t="s">
        <v>368</v>
      </c>
      <c r="T44450" s="9" t="s">
        <v>368</v>
      </c>
      <c r="U44450" s="9" t="s">
        <v>368</v>
      </c>
    </row>
    <row r="44451">
      <c r="F44451" s="9"/>
      <c r="N44451" s="50"/>
      <c r="O44451" s="50"/>
      <c r="P44451" s="50"/>
      <c r="Q44451" s="50" t="s">
        <v>368</v>
      </c>
      <c r="R44451" s="9" t="s">
        <v>368</v>
      </c>
      <c r="S44451" s="50" t="s">
        <v>368</v>
      </c>
      <c r="T44451" s="9" t="s">
        <v>368</v>
      </c>
      <c r="U44451" s="9" t="s">
        <v>368</v>
      </c>
    </row>
    <row r="44452">
      <c r="F44452" s="9"/>
      <c r="N44452" s="50"/>
      <c r="O44452" s="50"/>
      <c r="P44452" s="50"/>
      <c r="Q44452" s="50" t="s">
        <v>368</v>
      </c>
      <c r="R44452" s="9" t="s">
        <v>368</v>
      </c>
      <c r="S44452" s="50" t="s">
        <v>368</v>
      </c>
      <c r="T44452" s="9" t="s">
        <v>368</v>
      </c>
      <c r="U44452" s="9" t="s">
        <v>368</v>
      </c>
    </row>
    <row r="44453">
      <c r="F44453" s="9"/>
      <c r="N44453" s="50"/>
      <c r="O44453" s="50"/>
      <c r="P44453" s="50"/>
      <c r="Q44453" s="50" t="s">
        <v>368</v>
      </c>
      <c r="R44453" s="9" t="s">
        <v>368</v>
      </c>
      <c r="S44453" s="50" t="s">
        <v>368</v>
      </c>
      <c r="T44453" s="9" t="s">
        <v>368</v>
      </c>
      <c r="U44453" s="9" t="s">
        <v>368</v>
      </c>
    </row>
    <row r="44454">
      <c r="F44454" s="9"/>
      <c r="N44454" s="50"/>
      <c r="O44454" s="50"/>
      <c r="P44454" s="50"/>
      <c r="Q44454" s="50" t="s">
        <v>368</v>
      </c>
      <c r="R44454" s="9" t="s">
        <v>368</v>
      </c>
      <c r="S44454" s="50" t="s">
        <v>368</v>
      </c>
      <c r="T44454" s="9" t="s">
        <v>368</v>
      </c>
      <c r="U44454" s="9" t="s">
        <v>368</v>
      </c>
    </row>
    <row r="44455">
      <c r="F44455" s="9"/>
      <c r="N44455" s="50"/>
      <c r="O44455" s="50"/>
      <c r="P44455" s="50"/>
      <c r="Q44455" s="50" t="s">
        <v>368</v>
      </c>
      <c r="R44455" s="9" t="s">
        <v>368</v>
      </c>
      <c r="S44455" s="50" t="s">
        <v>368</v>
      </c>
      <c r="T44455" s="9" t="s">
        <v>368</v>
      </c>
      <c r="U44455" s="9" t="s">
        <v>368</v>
      </c>
    </row>
    <row r="44456">
      <c r="F44456" s="9"/>
      <c r="N44456" s="50"/>
      <c r="O44456" s="50"/>
      <c r="P44456" s="50"/>
      <c r="Q44456" s="50" t="s">
        <v>368</v>
      </c>
      <c r="R44456" s="9" t="s">
        <v>368</v>
      </c>
      <c r="S44456" s="50" t="s">
        <v>368</v>
      </c>
      <c r="T44456" s="9" t="s">
        <v>368</v>
      </c>
      <c r="U44456" s="9" t="s">
        <v>368</v>
      </c>
    </row>
    <row r="44457">
      <c r="F44457" s="9"/>
      <c r="N44457" s="50"/>
      <c r="O44457" s="50"/>
      <c r="P44457" s="50"/>
      <c r="Q44457" s="50" t="s">
        <v>368</v>
      </c>
      <c r="R44457" s="9" t="s">
        <v>368</v>
      </c>
      <c r="S44457" s="50" t="s">
        <v>368</v>
      </c>
      <c r="T44457" s="9" t="s">
        <v>368</v>
      </c>
      <c r="U44457" s="9" t="s">
        <v>368</v>
      </c>
    </row>
    <row r="44458">
      <c r="F44458" s="9"/>
      <c r="N44458" s="50"/>
      <c r="O44458" s="50"/>
      <c r="P44458" s="50"/>
      <c r="Q44458" s="50" t="s">
        <v>368</v>
      </c>
      <c r="R44458" s="9" t="s">
        <v>368</v>
      </c>
      <c r="S44458" s="50" t="s">
        <v>368</v>
      </c>
      <c r="T44458" s="9" t="s">
        <v>368</v>
      </c>
      <c r="U44458" s="9" t="s">
        <v>368</v>
      </c>
    </row>
    <row r="44459">
      <c r="F44459" s="9"/>
      <c r="N44459" s="50"/>
      <c r="O44459" s="50"/>
      <c r="P44459" s="50"/>
      <c r="Q44459" s="50" t="s">
        <v>368</v>
      </c>
      <c r="R44459" s="9" t="s">
        <v>368</v>
      </c>
      <c r="S44459" s="50" t="s">
        <v>368</v>
      </c>
      <c r="T44459" s="9" t="s">
        <v>368</v>
      </c>
      <c r="U44459" s="9" t="s">
        <v>368</v>
      </c>
    </row>
    <row r="44460">
      <c r="F44460" s="9"/>
      <c r="N44460" s="50"/>
      <c r="O44460" s="50"/>
      <c r="P44460" s="50"/>
      <c r="Q44460" s="50" t="s">
        <v>368</v>
      </c>
      <c r="R44460" s="9" t="s">
        <v>368</v>
      </c>
      <c r="S44460" s="50" t="s">
        <v>368</v>
      </c>
      <c r="T44460" s="9" t="s">
        <v>368</v>
      </c>
      <c r="U44460" s="9" t="s">
        <v>368</v>
      </c>
    </row>
    <row r="44461">
      <c r="F44461" s="9"/>
      <c r="N44461" s="50"/>
      <c r="O44461" s="50"/>
      <c r="P44461" s="50"/>
      <c r="Q44461" s="50" t="s">
        <v>368</v>
      </c>
      <c r="R44461" s="9" t="s">
        <v>368</v>
      </c>
      <c r="S44461" s="50" t="s">
        <v>368</v>
      </c>
      <c r="T44461" s="9" t="s">
        <v>368</v>
      </c>
      <c r="U44461" s="9" t="s">
        <v>368</v>
      </c>
    </row>
    <row r="44462">
      <c r="F44462" s="9"/>
      <c r="N44462" s="50"/>
      <c r="O44462" s="50"/>
      <c r="P44462" s="50"/>
      <c r="Q44462" s="50" t="s">
        <v>368</v>
      </c>
      <c r="R44462" s="9" t="s">
        <v>368</v>
      </c>
      <c r="S44462" s="50" t="s">
        <v>368</v>
      </c>
      <c r="T44462" s="9" t="s">
        <v>368</v>
      </c>
      <c r="U44462" s="9" t="s">
        <v>368</v>
      </c>
    </row>
    <row r="44463">
      <c r="F44463" s="9"/>
      <c r="N44463" s="50"/>
      <c r="O44463" s="50"/>
      <c r="P44463" s="50"/>
      <c r="Q44463" s="50" t="s">
        <v>368</v>
      </c>
      <c r="R44463" s="9" t="s">
        <v>368</v>
      </c>
      <c r="S44463" s="50" t="s">
        <v>368</v>
      </c>
      <c r="T44463" s="9" t="s">
        <v>368</v>
      </c>
      <c r="U44463" s="9" t="s">
        <v>368</v>
      </c>
    </row>
    <row r="44464">
      <c r="F44464" s="9"/>
      <c r="N44464" s="50"/>
      <c r="O44464" s="50"/>
      <c r="P44464" s="50"/>
      <c r="Q44464" s="50" t="s">
        <v>368</v>
      </c>
      <c r="R44464" s="9" t="s">
        <v>368</v>
      </c>
      <c r="S44464" s="50" t="s">
        <v>368</v>
      </c>
      <c r="T44464" s="9" t="s">
        <v>368</v>
      </c>
      <c r="U44464" s="9" t="s">
        <v>368</v>
      </c>
    </row>
    <row r="44465">
      <c r="F44465" s="9"/>
      <c r="N44465" s="50"/>
      <c r="O44465" s="50"/>
      <c r="P44465" s="50"/>
      <c r="Q44465" s="50" t="s">
        <v>368</v>
      </c>
      <c r="R44465" s="9" t="s">
        <v>368</v>
      </c>
      <c r="S44465" s="50" t="s">
        <v>368</v>
      </c>
      <c r="T44465" s="9" t="s">
        <v>368</v>
      </c>
      <c r="U44465" s="9" t="s">
        <v>368</v>
      </c>
    </row>
    <row r="44466">
      <c r="F44466" s="9"/>
      <c r="N44466" s="50"/>
      <c r="O44466" s="50"/>
      <c r="P44466" s="50"/>
      <c r="Q44466" s="50" t="s">
        <v>368</v>
      </c>
      <c r="R44466" s="9" t="s">
        <v>368</v>
      </c>
      <c r="S44466" s="50" t="s">
        <v>368</v>
      </c>
      <c r="T44466" s="9" t="s">
        <v>368</v>
      </c>
      <c r="U44466" s="9" t="s">
        <v>368</v>
      </c>
    </row>
    <row r="44467">
      <c r="F44467" s="9"/>
      <c r="N44467" s="50"/>
      <c r="O44467" s="50"/>
      <c r="P44467" s="50"/>
      <c r="Q44467" s="50" t="s">
        <v>368</v>
      </c>
      <c r="R44467" s="9" t="s">
        <v>368</v>
      </c>
      <c r="S44467" s="50" t="s">
        <v>368</v>
      </c>
      <c r="T44467" s="9" t="s">
        <v>368</v>
      </c>
      <c r="U44467" s="9" t="s">
        <v>368</v>
      </c>
    </row>
    <row r="44468">
      <c r="F44468" s="9"/>
      <c r="N44468" s="50"/>
      <c r="O44468" s="50"/>
      <c r="P44468" s="50"/>
      <c r="Q44468" s="50" t="s">
        <v>368</v>
      </c>
      <c r="R44468" s="9" t="s">
        <v>368</v>
      </c>
      <c r="S44468" s="50" t="s">
        <v>368</v>
      </c>
      <c r="T44468" s="9" t="s">
        <v>368</v>
      </c>
      <c r="U44468" s="9" t="s">
        <v>368</v>
      </c>
    </row>
    <row r="44469">
      <c r="F44469" s="9"/>
      <c r="N44469" s="50"/>
      <c r="O44469" s="50"/>
      <c r="P44469" s="50"/>
      <c r="Q44469" s="50" t="s">
        <v>368</v>
      </c>
      <c r="R44469" s="9" t="s">
        <v>368</v>
      </c>
      <c r="S44469" s="50" t="s">
        <v>368</v>
      </c>
      <c r="T44469" s="9" t="s">
        <v>368</v>
      </c>
      <c r="U44469" s="9" t="s">
        <v>368</v>
      </c>
    </row>
    <row r="44470">
      <c r="F44470" s="9"/>
      <c r="N44470" s="50"/>
      <c r="O44470" s="50"/>
      <c r="P44470" s="50"/>
      <c r="Q44470" s="50" t="s">
        <v>368</v>
      </c>
      <c r="R44470" s="9" t="s">
        <v>368</v>
      </c>
      <c r="S44470" s="50" t="s">
        <v>368</v>
      </c>
      <c r="T44470" s="9" t="s">
        <v>368</v>
      </c>
      <c r="U44470" s="9" t="s">
        <v>368</v>
      </c>
    </row>
    <row r="44471">
      <c r="F44471" s="9"/>
      <c r="N44471" s="50"/>
      <c r="O44471" s="50"/>
      <c r="P44471" s="50"/>
      <c r="Q44471" s="50" t="s">
        <v>368</v>
      </c>
      <c r="R44471" s="9" t="s">
        <v>368</v>
      </c>
      <c r="S44471" s="50" t="s">
        <v>368</v>
      </c>
      <c r="T44471" s="9" t="s">
        <v>368</v>
      </c>
      <c r="U44471" s="9" t="s">
        <v>368</v>
      </c>
    </row>
    <row r="44472">
      <c r="F44472" s="9"/>
      <c r="N44472" s="50"/>
      <c r="O44472" s="50"/>
      <c r="P44472" s="50"/>
      <c r="Q44472" s="50" t="s">
        <v>368</v>
      </c>
      <c r="R44472" s="9" t="s">
        <v>368</v>
      </c>
      <c r="S44472" s="50" t="s">
        <v>368</v>
      </c>
      <c r="T44472" s="9" t="s">
        <v>368</v>
      </c>
      <c r="U44472" s="9" t="s">
        <v>368</v>
      </c>
    </row>
    <row r="44473">
      <c r="F44473" s="9"/>
      <c r="N44473" s="50"/>
      <c r="O44473" s="50"/>
      <c r="P44473" s="50"/>
      <c r="Q44473" s="50" t="s">
        <v>368</v>
      </c>
      <c r="R44473" s="9" t="s">
        <v>368</v>
      </c>
      <c r="S44473" s="50" t="s">
        <v>368</v>
      </c>
      <c r="T44473" s="9" t="s">
        <v>368</v>
      </c>
      <c r="U44473" s="9" t="s">
        <v>368</v>
      </c>
    </row>
    <row r="44474">
      <c r="F44474" s="9"/>
      <c r="N44474" s="50"/>
      <c r="O44474" s="50"/>
      <c r="P44474" s="50"/>
      <c r="Q44474" s="50" t="s">
        <v>368</v>
      </c>
      <c r="R44474" s="9" t="s">
        <v>368</v>
      </c>
      <c r="S44474" s="50" t="s">
        <v>368</v>
      </c>
      <c r="T44474" s="9" t="s">
        <v>368</v>
      </c>
      <c r="U44474" s="9" t="s">
        <v>368</v>
      </c>
    </row>
    <row r="44475">
      <c r="F44475" s="9"/>
      <c r="N44475" s="50"/>
      <c r="O44475" s="50"/>
      <c r="P44475" s="50"/>
      <c r="Q44475" s="50" t="s">
        <v>368</v>
      </c>
      <c r="R44475" s="9" t="s">
        <v>368</v>
      </c>
      <c r="S44475" s="50" t="s">
        <v>368</v>
      </c>
      <c r="T44475" s="9" t="s">
        <v>368</v>
      </c>
      <c r="U44475" s="9" t="s">
        <v>368</v>
      </c>
    </row>
    <row r="44476">
      <c r="F44476" s="9"/>
      <c r="N44476" s="50"/>
      <c r="O44476" s="50"/>
      <c r="P44476" s="50"/>
      <c r="Q44476" s="50" t="s">
        <v>368</v>
      </c>
      <c r="R44476" s="9" t="s">
        <v>368</v>
      </c>
      <c r="S44476" s="50" t="s">
        <v>368</v>
      </c>
      <c r="T44476" s="9" t="s">
        <v>368</v>
      </c>
      <c r="U44476" s="9" t="s">
        <v>368</v>
      </c>
    </row>
    <row r="44477">
      <c r="F44477" s="9"/>
      <c r="N44477" s="50"/>
      <c r="O44477" s="50"/>
      <c r="P44477" s="50"/>
      <c r="Q44477" s="50" t="s">
        <v>368</v>
      </c>
      <c r="R44477" s="9" t="s">
        <v>368</v>
      </c>
      <c r="S44477" s="50" t="s">
        <v>368</v>
      </c>
      <c r="T44477" s="9" t="s">
        <v>368</v>
      </c>
      <c r="U44477" s="9" t="s">
        <v>368</v>
      </c>
    </row>
    <row r="44478">
      <c r="F44478" s="9"/>
      <c r="N44478" s="50"/>
      <c r="O44478" s="50"/>
      <c r="P44478" s="50"/>
      <c r="Q44478" s="50" t="s">
        <v>368</v>
      </c>
      <c r="R44478" s="9" t="s">
        <v>368</v>
      </c>
      <c r="S44478" s="50" t="s">
        <v>368</v>
      </c>
      <c r="T44478" s="9" t="s">
        <v>368</v>
      </c>
      <c r="U44478" s="9" t="s">
        <v>368</v>
      </c>
    </row>
    <row r="44479">
      <c r="F44479" s="9"/>
      <c r="N44479" s="50"/>
      <c r="O44479" s="50"/>
      <c r="P44479" s="50"/>
      <c r="Q44479" s="50" t="s">
        <v>368</v>
      </c>
      <c r="R44479" s="9" t="s">
        <v>368</v>
      </c>
      <c r="S44479" s="50" t="s">
        <v>368</v>
      </c>
      <c r="T44479" s="9" t="s">
        <v>368</v>
      </c>
      <c r="U44479" s="9" t="s">
        <v>368</v>
      </c>
    </row>
    <row r="44480">
      <c r="F44480" s="9"/>
      <c r="N44480" s="50"/>
      <c r="O44480" s="50"/>
      <c r="P44480" s="50"/>
      <c r="Q44480" s="50" t="s">
        <v>368</v>
      </c>
      <c r="R44480" s="9" t="s">
        <v>368</v>
      </c>
      <c r="S44480" s="50" t="s">
        <v>368</v>
      </c>
      <c r="T44480" s="9" t="s">
        <v>368</v>
      </c>
      <c r="U44480" s="9" t="s">
        <v>368</v>
      </c>
    </row>
    <row r="44481">
      <c r="F44481" s="9"/>
      <c r="N44481" s="50"/>
      <c r="O44481" s="50"/>
      <c r="P44481" s="50"/>
      <c r="Q44481" s="50" t="s">
        <v>368</v>
      </c>
      <c r="R44481" s="9" t="s">
        <v>368</v>
      </c>
      <c r="S44481" s="50" t="s">
        <v>368</v>
      </c>
      <c r="T44481" s="9" t="s">
        <v>368</v>
      </c>
      <c r="U44481" s="9" t="s">
        <v>368</v>
      </c>
    </row>
    <row r="44482">
      <c r="F44482" s="9"/>
      <c r="N44482" s="50"/>
      <c r="O44482" s="50"/>
      <c r="P44482" s="50"/>
      <c r="Q44482" s="50" t="s">
        <v>368</v>
      </c>
      <c r="R44482" s="9" t="s">
        <v>368</v>
      </c>
      <c r="S44482" s="50" t="s">
        <v>368</v>
      </c>
      <c r="T44482" s="9" t="s">
        <v>368</v>
      </c>
      <c r="U44482" s="9" t="s">
        <v>368</v>
      </c>
    </row>
    <row r="44483">
      <c r="F44483" s="9"/>
      <c r="N44483" s="50"/>
      <c r="O44483" s="50"/>
      <c r="P44483" s="50"/>
      <c r="Q44483" s="50" t="s">
        <v>368</v>
      </c>
      <c r="R44483" s="9" t="s">
        <v>368</v>
      </c>
      <c r="S44483" s="50" t="s">
        <v>368</v>
      </c>
      <c r="T44483" s="9" t="s">
        <v>368</v>
      </c>
      <c r="U44483" s="9" t="s">
        <v>368</v>
      </c>
    </row>
    <row r="44484">
      <c r="F44484" s="9"/>
      <c r="N44484" s="50"/>
      <c r="O44484" s="50"/>
      <c r="P44484" s="50"/>
      <c r="Q44484" s="50" t="s">
        <v>368</v>
      </c>
      <c r="R44484" s="9" t="s">
        <v>368</v>
      </c>
      <c r="S44484" s="50" t="s">
        <v>368</v>
      </c>
      <c r="T44484" s="9" t="s">
        <v>368</v>
      </c>
      <c r="U44484" s="9" t="s">
        <v>368</v>
      </c>
    </row>
    <row r="44485">
      <c r="F44485" s="9"/>
      <c r="N44485" s="50"/>
      <c r="O44485" s="50"/>
      <c r="P44485" s="50"/>
      <c r="Q44485" s="50" t="s">
        <v>368</v>
      </c>
      <c r="R44485" s="9" t="s">
        <v>368</v>
      </c>
      <c r="S44485" s="50" t="s">
        <v>368</v>
      </c>
      <c r="T44485" s="9" t="s">
        <v>368</v>
      </c>
      <c r="U44485" s="9" t="s">
        <v>368</v>
      </c>
    </row>
    <row r="44486">
      <c r="F44486" s="9"/>
      <c r="N44486" s="50"/>
      <c r="O44486" s="50"/>
      <c r="P44486" s="50"/>
      <c r="Q44486" s="50" t="s">
        <v>368</v>
      </c>
      <c r="R44486" s="9" t="s">
        <v>368</v>
      </c>
      <c r="S44486" s="50" t="s">
        <v>368</v>
      </c>
      <c r="T44486" s="9" t="s">
        <v>368</v>
      </c>
      <c r="U44486" s="9" t="s">
        <v>368</v>
      </c>
    </row>
    <row r="44487">
      <c r="F44487" s="9"/>
      <c r="N44487" s="50"/>
      <c r="O44487" s="50"/>
      <c r="P44487" s="50"/>
      <c r="Q44487" s="50" t="s">
        <v>368</v>
      </c>
      <c r="R44487" s="9" t="s">
        <v>368</v>
      </c>
      <c r="S44487" s="50" t="s">
        <v>368</v>
      </c>
      <c r="T44487" s="9" t="s">
        <v>368</v>
      </c>
      <c r="U44487" s="9" t="s">
        <v>368</v>
      </c>
    </row>
    <row r="44488">
      <c r="F44488" s="9"/>
      <c r="N44488" s="50"/>
      <c r="O44488" s="50"/>
      <c r="P44488" s="50"/>
      <c r="Q44488" s="50" t="s">
        <v>368</v>
      </c>
      <c r="R44488" s="9" t="s">
        <v>368</v>
      </c>
      <c r="S44488" s="50" t="s">
        <v>368</v>
      </c>
      <c r="T44488" s="9" t="s">
        <v>368</v>
      </c>
      <c r="U44488" s="9" t="s">
        <v>368</v>
      </c>
    </row>
    <row r="44489">
      <c r="F44489" s="9"/>
      <c r="N44489" s="50"/>
      <c r="O44489" s="50"/>
      <c r="P44489" s="50"/>
      <c r="Q44489" s="50" t="s">
        <v>368</v>
      </c>
      <c r="R44489" s="9" t="s">
        <v>368</v>
      </c>
      <c r="S44489" s="50" t="s">
        <v>368</v>
      </c>
      <c r="T44489" s="9" t="s">
        <v>368</v>
      </c>
      <c r="U44489" s="9" t="s">
        <v>368</v>
      </c>
    </row>
    <row r="44490">
      <c r="F44490" s="9"/>
      <c r="N44490" s="50"/>
      <c r="O44490" s="50"/>
      <c r="P44490" s="50"/>
      <c r="Q44490" s="50" t="s">
        <v>368</v>
      </c>
      <c r="R44490" s="9" t="s">
        <v>368</v>
      </c>
      <c r="S44490" s="50" t="s">
        <v>368</v>
      </c>
      <c r="T44490" s="9" t="s">
        <v>368</v>
      </c>
      <c r="U44490" s="9" t="s">
        <v>368</v>
      </c>
    </row>
    <row r="44491">
      <c r="F44491" s="9"/>
      <c r="N44491" s="50"/>
      <c r="O44491" s="50"/>
      <c r="P44491" s="50"/>
      <c r="Q44491" s="50" t="s">
        <v>368</v>
      </c>
      <c r="R44491" s="9" t="s">
        <v>368</v>
      </c>
      <c r="S44491" s="50" t="s">
        <v>368</v>
      </c>
      <c r="T44491" s="9" t="s">
        <v>368</v>
      </c>
      <c r="U44491" s="9" t="s">
        <v>368</v>
      </c>
    </row>
    <row r="44492">
      <c r="F44492" s="9"/>
      <c r="N44492" s="50"/>
      <c r="O44492" s="50"/>
      <c r="P44492" s="50"/>
      <c r="Q44492" s="50" t="s">
        <v>368</v>
      </c>
      <c r="R44492" s="9" t="s">
        <v>368</v>
      </c>
      <c r="S44492" s="50" t="s">
        <v>368</v>
      </c>
      <c r="T44492" s="9" t="s">
        <v>368</v>
      </c>
      <c r="U44492" s="9" t="s">
        <v>368</v>
      </c>
    </row>
    <row r="44493">
      <c r="F44493" s="9"/>
      <c r="N44493" s="50"/>
      <c r="O44493" s="50"/>
      <c r="P44493" s="50"/>
      <c r="Q44493" s="50" t="s">
        <v>368</v>
      </c>
      <c r="R44493" s="9" t="s">
        <v>368</v>
      </c>
      <c r="S44493" s="50" t="s">
        <v>368</v>
      </c>
      <c r="T44493" s="9" t="s">
        <v>368</v>
      </c>
      <c r="U44493" s="9" t="s">
        <v>368</v>
      </c>
    </row>
    <row r="44494">
      <c r="F44494" s="9"/>
      <c r="N44494" s="50"/>
      <c r="O44494" s="50"/>
      <c r="P44494" s="50"/>
      <c r="Q44494" s="50" t="s">
        <v>368</v>
      </c>
      <c r="R44494" s="9" t="s">
        <v>368</v>
      </c>
      <c r="S44494" s="50" t="s">
        <v>368</v>
      </c>
      <c r="T44494" s="9" t="s">
        <v>368</v>
      </c>
      <c r="U44494" s="9" t="s">
        <v>368</v>
      </c>
    </row>
    <row r="44495">
      <c r="F44495" s="9"/>
      <c r="N44495" s="50"/>
      <c r="O44495" s="50"/>
      <c r="P44495" s="50"/>
      <c r="Q44495" s="50" t="s">
        <v>368</v>
      </c>
      <c r="R44495" s="9" t="s">
        <v>368</v>
      </c>
      <c r="S44495" s="50" t="s">
        <v>368</v>
      </c>
      <c r="T44495" s="9" t="s">
        <v>368</v>
      </c>
      <c r="U44495" s="9" t="s">
        <v>368</v>
      </c>
    </row>
    <row r="44496">
      <c r="F44496" s="9"/>
      <c r="N44496" s="50"/>
      <c r="O44496" s="50"/>
      <c r="P44496" s="50"/>
      <c r="Q44496" s="50" t="s">
        <v>368</v>
      </c>
      <c r="R44496" s="9" t="s">
        <v>368</v>
      </c>
      <c r="S44496" s="50" t="s">
        <v>368</v>
      </c>
      <c r="T44496" s="9" t="s">
        <v>368</v>
      </c>
      <c r="U44496" s="9" t="s">
        <v>368</v>
      </c>
    </row>
    <row r="44497">
      <c r="F44497" s="9"/>
      <c r="N44497" s="50"/>
      <c r="O44497" s="50"/>
      <c r="P44497" s="50"/>
      <c r="Q44497" s="50" t="s">
        <v>368</v>
      </c>
      <c r="R44497" s="9" t="s">
        <v>368</v>
      </c>
      <c r="S44497" s="50" t="s">
        <v>368</v>
      </c>
      <c r="T44497" s="9" t="s">
        <v>368</v>
      </c>
      <c r="U44497" s="9" t="s">
        <v>368</v>
      </c>
    </row>
    <row r="44498">
      <c r="F44498" s="9"/>
      <c r="N44498" s="50"/>
      <c r="O44498" s="50"/>
      <c r="P44498" s="50"/>
      <c r="Q44498" s="50" t="s">
        <v>368</v>
      </c>
      <c r="R44498" s="9" t="s">
        <v>368</v>
      </c>
      <c r="S44498" s="50" t="s">
        <v>368</v>
      </c>
      <c r="T44498" s="9" t="s">
        <v>368</v>
      </c>
      <c r="U44498" s="9" t="s">
        <v>368</v>
      </c>
    </row>
    <row r="44499">
      <c r="F44499" s="9"/>
      <c r="N44499" s="50"/>
      <c r="O44499" s="50"/>
      <c r="P44499" s="50"/>
      <c r="Q44499" s="50" t="s">
        <v>368</v>
      </c>
      <c r="R44499" s="9" t="s">
        <v>368</v>
      </c>
      <c r="S44499" s="50" t="s">
        <v>368</v>
      </c>
      <c r="T44499" s="9" t="s">
        <v>368</v>
      </c>
      <c r="U44499" s="9" t="s">
        <v>368</v>
      </c>
    </row>
    <row r="44500">
      <c r="F44500" s="9"/>
      <c r="N44500" s="50"/>
      <c r="O44500" s="50"/>
      <c r="P44500" s="50"/>
      <c r="Q44500" s="50" t="s">
        <v>368</v>
      </c>
      <c r="R44500" s="9" t="s">
        <v>368</v>
      </c>
      <c r="S44500" s="50" t="s">
        <v>368</v>
      </c>
      <c r="T44500" s="9" t="s">
        <v>368</v>
      </c>
      <c r="U44500" s="9" t="s">
        <v>368</v>
      </c>
    </row>
    <row r="44501">
      <c r="F44501" s="9"/>
      <c r="N44501" s="50"/>
      <c r="O44501" s="50"/>
      <c r="P44501" s="50"/>
      <c r="Q44501" s="50" t="s">
        <v>368</v>
      </c>
      <c r="R44501" s="9" t="s">
        <v>368</v>
      </c>
      <c r="S44501" s="50" t="s">
        <v>368</v>
      </c>
      <c r="T44501" s="9" t="s">
        <v>368</v>
      </c>
      <c r="U44501" s="9" t="s">
        <v>368</v>
      </c>
    </row>
    <row r="44502">
      <c r="F44502" s="9"/>
      <c r="N44502" s="50"/>
      <c r="O44502" s="50"/>
      <c r="P44502" s="50"/>
      <c r="Q44502" s="50" t="s">
        <v>368</v>
      </c>
      <c r="R44502" s="9" t="s">
        <v>368</v>
      </c>
      <c r="S44502" s="50" t="s">
        <v>368</v>
      </c>
      <c r="T44502" s="9" t="s">
        <v>368</v>
      </c>
      <c r="U44502" s="9" t="s">
        <v>368</v>
      </c>
    </row>
    <row r="44503">
      <c r="F44503" s="9"/>
      <c r="N44503" s="50"/>
      <c r="O44503" s="50"/>
      <c r="P44503" s="50"/>
      <c r="Q44503" s="50" t="s">
        <v>368</v>
      </c>
      <c r="R44503" s="9" t="s">
        <v>368</v>
      </c>
      <c r="S44503" s="50" t="s">
        <v>368</v>
      </c>
      <c r="T44503" s="9" t="s">
        <v>368</v>
      </c>
      <c r="U44503" s="9" t="s">
        <v>368</v>
      </c>
    </row>
    <row r="44504">
      <c r="F44504" s="9"/>
      <c r="N44504" s="50"/>
      <c r="O44504" s="50"/>
      <c r="P44504" s="50"/>
      <c r="Q44504" s="50" t="s">
        <v>368</v>
      </c>
      <c r="R44504" s="9" t="s">
        <v>368</v>
      </c>
      <c r="S44504" s="50" t="s">
        <v>368</v>
      </c>
      <c r="T44504" s="9" t="s">
        <v>368</v>
      </c>
      <c r="U44504" s="9" t="s">
        <v>368</v>
      </c>
    </row>
    <row r="44505">
      <c r="F44505" s="9"/>
      <c r="N44505" s="50"/>
      <c r="O44505" s="50"/>
      <c r="P44505" s="50"/>
      <c r="Q44505" s="50" t="s">
        <v>368</v>
      </c>
      <c r="R44505" s="9" t="s">
        <v>368</v>
      </c>
      <c r="S44505" s="50" t="s">
        <v>368</v>
      </c>
      <c r="T44505" s="9" t="s">
        <v>368</v>
      </c>
      <c r="U44505" s="9" t="s">
        <v>368</v>
      </c>
    </row>
    <row r="44506">
      <c r="F44506" s="9"/>
      <c r="N44506" s="50"/>
      <c r="O44506" s="50"/>
      <c r="P44506" s="50"/>
      <c r="Q44506" s="50" t="s">
        <v>368</v>
      </c>
      <c r="R44506" s="9" t="s">
        <v>368</v>
      </c>
      <c r="S44506" s="50" t="s">
        <v>368</v>
      </c>
      <c r="T44506" s="9" t="s">
        <v>368</v>
      </c>
      <c r="U44506" s="9" t="s">
        <v>368</v>
      </c>
    </row>
    <row r="44507">
      <c r="F44507" s="9"/>
      <c r="N44507" s="50"/>
      <c r="O44507" s="50"/>
      <c r="P44507" s="50"/>
      <c r="Q44507" s="50" t="s">
        <v>368</v>
      </c>
      <c r="R44507" s="9" t="s">
        <v>368</v>
      </c>
      <c r="S44507" s="50" t="s">
        <v>368</v>
      </c>
      <c r="T44507" s="9" t="s">
        <v>368</v>
      </c>
      <c r="U44507" s="9" t="s">
        <v>368</v>
      </c>
    </row>
    <row r="44508">
      <c r="F44508" s="9"/>
      <c r="N44508" s="50"/>
      <c r="O44508" s="50"/>
      <c r="P44508" s="50"/>
      <c r="Q44508" s="50" t="s">
        <v>368</v>
      </c>
      <c r="R44508" s="9" t="s">
        <v>368</v>
      </c>
      <c r="S44508" s="50" t="s">
        <v>368</v>
      </c>
      <c r="T44508" s="9" t="s">
        <v>368</v>
      </c>
      <c r="U44508" s="9" t="s">
        <v>368</v>
      </c>
    </row>
    <row r="44509">
      <c r="F44509" s="9"/>
      <c r="N44509" s="50"/>
      <c r="O44509" s="50"/>
      <c r="P44509" s="50"/>
      <c r="Q44509" s="50" t="s">
        <v>368</v>
      </c>
      <c r="R44509" s="9" t="s">
        <v>368</v>
      </c>
      <c r="S44509" s="50" t="s">
        <v>368</v>
      </c>
      <c r="T44509" s="9" t="s">
        <v>368</v>
      </c>
      <c r="U44509" s="9" t="s">
        <v>368</v>
      </c>
    </row>
    <row r="44510">
      <c r="F44510" s="9"/>
      <c r="N44510" s="50"/>
      <c r="O44510" s="50"/>
      <c r="P44510" s="50"/>
      <c r="Q44510" s="50" t="s">
        <v>368</v>
      </c>
      <c r="R44510" s="9" t="s">
        <v>368</v>
      </c>
      <c r="S44510" s="50" t="s">
        <v>368</v>
      </c>
      <c r="T44510" s="9" t="s">
        <v>368</v>
      </c>
      <c r="U44510" s="9" t="s">
        <v>368</v>
      </c>
    </row>
    <row r="44511">
      <c r="F44511" s="9"/>
      <c r="N44511" s="50"/>
      <c r="O44511" s="50"/>
      <c r="P44511" s="50"/>
      <c r="Q44511" s="50" t="s">
        <v>368</v>
      </c>
      <c r="R44511" s="9" t="s">
        <v>368</v>
      </c>
      <c r="S44511" s="50" t="s">
        <v>368</v>
      </c>
      <c r="T44511" s="9" t="s">
        <v>368</v>
      </c>
      <c r="U44511" s="9" t="s">
        <v>368</v>
      </c>
    </row>
    <row r="44512">
      <c r="F44512" s="9"/>
      <c r="N44512" s="50"/>
      <c r="O44512" s="50"/>
      <c r="P44512" s="50"/>
      <c r="Q44512" s="50" t="s">
        <v>368</v>
      </c>
      <c r="R44512" s="9" t="s">
        <v>368</v>
      </c>
      <c r="S44512" s="50" t="s">
        <v>368</v>
      </c>
      <c r="T44512" s="9" t="s">
        <v>368</v>
      </c>
      <c r="U44512" s="9" t="s">
        <v>368</v>
      </c>
    </row>
    <row r="44513">
      <c r="F44513" s="9"/>
      <c r="N44513" s="50"/>
      <c r="O44513" s="50"/>
      <c r="P44513" s="50"/>
      <c r="Q44513" s="50" t="s">
        <v>368</v>
      </c>
      <c r="R44513" s="9" t="s">
        <v>368</v>
      </c>
      <c r="S44513" s="50" t="s">
        <v>368</v>
      </c>
      <c r="T44513" s="9" t="s">
        <v>368</v>
      </c>
      <c r="U44513" s="9" t="s">
        <v>368</v>
      </c>
    </row>
    <row r="44514">
      <c r="F44514" s="9"/>
      <c r="N44514" s="50"/>
      <c r="O44514" s="50"/>
      <c r="P44514" s="50"/>
      <c r="Q44514" s="50" t="s">
        <v>368</v>
      </c>
      <c r="R44514" s="9" t="s">
        <v>368</v>
      </c>
      <c r="S44514" s="50" t="s">
        <v>368</v>
      </c>
      <c r="T44514" s="9" t="s">
        <v>368</v>
      </c>
      <c r="U44514" s="9" t="s">
        <v>368</v>
      </c>
    </row>
    <row r="44515">
      <c r="F44515" s="9"/>
      <c r="N44515" s="50"/>
      <c r="O44515" s="50"/>
      <c r="P44515" s="50"/>
      <c r="Q44515" s="50" t="s">
        <v>368</v>
      </c>
      <c r="R44515" s="9" t="s">
        <v>368</v>
      </c>
      <c r="S44515" s="50" t="s">
        <v>368</v>
      </c>
      <c r="T44515" s="9" t="s">
        <v>368</v>
      </c>
      <c r="U44515" s="9" t="s">
        <v>368</v>
      </c>
    </row>
    <row r="44516">
      <c r="F44516" s="9"/>
      <c r="N44516" s="50"/>
      <c r="O44516" s="50"/>
      <c r="P44516" s="50"/>
      <c r="Q44516" s="50" t="s">
        <v>368</v>
      </c>
      <c r="R44516" s="9" t="s">
        <v>368</v>
      </c>
      <c r="S44516" s="50" t="s">
        <v>368</v>
      </c>
      <c r="T44516" s="9" t="s">
        <v>368</v>
      </c>
      <c r="U44516" s="9" t="s">
        <v>368</v>
      </c>
    </row>
    <row r="44517">
      <c r="F44517" s="9"/>
      <c r="N44517" s="50"/>
      <c r="O44517" s="50"/>
      <c r="P44517" s="50"/>
      <c r="Q44517" s="50" t="s">
        <v>368</v>
      </c>
      <c r="R44517" s="9" t="s">
        <v>368</v>
      </c>
      <c r="S44517" s="50" t="s">
        <v>368</v>
      </c>
      <c r="T44517" s="9" t="s">
        <v>368</v>
      </c>
      <c r="U44517" s="9" t="s">
        <v>368</v>
      </c>
    </row>
    <row r="44518">
      <c r="F44518" s="9"/>
      <c r="N44518" s="50"/>
      <c r="O44518" s="50"/>
      <c r="P44518" s="50"/>
      <c r="Q44518" s="50" t="s">
        <v>368</v>
      </c>
      <c r="R44518" s="9" t="s">
        <v>368</v>
      </c>
      <c r="S44518" s="50" t="s">
        <v>368</v>
      </c>
      <c r="T44518" s="9" t="s">
        <v>368</v>
      </c>
      <c r="U44518" s="9" t="s">
        <v>368</v>
      </c>
    </row>
    <row r="44519">
      <c r="F44519" s="9"/>
      <c r="N44519" s="50"/>
      <c r="O44519" s="50"/>
      <c r="P44519" s="50"/>
      <c r="Q44519" s="50" t="s">
        <v>368</v>
      </c>
      <c r="R44519" s="9" t="s">
        <v>368</v>
      </c>
      <c r="S44519" s="50" t="s">
        <v>368</v>
      </c>
      <c r="T44519" s="9" t="s">
        <v>368</v>
      </c>
      <c r="U44519" s="9" t="s">
        <v>368</v>
      </c>
    </row>
    <row r="44520">
      <c r="F44520" s="9"/>
      <c r="N44520" s="50"/>
      <c r="O44520" s="50"/>
      <c r="P44520" s="50"/>
      <c r="Q44520" s="50" t="s">
        <v>368</v>
      </c>
      <c r="R44520" s="9" t="s">
        <v>368</v>
      </c>
      <c r="S44520" s="50" t="s">
        <v>368</v>
      </c>
      <c r="T44520" s="9" t="s">
        <v>368</v>
      </c>
      <c r="U44520" s="9" t="s">
        <v>368</v>
      </c>
    </row>
    <row r="44521">
      <c r="F44521" s="9"/>
      <c r="N44521" s="50"/>
      <c r="O44521" s="50"/>
      <c r="P44521" s="50"/>
      <c r="Q44521" s="50" t="s">
        <v>368</v>
      </c>
      <c r="R44521" s="9" t="s">
        <v>368</v>
      </c>
      <c r="S44521" s="50" t="s">
        <v>368</v>
      </c>
      <c r="T44521" s="9" t="s">
        <v>368</v>
      </c>
      <c r="U44521" s="9" t="s">
        <v>368</v>
      </c>
    </row>
    <row r="44522">
      <c r="F44522" s="9"/>
      <c r="N44522" s="50"/>
      <c r="O44522" s="50"/>
      <c r="P44522" s="50"/>
      <c r="Q44522" s="50" t="s">
        <v>368</v>
      </c>
      <c r="R44522" s="9" t="s">
        <v>368</v>
      </c>
      <c r="S44522" s="50" t="s">
        <v>368</v>
      </c>
      <c r="T44522" s="9" t="s">
        <v>368</v>
      </c>
      <c r="U44522" s="9" t="s">
        <v>368</v>
      </c>
    </row>
    <row r="44523">
      <c r="F44523" s="9"/>
      <c r="N44523" s="50"/>
      <c r="O44523" s="50"/>
      <c r="P44523" s="50"/>
      <c r="Q44523" s="50" t="s">
        <v>368</v>
      </c>
      <c r="R44523" s="9" t="s">
        <v>368</v>
      </c>
      <c r="S44523" s="50" t="s">
        <v>368</v>
      </c>
      <c r="T44523" s="9" t="s">
        <v>368</v>
      </c>
      <c r="U44523" s="9" t="s">
        <v>368</v>
      </c>
    </row>
    <row r="44524">
      <c r="F44524" s="9"/>
      <c r="N44524" s="50"/>
      <c r="O44524" s="50"/>
      <c r="P44524" s="50"/>
      <c r="Q44524" s="50" t="s">
        <v>368</v>
      </c>
      <c r="R44524" s="9" t="s">
        <v>368</v>
      </c>
      <c r="S44524" s="50" t="s">
        <v>368</v>
      </c>
      <c r="T44524" s="9" t="s">
        <v>368</v>
      </c>
      <c r="U44524" s="9" t="s">
        <v>368</v>
      </c>
    </row>
    <row r="44525">
      <c r="F44525" s="9"/>
      <c r="N44525" s="50"/>
      <c r="O44525" s="50"/>
      <c r="P44525" s="50"/>
      <c r="Q44525" s="50" t="s">
        <v>368</v>
      </c>
      <c r="R44525" s="9" t="s">
        <v>368</v>
      </c>
      <c r="S44525" s="50" t="s">
        <v>368</v>
      </c>
      <c r="T44525" s="9" t="s">
        <v>368</v>
      </c>
      <c r="U44525" s="9" t="s">
        <v>368</v>
      </c>
    </row>
    <row r="44526">
      <c r="F44526" s="9"/>
      <c r="N44526" s="50"/>
      <c r="O44526" s="50"/>
      <c r="P44526" s="50"/>
      <c r="Q44526" s="50" t="s">
        <v>368</v>
      </c>
      <c r="R44526" s="9" t="s">
        <v>368</v>
      </c>
      <c r="S44526" s="50" t="s">
        <v>368</v>
      </c>
      <c r="T44526" s="9" t="s">
        <v>368</v>
      </c>
      <c r="U44526" s="9" t="s">
        <v>368</v>
      </c>
    </row>
    <row r="44527">
      <c r="F44527" s="9"/>
      <c r="N44527" s="50"/>
      <c r="O44527" s="50"/>
      <c r="P44527" s="50"/>
      <c r="Q44527" s="50" t="s">
        <v>368</v>
      </c>
      <c r="R44527" s="9" t="s">
        <v>368</v>
      </c>
      <c r="S44527" s="50" t="s">
        <v>368</v>
      </c>
      <c r="T44527" s="9" t="s">
        <v>368</v>
      </c>
      <c r="U44527" s="9" t="s">
        <v>368</v>
      </c>
    </row>
    <row r="44528">
      <c r="F44528" s="9"/>
      <c r="N44528" s="50"/>
      <c r="O44528" s="50"/>
      <c r="P44528" s="50"/>
      <c r="Q44528" s="50" t="s">
        <v>368</v>
      </c>
      <c r="R44528" s="9" t="s">
        <v>368</v>
      </c>
      <c r="S44528" s="50" t="s">
        <v>368</v>
      </c>
      <c r="T44528" s="9" t="s">
        <v>368</v>
      </c>
      <c r="U44528" s="9" t="s">
        <v>368</v>
      </c>
    </row>
    <row r="44529">
      <c r="F44529" s="9"/>
      <c r="N44529" s="50"/>
      <c r="O44529" s="50"/>
      <c r="P44529" s="50"/>
      <c r="Q44529" s="50" t="s">
        <v>368</v>
      </c>
      <c r="R44529" s="9" t="s">
        <v>368</v>
      </c>
      <c r="S44529" s="50" t="s">
        <v>368</v>
      </c>
      <c r="T44529" s="9" t="s">
        <v>368</v>
      </c>
      <c r="U44529" s="9" t="s">
        <v>368</v>
      </c>
    </row>
    <row r="44530">
      <c r="F44530" s="9"/>
      <c r="N44530" s="50"/>
      <c r="O44530" s="50"/>
      <c r="P44530" s="50"/>
      <c r="Q44530" s="50" t="s">
        <v>368</v>
      </c>
      <c r="R44530" s="9" t="s">
        <v>368</v>
      </c>
      <c r="S44530" s="50" t="s">
        <v>368</v>
      </c>
      <c r="T44530" s="9" t="s">
        <v>368</v>
      </c>
      <c r="U44530" s="9" t="s">
        <v>368</v>
      </c>
    </row>
    <row r="44531">
      <c r="F44531" s="9"/>
      <c r="N44531" s="50"/>
      <c r="O44531" s="50"/>
      <c r="P44531" s="50"/>
      <c r="Q44531" s="50" t="s">
        <v>368</v>
      </c>
      <c r="R44531" s="9" t="s">
        <v>368</v>
      </c>
      <c r="S44531" s="50" t="s">
        <v>368</v>
      </c>
      <c r="T44531" s="9" t="s">
        <v>368</v>
      </c>
      <c r="U44531" s="9" t="s">
        <v>368</v>
      </c>
    </row>
    <row r="44532">
      <c r="F44532" s="9"/>
      <c r="N44532" s="50"/>
      <c r="O44532" s="50"/>
      <c r="P44532" s="50"/>
      <c r="Q44532" s="50" t="s">
        <v>368</v>
      </c>
      <c r="R44532" s="9" t="s">
        <v>368</v>
      </c>
      <c r="S44532" s="50" t="s">
        <v>368</v>
      </c>
      <c r="T44532" s="9" t="s">
        <v>368</v>
      </c>
      <c r="U44532" s="9" t="s">
        <v>368</v>
      </c>
    </row>
    <row r="44533">
      <c r="F44533" s="9"/>
      <c r="N44533" s="50"/>
      <c r="O44533" s="50"/>
      <c r="P44533" s="50"/>
      <c r="Q44533" s="50" t="s">
        <v>368</v>
      </c>
      <c r="R44533" s="9" t="s">
        <v>368</v>
      </c>
      <c r="S44533" s="50" t="s">
        <v>368</v>
      </c>
      <c r="T44533" s="9" t="s">
        <v>368</v>
      </c>
      <c r="U44533" s="9" t="s">
        <v>368</v>
      </c>
    </row>
    <row r="44534">
      <c r="F44534" s="9"/>
      <c r="N44534" s="50"/>
      <c r="O44534" s="50"/>
      <c r="P44534" s="50"/>
      <c r="Q44534" s="50" t="s">
        <v>368</v>
      </c>
      <c r="R44534" s="9" t="s">
        <v>368</v>
      </c>
      <c r="S44534" s="50" t="s">
        <v>368</v>
      </c>
      <c r="T44534" s="9" t="s">
        <v>368</v>
      </c>
      <c r="U44534" s="9" t="s">
        <v>368</v>
      </c>
    </row>
    <row r="44535">
      <c r="F44535" s="9"/>
      <c r="N44535" s="50"/>
      <c r="O44535" s="50"/>
      <c r="P44535" s="50"/>
      <c r="Q44535" s="50" t="s">
        <v>368</v>
      </c>
      <c r="R44535" s="9" t="s">
        <v>368</v>
      </c>
      <c r="S44535" s="50" t="s">
        <v>368</v>
      </c>
      <c r="T44535" s="9" t="s">
        <v>368</v>
      </c>
      <c r="U44535" s="9" t="s">
        <v>368</v>
      </c>
    </row>
    <row r="44536">
      <c r="F44536" s="9"/>
      <c r="N44536" s="50"/>
      <c r="O44536" s="50"/>
      <c r="P44536" s="50"/>
      <c r="Q44536" s="50" t="s">
        <v>368</v>
      </c>
      <c r="R44536" s="9" t="s">
        <v>368</v>
      </c>
      <c r="S44536" s="50" t="s">
        <v>368</v>
      </c>
      <c r="T44536" s="9" t="s">
        <v>368</v>
      </c>
      <c r="U44536" s="9" t="s">
        <v>368</v>
      </c>
    </row>
    <row r="44537">
      <c r="F44537" s="9"/>
      <c r="N44537" s="50"/>
      <c r="O44537" s="50"/>
      <c r="P44537" s="50"/>
      <c r="Q44537" s="50" t="s">
        <v>368</v>
      </c>
      <c r="R44537" s="9" t="s">
        <v>368</v>
      </c>
      <c r="S44537" s="50" t="s">
        <v>368</v>
      </c>
      <c r="T44537" s="9" t="s">
        <v>368</v>
      </c>
      <c r="U44537" s="9" t="s">
        <v>368</v>
      </c>
    </row>
    <row r="44538">
      <c r="F44538" s="9"/>
      <c r="N44538" s="50"/>
      <c r="O44538" s="50"/>
      <c r="P44538" s="50"/>
      <c r="Q44538" s="50" t="s">
        <v>368</v>
      </c>
      <c r="R44538" s="9" t="s">
        <v>368</v>
      </c>
      <c r="S44538" s="50" t="s">
        <v>368</v>
      </c>
      <c r="T44538" s="9" t="s">
        <v>368</v>
      </c>
      <c r="U44538" s="9" t="s">
        <v>368</v>
      </c>
    </row>
    <row r="44539">
      <c r="F44539" s="9"/>
      <c r="N44539" s="50"/>
      <c r="O44539" s="50"/>
      <c r="P44539" s="50"/>
      <c r="Q44539" s="50" t="s">
        <v>368</v>
      </c>
      <c r="R44539" s="9" t="s">
        <v>368</v>
      </c>
      <c r="S44539" s="50" t="s">
        <v>368</v>
      </c>
      <c r="T44539" s="9" t="s">
        <v>368</v>
      </c>
      <c r="U44539" s="9" t="s">
        <v>368</v>
      </c>
    </row>
    <row r="44540">
      <c r="F44540" s="9"/>
      <c r="N44540" s="50"/>
      <c r="O44540" s="50"/>
      <c r="P44540" s="50"/>
      <c r="Q44540" s="50" t="s">
        <v>368</v>
      </c>
      <c r="R44540" s="9" t="s">
        <v>368</v>
      </c>
      <c r="S44540" s="50" t="s">
        <v>368</v>
      </c>
      <c r="T44540" s="9" t="s">
        <v>368</v>
      </c>
      <c r="U44540" s="9" t="s">
        <v>368</v>
      </c>
    </row>
    <row r="44541">
      <c r="F44541" s="9"/>
      <c r="N44541" s="50"/>
      <c r="O44541" s="50"/>
      <c r="P44541" s="50"/>
      <c r="Q44541" s="50" t="s">
        <v>368</v>
      </c>
      <c r="R44541" s="9" t="s">
        <v>368</v>
      </c>
      <c r="S44541" s="50" t="s">
        <v>368</v>
      </c>
      <c r="T44541" s="9" t="s">
        <v>368</v>
      </c>
      <c r="U44541" s="9" t="s">
        <v>368</v>
      </c>
    </row>
    <row r="44542">
      <c r="F44542" s="9"/>
      <c r="N44542" s="50"/>
      <c r="O44542" s="50"/>
      <c r="P44542" s="50"/>
      <c r="Q44542" s="50" t="s">
        <v>368</v>
      </c>
      <c r="R44542" s="9" t="s">
        <v>368</v>
      </c>
      <c r="S44542" s="50" t="s">
        <v>368</v>
      </c>
      <c r="T44542" s="9" t="s">
        <v>368</v>
      </c>
      <c r="U44542" s="9" t="s">
        <v>368</v>
      </c>
    </row>
    <row r="44543">
      <c r="F44543" s="9"/>
      <c r="N44543" s="50"/>
      <c r="O44543" s="50"/>
      <c r="P44543" s="50"/>
      <c r="Q44543" s="50" t="s">
        <v>368</v>
      </c>
      <c r="R44543" s="9" t="s">
        <v>368</v>
      </c>
      <c r="S44543" s="50" t="s">
        <v>368</v>
      </c>
      <c r="T44543" s="9" t="s">
        <v>368</v>
      </c>
      <c r="U44543" s="9" t="s">
        <v>368</v>
      </c>
    </row>
    <row r="44544">
      <c r="F44544" s="9"/>
      <c r="N44544" s="50"/>
      <c r="O44544" s="50"/>
      <c r="P44544" s="50"/>
      <c r="Q44544" s="50" t="s">
        <v>368</v>
      </c>
      <c r="R44544" s="9" t="s">
        <v>368</v>
      </c>
      <c r="S44544" s="50" t="s">
        <v>368</v>
      </c>
      <c r="T44544" s="9" t="s">
        <v>368</v>
      </c>
      <c r="U44544" s="9" t="s">
        <v>368</v>
      </c>
    </row>
    <row r="44545">
      <c r="F44545" s="9"/>
      <c r="N44545" s="50"/>
      <c r="O44545" s="50"/>
      <c r="P44545" s="50"/>
      <c r="Q44545" s="50" t="s">
        <v>368</v>
      </c>
      <c r="R44545" s="9" t="s">
        <v>368</v>
      </c>
      <c r="S44545" s="50" t="s">
        <v>368</v>
      </c>
      <c r="T44545" s="9" t="s">
        <v>368</v>
      </c>
      <c r="U44545" s="9" t="s">
        <v>368</v>
      </c>
    </row>
    <row r="44546">
      <c r="F44546" s="9"/>
      <c r="N44546" s="50"/>
      <c r="O44546" s="50"/>
      <c r="P44546" s="50"/>
      <c r="Q44546" s="50" t="s">
        <v>368</v>
      </c>
      <c r="R44546" s="9" t="s">
        <v>368</v>
      </c>
      <c r="S44546" s="50" t="s">
        <v>368</v>
      </c>
      <c r="T44546" s="9" t="s">
        <v>368</v>
      </c>
      <c r="U44546" s="9" t="s">
        <v>368</v>
      </c>
    </row>
    <row r="44547">
      <c r="F44547" s="9"/>
      <c r="N44547" s="50"/>
      <c r="O44547" s="50"/>
      <c r="P44547" s="50"/>
      <c r="Q44547" s="50" t="s">
        <v>368</v>
      </c>
      <c r="R44547" s="9" t="s">
        <v>368</v>
      </c>
      <c r="S44547" s="50" t="s">
        <v>368</v>
      </c>
      <c r="T44547" s="9" t="s">
        <v>368</v>
      </c>
      <c r="U44547" s="9" t="s">
        <v>368</v>
      </c>
    </row>
    <row r="44548">
      <c r="F44548" s="9"/>
      <c r="N44548" s="50"/>
      <c r="O44548" s="50"/>
      <c r="P44548" s="50"/>
      <c r="Q44548" s="50" t="s">
        <v>368</v>
      </c>
      <c r="R44548" s="9" t="s">
        <v>368</v>
      </c>
      <c r="S44548" s="50" t="s">
        <v>368</v>
      </c>
      <c r="T44548" s="9" t="s">
        <v>368</v>
      </c>
      <c r="U44548" s="9" t="s">
        <v>368</v>
      </c>
    </row>
    <row r="44549">
      <c r="F44549" s="9"/>
      <c r="N44549" s="50"/>
      <c r="O44549" s="50"/>
      <c r="P44549" s="50"/>
      <c r="Q44549" s="50" t="s">
        <v>368</v>
      </c>
      <c r="R44549" s="9" t="s">
        <v>368</v>
      </c>
      <c r="S44549" s="50" t="s">
        <v>368</v>
      </c>
      <c r="T44549" s="9" t="s">
        <v>368</v>
      </c>
      <c r="U44549" s="9" t="s">
        <v>368</v>
      </c>
    </row>
    <row r="44550">
      <c r="F44550" s="9"/>
      <c r="N44550" s="50"/>
      <c r="O44550" s="50"/>
      <c r="P44550" s="50"/>
      <c r="Q44550" s="50" t="s">
        <v>368</v>
      </c>
      <c r="R44550" s="9" t="s">
        <v>368</v>
      </c>
      <c r="S44550" s="50" t="s">
        <v>368</v>
      </c>
      <c r="T44550" s="9" t="s">
        <v>368</v>
      </c>
      <c r="U44550" s="9" t="s">
        <v>368</v>
      </c>
    </row>
    <row r="44551">
      <c r="F44551" s="9"/>
      <c r="N44551" s="50"/>
      <c r="O44551" s="50"/>
      <c r="P44551" s="50"/>
      <c r="Q44551" s="50" t="s">
        <v>368</v>
      </c>
      <c r="R44551" s="9" t="s">
        <v>368</v>
      </c>
      <c r="S44551" s="50" t="s">
        <v>368</v>
      </c>
      <c r="T44551" s="9" t="s">
        <v>368</v>
      </c>
      <c r="U44551" s="9" t="s">
        <v>368</v>
      </c>
    </row>
    <row r="44552">
      <c r="F44552" s="9"/>
      <c r="N44552" s="50"/>
      <c r="O44552" s="50"/>
      <c r="P44552" s="50"/>
      <c r="Q44552" s="50" t="s">
        <v>368</v>
      </c>
      <c r="R44552" s="9" t="s">
        <v>368</v>
      </c>
      <c r="S44552" s="50" t="s">
        <v>368</v>
      </c>
      <c r="T44552" s="9" t="s">
        <v>368</v>
      </c>
      <c r="U44552" s="9" t="s">
        <v>368</v>
      </c>
    </row>
    <row r="44553">
      <c r="F44553" s="9"/>
      <c r="N44553" s="50"/>
      <c r="O44553" s="50"/>
      <c r="P44553" s="50"/>
      <c r="Q44553" s="50" t="s">
        <v>368</v>
      </c>
      <c r="R44553" s="9" t="s">
        <v>368</v>
      </c>
      <c r="S44553" s="50" t="s">
        <v>368</v>
      </c>
      <c r="T44553" s="9" t="s">
        <v>368</v>
      </c>
      <c r="U44553" s="9" t="s">
        <v>368</v>
      </c>
    </row>
    <row r="44554">
      <c r="F44554" s="9"/>
      <c r="N44554" s="50"/>
      <c r="O44554" s="50"/>
      <c r="P44554" s="50"/>
      <c r="Q44554" s="50" t="s">
        <v>368</v>
      </c>
      <c r="R44554" s="9" t="s">
        <v>368</v>
      </c>
      <c r="S44554" s="50" t="s">
        <v>368</v>
      </c>
      <c r="T44554" s="9" t="s">
        <v>368</v>
      </c>
      <c r="U44554" s="9" t="s">
        <v>368</v>
      </c>
    </row>
    <row r="44555">
      <c r="F44555" s="9"/>
      <c r="N44555" s="50"/>
      <c r="O44555" s="50"/>
      <c r="P44555" s="50"/>
      <c r="Q44555" s="50" t="s">
        <v>368</v>
      </c>
      <c r="R44555" s="9" t="s">
        <v>368</v>
      </c>
      <c r="S44555" s="50" t="s">
        <v>368</v>
      </c>
      <c r="T44555" s="9" t="s">
        <v>368</v>
      </c>
      <c r="U44555" s="9" t="s">
        <v>368</v>
      </c>
    </row>
    <row r="44556">
      <c r="F44556" s="9"/>
      <c r="N44556" s="50"/>
      <c r="O44556" s="50"/>
      <c r="P44556" s="50"/>
      <c r="Q44556" s="50" t="s">
        <v>368</v>
      </c>
      <c r="R44556" s="9" t="s">
        <v>368</v>
      </c>
      <c r="S44556" s="50" t="s">
        <v>368</v>
      </c>
      <c r="T44556" s="9" t="s">
        <v>368</v>
      </c>
      <c r="U44556" s="9" t="s">
        <v>368</v>
      </c>
    </row>
    <row r="44557">
      <c r="F44557" s="9"/>
      <c r="N44557" s="50"/>
      <c r="O44557" s="50"/>
      <c r="P44557" s="50"/>
      <c r="Q44557" s="50" t="s">
        <v>368</v>
      </c>
      <c r="R44557" s="9" t="s">
        <v>368</v>
      </c>
      <c r="S44557" s="50" t="s">
        <v>368</v>
      </c>
      <c r="T44557" s="9" t="s">
        <v>368</v>
      </c>
      <c r="U44557" s="9" t="s">
        <v>368</v>
      </c>
    </row>
    <row r="44558">
      <c r="F44558" s="9"/>
      <c r="N44558" s="50"/>
      <c r="O44558" s="50"/>
      <c r="P44558" s="50"/>
      <c r="Q44558" s="50" t="s">
        <v>368</v>
      </c>
      <c r="R44558" s="9" t="s">
        <v>368</v>
      </c>
      <c r="S44558" s="50" t="s">
        <v>368</v>
      </c>
      <c r="T44558" s="9" t="s">
        <v>368</v>
      </c>
      <c r="U44558" s="9" t="s">
        <v>368</v>
      </c>
    </row>
    <row r="44559">
      <c r="F44559" s="9"/>
      <c r="N44559" s="50"/>
      <c r="O44559" s="50"/>
      <c r="P44559" s="50"/>
      <c r="Q44559" s="50" t="s">
        <v>368</v>
      </c>
      <c r="R44559" s="9" t="s">
        <v>368</v>
      </c>
      <c r="S44559" s="50" t="s">
        <v>368</v>
      </c>
      <c r="T44559" s="9" t="s">
        <v>368</v>
      </c>
      <c r="U44559" s="9" t="s">
        <v>368</v>
      </c>
    </row>
    <row r="44560">
      <c r="F44560" s="9"/>
      <c r="N44560" s="50"/>
      <c r="O44560" s="50"/>
      <c r="P44560" s="50"/>
      <c r="Q44560" s="50" t="s">
        <v>368</v>
      </c>
      <c r="R44560" s="9" t="s">
        <v>368</v>
      </c>
      <c r="S44560" s="50" t="s">
        <v>368</v>
      </c>
      <c r="T44560" s="9" t="s">
        <v>368</v>
      </c>
      <c r="U44560" s="9" t="s">
        <v>368</v>
      </c>
    </row>
    <row r="44561">
      <c r="F44561" s="9"/>
      <c r="N44561" s="50"/>
      <c r="O44561" s="50"/>
      <c r="P44561" s="50"/>
      <c r="Q44561" s="50" t="s">
        <v>368</v>
      </c>
      <c r="R44561" s="9" t="s">
        <v>368</v>
      </c>
      <c r="S44561" s="50" t="s">
        <v>368</v>
      </c>
      <c r="T44561" s="9" t="s">
        <v>368</v>
      </c>
      <c r="U44561" s="9" t="s">
        <v>368</v>
      </c>
    </row>
    <row r="44562">
      <c r="F44562" s="9"/>
      <c r="N44562" s="50"/>
      <c r="O44562" s="50"/>
      <c r="P44562" s="50"/>
      <c r="Q44562" s="50" t="s">
        <v>368</v>
      </c>
      <c r="R44562" s="9" t="s">
        <v>368</v>
      </c>
      <c r="S44562" s="50" t="s">
        <v>368</v>
      </c>
      <c r="T44562" s="9" t="s">
        <v>368</v>
      </c>
      <c r="U44562" s="9" t="s">
        <v>368</v>
      </c>
    </row>
    <row r="44563">
      <c r="F44563" s="9"/>
      <c r="N44563" s="50"/>
      <c r="O44563" s="50"/>
      <c r="P44563" s="50"/>
      <c r="Q44563" s="50" t="s">
        <v>368</v>
      </c>
      <c r="R44563" s="9" t="s">
        <v>368</v>
      </c>
      <c r="S44563" s="50" t="s">
        <v>368</v>
      </c>
      <c r="T44563" s="9" t="s">
        <v>368</v>
      </c>
      <c r="U44563" s="9" t="s">
        <v>368</v>
      </c>
    </row>
    <row r="44564">
      <c r="F44564" s="9"/>
      <c r="N44564" s="50"/>
      <c r="O44564" s="50"/>
      <c r="P44564" s="50"/>
      <c r="Q44564" s="50" t="s">
        <v>368</v>
      </c>
      <c r="R44564" s="9" t="s">
        <v>368</v>
      </c>
      <c r="S44564" s="50" t="s">
        <v>368</v>
      </c>
      <c r="T44564" s="9" t="s">
        <v>368</v>
      </c>
      <c r="U44564" s="9" t="s">
        <v>368</v>
      </c>
    </row>
    <row r="44565">
      <c r="F44565" s="9"/>
      <c r="N44565" s="50"/>
      <c r="O44565" s="50"/>
      <c r="P44565" s="50"/>
      <c r="Q44565" s="50" t="s">
        <v>368</v>
      </c>
      <c r="R44565" s="9" t="s">
        <v>368</v>
      </c>
      <c r="S44565" s="50" t="s">
        <v>368</v>
      </c>
      <c r="T44565" s="9" t="s">
        <v>368</v>
      </c>
      <c r="U44565" s="9" t="s">
        <v>368</v>
      </c>
    </row>
    <row r="44566">
      <c r="F44566" s="9"/>
      <c r="N44566" s="50"/>
      <c r="O44566" s="50"/>
      <c r="P44566" s="50"/>
      <c r="Q44566" s="50" t="s">
        <v>368</v>
      </c>
      <c r="R44566" s="9" t="s">
        <v>368</v>
      </c>
      <c r="S44566" s="50" t="s">
        <v>368</v>
      </c>
      <c r="T44566" s="9" t="s">
        <v>368</v>
      </c>
      <c r="U44566" s="9" t="s">
        <v>368</v>
      </c>
    </row>
    <row r="44567">
      <c r="F44567" s="9"/>
      <c r="N44567" s="50"/>
      <c r="O44567" s="50"/>
      <c r="P44567" s="50"/>
      <c r="Q44567" s="50" t="s">
        <v>368</v>
      </c>
      <c r="R44567" s="9" t="s">
        <v>368</v>
      </c>
      <c r="S44567" s="50" t="s">
        <v>368</v>
      </c>
      <c r="T44567" s="9" t="s">
        <v>368</v>
      </c>
      <c r="U44567" s="9" t="s">
        <v>368</v>
      </c>
    </row>
    <row r="44568">
      <c r="F44568" s="9"/>
      <c r="N44568" s="50"/>
      <c r="O44568" s="50"/>
      <c r="P44568" s="50"/>
      <c r="Q44568" s="50" t="s">
        <v>368</v>
      </c>
      <c r="R44568" s="9" t="s">
        <v>368</v>
      </c>
      <c r="S44568" s="50" t="s">
        <v>368</v>
      </c>
      <c r="T44568" s="9" t="s">
        <v>368</v>
      </c>
      <c r="U44568" s="9" t="s">
        <v>368</v>
      </c>
    </row>
    <row r="44569">
      <c r="F44569" s="9"/>
      <c r="N44569" s="50"/>
      <c r="O44569" s="50"/>
      <c r="P44569" s="50"/>
      <c r="Q44569" s="50" t="s">
        <v>368</v>
      </c>
      <c r="R44569" s="9" t="s">
        <v>368</v>
      </c>
      <c r="S44569" s="50" t="s">
        <v>368</v>
      </c>
      <c r="T44569" s="9" t="s">
        <v>368</v>
      </c>
      <c r="U44569" s="9" t="s">
        <v>368</v>
      </c>
    </row>
    <row r="44570">
      <c r="F44570" s="9"/>
      <c r="N44570" s="50"/>
      <c r="O44570" s="50"/>
      <c r="P44570" s="50"/>
      <c r="Q44570" s="50" t="s">
        <v>368</v>
      </c>
      <c r="R44570" s="9" t="s">
        <v>368</v>
      </c>
      <c r="S44570" s="50" t="s">
        <v>368</v>
      </c>
      <c r="T44570" s="9" t="s">
        <v>368</v>
      </c>
      <c r="U44570" s="9" t="s">
        <v>368</v>
      </c>
    </row>
    <row r="44571">
      <c r="F44571" s="9"/>
      <c r="N44571" s="50"/>
      <c r="O44571" s="50"/>
      <c r="P44571" s="50"/>
      <c r="Q44571" s="50" t="s">
        <v>368</v>
      </c>
      <c r="R44571" s="9" t="s">
        <v>368</v>
      </c>
      <c r="S44571" s="50" t="s">
        <v>368</v>
      </c>
      <c r="T44571" s="9" t="s">
        <v>368</v>
      </c>
      <c r="U44571" s="9" t="s">
        <v>368</v>
      </c>
    </row>
    <row r="44572">
      <c r="F44572" s="9"/>
      <c r="N44572" s="50"/>
      <c r="O44572" s="50"/>
      <c r="P44572" s="50"/>
      <c r="Q44572" s="50" t="s">
        <v>368</v>
      </c>
      <c r="R44572" s="9" t="s">
        <v>368</v>
      </c>
      <c r="S44572" s="50" t="s">
        <v>368</v>
      </c>
      <c r="T44572" s="9" t="s">
        <v>368</v>
      </c>
      <c r="U44572" s="9" t="s">
        <v>368</v>
      </c>
    </row>
    <row r="44573">
      <c r="F44573" s="9"/>
      <c r="N44573" s="50"/>
      <c r="O44573" s="50"/>
      <c r="P44573" s="50"/>
      <c r="Q44573" s="50" t="s">
        <v>368</v>
      </c>
      <c r="R44573" s="9" t="s">
        <v>368</v>
      </c>
      <c r="S44573" s="50" t="s">
        <v>368</v>
      </c>
      <c r="T44573" s="9" t="s">
        <v>368</v>
      </c>
      <c r="U44573" s="9" t="s">
        <v>368</v>
      </c>
    </row>
    <row r="44574">
      <c r="F44574" s="9"/>
      <c r="N44574" s="50"/>
      <c r="O44574" s="50"/>
      <c r="P44574" s="50"/>
      <c r="Q44574" s="50" t="s">
        <v>368</v>
      </c>
      <c r="R44574" s="9" t="s">
        <v>368</v>
      </c>
      <c r="S44574" s="50" t="s">
        <v>368</v>
      </c>
      <c r="T44574" s="9" t="s">
        <v>368</v>
      </c>
      <c r="U44574" s="9" t="s">
        <v>368</v>
      </c>
    </row>
    <row r="44575">
      <c r="F44575" s="9"/>
      <c r="N44575" s="50"/>
      <c r="O44575" s="50"/>
      <c r="P44575" s="50"/>
      <c r="Q44575" s="50" t="s">
        <v>368</v>
      </c>
      <c r="R44575" s="9" t="s">
        <v>368</v>
      </c>
      <c r="S44575" s="50" t="s">
        <v>368</v>
      </c>
      <c r="T44575" s="9" t="s">
        <v>368</v>
      </c>
      <c r="U44575" s="9" t="s">
        <v>368</v>
      </c>
    </row>
    <row r="44576">
      <c r="F44576" s="9"/>
      <c r="N44576" s="50"/>
      <c r="O44576" s="50"/>
      <c r="P44576" s="50"/>
      <c r="Q44576" s="50" t="s">
        <v>368</v>
      </c>
      <c r="R44576" s="9" t="s">
        <v>368</v>
      </c>
      <c r="S44576" s="50" t="s">
        <v>368</v>
      </c>
      <c r="T44576" s="9" t="s">
        <v>368</v>
      </c>
      <c r="U44576" s="9" t="s">
        <v>368</v>
      </c>
    </row>
    <row r="44577">
      <c r="F44577" s="9"/>
      <c r="N44577" s="50"/>
      <c r="O44577" s="50"/>
      <c r="P44577" s="50"/>
      <c r="Q44577" s="50" t="s">
        <v>368</v>
      </c>
      <c r="R44577" s="9" t="s">
        <v>368</v>
      </c>
      <c r="S44577" s="50" t="s">
        <v>368</v>
      </c>
      <c r="T44577" s="9" t="s">
        <v>368</v>
      </c>
      <c r="U44577" s="9" t="s">
        <v>368</v>
      </c>
    </row>
    <row r="44578">
      <c r="F44578" s="9"/>
      <c r="N44578" s="50"/>
      <c r="O44578" s="50"/>
      <c r="P44578" s="50"/>
      <c r="Q44578" s="50" t="s">
        <v>368</v>
      </c>
      <c r="R44578" s="9" t="s">
        <v>368</v>
      </c>
      <c r="S44578" s="50" t="s">
        <v>368</v>
      </c>
      <c r="T44578" s="9" t="s">
        <v>368</v>
      </c>
      <c r="U44578" s="9" t="s">
        <v>368</v>
      </c>
    </row>
    <row r="44579">
      <c r="F44579" s="9"/>
      <c r="N44579" s="50"/>
      <c r="O44579" s="50"/>
      <c r="P44579" s="50"/>
      <c r="Q44579" s="50" t="s">
        <v>368</v>
      </c>
      <c r="R44579" s="9" t="s">
        <v>368</v>
      </c>
      <c r="S44579" s="50" t="s">
        <v>368</v>
      </c>
      <c r="T44579" s="9" t="s">
        <v>368</v>
      </c>
      <c r="U44579" s="9" t="s">
        <v>368</v>
      </c>
    </row>
    <row r="44580">
      <c r="F44580" s="9"/>
      <c r="N44580" s="50"/>
      <c r="O44580" s="50"/>
      <c r="P44580" s="50"/>
      <c r="Q44580" s="50" t="s">
        <v>368</v>
      </c>
      <c r="R44580" s="9" t="s">
        <v>368</v>
      </c>
      <c r="S44580" s="50" t="s">
        <v>368</v>
      </c>
      <c r="T44580" s="9" t="s">
        <v>368</v>
      </c>
      <c r="U44580" s="9" t="s">
        <v>368</v>
      </c>
    </row>
    <row r="44581">
      <c r="F44581" s="9"/>
      <c r="N44581" s="50"/>
      <c r="O44581" s="50"/>
      <c r="P44581" s="50"/>
      <c r="Q44581" s="50" t="s">
        <v>368</v>
      </c>
      <c r="R44581" s="9" t="s">
        <v>368</v>
      </c>
      <c r="S44581" s="50" t="s">
        <v>368</v>
      </c>
      <c r="T44581" s="9" t="s">
        <v>368</v>
      </c>
      <c r="U44581" s="9" t="s">
        <v>368</v>
      </c>
    </row>
    <row r="44582">
      <c r="F44582" s="9"/>
      <c r="N44582" s="50"/>
      <c r="O44582" s="50"/>
      <c r="P44582" s="50"/>
      <c r="Q44582" s="50" t="s">
        <v>368</v>
      </c>
      <c r="R44582" s="9" t="s">
        <v>368</v>
      </c>
      <c r="S44582" s="50" t="s">
        <v>368</v>
      </c>
      <c r="T44582" s="9" t="s">
        <v>368</v>
      </c>
      <c r="U44582" s="9" t="s">
        <v>368</v>
      </c>
    </row>
    <row r="44583">
      <c r="F44583" s="9"/>
      <c r="N44583" s="50"/>
      <c r="O44583" s="50"/>
      <c r="P44583" s="50"/>
      <c r="Q44583" s="50" t="s">
        <v>368</v>
      </c>
      <c r="R44583" s="9" t="s">
        <v>368</v>
      </c>
      <c r="S44583" s="50" t="s">
        <v>368</v>
      </c>
      <c r="T44583" s="9" t="s">
        <v>368</v>
      </c>
      <c r="U44583" s="9" t="s">
        <v>368</v>
      </c>
    </row>
    <row r="44584">
      <c r="F44584" s="9"/>
      <c r="N44584" s="50"/>
      <c r="O44584" s="50"/>
      <c r="P44584" s="50"/>
      <c r="Q44584" s="50" t="s">
        <v>368</v>
      </c>
      <c r="R44584" s="9" t="s">
        <v>368</v>
      </c>
      <c r="S44584" s="50" t="s">
        <v>368</v>
      </c>
      <c r="T44584" s="9" t="s">
        <v>368</v>
      </c>
      <c r="U44584" s="9" t="s">
        <v>368</v>
      </c>
    </row>
    <row r="44585">
      <c r="F44585" s="9"/>
      <c r="N44585" s="50"/>
      <c r="O44585" s="50"/>
      <c r="P44585" s="50"/>
      <c r="Q44585" s="50" t="s">
        <v>368</v>
      </c>
      <c r="R44585" s="9" t="s">
        <v>368</v>
      </c>
      <c r="S44585" s="50" t="s">
        <v>368</v>
      </c>
      <c r="T44585" s="9" t="s">
        <v>368</v>
      </c>
      <c r="U44585" s="9" t="s">
        <v>368</v>
      </c>
    </row>
    <row r="44586">
      <c r="F44586" s="9"/>
      <c r="N44586" s="50"/>
      <c r="O44586" s="50"/>
      <c r="P44586" s="50"/>
      <c r="Q44586" s="50" t="s">
        <v>368</v>
      </c>
      <c r="R44586" s="9" t="s">
        <v>368</v>
      </c>
      <c r="S44586" s="50" t="s">
        <v>368</v>
      </c>
      <c r="T44586" s="9" t="s">
        <v>368</v>
      </c>
      <c r="U44586" s="9" t="s">
        <v>368</v>
      </c>
    </row>
    <row r="44587">
      <c r="F44587" s="9"/>
      <c r="N44587" s="50"/>
      <c r="O44587" s="50"/>
      <c r="P44587" s="50"/>
      <c r="Q44587" s="50" t="s">
        <v>368</v>
      </c>
      <c r="R44587" s="9" t="s">
        <v>368</v>
      </c>
      <c r="S44587" s="50" t="s">
        <v>368</v>
      </c>
      <c r="T44587" s="9" t="s">
        <v>368</v>
      </c>
      <c r="U44587" s="9" t="s">
        <v>368</v>
      </c>
    </row>
    <row r="44588">
      <c r="F44588" s="9"/>
      <c r="N44588" s="50"/>
      <c r="O44588" s="50"/>
      <c r="P44588" s="50"/>
      <c r="Q44588" s="50" t="s">
        <v>368</v>
      </c>
      <c r="R44588" s="9" t="s">
        <v>368</v>
      </c>
      <c r="S44588" s="50" t="s">
        <v>368</v>
      </c>
      <c r="T44588" s="9" t="s">
        <v>368</v>
      </c>
      <c r="U44588" s="9" t="s">
        <v>368</v>
      </c>
    </row>
    <row r="44589">
      <c r="F44589" s="9"/>
      <c r="N44589" s="50"/>
      <c r="O44589" s="50"/>
      <c r="P44589" s="50"/>
      <c r="Q44589" s="50" t="s">
        <v>368</v>
      </c>
      <c r="R44589" s="9" t="s">
        <v>368</v>
      </c>
      <c r="S44589" s="50" t="s">
        <v>368</v>
      </c>
      <c r="T44589" s="9" t="s">
        <v>368</v>
      </c>
      <c r="U44589" s="9" t="s">
        <v>368</v>
      </c>
    </row>
    <row r="44590">
      <c r="F44590" s="9"/>
      <c r="N44590" s="50"/>
      <c r="O44590" s="50"/>
      <c r="P44590" s="50"/>
      <c r="Q44590" s="50" t="s">
        <v>368</v>
      </c>
      <c r="R44590" s="9" t="s">
        <v>368</v>
      </c>
      <c r="S44590" s="50" t="s">
        <v>368</v>
      </c>
      <c r="T44590" s="9" t="s">
        <v>368</v>
      </c>
      <c r="U44590" s="9" t="s">
        <v>368</v>
      </c>
    </row>
    <row r="44591">
      <c r="F44591" s="9"/>
      <c r="N44591" s="50"/>
      <c r="O44591" s="50"/>
      <c r="P44591" s="50"/>
      <c r="Q44591" s="50" t="s">
        <v>368</v>
      </c>
      <c r="R44591" s="9" t="s">
        <v>368</v>
      </c>
      <c r="S44591" s="50" t="s">
        <v>368</v>
      </c>
      <c r="T44591" s="9" t="s">
        <v>368</v>
      </c>
      <c r="U44591" s="9" t="s">
        <v>368</v>
      </c>
    </row>
    <row r="44592">
      <c r="F44592" s="9"/>
      <c r="N44592" s="50"/>
      <c r="O44592" s="50"/>
      <c r="P44592" s="50"/>
      <c r="Q44592" s="50" t="s">
        <v>368</v>
      </c>
      <c r="R44592" s="9" t="s">
        <v>368</v>
      </c>
      <c r="S44592" s="50" t="s">
        <v>368</v>
      </c>
      <c r="T44592" s="9" t="s">
        <v>368</v>
      </c>
      <c r="U44592" s="9" t="s">
        <v>368</v>
      </c>
    </row>
    <row r="44593">
      <c r="F44593" s="9"/>
      <c r="N44593" s="50"/>
      <c r="O44593" s="50"/>
      <c r="P44593" s="50"/>
      <c r="Q44593" s="50" t="s">
        <v>368</v>
      </c>
      <c r="R44593" s="9" t="s">
        <v>368</v>
      </c>
      <c r="S44593" s="50" t="s">
        <v>368</v>
      </c>
      <c r="T44593" s="9" t="s">
        <v>368</v>
      </c>
      <c r="U44593" s="9" t="s">
        <v>368</v>
      </c>
    </row>
    <row r="44594">
      <c r="F44594" s="9"/>
      <c r="N44594" s="50"/>
      <c r="O44594" s="50"/>
      <c r="P44594" s="50"/>
      <c r="Q44594" s="50" t="s">
        <v>368</v>
      </c>
      <c r="R44594" s="9" t="s">
        <v>368</v>
      </c>
      <c r="S44594" s="50" t="s">
        <v>368</v>
      </c>
      <c r="T44594" s="9" t="s">
        <v>368</v>
      </c>
      <c r="U44594" s="9" t="s">
        <v>368</v>
      </c>
    </row>
    <row r="44595">
      <c r="F44595" s="9"/>
      <c r="N44595" s="50"/>
      <c r="O44595" s="50"/>
      <c r="P44595" s="50"/>
      <c r="Q44595" s="50" t="s">
        <v>368</v>
      </c>
      <c r="R44595" s="9" t="s">
        <v>368</v>
      </c>
      <c r="S44595" s="50" t="s">
        <v>368</v>
      </c>
      <c r="T44595" s="9" t="s">
        <v>368</v>
      </c>
      <c r="U44595" s="9" t="s">
        <v>368</v>
      </c>
    </row>
    <row r="44596">
      <c r="F44596" s="9"/>
      <c r="N44596" s="50"/>
      <c r="O44596" s="50"/>
      <c r="P44596" s="50"/>
      <c r="Q44596" s="50" t="s">
        <v>368</v>
      </c>
      <c r="R44596" s="9" t="s">
        <v>368</v>
      </c>
      <c r="S44596" s="50" t="s">
        <v>368</v>
      </c>
      <c r="T44596" s="9" t="s">
        <v>368</v>
      </c>
      <c r="U44596" s="9" t="s">
        <v>368</v>
      </c>
    </row>
    <row r="44597">
      <c r="F44597" s="9"/>
      <c r="N44597" s="50"/>
      <c r="O44597" s="50"/>
      <c r="P44597" s="50"/>
      <c r="Q44597" s="50" t="s">
        <v>368</v>
      </c>
      <c r="R44597" s="9" t="s">
        <v>368</v>
      </c>
      <c r="S44597" s="50" t="s">
        <v>368</v>
      </c>
      <c r="T44597" s="9" t="s">
        <v>368</v>
      </c>
      <c r="U44597" s="9" t="s">
        <v>368</v>
      </c>
    </row>
    <row r="44598">
      <c r="F44598" s="9"/>
      <c r="N44598" s="50"/>
      <c r="O44598" s="50"/>
      <c r="P44598" s="50"/>
      <c r="Q44598" s="50" t="s">
        <v>368</v>
      </c>
      <c r="R44598" s="9" t="s">
        <v>368</v>
      </c>
      <c r="S44598" s="50" t="s">
        <v>368</v>
      </c>
      <c r="T44598" s="9" t="s">
        <v>368</v>
      </c>
      <c r="U44598" s="9" t="s">
        <v>368</v>
      </c>
    </row>
    <row r="44599">
      <c r="F44599" s="9"/>
      <c r="N44599" s="50"/>
      <c r="O44599" s="50"/>
      <c r="P44599" s="50"/>
      <c r="Q44599" s="50" t="s">
        <v>368</v>
      </c>
      <c r="R44599" s="9" t="s">
        <v>368</v>
      </c>
      <c r="S44599" s="50" t="s">
        <v>368</v>
      </c>
      <c r="T44599" s="9" t="s">
        <v>368</v>
      </c>
      <c r="U44599" s="9" t="s">
        <v>368</v>
      </c>
    </row>
    <row r="44600">
      <c r="F44600" s="9"/>
      <c r="N44600" s="50"/>
      <c r="O44600" s="50"/>
      <c r="P44600" s="50"/>
      <c r="Q44600" s="50" t="s">
        <v>368</v>
      </c>
      <c r="R44600" s="9" t="s">
        <v>368</v>
      </c>
      <c r="S44600" s="50" t="s">
        <v>368</v>
      </c>
      <c r="T44600" s="9" t="s">
        <v>368</v>
      </c>
      <c r="U44600" s="9" t="s">
        <v>368</v>
      </c>
    </row>
    <row r="44601">
      <c r="F44601" s="9"/>
      <c r="N44601" s="50"/>
      <c r="O44601" s="50"/>
      <c r="P44601" s="50"/>
      <c r="Q44601" s="50" t="s">
        <v>368</v>
      </c>
      <c r="R44601" s="9" t="s">
        <v>368</v>
      </c>
      <c r="S44601" s="50" t="s">
        <v>368</v>
      </c>
      <c r="T44601" s="9" t="s">
        <v>368</v>
      </c>
      <c r="U44601" s="9" t="s">
        <v>368</v>
      </c>
    </row>
    <row r="44602">
      <c r="F44602" s="9"/>
      <c r="N44602" s="50"/>
      <c r="O44602" s="50"/>
      <c r="P44602" s="50"/>
      <c r="Q44602" s="50" t="s">
        <v>368</v>
      </c>
      <c r="R44602" s="9" t="s">
        <v>368</v>
      </c>
      <c r="S44602" s="50" t="s">
        <v>368</v>
      </c>
      <c r="T44602" s="9" t="s">
        <v>368</v>
      </c>
      <c r="U44602" s="9" t="s">
        <v>368</v>
      </c>
    </row>
    <row r="44603">
      <c r="F44603" s="9"/>
      <c r="N44603" s="50"/>
      <c r="O44603" s="50"/>
      <c r="P44603" s="50"/>
      <c r="Q44603" s="50" t="s">
        <v>368</v>
      </c>
      <c r="R44603" s="9" t="s">
        <v>368</v>
      </c>
      <c r="S44603" s="50" t="s">
        <v>368</v>
      </c>
      <c r="T44603" s="9" t="s">
        <v>368</v>
      </c>
      <c r="U44603" s="9" t="s">
        <v>368</v>
      </c>
    </row>
    <row r="44604">
      <c r="F44604" s="9"/>
      <c r="N44604" s="50"/>
      <c r="O44604" s="50"/>
      <c r="P44604" s="50"/>
      <c r="Q44604" s="50" t="s">
        <v>368</v>
      </c>
      <c r="R44604" s="9" t="s">
        <v>368</v>
      </c>
      <c r="S44604" s="50" t="s">
        <v>368</v>
      </c>
      <c r="T44604" s="9" t="s">
        <v>368</v>
      </c>
      <c r="U44604" s="9" t="s">
        <v>368</v>
      </c>
    </row>
    <row r="44605">
      <c r="F44605" s="9"/>
      <c r="N44605" s="50"/>
      <c r="O44605" s="50"/>
      <c r="P44605" s="50"/>
      <c r="Q44605" s="50" t="s">
        <v>368</v>
      </c>
      <c r="R44605" s="9" t="s">
        <v>368</v>
      </c>
      <c r="S44605" s="50" t="s">
        <v>368</v>
      </c>
      <c r="T44605" s="9" t="s">
        <v>368</v>
      </c>
      <c r="U44605" s="9" t="s">
        <v>368</v>
      </c>
    </row>
    <row r="44606">
      <c r="F44606" s="9"/>
      <c r="N44606" s="50"/>
      <c r="O44606" s="50"/>
      <c r="P44606" s="50"/>
      <c r="Q44606" s="50" t="s">
        <v>368</v>
      </c>
      <c r="R44606" s="9" t="s">
        <v>368</v>
      </c>
      <c r="S44606" s="50" t="s">
        <v>368</v>
      </c>
      <c r="T44606" s="9" t="s">
        <v>368</v>
      </c>
      <c r="U44606" s="9" t="s">
        <v>368</v>
      </c>
    </row>
    <row r="44607">
      <c r="F44607" s="9"/>
      <c r="N44607" s="50"/>
      <c r="O44607" s="50"/>
      <c r="P44607" s="50"/>
      <c r="Q44607" s="50" t="s">
        <v>368</v>
      </c>
      <c r="R44607" s="9" t="s">
        <v>368</v>
      </c>
      <c r="S44607" s="50" t="s">
        <v>368</v>
      </c>
      <c r="T44607" s="9" t="s">
        <v>368</v>
      </c>
      <c r="U44607" s="9" t="s">
        <v>368</v>
      </c>
    </row>
    <row r="44608">
      <c r="F44608" s="9"/>
      <c r="N44608" s="50"/>
      <c r="O44608" s="50"/>
      <c r="P44608" s="50"/>
      <c r="Q44608" s="50" t="s">
        <v>368</v>
      </c>
      <c r="R44608" s="9" t="s">
        <v>368</v>
      </c>
      <c r="S44608" s="50" t="s">
        <v>368</v>
      </c>
      <c r="T44608" s="9" t="s">
        <v>368</v>
      </c>
      <c r="U44608" s="9" t="s">
        <v>368</v>
      </c>
    </row>
    <row r="44609">
      <c r="F44609" s="9"/>
      <c r="N44609" s="50"/>
      <c r="O44609" s="50"/>
      <c r="P44609" s="50"/>
      <c r="Q44609" s="50" t="s">
        <v>368</v>
      </c>
      <c r="R44609" s="9" t="s">
        <v>368</v>
      </c>
      <c r="S44609" s="50" t="s">
        <v>368</v>
      </c>
      <c r="T44609" s="9" t="s">
        <v>368</v>
      </c>
      <c r="U44609" s="9" t="s">
        <v>368</v>
      </c>
    </row>
    <row r="44610">
      <c r="F44610" s="9"/>
      <c r="N44610" s="50"/>
      <c r="O44610" s="50"/>
      <c r="P44610" s="50"/>
      <c r="Q44610" s="50" t="s">
        <v>368</v>
      </c>
      <c r="R44610" s="9" t="s">
        <v>368</v>
      </c>
      <c r="S44610" s="50" t="s">
        <v>368</v>
      </c>
      <c r="T44610" s="9" t="s">
        <v>368</v>
      </c>
      <c r="U44610" s="9" t="s">
        <v>368</v>
      </c>
    </row>
    <row r="44611">
      <c r="F44611" s="9"/>
      <c r="N44611" s="50"/>
      <c r="O44611" s="50"/>
      <c r="P44611" s="50"/>
      <c r="Q44611" s="50" t="s">
        <v>368</v>
      </c>
      <c r="R44611" s="9" t="s">
        <v>368</v>
      </c>
      <c r="S44611" s="50" t="s">
        <v>368</v>
      </c>
      <c r="T44611" s="9" t="s">
        <v>368</v>
      </c>
      <c r="U44611" s="9" t="s">
        <v>368</v>
      </c>
    </row>
    <row r="44612">
      <c r="F44612" s="9"/>
      <c r="N44612" s="50"/>
      <c r="O44612" s="50"/>
      <c r="P44612" s="50"/>
      <c r="Q44612" s="50" t="s">
        <v>368</v>
      </c>
      <c r="R44612" s="9" t="s">
        <v>368</v>
      </c>
      <c r="S44612" s="50" t="s">
        <v>368</v>
      </c>
      <c r="T44612" s="9" t="s">
        <v>368</v>
      </c>
      <c r="U44612" s="9" t="s">
        <v>368</v>
      </c>
    </row>
    <row r="44613">
      <c r="F44613" s="9"/>
      <c r="N44613" s="50"/>
      <c r="O44613" s="50"/>
      <c r="P44613" s="50"/>
      <c r="Q44613" s="50" t="s">
        <v>368</v>
      </c>
      <c r="R44613" s="9" t="s">
        <v>368</v>
      </c>
      <c r="S44613" s="50" t="s">
        <v>368</v>
      </c>
      <c r="T44613" s="9" t="s">
        <v>368</v>
      </c>
      <c r="U44613" s="9" t="s">
        <v>368</v>
      </c>
    </row>
    <row r="44614">
      <c r="F44614" s="9"/>
      <c r="N44614" s="50"/>
      <c r="O44614" s="50"/>
      <c r="P44614" s="50"/>
      <c r="Q44614" s="50" t="s">
        <v>368</v>
      </c>
      <c r="R44614" s="9" t="s">
        <v>368</v>
      </c>
      <c r="S44614" s="50" t="s">
        <v>368</v>
      </c>
      <c r="T44614" s="9" t="s">
        <v>368</v>
      </c>
      <c r="U44614" s="9" t="s">
        <v>368</v>
      </c>
    </row>
    <row r="44615">
      <c r="F44615" s="9"/>
      <c r="N44615" s="50"/>
      <c r="O44615" s="50"/>
      <c r="P44615" s="50"/>
      <c r="Q44615" s="50" t="s">
        <v>368</v>
      </c>
      <c r="R44615" s="9" t="s">
        <v>368</v>
      </c>
      <c r="S44615" s="50" t="s">
        <v>368</v>
      </c>
      <c r="T44615" s="9" t="s">
        <v>368</v>
      </c>
      <c r="U44615" s="9" t="s">
        <v>368</v>
      </c>
    </row>
    <row r="44616">
      <c r="F44616" s="9"/>
      <c r="N44616" s="50"/>
      <c r="O44616" s="50"/>
      <c r="P44616" s="50"/>
      <c r="Q44616" s="50" t="s">
        <v>368</v>
      </c>
      <c r="R44616" s="9" t="s">
        <v>368</v>
      </c>
      <c r="S44616" s="50" t="s">
        <v>368</v>
      </c>
      <c r="T44616" s="9" t="s">
        <v>368</v>
      </c>
      <c r="U44616" s="9" t="s">
        <v>368</v>
      </c>
    </row>
    <row r="44617">
      <c r="F44617" s="9"/>
      <c r="N44617" s="50"/>
      <c r="O44617" s="50"/>
      <c r="P44617" s="50"/>
      <c r="Q44617" s="50" t="s">
        <v>368</v>
      </c>
      <c r="R44617" s="9" t="s">
        <v>368</v>
      </c>
      <c r="S44617" s="50" t="s">
        <v>368</v>
      </c>
      <c r="T44617" s="9" t="s">
        <v>368</v>
      </c>
      <c r="U44617" s="9" t="s">
        <v>368</v>
      </c>
    </row>
    <row r="44618">
      <c r="F44618" s="9"/>
      <c r="N44618" s="50"/>
      <c r="O44618" s="50"/>
      <c r="P44618" s="50"/>
      <c r="Q44618" s="50" t="s">
        <v>368</v>
      </c>
      <c r="R44618" s="9" t="s">
        <v>368</v>
      </c>
      <c r="S44618" s="50" t="s">
        <v>368</v>
      </c>
      <c r="T44618" s="9" t="s">
        <v>368</v>
      </c>
      <c r="U44618" s="9" t="s">
        <v>368</v>
      </c>
    </row>
    <row r="44619">
      <c r="F44619" s="9"/>
      <c r="N44619" s="50"/>
      <c r="O44619" s="50"/>
      <c r="P44619" s="50"/>
      <c r="Q44619" s="50" t="s">
        <v>368</v>
      </c>
      <c r="R44619" s="9" t="s">
        <v>368</v>
      </c>
      <c r="S44619" s="50" t="s">
        <v>368</v>
      </c>
      <c r="T44619" s="9" t="s">
        <v>368</v>
      </c>
      <c r="U44619" s="9" t="s">
        <v>368</v>
      </c>
    </row>
    <row r="44620">
      <c r="F44620" s="9"/>
      <c r="N44620" s="50"/>
      <c r="O44620" s="50"/>
      <c r="P44620" s="50"/>
      <c r="Q44620" s="50" t="s">
        <v>368</v>
      </c>
      <c r="R44620" s="9" t="s">
        <v>368</v>
      </c>
      <c r="S44620" s="50" t="s">
        <v>368</v>
      </c>
      <c r="T44620" s="9" t="s">
        <v>368</v>
      </c>
      <c r="U44620" s="9" t="s">
        <v>368</v>
      </c>
    </row>
    <row r="44621">
      <c r="F44621" s="9"/>
      <c r="N44621" s="50"/>
      <c r="O44621" s="50"/>
      <c r="P44621" s="50"/>
      <c r="Q44621" s="50" t="s">
        <v>368</v>
      </c>
      <c r="R44621" s="9" t="s">
        <v>368</v>
      </c>
      <c r="S44621" s="50" t="s">
        <v>368</v>
      </c>
      <c r="T44621" s="9" t="s">
        <v>368</v>
      </c>
      <c r="U44621" s="9" t="s">
        <v>368</v>
      </c>
    </row>
    <row r="44622">
      <c r="F44622" s="9"/>
      <c r="N44622" s="50"/>
      <c r="O44622" s="50"/>
      <c r="P44622" s="50"/>
      <c r="Q44622" s="50" t="s">
        <v>368</v>
      </c>
      <c r="R44622" s="9" t="s">
        <v>368</v>
      </c>
      <c r="S44622" s="50" t="s">
        <v>368</v>
      </c>
      <c r="T44622" s="9" t="s">
        <v>368</v>
      </c>
      <c r="U44622" s="9" t="s">
        <v>368</v>
      </c>
    </row>
    <row r="44623">
      <c r="F44623" s="9"/>
      <c r="N44623" s="50"/>
      <c r="O44623" s="50"/>
      <c r="P44623" s="50"/>
      <c r="Q44623" s="50" t="s">
        <v>368</v>
      </c>
      <c r="R44623" s="9" t="s">
        <v>368</v>
      </c>
      <c r="S44623" s="50" t="s">
        <v>368</v>
      </c>
      <c r="T44623" s="9" t="s">
        <v>368</v>
      </c>
      <c r="U44623" s="9" t="s">
        <v>368</v>
      </c>
    </row>
    <row r="44624">
      <c r="F44624" s="9"/>
      <c r="N44624" s="50"/>
      <c r="O44624" s="50"/>
      <c r="P44624" s="50"/>
      <c r="Q44624" s="50" t="s">
        <v>368</v>
      </c>
      <c r="R44624" s="9" t="s">
        <v>368</v>
      </c>
      <c r="S44624" s="50" t="s">
        <v>368</v>
      </c>
      <c r="T44624" s="9" t="s">
        <v>368</v>
      </c>
      <c r="U44624" s="9" t="s">
        <v>368</v>
      </c>
    </row>
    <row r="44625">
      <c r="F44625" s="9"/>
      <c r="N44625" s="50"/>
      <c r="O44625" s="50"/>
      <c r="P44625" s="50"/>
      <c r="Q44625" s="50" t="s">
        <v>368</v>
      </c>
      <c r="R44625" s="9" t="s">
        <v>368</v>
      </c>
      <c r="S44625" s="50" t="s">
        <v>368</v>
      </c>
      <c r="T44625" s="9" t="s">
        <v>368</v>
      </c>
      <c r="U44625" s="9" t="s">
        <v>368</v>
      </c>
    </row>
    <row r="44626">
      <c r="F44626" s="9"/>
      <c r="N44626" s="50"/>
      <c r="O44626" s="50"/>
      <c r="P44626" s="50"/>
      <c r="Q44626" s="50" t="s">
        <v>368</v>
      </c>
      <c r="R44626" s="9" t="s">
        <v>368</v>
      </c>
      <c r="S44626" s="50" t="s">
        <v>368</v>
      </c>
      <c r="T44626" s="9" t="s">
        <v>368</v>
      </c>
      <c r="U44626" s="9" t="s">
        <v>368</v>
      </c>
    </row>
    <row r="44627">
      <c r="F44627" s="9"/>
      <c r="N44627" s="50"/>
      <c r="O44627" s="50"/>
      <c r="P44627" s="50"/>
      <c r="Q44627" s="50" t="s">
        <v>368</v>
      </c>
      <c r="R44627" s="9" t="s">
        <v>368</v>
      </c>
      <c r="S44627" s="50" t="s">
        <v>368</v>
      </c>
      <c r="T44627" s="9" t="s">
        <v>368</v>
      </c>
      <c r="U44627" s="9" t="s">
        <v>368</v>
      </c>
    </row>
    <row r="44628">
      <c r="F44628" s="9"/>
      <c r="N44628" s="50"/>
      <c r="O44628" s="50"/>
      <c r="P44628" s="50"/>
      <c r="Q44628" s="50" t="s">
        <v>368</v>
      </c>
      <c r="R44628" s="9" t="s">
        <v>368</v>
      </c>
      <c r="S44628" s="50" t="s">
        <v>368</v>
      </c>
      <c r="T44628" s="9" t="s">
        <v>368</v>
      </c>
      <c r="U44628" s="9" t="s">
        <v>368</v>
      </c>
    </row>
    <row r="44629">
      <c r="F44629" s="9"/>
      <c r="N44629" s="50"/>
      <c r="O44629" s="50"/>
      <c r="P44629" s="50"/>
      <c r="Q44629" s="50" t="s">
        <v>368</v>
      </c>
      <c r="R44629" s="9" t="s">
        <v>368</v>
      </c>
      <c r="S44629" s="50" t="s">
        <v>368</v>
      </c>
      <c r="T44629" s="9" t="s">
        <v>368</v>
      </c>
      <c r="U44629" s="9" t="s">
        <v>368</v>
      </c>
    </row>
    <row r="44630">
      <c r="F44630" s="9"/>
      <c r="N44630" s="50"/>
      <c r="O44630" s="50"/>
      <c r="P44630" s="50"/>
      <c r="Q44630" s="50" t="s">
        <v>368</v>
      </c>
      <c r="R44630" s="9" t="s">
        <v>368</v>
      </c>
      <c r="S44630" s="50" t="s">
        <v>368</v>
      </c>
      <c r="T44630" s="9" t="s">
        <v>368</v>
      </c>
      <c r="U44630" s="9" t="s">
        <v>368</v>
      </c>
    </row>
    <row r="44631">
      <c r="F44631" s="9"/>
      <c r="N44631" s="50"/>
      <c r="O44631" s="50"/>
      <c r="P44631" s="50"/>
      <c r="Q44631" s="50" t="s">
        <v>368</v>
      </c>
      <c r="R44631" s="9" t="s">
        <v>368</v>
      </c>
      <c r="S44631" s="50" t="s">
        <v>368</v>
      </c>
      <c r="T44631" s="9" t="s">
        <v>368</v>
      </c>
      <c r="U44631" s="9" t="s">
        <v>368</v>
      </c>
    </row>
    <row r="44632">
      <c r="F44632" s="9"/>
      <c r="N44632" s="50"/>
      <c r="O44632" s="50"/>
      <c r="P44632" s="50"/>
      <c r="Q44632" s="50" t="s">
        <v>368</v>
      </c>
      <c r="R44632" s="9" t="s">
        <v>368</v>
      </c>
      <c r="S44632" s="50" t="s">
        <v>368</v>
      </c>
      <c r="T44632" s="9" t="s">
        <v>368</v>
      </c>
      <c r="U44632" s="9" t="s">
        <v>368</v>
      </c>
    </row>
    <row r="44633">
      <c r="F44633" s="9"/>
      <c r="N44633" s="50"/>
      <c r="O44633" s="50"/>
      <c r="P44633" s="50"/>
      <c r="Q44633" s="50" t="s">
        <v>368</v>
      </c>
      <c r="R44633" s="9" t="s">
        <v>368</v>
      </c>
      <c r="S44633" s="50" t="s">
        <v>368</v>
      </c>
      <c r="T44633" s="9" t="s">
        <v>368</v>
      </c>
      <c r="U44633" s="9" t="s">
        <v>368</v>
      </c>
    </row>
    <row r="44634">
      <c r="F44634" s="9"/>
      <c r="N44634" s="50"/>
      <c r="O44634" s="50"/>
      <c r="P44634" s="50"/>
      <c r="Q44634" s="50" t="s">
        <v>368</v>
      </c>
      <c r="R44634" s="9" t="s">
        <v>368</v>
      </c>
      <c r="S44634" s="50" t="s">
        <v>368</v>
      </c>
      <c r="T44634" s="9" t="s">
        <v>368</v>
      </c>
      <c r="U44634" s="9" t="s">
        <v>368</v>
      </c>
    </row>
    <row r="44635">
      <c r="F44635" s="9"/>
      <c r="N44635" s="50"/>
      <c r="O44635" s="50"/>
      <c r="P44635" s="50"/>
      <c r="Q44635" s="50" t="s">
        <v>368</v>
      </c>
      <c r="R44635" s="9" t="s">
        <v>368</v>
      </c>
      <c r="S44635" s="50" t="s">
        <v>368</v>
      </c>
      <c r="T44635" s="9" t="s">
        <v>368</v>
      </c>
      <c r="U44635" s="9" t="s">
        <v>368</v>
      </c>
    </row>
    <row r="44636">
      <c r="F44636" s="9"/>
      <c r="N44636" s="50"/>
      <c r="O44636" s="50"/>
      <c r="P44636" s="50"/>
      <c r="Q44636" s="50" t="s">
        <v>368</v>
      </c>
      <c r="R44636" s="9" t="s">
        <v>368</v>
      </c>
      <c r="S44636" s="50" t="s">
        <v>368</v>
      </c>
      <c r="T44636" s="9" t="s">
        <v>368</v>
      </c>
      <c r="U44636" s="9" t="s">
        <v>368</v>
      </c>
    </row>
    <row r="44637">
      <c r="F44637" s="9"/>
      <c r="N44637" s="50"/>
      <c r="O44637" s="50"/>
      <c r="P44637" s="50"/>
      <c r="Q44637" s="50" t="s">
        <v>368</v>
      </c>
      <c r="R44637" s="9" t="s">
        <v>368</v>
      </c>
      <c r="S44637" s="50" t="s">
        <v>368</v>
      </c>
      <c r="T44637" s="9" t="s">
        <v>368</v>
      </c>
      <c r="U44637" s="9" t="s">
        <v>368</v>
      </c>
    </row>
    <row r="44638">
      <c r="F44638" s="9"/>
      <c r="N44638" s="50"/>
      <c r="O44638" s="50"/>
      <c r="P44638" s="50"/>
      <c r="Q44638" s="50" t="s">
        <v>368</v>
      </c>
      <c r="R44638" s="9" t="s">
        <v>368</v>
      </c>
      <c r="S44638" s="50" t="s">
        <v>368</v>
      </c>
      <c r="T44638" s="9" t="s">
        <v>368</v>
      </c>
      <c r="U44638" s="9" t="s">
        <v>368</v>
      </c>
    </row>
    <row r="44639">
      <c r="F44639" s="9"/>
      <c r="N44639" s="50"/>
      <c r="O44639" s="50"/>
      <c r="P44639" s="50"/>
      <c r="Q44639" s="50" t="s">
        <v>368</v>
      </c>
      <c r="R44639" s="9" t="s">
        <v>368</v>
      </c>
      <c r="S44639" s="50" t="s">
        <v>368</v>
      </c>
      <c r="T44639" s="9" t="s">
        <v>368</v>
      </c>
      <c r="U44639" s="9" t="s">
        <v>368</v>
      </c>
    </row>
    <row r="44640">
      <c r="F44640" s="9"/>
      <c r="N44640" s="50"/>
      <c r="O44640" s="50"/>
      <c r="P44640" s="50"/>
      <c r="Q44640" s="50" t="s">
        <v>368</v>
      </c>
      <c r="R44640" s="9" t="s">
        <v>368</v>
      </c>
      <c r="S44640" s="50" t="s">
        <v>368</v>
      </c>
      <c r="T44640" s="9" t="s">
        <v>368</v>
      </c>
      <c r="U44640" s="9" t="s">
        <v>368</v>
      </c>
    </row>
    <row r="44641">
      <c r="F44641" s="9"/>
      <c r="N44641" s="50"/>
      <c r="O44641" s="50"/>
      <c r="P44641" s="50"/>
      <c r="Q44641" s="50" t="s">
        <v>368</v>
      </c>
      <c r="R44641" s="9" t="s">
        <v>368</v>
      </c>
      <c r="S44641" s="50" t="s">
        <v>368</v>
      </c>
      <c r="T44641" s="9" t="s">
        <v>368</v>
      </c>
      <c r="U44641" s="9" t="s">
        <v>368</v>
      </c>
    </row>
    <row r="44642">
      <c r="F44642" s="9"/>
      <c r="N44642" s="50"/>
      <c r="O44642" s="50"/>
      <c r="P44642" s="50"/>
      <c r="Q44642" s="50" t="s">
        <v>368</v>
      </c>
      <c r="R44642" s="9" t="s">
        <v>368</v>
      </c>
      <c r="S44642" s="50" t="s">
        <v>368</v>
      </c>
      <c r="T44642" s="9" t="s">
        <v>368</v>
      </c>
      <c r="U44642" s="9" t="s">
        <v>368</v>
      </c>
    </row>
    <row r="44643">
      <c r="F44643" s="9"/>
      <c r="N44643" s="50"/>
      <c r="O44643" s="50"/>
      <c r="P44643" s="50"/>
      <c r="Q44643" s="50" t="s">
        <v>368</v>
      </c>
      <c r="R44643" s="9" t="s">
        <v>368</v>
      </c>
      <c r="S44643" s="50" t="s">
        <v>368</v>
      </c>
      <c r="T44643" s="9" t="s">
        <v>368</v>
      </c>
      <c r="U44643" s="9" t="s">
        <v>368</v>
      </c>
    </row>
    <row r="44644">
      <c r="F44644" s="9"/>
      <c r="N44644" s="50"/>
      <c r="O44644" s="50"/>
      <c r="P44644" s="50"/>
      <c r="Q44644" s="50" t="s">
        <v>368</v>
      </c>
      <c r="R44644" s="9" t="s">
        <v>368</v>
      </c>
      <c r="S44644" s="50" t="s">
        <v>368</v>
      </c>
      <c r="T44644" s="9" t="s">
        <v>368</v>
      </c>
      <c r="U44644" s="9" t="s">
        <v>368</v>
      </c>
    </row>
    <row r="44645">
      <c r="F44645" s="9"/>
      <c r="N44645" s="50"/>
      <c r="O44645" s="50"/>
      <c r="P44645" s="50"/>
      <c r="Q44645" s="50" t="s">
        <v>368</v>
      </c>
      <c r="R44645" s="9" t="s">
        <v>368</v>
      </c>
      <c r="S44645" s="50" t="s">
        <v>368</v>
      </c>
      <c r="T44645" s="9" t="s">
        <v>368</v>
      </c>
      <c r="U44645" s="9" t="s">
        <v>368</v>
      </c>
    </row>
    <row r="44646">
      <c r="F44646" s="9"/>
      <c r="N44646" s="50"/>
      <c r="O44646" s="50"/>
      <c r="P44646" s="50"/>
      <c r="Q44646" s="50" t="s">
        <v>368</v>
      </c>
      <c r="R44646" s="9" t="s">
        <v>368</v>
      </c>
      <c r="S44646" s="50" t="s">
        <v>368</v>
      </c>
      <c r="T44646" s="9" t="s">
        <v>368</v>
      </c>
      <c r="U44646" s="9" t="s">
        <v>368</v>
      </c>
    </row>
    <row r="44647">
      <c r="F44647" s="9"/>
      <c r="N44647" s="50"/>
      <c r="O44647" s="50"/>
      <c r="P44647" s="50"/>
      <c r="Q44647" s="50" t="s">
        <v>368</v>
      </c>
      <c r="R44647" s="9" t="s">
        <v>368</v>
      </c>
      <c r="S44647" s="50" t="s">
        <v>368</v>
      </c>
      <c r="T44647" s="9" t="s">
        <v>368</v>
      </c>
      <c r="U44647" s="9" t="s">
        <v>368</v>
      </c>
    </row>
    <row r="44648">
      <c r="F44648" s="9"/>
      <c r="N44648" s="50"/>
      <c r="O44648" s="50"/>
      <c r="P44648" s="50"/>
      <c r="Q44648" s="50" t="s">
        <v>368</v>
      </c>
      <c r="R44648" s="9" t="s">
        <v>368</v>
      </c>
      <c r="S44648" s="50" t="s">
        <v>368</v>
      </c>
      <c r="T44648" s="9" t="s">
        <v>368</v>
      </c>
      <c r="U44648" s="9" t="s">
        <v>368</v>
      </c>
    </row>
    <row r="44649">
      <c r="F44649" s="9"/>
      <c r="N44649" s="50"/>
      <c r="O44649" s="50"/>
      <c r="P44649" s="50"/>
      <c r="Q44649" s="50" t="s">
        <v>368</v>
      </c>
      <c r="R44649" s="9" t="s">
        <v>368</v>
      </c>
      <c r="S44649" s="50" t="s">
        <v>368</v>
      </c>
      <c r="T44649" s="9" t="s">
        <v>368</v>
      </c>
      <c r="U44649" s="9" t="s">
        <v>368</v>
      </c>
    </row>
    <row r="44650">
      <c r="F44650" s="9"/>
      <c r="N44650" s="50"/>
      <c r="O44650" s="50"/>
      <c r="P44650" s="50"/>
      <c r="Q44650" s="50" t="s">
        <v>368</v>
      </c>
      <c r="R44650" s="9" t="s">
        <v>368</v>
      </c>
      <c r="S44650" s="50" t="s">
        <v>368</v>
      </c>
      <c r="T44650" s="9" t="s">
        <v>368</v>
      </c>
      <c r="U44650" s="9" t="s">
        <v>368</v>
      </c>
    </row>
    <row r="44651">
      <c r="F44651" s="9"/>
      <c r="N44651" s="50"/>
      <c r="O44651" s="50"/>
      <c r="P44651" s="50"/>
      <c r="Q44651" s="50" t="s">
        <v>368</v>
      </c>
      <c r="R44651" s="9" t="s">
        <v>368</v>
      </c>
      <c r="S44651" s="50" t="s">
        <v>368</v>
      </c>
      <c r="T44651" s="9" t="s">
        <v>368</v>
      </c>
      <c r="U44651" s="9" t="s">
        <v>368</v>
      </c>
    </row>
    <row r="44652">
      <c r="F44652" s="9"/>
      <c r="N44652" s="50"/>
      <c r="O44652" s="50"/>
      <c r="P44652" s="50"/>
      <c r="Q44652" s="50" t="s">
        <v>368</v>
      </c>
      <c r="R44652" s="9" t="s">
        <v>368</v>
      </c>
      <c r="S44652" s="50" t="s">
        <v>368</v>
      </c>
      <c r="T44652" s="9" t="s">
        <v>368</v>
      </c>
      <c r="U44652" s="9" t="s">
        <v>368</v>
      </c>
    </row>
    <row r="44653">
      <c r="F44653" s="9"/>
      <c r="N44653" s="50"/>
      <c r="O44653" s="50"/>
      <c r="P44653" s="50"/>
      <c r="Q44653" s="50" t="s">
        <v>368</v>
      </c>
      <c r="R44653" s="9" t="s">
        <v>368</v>
      </c>
      <c r="S44653" s="50" t="s">
        <v>368</v>
      </c>
      <c r="T44653" s="9" t="s">
        <v>368</v>
      </c>
      <c r="U44653" s="9" t="s">
        <v>368</v>
      </c>
    </row>
    <row r="44654">
      <c r="F44654" s="9"/>
      <c r="N44654" s="50"/>
      <c r="O44654" s="50"/>
      <c r="P44654" s="50"/>
      <c r="Q44654" s="50" t="s">
        <v>368</v>
      </c>
      <c r="R44654" s="9" t="s">
        <v>368</v>
      </c>
      <c r="S44654" s="50" t="s">
        <v>368</v>
      </c>
      <c r="T44654" s="9" t="s">
        <v>368</v>
      </c>
      <c r="U44654" s="9" t="s">
        <v>368</v>
      </c>
    </row>
    <row r="44655">
      <c r="F44655" s="9"/>
      <c r="N44655" s="50"/>
      <c r="O44655" s="50"/>
      <c r="P44655" s="50"/>
      <c r="Q44655" s="50" t="s">
        <v>368</v>
      </c>
      <c r="R44655" s="9" t="s">
        <v>368</v>
      </c>
      <c r="S44655" s="50" t="s">
        <v>368</v>
      </c>
      <c r="T44655" s="9" t="s">
        <v>368</v>
      </c>
      <c r="U44655" s="9" t="s">
        <v>368</v>
      </c>
    </row>
    <row r="44656">
      <c r="F44656" s="9"/>
      <c r="N44656" s="50"/>
      <c r="O44656" s="50"/>
      <c r="P44656" s="50"/>
      <c r="Q44656" s="50" t="s">
        <v>368</v>
      </c>
      <c r="R44656" s="9" t="s">
        <v>368</v>
      </c>
      <c r="S44656" s="50" t="s">
        <v>368</v>
      </c>
      <c r="T44656" s="9" t="s">
        <v>368</v>
      </c>
      <c r="U44656" s="9" t="s">
        <v>368</v>
      </c>
    </row>
    <row r="44657">
      <c r="F44657" s="9"/>
      <c r="N44657" s="50"/>
      <c r="O44657" s="50"/>
      <c r="P44657" s="50"/>
      <c r="Q44657" s="50" t="s">
        <v>368</v>
      </c>
      <c r="R44657" s="9" t="s">
        <v>368</v>
      </c>
      <c r="S44657" s="50" t="s">
        <v>368</v>
      </c>
      <c r="T44657" s="9" t="s">
        <v>368</v>
      </c>
      <c r="U44657" s="9" t="s">
        <v>368</v>
      </c>
    </row>
    <row r="44658">
      <c r="F44658" s="9"/>
      <c r="N44658" s="50"/>
      <c r="O44658" s="50"/>
      <c r="P44658" s="50"/>
      <c r="Q44658" s="50" t="s">
        <v>368</v>
      </c>
      <c r="R44658" s="9" t="s">
        <v>368</v>
      </c>
      <c r="S44658" s="50" t="s">
        <v>368</v>
      </c>
      <c r="T44658" s="9" t="s">
        <v>368</v>
      </c>
      <c r="U44658" s="9" t="s">
        <v>368</v>
      </c>
    </row>
    <row r="44659">
      <c r="F44659" s="9"/>
      <c r="N44659" s="50"/>
      <c r="O44659" s="50"/>
      <c r="P44659" s="50"/>
      <c r="Q44659" s="50" t="s">
        <v>368</v>
      </c>
      <c r="R44659" s="9" t="s">
        <v>368</v>
      </c>
      <c r="S44659" s="50" t="s">
        <v>368</v>
      </c>
      <c r="T44659" s="9" t="s">
        <v>368</v>
      </c>
      <c r="U44659" s="9" t="s">
        <v>368</v>
      </c>
    </row>
    <row r="44660">
      <c r="F44660" s="9"/>
      <c r="N44660" s="50"/>
      <c r="O44660" s="50"/>
      <c r="P44660" s="50"/>
      <c r="Q44660" s="50" t="s">
        <v>368</v>
      </c>
      <c r="R44660" s="9" t="s">
        <v>368</v>
      </c>
      <c r="S44660" s="50" t="s">
        <v>368</v>
      </c>
      <c r="T44660" s="9" t="s">
        <v>368</v>
      </c>
      <c r="U44660" s="9" t="s">
        <v>368</v>
      </c>
    </row>
    <row r="44661">
      <c r="F44661" s="9"/>
      <c r="N44661" s="50"/>
      <c r="O44661" s="50"/>
      <c r="P44661" s="50"/>
      <c r="Q44661" s="50" t="s">
        <v>368</v>
      </c>
      <c r="R44661" s="9" t="s">
        <v>368</v>
      </c>
      <c r="S44661" s="50" t="s">
        <v>368</v>
      </c>
      <c r="T44661" s="9" t="s">
        <v>368</v>
      </c>
      <c r="U44661" s="9" t="s">
        <v>368</v>
      </c>
    </row>
    <row r="44662">
      <c r="F44662" s="9"/>
      <c r="N44662" s="50"/>
      <c r="O44662" s="50"/>
      <c r="P44662" s="50"/>
      <c r="Q44662" s="50" t="s">
        <v>368</v>
      </c>
      <c r="R44662" s="9" t="s">
        <v>368</v>
      </c>
      <c r="S44662" s="50" t="s">
        <v>368</v>
      </c>
      <c r="T44662" s="9" t="s">
        <v>368</v>
      </c>
      <c r="U44662" s="9" t="s">
        <v>368</v>
      </c>
    </row>
    <row r="44663">
      <c r="F44663" s="9"/>
      <c r="N44663" s="50"/>
      <c r="O44663" s="50"/>
      <c r="P44663" s="50"/>
      <c r="Q44663" s="50" t="s">
        <v>368</v>
      </c>
      <c r="R44663" s="9" t="s">
        <v>368</v>
      </c>
      <c r="S44663" s="50" t="s">
        <v>368</v>
      </c>
      <c r="T44663" s="9" t="s">
        <v>368</v>
      </c>
      <c r="U44663" s="9" t="s">
        <v>368</v>
      </c>
    </row>
    <row r="44664">
      <c r="F44664" s="9"/>
      <c r="N44664" s="50"/>
      <c r="O44664" s="50"/>
      <c r="P44664" s="50"/>
      <c r="Q44664" s="50" t="s">
        <v>368</v>
      </c>
      <c r="R44664" s="9" t="s">
        <v>368</v>
      </c>
      <c r="S44664" s="50" t="s">
        <v>368</v>
      </c>
      <c r="T44664" s="9" t="s">
        <v>368</v>
      </c>
      <c r="U44664" s="9" t="s">
        <v>368</v>
      </c>
    </row>
    <row r="44665">
      <c r="F44665" s="9"/>
      <c r="N44665" s="50"/>
      <c r="O44665" s="50"/>
      <c r="P44665" s="50"/>
      <c r="Q44665" s="50" t="s">
        <v>368</v>
      </c>
      <c r="R44665" s="9" t="s">
        <v>368</v>
      </c>
      <c r="S44665" s="50" t="s">
        <v>368</v>
      </c>
      <c r="T44665" s="9" t="s">
        <v>368</v>
      </c>
      <c r="U44665" s="9" t="s">
        <v>368</v>
      </c>
    </row>
    <row r="44666">
      <c r="F44666" s="9"/>
      <c r="N44666" s="50"/>
      <c r="O44666" s="50"/>
      <c r="P44666" s="50"/>
      <c r="Q44666" s="50" t="s">
        <v>368</v>
      </c>
      <c r="R44666" s="9" t="s">
        <v>368</v>
      </c>
      <c r="S44666" s="50" t="s">
        <v>368</v>
      </c>
      <c r="T44666" s="9" t="s">
        <v>368</v>
      </c>
      <c r="U44666" s="9" t="s">
        <v>368</v>
      </c>
    </row>
    <row r="44667">
      <c r="F44667" s="9"/>
      <c r="N44667" s="50"/>
      <c r="O44667" s="50"/>
      <c r="P44667" s="50"/>
      <c r="Q44667" s="50" t="s">
        <v>368</v>
      </c>
      <c r="R44667" s="9" t="s">
        <v>368</v>
      </c>
      <c r="S44667" s="50" t="s">
        <v>368</v>
      </c>
      <c r="T44667" s="9" t="s">
        <v>368</v>
      </c>
      <c r="U44667" s="9" t="s">
        <v>368</v>
      </c>
    </row>
    <row r="44668">
      <c r="F44668" s="9"/>
      <c r="N44668" s="50"/>
      <c r="O44668" s="50"/>
      <c r="P44668" s="50"/>
      <c r="Q44668" s="50" t="s">
        <v>368</v>
      </c>
      <c r="R44668" s="9" t="s">
        <v>368</v>
      </c>
      <c r="S44668" s="50" t="s">
        <v>368</v>
      </c>
      <c r="T44668" s="9" t="s">
        <v>368</v>
      </c>
      <c r="U44668" s="9" t="s">
        <v>368</v>
      </c>
    </row>
    <row r="44669">
      <c r="F44669" s="9"/>
      <c r="N44669" s="50"/>
      <c r="O44669" s="50"/>
      <c r="P44669" s="50"/>
      <c r="Q44669" s="50" t="s">
        <v>368</v>
      </c>
      <c r="R44669" s="9" t="s">
        <v>368</v>
      </c>
      <c r="S44669" s="50" t="s">
        <v>368</v>
      </c>
      <c r="T44669" s="9" t="s">
        <v>368</v>
      </c>
      <c r="U44669" s="9" t="s">
        <v>368</v>
      </c>
    </row>
    <row r="44670">
      <c r="F44670" s="9"/>
      <c r="N44670" s="50"/>
      <c r="O44670" s="50"/>
      <c r="P44670" s="50"/>
      <c r="Q44670" s="50" t="s">
        <v>368</v>
      </c>
      <c r="R44670" s="9" t="s">
        <v>368</v>
      </c>
      <c r="S44670" s="50" t="s">
        <v>368</v>
      </c>
      <c r="T44670" s="9" t="s">
        <v>368</v>
      </c>
      <c r="U44670" s="9" t="s">
        <v>368</v>
      </c>
    </row>
    <row r="44671">
      <c r="F44671" s="9"/>
      <c r="N44671" s="50"/>
      <c r="O44671" s="50"/>
      <c r="P44671" s="50"/>
      <c r="Q44671" s="50" t="s">
        <v>368</v>
      </c>
      <c r="R44671" s="9" t="s">
        <v>368</v>
      </c>
      <c r="S44671" s="50" t="s">
        <v>368</v>
      </c>
      <c r="T44671" s="9" t="s">
        <v>368</v>
      </c>
      <c r="U44671" s="9" t="s">
        <v>368</v>
      </c>
    </row>
    <row r="44672">
      <c r="F44672" s="9"/>
      <c r="N44672" s="50"/>
      <c r="O44672" s="50"/>
      <c r="P44672" s="50"/>
      <c r="Q44672" s="50" t="s">
        <v>368</v>
      </c>
      <c r="R44672" s="9" t="s">
        <v>368</v>
      </c>
      <c r="S44672" s="50" t="s">
        <v>368</v>
      </c>
      <c r="T44672" s="9" t="s">
        <v>368</v>
      </c>
      <c r="U44672" s="9" t="s">
        <v>368</v>
      </c>
    </row>
    <row r="44673">
      <c r="F44673" s="9"/>
      <c r="N44673" s="50"/>
      <c r="O44673" s="50"/>
      <c r="P44673" s="50"/>
      <c r="Q44673" s="50" t="s">
        <v>368</v>
      </c>
      <c r="R44673" s="9" t="s">
        <v>368</v>
      </c>
      <c r="S44673" s="50" t="s">
        <v>368</v>
      </c>
      <c r="T44673" s="9" t="s">
        <v>368</v>
      </c>
      <c r="U44673" s="9" t="s">
        <v>368</v>
      </c>
    </row>
    <row r="44674">
      <c r="F44674" s="9"/>
      <c r="N44674" s="50"/>
      <c r="O44674" s="50"/>
      <c r="P44674" s="50"/>
      <c r="Q44674" s="50" t="s">
        <v>368</v>
      </c>
      <c r="R44674" s="9" t="s">
        <v>368</v>
      </c>
      <c r="S44674" s="50" t="s">
        <v>368</v>
      </c>
      <c r="T44674" s="9" t="s">
        <v>368</v>
      </c>
      <c r="U44674" s="9" t="s">
        <v>368</v>
      </c>
    </row>
    <row r="44675">
      <c r="F44675" s="9"/>
      <c r="N44675" s="50"/>
      <c r="O44675" s="50"/>
      <c r="P44675" s="50"/>
      <c r="Q44675" s="50" t="s">
        <v>368</v>
      </c>
      <c r="R44675" s="9" t="s">
        <v>368</v>
      </c>
      <c r="S44675" s="50" t="s">
        <v>368</v>
      </c>
      <c r="T44675" s="9" t="s">
        <v>368</v>
      </c>
      <c r="U44675" s="9" t="s">
        <v>368</v>
      </c>
    </row>
    <row r="44676">
      <c r="F44676" s="9"/>
      <c r="N44676" s="50"/>
      <c r="O44676" s="50"/>
      <c r="P44676" s="50"/>
      <c r="Q44676" s="50" t="s">
        <v>368</v>
      </c>
      <c r="R44676" s="9" t="s">
        <v>368</v>
      </c>
      <c r="S44676" s="50" t="s">
        <v>368</v>
      </c>
      <c r="T44676" s="9" t="s">
        <v>368</v>
      </c>
      <c r="U44676" s="9" t="s">
        <v>368</v>
      </c>
    </row>
    <row r="44677">
      <c r="F44677" s="9"/>
      <c r="N44677" s="50"/>
      <c r="O44677" s="50"/>
      <c r="P44677" s="50"/>
      <c r="Q44677" s="50" t="s">
        <v>368</v>
      </c>
      <c r="R44677" s="9" t="s">
        <v>368</v>
      </c>
      <c r="S44677" s="50" t="s">
        <v>368</v>
      </c>
      <c r="T44677" s="9" t="s">
        <v>368</v>
      </c>
      <c r="U44677" s="9" t="s">
        <v>368</v>
      </c>
    </row>
    <row r="44678">
      <c r="F44678" s="9"/>
      <c r="N44678" s="50"/>
      <c r="O44678" s="50"/>
      <c r="P44678" s="50"/>
      <c r="Q44678" s="50" t="s">
        <v>368</v>
      </c>
      <c r="R44678" s="9" t="s">
        <v>368</v>
      </c>
      <c r="S44678" s="50" t="s">
        <v>368</v>
      </c>
      <c r="T44678" s="9" t="s">
        <v>368</v>
      </c>
      <c r="U44678" s="9" t="s">
        <v>368</v>
      </c>
    </row>
    <row r="44679">
      <c r="F44679" s="9"/>
      <c r="N44679" s="50"/>
      <c r="O44679" s="50"/>
      <c r="P44679" s="50"/>
      <c r="Q44679" s="50" t="s">
        <v>368</v>
      </c>
      <c r="R44679" s="9" t="s">
        <v>368</v>
      </c>
      <c r="S44679" s="50" t="s">
        <v>368</v>
      </c>
      <c r="T44679" s="9" t="s">
        <v>368</v>
      </c>
      <c r="U44679" s="9" t="s">
        <v>368</v>
      </c>
    </row>
    <row r="44680">
      <c r="F44680" s="9"/>
      <c r="N44680" s="50"/>
      <c r="O44680" s="50"/>
      <c r="P44680" s="50"/>
      <c r="Q44680" s="50" t="s">
        <v>368</v>
      </c>
      <c r="R44680" s="9" t="s">
        <v>368</v>
      </c>
      <c r="S44680" s="50" t="s">
        <v>368</v>
      </c>
      <c r="T44680" s="9" t="s">
        <v>368</v>
      </c>
      <c r="U44680" s="9" t="s">
        <v>368</v>
      </c>
    </row>
    <row r="44681">
      <c r="F44681" s="9"/>
      <c r="N44681" s="50"/>
      <c r="O44681" s="50"/>
      <c r="P44681" s="50"/>
      <c r="Q44681" s="50" t="s">
        <v>368</v>
      </c>
      <c r="R44681" s="9" t="s">
        <v>368</v>
      </c>
      <c r="S44681" s="50" t="s">
        <v>368</v>
      </c>
      <c r="T44681" s="9" t="s">
        <v>368</v>
      </c>
      <c r="U44681" s="9" t="s">
        <v>368</v>
      </c>
    </row>
    <row r="44682">
      <c r="F44682" s="9"/>
      <c r="N44682" s="50"/>
      <c r="O44682" s="50"/>
      <c r="P44682" s="50"/>
      <c r="Q44682" s="50" t="s">
        <v>368</v>
      </c>
      <c r="R44682" s="9" t="s">
        <v>368</v>
      </c>
      <c r="S44682" s="50" t="s">
        <v>368</v>
      </c>
      <c r="T44682" s="9" t="s">
        <v>368</v>
      </c>
      <c r="U44682" s="9" t="s">
        <v>368</v>
      </c>
    </row>
    <row r="44683">
      <c r="F44683" s="9"/>
      <c r="N44683" s="50"/>
      <c r="O44683" s="50"/>
      <c r="P44683" s="50"/>
      <c r="Q44683" s="50" t="s">
        <v>368</v>
      </c>
      <c r="R44683" s="9" t="s">
        <v>368</v>
      </c>
      <c r="S44683" s="50" t="s">
        <v>368</v>
      </c>
      <c r="T44683" s="9" t="s">
        <v>368</v>
      </c>
      <c r="U44683" s="9" t="s">
        <v>368</v>
      </c>
    </row>
    <row r="44684">
      <c r="F44684" s="9"/>
      <c r="N44684" s="50"/>
      <c r="O44684" s="50"/>
      <c r="P44684" s="50"/>
      <c r="Q44684" s="50" t="s">
        <v>368</v>
      </c>
      <c r="R44684" s="9" t="s">
        <v>368</v>
      </c>
      <c r="S44684" s="50" t="s">
        <v>368</v>
      </c>
      <c r="T44684" s="9" t="s">
        <v>368</v>
      </c>
      <c r="U44684" s="9" t="s">
        <v>368</v>
      </c>
    </row>
    <row r="44685">
      <c r="F44685" s="9"/>
      <c r="N44685" s="50"/>
      <c r="O44685" s="50"/>
      <c r="P44685" s="50"/>
      <c r="Q44685" s="50" t="s">
        <v>368</v>
      </c>
      <c r="R44685" s="9" t="s">
        <v>368</v>
      </c>
      <c r="S44685" s="50" t="s">
        <v>368</v>
      </c>
      <c r="T44685" s="9" t="s">
        <v>368</v>
      </c>
      <c r="U44685" s="9" t="s">
        <v>368</v>
      </c>
    </row>
    <row r="44686">
      <c r="F44686" s="9"/>
      <c r="N44686" s="50"/>
      <c r="O44686" s="50"/>
      <c r="P44686" s="50"/>
      <c r="Q44686" s="50" t="s">
        <v>368</v>
      </c>
      <c r="R44686" s="9" t="s">
        <v>368</v>
      </c>
      <c r="S44686" s="50" t="s">
        <v>368</v>
      </c>
      <c r="T44686" s="9" t="s">
        <v>368</v>
      </c>
      <c r="U44686" s="9" t="s">
        <v>368</v>
      </c>
    </row>
    <row r="44687">
      <c r="F44687" s="9"/>
      <c r="N44687" s="50"/>
      <c r="O44687" s="50"/>
      <c r="P44687" s="50"/>
      <c r="Q44687" s="50" t="s">
        <v>368</v>
      </c>
      <c r="R44687" s="9" t="s">
        <v>368</v>
      </c>
      <c r="S44687" s="50" t="s">
        <v>368</v>
      </c>
      <c r="T44687" s="9" t="s">
        <v>368</v>
      </c>
      <c r="U44687" s="9" t="s">
        <v>368</v>
      </c>
    </row>
    <row r="44688">
      <c r="F44688" s="9"/>
      <c r="N44688" s="50"/>
      <c r="O44688" s="50"/>
      <c r="P44688" s="50"/>
      <c r="Q44688" s="50" t="s">
        <v>368</v>
      </c>
      <c r="R44688" s="9" t="s">
        <v>368</v>
      </c>
      <c r="S44688" s="50" t="s">
        <v>368</v>
      </c>
      <c r="T44688" s="9" t="s">
        <v>368</v>
      </c>
      <c r="U44688" s="9" t="s">
        <v>368</v>
      </c>
    </row>
    <row r="44689">
      <c r="F44689" s="9"/>
      <c r="N44689" s="50"/>
      <c r="O44689" s="50"/>
      <c r="P44689" s="50"/>
      <c r="Q44689" s="50" t="s">
        <v>368</v>
      </c>
      <c r="R44689" s="9" t="s">
        <v>368</v>
      </c>
      <c r="S44689" s="50" t="s">
        <v>368</v>
      </c>
      <c r="T44689" s="9" t="s">
        <v>368</v>
      </c>
      <c r="U44689" s="9" t="s">
        <v>368</v>
      </c>
    </row>
    <row r="44690">
      <c r="F44690" s="9"/>
      <c r="N44690" s="50"/>
      <c r="O44690" s="50"/>
      <c r="P44690" s="50"/>
      <c r="Q44690" s="50" t="s">
        <v>368</v>
      </c>
      <c r="R44690" s="9" t="s">
        <v>368</v>
      </c>
      <c r="S44690" s="50" t="s">
        <v>368</v>
      </c>
      <c r="T44690" s="9" t="s">
        <v>368</v>
      </c>
      <c r="U44690" s="9" t="s">
        <v>368</v>
      </c>
    </row>
    <row r="44691">
      <c r="F44691" s="9"/>
      <c r="N44691" s="50"/>
      <c r="O44691" s="50"/>
      <c r="P44691" s="50"/>
      <c r="Q44691" s="50" t="s">
        <v>368</v>
      </c>
      <c r="R44691" s="9" t="s">
        <v>368</v>
      </c>
      <c r="S44691" s="50" t="s">
        <v>368</v>
      </c>
      <c r="T44691" s="9" t="s">
        <v>368</v>
      </c>
      <c r="U44691" s="9" t="s">
        <v>368</v>
      </c>
    </row>
    <row r="44692">
      <c r="F44692" s="9"/>
      <c r="N44692" s="50"/>
      <c r="O44692" s="50"/>
      <c r="P44692" s="50"/>
      <c r="Q44692" s="50" t="s">
        <v>368</v>
      </c>
      <c r="R44692" s="9" t="s">
        <v>368</v>
      </c>
      <c r="S44692" s="50" t="s">
        <v>368</v>
      </c>
      <c r="T44692" s="9" t="s">
        <v>368</v>
      </c>
      <c r="U44692" s="9" t="s">
        <v>368</v>
      </c>
    </row>
    <row r="44693">
      <c r="F44693" s="9"/>
      <c r="N44693" s="50"/>
      <c r="O44693" s="50"/>
      <c r="P44693" s="50"/>
      <c r="Q44693" s="50" t="s">
        <v>368</v>
      </c>
      <c r="R44693" s="9" t="s">
        <v>368</v>
      </c>
      <c r="S44693" s="50" t="s">
        <v>368</v>
      </c>
      <c r="T44693" s="9" t="s">
        <v>368</v>
      </c>
      <c r="U44693" s="9" t="s">
        <v>368</v>
      </c>
    </row>
    <row r="44694">
      <c r="F44694" s="9"/>
      <c r="N44694" s="50"/>
      <c r="O44694" s="50"/>
      <c r="P44694" s="50"/>
      <c r="Q44694" s="50" t="s">
        <v>368</v>
      </c>
      <c r="R44694" s="9" t="s">
        <v>368</v>
      </c>
      <c r="S44694" s="50" t="s">
        <v>368</v>
      </c>
      <c r="T44694" s="9" t="s">
        <v>368</v>
      </c>
      <c r="U44694" s="9" t="s">
        <v>368</v>
      </c>
    </row>
    <row r="44695">
      <c r="F44695" s="9"/>
      <c r="N44695" s="50"/>
      <c r="O44695" s="50"/>
      <c r="P44695" s="50"/>
      <c r="Q44695" s="50" t="s">
        <v>368</v>
      </c>
      <c r="R44695" s="9" t="s">
        <v>368</v>
      </c>
      <c r="S44695" s="50" t="s">
        <v>368</v>
      </c>
      <c r="T44695" s="9" t="s">
        <v>368</v>
      </c>
      <c r="U44695" s="9" t="s">
        <v>368</v>
      </c>
    </row>
    <row r="44696">
      <c r="F44696" s="9"/>
      <c r="N44696" s="50"/>
      <c r="O44696" s="50"/>
      <c r="P44696" s="50"/>
      <c r="Q44696" s="50" t="s">
        <v>368</v>
      </c>
      <c r="R44696" s="9" t="s">
        <v>368</v>
      </c>
      <c r="S44696" s="50" t="s">
        <v>368</v>
      </c>
      <c r="T44696" s="9" t="s">
        <v>368</v>
      </c>
      <c r="U44696" s="9" t="s">
        <v>368</v>
      </c>
    </row>
    <row r="44697">
      <c r="F44697" s="9"/>
      <c r="N44697" s="50"/>
      <c r="O44697" s="50"/>
      <c r="P44697" s="50"/>
      <c r="Q44697" s="50" t="s">
        <v>368</v>
      </c>
      <c r="R44697" s="9" t="s">
        <v>368</v>
      </c>
      <c r="S44697" s="50" t="s">
        <v>368</v>
      </c>
      <c r="T44697" s="9" t="s">
        <v>368</v>
      </c>
      <c r="U44697" s="9" t="s">
        <v>368</v>
      </c>
    </row>
    <row r="44698">
      <c r="F44698" s="9"/>
      <c r="N44698" s="50"/>
      <c r="O44698" s="50"/>
      <c r="P44698" s="50"/>
      <c r="Q44698" s="50" t="s">
        <v>368</v>
      </c>
      <c r="R44698" s="9" t="s">
        <v>368</v>
      </c>
      <c r="S44698" s="50" t="s">
        <v>368</v>
      </c>
      <c r="T44698" s="9" t="s">
        <v>368</v>
      </c>
      <c r="U44698" s="9" t="s">
        <v>368</v>
      </c>
    </row>
    <row r="44699">
      <c r="F44699" s="9"/>
      <c r="N44699" s="50"/>
      <c r="O44699" s="50"/>
      <c r="P44699" s="50"/>
      <c r="Q44699" s="50" t="s">
        <v>368</v>
      </c>
      <c r="R44699" s="9" t="s">
        <v>368</v>
      </c>
      <c r="S44699" s="50" t="s">
        <v>368</v>
      </c>
      <c r="T44699" s="9" t="s">
        <v>368</v>
      </c>
      <c r="U44699" s="9" t="s">
        <v>368</v>
      </c>
    </row>
    <row r="44700">
      <c r="F44700" s="9"/>
      <c r="N44700" s="50"/>
      <c r="O44700" s="50"/>
      <c r="P44700" s="50"/>
      <c r="Q44700" s="50" t="s">
        <v>368</v>
      </c>
      <c r="R44700" s="9" t="s">
        <v>368</v>
      </c>
      <c r="S44700" s="50" t="s">
        <v>368</v>
      </c>
      <c r="T44700" s="9" t="s">
        <v>368</v>
      </c>
      <c r="U44700" s="9" t="s">
        <v>368</v>
      </c>
    </row>
    <row r="44701">
      <c r="F44701" s="9"/>
      <c r="N44701" s="50"/>
      <c r="O44701" s="50"/>
      <c r="P44701" s="50"/>
      <c r="Q44701" s="50" t="s">
        <v>368</v>
      </c>
      <c r="R44701" s="9" t="s">
        <v>368</v>
      </c>
      <c r="S44701" s="50" t="s">
        <v>368</v>
      </c>
      <c r="T44701" s="9" t="s">
        <v>368</v>
      </c>
      <c r="U44701" s="9" t="s">
        <v>368</v>
      </c>
    </row>
    <row r="44702">
      <c r="F44702" s="9"/>
      <c r="N44702" s="50"/>
      <c r="O44702" s="50"/>
      <c r="P44702" s="50"/>
      <c r="Q44702" s="50" t="s">
        <v>368</v>
      </c>
      <c r="R44702" s="9" t="s">
        <v>368</v>
      </c>
      <c r="S44702" s="50" t="s">
        <v>368</v>
      </c>
      <c r="T44702" s="9" t="s">
        <v>368</v>
      </c>
      <c r="U44702" s="9" t="s">
        <v>368</v>
      </c>
    </row>
    <row r="44703">
      <c r="F44703" s="9"/>
      <c r="N44703" s="50"/>
      <c r="O44703" s="50"/>
      <c r="P44703" s="50"/>
      <c r="Q44703" s="50" t="s">
        <v>368</v>
      </c>
      <c r="R44703" s="9" t="s">
        <v>368</v>
      </c>
      <c r="S44703" s="50" t="s">
        <v>368</v>
      </c>
      <c r="T44703" s="9" t="s">
        <v>368</v>
      </c>
      <c r="U44703" s="9" t="s">
        <v>368</v>
      </c>
    </row>
    <row r="44704">
      <c r="F44704" s="9"/>
      <c r="N44704" s="50"/>
      <c r="O44704" s="50"/>
      <c r="P44704" s="50"/>
      <c r="Q44704" s="50" t="s">
        <v>368</v>
      </c>
      <c r="R44704" s="9" t="s">
        <v>368</v>
      </c>
      <c r="S44704" s="50" t="s">
        <v>368</v>
      </c>
      <c r="T44704" s="9" t="s">
        <v>368</v>
      </c>
      <c r="U44704" s="9" t="s">
        <v>368</v>
      </c>
    </row>
    <row r="44705">
      <c r="F44705" s="9"/>
      <c r="N44705" s="50"/>
      <c r="O44705" s="50"/>
      <c r="P44705" s="50"/>
      <c r="Q44705" s="50" t="s">
        <v>368</v>
      </c>
      <c r="R44705" s="9" t="s">
        <v>368</v>
      </c>
      <c r="S44705" s="50" t="s">
        <v>368</v>
      </c>
      <c r="T44705" s="9" t="s">
        <v>368</v>
      </c>
      <c r="U44705" s="9" t="s">
        <v>368</v>
      </c>
    </row>
    <row r="44706">
      <c r="F44706" s="9"/>
      <c r="N44706" s="50"/>
      <c r="O44706" s="50"/>
      <c r="P44706" s="50"/>
      <c r="Q44706" s="50" t="s">
        <v>368</v>
      </c>
      <c r="R44706" s="9" t="s">
        <v>368</v>
      </c>
      <c r="S44706" s="50" t="s">
        <v>368</v>
      </c>
      <c r="T44706" s="9" t="s">
        <v>368</v>
      </c>
      <c r="U44706" s="9" t="s">
        <v>368</v>
      </c>
    </row>
    <row r="44707">
      <c r="F44707" s="9"/>
      <c r="N44707" s="50"/>
      <c r="O44707" s="50"/>
      <c r="P44707" s="50"/>
      <c r="Q44707" s="50" t="s">
        <v>368</v>
      </c>
      <c r="R44707" s="9" t="s">
        <v>368</v>
      </c>
      <c r="S44707" s="50" t="s">
        <v>368</v>
      </c>
      <c r="T44707" s="9" t="s">
        <v>368</v>
      </c>
      <c r="U44707" s="9" t="s">
        <v>368</v>
      </c>
    </row>
    <row r="44708">
      <c r="F44708" s="9"/>
      <c r="N44708" s="50"/>
      <c r="O44708" s="50"/>
      <c r="P44708" s="50"/>
      <c r="Q44708" s="50" t="s">
        <v>368</v>
      </c>
      <c r="R44708" s="9" t="s">
        <v>368</v>
      </c>
      <c r="S44708" s="50" t="s">
        <v>368</v>
      </c>
      <c r="T44708" s="9" t="s">
        <v>368</v>
      </c>
      <c r="U44708" s="9" t="s">
        <v>368</v>
      </c>
    </row>
    <row r="44709">
      <c r="F44709" s="9"/>
      <c r="N44709" s="50"/>
      <c r="O44709" s="50"/>
      <c r="P44709" s="50"/>
      <c r="Q44709" s="50" t="s">
        <v>368</v>
      </c>
      <c r="R44709" s="9" t="s">
        <v>368</v>
      </c>
      <c r="S44709" s="50" t="s">
        <v>368</v>
      </c>
      <c r="T44709" s="9" t="s">
        <v>368</v>
      </c>
      <c r="U44709" s="9" t="s">
        <v>368</v>
      </c>
    </row>
    <row r="44710">
      <c r="F44710" s="9"/>
      <c r="N44710" s="50"/>
      <c r="O44710" s="50"/>
      <c r="P44710" s="50"/>
      <c r="Q44710" s="50" t="s">
        <v>368</v>
      </c>
      <c r="R44710" s="9" t="s">
        <v>368</v>
      </c>
      <c r="S44710" s="50" t="s">
        <v>368</v>
      </c>
      <c r="T44710" s="9" t="s">
        <v>368</v>
      </c>
      <c r="U44710" s="9" t="s">
        <v>368</v>
      </c>
    </row>
    <row r="44711">
      <c r="F44711" s="9"/>
      <c r="N44711" s="50"/>
      <c r="O44711" s="50"/>
      <c r="P44711" s="50"/>
      <c r="Q44711" s="50" t="s">
        <v>368</v>
      </c>
      <c r="R44711" s="9" t="s">
        <v>368</v>
      </c>
      <c r="S44711" s="50" t="s">
        <v>368</v>
      </c>
      <c r="T44711" s="9" t="s">
        <v>368</v>
      </c>
      <c r="U44711" s="9" t="s">
        <v>368</v>
      </c>
    </row>
    <row r="44712">
      <c r="F44712" s="9"/>
      <c r="N44712" s="50"/>
      <c r="O44712" s="50"/>
      <c r="P44712" s="50"/>
      <c r="Q44712" s="50" t="s">
        <v>368</v>
      </c>
      <c r="R44712" s="9" t="s">
        <v>368</v>
      </c>
      <c r="S44712" s="50" t="s">
        <v>368</v>
      </c>
      <c r="T44712" s="9" t="s">
        <v>368</v>
      </c>
      <c r="U44712" s="9" t="s">
        <v>368</v>
      </c>
    </row>
    <row r="44713">
      <c r="F44713" s="9"/>
      <c r="N44713" s="50"/>
      <c r="O44713" s="50"/>
      <c r="P44713" s="50"/>
      <c r="Q44713" s="50" t="s">
        <v>368</v>
      </c>
      <c r="R44713" s="9" t="s">
        <v>368</v>
      </c>
      <c r="S44713" s="50" t="s">
        <v>368</v>
      </c>
      <c r="T44713" s="9" t="s">
        <v>368</v>
      </c>
      <c r="U44713" s="9" t="s">
        <v>368</v>
      </c>
    </row>
    <row r="44714">
      <c r="F44714" s="9"/>
      <c r="N44714" s="50"/>
      <c r="O44714" s="50"/>
      <c r="P44714" s="50"/>
      <c r="Q44714" s="50" t="s">
        <v>368</v>
      </c>
      <c r="R44714" s="9" t="s">
        <v>368</v>
      </c>
      <c r="S44714" s="50" t="s">
        <v>368</v>
      </c>
      <c r="T44714" s="9" t="s">
        <v>368</v>
      </c>
      <c r="U44714" s="9" t="s">
        <v>368</v>
      </c>
    </row>
    <row r="44715">
      <c r="F44715" s="9"/>
      <c r="N44715" s="50"/>
      <c r="O44715" s="50"/>
      <c r="P44715" s="50"/>
      <c r="Q44715" s="50" t="s">
        <v>368</v>
      </c>
      <c r="R44715" s="9" t="s">
        <v>368</v>
      </c>
      <c r="S44715" s="50" t="s">
        <v>368</v>
      </c>
      <c r="T44715" s="9" t="s">
        <v>368</v>
      </c>
      <c r="U44715" s="9" t="s">
        <v>368</v>
      </c>
    </row>
    <row r="44716">
      <c r="F44716" s="9"/>
      <c r="N44716" s="50"/>
      <c r="O44716" s="50"/>
      <c r="P44716" s="50"/>
      <c r="Q44716" s="50" t="s">
        <v>368</v>
      </c>
      <c r="R44716" s="9" t="s">
        <v>368</v>
      </c>
      <c r="S44716" s="50" t="s">
        <v>368</v>
      </c>
      <c r="T44716" s="9" t="s">
        <v>368</v>
      </c>
      <c r="U44716" s="9" t="s">
        <v>368</v>
      </c>
    </row>
    <row r="44717">
      <c r="F44717" s="9"/>
      <c r="N44717" s="50"/>
      <c r="O44717" s="50"/>
      <c r="P44717" s="50"/>
      <c r="Q44717" s="50" t="s">
        <v>368</v>
      </c>
      <c r="R44717" s="9" t="s">
        <v>368</v>
      </c>
      <c r="S44717" s="50" t="s">
        <v>368</v>
      </c>
      <c r="T44717" s="9" t="s">
        <v>368</v>
      </c>
      <c r="U44717" s="9" t="s">
        <v>368</v>
      </c>
    </row>
    <row r="44718">
      <c r="F44718" s="9"/>
      <c r="N44718" s="50"/>
      <c r="O44718" s="50"/>
      <c r="P44718" s="50"/>
      <c r="Q44718" s="50" t="s">
        <v>368</v>
      </c>
      <c r="R44718" s="9" t="s">
        <v>368</v>
      </c>
      <c r="S44718" s="50" t="s">
        <v>368</v>
      </c>
      <c r="T44718" s="9" t="s">
        <v>368</v>
      </c>
      <c r="U44718" s="9" t="s">
        <v>368</v>
      </c>
    </row>
    <row r="44719">
      <c r="F44719" s="9"/>
      <c r="N44719" s="50"/>
      <c r="O44719" s="50"/>
      <c r="P44719" s="50"/>
      <c r="Q44719" s="50" t="s">
        <v>368</v>
      </c>
      <c r="R44719" s="9" t="s">
        <v>368</v>
      </c>
      <c r="S44719" s="50" t="s">
        <v>368</v>
      </c>
      <c r="T44719" s="9" t="s">
        <v>368</v>
      </c>
      <c r="U44719" s="9" t="s">
        <v>368</v>
      </c>
    </row>
    <row r="44720">
      <c r="F44720" s="9"/>
      <c r="N44720" s="50"/>
      <c r="O44720" s="50"/>
      <c r="P44720" s="50"/>
      <c r="Q44720" s="50" t="s">
        <v>368</v>
      </c>
      <c r="R44720" s="9" t="s">
        <v>368</v>
      </c>
      <c r="S44720" s="50" t="s">
        <v>368</v>
      </c>
      <c r="T44720" s="9" t="s">
        <v>368</v>
      </c>
      <c r="U44720" s="9" t="s">
        <v>368</v>
      </c>
    </row>
    <row r="44721">
      <c r="F44721" s="9"/>
      <c r="N44721" s="50"/>
      <c r="O44721" s="50"/>
      <c r="P44721" s="50"/>
      <c r="Q44721" s="50" t="s">
        <v>368</v>
      </c>
      <c r="R44721" s="9" t="s">
        <v>368</v>
      </c>
      <c r="S44721" s="50" t="s">
        <v>368</v>
      </c>
      <c r="T44721" s="9" t="s">
        <v>368</v>
      </c>
      <c r="U44721" s="9" t="s">
        <v>368</v>
      </c>
    </row>
    <row r="44722">
      <c r="F44722" s="9"/>
      <c r="N44722" s="50"/>
      <c r="O44722" s="50"/>
      <c r="P44722" s="50"/>
      <c r="Q44722" s="50" t="s">
        <v>368</v>
      </c>
      <c r="R44722" s="9" t="s">
        <v>368</v>
      </c>
      <c r="S44722" s="50" t="s">
        <v>368</v>
      </c>
      <c r="T44722" s="9" t="s">
        <v>368</v>
      </c>
      <c r="U44722" s="9" t="s">
        <v>368</v>
      </c>
    </row>
    <row r="44723">
      <c r="F44723" s="9"/>
      <c r="N44723" s="50"/>
      <c r="O44723" s="50"/>
      <c r="P44723" s="50"/>
      <c r="Q44723" s="50" t="s">
        <v>368</v>
      </c>
      <c r="R44723" s="9" t="s">
        <v>368</v>
      </c>
      <c r="S44723" s="50" t="s">
        <v>368</v>
      </c>
      <c r="T44723" s="9" t="s">
        <v>368</v>
      </c>
      <c r="U44723" s="9" t="s">
        <v>368</v>
      </c>
    </row>
    <row r="44724">
      <c r="F44724" s="9"/>
      <c r="N44724" s="50"/>
      <c r="O44724" s="50"/>
      <c r="P44724" s="50"/>
      <c r="Q44724" s="50" t="s">
        <v>368</v>
      </c>
      <c r="R44724" s="9" t="s">
        <v>368</v>
      </c>
      <c r="S44724" s="50" t="s">
        <v>368</v>
      </c>
      <c r="T44724" s="9" t="s">
        <v>368</v>
      </c>
      <c r="U44724" s="9" t="s">
        <v>368</v>
      </c>
    </row>
    <row r="44725">
      <c r="F44725" s="9"/>
      <c r="N44725" s="50"/>
      <c r="O44725" s="50"/>
      <c r="P44725" s="50"/>
      <c r="Q44725" s="50" t="s">
        <v>368</v>
      </c>
      <c r="R44725" s="9" t="s">
        <v>368</v>
      </c>
      <c r="S44725" s="50" t="s">
        <v>368</v>
      </c>
      <c r="T44725" s="9" t="s">
        <v>368</v>
      </c>
      <c r="U44725" s="9" t="s">
        <v>368</v>
      </c>
    </row>
    <row r="44726">
      <c r="F44726" s="9"/>
      <c r="N44726" s="50"/>
      <c r="O44726" s="50"/>
      <c r="P44726" s="50"/>
      <c r="Q44726" s="50" t="s">
        <v>368</v>
      </c>
      <c r="R44726" s="9" t="s">
        <v>368</v>
      </c>
      <c r="S44726" s="50" t="s">
        <v>368</v>
      </c>
      <c r="T44726" s="9" t="s">
        <v>368</v>
      </c>
      <c r="U44726" s="9" t="s">
        <v>368</v>
      </c>
    </row>
    <row r="44727">
      <c r="F44727" s="9"/>
      <c r="N44727" s="50"/>
      <c r="O44727" s="50"/>
      <c r="P44727" s="50"/>
      <c r="Q44727" s="50" t="s">
        <v>368</v>
      </c>
      <c r="R44727" s="9" t="s">
        <v>368</v>
      </c>
      <c r="S44727" s="50" t="s">
        <v>368</v>
      </c>
      <c r="T44727" s="9" t="s">
        <v>368</v>
      </c>
      <c r="U44727" s="9" t="s">
        <v>368</v>
      </c>
    </row>
    <row r="44728">
      <c r="F44728" s="9"/>
      <c r="N44728" s="50"/>
      <c r="O44728" s="50"/>
      <c r="P44728" s="50"/>
      <c r="Q44728" s="50" t="s">
        <v>368</v>
      </c>
      <c r="R44728" s="9" t="s">
        <v>368</v>
      </c>
      <c r="S44728" s="50" t="s">
        <v>368</v>
      </c>
      <c r="T44728" s="9" t="s">
        <v>368</v>
      </c>
      <c r="U44728" s="9" t="s">
        <v>368</v>
      </c>
    </row>
    <row r="44729">
      <c r="F44729" s="9"/>
      <c r="N44729" s="50"/>
      <c r="O44729" s="50"/>
      <c r="P44729" s="50"/>
      <c r="Q44729" s="50" t="s">
        <v>368</v>
      </c>
      <c r="R44729" s="9" t="s">
        <v>368</v>
      </c>
      <c r="S44729" s="50" t="s">
        <v>368</v>
      </c>
      <c r="T44729" s="9" t="s">
        <v>368</v>
      </c>
      <c r="U44729" s="9" t="s">
        <v>368</v>
      </c>
    </row>
    <row r="44730">
      <c r="F44730" s="9"/>
      <c r="N44730" s="50"/>
      <c r="O44730" s="50"/>
      <c r="P44730" s="50"/>
      <c r="Q44730" s="50" t="s">
        <v>368</v>
      </c>
      <c r="R44730" s="9" t="s">
        <v>368</v>
      </c>
      <c r="S44730" s="50" t="s">
        <v>368</v>
      </c>
      <c r="T44730" s="9" t="s">
        <v>368</v>
      </c>
      <c r="U44730" s="9" t="s">
        <v>368</v>
      </c>
    </row>
    <row r="44731">
      <c r="F44731" s="9"/>
      <c r="N44731" s="50"/>
      <c r="O44731" s="50"/>
      <c r="P44731" s="50"/>
      <c r="Q44731" s="50" t="s">
        <v>368</v>
      </c>
      <c r="R44731" s="9" t="s">
        <v>368</v>
      </c>
      <c r="S44731" s="50" t="s">
        <v>368</v>
      </c>
      <c r="T44731" s="9" t="s">
        <v>368</v>
      </c>
      <c r="U44731" s="9" t="s">
        <v>368</v>
      </c>
    </row>
    <row r="44732">
      <c r="F44732" s="9"/>
      <c r="N44732" s="50"/>
      <c r="O44732" s="50"/>
      <c r="P44732" s="50"/>
      <c r="Q44732" s="50" t="s">
        <v>368</v>
      </c>
      <c r="R44732" s="9" t="s">
        <v>368</v>
      </c>
      <c r="S44732" s="50" t="s">
        <v>368</v>
      </c>
      <c r="T44732" s="9" t="s">
        <v>368</v>
      </c>
      <c r="U44732" s="9" t="s">
        <v>368</v>
      </c>
    </row>
    <row r="44733">
      <c r="F44733" s="9"/>
      <c r="N44733" s="50"/>
      <c r="O44733" s="50"/>
      <c r="P44733" s="50"/>
      <c r="Q44733" s="50" t="s">
        <v>368</v>
      </c>
      <c r="R44733" s="9" t="s">
        <v>368</v>
      </c>
      <c r="S44733" s="50" t="s">
        <v>368</v>
      </c>
      <c r="T44733" s="9" t="s">
        <v>368</v>
      </c>
      <c r="U44733" s="9" t="s">
        <v>368</v>
      </c>
    </row>
    <row r="44734">
      <c r="F44734" s="9"/>
      <c r="N44734" s="50"/>
      <c r="O44734" s="50"/>
      <c r="P44734" s="50"/>
      <c r="Q44734" s="50" t="s">
        <v>368</v>
      </c>
      <c r="R44734" s="9" t="s">
        <v>368</v>
      </c>
      <c r="S44734" s="50" t="s">
        <v>368</v>
      </c>
      <c r="T44734" s="9" t="s">
        <v>368</v>
      </c>
      <c r="U44734" s="9" t="s">
        <v>368</v>
      </c>
    </row>
    <row r="44735">
      <c r="F44735" s="9"/>
      <c r="N44735" s="50"/>
      <c r="O44735" s="50"/>
      <c r="P44735" s="50"/>
      <c r="Q44735" s="50" t="s">
        <v>368</v>
      </c>
      <c r="R44735" s="9" t="s">
        <v>368</v>
      </c>
      <c r="S44735" s="50" t="s">
        <v>368</v>
      </c>
      <c r="T44735" s="9" t="s">
        <v>368</v>
      </c>
      <c r="U44735" s="9" t="s">
        <v>368</v>
      </c>
    </row>
    <row r="44736">
      <c r="F44736" s="9"/>
      <c r="N44736" s="50"/>
      <c r="O44736" s="50"/>
      <c r="P44736" s="50"/>
      <c r="Q44736" s="50" t="s">
        <v>368</v>
      </c>
      <c r="R44736" s="9" t="s">
        <v>368</v>
      </c>
      <c r="S44736" s="50" t="s">
        <v>368</v>
      </c>
      <c r="T44736" s="9" t="s">
        <v>368</v>
      </c>
      <c r="U44736" s="9" t="s">
        <v>368</v>
      </c>
    </row>
    <row r="44737">
      <c r="F44737" s="9"/>
      <c r="N44737" s="50"/>
      <c r="O44737" s="50"/>
      <c r="P44737" s="50"/>
      <c r="Q44737" s="50" t="s">
        <v>368</v>
      </c>
      <c r="R44737" s="9" t="s">
        <v>368</v>
      </c>
      <c r="S44737" s="50" t="s">
        <v>368</v>
      </c>
      <c r="T44737" s="9" t="s">
        <v>368</v>
      </c>
      <c r="U44737" s="9" t="s">
        <v>368</v>
      </c>
    </row>
    <row r="44738">
      <c r="F44738" s="9"/>
      <c r="N44738" s="50"/>
      <c r="O44738" s="50"/>
      <c r="P44738" s="50"/>
      <c r="Q44738" s="50" t="s">
        <v>368</v>
      </c>
      <c r="R44738" s="9" t="s">
        <v>368</v>
      </c>
      <c r="S44738" s="50" t="s">
        <v>368</v>
      </c>
      <c r="T44738" s="9" t="s">
        <v>368</v>
      </c>
      <c r="U44738" s="9" t="s">
        <v>368</v>
      </c>
    </row>
    <row r="44739">
      <c r="F44739" s="9"/>
      <c r="N44739" s="50"/>
      <c r="O44739" s="50"/>
      <c r="P44739" s="50"/>
      <c r="Q44739" s="50" t="s">
        <v>368</v>
      </c>
      <c r="R44739" s="9" t="s">
        <v>368</v>
      </c>
      <c r="S44739" s="50" t="s">
        <v>368</v>
      </c>
      <c r="T44739" s="9" t="s">
        <v>368</v>
      </c>
      <c r="U44739" s="9" t="s">
        <v>368</v>
      </c>
    </row>
    <row r="44740">
      <c r="F44740" s="9"/>
      <c r="N44740" s="50"/>
      <c r="O44740" s="50"/>
      <c r="P44740" s="50"/>
      <c r="Q44740" s="50" t="s">
        <v>368</v>
      </c>
      <c r="R44740" s="9" t="s">
        <v>368</v>
      </c>
      <c r="S44740" s="50" t="s">
        <v>368</v>
      </c>
      <c r="T44740" s="9" t="s">
        <v>368</v>
      </c>
      <c r="U44740" s="9" t="s">
        <v>368</v>
      </c>
    </row>
    <row r="44741">
      <c r="F44741" s="9"/>
      <c r="N44741" s="50"/>
      <c r="O44741" s="50"/>
      <c r="P44741" s="50"/>
      <c r="Q44741" s="50" t="s">
        <v>368</v>
      </c>
      <c r="R44741" s="9" t="s">
        <v>368</v>
      </c>
      <c r="S44741" s="50" t="s">
        <v>368</v>
      </c>
      <c r="T44741" s="9" t="s">
        <v>368</v>
      </c>
      <c r="U44741" s="9" t="s">
        <v>368</v>
      </c>
    </row>
    <row r="44742">
      <c r="F44742" s="9"/>
      <c r="N44742" s="50"/>
      <c r="O44742" s="50"/>
      <c r="P44742" s="50"/>
      <c r="Q44742" s="50" t="s">
        <v>368</v>
      </c>
      <c r="R44742" s="9" t="s">
        <v>368</v>
      </c>
      <c r="S44742" s="50" t="s">
        <v>368</v>
      </c>
      <c r="T44742" s="9" t="s">
        <v>368</v>
      </c>
      <c r="U44742" s="9" t="s">
        <v>368</v>
      </c>
    </row>
    <row r="44743">
      <c r="F44743" s="9"/>
      <c r="N44743" s="50"/>
      <c r="O44743" s="50"/>
      <c r="P44743" s="50"/>
      <c r="Q44743" s="50" t="s">
        <v>368</v>
      </c>
      <c r="R44743" s="9" t="s">
        <v>368</v>
      </c>
      <c r="S44743" s="50" t="s">
        <v>368</v>
      </c>
      <c r="T44743" s="9" t="s">
        <v>368</v>
      </c>
      <c r="U44743" s="9" t="s">
        <v>368</v>
      </c>
    </row>
    <row r="44744">
      <c r="F44744" s="9"/>
      <c r="N44744" s="50"/>
      <c r="O44744" s="50"/>
      <c r="P44744" s="50"/>
      <c r="Q44744" s="50" t="s">
        <v>368</v>
      </c>
      <c r="R44744" s="9" t="s">
        <v>368</v>
      </c>
      <c r="S44744" s="50" t="s">
        <v>368</v>
      </c>
      <c r="T44744" s="9" t="s">
        <v>368</v>
      </c>
      <c r="U44744" s="9" t="s">
        <v>368</v>
      </c>
    </row>
    <row r="44745">
      <c r="F44745" s="9"/>
      <c r="N44745" s="50"/>
      <c r="O44745" s="50"/>
      <c r="P44745" s="50"/>
      <c r="Q44745" s="50" t="s">
        <v>368</v>
      </c>
      <c r="R44745" s="9" t="s">
        <v>368</v>
      </c>
      <c r="S44745" s="50" t="s">
        <v>368</v>
      </c>
      <c r="T44745" s="9" t="s">
        <v>368</v>
      </c>
      <c r="U44745" s="9" t="s">
        <v>368</v>
      </c>
    </row>
    <row r="44746">
      <c r="F44746" s="9"/>
      <c r="N44746" s="50"/>
      <c r="O44746" s="50"/>
      <c r="P44746" s="50"/>
      <c r="Q44746" s="50" t="s">
        <v>368</v>
      </c>
      <c r="R44746" s="9" t="s">
        <v>368</v>
      </c>
      <c r="S44746" s="50" t="s">
        <v>368</v>
      </c>
      <c r="T44746" s="9" t="s">
        <v>368</v>
      </c>
      <c r="U44746" s="9" t="s">
        <v>368</v>
      </c>
    </row>
    <row r="44747">
      <c r="F44747" s="9"/>
      <c r="N44747" s="50"/>
      <c r="O44747" s="50"/>
      <c r="P44747" s="50"/>
      <c r="Q44747" s="50" t="s">
        <v>368</v>
      </c>
      <c r="R44747" s="9" t="s">
        <v>368</v>
      </c>
      <c r="S44747" s="50" t="s">
        <v>368</v>
      </c>
      <c r="T44747" s="9" t="s">
        <v>368</v>
      </c>
      <c r="U44747" s="9" t="s">
        <v>368</v>
      </c>
    </row>
    <row r="44748">
      <c r="F44748" s="9"/>
      <c r="N44748" s="50"/>
      <c r="O44748" s="50"/>
      <c r="P44748" s="50"/>
      <c r="Q44748" s="50" t="s">
        <v>368</v>
      </c>
      <c r="R44748" s="9" t="s">
        <v>368</v>
      </c>
      <c r="S44748" s="50" t="s">
        <v>368</v>
      </c>
      <c r="T44748" s="9" t="s">
        <v>368</v>
      </c>
      <c r="U44748" s="9" t="s">
        <v>368</v>
      </c>
    </row>
    <row r="44749">
      <c r="F44749" s="9"/>
      <c r="N44749" s="50"/>
      <c r="O44749" s="50"/>
      <c r="P44749" s="50"/>
      <c r="Q44749" s="50" t="s">
        <v>368</v>
      </c>
      <c r="R44749" s="9" t="s">
        <v>368</v>
      </c>
      <c r="S44749" s="50" t="s">
        <v>368</v>
      </c>
      <c r="T44749" s="9" t="s">
        <v>368</v>
      </c>
      <c r="U44749" s="9" t="s">
        <v>368</v>
      </c>
    </row>
    <row r="44750">
      <c r="F44750" s="9"/>
      <c r="N44750" s="50"/>
      <c r="O44750" s="50"/>
      <c r="P44750" s="50"/>
      <c r="Q44750" s="50" t="s">
        <v>368</v>
      </c>
      <c r="R44750" s="9" t="s">
        <v>368</v>
      </c>
      <c r="S44750" s="50" t="s">
        <v>368</v>
      </c>
      <c r="T44750" s="9" t="s">
        <v>368</v>
      </c>
      <c r="U44750" s="9" t="s">
        <v>368</v>
      </c>
    </row>
    <row r="44751">
      <c r="F44751" s="9"/>
      <c r="N44751" s="50"/>
      <c r="O44751" s="50"/>
      <c r="P44751" s="50"/>
      <c r="Q44751" s="50" t="s">
        <v>368</v>
      </c>
      <c r="R44751" s="9" t="s">
        <v>368</v>
      </c>
      <c r="S44751" s="50" t="s">
        <v>368</v>
      </c>
      <c r="T44751" s="9" t="s">
        <v>368</v>
      </c>
      <c r="U44751" s="9" t="s">
        <v>368</v>
      </c>
    </row>
    <row r="44752">
      <c r="F44752" s="9"/>
      <c r="N44752" s="50"/>
      <c r="O44752" s="50"/>
      <c r="P44752" s="50"/>
      <c r="Q44752" s="50" t="s">
        <v>368</v>
      </c>
      <c r="R44752" s="9" t="s">
        <v>368</v>
      </c>
      <c r="S44752" s="50" t="s">
        <v>368</v>
      </c>
      <c r="T44752" s="9" t="s">
        <v>368</v>
      </c>
      <c r="U44752" s="9" t="s">
        <v>368</v>
      </c>
    </row>
    <row r="44753">
      <c r="F44753" s="9"/>
      <c r="N44753" s="50"/>
      <c r="O44753" s="50"/>
      <c r="P44753" s="50"/>
      <c r="Q44753" s="50" t="s">
        <v>368</v>
      </c>
      <c r="R44753" s="9" t="s">
        <v>368</v>
      </c>
      <c r="S44753" s="50" t="s">
        <v>368</v>
      </c>
      <c r="T44753" s="9" t="s">
        <v>368</v>
      </c>
      <c r="U44753" s="9" t="s">
        <v>368</v>
      </c>
    </row>
    <row r="44754">
      <c r="F44754" s="9"/>
      <c r="N44754" s="50"/>
      <c r="O44754" s="50"/>
      <c r="P44754" s="50"/>
      <c r="Q44754" s="50" t="s">
        <v>368</v>
      </c>
      <c r="R44754" s="9" t="s">
        <v>368</v>
      </c>
      <c r="S44754" s="50" t="s">
        <v>368</v>
      </c>
      <c r="T44754" s="9" t="s">
        <v>368</v>
      </c>
      <c r="U44754" s="9" t="s">
        <v>368</v>
      </c>
    </row>
    <row r="44755">
      <c r="F44755" s="9"/>
      <c r="N44755" s="50"/>
      <c r="O44755" s="50"/>
      <c r="P44755" s="50"/>
      <c r="Q44755" s="50" t="s">
        <v>368</v>
      </c>
      <c r="R44755" s="9" t="s">
        <v>368</v>
      </c>
      <c r="S44755" s="50" t="s">
        <v>368</v>
      </c>
      <c r="T44755" s="9" t="s">
        <v>368</v>
      </c>
      <c r="U44755" s="9" t="s">
        <v>368</v>
      </c>
    </row>
    <row r="44756">
      <c r="F44756" s="9"/>
      <c r="N44756" s="50"/>
      <c r="O44756" s="50"/>
      <c r="P44756" s="50"/>
      <c r="Q44756" s="50" t="s">
        <v>368</v>
      </c>
      <c r="R44756" s="9" t="s">
        <v>368</v>
      </c>
      <c r="S44756" s="50" t="s">
        <v>368</v>
      </c>
      <c r="T44756" s="9" t="s">
        <v>368</v>
      </c>
      <c r="U44756" s="9" t="s">
        <v>368</v>
      </c>
    </row>
    <row r="44757">
      <c r="F44757" s="9"/>
      <c r="N44757" s="50"/>
      <c r="O44757" s="50"/>
      <c r="P44757" s="50"/>
      <c r="Q44757" s="50" t="s">
        <v>368</v>
      </c>
      <c r="R44757" s="9" t="s">
        <v>368</v>
      </c>
      <c r="S44757" s="50" t="s">
        <v>368</v>
      </c>
      <c r="T44757" s="9" t="s">
        <v>368</v>
      </c>
      <c r="U44757" s="9" t="s">
        <v>368</v>
      </c>
    </row>
    <row r="44758">
      <c r="F44758" s="9"/>
      <c r="N44758" s="50"/>
      <c r="O44758" s="50"/>
      <c r="P44758" s="50"/>
      <c r="Q44758" s="50" t="s">
        <v>368</v>
      </c>
      <c r="R44758" s="9" t="s">
        <v>368</v>
      </c>
      <c r="S44758" s="50" t="s">
        <v>368</v>
      </c>
      <c r="T44758" s="9" t="s">
        <v>368</v>
      </c>
      <c r="U44758" s="9" t="s">
        <v>368</v>
      </c>
    </row>
    <row r="44759">
      <c r="F44759" s="9"/>
      <c r="N44759" s="50"/>
      <c r="O44759" s="50"/>
      <c r="P44759" s="50"/>
      <c r="Q44759" s="50" t="s">
        <v>368</v>
      </c>
      <c r="R44759" s="9" t="s">
        <v>368</v>
      </c>
      <c r="S44759" s="50" t="s">
        <v>368</v>
      </c>
      <c r="T44759" s="9" t="s">
        <v>368</v>
      </c>
      <c r="U44759" s="9" t="s">
        <v>368</v>
      </c>
    </row>
    <row r="44760">
      <c r="F44760" s="9"/>
      <c r="N44760" s="50"/>
      <c r="O44760" s="50"/>
      <c r="P44760" s="50"/>
      <c r="Q44760" s="50" t="s">
        <v>368</v>
      </c>
      <c r="R44760" s="9" t="s">
        <v>368</v>
      </c>
      <c r="S44760" s="50" t="s">
        <v>368</v>
      </c>
      <c r="T44760" s="9" t="s">
        <v>368</v>
      </c>
      <c r="U44760" s="9" t="s">
        <v>368</v>
      </c>
    </row>
    <row r="44761">
      <c r="F44761" s="9"/>
      <c r="N44761" s="50"/>
      <c r="O44761" s="50"/>
      <c r="P44761" s="50"/>
      <c r="Q44761" s="50" t="s">
        <v>368</v>
      </c>
      <c r="R44761" s="9" t="s">
        <v>368</v>
      </c>
      <c r="S44761" s="50" t="s">
        <v>368</v>
      </c>
      <c r="T44761" s="9" t="s">
        <v>368</v>
      </c>
      <c r="U44761" s="9" t="s">
        <v>368</v>
      </c>
    </row>
    <row r="44762">
      <c r="F44762" s="9"/>
      <c r="N44762" s="50"/>
      <c r="O44762" s="50"/>
      <c r="P44762" s="50"/>
      <c r="Q44762" s="50" t="s">
        <v>368</v>
      </c>
      <c r="R44762" s="9" t="s">
        <v>368</v>
      </c>
      <c r="S44762" s="50" t="s">
        <v>368</v>
      </c>
      <c r="T44762" s="9" t="s">
        <v>368</v>
      </c>
      <c r="U44762" s="9" t="s">
        <v>368</v>
      </c>
    </row>
    <row r="44763">
      <c r="F44763" s="9"/>
      <c r="N44763" s="50"/>
      <c r="O44763" s="50"/>
      <c r="P44763" s="50"/>
      <c r="Q44763" s="50" t="s">
        <v>368</v>
      </c>
      <c r="R44763" s="9" t="s">
        <v>368</v>
      </c>
      <c r="S44763" s="50" t="s">
        <v>368</v>
      </c>
      <c r="T44763" s="9" t="s">
        <v>368</v>
      </c>
      <c r="U44763" s="9" t="s">
        <v>368</v>
      </c>
    </row>
    <row r="44764">
      <c r="F44764" s="9"/>
      <c r="N44764" s="50"/>
      <c r="O44764" s="50"/>
      <c r="P44764" s="50"/>
      <c r="Q44764" s="50" t="s">
        <v>368</v>
      </c>
      <c r="R44764" s="9" t="s">
        <v>368</v>
      </c>
      <c r="S44764" s="50" t="s">
        <v>368</v>
      </c>
      <c r="T44764" s="9" t="s">
        <v>368</v>
      </c>
      <c r="U44764" s="9" t="s">
        <v>368</v>
      </c>
    </row>
    <row r="44765">
      <c r="F44765" s="9"/>
      <c r="N44765" s="50"/>
      <c r="O44765" s="50"/>
      <c r="P44765" s="50"/>
      <c r="Q44765" s="50" t="s">
        <v>368</v>
      </c>
      <c r="R44765" s="9" t="s">
        <v>368</v>
      </c>
      <c r="S44765" s="50" t="s">
        <v>368</v>
      </c>
      <c r="T44765" s="9" t="s">
        <v>368</v>
      </c>
      <c r="U44765" s="9" t="s">
        <v>368</v>
      </c>
    </row>
    <row r="44766">
      <c r="F44766" s="9"/>
      <c r="N44766" s="50"/>
      <c r="O44766" s="50"/>
      <c r="P44766" s="50"/>
      <c r="Q44766" s="50" t="s">
        <v>368</v>
      </c>
      <c r="R44766" s="9" t="s">
        <v>368</v>
      </c>
      <c r="S44766" s="50" t="s">
        <v>368</v>
      </c>
      <c r="T44766" s="9" t="s">
        <v>368</v>
      </c>
      <c r="U44766" s="9" t="s">
        <v>368</v>
      </c>
    </row>
    <row r="44767">
      <c r="F44767" s="9"/>
      <c r="N44767" s="50"/>
      <c r="O44767" s="50"/>
      <c r="P44767" s="50"/>
      <c r="Q44767" s="50" t="s">
        <v>368</v>
      </c>
      <c r="R44767" s="9" t="s">
        <v>368</v>
      </c>
      <c r="S44767" s="50" t="s">
        <v>368</v>
      </c>
      <c r="T44767" s="9" t="s">
        <v>368</v>
      </c>
      <c r="U44767" s="9" t="s">
        <v>368</v>
      </c>
    </row>
    <row r="44768">
      <c r="F44768" s="9"/>
      <c r="N44768" s="50"/>
      <c r="O44768" s="50"/>
      <c r="P44768" s="50"/>
      <c r="Q44768" s="50" t="s">
        <v>368</v>
      </c>
      <c r="R44768" s="9" t="s">
        <v>368</v>
      </c>
      <c r="S44768" s="50" t="s">
        <v>368</v>
      </c>
      <c r="T44768" s="9" t="s">
        <v>368</v>
      </c>
      <c r="U44768" s="9" t="s">
        <v>368</v>
      </c>
    </row>
    <row r="44769">
      <c r="F44769" s="9"/>
      <c r="N44769" s="50"/>
      <c r="O44769" s="50"/>
      <c r="P44769" s="50"/>
      <c r="Q44769" s="50" t="s">
        <v>368</v>
      </c>
      <c r="R44769" s="9" t="s">
        <v>368</v>
      </c>
      <c r="S44769" s="50" t="s">
        <v>368</v>
      </c>
      <c r="T44769" s="9" t="s">
        <v>368</v>
      </c>
      <c r="U44769" s="9" t="s">
        <v>368</v>
      </c>
    </row>
    <row r="44770">
      <c r="F44770" s="9"/>
      <c r="N44770" s="50"/>
      <c r="O44770" s="50"/>
      <c r="P44770" s="50"/>
      <c r="Q44770" s="50" t="s">
        <v>368</v>
      </c>
      <c r="R44770" s="9" t="s">
        <v>368</v>
      </c>
      <c r="S44770" s="50" t="s">
        <v>368</v>
      </c>
      <c r="T44770" s="9" t="s">
        <v>368</v>
      </c>
      <c r="U44770" s="9" t="s">
        <v>368</v>
      </c>
    </row>
    <row r="44771">
      <c r="F44771" s="9"/>
      <c r="N44771" s="50"/>
      <c r="O44771" s="50"/>
      <c r="P44771" s="50"/>
      <c r="Q44771" s="50" t="s">
        <v>368</v>
      </c>
      <c r="R44771" s="9" t="s">
        <v>368</v>
      </c>
      <c r="S44771" s="50" t="s">
        <v>368</v>
      </c>
      <c r="T44771" s="9" t="s">
        <v>368</v>
      </c>
      <c r="U44771" s="9" t="s">
        <v>368</v>
      </c>
    </row>
    <row r="44772">
      <c r="F44772" s="9"/>
      <c r="N44772" s="50"/>
      <c r="O44772" s="50"/>
      <c r="P44772" s="50"/>
      <c r="Q44772" s="50" t="s">
        <v>368</v>
      </c>
      <c r="R44772" s="9" t="s">
        <v>368</v>
      </c>
      <c r="S44772" s="50" t="s">
        <v>368</v>
      </c>
      <c r="T44772" s="9" t="s">
        <v>368</v>
      </c>
      <c r="U44772" s="9" t="s">
        <v>368</v>
      </c>
    </row>
    <row r="44773">
      <c r="F44773" s="9"/>
      <c r="N44773" s="50"/>
      <c r="O44773" s="50"/>
      <c r="P44773" s="50"/>
      <c r="Q44773" s="50" t="s">
        <v>368</v>
      </c>
      <c r="R44773" s="9" t="s">
        <v>368</v>
      </c>
      <c r="S44773" s="50" t="s">
        <v>368</v>
      </c>
      <c r="T44773" s="9" t="s">
        <v>368</v>
      </c>
      <c r="U44773" s="9" t="s">
        <v>368</v>
      </c>
    </row>
    <row r="44774">
      <c r="F44774" s="9"/>
      <c r="N44774" s="50"/>
      <c r="O44774" s="50"/>
      <c r="P44774" s="50"/>
      <c r="Q44774" s="50" t="s">
        <v>368</v>
      </c>
      <c r="R44774" s="9" t="s">
        <v>368</v>
      </c>
      <c r="S44774" s="50" t="s">
        <v>368</v>
      </c>
      <c r="T44774" s="9" t="s">
        <v>368</v>
      </c>
      <c r="U44774" s="9" t="s">
        <v>368</v>
      </c>
    </row>
    <row r="44775">
      <c r="F44775" s="9"/>
      <c r="N44775" s="50"/>
      <c r="O44775" s="50"/>
      <c r="P44775" s="50"/>
      <c r="Q44775" s="50" t="s">
        <v>368</v>
      </c>
      <c r="R44775" s="9" t="s">
        <v>368</v>
      </c>
      <c r="S44775" s="50" t="s">
        <v>368</v>
      </c>
      <c r="T44775" s="9" t="s">
        <v>368</v>
      </c>
      <c r="U44775" s="9" t="s">
        <v>368</v>
      </c>
    </row>
    <row r="44776">
      <c r="F44776" s="9"/>
      <c r="N44776" s="50"/>
      <c r="O44776" s="50"/>
      <c r="P44776" s="50"/>
      <c r="Q44776" s="50" t="s">
        <v>368</v>
      </c>
      <c r="R44776" s="9" t="s">
        <v>368</v>
      </c>
      <c r="S44776" s="50" t="s">
        <v>368</v>
      </c>
      <c r="T44776" s="9" t="s">
        <v>368</v>
      </c>
      <c r="U44776" s="9" t="s">
        <v>368</v>
      </c>
    </row>
    <row r="44777">
      <c r="F44777" s="9"/>
      <c r="N44777" s="50"/>
      <c r="O44777" s="50"/>
      <c r="P44777" s="50"/>
      <c r="Q44777" s="50" t="s">
        <v>368</v>
      </c>
      <c r="R44777" s="9" t="s">
        <v>368</v>
      </c>
      <c r="S44777" s="50" t="s">
        <v>368</v>
      </c>
      <c r="T44777" s="9" t="s">
        <v>368</v>
      </c>
      <c r="U44777" s="9" t="s">
        <v>368</v>
      </c>
    </row>
    <row r="44778">
      <c r="F44778" s="9"/>
      <c r="N44778" s="50"/>
      <c r="O44778" s="50"/>
      <c r="P44778" s="50"/>
      <c r="Q44778" s="50" t="s">
        <v>368</v>
      </c>
      <c r="R44778" s="9" t="s">
        <v>368</v>
      </c>
      <c r="S44778" s="50" t="s">
        <v>368</v>
      </c>
      <c r="T44778" s="9" t="s">
        <v>368</v>
      </c>
      <c r="U44778" s="9" t="s">
        <v>368</v>
      </c>
    </row>
    <row r="44779">
      <c r="F44779" s="9"/>
      <c r="N44779" s="50"/>
      <c r="O44779" s="50"/>
      <c r="P44779" s="50"/>
      <c r="Q44779" s="50" t="s">
        <v>368</v>
      </c>
      <c r="R44779" s="9" t="s">
        <v>368</v>
      </c>
      <c r="S44779" s="50" t="s">
        <v>368</v>
      </c>
      <c r="T44779" s="9" t="s">
        <v>368</v>
      </c>
      <c r="U44779" s="9" t="s">
        <v>368</v>
      </c>
    </row>
    <row r="44780">
      <c r="F44780" s="9"/>
      <c r="N44780" s="50"/>
      <c r="O44780" s="50"/>
      <c r="P44780" s="50"/>
      <c r="Q44780" s="50" t="s">
        <v>368</v>
      </c>
      <c r="R44780" s="9" t="s">
        <v>368</v>
      </c>
      <c r="S44780" s="50" t="s">
        <v>368</v>
      </c>
      <c r="T44780" s="9" t="s">
        <v>368</v>
      </c>
      <c r="U44780" s="9" t="s">
        <v>368</v>
      </c>
    </row>
    <row r="44781">
      <c r="F44781" s="9"/>
      <c r="N44781" s="50"/>
      <c r="O44781" s="50"/>
      <c r="P44781" s="50"/>
      <c r="Q44781" s="50" t="s">
        <v>368</v>
      </c>
      <c r="R44781" s="9" t="s">
        <v>368</v>
      </c>
      <c r="S44781" s="50" t="s">
        <v>368</v>
      </c>
      <c r="T44781" s="9" t="s">
        <v>368</v>
      </c>
      <c r="U44781" s="9" t="s">
        <v>368</v>
      </c>
    </row>
    <row r="44782">
      <c r="F44782" s="9"/>
      <c r="N44782" s="50"/>
      <c r="O44782" s="50"/>
      <c r="P44782" s="50"/>
      <c r="Q44782" s="50" t="s">
        <v>368</v>
      </c>
      <c r="R44782" s="9" t="s">
        <v>368</v>
      </c>
      <c r="S44782" s="50" t="s">
        <v>368</v>
      </c>
      <c r="T44782" s="9" t="s">
        <v>368</v>
      </c>
      <c r="U44782" s="9" t="s">
        <v>368</v>
      </c>
    </row>
    <row r="44783">
      <c r="F44783" s="9"/>
      <c r="N44783" s="50"/>
      <c r="O44783" s="50"/>
      <c r="P44783" s="50"/>
      <c r="Q44783" s="50" t="s">
        <v>368</v>
      </c>
      <c r="R44783" s="9" t="s">
        <v>368</v>
      </c>
      <c r="S44783" s="50" t="s">
        <v>368</v>
      </c>
      <c r="T44783" s="9" t="s">
        <v>368</v>
      </c>
      <c r="U44783" s="9" t="s">
        <v>368</v>
      </c>
    </row>
    <row r="44784">
      <c r="F44784" s="9"/>
      <c r="N44784" s="50"/>
      <c r="O44784" s="50"/>
      <c r="P44784" s="50"/>
      <c r="Q44784" s="50" t="s">
        <v>368</v>
      </c>
      <c r="R44784" s="9" t="s">
        <v>368</v>
      </c>
      <c r="S44784" s="50" t="s">
        <v>368</v>
      </c>
      <c r="T44784" s="9" t="s">
        <v>368</v>
      </c>
      <c r="U44784" s="9" t="s">
        <v>368</v>
      </c>
    </row>
    <row r="44785">
      <c r="F44785" s="9"/>
      <c r="N44785" s="50"/>
      <c r="O44785" s="50"/>
      <c r="P44785" s="50"/>
      <c r="Q44785" s="50" t="s">
        <v>368</v>
      </c>
      <c r="R44785" s="9" t="s">
        <v>368</v>
      </c>
      <c r="S44785" s="50" t="s">
        <v>368</v>
      </c>
      <c r="T44785" s="9" t="s">
        <v>368</v>
      </c>
      <c r="U44785" s="9" t="s">
        <v>368</v>
      </c>
    </row>
    <row r="44786">
      <c r="F44786" s="9"/>
      <c r="N44786" s="50"/>
      <c r="O44786" s="50"/>
      <c r="P44786" s="50"/>
      <c r="Q44786" s="50" t="s">
        <v>368</v>
      </c>
      <c r="R44786" s="9" t="s">
        <v>368</v>
      </c>
      <c r="S44786" s="50" t="s">
        <v>368</v>
      </c>
      <c r="T44786" s="9" t="s">
        <v>368</v>
      </c>
      <c r="U44786" s="9" t="s">
        <v>368</v>
      </c>
    </row>
    <row r="44787">
      <c r="F44787" s="9"/>
      <c r="N44787" s="50"/>
      <c r="O44787" s="50"/>
      <c r="P44787" s="50"/>
      <c r="Q44787" s="50" t="s">
        <v>368</v>
      </c>
      <c r="R44787" s="9" t="s">
        <v>368</v>
      </c>
      <c r="S44787" s="50" t="s">
        <v>368</v>
      </c>
      <c r="T44787" s="9" t="s">
        <v>368</v>
      </c>
      <c r="U44787" s="9" t="s">
        <v>368</v>
      </c>
    </row>
    <row r="44788">
      <c r="F44788" s="9"/>
      <c r="N44788" s="50"/>
      <c r="O44788" s="50"/>
      <c r="P44788" s="50"/>
      <c r="Q44788" s="50" t="s">
        <v>368</v>
      </c>
      <c r="R44788" s="9" t="s">
        <v>368</v>
      </c>
      <c r="S44788" s="50" t="s">
        <v>368</v>
      </c>
      <c r="T44788" s="9" t="s">
        <v>368</v>
      </c>
      <c r="U44788" s="9" t="s">
        <v>368</v>
      </c>
    </row>
    <row r="44789">
      <c r="F44789" s="9"/>
      <c r="N44789" s="50"/>
      <c r="O44789" s="50"/>
      <c r="P44789" s="50"/>
      <c r="Q44789" s="50" t="s">
        <v>368</v>
      </c>
      <c r="R44789" s="9" t="s">
        <v>368</v>
      </c>
      <c r="S44789" s="50" t="s">
        <v>368</v>
      </c>
      <c r="T44789" s="9" t="s">
        <v>368</v>
      </c>
      <c r="U44789" s="9" t="s">
        <v>368</v>
      </c>
    </row>
    <row r="44790">
      <c r="F44790" s="9"/>
      <c r="N44790" s="50"/>
      <c r="O44790" s="50"/>
      <c r="P44790" s="50"/>
      <c r="Q44790" s="50" t="s">
        <v>368</v>
      </c>
      <c r="R44790" s="9" t="s">
        <v>368</v>
      </c>
      <c r="S44790" s="50" t="s">
        <v>368</v>
      </c>
      <c r="T44790" s="9" t="s">
        <v>368</v>
      </c>
      <c r="U44790" s="9" t="s">
        <v>368</v>
      </c>
    </row>
    <row r="44791">
      <c r="F44791" s="9"/>
      <c r="N44791" s="50"/>
      <c r="O44791" s="50"/>
      <c r="P44791" s="50"/>
      <c r="Q44791" s="50" t="s">
        <v>368</v>
      </c>
      <c r="R44791" s="9" t="s">
        <v>368</v>
      </c>
      <c r="S44791" s="50" t="s">
        <v>368</v>
      </c>
      <c r="T44791" s="9" t="s">
        <v>368</v>
      </c>
      <c r="U44791" s="9" t="s">
        <v>368</v>
      </c>
    </row>
    <row r="44792">
      <c r="F44792" s="9"/>
      <c r="N44792" s="50"/>
      <c r="O44792" s="50"/>
      <c r="P44792" s="50"/>
      <c r="Q44792" s="50" t="s">
        <v>368</v>
      </c>
      <c r="R44792" s="9" t="s">
        <v>368</v>
      </c>
      <c r="S44792" s="50" t="s">
        <v>368</v>
      </c>
      <c r="T44792" s="9" t="s">
        <v>368</v>
      </c>
      <c r="U44792" s="9" t="s">
        <v>368</v>
      </c>
    </row>
    <row r="44793">
      <c r="F44793" s="9"/>
      <c r="N44793" s="50"/>
      <c r="O44793" s="50"/>
      <c r="P44793" s="50"/>
      <c r="Q44793" s="50" t="s">
        <v>368</v>
      </c>
      <c r="R44793" s="9" t="s">
        <v>368</v>
      </c>
      <c r="S44793" s="50" t="s">
        <v>368</v>
      </c>
      <c r="T44793" s="9" t="s">
        <v>368</v>
      </c>
      <c r="U44793" s="9" t="s">
        <v>368</v>
      </c>
    </row>
    <row r="44794">
      <c r="F44794" s="9"/>
      <c r="N44794" s="50"/>
      <c r="O44794" s="50"/>
      <c r="P44794" s="50"/>
      <c r="Q44794" s="50" t="s">
        <v>368</v>
      </c>
      <c r="R44794" s="9" t="s">
        <v>368</v>
      </c>
      <c r="S44794" s="50" t="s">
        <v>368</v>
      </c>
      <c r="T44794" s="9" t="s">
        <v>368</v>
      </c>
      <c r="U44794" s="9" t="s">
        <v>368</v>
      </c>
    </row>
    <row r="44795">
      <c r="F44795" s="9"/>
      <c r="N44795" s="50"/>
      <c r="O44795" s="50"/>
      <c r="P44795" s="50"/>
      <c r="Q44795" s="50" t="s">
        <v>368</v>
      </c>
      <c r="R44795" s="9" t="s">
        <v>368</v>
      </c>
      <c r="S44795" s="50" t="s">
        <v>368</v>
      </c>
      <c r="T44795" s="9" t="s">
        <v>368</v>
      </c>
      <c r="U44795" s="9" t="s">
        <v>368</v>
      </c>
    </row>
    <row r="44796">
      <c r="F44796" s="9"/>
      <c r="N44796" s="50"/>
      <c r="O44796" s="50"/>
      <c r="P44796" s="50"/>
      <c r="Q44796" s="50" t="s">
        <v>368</v>
      </c>
      <c r="R44796" s="9" t="s">
        <v>368</v>
      </c>
      <c r="S44796" s="50" t="s">
        <v>368</v>
      </c>
      <c r="T44796" s="9" t="s">
        <v>368</v>
      </c>
      <c r="U44796" s="9" t="s">
        <v>368</v>
      </c>
    </row>
    <row r="44797">
      <c r="F44797" s="9"/>
      <c r="N44797" s="50"/>
      <c r="O44797" s="50"/>
      <c r="P44797" s="50"/>
      <c r="Q44797" s="50" t="s">
        <v>368</v>
      </c>
      <c r="R44797" s="9" t="s">
        <v>368</v>
      </c>
      <c r="S44797" s="50" t="s">
        <v>368</v>
      </c>
      <c r="T44797" s="9" t="s">
        <v>368</v>
      </c>
      <c r="U44797" s="9" t="s">
        <v>368</v>
      </c>
    </row>
    <row r="44798">
      <c r="F44798" s="9"/>
      <c r="N44798" s="50"/>
      <c r="O44798" s="50"/>
      <c r="P44798" s="50"/>
      <c r="Q44798" s="50" t="s">
        <v>368</v>
      </c>
      <c r="R44798" s="9" t="s">
        <v>368</v>
      </c>
      <c r="S44798" s="50" t="s">
        <v>368</v>
      </c>
      <c r="T44798" s="9" t="s">
        <v>368</v>
      </c>
      <c r="U44798" s="9" t="s">
        <v>368</v>
      </c>
    </row>
    <row r="44799">
      <c r="F44799" s="9"/>
      <c r="N44799" s="50"/>
      <c r="O44799" s="50"/>
      <c r="P44799" s="50"/>
      <c r="Q44799" s="50" t="s">
        <v>368</v>
      </c>
      <c r="R44799" s="9" t="s">
        <v>368</v>
      </c>
      <c r="S44799" s="50" t="s">
        <v>368</v>
      </c>
      <c r="T44799" s="9" t="s">
        <v>368</v>
      </c>
      <c r="U44799" s="9" t="s">
        <v>368</v>
      </c>
    </row>
    <row r="44800">
      <c r="F44800" s="9"/>
      <c r="N44800" s="50"/>
      <c r="O44800" s="50"/>
      <c r="P44800" s="50"/>
      <c r="Q44800" s="50" t="s">
        <v>368</v>
      </c>
      <c r="R44800" s="9" t="s">
        <v>368</v>
      </c>
      <c r="S44800" s="50" t="s">
        <v>368</v>
      </c>
      <c r="T44800" s="9" t="s">
        <v>368</v>
      </c>
      <c r="U44800" s="9" t="s">
        <v>368</v>
      </c>
    </row>
    <row r="44801">
      <c r="F44801" s="9"/>
      <c r="N44801" s="50"/>
      <c r="O44801" s="50"/>
      <c r="P44801" s="50"/>
      <c r="Q44801" s="50" t="s">
        <v>368</v>
      </c>
      <c r="R44801" s="9" t="s">
        <v>368</v>
      </c>
      <c r="S44801" s="50" t="s">
        <v>368</v>
      </c>
      <c r="T44801" s="9" t="s">
        <v>368</v>
      </c>
      <c r="U44801" s="9" t="s">
        <v>368</v>
      </c>
    </row>
    <row r="44802">
      <c r="F44802" s="9"/>
      <c r="N44802" s="50"/>
      <c r="O44802" s="50"/>
      <c r="P44802" s="50"/>
      <c r="Q44802" s="50" t="s">
        <v>368</v>
      </c>
      <c r="R44802" s="9" t="s">
        <v>368</v>
      </c>
      <c r="S44802" s="50" t="s">
        <v>368</v>
      </c>
      <c r="T44802" s="9" t="s">
        <v>368</v>
      </c>
      <c r="U44802" s="9" t="s">
        <v>368</v>
      </c>
    </row>
    <row r="44803">
      <c r="F44803" s="9"/>
      <c r="N44803" s="50"/>
      <c r="O44803" s="50"/>
      <c r="P44803" s="50"/>
      <c r="Q44803" s="50" t="s">
        <v>368</v>
      </c>
      <c r="R44803" s="9" t="s">
        <v>368</v>
      </c>
      <c r="S44803" s="50" t="s">
        <v>368</v>
      </c>
      <c r="T44803" s="9" t="s">
        <v>368</v>
      </c>
      <c r="U44803" s="9" t="s">
        <v>368</v>
      </c>
    </row>
    <row r="44804">
      <c r="F44804" s="9"/>
      <c r="N44804" s="50"/>
      <c r="O44804" s="50"/>
      <c r="P44804" s="50"/>
      <c r="Q44804" s="50" t="s">
        <v>368</v>
      </c>
      <c r="R44804" s="9" t="s">
        <v>368</v>
      </c>
      <c r="S44804" s="50" t="s">
        <v>368</v>
      </c>
      <c r="T44804" s="9" t="s">
        <v>368</v>
      </c>
      <c r="U44804" s="9" t="s">
        <v>368</v>
      </c>
    </row>
    <row r="44805">
      <c r="F44805" s="9"/>
      <c r="N44805" s="50"/>
      <c r="O44805" s="50"/>
      <c r="P44805" s="50"/>
      <c r="Q44805" s="50" t="s">
        <v>368</v>
      </c>
      <c r="R44805" s="9" t="s">
        <v>368</v>
      </c>
      <c r="S44805" s="50" t="s">
        <v>368</v>
      </c>
      <c r="T44805" s="9" t="s">
        <v>368</v>
      </c>
      <c r="U44805" s="9" t="s">
        <v>368</v>
      </c>
    </row>
    <row r="44806">
      <c r="F44806" s="9"/>
      <c r="N44806" s="50"/>
      <c r="O44806" s="50"/>
      <c r="P44806" s="50"/>
      <c r="Q44806" s="50" t="s">
        <v>368</v>
      </c>
      <c r="R44806" s="9" t="s">
        <v>368</v>
      </c>
      <c r="S44806" s="50" t="s">
        <v>368</v>
      </c>
      <c r="T44806" s="9" t="s">
        <v>368</v>
      </c>
      <c r="U44806" s="9" t="s">
        <v>368</v>
      </c>
    </row>
    <row r="44807">
      <c r="F44807" s="9"/>
      <c r="N44807" s="50"/>
      <c r="O44807" s="50"/>
      <c r="P44807" s="50"/>
      <c r="Q44807" s="50" t="s">
        <v>368</v>
      </c>
      <c r="R44807" s="9" t="s">
        <v>368</v>
      </c>
      <c r="S44807" s="50" t="s">
        <v>368</v>
      </c>
      <c r="T44807" s="9" t="s">
        <v>368</v>
      </c>
      <c r="U44807" s="9" t="s">
        <v>368</v>
      </c>
    </row>
    <row r="44808">
      <c r="F44808" s="9"/>
      <c r="N44808" s="50"/>
      <c r="O44808" s="50"/>
      <c r="P44808" s="50"/>
      <c r="Q44808" s="50" t="s">
        <v>368</v>
      </c>
      <c r="R44808" s="9" t="s">
        <v>368</v>
      </c>
      <c r="S44808" s="50" t="s">
        <v>368</v>
      </c>
      <c r="T44808" s="9" t="s">
        <v>368</v>
      </c>
      <c r="U44808" s="9" t="s">
        <v>368</v>
      </c>
    </row>
    <row r="44809">
      <c r="F44809" s="9"/>
      <c r="N44809" s="50"/>
      <c r="O44809" s="50"/>
      <c r="P44809" s="50"/>
      <c r="Q44809" s="50" t="s">
        <v>368</v>
      </c>
      <c r="R44809" s="9" t="s">
        <v>368</v>
      </c>
      <c r="S44809" s="50" t="s">
        <v>368</v>
      </c>
      <c r="T44809" s="9" t="s">
        <v>368</v>
      </c>
      <c r="U44809" s="9" t="s">
        <v>368</v>
      </c>
    </row>
    <row r="44810">
      <c r="F44810" s="9"/>
      <c r="N44810" s="50"/>
      <c r="O44810" s="50"/>
      <c r="P44810" s="50"/>
      <c r="Q44810" s="50" t="s">
        <v>368</v>
      </c>
      <c r="R44810" s="9" t="s">
        <v>368</v>
      </c>
      <c r="S44810" s="50" t="s">
        <v>368</v>
      </c>
      <c r="T44810" s="9" t="s">
        <v>368</v>
      </c>
      <c r="U44810" s="9" t="s">
        <v>368</v>
      </c>
    </row>
    <row r="44811">
      <c r="F44811" s="9"/>
      <c r="N44811" s="50"/>
      <c r="O44811" s="50"/>
      <c r="P44811" s="50"/>
      <c r="Q44811" s="50" t="s">
        <v>368</v>
      </c>
      <c r="R44811" s="9" t="s">
        <v>368</v>
      </c>
      <c r="S44811" s="50" t="s">
        <v>368</v>
      </c>
      <c r="T44811" s="9" t="s">
        <v>368</v>
      </c>
      <c r="U44811" s="9" t="s">
        <v>368</v>
      </c>
    </row>
    <row r="44812">
      <c r="F44812" s="9"/>
      <c r="N44812" s="50"/>
      <c r="O44812" s="50"/>
      <c r="P44812" s="50"/>
      <c r="Q44812" s="50" t="s">
        <v>368</v>
      </c>
      <c r="R44812" s="9" t="s">
        <v>368</v>
      </c>
      <c r="S44812" s="50" t="s">
        <v>368</v>
      </c>
      <c r="T44812" s="9" t="s">
        <v>368</v>
      </c>
      <c r="U44812" s="9" t="s">
        <v>368</v>
      </c>
    </row>
    <row r="44813">
      <c r="F44813" s="9"/>
      <c r="N44813" s="50"/>
      <c r="O44813" s="50"/>
      <c r="P44813" s="50"/>
      <c r="Q44813" s="50" t="s">
        <v>368</v>
      </c>
      <c r="R44813" s="9" t="s">
        <v>368</v>
      </c>
      <c r="S44813" s="50" t="s">
        <v>368</v>
      </c>
      <c r="T44813" s="9" t="s">
        <v>368</v>
      </c>
      <c r="U44813" s="9" t="s">
        <v>368</v>
      </c>
    </row>
    <row r="44814">
      <c r="F44814" s="9"/>
      <c r="N44814" s="50"/>
      <c r="O44814" s="50"/>
      <c r="P44814" s="50"/>
      <c r="Q44814" s="50" t="s">
        <v>368</v>
      </c>
      <c r="R44814" s="9" t="s">
        <v>368</v>
      </c>
      <c r="S44814" s="50" t="s">
        <v>368</v>
      </c>
      <c r="T44814" s="9" t="s">
        <v>368</v>
      </c>
      <c r="U44814" s="9" t="s">
        <v>368</v>
      </c>
    </row>
    <row r="44815">
      <c r="F44815" s="9"/>
      <c r="N44815" s="50"/>
      <c r="O44815" s="50"/>
      <c r="P44815" s="50"/>
      <c r="Q44815" s="50" t="s">
        <v>368</v>
      </c>
      <c r="R44815" s="9" t="s">
        <v>368</v>
      </c>
      <c r="S44815" s="50" t="s">
        <v>368</v>
      </c>
      <c r="T44815" s="9" t="s">
        <v>368</v>
      </c>
      <c r="U44815" s="9" t="s">
        <v>368</v>
      </c>
    </row>
    <row r="44816">
      <c r="F44816" s="9"/>
      <c r="N44816" s="50"/>
      <c r="O44816" s="50"/>
      <c r="P44816" s="50"/>
      <c r="Q44816" s="50" t="s">
        <v>368</v>
      </c>
      <c r="R44816" s="9" t="s">
        <v>368</v>
      </c>
      <c r="S44816" s="50" t="s">
        <v>368</v>
      </c>
      <c r="T44816" s="9" t="s">
        <v>368</v>
      </c>
      <c r="U44816" s="9" t="s">
        <v>368</v>
      </c>
    </row>
    <row r="44817">
      <c r="F44817" s="9"/>
      <c r="N44817" s="50"/>
      <c r="O44817" s="50"/>
      <c r="P44817" s="50"/>
      <c r="Q44817" s="50" t="s">
        <v>368</v>
      </c>
      <c r="R44817" s="9" t="s">
        <v>368</v>
      </c>
      <c r="S44817" s="50" t="s">
        <v>368</v>
      </c>
      <c r="T44817" s="9" t="s">
        <v>368</v>
      </c>
      <c r="U44817" s="9" t="s">
        <v>368</v>
      </c>
    </row>
    <row r="44818">
      <c r="F44818" s="9"/>
      <c r="N44818" s="50"/>
      <c r="O44818" s="50"/>
      <c r="P44818" s="50"/>
      <c r="Q44818" s="50" t="s">
        <v>368</v>
      </c>
      <c r="R44818" s="9" t="s">
        <v>368</v>
      </c>
      <c r="S44818" s="50" t="s">
        <v>368</v>
      </c>
      <c r="T44818" s="9" t="s">
        <v>368</v>
      </c>
      <c r="U44818" s="9" t="s">
        <v>368</v>
      </c>
    </row>
    <row r="44819">
      <c r="F44819" s="9"/>
      <c r="N44819" s="50"/>
      <c r="O44819" s="50"/>
      <c r="P44819" s="50"/>
      <c r="Q44819" s="50" t="s">
        <v>368</v>
      </c>
      <c r="R44819" s="9" t="s">
        <v>368</v>
      </c>
      <c r="S44819" s="50" t="s">
        <v>368</v>
      </c>
      <c r="T44819" s="9" t="s">
        <v>368</v>
      </c>
      <c r="U44819" s="9" t="s">
        <v>368</v>
      </c>
    </row>
    <row r="44820">
      <c r="F44820" s="9"/>
      <c r="N44820" s="50"/>
      <c r="O44820" s="50"/>
      <c r="P44820" s="50"/>
      <c r="Q44820" s="50" t="s">
        <v>368</v>
      </c>
      <c r="R44820" s="9" t="s">
        <v>368</v>
      </c>
      <c r="S44820" s="50" t="s">
        <v>368</v>
      </c>
      <c r="T44820" s="9" t="s">
        <v>368</v>
      </c>
      <c r="U44820" s="9" t="s">
        <v>368</v>
      </c>
    </row>
    <row r="44821">
      <c r="F44821" s="9"/>
      <c r="N44821" s="50"/>
      <c r="O44821" s="50"/>
      <c r="P44821" s="50"/>
      <c r="Q44821" s="50" t="s">
        <v>368</v>
      </c>
      <c r="R44821" s="9" t="s">
        <v>368</v>
      </c>
      <c r="S44821" s="50" t="s">
        <v>368</v>
      </c>
      <c r="T44821" s="9" t="s">
        <v>368</v>
      </c>
      <c r="U44821" s="9" t="s">
        <v>368</v>
      </c>
    </row>
    <row r="44822">
      <c r="F44822" s="9"/>
      <c r="N44822" s="50"/>
      <c r="O44822" s="50"/>
      <c r="P44822" s="50"/>
      <c r="Q44822" s="50" t="s">
        <v>368</v>
      </c>
      <c r="R44822" s="9" t="s">
        <v>368</v>
      </c>
      <c r="S44822" s="50" t="s">
        <v>368</v>
      </c>
      <c r="T44822" s="9" t="s">
        <v>368</v>
      </c>
      <c r="U44822" s="9" t="s">
        <v>368</v>
      </c>
    </row>
    <row r="44823">
      <c r="F44823" s="9"/>
      <c r="N44823" s="50"/>
      <c r="O44823" s="50"/>
      <c r="P44823" s="50"/>
      <c r="Q44823" s="50" t="s">
        <v>368</v>
      </c>
      <c r="R44823" s="9" t="s">
        <v>368</v>
      </c>
      <c r="S44823" s="50" t="s">
        <v>368</v>
      </c>
      <c r="T44823" s="9" t="s">
        <v>368</v>
      </c>
      <c r="U44823" s="9" t="s">
        <v>368</v>
      </c>
    </row>
    <row r="44824">
      <c r="F44824" s="9"/>
      <c r="N44824" s="50"/>
      <c r="O44824" s="50"/>
      <c r="P44824" s="50"/>
      <c r="Q44824" s="50" t="s">
        <v>368</v>
      </c>
      <c r="R44824" s="9" t="s">
        <v>368</v>
      </c>
      <c r="S44824" s="50" t="s">
        <v>368</v>
      </c>
      <c r="T44824" s="9" t="s">
        <v>368</v>
      </c>
      <c r="U44824" s="9" t="s">
        <v>368</v>
      </c>
    </row>
    <row r="44825">
      <c r="F44825" s="9"/>
      <c r="N44825" s="50"/>
      <c r="O44825" s="50"/>
      <c r="P44825" s="50"/>
      <c r="Q44825" s="50" t="s">
        <v>368</v>
      </c>
      <c r="R44825" s="9" t="s">
        <v>368</v>
      </c>
      <c r="S44825" s="50" t="s">
        <v>368</v>
      </c>
      <c r="T44825" s="9" t="s">
        <v>368</v>
      </c>
      <c r="U44825" s="9" t="s">
        <v>368</v>
      </c>
    </row>
    <row r="44826">
      <c r="F44826" s="9"/>
      <c r="N44826" s="50"/>
      <c r="O44826" s="50"/>
      <c r="P44826" s="50"/>
      <c r="Q44826" s="50" t="s">
        <v>368</v>
      </c>
      <c r="R44826" s="9" t="s">
        <v>368</v>
      </c>
      <c r="S44826" s="50" t="s">
        <v>368</v>
      </c>
      <c r="T44826" s="9" t="s">
        <v>368</v>
      </c>
      <c r="U44826" s="9" t="s">
        <v>368</v>
      </c>
    </row>
    <row r="44827">
      <c r="F44827" s="9"/>
      <c r="N44827" s="50"/>
      <c r="O44827" s="50"/>
      <c r="P44827" s="50"/>
      <c r="Q44827" s="50" t="s">
        <v>368</v>
      </c>
      <c r="R44827" s="9" t="s">
        <v>368</v>
      </c>
      <c r="S44827" s="50" t="s">
        <v>368</v>
      </c>
      <c r="T44827" s="9" t="s">
        <v>368</v>
      </c>
      <c r="U44827" s="9" t="s">
        <v>368</v>
      </c>
    </row>
    <row r="44828">
      <c r="F44828" s="9"/>
      <c r="N44828" s="50"/>
      <c r="O44828" s="50"/>
      <c r="P44828" s="50"/>
      <c r="Q44828" s="50" t="s">
        <v>368</v>
      </c>
      <c r="R44828" s="9" t="s">
        <v>368</v>
      </c>
      <c r="S44828" s="50" t="s">
        <v>368</v>
      </c>
      <c r="T44828" s="9" t="s">
        <v>368</v>
      </c>
      <c r="U44828" s="9" t="s">
        <v>368</v>
      </c>
    </row>
    <row r="44829">
      <c r="F44829" s="9"/>
      <c r="N44829" s="50"/>
      <c r="O44829" s="50"/>
      <c r="P44829" s="50"/>
      <c r="Q44829" s="50" t="s">
        <v>368</v>
      </c>
      <c r="R44829" s="9" t="s">
        <v>368</v>
      </c>
      <c r="S44829" s="50" t="s">
        <v>368</v>
      </c>
      <c r="T44829" s="9" t="s">
        <v>368</v>
      </c>
      <c r="U44829" s="9" t="s">
        <v>368</v>
      </c>
    </row>
    <row r="44830">
      <c r="F44830" s="9"/>
      <c r="N44830" s="50"/>
      <c r="O44830" s="50"/>
      <c r="P44830" s="50"/>
      <c r="Q44830" s="50" t="s">
        <v>368</v>
      </c>
      <c r="R44830" s="9" t="s">
        <v>368</v>
      </c>
      <c r="S44830" s="50" t="s">
        <v>368</v>
      </c>
      <c r="T44830" s="9" t="s">
        <v>368</v>
      </c>
      <c r="U44830" s="9" t="s">
        <v>368</v>
      </c>
    </row>
    <row r="44831">
      <c r="F44831" s="9"/>
      <c r="N44831" s="50"/>
      <c r="O44831" s="50"/>
      <c r="P44831" s="50"/>
      <c r="Q44831" s="50" t="s">
        <v>368</v>
      </c>
      <c r="R44831" s="9" t="s">
        <v>368</v>
      </c>
      <c r="S44831" s="50" t="s">
        <v>368</v>
      </c>
      <c r="T44831" s="9" t="s">
        <v>368</v>
      </c>
      <c r="U44831" s="9" t="s">
        <v>368</v>
      </c>
    </row>
    <row r="44832">
      <c r="F44832" s="9"/>
      <c r="N44832" s="50"/>
      <c r="O44832" s="50"/>
      <c r="P44832" s="50"/>
      <c r="Q44832" s="50" t="s">
        <v>368</v>
      </c>
      <c r="R44832" s="9" t="s">
        <v>368</v>
      </c>
      <c r="S44832" s="50" t="s">
        <v>368</v>
      </c>
      <c r="T44832" s="9" t="s">
        <v>368</v>
      </c>
      <c r="U44832" s="9" t="s">
        <v>368</v>
      </c>
    </row>
    <row r="44833">
      <c r="F44833" s="9"/>
      <c r="N44833" s="50"/>
      <c r="O44833" s="50"/>
      <c r="P44833" s="50"/>
      <c r="Q44833" s="50" t="s">
        <v>368</v>
      </c>
      <c r="R44833" s="9" t="s">
        <v>368</v>
      </c>
      <c r="S44833" s="50" t="s">
        <v>368</v>
      </c>
      <c r="T44833" s="9" t="s">
        <v>368</v>
      </c>
      <c r="U44833" s="9" t="s">
        <v>368</v>
      </c>
    </row>
    <row r="44834">
      <c r="F44834" s="9"/>
      <c r="N44834" s="50"/>
      <c r="O44834" s="50"/>
      <c r="P44834" s="50"/>
      <c r="Q44834" s="50" t="s">
        <v>368</v>
      </c>
      <c r="R44834" s="9" t="s">
        <v>368</v>
      </c>
      <c r="S44834" s="50" t="s">
        <v>368</v>
      </c>
      <c r="T44834" s="9" t="s">
        <v>368</v>
      </c>
      <c r="U44834" s="9" t="s">
        <v>368</v>
      </c>
    </row>
    <row r="44835">
      <c r="F44835" s="9"/>
      <c r="N44835" s="50"/>
      <c r="O44835" s="50"/>
      <c r="P44835" s="50"/>
      <c r="Q44835" s="50" t="s">
        <v>368</v>
      </c>
      <c r="R44835" s="9" t="s">
        <v>368</v>
      </c>
      <c r="S44835" s="50" t="s">
        <v>368</v>
      </c>
      <c r="T44835" s="9" t="s">
        <v>368</v>
      </c>
      <c r="U44835" s="9" t="s">
        <v>368</v>
      </c>
    </row>
    <row r="44836">
      <c r="F44836" s="9"/>
      <c r="N44836" s="50"/>
      <c r="O44836" s="50"/>
      <c r="P44836" s="50"/>
      <c r="Q44836" s="50" t="s">
        <v>368</v>
      </c>
      <c r="R44836" s="9" t="s">
        <v>368</v>
      </c>
      <c r="S44836" s="50" t="s">
        <v>368</v>
      </c>
      <c r="T44836" s="9" t="s">
        <v>368</v>
      </c>
      <c r="U44836" s="9" t="s">
        <v>368</v>
      </c>
    </row>
    <row r="44837">
      <c r="F44837" s="9"/>
      <c r="N44837" s="50"/>
      <c r="O44837" s="50"/>
      <c r="P44837" s="50"/>
      <c r="Q44837" s="50" t="s">
        <v>368</v>
      </c>
      <c r="R44837" s="9" t="s">
        <v>368</v>
      </c>
      <c r="S44837" s="50" t="s">
        <v>368</v>
      </c>
      <c r="T44837" s="9" t="s">
        <v>368</v>
      </c>
      <c r="U44837" s="9" t="s">
        <v>368</v>
      </c>
    </row>
    <row r="44838">
      <c r="F44838" s="9"/>
      <c r="N44838" s="50"/>
      <c r="O44838" s="50"/>
      <c r="P44838" s="50"/>
      <c r="Q44838" s="50" t="s">
        <v>368</v>
      </c>
      <c r="R44838" s="9" t="s">
        <v>368</v>
      </c>
      <c r="S44838" s="50" t="s">
        <v>368</v>
      </c>
      <c r="T44838" s="9" t="s">
        <v>368</v>
      </c>
      <c r="U44838" s="9" t="s">
        <v>368</v>
      </c>
    </row>
    <row r="44839">
      <c r="F44839" s="9"/>
      <c r="N44839" s="50"/>
      <c r="O44839" s="50"/>
      <c r="P44839" s="50"/>
      <c r="Q44839" s="50" t="s">
        <v>368</v>
      </c>
      <c r="R44839" s="9" t="s">
        <v>368</v>
      </c>
      <c r="S44839" s="50" t="s">
        <v>368</v>
      </c>
      <c r="T44839" s="9" t="s">
        <v>368</v>
      </c>
      <c r="U44839" s="9" t="s">
        <v>368</v>
      </c>
    </row>
    <row r="44840">
      <c r="F44840" s="9"/>
      <c r="N44840" s="50"/>
      <c r="O44840" s="50"/>
      <c r="P44840" s="50"/>
      <c r="Q44840" s="50" t="s">
        <v>368</v>
      </c>
      <c r="R44840" s="9" t="s">
        <v>368</v>
      </c>
      <c r="S44840" s="50" t="s">
        <v>368</v>
      </c>
      <c r="T44840" s="9" t="s">
        <v>368</v>
      </c>
      <c r="U44840" s="9" t="s">
        <v>368</v>
      </c>
    </row>
    <row r="44841">
      <c r="F44841" s="9"/>
      <c r="N44841" s="50"/>
      <c r="O44841" s="50"/>
      <c r="P44841" s="50"/>
      <c r="Q44841" s="50" t="s">
        <v>368</v>
      </c>
      <c r="R44841" s="9" t="s">
        <v>368</v>
      </c>
      <c r="S44841" s="50" t="s">
        <v>368</v>
      </c>
      <c r="T44841" s="9" t="s">
        <v>368</v>
      </c>
      <c r="U44841" s="9" t="s">
        <v>368</v>
      </c>
    </row>
    <row r="44842">
      <c r="F44842" s="9"/>
      <c r="N44842" s="50"/>
      <c r="O44842" s="50"/>
      <c r="P44842" s="50"/>
      <c r="Q44842" s="50" t="s">
        <v>368</v>
      </c>
      <c r="R44842" s="9" t="s">
        <v>368</v>
      </c>
      <c r="S44842" s="50" t="s">
        <v>368</v>
      </c>
      <c r="T44842" s="9" t="s">
        <v>368</v>
      </c>
      <c r="U44842" s="9" t="s">
        <v>368</v>
      </c>
    </row>
    <row r="44843">
      <c r="F44843" s="9"/>
      <c r="N44843" s="50"/>
      <c r="O44843" s="50"/>
      <c r="P44843" s="50"/>
      <c r="Q44843" s="50" t="s">
        <v>368</v>
      </c>
      <c r="R44843" s="9" t="s">
        <v>368</v>
      </c>
      <c r="S44843" s="50" t="s">
        <v>368</v>
      </c>
      <c r="T44843" s="9" t="s">
        <v>368</v>
      </c>
      <c r="U44843" s="9" t="s">
        <v>368</v>
      </c>
    </row>
    <row r="44844">
      <c r="F44844" s="9"/>
      <c r="N44844" s="50"/>
      <c r="O44844" s="50"/>
      <c r="P44844" s="50"/>
      <c r="Q44844" s="50" t="s">
        <v>368</v>
      </c>
      <c r="R44844" s="9" t="s">
        <v>368</v>
      </c>
      <c r="S44844" s="50" t="s">
        <v>368</v>
      </c>
      <c r="T44844" s="9" t="s">
        <v>368</v>
      </c>
      <c r="U44844" s="9" t="s">
        <v>368</v>
      </c>
    </row>
    <row r="44845">
      <c r="F44845" s="9"/>
      <c r="N44845" s="50"/>
      <c r="O44845" s="50"/>
      <c r="P44845" s="50"/>
      <c r="Q44845" s="50" t="s">
        <v>368</v>
      </c>
      <c r="R44845" s="9" t="s">
        <v>368</v>
      </c>
      <c r="S44845" s="50" t="s">
        <v>368</v>
      </c>
      <c r="T44845" s="9" t="s">
        <v>368</v>
      </c>
      <c r="U44845" s="9" t="s">
        <v>368</v>
      </c>
    </row>
    <row r="44846">
      <c r="F44846" s="9"/>
      <c r="N44846" s="50"/>
      <c r="O44846" s="50"/>
      <c r="P44846" s="50"/>
      <c r="Q44846" s="50" t="s">
        <v>368</v>
      </c>
      <c r="R44846" s="9" t="s">
        <v>368</v>
      </c>
      <c r="S44846" s="50" t="s">
        <v>368</v>
      </c>
      <c r="T44846" s="9" t="s">
        <v>368</v>
      </c>
      <c r="U44846" s="9" t="s">
        <v>368</v>
      </c>
    </row>
    <row r="44847">
      <c r="F44847" s="9"/>
      <c r="N44847" s="50"/>
      <c r="O44847" s="50"/>
      <c r="P44847" s="50"/>
      <c r="Q44847" s="50" t="s">
        <v>368</v>
      </c>
      <c r="R44847" s="9" t="s">
        <v>368</v>
      </c>
      <c r="S44847" s="50" t="s">
        <v>368</v>
      </c>
      <c r="T44847" s="9" t="s">
        <v>368</v>
      </c>
      <c r="U44847" s="9" t="s">
        <v>368</v>
      </c>
    </row>
    <row r="44848">
      <c r="F44848" s="9"/>
      <c r="N44848" s="50"/>
      <c r="O44848" s="50"/>
      <c r="P44848" s="50"/>
      <c r="Q44848" s="50" t="s">
        <v>368</v>
      </c>
      <c r="R44848" s="9" t="s">
        <v>368</v>
      </c>
      <c r="S44848" s="50" t="s">
        <v>368</v>
      </c>
      <c r="T44848" s="9" t="s">
        <v>368</v>
      </c>
      <c r="U44848" s="9" t="s">
        <v>368</v>
      </c>
    </row>
    <row r="44849">
      <c r="F44849" s="9"/>
      <c r="N44849" s="50"/>
      <c r="O44849" s="50"/>
      <c r="P44849" s="50"/>
      <c r="Q44849" s="50" t="s">
        <v>368</v>
      </c>
      <c r="R44849" s="9" t="s">
        <v>368</v>
      </c>
      <c r="S44849" s="50" t="s">
        <v>368</v>
      </c>
      <c r="T44849" s="9" t="s">
        <v>368</v>
      </c>
      <c r="U44849" s="9" t="s">
        <v>368</v>
      </c>
    </row>
    <row r="44850">
      <c r="F44850" s="9"/>
      <c r="N44850" s="50"/>
      <c r="O44850" s="50"/>
      <c r="P44850" s="50"/>
      <c r="Q44850" s="50" t="s">
        <v>368</v>
      </c>
      <c r="R44850" s="9" t="s">
        <v>368</v>
      </c>
      <c r="S44850" s="50" t="s">
        <v>368</v>
      </c>
      <c r="T44850" s="9" t="s">
        <v>368</v>
      </c>
      <c r="U44850" s="9" t="s">
        <v>368</v>
      </c>
    </row>
    <row r="44851">
      <c r="F44851" s="9"/>
      <c r="N44851" s="50"/>
      <c r="O44851" s="50"/>
      <c r="P44851" s="50"/>
      <c r="Q44851" s="50" t="s">
        <v>368</v>
      </c>
      <c r="R44851" s="9" t="s">
        <v>368</v>
      </c>
      <c r="S44851" s="50" t="s">
        <v>368</v>
      </c>
      <c r="T44851" s="9" t="s">
        <v>368</v>
      </c>
      <c r="U44851" s="9" t="s">
        <v>368</v>
      </c>
    </row>
    <row r="44852">
      <c r="F44852" s="9"/>
      <c r="N44852" s="50"/>
      <c r="O44852" s="50"/>
      <c r="P44852" s="50"/>
      <c r="Q44852" s="50" t="s">
        <v>368</v>
      </c>
      <c r="R44852" s="9" t="s">
        <v>368</v>
      </c>
      <c r="S44852" s="50" t="s">
        <v>368</v>
      </c>
      <c r="T44852" s="9" t="s">
        <v>368</v>
      </c>
      <c r="U44852" s="9" t="s">
        <v>368</v>
      </c>
    </row>
    <row r="44853">
      <c r="F44853" s="9"/>
      <c r="N44853" s="50"/>
      <c r="O44853" s="50"/>
      <c r="P44853" s="50"/>
      <c r="Q44853" s="50" t="s">
        <v>368</v>
      </c>
      <c r="R44853" s="9" t="s">
        <v>368</v>
      </c>
      <c r="S44853" s="50" t="s">
        <v>368</v>
      </c>
      <c r="T44853" s="9" t="s">
        <v>368</v>
      </c>
      <c r="U44853" s="9" t="s">
        <v>368</v>
      </c>
    </row>
    <row r="44854">
      <c r="F44854" s="9"/>
      <c r="N44854" s="50"/>
      <c r="O44854" s="50"/>
      <c r="P44854" s="50"/>
      <c r="Q44854" s="50" t="s">
        <v>368</v>
      </c>
      <c r="R44854" s="9" t="s">
        <v>368</v>
      </c>
      <c r="S44854" s="50" t="s">
        <v>368</v>
      </c>
      <c r="T44854" s="9" t="s">
        <v>368</v>
      </c>
      <c r="U44854" s="9" t="s">
        <v>368</v>
      </c>
    </row>
    <row r="44855">
      <c r="F44855" s="9"/>
      <c r="N44855" s="50"/>
      <c r="O44855" s="50"/>
      <c r="P44855" s="50"/>
      <c r="Q44855" s="50" t="s">
        <v>368</v>
      </c>
      <c r="R44855" s="9" t="s">
        <v>368</v>
      </c>
      <c r="S44855" s="50" t="s">
        <v>368</v>
      </c>
      <c r="T44855" s="9" t="s">
        <v>368</v>
      </c>
      <c r="U44855" s="9" t="s">
        <v>368</v>
      </c>
    </row>
    <row r="44856">
      <c r="F44856" s="9"/>
      <c r="N44856" s="50"/>
      <c r="O44856" s="50"/>
      <c r="P44856" s="50"/>
      <c r="Q44856" s="50" t="s">
        <v>368</v>
      </c>
      <c r="R44856" s="9" t="s">
        <v>368</v>
      </c>
      <c r="S44856" s="50" t="s">
        <v>368</v>
      </c>
      <c r="T44856" s="9" t="s">
        <v>368</v>
      </c>
      <c r="U44856" s="9" t="s">
        <v>368</v>
      </c>
    </row>
    <row r="44857">
      <c r="F44857" s="9"/>
      <c r="N44857" s="50"/>
      <c r="O44857" s="50"/>
      <c r="P44857" s="50"/>
      <c r="Q44857" s="50" t="s">
        <v>368</v>
      </c>
      <c r="R44857" s="9" t="s">
        <v>368</v>
      </c>
      <c r="S44857" s="50" t="s">
        <v>368</v>
      </c>
      <c r="T44857" s="9" t="s">
        <v>368</v>
      </c>
      <c r="U44857" s="9" t="s">
        <v>368</v>
      </c>
    </row>
    <row r="44858">
      <c r="F44858" s="9"/>
      <c r="N44858" s="50"/>
      <c r="O44858" s="50"/>
      <c r="P44858" s="50"/>
      <c r="Q44858" s="50" t="s">
        <v>368</v>
      </c>
      <c r="R44858" s="9" t="s">
        <v>368</v>
      </c>
      <c r="S44858" s="50" t="s">
        <v>368</v>
      </c>
      <c r="T44858" s="9" t="s">
        <v>368</v>
      </c>
      <c r="U44858" s="9" t="s">
        <v>368</v>
      </c>
    </row>
    <row r="44859">
      <c r="F44859" s="9"/>
      <c r="N44859" s="50"/>
      <c r="O44859" s="50"/>
      <c r="P44859" s="50"/>
      <c r="Q44859" s="50" t="s">
        <v>368</v>
      </c>
      <c r="R44859" s="9" t="s">
        <v>368</v>
      </c>
      <c r="S44859" s="50" t="s">
        <v>368</v>
      </c>
      <c r="T44859" s="9" t="s">
        <v>368</v>
      </c>
      <c r="U44859" s="9" t="s">
        <v>368</v>
      </c>
    </row>
    <row r="44860">
      <c r="F44860" s="9"/>
      <c r="N44860" s="50"/>
      <c r="O44860" s="50"/>
      <c r="P44860" s="50"/>
      <c r="Q44860" s="50" t="s">
        <v>368</v>
      </c>
      <c r="R44860" s="9" t="s">
        <v>368</v>
      </c>
      <c r="S44860" s="50" t="s">
        <v>368</v>
      </c>
      <c r="T44860" s="9" t="s">
        <v>368</v>
      </c>
      <c r="U44860" s="9" t="s">
        <v>368</v>
      </c>
    </row>
    <row r="44861">
      <c r="F44861" s="9"/>
      <c r="N44861" s="50"/>
      <c r="O44861" s="50"/>
      <c r="P44861" s="50"/>
      <c r="Q44861" s="50" t="s">
        <v>368</v>
      </c>
      <c r="R44861" s="9" t="s">
        <v>368</v>
      </c>
      <c r="S44861" s="50" t="s">
        <v>368</v>
      </c>
      <c r="T44861" s="9" t="s">
        <v>368</v>
      </c>
      <c r="U44861" s="9" t="s">
        <v>368</v>
      </c>
    </row>
    <row r="44862">
      <c r="F44862" s="9"/>
      <c r="N44862" s="50"/>
      <c r="O44862" s="50"/>
      <c r="P44862" s="50"/>
      <c r="Q44862" s="50" t="s">
        <v>368</v>
      </c>
      <c r="R44862" s="9" t="s">
        <v>368</v>
      </c>
      <c r="S44862" s="50" t="s">
        <v>368</v>
      </c>
      <c r="T44862" s="9" t="s">
        <v>368</v>
      </c>
      <c r="U44862" s="9" t="s">
        <v>368</v>
      </c>
    </row>
    <row r="44863">
      <c r="F44863" s="9"/>
      <c r="N44863" s="50"/>
      <c r="O44863" s="50"/>
      <c r="P44863" s="50"/>
      <c r="Q44863" s="50" t="s">
        <v>368</v>
      </c>
      <c r="R44863" s="9" t="s">
        <v>368</v>
      </c>
      <c r="S44863" s="50" t="s">
        <v>368</v>
      </c>
      <c r="T44863" s="9" t="s">
        <v>368</v>
      </c>
      <c r="U44863" s="9" t="s">
        <v>368</v>
      </c>
    </row>
    <row r="44864">
      <c r="F44864" s="9"/>
      <c r="N44864" s="50"/>
      <c r="O44864" s="50"/>
      <c r="P44864" s="50"/>
      <c r="Q44864" s="50" t="s">
        <v>368</v>
      </c>
      <c r="R44864" s="9" t="s">
        <v>368</v>
      </c>
      <c r="S44864" s="50" t="s">
        <v>368</v>
      </c>
      <c r="T44864" s="9" t="s">
        <v>368</v>
      </c>
      <c r="U44864" s="9" t="s">
        <v>368</v>
      </c>
    </row>
    <row r="44865">
      <c r="F44865" s="9"/>
      <c r="N44865" s="50"/>
      <c r="O44865" s="50"/>
      <c r="P44865" s="50"/>
      <c r="Q44865" s="50" t="s">
        <v>368</v>
      </c>
      <c r="R44865" s="9" t="s">
        <v>368</v>
      </c>
      <c r="S44865" s="50" t="s">
        <v>368</v>
      </c>
      <c r="T44865" s="9" t="s">
        <v>368</v>
      </c>
      <c r="U44865" s="9" t="s">
        <v>368</v>
      </c>
    </row>
    <row r="44866">
      <c r="F44866" s="9"/>
      <c r="N44866" s="50"/>
      <c r="O44866" s="50"/>
      <c r="P44866" s="50"/>
      <c r="Q44866" s="50" t="s">
        <v>368</v>
      </c>
      <c r="R44866" s="9" t="s">
        <v>368</v>
      </c>
      <c r="S44866" s="50" t="s">
        <v>368</v>
      </c>
      <c r="T44866" s="9" t="s">
        <v>368</v>
      </c>
      <c r="U44866" s="9" t="s">
        <v>368</v>
      </c>
    </row>
    <row r="44867">
      <c r="F44867" s="9"/>
      <c r="N44867" s="50"/>
      <c r="O44867" s="50"/>
      <c r="P44867" s="50"/>
      <c r="Q44867" s="50" t="s">
        <v>368</v>
      </c>
      <c r="R44867" s="9" t="s">
        <v>368</v>
      </c>
      <c r="S44867" s="50" t="s">
        <v>368</v>
      </c>
      <c r="T44867" s="9" t="s">
        <v>368</v>
      </c>
      <c r="U44867" s="9" t="s">
        <v>368</v>
      </c>
    </row>
    <row r="44868">
      <c r="F44868" s="9"/>
      <c r="N44868" s="50"/>
      <c r="O44868" s="50"/>
      <c r="P44868" s="50"/>
      <c r="Q44868" s="50" t="s">
        <v>368</v>
      </c>
      <c r="R44868" s="9" t="s">
        <v>368</v>
      </c>
      <c r="S44868" s="50" t="s">
        <v>368</v>
      </c>
      <c r="T44868" s="9" t="s">
        <v>368</v>
      </c>
      <c r="U44868" s="9" t="s">
        <v>368</v>
      </c>
    </row>
    <row r="44869">
      <c r="F44869" s="9"/>
      <c r="N44869" s="50"/>
      <c r="O44869" s="50"/>
      <c r="P44869" s="50"/>
      <c r="Q44869" s="50" t="s">
        <v>368</v>
      </c>
      <c r="R44869" s="9" t="s">
        <v>368</v>
      </c>
      <c r="S44869" s="50" t="s">
        <v>368</v>
      </c>
      <c r="T44869" s="9" t="s">
        <v>368</v>
      </c>
      <c r="U44869" s="9" t="s">
        <v>368</v>
      </c>
    </row>
    <row r="44870">
      <c r="F44870" s="9"/>
      <c r="N44870" s="50"/>
      <c r="O44870" s="50"/>
      <c r="P44870" s="50"/>
      <c r="Q44870" s="50" t="s">
        <v>368</v>
      </c>
      <c r="R44870" s="9" t="s">
        <v>368</v>
      </c>
      <c r="S44870" s="50" t="s">
        <v>368</v>
      </c>
      <c r="T44870" s="9" t="s">
        <v>368</v>
      </c>
      <c r="U44870" s="9" t="s">
        <v>368</v>
      </c>
    </row>
    <row r="44871">
      <c r="F44871" s="9"/>
      <c r="N44871" s="50"/>
      <c r="O44871" s="50"/>
      <c r="P44871" s="50"/>
      <c r="Q44871" s="50" t="s">
        <v>368</v>
      </c>
      <c r="R44871" s="9" t="s">
        <v>368</v>
      </c>
      <c r="S44871" s="50" t="s">
        <v>368</v>
      </c>
      <c r="T44871" s="9" t="s">
        <v>368</v>
      </c>
      <c r="U44871" s="9" t="s">
        <v>368</v>
      </c>
    </row>
    <row r="44872">
      <c r="F44872" s="9"/>
      <c r="N44872" s="50"/>
      <c r="O44872" s="50"/>
      <c r="P44872" s="50"/>
      <c r="Q44872" s="50" t="s">
        <v>368</v>
      </c>
      <c r="R44872" s="9" t="s">
        <v>368</v>
      </c>
      <c r="S44872" s="50" t="s">
        <v>368</v>
      </c>
      <c r="T44872" s="9" t="s">
        <v>368</v>
      </c>
      <c r="U44872" s="9" t="s">
        <v>368</v>
      </c>
    </row>
    <row r="44873">
      <c r="F44873" s="9"/>
      <c r="N44873" s="50"/>
      <c r="O44873" s="50"/>
      <c r="P44873" s="50"/>
      <c r="Q44873" s="50" t="s">
        <v>368</v>
      </c>
      <c r="R44873" s="9" t="s">
        <v>368</v>
      </c>
      <c r="S44873" s="50" t="s">
        <v>368</v>
      </c>
      <c r="T44873" s="9" t="s">
        <v>368</v>
      </c>
      <c r="U44873" s="9" t="s">
        <v>368</v>
      </c>
    </row>
    <row r="44874">
      <c r="F44874" s="9"/>
      <c r="N44874" s="50"/>
      <c r="O44874" s="50"/>
      <c r="P44874" s="50"/>
      <c r="Q44874" s="50" t="s">
        <v>368</v>
      </c>
      <c r="R44874" s="9" t="s">
        <v>368</v>
      </c>
      <c r="S44874" s="50" t="s">
        <v>368</v>
      </c>
      <c r="T44874" s="9" t="s">
        <v>368</v>
      </c>
      <c r="U44874" s="9" t="s">
        <v>368</v>
      </c>
    </row>
    <row r="44875">
      <c r="F44875" s="9"/>
      <c r="N44875" s="50"/>
      <c r="O44875" s="50"/>
      <c r="P44875" s="50"/>
      <c r="Q44875" s="50" t="s">
        <v>368</v>
      </c>
      <c r="R44875" s="9" t="s">
        <v>368</v>
      </c>
      <c r="S44875" s="50" t="s">
        <v>368</v>
      </c>
      <c r="T44875" s="9" t="s">
        <v>368</v>
      </c>
      <c r="U44875" s="9" t="s">
        <v>368</v>
      </c>
    </row>
    <row r="44876">
      <c r="F44876" s="9"/>
      <c r="N44876" s="50"/>
      <c r="O44876" s="50"/>
      <c r="P44876" s="50"/>
      <c r="Q44876" s="50" t="s">
        <v>368</v>
      </c>
      <c r="R44876" s="9" t="s">
        <v>368</v>
      </c>
      <c r="S44876" s="50" t="s">
        <v>368</v>
      </c>
      <c r="T44876" s="9" t="s">
        <v>368</v>
      </c>
      <c r="U44876" s="9" t="s">
        <v>368</v>
      </c>
    </row>
    <row r="44877">
      <c r="F44877" s="9"/>
      <c r="N44877" s="50"/>
      <c r="O44877" s="50"/>
      <c r="P44877" s="50"/>
      <c r="Q44877" s="50" t="s">
        <v>368</v>
      </c>
      <c r="R44877" s="9" t="s">
        <v>368</v>
      </c>
      <c r="S44877" s="50" t="s">
        <v>368</v>
      </c>
      <c r="T44877" s="9" t="s">
        <v>368</v>
      </c>
      <c r="U44877" s="9" t="s">
        <v>368</v>
      </c>
    </row>
    <row r="44878">
      <c r="F44878" s="9"/>
      <c r="N44878" s="50"/>
      <c r="O44878" s="50"/>
      <c r="P44878" s="50"/>
      <c r="Q44878" s="50" t="s">
        <v>368</v>
      </c>
      <c r="R44878" s="9" t="s">
        <v>368</v>
      </c>
      <c r="S44878" s="50" t="s">
        <v>368</v>
      </c>
      <c r="T44878" s="9" t="s">
        <v>368</v>
      </c>
      <c r="U44878" s="9" t="s">
        <v>368</v>
      </c>
    </row>
    <row r="44879">
      <c r="F44879" s="9"/>
      <c r="N44879" s="50"/>
      <c r="O44879" s="50"/>
      <c r="P44879" s="50"/>
      <c r="Q44879" s="50" t="s">
        <v>368</v>
      </c>
      <c r="R44879" s="9" t="s">
        <v>368</v>
      </c>
      <c r="S44879" s="50" t="s">
        <v>368</v>
      </c>
      <c r="T44879" s="9" t="s">
        <v>368</v>
      </c>
      <c r="U44879" s="9" t="s">
        <v>368</v>
      </c>
    </row>
    <row r="44880">
      <c r="F44880" s="9"/>
      <c r="N44880" s="50"/>
      <c r="O44880" s="50"/>
      <c r="P44880" s="50"/>
      <c r="Q44880" s="50" t="s">
        <v>368</v>
      </c>
      <c r="R44880" s="9" t="s">
        <v>368</v>
      </c>
      <c r="S44880" s="50" t="s">
        <v>368</v>
      </c>
      <c r="T44880" s="9" t="s">
        <v>368</v>
      </c>
      <c r="U44880" s="9" t="s">
        <v>368</v>
      </c>
    </row>
    <row r="44881">
      <c r="F44881" s="9"/>
      <c r="N44881" s="50"/>
      <c r="O44881" s="50"/>
      <c r="P44881" s="50"/>
      <c r="Q44881" s="50" t="s">
        <v>368</v>
      </c>
      <c r="R44881" s="9" t="s">
        <v>368</v>
      </c>
      <c r="S44881" s="50" t="s">
        <v>368</v>
      </c>
      <c r="T44881" s="9" t="s">
        <v>368</v>
      </c>
      <c r="U44881" s="9" t="s">
        <v>368</v>
      </c>
    </row>
    <row r="44882">
      <c r="F44882" s="9"/>
      <c r="N44882" s="50"/>
      <c r="O44882" s="50"/>
      <c r="P44882" s="50"/>
      <c r="Q44882" s="50" t="s">
        <v>368</v>
      </c>
      <c r="R44882" s="9" t="s">
        <v>368</v>
      </c>
      <c r="S44882" s="50" t="s">
        <v>368</v>
      </c>
      <c r="T44882" s="9" t="s">
        <v>368</v>
      </c>
      <c r="U44882" s="9" t="s">
        <v>368</v>
      </c>
    </row>
    <row r="44883">
      <c r="F44883" s="9"/>
      <c r="N44883" s="50"/>
      <c r="O44883" s="50"/>
      <c r="P44883" s="50"/>
      <c r="Q44883" s="50" t="s">
        <v>368</v>
      </c>
      <c r="R44883" s="9" t="s">
        <v>368</v>
      </c>
      <c r="S44883" s="50" t="s">
        <v>368</v>
      </c>
      <c r="T44883" s="9" t="s">
        <v>368</v>
      </c>
      <c r="U44883" s="9" t="s">
        <v>368</v>
      </c>
    </row>
    <row r="44884">
      <c r="F44884" s="9"/>
      <c r="N44884" s="50"/>
      <c r="O44884" s="50"/>
      <c r="P44884" s="50"/>
      <c r="Q44884" s="50" t="s">
        <v>368</v>
      </c>
      <c r="R44884" s="9" t="s">
        <v>368</v>
      </c>
      <c r="S44884" s="50" t="s">
        <v>368</v>
      </c>
      <c r="T44884" s="9" t="s">
        <v>368</v>
      </c>
      <c r="U44884" s="9" t="s">
        <v>368</v>
      </c>
    </row>
    <row r="44885">
      <c r="F44885" s="9"/>
      <c r="N44885" s="50"/>
      <c r="O44885" s="50"/>
      <c r="P44885" s="50"/>
      <c r="Q44885" s="50" t="s">
        <v>368</v>
      </c>
      <c r="R44885" s="9" t="s">
        <v>368</v>
      </c>
      <c r="S44885" s="50" t="s">
        <v>368</v>
      </c>
      <c r="T44885" s="9" t="s">
        <v>368</v>
      </c>
      <c r="U44885" s="9" t="s">
        <v>368</v>
      </c>
    </row>
    <row r="44886">
      <c r="F44886" s="9"/>
      <c r="N44886" s="50"/>
      <c r="O44886" s="50"/>
      <c r="P44886" s="50"/>
      <c r="Q44886" s="50" t="s">
        <v>368</v>
      </c>
      <c r="R44886" s="9" t="s">
        <v>368</v>
      </c>
      <c r="S44886" s="50" t="s">
        <v>368</v>
      </c>
      <c r="T44886" s="9" t="s">
        <v>368</v>
      </c>
      <c r="U44886" s="9" t="s">
        <v>368</v>
      </c>
    </row>
    <row r="44887">
      <c r="F44887" s="9"/>
      <c r="N44887" s="50"/>
      <c r="O44887" s="50"/>
      <c r="P44887" s="50"/>
      <c r="Q44887" s="50" t="s">
        <v>368</v>
      </c>
      <c r="R44887" s="9" t="s">
        <v>368</v>
      </c>
      <c r="S44887" s="50" t="s">
        <v>368</v>
      </c>
      <c r="T44887" s="9" t="s">
        <v>368</v>
      </c>
      <c r="U44887" s="9" t="s">
        <v>368</v>
      </c>
    </row>
    <row r="44888">
      <c r="F44888" s="9"/>
      <c r="N44888" s="50"/>
      <c r="O44888" s="50"/>
      <c r="P44888" s="50"/>
      <c r="Q44888" s="50" t="s">
        <v>368</v>
      </c>
      <c r="R44888" s="9" t="s">
        <v>368</v>
      </c>
      <c r="S44888" s="50" t="s">
        <v>368</v>
      </c>
      <c r="T44888" s="9" t="s">
        <v>368</v>
      </c>
      <c r="U44888" s="9" t="s">
        <v>368</v>
      </c>
    </row>
    <row r="44889">
      <c r="F44889" s="9"/>
      <c r="N44889" s="50"/>
      <c r="O44889" s="50"/>
      <c r="P44889" s="50"/>
      <c r="Q44889" s="50" t="s">
        <v>368</v>
      </c>
      <c r="R44889" s="9" t="s">
        <v>368</v>
      </c>
      <c r="S44889" s="50" t="s">
        <v>368</v>
      </c>
      <c r="T44889" s="9" t="s">
        <v>368</v>
      </c>
      <c r="U44889" s="9" t="s">
        <v>368</v>
      </c>
    </row>
    <row r="44890">
      <c r="F44890" s="9"/>
      <c r="N44890" s="50"/>
      <c r="O44890" s="50"/>
      <c r="P44890" s="50"/>
      <c r="Q44890" s="50" t="s">
        <v>368</v>
      </c>
      <c r="R44890" s="9" t="s">
        <v>368</v>
      </c>
      <c r="S44890" s="50" t="s">
        <v>368</v>
      </c>
      <c r="T44890" s="9" t="s">
        <v>368</v>
      </c>
      <c r="U44890" s="9" t="s">
        <v>368</v>
      </c>
    </row>
    <row r="44891">
      <c r="F44891" s="9"/>
      <c r="N44891" s="50"/>
      <c r="O44891" s="50"/>
      <c r="P44891" s="50"/>
      <c r="Q44891" s="50" t="s">
        <v>368</v>
      </c>
      <c r="R44891" s="9" t="s">
        <v>368</v>
      </c>
      <c r="S44891" s="50" t="s">
        <v>368</v>
      </c>
      <c r="T44891" s="9" t="s">
        <v>368</v>
      </c>
      <c r="U44891" s="9" t="s">
        <v>368</v>
      </c>
    </row>
    <row r="44892">
      <c r="F44892" s="9"/>
      <c r="N44892" s="50"/>
      <c r="O44892" s="50"/>
      <c r="P44892" s="50"/>
      <c r="Q44892" s="50" t="s">
        <v>368</v>
      </c>
      <c r="R44892" s="9" t="s">
        <v>368</v>
      </c>
      <c r="S44892" s="50" t="s">
        <v>368</v>
      </c>
      <c r="T44892" s="9" t="s">
        <v>368</v>
      </c>
      <c r="U44892" s="9" t="s">
        <v>368</v>
      </c>
    </row>
    <row r="44893">
      <c r="F44893" s="9"/>
      <c r="N44893" s="50"/>
      <c r="O44893" s="50"/>
      <c r="P44893" s="50"/>
      <c r="Q44893" s="50" t="s">
        <v>368</v>
      </c>
      <c r="R44893" s="9" t="s">
        <v>368</v>
      </c>
      <c r="S44893" s="50" t="s">
        <v>368</v>
      </c>
      <c r="T44893" s="9" t="s">
        <v>368</v>
      </c>
      <c r="U44893" s="9" t="s">
        <v>368</v>
      </c>
    </row>
    <row r="44894">
      <c r="F44894" s="9"/>
      <c r="N44894" s="50"/>
      <c r="O44894" s="50"/>
      <c r="P44894" s="50"/>
      <c r="Q44894" s="50" t="s">
        <v>368</v>
      </c>
      <c r="R44894" s="9" t="s">
        <v>368</v>
      </c>
      <c r="S44894" s="50" t="s">
        <v>368</v>
      </c>
      <c r="T44894" s="9" t="s">
        <v>368</v>
      </c>
      <c r="U44894" s="9" t="s">
        <v>368</v>
      </c>
    </row>
    <row r="44895">
      <c r="F44895" s="9"/>
      <c r="N44895" s="50"/>
      <c r="O44895" s="50"/>
      <c r="P44895" s="50"/>
      <c r="Q44895" s="50" t="s">
        <v>368</v>
      </c>
      <c r="R44895" s="9" t="s">
        <v>368</v>
      </c>
      <c r="S44895" s="50" t="s">
        <v>368</v>
      </c>
      <c r="T44895" s="9" t="s">
        <v>368</v>
      </c>
      <c r="U44895" s="9" t="s">
        <v>368</v>
      </c>
    </row>
    <row r="44896">
      <c r="F44896" s="9"/>
      <c r="N44896" s="50"/>
      <c r="O44896" s="50"/>
      <c r="P44896" s="50"/>
      <c r="Q44896" s="50" t="s">
        <v>368</v>
      </c>
      <c r="R44896" s="9" t="s">
        <v>368</v>
      </c>
      <c r="S44896" s="50" t="s">
        <v>368</v>
      </c>
      <c r="T44896" s="9" t="s">
        <v>368</v>
      </c>
      <c r="U44896" s="9" t="s">
        <v>368</v>
      </c>
    </row>
    <row r="44897">
      <c r="F44897" s="9"/>
      <c r="N44897" s="50"/>
      <c r="O44897" s="50"/>
      <c r="P44897" s="50"/>
      <c r="Q44897" s="50" t="s">
        <v>368</v>
      </c>
      <c r="R44897" s="9" t="s">
        <v>368</v>
      </c>
      <c r="S44897" s="50" t="s">
        <v>368</v>
      </c>
      <c r="T44897" s="9" t="s">
        <v>368</v>
      </c>
      <c r="U44897" s="9" t="s">
        <v>368</v>
      </c>
    </row>
    <row r="44898">
      <c r="F44898" s="9"/>
      <c r="N44898" s="50"/>
      <c r="O44898" s="50"/>
      <c r="P44898" s="50"/>
      <c r="Q44898" s="50" t="s">
        <v>368</v>
      </c>
      <c r="R44898" s="9" t="s">
        <v>368</v>
      </c>
      <c r="S44898" s="50" t="s">
        <v>368</v>
      </c>
      <c r="T44898" s="9" t="s">
        <v>368</v>
      </c>
      <c r="U44898" s="9" t="s">
        <v>368</v>
      </c>
    </row>
    <row r="44899">
      <c r="F44899" s="9"/>
      <c r="N44899" s="50"/>
      <c r="O44899" s="50"/>
      <c r="P44899" s="50"/>
      <c r="Q44899" s="50" t="s">
        <v>368</v>
      </c>
      <c r="R44899" s="9" t="s">
        <v>368</v>
      </c>
      <c r="S44899" s="50" t="s">
        <v>368</v>
      </c>
      <c r="T44899" s="9" t="s">
        <v>368</v>
      </c>
      <c r="U44899" s="9" t="s">
        <v>368</v>
      </c>
    </row>
    <row r="44900">
      <c r="F44900" s="9"/>
      <c r="N44900" s="50"/>
      <c r="O44900" s="50"/>
      <c r="P44900" s="50"/>
      <c r="Q44900" s="50" t="s">
        <v>368</v>
      </c>
      <c r="R44900" s="9" t="s">
        <v>368</v>
      </c>
      <c r="S44900" s="50" t="s">
        <v>368</v>
      </c>
      <c r="T44900" s="9" t="s">
        <v>368</v>
      </c>
      <c r="U44900" s="9" t="s">
        <v>368</v>
      </c>
    </row>
    <row r="44901">
      <c r="F44901" s="9"/>
      <c r="N44901" s="50"/>
      <c r="O44901" s="50"/>
      <c r="P44901" s="50"/>
      <c r="Q44901" s="50" t="s">
        <v>368</v>
      </c>
      <c r="R44901" s="9" t="s">
        <v>368</v>
      </c>
      <c r="S44901" s="50" t="s">
        <v>368</v>
      </c>
      <c r="T44901" s="9" t="s">
        <v>368</v>
      </c>
      <c r="U44901" s="9" t="s">
        <v>368</v>
      </c>
    </row>
    <row r="44902">
      <c r="F44902" s="9"/>
      <c r="N44902" s="50"/>
      <c r="O44902" s="50"/>
      <c r="P44902" s="50"/>
      <c r="Q44902" s="50" t="s">
        <v>368</v>
      </c>
      <c r="R44902" s="9" t="s">
        <v>368</v>
      </c>
      <c r="S44902" s="50" t="s">
        <v>368</v>
      </c>
      <c r="T44902" s="9" t="s">
        <v>368</v>
      </c>
      <c r="U44902" s="9" t="s">
        <v>368</v>
      </c>
    </row>
    <row r="44903">
      <c r="F44903" s="9"/>
      <c r="N44903" s="50"/>
      <c r="O44903" s="50"/>
      <c r="P44903" s="50"/>
      <c r="Q44903" s="50" t="s">
        <v>368</v>
      </c>
      <c r="R44903" s="9" t="s">
        <v>368</v>
      </c>
      <c r="S44903" s="50" t="s">
        <v>368</v>
      </c>
      <c r="T44903" s="9" t="s">
        <v>368</v>
      </c>
      <c r="U44903" s="9" t="s">
        <v>368</v>
      </c>
    </row>
    <row r="44904">
      <c r="F44904" s="9"/>
      <c r="N44904" s="50"/>
      <c r="O44904" s="50"/>
      <c r="P44904" s="50"/>
      <c r="Q44904" s="50" t="s">
        <v>368</v>
      </c>
      <c r="R44904" s="9" t="s">
        <v>368</v>
      </c>
      <c r="S44904" s="50" t="s">
        <v>368</v>
      </c>
      <c r="T44904" s="9" t="s">
        <v>368</v>
      </c>
      <c r="U44904" s="9" t="s">
        <v>368</v>
      </c>
    </row>
    <row r="44905">
      <c r="F44905" s="9"/>
      <c r="N44905" s="50"/>
      <c r="O44905" s="50"/>
      <c r="P44905" s="50"/>
      <c r="Q44905" s="50" t="s">
        <v>368</v>
      </c>
      <c r="R44905" s="9" t="s">
        <v>368</v>
      </c>
      <c r="S44905" s="50" t="s">
        <v>368</v>
      </c>
      <c r="T44905" s="9" t="s">
        <v>368</v>
      </c>
      <c r="U44905" s="9" t="s">
        <v>368</v>
      </c>
    </row>
    <row r="44906">
      <c r="F44906" s="9"/>
      <c r="N44906" s="50"/>
      <c r="O44906" s="50"/>
      <c r="P44906" s="50"/>
      <c r="Q44906" s="50" t="s">
        <v>368</v>
      </c>
      <c r="R44906" s="9" t="s">
        <v>368</v>
      </c>
      <c r="S44906" s="50" t="s">
        <v>368</v>
      </c>
      <c r="T44906" s="9" t="s">
        <v>368</v>
      </c>
      <c r="U44906" s="9" t="s">
        <v>368</v>
      </c>
    </row>
    <row r="44907">
      <c r="F44907" s="9"/>
      <c r="N44907" s="50"/>
      <c r="O44907" s="50"/>
      <c r="P44907" s="50"/>
      <c r="Q44907" s="50" t="s">
        <v>368</v>
      </c>
      <c r="R44907" s="9" t="s">
        <v>368</v>
      </c>
      <c r="S44907" s="50" t="s">
        <v>368</v>
      </c>
      <c r="T44907" s="9" t="s">
        <v>368</v>
      </c>
      <c r="U44907" s="9" t="s">
        <v>368</v>
      </c>
    </row>
    <row r="44908">
      <c r="F44908" s="9"/>
      <c r="N44908" s="50"/>
      <c r="O44908" s="50"/>
      <c r="P44908" s="50"/>
      <c r="Q44908" s="50" t="s">
        <v>368</v>
      </c>
      <c r="R44908" s="9" t="s">
        <v>368</v>
      </c>
      <c r="S44908" s="50" t="s">
        <v>368</v>
      </c>
      <c r="T44908" s="9" t="s">
        <v>368</v>
      </c>
      <c r="U44908" s="9" t="s">
        <v>368</v>
      </c>
    </row>
    <row r="44909">
      <c r="F44909" s="9"/>
      <c r="N44909" s="50"/>
      <c r="O44909" s="50"/>
      <c r="P44909" s="50"/>
      <c r="Q44909" s="50" t="s">
        <v>368</v>
      </c>
      <c r="R44909" s="9" t="s">
        <v>368</v>
      </c>
      <c r="S44909" s="50" t="s">
        <v>368</v>
      </c>
      <c r="T44909" s="9" t="s">
        <v>368</v>
      </c>
      <c r="U44909" s="9" t="s">
        <v>368</v>
      </c>
    </row>
    <row r="44910">
      <c r="F44910" s="9"/>
      <c r="N44910" s="50"/>
      <c r="O44910" s="50"/>
      <c r="P44910" s="50"/>
      <c r="Q44910" s="50" t="s">
        <v>368</v>
      </c>
      <c r="R44910" s="9" t="s">
        <v>368</v>
      </c>
      <c r="S44910" s="50" t="s">
        <v>368</v>
      </c>
      <c r="T44910" s="9" t="s">
        <v>368</v>
      </c>
      <c r="U44910" s="9" t="s">
        <v>368</v>
      </c>
    </row>
    <row r="44911">
      <c r="F44911" s="9"/>
      <c r="N44911" s="50"/>
      <c r="O44911" s="50"/>
      <c r="P44911" s="50"/>
      <c r="Q44911" s="50" t="s">
        <v>368</v>
      </c>
      <c r="R44911" s="9" t="s">
        <v>368</v>
      </c>
      <c r="S44911" s="50" t="s">
        <v>368</v>
      </c>
      <c r="T44911" s="9" t="s">
        <v>368</v>
      </c>
      <c r="U44911" s="9" t="s">
        <v>368</v>
      </c>
    </row>
    <row r="44912">
      <c r="F44912" s="9"/>
      <c r="N44912" s="50"/>
      <c r="O44912" s="50"/>
      <c r="P44912" s="50"/>
      <c r="Q44912" s="50" t="s">
        <v>368</v>
      </c>
      <c r="R44912" s="9" t="s">
        <v>368</v>
      </c>
      <c r="S44912" s="50" t="s">
        <v>368</v>
      </c>
      <c r="T44912" s="9" t="s">
        <v>368</v>
      </c>
      <c r="U44912" s="9" t="s">
        <v>368</v>
      </c>
    </row>
    <row r="44913">
      <c r="F44913" s="9"/>
      <c r="N44913" s="50"/>
      <c r="O44913" s="50"/>
      <c r="P44913" s="50"/>
      <c r="Q44913" s="50" t="s">
        <v>368</v>
      </c>
      <c r="R44913" s="9" t="s">
        <v>368</v>
      </c>
      <c r="S44913" s="50" t="s">
        <v>368</v>
      </c>
      <c r="T44913" s="9" t="s">
        <v>368</v>
      </c>
      <c r="U44913" s="9" t="s">
        <v>368</v>
      </c>
    </row>
    <row r="44914">
      <c r="F44914" s="9"/>
      <c r="N44914" s="50"/>
      <c r="O44914" s="50"/>
      <c r="P44914" s="50"/>
      <c r="Q44914" s="50" t="s">
        <v>368</v>
      </c>
      <c r="R44914" s="9" t="s">
        <v>368</v>
      </c>
      <c r="S44914" s="50" t="s">
        <v>368</v>
      </c>
      <c r="T44914" s="9" t="s">
        <v>368</v>
      </c>
      <c r="U44914" s="9" t="s">
        <v>368</v>
      </c>
    </row>
    <row r="44915">
      <c r="F44915" s="9"/>
      <c r="N44915" s="50"/>
      <c r="O44915" s="50"/>
      <c r="P44915" s="50"/>
      <c r="Q44915" s="50" t="s">
        <v>368</v>
      </c>
      <c r="R44915" s="9" t="s">
        <v>368</v>
      </c>
      <c r="S44915" s="50" t="s">
        <v>368</v>
      </c>
      <c r="T44915" s="9" t="s">
        <v>368</v>
      </c>
      <c r="U44915" s="9" t="s">
        <v>368</v>
      </c>
    </row>
    <row r="44916">
      <c r="F44916" s="9"/>
      <c r="N44916" s="50"/>
      <c r="O44916" s="50"/>
      <c r="P44916" s="50"/>
      <c r="Q44916" s="50" t="s">
        <v>368</v>
      </c>
      <c r="R44916" s="9" t="s">
        <v>368</v>
      </c>
      <c r="S44916" s="50" t="s">
        <v>368</v>
      </c>
      <c r="T44916" s="9" t="s">
        <v>368</v>
      </c>
      <c r="U44916" s="9" t="s">
        <v>368</v>
      </c>
    </row>
    <row r="44917">
      <c r="F44917" s="9"/>
      <c r="N44917" s="50"/>
      <c r="O44917" s="50"/>
      <c r="P44917" s="50"/>
      <c r="Q44917" s="50" t="s">
        <v>368</v>
      </c>
      <c r="R44917" s="9" t="s">
        <v>368</v>
      </c>
      <c r="S44917" s="50" t="s">
        <v>368</v>
      </c>
      <c r="T44917" s="9" t="s">
        <v>368</v>
      </c>
      <c r="U44917" s="9" t="s">
        <v>368</v>
      </c>
    </row>
    <row r="44918">
      <c r="F44918" s="9"/>
      <c r="N44918" s="50"/>
      <c r="O44918" s="50"/>
      <c r="P44918" s="50"/>
      <c r="Q44918" s="50" t="s">
        <v>368</v>
      </c>
      <c r="R44918" s="9" t="s">
        <v>368</v>
      </c>
      <c r="S44918" s="50" t="s">
        <v>368</v>
      </c>
      <c r="T44918" s="9" t="s">
        <v>368</v>
      </c>
      <c r="U44918" s="9" t="s">
        <v>368</v>
      </c>
    </row>
    <row r="44919">
      <c r="F44919" s="9"/>
      <c r="N44919" s="50"/>
      <c r="O44919" s="50"/>
      <c r="P44919" s="50"/>
      <c r="Q44919" s="50" t="s">
        <v>368</v>
      </c>
      <c r="R44919" s="9" t="s">
        <v>368</v>
      </c>
      <c r="S44919" s="50" t="s">
        <v>368</v>
      </c>
      <c r="T44919" s="9" t="s">
        <v>368</v>
      </c>
      <c r="U44919" s="9" t="s">
        <v>368</v>
      </c>
    </row>
    <row r="44920">
      <c r="F44920" s="9"/>
      <c r="N44920" s="50"/>
      <c r="O44920" s="50"/>
      <c r="P44920" s="50"/>
      <c r="Q44920" s="50" t="s">
        <v>368</v>
      </c>
      <c r="R44920" s="9" t="s">
        <v>368</v>
      </c>
      <c r="S44920" s="50" t="s">
        <v>368</v>
      </c>
      <c r="T44920" s="9" t="s">
        <v>368</v>
      </c>
      <c r="U44920" s="9" t="s">
        <v>368</v>
      </c>
    </row>
    <row r="44921">
      <c r="F44921" s="9"/>
      <c r="N44921" s="50"/>
      <c r="O44921" s="50"/>
      <c r="P44921" s="50"/>
      <c r="Q44921" s="50" t="s">
        <v>368</v>
      </c>
      <c r="R44921" s="9" t="s">
        <v>368</v>
      </c>
      <c r="S44921" s="50" t="s">
        <v>368</v>
      </c>
      <c r="T44921" s="9" t="s">
        <v>368</v>
      </c>
      <c r="U44921" s="9" t="s">
        <v>368</v>
      </c>
    </row>
    <row r="44922">
      <c r="F44922" s="9"/>
      <c r="N44922" s="50"/>
      <c r="O44922" s="50"/>
      <c r="P44922" s="50"/>
      <c r="Q44922" s="50" t="s">
        <v>368</v>
      </c>
      <c r="R44922" s="9" t="s">
        <v>368</v>
      </c>
      <c r="S44922" s="50" t="s">
        <v>368</v>
      </c>
      <c r="T44922" s="9" t="s">
        <v>368</v>
      </c>
      <c r="U44922" s="9" t="s">
        <v>368</v>
      </c>
    </row>
    <row r="44923">
      <c r="F44923" s="9"/>
      <c r="N44923" s="50"/>
      <c r="O44923" s="50"/>
      <c r="P44923" s="50"/>
      <c r="Q44923" s="50" t="s">
        <v>368</v>
      </c>
      <c r="R44923" s="9" t="s">
        <v>368</v>
      </c>
      <c r="S44923" s="50" t="s">
        <v>368</v>
      </c>
      <c r="T44923" s="9" t="s">
        <v>368</v>
      </c>
      <c r="U44923" s="9" t="s">
        <v>368</v>
      </c>
    </row>
    <row r="44924">
      <c r="F44924" s="9"/>
      <c r="N44924" s="50"/>
      <c r="O44924" s="50"/>
      <c r="P44924" s="50"/>
      <c r="Q44924" s="50" t="s">
        <v>368</v>
      </c>
      <c r="R44924" s="9" t="s">
        <v>368</v>
      </c>
      <c r="S44924" s="50" t="s">
        <v>368</v>
      </c>
      <c r="T44924" s="9" t="s">
        <v>368</v>
      </c>
      <c r="U44924" s="9" t="s">
        <v>368</v>
      </c>
    </row>
    <row r="44925">
      <c r="F44925" s="9"/>
      <c r="N44925" s="50"/>
      <c r="O44925" s="50"/>
      <c r="P44925" s="50"/>
      <c r="Q44925" s="50" t="s">
        <v>368</v>
      </c>
      <c r="R44925" s="9" t="s">
        <v>368</v>
      </c>
      <c r="S44925" s="50" t="s">
        <v>368</v>
      </c>
      <c r="T44925" s="9" t="s">
        <v>368</v>
      </c>
      <c r="U44925" s="9" t="s">
        <v>368</v>
      </c>
    </row>
    <row r="44926">
      <c r="F44926" s="9"/>
      <c r="N44926" s="50"/>
      <c r="O44926" s="50"/>
      <c r="P44926" s="50"/>
      <c r="Q44926" s="50" t="s">
        <v>368</v>
      </c>
      <c r="R44926" s="9" t="s">
        <v>368</v>
      </c>
      <c r="S44926" s="50" t="s">
        <v>368</v>
      </c>
      <c r="T44926" s="9" t="s">
        <v>368</v>
      </c>
      <c r="U44926" s="9" t="s">
        <v>368</v>
      </c>
    </row>
    <row r="44927">
      <c r="F44927" s="9"/>
      <c r="N44927" s="50"/>
      <c r="O44927" s="50"/>
      <c r="P44927" s="50"/>
      <c r="Q44927" s="50" t="s">
        <v>368</v>
      </c>
      <c r="R44927" s="9" t="s">
        <v>368</v>
      </c>
      <c r="S44927" s="50" t="s">
        <v>368</v>
      </c>
      <c r="T44927" s="9" t="s">
        <v>368</v>
      </c>
      <c r="U44927" s="9" t="s">
        <v>368</v>
      </c>
    </row>
    <row r="44928">
      <c r="F44928" s="9"/>
      <c r="N44928" s="50"/>
      <c r="O44928" s="50"/>
      <c r="P44928" s="50"/>
      <c r="Q44928" s="50" t="s">
        <v>368</v>
      </c>
      <c r="R44928" s="9" t="s">
        <v>368</v>
      </c>
      <c r="S44928" s="50" t="s">
        <v>368</v>
      </c>
      <c r="T44928" s="9" t="s">
        <v>368</v>
      </c>
      <c r="U44928" s="9" t="s">
        <v>368</v>
      </c>
    </row>
    <row r="44929">
      <c r="F44929" s="9"/>
      <c r="N44929" s="50"/>
      <c r="O44929" s="50"/>
      <c r="P44929" s="50"/>
      <c r="Q44929" s="50" t="s">
        <v>368</v>
      </c>
      <c r="R44929" s="9" t="s">
        <v>368</v>
      </c>
      <c r="S44929" s="50" t="s">
        <v>368</v>
      </c>
      <c r="T44929" s="9" t="s">
        <v>368</v>
      </c>
      <c r="U44929" s="9" t="s">
        <v>368</v>
      </c>
    </row>
    <row r="44930">
      <c r="F44930" s="9"/>
      <c r="N44930" s="50"/>
      <c r="O44930" s="50"/>
      <c r="P44930" s="50"/>
      <c r="Q44930" s="50" t="s">
        <v>368</v>
      </c>
      <c r="R44930" s="9" t="s">
        <v>368</v>
      </c>
      <c r="S44930" s="50" t="s">
        <v>368</v>
      </c>
      <c r="T44930" s="9" t="s">
        <v>368</v>
      </c>
      <c r="U44930" s="9" t="s">
        <v>368</v>
      </c>
    </row>
    <row r="44931">
      <c r="F44931" s="9"/>
      <c r="N44931" s="50"/>
      <c r="O44931" s="50"/>
      <c r="P44931" s="50"/>
      <c r="Q44931" s="50" t="s">
        <v>368</v>
      </c>
      <c r="R44931" s="9" t="s">
        <v>368</v>
      </c>
      <c r="S44931" s="50" t="s">
        <v>368</v>
      </c>
      <c r="T44931" s="9" t="s">
        <v>368</v>
      </c>
      <c r="U44931" s="9" t="s">
        <v>368</v>
      </c>
    </row>
    <row r="44932">
      <c r="F44932" s="9"/>
      <c r="N44932" s="50"/>
      <c r="O44932" s="50"/>
      <c r="P44932" s="50"/>
      <c r="Q44932" s="50" t="s">
        <v>368</v>
      </c>
      <c r="R44932" s="9" t="s">
        <v>368</v>
      </c>
      <c r="S44932" s="50" t="s">
        <v>368</v>
      </c>
      <c r="T44932" s="9" t="s">
        <v>368</v>
      </c>
      <c r="U44932" s="9" t="s">
        <v>368</v>
      </c>
    </row>
    <row r="44933">
      <c r="F44933" s="9"/>
      <c r="N44933" s="50"/>
      <c r="O44933" s="50"/>
      <c r="P44933" s="50"/>
      <c r="Q44933" s="50" t="s">
        <v>368</v>
      </c>
      <c r="R44933" s="9" t="s">
        <v>368</v>
      </c>
      <c r="S44933" s="50" t="s">
        <v>368</v>
      </c>
      <c r="T44933" s="9" t="s">
        <v>368</v>
      </c>
      <c r="U44933" s="9" t="s">
        <v>368</v>
      </c>
    </row>
    <row r="44934">
      <c r="F44934" s="9"/>
      <c r="N44934" s="50"/>
      <c r="O44934" s="50"/>
      <c r="P44934" s="50"/>
      <c r="Q44934" s="50" t="s">
        <v>368</v>
      </c>
      <c r="R44934" s="9" t="s">
        <v>368</v>
      </c>
      <c r="S44934" s="50" t="s">
        <v>368</v>
      </c>
      <c r="T44934" s="9" t="s">
        <v>368</v>
      </c>
      <c r="U44934" s="9" t="s">
        <v>368</v>
      </c>
    </row>
    <row r="44935">
      <c r="F44935" s="9"/>
      <c r="N44935" s="50"/>
      <c r="O44935" s="50"/>
      <c r="P44935" s="50"/>
      <c r="Q44935" s="50" t="s">
        <v>368</v>
      </c>
      <c r="R44935" s="9" t="s">
        <v>368</v>
      </c>
      <c r="S44935" s="50" t="s">
        <v>368</v>
      </c>
      <c r="T44935" s="9" t="s">
        <v>368</v>
      </c>
      <c r="U44935" s="9" t="s">
        <v>368</v>
      </c>
    </row>
    <row r="44936">
      <c r="F44936" s="9"/>
      <c r="N44936" s="50"/>
      <c r="O44936" s="50"/>
      <c r="P44936" s="50"/>
      <c r="Q44936" s="50" t="s">
        <v>368</v>
      </c>
      <c r="R44936" s="9" t="s">
        <v>368</v>
      </c>
      <c r="S44936" s="50" t="s">
        <v>368</v>
      </c>
      <c r="T44936" s="9" t="s">
        <v>368</v>
      </c>
      <c r="U44936" s="9" t="s">
        <v>368</v>
      </c>
    </row>
    <row r="44937">
      <c r="F44937" s="9"/>
      <c r="N44937" s="50"/>
      <c r="O44937" s="50"/>
      <c r="P44937" s="50"/>
      <c r="Q44937" s="50" t="s">
        <v>368</v>
      </c>
      <c r="R44937" s="9" t="s">
        <v>368</v>
      </c>
      <c r="S44937" s="50" t="s">
        <v>368</v>
      </c>
      <c r="T44937" s="9" t="s">
        <v>368</v>
      </c>
      <c r="U44937" s="9" t="s">
        <v>368</v>
      </c>
    </row>
    <row r="44938">
      <c r="F44938" s="9"/>
      <c r="N44938" s="50"/>
      <c r="O44938" s="50"/>
      <c r="P44938" s="50"/>
      <c r="Q44938" s="50" t="s">
        <v>368</v>
      </c>
      <c r="R44938" s="9" t="s">
        <v>368</v>
      </c>
      <c r="S44938" s="50" t="s">
        <v>368</v>
      </c>
      <c r="T44938" s="9" t="s">
        <v>368</v>
      </c>
      <c r="U44938" s="9" t="s">
        <v>368</v>
      </c>
    </row>
    <row r="44939">
      <c r="F44939" s="9"/>
      <c r="N44939" s="50"/>
      <c r="O44939" s="50"/>
      <c r="P44939" s="50"/>
      <c r="Q44939" s="50" t="s">
        <v>368</v>
      </c>
      <c r="R44939" s="9" t="s">
        <v>368</v>
      </c>
      <c r="S44939" s="50" t="s">
        <v>368</v>
      </c>
      <c r="T44939" s="9" t="s">
        <v>368</v>
      </c>
      <c r="U44939" s="9" t="s">
        <v>368</v>
      </c>
    </row>
    <row r="44940">
      <c r="F44940" s="9"/>
      <c r="N44940" s="50"/>
      <c r="O44940" s="50"/>
      <c r="P44940" s="50"/>
      <c r="Q44940" s="50" t="s">
        <v>368</v>
      </c>
      <c r="R44940" s="9" t="s">
        <v>368</v>
      </c>
      <c r="S44940" s="50" t="s">
        <v>368</v>
      </c>
      <c r="T44940" s="9" t="s">
        <v>368</v>
      </c>
      <c r="U44940" s="9" t="s">
        <v>368</v>
      </c>
    </row>
    <row r="44941">
      <c r="F44941" s="9"/>
      <c r="N44941" s="50"/>
      <c r="O44941" s="50"/>
      <c r="P44941" s="50"/>
      <c r="Q44941" s="50" t="s">
        <v>368</v>
      </c>
      <c r="R44941" s="9" t="s">
        <v>368</v>
      </c>
      <c r="S44941" s="50" t="s">
        <v>368</v>
      </c>
      <c r="T44941" s="9" t="s">
        <v>368</v>
      </c>
      <c r="U44941" s="9" t="s">
        <v>368</v>
      </c>
    </row>
    <row r="44942">
      <c r="F44942" s="9"/>
      <c r="N44942" s="50"/>
      <c r="O44942" s="50"/>
      <c r="P44942" s="50"/>
      <c r="Q44942" s="50" t="s">
        <v>368</v>
      </c>
      <c r="R44942" s="9" t="s">
        <v>368</v>
      </c>
      <c r="S44942" s="50" t="s">
        <v>368</v>
      </c>
      <c r="T44942" s="9" t="s">
        <v>368</v>
      </c>
      <c r="U44942" s="9" t="s">
        <v>368</v>
      </c>
    </row>
    <row r="44943">
      <c r="F44943" s="9"/>
      <c r="N44943" s="50"/>
      <c r="O44943" s="50"/>
      <c r="P44943" s="50"/>
      <c r="Q44943" s="50" t="s">
        <v>368</v>
      </c>
      <c r="R44943" s="9" t="s">
        <v>368</v>
      </c>
      <c r="S44943" s="50" t="s">
        <v>368</v>
      </c>
      <c r="T44943" s="9" t="s">
        <v>368</v>
      </c>
      <c r="U44943" s="9" t="s">
        <v>368</v>
      </c>
    </row>
    <row r="44944">
      <c r="F44944" s="9"/>
      <c r="N44944" s="50"/>
      <c r="O44944" s="50"/>
      <c r="P44944" s="50"/>
      <c r="Q44944" s="50" t="s">
        <v>368</v>
      </c>
      <c r="R44944" s="9" t="s">
        <v>368</v>
      </c>
      <c r="S44944" s="50" t="s">
        <v>368</v>
      </c>
      <c r="T44944" s="9" t="s">
        <v>368</v>
      </c>
      <c r="U44944" s="9" t="s">
        <v>368</v>
      </c>
    </row>
    <row r="44945">
      <c r="F44945" s="9"/>
      <c r="N44945" s="50"/>
      <c r="O44945" s="50"/>
      <c r="P44945" s="50"/>
      <c r="Q44945" s="50" t="s">
        <v>368</v>
      </c>
      <c r="R44945" s="9" t="s">
        <v>368</v>
      </c>
      <c r="S44945" s="50" t="s">
        <v>368</v>
      </c>
      <c r="T44945" s="9" t="s">
        <v>368</v>
      </c>
      <c r="U44945" s="9" t="s">
        <v>368</v>
      </c>
    </row>
    <row r="44946">
      <c r="F44946" s="9"/>
      <c r="N44946" s="50"/>
      <c r="O44946" s="50"/>
      <c r="P44946" s="50"/>
      <c r="Q44946" s="50" t="s">
        <v>368</v>
      </c>
      <c r="R44946" s="9" t="s">
        <v>368</v>
      </c>
      <c r="S44946" s="50" t="s">
        <v>368</v>
      </c>
      <c r="T44946" s="9" t="s">
        <v>368</v>
      </c>
      <c r="U44946" s="9" t="s">
        <v>368</v>
      </c>
    </row>
    <row r="44947">
      <c r="F44947" s="9"/>
      <c r="N44947" s="50"/>
      <c r="O44947" s="50"/>
      <c r="P44947" s="50"/>
      <c r="Q44947" s="50" t="s">
        <v>368</v>
      </c>
      <c r="R44947" s="9" t="s">
        <v>368</v>
      </c>
      <c r="S44947" s="50" t="s">
        <v>368</v>
      </c>
      <c r="T44947" s="9" t="s">
        <v>368</v>
      </c>
      <c r="U44947" s="9" t="s">
        <v>368</v>
      </c>
    </row>
    <row r="44948">
      <c r="F44948" s="9"/>
      <c r="N44948" s="50"/>
      <c r="O44948" s="50"/>
      <c r="P44948" s="50"/>
      <c r="Q44948" s="50" t="s">
        <v>368</v>
      </c>
      <c r="R44948" s="9" t="s">
        <v>368</v>
      </c>
      <c r="S44948" s="50" t="s">
        <v>368</v>
      </c>
      <c r="T44948" s="9" t="s">
        <v>368</v>
      </c>
      <c r="U44948" s="9" t="s">
        <v>368</v>
      </c>
    </row>
    <row r="44949">
      <c r="F44949" s="9"/>
      <c r="N44949" s="50"/>
      <c r="O44949" s="50"/>
      <c r="P44949" s="50"/>
      <c r="Q44949" s="50" t="s">
        <v>368</v>
      </c>
      <c r="R44949" s="9" t="s">
        <v>368</v>
      </c>
      <c r="S44949" s="50" t="s">
        <v>368</v>
      </c>
      <c r="T44949" s="9" t="s">
        <v>368</v>
      </c>
      <c r="U44949" s="9" t="s">
        <v>368</v>
      </c>
    </row>
    <row r="44950">
      <c r="F44950" s="9"/>
      <c r="N44950" s="50"/>
      <c r="O44950" s="50"/>
      <c r="P44950" s="50"/>
      <c r="Q44950" s="50" t="s">
        <v>368</v>
      </c>
      <c r="R44950" s="9" t="s">
        <v>368</v>
      </c>
      <c r="S44950" s="50" t="s">
        <v>368</v>
      </c>
      <c r="T44950" s="9" t="s">
        <v>368</v>
      </c>
      <c r="U44950" s="9" t="s">
        <v>368</v>
      </c>
    </row>
    <row r="44951">
      <c r="F44951" s="9"/>
      <c r="N44951" s="50"/>
      <c r="O44951" s="50"/>
      <c r="P44951" s="50"/>
      <c r="Q44951" s="50" t="s">
        <v>368</v>
      </c>
      <c r="R44951" s="9" t="s">
        <v>368</v>
      </c>
      <c r="S44951" s="50" t="s">
        <v>368</v>
      </c>
      <c r="T44951" s="9" t="s">
        <v>368</v>
      </c>
      <c r="U44951" s="9" t="s">
        <v>368</v>
      </c>
    </row>
    <row r="44952">
      <c r="F44952" s="9"/>
      <c r="N44952" s="50"/>
      <c r="O44952" s="50"/>
      <c r="P44952" s="50"/>
      <c r="Q44952" s="50" t="s">
        <v>368</v>
      </c>
      <c r="R44952" s="9" t="s">
        <v>368</v>
      </c>
      <c r="S44952" s="50" t="s">
        <v>368</v>
      </c>
      <c r="T44952" s="9" t="s">
        <v>368</v>
      </c>
      <c r="U44952" s="9" t="s">
        <v>368</v>
      </c>
    </row>
    <row r="44953">
      <c r="F44953" s="9"/>
      <c r="N44953" s="50"/>
      <c r="O44953" s="50"/>
      <c r="P44953" s="50"/>
      <c r="Q44953" s="50" t="s">
        <v>368</v>
      </c>
      <c r="R44953" s="9" t="s">
        <v>368</v>
      </c>
      <c r="S44953" s="50" t="s">
        <v>368</v>
      </c>
      <c r="T44953" s="9" t="s">
        <v>368</v>
      </c>
      <c r="U44953" s="9" t="s">
        <v>368</v>
      </c>
    </row>
    <row r="44954">
      <c r="F44954" s="9"/>
      <c r="N44954" s="50"/>
      <c r="O44954" s="50"/>
      <c r="P44954" s="50"/>
      <c r="Q44954" s="50" t="s">
        <v>368</v>
      </c>
      <c r="R44954" s="9" t="s">
        <v>368</v>
      </c>
      <c r="S44954" s="50" t="s">
        <v>368</v>
      </c>
      <c r="T44954" s="9" t="s">
        <v>368</v>
      </c>
      <c r="U44954" s="9" t="s">
        <v>368</v>
      </c>
    </row>
    <row r="44955">
      <c r="F44955" s="9"/>
      <c r="N44955" s="50"/>
      <c r="O44955" s="50"/>
      <c r="P44955" s="50"/>
      <c r="Q44955" s="50" t="s">
        <v>368</v>
      </c>
      <c r="R44955" s="9" t="s">
        <v>368</v>
      </c>
      <c r="S44955" s="50" t="s">
        <v>368</v>
      </c>
      <c r="T44955" s="9" t="s">
        <v>368</v>
      </c>
      <c r="U44955" s="9" t="s">
        <v>368</v>
      </c>
    </row>
    <row r="44956">
      <c r="F44956" s="9"/>
      <c r="N44956" s="50"/>
      <c r="O44956" s="50"/>
      <c r="P44956" s="50"/>
      <c r="Q44956" s="50" t="s">
        <v>368</v>
      </c>
      <c r="R44956" s="9" t="s">
        <v>368</v>
      </c>
      <c r="S44956" s="50" t="s">
        <v>368</v>
      </c>
      <c r="T44956" s="9" t="s">
        <v>368</v>
      </c>
      <c r="U44956" s="9" t="s">
        <v>368</v>
      </c>
    </row>
    <row r="44957">
      <c r="F44957" s="9"/>
      <c r="N44957" s="50"/>
      <c r="O44957" s="50"/>
      <c r="P44957" s="50"/>
      <c r="Q44957" s="50" t="s">
        <v>368</v>
      </c>
      <c r="R44957" s="9" t="s">
        <v>368</v>
      </c>
      <c r="S44957" s="50" t="s">
        <v>368</v>
      </c>
      <c r="T44957" s="9" t="s">
        <v>368</v>
      </c>
      <c r="U44957" s="9" t="s">
        <v>368</v>
      </c>
    </row>
    <row r="44958">
      <c r="F44958" s="9"/>
      <c r="N44958" s="50"/>
      <c r="O44958" s="50"/>
      <c r="P44958" s="50"/>
      <c r="Q44958" s="50" t="s">
        <v>368</v>
      </c>
      <c r="R44958" s="9" t="s">
        <v>368</v>
      </c>
      <c r="S44958" s="50" t="s">
        <v>368</v>
      </c>
      <c r="T44958" s="9" t="s">
        <v>368</v>
      </c>
      <c r="U44958" s="9" t="s">
        <v>368</v>
      </c>
    </row>
    <row r="44959">
      <c r="F44959" s="9"/>
      <c r="N44959" s="50"/>
      <c r="O44959" s="50"/>
      <c r="P44959" s="50"/>
      <c r="Q44959" s="50" t="s">
        <v>368</v>
      </c>
      <c r="R44959" s="9" t="s">
        <v>368</v>
      </c>
      <c r="S44959" s="50" t="s">
        <v>368</v>
      </c>
      <c r="T44959" s="9" t="s">
        <v>368</v>
      </c>
      <c r="U44959" s="9" t="s">
        <v>368</v>
      </c>
    </row>
    <row r="44960">
      <c r="F44960" s="9"/>
      <c r="N44960" s="50"/>
      <c r="O44960" s="50"/>
      <c r="P44960" s="50"/>
      <c r="Q44960" s="50" t="s">
        <v>368</v>
      </c>
      <c r="R44960" s="9" t="s">
        <v>368</v>
      </c>
      <c r="S44960" s="50" t="s">
        <v>368</v>
      </c>
      <c r="T44960" s="9" t="s">
        <v>368</v>
      </c>
      <c r="U44960" s="9" t="s">
        <v>368</v>
      </c>
    </row>
    <row r="44961">
      <c r="F44961" s="9"/>
      <c r="N44961" s="50"/>
      <c r="O44961" s="50"/>
      <c r="P44961" s="50"/>
      <c r="Q44961" s="50" t="s">
        <v>368</v>
      </c>
      <c r="R44961" s="9" t="s">
        <v>368</v>
      </c>
      <c r="S44961" s="50" t="s">
        <v>368</v>
      </c>
      <c r="T44961" s="9" t="s">
        <v>368</v>
      </c>
      <c r="U44961" s="9" t="s">
        <v>368</v>
      </c>
    </row>
    <row r="44962">
      <c r="F44962" s="9"/>
      <c r="N44962" s="50"/>
      <c r="O44962" s="50"/>
      <c r="P44962" s="50"/>
      <c r="Q44962" s="50" t="s">
        <v>368</v>
      </c>
      <c r="R44962" s="9" t="s">
        <v>368</v>
      </c>
      <c r="S44962" s="50" t="s">
        <v>368</v>
      </c>
      <c r="T44962" s="9" t="s">
        <v>368</v>
      </c>
      <c r="U44962" s="9" t="s">
        <v>368</v>
      </c>
    </row>
    <row r="44963">
      <c r="F44963" s="9"/>
      <c r="N44963" s="50"/>
      <c r="O44963" s="50"/>
      <c r="P44963" s="50"/>
      <c r="Q44963" s="50" t="s">
        <v>368</v>
      </c>
      <c r="R44963" s="9" t="s">
        <v>368</v>
      </c>
      <c r="S44963" s="50" t="s">
        <v>368</v>
      </c>
      <c r="T44963" s="9" t="s">
        <v>368</v>
      </c>
      <c r="U44963" s="9" t="s">
        <v>368</v>
      </c>
    </row>
    <row r="44964">
      <c r="F44964" s="9"/>
      <c r="N44964" s="50"/>
      <c r="O44964" s="50"/>
      <c r="P44964" s="50"/>
      <c r="Q44964" s="50" t="s">
        <v>368</v>
      </c>
      <c r="R44964" s="9" t="s">
        <v>368</v>
      </c>
      <c r="S44964" s="50" t="s">
        <v>368</v>
      </c>
      <c r="T44964" s="9" t="s">
        <v>368</v>
      </c>
      <c r="U44964" s="9" t="s">
        <v>368</v>
      </c>
    </row>
    <row r="44965">
      <c r="F44965" s="9"/>
      <c r="N44965" s="50"/>
      <c r="O44965" s="50"/>
      <c r="P44965" s="50"/>
      <c r="Q44965" s="50" t="s">
        <v>368</v>
      </c>
      <c r="R44965" s="9" t="s">
        <v>368</v>
      </c>
      <c r="S44965" s="50" t="s">
        <v>368</v>
      </c>
      <c r="T44965" s="9" t="s">
        <v>368</v>
      </c>
      <c r="U44965" s="9" t="s">
        <v>368</v>
      </c>
    </row>
    <row r="44966">
      <c r="F44966" s="9"/>
      <c r="N44966" s="50"/>
      <c r="O44966" s="50"/>
      <c r="P44966" s="50"/>
      <c r="Q44966" s="50" t="s">
        <v>368</v>
      </c>
      <c r="R44966" s="9" t="s">
        <v>368</v>
      </c>
      <c r="S44966" s="50" t="s">
        <v>368</v>
      </c>
      <c r="T44966" s="9" t="s">
        <v>368</v>
      </c>
      <c r="U44966" s="9" t="s">
        <v>368</v>
      </c>
    </row>
    <row r="44967">
      <c r="F44967" s="9"/>
      <c r="N44967" s="50"/>
      <c r="O44967" s="50"/>
      <c r="P44967" s="50"/>
      <c r="Q44967" s="50" t="s">
        <v>368</v>
      </c>
      <c r="R44967" s="9" t="s">
        <v>368</v>
      </c>
      <c r="S44967" s="50" t="s">
        <v>368</v>
      </c>
      <c r="T44967" s="9" t="s">
        <v>368</v>
      </c>
      <c r="U44967" s="9" t="s">
        <v>368</v>
      </c>
    </row>
    <row r="44968">
      <c r="F44968" s="9"/>
      <c r="N44968" s="50"/>
      <c r="O44968" s="50"/>
      <c r="P44968" s="50"/>
      <c r="Q44968" s="50" t="s">
        <v>368</v>
      </c>
      <c r="R44968" s="9" t="s">
        <v>368</v>
      </c>
      <c r="S44968" s="50" t="s">
        <v>368</v>
      </c>
      <c r="T44968" s="9" t="s">
        <v>368</v>
      </c>
      <c r="U44968" s="9" t="s">
        <v>368</v>
      </c>
    </row>
    <row r="44969">
      <c r="F44969" s="9"/>
      <c r="N44969" s="50"/>
      <c r="O44969" s="50"/>
      <c r="P44969" s="50"/>
      <c r="Q44969" s="50" t="s">
        <v>368</v>
      </c>
      <c r="R44969" s="9" t="s">
        <v>368</v>
      </c>
      <c r="S44969" s="50" t="s">
        <v>368</v>
      </c>
      <c r="T44969" s="9" t="s">
        <v>368</v>
      </c>
      <c r="U44969" s="9" t="s">
        <v>368</v>
      </c>
    </row>
    <row r="44970">
      <c r="F44970" s="9"/>
      <c r="N44970" s="50"/>
      <c r="O44970" s="50"/>
      <c r="P44970" s="50"/>
      <c r="Q44970" s="50" t="s">
        <v>368</v>
      </c>
      <c r="R44970" s="9" t="s">
        <v>368</v>
      </c>
      <c r="S44970" s="50" t="s">
        <v>368</v>
      </c>
      <c r="T44970" s="9" t="s">
        <v>368</v>
      </c>
      <c r="U44970" s="9" t="s">
        <v>368</v>
      </c>
    </row>
    <row r="44971">
      <c r="F44971" s="9"/>
      <c r="N44971" s="50"/>
      <c r="O44971" s="50"/>
      <c r="P44971" s="50"/>
      <c r="Q44971" s="50" t="s">
        <v>368</v>
      </c>
      <c r="R44971" s="9" t="s">
        <v>368</v>
      </c>
      <c r="S44971" s="50" t="s">
        <v>368</v>
      </c>
      <c r="T44971" s="9" t="s">
        <v>368</v>
      </c>
      <c r="U44971" s="9" t="s">
        <v>368</v>
      </c>
    </row>
    <row r="44972">
      <c r="F44972" s="9"/>
      <c r="N44972" s="50"/>
      <c r="O44972" s="50"/>
      <c r="P44972" s="50"/>
      <c r="Q44972" s="50" t="s">
        <v>368</v>
      </c>
      <c r="R44972" s="9" t="s">
        <v>368</v>
      </c>
      <c r="S44972" s="50" t="s">
        <v>368</v>
      </c>
      <c r="T44972" s="9" t="s">
        <v>368</v>
      </c>
      <c r="U44972" s="9" t="s">
        <v>368</v>
      </c>
    </row>
    <row r="44973">
      <c r="F44973" s="9"/>
      <c r="N44973" s="50"/>
      <c r="O44973" s="50"/>
      <c r="P44973" s="50"/>
      <c r="Q44973" s="50" t="s">
        <v>368</v>
      </c>
      <c r="R44973" s="9" t="s">
        <v>368</v>
      </c>
      <c r="S44973" s="50" t="s">
        <v>368</v>
      </c>
      <c r="T44973" s="9" t="s">
        <v>368</v>
      </c>
      <c r="U44973" s="9" t="s">
        <v>368</v>
      </c>
    </row>
    <row r="44974">
      <c r="F44974" s="9"/>
      <c r="N44974" s="50"/>
      <c r="O44974" s="50"/>
      <c r="P44974" s="50"/>
      <c r="Q44974" s="50" t="s">
        <v>368</v>
      </c>
      <c r="R44974" s="9" t="s">
        <v>368</v>
      </c>
      <c r="S44974" s="50" t="s">
        <v>368</v>
      </c>
      <c r="T44974" s="9" t="s">
        <v>368</v>
      </c>
      <c r="U44974" s="9" t="s">
        <v>368</v>
      </c>
    </row>
    <row r="44975">
      <c r="F44975" s="9"/>
      <c r="N44975" s="50"/>
      <c r="O44975" s="50"/>
      <c r="P44975" s="50"/>
      <c r="Q44975" s="50" t="s">
        <v>368</v>
      </c>
      <c r="R44975" s="9" t="s">
        <v>368</v>
      </c>
      <c r="S44975" s="50" t="s">
        <v>368</v>
      </c>
      <c r="T44975" s="9" t="s">
        <v>368</v>
      </c>
      <c r="U44975" s="9" t="s">
        <v>368</v>
      </c>
    </row>
    <row r="44976">
      <c r="F44976" s="9"/>
      <c r="N44976" s="50"/>
      <c r="O44976" s="50"/>
      <c r="P44976" s="50"/>
      <c r="Q44976" s="50" t="s">
        <v>368</v>
      </c>
      <c r="R44976" s="9" t="s">
        <v>368</v>
      </c>
      <c r="S44976" s="50" t="s">
        <v>368</v>
      </c>
      <c r="T44976" s="9" t="s">
        <v>368</v>
      </c>
      <c r="U44976" s="9" t="s">
        <v>368</v>
      </c>
    </row>
    <row r="44977">
      <c r="F44977" s="9"/>
      <c r="N44977" s="50"/>
      <c r="O44977" s="50"/>
      <c r="P44977" s="50"/>
      <c r="Q44977" s="50" t="s">
        <v>368</v>
      </c>
      <c r="R44977" s="9" t="s">
        <v>368</v>
      </c>
      <c r="S44977" s="50" t="s">
        <v>368</v>
      </c>
      <c r="T44977" s="9" t="s">
        <v>368</v>
      </c>
      <c r="U44977" s="9" t="s">
        <v>368</v>
      </c>
    </row>
    <row r="44978">
      <c r="F44978" s="9"/>
      <c r="N44978" s="50"/>
      <c r="O44978" s="50"/>
      <c r="P44978" s="50"/>
      <c r="Q44978" s="50" t="s">
        <v>368</v>
      </c>
      <c r="R44978" s="9" t="s">
        <v>368</v>
      </c>
      <c r="S44978" s="50" t="s">
        <v>368</v>
      </c>
      <c r="T44978" s="9" t="s">
        <v>368</v>
      </c>
      <c r="U44978" s="9" t="s">
        <v>368</v>
      </c>
    </row>
    <row r="44979">
      <c r="F44979" s="9"/>
      <c r="N44979" s="50"/>
      <c r="O44979" s="50"/>
      <c r="P44979" s="50"/>
      <c r="Q44979" s="50" t="s">
        <v>368</v>
      </c>
      <c r="R44979" s="9" t="s">
        <v>368</v>
      </c>
      <c r="S44979" s="50" t="s">
        <v>368</v>
      </c>
      <c r="T44979" s="9" t="s">
        <v>368</v>
      </c>
      <c r="U44979" s="9" t="s">
        <v>368</v>
      </c>
    </row>
    <row r="44980">
      <c r="F44980" s="9"/>
      <c r="N44980" s="50"/>
      <c r="O44980" s="50"/>
      <c r="P44980" s="50"/>
      <c r="Q44980" s="50" t="s">
        <v>368</v>
      </c>
      <c r="R44980" s="9" t="s">
        <v>368</v>
      </c>
      <c r="S44980" s="50" t="s">
        <v>368</v>
      </c>
      <c r="T44980" s="9" t="s">
        <v>368</v>
      </c>
      <c r="U44980" s="9" t="s">
        <v>368</v>
      </c>
    </row>
    <row r="44981">
      <c r="F44981" s="9"/>
      <c r="N44981" s="50"/>
      <c r="O44981" s="50"/>
      <c r="P44981" s="50"/>
      <c r="Q44981" s="50" t="s">
        <v>368</v>
      </c>
      <c r="R44981" s="9" t="s">
        <v>368</v>
      </c>
      <c r="S44981" s="50" t="s">
        <v>368</v>
      </c>
      <c r="T44981" s="9" t="s">
        <v>368</v>
      </c>
      <c r="U44981" s="9" t="s">
        <v>368</v>
      </c>
    </row>
    <row r="44982">
      <c r="F44982" s="9"/>
      <c r="N44982" s="50"/>
      <c r="O44982" s="50"/>
      <c r="P44982" s="50"/>
      <c r="Q44982" s="50" t="s">
        <v>368</v>
      </c>
      <c r="R44982" s="9" t="s">
        <v>368</v>
      </c>
      <c r="S44982" s="50" t="s">
        <v>368</v>
      </c>
      <c r="T44982" s="9" t="s">
        <v>368</v>
      </c>
      <c r="U44982" s="9" t="s">
        <v>368</v>
      </c>
    </row>
    <row r="44983">
      <c r="F44983" s="9"/>
      <c r="N44983" s="50"/>
      <c r="O44983" s="50"/>
      <c r="P44983" s="50"/>
      <c r="Q44983" s="50" t="s">
        <v>368</v>
      </c>
      <c r="R44983" s="9" t="s">
        <v>368</v>
      </c>
      <c r="S44983" s="50" t="s">
        <v>368</v>
      </c>
      <c r="T44983" s="9" t="s">
        <v>368</v>
      </c>
      <c r="U44983" s="9" t="s">
        <v>368</v>
      </c>
    </row>
    <row r="44984">
      <c r="F44984" s="9"/>
      <c r="N44984" s="50"/>
      <c r="O44984" s="50"/>
      <c r="P44984" s="50"/>
      <c r="Q44984" s="50" t="s">
        <v>368</v>
      </c>
      <c r="R44984" s="9" t="s">
        <v>368</v>
      </c>
      <c r="S44984" s="50" t="s">
        <v>368</v>
      </c>
      <c r="T44984" s="9" t="s">
        <v>368</v>
      </c>
      <c r="U44984" s="9" t="s">
        <v>368</v>
      </c>
    </row>
    <row r="44985">
      <c r="F44985" s="9"/>
      <c r="N44985" s="50"/>
      <c r="O44985" s="50"/>
      <c r="P44985" s="50"/>
      <c r="Q44985" s="50" t="s">
        <v>368</v>
      </c>
      <c r="R44985" s="9" t="s">
        <v>368</v>
      </c>
      <c r="S44985" s="50" t="s">
        <v>368</v>
      </c>
      <c r="T44985" s="9" t="s">
        <v>368</v>
      </c>
      <c r="U44985" s="9" t="s">
        <v>368</v>
      </c>
    </row>
    <row r="44986">
      <c r="F44986" s="9"/>
      <c r="N44986" s="50"/>
      <c r="O44986" s="50"/>
      <c r="P44986" s="50"/>
      <c r="Q44986" s="50" t="s">
        <v>368</v>
      </c>
      <c r="R44986" s="9" t="s">
        <v>368</v>
      </c>
      <c r="S44986" s="50" t="s">
        <v>368</v>
      </c>
      <c r="T44986" s="9" t="s">
        <v>368</v>
      </c>
      <c r="U44986" s="9" t="s">
        <v>368</v>
      </c>
    </row>
    <row r="44987">
      <c r="F44987" s="9"/>
      <c r="N44987" s="50"/>
      <c r="O44987" s="50"/>
      <c r="P44987" s="50"/>
      <c r="Q44987" s="50" t="s">
        <v>368</v>
      </c>
      <c r="R44987" s="9" t="s">
        <v>368</v>
      </c>
      <c r="S44987" s="50" t="s">
        <v>368</v>
      </c>
      <c r="T44987" s="9" t="s">
        <v>368</v>
      </c>
      <c r="U44987" s="9" t="s">
        <v>368</v>
      </c>
    </row>
    <row r="44988">
      <c r="F44988" s="9"/>
      <c r="N44988" s="50"/>
      <c r="O44988" s="50"/>
      <c r="P44988" s="50"/>
      <c r="Q44988" s="50" t="s">
        <v>368</v>
      </c>
      <c r="R44988" s="9" t="s">
        <v>368</v>
      </c>
      <c r="S44988" s="50" t="s">
        <v>368</v>
      </c>
      <c r="T44988" s="9" t="s">
        <v>368</v>
      </c>
      <c r="U44988" s="9" t="s">
        <v>368</v>
      </c>
    </row>
    <row r="44989">
      <c r="F44989" s="9"/>
      <c r="N44989" s="50"/>
      <c r="O44989" s="50"/>
      <c r="P44989" s="50"/>
      <c r="Q44989" s="50" t="s">
        <v>368</v>
      </c>
      <c r="R44989" s="9" t="s">
        <v>368</v>
      </c>
      <c r="S44989" s="50" t="s">
        <v>368</v>
      </c>
      <c r="T44989" s="9" t="s">
        <v>368</v>
      </c>
      <c r="U44989" s="9" t="s">
        <v>368</v>
      </c>
    </row>
    <row r="44990">
      <c r="F44990" s="9"/>
      <c r="N44990" s="50"/>
      <c r="O44990" s="50"/>
      <c r="P44990" s="50"/>
      <c r="Q44990" s="50" t="s">
        <v>368</v>
      </c>
      <c r="R44990" s="9" t="s">
        <v>368</v>
      </c>
      <c r="S44990" s="50" t="s">
        <v>368</v>
      </c>
      <c r="T44990" s="9" t="s">
        <v>368</v>
      </c>
      <c r="U44990" s="9" t="s">
        <v>368</v>
      </c>
    </row>
    <row r="44991">
      <c r="F44991" s="9"/>
      <c r="N44991" s="50"/>
      <c r="O44991" s="50"/>
      <c r="P44991" s="50"/>
      <c r="Q44991" s="50" t="s">
        <v>368</v>
      </c>
      <c r="R44991" s="9" t="s">
        <v>368</v>
      </c>
      <c r="S44991" s="50" t="s">
        <v>368</v>
      </c>
      <c r="T44991" s="9" t="s">
        <v>368</v>
      </c>
      <c r="U44991" s="9" t="s">
        <v>368</v>
      </c>
    </row>
    <row r="44992">
      <c r="F44992" s="9"/>
      <c r="N44992" s="50"/>
      <c r="O44992" s="50"/>
      <c r="P44992" s="50"/>
      <c r="Q44992" s="50" t="s">
        <v>368</v>
      </c>
      <c r="R44992" s="9" t="s">
        <v>368</v>
      </c>
      <c r="S44992" s="50" t="s">
        <v>368</v>
      </c>
      <c r="T44992" s="9" t="s">
        <v>368</v>
      </c>
      <c r="U44992" s="9" t="s">
        <v>368</v>
      </c>
    </row>
    <row r="44993">
      <c r="F44993" s="9"/>
      <c r="N44993" s="50"/>
      <c r="O44993" s="50"/>
      <c r="P44993" s="50"/>
      <c r="Q44993" s="50" t="s">
        <v>368</v>
      </c>
      <c r="R44993" s="9" t="s">
        <v>368</v>
      </c>
      <c r="S44993" s="50" t="s">
        <v>368</v>
      </c>
      <c r="T44993" s="9" t="s">
        <v>368</v>
      </c>
      <c r="U44993" s="9" t="s">
        <v>368</v>
      </c>
    </row>
    <row r="44994">
      <c r="F44994" s="9"/>
      <c r="N44994" s="50"/>
      <c r="O44994" s="50"/>
      <c r="P44994" s="50"/>
      <c r="Q44994" s="50" t="s">
        <v>368</v>
      </c>
      <c r="R44994" s="9" t="s">
        <v>368</v>
      </c>
      <c r="S44994" s="50" t="s">
        <v>368</v>
      </c>
      <c r="T44994" s="9" t="s">
        <v>368</v>
      </c>
      <c r="U44994" s="9" t="s">
        <v>368</v>
      </c>
    </row>
    <row r="44995">
      <c r="F44995" s="9"/>
      <c r="N44995" s="50"/>
      <c r="O44995" s="50"/>
      <c r="P44995" s="50"/>
      <c r="Q44995" s="50" t="s">
        <v>368</v>
      </c>
      <c r="R44995" s="9" t="s">
        <v>368</v>
      </c>
      <c r="S44995" s="50" t="s">
        <v>368</v>
      </c>
      <c r="T44995" s="9" t="s">
        <v>368</v>
      </c>
      <c r="U44995" s="9" t="s">
        <v>368</v>
      </c>
    </row>
    <row r="44996">
      <c r="F44996" s="9"/>
      <c r="N44996" s="50"/>
      <c r="O44996" s="50"/>
      <c r="P44996" s="50"/>
      <c r="Q44996" s="50" t="s">
        <v>368</v>
      </c>
      <c r="R44996" s="9" t="s">
        <v>368</v>
      </c>
      <c r="S44996" s="50" t="s">
        <v>368</v>
      </c>
      <c r="T44996" s="9" t="s">
        <v>368</v>
      </c>
      <c r="U44996" s="9" t="s">
        <v>368</v>
      </c>
    </row>
    <row r="44997">
      <c r="F44997" s="9"/>
      <c r="N44997" s="50"/>
      <c r="O44997" s="50"/>
      <c r="P44997" s="50"/>
      <c r="Q44997" s="50" t="s">
        <v>368</v>
      </c>
      <c r="R44997" s="9" t="s">
        <v>368</v>
      </c>
      <c r="S44997" s="50" t="s">
        <v>368</v>
      </c>
      <c r="T44997" s="9" t="s">
        <v>368</v>
      </c>
      <c r="U44997" s="9" t="s">
        <v>368</v>
      </c>
    </row>
    <row r="44998">
      <c r="F44998" s="9"/>
      <c r="N44998" s="50"/>
      <c r="O44998" s="50"/>
      <c r="P44998" s="50"/>
      <c r="Q44998" s="50" t="s">
        <v>368</v>
      </c>
      <c r="R44998" s="9" t="s">
        <v>368</v>
      </c>
      <c r="S44998" s="50" t="s">
        <v>368</v>
      </c>
      <c r="T44998" s="9" t="s">
        <v>368</v>
      </c>
      <c r="U44998" s="9" t="s">
        <v>368</v>
      </c>
    </row>
    <row r="44999">
      <c r="F44999" s="9"/>
      <c r="N44999" s="50"/>
      <c r="O44999" s="50"/>
      <c r="P44999" s="50"/>
      <c r="Q44999" s="50" t="s">
        <v>368</v>
      </c>
      <c r="R44999" s="9" t="s">
        <v>368</v>
      </c>
      <c r="S44999" s="50" t="s">
        <v>368</v>
      </c>
      <c r="T44999" s="9" t="s">
        <v>368</v>
      </c>
      <c r="U44999" s="9" t="s">
        <v>368</v>
      </c>
    </row>
    <row r="45000">
      <c r="F45000" s="9"/>
      <c r="N45000" s="50"/>
      <c r="O45000" s="50"/>
      <c r="P45000" s="50"/>
      <c r="Q45000" s="50" t="s">
        <v>368</v>
      </c>
      <c r="R45000" s="9" t="s">
        <v>368</v>
      </c>
      <c r="S45000" s="50" t="s">
        <v>368</v>
      </c>
      <c r="T45000" s="9" t="s">
        <v>368</v>
      </c>
      <c r="U45000" s="9" t="s">
        <v>368</v>
      </c>
    </row>
    <row r="45001">
      <c r="F45001" s="9"/>
      <c r="N45001" s="50"/>
      <c r="O45001" s="50"/>
      <c r="P45001" s="50"/>
      <c r="Q45001" s="50" t="s">
        <v>368</v>
      </c>
      <c r="R45001" s="9" t="s">
        <v>368</v>
      </c>
      <c r="S45001" s="50" t="s">
        <v>368</v>
      </c>
      <c r="T45001" s="9" t="s">
        <v>368</v>
      </c>
      <c r="U45001" s="9" t="s">
        <v>368</v>
      </c>
    </row>
    <row r="45002">
      <c r="F45002" s="9"/>
      <c r="N45002" s="50"/>
      <c r="O45002" s="50"/>
      <c r="P45002" s="50"/>
      <c r="Q45002" s="50" t="s">
        <v>368</v>
      </c>
      <c r="R45002" s="9" t="s">
        <v>368</v>
      </c>
      <c r="S45002" s="50" t="s">
        <v>368</v>
      </c>
      <c r="T45002" s="9" t="s">
        <v>368</v>
      </c>
      <c r="U45002" s="9" t="s">
        <v>368</v>
      </c>
    </row>
    <row r="45003">
      <c r="F45003" s="9"/>
      <c r="N45003" s="50"/>
      <c r="O45003" s="50"/>
      <c r="P45003" s="50"/>
      <c r="Q45003" s="50" t="s">
        <v>368</v>
      </c>
      <c r="R45003" s="9" t="s">
        <v>368</v>
      </c>
      <c r="S45003" s="50" t="s">
        <v>368</v>
      </c>
      <c r="T45003" s="9" t="s">
        <v>368</v>
      </c>
      <c r="U45003" s="9" t="s">
        <v>368</v>
      </c>
    </row>
    <row r="45004">
      <c r="F45004" s="9"/>
      <c r="N45004" s="50"/>
      <c r="O45004" s="50"/>
      <c r="P45004" s="50"/>
      <c r="Q45004" s="50" t="s">
        <v>368</v>
      </c>
      <c r="R45004" s="9" t="s">
        <v>368</v>
      </c>
      <c r="S45004" s="50" t="s">
        <v>368</v>
      </c>
      <c r="T45004" s="9" t="s">
        <v>368</v>
      </c>
      <c r="U45004" s="9" t="s">
        <v>368</v>
      </c>
    </row>
    <row r="45005">
      <c r="F45005" s="9"/>
      <c r="N45005" s="50"/>
      <c r="O45005" s="50"/>
      <c r="P45005" s="50"/>
      <c r="Q45005" s="50" t="s">
        <v>368</v>
      </c>
      <c r="R45005" s="9" t="s">
        <v>368</v>
      </c>
      <c r="S45005" s="50" t="s">
        <v>368</v>
      </c>
      <c r="T45005" s="9" t="s">
        <v>368</v>
      </c>
      <c r="U45005" s="9" t="s">
        <v>368</v>
      </c>
    </row>
    <row r="45006">
      <c r="F45006" s="9"/>
      <c r="N45006" s="50"/>
      <c r="O45006" s="50"/>
      <c r="P45006" s="50"/>
      <c r="Q45006" s="50" t="s">
        <v>368</v>
      </c>
      <c r="R45006" s="9" t="s">
        <v>368</v>
      </c>
      <c r="S45006" s="50" t="s">
        <v>368</v>
      </c>
      <c r="T45006" s="9" t="s">
        <v>368</v>
      </c>
      <c r="U45006" s="9" t="s">
        <v>368</v>
      </c>
    </row>
    <row r="45007">
      <c r="F45007" s="9"/>
      <c r="N45007" s="50"/>
      <c r="O45007" s="50"/>
      <c r="P45007" s="50"/>
      <c r="Q45007" s="50" t="s">
        <v>368</v>
      </c>
      <c r="R45007" s="9" t="s">
        <v>368</v>
      </c>
      <c r="S45007" s="50" t="s">
        <v>368</v>
      </c>
      <c r="T45007" s="9" t="s">
        <v>368</v>
      </c>
      <c r="U45007" s="9" t="s">
        <v>368</v>
      </c>
    </row>
    <row r="45008">
      <c r="F45008" s="9"/>
      <c r="N45008" s="50"/>
      <c r="O45008" s="50"/>
      <c r="P45008" s="50"/>
      <c r="Q45008" s="50" t="s">
        <v>368</v>
      </c>
      <c r="R45008" s="9" t="s">
        <v>368</v>
      </c>
      <c r="S45008" s="50" t="s">
        <v>368</v>
      </c>
      <c r="T45008" s="9" t="s">
        <v>368</v>
      </c>
      <c r="U45008" s="9" t="s">
        <v>368</v>
      </c>
    </row>
    <row r="45009">
      <c r="F45009" s="9"/>
      <c r="N45009" s="50"/>
      <c r="O45009" s="50"/>
      <c r="P45009" s="50"/>
      <c r="Q45009" s="50" t="s">
        <v>368</v>
      </c>
      <c r="R45009" s="9" t="s">
        <v>368</v>
      </c>
      <c r="S45009" s="50" t="s">
        <v>368</v>
      </c>
      <c r="T45009" s="9" t="s">
        <v>368</v>
      </c>
      <c r="U45009" s="9" t="s">
        <v>368</v>
      </c>
    </row>
    <row r="45010">
      <c r="F45010" s="9"/>
      <c r="N45010" s="50"/>
      <c r="O45010" s="50"/>
      <c r="P45010" s="50"/>
      <c r="Q45010" s="50" t="s">
        <v>368</v>
      </c>
      <c r="R45010" s="9" t="s">
        <v>368</v>
      </c>
      <c r="S45010" s="50" t="s">
        <v>368</v>
      </c>
      <c r="T45010" s="9" t="s">
        <v>368</v>
      </c>
      <c r="U45010" s="9" t="s">
        <v>368</v>
      </c>
    </row>
    <row r="45011">
      <c r="F45011" s="9"/>
      <c r="N45011" s="50"/>
      <c r="O45011" s="50"/>
      <c r="P45011" s="50"/>
      <c r="Q45011" s="50" t="s">
        <v>368</v>
      </c>
      <c r="R45011" s="9" t="s">
        <v>368</v>
      </c>
      <c r="S45011" s="50" t="s">
        <v>368</v>
      </c>
      <c r="T45011" s="9" t="s">
        <v>368</v>
      </c>
      <c r="U45011" s="9" t="s">
        <v>368</v>
      </c>
    </row>
    <row r="45012">
      <c r="F45012" s="9"/>
      <c r="N45012" s="50"/>
      <c r="O45012" s="50"/>
      <c r="P45012" s="50"/>
      <c r="Q45012" s="50" t="s">
        <v>368</v>
      </c>
      <c r="R45012" s="9" t="s">
        <v>368</v>
      </c>
      <c r="S45012" s="50" t="s">
        <v>368</v>
      </c>
      <c r="T45012" s="9" t="s">
        <v>368</v>
      </c>
      <c r="U45012" s="9" t="s">
        <v>368</v>
      </c>
    </row>
    <row r="45013">
      <c r="F45013" s="9"/>
      <c r="N45013" s="50"/>
      <c r="O45013" s="50"/>
      <c r="P45013" s="50"/>
      <c r="Q45013" s="50" t="s">
        <v>368</v>
      </c>
      <c r="R45013" s="9" t="s">
        <v>368</v>
      </c>
      <c r="S45013" s="50" t="s">
        <v>368</v>
      </c>
      <c r="T45013" s="9" t="s">
        <v>368</v>
      </c>
      <c r="U45013" s="9" t="s">
        <v>368</v>
      </c>
    </row>
    <row r="45014">
      <c r="F45014" s="9"/>
      <c r="N45014" s="50"/>
      <c r="O45014" s="50"/>
      <c r="P45014" s="50"/>
      <c r="Q45014" s="50" t="s">
        <v>368</v>
      </c>
      <c r="R45014" s="9" t="s">
        <v>368</v>
      </c>
      <c r="S45014" s="50" t="s">
        <v>368</v>
      </c>
      <c r="T45014" s="9" t="s">
        <v>368</v>
      </c>
      <c r="U45014" s="9" t="s">
        <v>368</v>
      </c>
    </row>
    <row r="45015">
      <c r="F45015" s="9"/>
      <c r="N45015" s="50"/>
      <c r="O45015" s="50"/>
      <c r="P45015" s="50"/>
      <c r="Q45015" s="50" t="s">
        <v>368</v>
      </c>
      <c r="R45015" s="9" t="s">
        <v>368</v>
      </c>
      <c r="S45015" s="50" t="s">
        <v>368</v>
      </c>
      <c r="T45015" s="9" t="s">
        <v>368</v>
      </c>
      <c r="U45015" s="9" t="s">
        <v>368</v>
      </c>
    </row>
    <row r="45016">
      <c r="F45016" s="9"/>
      <c r="N45016" s="50"/>
      <c r="O45016" s="50"/>
      <c r="P45016" s="50"/>
      <c r="Q45016" s="50" t="s">
        <v>368</v>
      </c>
      <c r="R45016" s="9" t="s">
        <v>368</v>
      </c>
      <c r="S45016" s="50" t="s">
        <v>368</v>
      </c>
      <c r="T45016" s="9" t="s">
        <v>368</v>
      </c>
      <c r="U45016" s="9" t="s">
        <v>368</v>
      </c>
    </row>
    <row r="45017">
      <c r="F45017" s="9"/>
      <c r="N45017" s="50"/>
      <c r="O45017" s="50"/>
      <c r="P45017" s="50"/>
      <c r="Q45017" s="50" t="s">
        <v>368</v>
      </c>
      <c r="R45017" s="9" t="s">
        <v>368</v>
      </c>
      <c r="S45017" s="50" t="s">
        <v>368</v>
      </c>
      <c r="T45017" s="9" t="s">
        <v>368</v>
      </c>
      <c r="U45017" s="9" t="s">
        <v>368</v>
      </c>
    </row>
    <row r="45018">
      <c r="F45018" s="9"/>
      <c r="N45018" s="50"/>
      <c r="O45018" s="50"/>
      <c r="P45018" s="50"/>
      <c r="Q45018" s="50" t="s">
        <v>368</v>
      </c>
      <c r="R45018" s="9" t="s">
        <v>368</v>
      </c>
      <c r="S45018" s="50" t="s">
        <v>368</v>
      </c>
      <c r="T45018" s="9" t="s">
        <v>368</v>
      </c>
      <c r="U45018" s="9" t="s">
        <v>368</v>
      </c>
    </row>
    <row r="45019">
      <c r="F45019" s="9"/>
      <c r="N45019" s="50"/>
      <c r="O45019" s="50"/>
      <c r="P45019" s="50"/>
      <c r="Q45019" s="50" t="s">
        <v>368</v>
      </c>
      <c r="R45019" s="9" t="s">
        <v>368</v>
      </c>
      <c r="S45019" s="50" t="s">
        <v>368</v>
      </c>
      <c r="T45019" s="9" t="s">
        <v>368</v>
      </c>
      <c r="U45019" s="9" t="s">
        <v>368</v>
      </c>
    </row>
    <row r="45020">
      <c r="F45020" s="9"/>
      <c r="N45020" s="50"/>
      <c r="O45020" s="50"/>
      <c r="P45020" s="50"/>
      <c r="Q45020" s="50" t="s">
        <v>368</v>
      </c>
      <c r="R45020" s="9" t="s">
        <v>368</v>
      </c>
      <c r="S45020" s="50" t="s">
        <v>368</v>
      </c>
      <c r="T45020" s="9" t="s">
        <v>368</v>
      </c>
      <c r="U45020" s="9" t="s">
        <v>368</v>
      </c>
    </row>
    <row r="45021">
      <c r="F45021" s="9"/>
      <c r="N45021" s="50"/>
      <c r="O45021" s="50"/>
      <c r="P45021" s="50"/>
      <c r="Q45021" s="50" t="s">
        <v>368</v>
      </c>
      <c r="R45021" s="9" t="s">
        <v>368</v>
      </c>
      <c r="S45021" s="50" t="s">
        <v>368</v>
      </c>
      <c r="T45021" s="9" t="s">
        <v>368</v>
      </c>
      <c r="U45021" s="9" t="s">
        <v>368</v>
      </c>
    </row>
    <row r="45022">
      <c r="F45022" s="9"/>
      <c r="N45022" s="50"/>
      <c r="O45022" s="50"/>
      <c r="P45022" s="50"/>
      <c r="Q45022" s="50" t="s">
        <v>368</v>
      </c>
      <c r="R45022" s="9" t="s">
        <v>368</v>
      </c>
      <c r="S45022" s="50" t="s">
        <v>368</v>
      </c>
      <c r="T45022" s="9" t="s">
        <v>368</v>
      </c>
      <c r="U45022" s="9" t="s">
        <v>368</v>
      </c>
    </row>
    <row r="45023">
      <c r="F45023" s="9"/>
      <c r="N45023" s="50"/>
      <c r="O45023" s="50"/>
      <c r="P45023" s="50"/>
      <c r="Q45023" s="50" t="s">
        <v>368</v>
      </c>
      <c r="R45023" s="9" t="s">
        <v>368</v>
      </c>
      <c r="S45023" s="50" t="s">
        <v>368</v>
      </c>
      <c r="T45023" s="9" t="s">
        <v>368</v>
      </c>
      <c r="U45023" s="9" t="s">
        <v>368</v>
      </c>
    </row>
    <row r="45024">
      <c r="F45024" s="9"/>
      <c r="N45024" s="50"/>
      <c r="O45024" s="50"/>
      <c r="P45024" s="50"/>
      <c r="Q45024" s="50" t="s">
        <v>368</v>
      </c>
      <c r="R45024" s="9" t="s">
        <v>368</v>
      </c>
      <c r="S45024" s="50" t="s">
        <v>368</v>
      </c>
      <c r="T45024" s="9" t="s">
        <v>368</v>
      </c>
      <c r="U45024" s="9" t="s">
        <v>368</v>
      </c>
    </row>
    <row r="45025">
      <c r="F45025" s="9"/>
      <c r="N45025" s="50"/>
      <c r="O45025" s="50"/>
      <c r="P45025" s="50"/>
      <c r="Q45025" s="50" t="s">
        <v>368</v>
      </c>
      <c r="R45025" s="9" t="s">
        <v>368</v>
      </c>
      <c r="S45025" s="50" t="s">
        <v>368</v>
      </c>
      <c r="T45025" s="9" t="s">
        <v>368</v>
      </c>
      <c r="U45025" s="9" t="s">
        <v>368</v>
      </c>
    </row>
    <row r="45026">
      <c r="F45026" s="9"/>
      <c r="N45026" s="50"/>
      <c r="O45026" s="50"/>
      <c r="P45026" s="50"/>
      <c r="Q45026" s="50" t="s">
        <v>368</v>
      </c>
      <c r="R45026" s="9" t="s">
        <v>368</v>
      </c>
      <c r="S45026" s="50" t="s">
        <v>368</v>
      </c>
      <c r="T45026" s="9" t="s">
        <v>368</v>
      </c>
      <c r="U45026" s="9" t="s">
        <v>368</v>
      </c>
    </row>
    <row r="45027">
      <c r="F45027" s="9"/>
      <c r="N45027" s="50"/>
      <c r="O45027" s="50"/>
      <c r="P45027" s="50"/>
      <c r="Q45027" s="50" t="s">
        <v>368</v>
      </c>
      <c r="R45027" s="9" t="s">
        <v>368</v>
      </c>
      <c r="S45027" s="50" t="s">
        <v>368</v>
      </c>
      <c r="T45027" s="9" t="s">
        <v>368</v>
      </c>
      <c r="U45027" s="9" t="s">
        <v>368</v>
      </c>
    </row>
    <row r="45028">
      <c r="F45028" s="9"/>
      <c r="N45028" s="50"/>
      <c r="O45028" s="50"/>
      <c r="P45028" s="50"/>
      <c r="Q45028" s="50" t="s">
        <v>368</v>
      </c>
      <c r="R45028" s="9" t="s">
        <v>368</v>
      </c>
      <c r="S45028" s="50" t="s">
        <v>368</v>
      </c>
      <c r="T45028" s="9" t="s">
        <v>368</v>
      </c>
      <c r="U45028" s="9" t="s">
        <v>368</v>
      </c>
    </row>
    <row r="45029">
      <c r="F45029" s="9"/>
      <c r="N45029" s="50"/>
      <c r="O45029" s="50"/>
      <c r="P45029" s="50"/>
      <c r="Q45029" s="50" t="s">
        <v>368</v>
      </c>
      <c r="R45029" s="9" t="s">
        <v>368</v>
      </c>
      <c r="S45029" s="50" t="s">
        <v>368</v>
      </c>
      <c r="T45029" s="9" t="s">
        <v>368</v>
      </c>
      <c r="U45029" s="9" t="s">
        <v>368</v>
      </c>
    </row>
    <row r="45030">
      <c r="F45030" s="9"/>
      <c r="N45030" s="50"/>
      <c r="O45030" s="50"/>
      <c r="P45030" s="50"/>
      <c r="Q45030" s="50" t="s">
        <v>368</v>
      </c>
      <c r="R45030" s="9" t="s">
        <v>368</v>
      </c>
      <c r="S45030" s="50" t="s">
        <v>368</v>
      </c>
      <c r="T45030" s="9" t="s">
        <v>368</v>
      </c>
      <c r="U45030" s="9" t="s">
        <v>368</v>
      </c>
    </row>
    <row r="45031">
      <c r="F45031" s="9"/>
      <c r="N45031" s="50"/>
      <c r="O45031" s="50"/>
      <c r="P45031" s="50"/>
      <c r="Q45031" s="50" t="s">
        <v>368</v>
      </c>
      <c r="R45031" s="9" t="s">
        <v>368</v>
      </c>
      <c r="S45031" s="50" t="s">
        <v>368</v>
      </c>
      <c r="T45031" s="9" t="s">
        <v>368</v>
      </c>
      <c r="U45031" s="9" t="s">
        <v>368</v>
      </c>
    </row>
    <row r="45032">
      <c r="F45032" s="9"/>
      <c r="N45032" s="50"/>
      <c r="O45032" s="50"/>
      <c r="P45032" s="50"/>
      <c r="Q45032" s="50" t="s">
        <v>368</v>
      </c>
      <c r="R45032" s="9" t="s">
        <v>368</v>
      </c>
      <c r="S45032" s="50" t="s">
        <v>368</v>
      </c>
      <c r="T45032" s="9" t="s">
        <v>368</v>
      </c>
      <c r="U45032" s="9" t="s">
        <v>368</v>
      </c>
    </row>
    <row r="45033">
      <c r="F45033" s="9"/>
      <c r="N45033" s="50"/>
      <c r="O45033" s="50"/>
      <c r="P45033" s="50"/>
      <c r="Q45033" s="50" t="s">
        <v>368</v>
      </c>
      <c r="R45033" s="9" t="s">
        <v>368</v>
      </c>
      <c r="S45033" s="50" t="s">
        <v>368</v>
      </c>
      <c r="T45033" s="9" t="s">
        <v>368</v>
      </c>
      <c r="U45033" s="9" t="s">
        <v>368</v>
      </c>
    </row>
    <row r="45034">
      <c r="F45034" s="9"/>
      <c r="N45034" s="50"/>
      <c r="O45034" s="50"/>
      <c r="P45034" s="50"/>
      <c r="Q45034" s="50" t="s">
        <v>368</v>
      </c>
      <c r="R45034" s="9" t="s">
        <v>368</v>
      </c>
      <c r="S45034" s="50" t="s">
        <v>368</v>
      </c>
      <c r="T45034" s="9" t="s">
        <v>368</v>
      </c>
      <c r="U45034" s="9" t="s">
        <v>368</v>
      </c>
    </row>
    <row r="45035">
      <c r="F45035" s="9"/>
      <c r="N45035" s="50"/>
      <c r="O45035" s="50"/>
      <c r="P45035" s="50"/>
      <c r="Q45035" s="50" t="s">
        <v>368</v>
      </c>
      <c r="R45035" s="9" t="s">
        <v>368</v>
      </c>
      <c r="S45035" s="50" t="s">
        <v>368</v>
      </c>
      <c r="T45035" s="9" t="s">
        <v>368</v>
      </c>
      <c r="U45035" s="9" t="s">
        <v>368</v>
      </c>
    </row>
    <row r="45036">
      <c r="F45036" s="9"/>
      <c r="N45036" s="50"/>
      <c r="O45036" s="50"/>
      <c r="P45036" s="50"/>
      <c r="Q45036" s="50" t="s">
        <v>368</v>
      </c>
      <c r="R45036" s="9" t="s">
        <v>368</v>
      </c>
      <c r="S45036" s="50" t="s">
        <v>368</v>
      </c>
      <c r="T45036" s="9" t="s">
        <v>368</v>
      </c>
      <c r="U45036" s="9" t="s">
        <v>368</v>
      </c>
    </row>
    <row r="45037">
      <c r="F45037" s="9"/>
      <c r="N45037" s="50"/>
      <c r="O45037" s="50"/>
      <c r="P45037" s="50"/>
      <c r="Q45037" s="50" t="s">
        <v>368</v>
      </c>
      <c r="R45037" s="9" t="s">
        <v>368</v>
      </c>
      <c r="S45037" s="50" t="s">
        <v>368</v>
      </c>
      <c r="T45037" s="9" t="s">
        <v>368</v>
      </c>
      <c r="U45037" s="9" t="s">
        <v>368</v>
      </c>
    </row>
    <row r="45038">
      <c r="F45038" s="9"/>
      <c r="N45038" s="50"/>
      <c r="O45038" s="50"/>
      <c r="P45038" s="50"/>
      <c r="Q45038" s="50" t="s">
        <v>368</v>
      </c>
      <c r="R45038" s="9" t="s">
        <v>368</v>
      </c>
      <c r="S45038" s="50" t="s">
        <v>368</v>
      </c>
      <c r="T45038" s="9" t="s">
        <v>368</v>
      </c>
      <c r="U45038" s="9" t="s">
        <v>368</v>
      </c>
    </row>
    <row r="45039">
      <c r="F45039" s="9"/>
      <c r="N45039" s="50"/>
      <c r="O45039" s="50"/>
      <c r="P45039" s="50"/>
      <c r="Q45039" s="50" t="s">
        <v>368</v>
      </c>
      <c r="R45039" s="9" t="s">
        <v>368</v>
      </c>
      <c r="S45039" s="50" t="s">
        <v>368</v>
      </c>
      <c r="T45039" s="9" t="s">
        <v>368</v>
      </c>
      <c r="U45039" s="9" t="s">
        <v>368</v>
      </c>
    </row>
    <row r="45040">
      <c r="F45040" s="9"/>
      <c r="N45040" s="50"/>
      <c r="O45040" s="50"/>
      <c r="P45040" s="50"/>
      <c r="Q45040" s="50" t="s">
        <v>368</v>
      </c>
      <c r="R45040" s="9" t="s">
        <v>368</v>
      </c>
      <c r="S45040" s="50" t="s">
        <v>368</v>
      </c>
      <c r="T45040" s="9" t="s">
        <v>368</v>
      </c>
      <c r="U45040" s="9" t="s">
        <v>368</v>
      </c>
    </row>
    <row r="45041">
      <c r="F45041" s="9"/>
      <c r="N45041" s="50"/>
      <c r="O45041" s="50"/>
      <c r="P45041" s="50"/>
      <c r="Q45041" s="50" t="s">
        <v>368</v>
      </c>
      <c r="R45041" s="9" t="s">
        <v>368</v>
      </c>
      <c r="S45041" s="50" t="s">
        <v>368</v>
      </c>
      <c r="T45041" s="9" t="s">
        <v>368</v>
      </c>
      <c r="U45041" s="9" t="s">
        <v>368</v>
      </c>
    </row>
    <row r="45042">
      <c r="F45042" s="9"/>
      <c r="N45042" s="50"/>
      <c r="O45042" s="50"/>
      <c r="P45042" s="50"/>
      <c r="Q45042" s="50" t="s">
        <v>368</v>
      </c>
      <c r="R45042" s="9" t="s">
        <v>368</v>
      </c>
      <c r="S45042" s="50" t="s">
        <v>368</v>
      </c>
      <c r="T45042" s="9" t="s">
        <v>368</v>
      </c>
      <c r="U45042" s="9" t="s">
        <v>368</v>
      </c>
    </row>
    <row r="45043">
      <c r="F45043" s="9"/>
      <c r="N45043" s="50"/>
      <c r="O45043" s="50"/>
      <c r="P45043" s="50"/>
      <c r="Q45043" s="50" t="s">
        <v>368</v>
      </c>
      <c r="R45043" s="9" t="s">
        <v>368</v>
      </c>
      <c r="S45043" s="50" t="s">
        <v>368</v>
      </c>
      <c r="T45043" s="9" t="s">
        <v>368</v>
      </c>
      <c r="U45043" s="9" t="s">
        <v>368</v>
      </c>
    </row>
    <row r="45044">
      <c r="F45044" s="9"/>
      <c r="N45044" s="50"/>
      <c r="O45044" s="50"/>
      <c r="P45044" s="50"/>
      <c r="Q45044" s="50" t="s">
        <v>368</v>
      </c>
      <c r="R45044" s="9" t="s">
        <v>368</v>
      </c>
      <c r="S45044" s="50" t="s">
        <v>368</v>
      </c>
      <c r="T45044" s="9" t="s">
        <v>368</v>
      </c>
      <c r="U45044" s="9" t="s">
        <v>368</v>
      </c>
    </row>
    <row r="45045">
      <c r="F45045" s="9"/>
      <c r="N45045" s="50"/>
      <c r="O45045" s="50"/>
      <c r="P45045" s="50"/>
      <c r="Q45045" s="50" t="s">
        <v>368</v>
      </c>
      <c r="R45045" s="9" t="s">
        <v>368</v>
      </c>
      <c r="S45045" s="50" t="s">
        <v>368</v>
      </c>
      <c r="T45045" s="9" t="s">
        <v>368</v>
      </c>
      <c r="U45045" s="9" t="s">
        <v>368</v>
      </c>
    </row>
    <row r="45046">
      <c r="F45046" s="9"/>
      <c r="N45046" s="50"/>
      <c r="O45046" s="50"/>
      <c r="P45046" s="50"/>
      <c r="Q45046" s="50" t="s">
        <v>368</v>
      </c>
      <c r="R45046" s="9" t="s">
        <v>368</v>
      </c>
      <c r="S45046" s="50" t="s">
        <v>368</v>
      </c>
      <c r="T45046" s="9" t="s">
        <v>368</v>
      </c>
      <c r="U45046" s="9" t="s">
        <v>368</v>
      </c>
    </row>
    <row r="45047">
      <c r="F45047" s="9"/>
      <c r="N45047" s="50"/>
      <c r="O45047" s="50"/>
      <c r="P45047" s="50"/>
      <c r="Q45047" s="50" t="s">
        <v>368</v>
      </c>
      <c r="R45047" s="9" t="s">
        <v>368</v>
      </c>
      <c r="S45047" s="50" t="s">
        <v>368</v>
      </c>
      <c r="T45047" s="9" t="s">
        <v>368</v>
      </c>
      <c r="U45047" s="9" t="s">
        <v>368</v>
      </c>
    </row>
    <row r="45048">
      <c r="F45048" s="9"/>
      <c r="N45048" s="50"/>
      <c r="O45048" s="50"/>
      <c r="P45048" s="50"/>
      <c r="Q45048" s="50" t="s">
        <v>368</v>
      </c>
      <c r="R45048" s="9" t="s">
        <v>368</v>
      </c>
      <c r="S45048" s="50" t="s">
        <v>368</v>
      </c>
      <c r="T45048" s="9" t="s">
        <v>368</v>
      </c>
      <c r="U45048" s="9" t="s">
        <v>368</v>
      </c>
    </row>
    <row r="45049">
      <c r="F45049" s="9"/>
      <c r="N45049" s="50"/>
      <c r="O45049" s="50"/>
      <c r="P45049" s="50"/>
      <c r="Q45049" s="50" t="s">
        <v>368</v>
      </c>
      <c r="R45049" s="9" t="s">
        <v>368</v>
      </c>
      <c r="S45049" s="50" t="s">
        <v>368</v>
      </c>
      <c r="T45049" s="9" t="s">
        <v>368</v>
      </c>
      <c r="U45049" s="9" t="s">
        <v>368</v>
      </c>
    </row>
    <row r="45050">
      <c r="F45050" s="9"/>
      <c r="N45050" s="50"/>
      <c r="O45050" s="50"/>
      <c r="P45050" s="50"/>
      <c r="Q45050" s="50" t="s">
        <v>368</v>
      </c>
      <c r="R45050" s="9" t="s">
        <v>368</v>
      </c>
      <c r="S45050" s="50" t="s">
        <v>368</v>
      </c>
      <c r="T45050" s="9" t="s">
        <v>368</v>
      </c>
      <c r="U45050" s="9" t="s">
        <v>368</v>
      </c>
    </row>
    <row r="45051">
      <c r="F45051" s="9"/>
      <c r="N45051" s="50"/>
      <c r="O45051" s="50"/>
      <c r="P45051" s="50"/>
      <c r="Q45051" s="50" t="s">
        <v>368</v>
      </c>
      <c r="R45051" s="9" t="s">
        <v>368</v>
      </c>
      <c r="S45051" s="50" t="s">
        <v>368</v>
      </c>
      <c r="T45051" s="9" t="s">
        <v>368</v>
      </c>
      <c r="U45051" s="9" t="s">
        <v>368</v>
      </c>
    </row>
    <row r="45052">
      <c r="F45052" s="9"/>
      <c r="N45052" s="50"/>
      <c r="O45052" s="50"/>
      <c r="P45052" s="50"/>
      <c r="Q45052" s="50" t="s">
        <v>368</v>
      </c>
      <c r="R45052" s="9" t="s">
        <v>368</v>
      </c>
      <c r="S45052" s="50" t="s">
        <v>368</v>
      </c>
      <c r="T45052" s="9" t="s">
        <v>368</v>
      </c>
      <c r="U45052" s="9" t="s">
        <v>368</v>
      </c>
    </row>
    <row r="45053">
      <c r="F45053" s="9"/>
      <c r="N45053" s="50"/>
      <c r="O45053" s="50"/>
      <c r="P45053" s="50"/>
      <c r="Q45053" s="50" t="s">
        <v>368</v>
      </c>
      <c r="R45053" s="9" t="s">
        <v>368</v>
      </c>
      <c r="S45053" s="50" t="s">
        <v>368</v>
      </c>
      <c r="T45053" s="9" t="s">
        <v>368</v>
      </c>
      <c r="U45053" s="9" t="s">
        <v>368</v>
      </c>
    </row>
    <row r="45054">
      <c r="F45054" s="9"/>
      <c r="N45054" s="50"/>
      <c r="O45054" s="50"/>
      <c r="P45054" s="50"/>
      <c r="Q45054" s="50" t="s">
        <v>368</v>
      </c>
      <c r="R45054" s="9" t="s">
        <v>368</v>
      </c>
      <c r="S45054" s="50" t="s">
        <v>368</v>
      </c>
      <c r="T45054" s="9" t="s">
        <v>368</v>
      </c>
      <c r="U45054" s="9" t="s">
        <v>368</v>
      </c>
    </row>
    <row r="45055">
      <c r="F45055" s="9"/>
      <c r="N45055" s="50"/>
      <c r="O45055" s="50"/>
      <c r="P45055" s="50"/>
      <c r="Q45055" s="50" t="s">
        <v>368</v>
      </c>
      <c r="R45055" s="9" t="s">
        <v>368</v>
      </c>
      <c r="S45055" s="50" t="s">
        <v>368</v>
      </c>
      <c r="T45055" s="9" t="s">
        <v>368</v>
      </c>
      <c r="U45055" s="9" t="s">
        <v>368</v>
      </c>
    </row>
    <row r="45056">
      <c r="F45056" s="9"/>
      <c r="N45056" s="50"/>
      <c r="O45056" s="50"/>
      <c r="P45056" s="50"/>
      <c r="Q45056" s="50" t="s">
        <v>368</v>
      </c>
      <c r="R45056" s="9" t="s">
        <v>368</v>
      </c>
      <c r="S45056" s="50" t="s">
        <v>368</v>
      </c>
      <c r="T45056" s="9" t="s">
        <v>368</v>
      </c>
      <c r="U45056" s="9" t="s">
        <v>368</v>
      </c>
    </row>
    <row r="45057">
      <c r="F45057" s="9"/>
      <c r="N45057" s="50"/>
      <c r="O45057" s="50"/>
      <c r="P45057" s="50"/>
      <c r="Q45057" s="50" t="s">
        <v>368</v>
      </c>
      <c r="R45057" s="9" t="s">
        <v>368</v>
      </c>
      <c r="S45057" s="50" t="s">
        <v>368</v>
      </c>
      <c r="T45057" s="9" t="s">
        <v>368</v>
      </c>
      <c r="U45057" s="9" t="s">
        <v>368</v>
      </c>
    </row>
    <row r="45058">
      <c r="F45058" s="9"/>
      <c r="N45058" s="50"/>
      <c r="O45058" s="50"/>
      <c r="P45058" s="50"/>
      <c r="Q45058" s="50" t="s">
        <v>368</v>
      </c>
      <c r="R45058" s="9" t="s">
        <v>368</v>
      </c>
      <c r="S45058" s="50" t="s">
        <v>368</v>
      </c>
      <c r="T45058" s="9" t="s">
        <v>368</v>
      </c>
      <c r="U45058" s="9" t="s">
        <v>368</v>
      </c>
    </row>
    <row r="45059">
      <c r="F45059" s="9"/>
      <c r="N45059" s="50"/>
      <c r="O45059" s="50"/>
      <c r="P45059" s="50"/>
      <c r="Q45059" s="50" t="s">
        <v>368</v>
      </c>
      <c r="R45059" s="9" t="s">
        <v>368</v>
      </c>
      <c r="S45059" s="50" t="s">
        <v>368</v>
      </c>
      <c r="T45059" s="9" t="s">
        <v>368</v>
      </c>
      <c r="U45059" s="9" t="s">
        <v>368</v>
      </c>
    </row>
    <row r="45060">
      <c r="F45060" s="9"/>
      <c r="N45060" s="50"/>
      <c r="O45060" s="50"/>
      <c r="P45060" s="50"/>
      <c r="Q45060" s="50" t="s">
        <v>368</v>
      </c>
      <c r="R45060" s="9" t="s">
        <v>368</v>
      </c>
      <c r="S45060" s="50" t="s">
        <v>368</v>
      </c>
      <c r="T45060" s="9" t="s">
        <v>368</v>
      </c>
      <c r="U45060" s="9" t="s">
        <v>368</v>
      </c>
    </row>
    <row r="45061">
      <c r="F45061" s="9"/>
      <c r="N45061" s="50"/>
      <c r="O45061" s="50"/>
      <c r="P45061" s="50"/>
      <c r="Q45061" s="50" t="s">
        <v>368</v>
      </c>
      <c r="R45061" s="9" t="s">
        <v>368</v>
      </c>
      <c r="S45061" s="50" t="s">
        <v>368</v>
      </c>
      <c r="T45061" s="9" t="s">
        <v>368</v>
      </c>
      <c r="U45061" s="9" t="s">
        <v>368</v>
      </c>
    </row>
    <row r="45062">
      <c r="F45062" s="9"/>
      <c r="N45062" s="50"/>
      <c r="O45062" s="50"/>
      <c r="P45062" s="50"/>
      <c r="Q45062" s="50" t="s">
        <v>368</v>
      </c>
      <c r="R45062" s="9" t="s">
        <v>368</v>
      </c>
      <c r="S45062" s="50" t="s">
        <v>368</v>
      </c>
      <c r="T45062" s="9" t="s">
        <v>368</v>
      </c>
      <c r="U45062" s="9" t="s">
        <v>368</v>
      </c>
    </row>
    <row r="45063">
      <c r="F45063" s="9"/>
      <c r="N45063" s="50"/>
      <c r="O45063" s="50"/>
      <c r="P45063" s="50"/>
      <c r="Q45063" s="50" t="s">
        <v>368</v>
      </c>
      <c r="R45063" s="9" t="s">
        <v>368</v>
      </c>
      <c r="S45063" s="50" t="s">
        <v>368</v>
      </c>
      <c r="T45063" s="9" t="s">
        <v>368</v>
      </c>
      <c r="U45063" s="9" t="s">
        <v>368</v>
      </c>
    </row>
    <row r="45064">
      <c r="F45064" s="9"/>
      <c r="N45064" s="50"/>
      <c r="O45064" s="50"/>
      <c r="P45064" s="50"/>
      <c r="Q45064" s="50" t="s">
        <v>368</v>
      </c>
      <c r="R45064" s="9" t="s">
        <v>368</v>
      </c>
      <c r="S45064" s="50" t="s">
        <v>368</v>
      </c>
      <c r="T45064" s="9" t="s">
        <v>368</v>
      </c>
      <c r="U45064" s="9" t="s">
        <v>368</v>
      </c>
    </row>
    <row r="45065">
      <c r="F45065" s="9"/>
      <c r="N45065" s="50"/>
      <c r="O45065" s="50"/>
      <c r="P45065" s="50"/>
      <c r="Q45065" s="50" t="s">
        <v>368</v>
      </c>
      <c r="R45065" s="9" t="s">
        <v>368</v>
      </c>
      <c r="S45065" s="50" t="s">
        <v>368</v>
      </c>
      <c r="T45065" s="9" t="s">
        <v>368</v>
      </c>
      <c r="U45065" s="9" t="s">
        <v>368</v>
      </c>
    </row>
    <row r="45066">
      <c r="F45066" s="9"/>
      <c r="N45066" s="50"/>
      <c r="O45066" s="50"/>
      <c r="P45066" s="50"/>
      <c r="Q45066" s="50" t="s">
        <v>368</v>
      </c>
      <c r="R45066" s="9" t="s">
        <v>368</v>
      </c>
      <c r="S45066" s="50" t="s">
        <v>368</v>
      </c>
      <c r="T45066" s="9" t="s">
        <v>368</v>
      </c>
      <c r="U45066" s="9" t="s">
        <v>368</v>
      </c>
    </row>
    <row r="45067">
      <c r="F45067" s="9"/>
      <c r="N45067" s="50"/>
      <c r="O45067" s="50"/>
      <c r="P45067" s="50"/>
      <c r="Q45067" s="50" t="s">
        <v>368</v>
      </c>
      <c r="R45067" s="9" t="s">
        <v>368</v>
      </c>
      <c r="S45067" s="50" t="s">
        <v>368</v>
      </c>
      <c r="T45067" s="9" t="s">
        <v>368</v>
      </c>
      <c r="U45067" s="9" t="s">
        <v>368</v>
      </c>
    </row>
    <row r="45068">
      <c r="F45068" s="9"/>
      <c r="N45068" s="50"/>
      <c r="O45068" s="50"/>
      <c r="P45068" s="50"/>
      <c r="Q45068" s="50" t="s">
        <v>368</v>
      </c>
      <c r="R45068" s="9" t="s">
        <v>368</v>
      </c>
      <c r="S45068" s="50" t="s">
        <v>368</v>
      </c>
      <c r="T45068" s="9" t="s">
        <v>368</v>
      </c>
      <c r="U45068" s="9" t="s">
        <v>368</v>
      </c>
    </row>
    <row r="45069">
      <c r="F45069" s="9"/>
      <c r="N45069" s="50"/>
      <c r="O45069" s="50"/>
      <c r="P45069" s="50"/>
      <c r="Q45069" s="50" t="s">
        <v>368</v>
      </c>
      <c r="R45069" s="9" t="s">
        <v>368</v>
      </c>
      <c r="S45069" s="50" t="s">
        <v>368</v>
      </c>
      <c r="T45069" s="9" t="s">
        <v>368</v>
      </c>
      <c r="U45069" s="9" t="s">
        <v>368</v>
      </c>
    </row>
    <row r="45070">
      <c r="F45070" s="9"/>
      <c r="N45070" s="50"/>
      <c r="O45070" s="50"/>
      <c r="P45070" s="50"/>
      <c r="Q45070" s="50" t="s">
        <v>368</v>
      </c>
      <c r="R45070" s="9" t="s">
        <v>368</v>
      </c>
      <c r="S45070" s="50" t="s">
        <v>368</v>
      </c>
      <c r="T45070" s="9" t="s">
        <v>368</v>
      </c>
      <c r="U45070" s="9" t="s">
        <v>368</v>
      </c>
    </row>
    <row r="45071">
      <c r="F45071" s="9"/>
      <c r="N45071" s="50"/>
      <c r="O45071" s="50"/>
      <c r="P45071" s="50"/>
      <c r="Q45071" s="50" t="s">
        <v>368</v>
      </c>
      <c r="R45071" s="9" t="s">
        <v>368</v>
      </c>
      <c r="S45071" s="50" t="s">
        <v>368</v>
      </c>
      <c r="T45071" s="9" t="s">
        <v>368</v>
      </c>
      <c r="U45071" s="9" t="s">
        <v>368</v>
      </c>
    </row>
    <row r="45072">
      <c r="F45072" s="9"/>
      <c r="N45072" s="50"/>
      <c r="O45072" s="50"/>
      <c r="P45072" s="50"/>
      <c r="Q45072" s="50" t="s">
        <v>368</v>
      </c>
      <c r="R45072" s="9" t="s">
        <v>368</v>
      </c>
      <c r="S45072" s="50" t="s">
        <v>368</v>
      </c>
      <c r="T45072" s="9" t="s">
        <v>368</v>
      </c>
      <c r="U45072" s="9" t="s">
        <v>368</v>
      </c>
    </row>
    <row r="45073">
      <c r="F45073" s="9"/>
      <c r="N45073" s="50"/>
      <c r="O45073" s="50"/>
      <c r="P45073" s="50"/>
      <c r="Q45073" s="50" t="s">
        <v>368</v>
      </c>
      <c r="R45073" s="9" t="s">
        <v>368</v>
      </c>
      <c r="S45073" s="50" t="s">
        <v>368</v>
      </c>
      <c r="T45073" s="9" t="s">
        <v>368</v>
      </c>
      <c r="U45073" s="9" t="s">
        <v>368</v>
      </c>
    </row>
    <row r="45074">
      <c r="F45074" s="9"/>
      <c r="N45074" s="50"/>
      <c r="O45074" s="50"/>
      <c r="P45074" s="50"/>
      <c r="Q45074" s="50" t="s">
        <v>368</v>
      </c>
      <c r="R45074" s="9" t="s">
        <v>368</v>
      </c>
      <c r="S45074" s="50" t="s">
        <v>368</v>
      </c>
      <c r="T45074" s="9" t="s">
        <v>368</v>
      </c>
      <c r="U45074" s="9" t="s">
        <v>368</v>
      </c>
    </row>
    <row r="45075">
      <c r="F45075" s="9"/>
      <c r="N45075" s="50"/>
      <c r="O45075" s="50"/>
      <c r="P45075" s="50"/>
      <c r="Q45075" s="50" t="s">
        <v>368</v>
      </c>
      <c r="R45075" s="9" t="s">
        <v>368</v>
      </c>
      <c r="S45075" s="50" t="s">
        <v>368</v>
      </c>
      <c r="T45075" s="9" t="s">
        <v>368</v>
      </c>
      <c r="U45075" s="9" t="s">
        <v>368</v>
      </c>
    </row>
    <row r="45076">
      <c r="F45076" s="9"/>
      <c r="N45076" s="50"/>
      <c r="O45076" s="50"/>
      <c r="P45076" s="50"/>
      <c r="Q45076" s="50" t="s">
        <v>368</v>
      </c>
      <c r="R45076" s="9" t="s">
        <v>368</v>
      </c>
      <c r="S45076" s="50" t="s">
        <v>368</v>
      </c>
      <c r="T45076" s="9" t="s">
        <v>368</v>
      </c>
      <c r="U45076" s="9" t="s">
        <v>368</v>
      </c>
    </row>
    <row r="45077">
      <c r="F45077" s="9"/>
      <c r="N45077" s="50"/>
      <c r="O45077" s="50"/>
      <c r="P45077" s="50"/>
      <c r="Q45077" s="50" t="s">
        <v>368</v>
      </c>
      <c r="R45077" s="9" t="s">
        <v>368</v>
      </c>
      <c r="S45077" s="50" t="s">
        <v>368</v>
      </c>
      <c r="T45077" s="9" t="s">
        <v>368</v>
      </c>
      <c r="U45077" s="9" t="s">
        <v>368</v>
      </c>
    </row>
    <row r="45078">
      <c r="F45078" s="9"/>
      <c r="N45078" s="50"/>
      <c r="O45078" s="50"/>
      <c r="P45078" s="50"/>
      <c r="Q45078" s="50" t="s">
        <v>368</v>
      </c>
      <c r="R45078" s="9" t="s">
        <v>368</v>
      </c>
      <c r="S45078" s="50" t="s">
        <v>368</v>
      </c>
      <c r="T45078" s="9" t="s">
        <v>368</v>
      </c>
      <c r="U45078" s="9" t="s">
        <v>368</v>
      </c>
    </row>
    <row r="45079">
      <c r="F45079" s="9"/>
      <c r="N45079" s="50"/>
      <c r="O45079" s="50"/>
      <c r="P45079" s="50"/>
      <c r="Q45079" s="50" t="s">
        <v>368</v>
      </c>
      <c r="R45079" s="9" t="s">
        <v>368</v>
      </c>
      <c r="S45079" s="50" t="s">
        <v>368</v>
      </c>
      <c r="T45079" s="9" t="s">
        <v>368</v>
      </c>
      <c r="U45079" s="9" t="s">
        <v>368</v>
      </c>
    </row>
    <row r="45080">
      <c r="F45080" s="9"/>
      <c r="N45080" s="50"/>
      <c r="O45080" s="50"/>
      <c r="P45080" s="50"/>
      <c r="Q45080" s="50" t="s">
        <v>368</v>
      </c>
      <c r="R45080" s="9" t="s">
        <v>368</v>
      </c>
      <c r="S45080" s="50" t="s">
        <v>368</v>
      </c>
      <c r="T45080" s="9" t="s">
        <v>368</v>
      </c>
      <c r="U45080" s="9" t="s">
        <v>368</v>
      </c>
    </row>
    <row r="45081">
      <c r="F45081" s="9"/>
      <c r="N45081" s="50"/>
      <c r="O45081" s="50"/>
      <c r="P45081" s="50"/>
      <c r="Q45081" s="50" t="s">
        <v>368</v>
      </c>
      <c r="R45081" s="9" t="s">
        <v>368</v>
      </c>
      <c r="S45081" s="50" t="s">
        <v>368</v>
      </c>
      <c r="T45081" s="9" t="s">
        <v>368</v>
      </c>
      <c r="U45081" s="9" t="s">
        <v>368</v>
      </c>
    </row>
    <row r="45082">
      <c r="F45082" s="9"/>
      <c r="N45082" s="50"/>
      <c r="O45082" s="50"/>
      <c r="P45082" s="50"/>
      <c r="Q45082" s="50" t="s">
        <v>368</v>
      </c>
      <c r="R45082" s="9" t="s">
        <v>368</v>
      </c>
      <c r="S45082" s="50" t="s">
        <v>368</v>
      </c>
      <c r="T45082" s="9" t="s">
        <v>368</v>
      </c>
      <c r="U45082" s="9" t="s">
        <v>368</v>
      </c>
    </row>
    <row r="45083">
      <c r="F45083" s="9"/>
      <c r="N45083" s="50"/>
      <c r="O45083" s="50"/>
      <c r="P45083" s="50"/>
      <c r="Q45083" s="50" t="s">
        <v>368</v>
      </c>
      <c r="R45083" s="9" t="s">
        <v>368</v>
      </c>
      <c r="S45083" s="50" t="s">
        <v>368</v>
      </c>
      <c r="T45083" s="9" t="s">
        <v>368</v>
      </c>
      <c r="U45083" s="9" t="s">
        <v>368</v>
      </c>
    </row>
    <row r="45084">
      <c r="F45084" s="9"/>
      <c r="N45084" s="50"/>
      <c r="O45084" s="50"/>
      <c r="P45084" s="50"/>
      <c r="Q45084" s="50" t="s">
        <v>368</v>
      </c>
      <c r="R45084" s="9" t="s">
        <v>368</v>
      </c>
      <c r="S45084" s="50" t="s">
        <v>368</v>
      </c>
      <c r="T45084" s="9" t="s">
        <v>368</v>
      </c>
      <c r="U45084" s="9" t="s">
        <v>368</v>
      </c>
    </row>
    <row r="45085">
      <c r="F45085" s="9"/>
      <c r="N45085" s="50"/>
      <c r="O45085" s="50"/>
      <c r="P45085" s="50"/>
      <c r="Q45085" s="50" t="s">
        <v>368</v>
      </c>
      <c r="R45085" s="9" t="s">
        <v>368</v>
      </c>
      <c r="S45085" s="50" t="s">
        <v>368</v>
      </c>
      <c r="T45085" s="9" t="s">
        <v>368</v>
      </c>
      <c r="U45085" s="9" t="s">
        <v>368</v>
      </c>
    </row>
    <row r="45086">
      <c r="F45086" s="9"/>
      <c r="N45086" s="50"/>
      <c r="O45086" s="50"/>
      <c r="P45086" s="50"/>
      <c r="Q45086" s="50" t="s">
        <v>368</v>
      </c>
      <c r="R45086" s="9" t="s">
        <v>368</v>
      </c>
      <c r="S45086" s="50" t="s">
        <v>368</v>
      </c>
      <c r="T45086" s="9" t="s">
        <v>368</v>
      </c>
      <c r="U45086" s="9" t="s">
        <v>368</v>
      </c>
    </row>
    <row r="45087">
      <c r="F45087" s="9"/>
      <c r="N45087" s="50"/>
      <c r="O45087" s="50"/>
      <c r="P45087" s="50"/>
      <c r="Q45087" s="50" t="s">
        <v>368</v>
      </c>
      <c r="R45087" s="9" t="s">
        <v>368</v>
      </c>
      <c r="S45087" s="50" t="s">
        <v>368</v>
      </c>
      <c r="T45087" s="9" t="s">
        <v>368</v>
      </c>
      <c r="U45087" s="9" t="s">
        <v>368</v>
      </c>
    </row>
    <row r="45088">
      <c r="F45088" s="9"/>
      <c r="N45088" s="50"/>
      <c r="O45088" s="50"/>
      <c r="P45088" s="50"/>
      <c r="Q45088" s="50" t="s">
        <v>368</v>
      </c>
      <c r="R45088" s="9" t="s">
        <v>368</v>
      </c>
      <c r="S45088" s="50" t="s">
        <v>368</v>
      </c>
      <c r="T45088" s="9" t="s">
        <v>368</v>
      </c>
      <c r="U45088" s="9" t="s">
        <v>368</v>
      </c>
    </row>
    <row r="45089">
      <c r="F45089" s="9"/>
      <c r="N45089" s="50"/>
      <c r="O45089" s="50"/>
      <c r="P45089" s="50"/>
      <c r="Q45089" s="50" t="s">
        <v>368</v>
      </c>
      <c r="R45089" s="9" t="s">
        <v>368</v>
      </c>
      <c r="S45089" s="50" t="s">
        <v>368</v>
      </c>
      <c r="T45089" s="9" t="s">
        <v>368</v>
      </c>
      <c r="U45089" s="9" t="s">
        <v>368</v>
      </c>
    </row>
    <row r="45090">
      <c r="F45090" s="9"/>
      <c r="N45090" s="50"/>
      <c r="O45090" s="50"/>
      <c r="P45090" s="50"/>
      <c r="Q45090" s="50" t="s">
        <v>368</v>
      </c>
      <c r="R45090" s="9" t="s">
        <v>368</v>
      </c>
      <c r="S45090" s="50" t="s">
        <v>368</v>
      </c>
      <c r="T45090" s="9" t="s">
        <v>368</v>
      </c>
      <c r="U45090" s="9" t="s">
        <v>368</v>
      </c>
    </row>
    <row r="45091">
      <c r="F45091" s="9"/>
      <c r="N45091" s="50"/>
      <c r="O45091" s="50"/>
      <c r="P45091" s="50"/>
      <c r="Q45091" s="50" t="s">
        <v>368</v>
      </c>
      <c r="R45091" s="9" t="s">
        <v>368</v>
      </c>
      <c r="S45091" s="50" t="s">
        <v>368</v>
      </c>
      <c r="T45091" s="9" t="s">
        <v>368</v>
      </c>
      <c r="U45091" s="9" t="s">
        <v>368</v>
      </c>
    </row>
    <row r="45092">
      <c r="F45092" s="9"/>
      <c r="N45092" s="50"/>
      <c r="O45092" s="50"/>
      <c r="P45092" s="50"/>
      <c r="Q45092" s="50" t="s">
        <v>368</v>
      </c>
      <c r="R45092" s="9" t="s">
        <v>368</v>
      </c>
      <c r="S45092" s="50" t="s">
        <v>368</v>
      </c>
      <c r="T45092" s="9" t="s">
        <v>368</v>
      </c>
      <c r="U45092" s="9" t="s">
        <v>368</v>
      </c>
    </row>
    <row r="45093">
      <c r="F45093" s="9"/>
      <c r="N45093" s="50"/>
      <c r="O45093" s="50"/>
      <c r="P45093" s="50"/>
      <c r="Q45093" s="50" t="s">
        <v>368</v>
      </c>
      <c r="R45093" s="9" t="s">
        <v>368</v>
      </c>
      <c r="S45093" s="50" t="s">
        <v>368</v>
      </c>
      <c r="T45093" s="9" t="s">
        <v>368</v>
      </c>
      <c r="U45093" s="9" t="s">
        <v>368</v>
      </c>
    </row>
    <row r="45094">
      <c r="F45094" s="9"/>
      <c r="N45094" s="50"/>
      <c r="O45094" s="50"/>
      <c r="P45094" s="50"/>
      <c r="Q45094" s="50" t="s">
        <v>368</v>
      </c>
      <c r="R45094" s="9" t="s">
        <v>368</v>
      </c>
      <c r="S45094" s="50" t="s">
        <v>368</v>
      </c>
      <c r="T45094" s="9" t="s">
        <v>368</v>
      </c>
      <c r="U45094" s="9" t="s">
        <v>368</v>
      </c>
    </row>
    <row r="45095">
      <c r="F45095" s="9"/>
      <c r="N45095" s="50"/>
      <c r="O45095" s="50"/>
      <c r="P45095" s="50"/>
      <c r="Q45095" s="50" t="s">
        <v>368</v>
      </c>
      <c r="R45095" s="9" t="s">
        <v>368</v>
      </c>
      <c r="S45095" s="50" t="s">
        <v>368</v>
      </c>
      <c r="T45095" s="9" t="s">
        <v>368</v>
      </c>
      <c r="U45095" s="9" t="s">
        <v>368</v>
      </c>
    </row>
    <row r="45096">
      <c r="F45096" s="9"/>
      <c r="N45096" s="50"/>
      <c r="O45096" s="50"/>
      <c r="P45096" s="50"/>
      <c r="Q45096" s="50" t="s">
        <v>368</v>
      </c>
      <c r="R45096" s="9" t="s">
        <v>368</v>
      </c>
      <c r="S45096" s="50" t="s">
        <v>368</v>
      </c>
      <c r="T45096" s="9" t="s">
        <v>368</v>
      </c>
      <c r="U45096" s="9" t="s">
        <v>368</v>
      </c>
    </row>
    <row r="45097">
      <c r="F45097" s="9"/>
      <c r="N45097" s="50"/>
      <c r="O45097" s="50"/>
      <c r="P45097" s="50"/>
      <c r="Q45097" s="50" t="s">
        <v>368</v>
      </c>
      <c r="R45097" s="9" t="s">
        <v>368</v>
      </c>
      <c r="S45097" s="50" t="s">
        <v>368</v>
      </c>
      <c r="T45097" s="9" t="s">
        <v>368</v>
      </c>
      <c r="U45097" s="9" t="s">
        <v>368</v>
      </c>
    </row>
    <row r="45098">
      <c r="F45098" s="9"/>
      <c r="N45098" s="50"/>
      <c r="O45098" s="50"/>
      <c r="P45098" s="50"/>
      <c r="Q45098" s="50" t="s">
        <v>368</v>
      </c>
      <c r="R45098" s="9" t="s">
        <v>368</v>
      </c>
      <c r="S45098" s="50" t="s">
        <v>368</v>
      </c>
      <c r="T45098" s="9" t="s">
        <v>368</v>
      </c>
      <c r="U45098" s="9" t="s">
        <v>368</v>
      </c>
    </row>
    <row r="45099">
      <c r="F45099" s="9"/>
      <c r="N45099" s="50"/>
      <c r="O45099" s="50"/>
      <c r="P45099" s="50"/>
      <c r="Q45099" s="50" t="s">
        <v>368</v>
      </c>
      <c r="R45099" s="9" t="s">
        <v>368</v>
      </c>
      <c r="S45099" s="50" t="s">
        <v>368</v>
      </c>
      <c r="T45099" s="9" t="s">
        <v>368</v>
      </c>
      <c r="U45099" s="9" t="s">
        <v>368</v>
      </c>
    </row>
    <row r="45100">
      <c r="F45100" s="9"/>
      <c r="N45100" s="50"/>
      <c r="O45100" s="50"/>
      <c r="P45100" s="50"/>
      <c r="Q45100" s="50" t="s">
        <v>368</v>
      </c>
      <c r="R45100" s="9" t="s">
        <v>368</v>
      </c>
      <c r="S45100" s="50" t="s">
        <v>368</v>
      </c>
      <c r="T45100" s="9" t="s">
        <v>368</v>
      </c>
      <c r="U45100" s="9" t="s">
        <v>368</v>
      </c>
    </row>
    <row r="45101">
      <c r="F45101" s="9"/>
      <c r="N45101" s="50"/>
      <c r="O45101" s="50"/>
      <c r="P45101" s="50"/>
      <c r="Q45101" s="50" t="s">
        <v>368</v>
      </c>
      <c r="R45101" s="9" t="s">
        <v>368</v>
      </c>
      <c r="S45101" s="50" t="s">
        <v>368</v>
      </c>
      <c r="T45101" s="9" t="s">
        <v>368</v>
      </c>
      <c r="U45101" s="9" t="s">
        <v>368</v>
      </c>
    </row>
    <row r="45102">
      <c r="F45102" s="9"/>
      <c r="N45102" s="50"/>
      <c r="O45102" s="50"/>
      <c r="P45102" s="50"/>
      <c r="Q45102" s="50" t="s">
        <v>368</v>
      </c>
      <c r="R45102" s="9" t="s">
        <v>368</v>
      </c>
      <c r="S45102" s="50" t="s">
        <v>368</v>
      </c>
      <c r="T45102" s="9" t="s">
        <v>368</v>
      </c>
      <c r="U45102" s="9" t="s">
        <v>368</v>
      </c>
    </row>
    <row r="45103">
      <c r="F45103" s="9"/>
      <c r="N45103" s="50"/>
      <c r="O45103" s="50"/>
      <c r="P45103" s="50"/>
      <c r="Q45103" s="50" t="s">
        <v>368</v>
      </c>
      <c r="R45103" s="9" t="s">
        <v>368</v>
      </c>
      <c r="S45103" s="50" t="s">
        <v>368</v>
      </c>
      <c r="T45103" s="9" t="s">
        <v>368</v>
      </c>
      <c r="U45103" s="9" t="s">
        <v>368</v>
      </c>
    </row>
    <row r="45104">
      <c r="F45104" s="9"/>
      <c r="N45104" s="50"/>
      <c r="O45104" s="50"/>
      <c r="P45104" s="50"/>
      <c r="Q45104" s="50" t="s">
        <v>368</v>
      </c>
      <c r="R45104" s="9" t="s">
        <v>368</v>
      </c>
      <c r="S45104" s="50" t="s">
        <v>368</v>
      </c>
      <c r="T45104" s="9" t="s">
        <v>368</v>
      </c>
      <c r="U45104" s="9" t="s">
        <v>368</v>
      </c>
    </row>
    <row r="45105">
      <c r="F45105" s="9"/>
      <c r="N45105" s="50"/>
      <c r="O45105" s="50"/>
      <c r="P45105" s="50"/>
      <c r="Q45105" s="50" t="s">
        <v>368</v>
      </c>
      <c r="R45105" s="9" t="s">
        <v>368</v>
      </c>
      <c r="S45105" s="50" t="s">
        <v>368</v>
      </c>
      <c r="T45105" s="9" t="s">
        <v>368</v>
      </c>
      <c r="U45105" s="9" t="s">
        <v>368</v>
      </c>
    </row>
    <row r="45106">
      <c r="F45106" s="9"/>
      <c r="N45106" s="50"/>
      <c r="O45106" s="50"/>
      <c r="P45106" s="50"/>
      <c r="Q45106" s="50" t="s">
        <v>368</v>
      </c>
      <c r="R45106" s="9" t="s">
        <v>368</v>
      </c>
      <c r="S45106" s="50" t="s">
        <v>368</v>
      </c>
      <c r="T45106" s="9" t="s">
        <v>368</v>
      </c>
      <c r="U45106" s="9" t="s">
        <v>368</v>
      </c>
    </row>
    <row r="45107">
      <c r="F45107" s="9"/>
      <c r="N45107" s="50"/>
      <c r="O45107" s="50"/>
      <c r="P45107" s="50"/>
      <c r="Q45107" s="50" t="s">
        <v>368</v>
      </c>
      <c r="R45107" s="9" t="s">
        <v>368</v>
      </c>
      <c r="S45107" s="50" t="s">
        <v>368</v>
      </c>
      <c r="T45107" s="9" t="s">
        <v>368</v>
      </c>
      <c r="U45107" s="9" t="s">
        <v>368</v>
      </c>
    </row>
    <row r="45108">
      <c r="F45108" s="9"/>
      <c r="N45108" s="50"/>
      <c r="O45108" s="50"/>
      <c r="P45108" s="50"/>
      <c r="Q45108" s="50" t="s">
        <v>368</v>
      </c>
      <c r="R45108" s="9" t="s">
        <v>368</v>
      </c>
      <c r="S45108" s="50" t="s">
        <v>368</v>
      </c>
      <c r="T45108" s="9" t="s">
        <v>368</v>
      </c>
      <c r="U45108" s="9" t="s">
        <v>368</v>
      </c>
    </row>
    <row r="45109">
      <c r="F45109" s="9"/>
      <c r="N45109" s="50"/>
      <c r="O45109" s="50"/>
      <c r="P45109" s="50"/>
      <c r="Q45109" s="50" t="s">
        <v>368</v>
      </c>
      <c r="R45109" s="9" t="s">
        <v>368</v>
      </c>
      <c r="S45109" s="50" t="s">
        <v>368</v>
      </c>
      <c r="T45109" s="9" t="s">
        <v>368</v>
      </c>
      <c r="U45109" s="9" t="s">
        <v>368</v>
      </c>
    </row>
    <row r="45110">
      <c r="F45110" s="9"/>
      <c r="N45110" s="50"/>
      <c r="O45110" s="50"/>
      <c r="P45110" s="50"/>
      <c r="Q45110" s="50" t="s">
        <v>368</v>
      </c>
      <c r="R45110" s="9" t="s">
        <v>368</v>
      </c>
      <c r="S45110" s="50" t="s">
        <v>368</v>
      </c>
      <c r="T45110" s="9" t="s">
        <v>368</v>
      </c>
      <c r="U45110" s="9" t="s">
        <v>368</v>
      </c>
    </row>
    <row r="45111">
      <c r="F45111" s="9"/>
      <c r="N45111" s="50"/>
      <c r="O45111" s="50"/>
      <c r="P45111" s="50"/>
      <c r="Q45111" s="50" t="s">
        <v>368</v>
      </c>
      <c r="R45111" s="9" t="s">
        <v>368</v>
      </c>
      <c r="S45111" s="50" t="s">
        <v>368</v>
      </c>
      <c r="T45111" s="9" t="s">
        <v>368</v>
      </c>
      <c r="U45111" s="9" t="s">
        <v>368</v>
      </c>
    </row>
    <row r="45112">
      <c r="F45112" s="9"/>
      <c r="N45112" s="50"/>
      <c r="O45112" s="50"/>
      <c r="P45112" s="50"/>
      <c r="Q45112" s="50" t="s">
        <v>368</v>
      </c>
      <c r="R45112" s="9" t="s">
        <v>368</v>
      </c>
      <c r="S45112" s="50" t="s">
        <v>368</v>
      </c>
      <c r="T45112" s="9" t="s">
        <v>368</v>
      </c>
      <c r="U45112" s="9" t="s">
        <v>368</v>
      </c>
    </row>
    <row r="45113">
      <c r="F45113" s="9"/>
      <c r="N45113" s="50"/>
      <c r="O45113" s="50"/>
      <c r="P45113" s="50"/>
      <c r="Q45113" s="50" t="s">
        <v>368</v>
      </c>
      <c r="R45113" s="9" t="s">
        <v>368</v>
      </c>
      <c r="S45113" s="50" t="s">
        <v>368</v>
      </c>
      <c r="T45113" s="9" t="s">
        <v>368</v>
      </c>
      <c r="U45113" s="9" t="s">
        <v>368</v>
      </c>
    </row>
    <row r="45114">
      <c r="F45114" s="9"/>
      <c r="N45114" s="50"/>
      <c r="O45114" s="50"/>
      <c r="P45114" s="50"/>
      <c r="Q45114" s="50" t="s">
        <v>368</v>
      </c>
      <c r="R45114" s="9" t="s">
        <v>368</v>
      </c>
      <c r="S45114" s="50" t="s">
        <v>368</v>
      </c>
      <c r="T45114" s="9" t="s">
        <v>368</v>
      </c>
      <c r="U45114" s="9" t="s">
        <v>368</v>
      </c>
    </row>
    <row r="45115">
      <c r="F45115" s="9"/>
      <c r="N45115" s="50"/>
      <c r="O45115" s="50"/>
      <c r="P45115" s="50"/>
      <c r="Q45115" s="50" t="s">
        <v>368</v>
      </c>
      <c r="R45115" s="9" t="s">
        <v>368</v>
      </c>
      <c r="S45115" s="50" t="s">
        <v>368</v>
      </c>
      <c r="T45115" s="9" t="s">
        <v>368</v>
      </c>
      <c r="U45115" s="9" t="s">
        <v>368</v>
      </c>
    </row>
    <row r="45116">
      <c r="F45116" s="9"/>
      <c r="N45116" s="50"/>
      <c r="O45116" s="50"/>
      <c r="P45116" s="50"/>
      <c r="Q45116" s="50" t="s">
        <v>368</v>
      </c>
      <c r="R45116" s="9" t="s">
        <v>368</v>
      </c>
      <c r="S45116" s="50" t="s">
        <v>368</v>
      </c>
      <c r="T45116" s="9" t="s">
        <v>368</v>
      </c>
      <c r="U45116" s="9" t="s">
        <v>368</v>
      </c>
    </row>
    <row r="45117">
      <c r="F45117" s="9"/>
      <c r="N45117" s="50"/>
      <c r="O45117" s="50"/>
      <c r="P45117" s="50"/>
      <c r="Q45117" s="50" t="s">
        <v>368</v>
      </c>
      <c r="R45117" s="9" t="s">
        <v>368</v>
      </c>
      <c r="S45117" s="50" t="s">
        <v>368</v>
      </c>
      <c r="T45117" s="9" t="s">
        <v>368</v>
      </c>
      <c r="U45117" s="9" t="s">
        <v>368</v>
      </c>
    </row>
    <row r="45118">
      <c r="F45118" s="9"/>
      <c r="N45118" s="50"/>
      <c r="O45118" s="50"/>
      <c r="P45118" s="50"/>
      <c r="Q45118" s="50" t="s">
        <v>368</v>
      </c>
      <c r="R45118" s="9" t="s">
        <v>368</v>
      </c>
      <c r="S45118" s="50" t="s">
        <v>368</v>
      </c>
      <c r="T45118" s="9" t="s">
        <v>368</v>
      </c>
      <c r="U45118" s="9" t="s">
        <v>368</v>
      </c>
    </row>
    <row r="45119">
      <c r="F45119" s="9"/>
      <c r="N45119" s="50"/>
      <c r="O45119" s="50"/>
      <c r="P45119" s="50"/>
      <c r="Q45119" s="50" t="s">
        <v>368</v>
      </c>
      <c r="R45119" s="9" t="s">
        <v>368</v>
      </c>
      <c r="S45119" s="50" t="s">
        <v>368</v>
      </c>
      <c r="T45119" s="9" t="s">
        <v>368</v>
      </c>
      <c r="U45119" s="9" t="s">
        <v>368</v>
      </c>
    </row>
    <row r="45120">
      <c r="F45120" s="9"/>
      <c r="N45120" s="50"/>
      <c r="O45120" s="50"/>
      <c r="P45120" s="50"/>
      <c r="Q45120" s="50" t="s">
        <v>368</v>
      </c>
      <c r="R45120" s="9" t="s">
        <v>368</v>
      </c>
      <c r="S45120" s="50" t="s">
        <v>368</v>
      </c>
      <c r="T45120" s="9" t="s">
        <v>368</v>
      </c>
      <c r="U45120" s="9" t="s">
        <v>368</v>
      </c>
    </row>
    <row r="45121">
      <c r="F45121" s="9"/>
      <c r="N45121" s="50"/>
      <c r="O45121" s="50"/>
      <c r="P45121" s="50"/>
      <c r="Q45121" s="50" t="s">
        <v>368</v>
      </c>
      <c r="R45121" s="9" t="s">
        <v>368</v>
      </c>
      <c r="S45121" s="50" t="s">
        <v>368</v>
      </c>
      <c r="T45121" s="9" t="s">
        <v>368</v>
      </c>
      <c r="U45121" s="9" t="s">
        <v>368</v>
      </c>
    </row>
    <row r="45122">
      <c r="F45122" s="9"/>
      <c r="N45122" s="50"/>
      <c r="O45122" s="50"/>
      <c r="P45122" s="50"/>
      <c r="Q45122" s="50" t="s">
        <v>368</v>
      </c>
      <c r="R45122" s="9" t="s">
        <v>368</v>
      </c>
      <c r="S45122" s="50" t="s">
        <v>368</v>
      </c>
      <c r="T45122" s="9" t="s">
        <v>368</v>
      </c>
      <c r="U45122" s="9" t="s">
        <v>368</v>
      </c>
    </row>
    <row r="45123">
      <c r="F45123" s="9"/>
      <c r="N45123" s="50"/>
      <c r="O45123" s="50"/>
      <c r="P45123" s="50"/>
      <c r="Q45123" s="50" t="s">
        <v>368</v>
      </c>
      <c r="R45123" s="9" t="s">
        <v>368</v>
      </c>
      <c r="S45123" s="50" t="s">
        <v>368</v>
      </c>
      <c r="T45123" s="9" t="s">
        <v>368</v>
      </c>
      <c r="U45123" s="9" t="s">
        <v>368</v>
      </c>
    </row>
    <row r="45124">
      <c r="F45124" s="9"/>
      <c r="N45124" s="50"/>
      <c r="O45124" s="50"/>
      <c r="P45124" s="50"/>
      <c r="Q45124" s="50" t="s">
        <v>368</v>
      </c>
      <c r="R45124" s="9" t="s">
        <v>368</v>
      </c>
      <c r="S45124" s="50" t="s">
        <v>368</v>
      </c>
      <c r="T45124" s="9" t="s">
        <v>368</v>
      </c>
      <c r="U45124" s="9" t="s">
        <v>368</v>
      </c>
    </row>
    <row r="45125">
      <c r="F45125" s="9"/>
      <c r="N45125" s="50"/>
      <c r="O45125" s="50"/>
      <c r="P45125" s="50"/>
      <c r="Q45125" s="50" t="s">
        <v>368</v>
      </c>
      <c r="R45125" s="9" t="s">
        <v>368</v>
      </c>
      <c r="S45125" s="50" t="s">
        <v>368</v>
      </c>
      <c r="T45125" s="9" t="s">
        <v>368</v>
      </c>
      <c r="U45125" s="9" t="s">
        <v>368</v>
      </c>
    </row>
    <row r="45126">
      <c r="F45126" s="9"/>
      <c r="N45126" s="50"/>
      <c r="O45126" s="50"/>
      <c r="P45126" s="50"/>
      <c r="Q45126" s="50" t="s">
        <v>368</v>
      </c>
      <c r="R45126" s="9" t="s">
        <v>368</v>
      </c>
      <c r="S45126" s="50" t="s">
        <v>368</v>
      </c>
      <c r="T45126" s="9" t="s">
        <v>368</v>
      </c>
      <c r="U45126" s="9" t="s">
        <v>368</v>
      </c>
    </row>
    <row r="45127">
      <c r="F45127" s="9"/>
      <c r="N45127" s="50"/>
      <c r="O45127" s="50"/>
      <c r="P45127" s="50"/>
      <c r="Q45127" s="50" t="s">
        <v>368</v>
      </c>
      <c r="R45127" s="9" t="s">
        <v>368</v>
      </c>
      <c r="S45127" s="50" t="s">
        <v>368</v>
      </c>
      <c r="T45127" s="9" t="s">
        <v>368</v>
      </c>
      <c r="U45127" s="9" t="s">
        <v>368</v>
      </c>
    </row>
    <row r="45128">
      <c r="F45128" s="9"/>
      <c r="N45128" s="50"/>
      <c r="O45128" s="50"/>
      <c r="P45128" s="50"/>
      <c r="Q45128" s="50" t="s">
        <v>368</v>
      </c>
      <c r="R45128" s="9" t="s">
        <v>368</v>
      </c>
      <c r="S45128" s="50" t="s">
        <v>368</v>
      </c>
      <c r="T45128" s="9" t="s">
        <v>368</v>
      </c>
      <c r="U45128" s="9" t="s">
        <v>368</v>
      </c>
    </row>
    <row r="45129">
      <c r="F45129" s="9"/>
      <c r="N45129" s="50"/>
      <c r="O45129" s="50"/>
      <c r="P45129" s="50"/>
      <c r="Q45129" s="50" t="s">
        <v>368</v>
      </c>
      <c r="R45129" s="9" t="s">
        <v>368</v>
      </c>
      <c r="S45129" s="50" t="s">
        <v>368</v>
      </c>
      <c r="T45129" s="9" t="s">
        <v>368</v>
      </c>
      <c r="U45129" s="9" t="s">
        <v>368</v>
      </c>
    </row>
    <row r="45130">
      <c r="F45130" s="9"/>
      <c r="N45130" s="50"/>
      <c r="O45130" s="50"/>
      <c r="P45130" s="50"/>
      <c r="Q45130" s="50" t="s">
        <v>368</v>
      </c>
      <c r="R45130" s="9" t="s">
        <v>368</v>
      </c>
      <c r="S45130" s="50" t="s">
        <v>368</v>
      </c>
      <c r="T45130" s="9" t="s">
        <v>368</v>
      </c>
      <c r="U45130" s="9" t="s">
        <v>368</v>
      </c>
    </row>
    <row r="45131">
      <c r="F45131" s="9"/>
      <c r="N45131" s="50"/>
      <c r="O45131" s="50"/>
      <c r="P45131" s="50"/>
      <c r="Q45131" s="50" t="s">
        <v>368</v>
      </c>
      <c r="R45131" s="9" t="s">
        <v>368</v>
      </c>
      <c r="S45131" s="50" t="s">
        <v>368</v>
      </c>
      <c r="T45131" s="9" t="s">
        <v>368</v>
      </c>
      <c r="U45131" s="9" t="s">
        <v>368</v>
      </c>
    </row>
    <row r="45132">
      <c r="F45132" s="9"/>
      <c r="N45132" s="50"/>
      <c r="O45132" s="50"/>
      <c r="P45132" s="50"/>
      <c r="Q45132" s="50" t="s">
        <v>368</v>
      </c>
      <c r="R45132" s="9" t="s">
        <v>368</v>
      </c>
      <c r="S45132" s="50" t="s">
        <v>368</v>
      </c>
      <c r="T45132" s="9" t="s">
        <v>368</v>
      </c>
      <c r="U45132" s="9" t="s">
        <v>368</v>
      </c>
    </row>
    <row r="45133">
      <c r="F45133" s="9"/>
      <c r="N45133" s="50"/>
      <c r="O45133" s="50"/>
      <c r="P45133" s="50"/>
      <c r="Q45133" s="50" t="s">
        <v>368</v>
      </c>
      <c r="R45133" s="9" t="s">
        <v>368</v>
      </c>
      <c r="S45133" s="50" t="s">
        <v>368</v>
      </c>
      <c r="T45133" s="9" t="s">
        <v>368</v>
      </c>
      <c r="U45133" s="9" t="s">
        <v>368</v>
      </c>
    </row>
    <row r="45134">
      <c r="F45134" s="9"/>
      <c r="N45134" s="50"/>
      <c r="O45134" s="50"/>
      <c r="P45134" s="50"/>
      <c r="Q45134" s="50" t="s">
        <v>368</v>
      </c>
      <c r="R45134" s="9" t="s">
        <v>368</v>
      </c>
      <c r="S45134" s="50" t="s">
        <v>368</v>
      </c>
      <c r="T45134" s="9" t="s">
        <v>368</v>
      </c>
      <c r="U45134" s="9" t="s">
        <v>368</v>
      </c>
    </row>
    <row r="45135">
      <c r="F45135" s="9"/>
      <c r="N45135" s="50"/>
      <c r="O45135" s="50"/>
      <c r="P45135" s="50"/>
      <c r="Q45135" s="50" t="s">
        <v>368</v>
      </c>
      <c r="R45135" s="9" t="s">
        <v>368</v>
      </c>
      <c r="S45135" s="50" t="s">
        <v>368</v>
      </c>
      <c r="T45135" s="9" t="s">
        <v>368</v>
      </c>
      <c r="U45135" s="9" t="s">
        <v>368</v>
      </c>
    </row>
    <row r="45136">
      <c r="F45136" s="9"/>
      <c r="N45136" s="50"/>
      <c r="O45136" s="50"/>
      <c r="P45136" s="50"/>
      <c r="Q45136" s="50" t="s">
        <v>368</v>
      </c>
      <c r="R45136" s="9" t="s">
        <v>368</v>
      </c>
      <c r="S45136" s="50" t="s">
        <v>368</v>
      </c>
      <c r="T45136" s="9" t="s">
        <v>368</v>
      </c>
      <c r="U45136" s="9" t="s">
        <v>368</v>
      </c>
    </row>
    <row r="45137">
      <c r="F45137" s="9"/>
      <c r="N45137" s="50"/>
      <c r="O45137" s="50"/>
      <c r="P45137" s="50"/>
      <c r="Q45137" s="50" t="s">
        <v>368</v>
      </c>
      <c r="R45137" s="9" t="s">
        <v>368</v>
      </c>
      <c r="S45137" s="50" t="s">
        <v>368</v>
      </c>
      <c r="T45137" s="9" t="s">
        <v>368</v>
      </c>
      <c r="U45137" s="9" t="s">
        <v>368</v>
      </c>
    </row>
    <row r="45138">
      <c r="F45138" s="9"/>
      <c r="N45138" s="50"/>
      <c r="O45138" s="50"/>
      <c r="P45138" s="50"/>
      <c r="Q45138" s="50" t="s">
        <v>368</v>
      </c>
      <c r="R45138" s="9" t="s">
        <v>368</v>
      </c>
      <c r="S45138" s="50" t="s">
        <v>368</v>
      </c>
      <c r="T45138" s="9" t="s">
        <v>368</v>
      </c>
      <c r="U45138" s="9" t="s">
        <v>368</v>
      </c>
    </row>
    <row r="45139">
      <c r="F45139" s="9"/>
      <c r="N45139" s="50"/>
      <c r="O45139" s="50"/>
      <c r="P45139" s="50"/>
      <c r="Q45139" s="50" t="s">
        <v>368</v>
      </c>
      <c r="R45139" s="9" t="s">
        <v>368</v>
      </c>
      <c r="S45139" s="50" t="s">
        <v>368</v>
      </c>
      <c r="T45139" s="9" t="s">
        <v>368</v>
      </c>
      <c r="U45139" s="9" t="s">
        <v>368</v>
      </c>
    </row>
    <row r="45140">
      <c r="F45140" s="9"/>
      <c r="N45140" s="50"/>
      <c r="O45140" s="50"/>
      <c r="P45140" s="50"/>
      <c r="Q45140" s="50" t="s">
        <v>368</v>
      </c>
      <c r="R45140" s="9" t="s">
        <v>368</v>
      </c>
      <c r="S45140" s="50" t="s">
        <v>368</v>
      </c>
      <c r="T45140" s="9" t="s">
        <v>368</v>
      </c>
      <c r="U45140" s="9" t="s">
        <v>368</v>
      </c>
    </row>
    <row r="45141">
      <c r="F45141" s="9"/>
      <c r="N45141" s="50"/>
      <c r="O45141" s="50"/>
      <c r="P45141" s="50"/>
      <c r="Q45141" s="50" t="s">
        <v>368</v>
      </c>
      <c r="R45141" s="9" t="s">
        <v>368</v>
      </c>
      <c r="S45141" s="50" t="s">
        <v>368</v>
      </c>
      <c r="T45141" s="9" t="s">
        <v>368</v>
      </c>
      <c r="U45141" s="9" t="s">
        <v>368</v>
      </c>
    </row>
    <row r="45142">
      <c r="F45142" s="9"/>
      <c r="N45142" s="50"/>
      <c r="O45142" s="50"/>
      <c r="P45142" s="50"/>
      <c r="Q45142" s="50" t="s">
        <v>368</v>
      </c>
      <c r="R45142" s="9" t="s">
        <v>368</v>
      </c>
      <c r="S45142" s="50" t="s">
        <v>368</v>
      </c>
      <c r="T45142" s="9" t="s">
        <v>368</v>
      </c>
      <c r="U45142" s="9" t="s">
        <v>368</v>
      </c>
    </row>
    <row r="45143">
      <c r="F45143" s="9"/>
      <c r="N45143" s="50"/>
      <c r="O45143" s="50"/>
      <c r="P45143" s="50"/>
      <c r="Q45143" s="50" t="s">
        <v>368</v>
      </c>
      <c r="R45143" s="9" t="s">
        <v>368</v>
      </c>
      <c r="S45143" s="50" t="s">
        <v>368</v>
      </c>
      <c r="T45143" s="9" t="s">
        <v>368</v>
      </c>
      <c r="U45143" s="9" t="s">
        <v>368</v>
      </c>
    </row>
    <row r="45144">
      <c r="F45144" s="9"/>
      <c r="N45144" s="50"/>
      <c r="O45144" s="50"/>
      <c r="P45144" s="50"/>
      <c r="Q45144" s="50" t="s">
        <v>368</v>
      </c>
      <c r="R45144" s="9" t="s">
        <v>368</v>
      </c>
      <c r="S45144" s="50" t="s">
        <v>368</v>
      </c>
      <c r="T45144" s="9" t="s">
        <v>368</v>
      </c>
      <c r="U45144" s="9" t="s">
        <v>368</v>
      </c>
    </row>
    <row r="45145">
      <c r="F45145" s="9"/>
      <c r="N45145" s="50"/>
      <c r="O45145" s="50"/>
      <c r="P45145" s="50"/>
      <c r="Q45145" s="50" t="s">
        <v>368</v>
      </c>
      <c r="R45145" s="9" t="s">
        <v>368</v>
      </c>
      <c r="S45145" s="50" t="s">
        <v>368</v>
      </c>
      <c r="T45145" s="9" t="s">
        <v>368</v>
      </c>
      <c r="U45145" s="9" t="s">
        <v>368</v>
      </c>
    </row>
    <row r="45146">
      <c r="F45146" s="9"/>
      <c r="N45146" s="50"/>
      <c r="O45146" s="50"/>
      <c r="P45146" s="50"/>
      <c r="Q45146" s="50" t="s">
        <v>368</v>
      </c>
      <c r="R45146" s="9" t="s">
        <v>368</v>
      </c>
      <c r="S45146" s="50" t="s">
        <v>368</v>
      </c>
      <c r="T45146" s="9" t="s">
        <v>368</v>
      </c>
      <c r="U45146" s="9" t="s">
        <v>368</v>
      </c>
    </row>
    <row r="45147">
      <c r="F45147" s="9"/>
      <c r="N45147" s="50"/>
      <c r="O45147" s="50"/>
      <c r="P45147" s="50"/>
      <c r="Q45147" s="50" t="s">
        <v>368</v>
      </c>
      <c r="R45147" s="9" t="s">
        <v>368</v>
      </c>
      <c r="S45147" s="50" t="s">
        <v>368</v>
      </c>
      <c r="T45147" s="9" t="s">
        <v>368</v>
      </c>
      <c r="U45147" s="9" t="s">
        <v>368</v>
      </c>
    </row>
    <row r="45148">
      <c r="F45148" s="9"/>
      <c r="N45148" s="50"/>
      <c r="O45148" s="50"/>
      <c r="P45148" s="50"/>
      <c r="Q45148" s="50" t="s">
        <v>368</v>
      </c>
      <c r="R45148" s="9" t="s">
        <v>368</v>
      </c>
      <c r="S45148" s="50" t="s">
        <v>368</v>
      </c>
      <c r="T45148" s="9" t="s">
        <v>368</v>
      </c>
      <c r="U45148" s="9" t="s">
        <v>368</v>
      </c>
    </row>
    <row r="45149">
      <c r="F45149" s="9"/>
      <c r="N45149" s="50"/>
      <c r="O45149" s="50"/>
      <c r="P45149" s="50"/>
      <c r="Q45149" s="50" t="s">
        <v>368</v>
      </c>
      <c r="R45149" s="9" t="s">
        <v>368</v>
      </c>
      <c r="S45149" s="50" t="s">
        <v>368</v>
      </c>
      <c r="T45149" s="9" t="s">
        <v>368</v>
      </c>
      <c r="U45149" s="9" t="s">
        <v>368</v>
      </c>
    </row>
    <row r="45150">
      <c r="F45150" s="9"/>
      <c r="N45150" s="50"/>
      <c r="O45150" s="50"/>
      <c r="P45150" s="50"/>
      <c r="Q45150" s="50" t="s">
        <v>368</v>
      </c>
      <c r="R45150" s="9" t="s">
        <v>368</v>
      </c>
      <c r="S45150" s="50" t="s">
        <v>368</v>
      </c>
      <c r="T45150" s="9" t="s">
        <v>368</v>
      </c>
      <c r="U45150" s="9" t="s">
        <v>368</v>
      </c>
    </row>
    <row r="45151">
      <c r="F45151" s="9"/>
      <c r="N45151" s="50"/>
      <c r="O45151" s="50"/>
      <c r="P45151" s="50"/>
      <c r="Q45151" s="50" t="s">
        <v>368</v>
      </c>
      <c r="R45151" s="9" t="s">
        <v>368</v>
      </c>
      <c r="S45151" s="50" t="s">
        <v>368</v>
      </c>
      <c r="T45151" s="9" t="s">
        <v>368</v>
      </c>
      <c r="U45151" s="9" t="s">
        <v>368</v>
      </c>
    </row>
    <row r="45152">
      <c r="F45152" s="9"/>
      <c r="N45152" s="50"/>
      <c r="O45152" s="50"/>
      <c r="P45152" s="50"/>
      <c r="Q45152" s="50" t="s">
        <v>368</v>
      </c>
      <c r="R45152" s="9" t="s">
        <v>368</v>
      </c>
      <c r="S45152" s="50" t="s">
        <v>368</v>
      </c>
      <c r="T45152" s="9" t="s">
        <v>368</v>
      </c>
      <c r="U45152" s="9" t="s">
        <v>368</v>
      </c>
    </row>
    <row r="45153">
      <c r="F45153" s="9"/>
      <c r="N45153" s="50"/>
      <c r="O45153" s="50"/>
      <c r="P45153" s="50"/>
      <c r="Q45153" s="50" t="s">
        <v>368</v>
      </c>
      <c r="R45153" s="9" t="s">
        <v>368</v>
      </c>
      <c r="S45153" s="50" t="s">
        <v>368</v>
      </c>
      <c r="T45153" s="9" t="s">
        <v>368</v>
      </c>
      <c r="U45153" s="9" t="s">
        <v>368</v>
      </c>
    </row>
    <row r="45154">
      <c r="F45154" s="9"/>
      <c r="N45154" s="50"/>
      <c r="O45154" s="50"/>
      <c r="P45154" s="50"/>
      <c r="Q45154" s="50" t="s">
        <v>368</v>
      </c>
      <c r="R45154" s="9" t="s">
        <v>368</v>
      </c>
      <c r="S45154" s="50" t="s">
        <v>368</v>
      </c>
      <c r="T45154" s="9" t="s">
        <v>368</v>
      </c>
      <c r="U45154" s="9" t="s">
        <v>368</v>
      </c>
    </row>
    <row r="45155">
      <c r="F45155" s="9"/>
      <c r="N45155" s="50"/>
      <c r="O45155" s="50"/>
      <c r="P45155" s="50"/>
      <c r="Q45155" s="50" t="s">
        <v>368</v>
      </c>
      <c r="R45155" s="9" t="s">
        <v>368</v>
      </c>
      <c r="S45155" s="50" t="s">
        <v>368</v>
      </c>
      <c r="T45155" s="9" t="s">
        <v>368</v>
      </c>
      <c r="U45155" s="9" t="s">
        <v>368</v>
      </c>
    </row>
    <row r="45156">
      <c r="F45156" s="9"/>
      <c r="N45156" s="50"/>
      <c r="O45156" s="50"/>
      <c r="P45156" s="50"/>
      <c r="Q45156" s="50" t="s">
        <v>368</v>
      </c>
      <c r="R45156" s="9" t="s">
        <v>368</v>
      </c>
      <c r="S45156" s="50" t="s">
        <v>368</v>
      </c>
      <c r="T45156" s="9" t="s">
        <v>368</v>
      </c>
      <c r="U45156" s="9" t="s">
        <v>368</v>
      </c>
    </row>
    <row r="45157">
      <c r="F45157" s="9"/>
      <c r="N45157" s="50"/>
      <c r="O45157" s="50"/>
      <c r="P45157" s="50"/>
      <c r="Q45157" s="50" t="s">
        <v>368</v>
      </c>
      <c r="R45157" s="9" t="s">
        <v>368</v>
      </c>
      <c r="S45157" s="50" t="s">
        <v>368</v>
      </c>
      <c r="T45157" s="9" t="s">
        <v>368</v>
      </c>
      <c r="U45157" s="9" t="s">
        <v>368</v>
      </c>
    </row>
    <row r="45158">
      <c r="F45158" s="9"/>
      <c r="N45158" s="50"/>
      <c r="O45158" s="50"/>
      <c r="P45158" s="50"/>
      <c r="Q45158" s="50" t="s">
        <v>368</v>
      </c>
      <c r="R45158" s="9" t="s">
        <v>368</v>
      </c>
      <c r="S45158" s="50" t="s">
        <v>368</v>
      </c>
      <c r="T45158" s="9" t="s">
        <v>368</v>
      </c>
      <c r="U45158" s="9" t="s">
        <v>368</v>
      </c>
    </row>
    <row r="45159">
      <c r="F45159" s="9"/>
      <c r="N45159" s="50"/>
      <c r="O45159" s="50"/>
      <c r="P45159" s="50"/>
      <c r="Q45159" s="50" t="s">
        <v>368</v>
      </c>
      <c r="R45159" s="9" t="s">
        <v>368</v>
      </c>
      <c r="S45159" s="50" t="s">
        <v>368</v>
      </c>
      <c r="T45159" s="9" t="s">
        <v>368</v>
      </c>
      <c r="U45159" s="9" t="s">
        <v>368</v>
      </c>
    </row>
    <row r="45160">
      <c r="F45160" s="9"/>
      <c r="N45160" s="50"/>
      <c r="O45160" s="50"/>
      <c r="P45160" s="50"/>
      <c r="Q45160" s="50" t="s">
        <v>368</v>
      </c>
      <c r="R45160" s="9" t="s">
        <v>368</v>
      </c>
      <c r="S45160" s="50" t="s">
        <v>368</v>
      </c>
      <c r="T45160" s="9" t="s">
        <v>368</v>
      </c>
      <c r="U45160" s="9" t="s">
        <v>368</v>
      </c>
    </row>
    <row r="45161">
      <c r="F45161" s="9"/>
      <c r="N45161" s="50"/>
      <c r="O45161" s="50"/>
      <c r="P45161" s="50"/>
      <c r="Q45161" s="50" t="s">
        <v>368</v>
      </c>
      <c r="R45161" s="9" t="s">
        <v>368</v>
      </c>
      <c r="S45161" s="50" t="s">
        <v>368</v>
      </c>
      <c r="T45161" s="9" t="s">
        <v>368</v>
      </c>
      <c r="U45161" s="9" t="s">
        <v>368</v>
      </c>
    </row>
    <row r="45162">
      <c r="F45162" s="9"/>
      <c r="N45162" s="50"/>
      <c r="O45162" s="50"/>
      <c r="P45162" s="50"/>
      <c r="Q45162" s="50" t="s">
        <v>368</v>
      </c>
      <c r="R45162" s="9" t="s">
        <v>368</v>
      </c>
      <c r="S45162" s="50" t="s">
        <v>368</v>
      </c>
      <c r="T45162" s="9" t="s">
        <v>368</v>
      </c>
      <c r="U45162" s="9" t="s">
        <v>368</v>
      </c>
    </row>
    <row r="45163">
      <c r="F45163" s="9"/>
      <c r="N45163" s="50"/>
      <c r="O45163" s="50"/>
      <c r="P45163" s="50"/>
      <c r="Q45163" s="50" t="s">
        <v>368</v>
      </c>
      <c r="R45163" s="9" t="s">
        <v>368</v>
      </c>
      <c r="S45163" s="50" t="s">
        <v>368</v>
      </c>
      <c r="T45163" s="9" t="s">
        <v>368</v>
      </c>
      <c r="U45163" s="9" t="s">
        <v>368</v>
      </c>
    </row>
    <row r="45164">
      <c r="F45164" s="9"/>
      <c r="N45164" s="50"/>
      <c r="O45164" s="50"/>
      <c r="P45164" s="50"/>
      <c r="Q45164" s="50" t="s">
        <v>368</v>
      </c>
      <c r="R45164" s="9" t="s">
        <v>368</v>
      </c>
      <c r="S45164" s="50" t="s">
        <v>368</v>
      </c>
      <c r="T45164" s="9" t="s">
        <v>368</v>
      </c>
      <c r="U45164" s="9" t="s">
        <v>368</v>
      </c>
    </row>
    <row r="45165">
      <c r="F45165" s="9"/>
      <c r="N45165" s="50"/>
      <c r="O45165" s="50"/>
      <c r="P45165" s="50"/>
      <c r="Q45165" s="50" t="s">
        <v>368</v>
      </c>
      <c r="R45165" s="9" t="s">
        <v>368</v>
      </c>
      <c r="S45165" s="50" t="s">
        <v>368</v>
      </c>
      <c r="T45165" s="9" t="s">
        <v>368</v>
      </c>
      <c r="U45165" s="9" t="s">
        <v>368</v>
      </c>
    </row>
    <row r="45166">
      <c r="F45166" s="9"/>
      <c r="N45166" s="50"/>
      <c r="O45166" s="50"/>
      <c r="P45166" s="50"/>
      <c r="Q45166" s="50" t="s">
        <v>368</v>
      </c>
      <c r="R45166" s="9" t="s">
        <v>368</v>
      </c>
      <c r="S45166" s="50" t="s">
        <v>368</v>
      </c>
      <c r="T45166" s="9" t="s">
        <v>368</v>
      </c>
      <c r="U45166" s="9" t="s">
        <v>368</v>
      </c>
    </row>
    <row r="45167">
      <c r="F45167" s="9"/>
      <c r="N45167" s="50"/>
      <c r="O45167" s="50"/>
      <c r="P45167" s="50"/>
      <c r="Q45167" s="50" t="s">
        <v>368</v>
      </c>
      <c r="R45167" s="9" t="s">
        <v>368</v>
      </c>
      <c r="S45167" s="50" t="s">
        <v>368</v>
      </c>
      <c r="T45167" s="9" t="s">
        <v>368</v>
      </c>
      <c r="U45167" s="9" t="s">
        <v>368</v>
      </c>
    </row>
    <row r="45168">
      <c r="F45168" s="9"/>
      <c r="N45168" s="50"/>
      <c r="O45168" s="50"/>
      <c r="P45168" s="50"/>
      <c r="Q45168" s="50" t="s">
        <v>368</v>
      </c>
      <c r="R45168" s="9" t="s">
        <v>368</v>
      </c>
      <c r="S45168" s="50" t="s">
        <v>368</v>
      </c>
      <c r="T45168" s="9" t="s">
        <v>368</v>
      </c>
      <c r="U45168" s="9" t="s">
        <v>368</v>
      </c>
    </row>
    <row r="45169">
      <c r="F45169" s="9"/>
      <c r="N45169" s="50"/>
      <c r="O45169" s="50"/>
      <c r="P45169" s="50"/>
      <c r="Q45169" s="50" t="s">
        <v>368</v>
      </c>
      <c r="R45169" s="9" t="s">
        <v>368</v>
      </c>
      <c r="S45169" s="50" t="s">
        <v>368</v>
      </c>
      <c r="T45169" s="9" t="s">
        <v>368</v>
      </c>
      <c r="U45169" s="9" t="s">
        <v>368</v>
      </c>
    </row>
    <row r="45170">
      <c r="F45170" s="9"/>
      <c r="N45170" s="50"/>
      <c r="O45170" s="50"/>
      <c r="P45170" s="50"/>
      <c r="Q45170" s="50" t="s">
        <v>368</v>
      </c>
      <c r="R45170" s="9" t="s">
        <v>368</v>
      </c>
      <c r="S45170" s="50" t="s">
        <v>368</v>
      </c>
      <c r="T45170" s="9" t="s">
        <v>368</v>
      </c>
      <c r="U45170" s="9" t="s">
        <v>368</v>
      </c>
    </row>
    <row r="45171">
      <c r="F45171" s="9"/>
      <c r="N45171" s="50"/>
      <c r="O45171" s="50"/>
      <c r="P45171" s="50"/>
      <c r="Q45171" s="50" t="s">
        <v>368</v>
      </c>
      <c r="R45171" s="9" t="s">
        <v>368</v>
      </c>
      <c r="S45171" s="50" t="s">
        <v>368</v>
      </c>
      <c r="T45171" s="9" t="s">
        <v>368</v>
      </c>
      <c r="U45171" s="9" t="s">
        <v>368</v>
      </c>
    </row>
    <row r="45172">
      <c r="F45172" s="9"/>
      <c r="N45172" s="50"/>
      <c r="O45172" s="50"/>
      <c r="P45172" s="50"/>
      <c r="Q45172" s="50" t="s">
        <v>368</v>
      </c>
      <c r="R45172" s="9" t="s">
        <v>368</v>
      </c>
      <c r="S45172" s="50" t="s">
        <v>368</v>
      </c>
      <c r="T45172" s="9" t="s">
        <v>368</v>
      </c>
      <c r="U45172" s="9" t="s">
        <v>368</v>
      </c>
    </row>
    <row r="45173">
      <c r="F45173" s="9"/>
      <c r="N45173" s="50"/>
      <c r="O45173" s="50"/>
      <c r="P45173" s="50"/>
      <c r="Q45173" s="50" t="s">
        <v>368</v>
      </c>
      <c r="R45173" s="9" t="s">
        <v>368</v>
      </c>
      <c r="S45173" s="50" t="s">
        <v>368</v>
      </c>
      <c r="T45173" s="9" t="s">
        <v>368</v>
      </c>
      <c r="U45173" s="9" t="s">
        <v>368</v>
      </c>
    </row>
    <row r="45174">
      <c r="F45174" s="9"/>
      <c r="N45174" s="50"/>
      <c r="O45174" s="50"/>
      <c r="P45174" s="50"/>
      <c r="Q45174" s="50" t="s">
        <v>368</v>
      </c>
      <c r="R45174" s="9" t="s">
        <v>368</v>
      </c>
      <c r="S45174" s="50" t="s">
        <v>368</v>
      </c>
      <c r="T45174" s="9" t="s">
        <v>368</v>
      </c>
      <c r="U45174" s="9" t="s">
        <v>368</v>
      </c>
    </row>
    <row r="45175">
      <c r="F45175" s="9"/>
      <c r="N45175" s="50"/>
      <c r="O45175" s="50"/>
      <c r="P45175" s="50"/>
      <c r="Q45175" s="50" t="s">
        <v>368</v>
      </c>
      <c r="R45175" s="9" t="s">
        <v>368</v>
      </c>
      <c r="S45175" s="50" t="s">
        <v>368</v>
      </c>
      <c r="T45175" s="9" t="s">
        <v>368</v>
      </c>
      <c r="U45175" s="9" t="s">
        <v>368</v>
      </c>
    </row>
    <row r="45176">
      <c r="F45176" s="9"/>
      <c r="N45176" s="50"/>
      <c r="O45176" s="50"/>
      <c r="P45176" s="50"/>
      <c r="Q45176" s="50" t="s">
        <v>368</v>
      </c>
      <c r="R45176" s="9" t="s">
        <v>368</v>
      </c>
      <c r="S45176" s="50" t="s">
        <v>368</v>
      </c>
      <c r="T45176" s="9" t="s">
        <v>368</v>
      </c>
      <c r="U45176" s="9" t="s">
        <v>368</v>
      </c>
    </row>
    <row r="45177">
      <c r="F45177" s="9"/>
      <c r="N45177" s="50"/>
      <c r="O45177" s="50"/>
      <c r="P45177" s="50"/>
      <c r="Q45177" s="50" t="s">
        <v>368</v>
      </c>
      <c r="R45177" s="9" t="s">
        <v>368</v>
      </c>
      <c r="S45177" s="50" t="s">
        <v>368</v>
      </c>
      <c r="T45177" s="9" t="s">
        <v>368</v>
      </c>
      <c r="U45177" s="9" t="s">
        <v>368</v>
      </c>
    </row>
    <row r="45178">
      <c r="F45178" s="9"/>
      <c r="N45178" s="50"/>
      <c r="O45178" s="50"/>
      <c r="P45178" s="50"/>
      <c r="Q45178" s="50" t="s">
        <v>368</v>
      </c>
      <c r="R45178" s="9" t="s">
        <v>368</v>
      </c>
      <c r="S45178" s="50" t="s">
        <v>368</v>
      </c>
      <c r="T45178" s="9" t="s">
        <v>368</v>
      </c>
      <c r="U45178" s="9" t="s">
        <v>368</v>
      </c>
    </row>
    <row r="45179">
      <c r="F45179" s="9"/>
      <c r="N45179" s="50"/>
      <c r="O45179" s="50"/>
      <c r="P45179" s="50"/>
      <c r="Q45179" s="50" t="s">
        <v>368</v>
      </c>
      <c r="R45179" s="9" t="s">
        <v>368</v>
      </c>
      <c r="S45179" s="50" t="s">
        <v>368</v>
      </c>
      <c r="T45179" s="9" t="s">
        <v>368</v>
      </c>
      <c r="U45179" s="9" t="s">
        <v>368</v>
      </c>
    </row>
    <row r="45180">
      <c r="F45180" s="9"/>
      <c r="N45180" s="50"/>
      <c r="O45180" s="50"/>
      <c r="P45180" s="50"/>
      <c r="Q45180" s="50" t="s">
        <v>368</v>
      </c>
      <c r="R45180" s="9" t="s">
        <v>368</v>
      </c>
      <c r="S45180" s="50" t="s">
        <v>368</v>
      </c>
      <c r="T45180" s="9" t="s">
        <v>368</v>
      </c>
      <c r="U45180" s="9" t="s">
        <v>368</v>
      </c>
    </row>
    <row r="45181">
      <c r="F45181" s="9"/>
      <c r="N45181" s="50"/>
      <c r="O45181" s="50"/>
      <c r="P45181" s="50"/>
      <c r="Q45181" s="50" t="s">
        <v>368</v>
      </c>
      <c r="R45181" s="9" t="s">
        <v>368</v>
      </c>
      <c r="S45181" s="50" t="s">
        <v>368</v>
      </c>
      <c r="T45181" s="9" t="s">
        <v>368</v>
      </c>
      <c r="U45181" s="9" t="s">
        <v>368</v>
      </c>
    </row>
    <row r="45182">
      <c r="F45182" s="9"/>
      <c r="N45182" s="50"/>
      <c r="O45182" s="50"/>
      <c r="P45182" s="50"/>
      <c r="Q45182" s="50" t="s">
        <v>368</v>
      </c>
      <c r="R45182" s="9" t="s">
        <v>368</v>
      </c>
      <c r="S45182" s="50" t="s">
        <v>368</v>
      </c>
      <c r="T45182" s="9" t="s">
        <v>368</v>
      </c>
      <c r="U45182" s="9" t="s">
        <v>368</v>
      </c>
    </row>
    <row r="45183">
      <c r="F45183" s="9"/>
      <c r="N45183" s="50"/>
      <c r="O45183" s="50"/>
      <c r="P45183" s="50"/>
      <c r="Q45183" s="50" t="s">
        <v>368</v>
      </c>
      <c r="R45183" s="9" t="s">
        <v>368</v>
      </c>
      <c r="S45183" s="50" t="s">
        <v>368</v>
      </c>
      <c r="T45183" s="9" t="s">
        <v>368</v>
      </c>
      <c r="U45183" s="9" t="s">
        <v>368</v>
      </c>
    </row>
    <row r="45184">
      <c r="F45184" s="9"/>
      <c r="N45184" s="50"/>
      <c r="O45184" s="50"/>
      <c r="P45184" s="50"/>
      <c r="Q45184" s="50" t="s">
        <v>368</v>
      </c>
      <c r="R45184" s="9" t="s">
        <v>368</v>
      </c>
      <c r="S45184" s="50" t="s">
        <v>368</v>
      </c>
      <c r="T45184" s="9" t="s">
        <v>368</v>
      </c>
      <c r="U45184" s="9" t="s">
        <v>368</v>
      </c>
    </row>
    <row r="45185">
      <c r="F45185" s="9"/>
      <c r="N45185" s="50"/>
      <c r="O45185" s="50"/>
      <c r="P45185" s="50"/>
      <c r="Q45185" s="50" t="s">
        <v>368</v>
      </c>
      <c r="R45185" s="9" t="s">
        <v>368</v>
      </c>
      <c r="S45185" s="50" t="s">
        <v>368</v>
      </c>
      <c r="T45185" s="9" t="s">
        <v>368</v>
      </c>
      <c r="U45185" s="9" t="s">
        <v>368</v>
      </c>
    </row>
    <row r="45186">
      <c r="F45186" s="9"/>
      <c r="N45186" s="50"/>
      <c r="O45186" s="50"/>
      <c r="P45186" s="50"/>
      <c r="Q45186" s="50" t="s">
        <v>368</v>
      </c>
      <c r="R45186" s="9" t="s">
        <v>368</v>
      </c>
      <c r="S45186" s="50" t="s">
        <v>368</v>
      </c>
      <c r="T45186" s="9" t="s">
        <v>368</v>
      </c>
      <c r="U45186" s="9" t="s">
        <v>368</v>
      </c>
    </row>
    <row r="45187">
      <c r="F45187" s="9"/>
      <c r="N45187" s="50"/>
      <c r="O45187" s="50"/>
      <c r="P45187" s="50"/>
      <c r="Q45187" s="50" t="s">
        <v>368</v>
      </c>
      <c r="R45187" s="9" t="s">
        <v>368</v>
      </c>
      <c r="S45187" s="50" t="s">
        <v>368</v>
      </c>
      <c r="T45187" s="9" t="s">
        <v>368</v>
      </c>
      <c r="U45187" s="9" t="s">
        <v>368</v>
      </c>
    </row>
    <row r="45188">
      <c r="F45188" s="9"/>
      <c r="N45188" s="50"/>
      <c r="O45188" s="50"/>
      <c r="P45188" s="50"/>
      <c r="Q45188" s="50" t="s">
        <v>368</v>
      </c>
      <c r="R45188" s="9" t="s">
        <v>368</v>
      </c>
      <c r="S45188" s="50" t="s">
        <v>368</v>
      </c>
      <c r="T45188" s="9" t="s">
        <v>368</v>
      </c>
      <c r="U45188" s="9" t="s">
        <v>368</v>
      </c>
    </row>
    <row r="45189">
      <c r="F45189" s="9"/>
      <c r="N45189" s="50"/>
      <c r="O45189" s="50"/>
      <c r="P45189" s="50"/>
      <c r="Q45189" s="50" t="s">
        <v>368</v>
      </c>
      <c r="R45189" s="9" t="s">
        <v>368</v>
      </c>
      <c r="S45189" s="50" t="s">
        <v>368</v>
      </c>
      <c r="T45189" s="9" t="s">
        <v>368</v>
      </c>
      <c r="U45189" s="9" t="s">
        <v>368</v>
      </c>
    </row>
    <row r="45190">
      <c r="F45190" s="9"/>
      <c r="N45190" s="50"/>
      <c r="O45190" s="50"/>
      <c r="P45190" s="50"/>
      <c r="Q45190" s="50" t="s">
        <v>368</v>
      </c>
      <c r="R45190" s="9" t="s">
        <v>368</v>
      </c>
      <c r="S45190" s="50" t="s">
        <v>368</v>
      </c>
      <c r="T45190" s="9" t="s">
        <v>368</v>
      </c>
      <c r="U45190" s="9" t="s">
        <v>368</v>
      </c>
    </row>
    <row r="45191">
      <c r="F45191" s="9"/>
      <c r="N45191" s="50"/>
      <c r="O45191" s="50"/>
      <c r="P45191" s="50"/>
      <c r="Q45191" s="50" t="s">
        <v>368</v>
      </c>
      <c r="R45191" s="9" t="s">
        <v>368</v>
      </c>
      <c r="S45191" s="50" t="s">
        <v>368</v>
      </c>
      <c r="T45191" s="9" t="s">
        <v>368</v>
      </c>
      <c r="U45191" s="9" t="s">
        <v>368</v>
      </c>
    </row>
    <row r="45192">
      <c r="F45192" s="9"/>
      <c r="N45192" s="50"/>
      <c r="O45192" s="50"/>
      <c r="P45192" s="50"/>
      <c r="Q45192" s="50" t="s">
        <v>368</v>
      </c>
      <c r="R45192" s="9" t="s">
        <v>368</v>
      </c>
      <c r="S45192" s="50" t="s">
        <v>368</v>
      </c>
      <c r="T45192" s="9" t="s">
        <v>368</v>
      </c>
      <c r="U45192" s="9" t="s">
        <v>368</v>
      </c>
    </row>
    <row r="45193">
      <c r="F45193" s="9"/>
      <c r="N45193" s="50"/>
      <c r="O45193" s="50"/>
      <c r="P45193" s="50"/>
      <c r="Q45193" s="50" t="s">
        <v>368</v>
      </c>
      <c r="R45193" s="9" t="s">
        <v>368</v>
      </c>
      <c r="S45193" s="50" t="s">
        <v>368</v>
      </c>
      <c r="T45193" s="9" t="s">
        <v>368</v>
      </c>
      <c r="U45193" s="9" t="s">
        <v>368</v>
      </c>
    </row>
    <row r="45194">
      <c r="F45194" s="9"/>
      <c r="N45194" s="50"/>
      <c r="O45194" s="50"/>
      <c r="P45194" s="50"/>
      <c r="Q45194" s="50" t="s">
        <v>368</v>
      </c>
      <c r="R45194" s="9" t="s">
        <v>368</v>
      </c>
      <c r="S45194" s="50" t="s">
        <v>368</v>
      </c>
      <c r="T45194" s="9" t="s">
        <v>368</v>
      </c>
      <c r="U45194" s="9" t="s">
        <v>368</v>
      </c>
    </row>
    <row r="45195">
      <c r="F45195" s="9"/>
      <c r="N45195" s="50"/>
      <c r="O45195" s="50"/>
      <c r="P45195" s="50"/>
      <c r="Q45195" s="50" t="s">
        <v>368</v>
      </c>
      <c r="R45195" s="9" t="s">
        <v>368</v>
      </c>
      <c r="S45195" s="50" t="s">
        <v>368</v>
      </c>
      <c r="T45195" s="9" t="s">
        <v>368</v>
      </c>
      <c r="U45195" s="9" t="s">
        <v>368</v>
      </c>
    </row>
    <row r="45196">
      <c r="F45196" s="9"/>
      <c r="N45196" s="50"/>
      <c r="O45196" s="50"/>
      <c r="P45196" s="50"/>
      <c r="Q45196" s="50" t="s">
        <v>368</v>
      </c>
      <c r="R45196" s="9" t="s">
        <v>368</v>
      </c>
      <c r="S45196" s="50" t="s">
        <v>368</v>
      </c>
      <c r="T45196" s="9" t="s">
        <v>368</v>
      </c>
      <c r="U45196" s="9" t="s">
        <v>368</v>
      </c>
    </row>
    <row r="45197">
      <c r="F45197" s="9"/>
      <c r="N45197" s="50"/>
      <c r="O45197" s="50"/>
      <c r="P45197" s="50"/>
      <c r="Q45197" s="50" t="s">
        <v>368</v>
      </c>
      <c r="R45197" s="9" t="s">
        <v>368</v>
      </c>
      <c r="S45197" s="50" t="s">
        <v>368</v>
      </c>
      <c r="T45197" s="9" t="s">
        <v>368</v>
      </c>
      <c r="U45197" s="9" t="s">
        <v>368</v>
      </c>
    </row>
    <row r="45198">
      <c r="F45198" s="9"/>
      <c r="N45198" s="50"/>
      <c r="O45198" s="50"/>
      <c r="P45198" s="50"/>
      <c r="Q45198" s="50" t="s">
        <v>368</v>
      </c>
      <c r="R45198" s="9" t="s">
        <v>368</v>
      </c>
      <c r="S45198" s="50" t="s">
        <v>368</v>
      </c>
      <c r="T45198" s="9" t="s">
        <v>368</v>
      </c>
      <c r="U45198" s="9" t="s">
        <v>368</v>
      </c>
    </row>
    <row r="45199">
      <c r="F45199" s="9"/>
      <c r="N45199" s="50"/>
      <c r="O45199" s="50"/>
      <c r="P45199" s="50"/>
      <c r="Q45199" s="50" t="s">
        <v>368</v>
      </c>
      <c r="R45199" s="9" t="s">
        <v>368</v>
      </c>
      <c r="S45199" s="50" t="s">
        <v>368</v>
      </c>
      <c r="T45199" s="9" t="s">
        <v>368</v>
      </c>
      <c r="U45199" s="9" t="s">
        <v>368</v>
      </c>
    </row>
    <row r="45200">
      <c r="F45200" s="9"/>
      <c r="N45200" s="50"/>
      <c r="O45200" s="50"/>
      <c r="P45200" s="50"/>
      <c r="Q45200" s="50" t="s">
        <v>368</v>
      </c>
      <c r="R45200" s="9" t="s">
        <v>368</v>
      </c>
      <c r="S45200" s="50" t="s">
        <v>368</v>
      </c>
      <c r="T45200" s="9" t="s">
        <v>368</v>
      </c>
      <c r="U45200" s="9" t="s">
        <v>368</v>
      </c>
    </row>
    <row r="45201">
      <c r="F45201" s="9"/>
      <c r="N45201" s="50"/>
      <c r="O45201" s="50"/>
      <c r="P45201" s="50"/>
      <c r="Q45201" s="50" t="s">
        <v>368</v>
      </c>
      <c r="R45201" s="9" t="s">
        <v>368</v>
      </c>
      <c r="S45201" s="50" t="s">
        <v>368</v>
      </c>
      <c r="T45201" s="9" t="s">
        <v>368</v>
      </c>
      <c r="U45201" s="9" t="s">
        <v>368</v>
      </c>
    </row>
    <row r="45202">
      <c r="F45202" s="9"/>
      <c r="N45202" s="50"/>
      <c r="O45202" s="50"/>
      <c r="P45202" s="50"/>
      <c r="Q45202" s="50" t="s">
        <v>368</v>
      </c>
      <c r="R45202" s="9" t="s">
        <v>368</v>
      </c>
      <c r="S45202" s="50" t="s">
        <v>368</v>
      </c>
      <c r="T45202" s="9" t="s">
        <v>368</v>
      </c>
      <c r="U45202" s="9" t="s">
        <v>368</v>
      </c>
    </row>
    <row r="45203">
      <c r="F45203" s="9"/>
      <c r="N45203" s="50"/>
      <c r="O45203" s="50"/>
      <c r="P45203" s="50"/>
      <c r="Q45203" s="50" t="s">
        <v>368</v>
      </c>
      <c r="R45203" s="9" t="s">
        <v>368</v>
      </c>
      <c r="S45203" s="50" t="s">
        <v>368</v>
      </c>
      <c r="T45203" s="9" t="s">
        <v>368</v>
      </c>
      <c r="U45203" s="9" t="s">
        <v>368</v>
      </c>
    </row>
    <row r="45204">
      <c r="F45204" s="9"/>
      <c r="N45204" s="50"/>
      <c r="O45204" s="50"/>
      <c r="P45204" s="50"/>
      <c r="Q45204" s="50" t="s">
        <v>368</v>
      </c>
      <c r="R45204" s="9" t="s">
        <v>368</v>
      </c>
      <c r="S45204" s="50" t="s">
        <v>368</v>
      </c>
      <c r="T45204" s="9" t="s">
        <v>368</v>
      </c>
      <c r="U45204" s="9" t="s">
        <v>368</v>
      </c>
    </row>
    <row r="45205">
      <c r="F45205" s="9"/>
      <c r="N45205" s="50"/>
      <c r="O45205" s="50"/>
      <c r="P45205" s="50"/>
      <c r="Q45205" s="50" t="s">
        <v>368</v>
      </c>
      <c r="R45205" s="9" t="s">
        <v>368</v>
      </c>
      <c r="S45205" s="50" t="s">
        <v>368</v>
      </c>
      <c r="T45205" s="9" t="s">
        <v>368</v>
      </c>
      <c r="U45205" s="9" t="s">
        <v>368</v>
      </c>
    </row>
    <row r="45206">
      <c r="F45206" s="9"/>
      <c r="N45206" s="50"/>
      <c r="O45206" s="50"/>
      <c r="P45206" s="50"/>
      <c r="Q45206" s="50" t="s">
        <v>368</v>
      </c>
      <c r="R45206" s="9" t="s">
        <v>368</v>
      </c>
      <c r="S45206" s="50" t="s">
        <v>368</v>
      </c>
      <c r="T45206" s="9" t="s">
        <v>368</v>
      </c>
      <c r="U45206" s="9" t="s">
        <v>368</v>
      </c>
    </row>
    <row r="45207">
      <c r="F45207" s="9"/>
      <c r="N45207" s="50"/>
      <c r="O45207" s="50"/>
      <c r="P45207" s="50"/>
      <c r="Q45207" s="50" t="s">
        <v>368</v>
      </c>
      <c r="R45207" s="9" t="s">
        <v>368</v>
      </c>
      <c r="S45207" s="50" t="s">
        <v>368</v>
      </c>
      <c r="T45207" s="9" t="s">
        <v>368</v>
      </c>
      <c r="U45207" s="9" t="s">
        <v>368</v>
      </c>
    </row>
    <row r="45208">
      <c r="F45208" s="9"/>
      <c r="N45208" s="50"/>
      <c r="O45208" s="50"/>
      <c r="P45208" s="50"/>
      <c r="Q45208" s="50" t="s">
        <v>368</v>
      </c>
      <c r="R45208" s="9" t="s">
        <v>368</v>
      </c>
      <c r="S45208" s="50" t="s">
        <v>368</v>
      </c>
      <c r="T45208" s="9" t="s">
        <v>368</v>
      </c>
      <c r="U45208" s="9" t="s">
        <v>368</v>
      </c>
    </row>
    <row r="45209">
      <c r="F45209" s="9"/>
      <c r="N45209" s="50"/>
      <c r="O45209" s="50"/>
      <c r="P45209" s="50"/>
      <c r="Q45209" s="50" t="s">
        <v>368</v>
      </c>
      <c r="R45209" s="9" t="s">
        <v>368</v>
      </c>
      <c r="S45209" s="50" t="s">
        <v>368</v>
      </c>
      <c r="T45209" s="9" t="s">
        <v>368</v>
      </c>
      <c r="U45209" s="9" t="s">
        <v>368</v>
      </c>
    </row>
    <row r="45210">
      <c r="F45210" s="9"/>
      <c r="N45210" s="50"/>
      <c r="O45210" s="50"/>
      <c r="P45210" s="50"/>
      <c r="Q45210" s="50" t="s">
        <v>368</v>
      </c>
      <c r="R45210" s="9" t="s">
        <v>368</v>
      </c>
      <c r="S45210" s="50" t="s">
        <v>368</v>
      </c>
      <c r="T45210" s="9" t="s">
        <v>368</v>
      </c>
      <c r="U45210" s="9" t="s">
        <v>368</v>
      </c>
    </row>
    <row r="45211">
      <c r="F45211" s="9"/>
      <c r="N45211" s="50"/>
      <c r="O45211" s="50"/>
      <c r="P45211" s="50"/>
      <c r="Q45211" s="50" t="s">
        <v>368</v>
      </c>
      <c r="R45211" s="9" t="s">
        <v>368</v>
      </c>
      <c r="S45211" s="50" t="s">
        <v>368</v>
      </c>
      <c r="T45211" s="9" t="s">
        <v>368</v>
      </c>
      <c r="U45211" s="9" t="s">
        <v>368</v>
      </c>
    </row>
    <row r="45212">
      <c r="F45212" s="9"/>
      <c r="N45212" s="50"/>
      <c r="O45212" s="50"/>
      <c r="P45212" s="50"/>
      <c r="Q45212" s="50" t="s">
        <v>368</v>
      </c>
      <c r="R45212" s="9" t="s">
        <v>368</v>
      </c>
      <c r="S45212" s="50" t="s">
        <v>368</v>
      </c>
      <c r="T45212" s="9" t="s">
        <v>368</v>
      </c>
      <c r="U45212" s="9" t="s">
        <v>368</v>
      </c>
    </row>
    <row r="45213">
      <c r="F45213" s="9"/>
      <c r="N45213" s="50"/>
      <c r="O45213" s="50"/>
      <c r="P45213" s="50"/>
      <c r="Q45213" s="50" t="s">
        <v>368</v>
      </c>
      <c r="R45213" s="9" t="s">
        <v>368</v>
      </c>
      <c r="S45213" s="50" t="s">
        <v>368</v>
      </c>
      <c r="T45213" s="9" t="s">
        <v>368</v>
      </c>
      <c r="U45213" s="9" t="s">
        <v>368</v>
      </c>
    </row>
    <row r="45214">
      <c r="F45214" s="9"/>
      <c r="N45214" s="50"/>
      <c r="O45214" s="50"/>
      <c r="P45214" s="50"/>
      <c r="Q45214" s="50" t="s">
        <v>368</v>
      </c>
      <c r="R45214" s="9" t="s">
        <v>368</v>
      </c>
      <c r="S45214" s="50" t="s">
        <v>368</v>
      </c>
      <c r="T45214" s="9" t="s">
        <v>368</v>
      </c>
      <c r="U45214" s="9" t="s">
        <v>368</v>
      </c>
    </row>
    <row r="45215">
      <c r="F45215" s="9"/>
      <c r="N45215" s="50"/>
      <c r="O45215" s="50"/>
      <c r="P45215" s="50"/>
      <c r="Q45215" s="50" t="s">
        <v>368</v>
      </c>
      <c r="R45215" s="9" t="s">
        <v>368</v>
      </c>
      <c r="S45215" s="50" t="s">
        <v>368</v>
      </c>
      <c r="T45215" s="9" t="s">
        <v>368</v>
      </c>
      <c r="U45215" s="9" t="s">
        <v>368</v>
      </c>
    </row>
    <row r="45216">
      <c r="F45216" s="9"/>
      <c r="N45216" s="50"/>
      <c r="O45216" s="50"/>
      <c r="P45216" s="50"/>
      <c r="Q45216" s="50" t="s">
        <v>368</v>
      </c>
      <c r="R45216" s="9" t="s">
        <v>368</v>
      </c>
      <c r="S45216" s="50" t="s">
        <v>368</v>
      </c>
      <c r="T45216" s="9" t="s">
        <v>368</v>
      </c>
      <c r="U45216" s="9" t="s">
        <v>368</v>
      </c>
    </row>
    <row r="45217">
      <c r="F45217" s="9"/>
      <c r="N45217" s="50"/>
      <c r="O45217" s="50"/>
      <c r="P45217" s="50"/>
      <c r="Q45217" s="50" t="s">
        <v>368</v>
      </c>
      <c r="R45217" s="9" t="s">
        <v>368</v>
      </c>
      <c r="S45217" s="50" t="s">
        <v>368</v>
      </c>
      <c r="T45217" s="9" t="s">
        <v>368</v>
      </c>
      <c r="U45217" s="9" t="s">
        <v>368</v>
      </c>
    </row>
    <row r="45218">
      <c r="F45218" s="9"/>
      <c r="N45218" s="50"/>
      <c r="O45218" s="50"/>
      <c r="P45218" s="50"/>
      <c r="Q45218" s="50" t="s">
        <v>368</v>
      </c>
      <c r="R45218" s="9" t="s">
        <v>368</v>
      </c>
      <c r="S45218" s="50" t="s">
        <v>368</v>
      </c>
      <c r="T45218" s="9" t="s">
        <v>368</v>
      </c>
      <c r="U45218" s="9" t="s">
        <v>368</v>
      </c>
    </row>
    <row r="45219">
      <c r="F45219" s="9"/>
      <c r="N45219" s="50"/>
      <c r="O45219" s="50"/>
      <c r="P45219" s="50"/>
      <c r="Q45219" s="50" t="s">
        <v>368</v>
      </c>
      <c r="R45219" s="9" t="s">
        <v>368</v>
      </c>
      <c r="S45219" s="50" t="s">
        <v>368</v>
      </c>
      <c r="T45219" s="9" t="s">
        <v>368</v>
      </c>
      <c r="U45219" s="9" t="s">
        <v>368</v>
      </c>
    </row>
    <row r="45220">
      <c r="F45220" s="9"/>
      <c r="N45220" s="50"/>
      <c r="O45220" s="50"/>
      <c r="P45220" s="50"/>
      <c r="Q45220" s="50" t="s">
        <v>368</v>
      </c>
      <c r="R45220" s="9" t="s">
        <v>368</v>
      </c>
      <c r="S45220" s="50" t="s">
        <v>368</v>
      </c>
      <c r="T45220" s="9" t="s">
        <v>368</v>
      </c>
      <c r="U45220" s="9" t="s">
        <v>368</v>
      </c>
    </row>
    <row r="45221">
      <c r="F45221" s="9"/>
      <c r="N45221" s="50"/>
      <c r="O45221" s="50"/>
      <c r="P45221" s="50"/>
      <c r="Q45221" s="50" t="s">
        <v>368</v>
      </c>
      <c r="R45221" s="9" t="s">
        <v>368</v>
      </c>
      <c r="S45221" s="50" t="s">
        <v>368</v>
      </c>
      <c r="T45221" s="9" t="s">
        <v>368</v>
      </c>
      <c r="U45221" s="9" t="s">
        <v>368</v>
      </c>
    </row>
    <row r="45222">
      <c r="F45222" s="9"/>
      <c r="N45222" s="50"/>
      <c r="O45222" s="50"/>
      <c r="P45222" s="50"/>
      <c r="Q45222" s="50" t="s">
        <v>368</v>
      </c>
      <c r="R45222" s="9" t="s">
        <v>368</v>
      </c>
      <c r="S45222" s="50" t="s">
        <v>368</v>
      </c>
      <c r="T45222" s="9" t="s">
        <v>368</v>
      </c>
      <c r="U45222" s="9" t="s">
        <v>368</v>
      </c>
    </row>
    <row r="45223">
      <c r="F45223" s="9"/>
      <c r="N45223" s="50"/>
      <c r="O45223" s="50"/>
      <c r="P45223" s="50"/>
      <c r="Q45223" s="50" t="s">
        <v>368</v>
      </c>
      <c r="R45223" s="9" t="s">
        <v>368</v>
      </c>
      <c r="S45223" s="50" t="s">
        <v>368</v>
      </c>
      <c r="T45223" s="9" t="s">
        <v>368</v>
      </c>
      <c r="U45223" s="9" t="s">
        <v>368</v>
      </c>
    </row>
    <row r="45224">
      <c r="F45224" s="9"/>
      <c r="N45224" s="50"/>
      <c r="O45224" s="50"/>
      <c r="P45224" s="50"/>
      <c r="Q45224" s="50" t="s">
        <v>368</v>
      </c>
      <c r="R45224" s="9" t="s">
        <v>368</v>
      </c>
      <c r="S45224" s="50" t="s">
        <v>368</v>
      </c>
      <c r="T45224" s="9" t="s">
        <v>368</v>
      </c>
      <c r="U45224" s="9" t="s">
        <v>368</v>
      </c>
    </row>
    <row r="45225">
      <c r="F45225" s="9"/>
      <c r="N45225" s="50"/>
      <c r="O45225" s="50"/>
      <c r="P45225" s="50"/>
      <c r="Q45225" s="50" t="s">
        <v>368</v>
      </c>
      <c r="R45225" s="9" t="s">
        <v>368</v>
      </c>
      <c r="S45225" s="50" t="s">
        <v>368</v>
      </c>
      <c r="T45225" s="9" t="s">
        <v>368</v>
      </c>
      <c r="U45225" s="9" t="s">
        <v>368</v>
      </c>
    </row>
    <row r="45226">
      <c r="F45226" s="9"/>
      <c r="N45226" s="50"/>
      <c r="O45226" s="50"/>
      <c r="P45226" s="50"/>
      <c r="Q45226" s="50" t="s">
        <v>368</v>
      </c>
      <c r="R45226" s="9" t="s">
        <v>368</v>
      </c>
      <c r="S45226" s="50" t="s">
        <v>368</v>
      </c>
      <c r="T45226" s="9" t="s">
        <v>368</v>
      </c>
      <c r="U45226" s="9" t="s">
        <v>368</v>
      </c>
    </row>
    <row r="45227">
      <c r="F45227" s="9"/>
      <c r="N45227" s="50"/>
      <c r="O45227" s="50"/>
      <c r="P45227" s="50"/>
      <c r="Q45227" s="50" t="s">
        <v>368</v>
      </c>
      <c r="R45227" s="9" t="s">
        <v>368</v>
      </c>
      <c r="S45227" s="50" t="s">
        <v>368</v>
      </c>
      <c r="T45227" s="9" t="s">
        <v>368</v>
      </c>
      <c r="U45227" s="9" t="s">
        <v>368</v>
      </c>
    </row>
    <row r="45228">
      <c r="F45228" s="9"/>
      <c r="N45228" s="50"/>
      <c r="O45228" s="50"/>
      <c r="P45228" s="50"/>
      <c r="Q45228" s="50" t="s">
        <v>368</v>
      </c>
      <c r="R45228" s="9" t="s">
        <v>368</v>
      </c>
      <c r="S45228" s="50" t="s">
        <v>368</v>
      </c>
      <c r="T45228" s="9" t="s">
        <v>368</v>
      </c>
      <c r="U45228" s="9" t="s">
        <v>368</v>
      </c>
    </row>
    <row r="45229">
      <c r="F45229" s="9"/>
      <c r="N45229" s="50"/>
      <c r="O45229" s="50"/>
      <c r="P45229" s="50"/>
      <c r="Q45229" s="50" t="s">
        <v>368</v>
      </c>
      <c r="R45229" s="9" t="s">
        <v>368</v>
      </c>
      <c r="S45229" s="50" t="s">
        <v>368</v>
      </c>
      <c r="T45229" s="9" t="s">
        <v>368</v>
      </c>
      <c r="U45229" s="9" t="s">
        <v>368</v>
      </c>
    </row>
    <row r="45230">
      <c r="F45230" s="9"/>
      <c r="N45230" s="50"/>
      <c r="O45230" s="50"/>
      <c r="P45230" s="50"/>
      <c r="Q45230" s="50" t="s">
        <v>368</v>
      </c>
      <c r="R45230" s="9" t="s">
        <v>368</v>
      </c>
      <c r="S45230" s="50" t="s">
        <v>368</v>
      </c>
      <c r="T45230" s="9" t="s">
        <v>368</v>
      </c>
      <c r="U45230" s="9" t="s">
        <v>368</v>
      </c>
    </row>
    <row r="45231">
      <c r="F45231" s="9"/>
      <c r="N45231" s="50"/>
      <c r="O45231" s="50"/>
      <c r="P45231" s="50"/>
      <c r="Q45231" s="50" t="s">
        <v>368</v>
      </c>
      <c r="R45231" s="9" t="s">
        <v>368</v>
      </c>
      <c r="S45231" s="50" t="s">
        <v>368</v>
      </c>
      <c r="T45231" s="9" t="s">
        <v>368</v>
      </c>
      <c r="U45231" s="9" t="s">
        <v>368</v>
      </c>
    </row>
    <row r="45232">
      <c r="F45232" s="9"/>
      <c r="N45232" s="50"/>
      <c r="O45232" s="50"/>
      <c r="P45232" s="50"/>
      <c r="Q45232" s="50" t="s">
        <v>368</v>
      </c>
      <c r="R45232" s="9" t="s">
        <v>368</v>
      </c>
      <c r="S45232" s="50" t="s">
        <v>368</v>
      </c>
      <c r="T45232" s="9" t="s">
        <v>368</v>
      </c>
      <c r="U45232" s="9" t="s">
        <v>368</v>
      </c>
    </row>
    <row r="45233">
      <c r="F45233" s="9"/>
      <c r="N45233" s="50"/>
      <c r="O45233" s="50"/>
      <c r="P45233" s="50"/>
      <c r="Q45233" s="50" t="s">
        <v>368</v>
      </c>
      <c r="R45233" s="9" t="s">
        <v>368</v>
      </c>
      <c r="S45233" s="50" t="s">
        <v>368</v>
      </c>
      <c r="T45233" s="9" t="s">
        <v>368</v>
      </c>
      <c r="U45233" s="9" t="s">
        <v>368</v>
      </c>
    </row>
    <row r="45234">
      <c r="F45234" s="9"/>
      <c r="N45234" s="50"/>
      <c r="O45234" s="50"/>
      <c r="P45234" s="50"/>
      <c r="Q45234" s="50" t="s">
        <v>368</v>
      </c>
      <c r="R45234" s="9" t="s">
        <v>368</v>
      </c>
      <c r="S45234" s="50" t="s">
        <v>368</v>
      </c>
      <c r="T45234" s="9" t="s">
        <v>368</v>
      </c>
      <c r="U45234" s="9" t="s">
        <v>368</v>
      </c>
    </row>
    <row r="45235">
      <c r="F45235" s="9"/>
      <c r="N45235" s="50"/>
      <c r="O45235" s="50"/>
      <c r="P45235" s="50"/>
      <c r="Q45235" s="50" t="s">
        <v>368</v>
      </c>
      <c r="R45235" s="9" t="s">
        <v>368</v>
      </c>
      <c r="S45235" s="50" t="s">
        <v>368</v>
      </c>
      <c r="T45235" s="9" t="s">
        <v>368</v>
      </c>
      <c r="U45235" s="9" t="s">
        <v>368</v>
      </c>
    </row>
    <row r="45236">
      <c r="F45236" s="9"/>
      <c r="N45236" s="50"/>
      <c r="O45236" s="50"/>
      <c r="P45236" s="50"/>
      <c r="Q45236" s="50" t="s">
        <v>368</v>
      </c>
      <c r="R45236" s="9" t="s">
        <v>368</v>
      </c>
      <c r="S45236" s="50" t="s">
        <v>368</v>
      </c>
      <c r="T45236" s="9" t="s">
        <v>368</v>
      </c>
      <c r="U45236" s="9" t="s">
        <v>368</v>
      </c>
    </row>
    <row r="45237">
      <c r="F45237" s="9"/>
      <c r="N45237" s="50"/>
      <c r="O45237" s="50"/>
      <c r="P45237" s="50"/>
      <c r="Q45237" s="50" t="s">
        <v>368</v>
      </c>
      <c r="R45237" s="9" t="s">
        <v>368</v>
      </c>
      <c r="S45237" s="50" t="s">
        <v>368</v>
      </c>
      <c r="T45237" s="9" t="s">
        <v>368</v>
      </c>
      <c r="U45237" s="9" t="s">
        <v>368</v>
      </c>
    </row>
    <row r="45238">
      <c r="F45238" s="9"/>
      <c r="N45238" s="50"/>
      <c r="O45238" s="50"/>
      <c r="P45238" s="50"/>
      <c r="Q45238" s="50" t="s">
        <v>368</v>
      </c>
      <c r="R45238" s="9" t="s">
        <v>368</v>
      </c>
      <c r="S45238" s="50" t="s">
        <v>368</v>
      </c>
      <c r="T45238" s="9" t="s">
        <v>368</v>
      </c>
      <c r="U45238" s="9" t="s">
        <v>368</v>
      </c>
    </row>
    <row r="45239">
      <c r="F45239" s="9"/>
      <c r="N45239" s="50"/>
      <c r="O45239" s="50"/>
      <c r="P45239" s="50"/>
      <c r="Q45239" s="50" t="s">
        <v>368</v>
      </c>
      <c r="R45239" s="9" t="s">
        <v>368</v>
      </c>
      <c r="S45239" s="50" t="s">
        <v>368</v>
      </c>
      <c r="T45239" s="9" t="s">
        <v>368</v>
      </c>
      <c r="U45239" s="9" t="s">
        <v>368</v>
      </c>
    </row>
    <row r="45240">
      <c r="F45240" s="9"/>
      <c r="N45240" s="50"/>
      <c r="O45240" s="50"/>
      <c r="P45240" s="50"/>
      <c r="Q45240" s="50" t="s">
        <v>368</v>
      </c>
      <c r="R45240" s="9" t="s">
        <v>368</v>
      </c>
      <c r="S45240" s="50" t="s">
        <v>368</v>
      </c>
      <c r="T45240" s="9" t="s">
        <v>368</v>
      </c>
      <c r="U45240" s="9" t="s">
        <v>368</v>
      </c>
    </row>
    <row r="45241">
      <c r="F45241" s="9"/>
      <c r="N45241" s="50"/>
      <c r="O45241" s="50"/>
      <c r="P45241" s="50"/>
      <c r="Q45241" s="50" t="s">
        <v>368</v>
      </c>
      <c r="R45241" s="9" t="s">
        <v>368</v>
      </c>
      <c r="S45241" s="50" t="s">
        <v>368</v>
      </c>
      <c r="T45241" s="9" t="s">
        <v>368</v>
      </c>
      <c r="U45241" s="9" t="s">
        <v>368</v>
      </c>
    </row>
    <row r="45242">
      <c r="F45242" s="9"/>
      <c r="N45242" s="50"/>
      <c r="O45242" s="50"/>
      <c r="P45242" s="50"/>
      <c r="Q45242" s="50" t="s">
        <v>368</v>
      </c>
      <c r="R45242" s="9" t="s">
        <v>368</v>
      </c>
      <c r="S45242" s="50" t="s">
        <v>368</v>
      </c>
      <c r="T45242" s="9" t="s">
        <v>368</v>
      </c>
      <c r="U45242" s="9" t="s">
        <v>368</v>
      </c>
    </row>
    <row r="45243">
      <c r="F45243" s="9"/>
      <c r="N45243" s="50"/>
      <c r="O45243" s="50"/>
      <c r="P45243" s="50"/>
      <c r="Q45243" s="50" t="s">
        <v>368</v>
      </c>
      <c r="R45243" s="9" t="s">
        <v>368</v>
      </c>
      <c r="S45243" s="50" t="s">
        <v>368</v>
      </c>
      <c r="T45243" s="9" t="s">
        <v>368</v>
      </c>
      <c r="U45243" s="9" t="s">
        <v>368</v>
      </c>
    </row>
    <row r="45244">
      <c r="F45244" s="9"/>
      <c r="N45244" s="50"/>
      <c r="O45244" s="50"/>
      <c r="P45244" s="50"/>
      <c r="Q45244" s="50" t="s">
        <v>368</v>
      </c>
      <c r="R45244" s="9" t="s">
        <v>368</v>
      </c>
      <c r="S45244" s="50" t="s">
        <v>368</v>
      </c>
      <c r="T45244" s="9" t="s">
        <v>368</v>
      </c>
      <c r="U45244" s="9" t="s">
        <v>368</v>
      </c>
    </row>
    <row r="45245">
      <c r="F45245" s="9"/>
      <c r="N45245" s="50"/>
      <c r="O45245" s="50"/>
      <c r="P45245" s="50"/>
      <c r="Q45245" s="50" t="s">
        <v>368</v>
      </c>
      <c r="R45245" s="9" t="s">
        <v>368</v>
      </c>
      <c r="S45245" s="50" t="s">
        <v>368</v>
      </c>
      <c r="T45245" s="9" t="s">
        <v>368</v>
      </c>
      <c r="U45245" s="9" t="s">
        <v>368</v>
      </c>
    </row>
    <row r="45246">
      <c r="F45246" s="9"/>
      <c r="N45246" s="50"/>
      <c r="O45246" s="50"/>
      <c r="P45246" s="50"/>
      <c r="Q45246" s="50" t="s">
        <v>368</v>
      </c>
      <c r="R45246" s="9" t="s">
        <v>368</v>
      </c>
      <c r="S45246" s="50" t="s">
        <v>368</v>
      </c>
      <c r="T45246" s="9" t="s">
        <v>368</v>
      </c>
      <c r="U45246" s="9" t="s">
        <v>368</v>
      </c>
    </row>
    <row r="45247">
      <c r="F45247" s="9"/>
      <c r="N45247" s="50"/>
      <c r="O45247" s="50"/>
      <c r="P45247" s="50"/>
      <c r="Q45247" s="50" t="s">
        <v>368</v>
      </c>
      <c r="R45247" s="9" t="s">
        <v>368</v>
      </c>
      <c r="S45247" s="50" t="s">
        <v>368</v>
      </c>
      <c r="T45247" s="9" t="s">
        <v>368</v>
      </c>
      <c r="U45247" s="9" t="s">
        <v>368</v>
      </c>
    </row>
    <row r="45248">
      <c r="F45248" s="9"/>
      <c r="N45248" s="50"/>
      <c r="O45248" s="50"/>
      <c r="P45248" s="50"/>
      <c r="Q45248" s="50" t="s">
        <v>368</v>
      </c>
      <c r="R45248" s="9" t="s">
        <v>368</v>
      </c>
      <c r="S45248" s="50" t="s">
        <v>368</v>
      </c>
      <c r="T45248" s="9" t="s">
        <v>368</v>
      </c>
      <c r="U45248" s="9" t="s">
        <v>368</v>
      </c>
    </row>
    <row r="45249">
      <c r="F45249" s="9"/>
      <c r="N45249" s="50"/>
      <c r="O45249" s="50"/>
      <c r="P45249" s="50"/>
      <c r="Q45249" s="50" t="s">
        <v>368</v>
      </c>
      <c r="R45249" s="9" t="s">
        <v>368</v>
      </c>
      <c r="S45249" s="50" t="s">
        <v>368</v>
      </c>
      <c r="T45249" s="9" t="s">
        <v>368</v>
      </c>
      <c r="U45249" s="9" t="s">
        <v>368</v>
      </c>
    </row>
    <row r="45250">
      <c r="F45250" s="9"/>
      <c r="N45250" s="50"/>
      <c r="O45250" s="50"/>
      <c r="P45250" s="50"/>
      <c r="Q45250" s="50" t="s">
        <v>368</v>
      </c>
      <c r="R45250" s="9" t="s">
        <v>368</v>
      </c>
      <c r="S45250" s="50" t="s">
        <v>368</v>
      </c>
      <c r="T45250" s="9" t="s">
        <v>368</v>
      </c>
      <c r="U45250" s="9" t="s">
        <v>368</v>
      </c>
    </row>
    <row r="45251">
      <c r="F45251" s="9"/>
      <c r="N45251" s="50"/>
      <c r="O45251" s="50"/>
      <c r="P45251" s="50"/>
      <c r="Q45251" s="50" t="s">
        <v>368</v>
      </c>
      <c r="R45251" s="9" t="s">
        <v>368</v>
      </c>
      <c r="S45251" s="50" t="s">
        <v>368</v>
      </c>
      <c r="T45251" s="9" t="s">
        <v>368</v>
      </c>
      <c r="U45251" s="9" t="s">
        <v>368</v>
      </c>
    </row>
    <row r="45252">
      <c r="F45252" s="9"/>
      <c r="N45252" s="50"/>
      <c r="O45252" s="50"/>
      <c r="P45252" s="50"/>
      <c r="Q45252" s="50" t="s">
        <v>368</v>
      </c>
      <c r="R45252" s="9" t="s">
        <v>368</v>
      </c>
      <c r="S45252" s="50" t="s">
        <v>368</v>
      </c>
      <c r="T45252" s="9" t="s">
        <v>368</v>
      </c>
      <c r="U45252" s="9" t="s">
        <v>368</v>
      </c>
    </row>
    <row r="45253">
      <c r="F45253" s="9"/>
      <c r="N45253" s="50"/>
      <c r="O45253" s="50"/>
      <c r="P45253" s="50"/>
      <c r="Q45253" s="50" t="s">
        <v>368</v>
      </c>
      <c r="R45253" s="9" t="s">
        <v>368</v>
      </c>
      <c r="S45253" s="50" t="s">
        <v>368</v>
      </c>
      <c r="T45253" s="9" t="s">
        <v>368</v>
      </c>
      <c r="U45253" s="9" t="s">
        <v>368</v>
      </c>
    </row>
    <row r="45254">
      <c r="F45254" s="9"/>
      <c r="N45254" s="50"/>
      <c r="O45254" s="50"/>
      <c r="P45254" s="50"/>
      <c r="Q45254" s="50" t="s">
        <v>368</v>
      </c>
      <c r="R45254" s="9" t="s">
        <v>368</v>
      </c>
      <c r="S45254" s="50" t="s">
        <v>368</v>
      </c>
      <c r="T45254" s="9" t="s">
        <v>368</v>
      </c>
      <c r="U45254" s="9" t="s">
        <v>368</v>
      </c>
    </row>
    <row r="45255">
      <c r="F45255" s="9"/>
      <c r="N45255" s="50"/>
      <c r="O45255" s="50"/>
      <c r="P45255" s="50"/>
      <c r="Q45255" s="50" t="s">
        <v>368</v>
      </c>
      <c r="R45255" s="9" t="s">
        <v>368</v>
      </c>
      <c r="S45255" s="50" t="s">
        <v>368</v>
      </c>
      <c r="T45255" s="9" t="s">
        <v>368</v>
      </c>
      <c r="U45255" s="9" t="s">
        <v>368</v>
      </c>
    </row>
    <row r="45256">
      <c r="F45256" s="9"/>
      <c r="N45256" s="50"/>
      <c r="O45256" s="50"/>
      <c r="P45256" s="50"/>
      <c r="Q45256" s="50" t="s">
        <v>368</v>
      </c>
      <c r="R45256" s="9" t="s">
        <v>368</v>
      </c>
      <c r="S45256" s="50" t="s">
        <v>368</v>
      </c>
      <c r="T45256" s="9" t="s">
        <v>368</v>
      </c>
      <c r="U45256" s="9" t="s">
        <v>368</v>
      </c>
    </row>
    <row r="45257">
      <c r="F45257" s="9"/>
      <c r="N45257" s="50"/>
      <c r="O45257" s="50"/>
      <c r="P45257" s="50"/>
      <c r="Q45257" s="50" t="s">
        <v>368</v>
      </c>
      <c r="R45257" s="9" t="s">
        <v>368</v>
      </c>
      <c r="S45257" s="50" t="s">
        <v>368</v>
      </c>
      <c r="T45257" s="9" t="s">
        <v>368</v>
      </c>
      <c r="U45257" s="9" t="s">
        <v>368</v>
      </c>
    </row>
    <row r="45258">
      <c r="F45258" s="9"/>
      <c r="N45258" s="50"/>
      <c r="O45258" s="50"/>
      <c r="P45258" s="50"/>
      <c r="Q45258" s="50" t="s">
        <v>368</v>
      </c>
      <c r="R45258" s="9" t="s">
        <v>368</v>
      </c>
      <c r="S45258" s="50" t="s">
        <v>368</v>
      </c>
      <c r="T45258" s="9" t="s">
        <v>368</v>
      </c>
      <c r="U45258" s="9" t="s">
        <v>368</v>
      </c>
    </row>
    <row r="45259">
      <c r="F45259" s="9"/>
      <c r="N45259" s="50"/>
      <c r="O45259" s="50"/>
      <c r="P45259" s="50"/>
      <c r="Q45259" s="50" t="s">
        <v>368</v>
      </c>
      <c r="R45259" s="9" t="s">
        <v>368</v>
      </c>
      <c r="S45259" s="50" t="s">
        <v>368</v>
      </c>
      <c r="T45259" s="9" t="s">
        <v>368</v>
      </c>
      <c r="U45259" s="9" t="s">
        <v>368</v>
      </c>
    </row>
    <row r="45260">
      <c r="F45260" s="9"/>
      <c r="N45260" s="50"/>
      <c r="O45260" s="50"/>
      <c r="P45260" s="50"/>
      <c r="Q45260" s="50" t="s">
        <v>368</v>
      </c>
      <c r="R45260" s="9" t="s">
        <v>368</v>
      </c>
      <c r="S45260" s="50" t="s">
        <v>368</v>
      </c>
      <c r="T45260" s="9" t="s">
        <v>368</v>
      </c>
      <c r="U45260" s="9" t="s">
        <v>368</v>
      </c>
    </row>
    <row r="45261">
      <c r="F45261" s="9"/>
      <c r="N45261" s="50"/>
      <c r="O45261" s="50"/>
      <c r="P45261" s="50"/>
      <c r="Q45261" s="50" t="s">
        <v>368</v>
      </c>
      <c r="R45261" s="9" t="s">
        <v>368</v>
      </c>
      <c r="S45261" s="50" t="s">
        <v>368</v>
      </c>
      <c r="T45261" s="9" t="s">
        <v>368</v>
      </c>
      <c r="U45261" s="9" t="s">
        <v>368</v>
      </c>
    </row>
    <row r="45262">
      <c r="F45262" s="9"/>
      <c r="N45262" s="50"/>
      <c r="O45262" s="50"/>
      <c r="P45262" s="50"/>
      <c r="Q45262" s="50" t="s">
        <v>368</v>
      </c>
      <c r="R45262" s="9" t="s">
        <v>368</v>
      </c>
      <c r="S45262" s="50" t="s">
        <v>368</v>
      </c>
      <c r="T45262" s="9" t="s">
        <v>368</v>
      </c>
      <c r="U45262" s="9" t="s">
        <v>368</v>
      </c>
    </row>
    <row r="45263">
      <c r="F45263" s="9"/>
      <c r="N45263" s="50"/>
      <c r="O45263" s="50"/>
      <c r="P45263" s="50"/>
      <c r="Q45263" s="50" t="s">
        <v>368</v>
      </c>
      <c r="R45263" s="9" t="s">
        <v>368</v>
      </c>
      <c r="S45263" s="50" t="s">
        <v>368</v>
      </c>
      <c r="T45263" s="9" t="s">
        <v>368</v>
      </c>
      <c r="U45263" s="9" t="s">
        <v>368</v>
      </c>
    </row>
    <row r="45264">
      <c r="F45264" s="9"/>
      <c r="N45264" s="50"/>
      <c r="O45264" s="50"/>
      <c r="P45264" s="50"/>
      <c r="Q45264" s="50" t="s">
        <v>368</v>
      </c>
      <c r="R45264" s="9" t="s">
        <v>368</v>
      </c>
      <c r="S45264" s="50" t="s">
        <v>368</v>
      </c>
      <c r="T45264" s="9" t="s">
        <v>368</v>
      </c>
      <c r="U45264" s="9" t="s">
        <v>368</v>
      </c>
    </row>
    <row r="45265">
      <c r="F45265" s="9"/>
      <c r="N45265" s="50"/>
      <c r="O45265" s="50"/>
      <c r="P45265" s="50"/>
      <c r="Q45265" s="50" t="s">
        <v>368</v>
      </c>
      <c r="R45265" s="9" t="s">
        <v>368</v>
      </c>
      <c r="S45265" s="50" t="s">
        <v>368</v>
      </c>
      <c r="T45265" s="9" t="s">
        <v>368</v>
      </c>
      <c r="U45265" s="9" t="s">
        <v>368</v>
      </c>
    </row>
    <row r="45266">
      <c r="F45266" s="9"/>
      <c r="N45266" s="50"/>
      <c r="O45266" s="50"/>
      <c r="P45266" s="50"/>
      <c r="Q45266" s="50" t="s">
        <v>368</v>
      </c>
      <c r="R45266" s="9" t="s">
        <v>368</v>
      </c>
      <c r="S45266" s="50" t="s">
        <v>368</v>
      </c>
      <c r="T45266" s="9" t="s">
        <v>368</v>
      </c>
      <c r="U45266" s="9" t="s">
        <v>368</v>
      </c>
    </row>
    <row r="45267">
      <c r="F45267" s="9"/>
      <c r="N45267" s="50"/>
      <c r="O45267" s="50"/>
      <c r="P45267" s="50"/>
      <c r="Q45267" s="50" t="s">
        <v>368</v>
      </c>
      <c r="R45267" s="9" t="s">
        <v>368</v>
      </c>
      <c r="S45267" s="50" t="s">
        <v>368</v>
      </c>
      <c r="T45267" s="9" t="s">
        <v>368</v>
      </c>
      <c r="U45267" s="9" t="s">
        <v>368</v>
      </c>
    </row>
    <row r="45268">
      <c r="F45268" s="9"/>
      <c r="N45268" s="50"/>
      <c r="O45268" s="50"/>
      <c r="P45268" s="50"/>
      <c r="Q45268" s="50" t="s">
        <v>368</v>
      </c>
      <c r="R45268" s="9" t="s">
        <v>368</v>
      </c>
      <c r="S45268" s="50" t="s">
        <v>368</v>
      </c>
      <c r="T45268" s="9" t="s">
        <v>368</v>
      </c>
      <c r="U45268" s="9" t="s">
        <v>368</v>
      </c>
    </row>
    <row r="45269">
      <c r="F45269" s="9"/>
      <c r="N45269" s="50"/>
      <c r="O45269" s="50"/>
      <c r="P45269" s="50"/>
      <c r="Q45269" s="50" t="s">
        <v>368</v>
      </c>
      <c r="R45269" s="9" t="s">
        <v>368</v>
      </c>
      <c r="S45269" s="50" t="s">
        <v>368</v>
      </c>
      <c r="T45269" s="9" t="s">
        <v>368</v>
      </c>
      <c r="U45269" s="9" t="s">
        <v>368</v>
      </c>
    </row>
    <row r="45270">
      <c r="F45270" s="9"/>
      <c r="N45270" s="50"/>
      <c r="O45270" s="50"/>
      <c r="P45270" s="50"/>
      <c r="Q45270" s="50" t="s">
        <v>368</v>
      </c>
      <c r="R45270" s="9" t="s">
        <v>368</v>
      </c>
      <c r="S45270" s="50" t="s">
        <v>368</v>
      </c>
      <c r="T45270" s="9" t="s">
        <v>368</v>
      </c>
      <c r="U45270" s="9" t="s">
        <v>368</v>
      </c>
    </row>
    <row r="45271">
      <c r="F45271" s="9"/>
      <c r="N45271" s="50"/>
      <c r="O45271" s="50"/>
      <c r="P45271" s="50"/>
      <c r="Q45271" s="50" t="s">
        <v>368</v>
      </c>
      <c r="R45271" s="9" t="s">
        <v>368</v>
      </c>
      <c r="S45271" s="50" t="s">
        <v>368</v>
      </c>
      <c r="T45271" s="9" t="s">
        <v>368</v>
      </c>
      <c r="U45271" s="9" t="s">
        <v>368</v>
      </c>
    </row>
    <row r="45272">
      <c r="F45272" s="9"/>
      <c r="N45272" s="50"/>
      <c r="O45272" s="50"/>
      <c r="P45272" s="50"/>
      <c r="Q45272" s="50" t="s">
        <v>368</v>
      </c>
      <c r="R45272" s="9" t="s">
        <v>368</v>
      </c>
      <c r="S45272" s="50" t="s">
        <v>368</v>
      </c>
      <c r="T45272" s="9" t="s">
        <v>368</v>
      </c>
      <c r="U45272" s="9" t="s">
        <v>368</v>
      </c>
    </row>
    <row r="45273">
      <c r="F45273" s="9"/>
      <c r="N45273" s="50"/>
      <c r="O45273" s="50"/>
      <c r="P45273" s="50"/>
      <c r="Q45273" s="50" t="s">
        <v>368</v>
      </c>
      <c r="R45273" s="9" t="s">
        <v>368</v>
      </c>
      <c r="S45273" s="50" t="s">
        <v>368</v>
      </c>
      <c r="T45273" s="9" t="s">
        <v>368</v>
      </c>
      <c r="U45273" s="9" t="s">
        <v>368</v>
      </c>
    </row>
    <row r="45274">
      <c r="F45274" s="9"/>
      <c r="N45274" s="50"/>
      <c r="O45274" s="50"/>
      <c r="P45274" s="50"/>
      <c r="Q45274" s="50" t="s">
        <v>368</v>
      </c>
      <c r="R45274" s="9" t="s">
        <v>368</v>
      </c>
      <c r="S45274" s="50" t="s">
        <v>368</v>
      </c>
      <c r="T45274" s="9" t="s">
        <v>368</v>
      </c>
      <c r="U45274" s="9" t="s">
        <v>368</v>
      </c>
    </row>
    <row r="45275">
      <c r="F45275" s="9"/>
      <c r="N45275" s="50"/>
      <c r="O45275" s="50"/>
      <c r="P45275" s="50"/>
      <c r="Q45275" s="50" t="s">
        <v>368</v>
      </c>
      <c r="R45275" s="9" t="s">
        <v>368</v>
      </c>
      <c r="S45275" s="50" t="s">
        <v>368</v>
      </c>
      <c r="T45275" s="9" t="s">
        <v>368</v>
      </c>
      <c r="U45275" s="9" t="s">
        <v>368</v>
      </c>
    </row>
    <row r="45276">
      <c r="F45276" s="9"/>
      <c r="N45276" s="50"/>
      <c r="O45276" s="50"/>
      <c r="P45276" s="50"/>
      <c r="Q45276" s="50" t="s">
        <v>368</v>
      </c>
      <c r="R45276" s="9" t="s">
        <v>368</v>
      </c>
      <c r="S45276" s="50" t="s">
        <v>368</v>
      </c>
      <c r="T45276" s="9" t="s">
        <v>368</v>
      </c>
      <c r="U45276" s="9" t="s">
        <v>368</v>
      </c>
    </row>
    <row r="45277">
      <c r="F45277" s="9"/>
      <c r="N45277" s="50"/>
      <c r="O45277" s="50"/>
      <c r="P45277" s="50"/>
      <c r="Q45277" s="50" t="s">
        <v>368</v>
      </c>
      <c r="R45277" s="9" t="s">
        <v>368</v>
      </c>
      <c r="S45277" s="50" t="s">
        <v>368</v>
      </c>
      <c r="T45277" s="9" t="s">
        <v>368</v>
      </c>
      <c r="U45277" s="9" t="s">
        <v>368</v>
      </c>
    </row>
    <row r="45278">
      <c r="F45278" s="9"/>
      <c r="N45278" s="50"/>
      <c r="O45278" s="50"/>
      <c r="P45278" s="50"/>
      <c r="Q45278" s="50" t="s">
        <v>368</v>
      </c>
      <c r="R45278" s="9" t="s">
        <v>368</v>
      </c>
      <c r="S45278" s="50" t="s">
        <v>368</v>
      </c>
      <c r="T45278" s="9" t="s">
        <v>368</v>
      </c>
      <c r="U45278" s="9" t="s">
        <v>368</v>
      </c>
    </row>
    <row r="45279">
      <c r="F45279" s="9"/>
      <c r="N45279" s="50"/>
      <c r="O45279" s="50"/>
      <c r="P45279" s="50"/>
      <c r="Q45279" s="50" t="s">
        <v>368</v>
      </c>
      <c r="R45279" s="9" t="s">
        <v>368</v>
      </c>
      <c r="S45279" s="50" t="s">
        <v>368</v>
      </c>
      <c r="T45279" s="9" t="s">
        <v>368</v>
      </c>
      <c r="U45279" s="9" t="s">
        <v>368</v>
      </c>
    </row>
    <row r="45280">
      <c r="F45280" s="9"/>
      <c r="N45280" s="50"/>
      <c r="O45280" s="50"/>
      <c r="P45280" s="50"/>
      <c r="Q45280" s="50" t="s">
        <v>368</v>
      </c>
      <c r="R45280" s="9" t="s">
        <v>368</v>
      </c>
      <c r="S45280" s="50" t="s">
        <v>368</v>
      </c>
      <c r="T45280" s="9" t="s">
        <v>368</v>
      </c>
      <c r="U45280" s="9" t="s">
        <v>368</v>
      </c>
    </row>
    <row r="45281">
      <c r="F45281" s="9"/>
      <c r="N45281" s="50"/>
      <c r="O45281" s="50"/>
      <c r="P45281" s="50"/>
      <c r="Q45281" s="50" t="s">
        <v>368</v>
      </c>
      <c r="R45281" s="9" t="s">
        <v>368</v>
      </c>
      <c r="S45281" s="50" t="s">
        <v>368</v>
      </c>
      <c r="T45281" s="9" t="s">
        <v>368</v>
      </c>
      <c r="U45281" s="9" t="s">
        <v>368</v>
      </c>
    </row>
    <row r="45282">
      <c r="F45282" s="9"/>
      <c r="N45282" s="50"/>
      <c r="O45282" s="50"/>
      <c r="P45282" s="50"/>
      <c r="Q45282" s="50" t="s">
        <v>368</v>
      </c>
      <c r="R45282" s="9" t="s">
        <v>368</v>
      </c>
      <c r="S45282" s="50" t="s">
        <v>368</v>
      </c>
      <c r="T45282" s="9" t="s">
        <v>368</v>
      </c>
      <c r="U45282" s="9" t="s">
        <v>368</v>
      </c>
    </row>
    <row r="45283">
      <c r="F45283" s="9"/>
      <c r="N45283" s="50"/>
      <c r="O45283" s="50"/>
      <c r="P45283" s="50"/>
      <c r="Q45283" s="50" t="s">
        <v>368</v>
      </c>
      <c r="R45283" s="9" t="s">
        <v>368</v>
      </c>
      <c r="S45283" s="50" t="s">
        <v>368</v>
      </c>
      <c r="T45283" s="9" t="s">
        <v>368</v>
      </c>
      <c r="U45283" s="9" t="s">
        <v>368</v>
      </c>
    </row>
    <row r="45284">
      <c r="F45284" s="9"/>
      <c r="N45284" s="50"/>
      <c r="O45284" s="50"/>
      <c r="P45284" s="50"/>
      <c r="Q45284" s="50" t="s">
        <v>368</v>
      </c>
      <c r="R45284" s="9" t="s">
        <v>368</v>
      </c>
      <c r="S45284" s="50" t="s">
        <v>368</v>
      </c>
      <c r="T45284" s="9" t="s">
        <v>368</v>
      </c>
      <c r="U45284" s="9" t="s">
        <v>368</v>
      </c>
    </row>
    <row r="45285">
      <c r="F45285" s="9"/>
      <c r="N45285" s="50"/>
      <c r="O45285" s="50"/>
      <c r="P45285" s="50"/>
      <c r="Q45285" s="50" t="s">
        <v>368</v>
      </c>
      <c r="R45285" s="9" t="s">
        <v>368</v>
      </c>
      <c r="S45285" s="50" t="s">
        <v>368</v>
      </c>
      <c r="T45285" s="9" t="s">
        <v>368</v>
      </c>
      <c r="U45285" s="9" t="s">
        <v>368</v>
      </c>
    </row>
    <row r="45286">
      <c r="F45286" s="9"/>
      <c r="N45286" s="50"/>
      <c r="O45286" s="50"/>
      <c r="P45286" s="50"/>
      <c r="Q45286" s="50" t="s">
        <v>368</v>
      </c>
      <c r="R45286" s="9" t="s">
        <v>368</v>
      </c>
      <c r="S45286" s="50" t="s">
        <v>368</v>
      </c>
      <c r="T45286" s="9" t="s">
        <v>368</v>
      </c>
      <c r="U45286" s="9" t="s">
        <v>368</v>
      </c>
    </row>
    <row r="45287">
      <c r="F45287" s="9"/>
      <c r="N45287" s="50"/>
      <c r="O45287" s="50"/>
      <c r="P45287" s="50"/>
      <c r="Q45287" s="50" t="s">
        <v>368</v>
      </c>
      <c r="R45287" s="9" t="s">
        <v>368</v>
      </c>
      <c r="S45287" s="50" t="s">
        <v>368</v>
      </c>
      <c r="T45287" s="9" t="s">
        <v>368</v>
      </c>
      <c r="U45287" s="9" t="s">
        <v>368</v>
      </c>
    </row>
    <row r="45288">
      <c r="F45288" s="9"/>
      <c r="N45288" s="50"/>
      <c r="O45288" s="50"/>
      <c r="P45288" s="50"/>
      <c r="Q45288" s="50" t="s">
        <v>368</v>
      </c>
      <c r="R45288" s="9" t="s">
        <v>368</v>
      </c>
      <c r="S45288" s="50" t="s">
        <v>368</v>
      </c>
      <c r="T45288" s="9" t="s">
        <v>368</v>
      </c>
      <c r="U45288" s="9" t="s">
        <v>368</v>
      </c>
    </row>
    <row r="45289">
      <c r="F45289" s="9"/>
      <c r="N45289" s="50"/>
      <c r="O45289" s="50"/>
      <c r="P45289" s="50"/>
      <c r="Q45289" s="50" t="s">
        <v>368</v>
      </c>
      <c r="R45289" s="9" t="s">
        <v>368</v>
      </c>
      <c r="S45289" s="50" t="s">
        <v>368</v>
      </c>
      <c r="T45289" s="9" t="s">
        <v>368</v>
      </c>
      <c r="U45289" s="9" t="s">
        <v>368</v>
      </c>
    </row>
    <row r="45290">
      <c r="F45290" s="9"/>
      <c r="N45290" s="50"/>
      <c r="O45290" s="50"/>
      <c r="P45290" s="50"/>
      <c r="Q45290" s="50" t="s">
        <v>368</v>
      </c>
      <c r="R45290" s="9" t="s">
        <v>368</v>
      </c>
      <c r="S45290" s="50" t="s">
        <v>368</v>
      </c>
      <c r="T45290" s="9" t="s">
        <v>368</v>
      </c>
      <c r="U45290" s="9" t="s">
        <v>368</v>
      </c>
    </row>
    <row r="45291">
      <c r="F45291" s="9"/>
      <c r="N45291" s="50"/>
      <c r="O45291" s="50"/>
      <c r="P45291" s="50"/>
      <c r="Q45291" s="50" t="s">
        <v>368</v>
      </c>
      <c r="R45291" s="9" t="s">
        <v>368</v>
      </c>
      <c r="S45291" s="50" t="s">
        <v>368</v>
      </c>
      <c r="T45291" s="9" t="s">
        <v>368</v>
      </c>
      <c r="U45291" s="9" t="s">
        <v>368</v>
      </c>
    </row>
    <row r="45292">
      <c r="F45292" s="9"/>
      <c r="N45292" s="50"/>
      <c r="O45292" s="50"/>
      <c r="P45292" s="50"/>
      <c r="Q45292" s="50" t="s">
        <v>368</v>
      </c>
      <c r="R45292" s="9" t="s">
        <v>368</v>
      </c>
      <c r="S45292" s="50" t="s">
        <v>368</v>
      </c>
      <c r="T45292" s="9" t="s">
        <v>368</v>
      </c>
      <c r="U45292" s="9" t="s">
        <v>368</v>
      </c>
    </row>
    <row r="45293">
      <c r="F45293" s="9"/>
      <c r="N45293" s="50"/>
      <c r="O45293" s="50"/>
      <c r="P45293" s="50"/>
      <c r="Q45293" s="50" t="s">
        <v>368</v>
      </c>
      <c r="R45293" s="9" t="s">
        <v>368</v>
      </c>
      <c r="S45293" s="50" t="s">
        <v>368</v>
      </c>
      <c r="T45293" s="9" t="s">
        <v>368</v>
      </c>
      <c r="U45293" s="9" t="s">
        <v>368</v>
      </c>
    </row>
    <row r="45294">
      <c r="F45294" s="9"/>
      <c r="N45294" s="50"/>
      <c r="O45294" s="50"/>
      <c r="P45294" s="50"/>
      <c r="Q45294" s="50" t="s">
        <v>368</v>
      </c>
      <c r="R45294" s="9" t="s">
        <v>368</v>
      </c>
      <c r="S45294" s="50" t="s">
        <v>368</v>
      </c>
      <c r="T45294" s="9" t="s">
        <v>368</v>
      </c>
      <c r="U45294" s="9" t="s">
        <v>368</v>
      </c>
    </row>
    <row r="45295">
      <c r="F45295" s="9"/>
      <c r="N45295" s="50"/>
      <c r="O45295" s="50"/>
      <c r="P45295" s="50"/>
      <c r="Q45295" s="50" t="s">
        <v>368</v>
      </c>
      <c r="R45295" s="9" t="s">
        <v>368</v>
      </c>
      <c r="S45295" s="50" t="s">
        <v>368</v>
      </c>
      <c r="T45295" s="9" t="s">
        <v>368</v>
      </c>
      <c r="U45295" s="9" t="s">
        <v>368</v>
      </c>
    </row>
    <row r="45296">
      <c r="F45296" s="9"/>
      <c r="N45296" s="50"/>
      <c r="O45296" s="50"/>
      <c r="P45296" s="50"/>
      <c r="Q45296" s="50" t="s">
        <v>368</v>
      </c>
      <c r="R45296" s="9" t="s">
        <v>368</v>
      </c>
      <c r="S45296" s="50" t="s">
        <v>368</v>
      </c>
      <c r="T45296" s="9" t="s">
        <v>368</v>
      </c>
      <c r="U45296" s="9" t="s">
        <v>368</v>
      </c>
    </row>
    <row r="45297">
      <c r="F45297" s="9"/>
      <c r="N45297" s="50"/>
      <c r="O45297" s="50"/>
      <c r="P45297" s="50"/>
      <c r="Q45297" s="50" t="s">
        <v>368</v>
      </c>
      <c r="R45297" s="9" t="s">
        <v>368</v>
      </c>
      <c r="S45297" s="50" t="s">
        <v>368</v>
      </c>
      <c r="T45297" s="9" t="s">
        <v>368</v>
      </c>
      <c r="U45297" s="9" t="s">
        <v>368</v>
      </c>
    </row>
    <row r="45298">
      <c r="F45298" s="9"/>
      <c r="N45298" s="50"/>
      <c r="O45298" s="50"/>
      <c r="P45298" s="50"/>
      <c r="Q45298" s="50" t="s">
        <v>368</v>
      </c>
      <c r="R45298" s="9" t="s">
        <v>368</v>
      </c>
      <c r="S45298" s="50" t="s">
        <v>368</v>
      </c>
      <c r="T45298" s="9" t="s">
        <v>368</v>
      </c>
      <c r="U45298" s="9" t="s">
        <v>368</v>
      </c>
    </row>
    <row r="45299">
      <c r="F45299" s="9"/>
      <c r="N45299" s="50"/>
      <c r="O45299" s="50"/>
      <c r="P45299" s="50"/>
      <c r="Q45299" s="50" t="s">
        <v>368</v>
      </c>
      <c r="R45299" s="9" t="s">
        <v>368</v>
      </c>
      <c r="S45299" s="50" t="s">
        <v>368</v>
      </c>
      <c r="T45299" s="9" t="s">
        <v>368</v>
      </c>
      <c r="U45299" s="9" t="s">
        <v>368</v>
      </c>
    </row>
    <row r="45300">
      <c r="F45300" s="9"/>
      <c r="N45300" s="50"/>
      <c r="O45300" s="50"/>
      <c r="P45300" s="50"/>
      <c r="Q45300" s="50" t="s">
        <v>368</v>
      </c>
      <c r="R45300" s="9" t="s">
        <v>368</v>
      </c>
      <c r="S45300" s="50" t="s">
        <v>368</v>
      </c>
      <c r="T45300" s="9" t="s">
        <v>368</v>
      </c>
      <c r="U45300" s="9" t="s">
        <v>368</v>
      </c>
    </row>
    <row r="45301">
      <c r="F45301" s="9"/>
      <c r="N45301" s="50"/>
      <c r="O45301" s="50"/>
      <c r="P45301" s="50"/>
      <c r="Q45301" s="50" t="s">
        <v>368</v>
      </c>
      <c r="R45301" s="9" t="s">
        <v>368</v>
      </c>
      <c r="S45301" s="50" t="s">
        <v>368</v>
      </c>
      <c r="T45301" s="9" t="s">
        <v>368</v>
      </c>
      <c r="U45301" s="9" t="s">
        <v>368</v>
      </c>
    </row>
    <row r="45302">
      <c r="F45302" s="9"/>
      <c r="N45302" s="50"/>
      <c r="O45302" s="50"/>
      <c r="P45302" s="50"/>
      <c r="Q45302" s="50" t="s">
        <v>368</v>
      </c>
      <c r="R45302" s="9" t="s">
        <v>368</v>
      </c>
      <c r="S45302" s="50" t="s">
        <v>368</v>
      </c>
      <c r="T45302" s="9" t="s">
        <v>368</v>
      </c>
      <c r="U45302" s="9" t="s">
        <v>368</v>
      </c>
    </row>
    <row r="45303">
      <c r="F45303" s="9"/>
      <c r="N45303" s="50"/>
      <c r="O45303" s="50"/>
      <c r="P45303" s="50"/>
      <c r="Q45303" s="50" t="s">
        <v>368</v>
      </c>
      <c r="R45303" s="9" t="s">
        <v>368</v>
      </c>
      <c r="S45303" s="50" t="s">
        <v>368</v>
      </c>
      <c r="T45303" s="9" t="s">
        <v>368</v>
      </c>
      <c r="U45303" s="9" t="s">
        <v>368</v>
      </c>
    </row>
    <row r="45304">
      <c r="F45304" s="9"/>
      <c r="N45304" s="50"/>
      <c r="O45304" s="50"/>
      <c r="P45304" s="50"/>
      <c r="Q45304" s="50" t="s">
        <v>368</v>
      </c>
      <c r="R45304" s="9" t="s">
        <v>368</v>
      </c>
      <c r="S45304" s="50" t="s">
        <v>368</v>
      </c>
      <c r="T45304" s="9" t="s">
        <v>368</v>
      </c>
      <c r="U45304" s="9" t="s">
        <v>368</v>
      </c>
    </row>
    <row r="45305">
      <c r="F45305" s="9"/>
      <c r="N45305" s="50"/>
      <c r="O45305" s="50"/>
      <c r="P45305" s="50"/>
      <c r="Q45305" s="50" t="s">
        <v>368</v>
      </c>
      <c r="R45305" s="9" t="s">
        <v>368</v>
      </c>
      <c r="S45305" s="50" t="s">
        <v>368</v>
      </c>
      <c r="T45305" s="9" t="s">
        <v>368</v>
      </c>
      <c r="U45305" s="9" t="s">
        <v>368</v>
      </c>
    </row>
    <row r="45306">
      <c r="F45306" s="9"/>
      <c r="N45306" s="50"/>
      <c r="O45306" s="50"/>
      <c r="P45306" s="50"/>
      <c r="Q45306" s="50" t="s">
        <v>368</v>
      </c>
      <c r="R45306" s="9" t="s">
        <v>368</v>
      </c>
      <c r="S45306" s="50" t="s">
        <v>368</v>
      </c>
      <c r="T45306" s="9" t="s">
        <v>368</v>
      </c>
      <c r="U45306" s="9" t="s">
        <v>368</v>
      </c>
    </row>
    <row r="45307">
      <c r="F45307" s="9"/>
      <c r="N45307" s="50"/>
      <c r="O45307" s="50"/>
      <c r="P45307" s="50"/>
      <c r="Q45307" s="50" t="s">
        <v>368</v>
      </c>
      <c r="R45307" s="9" t="s">
        <v>368</v>
      </c>
      <c r="S45307" s="50" t="s">
        <v>368</v>
      </c>
      <c r="T45307" s="9" t="s">
        <v>368</v>
      </c>
      <c r="U45307" s="9" t="s">
        <v>368</v>
      </c>
    </row>
    <row r="45308">
      <c r="F45308" s="9"/>
      <c r="N45308" s="50"/>
      <c r="O45308" s="50"/>
      <c r="P45308" s="50"/>
      <c r="Q45308" s="50" t="s">
        <v>368</v>
      </c>
      <c r="R45308" s="9" t="s">
        <v>368</v>
      </c>
      <c r="S45308" s="50" t="s">
        <v>368</v>
      </c>
      <c r="T45308" s="9" t="s">
        <v>368</v>
      </c>
      <c r="U45308" s="9" t="s">
        <v>368</v>
      </c>
    </row>
    <row r="45309">
      <c r="F45309" s="9"/>
      <c r="N45309" s="50"/>
      <c r="O45309" s="50"/>
      <c r="P45309" s="50"/>
      <c r="Q45309" s="50" t="s">
        <v>368</v>
      </c>
      <c r="R45309" s="9" t="s">
        <v>368</v>
      </c>
      <c r="S45309" s="50" t="s">
        <v>368</v>
      </c>
      <c r="T45309" s="9" t="s">
        <v>368</v>
      </c>
      <c r="U45309" s="9" t="s">
        <v>368</v>
      </c>
    </row>
    <row r="45310">
      <c r="F45310" s="9"/>
      <c r="N45310" s="50"/>
      <c r="O45310" s="50"/>
      <c r="P45310" s="50"/>
      <c r="Q45310" s="50" t="s">
        <v>368</v>
      </c>
      <c r="R45310" s="9" t="s">
        <v>368</v>
      </c>
      <c r="S45310" s="50" t="s">
        <v>368</v>
      </c>
      <c r="T45310" s="9" t="s">
        <v>368</v>
      </c>
      <c r="U45310" s="9" t="s">
        <v>368</v>
      </c>
    </row>
    <row r="45311">
      <c r="F45311" s="9"/>
      <c r="N45311" s="50"/>
      <c r="O45311" s="50"/>
      <c r="P45311" s="50"/>
      <c r="Q45311" s="50" t="s">
        <v>368</v>
      </c>
      <c r="R45311" s="9" t="s">
        <v>368</v>
      </c>
      <c r="S45311" s="50" t="s">
        <v>368</v>
      </c>
      <c r="T45311" s="9" t="s">
        <v>368</v>
      </c>
      <c r="U45311" s="9" t="s">
        <v>368</v>
      </c>
    </row>
    <row r="45312">
      <c r="F45312" s="9"/>
      <c r="N45312" s="50"/>
      <c r="O45312" s="50"/>
      <c r="P45312" s="50"/>
      <c r="Q45312" s="50" t="s">
        <v>368</v>
      </c>
      <c r="R45312" s="9" t="s">
        <v>368</v>
      </c>
      <c r="S45312" s="50" t="s">
        <v>368</v>
      </c>
      <c r="T45312" s="9" t="s">
        <v>368</v>
      </c>
      <c r="U45312" s="9" t="s">
        <v>368</v>
      </c>
    </row>
    <row r="45313">
      <c r="F45313" s="9"/>
      <c r="N45313" s="50"/>
      <c r="O45313" s="50"/>
      <c r="P45313" s="50"/>
      <c r="Q45313" s="50" t="s">
        <v>368</v>
      </c>
      <c r="R45313" s="9" t="s">
        <v>368</v>
      </c>
      <c r="S45313" s="50" t="s">
        <v>368</v>
      </c>
      <c r="T45313" s="9" t="s">
        <v>368</v>
      </c>
      <c r="U45313" s="9" t="s">
        <v>368</v>
      </c>
    </row>
    <row r="45314">
      <c r="F45314" s="9"/>
      <c r="N45314" s="50"/>
      <c r="O45314" s="50"/>
      <c r="P45314" s="50"/>
      <c r="Q45314" s="50" t="s">
        <v>368</v>
      </c>
      <c r="R45314" s="9" t="s">
        <v>368</v>
      </c>
      <c r="S45314" s="50" t="s">
        <v>368</v>
      </c>
      <c r="T45314" s="9" t="s">
        <v>368</v>
      </c>
      <c r="U45314" s="9" t="s">
        <v>368</v>
      </c>
    </row>
    <row r="45315">
      <c r="F45315" s="9"/>
      <c r="N45315" s="50"/>
      <c r="O45315" s="50"/>
      <c r="P45315" s="50"/>
      <c r="Q45315" s="50" t="s">
        <v>368</v>
      </c>
      <c r="R45315" s="9" t="s">
        <v>368</v>
      </c>
      <c r="S45315" s="50" t="s">
        <v>368</v>
      </c>
      <c r="T45315" s="9" t="s">
        <v>368</v>
      </c>
      <c r="U45315" s="9" t="s">
        <v>368</v>
      </c>
    </row>
    <row r="45316">
      <c r="F45316" s="9"/>
      <c r="N45316" s="50"/>
      <c r="O45316" s="50"/>
      <c r="P45316" s="50"/>
      <c r="Q45316" s="50" t="s">
        <v>368</v>
      </c>
      <c r="R45316" s="9" t="s">
        <v>368</v>
      </c>
      <c r="S45316" s="50" t="s">
        <v>368</v>
      </c>
      <c r="T45316" s="9" t="s">
        <v>368</v>
      </c>
      <c r="U45316" s="9" t="s">
        <v>368</v>
      </c>
    </row>
    <row r="45317">
      <c r="F45317" s="9"/>
      <c r="N45317" s="50"/>
      <c r="O45317" s="50"/>
      <c r="P45317" s="50"/>
      <c r="Q45317" s="50" t="s">
        <v>368</v>
      </c>
      <c r="R45317" s="9" t="s">
        <v>368</v>
      </c>
      <c r="S45317" s="50" t="s">
        <v>368</v>
      </c>
      <c r="T45317" s="9" t="s">
        <v>368</v>
      </c>
      <c r="U45317" s="9" t="s">
        <v>368</v>
      </c>
    </row>
    <row r="45318">
      <c r="F45318" s="9"/>
      <c r="N45318" s="50"/>
      <c r="O45318" s="50"/>
      <c r="P45318" s="50"/>
      <c r="Q45318" s="50" t="s">
        <v>368</v>
      </c>
      <c r="R45318" s="9" t="s">
        <v>368</v>
      </c>
      <c r="S45318" s="50" t="s">
        <v>368</v>
      </c>
      <c r="T45318" s="9" t="s">
        <v>368</v>
      </c>
      <c r="U45318" s="9" t="s">
        <v>368</v>
      </c>
    </row>
    <row r="45319">
      <c r="F45319" s="9"/>
      <c r="N45319" s="50"/>
      <c r="O45319" s="50"/>
      <c r="P45319" s="50"/>
      <c r="Q45319" s="50" t="s">
        <v>368</v>
      </c>
      <c r="R45319" s="9" t="s">
        <v>368</v>
      </c>
      <c r="S45319" s="50" t="s">
        <v>368</v>
      </c>
      <c r="T45319" s="9" t="s">
        <v>368</v>
      </c>
      <c r="U45319" s="9" t="s">
        <v>368</v>
      </c>
    </row>
    <row r="45320">
      <c r="F45320" s="9"/>
      <c r="N45320" s="50"/>
      <c r="O45320" s="50"/>
      <c r="P45320" s="50"/>
      <c r="Q45320" s="50" t="s">
        <v>368</v>
      </c>
      <c r="R45320" s="9" t="s">
        <v>368</v>
      </c>
      <c r="S45320" s="50" t="s">
        <v>368</v>
      </c>
      <c r="T45320" s="9" t="s">
        <v>368</v>
      </c>
      <c r="U45320" s="9" t="s">
        <v>368</v>
      </c>
    </row>
    <row r="45321">
      <c r="F45321" s="9"/>
      <c r="N45321" s="50"/>
      <c r="O45321" s="50"/>
      <c r="P45321" s="50"/>
      <c r="Q45321" s="50" t="s">
        <v>368</v>
      </c>
      <c r="R45321" s="9" t="s">
        <v>368</v>
      </c>
      <c r="S45321" s="50" t="s">
        <v>368</v>
      </c>
      <c r="T45321" s="9" t="s">
        <v>368</v>
      </c>
      <c r="U45321" s="9" t="s">
        <v>368</v>
      </c>
    </row>
    <row r="45322">
      <c r="F45322" s="9"/>
      <c r="N45322" s="50"/>
      <c r="O45322" s="50"/>
      <c r="P45322" s="50"/>
      <c r="Q45322" s="50" t="s">
        <v>368</v>
      </c>
      <c r="R45322" s="9" t="s">
        <v>368</v>
      </c>
      <c r="S45322" s="50" t="s">
        <v>368</v>
      </c>
      <c r="T45322" s="9" t="s">
        <v>368</v>
      </c>
      <c r="U45322" s="9" t="s">
        <v>368</v>
      </c>
    </row>
    <row r="45323">
      <c r="F45323" s="9"/>
      <c r="N45323" s="50"/>
      <c r="O45323" s="50"/>
      <c r="P45323" s="50"/>
      <c r="Q45323" s="50" t="s">
        <v>368</v>
      </c>
      <c r="R45323" s="9" t="s">
        <v>368</v>
      </c>
      <c r="S45323" s="50" t="s">
        <v>368</v>
      </c>
      <c r="T45323" s="9" t="s">
        <v>368</v>
      </c>
      <c r="U45323" s="9" t="s">
        <v>368</v>
      </c>
    </row>
    <row r="45324">
      <c r="F45324" s="9"/>
      <c r="N45324" s="50"/>
      <c r="O45324" s="50"/>
      <c r="P45324" s="50"/>
      <c r="Q45324" s="50" t="s">
        <v>368</v>
      </c>
      <c r="R45324" s="9" t="s">
        <v>368</v>
      </c>
      <c r="S45324" s="50" t="s">
        <v>368</v>
      </c>
      <c r="T45324" s="9" t="s">
        <v>368</v>
      </c>
      <c r="U45324" s="9" t="s">
        <v>368</v>
      </c>
    </row>
    <row r="45325">
      <c r="F45325" s="9"/>
      <c r="N45325" s="50"/>
      <c r="O45325" s="50"/>
      <c r="P45325" s="50"/>
      <c r="Q45325" s="50" t="s">
        <v>368</v>
      </c>
      <c r="R45325" s="9" t="s">
        <v>368</v>
      </c>
      <c r="S45325" s="50" t="s">
        <v>368</v>
      </c>
      <c r="T45325" s="9" t="s">
        <v>368</v>
      </c>
      <c r="U45325" s="9" t="s">
        <v>368</v>
      </c>
    </row>
    <row r="45326">
      <c r="F45326" s="9"/>
      <c r="N45326" s="50"/>
      <c r="O45326" s="50"/>
      <c r="P45326" s="50"/>
      <c r="Q45326" s="50" t="s">
        <v>368</v>
      </c>
      <c r="R45326" s="9" t="s">
        <v>368</v>
      </c>
      <c r="S45326" s="50" t="s">
        <v>368</v>
      </c>
      <c r="T45326" s="9" t="s">
        <v>368</v>
      </c>
      <c r="U45326" s="9" t="s">
        <v>368</v>
      </c>
    </row>
    <row r="45327">
      <c r="F45327" s="9"/>
      <c r="N45327" s="50"/>
      <c r="O45327" s="50"/>
      <c r="P45327" s="50"/>
      <c r="Q45327" s="50" t="s">
        <v>368</v>
      </c>
      <c r="R45327" s="9" t="s">
        <v>368</v>
      </c>
      <c r="S45327" s="50" t="s">
        <v>368</v>
      </c>
      <c r="T45327" s="9" t="s">
        <v>368</v>
      </c>
      <c r="U45327" s="9" t="s">
        <v>368</v>
      </c>
    </row>
    <row r="45328">
      <c r="F45328" s="9"/>
      <c r="N45328" s="50"/>
      <c r="O45328" s="50"/>
      <c r="P45328" s="50"/>
      <c r="Q45328" s="50" t="s">
        <v>368</v>
      </c>
      <c r="R45328" s="9" t="s">
        <v>368</v>
      </c>
      <c r="S45328" s="50" t="s">
        <v>368</v>
      </c>
      <c r="T45328" s="9" t="s">
        <v>368</v>
      </c>
      <c r="U45328" s="9" t="s">
        <v>368</v>
      </c>
    </row>
    <row r="45329">
      <c r="F45329" s="9"/>
      <c r="N45329" s="50"/>
      <c r="O45329" s="50"/>
      <c r="P45329" s="50"/>
      <c r="Q45329" s="50" t="s">
        <v>368</v>
      </c>
      <c r="R45329" s="9" t="s">
        <v>368</v>
      </c>
      <c r="S45329" s="50" t="s">
        <v>368</v>
      </c>
      <c r="T45329" s="9" t="s">
        <v>368</v>
      </c>
      <c r="U45329" s="9" t="s">
        <v>368</v>
      </c>
    </row>
    <row r="45330">
      <c r="F45330" s="9"/>
      <c r="N45330" s="50"/>
      <c r="O45330" s="50"/>
      <c r="P45330" s="50"/>
      <c r="Q45330" s="50" t="s">
        <v>368</v>
      </c>
      <c r="R45330" s="9" t="s">
        <v>368</v>
      </c>
      <c r="S45330" s="50" t="s">
        <v>368</v>
      </c>
      <c r="T45330" s="9" t="s">
        <v>368</v>
      </c>
      <c r="U45330" s="9" t="s">
        <v>368</v>
      </c>
    </row>
    <row r="45331">
      <c r="F45331" s="9"/>
      <c r="N45331" s="50"/>
      <c r="O45331" s="50"/>
      <c r="P45331" s="50"/>
      <c r="Q45331" s="50" t="s">
        <v>368</v>
      </c>
      <c r="R45331" s="9" t="s">
        <v>368</v>
      </c>
      <c r="S45331" s="50" t="s">
        <v>368</v>
      </c>
      <c r="T45331" s="9" t="s">
        <v>368</v>
      </c>
      <c r="U45331" s="9" t="s">
        <v>368</v>
      </c>
    </row>
    <row r="45332">
      <c r="F45332" s="9"/>
      <c r="N45332" s="50"/>
      <c r="O45332" s="50"/>
      <c r="P45332" s="50"/>
      <c r="Q45332" s="50" t="s">
        <v>368</v>
      </c>
      <c r="R45332" s="9" t="s">
        <v>368</v>
      </c>
      <c r="S45332" s="50" t="s">
        <v>368</v>
      </c>
      <c r="T45332" s="9" t="s">
        <v>368</v>
      </c>
      <c r="U45332" s="9" t="s">
        <v>368</v>
      </c>
    </row>
    <row r="45333">
      <c r="F45333" s="9"/>
      <c r="N45333" s="50"/>
      <c r="O45333" s="50"/>
      <c r="P45333" s="50"/>
      <c r="Q45333" s="50" t="s">
        <v>368</v>
      </c>
      <c r="R45333" s="9" t="s">
        <v>368</v>
      </c>
      <c r="S45333" s="50" t="s">
        <v>368</v>
      </c>
      <c r="T45333" s="9" t="s">
        <v>368</v>
      </c>
      <c r="U45333" s="9" t="s">
        <v>368</v>
      </c>
    </row>
    <row r="45334">
      <c r="F45334" s="9"/>
      <c r="N45334" s="50"/>
      <c r="O45334" s="50"/>
      <c r="P45334" s="50"/>
      <c r="Q45334" s="50" t="s">
        <v>368</v>
      </c>
      <c r="R45334" s="9" t="s">
        <v>368</v>
      </c>
      <c r="S45334" s="50" t="s">
        <v>368</v>
      </c>
      <c r="T45334" s="9" t="s">
        <v>368</v>
      </c>
      <c r="U45334" s="9" t="s">
        <v>368</v>
      </c>
    </row>
    <row r="45335">
      <c r="F45335" s="9"/>
      <c r="N45335" s="50"/>
      <c r="O45335" s="50"/>
      <c r="P45335" s="50"/>
      <c r="Q45335" s="50" t="s">
        <v>368</v>
      </c>
      <c r="R45335" s="9" t="s">
        <v>368</v>
      </c>
      <c r="S45335" s="50" t="s">
        <v>368</v>
      </c>
      <c r="T45335" s="9" t="s">
        <v>368</v>
      </c>
      <c r="U45335" s="9" t="s">
        <v>368</v>
      </c>
    </row>
    <row r="45336">
      <c r="F45336" s="9"/>
      <c r="N45336" s="50"/>
      <c r="O45336" s="50"/>
      <c r="P45336" s="50"/>
      <c r="Q45336" s="50" t="s">
        <v>368</v>
      </c>
      <c r="R45336" s="9" t="s">
        <v>368</v>
      </c>
      <c r="S45336" s="50" t="s">
        <v>368</v>
      </c>
      <c r="T45336" s="9" t="s">
        <v>368</v>
      </c>
      <c r="U45336" s="9" t="s">
        <v>368</v>
      </c>
    </row>
    <row r="45337">
      <c r="F45337" s="9"/>
      <c r="N45337" s="50"/>
      <c r="O45337" s="50"/>
      <c r="P45337" s="50"/>
      <c r="Q45337" s="50" t="s">
        <v>368</v>
      </c>
      <c r="R45337" s="9" t="s">
        <v>368</v>
      </c>
      <c r="S45337" s="50" t="s">
        <v>368</v>
      </c>
      <c r="T45337" s="9" t="s">
        <v>368</v>
      </c>
      <c r="U45337" s="9" t="s">
        <v>368</v>
      </c>
    </row>
    <row r="45338">
      <c r="F45338" s="9"/>
      <c r="N45338" s="50"/>
      <c r="O45338" s="50"/>
      <c r="P45338" s="50"/>
      <c r="Q45338" s="50" t="s">
        <v>368</v>
      </c>
      <c r="R45338" s="9" t="s">
        <v>368</v>
      </c>
      <c r="S45338" s="50" t="s">
        <v>368</v>
      </c>
      <c r="T45338" s="9" t="s">
        <v>368</v>
      </c>
      <c r="U45338" s="9" t="s">
        <v>368</v>
      </c>
    </row>
    <row r="45339">
      <c r="F45339" s="9"/>
      <c r="N45339" s="50"/>
      <c r="O45339" s="50"/>
      <c r="P45339" s="50"/>
      <c r="Q45339" s="50" t="s">
        <v>368</v>
      </c>
      <c r="R45339" s="9" t="s">
        <v>368</v>
      </c>
      <c r="S45339" s="50" t="s">
        <v>368</v>
      </c>
      <c r="T45339" s="9" t="s">
        <v>368</v>
      </c>
      <c r="U45339" s="9" t="s">
        <v>368</v>
      </c>
    </row>
    <row r="45340">
      <c r="F45340" s="9"/>
      <c r="N45340" s="50"/>
      <c r="O45340" s="50"/>
      <c r="P45340" s="50"/>
      <c r="Q45340" s="50" t="s">
        <v>368</v>
      </c>
      <c r="R45340" s="9" t="s">
        <v>368</v>
      </c>
      <c r="S45340" s="50" t="s">
        <v>368</v>
      </c>
      <c r="T45340" s="9" t="s">
        <v>368</v>
      </c>
      <c r="U45340" s="9" t="s">
        <v>368</v>
      </c>
    </row>
    <row r="45341">
      <c r="F45341" s="9"/>
      <c r="N45341" s="50"/>
      <c r="O45341" s="50"/>
      <c r="P45341" s="50"/>
      <c r="Q45341" s="50" t="s">
        <v>368</v>
      </c>
      <c r="R45341" s="9" t="s">
        <v>368</v>
      </c>
      <c r="S45341" s="50" t="s">
        <v>368</v>
      </c>
      <c r="T45341" s="9" t="s">
        <v>368</v>
      </c>
      <c r="U45341" s="9" t="s">
        <v>368</v>
      </c>
    </row>
    <row r="45342">
      <c r="F45342" s="9"/>
      <c r="N45342" s="50"/>
      <c r="O45342" s="50"/>
      <c r="P45342" s="50"/>
      <c r="Q45342" s="50" t="s">
        <v>368</v>
      </c>
      <c r="R45342" s="9" t="s">
        <v>368</v>
      </c>
      <c r="S45342" s="50" t="s">
        <v>368</v>
      </c>
      <c r="T45342" s="9" t="s">
        <v>368</v>
      </c>
      <c r="U45342" s="9" t="s">
        <v>368</v>
      </c>
    </row>
    <row r="45343">
      <c r="F45343" s="9"/>
      <c r="N45343" s="50"/>
      <c r="O45343" s="50"/>
      <c r="P45343" s="50"/>
      <c r="Q45343" s="50" t="s">
        <v>368</v>
      </c>
      <c r="R45343" s="9" t="s">
        <v>368</v>
      </c>
      <c r="S45343" s="50" t="s">
        <v>368</v>
      </c>
      <c r="T45343" s="9" t="s">
        <v>368</v>
      </c>
      <c r="U45343" s="9" t="s">
        <v>368</v>
      </c>
    </row>
    <row r="45344">
      <c r="F45344" s="9"/>
      <c r="N45344" s="50"/>
      <c r="O45344" s="50"/>
      <c r="P45344" s="50"/>
      <c r="Q45344" s="50" t="s">
        <v>368</v>
      </c>
      <c r="R45344" s="9" t="s">
        <v>368</v>
      </c>
      <c r="S45344" s="50" t="s">
        <v>368</v>
      </c>
      <c r="T45344" s="9" t="s">
        <v>368</v>
      </c>
      <c r="U45344" s="9" t="s">
        <v>368</v>
      </c>
    </row>
    <row r="45345">
      <c r="F45345" s="9"/>
      <c r="N45345" s="50"/>
      <c r="O45345" s="50"/>
      <c r="P45345" s="50"/>
      <c r="Q45345" s="50" t="s">
        <v>368</v>
      </c>
      <c r="R45345" s="9" t="s">
        <v>368</v>
      </c>
      <c r="S45345" s="50" t="s">
        <v>368</v>
      </c>
      <c r="T45345" s="9" t="s">
        <v>368</v>
      </c>
      <c r="U45345" s="9" t="s">
        <v>368</v>
      </c>
    </row>
    <row r="45346">
      <c r="F45346" s="9"/>
      <c r="N45346" s="50"/>
      <c r="O45346" s="50"/>
      <c r="P45346" s="50"/>
      <c r="Q45346" s="50" t="s">
        <v>368</v>
      </c>
      <c r="R45346" s="9" t="s">
        <v>368</v>
      </c>
      <c r="S45346" s="50" t="s">
        <v>368</v>
      </c>
      <c r="T45346" s="9" t="s">
        <v>368</v>
      </c>
      <c r="U45346" s="9" t="s">
        <v>368</v>
      </c>
    </row>
    <row r="45347">
      <c r="F45347" s="9"/>
      <c r="N45347" s="50"/>
      <c r="O45347" s="50"/>
      <c r="P45347" s="50"/>
      <c r="Q45347" s="50" t="s">
        <v>368</v>
      </c>
      <c r="R45347" s="9" t="s">
        <v>368</v>
      </c>
      <c r="S45347" s="50" t="s">
        <v>368</v>
      </c>
      <c r="T45347" s="9" t="s">
        <v>368</v>
      </c>
      <c r="U45347" s="9" t="s">
        <v>368</v>
      </c>
    </row>
    <row r="45348">
      <c r="F45348" s="9"/>
      <c r="N45348" s="50"/>
      <c r="O45348" s="50"/>
      <c r="P45348" s="50"/>
      <c r="Q45348" s="50" t="s">
        <v>368</v>
      </c>
      <c r="R45348" s="9" t="s">
        <v>368</v>
      </c>
      <c r="S45348" s="50" t="s">
        <v>368</v>
      </c>
      <c r="T45348" s="9" t="s">
        <v>368</v>
      </c>
      <c r="U45348" s="9" t="s">
        <v>368</v>
      </c>
    </row>
    <row r="45349">
      <c r="F45349" s="9"/>
      <c r="N45349" s="50"/>
      <c r="O45349" s="50"/>
      <c r="P45349" s="50"/>
      <c r="Q45349" s="50" t="s">
        <v>368</v>
      </c>
      <c r="R45349" s="9" t="s">
        <v>368</v>
      </c>
      <c r="S45349" s="50" t="s">
        <v>368</v>
      </c>
      <c r="T45349" s="9" t="s">
        <v>368</v>
      </c>
      <c r="U45349" s="9" t="s">
        <v>368</v>
      </c>
    </row>
    <row r="45350">
      <c r="F45350" s="9"/>
      <c r="N45350" s="50"/>
      <c r="O45350" s="50"/>
      <c r="P45350" s="50"/>
      <c r="Q45350" s="50" t="s">
        <v>368</v>
      </c>
      <c r="R45350" s="9" t="s">
        <v>368</v>
      </c>
      <c r="S45350" s="50" t="s">
        <v>368</v>
      </c>
      <c r="T45350" s="9" t="s">
        <v>368</v>
      </c>
      <c r="U45350" s="9" t="s">
        <v>368</v>
      </c>
    </row>
    <row r="45351">
      <c r="F45351" s="9"/>
      <c r="N45351" s="50"/>
      <c r="O45351" s="50"/>
      <c r="P45351" s="50"/>
      <c r="Q45351" s="50" t="s">
        <v>368</v>
      </c>
      <c r="R45351" s="9" t="s">
        <v>368</v>
      </c>
      <c r="S45351" s="50" t="s">
        <v>368</v>
      </c>
      <c r="T45351" s="9" t="s">
        <v>368</v>
      </c>
      <c r="U45351" s="9" t="s">
        <v>368</v>
      </c>
    </row>
    <row r="45352">
      <c r="F45352" s="9"/>
      <c r="N45352" s="50"/>
      <c r="O45352" s="50"/>
      <c r="P45352" s="50"/>
      <c r="Q45352" s="50" t="s">
        <v>368</v>
      </c>
      <c r="R45352" s="9" t="s">
        <v>368</v>
      </c>
      <c r="S45352" s="50" t="s">
        <v>368</v>
      </c>
      <c r="T45352" s="9" t="s">
        <v>368</v>
      </c>
      <c r="U45352" s="9" t="s">
        <v>368</v>
      </c>
    </row>
    <row r="45353">
      <c r="F45353" s="9"/>
      <c r="N45353" s="50"/>
      <c r="O45353" s="50"/>
      <c r="P45353" s="50"/>
      <c r="Q45353" s="50" t="s">
        <v>368</v>
      </c>
      <c r="R45353" s="9" t="s">
        <v>368</v>
      </c>
      <c r="S45353" s="50" t="s">
        <v>368</v>
      </c>
      <c r="T45353" s="9" t="s">
        <v>368</v>
      </c>
      <c r="U45353" s="9" t="s">
        <v>368</v>
      </c>
    </row>
    <row r="45354">
      <c r="F45354" s="9"/>
      <c r="N45354" s="50"/>
      <c r="O45354" s="50"/>
      <c r="P45354" s="50"/>
      <c r="Q45354" s="50" t="s">
        <v>368</v>
      </c>
      <c r="R45354" s="9" t="s">
        <v>368</v>
      </c>
      <c r="S45354" s="50" t="s">
        <v>368</v>
      </c>
      <c r="T45354" s="9" t="s">
        <v>368</v>
      </c>
      <c r="U45354" s="9" t="s">
        <v>368</v>
      </c>
    </row>
    <row r="45355">
      <c r="F45355" s="9"/>
      <c r="N45355" s="50"/>
      <c r="O45355" s="50"/>
      <c r="P45355" s="50"/>
      <c r="Q45355" s="50" t="s">
        <v>368</v>
      </c>
      <c r="R45355" s="9" t="s">
        <v>368</v>
      </c>
      <c r="S45355" s="50" t="s">
        <v>368</v>
      </c>
      <c r="T45355" s="9" t="s">
        <v>368</v>
      </c>
      <c r="U45355" s="9" t="s">
        <v>368</v>
      </c>
    </row>
    <row r="45356">
      <c r="F45356" s="9"/>
      <c r="N45356" s="50"/>
      <c r="O45356" s="50"/>
      <c r="P45356" s="50"/>
      <c r="Q45356" s="50" t="s">
        <v>368</v>
      </c>
      <c r="R45356" s="9" t="s">
        <v>368</v>
      </c>
      <c r="S45356" s="50" t="s">
        <v>368</v>
      </c>
      <c r="T45356" s="9" t="s">
        <v>368</v>
      </c>
      <c r="U45356" s="9" t="s">
        <v>368</v>
      </c>
    </row>
    <row r="45357">
      <c r="F45357" s="9"/>
      <c r="N45357" s="50"/>
      <c r="O45357" s="50"/>
      <c r="P45357" s="50"/>
      <c r="Q45357" s="50" t="s">
        <v>368</v>
      </c>
      <c r="R45357" s="9" t="s">
        <v>368</v>
      </c>
      <c r="S45357" s="50" t="s">
        <v>368</v>
      </c>
      <c r="T45357" s="9" t="s">
        <v>368</v>
      </c>
      <c r="U45357" s="9" t="s">
        <v>368</v>
      </c>
    </row>
    <row r="45358">
      <c r="F45358" s="9"/>
      <c r="N45358" s="50"/>
      <c r="O45358" s="50"/>
      <c r="P45358" s="50"/>
      <c r="Q45358" s="50" t="s">
        <v>368</v>
      </c>
      <c r="R45358" s="9" t="s">
        <v>368</v>
      </c>
      <c r="S45358" s="50" t="s">
        <v>368</v>
      </c>
      <c r="T45358" s="9" t="s">
        <v>368</v>
      </c>
      <c r="U45358" s="9" t="s">
        <v>368</v>
      </c>
    </row>
    <row r="45359">
      <c r="F45359" s="9"/>
      <c r="N45359" s="50"/>
      <c r="O45359" s="50"/>
      <c r="P45359" s="50"/>
      <c r="Q45359" s="50" t="s">
        <v>368</v>
      </c>
      <c r="R45359" s="9" t="s">
        <v>368</v>
      </c>
      <c r="S45359" s="50" t="s">
        <v>368</v>
      </c>
      <c r="T45359" s="9" t="s">
        <v>368</v>
      </c>
      <c r="U45359" s="9" t="s">
        <v>368</v>
      </c>
    </row>
    <row r="45360">
      <c r="F45360" s="9"/>
      <c r="N45360" s="50"/>
      <c r="O45360" s="50"/>
      <c r="P45360" s="50"/>
      <c r="Q45360" s="50" t="s">
        <v>368</v>
      </c>
      <c r="R45360" s="9" t="s">
        <v>368</v>
      </c>
      <c r="S45360" s="50" t="s">
        <v>368</v>
      </c>
      <c r="T45360" s="9" t="s">
        <v>368</v>
      </c>
      <c r="U45360" s="9" t="s">
        <v>368</v>
      </c>
    </row>
    <row r="45361">
      <c r="F45361" s="9"/>
      <c r="N45361" s="50"/>
      <c r="O45361" s="50"/>
      <c r="P45361" s="50"/>
      <c r="Q45361" s="50" t="s">
        <v>368</v>
      </c>
      <c r="R45361" s="9" t="s">
        <v>368</v>
      </c>
      <c r="S45361" s="50" t="s">
        <v>368</v>
      </c>
      <c r="T45361" s="9" t="s">
        <v>368</v>
      </c>
      <c r="U45361" s="9" t="s">
        <v>368</v>
      </c>
    </row>
    <row r="45362">
      <c r="F45362" s="9"/>
      <c r="N45362" s="50"/>
      <c r="O45362" s="50"/>
      <c r="P45362" s="50"/>
      <c r="Q45362" s="50" t="s">
        <v>368</v>
      </c>
      <c r="R45362" s="9" t="s">
        <v>368</v>
      </c>
      <c r="S45362" s="50" t="s">
        <v>368</v>
      </c>
      <c r="T45362" s="9" t="s">
        <v>368</v>
      </c>
      <c r="U45362" s="9" t="s">
        <v>368</v>
      </c>
    </row>
    <row r="45363">
      <c r="F45363" s="9"/>
      <c r="N45363" s="50"/>
      <c r="O45363" s="50"/>
      <c r="P45363" s="50"/>
      <c r="Q45363" s="50" t="s">
        <v>368</v>
      </c>
      <c r="R45363" s="9" t="s">
        <v>368</v>
      </c>
      <c r="S45363" s="50" t="s">
        <v>368</v>
      </c>
      <c r="T45363" s="9" t="s">
        <v>368</v>
      </c>
      <c r="U45363" s="9" t="s">
        <v>368</v>
      </c>
    </row>
    <row r="45364">
      <c r="F45364" s="9"/>
      <c r="N45364" s="50"/>
      <c r="O45364" s="50"/>
      <c r="P45364" s="50"/>
      <c r="Q45364" s="50" t="s">
        <v>368</v>
      </c>
      <c r="R45364" s="9" t="s">
        <v>368</v>
      </c>
      <c r="S45364" s="50" t="s">
        <v>368</v>
      </c>
      <c r="T45364" s="9" t="s">
        <v>368</v>
      </c>
      <c r="U45364" s="9" t="s">
        <v>368</v>
      </c>
    </row>
    <row r="45365">
      <c r="F45365" s="9"/>
      <c r="N45365" s="50"/>
      <c r="O45365" s="50"/>
      <c r="P45365" s="50"/>
      <c r="Q45365" s="50" t="s">
        <v>368</v>
      </c>
      <c r="R45365" s="9" t="s">
        <v>368</v>
      </c>
      <c r="S45365" s="50" t="s">
        <v>368</v>
      </c>
      <c r="T45365" s="9" t="s">
        <v>368</v>
      </c>
      <c r="U45365" s="9" t="s">
        <v>368</v>
      </c>
    </row>
    <row r="45366">
      <c r="F45366" s="9"/>
      <c r="N45366" s="50"/>
      <c r="O45366" s="50"/>
      <c r="P45366" s="50"/>
      <c r="Q45366" s="50" t="s">
        <v>368</v>
      </c>
      <c r="R45366" s="9" t="s">
        <v>368</v>
      </c>
      <c r="S45366" s="50" t="s">
        <v>368</v>
      </c>
      <c r="T45366" s="9" t="s">
        <v>368</v>
      </c>
      <c r="U45366" s="9" t="s">
        <v>368</v>
      </c>
    </row>
    <row r="45367">
      <c r="F45367" s="9"/>
      <c r="N45367" s="50"/>
      <c r="O45367" s="50"/>
      <c r="P45367" s="50"/>
      <c r="Q45367" s="50" t="s">
        <v>368</v>
      </c>
      <c r="R45367" s="9" t="s">
        <v>368</v>
      </c>
      <c r="S45367" s="50" t="s">
        <v>368</v>
      </c>
      <c r="T45367" s="9" t="s">
        <v>368</v>
      </c>
      <c r="U45367" s="9" t="s">
        <v>368</v>
      </c>
    </row>
    <row r="45368">
      <c r="F45368" s="9"/>
      <c r="N45368" s="50"/>
      <c r="O45368" s="50"/>
      <c r="P45368" s="50"/>
      <c r="Q45368" s="50" t="s">
        <v>368</v>
      </c>
      <c r="R45368" s="9" t="s">
        <v>368</v>
      </c>
      <c r="S45368" s="50" t="s">
        <v>368</v>
      </c>
      <c r="T45368" s="9" t="s">
        <v>368</v>
      </c>
      <c r="U45368" s="9" t="s">
        <v>368</v>
      </c>
    </row>
    <row r="45369">
      <c r="F45369" s="9"/>
      <c r="N45369" s="50"/>
      <c r="O45369" s="50"/>
      <c r="P45369" s="50"/>
      <c r="Q45369" s="50" t="s">
        <v>368</v>
      </c>
      <c r="R45369" s="9" t="s">
        <v>368</v>
      </c>
      <c r="S45369" s="50" t="s">
        <v>368</v>
      </c>
      <c r="T45369" s="9" t="s">
        <v>368</v>
      </c>
      <c r="U45369" s="9" t="s">
        <v>368</v>
      </c>
    </row>
    <row r="45370">
      <c r="F45370" s="9"/>
      <c r="N45370" s="50"/>
      <c r="O45370" s="50"/>
      <c r="P45370" s="50"/>
      <c r="Q45370" s="50" t="s">
        <v>368</v>
      </c>
      <c r="R45370" s="9" t="s">
        <v>368</v>
      </c>
      <c r="S45370" s="50" t="s">
        <v>368</v>
      </c>
      <c r="T45370" s="9" t="s">
        <v>368</v>
      </c>
      <c r="U45370" s="9" t="s">
        <v>368</v>
      </c>
    </row>
    <row r="45371">
      <c r="F45371" s="9"/>
      <c r="N45371" s="50"/>
      <c r="O45371" s="50"/>
      <c r="P45371" s="50"/>
      <c r="Q45371" s="50" t="s">
        <v>368</v>
      </c>
      <c r="R45371" s="9" t="s">
        <v>368</v>
      </c>
      <c r="S45371" s="50" t="s">
        <v>368</v>
      </c>
      <c r="T45371" s="9" t="s">
        <v>368</v>
      </c>
      <c r="U45371" s="9" t="s">
        <v>368</v>
      </c>
    </row>
    <row r="45372">
      <c r="F45372" s="9"/>
      <c r="N45372" s="50"/>
      <c r="O45372" s="50"/>
      <c r="P45372" s="50"/>
      <c r="Q45372" s="50" t="s">
        <v>368</v>
      </c>
      <c r="R45372" s="9" t="s">
        <v>368</v>
      </c>
      <c r="S45372" s="50" t="s">
        <v>368</v>
      </c>
      <c r="T45372" s="9" t="s">
        <v>368</v>
      </c>
      <c r="U45372" s="9" t="s">
        <v>368</v>
      </c>
    </row>
    <row r="45373">
      <c r="F45373" s="9"/>
      <c r="N45373" s="50"/>
      <c r="O45373" s="50"/>
      <c r="P45373" s="50"/>
      <c r="Q45373" s="50" t="s">
        <v>368</v>
      </c>
      <c r="R45373" s="9" t="s">
        <v>368</v>
      </c>
      <c r="S45373" s="50" t="s">
        <v>368</v>
      </c>
      <c r="T45373" s="9" t="s">
        <v>368</v>
      </c>
      <c r="U45373" s="9" t="s">
        <v>368</v>
      </c>
    </row>
    <row r="45374">
      <c r="F45374" s="9"/>
      <c r="N45374" s="50"/>
      <c r="O45374" s="50"/>
      <c r="P45374" s="50"/>
      <c r="Q45374" s="50" t="s">
        <v>368</v>
      </c>
      <c r="R45374" s="9" t="s">
        <v>368</v>
      </c>
      <c r="S45374" s="50" t="s">
        <v>368</v>
      </c>
      <c r="T45374" s="9" t="s">
        <v>368</v>
      </c>
      <c r="U45374" s="9" t="s">
        <v>368</v>
      </c>
    </row>
    <row r="45375">
      <c r="F45375" s="9"/>
      <c r="N45375" s="50"/>
      <c r="O45375" s="50"/>
      <c r="P45375" s="50"/>
      <c r="Q45375" s="50" t="s">
        <v>368</v>
      </c>
      <c r="R45375" s="9" t="s">
        <v>368</v>
      </c>
      <c r="S45375" s="50" t="s">
        <v>368</v>
      </c>
      <c r="T45375" s="9" t="s">
        <v>368</v>
      </c>
      <c r="U45375" s="9" t="s">
        <v>368</v>
      </c>
    </row>
    <row r="45376">
      <c r="F45376" s="9"/>
      <c r="N45376" s="50"/>
      <c r="O45376" s="50"/>
      <c r="P45376" s="50"/>
      <c r="Q45376" s="50" t="s">
        <v>368</v>
      </c>
      <c r="R45376" s="9" t="s">
        <v>368</v>
      </c>
      <c r="S45376" s="50" t="s">
        <v>368</v>
      </c>
      <c r="T45376" s="9" t="s">
        <v>368</v>
      </c>
      <c r="U45376" s="9" t="s">
        <v>368</v>
      </c>
    </row>
    <row r="45377">
      <c r="F45377" s="9"/>
      <c r="N45377" s="50"/>
      <c r="O45377" s="50"/>
      <c r="P45377" s="50"/>
      <c r="Q45377" s="50" t="s">
        <v>368</v>
      </c>
      <c r="R45377" s="9" t="s">
        <v>368</v>
      </c>
      <c r="S45377" s="50" t="s">
        <v>368</v>
      </c>
      <c r="T45377" s="9" t="s">
        <v>368</v>
      </c>
      <c r="U45377" s="9" t="s">
        <v>368</v>
      </c>
    </row>
    <row r="45378">
      <c r="F45378" s="9"/>
      <c r="N45378" s="50"/>
      <c r="O45378" s="50"/>
      <c r="P45378" s="50"/>
      <c r="Q45378" s="50" t="s">
        <v>368</v>
      </c>
      <c r="R45378" s="9" t="s">
        <v>368</v>
      </c>
      <c r="S45378" s="50" t="s">
        <v>368</v>
      </c>
      <c r="T45378" s="9" t="s">
        <v>368</v>
      </c>
      <c r="U45378" s="9" t="s">
        <v>368</v>
      </c>
    </row>
    <row r="45379">
      <c r="F45379" s="9"/>
      <c r="N45379" s="50"/>
      <c r="O45379" s="50"/>
      <c r="P45379" s="50"/>
      <c r="Q45379" s="50" t="s">
        <v>368</v>
      </c>
      <c r="R45379" s="9" t="s">
        <v>368</v>
      </c>
      <c r="S45379" s="50" t="s">
        <v>368</v>
      </c>
      <c r="T45379" s="9" t="s">
        <v>368</v>
      </c>
      <c r="U45379" s="9" t="s">
        <v>368</v>
      </c>
    </row>
    <row r="45380">
      <c r="F45380" s="9"/>
      <c r="N45380" s="50"/>
      <c r="O45380" s="50"/>
      <c r="P45380" s="50"/>
      <c r="Q45380" s="50" t="s">
        <v>368</v>
      </c>
      <c r="R45380" s="9" t="s">
        <v>368</v>
      </c>
      <c r="S45380" s="50" t="s">
        <v>368</v>
      </c>
      <c r="T45380" s="9" t="s">
        <v>368</v>
      </c>
      <c r="U45380" s="9" t="s">
        <v>368</v>
      </c>
    </row>
    <row r="45381">
      <c r="F45381" s="9"/>
      <c r="N45381" s="50"/>
      <c r="O45381" s="50"/>
      <c r="P45381" s="50"/>
      <c r="Q45381" s="50" t="s">
        <v>368</v>
      </c>
      <c r="R45381" s="9" t="s">
        <v>368</v>
      </c>
      <c r="S45381" s="50" t="s">
        <v>368</v>
      </c>
      <c r="T45381" s="9" t="s">
        <v>368</v>
      </c>
      <c r="U45381" s="9" t="s">
        <v>368</v>
      </c>
    </row>
    <row r="45382">
      <c r="F45382" s="9"/>
      <c r="N45382" s="50"/>
      <c r="O45382" s="50"/>
      <c r="P45382" s="50"/>
      <c r="Q45382" s="50" t="s">
        <v>368</v>
      </c>
      <c r="R45382" s="9" t="s">
        <v>368</v>
      </c>
      <c r="S45382" s="50" t="s">
        <v>368</v>
      </c>
      <c r="T45382" s="9" t="s">
        <v>368</v>
      </c>
      <c r="U45382" s="9" t="s">
        <v>368</v>
      </c>
    </row>
    <row r="45383">
      <c r="F45383" s="9"/>
      <c r="N45383" s="50"/>
      <c r="O45383" s="50"/>
      <c r="P45383" s="50"/>
      <c r="Q45383" s="50" t="s">
        <v>368</v>
      </c>
      <c r="R45383" s="9" t="s">
        <v>368</v>
      </c>
      <c r="S45383" s="50" t="s">
        <v>368</v>
      </c>
      <c r="T45383" s="9" t="s">
        <v>368</v>
      </c>
      <c r="U45383" s="9" t="s">
        <v>368</v>
      </c>
    </row>
    <row r="45384">
      <c r="F45384" s="9"/>
      <c r="N45384" s="50"/>
      <c r="O45384" s="50"/>
      <c r="P45384" s="50"/>
      <c r="Q45384" s="50" t="s">
        <v>368</v>
      </c>
      <c r="R45384" s="9" t="s">
        <v>368</v>
      </c>
      <c r="S45384" s="50" t="s">
        <v>368</v>
      </c>
      <c r="T45384" s="9" t="s">
        <v>368</v>
      </c>
      <c r="U45384" s="9" t="s">
        <v>368</v>
      </c>
    </row>
    <row r="45385">
      <c r="F45385" s="9"/>
      <c r="N45385" s="50"/>
      <c r="O45385" s="50"/>
      <c r="P45385" s="50"/>
      <c r="Q45385" s="50" t="s">
        <v>368</v>
      </c>
      <c r="R45385" s="9" t="s">
        <v>368</v>
      </c>
      <c r="S45385" s="50" t="s">
        <v>368</v>
      </c>
      <c r="T45385" s="9" t="s">
        <v>368</v>
      </c>
      <c r="U45385" s="9" t="s">
        <v>368</v>
      </c>
    </row>
    <row r="45386">
      <c r="F45386" s="9"/>
      <c r="N45386" s="50"/>
      <c r="O45386" s="50"/>
      <c r="P45386" s="50"/>
      <c r="Q45386" s="50" t="s">
        <v>368</v>
      </c>
      <c r="R45386" s="9" t="s">
        <v>368</v>
      </c>
      <c r="S45386" s="50" t="s">
        <v>368</v>
      </c>
      <c r="T45386" s="9" t="s">
        <v>368</v>
      </c>
      <c r="U45386" s="9" t="s">
        <v>368</v>
      </c>
    </row>
    <row r="45387">
      <c r="F45387" s="9"/>
      <c r="N45387" s="50"/>
      <c r="O45387" s="50"/>
      <c r="P45387" s="50"/>
      <c r="Q45387" s="50" t="s">
        <v>368</v>
      </c>
      <c r="R45387" s="9" t="s">
        <v>368</v>
      </c>
      <c r="S45387" s="50" t="s">
        <v>368</v>
      </c>
      <c r="T45387" s="9" t="s">
        <v>368</v>
      </c>
      <c r="U45387" s="9" t="s">
        <v>368</v>
      </c>
    </row>
    <row r="45388">
      <c r="F45388" s="9"/>
      <c r="N45388" s="50"/>
      <c r="O45388" s="50"/>
      <c r="P45388" s="50"/>
      <c r="Q45388" s="50" t="s">
        <v>368</v>
      </c>
      <c r="R45388" s="9" t="s">
        <v>368</v>
      </c>
      <c r="S45388" s="50" t="s">
        <v>368</v>
      </c>
      <c r="T45388" s="9" t="s">
        <v>368</v>
      </c>
      <c r="U45388" s="9" t="s">
        <v>368</v>
      </c>
    </row>
    <row r="45389">
      <c r="F45389" s="9"/>
      <c r="N45389" s="50"/>
      <c r="O45389" s="50"/>
      <c r="P45389" s="50"/>
      <c r="Q45389" s="50" t="s">
        <v>368</v>
      </c>
      <c r="R45389" s="9" t="s">
        <v>368</v>
      </c>
      <c r="S45389" s="50" t="s">
        <v>368</v>
      </c>
      <c r="T45389" s="9" t="s">
        <v>368</v>
      </c>
      <c r="U45389" s="9" t="s">
        <v>368</v>
      </c>
    </row>
    <row r="45390">
      <c r="F45390" s="9"/>
      <c r="N45390" s="50"/>
      <c r="O45390" s="50"/>
      <c r="P45390" s="50"/>
      <c r="Q45390" s="50" t="s">
        <v>368</v>
      </c>
      <c r="R45390" s="9" t="s">
        <v>368</v>
      </c>
      <c r="S45390" s="50" t="s">
        <v>368</v>
      </c>
      <c r="T45390" s="9" t="s">
        <v>368</v>
      </c>
      <c r="U45390" s="9" t="s">
        <v>368</v>
      </c>
    </row>
    <row r="45391">
      <c r="F45391" s="9"/>
      <c r="N45391" s="50"/>
      <c r="O45391" s="50"/>
      <c r="P45391" s="50"/>
      <c r="Q45391" s="50" t="s">
        <v>368</v>
      </c>
      <c r="R45391" s="9" t="s">
        <v>368</v>
      </c>
      <c r="S45391" s="50" t="s">
        <v>368</v>
      </c>
      <c r="T45391" s="9" t="s">
        <v>368</v>
      </c>
      <c r="U45391" s="9" t="s">
        <v>368</v>
      </c>
    </row>
    <row r="45392">
      <c r="F45392" s="9"/>
      <c r="N45392" s="50"/>
      <c r="O45392" s="50"/>
      <c r="P45392" s="50"/>
      <c r="Q45392" s="50" t="s">
        <v>368</v>
      </c>
      <c r="R45392" s="9" t="s">
        <v>368</v>
      </c>
      <c r="S45392" s="50" t="s">
        <v>368</v>
      </c>
      <c r="T45392" s="9" t="s">
        <v>368</v>
      </c>
      <c r="U45392" s="9" t="s">
        <v>368</v>
      </c>
    </row>
    <row r="45393">
      <c r="F45393" s="9"/>
      <c r="N45393" s="50"/>
      <c r="O45393" s="50"/>
      <c r="P45393" s="50"/>
      <c r="Q45393" s="50" t="s">
        <v>368</v>
      </c>
      <c r="R45393" s="9" t="s">
        <v>368</v>
      </c>
      <c r="S45393" s="50" t="s">
        <v>368</v>
      </c>
      <c r="T45393" s="9" t="s">
        <v>368</v>
      </c>
      <c r="U45393" s="9" t="s">
        <v>368</v>
      </c>
    </row>
    <row r="45394">
      <c r="F45394" s="9"/>
      <c r="N45394" s="50"/>
      <c r="O45394" s="50"/>
      <c r="P45394" s="50"/>
      <c r="Q45394" s="50" t="s">
        <v>368</v>
      </c>
      <c r="R45394" s="9" t="s">
        <v>368</v>
      </c>
      <c r="S45394" s="50" t="s">
        <v>368</v>
      </c>
      <c r="T45394" s="9" t="s">
        <v>368</v>
      </c>
      <c r="U45394" s="9" t="s">
        <v>368</v>
      </c>
    </row>
    <row r="45395">
      <c r="F45395" s="9"/>
      <c r="N45395" s="50"/>
      <c r="O45395" s="50"/>
      <c r="P45395" s="50"/>
      <c r="Q45395" s="50" t="s">
        <v>368</v>
      </c>
      <c r="R45395" s="9" t="s">
        <v>368</v>
      </c>
      <c r="S45395" s="50" t="s">
        <v>368</v>
      </c>
      <c r="T45395" s="9" t="s">
        <v>368</v>
      </c>
      <c r="U45395" s="9" t="s">
        <v>368</v>
      </c>
    </row>
    <row r="45396">
      <c r="F45396" s="9"/>
      <c r="N45396" s="50"/>
      <c r="O45396" s="50"/>
      <c r="P45396" s="50"/>
      <c r="Q45396" s="50" t="s">
        <v>368</v>
      </c>
      <c r="R45396" s="9" t="s">
        <v>368</v>
      </c>
      <c r="S45396" s="50" t="s">
        <v>368</v>
      </c>
      <c r="T45396" s="9" t="s">
        <v>368</v>
      </c>
      <c r="U45396" s="9" t="s">
        <v>368</v>
      </c>
    </row>
    <row r="45397">
      <c r="F45397" s="9"/>
      <c r="N45397" s="50"/>
      <c r="O45397" s="50"/>
      <c r="P45397" s="50"/>
      <c r="Q45397" s="50" t="s">
        <v>368</v>
      </c>
      <c r="R45397" s="9" t="s">
        <v>368</v>
      </c>
      <c r="S45397" s="50" t="s">
        <v>368</v>
      </c>
      <c r="T45397" s="9" t="s">
        <v>368</v>
      </c>
      <c r="U45397" s="9" t="s">
        <v>368</v>
      </c>
    </row>
    <row r="45398">
      <c r="F45398" s="9"/>
      <c r="N45398" s="50"/>
      <c r="O45398" s="50"/>
      <c r="P45398" s="50"/>
      <c r="Q45398" s="50" t="s">
        <v>368</v>
      </c>
      <c r="R45398" s="9" t="s">
        <v>368</v>
      </c>
      <c r="S45398" s="50" t="s">
        <v>368</v>
      </c>
      <c r="T45398" s="9" t="s">
        <v>368</v>
      </c>
      <c r="U45398" s="9" t="s">
        <v>368</v>
      </c>
    </row>
    <row r="45399">
      <c r="F45399" s="9"/>
      <c r="N45399" s="50"/>
      <c r="O45399" s="50"/>
      <c r="P45399" s="50"/>
      <c r="Q45399" s="50" t="s">
        <v>368</v>
      </c>
      <c r="R45399" s="9" t="s">
        <v>368</v>
      </c>
      <c r="S45399" s="50" t="s">
        <v>368</v>
      </c>
      <c r="T45399" s="9" t="s">
        <v>368</v>
      </c>
      <c r="U45399" s="9" t="s">
        <v>368</v>
      </c>
    </row>
    <row r="45400">
      <c r="F45400" s="9"/>
      <c r="N45400" s="50"/>
      <c r="O45400" s="50"/>
      <c r="P45400" s="50"/>
      <c r="Q45400" s="50" t="s">
        <v>368</v>
      </c>
      <c r="R45400" s="9" t="s">
        <v>368</v>
      </c>
      <c r="S45400" s="50" t="s">
        <v>368</v>
      </c>
      <c r="T45400" s="9" t="s">
        <v>368</v>
      </c>
      <c r="U45400" s="9" t="s">
        <v>368</v>
      </c>
    </row>
    <row r="45401">
      <c r="F45401" s="9"/>
      <c r="N45401" s="50"/>
      <c r="O45401" s="50"/>
      <c r="P45401" s="50"/>
      <c r="Q45401" s="50" t="s">
        <v>368</v>
      </c>
      <c r="R45401" s="9" t="s">
        <v>368</v>
      </c>
      <c r="S45401" s="50" t="s">
        <v>368</v>
      </c>
      <c r="T45401" s="9" t="s">
        <v>368</v>
      </c>
      <c r="U45401" s="9" t="s">
        <v>368</v>
      </c>
    </row>
    <row r="45402">
      <c r="F45402" s="9"/>
      <c r="N45402" s="50"/>
      <c r="O45402" s="50"/>
      <c r="P45402" s="50"/>
      <c r="Q45402" s="50" t="s">
        <v>368</v>
      </c>
      <c r="R45402" s="9" t="s">
        <v>368</v>
      </c>
      <c r="S45402" s="50" t="s">
        <v>368</v>
      </c>
      <c r="T45402" s="9" t="s">
        <v>368</v>
      </c>
      <c r="U45402" s="9" t="s">
        <v>368</v>
      </c>
    </row>
    <row r="45403">
      <c r="F45403" s="9"/>
      <c r="N45403" s="50"/>
      <c r="O45403" s="50"/>
      <c r="P45403" s="50"/>
      <c r="Q45403" s="50" t="s">
        <v>368</v>
      </c>
      <c r="R45403" s="9" t="s">
        <v>368</v>
      </c>
      <c r="S45403" s="50" t="s">
        <v>368</v>
      </c>
      <c r="T45403" s="9" t="s">
        <v>368</v>
      </c>
      <c r="U45403" s="9" t="s">
        <v>368</v>
      </c>
    </row>
    <row r="45404">
      <c r="F45404" s="9"/>
      <c r="N45404" s="50"/>
      <c r="O45404" s="50"/>
      <c r="P45404" s="50"/>
      <c r="Q45404" s="50" t="s">
        <v>368</v>
      </c>
      <c r="R45404" s="9" t="s">
        <v>368</v>
      </c>
      <c r="S45404" s="50" t="s">
        <v>368</v>
      </c>
      <c r="T45404" s="9" t="s">
        <v>368</v>
      </c>
      <c r="U45404" s="9" t="s">
        <v>368</v>
      </c>
    </row>
    <row r="45405">
      <c r="F45405" s="9"/>
      <c r="N45405" s="50"/>
      <c r="O45405" s="50"/>
      <c r="P45405" s="50"/>
      <c r="Q45405" s="50" t="s">
        <v>368</v>
      </c>
      <c r="R45405" s="9" t="s">
        <v>368</v>
      </c>
      <c r="S45405" s="50" t="s">
        <v>368</v>
      </c>
      <c r="T45405" s="9" t="s">
        <v>368</v>
      </c>
      <c r="U45405" s="9" t="s">
        <v>368</v>
      </c>
    </row>
    <row r="45406">
      <c r="F45406" s="9"/>
      <c r="N45406" s="50"/>
      <c r="O45406" s="50"/>
      <c r="P45406" s="50"/>
      <c r="Q45406" s="50" t="s">
        <v>368</v>
      </c>
      <c r="R45406" s="9" t="s">
        <v>368</v>
      </c>
      <c r="S45406" s="50" t="s">
        <v>368</v>
      </c>
      <c r="T45406" s="9" t="s">
        <v>368</v>
      </c>
      <c r="U45406" s="9" t="s">
        <v>368</v>
      </c>
    </row>
    <row r="45407">
      <c r="F45407" s="9"/>
      <c r="N45407" s="50"/>
      <c r="O45407" s="50"/>
      <c r="P45407" s="50"/>
      <c r="Q45407" s="50" t="s">
        <v>368</v>
      </c>
      <c r="R45407" s="9" t="s">
        <v>368</v>
      </c>
      <c r="S45407" s="50" t="s">
        <v>368</v>
      </c>
      <c r="T45407" s="9" t="s">
        <v>368</v>
      </c>
      <c r="U45407" s="9" t="s">
        <v>368</v>
      </c>
    </row>
    <row r="45408">
      <c r="F45408" s="9"/>
      <c r="N45408" s="50"/>
      <c r="O45408" s="50"/>
      <c r="P45408" s="50"/>
      <c r="Q45408" s="50" t="s">
        <v>368</v>
      </c>
      <c r="R45408" s="9" t="s">
        <v>368</v>
      </c>
      <c r="S45408" s="50" t="s">
        <v>368</v>
      </c>
      <c r="T45408" s="9" t="s">
        <v>368</v>
      </c>
      <c r="U45408" s="9" t="s">
        <v>368</v>
      </c>
    </row>
    <row r="45409">
      <c r="F45409" s="9"/>
      <c r="N45409" s="50"/>
      <c r="O45409" s="50"/>
      <c r="P45409" s="50"/>
      <c r="Q45409" s="50" t="s">
        <v>368</v>
      </c>
      <c r="R45409" s="9" t="s">
        <v>368</v>
      </c>
      <c r="S45409" s="50" t="s">
        <v>368</v>
      </c>
      <c r="T45409" s="9" t="s">
        <v>368</v>
      </c>
      <c r="U45409" s="9" t="s">
        <v>368</v>
      </c>
    </row>
    <row r="45410">
      <c r="F45410" s="9"/>
      <c r="N45410" s="50"/>
      <c r="O45410" s="50"/>
      <c r="P45410" s="50"/>
      <c r="Q45410" s="50" t="s">
        <v>368</v>
      </c>
      <c r="R45410" s="9" t="s">
        <v>368</v>
      </c>
      <c r="S45410" s="50" t="s">
        <v>368</v>
      </c>
      <c r="T45410" s="9" t="s">
        <v>368</v>
      </c>
      <c r="U45410" s="9" t="s">
        <v>368</v>
      </c>
    </row>
    <row r="45411">
      <c r="F45411" s="9"/>
      <c r="N45411" s="50"/>
      <c r="O45411" s="50"/>
      <c r="P45411" s="50"/>
      <c r="Q45411" s="50" t="s">
        <v>368</v>
      </c>
      <c r="R45411" s="9" t="s">
        <v>368</v>
      </c>
      <c r="S45411" s="50" t="s">
        <v>368</v>
      </c>
      <c r="T45411" s="9" t="s">
        <v>368</v>
      </c>
      <c r="U45411" s="9" t="s">
        <v>368</v>
      </c>
    </row>
    <row r="45412">
      <c r="F45412" s="9"/>
      <c r="N45412" s="50"/>
      <c r="O45412" s="50"/>
      <c r="P45412" s="50"/>
      <c r="Q45412" s="50" t="s">
        <v>368</v>
      </c>
      <c r="R45412" s="9" t="s">
        <v>368</v>
      </c>
      <c r="S45412" s="50" t="s">
        <v>368</v>
      </c>
      <c r="T45412" s="9" t="s">
        <v>368</v>
      </c>
      <c r="U45412" s="9" t="s">
        <v>368</v>
      </c>
    </row>
    <row r="45413">
      <c r="F45413" s="9"/>
      <c r="N45413" s="50"/>
      <c r="O45413" s="50"/>
      <c r="P45413" s="50"/>
      <c r="Q45413" s="50" t="s">
        <v>368</v>
      </c>
      <c r="R45413" s="9" t="s">
        <v>368</v>
      </c>
      <c r="S45413" s="50" t="s">
        <v>368</v>
      </c>
      <c r="T45413" s="9" t="s">
        <v>368</v>
      </c>
      <c r="U45413" s="9" t="s">
        <v>368</v>
      </c>
    </row>
    <row r="45414">
      <c r="F45414" s="9"/>
      <c r="N45414" s="50"/>
      <c r="O45414" s="50"/>
      <c r="P45414" s="50"/>
      <c r="Q45414" s="50" t="s">
        <v>368</v>
      </c>
      <c r="R45414" s="9" t="s">
        <v>368</v>
      </c>
      <c r="S45414" s="50" t="s">
        <v>368</v>
      </c>
      <c r="T45414" s="9" t="s">
        <v>368</v>
      </c>
      <c r="U45414" s="9" t="s">
        <v>368</v>
      </c>
    </row>
    <row r="45415">
      <c r="F45415" s="9"/>
      <c r="N45415" s="50"/>
      <c r="O45415" s="50"/>
      <c r="P45415" s="50"/>
      <c r="Q45415" s="50" t="s">
        <v>368</v>
      </c>
      <c r="R45415" s="9" t="s">
        <v>368</v>
      </c>
      <c r="S45415" s="50" t="s">
        <v>368</v>
      </c>
      <c r="T45415" s="9" t="s">
        <v>368</v>
      </c>
      <c r="U45415" s="9" t="s">
        <v>368</v>
      </c>
    </row>
    <row r="45416">
      <c r="F45416" s="9"/>
      <c r="N45416" s="50"/>
      <c r="O45416" s="50"/>
      <c r="P45416" s="50"/>
      <c r="Q45416" s="50" t="s">
        <v>368</v>
      </c>
      <c r="R45416" s="9" t="s">
        <v>368</v>
      </c>
      <c r="S45416" s="50" t="s">
        <v>368</v>
      </c>
      <c r="T45416" s="9" t="s">
        <v>368</v>
      </c>
      <c r="U45416" s="9" t="s">
        <v>368</v>
      </c>
    </row>
    <row r="45417">
      <c r="F45417" s="9"/>
      <c r="N45417" s="50"/>
      <c r="O45417" s="50"/>
      <c r="P45417" s="50"/>
      <c r="Q45417" s="50" t="s">
        <v>368</v>
      </c>
      <c r="R45417" s="9" t="s">
        <v>368</v>
      </c>
      <c r="S45417" s="50" t="s">
        <v>368</v>
      </c>
      <c r="T45417" s="9" t="s">
        <v>368</v>
      </c>
      <c r="U45417" s="9" t="s">
        <v>368</v>
      </c>
    </row>
    <row r="45418">
      <c r="F45418" s="9"/>
      <c r="N45418" s="50"/>
      <c r="O45418" s="50"/>
      <c r="P45418" s="50"/>
      <c r="Q45418" s="50" t="s">
        <v>368</v>
      </c>
      <c r="R45418" s="9" t="s">
        <v>368</v>
      </c>
      <c r="S45418" s="50" t="s">
        <v>368</v>
      </c>
      <c r="T45418" s="9" t="s">
        <v>368</v>
      </c>
      <c r="U45418" s="9" t="s">
        <v>368</v>
      </c>
    </row>
    <row r="45419">
      <c r="F45419" s="9"/>
      <c r="N45419" s="50"/>
      <c r="O45419" s="50"/>
      <c r="P45419" s="50"/>
      <c r="Q45419" s="50" t="s">
        <v>368</v>
      </c>
      <c r="R45419" s="9" t="s">
        <v>368</v>
      </c>
      <c r="S45419" s="50" t="s">
        <v>368</v>
      </c>
      <c r="T45419" s="9" t="s">
        <v>368</v>
      </c>
      <c r="U45419" s="9" t="s">
        <v>368</v>
      </c>
    </row>
    <row r="45420">
      <c r="F45420" s="9"/>
      <c r="N45420" s="50"/>
      <c r="O45420" s="50"/>
      <c r="P45420" s="50"/>
      <c r="Q45420" s="50" t="s">
        <v>368</v>
      </c>
      <c r="R45420" s="9" t="s">
        <v>368</v>
      </c>
      <c r="S45420" s="50" t="s">
        <v>368</v>
      </c>
      <c r="T45420" s="9" t="s">
        <v>368</v>
      </c>
      <c r="U45420" s="9" t="s">
        <v>368</v>
      </c>
    </row>
    <row r="45421">
      <c r="F45421" s="9"/>
      <c r="N45421" s="50"/>
      <c r="O45421" s="50"/>
      <c r="P45421" s="50"/>
      <c r="Q45421" s="50" t="s">
        <v>368</v>
      </c>
      <c r="R45421" s="9" t="s">
        <v>368</v>
      </c>
      <c r="S45421" s="50" t="s">
        <v>368</v>
      </c>
      <c r="T45421" s="9" t="s">
        <v>368</v>
      </c>
      <c r="U45421" s="9" t="s">
        <v>368</v>
      </c>
    </row>
    <row r="45422">
      <c r="F45422" s="9"/>
      <c r="N45422" s="50"/>
      <c r="O45422" s="50"/>
      <c r="P45422" s="50"/>
      <c r="Q45422" s="50" t="s">
        <v>368</v>
      </c>
      <c r="R45422" s="9" t="s">
        <v>368</v>
      </c>
      <c r="S45422" s="50" t="s">
        <v>368</v>
      </c>
      <c r="T45422" s="9" t="s">
        <v>368</v>
      </c>
      <c r="U45422" s="9" t="s">
        <v>368</v>
      </c>
    </row>
    <row r="45423">
      <c r="F45423" s="9"/>
      <c r="N45423" s="50"/>
      <c r="O45423" s="50"/>
      <c r="P45423" s="50"/>
      <c r="Q45423" s="50" t="s">
        <v>368</v>
      </c>
      <c r="R45423" s="9" t="s">
        <v>368</v>
      </c>
      <c r="S45423" s="50" t="s">
        <v>368</v>
      </c>
      <c r="T45423" s="9" t="s">
        <v>368</v>
      </c>
      <c r="U45423" s="9" t="s">
        <v>368</v>
      </c>
    </row>
    <row r="45424">
      <c r="F45424" s="9"/>
      <c r="N45424" s="50"/>
      <c r="O45424" s="50"/>
      <c r="P45424" s="50"/>
      <c r="Q45424" s="50" t="s">
        <v>368</v>
      </c>
      <c r="R45424" s="9" t="s">
        <v>368</v>
      </c>
      <c r="S45424" s="50" t="s">
        <v>368</v>
      </c>
      <c r="T45424" s="9" t="s">
        <v>368</v>
      </c>
      <c r="U45424" s="9" t="s">
        <v>368</v>
      </c>
    </row>
    <row r="45425">
      <c r="F45425" s="9"/>
      <c r="N45425" s="50"/>
      <c r="O45425" s="50"/>
      <c r="P45425" s="50"/>
      <c r="Q45425" s="50" t="s">
        <v>368</v>
      </c>
      <c r="R45425" s="9" t="s">
        <v>368</v>
      </c>
      <c r="S45425" s="50" t="s">
        <v>368</v>
      </c>
      <c r="T45425" s="9" t="s">
        <v>368</v>
      </c>
      <c r="U45425" s="9" t="s">
        <v>368</v>
      </c>
    </row>
    <row r="45426">
      <c r="F45426" s="9"/>
      <c r="N45426" s="50"/>
      <c r="O45426" s="50"/>
      <c r="P45426" s="50"/>
      <c r="Q45426" s="50" t="s">
        <v>368</v>
      </c>
      <c r="R45426" s="9" t="s">
        <v>368</v>
      </c>
      <c r="S45426" s="50" t="s">
        <v>368</v>
      </c>
      <c r="T45426" s="9" t="s">
        <v>368</v>
      </c>
      <c r="U45426" s="9" t="s">
        <v>368</v>
      </c>
    </row>
    <row r="45427">
      <c r="F45427" s="9"/>
      <c r="N45427" s="50"/>
      <c r="O45427" s="50"/>
      <c r="P45427" s="50"/>
      <c r="Q45427" s="50" t="s">
        <v>368</v>
      </c>
      <c r="R45427" s="9" t="s">
        <v>368</v>
      </c>
      <c r="S45427" s="50" t="s">
        <v>368</v>
      </c>
      <c r="T45427" s="9" t="s">
        <v>368</v>
      </c>
      <c r="U45427" s="9" t="s">
        <v>368</v>
      </c>
    </row>
    <row r="45428">
      <c r="F45428" s="9"/>
      <c r="N45428" s="50"/>
      <c r="O45428" s="50"/>
      <c r="P45428" s="50"/>
      <c r="Q45428" s="50" t="s">
        <v>368</v>
      </c>
      <c r="R45428" s="9" t="s">
        <v>368</v>
      </c>
      <c r="S45428" s="50" t="s">
        <v>368</v>
      </c>
      <c r="T45428" s="9" t="s">
        <v>368</v>
      </c>
      <c r="U45428" s="9" t="s">
        <v>368</v>
      </c>
    </row>
    <row r="45429">
      <c r="F45429" s="9"/>
      <c r="N45429" s="50"/>
      <c r="O45429" s="50"/>
      <c r="P45429" s="50"/>
      <c r="Q45429" s="50" t="s">
        <v>368</v>
      </c>
      <c r="R45429" s="9" t="s">
        <v>368</v>
      </c>
      <c r="S45429" s="50" t="s">
        <v>368</v>
      </c>
      <c r="T45429" s="9" t="s">
        <v>368</v>
      </c>
      <c r="U45429" s="9" t="s">
        <v>368</v>
      </c>
    </row>
    <row r="45430">
      <c r="F45430" s="9"/>
      <c r="N45430" s="50"/>
      <c r="O45430" s="50"/>
      <c r="P45430" s="50"/>
      <c r="Q45430" s="50" t="s">
        <v>368</v>
      </c>
      <c r="R45430" s="9" t="s">
        <v>368</v>
      </c>
      <c r="S45430" s="50" t="s">
        <v>368</v>
      </c>
      <c r="T45430" s="9" t="s">
        <v>368</v>
      </c>
      <c r="U45430" s="9" t="s">
        <v>368</v>
      </c>
    </row>
    <row r="45431">
      <c r="F45431" s="9"/>
      <c r="N45431" s="50"/>
      <c r="O45431" s="50"/>
      <c r="P45431" s="50"/>
      <c r="Q45431" s="50" t="s">
        <v>368</v>
      </c>
      <c r="R45431" s="9" t="s">
        <v>368</v>
      </c>
      <c r="S45431" s="50" t="s">
        <v>368</v>
      </c>
      <c r="T45431" s="9" t="s">
        <v>368</v>
      </c>
      <c r="U45431" s="9" t="s">
        <v>368</v>
      </c>
    </row>
    <row r="45432">
      <c r="F45432" s="9"/>
      <c r="N45432" s="50"/>
      <c r="O45432" s="50"/>
      <c r="P45432" s="50"/>
      <c r="Q45432" s="50" t="s">
        <v>368</v>
      </c>
      <c r="R45432" s="9" t="s">
        <v>368</v>
      </c>
      <c r="S45432" s="50" t="s">
        <v>368</v>
      </c>
      <c r="T45432" s="9" t="s">
        <v>368</v>
      </c>
      <c r="U45432" s="9" t="s">
        <v>368</v>
      </c>
    </row>
    <row r="45433">
      <c r="F45433" s="9"/>
      <c r="N45433" s="50"/>
      <c r="O45433" s="50"/>
      <c r="P45433" s="50"/>
      <c r="Q45433" s="50" t="s">
        <v>368</v>
      </c>
      <c r="R45433" s="9" t="s">
        <v>368</v>
      </c>
      <c r="S45433" s="50" t="s">
        <v>368</v>
      </c>
      <c r="T45433" s="9" t="s">
        <v>368</v>
      </c>
      <c r="U45433" s="9" t="s">
        <v>368</v>
      </c>
    </row>
    <row r="45434">
      <c r="F45434" s="9"/>
      <c r="N45434" s="50"/>
      <c r="O45434" s="50"/>
      <c r="P45434" s="50"/>
      <c r="Q45434" s="50" t="s">
        <v>368</v>
      </c>
      <c r="R45434" s="9" t="s">
        <v>368</v>
      </c>
      <c r="S45434" s="50" t="s">
        <v>368</v>
      </c>
      <c r="T45434" s="9" t="s">
        <v>368</v>
      </c>
      <c r="U45434" s="9" t="s">
        <v>368</v>
      </c>
    </row>
    <row r="45435">
      <c r="F45435" s="9"/>
      <c r="N45435" s="50"/>
      <c r="O45435" s="50"/>
      <c r="P45435" s="50"/>
      <c r="Q45435" s="50" t="s">
        <v>368</v>
      </c>
      <c r="R45435" s="9" t="s">
        <v>368</v>
      </c>
      <c r="S45435" s="50" t="s">
        <v>368</v>
      </c>
      <c r="T45435" s="9" t="s">
        <v>368</v>
      </c>
      <c r="U45435" s="9" t="s">
        <v>368</v>
      </c>
    </row>
    <row r="45436">
      <c r="F45436" s="9"/>
      <c r="N45436" s="50"/>
      <c r="O45436" s="50"/>
      <c r="P45436" s="50"/>
      <c r="Q45436" s="50" t="s">
        <v>368</v>
      </c>
      <c r="R45436" s="9" t="s">
        <v>368</v>
      </c>
      <c r="S45436" s="50" t="s">
        <v>368</v>
      </c>
      <c r="T45436" s="9" t="s">
        <v>368</v>
      </c>
      <c r="U45436" s="9" t="s">
        <v>368</v>
      </c>
    </row>
    <row r="45437">
      <c r="F45437" s="9"/>
      <c r="N45437" s="50"/>
      <c r="O45437" s="50"/>
      <c r="P45437" s="50"/>
      <c r="Q45437" s="50" t="s">
        <v>368</v>
      </c>
      <c r="R45437" s="9" t="s">
        <v>368</v>
      </c>
      <c r="S45437" s="50" t="s">
        <v>368</v>
      </c>
      <c r="T45437" s="9" t="s">
        <v>368</v>
      </c>
      <c r="U45437" s="9" t="s">
        <v>368</v>
      </c>
    </row>
    <row r="45438">
      <c r="F45438" s="9"/>
      <c r="N45438" s="50"/>
      <c r="O45438" s="50"/>
      <c r="P45438" s="50"/>
      <c r="Q45438" s="50" t="s">
        <v>368</v>
      </c>
      <c r="R45438" s="9" t="s">
        <v>368</v>
      </c>
      <c r="S45438" s="50" t="s">
        <v>368</v>
      </c>
      <c r="T45438" s="9" t="s">
        <v>368</v>
      </c>
      <c r="U45438" s="9" t="s">
        <v>368</v>
      </c>
    </row>
    <row r="45439">
      <c r="F45439" s="9"/>
      <c r="N45439" s="50"/>
      <c r="O45439" s="50"/>
      <c r="P45439" s="50"/>
      <c r="Q45439" s="50" t="s">
        <v>368</v>
      </c>
      <c r="R45439" s="9" t="s">
        <v>368</v>
      </c>
      <c r="S45439" s="50" t="s">
        <v>368</v>
      </c>
      <c r="T45439" s="9" t="s">
        <v>368</v>
      </c>
      <c r="U45439" s="9" t="s">
        <v>368</v>
      </c>
    </row>
    <row r="45440">
      <c r="F45440" s="9"/>
      <c r="N45440" s="50"/>
      <c r="O45440" s="50"/>
      <c r="P45440" s="50"/>
      <c r="Q45440" s="50" t="s">
        <v>368</v>
      </c>
      <c r="R45440" s="9" t="s">
        <v>368</v>
      </c>
      <c r="S45440" s="50" t="s">
        <v>368</v>
      </c>
      <c r="T45440" s="9" t="s">
        <v>368</v>
      </c>
      <c r="U45440" s="9" t="s">
        <v>368</v>
      </c>
    </row>
    <row r="45441">
      <c r="F45441" s="9"/>
      <c r="N45441" s="50"/>
      <c r="O45441" s="50"/>
      <c r="P45441" s="50"/>
      <c r="Q45441" s="50" t="s">
        <v>368</v>
      </c>
      <c r="R45441" s="9" t="s">
        <v>368</v>
      </c>
      <c r="S45441" s="50" t="s">
        <v>368</v>
      </c>
      <c r="T45441" s="9" t="s">
        <v>368</v>
      </c>
      <c r="U45441" s="9" t="s">
        <v>368</v>
      </c>
    </row>
    <row r="45442">
      <c r="F45442" s="9"/>
      <c r="N45442" s="50"/>
      <c r="O45442" s="50"/>
      <c r="P45442" s="50"/>
      <c r="Q45442" s="50" t="s">
        <v>368</v>
      </c>
      <c r="R45442" s="9" t="s">
        <v>368</v>
      </c>
      <c r="S45442" s="50" t="s">
        <v>368</v>
      </c>
      <c r="T45442" s="9" t="s">
        <v>368</v>
      </c>
      <c r="U45442" s="9" t="s">
        <v>368</v>
      </c>
    </row>
    <row r="45443">
      <c r="F45443" s="9"/>
      <c r="N45443" s="50"/>
      <c r="O45443" s="50"/>
      <c r="P45443" s="50"/>
      <c r="Q45443" s="50" t="s">
        <v>368</v>
      </c>
      <c r="R45443" s="9" t="s">
        <v>368</v>
      </c>
      <c r="S45443" s="50" t="s">
        <v>368</v>
      </c>
      <c r="T45443" s="9" t="s">
        <v>368</v>
      </c>
      <c r="U45443" s="9" t="s">
        <v>368</v>
      </c>
    </row>
    <row r="45444">
      <c r="F45444" s="9"/>
      <c r="N45444" s="50"/>
      <c r="O45444" s="50"/>
      <c r="P45444" s="50"/>
      <c r="Q45444" s="50" t="s">
        <v>368</v>
      </c>
      <c r="R45444" s="9" t="s">
        <v>368</v>
      </c>
      <c r="S45444" s="50" t="s">
        <v>368</v>
      </c>
      <c r="T45444" s="9" t="s">
        <v>368</v>
      </c>
      <c r="U45444" s="9" t="s">
        <v>368</v>
      </c>
    </row>
    <row r="45445">
      <c r="F45445" s="9"/>
      <c r="N45445" s="50"/>
      <c r="O45445" s="50"/>
      <c r="P45445" s="50"/>
      <c r="Q45445" s="50" t="s">
        <v>368</v>
      </c>
      <c r="R45445" s="9" t="s">
        <v>368</v>
      </c>
      <c r="S45445" s="50" t="s">
        <v>368</v>
      </c>
      <c r="T45445" s="9" t="s">
        <v>368</v>
      </c>
      <c r="U45445" s="9" t="s">
        <v>368</v>
      </c>
    </row>
    <row r="45446">
      <c r="F45446" s="9"/>
      <c r="N45446" s="50"/>
      <c r="O45446" s="50"/>
      <c r="P45446" s="50"/>
      <c r="Q45446" s="50" t="s">
        <v>368</v>
      </c>
      <c r="R45446" s="9" t="s">
        <v>368</v>
      </c>
      <c r="S45446" s="50" t="s">
        <v>368</v>
      </c>
      <c r="T45446" s="9" t="s">
        <v>368</v>
      </c>
      <c r="U45446" s="9" t="s">
        <v>368</v>
      </c>
    </row>
    <row r="45447">
      <c r="F45447" s="9"/>
      <c r="N45447" s="50"/>
      <c r="O45447" s="50"/>
      <c r="P45447" s="50"/>
      <c r="Q45447" s="50" t="s">
        <v>368</v>
      </c>
      <c r="R45447" s="9" t="s">
        <v>368</v>
      </c>
      <c r="S45447" s="50" t="s">
        <v>368</v>
      </c>
      <c r="T45447" s="9" t="s">
        <v>368</v>
      </c>
      <c r="U45447" s="9" t="s">
        <v>368</v>
      </c>
    </row>
    <row r="45448">
      <c r="F45448" s="9"/>
      <c r="N45448" s="50"/>
      <c r="O45448" s="50"/>
      <c r="P45448" s="50"/>
      <c r="Q45448" s="50" t="s">
        <v>368</v>
      </c>
      <c r="R45448" s="9" t="s">
        <v>368</v>
      </c>
      <c r="S45448" s="50" t="s">
        <v>368</v>
      </c>
      <c r="T45448" s="9" t="s">
        <v>368</v>
      </c>
      <c r="U45448" s="9" t="s">
        <v>368</v>
      </c>
    </row>
    <row r="45449">
      <c r="F45449" s="9"/>
      <c r="N45449" s="50"/>
      <c r="O45449" s="50"/>
      <c r="P45449" s="50"/>
      <c r="Q45449" s="50" t="s">
        <v>368</v>
      </c>
      <c r="R45449" s="9" t="s">
        <v>368</v>
      </c>
      <c r="S45449" s="50" t="s">
        <v>368</v>
      </c>
      <c r="T45449" s="9" t="s">
        <v>368</v>
      </c>
      <c r="U45449" s="9" t="s">
        <v>368</v>
      </c>
    </row>
    <row r="45450">
      <c r="F45450" s="9"/>
      <c r="N45450" s="50"/>
      <c r="O45450" s="50"/>
      <c r="P45450" s="50"/>
      <c r="Q45450" s="50" t="s">
        <v>368</v>
      </c>
      <c r="R45450" s="9" t="s">
        <v>368</v>
      </c>
      <c r="S45450" s="50" t="s">
        <v>368</v>
      </c>
      <c r="T45450" s="9" t="s">
        <v>368</v>
      </c>
      <c r="U45450" s="9" t="s">
        <v>368</v>
      </c>
    </row>
    <row r="45451">
      <c r="F45451" s="9"/>
      <c r="N45451" s="50"/>
      <c r="O45451" s="50"/>
      <c r="P45451" s="50"/>
      <c r="Q45451" s="50" t="s">
        <v>368</v>
      </c>
      <c r="R45451" s="9" t="s">
        <v>368</v>
      </c>
      <c r="S45451" s="50" t="s">
        <v>368</v>
      </c>
      <c r="T45451" s="9" t="s">
        <v>368</v>
      </c>
      <c r="U45451" s="9" t="s">
        <v>368</v>
      </c>
    </row>
    <row r="45452">
      <c r="F45452" s="9"/>
      <c r="N45452" s="50"/>
      <c r="O45452" s="50"/>
      <c r="P45452" s="50"/>
      <c r="Q45452" s="50" t="s">
        <v>368</v>
      </c>
      <c r="R45452" s="9" t="s">
        <v>368</v>
      </c>
      <c r="S45452" s="50" t="s">
        <v>368</v>
      </c>
      <c r="T45452" s="9" t="s">
        <v>368</v>
      </c>
      <c r="U45452" s="9" t="s">
        <v>368</v>
      </c>
    </row>
    <row r="45453">
      <c r="F45453" s="9"/>
      <c r="N45453" s="50"/>
      <c r="O45453" s="50"/>
      <c r="P45453" s="50"/>
      <c r="Q45453" s="50" t="s">
        <v>368</v>
      </c>
      <c r="R45453" s="9" t="s">
        <v>368</v>
      </c>
      <c r="S45453" s="50" t="s">
        <v>368</v>
      </c>
      <c r="T45453" s="9" t="s">
        <v>368</v>
      </c>
      <c r="U45453" s="9" t="s">
        <v>368</v>
      </c>
    </row>
    <row r="45454">
      <c r="F45454" s="9"/>
      <c r="N45454" s="50"/>
      <c r="O45454" s="50"/>
      <c r="P45454" s="50"/>
      <c r="Q45454" s="50" t="s">
        <v>368</v>
      </c>
      <c r="R45454" s="9" t="s">
        <v>368</v>
      </c>
      <c r="S45454" s="50" t="s">
        <v>368</v>
      </c>
      <c r="T45454" s="9" t="s">
        <v>368</v>
      </c>
      <c r="U45454" s="9" t="s">
        <v>368</v>
      </c>
    </row>
    <row r="45455">
      <c r="F45455" s="9"/>
      <c r="N45455" s="50"/>
      <c r="O45455" s="50"/>
      <c r="P45455" s="50"/>
      <c r="Q45455" s="50" t="s">
        <v>368</v>
      </c>
      <c r="R45455" s="9" t="s">
        <v>368</v>
      </c>
      <c r="S45455" s="50" t="s">
        <v>368</v>
      </c>
      <c r="T45455" s="9" t="s">
        <v>368</v>
      </c>
      <c r="U45455" s="9" t="s">
        <v>368</v>
      </c>
    </row>
    <row r="45456">
      <c r="F45456" s="9"/>
      <c r="N45456" s="50"/>
      <c r="O45456" s="50"/>
      <c r="P45456" s="50"/>
      <c r="Q45456" s="50" t="s">
        <v>368</v>
      </c>
      <c r="R45456" s="9" t="s">
        <v>368</v>
      </c>
      <c r="S45456" s="50" t="s">
        <v>368</v>
      </c>
      <c r="T45456" s="9" t="s">
        <v>368</v>
      </c>
      <c r="U45456" s="9" t="s">
        <v>368</v>
      </c>
    </row>
    <row r="45457">
      <c r="F45457" s="9"/>
      <c r="N45457" s="50"/>
      <c r="O45457" s="50"/>
      <c r="P45457" s="50"/>
      <c r="Q45457" s="50" t="s">
        <v>368</v>
      </c>
      <c r="R45457" s="9" t="s">
        <v>368</v>
      </c>
      <c r="S45457" s="50" t="s">
        <v>368</v>
      </c>
      <c r="T45457" s="9" t="s">
        <v>368</v>
      </c>
      <c r="U45457" s="9" t="s">
        <v>368</v>
      </c>
    </row>
    <row r="45458">
      <c r="F45458" s="9"/>
      <c r="N45458" s="50"/>
      <c r="O45458" s="50"/>
      <c r="P45458" s="50"/>
      <c r="Q45458" s="50" t="s">
        <v>368</v>
      </c>
      <c r="R45458" s="9" t="s">
        <v>368</v>
      </c>
      <c r="S45458" s="50" t="s">
        <v>368</v>
      </c>
      <c r="T45458" s="9" t="s">
        <v>368</v>
      </c>
      <c r="U45458" s="9" t="s">
        <v>368</v>
      </c>
    </row>
    <row r="45459">
      <c r="F45459" s="9"/>
      <c r="N45459" s="50"/>
      <c r="O45459" s="50"/>
      <c r="P45459" s="50"/>
      <c r="Q45459" s="50" t="s">
        <v>368</v>
      </c>
      <c r="R45459" s="9" t="s">
        <v>368</v>
      </c>
      <c r="S45459" s="50" t="s">
        <v>368</v>
      </c>
      <c r="T45459" s="9" t="s">
        <v>368</v>
      </c>
      <c r="U45459" s="9" t="s">
        <v>368</v>
      </c>
    </row>
    <row r="45460">
      <c r="F45460" s="9"/>
      <c r="N45460" s="50"/>
      <c r="O45460" s="50"/>
      <c r="P45460" s="50"/>
      <c r="Q45460" s="50" t="s">
        <v>368</v>
      </c>
      <c r="R45460" s="9" t="s">
        <v>368</v>
      </c>
      <c r="S45460" s="50" t="s">
        <v>368</v>
      </c>
      <c r="T45460" s="9" t="s">
        <v>368</v>
      </c>
      <c r="U45460" s="9" t="s">
        <v>368</v>
      </c>
    </row>
    <row r="45461">
      <c r="F45461" s="9"/>
      <c r="N45461" s="50"/>
      <c r="O45461" s="50"/>
      <c r="P45461" s="50"/>
      <c r="Q45461" s="50" t="s">
        <v>368</v>
      </c>
      <c r="R45461" s="9" t="s">
        <v>368</v>
      </c>
      <c r="S45461" s="50" t="s">
        <v>368</v>
      </c>
      <c r="T45461" s="9" t="s">
        <v>368</v>
      </c>
      <c r="U45461" s="9" t="s">
        <v>368</v>
      </c>
    </row>
    <row r="45462">
      <c r="F45462" s="9"/>
      <c r="N45462" s="50"/>
      <c r="O45462" s="50"/>
      <c r="P45462" s="50"/>
      <c r="Q45462" s="50" t="s">
        <v>368</v>
      </c>
      <c r="R45462" s="9" t="s">
        <v>368</v>
      </c>
      <c r="S45462" s="50" t="s">
        <v>368</v>
      </c>
      <c r="T45462" s="9" t="s">
        <v>368</v>
      </c>
      <c r="U45462" s="9" t="s">
        <v>368</v>
      </c>
    </row>
    <row r="45463">
      <c r="F45463" s="9"/>
      <c r="N45463" s="50"/>
      <c r="O45463" s="50"/>
      <c r="P45463" s="50"/>
      <c r="Q45463" s="50" t="s">
        <v>368</v>
      </c>
      <c r="R45463" s="9" t="s">
        <v>368</v>
      </c>
      <c r="S45463" s="50" t="s">
        <v>368</v>
      </c>
      <c r="T45463" s="9" t="s">
        <v>368</v>
      </c>
      <c r="U45463" s="9" t="s">
        <v>368</v>
      </c>
    </row>
    <row r="45464">
      <c r="F45464" s="9"/>
      <c r="N45464" s="50"/>
      <c r="O45464" s="50"/>
      <c r="P45464" s="50"/>
      <c r="Q45464" s="50" t="s">
        <v>368</v>
      </c>
      <c r="R45464" s="9" t="s">
        <v>368</v>
      </c>
      <c r="S45464" s="50" t="s">
        <v>368</v>
      </c>
      <c r="T45464" s="9" t="s">
        <v>368</v>
      </c>
      <c r="U45464" s="9" t="s">
        <v>368</v>
      </c>
    </row>
    <row r="45465">
      <c r="F45465" s="9"/>
      <c r="N45465" s="50"/>
      <c r="O45465" s="50"/>
      <c r="P45465" s="50"/>
      <c r="Q45465" s="50" t="s">
        <v>368</v>
      </c>
      <c r="R45465" s="9" t="s">
        <v>368</v>
      </c>
      <c r="S45465" s="50" t="s">
        <v>368</v>
      </c>
      <c r="T45465" s="9" t="s">
        <v>368</v>
      </c>
      <c r="U45465" s="9" t="s">
        <v>368</v>
      </c>
    </row>
    <row r="45466">
      <c r="F45466" s="9"/>
      <c r="N45466" s="50"/>
      <c r="O45466" s="50"/>
      <c r="P45466" s="50"/>
      <c r="Q45466" s="50" t="s">
        <v>368</v>
      </c>
      <c r="R45466" s="9" t="s">
        <v>368</v>
      </c>
      <c r="S45466" s="50" t="s">
        <v>368</v>
      </c>
      <c r="T45466" s="9" t="s">
        <v>368</v>
      </c>
      <c r="U45466" s="9" t="s">
        <v>368</v>
      </c>
    </row>
    <row r="45467">
      <c r="F45467" s="9"/>
      <c r="N45467" s="50"/>
      <c r="O45467" s="50"/>
      <c r="P45467" s="50"/>
      <c r="Q45467" s="50" t="s">
        <v>368</v>
      </c>
      <c r="R45467" s="9" t="s">
        <v>368</v>
      </c>
      <c r="S45467" s="50" t="s">
        <v>368</v>
      </c>
      <c r="T45467" s="9" t="s">
        <v>368</v>
      </c>
      <c r="U45467" s="9" t="s">
        <v>368</v>
      </c>
    </row>
    <row r="45468">
      <c r="F45468" s="9"/>
      <c r="N45468" s="50"/>
      <c r="O45468" s="50"/>
      <c r="P45468" s="50"/>
      <c r="Q45468" s="50" t="s">
        <v>368</v>
      </c>
      <c r="R45468" s="9" t="s">
        <v>368</v>
      </c>
      <c r="S45468" s="50" t="s">
        <v>368</v>
      </c>
      <c r="T45468" s="9" t="s">
        <v>368</v>
      </c>
      <c r="U45468" s="9" t="s">
        <v>368</v>
      </c>
    </row>
    <row r="45469">
      <c r="F45469" s="9"/>
      <c r="N45469" s="50"/>
      <c r="O45469" s="50"/>
      <c r="P45469" s="50"/>
      <c r="Q45469" s="50" t="s">
        <v>368</v>
      </c>
      <c r="R45469" s="9" t="s">
        <v>368</v>
      </c>
      <c r="S45469" s="50" t="s">
        <v>368</v>
      </c>
      <c r="T45469" s="9" t="s">
        <v>368</v>
      </c>
      <c r="U45469" s="9" t="s">
        <v>368</v>
      </c>
    </row>
    <row r="45470">
      <c r="F45470" s="9"/>
      <c r="N45470" s="50"/>
      <c r="O45470" s="50"/>
      <c r="P45470" s="50"/>
      <c r="Q45470" s="50" t="s">
        <v>368</v>
      </c>
      <c r="R45470" s="9" t="s">
        <v>368</v>
      </c>
      <c r="S45470" s="50" t="s">
        <v>368</v>
      </c>
      <c r="T45470" s="9" t="s">
        <v>368</v>
      </c>
      <c r="U45470" s="9" t="s">
        <v>368</v>
      </c>
    </row>
    <row r="45471">
      <c r="F45471" s="9"/>
      <c r="N45471" s="50"/>
      <c r="O45471" s="50"/>
      <c r="P45471" s="50"/>
      <c r="Q45471" s="50" t="s">
        <v>368</v>
      </c>
      <c r="R45471" s="9" t="s">
        <v>368</v>
      </c>
      <c r="S45471" s="50" t="s">
        <v>368</v>
      </c>
      <c r="T45471" s="9" t="s">
        <v>368</v>
      </c>
      <c r="U45471" s="9" t="s">
        <v>368</v>
      </c>
    </row>
    <row r="45472">
      <c r="F45472" s="9"/>
      <c r="N45472" s="50"/>
      <c r="O45472" s="50"/>
      <c r="P45472" s="50"/>
      <c r="Q45472" s="50" t="s">
        <v>368</v>
      </c>
      <c r="R45472" s="9" t="s">
        <v>368</v>
      </c>
      <c r="S45472" s="50" t="s">
        <v>368</v>
      </c>
      <c r="T45472" s="9" t="s">
        <v>368</v>
      </c>
      <c r="U45472" s="9" t="s">
        <v>368</v>
      </c>
    </row>
    <row r="45473">
      <c r="F45473" s="9"/>
      <c r="N45473" s="50"/>
      <c r="O45473" s="50"/>
      <c r="P45473" s="50"/>
      <c r="Q45473" s="50" t="s">
        <v>368</v>
      </c>
      <c r="R45473" s="9" t="s">
        <v>368</v>
      </c>
      <c r="S45473" s="50" t="s">
        <v>368</v>
      </c>
      <c r="T45473" s="9" t="s">
        <v>368</v>
      </c>
      <c r="U45473" s="9" t="s">
        <v>368</v>
      </c>
    </row>
    <row r="45474">
      <c r="F45474" s="9"/>
      <c r="N45474" s="50"/>
      <c r="O45474" s="50"/>
      <c r="P45474" s="50"/>
      <c r="Q45474" s="50" t="s">
        <v>368</v>
      </c>
      <c r="R45474" s="9" t="s">
        <v>368</v>
      </c>
      <c r="S45474" s="50" t="s">
        <v>368</v>
      </c>
      <c r="T45474" s="9" t="s">
        <v>368</v>
      </c>
      <c r="U45474" s="9" t="s">
        <v>368</v>
      </c>
    </row>
    <row r="45475">
      <c r="F45475" s="9"/>
      <c r="N45475" s="50"/>
      <c r="O45475" s="50"/>
      <c r="P45475" s="50"/>
      <c r="Q45475" s="50" t="s">
        <v>368</v>
      </c>
      <c r="R45475" s="9" t="s">
        <v>368</v>
      </c>
      <c r="S45475" s="50" t="s">
        <v>368</v>
      </c>
      <c r="T45475" s="9" t="s">
        <v>368</v>
      </c>
      <c r="U45475" s="9" t="s">
        <v>368</v>
      </c>
    </row>
    <row r="45476">
      <c r="F45476" s="9"/>
      <c r="N45476" s="50"/>
      <c r="O45476" s="50"/>
      <c r="P45476" s="50"/>
      <c r="Q45476" s="50" t="s">
        <v>368</v>
      </c>
      <c r="R45476" s="9" t="s">
        <v>368</v>
      </c>
      <c r="S45476" s="50" t="s">
        <v>368</v>
      </c>
      <c r="T45476" s="9" t="s">
        <v>368</v>
      </c>
      <c r="U45476" s="9" t="s">
        <v>368</v>
      </c>
    </row>
    <row r="45477">
      <c r="F45477" s="9"/>
      <c r="N45477" s="50"/>
      <c r="O45477" s="50"/>
      <c r="P45477" s="50"/>
      <c r="Q45477" s="50" t="s">
        <v>368</v>
      </c>
      <c r="R45477" s="9" t="s">
        <v>368</v>
      </c>
      <c r="S45477" s="50" t="s">
        <v>368</v>
      </c>
      <c r="T45477" s="9" t="s">
        <v>368</v>
      </c>
      <c r="U45477" s="9" t="s">
        <v>368</v>
      </c>
    </row>
    <row r="45478">
      <c r="F45478" s="9"/>
      <c r="N45478" s="50"/>
      <c r="O45478" s="50"/>
      <c r="P45478" s="50"/>
      <c r="Q45478" s="50" t="s">
        <v>368</v>
      </c>
      <c r="R45478" s="9" t="s">
        <v>368</v>
      </c>
      <c r="S45478" s="50" t="s">
        <v>368</v>
      </c>
      <c r="T45478" s="9" t="s">
        <v>368</v>
      </c>
      <c r="U45478" s="9" t="s">
        <v>368</v>
      </c>
    </row>
    <row r="45479">
      <c r="F45479" s="9"/>
      <c r="N45479" s="50"/>
      <c r="O45479" s="50"/>
      <c r="P45479" s="50"/>
      <c r="Q45479" s="50" t="s">
        <v>368</v>
      </c>
      <c r="R45479" s="9" t="s">
        <v>368</v>
      </c>
      <c r="S45479" s="50" t="s">
        <v>368</v>
      </c>
      <c r="T45479" s="9" t="s">
        <v>368</v>
      </c>
      <c r="U45479" s="9" t="s">
        <v>368</v>
      </c>
    </row>
    <row r="45480">
      <c r="F45480" s="9"/>
      <c r="N45480" s="50"/>
      <c r="O45480" s="50"/>
      <c r="P45480" s="50"/>
      <c r="Q45480" s="50" t="s">
        <v>368</v>
      </c>
      <c r="R45480" s="9" t="s">
        <v>368</v>
      </c>
      <c r="S45480" s="50" t="s">
        <v>368</v>
      </c>
      <c r="T45480" s="9" t="s">
        <v>368</v>
      </c>
      <c r="U45480" s="9" t="s">
        <v>368</v>
      </c>
    </row>
    <row r="45481">
      <c r="F45481" s="9"/>
      <c r="N45481" s="50"/>
      <c r="O45481" s="50"/>
      <c r="P45481" s="50"/>
      <c r="Q45481" s="50" t="s">
        <v>368</v>
      </c>
      <c r="R45481" s="9" t="s">
        <v>368</v>
      </c>
      <c r="S45481" s="50" t="s">
        <v>368</v>
      </c>
      <c r="T45481" s="9" t="s">
        <v>368</v>
      </c>
      <c r="U45481" s="9" t="s">
        <v>368</v>
      </c>
    </row>
    <row r="45482">
      <c r="F45482" s="9"/>
      <c r="N45482" s="50"/>
      <c r="O45482" s="50"/>
      <c r="P45482" s="50"/>
      <c r="Q45482" s="50" t="s">
        <v>368</v>
      </c>
      <c r="R45482" s="9" t="s">
        <v>368</v>
      </c>
      <c r="S45482" s="50" t="s">
        <v>368</v>
      </c>
      <c r="T45482" s="9" t="s">
        <v>368</v>
      </c>
      <c r="U45482" s="9" t="s">
        <v>368</v>
      </c>
    </row>
    <row r="45483">
      <c r="F45483" s="9"/>
      <c r="N45483" s="50"/>
      <c r="O45483" s="50"/>
      <c r="P45483" s="50"/>
      <c r="Q45483" s="50" t="s">
        <v>368</v>
      </c>
      <c r="R45483" s="9" t="s">
        <v>368</v>
      </c>
      <c r="S45483" s="50" t="s">
        <v>368</v>
      </c>
      <c r="T45483" s="9" t="s">
        <v>368</v>
      </c>
      <c r="U45483" s="9" t="s">
        <v>368</v>
      </c>
    </row>
    <row r="45484">
      <c r="F45484" s="9"/>
      <c r="N45484" s="50"/>
      <c r="O45484" s="50"/>
      <c r="P45484" s="50"/>
      <c r="Q45484" s="50" t="s">
        <v>368</v>
      </c>
      <c r="R45484" s="9" t="s">
        <v>368</v>
      </c>
      <c r="S45484" s="50" t="s">
        <v>368</v>
      </c>
      <c r="T45484" s="9" t="s">
        <v>368</v>
      </c>
      <c r="U45484" s="9" t="s">
        <v>368</v>
      </c>
    </row>
    <row r="45485">
      <c r="F45485" s="9"/>
      <c r="N45485" s="50"/>
      <c r="O45485" s="50"/>
      <c r="P45485" s="50"/>
      <c r="Q45485" s="50" t="s">
        <v>368</v>
      </c>
      <c r="R45485" s="9" t="s">
        <v>368</v>
      </c>
      <c r="S45485" s="50" t="s">
        <v>368</v>
      </c>
      <c r="T45485" s="9" t="s">
        <v>368</v>
      </c>
      <c r="U45485" s="9" t="s">
        <v>368</v>
      </c>
    </row>
    <row r="45486">
      <c r="F45486" s="9"/>
      <c r="N45486" s="50"/>
      <c r="O45486" s="50"/>
      <c r="P45486" s="50"/>
      <c r="Q45486" s="50" t="s">
        <v>368</v>
      </c>
      <c r="R45486" s="9" t="s">
        <v>368</v>
      </c>
      <c r="S45486" s="50" t="s">
        <v>368</v>
      </c>
      <c r="T45486" s="9" t="s">
        <v>368</v>
      </c>
      <c r="U45486" s="9" t="s">
        <v>368</v>
      </c>
    </row>
    <row r="45487">
      <c r="F45487" s="9"/>
      <c r="N45487" s="50"/>
      <c r="O45487" s="50"/>
      <c r="P45487" s="50"/>
      <c r="Q45487" s="50" t="s">
        <v>368</v>
      </c>
      <c r="R45487" s="9" t="s">
        <v>368</v>
      </c>
      <c r="S45487" s="50" t="s">
        <v>368</v>
      </c>
      <c r="T45487" s="9" t="s">
        <v>368</v>
      </c>
      <c r="U45487" s="9" t="s">
        <v>368</v>
      </c>
    </row>
    <row r="45488">
      <c r="F45488" s="9"/>
      <c r="N45488" s="50"/>
      <c r="O45488" s="50"/>
      <c r="P45488" s="50"/>
      <c r="Q45488" s="50" t="s">
        <v>368</v>
      </c>
      <c r="R45488" s="9" t="s">
        <v>368</v>
      </c>
      <c r="S45488" s="50" t="s">
        <v>368</v>
      </c>
      <c r="T45488" s="9" t="s">
        <v>368</v>
      </c>
      <c r="U45488" s="9" t="s">
        <v>368</v>
      </c>
    </row>
    <row r="45489">
      <c r="F45489" s="9"/>
      <c r="N45489" s="50"/>
      <c r="O45489" s="50"/>
      <c r="P45489" s="50"/>
      <c r="Q45489" s="50" t="s">
        <v>368</v>
      </c>
      <c r="R45489" s="9" t="s">
        <v>368</v>
      </c>
      <c r="S45489" s="50" t="s">
        <v>368</v>
      </c>
      <c r="T45489" s="9" t="s">
        <v>368</v>
      </c>
      <c r="U45489" s="9" t="s">
        <v>368</v>
      </c>
    </row>
    <row r="45490">
      <c r="F45490" s="9"/>
      <c r="N45490" s="50"/>
      <c r="O45490" s="50"/>
      <c r="P45490" s="50"/>
      <c r="Q45490" s="50" t="s">
        <v>368</v>
      </c>
      <c r="R45490" s="9" t="s">
        <v>368</v>
      </c>
      <c r="S45490" s="50" t="s">
        <v>368</v>
      </c>
      <c r="T45490" s="9" t="s">
        <v>368</v>
      </c>
      <c r="U45490" s="9" t="s">
        <v>368</v>
      </c>
    </row>
    <row r="45491">
      <c r="F45491" s="9"/>
      <c r="N45491" s="50"/>
      <c r="O45491" s="50"/>
      <c r="P45491" s="50"/>
      <c r="Q45491" s="50" t="s">
        <v>368</v>
      </c>
      <c r="R45491" s="9" t="s">
        <v>368</v>
      </c>
      <c r="S45491" s="50" t="s">
        <v>368</v>
      </c>
      <c r="T45491" s="9" t="s">
        <v>368</v>
      </c>
      <c r="U45491" s="9" t="s">
        <v>368</v>
      </c>
    </row>
    <row r="45492">
      <c r="F45492" s="9"/>
      <c r="N45492" s="50"/>
      <c r="O45492" s="50"/>
      <c r="P45492" s="50"/>
      <c r="Q45492" s="50" t="s">
        <v>368</v>
      </c>
      <c r="R45492" s="9" t="s">
        <v>368</v>
      </c>
      <c r="S45492" s="50" t="s">
        <v>368</v>
      </c>
      <c r="T45492" s="9" t="s">
        <v>368</v>
      </c>
      <c r="U45492" s="9" t="s">
        <v>368</v>
      </c>
    </row>
    <row r="45493">
      <c r="F45493" s="9"/>
      <c r="N45493" s="50"/>
      <c r="O45493" s="50"/>
      <c r="P45493" s="50"/>
      <c r="Q45493" s="50" t="s">
        <v>368</v>
      </c>
      <c r="R45493" s="9" t="s">
        <v>368</v>
      </c>
      <c r="S45493" s="50" t="s">
        <v>368</v>
      </c>
      <c r="T45493" s="9" t="s">
        <v>368</v>
      </c>
      <c r="U45493" s="9" t="s">
        <v>368</v>
      </c>
    </row>
    <row r="45494">
      <c r="F45494" s="9"/>
      <c r="N45494" s="50"/>
      <c r="O45494" s="50"/>
      <c r="P45494" s="50"/>
      <c r="Q45494" s="50" t="s">
        <v>368</v>
      </c>
      <c r="R45494" s="9" t="s">
        <v>368</v>
      </c>
      <c r="S45494" s="50" t="s">
        <v>368</v>
      </c>
      <c r="T45494" s="9" t="s">
        <v>368</v>
      </c>
      <c r="U45494" s="9" t="s">
        <v>368</v>
      </c>
    </row>
    <row r="45495">
      <c r="F45495" s="9"/>
      <c r="N45495" s="50"/>
      <c r="O45495" s="50"/>
      <c r="P45495" s="50"/>
      <c r="Q45495" s="50" t="s">
        <v>368</v>
      </c>
      <c r="R45495" s="9" t="s">
        <v>368</v>
      </c>
      <c r="S45495" s="50" t="s">
        <v>368</v>
      </c>
      <c r="T45495" s="9" t="s">
        <v>368</v>
      </c>
      <c r="U45495" s="9" t="s">
        <v>368</v>
      </c>
    </row>
    <row r="45496">
      <c r="F45496" s="9"/>
      <c r="N45496" s="50"/>
      <c r="O45496" s="50"/>
      <c r="P45496" s="50"/>
      <c r="Q45496" s="50" t="s">
        <v>368</v>
      </c>
      <c r="R45496" s="9" t="s">
        <v>368</v>
      </c>
      <c r="S45496" s="50" t="s">
        <v>368</v>
      </c>
      <c r="T45496" s="9" t="s">
        <v>368</v>
      </c>
      <c r="U45496" s="9" t="s">
        <v>368</v>
      </c>
    </row>
    <row r="45497">
      <c r="F45497" s="9"/>
      <c r="N45497" s="50"/>
      <c r="O45497" s="50"/>
      <c r="P45497" s="50"/>
      <c r="Q45497" s="50" t="s">
        <v>368</v>
      </c>
      <c r="R45497" s="9" t="s">
        <v>368</v>
      </c>
      <c r="S45497" s="50" t="s">
        <v>368</v>
      </c>
      <c r="T45497" s="9" t="s">
        <v>368</v>
      </c>
      <c r="U45497" s="9" t="s">
        <v>368</v>
      </c>
    </row>
    <row r="45498">
      <c r="F45498" s="9"/>
      <c r="N45498" s="50"/>
      <c r="O45498" s="50"/>
      <c r="P45498" s="50"/>
      <c r="Q45498" s="50" t="s">
        <v>368</v>
      </c>
      <c r="R45498" s="9" t="s">
        <v>368</v>
      </c>
      <c r="S45498" s="50" t="s">
        <v>368</v>
      </c>
      <c r="T45498" s="9" t="s">
        <v>368</v>
      </c>
      <c r="U45498" s="9" t="s">
        <v>368</v>
      </c>
    </row>
    <row r="45499">
      <c r="F45499" s="9"/>
      <c r="N45499" s="50"/>
      <c r="O45499" s="50"/>
      <c r="P45499" s="50"/>
      <c r="Q45499" s="50" t="s">
        <v>368</v>
      </c>
      <c r="R45499" s="9" t="s">
        <v>368</v>
      </c>
      <c r="S45499" s="50" t="s">
        <v>368</v>
      </c>
      <c r="T45499" s="9" t="s">
        <v>368</v>
      </c>
      <c r="U45499" s="9" t="s">
        <v>368</v>
      </c>
    </row>
    <row r="45500">
      <c r="F45500" s="9"/>
      <c r="N45500" s="50"/>
      <c r="O45500" s="50"/>
      <c r="P45500" s="50"/>
      <c r="Q45500" s="50" t="s">
        <v>368</v>
      </c>
      <c r="R45500" s="9" t="s">
        <v>368</v>
      </c>
      <c r="S45500" s="50" t="s">
        <v>368</v>
      </c>
      <c r="T45500" s="9" t="s">
        <v>368</v>
      </c>
      <c r="U45500" s="9" t="s">
        <v>368</v>
      </c>
    </row>
    <row r="45501">
      <c r="F45501" s="9"/>
      <c r="N45501" s="50"/>
      <c r="O45501" s="50"/>
      <c r="P45501" s="50"/>
      <c r="Q45501" s="50" t="s">
        <v>368</v>
      </c>
      <c r="R45501" s="9" t="s">
        <v>368</v>
      </c>
      <c r="S45501" s="50" t="s">
        <v>368</v>
      </c>
      <c r="T45501" s="9" t="s">
        <v>368</v>
      </c>
      <c r="U45501" s="9" t="s">
        <v>368</v>
      </c>
    </row>
    <row r="45502">
      <c r="F45502" s="9"/>
      <c r="N45502" s="50"/>
      <c r="O45502" s="50"/>
      <c r="P45502" s="50"/>
      <c r="Q45502" s="50" t="s">
        <v>368</v>
      </c>
      <c r="R45502" s="9" t="s">
        <v>368</v>
      </c>
      <c r="S45502" s="50" t="s">
        <v>368</v>
      </c>
      <c r="T45502" s="9" t="s">
        <v>368</v>
      </c>
      <c r="U45502" s="9" t="s">
        <v>368</v>
      </c>
    </row>
    <row r="45503">
      <c r="F45503" s="9"/>
      <c r="N45503" s="50"/>
      <c r="O45503" s="50"/>
      <c r="P45503" s="50"/>
      <c r="Q45503" s="50" t="s">
        <v>368</v>
      </c>
      <c r="R45503" s="9" t="s">
        <v>368</v>
      </c>
      <c r="S45503" s="50" t="s">
        <v>368</v>
      </c>
      <c r="T45503" s="9" t="s">
        <v>368</v>
      </c>
      <c r="U45503" s="9" t="s">
        <v>368</v>
      </c>
    </row>
    <row r="45504">
      <c r="F45504" s="9"/>
      <c r="N45504" s="50"/>
      <c r="O45504" s="50"/>
      <c r="P45504" s="50"/>
      <c r="Q45504" s="50" t="s">
        <v>368</v>
      </c>
      <c r="R45504" s="9" t="s">
        <v>368</v>
      </c>
      <c r="S45504" s="50" t="s">
        <v>368</v>
      </c>
      <c r="T45504" s="9" t="s">
        <v>368</v>
      </c>
      <c r="U45504" s="9" t="s">
        <v>368</v>
      </c>
    </row>
    <row r="45505">
      <c r="F45505" s="9"/>
      <c r="N45505" s="50"/>
      <c r="O45505" s="50"/>
      <c r="P45505" s="50"/>
      <c r="Q45505" s="50" t="s">
        <v>368</v>
      </c>
      <c r="R45505" s="9" t="s">
        <v>368</v>
      </c>
      <c r="S45505" s="50" t="s">
        <v>368</v>
      </c>
      <c r="T45505" s="9" t="s">
        <v>368</v>
      </c>
      <c r="U45505" s="9" t="s">
        <v>368</v>
      </c>
    </row>
    <row r="45506">
      <c r="F45506" s="9"/>
      <c r="N45506" s="50"/>
      <c r="O45506" s="50"/>
      <c r="P45506" s="50"/>
      <c r="Q45506" s="50" t="s">
        <v>368</v>
      </c>
      <c r="R45506" s="9" t="s">
        <v>368</v>
      </c>
      <c r="S45506" s="50" t="s">
        <v>368</v>
      </c>
      <c r="T45506" s="9" t="s">
        <v>368</v>
      </c>
      <c r="U45506" s="9" t="s">
        <v>368</v>
      </c>
    </row>
    <row r="45507">
      <c r="F45507" s="9"/>
      <c r="N45507" s="50"/>
      <c r="O45507" s="50"/>
      <c r="P45507" s="50"/>
      <c r="Q45507" s="50" t="s">
        <v>368</v>
      </c>
      <c r="R45507" s="9" t="s">
        <v>368</v>
      </c>
      <c r="S45507" s="50" t="s">
        <v>368</v>
      </c>
      <c r="T45507" s="9" t="s">
        <v>368</v>
      </c>
      <c r="U45507" s="9" t="s">
        <v>368</v>
      </c>
    </row>
    <row r="45508">
      <c r="F45508" s="9"/>
      <c r="N45508" s="50"/>
      <c r="O45508" s="50"/>
      <c r="P45508" s="50"/>
      <c r="Q45508" s="50" t="s">
        <v>368</v>
      </c>
      <c r="R45508" s="9" t="s">
        <v>368</v>
      </c>
      <c r="S45508" s="50" t="s">
        <v>368</v>
      </c>
      <c r="T45508" s="9" t="s">
        <v>368</v>
      </c>
      <c r="U45508" s="9" t="s">
        <v>368</v>
      </c>
    </row>
    <row r="45509">
      <c r="F45509" s="9"/>
      <c r="N45509" s="50"/>
      <c r="O45509" s="50"/>
      <c r="P45509" s="50"/>
      <c r="Q45509" s="50" t="s">
        <v>368</v>
      </c>
      <c r="R45509" s="9" t="s">
        <v>368</v>
      </c>
      <c r="S45509" s="50" t="s">
        <v>368</v>
      </c>
      <c r="T45509" s="9" t="s">
        <v>368</v>
      </c>
      <c r="U45509" s="9" t="s">
        <v>368</v>
      </c>
    </row>
    <row r="45510">
      <c r="F45510" s="9"/>
      <c r="N45510" s="50"/>
      <c r="O45510" s="50"/>
      <c r="P45510" s="50"/>
      <c r="Q45510" s="50" t="s">
        <v>368</v>
      </c>
      <c r="R45510" s="9" t="s">
        <v>368</v>
      </c>
      <c r="S45510" s="50" t="s">
        <v>368</v>
      </c>
      <c r="T45510" s="9" t="s">
        <v>368</v>
      </c>
      <c r="U45510" s="9" t="s">
        <v>368</v>
      </c>
    </row>
    <row r="45511">
      <c r="F45511" s="9"/>
      <c r="N45511" s="50"/>
      <c r="O45511" s="50"/>
      <c r="P45511" s="50"/>
      <c r="Q45511" s="50" t="s">
        <v>368</v>
      </c>
      <c r="R45511" s="9" t="s">
        <v>368</v>
      </c>
      <c r="S45511" s="50" t="s">
        <v>368</v>
      </c>
      <c r="T45511" s="9" t="s">
        <v>368</v>
      </c>
      <c r="U45511" s="9" t="s">
        <v>368</v>
      </c>
    </row>
    <row r="45512">
      <c r="F45512" s="9"/>
      <c r="N45512" s="50"/>
      <c r="O45512" s="50"/>
      <c r="P45512" s="50"/>
      <c r="Q45512" s="50" t="s">
        <v>368</v>
      </c>
      <c r="R45512" s="9" t="s">
        <v>368</v>
      </c>
      <c r="S45512" s="50" t="s">
        <v>368</v>
      </c>
      <c r="T45512" s="9" t="s">
        <v>368</v>
      </c>
      <c r="U45512" s="9" t="s">
        <v>368</v>
      </c>
    </row>
    <row r="45513">
      <c r="F45513" s="9"/>
      <c r="N45513" s="50"/>
      <c r="O45513" s="50"/>
      <c r="P45513" s="50"/>
      <c r="Q45513" s="50" t="s">
        <v>368</v>
      </c>
      <c r="R45513" s="9" t="s">
        <v>368</v>
      </c>
      <c r="S45513" s="50" t="s">
        <v>368</v>
      </c>
      <c r="T45513" s="9" t="s">
        <v>368</v>
      </c>
      <c r="U45513" s="9" t="s">
        <v>368</v>
      </c>
    </row>
    <row r="45514">
      <c r="F45514" s="9"/>
      <c r="N45514" s="50"/>
      <c r="O45514" s="50"/>
      <c r="P45514" s="50"/>
      <c r="Q45514" s="50" t="s">
        <v>368</v>
      </c>
      <c r="R45514" s="9" t="s">
        <v>368</v>
      </c>
      <c r="S45514" s="50" t="s">
        <v>368</v>
      </c>
      <c r="T45514" s="9" t="s">
        <v>368</v>
      </c>
      <c r="U45514" s="9" t="s">
        <v>368</v>
      </c>
    </row>
    <row r="45515">
      <c r="F45515" s="9"/>
      <c r="N45515" s="50"/>
      <c r="O45515" s="50"/>
      <c r="P45515" s="50"/>
      <c r="Q45515" s="50" t="s">
        <v>368</v>
      </c>
      <c r="R45515" s="9" t="s">
        <v>368</v>
      </c>
      <c r="S45515" s="50" t="s">
        <v>368</v>
      </c>
      <c r="T45515" s="9" t="s">
        <v>368</v>
      </c>
      <c r="U45515" s="9" t="s">
        <v>368</v>
      </c>
    </row>
    <row r="45516">
      <c r="F45516" s="9"/>
      <c r="N45516" s="50"/>
      <c r="O45516" s="50"/>
      <c r="P45516" s="50"/>
      <c r="Q45516" s="50" t="s">
        <v>368</v>
      </c>
      <c r="R45516" s="9" t="s">
        <v>368</v>
      </c>
      <c r="S45516" s="50" t="s">
        <v>368</v>
      </c>
      <c r="T45516" s="9" t="s">
        <v>368</v>
      </c>
      <c r="U45516" s="9" t="s">
        <v>368</v>
      </c>
    </row>
    <row r="45517">
      <c r="F45517" s="9"/>
      <c r="N45517" s="50"/>
      <c r="O45517" s="50"/>
      <c r="P45517" s="50"/>
      <c r="Q45517" s="50" t="s">
        <v>368</v>
      </c>
      <c r="R45517" s="9" t="s">
        <v>368</v>
      </c>
      <c r="S45517" s="50" t="s">
        <v>368</v>
      </c>
      <c r="T45517" s="9" t="s">
        <v>368</v>
      </c>
      <c r="U45517" s="9" t="s">
        <v>368</v>
      </c>
    </row>
    <row r="45518">
      <c r="F45518" s="9"/>
      <c r="N45518" s="50"/>
      <c r="O45518" s="50"/>
      <c r="P45518" s="50"/>
      <c r="Q45518" s="50" t="s">
        <v>368</v>
      </c>
      <c r="R45518" s="9" t="s">
        <v>368</v>
      </c>
      <c r="S45518" s="50" t="s">
        <v>368</v>
      </c>
      <c r="T45518" s="9" t="s">
        <v>368</v>
      </c>
      <c r="U45518" s="9" t="s">
        <v>368</v>
      </c>
    </row>
    <row r="45519">
      <c r="F45519" s="9"/>
      <c r="N45519" s="50"/>
      <c r="O45519" s="50"/>
      <c r="P45519" s="50"/>
      <c r="Q45519" s="50" t="s">
        <v>368</v>
      </c>
      <c r="R45519" s="9" t="s">
        <v>368</v>
      </c>
      <c r="S45519" s="50" t="s">
        <v>368</v>
      </c>
      <c r="T45519" s="9" t="s">
        <v>368</v>
      </c>
      <c r="U45519" s="9" t="s">
        <v>368</v>
      </c>
    </row>
    <row r="45520">
      <c r="F45520" s="9"/>
      <c r="N45520" s="50"/>
      <c r="O45520" s="50"/>
      <c r="P45520" s="50"/>
      <c r="Q45520" s="50" t="s">
        <v>368</v>
      </c>
      <c r="R45520" s="9" t="s">
        <v>368</v>
      </c>
      <c r="S45520" s="50" t="s">
        <v>368</v>
      </c>
      <c r="T45520" s="9" t="s">
        <v>368</v>
      </c>
      <c r="U45520" s="9" t="s">
        <v>368</v>
      </c>
    </row>
    <row r="45521">
      <c r="F45521" s="9"/>
      <c r="N45521" s="50"/>
      <c r="O45521" s="50"/>
      <c r="P45521" s="50"/>
      <c r="Q45521" s="50" t="s">
        <v>368</v>
      </c>
      <c r="R45521" s="9" t="s">
        <v>368</v>
      </c>
      <c r="S45521" s="50" t="s">
        <v>368</v>
      </c>
      <c r="T45521" s="9" t="s">
        <v>368</v>
      </c>
      <c r="U45521" s="9" t="s">
        <v>368</v>
      </c>
    </row>
    <row r="45522">
      <c r="F45522" s="9"/>
      <c r="N45522" s="50"/>
      <c r="O45522" s="50"/>
      <c r="P45522" s="50"/>
      <c r="Q45522" s="50" t="s">
        <v>368</v>
      </c>
      <c r="R45522" s="9" t="s">
        <v>368</v>
      </c>
      <c r="S45522" s="50" t="s">
        <v>368</v>
      </c>
      <c r="T45522" s="9" t="s">
        <v>368</v>
      </c>
      <c r="U45522" s="9" t="s">
        <v>368</v>
      </c>
    </row>
    <row r="45523">
      <c r="F45523" s="9"/>
      <c r="N45523" s="50"/>
      <c r="O45523" s="50"/>
      <c r="P45523" s="50"/>
      <c r="Q45523" s="50" t="s">
        <v>368</v>
      </c>
      <c r="R45523" s="9" t="s">
        <v>368</v>
      </c>
      <c r="S45523" s="50" t="s">
        <v>368</v>
      </c>
      <c r="T45523" s="9" t="s">
        <v>368</v>
      </c>
      <c r="U45523" s="9" t="s">
        <v>368</v>
      </c>
    </row>
    <row r="45524">
      <c r="F45524" s="9"/>
      <c r="N45524" s="50"/>
      <c r="O45524" s="50"/>
      <c r="P45524" s="50"/>
      <c r="Q45524" s="50" t="s">
        <v>368</v>
      </c>
      <c r="R45524" s="9" t="s">
        <v>368</v>
      </c>
      <c r="S45524" s="50" t="s">
        <v>368</v>
      </c>
      <c r="T45524" s="9" t="s">
        <v>368</v>
      </c>
      <c r="U45524" s="9" t="s">
        <v>368</v>
      </c>
    </row>
    <row r="45525">
      <c r="F45525" s="9"/>
      <c r="N45525" s="50"/>
      <c r="O45525" s="50"/>
      <c r="P45525" s="50"/>
      <c r="Q45525" s="50" t="s">
        <v>368</v>
      </c>
      <c r="R45525" s="9" t="s">
        <v>368</v>
      </c>
      <c r="S45525" s="50" t="s">
        <v>368</v>
      </c>
      <c r="T45525" s="9" t="s">
        <v>368</v>
      </c>
      <c r="U45525" s="9" t="s">
        <v>368</v>
      </c>
    </row>
    <row r="45526">
      <c r="F45526" s="9"/>
      <c r="N45526" s="50"/>
      <c r="O45526" s="50"/>
      <c r="P45526" s="50"/>
      <c r="Q45526" s="50" t="s">
        <v>368</v>
      </c>
      <c r="R45526" s="9" t="s">
        <v>368</v>
      </c>
      <c r="S45526" s="50" t="s">
        <v>368</v>
      </c>
      <c r="T45526" s="9" t="s">
        <v>368</v>
      </c>
      <c r="U45526" s="9" t="s">
        <v>368</v>
      </c>
    </row>
    <row r="45527">
      <c r="F45527" s="9"/>
      <c r="N45527" s="50"/>
      <c r="O45527" s="50"/>
      <c r="P45527" s="50"/>
      <c r="Q45527" s="50" t="s">
        <v>368</v>
      </c>
      <c r="R45527" s="9" t="s">
        <v>368</v>
      </c>
      <c r="S45527" s="50" t="s">
        <v>368</v>
      </c>
      <c r="T45527" s="9" t="s">
        <v>368</v>
      </c>
      <c r="U45527" s="9" t="s">
        <v>368</v>
      </c>
    </row>
    <row r="45528">
      <c r="F45528" s="9"/>
      <c r="N45528" s="50"/>
      <c r="O45528" s="50"/>
      <c r="P45528" s="50"/>
      <c r="Q45528" s="50" t="s">
        <v>368</v>
      </c>
      <c r="R45528" s="9" t="s">
        <v>368</v>
      </c>
      <c r="S45528" s="50" t="s">
        <v>368</v>
      </c>
      <c r="T45528" s="9" t="s">
        <v>368</v>
      </c>
      <c r="U45528" s="9" t="s">
        <v>368</v>
      </c>
    </row>
    <row r="45529">
      <c r="F45529" s="9"/>
      <c r="N45529" s="50"/>
      <c r="O45529" s="50"/>
      <c r="P45529" s="50"/>
      <c r="Q45529" s="50" t="s">
        <v>368</v>
      </c>
      <c r="R45529" s="9" t="s">
        <v>368</v>
      </c>
      <c r="S45529" s="50" t="s">
        <v>368</v>
      </c>
      <c r="T45529" s="9" t="s">
        <v>368</v>
      </c>
      <c r="U45529" s="9" t="s">
        <v>368</v>
      </c>
    </row>
    <row r="45530">
      <c r="F45530" s="9"/>
      <c r="N45530" s="50"/>
      <c r="O45530" s="50"/>
      <c r="P45530" s="50"/>
      <c r="Q45530" s="50" t="s">
        <v>368</v>
      </c>
      <c r="R45530" s="9" t="s">
        <v>368</v>
      </c>
      <c r="S45530" s="50" t="s">
        <v>368</v>
      </c>
      <c r="T45530" s="9" t="s">
        <v>368</v>
      </c>
      <c r="U45530" s="9" t="s">
        <v>368</v>
      </c>
    </row>
    <row r="45531">
      <c r="F45531" s="9"/>
      <c r="N45531" s="50"/>
      <c r="O45531" s="50"/>
      <c r="P45531" s="50"/>
      <c r="Q45531" s="50" t="s">
        <v>368</v>
      </c>
      <c r="R45531" s="9" t="s">
        <v>368</v>
      </c>
      <c r="S45531" s="50" t="s">
        <v>368</v>
      </c>
      <c r="T45531" s="9" t="s">
        <v>368</v>
      </c>
      <c r="U45531" s="9" t="s">
        <v>368</v>
      </c>
    </row>
    <row r="45532">
      <c r="F45532" s="9"/>
      <c r="N45532" s="50"/>
      <c r="O45532" s="50"/>
      <c r="P45532" s="50"/>
      <c r="Q45532" s="50" t="s">
        <v>368</v>
      </c>
      <c r="R45532" s="9" t="s">
        <v>368</v>
      </c>
      <c r="S45532" s="50" t="s">
        <v>368</v>
      </c>
      <c r="T45532" s="9" t="s">
        <v>368</v>
      </c>
      <c r="U45532" s="9" t="s">
        <v>368</v>
      </c>
    </row>
    <row r="45533">
      <c r="F45533" s="9"/>
      <c r="N45533" s="50"/>
      <c r="O45533" s="50"/>
      <c r="P45533" s="50"/>
      <c r="Q45533" s="50" t="s">
        <v>368</v>
      </c>
      <c r="R45533" s="9" t="s">
        <v>368</v>
      </c>
      <c r="S45533" s="50" t="s">
        <v>368</v>
      </c>
      <c r="T45533" s="9" t="s">
        <v>368</v>
      </c>
      <c r="U45533" s="9" t="s">
        <v>368</v>
      </c>
    </row>
    <row r="45534">
      <c r="F45534" s="9"/>
      <c r="N45534" s="50"/>
      <c r="O45534" s="50"/>
      <c r="P45534" s="50"/>
      <c r="Q45534" s="50" t="s">
        <v>368</v>
      </c>
      <c r="R45534" s="9" t="s">
        <v>368</v>
      </c>
      <c r="S45534" s="50" t="s">
        <v>368</v>
      </c>
      <c r="T45534" s="9" t="s">
        <v>368</v>
      </c>
      <c r="U45534" s="9" t="s">
        <v>368</v>
      </c>
    </row>
    <row r="45535">
      <c r="F45535" s="9"/>
      <c r="N45535" s="50"/>
      <c r="O45535" s="50"/>
      <c r="P45535" s="50"/>
      <c r="Q45535" s="50" t="s">
        <v>368</v>
      </c>
      <c r="R45535" s="9" t="s">
        <v>368</v>
      </c>
      <c r="S45535" s="50" t="s">
        <v>368</v>
      </c>
      <c r="T45535" s="9" t="s">
        <v>368</v>
      </c>
      <c r="U45535" s="9" t="s">
        <v>368</v>
      </c>
    </row>
    <row r="45536">
      <c r="F45536" s="9"/>
      <c r="N45536" s="50"/>
      <c r="O45536" s="50"/>
      <c r="P45536" s="50"/>
      <c r="Q45536" s="50" t="s">
        <v>368</v>
      </c>
      <c r="R45536" s="9" t="s">
        <v>368</v>
      </c>
      <c r="S45536" s="50" t="s">
        <v>368</v>
      </c>
      <c r="T45536" s="9" t="s">
        <v>368</v>
      </c>
      <c r="U45536" s="9" t="s">
        <v>368</v>
      </c>
    </row>
    <row r="45537">
      <c r="F45537" s="9"/>
      <c r="N45537" s="50"/>
      <c r="O45537" s="50"/>
      <c r="P45537" s="50"/>
      <c r="Q45537" s="50" t="s">
        <v>368</v>
      </c>
      <c r="R45537" s="9" t="s">
        <v>368</v>
      </c>
      <c r="S45537" s="50" t="s">
        <v>368</v>
      </c>
      <c r="T45537" s="9" t="s">
        <v>368</v>
      </c>
      <c r="U45537" s="9" t="s">
        <v>368</v>
      </c>
    </row>
    <row r="45538">
      <c r="F45538" s="9"/>
      <c r="N45538" s="50"/>
      <c r="O45538" s="50"/>
      <c r="P45538" s="50"/>
      <c r="Q45538" s="50" t="s">
        <v>368</v>
      </c>
      <c r="R45538" s="9" t="s">
        <v>368</v>
      </c>
      <c r="S45538" s="50" t="s">
        <v>368</v>
      </c>
      <c r="T45538" s="9" t="s">
        <v>368</v>
      </c>
      <c r="U45538" s="9" t="s">
        <v>368</v>
      </c>
    </row>
    <row r="45539">
      <c r="F45539" s="9"/>
      <c r="N45539" s="50"/>
      <c r="O45539" s="50"/>
      <c r="P45539" s="50"/>
      <c r="Q45539" s="50" t="s">
        <v>368</v>
      </c>
      <c r="R45539" s="9" t="s">
        <v>368</v>
      </c>
      <c r="S45539" s="50" t="s">
        <v>368</v>
      </c>
      <c r="T45539" s="9" t="s">
        <v>368</v>
      </c>
      <c r="U45539" s="9" t="s">
        <v>368</v>
      </c>
    </row>
    <row r="45540">
      <c r="F45540" s="9"/>
      <c r="N45540" s="50"/>
      <c r="O45540" s="50"/>
      <c r="P45540" s="50"/>
      <c r="Q45540" s="50" t="s">
        <v>368</v>
      </c>
      <c r="R45540" s="9" t="s">
        <v>368</v>
      </c>
      <c r="S45540" s="50" t="s">
        <v>368</v>
      </c>
      <c r="T45540" s="9" t="s">
        <v>368</v>
      </c>
      <c r="U45540" s="9" t="s">
        <v>368</v>
      </c>
    </row>
    <row r="45541">
      <c r="F45541" s="9"/>
      <c r="N45541" s="50"/>
      <c r="O45541" s="50"/>
      <c r="P45541" s="50"/>
      <c r="Q45541" s="50" t="s">
        <v>368</v>
      </c>
      <c r="R45541" s="9" t="s">
        <v>368</v>
      </c>
      <c r="S45541" s="50" t="s">
        <v>368</v>
      </c>
      <c r="T45541" s="9" t="s">
        <v>368</v>
      </c>
      <c r="U45541" s="9" t="s">
        <v>368</v>
      </c>
    </row>
    <row r="45542">
      <c r="F45542" s="9"/>
      <c r="N45542" s="50"/>
      <c r="O45542" s="50"/>
      <c r="P45542" s="50"/>
      <c r="Q45542" s="50" t="s">
        <v>368</v>
      </c>
      <c r="R45542" s="9" t="s">
        <v>368</v>
      </c>
      <c r="S45542" s="50" t="s">
        <v>368</v>
      </c>
      <c r="T45542" s="9" t="s">
        <v>368</v>
      </c>
      <c r="U45542" s="9" t="s">
        <v>368</v>
      </c>
    </row>
    <row r="45543">
      <c r="F45543" s="9"/>
      <c r="N45543" s="50"/>
      <c r="O45543" s="50"/>
      <c r="P45543" s="50"/>
      <c r="Q45543" s="50" t="s">
        <v>368</v>
      </c>
      <c r="R45543" s="9" t="s">
        <v>368</v>
      </c>
      <c r="S45543" s="50" t="s">
        <v>368</v>
      </c>
      <c r="T45543" s="9" t="s">
        <v>368</v>
      </c>
      <c r="U45543" s="9" t="s">
        <v>368</v>
      </c>
    </row>
    <row r="45544">
      <c r="F45544" s="9"/>
      <c r="N45544" s="50"/>
      <c r="O45544" s="50"/>
      <c r="P45544" s="50"/>
      <c r="Q45544" s="50" t="s">
        <v>368</v>
      </c>
      <c r="R45544" s="9" t="s">
        <v>368</v>
      </c>
      <c r="S45544" s="50" t="s">
        <v>368</v>
      </c>
      <c r="T45544" s="9" t="s">
        <v>368</v>
      </c>
      <c r="U45544" s="9" t="s">
        <v>368</v>
      </c>
    </row>
    <row r="45545">
      <c r="F45545" s="9"/>
      <c r="N45545" s="50"/>
      <c r="O45545" s="50"/>
      <c r="P45545" s="50"/>
      <c r="Q45545" s="50" t="s">
        <v>368</v>
      </c>
      <c r="R45545" s="9" t="s">
        <v>368</v>
      </c>
      <c r="S45545" s="50" t="s">
        <v>368</v>
      </c>
      <c r="T45545" s="9" t="s">
        <v>368</v>
      </c>
      <c r="U45545" s="9" t="s">
        <v>368</v>
      </c>
    </row>
    <row r="45546">
      <c r="F45546" s="9"/>
      <c r="N45546" s="50"/>
      <c r="O45546" s="50"/>
      <c r="P45546" s="50"/>
      <c r="Q45546" s="50" t="s">
        <v>368</v>
      </c>
      <c r="R45546" s="9" t="s">
        <v>368</v>
      </c>
      <c r="S45546" s="50" t="s">
        <v>368</v>
      </c>
      <c r="T45546" s="9" t="s">
        <v>368</v>
      </c>
      <c r="U45546" s="9" t="s">
        <v>368</v>
      </c>
    </row>
    <row r="45547">
      <c r="F45547" s="9"/>
      <c r="N45547" s="50"/>
      <c r="O45547" s="50"/>
      <c r="P45547" s="50"/>
      <c r="Q45547" s="50" t="s">
        <v>368</v>
      </c>
      <c r="R45547" s="9" t="s">
        <v>368</v>
      </c>
      <c r="S45547" s="50" t="s">
        <v>368</v>
      </c>
      <c r="T45547" s="9" t="s">
        <v>368</v>
      </c>
      <c r="U45547" s="9" t="s">
        <v>368</v>
      </c>
    </row>
    <row r="45548">
      <c r="F45548" s="9"/>
      <c r="N45548" s="50"/>
      <c r="O45548" s="50"/>
      <c r="P45548" s="50"/>
      <c r="Q45548" s="50" t="s">
        <v>368</v>
      </c>
      <c r="R45548" s="9" t="s">
        <v>368</v>
      </c>
      <c r="S45548" s="50" t="s">
        <v>368</v>
      </c>
      <c r="T45548" s="9" t="s">
        <v>368</v>
      </c>
      <c r="U45548" s="9" t="s">
        <v>368</v>
      </c>
    </row>
    <row r="45549">
      <c r="F45549" s="9"/>
      <c r="N45549" s="50"/>
      <c r="O45549" s="50"/>
      <c r="P45549" s="50"/>
      <c r="Q45549" s="50" t="s">
        <v>368</v>
      </c>
      <c r="R45549" s="9" t="s">
        <v>368</v>
      </c>
      <c r="S45549" s="50" t="s">
        <v>368</v>
      </c>
      <c r="T45549" s="9" t="s">
        <v>368</v>
      </c>
      <c r="U45549" s="9" t="s">
        <v>368</v>
      </c>
    </row>
    <row r="45550">
      <c r="F45550" s="9"/>
      <c r="N45550" s="50"/>
      <c r="O45550" s="50"/>
      <c r="P45550" s="50"/>
      <c r="Q45550" s="50" t="s">
        <v>368</v>
      </c>
      <c r="R45550" s="9" t="s">
        <v>368</v>
      </c>
      <c r="S45550" s="50" t="s">
        <v>368</v>
      </c>
      <c r="T45550" s="9" t="s">
        <v>368</v>
      </c>
      <c r="U45550" s="9" t="s">
        <v>368</v>
      </c>
    </row>
    <row r="45551">
      <c r="F45551" s="9"/>
      <c r="N45551" s="50"/>
      <c r="O45551" s="50"/>
      <c r="P45551" s="50"/>
      <c r="Q45551" s="50" t="s">
        <v>368</v>
      </c>
      <c r="R45551" s="9" t="s">
        <v>368</v>
      </c>
      <c r="S45551" s="50" t="s">
        <v>368</v>
      </c>
      <c r="T45551" s="9" t="s">
        <v>368</v>
      </c>
      <c r="U45551" s="9" t="s">
        <v>368</v>
      </c>
    </row>
    <row r="45552">
      <c r="F45552" s="9"/>
      <c r="N45552" s="50"/>
      <c r="O45552" s="50"/>
      <c r="P45552" s="50"/>
      <c r="Q45552" s="50" t="s">
        <v>368</v>
      </c>
      <c r="R45552" s="9" t="s">
        <v>368</v>
      </c>
      <c r="S45552" s="50" t="s">
        <v>368</v>
      </c>
      <c r="T45552" s="9" t="s">
        <v>368</v>
      </c>
      <c r="U45552" s="9" t="s">
        <v>368</v>
      </c>
    </row>
    <row r="45553">
      <c r="F45553" s="9"/>
      <c r="N45553" s="50"/>
      <c r="O45553" s="50"/>
      <c r="P45553" s="50"/>
      <c r="Q45553" s="50" t="s">
        <v>368</v>
      </c>
      <c r="R45553" s="9" t="s">
        <v>368</v>
      </c>
      <c r="S45553" s="50" t="s">
        <v>368</v>
      </c>
      <c r="T45553" s="9" t="s">
        <v>368</v>
      </c>
      <c r="U45553" s="9" t="s">
        <v>368</v>
      </c>
    </row>
    <row r="45554">
      <c r="F45554" s="9"/>
      <c r="N45554" s="50"/>
      <c r="O45554" s="50"/>
      <c r="P45554" s="50"/>
      <c r="Q45554" s="50" t="s">
        <v>368</v>
      </c>
      <c r="R45554" s="9" t="s">
        <v>368</v>
      </c>
      <c r="S45554" s="50" t="s">
        <v>368</v>
      </c>
      <c r="T45554" s="9" t="s">
        <v>368</v>
      </c>
      <c r="U45554" s="9" t="s">
        <v>368</v>
      </c>
    </row>
    <row r="45555">
      <c r="F45555" s="9"/>
      <c r="N45555" s="50"/>
      <c r="O45555" s="50"/>
      <c r="P45555" s="50"/>
      <c r="Q45555" s="50" t="s">
        <v>368</v>
      </c>
      <c r="R45555" s="9" t="s">
        <v>368</v>
      </c>
      <c r="S45555" s="50" t="s">
        <v>368</v>
      </c>
      <c r="T45555" s="9" t="s">
        <v>368</v>
      </c>
      <c r="U45555" s="9" t="s">
        <v>368</v>
      </c>
    </row>
    <row r="45556">
      <c r="F45556" s="9"/>
      <c r="N45556" s="50"/>
      <c r="O45556" s="50"/>
      <c r="P45556" s="50"/>
      <c r="Q45556" s="50" t="s">
        <v>368</v>
      </c>
      <c r="R45556" s="9" t="s">
        <v>368</v>
      </c>
      <c r="S45556" s="50" t="s">
        <v>368</v>
      </c>
      <c r="T45556" s="9" t="s">
        <v>368</v>
      </c>
      <c r="U45556" s="9" t="s">
        <v>368</v>
      </c>
    </row>
    <row r="45557">
      <c r="F45557" s="9"/>
      <c r="N45557" s="50"/>
      <c r="O45557" s="50"/>
      <c r="P45557" s="50"/>
      <c r="Q45557" s="50" t="s">
        <v>368</v>
      </c>
      <c r="R45557" s="9" t="s">
        <v>368</v>
      </c>
      <c r="S45557" s="50" t="s">
        <v>368</v>
      </c>
      <c r="T45557" s="9" t="s">
        <v>368</v>
      </c>
      <c r="U45557" s="9" t="s">
        <v>368</v>
      </c>
    </row>
    <row r="45558">
      <c r="F45558" s="9"/>
      <c r="N45558" s="50"/>
      <c r="O45558" s="50"/>
      <c r="P45558" s="50"/>
      <c r="Q45558" s="50" t="s">
        <v>368</v>
      </c>
      <c r="R45558" s="9" t="s">
        <v>368</v>
      </c>
      <c r="S45558" s="50" t="s">
        <v>368</v>
      </c>
      <c r="T45558" s="9" t="s">
        <v>368</v>
      </c>
      <c r="U45558" s="9" t="s">
        <v>368</v>
      </c>
    </row>
    <row r="45559">
      <c r="F45559" s="9"/>
      <c r="N45559" s="50"/>
      <c r="O45559" s="50"/>
      <c r="P45559" s="50"/>
      <c r="Q45559" s="50" t="s">
        <v>368</v>
      </c>
      <c r="R45559" s="9" t="s">
        <v>368</v>
      </c>
      <c r="S45559" s="50" t="s">
        <v>368</v>
      </c>
      <c r="T45559" s="9" t="s">
        <v>368</v>
      </c>
      <c r="U45559" s="9" t="s">
        <v>368</v>
      </c>
    </row>
    <row r="45560">
      <c r="F45560" s="9"/>
      <c r="N45560" s="50"/>
      <c r="O45560" s="50"/>
      <c r="P45560" s="50"/>
      <c r="Q45560" s="50" t="s">
        <v>368</v>
      </c>
      <c r="R45560" s="9" t="s">
        <v>368</v>
      </c>
      <c r="S45560" s="50" t="s">
        <v>368</v>
      </c>
      <c r="T45560" s="9" t="s">
        <v>368</v>
      </c>
      <c r="U45560" s="9" t="s">
        <v>368</v>
      </c>
    </row>
    <row r="45561">
      <c r="F45561" s="9"/>
      <c r="N45561" s="50"/>
      <c r="O45561" s="50"/>
      <c r="P45561" s="50"/>
      <c r="Q45561" s="50" t="s">
        <v>368</v>
      </c>
      <c r="R45561" s="9" t="s">
        <v>368</v>
      </c>
      <c r="S45561" s="50" t="s">
        <v>368</v>
      </c>
      <c r="T45561" s="9" t="s">
        <v>368</v>
      </c>
      <c r="U45561" s="9" t="s">
        <v>368</v>
      </c>
    </row>
    <row r="45562">
      <c r="F45562" s="9"/>
      <c r="N45562" s="50"/>
      <c r="O45562" s="50"/>
      <c r="P45562" s="50"/>
      <c r="Q45562" s="50" t="s">
        <v>368</v>
      </c>
      <c r="R45562" s="9" t="s">
        <v>368</v>
      </c>
      <c r="S45562" s="50" t="s">
        <v>368</v>
      </c>
      <c r="T45562" s="9" t="s">
        <v>368</v>
      </c>
      <c r="U45562" s="9" t="s">
        <v>368</v>
      </c>
    </row>
    <row r="45563">
      <c r="F45563" s="9"/>
      <c r="N45563" s="50"/>
      <c r="O45563" s="50"/>
      <c r="P45563" s="50"/>
      <c r="Q45563" s="50" t="s">
        <v>368</v>
      </c>
      <c r="R45563" s="9" t="s">
        <v>368</v>
      </c>
      <c r="S45563" s="50" t="s">
        <v>368</v>
      </c>
      <c r="T45563" s="9" t="s">
        <v>368</v>
      </c>
      <c r="U45563" s="9" t="s">
        <v>368</v>
      </c>
    </row>
    <row r="45564">
      <c r="F45564" s="9"/>
      <c r="N45564" s="50"/>
      <c r="O45564" s="50"/>
      <c r="P45564" s="50"/>
      <c r="Q45564" s="50" t="s">
        <v>368</v>
      </c>
      <c r="R45564" s="9" t="s">
        <v>368</v>
      </c>
      <c r="S45564" s="50" t="s">
        <v>368</v>
      </c>
      <c r="T45564" s="9" t="s">
        <v>368</v>
      </c>
      <c r="U45564" s="9" t="s">
        <v>368</v>
      </c>
    </row>
    <row r="45565">
      <c r="F45565" s="9"/>
      <c r="N45565" s="50"/>
      <c r="O45565" s="50"/>
      <c r="P45565" s="50"/>
      <c r="Q45565" s="50" t="s">
        <v>368</v>
      </c>
      <c r="R45565" s="9" t="s">
        <v>368</v>
      </c>
      <c r="S45565" s="50" t="s">
        <v>368</v>
      </c>
      <c r="T45565" s="9" t="s">
        <v>368</v>
      </c>
      <c r="U45565" s="9" t="s">
        <v>368</v>
      </c>
    </row>
    <row r="45566">
      <c r="F45566" s="9"/>
      <c r="N45566" s="50"/>
      <c r="O45566" s="50"/>
      <c r="P45566" s="50"/>
      <c r="Q45566" s="50" t="s">
        <v>368</v>
      </c>
      <c r="R45566" s="9" t="s">
        <v>368</v>
      </c>
      <c r="S45566" s="50" t="s">
        <v>368</v>
      </c>
      <c r="T45566" s="9" t="s">
        <v>368</v>
      </c>
      <c r="U45566" s="9" t="s">
        <v>368</v>
      </c>
    </row>
    <row r="45567">
      <c r="F45567" s="9"/>
      <c r="N45567" s="50"/>
      <c r="O45567" s="50"/>
      <c r="P45567" s="50"/>
      <c r="Q45567" s="50" t="s">
        <v>368</v>
      </c>
      <c r="R45567" s="9" t="s">
        <v>368</v>
      </c>
      <c r="S45567" s="50" t="s">
        <v>368</v>
      </c>
      <c r="T45567" s="9" t="s">
        <v>368</v>
      </c>
      <c r="U45567" s="9" t="s">
        <v>368</v>
      </c>
    </row>
    <row r="45568">
      <c r="F45568" s="9"/>
      <c r="N45568" s="50"/>
      <c r="O45568" s="50"/>
      <c r="P45568" s="50"/>
      <c r="Q45568" s="50" t="s">
        <v>368</v>
      </c>
      <c r="R45568" s="9" t="s">
        <v>368</v>
      </c>
      <c r="S45568" s="50" t="s">
        <v>368</v>
      </c>
      <c r="T45568" s="9" t="s">
        <v>368</v>
      </c>
      <c r="U45568" s="9" t="s">
        <v>368</v>
      </c>
    </row>
    <row r="45569">
      <c r="F45569" s="9"/>
      <c r="N45569" s="50"/>
      <c r="O45569" s="50"/>
      <c r="P45569" s="50"/>
      <c r="Q45569" s="50" t="s">
        <v>368</v>
      </c>
      <c r="R45569" s="9" t="s">
        <v>368</v>
      </c>
      <c r="S45569" s="50" t="s">
        <v>368</v>
      </c>
      <c r="T45569" s="9" t="s">
        <v>368</v>
      </c>
      <c r="U45569" s="9" t="s">
        <v>368</v>
      </c>
    </row>
    <row r="45570">
      <c r="F45570" s="9"/>
      <c r="N45570" s="50"/>
      <c r="O45570" s="50"/>
      <c r="P45570" s="50"/>
      <c r="Q45570" s="50" t="s">
        <v>368</v>
      </c>
      <c r="R45570" s="9" t="s">
        <v>368</v>
      </c>
      <c r="S45570" s="50" t="s">
        <v>368</v>
      </c>
      <c r="T45570" s="9" t="s">
        <v>368</v>
      </c>
      <c r="U45570" s="9" t="s">
        <v>368</v>
      </c>
    </row>
    <row r="45571">
      <c r="F45571" s="9"/>
      <c r="N45571" s="50"/>
      <c r="O45571" s="50"/>
      <c r="P45571" s="50"/>
      <c r="Q45571" s="50" t="s">
        <v>368</v>
      </c>
      <c r="R45571" s="9" t="s">
        <v>368</v>
      </c>
      <c r="S45571" s="50" t="s">
        <v>368</v>
      </c>
      <c r="T45571" s="9" t="s">
        <v>368</v>
      </c>
      <c r="U45571" s="9" t="s">
        <v>368</v>
      </c>
    </row>
    <row r="45572">
      <c r="F45572" s="9"/>
      <c r="N45572" s="50"/>
      <c r="O45572" s="50"/>
      <c r="P45572" s="50"/>
      <c r="Q45572" s="50" t="s">
        <v>368</v>
      </c>
      <c r="R45572" s="9" t="s">
        <v>368</v>
      </c>
      <c r="S45572" s="50" t="s">
        <v>368</v>
      </c>
      <c r="T45572" s="9" t="s">
        <v>368</v>
      </c>
      <c r="U45572" s="9" t="s">
        <v>368</v>
      </c>
    </row>
    <row r="45573">
      <c r="F45573" s="9"/>
      <c r="N45573" s="50"/>
      <c r="O45573" s="50"/>
      <c r="P45573" s="50"/>
      <c r="Q45573" s="50" t="s">
        <v>368</v>
      </c>
      <c r="R45573" s="9" t="s">
        <v>368</v>
      </c>
      <c r="S45573" s="50" t="s">
        <v>368</v>
      </c>
      <c r="T45573" s="9" t="s">
        <v>368</v>
      </c>
      <c r="U45573" s="9" t="s">
        <v>368</v>
      </c>
    </row>
    <row r="45574">
      <c r="F45574" s="9"/>
      <c r="N45574" s="50"/>
      <c r="O45574" s="50"/>
      <c r="P45574" s="50"/>
      <c r="Q45574" s="50" t="s">
        <v>368</v>
      </c>
      <c r="R45574" s="9" t="s">
        <v>368</v>
      </c>
      <c r="S45574" s="50" t="s">
        <v>368</v>
      </c>
      <c r="T45574" s="9" t="s">
        <v>368</v>
      </c>
      <c r="U45574" s="9" t="s">
        <v>368</v>
      </c>
    </row>
    <row r="45575">
      <c r="F45575" s="9"/>
      <c r="N45575" s="50"/>
      <c r="O45575" s="50"/>
      <c r="P45575" s="50"/>
      <c r="Q45575" s="50" t="s">
        <v>368</v>
      </c>
      <c r="R45575" s="9" t="s">
        <v>368</v>
      </c>
      <c r="S45575" s="50" t="s">
        <v>368</v>
      </c>
      <c r="T45575" s="9" t="s">
        <v>368</v>
      </c>
      <c r="U45575" s="9" t="s">
        <v>368</v>
      </c>
    </row>
    <row r="45576">
      <c r="F45576" s="9"/>
      <c r="N45576" s="50"/>
      <c r="O45576" s="50"/>
      <c r="P45576" s="50"/>
      <c r="Q45576" s="50" t="s">
        <v>368</v>
      </c>
      <c r="R45576" s="9" t="s">
        <v>368</v>
      </c>
      <c r="S45576" s="50" t="s">
        <v>368</v>
      </c>
      <c r="T45576" s="9" t="s">
        <v>368</v>
      </c>
      <c r="U45576" s="9" t="s">
        <v>368</v>
      </c>
    </row>
    <row r="45577">
      <c r="F45577" s="9"/>
      <c r="N45577" s="50"/>
      <c r="O45577" s="50"/>
      <c r="P45577" s="50"/>
      <c r="Q45577" s="50" t="s">
        <v>368</v>
      </c>
      <c r="R45577" s="9" t="s">
        <v>368</v>
      </c>
      <c r="S45577" s="50" t="s">
        <v>368</v>
      </c>
      <c r="T45577" s="9" t="s">
        <v>368</v>
      </c>
      <c r="U45577" s="9" t="s">
        <v>368</v>
      </c>
    </row>
    <row r="45578">
      <c r="F45578" s="9"/>
      <c r="N45578" s="50"/>
      <c r="O45578" s="50"/>
      <c r="P45578" s="50"/>
      <c r="Q45578" s="50" t="s">
        <v>368</v>
      </c>
      <c r="R45578" s="9" t="s">
        <v>368</v>
      </c>
      <c r="S45578" s="50" t="s">
        <v>368</v>
      </c>
      <c r="T45578" s="9" t="s">
        <v>368</v>
      </c>
      <c r="U45578" s="9" t="s">
        <v>368</v>
      </c>
    </row>
    <row r="45579">
      <c r="F45579" s="9"/>
      <c r="N45579" s="50"/>
      <c r="O45579" s="50"/>
      <c r="P45579" s="50"/>
      <c r="Q45579" s="50" t="s">
        <v>368</v>
      </c>
      <c r="R45579" s="9" t="s">
        <v>368</v>
      </c>
      <c r="S45579" s="50" t="s">
        <v>368</v>
      </c>
      <c r="T45579" s="9" t="s">
        <v>368</v>
      </c>
      <c r="U45579" s="9" t="s">
        <v>368</v>
      </c>
    </row>
    <row r="45580">
      <c r="F45580" s="9"/>
      <c r="N45580" s="50"/>
      <c r="O45580" s="50"/>
      <c r="P45580" s="50"/>
      <c r="Q45580" s="50" t="s">
        <v>368</v>
      </c>
      <c r="R45580" s="9" t="s">
        <v>368</v>
      </c>
      <c r="S45580" s="50" t="s">
        <v>368</v>
      </c>
      <c r="T45580" s="9" t="s">
        <v>368</v>
      </c>
      <c r="U45580" s="9" t="s">
        <v>368</v>
      </c>
    </row>
    <row r="45581">
      <c r="F45581" s="9"/>
      <c r="N45581" s="50"/>
      <c r="O45581" s="50"/>
      <c r="P45581" s="50"/>
      <c r="Q45581" s="50" t="s">
        <v>368</v>
      </c>
      <c r="R45581" s="9" t="s">
        <v>368</v>
      </c>
      <c r="S45581" s="50" t="s">
        <v>368</v>
      </c>
      <c r="T45581" s="9" t="s">
        <v>368</v>
      </c>
      <c r="U45581" s="9" t="s">
        <v>368</v>
      </c>
    </row>
    <row r="45582">
      <c r="F45582" s="9"/>
      <c r="N45582" s="50"/>
      <c r="O45582" s="50"/>
      <c r="P45582" s="50"/>
      <c r="Q45582" s="50" t="s">
        <v>368</v>
      </c>
      <c r="R45582" s="9" t="s">
        <v>368</v>
      </c>
      <c r="S45582" s="50" t="s">
        <v>368</v>
      </c>
      <c r="T45582" s="9" t="s">
        <v>368</v>
      </c>
      <c r="U45582" s="9" t="s">
        <v>368</v>
      </c>
    </row>
    <row r="45583">
      <c r="F45583" s="9"/>
      <c r="N45583" s="50"/>
      <c r="O45583" s="50"/>
      <c r="P45583" s="50"/>
      <c r="Q45583" s="50" t="s">
        <v>368</v>
      </c>
      <c r="R45583" s="9" t="s">
        <v>368</v>
      </c>
      <c r="S45583" s="50" t="s">
        <v>368</v>
      </c>
      <c r="T45583" s="9" t="s">
        <v>368</v>
      </c>
      <c r="U45583" s="9" t="s">
        <v>368</v>
      </c>
    </row>
    <row r="45584">
      <c r="F45584" s="9"/>
      <c r="N45584" s="50"/>
      <c r="O45584" s="50"/>
      <c r="P45584" s="50"/>
      <c r="Q45584" s="50" t="s">
        <v>368</v>
      </c>
      <c r="R45584" s="9" t="s">
        <v>368</v>
      </c>
      <c r="S45584" s="50" t="s">
        <v>368</v>
      </c>
      <c r="T45584" s="9" t="s">
        <v>368</v>
      </c>
      <c r="U45584" s="9" t="s">
        <v>368</v>
      </c>
    </row>
    <row r="45585">
      <c r="F45585" s="9"/>
      <c r="N45585" s="50"/>
      <c r="O45585" s="50"/>
      <c r="P45585" s="50"/>
      <c r="Q45585" s="50" t="s">
        <v>368</v>
      </c>
      <c r="R45585" s="9" t="s">
        <v>368</v>
      </c>
      <c r="S45585" s="50" t="s">
        <v>368</v>
      </c>
      <c r="T45585" s="9" t="s">
        <v>368</v>
      </c>
      <c r="U45585" s="9" t="s">
        <v>368</v>
      </c>
    </row>
    <row r="45586">
      <c r="F45586" s="9"/>
      <c r="N45586" s="50"/>
      <c r="O45586" s="50"/>
      <c r="P45586" s="50"/>
      <c r="Q45586" s="50" t="s">
        <v>368</v>
      </c>
      <c r="R45586" s="9" t="s">
        <v>368</v>
      </c>
      <c r="S45586" s="50" t="s">
        <v>368</v>
      </c>
      <c r="T45586" s="9" t="s">
        <v>368</v>
      </c>
      <c r="U45586" s="9" t="s">
        <v>368</v>
      </c>
    </row>
    <row r="45587">
      <c r="F45587" s="9"/>
      <c r="N45587" s="50"/>
      <c r="O45587" s="50"/>
      <c r="P45587" s="50"/>
      <c r="Q45587" s="50" t="s">
        <v>368</v>
      </c>
      <c r="R45587" s="9" t="s">
        <v>368</v>
      </c>
      <c r="S45587" s="50" t="s">
        <v>368</v>
      </c>
      <c r="T45587" s="9" t="s">
        <v>368</v>
      </c>
      <c r="U45587" s="9" t="s">
        <v>368</v>
      </c>
    </row>
    <row r="45588">
      <c r="F45588" s="9"/>
      <c r="N45588" s="50"/>
      <c r="O45588" s="50"/>
      <c r="P45588" s="50"/>
      <c r="Q45588" s="50" t="s">
        <v>368</v>
      </c>
      <c r="R45588" s="9" t="s">
        <v>368</v>
      </c>
      <c r="S45588" s="50" t="s">
        <v>368</v>
      </c>
      <c r="T45588" s="9" t="s">
        <v>368</v>
      </c>
      <c r="U45588" s="9" t="s">
        <v>368</v>
      </c>
    </row>
    <row r="45589">
      <c r="F45589" s="9"/>
      <c r="N45589" s="50"/>
      <c r="O45589" s="50"/>
      <c r="P45589" s="50"/>
      <c r="Q45589" s="50" t="s">
        <v>368</v>
      </c>
      <c r="R45589" s="9" t="s">
        <v>368</v>
      </c>
      <c r="S45589" s="50" t="s">
        <v>368</v>
      </c>
      <c r="T45589" s="9" t="s">
        <v>368</v>
      </c>
      <c r="U45589" s="9" t="s">
        <v>368</v>
      </c>
    </row>
    <row r="45590">
      <c r="F45590" s="9"/>
      <c r="N45590" s="50"/>
      <c r="O45590" s="50"/>
      <c r="P45590" s="50"/>
      <c r="Q45590" s="50" t="s">
        <v>368</v>
      </c>
      <c r="R45590" s="9" t="s">
        <v>368</v>
      </c>
      <c r="S45590" s="50" t="s">
        <v>368</v>
      </c>
      <c r="T45590" s="9" t="s">
        <v>368</v>
      </c>
      <c r="U45590" s="9" t="s">
        <v>368</v>
      </c>
    </row>
    <row r="45591">
      <c r="F45591" s="9"/>
      <c r="N45591" s="50"/>
      <c r="O45591" s="50"/>
      <c r="P45591" s="50"/>
      <c r="Q45591" s="50" t="s">
        <v>368</v>
      </c>
      <c r="R45591" s="9" t="s">
        <v>368</v>
      </c>
      <c r="S45591" s="50" t="s">
        <v>368</v>
      </c>
      <c r="T45591" s="9" t="s">
        <v>368</v>
      </c>
      <c r="U45591" s="9" t="s">
        <v>368</v>
      </c>
    </row>
    <row r="45592">
      <c r="F45592" s="9"/>
      <c r="N45592" s="50"/>
      <c r="O45592" s="50"/>
      <c r="P45592" s="50"/>
      <c r="Q45592" s="50" t="s">
        <v>368</v>
      </c>
      <c r="R45592" s="9" t="s">
        <v>368</v>
      </c>
      <c r="S45592" s="50" t="s">
        <v>368</v>
      </c>
      <c r="T45592" s="9" t="s">
        <v>368</v>
      </c>
      <c r="U45592" s="9" t="s">
        <v>368</v>
      </c>
    </row>
    <row r="45593">
      <c r="F45593" s="9"/>
      <c r="N45593" s="50"/>
      <c r="O45593" s="50"/>
      <c r="P45593" s="50"/>
      <c r="Q45593" s="50" t="s">
        <v>368</v>
      </c>
      <c r="R45593" s="9" t="s">
        <v>368</v>
      </c>
      <c r="S45593" s="50" t="s">
        <v>368</v>
      </c>
      <c r="T45593" s="9" t="s">
        <v>368</v>
      </c>
      <c r="U45593" s="9" t="s">
        <v>368</v>
      </c>
    </row>
    <row r="45594">
      <c r="F45594" s="9"/>
      <c r="N45594" s="50"/>
      <c r="O45594" s="50"/>
      <c r="P45594" s="50"/>
      <c r="Q45594" s="50" t="s">
        <v>368</v>
      </c>
      <c r="R45594" s="9" t="s">
        <v>368</v>
      </c>
      <c r="S45594" s="50" t="s">
        <v>368</v>
      </c>
      <c r="T45594" s="9" t="s">
        <v>368</v>
      </c>
      <c r="U45594" s="9" t="s">
        <v>368</v>
      </c>
    </row>
    <row r="45595">
      <c r="F45595" s="9"/>
      <c r="N45595" s="50"/>
      <c r="O45595" s="50"/>
      <c r="P45595" s="50"/>
      <c r="Q45595" s="50" t="s">
        <v>368</v>
      </c>
      <c r="R45595" s="9" t="s">
        <v>368</v>
      </c>
      <c r="S45595" s="50" t="s">
        <v>368</v>
      </c>
      <c r="T45595" s="9" t="s">
        <v>368</v>
      </c>
      <c r="U45595" s="9" t="s">
        <v>368</v>
      </c>
    </row>
    <row r="45596">
      <c r="F45596" s="9"/>
      <c r="N45596" s="50"/>
      <c r="O45596" s="50"/>
      <c r="P45596" s="50"/>
      <c r="Q45596" s="50" t="s">
        <v>368</v>
      </c>
      <c r="R45596" s="9" t="s">
        <v>368</v>
      </c>
      <c r="S45596" s="50" t="s">
        <v>368</v>
      </c>
      <c r="T45596" s="9" t="s">
        <v>368</v>
      </c>
      <c r="U45596" s="9" t="s">
        <v>368</v>
      </c>
    </row>
    <row r="45597">
      <c r="F45597" s="9"/>
      <c r="N45597" s="50"/>
      <c r="O45597" s="50"/>
      <c r="P45597" s="50"/>
      <c r="Q45597" s="50" t="s">
        <v>368</v>
      </c>
      <c r="R45597" s="9" t="s">
        <v>368</v>
      </c>
      <c r="S45597" s="50" t="s">
        <v>368</v>
      </c>
      <c r="T45597" s="9" t="s">
        <v>368</v>
      </c>
      <c r="U45597" s="9" t="s">
        <v>368</v>
      </c>
    </row>
    <row r="45598">
      <c r="F45598" s="9"/>
      <c r="N45598" s="50"/>
      <c r="O45598" s="50"/>
      <c r="P45598" s="50"/>
      <c r="Q45598" s="50" t="s">
        <v>368</v>
      </c>
      <c r="R45598" s="9" t="s">
        <v>368</v>
      </c>
      <c r="S45598" s="50" t="s">
        <v>368</v>
      </c>
      <c r="T45598" s="9" t="s">
        <v>368</v>
      </c>
      <c r="U45598" s="9" t="s">
        <v>368</v>
      </c>
    </row>
    <row r="45599">
      <c r="F45599" s="9"/>
      <c r="N45599" s="50"/>
      <c r="O45599" s="50"/>
      <c r="P45599" s="50"/>
      <c r="Q45599" s="50" t="s">
        <v>368</v>
      </c>
      <c r="R45599" s="9" t="s">
        <v>368</v>
      </c>
      <c r="S45599" s="50" t="s">
        <v>368</v>
      </c>
      <c r="T45599" s="9" t="s">
        <v>368</v>
      </c>
      <c r="U45599" s="9" t="s">
        <v>368</v>
      </c>
    </row>
    <row r="45600">
      <c r="F45600" s="9"/>
      <c r="N45600" s="50"/>
      <c r="O45600" s="50"/>
      <c r="P45600" s="50"/>
      <c r="Q45600" s="50" t="s">
        <v>368</v>
      </c>
      <c r="R45600" s="9" t="s">
        <v>368</v>
      </c>
      <c r="S45600" s="50" t="s">
        <v>368</v>
      </c>
      <c r="T45600" s="9" t="s">
        <v>368</v>
      </c>
      <c r="U45600" s="9" t="s">
        <v>368</v>
      </c>
    </row>
    <row r="45601">
      <c r="F45601" s="9"/>
      <c r="N45601" s="50"/>
      <c r="O45601" s="50"/>
      <c r="P45601" s="50"/>
      <c r="Q45601" s="50" t="s">
        <v>368</v>
      </c>
      <c r="R45601" s="9" t="s">
        <v>368</v>
      </c>
      <c r="S45601" s="50" t="s">
        <v>368</v>
      </c>
      <c r="T45601" s="9" t="s">
        <v>368</v>
      </c>
      <c r="U45601" s="9" t="s">
        <v>368</v>
      </c>
    </row>
    <row r="45602">
      <c r="F45602" s="9"/>
      <c r="N45602" s="50"/>
      <c r="O45602" s="50"/>
      <c r="P45602" s="50"/>
      <c r="Q45602" s="50" t="s">
        <v>368</v>
      </c>
      <c r="R45602" s="9" t="s">
        <v>368</v>
      </c>
      <c r="S45602" s="50" t="s">
        <v>368</v>
      </c>
      <c r="T45602" s="9" t="s">
        <v>368</v>
      </c>
      <c r="U45602" s="9" t="s">
        <v>368</v>
      </c>
    </row>
    <row r="45603">
      <c r="F45603" s="9"/>
      <c r="N45603" s="50"/>
      <c r="O45603" s="50"/>
      <c r="P45603" s="50"/>
      <c r="Q45603" s="50" t="s">
        <v>368</v>
      </c>
      <c r="R45603" s="9" t="s">
        <v>368</v>
      </c>
      <c r="S45603" s="50" t="s">
        <v>368</v>
      </c>
      <c r="T45603" s="9" t="s">
        <v>368</v>
      </c>
      <c r="U45603" s="9" t="s">
        <v>368</v>
      </c>
    </row>
    <row r="45604">
      <c r="F45604" s="9"/>
      <c r="N45604" s="50"/>
      <c r="O45604" s="50"/>
      <c r="P45604" s="50"/>
      <c r="Q45604" s="50" t="s">
        <v>368</v>
      </c>
      <c r="R45604" s="9" t="s">
        <v>368</v>
      </c>
      <c r="S45604" s="50" t="s">
        <v>368</v>
      </c>
      <c r="T45604" s="9" t="s">
        <v>368</v>
      </c>
      <c r="U45604" s="9" t="s">
        <v>368</v>
      </c>
    </row>
    <row r="45605">
      <c r="F45605" s="9"/>
      <c r="N45605" s="50"/>
      <c r="O45605" s="50"/>
      <c r="P45605" s="50"/>
      <c r="Q45605" s="50" t="s">
        <v>368</v>
      </c>
      <c r="R45605" s="9" t="s">
        <v>368</v>
      </c>
      <c r="S45605" s="50" t="s">
        <v>368</v>
      </c>
      <c r="T45605" s="9" t="s">
        <v>368</v>
      </c>
      <c r="U45605" s="9" t="s">
        <v>368</v>
      </c>
    </row>
    <row r="45606">
      <c r="F45606" s="9"/>
      <c r="N45606" s="50"/>
      <c r="O45606" s="50"/>
      <c r="P45606" s="50"/>
      <c r="Q45606" s="50" t="s">
        <v>368</v>
      </c>
      <c r="R45606" s="9" t="s">
        <v>368</v>
      </c>
      <c r="S45606" s="50" t="s">
        <v>368</v>
      </c>
      <c r="T45606" s="9" t="s">
        <v>368</v>
      </c>
      <c r="U45606" s="9" t="s">
        <v>368</v>
      </c>
    </row>
    <row r="45607">
      <c r="F45607" s="9"/>
      <c r="N45607" s="50"/>
      <c r="O45607" s="50"/>
      <c r="P45607" s="50"/>
      <c r="Q45607" s="50" t="s">
        <v>368</v>
      </c>
      <c r="R45607" s="9" t="s">
        <v>368</v>
      </c>
      <c r="S45607" s="50" t="s">
        <v>368</v>
      </c>
      <c r="T45607" s="9" t="s">
        <v>368</v>
      </c>
      <c r="U45607" s="9" t="s">
        <v>368</v>
      </c>
    </row>
    <row r="45608">
      <c r="F45608" s="9"/>
      <c r="N45608" s="50"/>
      <c r="O45608" s="50"/>
      <c r="P45608" s="50"/>
      <c r="Q45608" s="50" t="s">
        <v>368</v>
      </c>
      <c r="R45608" s="9" t="s">
        <v>368</v>
      </c>
      <c r="S45608" s="50" t="s">
        <v>368</v>
      </c>
      <c r="T45608" s="9" t="s">
        <v>368</v>
      </c>
      <c r="U45608" s="9" t="s">
        <v>368</v>
      </c>
    </row>
    <row r="45609">
      <c r="F45609" s="9"/>
      <c r="N45609" s="50"/>
      <c r="O45609" s="50"/>
      <c r="P45609" s="50"/>
      <c r="Q45609" s="50" t="s">
        <v>368</v>
      </c>
      <c r="R45609" s="9" t="s">
        <v>368</v>
      </c>
      <c r="S45609" s="50" t="s">
        <v>368</v>
      </c>
      <c r="T45609" s="9" t="s">
        <v>368</v>
      </c>
      <c r="U45609" s="9" t="s">
        <v>368</v>
      </c>
    </row>
    <row r="45610">
      <c r="F45610" s="9"/>
      <c r="N45610" s="50"/>
      <c r="O45610" s="50"/>
      <c r="P45610" s="50"/>
      <c r="Q45610" s="50" t="s">
        <v>368</v>
      </c>
      <c r="R45610" s="9" t="s">
        <v>368</v>
      </c>
      <c r="S45610" s="50" t="s">
        <v>368</v>
      </c>
      <c r="T45610" s="9" t="s">
        <v>368</v>
      </c>
      <c r="U45610" s="9" t="s">
        <v>368</v>
      </c>
    </row>
    <row r="45611">
      <c r="F45611" s="9"/>
      <c r="N45611" s="50"/>
      <c r="O45611" s="50"/>
      <c r="P45611" s="50"/>
      <c r="Q45611" s="50" t="s">
        <v>368</v>
      </c>
      <c r="R45611" s="9" t="s">
        <v>368</v>
      </c>
      <c r="S45611" s="50" t="s">
        <v>368</v>
      </c>
      <c r="T45611" s="9" t="s">
        <v>368</v>
      </c>
      <c r="U45611" s="9" t="s">
        <v>368</v>
      </c>
    </row>
    <row r="45612">
      <c r="F45612" s="9"/>
      <c r="N45612" s="50"/>
      <c r="O45612" s="50"/>
      <c r="P45612" s="50"/>
      <c r="Q45612" s="50" t="s">
        <v>368</v>
      </c>
      <c r="R45612" s="9" t="s">
        <v>368</v>
      </c>
      <c r="S45612" s="50" t="s">
        <v>368</v>
      </c>
      <c r="T45612" s="9" t="s">
        <v>368</v>
      </c>
      <c r="U45612" s="9" t="s">
        <v>368</v>
      </c>
    </row>
    <row r="45613">
      <c r="F45613" s="9"/>
      <c r="N45613" s="50"/>
      <c r="O45613" s="50"/>
      <c r="P45613" s="50"/>
      <c r="Q45613" s="50" t="s">
        <v>368</v>
      </c>
      <c r="R45613" s="9" t="s">
        <v>368</v>
      </c>
      <c r="S45613" s="50" t="s">
        <v>368</v>
      </c>
      <c r="T45613" s="9" t="s">
        <v>368</v>
      </c>
      <c r="U45613" s="9" t="s">
        <v>368</v>
      </c>
    </row>
    <row r="45614">
      <c r="F45614" s="9"/>
      <c r="N45614" s="50"/>
      <c r="O45614" s="50"/>
      <c r="P45614" s="50"/>
      <c r="Q45614" s="50" t="s">
        <v>368</v>
      </c>
      <c r="R45614" s="9" t="s">
        <v>368</v>
      </c>
      <c r="S45614" s="50" t="s">
        <v>368</v>
      </c>
      <c r="T45614" s="9" t="s">
        <v>368</v>
      </c>
      <c r="U45614" s="9" t="s">
        <v>368</v>
      </c>
    </row>
    <row r="45615">
      <c r="F45615" s="9"/>
      <c r="N45615" s="50"/>
      <c r="O45615" s="50"/>
      <c r="P45615" s="50"/>
      <c r="Q45615" s="50" t="s">
        <v>368</v>
      </c>
      <c r="R45615" s="9" t="s">
        <v>368</v>
      </c>
      <c r="S45615" s="50" t="s">
        <v>368</v>
      </c>
      <c r="T45615" s="9" t="s">
        <v>368</v>
      </c>
      <c r="U45615" s="9" t="s">
        <v>368</v>
      </c>
    </row>
    <row r="45616">
      <c r="F45616" s="9"/>
      <c r="N45616" s="50"/>
      <c r="O45616" s="50"/>
      <c r="P45616" s="50"/>
      <c r="Q45616" s="50" t="s">
        <v>368</v>
      </c>
      <c r="R45616" s="9" t="s">
        <v>368</v>
      </c>
      <c r="S45616" s="50" t="s">
        <v>368</v>
      </c>
      <c r="T45616" s="9" t="s">
        <v>368</v>
      </c>
      <c r="U45616" s="9" t="s">
        <v>368</v>
      </c>
    </row>
    <row r="45617">
      <c r="F45617" s="9"/>
      <c r="N45617" s="50"/>
      <c r="O45617" s="50"/>
      <c r="P45617" s="50"/>
      <c r="Q45617" s="50" t="s">
        <v>368</v>
      </c>
      <c r="R45617" s="9" t="s">
        <v>368</v>
      </c>
      <c r="S45617" s="50" t="s">
        <v>368</v>
      </c>
      <c r="T45617" s="9" t="s">
        <v>368</v>
      </c>
      <c r="U45617" s="9" t="s">
        <v>368</v>
      </c>
    </row>
    <row r="45618">
      <c r="F45618" s="9"/>
      <c r="N45618" s="50"/>
      <c r="O45618" s="50"/>
      <c r="P45618" s="50"/>
      <c r="Q45618" s="50" t="s">
        <v>368</v>
      </c>
      <c r="R45618" s="9" t="s">
        <v>368</v>
      </c>
      <c r="S45618" s="50" t="s">
        <v>368</v>
      </c>
      <c r="T45618" s="9" t="s">
        <v>368</v>
      </c>
      <c r="U45618" s="9" t="s">
        <v>368</v>
      </c>
    </row>
    <row r="45619">
      <c r="F45619" s="9"/>
      <c r="N45619" s="50"/>
      <c r="O45619" s="50"/>
      <c r="P45619" s="50"/>
      <c r="Q45619" s="50" t="s">
        <v>368</v>
      </c>
      <c r="R45619" s="9" t="s">
        <v>368</v>
      </c>
      <c r="S45619" s="50" t="s">
        <v>368</v>
      </c>
      <c r="T45619" s="9" t="s">
        <v>368</v>
      </c>
      <c r="U45619" s="9" t="s">
        <v>368</v>
      </c>
    </row>
    <row r="45620">
      <c r="F45620" s="9"/>
      <c r="N45620" s="50"/>
      <c r="O45620" s="50"/>
      <c r="P45620" s="50"/>
      <c r="Q45620" s="50" t="s">
        <v>368</v>
      </c>
      <c r="R45620" s="9" t="s">
        <v>368</v>
      </c>
      <c r="S45620" s="50" t="s">
        <v>368</v>
      </c>
      <c r="T45620" s="9" t="s">
        <v>368</v>
      </c>
      <c r="U45620" s="9" t="s">
        <v>368</v>
      </c>
    </row>
    <row r="45621">
      <c r="F45621" s="9"/>
      <c r="N45621" s="50"/>
      <c r="O45621" s="50"/>
      <c r="P45621" s="50"/>
      <c r="Q45621" s="50" t="s">
        <v>368</v>
      </c>
      <c r="R45621" s="9" t="s">
        <v>368</v>
      </c>
      <c r="S45621" s="50" t="s">
        <v>368</v>
      </c>
      <c r="T45621" s="9" t="s">
        <v>368</v>
      </c>
      <c r="U45621" s="9" t="s">
        <v>368</v>
      </c>
    </row>
    <row r="45622">
      <c r="F45622" s="9"/>
      <c r="N45622" s="50"/>
      <c r="O45622" s="50"/>
      <c r="P45622" s="50"/>
      <c r="Q45622" s="50" t="s">
        <v>368</v>
      </c>
      <c r="R45622" s="9" t="s">
        <v>368</v>
      </c>
      <c r="S45622" s="50" t="s">
        <v>368</v>
      </c>
      <c r="T45622" s="9" t="s">
        <v>368</v>
      </c>
      <c r="U45622" s="9" t="s">
        <v>368</v>
      </c>
    </row>
    <row r="45623">
      <c r="F45623" s="9"/>
      <c r="N45623" s="50"/>
      <c r="O45623" s="50"/>
      <c r="P45623" s="50"/>
      <c r="Q45623" s="50" t="s">
        <v>368</v>
      </c>
      <c r="R45623" s="9" t="s">
        <v>368</v>
      </c>
      <c r="S45623" s="50" t="s">
        <v>368</v>
      </c>
      <c r="T45623" s="9" t="s">
        <v>368</v>
      </c>
      <c r="U45623" s="9" t="s">
        <v>368</v>
      </c>
    </row>
    <row r="45624">
      <c r="F45624" s="9"/>
      <c r="N45624" s="50"/>
      <c r="O45624" s="50"/>
      <c r="P45624" s="50"/>
      <c r="Q45624" s="50" t="s">
        <v>368</v>
      </c>
      <c r="R45624" s="9" t="s">
        <v>368</v>
      </c>
      <c r="S45624" s="50" t="s">
        <v>368</v>
      </c>
      <c r="T45624" s="9" t="s">
        <v>368</v>
      </c>
      <c r="U45624" s="9" t="s">
        <v>368</v>
      </c>
    </row>
    <row r="45625">
      <c r="F45625" s="9"/>
      <c r="N45625" s="50"/>
      <c r="O45625" s="50"/>
      <c r="P45625" s="50"/>
      <c r="Q45625" s="50" t="s">
        <v>368</v>
      </c>
      <c r="R45625" s="9" t="s">
        <v>368</v>
      </c>
      <c r="S45625" s="50" t="s">
        <v>368</v>
      </c>
      <c r="T45625" s="9" t="s">
        <v>368</v>
      </c>
      <c r="U45625" s="9" t="s">
        <v>368</v>
      </c>
    </row>
    <row r="45626">
      <c r="F45626" s="9"/>
      <c r="N45626" s="50"/>
      <c r="O45626" s="50"/>
      <c r="P45626" s="50"/>
      <c r="Q45626" s="50" t="s">
        <v>368</v>
      </c>
      <c r="R45626" s="9" t="s">
        <v>368</v>
      </c>
      <c r="S45626" s="50" t="s">
        <v>368</v>
      </c>
      <c r="T45626" s="9" t="s">
        <v>368</v>
      </c>
      <c r="U45626" s="9" t="s">
        <v>368</v>
      </c>
    </row>
    <row r="45627">
      <c r="F45627" s="9"/>
      <c r="N45627" s="50"/>
      <c r="O45627" s="50"/>
      <c r="P45627" s="50"/>
      <c r="Q45627" s="50" t="s">
        <v>368</v>
      </c>
      <c r="R45627" s="9" t="s">
        <v>368</v>
      </c>
      <c r="S45627" s="50" t="s">
        <v>368</v>
      </c>
      <c r="T45627" s="9" t="s">
        <v>368</v>
      </c>
      <c r="U45627" s="9" t="s">
        <v>368</v>
      </c>
    </row>
    <row r="45628">
      <c r="F45628" s="9"/>
      <c r="N45628" s="50"/>
      <c r="O45628" s="50"/>
      <c r="P45628" s="50"/>
      <c r="Q45628" s="50" t="s">
        <v>368</v>
      </c>
      <c r="R45628" s="9" t="s">
        <v>368</v>
      </c>
      <c r="S45628" s="50" t="s">
        <v>368</v>
      </c>
      <c r="T45628" s="9" t="s">
        <v>368</v>
      </c>
      <c r="U45628" s="9" t="s">
        <v>368</v>
      </c>
    </row>
    <row r="45629">
      <c r="F45629" s="9"/>
      <c r="N45629" s="50"/>
      <c r="O45629" s="50"/>
      <c r="P45629" s="50"/>
      <c r="Q45629" s="50" t="s">
        <v>368</v>
      </c>
      <c r="R45629" s="9" t="s">
        <v>368</v>
      </c>
      <c r="S45629" s="50" t="s">
        <v>368</v>
      </c>
      <c r="T45629" s="9" t="s">
        <v>368</v>
      </c>
      <c r="U45629" s="9" t="s">
        <v>368</v>
      </c>
    </row>
    <row r="45630">
      <c r="F45630" s="9"/>
      <c r="N45630" s="50"/>
      <c r="O45630" s="50"/>
      <c r="P45630" s="50"/>
      <c r="Q45630" s="50" t="s">
        <v>368</v>
      </c>
      <c r="R45630" s="9" t="s">
        <v>368</v>
      </c>
      <c r="S45630" s="50" t="s">
        <v>368</v>
      </c>
      <c r="T45630" s="9" t="s">
        <v>368</v>
      </c>
      <c r="U45630" s="9" t="s">
        <v>368</v>
      </c>
    </row>
    <row r="45631">
      <c r="F45631" s="9"/>
      <c r="N45631" s="50"/>
      <c r="O45631" s="50"/>
      <c r="P45631" s="50"/>
      <c r="Q45631" s="50" t="s">
        <v>368</v>
      </c>
      <c r="R45631" s="9" t="s">
        <v>368</v>
      </c>
      <c r="S45631" s="50" t="s">
        <v>368</v>
      </c>
      <c r="T45631" s="9" t="s">
        <v>368</v>
      </c>
      <c r="U45631" s="9" t="s">
        <v>368</v>
      </c>
    </row>
    <row r="45632">
      <c r="F45632" s="9"/>
      <c r="N45632" s="50"/>
      <c r="O45632" s="50"/>
      <c r="P45632" s="50"/>
      <c r="Q45632" s="50" t="s">
        <v>368</v>
      </c>
      <c r="R45632" s="9" t="s">
        <v>368</v>
      </c>
      <c r="S45632" s="50" t="s">
        <v>368</v>
      </c>
      <c r="T45632" s="9" t="s">
        <v>368</v>
      </c>
      <c r="U45632" s="9" t="s">
        <v>368</v>
      </c>
    </row>
    <row r="45633">
      <c r="F45633" s="9"/>
      <c r="N45633" s="50"/>
      <c r="O45633" s="50"/>
      <c r="P45633" s="50"/>
      <c r="Q45633" s="50" t="s">
        <v>368</v>
      </c>
      <c r="R45633" s="9" t="s">
        <v>368</v>
      </c>
      <c r="S45633" s="50" t="s">
        <v>368</v>
      </c>
      <c r="T45633" s="9" t="s">
        <v>368</v>
      </c>
      <c r="U45633" s="9" t="s">
        <v>368</v>
      </c>
    </row>
    <row r="45634">
      <c r="F45634" s="9"/>
      <c r="N45634" s="50"/>
      <c r="O45634" s="50"/>
      <c r="P45634" s="50"/>
      <c r="Q45634" s="50" t="s">
        <v>368</v>
      </c>
      <c r="R45634" s="9" t="s">
        <v>368</v>
      </c>
      <c r="S45634" s="50" t="s">
        <v>368</v>
      </c>
      <c r="T45634" s="9" t="s">
        <v>368</v>
      </c>
      <c r="U45634" s="9" t="s">
        <v>368</v>
      </c>
    </row>
    <row r="45635">
      <c r="F45635" s="9"/>
      <c r="N45635" s="50"/>
      <c r="O45635" s="50"/>
      <c r="P45635" s="50"/>
      <c r="Q45635" s="50" t="s">
        <v>368</v>
      </c>
      <c r="R45635" s="9" t="s">
        <v>368</v>
      </c>
      <c r="S45635" s="50" t="s">
        <v>368</v>
      </c>
      <c r="T45635" s="9" t="s">
        <v>368</v>
      </c>
      <c r="U45635" s="9" t="s">
        <v>368</v>
      </c>
    </row>
    <row r="45636">
      <c r="F45636" s="9"/>
      <c r="N45636" s="50"/>
      <c r="O45636" s="50"/>
      <c r="P45636" s="50"/>
      <c r="Q45636" s="50" t="s">
        <v>368</v>
      </c>
      <c r="R45636" s="9" t="s">
        <v>368</v>
      </c>
      <c r="S45636" s="50" t="s">
        <v>368</v>
      </c>
      <c r="T45636" s="9" t="s">
        <v>368</v>
      </c>
      <c r="U45636" s="9" t="s">
        <v>368</v>
      </c>
    </row>
    <row r="45637">
      <c r="F45637" s="9"/>
      <c r="N45637" s="50"/>
      <c r="O45637" s="50"/>
      <c r="P45637" s="50"/>
      <c r="Q45637" s="50" t="s">
        <v>368</v>
      </c>
      <c r="R45637" s="9" t="s">
        <v>368</v>
      </c>
      <c r="S45637" s="50" t="s">
        <v>368</v>
      </c>
      <c r="T45637" s="9" t="s">
        <v>368</v>
      </c>
      <c r="U45637" s="9" t="s">
        <v>368</v>
      </c>
    </row>
    <row r="45638">
      <c r="F45638" s="9"/>
      <c r="N45638" s="50"/>
      <c r="O45638" s="50"/>
      <c r="P45638" s="50"/>
      <c r="Q45638" s="50" t="s">
        <v>368</v>
      </c>
      <c r="R45638" s="9" t="s">
        <v>368</v>
      </c>
      <c r="S45638" s="50" t="s">
        <v>368</v>
      </c>
      <c r="T45638" s="9" t="s">
        <v>368</v>
      </c>
      <c r="U45638" s="9" t="s">
        <v>368</v>
      </c>
    </row>
    <row r="45639">
      <c r="F45639" s="9"/>
      <c r="N45639" s="50"/>
      <c r="O45639" s="50"/>
      <c r="P45639" s="50"/>
      <c r="Q45639" s="50" t="s">
        <v>368</v>
      </c>
      <c r="R45639" s="9" t="s">
        <v>368</v>
      </c>
      <c r="S45639" s="50" t="s">
        <v>368</v>
      </c>
      <c r="T45639" s="9" t="s">
        <v>368</v>
      </c>
      <c r="U45639" s="9" t="s">
        <v>368</v>
      </c>
    </row>
    <row r="45640">
      <c r="F45640" s="9"/>
      <c r="N45640" s="50"/>
      <c r="O45640" s="50"/>
      <c r="P45640" s="50"/>
      <c r="Q45640" s="50" t="s">
        <v>368</v>
      </c>
      <c r="R45640" s="9" t="s">
        <v>368</v>
      </c>
      <c r="S45640" s="50" t="s">
        <v>368</v>
      </c>
      <c r="T45640" s="9" t="s">
        <v>368</v>
      </c>
      <c r="U45640" s="9" t="s">
        <v>368</v>
      </c>
    </row>
    <row r="45641">
      <c r="F45641" s="9"/>
      <c r="N45641" s="50"/>
      <c r="O45641" s="50"/>
      <c r="P45641" s="50"/>
      <c r="Q45641" s="50" t="s">
        <v>368</v>
      </c>
      <c r="R45641" s="9" t="s">
        <v>368</v>
      </c>
      <c r="S45641" s="50" t="s">
        <v>368</v>
      </c>
      <c r="T45641" s="9" t="s">
        <v>368</v>
      </c>
      <c r="U45641" s="9" t="s">
        <v>368</v>
      </c>
    </row>
    <row r="45642">
      <c r="F45642" s="9"/>
      <c r="N45642" s="50"/>
      <c r="O45642" s="50"/>
      <c r="P45642" s="50"/>
      <c r="Q45642" s="50" t="s">
        <v>368</v>
      </c>
      <c r="R45642" s="9" t="s">
        <v>368</v>
      </c>
      <c r="S45642" s="50" t="s">
        <v>368</v>
      </c>
      <c r="T45642" s="9" t="s">
        <v>368</v>
      </c>
      <c r="U45642" s="9" t="s">
        <v>368</v>
      </c>
    </row>
    <row r="45643">
      <c r="F45643" s="9"/>
      <c r="N45643" s="50"/>
      <c r="O45643" s="50"/>
      <c r="P45643" s="50"/>
      <c r="Q45643" s="50" t="s">
        <v>368</v>
      </c>
      <c r="R45643" s="9" t="s">
        <v>368</v>
      </c>
      <c r="S45643" s="50" t="s">
        <v>368</v>
      </c>
      <c r="T45643" s="9" t="s">
        <v>368</v>
      </c>
      <c r="U45643" s="9" t="s">
        <v>368</v>
      </c>
    </row>
    <row r="45644">
      <c r="F45644" s="9"/>
      <c r="N45644" s="50"/>
      <c r="O45644" s="50"/>
      <c r="P45644" s="50"/>
      <c r="Q45644" s="50" t="s">
        <v>368</v>
      </c>
      <c r="R45644" s="9" t="s">
        <v>368</v>
      </c>
      <c r="S45644" s="50" t="s">
        <v>368</v>
      </c>
      <c r="T45644" s="9" t="s">
        <v>368</v>
      </c>
      <c r="U45644" s="9" t="s">
        <v>368</v>
      </c>
    </row>
    <row r="45645">
      <c r="F45645" s="9"/>
      <c r="N45645" s="50"/>
      <c r="O45645" s="50"/>
      <c r="P45645" s="50"/>
      <c r="Q45645" s="50" t="s">
        <v>368</v>
      </c>
      <c r="R45645" s="9" t="s">
        <v>368</v>
      </c>
      <c r="S45645" s="50" t="s">
        <v>368</v>
      </c>
      <c r="T45645" s="9" t="s">
        <v>368</v>
      </c>
      <c r="U45645" s="9" t="s">
        <v>368</v>
      </c>
    </row>
    <row r="45646">
      <c r="F45646" s="9"/>
      <c r="N45646" s="50"/>
      <c r="O45646" s="50"/>
      <c r="P45646" s="50"/>
      <c r="Q45646" s="50" t="s">
        <v>368</v>
      </c>
      <c r="R45646" s="9" t="s">
        <v>368</v>
      </c>
      <c r="S45646" s="50" t="s">
        <v>368</v>
      </c>
      <c r="T45646" s="9" t="s">
        <v>368</v>
      </c>
      <c r="U45646" s="9" t="s">
        <v>368</v>
      </c>
    </row>
    <row r="45647">
      <c r="F45647" s="9"/>
      <c r="N45647" s="50"/>
      <c r="O45647" s="50"/>
      <c r="P45647" s="50"/>
      <c r="Q45647" s="50" t="s">
        <v>368</v>
      </c>
      <c r="R45647" s="9" t="s">
        <v>368</v>
      </c>
      <c r="S45647" s="50" t="s">
        <v>368</v>
      </c>
      <c r="T45647" s="9" t="s">
        <v>368</v>
      </c>
      <c r="U45647" s="9" t="s">
        <v>368</v>
      </c>
    </row>
    <row r="45648">
      <c r="F45648" s="9"/>
      <c r="N45648" s="50"/>
      <c r="O45648" s="50"/>
      <c r="P45648" s="50"/>
      <c r="Q45648" s="50" t="s">
        <v>368</v>
      </c>
      <c r="R45648" s="9" t="s">
        <v>368</v>
      </c>
      <c r="S45648" s="50" t="s">
        <v>368</v>
      </c>
      <c r="T45648" s="9" t="s">
        <v>368</v>
      </c>
      <c r="U45648" s="9" t="s">
        <v>368</v>
      </c>
    </row>
    <row r="45649">
      <c r="F45649" s="9"/>
      <c r="N45649" s="50"/>
      <c r="O45649" s="50"/>
      <c r="P45649" s="50"/>
      <c r="Q45649" s="50" t="s">
        <v>368</v>
      </c>
      <c r="R45649" s="9" t="s">
        <v>368</v>
      </c>
      <c r="S45649" s="50" t="s">
        <v>368</v>
      </c>
      <c r="T45649" s="9" t="s">
        <v>368</v>
      </c>
      <c r="U45649" s="9" t="s">
        <v>368</v>
      </c>
    </row>
    <row r="45650">
      <c r="F45650" s="9"/>
      <c r="N45650" s="50"/>
      <c r="O45650" s="50"/>
      <c r="P45650" s="50"/>
      <c r="Q45650" s="50" t="s">
        <v>368</v>
      </c>
      <c r="R45650" s="9" t="s">
        <v>368</v>
      </c>
      <c r="S45650" s="50" t="s">
        <v>368</v>
      </c>
      <c r="T45650" s="9" t="s">
        <v>368</v>
      </c>
      <c r="U45650" s="9" t="s">
        <v>368</v>
      </c>
    </row>
    <row r="45651">
      <c r="F45651" s="9"/>
      <c r="N45651" s="50"/>
      <c r="O45651" s="50"/>
      <c r="P45651" s="50"/>
      <c r="Q45651" s="50" t="s">
        <v>368</v>
      </c>
      <c r="R45651" s="9" t="s">
        <v>368</v>
      </c>
      <c r="S45651" s="50" t="s">
        <v>368</v>
      </c>
      <c r="T45651" s="9" t="s">
        <v>368</v>
      </c>
      <c r="U45651" s="9" t="s">
        <v>368</v>
      </c>
    </row>
    <row r="45652">
      <c r="F45652" s="9"/>
      <c r="N45652" s="50"/>
      <c r="O45652" s="50"/>
      <c r="P45652" s="50"/>
      <c r="Q45652" s="50" t="s">
        <v>368</v>
      </c>
      <c r="R45652" s="9" t="s">
        <v>368</v>
      </c>
      <c r="S45652" s="50" t="s">
        <v>368</v>
      </c>
      <c r="T45652" s="9" t="s">
        <v>368</v>
      </c>
      <c r="U45652" s="9" t="s">
        <v>368</v>
      </c>
    </row>
    <row r="45653">
      <c r="F45653" s="9"/>
      <c r="N45653" s="50"/>
      <c r="O45653" s="50"/>
      <c r="P45653" s="50"/>
      <c r="Q45653" s="50" t="s">
        <v>368</v>
      </c>
      <c r="R45653" s="9" t="s">
        <v>368</v>
      </c>
      <c r="S45653" s="50" t="s">
        <v>368</v>
      </c>
      <c r="T45653" s="9" t="s">
        <v>368</v>
      </c>
      <c r="U45653" s="9" t="s">
        <v>368</v>
      </c>
    </row>
    <row r="45654">
      <c r="F45654" s="9"/>
      <c r="N45654" s="50"/>
      <c r="O45654" s="50"/>
      <c r="P45654" s="50"/>
      <c r="Q45654" s="50" t="s">
        <v>368</v>
      </c>
      <c r="R45654" s="9" t="s">
        <v>368</v>
      </c>
      <c r="S45654" s="50" t="s">
        <v>368</v>
      </c>
      <c r="T45654" s="9" t="s">
        <v>368</v>
      </c>
      <c r="U45654" s="9" t="s">
        <v>368</v>
      </c>
    </row>
    <row r="45655">
      <c r="F45655" s="9"/>
      <c r="N45655" s="50"/>
      <c r="O45655" s="50"/>
      <c r="P45655" s="50"/>
      <c r="Q45655" s="50" t="s">
        <v>368</v>
      </c>
      <c r="R45655" s="9" t="s">
        <v>368</v>
      </c>
      <c r="S45655" s="50" t="s">
        <v>368</v>
      </c>
      <c r="T45655" s="9" t="s">
        <v>368</v>
      </c>
      <c r="U45655" s="9" t="s">
        <v>368</v>
      </c>
    </row>
    <row r="45656">
      <c r="F45656" s="9"/>
      <c r="N45656" s="50"/>
      <c r="O45656" s="50"/>
      <c r="P45656" s="50"/>
      <c r="Q45656" s="50" t="s">
        <v>368</v>
      </c>
      <c r="R45656" s="9" t="s">
        <v>368</v>
      </c>
      <c r="S45656" s="50" t="s">
        <v>368</v>
      </c>
      <c r="T45656" s="9" t="s">
        <v>368</v>
      </c>
      <c r="U45656" s="9" t="s">
        <v>368</v>
      </c>
    </row>
    <row r="45657">
      <c r="F45657" s="9"/>
      <c r="N45657" s="50"/>
      <c r="O45657" s="50"/>
      <c r="P45657" s="50"/>
      <c r="Q45657" s="50" t="s">
        <v>368</v>
      </c>
      <c r="R45657" s="9" t="s">
        <v>368</v>
      </c>
      <c r="S45657" s="50" t="s">
        <v>368</v>
      </c>
      <c r="T45657" s="9" t="s">
        <v>368</v>
      </c>
      <c r="U45657" s="9" t="s">
        <v>368</v>
      </c>
    </row>
    <row r="45658">
      <c r="F45658" s="9"/>
      <c r="N45658" s="50"/>
      <c r="O45658" s="50"/>
      <c r="P45658" s="50"/>
      <c r="Q45658" s="50" t="s">
        <v>368</v>
      </c>
      <c r="R45658" s="9" t="s">
        <v>368</v>
      </c>
      <c r="S45658" s="50" t="s">
        <v>368</v>
      </c>
      <c r="T45658" s="9" t="s">
        <v>368</v>
      </c>
      <c r="U45658" s="9" t="s">
        <v>368</v>
      </c>
    </row>
    <row r="45659">
      <c r="F45659" s="9"/>
      <c r="N45659" s="50"/>
      <c r="O45659" s="50"/>
      <c r="P45659" s="50"/>
      <c r="Q45659" s="50" t="s">
        <v>368</v>
      </c>
      <c r="R45659" s="9" t="s">
        <v>368</v>
      </c>
      <c r="S45659" s="50" t="s">
        <v>368</v>
      </c>
      <c r="T45659" s="9" t="s">
        <v>368</v>
      </c>
      <c r="U45659" s="9" t="s">
        <v>368</v>
      </c>
    </row>
    <row r="45660">
      <c r="F45660" s="9"/>
      <c r="N45660" s="50"/>
      <c r="O45660" s="50"/>
      <c r="P45660" s="50"/>
      <c r="Q45660" s="50" t="s">
        <v>368</v>
      </c>
      <c r="R45660" s="9" t="s">
        <v>368</v>
      </c>
      <c r="S45660" s="50" t="s">
        <v>368</v>
      </c>
      <c r="T45660" s="9" t="s">
        <v>368</v>
      </c>
      <c r="U45660" s="9" t="s">
        <v>368</v>
      </c>
    </row>
    <row r="45661">
      <c r="F45661" s="9"/>
      <c r="N45661" s="50"/>
      <c r="O45661" s="50"/>
      <c r="P45661" s="50"/>
      <c r="Q45661" s="50" t="s">
        <v>368</v>
      </c>
      <c r="R45661" s="9" t="s">
        <v>368</v>
      </c>
      <c r="S45661" s="50" t="s">
        <v>368</v>
      </c>
      <c r="T45661" s="9" t="s">
        <v>368</v>
      </c>
      <c r="U45661" s="9" t="s">
        <v>368</v>
      </c>
    </row>
    <row r="45662">
      <c r="F45662" s="9"/>
      <c r="N45662" s="50"/>
      <c r="O45662" s="50"/>
      <c r="P45662" s="50"/>
      <c r="Q45662" s="50" t="s">
        <v>368</v>
      </c>
      <c r="R45662" s="9" t="s">
        <v>368</v>
      </c>
      <c r="S45662" s="50" t="s">
        <v>368</v>
      </c>
      <c r="T45662" s="9" t="s">
        <v>368</v>
      </c>
      <c r="U45662" s="9" t="s">
        <v>368</v>
      </c>
    </row>
    <row r="45663">
      <c r="F45663" s="9"/>
      <c r="N45663" s="50"/>
      <c r="O45663" s="50"/>
      <c r="P45663" s="50"/>
      <c r="Q45663" s="50" t="s">
        <v>368</v>
      </c>
      <c r="R45663" s="9" t="s">
        <v>368</v>
      </c>
      <c r="S45663" s="50" t="s">
        <v>368</v>
      </c>
      <c r="T45663" s="9" t="s">
        <v>368</v>
      </c>
      <c r="U45663" s="9" t="s">
        <v>368</v>
      </c>
    </row>
    <row r="45664">
      <c r="F45664" s="9"/>
      <c r="N45664" s="50"/>
      <c r="O45664" s="50"/>
      <c r="P45664" s="50"/>
      <c r="Q45664" s="50" t="s">
        <v>368</v>
      </c>
      <c r="R45664" s="9" t="s">
        <v>368</v>
      </c>
      <c r="S45664" s="50" t="s">
        <v>368</v>
      </c>
      <c r="T45664" s="9" t="s">
        <v>368</v>
      </c>
      <c r="U45664" s="9" t="s">
        <v>368</v>
      </c>
    </row>
    <row r="45665">
      <c r="F45665" s="9"/>
      <c r="N45665" s="50"/>
      <c r="O45665" s="50"/>
      <c r="P45665" s="50"/>
      <c r="Q45665" s="50" t="s">
        <v>368</v>
      </c>
      <c r="R45665" s="9" t="s">
        <v>368</v>
      </c>
      <c r="S45665" s="50" t="s">
        <v>368</v>
      </c>
      <c r="T45665" s="9" t="s">
        <v>368</v>
      </c>
      <c r="U45665" s="9" t="s">
        <v>368</v>
      </c>
    </row>
    <row r="45666">
      <c r="F45666" s="9"/>
      <c r="N45666" s="50"/>
      <c r="O45666" s="50"/>
      <c r="P45666" s="50"/>
      <c r="Q45666" s="50" t="s">
        <v>368</v>
      </c>
      <c r="R45666" s="9" t="s">
        <v>368</v>
      </c>
      <c r="S45666" s="50" t="s">
        <v>368</v>
      </c>
      <c r="T45666" s="9" t="s">
        <v>368</v>
      </c>
      <c r="U45666" s="9" t="s">
        <v>368</v>
      </c>
    </row>
    <row r="45667">
      <c r="F45667" s="9"/>
      <c r="N45667" s="50"/>
      <c r="O45667" s="50"/>
      <c r="P45667" s="50"/>
      <c r="Q45667" s="50" t="s">
        <v>368</v>
      </c>
      <c r="R45667" s="9" t="s">
        <v>368</v>
      </c>
      <c r="S45667" s="50" t="s">
        <v>368</v>
      </c>
      <c r="T45667" s="9" t="s">
        <v>368</v>
      </c>
      <c r="U45667" s="9" t="s">
        <v>368</v>
      </c>
    </row>
    <row r="45668">
      <c r="F45668" s="9"/>
      <c r="N45668" s="50"/>
      <c r="O45668" s="50"/>
      <c r="P45668" s="50"/>
      <c r="Q45668" s="50" t="s">
        <v>368</v>
      </c>
      <c r="R45668" s="9" t="s">
        <v>368</v>
      </c>
      <c r="S45668" s="50" t="s">
        <v>368</v>
      </c>
      <c r="T45668" s="9" t="s">
        <v>368</v>
      </c>
      <c r="U45668" s="9" t="s">
        <v>368</v>
      </c>
    </row>
    <row r="45669">
      <c r="F45669" s="9"/>
      <c r="N45669" s="50"/>
      <c r="O45669" s="50"/>
      <c r="P45669" s="50"/>
      <c r="Q45669" s="50" t="s">
        <v>368</v>
      </c>
      <c r="R45669" s="9" t="s">
        <v>368</v>
      </c>
      <c r="S45669" s="50" t="s">
        <v>368</v>
      </c>
      <c r="T45669" s="9" t="s">
        <v>368</v>
      </c>
      <c r="U45669" s="9" t="s">
        <v>368</v>
      </c>
    </row>
    <row r="45670">
      <c r="F45670" s="9"/>
      <c r="N45670" s="50"/>
      <c r="O45670" s="50"/>
      <c r="P45670" s="50"/>
      <c r="Q45670" s="50" t="s">
        <v>368</v>
      </c>
      <c r="R45670" s="9" t="s">
        <v>368</v>
      </c>
      <c r="S45670" s="50" t="s">
        <v>368</v>
      </c>
      <c r="T45670" s="9" t="s">
        <v>368</v>
      </c>
      <c r="U45670" s="9" t="s">
        <v>368</v>
      </c>
    </row>
    <row r="45671">
      <c r="F45671" s="9"/>
      <c r="N45671" s="50"/>
      <c r="O45671" s="50"/>
      <c r="P45671" s="50"/>
      <c r="Q45671" s="50" t="s">
        <v>368</v>
      </c>
      <c r="R45671" s="9" t="s">
        <v>368</v>
      </c>
      <c r="S45671" s="50" t="s">
        <v>368</v>
      </c>
      <c r="T45671" s="9" t="s">
        <v>368</v>
      </c>
      <c r="U45671" s="9" t="s">
        <v>368</v>
      </c>
    </row>
    <row r="45672">
      <c r="F45672" s="9"/>
      <c r="N45672" s="50"/>
      <c r="O45672" s="50"/>
      <c r="P45672" s="50"/>
      <c r="Q45672" s="50" t="s">
        <v>368</v>
      </c>
      <c r="R45672" s="9" t="s">
        <v>368</v>
      </c>
      <c r="S45672" s="50" t="s">
        <v>368</v>
      </c>
      <c r="T45672" s="9" t="s">
        <v>368</v>
      </c>
      <c r="U45672" s="9" t="s">
        <v>368</v>
      </c>
    </row>
    <row r="45673">
      <c r="F45673" s="9"/>
      <c r="N45673" s="50"/>
      <c r="O45673" s="50"/>
      <c r="P45673" s="50"/>
      <c r="Q45673" s="50" t="s">
        <v>368</v>
      </c>
      <c r="R45673" s="9" t="s">
        <v>368</v>
      </c>
      <c r="S45673" s="50" t="s">
        <v>368</v>
      </c>
      <c r="T45673" s="9" t="s">
        <v>368</v>
      </c>
      <c r="U45673" s="9" t="s">
        <v>368</v>
      </c>
    </row>
    <row r="45674">
      <c r="F45674" s="9"/>
      <c r="N45674" s="50"/>
      <c r="O45674" s="50"/>
      <c r="P45674" s="50"/>
      <c r="Q45674" s="50" t="s">
        <v>368</v>
      </c>
      <c r="R45674" s="9" t="s">
        <v>368</v>
      </c>
      <c r="S45674" s="50" t="s">
        <v>368</v>
      </c>
      <c r="T45674" s="9" t="s">
        <v>368</v>
      </c>
      <c r="U45674" s="9" t="s">
        <v>368</v>
      </c>
    </row>
    <row r="45675">
      <c r="F45675" s="9"/>
      <c r="N45675" s="50"/>
      <c r="O45675" s="50"/>
      <c r="P45675" s="50"/>
      <c r="Q45675" s="50" t="s">
        <v>368</v>
      </c>
      <c r="R45675" s="9" t="s">
        <v>368</v>
      </c>
      <c r="S45675" s="50" t="s">
        <v>368</v>
      </c>
      <c r="T45675" s="9" t="s">
        <v>368</v>
      </c>
      <c r="U45675" s="9" t="s">
        <v>368</v>
      </c>
    </row>
    <row r="45676">
      <c r="F45676" s="9"/>
      <c r="N45676" s="50"/>
      <c r="O45676" s="50"/>
      <c r="P45676" s="50"/>
      <c r="Q45676" s="50" t="s">
        <v>368</v>
      </c>
      <c r="R45676" s="9" t="s">
        <v>368</v>
      </c>
      <c r="S45676" s="50" t="s">
        <v>368</v>
      </c>
      <c r="T45676" s="9" t="s">
        <v>368</v>
      </c>
      <c r="U45676" s="9" t="s">
        <v>368</v>
      </c>
    </row>
    <row r="45677">
      <c r="F45677" s="9"/>
      <c r="N45677" s="50"/>
      <c r="O45677" s="50"/>
      <c r="P45677" s="50"/>
      <c r="Q45677" s="50" t="s">
        <v>368</v>
      </c>
      <c r="R45677" s="9" t="s">
        <v>368</v>
      </c>
      <c r="S45677" s="50" t="s">
        <v>368</v>
      </c>
      <c r="T45677" s="9" t="s">
        <v>368</v>
      </c>
      <c r="U45677" s="9" t="s">
        <v>368</v>
      </c>
    </row>
    <row r="45678">
      <c r="F45678" s="9"/>
      <c r="N45678" s="50"/>
      <c r="O45678" s="50"/>
      <c r="P45678" s="50"/>
      <c r="Q45678" s="50" t="s">
        <v>368</v>
      </c>
      <c r="R45678" s="9" t="s">
        <v>368</v>
      </c>
      <c r="S45678" s="50" t="s">
        <v>368</v>
      </c>
      <c r="T45678" s="9" t="s">
        <v>368</v>
      </c>
      <c r="U45678" s="9" t="s">
        <v>368</v>
      </c>
    </row>
    <row r="45679">
      <c r="F45679" s="9"/>
      <c r="N45679" s="50"/>
      <c r="O45679" s="50"/>
      <c r="P45679" s="50"/>
      <c r="Q45679" s="50" t="s">
        <v>368</v>
      </c>
      <c r="R45679" s="9" t="s">
        <v>368</v>
      </c>
      <c r="S45679" s="50" t="s">
        <v>368</v>
      </c>
      <c r="T45679" s="9" t="s">
        <v>368</v>
      </c>
      <c r="U45679" s="9" t="s">
        <v>368</v>
      </c>
    </row>
    <row r="45680">
      <c r="F45680" s="9"/>
      <c r="N45680" s="50"/>
      <c r="O45680" s="50"/>
      <c r="P45680" s="50"/>
      <c r="Q45680" s="50" t="s">
        <v>368</v>
      </c>
      <c r="R45680" s="9" t="s">
        <v>368</v>
      </c>
      <c r="S45680" s="50" t="s">
        <v>368</v>
      </c>
      <c r="T45680" s="9" t="s">
        <v>368</v>
      </c>
      <c r="U45680" s="9" t="s">
        <v>368</v>
      </c>
    </row>
    <row r="45681">
      <c r="F45681" s="9"/>
      <c r="N45681" s="50"/>
      <c r="O45681" s="50"/>
      <c r="P45681" s="50"/>
      <c r="Q45681" s="50" t="s">
        <v>368</v>
      </c>
      <c r="R45681" s="9" t="s">
        <v>368</v>
      </c>
      <c r="S45681" s="50" t="s">
        <v>368</v>
      </c>
      <c r="T45681" s="9" t="s">
        <v>368</v>
      </c>
      <c r="U45681" s="9" t="s">
        <v>368</v>
      </c>
    </row>
    <row r="45682">
      <c r="F45682" s="9"/>
      <c r="N45682" s="50"/>
      <c r="O45682" s="50"/>
      <c r="P45682" s="50"/>
      <c r="Q45682" s="50" t="s">
        <v>368</v>
      </c>
      <c r="R45682" s="9" t="s">
        <v>368</v>
      </c>
      <c r="S45682" s="50" t="s">
        <v>368</v>
      </c>
      <c r="T45682" s="9" t="s">
        <v>368</v>
      </c>
      <c r="U45682" s="9" t="s">
        <v>368</v>
      </c>
    </row>
    <row r="45683">
      <c r="F45683" s="9"/>
      <c r="N45683" s="50"/>
      <c r="O45683" s="50"/>
      <c r="P45683" s="50"/>
      <c r="Q45683" s="50" t="s">
        <v>368</v>
      </c>
      <c r="R45683" s="9" t="s">
        <v>368</v>
      </c>
      <c r="S45683" s="50" t="s">
        <v>368</v>
      </c>
      <c r="T45683" s="9" t="s">
        <v>368</v>
      </c>
      <c r="U45683" s="9" t="s">
        <v>368</v>
      </c>
    </row>
    <row r="45684">
      <c r="F45684" s="9"/>
      <c r="N45684" s="50"/>
      <c r="O45684" s="50"/>
      <c r="P45684" s="50"/>
      <c r="Q45684" s="50" t="s">
        <v>368</v>
      </c>
      <c r="R45684" s="9" t="s">
        <v>368</v>
      </c>
      <c r="S45684" s="50" t="s">
        <v>368</v>
      </c>
      <c r="T45684" s="9" t="s">
        <v>368</v>
      </c>
      <c r="U45684" s="9" t="s">
        <v>368</v>
      </c>
    </row>
    <row r="45685">
      <c r="F45685" s="9"/>
      <c r="N45685" s="50"/>
      <c r="O45685" s="50"/>
      <c r="P45685" s="50"/>
      <c r="Q45685" s="50" t="s">
        <v>368</v>
      </c>
      <c r="R45685" s="9" t="s">
        <v>368</v>
      </c>
      <c r="S45685" s="50" t="s">
        <v>368</v>
      </c>
      <c r="T45685" s="9" t="s">
        <v>368</v>
      </c>
      <c r="U45685" s="9" t="s">
        <v>368</v>
      </c>
    </row>
    <row r="45686">
      <c r="F45686" s="9"/>
      <c r="N45686" s="50"/>
      <c r="O45686" s="50"/>
      <c r="P45686" s="50"/>
      <c r="Q45686" s="50" t="s">
        <v>368</v>
      </c>
      <c r="R45686" s="9" t="s">
        <v>368</v>
      </c>
      <c r="S45686" s="50" t="s">
        <v>368</v>
      </c>
      <c r="T45686" s="9" t="s">
        <v>368</v>
      </c>
      <c r="U45686" s="9" t="s">
        <v>368</v>
      </c>
    </row>
    <row r="45687">
      <c r="F45687" s="9"/>
      <c r="N45687" s="50"/>
      <c r="O45687" s="50"/>
      <c r="P45687" s="50"/>
      <c r="Q45687" s="50" t="s">
        <v>368</v>
      </c>
      <c r="R45687" s="9" t="s">
        <v>368</v>
      </c>
      <c r="S45687" s="50" t="s">
        <v>368</v>
      </c>
      <c r="T45687" s="9" t="s">
        <v>368</v>
      </c>
      <c r="U45687" s="9" t="s">
        <v>368</v>
      </c>
    </row>
    <row r="45688">
      <c r="F45688" s="9"/>
      <c r="N45688" s="50"/>
      <c r="O45688" s="50"/>
      <c r="P45688" s="50"/>
      <c r="Q45688" s="50" t="s">
        <v>368</v>
      </c>
      <c r="R45688" s="9" t="s">
        <v>368</v>
      </c>
      <c r="S45688" s="50" t="s">
        <v>368</v>
      </c>
      <c r="T45688" s="9" t="s">
        <v>368</v>
      </c>
      <c r="U45688" s="9" t="s">
        <v>368</v>
      </c>
    </row>
    <row r="45689">
      <c r="F45689" s="9"/>
      <c r="N45689" s="50"/>
      <c r="O45689" s="50"/>
      <c r="P45689" s="50"/>
      <c r="Q45689" s="50" t="s">
        <v>368</v>
      </c>
      <c r="R45689" s="9" t="s">
        <v>368</v>
      </c>
      <c r="S45689" s="50" t="s">
        <v>368</v>
      </c>
      <c r="T45689" s="9" t="s">
        <v>368</v>
      </c>
      <c r="U45689" s="9" t="s">
        <v>368</v>
      </c>
    </row>
    <row r="45690">
      <c r="F45690" s="9"/>
      <c r="N45690" s="50"/>
      <c r="O45690" s="50"/>
      <c r="P45690" s="50"/>
      <c r="Q45690" s="50" t="s">
        <v>368</v>
      </c>
      <c r="R45690" s="9" t="s">
        <v>368</v>
      </c>
      <c r="S45690" s="50" t="s">
        <v>368</v>
      </c>
      <c r="T45690" s="9" t="s">
        <v>368</v>
      </c>
      <c r="U45690" s="9" t="s">
        <v>368</v>
      </c>
    </row>
    <row r="45691">
      <c r="F45691" s="9"/>
      <c r="N45691" s="50"/>
      <c r="O45691" s="50"/>
      <c r="P45691" s="50"/>
      <c r="Q45691" s="50" t="s">
        <v>368</v>
      </c>
      <c r="R45691" s="9" t="s">
        <v>368</v>
      </c>
      <c r="S45691" s="50" t="s">
        <v>368</v>
      </c>
      <c r="T45691" s="9" t="s">
        <v>368</v>
      </c>
      <c r="U45691" s="9" t="s">
        <v>368</v>
      </c>
    </row>
    <row r="45692">
      <c r="F45692" s="9"/>
      <c r="N45692" s="50"/>
      <c r="O45692" s="50"/>
      <c r="P45692" s="50"/>
      <c r="Q45692" s="50" t="s">
        <v>368</v>
      </c>
      <c r="R45692" s="9" t="s">
        <v>368</v>
      </c>
      <c r="S45692" s="50" t="s">
        <v>368</v>
      </c>
      <c r="T45692" s="9" t="s">
        <v>368</v>
      </c>
      <c r="U45692" s="9" t="s">
        <v>368</v>
      </c>
    </row>
    <row r="45693">
      <c r="F45693" s="9"/>
      <c r="N45693" s="50"/>
      <c r="O45693" s="50"/>
      <c r="P45693" s="50"/>
      <c r="Q45693" s="50" t="s">
        <v>368</v>
      </c>
      <c r="R45693" s="9" t="s">
        <v>368</v>
      </c>
      <c r="S45693" s="50" t="s">
        <v>368</v>
      </c>
      <c r="T45693" s="9" t="s">
        <v>368</v>
      </c>
      <c r="U45693" s="9" t="s">
        <v>368</v>
      </c>
    </row>
    <row r="45694">
      <c r="F45694" s="9"/>
      <c r="N45694" s="50"/>
      <c r="O45694" s="50"/>
      <c r="P45694" s="50"/>
      <c r="Q45694" s="50" t="s">
        <v>368</v>
      </c>
      <c r="R45694" s="9" t="s">
        <v>368</v>
      </c>
      <c r="S45694" s="50" t="s">
        <v>368</v>
      </c>
      <c r="T45694" s="9" t="s">
        <v>368</v>
      </c>
      <c r="U45694" s="9" t="s">
        <v>368</v>
      </c>
    </row>
    <row r="45695">
      <c r="F45695" s="9"/>
      <c r="N45695" s="50"/>
      <c r="O45695" s="50"/>
      <c r="P45695" s="50"/>
      <c r="Q45695" s="50" t="s">
        <v>368</v>
      </c>
      <c r="R45695" s="9" t="s">
        <v>368</v>
      </c>
      <c r="S45695" s="50" t="s">
        <v>368</v>
      </c>
      <c r="T45695" s="9" t="s">
        <v>368</v>
      </c>
      <c r="U45695" s="9" t="s">
        <v>368</v>
      </c>
    </row>
    <row r="45696">
      <c r="F45696" s="9"/>
      <c r="N45696" s="50"/>
      <c r="O45696" s="50"/>
      <c r="P45696" s="50"/>
      <c r="Q45696" s="50" t="s">
        <v>368</v>
      </c>
      <c r="R45696" s="9" t="s">
        <v>368</v>
      </c>
      <c r="S45696" s="50" t="s">
        <v>368</v>
      </c>
      <c r="T45696" s="9" t="s">
        <v>368</v>
      </c>
      <c r="U45696" s="9" t="s">
        <v>368</v>
      </c>
    </row>
    <row r="45697">
      <c r="F45697" s="9"/>
      <c r="N45697" s="50"/>
      <c r="O45697" s="50"/>
      <c r="P45697" s="50"/>
      <c r="Q45697" s="50" t="s">
        <v>368</v>
      </c>
      <c r="R45697" s="9" t="s">
        <v>368</v>
      </c>
      <c r="S45697" s="50" t="s">
        <v>368</v>
      </c>
      <c r="T45697" s="9" t="s">
        <v>368</v>
      </c>
      <c r="U45697" s="9" t="s">
        <v>368</v>
      </c>
    </row>
    <row r="45698">
      <c r="F45698" s="9"/>
      <c r="N45698" s="50"/>
      <c r="O45698" s="50"/>
      <c r="P45698" s="50"/>
      <c r="Q45698" s="50" t="s">
        <v>368</v>
      </c>
      <c r="R45698" s="9" t="s">
        <v>368</v>
      </c>
      <c r="S45698" s="50" t="s">
        <v>368</v>
      </c>
      <c r="T45698" s="9" t="s">
        <v>368</v>
      </c>
      <c r="U45698" s="9" t="s">
        <v>368</v>
      </c>
    </row>
    <row r="45699">
      <c r="F45699" s="9"/>
      <c r="N45699" s="50"/>
      <c r="O45699" s="50"/>
      <c r="P45699" s="50"/>
      <c r="Q45699" s="50" t="s">
        <v>368</v>
      </c>
      <c r="R45699" s="9" t="s">
        <v>368</v>
      </c>
      <c r="S45699" s="50" t="s">
        <v>368</v>
      </c>
      <c r="T45699" s="9" t="s">
        <v>368</v>
      </c>
      <c r="U45699" s="9" t="s">
        <v>368</v>
      </c>
    </row>
    <row r="45700">
      <c r="F45700" s="9"/>
      <c r="N45700" s="50"/>
      <c r="O45700" s="50"/>
      <c r="P45700" s="50"/>
      <c r="Q45700" s="50" t="s">
        <v>368</v>
      </c>
      <c r="R45700" s="9" t="s">
        <v>368</v>
      </c>
      <c r="S45700" s="50" t="s">
        <v>368</v>
      </c>
      <c r="T45700" s="9" t="s">
        <v>368</v>
      </c>
      <c r="U45700" s="9" t="s">
        <v>368</v>
      </c>
    </row>
    <row r="45701">
      <c r="F45701" s="9"/>
      <c r="N45701" s="50"/>
      <c r="O45701" s="50"/>
      <c r="P45701" s="50"/>
      <c r="Q45701" s="50" t="s">
        <v>368</v>
      </c>
      <c r="R45701" s="9" t="s">
        <v>368</v>
      </c>
      <c r="S45701" s="50" t="s">
        <v>368</v>
      </c>
      <c r="T45701" s="9" t="s">
        <v>368</v>
      </c>
      <c r="U45701" s="9" t="s">
        <v>368</v>
      </c>
    </row>
    <row r="45702">
      <c r="F45702" s="9"/>
      <c r="N45702" s="50"/>
      <c r="O45702" s="50"/>
      <c r="P45702" s="50"/>
      <c r="Q45702" s="50" t="s">
        <v>368</v>
      </c>
      <c r="R45702" s="9" t="s">
        <v>368</v>
      </c>
      <c r="S45702" s="50" t="s">
        <v>368</v>
      </c>
      <c r="T45702" s="9" t="s">
        <v>368</v>
      </c>
      <c r="U45702" s="9" t="s">
        <v>368</v>
      </c>
    </row>
    <row r="45703">
      <c r="F45703" s="9"/>
      <c r="N45703" s="50"/>
      <c r="O45703" s="50"/>
      <c r="P45703" s="50"/>
      <c r="Q45703" s="50" t="s">
        <v>368</v>
      </c>
      <c r="R45703" s="9" t="s">
        <v>368</v>
      </c>
      <c r="S45703" s="50" t="s">
        <v>368</v>
      </c>
      <c r="T45703" s="9" t="s">
        <v>368</v>
      </c>
      <c r="U45703" s="9" t="s">
        <v>368</v>
      </c>
    </row>
    <row r="45704">
      <c r="F45704" s="9"/>
      <c r="N45704" s="50"/>
      <c r="O45704" s="50"/>
      <c r="P45704" s="50"/>
      <c r="Q45704" s="50" t="s">
        <v>368</v>
      </c>
      <c r="R45704" s="9" t="s">
        <v>368</v>
      </c>
      <c r="S45704" s="50" t="s">
        <v>368</v>
      </c>
      <c r="T45704" s="9" t="s">
        <v>368</v>
      </c>
      <c r="U45704" s="9" t="s">
        <v>368</v>
      </c>
    </row>
    <row r="45705">
      <c r="F45705" s="9"/>
      <c r="N45705" s="50"/>
      <c r="O45705" s="50"/>
      <c r="P45705" s="50"/>
      <c r="Q45705" s="50" t="s">
        <v>368</v>
      </c>
      <c r="R45705" s="9" t="s">
        <v>368</v>
      </c>
      <c r="S45705" s="50" t="s">
        <v>368</v>
      </c>
      <c r="T45705" s="9" t="s">
        <v>368</v>
      </c>
      <c r="U45705" s="9" t="s">
        <v>368</v>
      </c>
    </row>
    <row r="45706">
      <c r="F45706" s="9"/>
      <c r="N45706" s="50"/>
      <c r="O45706" s="50"/>
      <c r="P45706" s="50"/>
      <c r="Q45706" s="50" t="s">
        <v>368</v>
      </c>
      <c r="R45706" s="9" t="s">
        <v>368</v>
      </c>
      <c r="S45706" s="50" t="s">
        <v>368</v>
      </c>
      <c r="T45706" s="9" t="s">
        <v>368</v>
      </c>
      <c r="U45706" s="9" t="s">
        <v>368</v>
      </c>
    </row>
    <row r="45707">
      <c r="F45707" s="9"/>
      <c r="N45707" s="50"/>
      <c r="O45707" s="50"/>
      <c r="P45707" s="50"/>
      <c r="Q45707" s="50" t="s">
        <v>368</v>
      </c>
      <c r="R45707" s="9" t="s">
        <v>368</v>
      </c>
      <c r="S45707" s="50" t="s">
        <v>368</v>
      </c>
      <c r="T45707" s="9" t="s">
        <v>368</v>
      </c>
      <c r="U45707" s="9" t="s">
        <v>368</v>
      </c>
    </row>
    <row r="45708">
      <c r="F45708" s="9"/>
      <c r="N45708" s="50"/>
      <c r="O45708" s="50"/>
      <c r="P45708" s="50"/>
      <c r="Q45708" s="50" t="s">
        <v>368</v>
      </c>
      <c r="R45708" s="9" t="s">
        <v>368</v>
      </c>
      <c r="S45708" s="50" t="s">
        <v>368</v>
      </c>
      <c r="T45708" s="9" t="s">
        <v>368</v>
      </c>
      <c r="U45708" s="9" t="s">
        <v>368</v>
      </c>
    </row>
    <row r="45709">
      <c r="F45709" s="9"/>
      <c r="N45709" s="50"/>
      <c r="O45709" s="50"/>
      <c r="P45709" s="50"/>
      <c r="Q45709" s="50" t="s">
        <v>368</v>
      </c>
      <c r="R45709" s="9" t="s">
        <v>368</v>
      </c>
      <c r="S45709" s="50" t="s">
        <v>368</v>
      </c>
      <c r="T45709" s="9" t="s">
        <v>368</v>
      </c>
      <c r="U45709" s="9" t="s">
        <v>368</v>
      </c>
    </row>
    <row r="45710">
      <c r="F45710" s="9"/>
      <c r="N45710" s="50"/>
      <c r="O45710" s="50"/>
      <c r="P45710" s="50"/>
      <c r="Q45710" s="50" t="s">
        <v>368</v>
      </c>
      <c r="R45710" s="9" t="s">
        <v>368</v>
      </c>
      <c r="S45710" s="50" t="s">
        <v>368</v>
      </c>
      <c r="T45710" s="9" t="s">
        <v>368</v>
      </c>
      <c r="U45710" s="9" t="s">
        <v>368</v>
      </c>
    </row>
    <row r="45711">
      <c r="F45711" s="9"/>
      <c r="N45711" s="50"/>
      <c r="O45711" s="50"/>
      <c r="P45711" s="50"/>
      <c r="Q45711" s="50" t="s">
        <v>368</v>
      </c>
      <c r="R45711" s="9" t="s">
        <v>368</v>
      </c>
      <c r="S45711" s="50" t="s">
        <v>368</v>
      </c>
      <c r="T45711" s="9" t="s">
        <v>368</v>
      </c>
      <c r="U45711" s="9" t="s">
        <v>368</v>
      </c>
    </row>
    <row r="45712">
      <c r="F45712" s="9"/>
      <c r="N45712" s="50"/>
      <c r="O45712" s="50"/>
      <c r="P45712" s="50"/>
      <c r="Q45712" s="50" t="s">
        <v>368</v>
      </c>
      <c r="R45712" s="9" t="s">
        <v>368</v>
      </c>
      <c r="S45712" s="50" t="s">
        <v>368</v>
      </c>
      <c r="T45712" s="9" t="s">
        <v>368</v>
      </c>
      <c r="U45712" s="9" t="s">
        <v>368</v>
      </c>
    </row>
    <row r="45713">
      <c r="F45713" s="9"/>
      <c r="N45713" s="50"/>
      <c r="O45713" s="50"/>
      <c r="P45713" s="50"/>
      <c r="Q45713" s="50" t="s">
        <v>368</v>
      </c>
      <c r="R45713" s="9" t="s">
        <v>368</v>
      </c>
      <c r="S45713" s="50" t="s">
        <v>368</v>
      </c>
      <c r="T45713" s="9" t="s">
        <v>368</v>
      </c>
      <c r="U45713" s="9" t="s">
        <v>368</v>
      </c>
    </row>
    <row r="45714">
      <c r="F45714" s="9"/>
      <c r="N45714" s="50"/>
      <c r="O45714" s="50"/>
      <c r="P45714" s="50"/>
      <c r="Q45714" s="50" t="s">
        <v>368</v>
      </c>
      <c r="R45714" s="9" t="s">
        <v>368</v>
      </c>
      <c r="S45714" s="50" t="s">
        <v>368</v>
      </c>
      <c r="T45714" s="9" t="s">
        <v>368</v>
      </c>
      <c r="U45714" s="9" t="s">
        <v>368</v>
      </c>
    </row>
    <row r="45715">
      <c r="F45715" s="9"/>
      <c r="N45715" s="50"/>
      <c r="O45715" s="50"/>
      <c r="P45715" s="50"/>
      <c r="Q45715" s="50" t="s">
        <v>368</v>
      </c>
      <c r="R45715" s="9" t="s">
        <v>368</v>
      </c>
      <c r="S45715" s="50" t="s">
        <v>368</v>
      </c>
      <c r="T45715" s="9" t="s">
        <v>368</v>
      </c>
      <c r="U45715" s="9" t="s">
        <v>368</v>
      </c>
    </row>
    <row r="45716">
      <c r="F45716" s="9"/>
      <c r="N45716" s="50"/>
      <c r="O45716" s="50"/>
      <c r="P45716" s="50"/>
      <c r="Q45716" s="50" t="s">
        <v>368</v>
      </c>
      <c r="R45716" s="9" t="s">
        <v>368</v>
      </c>
      <c r="S45716" s="50" t="s">
        <v>368</v>
      </c>
      <c r="T45716" s="9" t="s">
        <v>368</v>
      </c>
      <c r="U45716" s="9" t="s">
        <v>368</v>
      </c>
    </row>
    <row r="45717">
      <c r="F45717" s="9"/>
      <c r="N45717" s="50"/>
      <c r="O45717" s="50"/>
      <c r="P45717" s="50"/>
      <c r="Q45717" s="50" t="s">
        <v>368</v>
      </c>
      <c r="R45717" s="9" t="s">
        <v>368</v>
      </c>
      <c r="S45717" s="50" t="s">
        <v>368</v>
      </c>
      <c r="T45717" s="9" t="s">
        <v>368</v>
      </c>
      <c r="U45717" s="9" t="s">
        <v>368</v>
      </c>
    </row>
    <row r="45718">
      <c r="F45718" s="9"/>
      <c r="N45718" s="50"/>
      <c r="O45718" s="50"/>
      <c r="P45718" s="50"/>
      <c r="Q45718" s="50" t="s">
        <v>368</v>
      </c>
      <c r="R45718" s="9" t="s">
        <v>368</v>
      </c>
      <c r="S45718" s="50" t="s">
        <v>368</v>
      </c>
      <c r="T45718" s="9" t="s">
        <v>368</v>
      </c>
      <c r="U45718" s="9" t="s">
        <v>368</v>
      </c>
    </row>
    <row r="45719">
      <c r="F45719" s="9"/>
      <c r="N45719" s="50"/>
      <c r="O45719" s="50"/>
      <c r="P45719" s="50"/>
      <c r="Q45719" s="50" t="s">
        <v>368</v>
      </c>
      <c r="R45719" s="9" t="s">
        <v>368</v>
      </c>
      <c r="S45719" s="50" t="s">
        <v>368</v>
      </c>
      <c r="T45719" s="9" t="s">
        <v>368</v>
      </c>
      <c r="U45719" s="9" t="s">
        <v>368</v>
      </c>
    </row>
    <row r="45720">
      <c r="F45720" s="9"/>
      <c r="N45720" s="50"/>
      <c r="O45720" s="50"/>
      <c r="P45720" s="50"/>
      <c r="Q45720" s="50" t="s">
        <v>368</v>
      </c>
      <c r="R45720" s="9" t="s">
        <v>368</v>
      </c>
      <c r="S45720" s="50" t="s">
        <v>368</v>
      </c>
      <c r="T45720" s="9" t="s">
        <v>368</v>
      </c>
      <c r="U45720" s="9" t="s">
        <v>368</v>
      </c>
    </row>
    <row r="45721">
      <c r="F45721" s="9"/>
      <c r="N45721" s="50"/>
      <c r="O45721" s="50"/>
      <c r="P45721" s="50"/>
      <c r="Q45721" s="50" t="s">
        <v>368</v>
      </c>
      <c r="R45721" s="9" t="s">
        <v>368</v>
      </c>
      <c r="S45721" s="50" t="s">
        <v>368</v>
      </c>
      <c r="T45721" s="9" t="s">
        <v>368</v>
      </c>
      <c r="U45721" s="9" t="s">
        <v>368</v>
      </c>
    </row>
    <row r="45722">
      <c r="F45722" s="9"/>
      <c r="N45722" s="50"/>
      <c r="O45722" s="50"/>
      <c r="P45722" s="50"/>
      <c r="Q45722" s="50" t="s">
        <v>368</v>
      </c>
      <c r="R45722" s="9" t="s">
        <v>368</v>
      </c>
      <c r="S45722" s="50" t="s">
        <v>368</v>
      </c>
      <c r="T45722" s="9" t="s">
        <v>368</v>
      </c>
      <c r="U45722" s="9" t="s">
        <v>368</v>
      </c>
    </row>
    <row r="45723">
      <c r="F45723" s="9"/>
      <c r="N45723" s="50"/>
      <c r="O45723" s="50"/>
      <c r="P45723" s="50"/>
      <c r="Q45723" s="50" t="s">
        <v>368</v>
      </c>
      <c r="R45723" s="9" t="s">
        <v>368</v>
      </c>
      <c r="S45723" s="50" t="s">
        <v>368</v>
      </c>
      <c r="T45723" s="9" t="s">
        <v>368</v>
      </c>
      <c r="U45723" s="9" t="s">
        <v>368</v>
      </c>
    </row>
    <row r="45724">
      <c r="F45724" s="9"/>
      <c r="N45724" s="50"/>
      <c r="O45724" s="50"/>
      <c r="P45724" s="50"/>
      <c r="Q45724" s="50" t="s">
        <v>368</v>
      </c>
      <c r="R45724" s="9" t="s">
        <v>368</v>
      </c>
      <c r="S45724" s="50" t="s">
        <v>368</v>
      </c>
      <c r="T45724" s="9" t="s">
        <v>368</v>
      </c>
      <c r="U45724" s="9" t="s">
        <v>368</v>
      </c>
    </row>
    <row r="45725">
      <c r="F45725" s="9"/>
      <c r="N45725" s="50"/>
      <c r="O45725" s="50"/>
      <c r="P45725" s="50"/>
      <c r="Q45725" s="50" t="s">
        <v>368</v>
      </c>
      <c r="R45725" s="9" t="s">
        <v>368</v>
      </c>
      <c r="S45725" s="50" t="s">
        <v>368</v>
      </c>
      <c r="T45725" s="9" t="s">
        <v>368</v>
      </c>
      <c r="U45725" s="9" t="s">
        <v>368</v>
      </c>
    </row>
    <row r="45726">
      <c r="F45726" s="9"/>
      <c r="N45726" s="50"/>
      <c r="O45726" s="50"/>
      <c r="P45726" s="50"/>
      <c r="Q45726" s="50" t="s">
        <v>368</v>
      </c>
      <c r="R45726" s="9" t="s">
        <v>368</v>
      </c>
      <c r="S45726" s="50" t="s">
        <v>368</v>
      </c>
      <c r="T45726" s="9" t="s">
        <v>368</v>
      </c>
      <c r="U45726" s="9" t="s">
        <v>368</v>
      </c>
    </row>
    <row r="45727">
      <c r="F45727" s="9"/>
      <c r="N45727" s="50"/>
      <c r="O45727" s="50"/>
      <c r="P45727" s="50"/>
      <c r="Q45727" s="50" t="s">
        <v>368</v>
      </c>
      <c r="R45727" s="9" t="s">
        <v>368</v>
      </c>
      <c r="S45727" s="50" t="s">
        <v>368</v>
      </c>
      <c r="T45727" s="9" t="s">
        <v>368</v>
      </c>
      <c r="U45727" s="9" t="s">
        <v>368</v>
      </c>
    </row>
    <row r="45728">
      <c r="F45728" s="9"/>
      <c r="N45728" s="50"/>
      <c r="O45728" s="50"/>
      <c r="P45728" s="50"/>
      <c r="Q45728" s="50" t="s">
        <v>368</v>
      </c>
      <c r="R45728" s="9" t="s">
        <v>368</v>
      </c>
      <c r="S45728" s="50" t="s">
        <v>368</v>
      </c>
      <c r="T45728" s="9" t="s">
        <v>368</v>
      </c>
      <c r="U45728" s="9" t="s">
        <v>368</v>
      </c>
    </row>
    <row r="45729">
      <c r="F45729" s="9"/>
      <c r="N45729" s="50"/>
      <c r="O45729" s="50"/>
      <c r="P45729" s="50"/>
      <c r="Q45729" s="50" t="s">
        <v>368</v>
      </c>
      <c r="R45729" s="9" t="s">
        <v>368</v>
      </c>
      <c r="S45729" s="50" t="s">
        <v>368</v>
      </c>
      <c r="T45729" s="9" t="s">
        <v>368</v>
      </c>
      <c r="U45729" s="9" t="s">
        <v>368</v>
      </c>
    </row>
    <row r="45730">
      <c r="F45730" s="9"/>
      <c r="N45730" s="50"/>
      <c r="O45730" s="50"/>
      <c r="P45730" s="50"/>
      <c r="Q45730" s="50" t="s">
        <v>368</v>
      </c>
      <c r="R45730" s="9" t="s">
        <v>368</v>
      </c>
      <c r="S45730" s="50" t="s">
        <v>368</v>
      </c>
      <c r="T45730" s="9" t="s">
        <v>368</v>
      </c>
      <c r="U45730" s="9" t="s">
        <v>368</v>
      </c>
    </row>
    <row r="45731">
      <c r="F45731" s="9"/>
      <c r="N45731" s="50"/>
      <c r="O45731" s="50"/>
      <c r="P45731" s="50"/>
      <c r="Q45731" s="50" t="s">
        <v>368</v>
      </c>
      <c r="R45731" s="9" t="s">
        <v>368</v>
      </c>
      <c r="S45731" s="50" t="s">
        <v>368</v>
      </c>
      <c r="T45731" s="9" t="s">
        <v>368</v>
      </c>
      <c r="U45731" s="9" t="s">
        <v>368</v>
      </c>
    </row>
    <row r="45732">
      <c r="F45732" s="9"/>
      <c r="N45732" s="50"/>
      <c r="O45732" s="50"/>
      <c r="P45732" s="50"/>
      <c r="Q45732" s="50" t="s">
        <v>368</v>
      </c>
      <c r="R45732" s="9" t="s">
        <v>368</v>
      </c>
      <c r="S45732" s="50" t="s">
        <v>368</v>
      </c>
      <c r="T45732" s="9" t="s">
        <v>368</v>
      </c>
      <c r="U45732" s="9" t="s">
        <v>368</v>
      </c>
    </row>
    <row r="45733">
      <c r="F45733" s="9"/>
      <c r="N45733" s="50"/>
      <c r="O45733" s="50"/>
      <c r="P45733" s="50"/>
      <c r="Q45733" s="50" t="s">
        <v>368</v>
      </c>
      <c r="R45733" s="9" t="s">
        <v>368</v>
      </c>
      <c r="S45733" s="50" t="s">
        <v>368</v>
      </c>
      <c r="T45733" s="9" t="s">
        <v>368</v>
      </c>
      <c r="U45733" s="9" t="s">
        <v>368</v>
      </c>
    </row>
    <row r="45734">
      <c r="F45734" s="9"/>
      <c r="N45734" s="50"/>
      <c r="O45734" s="50"/>
      <c r="P45734" s="50"/>
      <c r="Q45734" s="50" t="s">
        <v>368</v>
      </c>
      <c r="R45734" s="9" t="s">
        <v>368</v>
      </c>
      <c r="S45734" s="50" t="s">
        <v>368</v>
      </c>
      <c r="T45734" s="9" t="s">
        <v>368</v>
      </c>
      <c r="U45734" s="9" t="s">
        <v>368</v>
      </c>
    </row>
    <row r="45735">
      <c r="F45735" s="9"/>
      <c r="N45735" s="50"/>
      <c r="O45735" s="50"/>
      <c r="P45735" s="50"/>
      <c r="Q45735" s="50" t="s">
        <v>368</v>
      </c>
      <c r="R45735" s="9" t="s">
        <v>368</v>
      </c>
      <c r="S45735" s="50" t="s">
        <v>368</v>
      </c>
      <c r="T45735" s="9" t="s">
        <v>368</v>
      </c>
      <c r="U45735" s="9" t="s">
        <v>368</v>
      </c>
    </row>
    <row r="45736">
      <c r="F45736" s="9"/>
      <c r="N45736" s="50"/>
      <c r="O45736" s="50"/>
      <c r="P45736" s="50"/>
      <c r="Q45736" s="50" t="s">
        <v>368</v>
      </c>
      <c r="R45736" s="9" t="s">
        <v>368</v>
      </c>
      <c r="S45736" s="50" t="s">
        <v>368</v>
      </c>
      <c r="T45736" s="9" t="s">
        <v>368</v>
      </c>
      <c r="U45736" s="9" t="s">
        <v>368</v>
      </c>
    </row>
    <row r="45737">
      <c r="F45737" s="9"/>
      <c r="N45737" s="50"/>
      <c r="O45737" s="50"/>
      <c r="P45737" s="50"/>
      <c r="Q45737" s="50" t="s">
        <v>368</v>
      </c>
      <c r="R45737" s="9" t="s">
        <v>368</v>
      </c>
      <c r="S45737" s="50" t="s">
        <v>368</v>
      </c>
      <c r="T45737" s="9" t="s">
        <v>368</v>
      </c>
      <c r="U45737" s="9" t="s">
        <v>368</v>
      </c>
    </row>
    <row r="45738">
      <c r="F45738" s="9"/>
      <c r="N45738" s="50"/>
      <c r="O45738" s="50"/>
      <c r="P45738" s="50"/>
      <c r="Q45738" s="50" t="s">
        <v>368</v>
      </c>
      <c r="R45738" s="9" t="s">
        <v>368</v>
      </c>
      <c r="S45738" s="50" t="s">
        <v>368</v>
      </c>
      <c r="T45738" s="9" t="s">
        <v>368</v>
      </c>
      <c r="U45738" s="9" t="s">
        <v>368</v>
      </c>
    </row>
    <row r="45739">
      <c r="F45739" s="9"/>
      <c r="N45739" s="50"/>
      <c r="O45739" s="50"/>
      <c r="P45739" s="50"/>
      <c r="Q45739" s="50" t="s">
        <v>368</v>
      </c>
      <c r="R45739" s="9" t="s">
        <v>368</v>
      </c>
      <c r="S45739" s="50" t="s">
        <v>368</v>
      </c>
      <c r="T45739" s="9" t="s">
        <v>368</v>
      </c>
      <c r="U45739" s="9" t="s">
        <v>368</v>
      </c>
    </row>
    <row r="45740">
      <c r="F45740" s="9"/>
      <c r="N45740" s="50"/>
      <c r="O45740" s="50"/>
      <c r="P45740" s="50"/>
      <c r="Q45740" s="50" t="s">
        <v>368</v>
      </c>
      <c r="R45740" s="9" t="s">
        <v>368</v>
      </c>
      <c r="S45740" s="50" t="s">
        <v>368</v>
      </c>
      <c r="T45740" s="9" t="s">
        <v>368</v>
      </c>
      <c r="U45740" s="9" t="s">
        <v>368</v>
      </c>
    </row>
    <row r="45741">
      <c r="F45741" s="9"/>
      <c r="N45741" s="50"/>
      <c r="O45741" s="50"/>
      <c r="P45741" s="50"/>
      <c r="Q45741" s="50" t="s">
        <v>368</v>
      </c>
      <c r="R45741" s="9" t="s">
        <v>368</v>
      </c>
      <c r="S45741" s="50" t="s">
        <v>368</v>
      </c>
      <c r="T45741" s="9" t="s">
        <v>368</v>
      </c>
      <c r="U45741" s="9" t="s">
        <v>368</v>
      </c>
    </row>
    <row r="45742">
      <c r="F45742" s="9"/>
      <c r="N45742" s="50"/>
      <c r="O45742" s="50"/>
      <c r="P45742" s="50"/>
      <c r="Q45742" s="50" t="s">
        <v>368</v>
      </c>
      <c r="R45742" s="9" t="s">
        <v>368</v>
      </c>
      <c r="S45742" s="50" t="s">
        <v>368</v>
      </c>
      <c r="T45742" s="9" t="s">
        <v>368</v>
      </c>
      <c r="U45742" s="9" t="s">
        <v>368</v>
      </c>
    </row>
    <row r="45743">
      <c r="F45743" s="9"/>
      <c r="N45743" s="50"/>
      <c r="O45743" s="50"/>
      <c r="P45743" s="50"/>
      <c r="Q45743" s="50" t="s">
        <v>368</v>
      </c>
      <c r="R45743" s="9" t="s">
        <v>368</v>
      </c>
      <c r="S45743" s="50" t="s">
        <v>368</v>
      </c>
      <c r="T45743" s="9" t="s">
        <v>368</v>
      </c>
      <c r="U45743" s="9" t="s">
        <v>368</v>
      </c>
    </row>
    <row r="45744">
      <c r="F45744" s="9"/>
      <c r="N45744" s="50"/>
      <c r="O45744" s="50"/>
      <c r="P45744" s="50"/>
      <c r="Q45744" s="50" t="s">
        <v>368</v>
      </c>
      <c r="R45744" s="9" t="s">
        <v>368</v>
      </c>
      <c r="S45744" s="50" t="s">
        <v>368</v>
      </c>
      <c r="T45744" s="9" t="s">
        <v>368</v>
      </c>
      <c r="U45744" s="9" t="s">
        <v>368</v>
      </c>
    </row>
    <row r="45745">
      <c r="F45745" s="9"/>
      <c r="N45745" s="50"/>
      <c r="O45745" s="50"/>
      <c r="P45745" s="50"/>
      <c r="Q45745" s="50" t="s">
        <v>368</v>
      </c>
      <c r="R45745" s="9" t="s">
        <v>368</v>
      </c>
      <c r="S45745" s="50" t="s">
        <v>368</v>
      </c>
      <c r="T45745" s="9" t="s">
        <v>368</v>
      </c>
      <c r="U45745" s="9" t="s">
        <v>368</v>
      </c>
    </row>
    <row r="45746">
      <c r="F45746" s="9"/>
      <c r="N45746" s="50"/>
      <c r="O45746" s="50"/>
      <c r="P45746" s="50"/>
      <c r="Q45746" s="50" t="s">
        <v>368</v>
      </c>
      <c r="R45746" s="9" t="s">
        <v>368</v>
      </c>
      <c r="S45746" s="50" t="s">
        <v>368</v>
      </c>
      <c r="T45746" s="9" t="s">
        <v>368</v>
      </c>
      <c r="U45746" s="9" t="s">
        <v>368</v>
      </c>
    </row>
    <row r="45747">
      <c r="F45747" s="9"/>
      <c r="N45747" s="50"/>
      <c r="O45747" s="50"/>
      <c r="P45747" s="50"/>
      <c r="Q45747" s="50" t="s">
        <v>368</v>
      </c>
      <c r="R45747" s="9" t="s">
        <v>368</v>
      </c>
      <c r="S45747" s="50" t="s">
        <v>368</v>
      </c>
      <c r="T45747" s="9" t="s">
        <v>368</v>
      </c>
      <c r="U45747" s="9" t="s">
        <v>368</v>
      </c>
    </row>
    <row r="45748">
      <c r="F45748" s="9"/>
      <c r="N45748" s="50"/>
      <c r="O45748" s="50"/>
      <c r="P45748" s="50"/>
      <c r="Q45748" s="50" t="s">
        <v>368</v>
      </c>
      <c r="R45748" s="9" t="s">
        <v>368</v>
      </c>
      <c r="S45748" s="50" t="s">
        <v>368</v>
      </c>
      <c r="T45748" s="9" t="s">
        <v>368</v>
      </c>
      <c r="U45748" s="9" t="s">
        <v>368</v>
      </c>
    </row>
    <row r="45749">
      <c r="F45749" s="9"/>
      <c r="N45749" s="50"/>
      <c r="O45749" s="50"/>
      <c r="P45749" s="50"/>
      <c r="Q45749" s="50" t="s">
        <v>368</v>
      </c>
      <c r="R45749" s="9" t="s">
        <v>368</v>
      </c>
      <c r="S45749" s="50" t="s">
        <v>368</v>
      </c>
      <c r="T45749" s="9" t="s">
        <v>368</v>
      </c>
      <c r="U45749" s="9" t="s">
        <v>368</v>
      </c>
    </row>
    <row r="45750">
      <c r="F45750" s="9"/>
      <c r="N45750" s="50"/>
      <c r="O45750" s="50"/>
      <c r="P45750" s="50"/>
      <c r="Q45750" s="50" t="s">
        <v>368</v>
      </c>
      <c r="R45750" s="9" t="s">
        <v>368</v>
      </c>
      <c r="S45750" s="50" t="s">
        <v>368</v>
      </c>
      <c r="T45750" s="9" t="s">
        <v>368</v>
      </c>
      <c r="U45750" s="9" t="s">
        <v>368</v>
      </c>
    </row>
    <row r="45751">
      <c r="F45751" s="9"/>
      <c r="N45751" s="50"/>
      <c r="O45751" s="50"/>
      <c r="P45751" s="50"/>
      <c r="Q45751" s="50" t="s">
        <v>368</v>
      </c>
      <c r="R45751" s="9" t="s">
        <v>368</v>
      </c>
      <c r="S45751" s="50" t="s">
        <v>368</v>
      </c>
      <c r="T45751" s="9" t="s">
        <v>368</v>
      </c>
      <c r="U45751" s="9" t="s">
        <v>368</v>
      </c>
    </row>
    <row r="45752">
      <c r="F45752" s="9"/>
      <c r="N45752" s="50"/>
      <c r="O45752" s="50"/>
      <c r="P45752" s="50"/>
      <c r="Q45752" s="50" t="s">
        <v>368</v>
      </c>
      <c r="R45752" s="9" t="s">
        <v>368</v>
      </c>
      <c r="S45752" s="50" t="s">
        <v>368</v>
      </c>
      <c r="T45752" s="9" t="s">
        <v>368</v>
      </c>
      <c r="U45752" s="9" t="s">
        <v>368</v>
      </c>
    </row>
    <row r="45753">
      <c r="F45753" s="9"/>
      <c r="N45753" s="50"/>
      <c r="O45753" s="50"/>
      <c r="P45753" s="50"/>
      <c r="Q45753" s="50" t="s">
        <v>368</v>
      </c>
      <c r="R45753" s="9" t="s">
        <v>368</v>
      </c>
      <c r="S45753" s="50" t="s">
        <v>368</v>
      </c>
      <c r="T45753" s="9" t="s">
        <v>368</v>
      </c>
      <c r="U45753" s="9" t="s">
        <v>368</v>
      </c>
    </row>
    <row r="45754">
      <c r="F45754" s="9"/>
      <c r="N45754" s="50"/>
      <c r="O45754" s="50"/>
      <c r="P45754" s="50"/>
      <c r="Q45754" s="50" t="s">
        <v>368</v>
      </c>
      <c r="R45754" s="9" t="s">
        <v>368</v>
      </c>
      <c r="S45754" s="50" t="s">
        <v>368</v>
      </c>
      <c r="T45754" s="9" t="s">
        <v>368</v>
      </c>
      <c r="U45754" s="9" t="s">
        <v>368</v>
      </c>
    </row>
    <row r="45755">
      <c r="F45755" s="9"/>
      <c r="N45755" s="50"/>
      <c r="O45755" s="50"/>
      <c r="P45755" s="50"/>
      <c r="Q45755" s="50" t="s">
        <v>368</v>
      </c>
      <c r="R45755" s="9" t="s">
        <v>368</v>
      </c>
      <c r="S45755" s="50" t="s">
        <v>368</v>
      </c>
      <c r="T45755" s="9" t="s">
        <v>368</v>
      </c>
      <c r="U45755" s="9" t="s">
        <v>368</v>
      </c>
    </row>
    <row r="45756">
      <c r="F45756" s="9"/>
      <c r="N45756" s="50"/>
      <c r="O45756" s="50"/>
      <c r="P45756" s="50"/>
      <c r="Q45756" s="50" t="s">
        <v>368</v>
      </c>
      <c r="R45756" s="9" t="s">
        <v>368</v>
      </c>
      <c r="S45756" s="50" t="s">
        <v>368</v>
      </c>
      <c r="T45756" s="9" t="s">
        <v>368</v>
      </c>
      <c r="U45756" s="9" t="s">
        <v>368</v>
      </c>
    </row>
    <row r="45757">
      <c r="F45757" s="9"/>
      <c r="N45757" s="50"/>
      <c r="O45757" s="50"/>
      <c r="P45757" s="50"/>
      <c r="Q45757" s="50" t="s">
        <v>368</v>
      </c>
      <c r="R45757" s="9" t="s">
        <v>368</v>
      </c>
      <c r="S45757" s="50" t="s">
        <v>368</v>
      </c>
      <c r="T45757" s="9" t="s">
        <v>368</v>
      </c>
      <c r="U45757" s="9" t="s">
        <v>368</v>
      </c>
    </row>
    <row r="45758">
      <c r="F45758" s="9"/>
      <c r="N45758" s="50"/>
      <c r="O45758" s="50"/>
      <c r="P45758" s="50"/>
      <c r="Q45758" s="50" t="s">
        <v>368</v>
      </c>
      <c r="R45758" s="9" t="s">
        <v>368</v>
      </c>
      <c r="S45758" s="50" t="s">
        <v>368</v>
      </c>
      <c r="T45758" s="9" t="s">
        <v>368</v>
      </c>
      <c r="U45758" s="9" t="s">
        <v>368</v>
      </c>
    </row>
    <row r="45759">
      <c r="F45759" s="9"/>
      <c r="N45759" s="50"/>
      <c r="O45759" s="50"/>
      <c r="P45759" s="50"/>
      <c r="Q45759" s="50" t="s">
        <v>368</v>
      </c>
      <c r="R45759" s="9" t="s">
        <v>368</v>
      </c>
      <c r="S45759" s="50" t="s">
        <v>368</v>
      </c>
      <c r="T45759" s="9" t="s">
        <v>368</v>
      </c>
      <c r="U45759" s="9" t="s">
        <v>368</v>
      </c>
    </row>
    <row r="45760">
      <c r="F45760" s="9"/>
      <c r="N45760" s="50"/>
      <c r="O45760" s="50"/>
      <c r="P45760" s="50"/>
      <c r="Q45760" s="50" t="s">
        <v>368</v>
      </c>
      <c r="R45760" s="9" t="s">
        <v>368</v>
      </c>
      <c r="S45760" s="50" t="s">
        <v>368</v>
      </c>
      <c r="T45760" s="9" t="s">
        <v>368</v>
      </c>
      <c r="U45760" s="9" t="s">
        <v>368</v>
      </c>
    </row>
    <row r="45761">
      <c r="F45761" s="9"/>
      <c r="N45761" s="50"/>
      <c r="O45761" s="50"/>
      <c r="P45761" s="50"/>
      <c r="Q45761" s="50" t="s">
        <v>368</v>
      </c>
      <c r="R45761" s="9" t="s">
        <v>368</v>
      </c>
      <c r="S45761" s="50" t="s">
        <v>368</v>
      </c>
      <c r="T45761" s="9" t="s">
        <v>368</v>
      </c>
      <c r="U45761" s="9" t="s">
        <v>368</v>
      </c>
    </row>
    <row r="45762">
      <c r="F45762" s="9"/>
      <c r="N45762" s="50"/>
      <c r="O45762" s="50"/>
      <c r="P45762" s="50"/>
      <c r="Q45762" s="50" t="s">
        <v>368</v>
      </c>
      <c r="R45762" s="9" t="s">
        <v>368</v>
      </c>
      <c r="S45762" s="50" t="s">
        <v>368</v>
      </c>
      <c r="T45762" s="9" t="s">
        <v>368</v>
      </c>
      <c r="U45762" s="9" t="s">
        <v>368</v>
      </c>
    </row>
    <row r="45763">
      <c r="F45763" s="9"/>
      <c r="N45763" s="50"/>
      <c r="O45763" s="50"/>
      <c r="P45763" s="50"/>
      <c r="Q45763" s="50" t="s">
        <v>368</v>
      </c>
      <c r="R45763" s="9" t="s">
        <v>368</v>
      </c>
      <c r="S45763" s="50" t="s">
        <v>368</v>
      </c>
      <c r="T45763" s="9" t="s">
        <v>368</v>
      </c>
      <c r="U45763" s="9" t="s">
        <v>368</v>
      </c>
    </row>
    <row r="45764">
      <c r="F45764" s="9"/>
      <c r="N45764" s="50"/>
      <c r="O45764" s="50"/>
      <c r="P45764" s="50"/>
      <c r="Q45764" s="50" t="s">
        <v>368</v>
      </c>
      <c r="R45764" s="9" t="s">
        <v>368</v>
      </c>
      <c r="S45764" s="50" t="s">
        <v>368</v>
      </c>
      <c r="T45764" s="9" t="s">
        <v>368</v>
      </c>
      <c r="U45764" s="9" t="s">
        <v>368</v>
      </c>
    </row>
    <row r="45765">
      <c r="F45765" s="9"/>
      <c r="N45765" s="50"/>
      <c r="O45765" s="50"/>
      <c r="P45765" s="50"/>
      <c r="Q45765" s="50" t="s">
        <v>368</v>
      </c>
      <c r="R45765" s="9" t="s">
        <v>368</v>
      </c>
      <c r="S45765" s="50" t="s">
        <v>368</v>
      </c>
      <c r="T45765" s="9" t="s">
        <v>368</v>
      </c>
      <c r="U45765" s="9" t="s">
        <v>368</v>
      </c>
    </row>
    <row r="45766">
      <c r="F45766" s="9"/>
      <c r="N45766" s="50"/>
      <c r="O45766" s="50"/>
      <c r="P45766" s="50"/>
      <c r="Q45766" s="50" t="s">
        <v>368</v>
      </c>
      <c r="R45766" s="9" t="s">
        <v>368</v>
      </c>
      <c r="S45766" s="50" t="s">
        <v>368</v>
      </c>
      <c r="T45766" s="9" t="s">
        <v>368</v>
      </c>
      <c r="U45766" s="9" t="s">
        <v>368</v>
      </c>
    </row>
    <row r="45767">
      <c r="F45767" s="9"/>
      <c r="N45767" s="50"/>
      <c r="O45767" s="50"/>
      <c r="P45767" s="50"/>
      <c r="Q45767" s="50" t="s">
        <v>368</v>
      </c>
      <c r="R45767" s="9" t="s">
        <v>368</v>
      </c>
      <c r="S45767" s="50" t="s">
        <v>368</v>
      </c>
      <c r="T45767" s="9" t="s">
        <v>368</v>
      </c>
      <c r="U45767" s="9" t="s">
        <v>368</v>
      </c>
    </row>
    <row r="45768">
      <c r="F45768" s="9"/>
      <c r="N45768" s="50"/>
      <c r="O45768" s="50"/>
      <c r="P45768" s="50"/>
      <c r="Q45768" s="50" t="s">
        <v>368</v>
      </c>
      <c r="R45768" s="9" t="s">
        <v>368</v>
      </c>
      <c r="S45768" s="50" t="s">
        <v>368</v>
      </c>
      <c r="T45768" s="9" t="s">
        <v>368</v>
      </c>
      <c r="U45768" s="9" t="s">
        <v>368</v>
      </c>
    </row>
    <row r="45769">
      <c r="F45769" s="9"/>
      <c r="N45769" s="50"/>
      <c r="O45769" s="50"/>
      <c r="P45769" s="50"/>
      <c r="Q45769" s="50" t="s">
        <v>368</v>
      </c>
      <c r="R45769" s="9" t="s">
        <v>368</v>
      </c>
      <c r="S45769" s="50" t="s">
        <v>368</v>
      </c>
      <c r="T45769" s="9" t="s">
        <v>368</v>
      </c>
      <c r="U45769" s="9" t="s">
        <v>368</v>
      </c>
    </row>
    <row r="45770">
      <c r="F45770" s="9"/>
      <c r="N45770" s="50"/>
      <c r="O45770" s="50"/>
      <c r="P45770" s="50"/>
      <c r="Q45770" s="50" t="s">
        <v>368</v>
      </c>
      <c r="R45770" s="9" t="s">
        <v>368</v>
      </c>
      <c r="S45770" s="50" t="s">
        <v>368</v>
      </c>
      <c r="T45770" s="9" t="s">
        <v>368</v>
      </c>
      <c r="U45770" s="9" t="s">
        <v>368</v>
      </c>
    </row>
    <row r="45771">
      <c r="F45771" s="9"/>
      <c r="N45771" s="50"/>
      <c r="O45771" s="50"/>
      <c r="P45771" s="50"/>
      <c r="Q45771" s="50" t="s">
        <v>368</v>
      </c>
      <c r="R45771" s="9" t="s">
        <v>368</v>
      </c>
      <c r="S45771" s="50" t="s">
        <v>368</v>
      </c>
      <c r="T45771" s="9" t="s">
        <v>368</v>
      </c>
      <c r="U45771" s="9" t="s">
        <v>368</v>
      </c>
    </row>
    <row r="45772">
      <c r="F45772" s="9"/>
      <c r="N45772" s="50"/>
      <c r="O45772" s="50"/>
      <c r="P45772" s="50"/>
      <c r="Q45772" s="50" t="s">
        <v>368</v>
      </c>
      <c r="R45772" s="9" t="s">
        <v>368</v>
      </c>
      <c r="S45772" s="50" t="s">
        <v>368</v>
      </c>
      <c r="T45772" s="9" t="s">
        <v>368</v>
      </c>
      <c r="U45772" s="9" t="s">
        <v>368</v>
      </c>
    </row>
    <row r="45773">
      <c r="F45773" s="9"/>
      <c r="N45773" s="50"/>
      <c r="O45773" s="50"/>
      <c r="P45773" s="50"/>
      <c r="Q45773" s="50" t="s">
        <v>368</v>
      </c>
      <c r="R45773" s="9" t="s">
        <v>368</v>
      </c>
      <c r="S45773" s="50" t="s">
        <v>368</v>
      </c>
      <c r="T45773" s="9" t="s">
        <v>368</v>
      </c>
      <c r="U45773" s="9" t="s">
        <v>368</v>
      </c>
    </row>
    <row r="45774">
      <c r="F45774" s="9"/>
      <c r="N45774" s="50"/>
      <c r="O45774" s="50"/>
      <c r="P45774" s="50"/>
      <c r="Q45774" s="50" t="s">
        <v>368</v>
      </c>
      <c r="R45774" s="9" t="s">
        <v>368</v>
      </c>
      <c r="S45774" s="50" t="s">
        <v>368</v>
      </c>
      <c r="T45774" s="9" t="s">
        <v>368</v>
      </c>
      <c r="U45774" s="9" t="s">
        <v>368</v>
      </c>
    </row>
    <row r="45775">
      <c r="F45775" s="9"/>
      <c r="N45775" s="50"/>
      <c r="O45775" s="50"/>
      <c r="P45775" s="50"/>
      <c r="Q45775" s="50" t="s">
        <v>368</v>
      </c>
      <c r="R45775" s="9" t="s">
        <v>368</v>
      </c>
      <c r="S45775" s="50" t="s">
        <v>368</v>
      </c>
      <c r="T45775" s="9" t="s">
        <v>368</v>
      </c>
      <c r="U45775" s="9" t="s">
        <v>368</v>
      </c>
    </row>
    <row r="45776">
      <c r="F45776" s="9"/>
      <c r="N45776" s="50"/>
      <c r="O45776" s="50"/>
      <c r="P45776" s="50"/>
      <c r="Q45776" s="50" t="s">
        <v>368</v>
      </c>
      <c r="R45776" s="9" t="s">
        <v>368</v>
      </c>
      <c r="S45776" s="50" t="s">
        <v>368</v>
      </c>
      <c r="T45776" s="9" t="s">
        <v>368</v>
      </c>
      <c r="U45776" s="9" t="s">
        <v>368</v>
      </c>
    </row>
    <row r="45777">
      <c r="F45777" s="9"/>
      <c r="N45777" s="50"/>
      <c r="O45777" s="50"/>
      <c r="P45777" s="50"/>
      <c r="Q45777" s="50" t="s">
        <v>368</v>
      </c>
      <c r="R45777" s="9" t="s">
        <v>368</v>
      </c>
      <c r="S45777" s="50" t="s">
        <v>368</v>
      </c>
      <c r="T45777" s="9" t="s">
        <v>368</v>
      </c>
      <c r="U45777" s="9" t="s">
        <v>368</v>
      </c>
    </row>
    <row r="45778">
      <c r="F45778" s="9"/>
      <c r="N45778" s="50"/>
      <c r="O45778" s="50"/>
      <c r="P45778" s="50"/>
      <c r="Q45778" s="50" t="s">
        <v>368</v>
      </c>
      <c r="R45778" s="9" t="s">
        <v>368</v>
      </c>
      <c r="S45778" s="50" t="s">
        <v>368</v>
      </c>
      <c r="T45778" s="9" t="s">
        <v>368</v>
      </c>
      <c r="U45778" s="9" t="s">
        <v>368</v>
      </c>
    </row>
    <row r="45779">
      <c r="F45779" s="9"/>
      <c r="N45779" s="50"/>
      <c r="O45779" s="50"/>
      <c r="P45779" s="50"/>
      <c r="Q45779" s="50" t="s">
        <v>368</v>
      </c>
      <c r="R45779" s="9" t="s">
        <v>368</v>
      </c>
      <c r="S45779" s="50" t="s">
        <v>368</v>
      </c>
      <c r="T45779" s="9" t="s">
        <v>368</v>
      </c>
      <c r="U45779" s="9" t="s">
        <v>368</v>
      </c>
    </row>
    <row r="45780">
      <c r="F45780" s="9"/>
      <c r="N45780" s="50"/>
      <c r="O45780" s="50"/>
      <c r="P45780" s="50"/>
      <c r="Q45780" s="50" t="s">
        <v>368</v>
      </c>
      <c r="R45780" s="9" t="s">
        <v>368</v>
      </c>
      <c r="S45780" s="50" t="s">
        <v>368</v>
      </c>
      <c r="T45780" s="9" t="s">
        <v>368</v>
      </c>
      <c r="U45780" s="9" t="s">
        <v>368</v>
      </c>
    </row>
    <row r="45781">
      <c r="F45781" s="9"/>
      <c r="N45781" s="50"/>
      <c r="O45781" s="50"/>
      <c r="P45781" s="50"/>
      <c r="Q45781" s="50" t="s">
        <v>368</v>
      </c>
      <c r="R45781" s="9" t="s">
        <v>368</v>
      </c>
      <c r="S45781" s="50" t="s">
        <v>368</v>
      </c>
      <c r="T45781" s="9" t="s">
        <v>368</v>
      </c>
      <c r="U45781" s="9" t="s">
        <v>368</v>
      </c>
    </row>
    <row r="45782">
      <c r="F45782" s="9"/>
      <c r="N45782" s="50"/>
      <c r="O45782" s="50"/>
      <c r="P45782" s="50"/>
      <c r="Q45782" s="50" t="s">
        <v>368</v>
      </c>
      <c r="R45782" s="9" t="s">
        <v>368</v>
      </c>
      <c r="S45782" s="50" t="s">
        <v>368</v>
      </c>
      <c r="T45782" s="9" t="s">
        <v>368</v>
      </c>
      <c r="U45782" s="9" t="s">
        <v>368</v>
      </c>
    </row>
    <row r="45783">
      <c r="F45783" s="9"/>
      <c r="N45783" s="50"/>
      <c r="O45783" s="50"/>
      <c r="P45783" s="50"/>
      <c r="Q45783" s="50" t="s">
        <v>368</v>
      </c>
      <c r="R45783" s="9" t="s">
        <v>368</v>
      </c>
      <c r="S45783" s="50" t="s">
        <v>368</v>
      </c>
      <c r="T45783" s="9" t="s">
        <v>368</v>
      </c>
      <c r="U45783" s="9" t="s">
        <v>368</v>
      </c>
    </row>
    <row r="45784">
      <c r="F45784" s="9"/>
      <c r="N45784" s="50"/>
      <c r="O45784" s="50"/>
      <c r="P45784" s="50"/>
      <c r="Q45784" s="50" t="s">
        <v>368</v>
      </c>
      <c r="R45784" s="9" t="s">
        <v>368</v>
      </c>
      <c r="S45784" s="50" t="s">
        <v>368</v>
      </c>
      <c r="T45784" s="9" t="s">
        <v>368</v>
      </c>
      <c r="U45784" s="9" t="s">
        <v>368</v>
      </c>
    </row>
    <row r="45785">
      <c r="F45785" s="9"/>
      <c r="N45785" s="50"/>
      <c r="O45785" s="50"/>
      <c r="P45785" s="50"/>
      <c r="Q45785" s="50" t="s">
        <v>368</v>
      </c>
      <c r="R45785" s="9" t="s">
        <v>368</v>
      </c>
      <c r="S45785" s="50" t="s">
        <v>368</v>
      </c>
      <c r="T45785" s="9" t="s">
        <v>368</v>
      </c>
      <c r="U45785" s="9" t="s">
        <v>368</v>
      </c>
    </row>
    <row r="45786">
      <c r="F45786" s="9"/>
      <c r="N45786" s="50"/>
      <c r="O45786" s="50"/>
      <c r="P45786" s="50"/>
      <c r="Q45786" s="50" t="s">
        <v>368</v>
      </c>
      <c r="R45786" s="9" t="s">
        <v>368</v>
      </c>
      <c r="S45786" s="50" t="s">
        <v>368</v>
      </c>
      <c r="T45786" s="9" t="s">
        <v>368</v>
      </c>
      <c r="U45786" s="9" t="s">
        <v>368</v>
      </c>
    </row>
    <row r="45787">
      <c r="F45787" s="9"/>
      <c r="N45787" s="50"/>
      <c r="O45787" s="50"/>
      <c r="P45787" s="50"/>
      <c r="Q45787" s="50" t="s">
        <v>368</v>
      </c>
      <c r="R45787" s="9" t="s">
        <v>368</v>
      </c>
      <c r="S45787" s="50" t="s">
        <v>368</v>
      </c>
      <c r="T45787" s="9" t="s">
        <v>368</v>
      </c>
      <c r="U45787" s="9" t="s">
        <v>368</v>
      </c>
    </row>
    <row r="45788">
      <c r="F45788" s="9"/>
      <c r="N45788" s="50"/>
      <c r="O45788" s="50"/>
      <c r="P45788" s="50"/>
      <c r="Q45788" s="50" t="s">
        <v>368</v>
      </c>
      <c r="R45788" s="9" t="s">
        <v>368</v>
      </c>
      <c r="S45788" s="50" t="s">
        <v>368</v>
      </c>
      <c r="T45788" s="9" t="s">
        <v>368</v>
      </c>
      <c r="U45788" s="9" t="s">
        <v>368</v>
      </c>
    </row>
    <row r="45789">
      <c r="F45789" s="9"/>
      <c r="N45789" s="50"/>
      <c r="O45789" s="50"/>
      <c r="P45789" s="50"/>
      <c r="Q45789" s="50" t="s">
        <v>368</v>
      </c>
      <c r="R45789" s="9" t="s">
        <v>368</v>
      </c>
      <c r="S45789" s="50" t="s">
        <v>368</v>
      </c>
      <c r="T45789" s="9" t="s">
        <v>368</v>
      </c>
      <c r="U45789" s="9" t="s">
        <v>368</v>
      </c>
    </row>
    <row r="45790">
      <c r="F45790" s="9"/>
      <c r="N45790" s="50"/>
      <c r="O45790" s="50"/>
      <c r="P45790" s="50"/>
      <c r="Q45790" s="50" t="s">
        <v>368</v>
      </c>
      <c r="R45790" s="9" t="s">
        <v>368</v>
      </c>
      <c r="S45790" s="50" t="s">
        <v>368</v>
      </c>
      <c r="T45790" s="9" t="s">
        <v>368</v>
      </c>
      <c r="U45790" s="9" t="s">
        <v>368</v>
      </c>
    </row>
    <row r="45791">
      <c r="F45791" s="9"/>
      <c r="N45791" s="50"/>
      <c r="O45791" s="50"/>
      <c r="P45791" s="50"/>
      <c r="Q45791" s="50" t="s">
        <v>368</v>
      </c>
      <c r="R45791" s="9" t="s">
        <v>368</v>
      </c>
      <c r="S45791" s="50" t="s">
        <v>368</v>
      </c>
      <c r="T45791" s="9" t="s">
        <v>368</v>
      </c>
      <c r="U45791" s="9" t="s">
        <v>368</v>
      </c>
    </row>
    <row r="45792">
      <c r="F45792" s="9"/>
      <c r="N45792" s="50"/>
      <c r="O45792" s="50"/>
      <c r="P45792" s="50"/>
      <c r="Q45792" s="50" t="s">
        <v>368</v>
      </c>
      <c r="R45792" s="9" t="s">
        <v>368</v>
      </c>
      <c r="S45792" s="50" t="s">
        <v>368</v>
      </c>
      <c r="T45792" s="9" t="s">
        <v>368</v>
      </c>
      <c r="U45792" s="9" t="s">
        <v>368</v>
      </c>
    </row>
    <row r="45793">
      <c r="F45793" s="9"/>
      <c r="N45793" s="50"/>
      <c r="O45793" s="50"/>
      <c r="P45793" s="50"/>
      <c r="Q45793" s="50" t="s">
        <v>368</v>
      </c>
      <c r="R45793" s="9" t="s">
        <v>368</v>
      </c>
      <c r="S45793" s="50" t="s">
        <v>368</v>
      </c>
      <c r="T45793" s="9" t="s">
        <v>368</v>
      </c>
      <c r="U45793" s="9" t="s">
        <v>368</v>
      </c>
    </row>
    <row r="45794">
      <c r="F45794" s="9"/>
      <c r="N45794" s="50"/>
      <c r="O45794" s="50"/>
      <c r="P45794" s="50"/>
      <c r="Q45794" s="50" t="s">
        <v>368</v>
      </c>
      <c r="R45794" s="9" t="s">
        <v>368</v>
      </c>
      <c r="S45794" s="50" t="s">
        <v>368</v>
      </c>
      <c r="T45794" s="9" t="s">
        <v>368</v>
      </c>
      <c r="U45794" s="9" t="s">
        <v>368</v>
      </c>
    </row>
    <row r="45795">
      <c r="F45795" s="9"/>
      <c r="N45795" s="50"/>
      <c r="O45795" s="50"/>
      <c r="P45795" s="50"/>
      <c r="Q45795" s="50" t="s">
        <v>368</v>
      </c>
      <c r="R45795" s="9" t="s">
        <v>368</v>
      </c>
      <c r="S45795" s="50" t="s">
        <v>368</v>
      </c>
      <c r="T45795" s="9" t="s">
        <v>368</v>
      </c>
      <c r="U45795" s="9" t="s">
        <v>368</v>
      </c>
    </row>
    <row r="45796">
      <c r="F45796" s="9"/>
      <c r="N45796" s="50"/>
      <c r="O45796" s="50"/>
      <c r="P45796" s="50"/>
      <c r="Q45796" s="50" t="s">
        <v>368</v>
      </c>
      <c r="R45796" s="9" t="s">
        <v>368</v>
      </c>
      <c r="S45796" s="50" t="s">
        <v>368</v>
      </c>
      <c r="T45796" s="9" t="s">
        <v>368</v>
      </c>
      <c r="U45796" s="9" t="s">
        <v>368</v>
      </c>
    </row>
    <row r="45797">
      <c r="F45797" s="9"/>
      <c r="N45797" s="50"/>
      <c r="O45797" s="50"/>
      <c r="P45797" s="50"/>
      <c r="Q45797" s="50" t="s">
        <v>368</v>
      </c>
      <c r="R45797" s="9" t="s">
        <v>368</v>
      </c>
      <c r="S45797" s="50" t="s">
        <v>368</v>
      </c>
      <c r="T45797" s="9" t="s">
        <v>368</v>
      </c>
      <c r="U45797" s="9" t="s">
        <v>368</v>
      </c>
    </row>
    <row r="45798">
      <c r="F45798" s="9"/>
      <c r="N45798" s="50"/>
      <c r="O45798" s="50"/>
      <c r="P45798" s="50"/>
      <c r="Q45798" s="50" t="s">
        <v>368</v>
      </c>
      <c r="R45798" s="9" t="s">
        <v>368</v>
      </c>
      <c r="S45798" s="50" t="s">
        <v>368</v>
      </c>
      <c r="T45798" s="9" t="s">
        <v>368</v>
      </c>
      <c r="U45798" s="9" t="s">
        <v>368</v>
      </c>
    </row>
    <row r="45799">
      <c r="F45799" s="9"/>
      <c r="N45799" s="50"/>
      <c r="O45799" s="50"/>
      <c r="P45799" s="50"/>
      <c r="Q45799" s="50" t="s">
        <v>368</v>
      </c>
      <c r="R45799" s="9" t="s">
        <v>368</v>
      </c>
      <c r="S45799" s="50" t="s">
        <v>368</v>
      </c>
      <c r="T45799" s="9" t="s">
        <v>368</v>
      </c>
      <c r="U45799" s="9" t="s">
        <v>368</v>
      </c>
    </row>
    <row r="45800">
      <c r="F45800" s="9"/>
      <c r="N45800" s="50"/>
      <c r="O45800" s="50"/>
      <c r="P45800" s="50"/>
      <c r="Q45800" s="50" t="s">
        <v>368</v>
      </c>
      <c r="R45800" s="9" t="s">
        <v>368</v>
      </c>
      <c r="S45800" s="50" t="s">
        <v>368</v>
      </c>
      <c r="T45800" s="9" t="s">
        <v>368</v>
      </c>
      <c r="U45800" s="9" t="s">
        <v>368</v>
      </c>
    </row>
    <row r="45801">
      <c r="F45801" s="9"/>
      <c r="N45801" s="50"/>
      <c r="O45801" s="50"/>
      <c r="P45801" s="50"/>
      <c r="Q45801" s="50" t="s">
        <v>368</v>
      </c>
      <c r="R45801" s="9" t="s">
        <v>368</v>
      </c>
      <c r="S45801" s="50" t="s">
        <v>368</v>
      </c>
      <c r="T45801" s="9" t="s">
        <v>368</v>
      </c>
      <c r="U45801" s="9" t="s">
        <v>368</v>
      </c>
    </row>
    <row r="45802">
      <c r="F45802" s="9"/>
      <c r="N45802" s="50"/>
      <c r="O45802" s="50"/>
      <c r="P45802" s="50"/>
      <c r="Q45802" s="50" t="s">
        <v>368</v>
      </c>
      <c r="R45802" s="9" t="s">
        <v>368</v>
      </c>
      <c r="S45802" s="50" t="s">
        <v>368</v>
      </c>
      <c r="T45802" s="9" t="s">
        <v>368</v>
      </c>
      <c r="U45802" s="9" t="s">
        <v>368</v>
      </c>
    </row>
    <row r="45803">
      <c r="F45803" s="9"/>
      <c r="N45803" s="50"/>
      <c r="O45803" s="50"/>
      <c r="P45803" s="50"/>
      <c r="Q45803" s="50" t="s">
        <v>368</v>
      </c>
      <c r="R45803" s="9" t="s">
        <v>368</v>
      </c>
      <c r="S45803" s="50" t="s">
        <v>368</v>
      </c>
      <c r="T45803" s="9" t="s">
        <v>368</v>
      </c>
      <c r="U45803" s="9" t="s">
        <v>368</v>
      </c>
    </row>
    <row r="45804">
      <c r="F45804" s="9"/>
      <c r="N45804" s="50"/>
      <c r="O45804" s="50"/>
      <c r="P45804" s="50"/>
      <c r="Q45804" s="50" t="s">
        <v>368</v>
      </c>
      <c r="R45804" s="9" t="s">
        <v>368</v>
      </c>
      <c r="S45804" s="50" t="s">
        <v>368</v>
      </c>
      <c r="T45804" s="9" t="s">
        <v>368</v>
      </c>
      <c r="U45804" s="9" t="s">
        <v>368</v>
      </c>
    </row>
    <row r="45805">
      <c r="F45805" s="9"/>
      <c r="N45805" s="50"/>
      <c r="O45805" s="50"/>
      <c r="P45805" s="50"/>
      <c r="Q45805" s="50" t="s">
        <v>368</v>
      </c>
      <c r="R45805" s="9" t="s">
        <v>368</v>
      </c>
      <c r="S45805" s="50" t="s">
        <v>368</v>
      </c>
      <c r="T45805" s="9" t="s">
        <v>368</v>
      </c>
      <c r="U45805" s="9" t="s">
        <v>368</v>
      </c>
    </row>
    <row r="45806">
      <c r="F45806" s="9"/>
      <c r="N45806" s="50"/>
      <c r="O45806" s="50"/>
      <c r="P45806" s="50"/>
      <c r="Q45806" s="50" t="s">
        <v>368</v>
      </c>
      <c r="R45806" s="9" t="s">
        <v>368</v>
      </c>
      <c r="S45806" s="50" t="s">
        <v>368</v>
      </c>
      <c r="T45806" s="9" t="s">
        <v>368</v>
      </c>
      <c r="U45806" s="9" t="s">
        <v>368</v>
      </c>
    </row>
    <row r="45807">
      <c r="F45807" s="9"/>
      <c r="N45807" s="50"/>
      <c r="O45807" s="50"/>
      <c r="P45807" s="50"/>
      <c r="Q45807" s="50" t="s">
        <v>368</v>
      </c>
      <c r="R45807" s="9" t="s">
        <v>368</v>
      </c>
      <c r="S45807" s="50" t="s">
        <v>368</v>
      </c>
      <c r="T45807" s="9" t="s">
        <v>368</v>
      </c>
      <c r="U45807" s="9" t="s">
        <v>368</v>
      </c>
    </row>
    <row r="45808">
      <c r="F45808" s="9"/>
      <c r="N45808" s="50"/>
      <c r="O45808" s="50"/>
      <c r="P45808" s="50"/>
      <c r="Q45808" s="50" t="s">
        <v>368</v>
      </c>
      <c r="R45808" s="9" t="s">
        <v>368</v>
      </c>
      <c r="S45808" s="50" t="s">
        <v>368</v>
      </c>
      <c r="T45808" s="9" t="s">
        <v>368</v>
      </c>
      <c r="U45808" s="9" t="s">
        <v>368</v>
      </c>
    </row>
    <row r="45809">
      <c r="F45809" s="9"/>
      <c r="N45809" s="50"/>
      <c r="O45809" s="50"/>
      <c r="P45809" s="50"/>
      <c r="Q45809" s="50" t="s">
        <v>368</v>
      </c>
      <c r="R45809" s="9" t="s">
        <v>368</v>
      </c>
      <c r="S45809" s="50" t="s">
        <v>368</v>
      </c>
      <c r="T45809" s="9" t="s">
        <v>368</v>
      </c>
      <c r="U45809" s="9" t="s">
        <v>368</v>
      </c>
    </row>
    <row r="45810">
      <c r="F45810" s="9"/>
      <c r="N45810" s="50"/>
      <c r="O45810" s="50"/>
      <c r="P45810" s="50"/>
      <c r="Q45810" s="50" t="s">
        <v>368</v>
      </c>
      <c r="R45810" s="9" t="s">
        <v>368</v>
      </c>
      <c r="S45810" s="50" t="s">
        <v>368</v>
      </c>
      <c r="T45810" s="9" t="s">
        <v>368</v>
      </c>
      <c r="U45810" s="9" t="s">
        <v>368</v>
      </c>
    </row>
    <row r="45811">
      <c r="F45811" s="9"/>
      <c r="N45811" s="50"/>
      <c r="O45811" s="50"/>
      <c r="P45811" s="50"/>
      <c r="Q45811" s="50" t="s">
        <v>368</v>
      </c>
      <c r="R45811" s="9" t="s">
        <v>368</v>
      </c>
      <c r="S45811" s="50" t="s">
        <v>368</v>
      </c>
      <c r="T45811" s="9" t="s">
        <v>368</v>
      </c>
      <c r="U45811" s="9" t="s">
        <v>368</v>
      </c>
    </row>
    <row r="45812">
      <c r="F45812" s="9"/>
      <c r="N45812" s="50"/>
      <c r="O45812" s="50"/>
      <c r="P45812" s="50"/>
      <c r="Q45812" s="50" t="s">
        <v>368</v>
      </c>
      <c r="R45812" s="9" t="s">
        <v>368</v>
      </c>
      <c r="S45812" s="50" t="s">
        <v>368</v>
      </c>
      <c r="T45812" s="9" t="s">
        <v>368</v>
      </c>
      <c r="U45812" s="9" t="s">
        <v>368</v>
      </c>
    </row>
    <row r="45813">
      <c r="F45813" s="9"/>
      <c r="N45813" s="50"/>
      <c r="O45813" s="50"/>
      <c r="P45813" s="50"/>
      <c r="Q45813" s="50" t="s">
        <v>368</v>
      </c>
      <c r="R45813" s="9" t="s">
        <v>368</v>
      </c>
      <c r="S45813" s="50" t="s">
        <v>368</v>
      </c>
      <c r="T45813" s="9" t="s">
        <v>368</v>
      </c>
      <c r="U45813" s="9" t="s">
        <v>368</v>
      </c>
    </row>
    <row r="45814">
      <c r="F45814" s="9"/>
      <c r="N45814" s="50"/>
      <c r="O45814" s="50"/>
      <c r="P45814" s="50"/>
      <c r="Q45814" s="50" t="s">
        <v>368</v>
      </c>
      <c r="R45814" s="9" t="s">
        <v>368</v>
      </c>
      <c r="S45814" s="50" t="s">
        <v>368</v>
      </c>
      <c r="T45814" s="9" t="s">
        <v>368</v>
      </c>
      <c r="U45814" s="9" t="s">
        <v>368</v>
      </c>
    </row>
    <row r="45815">
      <c r="F45815" s="9"/>
      <c r="N45815" s="50"/>
      <c r="O45815" s="50"/>
      <c r="P45815" s="50"/>
      <c r="Q45815" s="50" t="s">
        <v>368</v>
      </c>
      <c r="R45815" s="9" t="s">
        <v>368</v>
      </c>
      <c r="S45815" s="50" t="s">
        <v>368</v>
      </c>
      <c r="T45815" s="9" t="s">
        <v>368</v>
      </c>
      <c r="U45815" s="9" t="s">
        <v>368</v>
      </c>
    </row>
    <row r="45816">
      <c r="F45816" s="9"/>
      <c r="N45816" s="50"/>
      <c r="O45816" s="50"/>
      <c r="P45816" s="50"/>
      <c r="Q45816" s="50" t="s">
        <v>368</v>
      </c>
      <c r="R45816" s="9" t="s">
        <v>368</v>
      </c>
      <c r="S45816" s="50" t="s">
        <v>368</v>
      </c>
      <c r="T45816" s="9" t="s">
        <v>368</v>
      </c>
      <c r="U45816" s="9" t="s">
        <v>368</v>
      </c>
    </row>
    <row r="45817">
      <c r="F45817" s="9"/>
      <c r="N45817" s="50"/>
      <c r="O45817" s="50"/>
      <c r="P45817" s="50"/>
      <c r="Q45817" s="50" t="s">
        <v>368</v>
      </c>
      <c r="R45817" s="9" t="s">
        <v>368</v>
      </c>
      <c r="S45817" s="50" t="s">
        <v>368</v>
      </c>
      <c r="T45817" s="9" t="s">
        <v>368</v>
      </c>
      <c r="U45817" s="9" t="s">
        <v>368</v>
      </c>
    </row>
    <row r="45818">
      <c r="F45818" s="9"/>
      <c r="N45818" s="50"/>
      <c r="O45818" s="50"/>
      <c r="P45818" s="50"/>
      <c r="Q45818" s="50" t="s">
        <v>368</v>
      </c>
      <c r="R45818" s="9" t="s">
        <v>368</v>
      </c>
      <c r="S45818" s="50" t="s">
        <v>368</v>
      </c>
      <c r="T45818" s="9" t="s">
        <v>368</v>
      </c>
      <c r="U45818" s="9" t="s">
        <v>368</v>
      </c>
    </row>
    <row r="45819">
      <c r="F45819" s="9"/>
      <c r="N45819" s="50"/>
      <c r="O45819" s="50"/>
      <c r="P45819" s="50"/>
      <c r="Q45819" s="50" t="s">
        <v>368</v>
      </c>
      <c r="R45819" s="9" t="s">
        <v>368</v>
      </c>
      <c r="S45819" s="50" t="s">
        <v>368</v>
      </c>
      <c r="T45819" s="9" t="s">
        <v>368</v>
      </c>
      <c r="U45819" s="9" t="s">
        <v>368</v>
      </c>
    </row>
    <row r="45820">
      <c r="F45820" s="9"/>
      <c r="N45820" s="50"/>
      <c r="O45820" s="50"/>
      <c r="P45820" s="50"/>
      <c r="Q45820" s="50" t="s">
        <v>368</v>
      </c>
      <c r="R45820" s="9" t="s">
        <v>368</v>
      </c>
      <c r="S45820" s="50" t="s">
        <v>368</v>
      </c>
      <c r="T45820" s="9" t="s">
        <v>368</v>
      </c>
      <c r="U45820" s="9" t="s">
        <v>368</v>
      </c>
    </row>
    <row r="45821">
      <c r="F45821" s="9"/>
      <c r="N45821" s="50"/>
      <c r="O45821" s="50"/>
      <c r="P45821" s="50"/>
      <c r="Q45821" s="50" t="s">
        <v>368</v>
      </c>
      <c r="R45821" s="9" t="s">
        <v>368</v>
      </c>
      <c r="S45821" s="50" t="s">
        <v>368</v>
      </c>
      <c r="T45821" s="9" t="s">
        <v>368</v>
      </c>
      <c r="U45821" s="9" t="s">
        <v>368</v>
      </c>
    </row>
    <row r="45822">
      <c r="F45822" s="9"/>
      <c r="N45822" s="50"/>
      <c r="O45822" s="50"/>
      <c r="P45822" s="50"/>
      <c r="Q45822" s="50" t="s">
        <v>368</v>
      </c>
      <c r="R45822" s="9" t="s">
        <v>368</v>
      </c>
      <c r="S45822" s="50" t="s">
        <v>368</v>
      </c>
      <c r="T45822" s="9" t="s">
        <v>368</v>
      </c>
      <c r="U45822" s="9" t="s">
        <v>368</v>
      </c>
    </row>
    <row r="45823">
      <c r="F45823" s="9"/>
      <c r="N45823" s="50"/>
      <c r="O45823" s="50"/>
      <c r="P45823" s="50"/>
      <c r="Q45823" s="50" t="s">
        <v>368</v>
      </c>
      <c r="R45823" s="9" t="s">
        <v>368</v>
      </c>
      <c r="S45823" s="50" t="s">
        <v>368</v>
      </c>
      <c r="T45823" s="9" t="s">
        <v>368</v>
      </c>
      <c r="U45823" s="9" t="s">
        <v>368</v>
      </c>
    </row>
    <row r="45824">
      <c r="F45824" s="9"/>
      <c r="N45824" s="50"/>
      <c r="O45824" s="50"/>
      <c r="P45824" s="50"/>
      <c r="Q45824" s="50" t="s">
        <v>368</v>
      </c>
      <c r="R45824" s="9" t="s">
        <v>368</v>
      </c>
      <c r="S45824" s="50" t="s">
        <v>368</v>
      </c>
      <c r="T45824" s="9" t="s">
        <v>368</v>
      </c>
      <c r="U45824" s="9" t="s">
        <v>368</v>
      </c>
    </row>
    <row r="45825">
      <c r="F45825" s="9"/>
      <c r="N45825" s="50"/>
      <c r="O45825" s="50"/>
      <c r="P45825" s="50"/>
      <c r="Q45825" s="50" t="s">
        <v>368</v>
      </c>
      <c r="R45825" s="9" t="s">
        <v>368</v>
      </c>
      <c r="S45825" s="50" t="s">
        <v>368</v>
      </c>
      <c r="T45825" s="9" t="s">
        <v>368</v>
      </c>
      <c r="U45825" s="9" t="s">
        <v>368</v>
      </c>
    </row>
    <row r="45826">
      <c r="F45826" s="9"/>
      <c r="N45826" s="50"/>
      <c r="O45826" s="50"/>
      <c r="P45826" s="50"/>
      <c r="Q45826" s="50" t="s">
        <v>368</v>
      </c>
      <c r="R45826" s="9" t="s">
        <v>368</v>
      </c>
      <c r="S45826" s="50" t="s">
        <v>368</v>
      </c>
      <c r="T45826" s="9" t="s">
        <v>368</v>
      </c>
      <c r="U45826" s="9" t="s">
        <v>368</v>
      </c>
    </row>
    <row r="45827">
      <c r="F45827" s="9"/>
      <c r="N45827" s="50"/>
      <c r="O45827" s="50"/>
      <c r="P45827" s="50"/>
      <c r="Q45827" s="50" t="s">
        <v>368</v>
      </c>
      <c r="R45827" s="9" t="s">
        <v>368</v>
      </c>
      <c r="S45827" s="50" t="s">
        <v>368</v>
      </c>
      <c r="T45827" s="9" t="s">
        <v>368</v>
      </c>
      <c r="U45827" s="9" t="s">
        <v>368</v>
      </c>
    </row>
    <row r="45828">
      <c r="F45828" s="9"/>
      <c r="N45828" s="50"/>
      <c r="O45828" s="50"/>
      <c r="P45828" s="50"/>
      <c r="Q45828" s="50" t="s">
        <v>368</v>
      </c>
      <c r="R45828" s="9" t="s">
        <v>368</v>
      </c>
      <c r="S45828" s="50" t="s">
        <v>368</v>
      </c>
      <c r="T45828" s="9" t="s">
        <v>368</v>
      </c>
      <c r="U45828" s="9" t="s">
        <v>368</v>
      </c>
    </row>
    <row r="45829">
      <c r="F45829" s="9"/>
      <c r="N45829" s="50"/>
      <c r="O45829" s="50"/>
      <c r="P45829" s="50"/>
      <c r="Q45829" s="50" t="s">
        <v>368</v>
      </c>
      <c r="R45829" s="9" t="s">
        <v>368</v>
      </c>
      <c r="S45829" s="50" t="s">
        <v>368</v>
      </c>
      <c r="T45829" s="9" t="s">
        <v>368</v>
      </c>
      <c r="U45829" s="9" t="s">
        <v>368</v>
      </c>
    </row>
    <row r="45830">
      <c r="F45830" s="9"/>
      <c r="N45830" s="50"/>
      <c r="O45830" s="50"/>
      <c r="P45830" s="50"/>
      <c r="Q45830" s="50" t="s">
        <v>368</v>
      </c>
      <c r="R45830" s="9" t="s">
        <v>368</v>
      </c>
      <c r="S45830" s="50" t="s">
        <v>368</v>
      </c>
      <c r="T45830" s="9" t="s">
        <v>368</v>
      </c>
      <c r="U45830" s="9" t="s">
        <v>368</v>
      </c>
    </row>
    <row r="45831">
      <c r="F45831" s="9"/>
      <c r="N45831" s="50"/>
      <c r="O45831" s="50"/>
      <c r="P45831" s="50"/>
      <c r="Q45831" s="50" t="s">
        <v>368</v>
      </c>
      <c r="R45831" s="9" t="s">
        <v>368</v>
      </c>
      <c r="S45831" s="50" t="s">
        <v>368</v>
      </c>
      <c r="T45831" s="9" t="s">
        <v>368</v>
      </c>
      <c r="U45831" s="9" t="s">
        <v>368</v>
      </c>
    </row>
    <row r="45832">
      <c r="F45832" s="9"/>
      <c r="N45832" s="50"/>
      <c r="O45832" s="50"/>
      <c r="P45832" s="50"/>
      <c r="Q45832" s="50" t="s">
        <v>368</v>
      </c>
      <c r="R45832" s="9" t="s">
        <v>368</v>
      </c>
      <c r="S45832" s="50" t="s">
        <v>368</v>
      </c>
      <c r="T45832" s="9" t="s">
        <v>368</v>
      </c>
      <c r="U45832" s="9" t="s">
        <v>368</v>
      </c>
    </row>
    <row r="45833">
      <c r="F45833" s="9"/>
      <c r="N45833" s="50"/>
      <c r="O45833" s="50"/>
      <c r="P45833" s="50"/>
      <c r="Q45833" s="50" t="s">
        <v>368</v>
      </c>
      <c r="R45833" s="9" t="s">
        <v>368</v>
      </c>
      <c r="S45833" s="50" t="s">
        <v>368</v>
      </c>
      <c r="T45833" s="9" t="s">
        <v>368</v>
      </c>
      <c r="U45833" s="9" t="s">
        <v>368</v>
      </c>
    </row>
    <row r="45834">
      <c r="F45834" s="9"/>
      <c r="N45834" s="50"/>
      <c r="O45834" s="50"/>
      <c r="P45834" s="50"/>
      <c r="Q45834" s="50" t="s">
        <v>368</v>
      </c>
      <c r="R45834" s="9" t="s">
        <v>368</v>
      </c>
      <c r="S45834" s="50" t="s">
        <v>368</v>
      </c>
      <c r="T45834" s="9" t="s">
        <v>368</v>
      </c>
      <c r="U45834" s="9" t="s">
        <v>368</v>
      </c>
    </row>
    <row r="45835">
      <c r="F45835" s="9"/>
      <c r="N45835" s="50"/>
      <c r="O45835" s="50"/>
      <c r="P45835" s="50"/>
      <c r="Q45835" s="50" t="s">
        <v>368</v>
      </c>
      <c r="R45835" s="9" t="s">
        <v>368</v>
      </c>
      <c r="S45835" s="50" t="s">
        <v>368</v>
      </c>
      <c r="T45835" s="9" t="s">
        <v>368</v>
      </c>
      <c r="U45835" s="9" t="s">
        <v>368</v>
      </c>
    </row>
    <row r="45836">
      <c r="F45836" s="9"/>
      <c r="N45836" s="50"/>
      <c r="O45836" s="50"/>
      <c r="P45836" s="50"/>
      <c r="Q45836" s="50" t="s">
        <v>368</v>
      </c>
      <c r="R45836" s="9" t="s">
        <v>368</v>
      </c>
      <c r="S45836" s="50" t="s">
        <v>368</v>
      </c>
      <c r="T45836" s="9" t="s">
        <v>368</v>
      </c>
      <c r="U45836" s="9" t="s">
        <v>368</v>
      </c>
    </row>
    <row r="45837">
      <c r="F45837" s="9"/>
      <c r="N45837" s="50"/>
      <c r="O45837" s="50"/>
      <c r="P45837" s="50"/>
      <c r="Q45837" s="50" t="s">
        <v>368</v>
      </c>
      <c r="R45837" s="9" t="s">
        <v>368</v>
      </c>
      <c r="S45837" s="50" t="s">
        <v>368</v>
      </c>
      <c r="T45837" s="9" t="s">
        <v>368</v>
      </c>
      <c r="U45837" s="9" t="s">
        <v>368</v>
      </c>
    </row>
    <row r="45838">
      <c r="F45838" s="9"/>
      <c r="N45838" s="50"/>
      <c r="O45838" s="50"/>
      <c r="P45838" s="50"/>
      <c r="Q45838" s="50" t="s">
        <v>368</v>
      </c>
      <c r="R45838" s="9" t="s">
        <v>368</v>
      </c>
      <c r="S45838" s="50" t="s">
        <v>368</v>
      </c>
      <c r="T45838" s="9" t="s">
        <v>368</v>
      </c>
      <c r="U45838" s="9" t="s">
        <v>368</v>
      </c>
    </row>
    <row r="45839">
      <c r="F45839" s="9"/>
      <c r="N45839" s="50"/>
      <c r="O45839" s="50"/>
      <c r="P45839" s="50"/>
      <c r="Q45839" s="50" t="s">
        <v>368</v>
      </c>
      <c r="R45839" s="9" t="s">
        <v>368</v>
      </c>
      <c r="S45839" s="50" t="s">
        <v>368</v>
      </c>
      <c r="T45839" s="9" t="s">
        <v>368</v>
      </c>
      <c r="U45839" s="9" t="s">
        <v>368</v>
      </c>
    </row>
    <row r="45840">
      <c r="F45840" s="9"/>
      <c r="N45840" s="50"/>
      <c r="O45840" s="50"/>
      <c r="P45840" s="50"/>
      <c r="Q45840" s="50" t="s">
        <v>368</v>
      </c>
      <c r="R45840" s="9" t="s">
        <v>368</v>
      </c>
      <c r="S45840" s="50" t="s">
        <v>368</v>
      </c>
      <c r="T45840" s="9" t="s">
        <v>368</v>
      </c>
      <c r="U45840" s="9" t="s">
        <v>368</v>
      </c>
    </row>
    <row r="45841">
      <c r="F45841" s="9"/>
      <c r="N45841" s="50"/>
      <c r="O45841" s="50"/>
      <c r="P45841" s="50"/>
      <c r="Q45841" s="50" t="s">
        <v>368</v>
      </c>
      <c r="R45841" s="9" t="s">
        <v>368</v>
      </c>
      <c r="S45841" s="50" t="s">
        <v>368</v>
      </c>
      <c r="T45841" s="9" t="s">
        <v>368</v>
      </c>
      <c r="U45841" s="9" t="s">
        <v>368</v>
      </c>
    </row>
    <row r="45842">
      <c r="F45842" s="9"/>
      <c r="N45842" s="50"/>
      <c r="O45842" s="50"/>
      <c r="P45842" s="50"/>
      <c r="Q45842" s="50" t="s">
        <v>368</v>
      </c>
      <c r="R45842" s="9" t="s">
        <v>368</v>
      </c>
      <c r="S45842" s="50" t="s">
        <v>368</v>
      </c>
      <c r="T45842" s="9" t="s">
        <v>368</v>
      </c>
      <c r="U45842" s="9" t="s">
        <v>368</v>
      </c>
    </row>
    <row r="45843">
      <c r="F45843" s="9"/>
      <c r="N45843" s="50"/>
      <c r="O45843" s="50"/>
      <c r="P45843" s="50"/>
      <c r="Q45843" s="50" t="s">
        <v>368</v>
      </c>
      <c r="R45843" s="9" t="s">
        <v>368</v>
      </c>
      <c r="S45843" s="50" t="s">
        <v>368</v>
      </c>
      <c r="T45843" s="9" t="s">
        <v>368</v>
      </c>
      <c r="U45843" s="9" t="s">
        <v>368</v>
      </c>
    </row>
    <row r="45844">
      <c r="F45844" s="9"/>
      <c r="N45844" s="50"/>
      <c r="O45844" s="50"/>
      <c r="P45844" s="50"/>
      <c r="Q45844" s="50" t="s">
        <v>368</v>
      </c>
      <c r="R45844" s="9" t="s">
        <v>368</v>
      </c>
      <c r="S45844" s="50" t="s">
        <v>368</v>
      </c>
      <c r="T45844" s="9" t="s">
        <v>368</v>
      </c>
      <c r="U45844" s="9" t="s">
        <v>368</v>
      </c>
    </row>
    <row r="45845">
      <c r="F45845" s="9"/>
      <c r="N45845" s="50"/>
      <c r="O45845" s="50"/>
      <c r="P45845" s="50"/>
      <c r="Q45845" s="50" t="s">
        <v>368</v>
      </c>
      <c r="R45845" s="9" t="s">
        <v>368</v>
      </c>
      <c r="S45845" s="50" t="s">
        <v>368</v>
      </c>
      <c r="T45845" s="9" t="s">
        <v>368</v>
      </c>
      <c r="U45845" s="9" t="s">
        <v>368</v>
      </c>
    </row>
    <row r="45846">
      <c r="F45846" s="9"/>
      <c r="N45846" s="50"/>
      <c r="O45846" s="50"/>
      <c r="P45846" s="50"/>
      <c r="Q45846" s="50" t="s">
        <v>368</v>
      </c>
      <c r="R45846" s="9" t="s">
        <v>368</v>
      </c>
      <c r="S45846" s="50" t="s">
        <v>368</v>
      </c>
      <c r="T45846" s="9" t="s">
        <v>368</v>
      </c>
      <c r="U45846" s="9" t="s">
        <v>368</v>
      </c>
    </row>
    <row r="45847">
      <c r="F45847" s="9"/>
      <c r="N45847" s="50"/>
      <c r="O45847" s="50"/>
      <c r="P45847" s="50"/>
      <c r="Q45847" s="50" t="s">
        <v>368</v>
      </c>
      <c r="R45847" s="9" t="s">
        <v>368</v>
      </c>
      <c r="S45847" s="50" t="s">
        <v>368</v>
      </c>
      <c r="T45847" s="9" t="s">
        <v>368</v>
      </c>
      <c r="U45847" s="9" t="s">
        <v>368</v>
      </c>
    </row>
    <row r="45848">
      <c r="F45848" s="9"/>
      <c r="N45848" s="50"/>
      <c r="O45848" s="50"/>
      <c r="P45848" s="50"/>
      <c r="Q45848" s="50" t="s">
        <v>368</v>
      </c>
      <c r="R45848" s="9" t="s">
        <v>368</v>
      </c>
      <c r="S45848" s="50" t="s">
        <v>368</v>
      </c>
      <c r="T45848" s="9" t="s">
        <v>368</v>
      </c>
      <c r="U45848" s="9" t="s">
        <v>368</v>
      </c>
    </row>
    <row r="45849">
      <c r="F45849" s="9"/>
      <c r="N45849" s="50"/>
      <c r="O45849" s="50"/>
      <c r="P45849" s="50"/>
      <c r="Q45849" s="50" t="s">
        <v>368</v>
      </c>
      <c r="R45849" s="9" t="s">
        <v>368</v>
      </c>
      <c r="S45849" s="50" t="s">
        <v>368</v>
      </c>
      <c r="T45849" s="9" t="s">
        <v>368</v>
      </c>
      <c r="U45849" s="9" t="s">
        <v>368</v>
      </c>
    </row>
    <row r="45850">
      <c r="F45850" s="9"/>
      <c r="N45850" s="50"/>
      <c r="O45850" s="50"/>
      <c r="P45850" s="50"/>
      <c r="Q45850" s="50" t="s">
        <v>368</v>
      </c>
      <c r="R45850" s="9" t="s">
        <v>368</v>
      </c>
      <c r="S45850" s="50" t="s">
        <v>368</v>
      </c>
      <c r="T45850" s="9" t="s">
        <v>368</v>
      </c>
      <c r="U45850" s="9" t="s">
        <v>368</v>
      </c>
    </row>
    <row r="45851">
      <c r="F45851" s="9"/>
      <c r="N45851" s="50"/>
      <c r="O45851" s="50"/>
      <c r="P45851" s="50"/>
      <c r="Q45851" s="50" t="s">
        <v>368</v>
      </c>
      <c r="R45851" s="9" t="s">
        <v>368</v>
      </c>
      <c r="S45851" s="50" t="s">
        <v>368</v>
      </c>
      <c r="T45851" s="9" t="s">
        <v>368</v>
      </c>
      <c r="U45851" s="9" t="s">
        <v>368</v>
      </c>
    </row>
    <row r="45852">
      <c r="F45852" s="9"/>
      <c r="N45852" s="50"/>
      <c r="O45852" s="50"/>
      <c r="P45852" s="50"/>
      <c r="Q45852" s="50" t="s">
        <v>368</v>
      </c>
      <c r="R45852" s="9" t="s">
        <v>368</v>
      </c>
      <c r="S45852" s="50" t="s">
        <v>368</v>
      </c>
      <c r="T45852" s="9" t="s">
        <v>368</v>
      </c>
      <c r="U45852" s="9" t="s">
        <v>368</v>
      </c>
    </row>
    <row r="45853">
      <c r="F45853" s="9"/>
      <c r="N45853" s="50"/>
      <c r="O45853" s="50"/>
      <c r="P45853" s="50"/>
      <c r="Q45853" s="50" t="s">
        <v>368</v>
      </c>
      <c r="R45853" s="9" t="s">
        <v>368</v>
      </c>
      <c r="S45853" s="50" t="s">
        <v>368</v>
      </c>
      <c r="T45853" s="9" t="s">
        <v>368</v>
      </c>
      <c r="U45853" s="9" t="s">
        <v>368</v>
      </c>
    </row>
    <row r="45854">
      <c r="F45854" s="9"/>
      <c r="N45854" s="50"/>
      <c r="O45854" s="50"/>
      <c r="P45854" s="50"/>
      <c r="Q45854" s="50" t="s">
        <v>368</v>
      </c>
      <c r="R45854" s="9" t="s">
        <v>368</v>
      </c>
      <c r="S45854" s="50" t="s">
        <v>368</v>
      </c>
      <c r="T45854" s="9" t="s">
        <v>368</v>
      </c>
      <c r="U45854" s="9" t="s">
        <v>368</v>
      </c>
    </row>
    <row r="45855">
      <c r="F45855" s="9"/>
      <c r="N45855" s="50"/>
      <c r="O45855" s="50"/>
      <c r="P45855" s="50"/>
      <c r="Q45855" s="50" t="s">
        <v>368</v>
      </c>
      <c r="R45855" s="9" t="s">
        <v>368</v>
      </c>
      <c r="S45855" s="50" t="s">
        <v>368</v>
      </c>
      <c r="T45855" s="9" t="s">
        <v>368</v>
      </c>
      <c r="U45855" s="9" t="s">
        <v>368</v>
      </c>
    </row>
    <row r="45856">
      <c r="F45856" s="9"/>
      <c r="N45856" s="50"/>
      <c r="O45856" s="50"/>
      <c r="P45856" s="50"/>
      <c r="Q45856" s="50" t="s">
        <v>368</v>
      </c>
      <c r="R45856" s="9" t="s">
        <v>368</v>
      </c>
      <c r="S45856" s="50" t="s">
        <v>368</v>
      </c>
      <c r="T45856" s="9" t="s">
        <v>368</v>
      </c>
      <c r="U45856" s="9" t="s">
        <v>368</v>
      </c>
    </row>
    <row r="45857">
      <c r="F45857" s="9"/>
      <c r="N45857" s="50"/>
      <c r="O45857" s="50"/>
      <c r="P45857" s="50"/>
      <c r="Q45857" s="50" t="s">
        <v>368</v>
      </c>
      <c r="R45857" s="9" t="s">
        <v>368</v>
      </c>
      <c r="S45857" s="50" t="s">
        <v>368</v>
      </c>
      <c r="T45857" s="9" t="s">
        <v>368</v>
      </c>
      <c r="U45857" s="9" t="s">
        <v>368</v>
      </c>
    </row>
    <row r="45858">
      <c r="F45858" s="9"/>
      <c r="N45858" s="50"/>
      <c r="O45858" s="50"/>
      <c r="P45858" s="50"/>
      <c r="Q45858" s="50" t="s">
        <v>368</v>
      </c>
      <c r="R45858" s="9" t="s">
        <v>368</v>
      </c>
      <c r="S45858" s="50" t="s">
        <v>368</v>
      </c>
      <c r="T45858" s="9" t="s">
        <v>368</v>
      </c>
      <c r="U45858" s="9" t="s">
        <v>368</v>
      </c>
    </row>
    <row r="45859">
      <c r="F45859" s="9"/>
      <c r="N45859" s="50"/>
      <c r="O45859" s="50"/>
      <c r="P45859" s="50"/>
      <c r="Q45859" s="50" t="s">
        <v>368</v>
      </c>
      <c r="R45859" s="9" t="s">
        <v>368</v>
      </c>
      <c r="S45859" s="50" t="s">
        <v>368</v>
      </c>
      <c r="T45859" s="9" t="s">
        <v>368</v>
      </c>
      <c r="U45859" s="9" t="s">
        <v>368</v>
      </c>
    </row>
    <row r="45860">
      <c r="F45860" s="9"/>
      <c r="N45860" s="50"/>
      <c r="O45860" s="50"/>
      <c r="P45860" s="50"/>
      <c r="Q45860" s="50" t="s">
        <v>368</v>
      </c>
      <c r="R45860" s="9" t="s">
        <v>368</v>
      </c>
      <c r="S45860" s="50" t="s">
        <v>368</v>
      </c>
      <c r="T45860" s="9" t="s">
        <v>368</v>
      </c>
      <c r="U45860" s="9" t="s">
        <v>368</v>
      </c>
    </row>
    <row r="45861">
      <c r="F45861" s="9"/>
      <c r="N45861" s="50"/>
      <c r="O45861" s="50"/>
      <c r="P45861" s="50"/>
      <c r="Q45861" s="50" t="s">
        <v>368</v>
      </c>
      <c r="R45861" s="9" t="s">
        <v>368</v>
      </c>
      <c r="S45861" s="50" t="s">
        <v>368</v>
      </c>
      <c r="T45861" s="9" t="s">
        <v>368</v>
      </c>
      <c r="U45861" s="9" t="s">
        <v>368</v>
      </c>
    </row>
    <row r="45862">
      <c r="F45862" s="9"/>
      <c r="N45862" s="50"/>
      <c r="O45862" s="50"/>
      <c r="P45862" s="50"/>
      <c r="Q45862" s="50" t="s">
        <v>368</v>
      </c>
      <c r="R45862" s="9" t="s">
        <v>368</v>
      </c>
      <c r="S45862" s="50" t="s">
        <v>368</v>
      </c>
      <c r="T45862" s="9" t="s">
        <v>368</v>
      </c>
      <c r="U45862" s="9" t="s">
        <v>368</v>
      </c>
    </row>
    <row r="45863">
      <c r="F45863" s="9"/>
      <c r="N45863" s="50"/>
      <c r="O45863" s="50"/>
      <c r="P45863" s="50"/>
      <c r="Q45863" s="50" t="s">
        <v>368</v>
      </c>
      <c r="R45863" s="9" t="s">
        <v>368</v>
      </c>
      <c r="S45863" s="50" t="s">
        <v>368</v>
      </c>
      <c r="T45863" s="9" t="s">
        <v>368</v>
      </c>
      <c r="U45863" s="9" t="s">
        <v>368</v>
      </c>
    </row>
    <row r="45864">
      <c r="F45864" s="9"/>
      <c r="N45864" s="50"/>
      <c r="O45864" s="50"/>
      <c r="P45864" s="50"/>
      <c r="Q45864" s="50" t="s">
        <v>368</v>
      </c>
      <c r="R45864" s="9" t="s">
        <v>368</v>
      </c>
      <c r="S45864" s="50" t="s">
        <v>368</v>
      </c>
      <c r="T45864" s="9" t="s">
        <v>368</v>
      </c>
      <c r="U45864" s="9" t="s">
        <v>368</v>
      </c>
    </row>
    <row r="45865">
      <c r="F45865" s="9"/>
      <c r="N45865" s="50"/>
      <c r="O45865" s="50"/>
      <c r="P45865" s="50"/>
      <c r="Q45865" s="50" t="s">
        <v>368</v>
      </c>
      <c r="R45865" s="9" t="s">
        <v>368</v>
      </c>
      <c r="S45865" s="50" t="s">
        <v>368</v>
      </c>
      <c r="T45865" s="9" t="s">
        <v>368</v>
      </c>
      <c r="U45865" s="9" t="s">
        <v>368</v>
      </c>
    </row>
    <row r="45866">
      <c r="F45866" s="9"/>
      <c r="N45866" s="50"/>
      <c r="O45866" s="50"/>
      <c r="P45866" s="50"/>
      <c r="Q45866" s="50" t="s">
        <v>368</v>
      </c>
      <c r="R45866" s="9" t="s">
        <v>368</v>
      </c>
      <c r="S45866" s="50" t="s">
        <v>368</v>
      </c>
      <c r="T45866" s="9" t="s">
        <v>368</v>
      </c>
      <c r="U45866" s="9" t="s">
        <v>368</v>
      </c>
    </row>
    <row r="45867">
      <c r="F45867" s="9"/>
      <c r="N45867" s="50"/>
      <c r="O45867" s="50"/>
      <c r="P45867" s="50"/>
      <c r="Q45867" s="50" t="s">
        <v>368</v>
      </c>
      <c r="R45867" s="9" t="s">
        <v>368</v>
      </c>
      <c r="S45867" s="50" t="s">
        <v>368</v>
      </c>
      <c r="T45867" s="9" t="s">
        <v>368</v>
      </c>
      <c r="U45867" s="9" t="s">
        <v>368</v>
      </c>
    </row>
    <row r="45868">
      <c r="F45868" s="9"/>
      <c r="N45868" s="50"/>
      <c r="O45868" s="50"/>
      <c r="P45868" s="50"/>
      <c r="Q45868" s="50" t="s">
        <v>368</v>
      </c>
      <c r="R45868" s="9" t="s">
        <v>368</v>
      </c>
      <c r="S45868" s="50" t="s">
        <v>368</v>
      </c>
      <c r="T45868" s="9" t="s">
        <v>368</v>
      </c>
      <c r="U45868" s="9" t="s">
        <v>368</v>
      </c>
    </row>
    <row r="45869">
      <c r="F45869" s="9"/>
      <c r="N45869" s="50"/>
      <c r="O45869" s="50"/>
      <c r="P45869" s="50"/>
      <c r="Q45869" s="50" t="s">
        <v>368</v>
      </c>
      <c r="R45869" s="9" t="s">
        <v>368</v>
      </c>
      <c r="S45869" s="50" t="s">
        <v>368</v>
      </c>
      <c r="T45869" s="9" t="s">
        <v>368</v>
      </c>
      <c r="U45869" s="9" t="s">
        <v>368</v>
      </c>
    </row>
    <row r="45870">
      <c r="F45870" s="9"/>
      <c r="N45870" s="50"/>
      <c r="O45870" s="50"/>
      <c r="P45870" s="50"/>
      <c r="Q45870" s="50" t="s">
        <v>368</v>
      </c>
      <c r="R45870" s="9" t="s">
        <v>368</v>
      </c>
      <c r="S45870" s="50" t="s">
        <v>368</v>
      </c>
      <c r="T45870" s="9" t="s">
        <v>368</v>
      </c>
      <c r="U45870" s="9" t="s">
        <v>368</v>
      </c>
    </row>
    <row r="45871">
      <c r="F45871" s="9"/>
      <c r="N45871" s="50"/>
      <c r="O45871" s="50"/>
      <c r="P45871" s="50"/>
      <c r="Q45871" s="50" t="s">
        <v>368</v>
      </c>
      <c r="R45871" s="9" t="s">
        <v>368</v>
      </c>
      <c r="S45871" s="50" t="s">
        <v>368</v>
      </c>
      <c r="T45871" s="9" t="s">
        <v>368</v>
      </c>
      <c r="U45871" s="9" t="s">
        <v>368</v>
      </c>
    </row>
    <row r="45872">
      <c r="F45872" s="9"/>
      <c r="N45872" s="50"/>
      <c r="O45872" s="50"/>
      <c r="P45872" s="50"/>
      <c r="Q45872" s="50" t="s">
        <v>368</v>
      </c>
      <c r="R45872" s="9" t="s">
        <v>368</v>
      </c>
      <c r="S45872" s="50" t="s">
        <v>368</v>
      </c>
      <c r="T45872" s="9" t="s">
        <v>368</v>
      </c>
      <c r="U45872" s="9" t="s">
        <v>368</v>
      </c>
    </row>
    <row r="45873">
      <c r="F45873" s="9"/>
      <c r="N45873" s="50"/>
      <c r="O45873" s="50"/>
      <c r="P45873" s="50"/>
      <c r="Q45873" s="50" t="s">
        <v>368</v>
      </c>
      <c r="R45873" s="9" t="s">
        <v>368</v>
      </c>
      <c r="S45873" s="50" t="s">
        <v>368</v>
      </c>
      <c r="T45873" s="9" t="s">
        <v>368</v>
      </c>
      <c r="U45873" s="9" t="s">
        <v>368</v>
      </c>
    </row>
    <row r="45874">
      <c r="F45874" s="9"/>
      <c r="N45874" s="50"/>
      <c r="O45874" s="50"/>
      <c r="P45874" s="50"/>
      <c r="Q45874" s="50" t="s">
        <v>368</v>
      </c>
      <c r="R45874" s="9" t="s">
        <v>368</v>
      </c>
      <c r="S45874" s="50" t="s">
        <v>368</v>
      </c>
      <c r="T45874" s="9" t="s">
        <v>368</v>
      </c>
      <c r="U45874" s="9" t="s">
        <v>368</v>
      </c>
    </row>
    <row r="45875">
      <c r="F45875" s="9"/>
      <c r="N45875" s="50"/>
      <c r="O45875" s="50"/>
      <c r="P45875" s="50"/>
      <c r="Q45875" s="50" t="s">
        <v>368</v>
      </c>
      <c r="R45875" s="9" t="s">
        <v>368</v>
      </c>
      <c r="S45875" s="50" t="s">
        <v>368</v>
      </c>
      <c r="T45875" s="9" t="s">
        <v>368</v>
      </c>
      <c r="U45875" s="9" t="s">
        <v>368</v>
      </c>
    </row>
    <row r="45876">
      <c r="F45876" s="9"/>
      <c r="N45876" s="50"/>
      <c r="O45876" s="50"/>
      <c r="P45876" s="50"/>
      <c r="Q45876" s="50" t="s">
        <v>368</v>
      </c>
      <c r="R45876" s="9" t="s">
        <v>368</v>
      </c>
      <c r="S45876" s="50" t="s">
        <v>368</v>
      </c>
      <c r="T45876" s="9" t="s">
        <v>368</v>
      </c>
      <c r="U45876" s="9" t="s">
        <v>368</v>
      </c>
    </row>
    <row r="45877">
      <c r="F45877" s="9"/>
      <c r="N45877" s="50"/>
      <c r="O45877" s="50"/>
      <c r="P45877" s="50"/>
      <c r="Q45877" s="50" t="s">
        <v>368</v>
      </c>
      <c r="R45877" s="9" t="s">
        <v>368</v>
      </c>
      <c r="S45877" s="50" t="s">
        <v>368</v>
      </c>
      <c r="T45877" s="9" t="s">
        <v>368</v>
      </c>
      <c r="U45877" s="9" t="s">
        <v>368</v>
      </c>
    </row>
    <row r="45878">
      <c r="F45878" s="9"/>
      <c r="N45878" s="50"/>
      <c r="O45878" s="50"/>
      <c r="P45878" s="50"/>
      <c r="Q45878" s="50" t="s">
        <v>368</v>
      </c>
      <c r="R45878" s="9" t="s">
        <v>368</v>
      </c>
      <c r="S45878" s="50" t="s">
        <v>368</v>
      </c>
      <c r="T45878" s="9" t="s">
        <v>368</v>
      </c>
      <c r="U45878" s="9" t="s">
        <v>368</v>
      </c>
    </row>
    <row r="45879">
      <c r="F45879" s="9"/>
      <c r="N45879" s="50"/>
      <c r="O45879" s="50"/>
      <c r="P45879" s="50"/>
      <c r="Q45879" s="50" t="s">
        <v>368</v>
      </c>
      <c r="R45879" s="9" t="s">
        <v>368</v>
      </c>
      <c r="S45879" s="50" t="s">
        <v>368</v>
      </c>
      <c r="T45879" s="9" t="s">
        <v>368</v>
      </c>
      <c r="U45879" s="9" t="s">
        <v>368</v>
      </c>
    </row>
    <row r="45880">
      <c r="F45880" s="9"/>
      <c r="N45880" s="50"/>
      <c r="O45880" s="50"/>
      <c r="P45880" s="50"/>
      <c r="Q45880" s="50" t="s">
        <v>368</v>
      </c>
      <c r="R45880" s="9" t="s">
        <v>368</v>
      </c>
      <c r="S45880" s="50" t="s">
        <v>368</v>
      </c>
      <c r="T45880" s="9" t="s">
        <v>368</v>
      </c>
      <c r="U45880" s="9" t="s">
        <v>368</v>
      </c>
    </row>
    <row r="45881">
      <c r="F45881" s="9"/>
      <c r="N45881" s="50"/>
      <c r="O45881" s="50"/>
      <c r="P45881" s="50"/>
      <c r="Q45881" s="50" t="s">
        <v>368</v>
      </c>
      <c r="R45881" s="9" t="s">
        <v>368</v>
      </c>
      <c r="S45881" s="50" t="s">
        <v>368</v>
      </c>
      <c r="T45881" s="9" t="s">
        <v>368</v>
      </c>
      <c r="U45881" s="9" t="s">
        <v>368</v>
      </c>
    </row>
    <row r="45882">
      <c r="F45882" s="9"/>
      <c r="N45882" s="50"/>
      <c r="O45882" s="50"/>
      <c r="P45882" s="50"/>
      <c r="Q45882" s="50" t="s">
        <v>368</v>
      </c>
      <c r="R45882" s="9" t="s">
        <v>368</v>
      </c>
      <c r="S45882" s="50" t="s">
        <v>368</v>
      </c>
      <c r="T45882" s="9" t="s">
        <v>368</v>
      </c>
      <c r="U45882" s="9" t="s">
        <v>368</v>
      </c>
    </row>
    <row r="45883">
      <c r="F45883" s="9"/>
      <c r="N45883" s="50"/>
      <c r="O45883" s="50"/>
      <c r="P45883" s="50"/>
      <c r="Q45883" s="50" t="s">
        <v>368</v>
      </c>
      <c r="R45883" s="9" t="s">
        <v>368</v>
      </c>
      <c r="S45883" s="50" t="s">
        <v>368</v>
      </c>
      <c r="T45883" s="9" t="s">
        <v>368</v>
      </c>
      <c r="U45883" s="9" t="s">
        <v>368</v>
      </c>
    </row>
    <row r="45884">
      <c r="F45884" s="9"/>
      <c r="N45884" s="50"/>
      <c r="O45884" s="50"/>
      <c r="P45884" s="50"/>
      <c r="Q45884" s="50" t="s">
        <v>368</v>
      </c>
      <c r="R45884" s="9" t="s">
        <v>368</v>
      </c>
      <c r="S45884" s="50" t="s">
        <v>368</v>
      </c>
      <c r="T45884" s="9" t="s">
        <v>368</v>
      </c>
      <c r="U45884" s="9" t="s">
        <v>368</v>
      </c>
    </row>
    <row r="45885">
      <c r="F45885" s="9"/>
      <c r="N45885" s="50"/>
      <c r="O45885" s="50"/>
      <c r="P45885" s="50"/>
      <c r="Q45885" s="50" t="s">
        <v>368</v>
      </c>
      <c r="R45885" s="9" t="s">
        <v>368</v>
      </c>
      <c r="S45885" s="50" t="s">
        <v>368</v>
      </c>
      <c r="T45885" s="9" t="s">
        <v>368</v>
      </c>
      <c r="U45885" s="9" t="s">
        <v>368</v>
      </c>
    </row>
    <row r="45886">
      <c r="F45886" s="9"/>
      <c r="N45886" s="50"/>
      <c r="O45886" s="50"/>
      <c r="P45886" s="50"/>
      <c r="Q45886" s="50" t="s">
        <v>368</v>
      </c>
      <c r="R45886" s="9" t="s">
        <v>368</v>
      </c>
      <c r="S45886" s="50" t="s">
        <v>368</v>
      </c>
      <c r="T45886" s="9" t="s">
        <v>368</v>
      </c>
      <c r="U45886" s="9" t="s">
        <v>368</v>
      </c>
    </row>
    <row r="45887">
      <c r="F45887" s="9"/>
      <c r="N45887" s="50"/>
      <c r="O45887" s="50"/>
      <c r="P45887" s="50"/>
      <c r="Q45887" s="50" t="s">
        <v>368</v>
      </c>
      <c r="R45887" s="9" t="s">
        <v>368</v>
      </c>
      <c r="S45887" s="50" t="s">
        <v>368</v>
      </c>
      <c r="T45887" s="9" t="s">
        <v>368</v>
      </c>
      <c r="U45887" s="9" t="s">
        <v>368</v>
      </c>
    </row>
    <row r="45888">
      <c r="F45888" s="9"/>
      <c r="N45888" s="50"/>
      <c r="O45888" s="50"/>
      <c r="P45888" s="50"/>
      <c r="Q45888" s="50" t="s">
        <v>368</v>
      </c>
      <c r="R45888" s="9" t="s">
        <v>368</v>
      </c>
      <c r="S45888" s="50" t="s">
        <v>368</v>
      </c>
      <c r="T45888" s="9" t="s">
        <v>368</v>
      </c>
      <c r="U45888" s="9" t="s">
        <v>368</v>
      </c>
    </row>
    <row r="45889">
      <c r="F45889" s="9"/>
      <c r="N45889" s="50"/>
      <c r="O45889" s="50"/>
      <c r="P45889" s="50"/>
      <c r="Q45889" s="50" t="s">
        <v>368</v>
      </c>
      <c r="R45889" s="9" t="s">
        <v>368</v>
      </c>
      <c r="S45889" s="50" t="s">
        <v>368</v>
      </c>
      <c r="T45889" s="9" t="s">
        <v>368</v>
      </c>
      <c r="U45889" s="9" t="s">
        <v>368</v>
      </c>
    </row>
    <row r="45890">
      <c r="F45890" s="9"/>
      <c r="N45890" s="50"/>
      <c r="O45890" s="50"/>
      <c r="P45890" s="50"/>
      <c r="Q45890" s="50" t="s">
        <v>368</v>
      </c>
      <c r="R45890" s="9" t="s">
        <v>368</v>
      </c>
      <c r="S45890" s="50" t="s">
        <v>368</v>
      </c>
      <c r="T45890" s="9" t="s">
        <v>368</v>
      </c>
      <c r="U45890" s="9" t="s">
        <v>368</v>
      </c>
    </row>
    <row r="45891">
      <c r="F45891" s="9"/>
      <c r="N45891" s="50"/>
      <c r="O45891" s="50"/>
      <c r="P45891" s="50"/>
      <c r="Q45891" s="50" t="s">
        <v>368</v>
      </c>
      <c r="R45891" s="9" t="s">
        <v>368</v>
      </c>
      <c r="S45891" s="50" t="s">
        <v>368</v>
      </c>
      <c r="T45891" s="9" t="s">
        <v>368</v>
      </c>
      <c r="U45891" s="9" t="s">
        <v>368</v>
      </c>
    </row>
    <row r="45892">
      <c r="F45892" s="9"/>
      <c r="N45892" s="50"/>
      <c r="O45892" s="50"/>
      <c r="P45892" s="50"/>
      <c r="Q45892" s="50" t="s">
        <v>368</v>
      </c>
      <c r="R45892" s="9" t="s">
        <v>368</v>
      </c>
      <c r="S45892" s="50" t="s">
        <v>368</v>
      </c>
      <c r="T45892" s="9" t="s">
        <v>368</v>
      </c>
      <c r="U45892" s="9" t="s">
        <v>368</v>
      </c>
    </row>
    <row r="45893">
      <c r="F45893" s="9"/>
      <c r="N45893" s="50"/>
      <c r="O45893" s="50"/>
      <c r="P45893" s="50"/>
      <c r="Q45893" s="50" t="s">
        <v>368</v>
      </c>
      <c r="R45893" s="9" t="s">
        <v>368</v>
      </c>
      <c r="S45893" s="50" t="s">
        <v>368</v>
      </c>
      <c r="T45893" s="9" t="s">
        <v>368</v>
      </c>
      <c r="U45893" s="9" t="s">
        <v>368</v>
      </c>
    </row>
    <row r="45894">
      <c r="F45894" s="9"/>
      <c r="N45894" s="50"/>
      <c r="O45894" s="50"/>
      <c r="P45894" s="50"/>
      <c r="Q45894" s="50" t="s">
        <v>368</v>
      </c>
      <c r="R45894" s="9" t="s">
        <v>368</v>
      </c>
      <c r="S45894" s="50" t="s">
        <v>368</v>
      </c>
      <c r="T45894" s="9" t="s">
        <v>368</v>
      </c>
      <c r="U45894" s="9" t="s">
        <v>368</v>
      </c>
    </row>
    <row r="45895">
      <c r="F45895" s="9"/>
      <c r="N45895" s="50"/>
      <c r="O45895" s="50"/>
      <c r="P45895" s="50"/>
      <c r="Q45895" s="50" t="s">
        <v>368</v>
      </c>
      <c r="R45895" s="9" t="s">
        <v>368</v>
      </c>
      <c r="S45895" s="50" t="s">
        <v>368</v>
      </c>
      <c r="T45895" s="9" t="s">
        <v>368</v>
      </c>
      <c r="U45895" s="9" t="s">
        <v>368</v>
      </c>
    </row>
    <row r="45896">
      <c r="F45896" s="9"/>
      <c r="N45896" s="50"/>
      <c r="O45896" s="50"/>
      <c r="P45896" s="50"/>
      <c r="Q45896" s="50" t="s">
        <v>368</v>
      </c>
      <c r="R45896" s="9" t="s">
        <v>368</v>
      </c>
      <c r="S45896" s="50" t="s">
        <v>368</v>
      </c>
      <c r="T45896" s="9" t="s">
        <v>368</v>
      </c>
      <c r="U45896" s="9" t="s">
        <v>368</v>
      </c>
    </row>
    <row r="45897">
      <c r="F45897" s="9"/>
      <c r="N45897" s="50"/>
      <c r="O45897" s="50"/>
      <c r="P45897" s="50"/>
      <c r="Q45897" s="50" t="s">
        <v>368</v>
      </c>
      <c r="R45897" s="9" t="s">
        <v>368</v>
      </c>
      <c r="S45897" s="50" t="s">
        <v>368</v>
      </c>
      <c r="T45897" s="9" t="s">
        <v>368</v>
      </c>
      <c r="U45897" s="9" t="s">
        <v>368</v>
      </c>
    </row>
    <row r="45898">
      <c r="F45898" s="9"/>
      <c r="N45898" s="50"/>
      <c r="O45898" s="50"/>
      <c r="P45898" s="50"/>
      <c r="Q45898" s="50" t="s">
        <v>368</v>
      </c>
      <c r="R45898" s="9" t="s">
        <v>368</v>
      </c>
      <c r="S45898" s="50" t="s">
        <v>368</v>
      </c>
      <c r="T45898" s="9" t="s">
        <v>368</v>
      </c>
      <c r="U45898" s="9" t="s">
        <v>368</v>
      </c>
    </row>
    <row r="45899">
      <c r="F45899" s="9"/>
      <c r="N45899" s="50"/>
      <c r="O45899" s="50"/>
      <c r="P45899" s="50"/>
      <c r="Q45899" s="50" t="s">
        <v>368</v>
      </c>
      <c r="R45899" s="9" t="s">
        <v>368</v>
      </c>
      <c r="S45899" s="50" t="s">
        <v>368</v>
      </c>
      <c r="T45899" s="9" t="s">
        <v>368</v>
      </c>
      <c r="U45899" s="9" t="s">
        <v>368</v>
      </c>
    </row>
    <row r="45900">
      <c r="F45900" s="9"/>
      <c r="N45900" s="50"/>
      <c r="O45900" s="50"/>
      <c r="P45900" s="50"/>
      <c r="Q45900" s="50" t="s">
        <v>368</v>
      </c>
      <c r="R45900" s="9" t="s">
        <v>368</v>
      </c>
      <c r="S45900" s="50" t="s">
        <v>368</v>
      </c>
      <c r="T45900" s="9" t="s">
        <v>368</v>
      </c>
      <c r="U45900" s="9" t="s">
        <v>368</v>
      </c>
    </row>
    <row r="45901">
      <c r="F45901" s="9"/>
      <c r="N45901" s="50"/>
      <c r="O45901" s="50"/>
      <c r="P45901" s="50"/>
      <c r="Q45901" s="50" t="s">
        <v>368</v>
      </c>
      <c r="R45901" s="9" t="s">
        <v>368</v>
      </c>
      <c r="S45901" s="50" t="s">
        <v>368</v>
      </c>
      <c r="T45901" s="9" t="s">
        <v>368</v>
      </c>
      <c r="U45901" s="9" t="s">
        <v>368</v>
      </c>
    </row>
    <row r="45902">
      <c r="F45902" s="9"/>
      <c r="N45902" s="50"/>
      <c r="O45902" s="50"/>
      <c r="P45902" s="50"/>
      <c r="Q45902" s="50" t="s">
        <v>368</v>
      </c>
      <c r="R45902" s="9" t="s">
        <v>368</v>
      </c>
      <c r="S45902" s="50" t="s">
        <v>368</v>
      </c>
      <c r="T45902" s="9" t="s">
        <v>368</v>
      </c>
      <c r="U45902" s="9" t="s">
        <v>368</v>
      </c>
    </row>
    <row r="45903">
      <c r="F45903" s="9"/>
      <c r="N45903" s="50"/>
      <c r="O45903" s="50"/>
      <c r="P45903" s="50"/>
      <c r="Q45903" s="50" t="s">
        <v>368</v>
      </c>
      <c r="R45903" s="9" t="s">
        <v>368</v>
      </c>
      <c r="S45903" s="50" t="s">
        <v>368</v>
      </c>
      <c r="T45903" s="9" t="s">
        <v>368</v>
      </c>
      <c r="U45903" s="9" t="s">
        <v>368</v>
      </c>
    </row>
    <row r="45904">
      <c r="F45904" s="9"/>
      <c r="N45904" s="50"/>
      <c r="O45904" s="50"/>
      <c r="P45904" s="50"/>
      <c r="Q45904" s="50" t="s">
        <v>368</v>
      </c>
      <c r="R45904" s="9" t="s">
        <v>368</v>
      </c>
      <c r="S45904" s="50" t="s">
        <v>368</v>
      </c>
      <c r="T45904" s="9" t="s">
        <v>368</v>
      </c>
      <c r="U45904" s="9" t="s">
        <v>368</v>
      </c>
    </row>
    <row r="45905">
      <c r="F45905" s="9"/>
      <c r="N45905" s="50"/>
      <c r="O45905" s="50"/>
      <c r="P45905" s="50"/>
      <c r="Q45905" s="50" t="s">
        <v>368</v>
      </c>
      <c r="R45905" s="9" t="s">
        <v>368</v>
      </c>
      <c r="S45905" s="50" t="s">
        <v>368</v>
      </c>
      <c r="T45905" s="9" t="s">
        <v>368</v>
      </c>
      <c r="U45905" s="9" t="s">
        <v>368</v>
      </c>
    </row>
    <row r="45906">
      <c r="F45906" s="9"/>
      <c r="N45906" s="50"/>
      <c r="O45906" s="50"/>
      <c r="P45906" s="50"/>
      <c r="Q45906" s="50" t="s">
        <v>368</v>
      </c>
      <c r="R45906" s="9" t="s">
        <v>368</v>
      </c>
      <c r="S45906" s="50" t="s">
        <v>368</v>
      </c>
      <c r="T45906" s="9" t="s">
        <v>368</v>
      </c>
      <c r="U45906" s="9" t="s">
        <v>368</v>
      </c>
    </row>
    <row r="45907">
      <c r="F45907" s="9"/>
      <c r="N45907" s="50"/>
      <c r="O45907" s="50"/>
      <c r="P45907" s="50"/>
      <c r="Q45907" s="50" t="s">
        <v>368</v>
      </c>
      <c r="R45907" s="9" t="s">
        <v>368</v>
      </c>
      <c r="S45907" s="50" t="s">
        <v>368</v>
      </c>
      <c r="T45907" s="9" t="s">
        <v>368</v>
      </c>
      <c r="U45907" s="9" t="s">
        <v>368</v>
      </c>
    </row>
    <row r="45908">
      <c r="F45908" s="9"/>
      <c r="N45908" s="50"/>
      <c r="O45908" s="50"/>
      <c r="P45908" s="50"/>
      <c r="Q45908" s="50" t="s">
        <v>368</v>
      </c>
      <c r="R45908" s="9" t="s">
        <v>368</v>
      </c>
      <c r="S45908" s="50" t="s">
        <v>368</v>
      </c>
      <c r="T45908" s="9" t="s">
        <v>368</v>
      </c>
      <c r="U45908" s="9" t="s">
        <v>368</v>
      </c>
    </row>
    <row r="45909">
      <c r="F45909" s="9"/>
      <c r="N45909" s="50"/>
      <c r="O45909" s="50"/>
      <c r="P45909" s="50"/>
      <c r="Q45909" s="50" t="s">
        <v>368</v>
      </c>
      <c r="R45909" s="9" t="s">
        <v>368</v>
      </c>
      <c r="S45909" s="50" t="s">
        <v>368</v>
      </c>
      <c r="T45909" s="9" t="s">
        <v>368</v>
      </c>
      <c r="U45909" s="9" t="s">
        <v>368</v>
      </c>
    </row>
    <row r="45910">
      <c r="F45910" s="9"/>
      <c r="N45910" s="50"/>
      <c r="O45910" s="50"/>
      <c r="P45910" s="50"/>
      <c r="Q45910" s="50" t="s">
        <v>368</v>
      </c>
      <c r="R45910" s="9" t="s">
        <v>368</v>
      </c>
      <c r="S45910" s="50" t="s">
        <v>368</v>
      </c>
      <c r="T45910" s="9" t="s">
        <v>368</v>
      </c>
      <c r="U45910" s="9" t="s">
        <v>368</v>
      </c>
    </row>
    <row r="45911">
      <c r="F45911" s="9"/>
      <c r="N45911" s="50"/>
      <c r="O45911" s="50"/>
      <c r="P45911" s="50"/>
      <c r="Q45911" s="50" t="s">
        <v>368</v>
      </c>
      <c r="R45911" s="9" t="s">
        <v>368</v>
      </c>
      <c r="S45911" s="50" t="s">
        <v>368</v>
      </c>
      <c r="T45911" s="9" t="s">
        <v>368</v>
      </c>
      <c r="U45911" s="9" t="s">
        <v>368</v>
      </c>
    </row>
    <row r="45912">
      <c r="F45912" s="9"/>
      <c r="N45912" s="50"/>
      <c r="O45912" s="50"/>
      <c r="P45912" s="50"/>
      <c r="Q45912" s="50" t="s">
        <v>368</v>
      </c>
      <c r="R45912" s="9" t="s">
        <v>368</v>
      </c>
      <c r="S45912" s="50" t="s">
        <v>368</v>
      </c>
      <c r="T45912" s="9" t="s">
        <v>368</v>
      </c>
      <c r="U45912" s="9" t="s">
        <v>368</v>
      </c>
    </row>
    <row r="45913">
      <c r="F45913" s="9"/>
      <c r="N45913" s="50"/>
      <c r="O45913" s="50"/>
      <c r="P45913" s="50"/>
      <c r="Q45913" s="50" t="s">
        <v>368</v>
      </c>
      <c r="R45913" s="9" t="s">
        <v>368</v>
      </c>
      <c r="S45913" s="50" t="s">
        <v>368</v>
      </c>
      <c r="T45913" s="9" t="s">
        <v>368</v>
      </c>
      <c r="U45913" s="9" t="s">
        <v>368</v>
      </c>
    </row>
    <row r="45914">
      <c r="F45914" s="9"/>
      <c r="N45914" s="50"/>
      <c r="O45914" s="50"/>
      <c r="P45914" s="50"/>
      <c r="Q45914" s="50" t="s">
        <v>368</v>
      </c>
      <c r="R45914" s="9" t="s">
        <v>368</v>
      </c>
      <c r="S45914" s="50" t="s">
        <v>368</v>
      </c>
      <c r="T45914" s="9" t="s">
        <v>368</v>
      </c>
      <c r="U45914" s="9" t="s">
        <v>368</v>
      </c>
    </row>
    <row r="45915">
      <c r="F45915" s="9"/>
      <c r="N45915" s="50"/>
      <c r="O45915" s="50"/>
      <c r="P45915" s="50"/>
      <c r="Q45915" s="50" t="s">
        <v>368</v>
      </c>
      <c r="R45915" s="9" t="s">
        <v>368</v>
      </c>
      <c r="S45915" s="50" t="s">
        <v>368</v>
      </c>
      <c r="T45915" s="9" t="s">
        <v>368</v>
      </c>
      <c r="U45915" s="9" t="s">
        <v>368</v>
      </c>
    </row>
    <row r="45916">
      <c r="F45916" s="9"/>
      <c r="N45916" s="50"/>
      <c r="O45916" s="50"/>
      <c r="P45916" s="50"/>
      <c r="Q45916" s="50" t="s">
        <v>368</v>
      </c>
      <c r="R45916" s="9" t="s">
        <v>368</v>
      </c>
      <c r="S45916" s="50" t="s">
        <v>368</v>
      </c>
      <c r="T45916" s="9" t="s">
        <v>368</v>
      </c>
      <c r="U45916" s="9" t="s">
        <v>368</v>
      </c>
    </row>
    <row r="45917">
      <c r="F45917" s="9"/>
      <c r="N45917" s="50"/>
      <c r="O45917" s="50"/>
      <c r="P45917" s="50"/>
      <c r="Q45917" s="50" t="s">
        <v>368</v>
      </c>
      <c r="R45917" s="9" t="s">
        <v>368</v>
      </c>
      <c r="S45917" s="50" t="s">
        <v>368</v>
      </c>
      <c r="T45917" s="9" t="s">
        <v>368</v>
      </c>
      <c r="U45917" s="9" t="s">
        <v>368</v>
      </c>
    </row>
    <row r="45918">
      <c r="F45918" s="9"/>
      <c r="N45918" s="50"/>
      <c r="O45918" s="50"/>
      <c r="P45918" s="50"/>
      <c r="Q45918" s="50" t="s">
        <v>368</v>
      </c>
      <c r="R45918" s="9" t="s">
        <v>368</v>
      </c>
      <c r="S45918" s="50" t="s">
        <v>368</v>
      </c>
      <c r="T45918" s="9" t="s">
        <v>368</v>
      </c>
      <c r="U45918" s="9" t="s">
        <v>368</v>
      </c>
    </row>
    <row r="45919">
      <c r="F45919" s="9"/>
      <c r="N45919" s="50"/>
      <c r="O45919" s="50"/>
      <c r="P45919" s="50"/>
      <c r="Q45919" s="50" t="s">
        <v>368</v>
      </c>
      <c r="R45919" s="9" t="s">
        <v>368</v>
      </c>
      <c r="S45919" s="50" t="s">
        <v>368</v>
      </c>
      <c r="T45919" s="9" t="s">
        <v>368</v>
      </c>
      <c r="U45919" s="9" t="s">
        <v>368</v>
      </c>
    </row>
    <row r="45920">
      <c r="F45920" s="9"/>
      <c r="N45920" s="50"/>
      <c r="O45920" s="50"/>
      <c r="P45920" s="50"/>
      <c r="Q45920" s="50" t="s">
        <v>368</v>
      </c>
      <c r="R45920" s="9" t="s">
        <v>368</v>
      </c>
      <c r="S45920" s="50" t="s">
        <v>368</v>
      </c>
      <c r="T45920" s="9" t="s">
        <v>368</v>
      </c>
      <c r="U45920" s="9" t="s">
        <v>368</v>
      </c>
    </row>
    <row r="45921">
      <c r="F45921" s="9"/>
      <c r="N45921" s="50"/>
      <c r="O45921" s="50"/>
      <c r="P45921" s="50"/>
      <c r="Q45921" s="50" t="s">
        <v>368</v>
      </c>
      <c r="R45921" s="9" t="s">
        <v>368</v>
      </c>
      <c r="S45921" s="50" t="s">
        <v>368</v>
      </c>
      <c r="T45921" s="9" t="s">
        <v>368</v>
      </c>
      <c r="U45921" s="9" t="s">
        <v>368</v>
      </c>
    </row>
    <row r="45922">
      <c r="F45922" s="9"/>
      <c r="N45922" s="50"/>
      <c r="O45922" s="50"/>
      <c r="P45922" s="50"/>
      <c r="Q45922" s="50" t="s">
        <v>368</v>
      </c>
      <c r="R45922" s="9" t="s">
        <v>368</v>
      </c>
      <c r="S45922" s="50" t="s">
        <v>368</v>
      </c>
      <c r="T45922" s="9" t="s">
        <v>368</v>
      </c>
      <c r="U45922" s="9" t="s">
        <v>368</v>
      </c>
    </row>
    <row r="45923">
      <c r="F45923" s="9"/>
      <c r="N45923" s="50"/>
      <c r="O45923" s="50"/>
      <c r="P45923" s="50"/>
      <c r="Q45923" s="50" t="s">
        <v>368</v>
      </c>
      <c r="R45923" s="9" t="s">
        <v>368</v>
      </c>
      <c r="S45923" s="50" t="s">
        <v>368</v>
      </c>
      <c r="T45923" s="9" t="s">
        <v>368</v>
      </c>
      <c r="U45923" s="9" t="s">
        <v>368</v>
      </c>
    </row>
    <row r="45924">
      <c r="F45924" s="9"/>
      <c r="N45924" s="50"/>
      <c r="O45924" s="50"/>
      <c r="P45924" s="50"/>
      <c r="Q45924" s="50" t="s">
        <v>368</v>
      </c>
      <c r="R45924" s="9" t="s">
        <v>368</v>
      </c>
      <c r="S45924" s="50" t="s">
        <v>368</v>
      </c>
      <c r="T45924" s="9" t="s">
        <v>368</v>
      </c>
      <c r="U45924" s="9" t="s">
        <v>368</v>
      </c>
    </row>
    <row r="45925">
      <c r="F45925" s="9"/>
      <c r="N45925" s="50"/>
      <c r="O45925" s="50"/>
      <c r="P45925" s="50"/>
      <c r="Q45925" s="50" t="s">
        <v>368</v>
      </c>
      <c r="R45925" s="9" t="s">
        <v>368</v>
      </c>
      <c r="S45925" s="50" t="s">
        <v>368</v>
      </c>
      <c r="T45925" s="9" t="s">
        <v>368</v>
      </c>
      <c r="U45925" s="9" t="s">
        <v>368</v>
      </c>
    </row>
    <row r="45926">
      <c r="F45926" s="9"/>
      <c r="N45926" s="50"/>
      <c r="O45926" s="50"/>
      <c r="P45926" s="50"/>
      <c r="Q45926" s="50" t="s">
        <v>368</v>
      </c>
      <c r="R45926" s="9" t="s">
        <v>368</v>
      </c>
      <c r="S45926" s="50" t="s">
        <v>368</v>
      </c>
      <c r="T45926" s="9" t="s">
        <v>368</v>
      </c>
      <c r="U45926" s="9" t="s">
        <v>368</v>
      </c>
    </row>
    <row r="45927">
      <c r="F45927" s="9"/>
      <c r="N45927" s="50"/>
      <c r="O45927" s="50"/>
      <c r="P45927" s="50"/>
      <c r="Q45927" s="50" t="s">
        <v>368</v>
      </c>
      <c r="R45927" s="9" t="s">
        <v>368</v>
      </c>
      <c r="S45927" s="50" t="s">
        <v>368</v>
      </c>
      <c r="T45927" s="9" t="s">
        <v>368</v>
      </c>
      <c r="U45927" s="9" t="s">
        <v>368</v>
      </c>
    </row>
    <row r="45928">
      <c r="F45928" s="9"/>
      <c r="N45928" s="50"/>
      <c r="O45928" s="50"/>
      <c r="P45928" s="50"/>
      <c r="Q45928" s="50" t="s">
        <v>368</v>
      </c>
      <c r="R45928" s="9" t="s">
        <v>368</v>
      </c>
      <c r="S45928" s="50" t="s">
        <v>368</v>
      </c>
      <c r="T45928" s="9" t="s">
        <v>368</v>
      </c>
      <c r="U45928" s="9" t="s">
        <v>368</v>
      </c>
    </row>
    <row r="45929">
      <c r="F45929" s="9"/>
      <c r="N45929" s="50"/>
      <c r="O45929" s="50"/>
      <c r="P45929" s="50"/>
      <c r="Q45929" s="50" t="s">
        <v>368</v>
      </c>
      <c r="R45929" s="9" t="s">
        <v>368</v>
      </c>
      <c r="S45929" s="50" t="s">
        <v>368</v>
      </c>
      <c r="T45929" s="9" t="s">
        <v>368</v>
      </c>
      <c r="U45929" s="9" t="s">
        <v>368</v>
      </c>
    </row>
    <row r="45930">
      <c r="F45930" s="9"/>
      <c r="N45930" s="50"/>
      <c r="O45930" s="50"/>
      <c r="P45930" s="50"/>
      <c r="Q45930" s="50" t="s">
        <v>368</v>
      </c>
      <c r="R45930" s="9" t="s">
        <v>368</v>
      </c>
      <c r="S45930" s="50" t="s">
        <v>368</v>
      </c>
      <c r="T45930" s="9" t="s">
        <v>368</v>
      </c>
      <c r="U45930" s="9" t="s">
        <v>368</v>
      </c>
    </row>
    <row r="45931">
      <c r="F45931" s="9"/>
      <c r="N45931" s="50"/>
      <c r="O45931" s="50"/>
      <c r="P45931" s="50"/>
      <c r="Q45931" s="50" t="s">
        <v>368</v>
      </c>
      <c r="R45931" s="9" t="s">
        <v>368</v>
      </c>
      <c r="S45931" s="50" t="s">
        <v>368</v>
      </c>
      <c r="T45931" s="9" t="s">
        <v>368</v>
      </c>
      <c r="U45931" s="9" t="s">
        <v>368</v>
      </c>
    </row>
    <row r="45932">
      <c r="F45932" s="9"/>
      <c r="N45932" s="50"/>
      <c r="O45932" s="50"/>
      <c r="P45932" s="50"/>
      <c r="Q45932" s="50" t="s">
        <v>368</v>
      </c>
      <c r="R45932" s="9" t="s">
        <v>368</v>
      </c>
      <c r="S45932" s="50" t="s">
        <v>368</v>
      </c>
      <c r="T45932" s="9" t="s">
        <v>368</v>
      </c>
      <c r="U45932" s="9" t="s">
        <v>368</v>
      </c>
    </row>
    <row r="45933">
      <c r="F45933" s="9"/>
      <c r="N45933" s="50"/>
      <c r="O45933" s="50"/>
      <c r="P45933" s="50"/>
      <c r="Q45933" s="50" t="s">
        <v>368</v>
      </c>
      <c r="R45933" s="9" t="s">
        <v>368</v>
      </c>
      <c r="S45933" s="50" t="s">
        <v>368</v>
      </c>
      <c r="T45933" s="9" t="s">
        <v>368</v>
      </c>
      <c r="U45933" s="9" t="s">
        <v>368</v>
      </c>
    </row>
    <row r="45934">
      <c r="F45934" s="9"/>
      <c r="N45934" s="50"/>
      <c r="O45934" s="50"/>
      <c r="P45934" s="50"/>
      <c r="Q45934" s="50" t="s">
        <v>368</v>
      </c>
      <c r="R45934" s="9" t="s">
        <v>368</v>
      </c>
      <c r="S45934" s="50" t="s">
        <v>368</v>
      </c>
      <c r="T45934" s="9" t="s">
        <v>368</v>
      </c>
      <c r="U45934" s="9" t="s">
        <v>368</v>
      </c>
    </row>
    <row r="45935">
      <c r="F45935" s="9"/>
      <c r="N45935" s="50"/>
      <c r="O45935" s="50"/>
      <c r="P45935" s="50"/>
      <c r="Q45935" s="50" t="s">
        <v>368</v>
      </c>
      <c r="R45935" s="9" t="s">
        <v>368</v>
      </c>
      <c r="S45935" s="50" t="s">
        <v>368</v>
      </c>
      <c r="T45935" s="9" t="s">
        <v>368</v>
      </c>
      <c r="U45935" s="9" t="s">
        <v>368</v>
      </c>
    </row>
    <row r="45936">
      <c r="F45936" s="9"/>
      <c r="N45936" s="50"/>
      <c r="O45936" s="50"/>
      <c r="P45936" s="50"/>
      <c r="Q45936" s="50" t="s">
        <v>368</v>
      </c>
      <c r="R45936" s="9" t="s">
        <v>368</v>
      </c>
      <c r="S45936" s="50" t="s">
        <v>368</v>
      </c>
      <c r="T45936" s="9" t="s">
        <v>368</v>
      </c>
      <c r="U45936" s="9" t="s">
        <v>368</v>
      </c>
    </row>
    <row r="45937">
      <c r="F45937" s="9"/>
      <c r="N45937" s="50"/>
      <c r="O45937" s="50"/>
      <c r="P45937" s="50"/>
      <c r="Q45937" s="50" t="s">
        <v>368</v>
      </c>
      <c r="R45937" s="9" t="s">
        <v>368</v>
      </c>
      <c r="S45937" s="50" t="s">
        <v>368</v>
      </c>
      <c r="T45937" s="9" t="s">
        <v>368</v>
      </c>
      <c r="U45937" s="9" t="s">
        <v>368</v>
      </c>
    </row>
    <row r="45938">
      <c r="F45938" s="9"/>
      <c r="N45938" s="50"/>
      <c r="O45938" s="50"/>
      <c r="P45938" s="50"/>
      <c r="Q45938" s="50" t="s">
        <v>368</v>
      </c>
      <c r="R45938" s="9" t="s">
        <v>368</v>
      </c>
      <c r="S45938" s="50" t="s">
        <v>368</v>
      </c>
      <c r="T45938" s="9" t="s">
        <v>368</v>
      </c>
      <c r="U45938" s="9" t="s">
        <v>368</v>
      </c>
    </row>
    <row r="45939">
      <c r="F45939" s="9"/>
      <c r="N45939" s="50"/>
      <c r="O45939" s="50"/>
      <c r="P45939" s="50"/>
      <c r="Q45939" s="50" t="s">
        <v>368</v>
      </c>
      <c r="R45939" s="9" t="s">
        <v>368</v>
      </c>
      <c r="S45939" s="50" t="s">
        <v>368</v>
      </c>
      <c r="T45939" s="9" t="s">
        <v>368</v>
      </c>
      <c r="U45939" s="9" t="s">
        <v>368</v>
      </c>
    </row>
    <row r="45940">
      <c r="F45940" s="9"/>
      <c r="N45940" s="50"/>
      <c r="O45940" s="50"/>
      <c r="P45940" s="50"/>
      <c r="Q45940" s="50" t="s">
        <v>368</v>
      </c>
      <c r="R45940" s="9" t="s">
        <v>368</v>
      </c>
      <c r="S45940" s="50" t="s">
        <v>368</v>
      </c>
      <c r="T45940" s="9" t="s">
        <v>368</v>
      </c>
      <c r="U45940" s="9" t="s">
        <v>368</v>
      </c>
    </row>
    <row r="45941">
      <c r="F45941" s="9"/>
      <c r="N45941" s="50"/>
      <c r="O45941" s="50"/>
      <c r="P45941" s="50"/>
      <c r="Q45941" s="50" t="s">
        <v>368</v>
      </c>
      <c r="R45941" s="9" t="s">
        <v>368</v>
      </c>
      <c r="S45941" s="50" t="s">
        <v>368</v>
      </c>
      <c r="T45941" s="9" t="s">
        <v>368</v>
      </c>
      <c r="U45941" s="9" t="s">
        <v>368</v>
      </c>
    </row>
    <row r="45942">
      <c r="F45942" s="9"/>
      <c r="N45942" s="50"/>
      <c r="O45942" s="50"/>
      <c r="P45942" s="50"/>
      <c r="Q45942" s="50" t="s">
        <v>368</v>
      </c>
      <c r="R45942" s="9" t="s">
        <v>368</v>
      </c>
      <c r="S45942" s="50" t="s">
        <v>368</v>
      </c>
      <c r="T45942" s="9" t="s">
        <v>368</v>
      </c>
      <c r="U45942" s="9" t="s">
        <v>368</v>
      </c>
    </row>
    <row r="45943">
      <c r="F45943" s="9"/>
      <c r="N45943" s="50"/>
      <c r="O45943" s="50"/>
      <c r="P45943" s="50"/>
      <c r="Q45943" s="50" t="s">
        <v>368</v>
      </c>
      <c r="R45943" s="9" t="s">
        <v>368</v>
      </c>
      <c r="S45943" s="50" t="s">
        <v>368</v>
      </c>
      <c r="T45943" s="9" t="s">
        <v>368</v>
      </c>
      <c r="U45943" s="9" t="s">
        <v>368</v>
      </c>
    </row>
    <row r="45944">
      <c r="F45944" s="9"/>
      <c r="N45944" s="50"/>
      <c r="O45944" s="50"/>
      <c r="P45944" s="50"/>
      <c r="Q45944" s="50" t="s">
        <v>368</v>
      </c>
      <c r="R45944" s="9" t="s">
        <v>368</v>
      </c>
      <c r="S45944" s="50" t="s">
        <v>368</v>
      </c>
      <c r="T45944" s="9" t="s">
        <v>368</v>
      </c>
      <c r="U45944" s="9" t="s">
        <v>368</v>
      </c>
    </row>
    <row r="45945">
      <c r="F45945" s="9"/>
      <c r="N45945" s="50"/>
      <c r="O45945" s="50"/>
      <c r="P45945" s="50"/>
      <c r="Q45945" s="50" t="s">
        <v>368</v>
      </c>
      <c r="R45945" s="9" t="s">
        <v>368</v>
      </c>
      <c r="S45945" s="50" t="s">
        <v>368</v>
      </c>
      <c r="T45945" s="9" t="s">
        <v>368</v>
      </c>
      <c r="U45945" s="9" t="s">
        <v>368</v>
      </c>
    </row>
    <row r="45946">
      <c r="F45946" s="9"/>
      <c r="N45946" s="50"/>
      <c r="O45946" s="50"/>
      <c r="P45946" s="50"/>
      <c r="Q45946" s="50" t="s">
        <v>368</v>
      </c>
      <c r="R45946" s="9" t="s">
        <v>368</v>
      </c>
      <c r="S45946" s="50" t="s">
        <v>368</v>
      </c>
      <c r="T45946" s="9" t="s">
        <v>368</v>
      </c>
      <c r="U45946" s="9" t="s">
        <v>368</v>
      </c>
    </row>
    <row r="45947">
      <c r="F45947" s="9"/>
      <c r="N45947" s="50"/>
      <c r="O45947" s="50"/>
      <c r="P45947" s="50"/>
      <c r="Q45947" s="50" t="s">
        <v>368</v>
      </c>
      <c r="R45947" s="9" t="s">
        <v>368</v>
      </c>
      <c r="S45947" s="50" t="s">
        <v>368</v>
      </c>
      <c r="T45947" s="9" t="s">
        <v>368</v>
      </c>
      <c r="U45947" s="9" t="s">
        <v>368</v>
      </c>
    </row>
    <row r="45948">
      <c r="F45948" s="9"/>
      <c r="N45948" s="50"/>
      <c r="O45948" s="50"/>
      <c r="P45948" s="50"/>
      <c r="Q45948" s="50" t="s">
        <v>368</v>
      </c>
      <c r="R45948" s="9" t="s">
        <v>368</v>
      </c>
      <c r="S45948" s="50" t="s">
        <v>368</v>
      </c>
      <c r="T45948" s="9" t="s">
        <v>368</v>
      </c>
      <c r="U45948" s="9" t="s">
        <v>368</v>
      </c>
    </row>
    <row r="45949">
      <c r="F45949" s="9"/>
      <c r="N45949" s="50"/>
      <c r="O45949" s="50"/>
      <c r="P45949" s="50"/>
      <c r="Q45949" s="50" t="s">
        <v>368</v>
      </c>
      <c r="R45949" s="9" t="s">
        <v>368</v>
      </c>
      <c r="S45949" s="50" t="s">
        <v>368</v>
      </c>
      <c r="T45949" s="9" t="s">
        <v>368</v>
      </c>
      <c r="U45949" s="9" t="s">
        <v>368</v>
      </c>
    </row>
    <row r="45950">
      <c r="F45950" s="9"/>
      <c r="N45950" s="50"/>
      <c r="O45950" s="50"/>
      <c r="P45950" s="50"/>
      <c r="Q45950" s="50" t="s">
        <v>368</v>
      </c>
      <c r="R45950" s="9" t="s">
        <v>368</v>
      </c>
      <c r="S45950" s="50" t="s">
        <v>368</v>
      </c>
      <c r="T45950" s="9" t="s">
        <v>368</v>
      </c>
      <c r="U45950" s="9" t="s">
        <v>368</v>
      </c>
    </row>
    <row r="45951">
      <c r="F45951" s="9"/>
      <c r="N45951" s="50"/>
      <c r="O45951" s="50"/>
      <c r="P45951" s="50"/>
      <c r="Q45951" s="50" t="s">
        <v>368</v>
      </c>
      <c r="R45951" s="9" t="s">
        <v>368</v>
      </c>
      <c r="S45951" s="50" t="s">
        <v>368</v>
      </c>
      <c r="T45951" s="9" t="s">
        <v>368</v>
      </c>
      <c r="U45951" s="9" t="s">
        <v>368</v>
      </c>
    </row>
    <row r="45952">
      <c r="F45952" s="9"/>
      <c r="N45952" s="50"/>
      <c r="O45952" s="50"/>
      <c r="P45952" s="50"/>
      <c r="Q45952" s="50" t="s">
        <v>368</v>
      </c>
      <c r="R45952" s="9" t="s">
        <v>368</v>
      </c>
      <c r="S45952" s="50" t="s">
        <v>368</v>
      </c>
      <c r="T45952" s="9" t="s">
        <v>368</v>
      </c>
      <c r="U45952" s="9" t="s">
        <v>368</v>
      </c>
    </row>
    <row r="45953">
      <c r="F45953" s="9"/>
      <c r="N45953" s="50"/>
      <c r="O45953" s="50"/>
      <c r="P45953" s="50"/>
      <c r="Q45953" s="50" t="s">
        <v>368</v>
      </c>
      <c r="R45953" s="9" t="s">
        <v>368</v>
      </c>
      <c r="S45953" s="50" t="s">
        <v>368</v>
      </c>
      <c r="T45953" s="9" t="s">
        <v>368</v>
      </c>
      <c r="U45953" s="9" t="s">
        <v>368</v>
      </c>
    </row>
    <row r="45954">
      <c r="F45954" s="9"/>
      <c r="N45954" s="50"/>
      <c r="O45954" s="50"/>
      <c r="P45954" s="50"/>
      <c r="Q45954" s="50" t="s">
        <v>368</v>
      </c>
      <c r="R45954" s="9" t="s">
        <v>368</v>
      </c>
      <c r="S45954" s="50" t="s">
        <v>368</v>
      </c>
      <c r="T45954" s="9" t="s">
        <v>368</v>
      </c>
      <c r="U45954" s="9" t="s">
        <v>368</v>
      </c>
    </row>
    <row r="45955">
      <c r="F45955" s="9"/>
      <c r="N45955" s="50"/>
      <c r="O45955" s="50"/>
      <c r="P45955" s="50"/>
      <c r="Q45955" s="50" t="s">
        <v>368</v>
      </c>
      <c r="R45955" s="9" t="s">
        <v>368</v>
      </c>
      <c r="S45955" s="50" t="s">
        <v>368</v>
      </c>
      <c r="T45955" s="9" t="s">
        <v>368</v>
      </c>
      <c r="U45955" s="9" t="s">
        <v>368</v>
      </c>
    </row>
    <row r="45956">
      <c r="F45956" s="9"/>
      <c r="N45956" s="50"/>
      <c r="O45956" s="50"/>
      <c r="P45956" s="50"/>
      <c r="Q45956" s="50" t="s">
        <v>368</v>
      </c>
      <c r="R45956" s="9" t="s">
        <v>368</v>
      </c>
      <c r="S45956" s="50" t="s">
        <v>368</v>
      </c>
      <c r="T45956" s="9" t="s">
        <v>368</v>
      </c>
      <c r="U45956" s="9" t="s">
        <v>368</v>
      </c>
    </row>
    <row r="45957">
      <c r="F45957" s="9"/>
      <c r="N45957" s="50"/>
      <c r="O45957" s="50"/>
      <c r="P45957" s="50"/>
      <c r="Q45957" s="50" t="s">
        <v>368</v>
      </c>
      <c r="R45957" s="9" t="s">
        <v>368</v>
      </c>
      <c r="S45957" s="50" t="s">
        <v>368</v>
      </c>
      <c r="T45957" s="9" t="s">
        <v>368</v>
      </c>
      <c r="U45957" s="9" t="s">
        <v>368</v>
      </c>
    </row>
    <row r="45958">
      <c r="F45958" s="9"/>
      <c r="N45958" s="50"/>
      <c r="O45958" s="50"/>
      <c r="P45958" s="50"/>
      <c r="Q45958" s="50" t="s">
        <v>368</v>
      </c>
      <c r="R45958" s="9" t="s">
        <v>368</v>
      </c>
      <c r="S45958" s="50" t="s">
        <v>368</v>
      </c>
      <c r="T45958" s="9" t="s">
        <v>368</v>
      </c>
      <c r="U45958" s="9" t="s">
        <v>368</v>
      </c>
    </row>
    <row r="45959">
      <c r="F45959" s="9"/>
      <c r="N45959" s="50"/>
      <c r="O45959" s="50"/>
      <c r="P45959" s="50"/>
      <c r="Q45959" s="50" t="s">
        <v>368</v>
      </c>
      <c r="R45959" s="9" t="s">
        <v>368</v>
      </c>
      <c r="S45959" s="50" t="s">
        <v>368</v>
      </c>
      <c r="T45959" s="9" t="s">
        <v>368</v>
      </c>
      <c r="U45959" s="9" t="s">
        <v>368</v>
      </c>
    </row>
    <row r="45960">
      <c r="F45960" s="9"/>
      <c r="N45960" s="50"/>
      <c r="O45960" s="50"/>
      <c r="P45960" s="50"/>
      <c r="Q45960" s="50" t="s">
        <v>368</v>
      </c>
      <c r="R45960" s="9" t="s">
        <v>368</v>
      </c>
      <c r="S45960" s="50" t="s">
        <v>368</v>
      </c>
      <c r="T45960" s="9" t="s">
        <v>368</v>
      </c>
      <c r="U45960" s="9" t="s">
        <v>368</v>
      </c>
    </row>
    <row r="45961">
      <c r="F45961" s="9"/>
      <c r="N45961" s="50"/>
      <c r="O45961" s="50"/>
      <c r="P45961" s="50"/>
      <c r="Q45961" s="50" t="s">
        <v>368</v>
      </c>
      <c r="R45961" s="9" t="s">
        <v>368</v>
      </c>
      <c r="S45961" s="50" t="s">
        <v>368</v>
      </c>
      <c r="T45961" s="9" t="s">
        <v>368</v>
      </c>
      <c r="U45961" s="9" t="s">
        <v>368</v>
      </c>
    </row>
    <row r="45962">
      <c r="F45962" s="9"/>
      <c r="N45962" s="50"/>
      <c r="O45962" s="50"/>
      <c r="P45962" s="50"/>
      <c r="Q45962" s="50" t="s">
        <v>368</v>
      </c>
      <c r="R45962" s="9" t="s">
        <v>368</v>
      </c>
      <c r="S45962" s="50" t="s">
        <v>368</v>
      </c>
      <c r="T45962" s="9" t="s">
        <v>368</v>
      </c>
      <c r="U45962" s="9" t="s">
        <v>368</v>
      </c>
    </row>
    <row r="45963">
      <c r="F45963" s="9"/>
      <c r="N45963" s="50"/>
      <c r="O45963" s="50"/>
      <c r="P45963" s="50"/>
      <c r="Q45963" s="50" t="s">
        <v>368</v>
      </c>
      <c r="R45963" s="9" t="s">
        <v>368</v>
      </c>
      <c r="S45963" s="50" t="s">
        <v>368</v>
      </c>
      <c r="T45963" s="9" t="s">
        <v>368</v>
      </c>
      <c r="U45963" s="9" t="s">
        <v>368</v>
      </c>
    </row>
    <row r="45964">
      <c r="F45964" s="9"/>
      <c r="N45964" s="50"/>
      <c r="O45964" s="50"/>
      <c r="P45964" s="50"/>
      <c r="Q45964" s="50" t="s">
        <v>368</v>
      </c>
      <c r="R45964" s="9" t="s">
        <v>368</v>
      </c>
      <c r="S45964" s="50" t="s">
        <v>368</v>
      </c>
      <c r="T45964" s="9" t="s">
        <v>368</v>
      </c>
      <c r="U45964" s="9" t="s">
        <v>368</v>
      </c>
    </row>
    <row r="45965">
      <c r="F45965" s="9"/>
      <c r="N45965" s="50"/>
      <c r="O45965" s="50"/>
      <c r="P45965" s="50"/>
      <c r="Q45965" s="50" t="s">
        <v>368</v>
      </c>
      <c r="R45965" s="9" t="s">
        <v>368</v>
      </c>
      <c r="S45965" s="50" t="s">
        <v>368</v>
      </c>
      <c r="T45965" s="9" t="s">
        <v>368</v>
      </c>
      <c r="U45965" s="9" t="s">
        <v>368</v>
      </c>
    </row>
    <row r="45966">
      <c r="F45966" s="9"/>
      <c r="N45966" s="50"/>
      <c r="O45966" s="50"/>
      <c r="P45966" s="50"/>
      <c r="Q45966" s="50" t="s">
        <v>368</v>
      </c>
      <c r="R45966" s="9" t="s">
        <v>368</v>
      </c>
      <c r="S45966" s="50" t="s">
        <v>368</v>
      </c>
      <c r="T45966" s="9" t="s">
        <v>368</v>
      </c>
      <c r="U45966" s="9" t="s">
        <v>368</v>
      </c>
    </row>
    <row r="45967">
      <c r="F45967" s="9"/>
      <c r="N45967" s="50"/>
      <c r="O45967" s="50"/>
      <c r="P45967" s="50"/>
      <c r="Q45967" s="50" t="s">
        <v>368</v>
      </c>
      <c r="R45967" s="9" t="s">
        <v>368</v>
      </c>
      <c r="S45967" s="50" t="s">
        <v>368</v>
      </c>
      <c r="T45967" s="9" t="s">
        <v>368</v>
      </c>
      <c r="U45967" s="9" t="s">
        <v>368</v>
      </c>
    </row>
    <row r="45968">
      <c r="F45968" s="9"/>
      <c r="N45968" s="50"/>
      <c r="O45968" s="50"/>
      <c r="P45968" s="50"/>
      <c r="Q45968" s="50" t="s">
        <v>368</v>
      </c>
      <c r="R45968" s="9" t="s">
        <v>368</v>
      </c>
      <c r="S45968" s="50" t="s">
        <v>368</v>
      </c>
      <c r="T45968" s="9" t="s">
        <v>368</v>
      </c>
      <c r="U45968" s="9" t="s">
        <v>368</v>
      </c>
    </row>
    <row r="45969">
      <c r="F45969" s="9"/>
      <c r="N45969" s="50"/>
      <c r="O45969" s="50"/>
      <c r="P45969" s="50"/>
      <c r="Q45969" s="50" t="s">
        <v>368</v>
      </c>
      <c r="R45969" s="9" t="s">
        <v>368</v>
      </c>
      <c r="S45969" s="50" t="s">
        <v>368</v>
      </c>
      <c r="T45969" s="9" t="s">
        <v>368</v>
      </c>
      <c r="U45969" s="9" t="s">
        <v>368</v>
      </c>
    </row>
    <row r="45970">
      <c r="F45970" s="9"/>
      <c r="N45970" s="50"/>
      <c r="O45970" s="50"/>
      <c r="P45970" s="50"/>
      <c r="Q45970" s="50" t="s">
        <v>368</v>
      </c>
      <c r="R45970" s="9" t="s">
        <v>368</v>
      </c>
      <c r="S45970" s="50" t="s">
        <v>368</v>
      </c>
      <c r="T45970" s="9" t="s">
        <v>368</v>
      </c>
      <c r="U45970" s="9" t="s">
        <v>368</v>
      </c>
    </row>
    <row r="45971">
      <c r="F45971" s="9"/>
      <c r="N45971" s="50"/>
      <c r="O45971" s="50"/>
      <c r="P45971" s="50"/>
      <c r="Q45971" s="50" t="s">
        <v>368</v>
      </c>
      <c r="R45971" s="9" t="s">
        <v>368</v>
      </c>
      <c r="S45971" s="50" t="s">
        <v>368</v>
      </c>
      <c r="T45971" s="9" t="s">
        <v>368</v>
      </c>
      <c r="U45971" s="9" t="s">
        <v>368</v>
      </c>
    </row>
    <row r="45972">
      <c r="F45972" s="9"/>
      <c r="N45972" s="50"/>
      <c r="O45972" s="50"/>
      <c r="P45972" s="50"/>
      <c r="Q45972" s="50" t="s">
        <v>368</v>
      </c>
      <c r="R45972" s="9" t="s">
        <v>368</v>
      </c>
      <c r="S45972" s="50" t="s">
        <v>368</v>
      </c>
      <c r="T45972" s="9" t="s">
        <v>368</v>
      </c>
      <c r="U45972" s="9" t="s">
        <v>368</v>
      </c>
    </row>
    <row r="45973">
      <c r="F45973" s="9"/>
      <c r="N45973" s="50"/>
      <c r="O45973" s="50"/>
      <c r="P45973" s="50"/>
      <c r="Q45973" s="50" t="s">
        <v>368</v>
      </c>
      <c r="R45973" s="9" t="s">
        <v>368</v>
      </c>
      <c r="S45973" s="50" t="s">
        <v>368</v>
      </c>
      <c r="T45973" s="9" t="s">
        <v>368</v>
      </c>
      <c r="U45973" s="9" t="s">
        <v>368</v>
      </c>
    </row>
    <row r="45974">
      <c r="F45974" s="9"/>
      <c r="N45974" s="50"/>
      <c r="O45974" s="50"/>
      <c r="P45974" s="50"/>
      <c r="Q45974" s="50" t="s">
        <v>368</v>
      </c>
      <c r="R45974" s="9" t="s">
        <v>368</v>
      </c>
      <c r="S45974" s="50" t="s">
        <v>368</v>
      </c>
      <c r="T45974" s="9" t="s">
        <v>368</v>
      </c>
      <c r="U45974" s="9" t="s">
        <v>368</v>
      </c>
    </row>
    <row r="45975">
      <c r="F45975" s="9"/>
      <c r="N45975" s="50"/>
      <c r="O45975" s="50"/>
      <c r="P45975" s="50"/>
      <c r="Q45975" s="50" t="s">
        <v>368</v>
      </c>
      <c r="R45975" s="9" t="s">
        <v>368</v>
      </c>
      <c r="S45975" s="50" t="s">
        <v>368</v>
      </c>
      <c r="T45975" s="9" t="s">
        <v>368</v>
      </c>
      <c r="U45975" s="9" t="s">
        <v>368</v>
      </c>
    </row>
    <row r="45976">
      <c r="F45976" s="9"/>
      <c r="N45976" s="50"/>
      <c r="O45976" s="50"/>
      <c r="P45976" s="50"/>
      <c r="Q45976" s="50" t="s">
        <v>368</v>
      </c>
      <c r="R45976" s="9" t="s">
        <v>368</v>
      </c>
      <c r="S45976" s="50" t="s">
        <v>368</v>
      </c>
      <c r="T45976" s="9" t="s">
        <v>368</v>
      </c>
      <c r="U45976" s="9" t="s">
        <v>368</v>
      </c>
    </row>
    <row r="45977">
      <c r="F45977" s="9"/>
      <c r="N45977" s="50"/>
      <c r="O45977" s="50"/>
      <c r="P45977" s="50"/>
      <c r="Q45977" s="50" t="s">
        <v>368</v>
      </c>
      <c r="R45977" s="9" t="s">
        <v>368</v>
      </c>
      <c r="S45977" s="50" t="s">
        <v>368</v>
      </c>
      <c r="T45977" s="9" t="s">
        <v>368</v>
      </c>
      <c r="U45977" s="9" t="s">
        <v>368</v>
      </c>
    </row>
    <row r="45978">
      <c r="F45978" s="9"/>
      <c r="N45978" s="50"/>
      <c r="O45978" s="50"/>
      <c r="P45978" s="50"/>
      <c r="Q45978" s="50" t="s">
        <v>368</v>
      </c>
      <c r="R45978" s="9" t="s">
        <v>368</v>
      </c>
      <c r="S45978" s="50" t="s">
        <v>368</v>
      </c>
      <c r="T45978" s="9" t="s">
        <v>368</v>
      </c>
      <c r="U45978" s="9" t="s">
        <v>368</v>
      </c>
    </row>
    <row r="45979">
      <c r="F45979" s="9"/>
      <c r="N45979" s="50"/>
      <c r="O45979" s="50"/>
      <c r="P45979" s="50"/>
      <c r="Q45979" s="50" t="s">
        <v>368</v>
      </c>
      <c r="R45979" s="9" t="s">
        <v>368</v>
      </c>
      <c r="S45979" s="50" t="s">
        <v>368</v>
      </c>
      <c r="T45979" s="9" t="s">
        <v>368</v>
      </c>
      <c r="U45979" s="9" t="s">
        <v>368</v>
      </c>
    </row>
    <row r="45980">
      <c r="F45980" s="9"/>
      <c r="N45980" s="50"/>
      <c r="O45980" s="50"/>
      <c r="P45980" s="50"/>
      <c r="Q45980" s="50" t="s">
        <v>368</v>
      </c>
      <c r="R45980" s="9" t="s">
        <v>368</v>
      </c>
      <c r="S45980" s="50" t="s">
        <v>368</v>
      </c>
      <c r="T45980" s="9" t="s">
        <v>368</v>
      </c>
      <c r="U45980" s="9" t="s">
        <v>368</v>
      </c>
    </row>
    <row r="45981">
      <c r="F45981" s="9"/>
      <c r="N45981" s="50"/>
      <c r="O45981" s="50"/>
      <c r="P45981" s="50"/>
      <c r="Q45981" s="50" t="s">
        <v>368</v>
      </c>
      <c r="R45981" s="9" t="s">
        <v>368</v>
      </c>
      <c r="S45981" s="50" t="s">
        <v>368</v>
      </c>
      <c r="T45981" s="9" t="s">
        <v>368</v>
      </c>
      <c r="U45981" s="9" t="s">
        <v>368</v>
      </c>
    </row>
    <row r="45982">
      <c r="F45982" s="9"/>
      <c r="N45982" s="50"/>
      <c r="O45982" s="50"/>
      <c r="P45982" s="50"/>
      <c r="Q45982" s="50" t="s">
        <v>368</v>
      </c>
      <c r="R45982" s="9" t="s">
        <v>368</v>
      </c>
      <c r="S45982" s="50" t="s">
        <v>368</v>
      </c>
      <c r="T45982" s="9" t="s">
        <v>368</v>
      </c>
      <c r="U45982" s="9" t="s">
        <v>368</v>
      </c>
    </row>
    <row r="45983">
      <c r="F45983" s="9"/>
      <c r="N45983" s="50"/>
      <c r="O45983" s="50"/>
      <c r="P45983" s="50"/>
      <c r="Q45983" s="50" t="s">
        <v>368</v>
      </c>
      <c r="R45983" s="9" t="s">
        <v>368</v>
      </c>
      <c r="S45983" s="50" t="s">
        <v>368</v>
      </c>
      <c r="T45983" s="9" t="s">
        <v>368</v>
      </c>
      <c r="U45983" s="9" t="s">
        <v>368</v>
      </c>
    </row>
    <row r="45984">
      <c r="F45984" s="9"/>
      <c r="N45984" s="50"/>
      <c r="O45984" s="50"/>
      <c r="P45984" s="50"/>
      <c r="Q45984" s="50" t="s">
        <v>368</v>
      </c>
      <c r="R45984" s="9" t="s">
        <v>368</v>
      </c>
      <c r="S45984" s="50" t="s">
        <v>368</v>
      </c>
      <c r="T45984" s="9" t="s">
        <v>368</v>
      </c>
      <c r="U45984" s="9" t="s">
        <v>368</v>
      </c>
    </row>
    <row r="45985">
      <c r="F45985" s="9"/>
      <c r="N45985" s="50"/>
      <c r="O45985" s="50"/>
      <c r="P45985" s="50"/>
      <c r="Q45985" s="50" t="s">
        <v>368</v>
      </c>
      <c r="R45985" s="9" t="s">
        <v>368</v>
      </c>
      <c r="S45985" s="50" t="s">
        <v>368</v>
      </c>
      <c r="T45985" s="9" t="s">
        <v>368</v>
      </c>
      <c r="U45985" s="9" t="s">
        <v>368</v>
      </c>
    </row>
    <row r="45986">
      <c r="F45986" s="9"/>
      <c r="N45986" s="50"/>
      <c r="O45986" s="50"/>
      <c r="P45986" s="50"/>
      <c r="Q45986" s="50" t="s">
        <v>368</v>
      </c>
      <c r="R45986" s="9" t="s">
        <v>368</v>
      </c>
      <c r="S45986" s="50" t="s">
        <v>368</v>
      </c>
      <c r="T45986" s="9" t="s">
        <v>368</v>
      </c>
      <c r="U45986" s="9" t="s">
        <v>368</v>
      </c>
    </row>
    <row r="45987">
      <c r="F45987" s="9"/>
      <c r="N45987" s="50"/>
      <c r="O45987" s="50"/>
      <c r="P45987" s="50"/>
      <c r="Q45987" s="50" t="s">
        <v>368</v>
      </c>
      <c r="R45987" s="9" t="s">
        <v>368</v>
      </c>
      <c r="S45987" s="50" t="s">
        <v>368</v>
      </c>
      <c r="T45987" s="9" t="s">
        <v>368</v>
      </c>
      <c r="U45987" s="9" t="s">
        <v>368</v>
      </c>
    </row>
    <row r="45988">
      <c r="F45988" s="9"/>
      <c r="N45988" s="50"/>
      <c r="O45988" s="50"/>
      <c r="P45988" s="50"/>
      <c r="Q45988" s="50" t="s">
        <v>368</v>
      </c>
      <c r="R45988" s="9" t="s">
        <v>368</v>
      </c>
      <c r="S45988" s="50" t="s">
        <v>368</v>
      </c>
      <c r="T45988" s="9" t="s">
        <v>368</v>
      </c>
      <c r="U45988" s="9" t="s">
        <v>368</v>
      </c>
    </row>
    <row r="45989">
      <c r="F45989" s="9"/>
      <c r="N45989" s="50"/>
      <c r="O45989" s="50"/>
      <c r="P45989" s="50"/>
      <c r="Q45989" s="50" t="s">
        <v>368</v>
      </c>
      <c r="R45989" s="9" t="s">
        <v>368</v>
      </c>
      <c r="S45989" s="50" t="s">
        <v>368</v>
      </c>
      <c r="T45989" s="9" t="s">
        <v>368</v>
      </c>
      <c r="U45989" s="9" t="s">
        <v>368</v>
      </c>
    </row>
    <row r="45990">
      <c r="F45990" s="9"/>
      <c r="N45990" s="50"/>
      <c r="O45990" s="50"/>
      <c r="P45990" s="50"/>
      <c r="Q45990" s="50" t="s">
        <v>368</v>
      </c>
      <c r="R45990" s="9" t="s">
        <v>368</v>
      </c>
      <c r="S45990" s="50" t="s">
        <v>368</v>
      </c>
      <c r="T45990" s="9" t="s">
        <v>368</v>
      </c>
      <c r="U45990" s="9" t="s">
        <v>368</v>
      </c>
    </row>
    <row r="45991">
      <c r="F45991" s="9"/>
      <c r="N45991" s="50"/>
      <c r="O45991" s="50"/>
      <c r="P45991" s="50"/>
      <c r="Q45991" s="50" t="s">
        <v>368</v>
      </c>
      <c r="R45991" s="9" t="s">
        <v>368</v>
      </c>
      <c r="S45991" s="50" t="s">
        <v>368</v>
      </c>
      <c r="T45991" s="9" t="s">
        <v>368</v>
      </c>
      <c r="U45991" s="9" t="s">
        <v>368</v>
      </c>
    </row>
    <row r="45992">
      <c r="F45992" s="9"/>
      <c r="N45992" s="50"/>
      <c r="O45992" s="50"/>
      <c r="P45992" s="50"/>
      <c r="Q45992" s="50" t="s">
        <v>368</v>
      </c>
      <c r="R45992" s="9" t="s">
        <v>368</v>
      </c>
      <c r="S45992" s="50" t="s">
        <v>368</v>
      </c>
      <c r="T45992" s="9" t="s">
        <v>368</v>
      </c>
      <c r="U45992" s="9" t="s">
        <v>368</v>
      </c>
    </row>
    <row r="45993">
      <c r="F45993" s="9"/>
      <c r="N45993" s="50"/>
      <c r="O45993" s="50"/>
      <c r="P45993" s="50"/>
      <c r="Q45993" s="50" t="s">
        <v>368</v>
      </c>
      <c r="R45993" s="9" t="s">
        <v>368</v>
      </c>
      <c r="S45993" s="50" t="s">
        <v>368</v>
      </c>
      <c r="T45993" s="9" t="s">
        <v>368</v>
      </c>
      <c r="U45993" s="9" t="s">
        <v>368</v>
      </c>
    </row>
    <row r="45994">
      <c r="F45994" s="9"/>
      <c r="N45994" s="50"/>
      <c r="O45994" s="50"/>
      <c r="P45994" s="50"/>
      <c r="Q45994" s="50" t="s">
        <v>368</v>
      </c>
      <c r="R45994" s="9" t="s">
        <v>368</v>
      </c>
      <c r="S45994" s="50" t="s">
        <v>368</v>
      </c>
      <c r="T45994" s="9" t="s">
        <v>368</v>
      </c>
      <c r="U45994" s="9" t="s">
        <v>368</v>
      </c>
    </row>
    <row r="45995">
      <c r="F45995" s="9"/>
      <c r="N45995" s="50"/>
      <c r="O45995" s="50"/>
      <c r="P45995" s="50"/>
      <c r="Q45995" s="50" t="s">
        <v>368</v>
      </c>
      <c r="R45995" s="9" t="s">
        <v>368</v>
      </c>
      <c r="S45995" s="50" t="s">
        <v>368</v>
      </c>
      <c r="T45995" s="9" t="s">
        <v>368</v>
      </c>
      <c r="U45995" s="9" t="s">
        <v>368</v>
      </c>
    </row>
    <row r="45996">
      <c r="F45996" s="9"/>
      <c r="N45996" s="50"/>
      <c r="O45996" s="50"/>
      <c r="P45996" s="50"/>
      <c r="Q45996" s="50" t="s">
        <v>368</v>
      </c>
      <c r="R45996" s="9" t="s">
        <v>368</v>
      </c>
      <c r="S45996" s="50" t="s">
        <v>368</v>
      </c>
      <c r="T45996" s="9" t="s">
        <v>368</v>
      </c>
      <c r="U45996" s="9" t="s">
        <v>368</v>
      </c>
    </row>
    <row r="45997">
      <c r="F45997" s="9"/>
      <c r="N45997" s="50"/>
      <c r="O45997" s="50"/>
      <c r="P45997" s="50"/>
      <c r="Q45997" s="50" t="s">
        <v>368</v>
      </c>
      <c r="R45997" s="9" t="s">
        <v>368</v>
      </c>
      <c r="S45997" s="50" t="s">
        <v>368</v>
      </c>
      <c r="T45997" s="9" t="s">
        <v>368</v>
      </c>
      <c r="U45997" s="9" t="s">
        <v>368</v>
      </c>
    </row>
    <row r="45998">
      <c r="F45998" s="9"/>
      <c r="N45998" s="50"/>
      <c r="O45998" s="50"/>
      <c r="P45998" s="50"/>
      <c r="Q45998" s="50" t="s">
        <v>368</v>
      </c>
      <c r="R45998" s="9" t="s">
        <v>368</v>
      </c>
      <c r="S45998" s="50" t="s">
        <v>368</v>
      </c>
      <c r="T45998" s="9" t="s">
        <v>368</v>
      </c>
      <c r="U45998" s="9" t="s">
        <v>368</v>
      </c>
    </row>
    <row r="45999">
      <c r="F45999" s="9"/>
      <c r="N45999" s="50"/>
      <c r="O45999" s="50"/>
      <c r="P45999" s="50"/>
      <c r="Q45999" s="50" t="s">
        <v>368</v>
      </c>
      <c r="R45999" s="9" t="s">
        <v>368</v>
      </c>
      <c r="S45999" s="50" t="s">
        <v>368</v>
      </c>
      <c r="T45999" s="9" t="s">
        <v>368</v>
      </c>
      <c r="U45999" s="9" t="s">
        <v>368</v>
      </c>
    </row>
    <row r="46000">
      <c r="F46000" s="9"/>
      <c r="N46000" s="50"/>
      <c r="O46000" s="50"/>
      <c r="P46000" s="50"/>
      <c r="Q46000" s="50" t="s">
        <v>368</v>
      </c>
      <c r="R46000" s="9" t="s">
        <v>368</v>
      </c>
      <c r="S46000" s="50" t="s">
        <v>368</v>
      </c>
      <c r="T46000" s="9" t="s">
        <v>368</v>
      </c>
      <c r="U46000" s="9" t="s">
        <v>368</v>
      </c>
    </row>
    <row r="46001">
      <c r="F46001" s="9"/>
      <c r="N46001" s="50"/>
      <c r="O46001" s="50"/>
      <c r="P46001" s="50"/>
      <c r="Q46001" s="50" t="s">
        <v>368</v>
      </c>
      <c r="R46001" s="9" t="s">
        <v>368</v>
      </c>
      <c r="S46001" s="50" t="s">
        <v>368</v>
      </c>
      <c r="T46001" s="9" t="s">
        <v>368</v>
      </c>
      <c r="U46001" s="9" t="s">
        <v>368</v>
      </c>
    </row>
    <row r="46002">
      <c r="F46002" s="9"/>
      <c r="N46002" s="50"/>
      <c r="O46002" s="50"/>
      <c r="P46002" s="50"/>
      <c r="Q46002" s="50" t="s">
        <v>368</v>
      </c>
      <c r="R46002" s="9" t="s">
        <v>368</v>
      </c>
      <c r="S46002" s="50" t="s">
        <v>368</v>
      </c>
      <c r="T46002" s="9" t="s">
        <v>368</v>
      </c>
      <c r="U46002" s="9" t="s">
        <v>368</v>
      </c>
    </row>
    <row r="46003">
      <c r="F46003" s="9"/>
      <c r="N46003" s="50"/>
      <c r="O46003" s="50"/>
      <c r="P46003" s="50"/>
      <c r="Q46003" s="50" t="s">
        <v>368</v>
      </c>
      <c r="R46003" s="9" t="s">
        <v>368</v>
      </c>
      <c r="S46003" s="50" t="s">
        <v>368</v>
      </c>
      <c r="T46003" s="9" t="s">
        <v>368</v>
      </c>
      <c r="U46003" s="9" t="s">
        <v>368</v>
      </c>
    </row>
    <row r="46004">
      <c r="F46004" s="9"/>
      <c r="N46004" s="50"/>
      <c r="O46004" s="50"/>
      <c r="P46004" s="50"/>
      <c r="Q46004" s="50" t="s">
        <v>368</v>
      </c>
      <c r="R46004" s="9" t="s">
        <v>368</v>
      </c>
      <c r="S46004" s="50" t="s">
        <v>368</v>
      </c>
      <c r="T46004" s="9" t="s">
        <v>368</v>
      </c>
      <c r="U46004" s="9" t="s">
        <v>368</v>
      </c>
    </row>
    <row r="46005">
      <c r="F46005" s="9"/>
      <c r="N46005" s="50"/>
      <c r="O46005" s="50"/>
      <c r="P46005" s="50"/>
      <c r="Q46005" s="50" t="s">
        <v>368</v>
      </c>
      <c r="R46005" s="9" t="s">
        <v>368</v>
      </c>
      <c r="S46005" s="50" t="s">
        <v>368</v>
      </c>
      <c r="T46005" s="9" t="s">
        <v>368</v>
      </c>
      <c r="U46005" s="9" t="s">
        <v>368</v>
      </c>
    </row>
    <row r="46006">
      <c r="F46006" s="9"/>
      <c r="N46006" s="50"/>
      <c r="O46006" s="50"/>
      <c r="P46006" s="50"/>
      <c r="Q46006" s="50" t="s">
        <v>368</v>
      </c>
      <c r="R46006" s="9" t="s">
        <v>368</v>
      </c>
      <c r="S46006" s="50" t="s">
        <v>368</v>
      </c>
      <c r="T46006" s="9" t="s">
        <v>368</v>
      </c>
      <c r="U46006" s="9" t="s">
        <v>368</v>
      </c>
    </row>
    <row r="46007">
      <c r="F46007" s="9"/>
      <c r="N46007" s="50"/>
      <c r="O46007" s="50"/>
      <c r="P46007" s="50"/>
      <c r="Q46007" s="50" t="s">
        <v>368</v>
      </c>
      <c r="R46007" s="9" t="s">
        <v>368</v>
      </c>
      <c r="S46007" s="50" t="s">
        <v>368</v>
      </c>
      <c r="T46007" s="9" t="s">
        <v>368</v>
      </c>
      <c r="U46007" s="9" t="s">
        <v>368</v>
      </c>
    </row>
    <row r="46008">
      <c r="F46008" s="9"/>
      <c r="N46008" s="50"/>
      <c r="O46008" s="50"/>
      <c r="P46008" s="50"/>
      <c r="Q46008" s="50" t="s">
        <v>368</v>
      </c>
      <c r="R46008" s="9" t="s">
        <v>368</v>
      </c>
      <c r="S46008" s="50" t="s">
        <v>368</v>
      </c>
      <c r="T46008" s="9" t="s">
        <v>368</v>
      </c>
      <c r="U46008" s="9" t="s">
        <v>368</v>
      </c>
    </row>
    <row r="46009">
      <c r="F46009" s="9"/>
      <c r="N46009" s="50"/>
      <c r="O46009" s="50"/>
      <c r="P46009" s="50"/>
      <c r="Q46009" s="50" t="s">
        <v>368</v>
      </c>
      <c r="R46009" s="9" t="s">
        <v>368</v>
      </c>
      <c r="S46009" s="50" t="s">
        <v>368</v>
      </c>
      <c r="T46009" s="9" t="s">
        <v>368</v>
      </c>
      <c r="U46009" s="9" t="s">
        <v>368</v>
      </c>
    </row>
    <row r="46010">
      <c r="F46010" s="9"/>
      <c r="N46010" s="50"/>
      <c r="O46010" s="50"/>
      <c r="P46010" s="50"/>
      <c r="Q46010" s="50" t="s">
        <v>368</v>
      </c>
      <c r="R46010" s="9" t="s">
        <v>368</v>
      </c>
      <c r="S46010" s="50" t="s">
        <v>368</v>
      </c>
      <c r="T46010" s="9" t="s">
        <v>368</v>
      </c>
      <c r="U46010" s="9" t="s">
        <v>368</v>
      </c>
    </row>
    <row r="46011">
      <c r="F46011" s="9"/>
      <c r="N46011" s="50"/>
      <c r="O46011" s="50"/>
      <c r="P46011" s="50"/>
      <c r="Q46011" s="50" t="s">
        <v>368</v>
      </c>
      <c r="R46011" s="9" t="s">
        <v>368</v>
      </c>
      <c r="S46011" s="50" t="s">
        <v>368</v>
      </c>
      <c r="T46011" s="9" t="s">
        <v>368</v>
      </c>
      <c r="U46011" s="9" t="s">
        <v>368</v>
      </c>
    </row>
    <row r="46012">
      <c r="F46012" s="9"/>
      <c r="N46012" s="50"/>
      <c r="O46012" s="50"/>
      <c r="P46012" s="50"/>
      <c r="Q46012" s="50" t="s">
        <v>368</v>
      </c>
      <c r="R46012" s="9" t="s">
        <v>368</v>
      </c>
      <c r="S46012" s="50" t="s">
        <v>368</v>
      </c>
      <c r="T46012" s="9" t="s">
        <v>368</v>
      </c>
      <c r="U46012" s="9" t="s">
        <v>368</v>
      </c>
    </row>
    <row r="46013">
      <c r="F46013" s="9"/>
      <c r="N46013" s="50"/>
      <c r="O46013" s="50"/>
      <c r="P46013" s="50"/>
      <c r="Q46013" s="50" t="s">
        <v>368</v>
      </c>
      <c r="R46013" s="9" t="s">
        <v>368</v>
      </c>
      <c r="S46013" s="50" t="s">
        <v>368</v>
      </c>
      <c r="T46013" s="9" t="s">
        <v>368</v>
      </c>
      <c r="U46013" s="9" t="s">
        <v>368</v>
      </c>
    </row>
    <row r="46014">
      <c r="F46014" s="9"/>
      <c r="N46014" s="50"/>
      <c r="O46014" s="50"/>
      <c r="P46014" s="50"/>
      <c r="Q46014" s="50" t="s">
        <v>368</v>
      </c>
      <c r="R46014" s="9" t="s">
        <v>368</v>
      </c>
      <c r="S46014" s="50" t="s">
        <v>368</v>
      </c>
      <c r="T46014" s="9" t="s">
        <v>368</v>
      </c>
      <c r="U46014" s="9" t="s">
        <v>368</v>
      </c>
    </row>
    <row r="46015">
      <c r="F46015" s="9"/>
      <c r="N46015" s="50"/>
      <c r="O46015" s="50"/>
      <c r="P46015" s="50"/>
      <c r="Q46015" s="50" t="s">
        <v>368</v>
      </c>
      <c r="R46015" s="9" t="s">
        <v>368</v>
      </c>
      <c r="S46015" s="50" t="s">
        <v>368</v>
      </c>
      <c r="T46015" s="9" t="s">
        <v>368</v>
      </c>
      <c r="U46015" s="9" t="s">
        <v>368</v>
      </c>
    </row>
    <row r="46016">
      <c r="F46016" s="9"/>
      <c r="N46016" s="50"/>
      <c r="O46016" s="50"/>
      <c r="P46016" s="50"/>
      <c r="Q46016" s="50" t="s">
        <v>368</v>
      </c>
      <c r="R46016" s="9" t="s">
        <v>368</v>
      </c>
      <c r="S46016" s="50" t="s">
        <v>368</v>
      </c>
      <c r="T46016" s="9" t="s">
        <v>368</v>
      </c>
      <c r="U46016" s="9" t="s">
        <v>368</v>
      </c>
    </row>
    <row r="46017">
      <c r="F46017" s="9"/>
      <c r="N46017" s="50"/>
      <c r="O46017" s="50"/>
      <c r="P46017" s="50"/>
      <c r="Q46017" s="50" t="s">
        <v>368</v>
      </c>
      <c r="R46017" s="9" t="s">
        <v>368</v>
      </c>
      <c r="S46017" s="50" t="s">
        <v>368</v>
      </c>
      <c r="T46017" s="9" t="s">
        <v>368</v>
      </c>
      <c r="U46017" s="9" t="s">
        <v>368</v>
      </c>
    </row>
    <row r="46018">
      <c r="F46018" s="9"/>
      <c r="N46018" s="50"/>
      <c r="O46018" s="50"/>
      <c r="P46018" s="50"/>
      <c r="Q46018" s="50" t="s">
        <v>368</v>
      </c>
      <c r="R46018" s="9" t="s">
        <v>368</v>
      </c>
      <c r="S46018" s="50" t="s">
        <v>368</v>
      </c>
      <c r="T46018" s="9" t="s">
        <v>368</v>
      </c>
      <c r="U46018" s="9" t="s">
        <v>368</v>
      </c>
    </row>
    <row r="46019">
      <c r="F46019" s="9"/>
      <c r="N46019" s="50"/>
      <c r="O46019" s="50"/>
      <c r="P46019" s="50"/>
      <c r="Q46019" s="50" t="s">
        <v>368</v>
      </c>
      <c r="R46019" s="9" t="s">
        <v>368</v>
      </c>
      <c r="S46019" s="50" t="s">
        <v>368</v>
      </c>
      <c r="T46019" s="9" t="s">
        <v>368</v>
      </c>
      <c r="U46019" s="9" t="s">
        <v>368</v>
      </c>
    </row>
    <row r="46020">
      <c r="F46020" s="9"/>
      <c r="N46020" s="50"/>
      <c r="O46020" s="50"/>
      <c r="P46020" s="50"/>
      <c r="Q46020" s="50" t="s">
        <v>368</v>
      </c>
      <c r="R46020" s="9" t="s">
        <v>368</v>
      </c>
      <c r="S46020" s="50" t="s">
        <v>368</v>
      </c>
      <c r="T46020" s="9" t="s">
        <v>368</v>
      </c>
      <c r="U46020" s="9" t="s">
        <v>368</v>
      </c>
    </row>
    <row r="46021">
      <c r="F46021" s="9"/>
      <c r="N46021" s="50"/>
      <c r="O46021" s="50"/>
      <c r="P46021" s="50"/>
      <c r="Q46021" s="50" t="s">
        <v>368</v>
      </c>
      <c r="R46021" s="9" t="s">
        <v>368</v>
      </c>
      <c r="S46021" s="50" t="s">
        <v>368</v>
      </c>
      <c r="T46021" s="9" t="s">
        <v>368</v>
      </c>
      <c r="U46021" s="9" t="s">
        <v>368</v>
      </c>
    </row>
    <row r="46022">
      <c r="F46022" s="9"/>
      <c r="N46022" s="50"/>
      <c r="O46022" s="50"/>
      <c r="P46022" s="50"/>
      <c r="Q46022" s="50" t="s">
        <v>368</v>
      </c>
      <c r="R46022" s="9" t="s">
        <v>368</v>
      </c>
      <c r="S46022" s="50" t="s">
        <v>368</v>
      </c>
      <c r="T46022" s="9" t="s">
        <v>368</v>
      </c>
      <c r="U46022" s="9" t="s">
        <v>368</v>
      </c>
    </row>
    <row r="46023">
      <c r="F46023" s="9"/>
      <c r="N46023" s="50"/>
      <c r="O46023" s="50"/>
      <c r="P46023" s="50"/>
      <c r="Q46023" s="50" t="s">
        <v>368</v>
      </c>
      <c r="R46023" s="9" t="s">
        <v>368</v>
      </c>
      <c r="S46023" s="50" t="s">
        <v>368</v>
      </c>
      <c r="T46023" s="9" t="s">
        <v>368</v>
      </c>
      <c r="U46023" s="9" t="s">
        <v>368</v>
      </c>
    </row>
    <row r="46024">
      <c r="F46024" s="9"/>
      <c r="N46024" s="50"/>
      <c r="O46024" s="50"/>
      <c r="P46024" s="50"/>
      <c r="Q46024" s="50" t="s">
        <v>368</v>
      </c>
      <c r="R46024" s="9" t="s">
        <v>368</v>
      </c>
      <c r="S46024" s="50" t="s">
        <v>368</v>
      </c>
      <c r="T46024" s="9" t="s">
        <v>368</v>
      </c>
      <c r="U46024" s="9" t="s">
        <v>368</v>
      </c>
    </row>
    <row r="46025">
      <c r="F46025" s="9"/>
      <c r="N46025" s="50"/>
      <c r="O46025" s="50"/>
      <c r="P46025" s="50"/>
      <c r="Q46025" s="50" t="s">
        <v>368</v>
      </c>
      <c r="R46025" s="9" t="s">
        <v>368</v>
      </c>
      <c r="S46025" s="50" t="s">
        <v>368</v>
      </c>
      <c r="T46025" s="9" t="s">
        <v>368</v>
      </c>
      <c r="U46025" s="9" t="s">
        <v>368</v>
      </c>
    </row>
    <row r="46026">
      <c r="F46026" s="9"/>
      <c r="N46026" s="50"/>
      <c r="O46026" s="50"/>
      <c r="P46026" s="50"/>
      <c r="Q46026" s="50" t="s">
        <v>368</v>
      </c>
      <c r="R46026" s="9" t="s">
        <v>368</v>
      </c>
      <c r="S46026" s="50" t="s">
        <v>368</v>
      </c>
      <c r="T46026" s="9" t="s">
        <v>368</v>
      </c>
      <c r="U46026" s="9" t="s">
        <v>368</v>
      </c>
    </row>
    <row r="46027">
      <c r="F46027" s="9"/>
      <c r="N46027" s="50"/>
      <c r="O46027" s="50"/>
      <c r="P46027" s="50"/>
      <c r="Q46027" s="50" t="s">
        <v>368</v>
      </c>
      <c r="R46027" s="9" t="s">
        <v>368</v>
      </c>
      <c r="S46027" s="50" t="s">
        <v>368</v>
      </c>
      <c r="T46027" s="9" t="s">
        <v>368</v>
      </c>
      <c r="U46027" s="9" t="s">
        <v>368</v>
      </c>
    </row>
    <row r="46028">
      <c r="F46028" s="9"/>
      <c r="N46028" s="50"/>
      <c r="O46028" s="50"/>
      <c r="P46028" s="50"/>
      <c r="Q46028" s="50" t="s">
        <v>368</v>
      </c>
      <c r="R46028" s="9" t="s">
        <v>368</v>
      </c>
      <c r="S46028" s="50" t="s">
        <v>368</v>
      </c>
      <c r="T46028" s="9" t="s">
        <v>368</v>
      </c>
      <c r="U46028" s="9" t="s">
        <v>368</v>
      </c>
    </row>
    <row r="46029">
      <c r="F46029" s="9"/>
      <c r="N46029" s="50"/>
      <c r="O46029" s="50"/>
      <c r="P46029" s="50"/>
      <c r="Q46029" s="50" t="s">
        <v>368</v>
      </c>
      <c r="R46029" s="9" t="s">
        <v>368</v>
      </c>
      <c r="S46029" s="50" t="s">
        <v>368</v>
      </c>
      <c r="T46029" s="9" t="s">
        <v>368</v>
      </c>
      <c r="U46029" s="9" t="s">
        <v>368</v>
      </c>
    </row>
    <row r="46030">
      <c r="F46030" s="9"/>
      <c r="N46030" s="50"/>
      <c r="O46030" s="50"/>
      <c r="P46030" s="50"/>
      <c r="Q46030" s="50" t="s">
        <v>368</v>
      </c>
      <c r="R46030" s="9" t="s">
        <v>368</v>
      </c>
      <c r="S46030" s="50" t="s">
        <v>368</v>
      </c>
      <c r="T46030" s="9" t="s">
        <v>368</v>
      </c>
      <c r="U46030" s="9" t="s">
        <v>368</v>
      </c>
    </row>
    <row r="46031">
      <c r="F46031" s="9"/>
      <c r="N46031" s="50"/>
      <c r="O46031" s="50"/>
      <c r="P46031" s="50"/>
      <c r="Q46031" s="50" t="s">
        <v>368</v>
      </c>
      <c r="R46031" s="9" t="s">
        <v>368</v>
      </c>
      <c r="S46031" s="50" t="s">
        <v>368</v>
      </c>
      <c r="T46031" s="9" t="s">
        <v>368</v>
      </c>
      <c r="U46031" s="9" t="s">
        <v>368</v>
      </c>
    </row>
    <row r="46032">
      <c r="F46032" s="9"/>
      <c r="N46032" s="50"/>
      <c r="O46032" s="50"/>
      <c r="P46032" s="50"/>
      <c r="Q46032" s="50" t="s">
        <v>368</v>
      </c>
      <c r="R46032" s="9" t="s">
        <v>368</v>
      </c>
      <c r="S46032" s="50" t="s">
        <v>368</v>
      </c>
      <c r="T46032" s="9" t="s">
        <v>368</v>
      </c>
      <c r="U46032" s="9" t="s">
        <v>368</v>
      </c>
    </row>
    <row r="46033">
      <c r="F46033" s="9"/>
      <c r="N46033" s="50"/>
      <c r="O46033" s="50"/>
      <c r="P46033" s="50"/>
      <c r="Q46033" s="50" t="s">
        <v>368</v>
      </c>
      <c r="R46033" s="9" t="s">
        <v>368</v>
      </c>
      <c r="S46033" s="50" t="s">
        <v>368</v>
      </c>
      <c r="T46033" s="9" t="s">
        <v>368</v>
      </c>
      <c r="U46033" s="9" t="s">
        <v>368</v>
      </c>
    </row>
    <row r="46034">
      <c r="F46034" s="9"/>
      <c r="N46034" s="50"/>
      <c r="O46034" s="50"/>
      <c r="P46034" s="50"/>
      <c r="Q46034" s="50" t="s">
        <v>368</v>
      </c>
      <c r="R46034" s="9" t="s">
        <v>368</v>
      </c>
      <c r="S46034" s="50" t="s">
        <v>368</v>
      </c>
      <c r="T46034" s="9" t="s">
        <v>368</v>
      </c>
      <c r="U46034" s="9" t="s">
        <v>368</v>
      </c>
    </row>
    <row r="46035">
      <c r="F46035" s="9"/>
      <c r="N46035" s="50"/>
      <c r="O46035" s="50"/>
      <c r="P46035" s="50"/>
      <c r="Q46035" s="50" t="s">
        <v>368</v>
      </c>
      <c r="R46035" s="9" t="s">
        <v>368</v>
      </c>
      <c r="S46035" s="50" t="s">
        <v>368</v>
      </c>
      <c r="T46035" s="9" t="s">
        <v>368</v>
      </c>
      <c r="U46035" s="9" t="s">
        <v>368</v>
      </c>
    </row>
    <row r="46036">
      <c r="F46036" s="9"/>
      <c r="N46036" s="50"/>
      <c r="O46036" s="50"/>
      <c r="P46036" s="50"/>
      <c r="Q46036" s="50" t="s">
        <v>368</v>
      </c>
      <c r="R46036" s="9" t="s">
        <v>368</v>
      </c>
      <c r="S46036" s="50" t="s">
        <v>368</v>
      </c>
      <c r="T46036" s="9" t="s">
        <v>368</v>
      </c>
      <c r="U46036" s="9" t="s">
        <v>368</v>
      </c>
    </row>
    <row r="46037">
      <c r="F46037" s="9"/>
      <c r="N46037" s="50"/>
      <c r="O46037" s="50"/>
      <c r="P46037" s="50"/>
      <c r="Q46037" s="50" t="s">
        <v>368</v>
      </c>
      <c r="R46037" s="9" t="s">
        <v>368</v>
      </c>
      <c r="S46037" s="50" t="s">
        <v>368</v>
      </c>
      <c r="T46037" s="9" t="s">
        <v>368</v>
      </c>
      <c r="U46037" s="9" t="s">
        <v>368</v>
      </c>
    </row>
    <row r="46038">
      <c r="F46038" s="9"/>
      <c r="N46038" s="50"/>
      <c r="O46038" s="50"/>
      <c r="P46038" s="50"/>
      <c r="Q46038" s="50" t="s">
        <v>368</v>
      </c>
      <c r="R46038" s="9" t="s">
        <v>368</v>
      </c>
      <c r="S46038" s="50" t="s">
        <v>368</v>
      </c>
      <c r="T46038" s="9" t="s">
        <v>368</v>
      </c>
      <c r="U46038" s="9" t="s">
        <v>368</v>
      </c>
    </row>
    <row r="46039">
      <c r="F46039" s="9"/>
      <c r="N46039" s="50"/>
      <c r="O46039" s="50"/>
      <c r="P46039" s="50"/>
      <c r="Q46039" s="50" t="s">
        <v>368</v>
      </c>
      <c r="R46039" s="9" t="s">
        <v>368</v>
      </c>
      <c r="S46039" s="50" t="s">
        <v>368</v>
      </c>
      <c r="T46039" s="9" t="s">
        <v>368</v>
      </c>
      <c r="U46039" s="9" t="s">
        <v>368</v>
      </c>
    </row>
    <row r="46040">
      <c r="F46040" s="9"/>
      <c r="N46040" s="50"/>
      <c r="O46040" s="50"/>
      <c r="P46040" s="50"/>
      <c r="Q46040" s="50" t="s">
        <v>368</v>
      </c>
      <c r="R46040" s="9" t="s">
        <v>368</v>
      </c>
      <c r="S46040" s="50" t="s">
        <v>368</v>
      </c>
      <c r="T46040" s="9" t="s">
        <v>368</v>
      </c>
      <c r="U46040" s="9" t="s">
        <v>368</v>
      </c>
    </row>
    <row r="46041">
      <c r="F46041" s="9"/>
      <c r="N46041" s="50"/>
      <c r="O46041" s="50"/>
      <c r="P46041" s="50"/>
      <c r="Q46041" s="50" t="s">
        <v>368</v>
      </c>
      <c r="R46041" s="9" t="s">
        <v>368</v>
      </c>
      <c r="S46041" s="50" t="s">
        <v>368</v>
      </c>
      <c r="T46041" s="9" t="s">
        <v>368</v>
      </c>
      <c r="U46041" s="9" t="s">
        <v>368</v>
      </c>
    </row>
    <row r="46042">
      <c r="F46042" s="9"/>
      <c r="N46042" s="50"/>
      <c r="O46042" s="50"/>
      <c r="P46042" s="50"/>
      <c r="Q46042" s="50" t="s">
        <v>368</v>
      </c>
      <c r="R46042" s="9" t="s">
        <v>368</v>
      </c>
      <c r="S46042" s="50" t="s">
        <v>368</v>
      </c>
      <c r="T46042" s="9" t="s">
        <v>368</v>
      </c>
      <c r="U46042" s="9" t="s">
        <v>368</v>
      </c>
    </row>
    <row r="46043">
      <c r="F46043" s="9"/>
      <c r="N46043" s="50"/>
      <c r="O46043" s="50"/>
      <c r="P46043" s="50"/>
      <c r="Q46043" s="50" t="s">
        <v>368</v>
      </c>
      <c r="R46043" s="9" t="s">
        <v>368</v>
      </c>
      <c r="S46043" s="50" t="s">
        <v>368</v>
      </c>
      <c r="T46043" s="9" t="s">
        <v>368</v>
      </c>
      <c r="U46043" s="9" t="s">
        <v>368</v>
      </c>
    </row>
    <row r="46044">
      <c r="F46044" s="9"/>
      <c r="N46044" s="50"/>
      <c r="O46044" s="50"/>
      <c r="P46044" s="50"/>
      <c r="Q46044" s="50" t="s">
        <v>368</v>
      </c>
      <c r="R46044" s="9" t="s">
        <v>368</v>
      </c>
      <c r="S46044" s="50" t="s">
        <v>368</v>
      </c>
      <c r="T46044" s="9" t="s">
        <v>368</v>
      </c>
      <c r="U46044" s="9" t="s">
        <v>368</v>
      </c>
    </row>
    <row r="46045">
      <c r="F46045" s="9"/>
      <c r="N46045" s="50"/>
      <c r="O46045" s="50"/>
      <c r="P46045" s="50"/>
      <c r="Q46045" s="50" t="s">
        <v>368</v>
      </c>
      <c r="R46045" s="9" t="s">
        <v>368</v>
      </c>
      <c r="S46045" s="50" t="s">
        <v>368</v>
      </c>
      <c r="T46045" s="9" t="s">
        <v>368</v>
      </c>
      <c r="U46045" s="9" t="s">
        <v>368</v>
      </c>
    </row>
    <row r="46046">
      <c r="F46046" s="9"/>
      <c r="N46046" s="50"/>
      <c r="O46046" s="50"/>
      <c r="P46046" s="50"/>
      <c r="Q46046" s="50" t="s">
        <v>368</v>
      </c>
      <c r="R46046" s="9" t="s">
        <v>368</v>
      </c>
      <c r="S46046" s="50" t="s">
        <v>368</v>
      </c>
      <c r="T46046" s="9" t="s">
        <v>368</v>
      </c>
      <c r="U46046" s="9" t="s">
        <v>368</v>
      </c>
    </row>
    <row r="46047">
      <c r="F46047" s="9"/>
      <c r="N46047" s="50"/>
      <c r="O46047" s="50"/>
      <c r="P46047" s="50"/>
      <c r="Q46047" s="50" t="s">
        <v>368</v>
      </c>
      <c r="R46047" s="9" t="s">
        <v>368</v>
      </c>
      <c r="S46047" s="50" t="s">
        <v>368</v>
      </c>
      <c r="T46047" s="9" t="s">
        <v>368</v>
      </c>
      <c r="U46047" s="9" t="s">
        <v>368</v>
      </c>
    </row>
    <row r="46048">
      <c r="F46048" s="9"/>
      <c r="N46048" s="50"/>
      <c r="O46048" s="50"/>
      <c r="P46048" s="50"/>
      <c r="Q46048" s="50" t="s">
        <v>368</v>
      </c>
      <c r="R46048" s="9" t="s">
        <v>368</v>
      </c>
      <c r="S46048" s="50" t="s">
        <v>368</v>
      </c>
      <c r="T46048" s="9" t="s">
        <v>368</v>
      </c>
      <c r="U46048" s="9" t="s">
        <v>368</v>
      </c>
    </row>
    <row r="46049">
      <c r="F46049" s="9"/>
      <c r="N46049" s="50"/>
      <c r="O46049" s="50"/>
      <c r="P46049" s="50"/>
      <c r="Q46049" s="50" t="s">
        <v>368</v>
      </c>
      <c r="R46049" s="9" t="s">
        <v>368</v>
      </c>
      <c r="S46049" s="50" t="s">
        <v>368</v>
      </c>
      <c r="T46049" s="9" t="s">
        <v>368</v>
      </c>
      <c r="U46049" s="9" t="s">
        <v>368</v>
      </c>
    </row>
    <row r="46050">
      <c r="F46050" s="9"/>
      <c r="N46050" s="50"/>
      <c r="O46050" s="50"/>
      <c r="P46050" s="50"/>
      <c r="Q46050" s="50" t="s">
        <v>368</v>
      </c>
      <c r="R46050" s="9" t="s">
        <v>368</v>
      </c>
      <c r="S46050" s="50" t="s">
        <v>368</v>
      </c>
      <c r="T46050" s="9" t="s">
        <v>368</v>
      </c>
      <c r="U46050" s="9" t="s">
        <v>368</v>
      </c>
    </row>
    <row r="46051">
      <c r="F46051" s="9"/>
      <c r="N46051" s="50"/>
      <c r="O46051" s="50"/>
      <c r="P46051" s="50"/>
      <c r="Q46051" s="50" t="s">
        <v>368</v>
      </c>
      <c r="R46051" s="9" t="s">
        <v>368</v>
      </c>
      <c r="S46051" s="50" t="s">
        <v>368</v>
      </c>
      <c r="T46051" s="9" t="s">
        <v>368</v>
      </c>
      <c r="U46051" s="9" t="s">
        <v>368</v>
      </c>
    </row>
    <row r="46052">
      <c r="F46052" s="9"/>
      <c r="N46052" s="50"/>
      <c r="O46052" s="50"/>
      <c r="P46052" s="50"/>
      <c r="Q46052" s="50" t="s">
        <v>368</v>
      </c>
      <c r="R46052" s="9" t="s">
        <v>368</v>
      </c>
      <c r="S46052" s="50" t="s">
        <v>368</v>
      </c>
      <c r="T46052" s="9" t="s">
        <v>368</v>
      </c>
      <c r="U46052" s="9" t="s">
        <v>368</v>
      </c>
    </row>
    <row r="46053">
      <c r="F46053" s="9"/>
      <c r="N46053" s="50"/>
      <c r="O46053" s="50"/>
      <c r="P46053" s="50"/>
      <c r="Q46053" s="50" t="s">
        <v>368</v>
      </c>
      <c r="R46053" s="9" t="s">
        <v>368</v>
      </c>
      <c r="S46053" s="50" t="s">
        <v>368</v>
      </c>
      <c r="T46053" s="9" t="s">
        <v>368</v>
      </c>
      <c r="U46053" s="9" t="s">
        <v>368</v>
      </c>
    </row>
    <row r="46054">
      <c r="F46054" s="9"/>
      <c r="N46054" s="50"/>
      <c r="O46054" s="50"/>
      <c r="P46054" s="50"/>
      <c r="Q46054" s="50" t="s">
        <v>368</v>
      </c>
      <c r="R46054" s="9" t="s">
        <v>368</v>
      </c>
      <c r="S46054" s="50" t="s">
        <v>368</v>
      </c>
      <c r="T46054" s="9" t="s">
        <v>368</v>
      </c>
      <c r="U46054" s="9" t="s">
        <v>368</v>
      </c>
    </row>
    <row r="46055">
      <c r="F46055" s="9"/>
      <c r="N46055" s="50"/>
      <c r="O46055" s="50"/>
      <c r="P46055" s="50"/>
      <c r="Q46055" s="50" t="s">
        <v>368</v>
      </c>
      <c r="R46055" s="9" t="s">
        <v>368</v>
      </c>
      <c r="S46055" s="50" t="s">
        <v>368</v>
      </c>
      <c r="T46055" s="9" t="s">
        <v>368</v>
      </c>
      <c r="U46055" s="9" t="s">
        <v>368</v>
      </c>
    </row>
    <row r="46056">
      <c r="F46056" s="9"/>
      <c r="N46056" s="50"/>
      <c r="O46056" s="50"/>
      <c r="P46056" s="50"/>
      <c r="Q46056" s="50" t="s">
        <v>368</v>
      </c>
      <c r="R46056" s="9" t="s">
        <v>368</v>
      </c>
      <c r="S46056" s="50" t="s">
        <v>368</v>
      </c>
      <c r="T46056" s="9" t="s">
        <v>368</v>
      </c>
      <c r="U46056" s="9" t="s">
        <v>368</v>
      </c>
    </row>
    <row r="46057">
      <c r="F46057" s="9"/>
      <c r="N46057" s="50"/>
      <c r="O46057" s="50"/>
      <c r="P46057" s="50"/>
      <c r="Q46057" s="50" t="s">
        <v>368</v>
      </c>
      <c r="R46057" s="9" t="s">
        <v>368</v>
      </c>
      <c r="S46057" s="50" t="s">
        <v>368</v>
      </c>
      <c r="T46057" s="9" t="s">
        <v>368</v>
      </c>
      <c r="U46057" s="9" t="s">
        <v>368</v>
      </c>
    </row>
    <row r="46058">
      <c r="F46058" s="9"/>
      <c r="N46058" s="50"/>
      <c r="O46058" s="50"/>
      <c r="P46058" s="50"/>
      <c r="Q46058" s="50" t="s">
        <v>368</v>
      </c>
      <c r="R46058" s="9" t="s">
        <v>368</v>
      </c>
      <c r="S46058" s="50" t="s">
        <v>368</v>
      </c>
      <c r="T46058" s="9" t="s">
        <v>368</v>
      </c>
      <c r="U46058" s="9" t="s">
        <v>368</v>
      </c>
    </row>
    <row r="46059">
      <c r="F46059" s="9"/>
      <c r="N46059" s="50"/>
      <c r="O46059" s="50"/>
      <c r="P46059" s="50"/>
      <c r="Q46059" s="50" t="s">
        <v>368</v>
      </c>
      <c r="R46059" s="9" t="s">
        <v>368</v>
      </c>
      <c r="S46059" s="50" t="s">
        <v>368</v>
      </c>
      <c r="T46059" s="9" t="s">
        <v>368</v>
      </c>
      <c r="U46059" s="9" t="s">
        <v>368</v>
      </c>
    </row>
    <row r="46060">
      <c r="F46060" s="9"/>
      <c r="N46060" s="50"/>
      <c r="O46060" s="50"/>
      <c r="P46060" s="50"/>
      <c r="Q46060" s="50" t="s">
        <v>368</v>
      </c>
      <c r="R46060" s="9" t="s">
        <v>368</v>
      </c>
      <c r="S46060" s="50" t="s">
        <v>368</v>
      </c>
      <c r="T46060" s="9" t="s">
        <v>368</v>
      </c>
      <c r="U46060" s="9" t="s">
        <v>368</v>
      </c>
    </row>
    <row r="46061">
      <c r="F46061" s="9"/>
      <c r="N46061" s="50"/>
      <c r="O46061" s="50"/>
      <c r="P46061" s="50"/>
      <c r="Q46061" s="50" t="s">
        <v>368</v>
      </c>
      <c r="R46061" s="9" t="s">
        <v>368</v>
      </c>
      <c r="S46061" s="50" t="s">
        <v>368</v>
      </c>
      <c r="T46061" s="9" t="s">
        <v>368</v>
      </c>
      <c r="U46061" s="9" t="s">
        <v>368</v>
      </c>
    </row>
    <row r="46062">
      <c r="F46062" s="9"/>
      <c r="N46062" s="50"/>
      <c r="O46062" s="50"/>
      <c r="P46062" s="50"/>
      <c r="Q46062" s="50" t="s">
        <v>368</v>
      </c>
      <c r="R46062" s="9" t="s">
        <v>368</v>
      </c>
      <c r="S46062" s="50" t="s">
        <v>368</v>
      </c>
      <c r="T46062" s="9" t="s">
        <v>368</v>
      </c>
      <c r="U46062" s="9" t="s">
        <v>368</v>
      </c>
    </row>
    <row r="46063">
      <c r="F46063" s="9"/>
      <c r="N46063" s="50"/>
      <c r="O46063" s="50"/>
      <c r="P46063" s="50"/>
      <c r="Q46063" s="50" t="s">
        <v>368</v>
      </c>
      <c r="R46063" s="9" t="s">
        <v>368</v>
      </c>
      <c r="S46063" s="50" t="s">
        <v>368</v>
      </c>
      <c r="T46063" s="9" t="s">
        <v>368</v>
      </c>
      <c r="U46063" s="9" t="s">
        <v>368</v>
      </c>
    </row>
    <row r="46064">
      <c r="F46064" s="9"/>
      <c r="N46064" s="50"/>
      <c r="O46064" s="50"/>
      <c r="P46064" s="50"/>
      <c r="Q46064" s="50" t="s">
        <v>368</v>
      </c>
      <c r="R46064" s="9" t="s">
        <v>368</v>
      </c>
      <c r="S46064" s="50" t="s">
        <v>368</v>
      </c>
      <c r="T46064" s="9" t="s">
        <v>368</v>
      </c>
      <c r="U46064" s="9" t="s">
        <v>368</v>
      </c>
    </row>
    <row r="46065">
      <c r="F46065" s="9"/>
      <c r="N46065" s="50"/>
      <c r="O46065" s="50"/>
      <c r="P46065" s="50"/>
      <c r="Q46065" s="50" t="s">
        <v>368</v>
      </c>
      <c r="R46065" s="9" t="s">
        <v>368</v>
      </c>
      <c r="S46065" s="50" t="s">
        <v>368</v>
      </c>
      <c r="T46065" s="9" t="s">
        <v>368</v>
      </c>
      <c r="U46065" s="9" t="s">
        <v>368</v>
      </c>
    </row>
    <row r="46066">
      <c r="F46066" s="9"/>
      <c r="N46066" s="50"/>
      <c r="O46066" s="50"/>
      <c r="P46066" s="50"/>
      <c r="Q46066" s="50" t="s">
        <v>368</v>
      </c>
      <c r="R46066" s="9" t="s">
        <v>368</v>
      </c>
      <c r="S46066" s="50" t="s">
        <v>368</v>
      </c>
      <c r="T46066" s="9" t="s">
        <v>368</v>
      </c>
      <c r="U46066" s="9" t="s">
        <v>368</v>
      </c>
    </row>
    <row r="46067">
      <c r="F46067" s="9"/>
      <c r="N46067" s="50"/>
      <c r="O46067" s="50"/>
      <c r="P46067" s="50"/>
      <c r="Q46067" s="50" t="s">
        <v>368</v>
      </c>
      <c r="R46067" s="9" t="s">
        <v>368</v>
      </c>
      <c r="S46067" s="50" t="s">
        <v>368</v>
      </c>
      <c r="T46067" s="9" t="s">
        <v>368</v>
      </c>
      <c r="U46067" s="9" t="s">
        <v>368</v>
      </c>
    </row>
    <row r="46068">
      <c r="F46068" s="9"/>
      <c r="N46068" s="50"/>
      <c r="O46068" s="50"/>
      <c r="P46068" s="50"/>
      <c r="Q46068" s="50" t="s">
        <v>368</v>
      </c>
      <c r="R46068" s="9" t="s">
        <v>368</v>
      </c>
      <c r="S46068" s="50" t="s">
        <v>368</v>
      </c>
      <c r="T46068" s="9" t="s">
        <v>368</v>
      </c>
      <c r="U46068" s="9" t="s">
        <v>368</v>
      </c>
    </row>
    <row r="46069">
      <c r="F46069" s="9"/>
      <c r="N46069" s="50"/>
      <c r="O46069" s="50"/>
      <c r="P46069" s="50"/>
      <c r="Q46069" s="50" t="s">
        <v>368</v>
      </c>
      <c r="R46069" s="9" t="s">
        <v>368</v>
      </c>
      <c r="S46069" s="50" t="s">
        <v>368</v>
      </c>
      <c r="T46069" s="9" t="s">
        <v>368</v>
      </c>
      <c r="U46069" s="9" t="s">
        <v>368</v>
      </c>
    </row>
    <row r="46070">
      <c r="F46070" s="9"/>
      <c r="N46070" s="50"/>
      <c r="O46070" s="50"/>
      <c r="P46070" s="50"/>
      <c r="Q46070" s="50" t="s">
        <v>368</v>
      </c>
      <c r="R46070" s="9" t="s">
        <v>368</v>
      </c>
      <c r="S46070" s="50" t="s">
        <v>368</v>
      </c>
      <c r="T46070" s="9" t="s">
        <v>368</v>
      </c>
      <c r="U46070" s="9" t="s">
        <v>368</v>
      </c>
    </row>
    <row r="46071">
      <c r="F46071" s="9"/>
      <c r="N46071" s="50"/>
      <c r="O46071" s="50"/>
      <c r="P46071" s="50"/>
      <c r="Q46071" s="50" t="s">
        <v>368</v>
      </c>
      <c r="R46071" s="9" t="s">
        <v>368</v>
      </c>
      <c r="S46071" s="50" t="s">
        <v>368</v>
      </c>
      <c r="T46071" s="9" t="s">
        <v>368</v>
      </c>
      <c r="U46071" s="9" t="s">
        <v>368</v>
      </c>
    </row>
    <row r="46072">
      <c r="F46072" s="9"/>
      <c r="N46072" s="50"/>
      <c r="O46072" s="50"/>
      <c r="P46072" s="50"/>
      <c r="Q46072" s="50" t="s">
        <v>368</v>
      </c>
      <c r="R46072" s="9" t="s">
        <v>368</v>
      </c>
      <c r="S46072" s="50" t="s">
        <v>368</v>
      </c>
      <c r="T46072" s="9" t="s">
        <v>368</v>
      </c>
      <c r="U46072" s="9" t="s">
        <v>368</v>
      </c>
    </row>
    <row r="46073">
      <c r="F46073" s="9"/>
      <c r="N46073" s="50"/>
      <c r="O46073" s="50"/>
      <c r="P46073" s="50"/>
      <c r="Q46073" s="50" t="s">
        <v>368</v>
      </c>
      <c r="R46073" s="9" t="s">
        <v>368</v>
      </c>
      <c r="S46073" s="50" t="s">
        <v>368</v>
      </c>
      <c r="T46073" s="9" t="s">
        <v>368</v>
      </c>
      <c r="U46073" s="9" t="s">
        <v>368</v>
      </c>
    </row>
    <row r="46074">
      <c r="F46074" s="9"/>
      <c r="N46074" s="50"/>
      <c r="O46074" s="50"/>
      <c r="P46074" s="50"/>
      <c r="Q46074" s="50" t="s">
        <v>368</v>
      </c>
      <c r="R46074" s="9" t="s">
        <v>368</v>
      </c>
      <c r="S46074" s="50" t="s">
        <v>368</v>
      </c>
      <c r="T46074" s="9" t="s">
        <v>368</v>
      </c>
      <c r="U46074" s="9" t="s">
        <v>368</v>
      </c>
    </row>
    <row r="46075">
      <c r="F46075" s="9"/>
      <c r="N46075" s="50"/>
      <c r="O46075" s="50"/>
      <c r="P46075" s="50"/>
      <c r="Q46075" s="50" t="s">
        <v>368</v>
      </c>
      <c r="R46075" s="9" t="s">
        <v>368</v>
      </c>
      <c r="S46075" s="50" t="s">
        <v>368</v>
      </c>
      <c r="T46075" s="9" t="s">
        <v>368</v>
      </c>
      <c r="U46075" s="9" t="s">
        <v>368</v>
      </c>
    </row>
    <row r="46076">
      <c r="F46076" s="9"/>
      <c r="N46076" s="50"/>
      <c r="O46076" s="50"/>
      <c r="P46076" s="50"/>
      <c r="Q46076" s="50" t="s">
        <v>368</v>
      </c>
      <c r="R46076" s="9" t="s">
        <v>368</v>
      </c>
      <c r="S46076" s="50" t="s">
        <v>368</v>
      </c>
      <c r="T46076" s="9" t="s">
        <v>368</v>
      </c>
      <c r="U46076" s="9" t="s">
        <v>368</v>
      </c>
    </row>
    <row r="46077">
      <c r="F46077" s="9"/>
      <c r="N46077" s="50"/>
      <c r="O46077" s="50"/>
      <c r="P46077" s="50"/>
      <c r="Q46077" s="50" t="s">
        <v>368</v>
      </c>
      <c r="R46077" s="9" t="s">
        <v>368</v>
      </c>
      <c r="S46077" s="50" t="s">
        <v>368</v>
      </c>
      <c r="T46077" s="9" t="s">
        <v>368</v>
      </c>
      <c r="U46077" s="9" t="s">
        <v>368</v>
      </c>
    </row>
    <row r="46078">
      <c r="F46078" s="9"/>
      <c r="N46078" s="50"/>
      <c r="O46078" s="50"/>
      <c r="P46078" s="50"/>
      <c r="Q46078" s="50" t="s">
        <v>368</v>
      </c>
      <c r="R46078" s="9" t="s">
        <v>368</v>
      </c>
      <c r="S46078" s="50" t="s">
        <v>368</v>
      </c>
      <c r="T46078" s="9" t="s">
        <v>368</v>
      </c>
      <c r="U46078" s="9" t="s">
        <v>368</v>
      </c>
    </row>
    <row r="46079">
      <c r="F46079" s="9"/>
      <c r="N46079" s="50"/>
      <c r="O46079" s="50"/>
      <c r="P46079" s="50"/>
      <c r="Q46079" s="50" t="s">
        <v>368</v>
      </c>
      <c r="R46079" s="9" t="s">
        <v>368</v>
      </c>
      <c r="S46079" s="50" t="s">
        <v>368</v>
      </c>
      <c r="T46079" s="9" t="s">
        <v>368</v>
      </c>
      <c r="U46079" s="9" t="s">
        <v>368</v>
      </c>
    </row>
    <row r="46080">
      <c r="F46080" s="9"/>
      <c r="N46080" s="50"/>
      <c r="O46080" s="50"/>
      <c r="P46080" s="50"/>
      <c r="Q46080" s="50" t="s">
        <v>368</v>
      </c>
      <c r="R46080" s="9" t="s">
        <v>368</v>
      </c>
      <c r="S46080" s="50" t="s">
        <v>368</v>
      </c>
      <c r="T46080" s="9" t="s">
        <v>368</v>
      </c>
      <c r="U46080" s="9" t="s">
        <v>368</v>
      </c>
    </row>
    <row r="46081">
      <c r="F46081" s="9"/>
      <c r="N46081" s="50"/>
      <c r="O46081" s="50"/>
      <c r="P46081" s="50"/>
      <c r="Q46081" s="50" t="s">
        <v>368</v>
      </c>
      <c r="R46081" s="9" t="s">
        <v>368</v>
      </c>
      <c r="S46081" s="50" t="s">
        <v>368</v>
      </c>
      <c r="T46081" s="9" t="s">
        <v>368</v>
      </c>
      <c r="U46081" s="9" t="s">
        <v>368</v>
      </c>
    </row>
    <row r="46082">
      <c r="F46082" s="9"/>
      <c r="N46082" s="50"/>
      <c r="O46082" s="50"/>
      <c r="P46082" s="50"/>
      <c r="Q46082" s="50" t="s">
        <v>368</v>
      </c>
      <c r="R46082" s="9" t="s">
        <v>368</v>
      </c>
      <c r="S46082" s="50" t="s">
        <v>368</v>
      </c>
      <c r="T46082" s="9" t="s">
        <v>368</v>
      </c>
      <c r="U46082" s="9" t="s">
        <v>368</v>
      </c>
    </row>
    <row r="46083">
      <c r="F46083" s="9"/>
      <c r="N46083" s="50"/>
      <c r="O46083" s="50"/>
      <c r="P46083" s="50"/>
      <c r="Q46083" s="50" t="s">
        <v>368</v>
      </c>
      <c r="R46083" s="9" t="s">
        <v>368</v>
      </c>
      <c r="S46083" s="50" t="s">
        <v>368</v>
      </c>
      <c r="T46083" s="9" t="s">
        <v>368</v>
      </c>
      <c r="U46083" s="9" t="s">
        <v>368</v>
      </c>
    </row>
    <row r="46084">
      <c r="F46084" s="9"/>
      <c r="N46084" s="50"/>
      <c r="O46084" s="50"/>
      <c r="P46084" s="50"/>
      <c r="Q46084" s="50" t="s">
        <v>368</v>
      </c>
      <c r="R46084" s="9" t="s">
        <v>368</v>
      </c>
      <c r="S46084" s="50" t="s">
        <v>368</v>
      </c>
      <c r="T46084" s="9" t="s">
        <v>368</v>
      </c>
      <c r="U46084" s="9" t="s">
        <v>368</v>
      </c>
    </row>
    <row r="46085">
      <c r="F46085" s="9"/>
      <c r="N46085" s="50"/>
      <c r="O46085" s="50"/>
      <c r="P46085" s="50"/>
      <c r="Q46085" s="50" t="s">
        <v>368</v>
      </c>
      <c r="R46085" s="9" t="s">
        <v>368</v>
      </c>
      <c r="S46085" s="50" t="s">
        <v>368</v>
      </c>
      <c r="T46085" s="9" t="s">
        <v>368</v>
      </c>
      <c r="U46085" s="9" t="s">
        <v>368</v>
      </c>
    </row>
    <row r="46086">
      <c r="F46086" s="9"/>
      <c r="N46086" s="50"/>
      <c r="O46086" s="50"/>
      <c r="P46086" s="50"/>
      <c r="Q46086" s="50" t="s">
        <v>368</v>
      </c>
      <c r="R46086" s="9" t="s">
        <v>368</v>
      </c>
      <c r="S46086" s="50" t="s">
        <v>368</v>
      </c>
      <c r="T46086" s="9" t="s">
        <v>368</v>
      </c>
      <c r="U46086" s="9" t="s">
        <v>368</v>
      </c>
    </row>
    <row r="46087">
      <c r="F46087" s="9"/>
      <c r="N46087" s="50"/>
      <c r="O46087" s="50"/>
      <c r="P46087" s="50"/>
      <c r="Q46087" s="50" t="s">
        <v>368</v>
      </c>
      <c r="R46087" s="9" t="s">
        <v>368</v>
      </c>
      <c r="S46087" s="50" t="s">
        <v>368</v>
      </c>
      <c r="T46087" s="9" t="s">
        <v>368</v>
      </c>
      <c r="U46087" s="9" t="s">
        <v>368</v>
      </c>
    </row>
    <row r="46088">
      <c r="F46088" s="9"/>
      <c r="N46088" s="50"/>
      <c r="O46088" s="50"/>
      <c r="P46088" s="50"/>
      <c r="Q46088" s="50" t="s">
        <v>368</v>
      </c>
      <c r="R46088" s="9" t="s">
        <v>368</v>
      </c>
      <c r="S46088" s="50" t="s">
        <v>368</v>
      </c>
      <c r="T46088" s="9" t="s">
        <v>368</v>
      </c>
      <c r="U46088" s="9" t="s">
        <v>368</v>
      </c>
    </row>
    <row r="46089">
      <c r="F46089" s="9"/>
      <c r="N46089" s="50"/>
      <c r="O46089" s="50"/>
      <c r="P46089" s="50"/>
      <c r="Q46089" s="50" t="s">
        <v>368</v>
      </c>
      <c r="R46089" s="9" t="s">
        <v>368</v>
      </c>
      <c r="S46089" s="50" t="s">
        <v>368</v>
      </c>
      <c r="T46089" s="9" t="s">
        <v>368</v>
      </c>
      <c r="U46089" s="9" t="s">
        <v>368</v>
      </c>
    </row>
    <row r="46090">
      <c r="F46090" s="9"/>
      <c r="N46090" s="50"/>
      <c r="O46090" s="50"/>
      <c r="P46090" s="50"/>
      <c r="Q46090" s="50" t="s">
        <v>368</v>
      </c>
      <c r="R46090" s="9" t="s">
        <v>368</v>
      </c>
      <c r="S46090" s="50" t="s">
        <v>368</v>
      </c>
      <c r="T46090" s="9" t="s">
        <v>368</v>
      </c>
      <c r="U46090" s="9" t="s">
        <v>368</v>
      </c>
    </row>
    <row r="46091">
      <c r="F46091" s="9"/>
      <c r="N46091" s="50"/>
      <c r="O46091" s="50"/>
      <c r="P46091" s="50"/>
      <c r="Q46091" s="50" t="s">
        <v>368</v>
      </c>
      <c r="R46091" s="9" t="s">
        <v>368</v>
      </c>
      <c r="S46091" s="50" t="s">
        <v>368</v>
      </c>
      <c r="T46091" s="9" t="s">
        <v>368</v>
      </c>
      <c r="U46091" s="9" t="s">
        <v>368</v>
      </c>
    </row>
    <row r="46092">
      <c r="F46092" s="9"/>
      <c r="N46092" s="50"/>
      <c r="O46092" s="50"/>
      <c r="P46092" s="50"/>
      <c r="Q46092" s="50" t="s">
        <v>368</v>
      </c>
      <c r="R46092" s="9" t="s">
        <v>368</v>
      </c>
      <c r="S46092" s="50" t="s">
        <v>368</v>
      </c>
      <c r="T46092" s="9" t="s">
        <v>368</v>
      </c>
      <c r="U46092" s="9" t="s">
        <v>368</v>
      </c>
    </row>
    <row r="46093">
      <c r="F46093" s="9"/>
      <c r="N46093" s="50"/>
      <c r="O46093" s="50"/>
      <c r="P46093" s="50"/>
      <c r="Q46093" s="50" t="s">
        <v>368</v>
      </c>
      <c r="R46093" s="9" t="s">
        <v>368</v>
      </c>
      <c r="S46093" s="50" t="s">
        <v>368</v>
      </c>
      <c r="T46093" s="9" t="s">
        <v>368</v>
      </c>
      <c r="U46093" s="9" t="s">
        <v>368</v>
      </c>
    </row>
    <row r="46094">
      <c r="F46094" s="9"/>
      <c r="N46094" s="50"/>
      <c r="O46094" s="50"/>
      <c r="P46094" s="50"/>
      <c r="Q46094" s="50" t="s">
        <v>368</v>
      </c>
      <c r="R46094" s="9" t="s">
        <v>368</v>
      </c>
      <c r="S46094" s="50" t="s">
        <v>368</v>
      </c>
      <c r="T46094" s="9" t="s">
        <v>368</v>
      </c>
      <c r="U46094" s="9" t="s">
        <v>368</v>
      </c>
    </row>
    <row r="46095">
      <c r="F46095" s="9"/>
      <c r="N46095" s="50"/>
      <c r="O46095" s="50"/>
      <c r="P46095" s="50"/>
      <c r="Q46095" s="50" t="s">
        <v>368</v>
      </c>
      <c r="R46095" s="9" t="s">
        <v>368</v>
      </c>
      <c r="S46095" s="50" t="s">
        <v>368</v>
      </c>
      <c r="T46095" s="9" t="s">
        <v>368</v>
      </c>
      <c r="U46095" s="9" t="s">
        <v>368</v>
      </c>
    </row>
    <row r="46096">
      <c r="F46096" s="9"/>
      <c r="N46096" s="50"/>
      <c r="O46096" s="50"/>
      <c r="P46096" s="50"/>
      <c r="Q46096" s="50" t="s">
        <v>368</v>
      </c>
      <c r="R46096" s="9" t="s">
        <v>368</v>
      </c>
      <c r="S46096" s="50" t="s">
        <v>368</v>
      </c>
      <c r="T46096" s="9" t="s">
        <v>368</v>
      </c>
      <c r="U46096" s="9" t="s">
        <v>368</v>
      </c>
    </row>
    <row r="46097">
      <c r="F46097" s="9"/>
      <c r="N46097" s="50"/>
      <c r="O46097" s="50"/>
      <c r="P46097" s="50"/>
      <c r="Q46097" s="50" t="s">
        <v>368</v>
      </c>
      <c r="R46097" s="9" t="s">
        <v>368</v>
      </c>
      <c r="S46097" s="50" t="s">
        <v>368</v>
      </c>
      <c r="T46097" s="9" t="s">
        <v>368</v>
      </c>
      <c r="U46097" s="9" t="s">
        <v>368</v>
      </c>
    </row>
    <row r="46098">
      <c r="F46098" s="9"/>
      <c r="N46098" s="50"/>
      <c r="O46098" s="50"/>
      <c r="P46098" s="50"/>
      <c r="Q46098" s="50" t="s">
        <v>368</v>
      </c>
      <c r="R46098" s="9" t="s">
        <v>368</v>
      </c>
      <c r="S46098" s="50" t="s">
        <v>368</v>
      </c>
      <c r="T46098" s="9" t="s">
        <v>368</v>
      </c>
      <c r="U46098" s="9" t="s">
        <v>368</v>
      </c>
    </row>
    <row r="46099">
      <c r="F46099" s="9"/>
      <c r="N46099" s="50"/>
      <c r="O46099" s="50"/>
      <c r="P46099" s="50"/>
      <c r="Q46099" s="50" t="s">
        <v>368</v>
      </c>
      <c r="R46099" s="9" t="s">
        <v>368</v>
      </c>
      <c r="S46099" s="50" t="s">
        <v>368</v>
      </c>
      <c r="T46099" s="9" t="s">
        <v>368</v>
      </c>
      <c r="U46099" s="9" t="s">
        <v>368</v>
      </c>
    </row>
    <row r="46100">
      <c r="F46100" s="9"/>
      <c r="N46100" s="50"/>
      <c r="O46100" s="50"/>
      <c r="P46100" s="50"/>
      <c r="Q46100" s="50" t="s">
        <v>368</v>
      </c>
      <c r="R46100" s="9" t="s">
        <v>368</v>
      </c>
      <c r="S46100" s="50" t="s">
        <v>368</v>
      </c>
      <c r="T46100" s="9" t="s">
        <v>368</v>
      </c>
      <c r="U46100" s="9" t="s">
        <v>368</v>
      </c>
    </row>
    <row r="46101">
      <c r="F46101" s="9"/>
      <c r="N46101" s="50"/>
      <c r="O46101" s="50"/>
      <c r="P46101" s="50"/>
      <c r="Q46101" s="50" t="s">
        <v>368</v>
      </c>
      <c r="R46101" s="9" t="s">
        <v>368</v>
      </c>
      <c r="S46101" s="50" t="s">
        <v>368</v>
      </c>
      <c r="T46101" s="9" t="s">
        <v>368</v>
      </c>
      <c r="U46101" s="9" t="s">
        <v>368</v>
      </c>
    </row>
    <row r="46102">
      <c r="F46102" s="9"/>
      <c r="N46102" s="50"/>
      <c r="O46102" s="50"/>
      <c r="P46102" s="50"/>
      <c r="Q46102" s="50" t="s">
        <v>368</v>
      </c>
      <c r="R46102" s="9" t="s">
        <v>368</v>
      </c>
      <c r="S46102" s="50" t="s">
        <v>368</v>
      </c>
      <c r="T46102" s="9" t="s">
        <v>368</v>
      </c>
      <c r="U46102" s="9" t="s">
        <v>368</v>
      </c>
    </row>
    <row r="46103">
      <c r="F46103" s="9"/>
      <c r="N46103" s="50"/>
      <c r="O46103" s="50"/>
      <c r="P46103" s="50"/>
      <c r="Q46103" s="50" t="s">
        <v>368</v>
      </c>
      <c r="R46103" s="9" t="s">
        <v>368</v>
      </c>
      <c r="S46103" s="50" t="s">
        <v>368</v>
      </c>
      <c r="T46103" s="9" t="s">
        <v>368</v>
      </c>
      <c r="U46103" s="9" t="s">
        <v>368</v>
      </c>
    </row>
    <row r="46104">
      <c r="F46104" s="9"/>
      <c r="N46104" s="50"/>
      <c r="O46104" s="50"/>
      <c r="P46104" s="50"/>
      <c r="Q46104" s="50" t="s">
        <v>368</v>
      </c>
      <c r="R46104" s="9" t="s">
        <v>368</v>
      </c>
      <c r="S46104" s="50" t="s">
        <v>368</v>
      </c>
      <c r="T46104" s="9" t="s">
        <v>368</v>
      </c>
      <c r="U46104" s="9" t="s">
        <v>368</v>
      </c>
    </row>
    <row r="46105">
      <c r="F46105" s="9"/>
      <c r="N46105" s="50"/>
      <c r="O46105" s="50"/>
      <c r="P46105" s="50"/>
      <c r="Q46105" s="50" t="s">
        <v>368</v>
      </c>
      <c r="R46105" s="9" t="s">
        <v>368</v>
      </c>
      <c r="S46105" s="50" t="s">
        <v>368</v>
      </c>
      <c r="T46105" s="9" t="s">
        <v>368</v>
      </c>
      <c r="U46105" s="9" t="s">
        <v>368</v>
      </c>
    </row>
    <row r="46106">
      <c r="F46106" s="9"/>
      <c r="N46106" s="50"/>
      <c r="O46106" s="50"/>
      <c r="P46106" s="50"/>
      <c r="Q46106" s="50" t="s">
        <v>368</v>
      </c>
      <c r="R46106" s="9" t="s">
        <v>368</v>
      </c>
      <c r="S46106" s="50" t="s">
        <v>368</v>
      </c>
      <c r="T46106" s="9" t="s">
        <v>368</v>
      </c>
      <c r="U46106" s="9" t="s">
        <v>368</v>
      </c>
    </row>
    <row r="46107">
      <c r="F46107" s="9"/>
      <c r="N46107" s="50"/>
      <c r="O46107" s="50"/>
      <c r="P46107" s="50"/>
      <c r="Q46107" s="50" t="s">
        <v>368</v>
      </c>
      <c r="R46107" s="9" t="s">
        <v>368</v>
      </c>
      <c r="S46107" s="50" t="s">
        <v>368</v>
      </c>
      <c r="T46107" s="9" t="s">
        <v>368</v>
      </c>
      <c r="U46107" s="9" t="s">
        <v>368</v>
      </c>
    </row>
    <row r="46108">
      <c r="F46108" s="9"/>
      <c r="N46108" s="50"/>
      <c r="O46108" s="50"/>
      <c r="P46108" s="50"/>
      <c r="Q46108" s="50" t="s">
        <v>368</v>
      </c>
      <c r="R46108" s="9" t="s">
        <v>368</v>
      </c>
      <c r="S46108" s="50" t="s">
        <v>368</v>
      </c>
      <c r="T46108" s="9" t="s">
        <v>368</v>
      </c>
      <c r="U46108" s="9" t="s">
        <v>368</v>
      </c>
    </row>
    <row r="46109">
      <c r="F46109" s="9"/>
      <c r="N46109" s="50"/>
      <c r="O46109" s="50"/>
      <c r="P46109" s="50"/>
      <c r="Q46109" s="50" t="s">
        <v>368</v>
      </c>
      <c r="R46109" s="9" t="s">
        <v>368</v>
      </c>
      <c r="S46109" s="50" t="s">
        <v>368</v>
      </c>
      <c r="T46109" s="9" t="s">
        <v>368</v>
      </c>
      <c r="U46109" s="9" t="s">
        <v>368</v>
      </c>
    </row>
    <row r="46110">
      <c r="F46110" s="9"/>
      <c r="N46110" s="50"/>
      <c r="O46110" s="50"/>
      <c r="P46110" s="50"/>
      <c r="Q46110" s="50" t="s">
        <v>368</v>
      </c>
      <c r="R46110" s="9" t="s">
        <v>368</v>
      </c>
      <c r="S46110" s="50" t="s">
        <v>368</v>
      </c>
      <c r="T46110" s="9" t="s">
        <v>368</v>
      </c>
      <c r="U46110" s="9" t="s">
        <v>368</v>
      </c>
    </row>
    <row r="46111">
      <c r="F46111" s="9"/>
      <c r="N46111" s="50"/>
      <c r="O46111" s="50"/>
      <c r="P46111" s="50"/>
      <c r="Q46111" s="50" t="s">
        <v>368</v>
      </c>
      <c r="R46111" s="9" t="s">
        <v>368</v>
      </c>
      <c r="S46111" s="50" t="s">
        <v>368</v>
      </c>
      <c r="T46111" s="9" t="s">
        <v>368</v>
      </c>
      <c r="U46111" s="9" t="s">
        <v>368</v>
      </c>
    </row>
    <row r="46112">
      <c r="F46112" s="9"/>
      <c r="N46112" s="50"/>
      <c r="O46112" s="50"/>
      <c r="P46112" s="50"/>
      <c r="Q46112" s="50" t="s">
        <v>368</v>
      </c>
      <c r="R46112" s="9" t="s">
        <v>368</v>
      </c>
      <c r="S46112" s="50" t="s">
        <v>368</v>
      </c>
      <c r="T46112" s="9" t="s">
        <v>368</v>
      </c>
      <c r="U46112" s="9" t="s">
        <v>368</v>
      </c>
    </row>
    <row r="46113">
      <c r="F46113" s="9"/>
      <c r="N46113" s="50"/>
      <c r="O46113" s="50"/>
      <c r="P46113" s="50"/>
      <c r="Q46113" s="50" t="s">
        <v>368</v>
      </c>
      <c r="R46113" s="9" t="s">
        <v>368</v>
      </c>
      <c r="S46113" s="50" t="s">
        <v>368</v>
      </c>
      <c r="T46113" s="9" t="s">
        <v>368</v>
      </c>
      <c r="U46113" s="9" t="s">
        <v>368</v>
      </c>
    </row>
    <row r="46114">
      <c r="F46114" s="9"/>
      <c r="N46114" s="50"/>
      <c r="O46114" s="50"/>
      <c r="P46114" s="50"/>
      <c r="Q46114" s="50" t="s">
        <v>368</v>
      </c>
      <c r="R46114" s="9" t="s">
        <v>368</v>
      </c>
      <c r="S46114" s="50" t="s">
        <v>368</v>
      </c>
      <c r="T46114" s="9" t="s">
        <v>368</v>
      </c>
      <c r="U46114" s="9" t="s">
        <v>368</v>
      </c>
    </row>
    <row r="46115">
      <c r="F46115" s="9"/>
      <c r="N46115" s="50"/>
      <c r="O46115" s="50"/>
      <c r="P46115" s="50"/>
      <c r="Q46115" s="50" t="s">
        <v>368</v>
      </c>
      <c r="R46115" s="9" t="s">
        <v>368</v>
      </c>
      <c r="S46115" s="50" t="s">
        <v>368</v>
      </c>
      <c r="T46115" s="9" t="s">
        <v>368</v>
      </c>
      <c r="U46115" s="9" t="s">
        <v>368</v>
      </c>
    </row>
    <row r="46116">
      <c r="F46116" s="9"/>
      <c r="N46116" s="50"/>
      <c r="O46116" s="50"/>
      <c r="P46116" s="50"/>
      <c r="Q46116" s="50" t="s">
        <v>368</v>
      </c>
      <c r="R46116" s="9" t="s">
        <v>368</v>
      </c>
      <c r="S46116" s="50" t="s">
        <v>368</v>
      </c>
      <c r="T46116" s="9" t="s">
        <v>368</v>
      </c>
      <c r="U46116" s="9" t="s">
        <v>368</v>
      </c>
    </row>
    <row r="46117">
      <c r="F46117" s="9"/>
      <c r="N46117" s="50"/>
      <c r="O46117" s="50"/>
      <c r="P46117" s="50"/>
      <c r="Q46117" s="50" t="s">
        <v>368</v>
      </c>
      <c r="R46117" s="9" t="s">
        <v>368</v>
      </c>
      <c r="S46117" s="50" t="s">
        <v>368</v>
      </c>
      <c r="T46117" s="9" t="s">
        <v>368</v>
      </c>
      <c r="U46117" s="9" t="s">
        <v>368</v>
      </c>
    </row>
    <row r="46118">
      <c r="F46118" s="9"/>
      <c r="N46118" s="50"/>
      <c r="O46118" s="50"/>
      <c r="P46118" s="50"/>
      <c r="Q46118" s="50" t="s">
        <v>368</v>
      </c>
      <c r="R46118" s="9" t="s">
        <v>368</v>
      </c>
      <c r="S46118" s="50" t="s">
        <v>368</v>
      </c>
      <c r="T46118" s="9" t="s">
        <v>368</v>
      </c>
      <c r="U46118" s="9" t="s">
        <v>368</v>
      </c>
    </row>
    <row r="46119">
      <c r="F46119" s="9"/>
      <c r="N46119" s="50"/>
      <c r="O46119" s="50"/>
      <c r="P46119" s="50"/>
      <c r="Q46119" s="50" t="s">
        <v>368</v>
      </c>
      <c r="R46119" s="9" t="s">
        <v>368</v>
      </c>
      <c r="S46119" s="50" t="s">
        <v>368</v>
      </c>
      <c r="T46119" s="9" t="s">
        <v>368</v>
      </c>
      <c r="U46119" s="9" t="s">
        <v>368</v>
      </c>
    </row>
    <row r="46120">
      <c r="F46120" s="9"/>
      <c r="N46120" s="50"/>
      <c r="O46120" s="50"/>
      <c r="P46120" s="50"/>
      <c r="Q46120" s="50" t="s">
        <v>368</v>
      </c>
      <c r="R46120" s="9" t="s">
        <v>368</v>
      </c>
      <c r="S46120" s="50" t="s">
        <v>368</v>
      </c>
      <c r="T46120" s="9" t="s">
        <v>368</v>
      </c>
      <c r="U46120" s="9" t="s">
        <v>368</v>
      </c>
    </row>
    <row r="46121">
      <c r="F46121" s="9"/>
      <c r="N46121" s="50"/>
      <c r="O46121" s="50"/>
      <c r="P46121" s="50"/>
      <c r="Q46121" s="50" t="s">
        <v>368</v>
      </c>
      <c r="R46121" s="9" t="s">
        <v>368</v>
      </c>
      <c r="S46121" s="50" t="s">
        <v>368</v>
      </c>
      <c r="T46121" s="9" t="s">
        <v>368</v>
      </c>
      <c r="U46121" s="9" t="s">
        <v>368</v>
      </c>
    </row>
    <row r="46122">
      <c r="F46122" s="9"/>
      <c r="N46122" s="50"/>
      <c r="O46122" s="50"/>
      <c r="P46122" s="50"/>
      <c r="Q46122" s="50" t="s">
        <v>368</v>
      </c>
      <c r="R46122" s="9" t="s">
        <v>368</v>
      </c>
      <c r="S46122" s="50" t="s">
        <v>368</v>
      </c>
      <c r="T46122" s="9" t="s">
        <v>368</v>
      </c>
      <c r="U46122" s="9" t="s">
        <v>368</v>
      </c>
    </row>
    <row r="46123">
      <c r="F46123" s="9"/>
      <c r="N46123" s="50"/>
      <c r="O46123" s="50"/>
      <c r="P46123" s="50"/>
      <c r="Q46123" s="50" t="s">
        <v>368</v>
      </c>
      <c r="R46123" s="9" t="s">
        <v>368</v>
      </c>
      <c r="S46123" s="50" t="s">
        <v>368</v>
      </c>
      <c r="T46123" s="9" t="s">
        <v>368</v>
      </c>
      <c r="U46123" s="9" t="s">
        <v>368</v>
      </c>
    </row>
    <row r="46124">
      <c r="F46124" s="9"/>
      <c r="N46124" s="50"/>
      <c r="O46124" s="50"/>
      <c r="P46124" s="50"/>
      <c r="Q46124" s="50" t="s">
        <v>368</v>
      </c>
      <c r="R46124" s="9" t="s">
        <v>368</v>
      </c>
      <c r="S46124" s="50" t="s">
        <v>368</v>
      </c>
      <c r="T46124" s="9" t="s">
        <v>368</v>
      </c>
      <c r="U46124" s="9" t="s">
        <v>368</v>
      </c>
    </row>
    <row r="46125">
      <c r="F46125" s="9"/>
      <c r="N46125" s="50"/>
      <c r="O46125" s="50"/>
      <c r="P46125" s="50"/>
      <c r="Q46125" s="50" t="s">
        <v>368</v>
      </c>
      <c r="R46125" s="9" t="s">
        <v>368</v>
      </c>
      <c r="S46125" s="50" t="s">
        <v>368</v>
      </c>
      <c r="T46125" s="9" t="s">
        <v>368</v>
      </c>
      <c r="U46125" s="9" t="s">
        <v>368</v>
      </c>
    </row>
    <row r="46126">
      <c r="F46126" s="9"/>
      <c r="N46126" s="50"/>
      <c r="O46126" s="50"/>
      <c r="P46126" s="50"/>
      <c r="Q46126" s="50" t="s">
        <v>368</v>
      </c>
      <c r="R46126" s="9" t="s">
        <v>368</v>
      </c>
      <c r="S46126" s="50" t="s">
        <v>368</v>
      </c>
      <c r="T46126" s="9" t="s">
        <v>368</v>
      </c>
      <c r="U46126" s="9" t="s">
        <v>368</v>
      </c>
    </row>
    <row r="46127">
      <c r="F46127" s="9"/>
      <c r="N46127" s="50"/>
      <c r="O46127" s="50"/>
      <c r="P46127" s="50"/>
      <c r="Q46127" s="50" t="s">
        <v>368</v>
      </c>
      <c r="R46127" s="9" t="s">
        <v>368</v>
      </c>
      <c r="S46127" s="50" t="s">
        <v>368</v>
      </c>
      <c r="T46127" s="9" t="s">
        <v>368</v>
      </c>
      <c r="U46127" s="9" t="s">
        <v>368</v>
      </c>
    </row>
    <row r="46128">
      <c r="F46128" s="9"/>
      <c r="N46128" s="50"/>
      <c r="O46128" s="50"/>
      <c r="P46128" s="50"/>
      <c r="Q46128" s="50" t="s">
        <v>368</v>
      </c>
      <c r="R46128" s="9" t="s">
        <v>368</v>
      </c>
      <c r="S46128" s="50" t="s">
        <v>368</v>
      </c>
      <c r="T46128" s="9" t="s">
        <v>368</v>
      </c>
      <c r="U46128" s="9" t="s">
        <v>368</v>
      </c>
    </row>
    <row r="46129">
      <c r="F46129" s="9"/>
      <c r="N46129" s="50"/>
      <c r="O46129" s="50"/>
      <c r="P46129" s="50"/>
      <c r="Q46129" s="50" t="s">
        <v>368</v>
      </c>
      <c r="R46129" s="9" t="s">
        <v>368</v>
      </c>
      <c r="S46129" s="50" t="s">
        <v>368</v>
      </c>
      <c r="T46129" s="9" t="s">
        <v>368</v>
      </c>
      <c r="U46129" s="9" t="s">
        <v>368</v>
      </c>
    </row>
    <row r="46130">
      <c r="F46130" s="9"/>
      <c r="N46130" s="50"/>
      <c r="O46130" s="50"/>
      <c r="P46130" s="50"/>
      <c r="Q46130" s="50" t="s">
        <v>368</v>
      </c>
      <c r="R46130" s="9" t="s">
        <v>368</v>
      </c>
      <c r="S46130" s="50" t="s">
        <v>368</v>
      </c>
      <c r="T46130" s="9" t="s">
        <v>368</v>
      </c>
      <c r="U46130" s="9" t="s">
        <v>368</v>
      </c>
    </row>
    <row r="46131">
      <c r="F46131" s="9"/>
      <c r="N46131" s="50"/>
      <c r="O46131" s="50"/>
      <c r="P46131" s="50"/>
      <c r="Q46131" s="50" t="s">
        <v>368</v>
      </c>
      <c r="R46131" s="9" t="s">
        <v>368</v>
      </c>
      <c r="S46131" s="50" t="s">
        <v>368</v>
      </c>
      <c r="T46131" s="9" t="s">
        <v>368</v>
      </c>
      <c r="U46131" s="9" t="s">
        <v>368</v>
      </c>
    </row>
    <row r="46132">
      <c r="F46132" s="9"/>
      <c r="N46132" s="50"/>
      <c r="O46132" s="50"/>
      <c r="P46132" s="50"/>
      <c r="Q46132" s="50" t="s">
        <v>368</v>
      </c>
      <c r="R46132" s="9" t="s">
        <v>368</v>
      </c>
      <c r="S46132" s="50" t="s">
        <v>368</v>
      </c>
      <c r="T46132" s="9" t="s">
        <v>368</v>
      </c>
      <c r="U46132" s="9" t="s">
        <v>368</v>
      </c>
    </row>
    <row r="46133">
      <c r="F46133" s="9"/>
      <c r="N46133" s="50"/>
      <c r="O46133" s="50"/>
      <c r="P46133" s="50"/>
      <c r="Q46133" s="50" t="s">
        <v>368</v>
      </c>
      <c r="R46133" s="9" t="s">
        <v>368</v>
      </c>
      <c r="S46133" s="50" t="s">
        <v>368</v>
      </c>
      <c r="T46133" s="9" t="s">
        <v>368</v>
      </c>
      <c r="U46133" s="9" t="s">
        <v>368</v>
      </c>
    </row>
    <row r="46134">
      <c r="F46134" s="9"/>
      <c r="N46134" s="50"/>
      <c r="O46134" s="50"/>
      <c r="P46134" s="50"/>
      <c r="Q46134" s="50" t="s">
        <v>368</v>
      </c>
      <c r="R46134" s="9" t="s">
        <v>368</v>
      </c>
      <c r="S46134" s="50" t="s">
        <v>368</v>
      </c>
      <c r="T46134" s="9" t="s">
        <v>368</v>
      </c>
      <c r="U46134" s="9" t="s">
        <v>368</v>
      </c>
    </row>
    <row r="46135">
      <c r="F46135" s="9"/>
      <c r="N46135" s="50"/>
      <c r="O46135" s="50"/>
      <c r="P46135" s="50"/>
      <c r="Q46135" s="50" t="s">
        <v>368</v>
      </c>
      <c r="R46135" s="9" t="s">
        <v>368</v>
      </c>
      <c r="S46135" s="50" t="s">
        <v>368</v>
      </c>
      <c r="T46135" s="9" t="s">
        <v>368</v>
      </c>
      <c r="U46135" s="9" t="s">
        <v>368</v>
      </c>
    </row>
    <row r="46136">
      <c r="F46136" s="9"/>
      <c r="N46136" s="50"/>
      <c r="O46136" s="50"/>
      <c r="P46136" s="50"/>
      <c r="Q46136" s="50" t="s">
        <v>368</v>
      </c>
      <c r="R46136" s="9" t="s">
        <v>368</v>
      </c>
      <c r="S46136" s="50" t="s">
        <v>368</v>
      </c>
      <c r="T46136" s="9" t="s">
        <v>368</v>
      </c>
      <c r="U46136" s="9" t="s">
        <v>368</v>
      </c>
    </row>
    <row r="46137">
      <c r="F46137" s="9"/>
      <c r="N46137" s="50"/>
      <c r="O46137" s="50"/>
      <c r="P46137" s="50"/>
      <c r="Q46137" s="50" t="s">
        <v>368</v>
      </c>
      <c r="R46137" s="9" t="s">
        <v>368</v>
      </c>
      <c r="S46137" s="50" t="s">
        <v>368</v>
      </c>
      <c r="T46137" s="9" t="s">
        <v>368</v>
      </c>
      <c r="U46137" s="9" t="s">
        <v>368</v>
      </c>
    </row>
    <row r="46138">
      <c r="F46138" s="9"/>
      <c r="N46138" s="50"/>
      <c r="O46138" s="50"/>
      <c r="P46138" s="50"/>
      <c r="Q46138" s="50" t="s">
        <v>368</v>
      </c>
      <c r="R46138" s="9" t="s">
        <v>368</v>
      </c>
      <c r="S46138" s="50" t="s">
        <v>368</v>
      </c>
      <c r="T46138" s="9" t="s">
        <v>368</v>
      </c>
      <c r="U46138" s="9" t="s">
        <v>368</v>
      </c>
    </row>
    <row r="46139">
      <c r="F46139" s="9"/>
      <c r="N46139" s="50"/>
      <c r="O46139" s="50"/>
      <c r="P46139" s="50"/>
      <c r="Q46139" s="50" t="s">
        <v>368</v>
      </c>
      <c r="R46139" s="9" t="s">
        <v>368</v>
      </c>
      <c r="S46139" s="50" t="s">
        <v>368</v>
      </c>
      <c r="T46139" s="9" t="s">
        <v>368</v>
      </c>
      <c r="U46139" s="9" t="s">
        <v>368</v>
      </c>
    </row>
    <row r="46140">
      <c r="F46140" s="9"/>
      <c r="N46140" s="50"/>
      <c r="O46140" s="50"/>
      <c r="P46140" s="50"/>
      <c r="Q46140" s="50" t="s">
        <v>368</v>
      </c>
      <c r="R46140" s="9" t="s">
        <v>368</v>
      </c>
      <c r="S46140" s="50" t="s">
        <v>368</v>
      </c>
      <c r="T46140" s="9" t="s">
        <v>368</v>
      </c>
      <c r="U46140" s="9" t="s">
        <v>368</v>
      </c>
    </row>
    <row r="46141">
      <c r="F46141" s="9"/>
      <c r="N46141" s="50"/>
      <c r="O46141" s="50"/>
      <c r="P46141" s="50"/>
      <c r="Q46141" s="50" t="s">
        <v>368</v>
      </c>
      <c r="R46141" s="9" t="s">
        <v>368</v>
      </c>
      <c r="S46141" s="50" t="s">
        <v>368</v>
      </c>
      <c r="T46141" s="9" t="s">
        <v>368</v>
      </c>
      <c r="U46141" s="9" t="s">
        <v>368</v>
      </c>
    </row>
    <row r="46142">
      <c r="F46142" s="9"/>
      <c r="N46142" s="50"/>
      <c r="O46142" s="50"/>
      <c r="P46142" s="50"/>
      <c r="Q46142" s="50" t="s">
        <v>368</v>
      </c>
      <c r="R46142" s="9" t="s">
        <v>368</v>
      </c>
      <c r="S46142" s="50" t="s">
        <v>368</v>
      </c>
      <c r="T46142" s="9" t="s">
        <v>368</v>
      </c>
      <c r="U46142" s="9" t="s">
        <v>368</v>
      </c>
    </row>
    <row r="46143">
      <c r="F46143" s="9"/>
      <c r="N46143" s="50"/>
      <c r="O46143" s="50"/>
      <c r="P46143" s="50"/>
      <c r="Q46143" s="50" t="s">
        <v>368</v>
      </c>
      <c r="R46143" s="9" t="s">
        <v>368</v>
      </c>
      <c r="S46143" s="50" t="s">
        <v>368</v>
      </c>
      <c r="T46143" s="9" t="s">
        <v>368</v>
      </c>
      <c r="U46143" s="9" t="s">
        <v>368</v>
      </c>
    </row>
    <row r="46144">
      <c r="F46144" s="9"/>
      <c r="N46144" s="50"/>
      <c r="O46144" s="50"/>
      <c r="P46144" s="50"/>
      <c r="Q46144" s="50" t="s">
        <v>368</v>
      </c>
      <c r="R46144" s="9" t="s">
        <v>368</v>
      </c>
      <c r="S46144" s="50" t="s">
        <v>368</v>
      </c>
      <c r="T46144" s="9" t="s">
        <v>368</v>
      </c>
      <c r="U46144" s="9" t="s">
        <v>368</v>
      </c>
    </row>
    <row r="46145">
      <c r="F46145" s="9"/>
      <c r="N46145" s="50"/>
      <c r="O46145" s="50"/>
      <c r="P46145" s="50"/>
      <c r="Q46145" s="50" t="s">
        <v>368</v>
      </c>
      <c r="R46145" s="9" t="s">
        <v>368</v>
      </c>
      <c r="S46145" s="50" t="s">
        <v>368</v>
      </c>
      <c r="T46145" s="9" t="s">
        <v>368</v>
      </c>
      <c r="U46145" s="9" t="s">
        <v>368</v>
      </c>
    </row>
    <row r="46146">
      <c r="F46146" s="9"/>
      <c r="N46146" s="50"/>
      <c r="O46146" s="50"/>
      <c r="P46146" s="50"/>
      <c r="Q46146" s="50" t="s">
        <v>368</v>
      </c>
      <c r="R46146" s="9" t="s">
        <v>368</v>
      </c>
      <c r="S46146" s="50" t="s">
        <v>368</v>
      </c>
      <c r="T46146" s="9" t="s">
        <v>368</v>
      </c>
      <c r="U46146" s="9" t="s">
        <v>368</v>
      </c>
    </row>
    <row r="46147">
      <c r="F46147" s="9"/>
      <c r="N46147" s="50"/>
      <c r="O46147" s="50"/>
      <c r="P46147" s="50"/>
      <c r="Q46147" s="50" t="s">
        <v>368</v>
      </c>
      <c r="R46147" s="9" t="s">
        <v>368</v>
      </c>
      <c r="S46147" s="50" t="s">
        <v>368</v>
      </c>
      <c r="T46147" s="9" t="s">
        <v>368</v>
      </c>
      <c r="U46147" s="9" t="s">
        <v>368</v>
      </c>
    </row>
    <row r="46148">
      <c r="F46148" s="9"/>
      <c r="N46148" s="50"/>
      <c r="O46148" s="50"/>
      <c r="P46148" s="50"/>
      <c r="Q46148" s="50" t="s">
        <v>368</v>
      </c>
      <c r="R46148" s="9" t="s">
        <v>368</v>
      </c>
      <c r="S46148" s="50" t="s">
        <v>368</v>
      </c>
      <c r="T46148" s="9" t="s">
        <v>368</v>
      </c>
      <c r="U46148" s="9" t="s">
        <v>368</v>
      </c>
    </row>
    <row r="46149">
      <c r="F46149" s="9"/>
      <c r="N46149" s="50"/>
      <c r="O46149" s="50"/>
      <c r="P46149" s="50"/>
      <c r="Q46149" s="50" t="s">
        <v>368</v>
      </c>
      <c r="R46149" s="9" t="s">
        <v>368</v>
      </c>
      <c r="S46149" s="50" t="s">
        <v>368</v>
      </c>
      <c r="T46149" s="9" t="s">
        <v>368</v>
      </c>
      <c r="U46149" s="9" t="s">
        <v>368</v>
      </c>
    </row>
    <row r="46150">
      <c r="F46150" s="9"/>
      <c r="N46150" s="50"/>
      <c r="O46150" s="50"/>
      <c r="P46150" s="50"/>
      <c r="Q46150" s="50" t="s">
        <v>368</v>
      </c>
      <c r="R46150" s="9" t="s">
        <v>368</v>
      </c>
      <c r="S46150" s="50" t="s">
        <v>368</v>
      </c>
      <c r="T46150" s="9" t="s">
        <v>368</v>
      </c>
      <c r="U46150" s="9" t="s">
        <v>368</v>
      </c>
    </row>
    <row r="46151">
      <c r="F46151" s="9"/>
      <c r="N46151" s="50"/>
      <c r="O46151" s="50"/>
      <c r="P46151" s="50"/>
      <c r="Q46151" s="50" t="s">
        <v>368</v>
      </c>
      <c r="R46151" s="9" t="s">
        <v>368</v>
      </c>
      <c r="S46151" s="50" t="s">
        <v>368</v>
      </c>
      <c r="T46151" s="9" t="s">
        <v>368</v>
      </c>
      <c r="U46151" s="9" t="s">
        <v>368</v>
      </c>
    </row>
    <row r="46152">
      <c r="F46152" s="9"/>
      <c r="N46152" s="50"/>
      <c r="O46152" s="50"/>
      <c r="P46152" s="50"/>
      <c r="Q46152" s="50" t="s">
        <v>368</v>
      </c>
      <c r="R46152" s="9" t="s">
        <v>368</v>
      </c>
      <c r="S46152" s="50" t="s">
        <v>368</v>
      </c>
      <c r="T46152" s="9" t="s">
        <v>368</v>
      </c>
      <c r="U46152" s="9" t="s">
        <v>368</v>
      </c>
    </row>
    <row r="46153">
      <c r="F46153" s="9"/>
      <c r="N46153" s="50"/>
      <c r="O46153" s="50"/>
      <c r="P46153" s="50"/>
      <c r="Q46153" s="50" t="s">
        <v>368</v>
      </c>
      <c r="R46153" s="9" t="s">
        <v>368</v>
      </c>
      <c r="S46153" s="50" t="s">
        <v>368</v>
      </c>
      <c r="T46153" s="9" t="s">
        <v>368</v>
      </c>
      <c r="U46153" s="9" t="s">
        <v>368</v>
      </c>
    </row>
    <row r="46154">
      <c r="F46154" s="9"/>
      <c r="N46154" s="50"/>
      <c r="O46154" s="50"/>
      <c r="P46154" s="50"/>
      <c r="Q46154" s="50" t="s">
        <v>368</v>
      </c>
      <c r="R46154" s="9" t="s">
        <v>368</v>
      </c>
      <c r="S46154" s="50" t="s">
        <v>368</v>
      </c>
      <c r="T46154" s="9" t="s">
        <v>368</v>
      </c>
      <c r="U46154" s="9" t="s">
        <v>368</v>
      </c>
    </row>
    <row r="46155">
      <c r="F46155" s="9"/>
      <c r="N46155" s="50"/>
      <c r="O46155" s="50"/>
      <c r="P46155" s="50"/>
      <c r="Q46155" s="50" t="s">
        <v>368</v>
      </c>
      <c r="R46155" s="9" t="s">
        <v>368</v>
      </c>
      <c r="S46155" s="50" t="s">
        <v>368</v>
      </c>
      <c r="T46155" s="9" t="s">
        <v>368</v>
      </c>
      <c r="U46155" s="9" t="s">
        <v>368</v>
      </c>
    </row>
    <row r="46156">
      <c r="F46156" s="9"/>
      <c r="N46156" s="50"/>
      <c r="O46156" s="50"/>
      <c r="P46156" s="50"/>
      <c r="Q46156" s="50" t="s">
        <v>368</v>
      </c>
      <c r="R46156" s="9" t="s">
        <v>368</v>
      </c>
      <c r="S46156" s="50" t="s">
        <v>368</v>
      </c>
      <c r="T46156" s="9" t="s">
        <v>368</v>
      </c>
      <c r="U46156" s="9" t="s">
        <v>368</v>
      </c>
    </row>
    <row r="46157">
      <c r="F46157" s="9"/>
      <c r="N46157" s="50"/>
      <c r="O46157" s="50"/>
      <c r="P46157" s="50"/>
      <c r="Q46157" s="50" t="s">
        <v>368</v>
      </c>
      <c r="R46157" s="9" t="s">
        <v>368</v>
      </c>
      <c r="S46157" s="50" t="s">
        <v>368</v>
      </c>
      <c r="T46157" s="9" t="s">
        <v>368</v>
      </c>
      <c r="U46157" s="9" t="s">
        <v>368</v>
      </c>
    </row>
    <row r="46158">
      <c r="F46158" s="9"/>
      <c r="N46158" s="50"/>
      <c r="O46158" s="50"/>
      <c r="P46158" s="50"/>
      <c r="Q46158" s="50" t="s">
        <v>368</v>
      </c>
      <c r="R46158" s="9" t="s">
        <v>368</v>
      </c>
      <c r="S46158" s="50" t="s">
        <v>368</v>
      </c>
      <c r="T46158" s="9" t="s">
        <v>368</v>
      </c>
      <c r="U46158" s="9" t="s">
        <v>368</v>
      </c>
    </row>
    <row r="46159">
      <c r="F46159" s="9"/>
      <c r="N46159" s="50"/>
      <c r="O46159" s="50"/>
      <c r="P46159" s="50"/>
      <c r="Q46159" s="50" t="s">
        <v>368</v>
      </c>
      <c r="R46159" s="9" t="s">
        <v>368</v>
      </c>
      <c r="S46159" s="50" t="s">
        <v>368</v>
      </c>
      <c r="T46159" s="9" t="s">
        <v>368</v>
      </c>
      <c r="U46159" s="9" t="s">
        <v>368</v>
      </c>
    </row>
    <row r="46160">
      <c r="F46160" s="9"/>
      <c r="N46160" s="50"/>
      <c r="O46160" s="50"/>
      <c r="P46160" s="50"/>
      <c r="Q46160" s="50" t="s">
        <v>368</v>
      </c>
      <c r="R46160" s="9" t="s">
        <v>368</v>
      </c>
      <c r="S46160" s="50" t="s">
        <v>368</v>
      </c>
      <c r="T46160" s="9" t="s">
        <v>368</v>
      </c>
      <c r="U46160" s="9" t="s">
        <v>368</v>
      </c>
    </row>
    <row r="46161">
      <c r="F46161" s="9"/>
      <c r="N46161" s="50"/>
      <c r="O46161" s="50"/>
      <c r="P46161" s="50"/>
      <c r="Q46161" s="50" t="s">
        <v>368</v>
      </c>
      <c r="R46161" s="9" t="s">
        <v>368</v>
      </c>
      <c r="S46161" s="50" t="s">
        <v>368</v>
      </c>
      <c r="T46161" s="9" t="s">
        <v>368</v>
      </c>
      <c r="U46161" s="9" t="s">
        <v>368</v>
      </c>
    </row>
    <row r="46162">
      <c r="F46162" s="9"/>
      <c r="N46162" s="50"/>
      <c r="O46162" s="50"/>
      <c r="P46162" s="50"/>
      <c r="Q46162" s="50" t="s">
        <v>368</v>
      </c>
      <c r="R46162" s="9" t="s">
        <v>368</v>
      </c>
      <c r="S46162" s="50" t="s">
        <v>368</v>
      </c>
      <c r="T46162" s="9" t="s">
        <v>368</v>
      </c>
      <c r="U46162" s="9" t="s">
        <v>368</v>
      </c>
    </row>
    <row r="46163">
      <c r="F46163" s="9"/>
      <c r="N46163" s="50"/>
      <c r="O46163" s="50"/>
      <c r="P46163" s="50"/>
      <c r="Q46163" s="50" t="s">
        <v>368</v>
      </c>
      <c r="R46163" s="9" t="s">
        <v>368</v>
      </c>
      <c r="S46163" s="50" t="s">
        <v>368</v>
      </c>
      <c r="T46163" s="9" t="s">
        <v>368</v>
      </c>
      <c r="U46163" s="9" t="s">
        <v>368</v>
      </c>
    </row>
    <row r="46164">
      <c r="F46164" s="9"/>
      <c r="N46164" s="50"/>
      <c r="O46164" s="50"/>
      <c r="P46164" s="50"/>
      <c r="Q46164" s="50" t="s">
        <v>368</v>
      </c>
      <c r="R46164" s="9" t="s">
        <v>368</v>
      </c>
      <c r="S46164" s="50" t="s">
        <v>368</v>
      </c>
      <c r="T46164" s="9" t="s">
        <v>368</v>
      </c>
      <c r="U46164" s="9" t="s">
        <v>368</v>
      </c>
    </row>
    <row r="46165">
      <c r="F46165" s="9"/>
      <c r="N46165" s="50"/>
      <c r="O46165" s="50"/>
      <c r="P46165" s="50"/>
      <c r="Q46165" s="50" t="s">
        <v>368</v>
      </c>
      <c r="R46165" s="9" t="s">
        <v>368</v>
      </c>
      <c r="S46165" s="50" t="s">
        <v>368</v>
      </c>
      <c r="T46165" s="9" t="s">
        <v>368</v>
      </c>
      <c r="U46165" s="9" t="s">
        <v>368</v>
      </c>
    </row>
    <row r="46166">
      <c r="F46166" s="9"/>
      <c r="N46166" s="50"/>
      <c r="O46166" s="50"/>
      <c r="P46166" s="50"/>
      <c r="Q46166" s="50" t="s">
        <v>368</v>
      </c>
      <c r="R46166" s="9" t="s">
        <v>368</v>
      </c>
      <c r="S46166" s="50" t="s">
        <v>368</v>
      </c>
      <c r="T46166" s="9" t="s">
        <v>368</v>
      </c>
      <c r="U46166" s="9" t="s">
        <v>368</v>
      </c>
    </row>
    <row r="46167">
      <c r="F46167" s="9"/>
      <c r="N46167" s="50"/>
      <c r="O46167" s="50"/>
      <c r="P46167" s="50"/>
      <c r="Q46167" s="50" t="s">
        <v>368</v>
      </c>
      <c r="R46167" s="9" t="s">
        <v>368</v>
      </c>
      <c r="S46167" s="50" t="s">
        <v>368</v>
      </c>
      <c r="T46167" s="9" t="s">
        <v>368</v>
      </c>
      <c r="U46167" s="9" t="s">
        <v>368</v>
      </c>
    </row>
    <row r="46168">
      <c r="F46168" s="9"/>
      <c r="N46168" s="50"/>
      <c r="O46168" s="50"/>
      <c r="P46168" s="50"/>
      <c r="Q46168" s="50" t="s">
        <v>368</v>
      </c>
      <c r="R46168" s="9" t="s">
        <v>368</v>
      </c>
      <c r="S46168" s="50" t="s">
        <v>368</v>
      </c>
      <c r="T46168" s="9" t="s">
        <v>368</v>
      </c>
      <c r="U46168" s="9" t="s">
        <v>368</v>
      </c>
    </row>
    <row r="46169">
      <c r="F46169" s="9"/>
      <c r="N46169" s="50"/>
      <c r="O46169" s="50"/>
      <c r="P46169" s="50"/>
      <c r="Q46169" s="50" t="s">
        <v>368</v>
      </c>
      <c r="R46169" s="9" t="s">
        <v>368</v>
      </c>
      <c r="S46169" s="50" t="s">
        <v>368</v>
      </c>
      <c r="T46169" s="9" t="s">
        <v>368</v>
      </c>
      <c r="U46169" s="9" t="s">
        <v>368</v>
      </c>
    </row>
    <row r="46170">
      <c r="F46170" s="9"/>
      <c r="N46170" s="50"/>
      <c r="O46170" s="50"/>
      <c r="P46170" s="50"/>
      <c r="Q46170" s="50" t="s">
        <v>368</v>
      </c>
      <c r="R46170" s="9" t="s">
        <v>368</v>
      </c>
      <c r="S46170" s="50" t="s">
        <v>368</v>
      </c>
      <c r="T46170" s="9" t="s">
        <v>368</v>
      </c>
      <c r="U46170" s="9" t="s">
        <v>368</v>
      </c>
    </row>
    <row r="46171">
      <c r="F46171" s="9"/>
      <c r="N46171" s="50"/>
      <c r="O46171" s="50"/>
      <c r="P46171" s="50"/>
      <c r="Q46171" s="50" t="s">
        <v>368</v>
      </c>
      <c r="R46171" s="9" t="s">
        <v>368</v>
      </c>
      <c r="S46171" s="50" t="s">
        <v>368</v>
      </c>
      <c r="T46171" s="9" t="s">
        <v>368</v>
      </c>
      <c r="U46171" s="9" t="s">
        <v>368</v>
      </c>
    </row>
    <row r="46172">
      <c r="F46172" s="9"/>
      <c r="N46172" s="50"/>
      <c r="O46172" s="50"/>
      <c r="P46172" s="50"/>
      <c r="Q46172" s="50" t="s">
        <v>368</v>
      </c>
      <c r="R46172" s="9" t="s">
        <v>368</v>
      </c>
      <c r="S46172" s="50" t="s">
        <v>368</v>
      </c>
      <c r="T46172" s="9" t="s">
        <v>368</v>
      </c>
      <c r="U46172" s="9" t="s">
        <v>368</v>
      </c>
    </row>
    <row r="46173">
      <c r="F46173" s="9"/>
      <c r="N46173" s="50"/>
      <c r="O46173" s="50"/>
      <c r="P46173" s="50"/>
      <c r="Q46173" s="50" t="s">
        <v>368</v>
      </c>
      <c r="R46173" s="9" t="s">
        <v>368</v>
      </c>
      <c r="S46173" s="50" t="s">
        <v>368</v>
      </c>
      <c r="T46173" s="9" t="s">
        <v>368</v>
      </c>
      <c r="U46173" s="9" t="s">
        <v>368</v>
      </c>
    </row>
    <row r="46174">
      <c r="F46174" s="9"/>
      <c r="N46174" s="50"/>
      <c r="O46174" s="50"/>
      <c r="P46174" s="50"/>
      <c r="Q46174" s="50" t="s">
        <v>368</v>
      </c>
      <c r="R46174" s="9" t="s">
        <v>368</v>
      </c>
      <c r="S46174" s="50" t="s">
        <v>368</v>
      </c>
      <c r="T46174" s="9" t="s">
        <v>368</v>
      </c>
      <c r="U46174" s="9" t="s">
        <v>368</v>
      </c>
    </row>
    <row r="46175">
      <c r="F46175" s="9"/>
      <c r="N46175" s="50"/>
      <c r="O46175" s="50"/>
      <c r="P46175" s="50"/>
      <c r="Q46175" s="50" t="s">
        <v>368</v>
      </c>
      <c r="R46175" s="9" t="s">
        <v>368</v>
      </c>
      <c r="S46175" s="50" t="s">
        <v>368</v>
      </c>
      <c r="T46175" s="9" t="s">
        <v>368</v>
      </c>
      <c r="U46175" s="9" t="s">
        <v>368</v>
      </c>
    </row>
    <row r="46176">
      <c r="F46176" s="9"/>
      <c r="N46176" s="50"/>
      <c r="O46176" s="50"/>
      <c r="P46176" s="50"/>
      <c r="Q46176" s="50" t="s">
        <v>368</v>
      </c>
      <c r="R46176" s="9" t="s">
        <v>368</v>
      </c>
      <c r="S46176" s="50" t="s">
        <v>368</v>
      </c>
      <c r="T46176" s="9" t="s">
        <v>368</v>
      </c>
      <c r="U46176" s="9" t="s">
        <v>368</v>
      </c>
    </row>
    <row r="46177">
      <c r="F46177" s="9"/>
      <c r="N46177" s="50"/>
      <c r="O46177" s="50"/>
      <c r="P46177" s="50"/>
      <c r="Q46177" s="50" t="s">
        <v>368</v>
      </c>
      <c r="R46177" s="9" t="s">
        <v>368</v>
      </c>
      <c r="S46177" s="50" t="s">
        <v>368</v>
      </c>
      <c r="T46177" s="9" t="s">
        <v>368</v>
      </c>
      <c r="U46177" s="9" t="s">
        <v>368</v>
      </c>
    </row>
    <row r="46178">
      <c r="F46178" s="9"/>
      <c r="N46178" s="50"/>
      <c r="O46178" s="50"/>
      <c r="P46178" s="50"/>
      <c r="Q46178" s="50" t="s">
        <v>368</v>
      </c>
      <c r="R46178" s="9" t="s">
        <v>368</v>
      </c>
      <c r="S46178" s="50" t="s">
        <v>368</v>
      </c>
      <c r="T46178" s="9" t="s">
        <v>368</v>
      </c>
      <c r="U46178" s="9" t="s">
        <v>368</v>
      </c>
    </row>
    <row r="46179">
      <c r="F46179" s="9"/>
      <c r="N46179" s="50"/>
      <c r="O46179" s="50"/>
      <c r="P46179" s="50"/>
      <c r="Q46179" s="50" t="s">
        <v>368</v>
      </c>
      <c r="R46179" s="9" t="s">
        <v>368</v>
      </c>
      <c r="S46179" s="50" t="s">
        <v>368</v>
      </c>
      <c r="T46179" s="9" t="s">
        <v>368</v>
      </c>
      <c r="U46179" s="9" t="s">
        <v>368</v>
      </c>
    </row>
    <row r="46180">
      <c r="F46180" s="9"/>
      <c r="N46180" s="50"/>
      <c r="O46180" s="50"/>
      <c r="P46180" s="50"/>
      <c r="Q46180" s="50" t="s">
        <v>368</v>
      </c>
      <c r="R46180" s="9" t="s">
        <v>368</v>
      </c>
      <c r="S46180" s="50" t="s">
        <v>368</v>
      </c>
      <c r="T46180" s="9" t="s">
        <v>368</v>
      </c>
      <c r="U46180" s="9" t="s">
        <v>368</v>
      </c>
    </row>
    <row r="46181">
      <c r="F46181" s="9"/>
      <c r="N46181" s="50"/>
      <c r="O46181" s="50"/>
      <c r="P46181" s="50"/>
      <c r="Q46181" s="50" t="s">
        <v>368</v>
      </c>
      <c r="R46181" s="9" t="s">
        <v>368</v>
      </c>
      <c r="S46181" s="50" t="s">
        <v>368</v>
      </c>
      <c r="T46181" s="9" t="s">
        <v>368</v>
      </c>
      <c r="U46181" s="9" t="s">
        <v>368</v>
      </c>
    </row>
    <row r="46182">
      <c r="F46182" s="9"/>
      <c r="N46182" s="50"/>
      <c r="O46182" s="50"/>
      <c r="P46182" s="50"/>
      <c r="Q46182" s="50" t="s">
        <v>368</v>
      </c>
      <c r="R46182" s="9" t="s">
        <v>368</v>
      </c>
      <c r="S46182" s="50" t="s">
        <v>368</v>
      </c>
      <c r="T46182" s="9" t="s">
        <v>368</v>
      </c>
      <c r="U46182" s="9" t="s">
        <v>368</v>
      </c>
    </row>
    <row r="46183">
      <c r="F46183" s="9"/>
      <c r="N46183" s="50"/>
      <c r="O46183" s="50"/>
      <c r="P46183" s="50"/>
      <c r="Q46183" s="50" t="s">
        <v>368</v>
      </c>
      <c r="R46183" s="9" t="s">
        <v>368</v>
      </c>
      <c r="S46183" s="50" t="s">
        <v>368</v>
      </c>
      <c r="T46183" s="9" t="s">
        <v>368</v>
      </c>
      <c r="U46183" s="9" t="s">
        <v>368</v>
      </c>
    </row>
    <row r="46184">
      <c r="F46184" s="9"/>
      <c r="N46184" s="50"/>
      <c r="O46184" s="50"/>
      <c r="P46184" s="50"/>
      <c r="Q46184" s="50" t="s">
        <v>368</v>
      </c>
      <c r="R46184" s="9" t="s">
        <v>368</v>
      </c>
      <c r="S46184" s="50" t="s">
        <v>368</v>
      </c>
      <c r="T46184" s="9" t="s">
        <v>368</v>
      </c>
      <c r="U46184" s="9" t="s">
        <v>368</v>
      </c>
    </row>
    <row r="46185">
      <c r="F46185" s="9"/>
      <c r="N46185" s="50"/>
      <c r="O46185" s="50"/>
      <c r="P46185" s="50"/>
      <c r="Q46185" s="50" t="s">
        <v>368</v>
      </c>
      <c r="R46185" s="9" t="s">
        <v>368</v>
      </c>
      <c r="S46185" s="50" t="s">
        <v>368</v>
      </c>
      <c r="T46185" s="9" t="s">
        <v>368</v>
      </c>
      <c r="U46185" s="9" t="s">
        <v>368</v>
      </c>
    </row>
    <row r="46186">
      <c r="F46186" s="9"/>
      <c r="N46186" s="50"/>
      <c r="O46186" s="50"/>
      <c r="P46186" s="50"/>
      <c r="Q46186" s="50" t="s">
        <v>368</v>
      </c>
      <c r="R46186" s="9" t="s">
        <v>368</v>
      </c>
      <c r="S46186" s="50" t="s">
        <v>368</v>
      </c>
      <c r="T46186" s="9" t="s">
        <v>368</v>
      </c>
      <c r="U46186" s="9" t="s">
        <v>368</v>
      </c>
    </row>
    <row r="46187">
      <c r="F46187" s="9"/>
      <c r="N46187" s="50"/>
      <c r="O46187" s="50"/>
      <c r="P46187" s="50"/>
      <c r="Q46187" s="50" t="s">
        <v>368</v>
      </c>
      <c r="R46187" s="9" t="s">
        <v>368</v>
      </c>
      <c r="S46187" s="50" t="s">
        <v>368</v>
      </c>
      <c r="T46187" s="9" t="s">
        <v>368</v>
      </c>
      <c r="U46187" s="9" t="s">
        <v>368</v>
      </c>
    </row>
    <row r="46188">
      <c r="F46188" s="9"/>
      <c r="N46188" s="50"/>
      <c r="O46188" s="50"/>
      <c r="P46188" s="50"/>
      <c r="Q46188" s="50" t="s">
        <v>368</v>
      </c>
      <c r="R46188" s="9" t="s">
        <v>368</v>
      </c>
      <c r="S46188" s="50" t="s">
        <v>368</v>
      </c>
      <c r="T46188" s="9" t="s">
        <v>368</v>
      </c>
      <c r="U46188" s="9" t="s">
        <v>368</v>
      </c>
    </row>
    <row r="46189">
      <c r="F46189" s="9"/>
      <c r="N46189" s="50"/>
      <c r="O46189" s="50"/>
      <c r="P46189" s="50"/>
      <c r="Q46189" s="50" t="s">
        <v>368</v>
      </c>
      <c r="R46189" s="9" t="s">
        <v>368</v>
      </c>
      <c r="S46189" s="50" t="s">
        <v>368</v>
      </c>
      <c r="T46189" s="9" t="s">
        <v>368</v>
      </c>
      <c r="U46189" s="9" t="s">
        <v>368</v>
      </c>
    </row>
    <row r="46190">
      <c r="F46190" s="9"/>
      <c r="N46190" s="50"/>
      <c r="O46190" s="50"/>
      <c r="P46190" s="50"/>
      <c r="Q46190" s="50" t="s">
        <v>368</v>
      </c>
      <c r="R46190" s="9" t="s">
        <v>368</v>
      </c>
      <c r="S46190" s="50" t="s">
        <v>368</v>
      </c>
      <c r="T46190" s="9" t="s">
        <v>368</v>
      </c>
      <c r="U46190" s="9" t="s">
        <v>368</v>
      </c>
    </row>
    <row r="46191">
      <c r="F46191" s="9"/>
      <c r="N46191" s="50"/>
      <c r="O46191" s="50"/>
      <c r="P46191" s="50"/>
      <c r="Q46191" s="50" t="s">
        <v>368</v>
      </c>
      <c r="R46191" s="9" t="s">
        <v>368</v>
      </c>
      <c r="S46191" s="50" t="s">
        <v>368</v>
      </c>
      <c r="T46191" s="9" t="s">
        <v>368</v>
      </c>
      <c r="U46191" s="9" t="s">
        <v>368</v>
      </c>
    </row>
    <row r="46192">
      <c r="F46192" s="9"/>
      <c r="N46192" s="50"/>
      <c r="O46192" s="50"/>
      <c r="P46192" s="50"/>
      <c r="Q46192" s="50" t="s">
        <v>368</v>
      </c>
      <c r="R46192" s="9" t="s">
        <v>368</v>
      </c>
      <c r="S46192" s="50" t="s">
        <v>368</v>
      </c>
      <c r="T46192" s="9" t="s">
        <v>368</v>
      </c>
      <c r="U46192" s="9" t="s">
        <v>368</v>
      </c>
    </row>
    <row r="46193">
      <c r="F46193" s="9"/>
      <c r="N46193" s="50"/>
      <c r="O46193" s="50"/>
      <c r="P46193" s="50"/>
      <c r="Q46193" s="50" t="s">
        <v>368</v>
      </c>
      <c r="R46193" s="9" t="s">
        <v>368</v>
      </c>
      <c r="S46193" s="50" t="s">
        <v>368</v>
      </c>
      <c r="T46193" s="9" t="s">
        <v>368</v>
      </c>
      <c r="U46193" s="9" t="s">
        <v>368</v>
      </c>
    </row>
    <row r="46194">
      <c r="F46194" s="9"/>
      <c r="N46194" s="50"/>
      <c r="O46194" s="50"/>
      <c r="P46194" s="50"/>
      <c r="Q46194" s="50" t="s">
        <v>368</v>
      </c>
      <c r="R46194" s="9" t="s">
        <v>368</v>
      </c>
      <c r="S46194" s="50" t="s">
        <v>368</v>
      </c>
      <c r="T46194" s="9" t="s">
        <v>368</v>
      </c>
      <c r="U46194" s="9" t="s">
        <v>368</v>
      </c>
    </row>
    <row r="46195">
      <c r="F46195" s="9"/>
      <c r="N46195" s="50"/>
      <c r="O46195" s="50"/>
      <c r="P46195" s="50"/>
      <c r="Q46195" s="50" t="s">
        <v>368</v>
      </c>
      <c r="R46195" s="9" t="s">
        <v>368</v>
      </c>
      <c r="S46195" s="50" t="s">
        <v>368</v>
      </c>
      <c r="T46195" s="9" t="s">
        <v>368</v>
      </c>
      <c r="U46195" s="9" t="s">
        <v>368</v>
      </c>
    </row>
    <row r="46196">
      <c r="F46196" s="9"/>
      <c r="N46196" s="50"/>
      <c r="O46196" s="50"/>
      <c r="P46196" s="50"/>
      <c r="Q46196" s="50" t="s">
        <v>368</v>
      </c>
      <c r="R46196" s="9" t="s">
        <v>368</v>
      </c>
      <c r="S46196" s="50" t="s">
        <v>368</v>
      </c>
      <c r="T46196" s="9" t="s">
        <v>368</v>
      </c>
      <c r="U46196" s="9" t="s">
        <v>368</v>
      </c>
    </row>
    <row r="46197">
      <c r="F46197" s="9"/>
      <c r="N46197" s="50"/>
      <c r="O46197" s="50"/>
      <c r="P46197" s="50"/>
      <c r="Q46197" s="50" t="s">
        <v>368</v>
      </c>
      <c r="R46197" s="9" t="s">
        <v>368</v>
      </c>
      <c r="S46197" s="50" t="s">
        <v>368</v>
      </c>
      <c r="T46197" s="9" t="s">
        <v>368</v>
      </c>
      <c r="U46197" s="9" t="s">
        <v>368</v>
      </c>
    </row>
    <row r="46198">
      <c r="F46198" s="9"/>
      <c r="N46198" s="50"/>
      <c r="O46198" s="50"/>
      <c r="P46198" s="50"/>
      <c r="Q46198" s="50" t="s">
        <v>368</v>
      </c>
      <c r="R46198" s="9" t="s">
        <v>368</v>
      </c>
      <c r="S46198" s="50" t="s">
        <v>368</v>
      </c>
      <c r="T46198" s="9" t="s">
        <v>368</v>
      </c>
      <c r="U46198" s="9" t="s">
        <v>368</v>
      </c>
    </row>
    <row r="46199">
      <c r="F46199" s="9"/>
      <c r="N46199" s="50"/>
      <c r="O46199" s="50"/>
      <c r="P46199" s="50"/>
      <c r="Q46199" s="50" t="s">
        <v>368</v>
      </c>
      <c r="R46199" s="9" t="s">
        <v>368</v>
      </c>
      <c r="S46199" s="50" t="s">
        <v>368</v>
      </c>
      <c r="T46199" s="9" t="s">
        <v>368</v>
      </c>
      <c r="U46199" s="9" t="s">
        <v>368</v>
      </c>
    </row>
    <row r="46200">
      <c r="F46200" s="9"/>
      <c r="N46200" s="50"/>
      <c r="O46200" s="50"/>
      <c r="P46200" s="50"/>
      <c r="Q46200" s="50" t="s">
        <v>368</v>
      </c>
      <c r="R46200" s="9" t="s">
        <v>368</v>
      </c>
      <c r="S46200" s="50" t="s">
        <v>368</v>
      </c>
      <c r="T46200" s="9" t="s">
        <v>368</v>
      </c>
      <c r="U46200" s="9" t="s">
        <v>368</v>
      </c>
    </row>
    <row r="46201">
      <c r="F46201" s="9"/>
      <c r="N46201" s="50"/>
      <c r="O46201" s="50"/>
      <c r="P46201" s="50"/>
      <c r="Q46201" s="50" t="s">
        <v>368</v>
      </c>
      <c r="R46201" s="9" t="s">
        <v>368</v>
      </c>
      <c r="S46201" s="50" t="s">
        <v>368</v>
      </c>
      <c r="T46201" s="9" t="s">
        <v>368</v>
      </c>
      <c r="U46201" s="9" t="s">
        <v>368</v>
      </c>
    </row>
    <row r="46202">
      <c r="F46202" s="9"/>
      <c r="N46202" s="50"/>
      <c r="O46202" s="50"/>
      <c r="P46202" s="50"/>
      <c r="Q46202" s="50" t="s">
        <v>368</v>
      </c>
      <c r="R46202" s="9" t="s">
        <v>368</v>
      </c>
      <c r="S46202" s="50" t="s">
        <v>368</v>
      </c>
      <c r="T46202" s="9" t="s">
        <v>368</v>
      </c>
      <c r="U46202" s="9" t="s">
        <v>368</v>
      </c>
    </row>
    <row r="46203">
      <c r="F46203" s="9"/>
      <c r="N46203" s="50"/>
      <c r="O46203" s="50"/>
      <c r="P46203" s="50"/>
      <c r="Q46203" s="50" t="s">
        <v>368</v>
      </c>
      <c r="R46203" s="9" t="s">
        <v>368</v>
      </c>
      <c r="S46203" s="50" t="s">
        <v>368</v>
      </c>
      <c r="T46203" s="9" t="s">
        <v>368</v>
      </c>
      <c r="U46203" s="9" t="s">
        <v>368</v>
      </c>
    </row>
    <row r="46204">
      <c r="F46204" s="9"/>
      <c r="N46204" s="50"/>
      <c r="O46204" s="50"/>
      <c r="P46204" s="50"/>
      <c r="Q46204" s="50" t="s">
        <v>368</v>
      </c>
      <c r="R46204" s="9" t="s">
        <v>368</v>
      </c>
      <c r="S46204" s="50" t="s">
        <v>368</v>
      </c>
      <c r="T46204" s="9" t="s">
        <v>368</v>
      </c>
      <c r="U46204" s="9" t="s">
        <v>368</v>
      </c>
    </row>
    <row r="46205">
      <c r="F46205" s="9"/>
      <c r="N46205" s="50"/>
      <c r="O46205" s="50"/>
      <c r="P46205" s="50"/>
      <c r="Q46205" s="50" t="s">
        <v>368</v>
      </c>
      <c r="R46205" s="9" t="s">
        <v>368</v>
      </c>
      <c r="S46205" s="50" t="s">
        <v>368</v>
      </c>
      <c r="T46205" s="9" t="s">
        <v>368</v>
      </c>
      <c r="U46205" s="9" t="s">
        <v>368</v>
      </c>
    </row>
    <row r="46206">
      <c r="F46206" s="9"/>
      <c r="N46206" s="50"/>
      <c r="O46206" s="50"/>
      <c r="P46206" s="50"/>
      <c r="Q46206" s="50" t="s">
        <v>368</v>
      </c>
      <c r="R46206" s="9" t="s">
        <v>368</v>
      </c>
      <c r="S46206" s="50" t="s">
        <v>368</v>
      </c>
      <c r="T46206" s="9" t="s">
        <v>368</v>
      </c>
      <c r="U46206" s="9" t="s">
        <v>368</v>
      </c>
    </row>
    <row r="46207">
      <c r="F46207" s="9"/>
      <c r="N46207" s="50"/>
      <c r="O46207" s="50"/>
      <c r="P46207" s="50"/>
      <c r="Q46207" s="50" t="s">
        <v>368</v>
      </c>
      <c r="R46207" s="9" t="s">
        <v>368</v>
      </c>
      <c r="S46207" s="50" t="s">
        <v>368</v>
      </c>
      <c r="T46207" s="9" t="s">
        <v>368</v>
      </c>
      <c r="U46207" s="9" t="s">
        <v>368</v>
      </c>
    </row>
    <row r="46208">
      <c r="F46208" s="9"/>
      <c r="N46208" s="50"/>
      <c r="O46208" s="50"/>
      <c r="P46208" s="50"/>
      <c r="Q46208" s="50" t="s">
        <v>368</v>
      </c>
      <c r="R46208" s="9" t="s">
        <v>368</v>
      </c>
      <c r="S46208" s="50" t="s">
        <v>368</v>
      </c>
      <c r="T46208" s="9" t="s">
        <v>368</v>
      </c>
      <c r="U46208" s="9" t="s">
        <v>368</v>
      </c>
    </row>
    <row r="46209">
      <c r="F46209" s="9"/>
      <c r="N46209" s="50"/>
      <c r="O46209" s="50"/>
      <c r="P46209" s="50"/>
      <c r="Q46209" s="50" t="s">
        <v>368</v>
      </c>
      <c r="R46209" s="9" t="s">
        <v>368</v>
      </c>
      <c r="S46209" s="50" t="s">
        <v>368</v>
      </c>
      <c r="T46209" s="9" t="s">
        <v>368</v>
      </c>
      <c r="U46209" s="9" t="s">
        <v>368</v>
      </c>
    </row>
    <row r="46210">
      <c r="F46210" s="9"/>
      <c r="N46210" s="50"/>
      <c r="O46210" s="50"/>
      <c r="P46210" s="50"/>
      <c r="Q46210" s="50" t="s">
        <v>368</v>
      </c>
      <c r="R46210" s="9" t="s">
        <v>368</v>
      </c>
      <c r="S46210" s="50" t="s">
        <v>368</v>
      </c>
      <c r="T46210" s="9" t="s">
        <v>368</v>
      </c>
      <c r="U46210" s="9" t="s">
        <v>368</v>
      </c>
    </row>
    <row r="46211">
      <c r="F46211" s="9"/>
      <c r="N46211" s="50"/>
      <c r="O46211" s="50"/>
      <c r="P46211" s="50"/>
      <c r="Q46211" s="50" t="s">
        <v>368</v>
      </c>
      <c r="R46211" s="9" t="s">
        <v>368</v>
      </c>
      <c r="S46211" s="50" t="s">
        <v>368</v>
      </c>
      <c r="T46211" s="9" t="s">
        <v>368</v>
      </c>
      <c r="U46211" s="9" t="s">
        <v>368</v>
      </c>
    </row>
    <row r="46212">
      <c r="F46212" s="9"/>
      <c r="N46212" s="50"/>
      <c r="O46212" s="50"/>
      <c r="P46212" s="50"/>
      <c r="Q46212" s="50" t="s">
        <v>368</v>
      </c>
      <c r="R46212" s="9" t="s">
        <v>368</v>
      </c>
      <c r="S46212" s="50" t="s">
        <v>368</v>
      </c>
      <c r="T46212" s="9" t="s">
        <v>368</v>
      </c>
      <c r="U46212" s="9" t="s">
        <v>368</v>
      </c>
    </row>
    <row r="46213">
      <c r="F46213" s="9"/>
      <c r="N46213" s="50"/>
      <c r="O46213" s="50"/>
      <c r="P46213" s="50"/>
      <c r="Q46213" s="50" t="s">
        <v>368</v>
      </c>
      <c r="R46213" s="9" t="s">
        <v>368</v>
      </c>
      <c r="S46213" s="50" t="s">
        <v>368</v>
      </c>
      <c r="T46213" s="9" t="s">
        <v>368</v>
      </c>
      <c r="U46213" s="9" t="s">
        <v>368</v>
      </c>
    </row>
    <row r="46214">
      <c r="F46214" s="9"/>
      <c r="N46214" s="50"/>
      <c r="O46214" s="50"/>
      <c r="P46214" s="50"/>
      <c r="Q46214" s="50" t="s">
        <v>368</v>
      </c>
      <c r="R46214" s="9" t="s">
        <v>368</v>
      </c>
      <c r="S46214" s="50" t="s">
        <v>368</v>
      </c>
      <c r="T46214" s="9" t="s">
        <v>368</v>
      </c>
      <c r="U46214" s="9" t="s">
        <v>368</v>
      </c>
    </row>
    <row r="46215">
      <c r="F46215" s="9"/>
      <c r="N46215" s="50"/>
      <c r="O46215" s="50"/>
      <c r="P46215" s="50"/>
      <c r="Q46215" s="50" t="s">
        <v>368</v>
      </c>
      <c r="R46215" s="9" t="s">
        <v>368</v>
      </c>
      <c r="S46215" s="50" t="s">
        <v>368</v>
      </c>
      <c r="T46215" s="9" t="s">
        <v>368</v>
      </c>
      <c r="U46215" s="9" t="s">
        <v>368</v>
      </c>
    </row>
    <row r="46216">
      <c r="F46216" s="9"/>
      <c r="N46216" s="50"/>
      <c r="O46216" s="50"/>
      <c r="P46216" s="50"/>
      <c r="Q46216" s="50" t="s">
        <v>368</v>
      </c>
      <c r="R46216" s="9" t="s">
        <v>368</v>
      </c>
      <c r="S46216" s="50" t="s">
        <v>368</v>
      </c>
      <c r="T46216" s="9" t="s">
        <v>368</v>
      </c>
      <c r="U46216" s="9" t="s">
        <v>368</v>
      </c>
    </row>
    <row r="46217">
      <c r="F46217" s="9"/>
      <c r="N46217" s="50"/>
      <c r="O46217" s="50"/>
      <c r="P46217" s="50"/>
      <c r="Q46217" s="50" t="s">
        <v>368</v>
      </c>
      <c r="R46217" s="9" t="s">
        <v>368</v>
      </c>
      <c r="S46217" s="50" t="s">
        <v>368</v>
      </c>
      <c r="T46217" s="9" t="s">
        <v>368</v>
      </c>
      <c r="U46217" s="9" t="s">
        <v>368</v>
      </c>
    </row>
    <row r="46218">
      <c r="F46218" s="9"/>
      <c r="N46218" s="50"/>
      <c r="O46218" s="50"/>
      <c r="P46218" s="50"/>
      <c r="Q46218" s="50" t="s">
        <v>368</v>
      </c>
      <c r="R46218" s="9" t="s">
        <v>368</v>
      </c>
      <c r="S46218" s="50" t="s">
        <v>368</v>
      </c>
      <c r="T46218" s="9" t="s">
        <v>368</v>
      </c>
      <c r="U46218" s="9" t="s">
        <v>368</v>
      </c>
    </row>
    <row r="46219">
      <c r="F46219" s="9"/>
      <c r="N46219" s="50"/>
      <c r="O46219" s="50"/>
      <c r="P46219" s="50"/>
      <c r="Q46219" s="50" t="s">
        <v>368</v>
      </c>
      <c r="R46219" s="9" t="s">
        <v>368</v>
      </c>
      <c r="S46219" s="50" t="s">
        <v>368</v>
      </c>
      <c r="T46219" s="9" t="s">
        <v>368</v>
      </c>
      <c r="U46219" s="9" t="s">
        <v>368</v>
      </c>
    </row>
    <row r="46220">
      <c r="F46220" s="9"/>
      <c r="N46220" s="50"/>
      <c r="O46220" s="50"/>
      <c r="P46220" s="50"/>
      <c r="Q46220" s="50" t="s">
        <v>368</v>
      </c>
      <c r="R46220" s="9" t="s">
        <v>368</v>
      </c>
      <c r="S46220" s="50" t="s">
        <v>368</v>
      </c>
      <c r="T46220" s="9" t="s">
        <v>368</v>
      </c>
      <c r="U46220" s="9" t="s">
        <v>368</v>
      </c>
    </row>
    <row r="46221">
      <c r="F46221" s="9"/>
      <c r="N46221" s="50"/>
      <c r="O46221" s="50"/>
      <c r="P46221" s="50"/>
      <c r="Q46221" s="50" t="s">
        <v>368</v>
      </c>
      <c r="R46221" s="9" t="s">
        <v>368</v>
      </c>
      <c r="S46221" s="50" t="s">
        <v>368</v>
      </c>
      <c r="T46221" s="9" t="s">
        <v>368</v>
      </c>
      <c r="U46221" s="9" t="s">
        <v>368</v>
      </c>
    </row>
    <row r="46222">
      <c r="F46222" s="9"/>
      <c r="N46222" s="50"/>
      <c r="O46222" s="50"/>
      <c r="P46222" s="50"/>
      <c r="Q46222" s="50" t="s">
        <v>368</v>
      </c>
      <c r="R46222" s="9" t="s">
        <v>368</v>
      </c>
      <c r="S46222" s="50" t="s">
        <v>368</v>
      </c>
      <c r="T46222" s="9" t="s">
        <v>368</v>
      </c>
      <c r="U46222" s="9" t="s">
        <v>368</v>
      </c>
    </row>
    <row r="46223">
      <c r="F46223" s="9"/>
      <c r="N46223" s="50"/>
      <c r="O46223" s="50"/>
      <c r="P46223" s="50"/>
      <c r="Q46223" s="50" t="s">
        <v>368</v>
      </c>
      <c r="R46223" s="9" t="s">
        <v>368</v>
      </c>
      <c r="S46223" s="50" t="s">
        <v>368</v>
      </c>
      <c r="T46223" s="9" t="s">
        <v>368</v>
      </c>
      <c r="U46223" s="9" t="s">
        <v>368</v>
      </c>
    </row>
    <row r="46224">
      <c r="F46224" s="9"/>
      <c r="N46224" s="50"/>
      <c r="O46224" s="50"/>
      <c r="P46224" s="50"/>
      <c r="Q46224" s="50" t="s">
        <v>368</v>
      </c>
      <c r="R46224" s="9" t="s">
        <v>368</v>
      </c>
      <c r="S46224" s="50" t="s">
        <v>368</v>
      </c>
      <c r="T46224" s="9" t="s">
        <v>368</v>
      </c>
      <c r="U46224" s="9" t="s">
        <v>368</v>
      </c>
    </row>
    <row r="46225">
      <c r="F46225" s="9"/>
      <c r="N46225" s="50"/>
      <c r="O46225" s="50"/>
      <c r="P46225" s="50"/>
      <c r="Q46225" s="50" t="s">
        <v>368</v>
      </c>
      <c r="R46225" s="9" t="s">
        <v>368</v>
      </c>
      <c r="S46225" s="50" t="s">
        <v>368</v>
      </c>
      <c r="T46225" s="9" t="s">
        <v>368</v>
      </c>
      <c r="U46225" s="9" t="s">
        <v>368</v>
      </c>
    </row>
    <row r="46226">
      <c r="F46226" s="9"/>
      <c r="N46226" s="50"/>
      <c r="O46226" s="50"/>
      <c r="P46226" s="50"/>
      <c r="Q46226" s="50" t="s">
        <v>368</v>
      </c>
      <c r="R46226" s="9" t="s">
        <v>368</v>
      </c>
      <c r="S46226" s="50" t="s">
        <v>368</v>
      </c>
      <c r="T46226" s="9" t="s">
        <v>368</v>
      </c>
      <c r="U46226" s="9" t="s">
        <v>368</v>
      </c>
    </row>
    <row r="46227">
      <c r="F46227" s="9"/>
      <c r="N46227" s="50"/>
      <c r="O46227" s="50"/>
      <c r="P46227" s="50"/>
      <c r="Q46227" s="50" t="s">
        <v>368</v>
      </c>
      <c r="R46227" s="9" t="s">
        <v>368</v>
      </c>
      <c r="S46227" s="50" t="s">
        <v>368</v>
      </c>
      <c r="T46227" s="9" t="s">
        <v>368</v>
      </c>
      <c r="U46227" s="9" t="s">
        <v>368</v>
      </c>
    </row>
    <row r="46228">
      <c r="F46228" s="9"/>
      <c r="N46228" s="50"/>
      <c r="O46228" s="50"/>
      <c r="P46228" s="50"/>
      <c r="Q46228" s="50" t="s">
        <v>368</v>
      </c>
      <c r="R46228" s="9" t="s">
        <v>368</v>
      </c>
      <c r="S46228" s="50" t="s">
        <v>368</v>
      </c>
      <c r="T46228" s="9" t="s">
        <v>368</v>
      </c>
      <c r="U46228" s="9" t="s">
        <v>368</v>
      </c>
    </row>
    <row r="46229">
      <c r="F46229" s="9"/>
      <c r="N46229" s="50"/>
      <c r="O46229" s="50"/>
      <c r="P46229" s="50"/>
      <c r="Q46229" s="50" t="s">
        <v>368</v>
      </c>
      <c r="R46229" s="9" t="s">
        <v>368</v>
      </c>
      <c r="S46229" s="50" t="s">
        <v>368</v>
      </c>
      <c r="T46229" s="9" t="s">
        <v>368</v>
      </c>
      <c r="U46229" s="9" t="s">
        <v>368</v>
      </c>
    </row>
    <row r="46230">
      <c r="F46230" s="9"/>
      <c r="N46230" s="50"/>
      <c r="O46230" s="50"/>
      <c r="P46230" s="50"/>
      <c r="Q46230" s="50" t="s">
        <v>368</v>
      </c>
      <c r="R46230" s="9" t="s">
        <v>368</v>
      </c>
      <c r="S46230" s="50" t="s">
        <v>368</v>
      </c>
      <c r="T46230" s="9" t="s">
        <v>368</v>
      </c>
      <c r="U46230" s="9" t="s">
        <v>368</v>
      </c>
    </row>
    <row r="46231">
      <c r="F46231" s="9"/>
      <c r="N46231" s="50"/>
      <c r="O46231" s="50"/>
      <c r="P46231" s="50"/>
      <c r="Q46231" s="50" t="s">
        <v>368</v>
      </c>
      <c r="R46231" s="9" t="s">
        <v>368</v>
      </c>
      <c r="S46231" s="50" t="s">
        <v>368</v>
      </c>
      <c r="T46231" s="9" t="s">
        <v>368</v>
      </c>
      <c r="U46231" s="9" t="s">
        <v>368</v>
      </c>
    </row>
    <row r="46232">
      <c r="F46232" s="9"/>
      <c r="N46232" s="50"/>
      <c r="O46232" s="50"/>
      <c r="P46232" s="50"/>
      <c r="Q46232" s="50" t="s">
        <v>368</v>
      </c>
      <c r="R46232" s="9" t="s">
        <v>368</v>
      </c>
      <c r="S46232" s="50" t="s">
        <v>368</v>
      </c>
      <c r="T46232" s="9" t="s">
        <v>368</v>
      </c>
      <c r="U46232" s="9" t="s">
        <v>368</v>
      </c>
    </row>
    <row r="46233">
      <c r="F46233" s="9"/>
      <c r="N46233" s="50"/>
      <c r="O46233" s="50"/>
      <c r="P46233" s="50"/>
      <c r="Q46233" s="50" t="s">
        <v>368</v>
      </c>
      <c r="R46233" s="9" t="s">
        <v>368</v>
      </c>
      <c r="S46233" s="50" t="s">
        <v>368</v>
      </c>
      <c r="T46233" s="9" t="s">
        <v>368</v>
      </c>
      <c r="U46233" s="9" t="s">
        <v>368</v>
      </c>
    </row>
    <row r="46234">
      <c r="F46234" s="9"/>
      <c r="N46234" s="50"/>
      <c r="O46234" s="50"/>
      <c r="P46234" s="50"/>
      <c r="Q46234" s="50" t="s">
        <v>368</v>
      </c>
      <c r="R46234" s="9" t="s">
        <v>368</v>
      </c>
      <c r="S46234" s="50" t="s">
        <v>368</v>
      </c>
      <c r="T46234" s="9" t="s">
        <v>368</v>
      </c>
      <c r="U46234" s="9" t="s">
        <v>368</v>
      </c>
    </row>
    <row r="46235">
      <c r="F46235" s="9"/>
      <c r="N46235" s="50"/>
      <c r="O46235" s="50"/>
      <c r="P46235" s="50"/>
      <c r="Q46235" s="50" t="s">
        <v>368</v>
      </c>
      <c r="R46235" s="9" t="s">
        <v>368</v>
      </c>
      <c r="S46235" s="50" t="s">
        <v>368</v>
      </c>
      <c r="T46235" s="9" t="s">
        <v>368</v>
      </c>
      <c r="U46235" s="9" t="s">
        <v>368</v>
      </c>
    </row>
    <row r="46236">
      <c r="F46236" s="9"/>
      <c r="N46236" s="50"/>
      <c r="O46236" s="50"/>
      <c r="P46236" s="50"/>
      <c r="Q46236" s="50" t="s">
        <v>368</v>
      </c>
      <c r="R46236" s="9" t="s">
        <v>368</v>
      </c>
      <c r="S46236" s="50" t="s">
        <v>368</v>
      </c>
      <c r="T46236" s="9" t="s">
        <v>368</v>
      </c>
      <c r="U46236" s="9" t="s">
        <v>368</v>
      </c>
    </row>
    <row r="46237">
      <c r="F46237" s="9"/>
      <c r="N46237" s="50"/>
      <c r="O46237" s="50"/>
      <c r="P46237" s="50"/>
      <c r="Q46237" s="50" t="s">
        <v>368</v>
      </c>
      <c r="R46237" s="9" t="s">
        <v>368</v>
      </c>
      <c r="S46237" s="50" t="s">
        <v>368</v>
      </c>
      <c r="T46237" s="9" t="s">
        <v>368</v>
      </c>
      <c r="U46237" s="9" t="s">
        <v>368</v>
      </c>
    </row>
    <row r="46238">
      <c r="F46238" s="9"/>
      <c r="N46238" s="50"/>
      <c r="O46238" s="50"/>
      <c r="P46238" s="50"/>
      <c r="Q46238" s="50" t="s">
        <v>368</v>
      </c>
      <c r="R46238" s="9" t="s">
        <v>368</v>
      </c>
      <c r="S46238" s="50" t="s">
        <v>368</v>
      </c>
      <c r="T46238" s="9" t="s">
        <v>368</v>
      </c>
      <c r="U46238" s="9" t="s">
        <v>368</v>
      </c>
    </row>
    <row r="46239">
      <c r="F46239" s="9"/>
      <c r="N46239" s="50"/>
      <c r="O46239" s="50"/>
      <c r="P46239" s="50"/>
      <c r="Q46239" s="50" t="s">
        <v>368</v>
      </c>
      <c r="R46239" s="9" t="s">
        <v>368</v>
      </c>
      <c r="S46239" s="50" t="s">
        <v>368</v>
      </c>
      <c r="T46239" s="9" t="s">
        <v>368</v>
      </c>
      <c r="U46239" s="9" t="s">
        <v>368</v>
      </c>
    </row>
    <row r="46240">
      <c r="F46240" s="9"/>
      <c r="N46240" s="50"/>
      <c r="O46240" s="50"/>
      <c r="P46240" s="50"/>
      <c r="Q46240" s="50" t="s">
        <v>368</v>
      </c>
      <c r="R46240" s="9" t="s">
        <v>368</v>
      </c>
      <c r="S46240" s="50" t="s">
        <v>368</v>
      </c>
      <c r="T46240" s="9" t="s">
        <v>368</v>
      </c>
      <c r="U46240" s="9" t="s">
        <v>368</v>
      </c>
    </row>
    <row r="46241">
      <c r="F46241" s="9"/>
      <c r="N46241" s="50"/>
      <c r="O46241" s="50"/>
      <c r="P46241" s="50"/>
      <c r="Q46241" s="50" t="s">
        <v>368</v>
      </c>
      <c r="R46241" s="9" t="s">
        <v>368</v>
      </c>
      <c r="S46241" s="50" t="s">
        <v>368</v>
      </c>
      <c r="T46241" s="9" t="s">
        <v>368</v>
      </c>
      <c r="U46241" s="9" t="s">
        <v>368</v>
      </c>
    </row>
    <row r="46242">
      <c r="F46242" s="9"/>
      <c r="N46242" s="50"/>
      <c r="O46242" s="50"/>
      <c r="P46242" s="50"/>
      <c r="Q46242" s="50" t="s">
        <v>368</v>
      </c>
      <c r="R46242" s="9" t="s">
        <v>368</v>
      </c>
      <c r="S46242" s="50" t="s">
        <v>368</v>
      </c>
      <c r="T46242" s="9" t="s">
        <v>368</v>
      </c>
      <c r="U46242" s="9" t="s">
        <v>368</v>
      </c>
    </row>
    <row r="46243">
      <c r="F46243" s="9"/>
      <c r="N46243" s="50"/>
      <c r="O46243" s="50"/>
      <c r="P46243" s="50"/>
      <c r="Q46243" s="50" t="s">
        <v>368</v>
      </c>
      <c r="R46243" s="9" t="s">
        <v>368</v>
      </c>
      <c r="S46243" s="50" t="s">
        <v>368</v>
      </c>
      <c r="T46243" s="9" t="s">
        <v>368</v>
      </c>
      <c r="U46243" s="9" t="s">
        <v>368</v>
      </c>
    </row>
    <row r="46244">
      <c r="F46244" s="9"/>
      <c r="N46244" s="50"/>
      <c r="O46244" s="50"/>
      <c r="P46244" s="50"/>
      <c r="Q46244" s="50" t="s">
        <v>368</v>
      </c>
      <c r="R46244" s="9" t="s">
        <v>368</v>
      </c>
      <c r="S46244" s="50" t="s">
        <v>368</v>
      </c>
      <c r="T46244" s="9" t="s">
        <v>368</v>
      </c>
      <c r="U46244" s="9" t="s">
        <v>368</v>
      </c>
    </row>
    <row r="46245">
      <c r="F46245" s="9"/>
      <c r="N46245" s="50"/>
      <c r="O46245" s="50"/>
      <c r="P46245" s="50"/>
      <c r="Q46245" s="50" t="s">
        <v>368</v>
      </c>
      <c r="R46245" s="9" t="s">
        <v>368</v>
      </c>
      <c r="S46245" s="50" t="s">
        <v>368</v>
      </c>
      <c r="T46245" s="9" t="s">
        <v>368</v>
      </c>
      <c r="U46245" s="9" t="s">
        <v>368</v>
      </c>
    </row>
    <row r="46246">
      <c r="F46246" s="9"/>
      <c r="N46246" s="50"/>
      <c r="O46246" s="50"/>
      <c r="P46246" s="50"/>
      <c r="Q46246" s="50" t="s">
        <v>368</v>
      </c>
      <c r="R46246" s="9" t="s">
        <v>368</v>
      </c>
      <c r="S46246" s="50" t="s">
        <v>368</v>
      </c>
      <c r="T46246" s="9" t="s">
        <v>368</v>
      </c>
      <c r="U46246" s="9" t="s">
        <v>368</v>
      </c>
    </row>
    <row r="46247">
      <c r="F46247" s="9"/>
      <c r="N46247" s="50"/>
      <c r="O46247" s="50"/>
      <c r="P46247" s="50"/>
      <c r="Q46247" s="50" t="s">
        <v>368</v>
      </c>
      <c r="R46247" s="9" t="s">
        <v>368</v>
      </c>
      <c r="S46247" s="50" t="s">
        <v>368</v>
      </c>
      <c r="T46247" s="9" t="s">
        <v>368</v>
      </c>
      <c r="U46247" s="9" t="s">
        <v>368</v>
      </c>
    </row>
    <row r="46248">
      <c r="F46248" s="9"/>
      <c r="N46248" s="50"/>
      <c r="O46248" s="50"/>
      <c r="P46248" s="50"/>
      <c r="Q46248" s="50" t="s">
        <v>368</v>
      </c>
      <c r="R46248" s="9" t="s">
        <v>368</v>
      </c>
      <c r="S46248" s="50" t="s">
        <v>368</v>
      </c>
      <c r="T46248" s="9" t="s">
        <v>368</v>
      </c>
      <c r="U46248" s="9" t="s">
        <v>368</v>
      </c>
    </row>
    <row r="46249">
      <c r="F46249" s="9"/>
      <c r="N46249" s="50"/>
      <c r="O46249" s="50"/>
      <c r="P46249" s="50"/>
      <c r="Q46249" s="50" t="s">
        <v>368</v>
      </c>
      <c r="R46249" s="9" t="s">
        <v>368</v>
      </c>
      <c r="S46249" s="50" t="s">
        <v>368</v>
      </c>
      <c r="T46249" s="9" t="s">
        <v>368</v>
      </c>
      <c r="U46249" s="9" t="s">
        <v>368</v>
      </c>
    </row>
    <row r="46250">
      <c r="F46250" s="9"/>
      <c r="N46250" s="50"/>
      <c r="O46250" s="50"/>
      <c r="P46250" s="50"/>
      <c r="Q46250" s="50" t="s">
        <v>368</v>
      </c>
      <c r="R46250" s="9" t="s">
        <v>368</v>
      </c>
      <c r="S46250" s="50" t="s">
        <v>368</v>
      </c>
      <c r="T46250" s="9" t="s">
        <v>368</v>
      </c>
      <c r="U46250" s="9" t="s">
        <v>368</v>
      </c>
    </row>
    <row r="46251">
      <c r="F46251" s="9"/>
      <c r="N46251" s="50"/>
      <c r="O46251" s="50"/>
      <c r="P46251" s="50"/>
      <c r="Q46251" s="50" t="s">
        <v>368</v>
      </c>
      <c r="R46251" s="9" t="s">
        <v>368</v>
      </c>
      <c r="S46251" s="50" t="s">
        <v>368</v>
      </c>
      <c r="T46251" s="9" t="s">
        <v>368</v>
      </c>
      <c r="U46251" s="9" t="s">
        <v>368</v>
      </c>
    </row>
    <row r="46252">
      <c r="F46252" s="9"/>
      <c r="N46252" s="50"/>
      <c r="O46252" s="50"/>
      <c r="P46252" s="50"/>
      <c r="Q46252" s="50" t="s">
        <v>368</v>
      </c>
      <c r="R46252" s="9" t="s">
        <v>368</v>
      </c>
      <c r="S46252" s="50" t="s">
        <v>368</v>
      </c>
      <c r="T46252" s="9" t="s">
        <v>368</v>
      </c>
      <c r="U46252" s="9" t="s">
        <v>368</v>
      </c>
    </row>
    <row r="46253">
      <c r="F46253" s="9"/>
      <c r="N46253" s="50"/>
      <c r="O46253" s="50"/>
      <c r="P46253" s="50"/>
      <c r="Q46253" s="50" t="s">
        <v>368</v>
      </c>
      <c r="R46253" s="9" t="s">
        <v>368</v>
      </c>
      <c r="S46253" s="50" t="s">
        <v>368</v>
      </c>
      <c r="T46253" s="9" t="s">
        <v>368</v>
      </c>
      <c r="U46253" s="9" t="s">
        <v>368</v>
      </c>
    </row>
    <row r="46254">
      <c r="F46254" s="9"/>
      <c r="N46254" s="50"/>
      <c r="O46254" s="50"/>
      <c r="P46254" s="50"/>
      <c r="Q46254" s="50" t="s">
        <v>368</v>
      </c>
      <c r="R46254" s="9" t="s">
        <v>368</v>
      </c>
      <c r="S46254" s="50" t="s">
        <v>368</v>
      </c>
      <c r="T46254" s="9" t="s">
        <v>368</v>
      </c>
      <c r="U46254" s="9" t="s">
        <v>368</v>
      </c>
    </row>
    <row r="46255">
      <c r="F46255" s="9"/>
      <c r="N46255" s="50"/>
      <c r="O46255" s="50"/>
      <c r="P46255" s="50"/>
      <c r="Q46255" s="50" t="s">
        <v>368</v>
      </c>
      <c r="R46255" s="9" t="s">
        <v>368</v>
      </c>
      <c r="S46255" s="50" t="s">
        <v>368</v>
      </c>
      <c r="T46255" s="9" t="s">
        <v>368</v>
      </c>
      <c r="U46255" s="9" t="s">
        <v>368</v>
      </c>
    </row>
    <row r="46256">
      <c r="F46256" s="9"/>
      <c r="N46256" s="50"/>
      <c r="O46256" s="50"/>
      <c r="P46256" s="50"/>
      <c r="Q46256" s="50" t="s">
        <v>368</v>
      </c>
      <c r="R46256" s="9" t="s">
        <v>368</v>
      </c>
      <c r="S46256" s="50" t="s">
        <v>368</v>
      </c>
      <c r="T46256" s="9" t="s">
        <v>368</v>
      </c>
      <c r="U46256" s="9" t="s">
        <v>368</v>
      </c>
    </row>
    <row r="46257">
      <c r="F46257" s="9"/>
      <c r="N46257" s="50"/>
      <c r="O46257" s="50"/>
      <c r="P46257" s="50"/>
      <c r="Q46257" s="50" t="s">
        <v>368</v>
      </c>
      <c r="R46257" s="9" t="s">
        <v>368</v>
      </c>
      <c r="S46257" s="50" t="s">
        <v>368</v>
      </c>
      <c r="T46257" s="9" t="s">
        <v>368</v>
      </c>
      <c r="U46257" s="9" t="s">
        <v>368</v>
      </c>
    </row>
    <row r="46258">
      <c r="F46258" s="9"/>
      <c r="N46258" s="50"/>
      <c r="O46258" s="50"/>
      <c r="P46258" s="50"/>
      <c r="Q46258" s="50" t="s">
        <v>368</v>
      </c>
      <c r="R46258" s="9" t="s">
        <v>368</v>
      </c>
      <c r="S46258" s="50" t="s">
        <v>368</v>
      </c>
      <c r="T46258" s="9" t="s">
        <v>368</v>
      </c>
      <c r="U46258" s="9" t="s">
        <v>368</v>
      </c>
    </row>
    <row r="46259">
      <c r="F46259" s="9"/>
      <c r="N46259" s="50"/>
      <c r="O46259" s="50"/>
      <c r="P46259" s="50"/>
      <c r="Q46259" s="50" t="s">
        <v>368</v>
      </c>
      <c r="R46259" s="9" t="s">
        <v>368</v>
      </c>
      <c r="S46259" s="50" t="s">
        <v>368</v>
      </c>
      <c r="T46259" s="9" t="s">
        <v>368</v>
      </c>
      <c r="U46259" s="9" t="s">
        <v>368</v>
      </c>
    </row>
    <row r="46260">
      <c r="F46260" s="9"/>
      <c r="N46260" s="50"/>
      <c r="O46260" s="50"/>
      <c r="P46260" s="50"/>
      <c r="Q46260" s="50" t="s">
        <v>368</v>
      </c>
      <c r="R46260" s="9" t="s">
        <v>368</v>
      </c>
      <c r="S46260" s="50" t="s">
        <v>368</v>
      </c>
      <c r="T46260" s="9" t="s">
        <v>368</v>
      </c>
      <c r="U46260" s="9" t="s">
        <v>368</v>
      </c>
    </row>
    <row r="46261">
      <c r="F46261" s="9"/>
      <c r="N46261" s="50"/>
      <c r="O46261" s="50"/>
      <c r="P46261" s="50"/>
      <c r="Q46261" s="50" t="s">
        <v>368</v>
      </c>
      <c r="R46261" s="9" t="s">
        <v>368</v>
      </c>
      <c r="S46261" s="50" t="s">
        <v>368</v>
      </c>
      <c r="T46261" s="9" t="s">
        <v>368</v>
      </c>
      <c r="U46261" s="9" t="s">
        <v>368</v>
      </c>
    </row>
    <row r="46262">
      <c r="F46262" s="9"/>
      <c r="N46262" s="50"/>
      <c r="O46262" s="50"/>
      <c r="P46262" s="50"/>
      <c r="Q46262" s="50" t="s">
        <v>368</v>
      </c>
      <c r="R46262" s="9" t="s">
        <v>368</v>
      </c>
      <c r="S46262" s="50" t="s">
        <v>368</v>
      </c>
      <c r="T46262" s="9" t="s">
        <v>368</v>
      </c>
      <c r="U46262" s="9" t="s">
        <v>368</v>
      </c>
    </row>
    <row r="46263">
      <c r="F46263" s="9"/>
      <c r="N46263" s="50"/>
      <c r="O46263" s="50"/>
      <c r="P46263" s="50"/>
      <c r="Q46263" s="50" t="s">
        <v>368</v>
      </c>
      <c r="R46263" s="9" t="s">
        <v>368</v>
      </c>
      <c r="S46263" s="50" t="s">
        <v>368</v>
      </c>
      <c r="T46263" s="9" t="s">
        <v>368</v>
      </c>
      <c r="U46263" s="9" t="s">
        <v>368</v>
      </c>
    </row>
    <row r="46264">
      <c r="F46264" s="9"/>
      <c r="N46264" s="50"/>
      <c r="O46264" s="50"/>
      <c r="P46264" s="50"/>
      <c r="Q46264" s="50" t="s">
        <v>368</v>
      </c>
      <c r="R46264" s="9" t="s">
        <v>368</v>
      </c>
      <c r="S46264" s="50" t="s">
        <v>368</v>
      </c>
      <c r="T46264" s="9" t="s">
        <v>368</v>
      </c>
      <c r="U46264" s="9" t="s">
        <v>368</v>
      </c>
    </row>
    <row r="46265">
      <c r="F46265" s="9"/>
      <c r="N46265" s="50"/>
      <c r="O46265" s="50"/>
      <c r="P46265" s="50"/>
      <c r="Q46265" s="50" t="s">
        <v>368</v>
      </c>
      <c r="R46265" s="9" t="s">
        <v>368</v>
      </c>
      <c r="S46265" s="50" t="s">
        <v>368</v>
      </c>
      <c r="T46265" s="9" t="s">
        <v>368</v>
      </c>
      <c r="U46265" s="9" t="s">
        <v>368</v>
      </c>
    </row>
    <row r="46266">
      <c r="F46266" s="9"/>
      <c r="N46266" s="50"/>
      <c r="O46266" s="50"/>
      <c r="P46266" s="50"/>
      <c r="Q46266" s="50" t="s">
        <v>368</v>
      </c>
      <c r="R46266" s="9" t="s">
        <v>368</v>
      </c>
      <c r="S46266" s="50" t="s">
        <v>368</v>
      </c>
      <c r="T46266" s="9" t="s">
        <v>368</v>
      </c>
      <c r="U46266" s="9" t="s">
        <v>368</v>
      </c>
    </row>
    <row r="46267">
      <c r="F46267" s="9"/>
      <c r="N46267" s="50"/>
      <c r="O46267" s="50"/>
      <c r="P46267" s="50"/>
      <c r="Q46267" s="50" t="s">
        <v>368</v>
      </c>
      <c r="R46267" s="9" t="s">
        <v>368</v>
      </c>
      <c r="S46267" s="50" t="s">
        <v>368</v>
      </c>
      <c r="T46267" s="9" t="s">
        <v>368</v>
      </c>
      <c r="U46267" s="9" t="s">
        <v>368</v>
      </c>
    </row>
    <row r="46268">
      <c r="F46268" s="9"/>
      <c r="N46268" s="50"/>
      <c r="O46268" s="50"/>
      <c r="P46268" s="50"/>
      <c r="Q46268" s="50" t="s">
        <v>368</v>
      </c>
      <c r="R46268" s="9" t="s">
        <v>368</v>
      </c>
      <c r="S46268" s="50" t="s">
        <v>368</v>
      </c>
      <c r="T46268" s="9" t="s">
        <v>368</v>
      </c>
      <c r="U46268" s="9" t="s">
        <v>368</v>
      </c>
    </row>
    <row r="46269">
      <c r="F46269" s="9"/>
      <c r="N46269" s="50"/>
      <c r="O46269" s="50"/>
      <c r="P46269" s="50"/>
      <c r="Q46269" s="50" t="s">
        <v>368</v>
      </c>
      <c r="R46269" s="9" t="s">
        <v>368</v>
      </c>
      <c r="S46269" s="50" t="s">
        <v>368</v>
      </c>
      <c r="T46269" s="9" t="s">
        <v>368</v>
      </c>
      <c r="U46269" s="9" t="s">
        <v>368</v>
      </c>
    </row>
    <row r="46270">
      <c r="F46270" s="9"/>
      <c r="N46270" s="50"/>
      <c r="O46270" s="50"/>
      <c r="P46270" s="50"/>
      <c r="Q46270" s="50" t="s">
        <v>368</v>
      </c>
      <c r="R46270" s="9" t="s">
        <v>368</v>
      </c>
      <c r="S46270" s="50" t="s">
        <v>368</v>
      </c>
      <c r="T46270" s="9" t="s">
        <v>368</v>
      </c>
      <c r="U46270" s="9" t="s">
        <v>368</v>
      </c>
    </row>
    <row r="46271">
      <c r="F46271" s="9"/>
      <c r="N46271" s="50"/>
      <c r="O46271" s="50"/>
      <c r="P46271" s="50"/>
      <c r="Q46271" s="50" t="s">
        <v>368</v>
      </c>
      <c r="R46271" s="9" t="s">
        <v>368</v>
      </c>
      <c r="S46271" s="50" t="s">
        <v>368</v>
      </c>
      <c r="T46271" s="9" t="s">
        <v>368</v>
      </c>
      <c r="U46271" s="9" t="s">
        <v>368</v>
      </c>
    </row>
    <row r="46272">
      <c r="F46272" s="9"/>
      <c r="N46272" s="50"/>
      <c r="O46272" s="50"/>
      <c r="P46272" s="50"/>
      <c r="Q46272" s="50" t="s">
        <v>368</v>
      </c>
      <c r="R46272" s="9" t="s">
        <v>368</v>
      </c>
      <c r="S46272" s="50" t="s">
        <v>368</v>
      </c>
      <c r="T46272" s="9" t="s">
        <v>368</v>
      </c>
      <c r="U46272" s="9" t="s">
        <v>368</v>
      </c>
    </row>
    <row r="46273">
      <c r="F46273" s="9"/>
      <c r="N46273" s="50"/>
      <c r="O46273" s="50"/>
      <c r="P46273" s="50"/>
      <c r="Q46273" s="50" t="s">
        <v>368</v>
      </c>
      <c r="R46273" s="9" t="s">
        <v>368</v>
      </c>
      <c r="S46273" s="50" t="s">
        <v>368</v>
      </c>
      <c r="T46273" s="9" t="s">
        <v>368</v>
      </c>
      <c r="U46273" s="9" t="s">
        <v>368</v>
      </c>
    </row>
    <row r="46274">
      <c r="F46274" s="9"/>
      <c r="N46274" s="50"/>
      <c r="O46274" s="50"/>
      <c r="P46274" s="50"/>
      <c r="Q46274" s="50" t="s">
        <v>368</v>
      </c>
      <c r="R46274" s="9" t="s">
        <v>368</v>
      </c>
      <c r="S46274" s="50" t="s">
        <v>368</v>
      </c>
      <c r="T46274" s="9" t="s">
        <v>368</v>
      </c>
      <c r="U46274" s="9" t="s">
        <v>368</v>
      </c>
    </row>
    <row r="46275">
      <c r="F46275" s="9"/>
      <c r="N46275" s="50"/>
      <c r="O46275" s="50"/>
      <c r="P46275" s="50"/>
      <c r="Q46275" s="50" t="s">
        <v>368</v>
      </c>
      <c r="R46275" s="9" t="s">
        <v>368</v>
      </c>
      <c r="S46275" s="50" t="s">
        <v>368</v>
      </c>
      <c r="T46275" s="9" t="s">
        <v>368</v>
      </c>
      <c r="U46275" s="9" t="s">
        <v>368</v>
      </c>
    </row>
    <row r="46276">
      <c r="F46276" s="9"/>
      <c r="N46276" s="50"/>
      <c r="O46276" s="50"/>
      <c r="P46276" s="50"/>
      <c r="Q46276" s="50" t="s">
        <v>368</v>
      </c>
      <c r="R46276" s="9" t="s">
        <v>368</v>
      </c>
      <c r="S46276" s="50" t="s">
        <v>368</v>
      </c>
      <c r="T46276" s="9" t="s">
        <v>368</v>
      </c>
      <c r="U46276" s="9" t="s">
        <v>368</v>
      </c>
    </row>
    <row r="46277">
      <c r="F46277" s="9"/>
      <c r="N46277" s="50"/>
      <c r="O46277" s="50"/>
      <c r="P46277" s="50"/>
      <c r="Q46277" s="50" t="s">
        <v>368</v>
      </c>
      <c r="R46277" s="9" t="s">
        <v>368</v>
      </c>
      <c r="S46277" s="50" t="s">
        <v>368</v>
      </c>
      <c r="T46277" s="9" t="s">
        <v>368</v>
      </c>
      <c r="U46277" s="9" t="s">
        <v>368</v>
      </c>
    </row>
    <row r="46278">
      <c r="F46278" s="9"/>
      <c r="N46278" s="50"/>
      <c r="O46278" s="50"/>
      <c r="P46278" s="50"/>
      <c r="Q46278" s="50" t="s">
        <v>368</v>
      </c>
      <c r="R46278" s="9" t="s">
        <v>368</v>
      </c>
      <c r="S46278" s="50" t="s">
        <v>368</v>
      </c>
      <c r="T46278" s="9" t="s">
        <v>368</v>
      </c>
      <c r="U46278" s="9" t="s">
        <v>368</v>
      </c>
    </row>
    <row r="46279">
      <c r="F46279" s="9"/>
      <c r="N46279" s="50"/>
      <c r="O46279" s="50"/>
      <c r="P46279" s="50"/>
      <c r="Q46279" s="50" t="s">
        <v>368</v>
      </c>
      <c r="R46279" s="9" t="s">
        <v>368</v>
      </c>
      <c r="S46279" s="50" t="s">
        <v>368</v>
      </c>
      <c r="T46279" s="9" t="s">
        <v>368</v>
      </c>
      <c r="U46279" s="9" t="s">
        <v>368</v>
      </c>
    </row>
    <row r="46280">
      <c r="F46280" s="9"/>
      <c r="N46280" s="50"/>
      <c r="O46280" s="50"/>
      <c r="P46280" s="50"/>
      <c r="Q46280" s="50" t="s">
        <v>368</v>
      </c>
      <c r="R46280" s="9" t="s">
        <v>368</v>
      </c>
      <c r="S46280" s="50" t="s">
        <v>368</v>
      </c>
      <c r="T46280" s="9" t="s">
        <v>368</v>
      </c>
      <c r="U46280" s="9" t="s">
        <v>368</v>
      </c>
    </row>
    <row r="46281">
      <c r="F46281" s="9"/>
      <c r="N46281" s="50"/>
      <c r="O46281" s="50"/>
      <c r="P46281" s="50"/>
      <c r="Q46281" s="50" t="s">
        <v>368</v>
      </c>
      <c r="R46281" s="9" t="s">
        <v>368</v>
      </c>
      <c r="S46281" s="50" t="s">
        <v>368</v>
      </c>
      <c r="T46281" s="9" t="s">
        <v>368</v>
      </c>
      <c r="U46281" s="9" t="s">
        <v>368</v>
      </c>
    </row>
    <row r="46282">
      <c r="F46282" s="9"/>
      <c r="N46282" s="50"/>
      <c r="O46282" s="50"/>
      <c r="P46282" s="50"/>
      <c r="Q46282" s="50" t="s">
        <v>368</v>
      </c>
      <c r="R46282" s="9" t="s">
        <v>368</v>
      </c>
      <c r="S46282" s="50" t="s">
        <v>368</v>
      </c>
      <c r="T46282" s="9" t="s">
        <v>368</v>
      </c>
      <c r="U46282" s="9" t="s">
        <v>368</v>
      </c>
    </row>
    <row r="46283">
      <c r="F46283" s="9"/>
      <c r="N46283" s="50"/>
      <c r="O46283" s="50"/>
      <c r="P46283" s="50"/>
      <c r="Q46283" s="50" t="s">
        <v>368</v>
      </c>
      <c r="R46283" s="9" t="s">
        <v>368</v>
      </c>
      <c r="S46283" s="50" t="s">
        <v>368</v>
      </c>
      <c r="T46283" s="9" t="s">
        <v>368</v>
      </c>
      <c r="U46283" s="9" t="s">
        <v>368</v>
      </c>
    </row>
    <row r="46284">
      <c r="F46284" s="9"/>
      <c r="N46284" s="50"/>
      <c r="O46284" s="50"/>
      <c r="P46284" s="50"/>
      <c r="Q46284" s="50" t="s">
        <v>368</v>
      </c>
      <c r="R46284" s="9" t="s">
        <v>368</v>
      </c>
      <c r="S46284" s="50" t="s">
        <v>368</v>
      </c>
      <c r="T46284" s="9" t="s">
        <v>368</v>
      </c>
      <c r="U46284" s="9" t="s">
        <v>368</v>
      </c>
    </row>
    <row r="46285">
      <c r="F46285" s="9"/>
      <c r="N46285" s="50"/>
      <c r="O46285" s="50"/>
      <c r="P46285" s="50"/>
      <c r="Q46285" s="50" t="s">
        <v>368</v>
      </c>
      <c r="R46285" s="9" t="s">
        <v>368</v>
      </c>
      <c r="S46285" s="50" t="s">
        <v>368</v>
      </c>
      <c r="T46285" s="9" t="s">
        <v>368</v>
      </c>
      <c r="U46285" s="9" t="s">
        <v>368</v>
      </c>
    </row>
    <row r="46286">
      <c r="F46286" s="9"/>
      <c r="N46286" s="50"/>
      <c r="O46286" s="50"/>
      <c r="P46286" s="50"/>
      <c r="Q46286" s="50" t="s">
        <v>368</v>
      </c>
      <c r="R46286" s="9" t="s">
        <v>368</v>
      </c>
      <c r="S46286" s="50" t="s">
        <v>368</v>
      </c>
      <c r="T46286" s="9" t="s">
        <v>368</v>
      </c>
      <c r="U46286" s="9" t="s">
        <v>368</v>
      </c>
    </row>
    <row r="46287">
      <c r="F46287" s="9"/>
      <c r="N46287" s="50"/>
      <c r="O46287" s="50"/>
      <c r="P46287" s="50"/>
      <c r="Q46287" s="50" t="s">
        <v>368</v>
      </c>
      <c r="R46287" s="9" t="s">
        <v>368</v>
      </c>
      <c r="S46287" s="50" t="s">
        <v>368</v>
      </c>
      <c r="T46287" s="9" t="s">
        <v>368</v>
      </c>
      <c r="U46287" s="9" t="s">
        <v>368</v>
      </c>
    </row>
    <row r="46288">
      <c r="F46288" s="9"/>
      <c r="N46288" s="50"/>
      <c r="O46288" s="50"/>
      <c r="P46288" s="50"/>
      <c r="Q46288" s="50" t="s">
        <v>368</v>
      </c>
      <c r="R46288" s="9" t="s">
        <v>368</v>
      </c>
      <c r="S46288" s="50" t="s">
        <v>368</v>
      </c>
      <c r="T46288" s="9" t="s">
        <v>368</v>
      </c>
      <c r="U46288" s="9" t="s">
        <v>368</v>
      </c>
    </row>
    <row r="46289">
      <c r="F46289" s="9"/>
      <c r="N46289" s="50"/>
      <c r="O46289" s="50"/>
      <c r="P46289" s="50"/>
      <c r="Q46289" s="50" t="s">
        <v>368</v>
      </c>
      <c r="R46289" s="9" t="s">
        <v>368</v>
      </c>
      <c r="S46289" s="50" t="s">
        <v>368</v>
      </c>
      <c r="T46289" s="9" t="s">
        <v>368</v>
      </c>
      <c r="U46289" s="9" t="s">
        <v>368</v>
      </c>
    </row>
    <row r="46290">
      <c r="F46290" s="9"/>
      <c r="N46290" s="50"/>
      <c r="O46290" s="50"/>
      <c r="P46290" s="50"/>
      <c r="Q46290" s="50" t="s">
        <v>368</v>
      </c>
      <c r="R46290" s="9" t="s">
        <v>368</v>
      </c>
      <c r="S46290" s="50" t="s">
        <v>368</v>
      </c>
      <c r="T46290" s="9" t="s">
        <v>368</v>
      </c>
      <c r="U46290" s="9" t="s">
        <v>368</v>
      </c>
    </row>
    <row r="46291">
      <c r="F46291" s="9"/>
      <c r="N46291" s="50"/>
      <c r="O46291" s="50"/>
      <c r="P46291" s="50"/>
      <c r="Q46291" s="50" t="s">
        <v>368</v>
      </c>
      <c r="R46291" s="9" t="s">
        <v>368</v>
      </c>
      <c r="S46291" s="50" t="s">
        <v>368</v>
      </c>
      <c r="T46291" s="9" t="s">
        <v>368</v>
      </c>
      <c r="U46291" s="9" t="s">
        <v>368</v>
      </c>
    </row>
    <row r="46292">
      <c r="F46292" s="9"/>
      <c r="N46292" s="50"/>
      <c r="O46292" s="50"/>
      <c r="P46292" s="50"/>
      <c r="Q46292" s="50" t="s">
        <v>368</v>
      </c>
      <c r="R46292" s="9" t="s">
        <v>368</v>
      </c>
      <c r="S46292" s="50" t="s">
        <v>368</v>
      </c>
      <c r="T46292" s="9" t="s">
        <v>368</v>
      </c>
      <c r="U46292" s="9" t="s">
        <v>368</v>
      </c>
    </row>
    <row r="46293">
      <c r="F46293" s="9"/>
      <c r="N46293" s="50"/>
      <c r="O46293" s="50"/>
      <c r="P46293" s="50"/>
      <c r="Q46293" s="50" t="s">
        <v>368</v>
      </c>
      <c r="R46293" s="9" t="s">
        <v>368</v>
      </c>
      <c r="S46293" s="50" t="s">
        <v>368</v>
      </c>
      <c r="T46293" s="9" t="s">
        <v>368</v>
      </c>
      <c r="U46293" s="9" t="s">
        <v>368</v>
      </c>
    </row>
    <row r="46294">
      <c r="F46294" s="9"/>
      <c r="N46294" s="50"/>
      <c r="O46294" s="50"/>
      <c r="P46294" s="50"/>
      <c r="Q46294" s="50" t="s">
        <v>368</v>
      </c>
      <c r="R46294" s="9" t="s">
        <v>368</v>
      </c>
      <c r="S46294" s="50" t="s">
        <v>368</v>
      </c>
      <c r="T46294" s="9" t="s">
        <v>368</v>
      </c>
      <c r="U46294" s="9" t="s">
        <v>368</v>
      </c>
    </row>
    <row r="46295">
      <c r="F46295" s="9"/>
      <c r="N46295" s="50"/>
      <c r="O46295" s="50"/>
      <c r="P46295" s="50"/>
      <c r="Q46295" s="50" t="s">
        <v>368</v>
      </c>
      <c r="R46295" s="9" t="s">
        <v>368</v>
      </c>
      <c r="S46295" s="50" t="s">
        <v>368</v>
      </c>
      <c r="T46295" s="9" t="s">
        <v>368</v>
      </c>
      <c r="U46295" s="9" t="s">
        <v>368</v>
      </c>
    </row>
    <row r="46296">
      <c r="F46296" s="9"/>
      <c r="N46296" s="50"/>
      <c r="O46296" s="50"/>
      <c r="P46296" s="50"/>
      <c r="Q46296" s="50" t="s">
        <v>368</v>
      </c>
      <c r="R46296" s="9" t="s">
        <v>368</v>
      </c>
      <c r="S46296" s="50" t="s">
        <v>368</v>
      </c>
      <c r="T46296" s="9" t="s">
        <v>368</v>
      </c>
      <c r="U46296" s="9" t="s">
        <v>368</v>
      </c>
    </row>
    <row r="46297">
      <c r="F46297" s="9"/>
      <c r="N46297" s="50"/>
      <c r="O46297" s="50"/>
      <c r="P46297" s="50"/>
      <c r="Q46297" s="50" t="s">
        <v>368</v>
      </c>
      <c r="R46297" s="9" t="s">
        <v>368</v>
      </c>
      <c r="S46297" s="50" t="s">
        <v>368</v>
      </c>
      <c r="T46297" s="9" t="s">
        <v>368</v>
      </c>
      <c r="U46297" s="9" t="s">
        <v>368</v>
      </c>
    </row>
    <row r="46298">
      <c r="F46298" s="9"/>
      <c r="N46298" s="50"/>
      <c r="O46298" s="50"/>
      <c r="P46298" s="50"/>
      <c r="Q46298" s="50" t="s">
        <v>368</v>
      </c>
      <c r="R46298" s="9" t="s">
        <v>368</v>
      </c>
      <c r="S46298" s="50" t="s">
        <v>368</v>
      </c>
      <c r="T46298" s="9" t="s">
        <v>368</v>
      </c>
      <c r="U46298" s="9" t="s">
        <v>368</v>
      </c>
    </row>
    <row r="46299">
      <c r="F46299" s="9"/>
      <c r="N46299" s="50"/>
      <c r="O46299" s="50"/>
      <c r="P46299" s="50"/>
      <c r="Q46299" s="50" t="s">
        <v>368</v>
      </c>
      <c r="R46299" s="9" t="s">
        <v>368</v>
      </c>
      <c r="S46299" s="50" t="s">
        <v>368</v>
      </c>
      <c r="T46299" s="9" t="s">
        <v>368</v>
      </c>
      <c r="U46299" s="9" t="s">
        <v>368</v>
      </c>
    </row>
    <row r="46300">
      <c r="F46300" s="9"/>
      <c r="N46300" s="50"/>
      <c r="O46300" s="50"/>
      <c r="P46300" s="50"/>
      <c r="Q46300" s="50" t="s">
        <v>368</v>
      </c>
      <c r="R46300" s="9" t="s">
        <v>368</v>
      </c>
      <c r="S46300" s="50" t="s">
        <v>368</v>
      </c>
      <c r="T46300" s="9" t="s">
        <v>368</v>
      </c>
      <c r="U46300" s="9" t="s">
        <v>368</v>
      </c>
    </row>
    <row r="46301">
      <c r="F46301" s="9"/>
      <c r="N46301" s="50"/>
      <c r="O46301" s="50"/>
      <c r="P46301" s="50"/>
      <c r="Q46301" s="50" t="s">
        <v>368</v>
      </c>
      <c r="R46301" s="9" t="s">
        <v>368</v>
      </c>
      <c r="S46301" s="50" t="s">
        <v>368</v>
      </c>
      <c r="T46301" s="9" t="s">
        <v>368</v>
      </c>
      <c r="U46301" s="9" t="s">
        <v>368</v>
      </c>
    </row>
    <row r="46302">
      <c r="F46302" s="9"/>
      <c r="N46302" s="50"/>
      <c r="O46302" s="50"/>
      <c r="P46302" s="50"/>
      <c r="Q46302" s="50" t="s">
        <v>368</v>
      </c>
      <c r="R46302" s="9" t="s">
        <v>368</v>
      </c>
      <c r="S46302" s="50" t="s">
        <v>368</v>
      </c>
      <c r="T46302" s="9" t="s">
        <v>368</v>
      </c>
      <c r="U46302" s="9" t="s">
        <v>368</v>
      </c>
    </row>
    <row r="46303">
      <c r="F46303" s="9"/>
      <c r="N46303" s="50"/>
      <c r="O46303" s="50"/>
      <c r="P46303" s="50"/>
      <c r="Q46303" s="50" t="s">
        <v>368</v>
      </c>
      <c r="R46303" s="9" t="s">
        <v>368</v>
      </c>
      <c r="S46303" s="50" t="s">
        <v>368</v>
      </c>
      <c r="T46303" s="9" t="s">
        <v>368</v>
      </c>
      <c r="U46303" s="9" t="s">
        <v>368</v>
      </c>
    </row>
    <row r="46304">
      <c r="F46304" s="9"/>
      <c r="N46304" s="50"/>
      <c r="O46304" s="50"/>
      <c r="P46304" s="50"/>
      <c r="Q46304" s="50" t="s">
        <v>368</v>
      </c>
      <c r="R46304" s="9" t="s">
        <v>368</v>
      </c>
      <c r="S46304" s="50" t="s">
        <v>368</v>
      </c>
      <c r="T46304" s="9" t="s">
        <v>368</v>
      </c>
      <c r="U46304" s="9" t="s">
        <v>368</v>
      </c>
    </row>
    <row r="46305">
      <c r="F46305" s="9"/>
      <c r="N46305" s="50"/>
      <c r="O46305" s="50"/>
      <c r="P46305" s="50"/>
      <c r="Q46305" s="50" t="s">
        <v>368</v>
      </c>
      <c r="R46305" s="9" t="s">
        <v>368</v>
      </c>
      <c r="S46305" s="50" t="s">
        <v>368</v>
      </c>
      <c r="T46305" s="9" t="s">
        <v>368</v>
      </c>
      <c r="U46305" s="9" t="s">
        <v>368</v>
      </c>
    </row>
    <row r="46306">
      <c r="F46306" s="9"/>
      <c r="N46306" s="50"/>
      <c r="O46306" s="50"/>
      <c r="P46306" s="50"/>
      <c r="Q46306" s="50" t="s">
        <v>368</v>
      </c>
      <c r="R46306" s="9" t="s">
        <v>368</v>
      </c>
      <c r="S46306" s="50" t="s">
        <v>368</v>
      </c>
      <c r="T46306" s="9" t="s">
        <v>368</v>
      </c>
      <c r="U46306" s="9" t="s">
        <v>368</v>
      </c>
    </row>
    <row r="46307">
      <c r="F46307" s="9"/>
      <c r="N46307" s="50"/>
      <c r="O46307" s="50"/>
      <c r="P46307" s="50"/>
      <c r="Q46307" s="50" t="s">
        <v>368</v>
      </c>
      <c r="R46307" s="9" t="s">
        <v>368</v>
      </c>
      <c r="S46307" s="50" t="s">
        <v>368</v>
      </c>
      <c r="T46307" s="9" t="s">
        <v>368</v>
      </c>
      <c r="U46307" s="9" t="s">
        <v>368</v>
      </c>
    </row>
    <row r="46308">
      <c r="F46308" s="9"/>
      <c r="N46308" s="50"/>
      <c r="O46308" s="50"/>
      <c r="P46308" s="50"/>
      <c r="Q46308" s="50" t="s">
        <v>368</v>
      </c>
      <c r="R46308" s="9" t="s">
        <v>368</v>
      </c>
      <c r="S46308" s="50" t="s">
        <v>368</v>
      </c>
      <c r="T46308" s="9" t="s">
        <v>368</v>
      </c>
      <c r="U46308" s="9" t="s">
        <v>368</v>
      </c>
    </row>
    <row r="46309">
      <c r="F46309" s="9"/>
      <c r="N46309" s="50"/>
      <c r="O46309" s="50"/>
      <c r="P46309" s="50"/>
      <c r="Q46309" s="50" t="s">
        <v>368</v>
      </c>
      <c r="R46309" s="9" t="s">
        <v>368</v>
      </c>
      <c r="S46309" s="50" t="s">
        <v>368</v>
      </c>
      <c r="T46309" s="9" t="s">
        <v>368</v>
      </c>
      <c r="U46309" s="9" t="s">
        <v>368</v>
      </c>
    </row>
    <row r="46310">
      <c r="F46310" s="9"/>
      <c r="N46310" s="50"/>
      <c r="O46310" s="50"/>
      <c r="P46310" s="50"/>
      <c r="Q46310" s="50" t="s">
        <v>368</v>
      </c>
      <c r="R46310" s="9" t="s">
        <v>368</v>
      </c>
      <c r="S46310" s="50" t="s">
        <v>368</v>
      </c>
      <c r="T46310" s="9" t="s">
        <v>368</v>
      </c>
      <c r="U46310" s="9" t="s">
        <v>368</v>
      </c>
    </row>
    <row r="46311">
      <c r="F46311" s="9"/>
      <c r="N46311" s="50"/>
      <c r="O46311" s="50"/>
      <c r="P46311" s="50"/>
      <c r="Q46311" s="50" t="s">
        <v>368</v>
      </c>
      <c r="R46311" s="9" t="s">
        <v>368</v>
      </c>
      <c r="S46311" s="50" t="s">
        <v>368</v>
      </c>
      <c r="T46311" s="9" t="s">
        <v>368</v>
      </c>
      <c r="U46311" s="9" t="s">
        <v>368</v>
      </c>
    </row>
    <row r="46312">
      <c r="F46312" s="9"/>
      <c r="N46312" s="50"/>
      <c r="O46312" s="50"/>
      <c r="P46312" s="50"/>
      <c r="Q46312" s="50" t="s">
        <v>368</v>
      </c>
      <c r="R46312" s="9" t="s">
        <v>368</v>
      </c>
      <c r="S46312" s="50" t="s">
        <v>368</v>
      </c>
      <c r="T46312" s="9" t="s">
        <v>368</v>
      </c>
      <c r="U46312" s="9" t="s">
        <v>368</v>
      </c>
    </row>
    <row r="46313">
      <c r="F46313" s="9"/>
      <c r="N46313" s="50"/>
      <c r="O46313" s="50"/>
      <c r="P46313" s="50"/>
      <c r="Q46313" s="50" t="s">
        <v>368</v>
      </c>
      <c r="R46313" s="9" t="s">
        <v>368</v>
      </c>
      <c r="S46313" s="50" t="s">
        <v>368</v>
      </c>
      <c r="T46313" s="9" t="s">
        <v>368</v>
      </c>
      <c r="U46313" s="9" t="s">
        <v>368</v>
      </c>
    </row>
    <row r="46314">
      <c r="F46314" s="9"/>
      <c r="N46314" s="50"/>
      <c r="O46314" s="50"/>
      <c r="P46314" s="50"/>
      <c r="Q46314" s="50" t="s">
        <v>368</v>
      </c>
      <c r="R46314" s="9" t="s">
        <v>368</v>
      </c>
      <c r="S46314" s="50" t="s">
        <v>368</v>
      </c>
      <c r="T46314" s="9" t="s">
        <v>368</v>
      </c>
      <c r="U46314" s="9" t="s">
        <v>368</v>
      </c>
    </row>
    <row r="46315">
      <c r="F46315" s="9"/>
      <c r="N46315" s="50"/>
      <c r="O46315" s="50"/>
      <c r="P46315" s="50"/>
      <c r="Q46315" s="50" t="s">
        <v>368</v>
      </c>
      <c r="R46315" s="9" t="s">
        <v>368</v>
      </c>
      <c r="S46315" s="50" t="s">
        <v>368</v>
      </c>
      <c r="T46315" s="9" t="s">
        <v>368</v>
      </c>
      <c r="U46315" s="9" t="s">
        <v>368</v>
      </c>
    </row>
    <row r="46316">
      <c r="F46316" s="9"/>
      <c r="N46316" s="50"/>
      <c r="O46316" s="50"/>
      <c r="P46316" s="50"/>
      <c r="Q46316" s="50" t="s">
        <v>368</v>
      </c>
      <c r="R46316" s="9" t="s">
        <v>368</v>
      </c>
      <c r="S46316" s="50" t="s">
        <v>368</v>
      </c>
      <c r="T46316" s="9" t="s">
        <v>368</v>
      </c>
      <c r="U46316" s="9" t="s">
        <v>368</v>
      </c>
    </row>
    <row r="46317">
      <c r="F46317" s="9"/>
      <c r="N46317" s="50"/>
      <c r="O46317" s="50"/>
      <c r="P46317" s="50"/>
      <c r="Q46317" s="50" t="s">
        <v>368</v>
      </c>
      <c r="R46317" s="9" t="s">
        <v>368</v>
      </c>
      <c r="S46317" s="50" t="s">
        <v>368</v>
      </c>
      <c r="T46317" s="9" t="s">
        <v>368</v>
      </c>
      <c r="U46317" s="9" t="s">
        <v>368</v>
      </c>
    </row>
    <row r="46318">
      <c r="F46318" s="9"/>
      <c r="N46318" s="50"/>
      <c r="O46318" s="50"/>
      <c r="P46318" s="50"/>
      <c r="Q46318" s="50" t="s">
        <v>368</v>
      </c>
      <c r="R46318" s="9" t="s">
        <v>368</v>
      </c>
      <c r="S46318" s="50" t="s">
        <v>368</v>
      </c>
      <c r="T46318" s="9" t="s">
        <v>368</v>
      </c>
      <c r="U46318" s="9" t="s">
        <v>368</v>
      </c>
    </row>
    <row r="46319">
      <c r="F46319" s="9"/>
      <c r="N46319" s="50"/>
      <c r="O46319" s="50"/>
      <c r="P46319" s="50"/>
      <c r="Q46319" s="50" t="s">
        <v>368</v>
      </c>
      <c r="R46319" s="9" t="s">
        <v>368</v>
      </c>
      <c r="S46319" s="50" t="s">
        <v>368</v>
      </c>
      <c r="T46319" s="9" t="s">
        <v>368</v>
      </c>
      <c r="U46319" s="9" t="s">
        <v>368</v>
      </c>
    </row>
    <row r="46320">
      <c r="F46320" s="9"/>
      <c r="N46320" s="50"/>
      <c r="O46320" s="50"/>
      <c r="P46320" s="50"/>
      <c r="Q46320" s="50" t="s">
        <v>368</v>
      </c>
      <c r="R46320" s="9" t="s">
        <v>368</v>
      </c>
      <c r="S46320" s="50" t="s">
        <v>368</v>
      </c>
      <c r="T46320" s="9" t="s">
        <v>368</v>
      </c>
      <c r="U46320" s="9" t="s">
        <v>368</v>
      </c>
    </row>
    <row r="46321">
      <c r="F46321" s="9"/>
      <c r="N46321" s="50"/>
      <c r="O46321" s="50"/>
      <c r="P46321" s="50"/>
      <c r="Q46321" s="50" t="s">
        <v>368</v>
      </c>
      <c r="R46321" s="9" t="s">
        <v>368</v>
      </c>
      <c r="S46321" s="50" t="s">
        <v>368</v>
      </c>
      <c r="T46321" s="9" t="s">
        <v>368</v>
      </c>
      <c r="U46321" s="9" t="s">
        <v>368</v>
      </c>
    </row>
    <row r="46322">
      <c r="F46322" s="9"/>
      <c r="N46322" s="50"/>
      <c r="O46322" s="50"/>
      <c r="P46322" s="50"/>
      <c r="Q46322" s="50" t="s">
        <v>368</v>
      </c>
      <c r="R46322" s="9" t="s">
        <v>368</v>
      </c>
      <c r="S46322" s="50" t="s">
        <v>368</v>
      </c>
      <c r="T46322" s="9" t="s">
        <v>368</v>
      </c>
      <c r="U46322" s="9" t="s">
        <v>368</v>
      </c>
    </row>
    <row r="46323">
      <c r="F46323" s="9"/>
      <c r="N46323" s="50"/>
      <c r="O46323" s="50"/>
      <c r="P46323" s="50"/>
      <c r="Q46323" s="50" t="s">
        <v>368</v>
      </c>
      <c r="R46323" s="9" t="s">
        <v>368</v>
      </c>
      <c r="S46323" s="50" t="s">
        <v>368</v>
      </c>
      <c r="T46323" s="9" t="s">
        <v>368</v>
      </c>
      <c r="U46323" s="9" t="s">
        <v>368</v>
      </c>
    </row>
    <row r="46324">
      <c r="F46324" s="9"/>
      <c r="N46324" s="50"/>
      <c r="O46324" s="50"/>
      <c r="P46324" s="50"/>
      <c r="Q46324" s="50" t="s">
        <v>368</v>
      </c>
      <c r="R46324" s="9" t="s">
        <v>368</v>
      </c>
      <c r="S46324" s="50" t="s">
        <v>368</v>
      </c>
      <c r="T46324" s="9" t="s">
        <v>368</v>
      </c>
      <c r="U46324" s="9" t="s">
        <v>368</v>
      </c>
    </row>
    <row r="46325">
      <c r="F46325" s="9"/>
      <c r="N46325" s="50"/>
      <c r="O46325" s="50"/>
      <c r="P46325" s="50"/>
      <c r="Q46325" s="50" t="s">
        <v>368</v>
      </c>
      <c r="R46325" s="9" t="s">
        <v>368</v>
      </c>
      <c r="S46325" s="50" t="s">
        <v>368</v>
      </c>
      <c r="T46325" s="9" t="s">
        <v>368</v>
      </c>
      <c r="U46325" s="9" t="s">
        <v>368</v>
      </c>
    </row>
    <row r="46326">
      <c r="F46326" s="9"/>
      <c r="N46326" s="50"/>
      <c r="O46326" s="50"/>
      <c r="P46326" s="50"/>
      <c r="Q46326" s="50" t="s">
        <v>368</v>
      </c>
      <c r="R46326" s="9" t="s">
        <v>368</v>
      </c>
      <c r="S46326" s="50" t="s">
        <v>368</v>
      </c>
      <c r="T46326" s="9" t="s">
        <v>368</v>
      </c>
      <c r="U46326" s="9" t="s">
        <v>368</v>
      </c>
    </row>
    <row r="46327">
      <c r="F46327" s="9"/>
      <c r="N46327" s="50"/>
      <c r="O46327" s="50"/>
      <c r="P46327" s="50"/>
      <c r="Q46327" s="50" t="s">
        <v>368</v>
      </c>
      <c r="R46327" s="9" t="s">
        <v>368</v>
      </c>
      <c r="S46327" s="50" t="s">
        <v>368</v>
      </c>
      <c r="T46327" s="9" t="s">
        <v>368</v>
      </c>
      <c r="U46327" s="9" t="s">
        <v>368</v>
      </c>
    </row>
    <row r="46328">
      <c r="F46328" s="9"/>
      <c r="N46328" s="50"/>
      <c r="O46328" s="50"/>
      <c r="P46328" s="50"/>
      <c r="Q46328" s="50" t="s">
        <v>368</v>
      </c>
      <c r="R46328" s="9" t="s">
        <v>368</v>
      </c>
      <c r="S46328" s="50" t="s">
        <v>368</v>
      </c>
      <c r="T46328" s="9" t="s">
        <v>368</v>
      </c>
      <c r="U46328" s="9" t="s">
        <v>368</v>
      </c>
    </row>
    <row r="46329">
      <c r="F46329" s="9"/>
      <c r="N46329" s="50"/>
      <c r="O46329" s="50"/>
      <c r="P46329" s="50"/>
      <c r="Q46329" s="50" t="s">
        <v>368</v>
      </c>
      <c r="R46329" s="9" t="s">
        <v>368</v>
      </c>
      <c r="S46329" s="50" t="s">
        <v>368</v>
      </c>
      <c r="T46329" s="9" t="s">
        <v>368</v>
      </c>
      <c r="U46329" s="9" t="s">
        <v>368</v>
      </c>
    </row>
    <row r="46330">
      <c r="F46330" s="9"/>
      <c r="N46330" s="50"/>
      <c r="O46330" s="50"/>
      <c r="P46330" s="50"/>
      <c r="Q46330" s="50" t="s">
        <v>368</v>
      </c>
      <c r="R46330" s="9" t="s">
        <v>368</v>
      </c>
      <c r="S46330" s="50" t="s">
        <v>368</v>
      </c>
      <c r="T46330" s="9" t="s">
        <v>368</v>
      </c>
      <c r="U46330" s="9" t="s">
        <v>368</v>
      </c>
    </row>
    <row r="46331">
      <c r="F46331" s="9"/>
      <c r="N46331" s="50"/>
      <c r="O46331" s="50"/>
      <c r="P46331" s="50"/>
      <c r="Q46331" s="50" t="s">
        <v>368</v>
      </c>
      <c r="R46331" s="9" t="s">
        <v>368</v>
      </c>
      <c r="S46331" s="50" t="s">
        <v>368</v>
      </c>
      <c r="T46331" s="9" t="s">
        <v>368</v>
      </c>
      <c r="U46331" s="9" t="s">
        <v>368</v>
      </c>
    </row>
    <row r="46332">
      <c r="F46332" s="9"/>
      <c r="N46332" s="50"/>
      <c r="O46332" s="50"/>
      <c r="P46332" s="50"/>
      <c r="Q46332" s="50" t="s">
        <v>368</v>
      </c>
      <c r="R46332" s="9" t="s">
        <v>368</v>
      </c>
      <c r="S46332" s="50" t="s">
        <v>368</v>
      </c>
      <c r="T46332" s="9" t="s">
        <v>368</v>
      </c>
      <c r="U46332" s="9" t="s">
        <v>368</v>
      </c>
    </row>
    <row r="46333">
      <c r="F46333" s="9"/>
      <c r="N46333" s="50"/>
      <c r="O46333" s="50"/>
      <c r="P46333" s="50"/>
      <c r="Q46333" s="50" t="s">
        <v>368</v>
      </c>
      <c r="R46333" s="9" t="s">
        <v>368</v>
      </c>
      <c r="S46333" s="50" t="s">
        <v>368</v>
      </c>
      <c r="T46333" s="9" t="s">
        <v>368</v>
      </c>
      <c r="U46333" s="9" t="s">
        <v>368</v>
      </c>
    </row>
    <row r="46334">
      <c r="F46334" s="9"/>
      <c r="N46334" s="50"/>
      <c r="O46334" s="50"/>
      <c r="P46334" s="50"/>
      <c r="Q46334" s="50" t="s">
        <v>368</v>
      </c>
      <c r="R46334" s="9" t="s">
        <v>368</v>
      </c>
      <c r="S46334" s="50" t="s">
        <v>368</v>
      </c>
      <c r="T46334" s="9" t="s">
        <v>368</v>
      </c>
      <c r="U46334" s="9" t="s">
        <v>368</v>
      </c>
    </row>
    <row r="46335">
      <c r="F46335" s="9"/>
      <c r="N46335" s="50"/>
      <c r="O46335" s="50"/>
      <c r="P46335" s="50"/>
      <c r="Q46335" s="50" t="s">
        <v>368</v>
      </c>
      <c r="R46335" s="9" t="s">
        <v>368</v>
      </c>
      <c r="S46335" s="50" t="s">
        <v>368</v>
      </c>
      <c r="T46335" s="9" t="s">
        <v>368</v>
      </c>
      <c r="U46335" s="9" t="s">
        <v>368</v>
      </c>
    </row>
    <row r="46336">
      <c r="F46336" s="9"/>
      <c r="N46336" s="50"/>
      <c r="O46336" s="50"/>
      <c r="P46336" s="50"/>
      <c r="Q46336" s="50" t="s">
        <v>368</v>
      </c>
      <c r="R46336" s="9" t="s">
        <v>368</v>
      </c>
      <c r="S46336" s="50" t="s">
        <v>368</v>
      </c>
      <c r="T46336" s="9" t="s">
        <v>368</v>
      </c>
      <c r="U46336" s="9" t="s">
        <v>368</v>
      </c>
    </row>
    <row r="46337">
      <c r="F46337" s="9"/>
      <c r="N46337" s="50"/>
      <c r="O46337" s="50"/>
      <c r="P46337" s="50"/>
      <c r="Q46337" s="50" t="s">
        <v>368</v>
      </c>
      <c r="R46337" s="9" t="s">
        <v>368</v>
      </c>
      <c r="S46337" s="50" t="s">
        <v>368</v>
      </c>
      <c r="T46337" s="9" t="s">
        <v>368</v>
      </c>
      <c r="U46337" s="9" t="s">
        <v>368</v>
      </c>
    </row>
    <row r="46338">
      <c r="F46338" s="9"/>
      <c r="N46338" s="50"/>
      <c r="O46338" s="50"/>
      <c r="P46338" s="50"/>
      <c r="Q46338" s="50" t="s">
        <v>368</v>
      </c>
      <c r="R46338" s="9" t="s">
        <v>368</v>
      </c>
      <c r="S46338" s="50" t="s">
        <v>368</v>
      </c>
      <c r="T46338" s="9" t="s">
        <v>368</v>
      </c>
      <c r="U46338" s="9" t="s">
        <v>368</v>
      </c>
    </row>
    <row r="46339">
      <c r="F46339" s="9"/>
      <c r="N46339" s="50"/>
      <c r="O46339" s="50"/>
      <c r="P46339" s="50"/>
      <c r="Q46339" s="50" t="s">
        <v>368</v>
      </c>
      <c r="R46339" s="9" t="s">
        <v>368</v>
      </c>
      <c r="S46339" s="50" t="s">
        <v>368</v>
      </c>
      <c r="T46339" s="9" t="s">
        <v>368</v>
      </c>
      <c r="U46339" s="9" t="s">
        <v>368</v>
      </c>
    </row>
    <row r="46340">
      <c r="F46340" s="9"/>
      <c r="N46340" s="50"/>
      <c r="O46340" s="50"/>
      <c r="P46340" s="50"/>
      <c r="Q46340" s="50" t="s">
        <v>368</v>
      </c>
      <c r="R46340" s="9" t="s">
        <v>368</v>
      </c>
      <c r="S46340" s="50" t="s">
        <v>368</v>
      </c>
      <c r="T46340" s="9" t="s">
        <v>368</v>
      </c>
      <c r="U46340" s="9" t="s">
        <v>368</v>
      </c>
    </row>
    <row r="46341">
      <c r="F46341" s="9"/>
      <c r="N46341" s="50"/>
      <c r="O46341" s="50"/>
      <c r="P46341" s="50"/>
      <c r="Q46341" s="50" t="s">
        <v>368</v>
      </c>
      <c r="R46341" s="9" t="s">
        <v>368</v>
      </c>
      <c r="S46341" s="50" t="s">
        <v>368</v>
      </c>
      <c r="T46341" s="9" t="s">
        <v>368</v>
      </c>
      <c r="U46341" s="9" t="s">
        <v>368</v>
      </c>
    </row>
    <row r="46342">
      <c r="F46342" s="9"/>
      <c r="N46342" s="50"/>
      <c r="O46342" s="50"/>
      <c r="P46342" s="50"/>
      <c r="Q46342" s="50" t="s">
        <v>368</v>
      </c>
      <c r="R46342" s="9" t="s">
        <v>368</v>
      </c>
      <c r="S46342" s="50" t="s">
        <v>368</v>
      </c>
      <c r="T46342" s="9" t="s">
        <v>368</v>
      </c>
      <c r="U46342" s="9" t="s">
        <v>368</v>
      </c>
    </row>
    <row r="46343">
      <c r="F46343" s="9"/>
      <c r="N46343" s="50"/>
      <c r="O46343" s="50"/>
      <c r="P46343" s="50"/>
      <c r="Q46343" s="50" t="s">
        <v>368</v>
      </c>
      <c r="R46343" s="9" t="s">
        <v>368</v>
      </c>
      <c r="S46343" s="50" t="s">
        <v>368</v>
      </c>
      <c r="T46343" s="9" t="s">
        <v>368</v>
      </c>
      <c r="U46343" s="9" t="s">
        <v>368</v>
      </c>
    </row>
    <row r="46344">
      <c r="F46344" s="9"/>
      <c r="N46344" s="50"/>
      <c r="O46344" s="50"/>
      <c r="P46344" s="50"/>
      <c r="Q46344" s="50" t="s">
        <v>368</v>
      </c>
      <c r="R46344" s="9" t="s">
        <v>368</v>
      </c>
      <c r="S46344" s="50" t="s">
        <v>368</v>
      </c>
      <c r="T46344" s="9" t="s">
        <v>368</v>
      </c>
      <c r="U46344" s="9" t="s">
        <v>368</v>
      </c>
    </row>
    <row r="46345">
      <c r="F46345" s="9"/>
      <c r="N46345" s="50"/>
      <c r="O46345" s="50"/>
      <c r="P46345" s="50"/>
      <c r="Q46345" s="50" t="s">
        <v>368</v>
      </c>
      <c r="R46345" s="9" t="s">
        <v>368</v>
      </c>
      <c r="S46345" s="50" t="s">
        <v>368</v>
      </c>
      <c r="T46345" s="9" t="s">
        <v>368</v>
      </c>
      <c r="U46345" s="9" t="s">
        <v>368</v>
      </c>
    </row>
    <row r="46346">
      <c r="F46346" s="9"/>
      <c r="N46346" s="50"/>
      <c r="O46346" s="50"/>
      <c r="P46346" s="50"/>
      <c r="Q46346" s="50" t="s">
        <v>368</v>
      </c>
      <c r="R46346" s="9" t="s">
        <v>368</v>
      </c>
      <c r="S46346" s="50" t="s">
        <v>368</v>
      </c>
      <c r="T46346" s="9" t="s">
        <v>368</v>
      </c>
      <c r="U46346" s="9" t="s">
        <v>368</v>
      </c>
    </row>
    <row r="46347">
      <c r="F46347" s="9"/>
      <c r="N46347" s="50"/>
      <c r="O46347" s="50"/>
      <c r="P46347" s="50"/>
      <c r="Q46347" s="50" t="s">
        <v>368</v>
      </c>
      <c r="R46347" s="9" t="s">
        <v>368</v>
      </c>
      <c r="S46347" s="50" t="s">
        <v>368</v>
      </c>
      <c r="T46347" s="9" t="s">
        <v>368</v>
      </c>
      <c r="U46347" s="9" t="s">
        <v>368</v>
      </c>
    </row>
    <row r="46348">
      <c r="F46348" s="9"/>
      <c r="N46348" s="50"/>
      <c r="O46348" s="50"/>
      <c r="P46348" s="50"/>
      <c r="Q46348" s="50" t="s">
        <v>368</v>
      </c>
      <c r="R46348" s="9" t="s">
        <v>368</v>
      </c>
      <c r="S46348" s="50" t="s">
        <v>368</v>
      </c>
      <c r="T46348" s="9" t="s">
        <v>368</v>
      </c>
      <c r="U46348" s="9" t="s">
        <v>368</v>
      </c>
    </row>
    <row r="46349">
      <c r="F46349" s="9"/>
      <c r="N46349" s="50"/>
      <c r="O46349" s="50"/>
      <c r="P46349" s="50"/>
      <c r="Q46349" s="50" t="s">
        <v>368</v>
      </c>
      <c r="R46349" s="9" t="s">
        <v>368</v>
      </c>
      <c r="S46349" s="50" t="s">
        <v>368</v>
      </c>
      <c r="T46349" s="9" t="s">
        <v>368</v>
      </c>
      <c r="U46349" s="9" t="s">
        <v>368</v>
      </c>
    </row>
    <row r="46350">
      <c r="F46350" s="9"/>
      <c r="N46350" s="50"/>
      <c r="O46350" s="50"/>
      <c r="P46350" s="50"/>
      <c r="Q46350" s="50" t="s">
        <v>368</v>
      </c>
      <c r="R46350" s="9" t="s">
        <v>368</v>
      </c>
      <c r="S46350" s="50" t="s">
        <v>368</v>
      </c>
      <c r="T46350" s="9" t="s">
        <v>368</v>
      </c>
      <c r="U46350" s="9" t="s">
        <v>368</v>
      </c>
    </row>
    <row r="46351">
      <c r="F46351" s="9"/>
      <c r="N46351" s="50"/>
      <c r="O46351" s="50"/>
      <c r="P46351" s="50"/>
      <c r="Q46351" s="50" t="s">
        <v>368</v>
      </c>
      <c r="R46351" s="9" t="s">
        <v>368</v>
      </c>
      <c r="S46351" s="50" t="s">
        <v>368</v>
      </c>
      <c r="T46351" s="9" t="s">
        <v>368</v>
      </c>
      <c r="U46351" s="9" t="s">
        <v>368</v>
      </c>
    </row>
    <row r="46352">
      <c r="F46352" s="9"/>
      <c r="N46352" s="50"/>
      <c r="O46352" s="50"/>
      <c r="P46352" s="50"/>
      <c r="Q46352" s="50" t="s">
        <v>368</v>
      </c>
      <c r="R46352" s="9" t="s">
        <v>368</v>
      </c>
      <c r="S46352" s="50" t="s">
        <v>368</v>
      </c>
      <c r="T46352" s="9" t="s">
        <v>368</v>
      </c>
      <c r="U46352" s="9" t="s">
        <v>368</v>
      </c>
    </row>
    <row r="46353">
      <c r="F46353" s="9"/>
      <c r="N46353" s="50"/>
      <c r="O46353" s="50"/>
      <c r="P46353" s="50"/>
      <c r="Q46353" s="50" t="s">
        <v>368</v>
      </c>
      <c r="R46353" s="9" t="s">
        <v>368</v>
      </c>
      <c r="S46353" s="50" t="s">
        <v>368</v>
      </c>
      <c r="T46353" s="9" t="s">
        <v>368</v>
      </c>
      <c r="U46353" s="9" t="s">
        <v>368</v>
      </c>
    </row>
    <row r="46354">
      <c r="F46354" s="9"/>
      <c r="N46354" s="50"/>
      <c r="O46354" s="50"/>
      <c r="P46354" s="50"/>
      <c r="Q46354" s="50" t="s">
        <v>368</v>
      </c>
      <c r="R46354" s="9" t="s">
        <v>368</v>
      </c>
      <c r="S46354" s="50" t="s">
        <v>368</v>
      </c>
      <c r="T46354" s="9" t="s">
        <v>368</v>
      </c>
      <c r="U46354" s="9" t="s">
        <v>368</v>
      </c>
    </row>
    <row r="46355">
      <c r="F46355" s="9"/>
      <c r="N46355" s="50"/>
      <c r="O46355" s="50"/>
      <c r="P46355" s="50"/>
      <c r="Q46355" s="50" t="s">
        <v>368</v>
      </c>
      <c r="R46355" s="9" t="s">
        <v>368</v>
      </c>
      <c r="S46355" s="50" t="s">
        <v>368</v>
      </c>
      <c r="T46355" s="9" t="s">
        <v>368</v>
      </c>
      <c r="U46355" s="9" t="s">
        <v>368</v>
      </c>
    </row>
    <row r="46356">
      <c r="F46356" s="9"/>
      <c r="N46356" s="50"/>
      <c r="O46356" s="50"/>
      <c r="P46356" s="50"/>
      <c r="Q46356" s="50" t="s">
        <v>368</v>
      </c>
      <c r="R46356" s="9" t="s">
        <v>368</v>
      </c>
      <c r="S46356" s="50" t="s">
        <v>368</v>
      </c>
      <c r="T46356" s="9" t="s">
        <v>368</v>
      </c>
      <c r="U46356" s="9" t="s">
        <v>368</v>
      </c>
    </row>
    <row r="46357">
      <c r="F46357" s="9"/>
      <c r="N46357" s="50"/>
      <c r="O46357" s="50"/>
      <c r="P46357" s="50"/>
      <c r="Q46357" s="50" t="s">
        <v>368</v>
      </c>
      <c r="R46357" s="9" t="s">
        <v>368</v>
      </c>
      <c r="S46357" s="50" t="s">
        <v>368</v>
      </c>
      <c r="T46357" s="9" t="s">
        <v>368</v>
      </c>
      <c r="U46357" s="9" t="s">
        <v>368</v>
      </c>
    </row>
    <row r="46358">
      <c r="F46358" s="9"/>
      <c r="N46358" s="50"/>
      <c r="O46358" s="50"/>
      <c r="P46358" s="50"/>
      <c r="Q46358" s="50" t="s">
        <v>368</v>
      </c>
      <c r="R46358" s="9" t="s">
        <v>368</v>
      </c>
      <c r="S46358" s="50" t="s">
        <v>368</v>
      </c>
      <c r="T46358" s="9" t="s">
        <v>368</v>
      </c>
      <c r="U46358" s="9" t="s">
        <v>368</v>
      </c>
    </row>
    <row r="46359">
      <c r="F46359" s="9"/>
      <c r="N46359" s="50"/>
      <c r="O46359" s="50"/>
      <c r="P46359" s="50"/>
      <c r="Q46359" s="50" t="s">
        <v>368</v>
      </c>
      <c r="R46359" s="9" t="s">
        <v>368</v>
      </c>
      <c r="S46359" s="50" t="s">
        <v>368</v>
      </c>
      <c r="T46359" s="9" t="s">
        <v>368</v>
      </c>
      <c r="U46359" s="9" t="s">
        <v>368</v>
      </c>
    </row>
    <row r="46360">
      <c r="F46360" s="9"/>
      <c r="N46360" s="50"/>
      <c r="O46360" s="50"/>
      <c r="P46360" s="50"/>
      <c r="Q46360" s="50" t="s">
        <v>368</v>
      </c>
      <c r="R46360" s="9" t="s">
        <v>368</v>
      </c>
      <c r="S46360" s="50" t="s">
        <v>368</v>
      </c>
      <c r="T46360" s="9" t="s">
        <v>368</v>
      </c>
      <c r="U46360" s="9" t="s">
        <v>368</v>
      </c>
    </row>
    <row r="46361">
      <c r="F46361" s="9"/>
      <c r="N46361" s="50"/>
      <c r="O46361" s="50"/>
      <c r="P46361" s="50"/>
      <c r="Q46361" s="50" t="s">
        <v>368</v>
      </c>
      <c r="R46361" s="9" t="s">
        <v>368</v>
      </c>
      <c r="S46361" s="50" t="s">
        <v>368</v>
      </c>
      <c r="T46361" s="9" t="s">
        <v>368</v>
      </c>
      <c r="U46361" s="9" t="s">
        <v>368</v>
      </c>
    </row>
    <row r="46362">
      <c r="F46362" s="9"/>
      <c r="N46362" s="50"/>
      <c r="O46362" s="50"/>
      <c r="P46362" s="50"/>
      <c r="Q46362" s="50" t="s">
        <v>368</v>
      </c>
      <c r="R46362" s="9" t="s">
        <v>368</v>
      </c>
      <c r="S46362" s="50" t="s">
        <v>368</v>
      </c>
      <c r="T46362" s="9" t="s">
        <v>368</v>
      </c>
      <c r="U46362" s="9" t="s">
        <v>368</v>
      </c>
    </row>
    <row r="46363">
      <c r="F46363" s="9"/>
      <c r="N46363" s="50"/>
      <c r="O46363" s="50"/>
      <c r="P46363" s="50"/>
      <c r="Q46363" s="50" t="s">
        <v>368</v>
      </c>
      <c r="R46363" s="9" t="s">
        <v>368</v>
      </c>
      <c r="S46363" s="50" t="s">
        <v>368</v>
      </c>
      <c r="T46363" s="9" t="s">
        <v>368</v>
      </c>
      <c r="U46363" s="9" t="s">
        <v>368</v>
      </c>
    </row>
    <row r="46364">
      <c r="F46364" s="9"/>
      <c r="N46364" s="50"/>
      <c r="O46364" s="50"/>
      <c r="P46364" s="50"/>
      <c r="Q46364" s="50" t="s">
        <v>368</v>
      </c>
      <c r="R46364" s="9" t="s">
        <v>368</v>
      </c>
      <c r="S46364" s="50" t="s">
        <v>368</v>
      </c>
      <c r="T46364" s="9" t="s">
        <v>368</v>
      </c>
      <c r="U46364" s="9" t="s">
        <v>368</v>
      </c>
    </row>
    <row r="46365">
      <c r="F46365" s="9"/>
      <c r="N46365" s="50"/>
      <c r="O46365" s="50"/>
      <c r="P46365" s="50"/>
      <c r="Q46365" s="50" t="s">
        <v>368</v>
      </c>
      <c r="R46365" s="9" t="s">
        <v>368</v>
      </c>
      <c r="S46365" s="50" t="s">
        <v>368</v>
      </c>
      <c r="T46365" s="9" t="s">
        <v>368</v>
      </c>
      <c r="U46365" s="9" t="s">
        <v>368</v>
      </c>
    </row>
    <row r="46366">
      <c r="F46366" s="9"/>
      <c r="N46366" s="50"/>
      <c r="O46366" s="50"/>
      <c r="P46366" s="50"/>
      <c r="Q46366" s="50" t="s">
        <v>368</v>
      </c>
      <c r="R46366" s="9" t="s">
        <v>368</v>
      </c>
      <c r="S46366" s="50" t="s">
        <v>368</v>
      </c>
      <c r="T46366" s="9" t="s">
        <v>368</v>
      </c>
      <c r="U46366" s="9" t="s">
        <v>368</v>
      </c>
    </row>
    <row r="46367">
      <c r="F46367" s="9"/>
      <c r="N46367" s="50"/>
      <c r="O46367" s="50"/>
      <c r="P46367" s="50"/>
      <c r="Q46367" s="50" t="s">
        <v>368</v>
      </c>
      <c r="R46367" s="9" t="s">
        <v>368</v>
      </c>
      <c r="S46367" s="50" t="s">
        <v>368</v>
      </c>
      <c r="T46367" s="9" t="s">
        <v>368</v>
      </c>
      <c r="U46367" s="9" t="s">
        <v>368</v>
      </c>
    </row>
    <row r="46368">
      <c r="F46368" s="9"/>
      <c r="N46368" s="50"/>
      <c r="O46368" s="50"/>
      <c r="P46368" s="50"/>
      <c r="Q46368" s="50" t="s">
        <v>368</v>
      </c>
      <c r="R46368" s="9" t="s">
        <v>368</v>
      </c>
      <c r="S46368" s="50" t="s">
        <v>368</v>
      </c>
      <c r="T46368" s="9" t="s">
        <v>368</v>
      </c>
      <c r="U46368" s="9" t="s">
        <v>368</v>
      </c>
    </row>
    <row r="46369">
      <c r="F46369" s="9"/>
      <c r="N46369" s="50"/>
      <c r="O46369" s="50"/>
      <c r="P46369" s="50"/>
      <c r="Q46369" s="50" t="s">
        <v>368</v>
      </c>
      <c r="R46369" s="9" t="s">
        <v>368</v>
      </c>
      <c r="S46369" s="50" t="s">
        <v>368</v>
      </c>
      <c r="T46369" s="9" t="s">
        <v>368</v>
      </c>
      <c r="U46369" s="9" t="s">
        <v>368</v>
      </c>
    </row>
    <row r="46370">
      <c r="F46370" s="9"/>
      <c r="N46370" s="50"/>
      <c r="O46370" s="50"/>
      <c r="P46370" s="50"/>
      <c r="Q46370" s="50" t="s">
        <v>368</v>
      </c>
      <c r="R46370" s="9" t="s">
        <v>368</v>
      </c>
      <c r="S46370" s="50" t="s">
        <v>368</v>
      </c>
      <c r="T46370" s="9" t="s">
        <v>368</v>
      </c>
      <c r="U46370" s="9" t="s">
        <v>368</v>
      </c>
    </row>
    <row r="46371">
      <c r="F46371" s="9"/>
      <c r="N46371" s="50"/>
      <c r="O46371" s="50"/>
      <c r="P46371" s="50"/>
      <c r="Q46371" s="50" t="s">
        <v>368</v>
      </c>
      <c r="R46371" s="9" t="s">
        <v>368</v>
      </c>
      <c r="S46371" s="50" t="s">
        <v>368</v>
      </c>
      <c r="T46371" s="9" t="s">
        <v>368</v>
      </c>
      <c r="U46371" s="9" t="s">
        <v>368</v>
      </c>
    </row>
    <row r="46372">
      <c r="F46372" s="9"/>
      <c r="N46372" s="50"/>
      <c r="O46372" s="50"/>
      <c r="P46372" s="50"/>
      <c r="Q46372" s="50" t="s">
        <v>368</v>
      </c>
      <c r="R46372" s="9" t="s">
        <v>368</v>
      </c>
      <c r="S46372" s="50" t="s">
        <v>368</v>
      </c>
      <c r="T46372" s="9" t="s">
        <v>368</v>
      </c>
      <c r="U46372" s="9" t="s">
        <v>368</v>
      </c>
    </row>
    <row r="46373">
      <c r="F46373" s="9"/>
      <c r="N46373" s="50"/>
      <c r="O46373" s="50"/>
      <c r="P46373" s="50"/>
      <c r="Q46373" s="50" t="s">
        <v>368</v>
      </c>
      <c r="R46373" s="9" t="s">
        <v>368</v>
      </c>
      <c r="S46373" s="50" t="s">
        <v>368</v>
      </c>
      <c r="T46373" s="9" t="s">
        <v>368</v>
      </c>
      <c r="U46373" s="9" t="s">
        <v>368</v>
      </c>
    </row>
    <row r="46374">
      <c r="F46374" s="9"/>
      <c r="N46374" s="50"/>
      <c r="O46374" s="50"/>
      <c r="P46374" s="50"/>
      <c r="Q46374" s="50" t="s">
        <v>368</v>
      </c>
      <c r="R46374" s="9" t="s">
        <v>368</v>
      </c>
      <c r="S46374" s="50" t="s">
        <v>368</v>
      </c>
      <c r="T46374" s="9" t="s">
        <v>368</v>
      </c>
      <c r="U46374" s="9" t="s">
        <v>368</v>
      </c>
    </row>
    <row r="46375">
      <c r="F46375" s="9"/>
      <c r="N46375" s="50"/>
      <c r="O46375" s="50"/>
      <c r="P46375" s="50"/>
      <c r="Q46375" s="50" t="s">
        <v>368</v>
      </c>
      <c r="R46375" s="9" t="s">
        <v>368</v>
      </c>
      <c r="S46375" s="50" t="s">
        <v>368</v>
      </c>
      <c r="T46375" s="9" t="s">
        <v>368</v>
      </c>
      <c r="U46375" s="9" t="s">
        <v>368</v>
      </c>
    </row>
    <row r="46376">
      <c r="F46376" s="9"/>
      <c r="N46376" s="50"/>
      <c r="O46376" s="50"/>
      <c r="P46376" s="50"/>
      <c r="Q46376" s="50" t="s">
        <v>368</v>
      </c>
      <c r="R46376" s="9" t="s">
        <v>368</v>
      </c>
      <c r="S46376" s="50" t="s">
        <v>368</v>
      </c>
      <c r="T46376" s="9" t="s">
        <v>368</v>
      </c>
      <c r="U46376" s="9" t="s">
        <v>368</v>
      </c>
    </row>
    <row r="46377">
      <c r="F46377" s="9"/>
      <c r="N46377" s="50"/>
      <c r="O46377" s="50"/>
      <c r="P46377" s="50"/>
      <c r="Q46377" s="50" t="s">
        <v>368</v>
      </c>
      <c r="R46377" s="9" t="s">
        <v>368</v>
      </c>
      <c r="S46377" s="50" t="s">
        <v>368</v>
      </c>
      <c r="T46377" s="9" t="s">
        <v>368</v>
      </c>
      <c r="U46377" s="9" t="s">
        <v>368</v>
      </c>
    </row>
    <row r="46378">
      <c r="F46378" s="9"/>
      <c r="N46378" s="50"/>
      <c r="O46378" s="50"/>
      <c r="P46378" s="50"/>
      <c r="Q46378" s="50" t="s">
        <v>368</v>
      </c>
      <c r="R46378" s="9" t="s">
        <v>368</v>
      </c>
      <c r="S46378" s="50" t="s">
        <v>368</v>
      </c>
      <c r="T46378" s="9" t="s">
        <v>368</v>
      </c>
      <c r="U46378" s="9" t="s">
        <v>368</v>
      </c>
    </row>
    <row r="46379">
      <c r="F46379" s="9"/>
      <c r="N46379" s="50"/>
      <c r="O46379" s="50"/>
      <c r="P46379" s="50"/>
      <c r="Q46379" s="50" t="s">
        <v>368</v>
      </c>
      <c r="R46379" s="9" t="s">
        <v>368</v>
      </c>
      <c r="S46379" s="50" t="s">
        <v>368</v>
      </c>
      <c r="T46379" s="9" t="s">
        <v>368</v>
      </c>
      <c r="U46379" s="9" t="s">
        <v>368</v>
      </c>
    </row>
    <row r="46380">
      <c r="F46380" s="9"/>
      <c r="N46380" s="50"/>
      <c r="O46380" s="50"/>
      <c r="P46380" s="50"/>
      <c r="Q46380" s="50" t="s">
        <v>368</v>
      </c>
      <c r="R46380" s="9" t="s">
        <v>368</v>
      </c>
      <c r="S46380" s="50" t="s">
        <v>368</v>
      </c>
      <c r="T46380" s="9" t="s">
        <v>368</v>
      </c>
      <c r="U46380" s="9" t="s">
        <v>368</v>
      </c>
    </row>
    <row r="46381">
      <c r="F46381" s="9"/>
      <c r="N46381" s="50"/>
      <c r="O46381" s="50"/>
      <c r="P46381" s="50"/>
      <c r="Q46381" s="50" t="s">
        <v>368</v>
      </c>
      <c r="R46381" s="9" t="s">
        <v>368</v>
      </c>
      <c r="S46381" s="50" t="s">
        <v>368</v>
      </c>
      <c r="T46381" s="9" t="s">
        <v>368</v>
      </c>
      <c r="U46381" s="9" t="s">
        <v>368</v>
      </c>
    </row>
    <row r="46382">
      <c r="F46382" s="9"/>
      <c r="N46382" s="50"/>
      <c r="O46382" s="50"/>
      <c r="P46382" s="50"/>
      <c r="Q46382" s="50" t="s">
        <v>368</v>
      </c>
      <c r="R46382" s="9" t="s">
        <v>368</v>
      </c>
      <c r="S46382" s="50" t="s">
        <v>368</v>
      </c>
      <c r="T46382" s="9" t="s">
        <v>368</v>
      </c>
      <c r="U46382" s="9" t="s">
        <v>368</v>
      </c>
    </row>
    <row r="46383">
      <c r="F46383" s="9"/>
      <c r="N46383" s="50"/>
      <c r="O46383" s="50"/>
      <c r="P46383" s="50"/>
      <c r="Q46383" s="50" t="s">
        <v>368</v>
      </c>
      <c r="R46383" s="9" t="s">
        <v>368</v>
      </c>
      <c r="S46383" s="50" t="s">
        <v>368</v>
      </c>
      <c r="T46383" s="9" t="s">
        <v>368</v>
      </c>
      <c r="U46383" s="9" t="s">
        <v>368</v>
      </c>
    </row>
    <row r="46384">
      <c r="F46384" s="9"/>
      <c r="N46384" s="50"/>
      <c r="O46384" s="50"/>
      <c r="P46384" s="50"/>
      <c r="Q46384" s="50" t="s">
        <v>368</v>
      </c>
      <c r="R46384" s="9" t="s">
        <v>368</v>
      </c>
      <c r="S46384" s="50" t="s">
        <v>368</v>
      </c>
      <c r="T46384" s="9" t="s">
        <v>368</v>
      </c>
      <c r="U46384" s="9" t="s">
        <v>368</v>
      </c>
    </row>
    <row r="46385">
      <c r="F46385" s="9"/>
      <c r="N46385" s="50"/>
      <c r="O46385" s="50"/>
      <c r="P46385" s="50"/>
      <c r="Q46385" s="50" t="s">
        <v>368</v>
      </c>
      <c r="R46385" s="9" t="s">
        <v>368</v>
      </c>
      <c r="S46385" s="50" t="s">
        <v>368</v>
      </c>
      <c r="T46385" s="9" t="s">
        <v>368</v>
      </c>
      <c r="U46385" s="9" t="s">
        <v>368</v>
      </c>
    </row>
    <row r="46386">
      <c r="F46386" s="9"/>
      <c r="N46386" s="50"/>
      <c r="O46386" s="50"/>
      <c r="P46386" s="50"/>
      <c r="Q46386" s="50" t="s">
        <v>368</v>
      </c>
      <c r="R46386" s="9" t="s">
        <v>368</v>
      </c>
      <c r="S46386" s="50" t="s">
        <v>368</v>
      </c>
      <c r="T46386" s="9" t="s">
        <v>368</v>
      </c>
      <c r="U46386" s="9" t="s">
        <v>368</v>
      </c>
    </row>
    <row r="46387">
      <c r="F46387" s="9"/>
      <c r="N46387" s="50"/>
      <c r="O46387" s="50"/>
      <c r="P46387" s="50"/>
      <c r="Q46387" s="50" t="s">
        <v>368</v>
      </c>
      <c r="R46387" s="9" t="s">
        <v>368</v>
      </c>
      <c r="S46387" s="50" t="s">
        <v>368</v>
      </c>
      <c r="T46387" s="9" t="s">
        <v>368</v>
      </c>
      <c r="U46387" s="9" t="s">
        <v>368</v>
      </c>
    </row>
    <row r="46388">
      <c r="F46388" s="9"/>
      <c r="N46388" s="50"/>
      <c r="O46388" s="50"/>
      <c r="P46388" s="50"/>
      <c r="Q46388" s="50" t="s">
        <v>368</v>
      </c>
      <c r="R46388" s="9" t="s">
        <v>368</v>
      </c>
      <c r="S46388" s="50" t="s">
        <v>368</v>
      </c>
      <c r="T46388" s="9" t="s">
        <v>368</v>
      </c>
      <c r="U46388" s="9" t="s">
        <v>368</v>
      </c>
    </row>
    <row r="46389">
      <c r="F46389" s="9"/>
      <c r="N46389" s="50"/>
      <c r="O46389" s="50"/>
      <c r="P46389" s="50"/>
      <c r="Q46389" s="50" t="s">
        <v>368</v>
      </c>
      <c r="R46389" s="9" t="s">
        <v>368</v>
      </c>
      <c r="S46389" s="50" t="s">
        <v>368</v>
      </c>
      <c r="T46389" s="9" t="s">
        <v>368</v>
      </c>
      <c r="U46389" s="9" t="s">
        <v>368</v>
      </c>
    </row>
    <row r="46390">
      <c r="F46390" s="9"/>
      <c r="N46390" s="50"/>
      <c r="O46390" s="50"/>
      <c r="P46390" s="50"/>
      <c r="Q46390" s="50" t="s">
        <v>368</v>
      </c>
      <c r="R46390" s="9" t="s">
        <v>368</v>
      </c>
      <c r="S46390" s="50" t="s">
        <v>368</v>
      </c>
      <c r="T46390" s="9" t="s">
        <v>368</v>
      </c>
      <c r="U46390" s="9" t="s">
        <v>368</v>
      </c>
    </row>
    <row r="46391">
      <c r="F46391" s="9"/>
      <c r="N46391" s="50"/>
      <c r="O46391" s="50"/>
      <c r="P46391" s="50"/>
      <c r="Q46391" s="50" t="s">
        <v>368</v>
      </c>
      <c r="R46391" s="9" t="s">
        <v>368</v>
      </c>
      <c r="S46391" s="50" t="s">
        <v>368</v>
      </c>
      <c r="T46391" s="9" t="s">
        <v>368</v>
      </c>
      <c r="U46391" s="9" t="s">
        <v>368</v>
      </c>
    </row>
    <row r="46392">
      <c r="F46392" s="9"/>
      <c r="N46392" s="50"/>
      <c r="O46392" s="50"/>
      <c r="P46392" s="50"/>
      <c r="Q46392" s="50" t="s">
        <v>368</v>
      </c>
      <c r="R46392" s="9" t="s">
        <v>368</v>
      </c>
      <c r="S46392" s="50" t="s">
        <v>368</v>
      </c>
      <c r="T46392" s="9" t="s">
        <v>368</v>
      </c>
      <c r="U46392" s="9" t="s">
        <v>368</v>
      </c>
    </row>
    <row r="46393">
      <c r="F46393" s="9"/>
      <c r="N46393" s="50"/>
      <c r="O46393" s="50"/>
      <c r="P46393" s="50"/>
      <c r="Q46393" s="50" t="s">
        <v>368</v>
      </c>
      <c r="R46393" s="9" t="s">
        <v>368</v>
      </c>
      <c r="S46393" s="50" t="s">
        <v>368</v>
      </c>
      <c r="T46393" s="9" t="s">
        <v>368</v>
      </c>
      <c r="U46393" s="9" t="s">
        <v>368</v>
      </c>
    </row>
    <row r="46394">
      <c r="F46394" s="9"/>
      <c r="N46394" s="50"/>
      <c r="O46394" s="50"/>
      <c r="P46394" s="50"/>
      <c r="Q46394" s="50" t="s">
        <v>368</v>
      </c>
      <c r="R46394" s="9" t="s">
        <v>368</v>
      </c>
      <c r="S46394" s="50" t="s">
        <v>368</v>
      </c>
      <c r="T46394" s="9" t="s">
        <v>368</v>
      </c>
      <c r="U46394" s="9" t="s">
        <v>368</v>
      </c>
    </row>
    <row r="46395">
      <c r="F46395" s="9"/>
      <c r="N46395" s="50"/>
      <c r="O46395" s="50"/>
      <c r="P46395" s="50"/>
      <c r="Q46395" s="50" t="s">
        <v>368</v>
      </c>
      <c r="R46395" s="9" t="s">
        <v>368</v>
      </c>
      <c r="S46395" s="50" t="s">
        <v>368</v>
      </c>
      <c r="T46395" s="9" t="s">
        <v>368</v>
      </c>
      <c r="U46395" s="9" t="s">
        <v>368</v>
      </c>
    </row>
    <row r="46396">
      <c r="F46396" s="9"/>
      <c r="N46396" s="50"/>
      <c r="O46396" s="50"/>
      <c r="P46396" s="50"/>
      <c r="Q46396" s="50" t="s">
        <v>368</v>
      </c>
      <c r="R46396" s="9" t="s">
        <v>368</v>
      </c>
      <c r="S46396" s="50" t="s">
        <v>368</v>
      </c>
      <c r="T46396" s="9" t="s">
        <v>368</v>
      </c>
      <c r="U46396" s="9" t="s">
        <v>368</v>
      </c>
    </row>
    <row r="46397">
      <c r="F46397" s="9"/>
      <c r="N46397" s="50"/>
      <c r="O46397" s="50"/>
      <c r="P46397" s="50"/>
      <c r="Q46397" s="50" t="s">
        <v>368</v>
      </c>
      <c r="R46397" s="9" t="s">
        <v>368</v>
      </c>
      <c r="S46397" s="50" t="s">
        <v>368</v>
      </c>
      <c r="T46397" s="9" t="s">
        <v>368</v>
      </c>
      <c r="U46397" s="9" t="s">
        <v>368</v>
      </c>
    </row>
    <row r="46398">
      <c r="F46398" s="9"/>
      <c r="N46398" s="50"/>
      <c r="O46398" s="50"/>
      <c r="P46398" s="50"/>
      <c r="Q46398" s="50" t="s">
        <v>368</v>
      </c>
      <c r="R46398" s="9" t="s">
        <v>368</v>
      </c>
      <c r="S46398" s="50" t="s">
        <v>368</v>
      </c>
      <c r="T46398" s="9" t="s">
        <v>368</v>
      </c>
      <c r="U46398" s="9" t="s">
        <v>368</v>
      </c>
    </row>
    <row r="46399">
      <c r="F46399" s="9"/>
      <c r="N46399" s="50"/>
      <c r="O46399" s="50"/>
      <c r="P46399" s="50"/>
      <c r="Q46399" s="50" t="s">
        <v>368</v>
      </c>
      <c r="R46399" s="9" t="s">
        <v>368</v>
      </c>
      <c r="S46399" s="50" t="s">
        <v>368</v>
      </c>
      <c r="T46399" s="9" t="s">
        <v>368</v>
      </c>
      <c r="U46399" s="9" t="s">
        <v>368</v>
      </c>
    </row>
    <row r="46400">
      <c r="F46400" s="9"/>
      <c r="N46400" s="50"/>
      <c r="O46400" s="50"/>
      <c r="P46400" s="50"/>
      <c r="Q46400" s="50" t="s">
        <v>368</v>
      </c>
      <c r="R46400" s="9" t="s">
        <v>368</v>
      </c>
      <c r="S46400" s="50" t="s">
        <v>368</v>
      </c>
      <c r="T46400" s="9" t="s">
        <v>368</v>
      </c>
      <c r="U46400" s="9" t="s">
        <v>368</v>
      </c>
    </row>
    <row r="46401">
      <c r="F46401" s="9"/>
      <c r="N46401" s="50"/>
      <c r="O46401" s="50"/>
      <c r="P46401" s="50"/>
      <c r="Q46401" s="50" t="s">
        <v>368</v>
      </c>
      <c r="R46401" s="9" t="s">
        <v>368</v>
      </c>
      <c r="S46401" s="50" t="s">
        <v>368</v>
      </c>
      <c r="T46401" s="9" t="s">
        <v>368</v>
      </c>
      <c r="U46401" s="9" t="s">
        <v>368</v>
      </c>
    </row>
    <row r="46402">
      <c r="F46402" s="9"/>
      <c r="N46402" s="50"/>
      <c r="O46402" s="50"/>
      <c r="P46402" s="50"/>
      <c r="Q46402" s="50" t="s">
        <v>368</v>
      </c>
      <c r="R46402" s="9" t="s">
        <v>368</v>
      </c>
      <c r="S46402" s="50" t="s">
        <v>368</v>
      </c>
      <c r="T46402" s="9" t="s">
        <v>368</v>
      </c>
      <c r="U46402" s="9" t="s">
        <v>368</v>
      </c>
    </row>
    <row r="46403">
      <c r="F46403" s="9"/>
      <c r="N46403" s="50"/>
      <c r="O46403" s="50"/>
      <c r="P46403" s="50"/>
      <c r="Q46403" s="50" t="s">
        <v>368</v>
      </c>
      <c r="R46403" s="9" t="s">
        <v>368</v>
      </c>
      <c r="S46403" s="50" t="s">
        <v>368</v>
      </c>
      <c r="T46403" s="9" t="s">
        <v>368</v>
      </c>
      <c r="U46403" s="9" t="s">
        <v>368</v>
      </c>
    </row>
    <row r="46404">
      <c r="F46404" s="9"/>
      <c r="N46404" s="50"/>
      <c r="O46404" s="50"/>
      <c r="P46404" s="50"/>
      <c r="Q46404" s="50" t="s">
        <v>368</v>
      </c>
      <c r="R46404" s="9" t="s">
        <v>368</v>
      </c>
      <c r="S46404" s="50" t="s">
        <v>368</v>
      </c>
      <c r="T46404" s="9" t="s">
        <v>368</v>
      </c>
      <c r="U46404" s="9" t="s">
        <v>368</v>
      </c>
    </row>
    <row r="46405">
      <c r="F46405" s="9"/>
      <c r="N46405" s="50"/>
      <c r="O46405" s="50"/>
      <c r="P46405" s="50"/>
      <c r="Q46405" s="50" t="s">
        <v>368</v>
      </c>
      <c r="R46405" s="9" t="s">
        <v>368</v>
      </c>
      <c r="S46405" s="50" t="s">
        <v>368</v>
      </c>
      <c r="T46405" s="9" t="s">
        <v>368</v>
      </c>
      <c r="U46405" s="9" t="s">
        <v>368</v>
      </c>
    </row>
    <row r="46406">
      <c r="F46406" s="9"/>
      <c r="N46406" s="50"/>
      <c r="O46406" s="50"/>
      <c r="P46406" s="50"/>
      <c r="Q46406" s="50" t="s">
        <v>368</v>
      </c>
      <c r="R46406" s="9" t="s">
        <v>368</v>
      </c>
      <c r="S46406" s="50" t="s">
        <v>368</v>
      </c>
      <c r="T46406" s="9" t="s">
        <v>368</v>
      </c>
      <c r="U46406" s="9" t="s">
        <v>368</v>
      </c>
    </row>
    <row r="46407">
      <c r="F46407" s="9"/>
      <c r="N46407" s="50"/>
      <c r="O46407" s="50"/>
      <c r="P46407" s="50"/>
      <c r="Q46407" s="50" t="s">
        <v>368</v>
      </c>
      <c r="R46407" s="9" t="s">
        <v>368</v>
      </c>
      <c r="S46407" s="50" t="s">
        <v>368</v>
      </c>
      <c r="T46407" s="9" t="s">
        <v>368</v>
      </c>
      <c r="U46407" s="9" t="s">
        <v>368</v>
      </c>
    </row>
    <row r="46408">
      <c r="F46408" s="9"/>
      <c r="N46408" s="50"/>
      <c r="O46408" s="50"/>
      <c r="P46408" s="50"/>
      <c r="Q46408" s="50" t="s">
        <v>368</v>
      </c>
      <c r="R46408" s="9" t="s">
        <v>368</v>
      </c>
      <c r="S46408" s="50" t="s">
        <v>368</v>
      </c>
      <c r="T46408" s="9" t="s">
        <v>368</v>
      </c>
      <c r="U46408" s="9" t="s">
        <v>368</v>
      </c>
    </row>
    <row r="46409">
      <c r="F46409" s="9"/>
      <c r="N46409" s="50"/>
      <c r="O46409" s="50"/>
      <c r="P46409" s="50"/>
      <c r="Q46409" s="50" t="s">
        <v>368</v>
      </c>
      <c r="R46409" s="9" t="s">
        <v>368</v>
      </c>
      <c r="S46409" s="50" t="s">
        <v>368</v>
      </c>
      <c r="T46409" s="9" t="s">
        <v>368</v>
      </c>
      <c r="U46409" s="9" t="s">
        <v>368</v>
      </c>
    </row>
    <row r="46410">
      <c r="F46410" s="9"/>
      <c r="N46410" s="50"/>
      <c r="O46410" s="50"/>
      <c r="P46410" s="50"/>
      <c r="Q46410" s="50" t="s">
        <v>368</v>
      </c>
      <c r="R46410" s="9" t="s">
        <v>368</v>
      </c>
      <c r="S46410" s="50" t="s">
        <v>368</v>
      </c>
      <c r="T46410" s="9" t="s">
        <v>368</v>
      </c>
      <c r="U46410" s="9" t="s">
        <v>368</v>
      </c>
    </row>
    <row r="46411">
      <c r="F46411" s="9"/>
      <c r="N46411" s="50"/>
      <c r="O46411" s="50"/>
      <c r="P46411" s="50"/>
      <c r="Q46411" s="50" t="s">
        <v>368</v>
      </c>
      <c r="R46411" s="9" t="s">
        <v>368</v>
      </c>
      <c r="S46411" s="50" t="s">
        <v>368</v>
      </c>
      <c r="T46411" s="9" t="s">
        <v>368</v>
      </c>
      <c r="U46411" s="9" t="s">
        <v>368</v>
      </c>
    </row>
    <row r="46412">
      <c r="F46412" s="9"/>
      <c r="N46412" s="50"/>
      <c r="O46412" s="50"/>
      <c r="P46412" s="50"/>
      <c r="Q46412" s="50" t="s">
        <v>368</v>
      </c>
      <c r="R46412" s="9" t="s">
        <v>368</v>
      </c>
      <c r="S46412" s="50" t="s">
        <v>368</v>
      </c>
      <c r="T46412" s="9" t="s">
        <v>368</v>
      </c>
      <c r="U46412" s="9" t="s">
        <v>368</v>
      </c>
    </row>
    <row r="46413">
      <c r="F46413" s="9"/>
      <c r="N46413" s="50"/>
      <c r="O46413" s="50"/>
      <c r="P46413" s="50"/>
      <c r="Q46413" s="50" t="s">
        <v>368</v>
      </c>
      <c r="R46413" s="9" t="s">
        <v>368</v>
      </c>
      <c r="S46413" s="50" t="s">
        <v>368</v>
      </c>
      <c r="T46413" s="9" t="s">
        <v>368</v>
      </c>
      <c r="U46413" s="9" t="s">
        <v>368</v>
      </c>
    </row>
    <row r="46414">
      <c r="F46414" s="9"/>
      <c r="N46414" s="50"/>
      <c r="O46414" s="50"/>
      <c r="P46414" s="50"/>
      <c r="Q46414" s="50" t="s">
        <v>368</v>
      </c>
      <c r="R46414" s="9" t="s">
        <v>368</v>
      </c>
      <c r="S46414" s="50" t="s">
        <v>368</v>
      </c>
      <c r="T46414" s="9" t="s">
        <v>368</v>
      </c>
      <c r="U46414" s="9" t="s">
        <v>368</v>
      </c>
    </row>
    <row r="46415">
      <c r="F46415" s="9"/>
      <c r="N46415" s="50"/>
      <c r="O46415" s="50"/>
      <c r="P46415" s="50"/>
      <c r="Q46415" s="50" t="s">
        <v>368</v>
      </c>
      <c r="R46415" s="9" t="s">
        <v>368</v>
      </c>
      <c r="S46415" s="50" t="s">
        <v>368</v>
      </c>
      <c r="T46415" s="9" t="s">
        <v>368</v>
      </c>
      <c r="U46415" s="9" t="s">
        <v>368</v>
      </c>
    </row>
    <row r="46416">
      <c r="F46416" s="9"/>
      <c r="N46416" s="50"/>
      <c r="O46416" s="50"/>
      <c r="P46416" s="50"/>
      <c r="Q46416" s="50" t="s">
        <v>368</v>
      </c>
      <c r="R46416" s="9" t="s">
        <v>368</v>
      </c>
      <c r="S46416" s="50" t="s">
        <v>368</v>
      </c>
      <c r="T46416" s="9" t="s">
        <v>368</v>
      </c>
      <c r="U46416" s="9" t="s">
        <v>368</v>
      </c>
    </row>
    <row r="46417">
      <c r="F46417" s="9"/>
      <c r="N46417" s="50"/>
      <c r="O46417" s="50"/>
      <c r="P46417" s="50"/>
      <c r="Q46417" s="50" t="s">
        <v>368</v>
      </c>
      <c r="R46417" s="9" t="s">
        <v>368</v>
      </c>
      <c r="S46417" s="50" t="s">
        <v>368</v>
      </c>
      <c r="T46417" s="9" t="s">
        <v>368</v>
      </c>
      <c r="U46417" s="9" t="s">
        <v>368</v>
      </c>
    </row>
    <row r="46418">
      <c r="F46418" s="9"/>
      <c r="N46418" s="50"/>
      <c r="O46418" s="50"/>
      <c r="P46418" s="50"/>
      <c r="Q46418" s="50" t="s">
        <v>368</v>
      </c>
      <c r="R46418" s="9" t="s">
        <v>368</v>
      </c>
      <c r="S46418" s="50" t="s">
        <v>368</v>
      </c>
      <c r="T46418" s="9" t="s">
        <v>368</v>
      </c>
      <c r="U46418" s="9" t="s">
        <v>368</v>
      </c>
    </row>
    <row r="46419">
      <c r="F46419" s="9"/>
      <c r="N46419" s="50"/>
      <c r="O46419" s="50"/>
      <c r="P46419" s="50"/>
      <c r="Q46419" s="50" t="s">
        <v>368</v>
      </c>
      <c r="R46419" s="9" t="s">
        <v>368</v>
      </c>
      <c r="S46419" s="50" t="s">
        <v>368</v>
      </c>
      <c r="T46419" s="9" t="s">
        <v>368</v>
      </c>
      <c r="U46419" s="9" t="s">
        <v>368</v>
      </c>
    </row>
    <row r="46420">
      <c r="F46420" s="9"/>
      <c r="N46420" s="50"/>
      <c r="O46420" s="50"/>
      <c r="P46420" s="50"/>
      <c r="Q46420" s="50" t="s">
        <v>368</v>
      </c>
      <c r="R46420" s="9" t="s">
        <v>368</v>
      </c>
      <c r="S46420" s="50" t="s">
        <v>368</v>
      </c>
      <c r="T46420" s="9" t="s">
        <v>368</v>
      </c>
      <c r="U46420" s="9" t="s">
        <v>368</v>
      </c>
    </row>
    <row r="46421">
      <c r="F46421" s="9"/>
      <c r="N46421" s="50"/>
      <c r="O46421" s="50"/>
      <c r="P46421" s="50"/>
      <c r="Q46421" s="50" t="s">
        <v>368</v>
      </c>
      <c r="R46421" s="9" t="s">
        <v>368</v>
      </c>
      <c r="S46421" s="50" t="s">
        <v>368</v>
      </c>
      <c r="T46421" s="9" t="s">
        <v>368</v>
      </c>
      <c r="U46421" s="9" t="s">
        <v>368</v>
      </c>
    </row>
    <row r="46422">
      <c r="F46422" s="9"/>
      <c r="N46422" s="50"/>
      <c r="O46422" s="50"/>
      <c r="P46422" s="50"/>
      <c r="Q46422" s="50" t="s">
        <v>368</v>
      </c>
      <c r="R46422" s="9" t="s">
        <v>368</v>
      </c>
      <c r="S46422" s="50" t="s">
        <v>368</v>
      </c>
      <c r="T46422" s="9" t="s">
        <v>368</v>
      </c>
      <c r="U46422" s="9" t="s">
        <v>368</v>
      </c>
    </row>
    <row r="46423">
      <c r="F46423" s="9"/>
      <c r="N46423" s="50"/>
      <c r="O46423" s="50"/>
      <c r="P46423" s="50"/>
      <c r="Q46423" s="50" t="s">
        <v>368</v>
      </c>
      <c r="R46423" s="9" t="s">
        <v>368</v>
      </c>
      <c r="S46423" s="50" t="s">
        <v>368</v>
      </c>
      <c r="T46423" s="9" t="s">
        <v>368</v>
      </c>
      <c r="U46423" s="9" t="s">
        <v>368</v>
      </c>
    </row>
    <row r="46424">
      <c r="F46424" s="9"/>
      <c r="N46424" s="50"/>
      <c r="O46424" s="50"/>
      <c r="P46424" s="50"/>
      <c r="Q46424" s="50" t="s">
        <v>368</v>
      </c>
      <c r="R46424" s="9" t="s">
        <v>368</v>
      </c>
      <c r="S46424" s="50" t="s">
        <v>368</v>
      </c>
      <c r="T46424" s="9" t="s">
        <v>368</v>
      </c>
      <c r="U46424" s="9" t="s">
        <v>368</v>
      </c>
    </row>
    <row r="46425">
      <c r="F46425" s="9"/>
      <c r="N46425" s="50"/>
      <c r="O46425" s="50"/>
      <c r="P46425" s="50"/>
      <c r="Q46425" s="50" t="s">
        <v>368</v>
      </c>
      <c r="R46425" s="9" t="s">
        <v>368</v>
      </c>
      <c r="S46425" s="50" t="s">
        <v>368</v>
      </c>
      <c r="T46425" s="9" t="s">
        <v>368</v>
      </c>
      <c r="U46425" s="9" t="s">
        <v>368</v>
      </c>
    </row>
    <row r="46426">
      <c r="F46426" s="9"/>
      <c r="N46426" s="50"/>
      <c r="O46426" s="50"/>
      <c r="P46426" s="50"/>
      <c r="Q46426" s="50" t="s">
        <v>368</v>
      </c>
      <c r="R46426" s="9" t="s">
        <v>368</v>
      </c>
      <c r="S46426" s="50" t="s">
        <v>368</v>
      </c>
      <c r="T46426" s="9" t="s">
        <v>368</v>
      </c>
      <c r="U46426" s="9" t="s">
        <v>368</v>
      </c>
    </row>
    <row r="46427">
      <c r="F46427" s="9"/>
      <c r="N46427" s="50"/>
      <c r="O46427" s="50"/>
      <c r="P46427" s="50"/>
      <c r="Q46427" s="50" t="s">
        <v>368</v>
      </c>
      <c r="R46427" s="9" t="s">
        <v>368</v>
      </c>
      <c r="S46427" s="50" t="s">
        <v>368</v>
      </c>
      <c r="T46427" s="9" t="s">
        <v>368</v>
      </c>
      <c r="U46427" s="9" t="s">
        <v>368</v>
      </c>
    </row>
    <row r="46428">
      <c r="F46428" s="9"/>
      <c r="N46428" s="50"/>
      <c r="O46428" s="50"/>
      <c r="P46428" s="50"/>
      <c r="Q46428" s="50" t="s">
        <v>368</v>
      </c>
      <c r="R46428" s="9" t="s">
        <v>368</v>
      </c>
      <c r="S46428" s="50" t="s">
        <v>368</v>
      </c>
      <c r="T46428" s="9" t="s">
        <v>368</v>
      </c>
      <c r="U46428" s="9" t="s">
        <v>368</v>
      </c>
    </row>
    <row r="46429">
      <c r="F46429" s="9"/>
      <c r="N46429" s="50"/>
      <c r="O46429" s="50"/>
      <c r="P46429" s="50"/>
      <c r="Q46429" s="50" t="s">
        <v>368</v>
      </c>
      <c r="R46429" s="9" t="s">
        <v>368</v>
      </c>
      <c r="S46429" s="50" t="s">
        <v>368</v>
      </c>
      <c r="T46429" s="9" t="s">
        <v>368</v>
      </c>
      <c r="U46429" s="9" t="s">
        <v>368</v>
      </c>
    </row>
    <row r="46430">
      <c r="F46430" s="9"/>
      <c r="N46430" s="50"/>
      <c r="O46430" s="50"/>
      <c r="P46430" s="50"/>
      <c r="Q46430" s="50" t="s">
        <v>368</v>
      </c>
      <c r="R46430" s="9" t="s">
        <v>368</v>
      </c>
      <c r="S46430" s="50" t="s">
        <v>368</v>
      </c>
      <c r="T46430" s="9" t="s">
        <v>368</v>
      </c>
      <c r="U46430" s="9" t="s">
        <v>368</v>
      </c>
    </row>
    <row r="46431">
      <c r="F46431" s="9"/>
      <c r="N46431" s="50"/>
      <c r="O46431" s="50"/>
      <c r="P46431" s="50"/>
      <c r="Q46431" s="50" t="s">
        <v>368</v>
      </c>
      <c r="R46431" s="9" t="s">
        <v>368</v>
      </c>
      <c r="S46431" s="50" t="s">
        <v>368</v>
      </c>
      <c r="T46431" s="9" t="s">
        <v>368</v>
      </c>
      <c r="U46431" s="9" t="s">
        <v>368</v>
      </c>
    </row>
    <row r="46432">
      <c r="F46432" s="9"/>
      <c r="N46432" s="50"/>
      <c r="O46432" s="50"/>
      <c r="P46432" s="50"/>
      <c r="Q46432" s="50" t="s">
        <v>368</v>
      </c>
      <c r="R46432" s="9" t="s">
        <v>368</v>
      </c>
      <c r="S46432" s="50" t="s">
        <v>368</v>
      </c>
      <c r="T46432" s="9" t="s">
        <v>368</v>
      </c>
      <c r="U46432" s="9" t="s">
        <v>368</v>
      </c>
    </row>
    <row r="46433">
      <c r="F46433" s="9"/>
      <c r="N46433" s="50"/>
      <c r="O46433" s="50"/>
      <c r="P46433" s="50"/>
      <c r="Q46433" s="50" t="s">
        <v>368</v>
      </c>
      <c r="R46433" s="9" t="s">
        <v>368</v>
      </c>
      <c r="S46433" s="50" t="s">
        <v>368</v>
      </c>
      <c r="T46433" s="9" t="s">
        <v>368</v>
      </c>
      <c r="U46433" s="9" t="s">
        <v>368</v>
      </c>
    </row>
    <row r="46434">
      <c r="F46434" s="9"/>
      <c r="N46434" s="50"/>
      <c r="O46434" s="50"/>
      <c r="P46434" s="50"/>
      <c r="Q46434" s="50" t="s">
        <v>368</v>
      </c>
      <c r="R46434" s="9" t="s">
        <v>368</v>
      </c>
      <c r="S46434" s="50" t="s">
        <v>368</v>
      </c>
      <c r="T46434" s="9" t="s">
        <v>368</v>
      </c>
      <c r="U46434" s="9" t="s">
        <v>368</v>
      </c>
    </row>
    <row r="46435">
      <c r="F46435" s="9"/>
      <c r="N46435" s="50"/>
      <c r="O46435" s="50"/>
      <c r="P46435" s="50"/>
      <c r="Q46435" s="50" t="s">
        <v>368</v>
      </c>
      <c r="R46435" s="9" t="s">
        <v>368</v>
      </c>
      <c r="S46435" s="50" t="s">
        <v>368</v>
      </c>
      <c r="T46435" s="9" t="s">
        <v>368</v>
      </c>
      <c r="U46435" s="9" t="s">
        <v>368</v>
      </c>
    </row>
    <row r="46436">
      <c r="F46436" s="9"/>
      <c r="N46436" s="50"/>
      <c r="O46436" s="50"/>
      <c r="P46436" s="50"/>
      <c r="Q46436" s="50" t="s">
        <v>368</v>
      </c>
      <c r="R46436" s="9" t="s">
        <v>368</v>
      </c>
      <c r="S46436" s="50" t="s">
        <v>368</v>
      </c>
      <c r="T46436" s="9" t="s">
        <v>368</v>
      </c>
      <c r="U46436" s="9" t="s">
        <v>368</v>
      </c>
    </row>
    <row r="46437">
      <c r="F46437" s="9"/>
      <c r="N46437" s="50"/>
      <c r="O46437" s="50"/>
      <c r="P46437" s="50"/>
      <c r="Q46437" s="50" t="s">
        <v>368</v>
      </c>
      <c r="R46437" s="9" t="s">
        <v>368</v>
      </c>
      <c r="S46437" s="50" t="s">
        <v>368</v>
      </c>
      <c r="T46437" s="9" t="s">
        <v>368</v>
      </c>
      <c r="U46437" s="9" t="s">
        <v>368</v>
      </c>
    </row>
    <row r="46438">
      <c r="F46438" s="9"/>
      <c r="N46438" s="50"/>
      <c r="O46438" s="50"/>
      <c r="P46438" s="50"/>
      <c r="Q46438" s="50" t="s">
        <v>368</v>
      </c>
      <c r="R46438" s="9" t="s">
        <v>368</v>
      </c>
      <c r="S46438" s="50" t="s">
        <v>368</v>
      </c>
      <c r="T46438" s="9" t="s">
        <v>368</v>
      </c>
      <c r="U46438" s="9" t="s">
        <v>368</v>
      </c>
    </row>
    <row r="46439">
      <c r="F46439" s="9"/>
      <c r="N46439" s="50"/>
      <c r="O46439" s="50"/>
      <c r="P46439" s="50"/>
      <c r="Q46439" s="50" t="s">
        <v>368</v>
      </c>
      <c r="R46439" s="9" t="s">
        <v>368</v>
      </c>
      <c r="S46439" s="50" t="s">
        <v>368</v>
      </c>
      <c r="T46439" s="9" t="s">
        <v>368</v>
      </c>
      <c r="U46439" s="9" t="s">
        <v>368</v>
      </c>
    </row>
    <row r="46440">
      <c r="F46440" s="9"/>
      <c r="N46440" s="50"/>
      <c r="O46440" s="50"/>
      <c r="P46440" s="50"/>
      <c r="Q46440" s="50" t="s">
        <v>368</v>
      </c>
      <c r="R46440" s="9" t="s">
        <v>368</v>
      </c>
      <c r="S46440" s="50" t="s">
        <v>368</v>
      </c>
      <c r="T46440" s="9" t="s">
        <v>368</v>
      </c>
      <c r="U46440" s="9" t="s">
        <v>368</v>
      </c>
    </row>
    <row r="46441">
      <c r="F46441" s="9"/>
      <c r="N46441" s="50"/>
      <c r="O46441" s="50"/>
      <c r="P46441" s="50"/>
      <c r="Q46441" s="50" t="s">
        <v>368</v>
      </c>
      <c r="R46441" s="9" t="s">
        <v>368</v>
      </c>
      <c r="S46441" s="50" t="s">
        <v>368</v>
      </c>
      <c r="T46441" s="9" t="s">
        <v>368</v>
      </c>
      <c r="U46441" s="9" t="s">
        <v>368</v>
      </c>
    </row>
    <row r="46442">
      <c r="F46442" s="9"/>
      <c r="N46442" s="50"/>
      <c r="O46442" s="50"/>
      <c r="P46442" s="50"/>
      <c r="Q46442" s="50" t="s">
        <v>368</v>
      </c>
      <c r="R46442" s="9" t="s">
        <v>368</v>
      </c>
      <c r="S46442" s="50" t="s">
        <v>368</v>
      </c>
      <c r="T46442" s="9" t="s">
        <v>368</v>
      </c>
      <c r="U46442" s="9" t="s">
        <v>368</v>
      </c>
    </row>
    <row r="46443">
      <c r="F46443" s="9"/>
      <c r="N46443" s="50"/>
      <c r="O46443" s="50"/>
      <c r="P46443" s="50"/>
      <c r="Q46443" s="50" t="s">
        <v>368</v>
      </c>
      <c r="R46443" s="9" t="s">
        <v>368</v>
      </c>
      <c r="S46443" s="50" t="s">
        <v>368</v>
      </c>
      <c r="T46443" s="9" t="s">
        <v>368</v>
      </c>
      <c r="U46443" s="9" t="s">
        <v>368</v>
      </c>
    </row>
    <row r="46444">
      <c r="F46444" s="9"/>
      <c r="N46444" s="50"/>
      <c r="O46444" s="50"/>
      <c r="P46444" s="50"/>
      <c r="Q46444" s="50" t="s">
        <v>368</v>
      </c>
      <c r="R46444" s="9" t="s">
        <v>368</v>
      </c>
      <c r="S46444" s="50" t="s">
        <v>368</v>
      </c>
      <c r="T46444" s="9" t="s">
        <v>368</v>
      </c>
      <c r="U46444" s="9" t="s">
        <v>368</v>
      </c>
    </row>
    <row r="46445">
      <c r="F46445" s="9"/>
      <c r="N46445" s="50"/>
      <c r="O46445" s="50"/>
      <c r="P46445" s="50"/>
      <c r="Q46445" s="50" t="s">
        <v>368</v>
      </c>
      <c r="R46445" s="9" t="s">
        <v>368</v>
      </c>
      <c r="S46445" s="50" t="s">
        <v>368</v>
      </c>
      <c r="T46445" s="9" t="s">
        <v>368</v>
      </c>
      <c r="U46445" s="9" t="s">
        <v>368</v>
      </c>
    </row>
    <row r="46446">
      <c r="F46446" s="9"/>
      <c r="N46446" s="50"/>
      <c r="O46446" s="50"/>
      <c r="P46446" s="50"/>
      <c r="Q46446" s="50" t="s">
        <v>368</v>
      </c>
      <c r="R46446" s="9" t="s">
        <v>368</v>
      </c>
      <c r="S46446" s="50" t="s">
        <v>368</v>
      </c>
      <c r="T46446" s="9" t="s">
        <v>368</v>
      </c>
      <c r="U46446" s="9" t="s">
        <v>368</v>
      </c>
    </row>
    <row r="46447">
      <c r="F46447" s="9"/>
      <c r="N46447" s="50"/>
      <c r="O46447" s="50"/>
      <c r="P46447" s="50"/>
      <c r="Q46447" s="50" t="s">
        <v>368</v>
      </c>
      <c r="R46447" s="9" t="s">
        <v>368</v>
      </c>
      <c r="S46447" s="50" t="s">
        <v>368</v>
      </c>
      <c r="T46447" s="9" t="s">
        <v>368</v>
      </c>
      <c r="U46447" s="9" t="s">
        <v>368</v>
      </c>
    </row>
    <row r="46448">
      <c r="F46448" s="9"/>
      <c r="N46448" s="50"/>
      <c r="O46448" s="50"/>
      <c r="P46448" s="50"/>
      <c r="Q46448" s="50" t="s">
        <v>368</v>
      </c>
      <c r="R46448" s="9" t="s">
        <v>368</v>
      </c>
      <c r="S46448" s="50" t="s">
        <v>368</v>
      </c>
      <c r="T46448" s="9" t="s">
        <v>368</v>
      </c>
      <c r="U46448" s="9" t="s">
        <v>368</v>
      </c>
    </row>
    <row r="46449">
      <c r="F46449" s="9"/>
      <c r="N46449" s="50"/>
      <c r="O46449" s="50"/>
      <c r="P46449" s="50"/>
      <c r="Q46449" s="50" t="s">
        <v>368</v>
      </c>
      <c r="R46449" s="9" t="s">
        <v>368</v>
      </c>
      <c r="S46449" s="50" t="s">
        <v>368</v>
      </c>
      <c r="T46449" s="9" t="s">
        <v>368</v>
      </c>
      <c r="U46449" s="9" t="s">
        <v>368</v>
      </c>
    </row>
    <row r="46450">
      <c r="F46450" s="9"/>
      <c r="N46450" s="50"/>
      <c r="O46450" s="50"/>
      <c r="P46450" s="50"/>
      <c r="Q46450" s="50" t="s">
        <v>368</v>
      </c>
      <c r="R46450" s="9" t="s">
        <v>368</v>
      </c>
      <c r="S46450" s="50" t="s">
        <v>368</v>
      </c>
      <c r="T46450" s="9" t="s">
        <v>368</v>
      </c>
      <c r="U46450" s="9" t="s">
        <v>368</v>
      </c>
    </row>
    <row r="46451">
      <c r="F46451" s="9"/>
      <c r="N46451" s="50"/>
      <c r="O46451" s="50"/>
      <c r="P46451" s="50"/>
      <c r="Q46451" s="50" t="s">
        <v>368</v>
      </c>
      <c r="R46451" s="9" t="s">
        <v>368</v>
      </c>
      <c r="S46451" s="50" t="s">
        <v>368</v>
      </c>
      <c r="T46451" s="9" t="s">
        <v>368</v>
      </c>
      <c r="U46451" s="9" t="s">
        <v>368</v>
      </c>
    </row>
    <row r="46452">
      <c r="F46452" s="9"/>
      <c r="N46452" s="50"/>
      <c r="O46452" s="50"/>
      <c r="P46452" s="50"/>
      <c r="Q46452" s="50" t="s">
        <v>368</v>
      </c>
      <c r="R46452" s="9" t="s">
        <v>368</v>
      </c>
      <c r="S46452" s="50" t="s">
        <v>368</v>
      </c>
      <c r="T46452" s="9" t="s">
        <v>368</v>
      </c>
      <c r="U46452" s="9" t="s">
        <v>368</v>
      </c>
    </row>
    <row r="46453">
      <c r="F46453" s="9"/>
      <c r="N46453" s="50"/>
      <c r="O46453" s="50"/>
      <c r="P46453" s="50"/>
      <c r="Q46453" s="50" t="s">
        <v>368</v>
      </c>
      <c r="R46453" s="9" t="s">
        <v>368</v>
      </c>
      <c r="S46453" s="50" t="s">
        <v>368</v>
      </c>
      <c r="T46453" s="9" t="s">
        <v>368</v>
      </c>
      <c r="U46453" s="9" t="s">
        <v>368</v>
      </c>
    </row>
    <row r="46454">
      <c r="F46454" s="9"/>
      <c r="N46454" s="50"/>
      <c r="O46454" s="50"/>
      <c r="P46454" s="50"/>
      <c r="Q46454" s="50" t="s">
        <v>368</v>
      </c>
      <c r="R46454" s="9" t="s">
        <v>368</v>
      </c>
      <c r="S46454" s="50" t="s">
        <v>368</v>
      </c>
      <c r="T46454" s="9" t="s">
        <v>368</v>
      </c>
      <c r="U46454" s="9" t="s">
        <v>368</v>
      </c>
    </row>
    <row r="46455">
      <c r="F46455" s="9"/>
      <c r="N46455" s="50"/>
      <c r="O46455" s="50"/>
      <c r="P46455" s="50"/>
      <c r="Q46455" s="50" t="s">
        <v>368</v>
      </c>
      <c r="R46455" s="9" t="s">
        <v>368</v>
      </c>
      <c r="S46455" s="50" t="s">
        <v>368</v>
      </c>
      <c r="T46455" s="9" t="s">
        <v>368</v>
      </c>
      <c r="U46455" s="9" t="s">
        <v>368</v>
      </c>
    </row>
    <row r="46456">
      <c r="F46456" s="9"/>
      <c r="N46456" s="50"/>
      <c r="O46456" s="50"/>
      <c r="P46456" s="50"/>
      <c r="Q46456" s="50" t="s">
        <v>368</v>
      </c>
      <c r="R46456" s="9" t="s">
        <v>368</v>
      </c>
      <c r="S46456" s="50" t="s">
        <v>368</v>
      </c>
      <c r="T46456" s="9" t="s">
        <v>368</v>
      </c>
      <c r="U46456" s="9" t="s">
        <v>368</v>
      </c>
    </row>
    <row r="46457">
      <c r="F46457" s="9"/>
      <c r="N46457" s="50"/>
      <c r="O46457" s="50"/>
      <c r="P46457" s="50"/>
      <c r="Q46457" s="50" t="s">
        <v>368</v>
      </c>
      <c r="R46457" s="9" t="s">
        <v>368</v>
      </c>
      <c r="S46457" s="50" t="s">
        <v>368</v>
      </c>
      <c r="T46457" s="9" t="s">
        <v>368</v>
      </c>
      <c r="U46457" s="9" t="s">
        <v>368</v>
      </c>
    </row>
    <row r="46458">
      <c r="F46458" s="9"/>
      <c r="N46458" s="50"/>
      <c r="O46458" s="50"/>
      <c r="P46458" s="50"/>
      <c r="Q46458" s="50" t="s">
        <v>368</v>
      </c>
      <c r="R46458" s="9" t="s">
        <v>368</v>
      </c>
      <c r="S46458" s="50" t="s">
        <v>368</v>
      </c>
      <c r="T46458" s="9" t="s">
        <v>368</v>
      </c>
      <c r="U46458" s="9" t="s">
        <v>368</v>
      </c>
    </row>
    <row r="46459">
      <c r="F46459" s="9"/>
      <c r="N46459" s="50"/>
      <c r="O46459" s="50"/>
      <c r="P46459" s="50"/>
      <c r="Q46459" s="50" t="s">
        <v>368</v>
      </c>
      <c r="R46459" s="9" t="s">
        <v>368</v>
      </c>
      <c r="S46459" s="50" t="s">
        <v>368</v>
      </c>
      <c r="T46459" s="9" t="s">
        <v>368</v>
      </c>
      <c r="U46459" s="9" t="s">
        <v>368</v>
      </c>
    </row>
    <row r="46460">
      <c r="F46460" s="9"/>
      <c r="N46460" s="50"/>
      <c r="O46460" s="50"/>
      <c r="P46460" s="50"/>
      <c r="Q46460" s="50" t="s">
        <v>368</v>
      </c>
      <c r="R46460" s="9" t="s">
        <v>368</v>
      </c>
      <c r="S46460" s="50" t="s">
        <v>368</v>
      </c>
      <c r="T46460" s="9" t="s">
        <v>368</v>
      </c>
      <c r="U46460" s="9" t="s">
        <v>368</v>
      </c>
    </row>
    <row r="46461">
      <c r="F46461" s="9"/>
      <c r="N46461" s="50"/>
      <c r="O46461" s="50"/>
      <c r="P46461" s="50"/>
      <c r="Q46461" s="50" t="s">
        <v>368</v>
      </c>
      <c r="R46461" s="9" t="s">
        <v>368</v>
      </c>
      <c r="S46461" s="50" t="s">
        <v>368</v>
      </c>
      <c r="T46461" s="9" t="s">
        <v>368</v>
      </c>
      <c r="U46461" s="9" t="s">
        <v>368</v>
      </c>
    </row>
    <row r="46462">
      <c r="F46462" s="9"/>
      <c r="N46462" s="50"/>
      <c r="O46462" s="50"/>
      <c r="P46462" s="50"/>
      <c r="Q46462" s="50" t="s">
        <v>368</v>
      </c>
      <c r="R46462" s="9" t="s">
        <v>368</v>
      </c>
      <c r="S46462" s="50" t="s">
        <v>368</v>
      </c>
      <c r="T46462" s="9" t="s">
        <v>368</v>
      </c>
      <c r="U46462" s="9" t="s">
        <v>368</v>
      </c>
    </row>
    <row r="46463">
      <c r="F46463" s="9"/>
      <c r="N46463" s="50"/>
      <c r="O46463" s="50"/>
      <c r="P46463" s="50"/>
      <c r="Q46463" s="50" t="s">
        <v>368</v>
      </c>
      <c r="R46463" s="9" t="s">
        <v>368</v>
      </c>
      <c r="S46463" s="50" t="s">
        <v>368</v>
      </c>
      <c r="T46463" s="9" t="s">
        <v>368</v>
      </c>
      <c r="U46463" s="9" t="s">
        <v>368</v>
      </c>
    </row>
    <row r="46464">
      <c r="F46464" s="9"/>
      <c r="N46464" s="50"/>
      <c r="O46464" s="50"/>
      <c r="P46464" s="50"/>
      <c r="Q46464" s="50" t="s">
        <v>368</v>
      </c>
      <c r="R46464" s="9" t="s">
        <v>368</v>
      </c>
      <c r="S46464" s="50" t="s">
        <v>368</v>
      </c>
      <c r="T46464" s="9" t="s">
        <v>368</v>
      </c>
      <c r="U46464" s="9" t="s">
        <v>368</v>
      </c>
    </row>
    <row r="46465">
      <c r="F46465" s="9"/>
      <c r="N46465" s="50"/>
      <c r="O46465" s="50"/>
      <c r="P46465" s="50"/>
      <c r="Q46465" s="50" t="s">
        <v>368</v>
      </c>
      <c r="R46465" s="9" t="s">
        <v>368</v>
      </c>
      <c r="S46465" s="50" t="s">
        <v>368</v>
      </c>
      <c r="T46465" s="9" t="s">
        <v>368</v>
      </c>
      <c r="U46465" s="9" t="s">
        <v>368</v>
      </c>
    </row>
    <row r="46466">
      <c r="F46466" s="9"/>
      <c r="N46466" s="50"/>
      <c r="O46466" s="50"/>
      <c r="P46466" s="50"/>
      <c r="Q46466" s="50" t="s">
        <v>368</v>
      </c>
      <c r="R46466" s="9" t="s">
        <v>368</v>
      </c>
      <c r="S46466" s="50" t="s">
        <v>368</v>
      </c>
      <c r="T46466" s="9" t="s">
        <v>368</v>
      </c>
      <c r="U46466" s="9" t="s">
        <v>368</v>
      </c>
    </row>
    <row r="46467">
      <c r="F46467" s="9"/>
      <c r="N46467" s="50"/>
      <c r="O46467" s="50"/>
      <c r="P46467" s="50"/>
      <c r="Q46467" s="50" t="s">
        <v>368</v>
      </c>
      <c r="R46467" s="9" t="s">
        <v>368</v>
      </c>
      <c r="S46467" s="50" t="s">
        <v>368</v>
      </c>
      <c r="T46467" s="9" t="s">
        <v>368</v>
      </c>
      <c r="U46467" s="9" t="s">
        <v>368</v>
      </c>
    </row>
    <row r="46468">
      <c r="F46468" s="9"/>
      <c r="N46468" s="50"/>
      <c r="O46468" s="50"/>
      <c r="P46468" s="50"/>
      <c r="Q46468" s="50" t="s">
        <v>368</v>
      </c>
      <c r="R46468" s="9" t="s">
        <v>368</v>
      </c>
      <c r="S46468" s="50" t="s">
        <v>368</v>
      </c>
      <c r="T46468" s="9" t="s">
        <v>368</v>
      </c>
      <c r="U46468" s="9" t="s">
        <v>368</v>
      </c>
    </row>
    <row r="46469">
      <c r="F46469" s="9"/>
      <c r="N46469" s="50"/>
      <c r="O46469" s="50"/>
      <c r="P46469" s="50"/>
      <c r="Q46469" s="50" t="s">
        <v>368</v>
      </c>
      <c r="R46469" s="9" t="s">
        <v>368</v>
      </c>
      <c r="S46469" s="50" t="s">
        <v>368</v>
      </c>
      <c r="T46469" s="9" t="s">
        <v>368</v>
      </c>
      <c r="U46469" s="9" t="s">
        <v>368</v>
      </c>
    </row>
    <row r="46470">
      <c r="F46470" s="9"/>
      <c r="N46470" s="50"/>
      <c r="O46470" s="50"/>
      <c r="P46470" s="50"/>
      <c r="Q46470" s="50" t="s">
        <v>368</v>
      </c>
      <c r="R46470" s="9" t="s">
        <v>368</v>
      </c>
      <c r="S46470" s="50" t="s">
        <v>368</v>
      </c>
      <c r="T46470" s="9" t="s">
        <v>368</v>
      </c>
      <c r="U46470" s="9" t="s">
        <v>368</v>
      </c>
    </row>
    <row r="46471">
      <c r="F46471" s="9"/>
      <c r="N46471" s="50"/>
      <c r="O46471" s="50"/>
      <c r="P46471" s="50"/>
      <c r="Q46471" s="50" t="s">
        <v>368</v>
      </c>
      <c r="R46471" s="9" t="s">
        <v>368</v>
      </c>
      <c r="S46471" s="50" t="s">
        <v>368</v>
      </c>
      <c r="T46471" s="9" t="s">
        <v>368</v>
      </c>
      <c r="U46471" s="9" t="s">
        <v>368</v>
      </c>
    </row>
    <row r="46472">
      <c r="F46472" s="9"/>
      <c r="N46472" s="50"/>
      <c r="O46472" s="50"/>
      <c r="P46472" s="50"/>
      <c r="Q46472" s="50" t="s">
        <v>368</v>
      </c>
      <c r="R46472" s="9" t="s">
        <v>368</v>
      </c>
      <c r="S46472" s="50" t="s">
        <v>368</v>
      </c>
      <c r="T46472" s="9" t="s">
        <v>368</v>
      </c>
      <c r="U46472" s="9" t="s">
        <v>368</v>
      </c>
    </row>
    <row r="46473">
      <c r="F46473" s="9"/>
      <c r="N46473" s="50"/>
      <c r="O46473" s="50"/>
      <c r="P46473" s="50"/>
      <c r="Q46473" s="50" t="s">
        <v>368</v>
      </c>
      <c r="R46473" s="9" t="s">
        <v>368</v>
      </c>
      <c r="S46473" s="50" t="s">
        <v>368</v>
      </c>
      <c r="T46473" s="9" t="s">
        <v>368</v>
      </c>
      <c r="U46473" s="9" t="s">
        <v>368</v>
      </c>
    </row>
    <row r="46474">
      <c r="F46474" s="9"/>
      <c r="N46474" s="50"/>
      <c r="O46474" s="50"/>
      <c r="P46474" s="50"/>
      <c r="Q46474" s="50" t="s">
        <v>368</v>
      </c>
      <c r="R46474" s="9" t="s">
        <v>368</v>
      </c>
      <c r="S46474" s="50" t="s">
        <v>368</v>
      </c>
      <c r="T46474" s="9" t="s">
        <v>368</v>
      </c>
      <c r="U46474" s="9" t="s">
        <v>368</v>
      </c>
    </row>
    <row r="46475">
      <c r="F46475" s="9"/>
      <c r="N46475" s="50"/>
      <c r="O46475" s="50"/>
      <c r="P46475" s="50"/>
      <c r="Q46475" s="50" t="s">
        <v>368</v>
      </c>
      <c r="R46475" s="9" t="s">
        <v>368</v>
      </c>
      <c r="S46475" s="50" t="s">
        <v>368</v>
      </c>
      <c r="T46475" s="9" t="s">
        <v>368</v>
      </c>
      <c r="U46475" s="9" t="s">
        <v>368</v>
      </c>
    </row>
    <row r="46476">
      <c r="F46476" s="9"/>
      <c r="N46476" s="50"/>
      <c r="O46476" s="50"/>
      <c r="P46476" s="50"/>
      <c r="Q46476" s="50" t="s">
        <v>368</v>
      </c>
      <c r="R46476" s="9" t="s">
        <v>368</v>
      </c>
      <c r="S46476" s="50" t="s">
        <v>368</v>
      </c>
      <c r="T46476" s="9" t="s">
        <v>368</v>
      </c>
      <c r="U46476" s="9" t="s">
        <v>368</v>
      </c>
    </row>
    <row r="46477">
      <c r="F46477" s="9"/>
      <c r="N46477" s="50"/>
      <c r="O46477" s="50"/>
      <c r="P46477" s="50"/>
      <c r="Q46477" s="50" t="s">
        <v>368</v>
      </c>
      <c r="R46477" s="9" t="s">
        <v>368</v>
      </c>
      <c r="S46477" s="50" t="s">
        <v>368</v>
      </c>
      <c r="T46477" s="9" t="s">
        <v>368</v>
      </c>
      <c r="U46477" s="9" t="s">
        <v>368</v>
      </c>
    </row>
    <row r="46478">
      <c r="F46478" s="9"/>
      <c r="N46478" s="50"/>
      <c r="O46478" s="50"/>
      <c r="P46478" s="50"/>
      <c r="Q46478" s="50" t="s">
        <v>368</v>
      </c>
      <c r="R46478" s="9" t="s">
        <v>368</v>
      </c>
      <c r="S46478" s="50" t="s">
        <v>368</v>
      </c>
      <c r="T46478" s="9" t="s">
        <v>368</v>
      </c>
      <c r="U46478" s="9" t="s">
        <v>368</v>
      </c>
    </row>
    <row r="46479">
      <c r="F46479" s="9"/>
      <c r="N46479" s="50"/>
      <c r="O46479" s="50"/>
      <c r="P46479" s="50"/>
      <c r="Q46479" s="50" t="s">
        <v>368</v>
      </c>
      <c r="R46479" s="9" t="s">
        <v>368</v>
      </c>
      <c r="S46479" s="50" t="s">
        <v>368</v>
      </c>
      <c r="T46479" s="9" t="s">
        <v>368</v>
      </c>
      <c r="U46479" s="9" t="s">
        <v>368</v>
      </c>
    </row>
    <row r="46480">
      <c r="F46480" s="9"/>
      <c r="N46480" s="50"/>
      <c r="O46480" s="50"/>
      <c r="P46480" s="50"/>
      <c r="Q46480" s="50" t="s">
        <v>368</v>
      </c>
      <c r="R46480" s="9" t="s">
        <v>368</v>
      </c>
      <c r="S46480" s="50" t="s">
        <v>368</v>
      </c>
      <c r="T46480" s="9" t="s">
        <v>368</v>
      </c>
      <c r="U46480" s="9" t="s">
        <v>368</v>
      </c>
    </row>
    <row r="46481">
      <c r="F46481" s="9"/>
      <c r="N46481" s="50"/>
      <c r="O46481" s="50"/>
      <c r="P46481" s="50"/>
      <c r="Q46481" s="50" t="s">
        <v>368</v>
      </c>
      <c r="R46481" s="9" t="s">
        <v>368</v>
      </c>
      <c r="S46481" s="50" t="s">
        <v>368</v>
      </c>
      <c r="T46481" s="9" t="s">
        <v>368</v>
      </c>
      <c r="U46481" s="9" t="s">
        <v>368</v>
      </c>
    </row>
    <row r="46482">
      <c r="F46482" s="9"/>
      <c r="N46482" s="50"/>
      <c r="O46482" s="50"/>
      <c r="P46482" s="50"/>
      <c r="Q46482" s="50" t="s">
        <v>368</v>
      </c>
      <c r="R46482" s="9" t="s">
        <v>368</v>
      </c>
      <c r="S46482" s="50" t="s">
        <v>368</v>
      </c>
      <c r="T46482" s="9" t="s">
        <v>368</v>
      </c>
      <c r="U46482" s="9" t="s">
        <v>368</v>
      </c>
    </row>
    <row r="46483">
      <c r="F46483" s="9"/>
      <c r="N46483" s="50"/>
      <c r="O46483" s="50"/>
      <c r="P46483" s="50"/>
      <c r="Q46483" s="50" t="s">
        <v>368</v>
      </c>
      <c r="R46483" s="9" t="s">
        <v>368</v>
      </c>
      <c r="S46483" s="50" t="s">
        <v>368</v>
      </c>
      <c r="T46483" s="9" t="s">
        <v>368</v>
      </c>
      <c r="U46483" s="9" t="s">
        <v>368</v>
      </c>
    </row>
    <row r="46484">
      <c r="F46484" s="9"/>
      <c r="N46484" s="50"/>
      <c r="O46484" s="50"/>
      <c r="P46484" s="50"/>
      <c r="Q46484" s="50" t="s">
        <v>368</v>
      </c>
      <c r="R46484" s="9" t="s">
        <v>368</v>
      </c>
      <c r="S46484" s="50" t="s">
        <v>368</v>
      </c>
      <c r="T46484" s="9" t="s">
        <v>368</v>
      </c>
      <c r="U46484" s="9" t="s">
        <v>368</v>
      </c>
    </row>
    <row r="46485">
      <c r="F46485" s="9"/>
      <c r="N46485" s="50"/>
      <c r="O46485" s="50"/>
      <c r="P46485" s="50"/>
      <c r="Q46485" s="50" t="s">
        <v>368</v>
      </c>
      <c r="R46485" s="9" t="s">
        <v>368</v>
      </c>
      <c r="S46485" s="50" t="s">
        <v>368</v>
      </c>
      <c r="T46485" s="9" t="s">
        <v>368</v>
      </c>
      <c r="U46485" s="9" t="s">
        <v>368</v>
      </c>
    </row>
    <row r="46486">
      <c r="F46486" s="9"/>
      <c r="N46486" s="50"/>
      <c r="O46486" s="50"/>
      <c r="P46486" s="50"/>
      <c r="Q46486" s="50" t="s">
        <v>368</v>
      </c>
      <c r="R46486" s="9" t="s">
        <v>368</v>
      </c>
      <c r="S46486" s="50" t="s">
        <v>368</v>
      </c>
      <c r="T46486" s="9" t="s">
        <v>368</v>
      </c>
      <c r="U46486" s="9" t="s">
        <v>368</v>
      </c>
    </row>
    <row r="46487">
      <c r="F46487" s="9"/>
      <c r="N46487" s="50"/>
      <c r="O46487" s="50"/>
      <c r="P46487" s="50"/>
      <c r="Q46487" s="50" t="s">
        <v>368</v>
      </c>
      <c r="R46487" s="9" t="s">
        <v>368</v>
      </c>
      <c r="S46487" s="50" t="s">
        <v>368</v>
      </c>
      <c r="T46487" s="9" t="s">
        <v>368</v>
      </c>
      <c r="U46487" s="9" t="s">
        <v>368</v>
      </c>
    </row>
    <row r="46488">
      <c r="F46488" s="9"/>
      <c r="N46488" s="50"/>
      <c r="O46488" s="50"/>
      <c r="P46488" s="50"/>
      <c r="Q46488" s="50" t="s">
        <v>368</v>
      </c>
      <c r="R46488" s="9" t="s">
        <v>368</v>
      </c>
      <c r="S46488" s="50" t="s">
        <v>368</v>
      </c>
      <c r="T46488" s="9" t="s">
        <v>368</v>
      </c>
      <c r="U46488" s="9" t="s">
        <v>368</v>
      </c>
    </row>
    <row r="46489">
      <c r="F46489" s="9"/>
      <c r="N46489" s="50"/>
      <c r="O46489" s="50"/>
      <c r="P46489" s="50"/>
      <c r="Q46489" s="50" t="s">
        <v>368</v>
      </c>
      <c r="R46489" s="9" t="s">
        <v>368</v>
      </c>
      <c r="S46489" s="50" t="s">
        <v>368</v>
      </c>
      <c r="T46489" s="9" t="s">
        <v>368</v>
      </c>
      <c r="U46489" s="9" t="s">
        <v>368</v>
      </c>
    </row>
    <row r="46490">
      <c r="F46490" s="9"/>
      <c r="N46490" s="50"/>
      <c r="O46490" s="50"/>
      <c r="P46490" s="50"/>
      <c r="Q46490" s="50" t="s">
        <v>368</v>
      </c>
      <c r="R46490" s="9" t="s">
        <v>368</v>
      </c>
      <c r="S46490" s="50" t="s">
        <v>368</v>
      </c>
      <c r="T46490" s="9" t="s">
        <v>368</v>
      </c>
      <c r="U46490" s="9" t="s">
        <v>368</v>
      </c>
    </row>
    <row r="46491">
      <c r="F46491" s="9"/>
      <c r="N46491" s="50"/>
      <c r="O46491" s="50"/>
      <c r="P46491" s="50"/>
      <c r="Q46491" s="50" t="s">
        <v>368</v>
      </c>
      <c r="R46491" s="9" t="s">
        <v>368</v>
      </c>
      <c r="S46491" s="50" t="s">
        <v>368</v>
      </c>
      <c r="T46491" s="9" t="s">
        <v>368</v>
      </c>
      <c r="U46491" s="9" t="s">
        <v>368</v>
      </c>
    </row>
    <row r="46492">
      <c r="F46492" s="9"/>
      <c r="N46492" s="50"/>
      <c r="O46492" s="50"/>
      <c r="P46492" s="50"/>
      <c r="Q46492" s="50" t="s">
        <v>368</v>
      </c>
      <c r="R46492" s="9" t="s">
        <v>368</v>
      </c>
      <c r="S46492" s="50" t="s">
        <v>368</v>
      </c>
      <c r="T46492" s="9" t="s">
        <v>368</v>
      </c>
      <c r="U46492" s="9" t="s">
        <v>368</v>
      </c>
    </row>
    <row r="46493">
      <c r="F46493" s="9"/>
      <c r="N46493" s="50"/>
      <c r="O46493" s="50"/>
      <c r="P46493" s="50"/>
      <c r="Q46493" s="50" t="s">
        <v>368</v>
      </c>
      <c r="R46493" s="9" t="s">
        <v>368</v>
      </c>
      <c r="S46493" s="50" t="s">
        <v>368</v>
      </c>
      <c r="T46493" s="9" t="s">
        <v>368</v>
      </c>
      <c r="U46493" s="9" t="s">
        <v>368</v>
      </c>
    </row>
    <row r="46494">
      <c r="F46494" s="9"/>
      <c r="N46494" s="50"/>
      <c r="O46494" s="50"/>
      <c r="P46494" s="50"/>
      <c r="Q46494" s="50" t="s">
        <v>368</v>
      </c>
      <c r="R46494" s="9" t="s">
        <v>368</v>
      </c>
      <c r="S46494" s="50" t="s">
        <v>368</v>
      </c>
      <c r="T46494" s="9" t="s">
        <v>368</v>
      </c>
      <c r="U46494" s="9" t="s">
        <v>368</v>
      </c>
    </row>
    <row r="46495">
      <c r="F46495" s="9"/>
      <c r="N46495" s="50"/>
      <c r="O46495" s="50"/>
      <c r="P46495" s="50"/>
      <c r="Q46495" s="50" t="s">
        <v>368</v>
      </c>
      <c r="R46495" s="9" t="s">
        <v>368</v>
      </c>
      <c r="S46495" s="50" t="s">
        <v>368</v>
      </c>
      <c r="T46495" s="9" t="s">
        <v>368</v>
      </c>
      <c r="U46495" s="9" t="s">
        <v>368</v>
      </c>
    </row>
    <row r="46496">
      <c r="F46496" s="9"/>
      <c r="N46496" s="50"/>
      <c r="O46496" s="50"/>
      <c r="P46496" s="50"/>
      <c r="Q46496" s="50" t="s">
        <v>368</v>
      </c>
      <c r="R46496" s="9" t="s">
        <v>368</v>
      </c>
      <c r="S46496" s="50" t="s">
        <v>368</v>
      </c>
      <c r="T46496" s="9" t="s">
        <v>368</v>
      </c>
      <c r="U46496" s="9" t="s">
        <v>368</v>
      </c>
    </row>
    <row r="46497">
      <c r="F46497" s="9"/>
      <c r="N46497" s="50"/>
      <c r="O46497" s="50"/>
      <c r="P46497" s="50"/>
      <c r="Q46497" s="50" t="s">
        <v>368</v>
      </c>
      <c r="R46497" s="9" t="s">
        <v>368</v>
      </c>
      <c r="S46497" s="50" t="s">
        <v>368</v>
      </c>
      <c r="T46497" s="9" t="s">
        <v>368</v>
      </c>
      <c r="U46497" s="9" t="s">
        <v>368</v>
      </c>
    </row>
    <row r="46498">
      <c r="F46498" s="9"/>
      <c r="N46498" s="50"/>
      <c r="O46498" s="50"/>
      <c r="P46498" s="50"/>
      <c r="Q46498" s="50" t="s">
        <v>368</v>
      </c>
      <c r="R46498" s="9" t="s">
        <v>368</v>
      </c>
      <c r="S46498" s="50" t="s">
        <v>368</v>
      </c>
      <c r="T46498" s="9" t="s">
        <v>368</v>
      </c>
      <c r="U46498" s="9" t="s">
        <v>368</v>
      </c>
    </row>
    <row r="46499">
      <c r="F46499" s="9"/>
      <c r="N46499" s="50"/>
      <c r="O46499" s="50"/>
      <c r="P46499" s="50"/>
      <c r="Q46499" s="50" t="s">
        <v>368</v>
      </c>
      <c r="R46499" s="9" t="s">
        <v>368</v>
      </c>
      <c r="S46499" s="50" t="s">
        <v>368</v>
      </c>
      <c r="T46499" s="9" t="s">
        <v>368</v>
      </c>
      <c r="U46499" s="9" t="s">
        <v>368</v>
      </c>
    </row>
    <row r="46500">
      <c r="F46500" s="9"/>
      <c r="N46500" s="50"/>
      <c r="O46500" s="50"/>
      <c r="P46500" s="50"/>
      <c r="Q46500" s="50" t="s">
        <v>368</v>
      </c>
      <c r="R46500" s="9" t="s">
        <v>368</v>
      </c>
      <c r="S46500" s="50" t="s">
        <v>368</v>
      </c>
      <c r="T46500" s="9" t="s">
        <v>368</v>
      </c>
      <c r="U46500" s="9" t="s">
        <v>368</v>
      </c>
    </row>
    <row r="46501">
      <c r="F46501" s="9"/>
      <c r="N46501" s="50"/>
      <c r="O46501" s="50"/>
      <c r="P46501" s="50"/>
      <c r="Q46501" s="50" t="s">
        <v>368</v>
      </c>
      <c r="R46501" s="9" t="s">
        <v>368</v>
      </c>
      <c r="S46501" s="50" t="s">
        <v>368</v>
      </c>
      <c r="T46501" s="9" t="s">
        <v>368</v>
      </c>
      <c r="U46501" s="9" t="s">
        <v>368</v>
      </c>
    </row>
    <row r="46502">
      <c r="F46502" s="9"/>
      <c r="N46502" s="50"/>
      <c r="O46502" s="50"/>
      <c r="P46502" s="50"/>
      <c r="Q46502" s="50" t="s">
        <v>368</v>
      </c>
      <c r="R46502" s="9" t="s">
        <v>368</v>
      </c>
      <c r="S46502" s="50" t="s">
        <v>368</v>
      </c>
      <c r="T46502" s="9" t="s">
        <v>368</v>
      </c>
      <c r="U46502" s="9" t="s">
        <v>368</v>
      </c>
    </row>
    <row r="46503">
      <c r="F46503" s="9"/>
      <c r="N46503" s="50"/>
      <c r="O46503" s="50"/>
      <c r="P46503" s="50"/>
      <c r="Q46503" s="50" t="s">
        <v>368</v>
      </c>
      <c r="R46503" s="9" t="s">
        <v>368</v>
      </c>
      <c r="S46503" s="50" t="s">
        <v>368</v>
      </c>
      <c r="T46503" s="9" t="s">
        <v>368</v>
      </c>
      <c r="U46503" s="9" t="s">
        <v>368</v>
      </c>
    </row>
    <row r="46504">
      <c r="F46504" s="9"/>
      <c r="N46504" s="50"/>
      <c r="O46504" s="50"/>
      <c r="P46504" s="50"/>
      <c r="Q46504" s="50" t="s">
        <v>368</v>
      </c>
      <c r="R46504" s="9" t="s">
        <v>368</v>
      </c>
      <c r="S46504" s="50" t="s">
        <v>368</v>
      </c>
      <c r="T46504" s="9" t="s">
        <v>368</v>
      </c>
      <c r="U46504" s="9" t="s">
        <v>368</v>
      </c>
    </row>
    <row r="46505">
      <c r="F46505" s="9"/>
      <c r="N46505" s="50"/>
      <c r="O46505" s="50"/>
      <c r="P46505" s="50"/>
      <c r="Q46505" s="50" t="s">
        <v>368</v>
      </c>
      <c r="R46505" s="9" t="s">
        <v>368</v>
      </c>
      <c r="S46505" s="50" t="s">
        <v>368</v>
      </c>
      <c r="T46505" s="9" t="s">
        <v>368</v>
      </c>
      <c r="U46505" s="9" t="s">
        <v>368</v>
      </c>
    </row>
    <row r="46506">
      <c r="F46506" s="9"/>
      <c r="N46506" s="50"/>
      <c r="O46506" s="50"/>
      <c r="P46506" s="50"/>
      <c r="Q46506" s="50" t="s">
        <v>368</v>
      </c>
      <c r="R46506" s="9" t="s">
        <v>368</v>
      </c>
      <c r="S46506" s="50" t="s">
        <v>368</v>
      </c>
      <c r="T46506" s="9" t="s">
        <v>368</v>
      </c>
      <c r="U46506" s="9" t="s">
        <v>368</v>
      </c>
    </row>
    <row r="46507">
      <c r="F46507" s="9"/>
      <c r="N46507" s="50"/>
      <c r="O46507" s="50"/>
      <c r="P46507" s="50"/>
      <c r="Q46507" s="50" t="s">
        <v>368</v>
      </c>
      <c r="R46507" s="9" t="s">
        <v>368</v>
      </c>
      <c r="S46507" s="50" t="s">
        <v>368</v>
      </c>
      <c r="T46507" s="9" t="s">
        <v>368</v>
      </c>
      <c r="U46507" s="9" t="s">
        <v>368</v>
      </c>
    </row>
    <row r="46508">
      <c r="F46508" s="9"/>
      <c r="N46508" s="50"/>
      <c r="O46508" s="50"/>
      <c r="P46508" s="50"/>
      <c r="Q46508" s="50" t="s">
        <v>368</v>
      </c>
      <c r="R46508" s="9" t="s">
        <v>368</v>
      </c>
      <c r="S46508" s="50" t="s">
        <v>368</v>
      </c>
      <c r="T46508" s="9" t="s">
        <v>368</v>
      </c>
      <c r="U46508" s="9" t="s">
        <v>368</v>
      </c>
    </row>
    <row r="46509">
      <c r="F46509" s="9"/>
      <c r="N46509" s="50"/>
      <c r="O46509" s="50"/>
      <c r="P46509" s="50"/>
      <c r="Q46509" s="50" t="s">
        <v>368</v>
      </c>
      <c r="R46509" s="9" t="s">
        <v>368</v>
      </c>
      <c r="S46509" s="50" t="s">
        <v>368</v>
      </c>
      <c r="T46509" s="9" t="s">
        <v>368</v>
      </c>
      <c r="U46509" s="9" t="s">
        <v>368</v>
      </c>
    </row>
    <row r="46510">
      <c r="F46510" s="9"/>
      <c r="N46510" s="50"/>
      <c r="O46510" s="50"/>
      <c r="P46510" s="50"/>
      <c r="Q46510" s="50" t="s">
        <v>368</v>
      </c>
      <c r="R46510" s="9" t="s">
        <v>368</v>
      </c>
      <c r="S46510" s="50" t="s">
        <v>368</v>
      </c>
      <c r="T46510" s="9" t="s">
        <v>368</v>
      </c>
      <c r="U46510" s="9" t="s">
        <v>368</v>
      </c>
    </row>
    <row r="46511">
      <c r="F46511" s="9"/>
      <c r="N46511" s="50"/>
      <c r="O46511" s="50"/>
      <c r="P46511" s="50"/>
      <c r="Q46511" s="50" t="s">
        <v>368</v>
      </c>
      <c r="R46511" s="9" t="s">
        <v>368</v>
      </c>
      <c r="S46511" s="50" t="s">
        <v>368</v>
      </c>
      <c r="T46511" s="9" t="s">
        <v>368</v>
      </c>
      <c r="U46511" s="9" t="s">
        <v>368</v>
      </c>
    </row>
    <row r="46512">
      <c r="F46512" s="9"/>
      <c r="N46512" s="50"/>
      <c r="O46512" s="50"/>
      <c r="P46512" s="50"/>
      <c r="Q46512" s="50" t="s">
        <v>368</v>
      </c>
      <c r="R46512" s="9" t="s">
        <v>368</v>
      </c>
      <c r="S46512" s="50" t="s">
        <v>368</v>
      </c>
      <c r="T46512" s="9" t="s">
        <v>368</v>
      </c>
      <c r="U46512" s="9" t="s">
        <v>368</v>
      </c>
    </row>
    <row r="46513">
      <c r="F46513" s="9"/>
      <c r="N46513" s="50"/>
      <c r="O46513" s="50"/>
      <c r="P46513" s="50"/>
      <c r="Q46513" s="50" t="s">
        <v>368</v>
      </c>
      <c r="R46513" s="9" t="s">
        <v>368</v>
      </c>
      <c r="S46513" s="50" t="s">
        <v>368</v>
      </c>
      <c r="T46513" s="9" t="s">
        <v>368</v>
      </c>
      <c r="U46513" s="9" t="s">
        <v>368</v>
      </c>
    </row>
    <row r="46514">
      <c r="F46514" s="9"/>
      <c r="N46514" s="50"/>
      <c r="O46514" s="50"/>
      <c r="P46514" s="50"/>
      <c r="Q46514" s="50" t="s">
        <v>368</v>
      </c>
      <c r="R46514" s="9" t="s">
        <v>368</v>
      </c>
      <c r="S46514" s="50" t="s">
        <v>368</v>
      </c>
      <c r="T46514" s="9" t="s">
        <v>368</v>
      </c>
      <c r="U46514" s="9" t="s">
        <v>368</v>
      </c>
    </row>
    <row r="46515">
      <c r="F46515" s="9"/>
      <c r="N46515" s="50"/>
      <c r="O46515" s="50"/>
      <c r="P46515" s="50"/>
      <c r="Q46515" s="50" t="s">
        <v>368</v>
      </c>
      <c r="R46515" s="9" t="s">
        <v>368</v>
      </c>
      <c r="S46515" s="50" t="s">
        <v>368</v>
      </c>
      <c r="T46515" s="9" t="s">
        <v>368</v>
      </c>
      <c r="U46515" s="9" t="s">
        <v>368</v>
      </c>
    </row>
    <row r="46516">
      <c r="F46516" s="9"/>
      <c r="N46516" s="50"/>
      <c r="O46516" s="50"/>
      <c r="P46516" s="50"/>
      <c r="Q46516" s="50" t="s">
        <v>368</v>
      </c>
      <c r="R46516" s="9" t="s">
        <v>368</v>
      </c>
      <c r="S46516" s="50" t="s">
        <v>368</v>
      </c>
      <c r="T46516" s="9" t="s">
        <v>368</v>
      </c>
      <c r="U46516" s="9" t="s">
        <v>368</v>
      </c>
    </row>
    <row r="46517">
      <c r="F46517" s="9"/>
      <c r="N46517" s="50"/>
      <c r="O46517" s="50"/>
      <c r="P46517" s="50"/>
      <c r="Q46517" s="50" t="s">
        <v>368</v>
      </c>
      <c r="R46517" s="9" t="s">
        <v>368</v>
      </c>
      <c r="S46517" s="50" t="s">
        <v>368</v>
      </c>
      <c r="T46517" s="9" t="s">
        <v>368</v>
      </c>
      <c r="U46517" s="9" t="s">
        <v>368</v>
      </c>
    </row>
    <row r="46518">
      <c r="F46518" s="9"/>
      <c r="N46518" s="50"/>
      <c r="O46518" s="50"/>
      <c r="P46518" s="50"/>
      <c r="Q46518" s="50" t="s">
        <v>368</v>
      </c>
      <c r="R46518" s="9" t="s">
        <v>368</v>
      </c>
      <c r="S46518" s="50" t="s">
        <v>368</v>
      </c>
      <c r="T46518" s="9" t="s">
        <v>368</v>
      </c>
      <c r="U46518" s="9" t="s">
        <v>368</v>
      </c>
    </row>
    <row r="46519">
      <c r="F46519" s="9"/>
      <c r="N46519" s="50"/>
      <c r="O46519" s="50"/>
      <c r="P46519" s="50"/>
      <c r="Q46519" s="50" t="s">
        <v>368</v>
      </c>
      <c r="R46519" s="9" t="s">
        <v>368</v>
      </c>
      <c r="S46519" s="50" t="s">
        <v>368</v>
      </c>
      <c r="T46519" s="9" t="s">
        <v>368</v>
      </c>
      <c r="U46519" s="9" t="s">
        <v>368</v>
      </c>
    </row>
    <row r="46520">
      <c r="F46520" s="9"/>
      <c r="N46520" s="50"/>
      <c r="O46520" s="50"/>
      <c r="P46520" s="50"/>
      <c r="Q46520" s="50" t="s">
        <v>368</v>
      </c>
      <c r="R46520" s="9" t="s">
        <v>368</v>
      </c>
      <c r="S46520" s="50" t="s">
        <v>368</v>
      </c>
      <c r="T46520" s="9" t="s">
        <v>368</v>
      </c>
      <c r="U46520" s="9" t="s">
        <v>368</v>
      </c>
    </row>
    <row r="46521">
      <c r="F46521" s="9"/>
      <c r="N46521" s="50"/>
      <c r="O46521" s="50"/>
      <c r="P46521" s="50"/>
      <c r="Q46521" s="50" t="s">
        <v>368</v>
      </c>
      <c r="R46521" s="9" t="s">
        <v>368</v>
      </c>
      <c r="S46521" s="50" t="s">
        <v>368</v>
      </c>
      <c r="T46521" s="9" t="s">
        <v>368</v>
      </c>
      <c r="U46521" s="9" t="s">
        <v>368</v>
      </c>
    </row>
    <row r="46522">
      <c r="F46522" s="9"/>
      <c r="N46522" s="50"/>
      <c r="O46522" s="50"/>
      <c r="P46522" s="50"/>
      <c r="Q46522" s="50" t="s">
        <v>368</v>
      </c>
      <c r="R46522" s="9" t="s">
        <v>368</v>
      </c>
      <c r="S46522" s="50" t="s">
        <v>368</v>
      </c>
      <c r="T46522" s="9" t="s">
        <v>368</v>
      </c>
      <c r="U46522" s="9" t="s">
        <v>368</v>
      </c>
    </row>
    <row r="46523">
      <c r="F46523" s="9"/>
      <c r="N46523" s="50"/>
      <c r="O46523" s="50"/>
      <c r="P46523" s="50"/>
      <c r="Q46523" s="50" t="s">
        <v>368</v>
      </c>
      <c r="R46523" s="9" t="s">
        <v>368</v>
      </c>
      <c r="S46523" s="50" t="s">
        <v>368</v>
      </c>
      <c r="T46523" s="9" t="s">
        <v>368</v>
      </c>
      <c r="U46523" s="9" t="s">
        <v>368</v>
      </c>
    </row>
    <row r="46524">
      <c r="F46524" s="9"/>
      <c r="N46524" s="50"/>
      <c r="O46524" s="50"/>
      <c r="P46524" s="50"/>
      <c r="Q46524" s="50" t="s">
        <v>368</v>
      </c>
      <c r="R46524" s="9" t="s">
        <v>368</v>
      </c>
      <c r="S46524" s="50" t="s">
        <v>368</v>
      </c>
      <c r="T46524" s="9" t="s">
        <v>368</v>
      </c>
      <c r="U46524" s="9" t="s">
        <v>368</v>
      </c>
    </row>
    <row r="46525">
      <c r="F46525" s="9"/>
      <c r="N46525" s="50"/>
      <c r="O46525" s="50"/>
      <c r="P46525" s="50"/>
      <c r="Q46525" s="50" t="s">
        <v>368</v>
      </c>
      <c r="R46525" s="9" t="s">
        <v>368</v>
      </c>
      <c r="S46525" s="50" t="s">
        <v>368</v>
      </c>
      <c r="T46525" s="9" t="s">
        <v>368</v>
      </c>
      <c r="U46525" s="9" t="s">
        <v>368</v>
      </c>
    </row>
    <row r="46526">
      <c r="F46526" s="9"/>
      <c r="N46526" s="50"/>
      <c r="O46526" s="50"/>
      <c r="P46526" s="50"/>
      <c r="Q46526" s="50" t="s">
        <v>368</v>
      </c>
      <c r="R46526" s="9" t="s">
        <v>368</v>
      </c>
      <c r="S46526" s="50" t="s">
        <v>368</v>
      </c>
      <c r="T46526" s="9" t="s">
        <v>368</v>
      </c>
      <c r="U46526" s="9" t="s">
        <v>368</v>
      </c>
    </row>
    <row r="46527">
      <c r="F46527" s="9"/>
      <c r="N46527" s="50"/>
      <c r="O46527" s="50"/>
      <c r="P46527" s="50"/>
      <c r="Q46527" s="50" t="s">
        <v>368</v>
      </c>
      <c r="R46527" s="9" t="s">
        <v>368</v>
      </c>
      <c r="S46527" s="50" t="s">
        <v>368</v>
      </c>
      <c r="T46527" s="9" t="s">
        <v>368</v>
      </c>
      <c r="U46527" s="9" t="s">
        <v>368</v>
      </c>
    </row>
    <row r="46528">
      <c r="F46528" s="9"/>
      <c r="N46528" s="50"/>
      <c r="O46528" s="50"/>
      <c r="P46528" s="50"/>
      <c r="Q46528" s="50" t="s">
        <v>368</v>
      </c>
      <c r="R46528" s="9" t="s">
        <v>368</v>
      </c>
      <c r="S46528" s="50" t="s">
        <v>368</v>
      </c>
      <c r="T46528" s="9" t="s">
        <v>368</v>
      </c>
      <c r="U46528" s="9" t="s">
        <v>368</v>
      </c>
    </row>
    <row r="46529">
      <c r="F46529" s="9"/>
      <c r="N46529" s="50"/>
      <c r="O46529" s="50"/>
      <c r="P46529" s="50"/>
      <c r="Q46529" s="50" t="s">
        <v>368</v>
      </c>
      <c r="R46529" s="9" t="s">
        <v>368</v>
      </c>
      <c r="S46529" s="50" t="s">
        <v>368</v>
      </c>
      <c r="T46529" s="9" t="s">
        <v>368</v>
      </c>
      <c r="U46529" s="9" t="s">
        <v>368</v>
      </c>
    </row>
    <row r="46530">
      <c r="F46530" s="9"/>
      <c r="N46530" s="50"/>
      <c r="O46530" s="50"/>
      <c r="P46530" s="50"/>
      <c r="Q46530" s="50" t="s">
        <v>368</v>
      </c>
      <c r="R46530" s="9" t="s">
        <v>368</v>
      </c>
      <c r="S46530" s="50" t="s">
        <v>368</v>
      </c>
      <c r="T46530" s="9" t="s">
        <v>368</v>
      </c>
      <c r="U46530" s="9" t="s">
        <v>368</v>
      </c>
    </row>
    <row r="46531">
      <c r="F46531" s="9"/>
      <c r="N46531" s="50"/>
      <c r="O46531" s="50"/>
      <c r="P46531" s="50"/>
      <c r="Q46531" s="50" t="s">
        <v>368</v>
      </c>
      <c r="R46531" s="9" t="s">
        <v>368</v>
      </c>
      <c r="S46531" s="50" t="s">
        <v>368</v>
      </c>
      <c r="T46531" s="9" t="s">
        <v>368</v>
      </c>
      <c r="U46531" s="9" t="s">
        <v>368</v>
      </c>
    </row>
    <row r="46532">
      <c r="F46532" s="9"/>
      <c r="N46532" s="50"/>
      <c r="O46532" s="50"/>
      <c r="P46532" s="50"/>
      <c r="Q46532" s="50" t="s">
        <v>368</v>
      </c>
      <c r="R46532" s="9" t="s">
        <v>368</v>
      </c>
      <c r="S46532" s="50" t="s">
        <v>368</v>
      </c>
      <c r="T46532" s="9" t="s">
        <v>368</v>
      </c>
      <c r="U46532" s="9" t="s">
        <v>368</v>
      </c>
    </row>
    <row r="46533">
      <c r="F46533" s="9"/>
      <c r="N46533" s="50"/>
      <c r="O46533" s="50"/>
      <c r="P46533" s="50"/>
      <c r="Q46533" s="50" t="s">
        <v>368</v>
      </c>
      <c r="R46533" s="9" t="s">
        <v>368</v>
      </c>
      <c r="S46533" s="50" t="s">
        <v>368</v>
      </c>
      <c r="T46533" s="9" t="s">
        <v>368</v>
      </c>
      <c r="U46533" s="9" t="s">
        <v>368</v>
      </c>
    </row>
    <row r="46534">
      <c r="F46534" s="9"/>
      <c r="N46534" s="50"/>
      <c r="O46534" s="50"/>
      <c r="P46534" s="50"/>
      <c r="Q46534" s="50" t="s">
        <v>368</v>
      </c>
      <c r="R46534" s="9" t="s">
        <v>368</v>
      </c>
      <c r="S46534" s="50" t="s">
        <v>368</v>
      </c>
      <c r="T46534" s="9" t="s">
        <v>368</v>
      </c>
      <c r="U46534" s="9" t="s">
        <v>368</v>
      </c>
    </row>
    <row r="46535">
      <c r="F46535" s="9"/>
      <c r="N46535" s="50"/>
      <c r="O46535" s="50"/>
      <c r="P46535" s="50"/>
      <c r="Q46535" s="50" t="s">
        <v>368</v>
      </c>
      <c r="R46535" s="9" t="s">
        <v>368</v>
      </c>
      <c r="S46535" s="50" t="s">
        <v>368</v>
      </c>
      <c r="T46535" s="9" t="s">
        <v>368</v>
      </c>
      <c r="U46535" s="9" t="s">
        <v>368</v>
      </c>
    </row>
    <row r="46536">
      <c r="F46536" s="9"/>
      <c r="N46536" s="50"/>
      <c r="O46536" s="50"/>
      <c r="P46536" s="50"/>
      <c r="Q46536" s="50" t="s">
        <v>368</v>
      </c>
      <c r="R46536" s="9" t="s">
        <v>368</v>
      </c>
      <c r="S46536" s="50" t="s">
        <v>368</v>
      </c>
      <c r="T46536" s="9" t="s">
        <v>368</v>
      </c>
      <c r="U46536" s="9" t="s">
        <v>368</v>
      </c>
    </row>
    <row r="46537">
      <c r="F46537" s="9"/>
      <c r="N46537" s="50"/>
      <c r="O46537" s="50"/>
      <c r="P46537" s="50"/>
      <c r="Q46537" s="50" t="s">
        <v>368</v>
      </c>
      <c r="R46537" s="9" t="s">
        <v>368</v>
      </c>
      <c r="S46537" s="50" t="s">
        <v>368</v>
      </c>
      <c r="T46537" s="9" t="s">
        <v>368</v>
      </c>
      <c r="U46537" s="9" t="s">
        <v>368</v>
      </c>
    </row>
    <row r="46538">
      <c r="F46538" s="9"/>
      <c r="N46538" s="50"/>
      <c r="O46538" s="50"/>
      <c r="P46538" s="50"/>
      <c r="Q46538" s="50" t="s">
        <v>368</v>
      </c>
      <c r="R46538" s="9" t="s">
        <v>368</v>
      </c>
      <c r="S46538" s="50" t="s">
        <v>368</v>
      </c>
      <c r="T46538" s="9" t="s">
        <v>368</v>
      </c>
      <c r="U46538" s="9" t="s">
        <v>368</v>
      </c>
    </row>
    <row r="46539">
      <c r="F46539" s="9"/>
      <c r="N46539" s="50"/>
      <c r="O46539" s="50"/>
      <c r="P46539" s="50"/>
      <c r="Q46539" s="50" t="s">
        <v>368</v>
      </c>
      <c r="R46539" s="9" t="s">
        <v>368</v>
      </c>
      <c r="S46539" s="50" t="s">
        <v>368</v>
      </c>
      <c r="T46539" s="9" t="s">
        <v>368</v>
      </c>
      <c r="U46539" s="9" t="s">
        <v>368</v>
      </c>
    </row>
    <row r="46540">
      <c r="F46540" s="9"/>
      <c r="N46540" s="50"/>
      <c r="O46540" s="50"/>
      <c r="P46540" s="50"/>
      <c r="Q46540" s="50" t="s">
        <v>368</v>
      </c>
      <c r="R46540" s="9" t="s">
        <v>368</v>
      </c>
      <c r="S46540" s="50" t="s">
        <v>368</v>
      </c>
      <c r="T46540" s="9" t="s">
        <v>368</v>
      </c>
      <c r="U46540" s="9" t="s">
        <v>368</v>
      </c>
    </row>
    <row r="46541">
      <c r="F46541" s="9"/>
      <c r="N46541" s="50"/>
      <c r="O46541" s="50"/>
      <c r="P46541" s="50"/>
      <c r="Q46541" s="50" t="s">
        <v>368</v>
      </c>
      <c r="R46541" s="9" t="s">
        <v>368</v>
      </c>
      <c r="S46541" s="50" t="s">
        <v>368</v>
      </c>
      <c r="T46541" s="9" t="s">
        <v>368</v>
      </c>
      <c r="U46541" s="9" t="s">
        <v>368</v>
      </c>
    </row>
    <row r="46542">
      <c r="F46542" s="9"/>
      <c r="N46542" s="50"/>
      <c r="O46542" s="50"/>
      <c r="P46542" s="50"/>
      <c r="Q46542" s="50" t="s">
        <v>368</v>
      </c>
      <c r="R46542" s="9" t="s">
        <v>368</v>
      </c>
      <c r="S46542" s="50" t="s">
        <v>368</v>
      </c>
      <c r="T46542" s="9" t="s">
        <v>368</v>
      </c>
      <c r="U46542" s="9" t="s">
        <v>368</v>
      </c>
    </row>
    <row r="46543">
      <c r="F46543" s="9"/>
      <c r="N46543" s="50"/>
      <c r="O46543" s="50"/>
      <c r="P46543" s="50"/>
      <c r="Q46543" s="50" t="s">
        <v>368</v>
      </c>
      <c r="R46543" s="9" t="s">
        <v>368</v>
      </c>
      <c r="S46543" s="50" t="s">
        <v>368</v>
      </c>
      <c r="T46543" s="9" t="s">
        <v>368</v>
      </c>
      <c r="U46543" s="9" t="s">
        <v>368</v>
      </c>
    </row>
    <row r="46544">
      <c r="F46544" s="9"/>
      <c r="N46544" s="50"/>
      <c r="O46544" s="50"/>
      <c r="P46544" s="50"/>
      <c r="Q46544" s="50" t="s">
        <v>368</v>
      </c>
      <c r="R46544" s="9" t="s">
        <v>368</v>
      </c>
      <c r="S46544" s="50" t="s">
        <v>368</v>
      </c>
      <c r="T46544" s="9" t="s">
        <v>368</v>
      </c>
      <c r="U46544" s="9" t="s">
        <v>368</v>
      </c>
    </row>
    <row r="46545">
      <c r="F46545" s="9"/>
      <c r="N46545" s="50"/>
      <c r="O46545" s="50"/>
      <c r="P46545" s="50"/>
      <c r="Q46545" s="50" t="s">
        <v>368</v>
      </c>
      <c r="R46545" s="9" t="s">
        <v>368</v>
      </c>
      <c r="S46545" s="50" t="s">
        <v>368</v>
      </c>
      <c r="T46545" s="9" t="s">
        <v>368</v>
      </c>
      <c r="U46545" s="9" t="s">
        <v>368</v>
      </c>
    </row>
    <row r="46546">
      <c r="F46546" s="9"/>
      <c r="N46546" s="50"/>
      <c r="O46546" s="50"/>
      <c r="P46546" s="50"/>
      <c r="Q46546" s="50" t="s">
        <v>368</v>
      </c>
      <c r="R46546" s="9" t="s">
        <v>368</v>
      </c>
      <c r="S46546" s="50" t="s">
        <v>368</v>
      </c>
      <c r="T46546" s="9" t="s">
        <v>368</v>
      </c>
      <c r="U46546" s="9" t="s">
        <v>368</v>
      </c>
    </row>
    <row r="46547">
      <c r="F46547" s="9"/>
      <c r="N46547" s="50"/>
      <c r="O46547" s="50"/>
      <c r="P46547" s="50"/>
      <c r="Q46547" s="50" t="s">
        <v>368</v>
      </c>
      <c r="R46547" s="9" t="s">
        <v>368</v>
      </c>
      <c r="S46547" s="50" t="s">
        <v>368</v>
      </c>
      <c r="T46547" s="9" t="s">
        <v>368</v>
      </c>
      <c r="U46547" s="9" t="s">
        <v>368</v>
      </c>
    </row>
    <row r="46548">
      <c r="F46548" s="9"/>
      <c r="N46548" s="50"/>
      <c r="O46548" s="50"/>
      <c r="P46548" s="50"/>
      <c r="Q46548" s="50" t="s">
        <v>368</v>
      </c>
      <c r="R46548" s="9" t="s">
        <v>368</v>
      </c>
      <c r="S46548" s="50" t="s">
        <v>368</v>
      </c>
      <c r="T46548" s="9" t="s">
        <v>368</v>
      </c>
      <c r="U46548" s="9" t="s">
        <v>368</v>
      </c>
    </row>
    <row r="46549">
      <c r="F46549" s="9"/>
      <c r="N46549" s="50"/>
      <c r="O46549" s="50"/>
      <c r="P46549" s="50"/>
      <c r="Q46549" s="50" t="s">
        <v>368</v>
      </c>
      <c r="R46549" s="9" t="s">
        <v>368</v>
      </c>
      <c r="S46549" s="50" t="s">
        <v>368</v>
      </c>
      <c r="T46549" s="9" t="s">
        <v>368</v>
      </c>
      <c r="U46549" s="9" t="s">
        <v>368</v>
      </c>
    </row>
    <row r="46550">
      <c r="F46550" s="9"/>
      <c r="N46550" s="50"/>
      <c r="O46550" s="50"/>
      <c r="P46550" s="50"/>
      <c r="Q46550" s="50" t="s">
        <v>368</v>
      </c>
      <c r="R46550" s="9" t="s">
        <v>368</v>
      </c>
      <c r="S46550" s="50" t="s">
        <v>368</v>
      </c>
      <c r="T46550" s="9" t="s">
        <v>368</v>
      </c>
      <c r="U46550" s="9" t="s">
        <v>368</v>
      </c>
    </row>
    <row r="46551">
      <c r="F46551" s="9"/>
      <c r="N46551" s="50"/>
      <c r="O46551" s="50"/>
      <c r="P46551" s="50"/>
      <c r="Q46551" s="50" t="s">
        <v>368</v>
      </c>
      <c r="R46551" s="9" t="s">
        <v>368</v>
      </c>
      <c r="S46551" s="50" t="s">
        <v>368</v>
      </c>
      <c r="T46551" s="9" t="s">
        <v>368</v>
      </c>
      <c r="U46551" s="9" t="s">
        <v>368</v>
      </c>
    </row>
    <row r="46552">
      <c r="F46552" s="9"/>
      <c r="N46552" s="50"/>
      <c r="O46552" s="50"/>
      <c r="P46552" s="50"/>
      <c r="Q46552" s="50" t="s">
        <v>368</v>
      </c>
      <c r="R46552" s="9" t="s">
        <v>368</v>
      </c>
      <c r="S46552" s="50" t="s">
        <v>368</v>
      </c>
      <c r="T46552" s="9" t="s">
        <v>368</v>
      </c>
      <c r="U46552" s="9" t="s">
        <v>368</v>
      </c>
    </row>
    <row r="46553">
      <c r="F46553" s="9"/>
      <c r="N46553" s="50"/>
      <c r="O46553" s="50"/>
      <c r="P46553" s="50"/>
      <c r="Q46553" s="50" t="s">
        <v>368</v>
      </c>
      <c r="R46553" s="9" t="s">
        <v>368</v>
      </c>
      <c r="S46553" s="50" t="s">
        <v>368</v>
      </c>
      <c r="T46553" s="9" t="s">
        <v>368</v>
      </c>
      <c r="U46553" s="9" t="s">
        <v>368</v>
      </c>
    </row>
    <row r="46554">
      <c r="F46554" s="9"/>
      <c r="N46554" s="50"/>
      <c r="O46554" s="50"/>
      <c r="P46554" s="50"/>
      <c r="Q46554" s="50" t="s">
        <v>368</v>
      </c>
      <c r="R46554" s="9" t="s">
        <v>368</v>
      </c>
      <c r="S46554" s="50" t="s">
        <v>368</v>
      </c>
      <c r="T46554" s="9" t="s">
        <v>368</v>
      </c>
      <c r="U46554" s="9" t="s">
        <v>368</v>
      </c>
    </row>
    <row r="46555">
      <c r="F46555" s="9"/>
      <c r="N46555" s="50"/>
      <c r="O46555" s="50"/>
      <c r="P46555" s="50"/>
      <c r="Q46555" s="50" t="s">
        <v>368</v>
      </c>
      <c r="R46555" s="9" t="s">
        <v>368</v>
      </c>
      <c r="S46555" s="50" t="s">
        <v>368</v>
      </c>
      <c r="T46555" s="9" t="s">
        <v>368</v>
      </c>
      <c r="U46555" s="9" t="s">
        <v>368</v>
      </c>
    </row>
    <row r="46556">
      <c r="F46556" s="9"/>
      <c r="N46556" s="50"/>
      <c r="O46556" s="50"/>
      <c r="P46556" s="50"/>
      <c r="Q46556" s="50" t="s">
        <v>368</v>
      </c>
      <c r="R46556" s="9" t="s">
        <v>368</v>
      </c>
      <c r="S46556" s="50" t="s">
        <v>368</v>
      </c>
      <c r="T46556" s="9" t="s">
        <v>368</v>
      </c>
      <c r="U46556" s="9" t="s">
        <v>368</v>
      </c>
    </row>
    <row r="46557">
      <c r="F46557" s="9"/>
      <c r="N46557" s="50"/>
      <c r="O46557" s="50"/>
      <c r="P46557" s="50"/>
      <c r="Q46557" s="50" t="s">
        <v>368</v>
      </c>
      <c r="R46557" s="9" t="s">
        <v>368</v>
      </c>
      <c r="S46557" s="50" t="s">
        <v>368</v>
      </c>
      <c r="T46557" s="9" t="s">
        <v>368</v>
      </c>
      <c r="U46557" s="9" t="s">
        <v>368</v>
      </c>
    </row>
    <row r="46558">
      <c r="F46558" s="9"/>
      <c r="N46558" s="50"/>
      <c r="O46558" s="50"/>
      <c r="P46558" s="50"/>
      <c r="Q46558" s="50" t="s">
        <v>368</v>
      </c>
      <c r="R46558" s="9" t="s">
        <v>368</v>
      </c>
      <c r="S46558" s="50" t="s">
        <v>368</v>
      </c>
      <c r="T46558" s="9" t="s">
        <v>368</v>
      </c>
      <c r="U46558" s="9" t="s">
        <v>368</v>
      </c>
    </row>
    <row r="46559">
      <c r="F46559" s="9"/>
      <c r="N46559" s="50"/>
      <c r="O46559" s="50"/>
      <c r="P46559" s="50"/>
      <c r="Q46559" s="50" t="s">
        <v>368</v>
      </c>
      <c r="R46559" s="9" t="s">
        <v>368</v>
      </c>
      <c r="S46559" s="50" t="s">
        <v>368</v>
      </c>
      <c r="T46559" s="9" t="s">
        <v>368</v>
      </c>
      <c r="U46559" s="9" t="s">
        <v>368</v>
      </c>
    </row>
    <row r="46560">
      <c r="F46560" s="9"/>
      <c r="N46560" s="50"/>
      <c r="O46560" s="50"/>
      <c r="P46560" s="50"/>
      <c r="Q46560" s="50" t="s">
        <v>368</v>
      </c>
      <c r="R46560" s="9" t="s">
        <v>368</v>
      </c>
      <c r="S46560" s="50" t="s">
        <v>368</v>
      </c>
      <c r="T46560" s="9" t="s">
        <v>368</v>
      </c>
      <c r="U46560" s="9" t="s">
        <v>368</v>
      </c>
    </row>
    <row r="46561">
      <c r="F46561" s="9"/>
      <c r="N46561" s="50"/>
      <c r="O46561" s="50"/>
      <c r="P46561" s="50"/>
      <c r="Q46561" s="50" t="s">
        <v>368</v>
      </c>
      <c r="R46561" s="9" t="s">
        <v>368</v>
      </c>
      <c r="S46561" s="50" t="s">
        <v>368</v>
      </c>
      <c r="T46561" s="9" t="s">
        <v>368</v>
      </c>
      <c r="U46561" s="9" t="s">
        <v>368</v>
      </c>
    </row>
    <row r="46562">
      <c r="F46562" s="9"/>
      <c r="N46562" s="50"/>
      <c r="O46562" s="50"/>
      <c r="P46562" s="50"/>
      <c r="Q46562" s="50" t="s">
        <v>368</v>
      </c>
      <c r="R46562" s="9" t="s">
        <v>368</v>
      </c>
      <c r="S46562" s="50" t="s">
        <v>368</v>
      </c>
      <c r="T46562" s="9" t="s">
        <v>368</v>
      </c>
      <c r="U46562" s="9" t="s">
        <v>368</v>
      </c>
    </row>
    <row r="46563">
      <c r="F46563" s="9"/>
      <c r="N46563" s="50"/>
      <c r="O46563" s="50"/>
      <c r="P46563" s="50"/>
      <c r="Q46563" s="50" t="s">
        <v>368</v>
      </c>
      <c r="R46563" s="9" t="s">
        <v>368</v>
      </c>
      <c r="S46563" s="50" t="s">
        <v>368</v>
      </c>
      <c r="T46563" s="9" t="s">
        <v>368</v>
      </c>
      <c r="U46563" s="9" t="s">
        <v>368</v>
      </c>
    </row>
    <row r="46564">
      <c r="F46564" s="9"/>
      <c r="N46564" s="50"/>
      <c r="O46564" s="50"/>
      <c r="P46564" s="50"/>
      <c r="Q46564" s="50" t="s">
        <v>368</v>
      </c>
      <c r="R46564" s="9" t="s">
        <v>368</v>
      </c>
      <c r="S46564" s="50" t="s">
        <v>368</v>
      </c>
      <c r="T46564" s="9" t="s">
        <v>368</v>
      </c>
      <c r="U46564" s="9" t="s">
        <v>368</v>
      </c>
    </row>
    <row r="46565">
      <c r="F46565" s="9"/>
      <c r="N46565" s="50"/>
      <c r="O46565" s="50"/>
      <c r="P46565" s="50"/>
      <c r="Q46565" s="50" t="s">
        <v>368</v>
      </c>
      <c r="R46565" s="9" t="s">
        <v>368</v>
      </c>
      <c r="S46565" s="50" t="s">
        <v>368</v>
      </c>
      <c r="T46565" s="9" t="s">
        <v>368</v>
      </c>
      <c r="U46565" s="9" t="s">
        <v>368</v>
      </c>
    </row>
    <row r="46566">
      <c r="F46566" s="9"/>
      <c r="N46566" s="50"/>
      <c r="O46566" s="50"/>
      <c r="P46566" s="50"/>
      <c r="Q46566" s="50" t="s">
        <v>368</v>
      </c>
      <c r="R46566" s="9" t="s">
        <v>368</v>
      </c>
      <c r="S46566" s="50" t="s">
        <v>368</v>
      </c>
      <c r="T46566" s="9" t="s">
        <v>368</v>
      </c>
      <c r="U46566" s="9" t="s">
        <v>368</v>
      </c>
    </row>
    <row r="46567">
      <c r="F46567" s="9"/>
      <c r="N46567" s="50"/>
      <c r="O46567" s="50"/>
      <c r="P46567" s="50"/>
      <c r="Q46567" s="50" t="s">
        <v>368</v>
      </c>
      <c r="R46567" s="9" t="s">
        <v>368</v>
      </c>
      <c r="S46567" s="50" t="s">
        <v>368</v>
      </c>
      <c r="T46567" s="9" t="s">
        <v>368</v>
      </c>
      <c r="U46567" s="9" t="s">
        <v>368</v>
      </c>
    </row>
    <row r="46568">
      <c r="F46568" s="9"/>
      <c r="N46568" s="50"/>
      <c r="O46568" s="50"/>
      <c r="P46568" s="50"/>
      <c r="Q46568" s="50" t="s">
        <v>368</v>
      </c>
      <c r="R46568" s="9" t="s">
        <v>368</v>
      </c>
      <c r="S46568" s="50" t="s">
        <v>368</v>
      </c>
      <c r="T46568" s="9" t="s">
        <v>368</v>
      </c>
      <c r="U46568" s="9" t="s">
        <v>368</v>
      </c>
    </row>
    <row r="46569">
      <c r="F46569" s="9"/>
      <c r="N46569" s="50"/>
      <c r="O46569" s="50"/>
      <c r="P46569" s="50"/>
      <c r="Q46569" s="50" t="s">
        <v>368</v>
      </c>
      <c r="R46569" s="9" t="s">
        <v>368</v>
      </c>
      <c r="S46569" s="50" t="s">
        <v>368</v>
      </c>
      <c r="T46569" s="9" t="s">
        <v>368</v>
      </c>
      <c r="U46569" s="9" t="s">
        <v>368</v>
      </c>
    </row>
    <row r="46570">
      <c r="F46570" s="9"/>
      <c r="N46570" s="50"/>
      <c r="O46570" s="50"/>
      <c r="P46570" s="50"/>
      <c r="Q46570" s="50" t="s">
        <v>368</v>
      </c>
      <c r="R46570" s="9" t="s">
        <v>368</v>
      </c>
      <c r="S46570" s="50" t="s">
        <v>368</v>
      </c>
      <c r="T46570" s="9" t="s">
        <v>368</v>
      </c>
      <c r="U46570" s="9" t="s">
        <v>368</v>
      </c>
    </row>
    <row r="46571">
      <c r="F46571" s="9"/>
      <c r="N46571" s="50"/>
      <c r="O46571" s="50"/>
      <c r="P46571" s="50"/>
      <c r="Q46571" s="50" t="s">
        <v>368</v>
      </c>
      <c r="R46571" s="9" t="s">
        <v>368</v>
      </c>
      <c r="S46571" s="50" t="s">
        <v>368</v>
      </c>
      <c r="T46571" s="9" t="s">
        <v>368</v>
      </c>
      <c r="U46571" s="9" t="s">
        <v>368</v>
      </c>
    </row>
    <row r="46572">
      <c r="F46572" s="9"/>
      <c r="N46572" s="50"/>
      <c r="O46572" s="50"/>
      <c r="P46572" s="50"/>
      <c r="Q46572" s="50" t="s">
        <v>368</v>
      </c>
      <c r="R46572" s="9" t="s">
        <v>368</v>
      </c>
      <c r="S46572" s="50" t="s">
        <v>368</v>
      </c>
      <c r="T46572" s="9" t="s">
        <v>368</v>
      </c>
      <c r="U46572" s="9" t="s">
        <v>368</v>
      </c>
    </row>
    <row r="46573">
      <c r="F46573" s="9"/>
      <c r="N46573" s="50"/>
      <c r="O46573" s="50"/>
      <c r="P46573" s="50"/>
      <c r="Q46573" s="50" t="s">
        <v>368</v>
      </c>
      <c r="R46573" s="9" t="s">
        <v>368</v>
      </c>
      <c r="S46573" s="50" t="s">
        <v>368</v>
      </c>
      <c r="T46573" s="9" t="s">
        <v>368</v>
      </c>
      <c r="U46573" s="9" t="s">
        <v>368</v>
      </c>
    </row>
    <row r="46574">
      <c r="F46574" s="9"/>
      <c r="N46574" s="50"/>
      <c r="O46574" s="50"/>
      <c r="P46574" s="50"/>
      <c r="Q46574" s="50" t="s">
        <v>368</v>
      </c>
      <c r="R46574" s="9" t="s">
        <v>368</v>
      </c>
      <c r="S46574" s="50" t="s">
        <v>368</v>
      </c>
      <c r="T46574" s="9" t="s">
        <v>368</v>
      </c>
      <c r="U46574" s="9" t="s">
        <v>368</v>
      </c>
    </row>
    <row r="46575">
      <c r="F46575" s="9"/>
      <c r="N46575" s="50"/>
      <c r="O46575" s="50"/>
      <c r="P46575" s="50"/>
      <c r="Q46575" s="50" t="s">
        <v>368</v>
      </c>
      <c r="R46575" s="9" t="s">
        <v>368</v>
      </c>
      <c r="S46575" s="50" t="s">
        <v>368</v>
      </c>
      <c r="T46575" s="9" t="s">
        <v>368</v>
      </c>
      <c r="U46575" s="9" t="s">
        <v>368</v>
      </c>
    </row>
    <row r="46576">
      <c r="F46576" s="9"/>
      <c r="N46576" s="50"/>
      <c r="O46576" s="50"/>
      <c r="P46576" s="50"/>
      <c r="Q46576" s="50" t="s">
        <v>368</v>
      </c>
      <c r="R46576" s="9" t="s">
        <v>368</v>
      </c>
      <c r="S46576" s="50" t="s">
        <v>368</v>
      </c>
      <c r="T46576" s="9" t="s">
        <v>368</v>
      </c>
      <c r="U46576" s="9" t="s">
        <v>368</v>
      </c>
    </row>
    <row r="46577">
      <c r="F46577" s="9"/>
      <c r="N46577" s="50"/>
      <c r="O46577" s="50"/>
      <c r="P46577" s="50"/>
      <c r="Q46577" s="50" t="s">
        <v>368</v>
      </c>
      <c r="R46577" s="9" t="s">
        <v>368</v>
      </c>
      <c r="S46577" s="50" t="s">
        <v>368</v>
      </c>
      <c r="T46577" s="9" t="s">
        <v>368</v>
      </c>
      <c r="U46577" s="9" t="s">
        <v>368</v>
      </c>
    </row>
    <row r="46578">
      <c r="F46578" s="9"/>
      <c r="N46578" s="50"/>
      <c r="O46578" s="50"/>
      <c r="P46578" s="50"/>
      <c r="Q46578" s="50" t="s">
        <v>368</v>
      </c>
      <c r="R46578" s="9" t="s">
        <v>368</v>
      </c>
      <c r="S46578" s="50" t="s">
        <v>368</v>
      </c>
      <c r="T46578" s="9" t="s">
        <v>368</v>
      </c>
      <c r="U46578" s="9" t="s">
        <v>368</v>
      </c>
    </row>
    <row r="46579">
      <c r="F46579" s="9"/>
      <c r="N46579" s="50"/>
      <c r="O46579" s="50"/>
      <c r="P46579" s="50"/>
      <c r="Q46579" s="50" t="s">
        <v>368</v>
      </c>
      <c r="R46579" s="9" t="s">
        <v>368</v>
      </c>
      <c r="S46579" s="50" t="s">
        <v>368</v>
      </c>
      <c r="T46579" s="9" t="s">
        <v>368</v>
      </c>
      <c r="U46579" s="9" t="s">
        <v>368</v>
      </c>
    </row>
    <row r="46580">
      <c r="F46580" s="9"/>
      <c r="N46580" s="50"/>
      <c r="O46580" s="50"/>
      <c r="P46580" s="50"/>
      <c r="Q46580" s="50" t="s">
        <v>368</v>
      </c>
      <c r="R46580" s="9" t="s">
        <v>368</v>
      </c>
      <c r="S46580" s="50" t="s">
        <v>368</v>
      </c>
      <c r="T46580" s="9" t="s">
        <v>368</v>
      </c>
      <c r="U46580" s="9" t="s">
        <v>368</v>
      </c>
    </row>
    <row r="46581">
      <c r="F46581" s="9"/>
      <c r="N46581" s="50"/>
      <c r="O46581" s="50"/>
      <c r="P46581" s="50"/>
      <c r="Q46581" s="50" t="s">
        <v>368</v>
      </c>
      <c r="R46581" s="9" t="s">
        <v>368</v>
      </c>
      <c r="S46581" s="50" t="s">
        <v>368</v>
      </c>
      <c r="T46581" s="9" t="s">
        <v>368</v>
      </c>
      <c r="U46581" s="9" t="s">
        <v>368</v>
      </c>
    </row>
    <row r="46582">
      <c r="F46582" s="9"/>
      <c r="N46582" s="50"/>
      <c r="O46582" s="50"/>
      <c r="P46582" s="50"/>
      <c r="Q46582" s="50" t="s">
        <v>368</v>
      </c>
      <c r="R46582" s="9" t="s">
        <v>368</v>
      </c>
      <c r="S46582" s="50" t="s">
        <v>368</v>
      </c>
      <c r="T46582" s="9" t="s">
        <v>368</v>
      </c>
      <c r="U46582" s="9" t="s">
        <v>368</v>
      </c>
    </row>
    <row r="46583">
      <c r="F46583" s="9"/>
      <c r="N46583" s="50"/>
      <c r="O46583" s="50"/>
      <c r="P46583" s="50"/>
      <c r="Q46583" s="50" t="s">
        <v>368</v>
      </c>
      <c r="R46583" s="9" t="s">
        <v>368</v>
      </c>
      <c r="S46583" s="50" t="s">
        <v>368</v>
      </c>
      <c r="T46583" s="9" t="s">
        <v>368</v>
      </c>
      <c r="U46583" s="9" t="s">
        <v>368</v>
      </c>
    </row>
    <row r="46584">
      <c r="F46584" s="9"/>
      <c r="N46584" s="50"/>
      <c r="O46584" s="50"/>
      <c r="P46584" s="50"/>
      <c r="Q46584" s="50" t="s">
        <v>368</v>
      </c>
      <c r="R46584" s="9" t="s">
        <v>368</v>
      </c>
      <c r="S46584" s="50" t="s">
        <v>368</v>
      </c>
      <c r="T46584" s="9" t="s">
        <v>368</v>
      </c>
      <c r="U46584" s="9" t="s">
        <v>368</v>
      </c>
    </row>
    <row r="46585">
      <c r="F46585" s="9"/>
      <c r="N46585" s="50"/>
      <c r="O46585" s="50"/>
      <c r="P46585" s="50"/>
      <c r="Q46585" s="50" t="s">
        <v>368</v>
      </c>
      <c r="R46585" s="9" t="s">
        <v>368</v>
      </c>
      <c r="S46585" s="50" t="s">
        <v>368</v>
      </c>
      <c r="T46585" s="9" t="s">
        <v>368</v>
      </c>
      <c r="U46585" s="9" t="s">
        <v>368</v>
      </c>
    </row>
    <row r="46586">
      <c r="F46586" s="9"/>
      <c r="N46586" s="50"/>
      <c r="O46586" s="50"/>
      <c r="P46586" s="50"/>
      <c r="Q46586" s="50" t="s">
        <v>368</v>
      </c>
      <c r="R46586" s="9" t="s">
        <v>368</v>
      </c>
      <c r="S46586" s="50" t="s">
        <v>368</v>
      </c>
      <c r="T46586" s="9" t="s">
        <v>368</v>
      </c>
      <c r="U46586" s="9" t="s">
        <v>368</v>
      </c>
    </row>
    <row r="46587">
      <c r="F46587" s="9"/>
      <c r="N46587" s="50"/>
      <c r="O46587" s="50"/>
      <c r="P46587" s="50"/>
      <c r="Q46587" s="50" t="s">
        <v>368</v>
      </c>
      <c r="R46587" s="9" t="s">
        <v>368</v>
      </c>
      <c r="S46587" s="50" t="s">
        <v>368</v>
      </c>
      <c r="T46587" s="9" t="s">
        <v>368</v>
      </c>
      <c r="U46587" s="9" t="s">
        <v>368</v>
      </c>
    </row>
    <row r="46588">
      <c r="F46588" s="9"/>
      <c r="N46588" s="50"/>
      <c r="O46588" s="50"/>
      <c r="P46588" s="50"/>
      <c r="Q46588" s="50" t="s">
        <v>368</v>
      </c>
      <c r="R46588" s="9" t="s">
        <v>368</v>
      </c>
      <c r="S46588" s="50" t="s">
        <v>368</v>
      </c>
      <c r="T46588" s="9" t="s">
        <v>368</v>
      </c>
      <c r="U46588" s="9" t="s">
        <v>368</v>
      </c>
    </row>
    <row r="46589">
      <c r="F46589" s="9"/>
      <c r="N46589" s="50"/>
      <c r="O46589" s="50"/>
      <c r="P46589" s="50"/>
      <c r="Q46589" s="50" t="s">
        <v>368</v>
      </c>
      <c r="R46589" s="9" t="s">
        <v>368</v>
      </c>
      <c r="S46589" s="50" t="s">
        <v>368</v>
      </c>
      <c r="T46589" s="9" t="s">
        <v>368</v>
      </c>
      <c r="U46589" s="9" t="s">
        <v>368</v>
      </c>
    </row>
    <row r="46590">
      <c r="F46590" s="9"/>
      <c r="N46590" s="50"/>
      <c r="O46590" s="50"/>
      <c r="P46590" s="50"/>
      <c r="Q46590" s="50" t="s">
        <v>368</v>
      </c>
      <c r="R46590" s="9" t="s">
        <v>368</v>
      </c>
      <c r="S46590" s="50" t="s">
        <v>368</v>
      </c>
      <c r="T46590" s="9" t="s">
        <v>368</v>
      </c>
      <c r="U46590" s="9" t="s">
        <v>368</v>
      </c>
    </row>
    <row r="46591">
      <c r="F46591" s="9"/>
      <c r="N46591" s="50"/>
      <c r="O46591" s="50"/>
      <c r="P46591" s="50"/>
      <c r="Q46591" s="50" t="s">
        <v>368</v>
      </c>
      <c r="R46591" s="9" t="s">
        <v>368</v>
      </c>
      <c r="S46591" s="50" t="s">
        <v>368</v>
      </c>
      <c r="T46591" s="9" t="s">
        <v>368</v>
      </c>
      <c r="U46591" s="9" t="s">
        <v>368</v>
      </c>
    </row>
    <row r="46592">
      <c r="F46592" s="9"/>
      <c r="N46592" s="50"/>
      <c r="O46592" s="50"/>
      <c r="P46592" s="50"/>
      <c r="Q46592" s="50" t="s">
        <v>368</v>
      </c>
      <c r="R46592" s="9" t="s">
        <v>368</v>
      </c>
      <c r="S46592" s="50" t="s">
        <v>368</v>
      </c>
      <c r="T46592" s="9" t="s">
        <v>368</v>
      </c>
      <c r="U46592" s="9" t="s">
        <v>368</v>
      </c>
    </row>
    <row r="46593">
      <c r="F46593" s="9"/>
      <c r="N46593" s="50"/>
      <c r="O46593" s="50"/>
      <c r="P46593" s="50"/>
      <c r="Q46593" s="50" t="s">
        <v>368</v>
      </c>
      <c r="R46593" s="9" t="s">
        <v>368</v>
      </c>
      <c r="S46593" s="50" t="s">
        <v>368</v>
      </c>
      <c r="T46593" s="9" t="s">
        <v>368</v>
      </c>
      <c r="U46593" s="9" t="s">
        <v>368</v>
      </c>
    </row>
    <row r="46594">
      <c r="F46594" s="9"/>
      <c r="N46594" s="50"/>
      <c r="O46594" s="50"/>
      <c r="P46594" s="50"/>
      <c r="Q46594" s="50" t="s">
        <v>368</v>
      </c>
      <c r="R46594" s="9" t="s">
        <v>368</v>
      </c>
      <c r="S46594" s="50" t="s">
        <v>368</v>
      </c>
      <c r="T46594" s="9" t="s">
        <v>368</v>
      </c>
      <c r="U46594" s="9" t="s">
        <v>368</v>
      </c>
    </row>
    <row r="46595">
      <c r="F46595" s="9"/>
      <c r="N46595" s="50"/>
      <c r="O46595" s="50"/>
      <c r="P46595" s="50"/>
      <c r="Q46595" s="50" t="s">
        <v>368</v>
      </c>
      <c r="R46595" s="9" t="s">
        <v>368</v>
      </c>
      <c r="S46595" s="50" t="s">
        <v>368</v>
      </c>
      <c r="T46595" s="9" t="s">
        <v>368</v>
      </c>
      <c r="U46595" s="9" t="s">
        <v>368</v>
      </c>
    </row>
    <row r="46596">
      <c r="F46596" s="9"/>
      <c r="N46596" s="50"/>
      <c r="O46596" s="50"/>
      <c r="P46596" s="50"/>
      <c r="Q46596" s="50" t="s">
        <v>368</v>
      </c>
      <c r="R46596" s="9" t="s">
        <v>368</v>
      </c>
      <c r="S46596" s="50" t="s">
        <v>368</v>
      </c>
      <c r="T46596" s="9" t="s">
        <v>368</v>
      </c>
      <c r="U46596" s="9" t="s">
        <v>368</v>
      </c>
    </row>
    <row r="46597">
      <c r="F46597" s="9"/>
      <c r="N46597" s="50"/>
      <c r="O46597" s="50"/>
      <c r="P46597" s="50"/>
      <c r="Q46597" s="50" t="s">
        <v>368</v>
      </c>
      <c r="R46597" s="9" t="s">
        <v>368</v>
      </c>
      <c r="S46597" s="50" t="s">
        <v>368</v>
      </c>
      <c r="T46597" s="9" t="s">
        <v>368</v>
      </c>
      <c r="U46597" s="9" t="s">
        <v>368</v>
      </c>
    </row>
    <row r="46598">
      <c r="F46598" s="9"/>
      <c r="N46598" s="50"/>
      <c r="O46598" s="50"/>
      <c r="P46598" s="50"/>
      <c r="Q46598" s="50" t="s">
        <v>368</v>
      </c>
      <c r="R46598" s="9" t="s">
        <v>368</v>
      </c>
      <c r="S46598" s="50" t="s">
        <v>368</v>
      </c>
      <c r="T46598" s="9" t="s">
        <v>368</v>
      </c>
      <c r="U46598" s="9" t="s">
        <v>368</v>
      </c>
    </row>
    <row r="46599">
      <c r="F46599" s="9"/>
      <c r="N46599" s="50"/>
      <c r="O46599" s="50"/>
      <c r="P46599" s="50"/>
      <c r="Q46599" s="50" t="s">
        <v>368</v>
      </c>
      <c r="R46599" s="9" t="s">
        <v>368</v>
      </c>
      <c r="S46599" s="50" t="s">
        <v>368</v>
      </c>
      <c r="T46599" s="9" t="s">
        <v>368</v>
      </c>
      <c r="U46599" s="9" t="s">
        <v>368</v>
      </c>
    </row>
    <row r="46600">
      <c r="F46600" s="9"/>
      <c r="N46600" s="50"/>
      <c r="O46600" s="50"/>
      <c r="P46600" s="50"/>
      <c r="Q46600" s="50" t="s">
        <v>368</v>
      </c>
      <c r="R46600" s="9" t="s">
        <v>368</v>
      </c>
      <c r="S46600" s="50" t="s">
        <v>368</v>
      </c>
      <c r="T46600" s="9" t="s">
        <v>368</v>
      </c>
      <c r="U46600" s="9" t="s">
        <v>368</v>
      </c>
    </row>
    <row r="46601">
      <c r="F46601" s="9"/>
      <c r="N46601" s="50"/>
      <c r="O46601" s="50"/>
      <c r="P46601" s="50"/>
      <c r="Q46601" s="50" t="s">
        <v>368</v>
      </c>
      <c r="R46601" s="9" t="s">
        <v>368</v>
      </c>
      <c r="S46601" s="50" t="s">
        <v>368</v>
      </c>
      <c r="T46601" s="9" t="s">
        <v>368</v>
      </c>
      <c r="U46601" s="9" t="s">
        <v>368</v>
      </c>
    </row>
    <row r="46602">
      <c r="F46602" s="9"/>
      <c r="N46602" s="50"/>
      <c r="O46602" s="50"/>
      <c r="P46602" s="50"/>
      <c r="Q46602" s="50" t="s">
        <v>368</v>
      </c>
      <c r="R46602" s="9" t="s">
        <v>368</v>
      </c>
      <c r="S46602" s="50" t="s">
        <v>368</v>
      </c>
      <c r="T46602" s="9" t="s">
        <v>368</v>
      </c>
      <c r="U46602" s="9" t="s">
        <v>368</v>
      </c>
    </row>
    <row r="46603">
      <c r="F46603" s="9"/>
      <c r="N46603" s="50"/>
      <c r="O46603" s="50"/>
      <c r="P46603" s="50"/>
      <c r="Q46603" s="50" t="s">
        <v>368</v>
      </c>
      <c r="R46603" s="9" t="s">
        <v>368</v>
      </c>
      <c r="S46603" s="50" t="s">
        <v>368</v>
      </c>
      <c r="T46603" s="9" t="s">
        <v>368</v>
      </c>
      <c r="U46603" s="9" t="s">
        <v>368</v>
      </c>
    </row>
    <row r="46604">
      <c r="F46604" s="9"/>
      <c r="N46604" s="50"/>
      <c r="O46604" s="50"/>
      <c r="P46604" s="50"/>
      <c r="Q46604" s="50" t="s">
        <v>368</v>
      </c>
      <c r="R46604" s="9" t="s">
        <v>368</v>
      </c>
      <c r="S46604" s="50" t="s">
        <v>368</v>
      </c>
      <c r="T46604" s="9" t="s">
        <v>368</v>
      </c>
      <c r="U46604" s="9" t="s">
        <v>368</v>
      </c>
    </row>
    <row r="46605">
      <c r="F46605" s="9"/>
      <c r="N46605" s="50"/>
      <c r="O46605" s="50"/>
      <c r="P46605" s="50"/>
      <c r="Q46605" s="50" t="s">
        <v>368</v>
      </c>
      <c r="R46605" s="9" t="s">
        <v>368</v>
      </c>
      <c r="S46605" s="50" t="s">
        <v>368</v>
      </c>
      <c r="T46605" s="9" t="s">
        <v>368</v>
      </c>
      <c r="U46605" s="9" t="s">
        <v>368</v>
      </c>
    </row>
    <row r="46606">
      <c r="F46606" s="9"/>
      <c r="N46606" s="50"/>
      <c r="O46606" s="50"/>
      <c r="P46606" s="50"/>
      <c r="Q46606" s="50" t="s">
        <v>368</v>
      </c>
      <c r="R46606" s="9" t="s">
        <v>368</v>
      </c>
      <c r="S46606" s="50" t="s">
        <v>368</v>
      </c>
      <c r="T46606" s="9" t="s">
        <v>368</v>
      </c>
      <c r="U46606" s="9" t="s">
        <v>368</v>
      </c>
    </row>
    <row r="46607">
      <c r="F46607" s="9"/>
      <c r="N46607" s="50"/>
      <c r="O46607" s="50"/>
      <c r="P46607" s="50"/>
      <c r="Q46607" s="50" t="s">
        <v>368</v>
      </c>
      <c r="R46607" s="9" t="s">
        <v>368</v>
      </c>
      <c r="S46607" s="50" t="s">
        <v>368</v>
      </c>
      <c r="T46607" s="9" t="s">
        <v>368</v>
      </c>
      <c r="U46607" s="9" t="s">
        <v>368</v>
      </c>
    </row>
    <row r="46608">
      <c r="F46608" s="9"/>
      <c r="N46608" s="50"/>
      <c r="O46608" s="50"/>
      <c r="P46608" s="50"/>
      <c r="Q46608" s="50" t="s">
        <v>368</v>
      </c>
      <c r="R46608" s="9" t="s">
        <v>368</v>
      </c>
      <c r="S46608" s="50" t="s">
        <v>368</v>
      </c>
      <c r="T46608" s="9" t="s">
        <v>368</v>
      </c>
      <c r="U46608" s="9" t="s">
        <v>368</v>
      </c>
    </row>
    <row r="46609">
      <c r="F46609" s="9"/>
      <c r="N46609" s="50"/>
      <c r="O46609" s="50"/>
      <c r="P46609" s="50"/>
      <c r="Q46609" s="50" t="s">
        <v>368</v>
      </c>
      <c r="R46609" s="9" t="s">
        <v>368</v>
      </c>
      <c r="S46609" s="50" t="s">
        <v>368</v>
      </c>
      <c r="T46609" s="9" t="s">
        <v>368</v>
      </c>
      <c r="U46609" s="9" t="s">
        <v>368</v>
      </c>
    </row>
    <row r="46610">
      <c r="F46610" s="9"/>
      <c r="N46610" s="50"/>
      <c r="O46610" s="50"/>
      <c r="P46610" s="50"/>
      <c r="Q46610" s="50" t="s">
        <v>368</v>
      </c>
      <c r="R46610" s="9" t="s">
        <v>368</v>
      </c>
      <c r="S46610" s="50" t="s">
        <v>368</v>
      </c>
      <c r="T46610" s="9" t="s">
        <v>368</v>
      </c>
      <c r="U46610" s="9" t="s">
        <v>368</v>
      </c>
    </row>
    <row r="46611">
      <c r="F46611" s="9"/>
      <c r="N46611" s="50"/>
      <c r="O46611" s="50"/>
      <c r="P46611" s="50"/>
      <c r="Q46611" s="50" t="s">
        <v>368</v>
      </c>
      <c r="R46611" s="9" t="s">
        <v>368</v>
      </c>
      <c r="S46611" s="50" t="s">
        <v>368</v>
      </c>
      <c r="T46611" s="9" t="s">
        <v>368</v>
      </c>
      <c r="U46611" s="9" t="s">
        <v>368</v>
      </c>
    </row>
    <row r="46612">
      <c r="F46612" s="9"/>
      <c r="N46612" s="50"/>
      <c r="O46612" s="50"/>
      <c r="P46612" s="50"/>
      <c r="Q46612" s="50" t="s">
        <v>368</v>
      </c>
      <c r="R46612" s="9" t="s">
        <v>368</v>
      </c>
      <c r="S46612" s="50" t="s">
        <v>368</v>
      </c>
      <c r="T46612" s="9" t="s">
        <v>368</v>
      </c>
      <c r="U46612" s="9" t="s">
        <v>368</v>
      </c>
    </row>
    <row r="46613">
      <c r="F46613" s="9"/>
      <c r="N46613" s="50"/>
      <c r="O46613" s="50"/>
      <c r="P46613" s="50"/>
      <c r="Q46613" s="50" t="s">
        <v>368</v>
      </c>
      <c r="R46613" s="9" t="s">
        <v>368</v>
      </c>
      <c r="S46613" s="50" t="s">
        <v>368</v>
      </c>
      <c r="T46613" s="9" t="s">
        <v>368</v>
      </c>
      <c r="U46613" s="9" t="s">
        <v>368</v>
      </c>
    </row>
    <row r="46614">
      <c r="F46614" s="9"/>
      <c r="N46614" s="50"/>
      <c r="O46614" s="50"/>
      <c r="P46614" s="50"/>
      <c r="Q46614" s="50" t="s">
        <v>368</v>
      </c>
      <c r="R46614" s="9" t="s">
        <v>368</v>
      </c>
      <c r="S46614" s="50" t="s">
        <v>368</v>
      </c>
      <c r="T46614" s="9" t="s">
        <v>368</v>
      </c>
      <c r="U46614" s="9" t="s">
        <v>368</v>
      </c>
    </row>
    <row r="46615">
      <c r="F46615" s="9"/>
      <c r="N46615" s="50"/>
      <c r="O46615" s="50"/>
      <c r="P46615" s="50"/>
      <c r="Q46615" s="50" t="s">
        <v>368</v>
      </c>
      <c r="R46615" s="9" t="s">
        <v>368</v>
      </c>
      <c r="S46615" s="50" t="s">
        <v>368</v>
      </c>
      <c r="T46615" s="9" t="s">
        <v>368</v>
      </c>
      <c r="U46615" s="9" t="s">
        <v>368</v>
      </c>
    </row>
    <row r="46616">
      <c r="F46616" s="9"/>
      <c r="N46616" s="50"/>
      <c r="O46616" s="50"/>
      <c r="P46616" s="50"/>
      <c r="Q46616" s="50" t="s">
        <v>368</v>
      </c>
      <c r="R46616" s="9" t="s">
        <v>368</v>
      </c>
      <c r="S46616" s="50" t="s">
        <v>368</v>
      </c>
      <c r="T46616" s="9" t="s">
        <v>368</v>
      </c>
      <c r="U46616" s="9" t="s">
        <v>368</v>
      </c>
    </row>
    <row r="46617">
      <c r="F46617" s="9"/>
      <c r="N46617" s="50"/>
      <c r="O46617" s="50"/>
      <c r="P46617" s="50"/>
      <c r="Q46617" s="50" t="s">
        <v>368</v>
      </c>
      <c r="R46617" s="9" t="s">
        <v>368</v>
      </c>
      <c r="S46617" s="50" t="s">
        <v>368</v>
      </c>
      <c r="T46617" s="9" t="s">
        <v>368</v>
      </c>
      <c r="U46617" s="9" t="s">
        <v>368</v>
      </c>
    </row>
    <row r="46618">
      <c r="F46618" s="9"/>
      <c r="N46618" s="50"/>
      <c r="O46618" s="50"/>
      <c r="P46618" s="50"/>
      <c r="Q46618" s="50" t="s">
        <v>368</v>
      </c>
      <c r="R46618" s="9" t="s">
        <v>368</v>
      </c>
      <c r="S46618" s="50" t="s">
        <v>368</v>
      </c>
      <c r="T46618" s="9" t="s">
        <v>368</v>
      </c>
      <c r="U46618" s="9" t="s">
        <v>368</v>
      </c>
    </row>
    <row r="46619">
      <c r="F46619" s="9"/>
      <c r="N46619" s="50"/>
      <c r="O46619" s="50"/>
      <c r="P46619" s="50"/>
      <c r="Q46619" s="50" t="s">
        <v>368</v>
      </c>
      <c r="R46619" s="9" t="s">
        <v>368</v>
      </c>
      <c r="S46619" s="50" t="s">
        <v>368</v>
      </c>
      <c r="T46619" s="9" t="s">
        <v>368</v>
      </c>
      <c r="U46619" s="9" t="s">
        <v>368</v>
      </c>
    </row>
    <row r="46620">
      <c r="F46620" s="9"/>
      <c r="N46620" s="50"/>
      <c r="O46620" s="50"/>
      <c r="P46620" s="50"/>
      <c r="Q46620" s="50" t="s">
        <v>368</v>
      </c>
      <c r="R46620" s="9" t="s">
        <v>368</v>
      </c>
      <c r="S46620" s="50" t="s">
        <v>368</v>
      </c>
      <c r="T46620" s="9" t="s">
        <v>368</v>
      </c>
      <c r="U46620" s="9" t="s">
        <v>368</v>
      </c>
    </row>
    <row r="46621">
      <c r="F46621" s="9"/>
      <c r="N46621" s="50"/>
      <c r="O46621" s="50"/>
      <c r="P46621" s="50"/>
      <c r="Q46621" s="50" t="s">
        <v>368</v>
      </c>
      <c r="R46621" s="9" t="s">
        <v>368</v>
      </c>
      <c r="S46621" s="50" t="s">
        <v>368</v>
      </c>
      <c r="T46621" s="9" t="s">
        <v>368</v>
      </c>
      <c r="U46621" s="9" t="s">
        <v>368</v>
      </c>
    </row>
    <row r="46622">
      <c r="F46622" s="9"/>
      <c r="N46622" s="50"/>
      <c r="O46622" s="50"/>
      <c r="P46622" s="50"/>
      <c r="Q46622" s="50" t="s">
        <v>368</v>
      </c>
      <c r="R46622" s="9" t="s">
        <v>368</v>
      </c>
      <c r="S46622" s="50" t="s">
        <v>368</v>
      </c>
      <c r="T46622" s="9" t="s">
        <v>368</v>
      </c>
      <c r="U46622" s="9" t="s">
        <v>368</v>
      </c>
    </row>
    <row r="46623">
      <c r="F46623" s="9"/>
      <c r="N46623" s="50"/>
      <c r="O46623" s="50"/>
      <c r="P46623" s="50"/>
      <c r="Q46623" s="50" t="s">
        <v>368</v>
      </c>
      <c r="R46623" s="9" t="s">
        <v>368</v>
      </c>
      <c r="S46623" s="50" t="s">
        <v>368</v>
      </c>
      <c r="T46623" s="9" t="s">
        <v>368</v>
      </c>
      <c r="U46623" s="9" t="s">
        <v>368</v>
      </c>
    </row>
    <row r="46624">
      <c r="F46624" s="9"/>
      <c r="N46624" s="50"/>
      <c r="O46624" s="50"/>
      <c r="P46624" s="50"/>
      <c r="Q46624" s="50" t="s">
        <v>368</v>
      </c>
      <c r="R46624" s="9" t="s">
        <v>368</v>
      </c>
      <c r="S46624" s="50" t="s">
        <v>368</v>
      </c>
      <c r="T46624" s="9" t="s">
        <v>368</v>
      </c>
      <c r="U46624" s="9" t="s">
        <v>368</v>
      </c>
    </row>
    <row r="46625">
      <c r="F46625" s="9"/>
      <c r="N46625" s="50"/>
      <c r="O46625" s="50"/>
      <c r="P46625" s="50"/>
      <c r="Q46625" s="50" t="s">
        <v>368</v>
      </c>
      <c r="R46625" s="9" t="s">
        <v>368</v>
      </c>
      <c r="S46625" s="50" t="s">
        <v>368</v>
      </c>
      <c r="T46625" s="9" t="s">
        <v>368</v>
      </c>
      <c r="U46625" s="9" t="s">
        <v>368</v>
      </c>
    </row>
    <row r="46626">
      <c r="F46626" s="9"/>
      <c r="N46626" s="50"/>
      <c r="O46626" s="50"/>
      <c r="P46626" s="50"/>
      <c r="Q46626" s="50" t="s">
        <v>368</v>
      </c>
      <c r="R46626" s="9" t="s">
        <v>368</v>
      </c>
      <c r="S46626" s="50" t="s">
        <v>368</v>
      </c>
      <c r="T46626" s="9" t="s">
        <v>368</v>
      </c>
      <c r="U46626" s="9" t="s">
        <v>368</v>
      </c>
    </row>
    <row r="46627">
      <c r="F46627" s="9"/>
      <c r="N46627" s="50"/>
      <c r="O46627" s="50"/>
      <c r="P46627" s="50"/>
      <c r="Q46627" s="50" t="s">
        <v>368</v>
      </c>
      <c r="R46627" s="9" t="s">
        <v>368</v>
      </c>
      <c r="S46627" s="50" t="s">
        <v>368</v>
      </c>
      <c r="T46627" s="9" t="s">
        <v>368</v>
      </c>
      <c r="U46627" s="9" t="s">
        <v>368</v>
      </c>
    </row>
    <row r="46628">
      <c r="F46628" s="9"/>
      <c r="N46628" s="50"/>
      <c r="O46628" s="50"/>
      <c r="P46628" s="50"/>
      <c r="Q46628" s="50" t="s">
        <v>368</v>
      </c>
      <c r="R46628" s="9" t="s">
        <v>368</v>
      </c>
      <c r="S46628" s="50" t="s">
        <v>368</v>
      </c>
      <c r="T46628" s="9" t="s">
        <v>368</v>
      </c>
      <c r="U46628" s="9" t="s">
        <v>368</v>
      </c>
    </row>
    <row r="46629">
      <c r="F46629" s="9"/>
      <c r="N46629" s="50"/>
      <c r="O46629" s="50"/>
      <c r="P46629" s="50"/>
      <c r="Q46629" s="50" t="s">
        <v>368</v>
      </c>
      <c r="R46629" s="9" t="s">
        <v>368</v>
      </c>
      <c r="S46629" s="50" t="s">
        <v>368</v>
      </c>
      <c r="T46629" s="9" t="s">
        <v>368</v>
      </c>
      <c r="U46629" s="9" t="s">
        <v>368</v>
      </c>
    </row>
    <row r="46630">
      <c r="F46630" s="9"/>
      <c r="N46630" s="50"/>
      <c r="O46630" s="50"/>
      <c r="P46630" s="50"/>
      <c r="Q46630" s="50" t="s">
        <v>368</v>
      </c>
      <c r="R46630" s="9" t="s">
        <v>368</v>
      </c>
      <c r="S46630" s="50" t="s">
        <v>368</v>
      </c>
      <c r="T46630" s="9" t="s">
        <v>368</v>
      </c>
      <c r="U46630" s="9" t="s">
        <v>368</v>
      </c>
    </row>
    <row r="46631">
      <c r="F46631" s="9"/>
      <c r="N46631" s="50"/>
      <c r="O46631" s="50"/>
      <c r="P46631" s="50"/>
      <c r="Q46631" s="50" t="s">
        <v>368</v>
      </c>
      <c r="R46631" s="9" t="s">
        <v>368</v>
      </c>
      <c r="S46631" s="50" t="s">
        <v>368</v>
      </c>
      <c r="T46631" s="9" t="s">
        <v>368</v>
      </c>
      <c r="U46631" s="9" t="s">
        <v>368</v>
      </c>
    </row>
    <row r="46632">
      <c r="F46632" s="9"/>
      <c r="N46632" s="50"/>
      <c r="O46632" s="50"/>
      <c r="P46632" s="50"/>
      <c r="Q46632" s="50" t="s">
        <v>368</v>
      </c>
      <c r="R46632" s="9" t="s">
        <v>368</v>
      </c>
      <c r="S46632" s="50" t="s">
        <v>368</v>
      </c>
      <c r="T46632" s="9" t="s">
        <v>368</v>
      </c>
      <c r="U46632" s="9" t="s">
        <v>368</v>
      </c>
    </row>
    <row r="46633">
      <c r="F46633" s="9"/>
      <c r="N46633" s="50"/>
      <c r="O46633" s="50"/>
      <c r="P46633" s="50"/>
      <c r="Q46633" s="50" t="s">
        <v>368</v>
      </c>
      <c r="R46633" s="9" t="s">
        <v>368</v>
      </c>
      <c r="S46633" s="50" t="s">
        <v>368</v>
      </c>
      <c r="T46633" s="9" t="s">
        <v>368</v>
      </c>
      <c r="U46633" s="9" t="s">
        <v>368</v>
      </c>
    </row>
    <row r="46634">
      <c r="F46634" s="9"/>
      <c r="N46634" s="50"/>
      <c r="O46634" s="50"/>
      <c r="P46634" s="50"/>
      <c r="Q46634" s="50" t="s">
        <v>368</v>
      </c>
      <c r="R46634" s="9" t="s">
        <v>368</v>
      </c>
      <c r="S46634" s="50" t="s">
        <v>368</v>
      </c>
      <c r="T46634" s="9" t="s">
        <v>368</v>
      </c>
      <c r="U46634" s="9" t="s">
        <v>368</v>
      </c>
    </row>
    <row r="46635">
      <c r="F46635" s="9"/>
      <c r="N46635" s="50"/>
      <c r="O46635" s="50"/>
      <c r="P46635" s="50"/>
      <c r="Q46635" s="50" t="s">
        <v>368</v>
      </c>
      <c r="R46635" s="9" t="s">
        <v>368</v>
      </c>
      <c r="S46635" s="50" t="s">
        <v>368</v>
      </c>
      <c r="T46635" s="9" t="s">
        <v>368</v>
      </c>
      <c r="U46635" s="9" t="s">
        <v>368</v>
      </c>
    </row>
    <row r="46636">
      <c r="F46636" s="9"/>
      <c r="N46636" s="50"/>
      <c r="O46636" s="50"/>
      <c r="P46636" s="50"/>
      <c r="Q46636" s="50" t="s">
        <v>368</v>
      </c>
      <c r="R46636" s="9" t="s">
        <v>368</v>
      </c>
      <c r="S46636" s="50" t="s">
        <v>368</v>
      </c>
      <c r="T46636" s="9" t="s">
        <v>368</v>
      </c>
      <c r="U46636" s="9" t="s">
        <v>368</v>
      </c>
    </row>
    <row r="46637">
      <c r="F46637" s="9"/>
      <c r="N46637" s="50"/>
      <c r="O46637" s="50"/>
      <c r="P46637" s="50"/>
      <c r="Q46637" s="50" t="s">
        <v>368</v>
      </c>
      <c r="R46637" s="9" t="s">
        <v>368</v>
      </c>
      <c r="S46637" s="50" t="s">
        <v>368</v>
      </c>
      <c r="T46637" s="9" t="s">
        <v>368</v>
      </c>
      <c r="U46637" s="9" t="s">
        <v>368</v>
      </c>
    </row>
    <row r="46638">
      <c r="F46638" s="9"/>
      <c r="N46638" s="50"/>
      <c r="O46638" s="50"/>
      <c r="P46638" s="50"/>
      <c r="Q46638" s="50" t="s">
        <v>368</v>
      </c>
      <c r="R46638" s="9" t="s">
        <v>368</v>
      </c>
      <c r="S46638" s="50" t="s">
        <v>368</v>
      </c>
      <c r="T46638" s="9" t="s">
        <v>368</v>
      </c>
      <c r="U46638" s="9" t="s">
        <v>368</v>
      </c>
    </row>
    <row r="46639">
      <c r="F46639" s="9"/>
      <c r="N46639" s="50"/>
      <c r="O46639" s="50"/>
      <c r="P46639" s="50"/>
      <c r="Q46639" s="50" t="s">
        <v>368</v>
      </c>
      <c r="R46639" s="9" t="s">
        <v>368</v>
      </c>
      <c r="S46639" s="50" t="s">
        <v>368</v>
      </c>
      <c r="T46639" s="9" t="s">
        <v>368</v>
      </c>
      <c r="U46639" s="9" t="s">
        <v>368</v>
      </c>
    </row>
    <row r="46640">
      <c r="F46640" s="9"/>
      <c r="N46640" s="50"/>
      <c r="O46640" s="50"/>
      <c r="P46640" s="50"/>
      <c r="Q46640" s="50" t="s">
        <v>368</v>
      </c>
      <c r="R46640" s="9" t="s">
        <v>368</v>
      </c>
      <c r="S46640" s="50" t="s">
        <v>368</v>
      </c>
      <c r="T46640" s="9" t="s">
        <v>368</v>
      </c>
      <c r="U46640" s="9" t="s">
        <v>368</v>
      </c>
    </row>
    <row r="46641">
      <c r="F46641" s="9"/>
      <c r="N46641" s="50"/>
      <c r="O46641" s="50"/>
      <c r="P46641" s="50"/>
      <c r="Q46641" s="50" t="s">
        <v>368</v>
      </c>
      <c r="R46641" s="9" t="s">
        <v>368</v>
      </c>
      <c r="S46641" s="50" t="s">
        <v>368</v>
      </c>
      <c r="T46641" s="9" t="s">
        <v>368</v>
      </c>
      <c r="U46641" s="9" t="s">
        <v>368</v>
      </c>
    </row>
    <row r="46642">
      <c r="F46642" s="9"/>
      <c r="N46642" s="50"/>
      <c r="O46642" s="50"/>
      <c r="P46642" s="50"/>
      <c r="Q46642" s="50" t="s">
        <v>368</v>
      </c>
      <c r="R46642" s="9" t="s">
        <v>368</v>
      </c>
      <c r="S46642" s="50" t="s">
        <v>368</v>
      </c>
      <c r="T46642" s="9" t="s">
        <v>368</v>
      </c>
      <c r="U46642" s="9" t="s">
        <v>368</v>
      </c>
    </row>
    <row r="46643">
      <c r="F46643" s="9"/>
      <c r="N46643" s="50"/>
      <c r="O46643" s="50"/>
      <c r="P46643" s="50"/>
      <c r="Q46643" s="50" t="s">
        <v>368</v>
      </c>
      <c r="R46643" s="9" t="s">
        <v>368</v>
      </c>
      <c r="S46643" s="50" t="s">
        <v>368</v>
      </c>
      <c r="T46643" s="9" t="s">
        <v>368</v>
      </c>
      <c r="U46643" s="9" t="s">
        <v>368</v>
      </c>
    </row>
    <row r="46644">
      <c r="F46644" s="9"/>
      <c r="N46644" s="50"/>
      <c r="O46644" s="50"/>
      <c r="P46644" s="50"/>
      <c r="Q46644" s="50" t="s">
        <v>368</v>
      </c>
      <c r="R46644" s="9" t="s">
        <v>368</v>
      </c>
      <c r="S46644" s="50" t="s">
        <v>368</v>
      </c>
      <c r="T46644" s="9" t="s">
        <v>368</v>
      </c>
      <c r="U46644" s="9" t="s">
        <v>368</v>
      </c>
    </row>
    <row r="46645">
      <c r="F46645" s="9"/>
      <c r="N46645" s="50"/>
      <c r="O46645" s="50"/>
      <c r="P46645" s="50"/>
      <c r="Q46645" s="50" t="s">
        <v>368</v>
      </c>
      <c r="R46645" s="9" t="s">
        <v>368</v>
      </c>
      <c r="S46645" s="50" t="s">
        <v>368</v>
      </c>
      <c r="T46645" s="9" t="s">
        <v>368</v>
      </c>
      <c r="U46645" s="9" t="s">
        <v>368</v>
      </c>
    </row>
    <row r="46646">
      <c r="F46646" s="9"/>
      <c r="N46646" s="50"/>
      <c r="O46646" s="50"/>
      <c r="P46646" s="50"/>
      <c r="Q46646" s="50" t="s">
        <v>368</v>
      </c>
      <c r="R46646" s="9" t="s">
        <v>368</v>
      </c>
      <c r="S46646" s="50" t="s">
        <v>368</v>
      </c>
      <c r="T46646" s="9" t="s">
        <v>368</v>
      </c>
      <c r="U46646" s="9" t="s">
        <v>368</v>
      </c>
    </row>
    <row r="46647">
      <c r="F46647" s="9"/>
      <c r="N46647" s="50"/>
      <c r="O46647" s="50"/>
      <c r="P46647" s="50"/>
      <c r="Q46647" s="50" t="s">
        <v>368</v>
      </c>
      <c r="R46647" s="9" t="s">
        <v>368</v>
      </c>
      <c r="S46647" s="50" t="s">
        <v>368</v>
      </c>
      <c r="T46647" s="9" t="s">
        <v>368</v>
      </c>
      <c r="U46647" s="9" t="s">
        <v>368</v>
      </c>
    </row>
    <row r="46648">
      <c r="F46648" s="9"/>
      <c r="N46648" s="50"/>
      <c r="O46648" s="50"/>
      <c r="P46648" s="50"/>
      <c r="Q46648" s="50" t="s">
        <v>368</v>
      </c>
      <c r="R46648" s="9" t="s">
        <v>368</v>
      </c>
      <c r="S46648" s="50" t="s">
        <v>368</v>
      </c>
      <c r="T46648" s="9" t="s">
        <v>368</v>
      </c>
      <c r="U46648" s="9" t="s">
        <v>368</v>
      </c>
    </row>
    <row r="46649">
      <c r="F46649" s="9"/>
      <c r="N46649" s="50"/>
      <c r="O46649" s="50"/>
      <c r="P46649" s="50"/>
      <c r="Q46649" s="50" t="s">
        <v>368</v>
      </c>
      <c r="R46649" s="9" t="s">
        <v>368</v>
      </c>
      <c r="S46649" s="50" t="s">
        <v>368</v>
      </c>
      <c r="T46649" s="9" t="s">
        <v>368</v>
      </c>
      <c r="U46649" s="9" t="s">
        <v>368</v>
      </c>
    </row>
    <row r="46650">
      <c r="F46650" s="9"/>
      <c r="N46650" s="50"/>
      <c r="O46650" s="50"/>
      <c r="P46650" s="50"/>
      <c r="Q46650" s="50" t="s">
        <v>368</v>
      </c>
      <c r="R46650" s="9" t="s">
        <v>368</v>
      </c>
      <c r="S46650" s="50" t="s">
        <v>368</v>
      </c>
      <c r="T46650" s="9" t="s">
        <v>368</v>
      </c>
      <c r="U46650" s="9" t="s">
        <v>368</v>
      </c>
    </row>
    <row r="46651">
      <c r="F46651" s="9"/>
      <c r="N46651" s="50"/>
      <c r="O46651" s="50"/>
      <c r="P46651" s="50"/>
      <c r="Q46651" s="50" t="s">
        <v>368</v>
      </c>
      <c r="R46651" s="9" t="s">
        <v>368</v>
      </c>
      <c r="S46651" s="50" t="s">
        <v>368</v>
      </c>
      <c r="T46651" s="9" t="s">
        <v>368</v>
      </c>
      <c r="U46651" s="9" t="s">
        <v>368</v>
      </c>
    </row>
    <row r="46652">
      <c r="F46652" s="9"/>
      <c r="N46652" s="50"/>
      <c r="O46652" s="50"/>
      <c r="P46652" s="50"/>
      <c r="Q46652" s="50" t="s">
        <v>368</v>
      </c>
      <c r="R46652" s="9" t="s">
        <v>368</v>
      </c>
      <c r="S46652" s="50" t="s">
        <v>368</v>
      </c>
      <c r="T46652" s="9" t="s">
        <v>368</v>
      </c>
      <c r="U46652" s="9" t="s">
        <v>368</v>
      </c>
    </row>
    <row r="46653">
      <c r="F46653" s="9"/>
      <c r="N46653" s="50"/>
      <c r="O46653" s="50"/>
      <c r="P46653" s="50"/>
      <c r="Q46653" s="50" t="s">
        <v>368</v>
      </c>
      <c r="R46653" s="9" t="s">
        <v>368</v>
      </c>
      <c r="S46653" s="50" t="s">
        <v>368</v>
      </c>
      <c r="T46653" s="9" t="s">
        <v>368</v>
      </c>
      <c r="U46653" s="9" t="s">
        <v>368</v>
      </c>
    </row>
    <row r="46654">
      <c r="F46654" s="9"/>
      <c r="N46654" s="50"/>
      <c r="O46654" s="50"/>
      <c r="P46654" s="50"/>
      <c r="Q46654" s="50" t="s">
        <v>368</v>
      </c>
      <c r="R46654" s="9" t="s">
        <v>368</v>
      </c>
      <c r="S46654" s="50" t="s">
        <v>368</v>
      </c>
      <c r="T46654" s="9" t="s">
        <v>368</v>
      </c>
      <c r="U46654" s="9" t="s">
        <v>368</v>
      </c>
    </row>
    <row r="46655">
      <c r="F46655" s="9"/>
      <c r="N46655" s="50"/>
      <c r="O46655" s="50"/>
      <c r="P46655" s="50"/>
      <c r="Q46655" s="50" t="s">
        <v>368</v>
      </c>
      <c r="R46655" s="9" t="s">
        <v>368</v>
      </c>
      <c r="S46655" s="50" t="s">
        <v>368</v>
      </c>
      <c r="T46655" s="9" t="s">
        <v>368</v>
      </c>
      <c r="U46655" s="9" t="s">
        <v>368</v>
      </c>
    </row>
    <row r="46656">
      <c r="F46656" s="9"/>
      <c r="N46656" s="50"/>
      <c r="O46656" s="50"/>
      <c r="P46656" s="50"/>
      <c r="Q46656" s="50" t="s">
        <v>368</v>
      </c>
      <c r="R46656" s="9" t="s">
        <v>368</v>
      </c>
      <c r="S46656" s="50" t="s">
        <v>368</v>
      </c>
      <c r="T46656" s="9" t="s">
        <v>368</v>
      </c>
      <c r="U46656" s="9" t="s">
        <v>368</v>
      </c>
    </row>
    <row r="46657">
      <c r="F46657" s="9"/>
      <c r="N46657" s="50"/>
      <c r="O46657" s="50"/>
      <c r="P46657" s="50"/>
      <c r="Q46657" s="50" t="s">
        <v>368</v>
      </c>
      <c r="R46657" s="9" t="s">
        <v>368</v>
      </c>
      <c r="S46657" s="50" t="s">
        <v>368</v>
      </c>
      <c r="T46657" s="9" t="s">
        <v>368</v>
      </c>
      <c r="U46657" s="9" t="s">
        <v>368</v>
      </c>
    </row>
    <row r="46658">
      <c r="F46658" s="9"/>
      <c r="N46658" s="50"/>
      <c r="O46658" s="50"/>
      <c r="P46658" s="50"/>
      <c r="Q46658" s="50" t="s">
        <v>368</v>
      </c>
      <c r="R46658" s="9" t="s">
        <v>368</v>
      </c>
      <c r="S46658" s="50" t="s">
        <v>368</v>
      </c>
      <c r="T46658" s="9" t="s">
        <v>368</v>
      </c>
      <c r="U46658" s="9" t="s">
        <v>368</v>
      </c>
    </row>
    <row r="46659">
      <c r="F46659" s="9"/>
      <c r="N46659" s="50"/>
      <c r="O46659" s="50"/>
      <c r="P46659" s="50"/>
      <c r="Q46659" s="50" t="s">
        <v>368</v>
      </c>
      <c r="R46659" s="9" t="s">
        <v>368</v>
      </c>
      <c r="S46659" s="50" t="s">
        <v>368</v>
      </c>
      <c r="T46659" s="9" t="s">
        <v>368</v>
      </c>
      <c r="U46659" s="9" t="s">
        <v>368</v>
      </c>
    </row>
    <row r="46660">
      <c r="F46660" s="9"/>
      <c r="N46660" s="50"/>
      <c r="O46660" s="50"/>
      <c r="P46660" s="50"/>
      <c r="Q46660" s="50" t="s">
        <v>368</v>
      </c>
      <c r="R46660" s="9" t="s">
        <v>368</v>
      </c>
      <c r="S46660" s="50" t="s">
        <v>368</v>
      </c>
      <c r="T46660" s="9" t="s">
        <v>368</v>
      </c>
      <c r="U46660" s="9" t="s">
        <v>368</v>
      </c>
    </row>
    <row r="46661">
      <c r="F46661" s="9"/>
      <c r="N46661" s="50"/>
      <c r="O46661" s="50"/>
      <c r="P46661" s="50"/>
      <c r="Q46661" s="50" t="s">
        <v>368</v>
      </c>
      <c r="R46661" s="9" t="s">
        <v>368</v>
      </c>
      <c r="S46661" s="50" t="s">
        <v>368</v>
      </c>
      <c r="T46661" s="9" t="s">
        <v>368</v>
      </c>
      <c r="U46661" s="9" t="s">
        <v>368</v>
      </c>
    </row>
    <row r="46662">
      <c r="F46662" s="9"/>
      <c r="N46662" s="50"/>
      <c r="O46662" s="50"/>
      <c r="P46662" s="50"/>
      <c r="Q46662" s="50" t="s">
        <v>368</v>
      </c>
      <c r="R46662" s="9" t="s">
        <v>368</v>
      </c>
      <c r="S46662" s="50" t="s">
        <v>368</v>
      </c>
      <c r="T46662" s="9" t="s">
        <v>368</v>
      </c>
      <c r="U46662" s="9" t="s">
        <v>368</v>
      </c>
    </row>
    <row r="46663">
      <c r="F46663" s="9"/>
      <c r="N46663" s="50"/>
      <c r="O46663" s="50"/>
      <c r="P46663" s="50"/>
      <c r="Q46663" s="50" t="s">
        <v>368</v>
      </c>
      <c r="R46663" s="9" t="s">
        <v>368</v>
      </c>
      <c r="S46663" s="50" t="s">
        <v>368</v>
      </c>
      <c r="T46663" s="9" t="s">
        <v>368</v>
      </c>
      <c r="U46663" s="9" t="s">
        <v>368</v>
      </c>
    </row>
    <row r="46664">
      <c r="F46664" s="9"/>
      <c r="N46664" s="50"/>
      <c r="O46664" s="50"/>
      <c r="P46664" s="50"/>
      <c r="Q46664" s="50" t="s">
        <v>368</v>
      </c>
      <c r="R46664" s="9" t="s">
        <v>368</v>
      </c>
      <c r="S46664" s="50" t="s">
        <v>368</v>
      </c>
      <c r="T46664" s="9" t="s">
        <v>368</v>
      </c>
      <c r="U46664" s="9" t="s">
        <v>368</v>
      </c>
    </row>
    <row r="46665">
      <c r="F46665" s="9"/>
      <c r="N46665" s="50"/>
      <c r="O46665" s="50"/>
      <c r="P46665" s="50"/>
      <c r="Q46665" s="50" t="s">
        <v>368</v>
      </c>
      <c r="R46665" s="9" t="s">
        <v>368</v>
      </c>
      <c r="S46665" s="50" t="s">
        <v>368</v>
      </c>
      <c r="T46665" s="9" t="s">
        <v>368</v>
      </c>
      <c r="U46665" s="9" t="s">
        <v>368</v>
      </c>
    </row>
    <row r="46666">
      <c r="F46666" s="9"/>
      <c r="N46666" s="50"/>
      <c r="O46666" s="50"/>
      <c r="P46666" s="50"/>
      <c r="Q46666" s="50" t="s">
        <v>368</v>
      </c>
      <c r="R46666" s="9" t="s">
        <v>368</v>
      </c>
      <c r="S46666" s="50" t="s">
        <v>368</v>
      </c>
      <c r="T46666" s="9" t="s">
        <v>368</v>
      </c>
      <c r="U46666" s="9" t="s">
        <v>368</v>
      </c>
    </row>
    <row r="46667">
      <c r="F46667" s="9"/>
      <c r="N46667" s="50"/>
      <c r="O46667" s="50"/>
      <c r="P46667" s="50"/>
      <c r="Q46667" s="50" t="s">
        <v>368</v>
      </c>
      <c r="R46667" s="9" t="s">
        <v>368</v>
      </c>
      <c r="S46667" s="50" t="s">
        <v>368</v>
      </c>
      <c r="T46667" s="9" t="s">
        <v>368</v>
      </c>
      <c r="U46667" s="9" t="s">
        <v>368</v>
      </c>
    </row>
    <row r="46668">
      <c r="F46668" s="9"/>
      <c r="N46668" s="50"/>
      <c r="O46668" s="50"/>
      <c r="P46668" s="50"/>
      <c r="Q46668" s="50" t="s">
        <v>368</v>
      </c>
      <c r="R46668" s="9" t="s">
        <v>368</v>
      </c>
      <c r="S46668" s="50" t="s">
        <v>368</v>
      </c>
      <c r="T46668" s="9" t="s">
        <v>368</v>
      </c>
      <c r="U46668" s="9" t="s">
        <v>368</v>
      </c>
    </row>
    <row r="46669">
      <c r="F46669" s="9"/>
      <c r="N46669" s="50"/>
      <c r="O46669" s="50"/>
      <c r="P46669" s="50"/>
      <c r="Q46669" s="50" t="s">
        <v>368</v>
      </c>
      <c r="R46669" s="9" t="s">
        <v>368</v>
      </c>
      <c r="S46669" s="50" t="s">
        <v>368</v>
      </c>
      <c r="T46669" s="9" t="s">
        <v>368</v>
      </c>
      <c r="U46669" s="9" t="s">
        <v>368</v>
      </c>
    </row>
    <row r="46670">
      <c r="F46670" s="9"/>
      <c r="N46670" s="50"/>
      <c r="O46670" s="50"/>
      <c r="P46670" s="50"/>
      <c r="Q46670" s="50" t="s">
        <v>368</v>
      </c>
      <c r="R46670" s="9" t="s">
        <v>368</v>
      </c>
      <c r="S46670" s="50" t="s">
        <v>368</v>
      </c>
      <c r="T46670" s="9" t="s">
        <v>368</v>
      </c>
      <c r="U46670" s="9" t="s">
        <v>368</v>
      </c>
    </row>
    <row r="46671">
      <c r="F46671" s="9"/>
      <c r="N46671" s="50"/>
      <c r="O46671" s="50"/>
      <c r="P46671" s="50"/>
      <c r="Q46671" s="50" t="s">
        <v>368</v>
      </c>
      <c r="R46671" s="9" t="s">
        <v>368</v>
      </c>
      <c r="S46671" s="50" t="s">
        <v>368</v>
      </c>
      <c r="T46671" s="9" t="s">
        <v>368</v>
      </c>
      <c r="U46671" s="9" t="s">
        <v>368</v>
      </c>
    </row>
    <row r="46672">
      <c r="F46672" s="9"/>
      <c r="N46672" s="50"/>
      <c r="O46672" s="50"/>
      <c r="P46672" s="50"/>
      <c r="Q46672" s="50" t="s">
        <v>368</v>
      </c>
      <c r="R46672" s="9" t="s">
        <v>368</v>
      </c>
      <c r="S46672" s="50" t="s">
        <v>368</v>
      </c>
      <c r="T46672" s="9" t="s">
        <v>368</v>
      </c>
      <c r="U46672" s="9" t="s">
        <v>368</v>
      </c>
    </row>
    <row r="46673">
      <c r="F46673" s="9"/>
      <c r="N46673" s="50"/>
      <c r="O46673" s="50"/>
      <c r="P46673" s="50"/>
      <c r="Q46673" s="50" t="s">
        <v>368</v>
      </c>
      <c r="R46673" s="9" t="s">
        <v>368</v>
      </c>
      <c r="S46673" s="50" t="s">
        <v>368</v>
      </c>
      <c r="T46673" s="9" t="s">
        <v>368</v>
      </c>
      <c r="U46673" s="9" t="s">
        <v>368</v>
      </c>
    </row>
    <row r="46674">
      <c r="F46674" s="9"/>
      <c r="N46674" s="50"/>
      <c r="O46674" s="50"/>
      <c r="P46674" s="50"/>
      <c r="Q46674" s="50" t="s">
        <v>368</v>
      </c>
      <c r="R46674" s="9" t="s">
        <v>368</v>
      </c>
      <c r="S46674" s="50" t="s">
        <v>368</v>
      </c>
      <c r="T46674" s="9" t="s">
        <v>368</v>
      </c>
      <c r="U46674" s="9" t="s">
        <v>368</v>
      </c>
    </row>
    <row r="46675">
      <c r="F46675" s="9"/>
      <c r="N46675" s="50"/>
      <c r="O46675" s="50"/>
      <c r="P46675" s="50"/>
      <c r="Q46675" s="50" t="s">
        <v>368</v>
      </c>
      <c r="R46675" s="9" t="s">
        <v>368</v>
      </c>
      <c r="S46675" s="50" t="s">
        <v>368</v>
      </c>
      <c r="T46675" s="9" t="s">
        <v>368</v>
      </c>
      <c r="U46675" s="9" t="s">
        <v>368</v>
      </c>
    </row>
    <row r="46676">
      <c r="F46676" s="9"/>
      <c r="N46676" s="50"/>
      <c r="O46676" s="50"/>
      <c r="P46676" s="50"/>
      <c r="Q46676" s="50" t="s">
        <v>368</v>
      </c>
      <c r="R46676" s="9" t="s">
        <v>368</v>
      </c>
      <c r="S46676" s="50" t="s">
        <v>368</v>
      </c>
      <c r="T46676" s="9" t="s">
        <v>368</v>
      </c>
      <c r="U46676" s="9" t="s">
        <v>368</v>
      </c>
    </row>
    <row r="46677">
      <c r="F46677" s="9"/>
      <c r="N46677" s="50"/>
      <c r="O46677" s="50"/>
      <c r="P46677" s="50"/>
      <c r="Q46677" s="50" t="s">
        <v>368</v>
      </c>
      <c r="R46677" s="9" t="s">
        <v>368</v>
      </c>
      <c r="S46677" s="50" t="s">
        <v>368</v>
      </c>
      <c r="T46677" s="9" t="s">
        <v>368</v>
      </c>
      <c r="U46677" s="9" t="s">
        <v>368</v>
      </c>
    </row>
    <row r="46678">
      <c r="F46678" s="9"/>
      <c r="N46678" s="50"/>
      <c r="O46678" s="50"/>
      <c r="P46678" s="50"/>
      <c r="Q46678" s="50" t="s">
        <v>368</v>
      </c>
      <c r="R46678" s="9" t="s">
        <v>368</v>
      </c>
      <c r="S46678" s="50" t="s">
        <v>368</v>
      </c>
      <c r="T46678" s="9" t="s">
        <v>368</v>
      </c>
      <c r="U46678" s="9" t="s">
        <v>368</v>
      </c>
    </row>
    <row r="46679">
      <c r="F46679" s="9"/>
      <c r="N46679" s="50"/>
      <c r="O46679" s="50"/>
      <c r="P46679" s="50"/>
      <c r="Q46679" s="50" t="s">
        <v>368</v>
      </c>
      <c r="R46679" s="9" t="s">
        <v>368</v>
      </c>
      <c r="S46679" s="50" t="s">
        <v>368</v>
      </c>
      <c r="T46679" s="9" t="s">
        <v>368</v>
      </c>
      <c r="U46679" s="9" t="s">
        <v>368</v>
      </c>
    </row>
    <row r="46680">
      <c r="F46680" s="9"/>
      <c r="N46680" s="50"/>
      <c r="O46680" s="50"/>
      <c r="P46680" s="50"/>
      <c r="Q46680" s="50" t="s">
        <v>368</v>
      </c>
      <c r="R46680" s="9" t="s">
        <v>368</v>
      </c>
      <c r="S46680" s="50" t="s">
        <v>368</v>
      </c>
      <c r="T46680" s="9" t="s">
        <v>368</v>
      </c>
      <c r="U46680" s="9" t="s">
        <v>368</v>
      </c>
    </row>
    <row r="46681">
      <c r="F46681" s="9"/>
      <c r="N46681" s="50"/>
      <c r="O46681" s="50"/>
      <c r="P46681" s="50"/>
      <c r="Q46681" s="50" t="s">
        <v>368</v>
      </c>
      <c r="R46681" s="9" t="s">
        <v>368</v>
      </c>
      <c r="S46681" s="50" t="s">
        <v>368</v>
      </c>
      <c r="T46681" s="9" t="s">
        <v>368</v>
      </c>
      <c r="U46681" s="9" t="s">
        <v>368</v>
      </c>
    </row>
    <row r="46682">
      <c r="F46682" s="9"/>
      <c r="N46682" s="50"/>
      <c r="O46682" s="50"/>
      <c r="P46682" s="50"/>
      <c r="Q46682" s="50" t="s">
        <v>368</v>
      </c>
      <c r="R46682" s="9" t="s">
        <v>368</v>
      </c>
      <c r="S46682" s="50" t="s">
        <v>368</v>
      </c>
      <c r="T46682" s="9" t="s">
        <v>368</v>
      </c>
      <c r="U46682" s="9" t="s">
        <v>368</v>
      </c>
    </row>
    <row r="46683">
      <c r="F46683" s="9"/>
      <c r="N46683" s="50"/>
      <c r="O46683" s="50"/>
      <c r="P46683" s="50"/>
      <c r="Q46683" s="50" t="s">
        <v>368</v>
      </c>
      <c r="R46683" s="9" t="s">
        <v>368</v>
      </c>
      <c r="S46683" s="50" t="s">
        <v>368</v>
      </c>
      <c r="T46683" s="9" t="s">
        <v>368</v>
      </c>
      <c r="U46683" s="9" t="s">
        <v>368</v>
      </c>
    </row>
    <row r="46684">
      <c r="F46684" s="9"/>
      <c r="N46684" s="50"/>
      <c r="O46684" s="50"/>
      <c r="P46684" s="50"/>
      <c r="Q46684" s="50" t="s">
        <v>368</v>
      </c>
      <c r="R46684" s="9" t="s">
        <v>368</v>
      </c>
      <c r="S46684" s="50" t="s">
        <v>368</v>
      </c>
      <c r="T46684" s="9" t="s">
        <v>368</v>
      </c>
      <c r="U46684" s="9" t="s">
        <v>368</v>
      </c>
    </row>
    <row r="46685">
      <c r="F46685" s="9"/>
      <c r="N46685" s="50"/>
      <c r="O46685" s="50"/>
      <c r="P46685" s="50"/>
      <c r="Q46685" s="50" t="s">
        <v>368</v>
      </c>
      <c r="R46685" s="9" t="s">
        <v>368</v>
      </c>
      <c r="S46685" s="50" t="s">
        <v>368</v>
      </c>
      <c r="T46685" s="9" t="s">
        <v>368</v>
      </c>
      <c r="U46685" s="9" t="s">
        <v>368</v>
      </c>
    </row>
    <row r="46686">
      <c r="F46686" s="9"/>
      <c r="N46686" s="50"/>
      <c r="O46686" s="50"/>
      <c r="P46686" s="50"/>
      <c r="Q46686" s="50" t="s">
        <v>368</v>
      </c>
      <c r="R46686" s="9" t="s">
        <v>368</v>
      </c>
      <c r="S46686" s="50" t="s">
        <v>368</v>
      </c>
      <c r="T46686" s="9" t="s">
        <v>368</v>
      </c>
      <c r="U46686" s="9" t="s">
        <v>368</v>
      </c>
    </row>
    <row r="46687">
      <c r="F46687" s="9"/>
      <c r="N46687" s="50"/>
      <c r="O46687" s="50"/>
      <c r="P46687" s="50"/>
      <c r="Q46687" s="50" t="s">
        <v>368</v>
      </c>
      <c r="R46687" s="9" t="s">
        <v>368</v>
      </c>
      <c r="S46687" s="50" t="s">
        <v>368</v>
      </c>
      <c r="T46687" s="9" t="s">
        <v>368</v>
      </c>
      <c r="U46687" s="9" t="s">
        <v>368</v>
      </c>
    </row>
    <row r="46688">
      <c r="F46688" s="9"/>
      <c r="N46688" s="50"/>
      <c r="O46688" s="50"/>
      <c r="P46688" s="50"/>
      <c r="Q46688" s="50" t="s">
        <v>368</v>
      </c>
      <c r="R46688" s="9" t="s">
        <v>368</v>
      </c>
      <c r="S46688" s="50" t="s">
        <v>368</v>
      </c>
      <c r="T46688" s="9" t="s">
        <v>368</v>
      </c>
      <c r="U46688" s="9" t="s">
        <v>368</v>
      </c>
    </row>
    <row r="46689">
      <c r="F46689" s="9"/>
      <c r="N46689" s="50"/>
      <c r="O46689" s="50"/>
      <c r="P46689" s="50"/>
      <c r="Q46689" s="50" t="s">
        <v>368</v>
      </c>
      <c r="R46689" s="9" t="s">
        <v>368</v>
      </c>
      <c r="S46689" s="50" t="s">
        <v>368</v>
      </c>
      <c r="T46689" s="9" t="s">
        <v>368</v>
      </c>
      <c r="U46689" s="9" t="s">
        <v>368</v>
      </c>
    </row>
    <row r="46690">
      <c r="F46690" s="9"/>
      <c r="N46690" s="50"/>
      <c r="O46690" s="50"/>
      <c r="P46690" s="50"/>
      <c r="Q46690" s="50" t="s">
        <v>368</v>
      </c>
      <c r="R46690" s="9" t="s">
        <v>368</v>
      </c>
      <c r="S46690" s="50" t="s">
        <v>368</v>
      </c>
      <c r="T46690" s="9" t="s">
        <v>368</v>
      </c>
      <c r="U46690" s="9" t="s">
        <v>368</v>
      </c>
    </row>
    <row r="46691">
      <c r="F46691" s="9"/>
      <c r="N46691" s="50"/>
      <c r="O46691" s="50"/>
      <c r="P46691" s="50"/>
      <c r="Q46691" s="50" t="s">
        <v>368</v>
      </c>
      <c r="R46691" s="9" t="s">
        <v>368</v>
      </c>
      <c r="S46691" s="50" t="s">
        <v>368</v>
      </c>
      <c r="T46691" s="9" t="s">
        <v>368</v>
      </c>
      <c r="U46691" s="9" t="s">
        <v>368</v>
      </c>
    </row>
    <row r="46692">
      <c r="F46692" s="9"/>
      <c r="N46692" s="50"/>
      <c r="O46692" s="50"/>
      <c r="P46692" s="50"/>
      <c r="Q46692" s="50" t="s">
        <v>368</v>
      </c>
      <c r="R46692" s="9" t="s">
        <v>368</v>
      </c>
      <c r="S46692" s="50" t="s">
        <v>368</v>
      </c>
      <c r="T46692" s="9" t="s">
        <v>368</v>
      </c>
      <c r="U46692" s="9" t="s">
        <v>368</v>
      </c>
    </row>
    <row r="46693">
      <c r="F46693" s="9"/>
      <c r="N46693" s="50"/>
      <c r="O46693" s="50"/>
      <c r="P46693" s="50"/>
      <c r="Q46693" s="50" t="s">
        <v>368</v>
      </c>
      <c r="R46693" s="9" t="s">
        <v>368</v>
      </c>
      <c r="S46693" s="50" t="s">
        <v>368</v>
      </c>
      <c r="T46693" s="9" t="s">
        <v>368</v>
      </c>
      <c r="U46693" s="9" t="s">
        <v>368</v>
      </c>
    </row>
    <row r="46694">
      <c r="F46694" s="9"/>
      <c r="N46694" s="50"/>
      <c r="O46694" s="50"/>
      <c r="P46694" s="50"/>
      <c r="Q46694" s="50" t="s">
        <v>368</v>
      </c>
      <c r="R46694" s="9" t="s">
        <v>368</v>
      </c>
      <c r="S46694" s="50" t="s">
        <v>368</v>
      </c>
      <c r="T46694" s="9" t="s">
        <v>368</v>
      </c>
      <c r="U46694" s="9" t="s">
        <v>368</v>
      </c>
    </row>
    <row r="46695">
      <c r="F46695" s="9"/>
      <c r="N46695" s="50"/>
      <c r="O46695" s="50"/>
      <c r="P46695" s="50"/>
      <c r="Q46695" s="50" t="s">
        <v>368</v>
      </c>
      <c r="R46695" s="9" t="s">
        <v>368</v>
      </c>
      <c r="S46695" s="50" t="s">
        <v>368</v>
      </c>
      <c r="T46695" s="9" t="s">
        <v>368</v>
      </c>
      <c r="U46695" s="9" t="s">
        <v>368</v>
      </c>
    </row>
    <row r="46696">
      <c r="F46696" s="9"/>
      <c r="N46696" s="50"/>
      <c r="O46696" s="50"/>
      <c r="P46696" s="50"/>
      <c r="Q46696" s="50" t="s">
        <v>368</v>
      </c>
      <c r="R46696" s="9" t="s">
        <v>368</v>
      </c>
      <c r="S46696" s="50" t="s">
        <v>368</v>
      </c>
      <c r="T46696" s="9" t="s">
        <v>368</v>
      </c>
      <c r="U46696" s="9" t="s">
        <v>368</v>
      </c>
    </row>
    <row r="46697">
      <c r="F46697" s="9"/>
      <c r="N46697" s="50"/>
      <c r="O46697" s="50"/>
      <c r="P46697" s="50"/>
      <c r="Q46697" s="50" t="s">
        <v>368</v>
      </c>
      <c r="R46697" s="9" t="s">
        <v>368</v>
      </c>
      <c r="S46697" s="50" t="s">
        <v>368</v>
      </c>
      <c r="T46697" s="9" t="s">
        <v>368</v>
      </c>
      <c r="U46697" s="9" t="s">
        <v>368</v>
      </c>
    </row>
    <row r="46698">
      <c r="F46698" s="9"/>
      <c r="N46698" s="50"/>
      <c r="O46698" s="50"/>
      <c r="P46698" s="50"/>
      <c r="Q46698" s="50" t="s">
        <v>368</v>
      </c>
      <c r="R46698" s="9" t="s">
        <v>368</v>
      </c>
      <c r="S46698" s="50" t="s">
        <v>368</v>
      </c>
      <c r="T46698" s="9" t="s">
        <v>368</v>
      </c>
      <c r="U46698" s="9" t="s">
        <v>368</v>
      </c>
    </row>
    <row r="46699">
      <c r="F46699" s="9"/>
      <c r="N46699" s="50"/>
      <c r="O46699" s="50"/>
      <c r="P46699" s="50"/>
      <c r="Q46699" s="50" t="s">
        <v>368</v>
      </c>
      <c r="R46699" s="9" t="s">
        <v>368</v>
      </c>
      <c r="S46699" s="50" t="s">
        <v>368</v>
      </c>
      <c r="T46699" s="9" t="s">
        <v>368</v>
      </c>
      <c r="U46699" s="9" t="s">
        <v>368</v>
      </c>
    </row>
    <row r="46700">
      <c r="F46700" s="9"/>
      <c r="N46700" s="50"/>
      <c r="O46700" s="50"/>
      <c r="P46700" s="50"/>
      <c r="Q46700" s="50" t="s">
        <v>368</v>
      </c>
      <c r="R46700" s="9" t="s">
        <v>368</v>
      </c>
      <c r="S46700" s="50" t="s">
        <v>368</v>
      </c>
      <c r="T46700" s="9" t="s">
        <v>368</v>
      </c>
      <c r="U46700" s="9" t="s">
        <v>368</v>
      </c>
    </row>
    <row r="46701">
      <c r="F46701" s="9"/>
      <c r="N46701" s="50"/>
      <c r="O46701" s="50"/>
      <c r="P46701" s="50"/>
      <c r="Q46701" s="50" t="s">
        <v>368</v>
      </c>
      <c r="R46701" s="9" t="s">
        <v>368</v>
      </c>
      <c r="S46701" s="50" t="s">
        <v>368</v>
      </c>
      <c r="T46701" s="9" t="s">
        <v>368</v>
      </c>
      <c r="U46701" s="9" t="s">
        <v>368</v>
      </c>
    </row>
    <row r="46702">
      <c r="F46702" s="9"/>
      <c r="N46702" s="50"/>
      <c r="O46702" s="50"/>
      <c r="P46702" s="50"/>
      <c r="Q46702" s="50" t="s">
        <v>368</v>
      </c>
      <c r="R46702" s="9" t="s">
        <v>368</v>
      </c>
      <c r="S46702" s="50" t="s">
        <v>368</v>
      </c>
      <c r="T46702" s="9" t="s">
        <v>368</v>
      </c>
      <c r="U46702" s="9" t="s">
        <v>368</v>
      </c>
    </row>
    <row r="46703">
      <c r="F46703" s="9"/>
      <c r="N46703" s="50"/>
      <c r="O46703" s="50"/>
      <c r="P46703" s="50"/>
      <c r="Q46703" s="50" t="s">
        <v>368</v>
      </c>
      <c r="R46703" s="9" t="s">
        <v>368</v>
      </c>
      <c r="S46703" s="50" t="s">
        <v>368</v>
      </c>
      <c r="T46703" s="9" t="s">
        <v>368</v>
      </c>
      <c r="U46703" s="9" t="s">
        <v>368</v>
      </c>
    </row>
    <row r="46704">
      <c r="F46704" s="9"/>
      <c r="N46704" s="50"/>
      <c r="O46704" s="50"/>
      <c r="P46704" s="50"/>
      <c r="Q46704" s="50" t="s">
        <v>368</v>
      </c>
      <c r="R46704" s="9" t="s">
        <v>368</v>
      </c>
      <c r="S46704" s="50" t="s">
        <v>368</v>
      </c>
      <c r="T46704" s="9" t="s">
        <v>368</v>
      </c>
      <c r="U46704" s="9" t="s">
        <v>368</v>
      </c>
    </row>
    <row r="46705">
      <c r="F46705" s="9"/>
      <c r="N46705" s="50"/>
      <c r="O46705" s="50"/>
      <c r="P46705" s="50"/>
      <c r="Q46705" s="50" t="s">
        <v>368</v>
      </c>
      <c r="R46705" s="9" t="s">
        <v>368</v>
      </c>
      <c r="S46705" s="50" t="s">
        <v>368</v>
      </c>
      <c r="T46705" s="9" t="s">
        <v>368</v>
      </c>
      <c r="U46705" s="9" t="s">
        <v>368</v>
      </c>
    </row>
    <row r="46706">
      <c r="F46706" s="9"/>
      <c r="N46706" s="50"/>
      <c r="O46706" s="50"/>
      <c r="P46706" s="50"/>
      <c r="Q46706" s="50" t="s">
        <v>368</v>
      </c>
      <c r="R46706" s="9" t="s">
        <v>368</v>
      </c>
      <c r="S46706" s="50" t="s">
        <v>368</v>
      </c>
      <c r="T46706" s="9" t="s">
        <v>368</v>
      </c>
      <c r="U46706" s="9" t="s">
        <v>368</v>
      </c>
    </row>
    <row r="46707">
      <c r="F46707" s="9"/>
      <c r="N46707" s="50"/>
      <c r="O46707" s="50"/>
      <c r="P46707" s="50"/>
      <c r="Q46707" s="50" t="s">
        <v>368</v>
      </c>
      <c r="R46707" s="9" t="s">
        <v>368</v>
      </c>
      <c r="S46707" s="50" t="s">
        <v>368</v>
      </c>
      <c r="T46707" s="9" t="s">
        <v>368</v>
      </c>
      <c r="U46707" s="9" t="s">
        <v>368</v>
      </c>
    </row>
    <row r="46708">
      <c r="F46708" s="9"/>
      <c r="N46708" s="50"/>
      <c r="O46708" s="50"/>
      <c r="P46708" s="50"/>
      <c r="Q46708" s="50" t="s">
        <v>368</v>
      </c>
      <c r="R46708" s="9" t="s">
        <v>368</v>
      </c>
      <c r="S46708" s="50" t="s">
        <v>368</v>
      </c>
      <c r="T46708" s="9" t="s">
        <v>368</v>
      </c>
      <c r="U46708" s="9" t="s">
        <v>368</v>
      </c>
    </row>
    <row r="46709">
      <c r="F46709" s="9"/>
      <c r="N46709" s="50"/>
      <c r="O46709" s="50"/>
      <c r="P46709" s="50"/>
      <c r="Q46709" s="50" t="s">
        <v>368</v>
      </c>
      <c r="R46709" s="9" t="s">
        <v>368</v>
      </c>
      <c r="S46709" s="50" t="s">
        <v>368</v>
      </c>
      <c r="T46709" s="9" t="s">
        <v>368</v>
      </c>
      <c r="U46709" s="9" t="s">
        <v>368</v>
      </c>
    </row>
    <row r="46710">
      <c r="F46710" s="9"/>
      <c r="N46710" s="50"/>
      <c r="O46710" s="50"/>
      <c r="P46710" s="50"/>
      <c r="Q46710" s="50" t="s">
        <v>368</v>
      </c>
      <c r="R46710" s="9" t="s">
        <v>368</v>
      </c>
      <c r="S46710" s="50" t="s">
        <v>368</v>
      </c>
      <c r="T46710" s="9" t="s">
        <v>368</v>
      </c>
      <c r="U46710" s="9" t="s">
        <v>368</v>
      </c>
    </row>
    <row r="46711">
      <c r="F46711" s="9"/>
      <c r="N46711" s="50"/>
      <c r="O46711" s="50"/>
      <c r="P46711" s="50"/>
      <c r="Q46711" s="50" t="s">
        <v>368</v>
      </c>
      <c r="R46711" s="9" t="s">
        <v>368</v>
      </c>
      <c r="S46711" s="50" t="s">
        <v>368</v>
      </c>
      <c r="T46711" s="9" t="s">
        <v>368</v>
      </c>
      <c r="U46711" s="9" t="s">
        <v>368</v>
      </c>
    </row>
    <row r="46712">
      <c r="F46712" s="9"/>
      <c r="N46712" s="50"/>
      <c r="O46712" s="50"/>
      <c r="P46712" s="50"/>
      <c r="Q46712" s="50" t="s">
        <v>368</v>
      </c>
      <c r="R46712" s="9" t="s">
        <v>368</v>
      </c>
      <c r="S46712" s="50" t="s">
        <v>368</v>
      </c>
      <c r="T46712" s="9" t="s">
        <v>368</v>
      </c>
      <c r="U46712" s="9" t="s">
        <v>368</v>
      </c>
    </row>
    <row r="46713">
      <c r="F46713" s="9"/>
      <c r="N46713" s="50"/>
      <c r="O46713" s="50"/>
      <c r="P46713" s="50"/>
      <c r="Q46713" s="50" t="s">
        <v>368</v>
      </c>
      <c r="R46713" s="9" t="s">
        <v>368</v>
      </c>
      <c r="S46713" s="50" t="s">
        <v>368</v>
      </c>
      <c r="T46713" s="9" t="s">
        <v>368</v>
      </c>
      <c r="U46713" s="9" t="s">
        <v>368</v>
      </c>
    </row>
    <row r="46714">
      <c r="F46714" s="9"/>
      <c r="N46714" s="50"/>
      <c r="O46714" s="50"/>
      <c r="P46714" s="50"/>
      <c r="Q46714" s="50" t="s">
        <v>368</v>
      </c>
      <c r="R46714" s="9" t="s">
        <v>368</v>
      </c>
      <c r="S46714" s="50" t="s">
        <v>368</v>
      </c>
      <c r="T46714" s="9" t="s">
        <v>368</v>
      </c>
      <c r="U46714" s="9" t="s">
        <v>368</v>
      </c>
    </row>
    <row r="46715">
      <c r="F46715" s="9"/>
      <c r="N46715" s="50"/>
      <c r="O46715" s="50"/>
      <c r="P46715" s="50"/>
      <c r="Q46715" s="50" t="s">
        <v>368</v>
      </c>
      <c r="R46715" s="9" t="s">
        <v>368</v>
      </c>
      <c r="S46715" s="50" t="s">
        <v>368</v>
      </c>
      <c r="T46715" s="9" t="s">
        <v>368</v>
      </c>
      <c r="U46715" s="9" t="s">
        <v>368</v>
      </c>
    </row>
    <row r="46716">
      <c r="F46716" s="9"/>
      <c r="N46716" s="50"/>
      <c r="O46716" s="50"/>
      <c r="P46716" s="50"/>
      <c r="Q46716" s="50" t="s">
        <v>368</v>
      </c>
      <c r="R46716" s="9" t="s">
        <v>368</v>
      </c>
      <c r="S46716" s="50" t="s">
        <v>368</v>
      </c>
      <c r="T46716" s="9" t="s">
        <v>368</v>
      </c>
      <c r="U46716" s="9" t="s">
        <v>368</v>
      </c>
    </row>
    <row r="46717">
      <c r="F46717" s="9"/>
      <c r="N46717" s="50"/>
      <c r="O46717" s="50"/>
      <c r="P46717" s="50"/>
      <c r="Q46717" s="50" t="s">
        <v>368</v>
      </c>
      <c r="R46717" s="9" t="s">
        <v>368</v>
      </c>
      <c r="S46717" s="50" t="s">
        <v>368</v>
      </c>
      <c r="T46717" s="9" t="s">
        <v>368</v>
      </c>
      <c r="U46717" s="9" t="s">
        <v>368</v>
      </c>
    </row>
    <row r="46718">
      <c r="F46718" s="9"/>
      <c r="N46718" s="50"/>
      <c r="O46718" s="50"/>
      <c r="P46718" s="50"/>
      <c r="Q46718" s="50" t="s">
        <v>368</v>
      </c>
      <c r="R46718" s="9" t="s">
        <v>368</v>
      </c>
      <c r="S46718" s="50" t="s">
        <v>368</v>
      </c>
      <c r="T46718" s="9" t="s">
        <v>368</v>
      </c>
      <c r="U46718" s="9" t="s">
        <v>368</v>
      </c>
    </row>
    <row r="46719">
      <c r="F46719" s="9"/>
      <c r="N46719" s="50"/>
      <c r="O46719" s="50"/>
      <c r="P46719" s="50"/>
      <c r="Q46719" s="50" t="s">
        <v>368</v>
      </c>
      <c r="R46719" s="9" t="s">
        <v>368</v>
      </c>
      <c r="S46719" s="50" t="s">
        <v>368</v>
      </c>
      <c r="T46719" s="9" t="s">
        <v>368</v>
      </c>
      <c r="U46719" s="9" t="s">
        <v>368</v>
      </c>
    </row>
    <row r="46720">
      <c r="F46720" s="9"/>
      <c r="N46720" s="50"/>
      <c r="O46720" s="50"/>
      <c r="P46720" s="50"/>
      <c r="Q46720" s="50" t="s">
        <v>368</v>
      </c>
      <c r="R46720" s="9" t="s">
        <v>368</v>
      </c>
      <c r="S46720" s="50" t="s">
        <v>368</v>
      </c>
      <c r="T46720" s="9" t="s">
        <v>368</v>
      </c>
      <c r="U46720" s="9" t="s">
        <v>368</v>
      </c>
    </row>
    <row r="46721">
      <c r="F46721" s="9"/>
      <c r="N46721" s="50"/>
      <c r="O46721" s="50"/>
      <c r="P46721" s="50"/>
      <c r="Q46721" s="50" t="s">
        <v>368</v>
      </c>
      <c r="R46721" s="9" t="s">
        <v>368</v>
      </c>
      <c r="S46721" s="50" t="s">
        <v>368</v>
      </c>
      <c r="T46721" s="9" t="s">
        <v>368</v>
      </c>
      <c r="U46721" s="9" t="s">
        <v>368</v>
      </c>
    </row>
    <row r="46722">
      <c r="F46722" s="9"/>
      <c r="N46722" s="50"/>
      <c r="O46722" s="50"/>
      <c r="P46722" s="50"/>
      <c r="Q46722" s="50" t="s">
        <v>368</v>
      </c>
      <c r="R46722" s="9" t="s">
        <v>368</v>
      </c>
      <c r="S46722" s="50" t="s">
        <v>368</v>
      </c>
      <c r="T46722" s="9" t="s">
        <v>368</v>
      </c>
      <c r="U46722" s="9" t="s">
        <v>368</v>
      </c>
    </row>
    <row r="46723">
      <c r="F46723" s="9"/>
      <c r="N46723" s="50"/>
      <c r="O46723" s="50"/>
      <c r="P46723" s="50"/>
      <c r="Q46723" s="50" t="s">
        <v>368</v>
      </c>
      <c r="R46723" s="9" t="s">
        <v>368</v>
      </c>
      <c r="S46723" s="50" t="s">
        <v>368</v>
      </c>
      <c r="T46723" s="9" t="s">
        <v>368</v>
      </c>
      <c r="U46723" s="9" t="s">
        <v>368</v>
      </c>
    </row>
    <row r="46724">
      <c r="F46724" s="9"/>
      <c r="N46724" s="50"/>
      <c r="O46724" s="50"/>
      <c r="P46724" s="50"/>
      <c r="Q46724" s="50" t="s">
        <v>368</v>
      </c>
      <c r="R46724" s="9" t="s">
        <v>368</v>
      </c>
      <c r="S46724" s="50" t="s">
        <v>368</v>
      </c>
      <c r="T46724" s="9" t="s">
        <v>368</v>
      </c>
      <c r="U46724" s="9" t="s">
        <v>368</v>
      </c>
    </row>
    <row r="46725">
      <c r="F46725" s="9"/>
      <c r="N46725" s="50"/>
      <c r="O46725" s="50"/>
      <c r="P46725" s="50"/>
      <c r="Q46725" s="50" t="s">
        <v>368</v>
      </c>
      <c r="R46725" s="9" t="s">
        <v>368</v>
      </c>
      <c r="S46725" s="50" t="s">
        <v>368</v>
      </c>
      <c r="T46725" s="9" t="s">
        <v>368</v>
      </c>
      <c r="U46725" s="9" t="s">
        <v>368</v>
      </c>
    </row>
    <row r="46726">
      <c r="F46726" s="9"/>
      <c r="N46726" s="50"/>
      <c r="O46726" s="50"/>
      <c r="P46726" s="50"/>
      <c r="Q46726" s="50" t="s">
        <v>368</v>
      </c>
      <c r="R46726" s="9" t="s">
        <v>368</v>
      </c>
      <c r="S46726" s="50" t="s">
        <v>368</v>
      </c>
      <c r="T46726" s="9" t="s">
        <v>368</v>
      </c>
      <c r="U46726" s="9" t="s">
        <v>368</v>
      </c>
    </row>
    <row r="46727">
      <c r="F46727" s="9"/>
      <c r="N46727" s="50"/>
      <c r="O46727" s="50"/>
      <c r="P46727" s="50"/>
      <c r="Q46727" s="50" t="s">
        <v>368</v>
      </c>
      <c r="R46727" s="9" t="s">
        <v>368</v>
      </c>
      <c r="S46727" s="50" t="s">
        <v>368</v>
      </c>
      <c r="T46727" s="9" t="s">
        <v>368</v>
      </c>
      <c r="U46727" s="9" t="s">
        <v>368</v>
      </c>
    </row>
    <row r="46728">
      <c r="F46728" s="9"/>
      <c r="N46728" s="50"/>
      <c r="O46728" s="50"/>
      <c r="P46728" s="50"/>
      <c r="Q46728" s="50" t="s">
        <v>368</v>
      </c>
      <c r="R46728" s="9" t="s">
        <v>368</v>
      </c>
      <c r="S46728" s="50" t="s">
        <v>368</v>
      </c>
      <c r="T46728" s="9" t="s">
        <v>368</v>
      </c>
      <c r="U46728" s="9" t="s">
        <v>368</v>
      </c>
    </row>
    <row r="46729">
      <c r="F46729" s="9"/>
      <c r="N46729" s="50"/>
      <c r="O46729" s="50"/>
      <c r="P46729" s="50"/>
      <c r="Q46729" s="50" t="s">
        <v>368</v>
      </c>
      <c r="R46729" s="9" t="s">
        <v>368</v>
      </c>
      <c r="S46729" s="50" t="s">
        <v>368</v>
      </c>
      <c r="T46729" s="9" t="s">
        <v>368</v>
      </c>
      <c r="U46729" s="9" t="s">
        <v>368</v>
      </c>
    </row>
    <row r="46730">
      <c r="F46730" s="9"/>
      <c r="N46730" s="50"/>
      <c r="O46730" s="50"/>
      <c r="P46730" s="50"/>
      <c r="Q46730" s="50" t="s">
        <v>368</v>
      </c>
      <c r="R46730" s="9" t="s">
        <v>368</v>
      </c>
      <c r="S46730" s="50" t="s">
        <v>368</v>
      </c>
      <c r="T46730" s="9" t="s">
        <v>368</v>
      </c>
      <c r="U46730" s="9" t="s">
        <v>368</v>
      </c>
    </row>
    <row r="46731">
      <c r="F46731" s="9"/>
      <c r="N46731" s="50"/>
      <c r="O46731" s="50"/>
      <c r="P46731" s="50"/>
      <c r="Q46731" s="50" t="s">
        <v>368</v>
      </c>
      <c r="R46731" s="9" t="s">
        <v>368</v>
      </c>
      <c r="S46731" s="50" t="s">
        <v>368</v>
      </c>
      <c r="T46731" s="9" t="s">
        <v>368</v>
      </c>
      <c r="U46731" s="9" t="s">
        <v>368</v>
      </c>
    </row>
    <row r="46732">
      <c r="F46732" s="9"/>
      <c r="N46732" s="50"/>
      <c r="O46732" s="50"/>
      <c r="P46732" s="50"/>
      <c r="Q46732" s="50" t="s">
        <v>368</v>
      </c>
      <c r="R46732" s="9" t="s">
        <v>368</v>
      </c>
      <c r="S46732" s="50" t="s">
        <v>368</v>
      </c>
      <c r="T46732" s="9" t="s">
        <v>368</v>
      </c>
      <c r="U46732" s="9" t="s">
        <v>368</v>
      </c>
    </row>
    <row r="46733">
      <c r="F46733" s="9"/>
      <c r="N46733" s="50"/>
      <c r="O46733" s="50"/>
      <c r="P46733" s="50"/>
      <c r="Q46733" s="50" t="s">
        <v>368</v>
      </c>
      <c r="R46733" s="9" t="s">
        <v>368</v>
      </c>
      <c r="S46733" s="50" t="s">
        <v>368</v>
      </c>
      <c r="T46733" s="9" t="s">
        <v>368</v>
      </c>
      <c r="U46733" s="9" t="s">
        <v>368</v>
      </c>
    </row>
    <row r="46734">
      <c r="F46734" s="9"/>
      <c r="N46734" s="50"/>
      <c r="O46734" s="50"/>
      <c r="P46734" s="50"/>
      <c r="Q46734" s="50" t="s">
        <v>368</v>
      </c>
      <c r="R46734" s="9" t="s">
        <v>368</v>
      </c>
      <c r="S46734" s="50" t="s">
        <v>368</v>
      </c>
      <c r="T46734" s="9" t="s">
        <v>368</v>
      </c>
      <c r="U46734" s="9" t="s">
        <v>368</v>
      </c>
    </row>
    <row r="46735">
      <c r="F46735" s="9"/>
      <c r="N46735" s="50"/>
      <c r="O46735" s="50"/>
      <c r="P46735" s="50"/>
      <c r="Q46735" s="50" t="s">
        <v>368</v>
      </c>
      <c r="R46735" s="9" t="s">
        <v>368</v>
      </c>
      <c r="S46735" s="50" t="s">
        <v>368</v>
      </c>
      <c r="T46735" s="9" t="s">
        <v>368</v>
      </c>
      <c r="U46735" s="9" t="s">
        <v>368</v>
      </c>
    </row>
    <row r="46736">
      <c r="F46736" s="9"/>
      <c r="N46736" s="50"/>
      <c r="O46736" s="50"/>
      <c r="P46736" s="50"/>
      <c r="Q46736" s="50" t="s">
        <v>368</v>
      </c>
      <c r="R46736" s="9" t="s">
        <v>368</v>
      </c>
      <c r="S46736" s="50" t="s">
        <v>368</v>
      </c>
      <c r="T46736" s="9" t="s">
        <v>368</v>
      </c>
      <c r="U46736" s="9" t="s">
        <v>368</v>
      </c>
    </row>
    <row r="46737">
      <c r="F46737" s="9"/>
      <c r="N46737" s="50"/>
      <c r="O46737" s="50"/>
      <c r="P46737" s="50"/>
      <c r="Q46737" s="50" t="s">
        <v>368</v>
      </c>
      <c r="R46737" s="9" t="s">
        <v>368</v>
      </c>
      <c r="S46737" s="50" t="s">
        <v>368</v>
      </c>
      <c r="T46737" s="9" t="s">
        <v>368</v>
      </c>
      <c r="U46737" s="9" t="s">
        <v>368</v>
      </c>
    </row>
    <row r="46738">
      <c r="F46738" s="9"/>
      <c r="N46738" s="50"/>
      <c r="O46738" s="50"/>
      <c r="P46738" s="50"/>
      <c r="Q46738" s="50" t="s">
        <v>368</v>
      </c>
      <c r="R46738" s="9" t="s">
        <v>368</v>
      </c>
      <c r="S46738" s="50" t="s">
        <v>368</v>
      </c>
      <c r="T46738" s="9" t="s">
        <v>368</v>
      </c>
      <c r="U46738" s="9" t="s">
        <v>368</v>
      </c>
    </row>
    <row r="46739">
      <c r="F46739" s="9"/>
      <c r="N46739" s="50"/>
      <c r="O46739" s="50"/>
      <c r="P46739" s="50"/>
      <c r="Q46739" s="50" t="s">
        <v>368</v>
      </c>
      <c r="R46739" s="9" t="s">
        <v>368</v>
      </c>
      <c r="S46739" s="50" t="s">
        <v>368</v>
      </c>
      <c r="T46739" s="9" t="s">
        <v>368</v>
      </c>
      <c r="U46739" s="9" t="s">
        <v>368</v>
      </c>
    </row>
    <row r="46740">
      <c r="F46740" s="9"/>
      <c r="N46740" s="50"/>
      <c r="O46740" s="50"/>
      <c r="P46740" s="50"/>
      <c r="Q46740" s="50" t="s">
        <v>368</v>
      </c>
      <c r="R46740" s="9" t="s">
        <v>368</v>
      </c>
      <c r="S46740" s="50" t="s">
        <v>368</v>
      </c>
      <c r="T46740" s="9" t="s">
        <v>368</v>
      </c>
      <c r="U46740" s="9" t="s">
        <v>368</v>
      </c>
    </row>
    <row r="46741">
      <c r="F46741" s="9"/>
      <c r="N46741" s="50"/>
      <c r="O46741" s="50"/>
      <c r="P46741" s="50"/>
      <c r="Q46741" s="50" t="s">
        <v>368</v>
      </c>
      <c r="R46741" s="9" t="s">
        <v>368</v>
      </c>
      <c r="S46741" s="50" t="s">
        <v>368</v>
      </c>
      <c r="T46741" s="9" t="s">
        <v>368</v>
      </c>
      <c r="U46741" s="9" t="s">
        <v>368</v>
      </c>
    </row>
    <row r="46742">
      <c r="F46742" s="9"/>
      <c r="N46742" s="50"/>
      <c r="O46742" s="50"/>
      <c r="P46742" s="50"/>
      <c r="Q46742" s="50" t="s">
        <v>368</v>
      </c>
      <c r="R46742" s="9" t="s">
        <v>368</v>
      </c>
      <c r="S46742" s="50" t="s">
        <v>368</v>
      </c>
      <c r="T46742" s="9" t="s">
        <v>368</v>
      </c>
      <c r="U46742" s="9" t="s">
        <v>368</v>
      </c>
    </row>
    <row r="46743">
      <c r="F46743" s="9"/>
      <c r="N46743" s="50"/>
      <c r="O46743" s="50"/>
      <c r="P46743" s="50"/>
      <c r="Q46743" s="50" t="s">
        <v>368</v>
      </c>
      <c r="R46743" s="9" t="s">
        <v>368</v>
      </c>
      <c r="S46743" s="50" t="s">
        <v>368</v>
      </c>
      <c r="T46743" s="9" t="s">
        <v>368</v>
      </c>
      <c r="U46743" s="9" t="s">
        <v>368</v>
      </c>
    </row>
    <row r="46744">
      <c r="F46744" s="9"/>
      <c r="N46744" s="50"/>
      <c r="O46744" s="50"/>
      <c r="P46744" s="50"/>
      <c r="Q46744" s="50" t="s">
        <v>368</v>
      </c>
      <c r="R46744" s="9" t="s">
        <v>368</v>
      </c>
      <c r="S46744" s="50" t="s">
        <v>368</v>
      </c>
      <c r="T46744" s="9" t="s">
        <v>368</v>
      </c>
      <c r="U46744" s="9" t="s">
        <v>368</v>
      </c>
    </row>
    <row r="46745">
      <c r="F46745" s="9"/>
      <c r="N46745" s="50"/>
      <c r="O46745" s="50"/>
      <c r="P46745" s="50"/>
      <c r="Q46745" s="50" t="s">
        <v>368</v>
      </c>
      <c r="R46745" s="9" t="s">
        <v>368</v>
      </c>
      <c r="S46745" s="50" t="s">
        <v>368</v>
      </c>
      <c r="T46745" s="9" t="s">
        <v>368</v>
      </c>
      <c r="U46745" s="9" t="s">
        <v>368</v>
      </c>
    </row>
    <row r="46746">
      <c r="F46746" s="9"/>
      <c r="N46746" s="50"/>
      <c r="O46746" s="50"/>
      <c r="P46746" s="50"/>
      <c r="Q46746" s="50" t="s">
        <v>368</v>
      </c>
      <c r="R46746" s="9" t="s">
        <v>368</v>
      </c>
      <c r="S46746" s="50" t="s">
        <v>368</v>
      </c>
      <c r="T46746" s="9" t="s">
        <v>368</v>
      </c>
      <c r="U46746" s="9" t="s">
        <v>368</v>
      </c>
    </row>
    <row r="46747">
      <c r="F46747" s="9"/>
      <c r="N46747" s="50"/>
      <c r="O46747" s="50"/>
      <c r="P46747" s="50"/>
      <c r="Q46747" s="50" t="s">
        <v>368</v>
      </c>
      <c r="R46747" s="9" t="s">
        <v>368</v>
      </c>
      <c r="S46747" s="50" t="s">
        <v>368</v>
      </c>
      <c r="T46747" s="9" t="s">
        <v>368</v>
      </c>
      <c r="U46747" s="9" t="s">
        <v>368</v>
      </c>
    </row>
    <row r="46748">
      <c r="F46748" s="9"/>
      <c r="N46748" s="50"/>
      <c r="O46748" s="50"/>
      <c r="P46748" s="50"/>
      <c r="Q46748" s="50" t="s">
        <v>368</v>
      </c>
      <c r="R46748" s="9" t="s">
        <v>368</v>
      </c>
      <c r="S46748" s="50" t="s">
        <v>368</v>
      </c>
      <c r="T46748" s="9" t="s">
        <v>368</v>
      </c>
      <c r="U46748" s="9" t="s">
        <v>368</v>
      </c>
    </row>
    <row r="46749">
      <c r="F46749" s="9"/>
      <c r="N46749" s="50"/>
      <c r="O46749" s="50"/>
      <c r="P46749" s="50"/>
      <c r="Q46749" s="50" t="s">
        <v>368</v>
      </c>
      <c r="R46749" s="9" t="s">
        <v>368</v>
      </c>
      <c r="S46749" s="50" t="s">
        <v>368</v>
      </c>
      <c r="T46749" s="9" t="s">
        <v>368</v>
      </c>
      <c r="U46749" s="9" t="s">
        <v>368</v>
      </c>
    </row>
    <row r="46750">
      <c r="F46750" s="9"/>
      <c r="N46750" s="50"/>
      <c r="O46750" s="50"/>
      <c r="P46750" s="50"/>
      <c r="Q46750" s="50" t="s">
        <v>368</v>
      </c>
      <c r="R46750" s="9" t="s">
        <v>368</v>
      </c>
      <c r="S46750" s="50" t="s">
        <v>368</v>
      </c>
      <c r="T46750" s="9" t="s">
        <v>368</v>
      </c>
      <c r="U46750" s="9" t="s">
        <v>368</v>
      </c>
    </row>
    <row r="46751">
      <c r="F46751" s="9"/>
      <c r="N46751" s="50"/>
      <c r="O46751" s="50"/>
      <c r="P46751" s="50"/>
      <c r="Q46751" s="50" t="s">
        <v>368</v>
      </c>
      <c r="R46751" s="9" t="s">
        <v>368</v>
      </c>
      <c r="S46751" s="50" t="s">
        <v>368</v>
      </c>
      <c r="T46751" s="9" t="s">
        <v>368</v>
      </c>
      <c r="U46751" s="9" t="s">
        <v>368</v>
      </c>
    </row>
    <row r="46752">
      <c r="F46752" s="9"/>
      <c r="N46752" s="50"/>
      <c r="O46752" s="50"/>
      <c r="P46752" s="50"/>
      <c r="Q46752" s="50" t="s">
        <v>368</v>
      </c>
      <c r="R46752" s="9" t="s">
        <v>368</v>
      </c>
      <c r="S46752" s="50" t="s">
        <v>368</v>
      </c>
      <c r="T46752" s="9" t="s">
        <v>368</v>
      </c>
      <c r="U46752" s="9" t="s">
        <v>368</v>
      </c>
    </row>
    <row r="46753">
      <c r="F46753" s="9"/>
      <c r="N46753" s="50"/>
      <c r="O46753" s="50"/>
      <c r="P46753" s="50"/>
      <c r="Q46753" s="50" t="s">
        <v>368</v>
      </c>
      <c r="R46753" s="9" t="s">
        <v>368</v>
      </c>
      <c r="S46753" s="50" t="s">
        <v>368</v>
      </c>
      <c r="T46753" s="9" t="s">
        <v>368</v>
      </c>
      <c r="U46753" s="9" t="s">
        <v>368</v>
      </c>
    </row>
    <row r="46754">
      <c r="F46754" s="9"/>
      <c r="N46754" s="50"/>
      <c r="O46754" s="50"/>
      <c r="P46754" s="50"/>
      <c r="Q46754" s="50" t="s">
        <v>368</v>
      </c>
      <c r="R46754" s="9" t="s">
        <v>368</v>
      </c>
      <c r="S46754" s="50" t="s">
        <v>368</v>
      </c>
      <c r="T46754" s="9" t="s">
        <v>368</v>
      </c>
      <c r="U46754" s="9" t="s">
        <v>368</v>
      </c>
    </row>
    <row r="46755">
      <c r="F46755" s="9"/>
      <c r="N46755" s="50"/>
      <c r="O46755" s="50"/>
      <c r="P46755" s="50"/>
      <c r="Q46755" s="50" t="s">
        <v>368</v>
      </c>
      <c r="R46755" s="9" t="s">
        <v>368</v>
      </c>
      <c r="S46755" s="50" t="s">
        <v>368</v>
      </c>
      <c r="T46755" s="9" t="s">
        <v>368</v>
      </c>
      <c r="U46755" s="9" t="s">
        <v>368</v>
      </c>
    </row>
    <row r="46756">
      <c r="F46756" s="9"/>
      <c r="N46756" s="50"/>
      <c r="O46756" s="50"/>
      <c r="P46756" s="50"/>
      <c r="Q46756" s="50" t="s">
        <v>368</v>
      </c>
      <c r="R46756" s="9" t="s">
        <v>368</v>
      </c>
      <c r="S46756" s="50" t="s">
        <v>368</v>
      </c>
      <c r="T46756" s="9" t="s">
        <v>368</v>
      </c>
      <c r="U46756" s="9" t="s">
        <v>368</v>
      </c>
    </row>
    <row r="46757">
      <c r="F46757" s="9"/>
      <c r="N46757" s="50"/>
      <c r="O46757" s="50"/>
      <c r="P46757" s="50"/>
      <c r="Q46757" s="50" t="s">
        <v>368</v>
      </c>
      <c r="R46757" s="9" t="s">
        <v>368</v>
      </c>
      <c r="S46757" s="50" t="s">
        <v>368</v>
      </c>
      <c r="T46757" s="9" t="s">
        <v>368</v>
      </c>
      <c r="U46757" s="9" t="s">
        <v>368</v>
      </c>
    </row>
    <row r="46758">
      <c r="F46758" s="9"/>
      <c r="N46758" s="50"/>
      <c r="O46758" s="50"/>
      <c r="P46758" s="50"/>
      <c r="Q46758" s="50" t="s">
        <v>368</v>
      </c>
      <c r="R46758" s="9" t="s">
        <v>368</v>
      </c>
      <c r="S46758" s="50" t="s">
        <v>368</v>
      </c>
      <c r="T46758" s="9" t="s">
        <v>368</v>
      </c>
      <c r="U46758" s="9" t="s">
        <v>368</v>
      </c>
    </row>
    <row r="46759">
      <c r="F46759" s="9"/>
      <c r="N46759" s="50"/>
      <c r="O46759" s="50"/>
      <c r="P46759" s="50"/>
      <c r="Q46759" s="50" t="s">
        <v>368</v>
      </c>
      <c r="R46759" s="9" t="s">
        <v>368</v>
      </c>
      <c r="S46759" s="50" t="s">
        <v>368</v>
      </c>
      <c r="T46759" s="9" t="s">
        <v>368</v>
      </c>
      <c r="U46759" s="9" t="s">
        <v>368</v>
      </c>
    </row>
    <row r="46760">
      <c r="F46760" s="9"/>
      <c r="N46760" s="50"/>
      <c r="O46760" s="50"/>
      <c r="P46760" s="50"/>
      <c r="Q46760" s="50" t="s">
        <v>368</v>
      </c>
      <c r="R46760" s="9" t="s">
        <v>368</v>
      </c>
      <c r="S46760" s="50" t="s">
        <v>368</v>
      </c>
      <c r="T46760" s="9" t="s">
        <v>368</v>
      </c>
      <c r="U46760" s="9" t="s">
        <v>368</v>
      </c>
    </row>
    <row r="46761">
      <c r="F46761" s="9"/>
      <c r="N46761" s="50"/>
      <c r="O46761" s="50"/>
      <c r="P46761" s="50"/>
      <c r="Q46761" s="50" t="s">
        <v>368</v>
      </c>
      <c r="R46761" s="9" t="s">
        <v>368</v>
      </c>
      <c r="S46761" s="50" t="s">
        <v>368</v>
      </c>
      <c r="T46761" s="9" t="s">
        <v>368</v>
      </c>
      <c r="U46761" s="9" t="s">
        <v>368</v>
      </c>
    </row>
    <row r="46762">
      <c r="F46762" s="9"/>
      <c r="N46762" s="50"/>
      <c r="O46762" s="50"/>
      <c r="P46762" s="50"/>
      <c r="Q46762" s="50" t="s">
        <v>368</v>
      </c>
      <c r="R46762" s="9" t="s">
        <v>368</v>
      </c>
      <c r="S46762" s="50" t="s">
        <v>368</v>
      </c>
      <c r="T46762" s="9" t="s">
        <v>368</v>
      </c>
      <c r="U46762" s="9" t="s">
        <v>368</v>
      </c>
    </row>
    <row r="46763">
      <c r="F46763" s="9"/>
      <c r="N46763" s="50"/>
      <c r="O46763" s="50"/>
      <c r="P46763" s="50"/>
      <c r="Q46763" s="50" t="s">
        <v>368</v>
      </c>
      <c r="R46763" s="9" t="s">
        <v>368</v>
      </c>
      <c r="S46763" s="50" t="s">
        <v>368</v>
      </c>
      <c r="T46763" s="9" t="s">
        <v>368</v>
      </c>
      <c r="U46763" s="9" t="s">
        <v>368</v>
      </c>
    </row>
    <row r="46764">
      <c r="F46764" s="9"/>
      <c r="N46764" s="50"/>
      <c r="O46764" s="50"/>
      <c r="P46764" s="50"/>
      <c r="Q46764" s="50" t="s">
        <v>368</v>
      </c>
      <c r="R46764" s="9" t="s">
        <v>368</v>
      </c>
      <c r="S46764" s="50" t="s">
        <v>368</v>
      </c>
      <c r="T46764" s="9" t="s">
        <v>368</v>
      </c>
      <c r="U46764" s="9" t="s">
        <v>368</v>
      </c>
    </row>
    <row r="46765">
      <c r="F46765" s="9"/>
      <c r="N46765" s="50"/>
      <c r="O46765" s="50"/>
      <c r="P46765" s="50"/>
      <c r="Q46765" s="50" t="s">
        <v>368</v>
      </c>
      <c r="R46765" s="9" t="s">
        <v>368</v>
      </c>
      <c r="S46765" s="50" t="s">
        <v>368</v>
      </c>
      <c r="T46765" s="9" t="s">
        <v>368</v>
      </c>
      <c r="U46765" s="9" t="s">
        <v>368</v>
      </c>
    </row>
    <row r="46766">
      <c r="F46766" s="9"/>
      <c r="N46766" s="50"/>
      <c r="O46766" s="50"/>
      <c r="P46766" s="50"/>
      <c r="Q46766" s="50" t="s">
        <v>368</v>
      </c>
      <c r="R46766" s="9" t="s">
        <v>368</v>
      </c>
      <c r="S46766" s="50" t="s">
        <v>368</v>
      </c>
      <c r="T46766" s="9" t="s">
        <v>368</v>
      </c>
      <c r="U46766" s="9" t="s">
        <v>368</v>
      </c>
    </row>
    <row r="46767">
      <c r="F46767" s="9"/>
      <c r="N46767" s="50"/>
      <c r="O46767" s="50"/>
      <c r="P46767" s="50"/>
      <c r="Q46767" s="50" t="s">
        <v>368</v>
      </c>
      <c r="R46767" s="9" t="s">
        <v>368</v>
      </c>
      <c r="S46767" s="50" t="s">
        <v>368</v>
      </c>
      <c r="T46767" s="9" t="s">
        <v>368</v>
      </c>
      <c r="U46767" s="9" t="s">
        <v>368</v>
      </c>
    </row>
    <row r="46768">
      <c r="F46768" s="9"/>
      <c r="N46768" s="50"/>
      <c r="O46768" s="50"/>
      <c r="P46768" s="50"/>
      <c r="Q46768" s="50" t="s">
        <v>368</v>
      </c>
      <c r="R46768" s="9" t="s">
        <v>368</v>
      </c>
      <c r="S46768" s="50" t="s">
        <v>368</v>
      </c>
      <c r="T46768" s="9" t="s">
        <v>368</v>
      </c>
      <c r="U46768" s="9" t="s">
        <v>368</v>
      </c>
    </row>
    <row r="46769">
      <c r="F46769" s="9"/>
      <c r="N46769" s="50"/>
      <c r="O46769" s="50"/>
      <c r="P46769" s="50"/>
      <c r="Q46769" s="50" t="s">
        <v>368</v>
      </c>
      <c r="R46769" s="9" t="s">
        <v>368</v>
      </c>
      <c r="S46769" s="50" t="s">
        <v>368</v>
      </c>
      <c r="T46769" s="9" t="s">
        <v>368</v>
      </c>
      <c r="U46769" s="9" t="s">
        <v>368</v>
      </c>
    </row>
    <row r="46770">
      <c r="F46770" s="9"/>
      <c r="N46770" s="50"/>
      <c r="O46770" s="50"/>
      <c r="P46770" s="50"/>
      <c r="Q46770" s="50" t="s">
        <v>368</v>
      </c>
      <c r="R46770" s="9" t="s">
        <v>368</v>
      </c>
      <c r="S46770" s="50" t="s">
        <v>368</v>
      </c>
      <c r="T46770" s="9" t="s">
        <v>368</v>
      </c>
      <c r="U46770" s="9" t="s">
        <v>368</v>
      </c>
    </row>
    <row r="46771">
      <c r="F46771" s="9"/>
      <c r="N46771" s="50"/>
      <c r="O46771" s="50"/>
      <c r="P46771" s="50"/>
      <c r="Q46771" s="50" t="s">
        <v>368</v>
      </c>
      <c r="R46771" s="9" t="s">
        <v>368</v>
      </c>
      <c r="S46771" s="50" t="s">
        <v>368</v>
      </c>
      <c r="T46771" s="9" t="s">
        <v>368</v>
      </c>
      <c r="U46771" s="9" t="s">
        <v>368</v>
      </c>
    </row>
    <row r="46772">
      <c r="F46772" s="9"/>
      <c r="N46772" s="50"/>
      <c r="O46772" s="50"/>
      <c r="P46772" s="50"/>
      <c r="Q46772" s="50" t="s">
        <v>368</v>
      </c>
      <c r="R46772" s="9" t="s">
        <v>368</v>
      </c>
      <c r="S46772" s="50" t="s">
        <v>368</v>
      </c>
      <c r="T46772" s="9" t="s">
        <v>368</v>
      </c>
      <c r="U46772" s="9" t="s">
        <v>368</v>
      </c>
    </row>
    <row r="46773">
      <c r="F46773" s="9"/>
      <c r="N46773" s="50"/>
      <c r="O46773" s="50"/>
      <c r="P46773" s="50"/>
      <c r="Q46773" s="50" t="s">
        <v>368</v>
      </c>
      <c r="R46773" s="9" t="s">
        <v>368</v>
      </c>
      <c r="S46773" s="50" t="s">
        <v>368</v>
      </c>
      <c r="T46773" s="9" t="s">
        <v>368</v>
      </c>
      <c r="U46773" s="9" t="s">
        <v>368</v>
      </c>
    </row>
    <row r="46774">
      <c r="F46774" s="9"/>
      <c r="N46774" s="50"/>
      <c r="O46774" s="50"/>
      <c r="P46774" s="50"/>
      <c r="Q46774" s="50" t="s">
        <v>368</v>
      </c>
      <c r="R46774" s="9" t="s">
        <v>368</v>
      </c>
      <c r="S46774" s="50" t="s">
        <v>368</v>
      </c>
      <c r="T46774" s="9" t="s">
        <v>368</v>
      </c>
      <c r="U46774" s="9" t="s">
        <v>368</v>
      </c>
    </row>
    <row r="46775">
      <c r="F46775" s="9"/>
      <c r="N46775" s="50"/>
      <c r="O46775" s="50"/>
      <c r="P46775" s="50"/>
      <c r="Q46775" s="50" t="s">
        <v>368</v>
      </c>
      <c r="R46775" s="9" t="s">
        <v>368</v>
      </c>
      <c r="S46775" s="50" t="s">
        <v>368</v>
      </c>
      <c r="T46775" s="9" t="s">
        <v>368</v>
      </c>
      <c r="U46775" s="9" t="s">
        <v>368</v>
      </c>
    </row>
    <row r="46776">
      <c r="F46776" s="9"/>
      <c r="N46776" s="50"/>
      <c r="O46776" s="50"/>
      <c r="P46776" s="50"/>
      <c r="Q46776" s="50" t="s">
        <v>368</v>
      </c>
      <c r="R46776" s="9" t="s">
        <v>368</v>
      </c>
      <c r="S46776" s="50" t="s">
        <v>368</v>
      </c>
      <c r="T46776" s="9" t="s">
        <v>368</v>
      </c>
      <c r="U46776" s="9" t="s">
        <v>368</v>
      </c>
    </row>
    <row r="46777">
      <c r="F46777" s="9"/>
      <c r="N46777" s="50"/>
      <c r="O46777" s="50"/>
      <c r="P46777" s="50"/>
      <c r="Q46777" s="50" t="s">
        <v>368</v>
      </c>
      <c r="R46777" s="9" t="s">
        <v>368</v>
      </c>
      <c r="S46777" s="50" t="s">
        <v>368</v>
      </c>
      <c r="T46777" s="9" t="s">
        <v>368</v>
      </c>
      <c r="U46777" s="9" t="s">
        <v>368</v>
      </c>
    </row>
    <row r="46778">
      <c r="F46778" s="9"/>
      <c r="N46778" s="50"/>
      <c r="O46778" s="50"/>
      <c r="P46778" s="50"/>
      <c r="Q46778" s="50" t="s">
        <v>368</v>
      </c>
      <c r="R46778" s="9" t="s">
        <v>368</v>
      </c>
      <c r="S46778" s="50" t="s">
        <v>368</v>
      </c>
      <c r="T46778" s="9" t="s">
        <v>368</v>
      </c>
      <c r="U46778" s="9" t="s">
        <v>368</v>
      </c>
    </row>
    <row r="46779">
      <c r="F46779" s="9"/>
      <c r="N46779" s="50"/>
      <c r="O46779" s="50"/>
      <c r="P46779" s="50"/>
      <c r="Q46779" s="50" t="s">
        <v>368</v>
      </c>
      <c r="R46779" s="9" t="s">
        <v>368</v>
      </c>
      <c r="S46779" s="50" t="s">
        <v>368</v>
      </c>
      <c r="T46779" s="9" t="s">
        <v>368</v>
      </c>
      <c r="U46779" s="9" t="s">
        <v>368</v>
      </c>
    </row>
    <row r="46780">
      <c r="F46780" s="9"/>
      <c r="N46780" s="50"/>
      <c r="O46780" s="50"/>
      <c r="P46780" s="50"/>
      <c r="Q46780" s="50" t="s">
        <v>368</v>
      </c>
      <c r="R46780" s="9" t="s">
        <v>368</v>
      </c>
      <c r="S46780" s="50" t="s">
        <v>368</v>
      </c>
      <c r="T46780" s="9" t="s">
        <v>368</v>
      </c>
      <c r="U46780" s="9" t="s">
        <v>368</v>
      </c>
    </row>
    <row r="46781">
      <c r="F46781" s="9"/>
      <c r="N46781" s="50"/>
      <c r="O46781" s="50"/>
      <c r="P46781" s="50"/>
      <c r="Q46781" s="50" t="s">
        <v>368</v>
      </c>
      <c r="R46781" s="9" t="s">
        <v>368</v>
      </c>
      <c r="S46781" s="50" t="s">
        <v>368</v>
      </c>
      <c r="T46781" s="9" t="s">
        <v>368</v>
      </c>
      <c r="U46781" s="9" t="s">
        <v>368</v>
      </c>
    </row>
    <row r="46782">
      <c r="F46782" s="9"/>
      <c r="N46782" s="50"/>
      <c r="O46782" s="50"/>
      <c r="P46782" s="50"/>
      <c r="Q46782" s="50" t="s">
        <v>368</v>
      </c>
      <c r="R46782" s="9" t="s">
        <v>368</v>
      </c>
      <c r="S46782" s="50" t="s">
        <v>368</v>
      </c>
      <c r="T46782" s="9" t="s">
        <v>368</v>
      </c>
      <c r="U46782" s="9" t="s">
        <v>368</v>
      </c>
    </row>
    <row r="46783">
      <c r="F46783" s="9"/>
      <c r="N46783" s="50"/>
      <c r="O46783" s="50"/>
      <c r="P46783" s="50"/>
      <c r="Q46783" s="50" t="s">
        <v>368</v>
      </c>
      <c r="R46783" s="9" t="s">
        <v>368</v>
      </c>
      <c r="S46783" s="50" t="s">
        <v>368</v>
      </c>
      <c r="T46783" s="9" t="s">
        <v>368</v>
      </c>
      <c r="U46783" s="9" t="s">
        <v>368</v>
      </c>
    </row>
    <row r="46784">
      <c r="F46784" s="9"/>
      <c r="N46784" s="50"/>
      <c r="O46784" s="50"/>
      <c r="P46784" s="50"/>
      <c r="Q46784" s="50" t="s">
        <v>368</v>
      </c>
      <c r="R46784" s="9" t="s">
        <v>368</v>
      </c>
      <c r="S46784" s="50" t="s">
        <v>368</v>
      </c>
      <c r="T46784" s="9" t="s">
        <v>368</v>
      </c>
      <c r="U46784" s="9" t="s">
        <v>368</v>
      </c>
    </row>
    <row r="46785">
      <c r="F46785" s="9"/>
      <c r="N46785" s="50"/>
      <c r="O46785" s="50"/>
      <c r="P46785" s="50"/>
      <c r="Q46785" s="50" t="s">
        <v>368</v>
      </c>
      <c r="R46785" s="9" t="s">
        <v>368</v>
      </c>
      <c r="S46785" s="50" t="s">
        <v>368</v>
      </c>
      <c r="T46785" s="9" t="s">
        <v>368</v>
      </c>
      <c r="U46785" s="9" t="s">
        <v>368</v>
      </c>
    </row>
    <row r="46786">
      <c r="F46786" s="9"/>
      <c r="N46786" s="50"/>
      <c r="O46786" s="50"/>
      <c r="P46786" s="50"/>
      <c r="Q46786" s="50" t="s">
        <v>368</v>
      </c>
      <c r="R46786" s="9" t="s">
        <v>368</v>
      </c>
      <c r="S46786" s="50" t="s">
        <v>368</v>
      </c>
      <c r="T46786" s="9" t="s">
        <v>368</v>
      </c>
      <c r="U46786" s="9" t="s">
        <v>368</v>
      </c>
    </row>
    <row r="46787">
      <c r="F46787" s="9"/>
      <c r="N46787" s="50"/>
      <c r="O46787" s="50"/>
      <c r="P46787" s="50"/>
      <c r="Q46787" s="50" t="s">
        <v>368</v>
      </c>
      <c r="R46787" s="9" t="s">
        <v>368</v>
      </c>
      <c r="S46787" s="50" t="s">
        <v>368</v>
      </c>
      <c r="T46787" s="9" t="s">
        <v>368</v>
      </c>
      <c r="U46787" s="9" t="s">
        <v>368</v>
      </c>
    </row>
    <row r="46788">
      <c r="F46788" s="9"/>
      <c r="N46788" s="50"/>
      <c r="O46788" s="50"/>
      <c r="P46788" s="50"/>
      <c r="Q46788" s="50" t="s">
        <v>368</v>
      </c>
      <c r="R46788" s="9" t="s">
        <v>368</v>
      </c>
      <c r="S46788" s="50" t="s">
        <v>368</v>
      </c>
      <c r="T46788" s="9" t="s">
        <v>368</v>
      </c>
      <c r="U46788" s="9" t="s">
        <v>368</v>
      </c>
    </row>
    <row r="46789">
      <c r="F46789" s="9"/>
      <c r="N46789" s="50"/>
      <c r="O46789" s="50"/>
      <c r="P46789" s="50"/>
      <c r="Q46789" s="50" t="s">
        <v>368</v>
      </c>
      <c r="R46789" s="9" t="s">
        <v>368</v>
      </c>
      <c r="S46789" s="50" t="s">
        <v>368</v>
      </c>
      <c r="T46789" s="9" t="s">
        <v>368</v>
      </c>
      <c r="U46789" s="9" t="s">
        <v>368</v>
      </c>
    </row>
    <row r="46790">
      <c r="F46790" s="9"/>
      <c r="N46790" s="50"/>
      <c r="O46790" s="50"/>
      <c r="P46790" s="50"/>
      <c r="Q46790" s="50" t="s">
        <v>368</v>
      </c>
      <c r="R46790" s="9" t="s">
        <v>368</v>
      </c>
      <c r="S46790" s="50" t="s">
        <v>368</v>
      </c>
      <c r="T46790" s="9" t="s">
        <v>368</v>
      </c>
      <c r="U46790" s="9" t="s">
        <v>368</v>
      </c>
    </row>
    <row r="46791">
      <c r="F46791" s="9"/>
      <c r="N46791" s="50"/>
      <c r="O46791" s="50"/>
      <c r="P46791" s="50"/>
      <c r="Q46791" s="50" t="s">
        <v>368</v>
      </c>
      <c r="R46791" s="9" t="s">
        <v>368</v>
      </c>
      <c r="S46791" s="50" t="s">
        <v>368</v>
      </c>
      <c r="T46791" s="9" t="s">
        <v>368</v>
      </c>
      <c r="U46791" s="9" t="s">
        <v>368</v>
      </c>
    </row>
    <row r="46792">
      <c r="F46792" s="9"/>
      <c r="N46792" s="50"/>
      <c r="O46792" s="50"/>
      <c r="P46792" s="50"/>
      <c r="Q46792" s="50" t="s">
        <v>368</v>
      </c>
      <c r="R46792" s="9" t="s">
        <v>368</v>
      </c>
      <c r="S46792" s="50" t="s">
        <v>368</v>
      </c>
      <c r="T46792" s="9" t="s">
        <v>368</v>
      </c>
      <c r="U46792" s="9" t="s">
        <v>368</v>
      </c>
    </row>
    <row r="46793">
      <c r="F46793" s="9"/>
      <c r="N46793" s="50"/>
      <c r="O46793" s="50"/>
      <c r="P46793" s="50"/>
      <c r="Q46793" s="50" t="s">
        <v>368</v>
      </c>
      <c r="R46793" s="9" t="s">
        <v>368</v>
      </c>
      <c r="S46793" s="50" t="s">
        <v>368</v>
      </c>
      <c r="T46793" s="9" t="s">
        <v>368</v>
      </c>
      <c r="U46793" s="9" t="s">
        <v>368</v>
      </c>
    </row>
    <row r="46794">
      <c r="F46794" s="9"/>
      <c r="N46794" s="50"/>
      <c r="O46794" s="50"/>
      <c r="P46794" s="50"/>
      <c r="Q46794" s="50" t="s">
        <v>368</v>
      </c>
      <c r="R46794" s="9" t="s">
        <v>368</v>
      </c>
      <c r="S46794" s="50" t="s">
        <v>368</v>
      </c>
      <c r="T46794" s="9" t="s">
        <v>368</v>
      </c>
      <c r="U46794" s="9" t="s">
        <v>368</v>
      </c>
    </row>
    <row r="46795">
      <c r="F46795" s="9"/>
      <c r="N46795" s="50"/>
      <c r="O46795" s="50"/>
      <c r="P46795" s="50"/>
      <c r="Q46795" s="50" t="s">
        <v>368</v>
      </c>
      <c r="R46795" s="9" t="s">
        <v>368</v>
      </c>
      <c r="S46795" s="50" t="s">
        <v>368</v>
      </c>
      <c r="T46795" s="9" t="s">
        <v>368</v>
      </c>
      <c r="U46795" s="9" t="s">
        <v>368</v>
      </c>
    </row>
    <row r="46796">
      <c r="F46796" s="9"/>
      <c r="N46796" s="50"/>
      <c r="O46796" s="50"/>
      <c r="P46796" s="50"/>
      <c r="Q46796" s="50" t="s">
        <v>368</v>
      </c>
      <c r="R46796" s="9" t="s">
        <v>368</v>
      </c>
      <c r="S46796" s="50" t="s">
        <v>368</v>
      </c>
      <c r="T46796" s="9" t="s">
        <v>368</v>
      </c>
      <c r="U46796" s="9" t="s">
        <v>368</v>
      </c>
    </row>
    <row r="46797">
      <c r="F46797" s="9"/>
      <c r="N46797" s="50"/>
      <c r="O46797" s="50"/>
      <c r="P46797" s="50"/>
      <c r="Q46797" s="50" t="s">
        <v>368</v>
      </c>
      <c r="R46797" s="9" t="s">
        <v>368</v>
      </c>
      <c r="S46797" s="50" t="s">
        <v>368</v>
      </c>
      <c r="T46797" s="9" t="s">
        <v>368</v>
      </c>
      <c r="U46797" s="9" t="s">
        <v>368</v>
      </c>
    </row>
    <row r="46798">
      <c r="F46798" s="9"/>
      <c r="N46798" s="50"/>
      <c r="O46798" s="50"/>
      <c r="P46798" s="50"/>
      <c r="Q46798" s="50" t="s">
        <v>368</v>
      </c>
      <c r="R46798" s="9" t="s">
        <v>368</v>
      </c>
      <c r="S46798" s="50" t="s">
        <v>368</v>
      </c>
      <c r="T46798" s="9" t="s">
        <v>368</v>
      </c>
      <c r="U46798" s="9" t="s">
        <v>368</v>
      </c>
    </row>
    <row r="46799">
      <c r="F46799" s="9"/>
      <c r="N46799" s="50"/>
      <c r="O46799" s="50"/>
      <c r="P46799" s="50"/>
      <c r="Q46799" s="50" t="s">
        <v>368</v>
      </c>
      <c r="R46799" s="9" t="s">
        <v>368</v>
      </c>
      <c r="S46799" s="50" t="s">
        <v>368</v>
      </c>
      <c r="T46799" s="9" t="s">
        <v>368</v>
      </c>
      <c r="U46799" s="9" t="s">
        <v>368</v>
      </c>
    </row>
    <row r="46800">
      <c r="F46800" s="9"/>
      <c r="N46800" s="50"/>
      <c r="O46800" s="50"/>
      <c r="P46800" s="50"/>
      <c r="Q46800" s="50" t="s">
        <v>368</v>
      </c>
      <c r="R46800" s="9" t="s">
        <v>368</v>
      </c>
      <c r="S46800" s="50" t="s">
        <v>368</v>
      </c>
      <c r="T46800" s="9" t="s">
        <v>368</v>
      </c>
      <c r="U46800" s="9" t="s">
        <v>368</v>
      </c>
    </row>
    <row r="46801">
      <c r="F46801" s="9"/>
      <c r="N46801" s="50"/>
      <c r="O46801" s="50"/>
      <c r="P46801" s="50"/>
      <c r="Q46801" s="50" t="s">
        <v>368</v>
      </c>
      <c r="R46801" s="9" t="s">
        <v>368</v>
      </c>
      <c r="S46801" s="50" t="s">
        <v>368</v>
      </c>
      <c r="T46801" s="9" t="s">
        <v>368</v>
      </c>
      <c r="U46801" s="9" t="s">
        <v>368</v>
      </c>
    </row>
    <row r="46802">
      <c r="F46802" s="9"/>
      <c r="N46802" s="50"/>
      <c r="O46802" s="50"/>
      <c r="P46802" s="50"/>
      <c r="Q46802" s="50" t="s">
        <v>368</v>
      </c>
      <c r="R46802" s="9" t="s">
        <v>368</v>
      </c>
      <c r="S46802" s="50" t="s">
        <v>368</v>
      </c>
      <c r="T46802" s="9" t="s">
        <v>368</v>
      </c>
      <c r="U46802" s="9" t="s">
        <v>368</v>
      </c>
    </row>
    <row r="46803">
      <c r="F46803" s="9"/>
      <c r="N46803" s="50"/>
      <c r="O46803" s="50"/>
      <c r="P46803" s="50"/>
      <c r="Q46803" s="50" t="s">
        <v>368</v>
      </c>
      <c r="R46803" s="9" t="s">
        <v>368</v>
      </c>
      <c r="S46803" s="50" t="s">
        <v>368</v>
      </c>
      <c r="T46803" s="9" t="s">
        <v>368</v>
      </c>
      <c r="U46803" s="9" t="s">
        <v>368</v>
      </c>
    </row>
    <row r="46804">
      <c r="F46804" s="9"/>
      <c r="N46804" s="50"/>
      <c r="O46804" s="50"/>
      <c r="P46804" s="50"/>
      <c r="Q46804" s="50" t="s">
        <v>368</v>
      </c>
      <c r="R46804" s="9" t="s">
        <v>368</v>
      </c>
      <c r="S46804" s="50" t="s">
        <v>368</v>
      </c>
      <c r="T46804" s="9" t="s">
        <v>368</v>
      </c>
      <c r="U46804" s="9" t="s">
        <v>368</v>
      </c>
    </row>
    <row r="46805">
      <c r="F46805" s="9"/>
      <c r="N46805" s="50"/>
      <c r="O46805" s="50"/>
      <c r="P46805" s="50"/>
      <c r="Q46805" s="50" t="s">
        <v>368</v>
      </c>
      <c r="R46805" s="9" t="s">
        <v>368</v>
      </c>
      <c r="S46805" s="50" t="s">
        <v>368</v>
      </c>
      <c r="T46805" s="9" t="s">
        <v>368</v>
      </c>
      <c r="U46805" s="9" t="s">
        <v>368</v>
      </c>
    </row>
    <row r="46806">
      <c r="F46806" s="9"/>
      <c r="N46806" s="50"/>
      <c r="O46806" s="50"/>
      <c r="P46806" s="50"/>
      <c r="Q46806" s="50" t="s">
        <v>368</v>
      </c>
      <c r="R46806" s="9" t="s">
        <v>368</v>
      </c>
      <c r="S46806" s="50" t="s">
        <v>368</v>
      </c>
      <c r="T46806" s="9" t="s">
        <v>368</v>
      </c>
      <c r="U46806" s="9" t="s">
        <v>368</v>
      </c>
    </row>
    <row r="46807">
      <c r="F46807" s="9"/>
      <c r="N46807" s="50"/>
      <c r="O46807" s="50"/>
      <c r="P46807" s="50"/>
      <c r="Q46807" s="50" t="s">
        <v>368</v>
      </c>
      <c r="R46807" s="9" t="s">
        <v>368</v>
      </c>
      <c r="S46807" s="50" t="s">
        <v>368</v>
      </c>
      <c r="T46807" s="9" t="s">
        <v>368</v>
      </c>
      <c r="U46807" s="9" t="s">
        <v>368</v>
      </c>
    </row>
    <row r="46808">
      <c r="F46808" s="9"/>
      <c r="N46808" s="50"/>
      <c r="O46808" s="50"/>
      <c r="P46808" s="50"/>
      <c r="Q46808" s="50" t="s">
        <v>368</v>
      </c>
      <c r="R46808" s="9" t="s">
        <v>368</v>
      </c>
      <c r="S46808" s="50" t="s">
        <v>368</v>
      </c>
      <c r="T46808" s="9" t="s">
        <v>368</v>
      </c>
      <c r="U46808" s="9" t="s">
        <v>368</v>
      </c>
    </row>
    <row r="46809">
      <c r="F46809" s="9"/>
      <c r="N46809" s="50"/>
      <c r="O46809" s="50"/>
      <c r="P46809" s="50"/>
      <c r="Q46809" s="50" t="s">
        <v>368</v>
      </c>
      <c r="R46809" s="9" t="s">
        <v>368</v>
      </c>
      <c r="S46809" s="50" t="s">
        <v>368</v>
      </c>
      <c r="T46809" s="9" t="s">
        <v>368</v>
      </c>
      <c r="U46809" s="9" t="s">
        <v>368</v>
      </c>
    </row>
    <row r="46810">
      <c r="F46810" s="9"/>
      <c r="N46810" s="50"/>
      <c r="O46810" s="50"/>
      <c r="P46810" s="50"/>
      <c r="Q46810" s="50" t="s">
        <v>368</v>
      </c>
      <c r="R46810" s="9" t="s">
        <v>368</v>
      </c>
      <c r="S46810" s="50" t="s">
        <v>368</v>
      </c>
      <c r="T46810" s="9" t="s">
        <v>368</v>
      </c>
      <c r="U46810" s="9" t="s">
        <v>368</v>
      </c>
    </row>
    <row r="46811">
      <c r="F46811" s="9"/>
      <c r="N46811" s="50"/>
      <c r="O46811" s="50"/>
      <c r="P46811" s="50"/>
      <c r="Q46811" s="50" t="s">
        <v>368</v>
      </c>
      <c r="R46811" s="9" t="s">
        <v>368</v>
      </c>
      <c r="S46811" s="50" t="s">
        <v>368</v>
      </c>
      <c r="T46811" s="9" t="s">
        <v>368</v>
      </c>
      <c r="U46811" s="9" t="s">
        <v>368</v>
      </c>
    </row>
    <row r="46812">
      <c r="F46812" s="9"/>
      <c r="N46812" s="50"/>
      <c r="O46812" s="50"/>
      <c r="P46812" s="50"/>
      <c r="Q46812" s="50" t="s">
        <v>368</v>
      </c>
      <c r="R46812" s="9" t="s">
        <v>368</v>
      </c>
      <c r="S46812" s="50" t="s">
        <v>368</v>
      </c>
      <c r="T46812" s="9" t="s">
        <v>368</v>
      </c>
      <c r="U46812" s="9" t="s">
        <v>368</v>
      </c>
    </row>
    <row r="46813">
      <c r="F46813" s="9"/>
      <c r="N46813" s="50"/>
      <c r="O46813" s="50"/>
      <c r="P46813" s="50"/>
      <c r="Q46813" s="50" t="s">
        <v>368</v>
      </c>
      <c r="R46813" s="9" t="s">
        <v>368</v>
      </c>
      <c r="S46813" s="50" t="s">
        <v>368</v>
      </c>
      <c r="T46813" s="9" t="s">
        <v>368</v>
      </c>
      <c r="U46813" s="9" t="s">
        <v>368</v>
      </c>
    </row>
    <row r="46814">
      <c r="F46814" s="9"/>
      <c r="N46814" s="50"/>
      <c r="O46814" s="50"/>
      <c r="P46814" s="50"/>
      <c r="Q46814" s="50" t="s">
        <v>368</v>
      </c>
      <c r="R46814" s="9" t="s">
        <v>368</v>
      </c>
      <c r="S46814" s="50" t="s">
        <v>368</v>
      </c>
      <c r="T46814" s="9" t="s">
        <v>368</v>
      </c>
      <c r="U46814" s="9" t="s">
        <v>368</v>
      </c>
    </row>
    <row r="46815">
      <c r="F46815" s="9"/>
      <c r="N46815" s="50"/>
      <c r="O46815" s="50"/>
      <c r="P46815" s="50"/>
      <c r="Q46815" s="50" t="s">
        <v>368</v>
      </c>
      <c r="R46815" s="9" t="s">
        <v>368</v>
      </c>
      <c r="S46815" s="50" t="s">
        <v>368</v>
      </c>
      <c r="T46815" s="9" t="s">
        <v>368</v>
      </c>
      <c r="U46815" s="9" t="s">
        <v>368</v>
      </c>
    </row>
    <row r="46816">
      <c r="F46816" s="9"/>
      <c r="N46816" s="50"/>
      <c r="O46816" s="50"/>
      <c r="P46816" s="50"/>
      <c r="Q46816" s="50" t="s">
        <v>368</v>
      </c>
      <c r="R46816" s="9" t="s">
        <v>368</v>
      </c>
      <c r="S46816" s="50" t="s">
        <v>368</v>
      </c>
      <c r="T46816" s="9" t="s">
        <v>368</v>
      </c>
      <c r="U46816" s="9" t="s">
        <v>368</v>
      </c>
    </row>
    <row r="46817">
      <c r="F46817" s="9"/>
      <c r="N46817" s="50"/>
      <c r="O46817" s="50"/>
      <c r="P46817" s="50"/>
      <c r="Q46817" s="50" t="s">
        <v>368</v>
      </c>
      <c r="R46817" s="9" t="s">
        <v>368</v>
      </c>
      <c r="S46817" s="50" t="s">
        <v>368</v>
      </c>
      <c r="T46817" s="9" t="s">
        <v>368</v>
      </c>
      <c r="U46817" s="9" t="s">
        <v>368</v>
      </c>
    </row>
    <row r="46818">
      <c r="F46818" s="9"/>
      <c r="N46818" s="50"/>
      <c r="O46818" s="50"/>
      <c r="P46818" s="50"/>
      <c r="Q46818" s="50" t="s">
        <v>368</v>
      </c>
      <c r="R46818" s="9" t="s">
        <v>368</v>
      </c>
      <c r="S46818" s="50" t="s">
        <v>368</v>
      </c>
      <c r="T46818" s="9" t="s">
        <v>368</v>
      </c>
      <c r="U46818" s="9" t="s">
        <v>368</v>
      </c>
    </row>
    <row r="46819">
      <c r="F46819" s="9"/>
      <c r="N46819" s="50"/>
      <c r="O46819" s="50"/>
      <c r="P46819" s="50"/>
      <c r="Q46819" s="50" t="s">
        <v>368</v>
      </c>
      <c r="R46819" s="9" t="s">
        <v>368</v>
      </c>
      <c r="S46819" s="50" t="s">
        <v>368</v>
      </c>
      <c r="T46819" s="9" t="s">
        <v>368</v>
      </c>
      <c r="U46819" s="9" t="s">
        <v>368</v>
      </c>
    </row>
    <row r="46820">
      <c r="F46820" s="9"/>
      <c r="N46820" s="50"/>
      <c r="O46820" s="50"/>
      <c r="P46820" s="50"/>
      <c r="Q46820" s="50" t="s">
        <v>368</v>
      </c>
      <c r="R46820" s="9" t="s">
        <v>368</v>
      </c>
      <c r="S46820" s="50" t="s">
        <v>368</v>
      </c>
      <c r="T46820" s="9" t="s">
        <v>368</v>
      </c>
      <c r="U46820" s="9" t="s">
        <v>368</v>
      </c>
    </row>
    <row r="46821">
      <c r="F46821" s="9"/>
      <c r="N46821" s="50"/>
      <c r="O46821" s="50"/>
      <c r="P46821" s="50"/>
      <c r="Q46821" s="50" t="s">
        <v>368</v>
      </c>
      <c r="R46821" s="9" t="s">
        <v>368</v>
      </c>
      <c r="S46821" s="50" t="s">
        <v>368</v>
      </c>
      <c r="T46821" s="9" t="s">
        <v>368</v>
      </c>
      <c r="U46821" s="9" t="s">
        <v>368</v>
      </c>
    </row>
    <row r="46822">
      <c r="F46822" s="9"/>
      <c r="N46822" s="50"/>
      <c r="O46822" s="50"/>
      <c r="P46822" s="50"/>
      <c r="Q46822" s="50" t="s">
        <v>368</v>
      </c>
      <c r="R46822" s="9" t="s">
        <v>368</v>
      </c>
      <c r="S46822" s="50" t="s">
        <v>368</v>
      </c>
      <c r="T46822" s="9" t="s">
        <v>368</v>
      </c>
      <c r="U46822" s="9" t="s">
        <v>368</v>
      </c>
    </row>
    <row r="46823">
      <c r="F46823" s="9"/>
      <c r="N46823" s="50"/>
      <c r="O46823" s="50"/>
      <c r="P46823" s="50"/>
      <c r="Q46823" s="50" t="s">
        <v>368</v>
      </c>
      <c r="R46823" s="9" t="s">
        <v>368</v>
      </c>
      <c r="S46823" s="50" t="s">
        <v>368</v>
      </c>
      <c r="T46823" s="9" t="s">
        <v>368</v>
      </c>
      <c r="U46823" s="9" t="s">
        <v>368</v>
      </c>
    </row>
    <row r="46824">
      <c r="F46824" s="9"/>
      <c r="N46824" s="50"/>
      <c r="O46824" s="50"/>
      <c r="P46824" s="50"/>
      <c r="Q46824" s="50" t="s">
        <v>368</v>
      </c>
      <c r="R46824" s="9" t="s">
        <v>368</v>
      </c>
      <c r="S46824" s="50" t="s">
        <v>368</v>
      </c>
      <c r="T46824" s="9" t="s">
        <v>368</v>
      </c>
      <c r="U46824" s="9" t="s">
        <v>368</v>
      </c>
    </row>
    <row r="46825">
      <c r="F46825" s="9"/>
      <c r="N46825" s="50"/>
      <c r="O46825" s="50"/>
      <c r="P46825" s="50"/>
      <c r="Q46825" s="50" t="s">
        <v>368</v>
      </c>
      <c r="R46825" s="9" t="s">
        <v>368</v>
      </c>
      <c r="S46825" s="50" t="s">
        <v>368</v>
      </c>
      <c r="T46825" s="9" t="s">
        <v>368</v>
      </c>
      <c r="U46825" s="9" t="s">
        <v>368</v>
      </c>
    </row>
    <row r="46826">
      <c r="F46826" s="9"/>
      <c r="N46826" s="50"/>
      <c r="O46826" s="50"/>
      <c r="P46826" s="50"/>
      <c r="Q46826" s="50" t="s">
        <v>368</v>
      </c>
      <c r="R46826" s="9" t="s">
        <v>368</v>
      </c>
      <c r="S46826" s="50" t="s">
        <v>368</v>
      </c>
      <c r="T46826" s="9" t="s">
        <v>368</v>
      </c>
      <c r="U46826" s="9" t="s">
        <v>368</v>
      </c>
    </row>
    <row r="46827">
      <c r="F46827" s="9"/>
      <c r="N46827" s="50"/>
      <c r="O46827" s="50"/>
      <c r="P46827" s="50"/>
      <c r="Q46827" s="50" t="s">
        <v>368</v>
      </c>
      <c r="R46827" s="9" t="s">
        <v>368</v>
      </c>
      <c r="S46827" s="50" t="s">
        <v>368</v>
      </c>
      <c r="T46827" s="9" t="s">
        <v>368</v>
      </c>
      <c r="U46827" s="9" t="s">
        <v>368</v>
      </c>
    </row>
    <row r="46828">
      <c r="F46828" s="9"/>
      <c r="N46828" s="50"/>
      <c r="O46828" s="50"/>
      <c r="P46828" s="50"/>
      <c r="Q46828" s="50" t="s">
        <v>368</v>
      </c>
      <c r="R46828" s="9" t="s">
        <v>368</v>
      </c>
      <c r="S46828" s="50" t="s">
        <v>368</v>
      </c>
      <c r="T46828" s="9" t="s">
        <v>368</v>
      </c>
      <c r="U46828" s="9" t="s">
        <v>368</v>
      </c>
    </row>
    <row r="46829">
      <c r="F46829" s="9"/>
      <c r="N46829" s="50"/>
      <c r="O46829" s="50"/>
      <c r="P46829" s="50"/>
      <c r="Q46829" s="50" t="s">
        <v>368</v>
      </c>
      <c r="R46829" s="9" t="s">
        <v>368</v>
      </c>
      <c r="S46829" s="50" t="s">
        <v>368</v>
      </c>
      <c r="T46829" s="9" t="s">
        <v>368</v>
      </c>
      <c r="U46829" s="9" t="s">
        <v>368</v>
      </c>
    </row>
    <row r="46830">
      <c r="F46830" s="9"/>
      <c r="N46830" s="50"/>
      <c r="O46830" s="50"/>
      <c r="P46830" s="50"/>
      <c r="Q46830" s="50" t="s">
        <v>368</v>
      </c>
      <c r="R46830" s="9" t="s">
        <v>368</v>
      </c>
      <c r="S46830" s="50" t="s">
        <v>368</v>
      </c>
      <c r="T46830" s="9" t="s">
        <v>368</v>
      </c>
      <c r="U46830" s="9" t="s">
        <v>368</v>
      </c>
    </row>
    <row r="46831">
      <c r="F46831" s="9"/>
      <c r="N46831" s="50"/>
      <c r="O46831" s="50"/>
      <c r="P46831" s="50"/>
      <c r="Q46831" s="50" t="s">
        <v>368</v>
      </c>
      <c r="R46831" s="9" t="s">
        <v>368</v>
      </c>
      <c r="S46831" s="50" t="s">
        <v>368</v>
      </c>
      <c r="T46831" s="9" t="s">
        <v>368</v>
      </c>
      <c r="U46831" s="9" t="s">
        <v>368</v>
      </c>
    </row>
    <row r="46832">
      <c r="F46832" s="9"/>
      <c r="N46832" s="50"/>
      <c r="O46832" s="50"/>
      <c r="P46832" s="50"/>
      <c r="Q46832" s="50" t="s">
        <v>368</v>
      </c>
      <c r="R46832" s="9" t="s">
        <v>368</v>
      </c>
      <c r="S46832" s="50" t="s">
        <v>368</v>
      </c>
      <c r="T46832" s="9" t="s">
        <v>368</v>
      </c>
      <c r="U46832" s="9" t="s">
        <v>368</v>
      </c>
    </row>
    <row r="46833">
      <c r="F46833" s="9"/>
      <c r="N46833" s="50"/>
      <c r="O46833" s="50"/>
      <c r="P46833" s="50"/>
      <c r="Q46833" s="50" t="s">
        <v>368</v>
      </c>
      <c r="R46833" s="9" t="s">
        <v>368</v>
      </c>
      <c r="S46833" s="50" t="s">
        <v>368</v>
      </c>
      <c r="T46833" s="9" t="s">
        <v>368</v>
      </c>
      <c r="U46833" s="9" t="s">
        <v>368</v>
      </c>
    </row>
    <row r="46834">
      <c r="F46834" s="9"/>
      <c r="N46834" s="50"/>
      <c r="O46834" s="50"/>
      <c r="P46834" s="50"/>
      <c r="Q46834" s="50" t="s">
        <v>368</v>
      </c>
      <c r="R46834" s="9" t="s">
        <v>368</v>
      </c>
      <c r="S46834" s="50" t="s">
        <v>368</v>
      </c>
      <c r="T46834" s="9" t="s">
        <v>368</v>
      </c>
      <c r="U46834" s="9" t="s">
        <v>368</v>
      </c>
    </row>
    <row r="46835">
      <c r="F46835" s="9"/>
      <c r="N46835" s="50"/>
      <c r="O46835" s="50"/>
      <c r="P46835" s="50"/>
      <c r="Q46835" s="50" t="s">
        <v>368</v>
      </c>
      <c r="R46835" s="9" t="s">
        <v>368</v>
      </c>
      <c r="S46835" s="50" t="s">
        <v>368</v>
      </c>
      <c r="T46835" s="9" t="s">
        <v>368</v>
      </c>
      <c r="U46835" s="9" t="s">
        <v>368</v>
      </c>
    </row>
    <row r="46836">
      <c r="F46836" s="9"/>
      <c r="N46836" s="50"/>
      <c r="O46836" s="50"/>
      <c r="P46836" s="50"/>
      <c r="Q46836" s="50" t="s">
        <v>368</v>
      </c>
      <c r="R46836" s="9" t="s">
        <v>368</v>
      </c>
      <c r="S46836" s="50" t="s">
        <v>368</v>
      </c>
      <c r="T46836" s="9" t="s">
        <v>368</v>
      </c>
      <c r="U46836" s="9" t="s">
        <v>368</v>
      </c>
    </row>
    <row r="46837">
      <c r="F46837" s="9"/>
      <c r="N46837" s="50"/>
      <c r="O46837" s="50"/>
      <c r="P46837" s="50"/>
      <c r="Q46837" s="50" t="s">
        <v>368</v>
      </c>
      <c r="R46837" s="9" t="s">
        <v>368</v>
      </c>
      <c r="S46837" s="50" t="s">
        <v>368</v>
      </c>
      <c r="T46837" s="9" t="s">
        <v>368</v>
      </c>
      <c r="U46837" s="9" t="s">
        <v>368</v>
      </c>
    </row>
    <row r="46838">
      <c r="F46838" s="9"/>
      <c r="N46838" s="50"/>
      <c r="O46838" s="50"/>
      <c r="P46838" s="50"/>
      <c r="Q46838" s="50" t="s">
        <v>368</v>
      </c>
      <c r="R46838" s="9" t="s">
        <v>368</v>
      </c>
      <c r="S46838" s="50" t="s">
        <v>368</v>
      </c>
      <c r="T46838" s="9" t="s">
        <v>368</v>
      </c>
      <c r="U46838" s="9" t="s">
        <v>368</v>
      </c>
    </row>
    <row r="46839">
      <c r="F46839" s="9"/>
      <c r="N46839" s="50"/>
      <c r="O46839" s="50"/>
      <c r="P46839" s="50"/>
      <c r="Q46839" s="50" t="s">
        <v>368</v>
      </c>
      <c r="R46839" s="9" t="s">
        <v>368</v>
      </c>
      <c r="S46839" s="50" t="s">
        <v>368</v>
      </c>
      <c r="T46839" s="9" t="s">
        <v>368</v>
      </c>
      <c r="U46839" s="9" t="s">
        <v>368</v>
      </c>
    </row>
    <row r="46840">
      <c r="F46840" s="9"/>
      <c r="N46840" s="50"/>
      <c r="O46840" s="50"/>
      <c r="P46840" s="50"/>
      <c r="Q46840" s="50" t="s">
        <v>368</v>
      </c>
      <c r="R46840" s="9" t="s">
        <v>368</v>
      </c>
      <c r="S46840" s="50" t="s">
        <v>368</v>
      </c>
      <c r="T46840" s="9" t="s">
        <v>368</v>
      </c>
      <c r="U46840" s="9" t="s">
        <v>368</v>
      </c>
    </row>
    <row r="46841">
      <c r="F46841" s="9"/>
      <c r="N46841" s="50"/>
      <c r="O46841" s="50"/>
      <c r="P46841" s="50"/>
      <c r="Q46841" s="50" t="s">
        <v>368</v>
      </c>
      <c r="R46841" s="9" t="s">
        <v>368</v>
      </c>
      <c r="S46841" s="50" t="s">
        <v>368</v>
      </c>
      <c r="T46841" s="9" t="s">
        <v>368</v>
      </c>
      <c r="U46841" s="9" t="s">
        <v>368</v>
      </c>
    </row>
    <row r="46842">
      <c r="F46842" s="9"/>
      <c r="N46842" s="50"/>
      <c r="O46842" s="50"/>
      <c r="P46842" s="50"/>
      <c r="Q46842" s="50" t="s">
        <v>368</v>
      </c>
      <c r="R46842" s="9" t="s">
        <v>368</v>
      </c>
      <c r="S46842" s="50" t="s">
        <v>368</v>
      </c>
      <c r="T46842" s="9" t="s">
        <v>368</v>
      </c>
      <c r="U46842" s="9" t="s">
        <v>368</v>
      </c>
    </row>
    <row r="46843">
      <c r="F46843" s="9"/>
      <c r="N46843" s="50"/>
      <c r="O46843" s="50"/>
      <c r="P46843" s="50"/>
      <c r="Q46843" s="50" t="s">
        <v>368</v>
      </c>
      <c r="R46843" s="9" t="s">
        <v>368</v>
      </c>
      <c r="S46843" s="50" t="s">
        <v>368</v>
      </c>
      <c r="T46843" s="9" t="s">
        <v>368</v>
      </c>
      <c r="U46843" s="9" t="s">
        <v>368</v>
      </c>
    </row>
    <row r="46844">
      <c r="F46844" s="9"/>
      <c r="N46844" s="50"/>
      <c r="O46844" s="50"/>
      <c r="P46844" s="50"/>
      <c r="Q46844" s="50" t="s">
        <v>368</v>
      </c>
      <c r="R46844" s="9" t="s">
        <v>368</v>
      </c>
      <c r="S46844" s="50" t="s">
        <v>368</v>
      </c>
      <c r="T46844" s="9" t="s">
        <v>368</v>
      </c>
      <c r="U46844" s="9" t="s">
        <v>368</v>
      </c>
    </row>
    <row r="46845">
      <c r="F46845" s="9"/>
      <c r="N46845" s="50"/>
      <c r="O46845" s="50"/>
      <c r="P46845" s="50"/>
      <c r="Q46845" s="50" t="s">
        <v>368</v>
      </c>
      <c r="R46845" s="9" t="s">
        <v>368</v>
      </c>
      <c r="S46845" s="50" t="s">
        <v>368</v>
      </c>
      <c r="T46845" s="9" t="s">
        <v>368</v>
      </c>
      <c r="U46845" s="9" t="s">
        <v>368</v>
      </c>
    </row>
    <row r="46846">
      <c r="F46846" s="9"/>
      <c r="N46846" s="50"/>
      <c r="O46846" s="50"/>
      <c r="P46846" s="50"/>
      <c r="Q46846" s="50" t="s">
        <v>368</v>
      </c>
      <c r="R46846" s="9" t="s">
        <v>368</v>
      </c>
      <c r="S46846" s="50" t="s">
        <v>368</v>
      </c>
      <c r="T46846" s="9" t="s">
        <v>368</v>
      </c>
      <c r="U46846" s="9" t="s">
        <v>368</v>
      </c>
    </row>
    <row r="46847">
      <c r="F46847" s="9"/>
      <c r="N46847" s="50"/>
      <c r="O46847" s="50"/>
      <c r="P46847" s="50"/>
      <c r="Q46847" s="50" t="s">
        <v>368</v>
      </c>
      <c r="R46847" s="9" t="s">
        <v>368</v>
      </c>
      <c r="S46847" s="50" t="s">
        <v>368</v>
      </c>
      <c r="T46847" s="9" t="s">
        <v>368</v>
      </c>
      <c r="U46847" s="9" t="s">
        <v>368</v>
      </c>
    </row>
    <row r="46848">
      <c r="F46848" s="9"/>
      <c r="N46848" s="50"/>
      <c r="O46848" s="50"/>
      <c r="P46848" s="50"/>
      <c r="Q46848" s="50" t="s">
        <v>368</v>
      </c>
      <c r="R46848" s="9" t="s">
        <v>368</v>
      </c>
      <c r="S46848" s="50" t="s">
        <v>368</v>
      </c>
      <c r="T46848" s="9" t="s">
        <v>368</v>
      </c>
      <c r="U46848" s="9" t="s">
        <v>368</v>
      </c>
    </row>
    <row r="46849">
      <c r="F46849" s="9"/>
      <c r="N46849" s="50"/>
      <c r="O46849" s="50"/>
      <c r="P46849" s="50"/>
      <c r="Q46849" s="50" t="s">
        <v>368</v>
      </c>
      <c r="R46849" s="9" t="s">
        <v>368</v>
      </c>
      <c r="S46849" s="50" t="s">
        <v>368</v>
      </c>
      <c r="T46849" s="9" t="s">
        <v>368</v>
      </c>
      <c r="U46849" s="9" t="s">
        <v>368</v>
      </c>
    </row>
    <row r="46850">
      <c r="F46850" s="9"/>
      <c r="N46850" s="50"/>
      <c r="O46850" s="50"/>
      <c r="P46850" s="50"/>
      <c r="Q46850" s="50" t="s">
        <v>368</v>
      </c>
      <c r="R46850" s="9" t="s">
        <v>368</v>
      </c>
      <c r="S46850" s="50" t="s">
        <v>368</v>
      </c>
      <c r="T46850" s="9" t="s">
        <v>368</v>
      </c>
      <c r="U46850" s="9" t="s">
        <v>368</v>
      </c>
    </row>
    <row r="46851">
      <c r="F46851" s="9"/>
      <c r="N46851" s="50"/>
      <c r="O46851" s="50"/>
      <c r="P46851" s="50"/>
      <c r="Q46851" s="50" t="s">
        <v>368</v>
      </c>
      <c r="R46851" s="9" t="s">
        <v>368</v>
      </c>
      <c r="S46851" s="50" t="s">
        <v>368</v>
      </c>
      <c r="T46851" s="9" t="s">
        <v>368</v>
      </c>
      <c r="U46851" s="9" t="s">
        <v>368</v>
      </c>
    </row>
    <row r="46852">
      <c r="F46852" s="9"/>
      <c r="N46852" s="50"/>
      <c r="O46852" s="50"/>
      <c r="P46852" s="50"/>
      <c r="Q46852" s="50" t="s">
        <v>368</v>
      </c>
      <c r="R46852" s="9" t="s">
        <v>368</v>
      </c>
      <c r="S46852" s="50" t="s">
        <v>368</v>
      </c>
      <c r="T46852" s="9" t="s">
        <v>368</v>
      </c>
      <c r="U46852" s="9" t="s">
        <v>368</v>
      </c>
    </row>
    <row r="46853">
      <c r="F46853" s="9"/>
      <c r="N46853" s="50"/>
      <c r="O46853" s="50"/>
      <c r="P46853" s="50"/>
      <c r="Q46853" s="50" t="s">
        <v>368</v>
      </c>
      <c r="R46853" s="9" t="s">
        <v>368</v>
      </c>
      <c r="S46853" s="50" t="s">
        <v>368</v>
      </c>
      <c r="T46853" s="9" t="s">
        <v>368</v>
      </c>
      <c r="U46853" s="9" t="s">
        <v>368</v>
      </c>
    </row>
    <row r="46854">
      <c r="F46854" s="9"/>
      <c r="N46854" s="50"/>
      <c r="O46854" s="50"/>
      <c r="P46854" s="50"/>
      <c r="Q46854" s="50" t="s">
        <v>368</v>
      </c>
      <c r="R46854" s="9" t="s">
        <v>368</v>
      </c>
      <c r="S46854" s="50" t="s">
        <v>368</v>
      </c>
      <c r="T46854" s="9" t="s">
        <v>368</v>
      </c>
      <c r="U46854" s="9" t="s">
        <v>368</v>
      </c>
    </row>
    <row r="46855">
      <c r="F46855" s="9"/>
      <c r="N46855" s="50"/>
      <c r="O46855" s="50"/>
      <c r="P46855" s="50"/>
      <c r="Q46855" s="50" t="s">
        <v>368</v>
      </c>
      <c r="R46855" s="9" t="s">
        <v>368</v>
      </c>
      <c r="S46855" s="50" t="s">
        <v>368</v>
      </c>
      <c r="T46855" s="9" t="s">
        <v>368</v>
      </c>
      <c r="U46855" s="9" t="s">
        <v>368</v>
      </c>
    </row>
    <row r="46856">
      <c r="F46856" s="9"/>
      <c r="N46856" s="50"/>
      <c r="O46856" s="50"/>
      <c r="P46856" s="50"/>
      <c r="Q46856" s="50" t="s">
        <v>368</v>
      </c>
      <c r="R46856" s="9" t="s">
        <v>368</v>
      </c>
      <c r="S46856" s="50" t="s">
        <v>368</v>
      </c>
      <c r="T46856" s="9" t="s">
        <v>368</v>
      </c>
      <c r="U46856" s="9" t="s">
        <v>368</v>
      </c>
    </row>
    <row r="46857">
      <c r="F46857" s="9"/>
      <c r="N46857" s="50"/>
      <c r="O46857" s="50"/>
      <c r="P46857" s="50"/>
      <c r="Q46857" s="50" t="s">
        <v>368</v>
      </c>
      <c r="R46857" s="9" t="s">
        <v>368</v>
      </c>
      <c r="S46857" s="50" t="s">
        <v>368</v>
      </c>
      <c r="T46857" s="9" t="s">
        <v>368</v>
      </c>
      <c r="U46857" s="9" t="s">
        <v>368</v>
      </c>
    </row>
    <row r="46858">
      <c r="F46858" s="9"/>
      <c r="N46858" s="50"/>
      <c r="O46858" s="50"/>
      <c r="P46858" s="50"/>
      <c r="Q46858" s="50" t="s">
        <v>368</v>
      </c>
      <c r="R46858" s="9" t="s">
        <v>368</v>
      </c>
      <c r="S46858" s="50" t="s">
        <v>368</v>
      </c>
      <c r="T46858" s="9" t="s">
        <v>368</v>
      </c>
      <c r="U46858" s="9" t="s">
        <v>368</v>
      </c>
    </row>
    <row r="46859">
      <c r="F46859" s="9"/>
      <c r="N46859" s="50"/>
      <c r="O46859" s="50"/>
      <c r="P46859" s="50"/>
      <c r="Q46859" s="50" t="s">
        <v>368</v>
      </c>
      <c r="R46859" s="9" t="s">
        <v>368</v>
      </c>
      <c r="S46859" s="50" t="s">
        <v>368</v>
      </c>
      <c r="T46859" s="9" t="s">
        <v>368</v>
      </c>
      <c r="U46859" s="9" t="s">
        <v>368</v>
      </c>
    </row>
    <row r="46860">
      <c r="F46860" s="9"/>
      <c r="N46860" s="50"/>
      <c r="O46860" s="50"/>
      <c r="P46860" s="50"/>
      <c r="Q46860" s="50" t="s">
        <v>368</v>
      </c>
      <c r="R46860" s="9" t="s">
        <v>368</v>
      </c>
      <c r="S46860" s="50" t="s">
        <v>368</v>
      </c>
      <c r="T46860" s="9" t="s">
        <v>368</v>
      </c>
      <c r="U46860" s="9" t="s">
        <v>368</v>
      </c>
    </row>
    <row r="46861">
      <c r="F46861" s="9"/>
      <c r="N46861" s="50"/>
      <c r="O46861" s="50"/>
      <c r="P46861" s="50"/>
      <c r="Q46861" s="50" t="s">
        <v>368</v>
      </c>
      <c r="R46861" s="9" t="s">
        <v>368</v>
      </c>
      <c r="S46861" s="50" t="s">
        <v>368</v>
      </c>
      <c r="T46861" s="9" t="s">
        <v>368</v>
      </c>
      <c r="U46861" s="9" t="s">
        <v>368</v>
      </c>
    </row>
    <row r="46862">
      <c r="F46862" s="9"/>
      <c r="N46862" s="50"/>
      <c r="O46862" s="50"/>
      <c r="P46862" s="50"/>
      <c r="Q46862" s="50" t="s">
        <v>368</v>
      </c>
      <c r="R46862" s="9" t="s">
        <v>368</v>
      </c>
      <c r="S46862" s="50" t="s">
        <v>368</v>
      </c>
      <c r="T46862" s="9" t="s">
        <v>368</v>
      </c>
      <c r="U46862" s="9" t="s">
        <v>368</v>
      </c>
    </row>
    <row r="46863">
      <c r="F46863" s="9"/>
      <c r="N46863" s="50"/>
      <c r="O46863" s="50"/>
      <c r="P46863" s="50"/>
      <c r="Q46863" s="50" t="s">
        <v>368</v>
      </c>
      <c r="R46863" s="9" t="s">
        <v>368</v>
      </c>
      <c r="S46863" s="50" t="s">
        <v>368</v>
      </c>
      <c r="T46863" s="9" t="s">
        <v>368</v>
      </c>
      <c r="U46863" s="9" t="s">
        <v>368</v>
      </c>
    </row>
    <row r="46864">
      <c r="F46864" s="9"/>
      <c r="N46864" s="50"/>
      <c r="O46864" s="50"/>
      <c r="P46864" s="50"/>
      <c r="Q46864" s="50" t="s">
        <v>368</v>
      </c>
      <c r="R46864" s="9" t="s">
        <v>368</v>
      </c>
      <c r="S46864" s="50" t="s">
        <v>368</v>
      </c>
      <c r="T46864" s="9" t="s">
        <v>368</v>
      </c>
      <c r="U46864" s="9" t="s">
        <v>368</v>
      </c>
    </row>
    <row r="46865">
      <c r="F46865" s="9"/>
      <c r="N46865" s="50"/>
      <c r="O46865" s="50"/>
      <c r="P46865" s="50"/>
      <c r="Q46865" s="50" t="s">
        <v>368</v>
      </c>
      <c r="R46865" s="9" t="s">
        <v>368</v>
      </c>
      <c r="S46865" s="50" t="s">
        <v>368</v>
      </c>
      <c r="T46865" s="9" t="s">
        <v>368</v>
      </c>
      <c r="U46865" s="9" t="s">
        <v>368</v>
      </c>
    </row>
    <row r="46866">
      <c r="F46866" s="9"/>
      <c r="N46866" s="50"/>
      <c r="O46866" s="50"/>
      <c r="P46866" s="50"/>
      <c r="Q46866" s="50" t="s">
        <v>368</v>
      </c>
      <c r="R46866" s="9" t="s">
        <v>368</v>
      </c>
      <c r="S46866" s="50" t="s">
        <v>368</v>
      </c>
      <c r="T46866" s="9" t="s">
        <v>368</v>
      </c>
      <c r="U46866" s="9" t="s">
        <v>368</v>
      </c>
    </row>
    <row r="46867">
      <c r="F46867" s="9"/>
      <c r="N46867" s="50"/>
      <c r="O46867" s="50"/>
      <c r="P46867" s="50"/>
      <c r="Q46867" s="50" t="s">
        <v>368</v>
      </c>
      <c r="R46867" s="9" t="s">
        <v>368</v>
      </c>
      <c r="S46867" s="50" t="s">
        <v>368</v>
      </c>
      <c r="T46867" s="9" t="s">
        <v>368</v>
      </c>
      <c r="U46867" s="9" t="s">
        <v>368</v>
      </c>
    </row>
    <row r="46868">
      <c r="F46868" s="9"/>
      <c r="N46868" s="50"/>
      <c r="O46868" s="50"/>
      <c r="P46868" s="50"/>
      <c r="Q46868" s="50" t="s">
        <v>368</v>
      </c>
      <c r="R46868" s="9" t="s">
        <v>368</v>
      </c>
      <c r="S46868" s="50" t="s">
        <v>368</v>
      </c>
      <c r="T46868" s="9" t="s">
        <v>368</v>
      </c>
      <c r="U46868" s="9" t="s">
        <v>368</v>
      </c>
    </row>
    <row r="46869">
      <c r="F46869" s="9"/>
      <c r="N46869" s="50"/>
      <c r="O46869" s="50"/>
      <c r="P46869" s="50"/>
      <c r="Q46869" s="50" t="s">
        <v>368</v>
      </c>
      <c r="R46869" s="9" t="s">
        <v>368</v>
      </c>
      <c r="S46869" s="50" t="s">
        <v>368</v>
      </c>
      <c r="T46869" s="9" t="s">
        <v>368</v>
      </c>
      <c r="U46869" s="9" t="s">
        <v>368</v>
      </c>
    </row>
    <row r="46870">
      <c r="F46870" s="9"/>
      <c r="N46870" s="50"/>
      <c r="O46870" s="50"/>
      <c r="P46870" s="50"/>
      <c r="Q46870" s="50" t="s">
        <v>368</v>
      </c>
      <c r="R46870" s="9" t="s">
        <v>368</v>
      </c>
      <c r="S46870" s="50" t="s">
        <v>368</v>
      </c>
      <c r="T46870" s="9" t="s">
        <v>368</v>
      </c>
      <c r="U46870" s="9" t="s">
        <v>368</v>
      </c>
    </row>
    <row r="46871">
      <c r="F46871" s="9"/>
      <c r="N46871" s="50"/>
      <c r="O46871" s="50"/>
      <c r="P46871" s="50"/>
      <c r="Q46871" s="50" t="s">
        <v>368</v>
      </c>
      <c r="R46871" s="9" t="s">
        <v>368</v>
      </c>
      <c r="S46871" s="50" t="s">
        <v>368</v>
      </c>
      <c r="T46871" s="9" t="s">
        <v>368</v>
      </c>
      <c r="U46871" s="9" t="s">
        <v>368</v>
      </c>
    </row>
    <row r="46872">
      <c r="F46872" s="9"/>
      <c r="N46872" s="50"/>
      <c r="O46872" s="50"/>
      <c r="P46872" s="50"/>
      <c r="Q46872" s="50" t="s">
        <v>368</v>
      </c>
      <c r="R46872" s="9" t="s">
        <v>368</v>
      </c>
      <c r="S46872" s="50" t="s">
        <v>368</v>
      </c>
      <c r="T46872" s="9" t="s">
        <v>368</v>
      </c>
      <c r="U46872" s="9" t="s">
        <v>368</v>
      </c>
    </row>
    <row r="46873">
      <c r="F46873" s="9"/>
      <c r="N46873" s="50"/>
      <c r="O46873" s="50"/>
      <c r="P46873" s="50"/>
      <c r="Q46873" s="50" t="s">
        <v>368</v>
      </c>
      <c r="R46873" s="9" t="s">
        <v>368</v>
      </c>
      <c r="S46873" s="50" t="s">
        <v>368</v>
      </c>
      <c r="T46873" s="9" t="s">
        <v>368</v>
      </c>
      <c r="U46873" s="9" t="s">
        <v>368</v>
      </c>
    </row>
    <row r="46874">
      <c r="F46874" s="9"/>
      <c r="N46874" s="50"/>
      <c r="O46874" s="50"/>
      <c r="P46874" s="50"/>
      <c r="Q46874" s="50" t="s">
        <v>368</v>
      </c>
      <c r="R46874" s="9" t="s">
        <v>368</v>
      </c>
      <c r="S46874" s="50" t="s">
        <v>368</v>
      </c>
      <c r="T46874" s="9" t="s">
        <v>368</v>
      </c>
      <c r="U46874" s="9" t="s">
        <v>368</v>
      </c>
    </row>
    <row r="46875">
      <c r="F46875" s="9"/>
      <c r="N46875" s="50"/>
      <c r="O46875" s="50"/>
      <c r="P46875" s="50"/>
      <c r="Q46875" s="50" t="s">
        <v>368</v>
      </c>
      <c r="R46875" s="9" t="s">
        <v>368</v>
      </c>
      <c r="S46875" s="50" t="s">
        <v>368</v>
      </c>
      <c r="T46875" s="9" t="s">
        <v>368</v>
      </c>
      <c r="U46875" s="9" t="s">
        <v>368</v>
      </c>
    </row>
    <row r="46876">
      <c r="F46876" s="9"/>
      <c r="N46876" s="50"/>
      <c r="O46876" s="50"/>
      <c r="P46876" s="50"/>
      <c r="Q46876" s="50" t="s">
        <v>368</v>
      </c>
      <c r="R46876" s="9" t="s">
        <v>368</v>
      </c>
      <c r="S46876" s="50" t="s">
        <v>368</v>
      </c>
      <c r="T46876" s="9" t="s">
        <v>368</v>
      </c>
      <c r="U46876" s="9" t="s">
        <v>368</v>
      </c>
    </row>
    <row r="46877">
      <c r="F46877" s="9"/>
      <c r="N46877" s="50"/>
      <c r="O46877" s="50"/>
      <c r="P46877" s="50"/>
      <c r="Q46877" s="50" t="s">
        <v>368</v>
      </c>
      <c r="R46877" s="9" t="s">
        <v>368</v>
      </c>
      <c r="S46877" s="50" t="s">
        <v>368</v>
      </c>
      <c r="T46877" s="9" t="s">
        <v>368</v>
      </c>
      <c r="U46877" s="9" t="s">
        <v>368</v>
      </c>
    </row>
    <row r="46878">
      <c r="F46878" s="9"/>
      <c r="N46878" s="50"/>
      <c r="O46878" s="50"/>
      <c r="P46878" s="50"/>
      <c r="Q46878" s="50" t="s">
        <v>368</v>
      </c>
      <c r="R46878" s="9" t="s">
        <v>368</v>
      </c>
      <c r="S46878" s="50" t="s">
        <v>368</v>
      </c>
      <c r="T46878" s="9" t="s">
        <v>368</v>
      </c>
      <c r="U46878" s="9" t="s">
        <v>368</v>
      </c>
    </row>
    <row r="46879">
      <c r="F46879" s="9"/>
      <c r="N46879" s="50"/>
      <c r="O46879" s="50"/>
      <c r="P46879" s="50"/>
      <c r="Q46879" s="50" t="s">
        <v>368</v>
      </c>
      <c r="R46879" s="9" t="s">
        <v>368</v>
      </c>
      <c r="S46879" s="50" t="s">
        <v>368</v>
      </c>
      <c r="T46879" s="9" t="s">
        <v>368</v>
      </c>
      <c r="U46879" s="9" t="s">
        <v>368</v>
      </c>
    </row>
    <row r="46880">
      <c r="F46880" s="9"/>
      <c r="N46880" s="50"/>
      <c r="O46880" s="50"/>
      <c r="P46880" s="50"/>
      <c r="Q46880" s="50" t="s">
        <v>368</v>
      </c>
      <c r="R46880" s="9" t="s">
        <v>368</v>
      </c>
      <c r="S46880" s="50" t="s">
        <v>368</v>
      </c>
      <c r="T46880" s="9" t="s">
        <v>368</v>
      </c>
      <c r="U46880" s="9" t="s">
        <v>368</v>
      </c>
    </row>
    <row r="46881">
      <c r="F46881" s="9"/>
      <c r="N46881" s="50"/>
      <c r="O46881" s="50"/>
      <c r="P46881" s="50"/>
      <c r="Q46881" s="50" t="s">
        <v>368</v>
      </c>
      <c r="R46881" s="9" t="s">
        <v>368</v>
      </c>
      <c r="S46881" s="50" t="s">
        <v>368</v>
      </c>
      <c r="T46881" s="9" t="s">
        <v>368</v>
      </c>
      <c r="U46881" s="9" t="s">
        <v>368</v>
      </c>
    </row>
    <row r="46882">
      <c r="F46882" s="9"/>
      <c r="N46882" s="50"/>
      <c r="O46882" s="50"/>
      <c r="P46882" s="50"/>
      <c r="Q46882" s="50" t="s">
        <v>368</v>
      </c>
      <c r="R46882" s="9" t="s">
        <v>368</v>
      </c>
      <c r="S46882" s="50" t="s">
        <v>368</v>
      </c>
      <c r="T46882" s="9" t="s">
        <v>368</v>
      </c>
      <c r="U46882" s="9" t="s">
        <v>368</v>
      </c>
    </row>
    <row r="46883">
      <c r="F46883" s="9"/>
      <c r="N46883" s="50"/>
      <c r="O46883" s="50"/>
      <c r="P46883" s="50"/>
      <c r="Q46883" s="50" t="s">
        <v>368</v>
      </c>
      <c r="R46883" s="9" t="s">
        <v>368</v>
      </c>
      <c r="S46883" s="50" t="s">
        <v>368</v>
      </c>
      <c r="T46883" s="9" t="s">
        <v>368</v>
      </c>
      <c r="U46883" s="9" t="s">
        <v>368</v>
      </c>
    </row>
    <row r="46884">
      <c r="F46884" s="9"/>
      <c r="N46884" s="50"/>
      <c r="O46884" s="50"/>
      <c r="P46884" s="50"/>
      <c r="Q46884" s="50" t="s">
        <v>368</v>
      </c>
      <c r="R46884" s="9" t="s">
        <v>368</v>
      </c>
      <c r="S46884" s="50" t="s">
        <v>368</v>
      </c>
      <c r="T46884" s="9" t="s">
        <v>368</v>
      </c>
      <c r="U46884" s="9" t="s">
        <v>368</v>
      </c>
    </row>
    <row r="46885">
      <c r="F46885" s="9"/>
      <c r="N46885" s="50"/>
      <c r="O46885" s="50"/>
      <c r="P46885" s="50"/>
      <c r="Q46885" s="50" t="s">
        <v>368</v>
      </c>
      <c r="R46885" s="9" t="s">
        <v>368</v>
      </c>
      <c r="S46885" s="50" t="s">
        <v>368</v>
      </c>
      <c r="T46885" s="9" t="s">
        <v>368</v>
      </c>
      <c r="U46885" s="9" t="s">
        <v>368</v>
      </c>
    </row>
    <row r="46886">
      <c r="F46886" s="9"/>
      <c r="N46886" s="50"/>
      <c r="O46886" s="50"/>
      <c r="P46886" s="50"/>
      <c r="Q46886" s="50" t="s">
        <v>368</v>
      </c>
      <c r="R46886" s="9" t="s">
        <v>368</v>
      </c>
      <c r="S46886" s="50" t="s">
        <v>368</v>
      </c>
      <c r="T46886" s="9" t="s">
        <v>368</v>
      </c>
      <c r="U46886" s="9" t="s">
        <v>368</v>
      </c>
    </row>
    <row r="46887">
      <c r="F46887" s="9"/>
      <c r="N46887" s="50"/>
      <c r="O46887" s="50"/>
      <c r="P46887" s="50"/>
      <c r="Q46887" s="50" t="s">
        <v>368</v>
      </c>
      <c r="R46887" s="9" t="s">
        <v>368</v>
      </c>
      <c r="S46887" s="50" t="s">
        <v>368</v>
      </c>
      <c r="T46887" s="9" t="s">
        <v>368</v>
      </c>
      <c r="U46887" s="9" t="s">
        <v>368</v>
      </c>
    </row>
    <row r="46888">
      <c r="F46888" s="9"/>
      <c r="N46888" s="50"/>
      <c r="O46888" s="50"/>
      <c r="P46888" s="50"/>
      <c r="Q46888" s="50" t="s">
        <v>368</v>
      </c>
      <c r="R46888" s="9" t="s">
        <v>368</v>
      </c>
      <c r="S46888" s="50" t="s">
        <v>368</v>
      </c>
      <c r="T46888" s="9" t="s">
        <v>368</v>
      </c>
      <c r="U46888" s="9" t="s">
        <v>368</v>
      </c>
    </row>
    <row r="46889">
      <c r="F46889" s="9"/>
      <c r="N46889" s="50"/>
      <c r="O46889" s="50"/>
      <c r="P46889" s="50"/>
      <c r="Q46889" s="50" t="s">
        <v>368</v>
      </c>
      <c r="R46889" s="9" t="s">
        <v>368</v>
      </c>
      <c r="S46889" s="50" t="s">
        <v>368</v>
      </c>
      <c r="T46889" s="9" t="s">
        <v>368</v>
      </c>
      <c r="U46889" s="9" t="s">
        <v>368</v>
      </c>
    </row>
    <row r="46890">
      <c r="F46890" s="9"/>
      <c r="N46890" s="50"/>
      <c r="O46890" s="50"/>
      <c r="P46890" s="50"/>
      <c r="Q46890" s="50" t="s">
        <v>368</v>
      </c>
      <c r="R46890" s="9" t="s">
        <v>368</v>
      </c>
      <c r="S46890" s="50" t="s">
        <v>368</v>
      </c>
      <c r="T46890" s="9" t="s">
        <v>368</v>
      </c>
      <c r="U46890" s="9" t="s">
        <v>368</v>
      </c>
    </row>
    <row r="46891">
      <c r="F46891" s="9"/>
      <c r="N46891" s="50"/>
      <c r="O46891" s="50"/>
      <c r="P46891" s="50"/>
      <c r="Q46891" s="50" t="s">
        <v>368</v>
      </c>
      <c r="R46891" s="9" t="s">
        <v>368</v>
      </c>
      <c r="S46891" s="50" t="s">
        <v>368</v>
      </c>
      <c r="T46891" s="9" t="s">
        <v>368</v>
      </c>
      <c r="U46891" s="9" t="s">
        <v>368</v>
      </c>
    </row>
    <row r="46892">
      <c r="F46892" s="9"/>
      <c r="N46892" s="50"/>
      <c r="O46892" s="50"/>
      <c r="P46892" s="50"/>
      <c r="Q46892" s="50" t="s">
        <v>368</v>
      </c>
      <c r="R46892" s="9" t="s">
        <v>368</v>
      </c>
      <c r="S46892" s="50" t="s">
        <v>368</v>
      </c>
      <c r="T46892" s="9" t="s">
        <v>368</v>
      </c>
      <c r="U46892" s="9" t="s">
        <v>368</v>
      </c>
    </row>
    <row r="46893">
      <c r="F46893" s="9"/>
      <c r="N46893" s="50"/>
      <c r="O46893" s="50"/>
      <c r="P46893" s="50"/>
      <c r="Q46893" s="50" t="s">
        <v>368</v>
      </c>
      <c r="R46893" s="9" t="s">
        <v>368</v>
      </c>
      <c r="S46893" s="50" t="s">
        <v>368</v>
      </c>
      <c r="T46893" s="9" t="s">
        <v>368</v>
      </c>
      <c r="U46893" s="9" t="s">
        <v>368</v>
      </c>
    </row>
    <row r="46894">
      <c r="F46894" s="9"/>
      <c r="N46894" s="50"/>
      <c r="O46894" s="50"/>
      <c r="P46894" s="50"/>
      <c r="Q46894" s="50" t="s">
        <v>368</v>
      </c>
      <c r="R46894" s="9" t="s">
        <v>368</v>
      </c>
      <c r="S46894" s="50" t="s">
        <v>368</v>
      </c>
      <c r="T46894" s="9" t="s">
        <v>368</v>
      </c>
      <c r="U46894" s="9" t="s">
        <v>368</v>
      </c>
    </row>
    <row r="46895">
      <c r="F46895" s="9"/>
      <c r="N46895" s="50"/>
      <c r="O46895" s="50"/>
      <c r="P46895" s="50"/>
      <c r="Q46895" s="50" t="s">
        <v>368</v>
      </c>
      <c r="R46895" s="9" t="s">
        <v>368</v>
      </c>
      <c r="S46895" s="50" t="s">
        <v>368</v>
      </c>
      <c r="T46895" s="9" t="s">
        <v>368</v>
      </c>
      <c r="U46895" s="9" t="s">
        <v>368</v>
      </c>
    </row>
    <row r="46896">
      <c r="F46896" s="9"/>
      <c r="N46896" s="50"/>
      <c r="O46896" s="50"/>
      <c r="P46896" s="50"/>
      <c r="Q46896" s="50" t="s">
        <v>368</v>
      </c>
      <c r="R46896" s="9" t="s">
        <v>368</v>
      </c>
      <c r="S46896" s="50" t="s">
        <v>368</v>
      </c>
      <c r="T46896" s="9" t="s">
        <v>368</v>
      </c>
      <c r="U46896" s="9" t="s">
        <v>368</v>
      </c>
    </row>
    <row r="46897">
      <c r="F46897" s="9"/>
      <c r="N46897" s="50"/>
      <c r="O46897" s="50"/>
      <c r="P46897" s="50"/>
      <c r="Q46897" s="50" t="s">
        <v>368</v>
      </c>
      <c r="R46897" s="9" t="s">
        <v>368</v>
      </c>
      <c r="S46897" s="50" t="s">
        <v>368</v>
      </c>
      <c r="T46897" s="9" t="s">
        <v>368</v>
      </c>
      <c r="U46897" s="9" t="s">
        <v>368</v>
      </c>
    </row>
    <row r="46898">
      <c r="F46898" s="9"/>
      <c r="N46898" s="50"/>
      <c r="O46898" s="50"/>
      <c r="P46898" s="50"/>
      <c r="Q46898" s="50" t="s">
        <v>368</v>
      </c>
      <c r="R46898" s="9" t="s">
        <v>368</v>
      </c>
      <c r="S46898" s="50" t="s">
        <v>368</v>
      </c>
      <c r="T46898" s="9" t="s">
        <v>368</v>
      </c>
      <c r="U46898" s="9" t="s">
        <v>368</v>
      </c>
    </row>
    <row r="46899">
      <c r="F46899" s="9"/>
      <c r="N46899" s="50"/>
      <c r="O46899" s="50"/>
      <c r="P46899" s="50"/>
      <c r="Q46899" s="50" t="s">
        <v>368</v>
      </c>
      <c r="R46899" s="9" t="s">
        <v>368</v>
      </c>
      <c r="S46899" s="50" t="s">
        <v>368</v>
      </c>
      <c r="T46899" s="9" t="s">
        <v>368</v>
      </c>
      <c r="U46899" s="9" t="s">
        <v>368</v>
      </c>
    </row>
    <row r="46900">
      <c r="F46900" s="9"/>
      <c r="N46900" s="50"/>
      <c r="O46900" s="50"/>
      <c r="P46900" s="50"/>
      <c r="Q46900" s="50" t="s">
        <v>368</v>
      </c>
      <c r="R46900" s="9" t="s">
        <v>368</v>
      </c>
      <c r="S46900" s="50" t="s">
        <v>368</v>
      </c>
      <c r="T46900" s="9" t="s">
        <v>368</v>
      </c>
      <c r="U46900" s="9" t="s">
        <v>368</v>
      </c>
    </row>
    <row r="46901">
      <c r="F46901" s="9"/>
      <c r="N46901" s="50"/>
      <c r="O46901" s="50"/>
      <c r="P46901" s="50"/>
      <c r="Q46901" s="50" t="s">
        <v>368</v>
      </c>
      <c r="R46901" s="9" t="s">
        <v>368</v>
      </c>
      <c r="S46901" s="50" t="s">
        <v>368</v>
      </c>
      <c r="T46901" s="9" t="s">
        <v>368</v>
      </c>
      <c r="U46901" s="9" t="s">
        <v>368</v>
      </c>
    </row>
    <row r="46902">
      <c r="F46902" s="9"/>
      <c r="N46902" s="50"/>
      <c r="O46902" s="50"/>
      <c r="P46902" s="50"/>
      <c r="Q46902" s="50" t="s">
        <v>368</v>
      </c>
      <c r="R46902" s="9" t="s">
        <v>368</v>
      </c>
      <c r="S46902" s="50" t="s">
        <v>368</v>
      </c>
      <c r="T46902" s="9" t="s">
        <v>368</v>
      </c>
      <c r="U46902" s="9" t="s">
        <v>368</v>
      </c>
    </row>
    <row r="46903">
      <c r="F46903" s="9"/>
      <c r="N46903" s="50"/>
      <c r="O46903" s="50"/>
      <c r="P46903" s="50"/>
      <c r="Q46903" s="50" t="s">
        <v>368</v>
      </c>
      <c r="R46903" s="9" t="s">
        <v>368</v>
      </c>
      <c r="S46903" s="50" t="s">
        <v>368</v>
      </c>
      <c r="T46903" s="9" t="s">
        <v>368</v>
      </c>
      <c r="U46903" s="9" t="s">
        <v>368</v>
      </c>
    </row>
    <row r="46904">
      <c r="F46904" s="9"/>
      <c r="N46904" s="50"/>
      <c r="O46904" s="50"/>
      <c r="P46904" s="50"/>
      <c r="Q46904" s="50" t="s">
        <v>368</v>
      </c>
      <c r="R46904" s="9" t="s">
        <v>368</v>
      </c>
      <c r="S46904" s="50" t="s">
        <v>368</v>
      </c>
      <c r="T46904" s="9" t="s">
        <v>368</v>
      </c>
      <c r="U46904" s="9" t="s">
        <v>368</v>
      </c>
    </row>
    <row r="46905">
      <c r="F46905" s="9"/>
      <c r="N46905" s="50"/>
      <c r="O46905" s="50"/>
      <c r="P46905" s="50"/>
      <c r="Q46905" s="50" t="s">
        <v>368</v>
      </c>
      <c r="R46905" s="9" t="s">
        <v>368</v>
      </c>
      <c r="S46905" s="50" t="s">
        <v>368</v>
      </c>
      <c r="T46905" s="9" t="s">
        <v>368</v>
      </c>
      <c r="U46905" s="9" t="s">
        <v>368</v>
      </c>
    </row>
    <row r="46906">
      <c r="F46906" s="9"/>
      <c r="N46906" s="50"/>
      <c r="O46906" s="50"/>
      <c r="P46906" s="50"/>
      <c r="Q46906" s="50" t="s">
        <v>368</v>
      </c>
      <c r="R46906" s="9" t="s">
        <v>368</v>
      </c>
      <c r="S46906" s="50" t="s">
        <v>368</v>
      </c>
      <c r="T46906" s="9" t="s">
        <v>368</v>
      </c>
      <c r="U46906" s="9" t="s">
        <v>368</v>
      </c>
    </row>
    <row r="46907">
      <c r="F46907" s="9"/>
      <c r="N46907" s="50"/>
      <c r="O46907" s="50"/>
      <c r="P46907" s="50"/>
      <c r="Q46907" s="50" t="s">
        <v>368</v>
      </c>
      <c r="R46907" s="9" t="s">
        <v>368</v>
      </c>
      <c r="S46907" s="50" t="s">
        <v>368</v>
      </c>
      <c r="T46907" s="9" t="s">
        <v>368</v>
      </c>
      <c r="U46907" s="9" t="s">
        <v>368</v>
      </c>
    </row>
    <row r="46908">
      <c r="F46908" s="9"/>
      <c r="N46908" s="50"/>
      <c r="O46908" s="50"/>
      <c r="P46908" s="50"/>
      <c r="Q46908" s="50" t="s">
        <v>368</v>
      </c>
      <c r="R46908" s="9" t="s">
        <v>368</v>
      </c>
      <c r="S46908" s="50" t="s">
        <v>368</v>
      </c>
      <c r="T46908" s="9" t="s">
        <v>368</v>
      </c>
      <c r="U46908" s="9" t="s">
        <v>368</v>
      </c>
    </row>
    <row r="46909">
      <c r="F46909" s="9"/>
      <c r="N46909" s="50"/>
      <c r="O46909" s="50"/>
      <c r="P46909" s="50"/>
      <c r="Q46909" s="50" t="s">
        <v>368</v>
      </c>
      <c r="R46909" s="9" t="s">
        <v>368</v>
      </c>
      <c r="S46909" s="50" t="s">
        <v>368</v>
      </c>
      <c r="T46909" s="9" t="s">
        <v>368</v>
      </c>
      <c r="U46909" s="9" t="s">
        <v>368</v>
      </c>
    </row>
    <row r="46910">
      <c r="F46910" s="9"/>
      <c r="N46910" s="50"/>
      <c r="O46910" s="50"/>
      <c r="P46910" s="50"/>
      <c r="Q46910" s="50" t="s">
        <v>368</v>
      </c>
      <c r="R46910" s="9" t="s">
        <v>368</v>
      </c>
      <c r="S46910" s="50" t="s">
        <v>368</v>
      </c>
      <c r="T46910" s="9" t="s">
        <v>368</v>
      </c>
      <c r="U46910" s="9" t="s">
        <v>368</v>
      </c>
    </row>
    <row r="46911">
      <c r="F46911" s="9"/>
      <c r="N46911" s="50"/>
      <c r="O46911" s="50"/>
      <c r="P46911" s="50"/>
      <c r="Q46911" s="50" t="s">
        <v>368</v>
      </c>
      <c r="R46911" s="9" t="s">
        <v>368</v>
      </c>
      <c r="S46911" s="50" t="s">
        <v>368</v>
      </c>
      <c r="T46911" s="9" t="s">
        <v>368</v>
      </c>
      <c r="U46911" s="9" t="s">
        <v>368</v>
      </c>
    </row>
    <row r="46912">
      <c r="F46912" s="9"/>
      <c r="N46912" s="50"/>
      <c r="O46912" s="50"/>
      <c r="P46912" s="50"/>
      <c r="Q46912" s="50" t="s">
        <v>368</v>
      </c>
      <c r="R46912" s="9" t="s">
        <v>368</v>
      </c>
      <c r="S46912" s="50" t="s">
        <v>368</v>
      </c>
      <c r="T46912" s="9" t="s">
        <v>368</v>
      </c>
      <c r="U46912" s="9" t="s">
        <v>368</v>
      </c>
    </row>
    <row r="46913">
      <c r="F46913" s="9"/>
      <c r="N46913" s="50"/>
      <c r="O46913" s="50"/>
      <c r="P46913" s="50"/>
      <c r="Q46913" s="50" t="s">
        <v>368</v>
      </c>
      <c r="R46913" s="9" t="s">
        <v>368</v>
      </c>
      <c r="S46913" s="50" t="s">
        <v>368</v>
      </c>
      <c r="T46913" s="9" t="s">
        <v>368</v>
      </c>
      <c r="U46913" s="9" t="s">
        <v>368</v>
      </c>
    </row>
    <row r="46914">
      <c r="F46914" s="9"/>
      <c r="N46914" s="50"/>
      <c r="O46914" s="50"/>
      <c r="P46914" s="50"/>
      <c r="Q46914" s="50" t="s">
        <v>368</v>
      </c>
      <c r="R46914" s="9" t="s">
        <v>368</v>
      </c>
      <c r="S46914" s="50" t="s">
        <v>368</v>
      </c>
      <c r="T46914" s="9" t="s">
        <v>368</v>
      </c>
      <c r="U46914" s="9" t="s">
        <v>368</v>
      </c>
    </row>
    <row r="46915">
      <c r="F46915" s="9"/>
      <c r="N46915" s="50"/>
      <c r="O46915" s="50"/>
      <c r="P46915" s="50"/>
      <c r="Q46915" s="50" t="s">
        <v>368</v>
      </c>
      <c r="R46915" s="9" t="s">
        <v>368</v>
      </c>
      <c r="S46915" s="50" t="s">
        <v>368</v>
      </c>
      <c r="T46915" s="9" t="s">
        <v>368</v>
      </c>
      <c r="U46915" s="9" t="s">
        <v>368</v>
      </c>
    </row>
    <row r="46916">
      <c r="F46916" s="9"/>
      <c r="N46916" s="50"/>
      <c r="O46916" s="50"/>
      <c r="P46916" s="50"/>
      <c r="Q46916" s="50" t="s">
        <v>368</v>
      </c>
      <c r="R46916" s="9" t="s">
        <v>368</v>
      </c>
      <c r="S46916" s="50" t="s">
        <v>368</v>
      </c>
      <c r="T46916" s="9" t="s">
        <v>368</v>
      </c>
      <c r="U46916" s="9" t="s">
        <v>368</v>
      </c>
    </row>
    <row r="46917">
      <c r="F46917" s="9"/>
      <c r="N46917" s="50"/>
      <c r="O46917" s="50"/>
      <c r="P46917" s="50"/>
      <c r="Q46917" s="50" t="s">
        <v>368</v>
      </c>
      <c r="R46917" s="9" t="s">
        <v>368</v>
      </c>
      <c r="S46917" s="50" t="s">
        <v>368</v>
      </c>
      <c r="T46917" s="9" t="s">
        <v>368</v>
      </c>
      <c r="U46917" s="9" t="s">
        <v>368</v>
      </c>
    </row>
    <row r="46918">
      <c r="F46918" s="9"/>
      <c r="N46918" s="50"/>
      <c r="O46918" s="50"/>
      <c r="P46918" s="50"/>
      <c r="Q46918" s="50" t="s">
        <v>368</v>
      </c>
      <c r="R46918" s="9" t="s">
        <v>368</v>
      </c>
      <c r="S46918" s="50" t="s">
        <v>368</v>
      </c>
      <c r="T46918" s="9" t="s">
        <v>368</v>
      </c>
      <c r="U46918" s="9" t="s">
        <v>368</v>
      </c>
    </row>
    <row r="46919">
      <c r="F46919" s="9"/>
      <c r="N46919" s="50"/>
      <c r="O46919" s="50"/>
      <c r="P46919" s="50"/>
      <c r="Q46919" s="50" t="s">
        <v>368</v>
      </c>
      <c r="R46919" s="9" t="s">
        <v>368</v>
      </c>
      <c r="S46919" s="50" t="s">
        <v>368</v>
      </c>
      <c r="T46919" s="9" t="s">
        <v>368</v>
      </c>
      <c r="U46919" s="9" t="s">
        <v>368</v>
      </c>
    </row>
    <row r="46920">
      <c r="F46920" s="9"/>
      <c r="N46920" s="50"/>
      <c r="O46920" s="50"/>
      <c r="P46920" s="50"/>
      <c r="Q46920" s="50" t="s">
        <v>368</v>
      </c>
      <c r="R46920" s="9" t="s">
        <v>368</v>
      </c>
      <c r="S46920" s="50" t="s">
        <v>368</v>
      </c>
      <c r="T46920" s="9" t="s">
        <v>368</v>
      </c>
      <c r="U46920" s="9" t="s">
        <v>368</v>
      </c>
    </row>
    <row r="46921">
      <c r="F46921" s="9"/>
      <c r="N46921" s="50"/>
      <c r="O46921" s="50"/>
      <c r="P46921" s="50"/>
      <c r="Q46921" s="50" t="s">
        <v>368</v>
      </c>
      <c r="R46921" s="9" t="s">
        <v>368</v>
      </c>
      <c r="S46921" s="50" t="s">
        <v>368</v>
      </c>
      <c r="T46921" s="9" t="s">
        <v>368</v>
      </c>
      <c r="U46921" s="9" t="s">
        <v>368</v>
      </c>
    </row>
    <row r="46922">
      <c r="F46922" s="9"/>
      <c r="N46922" s="50"/>
      <c r="O46922" s="50"/>
      <c r="P46922" s="50"/>
      <c r="Q46922" s="50" t="s">
        <v>368</v>
      </c>
      <c r="R46922" s="9" t="s">
        <v>368</v>
      </c>
      <c r="S46922" s="50" t="s">
        <v>368</v>
      </c>
      <c r="T46922" s="9" t="s">
        <v>368</v>
      </c>
      <c r="U46922" s="9" t="s">
        <v>368</v>
      </c>
    </row>
    <row r="46923">
      <c r="F46923" s="9"/>
      <c r="N46923" s="50"/>
      <c r="O46923" s="50"/>
      <c r="P46923" s="50"/>
      <c r="Q46923" s="50" t="s">
        <v>368</v>
      </c>
      <c r="R46923" s="9" t="s">
        <v>368</v>
      </c>
      <c r="S46923" s="50" t="s">
        <v>368</v>
      </c>
      <c r="T46923" s="9" t="s">
        <v>368</v>
      </c>
      <c r="U46923" s="9" t="s">
        <v>368</v>
      </c>
    </row>
    <row r="46924">
      <c r="F46924" s="9"/>
      <c r="N46924" s="50"/>
      <c r="O46924" s="50"/>
      <c r="P46924" s="50"/>
      <c r="Q46924" s="50" t="s">
        <v>368</v>
      </c>
      <c r="R46924" s="9" t="s">
        <v>368</v>
      </c>
      <c r="S46924" s="50" t="s">
        <v>368</v>
      </c>
      <c r="T46924" s="9" t="s">
        <v>368</v>
      </c>
      <c r="U46924" s="9" t="s">
        <v>368</v>
      </c>
    </row>
    <row r="46925">
      <c r="F46925" s="9"/>
      <c r="N46925" s="50"/>
      <c r="O46925" s="50"/>
      <c r="P46925" s="50"/>
      <c r="Q46925" s="50" t="s">
        <v>368</v>
      </c>
      <c r="R46925" s="9" t="s">
        <v>368</v>
      </c>
      <c r="S46925" s="50" t="s">
        <v>368</v>
      </c>
      <c r="T46925" s="9" t="s">
        <v>368</v>
      </c>
      <c r="U46925" s="9" t="s">
        <v>368</v>
      </c>
    </row>
    <row r="46926">
      <c r="F46926" s="9"/>
      <c r="N46926" s="50"/>
      <c r="O46926" s="50"/>
      <c r="P46926" s="50"/>
      <c r="Q46926" s="50" t="s">
        <v>368</v>
      </c>
      <c r="R46926" s="9" t="s">
        <v>368</v>
      </c>
      <c r="S46926" s="50" t="s">
        <v>368</v>
      </c>
      <c r="T46926" s="9" t="s">
        <v>368</v>
      </c>
      <c r="U46926" s="9" t="s">
        <v>368</v>
      </c>
    </row>
    <row r="46927">
      <c r="F46927" s="9"/>
      <c r="N46927" s="50"/>
      <c r="O46927" s="50"/>
      <c r="P46927" s="50"/>
      <c r="Q46927" s="50" t="s">
        <v>368</v>
      </c>
      <c r="R46927" s="9" t="s">
        <v>368</v>
      </c>
      <c r="S46927" s="50" t="s">
        <v>368</v>
      </c>
      <c r="T46927" s="9" t="s">
        <v>368</v>
      </c>
      <c r="U46927" s="9" t="s">
        <v>368</v>
      </c>
    </row>
    <row r="46928">
      <c r="F46928" s="9"/>
      <c r="N46928" s="50"/>
      <c r="O46928" s="50"/>
      <c r="P46928" s="50"/>
      <c r="Q46928" s="50" t="s">
        <v>368</v>
      </c>
      <c r="R46928" s="9" t="s">
        <v>368</v>
      </c>
      <c r="S46928" s="50" t="s">
        <v>368</v>
      </c>
      <c r="T46928" s="9" t="s">
        <v>368</v>
      </c>
      <c r="U46928" s="9" t="s">
        <v>368</v>
      </c>
    </row>
    <row r="46929">
      <c r="F46929" s="9"/>
      <c r="N46929" s="50"/>
      <c r="O46929" s="50"/>
      <c r="P46929" s="50"/>
      <c r="Q46929" s="50" t="s">
        <v>368</v>
      </c>
      <c r="R46929" s="9" t="s">
        <v>368</v>
      </c>
      <c r="S46929" s="50" t="s">
        <v>368</v>
      </c>
      <c r="T46929" s="9" t="s">
        <v>368</v>
      </c>
      <c r="U46929" s="9" t="s">
        <v>368</v>
      </c>
    </row>
    <row r="46930">
      <c r="F46930" s="9"/>
      <c r="N46930" s="50"/>
      <c r="O46930" s="50"/>
      <c r="P46930" s="50"/>
      <c r="Q46930" s="50" t="s">
        <v>368</v>
      </c>
      <c r="R46930" s="9" t="s">
        <v>368</v>
      </c>
      <c r="S46930" s="50" t="s">
        <v>368</v>
      </c>
      <c r="T46930" s="9" t="s">
        <v>368</v>
      </c>
      <c r="U46930" s="9" t="s">
        <v>368</v>
      </c>
    </row>
    <row r="46931">
      <c r="F46931" s="9"/>
      <c r="N46931" s="50"/>
      <c r="O46931" s="50"/>
      <c r="P46931" s="50"/>
      <c r="Q46931" s="50" t="s">
        <v>368</v>
      </c>
      <c r="R46931" s="9" t="s">
        <v>368</v>
      </c>
      <c r="S46931" s="50" t="s">
        <v>368</v>
      </c>
      <c r="T46931" s="9" t="s">
        <v>368</v>
      </c>
      <c r="U46931" s="9" t="s">
        <v>368</v>
      </c>
    </row>
    <row r="46932">
      <c r="F46932" s="9"/>
      <c r="N46932" s="50"/>
      <c r="O46932" s="50"/>
      <c r="P46932" s="50"/>
      <c r="Q46932" s="50" t="s">
        <v>368</v>
      </c>
      <c r="R46932" s="9" t="s">
        <v>368</v>
      </c>
      <c r="S46932" s="50" t="s">
        <v>368</v>
      </c>
      <c r="T46932" s="9" t="s">
        <v>368</v>
      </c>
      <c r="U46932" s="9" t="s">
        <v>368</v>
      </c>
    </row>
    <row r="46933">
      <c r="F46933" s="9"/>
      <c r="N46933" s="50"/>
      <c r="O46933" s="50"/>
      <c r="P46933" s="50"/>
      <c r="Q46933" s="50" t="s">
        <v>368</v>
      </c>
      <c r="R46933" s="9" t="s">
        <v>368</v>
      </c>
      <c r="S46933" s="50" t="s">
        <v>368</v>
      </c>
      <c r="T46933" s="9" t="s">
        <v>368</v>
      </c>
      <c r="U46933" s="9" t="s">
        <v>368</v>
      </c>
    </row>
    <row r="46934">
      <c r="F46934" s="9"/>
      <c r="N46934" s="50"/>
      <c r="O46934" s="50"/>
      <c r="P46934" s="50"/>
      <c r="Q46934" s="50" t="s">
        <v>368</v>
      </c>
      <c r="R46934" s="9" t="s">
        <v>368</v>
      </c>
      <c r="S46934" s="50" t="s">
        <v>368</v>
      </c>
      <c r="T46934" s="9" t="s">
        <v>368</v>
      </c>
      <c r="U46934" s="9" t="s">
        <v>368</v>
      </c>
    </row>
    <row r="46935">
      <c r="F46935" s="9"/>
      <c r="N46935" s="50"/>
      <c r="O46935" s="50"/>
      <c r="P46935" s="50"/>
      <c r="Q46935" s="50" t="s">
        <v>368</v>
      </c>
      <c r="R46935" s="9" t="s">
        <v>368</v>
      </c>
      <c r="S46935" s="50" t="s">
        <v>368</v>
      </c>
      <c r="T46935" s="9" t="s">
        <v>368</v>
      </c>
      <c r="U46935" s="9" t="s">
        <v>368</v>
      </c>
    </row>
    <row r="46936">
      <c r="F46936" s="9"/>
      <c r="N46936" s="50"/>
      <c r="O46936" s="50"/>
      <c r="P46936" s="50"/>
      <c r="Q46936" s="50" t="s">
        <v>368</v>
      </c>
      <c r="R46936" s="9" t="s">
        <v>368</v>
      </c>
      <c r="S46936" s="50" t="s">
        <v>368</v>
      </c>
      <c r="T46936" s="9" t="s">
        <v>368</v>
      </c>
      <c r="U46936" s="9" t="s">
        <v>368</v>
      </c>
    </row>
    <row r="46937">
      <c r="F46937" s="9"/>
      <c r="N46937" s="50"/>
      <c r="O46937" s="50"/>
      <c r="P46937" s="50"/>
      <c r="Q46937" s="50" t="s">
        <v>368</v>
      </c>
      <c r="R46937" s="9" t="s">
        <v>368</v>
      </c>
      <c r="S46937" s="50" t="s">
        <v>368</v>
      </c>
      <c r="T46937" s="9" t="s">
        <v>368</v>
      </c>
      <c r="U46937" s="9" t="s">
        <v>368</v>
      </c>
    </row>
    <row r="46938">
      <c r="F46938" s="9"/>
      <c r="N46938" s="50"/>
      <c r="O46938" s="50"/>
      <c r="P46938" s="50"/>
      <c r="Q46938" s="50" t="s">
        <v>368</v>
      </c>
      <c r="R46938" s="9" t="s">
        <v>368</v>
      </c>
      <c r="S46938" s="50" t="s">
        <v>368</v>
      </c>
      <c r="T46938" s="9" t="s">
        <v>368</v>
      </c>
      <c r="U46938" s="9" t="s">
        <v>368</v>
      </c>
    </row>
    <row r="46939">
      <c r="F46939" s="9"/>
      <c r="N46939" s="50"/>
      <c r="O46939" s="50"/>
      <c r="P46939" s="50"/>
      <c r="Q46939" s="50" t="s">
        <v>368</v>
      </c>
      <c r="R46939" s="9" t="s">
        <v>368</v>
      </c>
      <c r="S46939" s="50" t="s">
        <v>368</v>
      </c>
      <c r="T46939" s="9" t="s">
        <v>368</v>
      </c>
      <c r="U46939" s="9" t="s">
        <v>368</v>
      </c>
    </row>
    <row r="46940">
      <c r="F46940" s="9"/>
      <c r="N46940" s="50"/>
      <c r="O46940" s="50"/>
      <c r="P46940" s="50"/>
      <c r="Q46940" s="50" t="s">
        <v>368</v>
      </c>
      <c r="R46940" s="9" t="s">
        <v>368</v>
      </c>
      <c r="S46940" s="50" t="s">
        <v>368</v>
      </c>
      <c r="T46940" s="9" t="s">
        <v>368</v>
      </c>
      <c r="U46940" s="9" t="s">
        <v>368</v>
      </c>
    </row>
    <row r="46941">
      <c r="F46941" s="9"/>
      <c r="N46941" s="50"/>
      <c r="O46941" s="50"/>
      <c r="P46941" s="50"/>
      <c r="Q46941" s="50" t="s">
        <v>368</v>
      </c>
      <c r="R46941" s="9" t="s">
        <v>368</v>
      </c>
      <c r="S46941" s="50" t="s">
        <v>368</v>
      </c>
      <c r="T46941" s="9" t="s">
        <v>368</v>
      </c>
      <c r="U46941" s="9" t="s">
        <v>368</v>
      </c>
    </row>
    <row r="46942">
      <c r="F46942" s="9"/>
      <c r="N46942" s="50"/>
      <c r="O46942" s="50"/>
      <c r="P46942" s="50"/>
      <c r="Q46942" s="50" t="s">
        <v>368</v>
      </c>
      <c r="R46942" s="9" t="s">
        <v>368</v>
      </c>
      <c r="S46942" s="50" t="s">
        <v>368</v>
      </c>
      <c r="T46942" s="9" t="s">
        <v>368</v>
      </c>
      <c r="U46942" s="9" t="s">
        <v>368</v>
      </c>
    </row>
    <row r="46943">
      <c r="F46943" s="9"/>
      <c r="N46943" s="50"/>
      <c r="O46943" s="50"/>
      <c r="P46943" s="50"/>
      <c r="Q46943" s="50" t="s">
        <v>368</v>
      </c>
      <c r="R46943" s="9" t="s">
        <v>368</v>
      </c>
      <c r="S46943" s="50" t="s">
        <v>368</v>
      </c>
      <c r="T46943" s="9" t="s">
        <v>368</v>
      </c>
      <c r="U46943" s="9" t="s">
        <v>368</v>
      </c>
    </row>
    <row r="46944">
      <c r="F46944" s="9"/>
      <c r="N46944" s="50"/>
      <c r="O46944" s="50"/>
      <c r="P46944" s="50"/>
      <c r="Q46944" s="50" t="s">
        <v>368</v>
      </c>
      <c r="R46944" s="9" t="s">
        <v>368</v>
      </c>
      <c r="S46944" s="50" t="s">
        <v>368</v>
      </c>
      <c r="T46944" s="9" t="s">
        <v>368</v>
      </c>
      <c r="U46944" s="9" t="s">
        <v>368</v>
      </c>
    </row>
    <row r="46945">
      <c r="F46945" s="9"/>
      <c r="N46945" s="50"/>
      <c r="O46945" s="50"/>
      <c r="P46945" s="50"/>
      <c r="Q46945" s="50" t="s">
        <v>368</v>
      </c>
      <c r="R46945" s="9" t="s">
        <v>368</v>
      </c>
      <c r="S46945" s="50" t="s">
        <v>368</v>
      </c>
      <c r="T46945" s="9" t="s">
        <v>368</v>
      </c>
      <c r="U46945" s="9" t="s">
        <v>368</v>
      </c>
    </row>
    <row r="46946">
      <c r="F46946" s="9"/>
      <c r="N46946" s="50"/>
      <c r="O46946" s="50"/>
      <c r="P46946" s="50"/>
      <c r="Q46946" s="50" t="s">
        <v>368</v>
      </c>
      <c r="R46946" s="9" t="s">
        <v>368</v>
      </c>
      <c r="S46946" s="50" t="s">
        <v>368</v>
      </c>
      <c r="T46946" s="9" t="s">
        <v>368</v>
      </c>
      <c r="U46946" s="9" t="s">
        <v>368</v>
      </c>
    </row>
    <row r="46947">
      <c r="F46947" s="9"/>
      <c r="N46947" s="50"/>
      <c r="O46947" s="50"/>
      <c r="P46947" s="50"/>
      <c r="Q46947" s="50" t="s">
        <v>368</v>
      </c>
      <c r="R46947" s="9" t="s">
        <v>368</v>
      </c>
      <c r="S46947" s="50" t="s">
        <v>368</v>
      </c>
      <c r="T46947" s="9" t="s">
        <v>368</v>
      </c>
      <c r="U46947" s="9" t="s">
        <v>368</v>
      </c>
    </row>
    <row r="46948">
      <c r="F46948" s="9"/>
      <c r="N46948" s="50"/>
      <c r="O46948" s="50"/>
      <c r="P46948" s="50"/>
      <c r="Q46948" s="50" t="s">
        <v>368</v>
      </c>
      <c r="R46948" s="9" t="s">
        <v>368</v>
      </c>
      <c r="S46948" s="50" t="s">
        <v>368</v>
      </c>
      <c r="T46948" s="9" t="s">
        <v>368</v>
      </c>
      <c r="U46948" s="9" t="s">
        <v>368</v>
      </c>
    </row>
    <row r="46949">
      <c r="F46949" s="9"/>
      <c r="N46949" s="50"/>
      <c r="O46949" s="50"/>
      <c r="P46949" s="50"/>
      <c r="Q46949" s="50" t="s">
        <v>368</v>
      </c>
      <c r="R46949" s="9" t="s">
        <v>368</v>
      </c>
      <c r="S46949" s="50" t="s">
        <v>368</v>
      </c>
      <c r="T46949" s="9" t="s">
        <v>368</v>
      </c>
      <c r="U46949" s="9" t="s">
        <v>368</v>
      </c>
    </row>
    <row r="46950">
      <c r="F46950" s="9"/>
      <c r="N46950" s="50"/>
      <c r="O46950" s="50"/>
      <c r="P46950" s="50"/>
      <c r="Q46950" s="50" t="s">
        <v>368</v>
      </c>
      <c r="R46950" s="9" t="s">
        <v>368</v>
      </c>
      <c r="S46950" s="50" t="s">
        <v>368</v>
      </c>
      <c r="T46950" s="9" t="s">
        <v>368</v>
      </c>
      <c r="U46950" s="9" t="s">
        <v>368</v>
      </c>
    </row>
    <row r="46951">
      <c r="F46951" s="9"/>
      <c r="N46951" s="50"/>
      <c r="O46951" s="50"/>
      <c r="P46951" s="50"/>
      <c r="Q46951" s="50" t="s">
        <v>368</v>
      </c>
      <c r="R46951" s="9" t="s">
        <v>368</v>
      </c>
      <c r="S46951" s="50" t="s">
        <v>368</v>
      </c>
      <c r="T46951" s="9" t="s">
        <v>368</v>
      </c>
      <c r="U46951" s="9" t="s">
        <v>368</v>
      </c>
    </row>
    <row r="46952">
      <c r="F46952" s="9"/>
      <c r="N46952" s="50"/>
      <c r="O46952" s="50"/>
      <c r="P46952" s="50"/>
      <c r="Q46952" s="50" t="s">
        <v>368</v>
      </c>
      <c r="R46952" s="9" t="s">
        <v>368</v>
      </c>
      <c r="S46952" s="50" t="s">
        <v>368</v>
      </c>
      <c r="T46952" s="9" t="s">
        <v>368</v>
      </c>
      <c r="U46952" s="9" t="s">
        <v>368</v>
      </c>
    </row>
    <row r="46953">
      <c r="F46953" s="9"/>
      <c r="N46953" s="50"/>
      <c r="O46953" s="50"/>
      <c r="P46953" s="50"/>
      <c r="Q46953" s="50" t="s">
        <v>368</v>
      </c>
      <c r="R46953" s="9" t="s">
        <v>368</v>
      </c>
      <c r="S46953" s="50" t="s">
        <v>368</v>
      </c>
      <c r="T46953" s="9" t="s">
        <v>368</v>
      </c>
      <c r="U46953" s="9" t="s">
        <v>368</v>
      </c>
    </row>
    <row r="46954">
      <c r="F46954" s="9"/>
      <c r="N46954" s="50"/>
      <c r="O46954" s="50"/>
      <c r="P46954" s="50"/>
      <c r="Q46954" s="50" t="s">
        <v>368</v>
      </c>
      <c r="R46954" s="9" t="s">
        <v>368</v>
      </c>
      <c r="S46954" s="50" t="s">
        <v>368</v>
      </c>
      <c r="T46954" s="9" t="s">
        <v>368</v>
      </c>
      <c r="U46954" s="9" t="s">
        <v>368</v>
      </c>
    </row>
    <row r="46955">
      <c r="F46955" s="9"/>
      <c r="N46955" s="50"/>
      <c r="O46955" s="50"/>
      <c r="P46955" s="50"/>
      <c r="Q46955" s="50" t="s">
        <v>368</v>
      </c>
      <c r="R46955" s="9" t="s">
        <v>368</v>
      </c>
      <c r="S46955" s="50" t="s">
        <v>368</v>
      </c>
      <c r="T46955" s="9" t="s">
        <v>368</v>
      </c>
      <c r="U46955" s="9" t="s">
        <v>368</v>
      </c>
    </row>
    <row r="46956">
      <c r="F46956" s="9"/>
      <c r="N46956" s="50"/>
      <c r="O46956" s="50"/>
      <c r="P46956" s="50"/>
      <c r="Q46956" s="50" t="s">
        <v>368</v>
      </c>
      <c r="R46956" s="9" t="s">
        <v>368</v>
      </c>
      <c r="S46956" s="50" t="s">
        <v>368</v>
      </c>
      <c r="T46956" s="9" t="s">
        <v>368</v>
      </c>
      <c r="U46956" s="9" t="s">
        <v>368</v>
      </c>
    </row>
    <row r="46957">
      <c r="F46957" s="9"/>
      <c r="N46957" s="50"/>
      <c r="O46957" s="50"/>
      <c r="P46957" s="50"/>
      <c r="Q46957" s="50" t="s">
        <v>368</v>
      </c>
      <c r="R46957" s="9" t="s">
        <v>368</v>
      </c>
      <c r="S46957" s="50" t="s">
        <v>368</v>
      </c>
      <c r="T46957" s="9" t="s">
        <v>368</v>
      </c>
      <c r="U46957" s="9" t="s">
        <v>368</v>
      </c>
    </row>
    <row r="46958">
      <c r="F46958" s="9"/>
      <c r="N46958" s="50"/>
      <c r="O46958" s="50"/>
      <c r="P46958" s="50"/>
      <c r="Q46958" s="50" t="s">
        <v>368</v>
      </c>
      <c r="R46958" s="9" t="s">
        <v>368</v>
      </c>
      <c r="S46958" s="50" t="s">
        <v>368</v>
      </c>
      <c r="T46958" s="9" t="s">
        <v>368</v>
      </c>
      <c r="U46958" s="9" t="s">
        <v>368</v>
      </c>
    </row>
    <row r="46959">
      <c r="F46959" s="9"/>
      <c r="N46959" s="50"/>
      <c r="O46959" s="50"/>
      <c r="P46959" s="50"/>
      <c r="Q46959" s="50" t="s">
        <v>368</v>
      </c>
      <c r="R46959" s="9" t="s">
        <v>368</v>
      </c>
      <c r="S46959" s="50" t="s">
        <v>368</v>
      </c>
      <c r="T46959" s="9" t="s">
        <v>368</v>
      </c>
      <c r="U46959" s="9" t="s">
        <v>368</v>
      </c>
    </row>
    <row r="46960">
      <c r="F46960" s="9"/>
      <c r="N46960" s="50"/>
      <c r="O46960" s="50"/>
      <c r="P46960" s="50"/>
      <c r="Q46960" s="50" t="s">
        <v>368</v>
      </c>
      <c r="R46960" s="9" t="s">
        <v>368</v>
      </c>
      <c r="S46960" s="50" t="s">
        <v>368</v>
      </c>
      <c r="T46960" s="9" t="s">
        <v>368</v>
      </c>
      <c r="U46960" s="9" t="s">
        <v>368</v>
      </c>
    </row>
    <row r="46961">
      <c r="F46961" s="9"/>
      <c r="N46961" s="50"/>
      <c r="O46961" s="50"/>
      <c r="P46961" s="50"/>
      <c r="Q46961" s="50" t="s">
        <v>368</v>
      </c>
      <c r="R46961" s="9" t="s">
        <v>368</v>
      </c>
      <c r="S46961" s="50" t="s">
        <v>368</v>
      </c>
      <c r="T46961" s="9" t="s">
        <v>368</v>
      </c>
      <c r="U46961" s="9" t="s">
        <v>368</v>
      </c>
    </row>
    <row r="46962">
      <c r="F46962" s="9"/>
      <c r="N46962" s="50"/>
      <c r="O46962" s="50"/>
      <c r="P46962" s="50"/>
      <c r="Q46962" s="50" t="s">
        <v>368</v>
      </c>
      <c r="R46962" s="9" t="s">
        <v>368</v>
      </c>
      <c r="S46962" s="50" t="s">
        <v>368</v>
      </c>
      <c r="T46962" s="9" t="s">
        <v>368</v>
      </c>
      <c r="U46962" s="9" t="s">
        <v>368</v>
      </c>
    </row>
    <row r="46963">
      <c r="F46963" s="9"/>
      <c r="N46963" s="50"/>
      <c r="O46963" s="50"/>
      <c r="P46963" s="50"/>
      <c r="Q46963" s="50" t="s">
        <v>368</v>
      </c>
      <c r="R46963" s="9" t="s">
        <v>368</v>
      </c>
      <c r="S46963" s="50" t="s">
        <v>368</v>
      </c>
      <c r="T46963" s="9" t="s">
        <v>368</v>
      </c>
      <c r="U46963" s="9" t="s">
        <v>368</v>
      </c>
    </row>
    <row r="46964">
      <c r="F46964" s="9"/>
      <c r="N46964" s="50"/>
      <c r="O46964" s="50"/>
      <c r="P46964" s="50"/>
      <c r="Q46964" s="50" t="s">
        <v>368</v>
      </c>
      <c r="R46964" s="9" t="s">
        <v>368</v>
      </c>
      <c r="S46964" s="50" t="s">
        <v>368</v>
      </c>
      <c r="T46964" s="9" t="s">
        <v>368</v>
      </c>
      <c r="U46964" s="9" t="s">
        <v>368</v>
      </c>
    </row>
    <row r="46965">
      <c r="F46965" s="9"/>
      <c r="N46965" s="50"/>
      <c r="O46965" s="50"/>
      <c r="P46965" s="50"/>
      <c r="Q46965" s="50" t="s">
        <v>368</v>
      </c>
      <c r="R46965" s="9" t="s">
        <v>368</v>
      </c>
      <c r="S46965" s="50" t="s">
        <v>368</v>
      </c>
      <c r="T46965" s="9" t="s">
        <v>368</v>
      </c>
      <c r="U46965" s="9" t="s">
        <v>368</v>
      </c>
    </row>
    <row r="46966">
      <c r="F46966" s="9"/>
      <c r="N46966" s="50"/>
      <c r="O46966" s="50"/>
      <c r="P46966" s="50"/>
      <c r="Q46966" s="50" t="s">
        <v>368</v>
      </c>
      <c r="R46966" s="9" t="s">
        <v>368</v>
      </c>
      <c r="S46966" s="50" t="s">
        <v>368</v>
      </c>
      <c r="T46966" s="9" t="s">
        <v>368</v>
      </c>
      <c r="U46966" s="9" t="s">
        <v>368</v>
      </c>
    </row>
    <row r="46967">
      <c r="F46967" s="9"/>
      <c r="N46967" s="50"/>
      <c r="O46967" s="50"/>
      <c r="P46967" s="50"/>
      <c r="Q46967" s="50" t="s">
        <v>368</v>
      </c>
      <c r="R46967" s="9" t="s">
        <v>368</v>
      </c>
      <c r="S46967" s="50" t="s">
        <v>368</v>
      </c>
      <c r="T46967" s="9" t="s">
        <v>368</v>
      </c>
      <c r="U46967" s="9" t="s">
        <v>368</v>
      </c>
    </row>
    <row r="46968">
      <c r="F46968" s="9"/>
      <c r="N46968" s="50"/>
      <c r="O46968" s="50"/>
      <c r="P46968" s="50"/>
      <c r="Q46968" s="50" t="s">
        <v>368</v>
      </c>
      <c r="R46968" s="9" t="s">
        <v>368</v>
      </c>
      <c r="S46968" s="50" t="s">
        <v>368</v>
      </c>
      <c r="T46968" s="9" t="s">
        <v>368</v>
      </c>
      <c r="U46968" s="9" t="s">
        <v>368</v>
      </c>
    </row>
    <row r="46969">
      <c r="F46969" s="9"/>
      <c r="N46969" s="50"/>
      <c r="O46969" s="50"/>
      <c r="P46969" s="50"/>
      <c r="Q46969" s="50" t="s">
        <v>368</v>
      </c>
      <c r="R46969" s="9" t="s">
        <v>368</v>
      </c>
      <c r="S46969" s="50" t="s">
        <v>368</v>
      </c>
      <c r="T46969" s="9" t="s">
        <v>368</v>
      </c>
      <c r="U46969" s="9" t="s">
        <v>368</v>
      </c>
    </row>
    <row r="46970">
      <c r="F46970" s="9"/>
      <c r="N46970" s="50"/>
      <c r="O46970" s="50"/>
      <c r="P46970" s="50"/>
      <c r="Q46970" s="50" t="s">
        <v>368</v>
      </c>
      <c r="R46970" s="9" t="s">
        <v>368</v>
      </c>
      <c r="S46970" s="50" t="s">
        <v>368</v>
      </c>
      <c r="T46970" s="9" t="s">
        <v>368</v>
      </c>
      <c r="U46970" s="9" t="s">
        <v>368</v>
      </c>
    </row>
    <row r="46971">
      <c r="F46971" s="9"/>
      <c r="N46971" s="50"/>
      <c r="O46971" s="50"/>
      <c r="P46971" s="50"/>
      <c r="Q46971" s="50" t="s">
        <v>368</v>
      </c>
      <c r="R46971" s="9" t="s">
        <v>368</v>
      </c>
      <c r="S46971" s="50" t="s">
        <v>368</v>
      </c>
      <c r="T46971" s="9" t="s">
        <v>368</v>
      </c>
      <c r="U46971" s="9" t="s">
        <v>368</v>
      </c>
    </row>
    <row r="46972">
      <c r="F46972" s="9"/>
      <c r="N46972" s="50"/>
      <c r="O46972" s="50"/>
      <c r="P46972" s="50"/>
      <c r="Q46972" s="50" t="s">
        <v>368</v>
      </c>
      <c r="R46972" s="9" t="s">
        <v>368</v>
      </c>
      <c r="S46972" s="50" t="s">
        <v>368</v>
      </c>
      <c r="T46972" s="9" t="s">
        <v>368</v>
      </c>
      <c r="U46972" s="9" t="s">
        <v>368</v>
      </c>
    </row>
    <row r="46973">
      <c r="F46973" s="9"/>
      <c r="N46973" s="50"/>
      <c r="O46973" s="50"/>
      <c r="P46973" s="50"/>
      <c r="Q46973" s="50" t="s">
        <v>368</v>
      </c>
      <c r="R46973" s="9" t="s">
        <v>368</v>
      </c>
      <c r="S46973" s="50" t="s">
        <v>368</v>
      </c>
      <c r="T46973" s="9" t="s">
        <v>368</v>
      </c>
      <c r="U46973" s="9" t="s">
        <v>368</v>
      </c>
    </row>
    <row r="46974">
      <c r="F46974" s="9"/>
      <c r="N46974" s="50"/>
      <c r="O46974" s="50"/>
      <c r="P46974" s="50"/>
      <c r="Q46974" s="50" t="s">
        <v>368</v>
      </c>
      <c r="R46974" s="9" t="s">
        <v>368</v>
      </c>
      <c r="S46974" s="50" t="s">
        <v>368</v>
      </c>
      <c r="T46974" s="9" t="s">
        <v>368</v>
      </c>
      <c r="U46974" s="9" t="s">
        <v>368</v>
      </c>
    </row>
    <row r="46975">
      <c r="F46975" s="9"/>
      <c r="N46975" s="50"/>
      <c r="O46975" s="50"/>
      <c r="P46975" s="50"/>
      <c r="Q46975" s="50" t="s">
        <v>368</v>
      </c>
      <c r="R46975" s="9" t="s">
        <v>368</v>
      </c>
      <c r="S46975" s="50" t="s">
        <v>368</v>
      </c>
      <c r="T46975" s="9" t="s">
        <v>368</v>
      </c>
      <c r="U46975" s="9" t="s">
        <v>368</v>
      </c>
    </row>
    <row r="46976">
      <c r="F46976" s="9"/>
      <c r="N46976" s="50"/>
      <c r="O46976" s="50"/>
      <c r="P46976" s="50"/>
      <c r="Q46976" s="50" t="s">
        <v>368</v>
      </c>
      <c r="R46976" s="9" t="s">
        <v>368</v>
      </c>
      <c r="S46976" s="50" t="s">
        <v>368</v>
      </c>
      <c r="T46976" s="9" t="s">
        <v>368</v>
      </c>
      <c r="U46976" s="9" t="s">
        <v>368</v>
      </c>
    </row>
    <row r="46977">
      <c r="F46977" s="9"/>
      <c r="N46977" s="50"/>
      <c r="O46977" s="50"/>
      <c r="P46977" s="50"/>
      <c r="Q46977" s="50" t="s">
        <v>368</v>
      </c>
      <c r="R46977" s="9" t="s">
        <v>368</v>
      </c>
      <c r="S46977" s="50" t="s">
        <v>368</v>
      </c>
      <c r="T46977" s="9" t="s">
        <v>368</v>
      </c>
      <c r="U46977" s="9" t="s">
        <v>368</v>
      </c>
    </row>
    <row r="46978">
      <c r="F46978" s="9"/>
      <c r="N46978" s="50"/>
      <c r="O46978" s="50"/>
      <c r="P46978" s="50"/>
      <c r="Q46978" s="50" t="s">
        <v>368</v>
      </c>
      <c r="R46978" s="9" t="s">
        <v>368</v>
      </c>
      <c r="S46978" s="50" t="s">
        <v>368</v>
      </c>
      <c r="T46978" s="9" t="s">
        <v>368</v>
      </c>
      <c r="U46978" s="9" t="s">
        <v>368</v>
      </c>
    </row>
    <row r="46979">
      <c r="F46979" s="9"/>
      <c r="N46979" s="50"/>
      <c r="O46979" s="50"/>
      <c r="P46979" s="50"/>
      <c r="Q46979" s="50" t="s">
        <v>368</v>
      </c>
      <c r="R46979" s="9" t="s">
        <v>368</v>
      </c>
      <c r="S46979" s="50" t="s">
        <v>368</v>
      </c>
      <c r="T46979" s="9" t="s">
        <v>368</v>
      </c>
      <c r="U46979" s="9" t="s">
        <v>368</v>
      </c>
    </row>
    <row r="46980">
      <c r="F46980" s="9"/>
      <c r="N46980" s="50"/>
      <c r="O46980" s="50"/>
      <c r="P46980" s="50"/>
      <c r="Q46980" s="50" t="s">
        <v>368</v>
      </c>
      <c r="R46980" s="9" t="s">
        <v>368</v>
      </c>
      <c r="S46980" s="50" t="s">
        <v>368</v>
      </c>
      <c r="T46980" s="9" t="s">
        <v>368</v>
      </c>
      <c r="U46980" s="9" t="s">
        <v>368</v>
      </c>
    </row>
    <row r="46981">
      <c r="F46981" s="9"/>
      <c r="N46981" s="50"/>
      <c r="O46981" s="50"/>
      <c r="P46981" s="50"/>
      <c r="Q46981" s="50" t="s">
        <v>368</v>
      </c>
      <c r="R46981" s="9" t="s">
        <v>368</v>
      </c>
      <c r="S46981" s="50" t="s">
        <v>368</v>
      </c>
      <c r="T46981" s="9" t="s">
        <v>368</v>
      </c>
      <c r="U46981" s="9" t="s">
        <v>368</v>
      </c>
    </row>
    <row r="46982">
      <c r="F46982" s="9"/>
      <c r="N46982" s="50"/>
      <c r="O46982" s="50"/>
      <c r="P46982" s="50"/>
      <c r="Q46982" s="50" t="s">
        <v>368</v>
      </c>
      <c r="R46982" s="9" t="s">
        <v>368</v>
      </c>
      <c r="S46982" s="50" t="s">
        <v>368</v>
      </c>
      <c r="T46982" s="9" t="s">
        <v>368</v>
      </c>
      <c r="U46982" s="9" t="s">
        <v>368</v>
      </c>
    </row>
    <row r="46983">
      <c r="F46983" s="9"/>
      <c r="N46983" s="50"/>
      <c r="O46983" s="50"/>
      <c r="P46983" s="50"/>
      <c r="Q46983" s="50" t="s">
        <v>368</v>
      </c>
      <c r="R46983" s="9" t="s">
        <v>368</v>
      </c>
      <c r="S46983" s="50" t="s">
        <v>368</v>
      </c>
      <c r="T46983" s="9" t="s">
        <v>368</v>
      </c>
      <c r="U46983" s="9" t="s">
        <v>368</v>
      </c>
    </row>
    <row r="46984">
      <c r="F46984" s="9"/>
      <c r="N46984" s="50"/>
      <c r="O46984" s="50"/>
      <c r="P46984" s="50"/>
      <c r="Q46984" s="50" t="s">
        <v>368</v>
      </c>
      <c r="R46984" s="9" t="s">
        <v>368</v>
      </c>
      <c r="S46984" s="50" t="s">
        <v>368</v>
      </c>
      <c r="T46984" s="9" t="s">
        <v>368</v>
      </c>
      <c r="U46984" s="9" t="s">
        <v>368</v>
      </c>
    </row>
    <row r="46985">
      <c r="F46985" s="9"/>
      <c r="N46985" s="50"/>
      <c r="O46985" s="50"/>
      <c r="P46985" s="50"/>
      <c r="Q46985" s="50" t="s">
        <v>368</v>
      </c>
      <c r="R46985" s="9" t="s">
        <v>368</v>
      </c>
      <c r="S46985" s="50" t="s">
        <v>368</v>
      </c>
      <c r="T46985" s="9" t="s">
        <v>368</v>
      </c>
      <c r="U46985" s="9" t="s">
        <v>368</v>
      </c>
    </row>
    <row r="46986">
      <c r="F46986" s="9"/>
      <c r="N46986" s="50"/>
      <c r="O46986" s="50"/>
      <c r="P46986" s="50"/>
      <c r="Q46986" s="50" t="s">
        <v>368</v>
      </c>
      <c r="R46986" s="9" t="s">
        <v>368</v>
      </c>
      <c r="S46986" s="50" t="s">
        <v>368</v>
      </c>
      <c r="T46986" s="9" t="s">
        <v>368</v>
      </c>
      <c r="U46986" s="9" t="s">
        <v>368</v>
      </c>
    </row>
    <row r="46987">
      <c r="F46987" s="9"/>
      <c r="N46987" s="50"/>
      <c r="O46987" s="50"/>
      <c r="P46987" s="50"/>
      <c r="Q46987" s="50" t="s">
        <v>368</v>
      </c>
      <c r="R46987" s="9" t="s">
        <v>368</v>
      </c>
      <c r="S46987" s="50" t="s">
        <v>368</v>
      </c>
      <c r="T46987" s="9" t="s">
        <v>368</v>
      </c>
      <c r="U46987" s="9" t="s">
        <v>368</v>
      </c>
    </row>
    <row r="46988">
      <c r="F46988" s="9"/>
      <c r="N46988" s="50"/>
      <c r="O46988" s="50"/>
      <c r="P46988" s="50"/>
      <c r="Q46988" s="50" t="s">
        <v>368</v>
      </c>
      <c r="R46988" s="9" t="s">
        <v>368</v>
      </c>
      <c r="S46988" s="50" t="s">
        <v>368</v>
      </c>
      <c r="T46988" s="9" t="s">
        <v>368</v>
      </c>
      <c r="U46988" s="9" t="s">
        <v>368</v>
      </c>
    </row>
    <row r="46989">
      <c r="F46989" s="9"/>
      <c r="N46989" s="50"/>
      <c r="O46989" s="50"/>
      <c r="P46989" s="50"/>
      <c r="Q46989" s="50" t="s">
        <v>368</v>
      </c>
      <c r="R46989" s="9" t="s">
        <v>368</v>
      </c>
      <c r="S46989" s="50" t="s">
        <v>368</v>
      </c>
      <c r="T46989" s="9" t="s">
        <v>368</v>
      </c>
      <c r="U46989" s="9" t="s">
        <v>368</v>
      </c>
    </row>
    <row r="46990">
      <c r="F46990" s="9"/>
      <c r="N46990" s="50"/>
      <c r="O46990" s="50"/>
      <c r="P46990" s="50"/>
      <c r="Q46990" s="50" t="s">
        <v>368</v>
      </c>
      <c r="R46990" s="9" t="s">
        <v>368</v>
      </c>
      <c r="S46990" s="50" t="s">
        <v>368</v>
      </c>
      <c r="T46990" s="9" t="s">
        <v>368</v>
      </c>
      <c r="U46990" s="9" t="s">
        <v>368</v>
      </c>
    </row>
    <row r="46991">
      <c r="F46991" s="9"/>
      <c r="N46991" s="50"/>
      <c r="O46991" s="50"/>
      <c r="P46991" s="50"/>
      <c r="Q46991" s="50" t="s">
        <v>368</v>
      </c>
      <c r="R46991" s="9" t="s">
        <v>368</v>
      </c>
      <c r="S46991" s="50" t="s">
        <v>368</v>
      </c>
      <c r="T46991" s="9" t="s">
        <v>368</v>
      </c>
      <c r="U46991" s="9" t="s">
        <v>368</v>
      </c>
    </row>
    <row r="46992">
      <c r="F46992" s="9"/>
      <c r="N46992" s="50"/>
      <c r="O46992" s="50"/>
      <c r="P46992" s="50"/>
      <c r="Q46992" s="50" t="s">
        <v>368</v>
      </c>
      <c r="R46992" s="9" t="s">
        <v>368</v>
      </c>
      <c r="S46992" s="50" t="s">
        <v>368</v>
      </c>
      <c r="T46992" s="9" t="s">
        <v>368</v>
      </c>
      <c r="U46992" s="9" t="s">
        <v>368</v>
      </c>
    </row>
    <row r="46993">
      <c r="F46993" s="9"/>
      <c r="N46993" s="50"/>
      <c r="O46993" s="50"/>
      <c r="P46993" s="50"/>
      <c r="Q46993" s="50" t="s">
        <v>368</v>
      </c>
      <c r="R46993" s="9" t="s">
        <v>368</v>
      </c>
      <c r="S46993" s="50" t="s">
        <v>368</v>
      </c>
      <c r="T46993" s="9" t="s">
        <v>368</v>
      </c>
      <c r="U46993" s="9" t="s">
        <v>368</v>
      </c>
    </row>
    <row r="46994">
      <c r="F46994" s="9"/>
      <c r="N46994" s="50"/>
      <c r="O46994" s="50"/>
      <c r="P46994" s="50"/>
      <c r="Q46994" s="50" t="s">
        <v>368</v>
      </c>
      <c r="R46994" s="9" t="s">
        <v>368</v>
      </c>
      <c r="S46994" s="50" t="s">
        <v>368</v>
      </c>
      <c r="T46994" s="9" t="s">
        <v>368</v>
      </c>
      <c r="U46994" s="9" t="s">
        <v>368</v>
      </c>
    </row>
    <row r="46995">
      <c r="F46995" s="9"/>
      <c r="N46995" s="50"/>
      <c r="O46995" s="50"/>
      <c r="P46995" s="50"/>
      <c r="Q46995" s="50" t="s">
        <v>368</v>
      </c>
      <c r="R46995" s="9" t="s">
        <v>368</v>
      </c>
      <c r="S46995" s="50" t="s">
        <v>368</v>
      </c>
      <c r="T46995" s="9" t="s">
        <v>368</v>
      </c>
      <c r="U46995" s="9" t="s">
        <v>368</v>
      </c>
    </row>
    <row r="46996">
      <c r="F46996" s="9"/>
      <c r="N46996" s="50"/>
      <c r="O46996" s="50"/>
      <c r="P46996" s="50"/>
      <c r="Q46996" s="50" t="s">
        <v>368</v>
      </c>
      <c r="R46996" s="9" t="s">
        <v>368</v>
      </c>
      <c r="S46996" s="50" t="s">
        <v>368</v>
      </c>
      <c r="T46996" s="9" t="s">
        <v>368</v>
      </c>
      <c r="U46996" s="9" t="s">
        <v>368</v>
      </c>
    </row>
    <row r="46997">
      <c r="F46997" s="9"/>
      <c r="N46997" s="50"/>
      <c r="O46997" s="50"/>
      <c r="P46997" s="50"/>
      <c r="Q46997" s="50" t="s">
        <v>368</v>
      </c>
      <c r="R46997" s="9" t="s">
        <v>368</v>
      </c>
      <c r="S46997" s="50" t="s">
        <v>368</v>
      </c>
      <c r="T46997" s="9" t="s">
        <v>368</v>
      </c>
      <c r="U46997" s="9" t="s">
        <v>368</v>
      </c>
    </row>
    <row r="46998">
      <c r="F46998" s="9"/>
      <c r="N46998" s="50"/>
      <c r="O46998" s="50"/>
      <c r="P46998" s="50"/>
      <c r="Q46998" s="50" t="s">
        <v>368</v>
      </c>
      <c r="R46998" s="9" t="s">
        <v>368</v>
      </c>
      <c r="S46998" s="50" t="s">
        <v>368</v>
      </c>
      <c r="T46998" s="9" t="s">
        <v>368</v>
      </c>
      <c r="U46998" s="9" t="s">
        <v>368</v>
      </c>
    </row>
    <row r="46999">
      <c r="F46999" s="9"/>
      <c r="N46999" s="50"/>
      <c r="O46999" s="50"/>
      <c r="P46999" s="50"/>
      <c r="Q46999" s="50" t="s">
        <v>368</v>
      </c>
      <c r="R46999" s="9" t="s">
        <v>368</v>
      </c>
      <c r="S46999" s="50" t="s">
        <v>368</v>
      </c>
      <c r="T46999" s="9" t="s">
        <v>368</v>
      </c>
      <c r="U46999" s="9" t="s">
        <v>368</v>
      </c>
    </row>
    <row r="47000">
      <c r="F47000" s="9"/>
      <c r="N47000" s="50"/>
      <c r="O47000" s="50"/>
      <c r="P47000" s="50"/>
      <c r="Q47000" s="50" t="s">
        <v>368</v>
      </c>
      <c r="R47000" s="9" t="s">
        <v>368</v>
      </c>
      <c r="S47000" s="50" t="s">
        <v>368</v>
      </c>
      <c r="T47000" s="9" t="s">
        <v>368</v>
      </c>
      <c r="U47000" s="9" t="s">
        <v>368</v>
      </c>
    </row>
    <row r="47001">
      <c r="F47001" s="9"/>
      <c r="N47001" s="50"/>
      <c r="O47001" s="50"/>
      <c r="P47001" s="50"/>
      <c r="Q47001" s="50" t="s">
        <v>368</v>
      </c>
      <c r="R47001" s="9" t="s">
        <v>368</v>
      </c>
      <c r="S47001" s="50" t="s">
        <v>368</v>
      </c>
      <c r="T47001" s="9" t="s">
        <v>368</v>
      </c>
      <c r="U47001" s="9" t="s">
        <v>368</v>
      </c>
    </row>
    <row r="47002">
      <c r="F47002" s="9"/>
      <c r="N47002" s="50"/>
      <c r="O47002" s="50"/>
      <c r="P47002" s="50"/>
      <c r="Q47002" s="50" t="s">
        <v>368</v>
      </c>
      <c r="R47002" s="9" t="s">
        <v>368</v>
      </c>
      <c r="S47002" s="50" t="s">
        <v>368</v>
      </c>
      <c r="T47002" s="9" t="s">
        <v>368</v>
      </c>
      <c r="U47002" s="9" t="s">
        <v>368</v>
      </c>
    </row>
    <row r="47003">
      <c r="F47003" s="9"/>
      <c r="N47003" s="50"/>
      <c r="O47003" s="50"/>
      <c r="P47003" s="50"/>
      <c r="Q47003" s="50" t="s">
        <v>368</v>
      </c>
      <c r="R47003" s="9" t="s">
        <v>368</v>
      </c>
      <c r="S47003" s="50" t="s">
        <v>368</v>
      </c>
      <c r="T47003" s="9" t="s">
        <v>368</v>
      </c>
      <c r="U47003" s="9" t="s">
        <v>368</v>
      </c>
    </row>
    <row r="47004">
      <c r="F47004" s="9"/>
      <c r="N47004" s="50"/>
      <c r="O47004" s="50"/>
      <c r="P47004" s="50"/>
      <c r="Q47004" s="50" t="s">
        <v>368</v>
      </c>
      <c r="R47004" s="9" t="s">
        <v>368</v>
      </c>
      <c r="S47004" s="50" t="s">
        <v>368</v>
      </c>
      <c r="T47004" s="9" t="s">
        <v>368</v>
      </c>
      <c r="U47004" s="9" t="s">
        <v>368</v>
      </c>
    </row>
    <row r="47005">
      <c r="F47005" s="9"/>
      <c r="N47005" s="50"/>
      <c r="O47005" s="50"/>
      <c r="P47005" s="50"/>
      <c r="Q47005" s="50" t="s">
        <v>368</v>
      </c>
      <c r="R47005" s="9" t="s">
        <v>368</v>
      </c>
      <c r="S47005" s="50" t="s">
        <v>368</v>
      </c>
      <c r="T47005" s="9" t="s">
        <v>368</v>
      </c>
      <c r="U47005" s="9" t="s">
        <v>368</v>
      </c>
    </row>
    <row r="47006">
      <c r="F47006" s="9"/>
      <c r="N47006" s="50"/>
      <c r="O47006" s="50"/>
      <c r="P47006" s="50"/>
      <c r="Q47006" s="50" t="s">
        <v>368</v>
      </c>
      <c r="R47006" s="9" t="s">
        <v>368</v>
      </c>
      <c r="S47006" s="50" t="s">
        <v>368</v>
      </c>
      <c r="T47006" s="9" t="s">
        <v>368</v>
      </c>
      <c r="U47006" s="9" t="s">
        <v>368</v>
      </c>
    </row>
    <row r="47007">
      <c r="F47007" s="9"/>
      <c r="N47007" s="50"/>
      <c r="O47007" s="50"/>
      <c r="P47007" s="50"/>
      <c r="Q47007" s="50" t="s">
        <v>368</v>
      </c>
      <c r="R47007" s="9" t="s">
        <v>368</v>
      </c>
      <c r="S47007" s="50" t="s">
        <v>368</v>
      </c>
      <c r="T47007" s="9" t="s">
        <v>368</v>
      </c>
      <c r="U47007" s="9" t="s">
        <v>368</v>
      </c>
    </row>
    <row r="47008">
      <c r="F47008" s="9"/>
      <c r="N47008" s="50"/>
      <c r="O47008" s="50"/>
      <c r="P47008" s="50"/>
      <c r="Q47008" s="50" t="s">
        <v>368</v>
      </c>
      <c r="R47008" s="9" t="s">
        <v>368</v>
      </c>
      <c r="S47008" s="50" t="s">
        <v>368</v>
      </c>
      <c r="T47008" s="9" t="s">
        <v>368</v>
      </c>
      <c r="U47008" s="9" t="s">
        <v>368</v>
      </c>
    </row>
    <row r="47009">
      <c r="F47009" s="9"/>
      <c r="N47009" s="50"/>
      <c r="O47009" s="50"/>
      <c r="P47009" s="50"/>
      <c r="Q47009" s="50" t="s">
        <v>368</v>
      </c>
      <c r="R47009" s="9" t="s">
        <v>368</v>
      </c>
      <c r="S47009" s="50" t="s">
        <v>368</v>
      </c>
      <c r="T47009" s="9" t="s">
        <v>368</v>
      </c>
      <c r="U47009" s="9" t="s">
        <v>368</v>
      </c>
    </row>
    <row r="47010">
      <c r="F47010" s="9"/>
      <c r="N47010" s="50"/>
      <c r="O47010" s="50"/>
      <c r="P47010" s="50"/>
      <c r="Q47010" s="50" t="s">
        <v>368</v>
      </c>
      <c r="R47010" s="9" t="s">
        <v>368</v>
      </c>
      <c r="S47010" s="50" t="s">
        <v>368</v>
      </c>
      <c r="T47010" s="9" t="s">
        <v>368</v>
      </c>
      <c r="U47010" s="9" t="s">
        <v>368</v>
      </c>
    </row>
    <row r="47011">
      <c r="F47011" s="9"/>
      <c r="N47011" s="50"/>
      <c r="O47011" s="50"/>
      <c r="P47011" s="50"/>
      <c r="Q47011" s="50" t="s">
        <v>368</v>
      </c>
      <c r="R47011" s="9" t="s">
        <v>368</v>
      </c>
      <c r="S47011" s="50" t="s">
        <v>368</v>
      </c>
      <c r="T47011" s="9" t="s">
        <v>368</v>
      </c>
      <c r="U47011" s="9" t="s">
        <v>368</v>
      </c>
    </row>
    <row r="47012">
      <c r="F47012" s="9"/>
      <c r="N47012" s="50"/>
      <c r="O47012" s="50"/>
      <c r="P47012" s="50"/>
      <c r="Q47012" s="50" t="s">
        <v>368</v>
      </c>
      <c r="R47012" s="9" t="s">
        <v>368</v>
      </c>
      <c r="S47012" s="50" t="s">
        <v>368</v>
      </c>
      <c r="T47012" s="9" t="s">
        <v>368</v>
      </c>
      <c r="U47012" s="9" t="s">
        <v>368</v>
      </c>
    </row>
    <row r="47013">
      <c r="F47013" s="9"/>
      <c r="N47013" s="50"/>
      <c r="O47013" s="50"/>
      <c r="P47013" s="50"/>
      <c r="Q47013" s="50" t="s">
        <v>368</v>
      </c>
      <c r="R47013" s="9" t="s">
        <v>368</v>
      </c>
      <c r="S47013" s="50" t="s">
        <v>368</v>
      </c>
      <c r="T47013" s="9" t="s">
        <v>368</v>
      </c>
      <c r="U47013" s="9" t="s">
        <v>368</v>
      </c>
    </row>
    <row r="47014">
      <c r="F47014" s="9"/>
      <c r="N47014" s="50"/>
      <c r="O47014" s="50"/>
      <c r="P47014" s="50"/>
      <c r="Q47014" s="50" t="s">
        <v>368</v>
      </c>
      <c r="R47014" s="9" t="s">
        <v>368</v>
      </c>
      <c r="S47014" s="50" t="s">
        <v>368</v>
      </c>
      <c r="T47014" s="9" t="s">
        <v>368</v>
      </c>
      <c r="U47014" s="9" t="s">
        <v>368</v>
      </c>
    </row>
    <row r="47015">
      <c r="F47015" s="9"/>
      <c r="N47015" s="50"/>
      <c r="O47015" s="50"/>
      <c r="P47015" s="50"/>
      <c r="Q47015" s="50" t="s">
        <v>368</v>
      </c>
      <c r="R47015" s="9" t="s">
        <v>368</v>
      </c>
      <c r="S47015" s="50" t="s">
        <v>368</v>
      </c>
      <c r="T47015" s="9" t="s">
        <v>368</v>
      </c>
      <c r="U47015" s="9" t="s">
        <v>368</v>
      </c>
    </row>
    <row r="47016">
      <c r="F47016" s="9"/>
      <c r="N47016" s="50"/>
      <c r="O47016" s="50"/>
      <c r="P47016" s="50"/>
      <c r="Q47016" s="50" t="s">
        <v>368</v>
      </c>
      <c r="R47016" s="9" t="s">
        <v>368</v>
      </c>
      <c r="S47016" s="50" t="s">
        <v>368</v>
      </c>
      <c r="T47016" s="9" t="s">
        <v>368</v>
      </c>
      <c r="U47016" s="9" t="s">
        <v>368</v>
      </c>
    </row>
    <row r="47017">
      <c r="F47017" s="9"/>
      <c r="N47017" s="50"/>
      <c r="O47017" s="50"/>
      <c r="P47017" s="50"/>
      <c r="Q47017" s="50" t="s">
        <v>368</v>
      </c>
      <c r="R47017" s="9" t="s">
        <v>368</v>
      </c>
      <c r="S47017" s="50" t="s">
        <v>368</v>
      </c>
      <c r="T47017" s="9" t="s">
        <v>368</v>
      </c>
      <c r="U47017" s="9" t="s">
        <v>368</v>
      </c>
    </row>
    <row r="47018">
      <c r="F47018" s="9"/>
      <c r="N47018" s="50"/>
      <c r="O47018" s="50"/>
      <c r="P47018" s="50"/>
      <c r="Q47018" s="50" t="s">
        <v>368</v>
      </c>
      <c r="R47018" s="9" t="s">
        <v>368</v>
      </c>
      <c r="S47018" s="50" t="s">
        <v>368</v>
      </c>
      <c r="T47018" s="9" t="s">
        <v>368</v>
      </c>
      <c r="U47018" s="9" t="s">
        <v>368</v>
      </c>
    </row>
    <row r="47019">
      <c r="F47019" s="9"/>
      <c r="N47019" s="50"/>
      <c r="O47019" s="50"/>
      <c r="P47019" s="50"/>
      <c r="Q47019" s="50" t="s">
        <v>368</v>
      </c>
      <c r="R47019" s="9" t="s">
        <v>368</v>
      </c>
      <c r="S47019" s="50" t="s">
        <v>368</v>
      </c>
      <c r="T47019" s="9" t="s">
        <v>368</v>
      </c>
      <c r="U47019" s="9" t="s">
        <v>368</v>
      </c>
    </row>
    <row r="47020">
      <c r="F47020" s="9"/>
      <c r="N47020" s="50"/>
      <c r="O47020" s="50"/>
      <c r="P47020" s="50"/>
      <c r="Q47020" s="50" t="s">
        <v>368</v>
      </c>
      <c r="R47020" s="9" t="s">
        <v>368</v>
      </c>
      <c r="S47020" s="50" t="s">
        <v>368</v>
      </c>
      <c r="T47020" s="9" t="s">
        <v>368</v>
      </c>
      <c r="U47020" s="9" t="s">
        <v>368</v>
      </c>
    </row>
    <row r="47021">
      <c r="F47021" s="9"/>
      <c r="N47021" s="50"/>
      <c r="O47021" s="50"/>
      <c r="P47021" s="50"/>
      <c r="Q47021" s="50" t="s">
        <v>368</v>
      </c>
      <c r="R47021" s="9" t="s">
        <v>368</v>
      </c>
      <c r="S47021" s="50" t="s">
        <v>368</v>
      </c>
      <c r="T47021" s="9" t="s">
        <v>368</v>
      </c>
      <c r="U47021" s="9" t="s">
        <v>368</v>
      </c>
    </row>
    <row r="47022">
      <c r="F47022" s="9"/>
      <c r="N47022" s="50"/>
      <c r="O47022" s="50"/>
      <c r="P47022" s="50"/>
      <c r="Q47022" s="50" t="s">
        <v>368</v>
      </c>
      <c r="R47022" s="9" t="s">
        <v>368</v>
      </c>
      <c r="S47022" s="50" t="s">
        <v>368</v>
      </c>
      <c r="T47022" s="9" t="s">
        <v>368</v>
      </c>
      <c r="U47022" s="9" t="s">
        <v>368</v>
      </c>
    </row>
    <row r="47023">
      <c r="F47023" s="9"/>
      <c r="N47023" s="50"/>
      <c r="O47023" s="50"/>
      <c r="P47023" s="50"/>
      <c r="Q47023" s="50" t="s">
        <v>368</v>
      </c>
      <c r="R47023" s="9" t="s">
        <v>368</v>
      </c>
      <c r="S47023" s="50" t="s">
        <v>368</v>
      </c>
      <c r="T47023" s="9" t="s">
        <v>368</v>
      </c>
      <c r="U47023" s="9" t="s">
        <v>368</v>
      </c>
    </row>
    <row r="47024">
      <c r="F47024" s="9"/>
      <c r="N47024" s="50"/>
      <c r="O47024" s="50"/>
      <c r="P47024" s="50"/>
      <c r="Q47024" s="50" t="s">
        <v>368</v>
      </c>
      <c r="R47024" s="9" t="s">
        <v>368</v>
      </c>
      <c r="S47024" s="50" t="s">
        <v>368</v>
      </c>
      <c r="T47024" s="9" t="s">
        <v>368</v>
      </c>
      <c r="U47024" s="9" t="s">
        <v>368</v>
      </c>
    </row>
    <row r="47025">
      <c r="F47025" s="9"/>
      <c r="N47025" s="50"/>
      <c r="O47025" s="50"/>
      <c r="P47025" s="50"/>
      <c r="Q47025" s="50" t="s">
        <v>368</v>
      </c>
      <c r="R47025" s="9" t="s">
        <v>368</v>
      </c>
      <c r="S47025" s="50" t="s">
        <v>368</v>
      </c>
      <c r="T47025" s="9" t="s">
        <v>368</v>
      </c>
      <c r="U47025" s="9" t="s">
        <v>368</v>
      </c>
    </row>
    <row r="47026">
      <c r="F47026" s="9"/>
      <c r="N47026" s="50"/>
      <c r="O47026" s="50"/>
      <c r="P47026" s="50"/>
      <c r="Q47026" s="50" t="s">
        <v>368</v>
      </c>
      <c r="R47026" s="9" t="s">
        <v>368</v>
      </c>
      <c r="S47026" s="50" t="s">
        <v>368</v>
      </c>
      <c r="T47026" s="9" t="s">
        <v>368</v>
      </c>
      <c r="U47026" s="9" t="s">
        <v>368</v>
      </c>
    </row>
    <row r="47027">
      <c r="F47027" s="9"/>
      <c r="N47027" s="50"/>
      <c r="O47027" s="50"/>
      <c r="P47027" s="50"/>
      <c r="Q47027" s="50" t="s">
        <v>368</v>
      </c>
      <c r="R47027" s="9" t="s">
        <v>368</v>
      </c>
      <c r="S47027" s="50" t="s">
        <v>368</v>
      </c>
      <c r="T47027" s="9" t="s">
        <v>368</v>
      </c>
      <c r="U47027" s="9" t="s">
        <v>368</v>
      </c>
    </row>
    <row r="47028">
      <c r="F47028" s="9"/>
      <c r="N47028" s="50"/>
      <c r="O47028" s="50"/>
      <c r="P47028" s="50"/>
      <c r="Q47028" s="50" t="s">
        <v>368</v>
      </c>
      <c r="R47028" s="9" t="s">
        <v>368</v>
      </c>
      <c r="S47028" s="50" t="s">
        <v>368</v>
      </c>
      <c r="T47028" s="9" t="s">
        <v>368</v>
      </c>
      <c r="U47028" s="9" t="s">
        <v>368</v>
      </c>
    </row>
    <row r="47029">
      <c r="F47029" s="9"/>
      <c r="N47029" s="50"/>
      <c r="O47029" s="50"/>
      <c r="P47029" s="50"/>
      <c r="Q47029" s="50" t="s">
        <v>368</v>
      </c>
      <c r="R47029" s="9" t="s">
        <v>368</v>
      </c>
      <c r="S47029" s="50" t="s">
        <v>368</v>
      </c>
      <c r="T47029" s="9" t="s">
        <v>368</v>
      </c>
      <c r="U47029" s="9" t="s">
        <v>368</v>
      </c>
    </row>
    <row r="47030">
      <c r="F47030" s="9"/>
      <c r="N47030" s="50"/>
      <c r="O47030" s="50"/>
      <c r="P47030" s="50"/>
      <c r="Q47030" s="50" t="s">
        <v>368</v>
      </c>
      <c r="R47030" s="9" t="s">
        <v>368</v>
      </c>
      <c r="S47030" s="50" t="s">
        <v>368</v>
      </c>
      <c r="T47030" s="9" t="s">
        <v>368</v>
      </c>
      <c r="U47030" s="9" t="s">
        <v>368</v>
      </c>
    </row>
    <row r="47031">
      <c r="F47031" s="9"/>
      <c r="N47031" s="50"/>
      <c r="O47031" s="50"/>
      <c r="P47031" s="50"/>
      <c r="Q47031" s="50" t="s">
        <v>368</v>
      </c>
      <c r="R47031" s="9" t="s">
        <v>368</v>
      </c>
      <c r="S47031" s="50" t="s">
        <v>368</v>
      </c>
      <c r="T47031" s="9" t="s">
        <v>368</v>
      </c>
      <c r="U47031" s="9" t="s">
        <v>368</v>
      </c>
    </row>
    <row r="47032">
      <c r="F47032" s="9"/>
      <c r="N47032" s="50"/>
      <c r="O47032" s="50"/>
      <c r="P47032" s="50"/>
      <c r="Q47032" s="50" t="s">
        <v>368</v>
      </c>
      <c r="R47032" s="9" t="s">
        <v>368</v>
      </c>
      <c r="S47032" s="50" t="s">
        <v>368</v>
      </c>
      <c r="T47032" s="9" t="s">
        <v>368</v>
      </c>
      <c r="U47032" s="9" t="s">
        <v>368</v>
      </c>
    </row>
    <row r="47033">
      <c r="F47033" s="9"/>
      <c r="N47033" s="50"/>
      <c r="O47033" s="50"/>
      <c r="P47033" s="50"/>
      <c r="Q47033" s="50" t="s">
        <v>368</v>
      </c>
      <c r="R47033" s="9" t="s">
        <v>368</v>
      </c>
      <c r="S47033" s="50" t="s">
        <v>368</v>
      </c>
      <c r="T47033" s="9" t="s">
        <v>368</v>
      </c>
      <c r="U47033" s="9" t="s">
        <v>368</v>
      </c>
    </row>
    <row r="47034">
      <c r="F47034" s="9"/>
      <c r="N47034" s="50"/>
      <c r="O47034" s="50"/>
      <c r="P47034" s="50"/>
      <c r="Q47034" s="50" t="s">
        <v>368</v>
      </c>
      <c r="R47034" s="9" t="s">
        <v>368</v>
      </c>
      <c r="S47034" s="50" t="s">
        <v>368</v>
      </c>
      <c r="T47034" s="9" t="s">
        <v>368</v>
      </c>
      <c r="U47034" s="9" t="s">
        <v>368</v>
      </c>
    </row>
    <row r="47035">
      <c r="F47035" s="9"/>
      <c r="N47035" s="50"/>
      <c r="O47035" s="50"/>
      <c r="P47035" s="50"/>
      <c r="Q47035" s="50" t="s">
        <v>368</v>
      </c>
      <c r="R47035" s="9" t="s">
        <v>368</v>
      </c>
      <c r="S47035" s="50" t="s">
        <v>368</v>
      </c>
      <c r="T47035" s="9" t="s">
        <v>368</v>
      </c>
      <c r="U47035" s="9" t="s">
        <v>368</v>
      </c>
    </row>
    <row r="47036">
      <c r="F47036" s="9"/>
      <c r="N47036" s="50"/>
      <c r="O47036" s="50"/>
      <c r="P47036" s="50"/>
      <c r="Q47036" s="50" t="s">
        <v>368</v>
      </c>
      <c r="R47036" s="9" t="s">
        <v>368</v>
      </c>
      <c r="S47036" s="50" t="s">
        <v>368</v>
      </c>
      <c r="T47036" s="9" t="s">
        <v>368</v>
      </c>
      <c r="U47036" s="9" t="s">
        <v>368</v>
      </c>
    </row>
    <row r="47037">
      <c r="F47037" s="9"/>
      <c r="N47037" s="50"/>
      <c r="O47037" s="50"/>
      <c r="P47037" s="50"/>
      <c r="Q47037" s="50" t="s">
        <v>368</v>
      </c>
      <c r="R47037" s="9" t="s">
        <v>368</v>
      </c>
      <c r="S47037" s="50" t="s">
        <v>368</v>
      </c>
      <c r="T47037" s="9" t="s">
        <v>368</v>
      </c>
      <c r="U47037" s="9" t="s">
        <v>368</v>
      </c>
    </row>
    <row r="47038">
      <c r="F47038" s="9"/>
      <c r="N47038" s="50"/>
      <c r="O47038" s="50"/>
      <c r="P47038" s="50"/>
      <c r="Q47038" s="50" t="s">
        <v>368</v>
      </c>
      <c r="R47038" s="9" t="s">
        <v>368</v>
      </c>
      <c r="S47038" s="50" t="s">
        <v>368</v>
      </c>
      <c r="T47038" s="9" t="s">
        <v>368</v>
      </c>
      <c r="U47038" s="9" t="s">
        <v>368</v>
      </c>
    </row>
    <row r="47039">
      <c r="F47039" s="9"/>
      <c r="N47039" s="50"/>
      <c r="O47039" s="50"/>
      <c r="P47039" s="50"/>
      <c r="Q47039" s="50" t="s">
        <v>368</v>
      </c>
      <c r="R47039" s="9" t="s">
        <v>368</v>
      </c>
      <c r="S47039" s="50" t="s">
        <v>368</v>
      </c>
      <c r="T47039" s="9" t="s">
        <v>368</v>
      </c>
      <c r="U47039" s="9" t="s">
        <v>368</v>
      </c>
    </row>
    <row r="47040">
      <c r="F47040" s="9"/>
      <c r="N47040" s="50"/>
      <c r="O47040" s="50"/>
      <c r="P47040" s="50"/>
      <c r="Q47040" s="50" t="s">
        <v>368</v>
      </c>
      <c r="R47040" s="9" t="s">
        <v>368</v>
      </c>
      <c r="S47040" s="50" t="s">
        <v>368</v>
      </c>
      <c r="T47040" s="9" t="s">
        <v>368</v>
      </c>
      <c r="U47040" s="9" t="s">
        <v>368</v>
      </c>
    </row>
    <row r="47041">
      <c r="F47041" s="9"/>
      <c r="N47041" s="50"/>
      <c r="O47041" s="50"/>
      <c r="P47041" s="50"/>
      <c r="Q47041" s="50" t="s">
        <v>368</v>
      </c>
      <c r="R47041" s="9" t="s">
        <v>368</v>
      </c>
      <c r="S47041" s="50" t="s">
        <v>368</v>
      </c>
      <c r="T47041" s="9" t="s">
        <v>368</v>
      </c>
      <c r="U47041" s="9" t="s">
        <v>368</v>
      </c>
    </row>
    <row r="47042">
      <c r="F47042" s="9"/>
      <c r="N47042" s="50"/>
      <c r="O47042" s="50"/>
      <c r="P47042" s="50"/>
      <c r="Q47042" s="50" t="s">
        <v>368</v>
      </c>
      <c r="R47042" s="9" t="s">
        <v>368</v>
      </c>
      <c r="S47042" s="50" t="s">
        <v>368</v>
      </c>
      <c r="T47042" s="9" t="s">
        <v>368</v>
      </c>
      <c r="U47042" s="9" t="s">
        <v>368</v>
      </c>
    </row>
    <row r="47043">
      <c r="F47043" s="9"/>
      <c r="N47043" s="50"/>
      <c r="O47043" s="50"/>
      <c r="P47043" s="50"/>
      <c r="Q47043" s="50" t="s">
        <v>368</v>
      </c>
      <c r="R47043" s="9" t="s">
        <v>368</v>
      </c>
      <c r="S47043" s="50" t="s">
        <v>368</v>
      </c>
      <c r="T47043" s="9" t="s">
        <v>368</v>
      </c>
      <c r="U47043" s="9" t="s">
        <v>368</v>
      </c>
    </row>
    <row r="47044">
      <c r="F47044" s="9"/>
      <c r="N47044" s="50"/>
      <c r="O47044" s="50"/>
      <c r="P47044" s="50"/>
      <c r="Q47044" s="50" t="s">
        <v>368</v>
      </c>
      <c r="R47044" s="9" t="s">
        <v>368</v>
      </c>
      <c r="S47044" s="50" t="s">
        <v>368</v>
      </c>
      <c r="T47044" s="9" t="s">
        <v>368</v>
      </c>
      <c r="U47044" s="9" t="s">
        <v>368</v>
      </c>
    </row>
    <row r="47045">
      <c r="F47045" s="9"/>
      <c r="N47045" s="50"/>
      <c r="O47045" s="50"/>
      <c r="P47045" s="50"/>
      <c r="Q47045" s="50" t="s">
        <v>368</v>
      </c>
      <c r="R47045" s="9" t="s">
        <v>368</v>
      </c>
      <c r="S47045" s="50" t="s">
        <v>368</v>
      </c>
      <c r="T47045" s="9" t="s">
        <v>368</v>
      </c>
      <c r="U47045" s="9" t="s">
        <v>368</v>
      </c>
    </row>
    <row r="47046">
      <c r="F47046" s="9"/>
      <c r="N47046" s="50"/>
      <c r="O47046" s="50"/>
      <c r="P47046" s="50"/>
      <c r="Q47046" s="50" t="s">
        <v>368</v>
      </c>
      <c r="R47046" s="9" t="s">
        <v>368</v>
      </c>
      <c r="S47046" s="50" t="s">
        <v>368</v>
      </c>
      <c r="T47046" s="9" t="s">
        <v>368</v>
      </c>
      <c r="U47046" s="9" t="s">
        <v>368</v>
      </c>
    </row>
    <row r="47047">
      <c r="F47047" s="9"/>
      <c r="N47047" s="50"/>
      <c r="O47047" s="50"/>
      <c r="P47047" s="50"/>
      <c r="Q47047" s="50" t="s">
        <v>368</v>
      </c>
      <c r="R47047" s="9" t="s">
        <v>368</v>
      </c>
      <c r="S47047" s="50" t="s">
        <v>368</v>
      </c>
      <c r="T47047" s="9" t="s">
        <v>368</v>
      </c>
      <c r="U47047" s="9" t="s">
        <v>368</v>
      </c>
    </row>
    <row r="47048">
      <c r="F47048" s="9"/>
      <c r="N47048" s="50"/>
      <c r="O47048" s="50"/>
      <c r="P47048" s="50"/>
      <c r="Q47048" s="50" t="s">
        <v>368</v>
      </c>
      <c r="R47048" s="9" t="s">
        <v>368</v>
      </c>
      <c r="S47048" s="50" t="s">
        <v>368</v>
      </c>
      <c r="T47048" s="9" t="s">
        <v>368</v>
      </c>
      <c r="U47048" s="9" t="s">
        <v>368</v>
      </c>
    </row>
    <row r="47049">
      <c r="F47049" s="9"/>
      <c r="N47049" s="50"/>
      <c r="O47049" s="50"/>
      <c r="P47049" s="50"/>
      <c r="Q47049" s="50" t="s">
        <v>368</v>
      </c>
      <c r="R47049" s="9" t="s">
        <v>368</v>
      </c>
      <c r="S47049" s="50" t="s">
        <v>368</v>
      </c>
      <c r="T47049" s="9" t="s">
        <v>368</v>
      </c>
      <c r="U47049" s="9" t="s">
        <v>368</v>
      </c>
    </row>
    <row r="47050">
      <c r="F47050" s="9"/>
      <c r="N47050" s="50"/>
      <c r="O47050" s="50"/>
      <c r="P47050" s="50"/>
      <c r="Q47050" s="50" t="s">
        <v>368</v>
      </c>
      <c r="R47050" s="9" t="s">
        <v>368</v>
      </c>
      <c r="S47050" s="50" t="s">
        <v>368</v>
      </c>
      <c r="T47050" s="9" t="s">
        <v>368</v>
      </c>
      <c r="U47050" s="9" t="s">
        <v>368</v>
      </c>
    </row>
    <row r="47051">
      <c r="F47051" s="9"/>
      <c r="N47051" s="50"/>
      <c r="O47051" s="50"/>
      <c r="P47051" s="50"/>
      <c r="Q47051" s="50" t="s">
        <v>368</v>
      </c>
      <c r="R47051" s="9" t="s">
        <v>368</v>
      </c>
      <c r="S47051" s="50" t="s">
        <v>368</v>
      </c>
      <c r="T47051" s="9" t="s">
        <v>368</v>
      </c>
      <c r="U47051" s="9" t="s">
        <v>368</v>
      </c>
    </row>
    <row r="47052">
      <c r="F47052" s="9"/>
      <c r="N47052" s="50"/>
      <c r="O47052" s="50"/>
      <c r="P47052" s="50"/>
      <c r="Q47052" s="50" t="s">
        <v>368</v>
      </c>
      <c r="R47052" s="9" t="s">
        <v>368</v>
      </c>
      <c r="S47052" s="50" t="s">
        <v>368</v>
      </c>
      <c r="T47052" s="9" t="s">
        <v>368</v>
      </c>
      <c r="U47052" s="9" t="s">
        <v>368</v>
      </c>
    </row>
    <row r="47053">
      <c r="F47053" s="9"/>
      <c r="N47053" s="50"/>
      <c r="O47053" s="50"/>
      <c r="P47053" s="50"/>
      <c r="Q47053" s="50" t="s">
        <v>368</v>
      </c>
      <c r="R47053" s="9" t="s">
        <v>368</v>
      </c>
      <c r="S47053" s="50" t="s">
        <v>368</v>
      </c>
      <c r="T47053" s="9" t="s">
        <v>368</v>
      </c>
      <c r="U47053" s="9" t="s">
        <v>368</v>
      </c>
    </row>
    <row r="47054">
      <c r="F47054" s="9"/>
      <c r="N47054" s="50"/>
      <c r="O47054" s="50"/>
      <c r="P47054" s="50"/>
      <c r="Q47054" s="50" t="s">
        <v>368</v>
      </c>
      <c r="R47054" s="9" t="s">
        <v>368</v>
      </c>
      <c r="S47054" s="50" t="s">
        <v>368</v>
      </c>
      <c r="T47054" s="9" t="s">
        <v>368</v>
      </c>
      <c r="U47054" s="9" t="s">
        <v>368</v>
      </c>
    </row>
    <row r="47055">
      <c r="F47055" s="9"/>
      <c r="N47055" s="50"/>
      <c r="O47055" s="50"/>
      <c r="P47055" s="50"/>
      <c r="Q47055" s="50" t="s">
        <v>368</v>
      </c>
      <c r="R47055" s="9" t="s">
        <v>368</v>
      </c>
      <c r="S47055" s="50" t="s">
        <v>368</v>
      </c>
      <c r="T47055" s="9" t="s">
        <v>368</v>
      </c>
      <c r="U47055" s="9" t="s">
        <v>368</v>
      </c>
    </row>
    <row r="47056">
      <c r="F47056" s="9"/>
      <c r="N47056" s="50"/>
      <c r="O47056" s="50"/>
      <c r="P47056" s="50"/>
      <c r="Q47056" s="50" t="s">
        <v>368</v>
      </c>
      <c r="R47056" s="9" t="s">
        <v>368</v>
      </c>
      <c r="S47056" s="50" t="s">
        <v>368</v>
      </c>
      <c r="T47056" s="9" t="s">
        <v>368</v>
      </c>
      <c r="U47056" s="9" t="s">
        <v>368</v>
      </c>
    </row>
    <row r="47057">
      <c r="F47057" s="9"/>
      <c r="N47057" s="50"/>
      <c r="O47057" s="50"/>
      <c r="P47057" s="50"/>
      <c r="Q47057" s="50" t="s">
        <v>368</v>
      </c>
      <c r="R47057" s="9" t="s">
        <v>368</v>
      </c>
      <c r="S47057" s="50" t="s">
        <v>368</v>
      </c>
      <c r="T47057" s="9" t="s">
        <v>368</v>
      </c>
      <c r="U47057" s="9" t="s">
        <v>368</v>
      </c>
    </row>
    <row r="47058">
      <c r="F47058" s="9"/>
      <c r="N47058" s="50"/>
      <c r="O47058" s="50"/>
      <c r="P47058" s="50"/>
      <c r="Q47058" s="50" t="s">
        <v>368</v>
      </c>
      <c r="R47058" s="9" t="s">
        <v>368</v>
      </c>
      <c r="S47058" s="50" t="s">
        <v>368</v>
      </c>
      <c r="T47058" s="9" t="s">
        <v>368</v>
      </c>
      <c r="U47058" s="9" t="s">
        <v>368</v>
      </c>
    </row>
    <row r="47059">
      <c r="F47059" s="9"/>
      <c r="N47059" s="50"/>
      <c r="O47059" s="50"/>
      <c r="P47059" s="50"/>
      <c r="Q47059" s="50" t="s">
        <v>368</v>
      </c>
      <c r="R47059" s="9" t="s">
        <v>368</v>
      </c>
      <c r="S47059" s="50" t="s">
        <v>368</v>
      </c>
      <c r="T47059" s="9" t="s">
        <v>368</v>
      </c>
      <c r="U47059" s="9" t="s">
        <v>368</v>
      </c>
    </row>
    <row r="47060">
      <c r="F47060" s="9"/>
      <c r="N47060" s="50"/>
      <c r="O47060" s="50"/>
      <c r="P47060" s="50"/>
      <c r="Q47060" s="50" t="s">
        <v>368</v>
      </c>
      <c r="R47060" s="9" t="s">
        <v>368</v>
      </c>
      <c r="S47060" s="50" t="s">
        <v>368</v>
      </c>
      <c r="T47060" s="9" t="s">
        <v>368</v>
      </c>
      <c r="U47060" s="9" t="s">
        <v>368</v>
      </c>
    </row>
    <row r="47061">
      <c r="F47061" s="9"/>
      <c r="N47061" s="50"/>
      <c r="O47061" s="50"/>
      <c r="P47061" s="50"/>
      <c r="Q47061" s="50" t="s">
        <v>368</v>
      </c>
      <c r="R47061" s="9" t="s">
        <v>368</v>
      </c>
      <c r="S47061" s="50" t="s">
        <v>368</v>
      </c>
      <c r="T47061" s="9" t="s">
        <v>368</v>
      </c>
      <c r="U47061" s="9" t="s">
        <v>368</v>
      </c>
    </row>
    <row r="47062">
      <c r="F47062" s="9"/>
      <c r="N47062" s="50"/>
      <c r="O47062" s="50"/>
      <c r="P47062" s="50"/>
      <c r="Q47062" s="50" t="s">
        <v>368</v>
      </c>
      <c r="R47062" s="9" t="s">
        <v>368</v>
      </c>
      <c r="S47062" s="50" t="s">
        <v>368</v>
      </c>
      <c r="T47062" s="9" t="s">
        <v>368</v>
      </c>
      <c r="U47062" s="9" t="s">
        <v>368</v>
      </c>
    </row>
    <row r="47063">
      <c r="F47063" s="9"/>
      <c r="N47063" s="50"/>
      <c r="O47063" s="50"/>
      <c r="P47063" s="50"/>
      <c r="Q47063" s="50" t="s">
        <v>368</v>
      </c>
      <c r="R47063" s="9" t="s">
        <v>368</v>
      </c>
      <c r="S47063" s="50" t="s">
        <v>368</v>
      </c>
      <c r="T47063" s="9" t="s">
        <v>368</v>
      </c>
      <c r="U47063" s="9" t="s">
        <v>368</v>
      </c>
    </row>
    <row r="47064">
      <c r="F47064" s="9"/>
      <c r="N47064" s="50"/>
      <c r="O47064" s="50"/>
      <c r="P47064" s="50"/>
      <c r="Q47064" s="50" t="s">
        <v>368</v>
      </c>
      <c r="R47064" s="9" t="s">
        <v>368</v>
      </c>
      <c r="S47064" s="50" t="s">
        <v>368</v>
      </c>
      <c r="T47064" s="9" t="s">
        <v>368</v>
      </c>
      <c r="U47064" s="9" t="s">
        <v>368</v>
      </c>
    </row>
    <row r="47065">
      <c r="F47065" s="9"/>
      <c r="N47065" s="50"/>
      <c r="O47065" s="50"/>
      <c r="P47065" s="50"/>
      <c r="Q47065" s="50" t="s">
        <v>368</v>
      </c>
      <c r="R47065" s="9" t="s">
        <v>368</v>
      </c>
      <c r="S47065" s="50" t="s">
        <v>368</v>
      </c>
      <c r="T47065" s="9" t="s">
        <v>368</v>
      </c>
      <c r="U47065" s="9" t="s">
        <v>368</v>
      </c>
    </row>
    <row r="47066">
      <c r="F47066" s="9"/>
      <c r="N47066" s="50"/>
      <c r="O47066" s="50"/>
      <c r="P47066" s="50"/>
      <c r="Q47066" s="50" t="s">
        <v>368</v>
      </c>
      <c r="R47066" s="9" t="s">
        <v>368</v>
      </c>
      <c r="S47066" s="50" t="s">
        <v>368</v>
      </c>
      <c r="T47066" s="9" t="s">
        <v>368</v>
      </c>
      <c r="U47066" s="9" t="s">
        <v>368</v>
      </c>
    </row>
    <row r="47067">
      <c r="F47067" s="9"/>
      <c r="N47067" s="50"/>
      <c r="O47067" s="50"/>
      <c r="P47067" s="50"/>
      <c r="Q47067" s="50" t="s">
        <v>368</v>
      </c>
      <c r="R47067" s="9" t="s">
        <v>368</v>
      </c>
      <c r="S47067" s="50" t="s">
        <v>368</v>
      </c>
      <c r="T47067" s="9" t="s">
        <v>368</v>
      </c>
      <c r="U47067" s="9" t="s">
        <v>368</v>
      </c>
    </row>
    <row r="47068">
      <c r="F47068" s="9"/>
      <c r="N47068" s="50"/>
      <c r="O47068" s="50"/>
      <c r="P47068" s="50"/>
      <c r="Q47068" s="50" t="s">
        <v>368</v>
      </c>
      <c r="R47068" s="9" t="s">
        <v>368</v>
      </c>
      <c r="S47068" s="50" t="s">
        <v>368</v>
      </c>
      <c r="T47068" s="9" t="s">
        <v>368</v>
      </c>
      <c r="U47068" s="9" t="s">
        <v>368</v>
      </c>
    </row>
    <row r="47069">
      <c r="F47069" s="9"/>
      <c r="N47069" s="50"/>
      <c r="O47069" s="50"/>
      <c r="P47069" s="50"/>
      <c r="Q47069" s="50" t="s">
        <v>368</v>
      </c>
      <c r="R47069" s="9" t="s">
        <v>368</v>
      </c>
      <c r="S47069" s="50" t="s">
        <v>368</v>
      </c>
      <c r="T47069" s="9" t="s">
        <v>368</v>
      </c>
      <c r="U47069" s="9" t="s">
        <v>368</v>
      </c>
    </row>
    <row r="47070">
      <c r="F47070" s="9"/>
      <c r="N47070" s="50"/>
      <c r="O47070" s="50"/>
      <c r="P47070" s="50"/>
      <c r="Q47070" s="50" t="s">
        <v>368</v>
      </c>
      <c r="R47070" s="9" t="s">
        <v>368</v>
      </c>
      <c r="S47070" s="50" t="s">
        <v>368</v>
      </c>
      <c r="T47070" s="9" t="s">
        <v>368</v>
      </c>
      <c r="U47070" s="9" t="s">
        <v>368</v>
      </c>
    </row>
    <row r="47071">
      <c r="F47071" s="9"/>
      <c r="N47071" s="50"/>
      <c r="O47071" s="50"/>
      <c r="P47071" s="50"/>
      <c r="Q47071" s="50" t="s">
        <v>368</v>
      </c>
      <c r="R47071" s="9" t="s">
        <v>368</v>
      </c>
      <c r="S47071" s="50" t="s">
        <v>368</v>
      </c>
      <c r="T47071" s="9" t="s">
        <v>368</v>
      </c>
      <c r="U47071" s="9" t="s">
        <v>368</v>
      </c>
    </row>
    <row r="47072">
      <c r="F47072" s="9"/>
      <c r="N47072" s="50"/>
      <c r="O47072" s="50"/>
      <c r="P47072" s="50"/>
      <c r="Q47072" s="50" t="s">
        <v>368</v>
      </c>
      <c r="R47072" s="9" t="s">
        <v>368</v>
      </c>
      <c r="S47072" s="50" t="s">
        <v>368</v>
      </c>
      <c r="T47072" s="9" t="s">
        <v>368</v>
      </c>
      <c r="U47072" s="9" t="s">
        <v>368</v>
      </c>
    </row>
    <row r="47073">
      <c r="F47073" s="9"/>
      <c r="N47073" s="50"/>
      <c r="O47073" s="50"/>
      <c r="P47073" s="50"/>
      <c r="Q47073" s="50" t="s">
        <v>368</v>
      </c>
      <c r="R47073" s="9" t="s">
        <v>368</v>
      </c>
      <c r="S47073" s="50" t="s">
        <v>368</v>
      </c>
      <c r="T47073" s="9" t="s">
        <v>368</v>
      </c>
      <c r="U47073" s="9" t="s">
        <v>368</v>
      </c>
    </row>
    <row r="47074">
      <c r="F47074" s="9"/>
      <c r="N47074" s="50"/>
      <c r="O47074" s="50"/>
      <c r="P47074" s="50"/>
      <c r="Q47074" s="50" t="s">
        <v>368</v>
      </c>
      <c r="R47074" s="9" t="s">
        <v>368</v>
      </c>
      <c r="S47074" s="50" t="s">
        <v>368</v>
      </c>
      <c r="T47074" s="9" t="s">
        <v>368</v>
      </c>
      <c r="U47074" s="9" t="s">
        <v>368</v>
      </c>
    </row>
    <row r="47075">
      <c r="F47075" s="9"/>
      <c r="N47075" s="50"/>
      <c r="O47075" s="50"/>
      <c r="P47075" s="50"/>
      <c r="Q47075" s="50" t="s">
        <v>368</v>
      </c>
      <c r="R47075" s="9" t="s">
        <v>368</v>
      </c>
      <c r="S47075" s="50" t="s">
        <v>368</v>
      </c>
      <c r="T47075" s="9" t="s">
        <v>368</v>
      </c>
      <c r="U47075" s="9" t="s">
        <v>368</v>
      </c>
    </row>
    <row r="47076">
      <c r="F47076" s="9"/>
      <c r="N47076" s="50"/>
      <c r="O47076" s="50"/>
      <c r="P47076" s="50"/>
      <c r="Q47076" s="50" t="s">
        <v>368</v>
      </c>
      <c r="R47076" s="9" t="s">
        <v>368</v>
      </c>
      <c r="S47076" s="50" t="s">
        <v>368</v>
      </c>
      <c r="T47076" s="9" t="s">
        <v>368</v>
      </c>
      <c r="U47076" s="9" t="s">
        <v>368</v>
      </c>
    </row>
    <row r="47077">
      <c r="F47077" s="9"/>
      <c r="N47077" s="50"/>
      <c r="O47077" s="50"/>
      <c r="P47077" s="50"/>
      <c r="Q47077" s="50" t="s">
        <v>368</v>
      </c>
      <c r="R47077" s="9" t="s">
        <v>368</v>
      </c>
      <c r="S47077" s="50" t="s">
        <v>368</v>
      </c>
      <c r="T47077" s="9" t="s">
        <v>368</v>
      </c>
      <c r="U47077" s="9" t="s">
        <v>368</v>
      </c>
    </row>
    <row r="47078">
      <c r="F47078" s="9"/>
      <c r="N47078" s="50"/>
      <c r="O47078" s="50"/>
      <c r="P47078" s="50"/>
      <c r="Q47078" s="50" t="s">
        <v>368</v>
      </c>
      <c r="R47078" s="9" t="s">
        <v>368</v>
      </c>
      <c r="S47078" s="50" t="s">
        <v>368</v>
      </c>
      <c r="T47078" s="9" t="s">
        <v>368</v>
      </c>
      <c r="U47078" s="9" t="s">
        <v>368</v>
      </c>
    </row>
    <row r="47079">
      <c r="F47079" s="9"/>
      <c r="N47079" s="50"/>
      <c r="O47079" s="50"/>
      <c r="P47079" s="50"/>
      <c r="Q47079" s="50" t="s">
        <v>368</v>
      </c>
      <c r="R47079" s="9" t="s">
        <v>368</v>
      </c>
      <c r="S47079" s="50" t="s">
        <v>368</v>
      </c>
      <c r="T47079" s="9" t="s">
        <v>368</v>
      </c>
      <c r="U47079" s="9" t="s">
        <v>368</v>
      </c>
    </row>
    <row r="47080">
      <c r="F47080" s="9"/>
      <c r="N47080" s="50"/>
      <c r="O47080" s="50"/>
      <c r="P47080" s="50"/>
      <c r="Q47080" s="50" t="s">
        <v>368</v>
      </c>
      <c r="R47080" s="9" t="s">
        <v>368</v>
      </c>
      <c r="S47080" s="50" t="s">
        <v>368</v>
      </c>
      <c r="T47080" s="9" t="s">
        <v>368</v>
      </c>
      <c r="U47080" s="9" t="s">
        <v>368</v>
      </c>
    </row>
    <row r="47081">
      <c r="F47081" s="9"/>
      <c r="N47081" s="50"/>
      <c r="O47081" s="50"/>
      <c r="P47081" s="50"/>
      <c r="Q47081" s="50" t="s">
        <v>368</v>
      </c>
      <c r="R47081" s="9" t="s">
        <v>368</v>
      </c>
      <c r="S47081" s="50" t="s">
        <v>368</v>
      </c>
      <c r="T47081" s="9" t="s">
        <v>368</v>
      </c>
      <c r="U47081" s="9" t="s">
        <v>368</v>
      </c>
    </row>
    <row r="47082">
      <c r="F47082" s="9"/>
      <c r="N47082" s="50"/>
      <c r="O47082" s="50"/>
      <c r="P47082" s="50"/>
      <c r="Q47082" s="50" t="s">
        <v>368</v>
      </c>
      <c r="R47082" s="9" t="s">
        <v>368</v>
      </c>
      <c r="S47082" s="50" t="s">
        <v>368</v>
      </c>
      <c r="T47082" s="9" t="s">
        <v>368</v>
      </c>
      <c r="U47082" s="9" t="s">
        <v>368</v>
      </c>
    </row>
    <row r="47083">
      <c r="F47083" s="9"/>
      <c r="N47083" s="50"/>
      <c r="O47083" s="50"/>
      <c r="P47083" s="50"/>
      <c r="Q47083" s="50" t="s">
        <v>368</v>
      </c>
      <c r="R47083" s="9" t="s">
        <v>368</v>
      </c>
      <c r="S47083" s="50" t="s">
        <v>368</v>
      </c>
      <c r="T47083" s="9" t="s">
        <v>368</v>
      </c>
      <c r="U47083" s="9" t="s">
        <v>368</v>
      </c>
    </row>
    <row r="47084">
      <c r="F47084" s="9"/>
      <c r="N47084" s="50"/>
      <c r="O47084" s="50"/>
      <c r="P47084" s="50"/>
      <c r="Q47084" s="50" t="s">
        <v>368</v>
      </c>
      <c r="R47084" s="9" t="s">
        <v>368</v>
      </c>
      <c r="S47084" s="50" t="s">
        <v>368</v>
      </c>
      <c r="T47084" s="9" t="s">
        <v>368</v>
      </c>
      <c r="U47084" s="9" t="s">
        <v>368</v>
      </c>
    </row>
    <row r="47085">
      <c r="F47085" s="9"/>
      <c r="N47085" s="50"/>
      <c r="O47085" s="50"/>
      <c r="P47085" s="50"/>
      <c r="Q47085" s="50" t="s">
        <v>368</v>
      </c>
      <c r="R47085" s="9" t="s">
        <v>368</v>
      </c>
      <c r="S47085" s="50" t="s">
        <v>368</v>
      </c>
      <c r="T47085" s="9" t="s">
        <v>368</v>
      </c>
      <c r="U47085" s="9" t="s">
        <v>368</v>
      </c>
    </row>
    <row r="47086">
      <c r="F47086" s="9"/>
      <c r="N47086" s="50"/>
      <c r="O47086" s="50"/>
      <c r="P47086" s="50"/>
      <c r="Q47086" s="50" t="s">
        <v>368</v>
      </c>
      <c r="R47086" s="9" t="s">
        <v>368</v>
      </c>
      <c r="S47086" s="50" t="s">
        <v>368</v>
      </c>
      <c r="T47086" s="9" t="s">
        <v>368</v>
      </c>
      <c r="U47086" s="9" t="s">
        <v>368</v>
      </c>
    </row>
    <row r="47087">
      <c r="F47087" s="9"/>
      <c r="N47087" s="50"/>
      <c r="O47087" s="50"/>
      <c r="P47087" s="50"/>
      <c r="Q47087" s="50" t="s">
        <v>368</v>
      </c>
      <c r="R47087" s="9" t="s">
        <v>368</v>
      </c>
      <c r="S47087" s="50" t="s">
        <v>368</v>
      </c>
      <c r="T47087" s="9" t="s">
        <v>368</v>
      </c>
      <c r="U47087" s="9" t="s">
        <v>368</v>
      </c>
    </row>
    <row r="47088">
      <c r="F47088" s="9"/>
      <c r="N47088" s="50"/>
      <c r="O47088" s="50"/>
      <c r="P47088" s="50"/>
      <c r="Q47088" s="50" t="s">
        <v>368</v>
      </c>
      <c r="R47088" s="9" t="s">
        <v>368</v>
      </c>
      <c r="S47088" s="50" t="s">
        <v>368</v>
      </c>
      <c r="T47088" s="9" t="s">
        <v>368</v>
      </c>
      <c r="U47088" s="9" t="s">
        <v>368</v>
      </c>
    </row>
    <row r="47089">
      <c r="F47089" s="9"/>
      <c r="N47089" s="50"/>
      <c r="O47089" s="50"/>
      <c r="P47089" s="50"/>
      <c r="Q47089" s="50" t="s">
        <v>368</v>
      </c>
      <c r="R47089" s="9" t="s">
        <v>368</v>
      </c>
      <c r="S47089" s="50" t="s">
        <v>368</v>
      </c>
      <c r="T47089" s="9" t="s">
        <v>368</v>
      </c>
      <c r="U47089" s="9" t="s">
        <v>368</v>
      </c>
    </row>
    <row r="47090">
      <c r="F47090" s="9"/>
      <c r="N47090" s="50"/>
      <c r="O47090" s="50"/>
      <c r="P47090" s="50"/>
      <c r="Q47090" s="50" t="s">
        <v>368</v>
      </c>
      <c r="R47090" s="9" t="s">
        <v>368</v>
      </c>
      <c r="S47090" s="50" t="s">
        <v>368</v>
      </c>
      <c r="T47090" s="9" t="s">
        <v>368</v>
      </c>
      <c r="U47090" s="9" t="s">
        <v>368</v>
      </c>
    </row>
    <row r="47091">
      <c r="F47091" s="9"/>
      <c r="N47091" s="50"/>
      <c r="O47091" s="50"/>
      <c r="P47091" s="50"/>
      <c r="Q47091" s="50" t="s">
        <v>368</v>
      </c>
      <c r="R47091" s="9" t="s">
        <v>368</v>
      </c>
      <c r="S47091" s="50" t="s">
        <v>368</v>
      </c>
      <c r="T47091" s="9" t="s">
        <v>368</v>
      </c>
      <c r="U47091" s="9" t="s">
        <v>368</v>
      </c>
    </row>
    <row r="47092">
      <c r="F47092" s="9"/>
      <c r="N47092" s="50"/>
      <c r="O47092" s="50"/>
      <c r="P47092" s="50"/>
      <c r="Q47092" s="50" t="s">
        <v>368</v>
      </c>
      <c r="R47092" s="9" t="s">
        <v>368</v>
      </c>
      <c r="S47092" s="50" t="s">
        <v>368</v>
      </c>
      <c r="T47092" s="9" t="s">
        <v>368</v>
      </c>
      <c r="U47092" s="9" t="s">
        <v>368</v>
      </c>
    </row>
    <row r="47093">
      <c r="F47093" s="9"/>
      <c r="N47093" s="50"/>
      <c r="O47093" s="50"/>
      <c r="P47093" s="50"/>
      <c r="Q47093" s="50" t="s">
        <v>368</v>
      </c>
      <c r="R47093" s="9" t="s">
        <v>368</v>
      </c>
      <c r="S47093" s="50" t="s">
        <v>368</v>
      </c>
      <c r="T47093" s="9" t="s">
        <v>368</v>
      </c>
      <c r="U47093" s="9" t="s">
        <v>368</v>
      </c>
    </row>
    <row r="47094">
      <c r="F47094" s="9"/>
      <c r="N47094" s="50"/>
      <c r="O47094" s="50"/>
      <c r="P47094" s="50"/>
      <c r="Q47094" s="50" t="s">
        <v>368</v>
      </c>
      <c r="R47094" s="9" t="s">
        <v>368</v>
      </c>
      <c r="S47094" s="50" t="s">
        <v>368</v>
      </c>
      <c r="T47094" s="9" t="s">
        <v>368</v>
      </c>
      <c r="U47094" s="9" t="s">
        <v>368</v>
      </c>
    </row>
    <row r="47095">
      <c r="F47095" s="9"/>
      <c r="N47095" s="50"/>
      <c r="O47095" s="50"/>
      <c r="P47095" s="50"/>
      <c r="Q47095" s="50" t="s">
        <v>368</v>
      </c>
      <c r="R47095" s="9" t="s">
        <v>368</v>
      </c>
      <c r="S47095" s="50" t="s">
        <v>368</v>
      </c>
      <c r="T47095" s="9" t="s">
        <v>368</v>
      </c>
      <c r="U47095" s="9" t="s">
        <v>368</v>
      </c>
    </row>
    <row r="47096">
      <c r="F47096" s="9"/>
      <c r="N47096" s="50"/>
      <c r="O47096" s="50"/>
      <c r="P47096" s="50"/>
      <c r="Q47096" s="50" t="s">
        <v>368</v>
      </c>
      <c r="R47096" s="9" t="s">
        <v>368</v>
      </c>
      <c r="S47096" s="50" t="s">
        <v>368</v>
      </c>
      <c r="T47096" s="9" t="s">
        <v>368</v>
      </c>
      <c r="U47096" s="9" t="s">
        <v>368</v>
      </c>
    </row>
    <row r="47097">
      <c r="F47097" s="9"/>
      <c r="N47097" s="50"/>
      <c r="O47097" s="50"/>
      <c r="P47097" s="50"/>
      <c r="Q47097" s="50" t="s">
        <v>368</v>
      </c>
      <c r="R47097" s="9" t="s">
        <v>368</v>
      </c>
      <c r="S47097" s="50" t="s">
        <v>368</v>
      </c>
      <c r="T47097" s="9" t="s">
        <v>368</v>
      </c>
      <c r="U47097" s="9" t="s">
        <v>368</v>
      </c>
    </row>
    <row r="47098">
      <c r="F47098" s="9"/>
      <c r="N47098" s="50"/>
      <c r="O47098" s="50"/>
      <c r="P47098" s="50"/>
      <c r="Q47098" s="50" t="s">
        <v>368</v>
      </c>
      <c r="R47098" s="9" t="s">
        <v>368</v>
      </c>
      <c r="S47098" s="50" t="s">
        <v>368</v>
      </c>
      <c r="T47098" s="9" t="s">
        <v>368</v>
      </c>
      <c r="U47098" s="9" t="s">
        <v>368</v>
      </c>
    </row>
    <row r="47099">
      <c r="F47099" s="9"/>
      <c r="N47099" s="50"/>
      <c r="O47099" s="50"/>
      <c r="P47099" s="50"/>
      <c r="Q47099" s="50" t="s">
        <v>368</v>
      </c>
      <c r="R47099" s="9" t="s">
        <v>368</v>
      </c>
      <c r="S47099" s="50" t="s">
        <v>368</v>
      </c>
      <c r="T47099" s="9" t="s">
        <v>368</v>
      </c>
      <c r="U47099" s="9" t="s">
        <v>368</v>
      </c>
    </row>
    <row r="47100">
      <c r="F47100" s="9"/>
      <c r="N47100" s="50"/>
      <c r="O47100" s="50"/>
      <c r="P47100" s="50"/>
      <c r="Q47100" s="50" t="s">
        <v>368</v>
      </c>
      <c r="R47100" s="9" t="s">
        <v>368</v>
      </c>
      <c r="S47100" s="50" t="s">
        <v>368</v>
      </c>
      <c r="T47100" s="9" t="s">
        <v>368</v>
      </c>
      <c r="U47100" s="9" t="s">
        <v>368</v>
      </c>
    </row>
    <row r="47101">
      <c r="F47101" s="9"/>
      <c r="N47101" s="50"/>
      <c r="O47101" s="50"/>
      <c r="P47101" s="50"/>
      <c r="Q47101" s="50" t="s">
        <v>368</v>
      </c>
      <c r="R47101" s="9" t="s">
        <v>368</v>
      </c>
      <c r="S47101" s="50" t="s">
        <v>368</v>
      </c>
      <c r="T47101" s="9" t="s">
        <v>368</v>
      </c>
      <c r="U47101" s="9" t="s">
        <v>368</v>
      </c>
    </row>
    <row r="47102">
      <c r="F47102" s="9"/>
      <c r="N47102" s="50"/>
      <c r="O47102" s="50"/>
      <c r="P47102" s="50"/>
      <c r="Q47102" s="50" t="s">
        <v>368</v>
      </c>
      <c r="R47102" s="9" t="s">
        <v>368</v>
      </c>
      <c r="S47102" s="50" t="s">
        <v>368</v>
      </c>
      <c r="T47102" s="9" t="s">
        <v>368</v>
      </c>
      <c r="U47102" s="9" t="s">
        <v>368</v>
      </c>
    </row>
    <row r="47103">
      <c r="F47103" s="9"/>
      <c r="N47103" s="50"/>
      <c r="O47103" s="50"/>
      <c r="P47103" s="50"/>
      <c r="Q47103" s="50" t="s">
        <v>368</v>
      </c>
      <c r="R47103" s="9" t="s">
        <v>368</v>
      </c>
      <c r="S47103" s="50" t="s">
        <v>368</v>
      </c>
      <c r="T47103" s="9" t="s">
        <v>368</v>
      </c>
      <c r="U47103" s="9" t="s">
        <v>368</v>
      </c>
    </row>
    <row r="47104">
      <c r="F47104" s="9"/>
      <c r="N47104" s="50"/>
      <c r="O47104" s="50"/>
      <c r="P47104" s="50"/>
      <c r="Q47104" s="50" t="s">
        <v>368</v>
      </c>
      <c r="R47104" s="9" t="s">
        <v>368</v>
      </c>
      <c r="S47104" s="50" t="s">
        <v>368</v>
      </c>
      <c r="T47104" s="9" t="s">
        <v>368</v>
      </c>
      <c r="U47104" s="9" t="s">
        <v>368</v>
      </c>
    </row>
    <row r="47105">
      <c r="F47105" s="9"/>
      <c r="N47105" s="50"/>
      <c r="O47105" s="50"/>
      <c r="P47105" s="50"/>
      <c r="Q47105" s="50" t="s">
        <v>368</v>
      </c>
      <c r="R47105" s="9" t="s">
        <v>368</v>
      </c>
      <c r="S47105" s="50" t="s">
        <v>368</v>
      </c>
      <c r="T47105" s="9" t="s">
        <v>368</v>
      </c>
      <c r="U47105" s="9" t="s">
        <v>368</v>
      </c>
    </row>
    <row r="47106">
      <c r="F47106" s="9"/>
      <c r="N47106" s="50"/>
      <c r="O47106" s="50"/>
      <c r="P47106" s="50"/>
      <c r="Q47106" s="50" t="s">
        <v>368</v>
      </c>
      <c r="R47106" s="9" t="s">
        <v>368</v>
      </c>
      <c r="S47106" s="50" t="s">
        <v>368</v>
      </c>
      <c r="T47106" s="9" t="s">
        <v>368</v>
      </c>
      <c r="U47106" s="9" t="s">
        <v>368</v>
      </c>
    </row>
    <row r="47107">
      <c r="F47107" s="9"/>
      <c r="N47107" s="50"/>
      <c r="O47107" s="50"/>
      <c r="P47107" s="50"/>
      <c r="Q47107" s="50" t="s">
        <v>368</v>
      </c>
      <c r="R47107" s="9" t="s">
        <v>368</v>
      </c>
      <c r="S47107" s="50" t="s">
        <v>368</v>
      </c>
      <c r="T47107" s="9" t="s">
        <v>368</v>
      </c>
      <c r="U47107" s="9" t="s">
        <v>368</v>
      </c>
    </row>
    <row r="47108">
      <c r="F47108" s="9"/>
      <c r="N47108" s="50"/>
      <c r="O47108" s="50"/>
      <c r="P47108" s="50"/>
      <c r="Q47108" s="50" t="s">
        <v>368</v>
      </c>
      <c r="R47108" s="9" t="s">
        <v>368</v>
      </c>
      <c r="S47108" s="50" t="s">
        <v>368</v>
      </c>
      <c r="T47108" s="9" t="s">
        <v>368</v>
      </c>
      <c r="U47108" s="9" t="s">
        <v>368</v>
      </c>
    </row>
    <row r="47109">
      <c r="F47109" s="9"/>
      <c r="N47109" s="50"/>
      <c r="O47109" s="50"/>
      <c r="P47109" s="50"/>
      <c r="Q47109" s="50" t="s">
        <v>368</v>
      </c>
      <c r="R47109" s="9" t="s">
        <v>368</v>
      </c>
      <c r="S47109" s="50" t="s">
        <v>368</v>
      </c>
      <c r="T47109" s="9" t="s">
        <v>368</v>
      </c>
      <c r="U47109" s="9" t="s">
        <v>368</v>
      </c>
    </row>
    <row r="47110">
      <c r="F47110" s="9"/>
      <c r="N47110" s="50"/>
      <c r="O47110" s="50"/>
      <c r="P47110" s="50"/>
      <c r="Q47110" s="50" t="s">
        <v>368</v>
      </c>
      <c r="R47110" s="9" t="s">
        <v>368</v>
      </c>
      <c r="S47110" s="50" t="s">
        <v>368</v>
      </c>
      <c r="T47110" s="9" t="s">
        <v>368</v>
      </c>
      <c r="U47110" s="9" t="s">
        <v>368</v>
      </c>
    </row>
    <row r="47111">
      <c r="F47111" s="9"/>
      <c r="N47111" s="50"/>
      <c r="O47111" s="50"/>
      <c r="P47111" s="50"/>
      <c r="Q47111" s="50" t="s">
        <v>368</v>
      </c>
      <c r="R47111" s="9" t="s">
        <v>368</v>
      </c>
      <c r="S47111" s="50" t="s">
        <v>368</v>
      </c>
      <c r="T47111" s="9" t="s">
        <v>368</v>
      </c>
      <c r="U47111" s="9" t="s">
        <v>368</v>
      </c>
    </row>
    <row r="47112">
      <c r="F47112" s="9"/>
      <c r="N47112" s="50"/>
      <c r="O47112" s="50"/>
      <c r="P47112" s="50"/>
      <c r="Q47112" s="50" t="s">
        <v>368</v>
      </c>
      <c r="R47112" s="9" t="s">
        <v>368</v>
      </c>
      <c r="S47112" s="50" t="s">
        <v>368</v>
      </c>
      <c r="T47112" s="9" t="s">
        <v>368</v>
      </c>
      <c r="U47112" s="9" t="s">
        <v>368</v>
      </c>
    </row>
    <row r="47113">
      <c r="F47113" s="9"/>
      <c r="N47113" s="50"/>
      <c r="O47113" s="50"/>
      <c r="P47113" s="50"/>
      <c r="Q47113" s="50" t="s">
        <v>368</v>
      </c>
      <c r="R47113" s="9" t="s">
        <v>368</v>
      </c>
      <c r="S47113" s="50" t="s">
        <v>368</v>
      </c>
      <c r="T47113" s="9" t="s">
        <v>368</v>
      </c>
      <c r="U47113" s="9" t="s">
        <v>368</v>
      </c>
    </row>
    <row r="47114">
      <c r="F47114" s="9"/>
      <c r="N47114" s="50"/>
      <c r="O47114" s="50"/>
      <c r="P47114" s="50"/>
      <c r="Q47114" s="50" t="s">
        <v>368</v>
      </c>
      <c r="R47114" s="9" t="s">
        <v>368</v>
      </c>
      <c r="S47114" s="50" t="s">
        <v>368</v>
      </c>
      <c r="T47114" s="9" t="s">
        <v>368</v>
      </c>
      <c r="U47114" s="9" t="s">
        <v>368</v>
      </c>
    </row>
    <row r="47115">
      <c r="F47115" s="9"/>
      <c r="N47115" s="50"/>
      <c r="O47115" s="50"/>
      <c r="P47115" s="50"/>
      <c r="Q47115" s="50" t="s">
        <v>368</v>
      </c>
      <c r="R47115" s="9" t="s">
        <v>368</v>
      </c>
      <c r="S47115" s="50" t="s">
        <v>368</v>
      </c>
      <c r="T47115" s="9" t="s">
        <v>368</v>
      </c>
      <c r="U47115" s="9" t="s">
        <v>368</v>
      </c>
    </row>
    <row r="47116">
      <c r="F47116" s="9"/>
      <c r="N47116" s="50"/>
      <c r="O47116" s="50"/>
      <c r="P47116" s="50"/>
      <c r="Q47116" s="50" t="s">
        <v>368</v>
      </c>
      <c r="R47116" s="9" t="s">
        <v>368</v>
      </c>
      <c r="S47116" s="50" t="s">
        <v>368</v>
      </c>
      <c r="T47116" s="9" t="s">
        <v>368</v>
      </c>
      <c r="U47116" s="9" t="s">
        <v>368</v>
      </c>
    </row>
    <row r="47117">
      <c r="F47117" s="9"/>
      <c r="N47117" s="50"/>
      <c r="O47117" s="50"/>
      <c r="P47117" s="50"/>
      <c r="Q47117" s="50" t="s">
        <v>368</v>
      </c>
      <c r="R47117" s="9" t="s">
        <v>368</v>
      </c>
      <c r="S47117" s="50" t="s">
        <v>368</v>
      </c>
      <c r="T47117" s="9" t="s">
        <v>368</v>
      </c>
      <c r="U47117" s="9" t="s">
        <v>368</v>
      </c>
    </row>
    <row r="47118">
      <c r="F47118" s="9"/>
      <c r="N47118" s="50"/>
      <c r="O47118" s="50"/>
      <c r="P47118" s="50"/>
      <c r="Q47118" s="50" t="s">
        <v>368</v>
      </c>
      <c r="R47118" s="9" t="s">
        <v>368</v>
      </c>
      <c r="S47118" s="50" t="s">
        <v>368</v>
      </c>
      <c r="T47118" s="9" t="s">
        <v>368</v>
      </c>
      <c r="U47118" s="9" t="s">
        <v>368</v>
      </c>
    </row>
    <row r="47119">
      <c r="F47119" s="9"/>
      <c r="N47119" s="50"/>
      <c r="O47119" s="50"/>
      <c r="P47119" s="50"/>
      <c r="Q47119" s="50" t="s">
        <v>368</v>
      </c>
      <c r="R47119" s="9" t="s">
        <v>368</v>
      </c>
      <c r="S47119" s="50" t="s">
        <v>368</v>
      </c>
      <c r="T47119" s="9" t="s">
        <v>368</v>
      </c>
      <c r="U47119" s="9" t="s">
        <v>368</v>
      </c>
    </row>
    <row r="47120">
      <c r="F47120" s="9"/>
      <c r="N47120" s="50"/>
      <c r="O47120" s="50"/>
      <c r="P47120" s="50"/>
      <c r="Q47120" s="50" t="s">
        <v>368</v>
      </c>
      <c r="R47120" s="9" t="s">
        <v>368</v>
      </c>
      <c r="S47120" s="50" t="s">
        <v>368</v>
      </c>
      <c r="T47120" s="9" t="s">
        <v>368</v>
      </c>
      <c r="U47120" s="9" t="s">
        <v>368</v>
      </c>
    </row>
    <row r="47121">
      <c r="F47121" s="9"/>
      <c r="N47121" s="50"/>
      <c r="O47121" s="50"/>
      <c r="P47121" s="50"/>
      <c r="Q47121" s="50" t="s">
        <v>368</v>
      </c>
      <c r="R47121" s="9" t="s">
        <v>368</v>
      </c>
      <c r="S47121" s="50" t="s">
        <v>368</v>
      </c>
      <c r="T47121" s="9" t="s">
        <v>368</v>
      </c>
      <c r="U47121" s="9" t="s">
        <v>368</v>
      </c>
    </row>
    <row r="47122">
      <c r="F47122" s="9"/>
      <c r="N47122" s="50"/>
      <c r="O47122" s="50"/>
      <c r="P47122" s="50"/>
      <c r="Q47122" s="50" t="s">
        <v>368</v>
      </c>
      <c r="R47122" s="9" t="s">
        <v>368</v>
      </c>
      <c r="S47122" s="50" t="s">
        <v>368</v>
      </c>
      <c r="T47122" s="9" t="s">
        <v>368</v>
      </c>
      <c r="U47122" s="9" t="s">
        <v>368</v>
      </c>
    </row>
    <row r="47123">
      <c r="F47123" s="9"/>
      <c r="N47123" s="50"/>
      <c r="O47123" s="50"/>
      <c r="P47123" s="50"/>
      <c r="Q47123" s="50" t="s">
        <v>368</v>
      </c>
      <c r="R47123" s="9" t="s">
        <v>368</v>
      </c>
      <c r="S47123" s="50" t="s">
        <v>368</v>
      </c>
      <c r="T47123" s="9" t="s">
        <v>368</v>
      </c>
      <c r="U47123" s="9" t="s">
        <v>368</v>
      </c>
    </row>
    <row r="47124">
      <c r="F47124" s="9"/>
      <c r="N47124" s="50"/>
      <c r="O47124" s="50"/>
      <c r="P47124" s="50"/>
      <c r="Q47124" s="50" t="s">
        <v>368</v>
      </c>
      <c r="R47124" s="9" t="s">
        <v>368</v>
      </c>
      <c r="S47124" s="50" t="s">
        <v>368</v>
      </c>
      <c r="T47124" s="9" t="s">
        <v>368</v>
      </c>
      <c r="U47124" s="9" t="s">
        <v>368</v>
      </c>
    </row>
    <row r="47125">
      <c r="F47125" s="9"/>
      <c r="N47125" s="50"/>
      <c r="O47125" s="50"/>
      <c r="P47125" s="50"/>
      <c r="Q47125" s="50" t="s">
        <v>368</v>
      </c>
      <c r="R47125" s="9" t="s">
        <v>368</v>
      </c>
      <c r="S47125" s="50" t="s">
        <v>368</v>
      </c>
      <c r="T47125" s="9" t="s">
        <v>368</v>
      </c>
      <c r="U47125" s="9" t="s">
        <v>368</v>
      </c>
    </row>
    <row r="47126">
      <c r="F47126" s="9"/>
      <c r="N47126" s="50"/>
      <c r="O47126" s="50"/>
      <c r="P47126" s="50"/>
      <c r="Q47126" s="50" t="s">
        <v>368</v>
      </c>
      <c r="R47126" s="9" t="s">
        <v>368</v>
      </c>
      <c r="S47126" s="50" t="s">
        <v>368</v>
      </c>
      <c r="T47126" s="9" t="s">
        <v>368</v>
      </c>
      <c r="U47126" s="9" t="s">
        <v>368</v>
      </c>
    </row>
    <row r="47127">
      <c r="F47127" s="9"/>
      <c r="N47127" s="50"/>
      <c r="O47127" s="50"/>
      <c r="P47127" s="50"/>
      <c r="Q47127" s="50" t="s">
        <v>368</v>
      </c>
      <c r="R47127" s="9" t="s">
        <v>368</v>
      </c>
      <c r="S47127" s="50" t="s">
        <v>368</v>
      </c>
      <c r="T47127" s="9" t="s">
        <v>368</v>
      </c>
      <c r="U47127" s="9" t="s">
        <v>368</v>
      </c>
    </row>
    <row r="47128">
      <c r="F47128" s="9"/>
      <c r="N47128" s="50"/>
      <c r="O47128" s="50"/>
      <c r="P47128" s="50"/>
      <c r="Q47128" s="50" t="s">
        <v>368</v>
      </c>
      <c r="R47128" s="9" t="s">
        <v>368</v>
      </c>
      <c r="S47128" s="50" t="s">
        <v>368</v>
      </c>
      <c r="T47128" s="9" t="s">
        <v>368</v>
      </c>
      <c r="U47128" s="9" t="s">
        <v>368</v>
      </c>
    </row>
    <row r="47129">
      <c r="F47129" s="9"/>
      <c r="N47129" s="50"/>
      <c r="O47129" s="50"/>
      <c r="P47129" s="50"/>
      <c r="Q47129" s="50" t="s">
        <v>368</v>
      </c>
      <c r="R47129" s="9" t="s">
        <v>368</v>
      </c>
      <c r="S47129" s="50" t="s">
        <v>368</v>
      </c>
      <c r="T47129" s="9" t="s">
        <v>368</v>
      </c>
      <c r="U47129" s="9" t="s">
        <v>368</v>
      </c>
    </row>
    <row r="47130">
      <c r="F47130" s="9"/>
      <c r="N47130" s="50"/>
      <c r="O47130" s="50"/>
      <c r="P47130" s="50"/>
      <c r="Q47130" s="50" t="s">
        <v>368</v>
      </c>
      <c r="R47130" s="9" t="s">
        <v>368</v>
      </c>
      <c r="S47130" s="50" t="s">
        <v>368</v>
      </c>
      <c r="T47130" s="9" t="s">
        <v>368</v>
      </c>
      <c r="U47130" s="9" t="s">
        <v>368</v>
      </c>
    </row>
    <row r="47131">
      <c r="F47131" s="9"/>
      <c r="N47131" s="50"/>
      <c r="O47131" s="50"/>
      <c r="P47131" s="50"/>
      <c r="Q47131" s="50" t="s">
        <v>368</v>
      </c>
      <c r="R47131" s="9" t="s">
        <v>368</v>
      </c>
      <c r="S47131" s="50" t="s">
        <v>368</v>
      </c>
      <c r="T47131" s="9" t="s">
        <v>368</v>
      </c>
      <c r="U47131" s="9" t="s">
        <v>368</v>
      </c>
    </row>
    <row r="47132">
      <c r="F47132" s="9"/>
      <c r="N47132" s="50"/>
      <c r="O47132" s="50"/>
      <c r="P47132" s="50"/>
      <c r="Q47132" s="50" t="s">
        <v>368</v>
      </c>
      <c r="R47132" s="9" t="s">
        <v>368</v>
      </c>
      <c r="S47132" s="50" t="s">
        <v>368</v>
      </c>
      <c r="T47132" s="9" t="s">
        <v>368</v>
      </c>
      <c r="U47132" s="9" t="s">
        <v>368</v>
      </c>
    </row>
    <row r="47133">
      <c r="F47133" s="9"/>
      <c r="N47133" s="50"/>
      <c r="O47133" s="50"/>
      <c r="P47133" s="50"/>
      <c r="Q47133" s="50" t="s">
        <v>368</v>
      </c>
      <c r="R47133" s="9" t="s">
        <v>368</v>
      </c>
      <c r="S47133" s="50" t="s">
        <v>368</v>
      </c>
      <c r="T47133" s="9" t="s">
        <v>368</v>
      </c>
      <c r="U47133" s="9" t="s">
        <v>368</v>
      </c>
    </row>
    <row r="47134">
      <c r="F47134" s="9"/>
      <c r="N47134" s="50"/>
      <c r="O47134" s="50"/>
      <c r="P47134" s="50"/>
      <c r="Q47134" s="50" t="s">
        <v>368</v>
      </c>
      <c r="R47134" s="9" t="s">
        <v>368</v>
      </c>
      <c r="S47134" s="50" t="s">
        <v>368</v>
      </c>
      <c r="T47134" s="9" t="s">
        <v>368</v>
      </c>
      <c r="U47134" s="9" t="s">
        <v>368</v>
      </c>
    </row>
    <row r="47135">
      <c r="F47135" s="9"/>
      <c r="N47135" s="50"/>
      <c r="O47135" s="50"/>
      <c r="P47135" s="50"/>
      <c r="Q47135" s="50" t="s">
        <v>368</v>
      </c>
      <c r="R47135" s="9" t="s">
        <v>368</v>
      </c>
      <c r="S47135" s="50" t="s">
        <v>368</v>
      </c>
      <c r="T47135" s="9" t="s">
        <v>368</v>
      </c>
      <c r="U47135" s="9" t="s">
        <v>368</v>
      </c>
    </row>
    <row r="47136">
      <c r="F47136" s="9"/>
      <c r="N47136" s="50"/>
      <c r="O47136" s="50"/>
      <c r="P47136" s="50"/>
      <c r="Q47136" s="50" t="s">
        <v>368</v>
      </c>
      <c r="R47136" s="9" t="s">
        <v>368</v>
      </c>
      <c r="S47136" s="50" t="s">
        <v>368</v>
      </c>
      <c r="T47136" s="9" t="s">
        <v>368</v>
      </c>
      <c r="U47136" s="9" t="s">
        <v>368</v>
      </c>
    </row>
    <row r="47137">
      <c r="F47137" s="9"/>
      <c r="N47137" s="50"/>
      <c r="O47137" s="50"/>
      <c r="P47137" s="50"/>
      <c r="Q47137" s="50" t="s">
        <v>368</v>
      </c>
      <c r="R47137" s="9" t="s">
        <v>368</v>
      </c>
      <c r="S47137" s="50" t="s">
        <v>368</v>
      </c>
      <c r="T47137" s="9" t="s">
        <v>368</v>
      </c>
      <c r="U47137" s="9" t="s">
        <v>368</v>
      </c>
    </row>
    <row r="47138">
      <c r="F47138" s="9"/>
      <c r="N47138" s="50"/>
      <c r="O47138" s="50"/>
      <c r="P47138" s="50"/>
      <c r="Q47138" s="50" t="s">
        <v>368</v>
      </c>
      <c r="R47138" s="9" t="s">
        <v>368</v>
      </c>
      <c r="S47138" s="50" t="s">
        <v>368</v>
      </c>
      <c r="T47138" s="9" t="s">
        <v>368</v>
      </c>
      <c r="U47138" s="9" t="s">
        <v>368</v>
      </c>
    </row>
    <row r="47139">
      <c r="F47139" s="9"/>
      <c r="N47139" s="50"/>
      <c r="O47139" s="50"/>
      <c r="P47139" s="50"/>
      <c r="Q47139" s="50" t="s">
        <v>368</v>
      </c>
      <c r="R47139" s="9" t="s">
        <v>368</v>
      </c>
      <c r="S47139" s="50" t="s">
        <v>368</v>
      </c>
      <c r="T47139" s="9" t="s">
        <v>368</v>
      </c>
      <c r="U47139" s="9" t="s">
        <v>368</v>
      </c>
    </row>
    <row r="47140">
      <c r="F47140" s="9"/>
      <c r="N47140" s="50"/>
      <c r="O47140" s="50"/>
      <c r="P47140" s="50"/>
      <c r="Q47140" s="50" t="s">
        <v>368</v>
      </c>
      <c r="R47140" s="9" t="s">
        <v>368</v>
      </c>
      <c r="S47140" s="50" t="s">
        <v>368</v>
      </c>
      <c r="T47140" s="9" t="s">
        <v>368</v>
      </c>
      <c r="U47140" s="9" t="s">
        <v>368</v>
      </c>
    </row>
    <row r="47141">
      <c r="F47141" s="9"/>
      <c r="N47141" s="50"/>
      <c r="O47141" s="50"/>
      <c r="P47141" s="50"/>
      <c r="Q47141" s="50" t="s">
        <v>368</v>
      </c>
      <c r="R47141" s="9" t="s">
        <v>368</v>
      </c>
      <c r="S47141" s="50" t="s">
        <v>368</v>
      </c>
      <c r="T47141" s="9" t="s">
        <v>368</v>
      </c>
      <c r="U47141" s="9" t="s">
        <v>368</v>
      </c>
    </row>
    <row r="47142">
      <c r="F47142" s="9"/>
      <c r="N47142" s="50"/>
      <c r="O47142" s="50"/>
      <c r="P47142" s="50"/>
      <c r="Q47142" s="50" t="s">
        <v>368</v>
      </c>
      <c r="R47142" s="9" t="s">
        <v>368</v>
      </c>
      <c r="S47142" s="50" t="s">
        <v>368</v>
      </c>
      <c r="T47142" s="9" t="s">
        <v>368</v>
      </c>
      <c r="U47142" s="9" t="s">
        <v>368</v>
      </c>
    </row>
    <row r="47143">
      <c r="F47143" s="9"/>
      <c r="N47143" s="50"/>
      <c r="O47143" s="50"/>
      <c r="P47143" s="50"/>
      <c r="Q47143" s="50" t="s">
        <v>368</v>
      </c>
      <c r="R47143" s="9" t="s">
        <v>368</v>
      </c>
      <c r="S47143" s="50" t="s">
        <v>368</v>
      </c>
      <c r="T47143" s="9" t="s">
        <v>368</v>
      </c>
      <c r="U47143" s="9" t="s">
        <v>368</v>
      </c>
    </row>
    <row r="47144">
      <c r="F47144" s="9"/>
      <c r="N47144" s="50"/>
      <c r="O47144" s="50"/>
      <c r="P47144" s="50"/>
      <c r="Q47144" s="50" t="s">
        <v>368</v>
      </c>
      <c r="R47144" s="9" t="s">
        <v>368</v>
      </c>
      <c r="S47144" s="50" t="s">
        <v>368</v>
      </c>
      <c r="T47144" s="9" t="s">
        <v>368</v>
      </c>
      <c r="U47144" s="9" t="s">
        <v>368</v>
      </c>
    </row>
    <row r="47145">
      <c r="F47145" s="9"/>
      <c r="N47145" s="50"/>
      <c r="O47145" s="50"/>
      <c r="P47145" s="50"/>
      <c r="Q47145" s="50" t="s">
        <v>368</v>
      </c>
      <c r="R47145" s="9" t="s">
        <v>368</v>
      </c>
      <c r="S47145" s="50" t="s">
        <v>368</v>
      </c>
      <c r="T47145" s="9" t="s">
        <v>368</v>
      </c>
      <c r="U47145" s="9" t="s">
        <v>368</v>
      </c>
    </row>
    <row r="47146">
      <c r="F47146" s="9"/>
      <c r="N47146" s="50"/>
      <c r="O47146" s="50"/>
      <c r="P47146" s="50"/>
      <c r="Q47146" s="50" t="s">
        <v>368</v>
      </c>
      <c r="R47146" s="9" t="s">
        <v>368</v>
      </c>
      <c r="S47146" s="50" t="s">
        <v>368</v>
      </c>
      <c r="T47146" s="9" t="s">
        <v>368</v>
      </c>
      <c r="U47146" s="9" t="s">
        <v>368</v>
      </c>
    </row>
    <row r="47147">
      <c r="F47147" s="9"/>
      <c r="N47147" s="50"/>
      <c r="O47147" s="50"/>
      <c r="P47147" s="50"/>
      <c r="Q47147" s="50" t="s">
        <v>368</v>
      </c>
      <c r="R47147" s="9" t="s">
        <v>368</v>
      </c>
      <c r="S47147" s="50" t="s">
        <v>368</v>
      </c>
      <c r="T47147" s="9" t="s">
        <v>368</v>
      </c>
      <c r="U47147" s="9" t="s">
        <v>368</v>
      </c>
    </row>
    <row r="47148">
      <c r="F47148" s="9"/>
      <c r="N47148" s="50"/>
      <c r="O47148" s="50"/>
      <c r="P47148" s="50"/>
      <c r="Q47148" s="50" t="s">
        <v>368</v>
      </c>
      <c r="R47148" s="9" t="s">
        <v>368</v>
      </c>
      <c r="S47148" s="50" t="s">
        <v>368</v>
      </c>
      <c r="T47148" s="9" t="s">
        <v>368</v>
      </c>
      <c r="U47148" s="9" t="s">
        <v>368</v>
      </c>
    </row>
    <row r="47149">
      <c r="F47149" s="9"/>
      <c r="N47149" s="50"/>
      <c r="O47149" s="50"/>
      <c r="P47149" s="50"/>
      <c r="Q47149" s="50" t="s">
        <v>368</v>
      </c>
      <c r="R47149" s="9" t="s">
        <v>368</v>
      </c>
      <c r="S47149" s="50" t="s">
        <v>368</v>
      </c>
      <c r="T47149" s="9" t="s">
        <v>368</v>
      </c>
      <c r="U47149" s="9" t="s">
        <v>368</v>
      </c>
    </row>
    <row r="47150">
      <c r="F47150" s="9"/>
      <c r="N47150" s="50"/>
      <c r="O47150" s="50"/>
      <c r="P47150" s="50"/>
      <c r="Q47150" s="50" t="s">
        <v>368</v>
      </c>
      <c r="R47150" s="9" t="s">
        <v>368</v>
      </c>
      <c r="S47150" s="50" t="s">
        <v>368</v>
      </c>
      <c r="T47150" s="9" t="s">
        <v>368</v>
      </c>
      <c r="U47150" s="9" t="s">
        <v>368</v>
      </c>
    </row>
    <row r="47151">
      <c r="F47151" s="9"/>
      <c r="N47151" s="50"/>
      <c r="O47151" s="50"/>
      <c r="P47151" s="50"/>
      <c r="Q47151" s="50" t="s">
        <v>368</v>
      </c>
      <c r="R47151" s="9" t="s">
        <v>368</v>
      </c>
      <c r="S47151" s="50" t="s">
        <v>368</v>
      </c>
      <c r="T47151" s="9" t="s">
        <v>368</v>
      </c>
      <c r="U47151" s="9" t="s">
        <v>368</v>
      </c>
    </row>
    <row r="47152">
      <c r="F47152" s="9"/>
      <c r="N47152" s="50"/>
      <c r="O47152" s="50"/>
      <c r="P47152" s="50"/>
      <c r="Q47152" s="50" t="s">
        <v>368</v>
      </c>
      <c r="R47152" s="9" t="s">
        <v>368</v>
      </c>
      <c r="S47152" s="50" t="s">
        <v>368</v>
      </c>
      <c r="T47152" s="9" t="s">
        <v>368</v>
      </c>
      <c r="U47152" s="9" t="s">
        <v>368</v>
      </c>
    </row>
    <row r="47153">
      <c r="F47153" s="9"/>
      <c r="N47153" s="50"/>
      <c r="O47153" s="50"/>
      <c r="P47153" s="50"/>
      <c r="Q47153" s="50" t="s">
        <v>368</v>
      </c>
      <c r="R47153" s="9" t="s">
        <v>368</v>
      </c>
      <c r="S47153" s="50" t="s">
        <v>368</v>
      </c>
      <c r="T47153" s="9" t="s">
        <v>368</v>
      </c>
      <c r="U47153" s="9" t="s">
        <v>368</v>
      </c>
    </row>
    <row r="47154">
      <c r="F47154" s="9"/>
      <c r="N47154" s="50"/>
      <c r="O47154" s="50"/>
      <c r="P47154" s="50"/>
      <c r="Q47154" s="50" t="s">
        <v>368</v>
      </c>
      <c r="R47154" s="9" t="s">
        <v>368</v>
      </c>
      <c r="S47154" s="50" t="s">
        <v>368</v>
      </c>
      <c r="T47154" s="9" t="s">
        <v>368</v>
      </c>
      <c r="U47154" s="9" t="s">
        <v>368</v>
      </c>
    </row>
    <row r="47155">
      <c r="F47155" s="9"/>
      <c r="N47155" s="50"/>
      <c r="O47155" s="50"/>
      <c r="P47155" s="50"/>
      <c r="Q47155" s="50" t="s">
        <v>368</v>
      </c>
      <c r="R47155" s="9" t="s">
        <v>368</v>
      </c>
      <c r="S47155" s="50" t="s">
        <v>368</v>
      </c>
      <c r="T47155" s="9" t="s">
        <v>368</v>
      </c>
      <c r="U47155" s="9" t="s">
        <v>368</v>
      </c>
    </row>
    <row r="47156">
      <c r="F47156" s="9"/>
      <c r="N47156" s="50"/>
      <c r="O47156" s="50"/>
      <c r="P47156" s="50"/>
      <c r="Q47156" s="50" t="s">
        <v>368</v>
      </c>
      <c r="R47156" s="9" t="s">
        <v>368</v>
      </c>
      <c r="S47156" s="50" t="s">
        <v>368</v>
      </c>
      <c r="T47156" s="9" t="s">
        <v>368</v>
      </c>
      <c r="U47156" s="9" t="s">
        <v>368</v>
      </c>
    </row>
    <row r="47157">
      <c r="F47157" s="9"/>
      <c r="N47157" s="50"/>
      <c r="O47157" s="50"/>
      <c r="P47157" s="50"/>
      <c r="Q47157" s="50" t="s">
        <v>368</v>
      </c>
      <c r="R47157" s="9" t="s">
        <v>368</v>
      </c>
      <c r="S47157" s="50" t="s">
        <v>368</v>
      </c>
      <c r="T47157" s="9" t="s">
        <v>368</v>
      </c>
      <c r="U47157" s="9" t="s">
        <v>368</v>
      </c>
    </row>
    <row r="47158">
      <c r="F47158" s="9"/>
      <c r="N47158" s="50"/>
      <c r="O47158" s="50"/>
      <c r="P47158" s="50"/>
      <c r="Q47158" s="50" t="s">
        <v>368</v>
      </c>
      <c r="R47158" s="9" t="s">
        <v>368</v>
      </c>
      <c r="S47158" s="50" t="s">
        <v>368</v>
      </c>
      <c r="T47158" s="9" t="s">
        <v>368</v>
      </c>
      <c r="U47158" s="9" t="s">
        <v>368</v>
      </c>
    </row>
    <row r="47159">
      <c r="F47159" s="9"/>
      <c r="N47159" s="50"/>
      <c r="O47159" s="50"/>
      <c r="P47159" s="50"/>
      <c r="Q47159" s="50" t="s">
        <v>368</v>
      </c>
      <c r="R47159" s="9" t="s">
        <v>368</v>
      </c>
      <c r="S47159" s="50" t="s">
        <v>368</v>
      </c>
      <c r="T47159" s="9" t="s">
        <v>368</v>
      </c>
      <c r="U47159" s="9" t="s">
        <v>368</v>
      </c>
    </row>
    <row r="47160">
      <c r="F47160" s="9"/>
      <c r="N47160" s="50"/>
      <c r="O47160" s="50"/>
      <c r="P47160" s="50"/>
      <c r="Q47160" s="50" t="s">
        <v>368</v>
      </c>
      <c r="R47160" s="9" t="s">
        <v>368</v>
      </c>
      <c r="S47160" s="50" t="s">
        <v>368</v>
      </c>
      <c r="T47160" s="9" t="s">
        <v>368</v>
      </c>
      <c r="U47160" s="9" t="s">
        <v>368</v>
      </c>
    </row>
    <row r="47161">
      <c r="F47161" s="9"/>
      <c r="N47161" s="50"/>
      <c r="O47161" s="50"/>
      <c r="P47161" s="50"/>
      <c r="Q47161" s="50" t="s">
        <v>368</v>
      </c>
      <c r="R47161" s="9" t="s">
        <v>368</v>
      </c>
      <c r="S47161" s="50" t="s">
        <v>368</v>
      </c>
      <c r="T47161" s="9" t="s">
        <v>368</v>
      </c>
      <c r="U47161" s="9" t="s">
        <v>368</v>
      </c>
    </row>
    <row r="47162">
      <c r="F47162" s="9"/>
      <c r="N47162" s="50"/>
      <c r="O47162" s="50"/>
      <c r="P47162" s="50"/>
      <c r="Q47162" s="50" t="s">
        <v>368</v>
      </c>
      <c r="R47162" s="9" t="s">
        <v>368</v>
      </c>
      <c r="S47162" s="50" t="s">
        <v>368</v>
      </c>
      <c r="T47162" s="9" t="s">
        <v>368</v>
      </c>
      <c r="U47162" s="9" t="s">
        <v>368</v>
      </c>
    </row>
    <row r="47163">
      <c r="F47163" s="9"/>
      <c r="N47163" s="50"/>
      <c r="O47163" s="50"/>
      <c r="P47163" s="50"/>
      <c r="Q47163" s="50" t="s">
        <v>368</v>
      </c>
      <c r="R47163" s="9" t="s">
        <v>368</v>
      </c>
      <c r="S47163" s="50" t="s">
        <v>368</v>
      </c>
      <c r="T47163" s="9" t="s">
        <v>368</v>
      </c>
      <c r="U47163" s="9" t="s">
        <v>368</v>
      </c>
    </row>
    <row r="47164">
      <c r="F47164" s="9"/>
      <c r="N47164" s="50"/>
      <c r="O47164" s="50"/>
      <c r="P47164" s="50"/>
      <c r="Q47164" s="50" t="s">
        <v>368</v>
      </c>
      <c r="R47164" s="9" t="s">
        <v>368</v>
      </c>
      <c r="S47164" s="50" t="s">
        <v>368</v>
      </c>
      <c r="T47164" s="9" t="s">
        <v>368</v>
      </c>
      <c r="U47164" s="9" t="s">
        <v>368</v>
      </c>
    </row>
    <row r="47165">
      <c r="F47165" s="9"/>
      <c r="N47165" s="50"/>
      <c r="O47165" s="50"/>
      <c r="P47165" s="50"/>
      <c r="Q47165" s="50" t="s">
        <v>368</v>
      </c>
      <c r="R47165" s="9" t="s">
        <v>368</v>
      </c>
      <c r="S47165" s="50" t="s">
        <v>368</v>
      </c>
      <c r="T47165" s="9" t="s">
        <v>368</v>
      </c>
      <c r="U47165" s="9" t="s">
        <v>368</v>
      </c>
    </row>
    <row r="47166">
      <c r="F47166" s="9"/>
      <c r="N47166" s="50"/>
      <c r="O47166" s="50"/>
      <c r="P47166" s="50"/>
      <c r="Q47166" s="50" t="s">
        <v>368</v>
      </c>
      <c r="R47166" s="9" t="s">
        <v>368</v>
      </c>
      <c r="S47166" s="50" t="s">
        <v>368</v>
      </c>
      <c r="T47166" s="9" t="s">
        <v>368</v>
      </c>
      <c r="U47166" s="9" t="s">
        <v>368</v>
      </c>
    </row>
    <row r="47167">
      <c r="F47167" s="9"/>
      <c r="N47167" s="50"/>
      <c r="O47167" s="50"/>
      <c r="P47167" s="50"/>
      <c r="Q47167" s="50" t="s">
        <v>368</v>
      </c>
      <c r="R47167" s="9" t="s">
        <v>368</v>
      </c>
      <c r="S47167" s="50" t="s">
        <v>368</v>
      </c>
      <c r="T47167" s="9" t="s">
        <v>368</v>
      </c>
      <c r="U47167" s="9" t="s">
        <v>368</v>
      </c>
    </row>
    <row r="47168">
      <c r="F47168" s="9"/>
      <c r="N47168" s="50"/>
      <c r="O47168" s="50"/>
      <c r="P47168" s="50"/>
      <c r="Q47168" s="50" t="s">
        <v>368</v>
      </c>
      <c r="R47168" s="9" t="s">
        <v>368</v>
      </c>
      <c r="S47168" s="50" t="s">
        <v>368</v>
      </c>
      <c r="T47168" s="9" t="s">
        <v>368</v>
      </c>
      <c r="U47168" s="9" t="s">
        <v>368</v>
      </c>
    </row>
    <row r="47169">
      <c r="F47169" s="9"/>
      <c r="N47169" s="50"/>
      <c r="O47169" s="50"/>
      <c r="P47169" s="50"/>
      <c r="Q47169" s="50" t="s">
        <v>368</v>
      </c>
      <c r="R47169" s="9" t="s">
        <v>368</v>
      </c>
      <c r="S47169" s="50" t="s">
        <v>368</v>
      </c>
      <c r="T47169" s="9" t="s">
        <v>368</v>
      </c>
      <c r="U47169" s="9" t="s">
        <v>368</v>
      </c>
    </row>
    <row r="47170">
      <c r="F47170" s="9"/>
      <c r="N47170" s="50"/>
      <c r="O47170" s="50"/>
      <c r="P47170" s="50"/>
      <c r="Q47170" s="50" t="s">
        <v>368</v>
      </c>
      <c r="R47170" s="9" t="s">
        <v>368</v>
      </c>
      <c r="S47170" s="50" t="s">
        <v>368</v>
      </c>
      <c r="T47170" s="9" t="s">
        <v>368</v>
      </c>
      <c r="U47170" s="9" t="s">
        <v>368</v>
      </c>
    </row>
    <row r="47171">
      <c r="F47171" s="9"/>
      <c r="N47171" s="50"/>
      <c r="O47171" s="50"/>
      <c r="P47171" s="50"/>
      <c r="Q47171" s="50" t="s">
        <v>368</v>
      </c>
      <c r="R47171" s="9" t="s">
        <v>368</v>
      </c>
      <c r="S47171" s="50" t="s">
        <v>368</v>
      </c>
      <c r="T47171" s="9" t="s">
        <v>368</v>
      </c>
      <c r="U47171" s="9" t="s">
        <v>368</v>
      </c>
    </row>
    <row r="47172">
      <c r="F47172" s="9"/>
      <c r="N47172" s="50"/>
      <c r="O47172" s="50"/>
      <c r="P47172" s="50"/>
      <c r="Q47172" s="50" t="s">
        <v>368</v>
      </c>
      <c r="R47172" s="9" t="s">
        <v>368</v>
      </c>
      <c r="S47172" s="50" t="s">
        <v>368</v>
      </c>
      <c r="T47172" s="9" t="s">
        <v>368</v>
      </c>
      <c r="U47172" s="9" t="s">
        <v>368</v>
      </c>
    </row>
    <row r="47173">
      <c r="F47173" s="9"/>
      <c r="N47173" s="50"/>
      <c r="O47173" s="50"/>
      <c r="P47173" s="50"/>
      <c r="Q47173" s="50" t="s">
        <v>368</v>
      </c>
      <c r="R47173" s="9" t="s">
        <v>368</v>
      </c>
      <c r="S47173" s="50" t="s">
        <v>368</v>
      </c>
      <c r="T47173" s="9" t="s">
        <v>368</v>
      </c>
      <c r="U47173" s="9" t="s">
        <v>368</v>
      </c>
    </row>
    <row r="47174">
      <c r="F47174" s="9"/>
      <c r="N47174" s="50"/>
      <c r="O47174" s="50"/>
      <c r="P47174" s="50"/>
      <c r="Q47174" s="50" t="s">
        <v>368</v>
      </c>
      <c r="R47174" s="9" t="s">
        <v>368</v>
      </c>
      <c r="S47174" s="50" t="s">
        <v>368</v>
      </c>
      <c r="T47174" s="9" t="s">
        <v>368</v>
      </c>
      <c r="U47174" s="9" t="s">
        <v>368</v>
      </c>
    </row>
    <row r="47175">
      <c r="F47175" s="9"/>
      <c r="N47175" s="50"/>
      <c r="O47175" s="50"/>
      <c r="P47175" s="50"/>
      <c r="Q47175" s="50" t="s">
        <v>368</v>
      </c>
      <c r="R47175" s="9" t="s">
        <v>368</v>
      </c>
      <c r="S47175" s="50" t="s">
        <v>368</v>
      </c>
      <c r="T47175" s="9" t="s">
        <v>368</v>
      </c>
      <c r="U47175" s="9" t="s">
        <v>368</v>
      </c>
    </row>
    <row r="47176">
      <c r="F47176" s="9"/>
      <c r="N47176" s="50"/>
      <c r="O47176" s="50"/>
      <c r="P47176" s="50"/>
      <c r="Q47176" s="50" t="s">
        <v>368</v>
      </c>
      <c r="R47176" s="9" t="s">
        <v>368</v>
      </c>
      <c r="S47176" s="50" t="s">
        <v>368</v>
      </c>
      <c r="T47176" s="9" t="s">
        <v>368</v>
      </c>
      <c r="U47176" s="9" t="s">
        <v>368</v>
      </c>
    </row>
    <row r="47177">
      <c r="F47177" s="9"/>
      <c r="N47177" s="50"/>
      <c r="O47177" s="50"/>
      <c r="P47177" s="50"/>
      <c r="Q47177" s="50" t="s">
        <v>368</v>
      </c>
      <c r="R47177" s="9" t="s">
        <v>368</v>
      </c>
      <c r="S47177" s="50" t="s">
        <v>368</v>
      </c>
      <c r="T47177" s="9" t="s">
        <v>368</v>
      </c>
      <c r="U47177" s="9" t="s">
        <v>368</v>
      </c>
    </row>
    <row r="47178">
      <c r="F47178" s="9"/>
      <c r="N47178" s="50"/>
      <c r="O47178" s="50"/>
      <c r="P47178" s="50"/>
      <c r="Q47178" s="50" t="s">
        <v>368</v>
      </c>
      <c r="R47178" s="9" t="s">
        <v>368</v>
      </c>
      <c r="S47178" s="50" t="s">
        <v>368</v>
      </c>
      <c r="T47178" s="9" t="s">
        <v>368</v>
      </c>
      <c r="U47178" s="9" t="s">
        <v>368</v>
      </c>
    </row>
    <row r="47179">
      <c r="F47179" s="9"/>
      <c r="N47179" s="50"/>
      <c r="O47179" s="50"/>
      <c r="P47179" s="50"/>
      <c r="Q47179" s="50" t="s">
        <v>368</v>
      </c>
      <c r="R47179" s="9" t="s">
        <v>368</v>
      </c>
      <c r="S47179" s="50" t="s">
        <v>368</v>
      </c>
      <c r="T47179" s="9" t="s">
        <v>368</v>
      </c>
      <c r="U47179" s="9" t="s">
        <v>368</v>
      </c>
    </row>
    <row r="47180">
      <c r="F47180" s="9"/>
      <c r="N47180" s="50"/>
      <c r="O47180" s="50"/>
      <c r="P47180" s="50"/>
      <c r="Q47180" s="50" t="s">
        <v>368</v>
      </c>
      <c r="R47180" s="9" t="s">
        <v>368</v>
      </c>
      <c r="S47180" s="50" t="s">
        <v>368</v>
      </c>
      <c r="T47180" s="9" t="s">
        <v>368</v>
      </c>
      <c r="U47180" s="9" t="s">
        <v>368</v>
      </c>
    </row>
    <row r="47181">
      <c r="F47181" s="9"/>
      <c r="N47181" s="50"/>
      <c r="O47181" s="50"/>
      <c r="P47181" s="50"/>
      <c r="Q47181" s="50" t="s">
        <v>368</v>
      </c>
      <c r="R47181" s="9" t="s">
        <v>368</v>
      </c>
      <c r="S47181" s="50" t="s">
        <v>368</v>
      </c>
      <c r="T47181" s="9" t="s">
        <v>368</v>
      </c>
      <c r="U47181" s="9" t="s">
        <v>368</v>
      </c>
    </row>
    <row r="47182">
      <c r="F47182" s="9"/>
      <c r="N47182" s="50"/>
      <c r="O47182" s="50"/>
      <c r="P47182" s="50"/>
      <c r="Q47182" s="50" t="s">
        <v>368</v>
      </c>
      <c r="R47182" s="9" t="s">
        <v>368</v>
      </c>
      <c r="S47182" s="50" t="s">
        <v>368</v>
      </c>
      <c r="T47182" s="9" t="s">
        <v>368</v>
      </c>
      <c r="U47182" s="9" t="s">
        <v>368</v>
      </c>
    </row>
    <row r="47183">
      <c r="F47183" s="9"/>
      <c r="N47183" s="50"/>
      <c r="O47183" s="50"/>
      <c r="P47183" s="50"/>
      <c r="Q47183" s="50" t="s">
        <v>368</v>
      </c>
      <c r="R47183" s="9" t="s">
        <v>368</v>
      </c>
      <c r="S47183" s="50" t="s">
        <v>368</v>
      </c>
      <c r="T47183" s="9" t="s">
        <v>368</v>
      </c>
      <c r="U47183" s="9" t="s">
        <v>368</v>
      </c>
    </row>
    <row r="47184">
      <c r="F47184" s="9"/>
      <c r="N47184" s="50"/>
      <c r="O47184" s="50"/>
      <c r="P47184" s="50"/>
      <c r="Q47184" s="50" t="s">
        <v>368</v>
      </c>
      <c r="R47184" s="9" t="s">
        <v>368</v>
      </c>
      <c r="S47184" s="50" t="s">
        <v>368</v>
      </c>
      <c r="T47184" s="9" t="s">
        <v>368</v>
      </c>
      <c r="U47184" s="9" t="s">
        <v>368</v>
      </c>
    </row>
    <row r="47185">
      <c r="F47185" s="9"/>
      <c r="N47185" s="50"/>
      <c r="O47185" s="50"/>
      <c r="P47185" s="50"/>
      <c r="Q47185" s="50" t="s">
        <v>368</v>
      </c>
      <c r="R47185" s="9" t="s">
        <v>368</v>
      </c>
      <c r="S47185" s="50" t="s">
        <v>368</v>
      </c>
      <c r="T47185" s="9" t="s">
        <v>368</v>
      </c>
      <c r="U47185" s="9" t="s">
        <v>368</v>
      </c>
    </row>
    <row r="47186">
      <c r="F47186" s="9"/>
      <c r="N47186" s="50"/>
      <c r="O47186" s="50"/>
      <c r="P47186" s="50"/>
      <c r="Q47186" s="50" t="s">
        <v>368</v>
      </c>
      <c r="R47186" s="9" t="s">
        <v>368</v>
      </c>
      <c r="S47186" s="50" t="s">
        <v>368</v>
      </c>
      <c r="T47186" s="9" t="s">
        <v>368</v>
      </c>
      <c r="U47186" s="9" t="s">
        <v>368</v>
      </c>
    </row>
    <row r="47187">
      <c r="F47187" s="9"/>
      <c r="N47187" s="50"/>
      <c r="O47187" s="50"/>
      <c r="P47187" s="50"/>
      <c r="Q47187" s="50" t="s">
        <v>368</v>
      </c>
      <c r="R47187" s="9" t="s">
        <v>368</v>
      </c>
      <c r="S47187" s="50" t="s">
        <v>368</v>
      </c>
      <c r="T47187" s="9" t="s">
        <v>368</v>
      </c>
      <c r="U47187" s="9" t="s">
        <v>368</v>
      </c>
    </row>
    <row r="47188">
      <c r="F47188" s="9"/>
      <c r="N47188" s="50"/>
      <c r="O47188" s="50"/>
      <c r="P47188" s="50"/>
      <c r="Q47188" s="50" t="s">
        <v>368</v>
      </c>
      <c r="R47188" s="9" t="s">
        <v>368</v>
      </c>
      <c r="S47188" s="50" t="s">
        <v>368</v>
      </c>
      <c r="T47188" s="9" t="s">
        <v>368</v>
      </c>
      <c r="U47188" s="9" t="s">
        <v>368</v>
      </c>
    </row>
    <row r="47189">
      <c r="F47189" s="9"/>
      <c r="N47189" s="50"/>
      <c r="O47189" s="50"/>
      <c r="P47189" s="50"/>
      <c r="Q47189" s="50" t="s">
        <v>368</v>
      </c>
      <c r="R47189" s="9" t="s">
        <v>368</v>
      </c>
      <c r="S47189" s="50" t="s">
        <v>368</v>
      </c>
      <c r="T47189" s="9" t="s">
        <v>368</v>
      </c>
      <c r="U47189" s="9" t="s">
        <v>368</v>
      </c>
    </row>
    <row r="47190">
      <c r="F47190" s="9"/>
      <c r="N47190" s="50"/>
      <c r="O47190" s="50"/>
      <c r="P47190" s="50"/>
      <c r="Q47190" s="50" t="s">
        <v>368</v>
      </c>
      <c r="R47190" s="9" t="s">
        <v>368</v>
      </c>
      <c r="S47190" s="50" t="s">
        <v>368</v>
      </c>
      <c r="T47190" s="9" t="s">
        <v>368</v>
      </c>
      <c r="U47190" s="9" t="s">
        <v>368</v>
      </c>
    </row>
    <row r="47191">
      <c r="F47191" s="9"/>
      <c r="N47191" s="50"/>
      <c r="O47191" s="50"/>
      <c r="P47191" s="50"/>
      <c r="Q47191" s="50" t="s">
        <v>368</v>
      </c>
      <c r="R47191" s="9" t="s">
        <v>368</v>
      </c>
      <c r="S47191" s="50" t="s">
        <v>368</v>
      </c>
      <c r="T47191" s="9" t="s">
        <v>368</v>
      </c>
      <c r="U47191" s="9" t="s">
        <v>368</v>
      </c>
    </row>
    <row r="47192">
      <c r="F47192" s="9"/>
      <c r="N47192" s="50"/>
      <c r="O47192" s="50"/>
      <c r="P47192" s="50"/>
      <c r="Q47192" s="50" t="s">
        <v>368</v>
      </c>
      <c r="R47192" s="9" t="s">
        <v>368</v>
      </c>
      <c r="S47192" s="50" t="s">
        <v>368</v>
      </c>
      <c r="T47192" s="9" t="s">
        <v>368</v>
      </c>
      <c r="U47192" s="9" t="s">
        <v>368</v>
      </c>
    </row>
    <row r="47193">
      <c r="F47193" s="9"/>
      <c r="N47193" s="50"/>
      <c r="O47193" s="50"/>
      <c r="P47193" s="50"/>
      <c r="Q47193" s="50" t="s">
        <v>368</v>
      </c>
      <c r="R47193" s="9" t="s">
        <v>368</v>
      </c>
      <c r="S47193" s="50" t="s">
        <v>368</v>
      </c>
      <c r="T47193" s="9" t="s">
        <v>368</v>
      </c>
      <c r="U47193" s="9" t="s">
        <v>368</v>
      </c>
    </row>
    <row r="47194">
      <c r="F47194" s="9"/>
      <c r="N47194" s="50"/>
      <c r="O47194" s="50"/>
      <c r="P47194" s="50"/>
      <c r="Q47194" s="50" t="s">
        <v>368</v>
      </c>
      <c r="R47194" s="9" t="s">
        <v>368</v>
      </c>
      <c r="S47194" s="50" t="s">
        <v>368</v>
      </c>
      <c r="T47194" s="9" t="s">
        <v>368</v>
      </c>
      <c r="U47194" s="9" t="s">
        <v>368</v>
      </c>
    </row>
    <row r="47195">
      <c r="F47195" s="9"/>
      <c r="N47195" s="50"/>
      <c r="O47195" s="50"/>
      <c r="P47195" s="50"/>
      <c r="Q47195" s="50" t="s">
        <v>368</v>
      </c>
      <c r="R47195" s="9" t="s">
        <v>368</v>
      </c>
      <c r="S47195" s="50" t="s">
        <v>368</v>
      </c>
      <c r="T47195" s="9" t="s">
        <v>368</v>
      </c>
      <c r="U47195" s="9" t="s">
        <v>368</v>
      </c>
    </row>
    <row r="47196">
      <c r="F47196" s="9"/>
      <c r="N47196" s="50"/>
      <c r="O47196" s="50"/>
      <c r="P47196" s="50"/>
      <c r="Q47196" s="50" t="s">
        <v>368</v>
      </c>
      <c r="R47196" s="9" t="s">
        <v>368</v>
      </c>
      <c r="S47196" s="50" t="s">
        <v>368</v>
      </c>
      <c r="T47196" s="9" t="s">
        <v>368</v>
      </c>
      <c r="U47196" s="9" t="s">
        <v>368</v>
      </c>
    </row>
    <row r="47197">
      <c r="F47197" s="9"/>
      <c r="N47197" s="50"/>
      <c r="O47197" s="50"/>
      <c r="P47197" s="50"/>
      <c r="Q47197" s="50" t="s">
        <v>368</v>
      </c>
      <c r="R47197" s="9" t="s">
        <v>368</v>
      </c>
      <c r="S47197" s="50" t="s">
        <v>368</v>
      </c>
      <c r="T47197" s="9" t="s">
        <v>368</v>
      </c>
      <c r="U47197" s="9" t="s">
        <v>368</v>
      </c>
    </row>
    <row r="47198">
      <c r="F47198" s="9"/>
      <c r="N47198" s="50"/>
      <c r="O47198" s="50"/>
      <c r="P47198" s="50"/>
      <c r="Q47198" s="50" t="s">
        <v>368</v>
      </c>
      <c r="R47198" s="9" t="s">
        <v>368</v>
      </c>
      <c r="S47198" s="50" t="s">
        <v>368</v>
      </c>
      <c r="T47198" s="9" t="s">
        <v>368</v>
      </c>
      <c r="U47198" s="9" t="s">
        <v>368</v>
      </c>
    </row>
    <row r="47199">
      <c r="F47199" s="9"/>
      <c r="N47199" s="50"/>
      <c r="O47199" s="50"/>
      <c r="P47199" s="50"/>
      <c r="Q47199" s="50" t="s">
        <v>368</v>
      </c>
      <c r="R47199" s="9" t="s">
        <v>368</v>
      </c>
      <c r="S47199" s="50" t="s">
        <v>368</v>
      </c>
      <c r="T47199" s="9" t="s">
        <v>368</v>
      </c>
      <c r="U47199" s="9" t="s">
        <v>368</v>
      </c>
    </row>
    <row r="47200">
      <c r="F47200" s="9"/>
      <c r="N47200" s="50"/>
      <c r="O47200" s="50"/>
      <c r="P47200" s="50"/>
      <c r="Q47200" s="50" t="s">
        <v>368</v>
      </c>
      <c r="R47200" s="9" t="s">
        <v>368</v>
      </c>
      <c r="S47200" s="50" t="s">
        <v>368</v>
      </c>
      <c r="T47200" s="9" t="s">
        <v>368</v>
      </c>
      <c r="U47200" s="9" t="s">
        <v>368</v>
      </c>
    </row>
    <row r="47201">
      <c r="F47201" s="9"/>
      <c r="N47201" s="50"/>
      <c r="O47201" s="50"/>
      <c r="P47201" s="50"/>
      <c r="Q47201" s="50" t="s">
        <v>368</v>
      </c>
      <c r="R47201" s="9" t="s">
        <v>368</v>
      </c>
      <c r="S47201" s="50" t="s">
        <v>368</v>
      </c>
      <c r="T47201" s="9" t="s">
        <v>368</v>
      </c>
      <c r="U47201" s="9" t="s">
        <v>368</v>
      </c>
    </row>
    <row r="47202">
      <c r="F47202" s="9"/>
      <c r="N47202" s="50"/>
      <c r="O47202" s="50"/>
      <c r="P47202" s="50"/>
      <c r="Q47202" s="50" t="s">
        <v>368</v>
      </c>
      <c r="R47202" s="9" t="s">
        <v>368</v>
      </c>
      <c r="S47202" s="50" t="s">
        <v>368</v>
      </c>
      <c r="T47202" s="9" t="s">
        <v>368</v>
      </c>
      <c r="U47202" s="9" t="s">
        <v>368</v>
      </c>
    </row>
    <row r="47203">
      <c r="F47203" s="9"/>
      <c r="N47203" s="50"/>
      <c r="O47203" s="50"/>
      <c r="P47203" s="50"/>
      <c r="Q47203" s="50" t="s">
        <v>368</v>
      </c>
      <c r="R47203" s="9" t="s">
        <v>368</v>
      </c>
      <c r="S47203" s="50" t="s">
        <v>368</v>
      </c>
      <c r="T47203" s="9" t="s">
        <v>368</v>
      </c>
      <c r="U47203" s="9" t="s">
        <v>368</v>
      </c>
    </row>
    <row r="47204">
      <c r="F47204" s="9"/>
      <c r="N47204" s="50"/>
      <c r="O47204" s="50"/>
      <c r="P47204" s="50"/>
      <c r="Q47204" s="50" t="s">
        <v>368</v>
      </c>
      <c r="R47204" s="9" t="s">
        <v>368</v>
      </c>
      <c r="S47204" s="50" t="s">
        <v>368</v>
      </c>
      <c r="T47204" s="9" t="s">
        <v>368</v>
      </c>
      <c r="U47204" s="9" t="s">
        <v>368</v>
      </c>
    </row>
    <row r="47205">
      <c r="F47205" s="9"/>
      <c r="N47205" s="50"/>
      <c r="O47205" s="50"/>
      <c r="P47205" s="50"/>
      <c r="Q47205" s="50" t="s">
        <v>368</v>
      </c>
      <c r="R47205" s="9" t="s">
        <v>368</v>
      </c>
      <c r="S47205" s="50" t="s">
        <v>368</v>
      </c>
      <c r="T47205" s="9" t="s">
        <v>368</v>
      </c>
      <c r="U47205" s="9" t="s">
        <v>368</v>
      </c>
    </row>
    <row r="47206">
      <c r="F47206" s="9"/>
      <c r="N47206" s="50"/>
      <c r="O47206" s="50"/>
      <c r="P47206" s="50"/>
      <c r="Q47206" s="50" t="s">
        <v>368</v>
      </c>
      <c r="R47206" s="9" t="s">
        <v>368</v>
      </c>
      <c r="S47206" s="50" t="s">
        <v>368</v>
      </c>
      <c r="T47206" s="9" t="s">
        <v>368</v>
      </c>
      <c r="U47206" s="9" t="s">
        <v>368</v>
      </c>
    </row>
    <row r="47207">
      <c r="F47207" s="9"/>
      <c r="N47207" s="50"/>
      <c r="O47207" s="50"/>
      <c r="P47207" s="50"/>
      <c r="Q47207" s="50" t="s">
        <v>368</v>
      </c>
      <c r="R47207" s="9" t="s">
        <v>368</v>
      </c>
      <c r="S47207" s="50" t="s">
        <v>368</v>
      </c>
      <c r="T47207" s="9" t="s">
        <v>368</v>
      </c>
      <c r="U47207" s="9" t="s">
        <v>368</v>
      </c>
    </row>
    <row r="47208">
      <c r="F47208" s="9"/>
      <c r="N47208" s="50"/>
      <c r="O47208" s="50"/>
      <c r="P47208" s="50"/>
      <c r="Q47208" s="50" t="s">
        <v>368</v>
      </c>
      <c r="R47208" s="9" t="s">
        <v>368</v>
      </c>
      <c r="S47208" s="50" t="s">
        <v>368</v>
      </c>
      <c r="T47208" s="9" t="s">
        <v>368</v>
      </c>
      <c r="U47208" s="9" t="s">
        <v>368</v>
      </c>
    </row>
    <row r="47209">
      <c r="F47209" s="9"/>
      <c r="N47209" s="50"/>
      <c r="O47209" s="50"/>
      <c r="P47209" s="50"/>
      <c r="Q47209" s="50" t="s">
        <v>368</v>
      </c>
      <c r="R47209" s="9" t="s">
        <v>368</v>
      </c>
      <c r="S47209" s="50" t="s">
        <v>368</v>
      </c>
      <c r="T47209" s="9" t="s">
        <v>368</v>
      </c>
      <c r="U47209" s="9" t="s">
        <v>368</v>
      </c>
    </row>
    <row r="47210">
      <c r="F47210" s="9"/>
      <c r="N47210" s="50"/>
      <c r="O47210" s="50"/>
      <c r="P47210" s="50"/>
      <c r="Q47210" s="50" t="s">
        <v>368</v>
      </c>
      <c r="R47210" s="9" t="s">
        <v>368</v>
      </c>
      <c r="S47210" s="50" t="s">
        <v>368</v>
      </c>
      <c r="T47210" s="9" t="s">
        <v>368</v>
      </c>
      <c r="U47210" s="9" t="s">
        <v>368</v>
      </c>
    </row>
    <row r="47211">
      <c r="F47211" s="9"/>
      <c r="N47211" s="50"/>
      <c r="O47211" s="50"/>
      <c r="P47211" s="50"/>
      <c r="Q47211" s="50" t="s">
        <v>368</v>
      </c>
      <c r="R47211" s="9" t="s">
        <v>368</v>
      </c>
      <c r="S47211" s="50" t="s">
        <v>368</v>
      </c>
      <c r="T47211" s="9" t="s">
        <v>368</v>
      </c>
      <c r="U47211" s="9" t="s">
        <v>368</v>
      </c>
    </row>
    <row r="47212">
      <c r="F47212" s="9"/>
      <c r="N47212" s="50"/>
      <c r="O47212" s="50"/>
      <c r="P47212" s="50"/>
      <c r="Q47212" s="50" t="s">
        <v>368</v>
      </c>
      <c r="R47212" s="9" t="s">
        <v>368</v>
      </c>
      <c r="S47212" s="50" t="s">
        <v>368</v>
      </c>
      <c r="T47212" s="9" t="s">
        <v>368</v>
      </c>
      <c r="U47212" s="9" t="s">
        <v>368</v>
      </c>
    </row>
    <row r="47213">
      <c r="F47213" s="9"/>
      <c r="N47213" s="50"/>
      <c r="O47213" s="50"/>
      <c r="P47213" s="50"/>
      <c r="Q47213" s="50" t="s">
        <v>368</v>
      </c>
      <c r="R47213" s="9" t="s">
        <v>368</v>
      </c>
      <c r="S47213" s="50" t="s">
        <v>368</v>
      </c>
      <c r="T47213" s="9" t="s">
        <v>368</v>
      </c>
      <c r="U47213" s="9" t="s">
        <v>368</v>
      </c>
    </row>
    <row r="47214">
      <c r="F47214" s="9"/>
      <c r="N47214" s="50"/>
      <c r="O47214" s="50"/>
      <c r="P47214" s="50"/>
      <c r="Q47214" s="50" t="s">
        <v>368</v>
      </c>
      <c r="R47214" s="9" t="s">
        <v>368</v>
      </c>
      <c r="S47214" s="50" t="s">
        <v>368</v>
      </c>
      <c r="T47214" s="9" t="s">
        <v>368</v>
      </c>
      <c r="U47214" s="9" t="s">
        <v>368</v>
      </c>
    </row>
    <row r="47215">
      <c r="F47215" s="9"/>
      <c r="N47215" s="50"/>
      <c r="O47215" s="50"/>
      <c r="P47215" s="50"/>
      <c r="Q47215" s="50" t="s">
        <v>368</v>
      </c>
      <c r="R47215" s="9" t="s">
        <v>368</v>
      </c>
      <c r="S47215" s="50" t="s">
        <v>368</v>
      </c>
      <c r="T47215" s="9" t="s">
        <v>368</v>
      </c>
      <c r="U47215" s="9" t="s">
        <v>368</v>
      </c>
    </row>
    <row r="47216">
      <c r="F47216" s="9"/>
      <c r="N47216" s="50"/>
      <c r="O47216" s="50"/>
      <c r="P47216" s="50"/>
      <c r="Q47216" s="50" t="s">
        <v>368</v>
      </c>
      <c r="R47216" s="9" t="s">
        <v>368</v>
      </c>
      <c r="S47216" s="50" t="s">
        <v>368</v>
      </c>
      <c r="T47216" s="9" t="s">
        <v>368</v>
      </c>
      <c r="U47216" s="9" t="s">
        <v>368</v>
      </c>
    </row>
    <row r="47217">
      <c r="F47217" s="9"/>
      <c r="N47217" s="50"/>
      <c r="O47217" s="50"/>
      <c r="P47217" s="50"/>
      <c r="Q47217" s="50" t="s">
        <v>368</v>
      </c>
      <c r="R47217" s="9" t="s">
        <v>368</v>
      </c>
      <c r="S47217" s="50" t="s">
        <v>368</v>
      </c>
      <c r="T47217" s="9" t="s">
        <v>368</v>
      </c>
      <c r="U47217" s="9" t="s">
        <v>368</v>
      </c>
    </row>
    <row r="47218">
      <c r="F47218" s="9"/>
      <c r="N47218" s="50"/>
      <c r="O47218" s="50"/>
      <c r="P47218" s="50"/>
      <c r="Q47218" s="50" t="s">
        <v>368</v>
      </c>
      <c r="R47218" s="9" t="s">
        <v>368</v>
      </c>
      <c r="S47218" s="50" t="s">
        <v>368</v>
      </c>
      <c r="T47218" s="9" t="s">
        <v>368</v>
      </c>
      <c r="U47218" s="9" t="s">
        <v>368</v>
      </c>
    </row>
    <row r="47219">
      <c r="F47219" s="9"/>
      <c r="N47219" s="50"/>
      <c r="O47219" s="50"/>
      <c r="P47219" s="50"/>
      <c r="Q47219" s="50" t="s">
        <v>368</v>
      </c>
      <c r="R47219" s="9" t="s">
        <v>368</v>
      </c>
      <c r="S47219" s="50" t="s">
        <v>368</v>
      </c>
      <c r="T47219" s="9" t="s">
        <v>368</v>
      </c>
      <c r="U47219" s="9" t="s">
        <v>368</v>
      </c>
    </row>
    <row r="47220">
      <c r="F47220" s="9"/>
      <c r="N47220" s="50"/>
      <c r="O47220" s="50"/>
      <c r="P47220" s="50"/>
      <c r="Q47220" s="50" t="s">
        <v>368</v>
      </c>
      <c r="R47220" s="9" t="s">
        <v>368</v>
      </c>
      <c r="S47220" s="50" t="s">
        <v>368</v>
      </c>
      <c r="T47220" s="9" t="s">
        <v>368</v>
      </c>
      <c r="U47220" s="9" t="s">
        <v>368</v>
      </c>
    </row>
    <row r="47221">
      <c r="F47221" s="9"/>
      <c r="N47221" s="50"/>
      <c r="O47221" s="50"/>
      <c r="P47221" s="50"/>
      <c r="Q47221" s="50" t="s">
        <v>368</v>
      </c>
      <c r="R47221" s="9" t="s">
        <v>368</v>
      </c>
      <c r="S47221" s="50" t="s">
        <v>368</v>
      </c>
      <c r="T47221" s="9" t="s">
        <v>368</v>
      </c>
      <c r="U47221" s="9" t="s">
        <v>368</v>
      </c>
    </row>
    <row r="47222">
      <c r="F47222" s="9"/>
      <c r="N47222" s="50"/>
      <c r="O47222" s="50"/>
      <c r="P47222" s="50"/>
      <c r="Q47222" s="50" t="s">
        <v>368</v>
      </c>
      <c r="R47222" s="9" t="s">
        <v>368</v>
      </c>
      <c r="S47222" s="50" t="s">
        <v>368</v>
      </c>
      <c r="T47222" s="9" t="s">
        <v>368</v>
      </c>
      <c r="U47222" s="9" t="s">
        <v>368</v>
      </c>
    </row>
    <row r="47223">
      <c r="F47223" s="9"/>
      <c r="N47223" s="50"/>
      <c r="O47223" s="50"/>
      <c r="P47223" s="50"/>
      <c r="Q47223" s="50" t="s">
        <v>368</v>
      </c>
      <c r="R47223" s="9" t="s">
        <v>368</v>
      </c>
      <c r="S47223" s="50" t="s">
        <v>368</v>
      </c>
      <c r="T47223" s="9" t="s">
        <v>368</v>
      </c>
      <c r="U47223" s="9" t="s">
        <v>368</v>
      </c>
    </row>
    <row r="47224">
      <c r="F47224" s="9"/>
      <c r="N47224" s="50"/>
      <c r="O47224" s="50"/>
      <c r="P47224" s="50"/>
      <c r="Q47224" s="50" t="s">
        <v>368</v>
      </c>
      <c r="R47224" s="9" t="s">
        <v>368</v>
      </c>
      <c r="S47224" s="50" t="s">
        <v>368</v>
      </c>
      <c r="T47224" s="9" t="s">
        <v>368</v>
      </c>
      <c r="U47224" s="9" t="s">
        <v>368</v>
      </c>
    </row>
    <row r="47225">
      <c r="F47225" s="9"/>
      <c r="N47225" s="50"/>
      <c r="O47225" s="50"/>
      <c r="P47225" s="50"/>
      <c r="Q47225" s="50" t="s">
        <v>368</v>
      </c>
      <c r="R47225" s="9" t="s">
        <v>368</v>
      </c>
      <c r="S47225" s="50" t="s">
        <v>368</v>
      </c>
      <c r="T47225" s="9" t="s">
        <v>368</v>
      </c>
      <c r="U47225" s="9" t="s">
        <v>368</v>
      </c>
    </row>
    <row r="47226">
      <c r="F47226" s="9"/>
      <c r="N47226" s="50"/>
      <c r="O47226" s="50"/>
      <c r="P47226" s="50"/>
      <c r="Q47226" s="50" t="s">
        <v>368</v>
      </c>
      <c r="R47226" s="9" t="s">
        <v>368</v>
      </c>
      <c r="S47226" s="50" t="s">
        <v>368</v>
      </c>
      <c r="T47226" s="9" t="s">
        <v>368</v>
      </c>
      <c r="U47226" s="9" t="s">
        <v>368</v>
      </c>
    </row>
    <row r="47227">
      <c r="F47227" s="9"/>
      <c r="N47227" s="50"/>
      <c r="O47227" s="50"/>
      <c r="P47227" s="50"/>
      <c r="Q47227" s="50" t="s">
        <v>368</v>
      </c>
      <c r="R47227" s="9" t="s">
        <v>368</v>
      </c>
      <c r="S47227" s="50" t="s">
        <v>368</v>
      </c>
      <c r="T47227" s="9" t="s">
        <v>368</v>
      </c>
      <c r="U47227" s="9" t="s">
        <v>368</v>
      </c>
    </row>
    <row r="47228">
      <c r="F47228" s="9"/>
      <c r="N47228" s="50"/>
      <c r="O47228" s="50"/>
      <c r="P47228" s="50"/>
      <c r="Q47228" s="50" t="s">
        <v>368</v>
      </c>
      <c r="R47228" s="9" t="s">
        <v>368</v>
      </c>
      <c r="S47228" s="50" t="s">
        <v>368</v>
      </c>
      <c r="T47228" s="9" t="s">
        <v>368</v>
      </c>
      <c r="U47228" s="9" t="s">
        <v>368</v>
      </c>
    </row>
    <row r="47229">
      <c r="F47229" s="9"/>
      <c r="N47229" s="50"/>
      <c r="O47229" s="50"/>
      <c r="P47229" s="50"/>
      <c r="Q47229" s="50" t="s">
        <v>368</v>
      </c>
      <c r="R47229" s="9" t="s">
        <v>368</v>
      </c>
      <c r="S47229" s="50" t="s">
        <v>368</v>
      </c>
      <c r="T47229" s="9" t="s">
        <v>368</v>
      </c>
      <c r="U47229" s="9" t="s">
        <v>368</v>
      </c>
    </row>
    <row r="47230">
      <c r="F47230" s="9"/>
      <c r="N47230" s="50"/>
      <c r="O47230" s="50"/>
      <c r="P47230" s="50"/>
      <c r="Q47230" s="50" t="s">
        <v>368</v>
      </c>
      <c r="R47230" s="9" t="s">
        <v>368</v>
      </c>
      <c r="S47230" s="50" t="s">
        <v>368</v>
      </c>
      <c r="T47230" s="9" t="s">
        <v>368</v>
      </c>
      <c r="U47230" s="9" t="s">
        <v>368</v>
      </c>
    </row>
    <row r="47231">
      <c r="F47231" s="9"/>
      <c r="N47231" s="50"/>
      <c r="O47231" s="50"/>
      <c r="P47231" s="50"/>
      <c r="Q47231" s="50" t="s">
        <v>368</v>
      </c>
      <c r="R47231" s="9" t="s">
        <v>368</v>
      </c>
      <c r="S47231" s="50" t="s">
        <v>368</v>
      </c>
      <c r="T47231" s="9" t="s">
        <v>368</v>
      </c>
      <c r="U47231" s="9" t="s">
        <v>368</v>
      </c>
    </row>
    <row r="47232">
      <c r="F47232" s="9"/>
      <c r="N47232" s="50"/>
      <c r="O47232" s="50"/>
      <c r="P47232" s="50"/>
      <c r="Q47232" s="50" t="s">
        <v>368</v>
      </c>
      <c r="R47232" s="9" t="s">
        <v>368</v>
      </c>
      <c r="S47232" s="50" t="s">
        <v>368</v>
      </c>
      <c r="T47232" s="9" t="s">
        <v>368</v>
      </c>
      <c r="U47232" s="9" t="s">
        <v>368</v>
      </c>
    </row>
    <row r="47233">
      <c r="F47233" s="9"/>
      <c r="N47233" s="50"/>
      <c r="O47233" s="50"/>
      <c r="P47233" s="50"/>
      <c r="Q47233" s="50" t="s">
        <v>368</v>
      </c>
      <c r="R47233" s="9" t="s">
        <v>368</v>
      </c>
      <c r="S47233" s="50" t="s">
        <v>368</v>
      </c>
      <c r="T47233" s="9" t="s">
        <v>368</v>
      </c>
      <c r="U47233" s="9" t="s">
        <v>368</v>
      </c>
    </row>
    <row r="47234">
      <c r="F47234" s="9"/>
      <c r="N47234" s="50"/>
      <c r="O47234" s="50"/>
      <c r="P47234" s="50"/>
      <c r="Q47234" s="50" t="s">
        <v>368</v>
      </c>
      <c r="R47234" s="9" t="s">
        <v>368</v>
      </c>
      <c r="S47234" s="50" t="s">
        <v>368</v>
      </c>
      <c r="T47234" s="9" t="s">
        <v>368</v>
      </c>
      <c r="U47234" s="9" t="s">
        <v>368</v>
      </c>
    </row>
    <row r="47235">
      <c r="F47235" s="9"/>
      <c r="N47235" s="50"/>
      <c r="O47235" s="50"/>
      <c r="P47235" s="50"/>
      <c r="Q47235" s="50" t="s">
        <v>368</v>
      </c>
      <c r="R47235" s="9" t="s">
        <v>368</v>
      </c>
      <c r="S47235" s="50" t="s">
        <v>368</v>
      </c>
      <c r="T47235" s="9" t="s">
        <v>368</v>
      </c>
      <c r="U47235" s="9" t="s">
        <v>368</v>
      </c>
    </row>
    <row r="47236">
      <c r="F47236" s="9"/>
      <c r="N47236" s="50"/>
      <c r="O47236" s="50"/>
      <c r="P47236" s="50"/>
      <c r="Q47236" s="50" t="s">
        <v>368</v>
      </c>
      <c r="R47236" s="9" t="s">
        <v>368</v>
      </c>
      <c r="S47236" s="50" t="s">
        <v>368</v>
      </c>
      <c r="T47236" s="9" t="s">
        <v>368</v>
      </c>
      <c r="U47236" s="9" t="s">
        <v>368</v>
      </c>
    </row>
    <row r="47237">
      <c r="F47237" s="9"/>
      <c r="N47237" s="50"/>
      <c r="O47237" s="50"/>
      <c r="P47237" s="50"/>
      <c r="Q47237" s="50" t="s">
        <v>368</v>
      </c>
      <c r="R47237" s="9" t="s">
        <v>368</v>
      </c>
      <c r="S47237" s="50" t="s">
        <v>368</v>
      </c>
      <c r="T47237" s="9" t="s">
        <v>368</v>
      </c>
      <c r="U47237" s="9" t="s">
        <v>368</v>
      </c>
    </row>
    <row r="47238">
      <c r="F47238" s="9"/>
      <c r="N47238" s="50"/>
      <c r="O47238" s="50"/>
      <c r="P47238" s="50"/>
      <c r="Q47238" s="50" t="s">
        <v>368</v>
      </c>
      <c r="R47238" s="9" t="s">
        <v>368</v>
      </c>
      <c r="S47238" s="50" t="s">
        <v>368</v>
      </c>
      <c r="T47238" s="9" t="s">
        <v>368</v>
      </c>
      <c r="U47238" s="9" t="s">
        <v>368</v>
      </c>
    </row>
    <row r="47239">
      <c r="F47239" s="9"/>
      <c r="N47239" s="50"/>
      <c r="O47239" s="50"/>
      <c r="P47239" s="50"/>
      <c r="Q47239" s="50" t="s">
        <v>368</v>
      </c>
      <c r="R47239" s="9" t="s">
        <v>368</v>
      </c>
      <c r="S47239" s="50" t="s">
        <v>368</v>
      </c>
      <c r="T47239" s="9" t="s">
        <v>368</v>
      </c>
      <c r="U47239" s="9" t="s">
        <v>368</v>
      </c>
    </row>
    <row r="47240">
      <c r="F47240" s="9"/>
      <c r="N47240" s="50"/>
      <c r="O47240" s="50"/>
      <c r="P47240" s="50"/>
      <c r="Q47240" s="50" t="s">
        <v>368</v>
      </c>
      <c r="R47240" s="9" t="s">
        <v>368</v>
      </c>
      <c r="S47240" s="50" t="s">
        <v>368</v>
      </c>
      <c r="T47240" s="9" t="s">
        <v>368</v>
      </c>
      <c r="U47240" s="9" t="s">
        <v>368</v>
      </c>
    </row>
    <row r="47241">
      <c r="F47241" s="9"/>
      <c r="N47241" s="50"/>
      <c r="O47241" s="50"/>
      <c r="P47241" s="50"/>
      <c r="Q47241" s="50" t="s">
        <v>368</v>
      </c>
      <c r="R47241" s="9" t="s">
        <v>368</v>
      </c>
      <c r="S47241" s="50" t="s">
        <v>368</v>
      </c>
      <c r="T47241" s="9" t="s">
        <v>368</v>
      </c>
      <c r="U47241" s="9" t="s">
        <v>368</v>
      </c>
    </row>
    <row r="47242">
      <c r="F47242" s="9"/>
      <c r="N47242" s="50"/>
      <c r="O47242" s="50"/>
      <c r="P47242" s="50"/>
      <c r="Q47242" s="50" t="s">
        <v>368</v>
      </c>
      <c r="R47242" s="9" t="s">
        <v>368</v>
      </c>
      <c r="S47242" s="50" t="s">
        <v>368</v>
      </c>
      <c r="T47242" s="9" t="s">
        <v>368</v>
      </c>
      <c r="U47242" s="9" t="s">
        <v>368</v>
      </c>
    </row>
    <row r="47243">
      <c r="F47243" s="9"/>
      <c r="N47243" s="50"/>
      <c r="O47243" s="50"/>
      <c r="P47243" s="50"/>
      <c r="Q47243" s="50" t="s">
        <v>368</v>
      </c>
      <c r="R47243" s="9" t="s">
        <v>368</v>
      </c>
      <c r="S47243" s="50" t="s">
        <v>368</v>
      </c>
      <c r="T47243" s="9" t="s">
        <v>368</v>
      </c>
      <c r="U47243" s="9" t="s">
        <v>368</v>
      </c>
    </row>
    <row r="47244">
      <c r="F47244" s="9"/>
      <c r="N47244" s="50"/>
      <c r="O47244" s="50"/>
      <c r="P47244" s="50"/>
      <c r="Q47244" s="50" t="s">
        <v>368</v>
      </c>
      <c r="R47244" s="9" t="s">
        <v>368</v>
      </c>
      <c r="S47244" s="50" t="s">
        <v>368</v>
      </c>
      <c r="T47244" s="9" t="s">
        <v>368</v>
      </c>
      <c r="U47244" s="9" t="s">
        <v>368</v>
      </c>
    </row>
    <row r="47245">
      <c r="F47245" s="9"/>
      <c r="N47245" s="50"/>
      <c r="O47245" s="50"/>
      <c r="P47245" s="50"/>
      <c r="Q47245" s="50" t="s">
        <v>368</v>
      </c>
      <c r="R47245" s="9" t="s">
        <v>368</v>
      </c>
      <c r="S47245" s="50" t="s">
        <v>368</v>
      </c>
      <c r="T47245" s="9" t="s">
        <v>368</v>
      </c>
      <c r="U47245" s="9" t="s">
        <v>368</v>
      </c>
    </row>
    <row r="47246">
      <c r="F47246" s="9"/>
      <c r="N47246" s="50"/>
      <c r="O47246" s="50"/>
      <c r="P47246" s="50"/>
      <c r="Q47246" s="50" t="s">
        <v>368</v>
      </c>
      <c r="R47246" s="9" t="s">
        <v>368</v>
      </c>
      <c r="S47246" s="50" t="s">
        <v>368</v>
      </c>
      <c r="T47246" s="9" t="s">
        <v>368</v>
      </c>
      <c r="U47246" s="9" t="s">
        <v>368</v>
      </c>
    </row>
    <row r="47247">
      <c r="F47247" s="9"/>
      <c r="N47247" s="50"/>
      <c r="O47247" s="50"/>
      <c r="P47247" s="50"/>
      <c r="Q47247" s="50" t="s">
        <v>368</v>
      </c>
      <c r="R47247" s="9" t="s">
        <v>368</v>
      </c>
      <c r="S47247" s="50" t="s">
        <v>368</v>
      </c>
      <c r="T47247" s="9" t="s">
        <v>368</v>
      </c>
      <c r="U47247" s="9" t="s">
        <v>368</v>
      </c>
    </row>
    <row r="47248">
      <c r="F47248" s="9"/>
      <c r="N47248" s="50"/>
      <c r="O47248" s="50"/>
      <c r="P47248" s="50"/>
      <c r="Q47248" s="50" t="s">
        <v>368</v>
      </c>
      <c r="R47248" s="9" t="s">
        <v>368</v>
      </c>
      <c r="S47248" s="50" t="s">
        <v>368</v>
      </c>
      <c r="T47248" s="9" t="s">
        <v>368</v>
      </c>
      <c r="U47248" s="9" t="s">
        <v>368</v>
      </c>
    </row>
    <row r="47249">
      <c r="F47249" s="9"/>
      <c r="N47249" s="50"/>
      <c r="O47249" s="50"/>
      <c r="P47249" s="50"/>
      <c r="Q47249" s="50" t="s">
        <v>368</v>
      </c>
      <c r="R47249" s="9" t="s">
        <v>368</v>
      </c>
      <c r="S47249" s="50" t="s">
        <v>368</v>
      </c>
      <c r="T47249" s="9" t="s">
        <v>368</v>
      </c>
      <c r="U47249" s="9" t="s">
        <v>368</v>
      </c>
    </row>
    <row r="47250">
      <c r="F47250" s="9"/>
      <c r="N47250" s="50"/>
      <c r="O47250" s="50"/>
      <c r="P47250" s="50"/>
      <c r="Q47250" s="50" t="s">
        <v>368</v>
      </c>
      <c r="R47250" s="9" t="s">
        <v>368</v>
      </c>
      <c r="S47250" s="50" t="s">
        <v>368</v>
      </c>
      <c r="T47250" s="9" t="s">
        <v>368</v>
      </c>
      <c r="U47250" s="9" t="s">
        <v>368</v>
      </c>
    </row>
    <row r="47251">
      <c r="F47251" s="9"/>
      <c r="N47251" s="50"/>
      <c r="O47251" s="50"/>
      <c r="P47251" s="50"/>
      <c r="Q47251" s="50" t="s">
        <v>368</v>
      </c>
      <c r="R47251" s="9" t="s">
        <v>368</v>
      </c>
      <c r="S47251" s="50" t="s">
        <v>368</v>
      </c>
      <c r="T47251" s="9" t="s">
        <v>368</v>
      </c>
      <c r="U47251" s="9" t="s">
        <v>368</v>
      </c>
    </row>
    <row r="47252">
      <c r="F47252" s="9"/>
      <c r="N47252" s="50"/>
      <c r="O47252" s="50"/>
      <c r="P47252" s="50"/>
      <c r="Q47252" s="50" t="s">
        <v>368</v>
      </c>
      <c r="R47252" s="9" t="s">
        <v>368</v>
      </c>
      <c r="S47252" s="50" t="s">
        <v>368</v>
      </c>
      <c r="T47252" s="9" t="s">
        <v>368</v>
      </c>
      <c r="U47252" s="9" t="s">
        <v>368</v>
      </c>
    </row>
    <row r="47253">
      <c r="F47253" s="9"/>
      <c r="N47253" s="50"/>
      <c r="O47253" s="50"/>
      <c r="P47253" s="50"/>
      <c r="Q47253" s="50" t="s">
        <v>368</v>
      </c>
      <c r="R47253" s="9" t="s">
        <v>368</v>
      </c>
      <c r="S47253" s="50" t="s">
        <v>368</v>
      </c>
      <c r="T47253" s="9" t="s">
        <v>368</v>
      </c>
      <c r="U47253" s="9" t="s">
        <v>368</v>
      </c>
    </row>
    <row r="47254">
      <c r="F47254" s="9"/>
      <c r="N47254" s="50"/>
      <c r="O47254" s="50"/>
      <c r="P47254" s="50"/>
      <c r="Q47254" s="50" t="s">
        <v>368</v>
      </c>
      <c r="R47254" s="9" t="s">
        <v>368</v>
      </c>
      <c r="S47254" s="50" t="s">
        <v>368</v>
      </c>
      <c r="T47254" s="9" t="s">
        <v>368</v>
      </c>
      <c r="U47254" s="9" t="s">
        <v>368</v>
      </c>
    </row>
    <row r="47255">
      <c r="F47255" s="9"/>
      <c r="N47255" s="50"/>
      <c r="O47255" s="50"/>
      <c r="P47255" s="50"/>
      <c r="Q47255" s="50" t="s">
        <v>368</v>
      </c>
      <c r="R47255" s="9" t="s">
        <v>368</v>
      </c>
      <c r="S47255" s="50" t="s">
        <v>368</v>
      </c>
      <c r="T47255" s="9" t="s">
        <v>368</v>
      </c>
      <c r="U47255" s="9" t="s">
        <v>368</v>
      </c>
    </row>
    <row r="47256">
      <c r="F47256" s="9"/>
      <c r="N47256" s="50"/>
      <c r="O47256" s="50"/>
      <c r="P47256" s="50"/>
      <c r="Q47256" s="50" t="s">
        <v>368</v>
      </c>
      <c r="R47256" s="9" t="s">
        <v>368</v>
      </c>
      <c r="S47256" s="50" t="s">
        <v>368</v>
      </c>
      <c r="T47256" s="9" t="s">
        <v>368</v>
      </c>
      <c r="U47256" s="9" t="s">
        <v>368</v>
      </c>
    </row>
    <row r="47257">
      <c r="F47257" s="9"/>
      <c r="N47257" s="50"/>
      <c r="O47257" s="50"/>
      <c r="P47257" s="50"/>
      <c r="Q47257" s="50" t="s">
        <v>368</v>
      </c>
      <c r="R47257" s="9" t="s">
        <v>368</v>
      </c>
      <c r="S47257" s="50" t="s">
        <v>368</v>
      </c>
      <c r="T47257" s="9" t="s">
        <v>368</v>
      </c>
      <c r="U47257" s="9" t="s">
        <v>368</v>
      </c>
    </row>
    <row r="47258">
      <c r="F47258" s="9"/>
      <c r="N47258" s="50"/>
      <c r="O47258" s="50"/>
      <c r="P47258" s="50"/>
      <c r="Q47258" s="50" t="s">
        <v>368</v>
      </c>
      <c r="R47258" s="9" t="s">
        <v>368</v>
      </c>
      <c r="S47258" s="50" t="s">
        <v>368</v>
      </c>
      <c r="T47258" s="9" t="s">
        <v>368</v>
      </c>
      <c r="U47258" s="9" t="s">
        <v>368</v>
      </c>
    </row>
    <row r="47259">
      <c r="F47259" s="9"/>
      <c r="N47259" s="50"/>
      <c r="O47259" s="50"/>
      <c r="P47259" s="50"/>
      <c r="Q47259" s="50" t="s">
        <v>368</v>
      </c>
      <c r="R47259" s="9" t="s">
        <v>368</v>
      </c>
      <c r="S47259" s="50" t="s">
        <v>368</v>
      </c>
      <c r="T47259" s="9" t="s">
        <v>368</v>
      </c>
      <c r="U47259" s="9" t="s">
        <v>368</v>
      </c>
    </row>
    <row r="47260">
      <c r="F47260" s="9"/>
      <c r="N47260" s="50"/>
      <c r="O47260" s="50"/>
      <c r="P47260" s="50"/>
      <c r="Q47260" s="50" t="s">
        <v>368</v>
      </c>
      <c r="R47260" s="9" t="s">
        <v>368</v>
      </c>
      <c r="S47260" s="50" t="s">
        <v>368</v>
      </c>
      <c r="T47260" s="9" t="s">
        <v>368</v>
      </c>
      <c r="U47260" s="9" t="s">
        <v>368</v>
      </c>
    </row>
    <row r="47261">
      <c r="F47261" s="9"/>
      <c r="N47261" s="50"/>
      <c r="O47261" s="50"/>
      <c r="P47261" s="50"/>
      <c r="Q47261" s="50" t="s">
        <v>368</v>
      </c>
      <c r="R47261" s="9" t="s">
        <v>368</v>
      </c>
      <c r="S47261" s="50" t="s">
        <v>368</v>
      </c>
      <c r="T47261" s="9" t="s">
        <v>368</v>
      </c>
      <c r="U47261" s="9" t="s">
        <v>368</v>
      </c>
    </row>
    <row r="47262">
      <c r="F47262" s="9"/>
      <c r="N47262" s="50"/>
      <c r="O47262" s="50"/>
      <c r="P47262" s="50"/>
      <c r="Q47262" s="50" t="s">
        <v>368</v>
      </c>
      <c r="R47262" s="9" t="s">
        <v>368</v>
      </c>
      <c r="S47262" s="50" t="s">
        <v>368</v>
      </c>
      <c r="T47262" s="9" t="s">
        <v>368</v>
      </c>
      <c r="U47262" s="9" t="s">
        <v>368</v>
      </c>
    </row>
    <row r="47263">
      <c r="F47263" s="9"/>
      <c r="N47263" s="50"/>
      <c r="O47263" s="50"/>
      <c r="P47263" s="50"/>
      <c r="Q47263" s="50" t="s">
        <v>368</v>
      </c>
      <c r="R47263" s="9" t="s">
        <v>368</v>
      </c>
      <c r="S47263" s="50" t="s">
        <v>368</v>
      </c>
      <c r="T47263" s="9" t="s">
        <v>368</v>
      </c>
      <c r="U47263" s="9" t="s">
        <v>368</v>
      </c>
    </row>
    <row r="47264">
      <c r="F47264" s="9"/>
      <c r="N47264" s="50"/>
      <c r="O47264" s="50"/>
      <c r="P47264" s="50"/>
      <c r="Q47264" s="50" t="s">
        <v>368</v>
      </c>
      <c r="R47264" s="9" t="s">
        <v>368</v>
      </c>
      <c r="S47264" s="50" t="s">
        <v>368</v>
      </c>
      <c r="T47264" s="9" t="s">
        <v>368</v>
      </c>
      <c r="U47264" s="9" t="s">
        <v>368</v>
      </c>
    </row>
    <row r="47265">
      <c r="F47265" s="9"/>
      <c r="N47265" s="50"/>
      <c r="O47265" s="50"/>
      <c r="P47265" s="50"/>
      <c r="Q47265" s="50" t="s">
        <v>368</v>
      </c>
      <c r="R47265" s="9" t="s">
        <v>368</v>
      </c>
      <c r="S47265" s="50" t="s">
        <v>368</v>
      </c>
      <c r="T47265" s="9" t="s">
        <v>368</v>
      </c>
      <c r="U47265" s="9" t="s">
        <v>368</v>
      </c>
    </row>
    <row r="47266">
      <c r="F47266" s="9"/>
      <c r="N47266" s="50"/>
      <c r="O47266" s="50"/>
      <c r="P47266" s="50"/>
      <c r="Q47266" s="50" t="s">
        <v>368</v>
      </c>
      <c r="R47266" s="9" t="s">
        <v>368</v>
      </c>
      <c r="S47266" s="50" t="s">
        <v>368</v>
      </c>
      <c r="T47266" s="9" t="s">
        <v>368</v>
      </c>
      <c r="U47266" s="9" t="s">
        <v>368</v>
      </c>
    </row>
    <row r="47267">
      <c r="F47267" s="9"/>
      <c r="N47267" s="50"/>
      <c r="O47267" s="50"/>
      <c r="P47267" s="50"/>
      <c r="Q47267" s="50" t="s">
        <v>368</v>
      </c>
      <c r="R47267" s="9" t="s">
        <v>368</v>
      </c>
      <c r="S47267" s="50" t="s">
        <v>368</v>
      </c>
      <c r="T47267" s="9" t="s">
        <v>368</v>
      </c>
      <c r="U47267" s="9" t="s">
        <v>368</v>
      </c>
    </row>
    <row r="47268">
      <c r="F47268" s="9"/>
      <c r="N47268" s="50"/>
      <c r="O47268" s="50"/>
      <c r="P47268" s="50"/>
      <c r="Q47268" s="50" t="s">
        <v>368</v>
      </c>
      <c r="R47268" s="9" t="s">
        <v>368</v>
      </c>
      <c r="S47268" s="50" t="s">
        <v>368</v>
      </c>
      <c r="T47268" s="9" t="s">
        <v>368</v>
      </c>
      <c r="U47268" s="9" t="s">
        <v>368</v>
      </c>
    </row>
    <row r="47269">
      <c r="F47269" s="9"/>
      <c r="N47269" s="50"/>
      <c r="O47269" s="50"/>
      <c r="P47269" s="50"/>
      <c r="Q47269" s="50" t="s">
        <v>368</v>
      </c>
      <c r="R47269" s="9" t="s">
        <v>368</v>
      </c>
      <c r="S47269" s="50" t="s">
        <v>368</v>
      </c>
      <c r="T47269" s="9" t="s">
        <v>368</v>
      </c>
      <c r="U47269" s="9" t="s">
        <v>368</v>
      </c>
    </row>
    <row r="47270">
      <c r="F47270" s="9"/>
      <c r="N47270" s="50"/>
      <c r="O47270" s="50"/>
      <c r="P47270" s="50"/>
      <c r="Q47270" s="50" t="s">
        <v>368</v>
      </c>
      <c r="R47270" s="9" t="s">
        <v>368</v>
      </c>
      <c r="S47270" s="50" t="s">
        <v>368</v>
      </c>
      <c r="T47270" s="9" t="s">
        <v>368</v>
      </c>
      <c r="U47270" s="9" t="s">
        <v>368</v>
      </c>
    </row>
    <row r="47271">
      <c r="F47271" s="9"/>
      <c r="N47271" s="50"/>
      <c r="O47271" s="50"/>
      <c r="P47271" s="50"/>
      <c r="Q47271" s="50" t="s">
        <v>368</v>
      </c>
      <c r="R47271" s="9" t="s">
        <v>368</v>
      </c>
      <c r="S47271" s="50" t="s">
        <v>368</v>
      </c>
      <c r="T47271" s="9" t="s">
        <v>368</v>
      </c>
      <c r="U47271" s="9" t="s">
        <v>368</v>
      </c>
    </row>
    <row r="47272">
      <c r="F47272" s="9"/>
      <c r="N47272" s="50"/>
      <c r="O47272" s="50"/>
      <c r="P47272" s="50"/>
      <c r="Q47272" s="50" t="s">
        <v>368</v>
      </c>
      <c r="R47272" s="9" t="s">
        <v>368</v>
      </c>
      <c r="S47272" s="50" t="s">
        <v>368</v>
      </c>
      <c r="T47272" s="9" t="s">
        <v>368</v>
      </c>
      <c r="U47272" s="9" t="s">
        <v>368</v>
      </c>
    </row>
    <row r="47273">
      <c r="F47273" s="9"/>
      <c r="N47273" s="50"/>
      <c r="O47273" s="50"/>
      <c r="P47273" s="50"/>
      <c r="Q47273" s="50" t="s">
        <v>368</v>
      </c>
      <c r="R47273" s="9" t="s">
        <v>368</v>
      </c>
      <c r="S47273" s="50" t="s">
        <v>368</v>
      </c>
      <c r="T47273" s="9" t="s">
        <v>368</v>
      </c>
      <c r="U47273" s="9" t="s">
        <v>368</v>
      </c>
    </row>
    <row r="47274">
      <c r="F47274" s="9"/>
      <c r="N47274" s="50"/>
      <c r="O47274" s="50"/>
      <c r="P47274" s="50"/>
      <c r="Q47274" s="50" t="s">
        <v>368</v>
      </c>
      <c r="R47274" s="9" t="s">
        <v>368</v>
      </c>
      <c r="S47274" s="50" t="s">
        <v>368</v>
      </c>
      <c r="T47274" s="9" t="s">
        <v>368</v>
      </c>
      <c r="U47274" s="9" t="s">
        <v>368</v>
      </c>
    </row>
    <row r="47275">
      <c r="F47275" s="9"/>
      <c r="N47275" s="50"/>
      <c r="O47275" s="50"/>
      <c r="P47275" s="50"/>
      <c r="Q47275" s="50" t="s">
        <v>368</v>
      </c>
      <c r="R47275" s="9" t="s">
        <v>368</v>
      </c>
      <c r="S47275" s="50" t="s">
        <v>368</v>
      </c>
      <c r="T47275" s="9" t="s">
        <v>368</v>
      </c>
      <c r="U47275" s="9" t="s">
        <v>368</v>
      </c>
    </row>
    <row r="47276">
      <c r="F47276" s="9"/>
      <c r="N47276" s="50"/>
      <c r="O47276" s="50"/>
      <c r="P47276" s="50"/>
      <c r="Q47276" s="50" t="s">
        <v>368</v>
      </c>
      <c r="R47276" s="9" t="s">
        <v>368</v>
      </c>
      <c r="S47276" s="50" t="s">
        <v>368</v>
      </c>
      <c r="T47276" s="9" t="s">
        <v>368</v>
      </c>
      <c r="U47276" s="9" t="s">
        <v>368</v>
      </c>
    </row>
    <row r="47277">
      <c r="F47277" s="9"/>
      <c r="N47277" s="50"/>
      <c r="O47277" s="50"/>
      <c r="P47277" s="50"/>
      <c r="Q47277" s="50" t="s">
        <v>368</v>
      </c>
      <c r="R47277" s="9" t="s">
        <v>368</v>
      </c>
      <c r="S47277" s="50" t="s">
        <v>368</v>
      </c>
      <c r="T47277" s="9" t="s">
        <v>368</v>
      </c>
      <c r="U47277" s="9" t="s">
        <v>368</v>
      </c>
    </row>
    <row r="47278">
      <c r="F47278" s="9"/>
      <c r="N47278" s="50"/>
      <c r="O47278" s="50"/>
      <c r="P47278" s="50"/>
      <c r="Q47278" s="50" t="s">
        <v>368</v>
      </c>
      <c r="R47278" s="9" t="s">
        <v>368</v>
      </c>
      <c r="S47278" s="50" t="s">
        <v>368</v>
      </c>
      <c r="T47278" s="9" t="s">
        <v>368</v>
      </c>
      <c r="U47278" s="9" t="s">
        <v>368</v>
      </c>
    </row>
    <row r="47279">
      <c r="F47279" s="9"/>
      <c r="N47279" s="50"/>
      <c r="O47279" s="50"/>
      <c r="P47279" s="50"/>
      <c r="Q47279" s="50" t="s">
        <v>368</v>
      </c>
      <c r="R47279" s="9" t="s">
        <v>368</v>
      </c>
      <c r="S47279" s="50" t="s">
        <v>368</v>
      </c>
      <c r="T47279" s="9" t="s">
        <v>368</v>
      </c>
      <c r="U47279" s="9" t="s">
        <v>368</v>
      </c>
    </row>
    <row r="47280">
      <c r="F47280" s="9"/>
      <c r="N47280" s="50"/>
      <c r="O47280" s="50"/>
      <c r="P47280" s="50"/>
      <c r="Q47280" s="50" t="s">
        <v>368</v>
      </c>
      <c r="R47280" s="9" t="s">
        <v>368</v>
      </c>
      <c r="S47280" s="50" t="s">
        <v>368</v>
      </c>
      <c r="T47280" s="9" t="s">
        <v>368</v>
      </c>
      <c r="U47280" s="9" t="s">
        <v>368</v>
      </c>
    </row>
    <row r="47281">
      <c r="F47281" s="9"/>
      <c r="N47281" s="50"/>
      <c r="O47281" s="50"/>
      <c r="P47281" s="50"/>
      <c r="Q47281" s="50" t="s">
        <v>368</v>
      </c>
      <c r="R47281" s="9" t="s">
        <v>368</v>
      </c>
      <c r="S47281" s="50" t="s">
        <v>368</v>
      </c>
      <c r="T47281" s="9" t="s">
        <v>368</v>
      </c>
      <c r="U47281" s="9" t="s">
        <v>368</v>
      </c>
    </row>
    <row r="47282">
      <c r="F47282" s="9"/>
      <c r="N47282" s="50"/>
      <c r="O47282" s="50"/>
      <c r="P47282" s="50"/>
      <c r="Q47282" s="50" t="s">
        <v>368</v>
      </c>
      <c r="R47282" s="9" t="s">
        <v>368</v>
      </c>
      <c r="S47282" s="50" t="s">
        <v>368</v>
      </c>
      <c r="T47282" s="9" t="s">
        <v>368</v>
      </c>
      <c r="U47282" s="9" t="s">
        <v>368</v>
      </c>
    </row>
    <row r="47283">
      <c r="F47283" s="9"/>
      <c r="N47283" s="50"/>
      <c r="O47283" s="50"/>
      <c r="P47283" s="50"/>
      <c r="Q47283" s="50" t="s">
        <v>368</v>
      </c>
      <c r="R47283" s="9" t="s">
        <v>368</v>
      </c>
      <c r="S47283" s="50" t="s">
        <v>368</v>
      </c>
      <c r="T47283" s="9" t="s">
        <v>368</v>
      </c>
      <c r="U47283" s="9" t="s">
        <v>368</v>
      </c>
    </row>
    <row r="47284">
      <c r="F47284" s="9"/>
      <c r="N47284" s="50"/>
      <c r="O47284" s="50"/>
      <c r="P47284" s="50"/>
      <c r="Q47284" s="50" t="s">
        <v>368</v>
      </c>
      <c r="R47284" s="9" t="s">
        <v>368</v>
      </c>
      <c r="S47284" s="50" t="s">
        <v>368</v>
      </c>
      <c r="T47284" s="9" t="s">
        <v>368</v>
      </c>
      <c r="U47284" s="9" t="s">
        <v>368</v>
      </c>
    </row>
    <row r="47285">
      <c r="F47285" s="9"/>
      <c r="N47285" s="50"/>
      <c r="O47285" s="50"/>
      <c r="P47285" s="50"/>
      <c r="Q47285" s="50" t="s">
        <v>368</v>
      </c>
      <c r="R47285" s="9" t="s">
        <v>368</v>
      </c>
      <c r="S47285" s="50" t="s">
        <v>368</v>
      </c>
      <c r="T47285" s="9" t="s">
        <v>368</v>
      </c>
      <c r="U47285" s="9" t="s">
        <v>368</v>
      </c>
    </row>
    <row r="47286">
      <c r="F47286" s="9"/>
      <c r="N47286" s="50"/>
      <c r="O47286" s="50"/>
      <c r="P47286" s="50"/>
      <c r="Q47286" s="50" t="s">
        <v>368</v>
      </c>
      <c r="R47286" s="9" t="s">
        <v>368</v>
      </c>
      <c r="S47286" s="50" t="s">
        <v>368</v>
      </c>
      <c r="T47286" s="9" t="s">
        <v>368</v>
      </c>
      <c r="U47286" s="9" t="s">
        <v>368</v>
      </c>
    </row>
    <row r="47287">
      <c r="F47287" s="9"/>
      <c r="N47287" s="50"/>
      <c r="O47287" s="50"/>
      <c r="P47287" s="50"/>
      <c r="Q47287" s="50" t="s">
        <v>368</v>
      </c>
      <c r="R47287" s="9" t="s">
        <v>368</v>
      </c>
      <c r="S47287" s="50" t="s">
        <v>368</v>
      </c>
      <c r="T47287" s="9" t="s">
        <v>368</v>
      </c>
      <c r="U47287" s="9" t="s">
        <v>368</v>
      </c>
    </row>
    <row r="47288">
      <c r="F47288" s="9"/>
      <c r="N47288" s="50"/>
      <c r="O47288" s="50"/>
      <c r="P47288" s="50"/>
      <c r="Q47288" s="50" t="s">
        <v>368</v>
      </c>
      <c r="R47288" s="9" t="s">
        <v>368</v>
      </c>
      <c r="S47288" s="50" t="s">
        <v>368</v>
      </c>
      <c r="T47288" s="9" t="s">
        <v>368</v>
      </c>
      <c r="U47288" s="9" t="s">
        <v>368</v>
      </c>
    </row>
    <row r="47289">
      <c r="F47289" s="9"/>
      <c r="N47289" s="50"/>
      <c r="O47289" s="50"/>
      <c r="P47289" s="50"/>
      <c r="Q47289" s="50" t="s">
        <v>368</v>
      </c>
      <c r="R47289" s="9" t="s">
        <v>368</v>
      </c>
      <c r="S47289" s="50" t="s">
        <v>368</v>
      </c>
      <c r="T47289" s="9" t="s">
        <v>368</v>
      </c>
      <c r="U47289" s="9" t="s">
        <v>368</v>
      </c>
    </row>
    <row r="47290">
      <c r="F47290" s="9"/>
      <c r="N47290" s="50"/>
      <c r="O47290" s="50"/>
      <c r="P47290" s="50"/>
      <c r="Q47290" s="50" t="s">
        <v>368</v>
      </c>
      <c r="R47290" s="9" t="s">
        <v>368</v>
      </c>
      <c r="S47290" s="50" t="s">
        <v>368</v>
      </c>
      <c r="T47290" s="9" t="s">
        <v>368</v>
      </c>
      <c r="U47290" s="9" t="s">
        <v>368</v>
      </c>
    </row>
    <row r="47291">
      <c r="F47291" s="9"/>
      <c r="N47291" s="50"/>
      <c r="O47291" s="50"/>
      <c r="P47291" s="50"/>
      <c r="Q47291" s="50" t="s">
        <v>368</v>
      </c>
      <c r="R47291" s="9" t="s">
        <v>368</v>
      </c>
      <c r="S47291" s="50" t="s">
        <v>368</v>
      </c>
      <c r="T47291" s="9" t="s">
        <v>368</v>
      </c>
      <c r="U47291" s="9" t="s">
        <v>368</v>
      </c>
    </row>
    <row r="47292">
      <c r="F47292" s="9"/>
      <c r="N47292" s="50"/>
      <c r="O47292" s="50"/>
      <c r="P47292" s="50"/>
      <c r="Q47292" s="50" t="s">
        <v>368</v>
      </c>
      <c r="R47292" s="9" t="s">
        <v>368</v>
      </c>
      <c r="S47292" s="50" t="s">
        <v>368</v>
      </c>
      <c r="T47292" s="9" t="s">
        <v>368</v>
      </c>
      <c r="U47292" s="9" t="s">
        <v>368</v>
      </c>
    </row>
    <row r="47293">
      <c r="F47293" s="9"/>
      <c r="N47293" s="50"/>
      <c r="O47293" s="50"/>
      <c r="P47293" s="50"/>
      <c r="Q47293" s="50" t="s">
        <v>368</v>
      </c>
      <c r="R47293" s="9" t="s">
        <v>368</v>
      </c>
      <c r="S47293" s="50" t="s">
        <v>368</v>
      </c>
      <c r="T47293" s="9" t="s">
        <v>368</v>
      </c>
      <c r="U47293" s="9" t="s">
        <v>368</v>
      </c>
    </row>
    <row r="47294">
      <c r="F47294" s="9"/>
      <c r="N47294" s="50"/>
      <c r="O47294" s="50"/>
      <c r="P47294" s="50"/>
      <c r="Q47294" s="50" t="s">
        <v>368</v>
      </c>
      <c r="R47294" s="9" t="s">
        <v>368</v>
      </c>
      <c r="S47294" s="50" t="s">
        <v>368</v>
      </c>
      <c r="T47294" s="9" t="s">
        <v>368</v>
      </c>
      <c r="U47294" s="9" t="s">
        <v>368</v>
      </c>
    </row>
    <row r="47295">
      <c r="F47295" s="9"/>
      <c r="N47295" s="50"/>
      <c r="O47295" s="50"/>
      <c r="P47295" s="50"/>
      <c r="Q47295" s="50" t="s">
        <v>368</v>
      </c>
      <c r="R47295" s="9" t="s">
        <v>368</v>
      </c>
      <c r="S47295" s="50" t="s">
        <v>368</v>
      </c>
      <c r="T47295" s="9" t="s">
        <v>368</v>
      </c>
      <c r="U47295" s="9" t="s">
        <v>368</v>
      </c>
    </row>
    <row r="47296">
      <c r="F47296" s="9"/>
      <c r="N47296" s="50"/>
      <c r="O47296" s="50"/>
      <c r="P47296" s="50"/>
      <c r="Q47296" s="50" t="s">
        <v>368</v>
      </c>
      <c r="R47296" s="9" t="s">
        <v>368</v>
      </c>
      <c r="S47296" s="50" t="s">
        <v>368</v>
      </c>
      <c r="T47296" s="9" t="s">
        <v>368</v>
      </c>
      <c r="U47296" s="9" t="s">
        <v>368</v>
      </c>
    </row>
    <row r="47297">
      <c r="F47297" s="9"/>
      <c r="N47297" s="50"/>
      <c r="O47297" s="50"/>
      <c r="P47297" s="50"/>
      <c r="Q47297" s="50" t="s">
        <v>368</v>
      </c>
      <c r="R47297" s="9" t="s">
        <v>368</v>
      </c>
      <c r="S47297" s="50" t="s">
        <v>368</v>
      </c>
      <c r="T47297" s="9" t="s">
        <v>368</v>
      </c>
      <c r="U47297" s="9" t="s">
        <v>368</v>
      </c>
    </row>
    <row r="47298">
      <c r="F47298" s="9"/>
      <c r="N47298" s="50"/>
      <c r="O47298" s="50"/>
      <c r="P47298" s="50"/>
      <c r="Q47298" s="50" t="s">
        <v>368</v>
      </c>
      <c r="R47298" s="9" t="s">
        <v>368</v>
      </c>
      <c r="S47298" s="50" t="s">
        <v>368</v>
      </c>
      <c r="T47298" s="9" t="s">
        <v>368</v>
      </c>
      <c r="U47298" s="9" t="s">
        <v>368</v>
      </c>
    </row>
    <row r="47299">
      <c r="F47299" s="9"/>
      <c r="N47299" s="50"/>
      <c r="O47299" s="50"/>
      <c r="P47299" s="50"/>
      <c r="Q47299" s="50" t="s">
        <v>368</v>
      </c>
      <c r="R47299" s="9" t="s">
        <v>368</v>
      </c>
      <c r="S47299" s="50" t="s">
        <v>368</v>
      </c>
      <c r="T47299" s="9" t="s">
        <v>368</v>
      </c>
      <c r="U47299" s="9" t="s">
        <v>368</v>
      </c>
    </row>
    <row r="47300">
      <c r="F47300" s="9"/>
      <c r="N47300" s="50"/>
      <c r="O47300" s="50"/>
      <c r="P47300" s="50"/>
      <c r="Q47300" s="50" t="s">
        <v>368</v>
      </c>
      <c r="R47300" s="9" t="s">
        <v>368</v>
      </c>
      <c r="S47300" s="50" t="s">
        <v>368</v>
      </c>
      <c r="T47300" s="9" t="s">
        <v>368</v>
      </c>
      <c r="U47300" s="9" t="s">
        <v>368</v>
      </c>
    </row>
    <row r="47301">
      <c r="F47301" s="9"/>
      <c r="N47301" s="50"/>
      <c r="O47301" s="50"/>
      <c r="P47301" s="50"/>
      <c r="Q47301" s="50" t="s">
        <v>368</v>
      </c>
      <c r="R47301" s="9" t="s">
        <v>368</v>
      </c>
      <c r="S47301" s="50" t="s">
        <v>368</v>
      </c>
      <c r="T47301" s="9" t="s">
        <v>368</v>
      </c>
      <c r="U47301" s="9" t="s">
        <v>368</v>
      </c>
    </row>
    <row r="47302">
      <c r="F47302" s="9"/>
      <c r="N47302" s="50"/>
      <c r="O47302" s="50"/>
      <c r="P47302" s="50"/>
      <c r="Q47302" s="50" t="s">
        <v>368</v>
      </c>
      <c r="R47302" s="9" t="s">
        <v>368</v>
      </c>
      <c r="S47302" s="50" t="s">
        <v>368</v>
      </c>
      <c r="T47302" s="9" t="s">
        <v>368</v>
      </c>
      <c r="U47302" s="9" t="s">
        <v>368</v>
      </c>
    </row>
    <row r="47303">
      <c r="F47303" s="9"/>
      <c r="N47303" s="50"/>
      <c r="O47303" s="50"/>
      <c r="P47303" s="50"/>
      <c r="Q47303" s="50" t="s">
        <v>368</v>
      </c>
      <c r="R47303" s="9" t="s">
        <v>368</v>
      </c>
      <c r="S47303" s="50" t="s">
        <v>368</v>
      </c>
      <c r="T47303" s="9" t="s">
        <v>368</v>
      </c>
      <c r="U47303" s="9" t="s">
        <v>368</v>
      </c>
    </row>
    <row r="47304">
      <c r="F47304" s="9"/>
      <c r="N47304" s="50"/>
      <c r="O47304" s="50"/>
      <c r="P47304" s="50"/>
      <c r="Q47304" s="50" t="s">
        <v>368</v>
      </c>
      <c r="R47304" s="9" t="s">
        <v>368</v>
      </c>
      <c r="S47304" s="50" t="s">
        <v>368</v>
      </c>
      <c r="T47304" s="9" t="s">
        <v>368</v>
      </c>
      <c r="U47304" s="9" t="s">
        <v>368</v>
      </c>
    </row>
    <row r="47305">
      <c r="F47305" s="9"/>
      <c r="N47305" s="50"/>
      <c r="O47305" s="50"/>
      <c r="P47305" s="50"/>
      <c r="Q47305" s="50" t="s">
        <v>368</v>
      </c>
      <c r="R47305" s="9" t="s">
        <v>368</v>
      </c>
      <c r="S47305" s="50" t="s">
        <v>368</v>
      </c>
      <c r="T47305" s="9" t="s">
        <v>368</v>
      </c>
      <c r="U47305" s="9" t="s">
        <v>368</v>
      </c>
    </row>
    <row r="47306">
      <c r="F47306" s="9"/>
      <c r="N47306" s="50"/>
      <c r="O47306" s="50"/>
      <c r="P47306" s="50"/>
      <c r="Q47306" s="50" t="s">
        <v>368</v>
      </c>
      <c r="R47306" s="9" t="s">
        <v>368</v>
      </c>
      <c r="S47306" s="50" t="s">
        <v>368</v>
      </c>
      <c r="T47306" s="9" t="s">
        <v>368</v>
      </c>
      <c r="U47306" s="9" t="s">
        <v>368</v>
      </c>
    </row>
    <row r="47307">
      <c r="F47307" s="9"/>
      <c r="N47307" s="50"/>
      <c r="O47307" s="50"/>
      <c r="P47307" s="50"/>
      <c r="Q47307" s="50" t="s">
        <v>368</v>
      </c>
      <c r="R47307" s="9" t="s">
        <v>368</v>
      </c>
      <c r="S47307" s="50" t="s">
        <v>368</v>
      </c>
      <c r="T47307" s="9" t="s">
        <v>368</v>
      </c>
      <c r="U47307" s="9" t="s">
        <v>368</v>
      </c>
    </row>
    <row r="47308">
      <c r="F47308" s="9"/>
      <c r="N47308" s="50"/>
      <c r="O47308" s="50"/>
      <c r="P47308" s="50"/>
      <c r="Q47308" s="50" t="s">
        <v>368</v>
      </c>
      <c r="R47308" s="9" t="s">
        <v>368</v>
      </c>
      <c r="S47308" s="50" t="s">
        <v>368</v>
      </c>
      <c r="T47308" s="9" t="s">
        <v>368</v>
      </c>
      <c r="U47308" s="9" t="s">
        <v>368</v>
      </c>
    </row>
    <row r="47309">
      <c r="F47309" s="9"/>
      <c r="N47309" s="50"/>
      <c r="O47309" s="50"/>
      <c r="P47309" s="50"/>
      <c r="Q47309" s="50" t="s">
        <v>368</v>
      </c>
      <c r="R47309" s="9" t="s">
        <v>368</v>
      </c>
      <c r="S47309" s="50" t="s">
        <v>368</v>
      </c>
      <c r="T47309" s="9" t="s">
        <v>368</v>
      </c>
      <c r="U47309" s="9" t="s">
        <v>368</v>
      </c>
    </row>
    <row r="47310">
      <c r="F47310" s="9"/>
      <c r="N47310" s="50"/>
      <c r="O47310" s="50"/>
      <c r="P47310" s="50"/>
      <c r="Q47310" s="50" t="s">
        <v>368</v>
      </c>
      <c r="R47310" s="9" t="s">
        <v>368</v>
      </c>
      <c r="S47310" s="50" t="s">
        <v>368</v>
      </c>
      <c r="T47310" s="9" t="s">
        <v>368</v>
      </c>
      <c r="U47310" s="9" t="s">
        <v>368</v>
      </c>
    </row>
    <row r="47311">
      <c r="F47311" s="9"/>
      <c r="N47311" s="50"/>
      <c r="O47311" s="50"/>
      <c r="P47311" s="50"/>
      <c r="Q47311" s="50" t="s">
        <v>368</v>
      </c>
      <c r="R47311" s="9" t="s">
        <v>368</v>
      </c>
      <c r="S47311" s="50" t="s">
        <v>368</v>
      </c>
      <c r="T47311" s="9" t="s">
        <v>368</v>
      </c>
      <c r="U47311" s="9" t="s">
        <v>368</v>
      </c>
    </row>
    <row r="47312">
      <c r="F47312" s="9"/>
      <c r="N47312" s="50"/>
      <c r="O47312" s="50"/>
      <c r="P47312" s="50"/>
      <c r="Q47312" s="50" t="s">
        <v>368</v>
      </c>
      <c r="R47312" s="9" t="s">
        <v>368</v>
      </c>
      <c r="S47312" s="50" t="s">
        <v>368</v>
      </c>
      <c r="T47312" s="9" t="s">
        <v>368</v>
      </c>
      <c r="U47312" s="9" t="s">
        <v>368</v>
      </c>
    </row>
    <row r="47313">
      <c r="F47313" s="9"/>
      <c r="N47313" s="50"/>
      <c r="O47313" s="50"/>
      <c r="P47313" s="50"/>
      <c r="Q47313" s="50" t="s">
        <v>368</v>
      </c>
      <c r="R47313" s="9" t="s">
        <v>368</v>
      </c>
      <c r="S47313" s="50" t="s">
        <v>368</v>
      </c>
      <c r="T47313" s="9" t="s">
        <v>368</v>
      </c>
      <c r="U47313" s="9" t="s">
        <v>368</v>
      </c>
    </row>
    <row r="47314">
      <c r="F47314" s="9"/>
      <c r="N47314" s="50"/>
      <c r="O47314" s="50"/>
      <c r="P47314" s="50"/>
      <c r="Q47314" s="50" t="s">
        <v>368</v>
      </c>
      <c r="R47314" s="9" t="s">
        <v>368</v>
      </c>
      <c r="S47314" s="50" t="s">
        <v>368</v>
      </c>
      <c r="T47314" s="9" t="s">
        <v>368</v>
      </c>
      <c r="U47314" s="9" t="s">
        <v>368</v>
      </c>
    </row>
    <row r="47315">
      <c r="F47315" s="9"/>
      <c r="N47315" s="50"/>
      <c r="O47315" s="50"/>
      <c r="P47315" s="50"/>
      <c r="Q47315" s="50" t="s">
        <v>368</v>
      </c>
      <c r="R47315" s="9" t="s">
        <v>368</v>
      </c>
      <c r="S47315" s="50" t="s">
        <v>368</v>
      </c>
      <c r="T47315" s="9" t="s">
        <v>368</v>
      </c>
      <c r="U47315" s="9" t="s">
        <v>368</v>
      </c>
    </row>
    <row r="47316">
      <c r="F47316" s="9"/>
      <c r="N47316" s="50"/>
      <c r="O47316" s="50"/>
      <c r="P47316" s="50"/>
      <c r="Q47316" s="50" t="s">
        <v>368</v>
      </c>
      <c r="R47316" s="9" t="s">
        <v>368</v>
      </c>
      <c r="S47316" s="50" t="s">
        <v>368</v>
      </c>
      <c r="T47316" s="9" t="s">
        <v>368</v>
      </c>
      <c r="U47316" s="9" t="s">
        <v>368</v>
      </c>
    </row>
    <row r="47317">
      <c r="F47317" s="9"/>
      <c r="N47317" s="50"/>
      <c r="O47317" s="50"/>
      <c r="P47317" s="50"/>
      <c r="Q47317" s="50" t="s">
        <v>368</v>
      </c>
      <c r="R47317" s="9" t="s">
        <v>368</v>
      </c>
      <c r="S47317" s="50" t="s">
        <v>368</v>
      </c>
      <c r="T47317" s="9" t="s">
        <v>368</v>
      </c>
      <c r="U47317" s="9" t="s">
        <v>368</v>
      </c>
    </row>
    <row r="47318">
      <c r="F47318" s="9"/>
      <c r="N47318" s="50"/>
      <c r="O47318" s="50"/>
      <c r="P47318" s="50"/>
      <c r="Q47318" s="50" t="s">
        <v>368</v>
      </c>
      <c r="R47318" s="9" t="s">
        <v>368</v>
      </c>
      <c r="S47318" s="50" t="s">
        <v>368</v>
      </c>
      <c r="T47318" s="9" t="s">
        <v>368</v>
      </c>
      <c r="U47318" s="9" t="s">
        <v>368</v>
      </c>
    </row>
    <row r="47319">
      <c r="F47319" s="9"/>
      <c r="N47319" s="50"/>
      <c r="O47319" s="50"/>
      <c r="P47319" s="50"/>
      <c r="Q47319" s="50" t="s">
        <v>368</v>
      </c>
      <c r="R47319" s="9" t="s">
        <v>368</v>
      </c>
      <c r="S47319" s="50" t="s">
        <v>368</v>
      </c>
      <c r="T47319" s="9" t="s">
        <v>368</v>
      </c>
      <c r="U47319" s="9" t="s">
        <v>368</v>
      </c>
    </row>
    <row r="47320">
      <c r="F47320" s="9"/>
      <c r="N47320" s="50"/>
      <c r="O47320" s="50"/>
      <c r="P47320" s="50"/>
      <c r="Q47320" s="50" t="s">
        <v>368</v>
      </c>
      <c r="R47320" s="9" t="s">
        <v>368</v>
      </c>
      <c r="S47320" s="50" t="s">
        <v>368</v>
      </c>
      <c r="T47320" s="9" t="s">
        <v>368</v>
      </c>
      <c r="U47320" s="9" t="s">
        <v>368</v>
      </c>
    </row>
    <row r="47321">
      <c r="F47321" s="9"/>
      <c r="N47321" s="50"/>
      <c r="O47321" s="50"/>
      <c r="P47321" s="50"/>
      <c r="Q47321" s="50" t="s">
        <v>368</v>
      </c>
      <c r="R47321" s="9" t="s">
        <v>368</v>
      </c>
      <c r="S47321" s="50" t="s">
        <v>368</v>
      </c>
      <c r="T47321" s="9" t="s">
        <v>368</v>
      </c>
      <c r="U47321" s="9" t="s">
        <v>368</v>
      </c>
    </row>
    <row r="47322">
      <c r="F47322" s="9"/>
      <c r="N47322" s="50"/>
      <c r="O47322" s="50"/>
      <c r="P47322" s="50"/>
      <c r="Q47322" s="50" t="s">
        <v>368</v>
      </c>
      <c r="R47322" s="9" t="s">
        <v>368</v>
      </c>
      <c r="S47322" s="50" t="s">
        <v>368</v>
      </c>
      <c r="T47322" s="9" t="s">
        <v>368</v>
      </c>
      <c r="U47322" s="9" t="s">
        <v>368</v>
      </c>
    </row>
    <row r="47323">
      <c r="F47323" s="9"/>
      <c r="N47323" s="50"/>
      <c r="O47323" s="50"/>
      <c r="P47323" s="50"/>
      <c r="Q47323" s="50" t="s">
        <v>368</v>
      </c>
      <c r="R47323" s="9" t="s">
        <v>368</v>
      </c>
      <c r="S47323" s="50" t="s">
        <v>368</v>
      </c>
      <c r="T47323" s="9" t="s">
        <v>368</v>
      </c>
      <c r="U47323" s="9" t="s">
        <v>368</v>
      </c>
    </row>
    <row r="47324">
      <c r="F47324" s="9"/>
      <c r="N47324" s="50"/>
      <c r="O47324" s="50"/>
      <c r="P47324" s="50"/>
      <c r="Q47324" s="50" t="s">
        <v>368</v>
      </c>
      <c r="R47324" s="9" t="s">
        <v>368</v>
      </c>
      <c r="S47324" s="50" t="s">
        <v>368</v>
      </c>
      <c r="T47324" s="9" t="s">
        <v>368</v>
      </c>
      <c r="U47324" s="9" t="s">
        <v>368</v>
      </c>
    </row>
    <row r="47325">
      <c r="F47325" s="9"/>
      <c r="N47325" s="50"/>
      <c r="O47325" s="50"/>
      <c r="P47325" s="50"/>
      <c r="Q47325" s="50" t="s">
        <v>368</v>
      </c>
      <c r="R47325" s="9" t="s">
        <v>368</v>
      </c>
      <c r="S47325" s="50" t="s">
        <v>368</v>
      </c>
      <c r="T47325" s="9" t="s">
        <v>368</v>
      </c>
      <c r="U47325" s="9" t="s">
        <v>368</v>
      </c>
    </row>
    <row r="47326">
      <c r="F47326" s="9"/>
      <c r="N47326" s="50"/>
      <c r="O47326" s="50"/>
      <c r="P47326" s="50"/>
      <c r="Q47326" s="50" t="s">
        <v>368</v>
      </c>
      <c r="R47326" s="9" t="s">
        <v>368</v>
      </c>
      <c r="S47326" s="50" t="s">
        <v>368</v>
      </c>
      <c r="T47326" s="9" t="s">
        <v>368</v>
      </c>
      <c r="U47326" s="9" t="s">
        <v>368</v>
      </c>
    </row>
    <row r="47327">
      <c r="F47327" s="9"/>
      <c r="N47327" s="50"/>
      <c r="O47327" s="50"/>
      <c r="P47327" s="50"/>
      <c r="Q47327" s="50" t="s">
        <v>368</v>
      </c>
      <c r="R47327" s="9" t="s">
        <v>368</v>
      </c>
      <c r="S47327" s="50" t="s">
        <v>368</v>
      </c>
      <c r="T47327" s="9" t="s">
        <v>368</v>
      </c>
      <c r="U47327" s="9" t="s">
        <v>368</v>
      </c>
    </row>
    <row r="47328">
      <c r="F47328" s="9"/>
      <c r="N47328" s="50"/>
      <c r="O47328" s="50"/>
      <c r="P47328" s="50"/>
      <c r="Q47328" s="50" t="s">
        <v>368</v>
      </c>
      <c r="R47328" s="9" t="s">
        <v>368</v>
      </c>
      <c r="S47328" s="50" t="s">
        <v>368</v>
      </c>
      <c r="T47328" s="9" t="s">
        <v>368</v>
      </c>
      <c r="U47328" s="9" t="s">
        <v>368</v>
      </c>
    </row>
    <row r="47329">
      <c r="F47329" s="9"/>
      <c r="N47329" s="50"/>
      <c r="O47329" s="50"/>
      <c r="P47329" s="50"/>
      <c r="Q47329" s="50" t="s">
        <v>368</v>
      </c>
      <c r="R47329" s="9" t="s">
        <v>368</v>
      </c>
      <c r="S47329" s="50" t="s">
        <v>368</v>
      </c>
      <c r="T47329" s="9" t="s">
        <v>368</v>
      </c>
      <c r="U47329" s="9" t="s">
        <v>368</v>
      </c>
    </row>
    <row r="47330">
      <c r="F47330" s="9"/>
      <c r="N47330" s="50"/>
      <c r="O47330" s="50"/>
      <c r="P47330" s="50"/>
      <c r="Q47330" s="50" t="s">
        <v>368</v>
      </c>
      <c r="R47330" s="9" t="s">
        <v>368</v>
      </c>
      <c r="S47330" s="50" t="s">
        <v>368</v>
      </c>
      <c r="T47330" s="9" t="s">
        <v>368</v>
      </c>
      <c r="U47330" s="9" t="s">
        <v>368</v>
      </c>
    </row>
    <row r="47331">
      <c r="F47331" s="9"/>
      <c r="N47331" s="50"/>
      <c r="O47331" s="50"/>
      <c r="P47331" s="50"/>
      <c r="Q47331" s="50" t="s">
        <v>368</v>
      </c>
      <c r="R47331" s="9" t="s">
        <v>368</v>
      </c>
      <c r="S47331" s="50" t="s">
        <v>368</v>
      </c>
      <c r="T47331" s="9" t="s">
        <v>368</v>
      </c>
      <c r="U47331" s="9" t="s">
        <v>368</v>
      </c>
    </row>
    <row r="47332">
      <c r="F47332" s="9"/>
      <c r="N47332" s="50"/>
      <c r="O47332" s="50"/>
      <c r="P47332" s="50"/>
      <c r="Q47332" s="50" t="s">
        <v>368</v>
      </c>
      <c r="R47332" s="9" t="s">
        <v>368</v>
      </c>
      <c r="S47332" s="50" t="s">
        <v>368</v>
      </c>
      <c r="T47332" s="9" t="s">
        <v>368</v>
      </c>
      <c r="U47332" s="9" t="s">
        <v>368</v>
      </c>
    </row>
    <row r="47333">
      <c r="F47333" s="9"/>
      <c r="N47333" s="50"/>
      <c r="O47333" s="50"/>
      <c r="P47333" s="50"/>
      <c r="Q47333" s="50" t="s">
        <v>368</v>
      </c>
      <c r="R47333" s="9" t="s">
        <v>368</v>
      </c>
      <c r="S47333" s="50" t="s">
        <v>368</v>
      </c>
      <c r="T47333" s="9" t="s">
        <v>368</v>
      </c>
      <c r="U47333" s="9" t="s">
        <v>368</v>
      </c>
    </row>
    <row r="47334">
      <c r="F47334" s="9"/>
      <c r="N47334" s="50"/>
      <c r="O47334" s="50"/>
      <c r="P47334" s="50"/>
      <c r="Q47334" s="50" t="s">
        <v>368</v>
      </c>
      <c r="R47334" s="9" t="s">
        <v>368</v>
      </c>
      <c r="S47334" s="50" t="s">
        <v>368</v>
      </c>
      <c r="T47334" s="9" t="s">
        <v>368</v>
      </c>
      <c r="U47334" s="9" t="s">
        <v>368</v>
      </c>
    </row>
    <row r="47335">
      <c r="F47335" s="9"/>
      <c r="N47335" s="50"/>
      <c r="O47335" s="50"/>
      <c r="P47335" s="50"/>
      <c r="Q47335" s="50" t="s">
        <v>368</v>
      </c>
      <c r="R47335" s="9" t="s">
        <v>368</v>
      </c>
      <c r="S47335" s="50" t="s">
        <v>368</v>
      </c>
      <c r="T47335" s="9" t="s">
        <v>368</v>
      </c>
      <c r="U47335" s="9" t="s">
        <v>368</v>
      </c>
    </row>
    <row r="47336">
      <c r="F47336" s="9"/>
      <c r="N47336" s="50"/>
      <c r="O47336" s="50"/>
      <c r="P47336" s="50"/>
      <c r="Q47336" s="50" t="s">
        <v>368</v>
      </c>
      <c r="R47336" s="9" t="s">
        <v>368</v>
      </c>
      <c r="S47336" s="50" t="s">
        <v>368</v>
      </c>
      <c r="T47336" s="9" t="s">
        <v>368</v>
      </c>
      <c r="U47336" s="9" t="s">
        <v>368</v>
      </c>
    </row>
    <row r="47337">
      <c r="F47337" s="9"/>
      <c r="N47337" s="50"/>
      <c r="O47337" s="50"/>
      <c r="P47337" s="50"/>
      <c r="Q47337" s="50" t="s">
        <v>368</v>
      </c>
      <c r="R47337" s="9" t="s">
        <v>368</v>
      </c>
      <c r="S47337" s="50" t="s">
        <v>368</v>
      </c>
      <c r="T47337" s="9" t="s">
        <v>368</v>
      </c>
      <c r="U47337" s="9" t="s">
        <v>368</v>
      </c>
    </row>
    <row r="47338">
      <c r="F47338" s="9"/>
      <c r="N47338" s="50"/>
      <c r="O47338" s="50"/>
      <c r="P47338" s="50"/>
      <c r="Q47338" s="50" t="s">
        <v>368</v>
      </c>
      <c r="R47338" s="9" t="s">
        <v>368</v>
      </c>
      <c r="S47338" s="50" t="s">
        <v>368</v>
      </c>
      <c r="T47338" s="9" t="s">
        <v>368</v>
      </c>
      <c r="U47338" s="9" t="s">
        <v>368</v>
      </c>
    </row>
    <row r="47339">
      <c r="F47339" s="9"/>
      <c r="N47339" s="50"/>
      <c r="O47339" s="50"/>
      <c r="P47339" s="50"/>
      <c r="Q47339" s="50" t="s">
        <v>368</v>
      </c>
      <c r="R47339" s="9" t="s">
        <v>368</v>
      </c>
      <c r="S47339" s="50" t="s">
        <v>368</v>
      </c>
      <c r="T47339" s="9" t="s">
        <v>368</v>
      </c>
      <c r="U47339" s="9" t="s">
        <v>368</v>
      </c>
    </row>
    <row r="47340">
      <c r="F47340" s="9"/>
      <c r="N47340" s="50"/>
      <c r="O47340" s="50"/>
      <c r="P47340" s="50"/>
      <c r="Q47340" s="50" t="s">
        <v>368</v>
      </c>
      <c r="R47340" s="9" t="s">
        <v>368</v>
      </c>
      <c r="S47340" s="50" t="s">
        <v>368</v>
      </c>
      <c r="T47340" s="9" t="s">
        <v>368</v>
      </c>
      <c r="U47340" s="9" t="s">
        <v>368</v>
      </c>
    </row>
    <row r="47341">
      <c r="F47341" s="9"/>
      <c r="N47341" s="50"/>
      <c r="O47341" s="50"/>
      <c r="P47341" s="50"/>
      <c r="Q47341" s="50" t="s">
        <v>368</v>
      </c>
      <c r="R47341" s="9" t="s">
        <v>368</v>
      </c>
      <c r="S47341" s="50" t="s">
        <v>368</v>
      </c>
      <c r="T47341" s="9" t="s">
        <v>368</v>
      </c>
      <c r="U47341" s="9" t="s">
        <v>368</v>
      </c>
    </row>
    <row r="47342">
      <c r="F47342" s="9"/>
      <c r="N47342" s="50"/>
      <c r="O47342" s="50"/>
      <c r="P47342" s="50"/>
      <c r="Q47342" s="50" t="s">
        <v>368</v>
      </c>
      <c r="R47342" s="9" t="s">
        <v>368</v>
      </c>
      <c r="S47342" s="50" t="s">
        <v>368</v>
      </c>
      <c r="T47342" s="9" t="s">
        <v>368</v>
      </c>
      <c r="U47342" s="9" t="s">
        <v>368</v>
      </c>
    </row>
    <row r="47343">
      <c r="F47343" s="9"/>
      <c r="N47343" s="50"/>
      <c r="O47343" s="50"/>
      <c r="P47343" s="50"/>
      <c r="Q47343" s="50" t="s">
        <v>368</v>
      </c>
      <c r="R47343" s="9" t="s">
        <v>368</v>
      </c>
      <c r="S47343" s="50" t="s">
        <v>368</v>
      </c>
      <c r="T47343" s="9" t="s">
        <v>368</v>
      </c>
      <c r="U47343" s="9" t="s">
        <v>368</v>
      </c>
    </row>
    <row r="47344">
      <c r="F47344" s="9"/>
      <c r="N47344" s="50"/>
      <c r="O47344" s="50"/>
      <c r="P47344" s="50"/>
      <c r="Q47344" s="50" t="s">
        <v>368</v>
      </c>
      <c r="R47344" s="9" t="s">
        <v>368</v>
      </c>
      <c r="S47344" s="50" t="s">
        <v>368</v>
      </c>
      <c r="T47344" s="9" t="s">
        <v>368</v>
      </c>
      <c r="U47344" s="9" t="s">
        <v>368</v>
      </c>
    </row>
    <row r="47345">
      <c r="F47345" s="9"/>
      <c r="N47345" s="50"/>
      <c r="O47345" s="50"/>
      <c r="P47345" s="50"/>
      <c r="Q47345" s="50" t="s">
        <v>368</v>
      </c>
      <c r="R47345" s="9" t="s">
        <v>368</v>
      </c>
      <c r="S47345" s="50" t="s">
        <v>368</v>
      </c>
      <c r="T47345" s="9" t="s">
        <v>368</v>
      </c>
      <c r="U47345" s="9" t="s">
        <v>368</v>
      </c>
    </row>
    <row r="47346">
      <c r="F47346" s="9"/>
      <c r="N47346" s="50"/>
      <c r="O47346" s="50"/>
      <c r="P47346" s="50"/>
      <c r="Q47346" s="50" t="s">
        <v>368</v>
      </c>
      <c r="R47346" s="9" t="s">
        <v>368</v>
      </c>
      <c r="S47346" s="50" t="s">
        <v>368</v>
      </c>
      <c r="T47346" s="9" t="s">
        <v>368</v>
      </c>
      <c r="U47346" s="9" t="s">
        <v>368</v>
      </c>
    </row>
    <row r="47347">
      <c r="F47347" s="9"/>
      <c r="N47347" s="50"/>
      <c r="O47347" s="50"/>
      <c r="P47347" s="50"/>
      <c r="Q47347" s="50" t="s">
        <v>368</v>
      </c>
      <c r="R47347" s="9" t="s">
        <v>368</v>
      </c>
      <c r="S47347" s="50" t="s">
        <v>368</v>
      </c>
      <c r="T47347" s="9" t="s">
        <v>368</v>
      </c>
      <c r="U47347" s="9" t="s">
        <v>368</v>
      </c>
    </row>
    <row r="47348">
      <c r="F47348" s="9"/>
      <c r="N47348" s="50"/>
      <c r="O47348" s="50"/>
      <c r="P47348" s="50"/>
      <c r="Q47348" s="50" t="s">
        <v>368</v>
      </c>
      <c r="R47348" s="9" t="s">
        <v>368</v>
      </c>
      <c r="S47348" s="50" t="s">
        <v>368</v>
      </c>
      <c r="T47348" s="9" t="s">
        <v>368</v>
      </c>
      <c r="U47348" s="9" t="s">
        <v>368</v>
      </c>
    </row>
    <row r="47349">
      <c r="F47349" s="9"/>
      <c r="N47349" s="50"/>
      <c r="O47349" s="50"/>
      <c r="P47349" s="50"/>
      <c r="Q47349" s="50" t="s">
        <v>368</v>
      </c>
      <c r="R47349" s="9" t="s">
        <v>368</v>
      </c>
      <c r="S47349" s="50" t="s">
        <v>368</v>
      </c>
      <c r="T47349" s="9" t="s">
        <v>368</v>
      </c>
      <c r="U47349" s="9" t="s">
        <v>368</v>
      </c>
    </row>
    <row r="47350">
      <c r="F47350" s="9"/>
      <c r="N47350" s="50"/>
      <c r="O47350" s="50"/>
      <c r="P47350" s="50"/>
      <c r="Q47350" s="50" t="s">
        <v>368</v>
      </c>
      <c r="R47350" s="9" t="s">
        <v>368</v>
      </c>
      <c r="S47350" s="50" t="s">
        <v>368</v>
      </c>
      <c r="T47350" s="9" t="s">
        <v>368</v>
      </c>
      <c r="U47350" s="9" t="s">
        <v>368</v>
      </c>
    </row>
    <row r="47351">
      <c r="F47351" s="9"/>
      <c r="N47351" s="50"/>
      <c r="O47351" s="50"/>
      <c r="P47351" s="50"/>
      <c r="Q47351" s="50" t="s">
        <v>368</v>
      </c>
      <c r="R47351" s="9" t="s">
        <v>368</v>
      </c>
      <c r="S47351" s="50" t="s">
        <v>368</v>
      </c>
      <c r="T47351" s="9" t="s">
        <v>368</v>
      </c>
      <c r="U47351" s="9" t="s">
        <v>368</v>
      </c>
    </row>
    <row r="47352">
      <c r="F47352" s="9"/>
      <c r="N47352" s="50"/>
      <c r="O47352" s="50"/>
      <c r="P47352" s="50"/>
      <c r="Q47352" s="50" t="s">
        <v>368</v>
      </c>
      <c r="R47352" s="9" t="s">
        <v>368</v>
      </c>
      <c r="S47352" s="50" t="s">
        <v>368</v>
      </c>
      <c r="T47352" s="9" t="s">
        <v>368</v>
      </c>
      <c r="U47352" s="9" t="s">
        <v>368</v>
      </c>
    </row>
    <row r="47353">
      <c r="F47353" s="9"/>
      <c r="N47353" s="50"/>
      <c r="O47353" s="50"/>
      <c r="P47353" s="50"/>
      <c r="Q47353" s="50" t="s">
        <v>368</v>
      </c>
      <c r="R47353" s="9" t="s">
        <v>368</v>
      </c>
      <c r="S47353" s="50" t="s">
        <v>368</v>
      </c>
      <c r="T47353" s="9" t="s">
        <v>368</v>
      </c>
      <c r="U47353" s="9" t="s">
        <v>368</v>
      </c>
    </row>
    <row r="47354">
      <c r="F47354" s="9"/>
      <c r="N47354" s="50"/>
      <c r="O47354" s="50"/>
      <c r="P47354" s="50"/>
      <c r="Q47354" s="50" t="s">
        <v>368</v>
      </c>
      <c r="R47354" s="9" t="s">
        <v>368</v>
      </c>
      <c r="S47354" s="50" t="s">
        <v>368</v>
      </c>
      <c r="T47354" s="9" t="s">
        <v>368</v>
      </c>
      <c r="U47354" s="9" t="s">
        <v>368</v>
      </c>
    </row>
    <row r="47355">
      <c r="F47355" s="9"/>
      <c r="N47355" s="50"/>
      <c r="O47355" s="50"/>
      <c r="P47355" s="50"/>
      <c r="Q47355" s="50" t="s">
        <v>368</v>
      </c>
      <c r="R47355" s="9" t="s">
        <v>368</v>
      </c>
      <c r="S47355" s="50" t="s">
        <v>368</v>
      </c>
      <c r="T47355" s="9" t="s">
        <v>368</v>
      </c>
      <c r="U47355" s="9" t="s">
        <v>368</v>
      </c>
    </row>
    <row r="47356">
      <c r="F47356" s="9"/>
      <c r="N47356" s="50"/>
      <c r="O47356" s="50"/>
      <c r="P47356" s="50"/>
      <c r="Q47356" s="50" t="s">
        <v>368</v>
      </c>
      <c r="R47356" s="9" t="s">
        <v>368</v>
      </c>
      <c r="S47356" s="50" t="s">
        <v>368</v>
      </c>
      <c r="T47356" s="9" t="s">
        <v>368</v>
      </c>
      <c r="U47356" s="9" t="s">
        <v>368</v>
      </c>
    </row>
    <row r="47357">
      <c r="F47357" s="9"/>
      <c r="N47357" s="50"/>
      <c r="O47357" s="50"/>
      <c r="P47357" s="50"/>
      <c r="Q47357" s="50" t="s">
        <v>368</v>
      </c>
      <c r="R47357" s="9" t="s">
        <v>368</v>
      </c>
      <c r="S47357" s="50" t="s">
        <v>368</v>
      </c>
      <c r="T47357" s="9" t="s">
        <v>368</v>
      </c>
      <c r="U47357" s="9" t="s">
        <v>368</v>
      </c>
    </row>
    <row r="47358">
      <c r="F47358" s="9"/>
      <c r="N47358" s="50"/>
      <c r="O47358" s="50"/>
      <c r="P47358" s="50"/>
      <c r="Q47358" s="50" t="s">
        <v>368</v>
      </c>
      <c r="R47358" s="9" t="s">
        <v>368</v>
      </c>
      <c r="S47358" s="50" t="s">
        <v>368</v>
      </c>
      <c r="T47358" s="9" t="s">
        <v>368</v>
      </c>
      <c r="U47358" s="9" t="s">
        <v>368</v>
      </c>
    </row>
    <row r="47359">
      <c r="F47359" s="9"/>
      <c r="N47359" s="50"/>
      <c r="O47359" s="50"/>
      <c r="P47359" s="50"/>
      <c r="Q47359" s="50" t="s">
        <v>368</v>
      </c>
      <c r="R47359" s="9" t="s">
        <v>368</v>
      </c>
      <c r="S47359" s="50" t="s">
        <v>368</v>
      </c>
      <c r="T47359" s="9" t="s">
        <v>368</v>
      </c>
      <c r="U47359" s="9" t="s">
        <v>368</v>
      </c>
    </row>
    <row r="47360">
      <c r="F47360" s="9"/>
      <c r="N47360" s="50"/>
      <c r="O47360" s="50"/>
      <c r="P47360" s="50"/>
      <c r="Q47360" s="50" t="s">
        <v>368</v>
      </c>
      <c r="R47360" s="9" t="s">
        <v>368</v>
      </c>
      <c r="S47360" s="50" t="s">
        <v>368</v>
      </c>
      <c r="T47360" s="9" t="s">
        <v>368</v>
      </c>
      <c r="U47360" s="9" t="s">
        <v>368</v>
      </c>
    </row>
    <row r="47361">
      <c r="F47361" s="9"/>
      <c r="N47361" s="50"/>
      <c r="O47361" s="50"/>
      <c r="P47361" s="50"/>
      <c r="Q47361" s="50" t="s">
        <v>368</v>
      </c>
      <c r="R47361" s="9" t="s">
        <v>368</v>
      </c>
      <c r="S47361" s="50" t="s">
        <v>368</v>
      </c>
      <c r="T47361" s="9" t="s">
        <v>368</v>
      </c>
      <c r="U47361" s="9" t="s">
        <v>368</v>
      </c>
    </row>
    <row r="47362">
      <c r="F47362" s="9"/>
      <c r="N47362" s="50"/>
      <c r="O47362" s="50"/>
      <c r="P47362" s="50"/>
      <c r="Q47362" s="50" t="s">
        <v>368</v>
      </c>
      <c r="R47362" s="9" t="s">
        <v>368</v>
      </c>
      <c r="S47362" s="50" t="s">
        <v>368</v>
      </c>
      <c r="T47362" s="9" t="s">
        <v>368</v>
      </c>
      <c r="U47362" s="9" t="s">
        <v>368</v>
      </c>
    </row>
    <row r="47363">
      <c r="F47363" s="9"/>
      <c r="N47363" s="50"/>
      <c r="O47363" s="50"/>
      <c r="P47363" s="50"/>
      <c r="Q47363" s="50" t="s">
        <v>368</v>
      </c>
      <c r="R47363" s="9" t="s">
        <v>368</v>
      </c>
      <c r="S47363" s="50" t="s">
        <v>368</v>
      </c>
      <c r="T47363" s="9" t="s">
        <v>368</v>
      </c>
      <c r="U47363" s="9" t="s">
        <v>368</v>
      </c>
    </row>
    <row r="47364">
      <c r="F47364" s="9"/>
      <c r="N47364" s="50"/>
      <c r="O47364" s="50"/>
      <c r="P47364" s="50"/>
      <c r="Q47364" s="50" t="s">
        <v>368</v>
      </c>
      <c r="R47364" s="9" t="s">
        <v>368</v>
      </c>
      <c r="S47364" s="50" t="s">
        <v>368</v>
      </c>
      <c r="T47364" s="9" t="s">
        <v>368</v>
      </c>
      <c r="U47364" s="9" t="s">
        <v>368</v>
      </c>
    </row>
    <row r="47365">
      <c r="F47365" s="9"/>
      <c r="N47365" s="50"/>
      <c r="O47365" s="50"/>
      <c r="P47365" s="50"/>
      <c r="Q47365" s="50" t="s">
        <v>368</v>
      </c>
      <c r="R47365" s="9" t="s">
        <v>368</v>
      </c>
      <c r="S47365" s="50" t="s">
        <v>368</v>
      </c>
      <c r="T47365" s="9" t="s">
        <v>368</v>
      </c>
      <c r="U47365" s="9" t="s">
        <v>368</v>
      </c>
    </row>
    <row r="47366">
      <c r="F47366" s="9"/>
      <c r="N47366" s="50"/>
      <c r="O47366" s="50"/>
      <c r="P47366" s="50"/>
      <c r="Q47366" s="50" t="s">
        <v>368</v>
      </c>
      <c r="R47366" s="9" t="s">
        <v>368</v>
      </c>
      <c r="S47366" s="50" t="s">
        <v>368</v>
      </c>
      <c r="T47366" s="9" t="s">
        <v>368</v>
      </c>
      <c r="U47366" s="9" t="s">
        <v>368</v>
      </c>
    </row>
    <row r="47367">
      <c r="F47367" s="9"/>
      <c r="N47367" s="50"/>
      <c r="O47367" s="50"/>
      <c r="P47367" s="50"/>
      <c r="Q47367" s="50" t="s">
        <v>368</v>
      </c>
      <c r="R47367" s="9" t="s">
        <v>368</v>
      </c>
      <c r="S47367" s="50" t="s">
        <v>368</v>
      </c>
      <c r="T47367" s="9" t="s">
        <v>368</v>
      </c>
      <c r="U47367" s="9" t="s">
        <v>368</v>
      </c>
    </row>
    <row r="47368">
      <c r="F47368" s="9"/>
      <c r="N47368" s="50"/>
      <c r="O47368" s="50"/>
      <c r="P47368" s="50"/>
      <c r="Q47368" s="50" t="s">
        <v>368</v>
      </c>
      <c r="R47368" s="9" t="s">
        <v>368</v>
      </c>
      <c r="S47368" s="50" t="s">
        <v>368</v>
      </c>
      <c r="T47368" s="9" t="s">
        <v>368</v>
      </c>
      <c r="U47368" s="9" t="s">
        <v>368</v>
      </c>
    </row>
    <row r="47369">
      <c r="F47369" s="9"/>
      <c r="N47369" s="50"/>
      <c r="O47369" s="50"/>
      <c r="P47369" s="50"/>
      <c r="Q47369" s="50" t="s">
        <v>368</v>
      </c>
      <c r="R47369" s="9" t="s">
        <v>368</v>
      </c>
      <c r="S47369" s="50" t="s">
        <v>368</v>
      </c>
      <c r="T47369" s="9" t="s">
        <v>368</v>
      </c>
      <c r="U47369" s="9" t="s">
        <v>368</v>
      </c>
    </row>
    <row r="47370">
      <c r="F47370" s="9"/>
      <c r="N47370" s="50"/>
      <c r="O47370" s="50"/>
      <c r="P47370" s="50"/>
      <c r="Q47370" s="50" t="s">
        <v>368</v>
      </c>
      <c r="R47370" s="9" t="s">
        <v>368</v>
      </c>
      <c r="S47370" s="50" t="s">
        <v>368</v>
      </c>
      <c r="T47370" s="9" t="s">
        <v>368</v>
      </c>
      <c r="U47370" s="9" t="s">
        <v>368</v>
      </c>
    </row>
    <row r="47371">
      <c r="F47371" s="9"/>
      <c r="N47371" s="50"/>
      <c r="O47371" s="50"/>
      <c r="P47371" s="50"/>
      <c r="Q47371" s="50" t="s">
        <v>368</v>
      </c>
      <c r="R47371" s="9" t="s">
        <v>368</v>
      </c>
      <c r="S47371" s="50" t="s">
        <v>368</v>
      </c>
      <c r="T47371" s="9" t="s">
        <v>368</v>
      </c>
      <c r="U47371" s="9" t="s">
        <v>368</v>
      </c>
    </row>
    <row r="47372">
      <c r="F47372" s="9"/>
      <c r="N47372" s="50"/>
      <c r="O47372" s="50"/>
      <c r="P47372" s="50"/>
      <c r="Q47372" s="50" t="s">
        <v>368</v>
      </c>
      <c r="R47372" s="9" t="s">
        <v>368</v>
      </c>
      <c r="S47372" s="50" t="s">
        <v>368</v>
      </c>
      <c r="T47372" s="9" t="s">
        <v>368</v>
      </c>
      <c r="U47372" s="9" t="s">
        <v>368</v>
      </c>
    </row>
    <row r="47373">
      <c r="F47373" s="9"/>
      <c r="N47373" s="50"/>
      <c r="O47373" s="50"/>
      <c r="P47373" s="50"/>
      <c r="Q47373" s="50" t="s">
        <v>368</v>
      </c>
      <c r="R47373" s="9" t="s">
        <v>368</v>
      </c>
      <c r="S47373" s="50" t="s">
        <v>368</v>
      </c>
      <c r="T47373" s="9" t="s">
        <v>368</v>
      </c>
      <c r="U47373" s="9" t="s">
        <v>368</v>
      </c>
    </row>
    <row r="47374">
      <c r="F47374" s="9"/>
      <c r="N47374" s="50"/>
      <c r="O47374" s="50"/>
      <c r="P47374" s="50"/>
      <c r="Q47374" s="50" t="s">
        <v>368</v>
      </c>
      <c r="R47374" s="9" t="s">
        <v>368</v>
      </c>
      <c r="S47374" s="50" t="s">
        <v>368</v>
      </c>
      <c r="T47374" s="9" t="s">
        <v>368</v>
      </c>
      <c r="U47374" s="9" t="s">
        <v>368</v>
      </c>
    </row>
    <row r="47375">
      <c r="F47375" s="9"/>
      <c r="N47375" s="50"/>
      <c r="O47375" s="50"/>
      <c r="P47375" s="50"/>
      <c r="Q47375" s="50" t="s">
        <v>368</v>
      </c>
      <c r="R47375" s="9" t="s">
        <v>368</v>
      </c>
      <c r="S47375" s="50" t="s">
        <v>368</v>
      </c>
      <c r="T47375" s="9" t="s">
        <v>368</v>
      </c>
      <c r="U47375" s="9" t="s">
        <v>368</v>
      </c>
    </row>
    <row r="47376">
      <c r="F47376" s="9"/>
      <c r="N47376" s="50"/>
      <c r="O47376" s="50"/>
      <c r="P47376" s="50"/>
      <c r="Q47376" s="50" t="s">
        <v>368</v>
      </c>
      <c r="R47376" s="9" t="s">
        <v>368</v>
      </c>
      <c r="S47376" s="50" t="s">
        <v>368</v>
      </c>
      <c r="T47376" s="9" t="s">
        <v>368</v>
      </c>
      <c r="U47376" s="9" t="s">
        <v>368</v>
      </c>
    </row>
    <row r="47377">
      <c r="F47377" s="9"/>
      <c r="N47377" s="50"/>
      <c r="O47377" s="50"/>
      <c r="P47377" s="50"/>
      <c r="Q47377" s="50" t="s">
        <v>368</v>
      </c>
      <c r="R47377" s="9" t="s">
        <v>368</v>
      </c>
      <c r="S47377" s="50" t="s">
        <v>368</v>
      </c>
      <c r="T47377" s="9" t="s">
        <v>368</v>
      </c>
      <c r="U47377" s="9" t="s">
        <v>368</v>
      </c>
    </row>
    <row r="47378">
      <c r="F47378" s="9"/>
      <c r="N47378" s="50"/>
      <c r="O47378" s="50"/>
      <c r="P47378" s="50"/>
      <c r="Q47378" s="50" t="s">
        <v>368</v>
      </c>
      <c r="R47378" s="9" t="s">
        <v>368</v>
      </c>
      <c r="S47378" s="50" t="s">
        <v>368</v>
      </c>
      <c r="T47378" s="9" t="s">
        <v>368</v>
      </c>
      <c r="U47378" s="9" t="s">
        <v>368</v>
      </c>
    </row>
    <row r="47379">
      <c r="F47379" s="9"/>
      <c r="N47379" s="50"/>
      <c r="O47379" s="50"/>
      <c r="P47379" s="50"/>
      <c r="Q47379" s="50" t="s">
        <v>368</v>
      </c>
      <c r="R47379" s="9" t="s">
        <v>368</v>
      </c>
      <c r="S47379" s="50" t="s">
        <v>368</v>
      </c>
      <c r="T47379" s="9" t="s">
        <v>368</v>
      </c>
      <c r="U47379" s="9" t="s">
        <v>368</v>
      </c>
    </row>
    <row r="47380">
      <c r="F47380" s="9"/>
      <c r="N47380" s="50"/>
      <c r="O47380" s="50"/>
      <c r="P47380" s="50"/>
      <c r="Q47380" s="50" t="s">
        <v>368</v>
      </c>
      <c r="R47380" s="9" t="s">
        <v>368</v>
      </c>
      <c r="S47380" s="50" t="s">
        <v>368</v>
      </c>
      <c r="T47380" s="9" t="s">
        <v>368</v>
      </c>
      <c r="U47380" s="9" t="s">
        <v>368</v>
      </c>
    </row>
    <row r="47381">
      <c r="F47381" s="9"/>
      <c r="N47381" s="50"/>
      <c r="O47381" s="50"/>
      <c r="P47381" s="50"/>
      <c r="Q47381" s="50" t="s">
        <v>368</v>
      </c>
      <c r="R47381" s="9" t="s">
        <v>368</v>
      </c>
      <c r="S47381" s="50" t="s">
        <v>368</v>
      </c>
      <c r="T47381" s="9" t="s">
        <v>368</v>
      </c>
      <c r="U47381" s="9" t="s">
        <v>368</v>
      </c>
    </row>
    <row r="47382">
      <c r="F47382" s="9"/>
      <c r="N47382" s="50"/>
      <c r="O47382" s="50"/>
      <c r="P47382" s="50"/>
      <c r="Q47382" s="50" t="s">
        <v>368</v>
      </c>
      <c r="R47382" s="9" t="s">
        <v>368</v>
      </c>
      <c r="S47382" s="50" t="s">
        <v>368</v>
      </c>
      <c r="T47382" s="9" t="s">
        <v>368</v>
      </c>
      <c r="U47382" s="9" t="s">
        <v>368</v>
      </c>
    </row>
    <row r="47383">
      <c r="F47383" s="9"/>
      <c r="N47383" s="50"/>
      <c r="O47383" s="50"/>
      <c r="P47383" s="50"/>
      <c r="Q47383" s="50" t="s">
        <v>368</v>
      </c>
      <c r="R47383" s="9" t="s">
        <v>368</v>
      </c>
      <c r="S47383" s="50" t="s">
        <v>368</v>
      </c>
      <c r="T47383" s="9" t="s">
        <v>368</v>
      </c>
      <c r="U47383" s="9" t="s">
        <v>368</v>
      </c>
    </row>
    <row r="47384">
      <c r="F47384" s="9"/>
      <c r="N47384" s="50"/>
      <c r="O47384" s="50"/>
      <c r="P47384" s="50"/>
      <c r="Q47384" s="50" t="s">
        <v>368</v>
      </c>
      <c r="R47384" s="9" t="s">
        <v>368</v>
      </c>
      <c r="S47384" s="50" t="s">
        <v>368</v>
      </c>
      <c r="T47384" s="9" t="s">
        <v>368</v>
      </c>
      <c r="U47384" s="9" t="s">
        <v>368</v>
      </c>
    </row>
    <row r="47385">
      <c r="F47385" s="9"/>
      <c r="N47385" s="50"/>
      <c r="O47385" s="50"/>
      <c r="P47385" s="50"/>
      <c r="Q47385" s="50" t="s">
        <v>368</v>
      </c>
      <c r="R47385" s="9" t="s">
        <v>368</v>
      </c>
      <c r="S47385" s="50" t="s">
        <v>368</v>
      </c>
      <c r="T47385" s="9" t="s">
        <v>368</v>
      </c>
      <c r="U47385" s="9" t="s">
        <v>368</v>
      </c>
    </row>
    <row r="47386">
      <c r="F47386" s="9"/>
      <c r="N47386" s="50"/>
      <c r="O47386" s="50"/>
      <c r="P47386" s="50"/>
      <c r="Q47386" s="50" t="s">
        <v>368</v>
      </c>
      <c r="R47386" s="9" t="s">
        <v>368</v>
      </c>
      <c r="S47386" s="50" t="s">
        <v>368</v>
      </c>
      <c r="T47386" s="9" t="s">
        <v>368</v>
      </c>
      <c r="U47386" s="9" t="s">
        <v>368</v>
      </c>
    </row>
    <row r="47387">
      <c r="F47387" s="9"/>
      <c r="N47387" s="50"/>
      <c r="O47387" s="50"/>
      <c r="P47387" s="50"/>
      <c r="Q47387" s="50" t="s">
        <v>368</v>
      </c>
      <c r="R47387" s="9" t="s">
        <v>368</v>
      </c>
      <c r="S47387" s="50" t="s">
        <v>368</v>
      </c>
      <c r="T47387" s="9" t="s">
        <v>368</v>
      </c>
      <c r="U47387" s="9" t="s">
        <v>368</v>
      </c>
    </row>
    <row r="47388">
      <c r="F47388" s="9"/>
      <c r="N47388" s="50"/>
      <c r="O47388" s="50"/>
      <c r="P47388" s="50"/>
      <c r="Q47388" s="50" t="s">
        <v>368</v>
      </c>
      <c r="R47388" s="9" t="s">
        <v>368</v>
      </c>
      <c r="S47388" s="50" t="s">
        <v>368</v>
      </c>
      <c r="T47388" s="9" t="s">
        <v>368</v>
      </c>
      <c r="U47388" s="9" t="s">
        <v>368</v>
      </c>
    </row>
    <row r="47389">
      <c r="F47389" s="9"/>
      <c r="N47389" s="50"/>
      <c r="O47389" s="50"/>
      <c r="P47389" s="50"/>
      <c r="Q47389" s="50" t="s">
        <v>368</v>
      </c>
      <c r="R47389" s="9" t="s">
        <v>368</v>
      </c>
      <c r="S47389" s="50" t="s">
        <v>368</v>
      </c>
      <c r="T47389" s="9" t="s">
        <v>368</v>
      </c>
      <c r="U47389" s="9" t="s">
        <v>368</v>
      </c>
    </row>
    <row r="47390">
      <c r="F47390" s="9"/>
      <c r="N47390" s="50"/>
      <c r="O47390" s="50"/>
      <c r="P47390" s="50"/>
      <c r="Q47390" s="50" t="s">
        <v>368</v>
      </c>
      <c r="R47390" s="9" t="s">
        <v>368</v>
      </c>
      <c r="S47390" s="50" t="s">
        <v>368</v>
      </c>
      <c r="T47390" s="9" t="s">
        <v>368</v>
      </c>
      <c r="U47390" s="9" t="s">
        <v>368</v>
      </c>
    </row>
    <row r="47391">
      <c r="F47391" s="9"/>
      <c r="N47391" s="50"/>
      <c r="O47391" s="50"/>
      <c r="P47391" s="50"/>
      <c r="Q47391" s="50" t="s">
        <v>368</v>
      </c>
      <c r="R47391" s="9" t="s">
        <v>368</v>
      </c>
      <c r="S47391" s="50" t="s">
        <v>368</v>
      </c>
      <c r="T47391" s="9" t="s">
        <v>368</v>
      </c>
      <c r="U47391" s="9" t="s">
        <v>368</v>
      </c>
    </row>
    <row r="47392">
      <c r="F47392" s="9"/>
      <c r="N47392" s="50"/>
      <c r="O47392" s="50"/>
      <c r="P47392" s="50"/>
      <c r="Q47392" s="50" t="s">
        <v>368</v>
      </c>
      <c r="R47392" s="9" t="s">
        <v>368</v>
      </c>
      <c r="S47392" s="50" t="s">
        <v>368</v>
      </c>
      <c r="T47392" s="9" t="s">
        <v>368</v>
      </c>
      <c r="U47392" s="9" t="s">
        <v>368</v>
      </c>
    </row>
    <row r="47393">
      <c r="F47393" s="9"/>
      <c r="N47393" s="50"/>
      <c r="O47393" s="50"/>
      <c r="P47393" s="50"/>
      <c r="Q47393" s="50" t="s">
        <v>368</v>
      </c>
      <c r="R47393" s="9" t="s">
        <v>368</v>
      </c>
      <c r="S47393" s="50" t="s">
        <v>368</v>
      </c>
      <c r="T47393" s="9" t="s">
        <v>368</v>
      </c>
      <c r="U47393" s="9" t="s">
        <v>368</v>
      </c>
    </row>
    <row r="47394">
      <c r="F47394" s="9"/>
      <c r="N47394" s="50"/>
      <c r="O47394" s="50"/>
      <c r="P47394" s="50"/>
      <c r="Q47394" s="50" t="s">
        <v>368</v>
      </c>
      <c r="R47394" s="9" t="s">
        <v>368</v>
      </c>
      <c r="S47394" s="50" t="s">
        <v>368</v>
      </c>
      <c r="T47394" s="9" t="s">
        <v>368</v>
      </c>
      <c r="U47394" s="9" t="s">
        <v>368</v>
      </c>
    </row>
    <row r="47395">
      <c r="F47395" s="9"/>
      <c r="N47395" s="50"/>
      <c r="O47395" s="50"/>
      <c r="P47395" s="50"/>
      <c r="Q47395" s="50" t="s">
        <v>368</v>
      </c>
      <c r="R47395" s="9" t="s">
        <v>368</v>
      </c>
      <c r="S47395" s="50" t="s">
        <v>368</v>
      </c>
      <c r="T47395" s="9" t="s">
        <v>368</v>
      </c>
      <c r="U47395" s="9" t="s">
        <v>368</v>
      </c>
    </row>
    <row r="47396">
      <c r="F47396" s="9"/>
      <c r="N47396" s="50"/>
      <c r="O47396" s="50"/>
      <c r="P47396" s="50"/>
      <c r="Q47396" s="50" t="s">
        <v>368</v>
      </c>
      <c r="R47396" s="9" t="s">
        <v>368</v>
      </c>
      <c r="S47396" s="50" t="s">
        <v>368</v>
      </c>
      <c r="T47396" s="9" t="s">
        <v>368</v>
      </c>
      <c r="U47396" s="9" t="s">
        <v>368</v>
      </c>
    </row>
    <row r="47397">
      <c r="F47397" s="9"/>
      <c r="N47397" s="50"/>
      <c r="O47397" s="50"/>
      <c r="P47397" s="50"/>
      <c r="Q47397" s="50" t="s">
        <v>368</v>
      </c>
      <c r="R47397" s="9" t="s">
        <v>368</v>
      </c>
      <c r="S47397" s="50" t="s">
        <v>368</v>
      </c>
      <c r="T47397" s="9" t="s">
        <v>368</v>
      </c>
      <c r="U47397" s="9" t="s">
        <v>368</v>
      </c>
    </row>
    <row r="47398">
      <c r="F47398" s="9"/>
      <c r="N47398" s="50"/>
      <c r="O47398" s="50"/>
      <c r="P47398" s="50"/>
      <c r="Q47398" s="50" t="s">
        <v>368</v>
      </c>
      <c r="R47398" s="9" t="s">
        <v>368</v>
      </c>
      <c r="S47398" s="50" t="s">
        <v>368</v>
      </c>
      <c r="T47398" s="9" t="s">
        <v>368</v>
      </c>
      <c r="U47398" s="9" t="s">
        <v>368</v>
      </c>
    </row>
    <row r="47399">
      <c r="F47399" s="9"/>
      <c r="N47399" s="50"/>
      <c r="O47399" s="50"/>
      <c r="P47399" s="50"/>
      <c r="Q47399" s="50" t="s">
        <v>368</v>
      </c>
      <c r="R47399" s="9" t="s">
        <v>368</v>
      </c>
      <c r="S47399" s="50" t="s">
        <v>368</v>
      </c>
      <c r="T47399" s="9" t="s">
        <v>368</v>
      </c>
      <c r="U47399" s="9" t="s">
        <v>368</v>
      </c>
    </row>
    <row r="47400">
      <c r="F47400" s="9"/>
      <c r="N47400" s="50"/>
      <c r="O47400" s="50"/>
      <c r="P47400" s="50"/>
      <c r="Q47400" s="50" t="s">
        <v>368</v>
      </c>
      <c r="R47400" s="9" t="s">
        <v>368</v>
      </c>
      <c r="S47400" s="50" t="s">
        <v>368</v>
      </c>
      <c r="T47400" s="9" t="s">
        <v>368</v>
      </c>
      <c r="U47400" s="9" t="s">
        <v>368</v>
      </c>
    </row>
    <row r="47401">
      <c r="F47401" s="9"/>
      <c r="N47401" s="50"/>
      <c r="O47401" s="50"/>
      <c r="P47401" s="50"/>
      <c r="Q47401" s="50" t="s">
        <v>368</v>
      </c>
      <c r="R47401" s="9" t="s">
        <v>368</v>
      </c>
      <c r="S47401" s="50" t="s">
        <v>368</v>
      </c>
      <c r="T47401" s="9" t="s">
        <v>368</v>
      </c>
      <c r="U47401" s="9" t="s">
        <v>368</v>
      </c>
    </row>
    <row r="47402">
      <c r="F47402" s="9"/>
      <c r="N47402" s="50"/>
      <c r="O47402" s="50"/>
      <c r="P47402" s="50"/>
      <c r="Q47402" s="50" t="s">
        <v>368</v>
      </c>
      <c r="R47402" s="9" t="s">
        <v>368</v>
      </c>
      <c r="S47402" s="50" t="s">
        <v>368</v>
      </c>
      <c r="T47402" s="9" t="s">
        <v>368</v>
      </c>
      <c r="U47402" s="9" t="s">
        <v>368</v>
      </c>
    </row>
    <row r="47403">
      <c r="F47403" s="9"/>
      <c r="N47403" s="50"/>
      <c r="O47403" s="50"/>
      <c r="P47403" s="50"/>
      <c r="Q47403" s="50" t="s">
        <v>368</v>
      </c>
      <c r="R47403" s="9" t="s">
        <v>368</v>
      </c>
      <c r="S47403" s="50" t="s">
        <v>368</v>
      </c>
      <c r="T47403" s="9" t="s">
        <v>368</v>
      </c>
      <c r="U47403" s="9" t="s">
        <v>368</v>
      </c>
    </row>
    <row r="47404">
      <c r="F47404" s="9"/>
      <c r="N47404" s="50"/>
      <c r="O47404" s="50"/>
      <c r="P47404" s="50"/>
      <c r="Q47404" s="50" t="s">
        <v>368</v>
      </c>
      <c r="R47404" s="9" t="s">
        <v>368</v>
      </c>
      <c r="S47404" s="50" t="s">
        <v>368</v>
      </c>
      <c r="T47404" s="9" t="s">
        <v>368</v>
      </c>
      <c r="U47404" s="9" t="s">
        <v>368</v>
      </c>
    </row>
    <row r="47405">
      <c r="F47405" s="9"/>
      <c r="N47405" s="50"/>
      <c r="O47405" s="50"/>
      <c r="P47405" s="50"/>
      <c r="Q47405" s="50" t="s">
        <v>368</v>
      </c>
      <c r="R47405" s="9" t="s">
        <v>368</v>
      </c>
      <c r="S47405" s="50" t="s">
        <v>368</v>
      </c>
      <c r="T47405" s="9" t="s">
        <v>368</v>
      </c>
      <c r="U47405" s="9" t="s">
        <v>368</v>
      </c>
    </row>
    <row r="47406">
      <c r="F47406" s="9"/>
      <c r="N47406" s="50"/>
      <c r="O47406" s="50"/>
      <c r="P47406" s="50"/>
      <c r="Q47406" s="50" t="s">
        <v>368</v>
      </c>
      <c r="R47406" s="9" t="s">
        <v>368</v>
      </c>
      <c r="S47406" s="50" t="s">
        <v>368</v>
      </c>
      <c r="T47406" s="9" t="s">
        <v>368</v>
      </c>
      <c r="U47406" s="9" t="s">
        <v>368</v>
      </c>
    </row>
    <row r="47407">
      <c r="F47407" s="9"/>
      <c r="N47407" s="50"/>
      <c r="O47407" s="50"/>
      <c r="P47407" s="50"/>
      <c r="Q47407" s="50" t="s">
        <v>368</v>
      </c>
      <c r="R47407" s="9" t="s">
        <v>368</v>
      </c>
      <c r="S47407" s="50" t="s">
        <v>368</v>
      </c>
      <c r="T47407" s="9" t="s">
        <v>368</v>
      </c>
      <c r="U47407" s="9" t="s">
        <v>368</v>
      </c>
    </row>
    <row r="47408">
      <c r="F47408" s="9"/>
      <c r="N47408" s="50"/>
      <c r="O47408" s="50"/>
      <c r="P47408" s="50"/>
      <c r="Q47408" s="50" t="s">
        <v>368</v>
      </c>
      <c r="R47408" s="9" t="s">
        <v>368</v>
      </c>
      <c r="S47408" s="50" t="s">
        <v>368</v>
      </c>
      <c r="T47408" s="9" t="s">
        <v>368</v>
      </c>
      <c r="U47408" s="9" t="s">
        <v>368</v>
      </c>
    </row>
    <row r="47409">
      <c r="F47409" s="9"/>
      <c r="N47409" s="50"/>
      <c r="O47409" s="50"/>
      <c r="P47409" s="50"/>
      <c r="Q47409" s="50" t="s">
        <v>368</v>
      </c>
      <c r="R47409" s="9" t="s">
        <v>368</v>
      </c>
      <c r="S47409" s="50" t="s">
        <v>368</v>
      </c>
      <c r="T47409" s="9" t="s">
        <v>368</v>
      </c>
      <c r="U47409" s="9" t="s">
        <v>368</v>
      </c>
    </row>
    <row r="47410">
      <c r="F47410" s="9"/>
      <c r="N47410" s="50"/>
      <c r="O47410" s="50"/>
      <c r="P47410" s="50"/>
      <c r="Q47410" s="50" t="s">
        <v>368</v>
      </c>
      <c r="R47410" s="9" t="s">
        <v>368</v>
      </c>
      <c r="S47410" s="50" t="s">
        <v>368</v>
      </c>
      <c r="T47410" s="9" t="s">
        <v>368</v>
      </c>
      <c r="U47410" s="9" t="s">
        <v>368</v>
      </c>
    </row>
    <row r="47411">
      <c r="F47411" s="9"/>
      <c r="N47411" s="50"/>
      <c r="O47411" s="50"/>
      <c r="P47411" s="50"/>
      <c r="Q47411" s="50" t="s">
        <v>368</v>
      </c>
      <c r="R47411" s="9" t="s">
        <v>368</v>
      </c>
      <c r="S47411" s="50" t="s">
        <v>368</v>
      </c>
      <c r="T47411" s="9" t="s">
        <v>368</v>
      </c>
      <c r="U47411" s="9" t="s">
        <v>368</v>
      </c>
    </row>
    <row r="47412">
      <c r="F47412" s="9"/>
      <c r="N47412" s="50"/>
      <c r="O47412" s="50"/>
      <c r="P47412" s="50"/>
      <c r="Q47412" s="50" t="s">
        <v>368</v>
      </c>
      <c r="R47412" s="9" t="s">
        <v>368</v>
      </c>
      <c r="S47412" s="50" t="s">
        <v>368</v>
      </c>
      <c r="T47412" s="9" t="s">
        <v>368</v>
      </c>
      <c r="U47412" s="9" t="s">
        <v>368</v>
      </c>
    </row>
    <row r="47413">
      <c r="F47413" s="9"/>
      <c r="N47413" s="50"/>
      <c r="O47413" s="50"/>
      <c r="P47413" s="50"/>
      <c r="Q47413" s="50" t="s">
        <v>368</v>
      </c>
      <c r="R47413" s="9" t="s">
        <v>368</v>
      </c>
      <c r="S47413" s="50" t="s">
        <v>368</v>
      </c>
      <c r="T47413" s="9" t="s">
        <v>368</v>
      </c>
      <c r="U47413" s="9" t="s">
        <v>368</v>
      </c>
    </row>
    <row r="47414">
      <c r="F47414" s="9"/>
      <c r="N47414" s="50"/>
      <c r="O47414" s="50"/>
      <c r="P47414" s="50"/>
      <c r="Q47414" s="50" t="s">
        <v>368</v>
      </c>
      <c r="R47414" s="9" t="s">
        <v>368</v>
      </c>
      <c r="S47414" s="50" t="s">
        <v>368</v>
      </c>
      <c r="T47414" s="9" t="s">
        <v>368</v>
      </c>
      <c r="U47414" s="9" t="s">
        <v>368</v>
      </c>
    </row>
    <row r="47415">
      <c r="F47415" s="9"/>
      <c r="N47415" s="50"/>
      <c r="O47415" s="50"/>
      <c r="P47415" s="50"/>
      <c r="Q47415" s="50" t="s">
        <v>368</v>
      </c>
      <c r="R47415" s="9" t="s">
        <v>368</v>
      </c>
      <c r="S47415" s="50" t="s">
        <v>368</v>
      </c>
      <c r="T47415" s="9" t="s">
        <v>368</v>
      </c>
      <c r="U47415" s="9" t="s">
        <v>368</v>
      </c>
    </row>
    <row r="47416">
      <c r="F47416" s="9"/>
      <c r="N47416" s="50"/>
      <c r="O47416" s="50"/>
      <c r="P47416" s="50"/>
      <c r="Q47416" s="50" t="s">
        <v>368</v>
      </c>
      <c r="R47416" s="9" t="s">
        <v>368</v>
      </c>
      <c r="S47416" s="50" t="s">
        <v>368</v>
      </c>
      <c r="T47416" s="9" t="s">
        <v>368</v>
      </c>
      <c r="U47416" s="9" t="s">
        <v>368</v>
      </c>
    </row>
    <row r="47417">
      <c r="F47417" s="9"/>
      <c r="N47417" s="50"/>
      <c r="O47417" s="50"/>
      <c r="P47417" s="50"/>
      <c r="Q47417" s="50" t="s">
        <v>368</v>
      </c>
      <c r="R47417" s="9" t="s">
        <v>368</v>
      </c>
      <c r="S47417" s="50" t="s">
        <v>368</v>
      </c>
      <c r="T47417" s="9" t="s">
        <v>368</v>
      </c>
      <c r="U47417" s="9" t="s">
        <v>368</v>
      </c>
    </row>
    <row r="47418">
      <c r="F47418" s="9"/>
      <c r="N47418" s="50"/>
      <c r="O47418" s="50"/>
      <c r="P47418" s="50"/>
      <c r="Q47418" s="50" t="s">
        <v>368</v>
      </c>
      <c r="R47418" s="9" t="s">
        <v>368</v>
      </c>
      <c r="S47418" s="50" t="s">
        <v>368</v>
      </c>
      <c r="T47418" s="9" t="s">
        <v>368</v>
      </c>
      <c r="U47418" s="9" t="s">
        <v>368</v>
      </c>
    </row>
    <row r="47419">
      <c r="F47419" s="9"/>
      <c r="N47419" s="50"/>
      <c r="O47419" s="50"/>
      <c r="P47419" s="50"/>
      <c r="Q47419" s="50" t="s">
        <v>368</v>
      </c>
      <c r="R47419" s="9" t="s">
        <v>368</v>
      </c>
      <c r="S47419" s="50" t="s">
        <v>368</v>
      </c>
      <c r="T47419" s="9" t="s">
        <v>368</v>
      </c>
      <c r="U47419" s="9" t="s">
        <v>368</v>
      </c>
    </row>
    <row r="47420">
      <c r="F47420" s="9"/>
      <c r="N47420" s="50"/>
      <c r="O47420" s="50"/>
      <c r="P47420" s="50"/>
      <c r="Q47420" s="50" t="s">
        <v>368</v>
      </c>
      <c r="R47420" s="9" t="s">
        <v>368</v>
      </c>
      <c r="S47420" s="50" t="s">
        <v>368</v>
      </c>
      <c r="T47420" s="9" t="s">
        <v>368</v>
      </c>
      <c r="U47420" s="9" t="s">
        <v>368</v>
      </c>
    </row>
    <row r="47421">
      <c r="F47421" s="9"/>
      <c r="N47421" s="50"/>
      <c r="O47421" s="50"/>
      <c r="P47421" s="50"/>
      <c r="Q47421" s="50" t="s">
        <v>368</v>
      </c>
      <c r="R47421" s="9" t="s">
        <v>368</v>
      </c>
      <c r="S47421" s="50" t="s">
        <v>368</v>
      </c>
      <c r="T47421" s="9" t="s">
        <v>368</v>
      </c>
      <c r="U47421" s="9" t="s">
        <v>368</v>
      </c>
    </row>
    <row r="47422">
      <c r="F47422" s="9"/>
      <c r="N47422" s="50"/>
      <c r="O47422" s="50"/>
      <c r="P47422" s="50"/>
      <c r="Q47422" s="50" t="s">
        <v>368</v>
      </c>
      <c r="R47422" s="9" t="s">
        <v>368</v>
      </c>
      <c r="S47422" s="50" t="s">
        <v>368</v>
      </c>
      <c r="T47422" s="9" t="s">
        <v>368</v>
      </c>
      <c r="U47422" s="9" t="s">
        <v>368</v>
      </c>
    </row>
    <row r="47423">
      <c r="F47423" s="9"/>
      <c r="N47423" s="50"/>
      <c r="O47423" s="50"/>
      <c r="P47423" s="50"/>
      <c r="Q47423" s="50" t="s">
        <v>368</v>
      </c>
      <c r="R47423" s="9" t="s">
        <v>368</v>
      </c>
      <c r="S47423" s="50" t="s">
        <v>368</v>
      </c>
      <c r="T47423" s="9" t="s">
        <v>368</v>
      </c>
      <c r="U47423" s="9" t="s">
        <v>368</v>
      </c>
    </row>
    <row r="47424">
      <c r="F47424" s="9"/>
      <c r="N47424" s="50"/>
      <c r="O47424" s="50"/>
      <c r="P47424" s="50"/>
      <c r="Q47424" s="50" t="s">
        <v>368</v>
      </c>
      <c r="R47424" s="9" t="s">
        <v>368</v>
      </c>
      <c r="S47424" s="50" t="s">
        <v>368</v>
      </c>
      <c r="T47424" s="9" t="s">
        <v>368</v>
      </c>
      <c r="U47424" s="9" t="s">
        <v>368</v>
      </c>
    </row>
    <row r="47425">
      <c r="F47425" s="9"/>
      <c r="N47425" s="50"/>
      <c r="O47425" s="50"/>
      <c r="P47425" s="50"/>
      <c r="Q47425" s="50" t="s">
        <v>368</v>
      </c>
      <c r="R47425" s="9" t="s">
        <v>368</v>
      </c>
      <c r="S47425" s="50" t="s">
        <v>368</v>
      </c>
      <c r="T47425" s="9" t="s">
        <v>368</v>
      </c>
      <c r="U47425" s="9" t="s">
        <v>368</v>
      </c>
    </row>
    <row r="47426">
      <c r="F47426" s="9"/>
      <c r="N47426" s="50"/>
      <c r="O47426" s="50"/>
      <c r="P47426" s="50"/>
      <c r="Q47426" s="50" t="s">
        <v>368</v>
      </c>
      <c r="R47426" s="9" t="s">
        <v>368</v>
      </c>
      <c r="S47426" s="50" t="s">
        <v>368</v>
      </c>
      <c r="T47426" s="9" t="s">
        <v>368</v>
      </c>
      <c r="U47426" s="9" t="s">
        <v>368</v>
      </c>
    </row>
    <row r="47427">
      <c r="F47427" s="9"/>
      <c r="N47427" s="50"/>
      <c r="O47427" s="50"/>
      <c r="P47427" s="50"/>
      <c r="Q47427" s="50" t="s">
        <v>368</v>
      </c>
      <c r="R47427" s="9" t="s">
        <v>368</v>
      </c>
      <c r="S47427" s="50" t="s">
        <v>368</v>
      </c>
      <c r="T47427" s="9" t="s">
        <v>368</v>
      </c>
      <c r="U47427" s="9" t="s">
        <v>368</v>
      </c>
    </row>
    <row r="47428">
      <c r="F47428" s="9"/>
      <c r="N47428" s="50"/>
      <c r="O47428" s="50"/>
      <c r="P47428" s="50"/>
      <c r="Q47428" s="50" t="s">
        <v>368</v>
      </c>
      <c r="R47428" s="9" t="s">
        <v>368</v>
      </c>
      <c r="S47428" s="50" t="s">
        <v>368</v>
      </c>
      <c r="T47428" s="9" t="s">
        <v>368</v>
      </c>
      <c r="U47428" s="9" t="s">
        <v>368</v>
      </c>
    </row>
    <row r="47429">
      <c r="F47429" s="9"/>
      <c r="N47429" s="50"/>
      <c r="O47429" s="50"/>
      <c r="P47429" s="50"/>
      <c r="Q47429" s="50" t="s">
        <v>368</v>
      </c>
      <c r="R47429" s="9" t="s">
        <v>368</v>
      </c>
      <c r="S47429" s="50" t="s">
        <v>368</v>
      </c>
      <c r="T47429" s="9" t="s">
        <v>368</v>
      </c>
      <c r="U47429" s="9" t="s">
        <v>368</v>
      </c>
    </row>
    <row r="47430">
      <c r="F47430" s="9"/>
      <c r="N47430" s="50"/>
      <c r="O47430" s="50"/>
      <c r="P47430" s="50"/>
      <c r="Q47430" s="50" t="s">
        <v>368</v>
      </c>
      <c r="R47430" s="9" t="s">
        <v>368</v>
      </c>
      <c r="S47430" s="50" t="s">
        <v>368</v>
      </c>
      <c r="T47430" s="9" t="s">
        <v>368</v>
      </c>
      <c r="U47430" s="9" t="s">
        <v>368</v>
      </c>
    </row>
    <row r="47431">
      <c r="F47431" s="9"/>
      <c r="N47431" s="50"/>
      <c r="O47431" s="50"/>
      <c r="P47431" s="50"/>
      <c r="Q47431" s="50" t="s">
        <v>368</v>
      </c>
      <c r="R47431" s="9" t="s">
        <v>368</v>
      </c>
      <c r="S47431" s="50" t="s">
        <v>368</v>
      </c>
      <c r="T47431" s="9" t="s">
        <v>368</v>
      </c>
      <c r="U47431" s="9" t="s">
        <v>368</v>
      </c>
    </row>
    <row r="47432">
      <c r="F47432" s="9"/>
      <c r="N47432" s="50"/>
      <c r="O47432" s="50"/>
      <c r="P47432" s="50"/>
      <c r="Q47432" s="50" t="s">
        <v>368</v>
      </c>
      <c r="R47432" s="9" t="s">
        <v>368</v>
      </c>
      <c r="S47432" s="50" t="s">
        <v>368</v>
      </c>
      <c r="T47432" s="9" t="s">
        <v>368</v>
      </c>
      <c r="U47432" s="9" t="s">
        <v>368</v>
      </c>
    </row>
    <row r="47433">
      <c r="F47433" s="9"/>
      <c r="N47433" s="50"/>
      <c r="O47433" s="50"/>
      <c r="P47433" s="50"/>
      <c r="Q47433" s="50" t="s">
        <v>368</v>
      </c>
      <c r="R47433" s="9" t="s">
        <v>368</v>
      </c>
      <c r="S47433" s="50" t="s">
        <v>368</v>
      </c>
      <c r="T47433" s="9" t="s">
        <v>368</v>
      </c>
      <c r="U47433" s="9" t="s">
        <v>368</v>
      </c>
    </row>
    <row r="47434">
      <c r="F47434" s="9"/>
      <c r="N47434" s="50"/>
      <c r="O47434" s="50"/>
      <c r="P47434" s="50"/>
      <c r="Q47434" s="50" t="s">
        <v>368</v>
      </c>
      <c r="R47434" s="9" t="s">
        <v>368</v>
      </c>
      <c r="S47434" s="50" t="s">
        <v>368</v>
      </c>
      <c r="T47434" s="9" t="s">
        <v>368</v>
      </c>
      <c r="U47434" s="9" t="s">
        <v>368</v>
      </c>
    </row>
    <row r="47435">
      <c r="F47435" s="9"/>
      <c r="N47435" s="50"/>
      <c r="O47435" s="50"/>
      <c r="P47435" s="50"/>
      <c r="Q47435" s="50" t="s">
        <v>368</v>
      </c>
      <c r="R47435" s="9" t="s">
        <v>368</v>
      </c>
      <c r="S47435" s="50" t="s">
        <v>368</v>
      </c>
      <c r="T47435" s="9" t="s">
        <v>368</v>
      </c>
      <c r="U47435" s="9" t="s">
        <v>368</v>
      </c>
    </row>
    <row r="47436">
      <c r="F47436" s="9"/>
      <c r="N47436" s="50"/>
      <c r="O47436" s="50"/>
      <c r="P47436" s="50"/>
      <c r="Q47436" s="50" t="s">
        <v>368</v>
      </c>
      <c r="R47436" s="9" t="s">
        <v>368</v>
      </c>
      <c r="S47436" s="50" t="s">
        <v>368</v>
      </c>
      <c r="T47436" s="9" t="s">
        <v>368</v>
      </c>
      <c r="U47436" s="9" t="s">
        <v>368</v>
      </c>
    </row>
    <row r="47437">
      <c r="F47437" s="9"/>
      <c r="N47437" s="50"/>
      <c r="O47437" s="50"/>
      <c r="P47437" s="50"/>
      <c r="Q47437" s="50" t="s">
        <v>368</v>
      </c>
      <c r="R47437" s="9" t="s">
        <v>368</v>
      </c>
      <c r="S47437" s="50" t="s">
        <v>368</v>
      </c>
      <c r="T47437" s="9" t="s">
        <v>368</v>
      </c>
      <c r="U47437" s="9" t="s">
        <v>368</v>
      </c>
    </row>
    <row r="47438">
      <c r="F47438" s="9"/>
      <c r="N47438" s="50"/>
      <c r="O47438" s="50"/>
      <c r="P47438" s="50"/>
      <c r="Q47438" s="50" t="s">
        <v>368</v>
      </c>
      <c r="R47438" s="9" t="s">
        <v>368</v>
      </c>
      <c r="S47438" s="50" t="s">
        <v>368</v>
      </c>
      <c r="T47438" s="9" t="s">
        <v>368</v>
      </c>
      <c r="U47438" s="9" t="s">
        <v>368</v>
      </c>
    </row>
    <row r="47439">
      <c r="F47439" s="9"/>
      <c r="N47439" s="50"/>
      <c r="O47439" s="50"/>
      <c r="P47439" s="50"/>
      <c r="Q47439" s="50" t="s">
        <v>368</v>
      </c>
      <c r="R47439" s="9" t="s">
        <v>368</v>
      </c>
      <c r="S47439" s="50" t="s">
        <v>368</v>
      </c>
      <c r="T47439" s="9" t="s">
        <v>368</v>
      </c>
      <c r="U47439" s="9" t="s">
        <v>368</v>
      </c>
    </row>
    <row r="47440">
      <c r="F47440" s="9"/>
      <c r="N47440" s="50"/>
      <c r="O47440" s="50"/>
      <c r="P47440" s="50"/>
      <c r="Q47440" s="50" t="s">
        <v>368</v>
      </c>
      <c r="R47440" s="9" t="s">
        <v>368</v>
      </c>
      <c r="S47440" s="50" t="s">
        <v>368</v>
      </c>
      <c r="T47440" s="9" t="s">
        <v>368</v>
      </c>
      <c r="U47440" s="9" t="s">
        <v>368</v>
      </c>
    </row>
    <row r="47441">
      <c r="F47441" s="9"/>
      <c r="N47441" s="50"/>
      <c r="O47441" s="50"/>
      <c r="P47441" s="50"/>
      <c r="Q47441" s="50" t="s">
        <v>368</v>
      </c>
      <c r="R47441" s="9" t="s">
        <v>368</v>
      </c>
      <c r="S47441" s="50" t="s">
        <v>368</v>
      </c>
      <c r="T47441" s="9" t="s">
        <v>368</v>
      </c>
      <c r="U47441" s="9" t="s">
        <v>368</v>
      </c>
    </row>
    <row r="47442">
      <c r="F47442" s="9"/>
      <c r="N47442" s="50"/>
      <c r="O47442" s="50"/>
      <c r="P47442" s="50"/>
      <c r="Q47442" s="50" t="s">
        <v>368</v>
      </c>
      <c r="R47442" s="9" t="s">
        <v>368</v>
      </c>
      <c r="S47442" s="50" t="s">
        <v>368</v>
      </c>
      <c r="T47442" s="9" t="s">
        <v>368</v>
      </c>
      <c r="U47442" s="9" t="s">
        <v>368</v>
      </c>
    </row>
    <row r="47443">
      <c r="F47443" s="9"/>
      <c r="N47443" s="50"/>
      <c r="O47443" s="50"/>
      <c r="P47443" s="50"/>
      <c r="Q47443" s="50" t="s">
        <v>368</v>
      </c>
      <c r="R47443" s="9" t="s">
        <v>368</v>
      </c>
      <c r="S47443" s="50" t="s">
        <v>368</v>
      </c>
      <c r="T47443" s="9" t="s">
        <v>368</v>
      </c>
      <c r="U47443" s="9" t="s">
        <v>368</v>
      </c>
    </row>
    <row r="47444">
      <c r="F47444" s="9"/>
      <c r="N47444" s="50"/>
      <c r="O47444" s="50"/>
      <c r="P47444" s="50"/>
      <c r="Q47444" s="50" t="s">
        <v>368</v>
      </c>
      <c r="R47444" s="9" t="s">
        <v>368</v>
      </c>
      <c r="S47444" s="50" t="s">
        <v>368</v>
      </c>
      <c r="T47444" s="9" t="s">
        <v>368</v>
      </c>
      <c r="U47444" s="9" t="s">
        <v>368</v>
      </c>
    </row>
    <row r="47445">
      <c r="F47445" s="9"/>
      <c r="N47445" s="50"/>
      <c r="O47445" s="50"/>
      <c r="P47445" s="50"/>
      <c r="Q47445" s="50" t="s">
        <v>368</v>
      </c>
      <c r="R47445" s="9" t="s">
        <v>368</v>
      </c>
      <c r="S47445" s="50" t="s">
        <v>368</v>
      </c>
      <c r="T47445" s="9" t="s">
        <v>368</v>
      </c>
      <c r="U47445" s="9" t="s">
        <v>368</v>
      </c>
    </row>
    <row r="47446">
      <c r="F47446" s="9"/>
      <c r="N47446" s="50"/>
      <c r="O47446" s="50"/>
      <c r="P47446" s="50"/>
      <c r="Q47446" s="50" t="s">
        <v>368</v>
      </c>
      <c r="R47446" s="9" t="s">
        <v>368</v>
      </c>
      <c r="S47446" s="50" t="s">
        <v>368</v>
      </c>
      <c r="T47446" s="9" t="s">
        <v>368</v>
      </c>
      <c r="U47446" s="9" t="s">
        <v>368</v>
      </c>
    </row>
    <row r="47447">
      <c r="F47447" s="9"/>
      <c r="N47447" s="50"/>
      <c r="O47447" s="50"/>
      <c r="P47447" s="50"/>
      <c r="Q47447" s="50" t="s">
        <v>368</v>
      </c>
      <c r="R47447" s="9" t="s">
        <v>368</v>
      </c>
      <c r="S47447" s="50" t="s">
        <v>368</v>
      </c>
      <c r="T47447" s="9" t="s">
        <v>368</v>
      </c>
      <c r="U47447" s="9" t="s">
        <v>368</v>
      </c>
    </row>
    <row r="47448">
      <c r="F47448" s="9"/>
      <c r="N47448" s="50"/>
      <c r="O47448" s="50"/>
      <c r="P47448" s="50"/>
      <c r="Q47448" s="50" t="s">
        <v>368</v>
      </c>
      <c r="R47448" s="9" t="s">
        <v>368</v>
      </c>
      <c r="S47448" s="50" t="s">
        <v>368</v>
      </c>
      <c r="T47448" s="9" t="s">
        <v>368</v>
      </c>
      <c r="U47448" s="9" t="s">
        <v>368</v>
      </c>
    </row>
    <row r="47449">
      <c r="F47449" s="9"/>
      <c r="N47449" s="50"/>
      <c r="O47449" s="50"/>
      <c r="P47449" s="50"/>
      <c r="Q47449" s="50" t="s">
        <v>368</v>
      </c>
      <c r="R47449" s="9" t="s">
        <v>368</v>
      </c>
      <c r="S47449" s="50" t="s">
        <v>368</v>
      </c>
      <c r="T47449" s="9" t="s">
        <v>368</v>
      </c>
      <c r="U47449" s="9" t="s">
        <v>368</v>
      </c>
    </row>
    <row r="47450">
      <c r="F47450" s="9"/>
      <c r="N47450" s="50"/>
      <c r="O47450" s="50"/>
      <c r="P47450" s="50"/>
      <c r="Q47450" s="50" t="s">
        <v>368</v>
      </c>
      <c r="R47450" s="9" t="s">
        <v>368</v>
      </c>
      <c r="S47450" s="50" t="s">
        <v>368</v>
      </c>
      <c r="T47450" s="9" t="s">
        <v>368</v>
      </c>
      <c r="U47450" s="9" t="s">
        <v>368</v>
      </c>
    </row>
    <row r="47451">
      <c r="F47451" s="9"/>
      <c r="N47451" s="50"/>
      <c r="O47451" s="50"/>
      <c r="P47451" s="50"/>
      <c r="Q47451" s="50" t="s">
        <v>368</v>
      </c>
      <c r="R47451" s="9" t="s">
        <v>368</v>
      </c>
      <c r="S47451" s="50" t="s">
        <v>368</v>
      </c>
      <c r="T47451" s="9" t="s">
        <v>368</v>
      </c>
      <c r="U47451" s="9" t="s">
        <v>368</v>
      </c>
    </row>
    <row r="47452">
      <c r="F47452" s="9"/>
      <c r="N47452" s="50"/>
      <c r="O47452" s="50"/>
      <c r="P47452" s="50"/>
      <c r="Q47452" s="50" t="s">
        <v>368</v>
      </c>
      <c r="R47452" s="9" t="s">
        <v>368</v>
      </c>
      <c r="S47452" s="50" t="s">
        <v>368</v>
      </c>
      <c r="T47452" s="9" t="s">
        <v>368</v>
      </c>
      <c r="U47452" s="9" t="s">
        <v>368</v>
      </c>
    </row>
    <row r="47453">
      <c r="F47453" s="9"/>
      <c r="N47453" s="50"/>
      <c r="O47453" s="50"/>
      <c r="P47453" s="50"/>
      <c r="Q47453" s="50" t="s">
        <v>368</v>
      </c>
      <c r="R47453" s="9" t="s">
        <v>368</v>
      </c>
      <c r="S47453" s="50" t="s">
        <v>368</v>
      </c>
      <c r="T47453" s="9" t="s">
        <v>368</v>
      </c>
      <c r="U47453" s="9" t="s">
        <v>368</v>
      </c>
    </row>
    <row r="47454">
      <c r="F47454" s="9"/>
      <c r="N47454" s="50"/>
      <c r="O47454" s="50"/>
      <c r="P47454" s="50"/>
      <c r="Q47454" s="50" t="s">
        <v>368</v>
      </c>
      <c r="R47454" s="9" t="s">
        <v>368</v>
      </c>
      <c r="S47454" s="50" t="s">
        <v>368</v>
      </c>
      <c r="T47454" s="9" t="s">
        <v>368</v>
      </c>
      <c r="U47454" s="9" t="s">
        <v>368</v>
      </c>
    </row>
    <row r="47455">
      <c r="F47455" s="9"/>
      <c r="N47455" s="50"/>
      <c r="O47455" s="50"/>
      <c r="P47455" s="50"/>
      <c r="Q47455" s="50" t="s">
        <v>368</v>
      </c>
      <c r="R47455" s="9" t="s">
        <v>368</v>
      </c>
      <c r="S47455" s="50" t="s">
        <v>368</v>
      </c>
      <c r="T47455" s="9" t="s">
        <v>368</v>
      </c>
      <c r="U47455" s="9" t="s">
        <v>368</v>
      </c>
    </row>
    <row r="47456">
      <c r="F47456" s="9"/>
      <c r="N47456" s="50"/>
      <c r="O47456" s="50"/>
      <c r="P47456" s="50"/>
      <c r="Q47456" s="50" t="s">
        <v>368</v>
      </c>
      <c r="R47456" s="9" t="s">
        <v>368</v>
      </c>
      <c r="S47456" s="50" t="s">
        <v>368</v>
      </c>
      <c r="T47456" s="9" t="s">
        <v>368</v>
      </c>
      <c r="U47456" s="9" t="s">
        <v>368</v>
      </c>
    </row>
    <row r="47457">
      <c r="F47457" s="9"/>
      <c r="N47457" s="50"/>
      <c r="O47457" s="50"/>
      <c r="P47457" s="50"/>
      <c r="Q47457" s="50" t="s">
        <v>368</v>
      </c>
      <c r="R47457" s="9" t="s">
        <v>368</v>
      </c>
      <c r="S47457" s="50" t="s">
        <v>368</v>
      </c>
      <c r="T47457" s="9" t="s">
        <v>368</v>
      </c>
      <c r="U47457" s="9" t="s">
        <v>368</v>
      </c>
    </row>
    <row r="47458">
      <c r="F47458" s="9"/>
      <c r="N47458" s="50"/>
      <c r="O47458" s="50"/>
      <c r="P47458" s="50"/>
      <c r="Q47458" s="50" t="s">
        <v>368</v>
      </c>
      <c r="R47458" s="9" t="s">
        <v>368</v>
      </c>
      <c r="S47458" s="50" t="s">
        <v>368</v>
      </c>
      <c r="T47458" s="9" t="s">
        <v>368</v>
      </c>
      <c r="U47458" s="9" t="s">
        <v>368</v>
      </c>
    </row>
    <row r="47459">
      <c r="F47459" s="9"/>
      <c r="N47459" s="50"/>
      <c r="O47459" s="50"/>
      <c r="P47459" s="50"/>
      <c r="Q47459" s="50" t="s">
        <v>368</v>
      </c>
      <c r="R47459" s="9" t="s">
        <v>368</v>
      </c>
      <c r="S47459" s="50" t="s">
        <v>368</v>
      </c>
      <c r="T47459" s="9" t="s">
        <v>368</v>
      </c>
      <c r="U47459" s="9" t="s">
        <v>368</v>
      </c>
    </row>
    <row r="47460">
      <c r="F47460" s="9"/>
      <c r="N47460" s="50"/>
      <c r="O47460" s="50"/>
      <c r="P47460" s="50"/>
      <c r="Q47460" s="50" t="s">
        <v>368</v>
      </c>
      <c r="R47460" s="9" t="s">
        <v>368</v>
      </c>
      <c r="S47460" s="50" t="s">
        <v>368</v>
      </c>
      <c r="T47460" s="9" t="s">
        <v>368</v>
      </c>
      <c r="U47460" s="9" t="s">
        <v>368</v>
      </c>
    </row>
    <row r="47461">
      <c r="F47461" s="9"/>
      <c r="N47461" s="50"/>
      <c r="O47461" s="50"/>
      <c r="P47461" s="50"/>
      <c r="Q47461" s="50" t="s">
        <v>368</v>
      </c>
      <c r="R47461" s="9" t="s">
        <v>368</v>
      </c>
      <c r="S47461" s="50" t="s">
        <v>368</v>
      </c>
      <c r="T47461" s="9" t="s">
        <v>368</v>
      </c>
      <c r="U47461" s="9" t="s">
        <v>368</v>
      </c>
    </row>
    <row r="47462">
      <c r="F47462" s="9"/>
      <c r="N47462" s="50"/>
      <c r="O47462" s="50"/>
      <c r="P47462" s="50"/>
      <c r="Q47462" s="50" t="s">
        <v>368</v>
      </c>
      <c r="R47462" s="9" t="s">
        <v>368</v>
      </c>
      <c r="S47462" s="50" t="s">
        <v>368</v>
      </c>
      <c r="T47462" s="9" t="s">
        <v>368</v>
      </c>
      <c r="U47462" s="9" t="s">
        <v>368</v>
      </c>
    </row>
    <row r="47463">
      <c r="F47463" s="9"/>
      <c r="N47463" s="50"/>
      <c r="O47463" s="50"/>
      <c r="P47463" s="50"/>
      <c r="Q47463" s="50" t="s">
        <v>368</v>
      </c>
      <c r="R47463" s="9" t="s">
        <v>368</v>
      </c>
      <c r="S47463" s="50" t="s">
        <v>368</v>
      </c>
      <c r="T47463" s="9" t="s">
        <v>368</v>
      </c>
      <c r="U47463" s="9" t="s">
        <v>368</v>
      </c>
    </row>
    <row r="47464">
      <c r="F47464" s="9"/>
      <c r="N47464" s="50"/>
      <c r="O47464" s="50"/>
      <c r="P47464" s="50"/>
      <c r="Q47464" s="50" t="s">
        <v>368</v>
      </c>
      <c r="R47464" s="9" t="s">
        <v>368</v>
      </c>
      <c r="S47464" s="50" t="s">
        <v>368</v>
      </c>
      <c r="T47464" s="9" t="s">
        <v>368</v>
      </c>
      <c r="U47464" s="9" t="s">
        <v>368</v>
      </c>
    </row>
    <row r="47465">
      <c r="F47465" s="9"/>
      <c r="N47465" s="50"/>
      <c r="O47465" s="50"/>
      <c r="P47465" s="50"/>
      <c r="Q47465" s="50" t="s">
        <v>368</v>
      </c>
      <c r="R47465" s="9" t="s">
        <v>368</v>
      </c>
      <c r="S47465" s="50" t="s">
        <v>368</v>
      </c>
      <c r="T47465" s="9" t="s">
        <v>368</v>
      </c>
      <c r="U47465" s="9" t="s">
        <v>368</v>
      </c>
    </row>
    <row r="47466">
      <c r="F47466" s="9"/>
      <c r="N47466" s="50"/>
      <c r="O47466" s="50"/>
      <c r="P47466" s="50"/>
      <c r="Q47466" s="50" t="s">
        <v>368</v>
      </c>
      <c r="R47466" s="9" t="s">
        <v>368</v>
      </c>
      <c r="S47466" s="50" t="s">
        <v>368</v>
      </c>
      <c r="T47466" s="9" t="s">
        <v>368</v>
      </c>
      <c r="U47466" s="9" t="s">
        <v>368</v>
      </c>
    </row>
    <row r="47467">
      <c r="F47467" s="9"/>
      <c r="N47467" s="50"/>
      <c r="O47467" s="50"/>
      <c r="P47467" s="50"/>
      <c r="Q47467" s="50" t="s">
        <v>368</v>
      </c>
      <c r="R47467" s="9" t="s">
        <v>368</v>
      </c>
      <c r="S47467" s="50" t="s">
        <v>368</v>
      </c>
      <c r="T47467" s="9" t="s">
        <v>368</v>
      </c>
      <c r="U47467" s="9" t="s">
        <v>368</v>
      </c>
    </row>
    <row r="47468">
      <c r="F47468" s="9"/>
      <c r="N47468" s="50"/>
      <c r="O47468" s="50"/>
      <c r="P47468" s="50"/>
      <c r="Q47468" s="50" t="s">
        <v>368</v>
      </c>
      <c r="R47468" s="9" t="s">
        <v>368</v>
      </c>
      <c r="S47468" s="50" t="s">
        <v>368</v>
      </c>
      <c r="T47468" s="9" t="s">
        <v>368</v>
      </c>
      <c r="U47468" s="9" t="s">
        <v>368</v>
      </c>
    </row>
    <row r="47469">
      <c r="F47469" s="9"/>
      <c r="N47469" s="50"/>
      <c r="O47469" s="50"/>
      <c r="P47469" s="50"/>
      <c r="Q47469" s="50" t="s">
        <v>368</v>
      </c>
      <c r="R47469" s="9" t="s">
        <v>368</v>
      </c>
      <c r="S47469" s="50" t="s">
        <v>368</v>
      </c>
      <c r="T47469" s="9" t="s">
        <v>368</v>
      </c>
      <c r="U47469" s="9" t="s">
        <v>368</v>
      </c>
    </row>
    <row r="47470">
      <c r="F47470" s="9"/>
      <c r="N47470" s="50"/>
      <c r="O47470" s="50"/>
      <c r="P47470" s="50"/>
      <c r="Q47470" s="50" t="s">
        <v>368</v>
      </c>
      <c r="R47470" s="9" t="s">
        <v>368</v>
      </c>
      <c r="S47470" s="50" t="s">
        <v>368</v>
      </c>
      <c r="T47470" s="9" t="s">
        <v>368</v>
      </c>
      <c r="U47470" s="9" t="s">
        <v>368</v>
      </c>
    </row>
    <row r="47471">
      <c r="F47471" s="9"/>
      <c r="N47471" s="50"/>
      <c r="O47471" s="50"/>
      <c r="P47471" s="50"/>
      <c r="Q47471" s="50" t="s">
        <v>368</v>
      </c>
      <c r="R47471" s="9" t="s">
        <v>368</v>
      </c>
      <c r="S47471" s="50" t="s">
        <v>368</v>
      </c>
      <c r="T47471" s="9" t="s">
        <v>368</v>
      </c>
      <c r="U47471" s="9" t="s">
        <v>368</v>
      </c>
    </row>
    <row r="47472">
      <c r="F47472" s="9"/>
      <c r="N47472" s="50"/>
      <c r="O47472" s="50"/>
      <c r="P47472" s="50"/>
      <c r="Q47472" s="50" t="s">
        <v>368</v>
      </c>
      <c r="R47472" s="9" t="s">
        <v>368</v>
      </c>
      <c r="S47472" s="50" t="s">
        <v>368</v>
      </c>
      <c r="T47472" s="9" t="s">
        <v>368</v>
      </c>
      <c r="U47472" s="9" t="s">
        <v>368</v>
      </c>
    </row>
    <row r="47473">
      <c r="F47473" s="9"/>
      <c r="N47473" s="50"/>
      <c r="O47473" s="50"/>
      <c r="P47473" s="50"/>
      <c r="Q47473" s="50" t="s">
        <v>368</v>
      </c>
      <c r="R47473" s="9" t="s">
        <v>368</v>
      </c>
      <c r="S47473" s="50" t="s">
        <v>368</v>
      </c>
      <c r="T47473" s="9" t="s">
        <v>368</v>
      </c>
      <c r="U47473" s="9" t="s">
        <v>368</v>
      </c>
    </row>
    <row r="47474">
      <c r="F47474" s="9"/>
      <c r="N47474" s="50"/>
      <c r="O47474" s="50"/>
      <c r="P47474" s="50"/>
      <c r="Q47474" s="50" t="s">
        <v>368</v>
      </c>
      <c r="R47474" s="9" t="s">
        <v>368</v>
      </c>
      <c r="S47474" s="50" t="s">
        <v>368</v>
      </c>
      <c r="T47474" s="9" t="s">
        <v>368</v>
      </c>
      <c r="U47474" s="9" t="s">
        <v>368</v>
      </c>
    </row>
    <row r="47475">
      <c r="F47475" s="9"/>
      <c r="N47475" s="50"/>
      <c r="O47475" s="50"/>
      <c r="P47475" s="50"/>
      <c r="Q47475" s="50" t="s">
        <v>368</v>
      </c>
      <c r="R47475" s="9" t="s">
        <v>368</v>
      </c>
      <c r="S47475" s="50" t="s">
        <v>368</v>
      </c>
      <c r="T47475" s="9" t="s">
        <v>368</v>
      </c>
      <c r="U47475" s="9" t="s">
        <v>368</v>
      </c>
    </row>
    <row r="47476">
      <c r="F47476" s="9"/>
      <c r="N47476" s="50"/>
      <c r="O47476" s="50"/>
      <c r="P47476" s="50"/>
      <c r="Q47476" s="50" t="s">
        <v>368</v>
      </c>
      <c r="R47476" s="9" t="s">
        <v>368</v>
      </c>
      <c r="S47476" s="50" t="s">
        <v>368</v>
      </c>
      <c r="T47476" s="9" t="s">
        <v>368</v>
      </c>
      <c r="U47476" s="9" t="s">
        <v>368</v>
      </c>
    </row>
    <row r="47477">
      <c r="F47477" s="9"/>
      <c r="N47477" s="50"/>
      <c r="O47477" s="50"/>
      <c r="P47477" s="50"/>
      <c r="Q47477" s="50" t="s">
        <v>368</v>
      </c>
      <c r="R47477" s="9" t="s">
        <v>368</v>
      </c>
      <c r="S47477" s="50" t="s">
        <v>368</v>
      </c>
      <c r="T47477" s="9" t="s">
        <v>368</v>
      </c>
      <c r="U47477" s="9" t="s">
        <v>368</v>
      </c>
    </row>
    <row r="47478">
      <c r="F47478" s="9"/>
      <c r="N47478" s="50"/>
      <c r="O47478" s="50"/>
      <c r="P47478" s="50"/>
      <c r="Q47478" s="50" t="s">
        <v>368</v>
      </c>
      <c r="R47478" s="9" t="s">
        <v>368</v>
      </c>
      <c r="S47478" s="50" t="s">
        <v>368</v>
      </c>
      <c r="T47478" s="9" t="s">
        <v>368</v>
      </c>
      <c r="U47478" s="9" t="s">
        <v>368</v>
      </c>
    </row>
    <row r="47479">
      <c r="F47479" s="9"/>
      <c r="N47479" s="50"/>
      <c r="O47479" s="50"/>
      <c r="P47479" s="50"/>
      <c r="Q47479" s="50" t="s">
        <v>368</v>
      </c>
      <c r="R47479" s="9" t="s">
        <v>368</v>
      </c>
      <c r="S47479" s="50" t="s">
        <v>368</v>
      </c>
      <c r="T47479" s="9" t="s">
        <v>368</v>
      </c>
      <c r="U47479" s="9" t="s">
        <v>368</v>
      </c>
    </row>
    <row r="47480">
      <c r="F47480" s="9"/>
      <c r="N47480" s="50"/>
      <c r="O47480" s="50"/>
      <c r="P47480" s="50"/>
      <c r="Q47480" s="50" t="s">
        <v>368</v>
      </c>
      <c r="R47480" s="9" t="s">
        <v>368</v>
      </c>
      <c r="S47480" s="50" t="s">
        <v>368</v>
      </c>
      <c r="T47480" s="9" t="s">
        <v>368</v>
      </c>
      <c r="U47480" s="9" t="s">
        <v>368</v>
      </c>
    </row>
    <row r="47481">
      <c r="F47481" s="9"/>
      <c r="N47481" s="50"/>
      <c r="O47481" s="50"/>
      <c r="P47481" s="50"/>
      <c r="Q47481" s="50" t="s">
        <v>368</v>
      </c>
      <c r="R47481" s="9" t="s">
        <v>368</v>
      </c>
      <c r="S47481" s="50" t="s">
        <v>368</v>
      </c>
      <c r="T47481" s="9" t="s">
        <v>368</v>
      </c>
      <c r="U47481" s="9" t="s">
        <v>368</v>
      </c>
    </row>
    <row r="47482">
      <c r="F47482" s="9"/>
      <c r="N47482" s="50"/>
      <c r="O47482" s="50"/>
      <c r="P47482" s="50"/>
      <c r="Q47482" s="50" t="s">
        <v>368</v>
      </c>
      <c r="R47482" s="9" t="s">
        <v>368</v>
      </c>
      <c r="S47482" s="50" t="s">
        <v>368</v>
      </c>
      <c r="T47482" s="9" t="s">
        <v>368</v>
      </c>
      <c r="U47482" s="9" t="s">
        <v>368</v>
      </c>
    </row>
    <row r="47483">
      <c r="F47483" s="9"/>
      <c r="N47483" s="50"/>
      <c r="O47483" s="50"/>
      <c r="P47483" s="50"/>
      <c r="Q47483" s="50" t="s">
        <v>368</v>
      </c>
      <c r="R47483" s="9" t="s">
        <v>368</v>
      </c>
      <c r="S47483" s="50" t="s">
        <v>368</v>
      </c>
      <c r="T47483" s="9" t="s">
        <v>368</v>
      </c>
      <c r="U47483" s="9" t="s">
        <v>368</v>
      </c>
    </row>
    <row r="47484">
      <c r="F47484" s="9"/>
      <c r="N47484" s="50"/>
      <c r="O47484" s="50"/>
      <c r="P47484" s="50"/>
      <c r="Q47484" s="50" t="s">
        <v>368</v>
      </c>
      <c r="R47484" s="9" t="s">
        <v>368</v>
      </c>
      <c r="S47484" s="50" t="s">
        <v>368</v>
      </c>
      <c r="T47484" s="9" t="s">
        <v>368</v>
      </c>
      <c r="U47484" s="9" t="s">
        <v>368</v>
      </c>
    </row>
    <row r="47485">
      <c r="F47485" s="9"/>
      <c r="N47485" s="50"/>
      <c r="O47485" s="50"/>
      <c r="P47485" s="50"/>
      <c r="Q47485" s="50" t="s">
        <v>368</v>
      </c>
      <c r="R47485" s="9" t="s">
        <v>368</v>
      </c>
      <c r="S47485" s="50" t="s">
        <v>368</v>
      </c>
      <c r="T47485" s="9" t="s">
        <v>368</v>
      </c>
      <c r="U47485" s="9" t="s">
        <v>368</v>
      </c>
    </row>
    <row r="47486">
      <c r="F47486" s="9"/>
      <c r="N47486" s="50"/>
      <c r="O47486" s="50"/>
      <c r="P47486" s="50"/>
      <c r="Q47486" s="50" t="s">
        <v>368</v>
      </c>
      <c r="R47486" s="9" t="s">
        <v>368</v>
      </c>
      <c r="S47486" s="50" t="s">
        <v>368</v>
      </c>
      <c r="T47486" s="9" t="s">
        <v>368</v>
      </c>
      <c r="U47486" s="9" t="s">
        <v>368</v>
      </c>
    </row>
    <row r="47487">
      <c r="F47487" s="9"/>
      <c r="N47487" s="50"/>
      <c r="O47487" s="50"/>
      <c r="P47487" s="50"/>
      <c r="Q47487" s="50" t="s">
        <v>368</v>
      </c>
      <c r="R47487" s="9" t="s">
        <v>368</v>
      </c>
      <c r="S47487" s="50" t="s">
        <v>368</v>
      </c>
      <c r="T47487" s="9" t="s">
        <v>368</v>
      </c>
      <c r="U47487" s="9" t="s">
        <v>368</v>
      </c>
    </row>
    <row r="47488">
      <c r="F47488" s="9"/>
      <c r="N47488" s="50"/>
      <c r="O47488" s="50"/>
      <c r="P47488" s="50"/>
      <c r="Q47488" s="50" t="s">
        <v>368</v>
      </c>
      <c r="R47488" s="9" t="s">
        <v>368</v>
      </c>
      <c r="S47488" s="50" t="s">
        <v>368</v>
      </c>
      <c r="T47488" s="9" t="s">
        <v>368</v>
      </c>
      <c r="U47488" s="9" t="s">
        <v>368</v>
      </c>
    </row>
    <row r="47489">
      <c r="F47489" s="9"/>
      <c r="N47489" s="50"/>
      <c r="O47489" s="50"/>
      <c r="P47489" s="50"/>
      <c r="Q47489" s="50" t="s">
        <v>368</v>
      </c>
      <c r="R47489" s="9" t="s">
        <v>368</v>
      </c>
      <c r="S47489" s="50" t="s">
        <v>368</v>
      </c>
      <c r="T47489" s="9" t="s">
        <v>368</v>
      </c>
      <c r="U47489" s="9" t="s">
        <v>368</v>
      </c>
    </row>
    <row r="47490">
      <c r="F47490" s="9"/>
      <c r="N47490" s="50"/>
      <c r="O47490" s="50"/>
      <c r="P47490" s="50"/>
      <c r="Q47490" s="50" t="s">
        <v>368</v>
      </c>
      <c r="R47490" s="9" t="s">
        <v>368</v>
      </c>
      <c r="S47490" s="50" t="s">
        <v>368</v>
      </c>
      <c r="T47490" s="9" t="s">
        <v>368</v>
      </c>
      <c r="U47490" s="9" t="s">
        <v>368</v>
      </c>
    </row>
    <row r="47491">
      <c r="F47491" s="9"/>
      <c r="N47491" s="50"/>
      <c r="O47491" s="50"/>
      <c r="P47491" s="50"/>
      <c r="Q47491" s="50" t="s">
        <v>368</v>
      </c>
      <c r="R47491" s="9" t="s">
        <v>368</v>
      </c>
      <c r="S47491" s="50" t="s">
        <v>368</v>
      </c>
      <c r="T47491" s="9" t="s">
        <v>368</v>
      </c>
      <c r="U47491" s="9" t="s">
        <v>368</v>
      </c>
    </row>
    <row r="47492">
      <c r="F47492" s="9"/>
      <c r="N47492" s="50"/>
      <c r="O47492" s="50"/>
      <c r="P47492" s="50"/>
      <c r="Q47492" s="50" t="s">
        <v>368</v>
      </c>
      <c r="R47492" s="9" t="s">
        <v>368</v>
      </c>
      <c r="S47492" s="50" t="s">
        <v>368</v>
      </c>
      <c r="T47492" s="9" t="s">
        <v>368</v>
      </c>
      <c r="U47492" s="9" t="s">
        <v>368</v>
      </c>
    </row>
    <row r="47493">
      <c r="F47493" s="9"/>
      <c r="N47493" s="50"/>
      <c r="O47493" s="50"/>
      <c r="P47493" s="50"/>
      <c r="Q47493" s="50" t="s">
        <v>368</v>
      </c>
      <c r="R47493" s="9" t="s">
        <v>368</v>
      </c>
      <c r="S47493" s="50" t="s">
        <v>368</v>
      </c>
      <c r="T47493" s="9" t="s">
        <v>368</v>
      </c>
      <c r="U47493" s="9" t="s">
        <v>368</v>
      </c>
    </row>
    <row r="47494">
      <c r="F47494" s="9"/>
      <c r="N47494" s="50"/>
      <c r="O47494" s="50"/>
      <c r="P47494" s="50"/>
      <c r="Q47494" s="50" t="s">
        <v>368</v>
      </c>
      <c r="R47494" s="9" t="s">
        <v>368</v>
      </c>
      <c r="S47494" s="50" t="s">
        <v>368</v>
      </c>
      <c r="T47494" s="9" t="s">
        <v>368</v>
      </c>
      <c r="U47494" s="9" t="s">
        <v>368</v>
      </c>
    </row>
    <row r="47495">
      <c r="F47495" s="9"/>
      <c r="N47495" s="50"/>
      <c r="O47495" s="50"/>
      <c r="P47495" s="50"/>
      <c r="Q47495" s="50" t="s">
        <v>368</v>
      </c>
      <c r="R47495" s="9" t="s">
        <v>368</v>
      </c>
      <c r="S47495" s="50" t="s">
        <v>368</v>
      </c>
      <c r="T47495" s="9" t="s">
        <v>368</v>
      </c>
      <c r="U47495" s="9" t="s">
        <v>368</v>
      </c>
    </row>
    <row r="47496">
      <c r="F47496" s="9"/>
      <c r="N47496" s="50"/>
      <c r="O47496" s="50"/>
      <c r="P47496" s="50"/>
      <c r="Q47496" s="50" t="s">
        <v>368</v>
      </c>
      <c r="R47496" s="9" t="s">
        <v>368</v>
      </c>
      <c r="S47496" s="50" t="s">
        <v>368</v>
      </c>
      <c r="T47496" s="9" t="s">
        <v>368</v>
      </c>
      <c r="U47496" s="9" t="s">
        <v>368</v>
      </c>
    </row>
    <row r="47497">
      <c r="F47497" s="9"/>
      <c r="N47497" s="50"/>
      <c r="O47497" s="50"/>
      <c r="P47497" s="50"/>
      <c r="Q47497" s="50" t="s">
        <v>368</v>
      </c>
      <c r="R47497" s="9" t="s">
        <v>368</v>
      </c>
      <c r="S47497" s="50" t="s">
        <v>368</v>
      </c>
      <c r="T47497" s="9" t="s">
        <v>368</v>
      </c>
      <c r="U47497" s="9" t="s">
        <v>368</v>
      </c>
    </row>
    <row r="47498">
      <c r="F47498" s="9"/>
      <c r="N47498" s="50"/>
      <c r="O47498" s="50"/>
      <c r="P47498" s="50"/>
      <c r="Q47498" s="50" t="s">
        <v>368</v>
      </c>
      <c r="R47498" s="9" t="s">
        <v>368</v>
      </c>
      <c r="S47498" s="50" t="s">
        <v>368</v>
      </c>
      <c r="T47498" s="9" t="s">
        <v>368</v>
      </c>
      <c r="U47498" s="9" t="s">
        <v>368</v>
      </c>
    </row>
    <row r="47499">
      <c r="F47499" s="9"/>
      <c r="N47499" s="50"/>
      <c r="O47499" s="50"/>
      <c r="P47499" s="50"/>
      <c r="Q47499" s="50" t="s">
        <v>368</v>
      </c>
      <c r="R47499" s="9" t="s">
        <v>368</v>
      </c>
      <c r="S47499" s="50" t="s">
        <v>368</v>
      </c>
      <c r="T47499" s="9" t="s">
        <v>368</v>
      </c>
      <c r="U47499" s="9" t="s">
        <v>368</v>
      </c>
    </row>
    <row r="47500">
      <c r="F47500" s="9"/>
      <c r="N47500" s="50"/>
      <c r="O47500" s="50"/>
      <c r="P47500" s="50"/>
      <c r="Q47500" s="50" t="s">
        <v>368</v>
      </c>
      <c r="R47500" s="9" t="s">
        <v>368</v>
      </c>
      <c r="S47500" s="50" t="s">
        <v>368</v>
      </c>
      <c r="T47500" s="9" t="s">
        <v>368</v>
      </c>
      <c r="U47500" s="9" t="s">
        <v>368</v>
      </c>
    </row>
    <row r="47501">
      <c r="F47501" s="9"/>
      <c r="N47501" s="50"/>
      <c r="O47501" s="50"/>
      <c r="P47501" s="50"/>
      <c r="Q47501" s="50" t="s">
        <v>368</v>
      </c>
      <c r="R47501" s="9" t="s">
        <v>368</v>
      </c>
      <c r="S47501" s="50" t="s">
        <v>368</v>
      </c>
      <c r="T47501" s="9" t="s">
        <v>368</v>
      </c>
      <c r="U47501" s="9" t="s">
        <v>368</v>
      </c>
    </row>
    <row r="47502">
      <c r="F47502" s="9"/>
      <c r="N47502" s="50"/>
      <c r="O47502" s="50"/>
      <c r="P47502" s="50"/>
      <c r="Q47502" s="50" t="s">
        <v>368</v>
      </c>
      <c r="R47502" s="9" t="s">
        <v>368</v>
      </c>
      <c r="S47502" s="50" t="s">
        <v>368</v>
      </c>
      <c r="T47502" s="9" t="s">
        <v>368</v>
      </c>
      <c r="U47502" s="9" t="s">
        <v>368</v>
      </c>
    </row>
    <row r="47503">
      <c r="F47503" s="9"/>
      <c r="N47503" s="50"/>
      <c r="O47503" s="50"/>
      <c r="P47503" s="50"/>
      <c r="Q47503" s="50" t="s">
        <v>368</v>
      </c>
      <c r="R47503" s="9" t="s">
        <v>368</v>
      </c>
      <c r="S47503" s="50" t="s">
        <v>368</v>
      </c>
      <c r="T47503" s="9" t="s">
        <v>368</v>
      </c>
      <c r="U47503" s="9" t="s">
        <v>368</v>
      </c>
    </row>
    <row r="47504">
      <c r="F47504" s="9"/>
      <c r="N47504" s="50"/>
      <c r="O47504" s="50"/>
      <c r="P47504" s="50"/>
      <c r="Q47504" s="50" t="s">
        <v>368</v>
      </c>
      <c r="R47504" s="9" t="s">
        <v>368</v>
      </c>
      <c r="S47504" s="50" t="s">
        <v>368</v>
      </c>
      <c r="T47504" s="9" t="s">
        <v>368</v>
      </c>
      <c r="U47504" s="9" t="s">
        <v>368</v>
      </c>
    </row>
    <row r="47505">
      <c r="F47505" s="9"/>
      <c r="N47505" s="50"/>
      <c r="O47505" s="50"/>
      <c r="P47505" s="50"/>
      <c r="Q47505" s="50" t="s">
        <v>368</v>
      </c>
      <c r="R47505" s="9" t="s">
        <v>368</v>
      </c>
      <c r="S47505" s="50" t="s">
        <v>368</v>
      </c>
      <c r="T47505" s="9" t="s">
        <v>368</v>
      </c>
      <c r="U47505" s="9" t="s">
        <v>368</v>
      </c>
    </row>
    <row r="47506">
      <c r="F47506" s="9"/>
      <c r="N47506" s="50"/>
      <c r="O47506" s="50"/>
      <c r="P47506" s="50"/>
      <c r="Q47506" s="50" t="s">
        <v>368</v>
      </c>
      <c r="R47506" s="9" t="s">
        <v>368</v>
      </c>
      <c r="S47506" s="50" t="s">
        <v>368</v>
      </c>
      <c r="T47506" s="9" t="s">
        <v>368</v>
      </c>
      <c r="U47506" s="9" t="s">
        <v>368</v>
      </c>
    </row>
    <row r="47507">
      <c r="F47507" s="9"/>
      <c r="N47507" s="50"/>
      <c r="O47507" s="50"/>
      <c r="P47507" s="50"/>
      <c r="Q47507" s="50" t="s">
        <v>368</v>
      </c>
      <c r="R47507" s="9" t="s">
        <v>368</v>
      </c>
      <c r="S47507" s="50" t="s">
        <v>368</v>
      </c>
      <c r="T47507" s="9" t="s">
        <v>368</v>
      </c>
      <c r="U47507" s="9" t="s">
        <v>368</v>
      </c>
    </row>
    <row r="47508">
      <c r="F47508" s="9"/>
      <c r="N47508" s="50"/>
      <c r="O47508" s="50"/>
      <c r="P47508" s="50"/>
      <c r="Q47508" s="50" t="s">
        <v>368</v>
      </c>
      <c r="R47508" s="9" t="s">
        <v>368</v>
      </c>
      <c r="S47508" s="50" t="s">
        <v>368</v>
      </c>
      <c r="T47508" s="9" t="s">
        <v>368</v>
      </c>
      <c r="U47508" s="9" t="s">
        <v>368</v>
      </c>
    </row>
    <row r="47509">
      <c r="F47509" s="9"/>
      <c r="N47509" s="50"/>
      <c r="O47509" s="50"/>
      <c r="P47509" s="50"/>
      <c r="Q47509" s="50" t="s">
        <v>368</v>
      </c>
      <c r="R47509" s="9" t="s">
        <v>368</v>
      </c>
      <c r="S47509" s="50" t="s">
        <v>368</v>
      </c>
      <c r="T47509" s="9" t="s">
        <v>368</v>
      </c>
      <c r="U47509" s="9" t="s">
        <v>368</v>
      </c>
    </row>
    <row r="47510">
      <c r="F47510" s="9"/>
      <c r="N47510" s="50"/>
      <c r="O47510" s="50"/>
      <c r="P47510" s="50"/>
      <c r="Q47510" s="50" t="s">
        <v>368</v>
      </c>
      <c r="R47510" s="9" t="s">
        <v>368</v>
      </c>
      <c r="S47510" s="50" t="s">
        <v>368</v>
      </c>
      <c r="T47510" s="9" t="s">
        <v>368</v>
      </c>
      <c r="U47510" s="9" t="s">
        <v>368</v>
      </c>
    </row>
    <row r="47511">
      <c r="F47511" s="9"/>
      <c r="N47511" s="50"/>
      <c r="O47511" s="50"/>
      <c r="P47511" s="50"/>
      <c r="Q47511" s="50" t="s">
        <v>368</v>
      </c>
      <c r="R47511" s="9" t="s">
        <v>368</v>
      </c>
      <c r="S47511" s="50" t="s">
        <v>368</v>
      </c>
      <c r="T47511" s="9" t="s">
        <v>368</v>
      </c>
      <c r="U47511" s="9" t="s">
        <v>368</v>
      </c>
    </row>
    <row r="47512">
      <c r="F47512" s="9"/>
      <c r="N47512" s="50"/>
      <c r="O47512" s="50"/>
      <c r="P47512" s="50"/>
      <c r="Q47512" s="50" t="s">
        <v>368</v>
      </c>
      <c r="R47512" s="9" t="s">
        <v>368</v>
      </c>
      <c r="S47512" s="50" t="s">
        <v>368</v>
      </c>
      <c r="T47512" s="9" t="s">
        <v>368</v>
      </c>
      <c r="U47512" s="9" t="s">
        <v>368</v>
      </c>
    </row>
    <row r="47513">
      <c r="F47513" s="9"/>
      <c r="N47513" s="50"/>
      <c r="O47513" s="50"/>
      <c r="P47513" s="50"/>
      <c r="Q47513" s="50" t="s">
        <v>368</v>
      </c>
      <c r="R47513" s="9" t="s">
        <v>368</v>
      </c>
      <c r="S47513" s="50" t="s">
        <v>368</v>
      </c>
      <c r="T47513" s="9" t="s">
        <v>368</v>
      </c>
      <c r="U47513" s="9" t="s">
        <v>368</v>
      </c>
    </row>
    <row r="47514">
      <c r="F47514" s="9"/>
      <c r="N47514" s="50"/>
      <c r="O47514" s="50"/>
      <c r="P47514" s="50"/>
      <c r="Q47514" s="50" t="s">
        <v>368</v>
      </c>
      <c r="R47514" s="9" t="s">
        <v>368</v>
      </c>
      <c r="S47514" s="50" t="s">
        <v>368</v>
      </c>
      <c r="T47514" s="9" t="s">
        <v>368</v>
      </c>
      <c r="U47514" s="9" t="s">
        <v>368</v>
      </c>
    </row>
    <row r="47515">
      <c r="F47515" s="9"/>
      <c r="N47515" s="50"/>
      <c r="O47515" s="50"/>
      <c r="P47515" s="50"/>
      <c r="Q47515" s="50" t="s">
        <v>368</v>
      </c>
      <c r="R47515" s="9" t="s">
        <v>368</v>
      </c>
      <c r="S47515" s="50" t="s">
        <v>368</v>
      </c>
      <c r="T47515" s="9" t="s">
        <v>368</v>
      </c>
      <c r="U47515" s="9" t="s">
        <v>368</v>
      </c>
    </row>
    <row r="47516">
      <c r="F47516" s="9"/>
      <c r="N47516" s="50"/>
      <c r="O47516" s="50"/>
      <c r="P47516" s="50"/>
      <c r="Q47516" s="50" t="s">
        <v>368</v>
      </c>
      <c r="R47516" s="9" t="s">
        <v>368</v>
      </c>
      <c r="S47516" s="50" t="s">
        <v>368</v>
      </c>
      <c r="T47516" s="9" t="s">
        <v>368</v>
      </c>
      <c r="U47516" s="9" t="s">
        <v>368</v>
      </c>
    </row>
    <row r="47517">
      <c r="F47517" s="9"/>
      <c r="N47517" s="50"/>
      <c r="O47517" s="50"/>
      <c r="P47517" s="50"/>
      <c r="Q47517" s="50" t="s">
        <v>368</v>
      </c>
      <c r="R47517" s="9" t="s">
        <v>368</v>
      </c>
      <c r="S47517" s="50" t="s">
        <v>368</v>
      </c>
      <c r="T47517" s="9" t="s">
        <v>368</v>
      </c>
      <c r="U47517" s="9" t="s">
        <v>368</v>
      </c>
    </row>
    <row r="47518">
      <c r="F47518" s="9"/>
      <c r="N47518" s="50"/>
      <c r="O47518" s="50"/>
      <c r="P47518" s="50"/>
      <c r="Q47518" s="50" t="s">
        <v>368</v>
      </c>
      <c r="R47518" s="9" t="s">
        <v>368</v>
      </c>
      <c r="S47518" s="50" t="s">
        <v>368</v>
      </c>
      <c r="T47518" s="9" t="s">
        <v>368</v>
      </c>
      <c r="U47518" s="9" t="s">
        <v>368</v>
      </c>
    </row>
    <row r="47519">
      <c r="F47519" s="9"/>
      <c r="N47519" s="50"/>
      <c r="O47519" s="50"/>
      <c r="P47519" s="50"/>
      <c r="Q47519" s="50" t="s">
        <v>368</v>
      </c>
      <c r="R47519" s="9" t="s">
        <v>368</v>
      </c>
      <c r="S47519" s="50" t="s">
        <v>368</v>
      </c>
      <c r="T47519" s="9" t="s">
        <v>368</v>
      </c>
      <c r="U47519" s="9" t="s">
        <v>368</v>
      </c>
    </row>
    <row r="47520">
      <c r="F47520" s="9"/>
      <c r="N47520" s="50"/>
      <c r="O47520" s="50"/>
      <c r="P47520" s="50"/>
      <c r="Q47520" s="50" t="s">
        <v>368</v>
      </c>
      <c r="R47520" s="9" t="s">
        <v>368</v>
      </c>
      <c r="S47520" s="50" t="s">
        <v>368</v>
      </c>
      <c r="T47520" s="9" t="s">
        <v>368</v>
      </c>
      <c r="U47520" s="9" t="s">
        <v>368</v>
      </c>
    </row>
    <row r="47521">
      <c r="F47521" s="9"/>
      <c r="N47521" s="50"/>
      <c r="O47521" s="50"/>
      <c r="P47521" s="50"/>
      <c r="Q47521" s="50" t="s">
        <v>368</v>
      </c>
      <c r="R47521" s="9" t="s">
        <v>368</v>
      </c>
      <c r="S47521" s="50" t="s">
        <v>368</v>
      </c>
      <c r="T47521" s="9" t="s">
        <v>368</v>
      </c>
      <c r="U47521" s="9" t="s">
        <v>368</v>
      </c>
    </row>
    <row r="47522">
      <c r="F47522" s="9"/>
      <c r="N47522" s="50"/>
      <c r="O47522" s="50"/>
      <c r="P47522" s="50"/>
      <c r="Q47522" s="50" t="s">
        <v>368</v>
      </c>
      <c r="R47522" s="9" t="s">
        <v>368</v>
      </c>
      <c r="S47522" s="50" t="s">
        <v>368</v>
      </c>
      <c r="T47522" s="9" t="s">
        <v>368</v>
      </c>
      <c r="U47522" s="9" t="s">
        <v>368</v>
      </c>
    </row>
    <row r="47523">
      <c r="F47523" s="9"/>
      <c r="N47523" s="50"/>
      <c r="O47523" s="50"/>
      <c r="P47523" s="50"/>
      <c r="Q47523" s="50" t="s">
        <v>368</v>
      </c>
      <c r="R47523" s="9" t="s">
        <v>368</v>
      </c>
      <c r="S47523" s="50" t="s">
        <v>368</v>
      </c>
      <c r="T47523" s="9" t="s">
        <v>368</v>
      </c>
      <c r="U47523" s="9" t="s">
        <v>368</v>
      </c>
    </row>
    <row r="47524">
      <c r="F47524" s="9"/>
      <c r="N47524" s="50"/>
      <c r="O47524" s="50"/>
      <c r="P47524" s="50"/>
      <c r="Q47524" s="50" t="s">
        <v>368</v>
      </c>
      <c r="R47524" s="9" t="s">
        <v>368</v>
      </c>
      <c r="S47524" s="50" t="s">
        <v>368</v>
      </c>
      <c r="T47524" s="9" t="s">
        <v>368</v>
      </c>
      <c r="U47524" s="9" t="s">
        <v>368</v>
      </c>
    </row>
    <row r="47525">
      <c r="F47525" s="9"/>
      <c r="N47525" s="50"/>
      <c r="O47525" s="50"/>
      <c r="P47525" s="50"/>
      <c r="Q47525" s="50" t="s">
        <v>368</v>
      </c>
      <c r="R47525" s="9" t="s">
        <v>368</v>
      </c>
      <c r="S47525" s="50" t="s">
        <v>368</v>
      </c>
      <c r="T47525" s="9" t="s">
        <v>368</v>
      </c>
      <c r="U47525" s="9" t="s">
        <v>368</v>
      </c>
    </row>
    <row r="47526">
      <c r="F47526" s="9"/>
      <c r="N47526" s="50"/>
      <c r="O47526" s="50"/>
      <c r="P47526" s="50"/>
      <c r="Q47526" s="50" t="s">
        <v>368</v>
      </c>
      <c r="R47526" s="9" t="s">
        <v>368</v>
      </c>
      <c r="S47526" s="50" t="s">
        <v>368</v>
      </c>
      <c r="T47526" s="9" t="s">
        <v>368</v>
      </c>
      <c r="U47526" s="9" t="s">
        <v>368</v>
      </c>
    </row>
    <row r="47527">
      <c r="F47527" s="9"/>
      <c r="N47527" s="50"/>
      <c r="O47527" s="50"/>
      <c r="P47527" s="50"/>
      <c r="Q47527" s="50" t="s">
        <v>368</v>
      </c>
      <c r="R47527" s="9" t="s">
        <v>368</v>
      </c>
      <c r="S47527" s="50" t="s">
        <v>368</v>
      </c>
      <c r="T47527" s="9" t="s">
        <v>368</v>
      </c>
      <c r="U47527" s="9" t="s">
        <v>368</v>
      </c>
    </row>
    <row r="47528">
      <c r="F47528" s="9"/>
      <c r="N47528" s="50"/>
      <c r="O47528" s="50"/>
      <c r="P47528" s="50"/>
      <c r="Q47528" s="50" t="s">
        <v>368</v>
      </c>
      <c r="R47528" s="9" t="s">
        <v>368</v>
      </c>
      <c r="S47528" s="50" t="s">
        <v>368</v>
      </c>
      <c r="T47528" s="9" t="s">
        <v>368</v>
      </c>
      <c r="U47528" s="9" t="s">
        <v>368</v>
      </c>
    </row>
    <row r="47529">
      <c r="F47529" s="9"/>
      <c r="N47529" s="50"/>
      <c r="O47529" s="50"/>
      <c r="P47529" s="50"/>
      <c r="Q47529" s="50" t="s">
        <v>368</v>
      </c>
      <c r="R47529" s="9" t="s">
        <v>368</v>
      </c>
      <c r="S47529" s="50" t="s">
        <v>368</v>
      </c>
      <c r="T47529" s="9" t="s">
        <v>368</v>
      </c>
      <c r="U47529" s="9" t="s">
        <v>368</v>
      </c>
    </row>
    <row r="47530">
      <c r="F47530" s="9"/>
      <c r="N47530" s="50"/>
      <c r="O47530" s="50"/>
      <c r="P47530" s="50"/>
      <c r="Q47530" s="50" t="s">
        <v>368</v>
      </c>
      <c r="R47530" s="9" t="s">
        <v>368</v>
      </c>
      <c r="S47530" s="50" t="s">
        <v>368</v>
      </c>
      <c r="T47530" s="9" t="s">
        <v>368</v>
      </c>
      <c r="U47530" s="9" t="s">
        <v>368</v>
      </c>
    </row>
    <row r="47531">
      <c r="F47531" s="9"/>
      <c r="N47531" s="50"/>
      <c r="O47531" s="50"/>
      <c r="P47531" s="50"/>
      <c r="Q47531" s="50" t="s">
        <v>368</v>
      </c>
      <c r="R47531" s="9" t="s">
        <v>368</v>
      </c>
      <c r="S47531" s="50" t="s">
        <v>368</v>
      </c>
      <c r="T47531" s="9" t="s">
        <v>368</v>
      </c>
      <c r="U47531" s="9" t="s">
        <v>368</v>
      </c>
    </row>
    <row r="47532">
      <c r="F47532" s="9"/>
      <c r="N47532" s="50"/>
      <c r="O47532" s="50"/>
      <c r="P47532" s="50"/>
      <c r="Q47532" s="50" t="s">
        <v>368</v>
      </c>
      <c r="R47532" s="9" t="s">
        <v>368</v>
      </c>
      <c r="S47532" s="50" t="s">
        <v>368</v>
      </c>
      <c r="T47532" s="9" t="s">
        <v>368</v>
      </c>
      <c r="U47532" s="9" t="s">
        <v>368</v>
      </c>
    </row>
    <row r="47533">
      <c r="F47533" s="9"/>
      <c r="N47533" s="50"/>
      <c r="O47533" s="50"/>
      <c r="P47533" s="50"/>
      <c r="Q47533" s="50" t="s">
        <v>368</v>
      </c>
      <c r="R47533" s="9" t="s">
        <v>368</v>
      </c>
      <c r="S47533" s="50" t="s">
        <v>368</v>
      </c>
      <c r="T47533" s="9" t="s">
        <v>368</v>
      </c>
      <c r="U47533" s="9" t="s">
        <v>368</v>
      </c>
    </row>
    <row r="47534">
      <c r="F47534" s="9"/>
      <c r="N47534" s="50"/>
      <c r="O47534" s="50"/>
      <c r="P47534" s="50"/>
      <c r="Q47534" s="50" t="s">
        <v>368</v>
      </c>
      <c r="R47534" s="9" t="s">
        <v>368</v>
      </c>
      <c r="S47534" s="50" t="s">
        <v>368</v>
      </c>
      <c r="T47534" s="9" t="s">
        <v>368</v>
      </c>
      <c r="U47534" s="9" t="s">
        <v>368</v>
      </c>
    </row>
    <row r="47535">
      <c r="F47535" s="9"/>
      <c r="N47535" s="50"/>
      <c r="O47535" s="50"/>
      <c r="P47535" s="50"/>
      <c r="Q47535" s="50" t="s">
        <v>368</v>
      </c>
      <c r="R47535" s="9" t="s">
        <v>368</v>
      </c>
      <c r="S47535" s="50" t="s">
        <v>368</v>
      </c>
      <c r="T47535" s="9" t="s">
        <v>368</v>
      </c>
      <c r="U47535" s="9" t="s">
        <v>368</v>
      </c>
    </row>
    <row r="47536">
      <c r="F47536" s="9"/>
      <c r="N47536" s="50"/>
      <c r="O47536" s="50"/>
      <c r="P47536" s="50"/>
      <c r="Q47536" s="50" t="s">
        <v>368</v>
      </c>
      <c r="R47536" s="9" t="s">
        <v>368</v>
      </c>
      <c r="S47536" s="50" t="s">
        <v>368</v>
      </c>
      <c r="T47536" s="9" t="s">
        <v>368</v>
      </c>
      <c r="U47536" s="9" t="s">
        <v>368</v>
      </c>
    </row>
    <row r="47537">
      <c r="F47537" s="9"/>
      <c r="N47537" s="50"/>
      <c r="O47537" s="50"/>
      <c r="P47537" s="50"/>
      <c r="Q47537" s="50" t="s">
        <v>368</v>
      </c>
      <c r="R47537" s="9" t="s">
        <v>368</v>
      </c>
      <c r="S47537" s="50" t="s">
        <v>368</v>
      </c>
      <c r="T47537" s="9" t="s">
        <v>368</v>
      </c>
      <c r="U47537" s="9" t="s">
        <v>368</v>
      </c>
    </row>
    <row r="47538">
      <c r="F47538" s="9"/>
      <c r="N47538" s="50"/>
      <c r="O47538" s="50"/>
      <c r="P47538" s="50"/>
      <c r="Q47538" s="50" t="s">
        <v>368</v>
      </c>
      <c r="R47538" s="9" t="s">
        <v>368</v>
      </c>
      <c r="S47538" s="50" t="s">
        <v>368</v>
      </c>
      <c r="T47538" s="9" t="s">
        <v>368</v>
      </c>
      <c r="U47538" s="9" t="s">
        <v>368</v>
      </c>
    </row>
    <row r="47539">
      <c r="F47539" s="9"/>
      <c r="N47539" s="50"/>
      <c r="O47539" s="50"/>
      <c r="P47539" s="50"/>
      <c r="Q47539" s="50" t="s">
        <v>368</v>
      </c>
      <c r="R47539" s="9" t="s">
        <v>368</v>
      </c>
      <c r="S47539" s="50" t="s">
        <v>368</v>
      </c>
      <c r="T47539" s="9" t="s">
        <v>368</v>
      </c>
      <c r="U47539" s="9" t="s">
        <v>368</v>
      </c>
    </row>
    <row r="47540">
      <c r="F47540" s="9"/>
      <c r="N47540" s="50"/>
      <c r="O47540" s="50"/>
      <c r="P47540" s="50"/>
      <c r="Q47540" s="50" t="s">
        <v>368</v>
      </c>
      <c r="R47540" s="9" t="s">
        <v>368</v>
      </c>
      <c r="S47540" s="50" t="s">
        <v>368</v>
      </c>
      <c r="T47540" s="9" t="s">
        <v>368</v>
      </c>
      <c r="U47540" s="9" t="s">
        <v>368</v>
      </c>
    </row>
    <row r="47541">
      <c r="F47541" s="9"/>
      <c r="N47541" s="50"/>
      <c r="O47541" s="50"/>
      <c r="P47541" s="50"/>
      <c r="Q47541" s="50" t="s">
        <v>368</v>
      </c>
      <c r="R47541" s="9" t="s">
        <v>368</v>
      </c>
      <c r="S47541" s="50" t="s">
        <v>368</v>
      </c>
      <c r="T47541" s="9" t="s">
        <v>368</v>
      </c>
      <c r="U47541" s="9" t="s">
        <v>368</v>
      </c>
    </row>
    <row r="47542">
      <c r="F47542" s="9"/>
      <c r="N47542" s="50"/>
      <c r="O47542" s="50"/>
      <c r="P47542" s="50"/>
      <c r="Q47542" s="50" t="s">
        <v>368</v>
      </c>
      <c r="R47542" s="9" t="s">
        <v>368</v>
      </c>
      <c r="S47542" s="50" t="s">
        <v>368</v>
      </c>
      <c r="T47542" s="9" t="s">
        <v>368</v>
      </c>
      <c r="U47542" s="9" t="s">
        <v>368</v>
      </c>
    </row>
    <row r="47543">
      <c r="F47543" s="9"/>
      <c r="N47543" s="50"/>
      <c r="O47543" s="50"/>
      <c r="P47543" s="50"/>
      <c r="Q47543" s="50" t="s">
        <v>368</v>
      </c>
      <c r="R47543" s="9" t="s">
        <v>368</v>
      </c>
      <c r="S47543" s="50" t="s">
        <v>368</v>
      </c>
      <c r="T47543" s="9" t="s">
        <v>368</v>
      </c>
      <c r="U47543" s="9" t="s">
        <v>368</v>
      </c>
    </row>
    <row r="47544">
      <c r="F47544" s="9"/>
      <c r="N47544" s="50"/>
      <c r="O47544" s="50"/>
      <c r="P47544" s="50"/>
      <c r="Q47544" s="50" t="s">
        <v>368</v>
      </c>
      <c r="R47544" s="9" t="s">
        <v>368</v>
      </c>
      <c r="S47544" s="50" t="s">
        <v>368</v>
      </c>
      <c r="T47544" s="9" t="s">
        <v>368</v>
      </c>
      <c r="U47544" s="9" t="s">
        <v>368</v>
      </c>
    </row>
    <row r="47545">
      <c r="F47545" s="9"/>
      <c r="N47545" s="50"/>
      <c r="O47545" s="50"/>
      <c r="P47545" s="50"/>
      <c r="Q47545" s="50" t="s">
        <v>368</v>
      </c>
      <c r="R47545" s="9" t="s">
        <v>368</v>
      </c>
      <c r="S47545" s="50" t="s">
        <v>368</v>
      </c>
      <c r="T47545" s="9" t="s">
        <v>368</v>
      </c>
      <c r="U47545" s="9" t="s">
        <v>368</v>
      </c>
    </row>
    <row r="47546">
      <c r="F47546" s="9"/>
      <c r="N47546" s="50"/>
      <c r="O47546" s="50"/>
      <c r="P47546" s="50"/>
      <c r="Q47546" s="50" t="s">
        <v>368</v>
      </c>
      <c r="R47546" s="9" t="s">
        <v>368</v>
      </c>
      <c r="S47546" s="50" t="s">
        <v>368</v>
      </c>
      <c r="T47546" s="9" t="s">
        <v>368</v>
      </c>
      <c r="U47546" s="9" t="s">
        <v>368</v>
      </c>
    </row>
    <row r="47547">
      <c r="F47547" s="9"/>
      <c r="N47547" s="50"/>
      <c r="O47547" s="50"/>
      <c r="P47547" s="50"/>
      <c r="Q47547" s="50" t="s">
        <v>368</v>
      </c>
      <c r="R47547" s="9" t="s">
        <v>368</v>
      </c>
      <c r="S47547" s="50" t="s">
        <v>368</v>
      </c>
      <c r="T47547" s="9" t="s">
        <v>368</v>
      </c>
      <c r="U47547" s="9" t="s">
        <v>368</v>
      </c>
    </row>
    <row r="47548">
      <c r="F47548" s="9"/>
      <c r="N47548" s="50"/>
      <c r="O47548" s="50"/>
      <c r="P47548" s="50"/>
      <c r="Q47548" s="50" t="s">
        <v>368</v>
      </c>
      <c r="R47548" s="9" t="s">
        <v>368</v>
      </c>
      <c r="S47548" s="50" t="s">
        <v>368</v>
      </c>
      <c r="T47548" s="9" t="s">
        <v>368</v>
      </c>
      <c r="U47548" s="9" t="s">
        <v>368</v>
      </c>
    </row>
    <row r="47549">
      <c r="F47549" s="9"/>
      <c r="N47549" s="50"/>
      <c r="O47549" s="50"/>
      <c r="P47549" s="50"/>
      <c r="Q47549" s="50" t="s">
        <v>368</v>
      </c>
      <c r="R47549" s="9" t="s">
        <v>368</v>
      </c>
      <c r="S47549" s="50" t="s">
        <v>368</v>
      </c>
      <c r="T47549" s="9" t="s">
        <v>368</v>
      </c>
      <c r="U47549" s="9" t="s">
        <v>368</v>
      </c>
    </row>
    <row r="47550">
      <c r="F47550" s="9"/>
      <c r="N47550" s="50"/>
      <c r="O47550" s="50"/>
      <c r="P47550" s="50"/>
      <c r="Q47550" s="50" t="s">
        <v>368</v>
      </c>
      <c r="R47550" s="9" t="s">
        <v>368</v>
      </c>
      <c r="S47550" s="50" t="s">
        <v>368</v>
      </c>
      <c r="T47550" s="9" t="s">
        <v>368</v>
      </c>
      <c r="U47550" s="9" t="s">
        <v>368</v>
      </c>
    </row>
    <row r="47551">
      <c r="F47551" s="9"/>
      <c r="N47551" s="50"/>
      <c r="O47551" s="50"/>
      <c r="P47551" s="50"/>
      <c r="Q47551" s="50" t="s">
        <v>368</v>
      </c>
      <c r="R47551" s="9" t="s">
        <v>368</v>
      </c>
      <c r="S47551" s="50" t="s">
        <v>368</v>
      </c>
      <c r="T47551" s="9" t="s">
        <v>368</v>
      </c>
      <c r="U47551" s="9" t="s">
        <v>368</v>
      </c>
    </row>
    <row r="47552">
      <c r="F47552" s="9"/>
      <c r="N47552" s="50"/>
      <c r="O47552" s="50"/>
      <c r="P47552" s="50"/>
      <c r="Q47552" s="50" t="s">
        <v>368</v>
      </c>
      <c r="R47552" s="9" t="s">
        <v>368</v>
      </c>
      <c r="S47552" s="50" t="s">
        <v>368</v>
      </c>
      <c r="T47552" s="9" t="s">
        <v>368</v>
      </c>
      <c r="U47552" s="9" t="s">
        <v>368</v>
      </c>
    </row>
    <row r="47553">
      <c r="F47553" s="9"/>
      <c r="N47553" s="50"/>
      <c r="O47553" s="50"/>
      <c r="P47553" s="50"/>
      <c r="Q47553" s="50" t="s">
        <v>368</v>
      </c>
      <c r="R47553" s="9" t="s">
        <v>368</v>
      </c>
      <c r="S47553" s="50" t="s">
        <v>368</v>
      </c>
      <c r="T47553" s="9" t="s">
        <v>368</v>
      </c>
      <c r="U47553" s="9" t="s">
        <v>368</v>
      </c>
    </row>
    <row r="47554">
      <c r="F47554" s="9"/>
      <c r="N47554" s="50"/>
      <c r="O47554" s="50"/>
      <c r="P47554" s="50"/>
      <c r="Q47554" s="50" t="s">
        <v>368</v>
      </c>
      <c r="R47554" s="9" t="s">
        <v>368</v>
      </c>
      <c r="S47554" s="50" t="s">
        <v>368</v>
      </c>
      <c r="T47554" s="9" t="s">
        <v>368</v>
      </c>
      <c r="U47554" s="9" t="s">
        <v>368</v>
      </c>
    </row>
    <row r="47555">
      <c r="F47555" s="9"/>
      <c r="N47555" s="50"/>
      <c r="O47555" s="50"/>
      <c r="P47555" s="50"/>
      <c r="Q47555" s="50" t="s">
        <v>368</v>
      </c>
      <c r="R47555" s="9" t="s">
        <v>368</v>
      </c>
      <c r="S47555" s="50" t="s">
        <v>368</v>
      </c>
      <c r="T47555" s="9" t="s">
        <v>368</v>
      </c>
      <c r="U47555" s="9" t="s">
        <v>368</v>
      </c>
    </row>
    <row r="47556">
      <c r="F47556" s="9"/>
      <c r="N47556" s="50"/>
      <c r="O47556" s="50"/>
      <c r="P47556" s="50"/>
      <c r="Q47556" s="50" t="s">
        <v>368</v>
      </c>
      <c r="R47556" s="9" t="s">
        <v>368</v>
      </c>
      <c r="S47556" s="50" t="s">
        <v>368</v>
      </c>
      <c r="T47556" s="9" t="s">
        <v>368</v>
      </c>
      <c r="U47556" s="9" t="s">
        <v>368</v>
      </c>
    </row>
    <row r="47557">
      <c r="F47557" s="9"/>
      <c r="N47557" s="50"/>
      <c r="O47557" s="50"/>
      <c r="P47557" s="50"/>
      <c r="Q47557" s="50" t="s">
        <v>368</v>
      </c>
      <c r="R47557" s="9" t="s">
        <v>368</v>
      </c>
      <c r="S47557" s="50" t="s">
        <v>368</v>
      </c>
      <c r="T47557" s="9" t="s">
        <v>368</v>
      </c>
      <c r="U47557" s="9" t="s">
        <v>368</v>
      </c>
    </row>
    <row r="47558">
      <c r="F47558" s="9"/>
      <c r="N47558" s="50"/>
      <c r="O47558" s="50"/>
      <c r="P47558" s="50"/>
      <c r="Q47558" s="50" t="s">
        <v>368</v>
      </c>
      <c r="R47558" s="9" t="s">
        <v>368</v>
      </c>
      <c r="S47558" s="50" t="s">
        <v>368</v>
      </c>
      <c r="T47558" s="9" t="s">
        <v>368</v>
      </c>
      <c r="U47558" s="9" t="s">
        <v>368</v>
      </c>
    </row>
    <row r="47559">
      <c r="F47559" s="9"/>
      <c r="N47559" s="50"/>
      <c r="O47559" s="50"/>
      <c r="P47559" s="50"/>
      <c r="Q47559" s="50" t="s">
        <v>368</v>
      </c>
      <c r="R47559" s="9" t="s">
        <v>368</v>
      </c>
      <c r="S47559" s="50" t="s">
        <v>368</v>
      </c>
      <c r="T47559" s="9" t="s">
        <v>368</v>
      </c>
      <c r="U47559" s="9" t="s">
        <v>368</v>
      </c>
    </row>
    <row r="47560">
      <c r="F47560" s="9"/>
      <c r="N47560" s="50"/>
      <c r="O47560" s="50"/>
      <c r="P47560" s="50"/>
      <c r="Q47560" s="50" t="s">
        <v>368</v>
      </c>
      <c r="R47560" s="9" t="s">
        <v>368</v>
      </c>
      <c r="S47560" s="50" t="s">
        <v>368</v>
      </c>
      <c r="T47560" s="9" t="s">
        <v>368</v>
      </c>
      <c r="U47560" s="9" t="s">
        <v>368</v>
      </c>
    </row>
    <row r="47561">
      <c r="F47561" s="9"/>
      <c r="N47561" s="50"/>
      <c r="O47561" s="50"/>
      <c r="P47561" s="50"/>
      <c r="Q47561" s="50" t="s">
        <v>368</v>
      </c>
      <c r="R47561" s="9" t="s">
        <v>368</v>
      </c>
      <c r="S47561" s="50" t="s">
        <v>368</v>
      </c>
      <c r="T47561" s="9" t="s">
        <v>368</v>
      </c>
      <c r="U47561" s="9" t="s">
        <v>368</v>
      </c>
    </row>
    <row r="47562">
      <c r="F47562" s="9"/>
      <c r="N47562" s="50"/>
      <c r="O47562" s="50"/>
      <c r="P47562" s="50"/>
      <c r="Q47562" s="50" t="s">
        <v>368</v>
      </c>
      <c r="R47562" s="9" t="s">
        <v>368</v>
      </c>
      <c r="S47562" s="50" t="s">
        <v>368</v>
      </c>
      <c r="T47562" s="9" t="s">
        <v>368</v>
      </c>
      <c r="U47562" s="9" t="s">
        <v>368</v>
      </c>
    </row>
    <row r="47563">
      <c r="F47563" s="9"/>
      <c r="N47563" s="50"/>
      <c r="O47563" s="50"/>
      <c r="P47563" s="50"/>
      <c r="Q47563" s="50" t="s">
        <v>368</v>
      </c>
      <c r="R47563" s="9" t="s">
        <v>368</v>
      </c>
      <c r="S47563" s="50" t="s">
        <v>368</v>
      </c>
      <c r="T47563" s="9" t="s">
        <v>368</v>
      </c>
      <c r="U47563" s="9" t="s">
        <v>368</v>
      </c>
    </row>
    <row r="47564">
      <c r="F47564" s="9"/>
      <c r="N47564" s="50"/>
      <c r="O47564" s="50"/>
      <c r="P47564" s="50"/>
      <c r="Q47564" s="50" t="s">
        <v>368</v>
      </c>
      <c r="R47564" s="9" t="s">
        <v>368</v>
      </c>
      <c r="S47564" s="50" t="s">
        <v>368</v>
      </c>
      <c r="T47564" s="9" t="s">
        <v>368</v>
      </c>
      <c r="U47564" s="9" t="s">
        <v>368</v>
      </c>
    </row>
    <row r="47565">
      <c r="F47565" s="9"/>
      <c r="N47565" s="50"/>
      <c r="O47565" s="50"/>
      <c r="P47565" s="50"/>
      <c r="Q47565" s="50" t="s">
        <v>368</v>
      </c>
      <c r="R47565" s="9" t="s">
        <v>368</v>
      </c>
      <c r="S47565" s="50" t="s">
        <v>368</v>
      </c>
      <c r="T47565" s="9" t="s">
        <v>368</v>
      </c>
      <c r="U47565" s="9" t="s">
        <v>368</v>
      </c>
    </row>
    <row r="47566">
      <c r="F47566" s="9"/>
      <c r="N47566" s="50"/>
      <c r="O47566" s="50"/>
      <c r="P47566" s="50"/>
      <c r="Q47566" s="50" t="s">
        <v>368</v>
      </c>
      <c r="R47566" s="9" t="s">
        <v>368</v>
      </c>
      <c r="S47566" s="50" t="s">
        <v>368</v>
      </c>
      <c r="T47566" s="9" t="s">
        <v>368</v>
      </c>
      <c r="U47566" s="9" t="s">
        <v>368</v>
      </c>
    </row>
    <row r="47567">
      <c r="F47567" s="9"/>
      <c r="N47567" s="50"/>
      <c r="O47567" s="50"/>
      <c r="P47567" s="50"/>
      <c r="Q47567" s="50" t="s">
        <v>368</v>
      </c>
      <c r="R47567" s="9" t="s">
        <v>368</v>
      </c>
      <c r="S47567" s="50" t="s">
        <v>368</v>
      </c>
      <c r="T47567" s="9" t="s">
        <v>368</v>
      </c>
      <c r="U47567" s="9" t="s">
        <v>368</v>
      </c>
    </row>
    <row r="47568">
      <c r="F47568" s="9"/>
      <c r="N47568" s="50"/>
      <c r="O47568" s="50"/>
      <c r="P47568" s="50"/>
      <c r="Q47568" s="50" t="s">
        <v>368</v>
      </c>
      <c r="R47568" s="9" t="s">
        <v>368</v>
      </c>
      <c r="S47568" s="50" t="s">
        <v>368</v>
      </c>
      <c r="T47568" s="9" t="s">
        <v>368</v>
      </c>
      <c r="U47568" s="9" t="s">
        <v>368</v>
      </c>
    </row>
    <row r="47569">
      <c r="F47569" s="9"/>
      <c r="N47569" s="50"/>
      <c r="O47569" s="50"/>
      <c r="P47569" s="50"/>
      <c r="Q47569" s="50" t="s">
        <v>368</v>
      </c>
      <c r="R47569" s="9" t="s">
        <v>368</v>
      </c>
      <c r="S47569" s="50" t="s">
        <v>368</v>
      </c>
      <c r="T47569" s="9" t="s">
        <v>368</v>
      </c>
      <c r="U47569" s="9" t="s">
        <v>368</v>
      </c>
    </row>
    <row r="47570">
      <c r="F47570" s="9"/>
      <c r="N47570" s="50"/>
      <c r="O47570" s="50"/>
      <c r="P47570" s="50"/>
      <c r="Q47570" s="50" t="s">
        <v>368</v>
      </c>
      <c r="R47570" s="9" t="s">
        <v>368</v>
      </c>
      <c r="S47570" s="50" t="s">
        <v>368</v>
      </c>
      <c r="T47570" s="9" t="s">
        <v>368</v>
      </c>
      <c r="U47570" s="9" t="s">
        <v>368</v>
      </c>
    </row>
    <row r="47571">
      <c r="F47571" s="9"/>
      <c r="N47571" s="50"/>
      <c r="O47571" s="50"/>
      <c r="P47571" s="50"/>
      <c r="Q47571" s="50" t="s">
        <v>368</v>
      </c>
      <c r="R47571" s="9" t="s">
        <v>368</v>
      </c>
      <c r="S47571" s="50" t="s">
        <v>368</v>
      </c>
      <c r="T47571" s="9" t="s">
        <v>368</v>
      </c>
      <c r="U47571" s="9" t="s">
        <v>368</v>
      </c>
    </row>
    <row r="47572">
      <c r="F47572" s="9"/>
      <c r="N47572" s="50"/>
      <c r="O47572" s="50"/>
      <c r="P47572" s="50"/>
      <c r="Q47572" s="50" t="s">
        <v>368</v>
      </c>
      <c r="R47572" s="9" t="s">
        <v>368</v>
      </c>
      <c r="S47572" s="50" t="s">
        <v>368</v>
      </c>
      <c r="T47572" s="9" t="s">
        <v>368</v>
      </c>
      <c r="U47572" s="9" t="s">
        <v>368</v>
      </c>
    </row>
    <row r="47573">
      <c r="F47573" s="9"/>
      <c r="N47573" s="50"/>
      <c r="O47573" s="50"/>
      <c r="P47573" s="50"/>
      <c r="Q47573" s="50" t="s">
        <v>368</v>
      </c>
      <c r="R47573" s="9" t="s">
        <v>368</v>
      </c>
      <c r="S47573" s="50" t="s">
        <v>368</v>
      </c>
      <c r="T47573" s="9" t="s">
        <v>368</v>
      </c>
      <c r="U47573" s="9" t="s">
        <v>368</v>
      </c>
    </row>
    <row r="47574">
      <c r="F47574" s="9"/>
      <c r="N47574" s="50"/>
      <c r="O47574" s="50"/>
      <c r="P47574" s="50"/>
      <c r="Q47574" s="50" t="s">
        <v>368</v>
      </c>
      <c r="R47574" s="9" t="s">
        <v>368</v>
      </c>
      <c r="S47574" s="50" t="s">
        <v>368</v>
      </c>
      <c r="T47574" s="9" t="s">
        <v>368</v>
      </c>
      <c r="U47574" s="9" t="s">
        <v>368</v>
      </c>
    </row>
    <row r="47575">
      <c r="F47575" s="9"/>
      <c r="N47575" s="50"/>
      <c r="O47575" s="50"/>
      <c r="P47575" s="50"/>
      <c r="Q47575" s="50" t="s">
        <v>368</v>
      </c>
      <c r="R47575" s="9" t="s">
        <v>368</v>
      </c>
      <c r="S47575" s="50" t="s">
        <v>368</v>
      </c>
      <c r="T47575" s="9" t="s">
        <v>368</v>
      </c>
      <c r="U47575" s="9" t="s">
        <v>368</v>
      </c>
    </row>
    <row r="47576">
      <c r="F47576" s="9"/>
      <c r="N47576" s="50"/>
      <c r="O47576" s="50"/>
      <c r="P47576" s="50"/>
      <c r="Q47576" s="50" t="s">
        <v>368</v>
      </c>
      <c r="R47576" s="9" t="s">
        <v>368</v>
      </c>
      <c r="S47576" s="50" t="s">
        <v>368</v>
      </c>
      <c r="T47576" s="9" t="s">
        <v>368</v>
      </c>
      <c r="U47576" s="9" t="s">
        <v>368</v>
      </c>
    </row>
    <row r="47577">
      <c r="F47577" s="9"/>
      <c r="N47577" s="50"/>
      <c r="O47577" s="50"/>
      <c r="P47577" s="50"/>
      <c r="Q47577" s="50" t="s">
        <v>368</v>
      </c>
      <c r="R47577" s="9" t="s">
        <v>368</v>
      </c>
      <c r="S47577" s="50" t="s">
        <v>368</v>
      </c>
      <c r="T47577" s="9" t="s">
        <v>368</v>
      </c>
      <c r="U47577" s="9" t="s">
        <v>368</v>
      </c>
    </row>
    <row r="47578">
      <c r="F47578" s="9"/>
      <c r="N47578" s="50"/>
      <c r="O47578" s="50"/>
      <c r="P47578" s="50"/>
      <c r="Q47578" s="50" t="s">
        <v>368</v>
      </c>
      <c r="R47578" s="9" t="s">
        <v>368</v>
      </c>
      <c r="S47578" s="50" t="s">
        <v>368</v>
      </c>
      <c r="T47578" s="9" t="s">
        <v>368</v>
      </c>
      <c r="U47578" s="9" t="s">
        <v>368</v>
      </c>
    </row>
    <row r="47579">
      <c r="F47579" s="9"/>
      <c r="N47579" s="50"/>
      <c r="O47579" s="50"/>
      <c r="P47579" s="50"/>
      <c r="Q47579" s="50" t="s">
        <v>368</v>
      </c>
      <c r="R47579" s="9" t="s">
        <v>368</v>
      </c>
      <c r="S47579" s="50" t="s">
        <v>368</v>
      </c>
      <c r="T47579" s="9" t="s">
        <v>368</v>
      </c>
      <c r="U47579" s="9" t="s">
        <v>368</v>
      </c>
    </row>
    <row r="47580">
      <c r="F47580" s="9"/>
      <c r="N47580" s="50"/>
      <c r="O47580" s="50"/>
      <c r="P47580" s="50"/>
      <c r="Q47580" s="50" t="s">
        <v>368</v>
      </c>
      <c r="R47580" s="9" t="s">
        <v>368</v>
      </c>
      <c r="S47580" s="50" t="s">
        <v>368</v>
      </c>
      <c r="T47580" s="9" t="s">
        <v>368</v>
      </c>
      <c r="U47580" s="9" t="s">
        <v>368</v>
      </c>
    </row>
    <row r="47581">
      <c r="F47581" s="9"/>
      <c r="N47581" s="50"/>
      <c r="O47581" s="50"/>
      <c r="P47581" s="50"/>
      <c r="Q47581" s="50" t="s">
        <v>368</v>
      </c>
      <c r="R47581" s="9" t="s">
        <v>368</v>
      </c>
      <c r="S47581" s="50" t="s">
        <v>368</v>
      </c>
      <c r="T47581" s="9" t="s">
        <v>368</v>
      </c>
      <c r="U47581" s="9" t="s">
        <v>368</v>
      </c>
    </row>
    <row r="47582">
      <c r="F47582" s="9"/>
      <c r="N47582" s="50"/>
      <c r="O47582" s="50"/>
      <c r="P47582" s="50"/>
      <c r="Q47582" s="50" t="s">
        <v>368</v>
      </c>
      <c r="R47582" s="9" t="s">
        <v>368</v>
      </c>
      <c r="S47582" s="50" t="s">
        <v>368</v>
      </c>
      <c r="T47582" s="9" t="s">
        <v>368</v>
      </c>
      <c r="U47582" s="9" t="s">
        <v>368</v>
      </c>
    </row>
    <row r="47583">
      <c r="F47583" s="9"/>
      <c r="N47583" s="50"/>
      <c r="O47583" s="50"/>
      <c r="P47583" s="50"/>
      <c r="Q47583" s="50" t="s">
        <v>368</v>
      </c>
      <c r="R47583" s="9" t="s">
        <v>368</v>
      </c>
      <c r="S47583" s="50" t="s">
        <v>368</v>
      </c>
      <c r="T47583" s="9" t="s">
        <v>368</v>
      </c>
      <c r="U47583" s="9" t="s">
        <v>368</v>
      </c>
    </row>
    <row r="47584">
      <c r="F47584" s="9"/>
      <c r="N47584" s="50"/>
      <c r="O47584" s="50"/>
      <c r="P47584" s="50"/>
      <c r="Q47584" s="50" t="s">
        <v>368</v>
      </c>
      <c r="R47584" s="9" t="s">
        <v>368</v>
      </c>
      <c r="S47584" s="50" t="s">
        <v>368</v>
      </c>
      <c r="T47584" s="9" t="s">
        <v>368</v>
      </c>
      <c r="U47584" s="9" t="s">
        <v>368</v>
      </c>
    </row>
    <row r="47585">
      <c r="F47585" s="9"/>
      <c r="N47585" s="50"/>
      <c r="O47585" s="50"/>
      <c r="P47585" s="50"/>
      <c r="Q47585" s="50" t="s">
        <v>368</v>
      </c>
      <c r="R47585" s="9" t="s">
        <v>368</v>
      </c>
      <c r="S47585" s="50" t="s">
        <v>368</v>
      </c>
      <c r="T47585" s="9" t="s">
        <v>368</v>
      </c>
      <c r="U47585" s="9" t="s">
        <v>368</v>
      </c>
    </row>
    <row r="47586">
      <c r="F47586" s="9"/>
      <c r="N47586" s="50"/>
      <c r="O47586" s="50"/>
      <c r="P47586" s="50"/>
      <c r="Q47586" s="50" t="s">
        <v>368</v>
      </c>
      <c r="R47586" s="9" t="s">
        <v>368</v>
      </c>
      <c r="S47586" s="50" t="s">
        <v>368</v>
      </c>
      <c r="T47586" s="9" t="s">
        <v>368</v>
      </c>
      <c r="U47586" s="9" t="s">
        <v>368</v>
      </c>
    </row>
    <row r="47587">
      <c r="F47587" s="9"/>
      <c r="N47587" s="50"/>
      <c r="O47587" s="50"/>
      <c r="P47587" s="50"/>
      <c r="Q47587" s="50" t="s">
        <v>368</v>
      </c>
      <c r="R47587" s="9" t="s">
        <v>368</v>
      </c>
      <c r="S47587" s="50" t="s">
        <v>368</v>
      </c>
      <c r="T47587" s="9" t="s">
        <v>368</v>
      </c>
      <c r="U47587" s="9" t="s">
        <v>368</v>
      </c>
    </row>
    <row r="47588">
      <c r="F47588" s="9"/>
      <c r="N47588" s="50"/>
      <c r="O47588" s="50"/>
      <c r="P47588" s="50"/>
      <c r="Q47588" s="50" t="s">
        <v>368</v>
      </c>
      <c r="R47588" s="9" t="s">
        <v>368</v>
      </c>
      <c r="S47588" s="50" t="s">
        <v>368</v>
      </c>
      <c r="T47588" s="9" t="s">
        <v>368</v>
      </c>
      <c r="U47588" s="9" t="s">
        <v>368</v>
      </c>
    </row>
    <row r="47589">
      <c r="F47589" s="9"/>
      <c r="N47589" s="50"/>
      <c r="O47589" s="50"/>
      <c r="P47589" s="50"/>
      <c r="Q47589" s="50" t="s">
        <v>368</v>
      </c>
      <c r="R47589" s="9" t="s">
        <v>368</v>
      </c>
      <c r="S47589" s="50" t="s">
        <v>368</v>
      </c>
      <c r="T47589" s="9" t="s">
        <v>368</v>
      </c>
      <c r="U47589" s="9" t="s">
        <v>368</v>
      </c>
    </row>
    <row r="47590">
      <c r="F47590" s="9"/>
      <c r="N47590" s="50"/>
      <c r="O47590" s="50"/>
      <c r="P47590" s="50"/>
      <c r="Q47590" s="50" t="s">
        <v>368</v>
      </c>
      <c r="R47590" s="9" t="s">
        <v>368</v>
      </c>
      <c r="S47590" s="50" t="s">
        <v>368</v>
      </c>
      <c r="T47590" s="9" t="s">
        <v>368</v>
      </c>
      <c r="U47590" s="9" t="s">
        <v>368</v>
      </c>
    </row>
    <row r="47591">
      <c r="F47591" s="9"/>
      <c r="N47591" s="50"/>
      <c r="O47591" s="50"/>
      <c r="P47591" s="50"/>
      <c r="Q47591" s="50" t="s">
        <v>368</v>
      </c>
      <c r="R47591" s="9" t="s">
        <v>368</v>
      </c>
      <c r="S47591" s="50" t="s">
        <v>368</v>
      </c>
      <c r="T47591" s="9" t="s">
        <v>368</v>
      </c>
      <c r="U47591" s="9" t="s">
        <v>368</v>
      </c>
    </row>
    <row r="47592">
      <c r="F47592" s="9"/>
      <c r="N47592" s="50"/>
      <c r="O47592" s="50"/>
      <c r="P47592" s="50"/>
      <c r="Q47592" s="50" t="s">
        <v>368</v>
      </c>
      <c r="R47592" s="9" t="s">
        <v>368</v>
      </c>
      <c r="S47592" s="50" t="s">
        <v>368</v>
      </c>
      <c r="T47592" s="9" t="s">
        <v>368</v>
      </c>
      <c r="U47592" s="9" t="s">
        <v>368</v>
      </c>
    </row>
    <row r="47593">
      <c r="F47593" s="9"/>
      <c r="N47593" s="50"/>
      <c r="O47593" s="50"/>
      <c r="P47593" s="50"/>
      <c r="Q47593" s="50" t="s">
        <v>368</v>
      </c>
      <c r="R47593" s="9" t="s">
        <v>368</v>
      </c>
      <c r="S47593" s="50" t="s">
        <v>368</v>
      </c>
      <c r="T47593" s="9" t="s">
        <v>368</v>
      </c>
      <c r="U47593" s="9" t="s">
        <v>368</v>
      </c>
    </row>
    <row r="47594">
      <c r="F47594" s="9"/>
      <c r="N47594" s="50"/>
      <c r="O47594" s="50"/>
      <c r="P47594" s="50"/>
      <c r="Q47594" s="50" t="s">
        <v>368</v>
      </c>
      <c r="R47594" s="9" t="s">
        <v>368</v>
      </c>
      <c r="S47594" s="50" t="s">
        <v>368</v>
      </c>
      <c r="T47594" s="9" t="s">
        <v>368</v>
      </c>
      <c r="U47594" s="9" t="s">
        <v>368</v>
      </c>
    </row>
    <row r="47595">
      <c r="F47595" s="9"/>
      <c r="N47595" s="50"/>
      <c r="O47595" s="50"/>
      <c r="P47595" s="50"/>
      <c r="Q47595" s="50" t="s">
        <v>368</v>
      </c>
      <c r="R47595" s="9" t="s">
        <v>368</v>
      </c>
      <c r="S47595" s="50" t="s">
        <v>368</v>
      </c>
      <c r="T47595" s="9" t="s">
        <v>368</v>
      </c>
      <c r="U47595" s="9" t="s">
        <v>368</v>
      </c>
    </row>
    <row r="47596">
      <c r="F47596" s="9"/>
      <c r="N47596" s="50"/>
      <c r="O47596" s="50"/>
      <c r="P47596" s="50"/>
      <c r="Q47596" s="50" t="s">
        <v>368</v>
      </c>
      <c r="R47596" s="9" t="s">
        <v>368</v>
      </c>
      <c r="S47596" s="50" t="s">
        <v>368</v>
      </c>
      <c r="T47596" s="9" t="s">
        <v>368</v>
      </c>
      <c r="U47596" s="9" t="s">
        <v>368</v>
      </c>
    </row>
    <row r="47597">
      <c r="F47597" s="9"/>
      <c r="N47597" s="50"/>
      <c r="O47597" s="50"/>
      <c r="P47597" s="50"/>
      <c r="Q47597" s="50" t="s">
        <v>368</v>
      </c>
      <c r="R47597" s="9" t="s">
        <v>368</v>
      </c>
      <c r="S47597" s="50" t="s">
        <v>368</v>
      </c>
      <c r="T47597" s="9" t="s">
        <v>368</v>
      </c>
      <c r="U47597" s="9" t="s">
        <v>368</v>
      </c>
    </row>
    <row r="47598">
      <c r="F47598" s="9"/>
      <c r="N47598" s="50"/>
      <c r="O47598" s="50"/>
      <c r="P47598" s="50"/>
      <c r="Q47598" s="50" t="s">
        <v>368</v>
      </c>
      <c r="R47598" s="9" t="s">
        <v>368</v>
      </c>
      <c r="S47598" s="50" t="s">
        <v>368</v>
      </c>
      <c r="T47598" s="9" t="s">
        <v>368</v>
      </c>
      <c r="U47598" s="9" t="s">
        <v>368</v>
      </c>
    </row>
    <row r="47599">
      <c r="F47599" s="9"/>
      <c r="N47599" s="50"/>
      <c r="O47599" s="50"/>
      <c r="P47599" s="50"/>
      <c r="Q47599" s="50" t="s">
        <v>368</v>
      </c>
      <c r="R47599" s="9" t="s">
        <v>368</v>
      </c>
      <c r="S47599" s="50" t="s">
        <v>368</v>
      </c>
      <c r="T47599" s="9" t="s">
        <v>368</v>
      </c>
      <c r="U47599" s="9" t="s">
        <v>368</v>
      </c>
    </row>
    <row r="47600">
      <c r="F47600" s="9"/>
      <c r="N47600" s="50"/>
      <c r="O47600" s="50"/>
      <c r="P47600" s="50"/>
      <c r="Q47600" s="50" t="s">
        <v>368</v>
      </c>
      <c r="R47600" s="9" t="s">
        <v>368</v>
      </c>
      <c r="S47600" s="50" t="s">
        <v>368</v>
      </c>
      <c r="T47600" s="9" t="s">
        <v>368</v>
      </c>
      <c r="U47600" s="9" t="s">
        <v>368</v>
      </c>
    </row>
    <row r="47601">
      <c r="F47601" s="9"/>
      <c r="N47601" s="50"/>
      <c r="O47601" s="50"/>
      <c r="P47601" s="50"/>
      <c r="Q47601" s="50" t="s">
        <v>368</v>
      </c>
      <c r="R47601" s="9" t="s">
        <v>368</v>
      </c>
      <c r="S47601" s="50" t="s">
        <v>368</v>
      </c>
      <c r="T47601" s="9" t="s">
        <v>368</v>
      </c>
      <c r="U47601" s="9" t="s">
        <v>368</v>
      </c>
    </row>
    <row r="47602">
      <c r="F47602" s="9"/>
      <c r="N47602" s="50"/>
      <c r="O47602" s="50"/>
      <c r="P47602" s="50"/>
      <c r="Q47602" s="50" t="s">
        <v>368</v>
      </c>
      <c r="R47602" s="9" t="s">
        <v>368</v>
      </c>
      <c r="S47602" s="50" t="s">
        <v>368</v>
      </c>
      <c r="T47602" s="9" t="s">
        <v>368</v>
      </c>
      <c r="U47602" s="9" t="s">
        <v>368</v>
      </c>
    </row>
    <row r="47603">
      <c r="F47603" s="9"/>
      <c r="N47603" s="50"/>
      <c r="O47603" s="50"/>
      <c r="P47603" s="50"/>
      <c r="Q47603" s="50" t="s">
        <v>368</v>
      </c>
      <c r="R47603" s="9" t="s">
        <v>368</v>
      </c>
      <c r="S47603" s="50" t="s">
        <v>368</v>
      </c>
      <c r="T47603" s="9" t="s">
        <v>368</v>
      </c>
      <c r="U47603" s="9" t="s">
        <v>368</v>
      </c>
    </row>
    <row r="47604">
      <c r="F47604" s="9"/>
      <c r="N47604" s="50"/>
      <c r="O47604" s="50"/>
      <c r="P47604" s="50"/>
      <c r="Q47604" s="50" t="s">
        <v>368</v>
      </c>
      <c r="R47604" s="9" t="s">
        <v>368</v>
      </c>
      <c r="S47604" s="50" t="s">
        <v>368</v>
      </c>
      <c r="T47604" s="9" t="s">
        <v>368</v>
      </c>
      <c r="U47604" s="9" t="s">
        <v>368</v>
      </c>
    </row>
    <row r="47605">
      <c r="F47605" s="9"/>
      <c r="N47605" s="50"/>
      <c r="O47605" s="50"/>
      <c r="P47605" s="50"/>
      <c r="Q47605" s="50" t="s">
        <v>368</v>
      </c>
      <c r="R47605" s="9" t="s">
        <v>368</v>
      </c>
      <c r="S47605" s="50" t="s">
        <v>368</v>
      </c>
      <c r="T47605" s="9" t="s">
        <v>368</v>
      </c>
      <c r="U47605" s="9" t="s">
        <v>368</v>
      </c>
    </row>
    <row r="47606">
      <c r="F47606" s="9"/>
      <c r="N47606" s="50"/>
      <c r="O47606" s="50"/>
      <c r="P47606" s="50"/>
      <c r="Q47606" s="50" t="s">
        <v>368</v>
      </c>
      <c r="R47606" s="9" t="s">
        <v>368</v>
      </c>
      <c r="S47606" s="50" t="s">
        <v>368</v>
      </c>
      <c r="T47606" s="9" t="s">
        <v>368</v>
      </c>
      <c r="U47606" s="9" t="s">
        <v>368</v>
      </c>
    </row>
    <row r="47607">
      <c r="F47607" s="9"/>
      <c r="N47607" s="50"/>
      <c r="O47607" s="50"/>
      <c r="P47607" s="50"/>
      <c r="Q47607" s="50" t="s">
        <v>368</v>
      </c>
      <c r="R47607" s="9" t="s">
        <v>368</v>
      </c>
      <c r="S47607" s="50" t="s">
        <v>368</v>
      </c>
      <c r="T47607" s="9" t="s">
        <v>368</v>
      </c>
      <c r="U47607" s="9" t="s">
        <v>368</v>
      </c>
    </row>
    <row r="47608">
      <c r="F47608" s="9"/>
      <c r="N47608" s="50"/>
      <c r="O47608" s="50"/>
      <c r="P47608" s="50"/>
      <c r="Q47608" s="50" t="s">
        <v>368</v>
      </c>
      <c r="R47608" s="9" t="s">
        <v>368</v>
      </c>
      <c r="S47608" s="50" t="s">
        <v>368</v>
      </c>
      <c r="T47608" s="9" t="s">
        <v>368</v>
      </c>
      <c r="U47608" s="9" t="s">
        <v>368</v>
      </c>
    </row>
    <row r="47609">
      <c r="F47609" s="9"/>
      <c r="N47609" s="50"/>
      <c r="O47609" s="50"/>
      <c r="P47609" s="50"/>
      <c r="Q47609" s="50" t="s">
        <v>368</v>
      </c>
      <c r="R47609" s="9" t="s">
        <v>368</v>
      </c>
      <c r="S47609" s="50" t="s">
        <v>368</v>
      </c>
      <c r="T47609" s="9" t="s">
        <v>368</v>
      </c>
      <c r="U47609" s="9" t="s">
        <v>368</v>
      </c>
    </row>
    <row r="47610">
      <c r="F47610" s="9"/>
      <c r="N47610" s="50"/>
      <c r="O47610" s="50"/>
      <c r="P47610" s="50"/>
      <c r="Q47610" s="50" t="s">
        <v>368</v>
      </c>
      <c r="R47610" s="9" t="s">
        <v>368</v>
      </c>
      <c r="S47610" s="50" t="s">
        <v>368</v>
      </c>
      <c r="T47610" s="9" t="s">
        <v>368</v>
      </c>
      <c r="U47610" s="9" t="s">
        <v>368</v>
      </c>
    </row>
    <row r="47611">
      <c r="F47611" s="9"/>
      <c r="N47611" s="50"/>
      <c r="O47611" s="50"/>
      <c r="P47611" s="50"/>
      <c r="Q47611" s="50" t="s">
        <v>368</v>
      </c>
      <c r="R47611" s="9" t="s">
        <v>368</v>
      </c>
      <c r="S47611" s="50" t="s">
        <v>368</v>
      </c>
      <c r="T47611" s="9" t="s">
        <v>368</v>
      </c>
      <c r="U47611" s="9" t="s">
        <v>368</v>
      </c>
    </row>
    <row r="47612">
      <c r="F47612" s="9"/>
      <c r="N47612" s="50"/>
      <c r="O47612" s="50"/>
      <c r="P47612" s="50"/>
      <c r="Q47612" s="50" t="s">
        <v>368</v>
      </c>
      <c r="R47612" s="9" t="s">
        <v>368</v>
      </c>
      <c r="S47612" s="50" t="s">
        <v>368</v>
      </c>
      <c r="T47612" s="9" t="s">
        <v>368</v>
      </c>
      <c r="U47612" s="9" t="s">
        <v>368</v>
      </c>
    </row>
    <row r="47613">
      <c r="F47613" s="9"/>
      <c r="N47613" s="50"/>
      <c r="O47613" s="50"/>
      <c r="P47613" s="50"/>
      <c r="Q47613" s="50" t="s">
        <v>368</v>
      </c>
      <c r="R47613" s="9" t="s">
        <v>368</v>
      </c>
      <c r="S47613" s="50" t="s">
        <v>368</v>
      </c>
      <c r="T47613" s="9" t="s">
        <v>368</v>
      </c>
      <c r="U47613" s="9" t="s">
        <v>368</v>
      </c>
    </row>
    <row r="47614">
      <c r="F47614" s="9"/>
      <c r="N47614" s="50"/>
      <c r="O47614" s="50"/>
      <c r="P47614" s="50"/>
      <c r="Q47614" s="50" t="s">
        <v>368</v>
      </c>
      <c r="R47614" s="9" t="s">
        <v>368</v>
      </c>
      <c r="S47614" s="50" t="s">
        <v>368</v>
      </c>
      <c r="T47614" s="9" t="s">
        <v>368</v>
      </c>
      <c r="U47614" s="9" t="s">
        <v>368</v>
      </c>
    </row>
    <row r="47615">
      <c r="F47615" s="9"/>
      <c r="N47615" s="50"/>
      <c r="O47615" s="50"/>
      <c r="P47615" s="50"/>
      <c r="Q47615" s="50" t="s">
        <v>368</v>
      </c>
      <c r="R47615" s="9" t="s">
        <v>368</v>
      </c>
      <c r="S47615" s="50" t="s">
        <v>368</v>
      </c>
      <c r="T47615" s="9" t="s">
        <v>368</v>
      </c>
      <c r="U47615" s="9" t="s">
        <v>368</v>
      </c>
    </row>
    <row r="47616">
      <c r="F47616" s="9"/>
      <c r="N47616" s="50"/>
      <c r="O47616" s="50"/>
      <c r="P47616" s="50"/>
      <c r="Q47616" s="50" t="s">
        <v>368</v>
      </c>
      <c r="R47616" s="9" t="s">
        <v>368</v>
      </c>
      <c r="S47616" s="50" t="s">
        <v>368</v>
      </c>
      <c r="T47616" s="9" t="s">
        <v>368</v>
      </c>
      <c r="U47616" s="9" t="s">
        <v>368</v>
      </c>
    </row>
    <row r="47617">
      <c r="F47617" s="9"/>
      <c r="N47617" s="50"/>
      <c r="O47617" s="50"/>
      <c r="P47617" s="50"/>
      <c r="Q47617" s="50" t="s">
        <v>368</v>
      </c>
      <c r="R47617" s="9" t="s">
        <v>368</v>
      </c>
      <c r="S47617" s="50" t="s">
        <v>368</v>
      </c>
      <c r="T47617" s="9" t="s">
        <v>368</v>
      </c>
      <c r="U47617" s="9" t="s">
        <v>368</v>
      </c>
    </row>
    <row r="47618">
      <c r="F47618" s="9"/>
      <c r="N47618" s="50"/>
      <c r="O47618" s="50"/>
      <c r="P47618" s="50"/>
      <c r="Q47618" s="50" t="s">
        <v>368</v>
      </c>
      <c r="R47618" s="9" t="s">
        <v>368</v>
      </c>
      <c r="S47618" s="50" t="s">
        <v>368</v>
      </c>
      <c r="T47618" s="9" t="s">
        <v>368</v>
      </c>
      <c r="U47618" s="9" t="s">
        <v>368</v>
      </c>
    </row>
    <row r="47619">
      <c r="F47619" s="9"/>
      <c r="N47619" s="50"/>
      <c r="O47619" s="50"/>
      <c r="P47619" s="50"/>
      <c r="Q47619" s="50" t="s">
        <v>368</v>
      </c>
      <c r="R47619" s="9" t="s">
        <v>368</v>
      </c>
      <c r="S47619" s="50" t="s">
        <v>368</v>
      </c>
      <c r="T47619" s="9" t="s">
        <v>368</v>
      </c>
      <c r="U47619" s="9" t="s">
        <v>368</v>
      </c>
    </row>
    <row r="47620">
      <c r="F47620" s="9"/>
      <c r="N47620" s="50"/>
      <c r="O47620" s="50"/>
      <c r="P47620" s="50"/>
      <c r="Q47620" s="50" t="s">
        <v>368</v>
      </c>
      <c r="R47620" s="9" t="s">
        <v>368</v>
      </c>
      <c r="S47620" s="50" t="s">
        <v>368</v>
      </c>
      <c r="T47620" s="9" t="s">
        <v>368</v>
      </c>
      <c r="U47620" s="9" t="s">
        <v>368</v>
      </c>
    </row>
    <row r="47621">
      <c r="F47621" s="9"/>
      <c r="N47621" s="50"/>
      <c r="O47621" s="50"/>
      <c r="P47621" s="50"/>
      <c r="Q47621" s="50" t="s">
        <v>368</v>
      </c>
      <c r="R47621" s="9" t="s">
        <v>368</v>
      </c>
      <c r="S47621" s="50" t="s">
        <v>368</v>
      </c>
      <c r="T47621" s="9" t="s">
        <v>368</v>
      </c>
      <c r="U47621" s="9" t="s">
        <v>368</v>
      </c>
    </row>
    <row r="47622">
      <c r="F47622" s="9"/>
      <c r="N47622" s="50"/>
      <c r="O47622" s="50"/>
      <c r="P47622" s="50"/>
      <c r="Q47622" s="50" t="s">
        <v>368</v>
      </c>
      <c r="R47622" s="9" t="s">
        <v>368</v>
      </c>
      <c r="S47622" s="50" t="s">
        <v>368</v>
      </c>
      <c r="T47622" s="9" t="s">
        <v>368</v>
      </c>
      <c r="U47622" s="9" t="s">
        <v>368</v>
      </c>
    </row>
    <row r="47623">
      <c r="F47623" s="9"/>
      <c r="N47623" s="50"/>
      <c r="O47623" s="50"/>
      <c r="P47623" s="50"/>
      <c r="Q47623" s="50" t="s">
        <v>368</v>
      </c>
      <c r="R47623" s="9" t="s">
        <v>368</v>
      </c>
      <c r="S47623" s="50" t="s">
        <v>368</v>
      </c>
      <c r="T47623" s="9" t="s">
        <v>368</v>
      </c>
      <c r="U47623" s="9" t="s">
        <v>368</v>
      </c>
    </row>
    <row r="47624">
      <c r="F47624" s="9"/>
      <c r="N47624" s="50"/>
      <c r="O47624" s="50"/>
      <c r="P47624" s="50"/>
      <c r="Q47624" s="50" t="s">
        <v>368</v>
      </c>
      <c r="R47624" s="9" t="s">
        <v>368</v>
      </c>
      <c r="S47624" s="50" t="s">
        <v>368</v>
      </c>
      <c r="T47624" s="9" t="s">
        <v>368</v>
      </c>
      <c r="U47624" s="9" t="s">
        <v>368</v>
      </c>
    </row>
    <row r="47625">
      <c r="F47625" s="9"/>
      <c r="N47625" s="50"/>
      <c r="O47625" s="50"/>
      <c r="P47625" s="50"/>
      <c r="Q47625" s="50" t="s">
        <v>368</v>
      </c>
      <c r="R47625" s="9" t="s">
        <v>368</v>
      </c>
      <c r="S47625" s="50" t="s">
        <v>368</v>
      </c>
      <c r="T47625" s="9" t="s">
        <v>368</v>
      </c>
      <c r="U47625" s="9" t="s">
        <v>368</v>
      </c>
    </row>
    <row r="47626">
      <c r="F47626" s="9"/>
      <c r="N47626" s="50"/>
      <c r="O47626" s="50"/>
      <c r="P47626" s="50"/>
      <c r="Q47626" s="50" t="s">
        <v>368</v>
      </c>
      <c r="R47626" s="9" t="s">
        <v>368</v>
      </c>
      <c r="S47626" s="50" t="s">
        <v>368</v>
      </c>
      <c r="T47626" s="9" t="s">
        <v>368</v>
      </c>
      <c r="U47626" s="9" t="s">
        <v>368</v>
      </c>
    </row>
    <row r="47627">
      <c r="F47627" s="9"/>
      <c r="N47627" s="50"/>
      <c r="O47627" s="50"/>
      <c r="P47627" s="50"/>
      <c r="Q47627" s="50" t="s">
        <v>368</v>
      </c>
      <c r="R47627" s="9" t="s">
        <v>368</v>
      </c>
      <c r="S47627" s="50" t="s">
        <v>368</v>
      </c>
      <c r="T47627" s="9" t="s">
        <v>368</v>
      </c>
      <c r="U47627" s="9" t="s">
        <v>368</v>
      </c>
    </row>
    <row r="47628">
      <c r="F47628" s="9"/>
      <c r="N47628" s="50"/>
      <c r="O47628" s="50"/>
      <c r="P47628" s="50"/>
      <c r="Q47628" s="50" t="s">
        <v>368</v>
      </c>
      <c r="R47628" s="9" t="s">
        <v>368</v>
      </c>
      <c r="S47628" s="50" t="s">
        <v>368</v>
      </c>
      <c r="T47628" s="9" t="s">
        <v>368</v>
      </c>
      <c r="U47628" s="9" t="s">
        <v>368</v>
      </c>
    </row>
    <row r="47629">
      <c r="F47629" s="9"/>
      <c r="N47629" s="50"/>
      <c r="O47629" s="50"/>
      <c r="P47629" s="50"/>
      <c r="Q47629" s="50" t="s">
        <v>368</v>
      </c>
      <c r="R47629" s="9" t="s">
        <v>368</v>
      </c>
      <c r="S47629" s="50" t="s">
        <v>368</v>
      </c>
      <c r="T47629" s="9" t="s">
        <v>368</v>
      </c>
      <c r="U47629" s="9" t="s">
        <v>368</v>
      </c>
    </row>
    <row r="47630">
      <c r="F47630" s="9"/>
      <c r="N47630" s="50"/>
      <c r="O47630" s="50"/>
      <c r="P47630" s="50"/>
      <c r="Q47630" s="50" t="s">
        <v>368</v>
      </c>
      <c r="R47630" s="9" t="s">
        <v>368</v>
      </c>
      <c r="S47630" s="50" t="s">
        <v>368</v>
      </c>
      <c r="T47630" s="9" t="s">
        <v>368</v>
      </c>
      <c r="U47630" s="9" t="s">
        <v>368</v>
      </c>
    </row>
    <row r="47631">
      <c r="F47631" s="9"/>
      <c r="N47631" s="50"/>
      <c r="O47631" s="50"/>
      <c r="P47631" s="50"/>
      <c r="Q47631" s="50" t="s">
        <v>368</v>
      </c>
      <c r="R47631" s="9" t="s">
        <v>368</v>
      </c>
      <c r="S47631" s="50" t="s">
        <v>368</v>
      </c>
      <c r="T47631" s="9" t="s">
        <v>368</v>
      </c>
      <c r="U47631" s="9" t="s">
        <v>368</v>
      </c>
    </row>
    <row r="47632">
      <c r="F47632" s="9"/>
      <c r="N47632" s="50"/>
      <c r="O47632" s="50"/>
      <c r="P47632" s="50"/>
      <c r="Q47632" s="50" t="s">
        <v>368</v>
      </c>
      <c r="R47632" s="9" t="s">
        <v>368</v>
      </c>
      <c r="S47632" s="50" t="s">
        <v>368</v>
      </c>
      <c r="T47632" s="9" t="s">
        <v>368</v>
      </c>
      <c r="U47632" s="9" t="s">
        <v>368</v>
      </c>
    </row>
    <row r="47633">
      <c r="F47633" s="9"/>
      <c r="N47633" s="50"/>
      <c r="O47633" s="50"/>
      <c r="P47633" s="50"/>
      <c r="Q47633" s="50" t="s">
        <v>368</v>
      </c>
      <c r="R47633" s="9" t="s">
        <v>368</v>
      </c>
      <c r="S47633" s="50" t="s">
        <v>368</v>
      </c>
      <c r="T47633" s="9" t="s">
        <v>368</v>
      </c>
      <c r="U47633" s="9" t="s">
        <v>368</v>
      </c>
    </row>
    <row r="47634">
      <c r="F47634" s="9"/>
      <c r="N47634" s="50"/>
      <c r="O47634" s="50"/>
      <c r="P47634" s="50"/>
      <c r="Q47634" s="50" t="s">
        <v>368</v>
      </c>
      <c r="R47634" s="9" t="s">
        <v>368</v>
      </c>
      <c r="S47634" s="50" t="s">
        <v>368</v>
      </c>
      <c r="T47634" s="9" t="s">
        <v>368</v>
      </c>
      <c r="U47634" s="9" t="s">
        <v>368</v>
      </c>
    </row>
    <row r="47635">
      <c r="F47635" s="9"/>
      <c r="N47635" s="50"/>
      <c r="O47635" s="50"/>
      <c r="P47635" s="50"/>
      <c r="Q47635" s="50" t="s">
        <v>368</v>
      </c>
      <c r="R47635" s="9" t="s">
        <v>368</v>
      </c>
      <c r="S47635" s="50" t="s">
        <v>368</v>
      </c>
      <c r="T47635" s="9" t="s">
        <v>368</v>
      </c>
      <c r="U47635" s="9" t="s">
        <v>368</v>
      </c>
    </row>
    <row r="47636">
      <c r="F47636" s="9"/>
      <c r="N47636" s="50"/>
      <c r="O47636" s="50"/>
      <c r="P47636" s="50"/>
      <c r="Q47636" s="50" t="s">
        <v>368</v>
      </c>
      <c r="R47636" s="9" t="s">
        <v>368</v>
      </c>
      <c r="S47636" s="50" t="s">
        <v>368</v>
      </c>
      <c r="T47636" s="9" t="s">
        <v>368</v>
      </c>
      <c r="U47636" s="9" t="s">
        <v>368</v>
      </c>
    </row>
    <row r="47637">
      <c r="F47637" s="9"/>
      <c r="N47637" s="50"/>
      <c r="O47637" s="50"/>
      <c r="P47637" s="50"/>
      <c r="Q47637" s="50" t="s">
        <v>368</v>
      </c>
      <c r="R47637" s="9" t="s">
        <v>368</v>
      </c>
      <c r="S47637" s="50" t="s">
        <v>368</v>
      </c>
      <c r="T47637" s="9" t="s">
        <v>368</v>
      </c>
      <c r="U47637" s="9" t="s">
        <v>368</v>
      </c>
    </row>
    <row r="47638">
      <c r="F47638" s="9"/>
      <c r="N47638" s="50"/>
      <c r="O47638" s="50"/>
      <c r="P47638" s="50"/>
      <c r="Q47638" s="50" t="s">
        <v>368</v>
      </c>
      <c r="R47638" s="9" t="s">
        <v>368</v>
      </c>
      <c r="S47638" s="50" t="s">
        <v>368</v>
      </c>
      <c r="T47638" s="9" t="s">
        <v>368</v>
      </c>
      <c r="U47638" s="9" t="s">
        <v>368</v>
      </c>
    </row>
    <row r="47639">
      <c r="F47639" s="9"/>
      <c r="N47639" s="50"/>
      <c r="O47639" s="50"/>
      <c r="P47639" s="50"/>
      <c r="Q47639" s="50" t="s">
        <v>368</v>
      </c>
      <c r="R47639" s="9" t="s">
        <v>368</v>
      </c>
      <c r="S47639" s="50" t="s">
        <v>368</v>
      </c>
      <c r="T47639" s="9" t="s">
        <v>368</v>
      </c>
      <c r="U47639" s="9" t="s">
        <v>368</v>
      </c>
    </row>
    <row r="47640">
      <c r="F47640" s="9"/>
      <c r="N47640" s="50"/>
      <c r="O47640" s="50"/>
      <c r="P47640" s="50"/>
      <c r="Q47640" s="50" t="s">
        <v>368</v>
      </c>
      <c r="R47640" s="9" t="s">
        <v>368</v>
      </c>
      <c r="S47640" s="50" t="s">
        <v>368</v>
      </c>
      <c r="T47640" s="9" t="s">
        <v>368</v>
      </c>
      <c r="U47640" s="9" t="s">
        <v>368</v>
      </c>
    </row>
    <row r="47641">
      <c r="F47641" s="9"/>
      <c r="N47641" s="50"/>
      <c r="O47641" s="50"/>
      <c r="P47641" s="50"/>
      <c r="Q47641" s="50" t="s">
        <v>368</v>
      </c>
      <c r="R47641" s="9" t="s">
        <v>368</v>
      </c>
      <c r="S47641" s="50" t="s">
        <v>368</v>
      </c>
      <c r="T47641" s="9" t="s">
        <v>368</v>
      </c>
      <c r="U47641" s="9" t="s">
        <v>368</v>
      </c>
    </row>
    <row r="47642">
      <c r="F47642" s="9"/>
      <c r="N47642" s="50"/>
      <c r="O47642" s="50"/>
      <c r="P47642" s="50"/>
      <c r="Q47642" s="50" t="s">
        <v>368</v>
      </c>
      <c r="R47642" s="9" t="s">
        <v>368</v>
      </c>
      <c r="S47642" s="50" t="s">
        <v>368</v>
      </c>
      <c r="T47642" s="9" t="s">
        <v>368</v>
      </c>
      <c r="U47642" s="9" t="s">
        <v>368</v>
      </c>
    </row>
    <row r="47643">
      <c r="F47643" s="9"/>
      <c r="N47643" s="50"/>
      <c r="O47643" s="50"/>
      <c r="P47643" s="50"/>
      <c r="Q47643" s="50" t="s">
        <v>368</v>
      </c>
      <c r="R47643" s="9" t="s">
        <v>368</v>
      </c>
      <c r="S47643" s="50" t="s">
        <v>368</v>
      </c>
      <c r="T47643" s="9" t="s">
        <v>368</v>
      </c>
      <c r="U47643" s="9" t="s">
        <v>368</v>
      </c>
    </row>
    <row r="47644">
      <c r="F47644" s="9"/>
      <c r="N47644" s="50"/>
      <c r="O47644" s="50"/>
      <c r="P47644" s="50"/>
      <c r="Q47644" s="50" t="s">
        <v>368</v>
      </c>
      <c r="R47644" s="9" t="s">
        <v>368</v>
      </c>
      <c r="S47644" s="50" t="s">
        <v>368</v>
      </c>
      <c r="T47644" s="9" t="s">
        <v>368</v>
      </c>
      <c r="U47644" s="9" t="s">
        <v>368</v>
      </c>
    </row>
    <row r="47645">
      <c r="F47645" s="9"/>
      <c r="N47645" s="50"/>
      <c r="O47645" s="50"/>
      <c r="P47645" s="50"/>
      <c r="Q47645" s="50" t="s">
        <v>368</v>
      </c>
      <c r="R47645" s="9" t="s">
        <v>368</v>
      </c>
      <c r="S47645" s="50" t="s">
        <v>368</v>
      </c>
      <c r="T47645" s="9" t="s">
        <v>368</v>
      </c>
      <c r="U47645" s="9" t="s">
        <v>368</v>
      </c>
    </row>
    <row r="47646">
      <c r="F47646" s="9"/>
      <c r="N47646" s="50"/>
      <c r="O47646" s="50"/>
      <c r="P47646" s="50"/>
      <c r="Q47646" s="50" t="s">
        <v>368</v>
      </c>
      <c r="R47646" s="9" t="s">
        <v>368</v>
      </c>
      <c r="S47646" s="50" t="s">
        <v>368</v>
      </c>
      <c r="T47646" s="9" t="s">
        <v>368</v>
      </c>
      <c r="U47646" s="9" t="s">
        <v>368</v>
      </c>
    </row>
    <row r="47647">
      <c r="F47647" s="9"/>
      <c r="N47647" s="50"/>
      <c r="O47647" s="50"/>
      <c r="P47647" s="50"/>
      <c r="Q47647" s="50" t="s">
        <v>368</v>
      </c>
      <c r="R47647" s="9" t="s">
        <v>368</v>
      </c>
      <c r="S47647" s="50" t="s">
        <v>368</v>
      </c>
      <c r="T47647" s="9" t="s">
        <v>368</v>
      </c>
      <c r="U47647" s="9" t="s">
        <v>368</v>
      </c>
    </row>
    <row r="47648">
      <c r="F47648" s="9"/>
      <c r="N47648" s="50"/>
      <c r="O47648" s="50"/>
      <c r="P47648" s="50"/>
      <c r="Q47648" s="50" t="s">
        <v>368</v>
      </c>
      <c r="R47648" s="9" t="s">
        <v>368</v>
      </c>
      <c r="S47648" s="50" t="s">
        <v>368</v>
      </c>
      <c r="T47648" s="9" t="s">
        <v>368</v>
      </c>
      <c r="U47648" s="9" t="s">
        <v>368</v>
      </c>
    </row>
    <row r="47649">
      <c r="F47649" s="9"/>
      <c r="N47649" s="50"/>
      <c r="O47649" s="50"/>
      <c r="P47649" s="50"/>
      <c r="Q47649" s="50" t="s">
        <v>368</v>
      </c>
      <c r="R47649" s="9" t="s">
        <v>368</v>
      </c>
      <c r="S47649" s="50" t="s">
        <v>368</v>
      </c>
      <c r="T47649" s="9" t="s">
        <v>368</v>
      </c>
      <c r="U47649" s="9" t="s">
        <v>368</v>
      </c>
    </row>
    <row r="47650">
      <c r="F47650" s="9"/>
      <c r="N47650" s="50"/>
      <c r="O47650" s="50"/>
      <c r="P47650" s="50"/>
      <c r="Q47650" s="50" t="s">
        <v>368</v>
      </c>
      <c r="R47650" s="9" t="s">
        <v>368</v>
      </c>
      <c r="S47650" s="50" t="s">
        <v>368</v>
      </c>
      <c r="T47650" s="9" t="s">
        <v>368</v>
      </c>
      <c r="U47650" s="9" t="s">
        <v>368</v>
      </c>
    </row>
    <row r="47651">
      <c r="F47651" s="9"/>
      <c r="N47651" s="50"/>
      <c r="O47651" s="50"/>
      <c r="P47651" s="50"/>
      <c r="Q47651" s="50" t="s">
        <v>368</v>
      </c>
      <c r="R47651" s="9" t="s">
        <v>368</v>
      </c>
      <c r="S47651" s="50" t="s">
        <v>368</v>
      </c>
      <c r="T47651" s="9" t="s">
        <v>368</v>
      </c>
      <c r="U47651" s="9" t="s">
        <v>368</v>
      </c>
    </row>
    <row r="47652">
      <c r="F47652" s="9"/>
      <c r="N47652" s="50"/>
      <c r="O47652" s="50"/>
      <c r="P47652" s="50"/>
      <c r="Q47652" s="50" t="s">
        <v>368</v>
      </c>
      <c r="R47652" s="9" t="s">
        <v>368</v>
      </c>
      <c r="S47652" s="50" t="s">
        <v>368</v>
      </c>
      <c r="T47652" s="9" t="s">
        <v>368</v>
      </c>
      <c r="U47652" s="9" t="s">
        <v>368</v>
      </c>
    </row>
    <row r="47653">
      <c r="F47653" s="9"/>
      <c r="N47653" s="50"/>
      <c r="O47653" s="50"/>
      <c r="P47653" s="50"/>
      <c r="Q47653" s="50" t="s">
        <v>368</v>
      </c>
      <c r="R47653" s="9" t="s">
        <v>368</v>
      </c>
      <c r="S47653" s="50" t="s">
        <v>368</v>
      </c>
      <c r="T47653" s="9" t="s">
        <v>368</v>
      </c>
      <c r="U47653" s="9" t="s">
        <v>368</v>
      </c>
    </row>
    <row r="47654">
      <c r="F47654" s="9"/>
      <c r="N47654" s="50"/>
      <c r="O47654" s="50"/>
      <c r="P47654" s="50"/>
      <c r="Q47654" s="50" t="s">
        <v>368</v>
      </c>
      <c r="R47654" s="9" t="s">
        <v>368</v>
      </c>
      <c r="S47654" s="50" t="s">
        <v>368</v>
      </c>
      <c r="T47654" s="9" t="s">
        <v>368</v>
      </c>
      <c r="U47654" s="9" t="s">
        <v>368</v>
      </c>
    </row>
    <row r="47655">
      <c r="F47655" s="9"/>
      <c r="N47655" s="50"/>
      <c r="O47655" s="50"/>
      <c r="P47655" s="50"/>
      <c r="Q47655" s="50" t="s">
        <v>368</v>
      </c>
      <c r="R47655" s="9" t="s">
        <v>368</v>
      </c>
      <c r="S47655" s="50" t="s">
        <v>368</v>
      </c>
      <c r="T47655" s="9" t="s">
        <v>368</v>
      </c>
      <c r="U47655" s="9" t="s">
        <v>368</v>
      </c>
    </row>
    <row r="47656">
      <c r="F47656" s="9"/>
      <c r="N47656" s="50"/>
      <c r="O47656" s="50"/>
      <c r="P47656" s="50"/>
      <c r="Q47656" s="50" t="s">
        <v>368</v>
      </c>
      <c r="R47656" s="9" t="s">
        <v>368</v>
      </c>
      <c r="S47656" s="50" t="s">
        <v>368</v>
      </c>
      <c r="T47656" s="9" t="s">
        <v>368</v>
      </c>
      <c r="U47656" s="9" t="s">
        <v>368</v>
      </c>
    </row>
    <row r="47657">
      <c r="F47657" s="9"/>
      <c r="N47657" s="50"/>
      <c r="O47657" s="50"/>
      <c r="P47657" s="50"/>
      <c r="Q47657" s="50" t="s">
        <v>368</v>
      </c>
      <c r="R47657" s="9" t="s">
        <v>368</v>
      </c>
      <c r="S47657" s="50" t="s">
        <v>368</v>
      </c>
      <c r="T47657" s="9" t="s">
        <v>368</v>
      </c>
      <c r="U47657" s="9" t="s">
        <v>368</v>
      </c>
    </row>
    <row r="47658">
      <c r="F47658" s="9"/>
      <c r="N47658" s="50"/>
      <c r="O47658" s="50"/>
      <c r="P47658" s="50"/>
      <c r="Q47658" s="50" t="s">
        <v>368</v>
      </c>
      <c r="R47658" s="9" t="s">
        <v>368</v>
      </c>
      <c r="S47658" s="50" t="s">
        <v>368</v>
      </c>
      <c r="T47658" s="9" t="s">
        <v>368</v>
      </c>
      <c r="U47658" s="9" t="s">
        <v>368</v>
      </c>
    </row>
    <row r="47659">
      <c r="F47659" s="9"/>
      <c r="N47659" s="50"/>
      <c r="O47659" s="50"/>
      <c r="P47659" s="50"/>
      <c r="Q47659" s="50" t="s">
        <v>368</v>
      </c>
      <c r="R47659" s="9" t="s">
        <v>368</v>
      </c>
      <c r="S47659" s="50" t="s">
        <v>368</v>
      </c>
      <c r="T47659" s="9" t="s">
        <v>368</v>
      </c>
      <c r="U47659" s="9" t="s">
        <v>368</v>
      </c>
    </row>
    <row r="47660">
      <c r="F47660" s="9"/>
      <c r="N47660" s="50"/>
      <c r="O47660" s="50"/>
      <c r="P47660" s="50"/>
      <c r="Q47660" s="50" t="s">
        <v>368</v>
      </c>
      <c r="R47660" s="9" t="s">
        <v>368</v>
      </c>
      <c r="S47660" s="50" t="s">
        <v>368</v>
      </c>
      <c r="T47660" s="9" t="s">
        <v>368</v>
      </c>
      <c r="U47660" s="9" t="s">
        <v>368</v>
      </c>
    </row>
    <row r="47661">
      <c r="F47661" s="9"/>
      <c r="N47661" s="50"/>
      <c r="O47661" s="50"/>
      <c r="P47661" s="50"/>
      <c r="Q47661" s="50" t="s">
        <v>368</v>
      </c>
      <c r="R47661" s="9" t="s">
        <v>368</v>
      </c>
      <c r="S47661" s="50" t="s">
        <v>368</v>
      </c>
      <c r="T47661" s="9" t="s">
        <v>368</v>
      </c>
      <c r="U47661" s="9" t="s">
        <v>368</v>
      </c>
    </row>
    <row r="47662">
      <c r="F47662" s="9"/>
      <c r="N47662" s="50"/>
      <c r="O47662" s="50"/>
      <c r="P47662" s="50"/>
      <c r="Q47662" s="50" t="s">
        <v>368</v>
      </c>
      <c r="R47662" s="9" t="s">
        <v>368</v>
      </c>
      <c r="S47662" s="50" t="s">
        <v>368</v>
      </c>
      <c r="T47662" s="9" t="s">
        <v>368</v>
      </c>
      <c r="U47662" s="9" t="s">
        <v>368</v>
      </c>
    </row>
    <row r="47663">
      <c r="F47663" s="9"/>
      <c r="N47663" s="50"/>
      <c r="O47663" s="50"/>
      <c r="P47663" s="50"/>
      <c r="Q47663" s="50" t="s">
        <v>368</v>
      </c>
      <c r="R47663" s="9" t="s">
        <v>368</v>
      </c>
      <c r="S47663" s="50" t="s">
        <v>368</v>
      </c>
      <c r="T47663" s="9" t="s">
        <v>368</v>
      </c>
      <c r="U47663" s="9" t="s">
        <v>368</v>
      </c>
    </row>
    <row r="47664">
      <c r="F47664" s="9"/>
      <c r="N47664" s="50"/>
      <c r="O47664" s="50"/>
      <c r="P47664" s="50"/>
      <c r="Q47664" s="50" t="s">
        <v>368</v>
      </c>
      <c r="R47664" s="9" t="s">
        <v>368</v>
      </c>
      <c r="S47664" s="50" t="s">
        <v>368</v>
      </c>
      <c r="T47664" s="9" t="s">
        <v>368</v>
      </c>
      <c r="U47664" s="9" t="s">
        <v>368</v>
      </c>
    </row>
    <row r="47665">
      <c r="F47665" s="9"/>
      <c r="N47665" s="50"/>
      <c r="O47665" s="50"/>
      <c r="P47665" s="50"/>
      <c r="Q47665" s="50" t="s">
        <v>368</v>
      </c>
      <c r="R47665" s="9" t="s">
        <v>368</v>
      </c>
      <c r="S47665" s="50" t="s">
        <v>368</v>
      </c>
      <c r="T47665" s="9" t="s">
        <v>368</v>
      </c>
      <c r="U47665" s="9" t="s">
        <v>368</v>
      </c>
    </row>
    <row r="47666">
      <c r="F47666" s="9"/>
      <c r="N47666" s="50"/>
      <c r="O47666" s="50"/>
      <c r="P47666" s="50"/>
      <c r="Q47666" s="50" t="s">
        <v>368</v>
      </c>
      <c r="R47666" s="9" t="s">
        <v>368</v>
      </c>
      <c r="S47666" s="50" t="s">
        <v>368</v>
      </c>
      <c r="T47666" s="9" t="s">
        <v>368</v>
      </c>
      <c r="U47666" s="9" t="s">
        <v>368</v>
      </c>
    </row>
    <row r="47667">
      <c r="F47667" s="9"/>
      <c r="N47667" s="50"/>
      <c r="O47667" s="50"/>
      <c r="P47667" s="50"/>
      <c r="Q47667" s="50" t="s">
        <v>368</v>
      </c>
      <c r="R47667" s="9" t="s">
        <v>368</v>
      </c>
      <c r="S47667" s="50" t="s">
        <v>368</v>
      </c>
      <c r="T47667" s="9" t="s">
        <v>368</v>
      </c>
      <c r="U47667" s="9" t="s">
        <v>368</v>
      </c>
    </row>
    <row r="47668">
      <c r="F47668" s="9"/>
      <c r="N47668" s="50"/>
      <c r="O47668" s="50"/>
      <c r="P47668" s="50"/>
      <c r="Q47668" s="50" t="s">
        <v>368</v>
      </c>
      <c r="R47668" s="9" t="s">
        <v>368</v>
      </c>
      <c r="S47668" s="50" t="s">
        <v>368</v>
      </c>
      <c r="T47668" s="9" t="s">
        <v>368</v>
      </c>
      <c r="U47668" s="9" t="s">
        <v>368</v>
      </c>
    </row>
    <row r="47669">
      <c r="F47669" s="9"/>
      <c r="N47669" s="50"/>
      <c r="O47669" s="50"/>
      <c r="P47669" s="50"/>
      <c r="Q47669" s="50" t="s">
        <v>368</v>
      </c>
      <c r="R47669" s="9" t="s">
        <v>368</v>
      </c>
      <c r="S47669" s="50" t="s">
        <v>368</v>
      </c>
      <c r="T47669" s="9" t="s">
        <v>368</v>
      </c>
      <c r="U47669" s="9" t="s">
        <v>368</v>
      </c>
    </row>
    <row r="47670">
      <c r="F47670" s="9"/>
      <c r="N47670" s="50"/>
      <c r="O47670" s="50"/>
      <c r="P47670" s="50"/>
      <c r="Q47670" s="50" t="s">
        <v>368</v>
      </c>
      <c r="R47670" s="9" t="s">
        <v>368</v>
      </c>
      <c r="S47670" s="50" t="s">
        <v>368</v>
      </c>
      <c r="T47670" s="9" t="s">
        <v>368</v>
      </c>
      <c r="U47670" s="9" t="s">
        <v>368</v>
      </c>
    </row>
    <row r="47671">
      <c r="F47671" s="9"/>
      <c r="N47671" s="50"/>
      <c r="O47671" s="50"/>
      <c r="P47671" s="50"/>
      <c r="Q47671" s="50" t="s">
        <v>368</v>
      </c>
      <c r="R47671" s="9" t="s">
        <v>368</v>
      </c>
      <c r="S47671" s="50" t="s">
        <v>368</v>
      </c>
      <c r="T47671" s="9" t="s">
        <v>368</v>
      </c>
      <c r="U47671" s="9" t="s">
        <v>368</v>
      </c>
    </row>
    <row r="47672">
      <c r="F47672" s="9"/>
      <c r="N47672" s="50"/>
      <c r="O47672" s="50"/>
      <c r="P47672" s="50"/>
      <c r="Q47672" s="50" t="s">
        <v>368</v>
      </c>
      <c r="R47672" s="9" t="s">
        <v>368</v>
      </c>
      <c r="S47672" s="50" t="s">
        <v>368</v>
      </c>
      <c r="T47672" s="9" t="s">
        <v>368</v>
      </c>
      <c r="U47672" s="9" t="s">
        <v>368</v>
      </c>
    </row>
    <row r="47673">
      <c r="F47673" s="9"/>
      <c r="N47673" s="50"/>
      <c r="O47673" s="50"/>
      <c r="P47673" s="50"/>
      <c r="Q47673" s="50" t="s">
        <v>368</v>
      </c>
      <c r="R47673" s="9" t="s">
        <v>368</v>
      </c>
      <c r="S47673" s="50" t="s">
        <v>368</v>
      </c>
      <c r="T47673" s="9" t="s">
        <v>368</v>
      </c>
      <c r="U47673" s="9" t="s">
        <v>368</v>
      </c>
    </row>
    <row r="47674">
      <c r="F47674" s="9"/>
      <c r="N47674" s="50"/>
      <c r="O47674" s="50"/>
      <c r="P47674" s="50"/>
      <c r="Q47674" s="50" t="s">
        <v>368</v>
      </c>
      <c r="R47674" s="9" t="s">
        <v>368</v>
      </c>
      <c r="S47674" s="50" t="s">
        <v>368</v>
      </c>
      <c r="T47674" s="9" t="s">
        <v>368</v>
      </c>
      <c r="U47674" s="9" t="s">
        <v>368</v>
      </c>
    </row>
    <row r="47675">
      <c r="F47675" s="9"/>
      <c r="N47675" s="50"/>
      <c r="O47675" s="50"/>
      <c r="P47675" s="50"/>
      <c r="Q47675" s="50" t="s">
        <v>368</v>
      </c>
      <c r="R47675" s="9" t="s">
        <v>368</v>
      </c>
      <c r="S47675" s="50" t="s">
        <v>368</v>
      </c>
      <c r="T47675" s="9" t="s">
        <v>368</v>
      </c>
      <c r="U47675" s="9" t="s">
        <v>368</v>
      </c>
    </row>
    <row r="47676">
      <c r="F47676" s="9"/>
      <c r="N47676" s="50"/>
      <c r="O47676" s="50"/>
      <c r="P47676" s="50"/>
      <c r="Q47676" s="50" t="s">
        <v>368</v>
      </c>
      <c r="R47676" s="9" t="s">
        <v>368</v>
      </c>
      <c r="S47676" s="50" t="s">
        <v>368</v>
      </c>
      <c r="T47676" s="9" t="s">
        <v>368</v>
      </c>
      <c r="U47676" s="9" t="s">
        <v>368</v>
      </c>
    </row>
    <row r="47677">
      <c r="F47677" s="9"/>
      <c r="N47677" s="50"/>
      <c r="O47677" s="50"/>
      <c r="P47677" s="50"/>
      <c r="Q47677" s="50" t="s">
        <v>368</v>
      </c>
      <c r="R47677" s="9" t="s">
        <v>368</v>
      </c>
      <c r="S47677" s="50" t="s">
        <v>368</v>
      </c>
      <c r="T47677" s="9" t="s">
        <v>368</v>
      </c>
      <c r="U47677" s="9" t="s">
        <v>368</v>
      </c>
    </row>
    <row r="47678">
      <c r="F47678" s="9"/>
      <c r="N47678" s="50"/>
      <c r="O47678" s="50"/>
      <c r="P47678" s="50"/>
      <c r="Q47678" s="50" t="s">
        <v>368</v>
      </c>
      <c r="R47678" s="9" t="s">
        <v>368</v>
      </c>
      <c r="S47678" s="50" t="s">
        <v>368</v>
      </c>
      <c r="T47678" s="9" t="s">
        <v>368</v>
      </c>
      <c r="U47678" s="9" t="s">
        <v>368</v>
      </c>
    </row>
    <row r="47679">
      <c r="F47679" s="9"/>
      <c r="N47679" s="50"/>
      <c r="O47679" s="50"/>
      <c r="P47679" s="50"/>
      <c r="Q47679" s="50" t="s">
        <v>368</v>
      </c>
      <c r="R47679" s="9" t="s">
        <v>368</v>
      </c>
      <c r="S47679" s="50" t="s">
        <v>368</v>
      </c>
      <c r="T47679" s="9" t="s">
        <v>368</v>
      </c>
      <c r="U47679" s="9" t="s">
        <v>368</v>
      </c>
    </row>
    <row r="47680">
      <c r="F47680" s="9"/>
      <c r="N47680" s="50"/>
      <c r="O47680" s="50"/>
      <c r="P47680" s="50"/>
      <c r="Q47680" s="50" t="s">
        <v>368</v>
      </c>
      <c r="R47680" s="9" t="s">
        <v>368</v>
      </c>
      <c r="S47680" s="50" t="s">
        <v>368</v>
      </c>
      <c r="T47680" s="9" t="s">
        <v>368</v>
      </c>
      <c r="U47680" s="9" t="s">
        <v>368</v>
      </c>
    </row>
    <row r="47681">
      <c r="F47681" s="9"/>
      <c r="N47681" s="50"/>
      <c r="O47681" s="50"/>
      <c r="P47681" s="50"/>
      <c r="Q47681" s="50" t="s">
        <v>368</v>
      </c>
      <c r="R47681" s="9" t="s">
        <v>368</v>
      </c>
      <c r="S47681" s="50" t="s">
        <v>368</v>
      </c>
      <c r="T47681" s="9" t="s">
        <v>368</v>
      </c>
      <c r="U47681" s="9" t="s">
        <v>368</v>
      </c>
    </row>
    <row r="47682">
      <c r="F47682" s="9"/>
      <c r="N47682" s="50"/>
      <c r="O47682" s="50"/>
      <c r="P47682" s="50"/>
      <c r="Q47682" s="50" t="s">
        <v>368</v>
      </c>
      <c r="R47682" s="9" t="s">
        <v>368</v>
      </c>
      <c r="S47682" s="50" t="s">
        <v>368</v>
      </c>
      <c r="T47682" s="9" t="s">
        <v>368</v>
      </c>
      <c r="U47682" s="9" t="s">
        <v>368</v>
      </c>
    </row>
    <row r="47683">
      <c r="F47683" s="9"/>
      <c r="N47683" s="50"/>
      <c r="O47683" s="50"/>
      <c r="P47683" s="50"/>
      <c r="Q47683" s="50" t="s">
        <v>368</v>
      </c>
      <c r="R47683" s="9" t="s">
        <v>368</v>
      </c>
      <c r="S47683" s="50" t="s">
        <v>368</v>
      </c>
      <c r="T47683" s="9" t="s">
        <v>368</v>
      </c>
      <c r="U47683" s="9" t="s">
        <v>368</v>
      </c>
    </row>
    <row r="47684">
      <c r="F47684" s="9"/>
      <c r="N47684" s="50"/>
      <c r="O47684" s="50"/>
      <c r="P47684" s="50"/>
      <c r="Q47684" s="50" t="s">
        <v>368</v>
      </c>
      <c r="R47684" s="9" t="s">
        <v>368</v>
      </c>
      <c r="S47684" s="50" t="s">
        <v>368</v>
      </c>
      <c r="T47684" s="9" t="s">
        <v>368</v>
      </c>
      <c r="U47684" s="9" t="s">
        <v>368</v>
      </c>
    </row>
    <row r="47685">
      <c r="F47685" s="9"/>
      <c r="N47685" s="50"/>
      <c r="O47685" s="50"/>
      <c r="P47685" s="50"/>
      <c r="Q47685" s="50" t="s">
        <v>368</v>
      </c>
      <c r="R47685" s="9" t="s">
        <v>368</v>
      </c>
      <c r="S47685" s="50" t="s">
        <v>368</v>
      </c>
      <c r="T47685" s="9" t="s">
        <v>368</v>
      </c>
      <c r="U47685" s="9" t="s">
        <v>368</v>
      </c>
    </row>
    <row r="47686">
      <c r="F47686" s="9"/>
      <c r="N47686" s="50"/>
      <c r="O47686" s="50"/>
      <c r="P47686" s="50"/>
      <c r="Q47686" s="50" t="s">
        <v>368</v>
      </c>
      <c r="R47686" s="9" t="s">
        <v>368</v>
      </c>
      <c r="S47686" s="50" t="s">
        <v>368</v>
      </c>
      <c r="T47686" s="9" t="s">
        <v>368</v>
      </c>
      <c r="U47686" s="9" t="s">
        <v>368</v>
      </c>
    </row>
    <row r="47687">
      <c r="F47687" s="9"/>
      <c r="N47687" s="50"/>
      <c r="O47687" s="50"/>
      <c r="P47687" s="50"/>
      <c r="Q47687" s="50" t="s">
        <v>368</v>
      </c>
      <c r="R47687" s="9" t="s">
        <v>368</v>
      </c>
      <c r="S47687" s="50" t="s">
        <v>368</v>
      </c>
      <c r="T47687" s="9" t="s">
        <v>368</v>
      </c>
      <c r="U47687" s="9" t="s">
        <v>368</v>
      </c>
    </row>
    <row r="47688">
      <c r="F47688" s="9"/>
      <c r="N47688" s="50"/>
      <c r="O47688" s="50"/>
      <c r="P47688" s="50"/>
      <c r="Q47688" s="50" t="s">
        <v>368</v>
      </c>
      <c r="R47688" s="9" t="s">
        <v>368</v>
      </c>
      <c r="S47688" s="50" t="s">
        <v>368</v>
      </c>
      <c r="T47688" s="9" t="s">
        <v>368</v>
      </c>
      <c r="U47688" s="9" t="s">
        <v>368</v>
      </c>
    </row>
    <row r="47689">
      <c r="F47689" s="9"/>
      <c r="N47689" s="50"/>
      <c r="O47689" s="50"/>
      <c r="P47689" s="50"/>
      <c r="Q47689" s="50" t="s">
        <v>368</v>
      </c>
      <c r="R47689" s="9" t="s">
        <v>368</v>
      </c>
      <c r="S47689" s="50" t="s">
        <v>368</v>
      </c>
      <c r="T47689" s="9" t="s">
        <v>368</v>
      </c>
      <c r="U47689" s="9" t="s">
        <v>368</v>
      </c>
    </row>
    <row r="47690">
      <c r="F47690" s="9"/>
      <c r="N47690" s="50"/>
      <c r="O47690" s="50"/>
      <c r="P47690" s="50"/>
      <c r="Q47690" s="50" t="s">
        <v>368</v>
      </c>
      <c r="R47690" s="9" t="s">
        <v>368</v>
      </c>
      <c r="S47690" s="50" t="s">
        <v>368</v>
      </c>
      <c r="T47690" s="9" t="s">
        <v>368</v>
      </c>
      <c r="U47690" s="9" t="s">
        <v>368</v>
      </c>
    </row>
    <row r="47691">
      <c r="F47691" s="9"/>
      <c r="N47691" s="50"/>
      <c r="O47691" s="50"/>
      <c r="P47691" s="50"/>
      <c r="Q47691" s="50" t="s">
        <v>368</v>
      </c>
      <c r="R47691" s="9" t="s">
        <v>368</v>
      </c>
      <c r="S47691" s="50" t="s">
        <v>368</v>
      </c>
      <c r="T47691" s="9" t="s">
        <v>368</v>
      </c>
      <c r="U47691" s="9" t="s">
        <v>368</v>
      </c>
    </row>
    <row r="47692">
      <c r="F47692" s="9"/>
      <c r="N47692" s="50"/>
      <c r="O47692" s="50"/>
      <c r="P47692" s="50"/>
      <c r="Q47692" s="50" t="s">
        <v>368</v>
      </c>
      <c r="R47692" s="9" t="s">
        <v>368</v>
      </c>
      <c r="S47692" s="50" t="s">
        <v>368</v>
      </c>
      <c r="T47692" s="9" t="s">
        <v>368</v>
      </c>
      <c r="U47692" s="9" t="s">
        <v>368</v>
      </c>
    </row>
    <row r="47693">
      <c r="F47693" s="9"/>
      <c r="N47693" s="50"/>
      <c r="O47693" s="50"/>
      <c r="P47693" s="50"/>
      <c r="Q47693" s="50" t="s">
        <v>368</v>
      </c>
      <c r="R47693" s="9" t="s">
        <v>368</v>
      </c>
      <c r="S47693" s="50" t="s">
        <v>368</v>
      </c>
      <c r="T47693" s="9" t="s">
        <v>368</v>
      </c>
      <c r="U47693" s="9" t="s">
        <v>368</v>
      </c>
    </row>
    <row r="47694">
      <c r="F47694" s="9"/>
      <c r="N47694" s="50"/>
      <c r="O47694" s="50"/>
      <c r="P47694" s="50"/>
      <c r="Q47694" s="50" t="s">
        <v>368</v>
      </c>
      <c r="R47694" s="9" t="s">
        <v>368</v>
      </c>
      <c r="S47694" s="50" t="s">
        <v>368</v>
      </c>
      <c r="T47694" s="9" t="s">
        <v>368</v>
      </c>
      <c r="U47694" s="9" t="s">
        <v>368</v>
      </c>
    </row>
    <row r="47695">
      <c r="F47695" s="9"/>
      <c r="N47695" s="50"/>
      <c r="O47695" s="50"/>
      <c r="P47695" s="50"/>
      <c r="Q47695" s="50" t="s">
        <v>368</v>
      </c>
      <c r="R47695" s="9" t="s">
        <v>368</v>
      </c>
      <c r="S47695" s="50" t="s">
        <v>368</v>
      </c>
      <c r="T47695" s="9" t="s">
        <v>368</v>
      </c>
      <c r="U47695" s="9" t="s">
        <v>368</v>
      </c>
    </row>
    <row r="47696">
      <c r="F47696" s="9"/>
      <c r="N47696" s="50"/>
      <c r="O47696" s="50"/>
      <c r="P47696" s="50"/>
      <c r="Q47696" s="50" t="s">
        <v>368</v>
      </c>
      <c r="R47696" s="9" t="s">
        <v>368</v>
      </c>
      <c r="S47696" s="50" t="s">
        <v>368</v>
      </c>
      <c r="T47696" s="9" t="s">
        <v>368</v>
      </c>
      <c r="U47696" s="9" t="s">
        <v>368</v>
      </c>
    </row>
    <row r="47697">
      <c r="F47697" s="9"/>
      <c r="N47697" s="50"/>
      <c r="O47697" s="50"/>
      <c r="P47697" s="50"/>
      <c r="Q47697" s="50" t="s">
        <v>368</v>
      </c>
      <c r="R47697" s="9" t="s">
        <v>368</v>
      </c>
      <c r="S47697" s="50" t="s">
        <v>368</v>
      </c>
      <c r="T47697" s="9" t="s">
        <v>368</v>
      </c>
      <c r="U47697" s="9" t="s">
        <v>368</v>
      </c>
    </row>
    <row r="47698">
      <c r="F47698" s="9"/>
      <c r="N47698" s="50"/>
      <c r="O47698" s="50"/>
      <c r="P47698" s="50"/>
      <c r="Q47698" s="50" t="s">
        <v>368</v>
      </c>
      <c r="R47698" s="9" t="s">
        <v>368</v>
      </c>
      <c r="S47698" s="50" t="s">
        <v>368</v>
      </c>
      <c r="T47698" s="9" t="s">
        <v>368</v>
      </c>
      <c r="U47698" s="9" t="s">
        <v>368</v>
      </c>
    </row>
    <row r="47699">
      <c r="F47699" s="9"/>
      <c r="N47699" s="50"/>
      <c r="O47699" s="50"/>
      <c r="P47699" s="50"/>
      <c r="Q47699" s="50" t="s">
        <v>368</v>
      </c>
      <c r="R47699" s="9" t="s">
        <v>368</v>
      </c>
      <c r="S47699" s="50" t="s">
        <v>368</v>
      </c>
      <c r="T47699" s="9" t="s">
        <v>368</v>
      </c>
      <c r="U47699" s="9" t="s">
        <v>368</v>
      </c>
    </row>
    <row r="47700">
      <c r="F47700" s="9"/>
      <c r="N47700" s="50"/>
      <c r="O47700" s="50"/>
      <c r="P47700" s="50"/>
      <c r="Q47700" s="50" t="s">
        <v>368</v>
      </c>
      <c r="R47700" s="9" t="s">
        <v>368</v>
      </c>
      <c r="S47700" s="50" t="s">
        <v>368</v>
      </c>
      <c r="T47700" s="9" t="s">
        <v>368</v>
      </c>
      <c r="U47700" s="9" t="s">
        <v>368</v>
      </c>
    </row>
    <row r="47701">
      <c r="F47701" s="9"/>
      <c r="N47701" s="50"/>
      <c r="O47701" s="50"/>
      <c r="P47701" s="50"/>
      <c r="Q47701" s="50" t="s">
        <v>368</v>
      </c>
      <c r="R47701" s="9" t="s">
        <v>368</v>
      </c>
      <c r="S47701" s="50" t="s">
        <v>368</v>
      </c>
      <c r="T47701" s="9" t="s">
        <v>368</v>
      </c>
      <c r="U47701" s="9" t="s">
        <v>368</v>
      </c>
    </row>
    <row r="47702">
      <c r="F47702" s="9"/>
      <c r="N47702" s="50"/>
      <c r="O47702" s="50"/>
      <c r="P47702" s="50"/>
      <c r="Q47702" s="50" t="s">
        <v>368</v>
      </c>
      <c r="R47702" s="9" t="s">
        <v>368</v>
      </c>
      <c r="S47702" s="50" t="s">
        <v>368</v>
      </c>
      <c r="T47702" s="9" t="s">
        <v>368</v>
      </c>
      <c r="U47702" s="9" t="s">
        <v>368</v>
      </c>
    </row>
    <row r="47703">
      <c r="F47703" s="9"/>
      <c r="N47703" s="50"/>
      <c r="O47703" s="50"/>
      <c r="P47703" s="50"/>
      <c r="Q47703" s="50" t="s">
        <v>368</v>
      </c>
      <c r="R47703" s="9" t="s">
        <v>368</v>
      </c>
      <c r="S47703" s="50" t="s">
        <v>368</v>
      </c>
      <c r="T47703" s="9" t="s">
        <v>368</v>
      </c>
      <c r="U47703" s="9" t="s">
        <v>368</v>
      </c>
    </row>
    <row r="47704">
      <c r="F47704" s="9"/>
      <c r="N47704" s="50"/>
      <c r="O47704" s="50"/>
      <c r="P47704" s="50"/>
      <c r="Q47704" s="50" t="s">
        <v>368</v>
      </c>
      <c r="R47704" s="9" t="s">
        <v>368</v>
      </c>
      <c r="S47704" s="50" t="s">
        <v>368</v>
      </c>
      <c r="T47704" s="9" t="s">
        <v>368</v>
      </c>
      <c r="U47704" s="9" t="s">
        <v>368</v>
      </c>
    </row>
    <row r="47705">
      <c r="F47705" s="9"/>
      <c r="N47705" s="50"/>
      <c r="O47705" s="50"/>
      <c r="P47705" s="50"/>
      <c r="Q47705" s="50" t="s">
        <v>368</v>
      </c>
      <c r="R47705" s="9" t="s">
        <v>368</v>
      </c>
      <c r="S47705" s="50" t="s">
        <v>368</v>
      </c>
      <c r="T47705" s="9" t="s">
        <v>368</v>
      </c>
      <c r="U47705" s="9" t="s">
        <v>368</v>
      </c>
    </row>
    <row r="47706">
      <c r="F47706" s="9"/>
      <c r="N47706" s="50"/>
      <c r="O47706" s="50"/>
      <c r="P47706" s="50"/>
      <c r="Q47706" s="50" t="s">
        <v>368</v>
      </c>
      <c r="R47706" s="9" t="s">
        <v>368</v>
      </c>
      <c r="S47706" s="50" t="s">
        <v>368</v>
      </c>
      <c r="T47706" s="9" t="s">
        <v>368</v>
      </c>
      <c r="U47706" s="9" t="s">
        <v>368</v>
      </c>
    </row>
    <row r="47707">
      <c r="F47707" s="9"/>
      <c r="N47707" s="50"/>
      <c r="O47707" s="50"/>
      <c r="P47707" s="50"/>
      <c r="Q47707" s="50" t="s">
        <v>368</v>
      </c>
      <c r="R47707" s="9" t="s">
        <v>368</v>
      </c>
      <c r="S47707" s="50" t="s">
        <v>368</v>
      </c>
      <c r="T47707" s="9" t="s">
        <v>368</v>
      </c>
      <c r="U47707" s="9" t="s">
        <v>368</v>
      </c>
    </row>
    <row r="47708">
      <c r="F47708" s="9"/>
      <c r="N47708" s="50"/>
      <c r="O47708" s="50"/>
      <c r="P47708" s="50"/>
      <c r="Q47708" s="50" t="s">
        <v>368</v>
      </c>
      <c r="R47708" s="9" t="s">
        <v>368</v>
      </c>
      <c r="S47708" s="50" t="s">
        <v>368</v>
      </c>
      <c r="T47708" s="9" t="s">
        <v>368</v>
      </c>
      <c r="U47708" s="9" t="s">
        <v>368</v>
      </c>
    </row>
    <row r="47709">
      <c r="F47709" s="9"/>
      <c r="N47709" s="50"/>
      <c r="O47709" s="50"/>
      <c r="P47709" s="50"/>
      <c r="Q47709" s="50" t="s">
        <v>368</v>
      </c>
      <c r="R47709" s="9" t="s">
        <v>368</v>
      </c>
      <c r="S47709" s="50" t="s">
        <v>368</v>
      </c>
      <c r="T47709" s="9" t="s">
        <v>368</v>
      </c>
      <c r="U47709" s="9" t="s">
        <v>368</v>
      </c>
    </row>
    <row r="47710">
      <c r="F47710" s="9"/>
      <c r="N47710" s="50"/>
      <c r="O47710" s="50"/>
      <c r="P47710" s="50"/>
      <c r="Q47710" s="50" t="s">
        <v>368</v>
      </c>
      <c r="R47710" s="9" t="s">
        <v>368</v>
      </c>
      <c r="S47710" s="50" t="s">
        <v>368</v>
      </c>
      <c r="T47710" s="9" t="s">
        <v>368</v>
      </c>
      <c r="U47710" s="9" t="s">
        <v>368</v>
      </c>
    </row>
    <row r="47711">
      <c r="F47711" s="9"/>
      <c r="N47711" s="50"/>
      <c r="O47711" s="50"/>
      <c r="P47711" s="50"/>
      <c r="Q47711" s="50" t="s">
        <v>368</v>
      </c>
      <c r="R47711" s="9" t="s">
        <v>368</v>
      </c>
      <c r="S47711" s="50" t="s">
        <v>368</v>
      </c>
      <c r="T47711" s="9" t="s">
        <v>368</v>
      </c>
      <c r="U47711" s="9" t="s">
        <v>368</v>
      </c>
    </row>
    <row r="47712">
      <c r="F47712" s="9"/>
      <c r="N47712" s="50"/>
      <c r="O47712" s="50"/>
      <c r="P47712" s="50"/>
      <c r="Q47712" s="50" t="s">
        <v>368</v>
      </c>
      <c r="R47712" s="9" t="s">
        <v>368</v>
      </c>
      <c r="S47712" s="50" t="s">
        <v>368</v>
      </c>
      <c r="T47712" s="9" t="s">
        <v>368</v>
      </c>
      <c r="U47712" s="9" t="s">
        <v>368</v>
      </c>
    </row>
    <row r="47713">
      <c r="F47713" s="9"/>
      <c r="N47713" s="50"/>
      <c r="O47713" s="50"/>
      <c r="P47713" s="50"/>
      <c r="Q47713" s="50" t="s">
        <v>368</v>
      </c>
      <c r="R47713" s="9" t="s">
        <v>368</v>
      </c>
      <c r="S47713" s="50" t="s">
        <v>368</v>
      </c>
      <c r="T47713" s="9" t="s">
        <v>368</v>
      </c>
      <c r="U47713" s="9" t="s">
        <v>368</v>
      </c>
    </row>
    <row r="47714">
      <c r="F47714" s="9"/>
      <c r="N47714" s="50"/>
      <c r="O47714" s="50"/>
      <c r="P47714" s="50"/>
      <c r="Q47714" s="50" t="s">
        <v>368</v>
      </c>
      <c r="R47714" s="9" t="s">
        <v>368</v>
      </c>
      <c r="S47714" s="50" t="s">
        <v>368</v>
      </c>
      <c r="T47714" s="9" t="s">
        <v>368</v>
      </c>
      <c r="U47714" s="9" t="s">
        <v>368</v>
      </c>
    </row>
    <row r="47715">
      <c r="F47715" s="9"/>
      <c r="N47715" s="50"/>
      <c r="O47715" s="50"/>
      <c r="P47715" s="50"/>
      <c r="Q47715" s="50" t="s">
        <v>368</v>
      </c>
      <c r="R47715" s="9" t="s">
        <v>368</v>
      </c>
      <c r="S47715" s="50" t="s">
        <v>368</v>
      </c>
      <c r="T47715" s="9" t="s">
        <v>368</v>
      </c>
      <c r="U47715" s="9" t="s">
        <v>368</v>
      </c>
    </row>
    <row r="47716">
      <c r="F47716" s="9"/>
      <c r="N47716" s="50"/>
      <c r="O47716" s="50"/>
      <c r="P47716" s="50"/>
      <c r="Q47716" s="50" t="s">
        <v>368</v>
      </c>
      <c r="R47716" s="9" t="s">
        <v>368</v>
      </c>
      <c r="S47716" s="50" t="s">
        <v>368</v>
      </c>
      <c r="T47716" s="9" t="s">
        <v>368</v>
      </c>
      <c r="U47716" s="9" t="s">
        <v>368</v>
      </c>
    </row>
    <row r="47717">
      <c r="F47717" s="9"/>
      <c r="N47717" s="50"/>
      <c r="O47717" s="50"/>
      <c r="P47717" s="50"/>
      <c r="Q47717" s="50" t="s">
        <v>368</v>
      </c>
      <c r="R47717" s="9" t="s">
        <v>368</v>
      </c>
      <c r="S47717" s="50" t="s">
        <v>368</v>
      </c>
      <c r="T47717" s="9" t="s">
        <v>368</v>
      </c>
      <c r="U47717" s="9" t="s">
        <v>368</v>
      </c>
    </row>
    <row r="47718">
      <c r="F47718" s="9"/>
      <c r="N47718" s="50"/>
      <c r="O47718" s="50"/>
      <c r="P47718" s="50"/>
      <c r="Q47718" s="50" t="s">
        <v>368</v>
      </c>
      <c r="R47718" s="9" t="s">
        <v>368</v>
      </c>
      <c r="S47718" s="50" t="s">
        <v>368</v>
      </c>
      <c r="T47718" s="9" t="s">
        <v>368</v>
      </c>
      <c r="U47718" s="9" t="s">
        <v>368</v>
      </c>
    </row>
    <row r="47719">
      <c r="F47719" s="9"/>
      <c r="N47719" s="50"/>
      <c r="O47719" s="50"/>
      <c r="P47719" s="50"/>
      <c r="Q47719" s="50" t="s">
        <v>368</v>
      </c>
      <c r="R47719" s="9" t="s">
        <v>368</v>
      </c>
      <c r="S47719" s="50" t="s">
        <v>368</v>
      </c>
      <c r="T47719" s="9" t="s">
        <v>368</v>
      </c>
      <c r="U47719" s="9" t="s">
        <v>368</v>
      </c>
    </row>
    <row r="47720">
      <c r="F47720" s="9"/>
      <c r="N47720" s="50"/>
      <c r="O47720" s="50"/>
      <c r="P47720" s="50"/>
      <c r="Q47720" s="50" t="s">
        <v>368</v>
      </c>
      <c r="R47720" s="9" t="s">
        <v>368</v>
      </c>
      <c r="S47720" s="50" t="s">
        <v>368</v>
      </c>
      <c r="T47720" s="9" t="s">
        <v>368</v>
      </c>
      <c r="U47720" s="9" t="s">
        <v>368</v>
      </c>
    </row>
    <row r="47721">
      <c r="F47721" s="9"/>
      <c r="N47721" s="50"/>
      <c r="O47721" s="50"/>
      <c r="P47721" s="50"/>
      <c r="Q47721" s="50" t="s">
        <v>368</v>
      </c>
      <c r="R47721" s="9" t="s">
        <v>368</v>
      </c>
      <c r="S47721" s="50" t="s">
        <v>368</v>
      </c>
      <c r="T47721" s="9" t="s">
        <v>368</v>
      </c>
      <c r="U47721" s="9" t="s">
        <v>368</v>
      </c>
    </row>
    <row r="47722">
      <c r="F47722" s="9"/>
      <c r="N47722" s="50"/>
      <c r="O47722" s="50"/>
      <c r="P47722" s="50"/>
      <c r="Q47722" s="50" t="s">
        <v>368</v>
      </c>
      <c r="R47722" s="9" t="s">
        <v>368</v>
      </c>
      <c r="S47722" s="50" t="s">
        <v>368</v>
      </c>
      <c r="T47722" s="9" t="s">
        <v>368</v>
      </c>
      <c r="U47722" s="9" t="s">
        <v>368</v>
      </c>
    </row>
    <row r="47723">
      <c r="F47723" s="9"/>
      <c r="N47723" s="50"/>
      <c r="O47723" s="50"/>
      <c r="P47723" s="50"/>
      <c r="Q47723" s="50" t="s">
        <v>368</v>
      </c>
      <c r="R47723" s="9" t="s">
        <v>368</v>
      </c>
      <c r="S47723" s="50" t="s">
        <v>368</v>
      </c>
      <c r="T47723" s="9" t="s">
        <v>368</v>
      </c>
      <c r="U47723" s="9" t="s">
        <v>368</v>
      </c>
    </row>
    <row r="47724">
      <c r="F47724" s="9"/>
      <c r="N47724" s="50"/>
      <c r="O47724" s="50"/>
      <c r="P47724" s="50"/>
      <c r="Q47724" s="50" t="s">
        <v>368</v>
      </c>
      <c r="R47724" s="9" t="s">
        <v>368</v>
      </c>
      <c r="S47724" s="50" t="s">
        <v>368</v>
      </c>
      <c r="T47724" s="9" t="s">
        <v>368</v>
      </c>
      <c r="U47724" s="9" t="s">
        <v>368</v>
      </c>
    </row>
    <row r="47725">
      <c r="F47725" s="9"/>
      <c r="N47725" s="50"/>
      <c r="O47725" s="50"/>
      <c r="P47725" s="50"/>
      <c r="Q47725" s="50" t="s">
        <v>368</v>
      </c>
      <c r="R47725" s="9" t="s">
        <v>368</v>
      </c>
      <c r="S47725" s="50" t="s">
        <v>368</v>
      </c>
      <c r="T47725" s="9" t="s">
        <v>368</v>
      </c>
      <c r="U47725" s="9" t="s">
        <v>368</v>
      </c>
    </row>
    <row r="47726">
      <c r="F47726" s="9"/>
      <c r="N47726" s="50"/>
      <c r="O47726" s="50"/>
      <c r="P47726" s="50"/>
      <c r="Q47726" s="50" t="s">
        <v>368</v>
      </c>
      <c r="R47726" s="9" t="s">
        <v>368</v>
      </c>
      <c r="S47726" s="50" t="s">
        <v>368</v>
      </c>
      <c r="T47726" s="9" t="s">
        <v>368</v>
      </c>
      <c r="U47726" s="9" t="s">
        <v>368</v>
      </c>
    </row>
    <row r="47727">
      <c r="F47727" s="9"/>
      <c r="N47727" s="50"/>
      <c r="O47727" s="50"/>
      <c r="P47727" s="50"/>
      <c r="Q47727" s="50" t="s">
        <v>368</v>
      </c>
      <c r="R47727" s="9" t="s">
        <v>368</v>
      </c>
      <c r="S47727" s="50" t="s">
        <v>368</v>
      </c>
      <c r="T47727" s="9" t="s">
        <v>368</v>
      </c>
      <c r="U47727" s="9" t="s">
        <v>368</v>
      </c>
    </row>
    <row r="47728">
      <c r="F47728" s="9"/>
      <c r="N47728" s="50"/>
      <c r="O47728" s="50"/>
      <c r="P47728" s="50"/>
      <c r="Q47728" s="50" t="s">
        <v>368</v>
      </c>
      <c r="R47728" s="9" t="s">
        <v>368</v>
      </c>
      <c r="S47728" s="50" t="s">
        <v>368</v>
      </c>
      <c r="T47728" s="9" t="s">
        <v>368</v>
      </c>
      <c r="U47728" s="9" t="s">
        <v>368</v>
      </c>
    </row>
    <row r="47729">
      <c r="F47729" s="9"/>
      <c r="N47729" s="50"/>
      <c r="O47729" s="50"/>
      <c r="P47729" s="50"/>
      <c r="Q47729" s="50" t="s">
        <v>368</v>
      </c>
      <c r="R47729" s="9" t="s">
        <v>368</v>
      </c>
      <c r="S47729" s="50" t="s">
        <v>368</v>
      </c>
      <c r="T47729" s="9" t="s">
        <v>368</v>
      </c>
      <c r="U47729" s="9" t="s">
        <v>368</v>
      </c>
    </row>
    <row r="47730">
      <c r="F47730" s="9"/>
      <c r="N47730" s="50"/>
      <c r="O47730" s="50"/>
      <c r="P47730" s="50"/>
      <c r="Q47730" s="50" t="s">
        <v>368</v>
      </c>
      <c r="R47730" s="9" t="s">
        <v>368</v>
      </c>
      <c r="S47730" s="50" t="s">
        <v>368</v>
      </c>
      <c r="T47730" s="9" t="s">
        <v>368</v>
      </c>
      <c r="U47730" s="9" t="s">
        <v>368</v>
      </c>
    </row>
    <row r="47731">
      <c r="F47731" s="9"/>
      <c r="N47731" s="50"/>
      <c r="O47731" s="50"/>
      <c r="P47731" s="50"/>
      <c r="Q47731" s="50" t="s">
        <v>368</v>
      </c>
      <c r="R47731" s="9" t="s">
        <v>368</v>
      </c>
      <c r="S47731" s="50" t="s">
        <v>368</v>
      </c>
      <c r="T47731" s="9" t="s">
        <v>368</v>
      </c>
      <c r="U47731" s="9" t="s">
        <v>368</v>
      </c>
    </row>
    <row r="47732">
      <c r="F47732" s="9"/>
      <c r="N47732" s="50"/>
      <c r="O47732" s="50"/>
      <c r="P47732" s="50"/>
      <c r="Q47732" s="50" t="s">
        <v>368</v>
      </c>
      <c r="R47732" s="9" t="s">
        <v>368</v>
      </c>
      <c r="S47732" s="50" t="s">
        <v>368</v>
      </c>
      <c r="T47732" s="9" t="s">
        <v>368</v>
      </c>
      <c r="U47732" s="9" t="s">
        <v>368</v>
      </c>
    </row>
    <row r="47733">
      <c r="F47733" s="9"/>
      <c r="N47733" s="50"/>
      <c r="O47733" s="50"/>
      <c r="P47733" s="50"/>
      <c r="Q47733" s="50" t="s">
        <v>368</v>
      </c>
      <c r="R47733" s="9" t="s">
        <v>368</v>
      </c>
      <c r="S47733" s="50" t="s">
        <v>368</v>
      </c>
      <c r="T47733" s="9" t="s">
        <v>368</v>
      </c>
      <c r="U47733" s="9" t="s">
        <v>368</v>
      </c>
    </row>
    <row r="47734">
      <c r="F47734" s="9"/>
      <c r="N47734" s="50"/>
      <c r="O47734" s="50"/>
      <c r="P47734" s="50"/>
      <c r="Q47734" s="50" t="s">
        <v>368</v>
      </c>
      <c r="R47734" s="9" t="s">
        <v>368</v>
      </c>
      <c r="S47734" s="50" t="s">
        <v>368</v>
      </c>
      <c r="T47734" s="9" t="s">
        <v>368</v>
      </c>
      <c r="U47734" s="9" t="s">
        <v>368</v>
      </c>
    </row>
    <row r="47735">
      <c r="F47735" s="9"/>
      <c r="N47735" s="50"/>
      <c r="O47735" s="50"/>
      <c r="P47735" s="50"/>
      <c r="Q47735" s="50" t="s">
        <v>368</v>
      </c>
      <c r="R47735" s="9" t="s">
        <v>368</v>
      </c>
      <c r="S47735" s="50" t="s">
        <v>368</v>
      </c>
      <c r="T47735" s="9" t="s">
        <v>368</v>
      </c>
      <c r="U47735" s="9" t="s">
        <v>368</v>
      </c>
    </row>
    <row r="47736">
      <c r="F47736" s="9"/>
      <c r="N47736" s="50"/>
      <c r="O47736" s="50"/>
      <c r="P47736" s="50"/>
      <c r="Q47736" s="50" t="s">
        <v>368</v>
      </c>
      <c r="R47736" s="9" t="s">
        <v>368</v>
      </c>
      <c r="S47736" s="50" t="s">
        <v>368</v>
      </c>
      <c r="T47736" s="9" t="s">
        <v>368</v>
      </c>
      <c r="U47736" s="9" t="s">
        <v>368</v>
      </c>
    </row>
    <row r="47737">
      <c r="F47737" s="9"/>
      <c r="N47737" s="50"/>
      <c r="O47737" s="50"/>
      <c r="P47737" s="50"/>
      <c r="Q47737" s="50" t="s">
        <v>368</v>
      </c>
      <c r="R47737" s="9" t="s">
        <v>368</v>
      </c>
      <c r="S47737" s="50" t="s">
        <v>368</v>
      </c>
      <c r="T47737" s="9" t="s">
        <v>368</v>
      </c>
      <c r="U47737" s="9" t="s">
        <v>368</v>
      </c>
    </row>
    <row r="47738">
      <c r="F47738" s="9"/>
      <c r="N47738" s="50"/>
      <c r="O47738" s="50"/>
      <c r="P47738" s="50"/>
      <c r="Q47738" s="50" t="s">
        <v>368</v>
      </c>
      <c r="R47738" s="9" t="s">
        <v>368</v>
      </c>
      <c r="S47738" s="50" t="s">
        <v>368</v>
      </c>
      <c r="T47738" s="9" t="s">
        <v>368</v>
      </c>
      <c r="U47738" s="9" t="s">
        <v>368</v>
      </c>
    </row>
    <row r="47739">
      <c r="F47739" s="9"/>
      <c r="N47739" s="50"/>
      <c r="O47739" s="50"/>
      <c r="P47739" s="50"/>
      <c r="Q47739" s="50" t="s">
        <v>368</v>
      </c>
      <c r="R47739" s="9" t="s">
        <v>368</v>
      </c>
      <c r="S47739" s="50" t="s">
        <v>368</v>
      </c>
      <c r="T47739" s="9" t="s">
        <v>368</v>
      </c>
      <c r="U47739" s="9" t="s">
        <v>368</v>
      </c>
    </row>
    <row r="47740">
      <c r="F47740" s="9"/>
      <c r="N47740" s="50"/>
      <c r="O47740" s="50"/>
      <c r="P47740" s="50"/>
      <c r="Q47740" s="50" t="s">
        <v>368</v>
      </c>
      <c r="R47740" s="9" t="s">
        <v>368</v>
      </c>
      <c r="S47740" s="50" t="s">
        <v>368</v>
      </c>
      <c r="T47740" s="9" t="s">
        <v>368</v>
      </c>
      <c r="U47740" s="9" t="s">
        <v>368</v>
      </c>
    </row>
    <row r="47741">
      <c r="F47741" s="9"/>
      <c r="N47741" s="50"/>
      <c r="O47741" s="50"/>
      <c r="P47741" s="50"/>
      <c r="Q47741" s="50" t="s">
        <v>368</v>
      </c>
      <c r="R47741" s="9" t="s">
        <v>368</v>
      </c>
      <c r="S47741" s="50" t="s">
        <v>368</v>
      </c>
      <c r="T47741" s="9" t="s">
        <v>368</v>
      </c>
      <c r="U47741" s="9" t="s">
        <v>368</v>
      </c>
    </row>
    <row r="47742">
      <c r="F47742" s="9"/>
      <c r="N47742" s="50"/>
      <c r="O47742" s="50"/>
      <c r="P47742" s="50"/>
      <c r="Q47742" s="50" t="s">
        <v>368</v>
      </c>
      <c r="R47742" s="9" t="s">
        <v>368</v>
      </c>
      <c r="S47742" s="50" t="s">
        <v>368</v>
      </c>
      <c r="T47742" s="9" t="s">
        <v>368</v>
      </c>
      <c r="U47742" s="9" t="s">
        <v>368</v>
      </c>
    </row>
    <row r="47743">
      <c r="F47743" s="9"/>
      <c r="N47743" s="50"/>
      <c r="O47743" s="50"/>
      <c r="P47743" s="50"/>
      <c r="Q47743" s="50" t="s">
        <v>368</v>
      </c>
      <c r="R47743" s="9" t="s">
        <v>368</v>
      </c>
      <c r="S47743" s="50" t="s">
        <v>368</v>
      </c>
      <c r="T47743" s="9" t="s">
        <v>368</v>
      </c>
      <c r="U47743" s="9" t="s">
        <v>368</v>
      </c>
    </row>
    <row r="47744">
      <c r="F47744" s="9"/>
      <c r="N47744" s="50"/>
      <c r="O47744" s="50"/>
      <c r="P47744" s="50"/>
      <c r="Q47744" s="50" t="s">
        <v>368</v>
      </c>
      <c r="R47744" s="9" t="s">
        <v>368</v>
      </c>
      <c r="S47744" s="50" t="s">
        <v>368</v>
      </c>
      <c r="T47744" s="9" t="s">
        <v>368</v>
      </c>
      <c r="U47744" s="9" t="s">
        <v>368</v>
      </c>
    </row>
    <row r="47745">
      <c r="F47745" s="9"/>
      <c r="N47745" s="50"/>
      <c r="O47745" s="50"/>
      <c r="P47745" s="50"/>
      <c r="Q47745" s="50" t="s">
        <v>368</v>
      </c>
      <c r="R47745" s="9" t="s">
        <v>368</v>
      </c>
      <c r="S47745" s="50" t="s">
        <v>368</v>
      </c>
      <c r="T47745" s="9" t="s">
        <v>368</v>
      </c>
      <c r="U47745" s="9" t="s">
        <v>368</v>
      </c>
    </row>
    <row r="47746">
      <c r="F47746" s="9"/>
      <c r="N47746" s="50"/>
      <c r="O47746" s="50"/>
      <c r="P47746" s="50"/>
      <c r="Q47746" s="50" t="s">
        <v>368</v>
      </c>
      <c r="R47746" s="9" t="s">
        <v>368</v>
      </c>
      <c r="S47746" s="50" t="s">
        <v>368</v>
      </c>
      <c r="T47746" s="9" t="s">
        <v>368</v>
      </c>
      <c r="U47746" s="9" t="s">
        <v>368</v>
      </c>
    </row>
    <row r="47747">
      <c r="F47747" s="9"/>
      <c r="N47747" s="50"/>
      <c r="O47747" s="50"/>
      <c r="P47747" s="50"/>
      <c r="Q47747" s="50" t="s">
        <v>368</v>
      </c>
      <c r="R47747" s="9" t="s">
        <v>368</v>
      </c>
      <c r="S47747" s="50" t="s">
        <v>368</v>
      </c>
      <c r="T47747" s="9" t="s">
        <v>368</v>
      </c>
      <c r="U47747" s="9" t="s">
        <v>368</v>
      </c>
    </row>
    <row r="47748">
      <c r="F47748" s="9"/>
      <c r="N47748" s="50"/>
      <c r="O47748" s="50"/>
      <c r="P47748" s="50"/>
      <c r="Q47748" s="50" t="s">
        <v>368</v>
      </c>
      <c r="R47748" s="9" t="s">
        <v>368</v>
      </c>
      <c r="S47748" s="50" t="s">
        <v>368</v>
      </c>
      <c r="T47748" s="9" t="s">
        <v>368</v>
      </c>
      <c r="U47748" s="9" t="s">
        <v>368</v>
      </c>
    </row>
    <row r="47749">
      <c r="F47749" s="9"/>
      <c r="N47749" s="50"/>
      <c r="O47749" s="50"/>
      <c r="P47749" s="50"/>
      <c r="Q47749" s="50" t="s">
        <v>368</v>
      </c>
      <c r="R47749" s="9" t="s">
        <v>368</v>
      </c>
      <c r="S47749" s="50" t="s">
        <v>368</v>
      </c>
      <c r="T47749" s="9" t="s">
        <v>368</v>
      </c>
      <c r="U47749" s="9" t="s">
        <v>368</v>
      </c>
    </row>
    <row r="47750">
      <c r="F47750" s="9"/>
      <c r="N47750" s="50"/>
      <c r="O47750" s="50"/>
      <c r="P47750" s="50"/>
      <c r="Q47750" s="50" t="s">
        <v>368</v>
      </c>
      <c r="R47750" s="9" t="s">
        <v>368</v>
      </c>
      <c r="S47750" s="50" t="s">
        <v>368</v>
      </c>
      <c r="T47750" s="9" t="s">
        <v>368</v>
      </c>
      <c r="U47750" s="9" t="s">
        <v>368</v>
      </c>
    </row>
    <row r="47751">
      <c r="F47751" s="9"/>
      <c r="N47751" s="50"/>
      <c r="O47751" s="50"/>
      <c r="P47751" s="50"/>
      <c r="Q47751" s="50" t="s">
        <v>368</v>
      </c>
      <c r="R47751" s="9" t="s">
        <v>368</v>
      </c>
      <c r="S47751" s="50" t="s">
        <v>368</v>
      </c>
      <c r="T47751" s="9" t="s">
        <v>368</v>
      </c>
      <c r="U47751" s="9" t="s">
        <v>368</v>
      </c>
    </row>
    <row r="47752">
      <c r="F47752" s="9"/>
      <c r="N47752" s="50"/>
      <c r="O47752" s="50"/>
      <c r="P47752" s="50"/>
      <c r="Q47752" s="50" t="s">
        <v>368</v>
      </c>
      <c r="R47752" s="9" t="s">
        <v>368</v>
      </c>
      <c r="S47752" s="50" t="s">
        <v>368</v>
      </c>
      <c r="T47752" s="9" t="s">
        <v>368</v>
      </c>
      <c r="U47752" s="9" t="s">
        <v>368</v>
      </c>
    </row>
    <row r="47753">
      <c r="F47753" s="9"/>
      <c r="N47753" s="50"/>
      <c r="O47753" s="50"/>
      <c r="P47753" s="50"/>
      <c r="Q47753" s="50" t="s">
        <v>368</v>
      </c>
      <c r="R47753" s="9" t="s">
        <v>368</v>
      </c>
      <c r="S47753" s="50" t="s">
        <v>368</v>
      </c>
      <c r="T47753" s="9" t="s">
        <v>368</v>
      </c>
      <c r="U47753" s="9" t="s">
        <v>368</v>
      </c>
    </row>
    <row r="47754">
      <c r="F47754" s="9"/>
      <c r="N47754" s="50"/>
      <c r="O47754" s="50"/>
      <c r="P47754" s="50"/>
      <c r="Q47754" s="50" t="s">
        <v>368</v>
      </c>
      <c r="R47754" s="9" t="s">
        <v>368</v>
      </c>
      <c r="S47754" s="50" t="s">
        <v>368</v>
      </c>
      <c r="T47754" s="9" t="s">
        <v>368</v>
      </c>
      <c r="U47754" s="9" t="s">
        <v>368</v>
      </c>
    </row>
    <row r="47755">
      <c r="F47755" s="9"/>
      <c r="N47755" s="50"/>
      <c r="O47755" s="50"/>
      <c r="P47755" s="50"/>
      <c r="Q47755" s="50" t="s">
        <v>368</v>
      </c>
      <c r="R47755" s="9" t="s">
        <v>368</v>
      </c>
      <c r="S47755" s="50" t="s">
        <v>368</v>
      </c>
      <c r="T47755" s="9" t="s">
        <v>368</v>
      </c>
      <c r="U47755" s="9" t="s">
        <v>368</v>
      </c>
    </row>
    <row r="47756">
      <c r="F47756" s="9"/>
      <c r="N47756" s="50"/>
      <c r="O47756" s="50"/>
      <c r="P47756" s="50"/>
      <c r="Q47756" s="50" t="s">
        <v>368</v>
      </c>
      <c r="R47756" s="9" t="s">
        <v>368</v>
      </c>
      <c r="S47756" s="50" t="s">
        <v>368</v>
      </c>
      <c r="T47756" s="9" t="s">
        <v>368</v>
      </c>
      <c r="U47756" s="9" t="s">
        <v>368</v>
      </c>
    </row>
    <row r="47757">
      <c r="F47757" s="9"/>
      <c r="N47757" s="50"/>
      <c r="O47757" s="50"/>
      <c r="P47757" s="50"/>
      <c r="Q47757" s="50" t="s">
        <v>368</v>
      </c>
      <c r="R47757" s="9" t="s">
        <v>368</v>
      </c>
      <c r="S47757" s="50" t="s">
        <v>368</v>
      </c>
      <c r="T47757" s="9" t="s">
        <v>368</v>
      </c>
      <c r="U47757" s="9" t="s">
        <v>368</v>
      </c>
    </row>
    <row r="47758">
      <c r="F47758" s="9"/>
      <c r="N47758" s="50"/>
      <c r="O47758" s="50"/>
      <c r="P47758" s="50"/>
      <c r="Q47758" s="50" t="s">
        <v>368</v>
      </c>
      <c r="R47758" s="9" t="s">
        <v>368</v>
      </c>
      <c r="S47758" s="50" t="s">
        <v>368</v>
      </c>
      <c r="T47758" s="9" t="s">
        <v>368</v>
      </c>
      <c r="U47758" s="9" t="s">
        <v>368</v>
      </c>
    </row>
    <row r="47759">
      <c r="F47759" s="9"/>
      <c r="N47759" s="50"/>
      <c r="O47759" s="50"/>
      <c r="P47759" s="50"/>
      <c r="Q47759" s="50" t="s">
        <v>368</v>
      </c>
      <c r="R47759" s="9" t="s">
        <v>368</v>
      </c>
      <c r="S47759" s="50" t="s">
        <v>368</v>
      </c>
      <c r="T47759" s="9" t="s">
        <v>368</v>
      </c>
      <c r="U47759" s="9" t="s">
        <v>368</v>
      </c>
    </row>
    <row r="47760">
      <c r="F47760" s="9"/>
      <c r="N47760" s="50"/>
      <c r="O47760" s="50"/>
      <c r="P47760" s="50"/>
      <c r="Q47760" s="50" t="s">
        <v>368</v>
      </c>
      <c r="R47760" s="9" t="s">
        <v>368</v>
      </c>
      <c r="S47760" s="50" t="s">
        <v>368</v>
      </c>
      <c r="T47760" s="9" t="s">
        <v>368</v>
      </c>
      <c r="U47760" s="9" t="s">
        <v>368</v>
      </c>
    </row>
    <row r="47761">
      <c r="F47761" s="9"/>
      <c r="N47761" s="50"/>
      <c r="O47761" s="50"/>
      <c r="P47761" s="50"/>
      <c r="Q47761" s="50" t="s">
        <v>368</v>
      </c>
      <c r="R47761" s="9" t="s">
        <v>368</v>
      </c>
      <c r="S47761" s="50" t="s">
        <v>368</v>
      </c>
      <c r="T47761" s="9" t="s">
        <v>368</v>
      </c>
      <c r="U47761" s="9" t="s">
        <v>368</v>
      </c>
    </row>
    <row r="47762">
      <c r="F47762" s="9"/>
      <c r="N47762" s="50"/>
      <c r="O47762" s="50"/>
      <c r="P47762" s="50"/>
      <c r="Q47762" s="50" t="s">
        <v>368</v>
      </c>
      <c r="R47762" s="9" t="s">
        <v>368</v>
      </c>
      <c r="S47762" s="50" t="s">
        <v>368</v>
      </c>
      <c r="T47762" s="9" t="s">
        <v>368</v>
      </c>
      <c r="U47762" s="9" t="s">
        <v>368</v>
      </c>
    </row>
    <row r="47763">
      <c r="F47763" s="9"/>
      <c r="N47763" s="50"/>
      <c r="O47763" s="50"/>
      <c r="P47763" s="50"/>
      <c r="Q47763" s="50" t="s">
        <v>368</v>
      </c>
      <c r="R47763" s="9" t="s">
        <v>368</v>
      </c>
      <c r="S47763" s="50" t="s">
        <v>368</v>
      </c>
      <c r="T47763" s="9" t="s">
        <v>368</v>
      </c>
      <c r="U47763" s="9" t="s">
        <v>368</v>
      </c>
    </row>
    <row r="47764">
      <c r="F47764" s="9"/>
      <c r="N47764" s="50"/>
      <c r="O47764" s="50"/>
      <c r="P47764" s="50"/>
      <c r="Q47764" s="50" t="s">
        <v>368</v>
      </c>
      <c r="R47764" s="9" t="s">
        <v>368</v>
      </c>
      <c r="S47764" s="50" t="s">
        <v>368</v>
      </c>
      <c r="T47764" s="9" t="s">
        <v>368</v>
      </c>
      <c r="U47764" s="9" t="s">
        <v>368</v>
      </c>
    </row>
    <row r="47765">
      <c r="F47765" s="9"/>
      <c r="N47765" s="50"/>
      <c r="O47765" s="50"/>
      <c r="P47765" s="50"/>
      <c r="Q47765" s="50" t="s">
        <v>368</v>
      </c>
      <c r="R47765" s="9" t="s">
        <v>368</v>
      </c>
      <c r="S47765" s="50" t="s">
        <v>368</v>
      </c>
      <c r="T47765" s="9" t="s">
        <v>368</v>
      </c>
      <c r="U47765" s="9" t="s">
        <v>368</v>
      </c>
    </row>
    <row r="47766">
      <c r="F47766" s="9"/>
      <c r="N47766" s="50"/>
      <c r="O47766" s="50"/>
      <c r="P47766" s="50"/>
      <c r="Q47766" s="50" t="s">
        <v>368</v>
      </c>
      <c r="R47766" s="9" t="s">
        <v>368</v>
      </c>
      <c r="S47766" s="50" t="s">
        <v>368</v>
      </c>
      <c r="T47766" s="9" t="s">
        <v>368</v>
      </c>
      <c r="U47766" s="9" t="s">
        <v>368</v>
      </c>
    </row>
    <row r="47767">
      <c r="F47767" s="9"/>
      <c r="N47767" s="50"/>
      <c r="O47767" s="50"/>
      <c r="P47767" s="50"/>
      <c r="Q47767" s="50" t="s">
        <v>368</v>
      </c>
      <c r="R47767" s="9" t="s">
        <v>368</v>
      </c>
      <c r="S47767" s="50" t="s">
        <v>368</v>
      </c>
      <c r="T47767" s="9" t="s">
        <v>368</v>
      </c>
      <c r="U47767" s="9" t="s">
        <v>368</v>
      </c>
    </row>
    <row r="47768">
      <c r="F47768" s="9"/>
      <c r="N47768" s="50"/>
      <c r="O47768" s="50"/>
      <c r="P47768" s="50"/>
      <c r="Q47768" s="50" t="s">
        <v>368</v>
      </c>
      <c r="R47768" s="9" t="s">
        <v>368</v>
      </c>
      <c r="S47768" s="50" t="s">
        <v>368</v>
      </c>
      <c r="T47768" s="9" t="s">
        <v>368</v>
      </c>
      <c r="U47768" s="9" t="s">
        <v>368</v>
      </c>
    </row>
    <row r="47769">
      <c r="F47769" s="9"/>
      <c r="N47769" s="50"/>
      <c r="O47769" s="50"/>
      <c r="P47769" s="50"/>
      <c r="Q47769" s="50" t="s">
        <v>368</v>
      </c>
      <c r="R47769" s="9" t="s">
        <v>368</v>
      </c>
      <c r="S47769" s="50" t="s">
        <v>368</v>
      </c>
      <c r="T47769" s="9" t="s">
        <v>368</v>
      </c>
      <c r="U47769" s="9" t="s">
        <v>368</v>
      </c>
    </row>
    <row r="47770">
      <c r="F47770" s="9"/>
      <c r="N47770" s="50"/>
      <c r="O47770" s="50"/>
      <c r="P47770" s="50"/>
      <c r="Q47770" s="50" t="s">
        <v>368</v>
      </c>
      <c r="R47770" s="9" t="s">
        <v>368</v>
      </c>
      <c r="S47770" s="50" t="s">
        <v>368</v>
      </c>
      <c r="T47770" s="9" t="s">
        <v>368</v>
      </c>
      <c r="U47770" s="9" t="s">
        <v>368</v>
      </c>
    </row>
    <row r="47771">
      <c r="F47771" s="9"/>
      <c r="N47771" s="50"/>
      <c r="O47771" s="50"/>
      <c r="P47771" s="50"/>
      <c r="Q47771" s="50" t="s">
        <v>368</v>
      </c>
      <c r="R47771" s="9" t="s">
        <v>368</v>
      </c>
      <c r="S47771" s="50" t="s">
        <v>368</v>
      </c>
      <c r="T47771" s="9" t="s">
        <v>368</v>
      </c>
      <c r="U47771" s="9" t="s">
        <v>368</v>
      </c>
    </row>
    <row r="47772">
      <c r="F47772" s="9"/>
      <c r="N47772" s="50"/>
      <c r="O47772" s="50"/>
      <c r="P47772" s="50"/>
      <c r="Q47772" s="50" t="s">
        <v>368</v>
      </c>
      <c r="R47772" s="9" t="s">
        <v>368</v>
      </c>
      <c r="S47772" s="50" t="s">
        <v>368</v>
      </c>
      <c r="T47772" s="9" t="s">
        <v>368</v>
      </c>
      <c r="U47772" s="9" t="s">
        <v>368</v>
      </c>
    </row>
    <row r="47773">
      <c r="F47773" s="9"/>
      <c r="N47773" s="50"/>
      <c r="O47773" s="50"/>
      <c r="P47773" s="50"/>
      <c r="Q47773" s="50" t="s">
        <v>368</v>
      </c>
      <c r="R47773" s="9" t="s">
        <v>368</v>
      </c>
      <c r="S47773" s="50" t="s">
        <v>368</v>
      </c>
      <c r="T47773" s="9" t="s">
        <v>368</v>
      </c>
      <c r="U47773" s="9" t="s">
        <v>368</v>
      </c>
    </row>
    <row r="47774">
      <c r="F47774" s="9"/>
      <c r="N47774" s="50"/>
      <c r="O47774" s="50"/>
      <c r="P47774" s="50"/>
      <c r="Q47774" s="50" t="s">
        <v>368</v>
      </c>
      <c r="R47774" s="9" t="s">
        <v>368</v>
      </c>
      <c r="S47774" s="50" t="s">
        <v>368</v>
      </c>
      <c r="T47774" s="9" t="s">
        <v>368</v>
      </c>
      <c r="U47774" s="9" t="s">
        <v>368</v>
      </c>
    </row>
    <row r="47775">
      <c r="F47775" s="9"/>
      <c r="N47775" s="50"/>
      <c r="O47775" s="50"/>
      <c r="P47775" s="50"/>
      <c r="Q47775" s="50" t="s">
        <v>368</v>
      </c>
      <c r="R47775" s="9" t="s">
        <v>368</v>
      </c>
      <c r="S47775" s="50" t="s">
        <v>368</v>
      </c>
      <c r="T47775" s="9" t="s">
        <v>368</v>
      </c>
      <c r="U47775" s="9" t="s">
        <v>368</v>
      </c>
    </row>
    <row r="47776">
      <c r="F47776" s="9"/>
      <c r="N47776" s="50"/>
      <c r="O47776" s="50"/>
      <c r="P47776" s="50"/>
      <c r="Q47776" s="50" t="s">
        <v>368</v>
      </c>
      <c r="R47776" s="9" t="s">
        <v>368</v>
      </c>
      <c r="S47776" s="50" t="s">
        <v>368</v>
      </c>
      <c r="T47776" s="9" t="s">
        <v>368</v>
      </c>
      <c r="U47776" s="9" t="s">
        <v>368</v>
      </c>
    </row>
    <row r="47777">
      <c r="F47777" s="9"/>
      <c r="N47777" s="50"/>
      <c r="O47777" s="50"/>
      <c r="P47777" s="50"/>
      <c r="Q47777" s="50" t="s">
        <v>368</v>
      </c>
      <c r="R47777" s="9" t="s">
        <v>368</v>
      </c>
      <c r="S47777" s="50" t="s">
        <v>368</v>
      </c>
      <c r="T47777" s="9" t="s">
        <v>368</v>
      </c>
      <c r="U47777" s="9" t="s">
        <v>368</v>
      </c>
    </row>
    <row r="47778">
      <c r="F47778" s="9"/>
      <c r="N47778" s="50"/>
      <c r="O47778" s="50"/>
      <c r="P47778" s="50"/>
      <c r="Q47778" s="50" t="s">
        <v>368</v>
      </c>
      <c r="R47778" s="9" t="s">
        <v>368</v>
      </c>
      <c r="S47778" s="50" t="s">
        <v>368</v>
      </c>
      <c r="T47778" s="9" t="s">
        <v>368</v>
      </c>
      <c r="U47778" s="9" t="s">
        <v>368</v>
      </c>
    </row>
    <row r="47779">
      <c r="F47779" s="9"/>
      <c r="N47779" s="50"/>
      <c r="O47779" s="50"/>
      <c r="P47779" s="50"/>
      <c r="Q47779" s="50" t="s">
        <v>368</v>
      </c>
      <c r="R47779" s="9" t="s">
        <v>368</v>
      </c>
      <c r="S47779" s="50" t="s">
        <v>368</v>
      </c>
      <c r="T47779" s="9" t="s">
        <v>368</v>
      </c>
      <c r="U47779" s="9" t="s">
        <v>368</v>
      </c>
    </row>
    <row r="47780">
      <c r="F47780" s="9"/>
      <c r="N47780" s="50"/>
      <c r="O47780" s="50"/>
      <c r="P47780" s="50"/>
      <c r="Q47780" s="50" t="s">
        <v>368</v>
      </c>
      <c r="R47780" s="9" t="s">
        <v>368</v>
      </c>
      <c r="S47780" s="50" t="s">
        <v>368</v>
      </c>
      <c r="T47780" s="9" t="s">
        <v>368</v>
      </c>
      <c r="U47780" s="9" t="s">
        <v>368</v>
      </c>
    </row>
    <row r="47781">
      <c r="F47781" s="9"/>
      <c r="N47781" s="50"/>
      <c r="O47781" s="50"/>
      <c r="P47781" s="50"/>
      <c r="Q47781" s="50" t="s">
        <v>368</v>
      </c>
      <c r="R47781" s="9" t="s">
        <v>368</v>
      </c>
      <c r="S47781" s="50" t="s">
        <v>368</v>
      </c>
      <c r="T47781" s="9" t="s">
        <v>368</v>
      </c>
      <c r="U47781" s="9" t="s">
        <v>368</v>
      </c>
    </row>
    <row r="47782">
      <c r="F47782" s="9"/>
      <c r="N47782" s="50"/>
      <c r="O47782" s="50"/>
      <c r="P47782" s="50"/>
      <c r="Q47782" s="50" t="s">
        <v>368</v>
      </c>
      <c r="R47782" s="9" t="s">
        <v>368</v>
      </c>
      <c r="S47782" s="50" t="s">
        <v>368</v>
      </c>
      <c r="T47782" s="9" t="s">
        <v>368</v>
      </c>
      <c r="U47782" s="9" t="s">
        <v>368</v>
      </c>
    </row>
    <row r="47783">
      <c r="F47783" s="9"/>
      <c r="N47783" s="50"/>
      <c r="O47783" s="50"/>
      <c r="P47783" s="50"/>
      <c r="Q47783" s="50" t="s">
        <v>368</v>
      </c>
      <c r="R47783" s="9" t="s">
        <v>368</v>
      </c>
      <c r="S47783" s="50" t="s">
        <v>368</v>
      </c>
      <c r="T47783" s="9" t="s">
        <v>368</v>
      </c>
      <c r="U47783" s="9" t="s">
        <v>368</v>
      </c>
    </row>
    <row r="47784">
      <c r="F47784" s="9"/>
      <c r="N47784" s="50"/>
      <c r="O47784" s="50"/>
      <c r="P47784" s="50"/>
      <c r="Q47784" s="50" t="s">
        <v>368</v>
      </c>
      <c r="R47784" s="9" t="s">
        <v>368</v>
      </c>
      <c r="S47784" s="50" t="s">
        <v>368</v>
      </c>
      <c r="T47784" s="9" t="s">
        <v>368</v>
      </c>
      <c r="U47784" s="9" t="s">
        <v>368</v>
      </c>
    </row>
    <row r="47785">
      <c r="F47785" s="9"/>
      <c r="N47785" s="50"/>
      <c r="O47785" s="50"/>
      <c r="P47785" s="50"/>
      <c r="Q47785" s="50" t="s">
        <v>368</v>
      </c>
      <c r="R47785" s="9" t="s">
        <v>368</v>
      </c>
      <c r="S47785" s="50" t="s">
        <v>368</v>
      </c>
      <c r="T47785" s="9" t="s">
        <v>368</v>
      </c>
      <c r="U47785" s="9" t="s">
        <v>368</v>
      </c>
    </row>
    <row r="47786">
      <c r="F47786" s="9"/>
      <c r="N47786" s="50"/>
      <c r="O47786" s="50"/>
      <c r="P47786" s="50"/>
      <c r="Q47786" s="50" t="s">
        <v>368</v>
      </c>
      <c r="R47786" s="9" t="s">
        <v>368</v>
      </c>
      <c r="S47786" s="50" t="s">
        <v>368</v>
      </c>
      <c r="T47786" s="9" t="s">
        <v>368</v>
      </c>
      <c r="U47786" s="9" t="s">
        <v>368</v>
      </c>
    </row>
    <row r="47787">
      <c r="F47787" s="9"/>
      <c r="N47787" s="50"/>
      <c r="O47787" s="50"/>
      <c r="P47787" s="50"/>
      <c r="Q47787" s="50" t="s">
        <v>368</v>
      </c>
      <c r="R47787" s="9" t="s">
        <v>368</v>
      </c>
      <c r="S47787" s="50" t="s">
        <v>368</v>
      </c>
      <c r="T47787" s="9" t="s">
        <v>368</v>
      </c>
      <c r="U47787" s="9" t="s">
        <v>368</v>
      </c>
    </row>
    <row r="47788">
      <c r="F47788" s="9"/>
      <c r="N47788" s="50"/>
      <c r="O47788" s="50"/>
      <c r="P47788" s="50"/>
      <c r="Q47788" s="50" t="s">
        <v>368</v>
      </c>
      <c r="R47788" s="9" t="s">
        <v>368</v>
      </c>
      <c r="S47788" s="50" t="s">
        <v>368</v>
      </c>
      <c r="T47788" s="9" t="s">
        <v>368</v>
      </c>
      <c r="U47788" s="9" t="s">
        <v>368</v>
      </c>
    </row>
    <row r="47789">
      <c r="F47789" s="9"/>
      <c r="N47789" s="50"/>
      <c r="O47789" s="50"/>
      <c r="P47789" s="50"/>
      <c r="Q47789" s="50" t="s">
        <v>368</v>
      </c>
      <c r="R47789" s="9" t="s">
        <v>368</v>
      </c>
      <c r="S47789" s="50" t="s">
        <v>368</v>
      </c>
      <c r="T47789" s="9" t="s">
        <v>368</v>
      </c>
      <c r="U47789" s="9" t="s">
        <v>368</v>
      </c>
    </row>
    <row r="47790">
      <c r="F47790" s="9"/>
      <c r="N47790" s="50"/>
      <c r="O47790" s="50"/>
      <c r="P47790" s="50"/>
      <c r="Q47790" s="50" t="s">
        <v>368</v>
      </c>
      <c r="R47790" s="9" t="s">
        <v>368</v>
      </c>
      <c r="S47790" s="50" t="s">
        <v>368</v>
      </c>
      <c r="T47790" s="9" t="s">
        <v>368</v>
      </c>
      <c r="U47790" s="9" t="s">
        <v>368</v>
      </c>
    </row>
    <row r="47791">
      <c r="F47791" s="9"/>
      <c r="N47791" s="50"/>
      <c r="O47791" s="50"/>
      <c r="P47791" s="50"/>
      <c r="Q47791" s="50" t="s">
        <v>368</v>
      </c>
      <c r="R47791" s="9" t="s">
        <v>368</v>
      </c>
      <c r="S47791" s="50" t="s">
        <v>368</v>
      </c>
      <c r="T47791" s="9" t="s">
        <v>368</v>
      </c>
      <c r="U47791" s="9" t="s">
        <v>368</v>
      </c>
    </row>
    <row r="47792">
      <c r="F47792" s="9"/>
      <c r="N47792" s="50"/>
      <c r="O47792" s="50"/>
      <c r="P47792" s="50"/>
      <c r="Q47792" s="50" t="s">
        <v>368</v>
      </c>
      <c r="R47792" s="9" t="s">
        <v>368</v>
      </c>
      <c r="S47792" s="50" t="s">
        <v>368</v>
      </c>
      <c r="T47792" s="9" t="s">
        <v>368</v>
      </c>
      <c r="U47792" s="9" t="s">
        <v>368</v>
      </c>
    </row>
    <row r="47793">
      <c r="F47793" s="9"/>
      <c r="N47793" s="50"/>
      <c r="O47793" s="50"/>
      <c r="P47793" s="50"/>
      <c r="Q47793" s="50" t="s">
        <v>368</v>
      </c>
      <c r="R47793" s="9" t="s">
        <v>368</v>
      </c>
      <c r="S47793" s="50" t="s">
        <v>368</v>
      </c>
      <c r="T47793" s="9" t="s">
        <v>368</v>
      </c>
      <c r="U47793" s="9" t="s">
        <v>368</v>
      </c>
    </row>
    <row r="47794">
      <c r="F47794" s="9"/>
      <c r="N47794" s="50"/>
      <c r="O47794" s="50"/>
      <c r="P47794" s="50"/>
      <c r="Q47794" s="50" t="s">
        <v>368</v>
      </c>
      <c r="R47794" s="9" t="s">
        <v>368</v>
      </c>
      <c r="S47794" s="50" t="s">
        <v>368</v>
      </c>
      <c r="T47794" s="9" t="s">
        <v>368</v>
      </c>
      <c r="U47794" s="9" t="s">
        <v>368</v>
      </c>
    </row>
    <row r="47795">
      <c r="F47795" s="9"/>
      <c r="N47795" s="50"/>
      <c r="O47795" s="50"/>
      <c r="P47795" s="50"/>
      <c r="Q47795" s="50" t="s">
        <v>368</v>
      </c>
      <c r="R47795" s="9" t="s">
        <v>368</v>
      </c>
      <c r="S47795" s="50" t="s">
        <v>368</v>
      </c>
      <c r="T47795" s="9" t="s">
        <v>368</v>
      </c>
      <c r="U47795" s="9" t="s">
        <v>368</v>
      </c>
    </row>
    <row r="47796">
      <c r="F47796" s="9"/>
      <c r="N47796" s="50"/>
      <c r="O47796" s="50"/>
      <c r="P47796" s="50"/>
      <c r="Q47796" s="50" t="s">
        <v>368</v>
      </c>
      <c r="R47796" s="9" t="s">
        <v>368</v>
      </c>
      <c r="S47796" s="50" t="s">
        <v>368</v>
      </c>
      <c r="T47796" s="9" t="s">
        <v>368</v>
      </c>
      <c r="U47796" s="9" t="s">
        <v>368</v>
      </c>
    </row>
    <row r="47797">
      <c r="F47797" s="9"/>
      <c r="N47797" s="50"/>
      <c r="O47797" s="50"/>
      <c r="P47797" s="50"/>
      <c r="Q47797" s="50" t="s">
        <v>368</v>
      </c>
      <c r="R47797" s="9" t="s">
        <v>368</v>
      </c>
      <c r="S47797" s="50" t="s">
        <v>368</v>
      </c>
      <c r="T47797" s="9" t="s">
        <v>368</v>
      </c>
      <c r="U47797" s="9" t="s">
        <v>368</v>
      </c>
    </row>
    <row r="47798">
      <c r="F47798" s="9"/>
      <c r="N47798" s="50"/>
      <c r="O47798" s="50"/>
      <c r="P47798" s="50"/>
      <c r="Q47798" s="50" t="s">
        <v>368</v>
      </c>
      <c r="R47798" s="9" t="s">
        <v>368</v>
      </c>
      <c r="S47798" s="50" t="s">
        <v>368</v>
      </c>
      <c r="T47798" s="9" t="s">
        <v>368</v>
      </c>
      <c r="U47798" s="9" t="s">
        <v>368</v>
      </c>
    </row>
    <row r="47799">
      <c r="F47799" s="9"/>
      <c r="N47799" s="50"/>
      <c r="O47799" s="50"/>
      <c r="P47799" s="50"/>
      <c r="Q47799" s="50" t="s">
        <v>368</v>
      </c>
      <c r="R47799" s="9" t="s">
        <v>368</v>
      </c>
      <c r="S47799" s="50" t="s">
        <v>368</v>
      </c>
      <c r="T47799" s="9" t="s">
        <v>368</v>
      </c>
      <c r="U47799" s="9" t="s">
        <v>368</v>
      </c>
    </row>
    <row r="47800">
      <c r="F47800" s="9"/>
      <c r="N47800" s="50"/>
      <c r="O47800" s="50"/>
      <c r="P47800" s="50"/>
      <c r="Q47800" s="50" t="s">
        <v>368</v>
      </c>
      <c r="R47800" s="9" t="s">
        <v>368</v>
      </c>
      <c r="S47800" s="50" t="s">
        <v>368</v>
      </c>
      <c r="T47800" s="9" t="s">
        <v>368</v>
      </c>
      <c r="U47800" s="9" t="s">
        <v>368</v>
      </c>
    </row>
    <row r="47801">
      <c r="F47801" s="9"/>
      <c r="N47801" s="50"/>
      <c r="O47801" s="50"/>
      <c r="P47801" s="50"/>
      <c r="Q47801" s="50" t="s">
        <v>368</v>
      </c>
      <c r="R47801" s="9" t="s">
        <v>368</v>
      </c>
      <c r="S47801" s="50" t="s">
        <v>368</v>
      </c>
      <c r="T47801" s="9" t="s">
        <v>368</v>
      </c>
      <c r="U47801" s="9" t="s">
        <v>368</v>
      </c>
    </row>
    <row r="47802">
      <c r="F47802" s="9"/>
      <c r="N47802" s="50"/>
      <c r="O47802" s="50"/>
      <c r="P47802" s="50"/>
      <c r="Q47802" s="50" t="s">
        <v>368</v>
      </c>
      <c r="R47802" s="9" t="s">
        <v>368</v>
      </c>
      <c r="S47802" s="50" t="s">
        <v>368</v>
      </c>
      <c r="T47802" s="9" t="s">
        <v>368</v>
      </c>
      <c r="U47802" s="9" t="s">
        <v>368</v>
      </c>
    </row>
    <row r="47803">
      <c r="F47803" s="9"/>
      <c r="N47803" s="50"/>
      <c r="O47803" s="50"/>
      <c r="P47803" s="50"/>
      <c r="Q47803" s="50" t="s">
        <v>368</v>
      </c>
      <c r="R47803" s="9" t="s">
        <v>368</v>
      </c>
      <c r="S47803" s="50" t="s">
        <v>368</v>
      </c>
      <c r="T47803" s="9" t="s">
        <v>368</v>
      </c>
      <c r="U47803" s="9" t="s">
        <v>368</v>
      </c>
    </row>
    <row r="47804">
      <c r="F47804" s="9"/>
      <c r="N47804" s="50"/>
      <c r="O47804" s="50"/>
      <c r="P47804" s="50"/>
      <c r="Q47804" s="50" t="s">
        <v>368</v>
      </c>
      <c r="R47804" s="9" t="s">
        <v>368</v>
      </c>
      <c r="S47804" s="50" t="s">
        <v>368</v>
      </c>
      <c r="T47804" s="9" t="s">
        <v>368</v>
      </c>
      <c r="U47804" s="9" t="s">
        <v>368</v>
      </c>
    </row>
    <row r="47805">
      <c r="F47805" s="9"/>
      <c r="N47805" s="50"/>
      <c r="O47805" s="50"/>
      <c r="P47805" s="50"/>
      <c r="Q47805" s="50" t="s">
        <v>368</v>
      </c>
      <c r="R47805" s="9" t="s">
        <v>368</v>
      </c>
      <c r="S47805" s="50" t="s">
        <v>368</v>
      </c>
      <c r="T47805" s="9" t="s">
        <v>368</v>
      </c>
      <c r="U47805" s="9" t="s">
        <v>368</v>
      </c>
    </row>
    <row r="47806">
      <c r="F47806" s="9"/>
      <c r="N47806" s="50"/>
      <c r="O47806" s="50"/>
      <c r="P47806" s="50"/>
      <c r="Q47806" s="50" t="s">
        <v>368</v>
      </c>
      <c r="R47806" s="9" t="s">
        <v>368</v>
      </c>
      <c r="S47806" s="50" t="s">
        <v>368</v>
      </c>
      <c r="T47806" s="9" t="s">
        <v>368</v>
      </c>
      <c r="U47806" s="9" t="s">
        <v>368</v>
      </c>
    </row>
    <row r="47807">
      <c r="F47807" s="9"/>
      <c r="N47807" s="50"/>
      <c r="O47807" s="50"/>
      <c r="P47807" s="50"/>
      <c r="Q47807" s="50" t="s">
        <v>368</v>
      </c>
      <c r="R47807" s="9" t="s">
        <v>368</v>
      </c>
      <c r="S47807" s="50" t="s">
        <v>368</v>
      </c>
      <c r="T47807" s="9" t="s">
        <v>368</v>
      </c>
      <c r="U47807" s="9" t="s">
        <v>368</v>
      </c>
    </row>
    <row r="47808">
      <c r="F47808" s="9"/>
      <c r="N47808" s="50"/>
      <c r="O47808" s="50"/>
      <c r="P47808" s="50"/>
      <c r="Q47808" s="50" t="s">
        <v>368</v>
      </c>
      <c r="R47808" s="9" t="s">
        <v>368</v>
      </c>
      <c r="S47808" s="50" t="s">
        <v>368</v>
      </c>
      <c r="T47808" s="9" t="s">
        <v>368</v>
      </c>
      <c r="U47808" s="9" t="s">
        <v>368</v>
      </c>
    </row>
    <row r="47809">
      <c r="F47809" s="9"/>
      <c r="N47809" s="50"/>
      <c r="O47809" s="50"/>
      <c r="P47809" s="50"/>
      <c r="Q47809" s="50" t="s">
        <v>368</v>
      </c>
      <c r="R47809" s="9" t="s">
        <v>368</v>
      </c>
      <c r="S47809" s="50" t="s">
        <v>368</v>
      </c>
      <c r="T47809" s="9" t="s">
        <v>368</v>
      </c>
      <c r="U47809" s="9" t="s">
        <v>368</v>
      </c>
    </row>
    <row r="47810">
      <c r="F47810" s="9"/>
      <c r="N47810" s="50"/>
      <c r="O47810" s="50"/>
      <c r="P47810" s="50"/>
      <c r="Q47810" s="50" t="s">
        <v>368</v>
      </c>
      <c r="R47810" s="9" t="s">
        <v>368</v>
      </c>
      <c r="S47810" s="50" t="s">
        <v>368</v>
      </c>
      <c r="T47810" s="9" t="s">
        <v>368</v>
      </c>
      <c r="U47810" s="9" t="s">
        <v>368</v>
      </c>
    </row>
    <row r="47811">
      <c r="F47811" s="9"/>
      <c r="N47811" s="50"/>
      <c r="O47811" s="50"/>
      <c r="P47811" s="50"/>
      <c r="Q47811" s="50" t="s">
        <v>368</v>
      </c>
      <c r="R47811" s="9" t="s">
        <v>368</v>
      </c>
      <c r="S47811" s="50" t="s">
        <v>368</v>
      </c>
      <c r="T47811" s="9" t="s">
        <v>368</v>
      </c>
      <c r="U47811" s="9" t="s">
        <v>368</v>
      </c>
    </row>
    <row r="47812">
      <c r="F47812" s="9"/>
      <c r="N47812" s="50"/>
      <c r="O47812" s="50"/>
      <c r="P47812" s="50"/>
      <c r="Q47812" s="50" t="s">
        <v>368</v>
      </c>
      <c r="R47812" s="9" t="s">
        <v>368</v>
      </c>
      <c r="S47812" s="50" t="s">
        <v>368</v>
      </c>
      <c r="T47812" s="9" t="s">
        <v>368</v>
      </c>
      <c r="U47812" s="9" t="s">
        <v>368</v>
      </c>
    </row>
    <row r="47813">
      <c r="F47813" s="9"/>
      <c r="N47813" s="50"/>
      <c r="O47813" s="50"/>
      <c r="P47813" s="50"/>
      <c r="Q47813" s="50" t="s">
        <v>368</v>
      </c>
      <c r="R47813" s="9" t="s">
        <v>368</v>
      </c>
      <c r="S47813" s="50" t="s">
        <v>368</v>
      </c>
      <c r="T47813" s="9" t="s">
        <v>368</v>
      </c>
      <c r="U47813" s="9" t="s">
        <v>368</v>
      </c>
    </row>
    <row r="47814">
      <c r="F47814" s="9"/>
      <c r="N47814" s="50"/>
      <c r="O47814" s="50"/>
      <c r="P47814" s="50"/>
      <c r="Q47814" s="50" t="s">
        <v>368</v>
      </c>
      <c r="R47814" s="9" t="s">
        <v>368</v>
      </c>
      <c r="S47814" s="50" t="s">
        <v>368</v>
      </c>
      <c r="T47814" s="9" t="s">
        <v>368</v>
      </c>
      <c r="U47814" s="9" t="s">
        <v>368</v>
      </c>
    </row>
    <row r="47815">
      <c r="F47815" s="9"/>
      <c r="N47815" s="50"/>
      <c r="O47815" s="50"/>
      <c r="P47815" s="50"/>
      <c r="Q47815" s="50" t="s">
        <v>368</v>
      </c>
      <c r="R47815" s="9" t="s">
        <v>368</v>
      </c>
      <c r="S47815" s="50" t="s">
        <v>368</v>
      </c>
      <c r="T47815" s="9" t="s">
        <v>368</v>
      </c>
      <c r="U47815" s="9" t="s">
        <v>368</v>
      </c>
    </row>
    <row r="47816">
      <c r="F47816" s="9"/>
      <c r="N47816" s="50"/>
      <c r="O47816" s="50"/>
      <c r="P47816" s="50"/>
      <c r="Q47816" s="50" t="s">
        <v>368</v>
      </c>
      <c r="R47816" s="9" t="s">
        <v>368</v>
      </c>
      <c r="S47816" s="50" t="s">
        <v>368</v>
      </c>
      <c r="T47816" s="9" t="s">
        <v>368</v>
      </c>
      <c r="U47816" s="9" t="s">
        <v>368</v>
      </c>
    </row>
    <row r="47817">
      <c r="F47817" s="9"/>
      <c r="N47817" s="50"/>
      <c r="O47817" s="50"/>
      <c r="P47817" s="50"/>
      <c r="Q47817" s="50" t="s">
        <v>368</v>
      </c>
      <c r="R47817" s="9" t="s">
        <v>368</v>
      </c>
      <c r="S47817" s="50" t="s">
        <v>368</v>
      </c>
      <c r="T47817" s="9" t="s">
        <v>368</v>
      </c>
      <c r="U47817" s="9" t="s">
        <v>368</v>
      </c>
    </row>
    <row r="47818">
      <c r="F47818" s="9"/>
      <c r="N47818" s="50"/>
      <c r="O47818" s="50"/>
      <c r="P47818" s="50"/>
      <c r="Q47818" s="50" t="s">
        <v>368</v>
      </c>
      <c r="R47818" s="9" t="s">
        <v>368</v>
      </c>
      <c r="S47818" s="50" t="s">
        <v>368</v>
      </c>
      <c r="T47818" s="9" t="s">
        <v>368</v>
      </c>
      <c r="U47818" s="9" t="s">
        <v>368</v>
      </c>
    </row>
    <row r="47819">
      <c r="F47819" s="9"/>
      <c r="N47819" s="50"/>
      <c r="O47819" s="50"/>
      <c r="P47819" s="50"/>
      <c r="Q47819" s="50" t="s">
        <v>368</v>
      </c>
      <c r="R47819" s="9" t="s">
        <v>368</v>
      </c>
      <c r="S47819" s="50" t="s">
        <v>368</v>
      </c>
      <c r="T47819" s="9" t="s">
        <v>368</v>
      </c>
      <c r="U47819" s="9" t="s">
        <v>368</v>
      </c>
    </row>
    <row r="47820">
      <c r="F47820" s="9"/>
      <c r="N47820" s="50"/>
      <c r="O47820" s="50"/>
      <c r="P47820" s="50"/>
      <c r="Q47820" s="50" t="s">
        <v>368</v>
      </c>
      <c r="R47820" s="9" t="s">
        <v>368</v>
      </c>
      <c r="S47820" s="50" t="s">
        <v>368</v>
      </c>
      <c r="T47820" s="9" t="s">
        <v>368</v>
      </c>
      <c r="U47820" s="9" t="s">
        <v>368</v>
      </c>
    </row>
    <row r="47821">
      <c r="F47821" s="9"/>
      <c r="N47821" s="50"/>
      <c r="O47821" s="50"/>
      <c r="P47821" s="50"/>
      <c r="Q47821" s="50" t="s">
        <v>368</v>
      </c>
      <c r="R47821" s="9" t="s">
        <v>368</v>
      </c>
      <c r="S47821" s="50" t="s">
        <v>368</v>
      </c>
      <c r="T47821" s="9" t="s">
        <v>368</v>
      </c>
      <c r="U47821" s="9" t="s">
        <v>368</v>
      </c>
    </row>
    <row r="47822">
      <c r="F47822" s="9"/>
      <c r="N47822" s="50"/>
      <c r="O47822" s="50"/>
      <c r="P47822" s="50"/>
      <c r="Q47822" s="50" t="s">
        <v>368</v>
      </c>
      <c r="R47822" s="9" t="s">
        <v>368</v>
      </c>
      <c r="S47822" s="50" t="s">
        <v>368</v>
      </c>
      <c r="T47822" s="9" t="s">
        <v>368</v>
      </c>
      <c r="U47822" s="9" t="s">
        <v>368</v>
      </c>
    </row>
    <row r="47823">
      <c r="F47823" s="9"/>
      <c r="N47823" s="50"/>
      <c r="O47823" s="50"/>
      <c r="P47823" s="50"/>
      <c r="Q47823" s="50" t="s">
        <v>368</v>
      </c>
      <c r="R47823" s="9" t="s">
        <v>368</v>
      </c>
      <c r="S47823" s="50" t="s">
        <v>368</v>
      </c>
      <c r="T47823" s="9" t="s">
        <v>368</v>
      </c>
      <c r="U47823" s="9" t="s">
        <v>368</v>
      </c>
    </row>
    <row r="47824">
      <c r="F47824" s="9"/>
      <c r="N47824" s="50"/>
      <c r="O47824" s="50"/>
      <c r="P47824" s="50"/>
      <c r="Q47824" s="50" t="s">
        <v>368</v>
      </c>
      <c r="R47824" s="9" t="s">
        <v>368</v>
      </c>
      <c r="S47824" s="50" t="s">
        <v>368</v>
      </c>
      <c r="T47824" s="9" t="s">
        <v>368</v>
      </c>
      <c r="U47824" s="9" t="s">
        <v>368</v>
      </c>
    </row>
    <row r="47825">
      <c r="F47825" s="9"/>
      <c r="N47825" s="50"/>
      <c r="O47825" s="50"/>
      <c r="P47825" s="50"/>
      <c r="Q47825" s="50" t="s">
        <v>368</v>
      </c>
      <c r="R47825" s="9" t="s">
        <v>368</v>
      </c>
      <c r="S47825" s="50" t="s">
        <v>368</v>
      </c>
      <c r="T47825" s="9" t="s">
        <v>368</v>
      </c>
      <c r="U47825" s="9" t="s">
        <v>368</v>
      </c>
    </row>
    <row r="47826">
      <c r="F47826" s="9"/>
      <c r="N47826" s="50"/>
      <c r="O47826" s="50"/>
      <c r="P47826" s="50"/>
      <c r="Q47826" s="50" t="s">
        <v>368</v>
      </c>
      <c r="R47826" s="9" t="s">
        <v>368</v>
      </c>
      <c r="S47826" s="50" t="s">
        <v>368</v>
      </c>
      <c r="T47826" s="9" t="s">
        <v>368</v>
      </c>
      <c r="U47826" s="9" t="s">
        <v>368</v>
      </c>
    </row>
    <row r="47827">
      <c r="F47827" s="9"/>
      <c r="N47827" s="50"/>
      <c r="O47827" s="50"/>
      <c r="P47827" s="50"/>
      <c r="Q47827" s="50" t="s">
        <v>368</v>
      </c>
      <c r="R47827" s="9" t="s">
        <v>368</v>
      </c>
      <c r="S47827" s="50" t="s">
        <v>368</v>
      </c>
      <c r="T47827" s="9" t="s">
        <v>368</v>
      </c>
      <c r="U47827" s="9" t="s">
        <v>368</v>
      </c>
    </row>
    <row r="47828">
      <c r="F47828" s="9"/>
      <c r="N47828" s="50"/>
      <c r="O47828" s="50"/>
      <c r="P47828" s="50"/>
      <c r="Q47828" s="50" t="s">
        <v>368</v>
      </c>
      <c r="R47828" s="9" t="s">
        <v>368</v>
      </c>
      <c r="S47828" s="50" t="s">
        <v>368</v>
      </c>
      <c r="T47828" s="9" t="s">
        <v>368</v>
      </c>
      <c r="U47828" s="9" t="s">
        <v>368</v>
      </c>
    </row>
    <row r="47829">
      <c r="F47829" s="9"/>
      <c r="N47829" s="50"/>
      <c r="O47829" s="50"/>
      <c r="P47829" s="50"/>
      <c r="Q47829" s="50" t="s">
        <v>368</v>
      </c>
      <c r="R47829" s="9" t="s">
        <v>368</v>
      </c>
      <c r="S47829" s="50" t="s">
        <v>368</v>
      </c>
      <c r="T47829" s="9" t="s">
        <v>368</v>
      </c>
      <c r="U47829" s="9" t="s">
        <v>368</v>
      </c>
    </row>
    <row r="47830">
      <c r="F47830" s="9"/>
      <c r="N47830" s="50"/>
      <c r="O47830" s="50"/>
      <c r="P47830" s="50"/>
      <c r="Q47830" s="50" t="s">
        <v>368</v>
      </c>
      <c r="R47830" s="9" t="s">
        <v>368</v>
      </c>
      <c r="S47830" s="50" t="s">
        <v>368</v>
      </c>
      <c r="T47830" s="9" t="s">
        <v>368</v>
      </c>
      <c r="U47830" s="9" t="s">
        <v>368</v>
      </c>
    </row>
    <row r="47831">
      <c r="F47831" s="9"/>
      <c r="N47831" s="50"/>
      <c r="O47831" s="50"/>
      <c r="P47831" s="50"/>
      <c r="Q47831" s="50" t="s">
        <v>368</v>
      </c>
      <c r="R47831" s="9" t="s">
        <v>368</v>
      </c>
      <c r="S47831" s="50" t="s">
        <v>368</v>
      </c>
      <c r="T47831" s="9" t="s">
        <v>368</v>
      </c>
      <c r="U47831" s="9" t="s">
        <v>368</v>
      </c>
    </row>
    <row r="47832">
      <c r="F47832" s="9"/>
      <c r="N47832" s="50"/>
      <c r="O47832" s="50"/>
      <c r="P47832" s="50"/>
      <c r="Q47832" s="50" t="s">
        <v>368</v>
      </c>
      <c r="R47832" s="9" t="s">
        <v>368</v>
      </c>
      <c r="S47832" s="50" t="s">
        <v>368</v>
      </c>
      <c r="T47832" s="9" t="s">
        <v>368</v>
      </c>
      <c r="U47832" s="9" t="s">
        <v>368</v>
      </c>
    </row>
    <row r="47833">
      <c r="F47833" s="9"/>
      <c r="N47833" s="50"/>
      <c r="O47833" s="50"/>
      <c r="P47833" s="50"/>
      <c r="Q47833" s="50" t="s">
        <v>368</v>
      </c>
      <c r="R47833" s="9" t="s">
        <v>368</v>
      </c>
      <c r="S47833" s="50" t="s">
        <v>368</v>
      </c>
      <c r="T47833" s="9" t="s">
        <v>368</v>
      </c>
      <c r="U47833" s="9" t="s">
        <v>368</v>
      </c>
    </row>
    <row r="47834">
      <c r="F47834" s="9"/>
      <c r="N47834" s="50"/>
      <c r="O47834" s="50"/>
      <c r="P47834" s="50"/>
      <c r="Q47834" s="50" t="s">
        <v>368</v>
      </c>
      <c r="R47834" s="9" t="s">
        <v>368</v>
      </c>
      <c r="S47834" s="50" t="s">
        <v>368</v>
      </c>
      <c r="T47834" s="9" t="s">
        <v>368</v>
      </c>
      <c r="U47834" s="9" t="s">
        <v>368</v>
      </c>
    </row>
    <row r="47835">
      <c r="F47835" s="9"/>
      <c r="N47835" s="50"/>
      <c r="O47835" s="50"/>
      <c r="P47835" s="50"/>
      <c r="Q47835" s="50" t="s">
        <v>368</v>
      </c>
      <c r="R47835" s="9" t="s">
        <v>368</v>
      </c>
      <c r="S47835" s="50" t="s">
        <v>368</v>
      </c>
      <c r="T47835" s="9" t="s">
        <v>368</v>
      </c>
      <c r="U47835" s="9" t="s">
        <v>368</v>
      </c>
    </row>
    <row r="47836">
      <c r="F47836" s="9"/>
      <c r="N47836" s="50"/>
      <c r="O47836" s="50"/>
      <c r="P47836" s="50"/>
      <c r="Q47836" s="50" t="s">
        <v>368</v>
      </c>
      <c r="R47836" s="9" t="s">
        <v>368</v>
      </c>
      <c r="S47836" s="50" t="s">
        <v>368</v>
      </c>
      <c r="T47836" s="9" t="s">
        <v>368</v>
      </c>
      <c r="U47836" s="9" t="s">
        <v>368</v>
      </c>
    </row>
    <row r="47837">
      <c r="F47837" s="9"/>
      <c r="N47837" s="50"/>
      <c r="O47837" s="50"/>
      <c r="P47837" s="50"/>
      <c r="Q47837" s="50" t="s">
        <v>368</v>
      </c>
      <c r="R47837" s="9" t="s">
        <v>368</v>
      </c>
      <c r="S47837" s="50" t="s">
        <v>368</v>
      </c>
      <c r="T47837" s="9" t="s">
        <v>368</v>
      </c>
      <c r="U47837" s="9" t="s">
        <v>368</v>
      </c>
    </row>
    <row r="47838">
      <c r="F47838" s="9"/>
      <c r="N47838" s="50"/>
      <c r="O47838" s="50"/>
      <c r="P47838" s="50"/>
      <c r="Q47838" s="50" t="s">
        <v>368</v>
      </c>
      <c r="R47838" s="9" t="s">
        <v>368</v>
      </c>
      <c r="S47838" s="50" t="s">
        <v>368</v>
      </c>
      <c r="T47838" s="9" t="s">
        <v>368</v>
      </c>
      <c r="U47838" s="9" t="s">
        <v>368</v>
      </c>
    </row>
    <row r="47839">
      <c r="F47839" s="9"/>
      <c r="N47839" s="50"/>
      <c r="O47839" s="50"/>
      <c r="P47839" s="50"/>
      <c r="Q47839" s="50" t="s">
        <v>368</v>
      </c>
      <c r="R47839" s="9" t="s">
        <v>368</v>
      </c>
      <c r="S47839" s="50" t="s">
        <v>368</v>
      </c>
      <c r="T47839" s="9" t="s">
        <v>368</v>
      </c>
      <c r="U47839" s="9" t="s">
        <v>368</v>
      </c>
    </row>
    <row r="47840">
      <c r="F47840" s="9"/>
      <c r="N47840" s="50"/>
      <c r="O47840" s="50"/>
      <c r="P47840" s="50"/>
      <c r="Q47840" s="50" t="s">
        <v>368</v>
      </c>
      <c r="R47840" s="9" t="s">
        <v>368</v>
      </c>
      <c r="S47840" s="50" t="s">
        <v>368</v>
      </c>
      <c r="T47840" s="9" t="s">
        <v>368</v>
      </c>
      <c r="U47840" s="9" t="s">
        <v>368</v>
      </c>
    </row>
    <row r="47841">
      <c r="F47841" s="9"/>
      <c r="N47841" s="50"/>
      <c r="O47841" s="50"/>
      <c r="P47841" s="50"/>
      <c r="Q47841" s="50" t="s">
        <v>368</v>
      </c>
      <c r="R47841" s="9" t="s">
        <v>368</v>
      </c>
      <c r="S47841" s="50" t="s">
        <v>368</v>
      </c>
      <c r="T47841" s="9" t="s">
        <v>368</v>
      </c>
      <c r="U47841" s="9" t="s">
        <v>368</v>
      </c>
    </row>
    <row r="47842">
      <c r="F47842" s="9"/>
      <c r="N47842" s="50"/>
      <c r="O47842" s="50"/>
      <c r="P47842" s="50"/>
      <c r="Q47842" s="50" t="s">
        <v>368</v>
      </c>
      <c r="R47842" s="9" t="s">
        <v>368</v>
      </c>
      <c r="S47842" s="50" t="s">
        <v>368</v>
      </c>
      <c r="T47842" s="9" t="s">
        <v>368</v>
      </c>
      <c r="U47842" s="9" t="s">
        <v>368</v>
      </c>
    </row>
    <row r="47843">
      <c r="F47843" s="9"/>
      <c r="N47843" s="50"/>
      <c r="O47843" s="50"/>
      <c r="P47843" s="50"/>
      <c r="Q47843" s="50" t="s">
        <v>368</v>
      </c>
      <c r="R47843" s="9" t="s">
        <v>368</v>
      </c>
      <c r="S47843" s="50" t="s">
        <v>368</v>
      </c>
      <c r="T47843" s="9" t="s">
        <v>368</v>
      </c>
      <c r="U47843" s="9" t="s">
        <v>368</v>
      </c>
    </row>
    <row r="47844">
      <c r="F47844" s="9"/>
      <c r="N47844" s="50"/>
      <c r="O47844" s="50"/>
      <c r="P47844" s="50"/>
      <c r="Q47844" s="50" t="s">
        <v>368</v>
      </c>
      <c r="R47844" s="9" t="s">
        <v>368</v>
      </c>
      <c r="S47844" s="50" t="s">
        <v>368</v>
      </c>
      <c r="T47844" s="9" t="s">
        <v>368</v>
      </c>
      <c r="U47844" s="9" t="s">
        <v>368</v>
      </c>
    </row>
    <row r="47845">
      <c r="F47845" s="9"/>
      <c r="N47845" s="50"/>
      <c r="O47845" s="50"/>
      <c r="P47845" s="50"/>
      <c r="Q47845" s="50" t="s">
        <v>368</v>
      </c>
      <c r="R47845" s="9" t="s">
        <v>368</v>
      </c>
      <c r="S47845" s="50" t="s">
        <v>368</v>
      </c>
      <c r="T47845" s="9" t="s">
        <v>368</v>
      </c>
      <c r="U47845" s="9" t="s">
        <v>368</v>
      </c>
    </row>
    <row r="47846">
      <c r="F47846" s="9"/>
      <c r="N47846" s="50"/>
      <c r="O47846" s="50"/>
      <c r="P47846" s="50"/>
      <c r="Q47846" s="50" t="s">
        <v>368</v>
      </c>
      <c r="R47846" s="9" t="s">
        <v>368</v>
      </c>
      <c r="S47846" s="50" t="s">
        <v>368</v>
      </c>
      <c r="T47846" s="9" t="s">
        <v>368</v>
      </c>
      <c r="U47846" s="9" t="s">
        <v>368</v>
      </c>
    </row>
    <row r="47847">
      <c r="F47847" s="9"/>
      <c r="N47847" s="50"/>
      <c r="O47847" s="50"/>
      <c r="P47847" s="50"/>
      <c r="Q47847" s="50" t="s">
        <v>368</v>
      </c>
      <c r="R47847" s="9" t="s">
        <v>368</v>
      </c>
      <c r="S47847" s="50" t="s">
        <v>368</v>
      </c>
      <c r="T47847" s="9" t="s">
        <v>368</v>
      </c>
      <c r="U47847" s="9" t="s">
        <v>368</v>
      </c>
    </row>
    <row r="47848">
      <c r="F47848" s="9"/>
      <c r="N47848" s="50"/>
      <c r="O47848" s="50"/>
      <c r="P47848" s="50"/>
      <c r="Q47848" s="50" t="s">
        <v>368</v>
      </c>
      <c r="R47848" s="9" t="s">
        <v>368</v>
      </c>
      <c r="S47848" s="50" t="s">
        <v>368</v>
      </c>
      <c r="T47848" s="9" t="s">
        <v>368</v>
      </c>
      <c r="U47848" s="9" t="s">
        <v>368</v>
      </c>
    </row>
    <row r="47849">
      <c r="F47849" s="9"/>
      <c r="N47849" s="50"/>
      <c r="O47849" s="50"/>
      <c r="P47849" s="50"/>
      <c r="Q47849" s="50" t="s">
        <v>368</v>
      </c>
      <c r="R47849" s="9" t="s">
        <v>368</v>
      </c>
      <c r="S47849" s="50" t="s">
        <v>368</v>
      </c>
      <c r="T47849" s="9" t="s">
        <v>368</v>
      </c>
      <c r="U47849" s="9" t="s">
        <v>368</v>
      </c>
    </row>
    <row r="47850">
      <c r="F47850" s="9"/>
      <c r="N47850" s="50"/>
      <c r="O47850" s="50"/>
      <c r="P47850" s="50"/>
      <c r="Q47850" s="50" t="s">
        <v>368</v>
      </c>
      <c r="R47850" s="9" t="s">
        <v>368</v>
      </c>
      <c r="S47850" s="50" t="s">
        <v>368</v>
      </c>
      <c r="T47850" s="9" t="s">
        <v>368</v>
      </c>
      <c r="U47850" s="9" t="s">
        <v>368</v>
      </c>
    </row>
    <row r="47851">
      <c r="F47851" s="9"/>
      <c r="N47851" s="50"/>
      <c r="O47851" s="50"/>
      <c r="P47851" s="50"/>
      <c r="Q47851" s="50" t="s">
        <v>368</v>
      </c>
      <c r="R47851" s="9" t="s">
        <v>368</v>
      </c>
      <c r="S47851" s="50" t="s">
        <v>368</v>
      </c>
      <c r="T47851" s="9" t="s">
        <v>368</v>
      </c>
      <c r="U47851" s="9" t="s">
        <v>368</v>
      </c>
    </row>
    <row r="47852">
      <c r="F47852" s="9"/>
      <c r="N47852" s="50"/>
      <c r="O47852" s="50"/>
      <c r="P47852" s="50"/>
      <c r="Q47852" s="50" t="s">
        <v>368</v>
      </c>
      <c r="R47852" s="9" t="s">
        <v>368</v>
      </c>
      <c r="S47852" s="50" t="s">
        <v>368</v>
      </c>
      <c r="T47852" s="9" t="s">
        <v>368</v>
      </c>
      <c r="U47852" s="9" t="s">
        <v>368</v>
      </c>
    </row>
    <row r="47853">
      <c r="F47853" s="9"/>
      <c r="N47853" s="50"/>
      <c r="O47853" s="50"/>
      <c r="P47853" s="50"/>
      <c r="Q47853" s="50" t="s">
        <v>368</v>
      </c>
      <c r="R47853" s="9" t="s">
        <v>368</v>
      </c>
      <c r="S47853" s="50" t="s">
        <v>368</v>
      </c>
      <c r="T47853" s="9" t="s">
        <v>368</v>
      </c>
      <c r="U47853" s="9" t="s">
        <v>368</v>
      </c>
    </row>
    <row r="47854">
      <c r="F47854" s="9"/>
      <c r="N47854" s="50"/>
      <c r="O47854" s="50"/>
      <c r="P47854" s="50"/>
      <c r="Q47854" s="50" t="s">
        <v>368</v>
      </c>
      <c r="R47854" s="9" t="s">
        <v>368</v>
      </c>
      <c r="S47854" s="50" t="s">
        <v>368</v>
      </c>
      <c r="T47854" s="9" t="s">
        <v>368</v>
      </c>
      <c r="U47854" s="9" t="s">
        <v>368</v>
      </c>
    </row>
    <row r="47855">
      <c r="F47855" s="9"/>
      <c r="N47855" s="50"/>
      <c r="O47855" s="50"/>
      <c r="P47855" s="50"/>
      <c r="Q47855" s="50" t="s">
        <v>368</v>
      </c>
      <c r="R47855" s="9" t="s">
        <v>368</v>
      </c>
      <c r="S47855" s="50" t="s">
        <v>368</v>
      </c>
      <c r="T47855" s="9" t="s">
        <v>368</v>
      </c>
      <c r="U47855" s="9" t="s">
        <v>368</v>
      </c>
    </row>
    <row r="47856">
      <c r="F47856" s="9"/>
      <c r="N47856" s="50"/>
      <c r="O47856" s="50"/>
      <c r="P47856" s="50"/>
      <c r="Q47856" s="50" t="s">
        <v>368</v>
      </c>
      <c r="R47856" s="9" t="s">
        <v>368</v>
      </c>
      <c r="S47856" s="50" t="s">
        <v>368</v>
      </c>
      <c r="T47856" s="9" t="s">
        <v>368</v>
      </c>
      <c r="U47856" s="9" t="s">
        <v>368</v>
      </c>
    </row>
    <row r="47857">
      <c r="F47857" s="9"/>
      <c r="N47857" s="50"/>
      <c r="O47857" s="50"/>
      <c r="P47857" s="50"/>
      <c r="Q47857" s="50" t="s">
        <v>368</v>
      </c>
      <c r="R47857" s="9" t="s">
        <v>368</v>
      </c>
      <c r="S47857" s="50" t="s">
        <v>368</v>
      </c>
      <c r="T47857" s="9" t="s">
        <v>368</v>
      </c>
      <c r="U47857" s="9" t="s">
        <v>368</v>
      </c>
    </row>
    <row r="47858">
      <c r="F47858" s="9"/>
      <c r="N47858" s="50"/>
      <c r="O47858" s="50"/>
      <c r="P47858" s="50"/>
      <c r="Q47858" s="50" t="s">
        <v>368</v>
      </c>
      <c r="R47858" s="9" t="s">
        <v>368</v>
      </c>
      <c r="S47858" s="50" t="s">
        <v>368</v>
      </c>
      <c r="T47858" s="9" t="s">
        <v>368</v>
      </c>
      <c r="U47858" s="9" t="s">
        <v>368</v>
      </c>
    </row>
    <row r="47859">
      <c r="F47859" s="9"/>
      <c r="N47859" s="50"/>
      <c r="O47859" s="50"/>
      <c r="P47859" s="50"/>
      <c r="Q47859" s="50" t="s">
        <v>368</v>
      </c>
      <c r="R47859" s="9" t="s">
        <v>368</v>
      </c>
      <c r="S47859" s="50" t="s">
        <v>368</v>
      </c>
      <c r="T47859" s="9" t="s">
        <v>368</v>
      </c>
      <c r="U47859" s="9" t="s">
        <v>368</v>
      </c>
    </row>
    <row r="47860">
      <c r="F47860" s="9"/>
      <c r="N47860" s="50"/>
      <c r="O47860" s="50"/>
      <c r="P47860" s="50"/>
      <c r="Q47860" s="50" t="s">
        <v>368</v>
      </c>
      <c r="R47860" s="9" t="s">
        <v>368</v>
      </c>
      <c r="S47860" s="50" t="s">
        <v>368</v>
      </c>
      <c r="T47860" s="9" t="s">
        <v>368</v>
      </c>
      <c r="U47860" s="9" t="s">
        <v>368</v>
      </c>
    </row>
    <row r="47861">
      <c r="F47861" s="9"/>
      <c r="N47861" s="50"/>
      <c r="O47861" s="50"/>
      <c r="P47861" s="50"/>
      <c r="Q47861" s="50" t="s">
        <v>368</v>
      </c>
      <c r="R47861" s="9" t="s">
        <v>368</v>
      </c>
      <c r="S47861" s="50" t="s">
        <v>368</v>
      </c>
      <c r="T47861" s="9" t="s">
        <v>368</v>
      </c>
      <c r="U47861" s="9" t="s">
        <v>368</v>
      </c>
    </row>
    <row r="47862">
      <c r="F47862" s="9"/>
      <c r="N47862" s="50"/>
      <c r="O47862" s="50"/>
      <c r="P47862" s="50"/>
      <c r="Q47862" s="50" t="s">
        <v>368</v>
      </c>
      <c r="R47862" s="9" t="s">
        <v>368</v>
      </c>
      <c r="S47862" s="50" t="s">
        <v>368</v>
      </c>
      <c r="T47862" s="9" t="s">
        <v>368</v>
      </c>
      <c r="U47862" s="9" t="s">
        <v>368</v>
      </c>
    </row>
    <row r="47863">
      <c r="F47863" s="9"/>
      <c r="N47863" s="50"/>
      <c r="O47863" s="50"/>
      <c r="P47863" s="50"/>
      <c r="Q47863" s="50" t="s">
        <v>368</v>
      </c>
      <c r="R47863" s="9" t="s">
        <v>368</v>
      </c>
      <c r="S47863" s="50" t="s">
        <v>368</v>
      </c>
      <c r="T47863" s="9" t="s">
        <v>368</v>
      </c>
      <c r="U47863" s="9" t="s">
        <v>368</v>
      </c>
    </row>
    <row r="47864">
      <c r="F47864" s="9"/>
      <c r="N47864" s="50"/>
      <c r="O47864" s="50"/>
      <c r="P47864" s="50"/>
      <c r="Q47864" s="50" t="s">
        <v>368</v>
      </c>
      <c r="R47864" s="9" t="s">
        <v>368</v>
      </c>
      <c r="S47864" s="50" t="s">
        <v>368</v>
      </c>
      <c r="T47864" s="9" t="s">
        <v>368</v>
      </c>
      <c r="U47864" s="9" t="s">
        <v>368</v>
      </c>
    </row>
    <row r="47865">
      <c r="F47865" s="9"/>
      <c r="N47865" s="50"/>
      <c r="O47865" s="50"/>
      <c r="P47865" s="50"/>
      <c r="Q47865" s="50" t="s">
        <v>368</v>
      </c>
      <c r="R47865" s="9" t="s">
        <v>368</v>
      </c>
      <c r="S47865" s="50" t="s">
        <v>368</v>
      </c>
      <c r="T47865" s="9" t="s">
        <v>368</v>
      </c>
      <c r="U47865" s="9" t="s">
        <v>368</v>
      </c>
    </row>
    <row r="47866">
      <c r="F47866" s="9"/>
      <c r="N47866" s="50"/>
      <c r="O47866" s="50"/>
      <c r="P47866" s="50"/>
      <c r="Q47866" s="50" t="s">
        <v>368</v>
      </c>
      <c r="R47866" s="9" t="s">
        <v>368</v>
      </c>
      <c r="S47866" s="50" t="s">
        <v>368</v>
      </c>
      <c r="T47866" s="9" t="s">
        <v>368</v>
      </c>
      <c r="U47866" s="9" t="s">
        <v>368</v>
      </c>
    </row>
    <row r="47867">
      <c r="F47867" s="9"/>
      <c r="N47867" s="50"/>
      <c r="O47867" s="50"/>
      <c r="P47867" s="50"/>
      <c r="Q47867" s="50" t="s">
        <v>368</v>
      </c>
      <c r="R47867" s="9" t="s">
        <v>368</v>
      </c>
      <c r="S47867" s="50" t="s">
        <v>368</v>
      </c>
      <c r="T47867" s="9" t="s">
        <v>368</v>
      </c>
      <c r="U47867" s="9" t="s">
        <v>368</v>
      </c>
    </row>
    <row r="47868">
      <c r="F47868" s="9"/>
      <c r="N47868" s="50"/>
      <c r="O47868" s="50"/>
      <c r="P47868" s="50"/>
      <c r="Q47868" s="50" t="s">
        <v>368</v>
      </c>
      <c r="R47868" s="9" t="s">
        <v>368</v>
      </c>
      <c r="S47868" s="50" t="s">
        <v>368</v>
      </c>
      <c r="T47868" s="9" t="s">
        <v>368</v>
      </c>
      <c r="U47868" s="9" t="s">
        <v>368</v>
      </c>
    </row>
    <row r="47869">
      <c r="F47869" s="9"/>
      <c r="N47869" s="50"/>
      <c r="O47869" s="50"/>
      <c r="P47869" s="50"/>
      <c r="Q47869" s="50" t="s">
        <v>368</v>
      </c>
      <c r="R47869" s="9" t="s">
        <v>368</v>
      </c>
      <c r="S47869" s="50" t="s">
        <v>368</v>
      </c>
      <c r="T47869" s="9" t="s">
        <v>368</v>
      </c>
      <c r="U47869" s="9" t="s">
        <v>368</v>
      </c>
    </row>
    <row r="47870">
      <c r="F47870" s="9"/>
      <c r="N47870" s="50"/>
      <c r="O47870" s="50"/>
      <c r="P47870" s="50"/>
      <c r="Q47870" s="50" t="s">
        <v>368</v>
      </c>
      <c r="R47870" s="9" t="s">
        <v>368</v>
      </c>
      <c r="S47870" s="50" t="s">
        <v>368</v>
      </c>
      <c r="T47870" s="9" t="s">
        <v>368</v>
      </c>
      <c r="U47870" s="9" t="s">
        <v>368</v>
      </c>
    </row>
    <row r="47871">
      <c r="F47871" s="9"/>
      <c r="N47871" s="50"/>
      <c r="O47871" s="50"/>
      <c r="P47871" s="50"/>
      <c r="Q47871" s="50" t="s">
        <v>368</v>
      </c>
      <c r="R47871" s="9" t="s">
        <v>368</v>
      </c>
      <c r="S47871" s="50" t="s">
        <v>368</v>
      </c>
      <c r="T47871" s="9" t="s">
        <v>368</v>
      </c>
      <c r="U47871" s="9" t="s">
        <v>368</v>
      </c>
    </row>
    <row r="47872">
      <c r="F47872" s="9"/>
      <c r="N47872" s="50"/>
      <c r="O47872" s="50"/>
      <c r="P47872" s="50"/>
      <c r="Q47872" s="50" t="s">
        <v>368</v>
      </c>
      <c r="R47872" s="9" t="s">
        <v>368</v>
      </c>
      <c r="S47872" s="50" t="s">
        <v>368</v>
      </c>
      <c r="T47872" s="9" t="s">
        <v>368</v>
      </c>
      <c r="U47872" s="9" t="s">
        <v>368</v>
      </c>
    </row>
    <row r="47873">
      <c r="F47873" s="9"/>
      <c r="N47873" s="50"/>
      <c r="O47873" s="50"/>
      <c r="P47873" s="50"/>
      <c r="Q47873" s="50" t="s">
        <v>368</v>
      </c>
      <c r="R47873" s="9" t="s">
        <v>368</v>
      </c>
      <c r="S47873" s="50" t="s">
        <v>368</v>
      </c>
      <c r="T47873" s="9" t="s">
        <v>368</v>
      </c>
      <c r="U47873" s="9" t="s">
        <v>368</v>
      </c>
    </row>
    <row r="47874">
      <c r="F47874" s="9"/>
      <c r="N47874" s="50"/>
      <c r="O47874" s="50"/>
      <c r="P47874" s="50"/>
      <c r="Q47874" s="50" t="s">
        <v>368</v>
      </c>
      <c r="R47874" s="9" t="s">
        <v>368</v>
      </c>
      <c r="S47874" s="50" t="s">
        <v>368</v>
      </c>
      <c r="T47874" s="9" t="s">
        <v>368</v>
      </c>
      <c r="U47874" s="9" t="s">
        <v>368</v>
      </c>
    </row>
    <row r="47875">
      <c r="F47875" s="9"/>
      <c r="N47875" s="50"/>
      <c r="O47875" s="50"/>
      <c r="P47875" s="50"/>
      <c r="Q47875" s="50" t="s">
        <v>368</v>
      </c>
      <c r="R47875" s="9" t="s">
        <v>368</v>
      </c>
      <c r="S47875" s="50" t="s">
        <v>368</v>
      </c>
      <c r="T47875" s="9" t="s">
        <v>368</v>
      </c>
      <c r="U47875" s="9" t="s">
        <v>368</v>
      </c>
    </row>
    <row r="47876">
      <c r="F47876" s="9"/>
      <c r="N47876" s="50"/>
      <c r="O47876" s="50"/>
      <c r="P47876" s="50"/>
      <c r="Q47876" s="50" t="s">
        <v>368</v>
      </c>
      <c r="R47876" s="9" t="s">
        <v>368</v>
      </c>
      <c r="S47876" s="50" t="s">
        <v>368</v>
      </c>
      <c r="T47876" s="9" t="s">
        <v>368</v>
      </c>
      <c r="U47876" s="9" t="s">
        <v>368</v>
      </c>
    </row>
    <row r="47877">
      <c r="F47877" s="9"/>
      <c r="N47877" s="50"/>
      <c r="O47877" s="50"/>
      <c r="P47877" s="50"/>
      <c r="Q47877" s="50" t="s">
        <v>368</v>
      </c>
      <c r="R47877" s="9" t="s">
        <v>368</v>
      </c>
      <c r="S47877" s="50" t="s">
        <v>368</v>
      </c>
      <c r="T47877" s="9" t="s">
        <v>368</v>
      </c>
      <c r="U47877" s="9" t="s">
        <v>368</v>
      </c>
    </row>
    <row r="47878">
      <c r="F47878" s="9"/>
      <c r="N47878" s="50"/>
      <c r="O47878" s="50"/>
      <c r="P47878" s="50"/>
      <c r="Q47878" s="50" t="s">
        <v>368</v>
      </c>
      <c r="R47878" s="9" t="s">
        <v>368</v>
      </c>
      <c r="S47878" s="50" t="s">
        <v>368</v>
      </c>
      <c r="T47878" s="9" t="s">
        <v>368</v>
      </c>
      <c r="U47878" s="9" t="s">
        <v>368</v>
      </c>
    </row>
    <row r="47879">
      <c r="F47879" s="9"/>
      <c r="N47879" s="50"/>
      <c r="O47879" s="50"/>
      <c r="P47879" s="50"/>
      <c r="Q47879" s="50" t="s">
        <v>368</v>
      </c>
      <c r="R47879" s="9" t="s">
        <v>368</v>
      </c>
      <c r="S47879" s="50" t="s">
        <v>368</v>
      </c>
      <c r="T47879" s="9" t="s">
        <v>368</v>
      </c>
      <c r="U47879" s="9" t="s">
        <v>368</v>
      </c>
    </row>
    <row r="47880">
      <c r="F47880" s="9"/>
      <c r="N47880" s="50"/>
      <c r="O47880" s="50"/>
      <c r="P47880" s="50"/>
      <c r="Q47880" s="50" t="s">
        <v>368</v>
      </c>
      <c r="R47880" s="9" t="s">
        <v>368</v>
      </c>
      <c r="S47880" s="50" t="s">
        <v>368</v>
      </c>
      <c r="T47880" s="9" t="s">
        <v>368</v>
      </c>
      <c r="U47880" s="9" t="s">
        <v>368</v>
      </c>
    </row>
    <row r="47881">
      <c r="F47881" s="9"/>
      <c r="N47881" s="50"/>
      <c r="O47881" s="50"/>
      <c r="P47881" s="50"/>
      <c r="Q47881" s="50" t="s">
        <v>368</v>
      </c>
      <c r="R47881" s="9" t="s">
        <v>368</v>
      </c>
      <c r="S47881" s="50" t="s">
        <v>368</v>
      </c>
      <c r="T47881" s="9" t="s">
        <v>368</v>
      </c>
      <c r="U47881" s="9" t="s">
        <v>368</v>
      </c>
    </row>
    <row r="47882">
      <c r="F47882" s="9"/>
      <c r="N47882" s="50"/>
      <c r="O47882" s="50"/>
      <c r="P47882" s="50"/>
      <c r="Q47882" s="50" t="s">
        <v>368</v>
      </c>
      <c r="R47882" s="9" t="s">
        <v>368</v>
      </c>
      <c r="S47882" s="50" t="s">
        <v>368</v>
      </c>
      <c r="T47882" s="9" t="s">
        <v>368</v>
      </c>
      <c r="U47882" s="9" t="s">
        <v>368</v>
      </c>
    </row>
    <row r="47883">
      <c r="F47883" s="9"/>
      <c r="N47883" s="50"/>
      <c r="O47883" s="50"/>
      <c r="P47883" s="50"/>
      <c r="Q47883" s="50" t="s">
        <v>368</v>
      </c>
      <c r="R47883" s="9" t="s">
        <v>368</v>
      </c>
      <c r="S47883" s="50" t="s">
        <v>368</v>
      </c>
      <c r="T47883" s="9" t="s">
        <v>368</v>
      </c>
      <c r="U47883" s="9" t="s">
        <v>368</v>
      </c>
    </row>
    <row r="47884">
      <c r="F47884" s="9"/>
      <c r="N47884" s="50"/>
      <c r="O47884" s="50"/>
      <c r="P47884" s="50"/>
      <c r="Q47884" s="50" t="s">
        <v>368</v>
      </c>
      <c r="R47884" s="9" t="s">
        <v>368</v>
      </c>
      <c r="S47884" s="50" t="s">
        <v>368</v>
      </c>
      <c r="T47884" s="9" t="s">
        <v>368</v>
      </c>
      <c r="U47884" s="9" t="s">
        <v>368</v>
      </c>
    </row>
    <row r="47885">
      <c r="F47885" s="9"/>
      <c r="N47885" s="50"/>
      <c r="O47885" s="50"/>
      <c r="P47885" s="50"/>
      <c r="Q47885" s="50" t="s">
        <v>368</v>
      </c>
      <c r="R47885" s="9" t="s">
        <v>368</v>
      </c>
      <c r="S47885" s="50" t="s">
        <v>368</v>
      </c>
      <c r="T47885" s="9" t="s">
        <v>368</v>
      </c>
      <c r="U47885" s="9" t="s">
        <v>368</v>
      </c>
    </row>
    <row r="47886">
      <c r="F47886" s="9"/>
      <c r="N47886" s="50"/>
      <c r="O47886" s="50"/>
      <c r="P47886" s="50"/>
      <c r="Q47886" s="50" t="s">
        <v>368</v>
      </c>
      <c r="R47886" s="9" t="s">
        <v>368</v>
      </c>
      <c r="S47886" s="50" t="s">
        <v>368</v>
      </c>
      <c r="T47886" s="9" t="s">
        <v>368</v>
      </c>
      <c r="U47886" s="9" t="s">
        <v>368</v>
      </c>
    </row>
    <row r="47887">
      <c r="F47887" s="9"/>
      <c r="N47887" s="50"/>
      <c r="O47887" s="50"/>
      <c r="P47887" s="50"/>
      <c r="Q47887" s="50" t="s">
        <v>368</v>
      </c>
      <c r="R47887" s="9" t="s">
        <v>368</v>
      </c>
      <c r="S47887" s="50" t="s">
        <v>368</v>
      </c>
      <c r="T47887" s="9" t="s">
        <v>368</v>
      </c>
      <c r="U47887" s="9" t="s">
        <v>368</v>
      </c>
    </row>
    <row r="47888">
      <c r="F47888" s="9"/>
      <c r="N47888" s="50"/>
      <c r="O47888" s="50"/>
      <c r="P47888" s="50"/>
      <c r="Q47888" s="50" t="s">
        <v>368</v>
      </c>
      <c r="R47888" s="9" t="s">
        <v>368</v>
      </c>
      <c r="S47888" s="50" t="s">
        <v>368</v>
      </c>
      <c r="T47888" s="9" t="s">
        <v>368</v>
      </c>
      <c r="U47888" s="9" t="s">
        <v>368</v>
      </c>
    </row>
    <row r="47889">
      <c r="F47889" s="9"/>
      <c r="N47889" s="50"/>
      <c r="O47889" s="50"/>
      <c r="P47889" s="50"/>
      <c r="Q47889" s="50" t="s">
        <v>368</v>
      </c>
      <c r="R47889" s="9" t="s">
        <v>368</v>
      </c>
      <c r="S47889" s="50" t="s">
        <v>368</v>
      </c>
      <c r="T47889" s="9" t="s">
        <v>368</v>
      </c>
      <c r="U47889" s="9" t="s">
        <v>368</v>
      </c>
    </row>
    <row r="47890">
      <c r="F47890" s="9"/>
      <c r="N47890" s="50"/>
      <c r="O47890" s="50"/>
      <c r="P47890" s="50"/>
      <c r="Q47890" s="50" t="s">
        <v>368</v>
      </c>
      <c r="R47890" s="9" t="s">
        <v>368</v>
      </c>
      <c r="S47890" s="50" t="s">
        <v>368</v>
      </c>
      <c r="T47890" s="9" t="s">
        <v>368</v>
      </c>
      <c r="U47890" s="9" t="s">
        <v>368</v>
      </c>
    </row>
    <row r="47891">
      <c r="F47891" s="9"/>
      <c r="N47891" s="50"/>
      <c r="O47891" s="50"/>
      <c r="P47891" s="50"/>
      <c r="Q47891" s="50" t="s">
        <v>368</v>
      </c>
      <c r="R47891" s="9" t="s">
        <v>368</v>
      </c>
      <c r="S47891" s="50" t="s">
        <v>368</v>
      </c>
      <c r="T47891" s="9" t="s">
        <v>368</v>
      </c>
      <c r="U47891" s="9" t="s">
        <v>368</v>
      </c>
    </row>
    <row r="47892">
      <c r="F47892" s="9"/>
      <c r="N47892" s="50"/>
      <c r="O47892" s="50"/>
      <c r="P47892" s="50"/>
      <c r="Q47892" s="50" t="s">
        <v>368</v>
      </c>
      <c r="R47892" s="9" t="s">
        <v>368</v>
      </c>
      <c r="S47892" s="50" t="s">
        <v>368</v>
      </c>
      <c r="T47892" s="9" t="s">
        <v>368</v>
      </c>
      <c r="U47892" s="9" t="s">
        <v>368</v>
      </c>
    </row>
    <row r="47893">
      <c r="F47893" s="9"/>
      <c r="N47893" s="50"/>
      <c r="O47893" s="50"/>
      <c r="P47893" s="50"/>
      <c r="Q47893" s="50" t="s">
        <v>368</v>
      </c>
      <c r="R47893" s="9" t="s">
        <v>368</v>
      </c>
      <c r="S47893" s="50" t="s">
        <v>368</v>
      </c>
      <c r="T47893" s="9" t="s">
        <v>368</v>
      </c>
      <c r="U47893" s="9" t="s">
        <v>368</v>
      </c>
    </row>
    <row r="47894">
      <c r="F47894" s="9"/>
      <c r="N47894" s="50"/>
      <c r="O47894" s="50"/>
      <c r="P47894" s="50"/>
      <c r="Q47894" s="50" t="s">
        <v>368</v>
      </c>
      <c r="R47894" s="9" t="s">
        <v>368</v>
      </c>
      <c r="S47894" s="50" t="s">
        <v>368</v>
      </c>
      <c r="T47894" s="9" t="s">
        <v>368</v>
      </c>
      <c r="U47894" s="9" t="s">
        <v>368</v>
      </c>
    </row>
    <row r="47895">
      <c r="F47895" s="9"/>
      <c r="N47895" s="50"/>
      <c r="O47895" s="50"/>
      <c r="P47895" s="50"/>
      <c r="Q47895" s="50" t="s">
        <v>368</v>
      </c>
      <c r="R47895" s="9" t="s">
        <v>368</v>
      </c>
      <c r="S47895" s="50" t="s">
        <v>368</v>
      </c>
      <c r="T47895" s="9" t="s">
        <v>368</v>
      </c>
      <c r="U47895" s="9" t="s">
        <v>368</v>
      </c>
    </row>
    <row r="47896">
      <c r="F47896" s="9"/>
      <c r="N47896" s="50"/>
      <c r="O47896" s="50"/>
      <c r="P47896" s="50"/>
      <c r="Q47896" s="50" t="s">
        <v>368</v>
      </c>
      <c r="R47896" s="9" t="s">
        <v>368</v>
      </c>
      <c r="S47896" s="50" t="s">
        <v>368</v>
      </c>
      <c r="T47896" s="9" t="s">
        <v>368</v>
      </c>
      <c r="U47896" s="9" t="s">
        <v>368</v>
      </c>
    </row>
    <row r="47897">
      <c r="F47897" s="9"/>
      <c r="N47897" s="50"/>
      <c r="O47897" s="50"/>
      <c r="P47897" s="50"/>
      <c r="Q47897" s="50" t="s">
        <v>368</v>
      </c>
      <c r="R47897" s="9" t="s">
        <v>368</v>
      </c>
      <c r="S47897" s="50" t="s">
        <v>368</v>
      </c>
      <c r="T47897" s="9" t="s">
        <v>368</v>
      </c>
      <c r="U47897" s="9" t="s">
        <v>368</v>
      </c>
    </row>
    <row r="47898">
      <c r="F47898" s="9"/>
      <c r="N47898" s="50"/>
      <c r="O47898" s="50"/>
      <c r="P47898" s="50"/>
      <c r="Q47898" s="50" t="s">
        <v>368</v>
      </c>
      <c r="R47898" s="9" t="s">
        <v>368</v>
      </c>
      <c r="S47898" s="50" t="s">
        <v>368</v>
      </c>
      <c r="T47898" s="9" t="s">
        <v>368</v>
      </c>
      <c r="U47898" s="9" t="s">
        <v>368</v>
      </c>
    </row>
    <row r="47899">
      <c r="F47899" s="9"/>
      <c r="N47899" s="50"/>
      <c r="O47899" s="50"/>
      <c r="P47899" s="50"/>
      <c r="Q47899" s="50" t="s">
        <v>368</v>
      </c>
      <c r="R47899" s="9" t="s">
        <v>368</v>
      </c>
      <c r="S47899" s="50" t="s">
        <v>368</v>
      </c>
      <c r="T47899" s="9" t="s">
        <v>368</v>
      </c>
      <c r="U47899" s="9" t="s">
        <v>368</v>
      </c>
    </row>
    <row r="47900">
      <c r="F47900" s="9"/>
      <c r="N47900" s="50"/>
      <c r="O47900" s="50"/>
      <c r="P47900" s="50"/>
      <c r="Q47900" s="50" t="s">
        <v>368</v>
      </c>
      <c r="R47900" s="9" t="s">
        <v>368</v>
      </c>
      <c r="S47900" s="50" t="s">
        <v>368</v>
      </c>
      <c r="T47900" s="9" t="s">
        <v>368</v>
      </c>
      <c r="U47900" s="9" t="s">
        <v>368</v>
      </c>
    </row>
    <row r="47901">
      <c r="F47901" s="9"/>
      <c r="N47901" s="50"/>
      <c r="O47901" s="50"/>
      <c r="P47901" s="50"/>
      <c r="Q47901" s="50" t="s">
        <v>368</v>
      </c>
      <c r="R47901" s="9" t="s">
        <v>368</v>
      </c>
      <c r="S47901" s="50" t="s">
        <v>368</v>
      </c>
      <c r="T47901" s="9" t="s">
        <v>368</v>
      </c>
      <c r="U47901" s="9" t="s">
        <v>368</v>
      </c>
    </row>
    <row r="47902">
      <c r="F47902" s="9"/>
      <c r="N47902" s="50"/>
      <c r="O47902" s="50"/>
      <c r="P47902" s="50"/>
      <c r="Q47902" s="50" t="s">
        <v>368</v>
      </c>
      <c r="R47902" s="9" t="s">
        <v>368</v>
      </c>
      <c r="S47902" s="50" t="s">
        <v>368</v>
      </c>
      <c r="T47902" s="9" t="s">
        <v>368</v>
      </c>
      <c r="U47902" s="9" t="s">
        <v>368</v>
      </c>
    </row>
    <row r="47903">
      <c r="F47903" s="9"/>
      <c r="N47903" s="50"/>
      <c r="O47903" s="50"/>
      <c r="P47903" s="50"/>
      <c r="Q47903" s="50" t="s">
        <v>368</v>
      </c>
      <c r="R47903" s="9" t="s">
        <v>368</v>
      </c>
      <c r="S47903" s="50" t="s">
        <v>368</v>
      </c>
      <c r="T47903" s="9" t="s">
        <v>368</v>
      </c>
      <c r="U47903" s="9" t="s">
        <v>368</v>
      </c>
    </row>
    <row r="47904">
      <c r="F47904" s="9"/>
      <c r="N47904" s="50"/>
      <c r="O47904" s="50"/>
      <c r="P47904" s="50"/>
      <c r="Q47904" s="50" t="s">
        <v>368</v>
      </c>
      <c r="R47904" s="9" t="s">
        <v>368</v>
      </c>
      <c r="S47904" s="50" t="s">
        <v>368</v>
      </c>
      <c r="T47904" s="9" t="s">
        <v>368</v>
      </c>
      <c r="U47904" s="9" t="s">
        <v>368</v>
      </c>
    </row>
    <row r="47905">
      <c r="F47905" s="9"/>
      <c r="N47905" s="50"/>
      <c r="O47905" s="50"/>
      <c r="P47905" s="50"/>
      <c r="Q47905" s="50" t="s">
        <v>368</v>
      </c>
      <c r="R47905" s="9" t="s">
        <v>368</v>
      </c>
      <c r="S47905" s="50" t="s">
        <v>368</v>
      </c>
      <c r="T47905" s="9" t="s">
        <v>368</v>
      </c>
      <c r="U47905" s="9" t="s">
        <v>368</v>
      </c>
    </row>
    <row r="47906">
      <c r="F47906" s="9"/>
      <c r="N47906" s="50"/>
      <c r="O47906" s="50"/>
      <c r="P47906" s="50"/>
      <c r="Q47906" s="50" t="s">
        <v>368</v>
      </c>
      <c r="R47906" s="9" t="s">
        <v>368</v>
      </c>
      <c r="S47906" s="50" t="s">
        <v>368</v>
      </c>
      <c r="T47906" s="9" t="s">
        <v>368</v>
      </c>
      <c r="U47906" s="9" t="s">
        <v>368</v>
      </c>
    </row>
    <row r="47907">
      <c r="F47907" s="9"/>
      <c r="N47907" s="50"/>
      <c r="O47907" s="50"/>
      <c r="P47907" s="50"/>
      <c r="Q47907" s="50" t="s">
        <v>368</v>
      </c>
      <c r="R47907" s="9" t="s">
        <v>368</v>
      </c>
      <c r="S47907" s="50" t="s">
        <v>368</v>
      </c>
      <c r="T47907" s="9" t="s">
        <v>368</v>
      </c>
      <c r="U47907" s="9" t="s">
        <v>368</v>
      </c>
    </row>
    <row r="47908">
      <c r="F47908" s="9"/>
      <c r="N47908" s="50"/>
      <c r="O47908" s="50"/>
      <c r="P47908" s="50"/>
      <c r="Q47908" s="50" t="s">
        <v>368</v>
      </c>
      <c r="R47908" s="9" t="s">
        <v>368</v>
      </c>
      <c r="S47908" s="50" t="s">
        <v>368</v>
      </c>
      <c r="T47908" s="9" t="s">
        <v>368</v>
      </c>
      <c r="U47908" s="9" t="s">
        <v>368</v>
      </c>
    </row>
    <row r="47909">
      <c r="F47909" s="9"/>
      <c r="N47909" s="50"/>
      <c r="O47909" s="50"/>
      <c r="P47909" s="50"/>
      <c r="Q47909" s="50" t="s">
        <v>368</v>
      </c>
      <c r="R47909" s="9" t="s">
        <v>368</v>
      </c>
      <c r="S47909" s="50" t="s">
        <v>368</v>
      </c>
      <c r="T47909" s="9" t="s">
        <v>368</v>
      </c>
      <c r="U47909" s="9" t="s">
        <v>368</v>
      </c>
    </row>
    <row r="47910">
      <c r="F47910" s="9"/>
      <c r="N47910" s="50"/>
      <c r="O47910" s="50"/>
      <c r="P47910" s="50"/>
      <c r="Q47910" s="50" t="s">
        <v>368</v>
      </c>
      <c r="R47910" s="9" t="s">
        <v>368</v>
      </c>
      <c r="S47910" s="50" t="s">
        <v>368</v>
      </c>
      <c r="T47910" s="9" t="s">
        <v>368</v>
      </c>
      <c r="U47910" s="9" t="s">
        <v>368</v>
      </c>
    </row>
    <row r="47911">
      <c r="F47911" s="9"/>
      <c r="N47911" s="50"/>
      <c r="O47911" s="50"/>
      <c r="P47911" s="50"/>
      <c r="Q47911" s="50" t="s">
        <v>368</v>
      </c>
      <c r="R47911" s="9" t="s">
        <v>368</v>
      </c>
      <c r="S47911" s="50" t="s">
        <v>368</v>
      </c>
      <c r="T47911" s="9" t="s">
        <v>368</v>
      </c>
      <c r="U47911" s="9" t="s">
        <v>368</v>
      </c>
    </row>
    <row r="47912">
      <c r="F47912" s="9"/>
      <c r="N47912" s="50"/>
      <c r="O47912" s="50"/>
      <c r="P47912" s="50"/>
      <c r="Q47912" s="50" t="s">
        <v>368</v>
      </c>
      <c r="R47912" s="9" t="s">
        <v>368</v>
      </c>
      <c r="S47912" s="50" t="s">
        <v>368</v>
      </c>
      <c r="T47912" s="9" t="s">
        <v>368</v>
      </c>
      <c r="U47912" s="9" t="s">
        <v>368</v>
      </c>
    </row>
    <row r="47913">
      <c r="F47913" s="9"/>
      <c r="N47913" s="50"/>
      <c r="O47913" s="50"/>
      <c r="P47913" s="50"/>
      <c r="Q47913" s="50" t="s">
        <v>368</v>
      </c>
      <c r="R47913" s="9" t="s">
        <v>368</v>
      </c>
      <c r="S47913" s="50" t="s">
        <v>368</v>
      </c>
      <c r="T47913" s="9" t="s">
        <v>368</v>
      </c>
      <c r="U47913" s="9" t="s">
        <v>368</v>
      </c>
    </row>
    <row r="47914">
      <c r="F47914" s="9"/>
      <c r="N47914" s="50"/>
      <c r="O47914" s="50"/>
      <c r="P47914" s="50"/>
      <c r="Q47914" s="50" t="s">
        <v>368</v>
      </c>
      <c r="R47914" s="9" t="s">
        <v>368</v>
      </c>
      <c r="S47914" s="50" t="s">
        <v>368</v>
      </c>
      <c r="T47914" s="9" t="s">
        <v>368</v>
      </c>
      <c r="U47914" s="9" t="s">
        <v>368</v>
      </c>
    </row>
    <row r="47915">
      <c r="F47915" s="9"/>
      <c r="N47915" s="50"/>
      <c r="O47915" s="50"/>
      <c r="P47915" s="50"/>
      <c r="Q47915" s="50" t="s">
        <v>368</v>
      </c>
      <c r="R47915" s="9" t="s">
        <v>368</v>
      </c>
      <c r="S47915" s="50" t="s">
        <v>368</v>
      </c>
      <c r="T47915" s="9" t="s">
        <v>368</v>
      </c>
      <c r="U47915" s="9" t="s">
        <v>368</v>
      </c>
    </row>
    <row r="47916">
      <c r="F47916" s="9"/>
      <c r="N47916" s="50"/>
      <c r="O47916" s="50"/>
      <c r="P47916" s="50"/>
      <c r="Q47916" s="50" t="s">
        <v>368</v>
      </c>
      <c r="R47916" s="9" t="s">
        <v>368</v>
      </c>
      <c r="S47916" s="50" t="s">
        <v>368</v>
      </c>
      <c r="T47916" s="9" t="s">
        <v>368</v>
      </c>
      <c r="U47916" s="9" t="s">
        <v>368</v>
      </c>
    </row>
    <row r="47917">
      <c r="F47917" s="9"/>
      <c r="N47917" s="50"/>
      <c r="O47917" s="50"/>
      <c r="P47917" s="50"/>
      <c r="Q47917" s="50" t="s">
        <v>368</v>
      </c>
      <c r="R47917" s="9" t="s">
        <v>368</v>
      </c>
      <c r="S47917" s="50" t="s">
        <v>368</v>
      </c>
      <c r="T47917" s="9" t="s">
        <v>368</v>
      </c>
      <c r="U47917" s="9" t="s">
        <v>368</v>
      </c>
    </row>
    <row r="47918">
      <c r="F47918" s="9"/>
      <c r="N47918" s="50"/>
      <c r="O47918" s="50"/>
      <c r="P47918" s="50"/>
      <c r="Q47918" s="50" t="s">
        <v>368</v>
      </c>
      <c r="R47918" s="9" t="s">
        <v>368</v>
      </c>
      <c r="S47918" s="50" t="s">
        <v>368</v>
      </c>
      <c r="T47918" s="9" t="s">
        <v>368</v>
      </c>
      <c r="U47918" s="9" t="s">
        <v>368</v>
      </c>
    </row>
    <row r="47919">
      <c r="F47919" s="9"/>
      <c r="N47919" s="50"/>
      <c r="O47919" s="50"/>
      <c r="P47919" s="50"/>
      <c r="Q47919" s="50" t="s">
        <v>368</v>
      </c>
      <c r="R47919" s="9" t="s">
        <v>368</v>
      </c>
      <c r="S47919" s="50" t="s">
        <v>368</v>
      </c>
      <c r="T47919" s="9" t="s">
        <v>368</v>
      </c>
      <c r="U47919" s="9" t="s">
        <v>368</v>
      </c>
    </row>
    <row r="47920">
      <c r="F47920" s="9"/>
      <c r="N47920" s="50"/>
      <c r="O47920" s="50"/>
      <c r="P47920" s="50"/>
      <c r="Q47920" s="50" t="s">
        <v>368</v>
      </c>
      <c r="R47920" s="9" t="s">
        <v>368</v>
      </c>
      <c r="S47920" s="50" t="s">
        <v>368</v>
      </c>
      <c r="T47920" s="9" t="s">
        <v>368</v>
      </c>
      <c r="U47920" s="9" t="s">
        <v>368</v>
      </c>
    </row>
    <row r="47921">
      <c r="F47921" s="9"/>
      <c r="N47921" s="50"/>
      <c r="O47921" s="50"/>
      <c r="P47921" s="50"/>
      <c r="Q47921" s="50" t="s">
        <v>368</v>
      </c>
      <c r="R47921" s="9" t="s">
        <v>368</v>
      </c>
      <c r="S47921" s="50" t="s">
        <v>368</v>
      </c>
      <c r="T47921" s="9" t="s">
        <v>368</v>
      </c>
      <c r="U47921" s="9" t="s">
        <v>368</v>
      </c>
    </row>
    <row r="47922">
      <c r="F47922" s="9"/>
      <c r="N47922" s="50"/>
      <c r="O47922" s="50"/>
      <c r="P47922" s="50"/>
      <c r="Q47922" s="50" t="s">
        <v>368</v>
      </c>
      <c r="R47922" s="9" t="s">
        <v>368</v>
      </c>
      <c r="S47922" s="50" t="s">
        <v>368</v>
      </c>
      <c r="T47922" s="9" t="s">
        <v>368</v>
      </c>
      <c r="U47922" s="9" t="s">
        <v>368</v>
      </c>
    </row>
    <row r="47923">
      <c r="F47923" s="9"/>
      <c r="N47923" s="50"/>
      <c r="O47923" s="50"/>
      <c r="P47923" s="50"/>
      <c r="Q47923" s="50" t="s">
        <v>368</v>
      </c>
      <c r="R47923" s="9" t="s">
        <v>368</v>
      </c>
      <c r="S47923" s="50" t="s">
        <v>368</v>
      </c>
      <c r="T47923" s="9" t="s">
        <v>368</v>
      </c>
      <c r="U47923" s="9" t="s">
        <v>368</v>
      </c>
    </row>
    <row r="47924">
      <c r="F47924" s="9"/>
      <c r="N47924" s="50"/>
      <c r="O47924" s="50"/>
      <c r="P47924" s="50"/>
      <c r="Q47924" s="50" t="s">
        <v>368</v>
      </c>
      <c r="R47924" s="9" t="s">
        <v>368</v>
      </c>
      <c r="S47924" s="50" t="s">
        <v>368</v>
      </c>
      <c r="T47924" s="9" t="s">
        <v>368</v>
      </c>
      <c r="U47924" s="9" t="s">
        <v>368</v>
      </c>
    </row>
    <row r="47925">
      <c r="F47925" s="9"/>
      <c r="N47925" s="50"/>
      <c r="O47925" s="50"/>
      <c r="P47925" s="50"/>
      <c r="Q47925" s="50" t="s">
        <v>368</v>
      </c>
      <c r="R47925" s="9" t="s">
        <v>368</v>
      </c>
      <c r="S47925" s="50" t="s">
        <v>368</v>
      </c>
      <c r="T47925" s="9" t="s">
        <v>368</v>
      </c>
      <c r="U47925" s="9" t="s">
        <v>368</v>
      </c>
    </row>
    <row r="47926">
      <c r="F47926" s="9"/>
      <c r="N47926" s="50"/>
      <c r="O47926" s="50"/>
      <c r="P47926" s="50"/>
      <c r="Q47926" s="50" t="s">
        <v>368</v>
      </c>
      <c r="R47926" s="9" t="s">
        <v>368</v>
      </c>
      <c r="S47926" s="50" t="s">
        <v>368</v>
      </c>
      <c r="T47926" s="9" t="s">
        <v>368</v>
      </c>
      <c r="U47926" s="9" t="s">
        <v>368</v>
      </c>
    </row>
    <row r="47927">
      <c r="F47927" s="9"/>
      <c r="N47927" s="50"/>
      <c r="O47927" s="50"/>
      <c r="P47927" s="50"/>
      <c r="Q47927" s="50" t="s">
        <v>368</v>
      </c>
      <c r="R47927" s="9" t="s">
        <v>368</v>
      </c>
      <c r="S47927" s="50" t="s">
        <v>368</v>
      </c>
      <c r="T47927" s="9" t="s">
        <v>368</v>
      </c>
      <c r="U47927" s="9" t="s">
        <v>368</v>
      </c>
    </row>
    <row r="47928">
      <c r="F47928" s="9"/>
      <c r="N47928" s="50"/>
      <c r="O47928" s="50"/>
      <c r="P47928" s="50"/>
      <c r="Q47928" s="50" t="s">
        <v>368</v>
      </c>
      <c r="R47928" s="9" t="s">
        <v>368</v>
      </c>
      <c r="S47928" s="50" t="s">
        <v>368</v>
      </c>
      <c r="T47928" s="9" t="s">
        <v>368</v>
      </c>
      <c r="U47928" s="9" t="s">
        <v>368</v>
      </c>
    </row>
    <row r="47929">
      <c r="F47929" s="9"/>
      <c r="N47929" s="50"/>
      <c r="O47929" s="50"/>
      <c r="P47929" s="50"/>
      <c r="Q47929" s="50" t="s">
        <v>368</v>
      </c>
      <c r="R47929" s="9" t="s">
        <v>368</v>
      </c>
      <c r="S47929" s="50" t="s">
        <v>368</v>
      </c>
      <c r="T47929" s="9" t="s">
        <v>368</v>
      </c>
      <c r="U47929" s="9" t="s">
        <v>368</v>
      </c>
    </row>
    <row r="47930">
      <c r="F47930" s="9"/>
      <c r="N47930" s="50"/>
      <c r="O47930" s="50"/>
      <c r="P47930" s="50"/>
      <c r="Q47930" s="50" t="s">
        <v>368</v>
      </c>
      <c r="R47930" s="9" t="s">
        <v>368</v>
      </c>
      <c r="S47930" s="50" t="s">
        <v>368</v>
      </c>
      <c r="T47930" s="9" t="s">
        <v>368</v>
      </c>
      <c r="U47930" s="9" t="s">
        <v>368</v>
      </c>
    </row>
    <row r="47931">
      <c r="F47931" s="9"/>
      <c r="N47931" s="50"/>
      <c r="O47931" s="50"/>
      <c r="P47931" s="50"/>
      <c r="Q47931" s="50" t="s">
        <v>368</v>
      </c>
      <c r="R47931" s="9" t="s">
        <v>368</v>
      </c>
      <c r="S47931" s="50" t="s">
        <v>368</v>
      </c>
      <c r="T47931" s="9" t="s">
        <v>368</v>
      </c>
      <c r="U47931" s="9" t="s">
        <v>368</v>
      </c>
    </row>
    <row r="47932">
      <c r="F47932" s="9"/>
      <c r="N47932" s="50"/>
      <c r="O47932" s="50"/>
      <c r="P47932" s="50"/>
      <c r="Q47932" s="50" t="s">
        <v>368</v>
      </c>
      <c r="R47932" s="9" t="s">
        <v>368</v>
      </c>
      <c r="S47932" s="50" t="s">
        <v>368</v>
      </c>
      <c r="T47932" s="9" t="s">
        <v>368</v>
      </c>
      <c r="U47932" s="9" t="s">
        <v>368</v>
      </c>
    </row>
    <row r="47933">
      <c r="F47933" s="9"/>
      <c r="N47933" s="50"/>
      <c r="O47933" s="50"/>
      <c r="P47933" s="50"/>
      <c r="Q47933" s="50" t="s">
        <v>368</v>
      </c>
      <c r="R47933" s="9" t="s">
        <v>368</v>
      </c>
      <c r="S47933" s="50" t="s">
        <v>368</v>
      </c>
      <c r="T47933" s="9" t="s">
        <v>368</v>
      </c>
      <c r="U47933" s="9" t="s">
        <v>368</v>
      </c>
    </row>
    <row r="47934">
      <c r="F47934" s="9"/>
      <c r="N47934" s="50"/>
      <c r="O47934" s="50"/>
      <c r="P47934" s="50"/>
      <c r="Q47934" s="50" t="s">
        <v>368</v>
      </c>
      <c r="R47934" s="9" t="s">
        <v>368</v>
      </c>
      <c r="S47934" s="50" t="s">
        <v>368</v>
      </c>
      <c r="T47934" s="9" t="s">
        <v>368</v>
      </c>
      <c r="U47934" s="9" t="s">
        <v>368</v>
      </c>
    </row>
    <row r="47935">
      <c r="F47935" s="9"/>
      <c r="N47935" s="50"/>
      <c r="O47935" s="50"/>
      <c r="P47935" s="50"/>
      <c r="Q47935" s="50" t="s">
        <v>368</v>
      </c>
      <c r="R47935" s="9" t="s">
        <v>368</v>
      </c>
      <c r="S47935" s="50" t="s">
        <v>368</v>
      </c>
      <c r="T47935" s="9" t="s">
        <v>368</v>
      </c>
      <c r="U47935" s="9" t="s">
        <v>368</v>
      </c>
    </row>
    <row r="47936">
      <c r="F47936" s="9"/>
      <c r="N47936" s="50"/>
      <c r="O47936" s="50"/>
      <c r="P47936" s="50"/>
      <c r="Q47936" s="50" t="s">
        <v>368</v>
      </c>
      <c r="R47936" s="9" t="s">
        <v>368</v>
      </c>
      <c r="S47936" s="50" t="s">
        <v>368</v>
      </c>
      <c r="T47936" s="9" t="s">
        <v>368</v>
      </c>
      <c r="U47936" s="9" t="s">
        <v>368</v>
      </c>
    </row>
    <row r="47937">
      <c r="F47937" s="9"/>
      <c r="N47937" s="50"/>
      <c r="O47937" s="50"/>
      <c r="P47937" s="50"/>
      <c r="Q47937" s="50" t="s">
        <v>368</v>
      </c>
      <c r="R47937" s="9" t="s">
        <v>368</v>
      </c>
      <c r="S47937" s="50" t="s">
        <v>368</v>
      </c>
      <c r="T47937" s="9" t="s">
        <v>368</v>
      </c>
      <c r="U47937" s="9" t="s">
        <v>368</v>
      </c>
    </row>
    <row r="47938">
      <c r="F47938" s="9"/>
      <c r="N47938" s="50"/>
      <c r="O47938" s="50"/>
      <c r="P47938" s="50"/>
      <c r="Q47938" s="50" t="s">
        <v>368</v>
      </c>
      <c r="R47938" s="9" t="s">
        <v>368</v>
      </c>
      <c r="S47938" s="50" t="s">
        <v>368</v>
      </c>
      <c r="T47938" s="9" t="s">
        <v>368</v>
      </c>
      <c r="U47938" s="9" t="s">
        <v>368</v>
      </c>
    </row>
    <row r="47939">
      <c r="F47939" s="9"/>
      <c r="N47939" s="50"/>
      <c r="O47939" s="50"/>
      <c r="P47939" s="50"/>
      <c r="Q47939" s="50" t="s">
        <v>368</v>
      </c>
      <c r="R47939" s="9" t="s">
        <v>368</v>
      </c>
      <c r="S47939" s="50" t="s">
        <v>368</v>
      </c>
      <c r="T47939" s="9" t="s">
        <v>368</v>
      </c>
      <c r="U47939" s="9" t="s">
        <v>368</v>
      </c>
    </row>
    <row r="47940">
      <c r="F47940" s="9"/>
      <c r="N47940" s="50"/>
      <c r="O47940" s="50"/>
      <c r="P47940" s="50"/>
      <c r="Q47940" s="50" t="s">
        <v>368</v>
      </c>
      <c r="R47940" s="9" t="s">
        <v>368</v>
      </c>
      <c r="S47940" s="50" t="s">
        <v>368</v>
      </c>
      <c r="T47940" s="9" t="s">
        <v>368</v>
      </c>
      <c r="U47940" s="9" t="s">
        <v>368</v>
      </c>
    </row>
    <row r="47941">
      <c r="F47941" s="9"/>
      <c r="N47941" s="50"/>
      <c r="O47941" s="50"/>
      <c r="P47941" s="50"/>
      <c r="Q47941" s="50" t="s">
        <v>368</v>
      </c>
      <c r="R47941" s="9" t="s">
        <v>368</v>
      </c>
      <c r="S47941" s="50" t="s">
        <v>368</v>
      </c>
      <c r="T47941" s="9" t="s">
        <v>368</v>
      </c>
      <c r="U47941" s="9" t="s">
        <v>368</v>
      </c>
    </row>
    <row r="47942">
      <c r="F47942" s="9"/>
      <c r="N47942" s="50"/>
      <c r="O47942" s="50"/>
      <c r="P47942" s="50"/>
      <c r="Q47942" s="50" t="s">
        <v>368</v>
      </c>
      <c r="R47942" s="9" t="s">
        <v>368</v>
      </c>
      <c r="S47942" s="50" t="s">
        <v>368</v>
      </c>
      <c r="T47942" s="9" t="s">
        <v>368</v>
      </c>
      <c r="U47942" s="9" t="s">
        <v>368</v>
      </c>
    </row>
    <row r="47943">
      <c r="F47943" s="9"/>
      <c r="N47943" s="50"/>
      <c r="O47943" s="50"/>
      <c r="P47943" s="50"/>
      <c r="Q47943" s="50" t="s">
        <v>368</v>
      </c>
      <c r="R47943" s="9" t="s">
        <v>368</v>
      </c>
      <c r="S47943" s="50" t="s">
        <v>368</v>
      </c>
      <c r="T47943" s="9" t="s">
        <v>368</v>
      </c>
      <c r="U47943" s="9" t="s">
        <v>368</v>
      </c>
    </row>
    <row r="47944">
      <c r="F47944" s="9"/>
      <c r="N47944" s="50"/>
      <c r="O47944" s="50"/>
      <c r="P47944" s="50"/>
      <c r="Q47944" s="50" t="s">
        <v>368</v>
      </c>
      <c r="R47944" s="9" t="s">
        <v>368</v>
      </c>
      <c r="S47944" s="50" t="s">
        <v>368</v>
      </c>
      <c r="T47944" s="9" t="s">
        <v>368</v>
      </c>
      <c r="U47944" s="9" t="s">
        <v>368</v>
      </c>
    </row>
    <row r="47945">
      <c r="F47945" s="9"/>
      <c r="N47945" s="50"/>
      <c r="O47945" s="50"/>
      <c r="P47945" s="50"/>
      <c r="Q47945" s="50" t="s">
        <v>368</v>
      </c>
      <c r="R47945" s="9" t="s">
        <v>368</v>
      </c>
      <c r="S47945" s="50" t="s">
        <v>368</v>
      </c>
      <c r="T47945" s="9" t="s">
        <v>368</v>
      </c>
      <c r="U47945" s="9" t="s">
        <v>368</v>
      </c>
    </row>
    <row r="47946">
      <c r="F47946" s="9"/>
      <c r="N47946" s="50"/>
      <c r="O47946" s="50"/>
      <c r="P47946" s="50"/>
      <c r="Q47946" s="50" t="s">
        <v>368</v>
      </c>
      <c r="R47946" s="9" t="s">
        <v>368</v>
      </c>
      <c r="S47946" s="50" t="s">
        <v>368</v>
      </c>
      <c r="T47946" s="9" t="s">
        <v>368</v>
      </c>
      <c r="U47946" s="9" t="s">
        <v>368</v>
      </c>
    </row>
    <row r="47947">
      <c r="F47947" s="9"/>
      <c r="N47947" s="50"/>
      <c r="O47947" s="50"/>
      <c r="P47947" s="50"/>
      <c r="Q47947" s="50" t="s">
        <v>368</v>
      </c>
      <c r="R47947" s="9" t="s">
        <v>368</v>
      </c>
      <c r="S47947" s="50" t="s">
        <v>368</v>
      </c>
      <c r="T47947" s="9" t="s">
        <v>368</v>
      </c>
      <c r="U47947" s="9" t="s">
        <v>368</v>
      </c>
    </row>
    <row r="47948">
      <c r="F47948" s="9"/>
      <c r="N47948" s="50"/>
      <c r="O47948" s="50"/>
      <c r="P47948" s="50"/>
      <c r="Q47948" s="50" t="s">
        <v>368</v>
      </c>
      <c r="R47948" s="9" t="s">
        <v>368</v>
      </c>
      <c r="S47948" s="50" t="s">
        <v>368</v>
      </c>
      <c r="T47948" s="9" t="s">
        <v>368</v>
      </c>
      <c r="U47948" s="9" t="s">
        <v>368</v>
      </c>
    </row>
    <row r="47949">
      <c r="F47949" s="9"/>
      <c r="N47949" s="50"/>
      <c r="O47949" s="50"/>
      <c r="P47949" s="50"/>
      <c r="Q47949" s="50" t="s">
        <v>368</v>
      </c>
      <c r="R47949" s="9" t="s">
        <v>368</v>
      </c>
      <c r="S47949" s="50" t="s">
        <v>368</v>
      </c>
      <c r="T47949" s="9" t="s">
        <v>368</v>
      </c>
      <c r="U47949" s="9" t="s">
        <v>368</v>
      </c>
    </row>
    <row r="47950">
      <c r="F47950" s="9"/>
      <c r="N47950" s="50"/>
      <c r="O47950" s="50"/>
      <c r="P47950" s="50"/>
      <c r="Q47950" s="50" t="s">
        <v>368</v>
      </c>
      <c r="R47950" s="9" t="s">
        <v>368</v>
      </c>
      <c r="S47950" s="50" t="s">
        <v>368</v>
      </c>
      <c r="T47950" s="9" t="s">
        <v>368</v>
      </c>
      <c r="U47950" s="9" t="s">
        <v>368</v>
      </c>
    </row>
    <row r="47951">
      <c r="F47951" s="9"/>
      <c r="N47951" s="50"/>
      <c r="O47951" s="50"/>
      <c r="P47951" s="50"/>
      <c r="Q47951" s="50" t="s">
        <v>368</v>
      </c>
      <c r="R47951" s="9" t="s">
        <v>368</v>
      </c>
      <c r="S47951" s="50" t="s">
        <v>368</v>
      </c>
      <c r="T47951" s="9" t="s">
        <v>368</v>
      </c>
      <c r="U47951" s="9" t="s">
        <v>368</v>
      </c>
    </row>
    <row r="47952">
      <c r="F47952" s="9"/>
      <c r="N47952" s="50"/>
      <c r="O47952" s="50"/>
      <c r="P47952" s="50"/>
      <c r="Q47952" s="50" t="s">
        <v>368</v>
      </c>
      <c r="R47952" s="9" t="s">
        <v>368</v>
      </c>
      <c r="S47952" s="50" t="s">
        <v>368</v>
      </c>
      <c r="T47952" s="9" t="s">
        <v>368</v>
      </c>
      <c r="U47952" s="9" t="s">
        <v>368</v>
      </c>
    </row>
    <row r="47953">
      <c r="F47953" s="9"/>
      <c r="N47953" s="50"/>
      <c r="O47953" s="50"/>
      <c r="P47953" s="50"/>
      <c r="Q47953" s="50" t="s">
        <v>368</v>
      </c>
      <c r="R47953" s="9" t="s">
        <v>368</v>
      </c>
      <c r="S47953" s="50" t="s">
        <v>368</v>
      </c>
      <c r="T47953" s="9" t="s">
        <v>368</v>
      </c>
      <c r="U47953" s="9" t="s">
        <v>368</v>
      </c>
    </row>
    <row r="47954">
      <c r="F47954" s="9"/>
      <c r="N47954" s="50"/>
      <c r="O47954" s="50"/>
      <c r="P47954" s="50"/>
      <c r="Q47954" s="50" t="s">
        <v>368</v>
      </c>
      <c r="R47954" s="9" t="s">
        <v>368</v>
      </c>
      <c r="S47954" s="50" t="s">
        <v>368</v>
      </c>
      <c r="T47954" s="9" t="s">
        <v>368</v>
      </c>
      <c r="U47954" s="9" t="s">
        <v>368</v>
      </c>
    </row>
    <row r="47955">
      <c r="F47955" s="9"/>
      <c r="N47955" s="50"/>
      <c r="O47955" s="50"/>
      <c r="P47955" s="50"/>
      <c r="Q47955" s="50" t="s">
        <v>368</v>
      </c>
      <c r="R47955" s="9" t="s">
        <v>368</v>
      </c>
      <c r="S47955" s="50" t="s">
        <v>368</v>
      </c>
      <c r="T47955" s="9" t="s">
        <v>368</v>
      </c>
      <c r="U47955" s="9" t="s">
        <v>368</v>
      </c>
    </row>
    <row r="47956">
      <c r="F47956" s="9"/>
      <c r="N47956" s="50"/>
      <c r="O47956" s="50"/>
      <c r="P47956" s="50"/>
      <c r="Q47956" s="50" t="s">
        <v>368</v>
      </c>
      <c r="R47956" s="9" t="s">
        <v>368</v>
      </c>
      <c r="S47956" s="50" t="s">
        <v>368</v>
      </c>
      <c r="T47956" s="9" t="s">
        <v>368</v>
      </c>
      <c r="U47956" s="9" t="s">
        <v>368</v>
      </c>
    </row>
    <row r="47957">
      <c r="F47957" s="9"/>
      <c r="N47957" s="50"/>
      <c r="O47957" s="50"/>
      <c r="P47957" s="50"/>
      <c r="Q47957" s="50" t="s">
        <v>368</v>
      </c>
      <c r="R47957" s="9" t="s">
        <v>368</v>
      </c>
      <c r="S47957" s="50" t="s">
        <v>368</v>
      </c>
      <c r="T47957" s="9" t="s">
        <v>368</v>
      </c>
      <c r="U47957" s="9" t="s">
        <v>368</v>
      </c>
    </row>
    <row r="47958">
      <c r="F47958" s="9"/>
      <c r="N47958" s="50"/>
      <c r="O47958" s="50"/>
      <c r="P47958" s="50"/>
      <c r="Q47958" s="50" t="s">
        <v>368</v>
      </c>
      <c r="R47958" s="9" t="s">
        <v>368</v>
      </c>
      <c r="S47958" s="50" t="s">
        <v>368</v>
      </c>
      <c r="T47958" s="9" t="s">
        <v>368</v>
      </c>
      <c r="U47958" s="9" t="s">
        <v>368</v>
      </c>
    </row>
    <row r="47959">
      <c r="F47959" s="9"/>
      <c r="N47959" s="50"/>
      <c r="O47959" s="50"/>
      <c r="P47959" s="50"/>
      <c r="Q47959" s="50" t="s">
        <v>368</v>
      </c>
      <c r="R47959" s="9" t="s">
        <v>368</v>
      </c>
      <c r="S47959" s="50" t="s">
        <v>368</v>
      </c>
      <c r="T47959" s="9" t="s">
        <v>368</v>
      </c>
      <c r="U47959" s="9" t="s">
        <v>368</v>
      </c>
    </row>
    <row r="47960">
      <c r="F47960" s="9"/>
      <c r="N47960" s="50"/>
      <c r="O47960" s="50"/>
      <c r="P47960" s="50"/>
      <c r="Q47960" s="50" t="s">
        <v>368</v>
      </c>
      <c r="R47960" s="9" t="s">
        <v>368</v>
      </c>
      <c r="S47960" s="50" t="s">
        <v>368</v>
      </c>
      <c r="T47960" s="9" t="s">
        <v>368</v>
      </c>
      <c r="U47960" s="9" t="s">
        <v>368</v>
      </c>
    </row>
    <row r="47961">
      <c r="F47961" s="9"/>
      <c r="N47961" s="50"/>
      <c r="O47961" s="50"/>
      <c r="P47961" s="50"/>
      <c r="Q47961" s="50" t="s">
        <v>368</v>
      </c>
      <c r="R47961" s="9" t="s">
        <v>368</v>
      </c>
      <c r="S47961" s="50" t="s">
        <v>368</v>
      </c>
      <c r="T47961" s="9" t="s">
        <v>368</v>
      </c>
      <c r="U47961" s="9" t="s">
        <v>368</v>
      </c>
    </row>
    <row r="47962">
      <c r="F47962" s="9"/>
      <c r="N47962" s="50"/>
      <c r="O47962" s="50"/>
      <c r="P47962" s="50"/>
      <c r="Q47962" s="50" t="s">
        <v>368</v>
      </c>
      <c r="R47962" s="9" t="s">
        <v>368</v>
      </c>
      <c r="S47962" s="50" t="s">
        <v>368</v>
      </c>
      <c r="T47962" s="9" t="s">
        <v>368</v>
      </c>
      <c r="U47962" s="9" t="s">
        <v>368</v>
      </c>
    </row>
    <row r="47963">
      <c r="F47963" s="9"/>
      <c r="N47963" s="50"/>
      <c r="O47963" s="50"/>
      <c r="P47963" s="50"/>
      <c r="Q47963" s="50" t="s">
        <v>368</v>
      </c>
      <c r="R47963" s="9" t="s">
        <v>368</v>
      </c>
      <c r="S47963" s="50" t="s">
        <v>368</v>
      </c>
      <c r="T47963" s="9" t="s">
        <v>368</v>
      </c>
      <c r="U47963" s="9" t="s">
        <v>368</v>
      </c>
    </row>
    <row r="47964">
      <c r="F47964" s="9"/>
      <c r="N47964" s="50"/>
      <c r="O47964" s="50"/>
      <c r="P47964" s="50"/>
      <c r="Q47964" s="50" t="s">
        <v>368</v>
      </c>
      <c r="R47964" s="9" t="s">
        <v>368</v>
      </c>
      <c r="S47964" s="50" t="s">
        <v>368</v>
      </c>
      <c r="T47964" s="9" t="s">
        <v>368</v>
      </c>
      <c r="U47964" s="9" t="s">
        <v>368</v>
      </c>
    </row>
    <row r="47965">
      <c r="F47965" s="9"/>
      <c r="N47965" s="50"/>
      <c r="O47965" s="50"/>
      <c r="P47965" s="50"/>
      <c r="Q47965" s="50" t="s">
        <v>368</v>
      </c>
      <c r="R47965" s="9" t="s">
        <v>368</v>
      </c>
      <c r="S47965" s="50" t="s">
        <v>368</v>
      </c>
      <c r="T47965" s="9" t="s">
        <v>368</v>
      </c>
      <c r="U47965" s="9" t="s">
        <v>368</v>
      </c>
    </row>
    <row r="47966">
      <c r="F47966" s="9"/>
      <c r="N47966" s="50"/>
      <c r="O47966" s="50"/>
      <c r="P47966" s="50"/>
      <c r="Q47966" s="50" t="s">
        <v>368</v>
      </c>
      <c r="R47966" s="9" t="s">
        <v>368</v>
      </c>
      <c r="S47966" s="50" t="s">
        <v>368</v>
      </c>
      <c r="T47966" s="9" t="s">
        <v>368</v>
      </c>
      <c r="U47966" s="9" t="s">
        <v>368</v>
      </c>
    </row>
    <row r="47967">
      <c r="F47967" s="9"/>
      <c r="N47967" s="50"/>
      <c r="O47967" s="50"/>
      <c r="P47967" s="50"/>
      <c r="Q47967" s="50" t="s">
        <v>368</v>
      </c>
      <c r="R47967" s="9" t="s">
        <v>368</v>
      </c>
      <c r="S47967" s="50" t="s">
        <v>368</v>
      </c>
      <c r="T47967" s="9" t="s">
        <v>368</v>
      </c>
      <c r="U47967" s="9" t="s">
        <v>368</v>
      </c>
    </row>
    <row r="47968">
      <c r="F47968" s="9"/>
      <c r="N47968" s="50"/>
      <c r="O47968" s="50"/>
      <c r="P47968" s="50"/>
      <c r="Q47968" s="50" t="s">
        <v>368</v>
      </c>
      <c r="R47968" s="9" t="s">
        <v>368</v>
      </c>
      <c r="S47968" s="50" t="s">
        <v>368</v>
      </c>
      <c r="T47968" s="9" t="s">
        <v>368</v>
      </c>
      <c r="U47968" s="9" t="s">
        <v>368</v>
      </c>
    </row>
    <row r="47969">
      <c r="F47969" s="9"/>
      <c r="N47969" s="50"/>
      <c r="O47969" s="50"/>
      <c r="P47969" s="50"/>
      <c r="Q47969" s="50" t="s">
        <v>368</v>
      </c>
      <c r="R47969" s="9" t="s">
        <v>368</v>
      </c>
      <c r="S47969" s="50" t="s">
        <v>368</v>
      </c>
      <c r="T47969" s="9" t="s">
        <v>368</v>
      </c>
      <c r="U47969" s="9" t="s">
        <v>368</v>
      </c>
    </row>
    <row r="47970">
      <c r="F47970" s="9"/>
      <c r="N47970" s="50"/>
      <c r="O47970" s="50"/>
      <c r="P47970" s="50"/>
      <c r="Q47970" s="50" t="s">
        <v>368</v>
      </c>
      <c r="R47970" s="9" t="s">
        <v>368</v>
      </c>
      <c r="S47970" s="50" t="s">
        <v>368</v>
      </c>
      <c r="T47970" s="9" t="s">
        <v>368</v>
      </c>
      <c r="U47970" s="9" t="s">
        <v>368</v>
      </c>
    </row>
    <row r="47971">
      <c r="F47971" s="9"/>
      <c r="N47971" s="50"/>
      <c r="O47971" s="50"/>
      <c r="P47971" s="50"/>
      <c r="Q47971" s="50" t="s">
        <v>368</v>
      </c>
      <c r="R47971" s="9" t="s">
        <v>368</v>
      </c>
      <c r="S47971" s="50" t="s">
        <v>368</v>
      </c>
      <c r="T47971" s="9" t="s">
        <v>368</v>
      </c>
      <c r="U47971" s="9" t="s">
        <v>368</v>
      </c>
    </row>
    <row r="47972">
      <c r="F47972" s="9"/>
      <c r="N47972" s="50"/>
      <c r="O47972" s="50"/>
      <c r="P47972" s="50"/>
      <c r="Q47972" s="50" t="s">
        <v>368</v>
      </c>
      <c r="R47972" s="9" t="s">
        <v>368</v>
      </c>
      <c r="S47972" s="50" t="s">
        <v>368</v>
      </c>
      <c r="T47972" s="9" t="s">
        <v>368</v>
      </c>
      <c r="U47972" s="9" t="s">
        <v>368</v>
      </c>
    </row>
    <row r="47973">
      <c r="F47973" s="9"/>
      <c r="N47973" s="50"/>
      <c r="O47973" s="50"/>
      <c r="P47973" s="50"/>
      <c r="Q47973" s="50" t="s">
        <v>368</v>
      </c>
      <c r="R47973" s="9" t="s">
        <v>368</v>
      </c>
      <c r="S47973" s="50" t="s">
        <v>368</v>
      </c>
      <c r="T47973" s="9" t="s">
        <v>368</v>
      </c>
      <c r="U47973" s="9" t="s">
        <v>368</v>
      </c>
    </row>
    <row r="47974">
      <c r="F47974" s="9"/>
      <c r="N47974" s="50"/>
      <c r="O47974" s="50"/>
      <c r="P47974" s="50"/>
      <c r="Q47974" s="50" t="s">
        <v>368</v>
      </c>
      <c r="R47974" s="9" t="s">
        <v>368</v>
      </c>
      <c r="S47974" s="50" t="s">
        <v>368</v>
      </c>
      <c r="T47974" s="9" t="s">
        <v>368</v>
      </c>
      <c r="U47974" s="9" t="s">
        <v>368</v>
      </c>
    </row>
    <row r="47975">
      <c r="F47975" s="9"/>
      <c r="N47975" s="50"/>
      <c r="O47975" s="50"/>
      <c r="P47975" s="50"/>
      <c r="Q47975" s="50" t="s">
        <v>368</v>
      </c>
      <c r="R47975" s="9" t="s">
        <v>368</v>
      </c>
      <c r="S47975" s="50" t="s">
        <v>368</v>
      </c>
      <c r="T47975" s="9" t="s">
        <v>368</v>
      </c>
      <c r="U47975" s="9" t="s">
        <v>368</v>
      </c>
    </row>
    <row r="47976">
      <c r="F47976" s="9"/>
      <c r="N47976" s="50"/>
      <c r="O47976" s="50"/>
      <c r="P47976" s="50"/>
      <c r="Q47976" s="50" t="s">
        <v>368</v>
      </c>
      <c r="R47976" s="9" t="s">
        <v>368</v>
      </c>
      <c r="S47976" s="50" t="s">
        <v>368</v>
      </c>
      <c r="T47976" s="9" t="s">
        <v>368</v>
      </c>
      <c r="U47976" s="9" t="s">
        <v>368</v>
      </c>
    </row>
    <row r="47977">
      <c r="F47977" s="9"/>
      <c r="N47977" s="50"/>
      <c r="O47977" s="50"/>
      <c r="P47977" s="50"/>
      <c r="Q47977" s="50" t="s">
        <v>368</v>
      </c>
      <c r="R47977" s="9" t="s">
        <v>368</v>
      </c>
      <c r="S47977" s="50" t="s">
        <v>368</v>
      </c>
      <c r="T47977" s="9" t="s">
        <v>368</v>
      </c>
      <c r="U47977" s="9" t="s">
        <v>368</v>
      </c>
    </row>
    <row r="47978">
      <c r="F47978" s="9"/>
      <c r="N47978" s="50"/>
      <c r="O47978" s="50"/>
      <c r="P47978" s="50"/>
      <c r="Q47978" s="50" t="s">
        <v>368</v>
      </c>
      <c r="R47978" s="9" t="s">
        <v>368</v>
      </c>
      <c r="S47978" s="50" t="s">
        <v>368</v>
      </c>
      <c r="T47978" s="9" t="s">
        <v>368</v>
      </c>
      <c r="U47978" s="9" t="s">
        <v>368</v>
      </c>
    </row>
    <row r="47979">
      <c r="F47979" s="9"/>
      <c r="N47979" s="50"/>
      <c r="O47979" s="50"/>
      <c r="P47979" s="50"/>
      <c r="Q47979" s="50" t="s">
        <v>368</v>
      </c>
      <c r="R47979" s="9" t="s">
        <v>368</v>
      </c>
      <c r="S47979" s="50" t="s">
        <v>368</v>
      </c>
      <c r="T47979" s="9" t="s">
        <v>368</v>
      </c>
      <c r="U47979" s="9" t="s">
        <v>368</v>
      </c>
    </row>
    <row r="47980">
      <c r="F47980" s="9"/>
      <c r="N47980" s="50"/>
      <c r="O47980" s="50"/>
      <c r="P47980" s="50"/>
      <c r="Q47980" s="50" t="s">
        <v>368</v>
      </c>
      <c r="R47980" s="9" t="s">
        <v>368</v>
      </c>
      <c r="S47980" s="50" t="s">
        <v>368</v>
      </c>
      <c r="T47980" s="9" t="s">
        <v>368</v>
      </c>
      <c r="U47980" s="9" t="s">
        <v>368</v>
      </c>
    </row>
    <row r="47981">
      <c r="F47981" s="9"/>
      <c r="N47981" s="50"/>
      <c r="O47981" s="50"/>
      <c r="P47981" s="50"/>
      <c r="Q47981" s="50" t="s">
        <v>368</v>
      </c>
      <c r="R47981" s="9" t="s">
        <v>368</v>
      </c>
      <c r="S47981" s="50" t="s">
        <v>368</v>
      </c>
      <c r="T47981" s="9" t="s">
        <v>368</v>
      </c>
      <c r="U47981" s="9" t="s">
        <v>368</v>
      </c>
    </row>
    <row r="47982">
      <c r="F47982" s="9"/>
      <c r="N47982" s="50"/>
      <c r="O47982" s="50"/>
      <c r="P47982" s="50"/>
      <c r="Q47982" s="50" t="s">
        <v>368</v>
      </c>
      <c r="R47982" s="9" t="s">
        <v>368</v>
      </c>
      <c r="S47982" s="50" t="s">
        <v>368</v>
      </c>
      <c r="T47982" s="9" t="s">
        <v>368</v>
      </c>
      <c r="U47982" s="9" t="s">
        <v>368</v>
      </c>
    </row>
    <row r="47983">
      <c r="F47983" s="9"/>
      <c r="N47983" s="50"/>
      <c r="O47983" s="50"/>
      <c r="P47983" s="50"/>
      <c r="Q47983" s="50" t="s">
        <v>368</v>
      </c>
      <c r="R47983" s="9" t="s">
        <v>368</v>
      </c>
      <c r="S47983" s="50" t="s">
        <v>368</v>
      </c>
      <c r="T47983" s="9" t="s">
        <v>368</v>
      </c>
      <c r="U47983" s="9" t="s">
        <v>368</v>
      </c>
    </row>
    <row r="47984">
      <c r="F47984" s="9"/>
      <c r="N47984" s="50"/>
      <c r="O47984" s="50"/>
      <c r="P47984" s="50"/>
      <c r="Q47984" s="50" t="s">
        <v>368</v>
      </c>
      <c r="R47984" s="9" t="s">
        <v>368</v>
      </c>
      <c r="S47984" s="50" t="s">
        <v>368</v>
      </c>
      <c r="T47984" s="9" t="s">
        <v>368</v>
      </c>
      <c r="U47984" s="9" t="s">
        <v>368</v>
      </c>
    </row>
    <row r="47985">
      <c r="F47985" s="9"/>
      <c r="N47985" s="50"/>
      <c r="O47985" s="50"/>
      <c r="P47985" s="50"/>
      <c r="Q47985" s="50" t="s">
        <v>368</v>
      </c>
      <c r="R47985" s="9" t="s">
        <v>368</v>
      </c>
      <c r="S47985" s="50" t="s">
        <v>368</v>
      </c>
      <c r="T47985" s="9" t="s">
        <v>368</v>
      </c>
      <c r="U47985" s="9" t="s">
        <v>368</v>
      </c>
    </row>
    <row r="47986">
      <c r="F47986" s="9"/>
      <c r="N47986" s="50"/>
      <c r="O47986" s="50"/>
      <c r="P47986" s="50"/>
      <c r="Q47986" s="50" t="s">
        <v>368</v>
      </c>
      <c r="R47986" s="9" t="s">
        <v>368</v>
      </c>
      <c r="S47986" s="50" t="s">
        <v>368</v>
      </c>
      <c r="T47986" s="9" t="s">
        <v>368</v>
      </c>
      <c r="U47986" s="9" t="s">
        <v>368</v>
      </c>
    </row>
    <row r="47987">
      <c r="F47987" s="9"/>
      <c r="N47987" s="50"/>
      <c r="O47987" s="50"/>
      <c r="P47987" s="50"/>
      <c r="Q47987" s="50" t="s">
        <v>368</v>
      </c>
      <c r="R47987" s="9" t="s">
        <v>368</v>
      </c>
      <c r="S47987" s="50" t="s">
        <v>368</v>
      </c>
      <c r="T47987" s="9" t="s">
        <v>368</v>
      </c>
      <c r="U47987" s="9" t="s">
        <v>368</v>
      </c>
    </row>
    <row r="47988">
      <c r="F47988" s="9"/>
      <c r="N47988" s="50"/>
      <c r="O47988" s="50"/>
      <c r="P47988" s="50"/>
      <c r="Q47988" s="50" t="s">
        <v>368</v>
      </c>
      <c r="R47988" s="9" t="s">
        <v>368</v>
      </c>
      <c r="S47988" s="50" t="s">
        <v>368</v>
      </c>
      <c r="T47988" s="9" t="s">
        <v>368</v>
      </c>
      <c r="U47988" s="9" t="s">
        <v>368</v>
      </c>
    </row>
    <row r="47989">
      <c r="F47989" s="9"/>
      <c r="N47989" s="50"/>
      <c r="O47989" s="50"/>
      <c r="P47989" s="50"/>
      <c r="Q47989" s="50" t="s">
        <v>368</v>
      </c>
      <c r="R47989" s="9" t="s">
        <v>368</v>
      </c>
      <c r="S47989" s="50" t="s">
        <v>368</v>
      </c>
      <c r="T47989" s="9" t="s">
        <v>368</v>
      </c>
      <c r="U47989" s="9" t="s">
        <v>368</v>
      </c>
    </row>
    <row r="47990">
      <c r="F47990" s="9"/>
      <c r="N47990" s="50"/>
      <c r="O47990" s="50"/>
      <c r="P47990" s="50"/>
      <c r="Q47990" s="50" t="s">
        <v>368</v>
      </c>
      <c r="R47990" s="9" t="s">
        <v>368</v>
      </c>
      <c r="S47990" s="50" t="s">
        <v>368</v>
      </c>
      <c r="T47990" s="9" t="s">
        <v>368</v>
      </c>
      <c r="U47990" s="9" t="s">
        <v>368</v>
      </c>
    </row>
    <row r="47991">
      <c r="F47991" s="9"/>
      <c r="N47991" s="50"/>
      <c r="O47991" s="50"/>
      <c r="P47991" s="50"/>
      <c r="Q47991" s="50" t="s">
        <v>368</v>
      </c>
      <c r="R47991" s="9" t="s">
        <v>368</v>
      </c>
      <c r="S47991" s="50" t="s">
        <v>368</v>
      </c>
      <c r="T47991" s="9" t="s">
        <v>368</v>
      </c>
      <c r="U47991" s="9" t="s">
        <v>368</v>
      </c>
    </row>
    <row r="47992">
      <c r="F47992" s="9"/>
      <c r="N47992" s="50"/>
      <c r="O47992" s="50"/>
      <c r="P47992" s="50"/>
      <c r="Q47992" s="50" t="s">
        <v>368</v>
      </c>
      <c r="R47992" s="9" t="s">
        <v>368</v>
      </c>
      <c r="S47992" s="50" t="s">
        <v>368</v>
      </c>
      <c r="T47992" s="9" t="s">
        <v>368</v>
      </c>
      <c r="U47992" s="9" t="s">
        <v>368</v>
      </c>
    </row>
    <row r="47993">
      <c r="F47993" s="9"/>
      <c r="N47993" s="50"/>
      <c r="O47993" s="50"/>
      <c r="P47993" s="50"/>
      <c r="Q47993" s="50" t="s">
        <v>368</v>
      </c>
      <c r="R47993" s="9" t="s">
        <v>368</v>
      </c>
      <c r="S47993" s="50" t="s">
        <v>368</v>
      </c>
      <c r="T47993" s="9" t="s">
        <v>368</v>
      </c>
      <c r="U47993" s="9" t="s">
        <v>368</v>
      </c>
    </row>
    <row r="47994">
      <c r="F47994" s="9"/>
      <c r="N47994" s="50"/>
      <c r="O47994" s="50"/>
      <c r="P47994" s="50"/>
      <c r="Q47994" s="50" t="s">
        <v>368</v>
      </c>
      <c r="R47994" s="9" t="s">
        <v>368</v>
      </c>
      <c r="S47994" s="50" t="s">
        <v>368</v>
      </c>
      <c r="T47994" s="9" t="s">
        <v>368</v>
      </c>
      <c r="U47994" s="9" t="s">
        <v>368</v>
      </c>
    </row>
    <row r="47995">
      <c r="F47995" s="9"/>
      <c r="N47995" s="50"/>
      <c r="O47995" s="50"/>
      <c r="P47995" s="50"/>
      <c r="Q47995" s="50" t="s">
        <v>368</v>
      </c>
      <c r="R47995" s="9" t="s">
        <v>368</v>
      </c>
      <c r="S47995" s="50" t="s">
        <v>368</v>
      </c>
      <c r="T47995" s="9" t="s">
        <v>368</v>
      </c>
      <c r="U47995" s="9" t="s">
        <v>368</v>
      </c>
    </row>
    <row r="47996">
      <c r="F47996" s="9"/>
      <c r="N47996" s="50"/>
      <c r="O47996" s="50"/>
      <c r="P47996" s="50"/>
      <c r="Q47996" s="50" t="s">
        <v>368</v>
      </c>
      <c r="R47996" s="9" t="s">
        <v>368</v>
      </c>
      <c r="S47996" s="50" t="s">
        <v>368</v>
      </c>
      <c r="T47996" s="9" t="s">
        <v>368</v>
      </c>
      <c r="U47996" s="9" t="s">
        <v>368</v>
      </c>
    </row>
    <row r="47997">
      <c r="F47997" s="9"/>
      <c r="N47997" s="50"/>
      <c r="O47997" s="50"/>
      <c r="P47997" s="50"/>
      <c r="Q47997" s="50" t="s">
        <v>368</v>
      </c>
      <c r="R47997" s="9" t="s">
        <v>368</v>
      </c>
      <c r="S47997" s="50" t="s">
        <v>368</v>
      </c>
      <c r="T47997" s="9" t="s">
        <v>368</v>
      </c>
      <c r="U47997" s="9" t="s">
        <v>368</v>
      </c>
    </row>
    <row r="47998">
      <c r="F47998" s="9"/>
      <c r="N47998" s="50"/>
      <c r="O47998" s="50"/>
      <c r="P47998" s="50"/>
      <c r="Q47998" s="50" t="s">
        <v>368</v>
      </c>
      <c r="R47998" s="9" t="s">
        <v>368</v>
      </c>
      <c r="S47998" s="50" t="s">
        <v>368</v>
      </c>
      <c r="T47998" s="9" t="s">
        <v>368</v>
      </c>
      <c r="U47998" s="9" t="s">
        <v>368</v>
      </c>
    </row>
    <row r="47999">
      <c r="F47999" s="9"/>
      <c r="N47999" s="50"/>
      <c r="O47999" s="50"/>
      <c r="P47999" s="50"/>
      <c r="Q47999" s="50" t="s">
        <v>368</v>
      </c>
      <c r="R47999" s="9" t="s">
        <v>368</v>
      </c>
      <c r="S47999" s="50" t="s">
        <v>368</v>
      </c>
      <c r="T47999" s="9" t="s">
        <v>368</v>
      </c>
      <c r="U47999" s="9" t="s">
        <v>368</v>
      </c>
    </row>
    <row r="48000">
      <c r="F48000" s="9"/>
      <c r="N48000" s="50"/>
      <c r="O48000" s="50"/>
      <c r="P48000" s="50"/>
      <c r="Q48000" s="50" t="s">
        <v>368</v>
      </c>
      <c r="R48000" s="9" t="s">
        <v>368</v>
      </c>
      <c r="S48000" s="50" t="s">
        <v>368</v>
      </c>
      <c r="T48000" s="9" t="s">
        <v>368</v>
      </c>
      <c r="U48000" s="9" t="s">
        <v>368</v>
      </c>
    </row>
    <row r="48001">
      <c r="F48001" s="9"/>
      <c r="N48001" s="50"/>
      <c r="O48001" s="50"/>
      <c r="P48001" s="50"/>
      <c r="Q48001" s="50" t="s">
        <v>368</v>
      </c>
      <c r="R48001" s="9" t="s">
        <v>368</v>
      </c>
      <c r="S48001" s="50" t="s">
        <v>368</v>
      </c>
      <c r="T48001" s="9" t="s">
        <v>368</v>
      </c>
      <c r="U48001" s="9" t="s">
        <v>368</v>
      </c>
    </row>
    <row r="48002">
      <c r="F48002" s="9"/>
      <c r="N48002" s="50"/>
      <c r="O48002" s="50"/>
      <c r="P48002" s="50"/>
      <c r="Q48002" s="50" t="s">
        <v>368</v>
      </c>
      <c r="R48002" s="9" t="s">
        <v>368</v>
      </c>
      <c r="S48002" s="50" t="s">
        <v>368</v>
      </c>
      <c r="T48002" s="9" t="s">
        <v>368</v>
      </c>
      <c r="U48002" s="9" t="s">
        <v>368</v>
      </c>
    </row>
    <row r="48003">
      <c r="F48003" s="9"/>
      <c r="N48003" s="50"/>
      <c r="O48003" s="50"/>
      <c r="P48003" s="50"/>
      <c r="Q48003" s="50" t="s">
        <v>368</v>
      </c>
      <c r="R48003" s="9" t="s">
        <v>368</v>
      </c>
      <c r="S48003" s="50" t="s">
        <v>368</v>
      </c>
      <c r="T48003" s="9" t="s">
        <v>368</v>
      </c>
      <c r="U48003" s="9" t="s">
        <v>368</v>
      </c>
    </row>
    <row r="48004">
      <c r="F48004" s="9"/>
      <c r="N48004" s="50"/>
      <c r="O48004" s="50"/>
      <c r="P48004" s="50"/>
      <c r="Q48004" s="50" t="s">
        <v>368</v>
      </c>
      <c r="R48004" s="9" t="s">
        <v>368</v>
      </c>
      <c r="S48004" s="50" t="s">
        <v>368</v>
      </c>
      <c r="T48004" s="9" t="s">
        <v>368</v>
      </c>
      <c r="U48004" s="9" t="s">
        <v>368</v>
      </c>
    </row>
    <row r="48005">
      <c r="F48005" s="9"/>
      <c r="N48005" s="50"/>
      <c r="O48005" s="50"/>
      <c r="P48005" s="50"/>
      <c r="Q48005" s="50" t="s">
        <v>368</v>
      </c>
      <c r="R48005" s="9" t="s">
        <v>368</v>
      </c>
      <c r="S48005" s="50" t="s">
        <v>368</v>
      </c>
      <c r="T48005" s="9" t="s">
        <v>368</v>
      </c>
      <c r="U48005" s="9" t="s">
        <v>368</v>
      </c>
    </row>
    <row r="48006">
      <c r="F48006" s="9"/>
      <c r="N48006" s="50"/>
      <c r="O48006" s="50"/>
      <c r="P48006" s="50"/>
      <c r="Q48006" s="50" t="s">
        <v>368</v>
      </c>
      <c r="R48006" s="9" t="s">
        <v>368</v>
      </c>
      <c r="S48006" s="50" t="s">
        <v>368</v>
      </c>
      <c r="T48006" s="9" t="s">
        <v>368</v>
      </c>
      <c r="U48006" s="9" t="s">
        <v>368</v>
      </c>
    </row>
    <row r="48007">
      <c r="F48007" s="9"/>
      <c r="N48007" s="50"/>
      <c r="O48007" s="50"/>
      <c r="P48007" s="50"/>
      <c r="Q48007" s="50" t="s">
        <v>368</v>
      </c>
      <c r="R48007" s="9" t="s">
        <v>368</v>
      </c>
      <c r="S48007" s="50" t="s">
        <v>368</v>
      </c>
      <c r="T48007" s="9" t="s">
        <v>368</v>
      </c>
      <c r="U48007" s="9" t="s">
        <v>368</v>
      </c>
    </row>
    <row r="48008">
      <c r="F48008" s="9"/>
      <c r="N48008" s="50"/>
      <c r="O48008" s="50"/>
      <c r="P48008" s="50"/>
      <c r="Q48008" s="50" t="s">
        <v>368</v>
      </c>
      <c r="R48008" s="9" t="s">
        <v>368</v>
      </c>
      <c r="S48008" s="50" t="s">
        <v>368</v>
      </c>
      <c r="T48008" s="9" t="s">
        <v>368</v>
      </c>
      <c r="U48008" s="9" t="s">
        <v>368</v>
      </c>
    </row>
    <row r="48009">
      <c r="F48009" s="9"/>
      <c r="N48009" s="50"/>
      <c r="O48009" s="50"/>
      <c r="P48009" s="50"/>
      <c r="Q48009" s="50" t="s">
        <v>368</v>
      </c>
      <c r="R48009" s="9" t="s">
        <v>368</v>
      </c>
      <c r="S48009" s="50" t="s">
        <v>368</v>
      </c>
      <c r="T48009" s="9" t="s">
        <v>368</v>
      </c>
      <c r="U48009" s="9" t="s">
        <v>368</v>
      </c>
    </row>
    <row r="48010">
      <c r="F48010" s="9"/>
      <c r="N48010" s="50"/>
      <c r="O48010" s="50"/>
      <c r="P48010" s="50"/>
      <c r="Q48010" s="50" t="s">
        <v>368</v>
      </c>
      <c r="R48010" s="9" t="s">
        <v>368</v>
      </c>
      <c r="S48010" s="50" t="s">
        <v>368</v>
      </c>
      <c r="T48010" s="9" t="s">
        <v>368</v>
      </c>
      <c r="U48010" s="9" t="s">
        <v>368</v>
      </c>
    </row>
    <row r="48011">
      <c r="F48011" s="9"/>
      <c r="N48011" s="50"/>
      <c r="O48011" s="50"/>
      <c r="P48011" s="50"/>
      <c r="Q48011" s="50" t="s">
        <v>368</v>
      </c>
      <c r="R48011" s="9" t="s">
        <v>368</v>
      </c>
      <c r="S48011" s="50" t="s">
        <v>368</v>
      </c>
      <c r="T48011" s="9" t="s">
        <v>368</v>
      </c>
      <c r="U48011" s="9" t="s">
        <v>368</v>
      </c>
    </row>
    <row r="48012">
      <c r="F48012" s="9"/>
      <c r="N48012" s="50"/>
      <c r="O48012" s="50"/>
      <c r="P48012" s="50"/>
      <c r="Q48012" s="50" t="s">
        <v>368</v>
      </c>
      <c r="R48012" s="9" t="s">
        <v>368</v>
      </c>
      <c r="S48012" s="50" t="s">
        <v>368</v>
      </c>
      <c r="T48012" s="9" t="s">
        <v>368</v>
      </c>
      <c r="U48012" s="9" t="s">
        <v>368</v>
      </c>
    </row>
    <row r="48013">
      <c r="F48013" s="9"/>
      <c r="N48013" s="50"/>
      <c r="O48013" s="50"/>
      <c r="P48013" s="50"/>
      <c r="Q48013" s="50" t="s">
        <v>368</v>
      </c>
      <c r="R48013" s="9" t="s">
        <v>368</v>
      </c>
      <c r="S48013" s="50" t="s">
        <v>368</v>
      </c>
      <c r="T48013" s="9" t="s">
        <v>368</v>
      </c>
      <c r="U48013" s="9" t="s">
        <v>368</v>
      </c>
    </row>
    <row r="48014">
      <c r="F48014" s="9"/>
      <c r="N48014" s="50"/>
      <c r="O48014" s="50"/>
      <c r="P48014" s="50"/>
      <c r="Q48014" s="50" t="s">
        <v>368</v>
      </c>
      <c r="R48014" s="9" t="s">
        <v>368</v>
      </c>
      <c r="S48014" s="50" t="s">
        <v>368</v>
      </c>
      <c r="T48014" s="9" t="s">
        <v>368</v>
      </c>
      <c r="U48014" s="9" t="s">
        <v>368</v>
      </c>
    </row>
    <row r="48015">
      <c r="F48015" s="9"/>
      <c r="N48015" s="50"/>
      <c r="O48015" s="50"/>
      <c r="P48015" s="50"/>
      <c r="Q48015" s="50" t="s">
        <v>368</v>
      </c>
      <c r="R48015" s="9" t="s">
        <v>368</v>
      </c>
      <c r="S48015" s="50" t="s">
        <v>368</v>
      </c>
      <c r="T48015" s="9" t="s">
        <v>368</v>
      </c>
      <c r="U48015" s="9" t="s">
        <v>368</v>
      </c>
    </row>
    <row r="48016">
      <c r="F48016" s="9"/>
      <c r="N48016" s="50"/>
      <c r="O48016" s="50"/>
      <c r="P48016" s="50"/>
      <c r="Q48016" s="50" t="s">
        <v>368</v>
      </c>
      <c r="R48016" s="9" t="s">
        <v>368</v>
      </c>
      <c r="S48016" s="50" t="s">
        <v>368</v>
      </c>
      <c r="T48016" s="9" t="s">
        <v>368</v>
      </c>
      <c r="U48016" s="9" t="s">
        <v>368</v>
      </c>
    </row>
    <row r="48017">
      <c r="F48017" s="9"/>
      <c r="N48017" s="50"/>
      <c r="O48017" s="50"/>
      <c r="P48017" s="50"/>
      <c r="Q48017" s="50" t="s">
        <v>368</v>
      </c>
      <c r="R48017" s="9" t="s">
        <v>368</v>
      </c>
      <c r="S48017" s="50" t="s">
        <v>368</v>
      </c>
      <c r="T48017" s="9" t="s">
        <v>368</v>
      </c>
      <c r="U48017" s="9" t="s">
        <v>368</v>
      </c>
    </row>
    <row r="48018">
      <c r="F48018" s="9"/>
      <c r="N48018" s="50"/>
      <c r="O48018" s="50"/>
      <c r="P48018" s="50"/>
      <c r="Q48018" s="50" t="s">
        <v>368</v>
      </c>
      <c r="R48018" s="9" t="s">
        <v>368</v>
      </c>
      <c r="S48018" s="50" t="s">
        <v>368</v>
      </c>
      <c r="T48018" s="9" t="s">
        <v>368</v>
      </c>
      <c r="U48018" s="9" t="s">
        <v>368</v>
      </c>
    </row>
    <row r="48019">
      <c r="F48019" s="9"/>
      <c r="N48019" s="50"/>
      <c r="O48019" s="50"/>
      <c r="P48019" s="50"/>
      <c r="Q48019" s="50" t="s">
        <v>368</v>
      </c>
      <c r="R48019" s="9" t="s">
        <v>368</v>
      </c>
      <c r="S48019" s="50" t="s">
        <v>368</v>
      </c>
      <c r="T48019" s="9" t="s">
        <v>368</v>
      </c>
      <c r="U48019" s="9" t="s">
        <v>368</v>
      </c>
    </row>
    <row r="48020">
      <c r="F48020" s="9"/>
      <c r="N48020" s="50"/>
      <c r="O48020" s="50"/>
      <c r="P48020" s="50"/>
      <c r="Q48020" s="50" t="s">
        <v>368</v>
      </c>
      <c r="R48020" s="9" t="s">
        <v>368</v>
      </c>
      <c r="S48020" s="50" t="s">
        <v>368</v>
      </c>
      <c r="T48020" s="9" t="s">
        <v>368</v>
      </c>
      <c r="U48020" s="9" t="s">
        <v>368</v>
      </c>
    </row>
    <row r="48021">
      <c r="F48021" s="9"/>
      <c r="N48021" s="50"/>
      <c r="O48021" s="50"/>
      <c r="P48021" s="50"/>
      <c r="Q48021" s="50" t="s">
        <v>368</v>
      </c>
      <c r="R48021" s="9" t="s">
        <v>368</v>
      </c>
      <c r="S48021" s="50" t="s">
        <v>368</v>
      </c>
      <c r="T48021" s="9" t="s">
        <v>368</v>
      </c>
      <c r="U48021" s="9" t="s">
        <v>368</v>
      </c>
    </row>
    <row r="48022">
      <c r="F48022" s="9"/>
      <c r="N48022" s="50"/>
      <c r="O48022" s="50"/>
      <c r="P48022" s="50"/>
      <c r="Q48022" s="50" t="s">
        <v>368</v>
      </c>
      <c r="R48022" s="9" t="s">
        <v>368</v>
      </c>
      <c r="S48022" s="50" t="s">
        <v>368</v>
      </c>
      <c r="T48022" s="9" t="s">
        <v>368</v>
      </c>
      <c r="U48022" s="9" t="s">
        <v>368</v>
      </c>
    </row>
    <row r="48023">
      <c r="F48023" s="9"/>
      <c r="N48023" s="50"/>
      <c r="O48023" s="50"/>
      <c r="P48023" s="50"/>
      <c r="Q48023" s="50" t="s">
        <v>368</v>
      </c>
      <c r="R48023" s="9" t="s">
        <v>368</v>
      </c>
      <c r="S48023" s="50" t="s">
        <v>368</v>
      </c>
      <c r="T48023" s="9" t="s">
        <v>368</v>
      </c>
      <c r="U48023" s="9" t="s">
        <v>368</v>
      </c>
    </row>
    <row r="48024">
      <c r="F48024" s="9"/>
      <c r="N48024" s="50"/>
      <c r="O48024" s="50"/>
      <c r="P48024" s="50"/>
      <c r="Q48024" s="50" t="s">
        <v>368</v>
      </c>
      <c r="R48024" s="9" t="s">
        <v>368</v>
      </c>
      <c r="S48024" s="50" t="s">
        <v>368</v>
      </c>
      <c r="T48024" s="9" t="s">
        <v>368</v>
      </c>
      <c r="U48024" s="9" t="s">
        <v>368</v>
      </c>
    </row>
    <row r="48025">
      <c r="F48025" s="9"/>
      <c r="N48025" s="50"/>
      <c r="O48025" s="50"/>
      <c r="P48025" s="50"/>
      <c r="Q48025" s="50" t="s">
        <v>368</v>
      </c>
      <c r="R48025" s="9" t="s">
        <v>368</v>
      </c>
      <c r="S48025" s="50" t="s">
        <v>368</v>
      </c>
      <c r="T48025" s="9" t="s">
        <v>368</v>
      </c>
      <c r="U48025" s="9" t="s">
        <v>368</v>
      </c>
    </row>
    <row r="48026">
      <c r="F48026" s="9"/>
      <c r="N48026" s="50"/>
      <c r="O48026" s="50"/>
      <c r="P48026" s="50"/>
      <c r="Q48026" s="50" t="s">
        <v>368</v>
      </c>
      <c r="R48026" s="9" t="s">
        <v>368</v>
      </c>
      <c r="S48026" s="50" t="s">
        <v>368</v>
      </c>
      <c r="T48026" s="9" t="s">
        <v>368</v>
      </c>
      <c r="U48026" s="9" t="s">
        <v>368</v>
      </c>
    </row>
    <row r="48027">
      <c r="F48027" s="9"/>
      <c r="N48027" s="50"/>
      <c r="O48027" s="50"/>
      <c r="P48027" s="50"/>
      <c r="Q48027" s="50" t="s">
        <v>368</v>
      </c>
      <c r="R48027" s="9" t="s">
        <v>368</v>
      </c>
      <c r="S48027" s="50" t="s">
        <v>368</v>
      </c>
      <c r="T48027" s="9" t="s">
        <v>368</v>
      </c>
      <c r="U48027" s="9" t="s">
        <v>368</v>
      </c>
    </row>
    <row r="48028">
      <c r="F48028" s="9"/>
      <c r="N48028" s="50"/>
      <c r="O48028" s="50"/>
      <c r="P48028" s="50"/>
      <c r="Q48028" s="50" t="s">
        <v>368</v>
      </c>
      <c r="R48028" s="9" t="s">
        <v>368</v>
      </c>
      <c r="S48028" s="50" t="s">
        <v>368</v>
      </c>
      <c r="T48028" s="9" t="s">
        <v>368</v>
      </c>
      <c r="U48028" s="9" t="s">
        <v>368</v>
      </c>
    </row>
    <row r="48029">
      <c r="F48029" s="9"/>
      <c r="N48029" s="50"/>
      <c r="O48029" s="50"/>
      <c r="P48029" s="50"/>
      <c r="Q48029" s="50" t="s">
        <v>368</v>
      </c>
      <c r="R48029" s="9" t="s">
        <v>368</v>
      </c>
      <c r="S48029" s="50" t="s">
        <v>368</v>
      </c>
      <c r="T48029" s="9" t="s">
        <v>368</v>
      </c>
      <c r="U48029" s="9" t="s">
        <v>368</v>
      </c>
    </row>
    <row r="48030">
      <c r="F48030" s="9"/>
      <c r="N48030" s="50"/>
      <c r="O48030" s="50"/>
      <c r="P48030" s="50"/>
      <c r="Q48030" s="50" t="s">
        <v>368</v>
      </c>
      <c r="R48030" s="9" t="s">
        <v>368</v>
      </c>
      <c r="S48030" s="50" t="s">
        <v>368</v>
      </c>
      <c r="T48030" s="9" t="s">
        <v>368</v>
      </c>
      <c r="U48030" s="9" t="s">
        <v>368</v>
      </c>
    </row>
    <row r="48031">
      <c r="F48031" s="9"/>
      <c r="N48031" s="50"/>
      <c r="O48031" s="50"/>
      <c r="P48031" s="50"/>
      <c r="Q48031" s="50" t="s">
        <v>368</v>
      </c>
      <c r="R48031" s="9" t="s">
        <v>368</v>
      </c>
      <c r="S48031" s="50" t="s">
        <v>368</v>
      </c>
      <c r="T48031" s="9" t="s">
        <v>368</v>
      </c>
      <c r="U48031" s="9" t="s">
        <v>368</v>
      </c>
    </row>
    <row r="48032">
      <c r="F48032" s="9"/>
      <c r="N48032" s="50"/>
      <c r="O48032" s="50"/>
      <c r="P48032" s="50"/>
      <c r="Q48032" s="50" t="s">
        <v>368</v>
      </c>
      <c r="R48032" s="9" t="s">
        <v>368</v>
      </c>
      <c r="S48032" s="50" t="s">
        <v>368</v>
      </c>
      <c r="T48032" s="9" t="s">
        <v>368</v>
      </c>
      <c r="U48032" s="9" t="s">
        <v>368</v>
      </c>
    </row>
    <row r="48033">
      <c r="F48033" s="9"/>
      <c r="N48033" s="50"/>
      <c r="O48033" s="50"/>
      <c r="P48033" s="50"/>
      <c r="Q48033" s="50" t="s">
        <v>368</v>
      </c>
      <c r="R48033" s="9" t="s">
        <v>368</v>
      </c>
      <c r="S48033" s="50" t="s">
        <v>368</v>
      </c>
      <c r="T48033" s="9" t="s">
        <v>368</v>
      </c>
      <c r="U48033" s="9" t="s">
        <v>368</v>
      </c>
    </row>
    <row r="48034">
      <c r="F48034" s="9"/>
      <c r="N48034" s="50"/>
      <c r="O48034" s="50"/>
      <c r="P48034" s="50"/>
      <c r="Q48034" s="50" t="s">
        <v>368</v>
      </c>
      <c r="R48034" s="9" t="s">
        <v>368</v>
      </c>
      <c r="S48034" s="50" t="s">
        <v>368</v>
      </c>
      <c r="T48034" s="9" t="s">
        <v>368</v>
      </c>
      <c r="U48034" s="9" t="s">
        <v>368</v>
      </c>
    </row>
    <row r="48035">
      <c r="F48035" s="9"/>
      <c r="N48035" s="50"/>
      <c r="O48035" s="50"/>
      <c r="P48035" s="50"/>
      <c r="Q48035" s="50" t="s">
        <v>368</v>
      </c>
      <c r="R48035" s="9" t="s">
        <v>368</v>
      </c>
      <c r="S48035" s="50" t="s">
        <v>368</v>
      </c>
      <c r="T48035" s="9" t="s">
        <v>368</v>
      </c>
      <c r="U48035" s="9" t="s">
        <v>368</v>
      </c>
    </row>
    <row r="48036">
      <c r="F48036" s="9"/>
      <c r="N48036" s="50"/>
      <c r="O48036" s="50"/>
      <c r="P48036" s="50"/>
      <c r="Q48036" s="50" t="s">
        <v>368</v>
      </c>
      <c r="R48036" s="9" t="s">
        <v>368</v>
      </c>
      <c r="S48036" s="50" t="s">
        <v>368</v>
      </c>
      <c r="T48036" s="9" t="s">
        <v>368</v>
      </c>
      <c r="U48036" s="9" t="s">
        <v>368</v>
      </c>
    </row>
    <row r="48037">
      <c r="F48037" s="9"/>
      <c r="N48037" s="50"/>
      <c r="O48037" s="50"/>
      <c r="P48037" s="50"/>
      <c r="Q48037" s="50" t="s">
        <v>368</v>
      </c>
      <c r="R48037" s="9" t="s">
        <v>368</v>
      </c>
      <c r="S48037" s="50" t="s">
        <v>368</v>
      </c>
      <c r="T48037" s="9" t="s">
        <v>368</v>
      </c>
      <c r="U48037" s="9" t="s">
        <v>368</v>
      </c>
    </row>
    <row r="48038">
      <c r="F48038" s="9"/>
      <c r="N48038" s="50"/>
      <c r="O48038" s="50"/>
      <c r="P48038" s="50"/>
      <c r="Q48038" s="50" t="s">
        <v>368</v>
      </c>
      <c r="R48038" s="9" t="s">
        <v>368</v>
      </c>
      <c r="S48038" s="50" t="s">
        <v>368</v>
      </c>
      <c r="T48038" s="9" t="s">
        <v>368</v>
      </c>
      <c r="U48038" s="9" t="s">
        <v>368</v>
      </c>
    </row>
    <row r="48039">
      <c r="F48039" s="9"/>
      <c r="N48039" s="50"/>
      <c r="O48039" s="50"/>
      <c r="P48039" s="50"/>
      <c r="Q48039" s="50" t="s">
        <v>368</v>
      </c>
      <c r="R48039" s="9" t="s">
        <v>368</v>
      </c>
      <c r="S48039" s="50" t="s">
        <v>368</v>
      </c>
      <c r="T48039" s="9" t="s">
        <v>368</v>
      </c>
      <c r="U48039" s="9" t="s">
        <v>368</v>
      </c>
    </row>
    <row r="48040">
      <c r="F48040" s="9"/>
      <c r="N48040" s="50"/>
      <c r="O48040" s="50"/>
      <c r="P48040" s="50"/>
      <c r="Q48040" s="50" t="s">
        <v>368</v>
      </c>
      <c r="R48040" s="9" t="s">
        <v>368</v>
      </c>
      <c r="S48040" s="50" t="s">
        <v>368</v>
      </c>
      <c r="T48040" s="9" t="s">
        <v>368</v>
      </c>
      <c r="U48040" s="9" t="s">
        <v>368</v>
      </c>
    </row>
    <row r="48041">
      <c r="F48041" s="9"/>
      <c r="N48041" s="50"/>
      <c r="O48041" s="50"/>
      <c r="P48041" s="50"/>
      <c r="Q48041" s="50" t="s">
        <v>368</v>
      </c>
      <c r="R48041" s="9" t="s">
        <v>368</v>
      </c>
      <c r="S48041" s="50" t="s">
        <v>368</v>
      </c>
      <c r="T48041" s="9" t="s">
        <v>368</v>
      </c>
      <c r="U48041" s="9" t="s">
        <v>368</v>
      </c>
    </row>
    <row r="48042">
      <c r="F48042" s="9"/>
      <c r="N48042" s="50"/>
      <c r="O48042" s="50"/>
      <c r="P48042" s="50"/>
      <c r="Q48042" s="50" t="s">
        <v>368</v>
      </c>
      <c r="R48042" s="9" t="s">
        <v>368</v>
      </c>
      <c r="S48042" s="50" t="s">
        <v>368</v>
      </c>
      <c r="T48042" s="9" t="s">
        <v>368</v>
      </c>
      <c r="U48042" s="9" t="s">
        <v>368</v>
      </c>
    </row>
    <row r="48043">
      <c r="F48043" s="9"/>
      <c r="N48043" s="50"/>
      <c r="O48043" s="50"/>
      <c r="P48043" s="50"/>
      <c r="Q48043" s="50" t="s">
        <v>368</v>
      </c>
      <c r="R48043" s="9" t="s">
        <v>368</v>
      </c>
      <c r="S48043" s="50" t="s">
        <v>368</v>
      </c>
      <c r="T48043" s="9" t="s">
        <v>368</v>
      </c>
      <c r="U48043" s="9" t="s">
        <v>368</v>
      </c>
    </row>
    <row r="48044">
      <c r="F48044" s="9"/>
      <c r="N48044" s="50"/>
      <c r="O48044" s="50"/>
      <c r="P48044" s="50"/>
      <c r="Q48044" s="50" t="s">
        <v>368</v>
      </c>
      <c r="R48044" s="9" t="s">
        <v>368</v>
      </c>
      <c r="S48044" s="50" t="s">
        <v>368</v>
      </c>
      <c r="T48044" s="9" t="s">
        <v>368</v>
      </c>
      <c r="U48044" s="9" t="s">
        <v>368</v>
      </c>
    </row>
    <row r="48045">
      <c r="F48045" s="9"/>
      <c r="N48045" s="50"/>
      <c r="O48045" s="50"/>
      <c r="P48045" s="50"/>
      <c r="Q48045" s="50" t="s">
        <v>368</v>
      </c>
      <c r="R48045" s="9" t="s">
        <v>368</v>
      </c>
      <c r="S48045" s="50" t="s">
        <v>368</v>
      </c>
      <c r="T48045" s="9" t="s">
        <v>368</v>
      </c>
      <c r="U48045" s="9" t="s">
        <v>368</v>
      </c>
    </row>
    <row r="48046">
      <c r="F48046" s="9"/>
      <c r="N48046" s="50"/>
      <c r="O48046" s="50"/>
      <c r="P48046" s="50"/>
      <c r="Q48046" s="50" t="s">
        <v>368</v>
      </c>
      <c r="R48046" s="9" t="s">
        <v>368</v>
      </c>
      <c r="S48046" s="50" t="s">
        <v>368</v>
      </c>
      <c r="T48046" s="9" t="s">
        <v>368</v>
      </c>
      <c r="U48046" s="9" t="s">
        <v>368</v>
      </c>
    </row>
    <row r="48047">
      <c r="F48047" s="9"/>
      <c r="N48047" s="50"/>
      <c r="O48047" s="50"/>
      <c r="P48047" s="50"/>
      <c r="Q48047" s="50" t="s">
        <v>368</v>
      </c>
      <c r="R48047" s="9" t="s">
        <v>368</v>
      </c>
      <c r="S48047" s="50" t="s">
        <v>368</v>
      </c>
      <c r="T48047" s="9" t="s">
        <v>368</v>
      </c>
      <c r="U48047" s="9" t="s">
        <v>368</v>
      </c>
    </row>
    <row r="48048">
      <c r="F48048" s="9"/>
      <c r="N48048" s="50"/>
      <c r="O48048" s="50"/>
      <c r="P48048" s="50"/>
      <c r="Q48048" s="50" t="s">
        <v>368</v>
      </c>
      <c r="R48048" s="9" t="s">
        <v>368</v>
      </c>
      <c r="S48048" s="50" t="s">
        <v>368</v>
      </c>
      <c r="T48048" s="9" t="s">
        <v>368</v>
      </c>
      <c r="U48048" s="9" t="s">
        <v>368</v>
      </c>
    </row>
    <row r="48049">
      <c r="F48049" s="9"/>
      <c r="N48049" s="50"/>
      <c r="O48049" s="50"/>
      <c r="P48049" s="50"/>
      <c r="Q48049" s="50" t="s">
        <v>368</v>
      </c>
      <c r="R48049" s="9" t="s">
        <v>368</v>
      </c>
      <c r="S48049" s="50" t="s">
        <v>368</v>
      </c>
      <c r="T48049" s="9" t="s">
        <v>368</v>
      </c>
      <c r="U48049" s="9" t="s">
        <v>368</v>
      </c>
    </row>
    <row r="48050">
      <c r="F48050" s="9"/>
      <c r="N48050" s="50"/>
      <c r="O48050" s="50"/>
      <c r="P48050" s="50"/>
      <c r="Q48050" s="50" t="s">
        <v>368</v>
      </c>
      <c r="R48050" s="9" t="s">
        <v>368</v>
      </c>
      <c r="S48050" s="50" t="s">
        <v>368</v>
      </c>
      <c r="T48050" s="9" t="s">
        <v>368</v>
      </c>
      <c r="U48050" s="9" t="s">
        <v>368</v>
      </c>
    </row>
    <row r="48051">
      <c r="F48051" s="9"/>
      <c r="N48051" s="50"/>
      <c r="O48051" s="50"/>
      <c r="P48051" s="50"/>
      <c r="Q48051" s="50" t="s">
        <v>368</v>
      </c>
      <c r="R48051" s="9" t="s">
        <v>368</v>
      </c>
      <c r="S48051" s="50" t="s">
        <v>368</v>
      </c>
      <c r="T48051" s="9" t="s">
        <v>368</v>
      </c>
      <c r="U48051" s="9" t="s">
        <v>368</v>
      </c>
    </row>
    <row r="48052">
      <c r="F48052" s="9"/>
      <c r="N48052" s="50"/>
      <c r="O48052" s="50"/>
      <c r="P48052" s="50"/>
      <c r="Q48052" s="50" t="s">
        <v>368</v>
      </c>
      <c r="R48052" s="9" t="s">
        <v>368</v>
      </c>
      <c r="S48052" s="50" t="s">
        <v>368</v>
      </c>
      <c r="T48052" s="9" t="s">
        <v>368</v>
      </c>
      <c r="U48052" s="9" t="s">
        <v>368</v>
      </c>
    </row>
    <row r="48053">
      <c r="F48053" s="9"/>
      <c r="N48053" s="50"/>
      <c r="O48053" s="50"/>
      <c r="P48053" s="50"/>
      <c r="Q48053" s="50" t="s">
        <v>368</v>
      </c>
      <c r="R48053" s="9" t="s">
        <v>368</v>
      </c>
      <c r="S48053" s="50" t="s">
        <v>368</v>
      </c>
      <c r="T48053" s="9" t="s">
        <v>368</v>
      </c>
      <c r="U48053" s="9" t="s">
        <v>368</v>
      </c>
    </row>
    <row r="48054">
      <c r="F48054" s="9"/>
      <c r="N48054" s="50"/>
      <c r="O48054" s="50"/>
      <c r="P48054" s="50"/>
      <c r="Q48054" s="50" t="s">
        <v>368</v>
      </c>
      <c r="R48054" s="9" t="s">
        <v>368</v>
      </c>
      <c r="S48054" s="50" t="s">
        <v>368</v>
      </c>
      <c r="T48054" s="9" t="s">
        <v>368</v>
      </c>
      <c r="U48054" s="9" t="s">
        <v>368</v>
      </c>
    </row>
    <row r="48055">
      <c r="F48055" s="9"/>
      <c r="N48055" s="50"/>
      <c r="O48055" s="50"/>
      <c r="P48055" s="50"/>
      <c r="Q48055" s="50" t="s">
        <v>368</v>
      </c>
      <c r="R48055" s="9" t="s">
        <v>368</v>
      </c>
      <c r="S48055" s="50" t="s">
        <v>368</v>
      </c>
      <c r="T48055" s="9" t="s">
        <v>368</v>
      </c>
      <c r="U48055" s="9" t="s">
        <v>368</v>
      </c>
    </row>
    <row r="48056">
      <c r="F48056" s="9"/>
      <c r="N48056" s="50"/>
      <c r="O48056" s="50"/>
      <c r="P48056" s="50"/>
      <c r="Q48056" s="50" t="s">
        <v>368</v>
      </c>
      <c r="R48056" s="9" t="s">
        <v>368</v>
      </c>
      <c r="S48056" s="50" t="s">
        <v>368</v>
      </c>
      <c r="T48056" s="9" t="s">
        <v>368</v>
      </c>
      <c r="U48056" s="9" t="s">
        <v>368</v>
      </c>
    </row>
    <row r="48057">
      <c r="F48057" s="9"/>
      <c r="N48057" s="50"/>
      <c r="O48057" s="50"/>
      <c r="P48057" s="50"/>
      <c r="Q48057" s="50" t="s">
        <v>368</v>
      </c>
      <c r="R48057" s="9" t="s">
        <v>368</v>
      </c>
      <c r="S48057" s="50" t="s">
        <v>368</v>
      </c>
      <c r="T48057" s="9" t="s">
        <v>368</v>
      </c>
      <c r="U48057" s="9" t="s">
        <v>368</v>
      </c>
    </row>
    <row r="48058">
      <c r="F48058" s="9"/>
      <c r="N48058" s="50"/>
      <c r="O48058" s="50"/>
      <c r="P48058" s="50"/>
      <c r="Q48058" s="50" t="s">
        <v>368</v>
      </c>
      <c r="R48058" s="9" t="s">
        <v>368</v>
      </c>
      <c r="S48058" s="50" t="s">
        <v>368</v>
      </c>
      <c r="T48058" s="9" t="s">
        <v>368</v>
      </c>
      <c r="U48058" s="9" t="s">
        <v>368</v>
      </c>
    </row>
    <row r="48059">
      <c r="F48059" s="9"/>
      <c r="N48059" s="50"/>
      <c r="O48059" s="50"/>
      <c r="P48059" s="50"/>
      <c r="Q48059" s="50" t="s">
        <v>368</v>
      </c>
      <c r="R48059" s="9" t="s">
        <v>368</v>
      </c>
      <c r="S48059" s="50" t="s">
        <v>368</v>
      </c>
      <c r="T48059" s="9" t="s">
        <v>368</v>
      </c>
      <c r="U48059" s="9" t="s">
        <v>368</v>
      </c>
    </row>
    <row r="48060">
      <c r="F48060" s="9"/>
      <c r="N48060" s="50"/>
      <c r="O48060" s="50"/>
      <c r="P48060" s="50"/>
      <c r="Q48060" s="50" t="s">
        <v>368</v>
      </c>
      <c r="R48060" s="9" t="s">
        <v>368</v>
      </c>
      <c r="S48060" s="50" t="s">
        <v>368</v>
      </c>
      <c r="T48060" s="9" t="s">
        <v>368</v>
      </c>
      <c r="U48060" s="9" t="s">
        <v>368</v>
      </c>
    </row>
    <row r="48061">
      <c r="F48061" s="9"/>
      <c r="N48061" s="50"/>
      <c r="O48061" s="50"/>
      <c r="P48061" s="50"/>
      <c r="Q48061" s="50" t="s">
        <v>368</v>
      </c>
      <c r="R48061" s="9" t="s">
        <v>368</v>
      </c>
      <c r="S48061" s="50" t="s">
        <v>368</v>
      </c>
      <c r="T48061" s="9" t="s">
        <v>368</v>
      </c>
      <c r="U48061" s="9" t="s">
        <v>368</v>
      </c>
    </row>
    <row r="48062">
      <c r="F48062" s="9"/>
      <c r="N48062" s="50"/>
      <c r="O48062" s="50"/>
      <c r="P48062" s="50"/>
      <c r="Q48062" s="50" t="s">
        <v>368</v>
      </c>
      <c r="R48062" s="9" t="s">
        <v>368</v>
      </c>
      <c r="S48062" s="50" t="s">
        <v>368</v>
      </c>
      <c r="T48062" s="9" t="s">
        <v>368</v>
      </c>
      <c r="U48062" s="9" t="s">
        <v>368</v>
      </c>
    </row>
    <row r="48063">
      <c r="F48063" s="9"/>
      <c r="N48063" s="50"/>
      <c r="O48063" s="50"/>
      <c r="P48063" s="50"/>
      <c r="Q48063" s="50" t="s">
        <v>368</v>
      </c>
      <c r="R48063" s="9" t="s">
        <v>368</v>
      </c>
      <c r="S48063" s="50" t="s">
        <v>368</v>
      </c>
      <c r="T48063" s="9" t="s">
        <v>368</v>
      </c>
      <c r="U48063" s="9" t="s">
        <v>368</v>
      </c>
    </row>
    <row r="48064">
      <c r="F48064" s="9"/>
      <c r="N48064" s="50"/>
      <c r="O48064" s="50"/>
      <c r="P48064" s="50"/>
      <c r="Q48064" s="50" t="s">
        <v>368</v>
      </c>
      <c r="R48064" s="9" t="s">
        <v>368</v>
      </c>
      <c r="S48064" s="50" t="s">
        <v>368</v>
      </c>
      <c r="T48064" s="9" t="s">
        <v>368</v>
      </c>
      <c r="U48064" s="9" t="s">
        <v>368</v>
      </c>
    </row>
    <row r="48065">
      <c r="F48065" s="9"/>
      <c r="N48065" s="50"/>
      <c r="O48065" s="50"/>
      <c r="P48065" s="50"/>
      <c r="Q48065" s="50" t="s">
        <v>368</v>
      </c>
      <c r="R48065" s="9" t="s">
        <v>368</v>
      </c>
      <c r="S48065" s="50" t="s">
        <v>368</v>
      </c>
      <c r="T48065" s="9" t="s">
        <v>368</v>
      </c>
      <c r="U48065" s="9" t="s">
        <v>368</v>
      </c>
    </row>
    <row r="48066">
      <c r="F48066" s="9"/>
      <c r="N48066" s="50"/>
      <c r="O48066" s="50"/>
      <c r="P48066" s="50"/>
      <c r="Q48066" s="50" t="s">
        <v>368</v>
      </c>
      <c r="R48066" s="9" t="s">
        <v>368</v>
      </c>
      <c r="S48066" s="50" t="s">
        <v>368</v>
      </c>
      <c r="T48066" s="9" t="s">
        <v>368</v>
      </c>
      <c r="U48066" s="9" t="s">
        <v>368</v>
      </c>
    </row>
    <row r="48067">
      <c r="F48067" s="9"/>
      <c r="N48067" s="50"/>
      <c r="O48067" s="50"/>
      <c r="P48067" s="50"/>
      <c r="Q48067" s="50" t="s">
        <v>368</v>
      </c>
      <c r="R48067" s="9" t="s">
        <v>368</v>
      </c>
      <c r="S48067" s="50" t="s">
        <v>368</v>
      </c>
      <c r="T48067" s="9" t="s">
        <v>368</v>
      </c>
      <c r="U48067" s="9" t="s">
        <v>368</v>
      </c>
    </row>
    <row r="48068">
      <c r="F48068" s="9"/>
      <c r="N48068" s="50"/>
      <c r="O48068" s="50"/>
      <c r="P48068" s="50"/>
      <c r="Q48068" s="50" t="s">
        <v>368</v>
      </c>
      <c r="R48068" s="9" t="s">
        <v>368</v>
      </c>
      <c r="S48068" s="50" t="s">
        <v>368</v>
      </c>
      <c r="T48068" s="9" t="s">
        <v>368</v>
      </c>
      <c r="U48068" s="9" t="s">
        <v>368</v>
      </c>
    </row>
    <row r="48069">
      <c r="F48069" s="9"/>
      <c r="N48069" s="50"/>
      <c r="O48069" s="50"/>
      <c r="P48069" s="50"/>
      <c r="Q48069" s="50" t="s">
        <v>368</v>
      </c>
      <c r="R48069" s="9" t="s">
        <v>368</v>
      </c>
      <c r="S48069" s="50" t="s">
        <v>368</v>
      </c>
      <c r="T48069" s="9" t="s">
        <v>368</v>
      </c>
      <c r="U48069" s="9" t="s">
        <v>368</v>
      </c>
    </row>
    <row r="48070">
      <c r="F48070" s="9"/>
      <c r="N48070" s="50"/>
      <c r="O48070" s="50"/>
      <c r="P48070" s="50"/>
      <c r="Q48070" s="50" t="s">
        <v>368</v>
      </c>
      <c r="R48070" s="9" t="s">
        <v>368</v>
      </c>
      <c r="S48070" s="50" t="s">
        <v>368</v>
      </c>
      <c r="T48070" s="9" t="s">
        <v>368</v>
      </c>
      <c r="U48070" s="9" t="s">
        <v>368</v>
      </c>
    </row>
    <row r="48071">
      <c r="F48071" s="9"/>
      <c r="N48071" s="50"/>
      <c r="O48071" s="50"/>
      <c r="P48071" s="50"/>
      <c r="Q48071" s="50" t="s">
        <v>368</v>
      </c>
      <c r="R48071" s="9" t="s">
        <v>368</v>
      </c>
      <c r="S48071" s="50" t="s">
        <v>368</v>
      </c>
      <c r="T48071" s="9" t="s">
        <v>368</v>
      </c>
      <c r="U48071" s="9" t="s">
        <v>368</v>
      </c>
    </row>
    <row r="48072">
      <c r="F48072" s="9"/>
      <c r="N48072" s="50"/>
      <c r="O48072" s="50"/>
      <c r="P48072" s="50"/>
      <c r="Q48072" s="50" t="s">
        <v>368</v>
      </c>
      <c r="R48072" s="9" t="s">
        <v>368</v>
      </c>
      <c r="S48072" s="50" t="s">
        <v>368</v>
      </c>
      <c r="T48072" s="9" t="s">
        <v>368</v>
      </c>
      <c r="U48072" s="9" t="s">
        <v>368</v>
      </c>
    </row>
    <row r="48073">
      <c r="F48073" s="9"/>
      <c r="N48073" s="50"/>
      <c r="O48073" s="50"/>
      <c r="P48073" s="50"/>
      <c r="Q48073" s="50" t="s">
        <v>368</v>
      </c>
      <c r="R48073" s="9" t="s">
        <v>368</v>
      </c>
      <c r="S48073" s="50" t="s">
        <v>368</v>
      </c>
      <c r="T48073" s="9" t="s">
        <v>368</v>
      </c>
      <c r="U48073" s="9" t="s">
        <v>368</v>
      </c>
    </row>
    <row r="48074">
      <c r="F48074" s="9"/>
      <c r="N48074" s="50"/>
      <c r="O48074" s="50"/>
      <c r="P48074" s="50"/>
      <c r="Q48074" s="50" t="s">
        <v>368</v>
      </c>
      <c r="R48074" s="9" t="s">
        <v>368</v>
      </c>
      <c r="S48074" s="50" t="s">
        <v>368</v>
      </c>
      <c r="T48074" s="9" t="s">
        <v>368</v>
      </c>
      <c r="U48074" s="9" t="s">
        <v>368</v>
      </c>
    </row>
    <row r="48075">
      <c r="F48075" s="9"/>
      <c r="N48075" s="50"/>
      <c r="O48075" s="50"/>
      <c r="P48075" s="50"/>
      <c r="Q48075" s="50" t="s">
        <v>368</v>
      </c>
      <c r="R48075" s="9" t="s">
        <v>368</v>
      </c>
      <c r="S48075" s="50" t="s">
        <v>368</v>
      </c>
      <c r="T48075" s="9" t="s">
        <v>368</v>
      </c>
      <c r="U48075" s="9" t="s">
        <v>368</v>
      </c>
    </row>
    <row r="48076">
      <c r="F48076" s="9"/>
      <c r="N48076" s="50"/>
      <c r="O48076" s="50"/>
      <c r="P48076" s="50"/>
      <c r="Q48076" s="50" t="s">
        <v>368</v>
      </c>
      <c r="R48076" s="9" t="s">
        <v>368</v>
      </c>
      <c r="S48076" s="50" t="s">
        <v>368</v>
      </c>
      <c r="T48076" s="9" t="s">
        <v>368</v>
      </c>
      <c r="U48076" s="9" t="s">
        <v>368</v>
      </c>
    </row>
    <row r="48077">
      <c r="F48077" s="9"/>
      <c r="N48077" s="50"/>
      <c r="O48077" s="50"/>
      <c r="P48077" s="50"/>
      <c r="Q48077" s="50" t="s">
        <v>368</v>
      </c>
      <c r="R48077" s="9" t="s">
        <v>368</v>
      </c>
      <c r="S48077" s="50" t="s">
        <v>368</v>
      </c>
      <c r="T48077" s="9" t="s">
        <v>368</v>
      </c>
      <c r="U48077" s="9" t="s">
        <v>368</v>
      </c>
    </row>
    <row r="48078">
      <c r="F48078" s="9"/>
      <c r="N48078" s="50"/>
      <c r="O48078" s="50"/>
      <c r="P48078" s="50"/>
      <c r="Q48078" s="50" t="s">
        <v>368</v>
      </c>
      <c r="R48078" s="9" t="s">
        <v>368</v>
      </c>
      <c r="S48078" s="50" t="s">
        <v>368</v>
      </c>
      <c r="T48078" s="9" t="s">
        <v>368</v>
      </c>
      <c r="U48078" s="9" t="s">
        <v>368</v>
      </c>
    </row>
    <row r="48079">
      <c r="F48079" s="9"/>
      <c r="N48079" s="50"/>
      <c r="O48079" s="50"/>
      <c r="P48079" s="50"/>
      <c r="Q48079" s="50" t="s">
        <v>368</v>
      </c>
      <c r="R48079" s="9" t="s">
        <v>368</v>
      </c>
      <c r="S48079" s="50" t="s">
        <v>368</v>
      </c>
      <c r="T48079" s="9" t="s">
        <v>368</v>
      </c>
      <c r="U48079" s="9" t="s">
        <v>368</v>
      </c>
    </row>
    <row r="48080">
      <c r="F48080" s="9"/>
      <c r="N48080" s="50"/>
      <c r="O48080" s="50"/>
      <c r="P48080" s="50"/>
      <c r="Q48080" s="50" t="s">
        <v>368</v>
      </c>
      <c r="R48080" s="9" t="s">
        <v>368</v>
      </c>
      <c r="S48080" s="50" t="s">
        <v>368</v>
      </c>
      <c r="T48080" s="9" t="s">
        <v>368</v>
      </c>
      <c r="U48080" s="9" t="s">
        <v>368</v>
      </c>
    </row>
    <row r="48081">
      <c r="F48081" s="9"/>
      <c r="N48081" s="50"/>
      <c r="O48081" s="50"/>
      <c r="P48081" s="50"/>
      <c r="Q48081" s="50" t="s">
        <v>368</v>
      </c>
      <c r="R48081" s="9" t="s">
        <v>368</v>
      </c>
      <c r="S48081" s="50" t="s">
        <v>368</v>
      </c>
      <c r="T48081" s="9" t="s">
        <v>368</v>
      </c>
      <c r="U48081" s="9" t="s">
        <v>368</v>
      </c>
    </row>
    <row r="48082">
      <c r="F48082" s="9"/>
      <c r="N48082" s="50"/>
      <c r="O48082" s="50"/>
      <c r="P48082" s="50"/>
      <c r="Q48082" s="50" t="s">
        <v>368</v>
      </c>
      <c r="R48082" s="9" t="s">
        <v>368</v>
      </c>
      <c r="S48082" s="50" t="s">
        <v>368</v>
      </c>
      <c r="T48082" s="9" t="s">
        <v>368</v>
      </c>
      <c r="U48082" s="9" t="s">
        <v>368</v>
      </c>
    </row>
    <row r="48083">
      <c r="F48083" s="9"/>
      <c r="N48083" s="50"/>
      <c r="O48083" s="50"/>
      <c r="P48083" s="50"/>
      <c r="Q48083" s="50" t="s">
        <v>368</v>
      </c>
      <c r="R48083" s="9" t="s">
        <v>368</v>
      </c>
      <c r="S48083" s="50" t="s">
        <v>368</v>
      </c>
      <c r="T48083" s="9" t="s">
        <v>368</v>
      </c>
      <c r="U48083" s="9" t="s">
        <v>368</v>
      </c>
    </row>
    <row r="48084">
      <c r="F48084" s="9"/>
      <c r="N48084" s="50"/>
      <c r="O48084" s="50"/>
      <c r="P48084" s="50"/>
      <c r="Q48084" s="50" t="s">
        <v>368</v>
      </c>
      <c r="R48084" s="9" t="s">
        <v>368</v>
      </c>
      <c r="S48084" s="50" t="s">
        <v>368</v>
      </c>
      <c r="T48084" s="9" t="s">
        <v>368</v>
      </c>
      <c r="U48084" s="9" t="s">
        <v>368</v>
      </c>
    </row>
    <row r="48085">
      <c r="F48085" s="9"/>
      <c r="N48085" s="50"/>
      <c r="O48085" s="50"/>
      <c r="P48085" s="50"/>
      <c r="Q48085" s="50" t="s">
        <v>368</v>
      </c>
      <c r="R48085" s="9" t="s">
        <v>368</v>
      </c>
      <c r="S48085" s="50" t="s">
        <v>368</v>
      </c>
      <c r="T48085" s="9" t="s">
        <v>368</v>
      </c>
      <c r="U48085" s="9" t="s">
        <v>368</v>
      </c>
    </row>
    <row r="48086">
      <c r="F48086" s="9"/>
      <c r="N48086" s="50"/>
      <c r="O48086" s="50"/>
      <c r="P48086" s="50"/>
      <c r="Q48086" s="50" t="s">
        <v>368</v>
      </c>
      <c r="R48086" s="9" t="s">
        <v>368</v>
      </c>
      <c r="S48086" s="50" t="s">
        <v>368</v>
      </c>
      <c r="T48086" s="9" t="s">
        <v>368</v>
      </c>
      <c r="U48086" s="9" t="s">
        <v>368</v>
      </c>
    </row>
    <row r="48087">
      <c r="F48087" s="9"/>
      <c r="N48087" s="50"/>
      <c r="O48087" s="50"/>
      <c r="P48087" s="50"/>
      <c r="Q48087" s="50" t="s">
        <v>368</v>
      </c>
      <c r="R48087" s="9" t="s">
        <v>368</v>
      </c>
      <c r="S48087" s="50" t="s">
        <v>368</v>
      </c>
      <c r="T48087" s="9" t="s">
        <v>368</v>
      </c>
      <c r="U48087" s="9" t="s">
        <v>368</v>
      </c>
    </row>
    <row r="48088">
      <c r="F48088" s="9"/>
      <c r="N48088" s="50"/>
      <c r="O48088" s="50"/>
      <c r="P48088" s="50"/>
      <c r="Q48088" s="50" t="s">
        <v>368</v>
      </c>
      <c r="R48088" s="9" t="s">
        <v>368</v>
      </c>
      <c r="S48088" s="50" t="s">
        <v>368</v>
      </c>
      <c r="T48088" s="9" t="s">
        <v>368</v>
      </c>
      <c r="U48088" s="9" t="s">
        <v>368</v>
      </c>
    </row>
    <row r="48089">
      <c r="F48089" s="9"/>
      <c r="N48089" s="50"/>
      <c r="O48089" s="50"/>
      <c r="P48089" s="50"/>
      <c r="Q48089" s="50" t="s">
        <v>368</v>
      </c>
      <c r="R48089" s="9" t="s">
        <v>368</v>
      </c>
      <c r="S48089" s="50" t="s">
        <v>368</v>
      </c>
      <c r="T48089" s="9" t="s">
        <v>368</v>
      </c>
      <c r="U48089" s="9" t="s">
        <v>368</v>
      </c>
    </row>
    <row r="48090">
      <c r="F48090" s="9"/>
      <c r="N48090" s="50"/>
      <c r="O48090" s="50"/>
      <c r="P48090" s="50"/>
      <c r="Q48090" s="50" t="s">
        <v>368</v>
      </c>
      <c r="R48090" s="9" t="s">
        <v>368</v>
      </c>
      <c r="S48090" s="50" t="s">
        <v>368</v>
      </c>
      <c r="T48090" s="9" t="s">
        <v>368</v>
      </c>
      <c r="U48090" s="9" t="s">
        <v>368</v>
      </c>
    </row>
    <row r="48091">
      <c r="F48091" s="9"/>
      <c r="N48091" s="50"/>
      <c r="O48091" s="50"/>
      <c r="P48091" s="50"/>
      <c r="Q48091" s="50" t="s">
        <v>368</v>
      </c>
      <c r="R48091" s="9" t="s">
        <v>368</v>
      </c>
      <c r="S48091" s="50" t="s">
        <v>368</v>
      </c>
      <c r="T48091" s="9" t="s">
        <v>368</v>
      </c>
      <c r="U48091" s="9" t="s">
        <v>368</v>
      </c>
    </row>
    <row r="48092">
      <c r="F48092" s="9"/>
      <c r="N48092" s="50"/>
      <c r="O48092" s="50"/>
      <c r="P48092" s="50"/>
      <c r="Q48092" s="50" t="s">
        <v>368</v>
      </c>
      <c r="R48092" s="9" t="s">
        <v>368</v>
      </c>
      <c r="S48092" s="50" t="s">
        <v>368</v>
      </c>
      <c r="T48092" s="9" t="s">
        <v>368</v>
      </c>
      <c r="U48092" s="9" t="s">
        <v>368</v>
      </c>
    </row>
    <row r="48093">
      <c r="F48093" s="9"/>
      <c r="N48093" s="50"/>
      <c r="O48093" s="50"/>
      <c r="P48093" s="50"/>
      <c r="Q48093" s="50" t="s">
        <v>368</v>
      </c>
      <c r="R48093" s="9" t="s">
        <v>368</v>
      </c>
      <c r="S48093" s="50" t="s">
        <v>368</v>
      </c>
      <c r="T48093" s="9" t="s">
        <v>368</v>
      </c>
      <c r="U48093" s="9" t="s">
        <v>368</v>
      </c>
    </row>
    <row r="48094">
      <c r="F48094" s="9"/>
      <c r="N48094" s="50"/>
      <c r="O48094" s="50"/>
      <c r="P48094" s="50"/>
      <c r="Q48094" s="50" t="s">
        <v>368</v>
      </c>
      <c r="R48094" s="9" t="s">
        <v>368</v>
      </c>
      <c r="S48094" s="50" t="s">
        <v>368</v>
      </c>
      <c r="T48094" s="9" t="s">
        <v>368</v>
      </c>
      <c r="U48094" s="9" t="s">
        <v>368</v>
      </c>
    </row>
    <row r="48095">
      <c r="F48095" s="9"/>
      <c r="N48095" s="50"/>
      <c r="O48095" s="50"/>
      <c r="P48095" s="50"/>
      <c r="Q48095" s="50" t="s">
        <v>368</v>
      </c>
      <c r="R48095" s="9" t="s">
        <v>368</v>
      </c>
      <c r="S48095" s="50" t="s">
        <v>368</v>
      </c>
      <c r="T48095" s="9" t="s">
        <v>368</v>
      </c>
      <c r="U48095" s="9" t="s">
        <v>368</v>
      </c>
    </row>
    <row r="48096">
      <c r="F48096" s="9"/>
      <c r="N48096" s="50"/>
      <c r="O48096" s="50"/>
      <c r="P48096" s="50"/>
      <c r="Q48096" s="50" t="s">
        <v>368</v>
      </c>
      <c r="R48096" s="9" t="s">
        <v>368</v>
      </c>
      <c r="S48096" s="50" t="s">
        <v>368</v>
      </c>
      <c r="T48096" s="9" t="s">
        <v>368</v>
      </c>
      <c r="U48096" s="9" t="s">
        <v>368</v>
      </c>
    </row>
    <row r="48097">
      <c r="F48097" s="9"/>
      <c r="N48097" s="50"/>
      <c r="O48097" s="50"/>
      <c r="P48097" s="50"/>
      <c r="Q48097" s="50" t="s">
        <v>368</v>
      </c>
      <c r="R48097" s="9" t="s">
        <v>368</v>
      </c>
      <c r="S48097" s="50" t="s">
        <v>368</v>
      </c>
      <c r="T48097" s="9" t="s">
        <v>368</v>
      </c>
      <c r="U48097" s="9" t="s">
        <v>368</v>
      </c>
    </row>
    <row r="48098">
      <c r="F48098" s="9"/>
      <c r="N48098" s="50"/>
      <c r="O48098" s="50"/>
      <c r="P48098" s="50"/>
      <c r="Q48098" s="50" t="s">
        <v>368</v>
      </c>
      <c r="R48098" s="9" t="s">
        <v>368</v>
      </c>
      <c r="S48098" s="50" t="s">
        <v>368</v>
      </c>
      <c r="T48098" s="9" t="s">
        <v>368</v>
      </c>
      <c r="U48098" s="9" t="s">
        <v>368</v>
      </c>
    </row>
    <row r="48099">
      <c r="F48099" s="9"/>
      <c r="N48099" s="50"/>
      <c r="O48099" s="50"/>
      <c r="P48099" s="50"/>
      <c r="Q48099" s="50" t="s">
        <v>368</v>
      </c>
      <c r="R48099" s="9" t="s">
        <v>368</v>
      </c>
      <c r="S48099" s="50" t="s">
        <v>368</v>
      </c>
      <c r="T48099" s="9" t="s">
        <v>368</v>
      </c>
      <c r="U48099" s="9" t="s">
        <v>368</v>
      </c>
    </row>
    <row r="48100">
      <c r="F48100" s="9"/>
      <c r="N48100" s="50"/>
      <c r="O48100" s="50"/>
      <c r="P48100" s="50"/>
      <c r="Q48100" s="50" t="s">
        <v>368</v>
      </c>
      <c r="R48100" s="9" t="s">
        <v>368</v>
      </c>
      <c r="S48100" s="50" t="s">
        <v>368</v>
      </c>
      <c r="T48100" s="9" t="s">
        <v>368</v>
      </c>
      <c r="U48100" s="9" t="s">
        <v>368</v>
      </c>
    </row>
    <row r="48101">
      <c r="F48101" s="9"/>
      <c r="N48101" s="50"/>
      <c r="O48101" s="50"/>
      <c r="P48101" s="50"/>
      <c r="Q48101" s="50" t="s">
        <v>368</v>
      </c>
      <c r="R48101" s="9" t="s">
        <v>368</v>
      </c>
      <c r="S48101" s="50" t="s">
        <v>368</v>
      </c>
      <c r="T48101" s="9" t="s">
        <v>368</v>
      </c>
      <c r="U48101" s="9" t="s">
        <v>368</v>
      </c>
    </row>
    <row r="48102">
      <c r="F48102" s="9"/>
      <c r="N48102" s="50"/>
      <c r="O48102" s="50"/>
      <c r="P48102" s="50"/>
      <c r="Q48102" s="50" t="s">
        <v>368</v>
      </c>
      <c r="R48102" s="9" t="s">
        <v>368</v>
      </c>
      <c r="S48102" s="50" t="s">
        <v>368</v>
      </c>
      <c r="T48102" s="9" t="s">
        <v>368</v>
      </c>
      <c r="U48102" s="9" t="s">
        <v>368</v>
      </c>
    </row>
    <row r="48103">
      <c r="F48103" s="9"/>
      <c r="N48103" s="50"/>
      <c r="O48103" s="50"/>
      <c r="P48103" s="50"/>
      <c r="Q48103" s="50" t="s">
        <v>368</v>
      </c>
      <c r="R48103" s="9" t="s">
        <v>368</v>
      </c>
      <c r="S48103" s="50" t="s">
        <v>368</v>
      </c>
      <c r="T48103" s="9" t="s">
        <v>368</v>
      </c>
      <c r="U48103" s="9" t="s">
        <v>368</v>
      </c>
    </row>
    <row r="48104">
      <c r="F48104" s="9"/>
      <c r="N48104" s="50"/>
      <c r="O48104" s="50"/>
      <c r="P48104" s="50"/>
      <c r="Q48104" s="50" t="s">
        <v>368</v>
      </c>
      <c r="R48104" s="9" t="s">
        <v>368</v>
      </c>
      <c r="S48104" s="50" t="s">
        <v>368</v>
      </c>
      <c r="T48104" s="9" t="s">
        <v>368</v>
      </c>
      <c r="U48104" s="9" t="s">
        <v>368</v>
      </c>
    </row>
    <row r="48105">
      <c r="F48105" s="9"/>
      <c r="N48105" s="50"/>
      <c r="O48105" s="50"/>
      <c r="P48105" s="50"/>
      <c r="Q48105" s="50" t="s">
        <v>368</v>
      </c>
      <c r="R48105" s="9" t="s">
        <v>368</v>
      </c>
      <c r="S48105" s="50" t="s">
        <v>368</v>
      </c>
      <c r="T48105" s="9" t="s">
        <v>368</v>
      </c>
      <c r="U48105" s="9" t="s">
        <v>368</v>
      </c>
    </row>
    <row r="48106">
      <c r="F48106" s="9"/>
      <c r="N48106" s="50"/>
      <c r="O48106" s="50"/>
      <c r="P48106" s="50"/>
      <c r="Q48106" s="50" t="s">
        <v>368</v>
      </c>
      <c r="R48106" s="9" t="s">
        <v>368</v>
      </c>
      <c r="S48106" s="50" t="s">
        <v>368</v>
      </c>
      <c r="T48106" s="9" t="s">
        <v>368</v>
      </c>
      <c r="U48106" s="9" t="s">
        <v>368</v>
      </c>
    </row>
    <row r="48107">
      <c r="F48107" s="9"/>
      <c r="N48107" s="50"/>
      <c r="O48107" s="50"/>
      <c r="P48107" s="50"/>
      <c r="Q48107" s="50" t="s">
        <v>368</v>
      </c>
      <c r="R48107" s="9" t="s">
        <v>368</v>
      </c>
      <c r="S48107" s="50" t="s">
        <v>368</v>
      </c>
      <c r="T48107" s="9" t="s">
        <v>368</v>
      </c>
      <c r="U48107" s="9" t="s">
        <v>368</v>
      </c>
    </row>
    <row r="48108">
      <c r="F48108" s="9"/>
      <c r="N48108" s="50"/>
      <c r="O48108" s="50"/>
      <c r="P48108" s="50"/>
      <c r="Q48108" s="50" t="s">
        <v>368</v>
      </c>
      <c r="R48108" s="9" t="s">
        <v>368</v>
      </c>
      <c r="S48108" s="50" t="s">
        <v>368</v>
      </c>
      <c r="T48108" s="9" t="s">
        <v>368</v>
      </c>
      <c r="U48108" s="9" t="s">
        <v>368</v>
      </c>
    </row>
    <row r="48109">
      <c r="F48109" s="9"/>
      <c r="N48109" s="50"/>
      <c r="O48109" s="50"/>
      <c r="P48109" s="50"/>
      <c r="Q48109" s="50" t="s">
        <v>368</v>
      </c>
      <c r="R48109" s="9" t="s">
        <v>368</v>
      </c>
      <c r="S48109" s="50" t="s">
        <v>368</v>
      </c>
      <c r="T48109" s="9" t="s">
        <v>368</v>
      </c>
      <c r="U48109" s="9" t="s">
        <v>368</v>
      </c>
    </row>
    <row r="48110">
      <c r="F48110" s="9"/>
      <c r="N48110" s="50"/>
      <c r="O48110" s="50"/>
      <c r="P48110" s="50"/>
      <c r="Q48110" s="50" t="s">
        <v>368</v>
      </c>
      <c r="R48110" s="9" t="s">
        <v>368</v>
      </c>
      <c r="S48110" s="50" t="s">
        <v>368</v>
      </c>
      <c r="T48110" s="9" t="s">
        <v>368</v>
      </c>
      <c r="U48110" s="9" t="s">
        <v>368</v>
      </c>
    </row>
    <row r="48111">
      <c r="F48111" s="9"/>
      <c r="N48111" s="50"/>
      <c r="O48111" s="50"/>
      <c r="P48111" s="50"/>
      <c r="Q48111" s="50" t="s">
        <v>368</v>
      </c>
      <c r="R48111" s="9" t="s">
        <v>368</v>
      </c>
      <c r="S48111" s="50" t="s">
        <v>368</v>
      </c>
      <c r="T48111" s="9" t="s">
        <v>368</v>
      </c>
      <c r="U48111" s="9" t="s">
        <v>368</v>
      </c>
    </row>
    <row r="48112">
      <c r="F48112" s="9"/>
      <c r="N48112" s="50"/>
      <c r="O48112" s="50"/>
      <c r="P48112" s="50"/>
      <c r="Q48112" s="50" t="s">
        <v>368</v>
      </c>
      <c r="R48112" s="9" t="s">
        <v>368</v>
      </c>
      <c r="S48112" s="50" t="s">
        <v>368</v>
      </c>
      <c r="T48112" s="9" t="s">
        <v>368</v>
      </c>
      <c r="U48112" s="9" t="s">
        <v>368</v>
      </c>
    </row>
    <row r="48113">
      <c r="F48113" s="9"/>
      <c r="N48113" s="50"/>
      <c r="O48113" s="50"/>
      <c r="P48113" s="50"/>
      <c r="Q48113" s="50" t="s">
        <v>368</v>
      </c>
      <c r="R48113" s="9" t="s">
        <v>368</v>
      </c>
      <c r="S48113" s="50" t="s">
        <v>368</v>
      </c>
      <c r="T48113" s="9" t="s">
        <v>368</v>
      </c>
      <c r="U48113" s="9" t="s">
        <v>368</v>
      </c>
    </row>
    <row r="48114">
      <c r="F48114" s="9"/>
      <c r="N48114" s="50"/>
      <c r="O48114" s="50"/>
      <c r="P48114" s="50"/>
      <c r="Q48114" s="50" t="s">
        <v>368</v>
      </c>
      <c r="R48114" s="9" t="s">
        <v>368</v>
      </c>
      <c r="S48114" s="50" t="s">
        <v>368</v>
      </c>
      <c r="T48114" s="9" t="s">
        <v>368</v>
      </c>
      <c r="U48114" s="9" t="s">
        <v>368</v>
      </c>
    </row>
    <row r="48115">
      <c r="F48115" s="9"/>
      <c r="N48115" s="50"/>
      <c r="O48115" s="50"/>
      <c r="P48115" s="50"/>
      <c r="Q48115" s="50" t="s">
        <v>368</v>
      </c>
      <c r="R48115" s="9" t="s">
        <v>368</v>
      </c>
      <c r="S48115" s="50" t="s">
        <v>368</v>
      </c>
      <c r="T48115" s="9" t="s">
        <v>368</v>
      </c>
      <c r="U48115" s="9" t="s">
        <v>368</v>
      </c>
    </row>
    <row r="48116">
      <c r="F48116" s="9"/>
      <c r="N48116" s="50"/>
      <c r="O48116" s="50"/>
      <c r="P48116" s="50"/>
      <c r="Q48116" s="50" t="s">
        <v>368</v>
      </c>
      <c r="R48116" s="9" t="s">
        <v>368</v>
      </c>
      <c r="S48116" s="50" t="s">
        <v>368</v>
      </c>
      <c r="T48116" s="9" t="s">
        <v>368</v>
      </c>
      <c r="U48116" s="9" t="s">
        <v>368</v>
      </c>
    </row>
    <row r="48117">
      <c r="F48117" s="9"/>
      <c r="N48117" s="50"/>
      <c r="O48117" s="50"/>
      <c r="P48117" s="50"/>
      <c r="Q48117" s="50" t="s">
        <v>368</v>
      </c>
      <c r="R48117" s="9" t="s">
        <v>368</v>
      </c>
      <c r="S48117" s="50" t="s">
        <v>368</v>
      </c>
      <c r="T48117" s="9" t="s">
        <v>368</v>
      </c>
      <c r="U48117" s="9" t="s">
        <v>368</v>
      </c>
    </row>
    <row r="48118">
      <c r="F48118" s="9"/>
      <c r="N48118" s="50"/>
      <c r="O48118" s="50"/>
      <c r="P48118" s="50"/>
      <c r="Q48118" s="50" t="s">
        <v>368</v>
      </c>
      <c r="R48118" s="9" t="s">
        <v>368</v>
      </c>
      <c r="S48118" s="50" t="s">
        <v>368</v>
      </c>
      <c r="T48118" s="9" t="s">
        <v>368</v>
      </c>
      <c r="U48118" s="9" t="s">
        <v>368</v>
      </c>
    </row>
    <row r="48119">
      <c r="F48119" s="9"/>
      <c r="N48119" s="50"/>
      <c r="O48119" s="50"/>
      <c r="P48119" s="50"/>
      <c r="Q48119" s="50" t="s">
        <v>368</v>
      </c>
      <c r="R48119" s="9" t="s">
        <v>368</v>
      </c>
      <c r="S48119" s="50" t="s">
        <v>368</v>
      </c>
      <c r="T48119" s="9" t="s">
        <v>368</v>
      </c>
      <c r="U48119" s="9" t="s">
        <v>368</v>
      </c>
    </row>
    <row r="48120">
      <c r="F48120" s="9"/>
      <c r="N48120" s="50"/>
      <c r="O48120" s="50"/>
      <c r="P48120" s="50"/>
      <c r="Q48120" s="50" t="s">
        <v>368</v>
      </c>
      <c r="R48120" s="9" t="s">
        <v>368</v>
      </c>
      <c r="S48120" s="50" t="s">
        <v>368</v>
      </c>
      <c r="T48120" s="9" t="s">
        <v>368</v>
      </c>
      <c r="U48120" s="9" t="s">
        <v>368</v>
      </c>
    </row>
    <row r="48121">
      <c r="F48121" s="9"/>
      <c r="N48121" s="50"/>
      <c r="O48121" s="50"/>
      <c r="P48121" s="50"/>
      <c r="Q48121" s="50" t="s">
        <v>368</v>
      </c>
      <c r="R48121" s="9" t="s">
        <v>368</v>
      </c>
      <c r="S48121" s="50" t="s">
        <v>368</v>
      </c>
      <c r="T48121" s="9" t="s">
        <v>368</v>
      </c>
      <c r="U48121" s="9" t="s">
        <v>368</v>
      </c>
    </row>
    <row r="48122">
      <c r="F48122" s="9"/>
      <c r="N48122" s="50"/>
      <c r="O48122" s="50"/>
      <c r="P48122" s="50"/>
      <c r="Q48122" s="50" t="s">
        <v>368</v>
      </c>
      <c r="R48122" s="9" t="s">
        <v>368</v>
      </c>
      <c r="S48122" s="50" t="s">
        <v>368</v>
      </c>
      <c r="T48122" s="9" t="s">
        <v>368</v>
      </c>
      <c r="U48122" s="9" t="s">
        <v>368</v>
      </c>
    </row>
    <row r="48123">
      <c r="F48123" s="9"/>
      <c r="N48123" s="50"/>
      <c r="O48123" s="50"/>
      <c r="P48123" s="50"/>
      <c r="Q48123" s="50" t="s">
        <v>368</v>
      </c>
      <c r="R48123" s="9" t="s">
        <v>368</v>
      </c>
      <c r="S48123" s="50" t="s">
        <v>368</v>
      </c>
      <c r="T48123" s="9" t="s">
        <v>368</v>
      </c>
      <c r="U48123" s="9" t="s">
        <v>368</v>
      </c>
    </row>
    <row r="48124">
      <c r="F48124" s="9"/>
      <c r="N48124" s="50"/>
      <c r="O48124" s="50"/>
      <c r="P48124" s="50"/>
      <c r="Q48124" s="50" t="s">
        <v>368</v>
      </c>
      <c r="R48124" s="9" t="s">
        <v>368</v>
      </c>
      <c r="S48124" s="50" t="s">
        <v>368</v>
      </c>
      <c r="T48124" s="9" t="s">
        <v>368</v>
      </c>
      <c r="U48124" s="9" t="s">
        <v>368</v>
      </c>
    </row>
    <row r="48125">
      <c r="F48125" s="9"/>
      <c r="N48125" s="50"/>
      <c r="O48125" s="50"/>
      <c r="P48125" s="50"/>
      <c r="Q48125" s="50" t="s">
        <v>368</v>
      </c>
      <c r="R48125" s="9" t="s">
        <v>368</v>
      </c>
      <c r="S48125" s="50" t="s">
        <v>368</v>
      </c>
      <c r="T48125" s="9" t="s">
        <v>368</v>
      </c>
      <c r="U48125" s="9" t="s">
        <v>368</v>
      </c>
    </row>
    <row r="48126">
      <c r="F48126" s="9"/>
      <c r="N48126" s="50"/>
      <c r="O48126" s="50"/>
      <c r="P48126" s="50"/>
      <c r="Q48126" s="50" t="s">
        <v>368</v>
      </c>
      <c r="R48126" s="9" t="s">
        <v>368</v>
      </c>
      <c r="S48126" s="50" t="s">
        <v>368</v>
      </c>
      <c r="T48126" s="9" t="s">
        <v>368</v>
      </c>
      <c r="U48126" s="9" t="s">
        <v>368</v>
      </c>
    </row>
    <row r="48127">
      <c r="F48127" s="9"/>
      <c r="N48127" s="50"/>
      <c r="O48127" s="50"/>
      <c r="P48127" s="50"/>
      <c r="Q48127" s="50" t="s">
        <v>368</v>
      </c>
      <c r="R48127" s="9" t="s">
        <v>368</v>
      </c>
      <c r="S48127" s="50" t="s">
        <v>368</v>
      </c>
      <c r="T48127" s="9" t="s">
        <v>368</v>
      </c>
      <c r="U48127" s="9" t="s">
        <v>368</v>
      </c>
    </row>
    <row r="48128">
      <c r="F48128" s="9"/>
      <c r="N48128" s="50"/>
      <c r="O48128" s="50"/>
      <c r="P48128" s="50"/>
      <c r="Q48128" s="50" t="s">
        <v>368</v>
      </c>
      <c r="R48128" s="9" t="s">
        <v>368</v>
      </c>
      <c r="S48128" s="50" t="s">
        <v>368</v>
      </c>
      <c r="T48128" s="9" t="s">
        <v>368</v>
      </c>
      <c r="U48128" s="9" t="s">
        <v>368</v>
      </c>
    </row>
    <row r="48129">
      <c r="F48129" s="9"/>
      <c r="N48129" s="50"/>
      <c r="O48129" s="50"/>
      <c r="P48129" s="50"/>
      <c r="Q48129" s="50" t="s">
        <v>368</v>
      </c>
      <c r="R48129" s="9" t="s">
        <v>368</v>
      </c>
      <c r="S48129" s="50" t="s">
        <v>368</v>
      </c>
      <c r="T48129" s="9" t="s">
        <v>368</v>
      </c>
      <c r="U48129" s="9" t="s">
        <v>368</v>
      </c>
    </row>
    <row r="48130">
      <c r="F48130" s="9"/>
      <c r="N48130" s="50"/>
      <c r="O48130" s="50"/>
      <c r="P48130" s="50"/>
      <c r="Q48130" s="50" t="s">
        <v>368</v>
      </c>
      <c r="R48130" s="9" t="s">
        <v>368</v>
      </c>
      <c r="S48130" s="50" t="s">
        <v>368</v>
      </c>
      <c r="T48130" s="9" t="s">
        <v>368</v>
      </c>
      <c r="U48130" s="9" t="s">
        <v>368</v>
      </c>
    </row>
    <row r="48131">
      <c r="F48131" s="9"/>
      <c r="N48131" s="50"/>
      <c r="O48131" s="50"/>
      <c r="P48131" s="50"/>
      <c r="Q48131" s="50" t="s">
        <v>368</v>
      </c>
      <c r="R48131" s="9" t="s">
        <v>368</v>
      </c>
      <c r="S48131" s="50" t="s">
        <v>368</v>
      </c>
      <c r="T48131" s="9" t="s">
        <v>368</v>
      </c>
      <c r="U48131" s="9" t="s">
        <v>368</v>
      </c>
    </row>
    <row r="48132">
      <c r="F48132" s="9"/>
      <c r="N48132" s="50"/>
      <c r="O48132" s="50"/>
      <c r="P48132" s="50"/>
      <c r="Q48132" s="50" t="s">
        <v>368</v>
      </c>
      <c r="R48132" s="9" t="s">
        <v>368</v>
      </c>
      <c r="S48132" s="50" t="s">
        <v>368</v>
      </c>
      <c r="T48132" s="9" t="s">
        <v>368</v>
      </c>
      <c r="U48132" s="9" t="s">
        <v>368</v>
      </c>
    </row>
    <row r="48133">
      <c r="F48133" s="9"/>
      <c r="N48133" s="50"/>
      <c r="O48133" s="50"/>
      <c r="P48133" s="50"/>
      <c r="Q48133" s="50" t="s">
        <v>368</v>
      </c>
      <c r="R48133" s="9" t="s">
        <v>368</v>
      </c>
      <c r="S48133" s="50" t="s">
        <v>368</v>
      </c>
      <c r="T48133" s="9" t="s">
        <v>368</v>
      </c>
      <c r="U48133" s="9" t="s">
        <v>368</v>
      </c>
    </row>
    <row r="48134">
      <c r="F48134" s="9"/>
      <c r="N48134" s="50"/>
      <c r="O48134" s="50"/>
      <c r="P48134" s="50"/>
      <c r="Q48134" s="50" t="s">
        <v>368</v>
      </c>
      <c r="R48134" s="9" t="s">
        <v>368</v>
      </c>
      <c r="S48134" s="50" t="s">
        <v>368</v>
      </c>
      <c r="T48134" s="9" t="s">
        <v>368</v>
      </c>
      <c r="U48134" s="9" t="s">
        <v>368</v>
      </c>
    </row>
    <row r="48135">
      <c r="F48135" s="9"/>
      <c r="N48135" s="50"/>
      <c r="O48135" s="50"/>
      <c r="P48135" s="50"/>
      <c r="Q48135" s="50" t="s">
        <v>368</v>
      </c>
      <c r="R48135" s="9" t="s">
        <v>368</v>
      </c>
      <c r="S48135" s="50" t="s">
        <v>368</v>
      </c>
      <c r="T48135" s="9" t="s">
        <v>368</v>
      </c>
      <c r="U48135" s="9" t="s">
        <v>368</v>
      </c>
    </row>
    <row r="48136">
      <c r="F48136" s="9"/>
      <c r="N48136" s="50"/>
      <c r="O48136" s="50"/>
      <c r="P48136" s="50"/>
      <c r="Q48136" s="50" t="s">
        <v>368</v>
      </c>
      <c r="R48136" s="9" t="s">
        <v>368</v>
      </c>
      <c r="S48136" s="50" t="s">
        <v>368</v>
      </c>
      <c r="T48136" s="9" t="s">
        <v>368</v>
      </c>
      <c r="U48136" s="9" t="s">
        <v>368</v>
      </c>
    </row>
    <row r="48137">
      <c r="F48137" s="9"/>
      <c r="N48137" s="50"/>
      <c r="O48137" s="50"/>
      <c r="P48137" s="50"/>
      <c r="Q48137" s="50" t="s">
        <v>368</v>
      </c>
      <c r="R48137" s="9" t="s">
        <v>368</v>
      </c>
      <c r="S48137" s="50" t="s">
        <v>368</v>
      </c>
      <c r="T48137" s="9" t="s">
        <v>368</v>
      </c>
      <c r="U48137" s="9" t="s">
        <v>368</v>
      </c>
    </row>
    <row r="48138">
      <c r="F48138" s="9"/>
      <c r="N48138" s="50"/>
      <c r="O48138" s="50"/>
      <c r="P48138" s="50"/>
      <c r="Q48138" s="50" t="s">
        <v>368</v>
      </c>
      <c r="R48138" s="9" t="s">
        <v>368</v>
      </c>
      <c r="S48138" s="50" t="s">
        <v>368</v>
      </c>
      <c r="T48138" s="9" t="s">
        <v>368</v>
      </c>
      <c r="U48138" s="9" t="s">
        <v>368</v>
      </c>
    </row>
    <row r="48139">
      <c r="F48139" s="9"/>
      <c r="N48139" s="50"/>
      <c r="O48139" s="50"/>
      <c r="P48139" s="50"/>
      <c r="Q48139" s="50" t="s">
        <v>368</v>
      </c>
      <c r="R48139" s="9" t="s">
        <v>368</v>
      </c>
      <c r="S48139" s="50" t="s">
        <v>368</v>
      </c>
      <c r="T48139" s="9" t="s">
        <v>368</v>
      </c>
      <c r="U48139" s="9" t="s">
        <v>368</v>
      </c>
    </row>
    <row r="48140">
      <c r="F48140" s="9"/>
      <c r="N48140" s="50"/>
      <c r="O48140" s="50"/>
      <c r="P48140" s="50"/>
      <c r="Q48140" s="50" t="s">
        <v>368</v>
      </c>
      <c r="R48140" s="9" t="s">
        <v>368</v>
      </c>
      <c r="S48140" s="50" t="s">
        <v>368</v>
      </c>
      <c r="T48140" s="9" t="s">
        <v>368</v>
      </c>
      <c r="U48140" s="9" t="s">
        <v>368</v>
      </c>
    </row>
    <row r="48141">
      <c r="F48141" s="9"/>
      <c r="N48141" s="50"/>
      <c r="O48141" s="50"/>
      <c r="P48141" s="50"/>
      <c r="Q48141" s="50" t="s">
        <v>368</v>
      </c>
      <c r="R48141" s="9" t="s">
        <v>368</v>
      </c>
      <c r="S48141" s="50" t="s">
        <v>368</v>
      </c>
      <c r="T48141" s="9" t="s">
        <v>368</v>
      </c>
      <c r="U48141" s="9" t="s">
        <v>368</v>
      </c>
    </row>
    <row r="48142">
      <c r="F48142" s="9"/>
      <c r="N48142" s="50"/>
      <c r="O48142" s="50"/>
      <c r="P48142" s="50"/>
      <c r="Q48142" s="50" t="s">
        <v>368</v>
      </c>
      <c r="R48142" s="9" t="s">
        <v>368</v>
      </c>
      <c r="S48142" s="50" t="s">
        <v>368</v>
      </c>
      <c r="T48142" s="9" t="s">
        <v>368</v>
      </c>
      <c r="U48142" s="9" t="s">
        <v>368</v>
      </c>
    </row>
    <row r="48143">
      <c r="F48143" s="9"/>
      <c r="N48143" s="50"/>
      <c r="O48143" s="50"/>
      <c r="P48143" s="50"/>
      <c r="Q48143" s="50" t="s">
        <v>368</v>
      </c>
      <c r="R48143" s="9" t="s">
        <v>368</v>
      </c>
      <c r="S48143" s="50" t="s">
        <v>368</v>
      </c>
      <c r="T48143" s="9" t="s">
        <v>368</v>
      </c>
      <c r="U48143" s="9" t="s">
        <v>368</v>
      </c>
    </row>
    <row r="48144">
      <c r="F48144" s="9"/>
      <c r="N48144" s="50"/>
      <c r="O48144" s="50"/>
      <c r="P48144" s="50"/>
      <c r="Q48144" s="50" t="s">
        <v>368</v>
      </c>
      <c r="R48144" s="9" t="s">
        <v>368</v>
      </c>
      <c r="S48144" s="50" t="s">
        <v>368</v>
      </c>
      <c r="T48144" s="9" t="s">
        <v>368</v>
      </c>
      <c r="U48144" s="9" t="s">
        <v>368</v>
      </c>
    </row>
    <row r="48145">
      <c r="F48145" s="9"/>
      <c r="N48145" s="50"/>
      <c r="O48145" s="50"/>
      <c r="P48145" s="50"/>
      <c r="Q48145" s="50" t="s">
        <v>368</v>
      </c>
      <c r="R48145" s="9" t="s">
        <v>368</v>
      </c>
      <c r="S48145" s="50" t="s">
        <v>368</v>
      </c>
      <c r="T48145" s="9" t="s">
        <v>368</v>
      </c>
      <c r="U48145" s="9" t="s">
        <v>368</v>
      </c>
    </row>
    <row r="48146">
      <c r="F48146" s="9"/>
      <c r="N48146" s="50"/>
      <c r="O48146" s="50"/>
      <c r="P48146" s="50"/>
      <c r="Q48146" s="50" t="s">
        <v>368</v>
      </c>
      <c r="R48146" s="9" t="s">
        <v>368</v>
      </c>
      <c r="S48146" s="50" t="s">
        <v>368</v>
      </c>
      <c r="T48146" s="9" t="s">
        <v>368</v>
      </c>
      <c r="U48146" s="9" t="s">
        <v>368</v>
      </c>
    </row>
    <row r="48147">
      <c r="F48147" s="9"/>
      <c r="N48147" s="50"/>
      <c r="O48147" s="50"/>
      <c r="P48147" s="50"/>
      <c r="Q48147" s="50" t="s">
        <v>368</v>
      </c>
      <c r="R48147" s="9" t="s">
        <v>368</v>
      </c>
      <c r="S48147" s="50" t="s">
        <v>368</v>
      </c>
      <c r="T48147" s="9" t="s">
        <v>368</v>
      </c>
      <c r="U48147" s="9" t="s">
        <v>368</v>
      </c>
    </row>
    <row r="48148">
      <c r="F48148" s="9"/>
      <c r="N48148" s="50"/>
      <c r="O48148" s="50"/>
      <c r="P48148" s="50"/>
      <c r="Q48148" s="50" t="s">
        <v>368</v>
      </c>
      <c r="R48148" s="9" t="s">
        <v>368</v>
      </c>
      <c r="S48148" s="50" t="s">
        <v>368</v>
      </c>
      <c r="T48148" s="9" t="s">
        <v>368</v>
      </c>
      <c r="U48148" s="9" t="s">
        <v>368</v>
      </c>
    </row>
    <row r="48149">
      <c r="F48149" s="9"/>
      <c r="N48149" s="50"/>
      <c r="O48149" s="50"/>
      <c r="P48149" s="50"/>
      <c r="Q48149" s="50" t="s">
        <v>368</v>
      </c>
      <c r="R48149" s="9" t="s">
        <v>368</v>
      </c>
      <c r="S48149" s="50" t="s">
        <v>368</v>
      </c>
      <c r="T48149" s="9" t="s">
        <v>368</v>
      </c>
      <c r="U48149" s="9" t="s">
        <v>368</v>
      </c>
    </row>
    <row r="48150">
      <c r="F48150" s="9"/>
      <c r="N48150" s="50"/>
      <c r="O48150" s="50"/>
      <c r="P48150" s="50"/>
      <c r="Q48150" s="50" t="s">
        <v>368</v>
      </c>
      <c r="R48150" s="9" t="s">
        <v>368</v>
      </c>
      <c r="S48150" s="50" t="s">
        <v>368</v>
      </c>
      <c r="T48150" s="9" t="s">
        <v>368</v>
      </c>
      <c r="U48150" s="9" t="s">
        <v>368</v>
      </c>
    </row>
    <row r="48151">
      <c r="F48151" s="9"/>
      <c r="N48151" s="50"/>
      <c r="O48151" s="50"/>
      <c r="P48151" s="50"/>
      <c r="Q48151" s="50" t="s">
        <v>368</v>
      </c>
      <c r="R48151" s="9" t="s">
        <v>368</v>
      </c>
      <c r="S48151" s="50" t="s">
        <v>368</v>
      </c>
      <c r="T48151" s="9" t="s">
        <v>368</v>
      </c>
      <c r="U48151" s="9" t="s">
        <v>368</v>
      </c>
    </row>
    <row r="48152">
      <c r="F48152" s="9"/>
      <c r="N48152" s="50"/>
      <c r="O48152" s="50"/>
      <c r="P48152" s="50"/>
      <c r="Q48152" s="50" t="s">
        <v>368</v>
      </c>
      <c r="R48152" s="9" t="s">
        <v>368</v>
      </c>
      <c r="S48152" s="50" t="s">
        <v>368</v>
      </c>
      <c r="T48152" s="9" t="s">
        <v>368</v>
      </c>
      <c r="U48152" s="9" t="s">
        <v>368</v>
      </c>
    </row>
    <row r="48153">
      <c r="F48153" s="9"/>
      <c r="N48153" s="50"/>
      <c r="O48153" s="50"/>
      <c r="P48153" s="50"/>
      <c r="Q48153" s="50" t="s">
        <v>368</v>
      </c>
      <c r="R48153" s="9" t="s">
        <v>368</v>
      </c>
      <c r="S48153" s="50" t="s">
        <v>368</v>
      </c>
      <c r="T48153" s="9" t="s">
        <v>368</v>
      </c>
      <c r="U48153" s="9" t="s">
        <v>368</v>
      </c>
    </row>
    <row r="48154">
      <c r="F48154" s="9"/>
      <c r="N48154" s="50"/>
      <c r="O48154" s="50"/>
      <c r="P48154" s="50"/>
      <c r="Q48154" s="50" t="s">
        <v>368</v>
      </c>
      <c r="R48154" s="9" t="s">
        <v>368</v>
      </c>
      <c r="S48154" s="50" t="s">
        <v>368</v>
      </c>
      <c r="T48154" s="9" t="s">
        <v>368</v>
      </c>
      <c r="U48154" s="9" t="s">
        <v>368</v>
      </c>
    </row>
    <row r="48155">
      <c r="F48155" s="9"/>
      <c r="N48155" s="50"/>
      <c r="O48155" s="50"/>
      <c r="P48155" s="50"/>
      <c r="Q48155" s="50" t="s">
        <v>368</v>
      </c>
      <c r="R48155" s="9" t="s">
        <v>368</v>
      </c>
      <c r="S48155" s="50" t="s">
        <v>368</v>
      </c>
      <c r="T48155" s="9" t="s">
        <v>368</v>
      </c>
      <c r="U48155" s="9" t="s">
        <v>368</v>
      </c>
    </row>
    <row r="48156">
      <c r="F48156" s="9"/>
      <c r="N48156" s="50"/>
      <c r="O48156" s="50"/>
      <c r="P48156" s="50"/>
      <c r="Q48156" s="50" t="s">
        <v>368</v>
      </c>
      <c r="R48156" s="9" t="s">
        <v>368</v>
      </c>
      <c r="S48156" s="50" t="s">
        <v>368</v>
      </c>
      <c r="T48156" s="9" t="s">
        <v>368</v>
      </c>
      <c r="U48156" s="9" t="s">
        <v>368</v>
      </c>
    </row>
    <row r="48157">
      <c r="F48157" s="9"/>
      <c r="N48157" s="50"/>
      <c r="O48157" s="50"/>
      <c r="P48157" s="50"/>
      <c r="Q48157" s="50" t="s">
        <v>368</v>
      </c>
      <c r="R48157" s="9" t="s">
        <v>368</v>
      </c>
      <c r="S48157" s="50" t="s">
        <v>368</v>
      </c>
      <c r="T48157" s="9" t="s">
        <v>368</v>
      </c>
      <c r="U48157" s="9" t="s">
        <v>368</v>
      </c>
    </row>
    <row r="48158">
      <c r="F48158" s="9"/>
      <c r="N48158" s="50"/>
      <c r="O48158" s="50"/>
      <c r="P48158" s="50"/>
      <c r="Q48158" s="50" t="s">
        <v>368</v>
      </c>
      <c r="R48158" s="9" t="s">
        <v>368</v>
      </c>
      <c r="S48158" s="50" t="s">
        <v>368</v>
      </c>
      <c r="T48158" s="9" t="s">
        <v>368</v>
      </c>
      <c r="U48158" s="9" t="s">
        <v>368</v>
      </c>
    </row>
    <row r="48159">
      <c r="F48159" s="9"/>
      <c r="N48159" s="50"/>
      <c r="O48159" s="50"/>
      <c r="P48159" s="50"/>
      <c r="Q48159" s="50" t="s">
        <v>368</v>
      </c>
      <c r="R48159" s="9" t="s">
        <v>368</v>
      </c>
      <c r="S48159" s="50" t="s">
        <v>368</v>
      </c>
      <c r="T48159" s="9" t="s">
        <v>368</v>
      </c>
      <c r="U48159" s="9" t="s">
        <v>368</v>
      </c>
    </row>
    <row r="48160">
      <c r="F48160" s="9"/>
      <c r="N48160" s="50"/>
      <c r="O48160" s="50"/>
      <c r="P48160" s="50"/>
      <c r="Q48160" s="50" t="s">
        <v>368</v>
      </c>
      <c r="R48160" s="9" t="s">
        <v>368</v>
      </c>
      <c r="S48160" s="50" t="s">
        <v>368</v>
      </c>
      <c r="T48160" s="9" t="s">
        <v>368</v>
      </c>
      <c r="U48160" s="9" t="s">
        <v>368</v>
      </c>
    </row>
    <row r="48161">
      <c r="F48161" s="9"/>
      <c r="N48161" s="50"/>
      <c r="O48161" s="50"/>
      <c r="P48161" s="50"/>
      <c r="Q48161" s="50" t="s">
        <v>368</v>
      </c>
      <c r="R48161" s="9" t="s">
        <v>368</v>
      </c>
      <c r="S48161" s="50" t="s">
        <v>368</v>
      </c>
      <c r="T48161" s="9" t="s">
        <v>368</v>
      </c>
      <c r="U48161" s="9" t="s">
        <v>368</v>
      </c>
    </row>
    <row r="48162">
      <c r="F48162" s="9"/>
      <c r="N48162" s="50"/>
      <c r="O48162" s="50"/>
      <c r="P48162" s="50"/>
      <c r="Q48162" s="50" t="s">
        <v>368</v>
      </c>
      <c r="R48162" s="9" t="s">
        <v>368</v>
      </c>
      <c r="S48162" s="50" t="s">
        <v>368</v>
      </c>
      <c r="T48162" s="9" t="s">
        <v>368</v>
      </c>
      <c r="U48162" s="9" t="s">
        <v>368</v>
      </c>
    </row>
    <row r="48163">
      <c r="F48163" s="9"/>
      <c r="N48163" s="50"/>
      <c r="O48163" s="50"/>
      <c r="P48163" s="50"/>
      <c r="Q48163" s="50" t="s">
        <v>368</v>
      </c>
      <c r="R48163" s="9" t="s">
        <v>368</v>
      </c>
      <c r="S48163" s="50" t="s">
        <v>368</v>
      </c>
      <c r="T48163" s="9" t="s">
        <v>368</v>
      </c>
      <c r="U48163" s="9" t="s">
        <v>368</v>
      </c>
    </row>
    <row r="48164">
      <c r="F48164" s="9"/>
      <c r="N48164" s="50"/>
      <c r="O48164" s="50"/>
      <c r="P48164" s="50"/>
      <c r="Q48164" s="50" t="s">
        <v>368</v>
      </c>
      <c r="R48164" s="9" t="s">
        <v>368</v>
      </c>
      <c r="S48164" s="50" t="s">
        <v>368</v>
      </c>
      <c r="T48164" s="9" t="s">
        <v>368</v>
      </c>
      <c r="U48164" s="9" t="s">
        <v>368</v>
      </c>
    </row>
    <row r="48165">
      <c r="F48165" s="9"/>
      <c r="N48165" s="50"/>
      <c r="O48165" s="50"/>
      <c r="P48165" s="50"/>
      <c r="Q48165" s="50" t="s">
        <v>368</v>
      </c>
      <c r="R48165" s="9" t="s">
        <v>368</v>
      </c>
      <c r="S48165" s="50" t="s">
        <v>368</v>
      </c>
      <c r="T48165" s="9" t="s">
        <v>368</v>
      </c>
      <c r="U48165" s="9" t="s">
        <v>368</v>
      </c>
    </row>
    <row r="48166">
      <c r="F48166" s="9"/>
      <c r="N48166" s="50"/>
      <c r="O48166" s="50"/>
      <c r="P48166" s="50"/>
      <c r="Q48166" s="50" t="s">
        <v>368</v>
      </c>
      <c r="R48166" s="9" t="s">
        <v>368</v>
      </c>
      <c r="S48166" s="50" t="s">
        <v>368</v>
      </c>
      <c r="T48166" s="9" t="s">
        <v>368</v>
      </c>
      <c r="U48166" s="9" t="s">
        <v>368</v>
      </c>
    </row>
    <row r="48167">
      <c r="F48167" s="9"/>
      <c r="N48167" s="50"/>
      <c r="O48167" s="50"/>
      <c r="P48167" s="50"/>
      <c r="Q48167" s="50" t="s">
        <v>368</v>
      </c>
      <c r="R48167" s="9" t="s">
        <v>368</v>
      </c>
      <c r="S48167" s="50" t="s">
        <v>368</v>
      </c>
      <c r="T48167" s="9" t="s">
        <v>368</v>
      </c>
      <c r="U48167" s="9" t="s">
        <v>368</v>
      </c>
    </row>
    <row r="48168">
      <c r="F48168" s="9"/>
      <c r="N48168" s="50"/>
      <c r="O48168" s="50"/>
      <c r="P48168" s="50"/>
      <c r="Q48168" s="50" t="s">
        <v>368</v>
      </c>
      <c r="R48168" s="9" t="s">
        <v>368</v>
      </c>
      <c r="S48168" s="50" t="s">
        <v>368</v>
      </c>
      <c r="T48168" s="9" t="s">
        <v>368</v>
      </c>
      <c r="U48168" s="9" t="s">
        <v>368</v>
      </c>
    </row>
    <row r="48169">
      <c r="F48169" s="9"/>
      <c r="N48169" s="50"/>
      <c r="O48169" s="50"/>
      <c r="P48169" s="50"/>
      <c r="Q48169" s="50" t="s">
        <v>368</v>
      </c>
      <c r="R48169" s="9" t="s">
        <v>368</v>
      </c>
      <c r="S48169" s="50" t="s">
        <v>368</v>
      </c>
      <c r="T48169" s="9" t="s">
        <v>368</v>
      </c>
      <c r="U48169" s="9" t="s">
        <v>368</v>
      </c>
    </row>
    <row r="48170">
      <c r="F48170" s="9"/>
      <c r="N48170" s="50"/>
      <c r="O48170" s="50"/>
      <c r="P48170" s="50"/>
      <c r="Q48170" s="50" t="s">
        <v>368</v>
      </c>
      <c r="R48170" s="9" t="s">
        <v>368</v>
      </c>
      <c r="S48170" s="50" t="s">
        <v>368</v>
      </c>
      <c r="T48170" s="9" t="s">
        <v>368</v>
      </c>
      <c r="U48170" s="9" t="s">
        <v>368</v>
      </c>
    </row>
    <row r="48171">
      <c r="F48171" s="9"/>
      <c r="N48171" s="50"/>
      <c r="O48171" s="50"/>
      <c r="P48171" s="50"/>
      <c r="Q48171" s="50" t="s">
        <v>368</v>
      </c>
      <c r="R48171" s="9" t="s">
        <v>368</v>
      </c>
      <c r="S48171" s="50" t="s">
        <v>368</v>
      </c>
      <c r="T48171" s="9" t="s">
        <v>368</v>
      </c>
      <c r="U48171" s="9" t="s">
        <v>368</v>
      </c>
    </row>
    <row r="48172">
      <c r="F48172" s="9"/>
      <c r="N48172" s="50"/>
      <c r="O48172" s="50"/>
      <c r="P48172" s="50"/>
      <c r="Q48172" s="50" t="s">
        <v>368</v>
      </c>
      <c r="R48172" s="9" t="s">
        <v>368</v>
      </c>
      <c r="S48172" s="50" t="s">
        <v>368</v>
      </c>
      <c r="T48172" s="9" t="s">
        <v>368</v>
      </c>
      <c r="U48172" s="9" t="s">
        <v>368</v>
      </c>
    </row>
    <row r="48173">
      <c r="F48173" s="9"/>
      <c r="N48173" s="50"/>
      <c r="O48173" s="50"/>
      <c r="P48173" s="50"/>
      <c r="Q48173" s="50" t="s">
        <v>368</v>
      </c>
      <c r="R48173" s="9" t="s">
        <v>368</v>
      </c>
      <c r="S48173" s="50" t="s">
        <v>368</v>
      </c>
      <c r="T48173" s="9" t="s">
        <v>368</v>
      </c>
      <c r="U48173" s="9" t="s">
        <v>368</v>
      </c>
    </row>
    <row r="48174">
      <c r="F48174" s="9"/>
      <c r="N48174" s="50"/>
      <c r="O48174" s="50"/>
      <c r="P48174" s="50"/>
      <c r="Q48174" s="50" t="s">
        <v>368</v>
      </c>
      <c r="R48174" s="9" t="s">
        <v>368</v>
      </c>
      <c r="S48174" s="50" t="s">
        <v>368</v>
      </c>
      <c r="T48174" s="9" t="s">
        <v>368</v>
      </c>
      <c r="U48174" s="9" t="s">
        <v>368</v>
      </c>
    </row>
    <row r="48175">
      <c r="F48175" s="9"/>
      <c r="N48175" s="50"/>
      <c r="O48175" s="50"/>
      <c r="P48175" s="50"/>
      <c r="Q48175" s="50" t="s">
        <v>368</v>
      </c>
      <c r="R48175" s="9" t="s">
        <v>368</v>
      </c>
      <c r="S48175" s="50" t="s">
        <v>368</v>
      </c>
      <c r="T48175" s="9" t="s">
        <v>368</v>
      </c>
      <c r="U48175" s="9" t="s">
        <v>368</v>
      </c>
    </row>
    <row r="48176">
      <c r="F48176" s="9"/>
      <c r="N48176" s="50"/>
      <c r="O48176" s="50"/>
      <c r="P48176" s="50"/>
      <c r="Q48176" s="50" t="s">
        <v>368</v>
      </c>
      <c r="R48176" s="9" t="s">
        <v>368</v>
      </c>
      <c r="S48176" s="50" t="s">
        <v>368</v>
      </c>
      <c r="T48176" s="9" t="s">
        <v>368</v>
      </c>
      <c r="U48176" s="9" t="s">
        <v>368</v>
      </c>
    </row>
    <row r="48177">
      <c r="F48177" s="9"/>
      <c r="N48177" s="50"/>
      <c r="O48177" s="50"/>
      <c r="P48177" s="50"/>
      <c r="Q48177" s="50" t="s">
        <v>368</v>
      </c>
      <c r="R48177" s="9" t="s">
        <v>368</v>
      </c>
      <c r="S48177" s="50" t="s">
        <v>368</v>
      </c>
      <c r="T48177" s="9" t="s">
        <v>368</v>
      </c>
      <c r="U48177" s="9" t="s">
        <v>368</v>
      </c>
    </row>
    <row r="48178">
      <c r="F48178" s="9"/>
      <c r="N48178" s="50"/>
      <c r="O48178" s="50"/>
      <c r="P48178" s="50"/>
      <c r="Q48178" s="50" t="s">
        <v>368</v>
      </c>
      <c r="R48178" s="9" t="s">
        <v>368</v>
      </c>
      <c r="S48178" s="50" t="s">
        <v>368</v>
      </c>
      <c r="T48178" s="9" t="s">
        <v>368</v>
      </c>
      <c r="U48178" s="9" t="s">
        <v>368</v>
      </c>
    </row>
    <row r="48179">
      <c r="F48179" s="9"/>
      <c r="N48179" s="50"/>
      <c r="O48179" s="50"/>
      <c r="P48179" s="50"/>
      <c r="Q48179" s="50" t="s">
        <v>368</v>
      </c>
      <c r="R48179" s="9" t="s">
        <v>368</v>
      </c>
      <c r="S48179" s="50" t="s">
        <v>368</v>
      </c>
      <c r="T48179" s="9" t="s">
        <v>368</v>
      </c>
      <c r="U48179" s="9" t="s">
        <v>368</v>
      </c>
    </row>
    <row r="48180">
      <c r="F48180" s="9"/>
      <c r="N48180" s="50"/>
      <c r="O48180" s="50"/>
      <c r="P48180" s="50"/>
      <c r="Q48180" s="50" t="s">
        <v>368</v>
      </c>
      <c r="R48180" s="9" t="s">
        <v>368</v>
      </c>
      <c r="S48180" s="50" t="s">
        <v>368</v>
      </c>
      <c r="T48180" s="9" t="s">
        <v>368</v>
      </c>
      <c r="U48180" s="9" t="s">
        <v>368</v>
      </c>
    </row>
    <row r="48181">
      <c r="F48181" s="9"/>
      <c r="N48181" s="50"/>
      <c r="O48181" s="50"/>
      <c r="P48181" s="50"/>
      <c r="Q48181" s="50" t="s">
        <v>368</v>
      </c>
      <c r="R48181" s="9" t="s">
        <v>368</v>
      </c>
      <c r="S48181" s="50" t="s">
        <v>368</v>
      </c>
      <c r="T48181" s="9" t="s">
        <v>368</v>
      </c>
      <c r="U48181" s="9" t="s">
        <v>368</v>
      </c>
    </row>
    <row r="48182">
      <c r="F48182" s="9"/>
      <c r="N48182" s="50"/>
      <c r="O48182" s="50"/>
      <c r="P48182" s="50"/>
      <c r="Q48182" s="50" t="s">
        <v>368</v>
      </c>
      <c r="R48182" s="9" t="s">
        <v>368</v>
      </c>
      <c r="S48182" s="50" t="s">
        <v>368</v>
      </c>
      <c r="T48182" s="9" t="s">
        <v>368</v>
      </c>
      <c r="U48182" s="9" t="s">
        <v>368</v>
      </c>
    </row>
    <row r="48183">
      <c r="F48183" s="9"/>
      <c r="N48183" s="50"/>
      <c r="O48183" s="50"/>
      <c r="P48183" s="50"/>
      <c r="Q48183" s="50" t="s">
        <v>368</v>
      </c>
      <c r="R48183" s="9" t="s">
        <v>368</v>
      </c>
      <c r="S48183" s="50" t="s">
        <v>368</v>
      </c>
      <c r="T48183" s="9" t="s">
        <v>368</v>
      </c>
      <c r="U48183" s="9" t="s">
        <v>368</v>
      </c>
    </row>
    <row r="48184">
      <c r="F48184" s="9"/>
      <c r="N48184" s="50"/>
      <c r="O48184" s="50"/>
      <c r="P48184" s="50"/>
      <c r="Q48184" s="50" t="s">
        <v>368</v>
      </c>
      <c r="R48184" s="9" t="s">
        <v>368</v>
      </c>
      <c r="S48184" s="50" t="s">
        <v>368</v>
      </c>
      <c r="T48184" s="9" t="s">
        <v>368</v>
      </c>
      <c r="U48184" s="9" t="s">
        <v>368</v>
      </c>
    </row>
    <row r="48185">
      <c r="F48185" s="9"/>
      <c r="N48185" s="50"/>
      <c r="O48185" s="50"/>
      <c r="P48185" s="50"/>
      <c r="Q48185" s="50" t="s">
        <v>368</v>
      </c>
      <c r="R48185" s="9" t="s">
        <v>368</v>
      </c>
      <c r="S48185" s="50" t="s">
        <v>368</v>
      </c>
      <c r="T48185" s="9" t="s">
        <v>368</v>
      </c>
      <c r="U48185" s="9" t="s">
        <v>368</v>
      </c>
    </row>
    <row r="48186">
      <c r="F48186" s="9"/>
      <c r="N48186" s="50"/>
      <c r="O48186" s="50"/>
      <c r="P48186" s="50"/>
      <c r="Q48186" s="50" t="s">
        <v>368</v>
      </c>
      <c r="R48186" s="9" t="s">
        <v>368</v>
      </c>
      <c r="S48186" s="50" t="s">
        <v>368</v>
      </c>
      <c r="T48186" s="9" t="s">
        <v>368</v>
      </c>
      <c r="U48186" s="9" t="s">
        <v>368</v>
      </c>
    </row>
    <row r="48187">
      <c r="F48187" s="9"/>
      <c r="N48187" s="50"/>
      <c r="O48187" s="50"/>
      <c r="P48187" s="50"/>
      <c r="Q48187" s="50" t="s">
        <v>368</v>
      </c>
      <c r="R48187" s="9" t="s">
        <v>368</v>
      </c>
      <c r="S48187" s="50" t="s">
        <v>368</v>
      </c>
      <c r="T48187" s="9" t="s">
        <v>368</v>
      </c>
      <c r="U48187" s="9" t="s">
        <v>368</v>
      </c>
    </row>
    <row r="48188">
      <c r="F48188" s="9"/>
      <c r="N48188" s="50"/>
      <c r="O48188" s="50"/>
      <c r="P48188" s="50"/>
      <c r="Q48188" s="50" t="s">
        <v>368</v>
      </c>
      <c r="R48188" s="9" t="s">
        <v>368</v>
      </c>
      <c r="S48188" s="50" t="s">
        <v>368</v>
      </c>
      <c r="T48188" s="9" t="s">
        <v>368</v>
      </c>
      <c r="U48188" s="9" t="s">
        <v>368</v>
      </c>
    </row>
    <row r="48189">
      <c r="F48189" s="9"/>
      <c r="N48189" s="50"/>
      <c r="O48189" s="50"/>
      <c r="P48189" s="50"/>
      <c r="Q48189" s="50" t="s">
        <v>368</v>
      </c>
      <c r="R48189" s="9" t="s">
        <v>368</v>
      </c>
      <c r="S48189" s="50" t="s">
        <v>368</v>
      </c>
      <c r="T48189" s="9" t="s">
        <v>368</v>
      </c>
      <c r="U48189" s="9" t="s">
        <v>368</v>
      </c>
    </row>
    <row r="48190">
      <c r="F48190" s="9"/>
      <c r="N48190" s="50"/>
      <c r="O48190" s="50"/>
      <c r="P48190" s="50"/>
      <c r="Q48190" s="50" t="s">
        <v>368</v>
      </c>
      <c r="R48190" s="9" t="s">
        <v>368</v>
      </c>
      <c r="S48190" s="50" t="s">
        <v>368</v>
      </c>
      <c r="T48190" s="9" t="s">
        <v>368</v>
      </c>
      <c r="U48190" s="9" t="s">
        <v>368</v>
      </c>
    </row>
    <row r="48191">
      <c r="F48191" s="9"/>
      <c r="N48191" s="50"/>
      <c r="O48191" s="50"/>
      <c r="P48191" s="50"/>
      <c r="Q48191" s="50" t="s">
        <v>368</v>
      </c>
      <c r="R48191" s="9" t="s">
        <v>368</v>
      </c>
      <c r="S48191" s="50" t="s">
        <v>368</v>
      </c>
      <c r="T48191" s="9" t="s">
        <v>368</v>
      </c>
      <c r="U48191" s="9" t="s">
        <v>368</v>
      </c>
    </row>
    <row r="48192">
      <c r="F48192" s="9"/>
      <c r="N48192" s="50"/>
      <c r="O48192" s="50"/>
      <c r="P48192" s="50"/>
      <c r="Q48192" s="50" t="s">
        <v>368</v>
      </c>
      <c r="R48192" s="9" t="s">
        <v>368</v>
      </c>
      <c r="S48192" s="50" t="s">
        <v>368</v>
      </c>
      <c r="T48192" s="9" t="s">
        <v>368</v>
      </c>
      <c r="U48192" s="9" t="s">
        <v>368</v>
      </c>
    </row>
    <row r="48193">
      <c r="F48193" s="9"/>
      <c r="N48193" s="50"/>
      <c r="O48193" s="50"/>
      <c r="P48193" s="50"/>
      <c r="Q48193" s="50" t="s">
        <v>368</v>
      </c>
      <c r="R48193" s="9" t="s">
        <v>368</v>
      </c>
      <c r="S48193" s="50" t="s">
        <v>368</v>
      </c>
      <c r="T48193" s="9" t="s">
        <v>368</v>
      </c>
      <c r="U48193" s="9" t="s">
        <v>368</v>
      </c>
    </row>
    <row r="48194">
      <c r="F48194" s="9"/>
      <c r="N48194" s="50"/>
      <c r="O48194" s="50"/>
      <c r="P48194" s="50"/>
      <c r="Q48194" s="50" t="s">
        <v>368</v>
      </c>
      <c r="R48194" s="9" t="s">
        <v>368</v>
      </c>
      <c r="S48194" s="50" t="s">
        <v>368</v>
      </c>
      <c r="T48194" s="9" t="s">
        <v>368</v>
      </c>
      <c r="U48194" s="9" t="s">
        <v>368</v>
      </c>
    </row>
    <row r="48195">
      <c r="F48195" s="9"/>
      <c r="N48195" s="50"/>
      <c r="O48195" s="50"/>
      <c r="P48195" s="50"/>
      <c r="Q48195" s="50" t="s">
        <v>368</v>
      </c>
      <c r="R48195" s="9" t="s">
        <v>368</v>
      </c>
      <c r="S48195" s="50" t="s">
        <v>368</v>
      </c>
      <c r="T48195" s="9" t="s">
        <v>368</v>
      </c>
      <c r="U48195" s="9" t="s">
        <v>368</v>
      </c>
    </row>
    <row r="48196">
      <c r="F48196" s="9"/>
      <c r="N48196" s="50"/>
      <c r="O48196" s="50"/>
      <c r="P48196" s="50"/>
      <c r="Q48196" s="50" t="s">
        <v>368</v>
      </c>
      <c r="R48196" s="9" t="s">
        <v>368</v>
      </c>
      <c r="S48196" s="50" t="s">
        <v>368</v>
      </c>
      <c r="T48196" s="9" t="s">
        <v>368</v>
      </c>
      <c r="U48196" s="9" t="s">
        <v>368</v>
      </c>
    </row>
    <row r="48197">
      <c r="F48197" s="9"/>
      <c r="N48197" s="50"/>
      <c r="O48197" s="50"/>
      <c r="P48197" s="50"/>
      <c r="Q48197" s="50" t="s">
        <v>368</v>
      </c>
      <c r="R48197" s="9" t="s">
        <v>368</v>
      </c>
      <c r="S48197" s="50" t="s">
        <v>368</v>
      </c>
      <c r="T48197" s="9" t="s">
        <v>368</v>
      </c>
      <c r="U48197" s="9" t="s">
        <v>368</v>
      </c>
    </row>
    <row r="48198">
      <c r="F48198" s="9"/>
      <c r="N48198" s="50"/>
      <c r="O48198" s="50"/>
      <c r="P48198" s="50"/>
      <c r="Q48198" s="50" t="s">
        <v>368</v>
      </c>
      <c r="R48198" s="9" t="s">
        <v>368</v>
      </c>
      <c r="S48198" s="50" t="s">
        <v>368</v>
      </c>
      <c r="T48198" s="9" t="s">
        <v>368</v>
      </c>
      <c r="U48198" s="9" t="s">
        <v>368</v>
      </c>
    </row>
    <row r="48199">
      <c r="F48199" s="9"/>
      <c r="N48199" s="50"/>
      <c r="O48199" s="50"/>
      <c r="P48199" s="50"/>
      <c r="Q48199" s="50" t="s">
        <v>368</v>
      </c>
      <c r="R48199" s="9" t="s">
        <v>368</v>
      </c>
      <c r="S48199" s="50" t="s">
        <v>368</v>
      </c>
      <c r="T48199" s="9" t="s">
        <v>368</v>
      </c>
      <c r="U48199" s="9" t="s">
        <v>368</v>
      </c>
    </row>
    <row r="48200">
      <c r="F48200" s="9"/>
      <c r="N48200" s="50"/>
      <c r="O48200" s="50"/>
      <c r="P48200" s="50"/>
      <c r="Q48200" s="50" t="s">
        <v>368</v>
      </c>
      <c r="R48200" s="9" t="s">
        <v>368</v>
      </c>
      <c r="S48200" s="50" t="s">
        <v>368</v>
      </c>
      <c r="T48200" s="9" t="s">
        <v>368</v>
      </c>
      <c r="U48200" s="9" t="s">
        <v>368</v>
      </c>
    </row>
    <row r="48201">
      <c r="F48201" s="9"/>
      <c r="N48201" s="50"/>
      <c r="O48201" s="50"/>
      <c r="P48201" s="50"/>
      <c r="Q48201" s="50" t="s">
        <v>368</v>
      </c>
      <c r="R48201" s="9" t="s">
        <v>368</v>
      </c>
      <c r="S48201" s="50" t="s">
        <v>368</v>
      </c>
      <c r="T48201" s="9" t="s">
        <v>368</v>
      </c>
      <c r="U48201" s="9" t="s">
        <v>368</v>
      </c>
    </row>
    <row r="48202">
      <c r="F48202" s="9"/>
      <c r="N48202" s="50"/>
      <c r="O48202" s="50"/>
      <c r="P48202" s="50"/>
      <c r="Q48202" s="50" t="s">
        <v>368</v>
      </c>
      <c r="R48202" s="9" t="s">
        <v>368</v>
      </c>
      <c r="S48202" s="50" t="s">
        <v>368</v>
      </c>
      <c r="T48202" s="9" t="s">
        <v>368</v>
      </c>
      <c r="U48202" s="9" t="s">
        <v>368</v>
      </c>
    </row>
    <row r="48203">
      <c r="F48203" s="9"/>
      <c r="N48203" s="50"/>
      <c r="O48203" s="50"/>
      <c r="P48203" s="50"/>
      <c r="Q48203" s="50" t="s">
        <v>368</v>
      </c>
      <c r="R48203" s="9" t="s">
        <v>368</v>
      </c>
      <c r="S48203" s="50" t="s">
        <v>368</v>
      </c>
      <c r="T48203" s="9" t="s">
        <v>368</v>
      </c>
      <c r="U48203" s="9" t="s">
        <v>368</v>
      </c>
    </row>
    <row r="48204">
      <c r="F48204" s="9"/>
      <c r="N48204" s="50"/>
      <c r="O48204" s="50"/>
      <c r="P48204" s="50"/>
      <c r="Q48204" s="50" t="s">
        <v>368</v>
      </c>
      <c r="R48204" s="9" t="s">
        <v>368</v>
      </c>
      <c r="S48204" s="50" t="s">
        <v>368</v>
      </c>
      <c r="T48204" s="9" t="s">
        <v>368</v>
      </c>
      <c r="U48204" s="9" t="s">
        <v>368</v>
      </c>
    </row>
    <row r="48205">
      <c r="F48205" s="9"/>
      <c r="N48205" s="50"/>
      <c r="O48205" s="50"/>
      <c r="P48205" s="50"/>
      <c r="Q48205" s="50" t="s">
        <v>368</v>
      </c>
      <c r="R48205" s="9" t="s">
        <v>368</v>
      </c>
      <c r="S48205" s="50" t="s">
        <v>368</v>
      </c>
      <c r="T48205" s="9" t="s">
        <v>368</v>
      </c>
      <c r="U48205" s="9" t="s">
        <v>368</v>
      </c>
    </row>
    <row r="48206">
      <c r="F48206" s="9"/>
      <c r="N48206" s="50"/>
      <c r="O48206" s="50"/>
      <c r="P48206" s="50"/>
      <c r="Q48206" s="50" t="s">
        <v>368</v>
      </c>
      <c r="R48206" s="9" t="s">
        <v>368</v>
      </c>
      <c r="S48206" s="50" t="s">
        <v>368</v>
      </c>
      <c r="T48206" s="9" t="s">
        <v>368</v>
      </c>
      <c r="U48206" s="9" t="s">
        <v>368</v>
      </c>
    </row>
    <row r="48207">
      <c r="F48207" s="9"/>
      <c r="N48207" s="50"/>
      <c r="O48207" s="50"/>
      <c r="P48207" s="50"/>
      <c r="Q48207" s="50" t="s">
        <v>368</v>
      </c>
      <c r="R48207" s="9" t="s">
        <v>368</v>
      </c>
      <c r="S48207" s="50" t="s">
        <v>368</v>
      </c>
      <c r="T48207" s="9" t="s">
        <v>368</v>
      </c>
      <c r="U48207" s="9" t="s">
        <v>368</v>
      </c>
    </row>
    <row r="48208">
      <c r="F48208" s="9"/>
      <c r="N48208" s="50"/>
      <c r="O48208" s="50"/>
      <c r="P48208" s="50"/>
      <c r="Q48208" s="50" t="s">
        <v>368</v>
      </c>
      <c r="R48208" s="9" t="s">
        <v>368</v>
      </c>
      <c r="S48208" s="50" t="s">
        <v>368</v>
      </c>
      <c r="T48208" s="9" t="s">
        <v>368</v>
      </c>
      <c r="U48208" s="9" t="s">
        <v>368</v>
      </c>
    </row>
    <row r="48209">
      <c r="F48209" s="9"/>
      <c r="N48209" s="50"/>
      <c r="O48209" s="50"/>
      <c r="P48209" s="50"/>
      <c r="Q48209" s="50" t="s">
        <v>368</v>
      </c>
      <c r="R48209" s="9" t="s">
        <v>368</v>
      </c>
      <c r="S48209" s="50" t="s">
        <v>368</v>
      </c>
      <c r="T48209" s="9" t="s">
        <v>368</v>
      </c>
      <c r="U48209" s="9" t="s">
        <v>368</v>
      </c>
    </row>
    <row r="48210">
      <c r="F48210" s="9"/>
      <c r="N48210" s="50"/>
      <c r="O48210" s="50"/>
      <c r="P48210" s="50"/>
      <c r="Q48210" s="50" t="s">
        <v>368</v>
      </c>
      <c r="R48210" s="9" t="s">
        <v>368</v>
      </c>
      <c r="S48210" s="50" t="s">
        <v>368</v>
      </c>
      <c r="T48210" s="9" t="s">
        <v>368</v>
      </c>
      <c r="U48210" s="9" t="s">
        <v>368</v>
      </c>
    </row>
    <row r="48211">
      <c r="F48211" s="9"/>
      <c r="N48211" s="50"/>
      <c r="O48211" s="50"/>
      <c r="P48211" s="50"/>
      <c r="Q48211" s="50" t="s">
        <v>368</v>
      </c>
      <c r="R48211" s="9" t="s">
        <v>368</v>
      </c>
      <c r="S48211" s="50" t="s">
        <v>368</v>
      </c>
      <c r="T48211" s="9" t="s">
        <v>368</v>
      </c>
      <c r="U48211" s="9" t="s">
        <v>368</v>
      </c>
    </row>
    <row r="48212">
      <c r="F48212" s="9"/>
      <c r="N48212" s="50"/>
      <c r="O48212" s="50"/>
      <c r="P48212" s="50"/>
      <c r="Q48212" s="50" t="s">
        <v>368</v>
      </c>
      <c r="R48212" s="9" t="s">
        <v>368</v>
      </c>
      <c r="S48212" s="50" t="s">
        <v>368</v>
      </c>
      <c r="T48212" s="9" t="s">
        <v>368</v>
      </c>
      <c r="U48212" s="9" t="s">
        <v>368</v>
      </c>
    </row>
    <row r="48213">
      <c r="F48213" s="9"/>
      <c r="N48213" s="50"/>
      <c r="O48213" s="50"/>
      <c r="P48213" s="50"/>
      <c r="Q48213" s="50" t="s">
        <v>368</v>
      </c>
      <c r="R48213" s="9" t="s">
        <v>368</v>
      </c>
      <c r="S48213" s="50" t="s">
        <v>368</v>
      </c>
      <c r="T48213" s="9" t="s">
        <v>368</v>
      </c>
      <c r="U48213" s="9" t="s">
        <v>368</v>
      </c>
    </row>
    <row r="48214">
      <c r="F48214" s="9"/>
      <c r="N48214" s="50"/>
      <c r="O48214" s="50"/>
      <c r="P48214" s="50"/>
      <c r="Q48214" s="50" t="s">
        <v>368</v>
      </c>
      <c r="R48214" s="9" t="s">
        <v>368</v>
      </c>
      <c r="S48214" s="50" t="s">
        <v>368</v>
      </c>
      <c r="T48214" s="9" t="s">
        <v>368</v>
      </c>
      <c r="U48214" s="9" t="s">
        <v>368</v>
      </c>
    </row>
    <row r="48215">
      <c r="F48215" s="9"/>
      <c r="N48215" s="50"/>
      <c r="O48215" s="50"/>
      <c r="P48215" s="50"/>
      <c r="Q48215" s="50" t="s">
        <v>368</v>
      </c>
      <c r="R48215" s="9" t="s">
        <v>368</v>
      </c>
      <c r="S48215" s="50" t="s">
        <v>368</v>
      </c>
      <c r="T48215" s="9" t="s">
        <v>368</v>
      </c>
      <c r="U48215" s="9" t="s">
        <v>368</v>
      </c>
    </row>
    <row r="48216">
      <c r="F48216" s="9"/>
      <c r="N48216" s="50"/>
      <c r="O48216" s="50"/>
      <c r="P48216" s="50"/>
      <c r="Q48216" s="50" t="s">
        <v>368</v>
      </c>
      <c r="R48216" s="9" t="s">
        <v>368</v>
      </c>
      <c r="S48216" s="50" t="s">
        <v>368</v>
      </c>
      <c r="T48216" s="9" t="s">
        <v>368</v>
      </c>
      <c r="U48216" s="9" t="s">
        <v>368</v>
      </c>
    </row>
    <row r="48217">
      <c r="F48217" s="9"/>
      <c r="N48217" s="50"/>
      <c r="O48217" s="50"/>
      <c r="P48217" s="50"/>
      <c r="Q48217" s="50" t="s">
        <v>368</v>
      </c>
      <c r="R48217" s="9" t="s">
        <v>368</v>
      </c>
      <c r="S48217" s="50" t="s">
        <v>368</v>
      </c>
      <c r="T48217" s="9" t="s">
        <v>368</v>
      </c>
      <c r="U48217" s="9" t="s">
        <v>368</v>
      </c>
    </row>
    <row r="48218">
      <c r="F48218" s="9"/>
      <c r="N48218" s="50"/>
      <c r="O48218" s="50"/>
      <c r="P48218" s="50"/>
      <c r="Q48218" s="50" t="s">
        <v>368</v>
      </c>
      <c r="R48218" s="9" t="s">
        <v>368</v>
      </c>
      <c r="S48218" s="50" t="s">
        <v>368</v>
      </c>
      <c r="T48218" s="9" t="s">
        <v>368</v>
      </c>
      <c r="U48218" s="9" t="s">
        <v>368</v>
      </c>
    </row>
    <row r="48219">
      <c r="F48219" s="9"/>
      <c r="N48219" s="50"/>
      <c r="O48219" s="50"/>
      <c r="P48219" s="50"/>
      <c r="Q48219" s="50" t="s">
        <v>368</v>
      </c>
      <c r="R48219" s="9" t="s">
        <v>368</v>
      </c>
      <c r="S48219" s="50" t="s">
        <v>368</v>
      </c>
      <c r="T48219" s="9" t="s">
        <v>368</v>
      </c>
      <c r="U48219" s="9" t="s">
        <v>368</v>
      </c>
    </row>
    <row r="48220">
      <c r="F48220" s="9"/>
      <c r="N48220" s="50"/>
      <c r="O48220" s="50"/>
      <c r="P48220" s="50"/>
      <c r="Q48220" s="50" t="s">
        <v>368</v>
      </c>
      <c r="R48220" s="9" t="s">
        <v>368</v>
      </c>
      <c r="S48220" s="50" t="s">
        <v>368</v>
      </c>
      <c r="T48220" s="9" t="s">
        <v>368</v>
      </c>
      <c r="U48220" s="9" t="s">
        <v>368</v>
      </c>
    </row>
    <row r="48221">
      <c r="F48221" s="9"/>
      <c r="N48221" s="50"/>
      <c r="O48221" s="50"/>
      <c r="P48221" s="50"/>
      <c r="Q48221" s="50" t="s">
        <v>368</v>
      </c>
      <c r="R48221" s="9" t="s">
        <v>368</v>
      </c>
      <c r="S48221" s="50" t="s">
        <v>368</v>
      </c>
      <c r="T48221" s="9" t="s">
        <v>368</v>
      </c>
      <c r="U48221" s="9" t="s">
        <v>368</v>
      </c>
    </row>
    <row r="48222">
      <c r="F48222" s="9"/>
      <c r="N48222" s="50"/>
      <c r="O48222" s="50"/>
      <c r="P48222" s="50"/>
      <c r="Q48222" s="50" t="s">
        <v>368</v>
      </c>
      <c r="R48222" s="9" t="s">
        <v>368</v>
      </c>
      <c r="S48222" s="50" t="s">
        <v>368</v>
      </c>
      <c r="T48222" s="9" t="s">
        <v>368</v>
      </c>
      <c r="U48222" s="9" t="s">
        <v>368</v>
      </c>
    </row>
    <row r="48223">
      <c r="F48223" s="9"/>
      <c r="N48223" s="50"/>
      <c r="O48223" s="50"/>
      <c r="P48223" s="50"/>
      <c r="Q48223" s="50" t="s">
        <v>368</v>
      </c>
      <c r="R48223" s="9" t="s">
        <v>368</v>
      </c>
      <c r="S48223" s="50" t="s">
        <v>368</v>
      </c>
      <c r="T48223" s="9" t="s">
        <v>368</v>
      </c>
      <c r="U48223" s="9" t="s">
        <v>368</v>
      </c>
    </row>
    <row r="48224">
      <c r="F48224" s="9"/>
      <c r="N48224" s="50"/>
      <c r="O48224" s="50"/>
      <c r="P48224" s="50"/>
      <c r="Q48224" s="50" t="s">
        <v>368</v>
      </c>
      <c r="R48224" s="9" t="s">
        <v>368</v>
      </c>
      <c r="S48224" s="50" t="s">
        <v>368</v>
      </c>
      <c r="T48224" s="9" t="s">
        <v>368</v>
      </c>
      <c r="U48224" s="9" t="s">
        <v>368</v>
      </c>
    </row>
    <row r="48225">
      <c r="F48225" s="9"/>
      <c r="N48225" s="50"/>
      <c r="O48225" s="50"/>
      <c r="P48225" s="50"/>
      <c r="Q48225" s="50" t="s">
        <v>368</v>
      </c>
      <c r="R48225" s="9" t="s">
        <v>368</v>
      </c>
      <c r="S48225" s="50" t="s">
        <v>368</v>
      </c>
      <c r="T48225" s="9" t="s">
        <v>368</v>
      </c>
      <c r="U48225" s="9" t="s">
        <v>368</v>
      </c>
    </row>
    <row r="48226">
      <c r="F48226" s="9"/>
      <c r="N48226" s="50"/>
      <c r="O48226" s="50"/>
      <c r="P48226" s="50"/>
      <c r="Q48226" s="50" t="s">
        <v>368</v>
      </c>
      <c r="R48226" s="9" t="s">
        <v>368</v>
      </c>
      <c r="S48226" s="50" t="s">
        <v>368</v>
      </c>
      <c r="T48226" s="9" t="s">
        <v>368</v>
      </c>
      <c r="U48226" s="9" t="s">
        <v>368</v>
      </c>
    </row>
    <row r="48227">
      <c r="F48227" s="9"/>
      <c r="N48227" s="50"/>
      <c r="O48227" s="50"/>
      <c r="P48227" s="50"/>
      <c r="Q48227" s="50" t="s">
        <v>368</v>
      </c>
      <c r="R48227" s="9" t="s">
        <v>368</v>
      </c>
      <c r="S48227" s="50" t="s">
        <v>368</v>
      </c>
      <c r="T48227" s="9" t="s">
        <v>368</v>
      </c>
      <c r="U48227" s="9" t="s">
        <v>368</v>
      </c>
    </row>
    <row r="48228">
      <c r="F48228" s="9"/>
      <c r="N48228" s="50"/>
      <c r="O48228" s="50"/>
      <c r="P48228" s="50"/>
      <c r="Q48228" s="50" t="s">
        <v>368</v>
      </c>
      <c r="R48228" s="9" t="s">
        <v>368</v>
      </c>
      <c r="S48228" s="50" t="s">
        <v>368</v>
      </c>
      <c r="T48228" s="9" t="s">
        <v>368</v>
      </c>
      <c r="U48228" s="9" t="s">
        <v>368</v>
      </c>
    </row>
    <row r="48229">
      <c r="F48229" s="9"/>
      <c r="N48229" s="50"/>
      <c r="O48229" s="50"/>
      <c r="P48229" s="50"/>
      <c r="Q48229" s="50" t="s">
        <v>368</v>
      </c>
      <c r="R48229" s="9" t="s">
        <v>368</v>
      </c>
      <c r="S48229" s="50" t="s">
        <v>368</v>
      </c>
      <c r="T48229" s="9" t="s">
        <v>368</v>
      </c>
      <c r="U48229" s="9" t="s">
        <v>368</v>
      </c>
    </row>
    <row r="48230">
      <c r="F48230" s="9"/>
      <c r="N48230" s="50"/>
      <c r="O48230" s="50"/>
      <c r="P48230" s="50"/>
      <c r="Q48230" s="50" t="s">
        <v>368</v>
      </c>
      <c r="R48230" s="9" t="s">
        <v>368</v>
      </c>
      <c r="S48230" s="50" t="s">
        <v>368</v>
      </c>
      <c r="T48230" s="9" t="s">
        <v>368</v>
      </c>
      <c r="U48230" s="9" t="s">
        <v>368</v>
      </c>
    </row>
    <row r="48231">
      <c r="F48231" s="9"/>
      <c r="N48231" s="50"/>
      <c r="O48231" s="50"/>
      <c r="P48231" s="50"/>
      <c r="Q48231" s="50" t="s">
        <v>368</v>
      </c>
      <c r="R48231" s="9" t="s">
        <v>368</v>
      </c>
      <c r="S48231" s="50" t="s">
        <v>368</v>
      </c>
      <c r="T48231" s="9" t="s">
        <v>368</v>
      </c>
      <c r="U48231" s="9" t="s">
        <v>368</v>
      </c>
    </row>
    <row r="48232">
      <c r="F48232" s="9"/>
      <c r="N48232" s="50"/>
      <c r="O48232" s="50"/>
      <c r="P48232" s="50"/>
      <c r="Q48232" s="50" t="s">
        <v>368</v>
      </c>
      <c r="R48232" s="9" t="s">
        <v>368</v>
      </c>
      <c r="S48232" s="50" t="s">
        <v>368</v>
      </c>
      <c r="T48232" s="9" t="s">
        <v>368</v>
      </c>
      <c r="U48232" s="9" t="s">
        <v>368</v>
      </c>
    </row>
    <row r="48233">
      <c r="F48233" s="9"/>
      <c r="N48233" s="50"/>
      <c r="O48233" s="50"/>
      <c r="P48233" s="50"/>
      <c r="Q48233" s="50" t="s">
        <v>368</v>
      </c>
      <c r="R48233" s="9" t="s">
        <v>368</v>
      </c>
      <c r="S48233" s="50" t="s">
        <v>368</v>
      </c>
      <c r="T48233" s="9" t="s">
        <v>368</v>
      </c>
      <c r="U48233" s="9" t="s">
        <v>368</v>
      </c>
    </row>
    <row r="48234">
      <c r="F48234" s="9"/>
      <c r="N48234" s="50"/>
      <c r="O48234" s="50"/>
      <c r="P48234" s="50"/>
      <c r="Q48234" s="50" t="s">
        <v>368</v>
      </c>
      <c r="R48234" s="9" t="s">
        <v>368</v>
      </c>
      <c r="S48234" s="50" t="s">
        <v>368</v>
      </c>
      <c r="T48234" s="9" t="s">
        <v>368</v>
      </c>
      <c r="U48234" s="9" t="s">
        <v>368</v>
      </c>
    </row>
    <row r="48235">
      <c r="F48235" s="9"/>
      <c r="N48235" s="50"/>
      <c r="O48235" s="50"/>
      <c r="P48235" s="50"/>
      <c r="Q48235" s="50" t="s">
        <v>368</v>
      </c>
      <c r="R48235" s="9" t="s">
        <v>368</v>
      </c>
      <c r="S48235" s="50" t="s">
        <v>368</v>
      </c>
      <c r="T48235" s="9" t="s">
        <v>368</v>
      </c>
      <c r="U48235" s="9" t="s">
        <v>368</v>
      </c>
    </row>
    <row r="48236">
      <c r="F48236" s="9"/>
      <c r="N48236" s="50"/>
      <c r="O48236" s="50"/>
      <c r="P48236" s="50"/>
      <c r="Q48236" s="50" t="s">
        <v>368</v>
      </c>
      <c r="R48236" s="9" t="s">
        <v>368</v>
      </c>
      <c r="S48236" s="50" t="s">
        <v>368</v>
      </c>
      <c r="T48236" s="9" t="s">
        <v>368</v>
      </c>
      <c r="U48236" s="9" t="s">
        <v>368</v>
      </c>
    </row>
    <row r="48237">
      <c r="F48237" s="9"/>
      <c r="N48237" s="50"/>
      <c r="O48237" s="50"/>
      <c r="P48237" s="50"/>
      <c r="Q48237" s="50" t="s">
        <v>368</v>
      </c>
      <c r="R48237" s="9" t="s">
        <v>368</v>
      </c>
      <c r="S48237" s="50" t="s">
        <v>368</v>
      </c>
      <c r="T48237" s="9" t="s">
        <v>368</v>
      </c>
      <c r="U48237" s="9" t="s">
        <v>368</v>
      </c>
    </row>
    <row r="48238">
      <c r="F48238" s="9"/>
      <c r="N48238" s="50"/>
      <c r="O48238" s="50"/>
      <c r="P48238" s="50"/>
      <c r="Q48238" s="50" t="s">
        <v>368</v>
      </c>
      <c r="R48238" s="9" t="s">
        <v>368</v>
      </c>
      <c r="S48238" s="50" t="s">
        <v>368</v>
      </c>
      <c r="T48238" s="9" t="s">
        <v>368</v>
      </c>
      <c r="U48238" s="9" t="s">
        <v>368</v>
      </c>
    </row>
    <row r="48239">
      <c r="F48239" s="9"/>
      <c r="N48239" s="50"/>
      <c r="O48239" s="50"/>
      <c r="P48239" s="50"/>
      <c r="Q48239" s="50" t="s">
        <v>368</v>
      </c>
      <c r="R48239" s="9" t="s">
        <v>368</v>
      </c>
      <c r="S48239" s="50" t="s">
        <v>368</v>
      </c>
      <c r="T48239" s="9" t="s">
        <v>368</v>
      </c>
      <c r="U48239" s="9" t="s">
        <v>368</v>
      </c>
    </row>
    <row r="48240">
      <c r="F48240" s="9"/>
      <c r="N48240" s="50"/>
      <c r="O48240" s="50"/>
      <c r="P48240" s="50"/>
      <c r="Q48240" s="50" t="s">
        <v>368</v>
      </c>
      <c r="R48240" s="9" t="s">
        <v>368</v>
      </c>
      <c r="S48240" s="50" t="s">
        <v>368</v>
      </c>
      <c r="T48240" s="9" t="s">
        <v>368</v>
      </c>
      <c r="U48240" s="9" t="s">
        <v>368</v>
      </c>
    </row>
    <row r="48241">
      <c r="F48241" s="9"/>
      <c r="N48241" s="50"/>
      <c r="O48241" s="50"/>
      <c r="P48241" s="50"/>
      <c r="Q48241" s="50" t="s">
        <v>368</v>
      </c>
      <c r="R48241" s="9" t="s">
        <v>368</v>
      </c>
      <c r="S48241" s="50" t="s">
        <v>368</v>
      </c>
      <c r="T48241" s="9" t="s">
        <v>368</v>
      </c>
      <c r="U48241" s="9" t="s">
        <v>368</v>
      </c>
    </row>
    <row r="48242">
      <c r="F48242" s="9"/>
      <c r="N48242" s="50"/>
      <c r="O48242" s="50"/>
      <c r="P48242" s="50"/>
      <c r="Q48242" s="50" t="s">
        <v>368</v>
      </c>
      <c r="R48242" s="9" t="s">
        <v>368</v>
      </c>
      <c r="S48242" s="50" t="s">
        <v>368</v>
      </c>
      <c r="T48242" s="9" t="s">
        <v>368</v>
      </c>
      <c r="U48242" s="9" t="s">
        <v>368</v>
      </c>
    </row>
    <row r="48243">
      <c r="F48243" s="9"/>
      <c r="N48243" s="50"/>
      <c r="O48243" s="50"/>
      <c r="P48243" s="50"/>
      <c r="Q48243" s="50" t="s">
        <v>368</v>
      </c>
      <c r="R48243" s="9" t="s">
        <v>368</v>
      </c>
      <c r="S48243" s="50" t="s">
        <v>368</v>
      </c>
      <c r="T48243" s="9" t="s">
        <v>368</v>
      </c>
      <c r="U48243" s="9" t="s">
        <v>368</v>
      </c>
    </row>
    <row r="48244">
      <c r="F48244" s="9"/>
      <c r="N48244" s="50"/>
      <c r="O48244" s="50"/>
      <c r="P48244" s="50"/>
      <c r="Q48244" s="50" t="s">
        <v>368</v>
      </c>
      <c r="R48244" s="9" t="s">
        <v>368</v>
      </c>
      <c r="S48244" s="50" t="s">
        <v>368</v>
      </c>
      <c r="T48244" s="9" t="s">
        <v>368</v>
      </c>
      <c r="U48244" s="9" t="s">
        <v>368</v>
      </c>
    </row>
    <row r="48245">
      <c r="F48245" s="9"/>
      <c r="N48245" s="50"/>
      <c r="O48245" s="50"/>
      <c r="P48245" s="50"/>
      <c r="Q48245" s="50" t="s">
        <v>368</v>
      </c>
      <c r="R48245" s="9" t="s">
        <v>368</v>
      </c>
      <c r="S48245" s="50" t="s">
        <v>368</v>
      </c>
      <c r="T48245" s="9" t="s">
        <v>368</v>
      </c>
      <c r="U48245" s="9" t="s">
        <v>368</v>
      </c>
    </row>
    <row r="48246">
      <c r="F48246" s="9"/>
      <c r="N48246" s="50"/>
      <c r="O48246" s="50"/>
      <c r="P48246" s="50"/>
      <c r="Q48246" s="50" t="s">
        <v>368</v>
      </c>
      <c r="R48246" s="9" t="s">
        <v>368</v>
      </c>
      <c r="S48246" s="50" t="s">
        <v>368</v>
      </c>
      <c r="T48246" s="9" t="s">
        <v>368</v>
      </c>
      <c r="U48246" s="9" t="s">
        <v>368</v>
      </c>
    </row>
    <row r="48247">
      <c r="F48247" s="9"/>
      <c r="N48247" s="50"/>
      <c r="O48247" s="50"/>
      <c r="P48247" s="50"/>
      <c r="Q48247" s="50" t="s">
        <v>368</v>
      </c>
      <c r="R48247" s="9" t="s">
        <v>368</v>
      </c>
      <c r="S48247" s="50" t="s">
        <v>368</v>
      </c>
      <c r="T48247" s="9" t="s">
        <v>368</v>
      </c>
      <c r="U48247" s="9" t="s">
        <v>368</v>
      </c>
    </row>
    <row r="48248">
      <c r="F48248" s="9"/>
      <c r="N48248" s="50"/>
      <c r="O48248" s="50"/>
      <c r="P48248" s="50"/>
      <c r="Q48248" s="50" t="s">
        <v>368</v>
      </c>
      <c r="R48248" s="9" t="s">
        <v>368</v>
      </c>
      <c r="S48248" s="50" t="s">
        <v>368</v>
      </c>
      <c r="T48248" s="9" t="s">
        <v>368</v>
      </c>
      <c r="U48248" s="9" t="s">
        <v>368</v>
      </c>
    </row>
    <row r="48249">
      <c r="F48249" s="9"/>
      <c r="N48249" s="50"/>
      <c r="O48249" s="50"/>
      <c r="P48249" s="50"/>
      <c r="Q48249" s="50" t="s">
        <v>368</v>
      </c>
      <c r="R48249" s="9" t="s">
        <v>368</v>
      </c>
      <c r="S48249" s="50" t="s">
        <v>368</v>
      </c>
      <c r="T48249" s="9" t="s">
        <v>368</v>
      </c>
      <c r="U48249" s="9" t="s">
        <v>368</v>
      </c>
    </row>
    <row r="48250">
      <c r="F48250" s="9"/>
      <c r="N48250" s="50"/>
      <c r="O48250" s="50"/>
      <c r="P48250" s="50"/>
      <c r="Q48250" s="50" t="s">
        <v>368</v>
      </c>
      <c r="R48250" s="9" t="s">
        <v>368</v>
      </c>
      <c r="S48250" s="50" t="s">
        <v>368</v>
      </c>
      <c r="T48250" s="9" t="s">
        <v>368</v>
      </c>
      <c r="U48250" s="9" t="s">
        <v>368</v>
      </c>
    </row>
    <row r="48251">
      <c r="F48251" s="9"/>
      <c r="N48251" s="50"/>
      <c r="O48251" s="50"/>
      <c r="P48251" s="50"/>
      <c r="Q48251" s="50" t="s">
        <v>368</v>
      </c>
      <c r="R48251" s="9" t="s">
        <v>368</v>
      </c>
      <c r="S48251" s="50" t="s">
        <v>368</v>
      </c>
      <c r="T48251" s="9" t="s">
        <v>368</v>
      </c>
      <c r="U48251" s="9" t="s">
        <v>368</v>
      </c>
    </row>
    <row r="48252">
      <c r="F48252" s="9"/>
      <c r="N48252" s="50"/>
      <c r="O48252" s="50"/>
      <c r="P48252" s="50"/>
      <c r="Q48252" s="50" t="s">
        <v>368</v>
      </c>
      <c r="R48252" s="9" t="s">
        <v>368</v>
      </c>
      <c r="S48252" s="50" t="s">
        <v>368</v>
      </c>
      <c r="T48252" s="9" t="s">
        <v>368</v>
      </c>
      <c r="U48252" s="9" t="s">
        <v>368</v>
      </c>
    </row>
    <row r="48253">
      <c r="F48253" s="9"/>
      <c r="N48253" s="50"/>
      <c r="O48253" s="50"/>
      <c r="P48253" s="50"/>
      <c r="Q48253" s="50" t="s">
        <v>368</v>
      </c>
      <c r="R48253" s="9" t="s">
        <v>368</v>
      </c>
      <c r="S48253" s="50" t="s">
        <v>368</v>
      </c>
      <c r="T48253" s="9" t="s">
        <v>368</v>
      </c>
      <c r="U48253" s="9" t="s">
        <v>368</v>
      </c>
    </row>
    <row r="48254">
      <c r="F48254" s="9"/>
      <c r="N48254" s="50"/>
      <c r="O48254" s="50"/>
      <c r="P48254" s="50"/>
      <c r="Q48254" s="50" t="s">
        <v>368</v>
      </c>
      <c r="R48254" s="9" t="s">
        <v>368</v>
      </c>
      <c r="S48254" s="50" t="s">
        <v>368</v>
      </c>
      <c r="T48254" s="9" t="s">
        <v>368</v>
      </c>
      <c r="U48254" s="9" t="s">
        <v>368</v>
      </c>
    </row>
    <row r="48255">
      <c r="F48255" s="9"/>
      <c r="N48255" s="50"/>
      <c r="O48255" s="50"/>
      <c r="P48255" s="50"/>
      <c r="Q48255" s="50" t="s">
        <v>368</v>
      </c>
      <c r="R48255" s="9" t="s">
        <v>368</v>
      </c>
      <c r="S48255" s="50" t="s">
        <v>368</v>
      </c>
      <c r="T48255" s="9" t="s">
        <v>368</v>
      </c>
      <c r="U48255" s="9" t="s">
        <v>368</v>
      </c>
    </row>
    <row r="48256">
      <c r="F48256" s="9"/>
      <c r="N48256" s="50"/>
      <c r="O48256" s="50"/>
      <c r="P48256" s="50"/>
      <c r="Q48256" s="50" t="s">
        <v>368</v>
      </c>
      <c r="R48256" s="9" t="s">
        <v>368</v>
      </c>
      <c r="S48256" s="50" t="s">
        <v>368</v>
      </c>
      <c r="T48256" s="9" t="s">
        <v>368</v>
      </c>
      <c r="U48256" s="9" t="s">
        <v>368</v>
      </c>
    </row>
    <row r="48257">
      <c r="F48257" s="9"/>
      <c r="N48257" s="50"/>
      <c r="O48257" s="50"/>
      <c r="P48257" s="50"/>
      <c r="Q48257" s="50" t="s">
        <v>368</v>
      </c>
      <c r="R48257" s="9" t="s">
        <v>368</v>
      </c>
      <c r="S48257" s="50" t="s">
        <v>368</v>
      </c>
      <c r="T48257" s="9" t="s">
        <v>368</v>
      </c>
      <c r="U48257" s="9" t="s">
        <v>368</v>
      </c>
    </row>
    <row r="48258">
      <c r="F48258" s="9"/>
      <c r="N48258" s="50"/>
      <c r="O48258" s="50"/>
      <c r="P48258" s="50"/>
      <c r="Q48258" s="50" t="s">
        <v>368</v>
      </c>
      <c r="R48258" s="9" t="s">
        <v>368</v>
      </c>
      <c r="S48258" s="50" t="s">
        <v>368</v>
      </c>
      <c r="T48258" s="9" t="s">
        <v>368</v>
      </c>
      <c r="U48258" s="9" t="s">
        <v>368</v>
      </c>
    </row>
    <row r="48259">
      <c r="F48259" s="9"/>
      <c r="N48259" s="50"/>
      <c r="O48259" s="50"/>
      <c r="P48259" s="50"/>
      <c r="Q48259" s="50" t="s">
        <v>368</v>
      </c>
      <c r="R48259" s="9" t="s">
        <v>368</v>
      </c>
      <c r="S48259" s="50" t="s">
        <v>368</v>
      </c>
      <c r="T48259" s="9" t="s">
        <v>368</v>
      </c>
      <c r="U48259" s="9" t="s">
        <v>368</v>
      </c>
    </row>
    <row r="48260">
      <c r="F48260" s="9"/>
      <c r="N48260" s="50"/>
      <c r="O48260" s="50"/>
      <c r="P48260" s="50"/>
      <c r="Q48260" s="50" t="s">
        <v>368</v>
      </c>
      <c r="R48260" s="9" t="s">
        <v>368</v>
      </c>
      <c r="S48260" s="50" t="s">
        <v>368</v>
      </c>
      <c r="T48260" s="9" t="s">
        <v>368</v>
      </c>
      <c r="U48260" s="9" t="s">
        <v>368</v>
      </c>
    </row>
    <row r="48261">
      <c r="F48261" s="9"/>
      <c r="N48261" s="50"/>
      <c r="O48261" s="50"/>
      <c r="P48261" s="50"/>
      <c r="Q48261" s="50" t="s">
        <v>368</v>
      </c>
      <c r="R48261" s="9" t="s">
        <v>368</v>
      </c>
      <c r="S48261" s="50" t="s">
        <v>368</v>
      </c>
      <c r="T48261" s="9" t="s">
        <v>368</v>
      </c>
      <c r="U48261" s="9" t="s">
        <v>368</v>
      </c>
    </row>
    <row r="48262">
      <c r="F48262" s="9"/>
      <c r="N48262" s="50"/>
      <c r="O48262" s="50"/>
      <c r="P48262" s="50"/>
      <c r="Q48262" s="50" t="s">
        <v>368</v>
      </c>
      <c r="R48262" s="9" t="s">
        <v>368</v>
      </c>
      <c r="S48262" s="50" t="s">
        <v>368</v>
      </c>
      <c r="T48262" s="9" t="s">
        <v>368</v>
      </c>
      <c r="U48262" s="9" t="s">
        <v>368</v>
      </c>
    </row>
    <row r="48263">
      <c r="F48263" s="9"/>
      <c r="N48263" s="50"/>
      <c r="O48263" s="50"/>
      <c r="P48263" s="50"/>
      <c r="Q48263" s="50" t="s">
        <v>368</v>
      </c>
      <c r="R48263" s="9" t="s">
        <v>368</v>
      </c>
      <c r="S48263" s="50" t="s">
        <v>368</v>
      </c>
      <c r="T48263" s="9" t="s">
        <v>368</v>
      </c>
      <c r="U48263" s="9" t="s">
        <v>368</v>
      </c>
    </row>
    <row r="48264">
      <c r="F48264" s="9"/>
      <c r="N48264" s="50"/>
      <c r="O48264" s="50"/>
      <c r="P48264" s="50"/>
      <c r="Q48264" s="50" t="s">
        <v>368</v>
      </c>
      <c r="R48264" s="9" t="s">
        <v>368</v>
      </c>
      <c r="S48264" s="50" t="s">
        <v>368</v>
      </c>
      <c r="T48264" s="9" t="s">
        <v>368</v>
      </c>
      <c r="U48264" s="9" t="s">
        <v>368</v>
      </c>
    </row>
    <row r="48265">
      <c r="F48265" s="9"/>
      <c r="N48265" s="50"/>
      <c r="O48265" s="50"/>
      <c r="P48265" s="50"/>
      <c r="Q48265" s="50" t="s">
        <v>368</v>
      </c>
      <c r="R48265" s="9" t="s">
        <v>368</v>
      </c>
      <c r="S48265" s="50" t="s">
        <v>368</v>
      </c>
      <c r="T48265" s="9" t="s">
        <v>368</v>
      </c>
      <c r="U48265" s="9" t="s">
        <v>368</v>
      </c>
    </row>
    <row r="48266">
      <c r="F48266" s="9"/>
      <c r="N48266" s="50"/>
      <c r="O48266" s="50"/>
      <c r="P48266" s="50"/>
      <c r="Q48266" s="50" t="s">
        <v>368</v>
      </c>
      <c r="R48266" s="9" t="s">
        <v>368</v>
      </c>
      <c r="S48266" s="50" t="s">
        <v>368</v>
      </c>
      <c r="T48266" s="9" t="s">
        <v>368</v>
      </c>
      <c r="U48266" s="9" t="s">
        <v>368</v>
      </c>
    </row>
    <row r="48267">
      <c r="F48267" s="9"/>
      <c r="N48267" s="50"/>
      <c r="O48267" s="50"/>
      <c r="P48267" s="50"/>
      <c r="Q48267" s="50" t="s">
        <v>368</v>
      </c>
      <c r="R48267" s="9" t="s">
        <v>368</v>
      </c>
      <c r="S48267" s="50" t="s">
        <v>368</v>
      </c>
      <c r="T48267" s="9" t="s">
        <v>368</v>
      </c>
      <c r="U48267" s="9" t="s">
        <v>368</v>
      </c>
    </row>
    <row r="48268">
      <c r="F48268" s="9"/>
      <c r="N48268" s="50"/>
      <c r="O48268" s="50"/>
      <c r="P48268" s="50"/>
      <c r="Q48268" s="50" t="s">
        <v>368</v>
      </c>
      <c r="R48268" s="9" t="s">
        <v>368</v>
      </c>
      <c r="S48268" s="50" t="s">
        <v>368</v>
      </c>
      <c r="T48268" s="9" t="s">
        <v>368</v>
      </c>
      <c r="U48268" s="9" t="s">
        <v>368</v>
      </c>
    </row>
    <row r="48269">
      <c r="F48269" s="9"/>
      <c r="N48269" s="50"/>
      <c r="O48269" s="50"/>
      <c r="P48269" s="50"/>
      <c r="Q48269" s="50" t="s">
        <v>368</v>
      </c>
      <c r="R48269" s="9" t="s">
        <v>368</v>
      </c>
      <c r="S48269" s="50" t="s">
        <v>368</v>
      </c>
      <c r="T48269" s="9" t="s">
        <v>368</v>
      </c>
      <c r="U48269" s="9" t="s">
        <v>368</v>
      </c>
    </row>
    <row r="48270">
      <c r="F48270" s="9"/>
      <c r="N48270" s="50"/>
      <c r="O48270" s="50"/>
      <c r="P48270" s="50"/>
      <c r="Q48270" s="50" t="s">
        <v>368</v>
      </c>
      <c r="R48270" s="9" t="s">
        <v>368</v>
      </c>
      <c r="S48270" s="50" t="s">
        <v>368</v>
      </c>
      <c r="T48270" s="9" t="s">
        <v>368</v>
      </c>
      <c r="U48270" s="9" t="s">
        <v>368</v>
      </c>
    </row>
    <row r="48271">
      <c r="F48271" s="9"/>
      <c r="N48271" s="50"/>
      <c r="O48271" s="50"/>
      <c r="P48271" s="50"/>
      <c r="Q48271" s="50" t="s">
        <v>368</v>
      </c>
      <c r="R48271" s="9" t="s">
        <v>368</v>
      </c>
      <c r="S48271" s="50" t="s">
        <v>368</v>
      </c>
      <c r="T48271" s="9" t="s">
        <v>368</v>
      </c>
      <c r="U48271" s="9" t="s">
        <v>368</v>
      </c>
    </row>
    <row r="48272">
      <c r="F48272" s="9"/>
      <c r="N48272" s="50"/>
      <c r="O48272" s="50"/>
      <c r="P48272" s="50"/>
      <c r="Q48272" s="50" t="s">
        <v>368</v>
      </c>
      <c r="R48272" s="9" t="s">
        <v>368</v>
      </c>
      <c r="S48272" s="50" t="s">
        <v>368</v>
      </c>
      <c r="T48272" s="9" t="s">
        <v>368</v>
      </c>
      <c r="U48272" s="9" t="s">
        <v>368</v>
      </c>
    </row>
    <row r="48273">
      <c r="F48273" s="9"/>
      <c r="N48273" s="50"/>
      <c r="O48273" s="50"/>
      <c r="P48273" s="50"/>
      <c r="Q48273" s="50" t="s">
        <v>368</v>
      </c>
      <c r="R48273" s="9" t="s">
        <v>368</v>
      </c>
      <c r="S48273" s="50" t="s">
        <v>368</v>
      </c>
      <c r="T48273" s="9" t="s">
        <v>368</v>
      </c>
      <c r="U48273" s="9" t="s">
        <v>368</v>
      </c>
    </row>
    <row r="48274">
      <c r="F48274" s="9"/>
      <c r="N48274" s="50"/>
      <c r="O48274" s="50"/>
      <c r="P48274" s="50"/>
      <c r="Q48274" s="50" t="s">
        <v>368</v>
      </c>
      <c r="R48274" s="9" t="s">
        <v>368</v>
      </c>
      <c r="S48274" s="50" t="s">
        <v>368</v>
      </c>
      <c r="T48274" s="9" t="s">
        <v>368</v>
      </c>
      <c r="U48274" s="9" t="s">
        <v>368</v>
      </c>
    </row>
    <row r="48275">
      <c r="F48275" s="9"/>
      <c r="N48275" s="50"/>
      <c r="O48275" s="50"/>
      <c r="P48275" s="50"/>
      <c r="Q48275" s="50" t="s">
        <v>368</v>
      </c>
      <c r="R48275" s="9" t="s">
        <v>368</v>
      </c>
      <c r="S48275" s="50" t="s">
        <v>368</v>
      </c>
      <c r="T48275" s="9" t="s">
        <v>368</v>
      </c>
      <c r="U48275" s="9" t="s">
        <v>368</v>
      </c>
    </row>
    <row r="48276">
      <c r="F48276" s="9"/>
      <c r="N48276" s="50"/>
      <c r="O48276" s="50"/>
      <c r="P48276" s="50"/>
      <c r="Q48276" s="50" t="s">
        <v>368</v>
      </c>
      <c r="R48276" s="9" t="s">
        <v>368</v>
      </c>
      <c r="S48276" s="50" t="s">
        <v>368</v>
      </c>
      <c r="T48276" s="9" t="s">
        <v>368</v>
      </c>
      <c r="U48276" s="9" t="s">
        <v>368</v>
      </c>
    </row>
    <row r="48277">
      <c r="F48277" s="9"/>
      <c r="N48277" s="50"/>
      <c r="O48277" s="50"/>
      <c r="P48277" s="50"/>
      <c r="Q48277" s="50" t="s">
        <v>368</v>
      </c>
      <c r="R48277" s="9" t="s">
        <v>368</v>
      </c>
      <c r="S48277" s="50" t="s">
        <v>368</v>
      </c>
      <c r="T48277" s="9" t="s">
        <v>368</v>
      </c>
      <c r="U48277" s="9" t="s">
        <v>368</v>
      </c>
    </row>
    <row r="48278">
      <c r="F48278" s="9"/>
      <c r="N48278" s="50"/>
      <c r="O48278" s="50"/>
      <c r="P48278" s="50"/>
      <c r="Q48278" s="50" t="s">
        <v>368</v>
      </c>
      <c r="R48278" s="9" t="s">
        <v>368</v>
      </c>
      <c r="S48278" s="50" t="s">
        <v>368</v>
      </c>
      <c r="T48278" s="9" t="s">
        <v>368</v>
      </c>
      <c r="U48278" s="9" t="s">
        <v>368</v>
      </c>
    </row>
    <row r="48279">
      <c r="F48279" s="9"/>
      <c r="N48279" s="50"/>
      <c r="O48279" s="50"/>
      <c r="P48279" s="50"/>
      <c r="Q48279" s="50" t="s">
        <v>368</v>
      </c>
      <c r="R48279" s="9" t="s">
        <v>368</v>
      </c>
      <c r="S48279" s="50" t="s">
        <v>368</v>
      </c>
      <c r="T48279" s="9" t="s">
        <v>368</v>
      </c>
      <c r="U48279" s="9" t="s">
        <v>368</v>
      </c>
    </row>
    <row r="48280">
      <c r="F48280" s="9"/>
      <c r="N48280" s="50"/>
      <c r="O48280" s="50"/>
      <c r="P48280" s="50"/>
      <c r="Q48280" s="50" t="s">
        <v>368</v>
      </c>
      <c r="R48280" s="9" t="s">
        <v>368</v>
      </c>
      <c r="S48280" s="50" t="s">
        <v>368</v>
      </c>
      <c r="T48280" s="9" t="s">
        <v>368</v>
      </c>
      <c r="U48280" s="9" t="s">
        <v>368</v>
      </c>
    </row>
    <row r="48281">
      <c r="F48281" s="9"/>
      <c r="N48281" s="50"/>
      <c r="O48281" s="50"/>
      <c r="P48281" s="50"/>
      <c r="Q48281" s="50" t="s">
        <v>368</v>
      </c>
      <c r="R48281" s="9" t="s">
        <v>368</v>
      </c>
      <c r="S48281" s="50" t="s">
        <v>368</v>
      </c>
      <c r="T48281" s="9" t="s">
        <v>368</v>
      </c>
      <c r="U48281" s="9" t="s">
        <v>368</v>
      </c>
    </row>
    <row r="48282">
      <c r="F48282" s="9"/>
      <c r="N48282" s="50"/>
      <c r="O48282" s="50"/>
      <c r="P48282" s="50"/>
      <c r="Q48282" s="50" t="s">
        <v>368</v>
      </c>
      <c r="R48282" s="9" t="s">
        <v>368</v>
      </c>
      <c r="S48282" s="50" t="s">
        <v>368</v>
      </c>
      <c r="T48282" s="9" t="s">
        <v>368</v>
      </c>
      <c r="U48282" s="9" t="s">
        <v>368</v>
      </c>
    </row>
    <row r="48283">
      <c r="F48283" s="9"/>
      <c r="N48283" s="50"/>
      <c r="O48283" s="50"/>
      <c r="P48283" s="50"/>
      <c r="Q48283" s="50" t="s">
        <v>368</v>
      </c>
      <c r="R48283" s="9" t="s">
        <v>368</v>
      </c>
      <c r="S48283" s="50" t="s">
        <v>368</v>
      </c>
      <c r="T48283" s="9" t="s">
        <v>368</v>
      </c>
      <c r="U48283" s="9" t="s">
        <v>368</v>
      </c>
    </row>
    <row r="48284">
      <c r="F48284" s="9"/>
      <c r="N48284" s="50"/>
      <c r="O48284" s="50"/>
      <c r="P48284" s="50"/>
      <c r="Q48284" s="50" t="s">
        <v>368</v>
      </c>
      <c r="R48284" s="9" t="s">
        <v>368</v>
      </c>
      <c r="S48284" s="50" t="s">
        <v>368</v>
      </c>
      <c r="T48284" s="9" t="s">
        <v>368</v>
      </c>
      <c r="U48284" s="9" t="s">
        <v>368</v>
      </c>
    </row>
    <row r="48285">
      <c r="F48285" s="9"/>
      <c r="N48285" s="50"/>
      <c r="O48285" s="50"/>
      <c r="P48285" s="50"/>
      <c r="Q48285" s="50" t="s">
        <v>368</v>
      </c>
      <c r="R48285" s="9" t="s">
        <v>368</v>
      </c>
      <c r="S48285" s="50" t="s">
        <v>368</v>
      </c>
      <c r="T48285" s="9" t="s">
        <v>368</v>
      </c>
      <c r="U48285" s="9" t="s">
        <v>368</v>
      </c>
    </row>
    <row r="48286">
      <c r="F48286" s="9"/>
      <c r="N48286" s="50"/>
      <c r="O48286" s="50"/>
      <c r="P48286" s="50"/>
      <c r="Q48286" s="50" t="s">
        <v>368</v>
      </c>
      <c r="R48286" s="9" t="s">
        <v>368</v>
      </c>
      <c r="S48286" s="50" t="s">
        <v>368</v>
      </c>
      <c r="T48286" s="9" t="s">
        <v>368</v>
      </c>
      <c r="U48286" s="9" t="s">
        <v>368</v>
      </c>
    </row>
    <row r="48287">
      <c r="F48287" s="9"/>
      <c r="N48287" s="50"/>
      <c r="O48287" s="50"/>
      <c r="P48287" s="50"/>
      <c r="Q48287" s="50" t="s">
        <v>368</v>
      </c>
      <c r="R48287" s="9" t="s">
        <v>368</v>
      </c>
      <c r="S48287" s="50" t="s">
        <v>368</v>
      </c>
      <c r="T48287" s="9" t="s">
        <v>368</v>
      </c>
      <c r="U48287" s="9" t="s">
        <v>368</v>
      </c>
    </row>
    <row r="48288">
      <c r="F48288" s="9"/>
      <c r="N48288" s="50"/>
      <c r="O48288" s="50"/>
      <c r="P48288" s="50"/>
      <c r="Q48288" s="50" t="s">
        <v>368</v>
      </c>
      <c r="R48288" s="9" t="s">
        <v>368</v>
      </c>
      <c r="S48288" s="50" t="s">
        <v>368</v>
      </c>
      <c r="T48288" s="9" t="s">
        <v>368</v>
      </c>
      <c r="U48288" s="9" t="s">
        <v>368</v>
      </c>
    </row>
    <row r="48289">
      <c r="F48289" s="9"/>
      <c r="N48289" s="50"/>
      <c r="O48289" s="50"/>
      <c r="P48289" s="50"/>
      <c r="Q48289" s="50" t="s">
        <v>368</v>
      </c>
      <c r="R48289" s="9" t="s">
        <v>368</v>
      </c>
      <c r="S48289" s="50" t="s">
        <v>368</v>
      </c>
      <c r="T48289" s="9" t="s">
        <v>368</v>
      </c>
      <c r="U48289" s="9" t="s">
        <v>368</v>
      </c>
    </row>
    <row r="48290">
      <c r="F48290" s="9"/>
      <c r="N48290" s="50"/>
      <c r="O48290" s="50"/>
      <c r="P48290" s="50"/>
      <c r="Q48290" s="50" t="s">
        <v>368</v>
      </c>
      <c r="R48290" s="9" t="s">
        <v>368</v>
      </c>
      <c r="S48290" s="50" t="s">
        <v>368</v>
      </c>
      <c r="T48290" s="9" t="s">
        <v>368</v>
      </c>
      <c r="U48290" s="9" t="s">
        <v>368</v>
      </c>
    </row>
    <row r="48291">
      <c r="F48291" s="9"/>
      <c r="N48291" s="50"/>
      <c r="O48291" s="50"/>
      <c r="P48291" s="50"/>
      <c r="Q48291" s="50" t="s">
        <v>368</v>
      </c>
      <c r="R48291" s="9" t="s">
        <v>368</v>
      </c>
      <c r="S48291" s="50" t="s">
        <v>368</v>
      </c>
      <c r="T48291" s="9" t="s">
        <v>368</v>
      </c>
      <c r="U48291" s="9" t="s">
        <v>368</v>
      </c>
    </row>
    <row r="48292">
      <c r="F48292" s="9"/>
      <c r="N48292" s="50"/>
      <c r="O48292" s="50"/>
      <c r="P48292" s="50"/>
      <c r="Q48292" s="50" t="s">
        <v>368</v>
      </c>
      <c r="R48292" s="9" t="s">
        <v>368</v>
      </c>
      <c r="S48292" s="50" t="s">
        <v>368</v>
      </c>
      <c r="T48292" s="9" t="s">
        <v>368</v>
      </c>
      <c r="U48292" s="9" t="s">
        <v>368</v>
      </c>
    </row>
    <row r="48293">
      <c r="F48293" s="9"/>
      <c r="N48293" s="50"/>
      <c r="O48293" s="50"/>
      <c r="P48293" s="50"/>
      <c r="Q48293" s="50" t="s">
        <v>368</v>
      </c>
      <c r="R48293" s="9" t="s">
        <v>368</v>
      </c>
      <c r="S48293" s="50" t="s">
        <v>368</v>
      </c>
      <c r="T48293" s="9" t="s">
        <v>368</v>
      </c>
      <c r="U48293" s="9" t="s">
        <v>368</v>
      </c>
    </row>
    <row r="48294">
      <c r="F48294" s="9"/>
      <c r="N48294" s="50"/>
      <c r="O48294" s="50"/>
      <c r="P48294" s="50"/>
      <c r="Q48294" s="50" t="s">
        <v>368</v>
      </c>
      <c r="R48294" s="9" t="s">
        <v>368</v>
      </c>
      <c r="S48294" s="50" t="s">
        <v>368</v>
      </c>
      <c r="T48294" s="9" t="s">
        <v>368</v>
      </c>
      <c r="U48294" s="9" t="s">
        <v>368</v>
      </c>
    </row>
    <row r="48295">
      <c r="F48295" s="9"/>
      <c r="N48295" s="50"/>
      <c r="O48295" s="50"/>
      <c r="P48295" s="50"/>
      <c r="Q48295" s="50" t="s">
        <v>368</v>
      </c>
      <c r="R48295" s="9" t="s">
        <v>368</v>
      </c>
      <c r="S48295" s="50" t="s">
        <v>368</v>
      </c>
      <c r="T48295" s="9" t="s">
        <v>368</v>
      </c>
      <c r="U48295" s="9" t="s">
        <v>368</v>
      </c>
    </row>
    <row r="48296">
      <c r="F48296" s="9"/>
      <c r="N48296" s="50"/>
      <c r="O48296" s="50"/>
      <c r="P48296" s="50"/>
      <c r="Q48296" s="50" t="s">
        <v>368</v>
      </c>
      <c r="R48296" s="9" t="s">
        <v>368</v>
      </c>
      <c r="S48296" s="50" t="s">
        <v>368</v>
      </c>
      <c r="T48296" s="9" t="s">
        <v>368</v>
      </c>
      <c r="U48296" s="9" t="s">
        <v>368</v>
      </c>
    </row>
    <row r="48297">
      <c r="F48297" s="9"/>
      <c r="N48297" s="50"/>
      <c r="O48297" s="50"/>
      <c r="P48297" s="50"/>
      <c r="Q48297" s="50" t="s">
        <v>368</v>
      </c>
      <c r="R48297" s="9" t="s">
        <v>368</v>
      </c>
      <c r="S48297" s="50" t="s">
        <v>368</v>
      </c>
      <c r="T48297" s="9" t="s">
        <v>368</v>
      </c>
      <c r="U48297" s="9" t="s">
        <v>368</v>
      </c>
    </row>
    <row r="48298">
      <c r="F48298" s="9"/>
      <c r="N48298" s="50"/>
      <c r="O48298" s="50"/>
      <c r="P48298" s="50"/>
      <c r="Q48298" s="50" t="s">
        <v>368</v>
      </c>
      <c r="R48298" s="9" t="s">
        <v>368</v>
      </c>
      <c r="S48298" s="50" t="s">
        <v>368</v>
      </c>
      <c r="T48298" s="9" t="s">
        <v>368</v>
      </c>
      <c r="U48298" s="9" t="s">
        <v>368</v>
      </c>
    </row>
    <row r="48299">
      <c r="F48299" s="9"/>
      <c r="N48299" s="50"/>
      <c r="O48299" s="50"/>
      <c r="P48299" s="50"/>
      <c r="Q48299" s="50" t="s">
        <v>368</v>
      </c>
      <c r="R48299" s="9" t="s">
        <v>368</v>
      </c>
      <c r="S48299" s="50" t="s">
        <v>368</v>
      </c>
      <c r="T48299" s="9" t="s">
        <v>368</v>
      </c>
      <c r="U48299" s="9" t="s">
        <v>368</v>
      </c>
    </row>
    <row r="48300">
      <c r="F48300" s="9"/>
      <c r="N48300" s="50"/>
      <c r="O48300" s="50"/>
      <c r="P48300" s="50"/>
      <c r="Q48300" s="50" t="s">
        <v>368</v>
      </c>
      <c r="R48300" s="9" t="s">
        <v>368</v>
      </c>
      <c r="S48300" s="50" t="s">
        <v>368</v>
      </c>
      <c r="T48300" s="9" t="s">
        <v>368</v>
      </c>
      <c r="U48300" s="9" t="s">
        <v>368</v>
      </c>
    </row>
    <row r="48301">
      <c r="F48301" s="9"/>
      <c r="N48301" s="50"/>
      <c r="O48301" s="50"/>
      <c r="P48301" s="50"/>
      <c r="Q48301" s="50" t="s">
        <v>368</v>
      </c>
      <c r="R48301" s="9" t="s">
        <v>368</v>
      </c>
      <c r="S48301" s="50" t="s">
        <v>368</v>
      </c>
      <c r="T48301" s="9" t="s">
        <v>368</v>
      </c>
      <c r="U48301" s="9" t="s">
        <v>368</v>
      </c>
    </row>
    <row r="48302">
      <c r="F48302" s="9"/>
      <c r="N48302" s="50"/>
      <c r="O48302" s="50"/>
      <c r="P48302" s="50"/>
      <c r="Q48302" s="50" t="s">
        <v>368</v>
      </c>
      <c r="R48302" s="9" t="s">
        <v>368</v>
      </c>
      <c r="S48302" s="50" t="s">
        <v>368</v>
      </c>
      <c r="T48302" s="9" t="s">
        <v>368</v>
      </c>
      <c r="U48302" s="9" t="s">
        <v>368</v>
      </c>
    </row>
    <row r="48303">
      <c r="F48303" s="9"/>
      <c r="N48303" s="50"/>
      <c r="O48303" s="50"/>
      <c r="P48303" s="50"/>
      <c r="Q48303" s="50" t="s">
        <v>368</v>
      </c>
      <c r="R48303" s="9" t="s">
        <v>368</v>
      </c>
      <c r="S48303" s="50" t="s">
        <v>368</v>
      </c>
      <c r="T48303" s="9" t="s">
        <v>368</v>
      </c>
      <c r="U48303" s="9" t="s">
        <v>368</v>
      </c>
    </row>
    <row r="48304">
      <c r="F48304" s="9"/>
      <c r="N48304" s="50"/>
      <c r="O48304" s="50"/>
      <c r="P48304" s="50"/>
      <c r="Q48304" s="50" t="s">
        <v>368</v>
      </c>
      <c r="R48304" s="9" t="s">
        <v>368</v>
      </c>
      <c r="S48304" s="50" t="s">
        <v>368</v>
      </c>
      <c r="T48304" s="9" t="s">
        <v>368</v>
      </c>
      <c r="U48304" s="9" t="s">
        <v>368</v>
      </c>
    </row>
    <row r="48305">
      <c r="F48305" s="9"/>
      <c r="N48305" s="50"/>
      <c r="O48305" s="50"/>
      <c r="P48305" s="50"/>
      <c r="Q48305" s="50" t="s">
        <v>368</v>
      </c>
      <c r="R48305" s="9" t="s">
        <v>368</v>
      </c>
      <c r="S48305" s="50" t="s">
        <v>368</v>
      </c>
      <c r="T48305" s="9" t="s">
        <v>368</v>
      </c>
      <c r="U48305" s="9" t="s">
        <v>368</v>
      </c>
    </row>
    <row r="48306">
      <c r="F48306" s="9"/>
      <c r="N48306" s="50"/>
      <c r="O48306" s="50"/>
      <c r="P48306" s="50"/>
      <c r="Q48306" s="50" t="s">
        <v>368</v>
      </c>
      <c r="R48306" s="9" t="s">
        <v>368</v>
      </c>
      <c r="S48306" s="50" t="s">
        <v>368</v>
      </c>
      <c r="T48306" s="9" t="s">
        <v>368</v>
      </c>
      <c r="U48306" s="9" t="s">
        <v>368</v>
      </c>
    </row>
    <row r="48307">
      <c r="F48307" s="9"/>
      <c r="N48307" s="50"/>
      <c r="O48307" s="50"/>
      <c r="P48307" s="50"/>
      <c r="Q48307" s="50" t="s">
        <v>368</v>
      </c>
      <c r="R48307" s="9" t="s">
        <v>368</v>
      </c>
      <c r="S48307" s="50" t="s">
        <v>368</v>
      </c>
      <c r="T48307" s="9" t="s">
        <v>368</v>
      </c>
      <c r="U48307" s="9" t="s">
        <v>368</v>
      </c>
    </row>
    <row r="48308">
      <c r="F48308" s="9"/>
      <c r="N48308" s="50"/>
      <c r="O48308" s="50"/>
      <c r="P48308" s="50"/>
      <c r="Q48308" s="50" t="s">
        <v>368</v>
      </c>
      <c r="R48308" s="9" t="s">
        <v>368</v>
      </c>
      <c r="S48308" s="50" t="s">
        <v>368</v>
      </c>
      <c r="T48308" s="9" t="s">
        <v>368</v>
      </c>
      <c r="U48308" s="9" t="s">
        <v>368</v>
      </c>
    </row>
    <row r="48309">
      <c r="F48309" s="9"/>
      <c r="N48309" s="50"/>
      <c r="O48309" s="50"/>
      <c r="P48309" s="50"/>
      <c r="Q48309" s="50" t="s">
        <v>368</v>
      </c>
      <c r="R48309" s="9" t="s">
        <v>368</v>
      </c>
      <c r="S48309" s="50" t="s">
        <v>368</v>
      </c>
      <c r="T48309" s="9" t="s">
        <v>368</v>
      </c>
      <c r="U48309" s="9" t="s">
        <v>368</v>
      </c>
    </row>
    <row r="48310">
      <c r="F48310" s="9"/>
      <c r="N48310" s="50"/>
      <c r="O48310" s="50"/>
      <c r="P48310" s="50"/>
      <c r="Q48310" s="50" t="s">
        <v>368</v>
      </c>
      <c r="R48310" s="9" t="s">
        <v>368</v>
      </c>
      <c r="S48310" s="50" t="s">
        <v>368</v>
      </c>
      <c r="T48310" s="9" t="s">
        <v>368</v>
      </c>
      <c r="U48310" s="9" t="s">
        <v>368</v>
      </c>
    </row>
    <row r="48311">
      <c r="F48311" s="9"/>
      <c r="N48311" s="50"/>
      <c r="O48311" s="50"/>
      <c r="P48311" s="50"/>
      <c r="Q48311" s="50" t="s">
        <v>368</v>
      </c>
      <c r="R48311" s="9" t="s">
        <v>368</v>
      </c>
      <c r="S48311" s="50" t="s">
        <v>368</v>
      </c>
      <c r="T48311" s="9" t="s">
        <v>368</v>
      </c>
      <c r="U48311" s="9" t="s">
        <v>368</v>
      </c>
    </row>
    <row r="48312">
      <c r="F48312" s="9"/>
      <c r="N48312" s="50"/>
      <c r="O48312" s="50"/>
      <c r="P48312" s="50"/>
      <c r="Q48312" s="50" t="s">
        <v>368</v>
      </c>
      <c r="R48312" s="9" t="s">
        <v>368</v>
      </c>
      <c r="S48312" s="50" t="s">
        <v>368</v>
      </c>
      <c r="T48312" s="9" t="s">
        <v>368</v>
      </c>
      <c r="U48312" s="9" t="s">
        <v>368</v>
      </c>
    </row>
    <row r="48313">
      <c r="F48313" s="9"/>
      <c r="N48313" s="50"/>
      <c r="O48313" s="50"/>
      <c r="P48313" s="50"/>
      <c r="Q48313" s="50" t="s">
        <v>368</v>
      </c>
      <c r="R48313" s="9" t="s">
        <v>368</v>
      </c>
      <c r="S48313" s="50" t="s">
        <v>368</v>
      </c>
      <c r="T48313" s="9" t="s">
        <v>368</v>
      </c>
      <c r="U48313" s="9" t="s">
        <v>368</v>
      </c>
    </row>
    <row r="48314">
      <c r="F48314" s="9"/>
      <c r="N48314" s="50"/>
      <c r="O48314" s="50"/>
      <c r="P48314" s="50"/>
      <c r="Q48314" s="50" t="s">
        <v>368</v>
      </c>
      <c r="R48314" s="9" t="s">
        <v>368</v>
      </c>
      <c r="S48314" s="50" t="s">
        <v>368</v>
      </c>
      <c r="T48314" s="9" t="s">
        <v>368</v>
      </c>
      <c r="U48314" s="9" t="s">
        <v>368</v>
      </c>
    </row>
    <row r="48315">
      <c r="F48315" s="9"/>
      <c r="N48315" s="50"/>
      <c r="O48315" s="50"/>
      <c r="P48315" s="50"/>
      <c r="Q48315" s="50" t="s">
        <v>368</v>
      </c>
      <c r="R48315" s="9" t="s">
        <v>368</v>
      </c>
      <c r="S48315" s="50" t="s">
        <v>368</v>
      </c>
      <c r="T48315" s="9" t="s">
        <v>368</v>
      </c>
      <c r="U48315" s="9" t="s">
        <v>368</v>
      </c>
    </row>
    <row r="48316">
      <c r="F48316" s="9"/>
      <c r="N48316" s="50"/>
      <c r="O48316" s="50"/>
      <c r="P48316" s="50"/>
      <c r="Q48316" s="50" t="s">
        <v>368</v>
      </c>
      <c r="R48316" s="9" t="s">
        <v>368</v>
      </c>
      <c r="S48316" s="50" t="s">
        <v>368</v>
      </c>
      <c r="T48316" s="9" t="s">
        <v>368</v>
      </c>
      <c r="U48316" s="9" t="s">
        <v>368</v>
      </c>
    </row>
    <row r="48317">
      <c r="F48317" s="9"/>
      <c r="N48317" s="50"/>
      <c r="O48317" s="50"/>
      <c r="P48317" s="50"/>
      <c r="Q48317" s="50" t="s">
        <v>368</v>
      </c>
      <c r="R48317" s="9" t="s">
        <v>368</v>
      </c>
      <c r="S48317" s="50" t="s">
        <v>368</v>
      </c>
      <c r="T48317" s="9" t="s">
        <v>368</v>
      </c>
      <c r="U48317" s="9" t="s">
        <v>368</v>
      </c>
    </row>
    <row r="48318">
      <c r="F48318" s="9"/>
      <c r="N48318" s="50"/>
      <c r="O48318" s="50"/>
      <c r="P48318" s="50"/>
      <c r="Q48318" s="50" t="s">
        <v>368</v>
      </c>
      <c r="R48318" s="9" t="s">
        <v>368</v>
      </c>
      <c r="S48318" s="50" t="s">
        <v>368</v>
      </c>
      <c r="T48318" s="9" t="s">
        <v>368</v>
      </c>
      <c r="U48318" s="9" t="s">
        <v>368</v>
      </c>
    </row>
    <row r="48319">
      <c r="F48319" s="9"/>
      <c r="N48319" s="50"/>
      <c r="O48319" s="50"/>
      <c r="P48319" s="50"/>
      <c r="Q48319" s="50" t="s">
        <v>368</v>
      </c>
      <c r="R48319" s="9" t="s">
        <v>368</v>
      </c>
      <c r="S48319" s="50" t="s">
        <v>368</v>
      </c>
      <c r="T48319" s="9" t="s">
        <v>368</v>
      </c>
      <c r="U48319" s="9" t="s">
        <v>368</v>
      </c>
    </row>
    <row r="48320">
      <c r="F48320" s="9"/>
      <c r="N48320" s="50"/>
      <c r="O48320" s="50"/>
      <c r="P48320" s="50"/>
      <c r="Q48320" s="50" t="s">
        <v>368</v>
      </c>
      <c r="R48320" s="9" t="s">
        <v>368</v>
      </c>
      <c r="S48320" s="50" t="s">
        <v>368</v>
      </c>
      <c r="T48320" s="9" t="s">
        <v>368</v>
      </c>
      <c r="U48320" s="9" t="s">
        <v>368</v>
      </c>
    </row>
    <row r="48321">
      <c r="F48321" s="9"/>
      <c r="N48321" s="50"/>
      <c r="O48321" s="50"/>
      <c r="P48321" s="50"/>
      <c r="Q48321" s="50" t="s">
        <v>368</v>
      </c>
      <c r="R48321" s="9" t="s">
        <v>368</v>
      </c>
      <c r="S48321" s="50" t="s">
        <v>368</v>
      </c>
      <c r="T48321" s="9" t="s">
        <v>368</v>
      </c>
      <c r="U48321" s="9" t="s">
        <v>368</v>
      </c>
    </row>
    <row r="48322">
      <c r="F48322" s="9"/>
      <c r="N48322" s="50"/>
      <c r="O48322" s="50"/>
      <c r="P48322" s="50"/>
      <c r="Q48322" s="50" t="s">
        <v>368</v>
      </c>
      <c r="R48322" s="9" t="s">
        <v>368</v>
      </c>
      <c r="S48322" s="50" t="s">
        <v>368</v>
      </c>
      <c r="T48322" s="9" t="s">
        <v>368</v>
      </c>
      <c r="U48322" s="9" t="s">
        <v>368</v>
      </c>
    </row>
    <row r="48323">
      <c r="F48323" s="9"/>
      <c r="N48323" s="50"/>
      <c r="O48323" s="50"/>
      <c r="P48323" s="50"/>
      <c r="Q48323" s="50" t="s">
        <v>368</v>
      </c>
      <c r="R48323" s="9" t="s">
        <v>368</v>
      </c>
      <c r="S48323" s="50" t="s">
        <v>368</v>
      </c>
      <c r="T48323" s="9" t="s">
        <v>368</v>
      </c>
      <c r="U48323" s="9" t="s">
        <v>368</v>
      </c>
    </row>
    <row r="48324">
      <c r="F48324" s="9"/>
      <c r="N48324" s="50"/>
      <c r="O48324" s="50"/>
      <c r="P48324" s="50"/>
      <c r="Q48324" s="50" t="s">
        <v>368</v>
      </c>
      <c r="R48324" s="9" t="s">
        <v>368</v>
      </c>
      <c r="S48324" s="50" t="s">
        <v>368</v>
      </c>
      <c r="T48324" s="9" t="s">
        <v>368</v>
      </c>
      <c r="U48324" s="9" t="s">
        <v>368</v>
      </c>
    </row>
    <row r="48325">
      <c r="F48325" s="9"/>
      <c r="N48325" s="50"/>
      <c r="O48325" s="50"/>
      <c r="P48325" s="50"/>
      <c r="Q48325" s="50" t="s">
        <v>368</v>
      </c>
      <c r="R48325" s="9" t="s">
        <v>368</v>
      </c>
      <c r="S48325" s="50" t="s">
        <v>368</v>
      </c>
      <c r="T48325" s="9" t="s">
        <v>368</v>
      </c>
      <c r="U48325" s="9" t="s">
        <v>368</v>
      </c>
    </row>
    <row r="48326">
      <c r="F48326" s="9"/>
      <c r="N48326" s="50"/>
      <c r="O48326" s="50"/>
      <c r="P48326" s="50"/>
      <c r="Q48326" s="50" t="s">
        <v>368</v>
      </c>
      <c r="R48326" s="9" t="s">
        <v>368</v>
      </c>
      <c r="S48326" s="50" t="s">
        <v>368</v>
      </c>
      <c r="T48326" s="9" t="s">
        <v>368</v>
      </c>
      <c r="U48326" s="9" t="s">
        <v>368</v>
      </c>
    </row>
    <row r="48327">
      <c r="F48327" s="9"/>
      <c r="N48327" s="50"/>
      <c r="O48327" s="50"/>
      <c r="P48327" s="50"/>
      <c r="Q48327" s="50" t="s">
        <v>368</v>
      </c>
      <c r="R48327" s="9" t="s">
        <v>368</v>
      </c>
      <c r="S48327" s="50" t="s">
        <v>368</v>
      </c>
      <c r="T48327" s="9" t="s">
        <v>368</v>
      </c>
      <c r="U48327" s="9" t="s">
        <v>368</v>
      </c>
    </row>
    <row r="48328">
      <c r="F48328" s="9"/>
      <c r="N48328" s="50"/>
      <c r="O48328" s="50"/>
      <c r="P48328" s="50"/>
      <c r="Q48328" s="50" t="s">
        <v>368</v>
      </c>
      <c r="R48328" s="9" t="s">
        <v>368</v>
      </c>
      <c r="S48328" s="50" t="s">
        <v>368</v>
      </c>
      <c r="T48328" s="9" t="s">
        <v>368</v>
      </c>
      <c r="U48328" s="9" t="s">
        <v>368</v>
      </c>
    </row>
    <row r="48329">
      <c r="F48329" s="9"/>
      <c r="N48329" s="50"/>
      <c r="O48329" s="50"/>
      <c r="P48329" s="50"/>
      <c r="Q48329" s="50" t="s">
        <v>368</v>
      </c>
      <c r="R48329" s="9" t="s">
        <v>368</v>
      </c>
      <c r="S48329" s="50" t="s">
        <v>368</v>
      </c>
      <c r="T48329" s="9" t="s">
        <v>368</v>
      </c>
      <c r="U48329" s="9" t="s">
        <v>368</v>
      </c>
    </row>
    <row r="48330">
      <c r="F48330" s="9"/>
      <c r="N48330" s="50"/>
      <c r="O48330" s="50"/>
      <c r="P48330" s="50"/>
      <c r="Q48330" s="50" t="s">
        <v>368</v>
      </c>
      <c r="R48330" s="9" t="s">
        <v>368</v>
      </c>
      <c r="S48330" s="50" t="s">
        <v>368</v>
      </c>
      <c r="T48330" s="9" t="s">
        <v>368</v>
      </c>
      <c r="U48330" s="9" t="s">
        <v>368</v>
      </c>
    </row>
    <row r="48331">
      <c r="F48331" s="9"/>
      <c r="N48331" s="50"/>
      <c r="O48331" s="50"/>
      <c r="P48331" s="50"/>
      <c r="Q48331" s="50" t="s">
        <v>368</v>
      </c>
      <c r="R48331" s="9" t="s">
        <v>368</v>
      </c>
      <c r="S48331" s="50" t="s">
        <v>368</v>
      </c>
      <c r="T48331" s="9" t="s">
        <v>368</v>
      </c>
      <c r="U48331" s="9" t="s">
        <v>368</v>
      </c>
    </row>
    <row r="48332">
      <c r="F48332" s="9"/>
      <c r="N48332" s="50"/>
      <c r="O48332" s="50"/>
      <c r="P48332" s="50"/>
      <c r="Q48332" s="50" t="s">
        <v>368</v>
      </c>
      <c r="R48332" s="9" t="s">
        <v>368</v>
      </c>
      <c r="S48332" s="50" t="s">
        <v>368</v>
      </c>
      <c r="T48332" s="9" t="s">
        <v>368</v>
      </c>
      <c r="U48332" s="9" t="s">
        <v>368</v>
      </c>
    </row>
    <row r="48333">
      <c r="F48333" s="9"/>
      <c r="N48333" s="50"/>
      <c r="O48333" s="50"/>
      <c r="P48333" s="50"/>
      <c r="Q48333" s="50" t="s">
        <v>368</v>
      </c>
      <c r="R48333" s="9" t="s">
        <v>368</v>
      </c>
      <c r="S48333" s="50" t="s">
        <v>368</v>
      </c>
      <c r="T48333" s="9" t="s">
        <v>368</v>
      </c>
      <c r="U48333" s="9" t="s">
        <v>368</v>
      </c>
    </row>
    <row r="48334">
      <c r="F48334" s="9"/>
      <c r="N48334" s="50"/>
      <c r="O48334" s="50"/>
      <c r="P48334" s="50"/>
      <c r="Q48334" s="50" t="s">
        <v>368</v>
      </c>
      <c r="R48334" s="9" t="s">
        <v>368</v>
      </c>
      <c r="S48334" s="50" t="s">
        <v>368</v>
      </c>
      <c r="T48334" s="9" t="s">
        <v>368</v>
      </c>
      <c r="U48334" s="9" t="s">
        <v>368</v>
      </c>
    </row>
    <row r="48335">
      <c r="F48335" s="9"/>
      <c r="N48335" s="50"/>
      <c r="O48335" s="50"/>
      <c r="P48335" s="50"/>
      <c r="Q48335" s="50" t="s">
        <v>368</v>
      </c>
      <c r="R48335" s="9" t="s">
        <v>368</v>
      </c>
      <c r="S48335" s="50" t="s">
        <v>368</v>
      </c>
      <c r="T48335" s="9" t="s">
        <v>368</v>
      </c>
      <c r="U48335" s="9" t="s">
        <v>368</v>
      </c>
    </row>
    <row r="48336">
      <c r="F48336" s="9"/>
      <c r="N48336" s="50"/>
      <c r="O48336" s="50"/>
      <c r="P48336" s="50"/>
      <c r="Q48336" s="50" t="s">
        <v>368</v>
      </c>
      <c r="R48336" s="9" t="s">
        <v>368</v>
      </c>
      <c r="S48336" s="50" t="s">
        <v>368</v>
      </c>
      <c r="T48336" s="9" t="s">
        <v>368</v>
      </c>
      <c r="U48336" s="9" t="s">
        <v>368</v>
      </c>
    </row>
    <row r="48337">
      <c r="F48337" s="9"/>
      <c r="N48337" s="50"/>
      <c r="O48337" s="50"/>
      <c r="P48337" s="50"/>
      <c r="Q48337" s="50" t="s">
        <v>368</v>
      </c>
      <c r="R48337" s="9" t="s">
        <v>368</v>
      </c>
      <c r="S48337" s="50" t="s">
        <v>368</v>
      </c>
      <c r="T48337" s="9" t="s">
        <v>368</v>
      </c>
      <c r="U48337" s="9" t="s">
        <v>368</v>
      </c>
    </row>
    <row r="48338">
      <c r="F48338" s="9"/>
      <c r="N48338" s="50"/>
      <c r="O48338" s="50"/>
      <c r="P48338" s="50"/>
      <c r="Q48338" s="50" t="s">
        <v>368</v>
      </c>
      <c r="R48338" s="9" t="s">
        <v>368</v>
      </c>
      <c r="S48338" s="50" t="s">
        <v>368</v>
      </c>
      <c r="T48338" s="9" t="s">
        <v>368</v>
      </c>
      <c r="U48338" s="9" t="s">
        <v>368</v>
      </c>
    </row>
    <row r="48339">
      <c r="F48339" s="9"/>
      <c r="N48339" s="50"/>
      <c r="O48339" s="50"/>
      <c r="P48339" s="50"/>
      <c r="Q48339" s="50" t="s">
        <v>368</v>
      </c>
      <c r="R48339" s="9" t="s">
        <v>368</v>
      </c>
      <c r="S48339" s="50" t="s">
        <v>368</v>
      </c>
      <c r="T48339" s="9" t="s">
        <v>368</v>
      </c>
      <c r="U48339" s="9" t="s">
        <v>368</v>
      </c>
    </row>
    <row r="48340">
      <c r="F48340" s="9"/>
      <c r="N48340" s="50"/>
      <c r="O48340" s="50"/>
      <c r="P48340" s="50"/>
      <c r="Q48340" s="50" t="s">
        <v>368</v>
      </c>
      <c r="R48340" s="9" t="s">
        <v>368</v>
      </c>
      <c r="S48340" s="50" t="s">
        <v>368</v>
      </c>
      <c r="T48340" s="9" t="s">
        <v>368</v>
      </c>
      <c r="U48340" s="9" t="s">
        <v>368</v>
      </c>
    </row>
    <row r="48341">
      <c r="F48341" s="9"/>
      <c r="N48341" s="50"/>
      <c r="O48341" s="50"/>
      <c r="P48341" s="50"/>
      <c r="Q48341" s="50" t="s">
        <v>368</v>
      </c>
      <c r="R48341" s="9" t="s">
        <v>368</v>
      </c>
      <c r="S48341" s="50" t="s">
        <v>368</v>
      </c>
      <c r="T48341" s="9" t="s">
        <v>368</v>
      </c>
      <c r="U48341" s="9" t="s">
        <v>368</v>
      </c>
    </row>
    <row r="48342">
      <c r="F48342" s="9"/>
      <c r="N48342" s="50"/>
      <c r="O48342" s="50"/>
      <c r="P48342" s="50"/>
      <c r="Q48342" s="50" t="s">
        <v>368</v>
      </c>
      <c r="R48342" s="9" t="s">
        <v>368</v>
      </c>
      <c r="S48342" s="50" t="s">
        <v>368</v>
      </c>
      <c r="T48342" s="9" t="s">
        <v>368</v>
      </c>
      <c r="U48342" s="9" t="s">
        <v>368</v>
      </c>
    </row>
    <row r="48343">
      <c r="F48343" s="9"/>
      <c r="N48343" s="50"/>
      <c r="O48343" s="50"/>
      <c r="P48343" s="50"/>
      <c r="Q48343" s="50" t="s">
        <v>368</v>
      </c>
      <c r="R48343" s="9" t="s">
        <v>368</v>
      </c>
      <c r="S48343" s="50" t="s">
        <v>368</v>
      </c>
      <c r="T48343" s="9" t="s">
        <v>368</v>
      </c>
      <c r="U48343" s="9" t="s">
        <v>368</v>
      </c>
    </row>
    <row r="48344">
      <c r="F48344" s="9"/>
      <c r="N48344" s="50"/>
      <c r="O48344" s="50"/>
      <c r="P48344" s="50"/>
      <c r="Q48344" s="50" t="s">
        <v>368</v>
      </c>
      <c r="R48344" s="9" t="s">
        <v>368</v>
      </c>
      <c r="S48344" s="50" t="s">
        <v>368</v>
      </c>
      <c r="T48344" s="9" t="s">
        <v>368</v>
      </c>
      <c r="U48344" s="9" t="s">
        <v>368</v>
      </c>
    </row>
    <row r="48345">
      <c r="F48345" s="9"/>
      <c r="N48345" s="50"/>
      <c r="O48345" s="50"/>
      <c r="P48345" s="50"/>
      <c r="Q48345" s="50" t="s">
        <v>368</v>
      </c>
      <c r="R48345" s="9" t="s">
        <v>368</v>
      </c>
      <c r="S48345" s="50" t="s">
        <v>368</v>
      </c>
      <c r="T48345" s="9" t="s">
        <v>368</v>
      </c>
      <c r="U48345" s="9" t="s">
        <v>368</v>
      </c>
    </row>
    <row r="48346">
      <c r="F48346" s="9"/>
      <c r="N48346" s="50"/>
      <c r="O48346" s="50"/>
      <c r="P48346" s="50"/>
      <c r="Q48346" s="50" t="s">
        <v>368</v>
      </c>
      <c r="R48346" s="9" t="s">
        <v>368</v>
      </c>
      <c r="S48346" s="50" t="s">
        <v>368</v>
      </c>
      <c r="T48346" s="9" t="s">
        <v>368</v>
      </c>
      <c r="U48346" s="9" t="s">
        <v>368</v>
      </c>
    </row>
    <row r="48347">
      <c r="F48347" s="9"/>
      <c r="N48347" s="50"/>
      <c r="O48347" s="50"/>
      <c r="P48347" s="50"/>
      <c r="Q48347" s="50" t="s">
        <v>368</v>
      </c>
      <c r="R48347" s="9" t="s">
        <v>368</v>
      </c>
      <c r="S48347" s="50" t="s">
        <v>368</v>
      </c>
      <c r="T48347" s="9" t="s">
        <v>368</v>
      </c>
      <c r="U48347" s="9" t="s">
        <v>368</v>
      </c>
    </row>
    <row r="48348">
      <c r="F48348" s="9"/>
      <c r="N48348" s="50"/>
      <c r="O48348" s="50"/>
      <c r="P48348" s="50"/>
      <c r="Q48348" s="50" t="s">
        <v>368</v>
      </c>
      <c r="R48348" s="9" t="s">
        <v>368</v>
      </c>
      <c r="S48348" s="50" t="s">
        <v>368</v>
      </c>
      <c r="T48348" s="9" t="s">
        <v>368</v>
      </c>
      <c r="U48348" s="9" t="s">
        <v>368</v>
      </c>
    </row>
    <row r="48349">
      <c r="F48349" s="9"/>
      <c r="N48349" s="50"/>
      <c r="O48349" s="50"/>
      <c r="P48349" s="50"/>
      <c r="Q48349" s="50" t="s">
        <v>368</v>
      </c>
      <c r="R48349" s="9" t="s">
        <v>368</v>
      </c>
      <c r="S48349" s="50" t="s">
        <v>368</v>
      </c>
      <c r="T48349" s="9" t="s">
        <v>368</v>
      </c>
      <c r="U48349" s="9" t="s">
        <v>368</v>
      </c>
    </row>
    <row r="48350">
      <c r="F48350" s="9"/>
      <c r="N48350" s="50"/>
      <c r="O48350" s="50"/>
      <c r="P48350" s="50"/>
      <c r="Q48350" s="50" t="s">
        <v>368</v>
      </c>
      <c r="R48350" s="9" t="s">
        <v>368</v>
      </c>
      <c r="S48350" s="50" t="s">
        <v>368</v>
      </c>
      <c r="T48350" s="9" t="s">
        <v>368</v>
      </c>
      <c r="U48350" s="9" t="s">
        <v>368</v>
      </c>
    </row>
    <row r="48351">
      <c r="F48351" s="9"/>
      <c r="N48351" s="50"/>
      <c r="O48351" s="50"/>
      <c r="P48351" s="50"/>
      <c r="Q48351" s="50" t="s">
        <v>368</v>
      </c>
      <c r="R48351" s="9" t="s">
        <v>368</v>
      </c>
      <c r="S48351" s="50" t="s">
        <v>368</v>
      </c>
      <c r="T48351" s="9" t="s">
        <v>368</v>
      </c>
      <c r="U48351" s="9" t="s">
        <v>368</v>
      </c>
    </row>
    <row r="48352">
      <c r="F48352" s="9"/>
      <c r="N48352" s="50"/>
      <c r="O48352" s="50"/>
      <c r="P48352" s="50"/>
      <c r="Q48352" s="50" t="s">
        <v>368</v>
      </c>
      <c r="R48352" s="9" t="s">
        <v>368</v>
      </c>
      <c r="S48352" s="50" t="s">
        <v>368</v>
      </c>
      <c r="T48352" s="9" t="s">
        <v>368</v>
      </c>
      <c r="U48352" s="9" t="s">
        <v>368</v>
      </c>
    </row>
    <row r="48353">
      <c r="F48353" s="9"/>
      <c r="N48353" s="50"/>
      <c r="O48353" s="50"/>
      <c r="P48353" s="50"/>
      <c r="Q48353" s="50" t="s">
        <v>368</v>
      </c>
      <c r="R48353" s="9" t="s">
        <v>368</v>
      </c>
      <c r="S48353" s="50" t="s">
        <v>368</v>
      </c>
      <c r="T48353" s="9" t="s">
        <v>368</v>
      </c>
      <c r="U48353" s="9" t="s">
        <v>368</v>
      </c>
    </row>
    <row r="48354">
      <c r="F48354" s="9"/>
      <c r="N48354" s="50"/>
      <c r="O48354" s="50"/>
      <c r="P48354" s="50"/>
      <c r="Q48354" s="50" t="s">
        <v>368</v>
      </c>
      <c r="R48354" s="9" t="s">
        <v>368</v>
      </c>
      <c r="S48354" s="50" t="s">
        <v>368</v>
      </c>
      <c r="T48354" s="9" t="s">
        <v>368</v>
      </c>
      <c r="U48354" s="9" t="s">
        <v>368</v>
      </c>
    </row>
    <row r="48355">
      <c r="F48355" s="9"/>
      <c r="N48355" s="50"/>
      <c r="O48355" s="50"/>
      <c r="P48355" s="50"/>
      <c r="Q48355" s="50" t="s">
        <v>368</v>
      </c>
      <c r="R48355" s="9" t="s">
        <v>368</v>
      </c>
      <c r="S48355" s="50" t="s">
        <v>368</v>
      </c>
      <c r="T48355" s="9" t="s">
        <v>368</v>
      </c>
      <c r="U48355" s="9" t="s">
        <v>368</v>
      </c>
    </row>
    <row r="48356">
      <c r="F48356" s="9"/>
      <c r="N48356" s="50"/>
      <c r="O48356" s="50"/>
      <c r="P48356" s="50"/>
      <c r="Q48356" s="50" t="s">
        <v>368</v>
      </c>
      <c r="R48356" s="9" t="s">
        <v>368</v>
      </c>
      <c r="S48356" s="50" t="s">
        <v>368</v>
      </c>
      <c r="T48356" s="9" t="s">
        <v>368</v>
      </c>
      <c r="U48356" s="9" t="s">
        <v>368</v>
      </c>
    </row>
    <row r="48357">
      <c r="F48357" s="9"/>
      <c r="N48357" s="50"/>
      <c r="O48357" s="50"/>
      <c r="P48357" s="50"/>
      <c r="Q48357" s="50" t="s">
        <v>368</v>
      </c>
      <c r="R48357" s="9" t="s">
        <v>368</v>
      </c>
      <c r="S48357" s="50" t="s">
        <v>368</v>
      </c>
      <c r="T48357" s="9" t="s">
        <v>368</v>
      </c>
      <c r="U48357" s="9" t="s">
        <v>368</v>
      </c>
    </row>
    <row r="48358">
      <c r="F48358" s="9"/>
      <c r="N48358" s="50"/>
      <c r="O48358" s="50"/>
      <c r="P48358" s="50"/>
      <c r="Q48358" s="50" t="s">
        <v>368</v>
      </c>
      <c r="R48358" s="9" t="s">
        <v>368</v>
      </c>
      <c r="S48358" s="50" t="s">
        <v>368</v>
      </c>
      <c r="T48358" s="9" t="s">
        <v>368</v>
      </c>
      <c r="U48358" s="9" t="s">
        <v>368</v>
      </c>
    </row>
    <row r="48359">
      <c r="F48359" s="9"/>
      <c r="N48359" s="50"/>
      <c r="O48359" s="50"/>
      <c r="P48359" s="50"/>
      <c r="Q48359" s="50" t="s">
        <v>368</v>
      </c>
      <c r="R48359" s="9" t="s">
        <v>368</v>
      </c>
      <c r="S48359" s="50" t="s">
        <v>368</v>
      </c>
      <c r="T48359" s="9" t="s">
        <v>368</v>
      </c>
      <c r="U48359" s="9" t="s">
        <v>368</v>
      </c>
    </row>
    <row r="48360">
      <c r="F48360" s="9"/>
      <c r="N48360" s="50"/>
      <c r="O48360" s="50"/>
      <c r="P48360" s="50"/>
      <c r="Q48360" s="50" t="s">
        <v>368</v>
      </c>
      <c r="R48360" s="9" t="s">
        <v>368</v>
      </c>
      <c r="S48360" s="50" t="s">
        <v>368</v>
      </c>
      <c r="T48360" s="9" t="s">
        <v>368</v>
      </c>
      <c r="U48360" s="9" t="s">
        <v>368</v>
      </c>
    </row>
    <row r="48361">
      <c r="F48361" s="9"/>
      <c r="N48361" s="50"/>
      <c r="O48361" s="50"/>
      <c r="P48361" s="50"/>
      <c r="Q48361" s="50" t="s">
        <v>368</v>
      </c>
      <c r="R48361" s="9" t="s">
        <v>368</v>
      </c>
      <c r="S48361" s="50" t="s">
        <v>368</v>
      </c>
      <c r="T48361" s="9" t="s">
        <v>368</v>
      </c>
      <c r="U48361" s="9" t="s">
        <v>368</v>
      </c>
    </row>
    <row r="48362">
      <c r="F48362" s="9"/>
      <c r="N48362" s="50"/>
      <c r="O48362" s="50"/>
      <c r="P48362" s="50"/>
      <c r="Q48362" s="50" t="s">
        <v>368</v>
      </c>
      <c r="R48362" s="9" t="s">
        <v>368</v>
      </c>
      <c r="S48362" s="50" t="s">
        <v>368</v>
      </c>
      <c r="T48362" s="9" t="s">
        <v>368</v>
      </c>
      <c r="U48362" s="9" t="s">
        <v>368</v>
      </c>
    </row>
    <row r="48363">
      <c r="F48363" s="9"/>
      <c r="N48363" s="50"/>
      <c r="O48363" s="50"/>
      <c r="P48363" s="50"/>
      <c r="Q48363" s="50" t="s">
        <v>368</v>
      </c>
      <c r="R48363" s="9" t="s">
        <v>368</v>
      </c>
      <c r="S48363" s="50" t="s">
        <v>368</v>
      </c>
      <c r="T48363" s="9" t="s">
        <v>368</v>
      </c>
      <c r="U48363" s="9" t="s">
        <v>368</v>
      </c>
    </row>
    <row r="48364">
      <c r="F48364" s="9"/>
      <c r="N48364" s="50"/>
      <c r="O48364" s="50"/>
      <c r="P48364" s="50"/>
      <c r="Q48364" s="50" t="s">
        <v>368</v>
      </c>
      <c r="R48364" s="9" t="s">
        <v>368</v>
      </c>
      <c r="S48364" s="50" t="s">
        <v>368</v>
      </c>
      <c r="T48364" s="9" t="s">
        <v>368</v>
      </c>
      <c r="U48364" s="9" t="s">
        <v>368</v>
      </c>
    </row>
    <row r="48365">
      <c r="F48365" s="9"/>
      <c r="N48365" s="50"/>
      <c r="O48365" s="50"/>
      <c r="P48365" s="50"/>
      <c r="Q48365" s="50" t="s">
        <v>368</v>
      </c>
      <c r="R48365" s="9" t="s">
        <v>368</v>
      </c>
      <c r="S48365" s="50" t="s">
        <v>368</v>
      </c>
      <c r="T48365" s="9" t="s">
        <v>368</v>
      </c>
      <c r="U48365" s="9" t="s">
        <v>368</v>
      </c>
    </row>
    <row r="48366">
      <c r="F48366" s="9"/>
      <c r="N48366" s="50"/>
      <c r="O48366" s="50"/>
      <c r="P48366" s="50"/>
      <c r="Q48366" s="50" t="s">
        <v>368</v>
      </c>
      <c r="R48366" s="9" t="s">
        <v>368</v>
      </c>
      <c r="S48366" s="50" t="s">
        <v>368</v>
      </c>
      <c r="T48366" s="9" t="s">
        <v>368</v>
      </c>
      <c r="U48366" s="9" t="s">
        <v>368</v>
      </c>
    </row>
    <row r="48367">
      <c r="F48367" s="9"/>
      <c r="N48367" s="50"/>
      <c r="O48367" s="50"/>
      <c r="P48367" s="50"/>
      <c r="Q48367" s="50" t="s">
        <v>368</v>
      </c>
      <c r="R48367" s="9" t="s">
        <v>368</v>
      </c>
      <c r="S48367" s="50" t="s">
        <v>368</v>
      </c>
      <c r="T48367" s="9" t="s">
        <v>368</v>
      </c>
      <c r="U48367" s="9" t="s">
        <v>368</v>
      </c>
    </row>
    <row r="48368">
      <c r="F48368" s="9"/>
      <c r="N48368" s="50"/>
      <c r="O48368" s="50"/>
      <c r="P48368" s="50"/>
      <c r="Q48368" s="50" t="s">
        <v>368</v>
      </c>
      <c r="R48368" s="9" t="s">
        <v>368</v>
      </c>
      <c r="S48368" s="50" t="s">
        <v>368</v>
      </c>
      <c r="T48368" s="9" t="s">
        <v>368</v>
      </c>
      <c r="U48368" s="9" t="s">
        <v>368</v>
      </c>
    </row>
    <row r="48369">
      <c r="F48369" s="9"/>
      <c r="N48369" s="50"/>
      <c r="O48369" s="50"/>
      <c r="P48369" s="50"/>
      <c r="Q48369" s="50" t="s">
        <v>368</v>
      </c>
      <c r="R48369" s="9" t="s">
        <v>368</v>
      </c>
      <c r="S48369" s="50" t="s">
        <v>368</v>
      </c>
      <c r="T48369" s="9" t="s">
        <v>368</v>
      </c>
      <c r="U48369" s="9" t="s">
        <v>368</v>
      </c>
    </row>
    <row r="48370">
      <c r="F48370" s="9"/>
      <c r="N48370" s="50"/>
      <c r="O48370" s="50"/>
      <c r="P48370" s="50"/>
      <c r="Q48370" s="50" t="s">
        <v>368</v>
      </c>
      <c r="R48370" s="9" t="s">
        <v>368</v>
      </c>
      <c r="S48370" s="50" t="s">
        <v>368</v>
      </c>
      <c r="T48370" s="9" t="s">
        <v>368</v>
      </c>
      <c r="U48370" s="9" t="s">
        <v>368</v>
      </c>
    </row>
    <row r="48371">
      <c r="F48371" s="9"/>
      <c r="N48371" s="50"/>
      <c r="O48371" s="50"/>
      <c r="P48371" s="50"/>
      <c r="Q48371" s="50" t="s">
        <v>368</v>
      </c>
      <c r="R48371" s="9" t="s">
        <v>368</v>
      </c>
      <c r="S48371" s="50" t="s">
        <v>368</v>
      </c>
      <c r="T48371" s="9" t="s">
        <v>368</v>
      </c>
      <c r="U48371" s="9" t="s">
        <v>368</v>
      </c>
    </row>
    <row r="48372">
      <c r="F48372" s="9"/>
      <c r="N48372" s="50"/>
      <c r="O48372" s="50"/>
      <c r="P48372" s="50"/>
      <c r="Q48372" s="50" t="s">
        <v>368</v>
      </c>
      <c r="R48372" s="9" t="s">
        <v>368</v>
      </c>
      <c r="S48372" s="50" t="s">
        <v>368</v>
      </c>
      <c r="T48372" s="9" t="s">
        <v>368</v>
      </c>
      <c r="U48372" s="9" t="s">
        <v>368</v>
      </c>
    </row>
    <row r="48373">
      <c r="F48373" s="9"/>
      <c r="N48373" s="50"/>
      <c r="O48373" s="50"/>
      <c r="P48373" s="50"/>
      <c r="Q48373" s="50" t="s">
        <v>368</v>
      </c>
      <c r="R48373" s="9" t="s">
        <v>368</v>
      </c>
      <c r="S48373" s="50" t="s">
        <v>368</v>
      </c>
      <c r="T48373" s="9" t="s">
        <v>368</v>
      </c>
      <c r="U48373" s="9" t="s">
        <v>368</v>
      </c>
    </row>
    <row r="48374">
      <c r="F48374" s="9"/>
      <c r="N48374" s="50"/>
      <c r="O48374" s="50"/>
      <c r="P48374" s="50"/>
      <c r="Q48374" s="50" t="s">
        <v>368</v>
      </c>
      <c r="R48374" s="9" t="s">
        <v>368</v>
      </c>
      <c r="S48374" s="50" t="s">
        <v>368</v>
      </c>
      <c r="T48374" s="9" t="s">
        <v>368</v>
      </c>
      <c r="U48374" s="9" t="s">
        <v>368</v>
      </c>
    </row>
    <row r="48375">
      <c r="F48375" s="9"/>
      <c r="N48375" s="50"/>
      <c r="O48375" s="50"/>
      <c r="P48375" s="50"/>
      <c r="Q48375" s="50" t="s">
        <v>368</v>
      </c>
      <c r="R48375" s="9" t="s">
        <v>368</v>
      </c>
      <c r="S48375" s="50" t="s">
        <v>368</v>
      </c>
      <c r="T48375" s="9" t="s">
        <v>368</v>
      </c>
      <c r="U48375" s="9" t="s">
        <v>368</v>
      </c>
    </row>
    <row r="48376">
      <c r="F48376" s="9"/>
      <c r="N48376" s="50"/>
      <c r="O48376" s="50"/>
      <c r="P48376" s="50"/>
      <c r="Q48376" s="50" t="s">
        <v>368</v>
      </c>
      <c r="R48376" s="9" t="s">
        <v>368</v>
      </c>
      <c r="S48376" s="50" t="s">
        <v>368</v>
      </c>
      <c r="T48376" s="9" t="s">
        <v>368</v>
      </c>
      <c r="U48376" s="9" t="s">
        <v>368</v>
      </c>
    </row>
    <row r="48377">
      <c r="F48377" s="9"/>
      <c r="N48377" s="50"/>
      <c r="O48377" s="50"/>
      <c r="P48377" s="50"/>
      <c r="Q48377" s="50" t="s">
        <v>368</v>
      </c>
      <c r="R48377" s="9" t="s">
        <v>368</v>
      </c>
      <c r="S48377" s="50" t="s">
        <v>368</v>
      </c>
      <c r="T48377" s="9" t="s">
        <v>368</v>
      </c>
      <c r="U48377" s="9" t="s">
        <v>368</v>
      </c>
    </row>
    <row r="48378">
      <c r="F48378" s="9"/>
      <c r="N48378" s="50"/>
      <c r="O48378" s="50"/>
      <c r="P48378" s="50"/>
      <c r="Q48378" s="50" t="s">
        <v>368</v>
      </c>
      <c r="R48378" s="9" t="s">
        <v>368</v>
      </c>
      <c r="S48378" s="50" t="s">
        <v>368</v>
      </c>
      <c r="T48378" s="9" t="s">
        <v>368</v>
      </c>
      <c r="U48378" s="9" t="s">
        <v>368</v>
      </c>
    </row>
    <row r="48379">
      <c r="F48379" s="9"/>
      <c r="N48379" s="50"/>
      <c r="O48379" s="50"/>
      <c r="P48379" s="50"/>
      <c r="Q48379" s="50" t="s">
        <v>368</v>
      </c>
      <c r="R48379" s="9" t="s">
        <v>368</v>
      </c>
      <c r="S48379" s="50" t="s">
        <v>368</v>
      </c>
      <c r="T48379" s="9" t="s">
        <v>368</v>
      </c>
      <c r="U48379" s="9" t="s">
        <v>368</v>
      </c>
    </row>
    <row r="48380">
      <c r="F48380" s="9"/>
      <c r="N48380" s="50"/>
      <c r="O48380" s="50"/>
      <c r="P48380" s="50"/>
      <c r="Q48380" s="50" t="s">
        <v>368</v>
      </c>
      <c r="R48380" s="9" t="s">
        <v>368</v>
      </c>
      <c r="S48380" s="50" t="s">
        <v>368</v>
      </c>
      <c r="T48380" s="9" t="s">
        <v>368</v>
      </c>
      <c r="U48380" s="9" t="s">
        <v>368</v>
      </c>
    </row>
    <row r="48381">
      <c r="F48381" s="9"/>
      <c r="N48381" s="50"/>
      <c r="O48381" s="50"/>
      <c r="P48381" s="50"/>
      <c r="Q48381" s="50" t="s">
        <v>368</v>
      </c>
      <c r="R48381" s="9" t="s">
        <v>368</v>
      </c>
      <c r="S48381" s="50" t="s">
        <v>368</v>
      </c>
      <c r="T48381" s="9" t="s">
        <v>368</v>
      </c>
      <c r="U48381" s="9" t="s">
        <v>368</v>
      </c>
    </row>
    <row r="48382">
      <c r="F48382" s="9"/>
      <c r="N48382" s="50"/>
      <c r="O48382" s="50"/>
      <c r="P48382" s="50"/>
      <c r="Q48382" s="50" t="s">
        <v>368</v>
      </c>
      <c r="R48382" s="9" t="s">
        <v>368</v>
      </c>
      <c r="S48382" s="50" t="s">
        <v>368</v>
      </c>
      <c r="T48382" s="9" t="s">
        <v>368</v>
      </c>
      <c r="U48382" s="9" t="s">
        <v>368</v>
      </c>
    </row>
    <row r="48383">
      <c r="F48383" s="9"/>
      <c r="N48383" s="50"/>
      <c r="O48383" s="50"/>
      <c r="P48383" s="50"/>
      <c r="Q48383" s="50" t="s">
        <v>368</v>
      </c>
      <c r="R48383" s="9" t="s">
        <v>368</v>
      </c>
      <c r="S48383" s="50" t="s">
        <v>368</v>
      </c>
      <c r="T48383" s="9" t="s">
        <v>368</v>
      </c>
      <c r="U48383" s="9" t="s">
        <v>368</v>
      </c>
    </row>
    <row r="48384">
      <c r="F48384" s="9"/>
      <c r="N48384" s="50"/>
      <c r="O48384" s="50"/>
      <c r="P48384" s="50"/>
      <c r="Q48384" s="50" t="s">
        <v>368</v>
      </c>
      <c r="R48384" s="9" t="s">
        <v>368</v>
      </c>
      <c r="S48384" s="50" t="s">
        <v>368</v>
      </c>
      <c r="T48384" s="9" t="s">
        <v>368</v>
      </c>
      <c r="U48384" s="9" t="s">
        <v>368</v>
      </c>
    </row>
    <row r="48385">
      <c r="F48385" s="9"/>
      <c r="N48385" s="50"/>
      <c r="O48385" s="50"/>
      <c r="P48385" s="50"/>
      <c r="Q48385" s="50" t="s">
        <v>368</v>
      </c>
      <c r="R48385" s="9" t="s">
        <v>368</v>
      </c>
      <c r="S48385" s="50" t="s">
        <v>368</v>
      </c>
      <c r="T48385" s="9" t="s">
        <v>368</v>
      </c>
      <c r="U48385" s="9" t="s">
        <v>368</v>
      </c>
    </row>
    <row r="48386">
      <c r="F48386" s="9"/>
      <c r="N48386" s="50"/>
      <c r="O48386" s="50"/>
      <c r="P48386" s="50"/>
      <c r="Q48386" s="50" t="s">
        <v>368</v>
      </c>
      <c r="R48386" s="9" t="s">
        <v>368</v>
      </c>
      <c r="S48386" s="50" t="s">
        <v>368</v>
      </c>
      <c r="T48386" s="9" t="s">
        <v>368</v>
      </c>
      <c r="U48386" s="9" t="s">
        <v>368</v>
      </c>
    </row>
    <row r="48387">
      <c r="F48387" s="9"/>
      <c r="N48387" s="50"/>
      <c r="O48387" s="50"/>
      <c r="P48387" s="50"/>
      <c r="Q48387" s="50" t="s">
        <v>368</v>
      </c>
      <c r="R48387" s="9" t="s">
        <v>368</v>
      </c>
      <c r="S48387" s="50" t="s">
        <v>368</v>
      </c>
      <c r="T48387" s="9" t="s">
        <v>368</v>
      </c>
      <c r="U48387" s="9" t="s">
        <v>368</v>
      </c>
    </row>
    <row r="48388">
      <c r="F48388" s="9"/>
      <c r="N48388" s="50"/>
      <c r="O48388" s="50"/>
      <c r="P48388" s="50"/>
      <c r="Q48388" s="50" t="s">
        <v>368</v>
      </c>
      <c r="R48388" s="9" t="s">
        <v>368</v>
      </c>
      <c r="S48388" s="50" t="s">
        <v>368</v>
      </c>
      <c r="T48388" s="9" t="s">
        <v>368</v>
      </c>
      <c r="U48388" s="9" t="s">
        <v>368</v>
      </c>
    </row>
    <row r="48389">
      <c r="F48389" s="9"/>
      <c r="N48389" s="50"/>
      <c r="O48389" s="50"/>
      <c r="P48389" s="50"/>
      <c r="Q48389" s="50" t="s">
        <v>368</v>
      </c>
      <c r="R48389" s="9" t="s">
        <v>368</v>
      </c>
      <c r="S48389" s="50" t="s">
        <v>368</v>
      </c>
      <c r="T48389" s="9" t="s">
        <v>368</v>
      </c>
      <c r="U48389" s="9" t="s">
        <v>368</v>
      </c>
    </row>
    <row r="48390">
      <c r="F48390" s="9"/>
      <c r="N48390" s="50"/>
      <c r="O48390" s="50"/>
      <c r="P48390" s="50"/>
      <c r="Q48390" s="50" t="s">
        <v>368</v>
      </c>
      <c r="R48390" s="9" t="s">
        <v>368</v>
      </c>
      <c r="S48390" s="50" t="s">
        <v>368</v>
      </c>
      <c r="T48390" s="9" t="s">
        <v>368</v>
      </c>
      <c r="U48390" s="9" t="s">
        <v>368</v>
      </c>
    </row>
    <row r="48391">
      <c r="F48391" s="9"/>
      <c r="N48391" s="50"/>
      <c r="O48391" s="50"/>
      <c r="P48391" s="50"/>
      <c r="Q48391" s="50" t="s">
        <v>368</v>
      </c>
      <c r="R48391" s="9" t="s">
        <v>368</v>
      </c>
      <c r="S48391" s="50" t="s">
        <v>368</v>
      </c>
      <c r="T48391" s="9" t="s">
        <v>368</v>
      </c>
      <c r="U48391" s="9" t="s">
        <v>368</v>
      </c>
    </row>
    <row r="48392">
      <c r="F48392" s="9"/>
      <c r="N48392" s="50"/>
      <c r="O48392" s="50"/>
      <c r="P48392" s="50"/>
      <c r="Q48392" s="50" t="s">
        <v>368</v>
      </c>
      <c r="R48392" s="9" t="s">
        <v>368</v>
      </c>
      <c r="S48392" s="50" t="s">
        <v>368</v>
      </c>
      <c r="T48392" s="9" t="s">
        <v>368</v>
      </c>
      <c r="U48392" s="9" t="s">
        <v>368</v>
      </c>
    </row>
    <row r="48393">
      <c r="F48393" s="9"/>
      <c r="N48393" s="50"/>
      <c r="O48393" s="50"/>
      <c r="P48393" s="50"/>
      <c r="Q48393" s="50" t="s">
        <v>368</v>
      </c>
      <c r="R48393" s="9" t="s">
        <v>368</v>
      </c>
      <c r="S48393" s="50" t="s">
        <v>368</v>
      </c>
      <c r="T48393" s="9" t="s">
        <v>368</v>
      </c>
      <c r="U48393" s="9" t="s">
        <v>368</v>
      </c>
    </row>
    <row r="48394">
      <c r="F48394" s="9"/>
      <c r="N48394" s="50"/>
      <c r="O48394" s="50"/>
      <c r="P48394" s="50"/>
      <c r="Q48394" s="50" t="s">
        <v>368</v>
      </c>
      <c r="R48394" s="9" t="s">
        <v>368</v>
      </c>
      <c r="S48394" s="50" t="s">
        <v>368</v>
      </c>
      <c r="T48394" s="9" t="s">
        <v>368</v>
      </c>
      <c r="U48394" s="9" t="s">
        <v>368</v>
      </c>
    </row>
    <row r="48395">
      <c r="F48395" s="9"/>
      <c r="N48395" s="50"/>
      <c r="O48395" s="50"/>
      <c r="P48395" s="50"/>
      <c r="Q48395" s="50" t="s">
        <v>368</v>
      </c>
      <c r="R48395" s="9" t="s">
        <v>368</v>
      </c>
      <c r="S48395" s="50" t="s">
        <v>368</v>
      </c>
      <c r="T48395" s="9" t="s">
        <v>368</v>
      </c>
      <c r="U48395" s="9" t="s">
        <v>368</v>
      </c>
    </row>
    <row r="48396">
      <c r="F48396" s="9"/>
      <c r="N48396" s="50"/>
      <c r="O48396" s="50"/>
      <c r="P48396" s="50"/>
      <c r="Q48396" s="50" t="s">
        <v>368</v>
      </c>
      <c r="R48396" s="9" t="s">
        <v>368</v>
      </c>
      <c r="S48396" s="50" t="s">
        <v>368</v>
      </c>
      <c r="T48396" s="9" t="s">
        <v>368</v>
      </c>
      <c r="U48396" s="9" t="s">
        <v>368</v>
      </c>
    </row>
    <row r="48397">
      <c r="F48397" s="9"/>
      <c r="N48397" s="50"/>
      <c r="O48397" s="50"/>
      <c r="P48397" s="50"/>
      <c r="Q48397" s="50" t="s">
        <v>368</v>
      </c>
      <c r="R48397" s="9" t="s">
        <v>368</v>
      </c>
      <c r="S48397" s="50" t="s">
        <v>368</v>
      </c>
      <c r="T48397" s="9" t="s">
        <v>368</v>
      </c>
      <c r="U48397" s="9" t="s">
        <v>368</v>
      </c>
    </row>
    <row r="48398">
      <c r="F48398" s="9"/>
      <c r="N48398" s="50"/>
      <c r="O48398" s="50"/>
      <c r="P48398" s="50"/>
      <c r="Q48398" s="50" t="s">
        <v>368</v>
      </c>
      <c r="R48398" s="9" t="s">
        <v>368</v>
      </c>
      <c r="S48398" s="50" t="s">
        <v>368</v>
      </c>
      <c r="T48398" s="9" t="s">
        <v>368</v>
      </c>
      <c r="U48398" s="9" t="s">
        <v>368</v>
      </c>
    </row>
    <row r="48399">
      <c r="F48399" s="9"/>
      <c r="N48399" s="50"/>
      <c r="O48399" s="50"/>
      <c r="P48399" s="50"/>
      <c r="Q48399" s="50" t="s">
        <v>368</v>
      </c>
      <c r="R48399" s="9" t="s">
        <v>368</v>
      </c>
      <c r="S48399" s="50" t="s">
        <v>368</v>
      </c>
      <c r="T48399" s="9" t="s">
        <v>368</v>
      </c>
      <c r="U48399" s="9" t="s">
        <v>368</v>
      </c>
    </row>
    <row r="48400">
      <c r="F48400" s="9"/>
      <c r="N48400" s="50"/>
      <c r="O48400" s="50"/>
      <c r="P48400" s="50"/>
      <c r="Q48400" s="50" t="s">
        <v>368</v>
      </c>
      <c r="R48400" s="9" t="s">
        <v>368</v>
      </c>
      <c r="S48400" s="50" t="s">
        <v>368</v>
      </c>
      <c r="T48400" s="9" t="s">
        <v>368</v>
      </c>
      <c r="U48400" s="9" t="s">
        <v>368</v>
      </c>
    </row>
    <row r="48401">
      <c r="F48401" s="9"/>
      <c r="N48401" s="50"/>
      <c r="O48401" s="50"/>
      <c r="P48401" s="50"/>
      <c r="Q48401" s="50" t="s">
        <v>368</v>
      </c>
      <c r="R48401" s="9" t="s">
        <v>368</v>
      </c>
      <c r="S48401" s="50" t="s">
        <v>368</v>
      </c>
      <c r="T48401" s="9" t="s">
        <v>368</v>
      </c>
      <c r="U48401" s="9" t="s">
        <v>368</v>
      </c>
    </row>
    <row r="48402">
      <c r="F48402" s="9"/>
      <c r="N48402" s="50"/>
      <c r="O48402" s="50"/>
      <c r="P48402" s="50"/>
      <c r="Q48402" s="50" t="s">
        <v>368</v>
      </c>
      <c r="R48402" s="9" t="s">
        <v>368</v>
      </c>
      <c r="S48402" s="50" t="s">
        <v>368</v>
      </c>
      <c r="T48402" s="9" t="s">
        <v>368</v>
      </c>
      <c r="U48402" s="9" t="s">
        <v>368</v>
      </c>
    </row>
    <row r="48403">
      <c r="F48403" s="9"/>
      <c r="N48403" s="50"/>
      <c r="O48403" s="50"/>
      <c r="P48403" s="50"/>
      <c r="Q48403" s="50" t="s">
        <v>368</v>
      </c>
      <c r="R48403" s="9" t="s">
        <v>368</v>
      </c>
      <c r="S48403" s="50" t="s">
        <v>368</v>
      </c>
      <c r="T48403" s="9" t="s">
        <v>368</v>
      </c>
      <c r="U48403" s="9" t="s">
        <v>368</v>
      </c>
    </row>
    <row r="48404">
      <c r="F48404" s="9"/>
      <c r="N48404" s="50"/>
      <c r="O48404" s="50"/>
      <c r="P48404" s="50"/>
      <c r="Q48404" s="50" t="s">
        <v>368</v>
      </c>
      <c r="R48404" s="9" t="s">
        <v>368</v>
      </c>
      <c r="S48404" s="50" t="s">
        <v>368</v>
      </c>
      <c r="T48404" s="9" t="s">
        <v>368</v>
      </c>
      <c r="U48404" s="9" t="s">
        <v>368</v>
      </c>
    </row>
    <row r="48405">
      <c r="F48405" s="9"/>
      <c r="N48405" s="50"/>
      <c r="O48405" s="50"/>
      <c r="P48405" s="50"/>
      <c r="Q48405" s="50" t="s">
        <v>368</v>
      </c>
      <c r="R48405" s="9" t="s">
        <v>368</v>
      </c>
      <c r="S48405" s="50" t="s">
        <v>368</v>
      </c>
      <c r="T48405" s="9" t="s">
        <v>368</v>
      </c>
      <c r="U48405" s="9" t="s">
        <v>368</v>
      </c>
    </row>
    <row r="48406">
      <c r="F48406" s="9"/>
      <c r="N48406" s="50"/>
      <c r="O48406" s="50"/>
      <c r="P48406" s="50"/>
      <c r="Q48406" s="50" t="s">
        <v>368</v>
      </c>
      <c r="R48406" s="9" t="s">
        <v>368</v>
      </c>
      <c r="S48406" s="50" t="s">
        <v>368</v>
      </c>
      <c r="T48406" s="9" t="s">
        <v>368</v>
      </c>
      <c r="U48406" s="9" t="s">
        <v>368</v>
      </c>
    </row>
    <row r="48407">
      <c r="F48407" s="9"/>
      <c r="N48407" s="50"/>
      <c r="O48407" s="50"/>
      <c r="P48407" s="50"/>
      <c r="Q48407" s="50" t="s">
        <v>368</v>
      </c>
      <c r="R48407" s="9" t="s">
        <v>368</v>
      </c>
      <c r="S48407" s="50" t="s">
        <v>368</v>
      </c>
      <c r="T48407" s="9" t="s">
        <v>368</v>
      </c>
      <c r="U48407" s="9" t="s">
        <v>368</v>
      </c>
    </row>
    <row r="48408">
      <c r="F48408" s="9"/>
      <c r="N48408" s="50"/>
      <c r="O48408" s="50"/>
      <c r="P48408" s="50"/>
      <c r="Q48408" s="50" t="s">
        <v>368</v>
      </c>
      <c r="R48408" s="9" t="s">
        <v>368</v>
      </c>
      <c r="S48408" s="50" t="s">
        <v>368</v>
      </c>
      <c r="T48408" s="9" t="s">
        <v>368</v>
      </c>
      <c r="U48408" s="9" t="s">
        <v>368</v>
      </c>
    </row>
    <row r="48409">
      <c r="F48409" s="9"/>
      <c r="N48409" s="50"/>
      <c r="O48409" s="50"/>
      <c r="P48409" s="50"/>
      <c r="Q48409" s="50" t="s">
        <v>368</v>
      </c>
      <c r="R48409" s="9" t="s">
        <v>368</v>
      </c>
      <c r="S48409" s="50" t="s">
        <v>368</v>
      </c>
      <c r="T48409" s="9" t="s">
        <v>368</v>
      </c>
      <c r="U48409" s="9" t="s">
        <v>368</v>
      </c>
    </row>
    <row r="48410">
      <c r="F48410" s="9"/>
      <c r="N48410" s="50"/>
      <c r="O48410" s="50"/>
      <c r="P48410" s="50"/>
      <c r="Q48410" s="50" t="s">
        <v>368</v>
      </c>
      <c r="R48410" s="9" t="s">
        <v>368</v>
      </c>
      <c r="S48410" s="50" t="s">
        <v>368</v>
      </c>
      <c r="T48410" s="9" t="s">
        <v>368</v>
      </c>
      <c r="U48410" s="9" t="s">
        <v>368</v>
      </c>
    </row>
    <row r="48411">
      <c r="F48411" s="9"/>
      <c r="N48411" s="50"/>
      <c r="O48411" s="50"/>
      <c r="P48411" s="50"/>
      <c r="Q48411" s="50" t="s">
        <v>368</v>
      </c>
      <c r="R48411" s="9" t="s">
        <v>368</v>
      </c>
      <c r="S48411" s="50" t="s">
        <v>368</v>
      </c>
      <c r="T48411" s="9" t="s">
        <v>368</v>
      </c>
      <c r="U48411" s="9" t="s">
        <v>368</v>
      </c>
    </row>
    <row r="48412">
      <c r="F48412" s="9"/>
      <c r="N48412" s="50"/>
      <c r="O48412" s="50"/>
      <c r="P48412" s="50"/>
      <c r="Q48412" s="50" t="s">
        <v>368</v>
      </c>
      <c r="R48412" s="9" t="s">
        <v>368</v>
      </c>
      <c r="S48412" s="50" t="s">
        <v>368</v>
      </c>
      <c r="T48412" s="9" t="s">
        <v>368</v>
      </c>
      <c r="U48412" s="9" t="s">
        <v>368</v>
      </c>
    </row>
    <row r="48413">
      <c r="F48413" s="9"/>
      <c r="N48413" s="50"/>
      <c r="O48413" s="50"/>
      <c r="P48413" s="50"/>
      <c r="Q48413" s="50" t="s">
        <v>368</v>
      </c>
      <c r="R48413" s="9" t="s">
        <v>368</v>
      </c>
      <c r="S48413" s="50" t="s">
        <v>368</v>
      </c>
      <c r="T48413" s="9" t="s">
        <v>368</v>
      </c>
      <c r="U48413" s="9" t="s">
        <v>368</v>
      </c>
    </row>
    <row r="48414">
      <c r="F48414" s="9"/>
      <c r="N48414" s="50"/>
      <c r="O48414" s="50"/>
      <c r="P48414" s="50"/>
      <c r="Q48414" s="50" t="s">
        <v>368</v>
      </c>
      <c r="R48414" s="9" t="s">
        <v>368</v>
      </c>
      <c r="S48414" s="50" t="s">
        <v>368</v>
      </c>
      <c r="T48414" s="9" t="s">
        <v>368</v>
      </c>
      <c r="U48414" s="9" t="s">
        <v>368</v>
      </c>
    </row>
    <row r="48415">
      <c r="F48415" s="9"/>
      <c r="N48415" s="50"/>
      <c r="O48415" s="50"/>
      <c r="P48415" s="50"/>
      <c r="Q48415" s="50" t="s">
        <v>368</v>
      </c>
      <c r="R48415" s="9" t="s">
        <v>368</v>
      </c>
      <c r="S48415" s="50" t="s">
        <v>368</v>
      </c>
      <c r="T48415" s="9" t="s">
        <v>368</v>
      </c>
      <c r="U48415" s="9" t="s">
        <v>368</v>
      </c>
    </row>
    <row r="48416">
      <c r="F48416" s="9"/>
      <c r="N48416" s="50"/>
      <c r="O48416" s="50"/>
      <c r="P48416" s="50"/>
      <c r="Q48416" s="50" t="s">
        <v>368</v>
      </c>
      <c r="R48416" s="9" t="s">
        <v>368</v>
      </c>
      <c r="S48416" s="50" t="s">
        <v>368</v>
      </c>
      <c r="T48416" s="9" t="s">
        <v>368</v>
      </c>
      <c r="U48416" s="9" t="s">
        <v>368</v>
      </c>
    </row>
    <row r="48417">
      <c r="F48417" s="9"/>
      <c r="N48417" s="50"/>
      <c r="O48417" s="50"/>
      <c r="P48417" s="50"/>
      <c r="Q48417" s="50" t="s">
        <v>368</v>
      </c>
      <c r="R48417" s="9" t="s">
        <v>368</v>
      </c>
      <c r="S48417" s="50" t="s">
        <v>368</v>
      </c>
      <c r="T48417" s="9" t="s">
        <v>368</v>
      </c>
      <c r="U48417" s="9" t="s">
        <v>368</v>
      </c>
    </row>
    <row r="48418">
      <c r="F48418" s="9"/>
      <c r="N48418" s="50"/>
      <c r="O48418" s="50"/>
      <c r="P48418" s="50"/>
      <c r="Q48418" s="50" t="s">
        <v>368</v>
      </c>
      <c r="R48418" s="9" t="s">
        <v>368</v>
      </c>
      <c r="S48418" s="50" t="s">
        <v>368</v>
      </c>
      <c r="T48418" s="9" t="s">
        <v>368</v>
      </c>
      <c r="U48418" s="9" t="s">
        <v>368</v>
      </c>
    </row>
    <row r="48419">
      <c r="F48419" s="9"/>
      <c r="N48419" s="50"/>
      <c r="O48419" s="50"/>
      <c r="P48419" s="50"/>
      <c r="Q48419" s="50" t="s">
        <v>368</v>
      </c>
      <c r="R48419" s="9" t="s">
        <v>368</v>
      </c>
      <c r="S48419" s="50" t="s">
        <v>368</v>
      </c>
      <c r="T48419" s="9" t="s">
        <v>368</v>
      </c>
      <c r="U48419" s="9" t="s">
        <v>368</v>
      </c>
    </row>
    <row r="48420">
      <c r="F48420" s="9"/>
      <c r="N48420" s="50"/>
      <c r="O48420" s="50"/>
      <c r="P48420" s="50"/>
      <c r="Q48420" s="50" t="s">
        <v>368</v>
      </c>
      <c r="R48420" s="9" t="s">
        <v>368</v>
      </c>
      <c r="S48420" s="50" t="s">
        <v>368</v>
      </c>
      <c r="T48420" s="9" t="s">
        <v>368</v>
      </c>
      <c r="U48420" s="9" t="s">
        <v>368</v>
      </c>
    </row>
    <row r="48421">
      <c r="F48421" s="9"/>
      <c r="N48421" s="50"/>
      <c r="O48421" s="50"/>
      <c r="P48421" s="50"/>
      <c r="Q48421" s="50" t="s">
        <v>368</v>
      </c>
      <c r="R48421" s="9" t="s">
        <v>368</v>
      </c>
      <c r="S48421" s="50" t="s">
        <v>368</v>
      </c>
      <c r="T48421" s="9" t="s">
        <v>368</v>
      </c>
      <c r="U48421" s="9" t="s">
        <v>368</v>
      </c>
    </row>
    <row r="48422">
      <c r="F48422" s="9"/>
      <c r="N48422" s="50"/>
      <c r="O48422" s="50"/>
      <c r="P48422" s="50"/>
      <c r="Q48422" s="50" t="s">
        <v>368</v>
      </c>
      <c r="R48422" s="9" t="s">
        <v>368</v>
      </c>
      <c r="S48422" s="50" t="s">
        <v>368</v>
      </c>
      <c r="T48422" s="9" t="s">
        <v>368</v>
      </c>
      <c r="U48422" s="9" t="s">
        <v>368</v>
      </c>
    </row>
    <row r="48423">
      <c r="F48423" s="9"/>
      <c r="N48423" s="50"/>
      <c r="O48423" s="50"/>
      <c r="P48423" s="50"/>
      <c r="Q48423" s="50" t="s">
        <v>368</v>
      </c>
      <c r="R48423" s="9" t="s">
        <v>368</v>
      </c>
      <c r="S48423" s="50" t="s">
        <v>368</v>
      </c>
      <c r="T48423" s="9" t="s">
        <v>368</v>
      </c>
      <c r="U48423" s="9" t="s">
        <v>368</v>
      </c>
    </row>
    <row r="48424">
      <c r="F48424" s="9"/>
      <c r="N48424" s="50"/>
      <c r="O48424" s="50"/>
      <c r="P48424" s="50"/>
      <c r="Q48424" s="50" t="s">
        <v>368</v>
      </c>
      <c r="R48424" s="9" t="s">
        <v>368</v>
      </c>
      <c r="S48424" s="50" t="s">
        <v>368</v>
      </c>
      <c r="T48424" s="9" t="s">
        <v>368</v>
      </c>
      <c r="U48424" s="9" t="s">
        <v>368</v>
      </c>
    </row>
    <row r="48425">
      <c r="F48425" s="9"/>
      <c r="N48425" s="50"/>
      <c r="O48425" s="50"/>
      <c r="P48425" s="50"/>
      <c r="Q48425" s="50" t="s">
        <v>368</v>
      </c>
      <c r="R48425" s="9" t="s">
        <v>368</v>
      </c>
      <c r="S48425" s="50" t="s">
        <v>368</v>
      </c>
      <c r="T48425" s="9" t="s">
        <v>368</v>
      </c>
      <c r="U48425" s="9" t="s">
        <v>368</v>
      </c>
    </row>
    <row r="48426">
      <c r="F48426" s="9"/>
      <c r="N48426" s="50"/>
      <c r="O48426" s="50"/>
      <c r="P48426" s="50"/>
      <c r="Q48426" s="50" t="s">
        <v>368</v>
      </c>
      <c r="R48426" s="9" t="s">
        <v>368</v>
      </c>
      <c r="S48426" s="50" t="s">
        <v>368</v>
      </c>
      <c r="T48426" s="9" t="s">
        <v>368</v>
      </c>
      <c r="U48426" s="9" t="s">
        <v>368</v>
      </c>
    </row>
    <row r="48427">
      <c r="F48427" s="9"/>
      <c r="N48427" s="50"/>
      <c r="O48427" s="50"/>
      <c r="P48427" s="50"/>
      <c r="Q48427" s="50" t="s">
        <v>368</v>
      </c>
      <c r="R48427" s="9" t="s">
        <v>368</v>
      </c>
      <c r="S48427" s="50" t="s">
        <v>368</v>
      </c>
      <c r="T48427" s="9" t="s">
        <v>368</v>
      </c>
      <c r="U48427" s="9" t="s">
        <v>368</v>
      </c>
    </row>
    <row r="48428">
      <c r="F48428" s="9"/>
      <c r="N48428" s="50"/>
      <c r="O48428" s="50"/>
      <c r="P48428" s="50"/>
      <c r="Q48428" s="50" t="s">
        <v>368</v>
      </c>
      <c r="R48428" s="9" t="s">
        <v>368</v>
      </c>
      <c r="S48428" s="50" t="s">
        <v>368</v>
      </c>
      <c r="T48428" s="9" t="s">
        <v>368</v>
      </c>
      <c r="U48428" s="9" t="s">
        <v>368</v>
      </c>
    </row>
    <row r="48429">
      <c r="F48429" s="9"/>
      <c r="N48429" s="50"/>
      <c r="O48429" s="50"/>
      <c r="P48429" s="50"/>
      <c r="Q48429" s="50" t="s">
        <v>368</v>
      </c>
      <c r="R48429" s="9" t="s">
        <v>368</v>
      </c>
      <c r="S48429" s="50" t="s">
        <v>368</v>
      </c>
      <c r="T48429" s="9" t="s">
        <v>368</v>
      </c>
      <c r="U48429" s="9" t="s">
        <v>368</v>
      </c>
    </row>
    <row r="48430">
      <c r="F48430" s="9"/>
      <c r="N48430" s="50"/>
      <c r="O48430" s="50"/>
      <c r="P48430" s="50"/>
      <c r="Q48430" s="50" t="s">
        <v>368</v>
      </c>
      <c r="R48430" s="9" t="s">
        <v>368</v>
      </c>
      <c r="S48430" s="50" t="s">
        <v>368</v>
      </c>
      <c r="T48430" s="9" t="s">
        <v>368</v>
      </c>
      <c r="U48430" s="9" t="s">
        <v>368</v>
      </c>
    </row>
    <row r="48431">
      <c r="F48431" s="9"/>
      <c r="N48431" s="50"/>
      <c r="O48431" s="50"/>
      <c r="P48431" s="50"/>
      <c r="Q48431" s="50" t="s">
        <v>368</v>
      </c>
      <c r="R48431" s="9" t="s">
        <v>368</v>
      </c>
      <c r="S48431" s="50" t="s">
        <v>368</v>
      </c>
      <c r="T48431" s="9" t="s">
        <v>368</v>
      </c>
      <c r="U48431" s="9" t="s">
        <v>368</v>
      </c>
    </row>
    <row r="48432">
      <c r="F48432" s="9"/>
      <c r="N48432" s="50"/>
      <c r="O48432" s="50"/>
      <c r="P48432" s="50"/>
      <c r="Q48432" s="50" t="s">
        <v>368</v>
      </c>
      <c r="R48432" s="9" t="s">
        <v>368</v>
      </c>
      <c r="S48432" s="50" t="s">
        <v>368</v>
      </c>
      <c r="T48432" s="9" t="s">
        <v>368</v>
      </c>
      <c r="U48432" s="9" t="s">
        <v>368</v>
      </c>
    </row>
    <row r="48433">
      <c r="F48433" s="9"/>
      <c r="N48433" s="50"/>
      <c r="O48433" s="50"/>
      <c r="P48433" s="50"/>
      <c r="Q48433" s="50" t="s">
        <v>368</v>
      </c>
      <c r="R48433" s="9" t="s">
        <v>368</v>
      </c>
      <c r="S48433" s="50" t="s">
        <v>368</v>
      </c>
      <c r="T48433" s="9" t="s">
        <v>368</v>
      </c>
      <c r="U48433" s="9" t="s">
        <v>368</v>
      </c>
    </row>
    <row r="48434">
      <c r="F48434" s="9"/>
      <c r="N48434" s="50"/>
      <c r="O48434" s="50"/>
      <c r="P48434" s="50"/>
      <c r="Q48434" s="50" t="s">
        <v>368</v>
      </c>
      <c r="R48434" s="9" t="s">
        <v>368</v>
      </c>
      <c r="S48434" s="50" t="s">
        <v>368</v>
      </c>
      <c r="T48434" s="9" t="s">
        <v>368</v>
      </c>
      <c r="U48434" s="9" t="s">
        <v>368</v>
      </c>
    </row>
    <row r="48435">
      <c r="F48435" s="9"/>
      <c r="N48435" s="50"/>
      <c r="O48435" s="50"/>
      <c r="P48435" s="50"/>
      <c r="Q48435" s="50" t="s">
        <v>368</v>
      </c>
      <c r="R48435" s="9" t="s">
        <v>368</v>
      </c>
      <c r="S48435" s="50" t="s">
        <v>368</v>
      </c>
      <c r="T48435" s="9" t="s">
        <v>368</v>
      </c>
      <c r="U48435" s="9" t="s">
        <v>368</v>
      </c>
    </row>
    <row r="48436">
      <c r="F48436" s="9"/>
      <c r="N48436" s="50"/>
      <c r="O48436" s="50"/>
      <c r="P48436" s="50"/>
      <c r="Q48436" s="50" t="s">
        <v>368</v>
      </c>
      <c r="R48436" s="9" t="s">
        <v>368</v>
      </c>
      <c r="S48436" s="50" t="s">
        <v>368</v>
      </c>
      <c r="T48436" s="9" t="s">
        <v>368</v>
      </c>
      <c r="U48436" s="9" t="s">
        <v>368</v>
      </c>
    </row>
    <row r="48437">
      <c r="F48437" s="9"/>
      <c r="N48437" s="50"/>
      <c r="O48437" s="50"/>
      <c r="P48437" s="50"/>
      <c r="Q48437" s="50" t="s">
        <v>368</v>
      </c>
      <c r="R48437" s="9" t="s">
        <v>368</v>
      </c>
      <c r="S48437" s="50" t="s">
        <v>368</v>
      </c>
      <c r="T48437" s="9" t="s">
        <v>368</v>
      </c>
      <c r="U48437" s="9" t="s">
        <v>368</v>
      </c>
    </row>
    <row r="48438">
      <c r="F48438" s="9"/>
      <c r="N48438" s="50"/>
      <c r="O48438" s="50"/>
      <c r="P48438" s="50"/>
      <c r="Q48438" s="50" t="s">
        <v>368</v>
      </c>
      <c r="R48438" s="9" t="s">
        <v>368</v>
      </c>
      <c r="S48438" s="50" t="s">
        <v>368</v>
      </c>
      <c r="T48438" s="9" t="s">
        <v>368</v>
      </c>
      <c r="U48438" s="9" t="s">
        <v>368</v>
      </c>
    </row>
    <row r="48439">
      <c r="F48439" s="9"/>
      <c r="N48439" s="50"/>
      <c r="O48439" s="50"/>
      <c r="P48439" s="50"/>
      <c r="Q48439" s="50" t="s">
        <v>368</v>
      </c>
      <c r="R48439" s="9" t="s">
        <v>368</v>
      </c>
      <c r="S48439" s="50" t="s">
        <v>368</v>
      </c>
      <c r="T48439" s="9" t="s">
        <v>368</v>
      </c>
      <c r="U48439" s="9" t="s">
        <v>368</v>
      </c>
    </row>
    <row r="48440">
      <c r="F48440" s="9"/>
      <c r="N48440" s="50"/>
      <c r="O48440" s="50"/>
      <c r="P48440" s="50"/>
      <c r="Q48440" s="50" t="s">
        <v>368</v>
      </c>
      <c r="R48440" s="9" t="s">
        <v>368</v>
      </c>
      <c r="S48440" s="50" t="s">
        <v>368</v>
      </c>
      <c r="T48440" s="9" t="s">
        <v>368</v>
      </c>
      <c r="U48440" s="9" t="s">
        <v>368</v>
      </c>
    </row>
    <row r="48441">
      <c r="F48441" s="9"/>
      <c r="N48441" s="50"/>
      <c r="O48441" s="50"/>
      <c r="P48441" s="50"/>
      <c r="Q48441" s="50" t="s">
        <v>368</v>
      </c>
      <c r="R48441" s="9" t="s">
        <v>368</v>
      </c>
      <c r="S48441" s="50" t="s">
        <v>368</v>
      </c>
      <c r="T48441" s="9" t="s">
        <v>368</v>
      </c>
      <c r="U48441" s="9" t="s">
        <v>368</v>
      </c>
    </row>
    <row r="48442">
      <c r="F48442" s="9"/>
      <c r="N48442" s="50"/>
      <c r="O48442" s="50"/>
      <c r="P48442" s="50"/>
      <c r="Q48442" s="50" t="s">
        <v>368</v>
      </c>
      <c r="R48442" s="9" t="s">
        <v>368</v>
      </c>
      <c r="S48442" s="50" t="s">
        <v>368</v>
      </c>
      <c r="T48442" s="9" t="s">
        <v>368</v>
      </c>
      <c r="U48442" s="9" t="s">
        <v>368</v>
      </c>
    </row>
    <row r="48443">
      <c r="F48443" s="9"/>
      <c r="N48443" s="50"/>
      <c r="O48443" s="50"/>
      <c r="P48443" s="50"/>
      <c r="Q48443" s="50" t="s">
        <v>368</v>
      </c>
      <c r="R48443" s="9" t="s">
        <v>368</v>
      </c>
      <c r="S48443" s="50" t="s">
        <v>368</v>
      </c>
      <c r="T48443" s="9" t="s">
        <v>368</v>
      </c>
      <c r="U48443" s="9" t="s">
        <v>368</v>
      </c>
    </row>
    <row r="48444">
      <c r="F48444" s="9"/>
      <c r="N48444" s="50"/>
      <c r="O48444" s="50"/>
      <c r="P48444" s="50"/>
      <c r="Q48444" s="50" t="s">
        <v>368</v>
      </c>
      <c r="R48444" s="9" t="s">
        <v>368</v>
      </c>
      <c r="S48444" s="50" t="s">
        <v>368</v>
      </c>
      <c r="T48444" s="9" t="s">
        <v>368</v>
      </c>
      <c r="U48444" s="9" t="s">
        <v>368</v>
      </c>
    </row>
    <row r="48445">
      <c r="F48445" s="9"/>
      <c r="N48445" s="50"/>
      <c r="O48445" s="50"/>
      <c r="P48445" s="50"/>
      <c r="Q48445" s="50" t="s">
        <v>368</v>
      </c>
      <c r="R48445" s="9" t="s">
        <v>368</v>
      </c>
      <c r="S48445" s="50" t="s">
        <v>368</v>
      </c>
      <c r="T48445" s="9" t="s">
        <v>368</v>
      </c>
      <c r="U48445" s="9" t="s">
        <v>368</v>
      </c>
    </row>
    <row r="48446">
      <c r="F48446" s="9"/>
      <c r="N48446" s="50"/>
      <c r="O48446" s="50"/>
      <c r="P48446" s="50"/>
      <c r="Q48446" s="50" t="s">
        <v>368</v>
      </c>
      <c r="R48446" s="9" t="s">
        <v>368</v>
      </c>
      <c r="S48446" s="50" t="s">
        <v>368</v>
      </c>
      <c r="T48446" s="9" t="s">
        <v>368</v>
      </c>
      <c r="U48446" s="9" t="s">
        <v>368</v>
      </c>
    </row>
    <row r="48447">
      <c r="F48447" s="9"/>
      <c r="N48447" s="50"/>
      <c r="O48447" s="50"/>
      <c r="P48447" s="50"/>
      <c r="Q48447" s="50" t="s">
        <v>368</v>
      </c>
      <c r="R48447" s="9" t="s">
        <v>368</v>
      </c>
      <c r="S48447" s="50" t="s">
        <v>368</v>
      </c>
      <c r="T48447" s="9" t="s">
        <v>368</v>
      </c>
      <c r="U48447" s="9" t="s">
        <v>368</v>
      </c>
    </row>
    <row r="48448">
      <c r="F48448" s="9"/>
      <c r="N48448" s="50"/>
      <c r="O48448" s="50"/>
      <c r="P48448" s="50"/>
      <c r="Q48448" s="50" t="s">
        <v>368</v>
      </c>
      <c r="R48448" s="9" t="s">
        <v>368</v>
      </c>
      <c r="S48448" s="50" t="s">
        <v>368</v>
      </c>
      <c r="T48448" s="9" t="s">
        <v>368</v>
      </c>
      <c r="U48448" s="9" t="s">
        <v>368</v>
      </c>
    </row>
    <row r="48449">
      <c r="F48449" s="9"/>
      <c r="N48449" s="50"/>
      <c r="O48449" s="50"/>
      <c r="P48449" s="50"/>
      <c r="Q48449" s="50" t="s">
        <v>368</v>
      </c>
      <c r="R48449" s="9" t="s">
        <v>368</v>
      </c>
      <c r="S48449" s="50" t="s">
        <v>368</v>
      </c>
      <c r="T48449" s="9" t="s">
        <v>368</v>
      </c>
      <c r="U48449" s="9" t="s">
        <v>368</v>
      </c>
    </row>
    <row r="48450">
      <c r="F48450" s="9"/>
      <c r="N48450" s="50"/>
      <c r="O48450" s="50"/>
      <c r="P48450" s="50"/>
      <c r="Q48450" s="50" t="s">
        <v>368</v>
      </c>
      <c r="R48450" s="9" t="s">
        <v>368</v>
      </c>
      <c r="S48450" s="50" t="s">
        <v>368</v>
      </c>
      <c r="T48450" s="9" t="s">
        <v>368</v>
      </c>
      <c r="U48450" s="9" t="s">
        <v>368</v>
      </c>
    </row>
    <row r="48451">
      <c r="F48451" s="9"/>
      <c r="N48451" s="50"/>
      <c r="O48451" s="50"/>
      <c r="P48451" s="50"/>
      <c r="Q48451" s="50" t="s">
        <v>368</v>
      </c>
      <c r="R48451" s="9" t="s">
        <v>368</v>
      </c>
      <c r="S48451" s="50" t="s">
        <v>368</v>
      </c>
      <c r="T48451" s="9" t="s">
        <v>368</v>
      </c>
      <c r="U48451" s="9" t="s">
        <v>368</v>
      </c>
    </row>
    <row r="48452">
      <c r="F48452" s="9"/>
      <c r="N48452" s="50"/>
      <c r="O48452" s="50"/>
      <c r="P48452" s="50"/>
      <c r="Q48452" s="50" t="s">
        <v>368</v>
      </c>
      <c r="R48452" s="9" t="s">
        <v>368</v>
      </c>
      <c r="S48452" s="50" t="s">
        <v>368</v>
      </c>
      <c r="T48452" s="9" t="s">
        <v>368</v>
      </c>
      <c r="U48452" s="9" t="s">
        <v>368</v>
      </c>
    </row>
    <row r="48453">
      <c r="F48453" s="9"/>
      <c r="N48453" s="50"/>
      <c r="O48453" s="50"/>
      <c r="P48453" s="50"/>
      <c r="Q48453" s="50" t="s">
        <v>368</v>
      </c>
      <c r="R48453" s="9" t="s">
        <v>368</v>
      </c>
      <c r="S48453" s="50" t="s">
        <v>368</v>
      </c>
      <c r="T48453" s="9" t="s">
        <v>368</v>
      </c>
      <c r="U48453" s="9" t="s">
        <v>368</v>
      </c>
    </row>
    <row r="48454">
      <c r="F48454" s="9"/>
      <c r="N48454" s="50"/>
      <c r="O48454" s="50"/>
      <c r="P48454" s="50"/>
      <c r="Q48454" s="50" t="s">
        <v>368</v>
      </c>
      <c r="R48454" s="9" t="s">
        <v>368</v>
      </c>
      <c r="S48454" s="50" t="s">
        <v>368</v>
      </c>
      <c r="T48454" s="9" t="s">
        <v>368</v>
      </c>
      <c r="U48454" s="9" t="s">
        <v>368</v>
      </c>
    </row>
    <row r="48455">
      <c r="F48455" s="9"/>
      <c r="N48455" s="50"/>
      <c r="O48455" s="50"/>
      <c r="P48455" s="50"/>
      <c r="Q48455" s="50" t="s">
        <v>368</v>
      </c>
      <c r="R48455" s="9" t="s">
        <v>368</v>
      </c>
      <c r="S48455" s="50" t="s">
        <v>368</v>
      </c>
      <c r="T48455" s="9" t="s">
        <v>368</v>
      </c>
      <c r="U48455" s="9" t="s">
        <v>368</v>
      </c>
    </row>
    <row r="48456">
      <c r="F48456" s="9"/>
      <c r="N48456" s="50"/>
      <c r="O48456" s="50"/>
      <c r="P48456" s="50"/>
      <c r="Q48456" s="50" t="s">
        <v>368</v>
      </c>
      <c r="R48456" s="9" t="s">
        <v>368</v>
      </c>
      <c r="S48456" s="50" t="s">
        <v>368</v>
      </c>
      <c r="T48456" s="9" t="s">
        <v>368</v>
      </c>
      <c r="U48456" s="9" t="s">
        <v>368</v>
      </c>
    </row>
    <row r="48457">
      <c r="F48457" s="9"/>
      <c r="N48457" s="50"/>
      <c r="O48457" s="50"/>
      <c r="P48457" s="50"/>
      <c r="Q48457" s="50" t="s">
        <v>368</v>
      </c>
      <c r="R48457" s="9" t="s">
        <v>368</v>
      </c>
      <c r="S48457" s="50" t="s">
        <v>368</v>
      </c>
      <c r="T48457" s="9" t="s">
        <v>368</v>
      </c>
      <c r="U48457" s="9" t="s">
        <v>368</v>
      </c>
    </row>
    <row r="48458">
      <c r="F48458" s="9"/>
      <c r="N48458" s="50"/>
      <c r="O48458" s="50"/>
      <c r="P48458" s="50"/>
      <c r="Q48458" s="50" t="s">
        <v>368</v>
      </c>
      <c r="R48458" s="9" t="s">
        <v>368</v>
      </c>
      <c r="S48458" s="50" t="s">
        <v>368</v>
      </c>
      <c r="T48458" s="9" t="s">
        <v>368</v>
      </c>
      <c r="U48458" s="9" t="s">
        <v>368</v>
      </c>
    </row>
    <row r="48459">
      <c r="F48459" s="9"/>
      <c r="N48459" s="50"/>
      <c r="O48459" s="50"/>
      <c r="P48459" s="50"/>
      <c r="Q48459" s="50" t="s">
        <v>368</v>
      </c>
      <c r="R48459" s="9" t="s">
        <v>368</v>
      </c>
      <c r="S48459" s="50" t="s">
        <v>368</v>
      </c>
      <c r="T48459" s="9" t="s">
        <v>368</v>
      </c>
      <c r="U48459" s="9" t="s">
        <v>368</v>
      </c>
    </row>
    <row r="48460">
      <c r="F48460" s="9"/>
      <c r="N48460" s="50"/>
      <c r="O48460" s="50"/>
      <c r="P48460" s="50"/>
      <c r="Q48460" s="50" t="s">
        <v>368</v>
      </c>
      <c r="R48460" s="9" t="s">
        <v>368</v>
      </c>
      <c r="S48460" s="50" t="s">
        <v>368</v>
      </c>
      <c r="T48460" s="9" t="s">
        <v>368</v>
      </c>
      <c r="U48460" s="9" t="s">
        <v>368</v>
      </c>
    </row>
    <row r="48461">
      <c r="F48461" s="9"/>
      <c r="N48461" s="50"/>
      <c r="O48461" s="50"/>
      <c r="P48461" s="50"/>
      <c r="Q48461" s="50" t="s">
        <v>368</v>
      </c>
      <c r="R48461" s="9" t="s">
        <v>368</v>
      </c>
      <c r="S48461" s="50" t="s">
        <v>368</v>
      </c>
      <c r="T48461" s="9" t="s">
        <v>368</v>
      </c>
      <c r="U48461" s="9" t="s">
        <v>368</v>
      </c>
    </row>
    <row r="48462">
      <c r="F48462" s="9"/>
      <c r="N48462" s="50"/>
      <c r="O48462" s="50"/>
      <c r="P48462" s="50"/>
      <c r="Q48462" s="50" t="s">
        <v>368</v>
      </c>
      <c r="R48462" s="9" t="s">
        <v>368</v>
      </c>
      <c r="S48462" s="50" t="s">
        <v>368</v>
      </c>
      <c r="T48462" s="9" t="s">
        <v>368</v>
      </c>
      <c r="U48462" s="9" t="s">
        <v>368</v>
      </c>
    </row>
    <row r="48463">
      <c r="F48463" s="9"/>
      <c r="N48463" s="50"/>
      <c r="O48463" s="50"/>
      <c r="P48463" s="50"/>
      <c r="Q48463" s="50" t="s">
        <v>368</v>
      </c>
      <c r="R48463" s="9" t="s">
        <v>368</v>
      </c>
      <c r="S48463" s="50" t="s">
        <v>368</v>
      </c>
      <c r="T48463" s="9" t="s">
        <v>368</v>
      </c>
      <c r="U48463" s="9" t="s">
        <v>368</v>
      </c>
    </row>
    <row r="48464">
      <c r="F48464" s="9"/>
      <c r="N48464" s="50"/>
      <c r="O48464" s="50"/>
      <c r="P48464" s="50"/>
      <c r="Q48464" s="50" t="s">
        <v>368</v>
      </c>
      <c r="R48464" s="9" t="s">
        <v>368</v>
      </c>
      <c r="S48464" s="50" t="s">
        <v>368</v>
      </c>
      <c r="T48464" s="9" t="s">
        <v>368</v>
      </c>
      <c r="U48464" s="9" t="s">
        <v>368</v>
      </c>
    </row>
    <row r="48465">
      <c r="F48465" s="9"/>
      <c r="N48465" s="50"/>
      <c r="O48465" s="50"/>
      <c r="P48465" s="50"/>
      <c r="Q48465" s="50" t="s">
        <v>368</v>
      </c>
      <c r="R48465" s="9" t="s">
        <v>368</v>
      </c>
      <c r="S48465" s="50" t="s">
        <v>368</v>
      </c>
      <c r="T48465" s="9" t="s">
        <v>368</v>
      </c>
      <c r="U48465" s="9" t="s">
        <v>368</v>
      </c>
    </row>
    <row r="48466">
      <c r="F48466" s="9"/>
      <c r="N48466" s="50"/>
      <c r="O48466" s="50"/>
      <c r="P48466" s="50"/>
      <c r="Q48466" s="50" t="s">
        <v>368</v>
      </c>
      <c r="R48466" s="9" t="s">
        <v>368</v>
      </c>
      <c r="S48466" s="50" t="s">
        <v>368</v>
      </c>
      <c r="T48466" s="9" t="s">
        <v>368</v>
      </c>
      <c r="U48466" s="9" t="s">
        <v>368</v>
      </c>
    </row>
    <row r="48467">
      <c r="F48467" s="9"/>
      <c r="N48467" s="50"/>
      <c r="O48467" s="50"/>
      <c r="P48467" s="50"/>
      <c r="Q48467" s="50" t="s">
        <v>368</v>
      </c>
      <c r="R48467" s="9" t="s">
        <v>368</v>
      </c>
      <c r="S48467" s="50" t="s">
        <v>368</v>
      </c>
      <c r="T48467" s="9" t="s">
        <v>368</v>
      </c>
      <c r="U48467" s="9" t="s">
        <v>368</v>
      </c>
    </row>
    <row r="48468">
      <c r="F48468" s="9"/>
      <c r="N48468" s="50"/>
      <c r="O48468" s="50"/>
      <c r="P48468" s="50"/>
      <c r="Q48468" s="50" t="s">
        <v>368</v>
      </c>
      <c r="R48468" s="9" t="s">
        <v>368</v>
      </c>
      <c r="S48468" s="50" t="s">
        <v>368</v>
      </c>
      <c r="T48468" s="9" t="s">
        <v>368</v>
      </c>
      <c r="U48468" s="9" t="s">
        <v>368</v>
      </c>
    </row>
    <row r="48469">
      <c r="F48469" s="9"/>
      <c r="N48469" s="50"/>
      <c r="O48469" s="50"/>
      <c r="P48469" s="50"/>
      <c r="Q48469" s="50" t="s">
        <v>368</v>
      </c>
      <c r="R48469" s="9" t="s">
        <v>368</v>
      </c>
      <c r="S48469" s="50" t="s">
        <v>368</v>
      </c>
      <c r="T48469" s="9" t="s">
        <v>368</v>
      </c>
      <c r="U48469" s="9" t="s">
        <v>368</v>
      </c>
    </row>
    <row r="48470">
      <c r="F48470" s="9"/>
      <c r="N48470" s="50"/>
      <c r="O48470" s="50"/>
      <c r="P48470" s="50"/>
      <c r="Q48470" s="50" t="s">
        <v>368</v>
      </c>
      <c r="R48470" s="9" t="s">
        <v>368</v>
      </c>
      <c r="S48470" s="50" t="s">
        <v>368</v>
      </c>
      <c r="T48470" s="9" t="s">
        <v>368</v>
      </c>
      <c r="U48470" s="9" t="s">
        <v>368</v>
      </c>
    </row>
    <row r="48471">
      <c r="F48471" s="9"/>
      <c r="N48471" s="50"/>
      <c r="O48471" s="50"/>
      <c r="P48471" s="50"/>
      <c r="Q48471" s="50" t="s">
        <v>368</v>
      </c>
      <c r="R48471" s="9" t="s">
        <v>368</v>
      </c>
      <c r="S48471" s="50" t="s">
        <v>368</v>
      </c>
      <c r="T48471" s="9" t="s">
        <v>368</v>
      </c>
      <c r="U48471" s="9" t="s">
        <v>368</v>
      </c>
    </row>
    <row r="48472">
      <c r="F48472" s="9"/>
      <c r="N48472" s="50"/>
      <c r="O48472" s="50"/>
      <c r="P48472" s="50"/>
      <c r="Q48472" s="50" t="s">
        <v>368</v>
      </c>
      <c r="R48472" s="9" t="s">
        <v>368</v>
      </c>
      <c r="S48472" s="50" t="s">
        <v>368</v>
      </c>
      <c r="T48472" s="9" t="s">
        <v>368</v>
      </c>
      <c r="U48472" s="9" t="s">
        <v>368</v>
      </c>
    </row>
    <row r="48473">
      <c r="F48473" s="9"/>
      <c r="N48473" s="50"/>
      <c r="O48473" s="50"/>
      <c r="P48473" s="50"/>
      <c r="Q48473" s="50" t="s">
        <v>368</v>
      </c>
      <c r="R48473" s="9" t="s">
        <v>368</v>
      </c>
      <c r="S48473" s="50" t="s">
        <v>368</v>
      </c>
      <c r="T48473" s="9" t="s">
        <v>368</v>
      </c>
      <c r="U48473" s="9" t="s">
        <v>368</v>
      </c>
    </row>
    <row r="48474">
      <c r="F48474" s="9"/>
      <c r="N48474" s="50"/>
      <c r="O48474" s="50"/>
      <c r="P48474" s="50"/>
      <c r="Q48474" s="50" t="s">
        <v>368</v>
      </c>
      <c r="R48474" s="9" t="s">
        <v>368</v>
      </c>
      <c r="S48474" s="50" t="s">
        <v>368</v>
      </c>
      <c r="T48474" s="9" t="s">
        <v>368</v>
      </c>
      <c r="U48474" s="9" t="s">
        <v>368</v>
      </c>
    </row>
    <row r="48475">
      <c r="F48475" s="9"/>
      <c r="N48475" s="50"/>
      <c r="O48475" s="50"/>
      <c r="P48475" s="50"/>
      <c r="Q48475" s="50" t="s">
        <v>368</v>
      </c>
      <c r="R48475" s="9" t="s">
        <v>368</v>
      </c>
      <c r="S48475" s="50" t="s">
        <v>368</v>
      </c>
      <c r="T48475" s="9" t="s">
        <v>368</v>
      </c>
      <c r="U48475" s="9" t="s">
        <v>368</v>
      </c>
    </row>
    <row r="48476">
      <c r="F48476" s="9"/>
      <c r="N48476" s="50"/>
      <c r="O48476" s="50"/>
      <c r="P48476" s="50"/>
      <c r="Q48476" s="50" t="s">
        <v>368</v>
      </c>
      <c r="R48476" s="9" t="s">
        <v>368</v>
      </c>
      <c r="S48476" s="50" t="s">
        <v>368</v>
      </c>
      <c r="T48476" s="9" t="s">
        <v>368</v>
      </c>
      <c r="U48476" s="9" t="s">
        <v>368</v>
      </c>
    </row>
    <row r="48477">
      <c r="F48477" s="9"/>
      <c r="N48477" s="50"/>
      <c r="O48477" s="50"/>
      <c r="P48477" s="50"/>
      <c r="Q48477" s="50" t="s">
        <v>368</v>
      </c>
      <c r="R48477" s="9" t="s">
        <v>368</v>
      </c>
      <c r="S48477" s="50" t="s">
        <v>368</v>
      </c>
      <c r="T48477" s="9" t="s">
        <v>368</v>
      </c>
      <c r="U48477" s="9" t="s">
        <v>368</v>
      </c>
    </row>
    <row r="48478">
      <c r="F48478" s="9"/>
      <c r="N48478" s="50"/>
      <c r="O48478" s="50"/>
      <c r="P48478" s="50"/>
      <c r="Q48478" s="50" t="s">
        <v>368</v>
      </c>
      <c r="R48478" s="9" t="s">
        <v>368</v>
      </c>
      <c r="S48478" s="50" t="s">
        <v>368</v>
      </c>
      <c r="T48478" s="9" t="s">
        <v>368</v>
      </c>
      <c r="U48478" s="9" t="s">
        <v>368</v>
      </c>
    </row>
    <row r="48479">
      <c r="F48479" s="9"/>
      <c r="N48479" s="50"/>
      <c r="O48479" s="50"/>
      <c r="P48479" s="50"/>
      <c r="Q48479" s="50" t="s">
        <v>368</v>
      </c>
      <c r="R48479" s="9" t="s">
        <v>368</v>
      </c>
      <c r="S48479" s="50" t="s">
        <v>368</v>
      </c>
      <c r="T48479" s="9" t="s">
        <v>368</v>
      </c>
      <c r="U48479" s="9" t="s">
        <v>368</v>
      </c>
    </row>
    <row r="48480">
      <c r="F48480" s="9"/>
      <c r="N48480" s="50"/>
      <c r="O48480" s="50"/>
      <c r="P48480" s="50"/>
      <c r="Q48480" s="50" t="s">
        <v>368</v>
      </c>
      <c r="R48480" s="9" t="s">
        <v>368</v>
      </c>
      <c r="S48480" s="50" t="s">
        <v>368</v>
      </c>
      <c r="T48480" s="9" t="s">
        <v>368</v>
      </c>
      <c r="U48480" s="9" t="s">
        <v>368</v>
      </c>
    </row>
    <row r="48481">
      <c r="F48481" s="9"/>
      <c r="N48481" s="50"/>
      <c r="O48481" s="50"/>
      <c r="P48481" s="50"/>
      <c r="Q48481" s="50" t="s">
        <v>368</v>
      </c>
      <c r="R48481" s="9" t="s">
        <v>368</v>
      </c>
      <c r="S48481" s="50" t="s">
        <v>368</v>
      </c>
      <c r="T48481" s="9" t="s">
        <v>368</v>
      </c>
      <c r="U48481" s="9" t="s">
        <v>368</v>
      </c>
    </row>
    <row r="48482">
      <c r="F48482" s="9"/>
      <c r="N48482" s="50"/>
      <c r="O48482" s="50"/>
      <c r="P48482" s="50"/>
      <c r="Q48482" s="50" t="s">
        <v>368</v>
      </c>
      <c r="R48482" s="9" t="s">
        <v>368</v>
      </c>
      <c r="S48482" s="50" t="s">
        <v>368</v>
      </c>
      <c r="T48482" s="9" t="s">
        <v>368</v>
      </c>
      <c r="U48482" s="9" t="s">
        <v>368</v>
      </c>
    </row>
    <row r="48483">
      <c r="F48483" s="9"/>
      <c r="N48483" s="50"/>
      <c r="O48483" s="50"/>
      <c r="P48483" s="50"/>
      <c r="Q48483" s="50" t="s">
        <v>368</v>
      </c>
      <c r="R48483" s="9" t="s">
        <v>368</v>
      </c>
      <c r="S48483" s="50" t="s">
        <v>368</v>
      </c>
      <c r="T48483" s="9" t="s">
        <v>368</v>
      </c>
      <c r="U48483" s="9" t="s">
        <v>368</v>
      </c>
    </row>
    <row r="48484">
      <c r="F48484" s="9"/>
      <c r="N48484" s="50"/>
      <c r="O48484" s="50"/>
      <c r="P48484" s="50"/>
      <c r="Q48484" s="50" t="s">
        <v>368</v>
      </c>
      <c r="R48484" s="9" t="s">
        <v>368</v>
      </c>
      <c r="S48484" s="50" t="s">
        <v>368</v>
      </c>
      <c r="T48484" s="9" t="s">
        <v>368</v>
      </c>
      <c r="U48484" s="9" t="s">
        <v>368</v>
      </c>
    </row>
    <row r="48485">
      <c r="F48485" s="9"/>
      <c r="N48485" s="50"/>
      <c r="O48485" s="50"/>
      <c r="P48485" s="50"/>
      <c r="Q48485" s="50" t="s">
        <v>368</v>
      </c>
      <c r="R48485" s="9" t="s">
        <v>368</v>
      </c>
      <c r="S48485" s="50" t="s">
        <v>368</v>
      </c>
      <c r="T48485" s="9" t="s">
        <v>368</v>
      </c>
      <c r="U48485" s="9" t="s">
        <v>368</v>
      </c>
    </row>
    <row r="48486">
      <c r="F48486" s="9"/>
      <c r="N48486" s="50"/>
      <c r="O48486" s="50"/>
      <c r="P48486" s="50"/>
      <c r="Q48486" s="50" t="s">
        <v>368</v>
      </c>
      <c r="R48486" s="9" t="s">
        <v>368</v>
      </c>
      <c r="S48486" s="50" t="s">
        <v>368</v>
      </c>
      <c r="T48486" s="9" t="s">
        <v>368</v>
      </c>
      <c r="U48486" s="9" t="s">
        <v>368</v>
      </c>
    </row>
    <row r="48487">
      <c r="F48487" s="9"/>
      <c r="N48487" s="50"/>
      <c r="O48487" s="50"/>
      <c r="P48487" s="50"/>
      <c r="Q48487" s="50" t="s">
        <v>368</v>
      </c>
      <c r="R48487" s="9" t="s">
        <v>368</v>
      </c>
      <c r="S48487" s="50" t="s">
        <v>368</v>
      </c>
      <c r="T48487" s="9" t="s">
        <v>368</v>
      </c>
      <c r="U48487" s="9" t="s">
        <v>368</v>
      </c>
    </row>
    <row r="48488">
      <c r="F48488" s="9"/>
      <c r="N48488" s="50"/>
      <c r="O48488" s="50"/>
      <c r="P48488" s="50"/>
      <c r="Q48488" s="50" t="s">
        <v>368</v>
      </c>
      <c r="R48488" s="9" t="s">
        <v>368</v>
      </c>
      <c r="S48488" s="50" t="s">
        <v>368</v>
      </c>
      <c r="T48488" s="9" t="s">
        <v>368</v>
      </c>
      <c r="U48488" s="9" t="s">
        <v>368</v>
      </c>
    </row>
    <row r="48489">
      <c r="F48489" s="9"/>
      <c r="N48489" s="50"/>
      <c r="O48489" s="50"/>
      <c r="P48489" s="50"/>
      <c r="Q48489" s="50" t="s">
        <v>368</v>
      </c>
      <c r="R48489" s="9" t="s">
        <v>368</v>
      </c>
      <c r="S48489" s="50" t="s">
        <v>368</v>
      </c>
      <c r="T48489" s="9" t="s">
        <v>368</v>
      </c>
      <c r="U48489" s="9" t="s">
        <v>368</v>
      </c>
    </row>
    <row r="48490">
      <c r="F48490" s="9"/>
      <c r="N48490" s="50"/>
      <c r="O48490" s="50"/>
      <c r="P48490" s="50"/>
      <c r="Q48490" s="50" t="s">
        <v>368</v>
      </c>
      <c r="R48490" s="9" t="s">
        <v>368</v>
      </c>
      <c r="S48490" s="50" t="s">
        <v>368</v>
      </c>
      <c r="T48490" s="9" t="s">
        <v>368</v>
      </c>
      <c r="U48490" s="9" t="s">
        <v>368</v>
      </c>
    </row>
    <row r="48491">
      <c r="F48491" s="9"/>
      <c r="N48491" s="50"/>
      <c r="O48491" s="50"/>
      <c r="P48491" s="50"/>
      <c r="Q48491" s="50" t="s">
        <v>368</v>
      </c>
      <c r="R48491" s="9" t="s">
        <v>368</v>
      </c>
      <c r="S48491" s="50" t="s">
        <v>368</v>
      </c>
      <c r="T48491" s="9" t="s">
        <v>368</v>
      </c>
      <c r="U48491" s="9" t="s">
        <v>368</v>
      </c>
    </row>
    <row r="48492">
      <c r="F48492" s="9"/>
      <c r="N48492" s="50"/>
      <c r="O48492" s="50"/>
      <c r="P48492" s="50"/>
      <c r="Q48492" s="50" t="s">
        <v>368</v>
      </c>
      <c r="R48492" s="9" t="s">
        <v>368</v>
      </c>
      <c r="S48492" s="50" t="s">
        <v>368</v>
      </c>
      <c r="T48492" s="9" t="s">
        <v>368</v>
      </c>
      <c r="U48492" s="9" t="s">
        <v>368</v>
      </c>
    </row>
    <row r="48493">
      <c r="F48493" s="9"/>
      <c r="N48493" s="50"/>
      <c r="O48493" s="50"/>
      <c r="P48493" s="50"/>
      <c r="Q48493" s="50" t="s">
        <v>368</v>
      </c>
      <c r="R48493" s="9" t="s">
        <v>368</v>
      </c>
      <c r="S48493" s="50" t="s">
        <v>368</v>
      </c>
      <c r="T48493" s="9" t="s">
        <v>368</v>
      </c>
      <c r="U48493" s="9" t="s">
        <v>368</v>
      </c>
    </row>
    <row r="48494">
      <c r="F48494" s="9"/>
      <c r="N48494" s="50"/>
      <c r="O48494" s="50"/>
      <c r="P48494" s="50"/>
      <c r="Q48494" s="50" t="s">
        <v>368</v>
      </c>
      <c r="R48494" s="9" t="s">
        <v>368</v>
      </c>
      <c r="S48494" s="50" t="s">
        <v>368</v>
      </c>
      <c r="T48494" s="9" t="s">
        <v>368</v>
      </c>
      <c r="U48494" s="9" t="s">
        <v>368</v>
      </c>
    </row>
    <row r="48495">
      <c r="F48495" s="9"/>
      <c r="N48495" s="50"/>
      <c r="O48495" s="50"/>
      <c r="P48495" s="50"/>
      <c r="Q48495" s="50" t="s">
        <v>368</v>
      </c>
      <c r="R48495" s="9" t="s">
        <v>368</v>
      </c>
      <c r="S48495" s="50" t="s">
        <v>368</v>
      </c>
      <c r="T48495" s="9" t="s">
        <v>368</v>
      </c>
      <c r="U48495" s="9" t="s">
        <v>368</v>
      </c>
    </row>
    <row r="48496">
      <c r="F48496" s="9"/>
      <c r="N48496" s="50"/>
      <c r="O48496" s="50"/>
      <c r="P48496" s="50"/>
      <c r="Q48496" s="50" t="s">
        <v>368</v>
      </c>
      <c r="R48496" s="9" t="s">
        <v>368</v>
      </c>
      <c r="S48496" s="50" t="s">
        <v>368</v>
      </c>
      <c r="T48496" s="9" t="s">
        <v>368</v>
      </c>
      <c r="U48496" s="9" t="s">
        <v>368</v>
      </c>
    </row>
    <row r="48497">
      <c r="F48497" s="9"/>
      <c r="N48497" s="50"/>
      <c r="O48497" s="50"/>
      <c r="P48497" s="50"/>
      <c r="Q48497" s="50" t="s">
        <v>368</v>
      </c>
      <c r="R48497" s="9" t="s">
        <v>368</v>
      </c>
      <c r="S48497" s="50" t="s">
        <v>368</v>
      </c>
      <c r="T48497" s="9" t="s">
        <v>368</v>
      </c>
      <c r="U48497" s="9" t="s">
        <v>368</v>
      </c>
    </row>
    <row r="48498">
      <c r="F48498" s="9"/>
      <c r="N48498" s="50"/>
      <c r="O48498" s="50"/>
      <c r="P48498" s="50"/>
      <c r="Q48498" s="50" t="s">
        <v>368</v>
      </c>
      <c r="R48498" s="9" t="s">
        <v>368</v>
      </c>
      <c r="S48498" s="50" t="s">
        <v>368</v>
      </c>
      <c r="T48498" s="9" t="s">
        <v>368</v>
      </c>
      <c r="U48498" s="9" t="s">
        <v>368</v>
      </c>
    </row>
    <row r="48499">
      <c r="F48499" s="9"/>
      <c r="N48499" s="50"/>
      <c r="O48499" s="50"/>
      <c r="P48499" s="50"/>
      <c r="Q48499" s="50" t="s">
        <v>368</v>
      </c>
      <c r="R48499" s="9" t="s">
        <v>368</v>
      </c>
      <c r="S48499" s="50" t="s">
        <v>368</v>
      </c>
      <c r="T48499" s="9" t="s">
        <v>368</v>
      </c>
      <c r="U48499" s="9" t="s">
        <v>368</v>
      </c>
    </row>
    <row r="48500">
      <c r="F48500" s="9"/>
      <c r="N48500" s="50"/>
      <c r="O48500" s="50"/>
      <c r="P48500" s="50"/>
      <c r="Q48500" s="50" t="s">
        <v>368</v>
      </c>
      <c r="R48500" s="9" t="s">
        <v>368</v>
      </c>
      <c r="S48500" s="50" t="s">
        <v>368</v>
      </c>
      <c r="T48500" s="9" t="s">
        <v>368</v>
      </c>
      <c r="U48500" s="9" t="s">
        <v>368</v>
      </c>
    </row>
    <row r="48501">
      <c r="F48501" s="9"/>
      <c r="N48501" s="50"/>
      <c r="O48501" s="50"/>
      <c r="P48501" s="50"/>
      <c r="Q48501" s="50" t="s">
        <v>368</v>
      </c>
      <c r="R48501" s="9" t="s">
        <v>368</v>
      </c>
      <c r="S48501" s="50" t="s">
        <v>368</v>
      </c>
      <c r="T48501" s="9" t="s">
        <v>368</v>
      </c>
      <c r="U48501" s="9" t="s">
        <v>368</v>
      </c>
    </row>
    <row r="48502">
      <c r="F48502" s="9"/>
      <c r="N48502" s="50"/>
      <c r="O48502" s="50"/>
      <c r="P48502" s="50"/>
      <c r="Q48502" s="50" t="s">
        <v>368</v>
      </c>
      <c r="R48502" s="9" t="s">
        <v>368</v>
      </c>
      <c r="S48502" s="50" t="s">
        <v>368</v>
      </c>
      <c r="T48502" s="9" t="s">
        <v>368</v>
      </c>
      <c r="U48502" s="9" t="s">
        <v>368</v>
      </c>
    </row>
    <row r="48503">
      <c r="F48503" s="9"/>
      <c r="N48503" s="50"/>
      <c r="O48503" s="50"/>
      <c r="P48503" s="50"/>
      <c r="Q48503" s="50" t="s">
        <v>368</v>
      </c>
      <c r="R48503" s="9" t="s">
        <v>368</v>
      </c>
      <c r="S48503" s="50" t="s">
        <v>368</v>
      </c>
      <c r="T48503" s="9" t="s">
        <v>368</v>
      </c>
      <c r="U48503" s="9" t="s">
        <v>368</v>
      </c>
    </row>
    <row r="48504">
      <c r="F48504" s="9"/>
      <c r="N48504" s="50"/>
      <c r="O48504" s="50"/>
      <c r="P48504" s="50"/>
      <c r="Q48504" s="50" t="s">
        <v>368</v>
      </c>
      <c r="R48504" s="9" t="s">
        <v>368</v>
      </c>
      <c r="S48504" s="50" t="s">
        <v>368</v>
      </c>
      <c r="T48504" s="9" t="s">
        <v>368</v>
      </c>
      <c r="U48504" s="9" t="s">
        <v>368</v>
      </c>
    </row>
    <row r="48505">
      <c r="F48505" s="9"/>
      <c r="N48505" s="50"/>
      <c r="O48505" s="50"/>
      <c r="P48505" s="50"/>
      <c r="Q48505" s="50" t="s">
        <v>368</v>
      </c>
      <c r="R48505" s="9" t="s">
        <v>368</v>
      </c>
      <c r="S48505" s="50" t="s">
        <v>368</v>
      </c>
      <c r="T48505" s="9" t="s">
        <v>368</v>
      </c>
      <c r="U48505" s="9" t="s">
        <v>368</v>
      </c>
    </row>
    <row r="48506">
      <c r="F48506" s="9"/>
      <c r="N48506" s="50"/>
      <c r="O48506" s="50"/>
      <c r="P48506" s="50"/>
      <c r="Q48506" s="50" t="s">
        <v>368</v>
      </c>
      <c r="R48506" s="9" t="s">
        <v>368</v>
      </c>
      <c r="S48506" s="50" t="s">
        <v>368</v>
      </c>
      <c r="T48506" s="9" t="s">
        <v>368</v>
      </c>
      <c r="U48506" s="9" t="s">
        <v>368</v>
      </c>
    </row>
    <row r="48507">
      <c r="F48507" s="9"/>
      <c r="N48507" s="50"/>
      <c r="O48507" s="50"/>
      <c r="P48507" s="50"/>
      <c r="Q48507" s="50" t="s">
        <v>368</v>
      </c>
      <c r="R48507" s="9" t="s">
        <v>368</v>
      </c>
      <c r="S48507" s="50" t="s">
        <v>368</v>
      </c>
      <c r="T48507" s="9" t="s">
        <v>368</v>
      </c>
      <c r="U48507" s="9" t="s">
        <v>368</v>
      </c>
    </row>
    <row r="48508">
      <c r="F48508" s="9"/>
      <c r="N48508" s="50"/>
      <c r="O48508" s="50"/>
      <c r="P48508" s="50"/>
      <c r="Q48508" s="50" t="s">
        <v>368</v>
      </c>
      <c r="R48508" s="9" t="s">
        <v>368</v>
      </c>
      <c r="S48508" s="50" t="s">
        <v>368</v>
      </c>
      <c r="T48508" s="9" t="s">
        <v>368</v>
      </c>
      <c r="U48508" s="9" t="s">
        <v>368</v>
      </c>
    </row>
    <row r="48509">
      <c r="F48509" s="9"/>
      <c r="N48509" s="50"/>
      <c r="O48509" s="50"/>
      <c r="P48509" s="50"/>
      <c r="Q48509" s="50" t="s">
        <v>368</v>
      </c>
      <c r="R48509" s="9" t="s">
        <v>368</v>
      </c>
      <c r="S48509" s="50" t="s">
        <v>368</v>
      </c>
      <c r="T48509" s="9" t="s">
        <v>368</v>
      </c>
      <c r="U48509" s="9" t="s">
        <v>368</v>
      </c>
    </row>
    <row r="48510">
      <c r="F48510" s="9"/>
      <c r="N48510" s="50"/>
      <c r="O48510" s="50"/>
      <c r="P48510" s="50"/>
      <c r="Q48510" s="50" t="s">
        <v>368</v>
      </c>
      <c r="R48510" s="9" t="s">
        <v>368</v>
      </c>
      <c r="S48510" s="50" t="s">
        <v>368</v>
      </c>
      <c r="T48510" s="9" t="s">
        <v>368</v>
      </c>
      <c r="U48510" s="9" t="s">
        <v>368</v>
      </c>
    </row>
    <row r="48511">
      <c r="F48511" s="9"/>
      <c r="N48511" s="50"/>
      <c r="O48511" s="50"/>
      <c r="P48511" s="50"/>
      <c r="Q48511" s="50" t="s">
        <v>368</v>
      </c>
      <c r="R48511" s="9" t="s">
        <v>368</v>
      </c>
      <c r="S48511" s="50" t="s">
        <v>368</v>
      </c>
      <c r="T48511" s="9" t="s">
        <v>368</v>
      </c>
      <c r="U48511" s="9" t="s">
        <v>368</v>
      </c>
    </row>
    <row r="48512">
      <c r="F48512" s="9"/>
      <c r="N48512" s="50"/>
      <c r="O48512" s="50"/>
      <c r="P48512" s="50"/>
      <c r="Q48512" s="50" t="s">
        <v>368</v>
      </c>
      <c r="R48512" s="9" t="s">
        <v>368</v>
      </c>
      <c r="S48512" s="50" t="s">
        <v>368</v>
      </c>
      <c r="T48512" s="9" t="s">
        <v>368</v>
      </c>
      <c r="U48512" s="9" t="s">
        <v>368</v>
      </c>
    </row>
    <row r="48513">
      <c r="F48513" s="9"/>
      <c r="N48513" s="50"/>
      <c r="O48513" s="50"/>
      <c r="P48513" s="50"/>
      <c r="Q48513" s="50" t="s">
        <v>368</v>
      </c>
      <c r="R48513" s="9" t="s">
        <v>368</v>
      </c>
      <c r="S48513" s="50" t="s">
        <v>368</v>
      </c>
      <c r="T48513" s="9" t="s">
        <v>368</v>
      </c>
      <c r="U48513" s="9" t="s">
        <v>368</v>
      </c>
    </row>
    <row r="48514">
      <c r="F48514" s="9"/>
      <c r="N48514" s="50"/>
      <c r="O48514" s="50"/>
      <c r="P48514" s="50"/>
      <c r="Q48514" s="50" t="s">
        <v>368</v>
      </c>
      <c r="R48514" s="9" t="s">
        <v>368</v>
      </c>
      <c r="S48514" s="50" t="s">
        <v>368</v>
      </c>
      <c r="T48514" s="9" t="s">
        <v>368</v>
      </c>
      <c r="U48514" s="9" t="s">
        <v>368</v>
      </c>
    </row>
    <row r="48515">
      <c r="F48515" s="9"/>
      <c r="N48515" s="50"/>
      <c r="O48515" s="50"/>
      <c r="P48515" s="50"/>
      <c r="Q48515" s="50" t="s">
        <v>368</v>
      </c>
      <c r="R48515" s="9" t="s">
        <v>368</v>
      </c>
      <c r="S48515" s="50" t="s">
        <v>368</v>
      </c>
      <c r="T48515" s="9" t="s">
        <v>368</v>
      </c>
      <c r="U48515" s="9" t="s">
        <v>368</v>
      </c>
    </row>
    <row r="48516">
      <c r="F48516" s="9"/>
      <c r="N48516" s="50"/>
      <c r="O48516" s="50"/>
      <c r="P48516" s="50"/>
      <c r="Q48516" s="50" t="s">
        <v>368</v>
      </c>
      <c r="R48516" s="9" t="s">
        <v>368</v>
      </c>
      <c r="S48516" s="50" t="s">
        <v>368</v>
      </c>
      <c r="T48516" s="9" t="s">
        <v>368</v>
      </c>
      <c r="U48516" s="9" t="s">
        <v>368</v>
      </c>
    </row>
    <row r="48517">
      <c r="F48517" s="9"/>
      <c r="N48517" s="50"/>
      <c r="O48517" s="50"/>
      <c r="P48517" s="50"/>
      <c r="Q48517" s="50" t="s">
        <v>368</v>
      </c>
      <c r="R48517" s="9" t="s">
        <v>368</v>
      </c>
      <c r="S48517" s="50" t="s">
        <v>368</v>
      </c>
      <c r="T48517" s="9" t="s">
        <v>368</v>
      </c>
      <c r="U48517" s="9" t="s">
        <v>368</v>
      </c>
    </row>
    <row r="48518">
      <c r="F48518" s="9"/>
      <c r="N48518" s="50"/>
      <c r="O48518" s="50"/>
      <c r="P48518" s="50"/>
      <c r="Q48518" s="50" t="s">
        <v>368</v>
      </c>
      <c r="R48518" s="9" t="s">
        <v>368</v>
      </c>
      <c r="S48518" s="50" t="s">
        <v>368</v>
      </c>
      <c r="T48518" s="9" t="s">
        <v>368</v>
      </c>
      <c r="U48518" s="9" t="s">
        <v>368</v>
      </c>
    </row>
    <row r="48519">
      <c r="F48519" s="9"/>
      <c r="N48519" s="50"/>
      <c r="O48519" s="50"/>
      <c r="P48519" s="50"/>
      <c r="Q48519" s="50" t="s">
        <v>368</v>
      </c>
      <c r="R48519" s="9" t="s">
        <v>368</v>
      </c>
      <c r="S48519" s="50" t="s">
        <v>368</v>
      </c>
      <c r="T48519" s="9" t="s">
        <v>368</v>
      </c>
      <c r="U48519" s="9" t="s">
        <v>368</v>
      </c>
    </row>
    <row r="48520">
      <c r="F48520" s="9"/>
      <c r="N48520" s="50"/>
      <c r="O48520" s="50"/>
      <c r="P48520" s="50"/>
      <c r="Q48520" s="50" t="s">
        <v>368</v>
      </c>
      <c r="R48520" s="9" t="s">
        <v>368</v>
      </c>
      <c r="S48520" s="50" t="s">
        <v>368</v>
      </c>
      <c r="T48520" s="9" t="s">
        <v>368</v>
      </c>
      <c r="U48520" s="9" t="s">
        <v>368</v>
      </c>
    </row>
    <row r="48521">
      <c r="F48521" s="9"/>
      <c r="N48521" s="50"/>
      <c r="O48521" s="50"/>
      <c r="P48521" s="50"/>
      <c r="Q48521" s="50" t="s">
        <v>368</v>
      </c>
      <c r="R48521" s="9" t="s">
        <v>368</v>
      </c>
      <c r="S48521" s="50" t="s">
        <v>368</v>
      </c>
      <c r="T48521" s="9" t="s">
        <v>368</v>
      </c>
      <c r="U48521" s="9" t="s">
        <v>368</v>
      </c>
    </row>
    <row r="48522">
      <c r="F48522" s="9"/>
      <c r="N48522" s="50"/>
      <c r="O48522" s="50"/>
      <c r="P48522" s="50"/>
      <c r="Q48522" s="50" t="s">
        <v>368</v>
      </c>
      <c r="R48522" s="9" t="s">
        <v>368</v>
      </c>
      <c r="S48522" s="50" t="s">
        <v>368</v>
      </c>
      <c r="T48522" s="9" t="s">
        <v>368</v>
      </c>
      <c r="U48522" s="9" t="s">
        <v>368</v>
      </c>
    </row>
    <row r="48523">
      <c r="F48523" s="9"/>
      <c r="N48523" s="50"/>
      <c r="O48523" s="50"/>
      <c r="P48523" s="50"/>
      <c r="Q48523" s="50" t="s">
        <v>368</v>
      </c>
      <c r="R48523" s="9" t="s">
        <v>368</v>
      </c>
      <c r="S48523" s="50" t="s">
        <v>368</v>
      </c>
      <c r="T48523" s="9" t="s">
        <v>368</v>
      </c>
      <c r="U48523" s="9" t="s">
        <v>368</v>
      </c>
    </row>
    <row r="48524">
      <c r="F48524" s="9"/>
      <c r="N48524" s="50"/>
      <c r="O48524" s="50"/>
      <c r="P48524" s="50"/>
      <c r="Q48524" s="50" t="s">
        <v>368</v>
      </c>
      <c r="R48524" s="9" t="s">
        <v>368</v>
      </c>
      <c r="S48524" s="50" t="s">
        <v>368</v>
      </c>
      <c r="T48524" s="9" t="s">
        <v>368</v>
      </c>
      <c r="U48524" s="9" t="s">
        <v>368</v>
      </c>
    </row>
    <row r="48525">
      <c r="F48525" s="9"/>
      <c r="N48525" s="50"/>
      <c r="O48525" s="50"/>
      <c r="P48525" s="50"/>
      <c r="Q48525" s="50" t="s">
        <v>368</v>
      </c>
      <c r="R48525" s="9" t="s">
        <v>368</v>
      </c>
      <c r="S48525" s="50" t="s">
        <v>368</v>
      </c>
      <c r="T48525" s="9" t="s">
        <v>368</v>
      </c>
      <c r="U48525" s="9" t="s">
        <v>368</v>
      </c>
    </row>
    <row r="48526">
      <c r="F48526" s="9"/>
      <c r="N48526" s="50"/>
      <c r="O48526" s="50"/>
      <c r="P48526" s="50"/>
      <c r="Q48526" s="50" t="s">
        <v>368</v>
      </c>
      <c r="R48526" s="9" t="s">
        <v>368</v>
      </c>
      <c r="S48526" s="50" t="s">
        <v>368</v>
      </c>
      <c r="T48526" s="9" t="s">
        <v>368</v>
      </c>
      <c r="U48526" s="9" t="s">
        <v>368</v>
      </c>
    </row>
    <row r="48527">
      <c r="F48527" s="9"/>
      <c r="N48527" s="50"/>
      <c r="O48527" s="50"/>
      <c r="P48527" s="50"/>
      <c r="Q48527" s="50" t="s">
        <v>368</v>
      </c>
      <c r="R48527" s="9" t="s">
        <v>368</v>
      </c>
      <c r="S48527" s="50" t="s">
        <v>368</v>
      </c>
      <c r="T48527" s="9" t="s">
        <v>368</v>
      </c>
      <c r="U48527" s="9" t="s">
        <v>368</v>
      </c>
    </row>
    <row r="48528">
      <c r="F48528" s="9"/>
      <c r="N48528" s="50"/>
      <c r="O48528" s="50"/>
      <c r="P48528" s="50"/>
      <c r="Q48528" s="50" t="s">
        <v>368</v>
      </c>
      <c r="R48528" s="9" t="s">
        <v>368</v>
      </c>
      <c r="S48528" s="50" t="s">
        <v>368</v>
      </c>
      <c r="T48528" s="9" t="s">
        <v>368</v>
      </c>
      <c r="U48528" s="9" t="s">
        <v>368</v>
      </c>
    </row>
    <row r="48529">
      <c r="F48529" s="9"/>
      <c r="N48529" s="50"/>
      <c r="O48529" s="50"/>
      <c r="P48529" s="50"/>
      <c r="Q48529" s="50" t="s">
        <v>368</v>
      </c>
      <c r="R48529" s="9" t="s">
        <v>368</v>
      </c>
      <c r="S48529" s="50" t="s">
        <v>368</v>
      </c>
      <c r="T48529" s="9" t="s">
        <v>368</v>
      </c>
      <c r="U48529" s="9" t="s">
        <v>368</v>
      </c>
    </row>
    <row r="48530">
      <c r="F48530" s="9"/>
      <c r="N48530" s="50"/>
      <c r="O48530" s="50"/>
      <c r="P48530" s="50"/>
      <c r="Q48530" s="50" t="s">
        <v>368</v>
      </c>
      <c r="R48530" s="9" t="s">
        <v>368</v>
      </c>
      <c r="S48530" s="50" t="s">
        <v>368</v>
      </c>
      <c r="T48530" s="9" t="s">
        <v>368</v>
      </c>
      <c r="U48530" s="9" t="s">
        <v>368</v>
      </c>
    </row>
    <row r="48531">
      <c r="F48531" s="9"/>
      <c r="N48531" s="50"/>
      <c r="O48531" s="50"/>
      <c r="P48531" s="50"/>
      <c r="Q48531" s="50" t="s">
        <v>368</v>
      </c>
      <c r="R48531" s="9" t="s">
        <v>368</v>
      </c>
      <c r="S48531" s="50" t="s">
        <v>368</v>
      </c>
      <c r="T48531" s="9" t="s">
        <v>368</v>
      </c>
      <c r="U48531" s="9" t="s">
        <v>368</v>
      </c>
    </row>
    <row r="48532">
      <c r="F48532" s="9"/>
      <c r="N48532" s="50"/>
      <c r="O48532" s="50"/>
      <c r="P48532" s="50"/>
      <c r="Q48532" s="50" t="s">
        <v>368</v>
      </c>
      <c r="R48532" s="9" t="s">
        <v>368</v>
      </c>
      <c r="S48532" s="50" t="s">
        <v>368</v>
      </c>
      <c r="T48532" s="9" t="s">
        <v>368</v>
      </c>
      <c r="U48532" s="9" t="s">
        <v>368</v>
      </c>
    </row>
    <row r="48533">
      <c r="F48533" s="9"/>
      <c r="N48533" s="50"/>
      <c r="O48533" s="50"/>
      <c r="P48533" s="50"/>
      <c r="Q48533" s="50" t="s">
        <v>368</v>
      </c>
      <c r="R48533" s="9" t="s">
        <v>368</v>
      </c>
      <c r="S48533" s="50" t="s">
        <v>368</v>
      </c>
      <c r="T48533" s="9" t="s">
        <v>368</v>
      </c>
      <c r="U48533" s="9" t="s">
        <v>368</v>
      </c>
    </row>
    <row r="48534">
      <c r="F48534" s="9"/>
      <c r="N48534" s="50"/>
      <c r="O48534" s="50"/>
      <c r="P48534" s="50"/>
      <c r="Q48534" s="50" t="s">
        <v>368</v>
      </c>
      <c r="R48534" s="9" t="s">
        <v>368</v>
      </c>
      <c r="S48534" s="50" t="s">
        <v>368</v>
      </c>
      <c r="T48534" s="9" t="s">
        <v>368</v>
      </c>
      <c r="U48534" s="9" t="s">
        <v>368</v>
      </c>
    </row>
    <row r="48535">
      <c r="F48535" s="9"/>
      <c r="N48535" s="50"/>
      <c r="O48535" s="50"/>
      <c r="P48535" s="50"/>
      <c r="Q48535" s="50" t="s">
        <v>368</v>
      </c>
      <c r="R48535" s="9" t="s">
        <v>368</v>
      </c>
      <c r="S48535" s="50" t="s">
        <v>368</v>
      </c>
      <c r="T48535" s="9" t="s">
        <v>368</v>
      </c>
      <c r="U48535" s="9" t="s">
        <v>368</v>
      </c>
    </row>
    <row r="48536">
      <c r="F48536" s="9"/>
      <c r="N48536" s="50"/>
      <c r="O48536" s="50"/>
      <c r="P48536" s="50"/>
      <c r="Q48536" s="50" t="s">
        <v>368</v>
      </c>
      <c r="R48536" s="9" t="s">
        <v>368</v>
      </c>
      <c r="S48536" s="50" t="s">
        <v>368</v>
      </c>
      <c r="T48536" s="9" t="s">
        <v>368</v>
      </c>
      <c r="U48536" s="9" t="s">
        <v>368</v>
      </c>
    </row>
    <row r="48537">
      <c r="F48537" s="9"/>
      <c r="N48537" s="50"/>
      <c r="O48537" s="50"/>
      <c r="P48537" s="50"/>
      <c r="Q48537" s="50" t="s">
        <v>368</v>
      </c>
      <c r="R48537" s="9" t="s">
        <v>368</v>
      </c>
      <c r="S48537" s="50" t="s">
        <v>368</v>
      </c>
      <c r="T48537" s="9" t="s">
        <v>368</v>
      </c>
      <c r="U48537" s="9" t="s">
        <v>368</v>
      </c>
    </row>
    <row r="48538">
      <c r="F48538" s="9"/>
      <c r="N48538" s="50"/>
      <c r="O48538" s="50"/>
      <c r="P48538" s="50"/>
      <c r="Q48538" s="50" t="s">
        <v>368</v>
      </c>
      <c r="R48538" s="9" t="s">
        <v>368</v>
      </c>
      <c r="S48538" s="50" t="s">
        <v>368</v>
      </c>
      <c r="T48538" s="9" t="s">
        <v>368</v>
      </c>
      <c r="U48538" s="9" t="s">
        <v>368</v>
      </c>
    </row>
    <row r="48539">
      <c r="F48539" s="9"/>
      <c r="N48539" s="50"/>
      <c r="O48539" s="50"/>
      <c r="P48539" s="50"/>
      <c r="Q48539" s="50" t="s">
        <v>368</v>
      </c>
      <c r="R48539" s="9" t="s">
        <v>368</v>
      </c>
      <c r="S48539" s="50" t="s">
        <v>368</v>
      </c>
      <c r="T48539" s="9" t="s">
        <v>368</v>
      </c>
      <c r="U48539" s="9" t="s">
        <v>368</v>
      </c>
    </row>
    <row r="48540">
      <c r="F48540" s="9"/>
      <c r="N48540" s="50"/>
      <c r="O48540" s="50"/>
      <c r="P48540" s="50"/>
      <c r="Q48540" s="50" t="s">
        <v>368</v>
      </c>
      <c r="R48540" s="9" t="s">
        <v>368</v>
      </c>
      <c r="S48540" s="50" t="s">
        <v>368</v>
      </c>
      <c r="T48540" s="9" t="s">
        <v>368</v>
      </c>
      <c r="U48540" s="9" t="s">
        <v>368</v>
      </c>
    </row>
    <row r="48541">
      <c r="F48541" s="9"/>
      <c r="N48541" s="50"/>
      <c r="O48541" s="50"/>
      <c r="P48541" s="50"/>
      <c r="Q48541" s="50" t="s">
        <v>368</v>
      </c>
      <c r="R48541" s="9" t="s">
        <v>368</v>
      </c>
      <c r="S48541" s="50" t="s">
        <v>368</v>
      </c>
      <c r="T48541" s="9" t="s">
        <v>368</v>
      </c>
      <c r="U48541" s="9" t="s">
        <v>368</v>
      </c>
    </row>
    <row r="48542">
      <c r="F48542" s="9"/>
      <c r="N48542" s="50"/>
      <c r="O48542" s="50"/>
      <c r="P48542" s="50"/>
      <c r="Q48542" s="50" t="s">
        <v>368</v>
      </c>
      <c r="R48542" s="9" t="s">
        <v>368</v>
      </c>
      <c r="S48542" s="50" t="s">
        <v>368</v>
      </c>
      <c r="T48542" s="9" t="s">
        <v>368</v>
      </c>
      <c r="U48542" s="9" t="s">
        <v>368</v>
      </c>
    </row>
    <row r="48543">
      <c r="F48543" s="9"/>
      <c r="N48543" s="50"/>
      <c r="O48543" s="50"/>
      <c r="P48543" s="50"/>
      <c r="Q48543" s="50" t="s">
        <v>368</v>
      </c>
      <c r="R48543" s="9" t="s">
        <v>368</v>
      </c>
      <c r="S48543" s="50" t="s">
        <v>368</v>
      </c>
      <c r="T48543" s="9" t="s">
        <v>368</v>
      </c>
      <c r="U48543" s="9" t="s">
        <v>368</v>
      </c>
    </row>
    <row r="48544">
      <c r="F48544" s="9"/>
      <c r="N48544" s="50"/>
      <c r="O48544" s="50"/>
      <c r="P48544" s="50"/>
      <c r="Q48544" s="50" t="s">
        <v>368</v>
      </c>
      <c r="R48544" s="9" t="s">
        <v>368</v>
      </c>
      <c r="S48544" s="50" t="s">
        <v>368</v>
      </c>
      <c r="T48544" s="9" t="s">
        <v>368</v>
      </c>
      <c r="U48544" s="9" t="s">
        <v>368</v>
      </c>
    </row>
    <row r="48545">
      <c r="F48545" s="9"/>
      <c r="N48545" s="50"/>
      <c r="O48545" s="50"/>
      <c r="P48545" s="50"/>
      <c r="Q48545" s="50" t="s">
        <v>368</v>
      </c>
      <c r="R48545" s="9" t="s">
        <v>368</v>
      </c>
      <c r="S48545" s="50" t="s">
        <v>368</v>
      </c>
      <c r="T48545" s="9" t="s">
        <v>368</v>
      </c>
      <c r="U48545" s="9" t="s">
        <v>368</v>
      </c>
    </row>
    <row r="48546">
      <c r="F48546" s="9"/>
      <c r="N48546" s="50"/>
      <c r="O48546" s="50"/>
      <c r="P48546" s="50"/>
      <c r="Q48546" s="50" t="s">
        <v>368</v>
      </c>
      <c r="R48546" s="9" t="s">
        <v>368</v>
      </c>
      <c r="S48546" s="50" t="s">
        <v>368</v>
      </c>
      <c r="T48546" s="9" t="s">
        <v>368</v>
      </c>
      <c r="U48546" s="9" t="s">
        <v>368</v>
      </c>
    </row>
    <row r="48547">
      <c r="F48547" s="9"/>
      <c r="N48547" s="50"/>
      <c r="O48547" s="50"/>
      <c r="P48547" s="50"/>
      <c r="Q48547" s="50" t="s">
        <v>368</v>
      </c>
      <c r="R48547" s="9" t="s">
        <v>368</v>
      </c>
      <c r="S48547" s="50" t="s">
        <v>368</v>
      </c>
      <c r="T48547" s="9" t="s">
        <v>368</v>
      </c>
      <c r="U48547" s="9" t="s">
        <v>368</v>
      </c>
    </row>
    <row r="48548">
      <c r="F48548" s="9"/>
      <c r="N48548" s="50"/>
      <c r="O48548" s="50"/>
      <c r="P48548" s="50"/>
      <c r="Q48548" s="50" t="s">
        <v>368</v>
      </c>
      <c r="R48548" s="9" t="s">
        <v>368</v>
      </c>
      <c r="S48548" s="50" t="s">
        <v>368</v>
      </c>
      <c r="T48548" s="9" t="s">
        <v>368</v>
      </c>
      <c r="U48548" s="9" t="s">
        <v>368</v>
      </c>
    </row>
    <row r="48549">
      <c r="F48549" s="9"/>
      <c r="N48549" s="50"/>
      <c r="O48549" s="50"/>
      <c r="P48549" s="50"/>
      <c r="Q48549" s="50" t="s">
        <v>368</v>
      </c>
      <c r="R48549" s="9" t="s">
        <v>368</v>
      </c>
      <c r="S48549" s="50" t="s">
        <v>368</v>
      </c>
      <c r="T48549" s="9" t="s">
        <v>368</v>
      </c>
      <c r="U48549" s="9" t="s">
        <v>368</v>
      </c>
    </row>
    <row r="48550">
      <c r="F48550" s="9"/>
      <c r="N48550" s="50"/>
      <c r="O48550" s="50"/>
      <c r="P48550" s="50"/>
      <c r="Q48550" s="50" t="s">
        <v>368</v>
      </c>
      <c r="R48550" s="9" t="s">
        <v>368</v>
      </c>
      <c r="S48550" s="50" t="s">
        <v>368</v>
      </c>
      <c r="T48550" s="9" t="s">
        <v>368</v>
      </c>
      <c r="U48550" s="9" t="s">
        <v>368</v>
      </c>
    </row>
    <row r="48551">
      <c r="F48551" s="9"/>
      <c r="N48551" s="50"/>
      <c r="O48551" s="50"/>
      <c r="P48551" s="50"/>
      <c r="Q48551" s="50" t="s">
        <v>368</v>
      </c>
      <c r="R48551" s="9" t="s">
        <v>368</v>
      </c>
      <c r="S48551" s="50" t="s">
        <v>368</v>
      </c>
      <c r="T48551" s="9" t="s">
        <v>368</v>
      </c>
      <c r="U48551" s="9" t="s">
        <v>368</v>
      </c>
    </row>
    <row r="48552">
      <c r="F48552" s="9"/>
      <c r="N48552" s="50"/>
      <c r="O48552" s="50"/>
      <c r="P48552" s="50"/>
      <c r="Q48552" s="50" t="s">
        <v>368</v>
      </c>
      <c r="R48552" s="9" t="s">
        <v>368</v>
      </c>
      <c r="S48552" s="50" t="s">
        <v>368</v>
      </c>
      <c r="T48552" s="9" t="s">
        <v>368</v>
      </c>
      <c r="U48552" s="9" t="s">
        <v>368</v>
      </c>
    </row>
    <row r="48553">
      <c r="F48553" s="9"/>
      <c r="N48553" s="50"/>
      <c r="O48553" s="50"/>
      <c r="P48553" s="50"/>
      <c r="Q48553" s="50" t="s">
        <v>368</v>
      </c>
      <c r="R48553" s="9" t="s">
        <v>368</v>
      </c>
      <c r="S48553" s="50" t="s">
        <v>368</v>
      </c>
      <c r="T48553" s="9" t="s">
        <v>368</v>
      </c>
      <c r="U48553" s="9" t="s">
        <v>368</v>
      </c>
    </row>
    <row r="48554">
      <c r="F48554" s="9"/>
      <c r="N48554" s="50"/>
      <c r="O48554" s="50"/>
      <c r="P48554" s="50"/>
      <c r="Q48554" s="50" t="s">
        <v>368</v>
      </c>
      <c r="R48554" s="9" t="s">
        <v>368</v>
      </c>
      <c r="S48554" s="50" t="s">
        <v>368</v>
      </c>
      <c r="T48554" s="9" t="s">
        <v>368</v>
      </c>
      <c r="U48554" s="9" t="s">
        <v>368</v>
      </c>
    </row>
    <row r="48555">
      <c r="F48555" s="9"/>
      <c r="N48555" s="50"/>
      <c r="O48555" s="50"/>
      <c r="P48555" s="50"/>
      <c r="Q48555" s="50" t="s">
        <v>368</v>
      </c>
      <c r="R48555" s="9" t="s">
        <v>368</v>
      </c>
      <c r="S48555" s="50" t="s">
        <v>368</v>
      </c>
      <c r="T48555" s="9" t="s">
        <v>368</v>
      </c>
      <c r="U48555" s="9" t="s">
        <v>368</v>
      </c>
    </row>
    <row r="48556">
      <c r="F48556" s="9"/>
      <c r="N48556" s="50"/>
      <c r="O48556" s="50"/>
      <c r="P48556" s="50"/>
      <c r="Q48556" s="50" t="s">
        <v>368</v>
      </c>
      <c r="R48556" s="9" t="s">
        <v>368</v>
      </c>
      <c r="S48556" s="50" t="s">
        <v>368</v>
      </c>
      <c r="T48556" s="9" t="s">
        <v>368</v>
      </c>
      <c r="U48556" s="9" t="s">
        <v>368</v>
      </c>
    </row>
    <row r="48557">
      <c r="F48557" s="9"/>
      <c r="N48557" s="50"/>
      <c r="O48557" s="50"/>
      <c r="P48557" s="50"/>
      <c r="Q48557" s="50" t="s">
        <v>368</v>
      </c>
      <c r="R48557" s="9" t="s">
        <v>368</v>
      </c>
      <c r="S48557" s="50" t="s">
        <v>368</v>
      </c>
      <c r="T48557" s="9" t="s">
        <v>368</v>
      </c>
      <c r="U48557" s="9" t="s">
        <v>368</v>
      </c>
    </row>
    <row r="48558">
      <c r="F48558" s="9"/>
      <c r="N48558" s="50"/>
      <c r="O48558" s="50"/>
      <c r="P48558" s="50"/>
      <c r="Q48558" s="50" t="s">
        <v>368</v>
      </c>
      <c r="R48558" s="9" t="s">
        <v>368</v>
      </c>
      <c r="S48558" s="50" t="s">
        <v>368</v>
      </c>
      <c r="T48558" s="9" t="s">
        <v>368</v>
      </c>
      <c r="U48558" s="9" t="s">
        <v>368</v>
      </c>
    </row>
    <row r="48559">
      <c r="F48559" s="9"/>
      <c r="N48559" s="50"/>
      <c r="O48559" s="50"/>
      <c r="P48559" s="50"/>
      <c r="Q48559" s="50" t="s">
        <v>368</v>
      </c>
      <c r="R48559" s="9" t="s">
        <v>368</v>
      </c>
      <c r="S48559" s="50" t="s">
        <v>368</v>
      </c>
      <c r="T48559" s="9" t="s">
        <v>368</v>
      </c>
      <c r="U48559" s="9" t="s">
        <v>368</v>
      </c>
    </row>
    <row r="48560">
      <c r="F48560" s="9"/>
      <c r="N48560" s="50"/>
      <c r="O48560" s="50"/>
      <c r="P48560" s="50"/>
      <c r="Q48560" s="50" t="s">
        <v>368</v>
      </c>
      <c r="R48560" s="9" t="s">
        <v>368</v>
      </c>
      <c r="S48560" s="50" t="s">
        <v>368</v>
      </c>
      <c r="T48560" s="9" t="s">
        <v>368</v>
      </c>
      <c r="U48560" s="9" t="s">
        <v>368</v>
      </c>
    </row>
    <row r="48561">
      <c r="F48561" s="9"/>
      <c r="N48561" s="50"/>
      <c r="O48561" s="50"/>
      <c r="P48561" s="50"/>
      <c r="Q48561" s="50" t="s">
        <v>368</v>
      </c>
      <c r="R48561" s="9" t="s">
        <v>368</v>
      </c>
      <c r="S48561" s="50" t="s">
        <v>368</v>
      </c>
      <c r="T48561" s="9" t="s">
        <v>368</v>
      </c>
      <c r="U48561" s="9" t="s">
        <v>368</v>
      </c>
    </row>
    <row r="48562">
      <c r="F48562" s="9"/>
      <c r="N48562" s="50"/>
      <c r="O48562" s="50"/>
      <c r="P48562" s="50"/>
      <c r="Q48562" s="50" t="s">
        <v>368</v>
      </c>
      <c r="R48562" s="9" t="s">
        <v>368</v>
      </c>
      <c r="S48562" s="50" t="s">
        <v>368</v>
      </c>
      <c r="T48562" s="9" t="s">
        <v>368</v>
      </c>
      <c r="U48562" s="9" t="s">
        <v>368</v>
      </c>
    </row>
    <row r="48563">
      <c r="F48563" s="9"/>
      <c r="N48563" s="50"/>
      <c r="O48563" s="50"/>
      <c r="P48563" s="50"/>
      <c r="Q48563" s="50" t="s">
        <v>368</v>
      </c>
      <c r="R48563" s="9" t="s">
        <v>368</v>
      </c>
      <c r="S48563" s="50" t="s">
        <v>368</v>
      </c>
      <c r="T48563" s="9" t="s">
        <v>368</v>
      </c>
      <c r="U48563" s="9" t="s">
        <v>368</v>
      </c>
    </row>
    <row r="48564">
      <c r="F48564" s="9"/>
      <c r="N48564" s="50"/>
      <c r="O48564" s="50"/>
      <c r="P48564" s="50"/>
      <c r="Q48564" s="50" t="s">
        <v>368</v>
      </c>
      <c r="R48564" s="9" t="s">
        <v>368</v>
      </c>
      <c r="S48564" s="50" t="s">
        <v>368</v>
      </c>
      <c r="T48564" s="9" t="s">
        <v>368</v>
      </c>
      <c r="U48564" s="9" t="s">
        <v>368</v>
      </c>
    </row>
    <row r="48565">
      <c r="F48565" s="9"/>
      <c r="N48565" s="50"/>
      <c r="O48565" s="50"/>
      <c r="P48565" s="50"/>
      <c r="Q48565" s="50" t="s">
        <v>368</v>
      </c>
      <c r="R48565" s="9" t="s">
        <v>368</v>
      </c>
      <c r="S48565" s="50" t="s">
        <v>368</v>
      </c>
      <c r="T48565" s="9" t="s">
        <v>368</v>
      </c>
      <c r="U48565" s="9" t="s">
        <v>368</v>
      </c>
    </row>
    <row r="48566">
      <c r="F48566" s="9"/>
      <c r="N48566" s="50"/>
      <c r="O48566" s="50"/>
      <c r="P48566" s="50"/>
      <c r="Q48566" s="50" t="s">
        <v>368</v>
      </c>
      <c r="R48566" s="9" t="s">
        <v>368</v>
      </c>
      <c r="S48566" s="50" t="s">
        <v>368</v>
      </c>
      <c r="T48566" s="9" t="s">
        <v>368</v>
      </c>
      <c r="U48566" s="9" t="s">
        <v>368</v>
      </c>
    </row>
    <row r="48567">
      <c r="F48567" s="9"/>
      <c r="N48567" s="50"/>
      <c r="O48567" s="50"/>
      <c r="P48567" s="50"/>
      <c r="Q48567" s="50" t="s">
        <v>368</v>
      </c>
      <c r="R48567" s="9" t="s">
        <v>368</v>
      </c>
      <c r="S48567" s="50" t="s">
        <v>368</v>
      </c>
      <c r="T48567" s="9" t="s">
        <v>368</v>
      </c>
      <c r="U48567" s="9" t="s">
        <v>368</v>
      </c>
    </row>
    <row r="48568">
      <c r="F48568" s="9"/>
      <c r="N48568" s="50"/>
      <c r="O48568" s="50"/>
      <c r="P48568" s="50"/>
      <c r="Q48568" s="50" t="s">
        <v>368</v>
      </c>
      <c r="R48568" s="9" t="s">
        <v>368</v>
      </c>
      <c r="S48568" s="50" t="s">
        <v>368</v>
      </c>
      <c r="T48568" s="9" t="s">
        <v>368</v>
      </c>
      <c r="U48568" s="9" t="s">
        <v>368</v>
      </c>
    </row>
    <row r="48569">
      <c r="F48569" s="9"/>
      <c r="N48569" s="50"/>
      <c r="O48569" s="50"/>
      <c r="P48569" s="50"/>
      <c r="Q48569" s="50" t="s">
        <v>368</v>
      </c>
      <c r="R48569" s="9" t="s">
        <v>368</v>
      </c>
      <c r="S48569" s="50" t="s">
        <v>368</v>
      </c>
      <c r="T48569" s="9" t="s">
        <v>368</v>
      </c>
      <c r="U48569" s="9" t="s">
        <v>368</v>
      </c>
    </row>
    <row r="48570">
      <c r="F48570" s="9"/>
      <c r="N48570" s="50"/>
      <c r="O48570" s="50"/>
      <c r="P48570" s="50"/>
      <c r="Q48570" s="50" t="s">
        <v>368</v>
      </c>
      <c r="R48570" s="9" t="s">
        <v>368</v>
      </c>
      <c r="S48570" s="50" t="s">
        <v>368</v>
      </c>
      <c r="T48570" s="9" t="s">
        <v>368</v>
      </c>
      <c r="U48570" s="9" t="s">
        <v>368</v>
      </c>
    </row>
    <row r="48571">
      <c r="F48571" s="9"/>
      <c r="N48571" s="50"/>
      <c r="O48571" s="50"/>
      <c r="P48571" s="50"/>
      <c r="Q48571" s="50" t="s">
        <v>368</v>
      </c>
      <c r="R48571" s="9" t="s">
        <v>368</v>
      </c>
      <c r="S48571" s="50" t="s">
        <v>368</v>
      </c>
      <c r="T48571" s="9" t="s">
        <v>368</v>
      </c>
      <c r="U48571" s="9" t="s">
        <v>368</v>
      </c>
    </row>
    <row r="48572">
      <c r="F48572" s="9"/>
      <c r="N48572" s="50"/>
      <c r="O48572" s="50"/>
      <c r="P48572" s="50"/>
      <c r="Q48572" s="50" t="s">
        <v>368</v>
      </c>
      <c r="R48572" s="9" t="s">
        <v>368</v>
      </c>
      <c r="S48572" s="50" t="s">
        <v>368</v>
      </c>
      <c r="T48572" s="9" t="s">
        <v>368</v>
      </c>
      <c r="U48572" s="9" t="s">
        <v>368</v>
      </c>
    </row>
    <row r="48573">
      <c r="F48573" s="9"/>
      <c r="N48573" s="50"/>
      <c r="O48573" s="50"/>
      <c r="P48573" s="50"/>
      <c r="Q48573" s="50" t="s">
        <v>368</v>
      </c>
      <c r="R48573" s="9" t="s">
        <v>368</v>
      </c>
      <c r="S48573" s="50" t="s">
        <v>368</v>
      </c>
      <c r="T48573" s="9" t="s">
        <v>368</v>
      </c>
      <c r="U48573" s="9" t="s">
        <v>368</v>
      </c>
    </row>
    <row r="48574">
      <c r="F48574" s="9"/>
      <c r="N48574" s="50"/>
      <c r="O48574" s="50"/>
      <c r="P48574" s="50"/>
      <c r="Q48574" s="50" t="s">
        <v>368</v>
      </c>
      <c r="R48574" s="9" t="s">
        <v>368</v>
      </c>
      <c r="S48574" s="50" t="s">
        <v>368</v>
      </c>
      <c r="T48574" s="9" t="s">
        <v>368</v>
      </c>
      <c r="U48574" s="9" t="s">
        <v>368</v>
      </c>
    </row>
    <row r="48575">
      <c r="F48575" s="9"/>
      <c r="N48575" s="50"/>
      <c r="O48575" s="50"/>
      <c r="P48575" s="50"/>
      <c r="Q48575" s="50" t="s">
        <v>368</v>
      </c>
      <c r="R48575" s="9" t="s">
        <v>368</v>
      </c>
      <c r="S48575" s="50" t="s">
        <v>368</v>
      </c>
      <c r="T48575" s="9" t="s">
        <v>368</v>
      </c>
      <c r="U48575" s="9" t="s">
        <v>368</v>
      </c>
    </row>
    <row r="48576">
      <c r="F48576" s="9"/>
      <c r="N48576" s="50"/>
      <c r="O48576" s="50"/>
      <c r="P48576" s="50"/>
      <c r="Q48576" s="50" t="s">
        <v>368</v>
      </c>
      <c r="R48576" s="9" t="s">
        <v>368</v>
      </c>
      <c r="S48576" s="50" t="s">
        <v>368</v>
      </c>
      <c r="T48576" s="9" t="s">
        <v>368</v>
      </c>
      <c r="U48576" s="9" t="s">
        <v>368</v>
      </c>
    </row>
    <row r="48577">
      <c r="F48577" s="9"/>
      <c r="N48577" s="50"/>
      <c r="O48577" s="50"/>
      <c r="P48577" s="50"/>
      <c r="Q48577" s="50" t="s">
        <v>368</v>
      </c>
      <c r="R48577" s="9" t="s">
        <v>368</v>
      </c>
      <c r="S48577" s="50" t="s">
        <v>368</v>
      </c>
      <c r="T48577" s="9" t="s">
        <v>368</v>
      </c>
      <c r="U48577" s="9" t="s">
        <v>368</v>
      </c>
    </row>
    <row r="48578">
      <c r="F48578" s="9"/>
      <c r="N48578" s="50"/>
      <c r="O48578" s="50"/>
      <c r="P48578" s="50"/>
      <c r="Q48578" s="50" t="s">
        <v>368</v>
      </c>
      <c r="R48578" s="9" t="s">
        <v>368</v>
      </c>
      <c r="S48578" s="50" t="s">
        <v>368</v>
      </c>
      <c r="T48578" s="9" t="s">
        <v>368</v>
      </c>
      <c r="U48578" s="9" t="s">
        <v>368</v>
      </c>
    </row>
    <row r="48579">
      <c r="F48579" s="9"/>
      <c r="N48579" s="50"/>
      <c r="O48579" s="50"/>
      <c r="P48579" s="50"/>
      <c r="Q48579" s="50" t="s">
        <v>368</v>
      </c>
      <c r="R48579" s="9" t="s">
        <v>368</v>
      </c>
      <c r="S48579" s="50" t="s">
        <v>368</v>
      </c>
      <c r="T48579" s="9" t="s">
        <v>368</v>
      </c>
      <c r="U48579" s="9" t="s">
        <v>368</v>
      </c>
    </row>
    <row r="48580">
      <c r="F48580" s="9"/>
      <c r="N48580" s="50"/>
      <c r="O48580" s="50"/>
      <c r="P48580" s="50"/>
      <c r="Q48580" s="50" t="s">
        <v>368</v>
      </c>
      <c r="R48580" s="9" t="s">
        <v>368</v>
      </c>
      <c r="S48580" s="50" t="s">
        <v>368</v>
      </c>
      <c r="T48580" s="9" t="s">
        <v>368</v>
      </c>
      <c r="U48580" s="9" t="s">
        <v>368</v>
      </c>
    </row>
    <row r="48581">
      <c r="F48581" s="9"/>
      <c r="N48581" s="50"/>
      <c r="O48581" s="50"/>
      <c r="P48581" s="50"/>
      <c r="Q48581" s="50" t="s">
        <v>368</v>
      </c>
      <c r="R48581" s="9" t="s">
        <v>368</v>
      </c>
      <c r="S48581" s="50" t="s">
        <v>368</v>
      </c>
      <c r="T48581" s="9" t="s">
        <v>368</v>
      </c>
      <c r="U48581" s="9" t="s">
        <v>368</v>
      </c>
    </row>
    <row r="48582">
      <c r="F48582" s="9"/>
      <c r="N48582" s="50"/>
      <c r="O48582" s="50"/>
      <c r="P48582" s="50"/>
      <c r="Q48582" s="50" t="s">
        <v>368</v>
      </c>
      <c r="R48582" s="9" t="s">
        <v>368</v>
      </c>
      <c r="S48582" s="50" t="s">
        <v>368</v>
      </c>
      <c r="T48582" s="9" t="s">
        <v>368</v>
      </c>
      <c r="U48582" s="9" t="s">
        <v>368</v>
      </c>
    </row>
    <row r="48583">
      <c r="F48583" s="9"/>
      <c r="N48583" s="50"/>
      <c r="O48583" s="50"/>
      <c r="P48583" s="50"/>
      <c r="Q48583" s="50" t="s">
        <v>368</v>
      </c>
      <c r="R48583" s="9" t="s">
        <v>368</v>
      </c>
      <c r="S48583" s="50" t="s">
        <v>368</v>
      </c>
      <c r="T48583" s="9" t="s">
        <v>368</v>
      </c>
      <c r="U48583" s="9" t="s">
        <v>368</v>
      </c>
    </row>
    <row r="48584">
      <c r="F48584" s="9"/>
      <c r="N48584" s="50"/>
      <c r="O48584" s="50"/>
      <c r="P48584" s="50"/>
      <c r="Q48584" s="50" t="s">
        <v>368</v>
      </c>
      <c r="R48584" s="9" t="s">
        <v>368</v>
      </c>
      <c r="S48584" s="50" t="s">
        <v>368</v>
      </c>
      <c r="T48584" s="9" t="s">
        <v>368</v>
      </c>
      <c r="U48584" s="9" t="s">
        <v>368</v>
      </c>
    </row>
    <row r="48585">
      <c r="F48585" s="9"/>
      <c r="N48585" s="50"/>
      <c r="O48585" s="50"/>
      <c r="P48585" s="50"/>
      <c r="Q48585" s="50" t="s">
        <v>368</v>
      </c>
      <c r="R48585" s="9" t="s">
        <v>368</v>
      </c>
      <c r="S48585" s="50" t="s">
        <v>368</v>
      </c>
      <c r="T48585" s="9" t="s">
        <v>368</v>
      </c>
      <c r="U48585" s="9" t="s">
        <v>368</v>
      </c>
    </row>
    <row r="48586">
      <c r="F48586" s="9"/>
      <c r="N48586" s="50"/>
      <c r="O48586" s="50"/>
      <c r="P48586" s="50"/>
      <c r="Q48586" s="50" t="s">
        <v>368</v>
      </c>
      <c r="R48586" s="9" t="s">
        <v>368</v>
      </c>
      <c r="S48586" s="50" t="s">
        <v>368</v>
      </c>
      <c r="T48586" s="9" t="s">
        <v>368</v>
      </c>
      <c r="U48586" s="9" t="s">
        <v>368</v>
      </c>
    </row>
    <row r="48587">
      <c r="F48587" s="9"/>
      <c r="N48587" s="50"/>
      <c r="O48587" s="50"/>
      <c r="P48587" s="50"/>
      <c r="Q48587" s="50" t="s">
        <v>368</v>
      </c>
      <c r="R48587" s="9" t="s">
        <v>368</v>
      </c>
      <c r="S48587" s="50" t="s">
        <v>368</v>
      </c>
      <c r="T48587" s="9" t="s">
        <v>368</v>
      </c>
      <c r="U48587" s="9" t="s">
        <v>368</v>
      </c>
    </row>
    <row r="48588">
      <c r="F48588" s="9"/>
      <c r="N48588" s="50"/>
      <c r="O48588" s="50"/>
      <c r="P48588" s="50"/>
      <c r="Q48588" s="50" t="s">
        <v>368</v>
      </c>
      <c r="R48588" s="9" t="s">
        <v>368</v>
      </c>
      <c r="S48588" s="50" t="s">
        <v>368</v>
      </c>
      <c r="T48588" s="9" t="s">
        <v>368</v>
      </c>
      <c r="U48588" s="9" t="s">
        <v>368</v>
      </c>
    </row>
    <row r="48589">
      <c r="F48589" s="9"/>
      <c r="N48589" s="50"/>
      <c r="O48589" s="50"/>
      <c r="P48589" s="50"/>
      <c r="Q48589" s="50" t="s">
        <v>368</v>
      </c>
      <c r="R48589" s="9" t="s">
        <v>368</v>
      </c>
      <c r="S48589" s="50" t="s">
        <v>368</v>
      </c>
      <c r="T48589" s="9" t="s">
        <v>368</v>
      </c>
      <c r="U48589" s="9" t="s">
        <v>368</v>
      </c>
    </row>
    <row r="48590">
      <c r="F48590" s="9"/>
      <c r="N48590" s="50"/>
      <c r="O48590" s="50"/>
      <c r="P48590" s="50"/>
      <c r="Q48590" s="50" t="s">
        <v>368</v>
      </c>
      <c r="R48590" s="9" t="s">
        <v>368</v>
      </c>
      <c r="S48590" s="50" t="s">
        <v>368</v>
      </c>
      <c r="T48590" s="9" t="s">
        <v>368</v>
      </c>
      <c r="U48590" s="9" t="s">
        <v>368</v>
      </c>
    </row>
    <row r="48591">
      <c r="F48591" s="9"/>
      <c r="N48591" s="50"/>
      <c r="O48591" s="50"/>
      <c r="P48591" s="50"/>
      <c r="Q48591" s="50" t="s">
        <v>368</v>
      </c>
      <c r="R48591" s="9" t="s">
        <v>368</v>
      </c>
      <c r="S48591" s="50" t="s">
        <v>368</v>
      </c>
      <c r="T48591" s="9" t="s">
        <v>368</v>
      </c>
      <c r="U48591" s="9" t="s">
        <v>368</v>
      </c>
    </row>
    <row r="48592">
      <c r="F48592" s="9"/>
      <c r="N48592" s="50"/>
      <c r="O48592" s="50"/>
      <c r="P48592" s="50"/>
      <c r="Q48592" s="50" t="s">
        <v>368</v>
      </c>
      <c r="R48592" s="9" t="s">
        <v>368</v>
      </c>
      <c r="S48592" s="50" t="s">
        <v>368</v>
      </c>
      <c r="T48592" s="9" t="s">
        <v>368</v>
      </c>
      <c r="U48592" s="9" t="s">
        <v>368</v>
      </c>
    </row>
    <row r="48593">
      <c r="F48593" s="9"/>
      <c r="N48593" s="50"/>
      <c r="O48593" s="50"/>
      <c r="P48593" s="50"/>
      <c r="Q48593" s="50" t="s">
        <v>368</v>
      </c>
      <c r="R48593" s="9" t="s">
        <v>368</v>
      </c>
      <c r="S48593" s="50" t="s">
        <v>368</v>
      </c>
      <c r="T48593" s="9" t="s">
        <v>368</v>
      </c>
      <c r="U48593" s="9" t="s">
        <v>368</v>
      </c>
    </row>
    <row r="48594">
      <c r="F48594" s="9"/>
      <c r="N48594" s="50"/>
      <c r="O48594" s="50"/>
      <c r="P48594" s="50"/>
      <c r="Q48594" s="50" t="s">
        <v>368</v>
      </c>
      <c r="R48594" s="9" t="s">
        <v>368</v>
      </c>
      <c r="S48594" s="50" t="s">
        <v>368</v>
      </c>
      <c r="T48594" s="9" t="s">
        <v>368</v>
      </c>
      <c r="U48594" s="9" t="s">
        <v>368</v>
      </c>
    </row>
    <row r="48595">
      <c r="F48595" s="9"/>
      <c r="N48595" s="50"/>
      <c r="O48595" s="50"/>
      <c r="P48595" s="50"/>
      <c r="Q48595" s="50" t="s">
        <v>368</v>
      </c>
      <c r="R48595" s="9" t="s">
        <v>368</v>
      </c>
      <c r="S48595" s="50" t="s">
        <v>368</v>
      </c>
      <c r="T48595" s="9" t="s">
        <v>368</v>
      </c>
      <c r="U48595" s="9" t="s">
        <v>368</v>
      </c>
    </row>
    <row r="48596">
      <c r="F48596" s="9"/>
      <c r="N48596" s="50"/>
      <c r="O48596" s="50"/>
      <c r="P48596" s="50"/>
      <c r="Q48596" s="50" t="s">
        <v>368</v>
      </c>
      <c r="R48596" s="9" t="s">
        <v>368</v>
      </c>
      <c r="S48596" s="50" t="s">
        <v>368</v>
      </c>
      <c r="T48596" s="9" t="s">
        <v>368</v>
      </c>
      <c r="U48596" s="9" t="s">
        <v>368</v>
      </c>
    </row>
    <row r="48597">
      <c r="F48597" s="9"/>
      <c r="N48597" s="50"/>
      <c r="O48597" s="50"/>
      <c r="P48597" s="50"/>
      <c r="Q48597" s="50" t="s">
        <v>368</v>
      </c>
      <c r="R48597" s="9" t="s">
        <v>368</v>
      </c>
      <c r="S48597" s="50" t="s">
        <v>368</v>
      </c>
      <c r="T48597" s="9" t="s">
        <v>368</v>
      </c>
      <c r="U48597" s="9" t="s">
        <v>368</v>
      </c>
    </row>
    <row r="48598">
      <c r="F48598" s="9"/>
      <c r="N48598" s="50"/>
      <c r="O48598" s="50"/>
      <c r="P48598" s="50"/>
      <c r="Q48598" s="50" t="s">
        <v>368</v>
      </c>
      <c r="R48598" s="9" t="s">
        <v>368</v>
      </c>
      <c r="S48598" s="50" t="s">
        <v>368</v>
      </c>
      <c r="T48598" s="9" t="s">
        <v>368</v>
      </c>
      <c r="U48598" s="9" t="s">
        <v>368</v>
      </c>
    </row>
    <row r="48599">
      <c r="F48599" s="9"/>
      <c r="N48599" s="50"/>
      <c r="O48599" s="50"/>
      <c r="P48599" s="50"/>
      <c r="Q48599" s="50" t="s">
        <v>368</v>
      </c>
      <c r="R48599" s="9" t="s">
        <v>368</v>
      </c>
      <c r="S48599" s="50" t="s">
        <v>368</v>
      </c>
      <c r="T48599" s="9" t="s">
        <v>368</v>
      </c>
      <c r="U48599" s="9" t="s">
        <v>368</v>
      </c>
    </row>
    <row r="48600">
      <c r="F48600" s="9"/>
      <c r="N48600" s="50"/>
      <c r="O48600" s="50"/>
      <c r="P48600" s="50"/>
      <c r="Q48600" s="50" t="s">
        <v>368</v>
      </c>
      <c r="R48600" s="9" t="s">
        <v>368</v>
      </c>
      <c r="S48600" s="50" t="s">
        <v>368</v>
      </c>
      <c r="T48600" s="9" t="s">
        <v>368</v>
      </c>
      <c r="U48600" s="9" t="s">
        <v>368</v>
      </c>
    </row>
    <row r="48601">
      <c r="F48601" s="9"/>
      <c r="N48601" s="50"/>
      <c r="O48601" s="50"/>
      <c r="P48601" s="50"/>
      <c r="Q48601" s="50" t="s">
        <v>368</v>
      </c>
      <c r="R48601" s="9" t="s">
        <v>368</v>
      </c>
      <c r="S48601" s="50" t="s">
        <v>368</v>
      </c>
      <c r="T48601" s="9" t="s">
        <v>368</v>
      </c>
      <c r="U48601" s="9" t="s">
        <v>368</v>
      </c>
    </row>
    <row r="48602">
      <c r="F48602" s="9"/>
      <c r="N48602" s="50"/>
      <c r="O48602" s="50"/>
      <c r="P48602" s="50"/>
      <c r="Q48602" s="50" t="s">
        <v>368</v>
      </c>
      <c r="R48602" s="9" t="s">
        <v>368</v>
      </c>
      <c r="S48602" s="50" t="s">
        <v>368</v>
      </c>
      <c r="T48602" s="9" t="s">
        <v>368</v>
      </c>
      <c r="U48602" s="9" t="s">
        <v>368</v>
      </c>
    </row>
    <row r="48603">
      <c r="F48603" s="9"/>
      <c r="N48603" s="50"/>
      <c r="O48603" s="50"/>
      <c r="P48603" s="50"/>
      <c r="Q48603" s="50" t="s">
        <v>368</v>
      </c>
      <c r="R48603" s="9" t="s">
        <v>368</v>
      </c>
      <c r="S48603" s="50" t="s">
        <v>368</v>
      </c>
      <c r="T48603" s="9" t="s">
        <v>368</v>
      </c>
      <c r="U48603" s="9" t="s">
        <v>368</v>
      </c>
    </row>
    <row r="48604">
      <c r="F48604" s="9"/>
      <c r="N48604" s="50"/>
      <c r="O48604" s="50"/>
      <c r="P48604" s="50"/>
      <c r="Q48604" s="50" t="s">
        <v>368</v>
      </c>
      <c r="R48604" s="9" t="s">
        <v>368</v>
      </c>
      <c r="S48604" s="50" t="s">
        <v>368</v>
      </c>
      <c r="T48604" s="9" t="s">
        <v>368</v>
      </c>
      <c r="U48604" s="9" t="s">
        <v>368</v>
      </c>
    </row>
    <row r="48605">
      <c r="F48605" s="9"/>
      <c r="N48605" s="50"/>
      <c r="O48605" s="50"/>
      <c r="P48605" s="50"/>
      <c r="Q48605" s="50" t="s">
        <v>368</v>
      </c>
      <c r="R48605" s="9" t="s">
        <v>368</v>
      </c>
      <c r="S48605" s="50" t="s">
        <v>368</v>
      </c>
      <c r="T48605" s="9" t="s">
        <v>368</v>
      </c>
      <c r="U48605" s="9" t="s">
        <v>368</v>
      </c>
    </row>
    <row r="48606">
      <c r="F48606" s="9"/>
      <c r="N48606" s="50"/>
      <c r="O48606" s="50"/>
      <c r="P48606" s="50"/>
      <c r="Q48606" s="50" t="s">
        <v>368</v>
      </c>
      <c r="R48606" s="9" t="s">
        <v>368</v>
      </c>
      <c r="S48606" s="50" t="s">
        <v>368</v>
      </c>
      <c r="T48606" s="9" t="s">
        <v>368</v>
      </c>
      <c r="U48606" s="9" t="s">
        <v>368</v>
      </c>
    </row>
    <row r="48607">
      <c r="F48607" s="9"/>
      <c r="N48607" s="50"/>
      <c r="O48607" s="50"/>
      <c r="P48607" s="50"/>
      <c r="Q48607" s="50" t="s">
        <v>368</v>
      </c>
      <c r="R48607" s="9" t="s">
        <v>368</v>
      </c>
      <c r="S48607" s="50" t="s">
        <v>368</v>
      </c>
      <c r="T48607" s="9" t="s">
        <v>368</v>
      </c>
      <c r="U48607" s="9" t="s">
        <v>368</v>
      </c>
    </row>
    <row r="48608">
      <c r="F48608" s="9"/>
      <c r="N48608" s="50"/>
      <c r="O48608" s="50"/>
      <c r="P48608" s="50"/>
      <c r="Q48608" s="50" t="s">
        <v>368</v>
      </c>
      <c r="R48608" s="9" t="s">
        <v>368</v>
      </c>
      <c r="S48608" s="50" t="s">
        <v>368</v>
      </c>
      <c r="T48608" s="9" t="s">
        <v>368</v>
      </c>
      <c r="U48608" s="9" t="s">
        <v>368</v>
      </c>
    </row>
    <row r="48609">
      <c r="F48609" s="9"/>
      <c r="N48609" s="50"/>
      <c r="O48609" s="50"/>
      <c r="P48609" s="50"/>
      <c r="Q48609" s="50" t="s">
        <v>368</v>
      </c>
      <c r="R48609" s="9" t="s">
        <v>368</v>
      </c>
      <c r="S48609" s="50" t="s">
        <v>368</v>
      </c>
      <c r="T48609" s="9" t="s">
        <v>368</v>
      </c>
      <c r="U48609" s="9" t="s">
        <v>368</v>
      </c>
    </row>
    <row r="48610">
      <c r="F48610" s="9"/>
      <c r="N48610" s="50"/>
      <c r="O48610" s="50"/>
      <c r="P48610" s="50"/>
      <c r="Q48610" s="50" t="s">
        <v>368</v>
      </c>
      <c r="R48610" s="9" t="s">
        <v>368</v>
      </c>
      <c r="S48610" s="50" t="s">
        <v>368</v>
      </c>
      <c r="T48610" s="9" t="s">
        <v>368</v>
      </c>
      <c r="U48610" s="9" t="s">
        <v>368</v>
      </c>
    </row>
    <row r="48611">
      <c r="F48611" s="9"/>
      <c r="N48611" s="50"/>
      <c r="O48611" s="50"/>
      <c r="P48611" s="50"/>
      <c r="Q48611" s="50" t="s">
        <v>368</v>
      </c>
      <c r="R48611" s="9" t="s">
        <v>368</v>
      </c>
      <c r="S48611" s="50" t="s">
        <v>368</v>
      </c>
      <c r="T48611" s="9" t="s">
        <v>368</v>
      </c>
      <c r="U48611" s="9" t="s">
        <v>368</v>
      </c>
    </row>
    <row r="48612">
      <c r="F48612" s="9"/>
      <c r="N48612" s="50"/>
      <c r="O48612" s="50"/>
      <c r="P48612" s="50"/>
      <c r="Q48612" s="50" t="s">
        <v>368</v>
      </c>
      <c r="R48612" s="9" t="s">
        <v>368</v>
      </c>
      <c r="S48612" s="50" t="s">
        <v>368</v>
      </c>
      <c r="T48612" s="9" t="s">
        <v>368</v>
      </c>
      <c r="U48612" s="9" t="s">
        <v>368</v>
      </c>
    </row>
    <row r="48613">
      <c r="F48613" s="9"/>
      <c r="N48613" s="50"/>
      <c r="O48613" s="50"/>
      <c r="P48613" s="50"/>
      <c r="Q48613" s="50" t="s">
        <v>368</v>
      </c>
      <c r="R48613" s="9" t="s">
        <v>368</v>
      </c>
      <c r="S48613" s="50" t="s">
        <v>368</v>
      </c>
      <c r="T48613" s="9" t="s">
        <v>368</v>
      </c>
      <c r="U48613" s="9" t="s">
        <v>368</v>
      </c>
    </row>
    <row r="48614">
      <c r="F48614" s="9"/>
      <c r="N48614" s="50"/>
      <c r="O48614" s="50"/>
      <c r="P48614" s="50"/>
      <c r="Q48614" s="50" t="s">
        <v>368</v>
      </c>
      <c r="R48614" s="9" t="s">
        <v>368</v>
      </c>
      <c r="S48614" s="50" t="s">
        <v>368</v>
      </c>
      <c r="T48614" s="9" t="s">
        <v>368</v>
      </c>
      <c r="U48614" s="9" t="s">
        <v>368</v>
      </c>
    </row>
    <row r="48615">
      <c r="F48615" s="9"/>
      <c r="N48615" s="50"/>
      <c r="O48615" s="50"/>
      <c r="P48615" s="50"/>
      <c r="Q48615" s="50" t="s">
        <v>368</v>
      </c>
      <c r="R48615" s="9" t="s">
        <v>368</v>
      </c>
      <c r="S48615" s="50" t="s">
        <v>368</v>
      </c>
      <c r="T48615" s="9" t="s">
        <v>368</v>
      </c>
      <c r="U48615" s="9" t="s">
        <v>368</v>
      </c>
    </row>
    <row r="48616">
      <c r="F48616" s="9"/>
      <c r="N48616" s="50"/>
      <c r="O48616" s="50"/>
      <c r="P48616" s="50"/>
      <c r="Q48616" s="50" t="s">
        <v>368</v>
      </c>
      <c r="R48616" s="9" t="s">
        <v>368</v>
      </c>
      <c r="S48616" s="50" t="s">
        <v>368</v>
      </c>
      <c r="T48616" s="9" t="s">
        <v>368</v>
      </c>
      <c r="U48616" s="9" t="s">
        <v>368</v>
      </c>
    </row>
    <row r="48617">
      <c r="F48617" s="9"/>
      <c r="N48617" s="50"/>
      <c r="O48617" s="50"/>
      <c r="P48617" s="50"/>
      <c r="Q48617" s="50" t="s">
        <v>368</v>
      </c>
      <c r="R48617" s="9" t="s">
        <v>368</v>
      </c>
      <c r="S48617" s="50" t="s">
        <v>368</v>
      </c>
      <c r="T48617" s="9" t="s">
        <v>368</v>
      </c>
      <c r="U48617" s="9" t="s">
        <v>368</v>
      </c>
    </row>
    <row r="48618">
      <c r="F48618" s="9"/>
      <c r="N48618" s="50"/>
      <c r="O48618" s="50"/>
      <c r="P48618" s="50"/>
      <c r="Q48618" s="50" t="s">
        <v>368</v>
      </c>
      <c r="R48618" s="9" t="s">
        <v>368</v>
      </c>
      <c r="S48618" s="50" t="s">
        <v>368</v>
      </c>
      <c r="T48618" s="9" t="s">
        <v>368</v>
      </c>
      <c r="U48618" s="9" t="s">
        <v>368</v>
      </c>
    </row>
    <row r="48619">
      <c r="F48619" s="9"/>
      <c r="N48619" s="50"/>
      <c r="O48619" s="50"/>
      <c r="P48619" s="50"/>
      <c r="Q48619" s="50" t="s">
        <v>368</v>
      </c>
      <c r="R48619" s="9" t="s">
        <v>368</v>
      </c>
      <c r="S48619" s="50" t="s">
        <v>368</v>
      </c>
      <c r="T48619" s="9" t="s">
        <v>368</v>
      </c>
      <c r="U48619" s="9" t="s">
        <v>368</v>
      </c>
    </row>
    <row r="48620">
      <c r="F48620" s="9"/>
      <c r="N48620" s="50"/>
      <c r="O48620" s="50"/>
      <c r="P48620" s="50"/>
      <c r="Q48620" s="50" t="s">
        <v>368</v>
      </c>
      <c r="R48620" s="9" t="s">
        <v>368</v>
      </c>
      <c r="S48620" s="50" t="s">
        <v>368</v>
      </c>
      <c r="T48620" s="9" t="s">
        <v>368</v>
      </c>
      <c r="U48620" s="9" t="s">
        <v>368</v>
      </c>
    </row>
    <row r="48621">
      <c r="F48621" s="9"/>
      <c r="N48621" s="50"/>
      <c r="O48621" s="50"/>
      <c r="P48621" s="50"/>
      <c r="Q48621" s="50" t="s">
        <v>368</v>
      </c>
      <c r="R48621" s="9" t="s">
        <v>368</v>
      </c>
      <c r="S48621" s="50" t="s">
        <v>368</v>
      </c>
      <c r="T48621" s="9" t="s">
        <v>368</v>
      </c>
      <c r="U48621" s="9" t="s">
        <v>368</v>
      </c>
    </row>
    <row r="48622">
      <c r="F48622" s="9"/>
      <c r="N48622" s="50"/>
      <c r="O48622" s="50"/>
      <c r="P48622" s="50"/>
      <c r="Q48622" s="50" t="s">
        <v>368</v>
      </c>
      <c r="R48622" s="9" t="s">
        <v>368</v>
      </c>
      <c r="S48622" s="50" t="s">
        <v>368</v>
      </c>
      <c r="T48622" s="9" t="s">
        <v>368</v>
      </c>
      <c r="U48622" s="9" t="s">
        <v>368</v>
      </c>
    </row>
    <row r="48623">
      <c r="F48623" s="9"/>
      <c r="N48623" s="50"/>
      <c r="O48623" s="50"/>
      <c r="P48623" s="50"/>
      <c r="Q48623" s="50" t="s">
        <v>368</v>
      </c>
      <c r="R48623" s="9" t="s">
        <v>368</v>
      </c>
      <c r="S48623" s="50" t="s">
        <v>368</v>
      </c>
      <c r="T48623" s="9" t="s">
        <v>368</v>
      </c>
      <c r="U48623" s="9" t="s">
        <v>368</v>
      </c>
    </row>
    <row r="48624">
      <c r="F48624" s="9"/>
      <c r="N48624" s="50"/>
      <c r="O48624" s="50"/>
      <c r="P48624" s="50"/>
      <c r="Q48624" s="50" t="s">
        <v>368</v>
      </c>
      <c r="R48624" s="9" t="s">
        <v>368</v>
      </c>
      <c r="S48624" s="50" t="s">
        <v>368</v>
      </c>
      <c r="T48624" s="9" t="s">
        <v>368</v>
      </c>
      <c r="U48624" s="9" t="s">
        <v>368</v>
      </c>
    </row>
    <row r="48625">
      <c r="F48625" s="9"/>
      <c r="N48625" s="50"/>
      <c r="O48625" s="50"/>
      <c r="P48625" s="50"/>
      <c r="Q48625" s="50" t="s">
        <v>368</v>
      </c>
      <c r="R48625" s="9" t="s">
        <v>368</v>
      </c>
      <c r="S48625" s="50" t="s">
        <v>368</v>
      </c>
      <c r="T48625" s="9" t="s">
        <v>368</v>
      </c>
      <c r="U48625" s="9" t="s">
        <v>368</v>
      </c>
    </row>
    <row r="48626">
      <c r="F48626" s="9"/>
      <c r="N48626" s="50"/>
      <c r="O48626" s="50"/>
      <c r="P48626" s="50"/>
      <c r="Q48626" s="50" t="s">
        <v>368</v>
      </c>
      <c r="R48626" s="9" t="s">
        <v>368</v>
      </c>
      <c r="S48626" s="50" t="s">
        <v>368</v>
      </c>
      <c r="T48626" s="9" t="s">
        <v>368</v>
      </c>
      <c r="U48626" s="9" t="s">
        <v>368</v>
      </c>
    </row>
    <row r="48627">
      <c r="F48627" s="9"/>
      <c r="N48627" s="50"/>
      <c r="O48627" s="50"/>
      <c r="P48627" s="50"/>
      <c r="Q48627" s="50" t="s">
        <v>368</v>
      </c>
      <c r="R48627" s="9" t="s">
        <v>368</v>
      </c>
      <c r="S48627" s="50" t="s">
        <v>368</v>
      </c>
      <c r="T48627" s="9" t="s">
        <v>368</v>
      </c>
      <c r="U48627" s="9" t="s">
        <v>368</v>
      </c>
    </row>
    <row r="48628">
      <c r="F48628" s="9"/>
      <c r="N48628" s="50"/>
      <c r="O48628" s="50"/>
      <c r="P48628" s="50"/>
      <c r="Q48628" s="50" t="s">
        <v>368</v>
      </c>
      <c r="R48628" s="9" t="s">
        <v>368</v>
      </c>
      <c r="S48628" s="50" t="s">
        <v>368</v>
      </c>
      <c r="T48628" s="9" t="s">
        <v>368</v>
      </c>
      <c r="U48628" s="9" t="s">
        <v>368</v>
      </c>
    </row>
    <row r="48629">
      <c r="F48629" s="9"/>
      <c r="N48629" s="50"/>
      <c r="O48629" s="50"/>
      <c r="P48629" s="50"/>
      <c r="Q48629" s="50" t="s">
        <v>368</v>
      </c>
      <c r="R48629" s="9" t="s">
        <v>368</v>
      </c>
      <c r="S48629" s="50" t="s">
        <v>368</v>
      </c>
      <c r="T48629" s="9" t="s">
        <v>368</v>
      </c>
      <c r="U48629" s="9" t="s">
        <v>368</v>
      </c>
    </row>
    <row r="48630">
      <c r="F48630" s="9"/>
      <c r="N48630" s="50"/>
      <c r="O48630" s="50"/>
      <c r="P48630" s="50"/>
      <c r="Q48630" s="50" t="s">
        <v>368</v>
      </c>
      <c r="R48630" s="9" t="s">
        <v>368</v>
      </c>
      <c r="S48630" s="50" t="s">
        <v>368</v>
      </c>
      <c r="T48630" s="9" t="s">
        <v>368</v>
      </c>
      <c r="U48630" s="9" t="s">
        <v>368</v>
      </c>
    </row>
    <row r="48631">
      <c r="F48631" s="9"/>
      <c r="N48631" s="50"/>
      <c r="O48631" s="50"/>
      <c r="P48631" s="50"/>
      <c r="Q48631" s="50" t="s">
        <v>368</v>
      </c>
      <c r="R48631" s="9" t="s">
        <v>368</v>
      </c>
      <c r="S48631" s="50" t="s">
        <v>368</v>
      </c>
      <c r="T48631" s="9" t="s">
        <v>368</v>
      </c>
      <c r="U48631" s="9" t="s">
        <v>368</v>
      </c>
    </row>
    <row r="48632">
      <c r="F48632" s="9"/>
      <c r="N48632" s="50"/>
      <c r="O48632" s="50"/>
      <c r="P48632" s="50"/>
      <c r="Q48632" s="50" t="s">
        <v>368</v>
      </c>
      <c r="R48632" s="9" t="s">
        <v>368</v>
      </c>
      <c r="S48632" s="50" t="s">
        <v>368</v>
      </c>
      <c r="T48632" s="9" t="s">
        <v>368</v>
      </c>
      <c r="U48632" s="9" t="s">
        <v>368</v>
      </c>
    </row>
    <row r="48633">
      <c r="F48633" s="9"/>
      <c r="N48633" s="50"/>
      <c r="O48633" s="50"/>
      <c r="P48633" s="50"/>
      <c r="Q48633" s="50" t="s">
        <v>368</v>
      </c>
      <c r="R48633" s="9" t="s">
        <v>368</v>
      </c>
      <c r="S48633" s="50" t="s">
        <v>368</v>
      </c>
      <c r="T48633" s="9" t="s">
        <v>368</v>
      </c>
      <c r="U48633" s="9" t="s">
        <v>368</v>
      </c>
    </row>
    <row r="48634">
      <c r="F48634" s="9"/>
      <c r="N48634" s="50"/>
      <c r="O48634" s="50"/>
      <c r="P48634" s="50"/>
      <c r="Q48634" s="50" t="s">
        <v>368</v>
      </c>
      <c r="R48634" s="9" t="s">
        <v>368</v>
      </c>
      <c r="S48634" s="50" t="s">
        <v>368</v>
      </c>
      <c r="T48634" s="9" t="s">
        <v>368</v>
      </c>
      <c r="U48634" s="9" t="s">
        <v>368</v>
      </c>
    </row>
    <row r="48635">
      <c r="F48635" s="9"/>
      <c r="N48635" s="50"/>
      <c r="O48635" s="50"/>
      <c r="P48635" s="50"/>
      <c r="Q48635" s="50" t="s">
        <v>368</v>
      </c>
      <c r="R48635" s="9" t="s">
        <v>368</v>
      </c>
      <c r="S48635" s="50" t="s">
        <v>368</v>
      </c>
      <c r="T48635" s="9" t="s">
        <v>368</v>
      </c>
      <c r="U48635" s="9" t="s">
        <v>368</v>
      </c>
    </row>
    <row r="48636">
      <c r="F48636" s="9"/>
      <c r="N48636" s="50"/>
      <c r="O48636" s="50"/>
      <c r="P48636" s="50"/>
      <c r="Q48636" s="50" t="s">
        <v>368</v>
      </c>
      <c r="R48636" s="9" t="s">
        <v>368</v>
      </c>
      <c r="S48636" s="50" t="s">
        <v>368</v>
      </c>
      <c r="T48636" s="9" t="s">
        <v>368</v>
      </c>
      <c r="U48636" s="9" t="s">
        <v>368</v>
      </c>
    </row>
    <row r="48637">
      <c r="F48637" s="9"/>
      <c r="N48637" s="50"/>
      <c r="O48637" s="50"/>
      <c r="P48637" s="50"/>
      <c r="Q48637" s="50" t="s">
        <v>368</v>
      </c>
      <c r="R48637" s="9" t="s">
        <v>368</v>
      </c>
      <c r="S48637" s="50" t="s">
        <v>368</v>
      </c>
      <c r="T48637" s="9" t="s">
        <v>368</v>
      </c>
      <c r="U48637" s="9" t="s">
        <v>368</v>
      </c>
    </row>
    <row r="48638">
      <c r="F48638" s="9"/>
      <c r="N48638" s="50"/>
      <c r="O48638" s="50"/>
      <c r="P48638" s="50"/>
      <c r="Q48638" s="50" t="s">
        <v>368</v>
      </c>
      <c r="R48638" s="9" t="s">
        <v>368</v>
      </c>
      <c r="S48638" s="50" t="s">
        <v>368</v>
      </c>
      <c r="T48638" s="9" t="s">
        <v>368</v>
      </c>
      <c r="U48638" s="9" t="s">
        <v>368</v>
      </c>
    </row>
    <row r="48639">
      <c r="F48639" s="9"/>
      <c r="N48639" s="50"/>
      <c r="O48639" s="50"/>
      <c r="P48639" s="50"/>
      <c r="Q48639" s="50" t="s">
        <v>368</v>
      </c>
      <c r="R48639" s="9" t="s">
        <v>368</v>
      </c>
      <c r="S48639" s="50" t="s">
        <v>368</v>
      </c>
      <c r="T48639" s="9" t="s">
        <v>368</v>
      </c>
      <c r="U48639" s="9" t="s">
        <v>368</v>
      </c>
    </row>
    <row r="48640">
      <c r="F48640" s="9"/>
      <c r="N48640" s="50"/>
      <c r="O48640" s="50"/>
      <c r="P48640" s="50"/>
      <c r="Q48640" s="50" t="s">
        <v>368</v>
      </c>
      <c r="R48640" s="9" t="s">
        <v>368</v>
      </c>
      <c r="S48640" s="50" t="s">
        <v>368</v>
      </c>
      <c r="T48640" s="9" t="s">
        <v>368</v>
      </c>
      <c r="U48640" s="9" t="s">
        <v>368</v>
      </c>
    </row>
    <row r="48641">
      <c r="F48641" s="9"/>
      <c r="N48641" s="50"/>
      <c r="O48641" s="50"/>
      <c r="P48641" s="50"/>
      <c r="Q48641" s="50" t="s">
        <v>368</v>
      </c>
      <c r="R48641" s="9" t="s">
        <v>368</v>
      </c>
      <c r="S48641" s="50" t="s">
        <v>368</v>
      </c>
      <c r="T48641" s="9" t="s">
        <v>368</v>
      </c>
      <c r="U48641" s="9" t="s">
        <v>368</v>
      </c>
    </row>
    <row r="48642">
      <c r="F48642" s="9"/>
      <c r="N48642" s="50"/>
      <c r="O48642" s="50"/>
      <c r="P48642" s="50"/>
      <c r="Q48642" s="50" t="s">
        <v>368</v>
      </c>
      <c r="R48642" s="9" t="s">
        <v>368</v>
      </c>
      <c r="S48642" s="50" t="s">
        <v>368</v>
      </c>
      <c r="T48642" s="9" t="s">
        <v>368</v>
      </c>
      <c r="U48642" s="9" t="s">
        <v>368</v>
      </c>
    </row>
    <row r="48643">
      <c r="F48643" s="9"/>
      <c r="N48643" s="50"/>
      <c r="O48643" s="50"/>
      <c r="P48643" s="50"/>
      <c r="Q48643" s="50" t="s">
        <v>368</v>
      </c>
      <c r="R48643" s="9" t="s">
        <v>368</v>
      </c>
      <c r="S48643" s="50" t="s">
        <v>368</v>
      </c>
      <c r="T48643" s="9" t="s">
        <v>368</v>
      </c>
      <c r="U48643" s="9" t="s">
        <v>368</v>
      </c>
    </row>
    <row r="48644">
      <c r="F48644" s="9"/>
      <c r="N48644" s="50"/>
      <c r="O48644" s="50"/>
      <c r="P48644" s="50"/>
      <c r="Q48644" s="50" t="s">
        <v>368</v>
      </c>
      <c r="R48644" s="9" t="s">
        <v>368</v>
      </c>
      <c r="S48644" s="50" t="s">
        <v>368</v>
      </c>
      <c r="T48644" s="9" t="s">
        <v>368</v>
      </c>
      <c r="U48644" s="9" t="s">
        <v>368</v>
      </c>
    </row>
    <row r="48645">
      <c r="F48645" s="9"/>
      <c r="N48645" s="50"/>
      <c r="O48645" s="50"/>
      <c r="P48645" s="50"/>
      <c r="Q48645" s="50" t="s">
        <v>368</v>
      </c>
      <c r="R48645" s="9" t="s">
        <v>368</v>
      </c>
      <c r="S48645" s="50" t="s">
        <v>368</v>
      </c>
      <c r="T48645" s="9" t="s">
        <v>368</v>
      </c>
      <c r="U48645" s="9" t="s">
        <v>368</v>
      </c>
    </row>
    <row r="48646">
      <c r="F48646" s="9"/>
      <c r="N48646" s="50"/>
      <c r="O48646" s="50"/>
      <c r="P48646" s="50"/>
      <c r="Q48646" s="50" t="s">
        <v>368</v>
      </c>
      <c r="R48646" s="9" t="s">
        <v>368</v>
      </c>
      <c r="S48646" s="50" t="s">
        <v>368</v>
      </c>
      <c r="T48646" s="9" t="s">
        <v>368</v>
      </c>
      <c r="U48646" s="9" t="s">
        <v>368</v>
      </c>
    </row>
    <row r="48647">
      <c r="F48647" s="9"/>
      <c r="N48647" s="50"/>
      <c r="O48647" s="50"/>
      <c r="P48647" s="50"/>
      <c r="Q48647" s="50" t="s">
        <v>368</v>
      </c>
      <c r="R48647" s="9" t="s">
        <v>368</v>
      </c>
      <c r="S48647" s="50" t="s">
        <v>368</v>
      </c>
      <c r="T48647" s="9" t="s">
        <v>368</v>
      </c>
      <c r="U48647" s="9" t="s">
        <v>368</v>
      </c>
    </row>
    <row r="48648">
      <c r="F48648" s="9"/>
      <c r="N48648" s="50"/>
      <c r="O48648" s="50"/>
      <c r="P48648" s="50"/>
      <c r="Q48648" s="50" t="s">
        <v>368</v>
      </c>
      <c r="R48648" s="9" t="s">
        <v>368</v>
      </c>
      <c r="S48648" s="50" t="s">
        <v>368</v>
      </c>
      <c r="T48648" s="9" t="s">
        <v>368</v>
      </c>
      <c r="U48648" s="9" t="s">
        <v>368</v>
      </c>
    </row>
    <row r="48649">
      <c r="F48649" s="9"/>
      <c r="N48649" s="50"/>
      <c r="O48649" s="50"/>
      <c r="P48649" s="50"/>
      <c r="Q48649" s="50" t="s">
        <v>368</v>
      </c>
      <c r="R48649" s="9" t="s">
        <v>368</v>
      </c>
      <c r="S48649" s="50" t="s">
        <v>368</v>
      </c>
      <c r="T48649" s="9" t="s">
        <v>368</v>
      </c>
      <c r="U48649" s="9" t="s">
        <v>368</v>
      </c>
    </row>
    <row r="48650">
      <c r="F48650" s="9"/>
      <c r="N48650" s="50"/>
      <c r="O48650" s="50"/>
      <c r="P48650" s="50"/>
      <c r="Q48650" s="50" t="s">
        <v>368</v>
      </c>
      <c r="R48650" s="9" t="s">
        <v>368</v>
      </c>
      <c r="S48650" s="50" t="s">
        <v>368</v>
      </c>
      <c r="T48650" s="9" t="s">
        <v>368</v>
      </c>
      <c r="U48650" s="9" t="s">
        <v>368</v>
      </c>
    </row>
    <row r="48651">
      <c r="F48651" s="9"/>
      <c r="N48651" s="50"/>
      <c r="O48651" s="50"/>
      <c r="P48651" s="50"/>
      <c r="Q48651" s="50" t="s">
        <v>368</v>
      </c>
      <c r="R48651" s="9" t="s">
        <v>368</v>
      </c>
      <c r="S48651" s="50" t="s">
        <v>368</v>
      </c>
      <c r="T48651" s="9" t="s">
        <v>368</v>
      </c>
      <c r="U48651" s="9" t="s">
        <v>368</v>
      </c>
    </row>
    <row r="48652">
      <c r="F48652" s="9"/>
      <c r="N48652" s="50"/>
      <c r="O48652" s="50"/>
      <c r="P48652" s="50"/>
      <c r="Q48652" s="50" t="s">
        <v>368</v>
      </c>
      <c r="R48652" s="9" t="s">
        <v>368</v>
      </c>
      <c r="S48652" s="50" t="s">
        <v>368</v>
      </c>
      <c r="T48652" s="9" t="s">
        <v>368</v>
      </c>
      <c r="U48652" s="9" t="s">
        <v>368</v>
      </c>
    </row>
    <row r="48653">
      <c r="F48653" s="9"/>
      <c r="N48653" s="50"/>
      <c r="O48653" s="50"/>
      <c r="P48653" s="50"/>
      <c r="Q48653" s="50" t="s">
        <v>368</v>
      </c>
      <c r="R48653" s="9" t="s">
        <v>368</v>
      </c>
      <c r="S48653" s="50" t="s">
        <v>368</v>
      </c>
      <c r="T48653" s="9" t="s">
        <v>368</v>
      </c>
      <c r="U48653" s="9" t="s">
        <v>368</v>
      </c>
    </row>
    <row r="48654">
      <c r="F48654" s="9"/>
      <c r="N48654" s="50"/>
      <c r="O48654" s="50"/>
      <c r="P48654" s="50"/>
      <c r="Q48654" s="50" t="s">
        <v>368</v>
      </c>
      <c r="R48654" s="9" t="s">
        <v>368</v>
      </c>
      <c r="S48654" s="50" t="s">
        <v>368</v>
      </c>
      <c r="T48654" s="9" t="s">
        <v>368</v>
      </c>
      <c r="U48654" s="9" t="s">
        <v>368</v>
      </c>
    </row>
    <row r="48655">
      <c r="F48655" s="9"/>
      <c r="N48655" s="50"/>
      <c r="O48655" s="50"/>
      <c r="P48655" s="50"/>
      <c r="Q48655" s="50" t="s">
        <v>368</v>
      </c>
      <c r="R48655" s="9" t="s">
        <v>368</v>
      </c>
      <c r="S48655" s="50" t="s">
        <v>368</v>
      </c>
      <c r="T48655" s="9" t="s">
        <v>368</v>
      </c>
      <c r="U48655" s="9" t="s">
        <v>368</v>
      </c>
    </row>
    <row r="48656">
      <c r="F48656" s="9"/>
      <c r="N48656" s="50"/>
      <c r="O48656" s="50"/>
      <c r="P48656" s="50"/>
      <c r="Q48656" s="50" t="s">
        <v>368</v>
      </c>
      <c r="R48656" s="9" t="s">
        <v>368</v>
      </c>
      <c r="S48656" s="50" t="s">
        <v>368</v>
      </c>
      <c r="T48656" s="9" t="s">
        <v>368</v>
      </c>
      <c r="U48656" s="9" t="s">
        <v>368</v>
      </c>
    </row>
    <row r="48657">
      <c r="F48657" s="9"/>
      <c r="N48657" s="50"/>
      <c r="O48657" s="50"/>
      <c r="P48657" s="50"/>
      <c r="Q48657" s="50" t="s">
        <v>368</v>
      </c>
      <c r="R48657" s="9" t="s">
        <v>368</v>
      </c>
      <c r="S48657" s="50" t="s">
        <v>368</v>
      </c>
      <c r="T48657" s="9" t="s">
        <v>368</v>
      </c>
      <c r="U48657" s="9" t="s">
        <v>368</v>
      </c>
    </row>
    <row r="48658">
      <c r="F48658" s="9"/>
      <c r="N48658" s="50"/>
      <c r="O48658" s="50"/>
      <c r="P48658" s="50"/>
      <c r="Q48658" s="50" t="s">
        <v>368</v>
      </c>
      <c r="R48658" s="9" t="s">
        <v>368</v>
      </c>
      <c r="S48658" s="50" t="s">
        <v>368</v>
      </c>
      <c r="T48658" s="9" t="s">
        <v>368</v>
      </c>
      <c r="U48658" s="9" t="s">
        <v>368</v>
      </c>
    </row>
    <row r="48659">
      <c r="F48659" s="9"/>
      <c r="N48659" s="50"/>
      <c r="O48659" s="50"/>
      <c r="P48659" s="50"/>
      <c r="Q48659" s="50" t="s">
        <v>368</v>
      </c>
      <c r="R48659" s="9" t="s">
        <v>368</v>
      </c>
      <c r="S48659" s="50" t="s">
        <v>368</v>
      </c>
      <c r="T48659" s="9" t="s">
        <v>368</v>
      </c>
      <c r="U48659" s="9" t="s">
        <v>368</v>
      </c>
    </row>
    <row r="48660">
      <c r="F48660" s="9"/>
      <c r="N48660" s="50"/>
      <c r="O48660" s="50"/>
      <c r="P48660" s="50"/>
      <c r="Q48660" s="50" t="s">
        <v>368</v>
      </c>
      <c r="R48660" s="9" t="s">
        <v>368</v>
      </c>
      <c r="S48660" s="50" t="s">
        <v>368</v>
      </c>
      <c r="T48660" s="9" t="s">
        <v>368</v>
      </c>
      <c r="U48660" s="9" t="s">
        <v>368</v>
      </c>
    </row>
    <row r="48661">
      <c r="F48661" s="9"/>
      <c r="N48661" s="50"/>
      <c r="O48661" s="50"/>
      <c r="P48661" s="50"/>
      <c r="Q48661" s="50" t="s">
        <v>368</v>
      </c>
      <c r="R48661" s="9" t="s">
        <v>368</v>
      </c>
      <c r="S48661" s="50" t="s">
        <v>368</v>
      </c>
      <c r="T48661" s="9" t="s">
        <v>368</v>
      </c>
      <c r="U48661" s="9" t="s">
        <v>368</v>
      </c>
    </row>
    <row r="48662">
      <c r="F48662" s="9"/>
      <c r="N48662" s="50"/>
      <c r="O48662" s="50"/>
      <c r="P48662" s="50"/>
      <c r="Q48662" s="50" t="s">
        <v>368</v>
      </c>
      <c r="R48662" s="9" t="s">
        <v>368</v>
      </c>
      <c r="S48662" s="50" t="s">
        <v>368</v>
      </c>
      <c r="T48662" s="9" t="s">
        <v>368</v>
      </c>
      <c r="U48662" s="9" t="s">
        <v>368</v>
      </c>
    </row>
    <row r="48663">
      <c r="F48663" s="9"/>
      <c r="N48663" s="50"/>
      <c r="O48663" s="50"/>
      <c r="P48663" s="50"/>
      <c r="Q48663" s="50" t="s">
        <v>368</v>
      </c>
      <c r="R48663" s="9" t="s">
        <v>368</v>
      </c>
      <c r="S48663" s="50" t="s">
        <v>368</v>
      </c>
      <c r="T48663" s="9" t="s">
        <v>368</v>
      </c>
      <c r="U48663" s="9" t="s">
        <v>368</v>
      </c>
    </row>
    <row r="48664">
      <c r="F48664" s="9"/>
      <c r="N48664" s="50"/>
      <c r="O48664" s="50"/>
      <c r="P48664" s="50"/>
      <c r="Q48664" s="50" t="s">
        <v>368</v>
      </c>
      <c r="R48664" s="9" t="s">
        <v>368</v>
      </c>
      <c r="S48664" s="50" t="s">
        <v>368</v>
      </c>
      <c r="T48664" s="9" t="s">
        <v>368</v>
      </c>
      <c r="U48664" s="9" t="s">
        <v>368</v>
      </c>
    </row>
    <row r="48665">
      <c r="F48665" s="9"/>
      <c r="N48665" s="50"/>
      <c r="O48665" s="50"/>
      <c r="P48665" s="50"/>
      <c r="Q48665" s="50" t="s">
        <v>368</v>
      </c>
      <c r="R48665" s="9" t="s">
        <v>368</v>
      </c>
      <c r="S48665" s="50" t="s">
        <v>368</v>
      </c>
      <c r="T48665" s="9" t="s">
        <v>368</v>
      </c>
      <c r="U48665" s="9" t="s">
        <v>368</v>
      </c>
    </row>
    <row r="48666">
      <c r="F48666" s="9"/>
      <c r="N48666" s="50"/>
      <c r="O48666" s="50"/>
      <c r="P48666" s="50"/>
      <c r="Q48666" s="50" t="s">
        <v>368</v>
      </c>
      <c r="R48666" s="9" t="s">
        <v>368</v>
      </c>
      <c r="S48666" s="50" t="s">
        <v>368</v>
      </c>
      <c r="T48666" s="9" t="s">
        <v>368</v>
      </c>
      <c r="U48666" s="9" t="s">
        <v>368</v>
      </c>
    </row>
    <row r="48667">
      <c r="F48667" s="9"/>
      <c r="N48667" s="50"/>
      <c r="O48667" s="50"/>
      <c r="P48667" s="50"/>
      <c r="Q48667" s="50" t="s">
        <v>368</v>
      </c>
      <c r="R48667" s="9" t="s">
        <v>368</v>
      </c>
      <c r="S48667" s="50" t="s">
        <v>368</v>
      </c>
      <c r="T48667" s="9" t="s">
        <v>368</v>
      </c>
      <c r="U48667" s="9" t="s">
        <v>368</v>
      </c>
    </row>
    <row r="48668">
      <c r="F48668" s="9"/>
      <c r="N48668" s="50"/>
      <c r="O48668" s="50"/>
      <c r="P48668" s="50"/>
      <c r="Q48668" s="50" t="s">
        <v>368</v>
      </c>
      <c r="R48668" s="9" t="s">
        <v>368</v>
      </c>
      <c r="S48668" s="50" t="s">
        <v>368</v>
      </c>
      <c r="T48668" s="9" t="s">
        <v>368</v>
      </c>
      <c r="U48668" s="9" t="s">
        <v>368</v>
      </c>
    </row>
    <row r="48669">
      <c r="F48669" s="9"/>
      <c r="N48669" s="50"/>
      <c r="O48669" s="50"/>
      <c r="P48669" s="50"/>
      <c r="Q48669" s="50" t="s">
        <v>368</v>
      </c>
      <c r="R48669" s="9" t="s">
        <v>368</v>
      </c>
      <c r="S48669" s="50" t="s">
        <v>368</v>
      </c>
      <c r="T48669" s="9" t="s">
        <v>368</v>
      </c>
      <c r="U48669" s="9" t="s">
        <v>368</v>
      </c>
    </row>
    <row r="48670">
      <c r="F48670" s="9"/>
      <c r="N48670" s="50"/>
      <c r="O48670" s="50"/>
      <c r="P48670" s="50"/>
      <c r="Q48670" s="50" t="s">
        <v>368</v>
      </c>
      <c r="R48670" s="9" t="s">
        <v>368</v>
      </c>
      <c r="S48670" s="50" t="s">
        <v>368</v>
      </c>
      <c r="T48670" s="9" t="s">
        <v>368</v>
      </c>
      <c r="U48670" s="9" t="s">
        <v>368</v>
      </c>
    </row>
    <row r="48671">
      <c r="F48671" s="9"/>
      <c r="N48671" s="50"/>
      <c r="O48671" s="50"/>
      <c r="P48671" s="50"/>
      <c r="Q48671" s="50" t="s">
        <v>368</v>
      </c>
      <c r="R48671" s="9" t="s">
        <v>368</v>
      </c>
      <c r="S48671" s="50" t="s">
        <v>368</v>
      </c>
      <c r="T48671" s="9" t="s">
        <v>368</v>
      </c>
      <c r="U48671" s="9" t="s">
        <v>368</v>
      </c>
    </row>
    <row r="48672">
      <c r="F48672" s="9"/>
      <c r="N48672" s="50"/>
      <c r="O48672" s="50"/>
      <c r="P48672" s="50"/>
      <c r="Q48672" s="50" t="s">
        <v>368</v>
      </c>
      <c r="R48672" s="9" t="s">
        <v>368</v>
      </c>
      <c r="S48672" s="50" t="s">
        <v>368</v>
      </c>
      <c r="T48672" s="9" t="s">
        <v>368</v>
      </c>
      <c r="U48672" s="9" t="s">
        <v>368</v>
      </c>
    </row>
    <row r="48673">
      <c r="F48673" s="9"/>
      <c r="N48673" s="50"/>
      <c r="O48673" s="50"/>
      <c r="P48673" s="50"/>
      <c r="Q48673" s="50" t="s">
        <v>368</v>
      </c>
      <c r="R48673" s="9" t="s">
        <v>368</v>
      </c>
      <c r="S48673" s="50" t="s">
        <v>368</v>
      </c>
      <c r="T48673" s="9" t="s">
        <v>368</v>
      </c>
      <c r="U48673" s="9" t="s">
        <v>368</v>
      </c>
    </row>
    <row r="48674">
      <c r="F48674" s="9"/>
      <c r="N48674" s="50"/>
      <c r="O48674" s="50"/>
      <c r="P48674" s="50"/>
      <c r="Q48674" s="50" t="s">
        <v>368</v>
      </c>
      <c r="R48674" s="9" t="s">
        <v>368</v>
      </c>
      <c r="S48674" s="50" t="s">
        <v>368</v>
      </c>
      <c r="T48674" s="9" t="s">
        <v>368</v>
      </c>
      <c r="U48674" s="9" t="s">
        <v>368</v>
      </c>
    </row>
    <row r="48675">
      <c r="F48675" s="9"/>
      <c r="N48675" s="50"/>
      <c r="O48675" s="50"/>
      <c r="P48675" s="50"/>
      <c r="Q48675" s="50" t="s">
        <v>368</v>
      </c>
      <c r="R48675" s="9" t="s">
        <v>368</v>
      </c>
      <c r="S48675" s="50" t="s">
        <v>368</v>
      </c>
      <c r="T48675" s="9" t="s">
        <v>368</v>
      </c>
      <c r="U48675" s="9" t="s">
        <v>368</v>
      </c>
    </row>
    <row r="48676">
      <c r="F48676" s="9"/>
      <c r="N48676" s="50"/>
      <c r="O48676" s="50"/>
      <c r="P48676" s="50"/>
      <c r="Q48676" s="50" t="s">
        <v>368</v>
      </c>
      <c r="R48676" s="9" t="s">
        <v>368</v>
      </c>
      <c r="S48676" s="50" t="s">
        <v>368</v>
      </c>
      <c r="T48676" s="9" t="s">
        <v>368</v>
      </c>
      <c r="U48676" s="9" t="s">
        <v>368</v>
      </c>
    </row>
    <row r="48677">
      <c r="F48677" s="9"/>
      <c r="N48677" s="50"/>
      <c r="O48677" s="50"/>
      <c r="P48677" s="50"/>
      <c r="Q48677" s="50" t="s">
        <v>368</v>
      </c>
      <c r="R48677" s="9" t="s">
        <v>368</v>
      </c>
      <c r="S48677" s="50" t="s">
        <v>368</v>
      </c>
      <c r="T48677" s="9" t="s">
        <v>368</v>
      </c>
      <c r="U48677" s="9" t="s">
        <v>368</v>
      </c>
    </row>
    <row r="48678">
      <c r="F48678" s="9"/>
      <c r="N48678" s="50"/>
      <c r="O48678" s="50"/>
      <c r="P48678" s="50"/>
      <c r="Q48678" s="50" t="s">
        <v>368</v>
      </c>
      <c r="R48678" s="9" t="s">
        <v>368</v>
      </c>
      <c r="S48678" s="50" t="s">
        <v>368</v>
      </c>
      <c r="T48678" s="9" t="s">
        <v>368</v>
      </c>
      <c r="U48678" s="9" t="s">
        <v>368</v>
      </c>
    </row>
    <row r="48679">
      <c r="F48679" s="9"/>
      <c r="N48679" s="50"/>
      <c r="O48679" s="50"/>
      <c r="P48679" s="50"/>
      <c r="Q48679" s="50" t="s">
        <v>368</v>
      </c>
      <c r="R48679" s="9" t="s">
        <v>368</v>
      </c>
      <c r="S48679" s="50" t="s">
        <v>368</v>
      </c>
      <c r="T48679" s="9" t="s">
        <v>368</v>
      </c>
      <c r="U48679" s="9" t="s">
        <v>368</v>
      </c>
    </row>
    <row r="48680">
      <c r="F48680" s="9"/>
      <c r="N48680" s="50"/>
      <c r="O48680" s="50"/>
      <c r="P48680" s="50"/>
      <c r="Q48680" s="50" t="s">
        <v>368</v>
      </c>
      <c r="R48680" s="9" t="s">
        <v>368</v>
      </c>
      <c r="S48680" s="50" t="s">
        <v>368</v>
      </c>
      <c r="T48680" s="9" t="s">
        <v>368</v>
      </c>
      <c r="U48680" s="9" t="s">
        <v>368</v>
      </c>
    </row>
    <row r="48681">
      <c r="F48681" s="9"/>
      <c r="N48681" s="50"/>
      <c r="O48681" s="50"/>
      <c r="P48681" s="50"/>
      <c r="Q48681" s="50" t="s">
        <v>368</v>
      </c>
      <c r="R48681" s="9" t="s">
        <v>368</v>
      </c>
      <c r="S48681" s="50" t="s">
        <v>368</v>
      </c>
      <c r="T48681" s="9" t="s">
        <v>368</v>
      </c>
      <c r="U48681" s="9" t="s">
        <v>368</v>
      </c>
    </row>
    <row r="48682">
      <c r="F48682" s="9"/>
      <c r="N48682" s="50"/>
      <c r="O48682" s="50"/>
      <c r="P48682" s="50"/>
      <c r="Q48682" s="50" t="s">
        <v>368</v>
      </c>
      <c r="R48682" s="9" t="s">
        <v>368</v>
      </c>
      <c r="S48682" s="50" t="s">
        <v>368</v>
      </c>
      <c r="T48682" s="9" t="s">
        <v>368</v>
      </c>
      <c r="U48682" s="9" t="s">
        <v>368</v>
      </c>
    </row>
    <row r="48683">
      <c r="F48683" s="9"/>
      <c r="N48683" s="50"/>
      <c r="O48683" s="50"/>
      <c r="P48683" s="50"/>
      <c r="Q48683" s="50" t="s">
        <v>368</v>
      </c>
      <c r="R48683" s="9" t="s">
        <v>368</v>
      </c>
      <c r="S48683" s="50" t="s">
        <v>368</v>
      </c>
      <c r="T48683" s="9" t="s">
        <v>368</v>
      </c>
      <c r="U48683" s="9" t="s">
        <v>368</v>
      </c>
    </row>
    <row r="48684">
      <c r="F48684" s="9"/>
      <c r="N48684" s="50"/>
      <c r="O48684" s="50"/>
      <c r="P48684" s="50"/>
      <c r="Q48684" s="50" t="s">
        <v>368</v>
      </c>
      <c r="R48684" s="9" t="s">
        <v>368</v>
      </c>
      <c r="S48684" s="50" t="s">
        <v>368</v>
      </c>
      <c r="T48684" s="9" t="s">
        <v>368</v>
      </c>
      <c r="U48684" s="9" t="s">
        <v>368</v>
      </c>
    </row>
    <row r="48685">
      <c r="F48685" s="9"/>
      <c r="N48685" s="50"/>
      <c r="O48685" s="50"/>
      <c r="P48685" s="50"/>
      <c r="Q48685" s="50" t="s">
        <v>368</v>
      </c>
      <c r="R48685" s="9" t="s">
        <v>368</v>
      </c>
      <c r="S48685" s="50" t="s">
        <v>368</v>
      </c>
      <c r="T48685" s="9" t="s">
        <v>368</v>
      </c>
      <c r="U48685" s="9" t="s">
        <v>368</v>
      </c>
    </row>
    <row r="48686">
      <c r="F48686" s="9"/>
      <c r="N48686" s="50"/>
      <c r="O48686" s="50"/>
      <c r="P48686" s="50"/>
      <c r="Q48686" s="50" t="s">
        <v>368</v>
      </c>
      <c r="R48686" s="9" t="s">
        <v>368</v>
      </c>
      <c r="S48686" s="50" t="s">
        <v>368</v>
      </c>
      <c r="T48686" s="9" t="s">
        <v>368</v>
      </c>
      <c r="U48686" s="9" t="s">
        <v>368</v>
      </c>
    </row>
    <row r="48687">
      <c r="F48687" s="9"/>
      <c r="N48687" s="50"/>
      <c r="O48687" s="50"/>
      <c r="P48687" s="50"/>
      <c r="Q48687" s="50" t="s">
        <v>368</v>
      </c>
      <c r="R48687" s="9" t="s">
        <v>368</v>
      </c>
      <c r="S48687" s="50" t="s">
        <v>368</v>
      </c>
      <c r="T48687" s="9" t="s">
        <v>368</v>
      </c>
      <c r="U48687" s="9" t="s">
        <v>368</v>
      </c>
    </row>
    <row r="48688">
      <c r="F48688" s="9"/>
      <c r="N48688" s="50"/>
      <c r="O48688" s="50"/>
      <c r="P48688" s="50"/>
      <c r="Q48688" s="50" t="s">
        <v>368</v>
      </c>
      <c r="R48688" s="9" t="s">
        <v>368</v>
      </c>
      <c r="S48688" s="50" t="s">
        <v>368</v>
      </c>
      <c r="T48688" s="9" t="s">
        <v>368</v>
      </c>
      <c r="U48688" s="9" t="s">
        <v>368</v>
      </c>
    </row>
    <row r="48689">
      <c r="F48689" s="9"/>
      <c r="N48689" s="50"/>
      <c r="O48689" s="50"/>
      <c r="P48689" s="50"/>
      <c r="Q48689" s="50" t="s">
        <v>368</v>
      </c>
      <c r="R48689" s="9" t="s">
        <v>368</v>
      </c>
      <c r="S48689" s="50" t="s">
        <v>368</v>
      </c>
      <c r="T48689" s="9" t="s">
        <v>368</v>
      </c>
      <c r="U48689" s="9" t="s">
        <v>368</v>
      </c>
    </row>
    <row r="48690">
      <c r="F48690" s="9"/>
      <c r="N48690" s="50"/>
      <c r="O48690" s="50"/>
      <c r="P48690" s="50"/>
      <c r="Q48690" s="50" t="s">
        <v>368</v>
      </c>
      <c r="R48690" s="9" t="s">
        <v>368</v>
      </c>
      <c r="S48690" s="50" t="s">
        <v>368</v>
      </c>
      <c r="T48690" s="9" t="s">
        <v>368</v>
      </c>
      <c r="U48690" s="9" t="s">
        <v>368</v>
      </c>
    </row>
    <row r="48691">
      <c r="F48691" s="9"/>
      <c r="N48691" s="50"/>
      <c r="O48691" s="50"/>
      <c r="P48691" s="50"/>
      <c r="Q48691" s="50" t="s">
        <v>368</v>
      </c>
      <c r="R48691" s="9" t="s">
        <v>368</v>
      </c>
      <c r="S48691" s="50" t="s">
        <v>368</v>
      </c>
      <c r="T48691" s="9" t="s">
        <v>368</v>
      </c>
      <c r="U48691" s="9" t="s">
        <v>368</v>
      </c>
    </row>
    <row r="48692">
      <c r="F48692" s="9"/>
      <c r="N48692" s="50"/>
      <c r="O48692" s="50"/>
      <c r="P48692" s="50"/>
      <c r="Q48692" s="50" t="s">
        <v>368</v>
      </c>
      <c r="R48692" s="9" t="s">
        <v>368</v>
      </c>
      <c r="S48692" s="50" t="s">
        <v>368</v>
      </c>
      <c r="T48692" s="9" t="s">
        <v>368</v>
      </c>
      <c r="U48692" s="9" t="s">
        <v>368</v>
      </c>
    </row>
    <row r="48693">
      <c r="F48693" s="9"/>
      <c r="N48693" s="50"/>
      <c r="O48693" s="50"/>
      <c r="P48693" s="50"/>
      <c r="Q48693" s="50" t="s">
        <v>368</v>
      </c>
      <c r="R48693" s="9" t="s">
        <v>368</v>
      </c>
      <c r="S48693" s="50" t="s">
        <v>368</v>
      </c>
      <c r="T48693" s="9" t="s">
        <v>368</v>
      </c>
      <c r="U48693" s="9" t="s">
        <v>368</v>
      </c>
    </row>
    <row r="48694">
      <c r="F48694" s="9"/>
      <c r="N48694" s="50"/>
      <c r="O48694" s="50"/>
      <c r="P48694" s="50"/>
      <c r="Q48694" s="50" t="s">
        <v>368</v>
      </c>
      <c r="R48694" s="9" t="s">
        <v>368</v>
      </c>
      <c r="S48694" s="50" t="s">
        <v>368</v>
      </c>
      <c r="T48694" s="9" t="s">
        <v>368</v>
      </c>
      <c r="U48694" s="9" t="s">
        <v>368</v>
      </c>
    </row>
    <row r="48695">
      <c r="F48695" s="9"/>
      <c r="N48695" s="50"/>
      <c r="O48695" s="50"/>
      <c r="P48695" s="50"/>
      <c r="Q48695" s="50" t="s">
        <v>368</v>
      </c>
      <c r="R48695" s="9" t="s">
        <v>368</v>
      </c>
      <c r="S48695" s="50" t="s">
        <v>368</v>
      </c>
      <c r="T48695" s="9" t="s">
        <v>368</v>
      </c>
      <c r="U48695" s="9" t="s">
        <v>368</v>
      </c>
    </row>
    <row r="48696">
      <c r="F48696" s="9"/>
      <c r="N48696" s="50"/>
      <c r="O48696" s="50"/>
      <c r="P48696" s="50"/>
      <c r="Q48696" s="50" t="s">
        <v>368</v>
      </c>
      <c r="R48696" s="9" t="s">
        <v>368</v>
      </c>
      <c r="S48696" s="50" t="s">
        <v>368</v>
      </c>
      <c r="T48696" s="9" t="s">
        <v>368</v>
      </c>
      <c r="U48696" s="9" t="s">
        <v>368</v>
      </c>
    </row>
    <row r="48697">
      <c r="F48697" s="9"/>
      <c r="N48697" s="50"/>
      <c r="O48697" s="50"/>
      <c r="P48697" s="50"/>
      <c r="Q48697" s="50" t="s">
        <v>368</v>
      </c>
      <c r="R48697" s="9" t="s">
        <v>368</v>
      </c>
      <c r="S48697" s="50" t="s">
        <v>368</v>
      </c>
      <c r="T48697" s="9" t="s">
        <v>368</v>
      </c>
      <c r="U48697" s="9" t="s">
        <v>368</v>
      </c>
    </row>
    <row r="48698">
      <c r="F48698" s="9"/>
      <c r="N48698" s="50"/>
      <c r="O48698" s="50"/>
      <c r="P48698" s="50"/>
      <c r="Q48698" s="50" t="s">
        <v>368</v>
      </c>
      <c r="R48698" s="9" t="s">
        <v>368</v>
      </c>
      <c r="S48698" s="50" t="s">
        <v>368</v>
      </c>
      <c r="T48698" s="9" t="s">
        <v>368</v>
      </c>
      <c r="U48698" s="9" t="s">
        <v>368</v>
      </c>
    </row>
    <row r="48699">
      <c r="F48699" s="9"/>
      <c r="N48699" s="50"/>
      <c r="O48699" s="50"/>
      <c r="P48699" s="50"/>
      <c r="Q48699" s="50" t="s">
        <v>368</v>
      </c>
      <c r="R48699" s="9" t="s">
        <v>368</v>
      </c>
      <c r="S48699" s="50" t="s">
        <v>368</v>
      </c>
      <c r="T48699" s="9" t="s">
        <v>368</v>
      </c>
      <c r="U48699" s="9" t="s">
        <v>368</v>
      </c>
    </row>
    <row r="48700">
      <c r="F48700" s="9"/>
      <c r="N48700" s="50"/>
      <c r="O48700" s="50"/>
      <c r="P48700" s="50"/>
      <c r="Q48700" s="50" t="s">
        <v>368</v>
      </c>
      <c r="R48700" s="9" t="s">
        <v>368</v>
      </c>
      <c r="S48700" s="50" t="s">
        <v>368</v>
      </c>
      <c r="T48700" s="9" t="s">
        <v>368</v>
      </c>
      <c r="U48700" s="9" t="s">
        <v>368</v>
      </c>
    </row>
    <row r="48701">
      <c r="F48701" s="9"/>
      <c r="N48701" s="50"/>
      <c r="O48701" s="50"/>
      <c r="P48701" s="50"/>
      <c r="Q48701" s="50" t="s">
        <v>368</v>
      </c>
      <c r="R48701" s="9" t="s">
        <v>368</v>
      </c>
      <c r="S48701" s="50" t="s">
        <v>368</v>
      </c>
      <c r="T48701" s="9" t="s">
        <v>368</v>
      </c>
      <c r="U48701" s="9" t="s">
        <v>368</v>
      </c>
    </row>
    <row r="48702">
      <c r="F48702" s="9"/>
      <c r="N48702" s="50"/>
      <c r="O48702" s="50"/>
      <c r="P48702" s="50"/>
      <c r="Q48702" s="50" t="s">
        <v>368</v>
      </c>
      <c r="R48702" s="9" t="s">
        <v>368</v>
      </c>
      <c r="S48702" s="50" t="s">
        <v>368</v>
      </c>
      <c r="T48702" s="9" t="s">
        <v>368</v>
      </c>
      <c r="U48702" s="9" t="s">
        <v>368</v>
      </c>
    </row>
    <row r="48703">
      <c r="F48703" s="9"/>
      <c r="N48703" s="50"/>
      <c r="O48703" s="50"/>
      <c r="P48703" s="50"/>
      <c r="Q48703" s="50" t="s">
        <v>368</v>
      </c>
      <c r="R48703" s="9" t="s">
        <v>368</v>
      </c>
      <c r="S48703" s="50" t="s">
        <v>368</v>
      </c>
      <c r="T48703" s="9" t="s">
        <v>368</v>
      </c>
      <c r="U48703" s="9" t="s">
        <v>368</v>
      </c>
    </row>
    <row r="48704">
      <c r="F48704" s="9"/>
      <c r="N48704" s="50"/>
      <c r="O48704" s="50"/>
      <c r="P48704" s="50"/>
      <c r="Q48704" s="50" t="s">
        <v>368</v>
      </c>
      <c r="R48704" s="9" t="s">
        <v>368</v>
      </c>
      <c r="S48704" s="50" t="s">
        <v>368</v>
      </c>
      <c r="T48704" s="9" t="s">
        <v>368</v>
      </c>
      <c r="U48704" s="9" t="s">
        <v>368</v>
      </c>
    </row>
    <row r="48705">
      <c r="F48705" s="9"/>
      <c r="N48705" s="50"/>
      <c r="O48705" s="50"/>
      <c r="P48705" s="50"/>
      <c r="Q48705" s="50" t="s">
        <v>368</v>
      </c>
      <c r="R48705" s="9" t="s">
        <v>368</v>
      </c>
      <c r="S48705" s="50" t="s">
        <v>368</v>
      </c>
      <c r="T48705" s="9" t="s">
        <v>368</v>
      </c>
      <c r="U48705" s="9" t="s">
        <v>368</v>
      </c>
    </row>
    <row r="48706">
      <c r="F48706" s="9"/>
      <c r="N48706" s="50"/>
      <c r="O48706" s="50"/>
      <c r="P48706" s="50"/>
      <c r="Q48706" s="50" t="s">
        <v>368</v>
      </c>
      <c r="R48706" s="9" t="s">
        <v>368</v>
      </c>
      <c r="S48706" s="50" t="s">
        <v>368</v>
      </c>
      <c r="T48706" s="9" t="s">
        <v>368</v>
      </c>
      <c r="U48706" s="9" t="s">
        <v>368</v>
      </c>
    </row>
    <row r="48707">
      <c r="F48707" s="9"/>
      <c r="N48707" s="50"/>
      <c r="O48707" s="50"/>
      <c r="P48707" s="50"/>
      <c r="Q48707" s="50" t="s">
        <v>368</v>
      </c>
      <c r="R48707" s="9" t="s">
        <v>368</v>
      </c>
      <c r="S48707" s="50" t="s">
        <v>368</v>
      </c>
      <c r="T48707" s="9" t="s">
        <v>368</v>
      </c>
      <c r="U48707" s="9" t="s">
        <v>368</v>
      </c>
    </row>
    <row r="48708">
      <c r="F48708" s="9"/>
      <c r="N48708" s="50"/>
      <c r="O48708" s="50"/>
      <c r="P48708" s="50"/>
      <c r="Q48708" s="50" t="s">
        <v>368</v>
      </c>
      <c r="R48708" s="9" t="s">
        <v>368</v>
      </c>
      <c r="S48708" s="50" t="s">
        <v>368</v>
      </c>
      <c r="T48708" s="9" t="s">
        <v>368</v>
      </c>
      <c r="U48708" s="9" t="s">
        <v>368</v>
      </c>
    </row>
    <row r="48709">
      <c r="F48709" s="9"/>
      <c r="N48709" s="50"/>
      <c r="O48709" s="50"/>
      <c r="P48709" s="50"/>
      <c r="Q48709" s="50" t="s">
        <v>368</v>
      </c>
      <c r="R48709" s="9" t="s">
        <v>368</v>
      </c>
      <c r="S48709" s="50" t="s">
        <v>368</v>
      </c>
      <c r="T48709" s="9" t="s">
        <v>368</v>
      </c>
      <c r="U48709" s="9" t="s">
        <v>368</v>
      </c>
    </row>
    <row r="48710">
      <c r="F48710" s="9"/>
      <c r="N48710" s="50"/>
      <c r="O48710" s="50"/>
      <c r="P48710" s="50"/>
      <c r="Q48710" s="50" t="s">
        <v>368</v>
      </c>
      <c r="R48710" s="9" t="s">
        <v>368</v>
      </c>
      <c r="S48710" s="50" t="s">
        <v>368</v>
      </c>
      <c r="T48710" s="9" t="s">
        <v>368</v>
      </c>
      <c r="U48710" s="9" t="s">
        <v>368</v>
      </c>
    </row>
    <row r="48711">
      <c r="F48711" s="9"/>
      <c r="N48711" s="50"/>
      <c r="O48711" s="50"/>
      <c r="P48711" s="50"/>
      <c r="Q48711" s="50" t="s">
        <v>368</v>
      </c>
      <c r="R48711" s="9" t="s">
        <v>368</v>
      </c>
      <c r="S48711" s="50" t="s">
        <v>368</v>
      </c>
      <c r="T48711" s="9" t="s">
        <v>368</v>
      </c>
      <c r="U48711" s="9" t="s">
        <v>368</v>
      </c>
    </row>
    <row r="48712">
      <c r="F48712" s="9"/>
      <c r="N48712" s="50"/>
      <c r="O48712" s="50"/>
      <c r="P48712" s="50"/>
      <c r="Q48712" s="50" t="s">
        <v>368</v>
      </c>
      <c r="R48712" s="9" t="s">
        <v>368</v>
      </c>
      <c r="S48712" s="50" t="s">
        <v>368</v>
      </c>
      <c r="T48712" s="9" t="s">
        <v>368</v>
      </c>
      <c r="U48712" s="9" t="s">
        <v>368</v>
      </c>
    </row>
    <row r="48713">
      <c r="F48713" s="9"/>
      <c r="N48713" s="50"/>
      <c r="O48713" s="50"/>
      <c r="P48713" s="50"/>
      <c r="Q48713" s="50" t="s">
        <v>368</v>
      </c>
      <c r="R48713" s="9" t="s">
        <v>368</v>
      </c>
      <c r="S48713" s="50" t="s">
        <v>368</v>
      </c>
      <c r="T48713" s="9" t="s">
        <v>368</v>
      </c>
      <c r="U48713" s="9" t="s">
        <v>368</v>
      </c>
    </row>
    <row r="48714">
      <c r="F48714" s="9"/>
      <c r="N48714" s="50"/>
      <c r="O48714" s="50"/>
      <c r="P48714" s="50"/>
      <c r="Q48714" s="50" t="s">
        <v>368</v>
      </c>
      <c r="R48714" s="9" t="s">
        <v>368</v>
      </c>
      <c r="S48714" s="50" t="s">
        <v>368</v>
      </c>
      <c r="T48714" s="9" t="s">
        <v>368</v>
      </c>
      <c r="U48714" s="9" t="s">
        <v>368</v>
      </c>
    </row>
    <row r="48715">
      <c r="F48715" s="9"/>
      <c r="N48715" s="50"/>
      <c r="O48715" s="50"/>
      <c r="P48715" s="50"/>
      <c r="Q48715" s="50" t="s">
        <v>368</v>
      </c>
      <c r="R48715" s="9" t="s">
        <v>368</v>
      </c>
      <c r="S48715" s="50" t="s">
        <v>368</v>
      </c>
      <c r="T48715" s="9" t="s">
        <v>368</v>
      </c>
      <c r="U48715" s="9" t="s">
        <v>368</v>
      </c>
    </row>
    <row r="48716">
      <c r="F48716" s="9"/>
      <c r="N48716" s="50"/>
      <c r="O48716" s="50"/>
      <c r="P48716" s="50"/>
      <c r="Q48716" s="50" t="s">
        <v>368</v>
      </c>
      <c r="R48716" s="9" t="s">
        <v>368</v>
      </c>
      <c r="S48716" s="50" t="s">
        <v>368</v>
      </c>
      <c r="T48716" s="9" t="s">
        <v>368</v>
      </c>
      <c r="U48716" s="9" t="s">
        <v>368</v>
      </c>
    </row>
    <row r="48717">
      <c r="F48717" s="9"/>
      <c r="N48717" s="50"/>
      <c r="O48717" s="50"/>
      <c r="P48717" s="50"/>
      <c r="Q48717" s="50" t="s">
        <v>368</v>
      </c>
      <c r="R48717" s="9" t="s">
        <v>368</v>
      </c>
      <c r="S48717" s="50" t="s">
        <v>368</v>
      </c>
      <c r="T48717" s="9" t="s">
        <v>368</v>
      </c>
      <c r="U48717" s="9" t="s">
        <v>368</v>
      </c>
    </row>
    <row r="48718">
      <c r="F48718" s="9"/>
      <c r="N48718" s="50"/>
      <c r="O48718" s="50"/>
      <c r="P48718" s="50"/>
      <c r="Q48718" s="50" t="s">
        <v>368</v>
      </c>
      <c r="R48718" s="9" t="s">
        <v>368</v>
      </c>
      <c r="S48718" s="50" t="s">
        <v>368</v>
      </c>
      <c r="T48718" s="9" t="s">
        <v>368</v>
      </c>
      <c r="U48718" s="9" t="s">
        <v>368</v>
      </c>
    </row>
    <row r="48719">
      <c r="F48719" s="9"/>
      <c r="N48719" s="50"/>
      <c r="O48719" s="50"/>
      <c r="P48719" s="50"/>
      <c r="Q48719" s="50" t="s">
        <v>368</v>
      </c>
      <c r="R48719" s="9" t="s">
        <v>368</v>
      </c>
      <c r="S48719" s="50" t="s">
        <v>368</v>
      </c>
      <c r="T48719" s="9" t="s">
        <v>368</v>
      </c>
      <c r="U48719" s="9" t="s">
        <v>368</v>
      </c>
    </row>
    <row r="48720">
      <c r="F48720" s="9"/>
      <c r="N48720" s="50"/>
      <c r="O48720" s="50"/>
      <c r="P48720" s="50"/>
      <c r="Q48720" s="50" t="s">
        <v>368</v>
      </c>
      <c r="R48720" s="9" t="s">
        <v>368</v>
      </c>
      <c r="S48720" s="50" t="s">
        <v>368</v>
      </c>
      <c r="T48720" s="9" t="s">
        <v>368</v>
      </c>
      <c r="U48720" s="9" t="s">
        <v>368</v>
      </c>
    </row>
    <row r="48721">
      <c r="F48721" s="9"/>
      <c r="N48721" s="50"/>
      <c r="O48721" s="50"/>
      <c r="P48721" s="50"/>
      <c r="Q48721" s="50" t="s">
        <v>368</v>
      </c>
      <c r="R48721" s="9" t="s">
        <v>368</v>
      </c>
      <c r="S48721" s="50" t="s">
        <v>368</v>
      </c>
      <c r="T48721" s="9" t="s">
        <v>368</v>
      </c>
      <c r="U48721" s="9" t="s">
        <v>368</v>
      </c>
    </row>
    <row r="48722">
      <c r="F48722" s="9"/>
      <c r="N48722" s="50"/>
      <c r="O48722" s="50"/>
      <c r="P48722" s="50"/>
      <c r="Q48722" s="50" t="s">
        <v>368</v>
      </c>
      <c r="R48722" s="9" t="s">
        <v>368</v>
      </c>
      <c r="S48722" s="50" t="s">
        <v>368</v>
      </c>
      <c r="T48722" s="9" t="s">
        <v>368</v>
      </c>
      <c r="U48722" s="9" t="s">
        <v>368</v>
      </c>
    </row>
    <row r="48723">
      <c r="F48723" s="9"/>
      <c r="N48723" s="50"/>
      <c r="O48723" s="50"/>
      <c r="P48723" s="50"/>
      <c r="Q48723" s="50" t="s">
        <v>368</v>
      </c>
      <c r="R48723" s="9" t="s">
        <v>368</v>
      </c>
      <c r="S48723" s="50" t="s">
        <v>368</v>
      </c>
      <c r="T48723" s="9" t="s">
        <v>368</v>
      </c>
      <c r="U48723" s="9" t="s">
        <v>368</v>
      </c>
    </row>
    <row r="48724">
      <c r="F48724" s="9"/>
      <c r="N48724" s="50"/>
      <c r="O48724" s="50"/>
      <c r="P48724" s="50"/>
      <c r="Q48724" s="50" t="s">
        <v>368</v>
      </c>
      <c r="R48724" s="9" t="s">
        <v>368</v>
      </c>
      <c r="S48724" s="50" t="s">
        <v>368</v>
      </c>
      <c r="T48724" s="9" t="s">
        <v>368</v>
      </c>
      <c r="U48724" s="9" t="s">
        <v>368</v>
      </c>
    </row>
    <row r="48725">
      <c r="F48725" s="9"/>
      <c r="N48725" s="50"/>
      <c r="O48725" s="50"/>
      <c r="P48725" s="50"/>
      <c r="Q48725" s="50" t="s">
        <v>368</v>
      </c>
      <c r="R48725" s="9" t="s">
        <v>368</v>
      </c>
      <c r="S48725" s="50" t="s">
        <v>368</v>
      </c>
      <c r="T48725" s="9" t="s">
        <v>368</v>
      </c>
      <c r="U48725" s="9" t="s">
        <v>368</v>
      </c>
    </row>
    <row r="48726">
      <c r="F48726" s="9"/>
      <c r="N48726" s="50"/>
      <c r="O48726" s="50"/>
      <c r="P48726" s="50"/>
      <c r="Q48726" s="50" t="s">
        <v>368</v>
      </c>
      <c r="R48726" s="9" t="s">
        <v>368</v>
      </c>
      <c r="S48726" s="50" t="s">
        <v>368</v>
      </c>
      <c r="T48726" s="9" t="s">
        <v>368</v>
      </c>
      <c r="U48726" s="9" t="s">
        <v>368</v>
      </c>
    </row>
    <row r="48727">
      <c r="F48727" s="9"/>
      <c r="N48727" s="50"/>
      <c r="O48727" s="50"/>
      <c r="P48727" s="50"/>
      <c r="Q48727" s="50" t="s">
        <v>368</v>
      </c>
      <c r="R48727" s="9" t="s">
        <v>368</v>
      </c>
      <c r="S48727" s="50" t="s">
        <v>368</v>
      </c>
      <c r="T48727" s="9" t="s">
        <v>368</v>
      </c>
      <c r="U48727" s="9" t="s">
        <v>368</v>
      </c>
    </row>
    <row r="48728">
      <c r="F48728" s="9"/>
      <c r="N48728" s="50"/>
      <c r="O48728" s="50"/>
      <c r="P48728" s="50"/>
      <c r="Q48728" s="50" t="s">
        <v>368</v>
      </c>
      <c r="R48728" s="9" t="s">
        <v>368</v>
      </c>
      <c r="S48728" s="50" t="s">
        <v>368</v>
      </c>
      <c r="T48728" s="9" t="s">
        <v>368</v>
      </c>
      <c r="U48728" s="9" t="s">
        <v>368</v>
      </c>
    </row>
    <row r="48729">
      <c r="F48729" s="9"/>
      <c r="N48729" s="50"/>
      <c r="O48729" s="50"/>
      <c r="P48729" s="50"/>
      <c r="Q48729" s="50" t="s">
        <v>368</v>
      </c>
      <c r="R48729" s="9" t="s">
        <v>368</v>
      </c>
      <c r="S48729" s="50" t="s">
        <v>368</v>
      </c>
      <c r="T48729" s="9" t="s">
        <v>368</v>
      </c>
      <c r="U48729" s="9" t="s">
        <v>368</v>
      </c>
    </row>
    <row r="48730">
      <c r="F48730" s="9"/>
      <c r="N48730" s="50"/>
      <c r="O48730" s="50"/>
      <c r="P48730" s="50"/>
      <c r="Q48730" s="50" t="s">
        <v>368</v>
      </c>
      <c r="R48730" s="9" t="s">
        <v>368</v>
      </c>
      <c r="S48730" s="50" t="s">
        <v>368</v>
      </c>
      <c r="T48730" s="9" t="s">
        <v>368</v>
      </c>
      <c r="U48730" s="9" t="s">
        <v>368</v>
      </c>
    </row>
    <row r="48731">
      <c r="F48731" s="9"/>
      <c r="N48731" s="50"/>
      <c r="O48731" s="50"/>
      <c r="P48731" s="50"/>
      <c r="Q48731" s="50" t="s">
        <v>368</v>
      </c>
      <c r="R48731" s="9" t="s">
        <v>368</v>
      </c>
      <c r="S48731" s="50" t="s">
        <v>368</v>
      </c>
      <c r="T48731" s="9" t="s">
        <v>368</v>
      </c>
      <c r="U48731" s="9" t="s">
        <v>368</v>
      </c>
    </row>
    <row r="48732">
      <c r="F48732" s="9"/>
      <c r="N48732" s="50"/>
      <c r="O48732" s="50"/>
      <c r="P48732" s="50"/>
      <c r="Q48732" s="50" t="s">
        <v>368</v>
      </c>
      <c r="R48732" s="9" t="s">
        <v>368</v>
      </c>
      <c r="S48732" s="50" t="s">
        <v>368</v>
      </c>
      <c r="T48732" s="9" t="s">
        <v>368</v>
      </c>
      <c r="U48732" s="9" t="s">
        <v>368</v>
      </c>
    </row>
    <row r="48733">
      <c r="F48733" s="9"/>
      <c r="N48733" s="50"/>
      <c r="O48733" s="50"/>
      <c r="P48733" s="50"/>
      <c r="Q48733" s="50" t="s">
        <v>368</v>
      </c>
      <c r="R48733" s="9" t="s">
        <v>368</v>
      </c>
      <c r="S48733" s="50" t="s">
        <v>368</v>
      </c>
      <c r="T48733" s="9" t="s">
        <v>368</v>
      </c>
      <c r="U48733" s="9" t="s">
        <v>368</v>
      </c>
    </row>
    <row r="48734">
      <c r="F48734" s="9"/>
      <c r="N48734" s="50"/>
      <c r="O48734" s="50"/>
      <c r="P48734" s="50"/>
      <c r="Q48734" s="50" t="s">
        <v>368</v>
      </c>
      <c r="R48734" s="9" t="s">
        <v>368</v>
      </c>
      <c r="S48734" s="50" t="s">
        <v>368</v>
      </c>
      <c r="T48734" s="9" t="s">
        <v>368</v>
      </c>
      <c r="U48734" s="9" t="s">
        <v>368</v>
      </c>
    </row>
    <row r="48735">
      <c r="F48735" s="9"/>
      <c r="N48735" s="50"/>
      <c r="O48735" s="50"/>
      <c r="P48735" s="50"/>
      <c r="Q48735" s="50" t="s">
        <v>368</v>
      </c>
      <c r="R48735" s="9" t="s">
        <v>368</v>
      </c>
      <c r="S48735" s="50" t="s">
        <v>368</v>
      </c>
      <c r="T48735" s="9" t="s">
        <v>368</v>
      </c>
      <c r="U48735" s="9" t="s">
        <v>368</v>
      </c>
    </row>
    <row r="48736">
      <c r="F48736" s="9"/>
      <c r="N48736" s="50"/>
      <c r="O48736" s="50"/>
      <c r="P48736" s="50"/>
      <c r="Q48736" s="50" t="s">
        <v>368</v>
      </c>
      <c r="R48736" s="9" t="s">
        <v>368</v>
      </c>
      <c r="S48736" s="50" t="s">
        <v>368</v>
      </c>
      <c r="T48736" s="9" t="s">
        <v>368</v>
      </c>
      <c r="U48736" s="9" t="s">
        <v>368</v>
      </c>
    </row>
    <row r="48737">
      <c r="F48737" s="9"/>
      <c r="N48737" s="50"/>
      <c r="O48737" s="50"/>
      <c r="P48737" s="50"/>
      <c r="Q48737" s="50" t="s">
        <v>368</v>
      </c>
      <c r="R48737" s="9" t="s">
        <v>368</v>
      </c>
      <c r="S48737" s="50" t="s">
        <v>368</v>
      </c>
      <c r="T48737" s="9" t="s">
        <v>368</v>
      </c>
      <c r="U48737" s="9" t="s">
        <v>368</v>
      </c>
    </row>
    <row r="48738">
      <c r="F48738" s="9"/>
      <c r="N48738" s="50"/>
      <c r="O48738" s="50"/>
      <c r="P48738" s="50"/>
      <c r="Q48738" s="50" t="s">
        <v>368</v>
      </c>
      <c r="R48738" s="9" t="s">
        <v>368</v>
      </c>
      <c r="S48738" s="50" t="s">
        <v>368</v>
      </c>
      <c r="T48738" s="9" t="s">
        <v>368</v>
      </c>
      <c r="U48738" s="9" t="s">
        <v>368</v>
      </c>
    </row>
    <row r="48739">
      <c r="F48739" s="9"/>
      <c r="N48739" s="50"/>
      <c r="O48739" s="50"/>
      <c r="P48739" s="50"/>
      <c r="Q48739" s="50" t="s">
        <v>368</v>
      </c>
      <c r="R48739" s="9" t="s">
        <v>368</v>
      </c>
      <c r="S48739" s="50" t="s">
        <v>368</v>
      </c>
      <c r="T48739" s="9" t="s">
        <v>368</v>
      </c>
      <c r="U48739" s="9" t="s">
        <v>368</v>
      </c>
    </row>
    <row r="48740">
      <c r="F48740" s="9"/>
      <c r="N48740" s="50"/>
      <c r="O48740" s="50"/>
      <c r="P48740" s="50"/>
      <c r="Q48740" s="50" t="s">
        <v>368</v>
      </c>
      <c r="R48740" s="9" t="s">
        <v>368</v>
      </c>
      <c r="S48740" s="50" t="s">
        <v>368</v>
      </c>
      <c r="T48740" s="9" t="s">
        <v>368</v>
      </c>
      <c r="U48740" s="9" t="s">
        <v>368</v>
      </c>
    </row>
    <row r="48741">
      <c r="F48741" s="9"/>
      <c r="N48741" s="50"/>
      <c r="O48741" s="50"/>
      <c r="P48741" s="50"/>
      <c r="Q48741" s="50" t="s">
        <v>368</v>
      </c>
      <c r="R48741" s="9" t="s">
        <v>368</v>
      </c>
      <c r="S48741" s="50" t="s">
        <v>368</v>
      </c>
      <c r="T48741" s="9" t="s">
        <v>368</v>
      </c>
      <c r="U48741" s="9" t="s">
        <v>368</v>
      </c>
    </row>
    <row r="48742">
      <c r="F48742" s="9"/>
      <c r="N48742" s="50"/>
      <c r="O48742" s="50"/>
      <c r="P48742" s="50"/>
      <c r="Q48742" s="50" t="s">
        <v>368</v>
      </c>
      <c r="R48742" s="9" t="s">
        <v>368</v>
      </c>
      <c r="S48742" s="50" t="s">
        <v>368</v>
      </c>
      <c r="T48742" s="9" t="s">
        <v>368</v>
      </c>
      <c r="U48742" s="9" t="s">
        <v>368</v>
      </c>
    </row>
    <row r="48743">
      <c r="F48743" s="9"/>
      <c r="N48743" s="50"/>
      <c r="O48743" s="50"/>
      <c r="P48743" s="50"/>
      <c r="Q48743" s="50" t="s">
        <v>368</v>
      </c>
      <c r="R48743" s="9" t="s">
        <v>368</v>
      </c>
      <c r="S48743" s="50" t="s">
        <v>368</v>
      </c>
      <c r="T48743" s="9" t="s">
        <v>368</v>
      </c>
      <c r="U48743" s="9" t="s">
        <v>368</v>
      </c>
    </row>
    <row r="48744">
      <c r="F48744" s="9"/>
      <c r="N48744" s="50"/>
      <c r="O48744" s="50"/>
      <c r="P48744" s="50"/>
      <c r="Q48744" s="50" t="s">
        <v>368</v>
      </c>
      <c r="R48744" s="9" t="s">
        <v>368</v>
      </c>
      <c r="S48744" s="50" t="s">
        <v>368</v>
      </c>
      <c r="T48744" s="9" t="s">
        <v>368</v>
      </c>
      <c r="U48744" s="9" t="s">
        <v>368</v>
      </c>
    </row>
    <row r="48745">
      <c r="F48745" s="9"/>
      <c r="N48745" s="50"/>
      <c r="O48745" s="50"/>
      <c r="P48745" s="50"/>
      <c r="Q48745" s="50" t="s">
        <v>368</v>
      </c>
      <c r="R48745" s="9" t="s">
        <v>368</v>
      </c>
      <c r="S48745" s="50" t="s">
        <v>368</v>
      </c>
      <c r="T48745" s="9" t="s">
        <v>368</v>
      </c>
      <c r="U48745" s="9" t="s">
        <v>368</v>
      </c>
    </row>
    <row r="48746">
      <c r="F48746" s="9"/>
      <c r="N48746" s="50"/>
      <c r="O48746" s="50"/>
      <c r="P48746" s="50"/>
      <c r="Q48746" s="50" t="s">
        <v>368</v>
      </c>
      <c r="R48746" s="9" t="s">
        <v>368</v>
      </c>
      <c r="S48746" s="50" t="s">
        <v>368</v>
      </c>
      <c r="T48746" s="9" t="s">
        <v>368</v>
      </c>
      <c r="U48746" s="9" t="s">
        <v>368</v>
      </c>
    </row>
    <row r="48747">
      <c r="F48747" s="9"/>
      <c r="N48747" s="50"/>
      <c r="O48747" s="50"/>
      <c r="P48747" s="50"/>
      <c r="Q48747" s="50" t="s">
        <v>368</v>
      </c>
      <c r="R48747" s="9" t="s">
        <v>368</v>
      </c>
      <c r="S48747" s="50" t="s">
        <v>368</v>
      </c>
      <c r="T48747" s="9" t="s">
        <v>368</v>
      </c>
      <c r="U48747" s="9" t="s">
        <v>368</v>
      </c>
    </row>
    <row r="48748">
      <c r="F48748" s="9"/>
      <c r="N48748" s="50"/>
      <c r="O48748" s="50"/>
      <c r="P48748" s="50"/>
      <c r="Q48748" s="50" t="s">
        <v>368</v>
      </c>
      <c r="R48748" s="9" t="s">
        <v>368</v>
      </c>
      <c r="S48748" s="50" t="s">
        <v>368</v>
      </c>
      <c r="T48748" s="9" t="s">
        <v>368</v>
      </c>
      <c r="U48748" s="9" t="s">
        <v>368</v>
      </c>
    </row>
    <row r="48749">
      <c r="F48749" s="9"/>
      <c r="N48749" s="50"/>
      <c r="O48749" s="50"/>
      <c r="P48749" s="50"/>
      <c r="Q48749" s="50" t="s">
        <v>368</v>
      </c>
      <c r="R48749" s="9" t="s">
        <v>368</v>
      </c>
      <c r="S48749" s="50" t="s">
        <v>368</v>
      </c>
      <c r="T48749" s="9" t="s">
        <v>368</v>
      </c>
      <c r="U48749" s="9" t="s">
        <v>368</v>
      </c>
    </row>
    <row r="48750">
      <c r="F48750" s="9"/>
      <c r="N48750" s="50"/>
      <c r="O48750" s="50"/>
      <c r="P48750" s="50"/>
      <c r="Q48750" s="50" t="s">
        <v>368</v>
      </c>
      <c r="R48750" s="9" t="s">
        <v>368</v>
      </c>
      <c r="S48750" s="50" t="s">
        <v>368</v>
      </c>
      <c r="T48750" s="9" t="s">
        <v>368</v>
      </c>
      <c r="U48750" s="9" t="s">
        <v>368</v>
      </c>
    </row>
    <row r="48751">
      <c r="F48751" s="9"/>
      <c r="N48751" s="50"/>
      <c r="O48751" s="50"/>
      <c r="P48751" s="50"/>
      <c r="Q48751" s="50" t="s">
        <v>368</v>
      </c>
      <c r="R48751" s="9" t="s">
        <v>368</v>
      </c>
      <c r="S48751" s="50" t="s">
        <v>368</v>
      </c>
      <c r="T48751" s="9" t="s">
        <v>368</v>
      </c>
      <c r="U48751" s="9" t="s">
        <v>368</v>
      </c>
    </row>
    <row r="48752">
      <c r="F48752" s="9"/>
      <c r="N48752" s="50"/>
      <c r="O48752" s="50"/>
      <c r="P48752" s="50"/>
      <c r="Q48752" s="50" t="s">
        <v>368</v>
      </c>
      <c r="R48752" s="9" t="s">
        <v>368</v>
      </c>
      <c r="S48752" s="50" t="s">
        <v>368</v>
      </c>
      <c r="T48752" s="9" t="s">
        <v>368</v>
      </c>
      <c r="U48752" s="9" t="s">
        <v>368</v>
      </c>
    </row>
    <row r="48753">
      <c r="F48753" s="9"/>
      <c r="N48753" s="50"/>
      <c r="O48753" s="50"/>
      <c r="P48753" s="50"/>
      <c r="Q48753" s="50" t="s">
        <v>368</v>
      </c>
      <c r="R48753" s="9" t="s">
        <v>368</v>
      </c>
      <c r="S48753" s="50" t="s">
        <v>368</v>
      </c>
      <c r="T48753" s="9" t="s">
        <v>368</v>
      </c>
      <c r="U48753" s="9" t="s">
        <v>368</v>
      </c>
    </row>
    <row r="48754">
      <c r="F48754" s="9"/>
      <c r="N48754" s="50"/>
      <c r="O48754" s="50"/>
      <c r="P48754" s="50"/>
      <c r="Q48754" s="50" t="s">
        <v>368</v>
      </c>
      <c r="R48754" s="9" t="s">
        <v>368</v>
      </c>
      <c r="S48754" s="50" t="s">
        <v>368</v>
      </c>
      <c r="T48754" s="9" t="s">
        <v>368</v>
      </c>
      <c r="U48754" s="9" t="s">
        <v>368</v>
      </c>
    </row>
    <row r="48755">
      <c r="F48755" s="9"/>
      <c r="N48755" s="50"/>
      <c r="O48755" s="50"/>
      <c r="P48755" s="50"/>
      <c r="Q48755" s="50" t="s">
        <v>368</v>
      </c>
      <c r="R48755" s="9" t="s">
        <v>368</v>
      </c>
      <c r="S48755" s="50" t="s">
        <v>368</v>
      </c>
      <c r="T48755" s="9" t="s">
        <v>368</v>
      </c>
      <c r="U48755" s="9" t="s">
        <v>368</v>
      </c>
    </row>
    <row r="48756">
      <c r="F48756" s="9"/>
      <c r="N48756" s="50"/>
      <c r="O48756" s="50"/>
      <c r="P48756" s="50"/>
      <c r="Q48756" s="50" t="s">
        <v>368</v>
      </c>
      <c r="R48756" s="9" t="s">
        <v>368</v>
      </c>
      <c r="S48756" s="50" t="s">
        <v>368</v>
      </c>
      <c r="T48756" s="9" t="s">
        <v>368</v>
      </c>
      <c r="U48756" s="9" t="s">
        <v>368</v>
      </c>
    </row>
    <row r="48757">
      <c r="F48757" s="9"/>
      <c r="N48757" s="50"/>
      <c r="O48757" s="50"/>
      <c r="P48757" s="50"/>
      <c r="Q48757" s="50" t="s">
        <v>368</v>
      </c>
      <c r="R48757" s="9" t="s">
        <v>368</v>
      </c>
      <c r="S48757" s="50" t="s">
        <v>368</v>
      </c>
      <c r="T48757" s="9" t="s">
        <v>368</v>
      </c>
      <c r="U48757" s="9" t="s">
        <v>368</v>
      </c>
    </row>
    <row r="48758">
      <c r="F48758" s="9"/>
      <c r="N48758" s="50"/>
      <c r="O48758" s="50"/>
      <c r="P48758" s="50"/>
      <c r="Q48758" s="50" t="s">
        <v>368</v>
      </c>
      <c r="R48758" s="9" t="s">
        <v>368</v>
      </c>
      <c r="S48758" s="50" t="s">
        <v>368</v>
      </c>
      <c r="T48758" s="9" t="s">
        <v>368</v>
      </c>
      <c r="U48758" s="9" t="s">
        <v>368</v>
      </c>
    </row>
    <row r="48759">
      <c r="F48759" s="9"/>
      <c r="N48759" s="50"/>
      <c r="O48759" s="50"/>
      <c r="P48759" s="50"/>
      <c r="Q48759" s="50" t="s">
        <v>368</v>
      </c>
      <c r="R48759" s="9" t="s">
        <v>368</v>
      </c>
      <c r="S48759" s="50" t="s">
        <v>368</v>
      </c>
      <c r="T48759" s="9" t="s">
        <v>368</v>
      </c>
      <c r="U48759" s="9" t="s">
        <v>368</v>
      </c>
    </row>
    <row r="48760">
      <c r="F48760" s="9"/>
      <c r="N48760" s="50"/>
      <c r="O48760" s="50"/>
      <c r="P48760" s="50"/>
      <c r="Q48760" s="50" t="s">
        <v>368</v>
      </c>
      <c r="R48760" s="9" t="s">
        <v>368</v>
      </c>
      <c r="S48760" s="50" t="s">
        <v>368</v>
      </c>
      <c r="T48760" s="9" t="s">
        <v>368</v>
      </c>
      <c r="U48760" s="9" t="s">
        <v>368</v>
      </c>
    </row>
    <row r="48761">
      <c r="F48761" s="9"/>
      <c r="N48761" s="50"/>
      <c r="O48761" s="50"/>
      <c r="P48761" s="50"/>
      <c r="Q48761" s="50" t="s">
        <v>368</v>
      </c>
      <c r="R48761" s="9" t="s">
        <v>368</v>
      </c>
      <c r="S48761" s="50" t="s">
        <v>368</v>
      </c>
      <c r="T48761" s="9" t="s">
        <v>368</v>
      </c>
      <c r="U48761" s="9" t="s">
        <v>368</v>
      </c>
    </row>
    <row r="48762">
      <c r="F48762" s="9"/>
      <c r="N48762" s="50"/>
      <c r="O48762" s="50"/>
      <c r="P48762" s="50"/>
      <c r="Q48762" s="50" t="s">
        <v>368</v>
      </c>
      <c r="R48762" s="9" t="s">
        <v>368</v>
      </c>
      <c r="S48762" s="50" t="s">
        <v>368</v>
      </c>
      <c r="T48762" s="9" t="s">
        <v>368</v>
      </c>
      <c r="U48762" s="9" t="s">
        <v>368</v>
      </c>
    </row>
    <row r="48763">
      <c r="F48763" s="9"/>
      <c r="N48763" s="50"/>
      <c r="O48763" s="50"/>
      <c r="P48763" s="50"/>
      <c r="Q48763" s="50" t="s">
        <v>368</v>
      </c>
      <c r="R48763" s="9" t="s">
        <v>368</v>
      </c>
      <c r="S48763" s="50" t="s">
        <v>368</v>
      </c>
      <c r="T48763" s="9" t="s">
        <v>368</v>
      </c>
      <c r="U48763" s="9" t="s">
        <v>368</v>
      </c>
    </row>
    <row r="48764">
      <c r="F48764" s="9"/>
      <c r="N48764" s="50"/>
      <c r="O48764" s="50"/>
      <c r="P48764" s="50"/>
      <c r="Q48764" s="50" t="s">
        <v>368</v>
      </c>
      <c r="R48764" s="9" t="s">
        <v>368</v>
      </c>
      <c r="S48764" s="50" t="s">
        <v>368</v>
      </c>
      <c r="T48764" s="9" t="s">
        <v>368</v>
      </c>
      <c r="U48764" s="9" t="s">
        <v>368</v>
      </c>
    </row>
    <row r="48765">
      <c r="F48765" s="9"/>
      <c r="N48765" s="50"/>
      <c r="O48765" s="50"/>
      <c r="P48765" s="50"/>
      <c r="Q48765" s="50" t="s">
        <v>368</v>
      </c>
      <c r="R48765" s="9" t="s">
        <v>368</v>
      </c>
      <c r="S48765" s="50" t="s">
        <v>368</v>
      </c>
      <c r="T48765" s="9" t="s">
        <v>368</v>
      </c>
      <c r="U48765" s="9" t="s">
        <v>368</v>
      </c>
    </row>
    <row r="48766">
      <c r="F48766" s="9"/>
      <c r="N48766" s="50"/>
      <c r="O48766" s="50"/>
      <c r="P48766" s="50"/>
      <c r="Q48766" s="50" t="s">
        <v>368</v>
      </c>
      <c r="R48766" s="9" t="s">
        <v>368</v>
      </c>
      <c r="S48766" s="50" t="s">
        <v>368</v>
      </c>
      <c r="T48766" s="9" t="s">
        <v>368</v>
      </c>
      <c r="U48766" s="9" t="s">
        <v>368</v>
      </c>
    </row>
    <row r="48767">
      <c r="F48767" s="9"/>
      <c r="N48767" s="50"/>
      <c r="O48767" s="50"/>
      <c r="P48767" s="50"/>
      <c r="Q48767" s="50" t="s">
        <v>368</v>
      </c>
      <c r="R48767" s="9" t="s">
        <v>368</v>
      </c>
      <c r="S48767" s="50" t="s">
        <v>368</v>
      </c>
      <c r="T48767" s="9" t="s">
        <v>368</v>
      </c>
      <c r="U48767" s="9" t="s">
        <v>368</v>
      </c>
    </row>
    <row r="48768">
      <c r="F48768" s="9"/>
      <c r="N48768" s="50"/>
      <c r="O48768" s="50"/>
      <c r="P48768" s="50"/>
      <c r="Q48768" s="50" t="s">
        <v>368</v>
      </c>
      <c r="R48768" s="9" t="s">
        <v>368</v>
      </c>
      <c r="S48768" s="50" t="s">
        <v>368</v>
      </c>
      <c r="T48768" s="9" t="s">
        <v>368</v>
      </c>
      <c r="U48768" s="9" t="s">
        <v>368</v>
      </c>
    </row>
    <row r="48769">
      <c r="F48769" s="9"/>
      <c r="N48769" s="50"/>
      <c r="O48769" s="50"/>
      <c r="P48769" s="50"/>
      <c r="Q48769" s="50" t="s">
        <v>368</v>
      </c>
      <c r="R48769" s="9" t="s">
        <v>368</v>
      </c>
      <c r="S48769" s="50" t="s">
        <v>368</v>
      </c>
      <c r="T48769" s="9" t="s">
        <v>368</v>
      </c>
      <c r="U48769" s="9" t="s">
        <v>368</v>
      </c>
    </row>
    <row r="48770">
      <c r="F48770" s="9"/>
      <c r="N48770" s="50"/>
      <c r="O48770" s="50"/>
      <c r="P48770" s="50"/>
      <c r="Q48770" s="50" t="s">
        <v>368</v>
      </c>
      <c r="R48770" s="9" t="s">
        <v>368</v>
      </c>
      <c r="S48770" s="50" t="s">
        <v>368</v>
      </c>
      <c r="T48770" s="9" t="s">
        <v>368</v>
      </c>
      <c r="U48770" s="9" t="s">
        <v>368</v>
      </c>
    </row>
    <row r="48771">
      <c r="F48771" s="9"/>
      <c r="N48771" s="50"/>
      <c r="O48771" s="50"/>
      <c r="P48771" s="50"/>
      <c r="Q48771" s="50" t="s">
        <v>368</v>
      </c>
      <c r="R48771" s="9" t="s">
        <v>368</v>
      </c>
      <c r="S48771" s="50" t="s">
        <v>368</v>
      </c>
      <c r="T48771" s="9" t="s">
        <v>368</v>
      </c>
      <c r="U48771" s="9" t="s">
        <v>368</v>
      </c>
    </row>
    <row r="48772">
      <c r="F48772" s="9"/>
      <c r="N48772" s="50"/>
      <c r="O48772" s="50"/>
      <c r="P48772" s="50"/>
      <c r="Q48772" s="50" t="s">
        <v>368</v>
      </c>
      <c r="R48772" s="9" t="s">
        <v>368</v>
      </c>
      <c r="S48772" s="50" t="s">
        <v>368</v>
      </c>
      <c r="T48772" s="9" t="s">
        <v>368</v>
      </c>
      <c r="U48772" s="9" t="s">
        <v>368</v>
      </c>
    </row>
    <row r="48773">
      <c r="F48773" s="9"/>
      <c r="N48773" s="50"/>
      <c r="O48773" s="50"/>
      <c r="P48773" s="50"/>
      <c r="Q48773" s="50" t="s">
        <v>368</v>
      </c>
      <c r="R48773" s="9" t="s">
        <v>368</v>
      </c>
      <c r="S48773" s="50" t="s">
        <v>368</v>
      </c>
      <c r="T48773" s="9" t="s">
        <v>368</v>
      </c>
      <c r="U48773" s="9" t="s">
        <v>368</v>
      </c>
    </row>
    <row r="48774">
      <c r="F48774" s="9"/>
      <c r="N48774" s="50"/>
      <c r="O48774" s="50"/>
      <c r="P48774" s="50"/>
      <c r="Q48774" s="50" t="s">
        <v>368</v>
      </c>
      <c r="R48774" s="9" t="s">
        <v>368</v>
      </c>
      <c r="S48774" s="50" t="s">
        <v>368</v>
      </c>
      <c r="T48774" s="9" t="s">
        <v>368</v>
      </c>
      <c r="U48774" s="9" t="s">
        <v>368</v>
      </c>
    </row>
    <row r="48775">
      <c r="F48775" s="9"/>
      <c r="N48775" s="50"/>
      <c r="O48775" s="50"/>
      <c r="P48775" s="50"/>
      <c r="Q48775" s="50" t="s">
        <v>368</v>
      </c>
      <c r="R48775" s="9" t="s">
        <v>368</v>
      </c>
      <c r="S48775" s="50" t="s">
        <v>368</v>
      </c>
      <c r="T48775" s="9" t="s">
        <v>368</v>
      </c>
      <c r="U48775" s="9" t="s">
        <v>368</v>
      </c>
    </row>
    <row r="48776">
      <c r="F48776" s="9"/>
      <c r="N48776" s="50"/>
      <c r="O48776" s="50"/>
      <c r="P48776" s="50"/>
      <c r="Q48776" s="50" t="s">
        <v>368</v>
      </c>
      <c r="R48776" s="9" t="s">
        <v>368</v>
      </c>
      <c r="S48776" s="50" t="s">
        <v>368</v>
      </c>
      <c r="T48776" s="9" t="s">
        <v>368</v>
      </c>
      <c r="U48776" s="9" t="s">
        <v>368</v>
      </c>
    </row>
    <row r="48777">
      <c r="F48777" s="9"/>
      <c r="N48777" s="50"/>
      <c r="O48777" s="50"/>
      <c r="P48777" s="50"/>
      <c r="Q48777" s="50" t="s">
        <v>368</v>
      </c>
      <c r="R48777" s="9" t="s">
        <v>368</v>
      </c>
      <c r="S48777" s="50" t="s">
        <v>368</v>
      </c>
      <c r="T48777" s="9" t="s">
        <v>368</v>
      </c>
      <c r="U48777" s="9" t="s">
        <v>368</v>
      </c>
    </row>
    <row r="48778">
      <c r="F48778" s="9"/>
      <c r="N48778" s="50"/>
      <c r="O48778" s="50"/>
      <c r="P48778" s="50"/>
      <c r="Q48778" s="50" t="s">
        <v>368</v>
      </c>
      <c r="R48778" s="9" t="s">
        <v>368</v>
      </c>
      <c r="S48778" s="50" t="s">
        <v>368</v>
      </c>
      <c r="T48778" s="9" t="s">
        <v>368</v>
      </c>
      <c r="U48778" s="9" t="s">
        <v>368</v>
      </c>
    </row>
    <row r="48779">
      <c r="F48779" s="9"/>
      <c r="N48779" s="50"/>
      <c r="O48779" s="50"/>
      <c r="P48779" s="50"/>
      <c r="Q48779" s="50" t="s">
        <v>368</v>
      </c>
      <c r="R48779" s="9" t="s">
        <v>368</v>
      </c>
      <c r="S48779" s="50" t="s">
        <v>368</v>
      </c>
      <c r="T48779" s="9" t="s">
        <v>368</v>
      </c>
      <c r="U48779" s="9" t="s">
        <v>368</v>
      </c>
    </row>
    <row r="48780">
      <c r="F48780" s="9"/>
      <c r="N48780" s="50"/>
      <c r="O48780" s="50"/>
      <c r="P48780" s="50"/>
      <c r="Q48780" s="50" t="s">
        <v>368</v>
      </c>
      <c r="R48780" s="9" t="s">
        <v>368</v>
      </c>
      <c r="S48780" s="50" t="s">
        <v>368</v>
      </c>
      <c r="T48780" s="9" t="s">
        <v>368</v>
      </c>
      <c r="U48780" s="9" t="s">
        <v>368</v>
      </c>
    </row>
    <row r="48781">
      <c r="F48781" s="9"/>
      <c r="N48781" s="50"/>
      <c r="O48781" s="50"/>
      <c r="P48781" s="50"/>
      <c r="Q48781" s="50" t="s">
        <v>368</v>
      </c>
      <c r="R48781" s="9" t="s">
        <v>368</v>
      </c>
      <c r="S48781" s="50" t="s">
        <v>368</v>
      </c>
      <c r="T48781" s="9" t="s">
        <v>368</v>
      </c>
      <c r="U48781" s="9" t="s">
        <v>368</v>
      </c>
    </row>
    <row r="48782">
      <c r="F48782" s="9"/>
      <c r="N48782" s="50"/>
      <c r="O48782" s="50"/>
      <c r="P48782" s="50"/>
      <c r="Q48782" s="50" t="s">
        <v>368</v>
      </c>
      <c r="R48782" s="9" t="s">
        <v>368</v>
      </c>
      <c r="S48782" s="50" t="s">
        <v>368</v>
      </c>
      <c r="T48782" s="9" t="s">
        <v>368</v>
      </c>
      <c r="U48782" s="9" t="s">
        <v>368</v>
      </c>
    </row>
    <row r="48783">
      <c r="F48783" s="9"/>
      <c r="N48783" s="50"/>
      <c r="O48783" s="50"/>
      <c r="P48783" s="50"/>
      <c r="Q48783" s="50" t="s">
        <v>368</v>
      </c>
      <c r="R48783" s="9" t="s">
        <v>368</v>
      </c>
      <c r="S48783" s="50" t="s">
        <v>368</v>
      </c>
      <c r="T48783" s="9" t="s">
        <v>368</v>
      </c>
      <c r="U48783" s="9" t="s">
        <v>368</v>
      </c>
    </row>
    <row r="48784">
      <c r="F48784" s="9"/>
      <c r="N48784" s="50"/>
      <c r="O48784" s="50"/>
      <c r="P48784" s="50"/>
      <c r="Q48784" s="50" t="s">
        <v>368</v>
      </c>
      <c r="R48784" s="9" t="s">
        <v>368</v>
      </c>
      <c r="S48784" s="50" t="s">
        <v>368</v>
      </c>
      <c r="T48784" s="9" t="s">
        <v>368</v>
      </c>
      <c r="U48784" s="9" t="s">
        <v>368</v>
      </c>
    </row>
    <row r="48785">
      <c r="F48785" s="9"/>
      <c r="N48785" s="50"/>
      <c r="O48785" s="50"/>
      <c r="P48785" s="50"/>
      <c r="Q48785" s="50" t="s">
        <v>368</v>
      </c>
      <c r="R48785" s="9" t="s">
        <v>368</v>
      </c>
      <c r="S48785" s="50" t="s">
        <v>368</v>
      </c>
      <c r="T48785" s="9" t="s">
        <v>368</v>
      </c>
      <c r="U48785" s="9" t="s">
        <v>368</v>
      </c>
    </row>
    <row r="48786">
      <c r="F48786" s="9"/>
      <c r="N48786" s="50"/>
      <c r="O48786" s="50"/>
      <c r="P48786" s="50"/>
      <c r="Q48786" s="50" t="s">
        <v>368</v>
      </c>
      <c r="R48786" s="9" t="s">
        <v>368</v>
      </c>
      <c r="S48786" s="50" t="s">
        <v>368</v>
      </c>
      <c r="T48786" s="9" t="s">
        <v>368</v>
      </c>
      <c r="U48786" s="9" t="s">
        <v>368</v>
      </c>
    </row>
    <row r="48787">
      <c r="F48787" s="9"/>
      <c r="N48787" s="50"/>
      <c r="O48787" s="50"/>
      <c r="P48787" s="50"/>
      <c r="Q48787" s="50" t="s">
        <v>368</v>
      </c>
      <c r="R48787" s="9" t="s">
        <v>368</v>
      </c>
      <c r="S48787" s="50" t="s">
        <v>368</v>
      </c>
      <c r="T48787" s="9" t="s">
        <v>368</v>
      </c>
      <c r="U48787" s="9" t="s">
        <v>368</v>
      </c>
    </row>
    <row r="48788">
      <c r="F48788" s="9"/>
      <c r="N48788" s="50"/>
      <c r="O48788" s="50"/>
      <c r="P48788" s="50"/>
      <c r="Q48788" s="50" t="s">
        <v>368</v>
      </c>
      <c r="R48788" s="9" t="s">
        <v>368</v>
      </c>
      <c r="S48788" s="50" t="s">
        <v>368</v>
      </c>
      <c r="T48788" s="9" t="s">
        <v>368</v>
      </c>
      <c r="U48788" s="9" t="s">
        <v>368</v>
      </c>
    </row>
    <row r="48789">
      <c r="F48789" s="9"/>
      <c r="N48789" s="50"/>
      <c r="O48789" s="50"/>
      <c r="P48789" s="50"/>
      <c r="Q48789" s="50" t="s">
        <v>368</v>
      </c>
      <c r="R48789" s="9" t="s">
        <v>368</v>
      </c>
      <c r="S48789" s="50" t="s">
        <v>368</v>
      </c>
      <c r="T48789" s="9" t="s">
        <v>368</v>
      </c>
      <c r="U48789" s="9" t="s">
        <v>368</v>
      </c>
    </row>
    <row r="48790">
      <c r="F48790" s="9"/>
      <c r="N48790" s="50"/>
      <c r="O48790" s="50"/>
      <c r="P48790" s="50"/>
      <c r="Q48790" s="50" t="s">
        <v>368</v>
      </c>
      <c r="R48790" s="9" t="s">
        <v>368</v>
      </c>
      <c r="S48790" s="50" t="s">
        <v>368</v>
      </c>
      <c r="T48790" s="9" t="s">
        <v>368</v>
      </c>
      <c r="U48790" s="9" t="s">
        <v>368</v>
      </c>
    </row>
    <row r="48791">
      <c r="F48791" s="9"/>
      <c r="N48791" s="50"/>
      <c r="O48791" s="50"/>
      <c r="P48791" s="50"/>
      <c r="Q48791" s="50" t="s">
        <v>368</v>
      </c>
      <c r="R48791" s="9" t="s">
        <v>368</v>
      </c>
      <c r="S48791" s="50" t="s">
        <v>368</v>
      </c>
      <c r="T48791" s="9" t="s">
        <v>368</v>
      </c>
      <c r="U48791" s="9" t="s">
        <v>368</v>
      </c>
    </row>
    <row r="48792">
      <c r="F48792" s="9"/>
      <c r="N48792" s="50"/>
      <c r="O48792" s="50"/>
      <c r="P48792" s="50"/>
      <c r="Q48792" s="50" t="s">
        <v>368</v>
      </c>
      <c r="R48792" s="9" t="s">
        <v>368</v>
      </c>
      <c r="S48792" s="50" t="s">
        <v>368</v>
      </c>
      <c r="T48792" s="9" t="s">
        <v>368</v>
      </c>
      <c r="U48792" s="9" t="s">
        <v>368</v>
      </c>
    </row>
    <row r="48793">
      <c r="F48793" s="9"/>
      <c r="N48793" s="50"/>
      <c r="O48793" s="50"/>
      <c r="P48793" s="50"/>
      <c r="Q48793" s="50" t="s">
        <v>368</v>
      </c>
      <c r="R48793" s="9" t="s">
        <v>368</v>
      </c>
      <c r="S48793" s="50" t="s">
        <v>368</v>
      </c>
      <c r="T48793" s="9" t="s">
        <v>368</v>
      </c>
      <c r="U48793" s="9" t="s">
        <v>368</v>
      </c>
    </row>
    <row r="48794">
      <c r="F48794" s="9"/>
      <c r="N48794" s="50"/>
      <c r="O48794" s="50"/>
      <c r="P48794" s="50"/>
      <c r="Q48794" s="50" t="s">
        <v>368</v>
      </c>
      <c r="R48794" s="9" t="s">
        <v>368</v>
      </c>
      <c r="S48794" s="50" t="s">
        <v>368</v>
      </c>
      <c r="T48794" s="9" t="s">
        <v>368</v>
      </c>
      <c r="U48794" s="9" t="s">
        <v>368</v>
      </c>
    </row>
    <row r="48795">
      <c r="F48795" s="9"/>
      <c r="N48795" s="50"/>
      <c r="O48795" s="50"/>
      <c r="P48795" s="50"/>
      <c r="Q48795" s="50" t="s">
        <v>368</v>
      </c>
      <c r="R48795" s="9" t="s">
        <v>368</v>
      </c>
      <c r="S48795" s="50" t="s">
        <v>368</v>
      </c>
      <c r="T48795" s="9" t="s">
        <v>368</v>
      </c>
      <c r="U48795" s="9" t="s">
        <v>368</v>
      </c>
    </row>
    <row r="48796">
      <c r="F48796" s="9"/>
      <c r="N48796" s="50"/>
      <c r="O48796" s="50"/>
      <c r="P48796" s="50"/>
      <c r="Q48796" s="50" t="s">
        <v>368</v>
      </c>
      <c r="R48796" s="9" t="s">
        <v>368</v>
      </c>
      <c r="S48796" s="50" t="s">
        <v>368</v>
      </c>
      <c r="T48796" s="9" t="s">
        <v>368</v>
      </c>
      <c r="U48796" s="9" t="s">
        <v>368</v>
      </c>
    </row>
    <row r="48797">
      <c r="F48797" s="9"/>
      <c r="N48797" s="50"/>
      <c r="O48797" s="50"/>
      <c r="P48797" s="50"/>
      <c r="Q48797" s="50" t="s">
        <v>368</v>
      </c>
      <c r="R48797" s="9" t="s">
        <v>368</v>
      </c>
      <c r="S48797" s="50" t="s">
        <v>368</v>
      </c>
      <c r="T48797" s="9" t="s">
        <v>368</v>
      </c>
      <c r="U48797" s="9" t="s">
        <v>368</v>
      </c>
    </row>
    <row r="48798">
      <c r="F48798" s="9"/>
      <c r="N48798" s="50"/>
      <c r="O48798" s="50"/>
      <c r="P48798" s="50"/>
      <c r="Q48798" s="50" t="s">
        <v>368</v>
      </c>
      <c r="R48798" s="9" t="s">
        <v>368</v>
      </c>
      <c r="S48798" s="50" t="s">
        <v>368</v>
      </c>
      <c r="T48798" s="9" t="s">
        <v>368</v>
      </c>
      <c r="U48798" s="9" t="s">
        <v>368</v>
      </c>
    </row>
    <row r="48799">
      <c r="F48799" s="9"/>
      <c r="N48799" s="50"/>
      <c r="O48799" s="50"/>
      <c r="P48799" s="50"/>
      <c r="Q48799" s="50" t="s">
        <v>368</v>
      </c>
      <c r="R48799" s="9" t="s">
        <v>368</v>
      </c>
      <c r="S48799" s="50" t="s">
        <v>368</v>
      </c>
      <c r="T48799" s="9" t="s">
        <v>368</v>
      </c>
      <c r="U48799" s="9" t="s">
        <v>368</v>
      </c>
    </row>
    <row r="48800">
      <c r="F48800" s="9"/>
      <c r="N48800" s="50"/>
      <c r="O48800" s="50"/>
      <c r="P48800" s="50"/>
      <c r="Q48800" s="50" t="s">
        <v>368</v>
      </c>
      <c r="R48800" s="9" t="s">
        <v>368</v>
      </c>
      <c r="S48800" s="50" t="s">
        <v>368</v>
      </c>
      <c r="T48800" s="9" t="s">
        <v>368</v>
      </c>
      <c r="U48800" s="9" t="s">
        <v>368</v>
      </c>
    </row>
    <row r="48801">
      <c r="F48801" s="9"/>
      <c r="N48801" s="50"/>
      <c r="O48801" s="50"/>
      <c r="P48801" s="50"/>
      <c r="Q48801" s="50" t="s">
        <v>368</v>
      </c>
      <c r="R48801" s="9" t="s">
        <v>368</v>
      </c>
      <c r="S48801" s="50" t="s">
        <v>368</v>
      </c>
      <c r="T48801" s="9" t="s">
        <v>368</v>
      </c>
      <c r="U48801" s="9" t="s">
        <v>368</v>
      </c>
    </row>
    <row r="48802">
      <c r="F48802" s="9"/>
      <c r="N48802" s="50"/>
      <c r="O48802" s="50"/>
      <c r="P48802" s="50"/>
      <c r="Q48802" s="50" t="s">
        <v>368</v>
      </c>
      <c r="R48802" s="9" t="s">
        <v>368</v>
      </c>
      <c r="S48802" s="50" t="s">
        <v>368</v>
      </c>
      <c r="T48802" s="9" t="s">
        <v>368</v>
      </c>
      <c r="U48802" s="9" t="s">
        <v>368</v>
      </c>
    </row>
    <row r="48803">
      <c r="F48803" s="9"/>
      <c r="N48803" s="50"/>
      <c r="O48803" s="50"/>
      <c r="P48803" s="50"/>
      <c r="Q48803" s="50" t="s">
        <v>368</v>
      </c>
      <c r="R48803" s="9" t="s">
        <v>368</v>
      </c>
      <c r="S48803" s="50" t="s">
        <v>368</v>
      </c>
      <c r="T48803" s="9" t="s">
        <v>368</v>
      </c>
      <c r="U48803" s="9" t="s">
        <v>368</v>
      </c>
    </row>
    <row r="48804">
      <c r="F48804" s="9"/>
      <c r="N48804" s="50"/>
      <c r="O48804" s="50"/>
      <c r="P48804" s="50"/>
      <c r="Q48804" s="50" t="s">
        <v>368</v>
      </c>
      <c r="R48804" s="9" t="s">
        <v>368</v>
      </c>
      <c r="S48804" s="50" t="s">
        <v>368</v>
      </c>
      <c r="T48804" s="9" t="s">
        <v>368</v>
      </c>
      <c r="U48804" s="9" t="s">
        <v>368</v>
      </c>
    </row>
    <row r="48805">
      <c r="F48805" s="9"/>
      <c r="N48805" s="50"/>
      <c r="O48805" s="50"/>
      <c r="P48805" s="50"/>
      <c r="Q48805" s="50" t="s">
        <v>368</v>
      </c>
      <c r="R48805" s="9" t="s">
        <v>368</v>
      </c>
      <c r="S48805" s="50" t="s">
        <v>368</v>
      </c>
      <c r="T48805" s="9" t="s">
        <v>368</v>
      </c>
      <c r="U48805" s="9" t="s">
        <v>368</v>
      </c>
    </row>
    <row r="48806">
      <c r="F48806" s="9"/>
      <c r="N48806" s="50"/>
      <c r="O48806" s="50"/>
      <c r="P48806" s="50"/>
      <c r="Q48806" s="50" t="s">
        <v>368</v>
      </c>
      <c r="R48806" s="9" t="s">
        <v>368</v>
      </c>
      <c r="S48806" s="50" t="s">
        <v>368</v>
      </c>
      <c r="T48806" s="9" t="s">
        <v>368</v>
      </c>
      <c r="U48806" s="9" t="s">
        <v>368</v>
      </c>
    </row>
    <row r="48807">
      <c r="F48807" s="9"/>
      <c r="N48807" s="50"/>
      <c r="O48807" s="50"/>
      <c r="P48807" s="50"/>
      <c r="Q48807" s="50" t="s">
        <v>368</v>
      </c>
      <c r="R48807" s="9" t="s">
        <v>368</v>
      </c>
      <c r="S48807" s="50" t="s">
        <v>368</v>
      </c>
      <c r="T48807" s="9" t="s">
        <v>368</v>
      </c>
      <c r="U48807" s="9" t="s">
        <v>368</v>
      </c>
    </row>
    <row r="48808">
      <c r="F48808" s="9"/>
      <c r="N48808" s="50"/>
      <c r="O48808" s="50"/>
      <c r="P48808" s="50"/>
      <c r="Q48808" s="50" t="s">
        <v>368</v>
      </c>
      <c r="R48808" s="9" t="s">
        <v>368</v>
      </c>
      <c r="S48808" s="50" t="s">
        <v>368</v>
      </c>
      <c r="T48808" s="9" t="s">
        <v>368</v>
      </c>
      <c r="U48808" s="9" t="s">
        <v>368</v>
      </c>
    </row>
    <row r="48809">
      <c r="F48809" s="9"/>
      <c r="N48809" s="50"/>
      <c r="O48809" s="50"/>
      <c r="P48809" s="50"/>
      <c r="Q48809" s="50" t="s">
        <v>368</v>
      </c>
      <c r="R48809" s="9" t="s">
        <v>368</v>
      </c>
      <c r="S48809" s="50" t="s">
        <v>368</v>
      </c>
      <c r="T48809" s="9" t="s">
        <v>368</v>
      </c>
      <c r="U48809" s="9" t="s">
        <v>368</v>
      </c>
    </row>
    <row r="48810">
      <c r="F48810" s="9"/>
      <c r="N48810" s="50"/>
      <c r="O48810" s="50"/>
      <c r="P48810" s="50"/>
      <c r="Q48810" s="50" t="s">
        <v>368</v>
      </c>
      <c r="R48810" s="9" t="s">
        <v>368</v>
      </c>
      <c r="S48810" s="50" t="s">
        <v>368</v>
      </c>
      <c r="T48810" s="9" t="s">
        <v>368</v>
      </c>
      <c r="U48810" s="9" t="s">
        <v>368</v>
      </c>
    </row>
    <row r="48811">
      <c r="F48811" s="9"/>
      <c r="N48811" s="50"/>
      <c r="O48811" s="50"/>
      <c r="P48811" s="50"/>
      <c r="Q48811" s="50" t="s">
        <v>368</v>
      </c>
      <c r="R48811" s="9" t="s">
        <v>368</v>
      </c>
      <c r="S48811" s="50" t="s">
        <v>368</v>
      </c>
      <c r="T48811" s="9" t="s">
        <v>368</v>
      </c>
      <c r="U48811" s="9" t="s">
        <v>368</v>
      </c>
    </row>
    <row r="48812">
      <c r="F48812" s="9"/>
      <c r="N48812" s="50"/>
      <c r="O48812" s="50"/>
      <c r="P48812" s="50"/>
      <c r="Q48812" s="50" t="s">
        <v>368</v>
      </c>
      <c r="R48812" s="9" t="s">
        <v>368</v>
      </c>
      <c r="S48812" s="50" t="s">
        <v>368</v>
      </c>
      <c r="T48812" s="9" t="s">
        <v>368</v>
      </c>
      <c r="U48812" s="9" t="s">
        <v>368</v>
      </c>
    </row>
    <row r="48813">
      <c r="F48813" s="9"/>
      <c r="N48813" s="50"/>
      <c r="O48813" s="50"/>
      <c r="P48813" s="50"/>
      <c r="Q48813" s="50" t="s">
        <v>368</v>
      </c>
      <c r="R48813" s="9" t="s">
        <v>368</v>
      </c>
      <c r="S48813" s="50" t="s">
        <v>368</v>
      </c>
      <c r="T48813" s="9" t="s">
        <v>368</v>
      </c>
      <c r="U48813" s="9" t="s">
        <v>368</v>
      </c>
    </row>
    <row r="48814">
      <c r="F48814" s="9"/>
      <c r="N48814" s="50"/>
      <c r="O48814" s="50"/>
      <c r="P48814" s="50"/>
      <c r="Q48814" s="50" t="s">
        <v>368</v>
      </c>
      <c r="R48814" s="9" t="s">
        <v>368</v>
      </c>
      <c r="S48814" s="50" t="s">
        <v>368</v>
      </c>
      <c r="T48814" s="9" t="s">
        <v>368</v>
      </c>
      <c r="U48814" s="9" t="s">
        <v>368</v>
      </c>
    </row>
    <row r="48815">
      <c r="F48815" s="9"/>
      <c r="N48815" s="50"/>
      <c r="O48815" s="50"/>
      <c r="P48815" s="50"/>
      <c r="Q48815" s="50" t="s">
        <v>368</v>
      </c>
      <c r="R48815" s="9" t="s">
        <v>368</v>
      </c>
      <c r="S48815" s="50" t="s">
        <v>368</v>
      </c>
      <c r="T48815" s="9" t="s">
        <v>368</v>
      </c>
      <c r="U48815" s="9" t="s">
        <v>368</v>
      </c>
    </row>
    <row r="48816">
      <c r="F48816" s="9"/>
      <c r="N48816" s="50"/>
      <c r="O48816" s="50"/>
      <c r="P48816" s="50"/>
      <c r="Q48816" s="50" t="s">
        <v>368</v>
      </c>
      <c r="R48816" s="9" t="s">
        <v>368</v>
      </c>
      <c r="S48816" s="50" t="s">
        <v>368</v>
      </c>
      <c r="T48816" s="9" t="s">
        <v>368</v>
      </c>
      <c r="U48816" s="9" t="s">
        <v>368</v>
      </c>
    </row>
    <row r="48817">
      <c r="F48817" s="9"/>
      <c r="N48817" s="50"/>
      <c r="O48817" s="50"/>
      <c r="P48817" s="50"/>
      <c r="Q48817" s="50" t="s">
        <v>368</v>
      </c>
      <c r="R48817" s="9" t="s">
        <v>368</v>
      </c>
      <c r="S48817" s="50" t="s">
        <v>368</v>
      </c>
      <c r="T48817" s="9" t="s">
        <v>368</v>
      </c>
      <c r="U48817" s="9" t="s">
        <v>368</v>
      </c>
    </row>
    <row r="48818">
      <c r="F48818" s="9"/>
      <c r="N48818" s="50"/>
      <c r="O48818" s="50"/>
      <c r="P48818" s="50"/>
      <c r="Q48818" s="50" t="s">
        <v>368</v>
      </c>
      <c r="R48818" s="9" t="s">
        <v>368</v>
      </c>
      <c r="S48818" s="50" t="s">
        <v>368</v>
      </c>
      <c r="T48818" s="9" t="s">
        <v>368</v>
      </c>
      <c r="U48818" s="9" t="s">
        <v>368</v>
      </c>
    </row>
    <row r="48819">
      <c r="F48819" s="9"/>
      <c r="N48819" s="50"/>
      <c r="O48819" s="50"/>
      <c r="P48819" s="50"/>
      <c r="Q48819" s="50" t="s">
        <v>368</v>
      </c>
      <c r="R48819" s="9" t="s">
        <v>368</v>
      </c>
      <c r="S48819" s="50" t="s">
        <v>368</v>
      </c>
      <c r="T48819" s="9" t="s">
        <v>368</v>
      </c>
      <c r="U48819" s="9" t="s">
        <v>368</v>
      </c>
    </row>
    <row r="48820">
      <c r="F48820" s="9"/>
      <c r="N48820" s="50"/>
      <c r="O48820" s="50"/>
      <c r="P48820" s="50"/>
      <c r="Q48820" s="50" t="s">
        <v>368</v>
      </c>
      <c r="R48820" s="9" t="s">
        <v>368</v>
      </c>
      <c r="S48820" s="50" t="s">
        <v>368</v>
      </c>
      <c r="T48820" s="9" t="s">
        <v>368</v>
      </c>
      <c r="U48820" s="9" t="s">
        <v>368</v>
      </c>
    </row>
    <row r="48821">
      <c r="F48821" s="9"/>
      <c r="N48821" s="50"/>
      <c r="O48821" s="50"/>
      <c r="P48821" s="50"/>
      <c r="Q48821" s="50" t="s">
        <v>368</v>
      </c>
      <c r="R48821" s="9" t="s">
        <v>368</v>
      </c>
      <c r="S48821" s="50" t="s">
        <v>368</v>
      </c>
      <c r="T48821" s="9" t="s">
        <v>368</v>
      </c>
      <c r="U48821" s="9" t="s">
        <v>368</v>
      </c>
    </row>
    <row r="48822">
      <c r="F48822" s="9"/>
      <c r="N48822" s="50"/>
      <c r="O48822" s="50"/>
      <c r="P48822" s="50"/>
      <c r="Q48822" s="50" t="s">
        <v>368</v>
      </c>
      <c r="R48822" s="9" t="s">
        <v>368</v>
      </c>
      <c r="S48822" s="50" t="s">
        <v>368</v>
      </c>
      <c r="T48822" s="9" t="s">
        <v>368</v>
      </c>
      <c r="U48822" s="9" t="s">
        <v>368</v>
      </c>
    </row>
    <row r="48823">
      <c r="F48823" s="9"/>
      <c r="N48823" s="50"/>
      <c r="O48823" s="50"/>
      <c r="P48823" s="50"/>
      <c r="Q48823" s="50" t="s">
        <v>368</v>
      </c>
      <c r="R48823" s="9" t="s">
        <v>368</v>
      </c>
      <c r="S48823" s="50" t="s">
        <v>368</v>
      </c>
      <c r="T48823" s="9" t="s">
        <v>368</v>
      </c>
      <c r="U48823" s="9" t="s">
        <v>368</v>
      </c>
    </row>
    <row r="48824">
      <c r="F48824" s="9"/>
      <c r="N48824" s="50"/>
      <c r="O48824" s="50"/>
      <c r="P48824" s="50"/>
      <c r="Q48824" s="50" t="s">
        <v>368</v>
      </c>
      <c r="R48824" s="9" t="s">
        <v>368</v>
      </c>
      <c r="S48824" s="50" t="s">
        <v>368</v>
      </c>
      <c r="T48824" s="9" t="s">
        <v>368</v>
      </c>
      <c r="U48824" s="9" t="s">
        <v>368</v>
      </c>
    </row>
    <row r="48825">
      <c r="F48825" s="9"/>
      <c r="N48825" s="50"/>
      <c r="O48825" s="50"/>
      <c r="P48825" s="50"/>
      <c r="Q48825" s="50" t="s">
        <v>368</v>
      </c>
      <c r="R48825" s="9" t="s">
        <v>368</v>
      </c>
      <c r="S48825" s="50" t="s">
        <v>368</v>
      </c>
      <c r="T48825" s="9" t="s">
        <v>368</v>
      </c>
      <c r="U48825" s="9" t="s">
        <v>368</v>
      </c>
    </row>
    <row r="48826">
      <c r="F48826" s="9"/>
      <c r="N48826" s="50"/>
      <c r="O48826" s="50"/>
      <c r="P48826" s="50"/>
      <c r="Q48826" s="50" t="s">
        <v>368</v>
      </c>
      <c r="R48826" s="9" t="s">
        <v>368</v>
      </c>
      <c r="S48826" s="50" t="s">
        <v>368</v>
      </c>
      <c r="T48826" s="9" t="s">
        <v>368</v>
      </c>
      <c r="U48826" s="9" t="s">
        <v>368</v>
      </c>
    </row>
    <row r="48827">
      <c r="F48827" s="9"/>
      <c r="N48827" s="50"/>
      <c r="O48827" s="50"/>
      <c r="P48827" s="50"/>
      <c r="Q48827" s="50" t="s">
        <v>368</v>
      </c>
      <c r="R48827" s="9" t="s">
        <v>368</v>
      </c>
      <c r="S48827" s="50" t="s">
        <v>368</v>
      </c>
      <c r="T48827" s="9" t="s">
        <v>368</v>
      </c>
      <c r="U48827" s="9" t="s">
        <v>368</v>
      </c>
    </row>
    <row r="48828">
      <c r="F48828" s="9"/>
      <c r="N48828" s="50"/>
      <c r="O48828" s="50"/>
      <c r="P48828" s="50"/>
      <c r="Q48828" s="50" t="s">
        <v>368</v>
      </c>
      <c r="R48828" s="9" t="s">
        <v>368</v>
      </c>
      <c r="S48828" s="50" t="s">
        <v>368</v>
      </c>
      <c r="T48828" s="9" t="s">
        <v>368</v>
      </c>
      <c r="U48828" s="9" t="s">
        <v>368</v>
      </c>
    </row>
    <row r="48829">
      <c r="F48829" s="9"/>
      <c r="N48829" s="50"/>
      <c r="O48829" s="50"/>
      <c r="P48829" s="50"/>
      <c r="Q48829" s="50" t="s">
        <v>368</v>
      </c>
      <c r="R48829" s="9" t="s">
        <v>368</v>
      </c>
      <c r="S48829" s="50" t="s">
        <v>368</v>
      </c>
      <c r="T48829" s="9" t="s">
        <v>368</v>
      </c>
      <c r="U48829" s="9" t="s">
        <v>368</v>
      </c>
    </row>
    <row r="48830">
      <c r="F48830" s="9"/>
      <c r="N48830" s="50"/>
      <c r="O48830" s="50"/>
      <c r="P48830" s="50"/>
      <c r="Q48830" s="50" t="s">
        <v>368</v>
      </c>
      <c r="R48830" s="9" t="s">
        <v>368</v>
      </c>
      <c r="S48830" s="50" t="s">
        <v>368</v>
      </c>
      <c r="T48830" s="9" t="s">
        <v>368</v>
      </c>
      <c r="U48830" s="9" t="s">
        <v>368</v>
      </c>
    </row>
    <row r="48831">
      <c r="F48831" s="9"/>
      <c r="N48831" s="50"/>
      <c r="O48831" s="50"/>
      <c r="P48831" s="50"/>
      <c r="Q48831" s="50" t="s">
        <v>368</v>
      </c>
      <c r="R48831" s="9" t="s">
        <v>368</v>
      </c>
      <c r="S48831" s="50" t="s">
        <v>368</v>
      </c>
      <c r="T48831" s="9" t="s">
        <v>368</v>
      </c>
      <c r="U48831" s="9" t="s">
        <v>368</v>
      </c>
    </row>
    <row r="48832">
      <c r="F48832" s="9"/>
      <c r="N48832" s="50"/>
      <c r="O48832" s="50"/>
      <c r="P48832" s="50"/>
      <c r="Q48832" s="50" t="s">
        <v>368</v>
      </c>
      <c r="R48832" s="9" t="s">
        <v>368</v>
      </c>
      <c r="S48832" s="50" t="s">
        <v>368</v>
      </c>
      <c r="T48832" s="9" t="s">
        <v>368</v>
      </c>
      <c r="U48832" s="9" t="s">
        <v>368</v>
      </c>
    </row>
    <row r="48833">
      <c r="F48833" s="9"/>
      <c r="N48833" s="50"/>
      <c r="O48833" s="50"/>
      <c r="P48833" s="50"/>
      <c r="Q48833" s="50" t="s">
        <v>368</v>
      </c>
      <c r="R48833" s="9" t="s">
        <v>368</v>
      </c>
      <c r="S48833" s="50" t="s">
        <v>368</v>
      </c>
      <c r="T48833" s="9" t="s">
        <v>368</v>
      </c>
      <c r="U48833" s="9" t="s">
        <v>368</v>
      </c>
    </row>
    <row r="48834">
      <c r="F48834" s="9"/>
      <c r="N48834" s="50"/>
      <c r="O48834" s="50"/>
      <c r="P48834" s="50"/>
      <c r="Q48834" s="50" t="s">
        <v>368</v>
      </c>
      <c r="R48834" s="9" t="s">
        <v>368</v>
      </c>
      <c r="S48834" s="50" t="s">
        <v>368</v>
      </c>
      <c r="T48834" s="9" t="s">
        <v>368</v>
      </c>
      <c r="U48834" s="9" t="s">
        <v>368</v>
      </c>
    </row>
    <row r="48835">
      <c r="F48835" s="9"/>
      <c r="N48835" s="50"/>
      <c r="O48835" s="50"/>
      <c r="P48835" s="50"/>
      <c r="Q48835" s="50" t="s">
        <v>368</v>
      </c>
      <c r="R48835" s="9" t="s">
        <v>368</v>
      </c>
      <c r="S48835" s="50" t="s">
        <v>368</v>
      </c>
      <c r="T48835" s="9" t="s">
        <v>368</v>
      </c>
      <c r="U48835" s="9" t="s">
        <v>368</v>
      </c>
    </row>
    <row r="48836">
      <c r="F48836" s="9"/>
      <c r="N48836" s="50"/>
      <c r="O48836" s="50"/>
      <c r="P48836" s="50"/>
      <c r="Q48836" s="50" t="s">
        <v>368</v>
      </c>
      <c r="R48836" s="9" t="s">
        <v>368</v>
      </c>
      <c r="S48836" s="50" t="s">
        <v>368</v>
      </c>
      <c r="T48836" s="9" t="s">
        <v>368</v>
      </c>
      <c r="U48836" s="9" t="s">
        <v>368</v>
      </c>
    </row>
    <row r="48837">
      <c r="F48837" s="9"/>
      <c r="N48837" s="50"/>
      <c r="O48837" s="50"/>
      <c r="P48837" s="50"/>
      <c r="Q48837" s="50" t="s">
        <v>368</v>
      </c>
      <c r="R48837" s="9" t="s">
        <v>368</v>
      </c>
      <c r="S48837" s="50" t="s">
        <v>368</v>
      </c>
      <c r="T48837" s="9" t="s">
        <v>368</v>
      </c>
      <c r="U48837" s="9" t="s">
        <v>368</v>
      </c>
    </row>
    <row r="48838">
      <c r="F48838" s="9"/>
      <c r="N48838" s="50"/>
      <c r="O48838" s="50"/>
      <c r="P48838" s="50"/>
      <c r="Q48838" s="50" t="s">
        <v>368</v>
      </c>
      <c r="R48838" s="9" t="s">
        <v>368</v>
      </c>
      <c r="S48838" s="50" t="s">
        <v>368</v>
      </c>
      <c r="T48838" s="9" t="s">
        <v>368</v>
      </c>
      <c r="U48838" s="9" t="s">
        <v>368</v>
      </c>
    </row>
    <row r="48839">
      <c r="F48839" s="9"/>
      <c r="N48839" s="50"/>
      <c r="O48839" s="50"/>
      <c r="P48839" s="50"/>
      <c r="Q48839" s="50" t="s">
        <v>368</v>
      </c>
      <c r="R48839" s="9" t="s">
        <v>368</v>
      </c>
      <c r="S48839" s="50" t="s">
        <v>368</v>
      </c>
      <c r="T48839" s="9" t="s">
        <v>368</v>
      </c>
      <c r="U48839" s="9" t="s">
        <v>368</v>
      </c>
    </row>
    <row r="48840">
      <c r="F48840" s="9"/>
      <c r="N48840" s="50"/>
      <c r="O48840" s="50"/>
      <c r="P48840" s="50"/>
      <c r="Q48840" s="50" t="s">
        <v>368</v>
      </c>
      <c r="R48840" s="9" t="s">
        <v>368</v>
      </c>
      <c r="S48840" s="50" t="s">
        <v>368</v>
      </c>
      <c r="T48840" s="9" t="s">
        <v>368</v>
      </c>
      <c r="U48840" s="9" t="s">
        <v>368</v>
      </c>
    </row>
    <row r="48841">
      <c r="F48841" s="9"/>
      <c r="N48841" s="50"/>
      <c r="O48841" s="50"/>
      <c r="P48841" s="50"/>
      <c r="Q48841" s="50" t="s">
        <v>368</v>
      </c>
      <c r="R48841" s="9" t="s">
        <v>368</v>
      </c>
      <c r="S48841" s="50" t="s">
        <v>368</v>
      </c>
      <c r="T48841" s="9" t="s">
        <v>368</v>
      </c>
      <c r="U48841" s="9" t="s">
        <v>368</v>
      </c>
    </row>
    <row r="48842">
      <c r="F48842" s="9"/>
      <c r="N48842" s="50"/>
      <c r="O48842" s="50"/>
      <c r="P48842" s="50"/>
      <c r="Q48842" s="50" t="s">
        <v>368</v>
      </c>
      <c r="R48842" s="9" t="s">
        <v>368</v>
      </c>
      <c r="S48842" s="50" t="s">
        <v>368</v>
      </c>
      <c r="T48842" s="9" t="s">
        <v>368</v>
      </c>
      <c r="U48842" s="9" t="s">
        <v>368</v>
      </c>
    </row>
    <row r="48843">
      <c r="F48843" s="9"/>
      <c r="N48843" s="50"/>
      <c r="O48843" s="50"/>
      <c r="P48843" s="50"/>
      <c r="Q48843" s="50" t="s">
        <v>368</v>
      </c>
      <c r="R48843" s="9" t="s">
        <v>368</v>
      </c>
      <c r="S48843" s="50" t="s">
        <v>368</v>
      </c>
      <c r="T48843" s="9" t="s">
        <v>368</v>
      </c>
      <c r="U48843" s="9" t="s">
        <v>368</v>
      </c>
    </row>
    <row r="48844">
      <c r="F48844" s="9"/>
      <c r="N48844" s="50"/>
      <c r="O48844" s="50"/>
      <c r="P48844" s="50"/>
      <c r="Q48844" s="50" t="s">
        <v>368</v>
      </c>
      <c r="R48844" s="9" t="s">
        <v>368</v>
      </c>
      <c r="S48844" s="50" t="s">
        <v>368</v>
      </c>
      <c r="T48844" s="9" t="s">
        <v>368</v>
      </c>
      <c r="U48844" s="9" t="s">
        <v>368</v>
      </c>
    </row>
    <row r="48845">
      <c r="F48845" s="9"/>
      <c r="N48845" s="50"/>
      <c r="O48845" s="50"/>
      <c r="P48845" s="50"/>
      <c r="Q48845" s="50" t="s">
        <v>368</v>
      </c>
      <c r="R48845" s="9" t="s">
        <v>368</v>
      </c>
      <c r="S48845" s="50" t="s">
        <v>368</v>
      </c>
      <c r="T48845" s="9" t="s">
        <v>368</v>
      </c>
      <c r="U48845" s="9" t="s">
        <v>368</v>
      </c>
    </row>
    <row r="48846">
      <c r="F48846" s="9"/>
      <c r="N48846" s="50"/>
      <c r="O48846" s="50"/>
      <c r="P48846" s="50"/>
      <c r="Q48846" s="50" t="s">
        <v>368</v>
      </c>
      <c r="R48846" s="9" t="s">
        <v>368</v>
      </c>
      <c r="S48846" s="50" t="s">
        <v>368</v>
      </c>
      <c r="T48846" s="9" t="s">
        <v>368</v>
      </c>
      <c r="U48846" s="9" t="s">
        <v>368</v>
      </c>
    </row>
    <row r="48847">
      <c r="F48847" s="9"/>
      <c r="N48847" s="50"/>
      <c r="O48847" s="50"/>
      <c r="P48847" s="50"/>
      <c r="Q48847" s="50" t="s">
        <v>368</v>
      </c>
      <c r="R48847" s="9" t="s">
        <v>368</v>
      </c>
      <c r="S48847" s="50" t="s">
        <v>368</v>
      </c>
      <c r="T48847" s="9" t="s">
        <v>368</v>
      </c>
      <c r="U48847" s="9" t="s">
        <v>368</v>
      </c>
    </row>
    <row r="48848">
      <c r="F48848" s="9"/>
      <c r="N48848" s="50"/>
      <c r="O48848" s="50"/>
      <c r="P48848" s="50"/>
      <c r="Q48848" s="50" t="s">
        <v>368</v>
      </c>
      <c r="R48848" s="9" t="s">
        <v>368</v>
      </c>
      <c r="S48848" s="50" t="s">
        <v>368</v>
      </c>
      <c r="T48848" s="9" t="s">
        <v>368</v>
      </c>
      <c r="U48848" s="9" t="s">
        <v>368</v>
      </c>
    </row>
    <row r="48849">
      <c r="F48849" s="9"/>
      <c r="N48849" s="50"/>
      <c r="O48849" s="50"/>
      <c r="P48849" s="50"/>
      <c r="Q48849" s="50" t="s">
        <v>368</v>
      </c>
      <c r="R48849" s="9" t="s">
        <v>368</v>
      </c>
      <c r="S48849" s="50" t="s">
        <v>368</v>
      </c>
      <c r="T48849" s="9" t="s">
        <v>368</v>
      </c>
      <c r="U48849" s="9" t="s">
        <v>368</v>
      </c>
    </row>
    <row r="48850">
      <c r="F48850" s="9"/>
      <c r="N48850" s="50"/>
      <c r="O48850" s="50"/>
      <c r="P48850" s="50"/>
      <c r="Q48850" s="50" t="s">
        <v>368</v>
      </c>
      <c r="R48850" s="9" t="s">
        <v>368</v>
      </c>
      <c r="S48850" s="50" t="s">
        <v>368</v>
      </c>
      <c r="T48850" s="9" t="s">
        <v>368</v>
      </c>
      <c r="U48850" s="9" t="s">
        <v>368</v>
      </c>
    </row>
    <row r="48851">
      <c r="F48851" s="9"/>
      <c r="N48851" s="50"/>
      <c r="O48851" s="50"/>
      <c r="P48851" s="50"/>
      <c r="Q48851" s="50" t="s">
        <v>368</v>
      </c>
      <c r="R48851" s="9" t="s">
        <v>368</v>
      </c>
      <c r="S48851" s="50" t="s">
        <v>368</v>
      </c>
      <c r="T48851" s="9" t="s">
        <v>368</v>
      </c>
      <c r="U48851" s="9" t="s">
        <v>368</v>
      </c>
    </row>
    <row r="48852">
      <c r="F48852" s="9"/>
      <c r="N48852" s="50"/>
      <c r="O48852" s="50"/>
      <c r="P48852" s="50"/>
      <c r="Q48852" s="50" t="s">
        <v>368</v>
      </c>
      <c r="R48852" s="9" t="s">
        <v>368</v>
      </c>
      <c r="S48852" s="50" t="s">
        <v>368</v>
      </c>
      <c r="T48852" s="9" t="s">
        <v>368</v>
      </c>
      <c r="U48852" s="9" t="s">
        <v>368</v>
      </c>
    </row>
    <row r="48853">
      <c r="F48853" s="9"/>
      <c r="N48853" s="50"/>
      <c r="O48853" s="50"/>
      <c r="P48853" s="50"/>
      <c r="Q48853" s="50" t="s">
        <v>368</v>
      </c>
      <c r="R48853" s="9" t="s">
        <v>368</v>
      </c>
      <c r="S48853" s="50" t="s">
        <v>368</v>
      </c>
      <c r="T48853" s="9" t="s">
        <v>368</v>
      </c>
      <c r="U48853" s="9" t="s">
        <v>368</v>
      </c>
    </row>
    <row r="48854">
      <c r="F48854" s="9"/>
      <c r="N48854" s="50"/>
      <c r="O48854" s="50"/>
      <c r="P48854" s="50"/>
      <c r="Q48854" s="50" t="s">
        <v>368</v>
      </c>
      <c r="R48854" s="9" t="s">
        <v>368</v>
      </c>
      <c r="S48854" s="50" t="s">
        <v>368</v>
      </c>
      <c r="T48854" s="9" t="s">
        <v>368</v>
      </c>
      <c r="U48854" s="9" t="s">
        <v>368</v>
      </c>
    </row>
    <row r="48855">
      <c r="F48855" s="9"/>
      <c r="N48855" s="50"/>
      <c r="O48855" s="50"/>
      <c r="P48855" s="50"/>
      <c r="Q48855" s="50" t="s">
        <v>368</v>
      </c>
      <c r="R48855" s="9" t="s">
        <v>368</v>
      </c>
      <c r="S48855" s="50" t="s">
        <v>368</v>
      </c>
      <c r="T48855" s="9" t="s">
        <v>368</v>
      </c>
      <c r="U48855" s="9" t="s">
        <v>368</v>
      </c>
    </row>
    <row r="48856">
      <c r="F48856" s="9"/>
      <c r="N48856" s="50"/>
      <c r="O48856" s="50"/>
      <c r="P48856" s="50"/>
      <c r="Q48856" s="50" t="s">
        <v>368</v>
      </c>
      <c r="R48856" s="9" t="s">
        <v>368</v>
      </c>
      <c r="S48856" s="50" t="s">
        <v>368</v>
      </c>
      <c r="T48856" s="9" t="s">
        <v>368</v>
      </c>
      <c r="U48856" s="9" t="s">
        <v>368</v>
      </c>
    </row>
    <row r="48857">
      <c r="F48857" s="9"/>
      <c r="N48857" s="50"/>
      <c r="O48857" s="50"/>
      <c r="P48857" s="50"/>
      <c r="Q48857" s="50" t="s">
        <v>368</v>
      </c>
      <c r="R48857" s="9" t="s">
        <v>368</v>
      </c>
      <c r="S48857" s="50" t="s">
        <v>368</v>
      </c>
      <c r="T48857" s="9" t="s">
        <v>368</v>
      </c>
      <c r="U48857" s="9" t="s">
        <v>368</v>
      </c>
    </row>
    <row r="48858">
      <c r="F48858" s="9"/>
      <c r="N48858" s="50"/>
      <c r="O48858" s="50"/>
      <c r="P48858" s="50"/>
      <c r="Q48858" s="50" t="s">
        <v>368</v>
      </c>
      <c r="R48858" s="9" t="s">
        <v>368</v>
      </c>
      <c r="S48858" s="50" t="s">
        <v>368</v>
      </c>
      <c r="T48858" s="9" t="s">
        <v>368</v>
      </c>
      <c r="U48858" s="9" t="s">
        <v>368</v>
      </c>
    </row>
    <row r="48859">
      <c r="F48859" s="9"/>
      <c r="N48859" s="50"/>
      <c r="O48859" s="50"/>
      <c r="P48859" s="50"/>
      <c r="Q48859" s="50" t="s">
        <v>368</v>
      </c>
      <c r="R48859" s="9" t="s">
        <v>368</v>
      </c>
      <c r="S48859" s="50" t="s">
        <v>368</v>
      </c>
      <c r="T48859" s="9" t="s">
        <v>368</v>
      </c>
      <c r="U48859" s="9" t="s">
        <v>368</v>
      </c>
    </row>
    <row r="48860">
      <c r="F48860" s="9"/>
      <c r="N48860" s="50"/>
      <c r="O48860" s="50"/>
      <c r="P48860" s="50"/>
      <c r="Q48860" s="50" t="s">
        <v>368</v>
      </c>
      <c r="R48860" s="9" t="s">
        <v>368</v>
      </c>
      <c r="S48860" s="50" t="s">
        <v>368</v>
      </c>
      <c r="T48860" s="9" t="s">
        <v>368</v>
      </c>
      <c r="U48860" s="9" t="s">
        <v>368</v>
      </c>
    </row>
    <row r="48861">
      <c r="F48861" s="9"/>
      <c r="N48861" s="50"/>
      <c r="O48861" s="50"/>
      <c r="P48861" s="50"/>
      <c r="Q48861" s="50" t="s">
        <v>368</v>
      </c>
      <c r="R48861" s="9" t="s">
        <v>368</v>
      </c>
      <c r="S48861" s="50" t="s">
        <v>368</v>
      </c>
      <c r="T48861" s="9" t="s">
        <v>368</v>
      </c>
      <c r="U48861" s="9" t="s">
        <v>368</v>
      </c>
    </row>
    <row r="48862">
      <c r="F48862" s="9"/>
      <c r="N48862" s="50"/>
      <c r="O48862" s="50"/>
      <c r="P48862" s="50"/>
      <c r="Q48862" s="50" t="s">
        <v>368</v>
      </c>
      <c r="R48862" s="9" t="s">
        <v>368</v>
      </c>
      <c r="S48862" s="50" t="s">
        <v>368</v>
      </c>
      <c r="T48862" s="9" t="s">
        <v>368</v>
      </c>
      <c r="U48862" s="9" t="s">
        <v>368</v>
      </c>
    </row>
    <row r="48863">
      <c r="F48863" s="9"/>
      <c r="N48863" s="50"/>
      <c r="O48863" s="50"/>
      <c r="P48863" s="50"/>
      <c r="Q48863" s="50" t="s">
        <v>368</v>
      </c>
      <c r="R48863" s="9" t="s">
        <v>368</v>
      </c>
      <c r="S48863" s="50" t="s">
        <v>368</v>
      </c>
      <c r="T48863" s="9" t="s">
        <v>368</v>
      </c>
      <c r="U48863" s="9" t="s">
        <v>368</v>
      </c>
    </row>
    <row r="48864">
      <c r="F48864" s="9"/>
      <c r="N48864" s="50"/>
      <c r="O48864" s="50"/>
      <c r="P48864" s="50"/>
      <c r="Q48864" s="50" t="s">
        <v>368</v>
      </c>
      <c r="R48864" s="9" t="s">
        <v>368</v>
      </c>
      <c r="S48864" s="50" t="s">
        <v>368</v>
      </c>
      <c r="T48864" s="9" t="s">
        <v>368</v>
      </c>
      <c r="U48864" s="9" t="s">
        <v>368</v>
      </c>
    </row>
    <row r="48865">
      <c r="F48865" s="9"/>
      <c r="N48865" s="50"/>
      <c r="O48865" s="50"/>
      <c r="P48865" s="50"/>
      <c r="Q48865" s="50" t="s">
        <v>368</v>
      </c>
      <c r="R48865" s="9" t="s">
        <v>368</v>
      </c>
      <c r="S48865" s="50" t="s">
        <v>368</v>
      </c>
      <c r="T48865" s="9" t="s">
        <v>368</v>
      </c>
      <c r="U48865" s="9" t="s">
        <v>368</v>
      </c>
    </row>
    <row r="48866">
      <c r="F48866" s="9"/>
      <c r="N48866" s="50"/>
      <c r="O48866" s="50"/>
      <c r="P48866" s="50"/>
      <c r="Q48866" s="50" t="s">
        <v>368</v>
      </c>
      <c r="R48866" s="9" t="s">
        <v>368</v>
      </c>
      <c r="S48866" s="50" t="s">
        <v>368</v>
      </c>
      <c r="T48866" s="9" t="s">
        <v>368</v>
      </c>
      <c r="U48866" s="9" t="s">
        <v>368</v>
      </c>
    </row>
    <row r="48867">
      <c r="F48867" s="9"/>
      <c r="N48867" s="50"/>
      <c r="O48867" s="50"/>
      <c r="P48867" s="50"/>
      <c r="Q48867" s="50" t="s">
        <v>368</v>
      </c>
      <c r="R48867" s="9" t="s">
        <v>368</v>
      </c>
      <c r="S48867" s="50" t="s">
        <v>368</v>
      </c>
      <c r="T48867" s="9" t="s">
        <v>368</v>
      </c>
      <c r="U48867" s="9" t="s">
        <v>368</v>
      </c>
    </row>
    <row r="48868">
      <c r="F48868" s="9"/>
      <c r="N48868" s="50"/>
      <c r="O48868" s="50"/>
      <c r="P48868" s="50"/>
      <c r="Q48868" s="50" t="s">
        <v>368</v>
      </c>
      <c r="R48868" s="9" t="s">
        <v>368</v>
      </c>
      <c r="S48868" s="50" t="s">
        <v>368</v>
      </c>
      <c r="T48868" s="9" t="s">
        <v>368</v>
      </c>
      <c r="U48868" s="9" t="s">
        <v>368</v>
      </c>
    </row>
    <row r="48869">
      <c r="F48869" s="9"/>
      <c r="N48869" s="50"/>
      <c r="O48869" s="50"/>
      <c r="P48869" s="50"/>
      <c r="Q48869" s="50" t="s">
        <v>368</v>
      </c>
      <c r="R48869" s="9" t="s">
        <v>368</v>
      </c>
      <c r="S48869" s="50" t="s">
        <v>368</v>
      </c>
      <c r="T48869" s="9" t="s">
        <v>368</v>
      </c>
      <c r="U48869" s="9" t="s">
        <v>368</v>
      </c>
    </row>
    <row r="48870">
      <c r="F48870" s="9"/>
      <c r="N48870" s="50"/>
      <c r="O48870" s="50"/>
      <c r="P48870" s="50"/>
      <c r="Q48870" s="50" t="s">
        <v>368</v>
      </c>
      <c r="R48870" s="9" t="s">
        <v>368</v>
      </c>
      <c r="S48870" s="50" t="s">
        <v>368</v>
      </c>
      <c r="T48870" s="9" t="s">
        <v>368</v>
      </c>
      <c r="U48870" s="9" t="s">
        <v>368</v>
      </c>
    </row>
    <row r="48871">
      <c r="F48871" s="9"/>
      <c r="N48871" s="50"/>
      <c r="O48871" s="50"/>
      <c r="P48871" s="50"/>
      <c r="Q48871" s="50" t="s">
        <v>368</v>
      </c>
      <c r="R48871" s="9" t="s">
        <v>368</v>
      </c>
      <c r="S48871" s="50" t="s">
        <v>368</v>
      </c>
      <c r="T48871" s="9" t="s">
        <v>368</v>
      </c>
      <c r="U48871" s="9" t="s">
        <v>368</v>
      </c>
    </row>
    <row r="48872">
      <c r="F48872" s="9"/>
      <c r="N48872" s="50"/>
      <c r="O48872" s="50"/>
      <c r="P48872" s="50"/>
      <c r="Q48872" s="50" t="s">
        <v>368</v>
      </c>
      <c r="R48872" s="9" t="s">
        <v>368</v>
      </c>
      <c r="S48872" s="50" t="s">
        <v>368</v>
      </c>
      <c r="T48872" s="9" t="s">
        <v>368</v>
      </c>
      <c r="U48872" s="9" t="s">
        <v>368</v>
      </c>
    </row>
    <row r="48873">
      <c r="F48873" s="9"/>
      <c r="N48873" s="50"/>
      <c r="O48873" s="50"/>
      <c r="P48873" s="50"/>
      <c r="Q48873" s="50" t="s">
        <v>368</v>
      </c>
      <c r="R48873" s="9" t="s">
        <v>368</v>
      </c>
      <c r="S48873" s="50" t="s">
        <v>368</v>
      </c>
      <c r="T48873" s="9" t="s">
        <v>368</v>
      </c>
      <c r="U48873" s="9" t="s">
        <v>368</v>
      </c>
    </row>
    <row r="48874">
      <c r="F48874" s="9"/>
      <c r="N48874" s="50"/>
      <c r="O48874" s="50"/>
      <c r="P48874" s="50"/>
      <c r="Q48874" s="50" t="s">
        <v>368</v>
      </c>
      <c r="R48874" s="9" t="s">
        <v>368</v>
      </c>
      <c r="S48874" s="50" t="s">
        <v>368</v>
      </c>
      <c r="T48874" s="9" t="s">
        <v>368</v>
      </c>
      <c r="U48874" s="9" t="s">
        <v>368</v>
      </c>
    </row>
    <row r="48875">
      <c r="F48875" s="9"/>
      <c r="N48875" s="50"/>
      <c r="O48875" s="50"/>
      <c r="P48875" s="50"/>
      <c r="Q48875" s="50" t="s">
        <v>368</v>
      </c>
      <c r="R48875" s="9" t="s">
        <v>368</v>
      </c>
      <c r="S48875" s="50" t="s">
        <v>368</v>
      </c>
      <c r="T48875" s="9" t="s">
        <v>368</v>
      </c>
      <c r="U48875" s="9" t="s">
        <v>368</v>
      </c>
    </row>
    <row r="48876">
      <c r="F48876" s="9"/>
      <c r="N48876" s="50"/>
      <c r="O48876" s="50"/>
      <c r="P48876" s="50"/>
      <c r="Q48876" s="50" t="s">
        <v>368</v>
      </c>
      <c r="R48876" s="9" t="s">
        <v>368</v>
      </c>
      <c r="S48876" s="50" t="s">
        <v>368</v>
      </c>
      <c r="T48876" s="9" t="s">
        <v>368</v>
      </c>
      <c r="U48876" s="9" t="s">
        <v>368</v>
      </c>
    </row>
    <row r="48877">
      <c r="F48877" s="9"/>
      <c r="N48877" s="50"/>
      <c r="O48877" s="50"/>
      <c r="P48877" s="50"/>
      <c r="Q48877" s="50" t="s">
        <v>368</v>
      </c>
      <c r="R48877" s="9" t="s">
        <v>368</v>
      </c>
      <c r="S48877" s="50" t="s">
        <v>368</v>
      </c>
      <c r="T48877" s="9" t="s">
        <v>368</v>
      </c>
      <c r="U48877" s="9" t="s">
        <v>368</v>
      </c>
    </row>
    <row r="48878">
      <c r="F48878" s="9"/>
      <c r="N48878" s="50"/>
      <c r="O48878" s="50"/>
      <c r="P48878" s="50"/>
      <c r="Q48878" s="50" t="s">
        <v>368</v>
      </c>
      <c r="R48878" s="9" t="s">
        <v>368</v>
      </c>
      <c r="S48878" s="50" t="s">
        <v>368</v>
      </c>
      <c r="T48878" s="9" t="s">
        <v>368</v>
      </c>
      <c r="U48878" s="9" t="s">
        <v>368</v>
      </c>
    </row>
    <row r="48879">
      <c r="F48879" s="9"/>
      <c r="N48879" s="50"/>
      <c r="O48879" s="50"/>
      <c r="P48879" s="50"/>
      <c r="Q48879" s="50" t="s">
        <v>368</v>
      </c>
      <c r="R48879" s="9" t="s">
        <v>368</v>
      </c>
      <c r="S48879" s="50" t="s">
        <v>368</v>
      </c>
      <c r="T48879" s="9" t="s">
        <v>368</v>
      </c>
      <c r="U48879" s="9" t="s">
        <v>368</v>
      </c>
    </row>
    <row r="48880">
      <c r="F48880" s="9"/>
      <c r="N48880" s="50"/>
      <c r="O48880" s="50"/>
      <c r="P48880" s="50"/>
      <c r="Q48880" s="50" t="s">
        <v>368</v>
      </c>
      <c r="R48880" s="9" t="s">
        <v>368</v>
      </c>
      <c r="S48880" s="50" t="s">
        <v>368</v>
      </c>
      <c r="T48880" s="9" t="s">
        <v>368</v>
      </c>
      <c r="U48880" s="9" t="s">
        <v>368</v>
      </c>
    </row>
    <row r="48881">
      <c r="F48881" s="9"/>
      <c r="N48881" s="50"/>
      <c r="O48881" s="50"/>
      <c r="P48881" s="50"/>
      <c r="Q48881" s="50" t="s">
        <v>368</v>
      </c>
      <c r="R48881" s="9" t="s">
        <v>368</v>
      </c>
      <c r="S48881" s="50" t="s">
        <v>368</v>
      </c>
      <c r="T48881" s="9" t="s">
        <v>368</v>
      </c>
      <c r="U48881" s="9" t="s">
        <v>368</v>
      </c>
    </row>
    <row r="48882">
      <c r="F48882" s="9"/>
      <c r="N48882" s="50"/>
      <c r="O48882" s="50"/>
      <c r="P48882" s="50"/>
      <c r="Q48882" s="50" t="s">
        <v>368</v>
      </c>
      <c r="R48882" s="9" t="s">
        <v>368</v>
      </c>
      <c r="S48882" s="50" t="s">
        <v>368</v>
      </c>
      <c r="T48882" s="9" t="s">
        <v>368</v>
      </c>
      <c r="U48882" s="9" t="s">
        <v>368</v>
      </c>
    </row>
    <row r="48883">
      <c r="F48883" s="9"/>
      <c r="N48883" s="50"/>
      <c r="O48883" s="50"/>
      <c r="P48883" s="50"/>
      <c r="Q48883" s="50" t="s">
        <v>368</v>
      </c>
      <c r="R48883" s="9" t="s">
        <v>368</v>
      </c>
      <c r="S48883" s="50" t="s">
        <v>368</v>
      </c>
      <c r="T48883" s="9" t="s">
        <v>368</v>
      </c>
      <c r="U48883" s="9" t="s">
        <v>368</v>
      </c>
    </row>
    <row r="48884">
      <c r="F48884" s="9"/>
      <c r="N48884" s="50"/>
      <c r="O48884" s="50"/>
      <c r="P48884" s="50"/>
      <c r="Q48884" s="50" t="s">
        <v>368</v>
      </c>
      <c r="R48884" s="9" t="s">
        <v>368</v>
      </c>
      <c r="S48884" s="50" t="s">
        <v>368</v>
      </c>
      <c r="T48884" s="9" t="s">
        <v>368</v>
      </c>
      <c r="U48884" s="9" t="s">
        <v>368</v>
      </c>
    </row>
    <row r="48885">
      <c r="F48885" s="9"/>
      <c r="N48885" s="50"/>
      <c r="O48885" s="50"/>
      <c r="P48885" s="50"/>
      <c r="Q48885" s="50" t="s">
        <v>368</v>
      </c>
      <c r="R48885" s="9" t="s">
        <v>368</v>
      </c>
      <c r="S48885" s="50" t="s">
        <v>368</v>
      </c>
      <c r="T48885" s="9" t="s">
        <v>368</v>
      </c>
      <c r="U48885" s="9" t="s">
        <v>368</v>
      </c>
    </row>
    <row r="48886">
      <c r="F48886" s="9"/>
      <c r="N48886" s="50"/>
      <c r="O48886" s="50"/>
      <c r="P48886" s="50"/>
      <c r="Q48886" s="50" t="s">
        <v>368</v>
      </c>
      <c r="R48886" s="9" t="s">
        <v>368</v>
      </c>
      <c r="S48886" s="50" t="s">
        <v>368</v>
      </c>
      <c r="T48886" s="9" t="s">
        <v>368</v>
      </c>
      <c r="U48886" s="9" t="s">
        <v>368</v>
      </c>
    </row>
    <row r="48887">
      <c r="F48887" s="9"/>
      <c r="N48887" s="50"/>
      <c r="O48887" s="50"/>
      <c r="P48887" s="50"/>
      <c r="Q48887" s="50" t="s">
        <v>368</v>
      </c>
      <c r="R48887" s="9" t="s">
        <v>368</v>
      </c>
      <c r="S48887" s="50" t="s">
        <v>368</v>
      </c>
      <c r="T48887" s="9" t="s">
        <v>368</v>
      </c>
      <c r="U48887" s="9" t="s">
        <v>368</v>
      </c>
    </row>
    <row r="48888">
      <c r="F48888" s="9"/>
      <c r="N48888" s="50"/>
      <c r="O48888" s="50"/>
      <c r="P48888" s="50"/>
      <c r="Q48888" s="50" t="s">
        <v>368</v>
      </c>
      <c r="R48888" s="9" t="s">
        <v>368</v>
      </c>
      <c r="S48888" s="50" t="s">
        <v>368</v>
      </c>
      <c r="T48888" s="9" t="s">
        <v>368</v>
      </c>
      <c r="U48888" s="9" t="s">
        <v>368</v>
      </c>
    </row>
    <row r="48889">
      <c r="F48889" s="9"/>
      <c r="N48889" s="50"/>
      <c r="O48889" s="50"/>
      <c r="P48889" s="50"/>
      <c r="Q48889" s="50" t="s">
        <v>368</v>
      </c>
      <c r="R48889" s="9" t="s">
        <v>368</v>
      </c>
      <c r="S48889" s="50" t="s">
        <v>368</v>
      </c>
      <c r="T48889" s="9" t="s">
        <v>368</v>
      </c>
      <c r="U48889" s="9" t="s">
        <v>368</v>
      </c>
    </row>
    <row r="48890">
      <c r="F48890" s="9"/>
      <c r="N48890" s="50"/>
      <c r="O48890" s="50"/>
      <c r="P48890" s="50"/>
      <c r="Q48890" s="50" t="s">
        <v>368</v>
      </c>
      <c r="R48890" s="9" t="s">
        <v>368</v>
      </c>
      <c r="S48890" s="50" t="s">
        <v>368</v>
      </c>
      <c r="T48890" s="9" t="s">
        <v>368</v>
      </c>
      <c r="U48890" s="9" t="s">
        <v>368</v>
      </c>
    </row>
    <row r="48891">
      <c r="F48891" s="9"/>
      <c r="N48891" s="50"/>
      <c r="O48891" s="50"/>
      <c r="P48891" s="50"/>
      <c r="Q48891" s="50" t="s">
        <v>368</v>
      </c>
      <c r="R48891" s="9" t="s">
        <v>368</v>
      </c>
      <c r="S48891" s="50" t="s">
        <v>368</v>
      </c>
      <c r="T48891" s="9" t="s">
        <v>368</v>
      </c>
      <c r="U48891" s="9" t="s">
        <v>368</v>
      </c>
    </row>
    <row r="48892">
      <c r="F48892" s="9"/>
      <c r="N48892" s="50"/>
      <c r="O48892" s="50"/>
      <c r="P48892" s="50"/>
      <c r="Q48892" s="50" t="s">
        <v>368</v>
      </c>
      <c r="R48892" s="9" t="s">
        <v>368</v>
      </c>
      <c r="S48892" s="50" t="s">
        <v>368</v>
      </c>
      <c r="T48892" s="9" t="s">
        <v>368</v>
      </c>
      <c r="U48892" s="9" t="s">
        <v>368</v>
      </c>
    </row>
    <row r="48893">
      <c r="F48893" s="9"/>
      <c r="N48893" s="50"/>
      <c r="O48893" s="50"/>
      <c r="P48893" s="50"/>
      <c r="Q48893" s="50" t="s">
        <v>368</v>
      </c>
      <c r="R48893" s="9" t="s">
        <v>368</v>
      </c>
      <c r="S48893" s="50" t="s">
        <v>368</v>
      </c>
      <c r="T48893" s="9" t="s">
        <v>368</v>
      </c>
      <c r="U48893" s="9" t="s">
        <v>368</v>
      </c>
    </row>
    <row r="48894">
      <c r="F48894" s="9"/>
      <c r="N48894" s="50"/>
      <c r="O48894" s="50"/>
      <c r="P48894" s="50"/>
      <c r="Q48894" s="50" t="s">
        <v>368</v>
      </c>
      <c r="R48894" s="9" t="s">
        <v>368</v>
      </c>
      <c r="S48894" s="50" t="s">
        <v>368</v>
      </c>
      <c r="T48894" s="9" t="s">
        <v>368</v>
      </c>
      <c r="U48894" s="9" t="s">
        <v>368</v>
      </c>
    </row>
    <row r="48895">
      <c r="F48895" s="9"/>
      <c r="N48895" s="50"/>
      <c r="O48895" s="50"/>
      <c r="P48895" s="50"/>
      <c r="Q48895" s="50" t="s">
        <v>368</v>
      </c>
      <c r="R48895" s="9" t="s">
        <v>368</v>
      </c>
      <c r="S48895" s="50" t="s">
        <v>368</v>
      </c>
      <c r="T48895" s="9" t="s">
        <v>368</v>
      </c>
      <c r="U48895" s="9" t="s">
        <v>368</v>
      </c>
    </row>
    <row r="48896">
      <c r="F48896" s="9"/>
      <c r="N48896" s="50"/>
      <c r="O48896" s="50"/>
      <c r="P48896" s="50"/>
      <c r="Q48896" s="50" t="s">
        <v>368</v>
      </c>
      <c r="R48896" s="9" t="s">
        <v>368</v>
      </c>
      <c r="S48896" s="50" t="s">
        <v>368</v>
      </c>
      <c r="T48896" s="9" t="s">
        <v>368</v>
      </c>
      <c r="U48896" s="9" t="s">
        <v>368</v>
      </c>
    </row>
    <row r="48897">
      <c r="F48897" s="9"/>
      <c r="N48897" s="50"/>
      <c r="O48897" s="50"/>
      <c r="P48897" s="50"/>
      <c r="Q48897" s="50" t="s">
        <v>368</v>
      </c>
      <c r="R48897" s="9" t="s">
        <v>368</v>
      </c>
      <c r="S48897" s="50" t="s">
        <v>368</v>
      </c>
      <c r="T48897" s="9" t="s">
        <v>368</v>
      </c>
      <c r="U48897" s="9" t="s">
        <v>368</v>
      </c>
    </row>
    <row r="48898">
      <c r="F48898" s="9"/>
      <c r="N48898" s="50"/>
      <c r="O48898" s="50"/>
      <c r="P48898" s="50"/>
      <c r="Q48898" s="50" t="s">
        <v>368</v>
      </c>
      <c r="R48898" s="9" t="s">
        <v>368</v>
      </c>
      <c r="S48898" s="50" t="s">
        <v>368</v>
      </c>
      <c r="T48898" s="9" t="s">
        <v>368</v>
      </c>
      <c r="U48898" s="9" t="s">
        <v>368</v>
      </c>
    </row>
    <row r="48899">
      <c r="F48899" s="9"/>
      <c r="N48899" s="50"/>
      <c r="O48899" s="50"/>
      <c r="P48899" s="50"/>
      <c r="Q48899" s="50" t="s">
        <v>368</v>
      </c>
      <c r="R48899" s="9" t="s">
        <v>368</v>
      </c>
      <c r="S48899" s="50" t="s">
        <v>368</v>
      </c>
      <c r="T48899" s="9" t="s">
        <v>368</v>
      </c>
      <c r="U48899" s="9" t="s">
        <v>368</v>
      </c>
    </row>
    <row r="48900">
      <c r="F48900" s="9"/>
      <c r="N48900" s="50"/>
      <c r="O48900" s="50"/>
      <c r="P48900" s="50"/>
      <c r="Q48900" s="50" t="s">
        <v>368</v>
      </c>
      <c r="R48900" s="9" t="s">
        <v>368</v>
      </c>
      <c r="S48900" s="50" t="s">
        <v>368</v>
      </c>
      <c r="T48900" s="9" t="s">
        <v>368</v>
      </c>
      <c r="U48900" s="9" t="s">
        <v>368</v>
      </c>
    </row>
    <row r="48901">
      <c r="F48901" s="9"/>
      <c r="N48901" s="50"/>
      <c r="O48901" s="50"/>
      <c r="P48901" s="50"/>
      <c r="Q48901" s="50" t="s">
        <v>368</v>
      </c>
      <c r="R48901" s="9" t="s">
        <v>368</v>
      </c>
      <c r="S48901" s="50" t="s">
        <v>368</v>
      </c>
      <c r="T48901" s="9" t="s">
        <v>368</v>
      </c>
      <c r="U48901" s="9" t="s">
        <v>368</v>
      </c>
    </row>
    <row r="48902">
      <c r="F48902" s="9"/>
      <c r="N48902" s="50"/>
      <c r="O48902" s="50"/>
      <c r="P48902" s="50"/>
      <c r="Q48902" s="50" t="s">
        <v>368</v>
      </c>
      <c r="R48902" s="9" t="s">
        <v>368</v>
      </c>
      <c r="S48902" s="50" t="s">
        <v>368</v>
      </c>
      <c r="T48902" s="9" t="s">
        <v>368</v>
      </c>
      <c r="U48902" s="9" t="s">
        <v>368</v>
      </c>
    </row>
    <row r="48903">
      <c r="F48903" s="9"/>
      <c r="N48903" s="50"/>
      <c r="O48903" s="50"/>
      <c r="P48903" s="50"/>
      <c r="Q48903" s="50" t="s">
        <v>368</v>
      </c>
      <c r="R48903" s="9" t="s">
        <v>368</v>
      </c>
      <c r="S48903" s="50" t="s">
        <v>368</v>
      </c>
      <c r="T48903" s="9" t="s">
        <v>368</v>
      </c>
      <c r="U48903" s="9" t="s">
        <v>368</v>
      </c>
    </row>
    <row r="48904">
      <c r="F48904" s="9"/>
      <c r="N48904" s="50"/>
      <c r="O48904" s="50"/>
      <c r="P48904" s="50"/>
      <c r="Q48904" s="50" t="s">
        <v>368</v>
      </c>
      <c r="R48904" s="9" t="s">
        <v>368</v>
      </c>
      <c r="S48904" s="50" t="s">
        <v>368</v>
      </c>
      <c r="T48904" s="9" t="s">
        <v>368</v>
      </c>
      <c r="U48904" s="9" t="s">
        <v>368</v>
      </c>
    </row>
    <row r="48905">
      <c r="F48905" s="9"/>
      <c r="N48905" s="50"/>
      <c r="O48905" s="50"/>
      <c r="P48905" s="50"/>
      <c r="Q48905" s="50" t="s">
        <v>368</v>
      </c>
      <c r="R48905" s="9" t="s">
        <v>368</v>
      </c>
      <c r="S48905" s="50" t="s">
        <v>368</v>
      </c>
      <c r="T48905" s="9" t="s">
        <v>368</v>
      </c>
      <c r="U48905" s="9" t="s">
        <v>368</v>
      </c>
    </row>
    <row r="48906">
      <c r="F48906" s="9"/>
      <c r="N48906" s="50"/>
      <c r="O48906" s="50"/>
      <c r="P48906" s="50"/>
      <c r="Q48906" s="50" t="s">
        <v>368</v>
      </c>
      <c r="R48906" s="9" t="s">
        <v>368</v>
      </c>
      <c r="S48906" s="50" t="s">
        <v>368</v>
      </c>
      <c r="T48906" s="9" t="s">
        <v>368</v>
      </c>
      <c r="U48906" s="9" t="s">
        <v>368</v>
      </c>
    </row>
    <row r="48907">
      <c r="F48907" s="9"/>
      <c r="N48907" s="50"/>
      <c r="O48907" s="50"/>
      <c r="P48907" s="50"/>
      <c r="Q48907" s="50" t="s">
        <v>368</v>
      </c>
      <c r="R48907" s="9" t="s">
        <v>368</v>
      </c>
      <c r="S48907" s="50" t="s">
        <v>368</v>
      </c>
      <c r="T48907" s="9" t="s">
        <v>368</v>
      </c>
      <c r="U48907" s="9" t="s">
        <v>368</v>
      </c>
    </row>
    <row r="48908">
      <c r="F48908" s="9"/>
      <c r="N48908" s="50"/>
      <c r="O48908" s="50"/>
      <c r="P48908" s="50"/>
      <c r="Q48908" s="50" t="s">
        <v>368</v>
      </c>
      <c r="R48908" s="9" t="s">
        <v>368</v>
      </c>
      <c r="S48908" s="50" t="s">
        <v>368</v>
      </c>
      <c r="T48908" s="9" t="s">
        <v>368</v>
      </c>
      <c r="U48908" s="9" t="s">
        <v>368</v>
      </c>
    </row>
    <row r="48909">
      <c r="F48909" s="9"/>
      <c r="N48909" s="50"/>
      <c r="O48909" s="50"/>
      <c r="P48909" s="50"/>
      <c r="Q48909" s="50" t="s">
        <v>368</v>
      </c>
      <c r="R48909" s="9" t="s">
        <v>368</v>
      </c>
      <c r="S48909" s="50" t="s">
        <v>368</v>
      </c>
      <c r="T48909" s="9" t="s">
        <v>368</v>
      </c>
      <c r="U48909" s="9" t="s">
        <v>368</v>
      </c>
    </row>
    <row r="48910">
      <c r="F48910" s="9"/>
      <c r="N48910" s="50"/>
      <c r="O48910" s="50"/>
      <c r="P48910" s="50"/>
      <c r="Q48910" s="50" t="s">
        <v>368</v>
      </c>
      <c r="R48910" s="9" t="s">
        <v>368</v>
      </c>
      <c r="S48910" s="50" t="s">
        <v>368</v>
      </c>
      <c r="T48910" s="9" t="s">
        <v>368</v>
      </c>
      <c r="U48910" s="9" t="s">
        <v>368</v>
      </c>
    </row>
    <row r="48911">
      <c r="F48911" s="9"/>
      <c r="N48911" s="50"/>
      <c r="O48911" s="50"/>
      <c r="P48911" s="50"/>
      <c r="Q48911" s="50" t="s">
        <v>368</v>
      </c>
      <c r="R48911" s="9" t="s">
        <v>368</v>
      </c>
      <c r="S48911" s="50" t="s">
        <v>368</v>
      </c>
      <c r="T48911" s="9" t="s">
        <v>368</v>
      </c>
      <c r="U48911" s="9" t="s">
        <v>368</v>
      </c>
    </row>
    <row r="48912">
      <c r="F48912" s="9"/>
      <c r="N48912" s="50"/>
      <c r="O48912" s="50"/>
      <c r="P48912" s="50"/>
      <c r="Q48912" s="50" t="s">
        <v>368</v>
      </c>
      <c r="R48912" s="9" t="s">
        <v>368</v>
      </c>
      <c r="S48912" s="50" t="s">
        <v>368</v>
      </c>
      <c r="T48912" s="9" t="s">
        <v>368</v>
      </c>
      <c r="U48912" s="9" t="s">
        <v>368</v>
      </c>
    </row>
    <row r="48913">
      <c r="F48913" s="9"/>
      <c r="N48913" s="50"/>
      <c r="O48913" s="50"/>
      <c r="P48913" s="50"/>
      <c r="Q48913" s="50" t="s">
        <v>368</v>
      </c>
      <c r="R48913" s="9" t="s">
        <v>368</v>
      </c>
      <c r="S48913" s="50" t="s">
        <v>368</v>
      </c>
      <c r="T48913" s="9" t="s">
        <v>368</v>
      </c>
      <c r="U48913" s="9" t="s">
        <v>368</v>
      </c>
    </row>
    <row r="48914">
      <c r="F48914" s="9"/>
      <c r="N48914" s="50"/>
      <c r="O48914" s="50"/>
      <c r="P48914" s="50"/>
      <c r="Q48914" s="50" t="s">
        <v>368</v>
      </c>
      <c r="R48914" s="9" t="s">
        <v>368</v>
      </c>
      <c r="S48914" s="50" t="s">
        <v>368</v>
      </c>
      <c r="T48914" s="9" t="s">
        <v>368</v>
      </c>
      <c r="U48914" s="9" t="s">
        <v>368</v>
      </c>
    </row>
    <row r="48915">
      <c r="F48915" s="9"/>
      <c r="N48915" s="50"/>
      <c r="O48915" s="50"/>
      <c r="P48915" s="50"/>
      <c r="Q48915" s="50" t="s">
        <v>368</v>
      </c>
      <c r="R48915" s="9" t="s">
        <v>368</v>
      </c>
      <c r="S48915" s="50" t="s">
        <v>368</v>
      </c>
      <c r="T48915" s="9" t="s">
        <v>368</v>
      </c>
      <c r="U48915" s="9" t="s">
        <v>368</v>
      </c>
    </row>
    <row r="48916">
      <c r="F48916" s="9"/>
      <c r="N48916" s="50"/>
      <c r="O48916" s="50"/>
      <c r="P48916" s="50"/>
      <c r="Q48916" s="50" t="s">
        <v>368</v>
      </c>
      <c r="R48916" s="9" t="s">
        <v>368</v>
      </c>
      <c r="S48916" s="50" t="s">
        <v>368</v>
      </c>
      <c r="T48916" s="9" t="s">
        <v>368</v>
      </c>
      <c r="U48916" s="9" t="s">
        <v>368</v>
      </c>
    </row>
    <row r="48917">
      <c r="F48917" s="9"/>
      <c r="N48917" s="50"/>
      <c r="O48917" s="50"/>
      <c r="P48917" s="50"/>
      <c r="Q48917" s="50" t="s">
        <v>368</v>
      </c>
      <c r="R48917" s="9" t="s">
        <v>368</v>
      </c>
      <c r="S48917" s="50" t="s">
        <v>368</v>
      </c>
      <c r="T48917" s="9" t="s">
        <v>368</v>
      </c>
      <c r="U48917" s="9" t="s">
        <v>368</v>
      </c>
    </row>
    <row r="48918">
      <c r="F48918" s="9"/>
      <c r="N48918" s="50"/>
      <c r="O48918" s="50"/>
      <c r="P48918" s="50"/>
      <c r="Q48918" s="50" t="s">
        <v>368</v>
      </c>
      <c r="R48918" s="9" t="s">
        <v>368</v>
      </c>
      <c r="S48918" s="50" t="s">
        <v>368</v>
      </c>
      <c r="T48918" s="9" t="s">
        <v>368</v>
      </c>
      <c r="U48918" s="9" t="s">
        <v>368</v>
      </c>
    </row>
    <row r="48919">
      <c r="F48919" s="9"/>
      <c r="N48919" s="50"/>
      <c r="O48919" s="50"/>
      <c r="P48919" s="50"/>
      <c r="Q48919" s="50" t="s">
        <v>368</v>
      </c>
      <c r="R48919" s="9" t="s">
        <v>368</v>
      </c>
      <c r="S48919" s="50" t="s">
        <v>368</v>
      </c>
      <c r="T48919" s="9" t="s">
        <v>368</v>
      </c>
      <c r="U48919" s="9" t="s">
        <v>368</v>
      </c>
    </row>
    <row r="48920">
      <c r="F48920" s="9"/>
      <c r="N48920" s="50"/>
      <c r="O48920" s="50"/>
      <c r="P48920" s="50"/>
      <c r="Q48920" s="50" t="s">
        <v>368</v>
      </c>
      <c r="R48920" s="9" t="s">
        <v>368</v>
      </c>
      <c r="S48920" s="50" t="s">
        <v>368</v>
      </c>
      <c r="T48920" s="9" t="s">
        <v>368</v>
      </c>
      <c r="U48920" s="9" t="s">
        <v>368</v>
      </c>
    </row>
    <row r="48921">
      <c r="F48921" s="9"/>
      <c r="N48921" s="50"/>
      <c r="O48921" s="50"/>
      <c r="P48921" s="50"/>
      <c r="Q48921" s="50" t="s">
        <v>368</v>
      </c>
      <c r="R48921" s="9" t="s">
        <v>368</v>
      </c>
      <c r="S48921" s="50" t="s">
        <v>368</v>
      </c>
      <c r="T48921" s="9" t="s">
        <v>368</v>
      </c>
      <c r="U48921" s="9" t="s">
        <v>368</v>
      </c>
    </row>
    <row r="48922">
      <c r="F48922" s="9"/>
      <c r="N48922" s="50"/>
      <c r="O48922" s="50"/>
      <c r="P48922" s="50"/>
      <c r="Q48922" s="50" t="s">
        <v>368</v>
      </c>
      <c r="R48922" s="9" t="s">
        <v>368</v>
      </c>
      <c r="S48922" s="50" t="s">
        <v>368</v>
      </c>
      <c r="T48922" s="9" t="s">
        <v>368</v>
      </c>
      <c r="U48922" s="9" t="s">
        <v>368</v>
      </c>
    </row>
    <row r="48923">
      <c r="F48923" s="9"/>
      <c r="N48923" s="50"/>
      <c r="O48923" s="50"/>
      <c r="P48923" s="50"/>
      <c r="Q48923" s="50" t="s">
        <v>368</v>
      </c>
      <c r="R48923" s="9" t="s">
        <v>368</v>
      </c>
      <c r="S48923" s="50" t="s">
        <v>368</v>
      </c>
      <c r="T48923" s="9" t="s">
        <v>368</v>
      </c>
      <c r="U48923" s="9" t="s">
        <v>368</v>
      </c>
    </row>
    <row r="48924">
      <c r="F48924" s="9"/>
      <c r="N48924" s="50"/>
      <c r="O48924" s="50"/>
      <c r="P48924" s="50"/>
      <c r="Q48924" s="50" t="s">
        <v>368</v>
      </c>
      <c r="R48924" s="9" t="s">
        <v>368</v>
      </c>
      <c r="S48924" s="50" t="s">
        <v>368</v>
      </c>
      <c r="T48924" s="9" t="s">
        <v>368</v>
      </c>
      <c r="U48924" s="9" t="s">
        <v>368</v>
      </c>
    </row>
    <row r="48925">
      <c r="F48925" s="9"/>
      <c r="N48925" s="50"/>
      <c r="O48925" s="50"/>
      <c r="P48925" s="50"/>
      <c r="Q48925" s="50" t="s">
        <v>368</v>
      </c>
      <c r="R48925" s="9" t="s">
        <v>368</v>
      </c>
      <c r="S48925" s="50" t="s">
        <v>368</v>
      </c>
      <c r="T48925" s="9" t="s">
        <v>368</v>
      </c>
      <c r="U48925" s="9" t="s">
        <v>368</v>
      </c>
    </row>
    <row r="48926">
      <c r="F48926" s="9"/>
      <c r="N48926" s="50"/>
      <c r="O48926" s="50"/>
      <c r="P48926" s="50"/>
      <c r="Q48926" s="50" t="s">
        <v>368</v>
      </c>
      <c r="R48926" s="9" t="s">
        <v>368</v>
      </c>
      <c r="S48926" s="50" t="s">
        <v>368</v>
      </c>
      <c r="T48926" s="9" t="s">
        <v>368</v>
      </c>
      <c r="U48926" s="9" t="s">
        <v>368</v>
      </c>
    </row>
    <row r="48927">
      <c r="F48927" s="9"/>
      <c r="N48927" s="50"/>
      <c r="O48927" s="50"/>
      <c r="P48927" s="50"/>
      <c r="Q48927" s="50" t="s">
        <v>368</v>
      </c>
      <c r="R48927" s="9" t="s">
        <v>368</v>
      </c>
      <c r="S48927" s="50" t="s">
        <v>368</v>
      </c>
      <c r="T48927" s="9" t="s">
        <v>368</v>
      </c>
      <c r="U48927" s="9" t="s">
        <v>368</v>
      </c>
    </row>
    <row r="48928">
      <c r="F48928" s="9"/>
      <c r="N48928" s="50"/>
      <c r="O48928" s="50"/>
      <c r="P48928" s="50"/>
      <c r="Q48928" s="50" t="s">
        <v>368</v>
      </c>
      <c r="R48928" s="9" t="s">
        <v>368</v>
      </c>
      <c r="S48928" s="50" t="s">
        <v>368</v>
      </c>
      <c r="T48928" s="9" t="s">
        <v>368</v>
      </c>
      <c r="U48928" s="9" t="s">
        <v>368</v>
      </c>
    </row>
    <row r="48929">
      <c r="F48929" s="9"/>
      <c r="N48929" s="50"/>
      <c r="O48929" s="50"/>
      <c r="P48929" s="50"/>
      <c r="Q48929" s="50" t="s">
        <v>368</v>
      </c>
      <c r="R48929" s="9" t="s">
        <v>368</v>
      </c>
      <c r="S48929" s="50" t="s">
        <v>368</v>
      </c>
      <c r="T48929" s="9" t="s">
        <v>368</v>
      </c>
      <c r="U48929" s="9" t="s">
        <v>368</v>
      </c>
    </row>
    <row r="48930">
      <c r="F48930" s="9"/>
      <c r="N48930" s="50"/>
      <c r="O48930" s="50"/>
      <c r="P48930" s="50"/>
      <c r="Q48930" s="50" t="s">
        <v>368</v>
      </c>
      <c r="R48930" s="9" t="s">
        <v>368</v>
      </c>
      <c r="S48930" s="50" t="s">
        <v>368</v>
      </c>
      <c r="T48930" s="9" t="s">
        <v>368</v>
      </c>
      <c r="U48930" s="9" t="s">
        <v>368</v>
      </c>
    </row>
    <row r="48931">
      <c r="F48931" s="9"/>
      <c r="N48931" s="50"/>
      <c r="O48931" s="50"/>
      <c r="P48931" s="50"/>
      <c r="Q48931" s="50" t="s">
        <v>368</v>
      </c>
      <c r="R48931" s="9" t="s">
        <v>368</v>
      </c>
      <c r="S48931" s="50" t="s">
        <v>368</v>
      </c>
      <c r="T48931" s="9" t="s">
        <v>368</v>
      </c>
      <c r="U48931" s="9" t="s">
        <v>368</v>
      </c>
    </row>
    <row r="48932">
      <c r="F48932" s="9"/>
      <c r="N48932" s="50"/>
      <c r="O48932" s="50"/>
      <c r="P48932" s="50"/>
      <c r="Q48932" s="50" t="s">
        <v>368</v>
      </c>
      <c r="R48932" s="9" t="s">
        <v>368</v>
      </c>
      <c r="S48932" s="50" t="s">
        <v>368</v>
      </c>
      <c r="T48932" s="9" t="s">
        <v>368</v>
      </c>
      <c r="U48932" s="9" t="s">
        <v>368</v>
      </c>
    </row>
    <row r="48933">
      <c r="F48933" s="9"/>
      <c r="N48933" s="50"/>
      <c r="O48933" s="50"/>
      <c r="P48933" s="50"/>
      <c r="Q48933" s="50" t="s">
        <v>368</v>
      </c>
      <c r="R48933" s="9" t="s">
        <v>368</v>
      </c>
      <c r="S48933" s="50" t="s">
        <v>368</v>
      </c>
      <c r="T48933" s="9" t="s">
        <v>368</v>
      </c>
      <c r="U48933" s="9" t="s">
        <v>368</v>
      </c>
    </row>
    <row r="48934">
      <c r="F48934" s="9"/>
      <c r="N48934" s="50"/>
      <c r="O48934" s="50"/>
      <c r="P48934" s="50"/>
      <c r="Q48934" s="50" t="s">
        <v>368</v>
      </c>
      <c r="R48934" s="9" t="s">
        <v>368</v>
      </c>
      <c r="S48934" s="50" t="s">
        <v>368</v>
      </c>
      <c r="T48934" s="9" t="s">
        <v>368</v>
      </c>
      <c r="U48934" s="9" t="s">
        <v>368</v>
      </c>
    </row>
    <row r="48935">
      <c r="F48935" s="9"/>
      <c r="N48935" s="50"/>
      <c r="O48935" s="50"/>
      <c r="P48935" s="50"/>
      <c r="Q48935" s="50" t="s">
        <v>368</v>
      </c>
      <c r="R48935" s="9" t="s">
        <v>368</v>
      </c>
      <c r="S48935" s="50" t="s">
        <v>368</v>
      </c>
      <c r="T48935" s="9" t="s">
        <v>368</v>
      </c>
      <c r="U48935" s="9" t="s">
        <v>368</v>
      </c>
    </row>
    <row r="48936">
      <c r="F48936" s="9"/>
      <c r="N48936" s="50"/>
      <c r="O48936" s="50"/>
      <c r="P48936" s="50"/>
      <c r="Q48936" s="50" t="s">
        <v>368</v>
      </c>
      <c r="R48936" s="9" t="s">
        <v>368</v>
      </c>
      <c r="S48936" s="50" t="s">
        <v>368</v>
      </c>
      <c r="T48936" s="9" t="s">
        <v>368</v>
      </c>
      <c r="U48936" s="9" t="s">
        <v>368</v>
      </c>
    </row>
    <row r="48937">
      <c r="F48937" s="9"/>
      <c r="N48937" s="50"/>
      <c r="O48937" s="50"/>
      <c r="P48937" s="50"/>
      <c r="Q48937" s="50" t="s">
        <v>368</v>
      </c>
      <c r="R48937" s="9" t="s">
        <v>368</v>
      </c>
      <c r="S48937" s="50" t="s">
        <v>368</v>
      </c>
      <c r="T48937" s="9" t="s">
        <v>368</v>
      </c>
      <c r="U48937" s="9" t="s">
        <v>368</v>
      </c>
    </row>
    <row r="48938">
      <c r="F48938" s="9"/>
      <c r="N48938" s="50"/>
      <c r="O48938" s="50"/>
      <c r="P48938" s="50"/>
      <c r="Q48938" s="50" t="s">
        <v>368</v>
      </c>
      <c r="R48938" s="9" t="s">
        <v>368</v>
      </c>
      <c r="S48938" s="50" t="s">
        <v>368</v>
      </c>
      <c r="T48938" s="9" t="s">
        <v>368</v>
      </c>
      <c r="U48938" s="9" t="s">
        <v>368</v>
      </c>
    </row>
    <row r="48939">
      <c r="F48939" s="9"/>
      <c r="N48939" s="50"/>
      <c r="O48939" s="50"/>
      <c r="P48939" s="50"/>
      <c r="Q48939" s="50" t="s">
        <v>368</v>
      </c>
      <c r="R48939" s="9" t="s">
        <v>368</v>
      </c>
      <c r="S48939" s="50" t="s">
        <v>368</v>
      </c>
      <c r="T48939" s="9" t="s">
        <v>368</v>
      </c>
      <c r="U48939" s="9" t="s">
        <v>368</v>
      </c>
    </row>
    <row r="48940">
      <c r="F48940" s="9"/>
      <c r="N48940" s="50"/>
      <c r="O48940" s="50"/>
      <c r="P48940" s="50"/>
      <c r="Q48940" s="50" t="s">
        <v>368</v>
      </c>
      <c r="R48940" s="9" t="s">
        <v>368</v>
      </c>
      <c r="S48940" s="50" t="s">
        <v>368</v>
      </c>
      <c r="T48940" s="9" t="s">
        <v>368</v>
      </c>
      <c r="U48940" s="9" t="s">
        <v>368</v>
      </c>
    </row>
    <row r="48941">
      <c r="F48941" s="9"/>
      <c r="N48941" s="50"/>
      <c r="O48941" s="50"/>
      <c r="P48941" s="50"/>
      <c r="Q48941" s="50" t="s">
        <v>368</v>
      </c>
      <c r="R48941" s="9" t="s">
        <v>368</v>
      </c>
      <c r="S48941" s="50" t="s">
        <v>368</v>
      </c>
      <c r="T48941" s="9" t="s">
        <v>368</v>
      </c>
      <c r="U48941" s="9" t="s">
        <v>368</v>
      </c>
    </row>
    <row r="48942">
      <c r="F48942" s="9"/>
      <c r="N48942" s="50"/>
      <c r="O48942" s="50"/>
      <c r="P48942" s="50"/>
      <c r="Q48942" s="50" t="s">
        <v>368</v>
      </c>
      <c r="R48942" s="9" t="s">
        <v>368</v>
      </c>
      <c r="S48942" s="50" t="s">
        <v>368</v>
      </c>
      <c r="T48942" s="9" t="s">
        <v>368</v>
      </c>
      <c r="U48942" s="9" t="s">
        <v>368</v>
      </c>
    </row>
    <row r="48943">
      <c r="F48943" s="9"/>
      <c r="N48943" s="50"/>
      <c r="O48943" s="50"/>
      <c r="P48943" s="50"/>
      <c r="Q48943" s="50" t="s">
        <v>368</v>
      </c>
      <c r="R48943" s="9" t="s">
        <v>368</v>
      </c>
      <c r="S48943" s="50" t="s">
        <v>368</v>
      </c>
      <c r="T48943" s="9" t="s">
        <v>368</v>
      </c>
      <c r="U48943" s="9" t="s">
        <v>368</v>
      </c>
    </row>
    <row r="48944">
      <c r="F48944" s="9"/>
      <c r="N48944" s="50"/>
      <c r="O48944" s="50"/>
      <c r="P48944" s="50"/>
      <c r="Q48944" s="50" t="s">
        <v>368</v>
      </c>
      <c r="R48944" s="9" t="s">
        <v>368</v>
      </c>
      <c r="S48944" s="50" t="s">
        <v>368</v>
      </c>
      <c r="T48944" s="9" t="s">
        <v>368</v>
      </c>
      <c r="U48944" s="9" t="s">
        <v>368</v>
      </c>
    </row>
    <row r="48945">
      <c r="F48945" s="9"/>
      <c r="N48945" s="50"/>
      <c r="O48945" s="50"/>
      <c r="P48945" s="50"/>
      <c r="Q48945" s="50" t="s">
        <v>368</v>
      </c>
      <c r="R48945" s="9" t="s">
        <v>368</v>
      </c>
      <c r="S48945" s="50" t="s">
        <v>368</v>
      </c>
      <c r="T48945" s="9" t="s">
        <v>368</v>
      </c>
      <c r="U48945" s="9" t="s">
        <v>368</v>
      </c>
    </row>
    <row r="48946">
      <c r="F48946" s="9"/>
      <c r="N48946" s="50"/>
      <c r="O48946" s="50"/>
      <c r="P48946" s="50"/>
      <c r="Q48946" s="50" t="s">
        <v>368</v>
      </c>
      <c r="R48946" s="9" t="s">
        <v>368</v>
      </c>
      <c r="S48946" s="50" t="s">
        <v>368</v>
      </c>
      <c r="T48946" s="9" t="s">
        <v>368</v>
      </c>
      <c r="U48946" s="9" t="s">
        <v>368</v>
      </c>
    </row>
    <row r="48947">
      <c r="F48947" s="9"/>
      <c r="N48947" s="50"/>
      <c r="O48947" s="50"/>
      <c r="P48947" s="50"/>
      <c r="Q48947" s="50" t="s">
        <v>368</v>
      </c>
      <c r="R48947" s="9" t="s">
        <v>368</v>
      </c>
      <c r="S48947" s="50" t="s">
        <v>368</v>
      </c>
      <c r="T48947" s="9" t="s">
        <v>368</v>
      </c>
      <c r="U48947" s="9" t="s">
        <v>368</v>
      </c>
    </row>
    <row r="48948">
      <c r="F48948" s="9"/>
      <c r="N48948" s="50"/>
      <c r="O48948" s="50"/>
      <c r="P48948" s="50"/>
      <c r="Q48948" s="50" t="s">
        <v>368</v>
      </c>
      <c r="R48948" s="9" t="s">
        <v>368</v>
      </c>
      <c r="S48948" s="50" t="s">
        <v>368</v>
      </c>
      <c r="T48948" s="9" t="s">
        <v>368</v>
      </c>
      <c r="U48948" s="9" t="s">
        <v>368</v>
      </c>
    </row>
    <row r="48949">
      <c r="F48949" s="9"/>
      <c r="N48949" s="50"/>
      <c r="O48949" s="50"/>
      <c r="P48949" s="50"/>
      <c r="Q48949" s="50" t="s">
        <v>368</v>
      </c>
      <c r="R48949" s="9" t="s">
        <v>368</v>
      </c>
      <c r="S48949" s="50" t="s">
        <v>368</v>
      </c>
      <c r="T48949" s="9" t="s">
        <v>368</v>
      </c>
      <c r="U48949" s="9" t="s">
        <v>368</v>
      </c>
    </row>
    <row r="48950">
      <c r="F48950" s="9"/>
      <c r="N48950" s="50"/>
      <c r="O48950" s="50"/>
      <c r="P48950" s="50"/>
      <c r="Q48950" s="50" t="s">
        <v>368</v>
      </c>
      <c r="R48950" s="9" t="s">
        <v>368</v>
      </c>
      <c r="S48950" s="50" t="s">
        <v>368</v>
      </c>
      <c r="T48950" s="9" t="s">
        <v>368</v>
      </c>
      <c r="U48950" s="9" t="s">
        <v>368</v>
      </c>
    </row>
    <row r="48951">
      <c r="F48951" s="9"/>
      <c r="N48951" s="50"/>
      <c r="O48951" s="50"/>
      <c r="P48951" s="50"/>
      <c r="Q48951" s="50" t="s">
        <v>368</v>
      </c>
      <c r="R48951" s="9" t="s">
        <v>368</v>
      </c>
      <c r="S48951" s="50" t="s">
        <v>368</v>
      </c>
      <c r="T48951" s="9" t="s">
        <v>368</v>
      </c>
      <c r="U48951" s="9" t="s">
        <v>368</v>
      </c>
    </row>
    <row r="48952">
      <c r="F48952" s="9"/>
      <c r="N48952" s="50"/>
      <c r="O48952" s="50"/>
      <c r="P48952" s="50"/>
      <c r="Q48952" s="50" t="s">
        <v>368</v>
      </c>
      <c r="R48952" s="9" t="s">
        <v>368</v>
      </c>
      <c r="S48952" s="50" t="s">
        <v>368</v>
      </c>
      <c r="T48952" s="9" t="s">
        <v>368</v>
      </c>
      <c r="U48952" s="9" t="s">
        <v>368</v>
      </c>
    </row>
    <row r="48953">
      <c r="F48953" s="9"/>
      <c r="N48953" s="50"/>
      <c r="O48953" s="50"/>
      <c r="P48953" s="50"/>
      <c r="Q48953" s="50" t="s">
        <v>368</v>
      </c>
      <c r="R48953" s="9" t="s">
        <v>368</v>
      </c>
      <c r="S48953" s="50" t="s">
        <v>368</v>
      </c>
      <c r="T48953" s="9" t="s">
        <v>368</v>
      </c>
      <c r="U48953" s="9" t="s">
        <v>368</v>
      </c>
    </row>
    <row r="48954">
      <c r="F48954" s="9"/>
      <c r="N48954" s="50"/>
      <c r="O48954" s="50"/>
      <c r="P48954" s="50"/>
      <c r="Q48954" s="50" t="s">
        <v>368</v>
      </c>
      <c r="R48954" s="9" t="s">
        <v>368</v>
      </c>
      <c r="S48954" s="50" t="s">
        <v>368</v>
      </c>
      <c r="T48954" s="9" t="s">
        <v>368</v>
      </c>
      <c r="U48954" s="9" t="s">
        <v>368</v>
      </c>
    </row>
    <row r="48955">
      <c r="F48955" s="9"/>
      <c r="N48955" s="50"/>
      <c r="O48955" s="50"/>
      <c r="P48955" s="50"/>
      <c r="Q48955" s="50" t="s">
        <v>368</v>
      </c>
      <c r="R48955" s="9" t="s">
        <v>368</v>
      </c>
      <c r="S48955" s="50" t="s">
        <v>368</v>
      </c>
      <c r="T48955" s="9" t="s">
        <v>368</v>
      </c>
      <c r="U48955" s="9" t="s">
        <v>368</v>
      </c>
    </row>
    <row r="48956">
      <c r="F48956" s="9"/>
      <c r="N48956" s="50"/>
      <c r="O48956" s="50"/>
      <c r="P48956" s="50"/>
      <c r="Q48956" s="50" t="s">
        <v>368</v>
      </c>
      <c r="R48956" s="9" t="s">
        <v>368</v>
      </c>
      <c r="S48956" s="50" t="s">
        <v>368</v>
      </c>
      <c r="T48956" s="9" t="s">
        <v>368</v>
      </c>
      <c r="U48956" s="9" t="s">
        <v>368</v>
      </c>
    </row>
    <row r="48957">
      <c r="F48957" s="9"/>
      <c r="N48957" s="50"/>
      <c r="O48957" s="50"/>
      <c r="P48957" s="50"/>
      <c r="Q48957" s="50" t="s">
        <v>368</v>
      </c>
      <c r="R48957" s="9" t="s">
        <v>368</v>
      </c>
      <c r="S48957" s="50" t="s">
        <v>368</v>
      </c>
      <c r="T48957" s="9" t="s">
        <v>368</v>
      </c>
      <c r="U48957" s="9" t="s">
        <v>368</v>
      </c>
    </row>
    <row r="48958">
      <c r="F48958" s="9"/>
      <c r="N48958" s="50"/>
      <c r="O48958" s="50"/>
      <c r="P48958" s="50"/>
      <c r="Q48958" s="50" t="s">
        <v>368</v>
      </c>
      <c r="R48958" s="9" t="s">
        <v>368</v>
      </c>
      <c r="S48958" s="50" t="s">
        <v>368</v>
      </c>
      <c r="T48958" s="9" t="s">
        <v>368</v>
      </c>
      <c r="U48958" s="9" t="s">
        <v>368</v>
      </c>
    </row>
    <row r="48959">
      <c r="F48959" s="9"/>
      <c r="N48959" s="50"/>
      <c r="O48959" s="50"/>
      <c r="P48959" s="50"/>
      <c r="Q48959" s="50" t="s">
        <v>368</v>
      </c>
      <c r="R48959" s="9" t="s">
        <v>368</v>
      </c>
      <c r="S48959" s="50" t="s">
        <v>368</v>
      </c>
      <c r="T48959" s="9" t="s">
        <v>368</v>
      </c>
      <c r="U48959" s="9" t="s">
        <v>368</v>
      </c>
    </row>
    <row r="48960">
      <c r="F48960" s="9"/>
      <c r="N48960" s="50"/>
      <c r="O48960" s="50"/>
      <c r="P48960" s="50"/>
      <c r="Q48960" s="50" t="s">
        <v>368</v>
      </c>
      <c r="R48960" s="9" t="s">
        <v>368</v>
      </c>
      <c r="S48960" s="50" t="s">
        <v>368</v>
      </c>
      <c r="T48960" s="9" t="s">
        <v>368</v>
      </c>
      <c r="U48960" s="9" t="s">
        <v>368</v>
      </c>
    </row>
    <row r="48961">
      <c r="F48961" s="9"/>
      <c r="N48961" s="50"/>
      <c r="O48961" s="50"/>
      <c r="P48961" s="50"/>
      <c r="Q48961" s="50" t="s">
        <v>368</v>
      </c>
      <c r="R48961" s="9" t="s">
        <v>368</v>
      </c>
      <c r="S48961" s="50" t="s">
        <v>368</v>
      </c>
      <c r="T48961" s="9" t="s">
        <v>368</v>
      </c>
      <c r="U48961" s="9" t="s">
        <v>368</v>
      </c>
    </row>
    <row r="48962">
      <c r="F48962" s="9"/>
      <c r="N48962" s="50"/>
      <c r="O48962" s="50"/>
      <c r="P48962" s="50"/>
      <c r="Q48962" s="50" t="s">
        <v>368</v>
      </c>
      <c r="R48962" s="9" t="s">
        <v>368</v>
      </c>
      <c r="S48962" s="50" t="s">
        <v>368</v>
      </c>
      <c r="T48962" s="9" t="s">
        <v>368</v>
      </c>
      <c r="U48962" s="9" t="s">
        <v>368</v>
      </c>
    </row>
    <row r="48963">
      <c r="F48963" s="9"/>
      <c r="N48963" s="50"/>
      <c r="O48963" s="50"/>
      <c r="P48963" s="50"/>
      <c r="Q48963" s="50" t="s">
        <v>368</v>
      </c>
      <c r="R48963" s="9" t="s">
        <v>368</v>
      </c>
      <c r="S48963" s="50" t="s">
        <v>368</v>
      </c>
      <c r="T48963" s="9" t="s">
        <v>368</v>
      </c>
      <c r="U48963" s="9" t="s">
        <v>368</v>
      </c>
    </row>
    <row r="48964">
      <c r="F48964" s="9"/>
      <c r="N48964" s="50"/>
      <c r="O48964" s="50"/>
      <c r="P48964" s="50"/>
      <c r="Q48964" s="50" t="s">
        <v>368</v>
      </c>
      <c r="R48964" s="9" t="s">
        <v>368</v>
      </c>
      <c r="S48964" s="50" t="s">
        <v>368</v>
      </c>
      <c r="T48964" s="9" t="s">
        <v>368</v>
      </c>
      <c r="U48964" s="9" t="s">
        <v>368</v>
      </c>
    </row>
    <row r="48965">
      <c r="F48965" s="9"/>
      <c r="N48965" s="50"/>
      <c r="O48965" s="50"/>
      <c r="P48965" s="50"/>
      <c r="Q48965" s="50" t="s">
        <v>368</v>
      </c>
      <c r="R48965" s="9" t="s">
        <v>368</v>
      </c>
      <c r="S48965" s="50" t="s">
        <v>368</v>
      </c>
      <c r="T48965" s="9" t="s">
        <v>368</v>
      </c>
      <c r="U48965" s="9" t="s">
        <v>368</v>
      </c>
    </row>
    <row r="48966">
      <c r="F48966" s="9"/>
      <c r="N48966" s="50"/>
      <c r="O48966" s="50"/>
      <c r="P48966" s="50"/>
      <c r="Q48966" s="50" t="s">
        <v>368</v>
      </c>
      <c r="R48966" s="9" t="s">
        <v>368</v>
      </c>
      <c r="S48966" s="50" t="s">
        <v>368</v>
      </c>
      <c r="T48966" s="9" t="s">
        <v>368</v>
      </c>
      <c r="U48966" s="9" t="s">
        <v>368</v>
      </c>
    </row>
    <row r="48967">
      <c r="F48967" s="9"/>
      <c r="N48967" s="50"/>
      <c r="O48967" s="50"/>
      <c r="P48967" s="50"/>
      <c r="Q48967" s="50" t="s">
        <v>368</v>
      </c>
      <c r="R48967" s="9" t="s">
        <v>368</v>
      </c>
      <c r="S48967" s="50" t="s">
        <v>368</v>
      </c>
      <c r="T48967" s="9" t="s">
        <v>368</v>
      </c>
      <c r="U48967" s="9" t="s">
        <v>368</v>
      </c>
    </row>
    <row r="48968">
      <c r="F48968" s="9"/>
      <c r="N48968" s="50"/>
      <c r="O48968" s="50"/>
      <c r="P48968" s="50"/>
      <c r="Q48968" s="50" t="s">
        <v>368</v>
      </c>
      <c r="R48968" s="9" t="s">
        <v>368</v>
      </c>
      <c r="S48968" s="50" t="s">
        <v>368</v>
      </c>
      <c r="T48968" s="9" t="s">
        <v>368</v>
      </c>
      <c r="U48968" s="9" t="s">
        <v>368</v>
      </c>
    </row>
    <row r="48969">
      <c r="F48969" s="9"/>
      <c r="N48969" s="50"/>
      <c r="O48969" s="50"/>
      <c r="P48969" s="50"/>
      <c r="Q48969" s="50" t="s">
        <v>368</v>
      </c>
      <c r="R48969" s="9" t="s">
        <v>368</v>
      </c>
      <c r="S48969" s="50" t="s">
        <v>368</v>
      </c>
      <c r="T48969" s="9" t="s">
        <v>368</v>
      </c>
      <c r="U48969" s="9" t="s">
        <v>368</v>
      </c>
    </row>
    <row r="48970">
      <c r="F48970" s="9"/>
      <c r="N48970" s="50"/>
      <c r="O48970" s="50"/>
      <c r="P48970" s="50"/>
      <c r="Q48970" s="50" t="s">
        <v>368</v>
      </c>
      <c r="R48970" s="9" t="s">
        <v>368</v>
      </c>
      <c r="S48970" s="50" t="s">
        <v>368</v>
      </c>
      <c r="T48970" s="9" t="s">
        <v>368</v>
      </c>
      <c r="U48970" s="9" t="s">
        <v>368</v>
      </c>
    </row>
    <row r="48971">
      <c r="F48971" s="9"/>
      <c r="N48971" s="50"/>
      <c r="O48971" s="50"/>
      <c r="P48971" s="50"/>
      <c r="Q48971" s="50" t="s">
        <v>368</v>
      </c>
      <c r="R48971" s="9" t="s">
        <v>368</v>
      </c>
      <c r="S48971" s="50" t="s">
        <v>368</v>
      </c>
      <c r="T48971" s="9" t="s">
        <v>368</v>
      </c>
      <c r="U48971" s="9" t="s">
        <v>368</v>
      </c>
    </row>
    <row r="48972">
      <c r="F48972" s="9"/>
      <c r="N48972" s="50"/>
      <c r="O48972" s="50"/>
      <c r="P48972" s="50"/>
      <c r="Q48972" s="50" t="s">
        <v>368</v>
      </c>
      <c r="R48972" s="9" t="s">
        <v>368</v>
      </c>
      <c r="S48972" s="50" t="s">
        <v>368</v>
      </c>
      <c r="T48972" s="9" t="s">
        <v>368</v>
      </c>
      <c r="U48972" s="9" t="s">
        <v>368</v>
      </c>
    </row>
    <row r="48973">
      <c r="F48973" s="9"/>
      <c r="N48973" s="50"/>
      <c r="O48973" s="50"/>
      <c r="P48973" s="50"/>
      <c r="Q48973" s="50" t="s">
        <v>368</v>
      </c>
      <c r="R48973" s="9" t="s">
        <v>368</v>
      </c>
      <c r="S48973" s="50" t="s">
        <v>368</v>
      </c>
      <c r="T48973" s="9" t="s">
        <v>368</v>
      </c>
      <c r="U48973" s="9" t="s">
        <v>368</v>
      </c>
    </row>
    <row r="48974">
      <c r="F48974" s="9"/>
      <c r="N48974" s="50"/>
      <c r="O48974" s="50"/>
      <c r="P48974" s="50"/>
      <c r="Q48974" s="50" t="s">
        <v>368</v>
      </c>
      <c r="R48974" s="9" t="s">
        <v>368</v>
      </c>
      <c r="S48974" s="50" t="s">
        <v>368</v>
      </c>
      <c r="T48974" s="9" t="s">
        <v>368</v>
      </c>
      <c r="U48974" s="9" t="s">
        <v>368</v>
      </c>
    </row>
    <row r="48975">
      <c r="F48975" s="9"/>
      <c r="N48975" s="50"/>
      <c r="O48975" s="50"/>
      <c r="P48975" s="50"/>
      <c r="Q48975" s="50" t="s">
        <v>368</v>
      </c>
      <c r="R48975" s="9" t="s">
        <v>368</v>
      </c>
      <c r="S48975" s="50" t="s">
        <v>368</v>
      </c>
      <c r="T48975" s="9" t="s">
        <v>368</v>
      </c>
      <c r="U48975" s="9" t="s">
        <v>368</v>
      </c>
    </row>
    <row r="48976">
      <c r="F48976" s="9"/>
      <c r="N48976" s="50"/>
      <c r="O48976" s="50"/>
      <c r="P48976" s="50"/>
      <c r="Q48976" s="50" t="s">
        <v>368</v>
      </c>
      <c r="R48976" s="9" t="s">
        <v>368</v>
      </c>
      <c r="S48976" s="50" t="s">
        <v>368</v>
      </c>
      <c r="T48976" s="9" t="s">
        <v>368</v>
      </c>
      <c r="U48976" s="9" t="s">
        <v>368</v>
      </c>
    </row>
    <row r="48977">
      <c r="F48977" s="9"/>
      <c r="N48977" s="50"/>
      <c r="O48977" s="50"/>
      <c r="P48977" s="50"/>
      <c r="Q48977" s="50" t="s">
        <v>368</v>
      </c>
      <c r="R48977" s="9" t="s">
        <v>368</v>
      </c>
      <c r="S48977" s="50" t="s">
        <v>368</v>
      </c>
      <c r="T48977" s="9" t="s">
        <v>368</v>
      </c>
      <c r="U48977" s="9" t="s">
        <v>368</v>
      </c>
    </row>
    <row r="48978">
      <c r="F48978" s="9"/>
      <c r="N48978" s="50"/>
      <c r="O48978" s="50"/>
      <c r="P48978" s="50"/>
      <c r="Q48978" s="50" t="s">
        <v>368</v>
      </c>
      <c r="R48978" s="9" t="s">
        <v>368</v>
      </c>
      <c r="S48978" s="50" t="s">
        <v>368</v>
      </c>
      <c r="T48978" s="9" t="s">
        <v>368</v>
      </c>
      <c r="U48978" s="9" t="s">
        <v>368</v>
      </c>
    </row>
    <row r="48979">
      <c r="F48979" s="9"/>
      <c r="N48979" s="50"/>
      <c r="O48979" s="50"/>
      <c r="P48979" s="50"/>
      <c r="Q48979" s="50" t="s">
        <v>368</v>
      </c>
      <c r="R48979" s="9" t="s">
        <v>368</v>
      </c>
      <c r="S48979" s="50" t="s">
        <v>368</v>
      </c>
      <c r="T48979" s="9" t="s">
        <v>368</v>
      </c>
      <c r="U48979" s="9" t="s">
        <v>368</v>
      </c>
    </row>
    <row r="48980">
      <c r="F48980" s="9"/>
      <c r="N48980" s="50"/>
      <c r="O48980" s="50"/>
      <c r="P48980" s="50"/>
      <c r="Q48980" s="50" t="s">
        <v>368</v>
      </c>
      <c r="R48980" s="9" t="s">
        <v>368</v>
      </c>
      <c r="S48980" s="50" t="s">
        <v>368</v>
      </c>
      <c r="T48980" s="9" t="s">
        <v>368</v>
      </c>
      <c r="U48980" s="9" t="s">
        <v>368</v>
      </c>
    </row>
    <row r="48981">
      <c r="F48981" s="9"/>
      <c r="N48981" s="50"/>
      <c r="O48981" s="50"/>
      <c r="P48981" s="50"/>
      <c r="Q48981" s="50" t="s">
        <v>368</v>
      </c>
      <c r="R48981" s="9" t="s">
        <v>368</v>
      </c>
      <c r="S48981" s="50" t="s">
        <v>368</v>
      </c>
      <c r="T48981" s="9" t="s">
        <v>368</v>
      </c>
      <c r="U48981" s="9" t="s">
        <v>368</v>
      </c>
    </row>
    <row r="48982">
      <c r="F48982" s="9"/>
      <c r="N48982" s="50"/>
      <c r="O48982" s="50"/>
      <c r="P48982" s="50"/>
      <c r="Q48982" s="50" t="s">
        <v>368</v>
      </c>
      <c r="R48982" s="9" t="s">
        <v>368</v>
      </c>
      <c r="S48982" s="50" t="s">
        <v>368</v>
      </c>
      <c r="T48982" s="9" t="s">
        <v>368</v>
      </c>
      <c r="U48982" s="9" t="s">
        <v>368</v>
      </c>
    </row>
    <row r="48983">
      <c r="F48983" s="9"/>
      <c r="N48983" s="50"/>
      <c r="O48983" s="50"/>
      <c r="P48983" s="50"/>
      <c r="Q48983" s="50" t="s">
        <v>368</v>
      </c>
      <c r="R48983" s="9" t="s">
        <v>368</v>
      </c>
      <c r="S48983" s="50" t="s">
        <v>368</v>
      </c>
      <c r="T48983" s="9" t="s">
        <v>368</v>
      </c>
      <c r="U48983" s="9" t="s">
        <v>368</v>
      </c>
    </row>
    <row r="48984">
      <c r="F48984" s="9"/>
      <c r="N48984" s="50"/>
      <c r="O48984" s="50"/>
      <c r="P48984" s="50"/>
      <c r="Q48984" s="50" t="s">
        <v>368</v>
      </c>
      <c r="R48984" s="9" t="s">
        <v>368</v>
      </c>
      <c r="S48984" s="50" t="s">
        <v>368</v>
      </c>
      <c r="T48984" s="9" t="s">
        <v>368</v>
      </c>
      <c r="U48984" s="9" t="s">
        <v>368</v>
      </c>
    </row>
    <row r="48985">
      <c r="F48985" s="9"/>
      <c r="N48985" s="50"/>
      <c r="O48985" s="50"/>
      <c r="P48985" s="50"/>
      <c r="Q48985" s="50" t="s">
        <v>368</v>
      </c>
      <c r="R48985" s="9" t="s">
        <v>368</v>
      </c>
      <c r="S48985" s="50" t="s">
        <v>368</v>
      </c>
      <c r="T48985" s="9" t="s">
        <v>368</v>
      </c>
      <c r="U48985" s="9" t="s">
        <v>368</v>
      </c>
    </row>
    <row r="48986">
      <c r="F48986" s="9"/>
      <c r="N48986" s="50"/>
      <c r="O48986" s="50"/>
      <c r="P48986" s="50"/>
      <c r="Q48986" s="50" t="s">
        <v>368</v>
      </c>
      <c r="R48986" s="9" t="s">
        <v>368</v>
      </c>
      <c r="S48986" s="50" t="s">
        <v>368</v>
      </c>
      <c r="T48986" s="9" t="s">
        <v>368</v>
      </c>
      <c r="U48986" s="9" t="s">
        <v>368</v>
      </c>
    </row>
    <row r="48987">
      <c r="F48987" s="9"/>
      <c r="N48987" s="50"/>
      <c r="O48987" s="50"/>
      <c r="P48987" s="50"/>
      <c r="Q48987" s="50" t="s">
        <v>368</v>
      </c>
      <c r="R48987" s="9" t="s">
        <v>368</v>
      </c>
      <c r="S48987" s="50" t="s">
        <v>368</v>
      </c>
      <c r="T48987" s="9" t="s">
        <v>368</v>
      </c>
      <c r="U48987" s="9" t="s">
        <v>368</v>
      </c>
    </row>
    <row r="48988">
      <c r="F48988" s="9"/>
      <c r="N48988" s="50"/>
      <c r="O48988" s="50"/>
      <c r="P48988" s="50"/>
      <c r="Q48988" s="50" t="s">
        <v>368</v>
      </c>
      <c r="R48988" s="9" t="s">
        <v>368</v>
      </c>
      <c r="S48988" s="50" t="s">
        <v>368</v>
      </c>
      <c r="T48988" s="9" t="s">
        <v>368</v>
      </c>
      <c r="U48988" s="9" t="s">
        <v>368</v>
      </c>
    </row>
    <row r="48989">
      <c r="F48989" s="9"/>
      <c r="N48989" s="50"/>
      <c r="O48989" s="50"/>
      <c r="P48989" s="50"/>
      <c r="Q48989" s="50" t="s">
        <v>368</v>
      </c>
      <c r="R48989" s="9" t="s">
        <v>368</v>
      </c>
      <c r="S48989" s="50" t="s">
        <v>368</v>
      </c>
      <c r="T48989" s="9" t="s">
        <v>368</v>
      </c>
      <c r="U48989" s="9" t="s">
        <v>368</v>
      </c>
    </row>
    <row r="48990">
      <c r="F48990" s="9"/>
      <c r="N48990" s="50"/>
      <c r="O48990" s="50"/>
      <c r="P48990" s="50"/>
      <c r="Q48990" s="50" t="s">
        <v>368</v>
      </c>
      <c r="R48990" s="9" t="s">
        <v>368</v>
      </c>
      <c r="S48990" s="50" t="s">
        <v>368</v>
      </c>
      <c r="T48990" s="9" t="s">
        <v>368</v>
      </c>
      <c r="U48990" s="9" t="s">
        <v>368</v>
      </c>
    </row>
    <row r="48991">
      <c r="F48991" s="9"/>
      <c r="N48991" s="50"/>
      <c r="O48991" s="50"/>
      <c r="P48991" s="50"/>
      <c r="Q48991" s="50" t="s">
        <v>368</v>
      </c>
      <c r="R48991" s="9" t="s">
        <v>368</v>
      </c>
      <c r="S48991" s="50" t="s">
        <v>368</v>
      </c>
      <c r="T48991" s="9" t="s">
        <v>368</v>
      </c>
      <c r="U48991" s="9" t="s">
        <v>368</v>
      </c>
    </row>
    <row r="48992">
      <c r="F48992" s="9"/>
      <c r="N48992" s="50"/>
      <c r="O48992" s="50"/>
      <c r="P48992" s="50"/>
      <c r="Q48992" s="50" t="s">
        <v>368</v>
      </c>
      <c r="R48992" s="9" t="s">
        <v>368</v>
      </c>
      <c r="S48992" s="50" t="s">
        <v>368</v>
      </c>
      <c r="T48992" s="9" t="s">
        <v>368</v>
      </c>
      <c r="U48992" s="9" t="s">
        <v>368</v>
      </c>
    </row>
    <row r="48993">
      <c r="F48993" s="9"/>
      <c r="N48993" s="50"/>
      <c r="O48993" s="50"/>
      <c r="P48993" s="50"/>
      <c r="Q48993" s="50" t="s">
        <v>368</v>
      </c>
      <c r="R48993" s="9" t="s">
        <v>368</v>
      </c>
      <c r="S48993" s="50" t="s">
        <v>368</v>
      </c>
      <c r="T48993" s="9" t="s">
        <v>368</v>
      </c>
      <c r="U48993" s="9" t="s">
        <v>368</v>
      </c>
    </row>
    <row r="48994">
      <c r="F48994" s="9"/>
      <c r="N48994" s="50"/>
      <c r="O48994" s="50"/>
      <c r="P48994" s="50"/>
      <c r="Q48994" s="50" t="s">
        <v>368</v>
      </c>
      <c r="R48994" s="9" t="s">
        <v>368</v>
      </c>
      <c r="S48994" s="50" t="s">
        <v>368</v>
      </c>
      <c r="T48994" s="9" t="s">
        <v>368</v>
      </c>
      <c r="U48994" s="9" t="s">
        <v>368</v>
      </c>
    </row>
    <row r="48995">
      <c r="F48995" s="9"/>
      <c r="N48995" s="50"/>
      <c r="O48995" s="50"/>
      <c r="P48995" s="50"/>
      <c r="Q48995" s="50" t="s">
        <v>368</v>
      </c>
      <c r="R48995" s="9" t="s">
        <v>368</v>
      </c>
      <c r="S48995" s="50" t="s">
        <v>368</v>
      </c>
      <c r="T48995" s="9" t="s">
        <v>368</v>
      </c>
      <c r="U48995" s="9" t="s">
        <v>368</v>
      </c>
    </row>
    <row r="48996">
      <c r="F48996" s="9"/>
      <c r="N48996" s="50"/>
      <c r="O48996" s="50"/>
      <c r="P48996" s="50"/>
      <c r="Q48996" s="50" t="s">
        <v>368</v>
      </c>
      <c r="R48996" s="9" t="s">
        <v>368</v>
      </c>
      <c r="S48996" s="50" t="s">
        <v>368</v>
      </c>
      <c r="T48996" s="9" t="s">
        <v>368</v>
      </c>
      <c r="U48996" s="9" t="s">
        <v>368</v>
      </c>
    </row>
    <row r="48997">
      <c r="F48997" s="9"/>
      <c r="N48997" s="50"/>
      <c r="O48997" s="50"/>
      <c r="P48997" s="50"/>
      <c r="Q48997" s="50" t="s">
        <v>368</v>
      </c>
      <c r="R48997" s="9" t="s">
        <v>368</v>
      </c>
      <c r="S48997" s="50" t="s">
        <v>368</v>
      </c>
      <c r="T48997" s="9" t="s">
        <v>368</v>
      </c>
      <c r="U48997" s="9" t="s">
        <v>368</v>
      </c>
    </row>
    <row r="48998">
      <c r="F48998" s="9"/>
      <c r="N48998" s="50"/>
      <c r="O48998" s="50"/>
      <c r="P48998" s="50"/>
      <c r="Q48998" s="50" t="s">
        <v>368</v>
      </c>
      <c r="R48998" s="9" t="s">
        <v>368</v>
      </c>
      <c r="S48998" s="50" t="s">
        <v>368</v>
      </c>
      <c r="T48998" s="9" t="s">
        <v>368</v>
      </c>
      <c r="U48998" s="9" t="s">
        <v>368</v>
      </c>
    </row>
    <row r="48999">
      <c r="F48999" s="9"/>
      <c r="N48999" s="50"/>
      <c r="O48999" s="50"/>
      <c r="P48999" s="50"/>
      <c r="Q48999" s="50" t="s">
        <v>368</v>
      </c>
      <c r="R48999" s="9" t="s">
        <v>368</v>
      </c>
      <c r="S48999" s="50" t="s">
        <v>368</v>
      </c>
      <c r="T48999" s="9" t="s">
        <v>368</v>
      </c>
      <c r="U48999" s="9" t="s">
        <v>368</v>
      </c>
    </row>
    <row r="49000">
      <c r="F49000" s="9"/>
      <c r="N49000" s="50"/>
      <c r="O49000" s="50"/>
      <c r="P49000" s="50"/>
      <c r="Q49000" s="50" t="s">
        <v>368</v>
      </c>
      <c r="R49000" s="9" t="s">
        <v>368</v>
      </c>
      <c r="S49000" s="50" t="s">
        <v>368</v>
      </c>
      <c r="T49000" s="9" t="s">
        <v>368</v>
      </c>
      <c r="U49000" s="9" t="s">
        <v>368</v>
      </c>
    </row>
    <row r="49001">
      <c r="F49001" s="9"/>
      <c r="N49001" s="50"/>
      <c r="O49001" s="50"/>
      <c r="P49001" s="50"/>
      <c r="Q49001" s="50" t="s">
        <v>368</v>
      </c>
      <c r="R49001" s="9" t="s">
        <v>368</v>
      </c>
      <c r="S49001" s="50" t="s">
        <v>368</v>
      </c>
      <c r="T49001" s="9" t="s">
        <v>368</v>
      </c>
      <c r="U49001" s="9" t="s">
        <v>368</v>
      </c>
    </row>
    <row r="49002">
      <c r="F49002" s="9"/>
      <c r="N49002" s="50"/>
      <c r="O49002" s="50"/>
      <c r="P49002" s="50"/>
      <c r="Q49002" s="50" t="s">
        <v>368</v>
      </c>
      <c r="R49002" s="9" t="s">
        <v>368</v>
      </c>
      <c r="S49002" s="50" t="s">
        <v>368</v>
      </c>
      <c r="T49002" s="9" t="s">
        <v>368</v>
      </c>
      <c r="U49002" s="9" t="s">
        <v>368</v>
      </c>
    </row>
    <row r="49003">
      <c r="F49003" s="9"/>
      <c r="N49003" s="50"/>
      <c r="O49003" s="50"/>
      <c r="P49003" s="50"/>
      <c r="Q49003" s="50" t="s">
        <v>368</v>
      </c>
      <c r="R49003" s="9" t="s">
        <v>368</v>
      </c>
      <c r="S49003" s="50" t="s">
        <v>368</v>
      </c>
      <c r="T49003" s="9" t="s">
        <v>368</v>
      </c>
      <c r="U49003" s="9" t="s">
        <v>368</v>
      </c>
    </row>
    <row r="49004">
      <c r="F49004" s="9"/>
      <c r="N49004" s="50"/>
      <c r="O49004" s="50"/>
      <c r="P49004" s="50"/>
      <c r="Q49004" s="50" t="s">
        <v>368</v>
      </c>
      <c r="R49004" s="9" t="s">
        <v>368</v>
      </c>
      <c r="S49004" s="50" t="s">
        <v>368</v>
      </c>
      <c r="T49004" s="9" t="s">
        <v>368</v>
      </c>
      <c r="U49004" s="9" t="s">
        <v>368</v>
      </c>
    </row>
    <row r="49005">
      <c r="F49005" s="9"/>
      <c r="N49005" s="50"/>
      <c r="O49005" s="50"/>
      <c r="P49005" s="50"/>
      <c r="Q49005" s="50" t="s">
        <v>368</v>
      </c>
      <c r="R49005" s="9" t="s">
        <v>368</v>
      </c>
      <c r="S49005" s="50" t="s">
        <v>368</v>
      </c>
      <c r="T49005" s="9" t="s">
        <v>368</v>
      </c>
      <c r="U49005" s="9" t="s">
        <v>368</v>
      </c>
    </row>
    <row r="49006">
      <c r="F49006" s="9"/>
      <c r="N49006" s="50"/>
      <c r="O49006" s="50"/>
      <c r="P49006" s="50"/>
      <c r="Q49006" s="50" t="s">
        <v>368</v>
      </c>
      <c r="R49006" s="9" t="s">
        <v>368</v>
      </c>
      <c r="S49006" s="50" t="s">
        <v>368</v>
      </c>
      <c r="T49006" s="9" t="s">
        <v>368</v>
      </c>
      <c r="U49006" s="9" t="s">
        <v>368</v>
      </c>
    </row>
    <row r="49007">
      <c r="F49007" s="9"/>
      <c r="N49007" s="50"/>
      <c r="O49007" s="50"/>
      <c r="P49007" s="50"/>
      <c r="Q49007" s="50" t="s">
        <v>368</v>
      </c>
      <c r="R49007" s="9" t="s">
        <v>368</v>
      </c>
      <c r="S49007" s="50" t="s">
        <v>368</v>
      </c>
      <c r="T49007" s="9" t="s">
        <v>368</v>
      </c>
      <c r="U49007" s="9" t="s">
        <v>368</v>
      </c>
    </row>
    <row r="49008">
      <c r="F49008" s="9"/>
      <c r="N49008" s="50"/>
      <c r="O49008" s="50"/>
      <c r="P49008" s="50"/>
      <c r="Q49008" s="50" t="s">
        <v>368</v>
      </c>
      <c r="R49008" s="9" t="s">
        <v>368</v>
      </c>
      <c r="S49008" s="50" t="s">
        <v>368</v>
      </c>
      <c r="T49008" s="9" t="s">
        <v>368</v>
      </c>
      <c r="U49008" s="9" t="s">
        <v>368</v>
      </c>
    </row>
    <row r="49009">
      <c r="F49009" s="9"/>
      <c r="N49009" s="50"/>
      <c r="O49009" s="50"/>
      <c r="P49009" s="50"/>
      <c r="Q49009" s="50" t="s">
        <v>368</v>
      </c>
      <c r="R49009" s="9" t="s">
        <v>368</v>
      </c>
      <c r="S49009" s="50" t="s">
        <v>368</v>
      </c>
      <c r="T49009" s="9" t="s">
        <v>368</v>
      </c>
      <c r="U49009" s="9" t="s">
        <v>368</v>
      </c>
    </row>
    <row r="49010">
      <c r="F49010" s="9"/>
      <c r="N49010" s="50"/>
      <c r="O49010" s="50"/>
      <c r="P49010" s="50"/>
      <c r="Q49010" s="50" t="s">
        <v>368</v>
      </c>
      <c r="R49010" s="9" t="s">
        <v>368</v>
      </c>
      <c r="S49010" s="50" t="s">
        <v>368</v>
      </c>
      <c r="T49010" s="9" t="s">
        <v>368</v>
      </c>
      <c r="U49010" s="9" t="s">
        <v>368</v>
      </c>
    </row>
    <row r="49011">
      <c r="F49011" s="9"/>
      <c r="N49011" s="50"/>
      <c r="O49011" s="50"/>
      <c r="P49011" s="50"/>
      <c r="Q49011" s="50" t="s">
        <v>368</v>
      </c>
      <c r="R49011" s="9" t="s">
        <v>368</v>
      </c>
      <c r="S49011" s="50" t="s">
        <v>368</v>
      </c>
      <c r="T49011" s="9" t="s">
        <v>368</v>
      </c>
      <c r="U49011" s="9" t="s">
        <v>368</v>
      </c>
    </row>
    <row r="49012">
      <c r="F49012" s="9"/>
      <c r="N49012" s="50"/>
      <c r="O49012" s="50"/>
      <c r="P49012" s="50"/>
      <c r="Q49012" s="50" t="s">
        <v>368</v>
      </c>
      <c r="R49012" s="9" t="s">
        <v>368</v>
      </c>
      <c r="S49012" s="50" t="s">
        <v>368</v>
      </c>
      <c r="T49012" s="9" t="s">
        <v>368</v>
      </c>
      <c r="U49012" s="9" t="s">
        <v>368</v>
      </c>
    </row>
    <row r="49013">
      <c r="F49013" s="9"/>
      <c r="N49013" s="50"/>
      <c r="O49013" s="50"/>
      <c r="P49013" s="50"/>
      <c r="Q49013" s="50" t="s">
        <v>368</v>
      </c>
      <c r="R49013" s="9" t="s">
        <v>368</v>
      </c>
      <c r="S49013" s="50" t="s">
        <v>368</v>
      </c>
      <c r="T49013" s="9" t="s">
        <v>368</v>
      </c>
      <c r="U49013" s="9" t="s">
        <v>368</v>
      </c>
    </row>
    <row r="49014">
      <c r="F49014" s="9"/>
      <c r="N49014" s="50"/>
      <c r="O49014" s="50"/>
      <c r="P49014" s="50"/>
      <c r="Q49014" s="50" t="s">
        <v>368</v>
      </c>
      <c r="R49014" s="9" t="s">
        <v>368</v>
      </c>
      <c r="S49014" s="50" t="s">
        <v>368</v>
      </c>
      <c r="T49014" s="9" t="s">
        <v>368</v>
      </c>
      <c r="U49014" s="9" t="s">
        <v>368</v>
      </c>
    </row>
    <row r="49015">
      <c r="F49015" s="9"/>
      <c r="N49015" s="50"/>
      <c r="O49015" s="50"/>
      <c r="P49015" s="50"/>
      <c r="Q49015" s="50" t="s">
        <v>368</v>
      </c>
      <c r="R49015" s="9" t="s">
        <v>368</v>
      </c>
      <c r="S49015" s="50" t="s">
        <v>368</v>
      </c>
      <c r="T49015" s="9" t="s">
        <v>368</v>
      </c>
      <c r="U49015" s="9" t="s">
        <v>368</v>
      </c>
    </row>
    <row r="49016">
      <c r="F49016" s="9"/>
      <c r="N49016" s="50"/>
      <c r="O49016" s="50"/>
      <c r="P49016" s="50"/>
      <c r="Q49016" s="50" t="s">
        <v>368</v>
      </c>
      <c r="R49016" s="9" t="s">
        <v>368</v>
      </c>
      <c r="S49016" s="50" t="s">
        <v>368</v>
      </c>
      <c r="T49016" s="9" t="s">
        <v>368</v>
      </c>
      <c r="U49016" s="9" t="s">
        <v>368</v>
      </c>
    </row>
    <row r="49017">
      <c r="F49017" s="9"/>
      <c r="N49017" s="50"/>
      <c r="O49017" s="50"/>
      <c r="P49017" s="50"/>
      <c r="Q49017" s="50" t="s">
        <v>368</v>
      </c>
      <c r="R49017" s="9" t="s">
        <v>368</v>
      </c>
      <c r="S49017" s="50" t="s">
        <v>368</v>
      </c>
      <c r="T49017" s="9" t="s">
        <v>368</v>
      </c>
      <c r="U49017" s="9" t="s">
        <v>368</v>
      </c>
    </row>
    <row r="49018">
      <c r="F49018" s="9"/>
      <c r="N49018" s="50"/>
      <c r="O49018" s="50"/>
      <c r="P49018" s="50"/>
      <c r="Q49018" s="50" t="s">
        <v>368</v>
      </c>
      <c r="R49018" s="9" t="s">
        <v>368</v>
      </c>
      <c r="S49018" s="50" t="s">
        <v>368</v>
      </c>
      <c r="T49018" s="9" t="s">
        <v>368</v>
      </c>
      <c r="U49018" s="9" t="s">
        <v>368</v>
      </c>
    </row>
    <row r="49019">
      <c r="F49019" s="9"/>
      <c r="N49019" s="50"/>
      <c r="O49019" s="50"/>
      <c r="P49019" s="50"/>
      <c r="Q49019" s="50" t="s">
        <v>368</v>
      </c>
      <c r="R49019" s="9" t="s">
        <v>368</v>
      </c>
      <c r="S49019" s="50" t="s">
        <v>368</v>
      </c>
      <c r="T49019" s="9" t="s">
        <v>368</v>
      </c>
      <c r="U49019" s="9" t="s">
        <v>368</v>
      </c>
    </row>
    <row r="49020">
      <c r="F49020" s="9"/>
      <c r="N49020" s="50"/>
      <c r="O49020" s="50"/>
      <c r="P49020" s="50"/>
      <c r="Q49020" s="50" t="s">
        <v>368</v>
      </c>
      <c r="R49020" s="9" t="s">
        <v>368</v>
      </c>
      <c r="S49020" s="50" t="s">
        <v>368</v>
      </c>
      <c r="T49020" s="9" t="s">
        <v>368</v>
      </c>
      <c r="U49020" s="9" t="s">
        <v>368</v>
      </c>
    </row>
    <row r="49021">
      <c r="F49021" s="9"/>
      <c r="N49021" s="50"/>
      <c r="O49021" s="50"/>
      <c r="P49021" s="50"/>
      <c r="Q49021" s="50" t="s">
        <v>368</v>
      </c>
      <c r="R49021" s="9" t="s">
        <v>368</v>
      </c>
      <c r="S49021" s="50" t="s">
        <v>368</v>
      </c>
      <c r="T49021" s="9" t="s">
        <v>368</v>
      </c>
      <c r="U49021" s="9" t="s">
        <v>368</v>
      </c>
    </row>
    <row r="49022">
      <c r="F49022" s="9"/>
      <c r="N49022" s="50"/>
      <c r="O49022" s="50"/>
      <c r="P49022" s="50"/>
      <c r="Q49022" s="50" t="s">
        <v>368</v>
      </c>
      <c r="R49022" s="9" t="s">
        <v>368</v>
      </c>
      <c r="S49022" s="50" t="s">
        <v>368</v>
      </c>
      <c r="T49022" s="9" t="s">
        <v>368</v>
      </c>
      <c r="U49022" s="9" t="s">
        <v>368</v>
      </c>
    </row>
    <row r="49023">
      <c r="F49023" s="9"/>
      <c r="N49023" s="50"/>
      <c r="O49023" s="50"/>
      <c r="P49023" s="50"/>
      <c r="Q49023" s="50" t="s">
        <v>368</v>
      </c>
      <c r="R49023" s="9" t="s">
        <v>368</v>
      </c>
      <c r="S49023" s="50" t="s">
        <v>368</v>
      </c>
      <c r="T49023" s="9" t="s">
        <v>368</v>
      </c>
      <c r="U49023" s="9" t="s">
        <v>368</v>
      </c>
    </row>
    <row r="49024">
      <c r="F49024" s="9"/>
      <c r="N49024" s="50"/>
      <c r="O49024" s="50"/>
      <c r="P49024" s="50"/>
      <c r="Q49024" s="50" t="s">
        <v>368</v>
      </c>
      <c r="R49024" s="9" t="s">
        <v>368</v>
      </c>
      <c r="S49024" s="50" t="s">
        <v>368</v>
      </c>
      <c r="T49024" s="9" t="s">
        <v>368</v>
      </c>
      <c r="U49024" s="9" t="s">
        <v>368</v>
      </c>
    </row>
    <row r="49025">
      <c r="F49025" s="9"/>
      <c r="N49025" s="50"/>
      <c r="O49025" s="50"/>
      <c r="P49025" s="50"/>
      <c r="Q49025" s="50" t="s">
        <v>368</v>
      </c>
      <c r="R49025" s="9" t="s">
        <v>368</v>
      </c>
      <c r="S49025" s="50" t="s">
        <v>368</v>
      </c>
      <c r="T49025" s="9" t="s">
        <v>368</v>
      </c>
      <c r="U49025" s="9" t="s">
        <v>368</v>
      </c>
    </row>
    <row r="49026">
      <c r="F49026" s="9"/>
      <c r="N49026" s="50"/>
      <c r="O49026" s="50"/>
      <c r="P49026" s="50"/>
      <c r="Q49026" s="50" t="s">
        <v>368</v>
      </c>
      <c r="R49026" s="9" t="s">
        <v>368</v>
      </c>
      <c r="S49026" s="50" t="s">
        <v>368</v>
      </c>
      <c r="T49026" s="9" t="s">
        <v>368</v>
      </c>
      <c r="U49026" s="9" t="s">
        <v>368</v>
      </c>
    </row>
    <row r="49027">
      <c r="F49027" s="9"/>
      <c r="N49027" s="50"/>
      <c r="O49027" s="50"/>
      <c r="P49027" s="50"/>
      <c r="Q49027" s="50" t="s">
        <v>368</v>
      </c>
      <c r="R49027" s="9" t="s">
        <v>368</v>
      </c>
      <c r="S49027" s="50" t="s">
        <v>368</v>
      </c>
      <c r="T49027" s="9" t="s">
        <v>368</v>
      </c>
      <c r="U49027" s="9" t="s">
        <v>368</v>
      </c>
    </row>
    <row r="49028">
      <c r="F49028" s="9"/>
      <c r="N49028" s="50"/>
      <c r="O49028" s="50"/>
      <c r="P49028" s="50"/>
      <c r="Q49028" s="50" t="s">
        <v>368</v>
      </c>
      <c r="R49028" s="9" t="s">
        <v>368</v>
      </c>
      <c r="S49028" s="50" t="s">
        <v>368</v>
      </c>
      <c r="T49028" s="9" t="s">
        <v>368</v>
      </c>
      <c r="U49028" s="9" t="s">
        <v>368</v>
      </c>
    </row>
    <row r="49029">
      <c r="F49029" s="9"/>
      <c r="N49029" s="50"/>
      <c r="O49029" s="50"/>
      <c r="P49029" s="50"/>
      <c r="Q49029" s="50" t="s">
        <v>368</v>
      </c>
      <c r="R49029" s="9" t="s">
        <v>368</v>
      </c>
      <c r="S49029" s="50" t="s">
        <v>368</v>
      </c>
      <c r="T49029" s="9" t="s">
        <v>368</v>
      </c>
      <c r="U49029" s="9" t="s">
        <v>368</v>
      </c>
    </row>
    <row r="49030">
      <c r="F49030" s="9"/>
      <c r="N49030" s="50"/>
      <c r="O49030" s="50"/>
      <c r="P49030" s="50"/>
      <c r="Q49030" s="50" t="s">
        <v>368</v>
      </c>
      <c r="R49030" s="9" t="s">
        <v>368</v>
      </c>
      <c r="S49030" s="50" t="s">
        <v>368</v>
      </c>
      <c r="T49030" s="9" t="s">
        <v>368</v>
      </c>
      <c r="U49030" s="9" t="s">
        <v>368</v>
      </c>
    </row>
    <row r="49031">
      <c r="F49031" s="9"/>
      <c r="N49031" s="50"/>
      <c r="O49031" s="50"/>
      <c r="P49031" s="50"/>
      <c r="Q49031" s="50" t="s">
        <v>368</v>
      </c>
      <c r="R49031" s="9" t="s">
        <v>368</v>
      </c>
      <c r="S49031" s="50" t="s">
        <v>368</v>
      </c>
      <c r="T49031" s="9" t="s">
        <v>368</v>
      </c>
      <c r="U49031" s="9" t="s">
        <v>368</v>
      </c>
    </row>
    <row r="49032">
      <c r="F49032" s="9"/>
      <c r="N49032" s="50"/>
      <c r="O49032" s="50"/>
      <c r="P49032" s="50"/>
      <c r="Q49032" s="50" t="s">
        <v>368</v>
      </c>
      <c r="R49032" s="9" t="s">
        <v>368</v>
      </c>
      <c r="S49032" s="50" t="s">
        <v>368</v>
      </c>
      <c r="T49032" s="9" t="s">
        <v>368</v>
      </c>
      <c r="U49032" s="9" t="s">
        <v>368</v>
      </c>
    </row>
    <row r="49033">
      <c r="F49033" s="9"/>
      <c r="N49033" s="50"/>
      <c r="O49033" s="50"/>
      <c r="P49033" s="50"/>
      <c r="Q49033" s="50" t="s">
        <v>368</v>
      </c>
      <c r="R49033" s="9" t="s">
        <v>368</v>
      </c>
      <c r="S49033" s="50" t="s">
        <v>368</v>
      </c>
      <c r="T49033" s="9" t="s">
        <v>368</v>
      </c>
      <c r="U49033" s="9" t="s">
        <v>368</v>
      </c>
    </row>
    <row r="49034">
      <c r="F49034" s="9"/>
      <c r="N49034" s="50"/>
      <c r="O49034" s="50"/>
      <c r="P49034" s="50"/>
      <c r="Q49034" s="50" t="s">
        <v>368</v>
      </c>
      <c r="R49034" s="9" t="s">
        <v>368</v>
      </c>
      <c r="S49034" s="50" t="s">
        <v>368</v>
      </c>
      <c r="T49034" s="9" t="s">
        <v>368</v>
      </c>
      <c r="U49034" s="9" t="s">
        <v>368</v>
      </c>
    </row>
    <row r="49035">
      <c r="F49035" s="9"/>
      <c r="N49035" s="50"/>
      <c r="O49035" s="50"/>
      <c r="P49035" s="50"/>
      <c r="Q49035" s="50" t="s">
        <v>368</v>
      </c>
      <c r="R49035" s="9" t="s">
        <v>368</v>
      </c>
      <c r="S49035" s="50" t="s">
        <v>368</v>
      </c>
      <c r="T49035" s="9" t="s">
        <v>368</v>
      </c>
      <c r="U49035" s="9" t="s">
        <v>368</v>
      </c>
    </row>
    <row r="49036">
      <c r="F49036" s="9"/>
      <c r="N49036" s="50"/>
      <c r="O49036" s="50"/>
      <c r="P49036" s="50"/>
      <c r="Q49036" s="50" t="s">
        <v>368</v>
      </c>
      <c r="R49036" s="9" t="s">
        <v>368</v>
      </c>
      <c r="S49036" s="50" t="s">
        <v>368</v>
      </c>
      <c r="T49036" s="9" t="s">
        <v>368</v>
      </c>
      <c r="U49036" s="9" t="s">
        <v>368</v>
      </c>
    </row>
    <row r="49037">
      <c r="F49037" s="9"/>
      <c r="N49037" s="50"/>
      <c r="O49037" s="50"/>
      <c r="P49037" s="50"/>
      <c r="Q49037" s="50" t="s">
        <v>368</v>
      </c>
      <c r="R49037" s="9" t="s">
        <v>368</v>
      </c>
      <c r="S49037" s="50" t="s">
        <v>368</v>
      </c>
      <c r="T49037" s="9" t="s">
        <v>368</v>
      </c>
      <c r="U49037" s="9" t="s">
        <v>368</v>
      </c>
    </row>
    <row r="49038">
      <c r="F49038" s="9"/>
      <c r="N49038" s="50"/>
      <c r="O49038" s="50"/>
      <c r="P49038" s="50"/>
      <c r="Q49038" s="50" t="s">
        <v>368</v>
      </c>
      <c r="R49038" s="9" t="s">
        <v>368</v>
      </c>
      <c r="S49038" s="50" t="s">
        <v>368</v>
      </c>
      <c r="T49038" s="9" t="s">
        <v>368</v>
      </c>
      <c r="U49038" s="9" t="s">
        <v>368</v>
      </c>
    </row>
    <row r="49039">
      <c r="F49039" s="9"/>
      <c r="N49039" s="50"/>
      <c r="O49039" s="50"/>
      <c r="P49039" s="50"/>
      <c r="Q49039" s="50" t="s">
        <v>368</v>
      </c>
      <c r="R49039" s="9" t="s">
        <v>368</v>
      </c>
      <c r="S49039" s="50" t="s">
        <v>368</v>
      </c>
      <c r="T49039" s="9" t="s">
        <v>368</v>
      </c>
      <c r="U49039" s="9" t="s">
        <v>368</v>
      </c>
    </row>
    <row r="49040">
      <c r="F49040" s="9"/>
      <c r="N49040" s="50"/>
      <c r="O49040" s="50"/>
      <c r="P49040" s="50"/>
      <c r="Q49040" s="50" t="s">
        <v>368</v>
      </c>
      <c r="R49040" s="9" t="s">
        <v>368</v>
      </c>
      <c r="S49040" s="50" t="s">
        <v>368</v>
      </c>
      <c r="T49040" s="9" t="s">
        <v>368</v>
      </c>
      <c r="U49040" s="9" t="s">
        <v>368</v>
      </c>
    </row>
    <row r="49041">
      <c r="F49041" s="9"/>
      <c r="N49041" s="50"/>
      <c r="O49041" s="50"/>
      <c r="P49041" s="50"/>
      <c r="Q49041" s="50" t="s">
        <v>368</v>
      </c>
      <c r="R49041" s="9" t="s">
        <v>368</v>
      </c>
      <c r="S49041" s="50" t="s">
        <v>368</v>
      </c>
      <c r="T49041" s="9" t="s">
        <v>368</v>
      </c>
      <c r="U49041" s="9" t="s">
        <v>368</v>
      </c>
    </row>
    <row r="49042">
      <c r="F49042" s="9"/>
      <c r="N49042" s="50"/>
      <c r="O49042" s="50"/>
      <c r="P49042" s="50"/>
      <c r="Q49042" s="50" t="s">
        <v>368</v>
      </c>
      <c r="R49042" s="9" t="s">
        <v>368</v>
      </c>
      <c r="S49042" s="50" t="s">
        <v>368</v>
      </c>
      <c r="T49042" s="9" t="s">
        <v>368</v>
      </c>
      <c r="U49042" s="9" t="s">
        <v>368</v>
      </c>
    </row>
    <row r="49043">
      <c r="F49043" s="9"/>
      <c r="N49043" s="50"/>
      <c r="O49043" s="50"/>
      <c r="P49043" s="50"/>
      <c r="Q49043" s="50" t="s">
        <v>368</v>
      </c>
      <c r="R49043" s="9" t="s">
        <v>368</v>
      </c>
      <c r="S49043" s="50" t="s">
        <v>368</v>
      </c>
      <c r="T49043" s="9" t="s">
        <v>368</v>
      </c>
      <c r="U49043" s="9" t="s">
        <v>368</v>
      </c>
    </row>
    <row r="49044">
      <c r="F49044" s="9"/>
      <c r="N49044" s="50"/>
      <c r="O49044" s="50"/>
      <c r="P49044" s="50"/>
      <c r="Q49044" s="50" t="s">
        <v>368</v>
      </c>
      <c r="R49044" s="9" t="s">
        <v>368</v>
      </c>
      <c r="S49044" s="50" t="s">
        <v>368</v>
      </c>
      <c r="T49044" s="9" t="s">
        <v>368</v>
      </c>
      <c r="U49044" s="9" t="s">
        <v>368</v>
      </c>
    </row>
    <row r="49045">
      <c r="F49045" s="9"/>
      <c r="N49045" s="50"/>
      <c r="O49045" s="50"/>
      <c r="P49045" s="50"/>
      <c r="Q49045" s="50" t="s">
        <v>368</v>
      </c>
      <c r="R49045" s="9" t="s">
        <v>368</v>
      </c>
      <c r="S49045" s="50" t="s">
        <v>368</v>
      </c>
      <c r="T49045" s="9" t="s">
        <v>368</v>
      </c>
      <c r="U49045" s="9" t="s">
        <v>368</v>
      </c>
    </row>
    <row r="49046">
      <c r="F49046" s="9"/>
      <c r="N49046" s="50"/>
      <c r="O49046" s="50"/>
      <c r="P49046" s="50"/>
      <c r="Q49046" s="50" t="s">
        <v>368</v>
      </c>
      <c r="R49046" s="9" t="s">
        <v>368</v>
      </c>
      <c r="S49046" s="50" t="s">
        <v>368</v>
      </c>
      <c r="T49046" s="9" t="s">
        <v>368</v>
      </c>
      <c r="U49046" s="9" t="s">
        <v>368</v>
      </c>
    </row>
    <row r="49047">
      <c r="F49047" s="9"/>
      <c r="N49047" s="50"/>
      <c r="O49047" s="50"/>
      <c r="P49047" s="50"/>
      <c r="Q49047" s="50" t="s">
        <v>368</v>
      </c>
      <c r="R49047" s="9" t="s">
        <v>368</v>
      </c>
      <c r="S49047" s="50" t="s">
        <v>368</v>
      </c>
      <c r="T49047" s="9" t="s">
        <v>368</v>
      </c>
      <c r="U49047" s="9" t="s">
        <v>368</v>
      </c>
    </row>
    <row r="49048">
      <c r="F49048" s="9"/>
      <c r="N49048" s="50"/>
      <c r="O49048" s="50"/>
      <c r="P49048" s="50"/>
      <c r="Q49048" s="50" t="s">
        <v>368</v>
      </c>
      <c r="R49048" s="9" t="s">
        <v>368</v>
      </c>
      <c r="S49048" s="50" t="s">
        <v>368</v>
      </c>
      <c r="T49048" s="9" t="s">
        <v>368</v>
      </c>
      <c r="U49048" s="9" t="s">
        <v>368</v>
      </c>
    </row>
    <row r="49049">
      <c r="F49049" s="9"/>
      <c r="N49049" s="50"/>
      <c r="O49049" s="50"/>
      <c r="P49049" s="50"/>
      <c r="Q49049" s="50" t="s">
        <v>368</v>
      </c>
      <c r="R49049" s="9" t="s">
        <v>368</v>
      </c>
      <c r="S49049" s="50" t="s">
        <v>368</v>
      </c>
      <c r="T49049" s="9" t="s">
        <v>368</v>
      </c>
      <c r="U49049" s="9" t="s">
        <v>368</v>
      </c>
    </row>
    <row r="49050">
      <c r="F49050" s="9"/>
      <c r="N49050" s="50"/>
      <c r="O49050" s="50"/>
      <c r="P49050" s="50"/>
      <c r="Q49050" s="50" t="s">
        <v>368</v>
      </c>
      <c r="R49050" s="9" t="s">
        <v>368</v>
      </c>
      <c r="S49050" s="50" t="s">
        <v>368</v>
      </c>
      <c r="T49050" s="9" t="s">
        <v>368</v>
      </c>
      <c r="U49050" s="9" t="s">
        <v>368</v>
      </c>
    </row>
    <row r="49051">
      <c r="F49051" s="9"/>
      <c r="N49051" s="50"/>
      <c r="O49051" s="50"/>
      <c r="P49051" s="50"/>
      <c r="Q49051" s="50" t="s">
        <v>368</v>
      </c>
      <c r="R49051" s="9" t="s">
        <v>368</v>
      </c>
      <c r="S49051" s="50" t="s">
        <v>368</v>
      </c>
      <c r="T49051" s="9" t="s">
        <v>368</v>
      </c>
      <c r="U49051" s="9" t="s">
        <v>368</v>
      </c>
    </row>
    <row r="49052">
      <c r="F49052" s="9"/>
      <c r="N49052" s="50"/>
      <c r="O49052" s="50"/>
      <c r="P49052" s="50"/>
      <c r="Q49052" s="50" t="s">
        <v>368</v>
      </c>
      <c r="R49052" s="9" t="s">
        <v>368</v>
      </c>
      <c r="S49052" s="50" t="s">
        <v>368</v>
      </c>
      <c r="T49052" s="9" t="s">
        <v>368</v>
      </c>
      <c r="U49052" s="9" t="s">
        <v>368</v>
      </c>
    </row>
    <row r="49053">
      <c r="F49053" s="9"/>
      <c r="N49053" s="50"/>
      <c r="O49053" s="50"/>
      <c r="P49053" s="50"/>
      <c r="Q49053" s="50" t="s">
        <v>368</v>
      </c>
      <c r="R49053" s="9" t="s">
        <v>368</v>
      </c>
      <c r="S49053" s="50" t="s">
        <v>368</v>
      </c>
      <c r="T49053" s="9" t="s">
        <v>368</v>
      </c>
      <c r="U49053" s="9" t="s">
        <v>368</v>
      </c>
    </row>
    <row r="49054">
      <c r="F49054" s="9"/>
      <c r="N49054" s="50"/>
      <c r="O49054" s="50"/>
      <c r="P49054" s="50"/>
      <c r="Q49054" s="50" t="s">
        <v>368</v>
      </c>
      <c r="R49054" s="9" t="s">
        <v>368</v>
      </c>
      <c r="S49054" s="50" t="s">
        <v>368</v>
      </c>
      <c r="T49054" s="9" t="s">
        <v>368</v>
      </c>
      <c r="U49054" s="9" t="s">
        <v>368</v>
      </c>
    </row>
    <row r="49055">
      <c r="F49055" s="9"/>
      <c r="N49055" s="50"/>
      <c r="O49055" s="50"/>
      <c r="P49055" s="50"/>
      <c r="Q49055" s="50" t="s">
        <v>368</v>
      </c>
      <c r="R49055" s="9" t="s">
        <v>368</v>
      </c>
      <c r="S49055" s="50" t="s">
        <v>368</v>
      </c>
      <c r="T49055" s="9" t="s">
        <v>368</v>
      </c>
      <c r="U49055" s="9" t="s">
        <v>368</v>
      </c>
    </row>
    <row r="49056">
      <c r="F49056" s="9"/>
      <c r="N49056" s="50"/>
      <c r="O49056" s="50"/>
      <c r="P49056" s="50"/>
      <c r="Q49056" s="50" t="s">
        <v>368</v>
      </c>
      <c r="R49056" s="9" t="s">
        <v>368</v>
      </c>
      <c r="S49056" s="50" t="s">
        <v>368</v>
      </c>
      <c r="T49056" s="9" t="s">
        <v>368</v>
      </c>
      <c r="U49056" s="9" t="s">
        <v>368</v>
      </c>
    </row>
    <row r="49057">
      <c r="F49057" s="9"/>
      <c r="N49057" s="50"/>
      <c r="O49057" s="50"/>
      <c r="P49057" s="50"/>
      <c r="Q49057" s="50" t="s">
        <v>368</v>
      </c>
      <c r="R49057" s="9" t="s">
        <v>368</v>
      </c>
      <c r="S49057" s="50" t="s">
        <v>368</v>
      </c>
      <c r="T49057" s="9" t="s">
        <v>368</v>
      </c>
      <c r="U49057" s="9" t="s">
        <v>368</v>
      </c>
    </row>
    <row r="49058">
      <c r="F49058" s="9"/>
      <c r="N49058" s="50"/>
      <c r="O49058" s="50"/>
      <c r="P49058" s="50"/>
      <c r="Q49058" s="50" t="s">
        <v>368</v>
      </c>
      <c r="R49058" s="9" t="s">
        <v>368</v>
      </c>
      <c r="S49058" s="50" t="s">
        <v>368</v>
      </c>
      <c r="T49058" s="9" t="s">
        <v>368</v>
      </c>
      <c r="U49058" s="9" t="s">
        <v>368</v>
      </c>
    </row>
    <row r="49059">
      <c r="F49059" s="9"/>
      <c r="N49059" s="50"/>
      <c r="O49059" s="50"/>
      <c r="P49059" s="50"/>
      <c r="Q49059" s="50" t="s">
        <v>368</v>
      </c>
      <c r="R49059" s="9" t="s">
        <v>368</v>
      </c>
      <c r="S49059" s="50" t="s">
        <v>368</v>
      </c>
      <c r="T49059" s="9" t="s">
        <v>368</v>
      </c>
      <c r="U49059" s="9" t="s">
        <v>368</v>
      </c>
    </row>
    <row r="49060">
      <c r="F49060" s="9"/>
      <c r="N49060" s="50"/>
      <c r="O49060" s="50"/>
      <c r="P49060" s="50"/>
      <c r="Q49060" s="50" t="s">
        <v>368</v>
      </c>
      <c r="R49060" s="9" t="s">
        <v>368</v>
      </c>
      <c r="S49060" s="50" t="s">
        <v>368</v>
      </c>
      <c r="T49060" s="9" t="s">
        <v>368</v>
      </c>
      <c r="U49060" s="9" t="s">
        <v>368</v>
      </c>
    </row>
    <row r="49061">
      <c r="F49061" s="9"/>
      <c r="N49061" s="50"/>
      <c r="O49061" s="50"/>
      <c r="P49061" s="50"/>
      <c r="Q49061" s="50" t="s">
        <v>368</v>
      </c>
      <c r="R49061" s="9" t="s">
        <v>368</v>
      </c>
      <c r="S49061" s="50" t="s">
        <v>368</v>
      </c>
      <c r="T49061" s="9" t="s">
        <v>368</v>
      </c>
      <c r="U49061" s="9" t="s">
        <v>368</v>
      </c>
    </row>
    <row r="49062">
      <c r="F49062" s="9"/>
      <c r="N49062" s="50"/>
      <c r="O49062" s="50"/>
      <c r="P49062" s="50"/>
      <c r="Q49062" s="50" t="s">
        <v>368</v>
      </c>
      <c r="R49062" s="9" t="s">
        <v>368</v>
      </c>
      <c r="S49062" s="50" t="s">
        <v>368</v>
      </c>
      <c r="T49062" s="9" t="s">
        <v>368</v>
      </c>
      <c r="U49062" s="9" t="s">
        <v>368</v>
      </c>
    </row>
    <row r="49063">
      <c r="F49063" s="9"/>
      <c r="N49063" s="50"/>
      <c r="O49063" s="50"/>
      <c r="P49063" s="50"/>
      <c r="Q49063" s="50" t="s">
        <v>368</v>
      </c>
      <c r="R49063" s="9" t="s">
        <v>368</v>
      </c>
      <c r="S49063" s="50" t="s">
        <v>368</v>
      </c>
      <c r="T49063" s="9" t="s">
        <v>368</v>
      </c>
      <c r="U49063" s="9" t="s">
        <v>368</v>
      </c>
    </row>
    <row r="49064">
      <c r="F49064" s="9"/>
      <c r="N49064" s="50"/>
      <c r="O49064" s="50"/>
      <c r="P49064" s="50"/>
      <c r="Q49064" s="50" t="s">
        <v>368</v>
      </c>
      <c r="R49064" s="9" t="s">
        <v>368</v>
      </c>
      <c r="S49064" s="50" t="s">
        <v>368</v>
      </c>
      <c r="T49064" s="9" t="s">
        <v>368</v>
      </c>
      <c r="U49064" s="9" t="s">
        <v>368</v>
      </c>
    </row>
    <row r="49065">
      <c r="F49065" s="9"/>
      <c r="N49065" s="50"/>
      <c r="O49065" s="50"/>
      <c r="P49065" s="50"/>
      <c r="Q49065" s="50" t="s">
        <v>368</v>
      </c>
      <c r="R49065" s="9" t="s">
        <v>368</v>
      </c>
      <c r="S49065" s="50" t="s">
        <v>368</v>
      </c>
      <c r="T49065" s="9" t="s">
        <v>368</v>
      </c>
      <c r="U49065" s="9" t="s">
        <v>368</v>
      </c>
    </row>
    <row r="49066">
      <c r="F49066" s="9"/>
      <c r="N49066" s="50"/>
      <c r="O49066" s="50"/>
      <c r="P49066" s="50"/>
      <c r="Q49066" s="50" t="s">
        <v>368</v>
      </c>
      <c r="R49066" s="9" t="s">
        <v>368</v>
      </c>
      <c r="S49066" s="50" t="s">
        <v>368</v>
      </c>
      <c r="T49066" s="9" t="s">
        <v>368</v>
      </c>
      <c r="U49066" s="9" t="s">
        <v>368</v>
      </c>
    </row>
    <row r="49067">
      <c r="F49067" s="9"/>
      <c r="N49067" s="50"/>
      <c r="O49067" s="50"/>
      <c r="P49067" s="50"/>
      <c r="Q49067" s="50" t="s">
        <v>368</v>
      </c>
      <c r="R49067" s="9" t="s">
        <v>368</v>
      </c>
      <c r="S49067" s="50" t="s">
        <v>368</v>
      </c>
      <c r="T49067" s="9" t="s">
        <v>368</v>
      </c>
      <c r="U49067" s="9" t="s">
        <v>368</v>
      </c>
    </row>
    <row r="49068">
      <c r="F49068" s="9"/>
      <c r="N49068" s="50"/>
      <c r="O49068" s="50"/>
      <c r="P49068" s="50"/>
      <c r="Q49068" s="50" t="s">
        <v>368</v>
      </c>
      <c r="R49068" s="9" t="s">
        <v>368</v>
      </c>
      <c r="S49068" s="50" t="s">
        <v>368</v>
      </c>
      <c r="T49068" s="9" t="s">
        <v>368</v>
      </c>
      <c r="U49068" s="9" t="s">
        <v>368</v>
      </c>
    </row>
    <row r="49069">
      <c r="F49069" s="9"/>
      <c r="N49069" s="50"/>
      <c r="O49069" s="50"/>
      <c r="P49069" s="50"/>
      <c r="Q49069" s="50" t="s">
        <v>368</v>
      </c>
      <c r="R49069" s="9" t="s">
        <v>368</v>
      </c>
      <c r="S49069" s="50" t="s">
        <v>368</v>
      </c>
      <c r="T49069" s="9" t="s">
        <v>368</v>
      </c>
      <c r="U49069" s="9" t="s">
        <v>368</v>
      </c>
    </row>
    <row r="49070">
      <c r="F49070" s="9"/>
      <c r="N49070" s="50"/>
      <c r="O49070" s="50"/>
      <c r="P49070" s="50"/>
      <c r="Q49070" s="50" t="s">
        <v>368</v>
      </c>
      <c r="R49070" s="9" t="s">
        <v>368</v>
      </c>
      <c r="S49070" s="50" t="s">
        <v>368</v>
      </c>
      <c r="T49070" s="9" t="s">
        <v>368</v>
      </c>
      <c r="U49070" s="9" t="s">
        <v>368</v>
      </c>
    </row>
    <row r="49071">
      <c r="F49071" s="9"/>
      <c r="N49071" s="50"/>
      <c r="O49071" s="50"/>
      <c r="P49071" s="50"/>
      <c r="Q49071" s="50" t="s">
        <v>368</v>
      </c>
      <c r="R49071" s="9" t="s">
        <v>368</v>
      </c>
      <c r="S49071" s="50" t="s">
        <v>368</v>
      </c>
      <c r="T49071" s="9" t="s">
        <v>368</v>
      </c>
      <c r="U49071" s="9" t="s">
        <v>368</v>
      </c>
    </row>
    <row r="49072">
      <c r="F49072" s="9"/>
      <c r="N49072" s="50"/>
      <c r="O49072" s="50"/>
      <c r="P49072" s="50"/>
      <c r="Q49072" s="50" t="s">
        <v>368</v>
      </c>
      <c r="R49072" s="9" t="s">
        <v>368</v>
      </c>
      <c r="S49072" s="50" t="s">
        <v>368</v>
      </c>
      <c r="T49072" s="9" t="s">
        <v>368</v>
      </c>
      <c r="U49072" s="9" t="s">
        <v>368</v>
      </c>
    </row>
    <row r="49073">
      <c r="F49073" s="9"/>
      <c r="N49073" s="50"/>
      <c r="O49073" s="50"/>
      <c r="P49073" s="50"/>
      <c r="Q49073" s="50" t="s">
        <v>368</v>
      </c>
      <c r="R49073" s="9" t="s">
        <v>368</v>
      </c>
      <c r="S49073" s="50" t="s">
        <v>368</v>
      </c>
      <c r="T49073" s="9" t="s">
        <v>368</v>
      </c>
      <c r="U49073" s="9" t="s">
        <v>368</v>
      </c>
    </row>
    <row r="49074">
      <c r="F49074" s="9"/>
      <c r="N49074" s="50"/>
      <c r="O49074" s="50"/>
      <c r="P49074" s="50"/>
      <c r="Q49074" s="50" t="s">
        <v>368</v>
      </c>
      <c r="R49074" s="9" t="s">
        <v>368</v>
      </c>
      <c r="S49074" s="50" t="s">
        <v>368</v>
      </c>
      <c r="T49074" s="9" t="s">
        <v>368</v>
      </c>
      <c r="U49074" s="9" t="s">
        <v>368</v>
      </c>
    </row>
    <row r="49075">
      <c r="F49075" s="9"/>
      <c r="N49075" s="50"/>
      <c r="O49075" s="50"/>
      <c r="P49075" s="50"/>
      <c r="Q49075" s="50" t="s">
        <v>368</v>
      </c>
      <c r="R49075" s="9" t="s">
        <v>368</v>
      </c>
      <c r="S49075" s="50" t="s">
        <v>368</v>
      </c>
      <c r="T49075" s="9" t="s">
        <v>368</v>
      </c>
      <c r="U49075" s="9" t="s">
        <v>368</v>
      </c>
    </row>
    <row r="49076">
      <c r="F49076" s="9"/>
      <c r="N49076" s="50"/>
      <c r="O49076" s="50"/>
      <c r="P49076" s="50"/>
      <c r="Q49076" s="50" t="s">
        <v>368</v>
      </c>
      <c r="R49076" s="9" t="s">
        <v>368</v>
      </c>
      <c r="S49076" s="50" t="s">
        <v>368</v>
      </c>
      <c r="T49076" s="9" t="s">
        <v>368</v>
      </c>
      <c r="U49076" s="9" t="s">
        <v>368</v>
      </c>
    </row>
    <row r="49077">
      <c r="F49077" s="9"/>
      <c r="N49077" s="50"/>
      <c r="O49077" s="50"/>
      <c r="P49077" s="50"/>
      <c r="Q49077" s="50" t="s">
        <v>368</v>
      </c>
      <c r="R49077" s="9" t="s">
        <v>368</v>
      </c>
      <c r="S49077" s="50" t="s">
        <v>368</v>
      </c>
      <c r="T49077" s="9" t="s">
        <v>368</v>
      </c>
      <c r="U49077" s="9" t="s">
        <v>368</v>
      </c>
    </row>
    <row r="49078">
      <c r="F49078" s="9"/>
      <c r="N49078" s="50"/>
      <c r="O49078" s="50"/>
      <c r="P49078" s="50"/>
      <c r="Q49078" s="50" t="s">
        <v>368</v>
      </c>
      <c r="R49078" s="9" t="s">
        <v>368</v>
      </c>
      <c r="S49078" s="50" t="s">
        <v>368</v>
      </c>
      <c r="T49078" s="9" t="s">
        <v>368</v>
      </c>
      <c r="U49078" s="9" t="s">
        <v>368</v>
      </c>
    </row>
    <row r="49079">
      <c r="F49079" s="9"/>
      <c r="N49079" s="50"/>
      <c r="O49079" s="50"/>
      <c r="P49079" s="50"/>
      <c r="Q49079" s="50" t="s">
        <v>368</v>
      </c>
      <c r="R49079" s="9" t="s">
        <v>368</v>
      </c>
      <c r="S49079" s="50" t="s">
        <v>368</v>
      </c>
      <c r="T49079" s="9" t="s">
        <v>368</v>
      </c>
      <c r="U49079" s="9" t="s">
        <v>368</v>
      </c>
    </row>
    <row r="49080">
      <c r="F49080" s="9"/>
      <c r="N49080" s="50"/>
      <c r="O49080" s="50"/>
      <c r="P49080" s="50"/>
      <c r="Q49080" s="50" t="s">
        <v>368</v>
      </c>
      <c r="R49080" s="9" t="s">
        <v>368</v>
      </c>
      <c r="S49080" s="50" t="s">
        <v>368</v>
      </c>
      <c r="T49080" s="9" t="s">
        <v>368</v>
      </c>
      <c r="U49080" s="9" t="s">
        <v>368</v>
      </c>
    </row>
    <row r="49081">
      <c r="F49081" s="9"/>
      <c r="N49081" s="50"/>
      <c r="O49081" s="50"/>
      <c r="P49081" s="50"/>
      <c r="Q49081" s="50" t="s">
        <v>368</v>
      </c>
      <c r="R49081" s="9" t="s">
        <v>368</v>
      </c>
      <c r="S49081" s="50" t="s">
        <v>368</v>
      </c>
      <c r="T49081" s="9" t="s">
        <v>368</v>
      </c>
      <c r="U49081" s="9" t="s">
        <v>368</v>
      </c>
    </row>
    <row r="49082">
      <c r="F49082" s="9"/>
      <c r="N49082" s="50"/>
      <c r="O49082" s="50"/>
      <c r="P49082" s="50"/>
      <c r="Q49082" s="50" t="s">
        <v>368</v>
      </c>
      <c r="R49082" s="9" t="s">
        <v>368</v>
      </c>
      <c r="S49082" s="50" t="s">
        <v>368</v>
      </c>
      <c r="T49082" s="9" t="s">
        <v>368</v>
      </c>
      <c r="U49082" s="9" t="s">
        <v>368</v>
      </c>
    </row>
    <row r="49083">
      <c r="F49083" s="9"/>
      <c r="N49083" s="50"/>
      <c r="O49083" s="50"/>
      <c r="P49083" s="50"/>
      <c r="Q49083" s="50" t="s">
        <v>368</v>
      </c>
      <c r="R49083" s="9" t="s">
        <v>368</v>
      </c>
      <c r="S49083" s="50" t="s">
        <v>368</v>
      </c>
      <c r="T49083" s="9" t="s">
        <v>368</v>
      </c>
      <c r="U49083" s="9" t="s">
        <v>368</v>
      </c>
    </row>
    <row r="49084">
      <c r="F49084" s="9"/>
      <c r="N49084" s="50"/>
      <c r="O49084" s="50"/>
      <c r="P49084" s="50"/>
      <c r="Q49084" s="50" t="s">
        <v>368</v>
      </c>
      <c r="R49084" s="9" t="s">
        <v>368</v>
      </c>
      <c r="S49084" s="50" t="s">
        <v>368</v>
      </c>
      <c r="T49084" s="9" t="s">
        <v>368</v>
      </c>
      <c r="U49084" s="9" t="s">
        <v>368</v>
      </c>
    </row>
    <row r="49085">
      <c r="F49085" s="9"/>
      <c r="N49085" s="50"/>
      <c r="O49085" s="50"/>
      <c r="P49085" s="50"/>
      <c r="Q49085" s="50" t="s">
        <v>368</v>
      </c>
      <c r="R49085" s="9" t="s">
        <v>368</v>
      </c>
      <c r="S49085" s="50" t="s">
        <v>368</v>
      </c>
      <c r="T49085" s="9" t="s">
        <v>368</v>
      </c>
      <c r="U49085" s="9" t="s">
        <v>368</v>
      </c>
    </row>
    <row r="49086">
      <c r="F49086" s="9"/>
      <c r="N49086" s="50"/>
      <c r="O49086" s="50"/>
      <c r="P49086" s="50"/>
      <c r="Q49086" s="50" t="s">
        <v>368</v>
      </c>
      <c r="R49086" s="9" t="s">
        <v>368</v>
      </c>
      <c r="S49086" s="50" t="s">
        <v>368</v>
      </c>
      <c r="T49086" s="9" t="s">
        <v>368</v>
      </c>
      <c r="U49086" s="9" t="s">
        <v>368</v>
      </c>
    </row>
    <row r="49087">
      <c r="F49087" s="9"/>
      <c r="N49087" s="50"/>
      <c r="O49087" s="50"/>
      <c r="P49087" s="50"/>
      <c r="Q49087" s="50" t="s">
        <v>368</v>
      </c>
      <c r="R49087" s="9" t="s">
        <v>368</v>
      </c>
      <c r="S49087" s="50" t="s">
        <v>368</v>
      </c>
      <c r="T49087" s="9" t="s">
        <v>368</v>
      </c>
      <c r="U49087" s="9" t="s">
        <v>368</v>
      </c>
    </row>
    <row r="49088">
      <c r="F49088" s="9"/>
      <c r="N49088" s="50"/>
      <c r="O49088" s="50"/>
      <c r="P49088" s="50"/>
      <c r="Q49088" s="50" t="s">
        <v>368</v>
      </c>
      <c r="R49088" s="9" t="s">
        <v>368</v>
      </c>
      <c r="S49088" s="50" t="s">
        <v>368</v>
      </c>
      <c r="T49088" s="9" t="s">
        <v>368</v>
      </c>
      <c r="U49088" s="9" t="s">
        <v>368</v>
      </c>
    </row>
    <row r="49089">
      <c r="F49089" s="9"/>
      <c r="N49089" s="50"/>
      <c r="O49089" s="50"/>
      <c r="P49089" s="50"/>
      <c r="Q49089" s="50" t="s">
        <v>368</v>
      </c>
      <c r="R49089" s="9" t="s">
        <v>368</v>
      </c>
      <c r="S49089" s="50" t="s">
        <v>368</v>
      </c>
      <c r="T49089" s="9" t="s">
        <v>368</v>
      </c>
      <c r="U49089" s="9" t="s">
        <v>368</v>
      </c>
    </row>
    <row r="49090">
      <c r="F49090" s="9"/>
      <c r="N49090" s="50"/>
      <c r="O49090" s="50"/>
      <c r="P49090" s="50"/>
      <c r="Q49090" s="50" t="s">
        <v>368</v>
      </c>
      <c r="R49090" s="9" t="s">
        <v>368</v>
      </c>
      <c r="S49090" s="50" t="s">
        <v>368</v>
      </c>
      <c r="T49090" s="9" t="s">
        <v>368</v>
      </c>
      <c r="U49090" s="9" t="s">
        <v>368</v>
      </c>
    </row>
    <row r="49091">
      <c r="F49091" s="9"/>
      <c r="N49091" s="50"/>
      <c r="O49091" s="50"/>
      <c r="P49091" s="50"/>
      <c r="Q49091" s="50" t="s">
        <v>368</v>
      </c>
      <c r="R49091" s="9" t="s">
        <v>368</v>
      </c>
      <c r="S49091" s="50" t="s">
        <v>368</v>
      </c>
      <c r="T49091" s="9" t="s">
        <v>368</v>
      </c>
      <c r="U49091" s="9" t="s">
        <v>368</v>
      </c>
    </row>
    <row r="49092">
      <c r="F49092" s="9"/>
      <c r="N49092" s="50"/>
      <c r="O49092" s="50"/>
      <c r="P49092" s="50"/>
      <c r="Q49092" s="50" t="s">
        <v>368</v>
      </c>
      <c r="R49092" s="9" t="s">
        <v>368</v>
      </c>
      <c r="S49092" s="50" t="s">
        <v>368</v>
      </c>
      <c r="T49092" s="9" t="s">
        <v>368</v>
      </c>
      <c r="U49092" s="9" t="s">
        <v>368</v>
      </c>
    </row>
    <row r="49093">
      <c r="F49093" s="9"/>
      <c r="N49093" s="50"/>
      <c r="O49093" s="50"/>
      <c r="P49093" s="50"/>
      <c r="Q49093" s="50" t="s">
        <v>368</v>
      </c>
      <c r="R49093" s="9" t="s">
        <v>368</v>
      </c>
      <c r="S49093" s="50" t="s">
        <v>368</v>
      </c>
      <c r="T49093" s="9" t="s">
        <v>368</v>
      </c>
      <c r="U49093" s="9" t="s">
        <v>368</v>
      </c>
    </row>
    <row r="49094">
      <c r="F49094" s="9"/>
      <c r="N49094" s="50"/>
      <c r="O49094" s="50"/>
      <c r="P49094" s="50"/>
      <c r="Q49094" s="50" t="s">
        <v>368</v>
      </c>
      <c r="R49094" s="9" t="s">
        <v>368</v>
      </c>
      <c r="S49094" s="50" t="s">
        <v>368</v>
      </c>
      <c r="T49094" s="9" t="s">
        <v>368</v>
      </c>
      <c r="U49094" s="9" t="s">
        <v>368</v>
      </c>
    </row>
    <row r="49095">
      <c r="F49095" s="9"/>
      <c r="N49095" s="50"/>
      <c r="O49095" s="50"/>
      <c r="P49095" s="50"/>
      <c r="Q49095" s="50" t="s">
        <v>368</v>
      </c>
      <c r="R49095" s="9" t="s">
        <v>368</v>
      </c>
      <c r="S49095" s="50" t="s">
        <v>368</v>
      </c>
      <c r="T49095" s="9" t="s">
        <v>368</v>
      </c>
      <c r="U49095" s="9" t="s">
        <v>368</v>
      </c>
    </row>
    <row r="49096">
      <c r="F49096" s="9"/>
      <c r="N49096" s="50"/>
      <c r="O49096" s="50"/>
      <c r="P49096" s="50"/>
      <c r="Q49096" s="50" t="s">
        <v>368</v>
      </c>
      <c r="R49096" s="9" t="s">
        <v>368</v>
      </c>
      <c r="S49096" s="50" t="s">
        <v>368</v>
      </c>
      <c r="T49096" s="9" t="s">
        <v>368</v>
      </c>
      <c r="U49096" s="9" t="s">
        <v>368</v>
      </c>
    </row>
    <row r="49097">
      <c r="F49097" s="9"/>
      <c r="N49097" s="50"/>
      <c r="O49097" s="50"/>
      <c r="P49097" s="50"/>
      <c r="Q49097" s="50" t="s">
        <v>368</v>
      </c>
      <c r="R49097" s="9" t="s">
        <v>368</v>
      </c>
      <c r="S49097" s="50" t="s">
        <v>368</v>
      </c>
      <c r="T49097" s="9" t="s">
        <v>368</v>
      </c>
      <c r="U49097" s="9" t="s">
        <v>368</v>
      </c>
    </row>
    <row r="49098">
      <c r="F49098" s="9"/>
      <c r="N49098" s="50"/>
      <c r="O49098" s="50"/>
      <c r="P49098" s="50"/>
      <c r="Q49098" s="50" t="s">
        <v>368</v>
      </c>
      <c r="R49098" s="9" t="s">
        <v>368</v>
      </c>
      <c r="S49098" s="50" t="s">
        <v>368</v>
      </c>
      <c r="T49098" s="9" t="s">
        <v>368</v>
      </c>
      <c r="U49098" s="9" t="s">
        <v>368</v>
      </c>
    </row>
    <row r="49099">
      <c r="F49099" s="9"/>
      <c r="N49099" s="50"/>
      <c r="O49099" s="50"/>
      <c r="P49099" s="50"/>
      <c r="Q49099" s="50" t="s">
        <v>368</v>
      </c>
      <c r="R49099" s="9" t="s">
        <v>368</v>
      </c>
      <c r="S49099" s="50" t="s">
        <v>368</v>
      </c>
      <c r="T49099" s="9" t="s">
        <v>368</v>
      </c>
      <c r="U49099" s="9" t="s">
        <v>368</v>
      </c>
    </row>
    <row r="49100">
      <c r="F49100" s="9"/>
      <c r="N49100" s="50"/>
      <c r="O49100" s="50"/>
      <c r="P49100" s="50"/>
      <c r="Q49100" s="50" t="s">
        <v>368</v>
      </c>
      <c r="R49100" s="9" t="s">
        <v>368</v>
      </c>
      <c r="S49100" s="50" t="s">
        <v>368</v>
      </c>
      <c r="T49100" s="9" t="s">
        <v>368</v>
      </c>
      <c r="U49100" s="9" t="s">
        <v>368</v>
      </c>
    </row>
    <row r="49101">
      <c r="F49101" s="9"/>
      <c r="N49101" s="50"/>
      <c r="O49101" s="50"/>
      <c r="P49101" s="50"/>
      <c r="Q49101" s="50" t="s">
        <v>368</v>
      </c>
      <c r="R49101" s="9" t="s">
        <v>368</v>
      </c>
      <c r="S49101" s="50" t="s">
        <v>368</v>
      </c>
      <c r="T49101" s="9" t="s">
        <v>368</v>
      </c>
      <c r="U49101" s="9" t="s">
        <v>368</v>
      </c>
    </row>
    <row r="49102">
      <c r="F49102" s="9"/>
      <c r="N49102" s="50"/>
      <c r="O49102" s="50"/>
      <c r="P49102" s="50"/>
      <c r="Q49102" s="50" t="s">
        <v>368</v>
      </c>
      <c r="R49102" s="9" t="s">
        <v>368</v>
      </c>
      <c r="S49102" s="50" t="s">
        <v>368</v>
      </c>
      <c r="T49102" s="9" t="s">
        <v>368</v>
      </c>
      <c r="U49102" s="9" t="s">
        <v>368</v>
      </c>
    </row>
    <row r="49103">
      <c r="F49103" s="9"/>
      <c r="N49103" s="50"/>
      <c r="O49103" s="50"/>
      <c r="P49103" s="50"/>
      <c r="Q49103" s="50" t="s">
        <v>368</v>
      </c>
      <c r="R49103" s="9" t="s">
        <v>368</v>
      </c>
      <c r="S49103" s="50" t="s">
        <v>368</v>
      </c>
      <c r="T49103" s="9" t="s">
        <v>368</v>
      </c>
      <c r="U49103" s="9" t="s">
        <v>368</v>
      </c>
    </row>
    <row r="49104">
      <c r="F49104" s="9"/>
      <c r="N49104" s="50"/>
      <c r="O49104" s="50"/>
      <c r="P49104" s="50"/>
      <c r="Q49104" s="50" t="s">
        <v>368</v>
      </c>
      <c r="R49104" s="9" t="s">
        <v>368</v>
      </c>
      <c r="S49104" s="50" t="s">
        <v>368</v>
      </c>
      <c r="T49104" s="9" t="s">
        <v>368</v>
      </c>
      <c r="U49104" s="9" t="s">
        <v>368</v>
      </c>
    </row>
    <row r="49105">
      <c r="F49105" s="9"/>
      <c r="N49105" s="50"/>
      <c r="O49105" s="50"/>
      <c r="P49105" s="50"/>
      <c r="Q49105" s="50" t="s">
        <v>368</v>
      </c>
      <c r="R49105" s="9" t="s">
        <v>368</v>
      </c>
      <c r="S49105" s="50" t="s">
        <v>368</v>
      </c>
      <c r="T49105" s="9" t="s">
        <v>368</v>
      </c>
      <c r="U49105" s="9" t="s">
        <v>368</v>
      </c>
    </row>
    <row r="49106">
      <c r="F49106" s="9"/>
      <c r="N49106" s="50"/>
      <c r="O49106" s="50"/>
      <c r="P49106" s="50"/>
      <c r="Q49106" s="50" t="s">
        <v>368</v>
      </c>
      <c r="R49106" s="9" t="s">
        <v>368</v>
      </c>
      <c r="S49106" s="50" t="s">
        <v>368</v>
      </c>
      <c r="T49106" s="9" t="s">
        <v>368</v>
      </c>
      <c r="U49106" s="9" t="s">
        <v>368</v>
      </c>
    </row>
    <row r="49107">
      <c r="F49107" s="9"/>
      <c r="N49107" s="50"/>
      <c r="O49107" s="50"/>
      <c r="P49107" s="50"/>
      <c r="Q49107" s="50" t="s">
        <v>368</v>
      </c>
      <c r="R49107" s="9" t="s">
        <v>368</v>
      </c>
      <c r="S49107" s="50" t="s">
        <v>368</v>
      </c>
      <c r="T49107" s="9" t="s">
        <v>368</v>
      </c>
      <c r="U49107" s="9" t="s">
        <v>368</v>
      </c>
    </row>
    <row r="49108">
      <c r="F49108" s="9"/>
      <c r="N49108" s="50"/>
      <c r="O49108" s="50"/>
      <c r="P49108" s="50"/>
      <c r="Q49108" s="50" t="s">
        <v>368</v>
      </c>
      <c r="R49108" s="9" t="s">
        <v>368</v>
      </c>
      <c r="S49108" s="50" t="s">
        <v>368</v>
      </c>
      <c r="T49108" s="9" t="s">
        <v>368</v>
      </c>
      <c r="U49108" s="9" t="s">
        <v>368</v>
      </c>
    </row>
    <row r="49109">
      <c r="F49109" s="9"/>
      <c r="N49109" s="50"/>
      <c r="O49109" s="50"/>
      <c r="P49109" s="50"/>
      <c r="Q49109" s="50" t="s">
        <v>368</v>
      </c>
      <c r="R49109" s="9" t="s">
        <v>368</v>
      </c>
      <c r="S49109" s="50" t="s">
        <v>368</v>
      </c>
      <c r="T49109" s="9" t="s">
        <v>368</v>
      </c>
      <c r="U49109" s="9" t="s">
        <v>368</v>
      </c>
    </row>
    <row r="49110">
      <c r="F49110" s="9"/>
      <c r="N49110" s="50"/>
      <c r="O49110" s="50"/>
      <c r="P49110" s="50"/>
      <c r="Q49110" s="50" t="s">
        <v>368</v>
      </c>
      <c r="R49110" s="9" t="s">
        <v>368</v>
      </c>
      <c r="S49110" s="50" t="s">
        <v>368</v>
      </c>
      <c r="T49110" s="9" t="s">
        <v>368</v>
      </c>
      <c r="U49110" s="9" t="s">
        <v>368</v>
      </c>
    </row>
    <row r="49111">
      <c r="F49111" s="9"/>
      <c r="N49111" s="50"/>
      <c r="O49111" s="50"/>
      <c r="P49111" s="50"/>
      <c r="Q49111" s="50" t="s">
        <v>368</v>
      </c>
      <c r="R49111" s="9" t="s">
        <v>368</v>
      </c>
      <c r="S49111" s="50" t="s">
        <v>368</v>
      </c>
      <c r="T49111" s="9" t="s">
        <v>368</v>
      </c>
      <c r="U49111" s="9" t="s">
        <v>368</v>
      </c>
    </row>
    <row r="49112">
      <c r="F49112" s="9"/>
      <c r="N49112" s="50"/>
      <c r="O49112" s="50"/>
      <c r="P49112" s="50"/>
      <c r="Q49112" s="50" t="s">
        <v>368</v>
      </c>
      <c r="R49112" s="9" t="s">
        <v>368</v>
      </c>
      <c r="S49112" s="50" t="s">
        <v>368</v>
      </c>
      <c r="T49112" s="9" t="s">
        <v>368</v>
      </c>
      <c r="U49112" s="9" t="s">
        <v>368</v>
      </c>
    </row>
    <row r="49113">
      <c r="F49113" s="9"/>
      <c r="N49113" s="50"/>
      <c r="O49113" s="50"/>
      <c r="P49113" s="50"/>
      <c r="Q49113" s="50" t="s">
        <v>368</v>
      </c>
      <c r="R49113" s="9" t="s">
        <v>368</v>
      </c>
      <c r="S49113" s="50" t="s">
        <v>368</v>
      </c>
      <c r="T49113" s="9" t="s">
        <v>368</v>
      </c>
      <c r="U49113" s="9" t="s">
        <v>368</v>
      </c>
    </row>
    <row r="49114">
      <c r="F49114" s="9"/>
      <c r="N49114" s="50"/>
      <c r="O49114" s="50"/>
      <c r="P49114" s="50"/>
      <c r="Q49114" s="50" t="s">
        <v>368</v>
      </c>
      <c r="R49114" s="9" t="s">
        <v>368</v>
      </c>
      <c r="S49114" s="50" t="s">
        <v>368</v>
      </c>
      <c r="T49114" s="9" t="s">
        <v>368</v>
      </c>
      <c r="U49114" s="9" t="s">
        <v>368</v>
      </c>
    </row>
    <row r="49115">
      <c r="F49115" s="9"/>
      <c r="N49115" s="50"/>
      <c r="O49115" s="50"/>
      <c r="P49115" s="50"/>
      <c r="Q49115" s="50" t="s">
        <v>368</v>
      </c>
      <c r="R49115" s="9" t="s">
        <v>368</v>
      </c>
      <c r="S49115" s="50" t="s">
        <v>368</v>
      </c>
      <c r="T49115" s="9" t="s">
        <v>368</v>
      </c>
      <c r="U49115" s="9" t="s">
        <v>368</v>
      </c>
    </row>
    <row r="49116">
      <c r="F49116" s="9"/>
      <c r="N49116" s="50"/>
      <c r="O49116" s="50"/>
      <c r="P49116" s="50"/>
      <c r="Q49116" s="50" t="s">
        <v>368</v>
      </c>
      <c r="R49116" s="9" t="s">
        <v>368</v>
      </c>
      <c r="S49116" s="50" t="s">
        <v>368</v>
      </c>
      <c r="T49116" s="9" t="s">
        <v>368</v>
      </c>
      <c r="U49116" s="9" t="s">
        <v>368</v>
      </c>
    </row>
    <row r="49117">
      <c r="F49117" s="9"/>
      <c r="N49117" s="50"/>
      <c r="O49117" s="50"/>
      <c r="P49117" s="50"/>
      <c r="Q49117" s="50" t="s">
        <v>368</v>
      </c>
      <c r="R49117" s="9" t="s">
        <v>368</v>
      </c>
      <c r="S49117" s="50" t="s">
        <v>368</v>
      </c>
      <c r="T49117" s="9" t="s">
        <v>368</v>
      </c>
      <c r="U49117" s="9" t="s">
        <v>368</v>
      </c>
    </row>
    <row r="49118">
      <c r="F49118" s="9"/>
      <c r="N49118" s="50"/>
      <c r="O49118" s="50"/>
      <c r="P49118" s="50"/>
      <c r="Q49118" s="50" t="s">
        <v>368</v>
      </c>
      <c r="R49118" s="9" t="s">
        <v>368</v>
      </c>
      <c r="S49118" s="50" t="s">
        <v>368</v>
      </c>
      <c r="T49118" s="9" t="s">
        <v>368</v>
      </c>
      <c r="U49118" s="9" t="s">
        <v>368</v>
      </c>
    </row>
    <row r="49119">
      <c r="F49119" s="9"/>
      <c r="N49119" s="50"/>
      <c r="O49119" s="50"/>
      <c r="P49119" s="50"/>
      <c r="Q49119" s="50" t="s">
        <v>368</v>
      </c>
      <c r="R49119" s="9" t="s">
        <v>368</v>
      </c>
      <c r="S49119" s="50" t="s">
        <v>368</v>
      </c>
      <c r="T49119" s="9" t="s">
        <v>368</v>
      </c>
      <c r="U49119" s="9" t="s">
        <v>368</v>
      </c>
    </row>
    <row r="49120">
      <c r="F49120" s="9"/>
      <c r="N49120" s="50"/>
      <c r="O49120" s="50"/>
      <c r="P49120" s="50"/>
      <c r="Q49120" s="50" t="s">
        <v>368</v>
      </c>
      <c r="R49120" s="9" t="s">
        <v>368</v>
      </c>
      <c r="S49120" s="50" t="s">
        <v>368</v>
      </c>
      <c r="T49120" s="9" t="s">
        <v>368</v>
      </c>
      <c r="U49120" s="9" t="s">
        <v>368</v>
      </c>
    </row>
    <row r="49121">
      <c r="F49121" s="9"/>
      <c r="N49121" s="50"/>
      <c r="O49121" s="50"/>
      <c r="P49121" s="50"/>
      <c r="Q49121" s="50" t="s">
        <v>368</v>
      </c>
      <c r="R49121" s="9" t="s">
        <v>368</v>
      </c>
      <c r="S49121" s="50" t="s">
        <v>368</v>
      </c>
      <c r="T49121" s="9" t="s">
        <v>368</v>
      </c>
      <c r="U49121" s="9" t="s">
        <v>368</v>
      </c>
    </row>
    <row r="49122">
      <c r="F49122" s="9"/>
      <c r="N49122" s="50"/>
      <c r="O49122" s="50"/>
      <c r="P49122" s="50"/>
      <c r="Q49122" s="50" t="s">
        <v>368</v>
      </c>
      <c r="R49122" s="9" t="s">
        <v>368</v>
      </c>
      <c r="S49122" s="50" t="s">
        <v>368</v>
      </c>
      <c r="T49122" s="9" t="s">
        <v>368</v>
      </c>
      <c r="U49122" s="9" t="s">
        <v>368</v>
      </c>
    </row>
    <row r="49123">
      <c r="F49123" s="9"/>
      <c r="N49123" s="50"/>
      <c r="O49123" s="50"/>
      <c r="P49123" s="50"/>
      <c r="Q49123" s="50" t="s">
        <v>368</v>
      </c>
      <c r="R49123" s="9" t="s">
        <v>368</v>
      </c>
      <c r="S49123" s="50" t="s">
        <v>368</v>
      </c>
      <c r="T49123" s="9" t="s">
        <v>368</v>
      </c>
      <c r="U49123" s="9" t="s">
        <v>368</v>
      </c>
    </row>
    <row r="49124">
      <c r="F49124" s="9"/>
      <c r="N49124" s="50"/>
      <c r="O49124" s="50"/>
      <c r="P49124" s="50"/>
      <c r="Q49124" s="50" t="s">
        <v>368</v>
      </c>
      <c r="R49124" s="9" t="s">
        <v>368</v>
      </c>
      <c r="S49124" s="50" t="s">
        <v>368</v>
      </c>
      <c r="T49124" s="9" t="s">
        <v>368</v>
      </c>
      <c r="U49124" s="9" t="s">
        <v>368</v>
      </c>
    </row>
    <row r="49125">
      <c r="F49125" s="9"/>
      <c r="N49125" s="50"/>
      <c r="O49125" s="50"/>
      <c r="P49125" s="50"/>
      <c r="Q49125" s="50" t="s">
        <v>368</v>
      </c>
      <c r="R49125" s="9" t="s">
        <v>368</v>
      </c>
      <c r="S49125" s="50" t="s">
        <v>368</v>
      </c>
      <c r="T49125" s="9" t="s">
        <v>368</v>
      </c>
      <c r="U49125" s="9" t="s">
        <v>368</v>
      </c>
    </row>
    <row r="49126">
      <c r="F49126" s="9"/>
      <c r="N49126" s="50"/>
      <c r="O49126" s="50"/>
      <c r="P49126" s="50"/>
      <c r="Q49126" s="50" t="s">
        <v>368</v>
      </c>
      <c r="R49126" s="9" t="s">
        <v>368</v>
      </c>
      <c r="S49126" s="50" t="s">
        <v>368</v>
      </c>
      <c r="T49126" s="9" t="s">
        <v>368</v>
      </c>
      <c r="U49126" s="9" t="s">
        <v>368</v>
      </c>
    </row>
    <row r="49127">
      <c r="F49127" s="9"/>
      <c r="N49127" s="50"/>
      <c r="O49127" s="50"/>
      <c r="P49127" s="50"/>
      <c r="Q49127" s="50" t="s">
        <v>368</v>
      </c>
      <c r="R49127" s="9" t="s">
        <v>368</v>
      </c>
      <c r="S49127" s="50" t="s">
        <v>368</v>
      </c>
      <c r="T49127" s="9" t="s">
        <v>368</v>
      </c>
      <c r="U49127" s="9" t="s">
        <v>368</v>
      </c>
    </row>
    <row r="49128">
      <c r="F49128" s="9"/>
      <c r="N49128" s="50"/>
      <c r="O49128" s="50"/>
      <c r="P49128" s="50"/>
      <c r="Q49128" s="50" t="s">
        <v>368</v>
      </c>
      <c r="R49128" s="9" t="s">
        <v>368</v>
      </c>
      <c r="S49128" s="50" t="s">
        <v>368</v>
      </c>
      <c r="T49128" s="9" t="s">
        <v>368</v>
      </c>
      <c r="U49128" s="9" t="s">
        <v>368</v>
      </c>
    </row>
    <row r="49129">
      <c r="F49129" s="9"/>
      <c r="N49129" s="50"/>
      <c r="O49129" s="50"/>
      <c r="P49129" s="50"/>
      <c r="Q49129" s="50" t="s">
        <v>368</v>
      </c>
      <c r="R49129" s="9" t="s">
        <v>368</v>
      </c>
      <c r="S49129" s="50" t="s">
        <v>368</v>
      </c>
      <c r="T49129" s="9" t="s">
        <v>368</v>
      </c>
      <c r="U49129" s="9" t="s">
        <v>368</v>
      </c>
    </row>
    <row r="49130">
      <c r="F49130" s="9"/>
      <c r="N49130" s="50"/>
      <c r="O49130" s="50"/>
      <c r="P49130" s="50"/>
      <c r="Q49130" s="50" t="s">
        <v>368</v>
      </c>
      <c r="R49130" s="9" t="s">
        <v>368</v>
      </c>
      <c r="S49130" s="50" t="s">
        <v>368</v>
      </c>
      <c r="T49130" s="9" t="s">
        <v>368</v>
      </c>
      <c r="U49130" s="9" t="s">
        <v>368</v>
      </c>
    </row>
    <row r="49131">
      <c r="F49131" s="9"/>
      <c r="N49131" s="50"/>
      <c r="O49131" s="50"/>
      <c r="P49131" s="50"/>
      <c r="Q49131" s="50" t="s">
        <v>368</v>
      </c>
      <c r="R49131" s="9" t="s">
        <v>368</v>
      </c>
      <c r="S49131" s="50" t="s">
        <v>368</v>
      </c>
      <c r="T49131" s="9" t="s">
        <v>368</v>
      </c>
      <c r="U49131" s="9" t="s">
        <v>368</v>
      </c>
    </row>
    <row r="49132">
      <c r="F49132" s="9"/>
      <c r="N49132" s="50"/>
      <c r="O49132" s="50"/>
      <c r="P49132" s="50"/>
      <c r="Q49132" s="50" t="s">
        <v>368</v>
      </c>
      <c r="R49132" s="9" t="s">
        <v>368</v>
      </c>
      <c r="S49132" s="50" t="s">
        <v>368</v>
      </c>
      <c r="T49132" s="9" t="s">
        <v>368</v>
      </c>
      <c r="U49132" s="9" t="s">
        <v>368</v>
      </c>
    </row>
    <row r="49133">
      <c r="F49133" s="9"/>
      <c r="N49133" s="50"/>
      <c r="O49133" s="50"/>
      <c r="P49133" s="50"/>
      <c r="Q49133" s="50" t="s">
        <v>368</v>
      </c>
      <c r="R49133" s="9" t="s">
        <v>368</v>
      </c>
      <c r="S49133" s="50" t="s">
        <v>368</v>
      </c>
      <c r="T49133" s="9" t="s">
        <v>368</v>
      </c>
      <c r="U49133" s="9" t="s">
        <v>368</v>
      </c>
    </row>
    <row r="49134">
      <c r="F49134" s="9"/>
      <c r="N49134" s="50"/>
      <c r="O49134" s="50"/>
      <c r="P49134" s="50"/>
      <c r="Q49134" s="50" t="s">
        <v>368</v>
      </c>
      <c r="R49134" s="9" t="s">
        <v>368</v>
      </c>
      <c r="S49134" s="50" t="s">
        <v>368</v>
      </c>
      <c r="T49134" s="9" t="s">
        <v>368</v>
      </c>
      <c r="U49134" s="9" t="s">
        <v>368</v>
      </c>
    </row>
    <row r="49135">
      <c r="F49135" s="9"/>
      <c r="N49135" s="50"/>
      <c r="O49135" s="50"/>
      <c r="P49135" s="50"/>
      <c r="Q49135" s="50" t="s">
        <v>368</v>
      </c>
      <c r="R49135" s="9" t="s">
        <v>368</v>
      </c>
      <c r="S49135" s="50" t="s">
        <v>368</v>
      </c>
      <c r="T49135" s="9" t="s">
        <v>368</v>
      </c>
      <c r="U49135" s="9" t="s">
        <v>368</v>
      </c>
    </row>
    <row r="49136">
      <c r="F49136" s="9"/>
      <c r="N49136" s="50"/>
      <c r="O49136" s="50"/>
      <c r="P49136" s="50"/>
      <c r="Q49136" s="50" t="s">
        <v>368</v>
      </c>
      <c r="R49136" s="9" t="s">
        <v>368</v>
      </c>
      <c r="S49136" s="50" t="s">
        <v>368</v>
      </c>
      <c r="T49136" s="9" t="s">
        <v>368</v>
      </c>
      <c r="U49136" s="9" t="s">
        <v>368</v>
      </c>
    </row>
    <row r="49137">
      <c r="F49137" s="9"/>
      <c r="N49137" s="50"/>
      <c r="O49137" s="50"/>
      <c r="P49137" s="50"/>
      <c r="Q49137" s="50" t="s">
        <v>368</v>
      </c>
      <c r="R49137" s="9" t="s">
        <v>368</v>
      </c>
      <c r="S49137" s="50" t="s">
        <v>368</v>
      </c>
      <c r="T49137" s="9" t="s">
        <v>368</v>
      </c>
      <c r="U49137" s="9" t="s">
        <v>368</v>
      </c>
    </row>
    <row r="49138">
      <c r="F49138" s="9"/>
      <c r="N49138" s="50"/>
      <c r="O49138" s="50"/>
      <c r="P49138" s="50"/>
      <c r="Q49138" s="50" t="s">
        <v>368</v>
      </c>
      <c r="R49138" s="9" t="s">
        <v>368</v>
      </c>
      <c r="S49138" s="50" t="s">
        <v>368</v>
      </c>
      <c r="T49138" s="9" t="s">
        <v>368</v>
      </c>
      <c r="U49138" s="9" t="s">
        <v>368</v>
      </c>
    </row>
    <row r="49139">
      <c r="F49139" s="9"/>
      <c r="N49139" s="50"/>
      <c r="O49139" s="50"/>
      <c r="P49139" s="50"/>
      <c r="Q49139" s="50" t="s">
        <v>368</v>
      </c>
      <c r="R49139" s="9" t="s">
        <v>368</v>
      </c>
      <c r="S49139" s="50" t="s">
        <v>368</v>
      </c>
      <c r="T49139" s="9" t="s">
        <v>368</v>
      </c>
      <c r="U49139" s="9" t="s">
        <v>368</v>
      </c>
    </row>
    <row r="49140">
      <c r="F49140" s="9"/>
      <c r="N49140" s="50"/>
      <c r="O49140" s="50"/>
      <c r="P49140" s="50"/>
      <c r="Q49140" s="50" t="s">
        <v>368</v>
      </c>
      <c r="R49140" s="9" t="s">
        <v>368</v>
      </c>
      <c r="S49140" s="50" t="s">
        <v>368</v>
      </c>
      <c r="T49140" s="9" t="s">
        <v>368</v>
      </c>
      <c r="U49140" s="9" t="s">
        <v>368</v>
      </c>
    </row>
    <row r="49141">
      <c r="F49141" s="9"/>
      <c r="N49141" s="50"/>
      <c r="O49141" s="50"/>
      <c r="P49141" s="50"/>
      <c r="Q49141" s="50" t="s">
        <v>368</v>
      </c>
      <c r="R49141" s="9" t="s">
        <v>368</v>
      </c>
      <c r="S49141" s="50" t="s">
        <v>368</v>
      </c>
      <c r="T49141" s="9" t="s">
        <v>368</v>
      </c>
      <c r="U49141" s="9" t="s">
        <v>368</v>
      </c>
    </row>
    <row r="49142">
      <c r="F49142" s="9"/>
      <c r="N49142" s="50"/>
      <c r="O49142" s="50"/>
      <c r="P49142" s="50"/>
      <c r="Q49142" s="50" t="s">
        <v>368</v>
      </c>
      <c r="R49142" s="9" t="s">
        <v>368</v>
      </c>
      <c r="S49142" s="50" t="s">
        <v>368</v>
      </c>
      <c r="T49142" s="9" t="s">
        <v>368</v>
      </c>
      <c r="U49142" s="9" t="s">
        <v>368</v>
      </c>
    </row>
    <row r="49143">
      <c r="F49143" s="9"/>
      <c r="N49143" s="50"/>
      <c r="O49143" s="50"/>
      <c r="P49143" s="50"/>
      <c r="Q49143" s="50" t="s">
        <v>368</v>
      </c>
      <c r="R49143" s="9" t="s">
        <v>368</v>
      </c>
      <c r="S49143" s="50" t="s">
        <v>368</v>
      </c>
      <c r="T49143" s="9" t="s">
        <v>368</v>
      </c>
      <c r="U49143" s="9" t="s">
        <v>368</v>
      </c>
    </row>
    <row r="49144">
      <c r="F49144" s="9"/>
      <c r="N49144" s="50"/>
      <c r="O49144" s="50"/>
      <c r="P49144" s="50"/>
      <c r="Q49144" s="50" t="s">
        <v>368</v>
      </c>
      <c r="R49144" s="9" t="s">
        <v>368</v>
      </c>
      <c r="S49144" s="50" t="s">
        <v>368</v>
      </c>
      <c r="T49144" s="9" t="s">
        <v>368</v>
      </c>
      <c r="U49144" s="9" t="s">
        <v>368</v>
      </c>
    </row>
    <row r="49145">
      <c r="F49145" s="9"/>
      <c r="N49145" s="50"/>
      <c r="O49145" s="50"/>
      <c r="P49145" s="50"/>
      <c r="Q49145" s="50" t="s">
        <v>368</v>
      </c>
      <c r="R49145" s="9" t="s">
        <v>368</v>
      </c>
      <c r="S49145" s="50" t="s">
        <v>368</v>
      </c>
      <c r="T49145" s="9" t="s">
        <v>368</v>
      </c>
      <c r="U49145" s="9" t="s">
        <v>368</v>
      </c>
    </row>
    <row r="49146">
      <c r="F49146" s="9"/>
      <c r="N49146" s="50"/>
      <c r="O49146" s="50"/>
      <c r="P49146" s="50"/>
      <c r="Q49146" s="50" t="s">
        <v>368</v>
      </c>
      <c r="R49146" s="9" t="s">
        <v>368</v>
      </c>
      <c r="S49146" s="50" t="s">
        <v>368</v>
      </c>
      <c r="T49146" s="9" t="s">
        <v>368</v>
      </c>
      <c r="U49146" s="9" t="s">
        <v>368</v>
      </c>
    </row>
    <row r="49147">
      <c r="F49147" s="9"/>
      <c r="N49147" s="50"/>
      <c r="O49147" s="50"/>
      <c r="P49147" s="50"/>
      <c r="Q49147" s="50" t="s">
        <v>368</v>
      </c>
      <c r="R49147" s="9" t="s">
        <v>368</v>
      </c>
      <c r="S49147" s="50" t="s">
        <v>368</v>
      </c>
      <c r="T49147" s="9" t="s">
        <v>368</v>
      </c>
      <c r="U49147" s="9" t="s">
        <v>368</v>
      </c>
    </row>
    <row r="49148">
      <c r="F49148" s="9"/>
      <c r="N49148" s="50"/>
      <c r="O49148" s="50"/>
      <c r="P49148" s="50"/>
      <c r="Q49148" s="50" t="s">
        <v>368</v>
      </c>
      <c r="R49148" s="9" t="s">
        <v>368</v>
      </c>
      <c r="S49148" s="50" t="s">
        <v>368</v>
      </c>
      <c r="T49148" s="9" t="s">
        <v>368</v>
      </c>
      <c r="U49148" s="9" t="s">
        <v>368</v>
      </c>
    </row>
    <row r="49149">
      <c r="F49149" s="9"/>
      <c r="N49149" s="50"/>
      <c r="O49149" s="50"/>
      <c r="P49149" s="50"/>
      <c r="Q49149" s="50" t="s">
        <v>368</v>
      </c>
      <c r="R49149" s="9" t="s">
        <v>368</v>
      </c>
      <c r="S49149" s="50" t="s">
        <v>368</v>
      </c>
      <c r="T49149" s="9" t="s">
        <v>368</v>
      </c>
      <c r="U49149" s="9" t="s">
        <v>368</v>
      </c>
    </row>
    <row r="49150">
      <c r="F49150" s="9"/>
      <c r="N49150" s="50"/>
      <c r="O49150" s="50"/>
      <c r="P49150" s="50"/>
      <c r="Q49150" s="50" t="s">
        <v>368</v>
      </c>
      <c r="R49150" s="9" t="s">
        <v>368</v>
      </c>
      <c r="S49150" s="50" t="s">
        <v>368</v>
      </c>
      <c r="T49150" s="9" t="s">
        <v>368</v>
      </c>
      <c r="U49150" s="9" t="s">
        <v>368</v>
      </c>
    </row>
    <row r="49151">
      <c r="F49151" s="9"/>
      <c r="N49151" s="50"/>
      <c r="O49151" s="50"/>
      <c r="P49151" s="50"/>
      <c r="Q49151" s="50" t="s">
        <v>368</v>
      </c>
      <c r="R49151" s="9" t="s">
        <v>368</v>
      </c>
      <c r="S49151" s="50" t="s">
        <v>368</v>
      </c>
      <c r="T49151" s="9" t="s">
        <v>368</v>
      </c>
      <c r="U49151" s="9" t="s">
        <v>368</v>
      </c>
    </row>
    <row r="49152">
      <c r="F49152" s="9"/>
      <c r="N49152" s="50"/>
      <c r="O49152" s="50"/>
      <c r="P49152" s="50"/>
      <c r="Q49152" s="50" t="s">
        <v>368</v>
      </c>
      <c r="R49152" s="9" t="s">
        <v>368</v>
      </c>
      <c r="S49152" s="50" t="s">
        <v>368</v>
      </c>
      <c r="T49152" s="9" t="s">
        <v>368</v>
      </c>
      <c r="U49152" s="9" t="s">
        <v>368</v>
      </c>
    </row>
    <row r="49153">
      <c r="F49153" s="9"/>
      <c r="N49153" s="50"/>
      <c r="O49153" s="50"/>
      <c r="P49153" s="50"/>
      <c r="Q49153" s="50" t="s">
        <v>368</v>
      </c>
      <c r="R49153" s="9" t="s">
        <v>368</v>
      </c>
      <c r="S49153" s="50" t="s">
        <v>368</v>
      </c>
      <c r="T49153" s="9" t="s">
        <v>368</v>
      </c>
      <c r="U49153" s="9" t="s">
        <v>368</v>
      </c>
    </row>
    <row r="49154">
      <c r="F49154" s="9"/>
      <c r="N49154" s="50"/>
      <c r="O49154" s="50"/>
      <c r="P49154" s="50"/>
      <c r="Q49154" s="50" t="s">
        <v>368</v>
      </c>
      <c r="R49154" s="9" t="s">
        <v>368</v>
      </c>
      <c r="S49154" s="50" t="s">
        <v>368</v>
      </c>
      <c r="T49154" s="9" t="s">
        <v>368</v>
      </c>
      <c r="U49154" s="9" t="s">
        <v>368</v>
      </c>
    </row>
    <row r="49155">
      <c r="F49155" s="9"/>
      <c r="N49155" s="50"/>
      <c r="O49155" s="50"/>
      <c r="P49155" s="50"/>
      <c r="Q49155" s="50" t="s">
        <v>368</v>
      </c>
      <c r="R49155" s="9" t="s">
        <v>368</v>
      </c>
      <c r="S49155" s="50" t="s">
        <v>368</v>
      </c>
      <c r="T49155" s="9" t="s">
        <v>368</v>
      </c>
      <c r="U49155" s="9" t="s">
        <v>368</v>
      </c>
    </row>
    <row r="49156">
      <c r="F49156" s="9"/>
      <c r="N49156" s="50"/>
      <c r="O49156" s="50"/>
      <c r="P49156" s="50"/>
      <c r="Q49156" s="50" t="s">
        <v>368</v>
      </c>
      <c r="R49156" s="9" t="s">
        <v>368</v>
      </c>
      <c r="S49156" s="50" t="s">
        <v>368</v>
      </c>
      <c r="T49156" s="9" t="s">
        <v>368</v>
      </c>
      <c r="U49156" s="9" t="s">
        <v>368</v>
      </c>
    </row>
    <row r="49157">
      <c r="F49157" s="9"/>
      <c r="N49157" s="50"/>
      <c r="O49157" s="50"/>
      <c r="P49157" s="50"/>
      <c r="Q49157" s="50" t="s">
        <v>368</v>
      </c>
      <c r="R49157" s="9" t="s">
        <v>368</v>
      </c>
      <c r="S49157" s="50" t="s">
        <v>368</v>
      </c>
      <c r="T49157" s="9" t="s">
        <v>368</v>
      </c>
      <c r="U49157" s="9" t="s">
        <v>368</v>
      </c>
    </row>
    <row r="49158">
      <c r="F49158" s="9"/>
      <c r="N49158" s="50"/>
      <c r="O49158" s="50"/>
      <c r="P49158" s="50"/>
      <c r="Q49158" s="50" t="s">
        <v>368</v>
      </c>
      <c r="R49158" s="9" t="s">
        <v>368</v>
      </c>
      <c r="S49158" s="50" t="s">
        <v>368</v>
      </c>
      <c r="T49158" s="9" t="s">
        <v>368</v>
      </c>
      <c r="U49158" s="9" t="s">
        <v>368</v>
      </c>
    </row>
    <row r="49159">
      <c r="F49159" s="9"/>
      <c r="N49159" s="50"/>
      <c r="O49159" s="50"/>
      <c r="P49159" s="50"/>
      <c r="Q49159" s="50" t="s">
        <v>368</v>
      </c>
      <c r="R49159" s="9" t="s">
        <v>368</v>
      </c>
      <c r="S49159" s="50" t="s">
        <v>368</v>
      </c>
      <c r="T49159" s="9" t="s">
        <v>368</v>
      </c>
      <c r="U49159" s="9" t="s">
        <v>368</v>
      </c>
    </row>
    <row r="49160">
      <c r="F49160" s="9"/>
      <c r="N49160" s="50"/>
      <c r="O49160" s="50"/>
      <c r="P49160" s="50"/>
      <c r="Q49160" s="50" t="s">
        <v>368</v>
      </c>
      <c r="R49160" s="9" t="s">
        <v>368</v>
      </c>
      <c r="S49160" s="50" t="s">
        <v>368</v>
      </c>
      <c r="T49160" s="9" t="s">
        <v>368</v>
      </c>
      <c r="U49160" s="9" t="s">
        <v>368</v>
      </c>
    </row>
    <row r="49161">
      <c r="F49161" s="9"/>
      <c r="N49161" s="50"/>
      <c r="O49161" s="50"/>
      <c r="P49161" s="50"/>
      <c r="Q49161" s="50" t="s">
        <v>368</v>
      </c>
      <c r="R49161" s="9" t="s">
        <v>368</v>
      </c>
      <c r="S49161" s="50" t="s">
        <v>368</v>
      </c>
      <c r="T49161" s="9" t="s">
        <v>368</v>
      </c>
      <c r="U49161" s="9" t="s">
        <v>368</v>
      </c>
    </row>
    <row r="49162">
      <c r="F49162" s="9"/>
      <c r="N49162" s="50"/>
      <c r="O49162" s="50"/>
      <c r="P49162" s="50"/>
      <c r="Q49162" s="50" t="s">
        <v>368</v>
      </c>
      <c r="R49162" s="9" t="s">
        <v>368</v>
      </c>
      <c r="S49162" s="50" t="s">
        <v>368</v>
      </c>
      <c r="T49162" s="9" t="s">
        <v>368</v>
      </c>
      <c r="U49162" s="9" t="s">
        <v>368</v>
      </c>
    </row>
    <row r="49163">
      <c r="F49163" s="9"/>
      <c r="N49163" s="50"/>
      <c r="O49163" s="50"/>
      <c r="P49163" s="50"/>
      <c r="Q49163" s="50" t="s">
        <v>368</v>
      </c>
      <c r="R49163" s="9" t="s">
        <v>368</v>
      </c>
      <c r="S49163" s="50" t="s">
        <v>368</v>
      </c>
      <c r="T49163" s="9" t="s">
        <v>368</v>
      </c>
      <c r="U49163" s="9" t="s">
        <v>368</v>
      </c>
    </row>
    <row r="49164">
      <c r="F49164" s="9"/>
      <c r="N49164" s="50"/>
      <c r="O49164" s="50"/>
      <c r="P49164" s="50"/>
      <c r="Q49164" s="50" t="s">
        <v>368</v>
      </c>
      <c r="R49164" s="9" t="s">
        <v>368</v>
      </c>
      <c r="S49164" s="50" t="s">
        <v>368</v>
      </c>
      <c r="T49164" s="9" t="s">
        <v>368</v>
      </c>
      <c r="U49164" s="9" t="s">
        <v>368</v>
      </c>
    </row>
    <row r="49165">
      <c r="F49165" s="9"/>
      <c r="N49165" s="50"/>
      <c r="O49165" s="50"/>
      <c r="P49165" s="50"/>
      <c r="Q49165" s="50" t="s">
        <v>368</v>
      </c>
      <c r="R49165" s="9" t="s">
        <v>368</v>
      </c>
      <c r="S49165" s="50" t="s">
        <v>368</v>
      </c>
      <c r="T49165" s="9" t="s">
        <v>368</v>
      </c>
      <c r="U49165" s="9" t="s">
        <v>368</v>
      </c>
    </row>
    <row r="49166">
      <c r="F49166" s="9"/>
      <c r="N49166" s="50"/>
      <c r="O49166" s="50"/>
      <c r="P49166" s="50"/>
      <c r="Q49166" s="50" t="s">
        <v>368</v>
      </c>
      <c r="R49166" s="9" t="s">
        <v>368</v>
      </c>
      <c r="S49166" s="50" t="s">
        <v>368</v>
      </c>
      <c r="T49166" s="9" t="s">
        <v>368</v>
      </c>
      <c r="U49166" s="9" t="s">
        <v>368</v>
      </c>
    </row>
    <row r="49167">
      <c r="F49167" s="9"/>
      <c r="N49167" s="50"/>
      <c r="O49167" s="50"/>
      <c r="P49167" s="50"/>
      <c r="Q49167" s="50" t="s">
        <v>368</v>
      </c>
      <c r="R49167" s="9" t="s">
        <v>368</v>
      </c>
      <c r="S49167" s="50" t="s">
        <v>368</v>
      </c>
      <c r="T49167" s="9" t="s">
        <v>368</v>
      </c>
      <c r="U49167" s="9" t="s">
        <v>368</v>
      </c>
    </row>
    <row r="49168">
      <c r="F49168" s="9"/>
      <c r="N49168" s="50"/>
      <c r="O49168" s="50"/>
      <c r="P49168" s="50"/>
      <c r="Q49168" s="50" t="s">
        <v>368</v>
      </c>
      <c r="R49168" s="9" t="s">
        <v>368</v>
      </c>
      <c r="S49168" s="50" t="s">
        <v>368</v>
      </c>
      <c r="T49168" s="9" t="s">
        <v>368</v>
      </c>
      <c r="U49168" s="9" t="s">
        <v>368</v>
      </c>
    </row>
    <row r="49169">
      <c r="F49169" s="9"/>
      <c r="N49169" s="50"/>
      <c r="O49169" s="50"/>
      <c r="P49169" s="50"/>
      <c r="Q49169" s="50" t="s">
        <v>368</v>
      </c>
      <c r="R49169" s="9" t="s">
        <v>368</v>
      </c>
      <c r="S49169" s="50" t="s">
        <v>368</v>
      </c>
      <c r="T49169" s="9" t="s">
        <v>368</v>
      </c>
      <c r="U49169" s="9" t="s">
        <v>368</v>
      </c>
    </row>
    <row r="49170">
      <c r="F49170" s="9"/>
      <c r="N49170" s="50"/>
      <c r="O49170" s="50"/>
      <c r="P49170" s="50"/>
      <c r="Q49170" s="50" t="s">
        <v>368</v>
      </c>
      <c r="R49170" s="9" t="s">
        <v>368</v>
      </c>
      <c r="S49170" s="50" t="s">
        <v>368</v>
      </c>
      <c r="T49170" s="9" t="s">
        <v>368</v>
      </c>
      <c r="U49170" s="9" t="s">
        <v>368</v>
      </c>
    </row>
    <row r="49171">
      <c r="F49171" s="9"/>
      <c r="N49171" s="50"/>
      <c r="O49171" s="50"/>
      <c r="P49171" s="50"/>
      <c r="Q49171" s="50" t="s">
        <v>368</v>
      </c>
      <c r="R49171" s="9" t="s">
        <v>368</v>
      </c>
      <c r="S49171" s="50" t="s">
        <v>368</v>
      </c>
      <c r="T49171" s="9" t="s">
        <v>368</v>
      </c>
      <c r="U49171" s="9" t="s">
        <v>368</v>
      </c>
    </row>
    <row r="49172">
      <c r="F49172" s="9"/>
      <c r="N49172" s="50"/>
      <c r="O49172" s="50"/>
      <c r="P49172" s="50"/>
      <c r="Q49172" s="50" t="s">
        <v>368</v>
      </c>
      <c r="R49172" s="9" t="s">
        <v>368</v>
      </c>
      <c r="S49172" s="50" t="s">
        <v>368</v>
      </c>
      <c r="T49172" s="9" t="s">
        <v>368</v>
      </c>
      <c r="U49172" s="9" t="s">
        <v>368</v>
      </c>
    </row>
    <row r="49173">
      <c r="F49173" s="9"/>
      <c r="N49173" s="50"/>
      <c r="O49173" s="50"/>
      <c r="P49173" s="50"/>
      <c r="Q49173" s="50" t="s">
        <v>368</v>
      </c>
      <c r="R49173" s="9" t="s">
        <v>368</v>
      </c>
      <c r="S49173" s="50" t="s">
        <v>368</v>
      </c>
      <c r="T49173" s="9" t="s">
        <v>368</v>
      </c>
      <c r="U49173" s="9" t="s">
        <v>368</v>
      </c>
    </row>
    <row r="49174">
      <c r="F49174" s="9"/>
      <c r="N49174" s="50"/>
      <c r="O49174" s="50"/>
      <c r="P49174" s="50"/>
      <c r="Q49174" s="50" t="s">
        <v>368</v>
      </c>
      <c r="R49174" s="9" t="s">
        <v>368</v>
      </c>
      <c r="S49174" s="50" t="s">
        <v>368</v>
      </c>
      <c r="T49174" s="9" t="s">
        <v>368</v>
      </c>
      <c r="U49174" s="9" t="s">
        <v>368</v>
      </c>
    </row>
    <row r="49175">
      <c r="F49175" s="9"/>
      <c r="N49175" s="50"/>
      <c r="O49175" s="50"/>
      <c r="P49175" s="50"/>
      <c r="Q49175" s="50" t="s">
        <v>368</v>
      </c>
      <c r="R49175" s="9" t="s">
        <v>368</v>
      </c>
      <c r="S49175" s="50" t="s">
        <v>368</v>
      </c>
      <c r="T49175" s="9" t="s">
        <v>368</v>
      </c>
      <c r="U49175" s="9" t="s">
        <v>368</v>
      </c>
    </row>
    <row r="49176">
      <c r="F49176" s="9"/>
      <c r="N49176" s="50"/>
      <c r="O49176" s="50"/>
      <c r="P49176" s="50"/>
      <c r="Q49176" s="50" t="s">
        <v>368</v>
      </c>
      <c r="R49176" s="9" t="s">
        <v>368</v>
      </c>
      <c r="S49176" s="50" t="s">
        <v>368</v>
      </c>
      <c r="T49176" s="9" t="s">
        <v>368</v>
      </c>
      <c r="U49176" s="9" t="s">
        <v>368</v>
      </c>
    </row>
    <row r="49177">
      <c r="F49177" s="9"/>
      <c r="N49177" s="50"/>
      <c r="O49177" s="50"/>
      <c r="P49177" s="50"/>
      <c r="Q49177" s="50" t="s">
        <v>368</v>
      </c>
      <c r="R49177" s="9" t="s">
        <v>368</v>
      </c>
      <c r="S49177" s="50" t="s">
        <v>368</v>
      </c>
      <c r="T49177" s="9" t="s">
        <v>368</v>
      </c>
      <c r="U49177" s="9" t="s">
        <v>368</v>
      </c>
    </row>
    <row r="49178">
      <c r="F49178" s="9"/>
      <c r="N49178" s="50"/>
      <c r="O49178" s="50"/>
      <c r="P49178" s="50"/>
      <c r="Q49178" s="50" t="s">
        <v>368</v>
      </c>
      <c r="R49178" s="9" t="s">
        <v>368</v>
      </c>
      <c r="S49178" s="50" t="s">
        <v>368</v>
      </c>
      <c r="T49178" s="9" t="s">
        <v>368</v>
      </c>
      <c r="U49178" s="9" t="s">
        <v>368</v>
      </c>
    </row>
    <row r="49179">
      <c r="F49179" s="9"/>
      <c r="N49179" s="50"/>
      <c r="O49179" s="50"/>
      <c r="P49179" s="50"/>
      <c r="Q49179" s="50" t="s">
        <v>368</v>
      </c>
      <c r="R49179" s="9" t="s">
        <v>368</v>
      </c>
      <c r="S49179" s="50" t="s">
        <v>368</v>
      </c>
      <c r="T49179" s="9" t="s">
        <v>368</v>
      </c>
      <c r="U49179" s="9" t="s">
        <v>368</v>
      </c>
    </row>
    <row r="49180">
      <c r="F49180" s="9"/>
      <c r="N49180" s="50"/>
      <c r="O49180" s="50"/>
      <c r="P49180" s="50"/>
      <c r="Q49180" s="50" t="s">
        <v>368</v>
      </c>
      <c r="R49180" s="9" t="s">
        <v>368</v>
      </c>
      <c r="S49180" s="50" t="s">
        <v>368</v>
      </c>
      <c r="T49180" s="9" t="s">
        <v>368</v>
      </c>
      <c r="U49180" s="9" t="s">
        <v>368</v>
      </c>
    </row>
    <row r="49181">
      <c r="F49181" s="9"/>
      <c r="N49181" s="50"/>
      <c r="O49181" s="50"/>
      <c r="P49181" s="50"/>
      <c r="Q49181" s="50" t="s">
        <v>368</v>
      </c>
      <c r="R49181" s="9" t="s">
        <v>368</v>
      </c>
      <c r="S49181" s="50" t="s">
        <v>368</v>
      </c>
      <c r="T49181" s="9" t="s">
        <v>368</v>
      </c>
      <c r="U49181" s="9" t="s">
        <v>368</v>
      </c>
    </row>
    <row r="49182">
      <c r="F49182" s="9"/>
      <c r="N49182" s="50"/>
      <c r="O49182" s="50"/>
      <c r="P49182" s="50"/>
      <c r="Q49182" s="50" t="s">
        <v>368</v>
      </c>
      <c r="R49182" s="9" t="s">
        <v>368</v>
      </c>
      <c r="S49182" s="50" t="s">
        <v>368</v>
      </c>
      <c r="T49182" s="9" t="s">
        <v>368</v>
      </c>
      <c r="U49182" s="9" t="s">
        <v>368</v>
      </c>
    </row>
    <row r="49183">
      <c r="F49183" s="9"/>
      <c r="N49183" s="50"/>
      <c r="O49183" s="50"/>
      <c r="P49183" s="50"/>
      <c r="Q49183" s="50" t="s">
        <v>368</v>
      </c>
      <c r="R49183" s="9" t="s">
        <v>368</v>
      </c>
      <c r="S49183" s="50" t="s">
        <v>368</v>
      </c>
      <c r="T49183" s="9" t="s">
        <v>368</v>
      </c>
      <c r="U49183" s="9" t="s">
        <v>368</v>
      </c>
    </row>
    <row r="49184">
      <c r="F49184" s="9"/>
      <c r="N49184" s="50"/>
      <c r="O49184" s="50"/>
      <c r="P49184" s="50"/>
      <c r="Q49184" s="50" t="s">
        <v>368</v>
      </c>
      <c r="R49184" s="9" t="s">
        <v>368</v>
      </c>
      <c r="S49184" s="50" t="s">
        <v>368</v>
      </c>
      <c r="T49184" s="9" t="s">
        <v>368</v>
      </c>
      <c r="U49184" s="9" t="s">
        <v>368</v>
      </c>
    </row>
    <row r="49185">
      <c r="F49185" s="9"/>
      <c r="N49185" s="50"/>
      <c r="O49185" s="50"/>
      <c r="P49185" s="50"/>
      <c r="Q49185" s="50" t="s">
        <v>368</v>
      </c>
      <c r="R49185" s="9" t="s">
        <v>368</v>
      </c>
      <c r="S49185" s="50" t="s">
        <v>368</v>
      </c>
      <c r="T49185" s="9" t="s">
        <v>368</v>
      </c>
      <c r="U49185" s="9" t="s">
        <v>368</v>
      </c>
    </row>
    <row r="49186">
      <c r="F49186" s="9"/>
      <c r="N49186" s="50"/>
      <c r="O49186" s="50"/>
      <c r="P49186" s="50"/>
      <c r="Q49186" s="50" t="s">
        <v>368</v>
      </c>
      <c r="R49186" s="9" t="s">
        <v>368</v>
      </c>
      <c r="S49186" s="50" t="s">
        <v>368</v>
      </c>
      <c r="T49186" s="9" t="s">
        <v>368</v>
      </c>
      <c r="U49186" s="9" t="s">
        <v>368</v>
      </c>
    </row>
    <row r="49187">
      <c r="F49187" s="9"/>
      <c r="N49187" s="50"/>
      <c r="O49187" s="50"/>
      <c r="P49187" s="50"/>
      <c r="Q49187" s="50" t="s">
        <v>368</v>
      </c>
      <c r="R49187" s="9" t="s">
        <v>368</v>
      </c>
      <c r="S49187" s="50" t="s">
        <v>368</v>
      </c>
      <c r="T49187" s="9" t="s">
        <v>368</v>
      </c>
      <c r="U49187" s="9" t="s">
        <v>368</v>
      </c>
    </row>
    <row r="49188">
      <c r="F49188" s="9"/>
      <c r="N49188" s="50"/>
      <c r="O49188" s="50"/>
      <c r="P49188" s="50"/>
      <c r="Q49188" s="50" t="s">
        <v>368</v>
      </c>
      <c r="R49188" s="9" t="s">
        <v>368</v>
      </c>
      <c r="S49188" s="50" t="s">
        <v>368</v>
      </c>
      <c r="T49188" s="9" t="s">
        <v>368</v>
      </c>
      <c r="U49188" s="9" t="s">
        <v>368</v>
      </c>
    </row>
    <row r="49189">
      <c r="F49189" s="9"/>
      <c r="N49189" s="50"/>
      <c r="O49189" s="50"/>
      <c r="P49189" s="50"/>
      <c r="Q49189" s="50" t="s">
        <v>368</v>
      </c>
      <c r="R49189" s="9" t="s">
        <v>368</v>
      </c>
      <c r="S49189" s="50" t="s">
        <v>368</v>
      </c>
      <c r="T49189" s="9" t="s">
        <v>368</v>
      </c>
      <c r="U49189" s="9" t="s">
        <v>368</v>
      </c>
    </row>
    <row r="49190">
      <c r="F49190" s="9"/>
      <c r="N49190" s="50"/>
      <c r="O49190" s="50"/>
      <c r="P49190" s="50"/>
      <c r="Q49190" s="50" t="s">
        <v>368</v>
      </c>
      <c r="R49190" s="9" t="s">
        <v>368</v>
      </c>
      <c r="S49190" s="50" t="s">
        <v>368</v>
      </c>
      <c r="T49190" s="9" t="s">
        <v>368</v>
      </c>
      <c r="U49190" s="9" t="s">
        <v>368</v>
      </c>
    </row>
    <row r="49191">
      <c r="F49191" s="9"/>
      <c r="N49191" s="50"/>
      <c r="O49191" s="50"/>
      <c r="P49191" s="50"/>
      <c r="Q49191" s="50" t="s">
        <v>368</v>
      </c>
      <c r="R49191" s="9" t="s">
        <v>368</v>
      </c>
      <c r="S49191" s="50" t="s">
        <v>368</v>
      </c>
      <c r="T49191" s="9" t="s">
        <v>368</v>
      </c>
      <c r="U49191" s="9" t="s">
        <v>368</v>
      </c>
    </row>
    <row r="49192">
      <c r="F49192" s="9"/>
      <c r="N49192" s="50"/>
      <c r="O49192" s="50"/>
      <c r="P49192" s="50"/>
      <c r="Q49192" s="50" t="s">
        <v>368</v>
      </c>
      <c r="R49192" s="9" t="s">
        <v>368</v>
      </c>
      <c r="S49192" s="50" t="s">
        <v>368</v>
      </c>
      <c r="T49192" s="9" t="s">
        <v>368</v>
      </c>
      <c r="U49192" s="9" t="s">
        <v>368</v>
      </c>
    </row>
    <row r="49193">
      <c r="F49193" s="9"/>
      <c r="N49193" s="50"/>
      <c r="O49193" s="50"/>
      <c r="P49193" s="50"/>
      <c r="Q49193" s="50" t="s">
        <v>368</v>
      </c>
      <c r="R49193" s="9" t="s">
        <v>368</v>
      </c>
      <c r="S49193" s="50" t="s">
        <v>368</v>
      </c>
      <c r="T49193" s="9" t="s">
        <v>368</v>
      </c>
      <c r="U49193" s="9" t="s">
        <v>368</v>
      </c>
    </row>
    <row r="49194">
      <c r="F49194" s="9"/>
      <c r="N49194" s="50"/>
      <c r="O49194" s="50"/>
      <c r="P49194" s="50"/>
      <c r="Q49194" s="50" t="s">
        <v>368</v>
      </c>
      <c r="R49194" s="9" t="s">
        <v>368</v>
      </c>
      <c r="S49194" s="50" t="s">
        <v>368</v>
      </c>
      <c r="T49194" s="9" t="s">
        <v>368</v>
      </c>
      <c r="U49194" s="9" t="s">
        <v>368</v>
      </c>
    </row>
    <row r="49195">
      <c r="F49195" s="9"/>
      <c r="N49195" s="50"/>
      <c r="O49195" s="50"/>
      <c r="P49195" s="50"/>
      <c r="Q49195" s="50" t="s">
        <v>368</v>
      </c>
      <c r="R49195" s="9" t="s">
        <v>368</v>
      </c>
      <c r="S49195" s="50" t="s">
        <v>368</v>
      </c>
      <c r="T49195" s="9" t="s">
        <v>368</v>
      </c>
      <c r="U49195" s="9" t="s">
        <v>368</v>
      </c>
    </row>
    <row r="49196">
      <c r="F49196" s="9"/>
      <c r="N49196" s="50"/>
      <c r="O49196" s="50"/>
      <c r="P49196" s="50"/>
      <c r="Q49196" s="50" t="s">
        <v>368</v>
      </c>
      <c r="R49196" s="9" t="s">
        <v>368</v>
      </c>
      <c r="S49196" s="50" t="s">
        <v>368</v>
      </c>
      <c r="T49196" s="9" t="s">
        <v>368</v>
      </c>
      <c r="U49196" s="9" t="s">
        <v>368</v>
      </c>
    </row>
    <row r="49197">
      <c r="F49197" s="9"/>
      <c r="N49197" s="50"/>
      <c r="O49197" s="50"/>
      <c r="P49197" s="50"/>
      <c r="Q49197" s="50" t="s">
        <v>368</v>
      </c>
      <c r="R49197" s="9" t="s">
        <v>368</v>
      </c>
      <c r="S49197" s="50" t="s">
        <v>368</v>
      </c>
      <c r="T49197" s="9" t="s">
        <v>368</v>
      </c>
      <c r="U49197" s="9" t="s">
        <v>368</v>
      </c>
    </row>
    <row r="49198">
      <c r="F49198" s="9"/>
      <c r="N49198" s="50"/>
      <c r="O49198" s="50"/>
      <c r="P49198" s="50"/>
      <c r="Q49198" s="50" t="s">
        <v>368</v>
      </c>
      <c r="R49198" s="9" t="s">
        <v>368</v>
      </c>
      <c r="S49198" s="50" t="s">
        <v>368</v>
      </c>
      <c r="T49198" s="9" t="s">
        <v>368</v>
      </c>
      <c r="U49198" s="9" t="s">
        <v>368</v>
      </c>
    </row>
    <row r="49199">
      <c r="F49199" s="9"/>
      <c r="N49199" s="50"/>
      <c r="O49199" s="50"/>
      <c r="P49199" s="50"/>
      <c r="Q49199" s="50" t="s">
        <v>368</v>
      </c>
      <c r="R49199" s="9" t="s">
        <v>368</v>
      </c>
      <c r="S49199" s="50" t="s">
        <v>368</v>
      </c>
      <c r="T49199" s="9" t="s">
        <v>368</v>
      </c>
      <c r="U49199" s="9" t="s">
        <v>368</v>
      </c>
    </row>
    <row r="49200">
      <c r="F49200" s="9"/>
      <c r="N49200" s="50"/>
      <c r="O49200" s="50"/>
      <c r="P49200" s="50"/>
      <c r="Q49200" s="50" t="s">
        <v>368</v>
      </c>
      <c r="R49200" s="9" t="s">
        <v>368</v>
      </c>
      <c r="S49200" s="50" t="s">
        <v>368</v>
      </c>
      <c r="T49200" s="9" t="s">
        <v>368</v>
      </c>
      <c r="U49200" s="9" t="s">
        <v>368</v>
      </c>
    </row>
    <row r="49201">
      <c r="F49201" s="9"/>
      <c r="N49201" s="50"/>
      <c r="O49201" s="50"/>
      <c r="P49201" s="50"/>
      <c r="Q49201" s="50" t="s">
        <v>368</v>
      </c>
      <c r="R49201" s="9" t="s">
        <v>368</v>
      </c>
      <c r="S49201" s="50" t="s">
        <v>368</v>
      </c>
      <c r="T49201" s="9" t="s">
        <v>368</v>
      </c>
      <c r="U49201" s="9" t="s">
        <v>368</v>
      </c>
    </row>
    <row r="49202">
      <c r="F49202" s="9"/>
      <c r="N49202" s="50"/>
      <c r="O49202" s="50"/>
      <c r="P49202" s="50"/>
      <c r="Q49202" s="50" t="s">
        <v>368</v>
      </c>
      <c r="R49202" s="9" t="s">
        <v>368</v>
      </c>
      <c r="S49202" s="50" t="s">
        <v>368</v>
      </c>
      <c r="T49202" s="9" t="s">
        <v>368</v>
      </c>
      <c r="U49202" s="9" t="s">
        <v>368</v>
      </c>
    </row>
    <row r="49203">
      <c r="F49203" s="9"/>
      <c r="N49203" s="50"/>
      <c r="O49203" s="50"/>
      <c r="P49203" s="50"/>
      <c r="Q49203" s="50" t="s">
        <v>368</v>
      </c>
      <c r="R49203" s="9" t="s">
        <v>368</v>
      </c>
      <c r="S49203" s="50" t="s">
        <v>368</v>
      </c>
      <c r="T49203" s="9" t="s">
        <v>368</v>
      </c>
      <c r="U49203" s="9" t="s">
        <v>368</v>
      </c>
    </row>
    <row r="49204">
      <c r="F49204" s="9"/>
      <c r="N49204" s="50"/>
      <c r="O49204" s="50"/>
      <c r="P49204" s="50"/>
      <c r="Q49204" s="50" t="s">
        <v>368</v>
      </c>
      <c r="R49204" s="9" t="s">
        <v>368</v>
      </c>
      <c r="S49204" s="50" t="s">
        <v>368</v>
      </c>
      <c r="T49204" s="9" t="s">
        <v>368</v>
      </c>
      <c r="U49204" s="9" t="s">
        <v>368</v>
      </c>
    </row>
    <row r="49205">
      <c r="F49205" s="9"/>
      <c r="N49205" s="50"/>
      <c r="O49205" s="50"/>
      <c r="P49205" s="50"/>
      <c r="Q49205" s="50" t="s">
        <v>368</v>
      </c>
      <c r="R49205" s="9" t="s">
        <v>368</v>
      </c>
      <c r="S49205" s="50" t="s">
        <v>368</v>
      </c>
      <c r="T49205" s="9" t="s">
        <v>368</v>
      </c>
      <c r="U49205" s="9" t="s">
        <v>368</v>
      </c>
    </row>
    <row r="49206">
      <c r="F49206" s="9"/>
      <c r="N49206" s="50"/>
      <c r="O49206" s="50"/>
      <c r="P49206" s="50"/>
      <c r="Q49206" s="50" t="s">
        <v>368</v>
      </c>
      <c r="R49206" s="9" t="s">
        <v>368</v>
      </c>
      <c r="S49206" s="50" t="s">
        <v>368</v>
      </c>
      <c r="T49206" s="9" t="s">
        <v>368</v>
      </c>
      <c r="U49206" s="9" t="s">
        <v>368</v>
      </c>
    </row>
    <row r="49207">
      <c r="F49207" s="9"/>
      <c r="N49207" s="50"/>
      <c r="O49207" s="50"/>
      <c r="P49207" s="50"/>
      <c r="Q49207" s="50" t="s">
        <v>368</v>
      </c>
      <c r="R49207" s="9" t="s">
        <v>368</v>
      </c>
      <c r="S49207" s="50" t="s">
        <v>368</v>
      </c>
      <c r="T49207" s="9" t="s">
        <v>368</v>
      </c>
      <c r="U49207" s="9" t="s">
        <v>368</v>
      </c>
    </row>
    <row r="49208">
      <c r="F49208" s="9"/>
      <c r="N49208" s="50"/>
      <c r="O49208" s="50"/>
      <c r="P49208" s="50"/>
      <c r="Q49208" s="50" t="s">
        <v>368</v>
      </c>
      <c r="R49208" s="9" t="s">
        <v>368</v>
      </c>
      <c r="S49208" s="50" t="s">
        <v>368</v>
      </c>
      <c r="T49208" s="9" t="s">
        <v>368</v>
      </c>
      <c r="U49208" s="9" t="s">
        <v>368</v>
      </c>
    </row>
    <row r="49209">
      <c r="F49209" s="9"/>
      <c r="N49209" s="50"/>
      <c r="O49209" s="50"/>
      <c r="P49209" s="50"/>
      <c r="Q49209" s="50" t="s">
        <v>368</v>
      </c>
      <c r="R49209" s="9" t="s">
        <v>368</v>
      </c>
      <c r="S49209" s="50" t="s">
        <v>368</v>
      </c>
      <c r="T49209" s="9" t="s">
        <v>368</v>
      </c>
      <c r="U49209" s="9" t="s">
        <v>368</v>
      </c>
    </row>
    <row r="49210">
      <c r="F49210" s="9"/>
      <c r="N49210" s="50"/>
      <c r="O49210" s="50"/>
      <c r="P49210" s="50"/>
      <c r="Q49210" s="50" t="s">
        <v>368</v>
      </c>
      <c r="R49210" s="9" t="s">
        <v>368</v>
      </c>
      <c r="S49210" s="50" t="s">
        <v>368</v>
      </c>
      <c r="T49210" s="9" t="s">
        <v>368</v>
      </c>
      <c r="U49210" s="9" t="s">
        <v>368</v>
      </c>
    </row>
    <row r="49211">
      <c r="F49211" s="9"/>
      <c r="N49211" s="50"/>
      <c r="O49211" s="50"/>
      <c r="P49211" s="50"/>
      <c r="Q49211" s="50" t="s">
        <v>368</v>
      </c>
      <c r="R49211" s="9" t="s">
        <v>368</v>
      </c>
      <c r="S49211" s="50" t="s">
        <v>368</v>
      </c>
      <c r="T49211" s="9" t="s">
        <v>368</v>
      </c>
      <c r="U49211" s="9" t="s">
        <v>368</v>
      </c>
    </row>
    <row r="49212">
      <c r="F49212" s="9"/>
      <c r="N49212" s="50"/>
      <c r="O49212" s="50"/>
      <c r="P49212" s="50"/>
      <c r="Q49212" s="50" t="s">
        <v>368</v>
      </c>
      <c r="R49212" s="9" t="s">
        <v>368</v>
      </c>
      <c r="S49212" s="50" t="s">
        <v>368</v>
      </c>
      <c r="T49212" s="9" t="s">
        <v>368</v>
      </c>
      <c r="U49212" s="9" t="s">
        <v>368</v>
      </c>
    </row>
    <row r="49213">
      <c r="F49213" s="9"/>
      <c r="N49213" s="50"/>
      <c r="O49213" s="50"/>
      <c r="P49213" s="50"/>
      <c r="Q49213" s="50" t="s">
        <v>368</v>
      </c>
      <c r="R49213" s="9" t="s">
        <v>368</v>
      </c>
      <c r="S49213" s="50" t="s">
        <v>368</v>
      </c>
      <c r="T49213" s="9" t="s">
        <v>368</v>
      </c>
      <c r="U49213" s="9" t="s">
        <v>368</v>
      </c>
    </row>
    <row r="49214">
      <c r="F49214" s="9"/>
      <c r="N49214" s="50"/>
      <c r="O49214" s="50"/>
      <c r="P49214" s="50"/>
      <c r="Q49214" s="50" t="s">
        <v>368</v>
      </c>
      <c r="R49214" s="9" t="s">
        <v>368</v>
      </c>
      <c r="S49214" s="50" t="s">
        <v>368</v>
      </c>
      <c r="T49214" s="9" t="s">
        <v>368</v>
      </c>
      <c r="U49214" s="9" t="s">
        <v>368</v>
      </c>
    </row>
    <row r="49215">
      <c r="F49215" s="9"/>
      <c r="N49215" s="50"/>
      <c r="O49215" s="50"/>
      <c r="P49215" s="50"/>
      <c r="Q49215" s="50" t="s">
        <v>368</v>
      </c>
      <c r="R49215" s="9" t="s">
        <v>368</v>
      </c>
      <c r="S49215" s="50" t="s">
        <v>368</v>
      </c>
      <c r="T49215" s="9" t="s">
        <v>368</v>
      </c>
      <c r="U49215" s="9" t="s">
        <v>368</v>
      </c>
    </row>
    <row r="49216">
      <c r="F49216" s="9"/>
      <c r="N49216" s="50"/>
      <c r="O49216" s="50"/>
      <c r="P49216" s="50"/>
      <c r="Q49216" s="50" t="s">
        <v>368</v>
      </c>
      <c r="R49216" s="9" t="s">
        <v>368</v>
      </c>
      <c r="S49216" s="50" t="s">
        <v>368</v>
      </c>
      <c r="T49216" s="9" t="s">
        <v>368</v>
      </c>
      <c r="U49216" s="9" t="s">
        <v>368</v>
      </c>
    </row>
    <row r="49217">
      <c r="F49217" s="9"/>
      <c r="N49217" s="50"/>
      <c r="O49217" s="50"/>
      <c r="P49217" s="50"/>
      <c r="Q49217" s="50" t="s">
        <v>368</v>
      </c>
      <c r="R49217" s="9" t="s">
        <v>368</v>
      </c>
      <c r="S49217" s="50" t="s">
        <v>368</v>
      </c>
      <c r="T49217" s="9" t="s">
        <v>368</v>
      </c>
      <c r="U49217" s="9" t="s">
        <v>368</v>
      </c>
    </row>
    <row r="49218">
      <c r="F49218" s="9"/>
      <c r="N49218" s="50"/>
      <c r="O49218" s="50"/>
      <c r="P49218" s="50"/>
      <c r="Q49218" s="50" t="s">
        <v>368</v>
      </c>
      <c r="R49218" s="9" t="s">
        <v>368</v>
      </c>
      <c r="S49218" s="50" t="s">
        <v>368</v>
      </c>
      <c r="T49218" s="9" t="s">
        <v>368</v>
      </c>
      <c r="U49218" s="9" t="s">
        <v>368</v>
      </c>
    </row>
    <row r="49219">
      <c r="F49219" s="9"/>
      <c r="N49219" s="50"/>
      <c r="O49219" s="50"/>
      <c r="P49219" s="50"/>
      <c r="Q49219" s="50" t="s">
        <v>368</v>
      </c>
      <c r="R49219" s="9" t="s">
        <v>368</v>
      </c>
      <c r="S49219" s="50" t="s">
        <v>368</v>
      </c>
      <c r="T49219" s="9" t="s">
        <v>368</v>
      </c>
      <c r="U49219" s="9" t="s">
        <v>368</v>
      </c>
    </row>
    <row r="49220">
      <c r="F49220" s="9"/>
      <c r="N49220" s="50"/>
      <c r="O49220" s="50"/>
      <c r="P49220" s="50"/>
      <c r="Q49220" s="50" t="s">
        <v>368</v>
      </c>
      <c r="R49220" s="9" t="s">
        <v>368</v>
      </c>
      <c r="S49220" s="50" t="s">
        <v>368</v>
      </c>
      <c r="T49220" s="9" t="s">
        <v>368</v>
      </c>
      <c r="U49220" s="9" t="s">
        <v>368</v>
      </c>
    </row>
    <row r="49221">
      <c r="F49221" s="9"/>
      <c r="N49221" s="50"/>
      <c r="O49221" s="50"/>
      <c r="P49221" s="50"/>
      <c r="Q49221" s="50" t="s">
        <v>368</v>
      </c>
      <c r="R49221" s="9" t="s">
        <v>368</v>
      </c>
      <c r="S49221" s="50" t="s">
        <v>368</v>
      </c>
      <c r="T49221" s="9" t="s">
        <v>368</v>
      </c>
      <c r="U49221" s="9" t="s">
        <v>368</v>
      </c>
    </row>
    <row r="49222">
      <c r="F49222" s="9"/>
      <c r="N49222" s="50"/>
      <c r="O49222" s="50"/>
      <c r="P49222" s="50"/>
      <c r="Q49222" s="50" t="s">
        <v>368</v>
      </c>
      <c r="R49222" s="9" t="s">
        <v>368</v>
      </c>
      <c r="S49222" s="50" t="s">
        <v>368</v>
      </c>
      <c r="T49222" s="9" t="s">
        <v>368</v>
      </c>
      <c r="U49222" s="9" t="s">
        <v>368</v>
      </c>
    </row>
    <row r="49223">
      <c r="F49223" s="9"/>
      <c r="N49223" s="50"/>
      <c r="O49223" s="50"/>
      <c r="P49223" s="50"/>
      <c r="Q49223" s="50" t="s">
        <v>368</v>
      </c>
      <c r="R49223" s="9" t="s">
        <v>368</v>
      </c>
      <c r="S49223" s="50" t="s">
        <v>368</v>
      </c>
      <c r="T49223" s="9" t="s">
        <v>368</v>
      </c>
      <c r="U49223" s="9" t="s">
        <v>368</v>
      </c>
    </row>
    <row r="49224">
      <c r="F49224" s="9"/>
      <c r="N49224" s="50"/>
      <c r="O49224" s="50"/>
      <c r="P49224" s="50"/>
      <c r="Q49224" s="50" t="s">
        <v>368</v>
      </c>
      <c r="R49224" s="9" t="s">
        <v>368</v>
      </c>
      <c r="S49224" s="50" t="s">
        <v>368</v>
      </c>
      <c r="T49224" s="9" t="s">
        <v>368</v>
      </c>
      <c r="U49224" s="9" t="s">
        <v>368</v>
      </c>
    </row>
    <row r="49225">
      <c r="F49225" s="9"/>
      <c r="N49225" s="50"/>
      <c r="O49225" s="50"/>
      <c r="P49225" s="50"/>
      <c r="Q49225" s="50" t="s">
        <v>368</v>
      </c>
      <c r="R49225" s="9" t="s">
        <v>368</v>
      </c>
      <c r="S49225" s="50" t="s">
        <v>368</v>
      </c>
      <c r="T49225" s="9" t="s">
        <v>368</v>
      </c>
      <c r="U49225" s="9" t="s">
        <v>368</v>
      </c>
    </row>
    <row r="49226">
      <c r="F49226" s="9"/>
      <c r="N49226" s="50"/>
      <c r="O49226" s="50"/>
      <c r="P49226" s="50"/>
      <c r="Q49226" s="50" t="s">
        <v>368</v>
      </c>
      <c r="R49226" s="9" t="s">
        <v>368</v>
      </c>
      <c r="S49226" s="50" t="s">
        <v>368</v>
      </c>
      <c r="T49226" s="9" t="s">
        <v>368</v>
      </c>
      <c r="U49226" s="9" t="s">
        <v>368</v>
      </c>
    </row>
    <row r="49227">
      <c r="F49227" s="9"/>
      <c r="N49227" s="50"/>
      <c r="O49227" s="50"/>
      <c r="P49227" s="50"/>
      <c r="Q49227" s="50" t="s">
        <v>368</v>
      </c>
      <c r="R49227" s="9" t="s">
        <v>368</v>
      </c>
      <c r="S49227" s="50" t="s">
        <v>368</v>
      </c>
      <c r="T49227" s="9" t="s">
        <v>368</v>
      </c>
      <c r="U49227" s="9" t="s">
        <v>368</v>
      </c>
    </row>
    <row r="49228">
      <c r="F49228" s="9"/>
      <c r="N49228" s="50"/>
      <c r="O49228" s="50"/>
      <c r="P49228" s="50"/>
      <c r="Q49228" s="50" t="s">
        <v>368</v>
      </c>
      <c r="R49228" s="9" t="s">
        <v>368</v>
      </c>
      <c r="S49228" s="50" t="s">
        <v>368</v>
      </c>
      <c r="T49228" s="9" t="s">
        <v>368</v>
      </c>
      <c r="U49228" s="9" t="s">
        <v>368</v>
      </c>
    </row>
    <row r="49229">
      <c r="F49229" s="9"/>
      <c r="N49229" s="50"/>
      <c r="O49229" s="50"/>
      <c r="P49229" s="50"/>
      <c r="Q49229" s="50" t="s">
        <v>368</v>
      </c>
      <c r="R49229" s="9" t="s">
        <v>368</v>
      </c>
      <c r="S49229" s="50" t="s">
        <v>368</v>
      </c>
      <c r="T49229" s="9" t="s">
        <v>368</v>
      </c>
      <c r="U49229" s="9" t="s">
        <v>368</v>
      </c>
    </row>
    <row r="49230">
      <c r="F49230" s="9"/>
      <c r="N49230" s="50"/>
      <c r="O49230" s="50"/>
      <c r="P49230" s="50"/>
      <c r="Q49230" s="50" t="s">
        <v>368</v>
      </c>
      <c r="R49230" s="9" t="s">
        <v>368</v>
      </c>
      <c r="S49230" s="50" t="s">
        <v>368</v>
      </c>
      <c r="T49230" s="9" t="s">
        <v>368</v>
      </c>
      <c r="U49230" s="9" t="s">
        <v>368</v>
      </c>
    </row>
    <row r="49231">
      <c r="F49231" s="9"/>
      <c r="N49231" s="50"/>
      <c r="O49231" s="50"/>
      <c r="P49231" s="50"/>
      <c r="Q49231" s="50" t="s">
        <v>368</v>
      </c>
      <c r="R49231" s="9" t="s">
        <v>368</v>
      </c>
      <c r="S49231" s="50" t="s">
        <v>368</v>
      </c>
      <c r="T49231" s="9" t="s">
        <v>368</v>
      </c>
      <c r="U49231" s="9" t="s">
        <v>368</v>
      </c>
    </row>
    <row r="49232">
      <c r="F49232" s="9"/>
      <c r="N49232" s="50"/>
      <c r="O49232" s="50"/>
      <c r="P49232" s="50"/>
      <c r="Q49232" s="50" t="s">
        <v>368</v>
      </c>
      <c r="R49232" s="9" t="s">
        <v>368</v>
      </c>
      <c r="S49232" s="50" t="s">
        <v>368</v>
      </c>
      <c r="T49232" s="9" t="s">
        <v>368</v>
      </c>
      <c r="U49232" s="9" t="s">
        <v>368</v>
      </c>
    </row>
    <row r="49233">
      <c r="F49233" s="9"/>
      <c r="N49233" s="50"/>
      <c r="O49233" s="50"/>
      <c r="P49233" s="50"/>
      <c r="Q49233" s="50" t="s">
        <v>368</v>
      </c>
      <c r="R49233" s="9" t="s">
        <v>368</v>
      </c>
      <c r="S49233" s="50" t="s">
        <v>368</v>
      </c>
      <c r="T49233" s="9" t="s">
        <v>368</v>
      </c>
      <c r="U49233" s="9" t="s">
        <v>368</v>
      </c>
    </row>
    <row r="49234">
      <c r="F49234" s="9"/>
      <c r="N49234" s="50"/>
      <c r="O49234" s="50"/>
      <c r="P49234" s="50"/>
      <c r="Q49234" s="50" t="s">
        <v>368</v>
      </c>
      <c r="R49234" s="9" t="s">
        <v>368</v>
      </c>
      <c r="S49234" s="50" t="s">
        <v>368</v>
      </c>
      <c r="T49234" s="9" t="s">
        <v>368</v>
      </c>
      <c r="U49234" s="9" t="s">
        <v>368</v>
      </c>
    </row>
    <row r="49235">
      <c r="F49235" s="9"/>
      <c r="N49235" s="50"/>
      <c r="O49235" s="50"/>
      <c r="P49235" s="50"/>
      <c r="Q49235" s="50" t="s">
        <v>368</v>
      </c>
      <c r="R49235" s="9" t="s">
        <v>368</v>
      </c>
      <c r="S49235" s="50" t="s">
        <v>368</v>
      </c>
      <c r="T49235" s="9" t="s">
        <v>368</v>
      </c>
      <c r="U49235" s="9" t="s">
        <v>368</v>
      </c>
    </row>
    <row r="49236">
      <c r="F49236" s="9"/>
      <c r="N49236" s="50"/>
      <c r="O49236" s="50"/>
      <c r="P49236" s="50"/>
      <c r="Q49236" s="50" t="s">
        <v>368</v>
      </c>
      <c r="R49236" s="9" t="s">
        <v>368</v>
      </c>
      <c r="S49236" s="50" t="s">
        <v>368</v>
      </c>
      <c r="T49236" s="9" t="s">
        <v>368</v>
      </c>
      <c r="U49236" s="9" t="s">
        <v>368</v>
      </c>
    </row>
    <row r="49237">
      <c r="F49237" s="9"/>
      <c r="N49237" s="50"/>
      <c r="O49237" s="50"/>
      <c r="P49237" s="50"/>
      <c r="Q49237" s="50" t="s">
        <v>368</v>
      </c>
      <c r="R49237" s="9" t="s">
        <v>368</v>
      </c>
      <c r="S49237" s="50" t="s">
        <v>368</v>
      </c>
      <c r="T49237" s="9" t="s">
        <v>368</v>
      </c>
      <c r="U49237" s="9" t="s">
        <v>368</v>
      </c>
    </row>
    <row r="49238">
      <c r="F49238" s="9"/>
      <c r="N49238" s="50"/>
      <c r="O49238" s="50"/>
      <c r="P49238" s="50"/>
      <c r="Q49238" s="50" t="s">
        <v>368</v>
      </c>
      <c r="R49238" s="9" t="s">
        <v>368</v>
      </c>
      <c r="S49238" s="50" t="s">
        <v>368</v>
      </c>
      <c r="T49238" s="9" t="s">
        <v>368</v>
      </c>
      <c r="U49238" s="9" t="s">
        <v>368</v>
      </c>
    </row>
    <row r="49239">
      <c r="F49239" s="9"/>
      <c r="N49239" s="50"/>
      <c r="O49239" s="50"/>
      <c r="P49239" s="50"/>
      <c r="Q49239" s="50" t="s">
        <v>368</v>
      </c>
      <c r="R49239" s="9" t="s">
        <v>368</v>
      </c>
      <c r="S49239" s="50" t="s">
        <v>368</v>
      </c>
      <c r="T49239" s="9" t="s">
        <v>368</v>
      </c>
      <c r="U49239" s="9" t="s">
        <v>368</v>
      </c>
    </row>
    <row r="49240">
      <c r="F49240" s="9"/>
      <c r="N49240" s="50"/>
      <c r="O49240" s="50"/>
      <c r="P49240" s="50"/>
      <c r="Q49240" s="50" t="s">
        <v>368</v>
      </c>
      <c r="R49240" s="9" t="s">
        <v>368</v>
      </c>
      <c r="S49240" s="50" t="s">
        <v>368</v>
      </c>
      <c r="T49240" s="9" t="s">
        <v>368</v>
      </c>
      <c r="U49240" s="9" t="s">
        <v>368</v>
      </c>
    </row>
    <row r="49241">
      <c r="F49241" s="9"/>
      <c r="N49241" s="50"/>
      <c r="O49241" s="50"/>
      <c r="P49241" s="50"/>
      <c r="Q49241" s="50" t="s">
        <v>368</v>
      </c>
      <c r="R49241" s="9" t="s">
        <v>368</v>
      </c>
      <c r="S49241" s="50" t="s">
        <v>368</v>
      </c>
      <c r="T49241" s="9" t="s">
        <v>368</v>
      </c>
      <c r="U49241" s="9" t="s">
        <v>368</v>
      </c>
    </row>
    <row r="49242">
      <c r="F49242" s="9"/>
      <c r="N49242" s="50"/>
      <c r="O49242" s="50"/>
      <c r="P49242" s="50"/>
      <c r="Q49242" s="50" t="s">
        <v>368</v>
      </c>
      <c r="R49242" s="9" t="s">
        <v>368</v>
      </c>
      <c r="S49242" s="50" t="s">
        <v>368</v>
      </c>
      <c r="T49242" s="9" t="s">
        <v>368</v>
      </c>
      <c r="U49242" s="9" t="s">
        <v>368</v>
      </c>
    </row>
    <row r="49243">
      <c r="F49243" s="9"/>
      <c r="N49243" s="50"/>
      <c r="O49243" s="50"/>
      <c r="P49243" s="50"/>
      <c r="Q49243" s="50" t="s">
        <v>368</v>
      </c>
      <c r="R49243" s="9" t="s">
        <v>368</v>
      </c>
      <c r="S49243" s="50" t="s">
        <v>368</v>
      </c>
      <c r="T49243" s="9" t="s">
        <v>368</v>
      </c>
      <c r="U49243" s="9" t="s">
        <v>368</v>
      </c>
    </row>
    <row r="49244">
      <c r="F49244" s="9"/>
      <c r="N49244" s="50"/>
      <c r="O49244" s="50"/>
      <c r="P49244" s="50"/>
      <c r="Q49244" s="50" t="s">
        <v>368</v>
      </c>
      <c r="R49244" s="9" t="s">
        <v>368</v>
      </c>
      <c r="S49244" s="50" t="s">
        <v>368</v>
      </c>
      <c r="T49244" s="9" t="s">
        <v>368</v>
      </c>
      <c r="U49244" s="9" t="s">
        <v>368</v>
      </c>
    </row>
    <row r="49245">
      <c r="F49245" s="9"/>
      <c r="N49245" s="50"/>
      <c r="O49245" s="50"/>
      <c r="P49245" s="50"/>
      <c r="Q49245" s="50" t="s">
        <v>368</v>
      </c>
      <c r="R49245" s="9" t="s">
        <v>368</v>
      </c>
      <c r="S49245" s="50" t="s">
        <v>368</v>
      </c>
      <c r="T49245" s="9" t="s">
        <v>368</v>
      </c>
      <c r="U49245" s="9" t="s">
        <v>368</v>
      </c>
    </row>
    <row r="49246">
      <c r="F49246" s="9"/>
      <c r="N49246" s="50"/>
      <c r="O49246" s="50"/>
      <c r="P49246" s="50"/>
      <c r="Q49246" s="50" t="s">
        <v>368</v>
      </c>
      <c r="R49246" s="9" t="s">
        <v>368</v>
      </c>
      <c r="S49246" s="50" t="s">
        <v>368</v>
      </c>
      <c r="T49246" s="9" t="s">
        <v>368</v>
      </c>
      <c r="U49246" s="9" t="s">
        <v>368</v>
      </c>
    </row>
    <row r="49247">
      <c r="F49247" s="9"/>
      <c r="N49247" s="50"/>
      <c r="O49247" s="50"/>
      <c r="P49247" s="50"/>
      <c r="Q49247" s="50" t="s">
        <v>368</v>
      </c>
      <c r="R49247" s="9" t="s">
        <v>368</v>
      </c>
      <c r="S49247" s="50" t="s">
        <v>368</v>
      </c>
      <c r="T49247" s="9" t="s">
        <v>368</v>
      </c>
      <c r="U49247" s="9" t="s">
        <v>368</v>
      </c>
    </row>
    <row r="49248">
      <c r="F49248" s="9"/>
      <c r="N49248" s="50"/>
      <c r="O49248" s="50"/>
      <c r="P49248" s="50"/>
      <c r="Q49248" s="50" t="s">
        <v>368</v>
      </c>
      <c r="R49248" s="9" t="s">
        <v>368</v>
      </c>
      <c r="S49248" s="50" t="s">
        <v>368</v>
      </c>
      <c r="T49248" s="9" t="s">
        <v>368</v>
      </c>
      <c r="U49248" s="9" t="s">
        <v>368</v>
      </c>
    </row>
    <row r="49249">
      <c r="F49249" s="9"/>
      <c r="N49249" s="50"/>
      <c r="O49249" s="50"/>
      <c r="P49249" s="50"/>
      <c r="Q49249" s="50" t="s">
        <v>368</v>
      </c>
      <c r="R49249" s="9" t="s">
        <v>368</v>
      </c>
      <c r="S49249" s="50" t="s">
        <v>368</v>
      </c>
      <c r="T49249" s="9" t="s">
        <v>368</v>
      </c>
      <c r="U49249" s="9" t="s">
        <v>368</v>
      </c>
    </row>
    <row r="49250">
      <c r="F49250" s="9"/>
      <c r="N49250" s="50"/>
      <c r="O49250" s="50"/>
      <c r="P49250" s="50"/>
      <c r="Q49250" s="50" t="s">
        <v>368</v>
      </c>
      <c r="R49250" s="9" t="s">
        <v>368</v>
      </c>
      <c r="S49250" s="50" t="s">
        <v>368</v>
      </c>
      <c r="T49250" s="9" t="s">
        <v>368</v>
      </c>
      <c r="U49250" s="9" t="s">
        <v>368</v>
      </c>
    </row>
    <row r="49251">
      <c r="F49251" s="9"/>
      <c r="N49251" s="50"/>
      <c r="O49251" s="50"/>
      <c r="P49251" s="50"/>
      <c r="Q49251" s="50" t="s">
        <v>368</v>
      </c>
      <c r="R49251" s="9" t="s">
        <v>368</v>
      </c>
      <c r="S49251" s="50" t="s">
        <v>368</v>
      </c>
      <c r="T49251" s="9" t="s">
        <v>368</v>
      </c>
      <c r="U49251" s="9" t="s">
        <v>368</v>
      </c>
    </row>
    <row r="49252">
      <c r="F49252" s="9"/>
      <c r="N49252" s="50"/>
      <c r="O49252" s="50"/>
      <c r="P49252" s="50"/>
      <c r="Q49252" s="50" t="s">
        <v>368</v>
      </c>
      <c r="R49252" s="9" t="s">
        <v>368</v>
      </c>
      <c r="S49252" s="50" t="s">
        <v>368</v>
      </c>
      <c r="T49252" s="9" t="s">
        <v>368</v>
      </c>
      <c r="U49252" s="9" t="s">
        <v>368</v>
      </c>
    </row>
    <row r="49253">
      <c r="F49253" s="9"/>
      <c r="N49253" s="50"/>
      <c r="O49253" s="50"/>
      <c r="P49253" s="50"/>
      <c r="Q49253" s="50" t="s">
        <v>368</v>
      </c>
      <c r="R49253" s="9" t="s">
        <v>368</v>
      </c>
      <c r="S49253" s="50" t="s">
        <v>368</v>
      </c>
      <c r="T49253" s="9" t="s">
        <v>368</v>
      </c>
      <c r="U49253" s="9" t="s">
        <v>368</v>
      </c>
    </row>
    <row r="49254">
      <c r="F49254" s="9"/>
      <c r="N49254" s="50"/>
      <c r="O49254" s="50"/>
      <c r="P49254" s="50"/>
      <c r="Q49254" s="50" t="s">
        <v>368</v>
      </c>
      <c r="R49254" s="9" t="s">
        <v>368</v>
      </c>
      <c r="S49254" s="50" t="s">
        <v>368</v>
      </c>
      <c r="T49254" s="9" t="s">
        <v>368</v>
      </c>
      <c r="U49254" s="9" t="s">
        <v>368</v>
      </c>
    </row>
    <row r="49255">
      <c r="F49255" s="9"/>
      <c r="N49255" s="50"/>
      <c r="O49255" s="50"/>
      <c r="P49255" s="50"/>
      <c r="Q49255" s="50" t="s">
        <v>368</v>
      </c>
      <c r="R49255" s="9" t="s">
        <v>368</v>
      </c>
      <c r="S49255" s="50" t="s">
        <v>368</v>
      </c>
      <c r="T49255" s="9" t="s">
        <v>368</v>
      </c>
      <c r="U49255" s="9" t="s">
        <v>368</v>
      </c>
    </row>
    <row r="49256">
      <c r="F49256" s="9"/>
      <c r="N49256" s="50"/>
      <c r="O49256" s="50"/>
      <c r="P49256" s="50"/>
      <c r="Q49256" s="50" t="s">
        <v>368</v>
      </c>
      <c r="R49256" s="9" t="s">
        <v>368</v>
      </c>
      <c r="S49256" s="50" t="s">
        <v>368</v>
      </c>
      <c r="T49256" s="9" t="s">
        <v>368</v>
      </c>
      <c r="U49256" s="9" t="s">
        <v>368</v>
      </c>
    </row>
    <row r="49257">
      <c r="F49257" s="9"/>
      <c r="N49257" s="50"/>
      <c r="O49257" s="50"/>
      <c r="P49257" s="50"/>
      <c r="Q49257" s="50" t="s">
        <v>368</v>
      </c>
      <c r="R49257" s="9" t="s">
        <v>368</v>
      </c>
      <c r="S49257" s="50" t="s">
        <v>368</v>
      </c>
      <c r="T49257" s="9" t="s">
        <v>368</v>
      </c>
      <c r="U49257" s="9" t="s">
        <v>368</v>
      </c>
    </row>
    <row r="49258">
      <c r="F49258" s="9"/>
      <c r="N49258" s="50"/>
      <c r="O49258" s="50"/>
      <c r="P49258" s="50"/>
      <c r="Q49258" s="50" t="s">
        <v>368</v>
      </c>
      <c r="R49258" s="9" t="s">
        <v>368</v>
      </c>
      <c r="S49258" s="50" t="s">
        <v>368</v>
      </c>
      <c r="T49258" s="9" t="s">
        <v>368</v>
      </c>
      <c r="U49258" s="9" t="s">
        <v>368</v>
      </c>
    </row>
    <row r="49259">
      <c r="F49259" s="9"/>
      <c r="N49259" s="50"/>
      <c r="O49259" s="50"/>
      <c r="P49259" s="50"/>
      <c r="Q49259" s="50" t="s">
        <v>368</v>
      </c>
      <c r="R49259" s="9" t="s">
        <v>368</v>
      </c>
      <c r="S49259" s="50" t="s">
        <v>368</v>
      </c>
      <c r="T49259" s="9" t="s">
        <v>368</v>
      </c>
      <c r="U49259" s="9" t="s">
        <v>368</v>
      </c>
    </row>
    <row r="49260">
      <c r="F49260" s="9"/>
      <c r="N49260" s="50"/>
      <c r="O49260" s="50"/>
      <c r="P49260" s="50"/>
      <c r="Q49260" s="50" t="s">
        <v>368</v>
      </c>
      <c r="R49260" s="9" t="s">
        <v>368</v>
      </c>
      <c r="S49260" s="50" t="s">
        <v>368</v>
      </c>
      <c r="T49260" s="9" t="s">
        <v>368</v>
      </c>
      <c r="U49260" s="9" t="s">
        <v>368</v>
      </c>
    </row>
    <row r="49261">
      <c r="F49261" s="9"/>
      <c r="N49261" s="50"/>
      <c r="O49261" s="50"/>
      <c r="P49261" s="50"/>
      <c r="Q49261" s="50" t="s">
        <v>368</v>
      </c>
      <c r="R49261" s="9" t="s">
        <v>368</v>
      </c>
      <c r="S49261" s="50" t="s">
        <v>368</v>
      </c>
      <c r="T49261" s="9" t="s">
        <v>368</v>
      </c>
      <c r="U49261" s="9" t="s">
        <v>368</v>
      </c>
    </row>
    <row r="49262">
      <c r="F49262" s="9"/>
      <c r="N49262" s="50"/>
      <c r="O49262" s="50"/>
      <c r="P49262" s="50"/>
      <c r="Q49262" s="50" t="s">
        <v>368</v>
      </c>
      <c r="R49262" s="9" t="s">
        <v>368</v>
      </c>
      <c r="S49262" s="50" t="s">
        <v>368</v>
      </c>
      <c r="T49262" s="9" t="s">
        <v>368</v>
      </c>
      <c r="U49262" s="9" t="s">
        <v>368</v>
      </c>
    </row>
    <row r="49263">
      <c r="F49263" s="9"/>
      <c r="N49263" s="50"/>
      <c r="O49263" s="50"/>
      <c r="P49263" s="50"/>
      <c r="Q49263" s="50" t="s">
        <v>368</v>
      </c>
      <c r="R49263" s="9" t="s">
        <v>368</v>
      </c>
      <c r="S49263" s="50" t="s">
        <v>368</v>
      </c>
      <c r="T49263" s="9" t="s">
        <v>368</v>
      </c>
      <c r="U49263" s="9" t="s">
        <v>368</v>
      </c>
    </row>
    <row r="49264">
      <c r="F49264" s="9"/>
      <c r="N49264" s="50"/>
      <c r="O49264" s="50"/>
      <c r="P49264" s="50"/>
      <c r="Q49264" s="50" t="s">
        <v>368</v>
      </c>
      <c r="R49264" s="9" t="s">
        <v>368</v>
      </c>
      <c r="S49264" s="50" t="s">
        <v>368</v>
      </c>
      <c r="T49264" s="9" t="s">
        <v>368</v>
      </c>
      <c r="U49264" s="9" t="s">
        <v>368</v>
      </c>
    </row>
    <row r="49265">
      <c r="F49265" s="9"/>
      <c r="N49265" s="50"/>
      <c r="O49265" s="50"/>
      <c r="P49265" s="50"/>
      <c r="Q49265" s="50" t="s">
        <v>368</v>
      </c>
      <c r="R49265" s="9" t="s">
        <v>368</v>
      </c>
      <c r="S49265" s="50" t="s">
        <v>368</v>
      </c>
      <c r="T49265" s="9" t="s">
        <v>368</v>
      </c>
      <c r="U49265" s="9" t="s">
        <v>368</v>
      </c>
    </row>
    <row r="49266">
      <c r="F49266" s="9"/>
      <c r="N49266" s="50"/>
      <c r="O49266" s="50"/>
      <c r="P49266" s="50"/>
      <c r="Q49266" s="50" t="s">
        <v>368</v>
      </c>
      <c r="R49266" s="9" t="s">
        <v>368</v>
      </c>
      <c r="S49266" s="50" t="s">
        <v>368</v>
      </c>
      <c r="T49266" s="9" t="s">
        <v>368</v>
      </c>
      <c r="U49266" s="9" t="s">
        <v>368</v>
      </c>
    </row>
    <row r="49267">
      <c r="F49267" s="9"/>
      <c r="N49267" s="50"/>
      <c r="O49267" s="50"/>
      <c r="P49267" s="50"/>
      <c r="Q49267" s="50" t="s">
        <v>368</v>
      </c>
      <c r="R49267" s="9" t="s">
        <v>368</v>
      </c>
      <c r="S49267" s="50" t="s">
        <v>368</v>
      </c>
      <c r="T49267" s="9" t="s">
        <v>368</v>
      </c>
      <c r="U49267" s="9" t="s">
        <v>368</v>
      </c>
    </row>
    <row r="49268">
      <c r="F49268" s="9"/>
      <c r="N49268" s="50"/>
      <c r="O49268" s="50"/>
      <c r="P49268" s="50"/>
      <c r="Q49268" s="50" t="s">
        <v>368</v>
      </c>
      <c r="R49268" s="9" t="s">
        <v>368</v>
      </c>
      <c r="S49268" s="50" t="s">
        <v>368</v>
      </c>
      <c r="T49268" s="9" t="s">
        <v>368</v>
      </c>
      <c r="U49268" s="9" t="s">
        <v>368</v>
      </c>
    </row>
    <row r="49269">
      <c r="F49269" s="9"/>
      <c r="N49269" s="50"/>
      <c r="O49269" s="50"/>
      <c r="P49269" s="50"/>
      <c r="Q49269" s="50" t="s">
        <v>368</v>
      </c>
      <c r="R49269" s="9" t="s">
        <v>368</v>
      </c>
      <c r="S49269" s="50" t="s">
        <v>368</v>
      </c>
      <c r="T49269" s="9" t="s">
        <v>368</v>
      </c>
      <c r="U49269" s="9" t="s">
        <v>368</v>
      </c>
    </row>
    <row r="49270">
      <c r="F49270" s="9"/>
      <c r="N49270" s="50"/>
      <c r="O49270" s="50"/>
      <c r="P49270" s="50"/>
      <c r="Q49270" s="50" t="s">
        <v>368</v>
      </c>
      <c r="R49270" s="9" t="s">
        <v>368</v>
      </c>
      <c r="S49270" s="50" t="s">
        <v>368</v>
      </c>
      <c r="T49270" s="9" t="s">
        <v>368</v>
      </c>
      <c r="U49270" s="9" t="s">
        <v>368</v>
      </c>
    </row>
    <row r="49271">
      <c r="F49271" s="9"/>
      <c r="N49271" s="50"/>
      <c r="O49271" s="50"/>
      <c r="P49271" s="50"/>
      <c r="Q49271" s="50" t="s">
        <v>368</v>
      </c>
      <c r="R49271" s="9" t="s">
        <v>368</v>
      </c>
      <c r="S49271" s="50" t="s">
        <v>368</v>
      </c>
      <c r="T49271" s="9" t="s">
        <v>368</v>
      </c>
      <c r="U49271" s="9" t="s">
        <v>368</v>
      </c>
    </row>
    <row r="49272">
      <c r="F49272" s="9"/>
      <c r="N49272" s="50"/>
      <c r="O49272" s="50"/>
      <c r="P49272" s="50"/>
      <c r="Q49272" s="50" t="s">
        <v>368</v>
      </c>
      <c r="R49272" s="9" t="s">
        <v>368</v>
      </c>
      <c r="S49272" s="50" t="s">
        <v>368</v>
      </c>
      <c r="T49272" s="9" t="s">
        <v>368</v>
      </c>
      <c r="U49272" s="9" t="s">
        <v>368</v>
      </c>
    </row>
    <row r="49273">
      <c r="F49273" s="9"/>
      <c r="N49273" s="50"/>
      <c r="O49273" s="50"/>
      <c r="P49273" s="50"/>
      <c r="Q49273" s="50" t="s">
        <v>368</v>
      </c>
      <c r="R49273" s="9" t="s">
        <v>368</v>
      </c>
      <c r="S49273" s="50" t="s">
        <v>368</v>
      </c>
      <c r="T49273" s="9" t="s">
        <v>368</v>
      </c>
      <c r="U49273" s="9" t="s">
        <v>368</v>
      </c>
    </row>
    <row r="49274">
      <c r="F49274" s="9"/>
      <c r="N49274" s="50"/>
      <c r="O49274" s="50"/>
      <c r="P49274" s="50"/>
      <c r="Q49274" s="50" t="s">
        <v>368</v>
      </c>
      <c r="R49274" s="9" t="s">
        <v>368</v>
      </c>
      <c r="S49274" s="50" t="s">
        <v>368</v>
      </c>
      <c r="T49274" s="9" t="s">
        <v>368</v>
      </c>
      <c r="U49274" s="9" t="s">
        <v>368</v>
      </c>
    </row>
    <row r="49275">
      <c r="F49275" s="9"/>
      <c r="N49275" s="50"/>
      <c r="O49275" s="50"/>
      <c r="P49275" s="50"/>
      <c r="Q49275" s="50" t="s">
        <v>368</v>
      </c>
      <c r="R49275" s="9" t="s">
        <v>368</v>
      </c>
      <c r="S49275" s="50" t="s">
        <v>368</v>
      </c>
      <c r="T49275" s="9" t="s">
        <v>368</v>
      </c>
      <c r="U49275" s="9" t="s">
        <v>368</v>
      </c>
    </row>
    <row r="49276">
      <c r="F49276" s="9"/>
      <c r="N49276" s="50"/>
      <c r="O49276" s="50"/>
      <c r="P49276" s="50"/>
      <c r="Q49276" s="50" t="s">
        <v>368</v>
      </c>
      <c r="R49276" s="9" t="s">
        <v>368</v>
      </c>
      <c r="S49276" s="50" t="s">
        <v>368</v>
      </c>
      <c r="T49276" s="9" t="s">
        <v>368</v>
      </c>
      <c r="U49276" s="9" t="s">
        <v>368</v>
      </c>
    </row>
    <row r="49277">
      <c r="F49277" s="9"/>
      <c r="N49277" s="50"/>
      <c r="O49277" s="50"/>
      <c r="P49277" s="50"/>
      <c r="Q49277" s="50" t="s">
        <v>368</v>
      </c>
      <c r="R49277" s="9" t="s">
        <v>368</v>
      </c>
      <c r="S49277" s="50" t="s">
        <v>368</v>
      </c>
      <c r="T49277" s="9" t="s">
        <v>368</v>
      </c>
      <c r="U49277" s="9" t="s">
        <v>368</v>
      </c>
    </row>
    <row r="49278">
      <c r="F49278" s="9"/>
      <c r="N49278" s="50"/>
      <c r="O49278" s="50"/>
      <c r="P49278" s="50"/>
      <c r="Q49278" s="50" t="s">
        <v>368</v>
      </c>
      <c r="R49278" s="9" t="s">
        <v>368</v>
      </c>
      <c r="S49278" s="50" t="s">
        <v>368</v>
      </c>
      <c r="T49278" s="9" t="s">
        <v>368</v>
      </c>
      <c r="U49278" s="9" t="s">
        <v>368</v>
      </c>
    </row>
    <row r="49279">
      <c r="F49279" s="9"/>
      <c r="N49279" s="50"/>
      <c r="O49279" s="50"/>
      <c r="P49279" s="50"/>
      <c r="Q49279" s="50" t="s">
        <v>368</v>
      </c>
      <c r="R49279" s="9" t="s">
        <v>368</v>
      </c>
      <c r="S49279" s="50" t="s">
        <v>368</v>
      </c>
      <c r="T49279" s="9" t="s">
        <v>368</v>
      </c>
      <c r="U49279" s="9" t="s">
        <v>368</v>
      </c>
    </row>
    <row r="49280">
      <c r="F49280" s="9"/>
      <c r="N49280" s="50"/>
      <c r="O49280" s="50"/>
      <c r="P49280" s="50"/>
      <c r="Q49280" s="50" t="s">
        <v>368</v>
      </c>
      <c r="R49280" s="9" t="s">
        <v>368</v>
      </c>
      <c r="S49280" s="50" t="s">
        <v>368</v>
      </c>
      <c r="T49280" s="9" t="s">
        <v>368</v>
      </c>
      <c r="U49280" s="9" t="s">
        <v>368</v>
      </c>
    </row>
    <row r="49281">
      <c r="F49281" s="9"/>
      <c r="N49281" s="50"/>
      <c r="O49281" s="50"/>
      <c r="P49281" s="50"/>
      <c r="Q49281" s="50" t="s">
        <v>368</v>
      </c>
      <c r="R49281" s="9" t="s">
        <v>368</v>
      </c>
      <c r="S49281" s="50" t="s">
        <v>368</v>
      </c>
      <c r="T49281" s="9" t="s">
        <v>368</v>
      </c>
      <c r="U49281" s="9" t="s">
        <v>368</v>
      </c>
    </row>
    <row r="49282">
      <c r="F49282" s="9"/>
      <c r="N49282" s="50"/>
      <c r="O49282" s="50"/>
      <c r="P49282" s="50"/>
      <c r="Q49282" s="50" t="s">
        <v>368</v>
      </c>
      <c r="R49282" s="9" t="s">
        <v>368</v>
      </c>
      <c r="S49282" s="50" t="s">
        <v>368</v>
      </c>
      <c r="T49282" s="9" t="s">
        <v>368</v>
      </c>
      <c r="U49282" s="9" t="s">
        <v>368</v>
      </c>
    </row>
    <row r="49283">
      <c r="F49283" s="9"/>
      <c r="N49283" s="50"/>
      <c r="O49283" s="50"/>
      <c r="P49283" s="50"/>
      <c r="Q49283" s="50" t="s">
        <v>368</v>
      </c>
      <c r="R49283" s="9" t="s">
        <v>368</v>
      </c>
      <c r="S49283" s="50" t="s">
        <v>368</v>
      </c>
      <c r="T49283" s="9" t="s">
        <v>368</v>
      </c>
      <c r="U49283" s="9" t="s">
        <v>368</v>
      </c>
    </row>
    <row r="49284">
      <c r="F49284" s="9"/>
      <c r="N49284" s="50"/>
      <c r="O49284" s="50"/>
      <c r="P49284" s="50"/>
      <c r="Q49284" s="50" t="s">
        <v>368</v>
      </c>
      <c r="R49284" s="9" t="s">
        <v>368</v>
      </c>
      <c r="S49284" s="50" t="s">
        <v>368</v>
      </c>
      <c r="T49284" s="9" t="s">
        <v>368</v>
      </c>
      <c r="U49284" s="9" t="s">
        <v>368</v>
      </c>
    </row>
    <row r="49285">
      <c r="F49285" s="9"/>
      <c r="N49285" s="50"/>
      <c r="O49285" s="50"/>
      <c r="P49285" s="50"/>
      <c r="Q49285" s="50" t="s">
        <v>368</v>
      </c>
      <c r="R49285" s="9" t="s">
        <v>368</v>
      </c>
      <c r="S49285" s="50" t="s">
        <v>368</v>
      </c>
      <c r="T49285" s="9" t="s">
        <v>368</v>
      </c>
      <c r="U49285" s="9" t="s">
        <v>368</v>
      </c>
    </row>
    <row r="49286">
      <c r="F49286" s="9"/>
      <c r="N49286" s="50"/>
      <c r="O49286" s="50"/>
      <c r="P49286" s="50"/>
      <c r="Q49286" s="50" t="s">
        <v>368</v>
      </c>
      <c r="R49286" s="9" t="s">
        <v>368</v>
      </c>
      <c r="S49286" s="50" t="s">
        <v>368</v>
      </c>
      <c r="T49286" s="9" t="s">
        <v>368</v>
      </c>
      <c r="U49286" s="9" t="s">
        <v>368</v>
      </c>
    </row>
    <row r="49287">
      <c r="F49287" s="9"/>
      <c r="N49287" s="50"/>
      <c r="O49287" s="50"/>
      <c r="P49287" s="50"/>
      <c r="Q49287" s="50" t="s">
        <v>368</v>
      </c>
      <c r="R49287" s="9" t="s">
        <v>368</v>
      </c>
      <c r="S49287" s="50" t="s">
        <v>368</v>
      </c>
      <c r="T49287" s="9" t="s">
        <v>368</v>
      </c>
      <c r="U49287" s="9" t="s">
        <v>368</v>
      </c>
    </row>
    <row r="49288">
      <c r="F49288" s="9"/>
      <c r="N49288" s="50"/>
      <c r="O49288" s="50"/>
      <c r="P49288" s="50"/>
      <c r="Q49288" s="50" t="s">
        <v>368</v>
      </c>
      <c r="R49288" s="9" t="s">
        <v>368</v>
      </c>
      <c r="S49288" s="50" t="s">
        <v>368</v>
      </c>
      <c r="T49288" s="9" t="s">
        <v>368</v>
      </c>
      <c r="U49288" s="9" t="s">
        <v>368</v>
      </c>
    </row>
    <row r="49289">
      <c r="F49289" s="9"/>
      <c r="N49289" s="50"/>
      <c r="O49289" s="50"/>
      <c r="P49289" s="50"/>
      <c r="Q49289" s="50" t="s">
        <v>368</v>
      </c>
      <c r="R49289" s="9" t="s">
        <v>368</v>
      </c>
      <c r="S49289" s="50" t="s">
        <v>368</v>
      </c>
      <c r="T49289" s="9" t="s">
        <v>368</v>
      </c>
      <c r="U49289" s="9" t="s">
        <v>368</v>
      </c>
    </row>
    <row r="49290">
      <c r="F49290" s="9"/>
      <c r="N49290" s="50"/>
      <c r="O49290" s="50"/>
      <c r="P49290" s="50"/>
      <c r="Q49290" s="50" t="s">
        <v>368</v>
      </c>
      <c r="R49290" s="9" t="s">
        <v>368</v>
      </c>
      <c r="S49290" s="50" t="s">
        <v>368</v>
      </c>
      <c r="T49290" s="9" t="s">
        <v>368</v>
      </c>
      <c r="U49290" s="9" t="s">
        <v>368</v>
      </c>
    </row>
    <row r="49291">
      <c r="F49291" s="9"/>
      <c r="N49291" s="50"/>
      <c r="O49291" s="50"/>
      <c r="P49291" s="50"/>
      <c r="Q49291" s="50" t="s">
        <v>368</v>
      </c>
      <c r="R49291" s="9" t="s">
        <v>368</v>
      </c>
      <c r="S49291" s="50" t="s">
        <v>368</v>
      </c>
      <c r="T49291" s="9" t="s">
        <v>368</v>
      </c>
      <c r="U49291" s="9" t="s">
        <v>368</v>
      </c>
    </row>
    <row r="49292">
      <c r="F49292" s="9"/>
      <c r="N49292" s="50"/>
      <c r="O49292" s="50"/>
      <c r="P49292" s="50"/>
      <c r="Q49292" s="50" t="s">
        <v>368</v>
      </c>
      <c r="R49292" s="9" t="s">
        <v>368</v>
      </c>
      <c r="S49292" s="50" t="s">
        <v>368</v>
      </c>
      <c r="T49292" s="9" t="s">
        <v>368</v>
      </c>
      <c r="U49292" s="9" t="s">
        <v>368</v>
      </c>
    </row>
    <row r="49293">
      <c r="F49293" s="9"/>
      <c r="N49293" s="50"/>
      <c r="O49293" s="50"/>
      <c r="P49293" s="50"/>
      <c r="Q49293" s="50" t="s">
        <v>368</v>
      </c>
      <c r="R49293" s="9" t="s">
        <v>368</v>
      </c>
      <c r="S49293" s="50" t="s">
        <v>368</v>
      </c>
      <c r="T49293" s="9" t="s">
        <v>368</v>
      </c>
      <c r="U49293" s="9" t="s">
        <v>368</v>
      </c>
    </row>
    <row r="49294">
      <c r="F49294" s="9"/>
      <c r="N49294" s="50"/>
      <c r="O49294" s="50"/>
      <c r="P49294" s="50"/>
      <c r="Q49294" s="50" t="s">
        <v>368</v>
      </c>
      <c r="R49294" s="9" t="s">
        <v>368</v>
      </c>
      <c r="S49294" s="50" t="s">
        <v>368</v>
      </c>
      <c r="T49294" s="9" t="s">
        <v>368</v>
      </c>
      <c r="U49294" s="9" t="s">
        <v>368</v>
      </c>
    </row>
    <row r="49295">
      <c r="F49295" s="9"/>
      <c r="N49295" s="50"/>
      <c r="O49295" s="50"/>
      <c r="P49295" s="50"/>
      <c r="Q49295" s="50" t="s">
        <v>368</v>
      </c>
      <c r="R49295" s="9" t="s">
        <v>368</v>
      </c>
      <c r="S49295" s="50" t="s">
        <v>368</v>
      </c>
      <c r="T49295" s="9" t="s">
        <v>368</v>
      </c>
      <c r="U49295" s="9" t="s">
        <v>368</v>
      </c>
    </row>
    <row r="49296">
      <c r="F49296" s="9"/>
      <c r="N49296" s="50"/>
      <c r="O49296" s="50"/>
      <c r="P49296" s="50"/>
      <c r="Q49296" s="50" t="s">
        <v>368</v>
      </c>
      <c r="R49296" s="9" t="s">
        <v>368</v>
      </c>
      <c r="S49296" s="50" t="s">
        <v>368</v>
      </c>
      <c r="T49296" s="9" t="s">
        <v>368</v>
      </c>
      <c r="U49296" s="9" t="s">
        <v>368</v>
      </c>
    </row>
    <row r="49297">
      <c r="F49297" s="9"/>
      <c r="N49297" s="50"/>
      <c r="O49297" s="50"/>
      <c r="P49297" s="50"/>
      <c r="Q49297" s="50" t="s">
        <v>368</v>
      </c>
      <c r="R49297" s="9" t="s">
        <v>368</v>
      </c>
      <c r="S49297" s="50" t="s">
        <v>368</v>
      </c>
      <c r="T49297" s="9" t="s">
        <v>368</v>
      </c>
      <c r="U49297" s="9" t="s">
        <v>368</v>
      </c>
    </row>
    <row r="49298">
      <c r="F49298" s="9"/>
      <c r="N49298" s="50"/>
      <c r="O49298" s="50"/>
      <c r="P49298" s="50"/>
      <c r="Q49298" s="50" t="s">
        <v>368</v>
      </c>
      <c r="R49298" s="9" t="s">
        <v>368</v>
      </c>
      <c r="S49298" s="50" t="s">
        <v>368</v>
      </c>
      <c r="T49298" s="9" t="s">
        <v>368</v>
      </c>
      <c r="U49298" s="9" t="s">
        <v>368</v>
      </c>
    </row>
    <row r="49299">
      <c r="F49299" s="9"/>
      <c r="N49299" s="50"/>
      <c r="O49299" s="50"/>
      <c r="P49299" s="50"/>
      <c r="Q49299" s="50" t="s">
        <v>368</v>
      </c>
      <c r="R49299" s="9" t="s">
        <v>368</v>
      </c>
      <c r="S49299" s="50" t="s">
        <v>368</v>
      </c>
      <c r="T49299" s="9" t="s">
        <v>368</v>
      </c>
      <c r="U49299" s="9" t="s">
        <v>368</v>
      </c>
    </row>
    <row r="49300">
      <c r="F49300" s="9"/>
      <c r="N49300" s="50"/>
      <c r="O49300" s="50"/>
      <c r="P49300" s="50"/>
      <c r="Q49300" s="50" t="s">
        <v>368</v>
      </c>
      <c r="R49300" s="9" t="s">
        <v>368</v>
      </c>
      <c r="S49300" s="50" t="s">
        <v>368</v>
      </c>
      <c r="T49300" s="9" t="s">
        <v>368</v>
      </c>
      <c r="U49300" s="9" t="s">
        <v>368</v>
      </c>
    </row>
    <row r="49301">
      <c r="F49301" s="9"/>
      <c r="N49301" s="50"/>
      <c r="O49301" s="50"/>
      <c r="P49301" s="50"/>
      <c r="Q49301" s="50" t="s">
        <v>368</v>
      </c>
      <c r="R49301" s="9" t="s">
        <v>368</v>
      </c>
      <c r="S49301" s="50" t="s">
        <v>368</v>
      </c>
      <c r="T49301" s="9" t="s">
        <v>368</v>
      </c>
      <c r="U49301" s="9" t="s">
        <v>368</v>
      </c>
    </row>
    <row r="49302">
      <c r="F49302" s="9"/>
      <c r="N49302" s="50"/>
      <c r="O49302" s="50"/>
      <c r="P49302" s="50"/>
      <c r="Q49302" s="50" t="s">
        <v>368</v>
      </c>
      <c r="R49302" s="9" t="s">
        <v>368</v>
      </c>
      <c r="S49302" s="50" t="s">
        <v>368</v>
      </c>
      <c r="T49302" s="9" t="s">
        <v>368</v>
      </c>
      <c r="U49302" s="9" t="s">
        <v>368</v>
      </c>
    </row>
    <row r="49303">
      <c r="F49303" s="9"/>
      <c r="N49303" s="50"/>
      <c r="O49303" s="50"/>
      <c r="P49303" s="50"/>
      <c r="Q49303" s="50" t="s">
        <v>368</v>
      </c>
      <c r="R49303" s="9" t="s">
        <v>368</v>
      </c>
      <c r="S49303" s="50" t="s">
        <v>368</v>
      </c>
      <c r="T49303" s="9" t="s">
        <v>368</v>
      </c>
      <c r="U49303" s="9" t="s">
        <v>368</v>
      </c>
    </row>
    <row r="49304">
      <c r="F49304" s="9"/>
      <c r="N49304" s="50"/>
      <c r="O49304" s="50"/>
      <c r="P49304" s="50"/>
      <c r="Q49304" s="50" t="s">
        <v>368</v>
      </c>
      <c r="R49304" s="9" t="s">
        <v>368</v>
      </c>
      <c r="S49304" s="50" t="s">
        <v>368</v>
      </c>
      <c r="T49304" s="9" t="s">
        <v>368</v>
      </c>
      <c r="U49304" s="9" t="s">
        <v>368</v>
      </c>
    </row>
    <row r="49305">
      <c r="F49305" s="9"/>
      <c r="N49305" s="50"/>
      <c r="O49305" s="50"/>
      <c r="P49305" s="50"/>
      <c r="Q49305" s="50" t="s">
        <v>368</v>
      </c>
      <c r="R49305" s="9" t="s">
        <v>368</v>
      </c>
      <c r="S49305" s="50" t="s">
        <v>368</v>
      </c>
      <c r="T49305" s="9" t="s">
        <v>368</v>
      </c>
      <c r="U49305" s="9" t="s">
        <v>368</v>
      </c>
    </row>
    <row r="49306">
      <c r="F49306" s="9"/>
      <c r="N49306" s="50"/>
      <c r="O49306" s="50"/>
      <c r="P49306" s="50"/>
      <c r="Q49306" s="50" t="s">
        <v>368</v>
      </c>
      <c r="R49306" s="9" t="s">
        <v>368</v>
      </c>
      <c r="S49306" s="50" t="s">
        <v>368</v>
      </c>
      <c r="T49306" s="9" t="s">
        <v>368</v>
      </c>
      <c r="U49306" s="9" t="s">
        <v>368</v>
      </c>
    </row>
    <row r="49307">
      <c r="F49307" s="9"/>
      <c r="N49307" s="50"/>
      <c r="O49307" s="50"/>
      <c r="P49307" s="50"/>
      <c r="Q49307" s="50" t="s">
        <v>368</v>
      </c>
      <c r="R49307" s="9" t="s">
        <v>368</v>
      </c>
      <c r="S49307" s="50" t="s">
        <v>368</v>
      </c>
      <c r="T49307" s="9" t="s">
        <v>368</v>
      </c>
      <c r="U49307" s="9" t="s">
        <v>368</v>
      </c>
    </row>
    <row r="49308">
      <c r="F49308" s="9"/>
      <c r="N49308" s="50"/>
      <c r="O49308" s="50"/>
      <c r="P49308" s="50"/>
      <c r="Q49308" s="50" t="s">
        <v>368</v>
      </c>
      <c r="R49308" s="9" t="s">
        <v>368</v>
      </c>
      <c r="S49308" s="50" t="s">
        <v>368</v>
      </c>
      <c r="T49308" s="9" t="s">
        <v>368</v>
      </c>
      <c r="U49308" s="9" t="s">
        <v>368</v>
      </c>
    </row>
    <row r="49309">
      <c r="F49309" s="9"/>
      <c r="N49309" s="50"/>
      <c r="O49309" s="50"/>
      <c r="P49309" s="50"/>
      <c r="Q49309" s="50" t="s">
        <v>368</v>
      </c>
      <c r="R49309" s="9" t="s">
        <v>368</v>
      </c>
      <c r="S49309" s="50" t="s">
        <v>368</v>
      </c>
      <c r="T49309" s="9" t="s">
        <v>368</v>
      </c>
      <c r="U49309" s="9" t="s">
        <v>368</v>
      </c>
    </row>
    <row r="49310">
      <c r="F49310" s="9"/>
      <c r="N49310" s="50"/>
      <c r="O49310" s="50"/>
      <c r="P49310" s="50"/>
      <c r="Q49310" s="50" t="s">
        <v>368</v>
      </c>
      <c r="R49310" s="9" t="s">
        <v>368</v>
      </c>
      <c r="S49310" s="50" t="s">
        <v>368</v>
      </c>
      <c r="T49310" s="9" t="s">
        <v>368</v>
      </c>
      <c r="U49310" s="9" t="s">
        <v>368</v>
      </c>
    </row>
    <row r="49311">
      <c r="F49311" s="9"/>
      <c r="N49311" s="50"/>
      <c r="O49311" s="50"/>
      <c r="P49311" s="50"/>
      <c r="Q49311" s="50" t="s">
        <v>368</v>
      </c>
      <c r="R49311" s="9" t="s">
        <v>368</v>
      </c>
      <c r="S49311" s="50" t="s">
        <v>368</v>
      </c>
      <c r="T49311" s="9" t="s">
        <v>368</v>
      </c>
      <c r="U49311" s="9" t="s">
        <v>368</v>
      </c>
    </row>
    <row r="49312">
      <c r="F49312" s="9"/>
      <c r="N49312" s="50"/>
      <c r="O49312" s="50"/>
      <c r="P49312" s="50"/>
      <c r="Q49312" s="50" t="s">
        <v>368</v>
      </c>
      <c r="R49312" s="9" t="s">
        <v>368</v>
      </c>
      <c r="S49312" s="50" t="s">
        <v>368</v>
      </c>
      <c r="T49312" s="9" t="s">
        <v>368</v>
      </c>
      <c r="U49312" s="9" t="s">
        <v>368</v>
      </c>
    </row>
    <row r="49313">
      <c r="F49313" s="9"/>
      <c r="N49313" s="50"/>
      <c r="O49313" s="50"/>
      <c r="P49313" s="50"/>
      <c r="Q49313" s="50" t="s">
        <v>368</v>
      </c>
      <c r="R49313" s="9" t="s">
        <v>368</v>
      </c>
      <c r="S49313" s="50" t="s">
        <v>368</v>
      </c>
      <c r="T49313" s="9" t="s">
        <v>368</v>
      </c>
      <c r="U49313" s="9" t="s">
        <v>368</v>
      </c>
    </row>
    <row r="49314">
      <c r="F49314" s="9"/>
      <c r="N49314" s="50"/>
      <c r="O49314" s="50"/>
      <c r="P49314" s="50"/>
      <c r="Q49314" s="50" t="s">
        <v>368</v>
      </c>
      <c r="R49314" s="9" t="s">
        <v>368</v>
      </c>
      <c r="S49314" s="50" t="s">
        <v>368</v>
      </c>
      <c r="T49314" s="9" t="s">
        <v>368</v>
      </c>
      <c r="U49314" s="9" t="s">
        <v>368</v>
      </c>
    </row>
    <row r="49315">
      <c r="F49315" s="9"/>
      <c r="N49315" s="50"/>
      <c r="O49315" s="50"/>
      <c r="P49315" s="50"/>
      <c r="Q49315" s="50" t="s">
        <v>368</v>
      </c>
      <c r="R49315" s="9" t="s">
        <v>368</v>
      </c>
      <c r="S49315" s="50" t="s">
        <v>368</v>
      </c>
      <c r="T49315" s="9" t="s">
        <v>368</v>
      </c>
      <c r="U49315" s="9" t="s">
        <v>368</v>
      </c>
    </row>
    <row r="49316">
      <c r="F49316" s="9"/>
      <c r="N49316" s="50"/>
      <c r="O49316" s="50"/>
      <c r="P49316" s="50"/>
      <c r="Q49316" s="50" t="s">
        <v>368</v>
      </c>
      <c r="R49316" s="9" t="s">
        <v>368</v>
      </c>
      <c r="S49316" s="50" t="s">
        <v>368</v>
      </c>
      <c r="T49316" s="9" t="s">
        <v>368</v>
      </c>
      <c r="U49316" s="9" t="s">
        <v>368</v>
      </c>
    </row>
    <row r="49317">
      <c r="F49317" s="9"/>
      <c r="N49317" s="50"/>
      <c r="O49317" s="50"/>
      <c r="P49317" s="50"/>
      <c r="Q49317" s="50" t="s">
        <v>368</v>
      </c>
      <c r="R49317" s="9" t="s">
        <v>368</v>
      </c>
      <c r="S49317" s="50" t="s">
        <v>368</v>
      </c>
      <c r="T49317" s="9" t="s">
        <v>368</v>
      </c>
      <c r="U49317" s="9" t="s">
        <v>368</v>
      </c>
    </row>
    <row r="49318">
      <c r="F49318" s="9"/>
      <c r="N49318" s="50"/>
      <c r="O49318" s="50"/>
      <c r="P49318" s="50"/>
      <c r="Q49318" s="50" t="s">
        <v>368</v>
      </c>
      <c r="R49318" s="9" t="s">
        <v>368</v>
      </c>
      <c r="S49318" s="50" t="s">
        <v>368</v>
      </c>
      <c r="T49318" s="9" t="s">
        <v>368</v>
      </c>
      <c r="U49318" s="9" t="s">
        <v>368</v>
      </c>
    </row>
    <row r="49319">
      <c r="F49319" s="9"/>
      <c r="N49319" s="50"/>
      <c r="O49319" s="50"/>
      <c r="P49319" s="50"/>
      <c r="Q49319" s="50" t="s">
        <v>368</v>
      </c>
      <c r="R49319" s="9" t="s">
        <v>368</v>
      </c>
      <c r="S49319" s="50" t="s">
        <v>368</v>
      </c>
      <c r="T49319" s="9" t="s">
        <v>368</v>
      </c>
      <c r="U49319" s="9" t="s">
        <v>368</v>
      </c>
    </row>
    <row r="49320">
      <c r="F49320" s="9"/>
      <c r="N49320" s="50"/>
      <c r="O49320" s="50"/>
      <c r="P49320" s="50"/>
      <c r="Q49320" s="50" t="s">
        <v>368</v>
      </c>
      <c r="R49320" s="9" t="s">
        <v>368</v>
      </c>
      <c r="S49320" s="50" t="s">
        <v>368</v>
      </c>
      <c r="T49320" s="9" t="s">
        <v>368</v>
      </c>
      <c r="U49320" s="9" t="s">
        <v>368</v>
      </c>
    </row>
    <row r="49321">
      <c r="F49321" s="9"/>
      <c r="N49321" s="50"/>
      <c r="O49321" s="50"/>
      <c r="P49321" s="50"/>
      <c r="Q49321" s="50" t="s">
        <v>368</v>
      </c>
      <c r="R49321" s="9" t="s">
        <v>368</v>
      </c>
      <c r="S49321" s="50" t="s">
        <v>368</v>
      </c>
      <c r="T49321" s="9" t="s">
        <v>368</v>
      </c>
      <c r="U49321" s="9" t="s">
        <v>368</v>
      </c>
    </row>
    <row r="49322">
      <c r="F49322" s="9"/>
      <c r="N49322" s="50"/>
      <c r="O49322" s="50"/>
      <c r="P49322" s="50"/>
      <c r="Q49322" s="50" t="s">
        <v>368</v>
      </c>
      <c r="R49322" s="9" t="s">
        <v>368</v>
      </c>
      <c r="S49322" s="50" t="s">
        <v>368</v>
      </c>
      <c r="T49322" s="9" t="s">
        <v>368</v>
      </c>
      <c r="U49322" s="9" t="s">
        <v>368</v>
      </c>
    </row>
    <row r="49323">
      <c r="F49323" s="9"/>
      <c r="N49323" s="50"/>
      <c r="O49323" s="50"/>
      <c r="P49323" s="50"/>
      <c r="Q49323" s="50" t="s">
        <v>368</v>
      </c>
      <c r="R49323" s="9" t="s">
        <v>368</v>
      </c>
      <c r="S49323" s="50" t="s">
        <v>368</v>
      </c>
      <c r="T49323" s="9" t="s">
        <v>368</v>
      </c>
      <c r="U49323" s="9" t="s">
        <v>368</v>
      </c>
    </row>
    <row r="49324">
      <c r="F49324" s="9"/>
      <c r="N49324" s="50"/>
      <c r="O49324" s="50"/>
      <c r="P49324" s="50"/>
      <c r="Q49324" s="50" t="s">
        <v>368</v>
      </c>
      <c r="R49324" s="9" t="s">
        <v>368</v>
      </c>
      <c r="S49324" s="50" t="s">
        <v>368</v>
      </c>
      <c r="T49324" s="9" t="s">
        <v>368</v>
      </c>
      <c r="U49324" s="9" t="s">
        <v>368</v>
      </c>
    </row>
    <row r="49325">
      <c r="F49325" s="9"/>
      <c r="N49325" s="50"/>
      <c r="O49325" s="50"/>
      <c r="P49325" s="50"/>
      <c r="Q49325" s="50" t="s">
        <v>368</v>
      </c>
      <c r="R49325" s="9" t="s">
        <v>368</v>
      </c>
      <c r="S49325" s="50" t="s">
        <v>368</v>
      </c>
      <c r="T49325" s="9" t="s">
        <v>368</v>
      </c>
      <c r="U49325" s="9" t="s">
        <v>368</v>
      </c>
    </row>
    <row r="49326">
      <c r="F49326" s="9"/>
      <c r="N49326" s="50"/>
      <c r="O49326" s="50"/>
      <c r="P49326" s="50"/>
      <c r="Q49326" s="50" t="s">
        <v>368</v>
      </c>
      <c r="R49326" s="9" t="s">
        <v>368</v>
      </c>
      <c r="S49326" s="50" t="s">
        <v>368</v>
      </c>
      <c r="T49326" s="9" t="s">
        <v>368</v>
      </c>
      <c r="U49326" s="9" t="s">
        <v>368</v>
      </c>
    </row>
    <row r="49327">
      <c r="F49327" s="9"/>
      <c r="N49327" s="50"/>
      <c r="O49327" s="50"/>
      <c r="P49327" s="50"/>
      <c r="Q49327" s="50" t="s">
        <v>368</v>
      </c>
      <c r="R49327" s="9" t="s">
        <v>368</v>
      </c>
      <c r="S49327" s="50" t="s">
        <v>368</v>
      </c>
      <c r="T49327" s="9" t="s">
        <v>368</v>
      </c>
      <c r="U49327" s="9" t="s">
        <v>368</v>
      </c>
    </row>
    <row r="49328">
      <c r="F49328" s="9"/>
      <c r="N49328" s="50"/>
      <c r="O49328" s="50"/>
      <c r="P49328" s="50"/>
      <c r="Q49328" s="50" t="s">
        <v>368</v>
      </c>
      <c r="R49328" s="9" t="s">
        <v>368</v>
      </c>
      <c r="S49328" s="50" t="s">
        <v>368</v>
      </c>
      <c r="T49328" s="9" t="s">
        <v>368</v>
      </c>
      <c r="U49328" s="9" t="s">
        <v>368</v>
      </c>
    </row>
    <row r="49329">
      <c r="F49329" s="9"/>
      <c r="N49329" s="50"/>
      <c r="O49329" s="50"/>
      <c r="P49329" s="50"/>
      <c r="Q49329" s="50" t="s">
        <v>368</v>
      </c>
      <c r="R49329" s="9" t="s">
        <v>368</v>
      </c>
      <c r="S49329" s="50" t="s">
        <v>368</v>
      </c>
      <c r="T49329" s="9" t="s">
        <v>368</v>
      </c>
      <c r="U49329" s="9" t="s">
        <v>368</v>
      </c>
    </row>
    <row r="49330">
      <c r="F49330" s="9"/>
      <c r="N49330" s="50"/>
      <c r="O49330" s="50"/>
      <c r="P49330" s="50"/>
      <c r="Q49330" s="50" t="s">
        <v>368</v>
      </c>
      <c r="R49330" s="9" t="s">
        <v>368</v>
      </c>
      <c r="S49330" s="50" t="s">
        <v>368</v>
      </c>
      <c r="T49330" s="9" t="s">
        <v>368</v>
      </c>
      <c r="U49330" s="9" t="s">
        <v>368</v>
      </c>
    </row>
    <row r="49331">
      <c r="F49331" s="9"/>
      <c r="N49331" s="50"/>
      <c r="O49331" s="50"/>
      <c r="P49331" s="50"/>
      <c r="Q49331" s="50" t="s">
        <v>368</v>
      </c>
      <c r="R49331" s="9" t="s">
        <v>368</v>
      </c>
      <c r="S49331" s="50" t="s">
        <v>368</v>
      </c>
      <c r="T49331" s="9" t="s">
        <v>368</v>
      </c>
      <c r="U49331" s="9" t="s">
        <v>368</v>
      </c>
    </row>
    <row r="49332">
      <c r="F49332" s="9"/>
      <c r="N49332" s="50"/>
      <c r="O49332" s="50"/>
      <c r="P49332" s="50"/>
      <c r="Q49332" s="50" t="s">
        <v>368</v>
      </c>
      <c r="R49332" s="9" t="s">
        <v>368</v>
      </c>
      <c r="S49332" s="50" t="s">
        <v>368</v>
      </c>
      <c r="T49332" s="9" t="s">
        <v>368</v>
      </c>
      <c r="U49332" s="9" t="s">
        <v>368</v>
      </c>
    </row>
    <row r="49333">
      <c r="F49333" s="9"/>
      <c r="N49333" s="50"/>
      <c r="O49333" s="50"/>
      <c r="P49333" s="50"/>
      <c r="Q49333" s="50" t="s">
        <v>368</v>
      </c>
      <c r="R49333" s="9" t="s">
        <v>368</v>
      </c>
      <c r="S49333" s="50" t="s">
        <v>368</v>
      </c>
      <c r="T49333" s="9" t="s">
        <v>368</v>
      </c>
      <c r="U49333" s="9" t="s">
        <v>368</v>
      </c>
    </row>
    <row r="49334">
      <c r="F49334" s="9"/>
      <c r="N49334" s="50"/>
      <c r="O49334" s="50"/>
      <c r="P49334" s="50"/>
      <c r="Q49334" s="50" t="s">
        <v>368</v>
      </c>
      <c r="R49334" s="9" t="s">
        <v>368</v>
      </c>
      <c r="S49334" s="50" t="s">
        <v>368</v>
      </c>
      <c r="T49334" s="9" t="s">
        <v>368</v>
      </c>
      <c r="U49334" s="9" t="s">
        <v>368</v>
      </c>
    </row>
    <row r="49335">
      <c r="F49335" s="9"/>
      <c r="N49335" s="50"/>
      <c r="O49335" s="50"/>
      <c r="P49335" s="50"/>
      <c r="Q49335" s="50" t="s">
        <v>368</v>
      </c>
      <c r="R49335" s="9" t="s">
        <v>368</v>
      </c>
      <c r="S49335" s="50" t="s">
        <v>368</v>
      </c>
      <c r="T49335" s="9" t="s">
        <v>368</v>
      </c>
      <c r="U49335" s="9" t="s">
        <v>368</v>
      </c>
    </row>
    <row r="49336">
      <c r="F49336" s="9"/>
      <c r="N49336" s="50"/>
      <c r="O49336" s="50"/>
      <c r="P49336" s="50"/>
      <c r="Q49336" s="50" t="s">
        <v>368</v>
      </c>
      <c r="R49336" s="9" t="s">
        <v>368</v>
      </c>
      <c r="S49336" s="50" t="s">
        <v>368</v>
      </c>
      <c r="T49336" s="9" t="s">
        <v>368</v>
      </c>
      <c r="U49336" s="9" t="s">
        <v>368</v>
      </c>
    </row>
    <row r="49337">
      <c r="F49337" s="9"/>
      <c r="N49337" s="50"/>
      <c r="O49337" s="50"/>
      <c r="P49337" s="50"/>
      <c r="Q49337" s="50" t="s">
        <v>368</v>
      </c>
      <c r="R49337" s="9" t="s">
        <v>368</v>
      </c>
      <c r="S49337" s="50" t="s">
        <v>368</v>
      </c>
      <c r="T49337" s="9" t="s">
        <v>368</v>
      </c>
      <c r="U49337" s="9" t="s">
        <v>368</v>
      </c>
    </row>
    <row r="49338">
      <c r="F49338" s="9"/>
      <c r="N49338" s="50"/>
      <c r="O49338" s="50"/>
      <c r="P49338" s="50"/>
      <c r="Q49338" s="50" t="s">
        <v>368</v>
      </c>
      <c r="R49338" s="9" t="s">
        <v>368</v>
      </c>
      <c r="S49338" s="50" t="s">
        <v>368</v>
      </c>
      <c r="T49338" s="9" t="s">
        <v>368</v>
      </c>
      <c r="U49338" s="9" t="s">
        <v>368</v>
      </c>
    </row>
    <row r="49339">
      <c r="F49339" s="9"/>
      <c r="N49339" s="50"/>
      <c r="O49339" s="50"/>
      <c r="P49339" s="50"/>
      <c r="Q49339" s="50" t="s">
        <v>368</v>
      </c>
      <c r="R49339" s="9" t="s">
        <v>368</v>
      </c>
      <c r="S49339" s="50" t="s">
        <v>368</v>
      </c>
      <c r="T49339" s="9" t="s">
        <v>368</v>
      </c>
      <c r="U49339" s="9" t="s">
        <v>368</v>
      </c>
    </row>
    <row r="49340">
      <c r="F49340" s="9"/>
      <c r="N49340" s="50"/>
      <c r="O49340" s="50"/>
      <c r="P49340" s="50"/>
      <c r="Q49340" s="50" t="s">
        <v>368</v>
      </c>
      <c r="R49340" s="9" t="s">
        <v>368</v>
      </c>
      <c r="S49340" s="50" t="s">
        <v>368</v>
      </c>
      <c r="T49340" s="9" t="s">
        <v>368</v>
      </c>
      <c r="U49340" s="9" t="s">
        <v>368</v>
      </c>
    </row>
    <row r="49341">
      <c r="F49341" s="9"/>
      <c r="N49341" s="50"/>
      <c r="O49341" s="50"/>
      <c r="P49341" s="50"/>
      <c r="Q49341" s="50" t="s">
        <v>368</v>
      </c>
      <c r="R49341" s="9" t="s">
        <v>368</v>
      </c>
      <c r="S49341" s="50" t="s">
        <v>368</v>
      </c>
      <c r="T49341" s="9" t="s">
        <v>368</v>
      </c>
      <c r="U49341" s="9" t="s">
        <v>368</v>
      </c>
    </row>
    <row r="49342">
      <c r="F49342" s="9"/>
      <c r="N49342" s="50"/>
      <c r="O49342" s="50"/>
      <c r="P49342" s="50"/>
      <c r="Q49342" s="50" t="s">
        <v>368</v>
      </c>
      <c r="R49342" s="9" t="s">
        <v>368</v>
      </c>
      <c r="S49342" s="50" t="s">
        <v>368</v>
      </c>
      <c r="T49342" s="9" t="s">
        <v>368</v>
      </c>
      <c r="U49342" s="9" t="s">
        <v>368</v>
      </c>
    </row>
    <row r="49343">
      <c r="F49343" s="9"/>
      <c r="N49343" s="50"/>
      <c r="O49343" s="50"/>
      <c r="P49343" s="50"/>
      <c r="Q49343" s="50" t="s">
        <v>368</v>
      </c>
      <c r="R49343" s="9" t="s">
        <v>368</v>
      </c>
      <c r="S49343" s="50" t="s">
        <v>368</v>
      </c>
      <c r="T49343" s="9" t="s">
        <v>368</v>
      </c>
      <c r="U49343" s="9" t="s">
        <v>368</v>
      </c>
    </row>
    <row r="49344">
      <c r="F49344" s="9"/>
      <c r="N49344" s="50"/>
      <c r="O49344" s="50"/>
      <c r="P49344" s="50"/>
      <c r="Q49344" s="50" t="s">
        <v>368</v>
      </c>
      <c r="R49344" s="9" t="s">
        <v>368</v>
      </c>
      <c r="S49344" s="50" t="s">
        <v>368</v>
      </c>
      <c r="T49344" s="9" t="s">
        <v>368</v>
      </c>
      <c r="U49344" s="9" t="s">
        <v>368</v>
      </c>
    </row>
    <row r="49345">
      <c r="F49345" s="9"/>
      <c r="N49345" s="50"/>
      <c r="O49345" s="50"/>
      <c r="P49345" s="50"/>
      <c r="Q49345" s="50" t="s">
        <v>368</v>
      </c>
      <c r="R49345" s="9" t="s">
        <v>368</v>
      </c>
      <c r="S49345" s="50" t="s">
        <v>368</v>
      </c>
      <c r="T49345" s="9" t="s">
        <v>368</v>
      </c>
      <c r="U49345" s="9" t="s">
        <v>368</v>
      </c>
    </row>
    <row r="49346">
      <c r="F49346" s="9"/>
      <c r="N49346" s="50"/>
      <c r="O49346" s="50"/>
      <c r="P49346" s="50"/>
      <c r="Q49346" s="50" t="s">
        <v>368</v>
      </c>
      <c r="R49346" s="9" t="s">
        <v>368</v>
      </c>
      <c r="S49346" s="50" t="s">
        <v>368</v>
      </c>
      <c r="T49346" s="9" t="s">
        <v>368</v>
      </c>
      <c r="U49346" s="9" t="s">
        <v>368</v>
      </c>
    </row>
    <row r="49347">
      <c r="F49347" s="9"/>
      <c r="N49347" s="50"/>
      <c r="O49347" s="50"/>
      <c r="P49347" s="50"/>
      <c r="Q49347" s="50" t="s">
        <v>368</v>
      </c>
      <c r="R49347" s="9" t="s">
        <v>368</v>
      </c>
      <c r="S49347" s="50" t="s">
        <v>368</v>
      </c>
      <c r="T49347" s="9" t="s">
        <v>368</v>
      </c>
      <c r="U49347" s="9" t="s">
        <v>368</v>
      </c>
    </row>
    <row r="49348">
      <c r="F49348" s="9"/>
      <c r="N49348" s="50"/>
      <c r="O49348" s="50"/>
      <c r="P49348" s="50"/>
      <c r="Q49348" s="50" t="s">
        <v>368</v>
      </c>
      <c r="R49348" s="9" t="s">
        <v>368</v>
      </c>
      <c r="S49348" s="50" t="s">
        <v>368</v>
      </c>
      <c r="T49348" s="9" t="s">
        <v>368</v>
      </c>
      <c r="U49348" s="9" t="s">
        <v>368</v>
      </c>
    </row>
    <row r="49349">
      <c r="F49349" s="9"/>
      <c r="N49349" s="50"/>
      <c r="O49349" s="50"/>
      <c r="P49349" s="50"/>
      <c r="Q49349" s="50" t="s">
        <v>368</v>
      </c>
      <c r="R49349" s="9" t="s">
        <v>368</v>
      </c>
      <c r="S49349" s="50" t="s">
        <v>368</v>
      </c>
      <c r="T49349" s="9" t="s">
        <v>368</v>
      </c>
      <c r="U49349" s="9" t="s">
        <v>368</v>
      </c>
    </row>
    <row r="49350">
      <c r="F49350" s="9"/>
      <c r="N49350" s="50"/>
      <c r="O49350" s="50"/>
      <c r="P49350" s="50"/>
      <c r="Q49350" s="50" t="s">
        <v>368</v>
      </c>
      <c r="R49350" s="9" t="s">
        <v>368</v>
      </c>
      <c r="S49350" s="50" t="s">
        <v>368</v>
      </c>
      <c r="T49350" s="9" t="s">
        <v>368</v>
      </c>
      <c r="U49350" s="9" t="s">
        <v>368</v>
      </c>
    </row>
    <row r="49351">
      <c r="F49351" s="9"/>
      <c r="N49351" s="50"/>
      <c r="O49351" s="50"/>
      <c r="P49351" s="50"/>
      <c r="Q49351" s="50" t="s">
        <v>368</v>
      </c>
      <c r="R49351" s="9" t="s">
        <v>368</v>
      </c>
      <c r="S49351" s="50" t="s">
        <v>368</v>
      </c>
      <c r="T49351" s="9" t="s">
        <v>368</v>
      </c>
      <c r="U49351" s="9" t="s">
        <v>368</v>
      </c>
    </row>
    <row r="49352">
      <c r="F49352" s="9"/>
      <c r="N49352" s="50"/>
      <c r="O49352" s="50"/>
      <c r="P49352" s="50"/>
      <c r="Q49352" s="50" t="s">
        <v>368</v>
      </c>
      <c r="R49352" s="9" t="s">
        <v>368</v>
      </c>
      <c r="S49352" s="50" t="s">
        <v>368</v>
      </c>
      <c r="T49352" s="9" t="s">
        <v>368</v>
      </c>
      <c r="U49352" s="9" t="s">
        <v>368</v>
      </c>
    </row>
    <row r="49353">
      <c r="F49353" s="9"/>
      <c r="N49353" s="50"/>
      <c r="O49353" s="50"/>
      <c r="P49353" s="50"/>
      <c r="Q49353" s="50" t="s">
        <v>368</v>
      </c>
      <c r="R49353" s="9" t="s">
        <v>368</v>
      </c>
      <c r="S49353" s="50" t="s">
        <v>368</v>
      </c>
      <c r="T49353" s="9" t="s">
        <v>368</v>
      </c>
      <c r="U49353" s="9" t="s">
        <v>368</v>
      </c>
    </row>
    <row r="49354">
      <c r="F49354" s="9"/>
      <c r="N49354" s="50"/>
      <c r="O49354" s="50"/>
      <c r="P49354" s="50"/>
      <c r="Q49354" s="50" t="s">
        <v>368</v>
      </c>
      <c r="R49354" s="9" t="s">
        <v>368</v>
      </c>
      <c r="S49354" s="50" t="s">
        <v>368</v>
      </c>
      <c r="T49354" s="9" t="s">
        <v>368</v>
      </c>
      <c r="U49354" s="9" t="s">
        <v>368</v>
      </c>
    </row>
    <row r="49355">
      <c r="F49355" s="9"/>
      <c r="N49355" s="50"/>
      <c r="O49355" s="50"/>
      <c r="P49355" s="50"/>
      <c r="Q49355" s="50" t="s">
        <v>368</v>
      </c>
      <c r="R49355" s="9" t="s">
        <v>368</v>
      </c>
      <c r="S49355" s="50" t="s">
        <v>368</v>
      </c>
      <c r="T49355" s="9" t="s">
        <v>368</v>
      </c>
      <c r="U49355" s="9" t="s">
        <v>368</v>
      </c>
    </row>
    <row r="49356">
      <c r="F49356" s="9"/>
      <c r="N49356" s="50"/>
      <c r="O49356" s="50"/>
      <c r="P49356" s="50"/>
      <c r="Q49356" s="50" t="s">
        <v>368</v>
      </c>
      <c r="R49356" s="9" t="s">
        <v>368</v>
      </c>
      <c r="S49356" s="50" t="s">
        <v>368</v>
      </c>
      <c r="T49356" s="9" t="s">
        <v>368</v>
      </c>
      <c r="U49356" s="9" t="s">
        <v>368</v>
      </c>
    </row>
    <row r="49357">
      <c r="F49357" s="9"/>
      <c r="N49357" s="50"/>
      <c r="O49357" s="50"/>
      <c r="P49357" s="50"/>
      <c r="Q49357" s="50" t="s">
        <v>368</v>
      </c>
      <c r="R49357" s="9" t="s">
        <v>368</v>
      </c>
      <c r="S49357" s="50" t="s">
        <v>368</v>
      </c>
      <c r="T49357" s="9" t="s">
        <v>368</v>
      </c>
      <c r="U49357" s="9" t="s">
        <v>368</v>
      </c>
    </row>
    <row r="49358">
      <c r="F49358" s="9"/>
      <c r="N49358" s="50"/>
      <c r="O49358" s="50"/>
      <c r="P49358" s="50"/>
      <c r="Q49358" s="50" t="s">
        <v>368</v>
      </c>
      <c r="R49358" s="9" t="s">
        <v>368</v>
      </c>
      <c r="S49358" s="50" t="s">
        <v>368</v>
      </c>
      <c r="T49358" s="9" t="s">
        <v>368</v>
      </c>
      <c r="U49358" s="9" t="s">
        <v>368</v>
      </c>
    </row>
    <row r="49359">
      <c r="F49359" s="9"/>
      <c r="N49359" s="50"/>
      <c r="O49359" s="50"/>
      <c r="P49359" s="50"/>
      <c r="Q49359" s="50" t="s">
        <v>368</v>
      </c>
      <c r="R49359" s="9" t="s">
        <v>368</v>
      </c>
      <c r="S49359" s="50" t="s">
        <v>368</v>
      </c>
      <c r="T49359" s="9" t="s">
        <v>368</v>
      </c>
      <c r="U49359" s="9" t="s">
        <v>368</v>
      </c>
    </row>
    <row r="49360">
      <c r="F49360" s="9"/>
      <c r="N49360" s="50"/>
      <c r="O49360" s="50"/>
      <c r="P49360" s="50"/>
      <c r="Q49360" s="50" t="s">
        <v>368</v>
      </c>
      <c r="R49360" s="9" t="s">
        <v>368</v>
      </c>
      <c r="S49360" s="50" t="s">
        <v>368</v>
      </c>
      <c r="T49360" s="9" t="s">
        <v>368</v>
      </c>
      <c r="U49360" s="9" t="s">
        <v>368</v>
      </c>
    </row>
    <row r="49361">
      <c r="F49361" s="9"/>
      <c r="N49361" s="50"/>
      <c r="O49361" s="50"/>
      <c r="P49361" s="50"/>
      <c r="Q49361" s="50" t="s">
        <v>368</v>
      </c>
      <c r="R49361" s="9" t="s">
        <v>368</v>
      </c>
      <c r="S49361" s="50" t="s">
        <v>368</v>
      </c>
      <c r="T49361" s="9" t="s">
        <v>368</v>
      </c>
      <c r="U49361" s="9" t="s">
        <v>368</v>
      </c>
    </row>
    <row r="49362">
      <c r="F49362" s="9"/>
      <c r="N49362" s="50"/>
      <c r="O49362" s="50"/>
      <c r="P49362" s="50"/>
      <c r="Q49362" s="50" t="s">
        <v>368</v>
      </c>
      <c r="R49362" s="9" t="s">
        <v>368</v>
      </c>
      <c r="S49362" s="50" t="s">
        <v>368</v>
      </c>
      <c r="T49362" s="9" t="s">
        <v>368</v>
      </c>
      <c r="U49362" s="9" t="s">
        <v>368</v>
      </c>
    </row>
    <row r="49363">
      <c r="F49363" s="9"/>
      <c r="N49363" s="50"/>
      <c r="O49363" s="50"/>
      <c r="P49363" s="50"/>
      <c r="Q49363" s="50" t="s">
        <v>368</v>
      </c>
      <c r="R49363" s="9" t="s">
        <v>368</v>
      </c>
      <c r="S49363" s="50" t="s">
        <v>368</v>
      </c>
      <c r="T49363" s="9" t="s">
        <v>368</v>
      </c>
      <c r="U49363" s="9" t="s">
        <v>368</v>
      </c>
    </row>
    <row r="49364">
      <c r="F49364" s="9"/>
      <c r="N49364" s="50"/>
      <c r="O49364" s="50"/>
      <c r="P49364" s="50"/>
      <c r="Q49364" s="50" t="s">
        <v>368</v>
      </c>
      <c r="R49364" s="9" t="s">
        <v>368</v>
      </c>
      <c r="S49364" s="50" t="s">
        <v>368</v>
      </c>
      <c r="T49364" s="9" t="s">
        <v>368</v>
      </c>
      <c r="U49364" s="9" t="s">
        <v>368</v>
      </c>
    </row>
    <row r="49365">
      <c r="F49365" s="9"/>
      <c r="N49365" s="50"/>
      <c r="O49365" s="50"/>
      <c r="P49365" s="50"/>
      <c r="Q49365" s="50" t="s">
        <v>368</v>
      </c>
      <c r="R49365" s="9" t="s">
        <v>368</v>
      </c>
      <c r="S49365" s="50" t="s">
        <v>368</v>
      </c>
      <c r="T49365" s="9" t="s">
        <v>368</v>
      </c>
      <c r="U49365" s="9" t="s">
        <v>368</v>
      </c>
    </row>
    <row r="49366">
      <c r="F49366" s="9"/>
      <c r="N49366" s="50"/>
      <c r="O49366" s="50"/>
      <c r="P49366" s="50"/>
      <c r="Q49366" s="50" t="s">
        <v>368</v>
      </c>
      <c r="R49366" s="9" t="s">
        <v>368</v>
      </c>
      <c r="S49366" s="50" t="s">
        <v>368</v>
      </c>
      <c r="T49366" s="9" t="s">
        <v>368</v>
      </c>
      <c r="U49366" s="9" t="s">
        <v>368</v>
      </c>
    </row>
    <row r="49367">
      <c r="F49367" s="9"/>
      <c r="N49367" s="50"/>
      <c r="O49367" s="50"/>
      <c r="P49367" s="50"/>
      <c r="Q49367" s="50" t="s">
        <v>368</v>
      </c>
      <c r="R49367" s="9" t="s">
        <v>368</v>
      </c>
      <c r="S49367" s="50" t="s">
        <v>368</v>
      </c>
      <c r="T49367" s="9" t="s">
        <v>368</v>
      </c>
      <c r="U49367" s="9" t="s">
        <v>368</v>
      </c>
    </row>
    <row r="49368">
      <c r="F49368" s="9"/>
      <c r="N49368" s="50"/>
      <c r="O49368" s="50"/>
      <c r="P49368" s="50"/>
      <c r="Q49368" s="50" t="s">
        <v>368</v>
      </c>
      <c r="R49368" s="9" t="s">
        <v>368</v>
      </c>
      <c r="S49368" s="50" t="s">
        <v>368</v>
      </c>
      <c r="T49368" s="9" t="s">
        <v>368</v>
      </c>
      <c r="U49368" s="9" t="s">
        <v>368</v>
      </c>
    </row>
    <row r="49369">
      <c r="F49369" s="9"/>
      <c r="N49369" s="50"/>
      <c r="O49369" s="50"/>
      <c r="P49369" s="50"/>
      <c r="Q49369" s="50" t="s">
        <v>368</v>
      </c>
      <c r="R49369" s="9" t="s">
        <v>368</v>
      </c>
      <c r="S49369" s="50" t="s">
        <v>368</v>
      </c>
      <c r="T49369" s="9" t="s">
        <v>368</v>
      </c>
      <c r="U49369" s="9" t="s">
        <v>368</v>
      </c>
    </row>
    <row r="49370">
      <c r="F49370" s="9"/>
      <c r="N49370" s="50"/>
      <c r="O49370" s="50"/>
      <c r="P49370" s="50"/>
      <c r="Q49370" s="50" t="s">
        <v>368</v>
      </c>
      <c r="R49370" s="9" t="s">
        <v>368</v>
      </c>
      <c r="S49370" s="50" t="s">
        <v>368</v>
      </c>
      <c r="T49370" s="9" t="s">
        <v>368</v>
      </c>
      <c r="U49370" s="9" t="s">
        <v>368</v>
      </c>
    </row>
    <row r="49371">
      <c r="F49371" s="9"/>
      <c r="N49371" s="50"/>
      <c r="O49371" s="50"/>
      <c r="P49371" s="50"/>
      <c r="Q49371" s="50" t="s">
        <v>368</v>
      </c>
      <c r="R49371" s="9" t="s">
        <v>368</v>
      </c>
      <c r="S49371" s="50" t="s">
        <v>368</v>
      </c>
      <c r="T49371" s="9" t="s">
        <v>368</v>
      </c>
      <c r="U49371" s="9" t="s">
        <v>368</v>
      </c>
    </row>
    <row r="49372">
      <c r="F49372" s="9"/>
      <c r="N49372" s="50"/>
      <c r="O49372" s="50"/>
      <c r="P49372" s="50"/>
      <c r="Q49372" s="50" t="s">
        <v>368</v>
      </c>
      <c r="R49372" s="9" t="s">
        <v>368</v>
      </c>
      <c r="S49372" s="50" t="s">
        <v>368</v>
      </c>
      <c r="T49372" s="9" t="s">
        <v>368</v>
      </c>
      <c r="U49372" s="9" t="s">
        <v>368</v>
      </c>
    </row>
    <row r="49373">
      <c r="F49373" s="9"/>
      <c r="N49373" s="50"/>
      <c r="O49373" s="50"/>
      <c r="P49373" s="50"/>
      <c r="Q49373" s="50" t="s">
        <v>368</v>
      </c>
      <c r="R49373" s="9" t="s">
        <v>368</v>
      </c>
      <c r="S49373" s="50" t="s">
        <v>368</v>
      </c>
      <c r="T49373" s="9" t="s">
        <v>368</v>
      </c>
      <c r="U49373" s="9" t="s">
        <v>368</v>
      </c>
    </row>
    <row r="49374">
      <c r="F49374" s="9"/>
      <c r="N49374" s="50"/>
      <c r="O49374" s="50"/>
      <c r="P49374" s="50"/>
      <c r="Q49374" s="50" t="s">
        <v>368</v>
      </c>
      <c r="R49374" s="9" t="s">
        <v>368</v>
      </c>
      <c r="S49374" s="50" t="s">
        <v>368</v>
      </c>
      <c r="T49374" s="9" t="s">
        <v>368</v>
      </c>
      <c r="U49374" s="9" t="s">
        <v>368</v>
      </c>
    </row>
    <row r="49375">
      <c r="F49375" s="9"/>
      <c r="N49375" s="50"/>
      <c r="O49375" s="50"/>
      <c r="P49375" s="50"/>
      <c r="Q49375" s="50" t="s">
        <v>368</v>
      </c>
      <c r="R49375" s="9" t="s">
        <v>368</v>
      </c>
      <c r="S49375" s="50" t="s">
        <v>368</v>
      </c>
      <c r="T49375" s="9" t="s">
        <v>368</v>
      </c>
      <c r="U49375" s="9" t="s">
        <v>368</v>
      </c>
    </row>
    <row r="49376">
      <c r="F49376" s="9"/>
      <c r="N49376" s="50"/>
      <c r="O49376" s="50"/>
      <c r="P49376" s="50"/>
      <c r="Q49376" s="50" t="s">
        <v>368</v>
      </c>
      <c r="R49376" s="9" t="s">
        <v>368</v>
      </c>
      <c r="S49376" s="50" t="s">
        <v>368</v>
      </c>
      <c r="T49376" s="9" t="s">
        <v>368</v>
      </c>
      <c r="U49376" s="9" t="s">
        <v>368</v>
      </c>
    </row>
    <row r="49377">
      <c r="F49377" s="9"/>
      <c r="N49377" s="50"/>
      <c r="O49377" s="50"/>
      <c r="P49377" s="50"/>
      <c r="Q49377" s="50" t="s">
        <v>368</v>
      </c>
      <c r="R49377" s="9" t="s">
        <v>368</v>
      </c>
      <c r="S49377" s="50" t="s">
        <v>368</v>
      </c>
      <c r="T49377" s="9" t="s">
        <v>368</v>
      </c>
      <c r="U49377" s="9" t="s">
        <v>368</v>
      </c>
    </row>
    <row r="49378">
      <c r="F49378" s="9"/>
      <c r="N49378" s="50"/>
      <c r="O49378" s="50"/>
      <c r="P49378" s="50"/>
      <c r="Q49378" s="50" t="s">
        <v>368</v>
      </c>
      <c r="R49378" s="9" t="s">
        <v>368</v>
      </c>
      <c r="S49378" s="50" t="s">
        <v>368</v>
      </c>
      <c r="T49378" s="9" t="s">
        <v>368</v>
      </c>
      <c r="U49378" s="9" t="s">
        <v>368</v>
      </c>
    </row>
    <row r="49379">
      <c r="F49379" s="9"/>
      <c r="N49379" s="50"/>
      <c r="O49379" s="50"/>
      <c r="P49379" s="50"/>
      <c r="Q49379" s="50" t="s">
        <v>368</v>
      </c>
      <c r="R49379" s="9" t="s">
        <v>368</v>
      </c>
      <c r="S49379" s="50" t="s">
        <v>368</v>
      </c>
      <c r="T49379" s="9" t="s">
        <v>368</v>
      </c>
      <c r="U49379" s="9" t="s">
        <v>368</v>
      </c>
    </row>
    <row r="49380">
      <c r="F49380" s="9"/>
      <c r="N49380" s="50"/>
      <c r="O49380" s="50"/>
      <c r="P49380" s="50"/>
      <c r="Q49380" s="50" t="s">
        <v>368</v>
      </c>
      <c r="R49380" s="9" t="s">
        <v>368</v>
      </c>
      <c r="S49380" s="50" t="s">
        <v>368</v>
      </c>
      <c r="T49380" s="9" t="s">
        <v>368</v>
      </c>
      <c r="U49380" s="9" t="s">
        <v>368</v>
      </c>
    </row>
    <row r="49381">
      <c r="F49381" s="9"/>
      <c r="N49381" s="50"/>
      <c r="O49381" s="50"/>
      <c r="P49381" s="50"/>
      <c r="Q49381" s="50" t="s">
        <v>368</v>
      </c>
      <c r="R49381" s="9" t="s">
        <v>368</v>
      </c>
      <c r="S49381" s="50" t="s">
        <v>368</v>
      </c>
      <c r="T49381" s="9" t="s">
        <v>368</v>
      </c>
      <c r="U49381" s="9" t="s">
        <v>368</v>
      </c>
    </row>
    <row r="49382">
      <c r="F49382" s="9"/>
      <c r="N49382" s="50"/>
      <c r="O49382" s="50"/>
      <c r="P49382" s="50"/>
      <c r="Q49382" s="50" t="s">
        <v>368</v>
      </c>
      <c r="R49382" s="9" t="s">
        <v>368</v>
      </c>
      <c r="S49382" s="50" t="s">
        <v>368</v>
      </c>
      <c r="T49382" s="9" t="s">
        <v>368</v>
      </c>
      <c r="U49382" s="9" t="s">
        <v>368</v>
      </c>
    </row>
    <row r="49383">
      <c r="F49383" s="9"/>
      <c r="N49383" s="50"/>
      <c r="O49383" s="50"/>
      <c r="P49383" s="50"/>
      <c r="Q49383" s="50" t="s">
        <v>368</v>
      </c>
      <c r="R49383" s="9" t="s">
        <v>368</v>
      </c>
      <c r="S49383" s="50" t="s">
        <v>368</v>
      </c>
      <c r="T49383" s="9" t="s">
        <v>368</v>
      </c>
      <c r="U49383" s="9" t="s">
        <v>368</v>
      </c>
    </row>
    <row r="49384">
      <c r="F49384" s="9"/>
      <c r="N49384" s="50"/>
      <c r="O49384" s="50"/>
      <c r="P49384" s="50"/>
      <c r="Q49384" s="50" t="s">
        <v>368</v>
      </c>
      <c r="R49384" s="9" t="s">
        <v>368</v>
      </c>
      <c r="S49384" s="50" t="s">
        <v>368</v>
      </c>
      <c r="T49384" s="9" t="s">
        <v>368</v>
      </c>
      <c r="U49384" s="9" t="s">
        <v>368</v>
      </c>
    </row>
    <row r="49385">
      <c r="F49385" s="9"/>
      <c r="N49385" s="50"/>
      <c r="O49385" s="50"/>
      <c r="P49385" s="50"/>
      <c r="Q49385" s="50" t="s">
        <v>368</v>
      </c>
      <c r="R49385" s="9" t="s">
        <v>368</v>
      </c>
      <c r="S49385" s="50" t="s">
        <v>368</v>
      </c>
      <c r="T49385" s="9" t="s">
        <v>368</v>
      </c>
      <c r="U49385" s="9" t="s">
        <v>368</v>
      </c>
    </row>
    <row r="49386">
      <c r="F49386" s="9"/>
      <c r="N49386" s="50"/>
      <c r="O49386" s="50"/>
      <c r="P49386" s="50"/>
      <c r="Q49386" s="50" t="s">
        <v>368</v>
      </c>
      <c r="R49386" s="9" t="s">
        <v>368</v>
      </c>
      <c r="S49386" s="50" t="s">
        <v>368</v>
      </c>
      <c r="T49386" s="9" t="s">
        <v>368</v>
      </c>
      <c r="U49386" s="9" t="s">
        <v>368</v>
      </c>
    </row>
    <row r="49387">
      <c r="F49387" s="9"/>
      <c r="N49387" s="50"/>
      <c r="O49387" s="50"/>
      <c r="P49387" s="50"/>
      <c r="Q49387" s="50" t="s">
        <v>368</v>
      </c>
      <c r="R49387" s="9" t="s">
        <v>368</v>
      </c>
      <c r="S49387" s="50" t="s">
        <v>368</v>
      </c>
      <c r="T49387" s="9" t="s">
        <v>368</v>
      </c>
      <c r="U49387" s="9" t="s">
        <v>368</v>
      </c>
    </row>
    <row r="49388">
      <c r="F49388" s="9"/>
      <c r="N49388" s="50"/>
      <c r="O49388" s="50"/>
      <c r="P49388" s="50"/>
      <c r="Q49388" s="50" t="s">
        <v>368</v>
      </c>
      <c r="R49388" s="9" t="s">
        <v>368</v>
      </c>
      <c r="S49388" s="50" t="s">
        <v>368</v>
      </c>
      <c r="T49388" s="9" t="s">
        <v>368</v>
      </c>
      <c r="U49388" s="9" t="s">
        <v>368</v>
      </c>
    </row>
    <row r="49389">
      <c r="F49389" s="9"/>
      <c r="N49389" s="50"/>
      <c r="O49389" s="50"/>
      <c r="P49389" s="50"/>
      <c r="Q49389" s="50" t="s">
        <v>368</v>
      </c>
      <c r="R49389" s="9" t="s">
        <v>368</v>
      </c>
      <c r="S49389" s="50" t="s">
        <v>368</v>
      </c>
      <c r="T49389" s="9" t="s">
        <v>368</v>
      </c>
      <c r="U49389" s="9" t="s">
        <v>368</v>
      </c>
    </row>
    <row r="49390">
      <c r="F49390" s="9"/>
      <c r="N49390" s="50"/>
      <c r="O49390" s="50"/>
      <c r="P49390" s="50"/>
      <c r="Q49390" s="50" t="s">
        <v>368</v>
      </c>
      <c r="R49390" s="9" t="s">
        <v>368</v>
      </c>
      <c r="S49390" s="50" t="s">
        <v>368</v>
      </c>
      <c r="T49390" s="9" t="s">
        <v>368</v>
      </c>
      <c r="U49390" s="9" t="s">
        <v>368</v>
      </c>
    </row>
    <row r="49391">
      <c r="F49391" s="9"/>
      <c r="N49391" s="50"/>
      <c r="O49391" s="50"/>
      <c r="P49391" s="50"/>
      <c r="Q49391" s="50" t="s">
        <v>368</v>
      </c>
      <c r="R49391" s="9" t="s">
        <v>368</v>
      </c>
      <c r="S49391" s="50" t="s">
        <v>368</v>
      </c>
      <c r="T49391" s="9" t="s">
        <v>368</v>
      </c>
      <c r="U49391" s="9" t="s">
        <v>368</v>
      </c>
    </row>
    <row r="49392">
      <c r="F49392" s="9"/>
      <c r="N49392" s="50"/>
      <c r="O49392" s="50"/>
      <c r="P49392" s="50"/>
      <c r="Q49392" s="50" t="s">
        <v>368</v>
      </c>
      <c r="R49392" s="9" t="s">
        <v>368</v>
      </c>
      <c r="S49392" s="50" t="s">
        <v>368</v>
      </c>
      <c r="T49392" s="9" t="s">
        <v>368</v>
      </c>
      <c r="U49392" s="9" t="s">
        <v>368</v>
      </c>
    </row>
    <row r="49393">
      <c r="F49393" s="9"/>
      <c r="N49393" s="50"/>
      <c r="O49393" s="50"/>
      <c r="P49393" s="50"/>
      <c r="Q49393" s="50" t="s">
        <v>368</v>
      </c>
      <c r="R49393" s="9" t="s">
        <v>368</v>
      </c>
      <c r="S49393" s="50" t="s">
        <v>368</v>
      </c>
      <c r="T49393" s="9" t="s">
        <v>368</v>
      </c>
      <c r="U49393" s="9" t="s">
        <v>368</v>
      </c>
    </row>
    <row r="49394">
      <c r="F49394" s="9"/>
      <c r="N49394" s="50"/>
      <c r="O49394" s="50"/>
      <c r="P49394" s="50"/>
      <c r="Q49394" s="50" t="s">
        <v>368</v>
      </c>
      <c r="R49394" s="9" t="s">
        <v>368</v>
      </c>
      <c r="S49394" s="50" t="s">
        <v>368</v>
      </c>
      <c r="T49394" s="9" t="s">
        <v>368</v>
      </c>
      <c r="U49394" s="9" t="s">
        <v>368</v>
      </c>
    </row>
    <row r="49395">
      <c r="F49395" s="9"/>
      <c r="N49395" s="50"/>
      <c r="O49395" s="50"/>
      <c r="P49395" s="50"/>
      <c r="Q49395" s="50" t="s">
        <v>368</v>
      </c>
      <c r="R49395" s="9" t="s">
        <v>368</v>
      </c>
      <c r="S49395" s="50" t="s">
        <v>368</v>
      </c>
      <c r="T49395" s="9" t="s">
        <v>368</v>
      </c>
      <c r="U49395" s="9" t="s">
        <v>368</v>
      </c>
    </row>
    <row r="49396">
      <c r="F49396" s="9"/>
      <c r="N49396" s="50"/>
      <c r="O49396" s="50"/>
      <c r="P49396" s="50"/>
      <c r="Q49396" s="50" t="s">
        <v>368</v>
      </c>
      <c r="R49396" s="9" t="s">
        <v>368</v>
      </c>
      <c r="S49396" s="50" t="s">
        <v>368</v>
      </c>
      <c r="T49396" s="9" t="s">
        <v>368</v>
      </c>
      <c r="U49396" s="9" t="s">
        <v>368</v>
      </c>
    </row>
    <row r="49397">
      <c r="F49397" s="9"/>
      <c r="N49397" s="50"/>
      <c r="O49397" s="50"/>
      <c r="P49397" s="50"/>
      <c r="Q49397" s="50" t="s">
        <v>368</v>
      </c>
      <c r="R49397" s="9" t="s">
        <v>368</v>
      </c>
      <c r="S49397" s="50" t="s">
        <v>368</v>
      </c>
      <c r="T49397" s="9" t="s">
        <v>368</v>
      </c>
      <c r="U49397" s="9" t="s">
        <v>368</v>
      </c>
    </row>
    <row r="49398">
      <c r="F49398" s="9"/>
      <c r="N49398" s="50"/>
      <c r="O49398" s="50"/>
      <c r="P49398" s="50"/>
      <c r="Q49398" s="50" t="s">
        <v>368</v>
      </c>
      <c r="R49398" s="9" t="s">
        <v>368</v>
      </c>
      <c r="S49398" s="50" t="s">
        <v>368</v>
      </c>
      <c r="T49398" s="9" t="s">
        <v>368</v>
      </c>
      <c r="U49398" s="9" t="s">
        <v>368</v>
      </c>
    </row>
    <row r="49399">
      <c r="F49399" s="9"/>
      <c r="N49399" s="50"/>
      <c r="O49399" s="50"/>
      <c r="P49399" s="50"/>
      <c r="Q49399" s="50" t="s">
        <v>368</v>
      </c>
      <c r="R49399" s="9" t="s">
        <v>368</v>
      </c>
      <c r="S49399" s="50" t="s">
        <v>368</v>
      </c>
      <c r="T49399" s="9" t="s">
        <v>368</v>
      </c>
      <c r="U49399" s="9" t="s">
        <v>368</v>
      </c>
    </row>
    <row r="49400">
      <c r="F49400" s="9"/>
      <c r="N49400" s="50"/>
      <c r="O49400" s="50"/>
      <c r="P49400" s="50"/>
      <c r="Q49400" s="50" t="s">
        <v>368</v>
      </c>
      <c r="R49400" s="9" t="s">
        <v>368</v>
      </c>
      <c r="S49400" s="50" t="s">
        <v>368</v>
      </c>
      <c r="T49400" s="9" t="s">
        <v>368</v>
      </c>
      <c r="U49400" s="9" t="s">
        <v>368</v>
      </c>
    </row>
    <row r="49401">
      <c r="F49401" s="9"/>
      <c r="N49401" s="50"/>
      <c r="O49401" s="50"/>
      <c r="P49401" s="50"/>
      <c r="Q49401" s="50" t="s">
        <v>368</v>
      </c>
      <c r="R49401" s="9" t="s">
        <v>368</v>
      </c>
      <c r="S49401" s="50" t="s">
        <v>368</v>
      </c>
      <c r="T49401" s="9" t="s">
        <v>368</v>
      </c>
      <c r="U49401" s="9" t="s">
        <v>368</v>
      </c>
    </row>
    <row r="49402">
      <c r="F49402" s="9"/>
      <c r="N49402" s="50"/>
      <c r="O49402" s="50"/>
      <c r="P49402" s="50"/>
      <c r="Q49402" s="50" t="s">
        <v>368</v>
      </c>
      <c r="R49402" s="9" t="s">
        <v>368</v>
      </c>
      <c r="S49402" s="50" t="s">
        <v>368</v>
      </c>
      <c r="T49402" s="9" t="s">
        <v>368</v>
      </c>
      <c r="U49402" s="9" t="s">
        <v>368</v>
      </c>
    </row>
    <row r="49403">
      <c r="F49403" s="9"/>
      <c r="N49403" s="50"/>
      <c r="O49403" s="50"/>
      <c r="P49403" s="50"/>
      <c r="Q49403" s="50" t="s">
        <v>368</v>
      </c>
      <c r="R49403" s="9" t="s">
        <v>368</v>
      </c>
      <c r="S49403" s="50" t="s">
        <v>368</v>
      </c>
      <c r="T49403" s="9" t="s">
        <v>368</v>
      </c>
      <c r="U49403" s="9" t="s">
        <v>368</v>
      </c>
    </row>
    <row r="49404">
      <c r="F49404" s="9"/>
      <c r="N49404" s="50"/>
      <c r="O49404" s="50"/>
      <c r="P49404" s="50"/>
      <c r="Q49404" s="50" t="s">
        <v>368</v>
      </c>
      <c r="R49404" s="9" t="s">
        <v>368</v>
      </c>
      <c r="S49404" s="50" t="s">
        <v>368</v>
      </c>
      <c r="T49404" s="9" t="s">
        <v>368</v>
      </c>
      <c r="U49404" s="9" t="s">
        <v>368</v>
      </c>
    </row>
    <row r="49405">
      <c r="F49405" s="9"/>
      <c r="N49405" s="50"/>
      <c r="O49405" s="50"/>
      <c r="P49405" s="50"/>
      <c r="Q49405" s="50" t="s">
        <v>368</v>
      </c>
      <c r="R49405" s="9" t="s">
        <v>368</v>
      </c>
      <c r="S49405" s="50" t="s">
        <v>368</v>
      </c>
      <c r="T49405" s="9" t="s">
        <v>368</v>
      </c>
      <c r="U49405" s="9" t="s">
        <v>368</v>
      </c>
    </row>
    <row r="49406">
      <c r="F49406" s="9"/>
      <c r="N49406" s="50"/>
      <c r="O49406" s="50"/>
      <c r="P49406" s="50"/>
      <c r="Q49406" s="50" t="s">
        <v>368</v>
      </c>
      <c r="R49406" s="9" t="s">
        <v>368</v>
      </c>
      <c r="S49406" s="50" t="s">
        <v>368</v>
      </c>
      <c r="T49406" s="9" t="s">
        <v>368</v>
      </c>
      <c r="U49406" s="9" t="s">
        <v>368</v>
      </c>
    </row>
    <row r="49407">
      <c r="F49407" s="9"/>
      <c r="N49407" s="50"/>
      <c r="O49407" s="50"/>
      <c r="P49407" s="50"/>
      <c r="Q49407" s="50" t="s">
        <v>368</v>
      </c>
      <c r="R49407" s="9" t="s">
        <v>368</v>
      </c>
      <c r="S49407" s="50" t="s">
        <v>368</v>
      </c>
      <c r="T49407" s="9" t="s">
        <v>368</v>
      </c>
      <c r="U49407" s="9" t="s">
        <v>368</v>
      </c>
    </row>
    <row r="49408">
      <c r="F49408" s="9"/>
      <c r="N49408" s="50"/>
      <c r="O49408" s="50"/>
      <c r="P49408" s="50"/>
      <c r="Q49408" s="50" t="s">
        <v>368</v>
      </c>
      <c r="R49408" s="9" t="s">
        <v>368</v>
      </c>
      <c r="S49408" s="50" t="s">
        <v>368</v>
      </c>
      <c r="T49408" s="9" t="s">
        <v>368</v>
      </c>
      <c r="U49408" s="9" t="s">
        <v>368</v>
      </c>
    </row>
    <row r="49409">
      <c r="F49409" s="9"/>
      <c r="N49409" s="50"/>
      <c r="O49409" s="50"/>
      <c r="P49409" s="50"/>
      <c r="Q49409" s="50" t="s">
        <v>368</v>
      </c>
      <c r="R49409" s="9" t="s">
        <v>368</v>
      </c>
      <c r="S49409" s="50" t="s">
        <v>368</v>
      </c>
      <c r="T49409" s="9" t="s">
        <v>368</v>
      </c>
      <c r="U49409" s="9" t="s">
        <v>368</v>
      </c>
    </row>
    <row r="49410">
      <c r="F49410" s="9"/>
      <c r="N49410" s="50"/>
      <c r="O49410" s="50"/>
      <c r="P49410" s="50"/>
      <c r="Q49410" s="50" t="s">
        <v>368</v>
      </c>
      <c r="R49410" s="9" t="s">
        <v>368</v>
      </c>
      <c r="S49410" s="50" t="s">
        <v>368</v>
      </c>
      <c r="T49410" s="9" t="s">
        <v>368</v>
      </c>
      <c r="U49410" s="9" t="s">
        <v>368</v>
      </c>
    </row>
    <row r="49411">
      <c r="F49411" s="9"/>
      <c r="N49411" s="50"/>
      <c r="O49411" s="50"/>
      <c r="P49411" s="50"/>
      <c r="Q49411" s="50" t="s">
        <v>368</v>
      </c>
      <c r="R49411" s="9" t="s">
        <v>368</v>
      </c>
      <c r="S49411" s="50" t="s">
        <v>368</v>
      </c>
      <c r="T49411" s="9" t="s">
        <v>368</v>
      </c>
      <c r="U49411" s="9" t="s">
        <v>368</v>
      </c>
    </row>
    <row r="49412">
      <c r="F49412" s="9"/>
      <c r="N49412" s="50"/>
      <c r="O49412" s="50"/>
      <c r="P49412" s="50"/>
      <c r="Q49412" s="50" t="s">
        <v>368</v>
      </c>
      <c r="R49412" s="9" t="s">
        <v>368</v>
      </c>
      <c r="S49412" s="50" t="s">
        <v>368</v>
      </c>
      <c r="T49412" s="9" t="s">
        <v>368</v>
      </c>
      <c r="U49412" s="9" t="s">
        <v>368</v>
      </c>
    </row>
    <row r="49413">
      <c r="F49413" s="9"/>
      <c r="N49413" s="50"/>
      <c r="O49413" s="50"/>
      <c r="P49413" s="50"/>
      <c r="Q49413" s="50" t="s">
        <v>368</v>
      </c>
      <c r="R49413" s="9" t="s">
        <v>368</v>
      </c>
      <c r="S49413" s="50" t="s">
        <v>368</v>
      </c>
      <c r="T49413" s="9" t="s">
        <v>368</v>
      </c>
      <c r="U49413" s="9" t="s">
        <v>368</v>
      </c>
    </row>
    <row r="49414">
      <c r="F49414" s="9"/>
      <c r="N49414" s="50"/>
      <c r="O49414" s="50"/>
      <c r="P49414" s="50"/>
      <c r="Q49414" s="50" t="s">
        <v>368</v>
      </c>
      <c r="R49414" s="9" t="s">
        <v>368</v>
      </c>
      <c r="S49414" s="50" t="s">
        <v>368</v>
      </c>
      <c r="T49414" s="9" t="s">
        <v>368</v>
      </c>
      <c r="U49414" s="9" t="s">
        <v>368</v>
      </c>
    </row>
    <row r="49415">
      <c r="F49415" s="9"/>
      <c r="N49415" s="50"/>
      <c r="O49415" s="50"/>
      <c r="P49415" s="50"/>
      <c r="Q49415" s="50" t="s">
        <v>368</v>
      </c>
      <c r="R49415" s="9" t="s">
        <v>368</v>
      </c>
      <c r="S49415" s="50" t="s">
        <v>368</v>
      </c>
      <c r="T49415" s="9" t="s">
        <v>368</v>
      </c>
      <c r="U49415" s="9" t="s">
        <v>368</v>
      </c>
    </row>
    <row r="49416">
      <c r="F49416" s="9"/>
      <c r="N49416" s="50"/>
      <c r="O49416" s="50"/>
      <c r="P49416" s="50"/>
      <c r="Q49416" s="50" t="s">
        <v>368</v>
      </c>
      <c r="R49416" s="9" t="s">
        <v>368</v>
      </c>
      <c r="S49416" s="50" t="s">
        <v>368</v>
      </c>
      <c r="T49416" s="9" t="s">
        <v>368</v>
      </c>
      <c r="U49416" s="9" t="s">
        <v>368</v>
      </c>
    </row>
    <row r="49417">
      <c r="F49417" s="9"/>
      <c r="N49417" s="50"/>
      <c r="O49417" s="50"/>
      <c r="P49417" s="50"/>
      <c r="Q49417" s="50" t="s">
        <v>368</v>
      </c>
      <c r="R49417" s="9" t="s">
        <v>368</v>
      </c>
      <c r="S49417" s="50" t="s">
        <v>368</v>
      </c>
      <c r="T49417" s="9" t="s">
        <v>368</v>
      </c>
      <c r="U49417" s="9" t="s">
        <v>368</v>
      </c>
    </row>
    <row r="49418">
      <c r="F49418" s="9"/>
      <c r="N49418" s="50"/>
      <c r="O49418" s="50"/>
      <c r="P49418" s="50"/>
      <c r="Q49418" s="50" t="s">
        <v>368</v>
      </c>
      <c r="R49418" s="9" t="s">
        <v>368</v>
      </c>
      <c r="S49418" s="50" t="s">
        <v>368</v>
      </c>
      <c r="T49418" s="9" t="s">
        <v>368</v>
      </c>
      <c r="U49418" s="9" t="s">
        <v>368</v>
      </c>
    </row>
    <row r="49419">
      <c r="F49419" s="9"/>
      <c r="N49419" s="50"/>
      <c r="O49419" s="50"/>
      <c r="P49419" s="50"/>
      <c r="Q49419" s="50" t="s">
        <v>368</v>
      </c>
      <c r="R49419" s="9" t="s">
        <v>368</v>
      </c>
      <c r="S49419" s="50" t="s">
        <v>368</v>
      </c>
      <c r="T49419" s="9" t="s">
        <v>368</v>
      </c>
      <c r="U49419" s="9" t="s">
        <v>368</v>
      </c>
    </row>
    <row r="49420">
      <c r="F49420" s="9"/>
      <c r="N49420" s="50"/>
      <c r="O49420" s="50"/>
      <c r="P49420" s="50"/>
      <c r="Q49420" s="50" t="s">
        <v>368</v>
      </c>
      <c r="R49420" s="9" t="s">
        <v>368</v>
      </c>
      <c r="S49420" s="50" t="s">
        <v>368</v>
      </c>
      <c r="T49420" s="9" t="s">
        <v>368</v>
      </c>
      <c r="U49420" s="9" t="s">
        <v>368</v>
      </c>
    </row>
    <row r="49421">
      <c r="F49421" s="9"/>
      <c r="N49421" s="50"/>
      <c r="O49421" s="50"/>
      <c r="P49421" s="50"/>
      <c r="Q49421" s="50" t="s">
        <v>368</v>
      </c>
      <c r="R49421" s="9" t="s">
        <v>368</v>
      </c>
      <c r="S49421" s="50" t="s">
        <v>368</v>
      </c>
      <c r="T49421" s="9" t="s">
        <v>368</v>
      </c>
      <c r="U49421" s="9" t="s">
        <v>368</v>
      </c>
    </row>
    <row r="49422">
      <c r="F49422" s="9"/>
      <c r="N49422" s="50"/>
      <c r="O49422" s="50"/>
      <c r="P49422" s="50"/>
      <c r="Q49422" s="50" t="s">
        <v>368</v>
      </c>
      <c r="R49422" s="9" t="s">
        <v>368</v>
      </c>
      <c r="S49422" s="50" t="s">
        <v>368</v>
      </c>
      <c r="T49422" s="9" t="s">
        <v>368</v>
      </c>
      <c r="U49422" s="9" t="s">
        <v>368</v>
      </c>
    </row>
    <row r="49423">
      <c r="F49423" s="9"/>
      <c r="N49423" s="50"/>
      <c r="O49423" s="50"/>
      <c r="P49423" s="50"/>
      <c r="Q49423" s="50" t="s">
        <v>368</v>
      </c>
      <c r="R49423" s="9" t="s">
        <v>368</v>
      </c>
      <c r="S49423" s="50" t="s">
        <v>368</v>
      </c>
      <c r="T49423" s="9" t="s">
        <v>368</v>
      </c>
      <c r="U49423" s="9" t="s">
        <v>368</v>
      </c>
    </row>
    <row r="49424">
      <c r="F49424" s="9"/>
      <c r="N49424" s="50"/>
      <c r="O49424" s="50"/>
      <c r="P49424" s="50"/>
      <c r="Q49424" s="50" t="s">
        <v>368</v>
      </c>
      <c r="R49424" s="9" t="s">
        <v>368</v>
      </c>
      <c r="S49424" s="50" t="s">
        <v>368</v>
      </c>
      <c r="T49424" s="9" t="s">
        <v>368</v>
      </c>
      <c r="U49424" s="9" t="s">
        <v>368</v>
      </c>
    </row>
    <row r="49425">
      <c r="F49425" s="9"/>
      <c r="N49425" s="50"/>
      <c r="O49425" s="50"/>
      <c r="P49425" s="50"/>
      <c r="Q49425" s="50" t="s">
        <v>368</v>
      </c>
      <c r="R49425" s="9" t="s">
        <v>368</v>
      </c>
      <c r="S49425" s="50" t="s">
        <v>368</v>
      </c>
      <c r="T49425" s="9" t="s">
        <v>368</v>
      </c>
      <c r="U49425" s="9" t="s">
        <v>368</v>
      </c>
    </row>
    <row r="49426">
      <c r="F49426" s="9"/>
      <c r="N49426" s="50"/>
      <c r="O49426" s="50"/>
      <c r="P49426" s="50"/>
      <c r="Q49426" s="50" t="s">
        <v>368</v>
      </c>
      <c r="R49426" s="9" t="s">
        <v>368</v>
      </c>
      <c r="S49426" s="50" t="s">
        <v>368</v>
      </c>
      <c r="T49426" s="9" t="s">
        <v>368</v>
      </c>
      <c r="U49426" s="9" t="s">
        <v>368</v>
      </c>
    </row>
    <row r="49427">
      <c r="F49427" s="9"/>
      <c r="N49427" s="50"/>
      <c r="O49427" s="50"/>
      <c r="P49427" s="50"/>
      <c r="Q49427" s="50" t="s">
        <v>368</v>
      </c>
      <c r="R49427" s="9" t="s">
        <v>368</v>
      </c>
      <c r="S49427" s="50" t="s">
        <v>368</v>
      </c>
      <c r="T49427" s="9" t="s">
        <v>368</v>
      </c>
      <c r="U49427" s="9" t="s">
        <v>368</v>
      </c>
    </row>
    <row r="49428">
      <c r="F49428" s="9"/>
      <c r="N49428" s="50"/>
      <c r="O49428" s="50"/>
      <c r="P49428" s="50"/>
      <c r="Q49428" s="50" t="s">
        <v>368</v>
      </c>
      <c r="R49428" s="9" t="s">
        <v>368</v>
      </c>
      <c r="S49428" s="50" t="s">
        <v>368</v>
      </c>
      <c r="T49428" s="9" t="s">
        <v>368</v>
      </c>
      <c r="U49428" s="9" t="s">
        <v>368</v>
      </c>
    </row>
    <row r="49429">
      <c r="F49429" s="9"/>
      <c r="N49429" s="50"/>
      <c r="O49429" s="50"/>
      <c r="P49429" s="50"/>
      <c r="Q49429" s="50" t="s">
        <v>368</v>
      </c>
      <c r="R49429" s="9" t="s">
        <v>368</v>
      </c>
      <c r="S49429" s="50" t="s">
        <v>368</v>
      </c>
      <c r="T49429" s="9" t="s">
        <v>368</v>
      </c>
      <c r="U49429" s="9" t="s">
        <v>368</v>
      </c>
    </row>
    <row r="49430">
      <c r="F49430" s="9"/>
      <c r="N49430" s="50"/>
      <c r="O49430" s="50"/>
      <c r="P49430" s="50"/>
      <c r="Q49430" s="50" t="s">
        <v>368</v>
      </c>
      <c r="R49430" s="9" t="s">
        <v>368</v>
      </c>
      <c r="S49430" s="50" t="s">
        <v>368</v>
      </c>
      <c r="T49430" s="9" t="s">
        <v>368</v>
      </c>
      <c r="U49430" s="9" t="s">
        <v>368</v>
      </c>
    </row>
    <row r="49431">
      <c r="F49431" s="9"/>
      <c r="N49431" s="50"/>
      <c r="O49431" s="50"/>
      <c r="P49431" s="50"/>
      <c r="Q49431" s="50" t="s">
        <v>368</v>
      </c>
      <c r="R49431" s="9" t="s">
        <v>368</v>
      </c>
      <c r="S49431" s="50" t="s">
        <v>368</v>
      </c>
      <c r="T49431" s="9" t="s">
        <v>368</v>
      </c>
      <c r="U49431" s="9" t="s">
        <v>368</v>
      </c>
    </row>
    <row r="49432">
      <c r="F49432" s="9"/>
      <c r="N49432" s="50"/>
      <c r="O49432" s="50"/>
      <c r="P49432" s="50"/>
      <c r="Q49432" s="50" t="s">
        <v>368</v>
      </c>
      <c r="R49432" s="9" t="s">
        <v>368</v>
      </c>
      <c r="S49432" s="50" t="s">
        <v>368</v>
      </c>
      <c r="T49432" s="9" t="s">
        <v>368</v>
      </c>
      <c r="U49432" s="9" t="s">
        <v>368</v>
      </c>
    </row>
    <row r="49433">
      <c r="F49433" s="9"/>
      <c r="N49433" s="50"/>
      <c r="O49433" s="50"/>
      <c r="P49433" s="50"/>
      <c r="Q49433" s="50" t="s">
        <v>368</v>
      </c>
      <c r="R49433" s="9" t="s">
        <v>368</v>
      </c>
      <c r="S49433" s="50" t="s">
        <v>368</v>
      </c>
      <c r="T49433" s="9" t="s">
        <v>368</v>
      </c>
      <c r="U49433" s="9" t="s">
        <v>368</v>
      </c>
    </row>
    <row r="49434">
      <c r="F49434" s="9"/>
      <c r="N49434" s="50"/>
      <c r="O49434" s="50"/>
      <c r="P49434" s="50"/>
      <c r="Q49434" s="50" t="s">
        <v>368</v>
      </c>
      <c r="R49434" s="9" t="s">
        <v>368</v>
      </c>
      <c r="S49434" s="50" t="s">
        <v>368</v>
      </c>
      <c r="T49434" s="9" t="s">
        <v>368</v>
      </c>
      <c r="U49434" s="9" t="s">
        <v>368</v>
      </c>
    </row>
    <row r="49435">
      <c r="F49435" s="9"/>
      <c r="N49435" s="50"/>
      <c r="O49435" s="50"/>
      <c r="P49435" s="50"/>
      <c r="Q49435" s="50" t="s">
        <v>368</v>
      </c>
      <c r="R49435" s="9" t="s">
        <v>368</v>
      </c>
      <c r="S49435" s="50" t="s">
        <v>368</v>
      </c>
      <c r="T49435" s="9" t="s">
        <v>368</v>
      </c>
      <c r="U49435" s="9" t="s">
        <v>368</v>
      </c>
    </row>
    <row r="49436">
      <c r="F49436" s="9"/>
      <c r="N49436" s="50"/>
      <c r="O49436" s="50"/>
      <c r="P49436" s="50"/>
      <c r="Q49436" s="50" t="s">
        <v>368</v>
      </c>
      <c r="R49436" s="9" t="s">
        <v>368</v>
      </c>
      <c r="S49436" s="50" t="s">
        <v>368</v>
      </c>
      <c r="T49436" s="9" t="s">
        <v>368</v>
      </c>
      <c r="U49436" s="9" t="s">
        <v>368</v>
      </c>
    </row>
    <row r="49437">
      <c r="F49437" s="9"/>
      <c r="N49437" s="50"/>
      <c r="O49437" s="50"/>
      <c r="P49437" s="50"/>
      <c r="Q49437" s="50" t="s">
        <v>368</v>
      </c>
      <c r="R49437" s="9" t="s">
        <v>368</v>
      </c>
      <c r="S49437" s="50" t="s">
        <v>368</v>
      </c>
      <c r="T49437" s="9" t="s">
        <v>368</v>
      </c>
      <c r="U49437" s="9" t="s">
        <v>368</v>
      </c>
    </row>
    <row r="49438">
      <c r="F49438" s="9"/>
      <c r="N49438" s="50"/>
      <c r="O49438" s="50"/>
      <c r="P49438" s="50"/>
      <c r="Q49438" s="50" t="s">
        <v>368</v>
      </c>
      <c r="R49438" s="9" t="s">
        <v>368</v>
      </c>
      <c r="S49438" s="50" t="s">
        <v>368</v>
      </c>
      <c r="T49438" s="9" t="s">
        <v>368</v>
      </c>
      <c r="U49438" s="9" t="s">
        <v>368</v>
      </c>
    </row>
    <row r="49439">
      <c r="F49439" s="9"/>
      <c r="N49439" s="50"/>
      <c r="O49439" s="50"/>
      <c r="P49439" s="50"/>
      <c r="Q49439" s="50" t="s">
        <v>368</v>
      </c>
      <c r="R49439" s="9" t="s">
        <v>368</v>
      </c>
      <c r="S49439" s="50" t="s">
        <v>368</v>
      </c>
      <c r="T49439" s="9" t="s">
        <v>368</v>
      </c>
      <c r="U49439" s="9" t="s">
        <v>368</v>
      </c>
    </row>
    <row r="49440">
      <c r="F49440" s="9"/>
      <c r="N49440" s="50"/>
      <c r="O49440" s="50"/>
      <c r="P49440" s="50"/>
      <c r="Q49440" s="50" t="s">
        <v>368</v>
      </c>
      <c r="R49440" s="9" t="s">
        <v>368</v>
      </c>
      <c r="S49440" s="50" t="s">
        <v>368</v>
      </c>
      <c r="T49440" s="9" t="s">
        <v>368</v>
      </c>
      <c r="U49440" s="9" t="s">
        <v>368</v>
      </c>
    </row>
    <row r="49441">
      <c r="F49441" s="9"/>
      <c r="N49441" s="50"/>
      <c r="O49441" s="50"/>
      <c r="P49441" s="50"/>
      <c r="Q49441" s="50" t="s">
        <v>368</v>
      </c>
      <c r="R49441" s="9" t="s">
        <v>368</v>
      </c>
      <c r="S49441" s="50" t="s">
        <v>368</v>
      </c>
      <c r="T49441" s="9" t="s">
        <v>368</v>
      </c>
      <c r="U49441" s="9" t="s">
        <v>368</v>
      </c>
    </row>
    <row r="49442">
      <c r="F49442" s="9"/>
      <c r="N49442" s="50"/>
      <c r="O49442" s="50"/>
      <c r="P49442" s="50"/>
      <c r="Q49442" s="50" t="s">
        <v>368</v>
      </c>
      <c r="R49442" s="9" t="s">
        <v>368</v>
      </c>
      <c r="S49442" s="50" t="s">
        <v>368</v>
      </c>
      <c r="T49442" s="9" t="s">
        <v>368</v>
      </c>
      <c r="U49442" s="9" t="s">
        <v>368</v>
      </c>
    </row>
    <row r="49443">
      <c r="F49443" s="9"/>
      <c r="N49443" s="50"/>
      <c r="O49443" s="50"/>
      <c r="P49443" s="50"/>
      <c r="Q49443" s="50" t="s">
        <v>368</v>
      </c>
      <c r="R49443" s="9" t="s">
        <v>368</v>
      </c>
      <c r="S49443" s="50" t="s">
        <v>368</v>
      </c>
      <c r="T49443" s="9" t="s">
        <v>368</v>
      </c>
      <c r="U49443" s="9" t="s">
        <v>368</v>
      </c>
    </row>
    <row r="49444">
      <c r="F49444" s="9"/>
      <c r="N49444" s="50"/>
      <c r="O49444" s="50"/>
      <c r="P49444" s="50"/>
      <c r="Q49444" s="50" t="s">
        <v>368</v>
      </c>
      <c r="R49444" s="9" t="s">
        <v>368</v>
      </c>
      <c r="S49444" s="50" t="s">
        <v>368</v>
      </c>
      <c r="T49444" s="9" t="s">
        <v>368</v>
      </c>
      <c r="U49444" s="9" t="s">
        <v>368</v>
      </c>
    </row>
    <row r="49445">
      <c r="F49445" s="9"/>
      <c r="N49445" s="50"/>
      <c r="O49445" s="50"/>
      <c r="P49445" s="50"/>
      <c r="Q49445" s="50" t="s">
        <v>368</v>
      </c>
      <c r="R49445" s="9" t="s">
        <v>368</v>
      </c>
      <c r="S49445" s="50" t="s">
        <v>368</v>
      </c>
      <c r="T49445" s="9" t="s">
        <v>368</v>
      </c>
      <c r="U49445" s="9" t="s">
        <v>368</v>
      </c>
    </row>
    <row r="49446">
      <c r="F49446" s="9"/>
      <c r="N49446" s="50"/>
      <c r="O49446" s="50"/>
      <c r="P49446" s="50"/>
      <c r="Q49446" s="50" t="s">
        <v>368</v>
      </c>
      <c r="R49446" s="9" t="s">
        <v>368</v>
      </c>
      <c r="S49446" s="50" t="s">
        <v>368</v>
      </c>
      <c r="T49446" s="9" t="s">
        <v>368</v>
      </c>
      <c r="U49446" s="9" t="s">
        <v>368</v>
      </c>
    </row>
    <row r="49447">
      <c r="F49447" s="9"/>
      <c r="N49447" s="50"/>
      <c r="O49447" s="50"/>
      <c r="P49447" s="50"/>
      <c r="Q49447" s="50" t="s">
        <v>368</v>
      </c>
      <c r="R49447" s="9" t="s">
        <v>368</v>
      </c>
      <c r="S49447" s="50" t="s">
        <v>368</v>
      </c>
      <c r="T49447" s="9" t="s">
        <v>368</v>
      </c>
      <c r="U49447" s="9" t="s">
        <v>368</v>
      </c>
    </row>
    <row r="49448">
      <c r="F49448" s="9"/>
      <c r="N49448" s="50"/>
      <c r="O49448" s="50"/>
      <c r="P49448" s="50"/>
      <c r="Q49448" s="50" t="s">
        <v>368</v>
      </c>
      <c r="R49448" s="9" t="s">
        <v>368</v>
      </c>
      <c r="S49448" s="50" t="s">
        <v>368</v>
      </c>
      <c r="T49448" s="9" t="s">
        <v>368</v>
      </c>
      <c r="U49448" s="9" t="s">
        <v>368</v>
      </c>
    </row>
    <row r="49449">
      <c r="F49449" s="9"/>
      <c r="N49449" s="50"/>
      <c r="O49449" s="50"/>
      <c r="P49449" s="50"/>
      <c r="Q49449" s="50" t="s">
        <v>368</v>
      </c>
      <c r="R49449" s="9" t="s">
        <v>368</v>
      </c>
      <c r="S49449" s="50" t="s">
        <v>368</v>
      </c>
      <c r="T49449" s="9" t="s">
        <v>368</v>
      </c>
      <c r="U49449" s="9" t="s">
        <v>368</v>
      </c>
    </row>
    <row r="49450">
      <c r="F49450" s="9"/>
      <c r="N49450" s="50"/>
      <c r="O49450" s="50"/>
      <c r="P49450" s="50"/>
      <c r="Q49450" s="50" t="s">
        <v>368</v>
      </c>
      <c r="R49450" s="9" t="s">
        <v>368</v>
      </c>
      <c r="S49450" s="50" t="s">
        <v>368</v>
      </c>
      <c r="T49450" s="9" t="s">
        <v>368</v>
      </c>
      <c r="U49450" s="9" t="s">
        <v>368</v>
      </c>
    </row>
    <row r="49451">
      <c r="F49451" s="9"/>
      <c r="N49451" s="50"/>
      <c r="O49451" s="50"/>
      <c r="P49451" s="50"/>
      <c r="Q49451" s="50" t="s">
        <v>368</v>
      </c>
      <c r="R49451" s="9" t="s">
        <v>368</v>
      </c>
      <c r="S49451" s="50" t="s">
        <v>368</v>
      </c>
      <c r="T49451" s="9" t="s">
        <v>368</v>
      </c>
      <c r="U49451" s="9" t="s">
        <v>368</v>
      </c>
    </row>
    <row r="49452">
      <c r="F49452" s="9"/>
      <c r="N49452" s="50"/>
      <c r="O49452" s="50"/>
      <c r="P49452" s="50"/>
      <c r="Q49452" s="50" t="s">
        <v>368</v>
      </c>
      <c r="R49452" s="9" t="s">
        <v>368</v>
      </c>
      <c r="S49452" s="50" t="s">
        <v>368</v>
      </c>
      <c r="T49452" s="9" t="s">
        <v>368</v>
      </c>
      <c r="U49452" s="9" t="s">
        <v>368</v>
      </c>
    </row>
    <row r="49453">
      <c r="F49453" s="9"/>
      <c r="N49453" s="50"/>
      <c r="O49453" s="50"/>
      <c r="P49453" s="50"/>
      <c r="Q49453" s="50" t="s">
        <v>368</v>
      </c>
      <c r="R49453" s="9" t="s">
        <v>368</v>
      </c>
      <c r="S49453" s="50" t="s">
        <v>368</v>
      </c>
      <c r="T49453" s="9" t="s">
        <v>368</v>
      </c>
      <c r="U49453" s="9" t="s">
        <v>368</v>
      </c>
    </row>
    <row r="49454">
      <c r="F49454" s="9"/>
      <c r="N49454" s="50"/>
      <c r="O49454" s="50"/>
      <c r="P49454" s="50"/>
      <c r="Q49454" s="50" t="s">
        <v>368</v>
      </c>
      <c r="R49454" s="9" t="s">
        <v>368</v>
      </c>
      <c r="S49454" s="50" t="s">
        <v>368</v>
      </c>
      <c r="T49454" s="9" t="s">
        <v>368</v>
      </c>
      <c r="U49454" s="9" t="s">
        <v>368</v>
      </c>
    </row>
    <row r="49455">
      <c r="F49455" s="9"/>
      <c r="N49455" s="50"/>
      <c r="O49455" s="50"/>
      <c r="P49455" s="50"/>
      <c r="Q49455" s="50" t="s">
        <v>368</v>
      </c>
      <c r="R49455" s="9" t="s">
        <v>368</v>
      </c>
      <c r="S49455" s="50" t="s">
        <v>368</v>
      </c>
      <c r="T49455" s="9" t="s">
        <v>368</v>
      </c>
      <c r="U49455" s="9" t="s">
        <v>368</v>
      </c>
    </row>
    <row r="49456">
      <c r="F49456" s="9"/>
      <c r="N49456" s="50"/>
      <c r="O49456" s="50"/>
      <c r="P49456" s="50"/>
      <c r="Q49456" s="50" t="s">
        <v>368</v>
      </c>
      <c r="R49456" s="9" t="s">
        <v>368</v>
      </c>
      <c r="S49456" s="50" t="s">
        <v>368</v>
      </c>
      <c r="T49456" s="9" t="s">
        <v>368</v>
      </c>
      <c r="U49456" s="9" t="s">
        <v>368</v>
      </c>
    </row>
    <row r="49457">
      <c r="F49457" s="9"/>
      <c r="N49457" s="50"/>
      <c r="O49457" s="50"/>
      <c r="P49457" s="50"/>
      <c r="Q49457" s="50" t="s">
        <v>368</v>
      </c>
      <c r="R49457" s="9" t="s">
        <v>368</v>
      </c>
      <c r="S49457" s="50" t="s">
        <v>368</v>
      </c>
      <c r="T49457" s="9" t="s">
        <v>368</v>
      </c>
      <c r="U49457" s="9" t="s">
        <v>368</v>
      </c>
    </row>
    <row r="49458">
      <c r="F49458" s="9"/>
      <c r="N49458" s="50"/>
      <c r="O49458" s="50"/>
      <c r="P49458" s="50"/>
      <c r="Q49458" s="50" t="s">
        <v>368</v>
      </c>
      <c r="R49458" s="9" t="s">
        <v>368</v>
      </c>
      <c r="S49458" s="50" t="s">
        <v>368</v>
      </c>
      <c r="T49458" s="9" t="s">
        <v>368</v>
      </c>
      <c r="U49458" s="9" t="s">
        <v>368</v>
      </c>
    </row>
    <row r="49459">
      <c r="F49459" s="9"/>
      <c r="N49459" s="50"/>
      <c r="O49459" s="50"/>
      <c r="P49459" s="50"/>
      <c r="Q49459" s="50" t="s">
        <v>368</v>
      </c>
      <c r="R49459" s="9" t="s">
        <v>368</v>
      </c>
      <c r="S49459" s="50" t="s">
        <v>368</v>
      </c>
      <c r="T49459" s="9" t="s">
        <v>368</v>
      </c>
      <c r="U49459" s="9" t="s">
        <v>368</v>
      </c>
    </row>
    <row r="49460">
      <c r="F49460" s="9"/>
      <c r="N49460" s="50"/>
      <c r="O49460" s="50"/>
      <c r="P49460" s="50"/>
      <c r="Q49460" s="50" t="s">
        <v>368</v>
      </c>
      <c r="R49460" s="9" t="s">
        <v>368</v>
      </c>
      <c r="S49460" s="50" t="s">
        <v>368</v>
      </c>
      <c r="T49460" s="9" t="s">
        <v>368</v>
      </c>
      <c r="U49460" s="9" t="s">
        <v>368</v>
      </c>
    </row>
    <row r="49461">
      <c r="F49461" s="9"/>
      <c r="N49461" s="50"/>
      <c r="O49461" s="50"/>
      <c r="P49461" s="50"/>
      <c r="Q49461" s="50" t="s">
        <v>368</v>
      </c>
      <c r="R49461" s="9" t="s">
        <v>368</v>
      </c>
      <c r="S49461" s="50" t="s">
        <v>368</v>
      </c>
      <c r="T49461" s="9" t="s">
        <v>368</v>
      </c>
      <c r="U49461" s="9" t="s">
        <v>368</v>
      </c>
    </row>
    <row r="49462">
      <c r="F49462" s="9"/>
      <c r="N49462" s="50"/>
      <c r="O49462" s="50"/>
      <c r="P49462" s="50"/>
      <c r="Q49462" s="50" t="s">
        <v>368</v>
      </c>
      <c r="R49462" s="9" t="s">
        <v>368</v>
      </c>
      <c r="S49462" s="50" t="s">
        <v>368</v>
      </c>
      <c r="T49462" s="9" t="s">
        <v>368</v>
      </c>
      <c r="U49462" s="9" t="s">
        <v>368</v>
      </c>
    </row>
    <row r="49463">
      <c r="F49463" s="9"/>
      <c r="N49463" s="50"/>
      <c r="O49463" s="50"/>
      <c r="P49463" s="50"/>
      <c r="Q49463" s="50" t="s">
        <v>368</v>
      </c>
      <c r="R49463" s="9" t="s">
        <v>368</v>
      </c>
      <c r="S49463" s="50" t="s">
        <v>368</v>
      </c>
      <c r="T49463" s="9" t="s">
        <v>368</v>
      </c>
      <c r="U49463" s="9" t="s">
        <v>368</v>
      </c>
    </row>
    <row r="49464">
      <c r="F49464" s="9"/>
      <c r="N49464" s="50"/>
      <c r="O49464" s="50"/>
      <c r="P49464" s="50"/>
      <c r="Q49464" s="50" t="s">
        <v>368</v>
      </c>
      <c r="R49464" s="9" t="s">
        <v>368</v>
      </c>
      <c r="S49464" s="50" t="s">
        <v>368</v>
      </c>
      <c r="T49464" s="9" t="s">
        <v>368</v>
      </c>
      <c r="U49464" s="9" t="s">
        <v>368</v>
      </c>
    </row>
    <row r="49465">
      <c r="F49465" s="9"/>
      <c r="N49465" s="50"/>
      <c r="O49465" s="50"/>
      <c r="P49465" s="50"/>
      <c r="Q49465" s="50" t="s">
        <v>368</v>
      </c>
      <c r="R49465" s="9" t="s">
        <v>368</v>
      </c>
      <c r="S49465" s="50" t="s">
        <v>368</v>
      </c>
      <c r="T49465" s="9" t="s">
        <v>368</v>
      </c>
      <c r="U49465" s="9" t="s">
        <v>368</v>
      </c>
    </row>
    <row r="49466">
      <c r="F49466" s="9"/>
      <c r="N49466" s="50"/>
      <c r="O49466" s="50"/>
      <c r="P49466" s="50"/>
      <c r="Q49466" s="50" t="s">
        <v>368</v>
      </c>
      <c r="R49466" s="9" t="s">
        <v>368</v>
      </c>
      <c r="S49466" s="50" t="s">
        <v>368</v>
      </c>
      <c r="T49466" s="9" t="s">
        <v>368</v>
      </c>
      <c r="U49466" s="9" t="s">
        <v>368</v>
      </c>
    </row>
    <row r="49467">
      <c r="F49467" s="9"/>
      <c r="N49467" s="50"/>
      <c r="O49467" s="50"/>
      <c r="P49467" s="50"/>
      <c r="Q49467" s="50" t="s">
        <v>368</v>
      </c>
      <c r="R49467" s="9" t="s">
        <v>368</v>
      </c>
      <c r="S49467" s="50" t="s">
        <v>368</v>
      </c>
      <c r="T49467" s="9" t="s">
        <v>368</v>
      </c>
      <c r="U49467" s="9" t="s">
        <v>368</v>
      </c>
    </row>
    <row r="49468">
      <c r="F49468" s="9"/>
      <c r="N49468" s="50"/>
      <c r="O49468" s="50"/>
      <c r="P49468" s="50"/>
      <c r="Q49468" s="50" t="s">
        <v>368</v>
      </c>
      <c r="R49468" s="9" t="s">
        <v>368</v>
      </c>
      <c r="S49468" s="50" t="s">
        <v>368</v>
      </c>
      <c r="T49468" s="9" t="s">
        <v>368</v>
      </c>
      <c r="U49468" s="9" t="s">
        <v>368</v>
      </c>
    </row>
    <row r="49469">
      <c r="F49469" s="9"/>
      <c r="N49469" s="50"/>
      <c r="O49469" s="50"/>
      <c r="P49469" s="50"/>
      <c r="Q49469" s="50" t="s">
        <v>368</v>
      </c>
      <c r="R49469" s="9" t="s">
        <v>368</v>
      </c>
      <c r="S49469" s="50" t="s">
        <v>368</v>
      </c>
      <c r="T49469" s="9" t="s">
        <v>368</v>
      </c>
      <c r="U49469" s="9" t="s">
        <v>368</v>
      </c>
    </row>
    <row r="49470">
      <c r="F49470" s="9"/>
      <c r="N49470" s="50"/>
      <c r="O49470" s="50"/>
      <c r="P49470" s="50"/>
      <c r="Q49470" s="50" t="s">
        <v>368</v>
      </c>
      <c r="R49470" s="9" t="s">
        <v>368</v>
      </c>
      <c r="S49470" s="50" t="s">
        <v>368</v>
      </c>
      <c r="T49470" s="9" t="s">
        <v>368</v>
      </c>
      <c r="U49470" s="9" t="s">
        <v>368</v>
      </c>
    </row>
    <row r="49471">
      <c r="F49471" s="9"/>
      <c r="N49471" s="50"/>
      <c r="O49471" s="50"/>
      <c r="P49471" s="50"/>
      <c r="Q49471" s="50" t="s">
        <v>368</v>
      </c>
      <c r="R49471" s="9" t="s">
        <v>368</v>
      </c>
      <c r="S49471" s="50" t="s">
        <v>368</v>
      </c>
      <c r="T49471" s="9" t="s">
        <v>368</v>
      </c>
      <c r="U49471" s="9" t="s">
        <v>368</v>
      </c>
    </row>
    <row r="49472">
      <c r="F49472" s="9"/>
      <c r="N49472" s="50"/>
      <c r="O49472" s="50"/>
      <c r="P49472" s="50"/>
      <c r="Q49472" s="50" t="s">
        <v>368</v>
      </c>
      <c r="R49472" s="9" t="s">
        <v>368</v>
      </c>
      <c r="S49472" s="50" t="s">
        <v>368</v>
      </c>
      <c r="T49472" s="9" t="s">
        <v>368</v>
      </c>
      <c r="U49472" s="9" t="s">
        <v>368</v>
      </c>
    </row>
    <row r="49473">
      <c r="F49473" s="9"/>
      <c r="N49473" s="50"/>
      <c r="O49473" s="50"/>
      <c r="P49473" s="50"/>
      <c r="Q49473" s="50" t="s">
        <v>368</v>
      </c>
      <c r="R49473" s="9" t="s">
        <v>368</v>
      </c>
      <c r="S49473" s="50" t="s">
        <v>368</v>
      </c>
      <c r="T49473" s="9" t="s">
        <v>368</v>
      </c>
      <c r="U49473" s="9" t="s">
        <v>368</v>
      </c>
    </row>
    <row r="49474">
      <c r="F49474" s="9"/>
      <c r="N49474" s="50"/>
      <c r="O49474" s="50"/>
      <c r="P49474" s="50"/>
      <c r="Q49474" s="50" t="s">
        <v>368</v>
      </c>
      <c r="R49474" s="9" t="s">
        <v>368</v>
      </c>
      <c r="S49474" s="50" t="s">
        <v>368</v>
      </c>
      <c r="T49474" s="9" t="s">
        <v>368</v>
      </c>
      <c r="U49474" s="9" t="s">
        <v>368</v>
      </c>
    </row>
    <row r="49475">
      <c r="F49475" s="9"/>
      <c r="N49475" s="50"/>
      <c r="O49475" s="50"/>
      <c r="P49475" s="50"/>
      <c r="Q49475" s="50" t="s">
        <v>368</v>
      </c>
      <c r="R49475" s="9" t="s">
        <v>368</v>
      </c>
      <c r="S49475" s="50" t="s">
        <v>368</v>
      </c>
      <c r="T49475" s="9" t="s">
        <v>368</v>
      </c>
      <c r="U49475" s="9" t="s">
        <v>368</v>
      </c>
    </row>
    <row r="49476">
      <c r="F49476" s="9"/>
      <c r="N49476" s="50"/>
      <c r="O49476" s="50"/>
      <c r="P49476" s="50"/>
      <c r="Q49476" s="50" t="s">
        <v>368</v>
      </c>
      <c r="R49476" s="9" t="s">
        <v>368</v>
      </c>
      <c r="S49476" s="50" t="s">
        <v>368</v>
      </c>
      <c r="T49476" s="9" t="s">
        <v>368</v>
      </c>
      <c r="U49476" s="9" t="s">
        <v>368</v>
      </c>
    </row>
    <row r="49477">
      <c r="F49477" s="9"/>
      <c r="N49477" s="50"/>
      <c r="O49477" s="50"/>
      <c r="P49477" s="50"/>
      <c r="Q49477" s="50" t="s">
        <v>368</v>
      </c>
      <c r="R49477" s="9" t="s">
        <v>368</v>
      </c>
      <c r="S49477" s="50" t="s">
        <v>368</v>
      </c>
      <c r="T49477" s="9" t="s">
        <v>368</v>
      </c>
      <c r="U49477" s="9" t="s">
        <v>368</v>
      </c>
    </row>
    <row r="49478">
      <c r="F49478" s="9"/>
      <c r="N49478" s="50"/>
      <c r="O49478" s="50"/>
      <c r="P49478" s="50"/>
      <c r="Q49478" s="50" t="s">
        <v>368</v>
      </c>
      <c r="R49478" s="9" t="s">
        <v>368</v>
      </c>
      <c r="S49478" s="50" t="s">
        <v>368</v>
      </c>
      <c r="T49478" s="9" t="s">
        <v>368</v>
      </c>
      <c r="U49478" s="9" t="s">
        <v>368</v>
      </c>
    </row>
    <row r="49479">
      <c r="F49479" s="9"/>
      <c r="N49479" s="50"/>
      <c r="O49479" s="50"/>
      <c r="P49479" s="50"/>
      <c r="Q49479" s="50" t="s">
        <v>368</v>
      </c>
      <c r="R49479" s="9" t="s">
        <v>368</v>
      </c>
      <c r="S49479" s="50" t="s">
        <v>368</v>
      </c>
      <c r="T49479" s="9" t="s">
        <v>368</v>
      </c>
      <c r="U49479" s="9" t="s">
        <v>368</v>
      </c>
    </row>
    <row r="49480">
      <c r="F49480" s="9"/>
      <c r="N49480" s="50"/>
      <c r="O49480" s="50"/>
      <c r="P49480" s="50"/>
      <c r="Q49480" s="50" t="s">
        <v>368</v>
      </c>
      <c r="R49480" s="9" t="s">
        <v>368</v>
      </c>
      <c r="S49480" s="50" t="s">
        <v>368</v>
      </c>
      <c r="T49480" s="9" t="s">
        <v>368</v>
      </c>
      <c r="U49480" s="9" t="s">
        <v>368</v>
      </c>
    </row>
    <row r="49481">
      <c r="F49481" s="9"/>
      <c r="N49481" s="50"/>
      <c r="O49481" s="50"/>
      <c r="P49481" s="50"/>
      <c r="Q49481" s="50" t="s">
        <v>368</v>
      </c>
      <c r="R49481" s="9" t="s">
        <v>368</v>
      </c>
      <c r="S49481" s="50" t="s">
        <v>368</v>
      </c>
      <c r="T49481" s="9" t="s">
        <v>368</v>
      </c>
      <c r="U49481" s="9" t="s">
        <v>368</v>
      </c>
    </row>
    <row r="49482">
      <c r="F49482" s="9"/>
      <c r="N49482" s="50"/>
      <c r="O49482" s="50"/>
      <c r="P49482" s="50"/>
      <c r="Q49482" s="50" t="s">
        <v>368</v>
      </c>
      <c r="R49482" s="9" t="s">
        <v>368</v>
      </c>
      <c r="S49482" s="50" t="s">
        <v>368</v>
      </c>
      <c r="T49482" s="9" t="s">
        <v>368</v>
      </c>
      <c r="U49482" s="9" t="s">
        <v>368</v>
      </c>
    </row>
    <row r="49483">
      <c r="F49483" s="9"/>
      <c r="N49483" s="50"/>
      <c r="O49483" s="50"/>
      <c r="P49483" s="50"/>
      <c r="Q49483" s="50" t="s">
        <v>368</v>
      </c>
      <c r="R49483" s="9" t="s">
        <v>368</v>
      </c>
      <c r="S49483" s="50" t="s">
        <v>368</v>
      </c>
      <c r="T49483" s="9" t="s">
        <v>368</v>
      </c>
      <c r="U49483" s="9" t="s">
        <v>368</v>
      </c>
    </row>
    <row r="49484">
      <c r="F49484" s="9"/>
      <c r="N49484" s="50"/>
      <c r="O49484" s="50"/>
      <c r="P49484" s="50"/>
      <c r="Q49484" s="50" t="s">
        <v>368</v>
      </c>
      <c r="R49484" s="9" t="s">
        <v>368</v>
      </c>
      <c r="S49484" s="50" t="s">
        <v>368</v>
      </c>
      <c r="T49484" s="9" t="s">
        <v>368</v>
      </c>
      <c r="U49484" s="9" t="s">
        <v>368</v>
      </c>
    </row>
    <row r="49485">
      <c r="F49485" s="9"/>
      <c r="N49485" s="50"/>
      <c r="O49485" s="50"/>
      <c r="P49485" s="50"/>
      <c r="Q49485" s="50" t="s">
        <v>368</v>
      </c>
      <c r="R49485" s="9" t="s">
        <v>368</v>
      </c>
      <c r="S49485" s="50" t="s">
        <v>368</v>
      </c>
      <c r="T49485" s="9" t="s">
        <v>368</v>
      </c>
      <c r="U49485" s="9" t="s">
        <v>368</v>
      </c>
    </row>
    <row r="49486">
      <c r="F49486" s="9"/>
      <c r="N49486" s="50"/>
      <c r="O49486" s="50"/>
      <c r="P49486" s="50"/>
      <c r="Q49486" s="50" t="s">
        <v>368</v>
      </c>
      <c r="R49486" s="9" t="s">
        <v>368</v>
      </c>
      <c r="S49486" s="50" t="s">
        <v>368</v>
      </c>
      <c r="T49486" s="9" t="s">
        <v>368</v>
      </c>
      <c r="U49486" s="9" t="s">
        <v>368</v>
      </c>
    </row>
    <row r="49487">
      <c r="F49487" s="9"/>
      <c r="N49487" s="50"/>
      <c r="O49487" s="50"/>
      <c r="P49487" s="50"/>
      <c r="Q49487" s="50" t="s">
        <v>368</v>
      </c>
      <c r="R49487" s="9" t="s">
        <v>368</v>
      </c>
      <c r="S49487" s="50" t="s">
        <v>368</v>
      </c>
      <c r="T49487" s="9" t="s">
        <v>368</v>
      </c>
      <c r="U49487" s="9" t="s">
        <v>368</v>
      </c>
    </row>
    <row r="49488">
      <c r="F49488" s="9"/>
      <c r="N49488" s="50"/>
      <c r="O49488" s="50"/>
      <c r="P49488" s="50"/>
      <c r="Q49488" s="50" t="s">
        <v>368</v>
      </c>
      <c r="R49488" s="9" t="s">
        <v>368</v>
      </c>
      <c r="S49488" s="50" t="s">
        <v>368</v>
      </c>
      <c r="T49488" s="9" t="s">
        <v>368</v>
      </c>
      <c r="U49488" s="9" t="s">
        <v>368</v>
      </c>
    </row>
    <row r="49489">
      <c r="F49489" s="9"/>
      <c r="N49489" s="50"/>
      <c r="O49489" s="50"/>
      <c r="P49489" s="50"/>
      <c r="Q49489" s="50" t="s">
        <v>368</v>
      </c>
      <c r="R49489" s="9" t="s">
        <v>368</v>
      </c>
      <c r="S49489" s="50" t="s">
        <v>368</v>
      </c>
      <c r="T49489" s="9" t="s">
        <v>368</v>
      </c>
      <c r="U49489" s="9" t="s">
        <v>368</v>
      </c>
    </row>
    <row r="49490">
      <c r="F49490" s="9"/>
      <c r="N49490" s="50"/>
      <c r="O49490" s="50"/>
      <c r="P49490" s="50"/>
      <c r="Q49490" s="50" t="s">
        <v>368</v>
      </c>
      <c r="R49490" s="9" t="s">
        <v>368</v>
      </c>
      <c r="S49490" s="50" t="s">
        <v>368</v>
      </c>
      <c r="T49490" s="9" t="s">
        <v>368</v>
      </c>
      <c r="U49490" s="9" t="s">
        <v>368</v>
      </c>
    </row>
    <row r="49491">
      <c r="F49491" s="9"/>
      <c r="N49491" s="50"/>
      <c r="O49491" s="50"/>
      <c r="P49491" s="50"/>
      <c r="Q49491" s="50" t="s">
        <v>368</v>
      </c>
      <c r="R49491" s="9" t="s">
        <v>368</v>
      </c>
      <c r="S49491" s="50" t="s">
        <v>368</v>
      </c>
      <c r="T49491" s="9" t="s">
        <v>368</v>
      </c>
      <c r="U49491" s="9" t="s">
        <v>368</v>
      </c>
    </row>
    <row r="49492">
      <c r="F49492" s="9"/>
      <c r="N49492" s="50"/>
      <c r="O49492" s="50"/>
      <c r="P49492" s="50"/>
      <c r="Q49492" s="50" t="s">
        <v>368</v>
      </c>
      <c r="R49492" s="9" t="s">
        <v>368</v>
      </c>
      <c r="S49492" s="50" t="s">
        <v>368</v>
      </c>
      <c r="T49492" s="9" t="s">
        <v>368</v>
      </c>
      <c r="U49492" s="9" t="s">
        <v>368</v>
      </c>
    </row>
    <row r="49493">
      <c r="F49493" s="9"/>
      <c r="N49493" s="50"/>
      <c r="O49493" s="50"/>
      <c r="P49493" s="50"/>
      <c r="Q49493" s="50" t="s">
        <v>368</v>
      </c>
      <c r="R49493" s="9" t="s">
        <v>368</v>
      </c>
      <c r="S49493" s="50" t="s">
        <v>368</v>
      </c>
      <c r="T49493" s="9" t="s">
        <v>368</v>
      </c>
      <c r="U49493" s="9" t="s">
        <v>368</v>
      </c>
    </row>
    <row r="49494">
      <c r="F49494" s="9"/>
      <c r="N49494" s="50"/>
      <c r="O49494" s="50"/>
      <c r="P49494" s="50"/>
      <c r="Q49494" s="50" t="s">
        <v>368</v>
      </c>
      <c r="R49494" s="9" t="s">
        <v>368</v>
      </c>
      <c r="S49494" s="50" t="s">
        <v>368</v>
      </c>
      <c r="T49494" s="9" t="s">
        <v>368</v>
      </c>
      <c r="U49494" s="9" t="s">
        <v>368</v>
      </c>
    </row>
    <row r="49495">
      <c r="F49495" s="9"/>
      <c r="N49495" s="50"/>
      <c r="O49495" s="50"/>
      <c r="P49495" s="50"/>
      <c r="Q49495" s="50" t="s">
        <v>368</v>
      </c>
      <c r="R49495" s="9" t="s">
        <v>368</v>
      </c>
      <c r="S49495" s="50" t="s">
        <v>368</v>
      </c>
      <c r="T49495" s="9" t="s">
        <v>368</v>
      </c>
      <c r="U49495" s="9" t="s">
        <v>368</v>
      </c>
    </row>
    <row r="49496">
      <c r="F49496" s="9"/>
      <c r="N49496" s="50"/>
      <c r="O49496" s="50"/>
      <c r="P49496" s="50"/>
      <c r="Q49496" s="50" t="s">
        <v>368</v>
      </c>
      <c r="R49496" s="9" t="s">
        <v>368</v>
      </c>
      <c r="S49496" s="50" t="s">
        <v>368</v>
      </c>
      <c r="T49496" s="9" t="s">
        <v>368</v>
      </c>
      <c r="U49496" s="9" t="s">
        <v>368</v>
      </c>
    </row>
    <row r="49497">
      <c r="F49497" s="9"/>
      <c r="N49497" s="50"/>
      <c r="O49497" s="50"/>
      <c r="P49497" s="50"/>
      <c r="Q49497" s="50" t="s">
        <v>368</v>
      </c>
      <c r="R49497" s="9" t="s">
        <v>368</v>
      </c>
      <c r="S49497" s="50" t="s">
        <v>368</v>
      </c>
      <c r="T49497" s="9" t="s">
        <v>368</v>
      </c>
      <c r="U49497" s="9" t="s">
        <v>368</v>
      </c>
    </row>
    <row r="49498">
      <c r="F49498" s="9"/>
      <c r="N49498" s="50"/>
      <c r="O49498" s="50"/>
      <c r="P49498" s="50"/>
      <c r="Q49498" s="50" t="s">
        <v>368</v>
      </c>
      <c r="R49498" s="9" t="s">
        <v>368</v>
      </c>
      <c r="S49498" s="50" t="s">
        <v>368</v>
      </c>
      <c r="T49498" s="9" t="s">
        <v>368</v>
      </c>
      <c r="U49498" s="9" t="s">
        <v>368</v>
      </c>
    </row>
    <row r="49499">
      <c r="F49499" s="9"/>
      <c r="N49499" s="50"/>
      <c r="O49499" s="50"/>
      <c r="P49499" s="50"/>
      <c r="Q49499" s="50" t="s">
        <v>368</v>
      </c>
      <c r="R49499" s="9" t="s">
        <v>368</v>
      </c>
      <c r="S49499" s="50" t="s">
        <v>368</v>
      </c>
      <c r="T49499" s="9" t="s">
        <v>368</v>
      </c>
      <c r="U49499" s="9" t="s">
        <v>368</v>
      </c>
    </row>
    <row r="49500">
      <c r="F49500" s="9"/>
      <c r="N49500" s="50"/>
      <c r="O49500" s="50"/>
      <c r="P49500" s="50"/>
      <c r="Q49500" s="50" t="s">
        <v>368</v>
      </c>
      <c r="R49500" s="9" t="s">
        <v>368</v>
      </c>
      <c r="S49500" s="50" t="s">
        <v>368</v>
      </c>
      <c r="T49500" s="9" t="s">
        <v>368</v>
      </c>
      <c r="U49500" s="9" t="s">
        <v>368</v>
      </c>
    </row>
    <row r="49501">
      <c r="F49501" s="9"/>
      <c r="N49501" s="50"/>
      <c r="O49501" s="50"/>
      <c r="P49501" s="50"/>
      <c r="Q49501" s="50" t="s">
        <v>368</v>
      </c>
      <c r="R49501" s="9" t="s">
        <v>368</v>
      </c>
      <c r="S49501" s="50" t="s">
        <v>368</v>
      </c>
      <c r="T49501" s="9" t="s">
        <v>368</v>
      </c>
      <c r="U49501" s="9" t="s">
        <v>368</v>
      </c>
    </row>
    <row r="49502">
      <c r="F49502" s="9"/>
      <c r="N49502" s="50"/>
      <c r="O49502" s="50"/>
      <c r="P49502" s="50"/>
      <c r="Q49502" s="50" t="s">
        <v>368</v>
      </c>
      <c r="R49502" s="9" t="s">
        <v>368</v>
      </c>
      <c r="S49502" s="50" t="s">
        <v>368</v>
      </c>
      <c r="T49502" s="9" t="s">
        <v>368</v>
      </c>
      <c r="U49502" s="9" t="s">
        <v>368</v>
      </c>
    </row>
    <row r="49503">
      <c r="F49503" s="9"/>
      <c r="N49503" s="50"/>
      <c r="O49503" s="50"/>
      <c r="P49503" s="50"/>
      <c r="Q49503" s="50" t="s">
        <v>368</v>
      </c>
      <c r="R49503" s="9" t="s">
        <v>368</v>
      </c>
      <c r="S49503" s="50" t="s">
        <v>368</v>
      </c>
      <c r="T49503" s="9" t="s">
        <v>368</v>
      </c>
      <c r="U49503" s="9" t="s">
        <v>368</v>
      </c>
    </row>
    <row r="49504">
      <c r="F49504" s="9"/>
      <c r="N49504" s="50"/>
      <c r="O49504" s="50"/>
      <c r="P49504" s="50"/>
      <c r="Q49504" s="50" t="s">
        <v>368</v>
      </c>
      <c r="R49504" s="9" t="s">
        <v>368</v>
      </c>
      <c r="S49504" s="50" t="s">
        <v>368</v>
      </c>
      <c r="T49504" s="9" t="s">
        <v>368</v>
      </c>
      <c r="U49504" s="9" t="s">
        <v>368</v>
      </c>
    </row>
    <row r="49505">
      <c r="F49505" s="9"/>
      <c r="N49505" s="50"/>
      <c r="O49505" s="50"/>
      <c r="P49505" s="50"/>
      <c r="Q49505" s="50" t="s">
        <v>368</v>
      </c>
      <c r="R49505" s="9" t="s">
        <v>368</v>
      </c>
      <c r="S49505" s="50" t="s">
        <v>368</v>
      </c>
      <c r="T49505" s="9" t="s">
        <v>368</v>
      </c>
      <c r="U49505" s="9" t="s">
        <v>368</v>
      </c>
    </row>
    <row r="49506">
      <c r="F49506" s="9"/>
      <c r="N49506" s="50"/>
      <c r="O49506" s="50"/>
      <c r="P49506" s="50"/>
      <c r="Q49506" s="50" t="s">
        <v>368</v>
      </c>
      <c r="R49506" s="9" t="s">
        <v>368</v>
      </c>
      <c r="S49506" s="50" t="s">
        <v>368</v>
      </c>
      <c r="T49506" s="9" t="s">
        <v>368</v>
      </c>
      <c r="U49506" s="9" t="s">
        <v>368</v>
      </c>
    </row>
    <row r="49507">
      <c r="F49507" s="9"/>
      <c r="N49507" s="50"/>
      <c r="O49507" s="50"/>
      <c r="P49507" s="50"/>
      <c r="Q49507" s="50" t="s">
        <v>368</v>
      </c>
      <c r="R49507" s="9" t="s">
        <v>368</v>
      </c>
      <c r="S49507" s="50" t="s">
        <v>368</v>
      </c>
      <c r="T49507" s="9" t="s">
        <v>368</v>
      </c>
      <c r="U49507" s="9" t="s">
        <v>368</v>
      </c>
    </row>
    <row r="49508">
      <c r="F49508" s="9"/>
      <c r="N49508" s="50"/>
      <c r="O49508" s="50"/>
      <c r="P49508" s="50"/>
      <c r="Q49508" s="50" t="s">
        <v>368</v>
      </c>
      <c r="R49508" s="9" t="s">
        <v>368</v>
      </c>
      <c r="S49508" s="50" t="s">
        <v>368</v>
      </c>
      <c r="T49508" s="9" t="s">
        <v>368</v>
      </c>
      <c r="U49508" s="9" t="s">
        <v>368</v>
      </c>
    </row>
    <row r="49509">
      <c r="F49509" s="9"/>
      <c r="N49509" s="50"/>
      <c r="O49509" s="50"/>
      <c r="P49509" s="50"/>
      <c r="Q49509" s="50" t="s">
        <v>368</v>
      </c>
      <c r="R49509" s="9" t="s">
        <v>368</v>
      </c>
      <c r="S49509" s="50" t="s">
        <v>368</v>
      </c>
      <c r="T49509" s="9" t="s">
        <v>368</v>
      </c>
      <c r="U49509" s="9" t="s">
        <v>368</v>
      </c>
    </row>
    <row r="49510">
      <c r="F49510" s="9"/>
      <c r="N49510" s="50"/>
      <c r="O49510" s="50"/>
      <c r="P49510" s="50"/>
      <c r="Q49510" s="50" t="s">
        <v>368</v>
      </c>
      <c r="R49510" s="9" t="s">
        <v>368</v>
      </c>
      <c r="S49510" s="50" t="s">
        <v>368</v>
      </c>
      <c r="T49510" s="9" t="s">
        <v>368</v>
      </c>
      <c r="U49510" s="9" t="s">
        <v>368</v>
      </c>
    </row>
    <row r="49511">
      <c r="F49511" s="9"/>
      <c r="N49511" s="50"/>
      <c r="O49511" s="50"/>
      <c r="P49511" s="50"/>
      <c r="Q49511" s="50" t="s">
        <v>368</v>
      </c>
      <c r="R49511" s="9" t="s">
        <v>368</v>
      </c>
      <c r="S49511" s="50" t="s">
        <v>368</v>
      </c>
      <c r="T49511" s="9" t="s">
        <v>368</v>
      </c>
      <c r="U49511" s="9" t="s">
        <v>368</v>
      </c>
    </row>
    <row r="49512">
      <c r="F49512" s="9"/>
      <c r="N49512" s="50"/>
      <c r="O49512" s="50"/>
      <c r="P49512" s="50"/>
      <c r="Q49512" s="50" t="s">
        <v>368</v>
      </c>
      <c r="R49512" s="9" t="s">
        <v>368</v>
      </c>
      <c r="S49512" s="50" t="s">
        <v>368</v>
      </c>
      <c r="T49512" s="9" t="s">
        <v>368</v>
      </c>
      <c r="U49512" s="9" t="s">
        <v>368</v>
      </c>
    </row>
    <row r="49513">
      <c r="F49513" s="9"/>
      <c r="N49513" s="50"/>
      <c r="O49513" s="50"/>
      <c r="P49513" s="50"/>
      <c r="Q49513" s="50" t="s">
        <v>368</v>
      </c>
      <c r="R49513" s="9" t="s">
        <v>368</v>
      </c>
      <c r="S49513" s="50" t="s">
        <v>368</v>
      </c>
      <c r="T49513" s="9" t="s">
        <v>368</v>
      </c>
      <c r="U49513" s="9" t="s">
        <v>368</v>
      </c>
    </row>
    <row r="49514">
      <c r="F49514" s="9"/>
      <c r="N49514" s="50"/>
      <c r="O49514" s="50"/>
      <c r="P49514" s="50"/>
      <c r="Q49514" s="50" t="s">
        <v>368</v>
      </c>
      <c r="R49514" s="9" t="s">
        <v>368</v>
      </c>
      <c r="S49514" s="50" t="s">
        <v>368</v>
      </c>
      <c r="T49514" s="9" t="s">
        <v>368</v>
      </c>
      <c r="U49514" s="9" t="s">
        <v>368</v>
      </c>
    </row>
    <row r="49515">
      <c r="F49515" s="9"/>
      <c r="N49515" s="50"/>
      <c r="O49515" s="50"/>
      <c r="P49515" s="50"/>
      <c r="Q49515" s="50" t="s">
        <v>368</v>
      </c>
      <c r="R49515" s="9" t="s">
        <v>368</v>
      </c>
      <c r="S49515" s="50" t="s">
        <v>368</v>
      </c>
      <c r="T49515" s="9" t="s">
        <v>368</v>
      </c>
      <c r="U49515" s="9" t="s">
        <v>368</v>
      </c>
    </row>
    <row r="49516">
      <c r="F49516" s="9"/>
      <c r="N49516" s="50"/>
      <c r="O49516" s="50"/>
      <c r="P49516" s="50"/>
      <c r="Q49516" s="50" t="s">
        <v>368</v>
      </c>
      <c r="R49516" s="9" t="s">
        <v>368</v>
      </c>
      <c r="S49516" s="50" t="s">
        <v>368</v>
      </c>
      <c r="T49516" s="9" t="s">
        <v>368</v>
      </c>
      <c r="U49516" s="9" t="s">
        <v>368</v>
      </c>
    </row>
    <row r="49517">
      <c r="F49517" s="9"/>
      <c r="N49517" s="50"/>
      <c r="O49517" s="50"/>
      <c r="P49517" s="50"/>
      <c r="Q49517" s="50" t="s">
        <v>368</v>
      </c>
      <c r="R49517" s="9" t="s">
        <v>368</v>
      </c>
      <c r="S49517" s="50" t="s">
        <v>368</v>
      </c>
      <c r="T49517" s="9" t="s">
        <v>368</v>
      </c>
      <c r="U49517" s="9" t="s">
        <v>368</v>
      </c>
    </row>
    <row r="49518">
      <c r="F49518" s="9"/>
      <c r="N49518" s="50"/>
      <c r="O49518" s="50"/>
      <c r="P49518" s="50"/>
      <c r="Q49518" s="50" t="s">
        <v>368</v>
      </c>
      <c r="R49518" s="9" t="s">
        <v>368</v>
      </c>
      <c r="S49518" s="50" t="s">
        <v>368</v>
      </c>
      <c r="T49518" s="9" t="s">
        <v>368</v>
      </c>
      <c r="U49518" s="9" t="s">
        <v>368</v>
      </c>
    </row>
    <row r="49519">
      <c r="F49519" s="9"/>
      <c r="N49519" s="50"/>
      <c r="O49519" s="50"/>
      <c r="P49519" s="50"/>
      <c r="Q49519" s="50" t="s">
        <v>368</v>
      </c>
      <c r="R49519" s="9" t="s">
        <v>368</v>
      </c>
      <c r="S49519" s="50" t="s">
        <v>368</v>
      </c>
      <c r="T49519" s="9" t="s">
        <v>368</v>
      </c>
      <c r="U49519" s="9" t="s">
        <v>368</v>
      </c>
    </row>
    <row r="49520">
      <c r="F49520" s="9"/>
      <c r="N49520" s="50"/>
      <c r="O49520" s="50"/>
      <c r="P49520" s="50"/>
      <c r="Q49520" s="50" t="s">
        <v>368</v>
      </c>
      <c r="R49520" s="9" t="s">
        <v>368</v>
      </c>
      <c r="S49520" s="50" t="s">
        <v>368</v>
      </c>
      <c r="T49520" s="9" t="s">
        <v>368</v>
      </c>
      <c r="U49520" s="9" t="s">
        <v>368</v>
      </c>
    </row>
    <row r="49521">
      <c r="F49521" s="9"/>
      <c r="N49521" s="50"/>
      <c r="O49521" s="50"/>
      <c r="P49521" s="50"/>
      <c r="Q49521" s="50" t="s">
        <v>368</v>
      </c>
      <c r="R49521" s="9" t="s">
        <v>368</v>
      </c>
      <c r="S49521" s="50" t="s">
        <v>368</v>
      </c>
      <c r="T49521" s="9" t="s">
        <v>368</v>
      </c>
      <c r="U49521" s="9" t="s">
        <v>368</v>
      </c>
    </row>
    <row r="49522">
      <c r="F49522" s="9"/>
      <c r="N49522" s="50"/>
      <c r="O49522" s="50"/>
      <c r="P49522" s="50"/>
      <c r="Q49522" s="50" t="s">
        <v>368</v>
      </c>
      <c r="R49522" s="9" t="s">
        <v>368</v>
      </c>
      <c r="S49522" s="50" t="s">
        <v>368</v>
      </c>
      <c r="T49522" s="9" t="s">
        <v>368</v>
      </c>
      <c r="U49522" s="9" t="s">
        <v>368</v>
      </c>
    </row>
    <row r="49523">
      <c r="F49523" s="9"/>
      <c r="N49523" s="50"/>
      <c r="O49523" s="50"/>
      <c r="P49523" s="50"/>
      <c r="Q49523" s="50" t="s">
        <v>368</v>
      </c>
      <c r="R49523" s="9" t="s">
        <v>368</v>
      </c>
      <c r="S49523" s="50" t="s">
        <v>368</v>
      </c>
      <c r="T49523" s="9" t="s">
        <v>368</v>
      </c>
      <c r="U49523" s="9" t="s">
        <v>368</v>
      </c>
    </row>
    <row r="49524">
      <c r="F49524" s="9"/>
      <c r="N49524" s="50"/>
      <c r="O49524" s="50"/>
      <c r="P49524" s="50"/>
      <c r="Q49524" s="50" t="s">
        <v>368</v>
      </c>
      <c r="R49524" s="9" t="s">
        <v>368</v>
      </c>
      <c r="S49524" s="50" t="s">
        <v>368</v>
      </c>
      <c r="T49524" s="9" t="s">
        <v>368</v>
      </c>
      <c r="U49524" s="9" t="s">
        <v>368</v>
      </c>
    </row>
    <row r="49525">
      <c r="F49525" s="9"/>
      <c r="N49525" s="50"/>
      <c r="O49525" s="50"/>
      <c r="P49525" s="50"/>
      <c r="Q49525" s="50" t="s">
        <v>368</v>
      </c>
      <c r="R49525" s="9" t="s">
        <v>368</v>
      </c>
      <c r="S49525" s="50" t="s">
        <v>368</v>
      </c>
      <c r="T49525" s="9" t="s">
        <v>368</v>
      </c>
      <c r="U49525" s="9" t="s">
        <v>368</v>
      </c>
    </row>
    <row r="49526">
      <c r="F49526" s="9"/>
      <c r="N49526" s="50"/>
      <c r="O49526" s="50"/>
      <c r="P49526" s="50"/>
      <c r="Q49526" s="50" t="s">
        <v>368</v>
      </c>
      <c r="R49526" s="9" t="s">
        <v>368</v>
      </c>
      <c r="S49526" s="50" t="s">
        <v>368</v>
      </c>
      <c r="T49526" s="9" t="s">
        <v>368</v>
      </c>
      <c r="U49526" s="9" t="s">
        <v>368</v>
      </c>
    </row>
    <row r="49527">
      <c r="F49527" s="9"/>
      <c r="N49527" s="50"/>
      <c r="O49527" s="50"/>
      <c r="P49527" s="50"/>
      <c r="Q49527" s="50" t="s">
        <v>368</v>
      </c>
      <c r="R49527" s="9" t="s">
        <v>368</v>
      </c>
      <c r="S49527" s="50" t="s">
        <v>368</v>
      </c>
      <c r="T49527" s="9" t="s">
        <v>368</v>
      </c>
      <c r="U49527" s="9" t="s">
        <v>368</v>
      </c>
    </row>
    <row r="49528">
      <c r="F49528" s="9"/>
      <c r="N49528" s="50"/>
      <c r="O49528" s="50"/>
      <c r="P49528" s="50"/>
      <c r="Q49528" s="50" t="s">
        <v>368</v>
      </c>
      <c r="R49528" s="9" t="s">
        <v>368</v>
      </c>
      <c r="S49528" s="50" t="s">
        <v>368</v>
      </c>
      <c r="T49528" s="9" t="s">
        <v>368</v>
      </c>
      <c r="U49528" s="9" t="s">
        <v>368</v>
      </c>
    </row>
    <row r="49529">
      <c r="F49529" s="9"/>
      <c r="N49529" s="50"/>
      <c r="O49529" s="50"/>
      <c r="P49529" s="50"/>
      <c r="Q49529" s="50" t="s">
        <v>368</v>
      </c>
      <c r="R49529" s="9" t="s">
        <v>368</v>
      </c>
      <c r="S49529" s="50" t="s">
        <v>368</v>
      </c>
      <c r="T49529" s="9" t="s">
        <v>368</v>
      </c>
      <c r="U49529" s="9" t="s">
        <v>368</v>
      </c>
    </row>
    <row r="49530">
      <c r="F49530" s="9"/>
      <c r="N49530" s="50"/>
      <c r="O49530" s="50"/>
      <c r="P49530" s="50"/>
      <c r="Q49530" s="50" t="s">
        <v>368</v>
      </c>
      <c r="R49530" s="9" t="s">
        <v>368</v>
      </c>
      <c r="S49530" s="50" t="s">
        <v>368</v>
      </c>
      <c r="T49530" s="9" t="s">
        <v>368</v>
      </c>
      <c r="U49530" s="9" t="s">
        <v>368</v>
      </c>
    </row>
    <row r="49531">
      <c r="F49531" s="9"/>
      <c r="N49531" s="50"/>
      <c r="O49531" s="50"/>
      <c r="P49531" s="50"/>
      <c r="Q49531" s="50" t="s">
        <v>368</v>
      </c>
      <c r="R49531" s="9" t="s">
        <v>368</v>
      </c>
      <c r="S49531" s="50" t="s">
        <v>368</v>
      </c>
      <c r="T49531" s="9" t="s">
        <v>368</v>
      </c>
      <c r="U49531" s="9" t="s">
        <v>368</v>
      </c>
    </row>
    <row r="49532">
      <c r="F49532" s="9"/>
      <c r="N49532" s="50"/>
      <c r="O49532" s="50"/>
      <c r="P49532" s="50"/>
      <c r="Q49532" s="50" t="s">
        <v>368</v>
      </c>
      <c r="R49532" s="9" t="s">
        <v>368</v>
      </c>
      <c r="S49532" s="50" t="s">
        <v>368</v>
      </c>
      <c r="T49532" s="9" t="s">
        <v>368</v>
      </c>
      <c r="U49532" s="9" t="s">
        <v>368</v>
      </c>
    </row>
    <row r="49533">
      <c r="F49533" s="9"/>
      <c r="N49533" s="50"/>
      <c r="O49533" s="50"/>
      <c r="P49533" s="50"/>
      <c r="Q49533" s="50" t="s">
        <v>368</v>
      </c>
      <c r="R49533" s="9" t="s">
        <v>368</v>
      </c>
      <c r="S49533" s="50" t="s">
        <v>368</v>
      </c>
      <c r="T49533" s="9" t="s">
        <v>368</v>
      </c>
      <c r="U49533" s="9" t="s">
        <v>368</v>
      </c>
    </row>
    <row r="49534">
      <c r="F49534" s="9"/>
      <c r="N49534" s="50"/>
      <c r="O49534" s="50"/>
      <c r="P49534" s="50"/>
      <c r="Q49534" s="50" t="s">
        <v>368</v>
      </c>
      <c r="R49534" s="9" t="s">
        <v>368</v>
      </c>
      <c r="S49534" s="50" t="s">
        <v>368</v>
      </c>
      <c r="T49534" s="9" t="s">
        <v>368</v>
      </c>
      <c r="U49534" s="9" t="s">
        <v>368</v>
      </c>
    </row>
    <row r="49535">
      <c r="F49535" s="9"/>
      <c r="N49535" s="50"/>
      <c r="O49535" s="50"/>
      <c r="P49535" s="50"/>
      <c r="Q49535" s="50" t="s">
        <v>368</v>
      </c>
      <c r="R49535" s="9" t="s">
        <v>368</v>
      </c>
      <c r="S49535" s="50" t="s">
        <v>368</v>
      </c>
      <c r="T49535" s="9" t="s">
        <v>368</v>
      </c>
      <c r="U49535" s="9" t="s">
        <v>368</v>
      </c>
    </row>
    <row r="49536">
      <c r="F49536" s="9"/>
      <c r="N49536" s="50"/>
      <c r="O49536" s="50"/>
      <c r="P49536" s="50"/>
      <c r="Q49536" s="50" t="s">
        <v>368</v>
      </c>
      <c r="R49536" s="9" t="s">
        <v>368</v>
      </c>
      <c r="S49536" s="50" t="s">
        <v>368</v>
      </c>
      <c r="T49536" s="9" t="s">
        <v>368</v>
      </c>
      <c r="U49536" s="9" t="s">
        <v>368</v>
      </c>
    </row>
    <row r="49537">
      <c r="F49537" s="9"/>
      <c r="N49537" s="50"/>
      <c r="O49537" s="50"/>
      <c r="P49537" s="50"/>
      <c r="Q49537" s="50" t="s">
        <v>368</v>
      </c>
      <c r="R49537" s="9" t="s">
        <v>368</v>
      </c>
      <c r="S49537" s="50" t="s">
        <v>368</v>
      </c>
      <c r="T49537" s="9" t="s">
        <v>368</v>
      </c>
      <c r="U49537" s="9" t="s">
        <v>368</v>
      </c>
    </row>
    <row r="49538">
      <c r="F49538" s="9"/>
      <c r="N49538" s="50"/>
      <c r="O49538" s="50"/>
      <c r="P49538" s="50"/>
      <c r="Q49538" s="50" t="s">
        <v>368</v>
      </c>
      <c r="R49538" s="9" t="s">
        <v>368</v>
      </c>
      <c r="S49538" s="50" t="s">
        <v>368</v>
      </c>
      <c r="T49538" s="9" t="s">
        <v>368</v>
      </c>
      <c r="U49538" s="9" t="s">
        <v>368</v>
      </c>
    </row>
    <row r="49539">
      <c r="F49539" s="9"/>
      <c r="N49539" s="50"/>
      <c r="O49539" s="50"/>
      <c r="P49539" s="50"/>
      <c r="Q49539" s="50" t="s">
        <v>368</v>
      </c>
      <c r="R49539" s="9" t="s">
        <v>368</v>
      </c>
      <c r="S49539" s="50" t="s">
        <v>368</v>
      </c>
      <c r="T49539" s="9" t="s">
        <v>368</v>
      </c>
      <c r="U49539" s="9" t="s">
        <v>368</v>
      </c>
    </row>
    <row r="49540">
      <c r="F49540" s="9"/>
      <c r="N49540" s="50"/>
      <c r="O49540" s="50"/>
      <c r="P49540" s="50"/>
      <c r="Q49540" s="50" t="s">
        <v>368</v>
      </c>
      <c r="R49540" s="9" t="s">
        <v>368</v>
      </c>
      <c r="S49540" s="50" t="s">
        <v>368</v>
      </c>
      <c r="T49540" s="9" t="s">
        <v>368</v>
      </c>
      <c r="U49540" s="9" t="s">
        <v>368</v>
      </c>
    </row>
    <row r="49541">
      <c r="F49541" s="9"/>
      <c r="N49541" s="50"/>
      <c r="O49541" s="50"/>
      <c r="P49541" s="50"/>
      <c r="Q49541" s="50" t="s">
        <v>368</v>
      </c>
      <c r="R49541" s="9" t="s">
        <v>368</v>
      </c>
      <c r="S49541" s="50" t="s">
        <v>368</v>
      </c>
      <c r="T49541" s="9" t="s">
        <v>368</v>
      </c>
      <c r="U49541" s="9" t="s">
        <v>368</v>
      </c>
    </row>
    <row r="49542">
      <c r="F49542" s="9"/>
      <c r="N49542" s="50"/>
      <c r="O49542" s="50"/>
      <c r="P49542" s="50"/>
      <c r="Q49542" s="50" t="s">
        <v>368</v>
      </c>
      <c r="R49542" s="9" t="s">
        <v>368</v>
      </c>
      <c r="S49542" s="50" t="s">
        <v>368</v>
      </c>
      <c r="T49542" s="9" t="s">
        <v>368</v>
      </c>
      <c r="U49542" s="9" t="s">
        <v>368</v>
      </c>
    </row>
    <row r="49543">
      <c r="F49543" s="9"/>
      <c r="N49543" s="50"/>
      <c r="O49543" s="50"/>
      <c r="P49543" s="50"/>
      <c r="Q49543" s="50" t="s">
        <v>368</v>
      </c>
      <c r="R49543" s="9" t="s">
        <v>368</v>
      </c>
      <c r="S49543" s="50" t="s">
        <v>368</v>
      </c>
      <c r="T49543" s="9" t="s">
        <v>368</v>
      </c>
      <c r="U49543" s="9" t="s">
        <v>368</v>
      </c>
    </row>
    <row r="49544">
      <c r="F49544" s="9"/>
      <c r="N49544" s="50"/>
      <c r="O49544" s="50"/>
      <c r="P49544" s="50"/>
      <c r="Q49544" s="50" t="s">
        <v>368</v>
      </c>
      <c r="R49544" s="9" t="s">
        <v>368</v>
      </c>
      <c r="S49544" s="50" t="s">
        <v>368</v>
      </c>
      <c r="T49544" s="9" t="s">
        <v>368</v>
      </c>
      <c r="U49544" s="9" t="s">
        <v>368</v>
      </c>
    </row>
    <row r="49545">
      <c r="F49545" s="9"/>
      <c r="N49545" s="50"/>
      <c r="O49545" s="50"/>
      <c r="P49545" s="50"/>
      <c r="Q49545" s="50" t="s">
        <v>368</v>
      </c>
      <c r="R49545" s="9" t="s">
        <v>368</v>
      </c>
      <c r="S49545" s="50" t="s">
        <v>368</v>
      </c>
      <c r="T49545" s="9" t="s">
        <v>368</v>
      </c>
      <c r="U49545" s="9" t="s">
        <v>368</v>
      </c>
    </row>
    <row r="49546">
      <c r="F49546" s="9"/>
      <c r="N49546" s="50"/>
      <c r="O49546" s="50"/>
      <c r="P49546" s="50"/>
      <c r="Q49546" s="50" t="s">
        <v>368</v>
      </c>
      <c r="R49546" s="9" t="s">
        <v>368</v>
      </c>
      <c r="S49546" s="50" t="s">
        <v>368</v>
      </c>
      <c r="T49546" s="9" t="s">
        <v>368</v>
      </c>
      <c r="U49546" s="9" t="s">
        <v>368</v>
      </c>
    </row>
    <row r="49547">
      <c r="F49547" s="9"/>
      <c r="N49547" s="50"/>
      <c r="O49547" s="50"/>
      <c r="P49547" s="50"/>
      <c r="Q49547" s="50" t="s">
        <v>368</v>
      </c>
      <c r="R49547" s="9" t="s">
        <v>368</v>
      </c>
      <c r="S49547" s="50" t="s">
        <v>368</v>
      </c>
      <c r="T49547" s="9" t="s">
        <v>368</v>
      </c>
      <c r="U49547" s="9" t="s">
        <v>368</v>
      </c>
    </row>
    <row r="49548">
      <c r="F49548" s="9"/>
      <c r="N49548" s="50"/>
      <c r="O49548" s="50"/>
      <c r="P49548" s="50"/>
      <c r="Q49548" s="50" t="s">
        <v>368</v>
      </c>
      <c r="R49548" s="9" t="s">
        <v>368</v>
      </c>
      <c r="S49548" s="50" t="s">
        <v>368</v>
      </c>
      <c r="T49548" s="9" t="s">
        <v>368</v>
      </c>
      <c r="U49548" s="9" t="s">
        <v>368</v>
      </c>
    </row>
    <row r="49549">
      <c r="F49549" s="9"/>
      <c r="N49549" s="50"/>
      <c r="O49549" s="50"/>
      <c r="P49549" s="50"/>
      <c r="Q49549" s="50" t="s">
        <v>368</v>
      </c>
      <c r="R49549" s="9" t="s">
        <v>368</v>
      </c>
      <c r="S49549" s="50" t="s">
        <v>368</v>
      </c>
      <c r="T49549" s="9" t="s">
        <v>368</v>
      </c>
      <c r="U49549" s="9" t="s">
        <v>368</v>
      </c>
    </row>
    <row r="49550">
      <c r="F49550" s="9"/>
      <c r="N49550" s="50"/>
      <c r="O49550" s="50"/>
      <c r="P49550" s="50"/>
      <c r="Q49550" s="50" t="s">
        <v>368</v>
      </c>
      <c r="R49550" s="9" t="s">
        <v>368</v>
      </c>
      <c r="S49550" s="50" t="s">
        <v>368</v>
      </c>
      <c r="T49550" s="9" t="s">
        <v>368</v>
      </c>
      <c r="U49550" s="9" t="s">
        <v>368</v>
      </c>
    </row>
    <row r="49551">
      <c r="F49551" s="9"/>
      <c r="N49551" s="50"/>
      <c r="O49551" s="50"/>
      <c r="P49551" s="50"/>
      <c r="Q49551" s="50" t="s">
        <v>368</v>
      </c>
      <c r="R49551" s="9" t="s">
        <v>368</v>
      </c>
      <c r="S49551" s="50" t="s">
        <v>368</v>
      </c>
      <c r="T49551" s="9" t="s">
        <v>368</v>
      </c>
      <c r="U49551" s="9" t="s">
        <v>368</v>
      </c>
    </row>
    <row r="49552">
      <c r="F49552" s="9"/>
      <c r="N49552" s="50"/>
      <c r="O49552" s="50"/>
      <c r="P49552" s="50"/>
      <c r="Q49552" s="50" t="s">
        <v>368</v>
      </c>
      <c r="R49552" s="9" t="s">
        <v>368</v>
      </c>
      <c r="S49552" s="50" t="s">
        <v>368</v>
      </c>
      <c r="T49552" s="9" t="s">
        <v>368</v>
      </c>
      <c r="U49552" s="9" t="s">
        <v>368</v>
      </c>
    </row>
    <row r="49553">
      <c r="F49553" s="9"/>
      <c r="N49553" s="50"/>
      <c r="O49553" s="50"/>
      <c r="P49553" s="50"/>
      <c r="Q49553" s="50" t="s">
        <v>368</v>
      </c>
      <c r="R49553" s="9" t="s">
        <v>368</v>
      </c>
      <c r="S49553" s="50" t="s">
        <v>368</v>
      </c>
      <c r="T49553" s="9" t="s">
        <v>368</v>
      </c>
      <c r="U49553" s="9" t="s">
        <v>368</v>
      </c>
    </row>
    <row r="49554">
      <c r="F49554" s="9"/>
      <c r="N49554" s="50"/>
      <c r="O49554" s="50"/>
      <c r="P49554" s="50"/>
      <c r="Q49554" s="50" t="s">
        <v>368</v>
      </c>
      <c r="R49554" s="9" t="s">
        <v>368</v>
      </c>
      <c r="S49554" s="50" t="s">
        <v>368</v>
      </c>
      <c r="T49554" s="9" t="s">
        <v>368</v>
      </c>
      <c r="U49554" s="9" t="s">
        <v>368</v>
      </c>
    </row>
    <row r="49555">
      <c r="F49555" s="9"/>
      <c r="N49555" s="50"/>
      <c r="O49555" s="50"/>
      <c r="P49555" s="50"/>
      <c r="Q49555" s="50" t="s">
        <v>368</v>
      </c>
      <c r="R49555" s="9" t="s">
        <v>368</v>
      </c>
      <c r="S49555" s="50" t="s">
        <v>368</v>
      </c>
      <c r="T49555" s="9" t="s">
        <v>368</v>
      </c>
      <c r="U49555" s="9" t="s">
        <v>368</v>
      </c>
    </row>
    <row r="49556">
      <c r="F49556" s="9"/>
      <c r="N49556" s="50"/>
      <c r="O49556" s="50"/>
      <c r="P49556" s="50"/>
      <c r="Q49556" s="50" t="s">
        <v>368</v>
      </c>
      <c r="R49556" s="9" t="s">
        <v>368</v>
      </c>
      <c r="S49556" s="50" t="s">
        <v>368</v>
      </c>
      <c r="T49556" s="9" t="s">
        <v>368</v>
      </c>
      <c r="U49556" s="9" t="s">
        <v>368</v>
      </c>
    </row>
    <row r="49557">
      <c r="F49557" s="9"/>
      <c r="N49557" s="50"/>
      <c r="O49557" s="50"/>
      <c r="P49557" s="50"/>
      <c r="Q49557" s="50" t="s">
        <v>368</v>
      </c>
      <c r="R49557" s="9" t="s">
        <v>368</v>
      </c>
      <c r="S49557" s="50" t="s">
        <v>368</v>
      </c>
      <c r="T49557" s="9" t="s">
        <v>368</v>
      </c>
      <c r="U49557" s="9" t="s">
        <v>368</v>
      </c>
    </row>
    <row r="49558">
      <c r="F49558" s="9"/>
      <c r="N49558" s="50"/>
      <c r="O49558" s="50"/>
      <c r="P49558" s="50"/>
      <c r="Q49558" s="50" t="s">
        <v>368</v>
      </c>
      <c r="R49558" s="9" t="s">
        <v>368</v>
      </c>
      <c r="S49558" s="50" t="s">
        <v>368</v>
      </c>
      <c r="T49558" s="9" t="s">
        <v>368</v>
      </c>
      <c r="U49558" s="9" t="s">
        <v>368</v>
      </c>
    </row>
    <row r="49559">
      <c r="F49559" s="9"/>
      <c r="N49559" s="50"/>
      <c r="O49559" s="50"/>
      <c r="P49559" s="50"/>
      <c r="Q49559" s="50" t="s">
        <v>368</v>
      </c>
      <c r="R49559" s="9" t="s">
        <v>368</v>
      </c>
      <c r="S49559" s="50" t="s">
        <v>368</v>
      </c>
      <c r="T49559" s="9" t="s">
        <v>368</v>
      </c>
      <c r="U49559" s="9" t="s">
        <v>368</v>
      </c>
    </row>
    <row r="49560">
      <c r="F49560" s="9"/>
      <c r="N49560" s="50"/>
      <c r="O49560" s="50"/>
      <c r="P49560" s="50"/>
      <c r="Q49560" s="50" t="s">
        <v>368</v>
      </c>
      <c r="R49560" s="9" t="s">
        <v>368</v>
      </c>
      <c r="S49560" s="50" t="s">
        <v>368</v>
      </c>
      <c r="T49560" s="9" t="s">
        <v>368</v>
      </c>
      <c r="U49560" s="9" t="s">
        <v>368</v>
      </c>
    </row>
    <row r="49561">
      <c r="F49561" s="9"/>
      <c r="N49561" s="50"/>
      <c r="O49561" s="50"/>
      <c r="P49561" s="50"/>
      <c r="Q49561" s="50" t="s">
        <v>368</v>
      </c>
      <c r="R49561" s="9" t="s">
        <v>368</v>
      </c>
      <c r="S49561" s="50" t="s">
        <v>368</v>
      </c>
      <c r="T49561" s="9" t="s">
        <v>368</v>
      </c>
      <c r="U49561" s="9" t="s">
        <v>368</v>
      </c>
    </row>
    <row r="49562">
      <c r="F49562" s="9"/>
      <c r="N49562" s="50"/>
      <c r="O49562" s="50"/>
      <c r="P49562" s="50"/>
      <c r="Q49562" s="50" t="s">
        <v>368</v>
      </c>
      <c r="R49562" s="9" t="s">
        <v>368</v>
      </c>
      <c r="S49562" s="50" t="s">
        <v>368</v>
      </c>
      <c r="T49562" s="9" t="s">
        <v>368</v>
      </c>
      <c r="U49562" s="9" t="s">
        <v>368</v>
      </c>
    </row>
    <row r="49563">
      <c r="F49563" s="9"/>
      <c r="N49563" s="50"/>
      <c r="O49563" s="50"/>
      <c r="P49563" s="50"/>
      <c r="Q49563" s="50" t="s">
        <v>368</v>
      </c>
      <c r="R49563" s="9" t="s">
        <v>368</v>
      </c>
      <c r="S49563" s="50" t="s">
        <v>368</v>
      </c>
      <c r="T49563" s="9" t="s">
        <v>368</v>
      </c>
      <c r="U49563" s="9" t="s">
        <v>368</v>
      </c>
    </row>
    <row r="49564">
      <c r="F49564" s="9"/>
      <c r="N49564" s="50"/>
      <c r="O49564" s="50"/>
      <c r="P49564" s="50"/>
      <c r="Q49564" s="50" t="s">
        <v>368</v>
      </c>
      <c r="R49564" s="9" t="s">
        <v>368</v>
      </c>
      <c r="S49564" s="50" t="s">
        <v>368</v>
      </c>
      <c r="T49564" s="9" t="s">
        <v>368</v>
      </c>
      <c r="U49564" s="9" t="s">
        <v>368</v>
      </c>
    </row>
    <row r="49565">
      <c r="F49565" s="9"/>
      <c r="N49565" s="50"/>
      <c r="O49565" s="50"/>
      <c r="P49565" s="50"/>
      <c r="Q49565" s="50" t="s">
        <v>368</v>
      </c>
      <c r="R49565" s="9" t="s">
        <v>368</v>
      </c>
      <c r="S49565" s="50" t="s">
        <v>368</v>
      </c>
      <c r="T49565" s="9" t="s">
        <v>368</v>
      </c>
      <c r="U49565" s="9" t="s">
        <v>368</v>
      </c>
    </row>
    <row r="49566">
      <c r="F49566" s="9"/>
      <c r="N49566" s="50"/>
      <c r="O49566" s="50"/>
      <c r="P49566" s="50"/>
      <c r="Q49566" s="50" t="s">
        <v>368</v>
      </c>
      <c r="R49566" s="9" t="s">
        <v>368</v>
      </c>
      <c r="S49566" s="50" t="s">
        <v>368</v>
      </c>
      <c r="T49566" s="9" t="s">
        <v>368</v>
      </c>
      <c r="U49566" s="9" t="s">
        <v>368</v>
      </c>
    </row>
    <row r="49567">
      <c r="F49567" s="9"/>
      <c r="N49567" s="50"/>
      <c r="O49567" s="50"/>
      <c r="P49567" s="50"/>
      <c r="Q49567" s="50" t="s">
        <v>368</v>
      </c>
      <c r="R49567" s="9" t="s">
        <v>368</v>
      </c>
      <c r="S49567" s="50" t="s">
        <v>368</v>
      </c>
      <c r="T49567" s="9" t="s">
        <v>368</v>
      </c>
      <c r="U49567" s="9" t="s">
        <v>368</v>
      </c>
    </row>
    <row r="49568">
      <c r="F49568" s="9"/>
      <c r="N49568" s="50"/>
      <c r="O49568" s="50"/>
      <c r="P49568" s="50"/>
      <c r="Q49568" s="50" t="s">
        <v>368</v>
      </c>
      <c r="R49568" s="9" t="s">
        <v>368</v>
      </c>
      <c r="S49568" s="50" t="s">
        <v>368</v>
      </c>
      <c r="T49568" s="9" t="s">
        <v>368</v>
      </c>
      <c r="U49568" s="9" t="s">
        <v>368</v>
      </c>
    </row>
    <row r="49569">
      <c r="F49569" s="9"/>
      <c r="N49569" s="50"/>
      <c r="O49569" s="50"/>
      <c r="P49569" s="50"/>
      <c r="Q49569" s="50" t="s">
        <v>368</v>
      </c>
      <c r="R49569" s="9" t="s">
        <v>368</v>
      </c>
      <c r="S49569" s="50" t="s">
        <v>368</v>
      </c>
      <c r="T49569" s="9" t="s">
        <v>368</v>
      </c>
      <c r="U49569" s="9" t="s">
        <v>368</v>
      </c>
    </row>
    <row r="49570">
      <c r="F49570" s="9"/>
      <c r="N49570" s="50"/>
      <c r="O49570" s="50"/>
      <c r="P49570" s="50"/>
      <c r="Q49570" s="50" t="s">
        <v>368</v>
      </c>
      <c r="R49570" s="9" t="s">
        <v>368</v>
      </c>
      <c r="S49570" s="50" t="s">
        <v>368</v>
      </c>
      <c r="T49570" s="9" t="s">
        <v>368</v>
      </c>
      <c r="U49570" s="9" t="s">
        <v>368</v>
      </c>
    </row>
    <row r="49571">
      <c r="F49571" s="9"/>
      <c r="N49571" s="50"/>
      <c r="O49571" s="50"/>
      <c r="P49571" s="50"/>
      <c r="Q49571" s="50" t="s">
        <v>368</v>
      </c>
      <c r="R49571" s="9" t="s">
        <v>368</v>
      </c>
      <c r="S49571" s="50" t="s">
        <v>368</v>
      </c>
      <c r="T49571" s="9" t="s">
        <v>368</v>
      </c>
      <c r="U49571" s="9" t="s">
        <v>368</v>
      </c>
    </row>
    <row r="49572">
      <c r="F49572" s="9"/>
      <c r="N49572" s="50"/>
      <c r="O49572" s="50"/>
      <c r="P49572" s="50"/>
      <c r="Q49572" s="50" t="s">
        <v>368</v>
      </c>
      <c r="R49572" s="9" t="s">
        <v>368</v>
      </c>
      <c r="S49572" s="50" t="s">
        <v>368</v>
      </c>
      <c r="T49572" s="9" t="s">
        <v>368</v>
      </c>
      <c r="U49572" s="9" t="s">
        <v>368</v>
      </c>
    </row>
    <row r="49573">
      <c r="F49573" s="9"/>
      <c r="N49573" s="50"/>
      <c r="O49573" s="50"/>
      <c r="P49573" s="50"/>
      <c r="Q49573" s="50" t="s">
        <v>368</v>
      </c>
      <c r="R49573" s="9" t="s">
        <v>368</v>
      </c>
      <c r="S49573" s="50" t="s">
        <v>368</v>
      </c>
      <c r="T49573" s="9" t="s">
        <v>368</v>
      </c>
      <c r="U49573" s="9" t="s">
        <v>368</v>
      </c>
    </row>
    <row r="49574">
      <c r="F49574" s="9"/>
      <c r="N49574" s="50"/>
      <c r="O49574" s="50"/>
      <c r="P49574" s="50"/>
      <c r="Q49574" s="50" t="s">
        <v>368</v>
      </c>
      <c r="R49574" s="9" t="s">
        <v>368</v>
      </c>
      <c r="S49574" s="50" t="s">
        <v>368</v>
      </c>
      <c r="T49574" s="9" t="s">
        <v>368</v>
      </c>
      <c r="U49574" s="9" t="s">
        <v>368</v>
      </c>
    </row>
    <row r="49575">
      <c r="F49575" s="9"/>
      <c r="N49575" s="50"/>
      <c r="O49575" s="50"/>
      <c r="P49575" s="50"/>
      <c r="Q49575" s="50" t="s">
        <v>368</v>
      </c>
      <c r="R49575" s="9" t="s">
        <v>368</v>
      </c>
      <c r="S49575" s="50" t="s">
        <v>368</v>
      </c>
      <c r="T49575" s="9" t="s">
        <v>368</v>
      </c>
      <c r="U49575" s="9" t="s">
        <v>368</v>
      </c>
    </row>
    <row r="49576">
      <c r="F49576" s="9"/>
      <c r="N49576" s="50"/>
      <c r="O49576" s="50"/>
      <c r="P49576" s="50"/>
      <c r="Q49576" s="50" t="s">
        <v>368</v>
      </c>
      <c r="R49576" s="9" t="s">
        <v>368</v>
      </c>
      <c r="S49576" s="50" t="s">
        <v>368</v>
      </c>
      <c r="T49576" s="9" t="s">
        <v>368</v>
      </c>
      <c r="U49576" s="9" t="s">
        <v>368</v>
      </c>
    </row>
    <row r="49577">
      <c r="F49577" s="9"/>
      <c r="N49577" s="50"/>
      <c r="O49577" s="50"/>
      <c r="P49577" s="50"/>
      <c r="Q49577" s="50" t="s">
        <v>368</v>
      </c>
      <c r="R49577" s="9" t="s">
        <v>368</v>
      </c>
      <c r="S49577" s="50" t="s">
        <v>368</v>
      </c>
      <c r="T49577" s="9" t="s">
        <v>368</v>
      </c>
      <c r="U49577" s="9" t="s">
        <v>368</v>
      </c>
    </row>
    <row r="49578">
      <c r="F49578" s="9"/>
      <c r="N49578" s="50"/>
      <c r="O49578" s="50"/>
      <c r="P49578" s="50"/>
      <c r="Q49578" s="50" t="s">
        <v>368</v>
      </c>
      <c r="R49578" s="9" t="s">
        <v>368</v>
      </c>
      <c r="S49578" s="50" t="s">
        <v>368</v>
      </c>
      <c r="T49578" s="9" t="s">
        <v>368</v>
      </c>
      <c r="U49578" s="9" t="s">
        <v>368</v>
      </c>
    </row>
    <row r="49579">
      <c r="F49579" s="9"/>
      <c r="N49579" s="50"/>
      <c r="O49579" s="50"/>
      <c r="P49579" s="50"/>
      <c r="Q49579" s="50" t="s">
        <v>368</v>
      </c>
      <c r="R49579" s="9" t="s">
        <v>368</v>
      </c>
      <c r="S49579" s="50" t="s">
        <v>368</v>
      </c>
      <c r="T49579" s="9" t="s">
        <v>368</v>
      </c>
      <c r="U49579" s="9" t="s">
        <v>368</v>
      </c>
    </row>
    <row r="49580">
      <c r="F49580" s="9"/>
      <c r="N49580" s="50"/>
      <c r="O49580" s="50"/>
      <c r="P49580" s="50"/>
      <c r="Q49580" s="50" t="s">
        <v>368</v>
      </c>
      <c r="R49580" s="9" t="s">
        <v>368</v>
      </c>
      <c r="S49580" s="50" t="s">
        <v>368</v>
      </c>
      <c r="T49580" s="9" t="s">
        <v>368</v>
      </c>
      <c r="U49580" s="9" t="s">
        <v>368</v>
      </c>
    </row>
    <row r="49581">
      <c r="F49581" s="9"/>
      <c r="N49581" s="50"/>
      <c r="O49581" s="50"/>
      <c r="P49581" s="50"/>
      <c r="Q49581" s="50" t="s">
        <v>368</v>
      </c>
      <c r="R49581" s="9" t="s">
        <v>368</v>
      </c>
      <c r="S49581" s="50" t="s">
        <v>368</v>
      </c>
      <c r="T49581" s="9" t="s">
        <v>368</v>
      </c>
      <c r="U49581" s="9" t="s">
        <v>368</v>
      </c>
    </row>
    <row r="49582">
      <c r="F49582" s="9"/>
      <c r="N49582" s="50"/>
      <c r="O49582" s="50"/>
      <c r="P49582" s="50"/>
      <c r="Q49582" s="50" t="s">
        <v>368</v>
      </c>
      <c r="R49582" s="9" t="s">
        <v>368</v>
      </c>
      <c r="S49582" s="50" t="s">
        <v>368</v>
      </c>
      <c r="T49582" s="9" t="s">
        <v>368</v>
      </c>
      <c r="U49582" s="9" t="s">
        <v>368</v>
      </c>
    </row>
    <row r="49583">
      <c r="F49583" s="9"/>
      <c r="N49583" s="50"/>
      <c r="O49583" s="50"/>
      <c r="P49583" s="50"/>
      <c r="Q49583" s="50" t="s">
        <v>368</v>
      </c>
      <c r="R49583" s="9" t="s">
        <v>368</v>
      </c>
      <c r="S49583" s="50" t="s">
        <v>368</v>
      </c>
      <c r="T49583" s="9" t="s">
        <v>368</v>
      </c>
      <c r="U49583" s="9" t="s">
        <v>368</v>
      </c>
    </row>
    <row r="49584">
      <c r="F49584" s="9"/>
      <c r="N49584" s="50"/>
      <c r="O49584" s="50"/>
      <c r="P49584" s="50"/>
      <c r="Q49584" s="50" t="s">
        <v>368</v>
      </c>
      <c r="R49584" s="9" t="s">
        <v>368</v>
      </c>
      <c r="S49584" s="50" t="s">
        <v>368</v>
      </c>
      <c r="T49584" s="9" t="s">
        <v>368</v>
      </c>
      <c r="U49584" s="9" t="s">
        <v>368</v>
      </c>
    </row>
    <row r="49585">
      <c r="F49585" s="9"/>
      <c r="N49585" s="50"/>
      <c r="O49585" s="50"/>
      <c r="P49585" s="50"/>
      <c r="Q49585" s="50" t="s">
        <v>368</v>
      </c>
      <c r="R49585" s="9" t="s">
        <v>368</v>
      </c>
      <c r="S49585" s="50" t="s">
        <v>368</v>
      </c>
      <c r="T49585" s="9" t="s">
        <v>368</v>
      </c>
      <c r="U49585" s="9" t="s">
        <v>368</v>
      </c>
    </row>
    <row r="49586">
      <c r="F49586" s="9"/>
      <c r="N49586" s="50"/>
      <c r="O49586" s="50"/>
      <c r="P49586" s="50"/>
      <c r="Q49586" s="50" t="s">
        <v>368</v>
      </c>
      <c r="R49586" s="9" t="s">
        <v>368</v>
      </c>
      <c r="S49586" s="50" t="s">
        <v>368</v>
      </c>
      <c r="T49586" s="9" t="s">
        <v>368</v>
      </c>
      <c r="U49586" s="9" t="s">
        <v>368</v>
      </c>
    </row>
    <row r="49587">
      <c r="F49587" s="9"/>
      <c r="N49587" s="50"/>
      <c r="O49587" s="50"/>
      <c r="P49587" s="50"/>
      <c r="Q49587" s="50" t="s">
        <v>368</v>
      </c>
      <c r="R49587" s="9" t="s">
        <v>368</v>
      </c>
      <c r="S49587" s="50" t="s">
        <v>368</v>
      </c>
      <c r="T49587" s="9" t="s">
        <v>368</v>
      </c>
      <c r="U49587" s="9" t="s">
        <v>368</v>
      </c>
    </row>
    <row r="49588">
      <c r="F49588" s="9"/>
      <c r="N49588" s="50"/>
      <c r="O49588" s="50"/>
      <c r="P49588" s="50"/>
      <c r="Q49588" s="50" t="s">
        <v>368</v>
      </c>
      <c r="R49588" s="9" t="s">
        <v>368</v>
      </c>
      <c r="S49588" s="50" t="s">
        <v>368</v>
      </c>
      <c r="T49588" s="9" t="s">
        <v>368</v>
      </c>
      <c r="U49588" s="9" t="s">
        <v>368</v>
      </c>
    </row>
    <row r="49589">
      <c r="F49589" s="9"/>
      <c r="N49589" s="50"/>
      <c r="O49589" s="50"/>
      <c r="P49589" s="50"/>
      <c r="Q49589" s="50" t="s">
        <v>368</v>
      </c>
      <c r="R49589" s="9" t="s">
        <v>368</v>
      </c>
      <c r="S49589" s="50" t="s">
        <v>368</v>
      </c>
      <c r="T49589" s="9" t="s">
        <v>368</v>
      </c>
      <c r="U49589" s="9" t="s">
        <v>368</v>
      </c>
    </row>
    <row r="49590">
      <c r="F49590" s="9"/>
      <c r="N49590" s="50"/>
      <c r="O49590" s="50"/>
      <c r="P49590" s="50"/>
      <c r="Q49590" s="50" t="s">
        <v>368</v>
      </c>
      <c r="R49590" s="9" t="s">
        <v>368</v>
      </c>
      <c r="S49590" s="50" t="s">
        <v>368</v>
      </c>
      <c r="T49590" s="9" t="s">
        <v>368</v>
      </c>
      <c r="U49590" s="9" t="s">
        <v>368</v>
      </c>
    </row>
    <row r="49591">
      <c r="F49591" s="9"/>
      <c r="N49591" s="50"/>
      <c r="O49591" s="50"/>
      <c r="P49591" s="50"/>
      <c r="Q49591" s="50" t="s">
        <v>368</v>
      </c>
      <c r="R49591" s="9" t="s">
        <v>368</v>
      </c>
      <c r="S49591" s="50" t="s">
        <v>368</v>
      </c>
      <c r="T49591" s="9" t="s">
        <v>368</v>
      </c>
      <c r="U49591" s="9" t="s">
        <v>368</v>
      </c>
    </row>
    <row r="49592">
      <c r="F49592" s="9"/>
      <c r="N49592" s="50"/>
      <c r="O49592" s="50"/>
      <c r="P49592" s="50"/>
      <c r="Q49592" s="50" t="s">
        <v>368</v>
      </c>
      <c r="R49592" s="9" t="s">
        <v>368</v>
      </c>
      <c r="S49592" s="50" t="s">
        <v>368</v>
      </c>
      <c r="T49592" s="9" t="s">
        <v>368</v>
      </c>
      <c r="U49592" s="9" t="s">
        <v>368</v>
      </c>
    </row>
    <row r="49593">
      <c r="F49593" s="9"/>
      <c r="N49593" s="50"/>
      <c r="O49593" s="50"/>
      <c r="P49593" s="50"/>
      <c r="Q49593" s="50" t="s">
        <v>368</v>
      </c>
      <c r="R49593" s="9" t="s">
        <v>368</v>
      </c>
      <c r="S49593" s="50" t="s">
        <v>368</v>
      </c>
      <c r="T49593" s="9" t="s">
        <v>368</v>
      </c>
      <c r="U49593" s="9" t="s">
        <v>368</v>
      </c>
    </row>
    <row r="49594">
      <c r="F49594" s="9"/>
      <c r="N49594" s="50"/>
      <c r="O49594" s="50"/>
      <c r="P49594" s="50"/>
      <c r="Q49594" s="50" t="s">
        <v>368</v>
      </c>
      <c r="R49594" s="9" t="s">
        <v>368</v>
      </c>
      <c r="S49594" s="50" t="s">
        <v>368</v>
      </c>
      <c r="T49594" s="9" t="s">
        <v>368</v>
      </c>
      <c r="U49594" s="9" t="s">
        <v>368</v>
      </c>
    </row>
    <row r="49595">
      <c r="F49595" s="9"/>
      <c r="N49595" s="50"/>
      <c r="O49595" s="50"/>
      <c r="P49595" s="50"/>
      <c r="Q49595" s="50" t="s">
        <v>368</v>
      </c>
      <c r="R49595" s="9" t="s">
        <v>368</v>
      </c>
      <c r="S49595" s="50" t="s">
        <v>368</v>
      </c>
      <c r="T49595" s="9" t="s">
        <v>368</v>
      </c>
      <c r="U49595" s="9" t="s">
        <v>368</v>
      </c>
    </row>
    <row r="49596">
      <c r="F49596" s="9"/>
      <c r="N49596" s="50"/>
      <c r="O49596" s="50"/>
      <c r="P49596" s="50"/>
      <c r="Q49596" s="50" t="s">
        <v>368</v>
      </c>
      <c r="R49596" s="9" t="s">
        <v>368</v>
      </c>
      <c r="S49596" s="50" t="s">
        <v>368</v>
      </c>
      <c r="T49596" s="9" t="s">
        <v>368</v>
      </c>
      <c r="U49596" s="9" t="s">
        <v>368</v>
      </c>
    </row>
    <row r="49597">
      <c r="F49597" s="9"/>
      <c r="N49597" s="50"/>
      <c r="O49597" s="50"/>
      <c r="P49597" s="50"/>
      <c r="Q49597" s="50" t="s">
        <v>368</v>
      </c>
      <c r="R49597" s="9" t="s">
        <v>368</v>
      </c>
      <c r="S49597" s="50" t="s">
        <v>368</v>
      </c>
      <c r="T49597" s="9" t="s">
        <v>368</v>
      </c>
      <c r="U49597" s="9" t="s">
        <v>368</v>
      </c>
    </row>
    <row r="49598">
      <c r="F49598" s="9"/>
      <c r="N49598" s="50"/>
      <c r="O49598" s="50"/>
      <c r="P49598" s="50"/>
      <c r="Q49598" s="50" t="s">
        <v>368</v>
      </c>
      <c r="R49598" s="9" t="s">
        <v>368</v>
      </c>
      <c r="S49598" s="50" t="s">
        <v>368</v>
      </c>
      <c r="T49598" s="9" t="s">
        <v>368</v>
      </c>
      <c r="U49598" s="9" t="s">
        <v>368</v>
      </c>
    </row>
    <row r="49599">
      <c r="F49599" s="9"/>
      <c r="N49599" s="50"/>
      <c r="O49599" s="50"/>
      <c r="P49599" s="50"/>
      <c r="Q49599" s="50" t="s">
        <v>368</v>
      </c>
      <c r="R49599" s="9" t="s">
        <v>368</v>
      </c>
      <c r="S49599" s="50" t="s">
        <v>368</v>
      </c>
      <c r="T49599" s="9" t="s">
        <v>368</v>
      </c>
      <c r="U49599" s="9" t="s">
        <v>368</v>
      </c>
    </row>
    <row r="49600">
      <c r="F49600" s="9"/>
      <c r="N49600" s="50"/>
      <c r="O49600" s="50"/>
      <c r="P49600" s="50"/>
      <c r="Q49600" s="50" t="s">
        <v>368</v>
      </c>
      <c r="R49600" s="9" t="s">
        <v>368</v>
      </c>
      <c r="S49600" s="50" t="s">
        <v>368</v>
      </c>
      <c r="T49600" s="9" t="s">
        <v>368</v>
      </c>
      <c r="U49600" s="9" t="s">
        <v>368</v>
      </c>
    </row>
    <row r="49601">
      <c r="F49601" s="9"/>
      <c r="N49601" s="50"/>
      <c r="O49601" s="50"/>
      <c r="P49601" s="50"/>
      <c r="Q49601" s="50" t="s">
        <v>368</v>
      </c>
      <c r="R49601" s="9" t="s">
        <v>368</v>
      </c>
      <c r="S49601" s="50" t="s">
        <v>368</v>
      </c>
      <c r="T49601" s="9" t="s">
        <v>368</v>
      </c>
      <c r="U49601" s="9" t="s">
        <v>368</v>
      </c>
    </row>
    <row r="49602">
      <c r="F49602" s="9"/>
      <c r="N49602" s="50"/>
      <c r="O49602" s="50"/>
      <c r="P49602" s="50"/>
      <c r="Q49602" s="50" t="s">
        <v>368</v>
      </c>
      <c r="R49602" s="9" t="s">
        <v>368</v>
      </c>
      <c r="S49602" s="50" t="s">
        <v>368</v>
      </c>
      <c r="T49602" s="9" t="s">
        <v>368</v>
      </c>
      <c r="U49602" s="9" t="s">
        <v>368</v>
      </c>
    </row>
    <row r="49603">
      <c r="F49603" s="9"/>
      <c r="N49603" s="50"/>
      <c r="O49603" s="50"/>
      <c r="P49603" s="50"/>
      <c r="Q49603" s="50" t="s">
        <v>368</v>
      </c>
      <c r="R49603" s="9" t="s">
        <v>368</v>
      </c>
      <c r="S49603" s="50" t="s">
        <v>368</v>
      </c>
      <c r="T49603" s="9" t="s">
        <v>368</v>
      </c>
      <c r="U49603" s="9" t="s">
        <v>368</v>
      </c>
    </row>
    <row r="49604">
      <c r="F49604" s="9"/>
      <c r="N49604" s="50"/>
      <c r="O49604" s="50"/>
      <c r="P49604" s="50"/>
      <c r="Q49604" s="50" t="s">
        <v>368</v>
      </c>
      <c r="R49604" s="9" t="s">
        <v>368</v>
      </c>
      <c r="S49604" s="50" t="s">
        <v>368</v>
      </c>
      <c r="T49604" s="9" t="s">
        <v>368</v>
      </c>
      <c r="U49604" s="9" t="s">
        <v>368</v>
      </c>
    </row>
    <row r="49605">
      <c r="F49605" s="9"/>
      <c r="N49605" s="50"/>
      <c r="O49605" s="50"/>
      <c r="P49605" s="50"/>
      <c r="Q49605" s="50" t="s">
        <v>368</v>
      </c>
      <c r="R49605" s="9" t="s">
        <v>368</v>
      </c>
      <c r="S49605" s="50" t="s">
        <v>368</v>
      </c>
      <c r="T49605" s="9" t="s">
        <v>368</v>
      </c>
      <c r="U49605" s="9" t="s">
        <v>368</v>
      </c>
    </row>
    <row r="49606">
      <c r="F49606" s="9"/>
      <c r="N49606" s="50"/>
      <c r="O49606" s="50"/>
      <c r="P49606" s="50"/>
      <c r="Q49606" s="50" t="s">
        <v>368</v>
      </c>
      <c r="R49606" s="9" t="s">
        <v>368</v>
      </c>
      <c r="S49606" s="50" t="s">
        <v>368</v>
      </c>
      <c r="T49606" s="9" t="s">
        <v>368</v>
      </c>
      <c r="U49606" s="9" t="s">
        <v>368</v>
      </c>
    </row>
    <row r="49607">
      <c r="F49607" s="9"/>
      <c r="N49607" s="50"/>
      <c r="O49607" s="50"/>
      <c r="P49607" s="50"/>
      <c r="Q49607" s="50" t="s">
        <v>368</v>
      </c>
      <c r="R49607" s="9" t="s">
        <v>368</v>
      </c>
      <c r="S49607" s="50" t="s">
        <v>368</v>
      </c>
      <c r="T49607" s="9" t="s">
        <v>368</v>
      </c>
      <c r="U49607" s="9" t="s">
        <v>368</v>
      </c>
    </row>
    <row r="49608">
      <c r="F49608" s="9"/>
      <c r="N49608" s="50"/>
      <c r="O49608" s="50"/>
      <c r="P49608" s="50"/>
      <c r="Q49608" s="50" t="s">
        <v>368</v>
      </c>
      <c r="R49608" s="9" t="s">
        <v>368</v>
      </c>
      <c r="S49608" s="50" t="s">
        <v>368</v>
      </c>
      <c r="T49608" s="9" t="s">
        <v>368</v>
      </c>
      <c r="U49608" s="9" t="s">
        <v>368</v>
      </c>
    </row>
    <row r="49609">
      <c r="F49609" s="9"/>
      <c r="N49609" s="50"/>
      <c r="O49609" s="50"/>
      <c r="P49609" s="50"/>
      <c r="Q49609" s="50" t="s">
        <v>368</v>
      </c>
      <c r="R49609" s="9" t="s">
        <v>368</v>
      </c>
      <c r="S49609" s="50" t="s">
        <v>368</v>
      </c>
      <c r="T49609" s="9" t="s">
        <v>368</v>
      </c>
      <c r="U49609" s="9" t="s">
        <v>368</v>
      </c>
    </row>
    <row r="49610">
      <c r="F49610" s="9"/>
      <c r="N49610" s="50"/>
      <c r="O49610" s="50"/>
      <c r="P49610" s="50"/>
      <c r="Q49610" s="50" t="s">
        <v>368</v>
      </c>
      <c r="R49610" s="9" t="s">
        <v>368</v>
      </c>
      <c r="S49610" s="50" t="s">
        <v>368</v>
      </c>
      <c r="T49610" s="9" t="s">
        <v>368</v>
      </c>
      <c r="U49610" s="9" t="s">
        <v>368</v>
      </c>
    </row>
    <row r="49611">
      <c r="F49611" s="9"/>
      <c r="N49611" s="50"/>
      <c r="O49611" s="50"/>
      <c r="P49611" s="50"/>
      <c r="Q49611" s="50" t="s">
        <v>368</v>
      </c>
      <c r="R49611" s="9" t="s">
        <v>368</v>
      </c>
      <c r="S49611" s="50" t="s">
        <v>368</v>
      </c>
      <c r="T49611" s="9" t="s">
        <v>368</v>
      </c>
      <c r="U49611" s="9" t="s">
        <v>368</v>
      </c>
    </row>
    <row r="49612">
      <c r="F49612" s="9"/>
      <c r="N49612" s="50"/>
      <c r="O49612" s="50"/>
      <c r="P49612" s="50"/>
      <c r="Q49612" s="50" t="s">
        <v>368</v>
      </c>
      <c r="R49612" s="9" t="s">
        <v>368</v>
      </c>
      <c r="S49612" s="50" t="s">
        <v>368</v>
      </c>
      <c r="T49612" s="9" t="s">
        <v>368</v>
      </c>
      <c r="U49612" s="9" t="s">
        <v>368</v>
      </c>
    </row>
    <row r="49613">
      <c r="F49613" s="9"/>
      <c r="N49613" s="50"/>
      <c r="O49613" s="50"/>
      <c r="P49613" s="50"/>
      <c r="Q49613" s="50" t="s">
        <v>368</v>
      </c>
      <c r="R49613" s="9" t="s">
        <v>368</v>
      </c>
      <c r="S49613" s="50" t="s">
        <v>368</v>
      </c>
      <c r="T49613" s="9" t="s">
        <v>368</v>
      </c>
      <c r="U49613" s="9" t="s">
        <v>368</v>
      </c>
    </row>
    <row r="49614">
      <c r="F49614" s="9"/>
      <c r="N49614" s="50"/>
      <c r="O49614" s="50"/>
      <c r="P49614" s="50"/>
      <c r="Q49614" s="50" t="s">
        <v>368</v>
      </c>
      <c r="R49614" s="9" t="s">
        <v>368</v>
      </c>
      <c r="S49614" s="50" t="s">
        <v>368</v>
      </c>
      <c r="T49614" s="9" t="s">
        <v>368</v>
      </c>
      <c r="U49614" s="9" t="s">
        <v>368</v>
      </c>
    </row>
    <row r="49615">
      <c r="F49615" s="9"/>
      <c r="N49615" s="50"/>
      <c r="O49615" s="50"/>
      <c r="P49615" s="50"/>
      <c r="Q49615" s="50" t="s">
        <v>368</v>
      </c>
      <c r="R49615" s="9" t="s">
        <v>368</v>
      </c>
      <c r="S49615" s="50" t="s">
        <v>368</v>
      </c>
      <c r="T49615" s="9" t="s">
        <v>368</v>
      </c>
      <c r="U49615" s="9" t="s">
        <v>368</v>
      </c>
    </row>
    <row r="49616">
      <c r="F49616" s="9"/>
      <c r="N49616" s="50"/>
      <c r="O49616" s="50"/>
      <c r="P49616" s="50"/>
      <c r="Q49616" s="50" t="s">
        <v>368</v>
      </c>
      <c r="R49616" s="9" t="s">
        <v>368</v>
      </c>
      <c r="S49616" s="50" t="s">
        <v>368</v>
      </c>
      <c r="T49616" s="9" t="s">
        <v>368</v>
      </c>
      <c r="U49616" s="9" t="s">
        <v>368</v>
      </c>
    </row>
    <row r="49617">
      <c r="F49617" s="9"/>
      <c r="N49617" s="50"/>
      <c r="O49617" s="50"/>
      <c r="P49617" s="50"/>
      <c r="Q49617" s="50" t="s">
        <v>368</v>
      </c>
      <c r="R49617" s="9" t="s">
        <v>368</v>
      </c>
      <c r="S49617" s="50" t="s">
        <v>368</v>
      </c>
      <c r="T49617" s="9" t="s">
        <v>368</v>
      </c>
      <c r="U49617" s="9" t="s">
        <v>368</v>
      </c>
    </row>
    <row r="49618">
      <c r="F49618" s="9"/>
      <c r="N49618" s="50"/>
      <c r="O49618" s="50"/>
      <c r="P49618" s="50"/>
      <c r="Q49618" s="50" t="s">
        <v>368</v>
      </c>
      <c r="R49618" s="9" t="s">
        <v>368</v>
      </c>
      <c r="S49618" s="50" t="s">
        <v>368</v>
      </c>
      <c r="T49618" s="9" t="s">
        <v>368</v>
      </c>
      <c r="U49618" s="9" t="s">
        <v>368</v>
      </c>
    </row>
    <row r="49619">
      <c r="F49619" s="9"/>
      <c r="N49619" s="50"/>
      <c r="O49619" s="50"/>
      <c r="P49619" s="50"/>
      <c r="Q49619" s="50" t="s">
        <v>368</v>
      </c>
      <c r="R49619" s="9" t="s">
        <v>368</v>
      </c>
      <c r="S49619" s="50" t="s">
        <v>368</v>
      </c>
      <c r="T49619" s="9" t="s">
        <v>368</v>
      </c>
      <c r="U49619" s="9" t="s">
        <v>368</v>
      </c>
    </row>
    <row r="49620">
      <c r="F49620" s="9"/>
      <c r="N49620" s="50"/>
      <c r="O49620" s="50"/>
      <c r="P49620" s="50"/>
      <c r="Q49620" s="50" t="s">
        <v>368</v>
      </c>
      <c r="R49620" s="9" t="s">
        <v>368</v>
      </c>
      <c r="S49620" s="50" t="s">
        <v>368</v>
      </c>
      <c r="T49620" s="9" t="s">
        <v>368</v>
      </c>
      <c r="U49620" s="9" t="s">
        <v>368</v>
      </c>
    </row>
    <row r="49621">
      <c r="F49621" s="9"/>
      <c r="N49621" s="50"/>
      <c r="O49621" s="50"/>
      <c r="P49621" s="50"/>
      <c r="Q49621" s="50" t="s">
        <v>368</v>
      </c>
      <c r="R49621" s="9" t="s">
        <v>368</v>
      </c>
      <c r="S49621" s="50" t="s">
        <v>368</v>
      </c>
      <c r="T49621" s="9" t="s">
        <v>368</v>
      </c>
      <c r="U49621" s="9" t="s">
        <v>368</v>
      </c>
    </row>
    <row r="49622">
      <c r="F49622" s="9"/>
      <c r="N49622" s="50"/>
      <c r="O49622" s="50"/>
      <c r="P49622" s="50"/>
      <c r="Q49622" s="50" t="s">
        <v>368</v>
      </c>
      <c r="R49622" s="9" t="s">
        <v>368</v>
      </c>
      <c r="S49622" s="50" t="s">
        <v>368</v>
      </c>
      <c r="T49622" s="9" t="s">
        <v>368</v>
      </c>
      <c r="U49622" s="9" t="s">
        <v>368</v>
      </c>
    </row>
    <row r="49623">
      <c r="F49623" s="9"/>
      <c r="N49623" s="50"/>
      <c r="O49623" s="50"/>
      <c r="P49623" s="50"/>
      <c r="Q49623" s="50" t="s">
        <v>368</v>
      </c>
      <c r="R49623" s="9" t="s">
        <v>368</v>
      </c>
      <c r="S49623" s="50" t="s">
        <v>368</v>
      </c>
      <c r="T49623" s="9" t="s">
        <v>368</v>
      </c>
      <c r="U49623" s="9" t="s">
        <v>368</v>
      </c>
    </row>
    <row r="49624">
      <c r="F49624" s="9"/>
      <c r="N49624" s="50"/>
      <c r="O49624" s="50"/>
      <c r="P49624" s="50"/>
      <c r="Q49624" s="50" t="s">
        <v>368</v>
      </c>
      <c r="R49624" s="9" t="s">
        <v>368</v>
      </c>
      <c r="S49624" s="50" t="s">
        <v>368</v>
      </c>
      <c r="T49624" s="9" t="s">
        <v>368</v>
      </c>
      <c r="U49624" s="9" t="s">
        <v>368</v>
      </c>
    </row>
    <row r="49625">
      <c r="F49625" s="9"/>
      <c r="N49625" s="50"/>
      <c r="O49625" s="50"/>
      <c r="P49625" s="50"/>
      <c r="Q49625" s="50" t="s">
        <v>368</v>
      </c>
      <c r="R49625" s="9" t="s">
        <v>368</v>
      </c>
      <c r="S49625" s="50" t="s">
        <v>368</v>
      </c>
      <c r="T49625" s="9" t="s">
        <v>368</v>
      </c>
      <c r="U49625" s="9" t="s">
        <v>368</v>
      </c>
    </row>
    <row r="49626">
      <c r="F49626" s="9"/>
      <c r="N49626" s="50"/>
      <c r="O49626" s="50"/>
      <c r="P49626" s="50"/>
      <c r="Q49626" s="50" t="s">
        <v>368</v>
      </c>
      <c r="R49626" s="9" t="s">
        <v>368</v>
      </c>
      <c r="S49626" s="50" t="s">
        <v>368</v>
      </c>
      <c r="T49626" s="9" t="s">
        <v>368</v>
      </c>
      <c r="U49626" s="9" t="s">
        <v>368</v>
      </c>
    </row>
    <row r="49627">
      <c r="F49627" s="9"/>
      <c r="N49627" s="50"/>
      <c r="O49627" s="50"/>
      <c r="P49627" s="50"/>
      <c r="Q49627" s="50" t="s">
        <v>368</v>
      </c>
      <c r="R49627" s="9" t="s">
        <v>368</v>
      </c>
      <c r="S49627" s="50" t="s">
        <v>368</v>
      </c>
      <c r="T49627" s="9" t="s">
        <v>368</v>
      </c>
      <c r="U49627" s="9" t="s">
        <v>368</v>
      </c>
    </row>
    <row r="49628">
      <c r="F49628" s="9"/>
      <c r="N49628" s="50"/>
      <c r="O49628" s="50"/>
      <c r="P49628" s="50"/>
      <c r="Q49628" s="50" t="s">
        <v>368</v>
      </c>
      <c r="R49628" s="9" t="s">
        <v>368</v>
      </c>
      <c r="S49628" s="50" t="s">
        <v>368</v>
      </c>
      <c r="T49628" s="9" t="s">
        <v>368</v>
      </c>
      <c r="U49628" s="9" t="s">
        <v>368</v>
      </c>
    </row>
    <row r="49629">
      <c r="F49629" s="9"/>
      <c r="N49629" s="50"/>
      <c r="O49629" s="50"/>
      <c r="P49629" s="50"/>
      <c r="Q49629" s="50" t="s">
        <v>368</v>
      </c>
      <c r="R49629" s="9" t="s">
        <v>368</v>
      </c>
      <c r="S49629" s="50" t="s">
        <v>368</v>
      </c>
      <c r="T49629" s="9" t="s">
        <v>368</v>
      </c>
      <c r="U49629" s="9" t="s">
        <v>368</v>
      </c>
    </row>
    <row r="49630">
      <c r="F49630" s="9"/>
      <c r="N49630" s="50"/>
      <c r="O49630" s="50"/>
      <c r="P49630" s="50"/>
      <c r="Q49630" s="50" t="s">
        <v>368</v>
      </c>
      <c r="R49630" s="9" t="s">
        <v>368</v>
      </c>
      <c r="S49630" s="50" t="s">
        <v>368</v>
      </c>
      <c r="T49630" s="9" t="s">
        <v>368</v>
      </c>
      <c r="U49630" s="9" t="s">
        <v>368</v>
      </c>
    </row>
    <row r="49631">
      <c r="F49631" s="9"/>
      <c r="N49631" s="50"/>
      <c r="O49631" s="50"/>
      <c r="P49631" s="50"/>
      <c r="Q49631" s="50" t="s">
        <v>368</v>
      </c>
      <c r="R49631" s="9" t="s">
        <v>368</v>
      </c>
      <c r="S49631" s="50" t="s">
        <v>368</v>
      </c>
      <c r="T49631" s="9" t="s">
        <v>368</v>
      </c>
      <c r="U49631" s="9" t="s">
        <v>368</v>
      </c>
    </row>
    <row r="49632">
      <c r="F49632" s="9"/>
      <c r="N49632" s="50"/>
      <c r="O49632" s="50"/>
      <c r="P49632" s="50"/>
      <c r="Q49632" s="50" t="s">
        <v>368</v>
      </c>
      <c r="R49632" s="9" t="s">
        <v>368</v>
      </c>
      <c r="S49632" s="50" t="s">
        <v>368</v>
      </c>
      <c r="T49632" s="9" t="s">
        <v>368</v>
      </c>
      <c r="U49632" s="9" t="s">
        <v>368</v>
      </c>
    </row>
    <row r="49633">
      <c r="F49633" s="9"/>
      <c r="N49633" s="50"/>
      <c r="O49633" s="50"/>
      <c r="P49633" s="50"/>
      <c r="Q49633" s="50" t="s">
        <v>368</v>
      </c>
      <c r="R49633" s="9" t="s">
        <v>368</v>
      </c>
      <c r="S49633" s="50" t="s">
        <v>368</v>
      </c>
      <c r="T49633" s="9" t="s">
        <v>368</v>
      </c>
      <c r="U49633" s="9" t="s">
        <v>368</v>
      </c>
    </row>
    <row r="49634">
      <c r="F49634" s="9"/>
      <c r="N49634" s="50"/>
      <c r="O49634" s="50"/>
      <c r="P49634" s="50"/>
      <c r="Q49634" s="50" t="s">
        <v>368</v>
      </c>
      <c r="R49634" s="9" t="s">
        <v>368</v>
      </c>
      <c r="S49634" s="50" t="s">
        <v>368</v>
      </c>
      <c r="T49634" s="9" t="s">
        <v>368</v>
      </c>
      <c r="U49634" s="9" t="s">
        <v>368</v>
      </c>
    </row>
    <row r="49635">
      <c r="F49635" s="9"/>
      <c r="N49635" s="50"/>
      <c r="O49635" s="50"/>
      <c r="P49635" s="50"/>
      <c r="Q49635" s="50" t="s">
        <v>368</v>
      </c>
      <c r="R49635" s="9" t="s">
        <v>368</v>
      </c>
      <c r="S49635" s="50" t="s">
        <v>368</v>
      </c>
      <c r="T49635" s="9" t="s">
        <v>368</v>
      </c>
      <c r="U49635" s="9" t="s">
        <v>368</v>
      </c>
    </row>
    <row r="49636">
      <c r="F49636" s="9"/>
      <c r="N49636" s="50"/>
      <c r="O49636" s="50"/>
      <c r="P49636" s="50"/>
      <c r="Q49636" s="50" t="s">
        <v>368</v>
      </c>
      <c r="R49636" s="9" t="s">
        <v>368</v>
      </c>
      <c r="S49636" s="50" t="s">
        <v>368</v>
      </c>
      <c r="T49636" s="9" t="s">
        <v>368</v>
      </c>
      <c r="U49636" s="9" t="s">
        <v>368</v>
      </c>
    </row>
    <row r="49637">
      <c r="F49637" s="9"/>
      <c r="N49637" s="50"/>
      <c r="O49637" s="50"/>
      <c r="P49637" s="50"/>
      <c r="Q49637" s="50" t="s">
        <v>368</v>
      </c>
      <c r="R49637" s="9" t="s">
        <v>368</v>
      </c>
      <c r="S49637" s="50" t="s">
        <v>368</v>
      </c>
      <c r="T49637" s="9" t="s">
        <v>368</v>
      </c>
      <c r="U49637" s="9" t="s">
        <v>368</v>
      </c>
    </row>
    <row r="49638">
      <c r="F49638" s="9"/>
      <c r="N49638" s="50"/>
      <c r="O49638" s="50"/>
      <c r="P49638" s="50"/>
      <c r="Q49638" s="50" t="s">
        <v>368</v>
      </c>
      <c r="R49638" s="9" t="s">
        <v>368</v>
      </c>
      <c r="S49638" s="50" t="s">
        <v>368</v>
      </c>
      <c r="T49638" s="9" t="s">
        <v>368</v>
      </c>
      <c r="U49638" s="9" t="s">
        <v>368</v>
      </c>
    </row>
    <row r="49639">
      <c r="F49639" s="9"/>
      <c r="N49639" s="50"/>
      <c r="O49639" s="50"/>
      <c r="P49639" s="50"/>
      <c r="Q49639" s="50" t="s">
        <v>368</v>
      </c>
      <c r="R49639" s="9" t="s">
        <v>368</v>
      </c>
      <c r="S49639" s="50" t="s">
        <v>368</v>
      </c>
      <c r="T49639" s="9" t="s">
        <v>368</v>
      </c>
      <c r="U49639" s="9" t="s">
        <v>368</v>
      </c>
    </row>
    <row r="49640">
      <c r="F49640" s="9"/>
      <c r="N49640" s="50"/>
      <c r="O49640" s="50"/>
      <c r="P49640" s="50"/>
      <c r="Q49640" s="50" t="s">
        <v>368</v>
      </c>
      <c r="R49640" s="9" t="s">
        <v>368</v>
      </c>
      <c r="S49640" s="50" t="s">
        <v>368</v>
      </c>
      <c r="T49640" s="9" t="s">
        <v>368</v>
      </c>
      <c r="U49640" s="9" t="s">
        <v>368</v>
      </c>
    </row>
    <row r="49641">
      <c r="F49641" s="9"/>
      <c r="N49641" s="50"/>
      <c r="O49641" s="50"/>
      <c r="P49641" s="50"/>
      <c r="Q49641" s="50" t="s">
        <v>368</v>
      </c>
      <c r="R49641" s="9" t="s">
        <v>368</v>
      </c>
      <c r="S49641" s="50" t="s">
        <v>368</v>
      </c>
      <c r="T49641" s="9" t="s">
        <v>368</v>
      </c>
      <c r="U49641" s="9" t="s">
        <v>368</v>
      </c>
    </row>
    <row r="49642">
      <c r="F49642" s="9"/>
      <c r="N49642" s="50"/>
      <c r="O49642" s="50"/>
      <c r="P49642" s="50"/>
      <c r="Q49642" s="50" t="s">
        <v>368</v>
      </c>
      <c r="R49642" s="9" t="s">
        <v>368</v>
      </c>
      <c r="S49642" s="50" t="s">
        <v>368</v>
      </c>
      <c r="T49642" s="9" t="s">
        <v>368</v>
      </c>
      <c r="U49642" s="9" t="s">
        <v>368</v>
      </c>
    </row>
    <row r="49643">
      <c r="F49643" s="9"/>
      <c r="N49643" s="50"/>
      <c r="O49643" s="50"/>
      <c r="P49643" s="50"/>
      <c r="Q49643" s="50" t="s">
        <v>368</v>
      </c>
      <c r="R49643" s="9" t="s">
        <v>368</v>
      </c>
      <c r="S49643" s="50" t="s">
        <v>368</v>
      </c>
      <c r="T49643" s="9" t="s">
        <v>368</v>
      </c>
      <c r="U49643" s="9" t="s">
        <v>368</v>
      </c>
    </row>
    <row r="49644">
      <c r="F49644" s="9"/>
      <c r="N49644" s="50"/>
      <c r="O49644" s="50"/>
      <c r="P49644" s="50"/>
      <c r="Q49644" s="50" t="s">
        <v>368</v>
      </c>
      <c r="R49644" s="9" t="s">
        <v>368</v>
      </c>
      <c r="S49644" s="50" t="s">
        <v>368</v>
      </c>
      <c r="T49644" s="9" t="s">
        <v>368</v>
      </c>
      <c r="U49644" s="9" t="s">
        <v>368</v>
      </c>
    </row>
    <row r="49645">
      <c r="F49645" s="9"/>
      <c r="N49645" s="50"/>
      <c r="O49645" s="50"/>
      <c r="P49645" s="50"/>
      <c r="Q49645" s="50" t="s">
        <v>368</v>
      </c>
      <c r="R49645" s="9" t="s">
        <v>368</v>
      </c>
      <c r="S49645" s="50" t="s">
        <v>368</v>
      </c>
      <c r="T49645" s="9" t="s">
        <v>368</v>
      </c>
      <c r="U49645" s="9" t="s">
        <v>368</v>
      </c>
    </row>
    <row r="49646">
      <c r="F49646" s="9"/>
      <c r="N49646" s="50"/>
      <c r="O49646" s="50"/>
      <c r="P49646" s="50"/>
      <c r="Q49646" s="50" t="s">
        <v>368</v>
      </c>
      <c r="R49646" s="9" t="s">
        <v>368</v>
      </c>
      <c r="S49646" s="50" t="s">
        <v>368</v>
      </c>
      <c r="T49646" s="9" t="s">
        <v>368</v>
      </c>
      <c r="U49646" s="9" t="s">
        <v>368</v>
      </c>
    </row>
    <row r="49647">
      <c r="F49647" s="9"/>
      <c r="N49647" s="50"/>
      <c r="O49647" s="50"/>
      <c r="P49647" s="50"/>
      <c r="Q49647" s="50" t="s">
        <v>368</v>
      </c>
      <c r="R49647" s="9" t="s">
        <v>368</v>
      </c>
      <c r="S49647" s="50" t="s">
        <v>368</v>
      </c>
      <c r="T49647" s="9" t="s">
        <v>368</v>
      </c>
      <c r="U49647" s="9" t="s">
        <v>368</v>
      </c>
    </row>
    <row r="49648">
      <c r="F49648" s="9"/>
      <c r="N49648" s="50"/>
      <c r="O49648" s="50"/>
      <c r="P49648" s="50"/>
      <c r="Q49648" s="50" t="s">
        <v>368</v>
      </c>
      <c r="R49648" s="9" t="s">
        <v>368</v>
      </c>
      <c r="S49648" s="50" t="s">
        <v>368</v>
      </c>
      <c r="T49648" s="9" t="s">
        <v>368</v>
      </c>
      <c r="U49648" s="9" t="s">
        <v>368</v>
      </c>
    </row>
    <row r="49649">
      <c r="F49649" s="9"/>
      <c r="N49649" s="50"/>
      <c r="O49649" s="50"/>
      <c r="P49649" s="50"/>
      <c r="Q49649" s="50" t="s">
        <v>368</v>
      </c>
      <c r="R49649" s="9" t="s">
        <v>368</v>
      </c>
      <c r="S49649" s="50" t="s">
        <v>368</v>
      </c>
      <c r="T49649" s="9" t="s">
        <v>368</v>
      </c>
      <c r="U49649" s="9" t="s">
        <v>368</v>
      </c>
    </row>
    <row r="49650">
      <c r="F49650" s="9"/>
      <c r="N49650" s="50"/>
      <c r="O49650" s="50"/>
      <c r="P49650" s="50"/>
      <c r="Q49650" s="50" t="s">
        <v>368</v>
      </c>
      <c r="R49650" s="9" t="s">
        <v>368</v>
      </c>
      <c r="S49650" s="50" t="s">
        <v>368</v>
      </c>
      <c r="T49650" s="9" t="s">
        <v>368</v>
      </c>
      <c r="U49650" s="9" t="s">
        <v>368</v>
      </c>
    </row>
    <row r="49651">
      <c r="F49651" s="9"/>
      <c r="N49651" s="50"/>
      <c r="O49651" s="50"/>
      <c r="P49651" s="50"/>
      <c r="Q49651" s="50" t="s">
        <v>368</v>
      </c>
      <c r="R49651" s="9" t="s">
        <v>368</v>
      </c>
      <c r="S49651" s="50" t="s">
        <v>368</v>
      </c>
      <c r="T49651" s="9" t="s">
        <v>368</v>
      </c>
      <c r="U49651" s="9" t="s">
        <v>368</v>
      </c>
    </row>
    <row r="49652">
      <c r="F49652" s="9"/>
      <c r="N49652" s="50"/>
      <c r="O49652" s="50"/>
      <c r="P49652" s="50"/>
      <c r="Q49652" s="50" t="s">
        <v>368</v>
      </c>
      <c r="R49652" s="9" t="s">
        <v>368</v>
      </c>
      <c r="S49652" s="50" t="s">
        <v>368</v>
      </c>
      <c r="T49652" s="9" t="s">
        <v>368</v>
      </c>
      <c r="U49652" s="9" t="s">
        <v>368</v>
      </c>
    </row>
    <row r="49653">
      <c r="F49653" s="9"/>
      <c r="N49653" s="50"/>
      <c r="O49653" s="50"/>
      <c r="P49653" s="50"/>
      <c r="Q49653" s="50" t="s">
        <v>368</v>
      </c>
      <c r="R49653" s="9" t="s">
        <v>368</v>
      </c>
      <c r="S49653" s="50" t="s">
        <v>368</v>
      </c>
      <c r="T49653" s="9" t="s">
        <v>368</v>
      </c>
      <c r="U49653" s="9" t="s">
        <v>368</v>
      </c>
    </row>
    <row r="49654">
      <c r="F49654" s="9"/>
      <c r="N49654" s="50"/>
      <c r="O49654" s="50"/>
      <c r="P49654" s="50"/>
      <c r="Q49654" s="50" t="s">
        <v>368</v>
      </c>
      <c r="R49654" s="9" t="s">
        <v>368</v>
      </c>
      <c r="S49654" s="50" t="s">
        <v>368</v>
      </c>
      <c r="T49654" s="9" t="s">
        <v>368</v>
      </c>
      <c r="U49654" s="9" t="s">
        <v>368</v>
      </c>
    </row>
    <row r="49655">
      <c r="F49655" s="9"/>
      <c r="N49655" s="50"/>
      <c r="O49655" s="50"/>
      <c r="P49655" s="50"/>
      <c r="Q49655" s="50" t="s">
        <v>368</v>
      </c>
      <c r="R49655" s="9" t="s">
        <v>368</v>
      </c>
      <c r="S49655" s="50" t="s">
        <v>368</v>
      </c>
      <c r="T49655" s="9" t="s">
        <v>368</v>
      </c>
      <c r="U49655" s="9" t="s">
        <v>368</v>
      </c>
    </row>
    <row r="49656">
      <c r="F49656" s="9"/>
      <c r="N49656" s="50"/>
      <c r="O49656" s="50"/>
      <c r="P49656" s="50"/>
      <c r="Q49656" s="50" t="s">
        <v>368</v>
      </c>
      <c r="R49656" s="9" t="s">
        <v>368</v>
      </c>
      <c r="S49656" s="50" t="s">
        <v>368</v>
      </c>
      <c r="T49656" s="9" t="s">
        <v>368</v>
      </c>
      <c r="U49656" s="9" t="s">
        <v>368</v>
      </c>
    </row>
    <row r="49657">
      <c r="F49657" s="9"/>
      <c r="N49657" s="50"/>
      <c r="O49657" s="50"/>
      <c r="P49657" s="50"/>
      <c r="Q49657" s="50" t="s">
        <v>368</v>
      </c>
      <c r="R49657" s="9" t="s">
        <v>368</v>
      </c>
      <c r="S49657" s="50" t="s">
        <v>368</v>
      </c>
      <c r="T49657" s="9" t="s">
        <v>368</v>
      </c>
      <c r="U49657" s="9" t="s">
        <v>368</v>
      </c>
    </row>
    <row r="49658">
      <c r="F49658" s="9"/>
      <c r="N49658" s="50"/>
      <c r="O49658" s="50"/>
      <c r="P49658" s="50"/>
      <c r="Q49658" s="50" t="s">
        <v>368</v>
      </c>
      <c r="R49658" s="9" t="s">
        <v>368</v>
      </c>
      <c r="S49658" s="50" t="s">
        <v>368</v>
      </c>
      <c r="T49658" s="9" t="s">
        <v>368</v>
      </c>
      <c r="U49658" s="9" t="s">
        <v>368</v>
      </c>
    </row>
    <row r="49659">
      <c r="F49659" s="9"/>
      <c r="N49659" s="50"/>
      <c r="O49659" s="50"/>
      <c r="P49659" s="50"/>
      <c r="Q49659" s="50" t="s">
        <v>368</v>
      </c>
      <c r="R49659" s="9" t="s">
        <v>368</v>
      </c>
      <c r="S49659" s="50" t="s">
        <v>368</v>
      </c>
      <c r="T49659" s="9" t="s">
        <v>368</v>
      </c>
      <c r="U49659" s="9" t="s">
        <v>368</v>
      </c>
    </row>
    <row r="49660">
      <c r="F49660" s="9"/>
      <c r="N49660" s="50"/>
      <c r="O49660" s="50"/>
      <c r="P49660" s="50"/>
      <c r="Q49660" s="50" t="s">
        <v>368</v>
      </c>
      <c r="R49660" s="9" t="s">
        <v>368</v>
      </c>
      <c r="S49660" s="50" t="s">
        <v>368</v>
      </c>
      <c r="T49660" s="9" t="s">
        <v>368</v>
      </c>
      <c r="U49660" s="9" t="s">
        <v>368</v>
      </c>
    </row>
    <row r="49661">
      <c r="F49661" s="9"/>
      <c r="N49661" s="50"/>
      <c r="O49661" s="50"/>
      <c r="P49661" s="50"/>
      <c r="Q49661" s="50" t="s">
        <v>368</v>
      </c>
      <c r="R49661" s="9" t="s">
        <v>368</v>
      </c>
      <c r="S49661" s="50" t="s">
        <v>368</v>
      </c>
      <c r="T49661" s="9" t="s">
        <v>368</v>
      </c>
      <c r="U49661" s="9" t="s">
        <v>368</v>
      </c>
    </row>
    <row r="49662">
      <c r="F49662" s="9"/>
      <c r="N49662" s="50"/>
      <c r="O49662" s="50"/>
      <c r="P49662" s="50"/>
      <c r="Q49662" s="50" t="s">
        <v>368</v>
      </c>
      <c r="R49662" s="9" t="s">
        <v>368</v>
      </c>
      <c r="S49662" s="50" t="s">
        <v>368</v>
      </c>
      <c r="T49662" s="9" t="s">
        <v>368</v>
      </c>
      <c r="U49662" s="9" t="s">
        <v>368</v>
      </c>
    </row>
    <row r="49663">
      <c r="F49663" s="9"/>
      <c r="N49663" s="50"/>
      <c r="O49663" s="50"/>
      <c r="P49663" s="50"/>
      <c r="Q49663" s="50" t="s">
        <v>368</v>
      </c>
      <c r="R49663" s="9" t="s">
        <v>368</v>
      </c>
      <c r="S49663" s="50" t="s">
        <v>368</v>
      </c>
      <c r="T49663" s="9" t="s">
        <v>368</v>
      </c>
      <c r="U49663" s="9" t="s">
        <v>368</v>
      </c>
    </row>
    <row r="49664">
      <c r="F49664" s="9"/>
      <c r="N49664" s="50"/>
      <c r="O49664" s="50"/>
      <c r="P49664" s="50"/>
      <c r="Q49664" s="50" t="s">
        <v>368</v>
      </c>
      <c r="R49664" s="9" t="s">
        <v>368</v>
      </c>
      <c r="S49664" s="50" t="s">
        <v>368</v>
      </c>
      <c r="T49664" s="9" t="s">
        <v>368</v>
      </c>
      <c r="U49664" s="9" t="s">
        <v>368</v>
      </c>
    </row>
    <row r="49665">
      <c r="F49665" s="9"/>
      <c r="N49665" s="50"/>
      <c r="O49665" s="50"/>
      <c r="P49665" s="50"/>
      <c r="Q49665" s="50" t="s">
        <v>368</v>
      </c>
      <c r="R49665" s="9" t="s">
        <v>368</v>
      </c>
      <c r="S49665" s="50" t="s">
        <v>368</v>
      </c>
      <c r="T49665" s="9" t="s">
        <v>368</v>
      </c>
      <c r="U49665" s="9" t="s">
        <v>368</v>
      </c>
    </row>
    <row r="49666">
      <c r="F49666" s="9"/>
      <c r="N49666" s="50"/>
      <c r="O49666" s="50"/>
      <c r="P49666" s="50"/>
      <c r="Q49666" s="50" t="s">
        <v>368</v>
      </c>
      <c r="R49666" s="9" t="s">
        <v>368</v>
      </c>
      <c r="S49666" s="50" t="s">
        <v>368</v>
      </c>
      <c r="T49666" s="9" t="s">
        <v>368</v>
      </c>
      <c r="U49666" s="9" t="s">
        <v>368</v>
      </c>
    </row>
    <row r="49667">
      <c r="F49667" s="9"/>
      <c r="N49667" s="50"/>
      <c r="O49667" s="50"/>
      <c r="P49667" s="50"/>
      <c r="Q49667" s="50" t="s">
        <v>368</v>
      </c>
      <c r="R49667" s="9" t="s">
        <v>368</v>
      </c>
      <c r="S49667" s="50" t="s">
        <v>368</v>
      </c>
      <c r="T49667" s="9" t="s">
        <v>368</v>
      </c>
      <c r="U49667" s="9" t="s">
        <v>368</v>
      </c>
    </row>
    <row r="49668">
      <c r="F49668" s="9"/>
      <c r="N49668" s="50"/>
      <c r="O49668" s="50"/>
      <c r="P49668" s="50"/>
      <c r="Q49668" s="50" t="s">
        <v>368</v>
      </c>
      <c r="R49668" s="9" t="s">
        <v>368</v>
      </c>
      <c r="S49668" s="50" t="s">
        <v>368</v>
      </c>
      <c r="T49668" s="9" t="s">
        <v>368</v>
      </c>
      <c r="U49668" s="9" t="s">
        <v>368</v>
      </c>
    </row>
    <row r="49669">
      <c r="F49669" s="9"/>
      <c r="N49669" s="50"/>
      <c r="O49669" s="50"/>
      <c r="P49669" s="50"/>
      <c r="Q49669" s="50" t="s">
        <v>368</v>
      </c>
      <c r="R49669" s="9" t="s">
        <v>368</v>
      </c>
      <c r="S49669" s="50" t="s">
        <v>368</v>
      </c>
      <c r="T49669" s="9" t="s">
        <v>368</v>
      </c>
      <c r="U49669" s="9" t="s">
        <v>368</v>
      </c>
    </row>
    <row r="49670">
      <c r="F49670" s="9"/>
      <c r="N49670" s="50"/>
      <c r="O49670" s="50"/>
      <c r="P49670" s="50"/>
      <c r="Q49670" s="50" t="s">
        <v>368</v>
      </c>
      <c r="R49670" s="9" t="s">
        <v>368</v>
      </c>
      <c r="S49670" s="50" t="s">
        <v>368</v>
      </c>
      <c r="T49670" s="9" t="s">
        <v>368</v>
      </c>
      <c r="U49670" s="9" t="s">
        <v>368</v>
      </c>
    </row>
    <row r="49671">
      <c r="F49671" s="9"/>
      <c r="N49671" s="50"/>
      <c r="O49671" s="50"/>
      <c r="P49671" s="50"/>
      <c r="Q49671" s="50" t="s">
        <v>368</v>
      </c>
      <c r="R49671" s="9" t="s">
        <v>368</v>
      </c>
      <c r="S49671" s="50" t="s">
        <v>368</v>
      </c>
      <c r="T49671" s="9" t="s">
        <v>368</v>
      </c>
      <c r="U49671" s="9" t="s">
        <v>368</v>
      </c>
    </row>
    <row r="49672">
      <c r="F49672" s="9"/>
      <c r="N49672" s="50"/>
      <c r="O49672" s="50"/>
      <c r="P49672" s="50"/>
      <c r="Q49672" s="50" t="s">
        <v>368</v>
      </c>
      <c r="R49672" s="9" t="s">
        <v>368</v>
      </c>
      <c r="S49672" s="50" t="s">
        <v>368</v>
      </c>
      <c r="T49672" s="9" t="s">
        <v>368</v>
      </c>
      <c r="U49672" s="9" t="s">
        <v>368</v>
      </c>
    </row>
    <row r="49673">
      <c r="F49673" s="9"/>
      <c r="N49673" s="50"/>
      <c r="O49673" s="50"/>
      <c r="P49673" s="50"/>
      <c r="Q49673" s="50" t="s">
        <v>368</v>
      </c>
      <c r="R49673" s="9" t="s">
        <v>368</v>
      </c>
      <c r="S49673" s="50" t="s">
        <v>368</v>
      </c>
      <c r="T49673" s="9" t="s">
        <v>368</v>
      </c>
      <c r="U49673" s="9" t="s">
        <v>368</v>
      </c>
    </row>
    <row r="49674">
      <c r="F49674" s="9"/>
      <c r="N49674" s="50"/>
      <c r="O49674" s="50"/>
      <c r="P49674" s="50"/>
      <c r="Q49674" s="50" t="s">
        <v>368</v>
      </c>
      <c r="R49674" s="9" t="s">
        <v>368</v>
      </c>
      <c r="S49674" s="50" t="s">
        <v>368</v>
      </c>
      <c r="T49674" s="9" t="s">
        <v>368</v>
      </c>
      <c r="U49674" s="9" t="s">
        <v>368</v>
      </c>
    </row>
    <row r="49675">
      <c r="F49675" s="9"/>
      <c r="N49675" s="50"/>
      <c r="O49675" s="50"/>
      <c r="P49675" s="50"/>
      <c r="Q49675" s="50" t="s">
        <v>368</v>
      </c>
      <c r="R49675" s="9" t="s">
        <v>368</v>
      </c>
      <c r="S49675" s="50" t="s">
        <v>368</v>
      </c>
      <c r="T49675" s="9" t="s">
        <v>368</v>
      </c>
      <c r="U49675" s="9" t="s">
        <v>368</v>
      </c>
    </row>
    <row r="49676">
      <c r="F49676" s="9"/>
      <c r="N49676" s="50"/>
      <c r="O49676" s="50"/>
      <c r="P49676" s="50"/>
      <c r="Q49676" s="50" t="s">
        <v>368</v>
      </c>
      <c r="R49676" s="9" t="s">
        <v>368</v>
      </c>
      <c r="S49676" s="50" t="s">
        <v>368</v>
      </c>
      <c r="T49676" s="9" t="s">
        <v>368</v>
      </c>
      <c r="U49676" s="9" t="s">
        <v>368</v>
      </c>
    </row>
    <row r="49677">
      <c r="F49677" s="9"/>
      <c r="N49677" s="50"/>
      <c r="O49677" s="50"/>
      <c r="P49677" s="50"/>
      <c r="Q49677" s="50" t="s">
        <v>368</v>
      </c>
      <c r="R49677" s="9" t="s">
        <v>368</v>
      </c>
      <c r="S49677" s="50" t="s">
        <v>368</v>
      </c>
      <c r="T49677" s="9" t="s">
        <v>368</v>
      </c>
      <c r="U49677" s="9" t="s">
        <v>368</v>
      </c>
    </row>
    <row r="49678">
      <c r="F49678" s="9"/>
      <c r="N49678" s="50"/>
      <c r="O49678" s="50"/>
      <c r="P49678" s="50"/>
      <c r="Q49678" s="50" t="s">
        <v>368</v>
      </c>
      <c r="R49678" s="9" t="s">
        <v>368</v>
      </c>
      <c r="S49678" s="50" t="s">
        <v>368</v>
      </c>
      <c r="T49678" s="9" t="s">
        <v>368</v>
      </c>
      <c r="U49678" s="9" t="s">
        <v>368</v>
      </c>
    </row>
    <row r="49679">
      <c r="F49679" s="9"/>
      <c r="N49679" s="50"/>
      <c r="O49679" s="50"/>
      <c r="P49679" s="50"/>
      <c r="Q49679" s="50" t="s">
        <v>368</v>
      </c>
      <c r="R49679" s="9" t="s">
        <v>368</v>
      </c>
      <c r="S49679" s="50" t="s">
        <v>368</v>
      </c>
      <c r="T49679" s="9" t="s">
        <v>368</v>
      </c>
      <c r="U49679" s="9" t="s">
        <v>368</v>
      </c>
    </row>
    <row r="49680">
      <c r="F49680" s="9"/>
      <c r="N49680" s="50"/>
      <c r="O49680" s="50"/>
      <c r="P49680" s="50"/>
      <c r="Q49680" s="50" t="s">
        <v>368</v>
      </c>
      <c r="R49680" s="9" t="s">
        <v>368</v>
      </c>
      <c r="S49680" s="50" t="s">
        <v>368</v>
      </c>
      <c r="T49680" s="9" t="s">
        <v>368</v>
      </c>
      <c r="U49680" s="9" t="s">
        <v>368</v>
      </c>
    </row>
    <row r="49681">
      <c r="F49681" s="9"/>
      <c r="N49681" s="50"/>
      <c r="O49681" s="50"/>
      <c r="P49681" s="50"/>
      <c r="Q49681" s="50" t="s">
        <v>368</v>
      </c>
      <c r="R49681" s="9" t="s">
        <v>368</v>
      </c>
      <c r="S49681" s="50" t="s">
        <v>368</v>
      </c>
      <c r="T49681" s="9" t="s">
        <v>368</v>
      </c>
      <c r="U49681" s="9" t="s">
        <v>368</v>
      </c>
    </row>
    <row r="49682">
      <c r="F49682" s="9"/>
      <c r="N49682" s="50"/>
      <c r="O49682" s="50"/>
      <c r="P49682" s="50"/>
      <c r="Q49682" s="50" t="s">
        <v>368</v>
      </c>
      <c r="R49682" s="9" t="s">
        <v>368</v>
      </c>
      <c r="S49682" s="50" t="s">
        <v>368</v>
      </c>
      <c r="T49682" s="9" t="s">
        <v>368</v>
      </c>
      <c r="U49682" s="9" t="s">
        <v>368</v>
      </c>
    </row>
    <row r="49683">
      <c r="F49683" s="9"/>
      <c r="N49683" s="50"/>
      <c r="O49683" s="50"/>
      <c r="P49683" s="50"/>
      <c r="Q49683" s="50" t="s">
        <v>368</v>
      </c>
      <c r="R49683" s="9" t="s">
        <v>368</v>
      </c>
      <c r="S49683" s="50" t="s">
        <v>368</v>
      </c>
      <c r="T49683" s="9" t="s">
        <v>368</v>
      </c>
      <c r="U49683" s="9" t="s">
        <v>368</v>
      </c>
    </row>
    <row r="49684">
      <c r="F49684" s="9"/>
      <c r="N49684" s="50"/>
      <c r="O49684" s="50"/>
      <c r="P49684" s="50"/>
      <c r="Q49684" s="50" t="s">
        <v>368</v>
      </c>
      <c r="R49684" s="9" t="s">
        <v>368</v>
      </c>
      <c r="S49684" s="50" t="s">
        <v>368</v>
      </c>
      <c r="T49684" s="9" t="s">
        <v>368</v>
      </c>
      <c r="U49684" s="9" t="s">
        <v>368</v>
      </c>
    </row>
    <row r="49685">
      <c r="F49685" s="9"/>
      <c r="N49685" s="50"/>
      <c r="O49685" s="50"/>
      <c r="P49685" s="50"/>
      <c r="Q49685" s="50" t="s">
        <v>368</v>
      </c>
      <c r="R49685" s="9" t="s">
        <v>368</v>
      </c>
      <c r="S49685" s="50" t="s">
        <v>368</v>
      </c>
      <c r="T49685" s="9" t="s">
        <v>368</v>
      </c>
      <c r="U49685" s="9" t="s">
        <v>368</v>
      </c>
    </row>
    <row r="49686">
      <c r="F49686" s="9"/>
      <c r="N49686" s="50"/>
      <c r="O49686" s="50"/>
      <c r="P49686" s="50"/>
      <c r="Q49686" s="50" t="s">
        <v>368</v>
      </c>
      <c r="R49686" s="9" t="s">
        <v>368</v>
      </c>
      <c r="S49686" s="50" t="s">
        <v>368</v>
      </c>
      <c r="T49686" s="9" t="s">
        <v>368</v>
      </c>
      <c r="U49686" s="9" t="s">
        <v>368</v>
      </c>
    </row>
    <row r="49687">
      <c r="F49687" s="9"/>
      <c r="N49687" s="50"/>
      <c r="O49687" s="50"/>
      <c r="P49687" s="50"/>
      <c r="Q49687" s="50" t="s">
        <v>368</v>
      </c>
      <c r="R49687" s="9" t="s">
        <v>368</v>
      </c>
      <c r="S49687" s="50" t="s">
        <v>368</v>
      </c>
      <c r="T49687" s="9" t="s">
        <v>368</v>
      </c>
      <c r="U49687" s="9" t="s">
        <v>368</v>
      </c>
    </row>
    <row r="49688">
      <c r="F49688" s="9"/>
      <c r="N49688" s="50"/>
      <c r="O49688" s="50"/>
      <c r="P49688" s="50"/>
      <c r="Q49688" s="50" t="s">
        <v>368</v>
      </c>
      <c r="R49688" s="9" t="s">
        <v>368</v>
      </c>
      <c r="S49688" s="50" t="s">
        <v>368</v>
      </c>
      <c r="T49688" s="9" t="s">
        <v>368</v>
      </c>
      <c r="U49688" s="9" t="s">
        <v>368</v>
      </c>
    </row>
    <row r="49689">
      <c r="F49689" s="9"/>
      <c r="N49689" s="50"/>
      <c r="O49689" s="50"/>
      <c r="P49689" s="50"/>
      <c r="Q49689" s="50" t="s">
        <v>368</v>
      </c>
      <c r="R49689" s="9" t="s">
        <v>368</v>
      </c>
      <c r="S49689" s="50" t="s">
        <v>368</v>
      </c>
      <c r="T49689" s="9" t="s">
        <v>368</v>
      </c>
      <c r="U49689" s="9" t="s">
        <v>368</v>
      </c>
    </row>
    <row r="49690">
      <c r="F49690" s="9"/>
      <c r="N49690" s="50"/>
      <c r="O49690" s="50"/>
      <c r="P49690" s="50"/>
      <c r="Q49690" s="50" t="s">
        <v>368</v>
      </c>
      <c r="R49690" s="9" t="s">
        <v>368</v>
      </c>
      <c r="S49690" s="50" t="s">
        <v>368</v>
      </c>
      <c r="T49690" s="9" t="s">
        <v>368</v>
      </c>
      <c r="U49690" s="9" t="s">
        <v>368</v>
      </c>
    </row>
    <row r="49691">
      <c r="F49691" s="9"/>
      <c r="N49691" s="50"/>
      <c r="O49691" s="50"/>
      <c r="P49691" s="50"/>
      <c r="Q49691" s="50" t="s">
        <v>368</v>
      </c>
      <c r="R49691" s="9" t="s">
        <v>368</v>
      </c>
      <c r="S49691" s="50" t="s">
        <v>368</v>
      </c>
      <c r="T49691" s="9" t="s">
        <v>368</v>
      </c>
      <c r="U49691" s="9" t="s">
        <v>368</v>
      </c>
    </row>
    <row r="49692">
      <c r="F49692" s="9"/>
      <c r="N49692" s="50"/>
      <c r="O49692" s="50"/>
      <c r="P49692" s="50"/>
      <c r="Q49692" s="50" t="s">
        <v>368</v>
      </c>
      <c r="R49692" s="9" t="s">
        <v>368</v>
      </c>
      <c r="S49692" s="50" t="s">
        <v>368</v>
      </c>
      <c r="T49692" s="9" t="s">
        <v>368</v>
      </c>
      <c r="U49692" s="9" t="s">
        <v>368</v>
      </c>
    </row>
    <row r="49693">
      <c r="F49693" s="9"/>
      <c r="N49693" s="50"/>
      <c r="O49693" s="50"/>
      <c r="P49693" s="50"/>
      <c r="Q49693" s="50" t="s">
        <v>368</v>
      </c>
      <c r="R49693" s="9" t="s">
        <v>368</v>
      </c>
      <c r="S49693" s="50" t="s">
        <v>368</v>
      </c>
      <c r="T49693" s="9" t="s">
        <v>368</v>
      </c>
      <c r="U49693" s="9" t="s">
        <v>368</v>
      </c>
    </row>
    <row r="49694">
      <c r="F49694" s="9"/>
      <c r="N49694" s="50"/>
      <c r="O49694" s="50"/>
      <c r="P49694" s="50"/>
      <c r="Q49694" s="50" t="s">
        <v>368</v>
      </c>
      <c r="R49694" s="9" t="s">
        <v>368</v>
      </c>
      <c r="S49694" s="50" t="s">
        <v>368</v>
      </c>
      <c r="T49694" s="9" t="s">
        <v>368</v>
      </c>
      <c r="U49694" s="9" t="s">
        <v>368</v>
      </c>
    </row>
    <row r="49695">
      <c r="F49695" s="9"/>
      <c r="N49695" s="50"/>
      <c r="O49695" s="50"/>
      <c r="P49695" s="50"/>
      <c r="Q49695" s="50" t="s">
        <v>368</v>
      </c>
      <c r="R49695" s="9" t="s">
        <v>368</v>
      </c>
      <c r="S49695" s="50" t="s">
        <v>368</v>
      </c>
      <c r="T49695" s="9" t="s">
        <v>368</v>
      </c>
      <c r="U49695" s="9" t="s">
        <v>368</v>
      </c>
    </row>
    <row r="49696">
      <c r="F49696" s="9"/>
      <c r="N49696" s="50"/>
      <c r="O49696" s="50"/>
      <c r="P49696" s="50"/>
      <c r="Q49696" s="50" t="s">
        <v>368</v>
      </c>
      <c r="R49696" s="9" t="s">
        <v>368</v>
      </c>
      <c r="S49696" s="50" t="s">
        <v>368</v>
      </c>
      <c r="T49696" s="9" t="s">
        <v>368</v>
      </c>
      <c r="U49696" s="9" t="s">
        <v>368</v>
      </c>
    </row>
    <row r="49697">
      <c r="F49697" s="9"/>
      <c r="N49697" s="50"/>
      <c r="O49697" s="50"/>
      <c r="P49697" s="50"/>
      <c r="Q49697" s="50" t="s">
        <v>368</v>
      </c>
      <c r="R49697" s="9" t="s">
        <v>368</v>
      </c>
      <c r="S49697" s="50" t="s">
        <v>368</v>
      </c>
      <c r="T49697" s="9" t="s">
        <v>368</v>
      </c>
      <c r="U49697" s="9" t="s">
        <v>368</v>
      </c>
    </row>
    <row r="49698">
      <c r="F49698" s="9"/>
      <c r="N49698" s="50"/>
      <c r="O49698" s="50"/>
      <c r="P49698" s="50"/>
      <c r="Q49698" s="50" t="s">
        <v>368</v>
      </c>
      <c r="R49698" s="9" t="s">
        <v>368</v>
      </c>
      <c r="S49698" s="50" t="s">
        <v>368</v>
      </c>
      <c r="T49698" s="9" t="s">
        <v>368</v>
      </c>
      <c r="U49698" s="9" t="s">
        <v>368</v>
      </c>
    </row>
    <row r="49699">
      <c r="F49699" s="9"/>
      <c r="N49699" s="50"/>
      <c r="O49699" s="50"/>
      <c r="P49699" s="50"/>
      <c r="Q49699" s="50" t="s">
        <v>368</v>
      </c>
      <c r="R49699" s="9" t="s">
        <v>368</v>
      </c>
      <c r="S49699" s="50" t="s">
        <v>368</v>
      </c>
      <c r="T49699" s="9" t="s">
        <v>368</v>
      </c>
      <c r="U49699" s="9" t="s">
        <v>368</v>
      </c>
    </row>
    <row r="49700">
      <c r="F49700" s="9"/>
      <c r="N49700" s="50"/>
      <c r="O49700" s="50"/>
      <c r="P49700" s="50"/>
      <c r="Q49700" s="50" t="s">
        <v>368</v>
      </c>
      <c r="R49700" s="9" t="s">
        <v>368</v>
      </c>
      <c r="S49700" s="50" t="s">
        <v>368</v>
      </c>
      <c r="T49700" s="9" t="s">
        <v>368</v>
      </c>
      <c r="U49700" s="9" t="s">
        <v>368</v>
      </c>
    </row>
    <row r="49701">
      <c r="F49701" s="9"/>
      <c r="N49701" s="50"/>
      <c r="O49701" s="50"/>
      <c r="P49701" s="50"/>
      <c r="Q49701" s="50" t="s">
        <v>368</v>
      </c>
      <c r="R49701" s="9" t="s">
        <v>368</v>
      </c>
      <c r="S49701" s="50" t="s">
        <v>368</v>
      </c>
      <c r="T49701" s="9" t="s">
        <v>368</v>
      </c>
      <c r="U49701" s="9" t="s">
        <v>368</v>
      </c>
    </row>
    <row r="49702">
      <c r="F49702" s="9"/>
      <c r="N49702" s="50"/>
      <c r="O49702" s="50"/>
      <c r="P49702" s="50"/>
      <c r="Q49702" s="50" t="s">
        <v>368</v>
      </c>
      <c r="R49702" s="9" t="s">
        <v>368</v>
      </c>
      <c r="S49702" s="50" t="s">
        <v>368</v>
      </c>
      <c r="T49702" s="9" t="s">
        <v>368</v>
      </c>
      <c r="U49702" s="9" t="s">
        <v>368</v>
      </c>
    </row>
    <row r="49703">
      <c r="F49703" s="9"/>
      <c r="N49703" s="50"/>
      <c r="O49703" s="50"/>
      <c r="P49703" s="50"/>
      <c r="Q49703" s="50" t="s">
        <v>368</v>
      </c>
      <c r="R49703" s="9" t="s">
        <v>368</v>
      </c>
      <c r="S49703" s="50" t="s">
        <v>368</v>
      </c>
      <c r="T49703" s="9" t="s">
        <v>368</v>
      </c>
      <c r="U49703" s="9" t="s">
        <v>368</v>
      </c>
    </row>
    <row r="49704">
      <c r="F49704" s="9"/>
      <c r="N49704" s="50"/>
      <c r="O49704" s="50"/>
      <c r="P49704" s="50"/>
      <c r="Q49704" s="50" t="s">
        <v>368</v>
      </c>
      <c r="R49704" s="9" t="s">
        <v>368</v>
      </c>
      <c r="S49704" s="50" t="s">
        <v>368</v>
      </c>
      <c r="T49704" s="9" t="s">
        <v>368</v>
      </c>
      <c r="U49704" s="9" t="s">
        <v>368</v>
      </c>
    </row>
    <row r="49705">
      <c r="F49705" s="9"/>
      <c r="N49705" s="50"/>
      <c r="O49705" s="50"/>
      <c r="P49705" s="50"/>
      <c r="Q49705" s="50" t="s">
        <v>368</v>
      </c>
      <c r="R49705" s="9" t="s">
        <v>368</v>
      </c>
      <c r="S49705" s="50" t="s">
        <v>368</v>
      </c>
      <c r="T49705" s="9" t="s">
        <v>368</v>
      </c>
      <c r="U49705" s="9" t="s">
        <v>368</v>
      </c>
    </row>
    <row r="49706">
      <c r="F49706" s="9"/>
      <c r="N49706" s="50"/>
      <c r="O49706" s="50"/>
      <c r="P49706" s="50"/>
      <c r="Q49706" s="50" t="s">
        <v>368</v>
      </c>
      <c r="R49706" s="9" t="s">
        <v>368</v>
      </c>
      <c r="S49706" s="50" t="s">
        <v>368</v>
      </c>
      <c r="T49706" s="9" t="s">
        <v>368</v>
      </c>
      <c r="U49706" s="9" t="s">
        <v>368</v>
      </c>
    </row>
    <row r="49707">
      <c r="F49707" s="9"/>
      <c r="N49707" s="50"/>
      <c r="O49707" s="50"/>
      <c r="P49707" s="50"/>
      <c r="Q49707" s="50" t="s">
        <v>368</v>
      </c>
      <c r="R49707" s="9" t="s">
        <v>368</v>
      </c>
      <c r="S49707" s="50" t="s">
        <v>368</v>
      </c>
      <c r="T49707" s="9" t="s">
        <v>368</v>
      </c>
      <c r="U49707" s="9" t="s">
        <v>368</v>
      </c>
    </row>
    <row r="49708">
      <c r="F49708" s="9"/>
      <c r="N49708" s="50"/>
      <c r="O49708" s="50"/>
      <c r="P49708" s="50"/>
      <c r="Q49708" s="50" t="s">
        <v>368</v>
      </c>
      <c r="R49708" s="9" t="s">
        <v>368</v>
      </c>
      <c r="S49708" s="50" t="s">
        <v>368</v>
      </c>
      <c r="T49708" s="9" t="s">
        <v>368</v>
      </c>
      <c r="U49708" s="9" t="s">
        <v>368</v>
      </c>
    </row>
    <row r="49709">
      <c r="F49709" s="9"/>
      <c r="N49709" s="50"/>
      <c r="O49709" s="50"/>
      <c r="P49709" s="50"/>
      <c r="Q49709" s="50" t="s">
        <v>368</v>
      </c>
      <c r="R49709" s="9" t="s">
        <v>368</v>
      </c>
      <c r="S49709" s="50" t="s">
        <v>368</v>
      </c>
      <c r="T49709" s="9" t="s">
        <v>368</v>
      </c>
      <c r="U49709" s="9" t="s">
        <v>368</v>
      </c>
    </row>
    <row r="49710">
      <c r="F49710" s="9"/>
      <c r="N49710" s="50"/>
      <c r="O49710" s="50"/>
      <c r="P49710" s="50"/>
      <c r="Q49710" s="50" t="s">
        <v>368</v>
      </c>
      <c r="R49710" s="9" t="s">
        <v>368</v>
      </c>
      <c r="S49710" s="50" t="s">
        <v>368</v>
      </c>
      <c r="T49710" s="9" t="s">
        <v>368</v>
      </c>
      <c r="U49710" s="9" t="s">
        <v>368</v>
      </c>
    </row>
    <row r="49711">
      <c r="F49711" s="9"/>
      <c r="N49711" s="50"/>
      <c r="O49711" s="50"/>
      <c r="P49711" s="50"/>
      <c r="Q49711" s="50" t="s">
        <v>368</v>
      </c>
      <c r="R49711" s="9" t="s">
        <v>368</v>
      </c>
      <c r="S49711" s="50" t="s">
        <v>368</v>
      </c>
      <c r="T49711" s="9" t="s">
        <v>368</v>
      </c>
      <c r="U49711" s="9" t="s">
        <v>368</v>
      </c>
    </row>
    <row r="49712">
      <c r="F49712" s="9"/>
      <c r="N49712" s="50"/>
      <c r="O49712" s="50"/>
      <c r="P49712" s="50"/>
      <c r="Q49712" s="50" t="s">
        <v>368</v>
      </c>
      <c r="R49712" s="9" t="s">
        <v>368</v>
      </c>
      <c r="S49712" s="50" t="s">
        <v>368</v>
      </c>
      <c r="T49712" s="9" t="s">
        <v>368</v>
      </c>
      <c r="U49712" s="9" t="s">
        <v>368</v>
      </c>
    </row>
    <row r="49713">
      <c r="F49713" s="9"/>
      <c r="N49713" s="50"/>
      <c r="O49713" s="50"/>
      <c r="P49713" s="50"/>
      <c r="Q49713" s="50" t="s">
        <v>368</v>
      </c>
      <c r="R49713" s="9" t="s">
        <v>368</v>
      </c>
      <c r="S49713" s="50" t="s">
        <v>368</v>
      </c>
      <c r="T49713" s="9" t="s">
        <v>368</v>
      </c>
      <c r="U49713" s="9" t="s">
        <v>368</v>
      </c>
    </row>
    <row r="49714">
      <c r="F49714" s="9"/>
      <c r="N49714" s="50"/>
      <c r="O49714" s="50"/>
      <c r="P49714" s="50"/>
      <c r="Q49714" s="50" t="s">
        <v>368</v>
      </c>
      <c r="R49714" s="9" t="s">
        <v>368</v>
      </c>
      <c r="S49714" s="50" t="s">
        <v>368</v>
      </c>
      <c r="T49714" s="9" t="s">
        <v>368</v>
      </c>
      <c r="U49714" s="9" t="s">
        <v>368</v>
      </c>
    </row>
    <row r="49715">
      <c r="F49715" s="9"/>
      <c r="N49715" s="50"/>
      <c r="O49715" s="50"/>
      <c r="P49715" s="50"/>
      <c r="Q49715" s="50" t="s">
        <v>368</v>
      </c>
      <c r="R49715" s="9" t="s">
        <v>368</v>
      </c>
      <c r="S49715" s="50" t="s">
        <v>368</v>
      </c>
      <c r="T49715" s="9" t="s">
        <v>368</v>
      </c>
      <c r="U49715" s="9" t="s">
        <v>368</v>
      </c>
    </row>
    <row r="49716">
      <c r="F49716" s="9"/>
      <c r="N49716" s="50"/>
      <c r="O49716" s="50"/>
      <c r="P49716" s="50"/>
      <c r="Q49716" s="50" t="s">
        <v>368</v>
      </c>
      <c r="R49716" s="9" t="s">
        <v>368</v>
      </c>
      <c r="S49716" s="50" t="s">
        <v>368</v>
      </c>
      <c r="T49716" s="9" t="s">
        <v>368</v>
      </c>
      <c r="U49716" s="9" t="s">
        <v>368</v>
      </c>
    </row>
    <row r="49717">
      <c r="F49717" s="9"/>
      <c r="N49717" s="50"/>
      <c r="O49717" s="50"/>
      <c r="P49717" s="50"/>
      <c r="Q49717" s="50" t="s">
        <v>368</v>
      </c>
      <c r="R49717" s="9" t="s">
        <v>368</v>
      </c>
      <c r="S49717" s="50" t="s">
        <v>368</v>
      </c>
      <c r="T49717" s="9" t="s">
        <v>368</v>
      </c>
      <c r="U49717" s="9" t="s">
        <v>368</v>
      </c>
    </row>
    <row r="49718">
      <c r="F49718" s="9"/>
      <c r="N49718" s="50"/>
      <c r="O49718" s="50"/>
      <c r="P49718" s="50"/>
      <c r="Q49718" s="50" t="s">
        <v>368</v>
      </c>
      <c r="R49718" s="9" t="s">
        <v>368</v>
      </c>
      <c r="S49718" s="50" t="s">
        <v>368</v>
      </c>
      <c r="T49718" s="9" t="s">
        <v>368</v>
      </c>
      <c r="U49718" s="9" t="s">
        <v>368</v>
      </c>
    </row>
    <row r="49719">
      <c r="F49719" s="9"/>
      <c r="N49719" s="50"/>
      <c r="O49719" s="50"/>
      <c r="P49719" s="50"/>
      <c r="Q49719" s="50" t="s">
        <v>368</v>
      </c>
      <c r="R49719" s="9" t="s">
        <v>368</v>
      </c>
      <c r="S49719" s="50" t="s">
        <v>368</v>
      </c>
      <c r="T49719" s="9" t="s">
        <v>368</v>
      </c>
      <c r="U49719" s="9" t="s">
        <v>368</v>
      </c>
    </row>
    <row r="49720">
      <c r="F49720" s="9"/>
      <c r="N49720" s="50"/>
      <c r="O49720" s="50"/>
      <c r="P49720" s="50"/>
      <c r="Q49720" s="50" t="s">
        <v>368</v>
      </c>
      <c r="R49720" s="9" t="s">
        <v>368</v>
      </c>
      <c r="S49720" s="50" t="s">
        <v>368</v>
      </c>
      <c r="T49720" s="9" t="s">
        <v>368</v>
      </c>
      <c r="U49720" s="9" t="s">
        <v>368</v>
      </c>
    </row>
    <row r="49721">
      <c r="F49721" s="9"/>
      <c r="N49721" s="50"/>
      <c r="O49721" s="50"/>
      <c r="P49721" s="50"/>
      <c r="Q49721" s="50" t="s">
        <v>368</v>
      </c>
      <c r="R49721" s="9" t="s">
        <v>368</v>
      </c>
      <c r="S49721" s="50" t="s">
        <v>368</v>
      </c>
      <c r="T49721" s="9" t="s">
        <v>368</v>
      </c>
      <c r="U49721" s="9" t="s">
        <v>368</v>
      </c>
    </row>
    <row r="49722">
      <c r="F49722" s="9"/>
      <c r="N49722" s="50"/>
      <c r="O49722" s="50"/>
      <c r="P49722" s="50"/>
      <c r="Q49722" s="50" t="s">
        <v>368</v>
      </c>
      <c r="R49722" s="9" t="s">
        <v>368</v>
      </c>
      <c r="S49722" s="50" t="s">
        <v>368</v>
      </c>
      <c r="T49722" s="9" t="s">
        <v>368</v>
      </c>
      <c r="U49722" s="9" t="s">
        <v>368</v>
      </c>
    </row>
    <row r="49723">
      <c r="F49723" s="9"/>
      <c r="N49723" s="50"/>
      <c r="O49723" s="50"/>
      <c r="P49723" s="50"/>
      <c r="Q49723" s="50" t="s">
        <v>368</v>
      </c>
      <c r="R49723" s="9" t="s">
        <v>368</v>
      </c>
      <c r="S49723" s="50" t="s">
        <v>368</v>
      </c>
      <c r="T49723" s="9" t="s">
        <v>368</v>
      </c>
      <c r="U49723" s="9" t="s">
        <v>368</v>
      </c>
    </row>
    <row r="49724">
      <c r="F49724" s="9"/>
      <c r="N49724" s="50"/>
      <c r="O49724" s="50"/>
      <c r="P49724" s="50"/>
      <c r="Q49724" s="50" t="s">
        <v>368</v>
      </c>
      <c r="R49724" s="9" t="s">
        <v>368</v>
      </c>
      <c r="S49724" s="50" t="s">
        <v>368</v>
      </c>
      <c r="T49724" s="9" t="s">
        <v>368</v>
      </c>
      <c r="U49724" s="9" t="s">
        <v>368</v>
      </c>
    </row>
    <row r="49725">
      <c r="F49725" s="9"/>
      <c r="N49725" s="50"/>
      <c r="O49725" s="50"/>
      <c r="P49725" s="50"/>
      <c r="Q49725" s="50" t="s">
        <v>368</v>
      </c>
      <c r="R49725" s="9" t="s">
        <v>368</v>
      </c>
      <c r="S49725" s="50" t="s">
        <v>368</v>
      </c>
      <c r="T49725" s="9" t="s">
        <v>368</v>
      </c>
      <c r="U49725" s="9" t="s">
        <v>368</v>
      </c>
    </row>
    <row r="49726">
      <c r="F49726" s="9"/>
      <c r="N49726" s="50"/>
      <c r="O49726" s="50"/>
      <c r="P49726" s="50"/>
      <c r="Q49726" s="50" t="s">
        <v>368</v>
      </c>
      <c r="R49726" s="9" t="s">
        <v>368</v>
      </c>
      <c r="S49726" s="50" t="s">
        <v>368</v>
      </c>
      <c r="T49726" s="9" t="s">
        <v>368</v>
      </c>
      <c r="U49726" s="9" t="s">
        <v>368</v>
      </c>
    </row>
    <row r="49727">
      <c r="F49727" s="9"/>
      <c r="N49727" s="50"/>
      <c r="O49727" s="50"/>
      <c r="P49727" s="50"/>
      <c r="Q49727" s="50" t="s">
        <v>368</v>
      </c>
      <c r="R49727" s="9" t="s">
        <v>368</v>
      </c>
      <c r="S49727" s="50" t="s">
        <v>368</v>
      </c>
      <c r="T49727" s="9" t="s">
        <v>368</v>
      </c>
      <c r="U49727" s="9" t="s">
        <v>368</v>
      </c>
    </row>
    <row r="49728">
      <c r="F49728" s="9"/>
      <c r="N49728" s="50"/>
      <c r="O49728" s="50"/>
      <c r="P49728" s="50"/>
      <c r="Q49728" s="50" t="s">
        <v>368</v>
      </c>
      <c r="R49728" s="9" t="s">
        <v>368</v>
      </c>
      <c r="S49728" s="50" t="s">
        <v>368</v>
      </c>
      <c r="T49728" s="9" t="s">
        <v>368</v>
      </c>
      <c r="U49728" s="9" t="s">
        <v>368</v>
      </c>
    </row>
    <row r="49729">
      <c r="F49729" s="9"/>
      <c r="N49729" s="50"/>
      <c r="O49729" s="50"/>
      <c r="P49729" s="50"/>
      <c r="Q49729" s="50" t="s">
        <v>368</v>
      </c>
      <c r="R49729" s="9" t="s">
        <v>368</v>
      </c>
      <c r="S49729" s="50" t="s">
        <v>368</v>
      </c>
      <c r="T49729" s="9" t="s">
        <v>368</v>
      </c>
      <c r="U49729" s="9" t="s">
        <v>368</v>
      </c>
    </row>
    <row r="49730">
      <c r="F49730" s="9"/>
      <c r="N49730" s="50"/>
      <c r="O49730" s="50"/>
      <c r="P49730" s="50"/>
      <c r="Q49730" s="50" t="s">
        <v>368</v>
      </c>
      <c r="R49730" s="9" t="s">
        <v>368</v>
      </c>
      <c r="S49730" s="50" t="s">
        <v>368</v>
      </c>
      <c r="T49730" s="9" t="s">
        <v>368</v>
      </c>
      <c r="U49730" s="9" t="s">
        <v>368</v>
      </c>
    </row>
    <row r="49731">
      <c r="F49731" s="9"/>
      <c r="N49731" s="50"/>
      <c r="O49731" s="50"/>
      <c r="P49731" s="50"/>
      <c r="Q49731" s="50" t="s">
        <v>368</v>
      </c>
      <c r="R49731" s="9" t="s">
        <v>368</v>
      </c>
      <c r="S49731" s="50" t="s">
        <v>368</v>
      </c>
      <c r="T49731" s="9" t="s">
        <v>368</v>
      </c>
      <c r="U49731" s="9" t="s">
        <v>368</v>
      </c>
    </row>
    <row r="49732">
      <c r="F49732" s="9"/>
      <c r="N49732" s="50"/>
      <c r="O49732" s="50"/>
      <c r="P49732" s="50"/>
      <c r="Q49732" s="50" t="s">
        <v>368</v>
      </c>
      <c r="R49732" s="9" t="s">
        <v>368</v>
      </c>
      <c r="S49732" s="50" t="s">
        <v>368</v>
      </c>
      <c r="T49732" s="9" t="s">
        <v>368</v>
      </c>
      <c r="U49732" s="9" t="s">
        <v>368</v>
      </c>
    </row>
    <row r="49733">
      <c r="F49733" s="9"/>
      <c r="N49733" s="50"/>
      <c r="O49733" s="50"/>
      <c r="P49733" s="50"/>
      <c r="Q49733" s="50" t="s">
        <v>368</v>
      </c>
      <c r="R49733" s="9" t="s">
        <v>368</v>
      </c>
      <c r="S49733" s="50" t="s">
        <v>368</v>
      </c>
      <c r="T49733" s="9" t="s">
        <v>368</v>
      </c>
      <c r="U49733" s="9" t="s">
        <v>368</v>
      </c>
    </row>
    <row r="49734">
      <c r="F49734" s="9"/>
      <c r="N49734" s="50"/>
      <c r="O49734" s="50"/>
      <c r="P49734" s="50"/>
      <c r="Q49734" s="50" t="s">
        <v>368</v>
      </c>
      <c r="R49734" s="9" t="s">
        <v>368</v>
      </c>
      <c r="S49734" s="50" t="s">
        <v>368</v>
      </c>
      <c r="T49734" s="9" t="s">
        <v>368</v>
      </c>
      <c r="U49734" s="9" t="s">
        <v>368</v>
      </c>
    </row>
    <row r="49735">
      <c r="F49735" s="9"/>
      <c r="N49735" s="50"/>
      <c r="O49735" s="50"/>
      <c r="P49735" s="50"/>
      <c r="Q49735" s="50" t="s">
        <v>368</v>
      </c>
      <c r="R49735" s="9" t="s">
        <v>368</v>
      </c>
      <c r="S49735" s="50" t="s">
        <v>368</v>
      </c>
      <c r="T49735" s="9" t="s">
        <v>368</v>
      </c>
      <c r="U49735" s="9" t="s">
        <v>368</v>
      </c>
    </row>
    <row r="49736">
      <c r="F49736" s="9"/>
      <c r="N49736" s="50"/>
      <c r="O49736" s="50"/>
      <c r="P49736" s="50"/>
      <c r="Q49736" s="50" t="s">
        <v>368</v>
      </c>
      <c r="R49736" s="9" t="s">
        <v>368</v>
      </c>
      <c r="S49736" s="50" t="s">
        <v>368</v>
      </c>
      <c r="T49736" s="9" t="s">
        <v>368</v>
      </c>
      <c r="U49736" s="9" t="s">
        <v>368</v>
      </c>
    </row>
    <row r="49737">
      <c r="F49737" s="9"/>
      <c r="N49737" s="50"/>
      <c r="O49737" s="50"/>
      <c r="P49737" s="50"/>
      <c r="Q49737" s="50" t="s">
        <v>368</v>
      </c>
      <c r="R49737" s="9" t="s">
        <v>368</v>
      </c>
      <c r="S49737" s="50" t="s">
        <v>368</v>
      </c>
      <c r="T49737" s="9" t="s">
        <v>368</v>
      </c>
      <c r="U49737" s="9" t="s">
        <v>368</v>
      </c>
    </row>
    <row r="49738">
      <c r="F49738" s="9"/>
      <c r="N49738" s="50"/>
      <c r="O49738" s="50"/>
      <c r="P49738" s="50"/>
      <c r="Q49738" s="50" t="s">
        <v>368</v>
      </c>
      <c r="R49738" s="9" t="s">
        <v>368</v>
      </c>
      <c r="S49738" s="50" t="s">
        <v>368</v>
      </c>
      <c r="T49738" s="9" t="s">
        <v>368</v>
      </c>
      <c r="U49738" s="9" t="s">
        <v>368</v>
      </c>
    </row>
    <row r="49739">
      <c r="F49739" s="9"/>
      <c r="N49739" s="50"/>
      <c r="O49739" s="50"/>
      <c r="P49739" s="50"/>
      <c r="Q49739" s="50" t="s">
        <v>368</v>
      </c>
      <c r="R49739" s="9" t="s">
        <v>368</v>
      </c>
      <c r="S49739" s="50" t="s">
        <v>368</v>
      </c>
      <c r="T49739" s="9" t="s">
        <v>368</v>
      </c>
      <c r="U49739" s="9" t="s">
        <v>368</v>
      </c>
    </row>
    <row r="49740">
      <c r="F49740" s="9"/>
      <c r="N49740" s="50"/>
      <c r="O49740" s="50"/>
      <c r="P49740" s="50"/>
      <c r="Q49740" s="50" t="s">
        <v>368</v>
      </c>
      <c r="R49740" s="9" t="s">
        <v>368</v>
      </c>
      <c r="S49740" s="50" t="s">
        <v>368</v>
      </c>
      <c r="T49740" s="9" t="s">
        <v>368</v>
      </c>
      <c r="U49740" s="9" t="s">
        <v>368</v>
      </c>
    </row>
    <row r="49741">
      <c r="F49741" s="9"/>
      <c r="N49741" s="50"/>
      <c r="O49741" s="50"/>
      <c r="P49741" s="50"/>
      <c r="Q49741" s="50" t="s">
        <v>368</v>
      </c>
      <c r="R49741" s="9" t="s">
        <v>368</v>
      </c>
      <c r="S49741" s="50" t="s">
        <v>368</v>
      </c>
      <c r="T49741" s="9" t="s">
        <v>368</v>
      </c>
      <c r="U49741" s="9" t="s">
        <v>368</v>
      </c>
    </row>
    <row r="49742">
      <c r="F49742" s="9"/>
      <c r="N49742" s="50"/>
      <c r="O49742" s="50"/>
      <c r="P49742" s="50"/>
      <c r="Q49742" s="50" t="s">
        <v>368</v>
      </c>
      <c r="R49742" s="9" t="s">
        <v>368</v>
      </c>
      <c r="S49742" s="50" t="s">
        <v>368</v>
      </c>
      <c r="T49742" s="9" t="s">
        <v>368</v>
      </c>
      <c r="U49742" s="9" t="s">
        <v>368</v>
      </c>
    </row>
    <row r="49743">
      <c r="F49743" s="9"/>
      <c r="N49743" s="50"/>
      <c r="O49743" s="50"/>
      <c r="P49743" s="50"/>
      <c r="Q49743" s="50" t="s">
        <v>368</v>
      </c>
      <c r="R49743" s="9" t="s">
        <v>368</v>
      </c>
      <c r="S49743" s="50" t="s">
        <v>368</v>
      </c>
      <c r="T49743" s="9" t="s">
        <v>368</v>
      </c>
      <c r="U49743" s="9" t="s">
        <v>368</v>
      </c>
    </row>
    <row r="49744">
      <c r="F49744" s="9"/>
      <c r="N49744" s="50"/>
      <c r="O49744" s="50"/>
      <c r="P49744" s="50"/>
      <c r="Q49744" s="50" t="s">
        <v>368</v>
      </c>
      <c r="R49744" s="9" t="s">
        <v>368</v>
      </c>
      <c r="S49744" s="50" t="s">
        <v>368</v>
      </c>
      <c r="T49744" s="9" t="s">
        <v>368</v>
      </c>
      <c r="U49744" s="9" t="s">
        <v>368</v>
      </c>
    </row>
    <row r="49745">
      <c r="F49745" s="9"/>
      <c r="N49745" s="50"/>
      <c r="O49745" s="50"/>
      <c r="P49745" s="50"/>
      <c r="Q49745" s="50" t="s">
        <v>368</v>
      </c>
      <c r="R49745" s="9" t="s">
        <v>368</v>
      </c>
      <c r="S49745" s="50" t="s">
        <v>368</v>
      </c>
      <c r="T49745" s="9" t="s">
        <v>368</v>
      </c>
      <c r="U49745" s="9" t="s">
        <v>368</v>
      </c>
    </row>
    <row r="49746">
      <c r="F49746" s="9"/>
      <c r="N49746" s="50"/>
      <c r="O49746" s="50"/>
      <c r="P49746" s="50"/>
      <c r="Q49746" s="50" t="s">
        <v>368</v>
      </c>
      <c r="R49746" s="9" t="s">
        <v>368</v>
      </c>
      <c r="S49746" s="50" t="s">
        <v>368</v>
      </c>
      <c r="T49746" s="9" t="s">
        <v>368</v>
      </c>
      <c r="U49746" s="9" t="s">
        <v>368</v>
      </c>
    </row>
    <row r="49747">
      <c r="F49747" s="9"/>
      <c r="N49747" s="50"/>
      <c r="O49747" s="50"/>
      <c r="P49747" s="50"/>
      <c r="Q49747" s="50" t="s">
        <v>368</v>
      </c>
      <c r="R49747" s="9" t="s">
        <v>368</v>
      </c>
      <c r="S49747" s="50" t="s">
        <v>368</v>
      </c>
      <c r="T49747" s="9" t="s">
        <v>368</v>
      </c>
      <c r="U49747" s="9" t="s">
        <v>368</v>
      </c>
    </row>
    <row r="49748">
      <c r="F49748" s="9"/>
      <c r="N49748" s="50"/>
      <c r="O49748" s="50"/>
      <c r="P49748" s="50"/>
      <c r="Q49748" s="50" t="s">
        <v>368</v>
      </c>
      <c r="R49748" s="9" t="s">
        <v>368</v>
      </c>
      <c r="S49748" s="50" t="s">
        <v>368</v>
      </c>
      <c r="T49748" s="9" t="s">
        <v>368</v>
      </c>
      <c r="U49748" s="9" t="s">
        <v>368</v>
      </c>
    </row>
    <row r="49749">
      <c r="F49749" s="9"/>
      <c r="N49749" s="50"/>
      <c r="O49749" s="50"/>
      <c r="P49749" s="50"/>
      <c r="Q49749" s="50" t="s">
        <v>368</v>
      </c>
      <c r="R49749" s="9" t="s">
        <v>368</v>
      </c>
      <c r="S49749" s="50" t="s">
        <v>368</v>
      </c>
      <c r="T49749" s="9" t="s">
        <v>368</v>
      </c>
      <c r="U49749" s="9" t="s">
        <v>368</v>
      </c>
    </row>
    <row r="49750">
      <c r="F49750" s="9"/>
      <c r="N49750" s="50"/>
      <c r="O49750" s="50"/>
      <c r="P49750" s="50"/>
      <c r="Q49750" s="50" t="s">
        <v>368</v>
      </c>
      <c r="R49750" s="9" t="s">
        <v>368</v>
      </c>
      <c r="S49750" s="50" t="s">
        <v>368</v>
      </c>
      <c r="T49750" s="9" t="s">
        <v>368</v>
      </c>
      <c r="U49750" s="9" t="s">
        <v>368</v>
      </c>
    </row>
    <row r="49751">
      <c r="F49751" s="9"/>
      <c r="N49751" s="50"/>
      <c r="O49751" s="50"/>
      <c r="P49751" s="50"/>
      <c r="Q49751" s="50" t="s">
        <v>368</v>
      </c>
      <c r="R49751" s="9" t="s">
        <v>368</v>
      </c>
      <c r="S49751" s="50" t="s">
        <v>368</v>
      </c>
      <c r="T49751" s="9" t="s">
        <v>368</v>
      </c>
      <c r="U49751" s="9" t="s">
        <v>368</v>
      </c>
    </row>
    <row r="49752">
      <c r="F49752" s="9"/>
      <c r="N49752" s="50"/>
      <c r="O49752" s="50"/>
      <c r="P49752" s="50"/>
      <c r="Q49752" s="50" t="s">
        <v>368</v>
      </c>
      <c r="R49752" s="9" t="s">
        <v>368</v>
      </c>
      <c r="S49752" s="50" t="s">
        <v>368</v>
      </c>
      <c r="T49752" s="9" t="s">
        <v>368</v>
      </c>
      <c r="U49752" s="9" t="s">
        <v>368</v>
      </c>
    </row>
    <row r="49753">
      <c r="F49753" s="9"/>
      <c r="N49753" s="50"/>
      <c r="O49753" s="50"/>
      <c r="P49753" s="50"/>
      <c r="Q49753" s="50" t="s">
        <v>368</v>
      </c>
      <c r="R49753" s="9" t="s">
        <v>368</v>
      </c>
      <c r="S49753" s="50" t="s">
        <v>368</v>
      </c>
      <c r="T49753" s="9" t="s">
        <v>368</v>
      </c>
      <c r="U49753" s="9" t="s">
        <v>368</v>
      </c>
    </row>
    <row r="49754">
      <c r="F49754" s="9"/>
      <c r="N49754" s="50"/>
      <c r="O49754" s="50"/>
      <c r="P49754" s="50"/>
      <c r="Q49754" s="50" t="s">
        <v>368</v>
      </c>
      <c r="R49754" s="9" t="s">
        <v>368</v>
      </c>
      <c r="S49754" s="50" t="s">
        <v>368</v>
      </c>
      <c r="T49754" s="9" t="s">
        <v>368</v>
      </c>
      <c r="U49754" s="9" t="s">
        <v>368</v>
      </c>
    </row>
    <row r="49755">
      <c r="F49755" s="9"/>
      <c r="N49755" s="50"/>
      <c r="O49755" s="50"/>
      <c r="P49755" s="50"/>
      <c r="Q49755" s="50" t="s">
        <v>368</v>
      </c>
      <c r="R49755" s="9" t="s">
        <v>368</v>
      </c>
      <c r="S49755" s="50" t="s">
        <v>368</v>
      </c>
      <c r="T49755" s="9" t="s">
        <v>368</v>
      </c>
      <c r="U49755" s="9" t="s">
        <v>368</v>
      </c>
    </row>
    <row r="49756">
      <c r="F49756" s="9"/>
      <c r="N49756" s="50"/>
      <c r="O49756" s="50"/>
      <c r="P49756" s="50"/>
      <c r="Q49756" s="50" t="s">
        <v>368</v>
      </c>
      <c r="R49756" s="9" t="s">
        <v>368</v>
      </c>
      <c r="S49756" s="50" t="s">
        <v>368</v>
      </c>
      <c r="T49756" s="9" t="s">
        <v>368</v>
      </c>
      <c r="U49756" s="9" t="s">
        <v>368</v>
      </c>
    </row>
    <row r="49757">
      <c r="F49757" s="9"/>
      <c r="N49757" s="50"/>
      <c r="O49757" s="50"/>
      <c r="P49757" s="50"/>
      <c r="Q49757" s="50" t="s">
        <v>368</v>
      </c>
      <c r="R49757" s="9" t="s">
        <v>368</v>
      </c>
      <c r="S49757" s="50" t="s">
        <v>368</v>
      </c>
      <c r="T49757" s="9" t="s">
        <v>368</v>
      </c>
      <c r="U49757" s="9" t="s">
        <v>368</v>
      </c>
    </row>
    <row r="49758">
      <c r="F49758" s="9"/>
      <c r="N49758" s="50"/>
      <c r="O49758" s="50"/>
      <c r="P49758" s="50"/>
      <c r="Q49758" s="50" t="s">
        <v>368</v>
      </c>
      <c r="R49758" s="9" t="s">
        <v>368</v>
      </c>
      <c r="S49758" s="50" t="s">
        <v>368</v>
      </c>
      <c r="T49758" s="9" t="s">
        <v>368</v>
      </c>
      <c r="U49758" s="9" t="s">
        <v>368</v>
      </c>
    </row>
    <row r="49759">
      <c r="F49759" s="9"/>
      <c r="N49759" s="50"/>
      <c r="O49759" s="50"/>
      <c r="P49759" s="50"/>
      <c r="Q49759" s="50" t="s">
        <v>368</v>
      </c>
      <c r="R49759" s="9" t="s">
        <v>368</v>
      </c>
      <c r="S49759" s="50" t="s">
        <v>368</v>
      </c>
      <c r="T49759" s="9" t="s">
        <v>368</v>
      </c>
      <c r="U49759" s="9" t="s">
        <v>368</v>
      </c>
    </row>
    <row r="49760">
      <c r="F49760" s="9"/>
      <c r="N49760" s="50"/>
      <c r="O49760" s="50"/>
      <c r="P49760" s="50"/>
      <c r="Q49760" s="50" t="s">
        <v>368</v>
      </c>
      <c r="R49760" s="9" t="s">
        <v>368</v>
      </c>
      <c r="S49760" s="50" t="s">
        <v>368</v>
      </c>
      <c r="T49760" s="9" t="s">
        <v>368</v>
      </c>
      <c r="U49760" s="9" t="s">
        <v>368</v>
      </c>
    </row>
    <row r="49761">
      <c r="F49761" s="9"/>
      <c r="N49761" s="50"/>
      <c r="O49761" s="50"/>
      <c r="P49761" s="50"/>
      <c r="Q49761" s="50" t="s">
        <v>368</v>
      </c>
      <c r="R49761" s="9" t="s">
        <v>368</v>
      </c>
      <c r="S49761" s="50" t="s">
        <v>368</v>
      </c>
      <c r="T49761" s="9" t="s">
        <v>368</v>
      </c>
      <c r="U49761" s="9" t="s">
        <v>368</v>
      </c>
    </row>
    <row r="49762">
      <c r="F49762" s="9"/>
      <c r="N49762" s="50"/>
      <c r="O49762" s="50"/>
      <c r="P49762" s="50"/>
      <c r="Q49762" s="50" t="s">
        <v>368</v>
      </c>
      <c r="R49762" s="9" t="s">
        <v>368</v>
      </c>
      <c r="S49762" s="50" t="s">
        <v>368</v>
      </c>
      <c r="T49762" s="9" t="s">
        <v>368</v>
      </c>
      <c r="U49762" s="9" t="s">
        <v>368</v>
      </c>
    </row>
    <row r="49763">
      <c r="F49763" s="9"/>
      <c r="N49763" s="50"/>
      <c r="O49763" s="50"/>
      <c r="P49763" s="50"/>
      <c r="Q49763" s="50" t="s">
        <v>368</v>
      </c>
      <c r="R49763" s="9" t="s">
        <v>368</v>
      </c>
      <c r="S49763" s="50" t="s">
        <v>368</v>
      </c>
      <c r="T49763" s="9" t="s">
        <v>368</v>
      </c>
      <c r="U49763" s="9" t="s">
        <v>368</v>
      </c>
    </row>
    <row r="49764">
      <c r="F49764" s="9"/>
      <c r="N49764" s="50"/>
      <c r="O49764" s="50"/>
      <c r="P49764" s="50"/>
      <c r="Q49764" s="50" t="s">
        <v>368</v>
      </c>
      <c r="R49764" s="9" t="s">
        <v>368</v>
      </c>
      <c r="S49764" s="50" t="s">
        <v>368</v>
      </c>
      <c r="T49764" s="9" t="s">
        <v>368</v>
      </c>
      <c r="U49764" s="9" t="s">
        <v>368</v>
      </c>
    </row>
    <row r="49765">
      <c r="F49765" s="9"/>
      <c r="N49765" s="50"/>
      <c r="O49765" s="50"/>
      <c r="P49765" s="50"/>
      <c r="Q49765" s="50" t="s">
        <v>368</v>
      </c>
      <c r="R49765" s="9" t="s">
        <v>368</v>
      </c>
      <c r="S49765" s="50" t="s">
        <v>368</v>
      </c>
      <c r="T49765" s="9" t="s">
        <v>368</v>
      </c>
      <c r="U49765" s="9" t="s">
        <v>368</v>
      </c>
    </row>
    <row r="49766">
      <c r="F49766" s="9"/>
      <c r="N49766" s="50"/>
      <c r="O49766" s="50"/>
      <c r="P49766" s="50"/>
      <c r="Q49766" s="50" t="s">
        <v>368</v>
      </c>
      <c r="R49766" s="9" t="s">
        <v>368</v>
      </c>
      <c r="S49766" s="50" t="s">
        <v>368</v>
      </c>
      <c r="T49766" s="9" t="s">
        <v>368</v>
      </c>
      <c r="U49766" s="9" t="s">
        <v>368</v>
      </c>
    </row>
    <row r="49767">
      <c r="F49767" s="9"/>
      <c r="N49767" s="50"/>
      <c r="O49767" s="50"/>
      <c r="P49767" s="50"/>
      <c r="Q49767" s="50" t="s">
        <v>368</v>
      </c>
      <c r="R49767" s="9" t="s">
        <v>368</v>
      </c>
      <c r="S49767" s="50" t="s">
        <v>368</v>
      </c>
      <c r="T49767" s="9" t="s">
        <v>368</v>
      </c>
      <c r="U49767" s="9" t="s">
        <v>368</v>
      </c>
    </row>
    <row r="49768">
      <c r="F49768" s="9"/>
      <c r="N49768" s="50"/>
      <c r="O49768" s="50"/>
      <c r="P49768" s="50"/>
      <c r="Q49768" s="50" t="s">
        <v>368</v>
      </c>
      <c r="R49768" s="9" t="s">
        <v>368</v>
      </c>
      <c r="S49768" s="50" t="s">
        <v>368</v>
      </c>
      <c r="T49768" s="9" t="s">
        <v>368</v>
      </c>
      <c r="U49768" s="9" t="s">
        <v>368</v>
      </c>
    </row>
    <row r="49769">
      <c r="F49769" s="9"/>
      <c r="N49769" s="50"/>
      <c r="O49769" s="50"/>
      <c r="P49769" s="50"/>
      <c r="Q49769" s="50" t="s">
        <v>368</v>
      </c>
      <c r="R49769" s="9" t="s">
        <v>368</v>
      </c>
      <c r="S49769" s="50" t="s">
        <v>368</v>
      </c>
      <c r="T49769" s="9" t="s">
        <v>368</v>
      </c>
      <c r="U49769" s="9" t="s">
        <v>368</v>
      </c>
    </row>
    <row r="49770">
      <c r="F49770" s="9"/>
      <c r="N49770" s="50"/>
      <c r="O49770" s="50"/>
      <c r="P49770" s="50"/>
      <c r="Q49770" s="50" t="s">
        <v>368</v>
      </c>
      <c r="R49770" s="9" t="s">
        <v>368</v>
      </c>
      <c r="S49770" s="50" t="s">
        <v>368</v>
      </c>
      <c r="T49770" s="9" t="s">
        <v>368</v>
      </c>
      <c r="U49770" s="9" t="s">
        <v>368</v>
      </c>
    </row>
    <row r="49771">
      <c r="F49771" s="9"/>
      <c r="N49771" s="50"/>
      <c r="O49771" s="50"/>
      <c r="P49771" s="50"/>
      <c r="Q49771" s="50" t="s">
        <v>368</v>
      </c>
      <c r="R49771" s="9" t="s">
        <v>368</v>
      </c>
      <c r="S49771" s="50" t="s">
        <v>368</v>
      </c>
      <c r="T49771" s="9" t="s">
        <v>368</v>
      </c>
      <c r="U49771" s="9" t="s">
        <v>368</v>
      </c>
    </row>
    <row r="49772">
      <c r="F49772" s="9"/>
      <c r="N49772" s="50"/>
      <c r="O49772" s="50"/>
      <c r="P49772" s="50"/>
      <c r="Q49772" s="50" t="s">
        <v>368</v>
      </c>
      <c r="R49772" s="9" t="s">
        <v>368</v>
      </c>
      <c r="S49772" s="50" t="s">
        <v>368</v>
      </c>
      <c r="T49772" s="9" t="s">
        <v>368</v>
      </c>
      <c r="U49772" s="9" t="s">
        <v>368</v>
      </c>
    </row>
    <row r="49773">
      <c r="F49773" s="9"/>
      <c r="N49773" s="50"/>
      <c r="O49773" s="50"/>
      <c r="P49773" s="50"/>
      <c r="Q49773" s="50" t="s">
        <v>368</v>
      </c>
      <c r="R49773" s="9" t="s">
        <v>368</v>
      </c>
      <c r="S49773" s="50" t="s">
        <v>368</v>
      </c>
      <c r="T49773" s="9" t="s">
        <v>368</v>
      </c>
      <c r="U49773" s="9" t="s">
        <v>368</v>
      </c>
    </row>
    <row r="49774">
      <c r="F49774" s="9"/>
      <c r="N49774" s="50"/>
      <c r="O49774" s="50"/>
      <c r="P49774" s="50"/>
      <c r="Q49774" s="50" t="s">
        <v>368</v>
      </c>
      <c r="R49774" s="9" t="s">
        <v>368</v>
      </c>
      <c r="S49774" s="50" t="s">
        <v>368</v>
      </c>
      <c r="T49774" s="9" t="s">
        <v>368</v>
      </c>
      <c r="U49774" s="9" t="s">
        <v>368</v>
      </c>
    </row>
    <row r="49775">
      <c r="F49775" s="9"/>
      <c r="N49775" s="50"/>
      <c r="O49775" s="50"/>
      <c r="P49775" s="50"/>
      <c r="Q49775" s="50" t="s">
        <v>368</v>
      </c>
      <c r="R49775" s="9" t="s">
        <v>368</v>
      </c>
      <c r="S49775" s="50" t="s">
        <v>368</v>
      </c>
      <c r="T49775" s="9" t="s">
        <v>368</v>
      </c>
      <c r="U49775" s="9" t="s">
        <v>368</v>
      </c>
    </row>
    <row r="49776">
      <c r="F49776" s="9"/>
      <c r="N49776" s="50"/>
      <c r="O49776" s="50"/>
      <c r="P49776" s="50"/>
      <c r="Q49776" s="50" t="s">
        <v>368</v>
      </c>
      <c r="R49776" s="9" t="s">
        <v>368</v>
      </c>
      <c r="S49776" s="50" t="s">
        <v>368</v>
      </c>
      <c r="T49776" s="9" t="s">
        <v>368</v>
      </c>
      <c r="U49776" s="9" t="s">
        <v>368</v>
      </c>
    </row>
    <row r="49777">
      <c r="F49777" s="9"/>
      <c r="N49777" s="50"/>
      <c r="O49777" s="50"/>
      <c r="P49777" s="50"/>
      <c r="Q49777" s="50" t="s">
        <v>368</v>
      </c>
      <c r="R49777" s="9" t="s">
        <v>368</v>
      </c>
      <c r="S49777" s="50" t="s">
        <v>368</v>
      </c>
      <c r="T49777" s="9" t="s">
        <v>368</v>
      </c>
      <c r="U49777" s="9" t="s">
        <v>368</v>
      </c>
    </row>
    <row r="49778">
      <c r="F49778" s="9"/>
      <c r="N49778" s="50"/>
      <c r="O49778" s="50"/>
      <c r="P49778" s="50"/>
      <c r="Q49778" s="50" t="s">
        <v>368</v>
      </c>
      <c r="R49778" s="9" t="s">
        <v>368</v>
      </c>
      <c r="S49778" s="50" t="s">
        <v>368</v>
      </c>
      <c r="T49778" s="9" t="s">
        <v>368</v>
      </c>
      <c r="U49778" s="9" t="s">
        <v>368</v>
      </c>
    </row>
    <row r="49779">
      <c r="F49779" s="9"/>
      <c r="N49779" s="50"/>
      <c r="O49779" s="50"/>
      <c r="P49779" s="50"/>
      <c r="Q49779" s="50" t="s">
        <v>368</v>
      </c>
      <c r="R49779" s="9" t="s">
        <v>368</v>
      </c>
      <c r="S49779" s="50" t="s">
        <v>368</v>
      </c>
      <c r="T49779" s="9" t="s">
        <v>368</v>
      </c>
      <c r="U49779" s="9" t="s">
        <v>368</v>
      </c>
    </row>
    <row r="49780">
      <c r="F49780" s="9"/>
      <c r="N49780" s="50"/>
      <c r="O49780" s="50"/>
      <c r="P49780" s="50"/>
      <c r="Q49780" s="50" t="s">
        <v>368</v>
      </c>
      <c r="R49780" s="9" t="s">
        <v>368</v>
      </c>
      <c r="S49780" s="50" t="s">
        <v>368</v>
      </c>
      <c r="T49780" s="9" t="s">
        <v>368</v>
      </c>
      <c r="U49780" s="9" t="s">
        <v>368</v>
      </c>
    </row>
    <row r="49781">
      <c r="F49781" s="9"/>
      <c r="N49781" s="50"/>
      <c r="O49781" s="50"/>
      <c r="P49781" s="50"/>
      <c r="Q49781" s="50" t="s">
        <v>368</v>
      </c>
      <c r="R49781" s="9" t="s">
        <v>368</v>
      </c>
      <c r="S49781" s="50" t="s">
        <v>368</v>
      </c>
      <c r="T49781" s="9" t="s">
        <v>368</v>
      </c>
      <c r="U49781" s="9" t="s">
        <v>368</v>
      </c>
    </row>
    <row r="49782">
      <c r="F49782" s="9"/>
      <c r="N49782" s="50"/>
      <c r="O49782" s="50"/>
      <c r="P49782" s="50"/>
      <c r="Q49782" s="50" t="s">
        <v>368</v>
      </c>
      <c r="R49782" s="9" t="s">
        <v>368</v>
      </c>
      <c r="S49782" s="50" t="s">
        <v>368</v>
      </c>
      <c r="T49782" s="9" t="s">
        <v>368</v>
      </c>
      <c r="U49782" s="9" t="s">
        <v>368</v>
      </c>
    </row>
    <row r="49783">
      <c r="F49783" s="9"/>
      <c r="N49783" s="50"/>
      <c r="O49783" s="50"/>
      <c r="P49783" s="50"/>
      <c r="Q49783" s="50" t="s">
        <v>368</v>
      </c>
      <c r="R49783" s="9" t="s">
        <v>368</v>
      </c>
      <c r="S49783" s="50" t="s">
        <v>368</v>
      </c>
      <c r="T49783" s="9" t="s">
        <v>368</v>
      </c>
      <c r="U49783" s="9" t="s">
        <v>368</v>
      </c>
    </row>
    <row r="49784">
      <c r="F49784" s="9"/>
      <c r="N49784" s="50"/>
      <c r="O49784" s="50"/>
      <c r="P49784" s="50"/>
      <c r="Q49784" s="50" t="s">
        <v>368</v>
      </c>
      <c r="R49784" s="9" t="s">
        <v>368</v>
      </c>
      <c r="S49784" s="50" t="s">
        <v>368</v>
      </c>
      <c r="T49784" s="9" t="s">
        <v>368</v>
      </c>
      <c r="U49784" s="9" t="s">
        <v>368</v>
      </c>
    </row>
    <row r="49785">
      <c r="F49785" s="9"/>
      <c r="N49785" s="50"/>
      <c r="O49785" s="50"/>
      <c r="P49785" s="50"/>
      <c r="Q49785" s="50" t="s">
        <v>368</v>
      </c>
      <c r="R49785" s="9" t="s">
        <v>368</v>
      </c>
      <c r="S49785" s="50" t="s">
        <v>368</v>
      </c>
      <c r="T49785" s="9" t="s">
        <v>368</v>
      </c>
      <c r="U49785" s="9" t="s">
        <v>368</v>
      </c>
    </row>
    <row r="49786">
      <c r="F49786" s="9"/>
      <c r="N49786" s="50"/>
      <c r="O49786" s="50"/>
      <c r="P49786" s="50"/>
      <c r="Q49786" s="50" t="s">
        <v>368</v>
      </c>
      <c r="R49786" s="9" t="s">
        <v>368</v>
      </c>
      <c r="S49786" s="50" t="s">
        <v>368</v>
      </c>
      <c r="T49786" s="9" t="s">
        <v>368</v>
      </c>
      <c r="U49786" s="9" t="s">
        <v>368</v>
      </c>
    </row>
    <row r="49787">
      <c r="F49787" s="9"/>
      <c r="N49787" s="50"/>
      <c r="O49787" s="50"/>
      <c r="P49787" s="50"/>
      <c r="Q49787" s="50" t="s">
        <v>368</v>
      </c>
      <c r="R49787" s="9" t="s">
        <v>368</v>
      </c>
      <c r="S49787" s="50" t="s">
        <v>368</v>
      </c>
      <c r="T49787" s="9" t="s">
        <v>368</v>
      </c>
      <c r="U49787" s="9" t="s">
        <v>368</v>
      </c>
    </row>
    <row r="49788">
      <c r="F49788" s="9"/>
      <c r="N49788" s="50"/>
      <c r="O49788" s="50"/>
      <c r="P49788" s="50"/>
      <c r="Q49788" s="50" t="s">
        <v>368</v>
      </c>
      <c r="R49788" s="9" t="s">
        <v>368</v>
      </c>
      <c r="S49788" s="50" t="s">
        <v>368</v>
      </c>
      <c r="T49788" s="9" t="s">
        <v>368</v>
      </c>
      <c r="U49788" s="9" t="s">
        <v>368</v>
      </c>
    </row>
    <row r="49789">
      <c r="F49789" s="9"/>
      <c r="N49789" s="50"/>
      <c r="O49789" s="50"/>
      <c r="P49789" s="50"/>
      <c r="Q49789" s="50" t="s">
        <v>368</v>
      </c>
      <c r="R49789" s="9" t="s">
        <v>368</v>
      </c>
      <c r="S49789" s="50" t="s">
        <v>368</v>
      </c>
      <c r="T49789" s="9" t="s">
        <v>368</v>
      </c>
      <c r="U49789" s="9" t="s">
        <v>368</v>
      </c>
    </row>
    <row r="49790">
      <c r="F49790" s="9"/>
      <c r="N49790" s="50"/>
      <c r="O49790" s="50"/>
      <c r="P49790" s="50"/>
      <c r="Q49790" s="50" t="s">
        <v>368</v>
      </c>
      <c r="R49790" s="9" t="s">
        <v>368</v>
      </c>
      <c r="S49790" s="50" t="s">
        <v>368</v>
      </c>
      <c r="T49790" s="9" t="s">
        <v>368</v>
      </c>
      <c r="U49790" s="9" t="s">
        <v>368</v>
      </c>
    </row>
    <row r="49791">
      <c r="F49791" s="9"/>
      <c r="N49791" s="50"/>
      <c r="O49791" s="50"/>
      <c r="P49791" s="50"/>
      <c r="Q49791" s="50" t="s">
        <v>368</v>
      </c>
      <c r="R49791" s="9" t="s">
        <v>368</v>
      </c>
      <c r="S49791" s="50" t="s">
        <v>368</v>
      </c>
      <c r="T49791" s="9" t="s">
        <v>368</v>
      </c>
      <c r="U49791" s="9" t="s">
        <v>368</v>
      </c>
    </row>
    <row r="49792">
      <c r="F49792" s="9"/>
      <c r="N49792" s="50"/>
      <c r="O49792" s="50"/>
      <c r="P49792" s="50"/>
      <c r="Q49792" s="50" t="s">
        <v>368</v>
      </c>
      <c r="R49792" s="9" t="s">
        <v>368</v>
      </c>
      <c r="S49792" s="50" t="s">
        <v>368</v>
      </c>
      <c r="T49792" s="9" t="s">
        <v>368</v>
      </c>
      <c r="U49792" s="9" t="s">
        <v>368</v>
      </c>
    </row>
    <row r="49793">
      <c r="F49793" s="9"/>
      <c r="N49793" s="50"/>
      <c r="O49793" s="50"/>
      <c r="P49793" s="50"/>
      <c r="Q49793" s="50" t="s">
        <v>368</v>
      </c>
      <c r="R49793" s="9" t="s">
        <v>368</v>
      </c>
      <c r="S49793" s="50" t="s">
        <v>368</v>
      </c>
      <c r="T49793" s="9" t="s">
        <v>368</v>
      </c>
      <c r="U49793" s="9" t="s">
        <v>368</v>
      </c>
    </row>
    <row r="49794">
      <c r="F49794" s="9"/>
      <c r="N49794" s="50"/>
      <c r="O49794" s="50"/>
      <c r="P49794" s="50"/>
      <c r="Q49794" s="50" t="s">
        <v>368</v>
      </c>
      <c r="R49794" s="9" t="s">
        <v>368</v>
      </c>
      <c r="S49794" s="50" t="s">
        <v>368</v>
      </c>
      <c r="T49794" s="9" t="s">
        <v>368</v>
      </c>
      <c r="U49794" s="9" t="s">
        <v>368</v>
      </c>
    </row>
    <row r="49795">
      <c r="F49795" s="9"/>
      <c r="N49795" s="50"/>
      <c r="O49795" s="50"/>
      <c r="P49795" s="50"/>
      <c r="Q49795" s="50" t="s">
        <v>368</v>
      </c>
      <c r="R49795" s="9" t="s">
        <v>368</v>
      </c>
      <c r="S49795" s="50" t="s">
        <v>368</v>
      </c>
      <c r="T49795" s="9" t="s">
        <v>368</v>
      </c>
      <c r="U49795" s="9" t="s">
        <v>368</v>
      </c>
    </row>
    <row r="49796">
      <c r="F49796" s="9"/>
      <c r="N49796" s="50"/>
      <c r="O49796" s="50"/>
      <c r="P49796" s="50"/>
      <c r="Q49796" s="50" t="s">
        <v>368</v>
      </c>
      <c r="R49796" s="9" t="s">
        <v>368</v>
      </c>
      <c r="S49796" s="50" t="s">
        <v>368</v>
      </c>
      <c r="T49796" s="9" t="s">
        <v>368</v>
      </c>
      <c r="U49796" s="9" t="s">
        <v>368</v>
      </c>
    </row>
    <row r="49797">
      <c r="F49797" s="9"/>
      <c r="N49797" s="50"/>
      <c r="O49797" s="50"/>
      <c r="P49797" s="50"/>
      <c r="Q49797" s="50" t="s">
        <v>368</v>
      </c>
      <c r="R49797" s="9" t="s">
        <v>368</v>
      </c>
      <c r="S49797" s="50" t="s">
        <v>368</v>
      </c>
      <c r="T49797" s="9" t="s">
        <v>368</v>
      </c>
      <c r="U49797" s="9" t="s">
        <v>368</v>
      </c>
    </row>
    <row r="49798">
      <c r="F49798" s="9"/>
      <c r="N49798" s="50"/>
      <c r="O49798" s="50"/>
      <c r="P49798" s="50"/>
      <c r="Q49798" s="50" t="s">
        <v>368</v>
      </c>
      <c r="R49798" s="9" t="s">
        <v>368</v>
      </c>
      <c r="S49798" s="50" t="s">
        <v>368</v>
      </c>
      <c r="T49798" s="9" t="s">
        <v>368</v>
      </c>
      <c r="U49798" s="9" t="s">
        <v>368</v>
      </c>
    </row>
    <row r="49799">
      <c r="F49799" s="9"/>
      <c r="N49799" s="50"/>
      <c r="O49799" s="50"/>
      <c r="P49799" s="50"/>
      <c r="Q49799" s="50" t="s">
        <v>368</v>
      </c>
      <c r="R49799" s="9" t="s">
        <v>368</v>
      </c>
      <c r="S49799" s="50" t="s">
        <v>368</v>
      </c>
      <c r="T49799" s="9" t="s">
        <v>368</v>
      </c>
      <c r="U49799" s="9" t="s">
        <v>368</v>
      </c>
    </row>
    <row r="49800">
      <c r="F49800" s="9"/>
      <c r="N49800" s="50"/>
      <c r="O49800" s="50"/>
      <c r="P49800" s="50"/>
      <c r="Q49800" s="50" t="s">
        <v>368</v>
      </c>
      <c r="R49800" s="9" t="s">
        <v>368</v>
      </c>
      <c r="S49800" s="50" t="s">
        <v>368</v>
      </c>
      <c r="T49800" s="9" t="s">
        <v>368</v>
      </c>
      <c r="U49800" s="9" t="s">
        <v>368</v>
      </c>
    </row>
    <row r="49801">
      <c r="F49801" s="9"/>
      <c r="N49801" s="50"/>
      <c r="O49801" s="50"/>
      <c r="P49801" s="50"/>
      <c r="Q49801" s="50" t="s">
        <v>368</v>
      </c>
      <c r="R49801" s="9" t="s">
        <v>368</v>
      </c>
      <c r="S49801" s="50" t="s">
        <v>368</v>
      </c>
      <c r="T49801" s="9" t="s">
        <v>368</v>
      </c>
      <c r="U49801" s="9" t="s">
        <v>368</v>
      </c>
    </row>
    <row r="49802">
      <c r="F49802" s="9"/>
      <c r="N49802" s="50"/>
      <c r="O49802" s="50"/>
      <c r="P49802" s="50"/>
      <c r="Q49802" s="50" t="s">
        <v>368</v>
      </c>
      <c r="R49802" s="9" t="s">
        <v>368</v>
      </c>
      <c r="S49802" s="50" t="s">
        <v>368</v>
      </c>
      <c r="T49802" s="9" t="s">
        <v>368</v>
      </c>
      <c r="U49802" s="9" t="s">
        <v>368</v>
      </c>
    </row>
    <row r="49803">
      <c r="F49803" s="9"/>
      <c r="N49803" s="50"/>
      <c r="O49803" s="50"/>
      <c r="P49803" s="50"/>
      <c r="Q49803" s="50" t="s">
        <v>368</v>
      </c>
      <c r="R49803" s="9" t="s">
        <v>368</v>
      </c>
      <c r="S49803" s="50" t="s">
        <v>368</v>
      </c>
      <c r="T49803" s="9" t="s">
        <v>368</v>
      </c>
      <c r="U49803" s="9" t="s">
        <v>368</v>
      </c>
    </row>
    <row r="49804">
      <c r="F49804" s="9"/>
      <c r="N49804" s="50"/>
      <c r="O49804" s="50"/>
      <c r="P49804" s="50"/>
      <c r="Q49804" s="50" t="s">
        <v>368</v>
      </c>
      <c r="R49804" s="9" t="s">
        <v>368</v>
      </c>
      <c r="S49804" s="50" t="s">
        <v>368</v>
      </c>
      <c r="T49804" s="9" t="s">
        <v>368</v>
      </c>
      <c r="U49804" s="9" t="s">
        <v>368</v>
      </c>
    </row>
    <row r="49805">
      <c r="F49805" s="9"/>
      <c r="N49805" s="50"/>
      <c r="O49805" s="50"/>
      <c r="P49805" s="50"/>
      <c r="Q49805" s="50" t="s">
        <v>368</v>
      </c>
      <c r="R49805" s="9" t="s">
        <v>368</v>
      </c>
      <c r="S49805" s="50" t="s">
        <v>368</v>
      </c>
      <c r="T49805" s="9" t="s">
        <v>368</v>
      </c>
      <c r="U49805" s="9" t="s">
        <v>368</v>
      </c>
    </row>
    <row r="49806">
      <c r="F49806" s="9"/>
      <c r="N49806" s="50"/>
      <c r="O49806" s="50"/>
      <c r="P49806" s="50"/>
      <c r="Q49806" s="50" t="s">
        <v>368</v>
      </c>
      <c r="R49806" s="9" t="s">
        <v>368</v>
      </c>
      <c r="S49806" s="50" t="s">
        <v>368</v>
      </c>
      <c r="T49806" s="9" t="s">
        <v>368</v>
      </c>
      <c r="U49806" s="9" t="s">
        <v>368</v>
      </c>
    </row>
    <row r="49807">
      <c r="F49807" s="9"/>
      <c r="N49807" s="50"/>
      <c r="O49807" s="50"/>
      <c r="P49807" s="50"/>
      <c r="Q49807" s="50" t="s">
        <v>368</v>
      </c>
      <c r="R49807" s="9" t="s">
        <v>368</v>
      </c>
      <c r="S49807" s="50" t="s">
        <v>368</v>
      </c>
      <c r="T49807" s="9" t="s">
        <v>368</v>
      </c>
      <c r="U49807" s="9" t="s">
        <v>368</v>
      </c>
    </row>
    <row r="49808">
      <c r="F49808" s="9"/>
      <c r="N49808" s="50"/>
      <c r="O49808" s="50"/>
      <c r="P49808" s="50"/>
      <c r="Q49808" s="50" t="s">
        <v>368</v>
      </c>
      <c r="R49808" s="9" t="s">
        <v>368</v>
      </c>
      <c r="S49808" s="50" t="s">
        <v>368</v>
      </c>
      <c r="T49808" s="9" t="s">
        <v>368</v>
      </c>
      <c r="U49808" s="9" t="s">
        <v>368</v>
      </c>
    </row>
    <row r="49809">
      <c r="F49809" s="9"/>
      <c r="N49809" s="50"/>
      <c r="O49809" s="50"/>
      <c r="P49809" s="50"/>
      <c r="Q49809" s="50" t="s">
        <v>368</v>
      </c>
      <c r="R49809" s="9" t="s">
        <v>368</v>
      </c>
      <c r="S49809" s="50" t="s">
        <v>368</v>
      </c>
      <c r="T49809" s="9" t="s">
        <v>368</v>
      </c>
      <c r="U49809" s="9" t="s">
        <v>368</v>
      </c>
    </row>
    <row r="49810">
      <c r="F49810" s="9"/>
      <c r="N49810" s="50"/>
      <c r="O49810" s="50"/>
      <c r="P49810" s="50"/>
      <c r="Q49810" s="50" t="s">
        <v>368</v>
      </c>
      <c r="R49810" s="9" t="s">
        <v>368</v>
      </c>
      <c r="S49810" s="50" t="s">
        <v>368</v>
      </c>
      <c r="T49810" s="9" t="s">
        <v>368</v>
      </c>
      <c r="U49810" s="9" t="s">
        <v>368</v>
      </c>
    </row>
    <row r="49811">
      <c r="F49811" s="9"/>
      <c r="N49811" s="50"/>
      <c r="O49811" s="50"/>
      <c r="P49811" s="50"/>
      <c r="Q49811" s="50" t="s">
        <v>368</v>
      </c>
      <c r="R49811" s="9" t="s">
        <v>368</v>
      </c>
      <c r="S49811" s="50" t="s">
        <v>368</v>
      </c>
      <c r="T49811" s="9" t="s">
        <v>368</v>
      </c>
      <c r="U49811" s="9" t="s">
        <v>368</v>
      </c>
    </row>
    <row r="49812">
      <c r="F49812" s="9"/>
      <c r="N49812" s="50"/>
      <c r="O49812" s="50"/>
      <c r="P49812" s="50"/>
      <c r="Q49812" s="50" t="s">
        <v>368</v>
      </c>
      <c r="R49812" s="9" t="s">
        <v>368</v>
      </c>
      <c r="S49812" s="50" t="s">
        <v>368</v>
      </c>
      <c r="T49812" s="9" t="s">
        <v>368</v>
      </c>
      <c r="U49812" s="9" t="s">
        <v>368</v>
      </c>
    </row>
    <row r="49813">
      <c r="F49813" s="9"/>
      <c r="N49813" s="50"/>
      <c r="O49813" s="50"/>
      <c r="P49813" s="50"/>
      <c r="Q49813" s="50" t="s">
        <v>368</v>
      </c>
      <c r="R49813" s="9" t="s">
        <v>368</v>
      </c>
      <c r="S49813" s="50" t="s">
        <v>368</v>
      </c>
      <c r="T49813" s="9" t="s">
        <v>368</v>
      </c>
      <c r="U49813" s="9" t="s">
        <v>368</v>
      </c>
    </row>
    <row r="49814">
      <c r="F49814" s="9"/>
      <c r="N49814" s="50"/>
      <c r="O49814" s="50"/>
      <c r="P49814" s="50"/>
      <c r="Q49814" s="50" t="s">
        <v>368</v>
      </c>
      <c r="R49814" s="9" t="s">
        <v>368</v>
      </c>
      <c r="S49814" s="50" t="s">
        <v>368</v>
      </c>
      <c r="T49814" s="9" t="s">
        <v>368</v>
      </c>
      <c r="U49814" s="9" t="s">
        <v>368</v>
      </c>
    </row>
    <row r="49815">
      <c r="F49815" s="9"/>
      <c r="N49815" s="50"/>
      <c r="O49815" s="50"/>
      <c r="P49815" s="50"/>
      <c r="Q49815" s="50" t="s">
        <v>368</v>
      </c>
      <c r="R49815" s="9" t="s">
        <v>368</v>
      </c>
      <c r="S49815" s="50" t="s">
        <v>368</v>
      </c>
      <c r="T49815" s="9" t="s">
        <v>368</v>
      </c>
      <c r="U49815" s="9" t="s">
        <v>368</v>
      </c>
    </row>
    <row r="49816">
      <c r="F49816" s="9"/>
      <c r="N49816" s="50"/>
      <c r="O49816" s="50"/>
      <c r="P49816" s="50"/>
      <c r="Q49816" s="50" t="s">
        <v>368</v>
      </c>
      <c r="R49816" s="9" t="s">
        <v>368</v>
      </c>
      <c r="S49816" s="50" t="s">
        <v>368</v>
      </c>
      <c r="T49816" s="9" t="s">
        <v>368</v>
      </c>
      <c r="U49816" s="9" t="s">
        <v>368</v>
      </c>
    </row>
    <row r="49817">
      <c r="F49817" s="9"/>
      <c r="N49817" s="50"/>
      <c r="O49817" s="50"/>
      <c r="P49817" s="50"/>
      <c r="Q49817" s="50" t="s">
        <v>368</v>
      </c>
      <c r="R49817" s="9" t="s">
        <v>368</v>
      </c>
      <c r="S49817" s="50" t="s">
        <v>368</v>
      </c>
      <c r="T49817" s="9" t="s">
        <v>368</v>
      </c>
      <c r="U49817" s="9" t="s">
        <v>368</v>
      </c>
    </row>
    <row r="49818">
      <c r="F49818" s="9"/>
      <c r="N49818" s="50"/>
      <c r="O49818" s="50"/>
      <c r="P49818" s="50"/>
      <c r="Q49818" s="50" t="s">
        <v>368</v>
      </c>
      <c r="R49818" s="9" t="s">
        <v>368</v>
      </c>
      <c r="S49818" s="50" t="s">
        <v>368</v>
      </c>
      <c r="T49818" s="9" t="s">
        <v>368</v>
      </c>
      <c r="U49818" s="9" t="s">
        <v>368</v>
      </c>
    </row>
    <row r="49819">
      <c r="F49819" s="9"/>
      <c r="N49819" s="50"/>
      <c r="O49819" s="50"/>
      <c r="P49819" s="50"/>
      <c r="Q49819" s="50" t="s">
        <v>368</v>
      </c>
      <c r="R49819" s="9" t="s">
        <v>368</v>
      </c>
      <c r="S49819" s="50" t="s">
        <v>368</v>
      </c>
      <c r="T49819" s="9" t="s">
        <v>368</v>
      </c>
      <c r="U49819" s="9" t="s">
        <v>368</v>
      </c>
    </row>
    <row r="49820">
      <c r="F49820" s="9"/>
      <c r="N49820" s="50"/>
      <c r="O49820" s="50"/>
      <c r="P49820" s="50"/>
      <c r="Q49820" s="50" t="s">
        <v>368</v>
      </c>
      <c r="R49820" s="9" t="s">
        <v>368</v>
      </c>
      <c r="S49820" s="50" t="s">
        <v>368</v>
      </c>
      <c r="T49820" s="9" t="s">
        <v>368</v>
      </c>
      <c r="U49820" s="9" t="s">
        <v>368</v>
      </c>
    </row>
    <row r="49821">
      <c r="F49821" s="9"/>
      <c r="N49821" s="50"/>
      <c r="O49821" s="50"/>
      <c r="P49821" s="50"/>
      <c r="Q49821" s="50" t="s">
        <v>368</v>
      </c>
      <c r="R49821" s="9" t="s">
        <v>368</v>
      </c>
      <c r="S49821" s="50" t="s">
        <v>368</v>
      </c>
      <c r="T49821" s="9" t="s">
        <v>368</v>
      </c>
      <c r="U49821" s="9" t="s">
        <v>368</v>
      </c>
    </row>
    <row r="49822">
      <c r="F49822" s="9"/>
      <c r="N49822" s="50"/>
      <c r="O49822" s="50"/>
      <c r="P49822" s="50"/>
      <c r="Q49822" s="50" t="s">
        <v>368</v>
      </c>
      <c r="R49822" s="9" t="s">
        <v>368</v>
      </c>
      <c r="S49822" s="50" t="s">
        <v>368</v>
      </c>
      <c r="T49822" s="9" t="s">
        <v>368</v>
      </c>
      <c r="U49822" s="9" t="s">
        <v>368</v>
      </c>
    </row>
    <row r="49823">
      <c r="F49823" s="9"/>
      <c r="N49823" s="50"/>
      <c r="O49823" s="50"/>
      <c r="P49823" s="50"/>
      <c r="Q49823" s="50" t="s">
        <v>368</v>
      </c>
      <c r="R49823" s="9" t="s">
        <v>368</v>
      </c>
      <c r="S49823" s="50" t="s">
        <v>368</v>
      </c>
      <c r="T49823" s="9" t="s">
        <v>368</v>
      </c>
      <c r="U49823" s="9" t="s">
        <v>368</v>
      </c>
    </row>
    <row r="49824">
      <c r="F49824" s="9"/>
      <c r="N49824" s="50"/>
      <c r="O49824" s="50"/>
      <c r="P49824" s="50"/>
      <c r="Q49824" s="50" t="s">
        <v>368</v>
      </c>
      <c r="R49824" s="9" t="s">
        <v>368</v>
      </c>
      <c r="S49824" s="50" t="s">
        <v>368</v>
      </c>
      <c r="T49824" s="9" t="s">
        <v>368</v>
      </c>
      <c r="U49824" s="9" t="s">
        <v>368</v>
      </c>
    </row>
    <row r="49825">
      <c r="F49825" s="9"/>
      <c r="N49825" s="50"/>
      <c r="O49825" s="50"/>
      <c r="P49825" s="50"/>
      <c r="Q49825" s="50" t="s">
        <v>368</v>
      </c>
      <c r="R49825" s="9" t="s">
        <v>368</v>
      </c>
      <c r="S49825" s="50" t="s">
        <v>368</v>
      </c>
      <c r="T49825" s="9" t="s">
        <v>368</v>
      </c>
      <c r="U49825" s="9" t="s">
        <v>368</v>
      </c>
    </row>
    <row r="49826">
      <c r="F49826" s="9"/>
      <c r="N49826" s="50"/>
      <c r="O49826" s="50"/>
      <c r="P49826" s="50"/>
      <c r="Q49826" s="50" t="s">
        <v>368</v>
      </c>
      <c r="R49826" s="9" t="s">
        <v>368</v>
      </c>
      <c r="S49826" s="50" t="s">
        <v>368</v>
      </c>
      <c r="T49826" s="9" t="s">
        <v>368</v>
      </c>
      <c r="U49826" s="9" t="s">
        <v>368</v>
      </c>
    </row>
    <row r="49827">
      <c r="F49827" s="9"/>
      <c r="N49827" s="50"/>
      <c r="O49827" s="50"/>
      <c r="P49827" s="50"/>
      <c r="Q49827" s="50" t="s">
        <v>368</v>
      </c>
      <c r="R49827" s="9" t="s">
        <v>368</v>
      </c>
      <c r="S49827" s="50" t="s">
        <v>368</v>
      </c>
      <c r="T49827" s="9" t="s">
        <v>368</v>
      </c>
      <c r="U49827" s="9" t="s">
        <v>368</v>
      </c>
    </row>
    <row r="49828">
      <c r="F49828" s="9"/>
      <c r="N49828" s="50"/>
      <c r="O49828" s="50"/>
      <c r="P49828" s="50"/>
      <c r="Q49828" s="50" t="s">
        <v>368</v>
      </c>
      <c r="R49828" s="9" t="s">
        <v>368</v>
      </c>
      <c r="S49828" s="50" t="s">
        <v>368</v>
      </c>
      <c r="T49828" s="9" t="s">
        <v>368</v>
      </c>
      <c r="U49828" s="9" t="s">
        <v>368</v>
      </c>
    </row>
    <row r="49829">
      <c r="F49829" s="9"/>
      <c r="N49829" s="50"/>
      <c r="O49829" s="50"/>
      <c r="P49829" s="50"/>
      <c r="Q49829" s="50" t="s">
        <v>368</v>
      </c>
      <c r="R49829" s="9" t="s">
        <v>368</v>
      </c>
      <c r="S49829" s="50" t="s">
        <v>368</v>
      </c>
      <c r="T49829" s="9" t="s">
        <v>368</v>
      </c>
      <c r="U49829" s="9" t="s">
        <v>368</v>
      </c>
    </row>
    <row r="49830">
      <c r="F49830" s="9"/>
      <c r="N49830" s="50"/>
      <c r="O49830" s="50"/>
      <c r="P49830" s="50"/>
      <c r="Q49830" s="50" t="s">
        <v>368</v>
      </c>
      <c r="R49830" s="9" t="s">
        <v>368</v>
      </c>
      <c r="S49830" s="50" t="s">
        <v>368</v>
      </c>
      <c r="T49830" s="9" t="s">
        <v>368</v>
      </c>
      <c r="U49830" s="9" t="s">
        <v>368</v>
      </c>
    </row>
    <row r="49831">
      <c r="F49831" s="9"/>
      <c r="N49831" s="50"/>
      <c r="O49831" s="50"/>
      <c r="P49831" s="50"/>
      <c r="Q49831" s="50" t="s">
        <v>368</v>
      </c>
      <c r="R49831" s="9" t="s">
        <v>368</v>
      </c>
      <c r="S49831" s="50" t="s">
        <v>368</v>
      </c>
      <c r="T49831" s="9" t="s">
        <v>368</v>
      </c>
      <c r="U49831" s="9" t="s">
        <v>368</v>
      </c>
    </row>
    <row r="49832">
      <c r="F49832" s="9"/>
      <c r="N49832" s="50"/>
      <c r="O49832" s="50"/>
      <c r="P49832" s="50"/>
      <c r="Q49832" s="50" t="s">
        <v>368</v>
      </c>
      <c r="R49832" s="9" t="s">
        <v>368</v>
      </c>
      <c r="S49832" s="50" t="s">
        <v>368</v>
      </c>
      <c r="T49832" s="9" t="s">
        <v>368</v>
      </c>
      <c r="U49832" s="9" t="s">
        <v>368</v>
      </c>
    </row>
    <row r="49833">
      <c r="F49833" s="9"/>
      <c r="N49833" s="50"/>
      <c r="O49833" s="50"/>
      <c r="P49833" s="50"/>
      <c r="Q49833" s="50" t="s">
        <v>368</v>
      </c>
      <c r="R49833" s="9" t="s">
        <v>368</v>
      </c>
      <c r="S49833" s="50" t="s">
        <v>368</v>
      </c>
      <c r="T49833" s="9" t="s">
        <v>368</v>
      </c>
      <c r="U49833" s="9" t="s">
        <v>368</v>
      </c>
    </row>
    <row r="49834">
      <c r="F49834" s="9"/>
      <c r="N49834" s="50"/>
      <c r="O49834" s="50"/>
      <c r="P49834" s="50"/>
      <c r="Q49834" s="50" t="s">
        <v>368</v>
      </c>
      <c r="R49834" s="9" t="s">
        <v>368</v>
      </c>
      <c r="S49834" s="50" t="s">
        <v>368</v>
      </c>
      <c r="T49834" s="9" t="s">
        <v>368</v>
      </c>
      <c r="U49834" s="9" t="s">
        <v>368</v>
      </c>
    </row>
    <row r="49835">
      <c r="F49835" s="9"/>
      <c r="N49835" s="50"/>
      <c r="O49835" s="50"/>
      <c r="P49835" s="50"/>
      <c r="Q49835" s="50" t="s">
        <v>368</v>
      </c>
      <c r="R49835" s="9" t="s">
        <v>368</v>
      </c>
      <c r="S49835" s="50" t="s">
        <v>368</v>
      </c>
      <c r="T49835" s="9" t="s">
        <v>368</v>
      </c>
      <c r="U49835" s="9" t="s">
        <v>368</v>
      </c>
    </row>
    <row r="49836">
      <c r="F49836" s="9"/>
      <c r="N49836" s="50"/>
      <c r="O49836" s="50"/>
      <c r="P49836" s="50"/>
      <c r="Q49836" s="50" t="s">
        <v>368</v>
      </c>
      <c r="R49836" s="9" t="s">
        <v>368</v>
      </c>
      <c r="S49836" s="50" t="s">
        <v>368</v>
      </c>
      <c r="T49836" s="9" t="s">
        <v>368</v>
      </c>
      <c r="U49836" s="9" t="s">
        <v>368</v>
      </c>
    </row>
    <row r="49837">
      <c r="F49837" s="9"/>
      <c r="N49837" s="50"/>
      <c r="O49837" s="50"/>
      <c r="P49837" s="50"/>
      <c r="Q49837" s="50" t="s">
        <v>368</v>
      </c>
      <c r="R49837" s="9" t="s">
        <v>368</v>
      </c>
      <c r="S49837" s="50" t="s">
        <v>368</v>
      </c>
      <c r="T49837" s="9" t="s">
        <v>368</v>
      </c>
      <c r="U49837" s="9" t="s">
        <v>368</v>
      </c>
    </row>
    <row r="49838">
      <c r="F49838" s="9"/>
      <c r="N49838" s="50"/>
      <c r="O49838" s="50"/>
      <c r="P49838" s="50"/>
      <c r="Q49838" s="50" t="s">
        <v>368</v>
      </c>
      <c r="R49838" s="9" t="s">
        <v>368</v>
      </c>
      <c r="S49838" s="50" t="s">
        <v>368</v>
      </c>
      <c r="T49838" s="9" t="s">
        <v>368</v>
      </c>
      <c r="U49838" s="9" t="s">
        <v>368</v>
      </c>
    </row>
    <row r="49839">
      <c r="F49839" s="9"/>
      <c r="N49839" s="50"/>
      <c r="O49839" s="50"/>
      <c r="P49839" s="50"/>
      <c r="Q49839" s="50" t="s">
        <v>368</v>
      </c>
      <c r="R49839" s="9" t="s">
        <v>368</v>
      </c>
      <c r="S49839" s="50" t="s">
        <v>368</v>
      </c>
      <c r="T49839" s="9" t="s">
        <v>368</v>
      </c>
      <c r="U49839" s="9" t="s">
        <v>368</v>
      </c>
    </row>
    <row r="49840">
      <c r="F49840" s="9"/>
      <c r="N49840" s="50"/>
      <c r="O49840" s="50"/>
      <c r="P49840" s="50"/>
      <c r="Q49840" s="50" t="s">
        <v>368</v>
      </c>
      <c r="R49840" s="9" t="s">
        <v>368</v>
      </c>
      <c r="S49840" s="50" t="s">
        <v>368</v>
      </c>
      <c r="T49840" s="9" t="s">
        <v>368</v>
      </c>
      <c r="U49840" s="9" t="s">
        <v>368</v>
      </c>
    </row>
    <row r="49841">
      <c r="F49841" s="9"/>
      <c r="N49841" s="50"/>
      <c r="O49841" s="50"/>
      <c r="P49841" s="50"/>
      <c r="Q49841" s="50" t="s">
        <v>368</v>
      </c>
      <c r="R49841" s="9" t="s">
        <v>368</v>
      </c>
      <c r="S49841" s="50" t="s">
        <v>368</v>
      </c>
      <c r="T49841" s="9" t="s">
        <v>368</v>
      </c>
      <c r="U49841" s="9" t="s">
        <v>368</v>
      </c>
    </row>
    <row r="49842">
      <c r="F49842" s="9"/>
      <c r="N49842" s="50"/>
      <c r="O49842" s="50"/>
      <c r="P49842" s="50"/>
      <c r="Q49842" s="50" t="s">
        <v>368</v>
      </c>
      <c r="R49842" s="9" t="s">
        <v>368</v>
      </c>
      <c r="S49842" s="50" t="s">
        <v>368</v>
      </c>
      <c r="T49842" s="9" t="s">
        <v>368</v>
      </c>
      <c r="U49842" s="9" t="s">
        <v>368</v>
      </c>
    </row>
    <row r="49843">
      <c r="F49843" s="9"/>
      <c r="N49843" s="50"/>
      <c r="O49843" s="50"/>
      <c r="P49843" s="50"/>
      <c r="Q49843" s="50" t="s">
        <v>368</v>
      </c>
      <c r="R49843" s="9" t="s">
        <v>368</v>
      </c>
      <c r="S49843" s="50" t="s">
        <v>368</v>
      </c>
      <c r="T49843" s="9" t="s">
        <v>368</v>
      </c>
      <c r="U49843" s="9" t="s">
        <v>368</v>
      </c>
    </row>
    <row r="49844">
      <c r="F49844" s="9"/>
      <c r="N49844" s="50"/>
      <c r="O49844" s="50"/>
      <c r="P49844" s="50"/>
      <c r="Q49844" s="50" t="s">
        <v>368</v>
      </c>
      <c r="R49844" s="9" t="s">
        <v>368</v>
      </c>
      <c r="S49844" s="50" t="s">
        <v>368</v>
      </c>
      <c r="T49844" s="9" t="s">
        <v>368</v>
      </c>
      <c r="U49844" s="9" t="s">
        <v>368</v>
      </c>
    </row>
    <row r="49845">
      <c r="F49845" s="9"/>
      <c r="N49845" s="50"/>
      <c r="O49845" s="50"/>
      <c r="P49845" s="50"/>
      <c r="Q49845" s="50" t="s">
        <v>368</v>
      </c>
      <c r="R49845" s="9" t="s">
        <v>368</v>
      </c>
      <c r="S49845" s="50" t="s">
        <v>368</v>
      </c>
      <c r="T49845" s="9" t="s">
        <v>368</v>
      </c>
      <c r="U49845" s="9" t="s">
        <v>368</v>
      </c>
    </row>
    <row r="49846">
      <c r="F49846" s="9"/>
      <c r="N49846" s="50"/>
      <c r="O49846" s="50"/>
      <c r="P49846" s="50"/>
      <c r="Q49846" s="50" t="s">
        <v>368</v>
      </c>
      <c r="R49846" s="9" t="s">
        <v>368</v>
      </c>
      <c r="S49846" s="50" t="s">
        <v>368</v>
      </c>
      <c r="T49846" s="9" t="s">
        <v>368</v>
      </c>
      <c r="U49846" s="9" t="s">
        <v>368</v>
      </c>
    </row>
    <row r="49847">
      <c r="F49847" s="9"/>
      <c r="N49847" s="50"/>
      <c r="O49847" s="50"/>
      <c r="P49847" s="50"/>
      <c r="Q49847" s="50" t="s">
        <v>368</v>
      </c>
      <c r="R49847" s="9" t="s">
        <v>368</v>
      </c>
      <c r="S49847" s="50" t="s">
        <v>368</v>
      </c>
      <c r="T49847" s="9" t="s">
        <v>368</v>
      </c>
      <c r="U49847" s="9" t="s">
        <v>368</v>
      </c>
    </row>
    <row r="49848">
      <c r="F49848" s="9"/>
      <c r="N49848" s="50"/>
      <c r="O49848" s="50"/>
      <c r="P49848" s="50"/>
      <c r="Q49848" s="50" t="s">
        <v>368</v>
      </c>
      <c r="R49848" s="9" t="s">
        <v>368</v>
      </c>
      <c r="S49848" s="50" t="s">
        <v>368</v>
      </c>
      <c r="T49848" s="9" t="s">
        <v>368</v>
      </c>
      <c r="U49848" s="9" t="s">
        <v>368</v>
      </c>
    </row>
    <row r="49849">
      <c r="F49849" s="9"/>
      <c r="N49849" s="50"/>
      <c r="O49849" s="50"/>
      <c r="P49849" s="50"/>
      <c r="Q49849" s="50" t="s">
        <v>368</v>
      </c>
      <c r="R49849" s="9" t="s">
        <v>368</v>
      </c>
      <c r="S49849" s="50" t="s">
        <v>368</v>
      </c>
      <c r="T49849" s="9" t="s">
        <v>368</v>
      </c>
      <c r="U49849" s="9" t="s">
        <v>368</v>
      </c>
    </row>
    <row r="49850">
      <c r="F49850" s="9"/>
      <c r="N49850" s="50"/>
      <c r="O49850" s="50"/>
      <c r="P49850" s="50"/>
      <c r="Q49850" s="50" t="s">
        <v>368</v>
      </c>
      <c r="R49850" s="9" t="s">
        <v>368</v>
      </c>
      <c r="S49850" s="50" t="s">
        <v>368</v>
      </c>
      <c r="T49850" s="9" t="s">
        <v>368</v>
      </c>
      <c r="U49850" s="9" t="s">
        <v>368</v>
      </c>
    </row>
    <row r="49851">
      <c r="F49851" s="9"/>
      <c r="N49851" s="50"/>
      <c r="O49851" s="50"/>
      <c r="P49851" s="50"/>
      <c r="Q49851" s="50" t="s">
        <v>368</v>
      </c>
      <c r="R49851" s="9" t="s">
        <v>368</v>
      </c>
      <c r="S49851" s="50" t="s">
        <v>368</v>
      </c>
      <c r="T49851" s="9" t="s">
        <v>368</v>
      </c>
      <c r="U49851" s="9" t="s">
        <v>368</v>
      </c>
    </row>
    <row r="49852">
      <c r="F49852" s="9"/>
      <c r="N49852" s="50"/>
      <c r="O49852" s="50"/>
      <c r="P49852" s="50"/>
      <c r="Q49852" s="50" t="s">
        <v>368</v>
      </c>
      <c r="R49852" s="9" t="s">
        <v>368</v>
      </c>
      <c r="S49852" s="50" t="s">
        <v>368</v>
      </c>
      <c r="T49852" s="9" t="s">
        <v>368</v>
      </c>
      <c r="U49852" s="9" t="s">
        <v>368</v>
      </c>
    </row>
    <row r="49853">
      <c r="F49853" s="9"/>
      <c r="N49853" s="50"/>
      <c r="O49853" s="50"/>
      <c r="P49853" s="50"/>
      <c r="Q49853" s="50" t="s">
        <v>368</v>
      </c>
      <c r="R49853" s="9" t="s">
        <v>368</v>
      </c>
      <c r="S49853" s="50" t="s">
        <v>368</v>
      </c>
      <c r="T49853" s="9" t="s">
        <v>368</v>
      </c>
      <c r="U49853" s="9" t="s">
        <v>368</v>
      </c>
    </row>
    <row r="49854">
      <c r="F49854" s="9"/>
      <c r="N49854" s="50"/>
      <c r="O49854" s="50"/>
      <c r="P49854" s="50"/>
      <c r="Q49854" s="50" t="s">
        <v>368</v>
      </c>
      <c r="R49854" s="9" t="s">
        <v>368</v>
      </c>
      <c r="S49854" s="50" t="s">
        <v>368</v>
      </c>
      <c r="T49854" s="9" t="s">
        <v>368</v>
      </c>
      <c r="U49854" s="9" t="s">
        <v>368</v>
      </c>
    </row>
    <row r="49855">
      <c r="F49855" s="9"/>
      <c r="N49855" s="50"/>
      <c r="O49855" s="50"/>
      <c r="P49855" s="50"/>
      <c r="Q49855" s="50" t="s">
        <v>368</v>
      </c>
      <c r="R49855" s="9" t="s">
        <v>368</v>
      </c>
      <c r="S49855" s="50" t="s">
        <v>368</v>
      </c>
      <c r="T49855" s="9" t="s">
        <v>368</v>
      </c>
      <c r="U49855" s="9" t="s">
        <v>368</v>
      </c>
    </row>
    <row r="49856">
      <c r="F49856" s="9"/>
      <c r="N49856" s="50"/>
      <c r="O49856" s="50"/>
      <c r="P49856" s="50"/>
      <c r="Q49856" s="50" t="s">
        <v>368</v>
      </c>
      <c r="R49856" s="9" t="s">
        <v>368</v>
      </c>
      <c r="S49856" s="50" t="s">
        <v>368</v>
      </c>
      <c r="T49856" s="9" t="s">
        <v>368</v>
      </c>
      <c r="U49856" s="9" t="s">
        <v>368</v>
      </c>
    </row>
    <row r="49857">
      <c r="F49857" s="9"/>
      <c r="N49857" s="50"/>
      <c r="O49857" s="50"/>
      <c r="P49857" s="50"/>
      <c r="Q49857" s="50" t="s">
        <v>368</v>
      </c>
      <c r="R49857" s="9" t="s">
        <v>368</v>
      </c>
      <c r="S49857" s="50" t="s">
        <v>368</v>
      </c>
      <c r="T49857" s="9" t="s">
        <v>368</v>
      </c>
      <c r="U49857" s="9" t="s">
        <v>368</v>
      </c>
    </row>
    <row r="49858">
      <c r="F49858" s="9"/>
      <c r="N49858" s="50"/>
      <c r="O49858" s="50"/>
      <c r="P49858" s="50"/>
      <c r="Q49858" s="50" t="s">
        <v>368</v>
      </c>
      <c r="R49858" s="9" t="s">
        <v>368</v>
      </c>
      <c r="S49858" s="50" t="s">
        <v>368</v>
      </c>
      <c r="T49858" s="9" t="s">
        <v>368</v>
      </c>
      <c r="U49858" s="9" t="s">
        <v>368</v>
      </c>
    </row>
    <row r="49859">
      <c r="F49859" s="9"/>
      <c r="N49859" s="50"/>
      <c r="O49859" s="50"/>
      <c r="P49859" s="50"/>
      <c r="Q49859" s="50" t="s">
        <v>368</v>
      </c>
      <c r="R49859" s="9" t="s">
        <v>368</v>
      </c>
      <c r="S49859" s="50" t="s">
        <v>368</v>
      </c>
      <c r="T49859" s="9" t="s">
        <v>368</v>
      </c>
      <c r="U49859" s="9" t="s">
        <v>368</v>
      </c>
    </row>
    <row r="49860">
      <c r="F49860" s="9"/>
      <c r="N49860" s="50"/>
      <c r="O49860" s="50"/>
      <c r="P49860" s="50"/>
      <c r="Q49860" s="50" t="s">
        <v>368</v>
      </c>
      <c r="R49860" s="9" t="s">
        <v>368</v>
      </c>
      <c r="S49860" s="50" t="s">
        <v>368</v>
      </c>
      <c r="T49860" s="9" t="s">
        <v>368</v>
      </c>
      <c r="U49860" s="9" t="s">
        <v>368</v>
      </c>
    </row>
    <row r="49861">
      <c r="F49861" s="9"/>
      <c r="N49861" s="50"/>
      <c r="O49861" s="50"/>
      <c r="P49861" s="50"/>
      <c r="Q49861" s="50" t="s">
        <v>368</v>
      </c>
      <c r="R49861" s="9" t="s">
        <v>368</v>
      </c>
      <c r="S49861" s="50" t="s">
        <v>368</v>
      </c>
      <c r="T49861" s="9" t="s">
        <v>368</v>
      </c>
      <c r="U49861" s="9" t="s">
        <v>368</v>
      </c>
    </row>
    <row r="49862">
      <c r="F49862" s="9"/>
      <c r="N49862" s="50"/>
      <c r="O49862" s="50"/>
      <c r="P49862" s="50"/>
      <c r="Q49862" s="50" t="s">
        <v>368</v>
      </c>
      <c r="R49862" s="9" t="s">
        <v>368</v>
      </c>
      <c r="S49862" s="50" t="s">
        <v>368</v>
      </c>
      <c r="T49862" s="9" t="s">
        <v>368</v>
      </c>
      <c r="U49862" s="9" t="s">
        <v>368</v>
      </c>
    </row>
    <row r="49863">
      <c r="F49863" s="9"/>
      <c r="N49863" s="50"/>
      <c r="O49863" s="50"/>
      <c r="P49863" s="50"/>
      <c r="Q49863" s="50" t="s">
        <v>368</v>
      </c>
      <c r="R49863" s="9" t="s">
        <v>368</v>
      </c>
      <c r="S49863" s="50" t="s">
        <v>368</v>
      </c>
      <c r="T49863" s="9" t="s">
        <v>368</v>
      </c>
      <c r="U49863" s="9" t="s">
        <v>368</v>
      </c>
    </row>
    <row r="49864">
      <c r="F49864" s="9"/>
      <c r="N49864" s="50"/>
      <c r="O49864" s="50"/>
      <c r="P49864" s="50"/>
      <c r="Q49864" s="50" t="s">
        <v>368</v>
      </c>
      <c r="R49864" s="9" t="s">
        <v>368</v>
      </c>
      <c r="S49864" s="50" t="s">
        <v>368</v>
      </c>
      <c r="T49864" s="9" t="s">
        <v>368</v>
      </c>
      <c r="U49864" s="9" t="s">
        <v>368</v>
      </c>
    </row>
    <row r="49865">
      <c r="F49865" s="9"/>
      <c r="N49865" s="50"/>
      <c r="O49865" s="50"/>
      <c r="P49865" s="50"/>
      <c r="Q49865" s="50" t="s">
        <v>368</v>
      </c>
      <c r="R49865" s="9" t="s">
        <v>368</v>
      </c>
      <c r="S49865" s="50" t="s">
        <v>368</v>
      </c>
      <c r="T49865" s="9" t="s">
        <v>368</v>
      </c>
      <c r="U49865" s="9" t="s">
        <v>368</v>
      </c>
    </row>
    <row r="49866">
      <c r="F49866" s="9"/>
      <c r="N49866" s="50"/>
      <c r="O49866" s="50"/>
      <c r="P49866" s="50"/>
      <c r="Q49866" s="50" t="s">
        <v>368</v>
      </c>
      <c r="R49866" s="9" t="s">
        <v>368</v>
      </c>
      <c r="S49866" s="50" t="s">
        <v>368</v>
      </c>
      <c r="T49866" s="9" t="s">
        <v>368</v>
      </c>
      <c r="U49866" s="9" t="s">
        <v>368</v>
      </c>
    </row>
    <row r="49867">
      <c r="F49867" s="9"/>
      <c r="N49867" s="50"/>
      <c r="O49867" s="50"/>
      <c r="P49867" s="50"/>
      <c r="Q49867" s="50" t="s">
        <v>368</v>
      </c>
      <c r="R49867" s="9" t="s">
        <v>368</v>
      </c>
      <c r="S49867" s="50" t="s">
        <v>368</v>
      </c>
      <c r="T49867" s="9" t="s">
        <v>368</v>
      </c>
      <c r="U49867" s="9" t="s">
        <v>368</v>
      </c>
    </row>
    <row r="49868">
      <c r="F49868" s="9"/>
      <c r="N49868" s="50"/>
      <c r="O49868" s="50"/>
      <c r="P49868" s="50"/>
      <c r="Q49868" s="50" t="s">
        <v>368</v>
      </c>
      <c r="R49868" s="9" t="s">
        <v>368</v>
      </c>
      <c r="S49868" s="50" t="s">
        <v>368</v>
      </c>
      <c r="T49868" s="9" t="s">
        <v>368</v>
      </c>
      <c r="U49868" s="9" t="s">
        <v>368</v>
      </c>
    </row>
    <row r="49869">
      <c r="F49869" s="9"/>
      <c r="N49869" s="50"/>
      <c r="O49869" s="50"/>
      <c r="P49869" s="50"/>
      <c r="Q49869" s="50" t="s">
        <v>368</v>
      </c>
      <c r="R49869" s="9" t="s">
        <v>368</v>
      </c>
      <c r="S49869" s="50" t="s">
        <v>368</v>
      </c>
      <c r="T49869" s="9" t="s">
        <v>368</v>
      </c>
      <c r="U49869" s="9" t="s">
        <v>368</v>
      </c>
    </row>
    <row r="49870">
      <c r="F49870" s="9"/>
      <c r="N49870" s="50"/>
      <c r="O49870" s="50"/>
      <c r="P49870" s="50"/>
      <c r="Q49870" s="50" t="s">
        <v>368</v>
      </c>
      <c r="R49870" s="9" t="s">
        <v>368</v>
      </c>
      <c r="S49870" s="50" t="s">
        <v>368</v>
      </c>
      <c r="T49870" s="9" t="s">
        <v>368</v>
      </c>
      <c r="U49870" s="9" t="s">
        <v>368</v>
      </c>
    </row>
    <row r="49871">
      <c r="F49871" s="9"/>
      <c r="N49871" s="50"/>
      <c r="O49871" s="50"/>
      <c r="P49871" s="50"/>
      <c r="Q49871" s="50" t="s">
        <v>368</v>
      </c>
      <c r="R49871" s="9" t="s">
        <v>368</v>
      </c>
      <c r="S49871" s="50" t="s">
        <v>368</v>
      </c>
      <c r="T49871" s="9" t="s">
        <v>368</v>
      </c>
      <c r="U49871" s="9" t="s">
        <v>368</v>
      </c>
    </row>
    <row r="49872">
      <c r="F49872" s="9"/>
      <c r="N49872" s="50"/>
      <c r="O49872" s="50"/>
      <c r="P49872" s="50"/>
      <c r="Q49872" s="50" t="s">
        <v>368</v>
      </c>
      <c r="R49872" s="9" t="s">
        <v>368</v>
      </c>
      <c r="S49872" s="50" t="s">
        <v>368</v>
      </c>
      <c r="T49872" s="9" t="s">
        <v>368</v>
      </c>
      <c r="U49872" s="9" t="s">
        <v>368</v>
      </c>
    </row>
    <row r="49873">
      <c r="F49873" s="9"/>
      <c r="N49873" s="50"/>
      <c r="O49873" s="50"/>
      <c r="P49873" s="50"/>
      <c r="Q49873" s="50" t="s">
        <v>368</v>
      </c>
      <c r="R49873" s="9" t="s">
        <v>368</v>
      </c>
      <c r="S49873" s="50" t="s">
        <v>368</v>
      </c>
      <c r="T49873" s="9" t="s">
        <v>368</v>
      </c>
      <c r="U49873" s="9" t="s">
        <v>368</v>
      </c>
    </row>
    <row r="49874">
      <c r="F49874" s="9"/>
      <c r="N49874" s="50"/>
      <c r="O49874" s="50"/>
      <c r="P49874" s="50"/>
      <c r="Q49874" s="50" t="s">
        <v>368</v>
      </c>
      <c r="R49874" s="9" t="s">
        <v>368</v>
      </c>
      <c r="S49874" s="50" t="s">
        <v>368</v>
      </c>
      <c r="T49874" s="9" t="s">
        <v>368</v>
      </c>
      <c r="U49874" s="9" t="s">
        <v>368</v>
      </c>
    </row>
    <row r="49875">
      <c r="F49875" s="9"/>
      <c r="N49875" s="50"/>
      <c r="O49875" s="50"/>
      <c r="P49875" s="50"/>
      <c r="Q49875" s="50" t="s">
        <v>368</v>
      </c>
      <c r="R49875" s="9" t="s">
        <v>368</v>
      </c>
      <c r="S49875" s="50" t="s">
        <v>368</v>
      </c>
      <c r="T49875" s="9" t="s">
        <v>368</v>
      </c>
      <c r="U49875" s="9" t="s">
        <v>368</v>
      </c>
    </row>
    <row r="49876">
      <c r="F49876" s="9"/>
      <c r="N49876" s="50"/>
      <c r="O49876" s="50"/>
      <c r="P49876" s="50"/>
      <c r="Q49876" s="50" t="s">
        <v>368</v>
      </c>
      <c r="R49876" s="9" t="s">
        <v>368</v>
      </c>
      <c r="S49876" s="50" t="s">
        <v>368</v>
      </c>
      <c r="T49876" s="9" t="s">
        <v>368</v>
      </c>
      <c r="U49876" s="9" t="s">
        <v>368</v>
      </c>
    </row>
    <row r="49877">
      <c r="F49877" s="9"/>
      <c r="N49877" s="50"/>
      <c r="O49877" s="50"/>
      <c r="P49877" s="50"/>
      <c r="Q49877" s="50" t="s">
        <v>368</v>
      </c>
      <c r="R49877" s="9" t="s">
        <v>368</v>
      </c>
      <c r="S49877" s="50" t="s">
        <v>368</v>
      </c>
      <c r="T49877" s="9" t="s">
        <v>368</v>
      </c>
      <c r="U49877" s="9" t="s">
        <v>368</v>
      </c>
    </row>
    <row r="49878">
      <c r="F49878" s="9"/>
      <c r="N49878" s="50"/>
      <c r="O49878" s="50"/>
      <c r="P49878" s="50"/>
      <c r="Q49878" s="50" t="s">
        <v>368</v>
      </c>
      <c r="R49878" s="9" t="s">
        <v>368</v>
      </c>
      <c r="S49878" s="50" t="s">
        <v>368</v>
      </c>
      <c r="T49878" s="9" t="s">
        <v>368</v>
      </c>
      <c r="U49878" s="9" t="s">
        <v>368</v>
      </c>
    </row>
    <row r="49879">
      <c r="F49879" s="9"/>
      <c r="N49879" s="50"/>
      <c r="O49879" s="50"/>
      <c r="P49879" s="50"/>
      <c r="Q49879" s="50" t="s">
        <v>368</v>
      </c>
      <c r="R49879" s="9" t="s">
        <v>368</v>
      </c>
      <c r="S49879" s="50" t="s">
        <v>368</v>
      </c>
      <c r="T49879" s="9" t="s">
        <v>368</v>
      </c>
      <c r="U49879" s="9" t="s">
        <v>368</v>
      </c>
    </row>
    <row r="49880">
      <c r="F49880" s="9"/>
      <c r="N49880" s="50"/>
      <c r="O49880" s="50"/>
      <c r="P49880" s="50"/>
      <c r="Q49880" s="50" t="s">
        <v>368</v>
      </c>
      <c r="R49880" s="9" t="s">
        <v>368</v>
      </c>
      <c r="S49880" s="50" t="s">
        <v>368</v>
      </c>
      <c r="T49880" s="9" t="s">
        <v>368</v>
      </c>
      <c r="U49880" s="9" t="s">
        <v>368</v>
      </c>
    </row>
    <row r="49881">
      <c r="F49881" s="9"/>
      <c r="N49881" s="50"/>
      <c r="O49881" s="50"/>
      <c r="P49881" s="50"/>
      <c r="Q49881" s="50" t="s">
        <v>368</v>
      </c>
      <c r="R49881" s="9" t="s">
        <v>368</v>
      </c>
      <c r="S49881" s="50" t="s">
        <v>368</v>
      </c>
      <c r="T49881" s="9" t="s">
        <v>368</v>
      </c>
      <c r="U49881" s="9" t="s">
        <v>368</v>
      </c>
    </row>
    <row r="49882">
      <c r="F49882" s="9"/>
      <c r="N49882" s="50"/>
      <c r="O49882" s="50"/>
      <c r="P49882" s="50"/>
      <c r="Q49882" s="50" t="s">
        <v>368</v>
      </c>
      <c r="R49882" s="9" t="s">
        <v>368</v>
      </c>
      <c r="S49882" s="50" t="s">
        <v>368</v>
      </c>
      <c r="T49882" s="9" t="s">
        <v>368</v>
      </c>
      <c r="U49882" s="9" t="s">
        <v>368</v>
      </c>
    </row>
    <row r="49883">
      <c r="F49883" s="9"/>
      <c r="N49883" s="50"/>
      <c r="O49883" s="50"/>
      <c r="P49883" s="50"/>
      <c r="Q49883" s="50" t="s">
        <v>368</v>
      </c>
      <c r="R49883" s="9" t="s">
        <v>368</v>
      </c>
      <c r="S49883" s="50" t="s">
        <v>368</v>
      </c>
      <c r="T49883" s="9" t="s">
        <v>368</v>
      </c>
      <c r="U49883" s="9" t="s">
        <v>368</v>
      </c>
    </row>
    <row r="49884">
      <c r="F49884" s="9"/>
      <c r="N49884" s="50"/>
      <c r="O49884" s="50"/>
      <c r="P49884" s="50"/>
      <c r="Q49884" s="50" t="s">
        <v>368</v>
      </c>
      <c r="R49884" s="9" t="s">
        <v>368</v>
      </c>
      <c r="S49884" s="50" t="s">
        <v>368</v>
      </c>
      <c r="T49884" s="9" t="s">
        <v>368</v>
      </c>
      <c r="U49884" s="9" t="s">
        <v>368</v>
      </c>
    </row>
    <row r="49885">
      <c r="F49885" s="9"/>
      <c r="N49885" s="50"/>
      <c r="O49885" s="50"/>
      <c r="P49885" s="50"/>
      <c r="Q49885" s="50" t="s">
        <v>368</v>
      </c>
      <c r="R49885" s="9" t="s">
        <v>368</v>
      </c>
      <c r="S49885" s="50" t="s">
        <v>368</v>
      </c>
      <c r="T49885" s="9" t="s">
        <v>368</v>
      </c>
      <c r="U49885" s="9" t="s">
        <v>368</v>
      </c>
    </row>
    <row r="49886">
      <c r="F49886" s="9"/>
      <c r="N49886" s="50"/>
      <c r="O49886" s="50"/>
      <c r="P49886" s="50"/>
      <c r="Q49886" s="50" t="s">
        <v>368</v>
      </c>
      <c r="R49886" s="9" t="s">
        <v>368</v>
      </c>
      <c r="S49886" s="50" t="s">
        <v>368</v>
      </c>
      <c r="T49886" s="9" t="s">
        <v>368</v>
      </c>
      <c r="U49886" s="9" t="s">
        <v>368</v>
      </c>
    </row>
    <row r="49887">
      <c r="F49887" s="9"/>
      <c r="N49887" s="50"/>
      <c r="O49887" s="50"/>
      <c r="P49887" s="50"/>
      <c r="Q49887" s="50" t="s">
        <v>368</v>
      </c>
      <c r="R49887" s="9" t="s">
        <v>368</v>
      </c>
      <c r="S49887" s="50" t="s">
        <v>368</v>
      </c>
      <c r="T49887" s="9" t="s">
        <v>368</v>
      </c>
      <c r="U49887" s="9" t="s">
        <v>368</v>
      </c>
    </row>
    <row r="49888">
      <c r="F49888" s="9"/>
      <c r="N49888" s="50"/>
      <c r="O49888" s="50"/>
      <c r="P49888" s="50"/>
      <c r="Q49888" s="50" t="s">
        <v>368</v>
      </c>
      <c r="R49888" s="9" t="s">
        <v>368</v>
      </c>
      <c r="S49888" s="50" t="s">
        <v>368</v>
      </c>
      <c r="T49888" s="9" t="s">
        <v>368</v>
      </c>
      <c r="U49888" s="9" t="s">
        <v>368</v>
      </c>
    </row>
    <row r="49889">
      <c r="F49889" s="9"/>
      <c r="N49889" s="50"/>
      <c r="O49889" s="50"/>
      <c r="P49889" s="50"/>
      <c r="Q49889" s="50" t="s">
        <v>368</v>
      </c>
      <c r="R49889" s="9" t="s">
        <v>368</v>
      </c>
      <c r="S49889" s="50" t="s">
        <v>368</v>
      </c>
      <c r="T49889" s="9" t="s">
        <v>368</v>
      </c>
      <c r="U49889" s="9" t="s">
        <v>368</v>
      </c>
    </row>
    <row r="49890">
      <c r="F49890" s="9"/>
      <c r="N49890" s="50"/>
      <c r="O49890" s="50"/>
      <c r="P49890" s="50"/>
      <c r="Q49890" s="50" t="s">
        <v>368</v>
      </c>
      <c r="R49890" s="9" t="s">
        <v>368</v>
      </c>
      <c r="S49890" s="50" t="s">
        <v>368</v>
      </c>
      <c r="T49890" s="9" t="s">
        <v>368</v>
      </c>
      <c r="U49890" s="9" t="s">
        <v>368</v>
      </c>
    </row>
    <row r="49891">
      <c r="F49891" s="9"/>
      <c r="N49891" s="50"/>
      <c r="O49891" s="50"/>
      <c r="P49891" s="50"/>
      <c r="Q49891" s="50" t="s">
        <v>368</v>
      </c>
      <c r="R49891" s="9" t="s">
        <v>368</v>
      </c>
      <c r="S49891" s="50" t="s">
        <v>368</v>
      </c>
      <c r="T49891" s="9" t="s">
        <v>368</v>
      </c>
      <c r="U49891" s="9" t="s">
        <v>368</v>
      </c>
    </row>
    <row r="49892">
      <c r="F49892" s="9"/>
      <c r="N49892" s="50"/>
      <c r="O49892" s="50"/>
      <c r="P49892" s="50"/>
      <c r="Q49892" s="50" t="s">
        <v>368</v>
      </c>
      <c r="R49892" s="9" t="s">
        <v>368</v>
      </c>
      <c r="S49892" s="50" t="s">
        <v>368</v>
      </c>
      <c r="T49892" s="9" t="s">
        <v>368</v>
      </c>
      <c r="U49892" s="9" t="s">
        <v>368</v>
      </c>
    </row>
    <row r="49893">
      <c r="F49893" s="9"/>
      <c r="N49893" s="50"/>
      <c r="O49893" s="50"/>
      <c r="P49893" s="50"/>
      <c r="Q49893" s="50" t="s">
        <v>368</v>
      </c>
      <c r="R49893" s="9" t="s">
        <v>368</v>
      </c>
      <c r="S49893" s="50" t="s">
        <v>368</v>
      </c>
      <c r="T49893" s="9" t="s">
        <v>368</v>
      </c>
      <c r="U49893" s="9" t="s">
        <v>368</v>
      </c>
    </row>
    <row r="49894">
      <c r="F49894" s="9"/>
      <c r="N49894" s="50"/>
      <c r="O49894" s="50"/>
      <c r="P49894" s="50"/>
      <c r="Q49894" s="50" t="s">
        <v>368</v>
      </c>
      <c r="R49894" s="9" t="s">
        <v>368</v>
      </c>
      <c r="S49894" s="50" t="s">
        <v>368</v>
      </c>
      <c r="T49894" s="9" t="s">
        <v>368</v>
      </c>
      <c r="U49894" s="9" t="s">
        <v>368</v>
      </c>
    </row>
    <row r="49895">
      <c r="F49895" s="9"/>
      <c r="N49895" s="50"/>
      <c r="O49895" s="50"/>
      <c r="P49895" s="50"/>
      <c r="Q49895" s="50" t="s">
        <v>368</v>
      </c>
      <c r="R49895" s="9" t="s">
        <v>368</v>
      </c>
      <c r="S49895" s="50" t="s">
        <v>368</v>
      </c>
      <c r="T49895" s="9" t="s">
        <v>368</v>
      </c>
      <c r="U49895" s="9" t="s">
        <v>368</v>
      </c>
    </row>
    <row r="49896">
      <c r="F49896" s="9"/>
      <c r="N49896" s="50"/>
      <c r="O49896" s="50"/>
      <c r="P49896" s="50"/>
      <c r="Q49896" s="50" t="s">
        <v>368</v>
      </c>
      <c r="R49896" s="9" t="s">
        <v>368</v>
      </c>
      <c r="S49896" s="50" t="s">
        <v>368</v>
      </c>
      <c r="T49896" s="9" t="s">
        <v>368</v>
      </c>
      <c r="U49896" s="9" t="s">
        <v>368</v>
      </c>
    </row>
    <row r="49897">
      <c r="F49897" s="9"/>
      <c r="N49897" s="50"/>
      <c r="O49897" s="50"/>
      <c r="P49897" s="50"/>
      <c r="Q49897" s="50" t="s">
        <v>368</v>
      </c>
      <c r="R49897" s="9" t="s">
        <v>368</v>
      </c>
      <c r="S49897" s="50" t="s">
        <v>368</v>
      </c>
      <c r="T49897" s="9" t="s">
        <v>368</v>
      </c>
      <c r="U49897" s="9" t="s">
        <v>368</v>
      </c>
    </row>
    <row r="49898">
      <c r="F49898" s="9"/>
      <c r="N49898" s="50"/>
      <c r="O49898" s="50"/>
      <c r="P49898" s="50"/>
      <c r="Q49898" s="50" t="s">
        <v>368</v>
      </c>
      <c r="R49898" s="9" t="s">
        <v>368</v>
      </c>
      <c r="S49898" s="50" t="s">
        <v>368</v>
      </c>
      <c r="T49898" s="9" t="s">
        <v>368</v>
      </c>
      <c r="U49898" s="9" t="s">
        <v>368</v>
      </c>
    </row>
    <row r="49899">
      <c r="F49899" s="9"/>
      <c r="N49899" s="50"/>
      <c r="O49899" s="50"/>
      <c r="P49899" s="50"/>
      <c r="Q49899" s="50" t="s">
        <v>368</v>
      </c>
      <c r="R49899" s="9" t="s">
        <v>368</v>
      </c>
      <c r="S49899" s="50" t="s">
        <v>368</v>
      </c>
      <c r="T49899" s="9" t="s">
        <v>368</v>
      </c>
      <c r="U49899" s="9" t="s">
        <v>368</v>
      </c>
    </row>
    <row r="49900">
      <c r="F49900" s="9"/>
      <c r="N49900" s="50"/>
      <c r="O49900" s="50"/>
      <c r="P49900" s="50"/>
      <c r="Q49900" s="50" t="s">
        <v>368</v>
      </c>
      <c r="R49900" s="9" t="s">
        <v>368</v>
      </c>
      <c r="S49900" s="50" t="s">
        <v>368</v>
      </c>
      <c r="T49900" s="9" t="s">
        <v>368</v>
      </c>
      <c r="U49900" s="9" t="s">
        <v>368</v>
      </c>
    </row>
    <row r="49901">
      <c r="F49901" s="9"/>
      <c r="N49901" s="50"/>
      <c r="O49901" s="50"/>
      <c r="P49901" s="50"/>
      <c r="Q49901" s="50" t="s">
        <v>368</v>
      </c>
      <c r="R49901" s="9" t="s">
        <v>368</v>
      </c>
      <c r="S49901" s="50" t="s">
        <v>368</v>
      </c>
      <c r="T49901" s="9" t="s">
        <v>368</v>
      </c>
      <c r="U49901" s="9" t="s">
        <v>368</v>
      </c>
    </row>
    <row r="49902">
      <c r="F49902" s="9"/>
      <c r="N49902" s="50"/>
      <c r="O49902" s="50"/>
      <c r="P49902" s="50"/>
      <c r="Q49902" s="50" t="s">
        <v>368</v>
      </c>
      <c r="R49902" s="9" t="s">
        <v>368</v>
      </c>
      <c r="S49902" s="50" t="s">
        <v>368</v>
      </c>
      <c r="T49902" s="9" t="s">
        <v>368</v>
      </c>
      <c r="U49902" s="9" t="s">
        <v>368</v>
      </c>
    </row>
    <row r="49903">
      <c r="F49903" s="9"/>
      <c r="N49903" s="50"/>
      <c r="O49903" s="50"/>
      <c r="P49903" s="50"/>
      <c r="Q49903" s="50" t="s">
        <v>368</v>
      </c>
      <c r="R49903" s="9" t="s">
        <v>368</v>
      </c>
      <c r="S49903" s="50" t="s">
        <v>368</v>
      </c>
      <c r="T49903" s="9" t="s">
        <v>368</v>
      </c>
      <c r="U49903" s="9" t="s">
        <v>368</v>
      </c>
    </row>
    <row r="49904">
      <c r="F49904" s="9"/>
      <c r="N49904" s="50"/>
      <c r="O49904" s="50"/>
      <c r="P49904" s="50"/>
      <c r="Q49904" s="50" t="s">
        <v>368</v>
      </c>
      <c r="R49904" s="9" t="s">
        <v>368</v>
      </c>
      <c r="S49904" s="50" t="s">
        <v>368</v>
      </c>
      <c r="T49904" s="9" t="s">
        <v>368</v>
      </c>
      <c r="U49904" s="9" t="s">
        <v>368</v>
      </c>
    </row>
    <row r="49905">
      <c r="F49905" s="9"/>
      <c r="N49905" s="50"/>
      <c r="O49905" s="50"/>
      <c r="P49905" s="50"/>
      <c r="Q49905" s="50" t="s">
        <v>368</v>
      </c>
      <c r="R49905" s="9" t="s">
        <v>368</v>
      </c>
      <c r="S49905" s="50" t="s">
        <v>368</v>
      </c>
      <c r="T49905" s="9" t="s">
        <v>368</v>
      </c>
      <c r="U49905" s="9" t="s">
        <v>368</v>
      </c>
    </row>
    <row r="49906">
      <c r="F49906" s="9"/>
      <c r="N49906" s="50"/>
      <c r="O49906" s="50"/>
      <c r="P49906" s="50"/>
      <c r="Q49906" s="50" t="s">
        <v>368</v>
      </c>
      <c r="R49906" s="9" t="s">
        <v>368</v>
      </c>
      <c r="S49906" s="50" t="s">
        <v>368</v>
      </c>
      <c r="T49906" s="9" t="s">
        <v>368</v>
      </c>
      <c r="U49906" s="9" t="s">
        <v>368</v>
      </c>
    </row>
    <row r="49907">
      <c r="F49907" s="9"/>
      <c r="N49907" s="50"/>
      <c r="O49907" s="50"/>
      <c r="P49907" s="50"/>
      <c r="Q49907" s="50" t="s">
        <v>368</v>
      </c>
      <c r="R49907" s="9" t="s">
        <v>368</v>
      </c>
      <c r="S49907" s="50" t="s">
        <v>368</v>
      </c>
      <c r="T49907" s="9" t="s">
        <v>368</v>
      </c>
      <c r="U49907" s="9" t="s">
        <v>368</v>
      </c>
    </row>
    <row r="49908">
      <c r="F49908" s="9"/>
      <c r="N49908" s="50"/>
      <c r="O49908" s="50"/>
      <c r="P49908" s="50"/>
      <c r="Q49908" s="50" t="s">
        <v>368</v>
      </c>
      <c r="R49908" s="9" t="s">
        <v>368</v>
      </c>
      <c r="S49908" s="50" t="s">
        <v>368</v>
      </c>
      <c r="T49908" s="9" t="s">
        <v>368</v>
      </c>
      <c r="U49908" s="9" t="s">
        <v>368</v>
      </c>
    </row>
    <row r="49909">
      <c r="F49909" s="9"/>
      <c r="N49909" s="50"/>
      <c r="O49909" s="50"/>
      <c r="P49909" s="50"/>
      <c r="Q49909" s="50" t="s">
        <v>368</v>
      </c>
      <c r="R49909" s="9" t="s">
        <v>368</v>
      </c>
      <c r="S49909" s="50" t="s">
        <v>368</v>
      </c>
      <c r="T49909" s="9" t="s">
        <v>368</v>
      </c>
      <c r="U49909" s="9" t="s">
        <v>368</v>
      </c>
    </row>
    <row r="49910">
      <c r="F49910" s="9"/>
      <c r="N49910" s="50"/>
      <c r="O49910" s="50"/>
      <c r="P49910" s="50"/>
      <c r="Q49910" s="50" t="s">
        <v>368</v>
      </c>
      <c r="R49910" s="9" t="s">
        <v>368</v>
      </c>
      <c r="S49910" s="50" t="s">
        <v>368</v>
      </c>
      <c r="T49910" s="9" t="s">
        <v>368</v>
      </c>
      <c r="U49910" s="9" t="s">
        <v>368</v>
      </c>
    </row>
    <row r="49911">
      <c r="F49911" s="9"/>
      <c r="N49911" s="50"/>
      <c r="O49911" s="50"/>
      <c r="P49911" s="50"/>
      <c r="Q49911" s="50" t="s">
        <v>368</v>
      </c>
      <c r="R49911" s="9" t="s">
        <v>368</v>
      </c>
      <c r="S49911" s="50" t="s">
        <v>368</v>
      </c>
      <c r="T49911" s="9" t="s">
        <v>368</v>
      </c>
      <c r="U49911" s="9" t="s">
        <v>368</v>
      </c>
    </row>
    <row r="49912">
      <c r="F49912" s="9"/>
      <c r="N49912" s="50"/>
      <c r="O49912" s="50"/>
      <c r="P49912" s="50"/>
      <c r="Q49912" s="50" t="s">
        <v>368</v>
      </c>
      <c r="R49912" s="9" t="s">
        <v>368</v>
      </c>
      <c r="S49912" s="50" t="s">
        <v>368</v>
      </c>
      <c r="T49912" s="9" t="s">
        <v>368</v>
      </c>
      <c r="U49912" s="9" t="s">
        <v>368</v>
      </c>
    </row>
    <row r="49913">
      <c r="F49913" s="9"/>
      <c r="N49913" s="50"/>
      <c r="O49913" s="50"/>
      <c r="P49913" s="50"/>
      <c r="Q49913" s="50" t="s">
        <v>368</v>
      </c>
      <c r="R49913" s="9" t="s">
        <v>368</v>
      </c>
      <c r="S49913" s="50" t="s">
        <v>368</v>
      </c>
      <c r="T49913" s="9" t="s">
        <v>368</v>
      </c>
      <c r="U49913" s="9" t="s">
        <v>368</v>
      </c>
    </row>
    <row r="49914">
      <c r="F49914" s="9"/>
      <c r="N49914" s="50"/>
      <c r="O49914" s="50"/>
      <c r="P49914" s="50"/>
      <c r="Q49914" s="50" t="s">
        <v>368</v>
      </c>
      <c r="R49914" s="9" t="s">
        <v>368</v>
      </c>
      <c r="S49914" s="50" t="s">
        <v>368</v>
      </c>
      <c r="T49914" s="9" t="s">
        <v>368</v>
      </c>
      <c r="U49914" s="9" t="s">
        <v>368</v>
      </c>
    </row>
    <row r="49915">
      <c r="F49915" s="9"/>
      <c r="N49915" s="50"/>
      <c r="O49915" s="50"/>
      <c r="P49915" s="50"/>
      <c r="Q49915" s="50" t="s">
        <v>368</v>
      </c>
      <c r="R49915" s="9" t="s">
        <v>368</v>
      </c>
      <c r="S49915" s="50" t="s">
        <v>368</v>
      </c>
      <c r="T49915" s="9" t="s">
        <v>368</v>
      </c>
      <c r="U49915" s="9" t="s">
        <v>368</v>
      </c>
    </row>
    <row r="49916">
      <c r="F49916" s="9"/>
      <c r="N49916" s="50"/>
      <c r="O49916" s="50"/>
      <c r="P49916" s="50"/>
      <c r="Q49916" s="50" t="s">
        <v>368</v>
      </c>
      <c r="R49916" s="9" t="s">
        <v>368</v>
      </c>
      <c r="S49916" s="50" t="s">
        <v>368</v>
      </c>
      <c r="T49916" s="9" t="s">
        <v>368</v>
      </c>
      <c r="U49916" s="9" t="s">
        <v>368</v>
      </c>
    </row>
    <row r="49917">
      <c r="F49917" s="9"/>
      <c r="N49917" s="50"/>
      <c r="O49917" s="50"/>
      <c r="P49917" s="50"/>
      <c r="Q49917" s="50" t="s">
        <v>368</v>
      </c>
      <c r="R49917" s="9" t="s">
        <v>368</v>
      </c>
      <c r="S49917" s="50" t="s">
        <v>368</v>
      </c>
      <c r="T49917" s="9" t="s">
        <v>368</v>
      </c>
      <c r="U49917" s="9" t="s">
        <v>368</v>
      </c>
    </row>
    <row r="49918">
      <c r="F49918" s="9"/>
      <c r="N49918" s="50"/>
      <c r="O49918" s="50"/>
      <c r="P49918" s="50"/>
      <c r="Q49918" s="50" t="s">
        <v>368</v>
      </c>
      <c r="R49918" s="9" t="s">
        <v>368</v>
      </c>
      <c r="S49918" s="50" t="s">
        <v>368</v>
      </c>
      <c r="T49918" s="9" t="s">
        <v>368</v>
      </c>
      <c r="U49918" s="9" t="s">
        <v>368</v>
      </c>
    </row>
    <row r="49919">
      <c r="F49919" s="9"/>
      <c r="N49919" s="50"/>
      <c r="O49919" s="50"/>
      <c r="P49919" s="50"/>
      <c r="Q49919" s="50" t="s">
        <v>368</v>
      </c>
      <c r="R49919" s="9" t="s">
        <v>368</v>
      </c>
      <c r="S49919" s="50" t="s">
        <v>368</v>
      </c>
      <c r="T49919" s="9" t="s">
        <v>368</v>
      </c>
      <c r="U49919" s="9" t="s">
        <v>368</v>
      </c>
    </row>
    <row r="49920">
      <c r="F49920" s="9"/>
      <c r="N49920" s="50"/>
      <c r="O49920" s="50"/>
      <c r="P49920" s="50"/>
      <c r="Q49920" s="50" t="s">
        <v>368</v>
      </c>
      <c r="R49920" s="9" t="s">
        <v>368</v>
      </c>
      <c r="S49920" s="50" t="s">
        <v>368</v>
      </c>
      <c r="T49920" s="9" t="s">
        <v>368</v>
      </c>
      <c r="U49920" s="9" t="s">
        <v>368</v>
      </c>
    </row>
    <row r="49921">
      <c r="F49921" s="9"/>
      <c r="N49921" s="50"/>
      <c r="O49921" s="50"/>
      <c r="P49921" s="50"/>
      <c r="Q49921" s="50" t="s">
        <v>368</v>
      </c>
      <c r="R49921" s="9" t="s">
        <v>368</v>
      </c>
      <c r="S49921" s="50" t="s">
        <v>368</v>
      </c>
      <c r="T49921" s="9" t="s">
        <v>368</v>
      </c>
      <c r="U49921" s="9" t="s">
        <v>368</v>
      </c>
    </row>
    <row r="49922">
      <c r="F49922" s="9"/>
      <c r="N49922" s="50"/>
      <c r="O49922" s="50"/>
      <c r="P49922" s="50"/>
      <c r="Q49922" s="50" t="s">
        <v>368</v>
      </c>
      <c r="R49922" s="9" t="s">
        <v>368</v>
      </c>
      <c r="S49922" s="50" t="s">
        <v>368</v>
      </c>
      <c r="T49922" s="9" t="s">
        <v>368</v>
      </c>
      <c r="U49922" s="9" t="s">
        <v>368</v>
      </c>
    </row>
    <row r="49923">
      <c r="F49923" s="9"/>
      <c r="N49923" s="50"/>
      <c r="O49923" s="50"/>
      <c r="P49923" s="50"/>
      <c r="Q49923" s="50" t="s">
        <v>368</v>
      </c>
      <c r="R49923" s="9" t="s">
        <v>368</v>
      </c>
      <c r="S49923" s="50" t="s">
        <v>368</v>
      </c>
      <c r="T49923" s="9" t="s">
        <v>368</v>
      </c>
      <c r="U49923" s="9" t="s">
        <v>368</v>
      </c>
    </row>
    <row r="49924">
      <c r="F49924" s="9"/>
      <c r="N49924" s="50"/>
      <c r="O49924" s="50"/>
      <c r="P49924" s="50"/>
      <c r="Q49924" s="50" t="s">
        <v>368</v>
      </c>
      <c r="R49924" s="9" t="s">
        <v>368</v>
      </c>
      <c r="S49924" s="50" t="s">
        <v>368</v>
      </c>
      <c r="T49924" s="9" t="s">
        <v>368</v>
      </c>
      <c r="U49924" s="9" t="s">
        <v>368</v>
      </c>
    </row>
    <row r="49925">
      <c r="F49925" s="9"/>
      <c r="N49925" s="50"/>
      <c r="O49925" s="50"/>
      <c r="P49925" s="50"/>
      <c r="Q49925" s="50" t="s">
        <v>368</v>
      </c>
      <c r="R49925" s="9" t="s">
        <v>368</v>
      </c>
      <c r="S49925" s="50" t="s">
        <v>368</v>
      </c>
      <c r="T49925" s="9" t="s">
        <v>368</v>
      </c>
      <c r="U49925" s="9" t="s">
        <v>368</v>
      </c>
    </row>
    <row r="49926">
      <c r="F49926" s="9"/>
      <c r="N49926" s="50"/>
      <c r="O49926" s="50"/>
      <c r="P49926" s="50"/>
      <c r="Q49926" s="50" t="s">
        <v>368</v>
      </c>
      <c r="R49926" s="9" t="s">
        <v>368</v>
      </c>
      <c r="S49926" s="50" t="s">
        <v>368</v>
      </c>
      <c r="T49926" s="9" t="s">
        <v>368</v>
      </c>
      <c r="U49926" s="9" t="s">
        <v>368</v>
      </c>
    </row>
    <row r="49927">
      <c r="F49927" s="9"/>
      <c r="N49927" s="50"/>
      <c r="O49927" s="50"/>
      <c r="P49927" s="50"/>
      <c r="Q49927" s="50" t="s">
        <v>368</v>
      </c>
      <c r="R49927" s="9" t="s">
        <v>368</v>
      </c>
      <c r="S49927" s="50" t="s">
        <v>368</v>
      </c>
      <c r="T49927" s="9" t="s">
        <v>368</v>
      </c>
      <c r="U49927" s="9" t="s">
        <v>368</v>
      </c>
    </row>
    <row r="49928">
      <c r="F49928" s="9"/>
      <c r="N49928" s="50"/>
      <c r="O49928" s="50"/>
      <c r="P49928" s="50"/>
      <c r="Q49928" s="50" t="s">
        <v>368</v>
      </c>
      <c r="R49928" s="9" t="s">
        <v>368</v>
      </c>
      <c r="S49928" s="50" t="s">
        <v>368</v>
      </c>
      <c r="T49928" s="9" t="s">
        <v>368</v>
      </c>
      <c r="U49928" s="9" t="s">
        <v>368</v>
      </c>
    </row>
    <row r="49929">
      <c r="F49929" s="9"/>
      <c r="N49929" s="50"/>
      <c r="O49929" s="50"/>
      <c r="P49929" s="50"/>
      <c r="Q49929" s="50" t="s">
        <v>368</v>
      </c>
      <c r="R49929" s="9" t="s">
        <v>368</v>
      </c>
      <c r="S49929" s="50" t="s">
        <v>368</v>
      </c>
      <c r="T49929" s="9" t="s">
        <v>368</v>
      </c>
      <c r="U49929" s="9" t="s">
        <v>368</v>
      </c>
    </row>
    <row r="49930">
      <c r="F49930" s="9"/>
      <c r="N49930" s="50"/>
      <c r="O49930" s="50"/>
      <c r="P49930" s="50"/>
      <c r="Q49930" s="50" t="s">
        <v>368</v>
      </c>
      <c r="R49930" s="9" t="s">
        <v>368</v>
      </c>
      <c r="S49930" s="50" t="s">
        <v>368</v>
      </c>
      <c r="T49930" s="9" t="s">
        <v>368</v>
      </c>
      <c r="U49930" s="9" t="s">
        <v>368</v>
      </c>
    </row>
    <row r="49931">
      <c r="F49931" s="9"/>
      <c r="N49931" s="50"/>
      <c r="O49931" s="50"/>
      <c r="P49931" s="50"/>
      <c r="Q49931" s="50" t="s">
        <v>368</v>
      </c>
      <c r="R49931" s="9" t="s">
        <v>368</v>
      </c>
      <c r="S49931" s="50" t="s">
        <v>368</v>
      </c>
      <c r="T49931" s="9" t="s">
        <v>368</v>
      </c>
      <c r="U49931" s="9" t="s">
        <v>368</v>
      </c>
    </row>
    <row r="49932">
      <c r="F49932" s="9"/>
      <c r="N49932" s="50"/>
      <c r="O49932" s="50"/>
      <c r="P49932" s="50"/>
      <c r="Q49932" s="50" t="s">
        <v>368</v>
      </c>
      <c r="R49932" s="9" t="s">
        <v>368</v>
      </c>
      <c r="S49932" s="50" t="s">
        <v>368</v>
      </c>
      <c r="T49932" s="9" t="s">
        <v>368</v>
      </c>
      <c r="U49932" s="9" t="s">
        <v>368</v>
      </c>
    </row>
    <row r="49933">
      <c r="F49933" s="9"/>
      <c r="N49933" s="50"/>
      <c r="O49933" s="50"/>
      <c r="P49933" s="50"/>
      <c r="Q49933" s="50" t="s">
        <v>368</v>
      </c>
      <c r="R49933" s="9" t="s">
        <v>368</v>
      </c>
      <c r="S49933" s="50" t="s">
        <v>368</v>
      </c>
      <c r="T49933" s="9" t="s">
        <v>368</v>
      </c>
      <c r="U49933" s="9" t="s">
        <v>368</v>
      </c>
    </row>
    <row r="49934">
      <c r="F49934" s="9"/>
      <c r="N49934" s="50"/>
      <c r="O49934" s="50"/>
      <c r="P49934" s="50"/>
      <c r="Q49934" s="50" t="s">
        <v>368</v>
      </c>
      <c r="R49934" s="9" t="s">
        <v>368</v>
      </c>
      <c r="S49934" s="50" t="s">
        <v>368</v>
      </c>
      <c r="T49934" s="9" t="s">
        <v>368</v>
      </c>
      <c r="U49934" s="9" t="s">
        <v>368</v>
      </c>
    </row>
    <row r="49935">
      <c r="F49935" s="9"/>
      <c r="N49935" s="50"/>
      <c r="O49935" s="50"/>
      <c r="P49935" s="50"/>
      <c r="Q49935" s="50" t="s">
        <v>368</v>
      </c>
      <c r="R49935" s="9" t="s">
        <v>368</v>
      </c>
      <c r="S49935" s="50" t="s">
        <v>368</v>
      </c>
      <c r="T49935" s="9" t="s">
        <v>368</v>
      </c>
      <c r="U49935" s="9" t="s">
        <v>368</v>
      </c>
    </row>
    <row r="49936">
      <c r="F49936" s="9"/>
      <c r="N49936" s="50"/>
      <c r="O49936" s="50"/>
      <c r="P49936" s="50"/>
      <c r="Q49936" s="50" t="s">
        <v>368</v>
      </c>
      <c r="R49936" s="9" t="s">
        <v>368</v>
      </c>
      <c r="S49936" s="50" t="s">
        <v>368</v>
      </c>
      <c r="T49936" s="9" t="s">
        <v>368</v>
      </c>
      <c r="U49936" s="9" t="s">
        <v>368</v>
      </c>
    </row>
    <row r="49937">
      <c r="F49937" s="9"/>
      <c r="N49937" s="50"/>
      <c r="O49937" s="50"/>
      <c r="P49937" s="50"/>
      <c r="Q49937" s="50" t="s">
        <v>368</v>
      </c>
      <c r="R49937" s="9" t="s">
        <v>368</v>
      </c>
      <c r="S49937" s="50" t="s">
        <v>368</v>
      </c>
      <c r="T49937" s="9" t="s">
        <v>368</v>
      </c>
      <c r="U49937" s="9" t="s">
        <v>368</v>
      </c>
    </row>
    <row r="49938">
      <c r="F49938" s="9"/>
      <c r="N49938" s="50"/>
      <c r="O49938" s="50"/>
      <c r="P49938" s="50"/>
      <c r="Q49938" s="50" t="s">
        <v>368</v>
      </c>
      <c r="R49938" s="9" t="s">
        <v>368</v>
      </c>
      <c r="S49938" s="50" t="s">
        <v>368</v>
      </c>
      <c r="T49938" s="9" t="s">
        <v>368</v>
      </c>
      <c r="U49938" s="9" t="s">
        <v>368</v>
      </c>
    </row>
    <row r="49939">
      <c r="F49939" s="9"/>
      <c r="N49939" s="50"/>
      <c r="O49939" s="50"/>
      <c r="P49939" s="50"/>
      <c r="Q49939" s="50" t="s">
        <v>368</v>
      </c>
      <c r="R49939" s="9" t="s">
        <v>368</v>
      </c>
      <c r="S49939" s="50" t="s">
        <v>368</v>
      </c>
      <c r="T49939" s="9" t="s">
        <v>368</v>
      </c>
      <c r="U49939" s="9" t="s">
        <v>368</v>
      </c>
    </row>
    <row r="49940">
      <c r="F49940" s="9"/>
      <c r="N49940" s="50"/>
      <c r="O49940" s="50"/>
      <c r="P49940" s="50"/>
      <c r="Q49940" s="50" t="s">
        <v>368</v>
      </c>
      <c r="R49940" s="9" t="s">
        <v>368</v>
      </c>
      <c r="S49940" s="50" t="s">
        <v>368</v>
      </c>
      <c r="T49940" s="9" t="s">
        <v>368</v>
      </c>
      <c r="U49940" s="9" t="s">
        <v>368</v>
      </c>
    </row>
    <row r="49941">
      <c r="F49941" s="9"/>
      <c r="N49941" s="50"/>
      <c r="O49941" s="50"/>
      <c r="P49941" s="50"/>
      <c r="Q49941" s="50" t="s">
        <v>368</v>
      </c>
      <c r="R49941" s="9" t="s">
        <v>368</v>
      </c>
      <c r="S49941" s="50" t="s">
        <v>368</v>
      </c>
      <c r="T49941" s="9" t="s">
        <v>368</v>
      </c>
      <c r="U49941" s="9" t="s">
        <v>368</v>
      </c>
    </row>
    <row r="49942">
      <c r="F49942" s="9"/>
      <c r="N49942" s="50"/>
      <c r="O49942" s="50"/>
      <c r="P49942" s="50"/>
      <c r="Q49942" s="50" t="s">
        <v>368</v>
      </c>
      <c r="R49942" s="9" t="s">
        <v>368</v>
      </c>
      <c r="S49942" s="50" t="s">
        <v>368</v>
      </c>
      <c r="T49942" s="9" t="s">
        <v>368</v>
      </c>
      <c r="U49942" s="9" t="s">
        <v>368</v>
      </c>
    </row>
    <row r="49943">
      <c r="F49943" s="9"/>
      <c r="N49943" s="50"/>
      <c r="O49943" s="50"/>
      <c r="P49943" s="50"/>
      <c r="Q49943" s="50" t="s">
        <v>368</v>
      </c>
      <c r="R49943" s="9" t="s">
        <v>368</v>
      </c>
      <c r="S49943" s="50" t="s">
        <v>368</v>
      </c>
      <c r="T49943" s="9" t="s">
        <v>368</v>
      </c>
      <c r="U49943" s="9" t="s">
        <v>368</v>
      </c>
    </row>
    <row r="49944">
      <c r="F49944" s="9"/>
      <c r="N49944" s="50"/>
      <c r="O49944" s="50"/>
      <c r="P49944" s="50"/>
      <c r="Q49944" s="50" t="s">
        <v>368</v>
      </c>
      <c r="R49944" s="9" t="s">
        <v>368</v>
      </c>
      <c r="S49944" s="50" t="s">
        <v>368</v>
      </c>
      <c r="T49944" s="9" t="s">
        <v>368</v>
      </c>
      <c r="U49944" s="9" t="s">
        <v>368</v>
      </c>
    </row>
    <row r="49945">
      <c r="F49945" s="9"/>
      <c r="N49945" s="50"/>
      <c r="O49945" s="50"/>
      <c r="P49945" s="50"/>
      <c r="Q49945" s="50" t="s">
        <v>368</v>
      </c>
      <c r="R49945" s="9" t="s">
        <v>368</v>
      </c>
      <c r="S49945" s="50" t="s">
        <v>368</v>
      </c>
      <c r="T49945" s="9" t="s">
        <v>368</v>
      </c>
      <c r="U49945" s="9" t="s">
        <v>368</v>
      </c>
    </row>
    <row r="49946">
      <c r="F49946" s="9"/>
      <c r="N49946" s="50"/>
      <c r="O49946" s="50"/>
      <c r="P49946" s="50"/>
      <c r="Q49946" s="50" t="s">
        <v>368</v>
      </c>
      <c r="R49946" s="9" t="s">
        <v>368</v>
      </c>
      <c r="S49946" s="50" t="s">
        <v>368</v>
      </c>
      <c r="T49946" s="9" t="s">
        <v>368</v>
      </c>
      <c r="U49946" s="9" t="s">
        <v>368</v>
      </c>
    </row>
    <row r="49947">
      <c r="F49947" s="9"/>
      <c r="N49947" s="50"/>
      <c r="O49947" s="50"/>
      <c r="P49947" s="50"/>
      <c r="Q49947" s="50" t="s">
        <v>368</v>
      </c>
      <c r="R49947" s="9" t="s">
        <v>368</v>
      </c>
      <c r="S49947" s="50" t="s">
        <v>368</v>
      </c>
      <c r="T49947" s="9" t="s">
        <v>368</v>
      </c>
      <c r="U49947" s="9" t="s">
        <v>368</v>
      </c>
    </row>
    <row r="49948">
      <c r="F49948" s="9"/>
      <c r="N49948" s="50"/>
      <c r="O49948" s="50"/>
      <c r="P49948" s="50"/>
      <c r="Q49948" s="50" t="s">
        <v>368</v>
      </c>
      <c r="R49948" s="9" t="s">
        <v>368</v>
      </c>
      <c r="S49948" s="50" t="s">
        <v>368</v>
      </c>
      <c r="T49948" s="9" t="s">
        <v>368</v>
      </c>
      <c r="U49948" s="9" t="s">
        <v>368</v>
      </c>
    </row>
    <row r="49949">
      <c r="F49949" s="9"/>
      <c r="N49949" s="50"/>
      <c r="O49949" s="50"/>
      <c r="P49949" s="50"/>
      <c r="Q49949" s="50" t="s">
        <v>368</v>
      </c>
      <c r="R49949" s="9" t="s">
        <v>368</v>
      </c>
      <c r="S49949" s="50" t="s">
        <v>368</v>
      </c>
      <c r="T49949" s="9" t="s">
        <v>368</v>
      </c>
      <c r="U49949" s="9" t="s">
        <v>368</v>
      </c>
    </row>
    <row r="49950">
      <c r="F49950" s="9"/>
      <c r="N49950" s="50"/>
      <c r="O49950" s="50"/>
      <c r="P49950" s="50"/>
      <c r="Q49950" s="50" t="s">
        <v>368</v>
      </c>
      <c r="R49950" s="9" t="s">
        <v>368</v>
      </c>
      <c r="S49950" s="50" t="s">
        <v>368</v>
      </c>
      <c r="T49950" s="9" t="s">
        <v>368</v>
      </c>
      <c r="U49950" s="9" t="s">
        <v>368</v>
      </c>
    </row>
    <row r="49951">
      <c r="F49951" s="9"/>
      <c r="N49951" s="50"/>
      <c r="O49951" s="50"/>
      <c r="P49951" s="50"/>
      <c r="Q49951" s="50" t="s">
        <v>368</v>
      </c>
      <c r="R49951" s="9" t="s">
        <v>368</v>
      </c>
      <c r="S49951" s="50" t="s">
        <v>368</v>
      </c>
      <c r="T49951" s="9" t="s">
        <v>368</v>
      </c>
      <c r="U49951" s="9" t="s">
        <v>368</v>
      </c>
    </row>
    <row r="49952">
      <c r="F49952" s="9"/>
      <c r="N49952" s="50"/>
      <c r="O49952" s="50"/>
      <c r="P49952" s="50"/>
      <c r="Q49952" s="50" t="s">
        <v>368</v>
      </c>
      <c r="R49952" s="9" t="s">
        <v>368</v>
      </c>
      <c r="S49952" s="50" t="s">
        <v>368</v>
      </c>
      <c r="T49952" s="9" t="s">
        <v>368</v>
      </c>
      <c r="U49952" s="9" t="s">
        <v>368</v>
      </c>
    </row>
    <row r="49953">
      <c r="F49953" s="9"/>
      <c r="N49953" s="50"/>
      <c r="O49953" s="50"/>
      <c r="P49953" s="50"/>
      <c r="Q49953" s="50" t="s">
        <v>368</v>
      </c>
      <c r="R49953" s="9" t="s">
        <v>368</v>
      </c>
      <c r="S49953" s="50" t="s">
        <v>368</v>
      </c>
      <c r="T49953" s="9" t="s">
        <v>368</v>
      </c>
      <c r="U49953" s="9" t="s">
        <v>368</v>
      </c>
    </row>
    <row r="49954">
      <c r="F49954" s="9"/>
      <c r="N49954" s="50"/>
      <c r="O49954" s="50"/>
      <c r="P49954" s="50"/>
      <c r="Q49954" s="50" t="s">
        <v>368</v>
      </c>
      <c r="R49954" s="9" t="s">
        <v>368</v>
      </c>
      <c r="S49954" s="50" t="s">
        <v>368</v>
      </c>
      <c r="T49954" s="9" t="s">
        <v>368</v>
      </c>
      <c r="U49954" s="9" t="s">
        <v>368</v>
      </c>
    </row>
    <row r="49955">
      <c r="F49955" s="9"/>
      <c r="N49955" s="50"/>
      <c r="O49955" s="50"/>
      <c r="P49955" s="50"/>
      <c r="Q49955" s="50" t="s">
        <v>368</v>
      </c>
      <c r="R49955" s="9" t="s">
        <v>368</v>
      </c>
      <c r="S49955" s="50" t="s">
        <v>368</v>
      </c>
      <c r="T49955" s="9" t="s">
        <v>368</v>
      </c>
      <c r="U49955" s="9" t="s">
        <v>368</v>
      </c>
    </row>
    <row r="49956">
      <c r="F49956" s="9"/>
      <c r="N49956" s="50"/>
      <c r="O49956" s="50"/>
      <c r="P49956" s="50"/>
      <c r="Q49956" s="50" t="s">
        <v>368</v>
      </c>
      <c r="R49956" s="9" t="s">
        <v>368</v>
      </c>
      <c r="S49956" s="50" t="s">
        <v>368</v>
      </c>
      <c r="T49956" s="9" t="s">
        <v>368</v>
      </c>
      <c r="U49956" s="9" t="s">
        <v>368</v>
      </c>
    </row>
    <row r="49957">
      <c r="F49957" s="9"/>
      <c r="N49957" s="50"/>
      <c r="O49957" s="50"/>
      <c r="P49957" s="50"/>
      <c r="Q49957" s="50" t="s">
        <v>368</v>
      </c>
      <c r="R49957" s="9" t="s">
        <v>368</v>
      </c>
      <c r="S49957" s="50" t="s">
        <v>368</v>
      </c>
      <c r="T49957" s="9" t="s">
        <v>368</v>
      </c>
      <c r="U49957" s="9" t="s">
        <v>368</v>
      </c>
    </row>
    <row r="49958">
      <c r="F49958" s="9"/>
      <c r="N49958" s="50"/>
      <c r="O49958" s="50"/>
      <c r="P49958" s="50"/>
      <c r="Q49958" s="50" t="s">
        <v>368</v>
      </c>
      <c r="R49958" s="9" t="s">
        <v>368</v>
      </c>
      <c r="S49958" s="50" t="s">
        <v>368</v>
      </c>
      <c r="T49958" s="9" t="s">
        <v>368</v>
      </c>
      <c r="U49958" s="9" t="s">
        <v>368</v>
      </c>
    </row>
    <row r="49959">
      <c r="F49959" s="9"/>
      <c r="N49959" s="50"/>
      <c r="O49959" s="50"/>
      <c r="P49959" s="50"/>
      <c r="Q49959" s="50" t="s">
        <v>368</v>
      </c>
      <c r="R49959" s="9" t="s">
        <v>368</v>
      </c>
      <c r="S49959" s="50" t="s">
        <v>368</v>
      </c>
      <c r="T49959" s="9" t="s">
        <v>368</v>
      </c>
      <c r="U49959" s="9" t="s">
        <v>368</v>
      </c>
    </row>
    <row r="49960">
      <c r="F49960" s="9"/>
      <c r="N49960" s="50"/>
      <c r="O49960" s="50"/>
      <c r="P49960" s="50"/>
      <c r="Q49960" s="50" t="s">
        <v>368</v>
      </c>
      <c r="R49960" s="9" t="s">
        <v>368</v>
      </c>
      <c r="S49960" s="50" t="s">
        <v>368</v>
      </c>
      <c r="T49960" s="9" t="s">
        <v>368</v>
      </c>
      <c r="U49960" s="9" t="s">
        <v>368</v>
      </c>
    </row>
    <row r="49961">
      <c r="F49961" s="9"/>
      <c r="N49961" s="50"/>
      <c r="O49961" s="50"/>
      <c r="P49961" s="50"/>
      <c r="Q49961" s="50" t="s">
        <v>368</v>
      </c>
      <c r="R49961" s="9" t="s">
        <v>368</v>
      </c>
      <c r="S49961" s="50" t="s">
        <v>368</v>
      </c>
      <c r="T49961" s="9" t="s">
        <v>368</v>
      </c>
      <c r="U49961" s="9" t="s">
        <v>368</v>
      </c>
    </row>
    <row r="49962">
      <c r="F49962" s="9"/>
      <c r="N49962" s="50"/>
      <c r="O49962" s="50"/>
      <c r="P49962" s="50"/>
      <c r="Q49962" s="50" t="s">
        <v>368</v>
      </c>
      <c r="R49962" s="9" t="s">
        <v>368</v>
      </c>
      <c r="S49962" s="50" t="s">
        <v>368</v>
      </c>
      <c r="T49962" s="9" t="s">
        <v>368</v>
      </c>
      <c r="U49962" s="9" t="s">
        <v>368</v>
      </c>
    </row>
    <row r="49963">
      <c r="F49963" s="9"/>
      <c r="N49963" s="50"/>
      <c r="O49963" s="50"/>
      <c r="P49963" s="50"/>
      <c r="Q49963" s="50" t="s">
        <v>368</v>
      </c>
      <c r="R49963" s="9" t="s">
        <v>368</v>
      </c>
      <c r="S49963" s="50" t="s">
        <v>368</v>
      </c>
      <c r="T49963" s="9" t="s">
        <v>368</v>
      </c>
      <c r="U49963" s="9" t="s">
        <v>368</v>
      </c>
    </row>
    <row r="49964">
      <c r="F49964" s="9"/>
      <c r="N49964" s="50"/>
      <c r="O49964" s="50"/>
      <c r="P49964" s="50"/>
      <c r="Q49964" s="50" t="s">
        <v>368</v>
      </c>
      <c r="R49964" s="9" t="s">
        <v>368</v>
      </c>
      <c r="S49964" s="50" t="s">
        <v>368</v>
      </c>
      <c r="T49964" s="9" t="s">
        <v>368</v>
      </c>
      <c r="U49964" s="9" t="s">
        <v>368</v>
      </c>
    </row>
    <row r="49965">
      <c r="F49965" s="9"/>
      <c r="N49965" s="50"/>
      <c r="O49965" s="50"/>
      <c r="P49965" s="50"/>
      <c r="Q49965" s="50" t="s">
        <v>368</v>
      </c>
      <c r="R49965" s="9" t="s">
        <v>368</v>
      </c>
      <c r="S49965" s="50" t="s">
        <v>368</v>
      </c>
      <c r="T49965" s="9" t="s">
        <v>368</v>
      </c>
      <c r="U49965" s="9" t="s">
        <v>368</v>
      </c>
    </row>
    <row r="49966">
      <c r="F49966" s="9"/>
      <c r="N49966" s="50"/>
      <c r="O49966" s="50"/>
      <c r="P49966" s="50"/>
      <c r="Q49966" s="50" t="s">
        <v>368</v>
      </c>
      <c r="R49966" s="9" t="s">
        <v>368</v>
      </c>
      <c r="S49966" s="50" t="s">
        <v>368</v>
      </c>
      <c r="T49966" s="9" t="s">
        <v>368</v>
      </c>
      <c r="U49966" s="9" t="s">
        <v>368</v>
      </c>
    </row>
    <row r="49967">
      <c r="F49967" s="9"/>
      <c r="N49967" s="50"/>
      <c r="O49967" s="50"/>
      <c r="P49967" s="50"/>
      <c r="Q49967" s="50" t="s">
        <v>368</v>
      </c>
      <c r="R49967" s="9" t="s">
        <v>368</v>
      </c>
      <c r="S49967" s="50" t="s">
        <v>368</v>
      </c>
      <c r="T49967" s="9" t="s">
        <v>368</v>
      </c>
      <c r="U49967" s="9" t="s">
        <v>368</v>
      </c>
    </row>
    <row r="49968">
      <c r="F49968" s="9"/>
      <c r="N49968" s="50"/>
      <c r="O49968" s="50"/>
      <c r="P49968" s="50"/>
      <c r="Q49968" s="50" t="s">
        <v>368</v>
      </c>
      <c r="R49968" s="9" t="s">
        <v>368</v>
      </c>
      <c r="S49968" s="50" t="s">
        <v>368</v>
      </c>
      <c r="T49968" s="9" t="s">
        <v>368</v>
      </c>
      <c r="U49968" s="9" t="s">
        <v>368</v>
      </c>
    </row>
    <row r="49969">
      <c r="F49969" s="9"/>
      <c r="N49969" s="50"/>
      <c r="O49969" s="50"/>
      <c r="P49969" s="50"/>
      <c r="Q49969" s="50" t="s">
        <v>368</v>
      </c>
      <c r="R49969" s="9" t="s">
        <v>368</v>
      </c>
      <c r="S49969" s="50" t="s">
        <v>368</v>
      </c>
      <c r="T49969" s="9" t="s">
        <v>368</v>
      </c>
      <c r="U49969" s="9" t="s">
        <v>368</v>
      </c>
    </row>
    <row r="49970">
      <c r="F49970" s="9"/>
      <c r="N49970" s="50"/>
      <c r="O49970" s="50"/>
      <c r="P49970" s="50"/>
      <c r="Q49970" s="50" t="s">
        <v>368</v>
      </c>
      <c r="R49970" s="9" t="s">
        <v>368</v>
      </c>
      <c r="S49970" s="50" t="s">
        <v>368</v>
      </c>
      <c r="T49970" s="9" t="s">
        <v>368</v>
      </c>
      <c r="U49970" s="9" t="s">
        <v>368</v>
      </c>
    </row>
    <row r="49971">
      <c r="F49971" s="9"/>
      <c r="N49971" s="50"/>
      <c r="O49971" s="50"/>
      <c r="P49971" s="50"/>
      <c r="Q49971" s="50" t="s">
        <v>368</v>
      </c>
      <c r="R49971" s="9" t="s">
        <v>368</v>
      </c>
      <c r="S49971" s="50" t="s">
        <v>368</v>
      </c>
      <c r="T49971" s="9" t="s">
        <v>368</v>
      </c>
      <c r="U49971" s="9" t="s">
        <v>368</v>
      </c>
    </row>
    <row r="49972">
      <c r="F49972" s="9"/>
      <c r="N49972" s="50"/>
      <c r="O49972" s="50"/>
      <c r="P49972" s="50"/>
      <c r="Q49972" s="50" t="s">
        <v>368</v>
      </c>
      <c r="R49972" s="9" t="s">
        <v>368</v>
      </c>
      <c r="S49972" s="50" t="s">
        <v>368</v>
      </c>
      <c r="T49972" s="9" t="s">
        <v>368</v>
      </c>
      <c r="U49972" s="9" t="s">
        <v>368</v>
      </c>
    </row>
    <row r="49973">
      <c r="F49973" s="9"/>
      <c r="N49973" s="50"/>
      <c r="O49973" s="50"/>
      <c r="P49973" s="50"/>
      <c r="Q49973" s="50" t="s">
        <v>368</v>
      </c>
      <c r="R49973" s="9" t="s">
        <v>368</v>
      </c>
      <c r="S49973" s="50" t="s">
        <v>368</v>
      </c>
      <c r="T49973" s="9" t="s">
        <v>368</v>
      </c>
      <c r="U49973" s="9" t="s">
        <v>368</v>
      </c>
    </row>
    <row r="49974">
      <c r="F49974" s="9"/>
      <c r="N49974" s="50"/>
      <c r="O49974" s="50"/>
      <c r="P49974" s="50"/>
      <c r="Q49974" s="50" t="s">
        <v>368</v>
      </c>
      <c r="R49974" s="9" t="s">
        <v>368</v>
      </c>
      <c r="S49974" s="50" t="s">
        <v>368</v>
      </c>
      <c r="T49974" s="9" t="s">
        <v>368</v>
      </c>
      <c r="U49974" s="9" t="s">
        <v>368</v>
      </c>
    </row>
    <row r="49975">
      <c r="F49975" s="9"/>
      <c r="N49975" s="50"/>
      <c r="O49975" s="50"/>
      <c r="P49975" s="50"/>
      <c r="Q49975" s="50" t="s">
        <v>368</v>
      </c>
      <c r="R49975" s="9" t="s">
        <v>368</v>
      </c>
      <c r="S49975" s="50" t="s">
        <v>368</v>
      </c>
      <c r="T49975" s="9" t="s">
        <v>368</v>
      </c>
      <c r="U49975" s="9" t="s">
        <v>368</v>
      </c>
    </row>
    <row r="49976">
      <c r="F49976" s="9"/>
      <c r="N49976" s="50"/>
      <c r="O49976" s="50"/>
      <c r="P49976" s="50"/>
      <c r="Q49976" s="50" t="s">
        <v>368</v>
      </c>
      <c r="R49976" s="9" t="s">
        <v>368</v>
      </c>
      <c r="S49976" s="50" t="s">
        <v>368</v>
      </c>
      <c r="T49976" s="9" t="s">
        <v>368</v>
      </c>
      <c r="U49976" s="9" t="s">
        <v>368</v>
      </c>
    </row>
    <row r="49977">
      <c r="F49977" s="9"/>
      <c r="N49977" s="50"/>
      <c r="O49977" s="50"/>
      <c r="P49977" s="50"/>
      <c r="Q49977" s="50" t="s">
        <v>368</v>
      </c>
      <c r="R49977" s="9" t="s">
        <v>368</v>
      </c>
      <c r="S49977" s="50" t="s">
        <v>368</v>
      </c>
      <c r="T49977" s="9" t="s">
        <v>368</v>
      </c>
      <c r="U49977" s="9" t="s">
        <v>368</v>
      </c>
    </row>
    <row r="49978">
      <c r="F49978" s="9"/>
      <c r="N49978" s="50"/>
      <c r="O49978" s="50"/>
      <c r="P49978" s="50"/>
      <c r="Q49978" s="50" t="s">
        <v>368</v>
      </c>
      <c r="R49978" s="9" t="s">
        <v>368</v>
      </c>
      <c r="S49978" s="50" t="s">
        <v>368</v>
      </c>
      <c r="T49978" s="9" t="s">
        <v>368</v>
      </c>
      <c r="U49978" s="9" t="s">
        <v>368</v>
      </c>
    </row>
    <row r="49979">
      <c r="F49979" s="9"/>
      <c r="N49979" s="50"/>
      <c r="O49979" s="50"/>
      <c r="P49979" s="50"/>
      <c r="Q49979" s="50" t="s">
        <v>368</v>
      </c>
      <c r="R49979" s="9" t="s">
        <v>368</v>
      </c>
      <c r="S49979" s="50" t="s">
        <v>368</v>
      </c>
      <c r="T49979" s="9" t="s">
        <v>368</v>
      </c>
      <c r="U49979" s="9" t="s">
        <v>368</v>
      </c>
    </row>
    <row r="49980">
      <c r="F49980" s="9"/>
      <c r="N49980" s="50"/>
      <c r="O49980" s="50"/>
      <c r="P49980" s="50"/>
      <c r="Q49980" s="50" t="s">
        <v>368</v>
      </c>
      <c r="R49980" s="9" t="s">
        <v>368</v>
      </c>
      <c r="S49980" s="50" t="s">
        <v>368</v>
      </c>
      <c r="T49980" s="9" t="s">
        <v>368</v>
      </c>
      <c r="U49980" s="9" t="s">
        <v>368</v>
      </c>
    </row>
    <row r="49981">
      <c r="F49981" s="9"/>
      <c r="N49981" s="50"/>
      <c r="O49981" s="50"/>
      <c r="P49981" s="50"/>
      <c r="Q49981" s="50" t="s">
        <v>368</v>
      </c>
      <c r="R49981" s="9" t="s">
        <v>368</v>
      </c>
      <c r="S49981" s="50" t="s">
        <v>368</v>
      </c>
      <c r="T49981" s="9" t="s">
        <v>368</v>
      </c>
      <c r="U49981" s="9" t="s">
        <v>368</v>
      </c>
    </row>
    <row r="49982">
      <c r="F49982" s="9"/>
      <c r="N49982" s="50"/>
      <c r="O49982" s="50"/>
      <c r="P49982" s="50"/>
      <c r="Q49982" s="50" t="s">
        <v>368</v>
      </c>
      <c r="R49982" s="9" t="s">
        <v>368</v>
      </c>
      <c r="S49982" s="50" t="s">
        <v>368</v>
      </c>
      <c r="T49982" s="9" t="s">
        <v>368</v>
      </c>
      <c r="U49982" s="9" t="s">
        <v>368</v>
      </c>
    </row>
    <row r="49983">
      <c r="F49983" s="9"/>
      <c r="N49983" s="50"/>
      <c r="O49983" s="50"/>
      <c r="P49983" s="50"/>
      <c r="Q49983" s="50" t="s">
        <v>368</v>
      </c>
      <c r="R49983" s="9" t="s">
        <v>368</v>
      </c>
      <c r="S49983" s="50" t="s">
        <v>368</v>
      </c>
      <c r="T49983" s="9" t="s">
        <v>368</v>
      </c>
      <c r="U49983" s="9" t="s">
        <v>368</v>
      </c>
    </row>
    <row r="49984">
      <c r="F49984" s="9"/>
      <c r="N49984" s="50"/>
      <c r="O49984" s="50"/>
      <c r="P49984" s="50"/>
      <c r="Q49984" s="50" t="s">
        <v>368</v>
      </c>
      <c r="R49984" s="9" t="s">
        <v>368</v>
      </c>
      <c r="S49984" s="50" t="s">
        <v>368</v>
      </c>
      <c r="T49984" s="9" t="s">
        <v>368</v>
      </c>
      <c r="U49984" s="9" t="s">
        <v>368</v>
      </c>
    </row>
    <row r="49985">
      <c r="F49985" s="9"/>
      <c r="N49985" s="50"/>
      <c r="O49985" s="50"/>
      <c r="P49985" s="50"/>
      <c r="Q49985" s="50" t="s">
        <v>368</v>
      </c>
      <c r="R49985" s="9" t="s">
        <v>368</v>
      </c>
      <c r="S49985" s="50" t="s">
        <v>368</v>
      </c>
      <c r="T49985" s="9" t="s">
        <v>368</v>
      </c>
      <c r="U49985" s="9" t="s">
        <v>368</v>
      </c>
    </row>
    <row r="49986">
      <c r="F49986" s="9"/>
      <c r="N49986" s="50"/>
      <c r="O49986" s="50"/>
      <c r="P49986" s="50"/>
      <c r="Q49986" s="50" t="s">
        <v>368</v>
      </c>
      <c r="R49986" s="9" t="s">
        <v>368</v>
      </c>
      <c r="S49986" s="50" t="s">
        <v>368</v>
      </c>
      <c r="T49986" s="9" t="s">
        <v>368</v>
      </c>
      <c r="U49986" s="9" t="s">
        <v>368</v>
      </c>
    </row>
    <row r="49987">
      <c r="F49987" s="9"/>
      <c r="N49987" s="50"/>
      <c r="O49987" s="50"/>
      <c r="P49987" s="50"/>
      <c r="Q49987" s="50" t="s">
        <v>368</v>
      </c>
      <c r="R49987" s="9" t="s">
        <v>368</v>
      </c>
      <c r="S49987" s="50" t="s">
        <v>368</v>
      </c>
      <c r="T49987" s="9" t="s">
        <v>368</v>
      </c>
      <c r="U49987" s="9" t="s">
        <v>368</v>
      </c>
    </row>
    <row r="49988">
      <c r="F49988" s="9"/>
      <c r="N49988" s="50"/>
      <c r="O49988" s="50"/>
      <c r="P49988" s="50"/>
      <c r="Q49988" s="50" t="s">
        <v>368</v>
      </c>
      <c r="R49988" s="9" t="s">
        <v>368</v>
      </c>
      <c r="S49988" s="50" t="s">
        <v>368</v>
      </c>
      <c r="T49988" s="9" t="s">
        <v>368</v>
      </c>
      <c r="U49988" s="9" t="s">
        <v>368</v>
      </c>
    </row>
    <row r="49989">
      <c r="F49989" s="9"/>
      <c r="N49989" s="50"/>
      <c r="O49989" s="50"/>
      <c r="P49989" s="50"/>
      <c r="Q49989" s="50" t="s">
        <v>368</v>
      </c>
      <c r="R49989" s="9" t="s">
        <v>368</v>
      </c>
      <c r="S49989" s="50" t="s">
        <v>368</v>
      </c>
      <c r="T49989" s="9" t="s">
        <v>368</v>
      </c>
      <c r="U49989" s="9" t="s">
        <v>368</v>
      </c>
    </row>
    <row r="49990">
      <c r="F49990" s="9"/>
      <c r="N49990" s="50"/>
      <c r="O49990" s="50"/>
      <c r="P49990" s="50"/>
      <c r="Q49990" s="50" t="s">
        <v>368</v>
      </c>
      <c r="R49990" s="9" t="s">
        <v>368</v>
      </c>
      <c r="S49990" s="50" t="s">
        <v>368</v>
      </c>
      <c r="T49990" s="9" t="s">
        <v>368</v>
      </c>
      <c r="U49990" s="9" t="s">
        <v>368</v>
      </c>
    </row>
    <row r="49991">
      <c r="F49991" s="9"/>
      <c r="N49991" s="50"/>
      <c r="O49991" s="50"/>
      <c r="P49991" s="50"/>
      <c r="Q49991" s="50" t="s">
        <v>368</v>
      </c>
      <c r="R49991" s="9" t="s">
        <v>368</v>
      </c>
      <c r="S49991" s="50" t="s">
        <v>368</v>
      </c>
      <c r="T49991" s="9" t="s">
        <v>368</v>
      </c>
      <c r="U49991" s="9" t="s">
        <v>368</v>
      </c>
    </row>
    <row r="49992">
      <c r="F49992" s="9"/>
      <c r="N49992" s="50"/>
      <c r="O49992" s="50"/>
      <c r="P49992" s="50"/>
      <c r="Q49992" s="50" t="s">
        <v>368</v>
      </c>
      <c r="R49992" s="9" t="s">
        <v>368</v>
      </c>
      <c r="S49992" s="50" t="s">
        <v>368</v>
      </c>
      <c r="T49992" s="9" t="s">
        <v>368</v>
      </c>
      <c r="U49992" s="9" t="s">
        <v>368</v>
      </c>
    </row>
    <row r="49993">
      <c r="F49993" s="9"/>
      <c r="N49993" s="50"/>
      <c r="O49993" s="50"/>
      <c r="P49993" s="50"/>
      <c r="Q49993" s="50" t="s">
        <v>368</v>
      </c>
      <c r="R49993" s="9" t="s">
        <v>368</v>
      </c>
      <c r="S49993" s="50" t="s">
        <v>368</v>
      </c>
      <c r="T49993" s="9" t="s">
        <v>368</v>
      </c>
      <c r="U49993" s="9" t="s">
        <v>368</v>
      </c>
    </row>
    <row r="49994">
      <c r="F49994" s="9"/>
      <c r="N49994" s="50"/>
      <c r="O49994" s="50"/>
      <c r="P49994" s="50"/>
      <c r="Q49994" s="50" t="s">
        <v>368</v>
      </c>
      <c r="R49994" s="9" t="s">
        <v>368</v>
      </c>
      <c r="S49994" s="50" t="s">
        <v>368</v>
      </c>
      <c r="T49994" s="9" t="s">
        <v>368</v>
      </c>
      <c r="U49994" s="9" t="s">
        <v>368</v>
      </c>
    </row>
    <row r="49995">
      <c r="F49995" s="9"/>
      <c r="N49995" s="50"/>
      <c r="O49995" s="50"/>
      <c r="P49995" s="50"/>
      <c r="Q49995" s="50" t="s">
        <v>368</v>
      </c>
      <c r="R49995" s="9" t="s">
        <v>368</v>
      </c>
      <c r="S49995" s="50" t="s">
        <v>368</v>
      </c>
      <c r="T49995" s="9" t="s">
        <v>368</v>
      </c>
      <c r="U49995" s="9" t="s">
        <v>368</v>
      </c>
    </row>
    <row r="49996">
      <c r="F49996" s="9"/>
      <c r="N49996" s="50"/>
      <c r="O49996" s="50"/>
      <c r="P49996" s="50"/>
      <c r="Q49996" s="50" t="s">
        <v>368</v>
      </c>
      <c r="R49996" s="9" t="s">
        <v>368</v>
      </c>
      <c r="S49996" s="50" t="s">
        <v>368</v>
      </c>
      <c r="T49996" s="9" t="s">
        <v>368</v>
      </c>
      <c r="U49996" s="9" t="s">
        <v>368</v>
      </c>
    </row>
    <row r="49997">
      <c r="F49997" s="9"/>
      <c r="N49997" s="50"/>
      <c r="O49997" s="50"/>
      <c r="P49997" s="50"/>
      <c r="Q49997" s="50" t="s">
        <v>368</v>
      </c>
      <c r="R49997" s="9" t="s">
        <v>368</v>
      </c>
      <c r="S49997" s="50" t="s">
        <v>368</v>
      </c>
      <c r="T49997" s="9" t="s">
        <v>368</v>
      </c>
      <c r="U49997" s="9" t="s">
        <v>368</v>
      </c>
    </row>
    <row r="49998">
      <c r="F49998" s="9"/>
      <c r="N49998" s="50"/>
      <c r="O49998" s="50"/>
      <c r="P49998" s="50"/>
      <c r="Q49998" s="50" t="s">
        <v>368</v>
      </c>
      <c r="R49998" s="9" t="s">
        <v>368</v>
      </c>
      <c r="S49998" s="50" t="s">
        <v>368</v>
      </c>
      <c r="T49998" s="9" t="s">
        <v>368</v>
      </c>
      <c r="U49998" s="9" t="s">
        <v>368</v>
      </c>
    </row>
    <row r="49999">
      <c r="F49999" s="9"/>
      <c r="N49999" s="50"/>
      <c r="O49999" s="50"/>
      <c r="P49999" s="50"/>
      <c r="Q49999" s="50" t="s">
        <v>368</v>
      </c>
      <c r="R49999" s="9" t="s">
        <v>368</v>
      </c>
      <c r="S49999" s="50" t="s">
        <v>368</v>
      </c>
      <c r="T49999" s="9" t="s">
        <v>368</v>
      </c>
      <c r="U49999" s="9" t="s">
        <v>368</v>
      </c>
    </row>
    <row r="50000">
      <c r="F50000" s="9"/>
      <c r="N50000" s="50"/>
      <c r="O50000" s="50"/>
      <c r="P50000" s="50"/>
      <c r="Q50000" s="50" t="s">
        <v>368</v>
      </c>
      <c r="R50000" s="9" t="s">
        <v>368</v>
      </c>
      <c r="S50000" s="50" t="s">
        <v>368</v>
      </c>
      <c r="T50000" s="9" t="s">
        <v>368</v>
      </c>
      <c r="U50000" s="9" t="s">
        <v>368</v>
      </c>
    </row>
    <row r="50001">
      <c r="F50001" s="9"/>
      <c r="N50001" s="50"/>
      <c r="O50001" s="50"/>
      <c r="P50001" s="50"/>
      <c r="Q50001" s="50" t="s">
        <v>368</v>
      </c>
      <c r="R50001" s="9" t="s">
        <v>368</v>
      </c>
      <c r="S50001" s="50" t="s">
        <v>368</v>
      </c>
      <c r="T50001" s="9" t="s">
        <v>368</v>
      </c>
      <c r="U50001" s="9" t="s">
        <v>368</v>
      </c>
    </row>
    <row r="50002">
      <c r="F50002" s="9"/>
      <c r="N50002" s="50"/>
      <c r="O50002" s="50"/>
      <c r="P50002" s="50"/>
      <c r="Q50002" s="50" t="s">
        <v>368</v>
      </c>
      <c r="R50002" s="9" t="s">
        <v>368</v>
      </c>
      <c r="S50002" s="50" t="s">
        <v>368</v>
      </c>
      <c r="T50002" s="9" t="s">
        <v>368</v>
      </c>
      <c r="U50002" s="9" t="s">
        <v>368</v>
      </c>
    </row>
    <row r="50003">
      <c r="F50003" s="9"/>
      <c r="N50003" s="50"/>
      <c r="O50003" s="50"/>
      <c r="P50003" s="50"/>
      <c r="Q50003" s="50" t="s">
        <v>368</v>
      </c>
      <c r="R50003" s="9" t="s">
        <v>368</v>
      </c>
      <c r="S50003" s="50" t="s">
        <v>368</v>
      </c>
      <c r="T50003" s="9" t="s">
        <v>368</v>
      </c>
      <c r="U50003" s="9" t="s">
        <v>368</v>
      </c>
    </row>
    <row r="50004">
      <c r="F50004" s="9"/>
      <c r="N50004" s="50"/>
      <c r="O50004" s="50"/>
      <c r="P50004" s="50"/>
      <c r="Q50004" s="50" t="s">
        <v>368</v>
      </c>
      <c r="R50004" s="9" t="s">
        <v>368</v>
      </c>
      <c r="S50004" s="50" t="s">
        <v>368</v>
      </c>
      <c r="T50004" s="9" t="s">
        <v>368</v>
      </c>
      <c r="U50004" s="9" t="s">
        <v>368</v>
      </c>
    </row>
    <row r="50005">
      <c r="F50005" s="9"/>
      <c r="N50005" s="50"/>
      <c r="O50005" s="50"/>
      <c r="P50005" s="50"/>
      <c r="Q50005" s="50" t="s">
        <v>368</v>
      </c>
      <c r="R50005" s="9" t="s">
        <v>368</v>
      </c>
      <c r="S50005" s="50" t="s">
        <v>368</v>
      </c>
      <c r="T50005" s="9" t="s">
        <v>368</v>
      </c>
      <c r="U50005" s="9" t="s">
        <v>368</v>
      </c>
    </row>
    <row r="50006">
      <c r="F50006" s="9"/>
      <c r="N50006" s="50"/>
      <c r="O50006" s="50"/>
      <c r="P50006" s="50"/>
      <c r="Q50006" s="50" t="s">
        <v>368</v>
      </c>
      <c r="R50006" s="9" t="s">
        <v>368</v>
      </c>
      <c r="S50006" s="50" t="s">
        <v>368</v>
      </c>
      <c r="T50006" s="9" t="s">
        <v>368</v>
      </c>
      <c r="U50006" s="9" t="s">
        <v>368</v>
      </c>
    </row>
    <row r="50007">
      <c r="F50007" s="9"/>
      <c r="N50007" s="50"/>
      <c r="O50007" s="50"/>
      <c r="P50007" s="50"/>
      <c r="Q50007" s="50" t="s">
        <v>368</v>
      </c>
      <c r="R50007" s="9" t="s">
        <v>368</v>
      </c>
      <c r="S50007" s="50" t="s">
        <v>368</v>
      </c>
      <c r="T50007" s="9" t="s">
        <v>368</v>
      </c>
      <c r="U50007" s="9" t="s">
        <v>368</v>
      </c>
    </row>
    <row r="50008">
      <c r="F50008" s="9"/>
      <c r="N50008" s="50"/>
      <c r="O50008" s="50"/>
      <c r="P50008" s="50"/>
      <c r="Q50008" s="50" t="s">
        <v>368</v>
      </c>
      <c r="R50008" s="9" t="s">
        <v>368</v>
      </c>
      <c r="S50008" s="50" t="s">
        <v>368</v>
      </c>
      <c r="T50008" s="9" t="s">
        <v>368</v>
      </c>
      <c r="U50008" s="9" t="s">
        <v>368</v>
      </c>
    </row>
    <row r="50009">
      <c r="F50009" s="9"/>
      <c r="N50009" s="50"/>
      <c r="O50009" s="50"/>
      <c r="P50009" s="50"/>
      <c r="Q50009" s="50" t="s">
        <v>368</v>
      </c>
      <c r="R50009" s="9" t="s">
        <v>368</v>
      </c>
      <c r="S50009" s="50" t="s">
        <v>368</v>
      </c>
      <c r="T50009" s="9" t="s">
        <v>368</v>
      </c>
      <c r="U50009" s="9" t="s">
        <v>368</v>
      </c>
    </row>
    <row r="50010">
      <c r="F50010" s="9"/>
      <c r="N50010" s="50"/>
      <c r="O50010" s="50"/>
      <c r="P50010" s="50"/>
      <c r="Q50010" s="50" t="s">
        <v>368</v>
      </c>
      <c r="R50010" s="9" t="s">
        <v>368</v>
      </c>
      <c r="S50010" s="50" t="s">
        <v>368</v>
      </c>
      <c r="T50010" s="9" t="s">
        <v>368</v>
      </c>
      <c r="U50010" s="9" t="s">
        <v>368</v>
      </c>
    </row>
    <row r="50011">
      <c r="F50011" s="9"/>
      <c r="N50011" s="50"/>
      <c r="O50011" s="50"/>
      <c r="P50011" s="50"/>
      <c r="Q50011" s="50" t="s">
        <v>368</v>
      </c>
      <c r="R50011" s="9" t="s">
        <v>368</v>
      </c>
      <c r="S50011" s="50" t="s">
        <v>368</v>
      </c>
      <c r="T50011" s="9" t="s">
        <v>368</v>
      </c>
      <c r="U50011" s="9" t="s">
        <v>368</v>
      </c>
    </row>
    <row r="50012">
      <c r="F50012" s="9"/>
      <c r="N50012" s="50"/>
      <c r="O50012" s="50"/>
      <c r="P50012" s="50"/>
      <c r="Q50012" s="50" t="s">
        <v>368</v>
      </c>
      <c r="R50012" s="9" t="s">
        <v>368</v>
      </c>
      <c r="S50012" s="50" t="s">
        <v>368</v>
      </c>
      <c r="T50012" s="9" t="s">
        <v>368</v>
      </c>
      <c r="U50012" s="9" t="s">
        <v>368</v>
      </c>
    </row>
    <row r="50013">
      <c r="F50013" s="9"/>
      <c r="N50013" s="50"/>
      <c r="O50013" s="50"/>
      <c r="P50013" s="50"/>
      <c r="Q50013" s="50" t="s">
        <v>368</v>
      </c>
      <c r="R50013" s="9" t="s">
        <v>368</v>
      </c>
      <c r="S50013" s="50" t="s">
        <v>368</v>
      </c>
      <c r="T50013" s="9" t="s">
        <v>368</v>
      </c>
      <c r="U50013" s="9" t="s">
        <v>368</v>
      </c>
    </row>
    <row r="50014">
      <c r="F50014" s="9"/>
      <c r="N50014" s="50"/>
      <c r="O50014" s="50"/>
      <c r="P50014" s="50"/>
      <c r="Q50014" s="50" t="s">
        <v>368</v>
      </c>
      <c r="R50014" s="9" t="s">
        <v>368</v>
      </c>
      <c r="S50014" s="50" t="s">
        <v>368</v>
      </c>
      <c r="T50014" s="9" t="s">
        <v>368</v>
      </c>
      <c r="U50014" s="9" t="s">
        <v>368</v>
      </c>
    </row>
    <row r="50015">
      <c r="F50015" s="9"/>
      <c r="N50015" s="50"/>
      <c r="O50015" s="50"/>
      <c r="P50015" s="50"/>
      <c r="Q50015" s="50" t="s">
        <v>368</v>
      </c>
      <c r="R50015" s="9" t="s">
        <v>368</v>
      </c>
      <c r="S50015" s="50" t="s">
        <v>368</v>
      </c>
      <c r="T50015" s="9" t="s">
        <v>368</v>
      </c>
      <c r="U50015" s="9" t="s">
        <v>368</v>
      </c>
    </row>
    <row r="50016">
      <c r="F50016" s="9"/>
      <c r="N50016" s="50"/>
      <c r="O50016" s="50"/>
      <c r="P50016" s="50"/>
      <c r="Q50016" s="50" t="s">
        <v>368</v>
      </c>
      <c r="R50016" s="9" t="s">
        <v>368</v>
      </c>
      <c r="S50016" s="50" t="s">
        <v>368</v>
      </c>
      <c r="T50016" s="9" t="s">
        <v>368</v>
      </c>
      <c r="U50016" s="9" t="s">
        <v>368</v>
      </c>
    </row>
    <row r="50017">
      <c r="F50017" s="9"/>
      <c r="N50017" s="50"/>
      <c r="O50017" s="50"/>
      <c r="P50017" s="50"/>
      <c r="Q50017" s="50" t="s">
        <v>368</v>
      </c>
      <c r="R50017" s="9" t="s">
        <v>368</v>
      </c>
      <c r="S50017" s="50" t="s">
        <v>368</v>
      </c>
      <c r="T50017" s="9" t="s">
        <v>368</v>
      </c>
      <c r="U50017" s="9" t="s">
        <v>368</v>
      </c>
    </row>
    <row r="50018">
      <c r="F50018" s="9"/>
      <c r="N50018" s="50"/>
      <c r="O50018" s="50"/>
      <c r="P50018" s="50"/>
      <c r="Q50018" s="50" t="s">
        <v>368</v>
      </c>
      <c r="R50018" s="9" t="s">
        <v>368</v>
      </c>
      <c r="S50018" s="50" t="s">
        <v>368</v>
      </c>
      <c r="T50018" s="9" t="s">
        <v>368</v>
      </c>
      <c r="U50018" s="9" t="s">
        <v>368</v>
      </c>
    </row>
    <row r="50019">
      <c r="F50019" s="9"/>
      <c r="N50019" s="50"/>
      <c r="O50019" s="50"/>
      <c r="P50019" s="50"/>
      <c r="Q50019" s="50" t="s">
        <v>368</v>
      </c>
      <c r="R50019" s="9" t="s">
        <v>368</v>
      </c>
      <c r="S50019" s="50" t="s">
        <v>368</v>
      </c>
      <c r="T50019" s="9" t="s">
        <v>368</v>
      </c>
      <c r="U50019" s="9" t="s">
        <v>368</v>
      </c>
    </row>
    <row r="50020">
      <c r="F50020" s="9"/>
      <c r="N50020" s="50"/>
      <c r="O50020" s="50"/>
      <c r="P50020" s="50"/>
      <c r="Q50020" s="50" t="s">
        <v>368</v>
      </c>
      <c r="R50020" s="9" t="s">
        <v>368</v>
      </c>
      <c r="S50020" s="50" t="s">
        <v>368</v>
      </c>
      <c r="T50020" s="9" t="s">
        <v>368</v>
      </c>
      <c r="U50020" s="9" t="s">
        <v>368</v>
      </c>
    </row>
    <row r="50021">
      <c r="F50021" s="9"/>
      <c r="N50021" s="50"/>
      <c r="O50021" s="50"/>
      <c r="P50021" s="50"/>
      <c r="Q50021" s="50" t="s">
        <v>368</v>
      </c>
      <c r="R50021" s="9" t="s">
        <v>368</v>
      </c>
      <c r="S50021" s="50" t="s">
        <v>368</v>
      </c>
      <c r="T50021" s="9" t="s">
        <v>368</v>
      </c>
      <c r="U50021" s="9" t="s">
        <v>368</v>
      </c>
    </row>
    <row r="50022">
      <c r="F50022" s="9"/>
      <c r="N50022" s="50"/>
      <c r="O50022" s="50"/>
      <c r="P50022" s="50"/>
      <c r="Q50022" s="50" t="s">
        <v>368</v>
      </c>
      <c r="R50022" s="9" t="s">
        <v>368</v>
      </c>
      <c r="S50022" s="50" t="s">
        <v>368</v>
      </c>
      <c r="T50022" s="9" t="s">
        <v>368</v>
      </c>
      <c r="U50022" s="9" t="s">
        <v>368</v>
      </c>
    </row>
    <row r="50023">
      <c r="F50023" s="9"/>
      <c r="N50023" s="50"/>
      <c r="O50023" s="50"/>
      <c r="P50023" s="50"/>
      <c r="Q50023" s="50" t="s">
        <v>368</v>
      </c>
      <c r="R50023" s="9" t="s">
        <v>368</v>
      </c>
      <c r="S50023" s="50" t="s">
        <v>368</v>
      </c>
      <c r="T50023" s="9" t="s">
        <v>368</v>
      </c>
      <c r="U50023" s="9" t="s">
        <v>368</v>
      </c>
    </row>
    <row r="50024">
      <c r="F50024" s="9"/>
      <c r="N50024" s="50"/>
      <c r="O50024" s="50"/>
      <c r="P50024" s="50"/>
      <c r="Q50024" s="50" t="s">
        <v>368</v>
      </c>
      <c r="R50024" s="9" t="s">
        <v>368</v>
      </c>
      <c r="S50024" s="50" t="s">
        <v>368</v>
      </c>
      <c r="T50024" s="9" t="s">
        <v>368</v>
      </c>
      <c r="U50024" s="9" t="s">
        <v>368</v>
      </c>
    </row>
    <row r="50025">
      <c r="F50025" s="9"/>
      <c r="N50025" s="50"/>
      <c r="O50025" s="50"/>
      <c r="P50025" s="50"/>
      <c r="Q50025" s="50" t="s">
        <v>368</v>
      </c>
      <c r="R50025" s="9" t="s">
        <v>368</v>
      </c>
      <c r="S50025" s="50" t="s">
        <v>368</v>
      </c>
      <c r="T50025" s="9" t="s">
        <v>368</v>
      </c>
      <c r="U50025" s="9" t="s">
        <v>368</v>
      </c>
    </row>
    <row r="50026">
      <c r="F50026" s="9"/>
      <c r="N50026" s="50"/>
      <c r="O50026" s="50"/>
      <c r="P50026" s="50"/>
      <c r="Q50026" s="50" t="s">
        <v>368</v>
      </c>
      <c r="R50026" s="9" t="s">
        <v>368</v>
      </c>
      <c r="S50026" s="50" t="s">
        <v>368</v>
      </c>
      <c r="T50026" s="9" t="s">
        <v>368</v>
      </c>
      <c r="U50026" s="9" t="s">
        <v>368</v>
      </c>
    </row>
    <row r="50027">
      <c r="F50027" s="9"/>
      <c r="N50027" s="50"/>
      <c r="O50027" s="50"/>
      <c r="P50027" s="50"/>
      <c r="Q50027" s="50" t="s">
        <v>368</v>
      </c>
      <c r="R50027" s="9" t="s">
        <v>368</v>
      </c>
      <c r="S50027" s="50" t="s">
        <v>368</v>
      </c>
      <c r="T50027" s="9" t="s">
        <v>368</v>
      </c>
      <c r="U50027" s="9" t="s">
        <v>368</v>
      </c>
    </row>
    <row r="50028">
      <c r="F50028" s="9"/>
      <c r="N50028" s="50"/>
      <c r="O50028" s="50"/>
      <c r="P50028" s="50"/>
      <c r="Q50028" s="50" t="s">
        <v>368</v>
      </c>
      <c r="R50028" s="9" t="s">
        <v>368</v>
      </c>
      <c r="S50028" s="50" t="s">
        <v>368</v>
      </c>
      <c r="T50028" s="9" t="s">
        <v>368</v>
      </c>
      <c r="U50028" s="9" t="s">
        <v>368</v>
      </c>
    </row>
    <row r="50029">
      <c r="F50029" s="9"/>
      <c r="N50029" s="50"/>
      <c r="O50029" s="50"/>
      <c r="P50029" s="50"/>
      <c r="Q50029" s="50" t="s">
        <v>368</v>
      </c>
      <c r="R50029" s="9" t="s">
        <v>368</v>
      </c>
      <c r="S50029" s="50" t="s">
        <v>368</v>
      </c>
      <c r="T50029" s="9" t="s">
        <v>368</v>
      </c>
      <c r="U50029" s="9" t="s">
        <v>368</v>
      </c>
    </row>
    <row r="50030">
      <c r="F50030" s="9"/>
      <c r="N50030" s="50"/>
      <c r="O50030" s="50"/>
      <c r="P50030" s="50"/>
      <c r="Q50030" s="50" t="s">
        <v>368</v>
      </c>
      <c r="R50030" s="9" t="s">
        <v>368</v>
      </c>
      <c r="S50030" s="50" t="s">
        <v>368</v>
      </c>
      <c r="T50030" s="9" t="s">
        <v>368</v>
      </c>
      <c r="U50030" s="9" t="s">
        <v>368</v>
      </c>
    </row>
    <row r="50031">
      <c r="F50031" s="9"/>
      <c r="N50031" s="50"/>
      <c r="O50031" s="50"/>
      <c r="P50031" s="50"/>
      <c r="Q50031" s="50" t="s">
        <v>368</v>
      </c>
      <c r="R50031" s="9" t="s">
        <v>368</v>
      </c>
      <c r="S50031" s="50" t="s">
        <v>368</v>
      </c>
      <c r="T50031" s="9" t="s">
        <v>368</v>
      </c>
      <c r="U50031" s="9" t="s">
        <v>368</v>
      </c>
    </row>
    <row r="50032">
      <c r="F50032" s="9"/>
      <c r="N50032" s="50"/>
      <c r="O50032" s="50"/>
      <c r="P50032" s="50"/>
      <c r="Q50032" s="50" t="s">
        <v>368</v>
      </c>
      <c r="R50032" s="9" t="s">
        <v>368</v>
      </c>
      <c r="S50032" s="50" t="s">
        <v>368</v>
      </c>
      <c r="T50032" s="9" t="s">
        <v>368</v>
      </c>
      <c r="U50032" s="9" t="s">
        <v>368</v>
      </c>
    </row>
    <row r="50033">
      <c r="F50033" s="9"/>
      <c r="N50033" s="50"/>
      <c r="O50033" s="50"/>
      <c r="P50033" s="50"/>
      <c r="Q50033" s="50" t="s">
        <v>368</v>
      </c>
      <c r="R50033" s="9" t="s">
        <v>368</v>
      </c>
      <c r="S50033" s="50" t="s">
        <v>368</v>
      </c>
      <c r="T50033" s="9" t="s">
        <v>368</v>
      </c>
      <c r="U50033" s="9" t="s">
        <v>368</v>
      </c>
    </row>
    <row r="50034">
      <c r="F50034" s="9"/>
      <c r="N50034" s="50"/>
      <c r="O50034" s="50"/>
      <c r="P50034" s="50"/>
      <c r="Q50034" s="50" t="s">
        <v>368</v>
      </c>
      <c r="R50034" s="9" t="s">
        <v>368</v>
      </c>
      <c r="S50034" s="50" t="s">
        <v>368</v>
      </c>
      <c r="T50034" s="9" t="s">
        <v>368</v>
      </c>
      <c r="U50034" s="9" t="s">
        <v>368</v>
      </c>
    </row>
    <row r="50035">
      <c r="F50035" s="9"/>
      <c r="N50035" s="50"/>
      <c r="O50035" s="50"/>
      <c r="P50035" s="50"/>
      <c r="Q50035" s="50" t="s">
        <v>368</v>
      </c>
      <c r="R50035" s="9" t="s">
        <v>368</v>
      </c>
      <c r="S50035" s="50" t="s">
        <v>368</v>
      </c>
      <c r="T50035" s="9" t="s">
        <v>368</v>
      </c>
      <c r="U50035" s="9" t="s">
        <v>368</v>
      </c>
    </row>
    <row r="50036">
      <c r="F50036" s="9"/>
      <c r="N50036" s="50"/>
      <c r="O50036" s="50"/>
      <c r="P50036" s="50"/>
      <c r="Q50036" s="50" t="s">
        <v>368</v>
      </c>
      <c r="R50036" s="9" t="s">
        <v>368</v>
      </c>
      <c r="S50036" s="50" t="s">
        <v>368</v>
      </c>
      <c r="T50036" s="9" t="s">
        <v>368</v>
      </c>
      <c r="U50036" s="9" t="s">
        <v>368</v>
      </c>
    </row>
    <row r="50037">
      <c r="F50037" s="9"/>
      <c r="N50037" s="50"/>
      <c r="O50037" s="50"/>
      <c r="P50037" s="50"/>
      <c r="Q50037" s="50" t="s">
        <v>368</v>
      </c>
      <c r="R50037" s="9" t="s">
        <v>368</v>
      </c>
      <c r="S50037" s="50" t="s">
        <v>368</v>
      </c>
      <c r="T50037" s="9" t="s">
        <v>368</v>
      </c>
      <c r="U50037" s="9" t="s">
        <v>368</v>
      </c>
    </row>
    <row r="50038">
      <c r="F50038" s="9"/>
      <c r="N50038" s="50"/>
      <c r="O50038" s="50"/>
      <c r="P50038" s="50"/>
      <c r="Q50038" s="50" t="s">
        <v>368</v>
      </c>
      <c r="R50038" s="9" t="s">
        <v>368</v>
      </c>
      <c r="S50038" s="50" t="s">
        <v>368</v>
      </c>
      <c r="T50038" s="9" t="s">
        <v>368</v>
      </c>
      <c r="U50038" s="9" t="s">
        <v>368</v>
      </c>
    </row>
    <row r="50039">
      <c r="F50039" s="9"/>
      <c r="N50039" s="50"/>
      <c r="O50039" s="50"/>
      <c r="P50039" s="50"/>
      <c r="Q50039" s="50" t="s">
        <v>368</v>
      </c>
      <c r="R50039" s="9" t="s">
        <v>368</v>
      </c>
      <c r="S50039" s="50" t="s">
        <v>368</v>
      </c>
      <c r="T50039" s="9" t="s">
        <v>368</v>
      </c>
      <c r="U50039" s="9" t="s">
        <v>368</v>
      </c>
    </row>
    <row r="50040">
      <c r="F50040" s="9"/>
      <c r="N50040" s="50"/>
      <c r="O50040" s="50"/>
      <c r="P50040" s="50"/>
      <c r="Q50040" s="50" t="s">
        <v>368</v>
      </c>
      <c r="R50040" s="9" t="s">
        <v>368</v>
      </c>
      <c r="S50040" s="50" t="s">
        <v>368</v>
      </c>
      <c r="T50040" s="9" t="s">
        <v>368</v>
      </c>
      <c r="U50040" s="9" t="s">
        <v>368</v>
      </c>
    </row>
    <row r="50041">
      <c r="F50041" s="9"/>
      <c r="N50041" s="50"/>
      <c r="O50041" s="50"/>
      <c r="P50041" s="50"/>
      <c r="Q50041" s="50" t="s">
        <v>368</v>
      </c>
      <c r="R50041" s="9" t="s">
        <v>368</v>
      </c>
      <c r="S50041" s="50" t="s">
        <v>368</v>
      </c>
      <c r="T50041" s="9" t="s">
        <v>368</v>
      </c>
      <c r="U50041" s="9" t="s">
        <v>368</v>
      </c>
    </row>
    <row r="50042">
      <c r="F50042" s="9"/>
      <c r="N50042" s="50"/>
      <c r="O50042" s="50"/>
      <c r="P50042" s="50"/>
      <c r="Q50042" s="50" t="s">
        <v>368</v>
      </c>
      <c r="R50042" s="9" t="s">
        <v>368</v>
      </c>
      <c r="S50042" s="50" t="s">
        <v>368</v>
      </c>
      <c r="T50042" s="9" t="s">
        <v>368</v>
      </c>
      <c r="U50042" s="9" t="s">
        <v>368</v>
      </c>
    </row>
    <row r="50043">
      <c r="F50043" s="9"/>
      <c r="N50043" s="50"/>
      <c r="O50043" s="50"/>
      <c r="P50043" s="50"/>
      <c r="Q50043" s="50" t="s">
        <v>368</v>
      </c>
      <c r="R50043" s="9" t="s">
        <v>368</v>
      </c>
      <c r="S50043" s="50" t="s">
        <v>368</v>
      </c>
      <c r="T50043" s="9" t="s">
        <v>368</v>
      </c>
      <c r="U50043" s="9" t="s">
        <v>368</v>
      </c>
    </row>
    <row r="50044">
      <c r="F50044" s="9"/>
      <c r="N50044" s="50"/>
      <c r="O50044" s="50"/>
      <c r="P50044" s="50"/>
      <c r="Q50044" s="50" t="s">
        <v>368</v>
      </c>
      <c r="R50044" s="9" t="s">
        <v>368</v>
      </c>
      <c r="S50044" s="50" t="s">
        <v>368</v>
      </c>
      <c r="T50044" s="9" t="s">
        <v>368</v>
      </c>
      <c r="U50044" s="9" t="s">
        <v>368</v>
      </c>
    </row>
    <row r="50045">
      <c r="F50045" s="9"/>
      <c r="N50045" s="50"/>
      <c r="O50045" s="50"/>
      <c r="P50045" s="50"/>
      <c r="Q50045" s="50" t="s">
        <v>368</v>
      </c>
      <c r="R50045" s="9" t="s">
        <v>368</v>
      </c>
      <c r="S50045" s="50" t="s">
        <v>368</v>
      </c>
      <c r="T50045" s="9" t="s">
        <v>368</v>
      </c>
      <c r="U50045" s="9" t="s">
        <v>368</v>
      </c>
    </row>
    <row r="50046">
      <c r="F50046" s="9"/>
      <c r="N50046" s="50"/>
      <c r="O50046" s="50"/>
      <c r="P50046" s="50"/>
      <c r="Q50046" s="50" t="s">
        <v>368</v>
      </c>
      <c r="R50046" s="9" t="s">
        <v>368</v>
      </c>
      <c r="S50046" s="50" t="s">
        <v>368</v>
      </c>
      <c r="T50046" s="9" t="s">
        <v>368</v>
      </c>
      <c r="U50046" s="9" t="s">
        <v>368</v>
      </c>
    </row>
    <row r="50047">
      <c r="F50047" s="9"/>
      <c r="N50047" s="50"/>
      <c r="O50047" s="50"/>
      <c r="P50047" s="50"/>
      <c r="Q50047" s="50" t="s">
        <v>368</v>
      </c>
      <c r="R50047" s="9" t="s">
        <v>368</v>
      </c>
      <c r="S50047" s="50" t="s">
        <v>368</v>
      </c>
      <c r="T50047" s="9" t="s">
        <v>368</v>
      </c>
      <c r="U50047" s="9" t="s">
        <v>368</v>
      </c>
    </row>
    <row r="50048">
      <c r="F50048" s="9"/>
      <c r="N50048" s="50"/>
      <c r="O50048" s="50"/>
      <c r="P50048" s="50"/>
      <c r="Q50048" s="50" t="s">
        <v>368</v>
      </c>
      <c r="R50048" s="9" t="s">
        <v>368</v>
      </c>
      <c r="S50048" s="50" t="s">
        <v>368</v>
      </c>
      <c r="T50048" s="9" t="s">
        <v>368</v>
      </c>
      <c r="U50048" s="9" t="s">
        <v>368</v>
      </c>
    </row>
    <row r="50049">
      <c r="F50049" s="9"/>
      <c r="N50049" s="50"/>
      <c r="O50049" s="50"/>
      <c r="P50049" s="50"/>
      <c r="Q50049" s="50" t="s">
        <v>368</v>
      </c>
      <c r="R50049" s="9" t="s">
        <v>368</v>
      </c>
      <c r="S50049" s="50" t="s">
        <v>368</v>
      </c>
      <c r="T50049" s="9" t="s">
        <v>368</v>
      </c>
      <c r="U50049" s="9" t="s">
        <v>368</v>
      </c>
    </row>
    <row r="50050">
      <c r="F50050" s="9"/>
      <c r="N50050" s="50"/>
      <c r="O50050" s="50"/>
      <c r="P50050" s="50"/>
      <c r="Q50050" s="50" t="s">
        <v>368</v>
      </c>
      <c r="R50050" s="9" t="s">
        <v>368</v>
      </c>
      <c r="S50050" s="50" t="s">
        <v>368</v>
      </c>
      <c r="T50050" s="9" t="s">
        <v>368</v>
      </c>
      <c r="U50050" s="9" t="s">
        <v>368</v>
      </c>
    </row>
    <row r="50051">
      <c r="F50051" s="9"/>
      <c r="N50051" s="50"/>
      <c r="O50051" s="50"/>
      <c r="P50051" s="50"/>
      <c r="Q50051" s="50" t="s">
        <v>368</v>
      </c>
      <c r="R50051" s="9" t="s">
        <v>368</v>
      </c>
      <c r="S50051" s="50" t="s">
        <v>368</v>
      </c>
      <c r="T50051" s="9" t="s">
        <v>368</v>
      </c>
      <c r="U50051" s="9" t="s">
        <v>368</v>
      </c>
    </row>
    <row r="50052">
      <c r="F50052" s="9"/>
      <c r="N50052" s="50"/>
      <c r="O50052" s="50"/>
      <c r="P50052" s="50"/>
      <c r="Q50052" s="50" t="s">
        <v>368</v>
      </c>
      <c r="R50052" s="9" t="s">
        <v>368</v>
      </c>
      <c r="S50052" s="50" t="s">
        <v>368</v>
      </c>
      <c r="T50052" s="9" t="s">
        <v>368</v>
      </c>
      <c r="U50052" s="9" t="s">
        <v>368</v>
      </c>
    </row>
    <row r="50053">
      <c r="F50053" s="9"/>
      <c r="N50053" s="50"/>
      <c r="O50053" s="50"/>
      <c r="P50053" s="50"/>
      <c r="Q50053" s="50" t="s">
        <v>368</v>
      </c>
      <c r="R50053" s="9" t="s">
        <v>368</v>
      </c>
      <c r="S50053" s="50" t="s">
        <v>368</v>
      </c>
      <c r="T50053" s="9" t="s">
        <v>368</v>
      </c>
      <c r="U50053" s="9" t="s">
        <v>368</v>
      </c>
    </row>
    <row r="50054">
      <c r="F50054" s="9"/>
      <c r="N50054" s="50"/>
      <c r="O50054" s="50"/>
      <c r="P50054" s="50"/>
      <c r="Q50054" s="50" t="s">
        <v>368</v>
      </c>
      <c r="R50054" s="9" t="s">
        <v>368</v>
      </c>
      <c r="S50054" s="50" t="s">
        <v>368</v>
      </c>
      <c r="T50054" s="9" t="s">
        <v>368</v>
      </c>
      <c r="U50054" s="9" t="s">
        <v>368</v>
      </c>
    </row>
    <row r="50055">
      <c r="F50055" s="9"/>
      <c r="N50055" s="50"/>
      <c r="O50055" s="50"/>
      <c r="P50055" s="50"/>
      <c r="Q50055" s="50" t="s">
        <v>368</v>
      </c>
      <c r="R50055" s="9" t="s">
        <v>368</v>
      </c>
      <c r="S50055" s="50" t="s">
        <v>368</v>
      </c>
      <c r="T50055" s="9" t="s">
        <v>368</v>
      </c>
      <c r="U50055" s="9" t="s">
        <v>368</v>
      </c>
    </row>
    <row r="50056">
      <c r="F50056" s="9"/>
      <c r="N50056" s="50"/>
      <c r="O50056" s="50"/>
      <c r="P50056" s="50"/>
      <c r="Q50056" s="50" t="s">
        <v>368</v>
      </c>
      <c r="R50056" s="9" t="s">
        <v>368</v>
      </c>
      <c r="S50056" s="50" t="s">
        <v>368</v>
      </c>
      <c r="T50056" s="9" t="s">
        <v>368</v>
      </c>
      <c r="U50056" s="9" t="s">
        <v>368</v>
      </c>
    </row>
    <row r="50057">
      <c r="F50057" s="9"/>
      <c r="N50057" s="50"/>
      <c r="O50057" s="50"/>
      <c r="P50057" s="50"/>
      <c r="Q50057" s="50" t="s">
        <v>368</v>
      </c>
      <c r="R50057" s="9" t="s">
        <v>368</v>
      </c>
      <c r="S50057" s="50" t="s">
        <v>368</v>
      </c>
      <c r="T50057" s="9" t="s">
        <v>368</v>
      </c>
      <c r="U50057" s="9" t="s">
        <v>368</v>
      </c>
    </row>
    <row r="50058">
      <c r="F50058" s="9"/>
      <c r="N50058" s="50"/>
      <c r="O50058" s="50"/>
      <c r="P50058" s="50"/>
      <c r="Q50058" s="50" t="s">
        <v>368</v>
      </c>
      <c r="R50058" s="9" t="s">
        <v>368</v>
      </c>
      <c r="S50058" s="50" t="s">
        <v>368</v>
      </c>
      <c r="T50058" s="9" t="s">
        <v>368</v>
      </c>
      <c r="U50058" s="9" t="s">
        <v>368</v>
      </c>
    </row>
    <row r="50059">
      <c r="F50059" s="9"/>
      <c r="N50059" s="50"/>
      <c r="O50059" s="50"/>
      <c r="P50059" s="50"/>
      <c r="Q50059" s="50" t="s">
        <v>368</v>
      </c>
      <c r="R50059" s="9" t="s">
        <v>368</v>
      </c>
      <c r="S50059" s="50" t="s">
        <v>368</v>
      </c>
      <c r="T50059" s="9" t="s">
        <v>368</v>
      </c>
      <c r="U50059" s="9" t="s">
        <v>368</v>
      </c>
    </row>
    <row r="50060">
      <c r="F50060" s="9"/>
      <c r="N50060" s="50"/>
      <c r="O50060" s="50"/>
      <c r="P50060" s="50"/>
      <c r="Q50060" s="50" t="s">
        <v>368</v>
      </c>
      <c r="R50060" s="9" t="s">
        <v>368</v>
      </c>
      <c r="S50060" s="50" t="s">
        <v>368</v>
      </c>
      <c r="T50060" s="9" t="s">
        <v>368</v>
      </c>
      <c r="U50060" s="9" t="s">
        <v>368</v>
      </c>
    </row>
    <row r="50061">
      <c r="F50061" s="9"/>
      <c r="N50061" s="50"/>
      <c r="O50061" s="50"/>
      <c r="P50061" s="50"/>
      <c r="Q50061" s="50" t="s">
        <v>368</v>
      </c>
      <c r="R50061" s="9" t="s">
        <v>368</v>
      </c>
      <c r="S50061" s="50" t="s">
        <v>368</v>
      </c>
      <c r="T50061" s="9" t="s">
        <v>368</v>
      </c>
      <c r="U50061" s="9" t="s">
        <v>368</v>
      </c>
    </row>
    <row r="50062">
      <c r="F50062" s="9"/>
      <c r="N50062" s="50"/>
      <c r="O50062" s="50"/>
      <c r="P50062" s="50"/>
      <c r="Q50062" s="50" t="s">
        <v>368</v>
      </c>
      <c r="R50062" s="9" t="s">
        <v>368</v>
      </c>
      <c r="S50062" s="50" t="s">
        <v>368</v>
      </c>
      <c r="T50062" s="9" t="s">
        <v>368</v>
      </c>
      <c r="U50062" s="9" t="s">
        <v>368</v>
      </c>
    </row>
    <row r="50063">
      <c r="F50063" s="9"/>
      <c r="N50063" s="50"/>
      <c r="O50063" s="50"/>
      <c r="P50063" s="50"/>
      <c r="Q50063" s="50" t="s">
        <v>368</v>
      </c>
      <c r="R50063" s="9" t="s">
        <v>368</v>
      </c>
      <c r="S50063" s="50" t="s">
        <v>368</v>
      </c>
      <c r="T50063" s="9" t="s">
        <v>368</v>
      </c>
      <c r="U50063" s="9" t="s">
        <v>368</v>
      </c>
    </row>
    <row r="50064">
      <c r="F50064" s="9"/>
      <c r="N50064" s="50"/>
      <c r="O50064" s="50"/>
      <c r="P50064" s="50"/>
      <c r="Q50064" s="50" t="s">
        <v>368</v>
      </c>
      <c r="R50064" s="9" t="s">
        <v>368</v>
      </c>
      <c r="S50064" s="50" t="s">
        <v>368</v>
      </c>
      <c r="T50064" s="9" t="s">
        <v>368</v>
      </c>
      <c r="U50064" s="9" t="s">
        <v>368</v>
      </c>
    </row>
    <row r="50065">
      <c r="F50065" s="9"/>
      <c r="N50065" s="50"/>
      <c r="O50065" s="50"/>
      <c r="P50065" s="50"/>
      <c r="Q50065" s="50" t="s">
        <v>368</v>
      </c>
      <c r="R50065" s="9" t="s">
        <v>368</v>
      </c>
      <c r="S50065" s="50" t="s">
        <v>368</v>
      </c>
      <c r="T50065" s="9" t="s">
        <v>368</v>
      </c>
      <c r="U50065" s="9" t="s">
        <v>368</v>
      </c>
    </row>
    <row r="50066">
      <c r="F50066" s="9"/>
      <c r="N50066" s="50"/>
      <c r="O50066" s="50"/>
      <c r="P50066" s="50"/>
      <c r="Q50066" s="50" t="s">
        <v>368</v>
      </c>
      <c r="R50066" s="9" t="s">
        <v>368</v>
      </c>
      <c r="S50066" s="50" t="s">
        <v>368</v>
      </c>
      <c r="T50066" s="9" t="s">
        <v>368</v>
      </c>
      <c r="U50066" s="9" t="s">
        <v>368</v>
      </c>
    </row>
    <row r="50067">
      <c r="F50067" s="9"/>
      <c r="N50067" s="50"/>
      <c r="O50067" s="50"/>
      <c r="P50067" s="50"/>
      <c r="Q50067" s="50" t="s">
        <v>368</v>
      </c>
      <c r="R50067" s="9" t="s">
        <v>368</v>
      </c>
      <c r="S50067" s="50" t="s">
        <v>368</v>
      </c>
      <c r="T50067" s="9" t="s">
        <v>368</v>
      </c>
      <c r="U50067" s="9" t="s">
        <v>368</v>
      </c>
    </row>
    <row r="50068">
      <c r="F50068" s="9"/>
      <c r="N50068" s="50"/>
      <c r="O50068" s="50"/>
      <c r="P50068" s="50"/>
      <c r="Q50068" s="50" t="s">
        <v>368</v>
      </c>
      <c r="R50068" s="9" t="s">
        <v>368</v>
      </c>
      <c r="S50068" s="50" t="s">
        <v>368</v>
      </c>
      <c r="T50068" s="9" t="s">
        <v>368</v>
      </c>
      <c r="U50068" s="9" t="s">
        <v>368</v>
      </c>
    </row>
    <row r="50069">
      <c r="F50069" s="9"/>
      <c r="N50069" s="50"/>
      <c r="O50069" s="50"/>
      <c r="P50069" s="50"/>
      <c r="Q50069" s="50" t="s">
        <v>368</v>
      </c>
      <c r="R50069" s="9" t="s">
        <v>368</v>
      </c>
      <c r="S50069" s="50" t="s">
        <v>368</v>
      </c>
      <c r="T50069" s="9" t="s">
        <v>368</v>
      </c>
      <c r="U50069" s="9" t="s">
        <v>368</v>
      </c>
    </row>
    <row r="50070">
      <c r="F50070" s="9"/>
      <c r="N50070" s="50"/>
      <c r="O50070" s="50"/>
      <c r="P50070" s="50"/>
      <c r="Q50070" s="50" t="s">
        <v>368</v>
      </c>
      <c r="R50070" s="9" t="s">
        <v>368</v>
      </c>
      <c r="S50070" s="50" t="s">
        <v>368</v>
      </c>
      <c r="T50070" s="9" t="s">
        <v>368</v>
      </c>
      <c r="U50070" s="9" t="s">
        <v>368</v>
      </c>
    </row>
    <row r="50071">
      <c r="F50071" s="9"/>
      <c r="N50071" s="50"/>
      <c r="O50071" s="50"/>
      <c r="P50071" s="50"/>
      <c r="Q50071" s="50" t="s">
        <v>368</v>
      </c>
      <c r="R50071" s="9" t="s">
        <v>368</v>
      </c>
      <c r="S50071" s="50" t="s">
        <v>368</v>
      </c>
      <c r="T50071" s="9" t="s">
        <v>368</v>
      </c>
      <c r="U50071" s="9" t="s">
        <v>368</v>
      </c>
    </row>
    <row r="50072">
      <c r="F50072" s="9"/>
      <c r="N50072" s="50"/>
      <c r="O50072" s="50"/>
      <c r="P50072" s="50"/>
      <c r="Q50072" s="50" t="s">
        <v>368</v>
      </c>
      <c r="R50072" s="9" t="s">
        <v>368</v>
      </c>
      <c r="S50072" s="50" t="s">
        <v>368</v>
      </c>
      <c r="T50072" s="9" t="s">
        <v>368</v>
      </c>
      <c r="U50072" s="9" t="s">
        <v>368</v>
      </c>
    </row>
    <row r="50073">
      <c r="F50073" s="9"/>
      <c r="N50073" s="50"/>
      <c r="O50073" s="50"/>
      <c r="P50073" s="50"/>
      <c r="Q50073" s="50" t="s">
        <v>368</v>
      </c>
      <c r="R50073" s="9" t="s">
        <v>368</v>
      </c>
      <c r="S50073" s="50" t="s">
        <v>368</v>
      </c>
      <c r="T50073" s="9" t="s">
        <v>368</v>
      </c>
      <c r="U50073" s="9" t="s">
        <v>368</v>
      </c>
    </row>
    <row r="50074">
      <c r="F50074" s="9"/>
      <c r="N50074" s="50"/>
      <c r="O50074" s="50"/>
      <c r="P50074" s="50"/>
      <c r="Q50074" s="50" t="s">
        <v>368</v>
      </c>
      <c r="R50074" s="9" t="s">
        <v>368</v>
      </c>
      <c r="S50074" s="50" t="s">
        <v>368</v>
      </c>
      <c r="T50074" s="9" t="s">
        <v>368</v>
      </c>
      <c r="U50074" s="9" t="s">
        <v>368</v>
      </c>
    </row>
    <row r="50075">
      <c r="F50075" s="9"/>
      <c r="N50075" s="50"/>
      <c r="O50075" s="50"/>
      <c r="P50075" s="50"/>
      <c r="Q50075" s="50" t="s">
        <v>368</v>
      </c>
      <c r="R50075" s="9" t="s">
        <v>368</v>
      </c>
      <c r="S50075" s="50" t="s">
        <v>368</v>
      </c>
      <c r="T50075" s="9" t="s">
        <v>368</v>
      </c>
      <c r="U50075" s="9" t="s">
        <v>368</v>
      </c>
    </row>
    <row r="50076">
      <c r="F50076" s="9"/>
      <c r="N50076" s="50"/>
      <c r="O50076" s="50"/>
      <c r="P50076" s="50"/>
      <c r="Q50076" s="50" t="s">
        <v>368</v>
      </c>
      <c r="R50076" s="9" t="s">
        <v>368</v>
      </c>
      <c r="S50076" s="50" t="s">
        <v>368</v>
      </c>
      <c r="T50076" s="9" t="s">
        <v>368</v>
      </c>
      <c r="U50076" s="9" t="s">
        <v>368</v>
      </c>
    </row>
    <row r="50077">
      <c r="F50077" s="9"/>
      <c r="N50077" s="50"/>
      <c r="O50077" s="50"/>
      <c r="P50077" s="50"/>
      <c r="Q50077" s="50" t="s">
        <v>368</v>
      </c>
      <c r="R50077" s="9" t="s">
        <v>368</v>
      </c>
      <c r="S50077" s="50" t="s">
        <v>368</v>
      </c>
      <c r="T50077" s="9" t="s">
        <v>368</v>
      </c>
      <c r="U50077" s="9" t="s">
        <v>368</v>
      </c>
    </row>
    <row r="50078">
      <c r="F50078" s="9"/>
      <c r="N50078" s="50"/>
      <c r="O50078" s="50"/>
      <c r="P50078" s="50"/>
      <c r="Q50078" s="50" t="s">
        <v>368</v>
      </c>
      <c r="R50078" s="9" t="s">
        <v>368</v>
      </c>
      <c r="S50078" s="50" t="s">
        <v>368</v>
      </c>
      <c r="T50078" s="9" t="s">
        <v>368</v>
      </c>
      <c r="U50078" s="9" t="s">
        <v>368</v>
      </c>
    </row>
    <row r="50079">
      <c r="F50079" s="9"/>
      <c r="N50079" s="50"/>
      <c r="O50079" s="50"/>
      <c r="P50079" s="50"/>
      <c r="Q50079" s="50" t="s">
        <v>368</v>
      </c>
      <c r="R50079" s="9" t="s">
        <v>368</v>
      </c>
      <c r="S50079" s="50" t="s">
        <v>368</v>
      </c>
      <c r="T50079" s="9" t="s">
        <v>368</v>
      </c>
      <c r="U50079" s="9" t="s">
        <v>368</v>
      </c>
    </row>
    <row r="50080">
      <c r="F50080" s="9"/>
      <c r="N50080" s="50"/>
      <c r="O50080" s="50"/>
      <c r="P50080" s="50"/>
      <c r="Q50080" s="50" t="s">
        <v>368</v>
      </c>
      <c r="R50080" s="9" t="s">
        <v>368</v>
      </c>
      <c r="S50080" s="50" t="s">
        <v>368</v>
      </c>
      <c r="T50080" s="9" t="s">
        <v>368</v>
      </c>
      <c r="U50080" s="9" t="s">
        <v>368</v>
      </c>
    </row>
    <row r="50081">
      <c r="F50081" s="9"/>
      <c r="N50081" s="50"/>
      <c r="O50081" s="50"/>
      <c r="P50081" s="50"/>
      <c r="Q50081" s="50" t="s">
        <v>368</v>
      </c>
      <c r="R50081" s="9" t="s">
        <v>368</v>
      </c>
      <c r="S50081" s="50" t="s">
        <v>368</v>
      </c>
      <c r="T50081" s="9" t="s">
        <v>368</v>
      </c>
      <c r="U50081" s="9" t="s">
        <v>368</v>
      </c>
    </row>
    <row r="50082">
      <c r="F50082" s="9"/>
      <c r="N50082" s="50"/>
      <c r="O50082" s="50"/>
      <c r="P50082" s="50"/>
      <c r="Q50082" s="50" t="s">
        <v>368</v>
      </c>
      <c r="R50082" s="9" t="s">
        <v>368</v>
      </c>
      <c r="S50082" s="50" t="s">
        <v>368</v>
      </c>
      <c r="T50082" s="9" t="s">
        <v>368</v>
      </c>
      <c r="U50082" s="9" t="s">
        <v>368</v>
      </c>
    </row>
    <row r="50083">
      <c r="F50083" s="9"/>
      <c r="N50083" s="50"/>
      <c r="O50083" s="50"/>
      <c r="P50083" s="50"/>
      <c r="Q50083" s="50" t="s">
        <v>368</v>
      </c>
      <c r="R50083" s="9" t="s">
        <v>368</v>
      </c>
      <c r="S50083" s="50" t="s">
        <v>368</v>
      </c>
      <c r="T50083" s="9" t="s">
        <v>368</v>
      </c>
      <c r="U50083" s="9" t="s">
        <v>368</v>
      </c>
    </row>
    <row r="50084">
      <c r="F50084" s="9"/>
      <c r="N50084" s="50"/>
      <c r="O50084" s="50"/>
      <c r="P50084" s="50"/>
      <c r="Q50084" s="50" t="s">
        <v>368</v>
      </c>
      <c r="R50084" s="9" t="s">
        <v>368</v>
      </c>
      <c r="S50084" s="50" t="s">
        <v>368</v>
      </c>
      <c r="T50084" s="9" t="s">
        <v>368</v>
      </c>
      <c r="U50084" s="9" t="s">
        <v>368</v>
      </c>
    </row>
    <row r="50085">
      <c r="F50085" s="9"/>
      <c r="N50085" s="50"/>
      <c r="O50085" s="50"/>
      <c r="P50085" s="50"/>
      <c r="Q50085" s="50" t="s">
        <v>368</v>
      </c>
      <c r="R50085" s="9" t="s">
        <v>368</v>
      </c>
      <c r="S50085" s="50" t="s">
        <v>368</v>
      </c>
      <c r="T50085" s="9" t="s">
        <v>368</v>
      </c>
      <c r="U50085" s="9" t="s">
        <v>368</v>
      </c>
    </row>
    <row r="50086">
      <c r="F50086" s="9"/>
      <c r="N50086" s="50"/>
      <c r="O50086" s="50"/>
      <c r="P50086" s="50"/>
      <c r="Q50086" s="50" t="s">
        <v>368</v>
      </c>
      <c r="R50086" s="9" t="s">
        <v>368</v>
      </c>
      <c r="S50086" s="50" t="s">
        <v>368</v>
      </c>
      <c r="T50086" s="9" t="s">
        <v>368</v>
      </c>
      <c r="U50086" s="9" t="s">
        <v>368</v>
      </c>
    </row>
    <row r="50087">
      <c r="F50087" s="9"/>
      <c r="N50087" s="50"/>
      <c r="O50087" s="50"/>
      <c r="P50087" s="50"/>
      <c r="Q50087" s="50" t="s">
        <v>368</v>
      </c>
      <c r="R50087" s="9" t="s">
        <v>368</v>
      </c>
      <c r="S50087" s="50" t="s">
        <v>368</v>
      </c>
      <c r="T50087" s="9" t="s">
        <v>368</v>
      </c>
      <c r="U50087" s="9" t="s">
        <v>368</v>
      </c>
    </row>
    <row r="50088">
      <c r="F50088" s="9"/>
      <c r="N50088" s="50"/>
      <c r="O50088" s="50"/>
      <c r="P50088" s="50"/>
      <c r="Q50088" s="50" t="s">
        <v>368</v>
      </c>
      <c r="R50088" s="9" t="s">
        <v>368</v>
      </c>
      <c r="S50088" s="50" t="s">
        <v>368</v>
      </c>
      <c r="T50088" s="9" t="s">
        <v>368</v>
      </c>
      <c r="U50088" s="9" t="s">
        <v>368</v>
      </c>
    </row>
    <row r="50089">
      <c r="F50089" s="9"/>
      <c r="N50089" s="50"/>
      <c r="O50089" s="50"/>
      <c r="P50089" s="50"/>
      <c r="Q50089" s="50" t="s">
        <v>368</v>
      </c>
      <c r="R50089" s="9" t="s">
        <v>368</v>
      </c>
      <c r="S50089" s="50" t="s">
        <v>368</v>
      </c>
      <c r="T50089" s="9" t="s">
        <v>368</v>
      </c>
      <c r="U50089" s="9" t="s">
        <v>368</v>
      </c>
    </row>
    <row r="50090">
      <c r="F50090" s="9"/>
      <c r="N50090" s="50"/>
      <c r="O50090" s="50"/>
      <c r="P50090" s="50"/>
      <c r="Q50090" s="50" t="s">
        <v>368</v>
      </c>
      <c r="R50090" s="9" t="s">
        <v>368</v>
      </c>
      <c r="S50090" s="50" t="s">
        <v>368</v>
      </c>
      <c r="T50090" s="9" t="s">
        <v>368</v>
      </c>
      <c r="U50090" s="9" t="s">
        <v>368</v>
      </c>
    </row>
    <row r="50091">
      <c r="F50091" s="9"/>
      <c r="N50091" s="50"/>
      <c r="O50091" s="50"/>
      <c r="P50091" s="50"/>
      <c r="Q50091" s="50" t="s">
        <v>368</v>
      </c>
      <c r="R50091" s="9" t="s">
        <v>368</v>
      </c>
      <c r="S50091" s="50" t="s">
        <v>368</v>
      </c>
      <c r="T50091" s="9" t="s">
        <v>368</v>
      </c>
      <c r="U50091" s="9" t="s">
        <v>368</v>
      </c>
    </row>
    <row r="50092">
      <c r="F50092" s="9"/>
      <c r="N50092" s="50"/>
      <c r="O50092" s="50"/>
      <c r="P50092" s="50"/>
      <c r="Q50092" s="50" t="s">
        <v>368</v>
      </c>
      <c r="R50092" s="9" t="s">
        <v>368</v>
      </c>
      <c r="S50092" s="50" t="s">
        <v>368</v>
      </c>
      <c r="T50092" s="9" t="s">
        <v>368</v>
      </c>
      <c r="U50092" s="9" t="s">
        <v>368</v>
      </c>
    </row>
    <row r="50093">
      <c r="F50093" s="9"/>
      <c r="N50093" s="50"/>
      <c r="O50093" s="50"/>
      <c r="P50093" s="50"/>
      <c r="Q50093" s="50" t="s">
        <v>368</v>
      </c>
      <c r="R50093" s="9" t="s">
        <v>368</v>
      </c>
      <c r="S50093" s="50" t="s">
        <v>368</v>
      </c>
      <c r="T50093" s="9" t="s">
        <v>368</v>
      </c>
      <c r="U50093" s="9" t="s">
        <v>368</v>
      </c>
    </row>
    <row r="50094">
      <c r="F50094" s="9"/>
      <c r="N50094" s="50"/>
      <c r="O50094" s="50"/>
      <c r="P50094" s="50"/>
      <c r="Q50094" s="50" t="s">
        <v>368</v>
      </c>
      <c r="R50094" s="9" t="s">
        <v>368</v>
      </c>
      <c r="S50094" s="50" t="s">
        <v>368</v>
      </c>
      <c r="T50094" s="9" t="s">
        <v>368</v>
      </c>
      <c r="U50094" s="9" t="s">
        <v>368</v>
      </c>
    </row>
    <row r="50095">
      <c r="F50095" s="9"/>
      <c r="N50095" s="50"/>
      <c r="O50095" s="50"/>
      <c r="P50095" s="50"/>
      <c r="Q50095" s="50" t="s">
        <v>368</v>
      </c>
      <c r="R50095" s="9" t="s">
        <v>368</v>
      </c>
      <c r="S50095" s="50" t="s">
        <v>368</v>
      </c>
      <c r="T50095" s="9" t="s">
        <v>368</v>
      </c>
      <c r="U50095" s="9" t="s">
        <v>368</v>
      </c>
    </row>
    <row r="50096">
      <c r="F50096" s="9"/>
      <c r="N50096" s="50"/>
      <c r="O50096" s="50"/>
      <c r="P50096" s="50"/>
      <c r="Q50096" s="50" t="s">
        <v>368</v>
      </c>
      <c r="R50096" s="9" t="s">
        <v>368</v>
      </c>
      <c r="S50096" s="50" t="s">
        <v>368</v>
      </c>
      <c r="T50096" s="9" t="s">
        <v>368</v>
      </c>
      <c r="U50096" s="9" t="s">
        <v>368</v>
      </c>
    </row>
    <row r="50097">
      <c r="F50097" s="9"/>
      <c r="N50097" s="50"/>
      <c r="O50097" s="50"/>
      <c r="P50097" s="50"/>
      <c r="Q50097" s="50" t="s">
        <v>368</v>
      </c>
      <c r="R50097" s="9" t="s">
        <v>368</v>
      </c>
      <c r="S50097" s="50" t="s">
        <v>368</v>
      </c>
      <c r="T50097" s="9" t="s">
        <v>368</v>
      </c>
      <c r="U50097" s="9" t="s">
        <v>368</v>
      </c>
    </row>
    <row r="50098">
      <c r="F50098" s="9"/>
      <c r="N50098" s="50"/>
      <c r="O50098" s="50"/>
      <c r="P50098" s="50"/>
      <c r="Q50098" s="50" t="s">
        <v>368</v>
      </c>
      <c r="R50098" s="9" t="s">
        <v>368</v>
      </c>
      <c r="S50098" s="50" t="s">
        <v>368</v>
      </c>
      <c r="T50098" s="9" t="s">
        <v>368</v>
      </c>
      <c r="U50098" s="9" t="s">
        <v>368</v>
      </c>
    </row>
    <row r="50099">
      <c r="F50099" s="9"/>
      <c r="N50099" s="50"/>
      <c r="O50099" s="50"/>
      <c r="P50099" s="50"/>
      <c r="Q50099" s="50" t="s">
        <v>368</v>
      </c>
      <c r="R50099" s="9" t="s">
        <v>368</v>
      </c>
      <c r="S50099" s="50" t="s">
        <v>368</v>
      </c>
      <c r="T50099" s="9" t="s">
        <v>368</v>
      </c>
      <c r="U50099" s="9" t="s">
        <v>368</v>
      </c>
    </row>
    <row r="50100">
      <c r="F50100" s="9"/>
      <c r="N50100" s="50"/>
      <c r="O50100" s="50"/>
      <c r="P50100" s="50"/>
      <c r="Q50100" s="50" t="s">
        <v>368</v>
      </c>
      <c r="R50100" s="9" t="s">
        <v>368</v>
      </c>
      <c r="S50100" s="50" t="s">
        <v>368</v>
      </c>
      <c r="T50100" s="9" t="s">
        <v>368</v>
      </c>
      <c r="U50100" s="9" t="s">
        <v>368</v>
      </c>
    </row>
    <row r="50101">
      <c r="F50101" s="9"/>
      <c r="N50101" s="50"/>
      <c r="O50101" s="50"/>
      <c r="P50101" s="50"/>
      <c r="Q50101" s="50" t="s">
        <v>368</v>
      </c>
      <c r="R50101" s="9" t="s">
        <v>368</v>
      </c>
      <c r="S50101" s="50" t="s">
        <v>368</v>
      </c>
      <c r="T50101" s="9" t="s">
        <v>368</v>
      </c>
      <c r="U50101" s="9" t="s">
        <v>368</v>
      </c>
    </row>
    <row r="50102">
      <c r="F50102" s="9"/>
      <c r="N50102" s="50"/>
      <c r="O50102" s="50"/>
      <c r="P50102" s="50"/>
      <c r="Q50102" s="50" t="s">
        <v>368</v>
      </c>
      <c r="R50102" s="9" t="s">
        <v>368</v>
      </c>
      <c r="S50102" s="50" t="s">
        <v>368</v>
      </c>
      <c r="T50102" s="9" t="s">
        <v>368</v>
      </c>
      <c r="U50102" s="9" t="s">
        <v>368</v>
      </c>
    </row>
    <row r="50103">
      <c r="F50103" s="9"/>
      <c r="N50103" s="50"/>
      <c r="O50103" s="50"/>
      <c r="P50103" s="50"/>
      <c r="Q50103" s="50" t="s">
        <v>368</v>
      </c>
      <c r="R50103" s="9" t="s">
        <v>368</v>
      </c>
      <c r="S50103" s="50" t="s">
        <v>368</v>
      </c>
      <c r="T50103" s="9" t="s">
        <v>368</v>
      </c>
      <c r="U50103" s="9" t="s">
        <v>368</v>
      </c>
    </row>
    <row r="50104">
      <c r="F50104" s="9"/>
      <c r="N50104" s="50"/>
      <c r="O50104" s="50"/>
      <c r="P50104" s="50"/>
      <c r="Q50104" s="50" t="s">
        <v>368</v>
      </c>
      <c r="R50104" s="9" t="s">
        <v>368</v>
      </c>
      <c r="S50104" s="50" t="s">
        <v>368</v>
      </c>
      <c r="T50104" s="9" t="s">
        <v>368</v>
      </c>
      <c r="U50104" s="9" t="s">
        <v>368</v>
      </c>
    </row>
    <row r="50105">
      <c r="F50105" s="9"/>
      <c r="N50105" s="50"/>
      <c r="O50105" s="50"/>
      <c r="P50105" s="50"/>
      <c r="Q50105" s="50" t="s">
        <v>368</v>
      </c>
      <c r="R50105" s="9" t="s">
        <v>368</v>
      </c>
      <c r="S50105" s="50" t="s">
        <v>368</v>
      </c>
      <c r="T50105" s="9" t="s">
        <v>368</v>
      </c>
      <c r="U50105" s="9" t="s">
        <v>368</v>
      </c>
    </row>
    <row r="50106">
      <c r="F50106" s="9"/>
      <c r="N50106" s="50"/>
      <c r="O50106" s="50"/>
      <c r="P50106" s="50"/>
      <c r="Q50106" s="50" t="s">
        <v>368</v>
      </c>
      <c r="R50106" s="9" t="s">
        <v>368</v>
      </c>
      <c r="S50106" s="50" t="s">
        <v>368</v>
      </c>
      <c r="T50106" s="9" t="s">
        <v>368</v>
      </c>
      <c r="U50106" s="9" t="s">
        <v>368</v>
      </c>
    </row>
    <row r="50107">
      <c r="F50107" s="9"/>
      <c r="N50107" s="50"/>
      <c r="O50107" s="50"/>
      <c r="P50107" s="50"/>
      <c r="Q50107" s="50" t="s">
        <v>368</v>
      </c>
      <c r="R50107" s="9" t="s">
        <v>368</v>
      </c>
      <c r="S50107" s="50" t="s">
        <v>368</v>
      </c>
      <c r="T50107" s="9" t="s">
        <v>368</v>
      </c>
      <c r="U50107" s="9" t="s">
        <v>368</v>
      </c>
    </row>
    <row r="50108">
      <c r="F50108" s="9"/>
      <c r="N50108" s="50"/>
      <c r="O50108" s="50"/>
      <c r="P50108" s="50"/>
      <c r="Q50108" s="50" t="s">
        <v>368</v>
      </c>
      <c r="R50108" s="9" t="s">
        <v>368</v>
      </c>
      <c r="S50108" s="50" t="s">
        <v>368</v>
      </c>
      <c r="T50108" s="9" t="s">
        <v>368</v>
      </c>
      <c r="U50108" s="9" t="s">
        <v>368</v>
      </c>
    </row>
    <row r="50109">
      <c r="F50109" s="9"/>
      <c r="N50109" s="50"/>
      <c r="O50109" s="50"/>
      <c r="P50109" s="50"/>
      <c r="Q50109" s="50" t="s">
        <v>368</v>
      </c>
      <c r="R50109" s="9" t="s">
        <v>368</v>
      </c>
      <c r="S50109" s="50" t="s">
        <v>368</v>
      </c>
      <c r="T50109" s="9" t="s">
        <v>368</v>
      </c>
      <c r="U50109" s="9" t="s">
        <v>368</v>
      </c>
    </row>
    <row r="50110">
      <c r="F50110" s="9"/>
      <c r="N50110" s="50"/>
      <c r="O50110" s="50"/>
      <c r="P50110" s="50"/>
      <c r="Q50110" s="50" t="s">
        <v>368</v>
      </c>
      <c r="R50110" s="9" t="s">
        <v>368</v>
      </c>
      <c r="S50110" s="50" t="s">
        <v>368</v>
      </c>
      <c r="T50110" s="9" t="s">
        <v>368</v>
      </c>
      <c r="U50110" s="9" t="s">
        <v>368</v>
      </c>
    </row>
    <row r="50111">
      <c r="F50111" s="9"/>
      <c r="N50111" s="50"/>
      <c r="O50111" s="50"/>
      <c r="P50111" s="50"/>
      <c r="Q50111" s="50" t="s">
        <v>368</v>
      </c>
      <c r="R50111" s="9" t="s">
        <v>368</v>
      </c>
      <c r="S50111" s="50" t="s">
        <v>368</v>
      </c>
      <c r="T50111" s="9" t="s">
        <v>368</v>
      </c>
      <c r="U50111" s="9" t="s">
        <v>368</v>
      </c>
    </row>
    <row r="50112">
      <c r="F50112" s="9"/>
      <c r="N50112" s="50"/>
      <c r="O50112" s="50"/>
      <c r="P50112" s="50"/>
      <c r="Q50112" s="50" t="s">
        <v>368</v>
      </c>
      <c r="R50112" s="9" t="s">
        <v>368</v>
      </c>
      <c r="S50112" s="50" t="s">
        <v>368</v>
      </c>
      <c r="T50112" s="9" t="s">
        <v>368</v>
      </c>
      <c r="U50112" s="9" t="s">
        <v>368</v>
      </c>
    </row>
    <row r="50113">
      <c r="F50113" s="9"/>
      <c r="N50113" s="50"/>
      <c r="O50113" s="50"/>
      <c r="P50113" s="50"/>
      <c r="Q50113" s="50" t="s">
        <v>368</v>
      </c>
      <c r="R50113" s="9" t="s">
        <v>368</v>
      </c>
      <c r="S50113" s="50" t="s">
        <v>368</v>
      </c>
      <c r="T50113" s="9" t="s">
        <v>368</v>
      </c>
      <c r="U50113" s="9" t="s">
        <v>368</v>
      </c>
    </row>
    <row r="50114">
      <c r="F50114" s="9"/>
      <c r="N50114" s="50"/>
      <c r="O50114" s="50"/>
      <c r="P50114" s="50"/>
      <c r="Q50114" s="50" t="s">
        <v>368</v>
      </c>
      <c r="R50114" s="9" t="s">
        <v>368</v>
      </c>
      <c r="S50114" s="50" t="s">
        <v>368</v>
      </c>
      <c r="T50114" s="9" t="s">
        <v>368</v>
      </c>
      <c r="U50114" s="9" t="s">
        <v>368</v>
      </c>
    </row>
    <row r="50115">
      <c r="F50115" s="9"/>
      <c r="N50115" s="50"/>
      <c r="O50115" s="50"/>
      <c r="P50115" s="50"/>
      <c r="Q50115" s="50" t="s">
        <v>368</v>
      </c>
      <c r="R50115" s="9" t="s">
        <v>368</v>
      </c>
      <c r="S50115" s="50" t="s">
        <v>368</v>
      </c>
      <c r="T50115" s="9" t="s">
        <v>368</v>
      </c>
      <c r="U50115" s="9" t="s">
        <v>368</v>
      </c>
    </row>
    <row r="50116">
      <c r="F50116" s="9"/>
      <c r="N50116" s="50"/>
      <c r="O50116" s="50"/>
      <c r="P50116" s="50"/>
      <c r="Q50116" s="50" t="s">
        <v>368</v>
      </c>
      <c r="R50116" s="9" t="s">
        <v>368</v>
      </c>
      <c r="S50116" s="50" t="s">
        <v>368</v>
      </c>
      <c r="T50116" s="9" t="s">
        <v>368</v>
      </c>
      <c r="U50116" s="9" t="s">
        <v>368</v>
      </c>
    </row>
    <row r="50117">
      <c r="F50117" s="9"/>
      <c r="N50117" s="50"/>
      <c r="O50117" s="50"/>
      <c r="P50117" s="50"/>
      <c r="Q50117" s="50" t="s">
        <v>368</v>
      </c>
      <c r="R50117" s="9" t="s">
        <v>368</v>
      </c>
      <c r="S50117" s="50" t="s">
        <v>368</v>
      </c>
      <c r="T50117" s="9" t="s">
        <v>368</v>
      </c>
      <c r="U50117" s="9" t="s">
        <v>368</v>
      </c>
    </row>
    <row r="50118">
      <c r="F50118" s="9"/>
      <c r="N50118" s="50"/>
      <c r="O50118" s="50"/>
      <c r="P50118" s="50"/>
      <c r="Q50118" s="50" t="s">
        <v>368</v>
      </c>
      <c r="R50118" s="9" t="s">
        <v>368</v>
      </c>
      <c r="S50118" s="50" t="s">
        <v>368</v>
      </c>
      <c r="T50118" s="9" t="s">
        <v>368</v>
      </c>
      <c r="U50118" s="9" t="s">
        <v>368</v>
      </c>
    </row>
    <row r="50119">
      <c r="F50119" s="9"/>
      <c r="N50119" s="50"/>
      <c r="O50119" s="50"/>
      <c r="P50119" s="50"/>
      <c r="Q50119" s="50" t="s">
        <v>368</v>
      </c>
      <c r="R50119" s="9" t="s">
        <v>368</v>
      </c>
      <c r="S50119" s="50" t="s">
        <v>368</v>
      </c>
      <c r="T50119" s="9" t="s">
        <v>368</v>
      </c>
      <c r="U50119" s="9" t="s">
        <v>368</v>
      </c>
    </row>
    <row r="50120">
      <c r="F50120" s="9"/>
      <c r="N50120" s="50"/>
      <c r="O50120" s="50"/>
      <c r="P50120" s="50"/>
      <c r="Q50120" s="50" t="s">
        <v>368</v>
      </c>
      <c r="R50120" s="9" t="s">
        <v>368</v>
      </c>
      <c r="S50120" s="50" t="s">
        <v>368</v>
      </c>
      <c r="T50120" s="9" t="s">
        <v>368</v>
      </c>
      <c r="U50120" s="9" t="s">
        <v>368</v>
      </c>
    </row>
    <row r="50121">
      <c r="F50121" s="9"/>
      <c r="N50121" s="50"/>
      <c r="O50121" s="50"/>
      <c r="P50121" s="50"/>
      <c r="Q50121" s="50" t="s">
        <v>368</v>
      </c>
      <c r="R50121" s="9" t="s">
        <v>368</v>
      </c>
      <c r="S50121" s="50" t="s">
        <v>368</v>
      </c>
      <c r="T50121" s="9" t="s">
        <v>368</v>
      </c>
      <c r="U50121" s="9" t="s">
        <v>368</v>
      </c>
    </row>
    <row r="50122">
      <c r="F50122" s="9"/>
      <c r="N50122" s="50"/>
      <c r="O50122" s="50"/>
      <c r="P50122" s="50"/>
      <c r="Q50122" s="50" t="s">
        <v>368</v>
      </c>
      <c r="R50122" s="9" t="s">
        <v>368</v>
      </c>
      <c r="S50122" s="50" t="s">
        <v>368</v>
      </c>
      <c r="T50122" s="9" t="s">
        <v>368</v>
      </c>
      <c r="U50122" s="9" t="s">
        <v>368</v>
      </c>
    </row>
    <row r="50123">
      <c r="F50123" s="9"/>
      <c r="N50123" s="50"/>
      <c r="O50123" s="50"/>
      <c r="P50123" s="50"/>
      <c r="Q50123" s="50" t="s">
        <v>368</v>
      </c>
      <c r="R50123" s="9" t="s">
        <v>368</v>
      </c>
      <c r="S50123" s="50" t="s">
        <v>368</v>
      </c>
      <c r="T50123" s="9" t="s">
        <v>368</v>
      </c>
      <c r="U50123" s="9" t="s">
        <v>368</v>
      </c>
    </row>
    <row r="50124">
      <c r="F50124" s="9"/>
      <c r="N50124" s="50"/>
      <c r="O50124" s="50"/>
      <c r="P50124" s="50"/>
      <c r="Q50124" s="50" t="s">
        <v>368</v>
      </c>
      <c r="R50124" s="9" t="s">
        <v>368</v>
      </c>
      <c r="S50124" s="50" t="s">
        <v>368</v>
      </c>
      <c r="T50124" s="9" t="s">
        <v>368</v>
      </c>
      <c r="U50124" s="9" t="s">
        <v>368</v>
      </c>
    </row>
    <row r="50125">
      <c r="F50125" s="9"/>
      <c r="N50125" s="50"/>
      <c r="O50125" s="50"/>
      <c r="P50125" s="50"/>
      <c r="Q50125" s="50" t="s">
        <v>368</v>
      </c>
      <c r="R50125" s="9" t="s">
        <v>368</v>
      </c>
      <c r="S50125" s="50" t="s">
        <v>368</v>
      </c>
      <c r="T50125" s="9" t="s">
        <v>368</v>
      </c>
      <c r="U50125" s="9" t="s">
        <v>368</v>
      </c>
    </row>
    <row r="50126">
      <c r="F50126" s="9"/>
      <c r="N50126" s="50"/>
      <c r="O50126" s="50"/>
      <c r="P50126" s="50"/>
      <c r="Q50126" s="50" t="s">
        <v>368</v>
      </c>
      <c r="R50126" s="9" t="s">
        <v>368</v>
      </c>
      <c r="S50126" s="50" t="s">
        <v>368</v>
      </c>
      <c r="T50126" s="9" t="s">
        <v>368</v>
      </c>
      <c r="U50126" s="9" t="s">
        <v>368</v>
      </c>
    </row>
    <row r="50127">
      <c r="F50127" s="9"/>
      <c r="N50127" s="50"/>
      <c r="O50127" s="50"/>
      <c r="P50127" s="50"/>
      <c r="Q50127" s="50" t="s">
        <v>368</v>
      </c>
      <c r="R50127" s="9" t="s">
        <v>368</v>
      </c>
      <c r="S50127" s="50" t="s">
        <v>368</v>
      </c>
      <c r="T50127" s="9" t="s">
        <v>368</v>
      </c>
      <c r="U50127" s="9" t="s">
        <v>368</v>
      </c>
    </row>
    <row r="50128">
      <c r="F50128" s="9"/>
      <c r="N50128" s="50"/>
      <c r="O50128" s="50"/>
      <c r="P50128" s="50"/>
      <c r="Q50128" s="50" t="s">
        <v>368</v>
      </c>
      <c r="R50128" s="9" t="s">
        <v>368</v>
      </c>
      <c r="S50128" s="50" t="s">
        <v>368</v>
      </c>
      <c r="T50128" s="9" t="s">
        <v>368</v>
      </c>
      <c r="U50128" s="9" t="s">
        <v>368</v>
      </c>
    </row>
    <row r="50129">
      <c r="F50129" s="9"/>
      <c r="N50129" s="50"/>
      <c r="O50129" s="50"/>
      <c r="P50129" s="50"/>
      <c r="Q50129" s="50" t="s">
        <v>368</v>
      </c>
      <c r="R50129" s="9" t="s">
        <v>368</v>
      </c>
      <c r="S50129" s="50" t="s">
        <v>368</v>
      </c>
      <c r="T50129" s="9" t="s">
        <v>368</v>
      </c>
      <c r="U50129" s="9" t="s">
        <v>368</v>
      </c>
    </row>
    <row r="50130">
      <c r="F50130" s="9"/>
      <c r="N50130" s="50"/>
      <c r="O50130" s="50"/>
      <c r="P50130" s="50"/>
      <c r="Q50130" s="50" t="s">
        <v>368</v>
      </c>
      <c r="R50130" s="9" t="s">
        <v>368</v>
      </c>
      <c r="S50130" s="50" t="s">
        <v>368</v>
      </c>
      <c r="T50130" s="9" t="s">
        <v>368</v>
      </c>
      <c r="U50130" s="9" t="s">
        <v>368</v>
      </c>
    </row>
    <row r="50131">
      <c r="F50131" s="9"/>
      <c r="N50131" s="50"/>
      <c r="O50131" s="50"/>
      <c r="P50131" s="50"/>
      <c r="Q50131" s="50" t="s">
        <v>368</v>
      </c>
      <c r="R50131" s="9" t="s">
        <v>368</v>
      </c>
      <c r="S50131" s="50" t="s">
        <v>368</v>
      </c>
      <c r="T50131" s="9" t="s">
        <v>368</v>
      </c>
      <c r="U50131" s="9" t="s">
        <v>368</v>
      </c>
    </row>
    <row r="50132">
      <c r="F50132" s="9"/>
      <c r="N50132" s="50"/>
      <c r="O50132" s="50"/>
      <c r="P50132" s="50"/>
      <c r="Q50132" s="50" t="s">
        <v>368</v>
      </c>
      <c r="R50132" s="9" t="s">
        <v>368</v>
      </c>
      <c r="S50132" s="50" t="s">
        <v>368</v>
      </c>
      <c r="T50132" s="9" t="s">
        <v>368</v>
      </c>
      <c r="U50132" s="9" t="s">
        <v>368</v>
      </c>
    </row>
    <row r="50133">
      <c r="F50133" s="9"/>
      <c r="N50133" s="50"/>
      <c r="O50133" s="50"/>
      <c r="P50133" s="50"/>
      <c r="Q50133" s="50" t="s">
        <v>368</v>
      </c>
      <c r="R50133" s="9" t="s">
        <v>368</v>
      </c>
      <c r="S50133" s="50" t="s">
        <v>368</v>
      </c>
      <c r="T50133" s="9" t="s">
        <v>368</v>
      </c>
      <c r="U50133" s="9" t="s">
        <v>368</v>
      </c>
    </row>
    <row r="50134">
      <c r="F50134" s="9"/>
      <c r="N50134" s="50"/>
      <c r="O50134" s="50"/>
      <c r="P50134" s="50"/>
      <c r="Q50134" s="50" t="s">
        <v>368</v>
      </c>
      <c r="R50134" s="9" t="s">
        <v>368</v>
      </c>
      <c r="S50134" s="50" t="s">
        <v>368</v>
      </c>
      <c r="T50134" s="9" t="s">
        <v>368</v>
      </c>
      <c r="U50134" s="9" t="s">
        <v>368</v>
      </c>
    </row>
    <row r="50135">
      <c r="F50135" s="9"/>
      <c r="N50135" s="50"/>
      <c r="O50135" s="50"/>
      <c r="P50135" s="50"/>
      <c r="Q50135" s="50" t="s">
        <v>368</v>
      </c>
      <c r="R50135" s="9" t="s">
        <v>368</v>
      </c>
      <c r="S50135" s="50" t="s">
        <v>368</v>
      </c>
      <c r="T50135" s="9" t="s">
        <v>368</v>
      </c>
      <c r="U50135" s="9" t="s">
        <v>368</v>
      </c>
    </row>
    <row r="50136">
      <c r="F50136" s="9"/>
      <c r="N50136" s="50"/>
      <c r="O50136" s="50"/>
      <c r="P50136" s="50"/>
      <c r="Q50136" s="50" t="s">
        <v>368</v>
      </c>
      <c r="R50136" s="9" t="s">
        <v>368</v>
      </c>
      <c r="S50136" s="50" t="s">
        <v>368</v>
      </c>
      <c r="T50136" s="9" t="s">
        <v>368</v>
      </c>
      <c r="U50136" s="9" t="s">
        <v>368</v>
      </c>
    </row>
    <row r="50137">
      <c r="F50137" s="9"/>
      <c r="N50137" s="50"/>
      <c r="O50137" s="50"/>
      <c r="P50137" s="50"/>
      <c r="Q50137" s="50" t="s">
        <v>368</v>
      </c>
      <c r="R50137" s="9" t="s">
        <v>368</v>
      </c>
      <c r="S50137" s="50" t="s">
        <v>368</v>
      </c>
      <c r="T50137" s="9" t="s">
        <v>368</v>
      </c>
      <c r="U50137" s="9" t="s">
        <v>368</v>
      </c>
    </row>
    <row r="50138">
      <c r="F50138" s="9"/>
      <c r="N50138" s="50"/>
      <c r="O50138" s="50"/>
      <c r="P50138" s="50"/>
      <c r="Q50138" s="50" t="s">
        <v>368</v>
      </c>
      <c r="R50138" s="9" t="s">
        <v>368</v>
      </c>
      <c r="S50138" s="50" t="s">
        <v>368</v>
      </c>
      <c r="T50138" s="9" t="s">
        <v>368</v>
      </c>
      <c r="U50138" s="9" t="s">
        <v>368</v>
      </c>
    </row>
    <row r="50139">
      <c r="F50139" s="9"/>
      <c r="N50139" s="50"/>
      <c r="O50139" s="50"/>
      <c r="P50139" s="50"/>
      <c r="Q50139" s="50" t="s">
        <v>368</v>
      </c>
      <c r="R50139" s="9" t="s">
        <v>368</v>
      </c>
      <c r="S50139" s="50" t="s">
        <v>368</v>
      </c>
      <c r="T50139" s="9" t="s">
        <v>368</v>
      </c>
      <c r="U50139" s="9" t="s">
        <v>368</v>
      </c>
    </row>
    <row r="50140">
      <c r="F50140" s="9"/>
      <c r="N50140" s="50"/>
      <c r="O50140" s="50"/>
      <c r="P50140" s="50"/>
      <c r="Q50140" s="50" t="s">
        <v>368</v>
      </c>
      <c r="R50140" s="9" t="s">
        <v>368</v>
      </c>
      <c r="S50140" s="50" t="s">
        <v>368</v>
      </c>
      <c r="T50140" s="9" t="s">
        <v>368</v>
      </c>
      <c r="U50140" s="9" t="s">
        <v>368</v>
      </c>
    </row>
    <row r="50141">
      <c r="F50141" s="9"/>
      <c r="N50141" s="50"/>
      <c r="O50141" s="50"/>
      <c r="P50141" s="50"/>
      <c r="Q50141" s="50" t="s">
        <v>368</v>
      </c>
      <c r="R50141" s="9" t="s">
        <v>368</v>
      </c>
      <c r="S50141" s="50" t="s">
        <v>368</v>
      </c>
      <c r="T50141" s="9" t="s">
        <v>368</v>
      </c>
      <c r="U50141" s="9" t="s">
        <v>368</v>
      </c>
    </row>
    <row r="50142">
      <c r="F50142" s="9"/>
      <c r="N50142" s="50"/>
      <c r="O50142" s="50"/>
      <c r="P50142" s="50"/>
      <c r="Q50142" s="50" t="s">
        <v>368</v>
      </c>
      <c r="R50142" s="9" t="s">
        <v>368</v>
      </c>
      <c r="S50142" s="50" t="s">
        <v>368</v>
      </c>
      <c r="T50142" s="9" t="s">
        <v>368</v>
      </c>
      <c r="U50142" s="9" t="s">
        <v>368</v>
      </c>
    </row>
    <row r="50143">
      <c r="F50143" s="9"/>
      <c r="N50143" s="50"/>
      <c r="O50143" s="50"/>
      <c r="P50143" s="50"/>
      <c r="Q50143" s="50" t="s">
        <v>368</v>
      </c>
      <c r="R50143" s="9" t="s">
        <v>368</v>
      </c>
      <c r="S50143" s="50" t="s">
        <v>368</v>
      </c>
      <c r="T50143" s="9" t="s">
        <v>368</v>
      </c>
      <c r="U50143" s="9" t="s">
        <v>368</v>
      </c>
    </row>
    <row r="50144">
      <c r="F50144" s="9"/>
      <c r="N50144" s="50"/>
      <c r="O50144" s="50"/>
      <c r="P50144" s="50"/>
      <c r="Q50144" s="50" t="s">
        <v>368</v>
      </c>
      <c r="R50144" s="9" t="s">
        <v>368</v>
      </c>
      <c r="S50144" s="50" t="s">
        <v>368</v>
      </c>
      <c r="T50144" s="9" t="s">
        <v>368</v>
      </c>
      <c r="U50144" s="9" t="s">
        <v>368</v>
      </c>
    </row>
    <row r="50145">
      <c r="F50145" s="9"/>
      <c r="N50145" s="50"/>
      <c r="O50145" s="50"/>
      <c r="P50145" s="50"/>
      <c r="Q50145" s="50" t="s">
        <v>368</v>
      </c>
      <c r="R50145" s="9" t="s">
        <v>368</v>
      </c>
      <c r="S50145" s="50" t="s">
        <v>368</v>
      </c>
      <c r="T50145" s="9" t="s">
        <v>368</v>
      </c>
      <c r="U50145" s="9" t="s">
        <v>368</v>
      </c>
    </row>
    <row r="50146">
      <c r="F50146" s="9"/>
      <c r="N50146" s="50"/>
      <c r="O50146" s="50"/>
      <c r="P50146" s="50"/>
      <c r="Q50146" s="50" t="s">
        <v>368</v>
      </c>
      <c r="R50146" s="9" t="s">
        <v>368</v>
      </c>
      <c r="S50146" s="50" t="s">
        <v>368</v>
      </c>
      <c r="T50146" s="9" t="s">
        <v>368</v>
      </c>
      <c r="U50146" s="9" t="s">
        <v>368</v>
      </c>
    </row>
    <row r="50147">
      <c r="F50147" s="9"/>
      <c r="N50147" s="50"/>
      <c r="O50147" s="50"/>
      <c r="P50147" s="50"/>
      <c r="Q50147" s="50" t="s">
        <v>368</v>
      </c>
      <c r="R50147" s="9" t="s">
        <v>368</v>
      </c>
      <c r="S50147" s="50" t="s">
        <v>368</v>
      </c>
      <c r="T50147" s="9" t="s">
        <v>368</v>
      </c>
      <c r="U50147" s="9" t="s">
        <v>368</v>
      </c>
    </row>
    <row r="50148">
      <c r="F50148" s="9"/>
      <c r="N50148" s="50"/>
      <c r="O50148" s="50"/>
      <c r="P50148" s="50"/>
      <c r="Q50148" s="50" t="s">
        <v>368</v>
      </c>
      <c r="R50148" s="9" t="s">
        <v>368</v>
      </c>
      <c r="S50148" s="50" t="s">
        <v>368</v>
      </c>
      <c r="T50148" s="9" t="s">
        <v>368</v>
      </c>
      <c r="U50148" s="9" t="s">
        <v>368</v>
      </c>
    </row>
    <row r="50149">
      <c r="F50149" s="9"/>
      <c r="N50149" s="50"/>
      <c r="O50149" s="50"/>
      <c r="P50149" s="50"/>
      <c r="Q50149" s="50" t="s">
        <v>368</v>
      </c>
      <c r="R50149" s="9" t="s">
        <v>368</v>
      </c>
      <c r="S50149" s="50" t="s">
        <v>368</v>
      </c>
      <c r="T50149" s="9" t="s">
        <v>368</v>
      </c>
      <c r="U50149" s="9" t="s">
        <v>368</v>
      </c>
    </row>
    <row r="50150">
      <c r="F50150" s="9"/>
      <c r="N50150" s="50"/>
      <c r="O50150" s="50"/>
      <c r="P50150" s="50"/>
      <c r="Q50150" s="50" t="s">
        <v>368</v>
      </c>
      <c r="R50150" s="9" t="s">
        <v>368</v>
      </c>
      <c r="S50150" s="50" t="s">
        <v>368</v>
      </c>
      <c r="T50150" s="9" t="s">
        <v>368</v>
      </c>
      <c r="U50150" s="9" t="s">
        <v>368</v>
      </c>
    </row>
    <row r="50151">
      <c r="F50151" s="9"/>
      <c r="N50151" s="50"/>
      <c r="O50151" s="50"/>
      <c r="P50151" s="50"/>
      <c r="Q50151" s="50" t="s">
        <v>368</v>
      </c>
      <c r="R50151" s="9" t="s">
        <v>368</v>
      </c>
      <c r="S50151" s="50" t="s">
        <v>368</v>
      </c>
      <c r="T50151" s="9" t="s">
        <v>368</v>
      </c>
      <c r="U50151" s="9" t="s">
        <v>368</v>
      </c>
    </row>
    <row r="50152">
      <c r="F50152" s="9"/>
      <c r="N50152" s="50"/>
      <c r="O50152" s="50"/>
      <c r="P50152" s="50"/>
      <c r="Q50152" s="50" t="s">
        <v>368</v>
      </c>
      <c r="R50152" s="9" t="s">
        <v>368</v>
      </c>
      <c r="S50152" s="50" t="s">
        <v>368</v>
      </c>
      <c r="T50152" s="9" t="s">
        <v>368</v>
      </c>
      <c r="U50152" s="9" t="s">
        <v>368</v>
      </c>
    </row>
    <row r="50153">
      <c r="F50153" s="9"/>
      <c r="N50153" s="50"/>
      <c r="O50153" s="50"/>
      <c r="P50153" s="50"/>
      <c r="Q50153" s="50" t="s">
        <v>368</v>
      </c>
      <c r="R50153" s="9" t="s">
        <v>368</v>
      </c>
      <c r="S50153" s="50" t="s">
        <v>368</v>
      </c>
      <c r="T50153" s="9" t="s">
        <v>368</v>
      </c>
      <c r="U50153" s="9" t="s">
        <v>368</v>
      </c>
    </row>
    <row r="50154">
      <c r="F50154" s="9"/>
      <c r="N50154" s="50"/>
      <c r="O50154" s="50"/>
      <c r="P50154" s="50"/>
      <c r="Q50154" s="50" t="s">
        <v>368</v>
      </c>
      <c r="R50154" s="9" t="s">
        <v>368</v>
      </c>
      <c r="S50154" s="50" t="s">
        <v>368</v>
      </c>
      <c r="T50154" s="9" t="s">
        <v>368</v>
      </c>
      <c r="U50154" s="9" t="s">
        <v>368</v>
      </c>
    </row>
    <row r="50155">
      <c r="F50155" s="9"/>
      <c r="N50155" s="50"/>
      <c r="O50155" s="50"/>
      <c r="P50155" s="50"/>
      <c r="Q50155" s="50" t="s">
        <v>368</v>
      </c>
      <c r="R50155" s="9" t="s">
        <v>368</v>
      </c>
      <c r="S50155" s="50" t="s">
        <v>368</v>
      </c>
      <c r="T50155" s="9" t="s">
        <v>368</v>
      </c>
      <c r="U50155" s="9" t="s">
        <v>368</v>
      </c>
    </row>
    <row r="50156">
      <c r="F50156" s="9"/>
      <c r="N50156" s="50"/>
      <c r="O50156" s="50"/>
      <c r="P50156" s="50"/>
      <c r="Q50156" s="50" t="s">
        <v>368</v>
      </c>
      <c r="R50156" s="9" t="s">
        <v>368</v>
      </c>
      <c r="S50156" s="50" t="s">
        <v>368</v>
      </c>
      <c r="T50156" s="9" t="s">
        <v>368</v>
      </c>
      <c r="U50156" s="9" t="s">
        <v>368</v>
      </c>
    </row>
    <row r="50157">
      <c r="F50157" s="9"/>
      <c r="N50157" s="50"/>
      <c r="O50157" s="50"/>
      <c r="P50157" s="50"/>
      <c r="Q50157" s="50" t="s">
        <v>368</v>
      </c>
      <c r="R50157" s="9" t="s">
        <v>368</v>
      </c>
      <c r="S50157" s="50" t="s">
        <v>368</v>
      </c>
      <c r="T50157" s="9" t="s">
        <v>368</v>
      </c>
      <c r="U50157" s="9" t="s">
        <v>368</v>
      </c>
    </row>
    <row r="50158">
      <c r="F50158" s="9"/>
      <c r="N50158" s="50"/>
      <c r="O50158" s="50"/>
      <c r="P50158" s="50"/>
      <c r="Q50158" s="50" t="s">
        <v>368</v>
      </c>
      <c r="R50158" s="9" t="s">
        <v>368</v>
      </c>
      <c r="S50158" s="50" t="s">
        <v>368</v>
      </c>
      <c r="T50158" s="9" t="s">
        <v>368</v>
      </c>
      <c r="U50158" s="9" t="s">
        <v>368</v>
      </c>
    </row>
    <row r="50159">
      <c r="F50159" s="9"/>
      <c r="N50159" s="50"/>
      <c r="O50159" s="50"/>
      <c r="P50159" s="50"/>
      <c r="Q50159" s="50" t="s">
        <v>368</v>
      </c>
      <c r="R50159" s="9" t="s">
        <v>368</v>
      </c>
      <c r="S50159" s="50" t="s">
        <v>368</v>
      </c>
      <c r="T50159" s="9" t="s">
        <v>368</v>
      </c>
      <c r="U50159" s="9" t="s">
        <v>368</v>
      </c>
    </row>
    <row r="50160">
      <c r="F50160" s="9"/>
      <c r="N50160" s="50"/>
      <c r="O50160" s="50"/>
      <c r="P50160" s="50"/>
      <c r="Q50160" s="50" t="s">
        <v>368</v>
      </c>
      <c r="R50160" s="9" t="s">
        <v>368</v>
      </c>
      <c r="S50160" s="50" t="s">
        <v>368</v>
      </c>
      <c r="T50160" s="9" t="s">
        <v>368</v>
      </c>
      <c r="U50160" s="9" t="s">
        <v>368</v>
      </c>
    </row>
    <row r="50161">
      <c r="F50161" s="9"/>
      <c r="N50161" s="50"/>
      <c r="O50161" s="50"/>
      <c r="P50161" s="50"/>
      <c r="Q50161" s="50" t="s">
        <v>368</v>
      </c>
      <c r="R50161" s="9" t="s">
        <v>368</v>
      </c>
      <c r="S50161" s="50" t="s">
        <v>368</v>
      </c>
      <c r="T50161" s="9" t="s">
        <v>368</v>
      </c>
      <c r="U50161" s="9" t="s">
        <v>368</v>
      </c>
    </row>
    <row r="50162">
      <c r="F50162" s="9"/>
      <c r="N50162" s="50"/>
      <c r="O50162" s="50"/>
      <c r="P50162" s="50"/>
      <c r="Q50162" s="50" t="s">
        <v>368</v>
      </c>
      <c r="R50162" s="9" t="s">
        <v>368</v>
      </c>
      <c r="S50162" s="50" t="s">
        <v>368</v>
      </c>
      <c r="T50162" s="9" t="s">
        <v>368</v>
      </c>
      <c r="U50162" s="9" t="s">
        <v>368</v>
      </c>
    </row>
    <row r="50163">
      <c r="F50163" s="9"/>
      <c r="N50163" s="50"/>
      <c r="O50163" s="50"/>
      <c r="P50163" s="50"/>
      <c r="Q50163" s="50" t="s">
        <v>368</v>
      </c>
      <c r="R50163" s="9" t="s">
        <v>368</v>
      </c>
      <c r="S50163" s="50" t="s">
        <v>368</v>
      </c>
      <c r="T50163" s="9" t="s">
        <v>368</v>
      </c>
      <c r="U50163" s="9" t="s">
        <v>368</v>
      </c>
    </row>
    <row r="50164">
      <c r="F50164" s="9"/>
      <c r="N50164" s="50"/>
      <c r="O50164" s="50"/>
      <c r="P50164" s="50"/>
      <c r="Q50164" s="50" t="s">
        <v>368</v>
      </c>
      <c r="R50164" s="9" t="s">
        <v>368</v>
      </c>
      <c r="S50164" s="50" t="s">
        <v>368</v>
      </c>
      <c r="T50164" s="9" t="s">
        <v>368</v>
      </c>
      <c r="U50164" s="9" t="s">
        <v>368</v>
      </c>
    </row>
    <row r="50165">
      <c r="F50165" s="9"/>
      <c r="N50165" s="50"/>
      <c r="O50165" s="50"/>
      <c r="P50165" s="50"/>
      <c r="Q50165" s="50" t="s">
        <v>368</v>
      </c>
      <c r="R50165" s="9" t="s">
        <v>368</v>
      </c>
      <c r="S50165" s="50" t="s">
        <v>368</v>
      </c>
      <c r="T50165" s="9" t="s">
        <v>368</v>
      </c>
      <c r="U50165" s="9" t="s">
        <v>368</v>
      </c>
    </row>
    <row r="50166">
      <c r="F50166" s="9"/>
      <c r="N50166" s="50"/>
      <c r="O50166" s="50"/>
      <c r="P50166" s="50"/>
      <c r="Q50166" s="50" t="s">
        <v>368</v>
      </c>
      <c r="R50166" s="9" t="s">
        <v>368</v>
      </c>
      <c r="S50166" s="50" t="s">
        <v>368</v>
      </c>
      <c r="T50166" s="9" t="s">
        <v>368</v>
      </c>
      <c r="U50166" s="9" t="s">
        <v>368</v>
      </c>
    </row>
    <row r="50167">
      <c r="F50167" s="9"/>
      <c r="N50167" s="50"/>
      <c r="O50167" s="50"/>
      <c r="P50167" s="50"/>
      <c r="Q50167" s="50" t="s">
        <v>368</v>
      </c>
      <c r="R50167" s="9" t="s">
        <v>368</v>
      </c>
      <c r="S50167" s="50" t="s">
        <v>368</v>
      </c>
      <c r="T50167" s="9" t="s">
        <v>368</v>
      </c>
      <c r="U50167" s="9" t="s">
        <v>368</v>
      </c>
    </row>
    <row r="50168">
      <c r="F50168" s="9"/>
      <c r="N50168" s="50"/>
      <c r="O50168" s="50"/>
      <c r="P50168" s="50"/>
      <c r="Q50168" s="50" t="s">
        <v>368</v>
      </c>
      <c r="R50168" s="9" t="s">
        <v>368</v>
      </c>
      <c r="S50168" s="50" t="s">
        <v>368</v>
      </c>
      <c r="T50168" s="9" t="s">
        <v>368</v>
      </c>
      <c r="U50168" s="9" t="s">
        <v>368</v>
      </c>
    </row>
    <row r="50169">
      <c r="F50169" s="9"/>
      <c r="N50169" s="50"/>
      <c r="O50169" s="50"/>
      <c r="P50169" s="50"/>
      <c r="Q50169" s="50" t="s">
        <v>368</v>
      </c>
      <c r="R50169" s="9" t="s">
        <v>368</v>
      </c>
      <c r="S50169" s="50" t="s">
        <v>368</v>
      </c>
      <c r="T50169" s="9" t="s">
        <v>368</v>
      </c>
      <c r="U50169" s="9" t="s">
        <v>368</v>
      </c>
    </row>
    <row r="50170">
      <c r="F50170" s="9"/>
      <c r="N50170" s="50"/>
      <c r="O50170" s="50"/>
      <c r="P50170" s="50"/>
      <c r="Q50170" s="50" t="s">
        <v>368</v>
      </c>
      <c r="R50170" s="9" t="s">
        <v>368</v>
      </c>
      <c r="S50170" s="50" t="s">
        <v>368</v>
      </c>
      <c r="T50170" s="9" t="s">
        <v>368</v>
      </c>
      <c r="U50170" s="9" t="s">
        <v>368</v>
      </c>
    </row>
    <row r="50171">
      <c r="F50171" s="9"/>
      <c r="N50171" s="50"/>
      <c r="O50171" s="50"/>
      <c r="P50171" s="50"/>
      <c r="Q50171" s="50" t="s">
        <v>368</v>
      </c>
      <c r="R50171" s="9" t="s">
        <v>368</v>
      </c>
      <c r="S50171" s="50" t="s">
        <v>368</v>
      </c>
      <c r="T50171" s="9" t="s">
        <v>368</v>
      </c>
      <c r="U50171" s="9" t="s">
        <v>368</v>
      </c>
    </row>
    <row r="50172">
      <c r="F50172" s="9"/>
      <c r="N50172" s="50"/>
      <c r="O50172" s="50"/>
      <c r="P50172" s="50"/>
      <c r="Q50172" s="50" t="s">
        <v>368</v>
      </c>
      <c r="R50172" s="9" t="s">
        <v>368</v>
      </c>
      <c r="S50172" s="50" t="s">
        <v>368</v>
      </c>
      <c r="T50172" s="9" t="s">
        <v>368</v>
      </c>
      <c r="U50172" s="9" t="s">
        <v>368</v>
      </c>
    </row>
    <row r="50173">
      <c r="F50173" s="9"/>
      <c r="N50173" s="50"/>
      <c r="O50173" s="50"/>
      <c r="P50173" s="50"/>
      <c r="Q50173" s="50" t="s">
        <v>368</v>
      </c>
      <c r="R50173" s="9" t="s">
        <v>368</v>
      </c>
      <c r="S50173" s="50" t="s">
        <v>368</v>
      </c>
      <c r="T50173" s="9" t="s">
        <v>368</v>
      </c>
      <c r="U50173" s="9" t="s">
        <v>368</v>
      </c>
    </row>
    <row r="50174">
      <c r="F50174" s="9"/>
      <c r="N50174" s="50"/>
      <c r="O50174" s="50"/>
      <c r="P50174" s="50"/>
      <c r="Q50174" s="50" t="s">
        <v>368</v>
      </c>
      <c r="R50174" s="9" t="s">
        <v>368</v>
      </c>
      <c r="S50174" s="50" t="s">
        <v>368</v>
      </c>
      <c r="T50174" s="9" t="s">
        <v>368</v>
      </c>
      <c r="U50174" s="9" t="s">
        <v>368</v>
      </c>
    </row>
    <row r="50175">
      <c r="F50175" s="9"/>
      <c r="N50175" s="50"/>
      <c r="O50175" s="50"/>
      <c r="P50175" s="50"/>
      <c r="Q50175" s="50" t="s">
        <v>368</v>
      </c>
      <c r="R50175" s="9" t="s">
        <v>368</v>
      </c>
      <c r="S50175" s="50" t="s">
        <v>368</v>
      </c>
      <c r="T50175" s="9" t="s">
        <v>368</v>
      </c>
      <c r="U50175" s="9" t="s">
        <v>368</v>
      </c>
    </row>
    <row r="50176">
      <c r="F50176" s="9"/>
      <c r="N50176" s="50"/>
      <c r="O50176" s="50"/>
      <c r="P50176" s="50"/>
      <c r="Q50176" s="50" t="s">
        <v>368</v>
      </c>
      <c r="R50176" s="9" t="s">
        <v>368</v>
      </c>
      <c r="S50176" s="50" t="s">
        <v>368</v>
      </c>
      <c r="T50176" s="9" t="s">
        <v>368</v>
      </c>
      <c r="U50176" s="9" t="s">
        <v>368</v>
      </c>
    </row>
    <row r="50177">
      <c r="F50177" s="9"/>
      <c r="N50177" s="50"/>
      <c r="O50177" s="50"/>
      <c r="P50177" s="50"/>
      <c r="Q50177" s="50" t="s">
        <v>368</v>
      </c>
      <c r="R50177" s="9" t="s">
        <v>368</v>
      </c>
      <c r="S50177" s="50" t="s">
        <v>368</v>
      </c>
      <c r="T50177" s="9" t="s">
        <v>368</v>
      </c>
      <c r="U50177" s="9" t="s">
        <v>368</v>
      </c>
    </row>
    <row r="50178">
      <c r="F50178" s="9"/>
      <c r="N50178" s="50"/>
      <c r="O50178" s="50"/>
      <c r="P50178" s="50"/>
      <c r="Q50178" s="50" t="s">
        <v>368</v>
      </c>
      <c r="R50178" s="9" t="s">
        <v>368</v>
      </c>
      <c r="S50178" s="50" t="s">
        <v>368</v>
      </c>
      <c r="T50178" s="9" t="s">
        <v>368</v>
      </c>
      <c r="U50178" s="9" t="s">
        <v>368</v>
      </c>
    </row>
    <row r="50179">
      <c r="F50179" s="9"/>
      <c r="N50179" s="50"/>
      <c r="O50179" s="50"/>
      <c r="P50179" s="50"/>
      <c r="Q50179" s="50" t="s">
        <v>368</v>
      </c>
      <c r="R50179" s="9" t="s">
        <v>368</v>
      </c>
      <c r="S50179" s="50" t="s">
        <v>368</v>
      </c>
      <c r="T50179" s="9" t="s">
        <v>368</v>
      </c>
      <c r="U50179" s="9" t="s">
        <v>368</v>
      </c>
    </row>
    <row r="50180">
      <c r="F50180" s="9"/>
      <c r="N50180" s="50"/>
      <c r="O50180" s="50"/>
      <c r="P50180" s="50"/>
      <c r="Q50180" s="50" t="s">
        <v>368</v>
      </c>
      <c r="R50180" s="9" t="s">
        <v>368</v>
      </c>
      <c r="S50180" s="50" t="s">
        <v>368</v>
      </c>
      <c r="T50180" s="9" t="s">
        <v>368</v>
      </c>
      <c r="U50180" s="9" t="s">
        <v>368</v>
      </c>
    </row>
    <row r="50181">
      <c r="F50181" s="9"/>
      <c r="N50181" s="50"/>
      <c r="O50181" s="50"/>
      <c r="P50181" s="50"/>
      <c r="Q50181" s="50" t="s">
        <v>368</v>
      </c>
      <c r="R50181" s="9" t="s">
        <v>368</v>
      </c>
      <c r="S50181" s="50" t="s">
        <v>368</v>
      </c>
      <c r="T50181" s="9" t="s">
        <v>368</v>
      </c>
      <c r="U50181" s="9" t="s">
        <v>368</v>
      </c>
    </row>
    <row r="50182">
      <c r="F50182" s="9"/>
      <c r="N50182" s="50"/>
      <c r="O50182" s="50"/>
      <c r="P50182" s="50"/>
      <c r="Q50182" s="50" t="s">
        <v>368</v>
      </c>
      <c r="R50182" s="9" t="s">
        <v>368</v>
      </c>
      <c r="S50182" s="50" t="s">
        <v>368</v>
      </c>
      <c r="T50182" s="9" t="s">
        <v>368</v>
      </c>
      <c r="U50182" s="9" t="s">
        <v>368</v>
      </c>
    </row>
    <row r="50183">
      <c r="F50183" s="9"/>
      <c r="N50183" s="50"/>
      <c r="O50183" s="50"/>
      <c r="P50183" s="50"/>
      <c r="Q50183" s="50" t="s">
        <v>368</v>
      </c>
      <c r="R50183" s="9" t="s">
        <v>368</v>
      </c>
      <c r="S50183" s="50" t="s">
        <v>368</v>
      </c>
      <c r="T50183" s="9" t="s">
        <v>368</v>
      </c>
      <c r="U50183" s="9" t="s">
        <v>368</v>
      </c>
    </row>
    <row r="50184">
      <c r="F50184" s="9"/>
      <c r="N50184" s="50"/>
      <c r="O50184" s="50"/>
      <c r="P50184" s="50"/>
      <c r="Q50184" s="50" t="s">
        <v>368</v>
      </c>
      <c r="R50184" s="9" t="s">
        <v>368</v>
      </c>
      <c r="S50184" s="50" t="s">
        <v>368</v>
      </c>
      <c r="T50184" s="9" t="s">
        <v>368</v>
      </c>
      <c r="U50184" s="9" t="s">
        <v>368</v>
      </c>
    </row>
    <row r="50185">
      <c r="F50185" s="9"/>
      <c r="N50185" s="50"/>
      <c r="O50185" s="50"/>
      <c r="P50185" s="50"/>
      <c r="Q50185" s="50" t="s">
        <v>368</v>
      </c>
      <c r="R50185" s="9" t="s">
        <v>368</v>
      </c>
      <c r="S50185" s="50" t="s">
        <v>368</v>
      </c>
      <c r="T50185" s="9" t="s">
        <v>368</v>
      </c>
      <c r="U50185" s="9" t="s">
        <v>368</v>
      </c>
    </row>
    <row r="50186">
      <c r="F50186" s="9"/>
      <c r="N50186" s="50"/>
      <c r="O50186" s="50"/>
      <c r="P50186" s="50"/>
      <c r="Q50186" s="50" t="s">
        <v>368</v>
      </c>
      <c r="R50186" s="9" t="s">
        <v>368</v>
      </c>
      <c r="S50186" s="50" t="s">
        <v>368</v>
      </c>
      <c r="T50186" s="9" t="s">
        <v>368</v>
      </c>
      <c r="U50186" s="9" t="s">
        <v>368</v>
      </c>
    </row>
    <row r="50187">
      <c r="F50187" s="9"/>
      <c r="N50187" s="50"/>
      <c r="O50187" s="50"/>
      <c r="P50187" s="50"/>
      <c r="Q50187" s="50" t="s">
        <v>368</v>
      </c>
      <c r="R50187" s="9" t="s">
        <v>368</v>
      </c>
      <c r="S50187" s="50" t="s">
        <v>368</v>
      </c>
      <c r="T50187" s="9" t="s">
        <v>368</v>
      </c>
      <c r="U50187" s="9" t="s">
        <v>368</v>
      </c>
    </row>
    <row r="50188">
      <c r="F50188" s="9"/>
      <c r="N50188" s="50"/>
      <c r="O50188" s="50"/>
      <c r="P50188" s="50"/>
      <c r="Q50188" s="50" t="s">
        <v>368</v>
      </c>
      <c r="R50188" s="9" t="s">
        <v>368</v>
      </c>
      <c r="S50188" s="50" t="s">
        <v>368</v>
      </c>
      <c r="T50188" s="9" t="s">
        <v>368</v>
      </c>
      <c r="U50188" s="9" t="s">
        <v>368</v>
      </c>
    </row>
    <row r="50189">
      <c r="F50189" s="9"/>
      <c r="N50189" s="50"/>
      <c r="O50189" s="50"/>
      <c r="P50189" s="50"/>
      <c r="Q50189" s="50" t="s">
        <v>368</v>
      </c>
      <c r="R50189" s="9" t="s">
        <v>368</v>
      </c>
      <c r="S50189" s="50" t="s">
        <v>368</v>
      </c>
      <c r="T50189" s="9" t="s">
        <v>368</v>
      </c>
      <c r="U50189" s="9" t="s">
        <v>368</v>
      </c>
    </row>
    <row r="50190">
      <c r="F50190" s="9"/>
      <c r="N50190" s="50"/>
      <c r="O50190" s="50"/>
      <c r="P50190" s="50"/>
      <c r="Q50190" s="50" t="s">
        <v>368</v>
      </c>
      <c r="R50190" s="9" t="s">
        <v>368</v>
      </c>
      <c r="S50190" s="50" t="s">
        <v>368</v>
      </c>
      <c r="T50190" s="9" t="s">
        <v>368</v>
      </c>
      <c r="U50190" s="9" t="s">
        <v>368</v>
      </c>
    </row>
    <row r="50191">
      <c r="F50191" s="9"/>
      <c r="N50191" s="50"/>
      <c r="O50191" s="50"/>
      <c r="P50191" s="50"/>
      <c r="Q50191" s="50" t="s">
        <v>368</v>
      </c>
      <c r="R50191" s="9" t="s">
        <v>368</v>
      </c>
      <c r="S50191" s="50" t="s">
        <v>368</v>
      </c>
      <c r="T50191" s="9" t="s">
        <v>368</v>
      </c>
      <c r="U50191" s="9" t="s">
        <v>368</v>
      </c>
    </row>
    <row r="50192">
      <c r="F50192" s="9"/>
      <c r="N50192" s="50"/>
      <c r="O50192" s="50"/>
      <c r="P50192" s="50"/>
      <c r="Q50192" s="50" t="s">
        <v>368</v>
      </c>
      <c r="R50192" s="9" t="s">
        <v>368</v>
      </c>
      <c r="S50192" s="50" t="s">
        <v>368</v>
      </c>
      <c r="T50192" s="9" t="s">
        <v>368</v>
      </c>
      <c r="U50192" s="9" t="s">
        <v>368</v>
      </c>
    </row>
    <row r="50193">
      <c r="F50193" s="9"/>
      <c r="N50193" s="50"/>
      <c r="O50193" s="50"/>
      <c r="P50193" s="50"/>
      <c r="Q50193" s="50" t="s">
        <v>368</v>
      </c>
      <c r="R50193" s="9" t="s">
        <v>368</v>
      </c>
      <c r="S50193" s="50" t="s">
        <v>368</v>
      </c>
      <c r="T50193" s="9" t="s">
        <v>368</v>
      </c>
      <c r="U50193" s="9" t="s">
        <v>368</v>
      </c>
    </row>
    <row r="50194">
      <c r="F50194" s="9"/>
      <c r="N50194" s="50"/>
      <c r="O50194" s="50"/>
      <c r="P50194" s="50"/>
      <c r="Q50194" s="50" t="s">
        <v>368</v>
      </c>
      <c r="R50194" s="9" t="s">
        <v>368</v>
      </c>
      <c r="S50194" s="50" t="s">
        <v>368</v>
      </c>
      <c r="T50194" s="9" t="s">
        <v>368</v>
      </c>
      <c r="U50194" s="9" t="s">
        <v>368</v>
      </c>
    </row>
    <row r="50195">
      <c r="F50195" s="9"/>
      <c r="N50195" s="50"/>
      <c r="O50195" s="50"/>
      <c r="P50195" s="50"/>
      <c r="Q50195" s="50" t="s">
        <v>368</v>
      </c>
      <c r="R50195" s="9" t="s">
        <v>368</v>
      </c>
      <c r="S50195" s="50" t="s">
        <v>368</v>
      </c>
      <c r="T50195" s="9" t="s">
        <v>368</v>
      </c>
      <c r="U50195" s="9" t="s">
        <v>368</v>
      </c>
    </row>
    <row r="50196">
      <c r="F50196" s="9"/>
      <c r="N50196" s="50"/>
      <c r="O50196" s="50"/>
      <c r="P50196" s="50"/>
      <c r="Q50196" s="50" t="s">
        <v>368</v>
      </c>
      <c r="R50196" s="9" t="s">
        <v>368</v>
      </c>
      <c r="S50196" s="50" t="s">
        <v>368</v>
      </c>
      <c r="T50196" s="9" t="s">
        <v>368</v>
      </c>
      <c r="U50196" s="9" t="s">
        <v>368</v>
      </c>
    </row>
    <row r="50197">
      <c r="F50197" s="9"/>
      <c r="N50197" s="50"/>
      <c r="O50197" s="50"/>
      <c r="P50197" s="50"/>
      <c r="Q50197" s="50" t="s">
        <v>368</v>
      </c>
      <c r="R50197" s="9" t="s">
        <v>368</v>
      </c>
      <c r="S50197" s="50" t="s">
        <v>368</v>
      </c>
      <c r="T50197" s="9" t="s">
        <v>368</v>
      </c>
      <c r="U50197" s="9" t="s">
        <v>368</v>
      </c>
    </row>
    <row r="50198">
      <c r="F50198" s="9"/>
      <c r="N50198" s="50"/>
      <c r="O50198" s="50"/>
      <c r="P50198" s="50"/>
      <c r="Q50198" s="50" t="s">
        <v>368</v>
      </c>
      <c r="R50198" s="9" t="s">
        <v>368</v>
      </c>
      <c r="S50198" s="50" t="s">
        <v>368</v>
      </c>
      <c r="T50198" s="9" t="s">
        <v>368</v>
      </c>
      <c r="U50198" s="9" t="s">
        <v>368</v>
      </c>
    </row>
    <row r="50199">
      <c r="F50199" s="9"/>
      <c r="N50199" s="50"/>
      <c r="O50199" s="50"/>
      <c r="P50199" s="50"/>
      <c r="Q50199" s="50" t="s">
        <v>368</v>
      </c>
      <c r="R50199" s="9" t="s">
        <v>368</v>
      </c>
      <c r="S50199" s="50" t="s">
        <v>368</v>
      </c>
      <c r="T50199" s="9" t="s">
        <v>368</v>
      </c>
      <c r="U50199" s="9" t="s">
        <v>368</v>
      </c>
    </row>
    <row r="50200">
      <c r="F50200" s="9"/>
      <c r="N50200" s="50"/>
      <c r="O50200" s="50"/>
      <c r="P50200" s="50"/>
      <c r="Q50200" s="50" t="s">
        <v>368</v>
      </c>
      <c r="R50200" s="9" t="s">
        <v>368</v>
      </c>
      <c r="S50200" s="50" t="s">
        <v>368</v>
      </c>
      <c r="T50200" s="9" t="s">
        <v>368</v>
      </c>
      <c r="U50200" s="9" t="s">
        <v>368</v>
      </c>
    </row>
    <row r="50201">
      <c r="F50201" s="9"/>
      <c r="N50201" s="50"/>
      <c r="O50201" s="50"/>
      <c r="P50201" s="50"/>
      <c r="Q50201" s="50" t="s">
        <v>368</v>
      </c>
      <c r="R50201" s="9" t="s">
        <v>368</v>
      </c>
      <c r="S50201" s="50" t="s">
        <v>368</v>
      </c>
      <c r="T50201" s="9" t="s">
        <v>368</v>
      </c>
      <c r="U50201" s="9" t="s">
        <v>368</v>
      </c>
    </row>
    <row r="50202">
      <c r="F50202" s="9"/>
      <c r="N50202" s="50"/>
      <c r="O50202" s="50"/>
      <c r="P50202" s="50"/>
      <c r="Q50202" s="50" t="s">
        <v>368</v>
      </c>
      <c r="R50202" s="9" t="s">
        <v>368</v>
      </c>
      <c r="S50202" s="50" t="s">
        <v>368</v>
      </c>
      <c r="T50202" s="9" t="s">
        <v>368</v>
      </c>
      <c r="U50202" s="9" t="s">
        <v>368</v>
      </c>
    </row>
    <row r="50203">
      <c r="F50203" s="9"/>
      <c r="N50203" s="50"/>
      <c r="O50203" s="50"/>
      <c r="P50203" s="50"/>
      <c r="Q50203" s="50" t="s">
        <v>368</v>
      </c>
      <c r="R50203" s="9" t="s">
        <v>368</v>
      </c>
      <c r="S50203" s="50" t="s">
        <v>368</v>
      </c>
      <c r="T50203" s="9" t="s">
        <v>368</v>
      </c>
      <c r="U50203" s="9" t="s">
        <v>368</v>
      </c>
    </row>
    <row r="50204">
      <c r="F50204" s="9"/>
      <c r="N50204" s="50"/>
      <c r="O50204" s="50"/>
      <c r="P50204" s="50"/>
      <c r="Q50204" s="50" t="s">
        <v>368</v>
      </c>
      <c r="R50204" s="9" t="s">
        <v>368</v>
      </c>
      <c r="S50204" s="50" t="s">
        <v>368</v>
      </c>
      <c r="T50204" s="9" t="s">
        <v>368</v>
      </c>
      <c r="U50204" s="9" t="s">
        <v>368</v>
      </c>
    </row>
    <row r="50205">
      <c r="F50205" s="9"/>
      <c r="N50205" s="50"/>
      <c r="O50205" s="50"/>
      <c r="P50205" s="50"/>
      <c r="Q50205" s="50" t="s">
        <v>368</v>
      </c>
      <c r="R50205" s="9" t="s">
        <v>368</v>
      </c>
      <c r="S50205" s="50" t="s">
        <v>368</v>
      </c>
      <c r="T50205" s="9" t="s">
        <v>368</v>
      </c>
      <c r="U50205" s="9" t="s">
        <v>368</v>
      </c>
    </row>
    <row r="50206">
      <c r="F50206" s="9"/>
      <c r="N50206" s="50"/>
      <c r="O50206" s="50"/>
      <c r="P50206" s="50"/>
      <c r="Q50206" s="50" t="s">
        <v>368</v>
      </c>
      <c r="R50206" s="9" t="s">
        <v>368</v>
      </c>
      <c r="S50206" s="50" t="s">
        <v>368</v>
      </c>
      <c r="T50206" s="9" t="s">
        <v>368</v>
      </c>
      <c r="U50206" s="9" t="s">
        <v>368</v>
      </c>
    </row>
    <row r="50207">
      <c r="F50207" s="9"/>
      <c r="N50207" s="50"/>
      <c r="O50207" s="50"/>
      <c r="P50207" s="50"/>
      <c r="Q50207" s="50" t="s">
        <v>368</v>
      </c>
      <c r="R50207" s="9" t="s">
        <v>368</v>
      </c>
      <c r="S50207" s="50" t="s">
        <v>368</v>
      </c>
      <c r="T50207" s="9" t="s">
        <v>368</v>
      </c>
      <c r="U50207" s="9" t="s">
        <v>368</v>
      </c>
    </row>
    <row r="50208">
      <c r="F50208" s="9"/>
      <c r="N50208" s="50"/>
      <c r="O50208" s="50"/>
      <c r="P50208" s="50"/>
      <c r="Q50208" s="50" t="s">
        <v>368</v>
      </c>
      <c r="R50208" s="9" t="s">
        <v>368</v>
      </c>
      <c r="S50208" s="50" t="s">
        <v>368</v>
      </c>
      <c r="T50208" s="9" t="s">
        <v>368</v>
      </c>
      <c r="U50208" s="9" t="s">
        <v>368</v>
      </c>
    </row>
    <row r="50209">
      <c r="F50209" s="9"/>
      <c r="N50209" s="50"/>
      <c r="O50209" s="50"/>
      <c r="P50209" s="50"/>
      <c r="Q50209" s="50" t="s">
        <v>368</v>
      </c>
      <c r="R50209" s="9" t="s">
        <v>368</v>
      </c>
      <c r="S50209" s="50" t="s">
        <v>368</v>
      </c>
      <c r="T50209" s="9" t="s">
        <v>368</v>
      </c>
      <c r="U50209" s="9" t="s">
        <v>368</v>
      </c>
    </row>
    <row r="50210">
      <c r="F50210" s="9"/>
      <c r="N50210" s="50"/>
      <c r="O50210" s="50"/>
      <c r="P50210" s="50"/>
      <c r="Q50210" s="50" t="s">
        <v>368</v>
      </c>
      <c r="R50210" s="9" t="s">
        <v>368</v>
      </c>
      <c r="S50210" s="50" t="s">
        <v>368</v>
      </c>
      <c r="T50210" s="9" t="s">
        <v>368</v>
      </c>
      <c r="U50210" s="9" t="s">
        <v>368</v>
      </c>
    </row>
    <row r="50211">
      <c r="F50211" s="9"/>
      <c r="N50211" s="50"/>
      <c r="O50211" s="50"/>
      <c r="P50211" s="50"/>
      <c r="Q50211" s="50" t="s">
        <v>368</v>
      </c>
      <c r="R50211" s="9" t="s">
        <v>368</v>
      </c>
      <c r="S50211" s="50" t="s">
        <v>368</v>
      </c>
      <c r="T50211" s="9" t="s">
        <v>368</v>
      </c>
      <c r="U50211" s="9" t="s">
        <v>368</v>
      </c>
    </row>
    <row r="50212">
      <c r="F50212" s="9"/>
      <c r="N50212" s="50"/>
      <c r="O50212" s="50"/>
      <c r="P50212" s="50"/>
      <c r="Q50212" s="50" t="s">
        <v>368</v>
      </c>
      <c r="R50212" s="9" t="s">
        <v>368</v>
      </c>
      <c r="S50212" s="50" t="s">
        <v>368</v>
      </c>
      <c r="T50212" s="9" t="s">
        <v>368</v>
      </c>
      <c r="U50212" s="9" t="s">
        <v>368</v>
      </c>
    </row>
    <row r="50213">
      <c r="F50213" s="9"/>
      <c r="N50213" s="50"/>
      <c r="O50213" s="50"/>
      <c r="P50213" s="50"/>
      <c r="Q50213" s="50" t="s">
        <v>368</v>
      </c>
      <c r="R50213" s="9" t="s">
        <v>368</v>
      </c>
      <c r="S50213" s="50" t="s">
        <v>368</v>
      </c>
      <c r="T50213" s="9" t="s">
        <v>368</v>
      </c>
      <c r="U50213" s="9" t="s">
        <v>368</v>
      </c>
    </row>
    <row r="50214">
      <c r="F50214" s="9"/>
      <c r="N50214" s="50"/>
      <c r="O50214" s="50"/>
      <c r="P50214" s="50"/>
      <c r="Q50214" s="50" t="s">
        <v>368</v>
      </c>
      <c r="R50214" s="9" t="s">
        <v>368</v>
      </c>
      <c r="S50214" s="50" t="s">
        <v>368</v>
      </c>
      <c r="T50214" s="9" t="s">
        <v>368</v>
      </c>
      <c r="U50214" s="9" t="s">
        <v>368</v>
      </c>
    </row>
    <row r="50215">
      <c r="F50215" s="9"/>
      <c r="N50215" s="50"/>
      <c r="O50215" s="50"/>
      <c r="P50215" s="50"/>
      <c r="Q50215" s="50" t="s">
        <v>368</v>
      </c>
      <c r="R50215" s="9" t="s">
        <v>368</v>
      </c>
      <c r="S50215" s="50" t="s">
        <v>368</v>
      </c>
      <c r="T50215" s="9" t="s">
        <v>368</v>
      </c>
      <c r="U50215" s="9" t="s">
        <v>368</v>
      </c>
    </row>
    <row r="50216">
      <c r="F50216" s="9"/>
      <c r="N50216" s="50"/>
      <c r="O50216" s="50"/>
      <c r="P50216" s="50"/>
      <c r="Q50216" s="50" t="s">
        <v>368</v>
      </c>
      <c r="R50216" s="9" t="s">
        <v>368</v>
      </c>
      <c r="S50216" s="50" t="s">
        <v>368</v>
      </c>
      <c r="T50216" s="9" t="s">
        <v>368</v>
      </c>
      <c r="U50216" s="9" t="s">
        <v>368</v>
      </c>
    </row>
    <row r="50217">
      <c r="F50217" s="9"/>
      <c r="N50217" s="50"/>
      <c r="O50217" s="50"/>
      <c r="P50217" s="50"/>
      <c r="Q50217" s="50" t="s">
        <v>368</v>
      </c>
      <c r="R50217" s="9" t="s">
        <v>368</v>
      </c>
      <c r="S50217" s="50" t="s">
        <v>368</v>
      </c>
      <c r="T50217" s="9" t="s">
        <v>368</v>
      </c>
      <c r="U50217" s="9" t="s">
        <v>368</v>
      </c>
    </row>
    <row r="50218">
      <c r="F50218" s="9"/>
      <c r="N50218" s="50"/>
      <c r="O50218" s="50"/>
      <c r="P50218" s="50"/>
      <c r="Q50218" s="50" t="s">
        <v>368</v>
      </c>
      <c r="R50218" s="9" t="s">
        <v>368</v>
      </c>
      <c r="S50218" s="50" t="s">
        <v>368</v>
      </c>
      <c r="T50218" s="9" t="s">
        <v>368</v>
      </c>
      <c r="U50218" s="9" t="s">
        <v>368</v>
      </c>
    </row>
    <row r="50219">
      <c r="F50219" s="9"/>
      <c r="N50219" s="50"/>
      <c r="O50219" s="50"/>
      <c r="P50219" s="50"/>
      <c r="Q50219" s="50" t="s">
        <v>368</v>
      </c>
      <c r="R50219" s="9" t="s">
        <v>368</v>
      </c>
      <c r="S50219" s="50" t="s">
        <v>368</v>
      </c>
      <c r="T50219" s="9" t="s">
        <v>368</v>
      </c>
      <c r="U50219" s="9" t="s">
        <v>368</v>
      </c>
    </row>
    <row r="50220">
      <c r="F50220" s="9"/>
      <c r="N50220" s="50"/>
      <c r="O50220" s="50"/>
      <c r="P50220" s="50"/>
      <c r="Q50220" s="50" t="s">
        <v>368</v>
      </c>
      <c r="R50220" s="9" t="s">
        <v>368</v>
      </c>
      <c r="S50220" s="50" t="s">
        <v>368</v>
      </c>
      <c r="T50220" s="9" t="s">
        <v>368</v>
      </c>
      <c r="U50220" s="9" t="s">
        <v>368</v>
      </c>
    </row>
    <row r="50221">
      <c r="F50221" s="9"/>
      <c r="N50221" s="50"/>
      <c r="O50221" s="50"/>
      <c r="P50221" s="50"/>
      <c r="Q50221" s="50" t="s">
        <v>368</v>
      </c>
      <c r="R50221" s="9" t="s">
        <v>368</v>
      </c>
      <c r="S50221" s="50" t="s">
        <v>368</v>
      </c>
      <c r="T50221" s="9" t="s">
        <v>368</v>
      </c>
      <c r="U50221" s="9" t="s">
        <v>368</v>
      </c>
    </row>
    <row r="50222">
      <c r="F50222" s="9"/>
      <c r="N50222" s="50"/>
      <c r="O50222" s="50"/>
      <c r="P50222" s="50"/>
      <c r="Q50222" s="50" t="s">
        <v>368</v>
      </c>
      <c r="R50222" s="9" t="s">
        <v>368</v>
      </c>
      <c r="S50222" s="50" t="s">
        <v>368</v>
      </c>
      <c r="T50222" s="9" t="s">
        <v>368</v>
      </c>
      <c r="U50222" s="9" t="s">
        <v>368</v>
      </c>
    </row>
    <row r="50223">
      <c r="F50223" s="9"/>
      <c r="N50223" s="50"/>
      <c r="O50223" s="50"/>
      <c r="P50223" s="50"/>
      <c r="Q50223" s="50" t="s">
        <v>368</v>
      </c>
      <c r="R50223" s="9" t="s">
        <v>368</v>
      </c>
      <c r="S50223" s="50" t="s">
        <v>368</v>
      </c>
      <c r="T50223" s="9" t="s">
        <v>368</v>
      </c>
      <c r="U50223" s="9" t="s">
        <v>368</v>
      </c>
    </row>
    <row r="50224">
      <c r="F50224" s="9"/>
      <c r="N50224" s="50"/>
      <c r="O50224" s="50"/>
      <c r="P50224" s="50"/>
      <c r="Q50224" s="50" t="s">
        <v>368</v>
      </c>
      <c r="R50224" s="9" t="s">
        <v>368</v>
      </c>
      <c r="S50224" s="50" t="s">
        <v>368</v>
      </c>
      <c r="T50224" s="9" t="s">
        <v>368</v>
      </c>
      <c r="U50224" s="9" t="s">
        <v>368</v>
      </c>
    </row>
    <row r="50225">
      <c r="F50225" s="9"/>
      <c r="N50225" s="50"/>
      <c r="O50225" s="50"/>
      <c r="P50225" s="50"/>
      <c r="Q50225" s="50" t="s">
        <v>368</v>
      </c>
      <c r="R50225" s="9" t="s">
        <v>368</v>
      </c>
      <c r="S50225" s="50" t="s">
        <v>368</v>
      </c>
      <c r="T50225" s="9" t="s">
        <v>368</v>
      </c>
      <c r="U50225" s="9" t="s">
        <v>368</v>
      </c>
    </row>
    <row r="50226">
      <c r="F50226" s="9"/>
      <c r="N50226" s="50"/>
      <c r="O50226" s="50"/>
      <c r="P50226" s="50"/>
      <c r="Q50226" s="50" t="s">
        <v>368</v>
      </c>
      <c r="R50226" s="9" t="s">
        <v>368</v>
      </c>
      <c r="S50226" s="50" t="s">
        <v>368</v>
      </c>
      <c r="T50226" s="9" t="s">
        <v>368</v>
      </c>
      <c r="U50226" s="9" t="s">
        <v>368</v>
      </c>
    </row>
    <row r="50227">
      <c r="F50227" s="9"/>
      <c r="N50227" s="50"/>
      <c r="O50227" s="50"/>
      <c r="P50227" s="50"/>
      <c r="Q50227" s="50" t="s">
        <v>368</v>
      </c>
      <c r="R50227" s="9" t="s">
        <v>368</v>
      </c>
      <c r="S50227" s="50" t="s">
        <v>368</v>
      </c>
      <c r="T50227" s="9" t="s">
        <v>368</v>
      </c>
      <c r="U50227" s="9" t="s">
        <v>368</v>
      </c>
    </row>
    <row r="50228">
      <c r="F50228" s="9"/>
      <c r="N50228" s="50"/>
      <c r="O50228" s="50"/>
      <c r="P50228" s="50"/>
      <c r="Q50228" s="50" t="s">
        <v>368</v>
      </c>
      <c r="R50228" s="9" t="s">
        <v>368</v>
      </c>
      <c r="S50228" s="50" t="s">
        <v>368</v>
      </c>
      <c r="T50228" s="9" t="s">
        <v>368</v>
      </c>
      <c r="U50228" s="9" t="s">
        <v>368</v>
      </c>
    </row>
    <row r="50229">
      <c r="F50229" s="9"/>
      <c r="N50229" s="50"/>
      <c r="O50229" s="50"/>
      <c r="P50229" s="50"/>
      <c r="Q50229" s="50" t="s">
        <v>368</v>
      </c>
      <c r="R50229" s="9" t="s">
        <v>368</v>
      </c>
      <c r="S50229" s="50" t="s">
        <v>368</v>
      </c>
      <c r="T50229" s="9" t="s">
        <v>368</v>
      </c>
      <c r="U50229" s="9" t="s">
        <v>368</v>
      </c>
    </row>
    <row r="50230">
      <c r="F50230" s="9"/>
      <c r="N50230" s="50"/>
      <c r="O50230" s="50"/>
      <c r="P50230" s="50"/>
      <c r="Q50230" s="50" t="s">
        <v>368</v>
      </c>
      <c r="R50230" s="9" t="s">
        <v>368</v>
      </c>
      <c r="S50230" s="50" t="s">
        <v>368</v>
      </c>
      <c r="T50230" s="9" t="s">
        <v>368</v>
      </c>
      <c r="U50230" s="9" t="s">
        <v>368</v>
      </c>
    </row>
    <row r="50231">
      <c r="F50231" s="9"/>
      <c r="N50231" s="50"/>
      <c r="O50231" s="50"/>
      <c r="P50231" s="50"/>
      <c r="Q50231" s="50" t="s">
        <v>368</v>
      </c>
      <c r="R50231" s="9" t="s">
        <v>368</v>
      </c>
      <c r="S50231" s="50" t="s">
        <v>368</v>
      </c>
      <c r="T50231" s="9" t="s">
        <v>368</v>
      </c>
      <c r="U50231" s="9" t="s">
        <v>368</v>
      </c>
    </row>
    <row r="50232">
      <c r="F50232" s="9"/>
      <c r="N50232" s="50"/>
      <c r="O50232" s="50"/>
      <c r="P50232" s="50"/>
      <c r="Q50232" s="50" t="s">
        <v>368</v>
      </c>
      <c r="R50232" s="9" t="s">
        <v>368</v>
      </c>
      <c r="S50232" s="50" t="s">
        <v>368</v>
      </c>
      <c r="T50232" s="9" t="s">
        <v>368</v>
      </c>
      <c r="U50232" s="9" t="s">
        <v>368</v>
      </c>
    </row>
    <row r="50233">
      <c r="F50233" s="9"/>
      <c r="N50233" s="50"/>
      <c r="O50233" s="50"/>
      <c r="P50233" s="50"/>
      <c r="Q50233" s="50" t="s">
        <v>368</v>
      </c>
      <c r="R50233" s="9" t="s">
        <v>368</v>
      </c>
      <c r="S50233" s="50" t="s">
        <v>368</v>
      </c>
      <c r="T50233" s="9" t="s">
        <v>368</v>
      </c>
      <c r="U50233" s="9" t="s">
        <v>368</v>
      </c>
    </row>
    <row r="50234">
      <c r="F50234" s="9"/>
      <c r="N50234" s="50"/>
      <c r="O50234" s="50"/>
      <c r="P50234" s="50"/>
      <c r="Q50234" s="50" t="s">
        <v>368</v>
      </c>
      <c r="R50234" s="9" t="s">
        <v>368</v>
      </c>
      <c r="S50234" s="50" t="s">
        <v>368</v>
      </c>
      <c r="T50234" s="9" t="s">
        <v>368</v>
      </c>
      <c r="U50234" s="9" t="s">
        <v>368</v>
      </c>
    </row>
    <row r="50235">
      <c r="F50235" s="9"/>
      <c r="N50235" s="50"/>
      <c r="O50235" s="50"/>
      <c r="P50235" s="50"/>
      <c r="Q50235" s="50" t="s">
        <v>368</v>
      </c>
      <c r="R50235" s="9" t="s">
        <v>368</v>
      </c>
      <c r="S50235" s="50" t="s">
        <v>368</v>
      </c>
      <c r="T50235" s="9" t="s">
        <v>368</v>
      </c>
      <c r="U50235" s="9" t="s">
        <v>368</v>
      </c>
    </row>
    <row r="50236">
      <c r="F50236" s="9"/>
      <c r="N50236" s="50"/>
      <c r="O50236" s="50"/>
      <c r="P50236" s="50"/>
      <c r="Q50236" s="50" t="s">
        <v>368</v>
      </c>
      <c r="R50236" s="9" t="s">
        <v>368</v>
      </c>
      <c r="S50236" s="50" t="s">
        <v>368</v>
      </c>
      <c r="T50236" s="9" t="s">
        <v>368</v>
      </c>
      <c r="U50236" s="9" t="s">
        <v>368</v>
      </c>
    </row>
    <row r="50237">
      <c r="F50237" s="9"/>
      <c r="N50237" s="50"/>
      <c r="O50237" s="50"/>
      <c r="P50237" s="50"/>
      <c r="Q50237" s="50" t="s">
        <v>368</v>
      </c>
      <c r="R50237" s="9" t="s">
        <v>368</v>
      </c>
      <c r="S50237" s="50" t="s">
        <v>368</v>
      </c>
      <c r="T50237" s="9" t="s">
        <v>368</v>
      </c>
      <c r="U50237" s="9" t="s">
        <v>368</v>
      </c>
    </row>
    <row r="50238">
      <c r="F50238" s="9"/>
      <c r="N50238" s="50"/>
      <c r="O50238" s="50"/>
      <c r="P50238" s="50"/>
      <c r="Q50238" s="50" t="s">
        <v>368</v>
      </c>
      <c r="R50238" s="9" t="s">
        <v>368</v>
      </c>
      <c r="S50238" s="50" t="s">
        <v>368</v>
      </c>
      <c r="T50238" s="9" t="s">
        <v>368</v>
      </c>
      <c r="U50238" s="9" t="s">
        <v>368</v>
      </c>
    </row>
    <row r="50239">
      <c r="F50239" s="9"/>
      <c r="N50239" s="50"/>
      <c r="O50239" s="50"/>
      <c r="P50239" s="50"/>
      <c r="Q50239" s="50" t="s">
        <v>368</v>
      </c>
      <c r="R50239" s="9" t="s">
        <v>368</v>
      </c>
      <c r="S50239" s="50" t="s">
        <v>368</v>
      </c>
      <c r="T50239" s="9" t="s">
        <v>368</v>
      </c>
      <c r="U50239" s="9" t="s">
        <v>368</v>
      </c>
    </row>
    <row r="50240">
      <c r="F50240" s="9"/>
      <c r="N50240" s="50"/>
      <c r="O50240" s="50"/>
      <c r="P50240" s="50"/>
      <c r="Q50240" s="50" t="s">
        <v>368</v>
      </c>
      <c r="R50240" s="9" t="s">
        <v>368</v>
      </c>
      <c r="S50240" s="50" t="s">
        <v>368</v>
      </c>
      <c r="T50240" s="9" t="s">
        <v>368</v>
      </c>
      <c r="U50240" s="9" t="s">
        <v>368</v>
      </c>
    </row>
    <row r="50241">
      <c r="F50241" s="9"/>
      <c r="N50241" s="50"/>
      <c r="O50241" s="50"/>
      <c r="P50241" s="50"/>
      <c r="Q50241" s="50" t="s">
        <v>368</v>
      </c>
      <c r="R50241" s="9" t="s">
        <v>368</v>
      </c>
      <c r="S50241" s="50" t="s">
        <v>368</v>
      </c>
      <c r="T50241" s="9" t="s">
        <v>368</v>
      </c>
      <c r="U50241" s="9" t="s">
        <v>368</v>
      </c>
    </row>
    <row r="50242">
      <c r="F50242" s="9"/>
      <c r="N50242" s="50"/>
      <c r="O50242" s="50"/>
      <c r="P50242" s="50"/>
      <c r="Q50242" s="50" t="s">
        <v>368</v>
      </c>
      <c r="R50242" s="9" t="s">
        <v>368</v>
      </c>
      <c r="S50242" s="50" t="s">
        <v>368</v>
      </c>
      <c r="T50242" s="9" t="s">
        <v>368</v>
      </c>
      <c r="U50242" s="9" t="s">
        <v>368</v>
      </c>
    </row>
    <row r="50243">
      <c r="F50243" s="9"/>
      <c r="N50243" s="50"/>
      <c r="O50243" s="50"/>
      <c r="P50243" s="50"/>
      <c r="Q50243" s="50" t="s">
        <v>368</v>
      </c>
      <c r="R50243" s="9" t="s">
        <v>368</v>
      </c>
      <c r="S50243" s="50" t="s">
        <v>368</v>
      </c>
      <c r="T50243" s="9" t="s">
        <v>368</v>
      </c>
      <c r="U50243" s="9" t="s">
        <v>368</v>
      </c>
    </row>
    <row r="50244">
      <c r="F50244" s="9"/>
      <c r="N50244" s="50"/>
      <c r="O50244" s="50"/>
      <c r="P50244" s="50"/>
      <c r="Q50244" s="50" t="s">
        <v>368</v>
      </c>
      <c r="R50244" s="9" t="s">
        <v>368</v>
      </c>
      <c r="S50244" s="50" t="s">
        <v>368</v>
      </c>
      <c r="T50244" s="9" t="s">
        <v>368</v>
      </c>
      <c r="U50244" s="9" t="s">
        <v>368</v>
      </c>
    </row>
    <row r="50245">
      <c r="F50245" s="9"/>
      <c r="N50245" s="50"/>
      <c r="O50245" s="50"/>
      <c r="P50245" s="50"/>
      <c r="Q50245" s="50" t="s">
        <v>368</v>
      </c>
      <c r="R50245" s="9" t="s">
        <v>368</v>
      </c>
      <c r="S50245" s="50" t="s">
        <v>368</v>
      </c>
      <c r="T50245" s="9" t="s">
        <v>368</v>
      </c>
      <c r="U50245" s="9" t="s">
        <v>368</v>
      </c>
    </row>
    <row r="50246">
      <c r="F50246" s="9"/>
      <c r="N50246" s="50"/>
      <c r="O50246" s="50"/>
      <c r="P50246" s="50"/>
      <c r="Q50246" s="50" t="s">
        <v>368</v>
      </c>
      <c r="R50246" s="9" t="s">
        <v>368</v>
      </c>
      <c r="S50246" s="50" t="s">
        <v>368</v>
      </c>
      <c r="T50246" s="9" t="s">
        <v>368</v>
      </c>
      <c r="U50246" s="9" t="s">
        <v>368</v>
      </c>
    </row>
    <row r="50247">
      <c r="F50247" s="9"/>
      <c r="N50247" s="50"/>
      <c r="O50247" s="50"/>
      <c r="P50247" s="50"/>
      <c r="Q50247" s="50" t="s">
        <v>368</v>
      </c>
      <c r="R50247" s="9" t="s">
        <v>368</v>
      </c>
      <c r="S50247" s="50" t="s">
        <v>368</v>
      </c>
      <c r="T50247" s="9" t="s">
        <v>368</v>
      </c>
      <c r="U50247" s="9" t="s">
        <v>368</v>
      </c>
    </row>
    <row r="50248">
      <c r="F50248" s="9"/>
      <c r="N50248" s="50"/>
      <c r="O50248" s="50"/>
      <c r="P50248" s="50"/>
      <c r="Q50248" s="50" t="s">
        <v>368</v>
      </c>
      <c r="R50248" s="9" t="s">
        <v>368</v>
      </c>
      <c r="S50248" s="50" t="s">
        <v>368</v>
      </c>
      <c r="T50248" s="9" t="s">
        <v>368</v>
      </c>
      <c r="U50248" s="9" t="s">
        <v>368</v>
      </c>
    </row>
    <row r="50249">
      <c r="F50249" s="9"/>
      <c r="N50249" s="50"/>
      <c r="O50249" s="50"/>
      <c r="P50249" s="50"/>
      <c r="Q50249" s="50" t="s">
        <v>368</v>
      </c>
      <c r="R50249" s="9" t="s">
        <v>368</v>
      </c>
      <c r="S50249" s="50" t="s">
        <v>368</v>
      </c>
      <c r="T50249" s="9" t="s">
        <v>368</v>
      </c>
      <c r="U50249" s="9" t="s">
        <v>368</v>
      </c>
    </row>
    <row r="50250">
      <c r="F50250" s="9"/>
      <c r="N50250" s="50"/>
      <c r="O50250" s="50"/>
      <c r="P50250" s="50"/>
      <c r="Q50250" s="50" t="s">
        <v>368</v>
      </c>
      <c r="R50250" s="9" t="s">
        <v>368</v>
      </c>
      <c r="S50250" s="50" t="s">
        <v>368</v>
      </c>
      <c r="T50250" s="9" t="s">
        <v>368</v>
      </c>
      <c r="U50250" s="9" t="s">
        <v>368</v>
      </c>
    </row>
    <row r="50251">
      <c r="F50251" s="9"/>
      <c r="N50251" s="50"/>
      <c r="O50251" s="50"/>
      <c r="P50251" s="50"/>
      <c r="Q50251" s="50" t="s">
        <v>368</v>
      </c>
      <c r="R50251" s="9" t="s">
        <v>368</v>
      </c>
      <c r="S50251" s="50" t="s">
        <v>368</v>
      </c>
      <c r="T50251" s="9" t="s">
        <v>368</v>
      </c>
      <c r="U50251" s="9" t="s">
        <v>368</v>
      </c>
    </row>
    <row r="50252">
      <c r="F50252" s="9"/>
      <c r="N50252" s="50"/>
      <c r="O50252" s="50"/>
      <c r="P50252" s="50"/>
      <c r="Q50252" s="50" t="s">
        <v>368</v>
      </c>
      <c r="R50252" s="9" t="s">
        <v>368</v>
      </c>
      <c r="S50252" s="50" t="s">
        <v>368</v>
      </c>
      <c r="T50252" s="9" t="s">
        <v>368</v>
      </c>
      <c r="U50252" s="9" t="s">
        <v>368</v>
      </c>
    </row>
    <row r="50253">
      <c r="F50253" s="9"/>
      <c r="N50253" s="50"/>
      <c r="O50253" s="50"/>
      <c r="P50253" s="50"/>
      <c r="Q50253" s="50" t="s">
        <v>368</v>
      </c>
      <c r="R50253" s="9" t="s">
        <v>368</v>
      </c>
      <c r="S50253" s="50" t="s">
        <v>368</v>
      </c>
      <c r="T50253" s="9" t="s">
        <v>368</v>
      </c>
      <c r="U50253" s="9" t="s">
        <v>368</v>
      </c>
    </row>
    <row r="50254">
      <c r="F50254" s="9"/>
      <c r="N50254" s="50"/>
      <c r="O50254" s="50"/>
      <c r="P50254" s="50"/>
      <c r="Q50254" s="50" t="s">
        <v>368</v>
      </c>
      <c r="R50254" s="9" t="s">
        <v>368</v>
      </c>
      <c r="S50254" s="50" t="s">
        <v>368</v>
      </c>
      <c r="T50254" s="9" t="s">
        <v>368</v>
      </c>
      <c r="U50254" s="9" t="s">
        <v>368</v>
      </c>
    </row>
    <row r="50255">
      <c r="F50255" s="9"/>
      <c r="N50255" s="50"/>
      <c r="O50255" s="50"/>
      <c r="P50255" s="50"/>
      <c r="Q50255" s="50" t="s">
        <v>368</v>
      </c>
      <c r="R50255" s="9" t="s">
        <v>368</v>
      </c>
      <c r="S50255" s="50" t="s">
        <v>368</v>
      </c>
      <c r="T50255" s="9" t="s">
        <v>368</v>
      </c>
      <c r="U50255" s="9" t="s">
        <v>368</v>
      </c>
    </row>
    <row r="50256">
      <c r="F50256" s="9"/>
      <c r="N50256" s="50"/>
      <c r="O50256" s="50"/>
      <c r="P50256" s="50"/>
      <c r="Q50256" s="50" t="s">
        <v>368</v>
      </c>
      <c r="R50256" s="9" t="s">
        <v>368</v>
      </c>
      <c r="S50256" s="50" t="s">
        <v>368</v>
      </c>
      <c r="T50256" s="9" t="s">
        <v>368</v>
      </c>
      <c r="U50256" s="9" t="s">
        <v>368</v>
      </c>
    </row>
    <row r="50257">
      <c r="F50257" s="9"/>
      <c r="N50257" s="50"/>
      <c r="O50257" s="50"/>
      <c r="P50257" s="50"/>
      <c r="Q50257" s="50" t="s">
        <v>368</v>
      </c>
      <c r="R50257" s="9" t="s">
        <v>368</v>
      </c>
      <c r="S50257" s="50" t="s">
        <v>368</v>
      </c>
      <c r="T50257" s="9" t="s">
        <v>368</v>
      </c>
      <c r="U50257" s="9" t="s">
        <v>368</v>
      </c>
    </row>
    <row r="50258">
      <c r="F50258" s="9"/>
      <c r="N50258" s="50"/>
      <c r="O50258" s="50"/>
      <c r="P50258" s="50"/>
      <c r="Q50258" s="50" t="s">
        <v>368</v>
      </c>
      <c r="R50258" s="9" t="s">
        <v>368</v>
      </c>
      <c r="S50258" s="50" t="s">
        <v>368</v>
      </c>
      <c r="T50258" s="9" t="s">
        <v>368</v>
      </c>
      <c r="U50258" s="9" t="s">
        <v>368</v>
      </c>
    </row>
    <row r="50259">
      <c r="F50259" s="9"/>
      <c r="N50259" s="50"/>
      <c r="O50259" s="50"/>
      <c r="P50259" s="50"/>
      <c r="Q50259" s="50" t="s">
        <v>368</v>
      </c>
      <c r="R50259" s="9" t="s">
        <v>368</v>
      </c>
      <c r="S50259" s="50" t="s">
        <v>368</v>
      </c>
      <c r="T50259" s="9" t="s">
        <v>368</v>
      </c>
      <c r="U50259" s="9" t="s">
        <v>368</v>
      </c>
    </row>
    <row r="50260">
      <c r="F50260" s="9"/>
      <c r="N50260" s="50"/>
      <c r="O50260" s="50"/>
      <c r="P50260" s="50"/>
      <c r="Q50260" s="50" t="s">
        <v>368</v>
      </c>
      <c r="R50260" s="9" t="s">
        <v>368</v>
      </c>
      <c r="S50260" s="50" t="s">
        <v>368</v>
      </c>
      <c r="T50260" s="9" t="s">
        <v>368</v>
      </c>
      <c r="U50260" s="9" t="s">
        <v>368</v>
      </c>
    </row>
    <row r="50261">
      <c r="F50261" s="9"/>
      <c r="N50261" s="50"/>
      <c r="O50261" s="50"/>
      <c r="P50261" s="50"/>
      <c r="Q50261" s="50" t="s">
        <v>368</v>
      </c>
      <c r="R50261" s="9" t="s">
        <v>368</v>
      </c>
      <c r="S50261" s="50" t="s">
        <v>368</v>
      </c>
      <c r="T50261" s="9" t="s">
        <v>368</v>
      </c>
      <c r="U50261" s="9" t="s">
        <v>368</v>
      </c>
    </row>
    <row r="50262">
      <c r="F50262" s="9"/>
      <c r="N50262" s="50"/>
      <c r="O50262" s="50"/>
      <c r="P50262" s="50"/>
      <c r="Q50262" s="50" t="s">
        <v>368</v>
      </c>
      <c r="R50262" s="9" t="s">
        <v>368</v>
      </c>
      <c r="S50262" s="50" t="s">
        <v>368</v>
      </c>
      <c r="T50262" s="9" t="s">
        <v>368</v>
      </c>
      <c r="U50262" s="9" t="s">
        <v>368</v>
      </c>
    </row>
    <row r="50263">
      <c r="F50263" s="9"/>
      <c r="N50263" s="50"/>
      <c r="O50263" s="50"/>
      <c r="P50263" s="50"/>
      <c r="Q50263" s="50" t="s">
        <v>368</v>
      </c>
      <c r="R50263" s="9" t="s">
        <v>368</v>
      </c>
      <c r="S50263" s="50" t="s">
        <v>368</v>
      </c>
      <c r="T50263" s="9" t="s">
        <v>368</v>
      </c>
      <c r="U50263" s="9" t="s">
        <v>368</v>
      </c>
    </row>
    <row r="50264">
      <c r="F50264" s="9"/>
      <c r="N50264" s="50"/>
      <c r="O50264" s="50"/>
      <c r="P50264" s="50"/>
      <c r="Q50264" s="50" t="s">
        <v>368</v>
      </c>
      <c r="R50264" s="9" t="s">
        <v>368</v>
      </c>
      <c r="S50264" s="50" t="s">
        <v>368</v>
      </c>
      <c r="T50264" s="9" t="s">
        <v>368</v>
      </c>
      <c r="U50264" s="9" t="s">
        <v>368</v>
      </c>
    </row>
    <row r="50265">
      <c r="F50265" s="9"/>
      <c r="N50265" s="50"/>
      <c r="O50265" s="50"/>
      <c r="P50265" s="50"/>
      <c r="Q50265" s="50" t="s">
        <v>368</v>
      </c>
      <c r="R50265" s="9" t="s">
        <v>368</v>
      </c>
      <c r="S50265" s="50" t="s">
        <v>368</v>
      </c>
      <c r="T50265" s="9" t="s">
        <v>368</v>
      </c>
      <c r="U50265" s="9" t="s">
        <v>368</v>
      </c>
    </row>
    <row r="50266">
      <c r="F50266" s="9"/>
      <c r="N50266" s="50"/>
      <c r="O50266" s="50"/>
      <c r="P50266" s="50"/>
      <c r="Q50266" s="50" t="s">
        <v>368</v>
      </c>
      <c r="R50266" s="9" t="s">
        <v>368</v>
      </c>
      <c r="S50266" s="50" t="s">
        <v>368</v>
      </c>
      <c r="T50266" s="9" t="s">
        <v>368</v>
      </c>
      <c r="U50266" s="9" t="s">
        <v>368</v>
      </c>
    </row>
    <row r="50267">
      <c r="F50267" s="9"/>
      <c r="N50267" s="50"/>
      <c r="O50267" s="50"/>
      <c r="P50267" s="50"/>
      <c r="Q50267" s="50" t="s">
        <v>368</v>
      </c>
      <c r="R50267" s="9" t="s">
        <v>368</v>
      </c>
      <c r="S50267" s="50" t="s">
        <v>368</v>
      </c>
      <c r="T50267" s="9" t="s">
        <v>368</v>
      </c>
      <c r="U50267" s="9" t="s">
        <v>368</v>
      </c>
    </row>
    <row r="50268">
      <c r="F50268" s="9"/>
      <c r="N50268" s="50"/>
      <c r="O50268" s="50"/>
      <c r="P50268" s="50"/>
      <c r="Q50268" s="50" t="s">
        <v>368</v>
      </c>
      <c r="R50268" s="9" t="s">
        <v>368</v>
      </c>
      <c r="S50268" s="50" t="s">
        <v>368</v>
      </c>
      <c r="T50268" s="9" t="s">
        <v>368</v>
      </c>
      <c r="U50268" s="9" t="s">
        <v>368</v>
      </c>
    </row>
    <row r="50269">
      <c r="F50269" s="9"/>
      <c r="N50269" s="50"/>
      <c r="O50269" s="50"/>
      <c r="P50269" s="50"/>
      <c r="Q50269" s="50" t="s">
        <v>368</v>
      </c>
      <c r="R50269" s="9" t="s">
        <v>368</v>
      </c>
      <c r="S50269" s="50" t="s">
        <v>368</v>
      </c>
      <c r="T50269" s="9" t="s">
        <v>368</v>
      </c>
      <c r="U50269" s="9" t="s">
        <v>368</v>
      </c>
    </row>
    <row r="50270">
      <c r="F50270" s="9"/>
      <c r="N50270" s="50"/>
      <c r="O50270" s="50"/>
      <c r="P50270" s="50"/>
      <c r="Q50270" s="50" t="s">
        <v>368</v>
      </c>
      <c r="R50270" s="9" t="s">
        <v>368</v>
      </c>
      <c r="S50270" s="50" t="s">
        <v>368</v>
      </c>
      <c r="T50270" s="9" t="s">
        <v>368</v>
      </c>
      <c r="U50270" s="9" t="s">
        <v>368</v>
      </c>
    </row>
    <row r="50271">
      <c r="F50271" s="9"/>
      <c r="N50271" s="50"/>
      <c r="O50271" s="50"/>
      <c r="P50271" s="50"/>
      <c r="Q50271" s="50" t="s">
        <v>368</v>
      </c>
      <c r="R50271" s="9" t="s">
        <v>368</v>
      </c>
      <c r="S50271" s="50" t="s">
        <v>368</v>
      </c>
      <c r="T50271" s="9" t="s">
        <v>368</v>
      </c>
      <c r="U50271" s="9" t="s">
        <v>368</v>
      </c>
    </row>
    <row r="50272">
      <c r="F50272" s="9"/>
      <c r="N50272" s="50"/>
      <c r="O50272" s="50"/>
      <c r="P50272" s="50"/>
      <c r="Q50272" s="50" t="s">
        <v>368</v>
      </c>
      <c r="R50272" s="9" t="s">
        <v>368</v>
      </c>
      <c r="S50272" s="50" t="s">
        <v>368</v>
      </c>
      <c r="T50272" s="9" t="s">
        <v>368</v>
      </c>
      <c r="U50272" s="9" t="s">
        <v>368</v>
      </c>
    </row>
    <row r="50273">
      <c r="F50273" s="9"/>
      <c r="N50273" s="50"/>
      <c r="O50273" s="50"/>
      <c r="P50273" s="50"/>
      <c r="Q50273" s="50" t="s">
        <v>368</v>
      </c>
      <c r="R50273" s="9" t="s">
        <v>368</v>
      </c>
      <c r="S50273" s="50" t="s">
        <v>368</v>
      </c>
      <c r="T50273" s="9" t="s">
        <v>368</v>
      </c>
      <c r="U50273" s="9" t="s">
        <v>368</v>
      </c>
    </row>
    <row r="50274">
      <c r="F50274" s="9"/>
      <c r="N50274" s="50"/>
      <c r="O50274" s="50"/>
      <c r="P50274" s="50"/>
      <c r="Q50274" s="50" t="s">
        <v>368</v>
      </c>
      <c r="R50274" s="9" t="s">
        <v>368</v>
      </c>
      <c r="S50274" s="50" t="s">
        <v>368</v>
      </c>
      <c r="T50274" s="9" t="s">
        <v>368</v>
      </c>
      <c r="U50274" s="9" t="s">
        <v>368</v>
      </c>
    </row>
    <row r="50275">
      <c r="F50275" s="9"/>
      <c r="N50275" s="50"/>
      <c r="O50275" s="50"/>
      <c r="P50275" s="50"/>
      <c r="Q50275" s="50" t="s">
        <v>368</v>
      </c>
      <c r="R50275" s="9" t="s">
        <v>368</v>
      </c>
      <c r="S50275" s="50" t="s">
        <v>368</v>
      </c>
      <c r="T50275" s="9" t="s">
        <v>368</v>
      </c>
      <c r="U50275" s="9" t="s">
        <v>368</v>
      </c>
    </row>
    <row r="50276">
      <c r="F50276" s="9"/>
      <c r="N50276" s="50"/>
      <c r="O50276" s="50"/>
      <c r="P50276" s="50"/>
      <c r="Q50276" s="50" t="s">
        <v>368</v>
      </c>
      <c r="R50276" s="9" t="s">
        <v>368</v>
      </c>
      <c r="S50276" s="50" t="s">
        <v>368</v>
      </c>
      <c r="T50276" s="9" t="s">
        <v>368</v>
      </c>
      <c r="U50276" s="9" t="s">
        <v>368</v>
      </c>
    </row>
    <row r="50277">
      <c r="F50277" s="9"/>
      <c r="N50277" s="50"/>
      <c r="O50277" s="50"/>
      <c r="P50277" s="50"/>
      <c r="Q50277" s="50" t="s">
        <v>368</v>
      </c>
      <c r="R50277" s="9" t="s">
        <v>368</v>
      </c>
      <c r="S50277" s="50" t="s">
        <v>368</v>
      </c>
      <c r="T50277" s="9" t="s">
        <v>368</v>
      </c>
      <c r="U50277" s="9" t="s">
        <v>368</v>
      </c>
    </row>
    <row r="50278">
      <c r="F50278" s="9"/>
      <c r="N50278" s="50"/>
      <c r="O50278" s="50"/>
      <c r="P50278" s="50"/>
      <c r="Q50278" s="50" t="s">
        <v>368</v>
      </c>
      <c r="R50278" s="9" t="s">
        <v>368</v>
      </c>
      <c r="S50278" s="50" t="s">
        <v>368</v>
      </c>
      <c r="T50278" s="9" t="s">
        <v>368</v>
      </c>
      <c r="U50278" s="9" t="s">
        <v>368</v>
      </c>
    </row>
    <row r="50279">
      <c r="F50279" s="9"/>
      <c r="N50279" s="50"/>
      <c r="O50279" s="50"/>
      <c r="P50279" s="50"/>
      <c r="Q50279" s="50" t="s">
        <v>368</v>
      </c>
      <c r="R50279" s="9" t="s">
        <v>368</v>
      </c>
      <c r="S50279" s="50" t="s">
        <v>368</v>
      </c>
      <c r="T50279" s="9" t="s">
        <v>368</v>
      </c>
      <c r="U50279" s="9" t="s">
        <v>368</v>
      </c>
    </row>
    <row r="50280">
      <c r="F50280" s="9"/>
      <c r="N50280" s="50"/>
      <c r="O50280" s="50"/>
      <c r="P50280" s="50"/>
      <c r="Q50280" s="50" t="s">
        <v>368</v>
      </c>
      <c r="R50280" s="9" t="s">
        <v>368</v>
      </c>
      <c r="S50280" s="50" t="s">
        <v>368</v>
      </c>
      <c r="T50280" s="9" t="s">
        <v>368</v>
      </c>
      <c r="U50280" s="9" t="s">
        <v>368</v>
      </c>
    </row>
    <row r="50281">
      <c r="F50281" s="9"/>
      <c r="N50281" s="50"/>
      <c r="O50281" s="50"/>
      <c r="P50281" s="50"/>
      <c r="Q50281" s="50" t="s">
        <v>368</v>
      </c>
      <c r="R50281" s="9" t="s">
        <v>368</v>
      </c>
      <c r="S50281" s="50" t="s">
        <v>368</v>
      </c>
      <c r="T50281" s="9" t="s">
        <v>368</v>
      </c>
      <c r="U50281" s="9" t="s">
        <v>368</v>
      </c>
    </row>
    <row r="50282">
      <c r="F50282" s="9"/>
      <c r="N50282" s="50"/>
      <c r="O50282" s="50"/>
      <c r="P50282" s="50"/>
      <c r="Q50282" s="50" t="s">
        <v>368</v>
      </c>
      <c r="R50282" s="9" t="s">
        <v>368</v>
      </c>
      <c r="S50282" s="50" t="s">
        <v>368</v>
      </c>
      <c r="T50282" s="9" t="s">
        <v>368</v>
      </c>
      <c r="U50282" s="9" t="s">
        <v>368</v>
      </c>
    </row>
    <row r="50283">
      <c r="F50283" s="9"/>
      <c r="N50283" s="50"/>
      <c r="O50283" s="50"/>
      <c r="P50283" s="50"/>
      <c r="Q50283" s="50" t="s">
        <v>368</v>
      </c>
      <c r="R50283" s="9" t="s">
        <v>368</v>
      </c>
      <c r="S50283" s="50" t="s">
        <v>368</v>
      </c>
      <c r="T50283" s="9" t="s">
        <v>368</v>
      </c>
      <c r="U50283" s="9" t="s">
        <v>368</v>
      </c>
    </row>
    <row r="50284">
      <c r="F50284" s="9"/>
      <c r="N50284" s="50"/>
      <c r="O50284" s="50"/>
      <c r="P50284" s="50"/>
      <c r="Q50284" s="50" t="s">
        <v>368</v>
      </c>
      <c r="R50284" s="9" t="s">
        <v>368</v>
      </c>
      <c r="S50284" s="50" t="s">
        <v>368</v>
      </c>
      <c r="T50284" s="9" t="s">
        <v>368</v>
      </c>
      <c r="U50284" s="9" t="s">
        <v>368</v>
      </c>
    </row>
    <row r="50285">
      <c r="F50285" s="9"/>
      <c r="N50285" s="50"/>
      <c r="O50285" s="50"/>
      <c r="P50285" s="50"/>
      <c r="Q50285" s="50" t="s">
        <v>368</v>
      </c>
      <c r="R50285" s="9" t="s">
        <v>368</v>
      </c>
      <c r="S50285" s="50" t="s">
        <v>368</v>
      </c>
      <c r="T50285" s="9" t="s">
        <v>368</v>
      </c>
      <c r="U50285" s="9" t="s">
        <v>368</v>
      </c>
    </row>
    <row r="50286">
      <c r="F50286" s="9"/>
      <c r="N50286" s="50"/>
      <c r="O50286" s="50"/>
      <c r="P50286" s="50"/>
      <c r="Q50286" s="50" t="s">
        <v>368</v>
      </c>
      <c r="R50286" s="9" t="s">
        <v>368</v>
      </c>
      <c r="S50286" s="50" t="s">
        <v>368</v>
      </c>
      <c r="T50286" s="9" t="s">
        <v>368</v>
      </c>
      <c r="U50286" s="9" t="s">
        <v>368</v>
      </c>
    </row>
    <row r="50287">
      <c r="F50287" s="9"/>
      <c r="N50287" s="50"/>
      <c r="O50287" s="50"/>
      <c r="P50287" s="50"/>
      <c r="Q50287" s="50" t="s">
        <v>368</v>
      </c>
      <c r="R50287" s="9" t="s">
        <v>368</v>
      </c>
      <c r="S50287" s="50" t="s">
        <v>368</v>
      </c>
      <c r="T50287" s="9" t="s">
        <v>368</v>
      </c>
      <c r="U50287" s="9" t="s">
        <v>368</v>
      </c>
    </row>
    <row r="50288">
      <c r="F50288" s="9"/>
      <c r="N50288" s="50"/>
      <c r="O50288" s="50"/>
      <c r="P50288" s="50"/>
      <c r="Q50288" s="50" t="s">
        <v>368</v>
      </c>
      <c r="R50288" s="9" t="s">
        <v>368</v>
      </c>
      <c r="S50288" s="50" t="s">
        <v>368</v>
      </c>
      <c r="T50288" s="9" t="s">
        <v>368</v>
      </c>
      <c r="U50288" s="9" t="s">
        <v>368</v>
      </c>
    </row>
    <row r="50289">
      <c r="F50289" s="9"/>
      <c r="N50289" s="50"/>
      <c r="O50289" s="50"/>
      <c r="P50289" s="50"/>
      <c r="Q50289" s="50" t="s">
        <v>368</v>
      </c>
      <c r="R50289" s="9" t="s">
        <v>368</v>
      </c>
      <c r="S50289" s="50" t="s">
        <v>368</v>
      </c>
      <c r="T50289" s="9" t="s">
        <v>368</v>
      </c>
      <c r="U50289" s="9" t="s">
        <v>368</v>
      </c>
    </row>
    <row r="50290">
      <c r="F50290" s="9"/>
      <c r="N50290" s="50"/>
      <c r="O50290" s="50"/>
      <c r="P50290" s="50"/>
      <c r="Q50290" s="50" t="s">
        <v>368</v>
      </c>
      <c r="R50290" s="9" t="s">
        <v>368</v>
      </c>
      <c r="S50290" s="50" t="s">
        <v>368</v>
      </c>
      <c r="T50290" s="9" t="s">
        <v>368</v>
      </c>
      <c r="U50290" s="9" t="s">
        <v>368</v>
      </c>
    </row>
    <row r="50291">
      <c r="F50291" s="9"/>
      <c r="N50291" s="50"/>
      <c r="O50291" s="50"/>
      <c r="P50291" s="50"/>
      <c r="Q50291" s="50" t="s">
        <v>368</v>
      </c>
      <c r="R50291" s="9" t="s">
        <v>368</v>
      </c>
      <c r="S50291" s="50" t="s">
        <v>368</v>
      </c>
      <c r="T50291" s="9" t="s">
        <v>368</v>
      </c>
      <c r="U50291" s="9" t="s">
        <v>368</v>
      </c>
    </row>
    <row r="50292">
      <c r="F50292" s="9"/>
      <c r="N50292" s="50"/>
      <c r="O50292" s="50"/>
      <c r="P50292" s="50"/>
      <c r="Q50292" s="50" t="s">
        <v>368</v>
      </c>
      <c r="R50292" s="9" t="s">
        <v>368</v>
      </c>
      <c r="S50292" s="50" t="s">
        <v>368</v>
      </c>
      <c r="T50292" s="9" t="s">
        <v>368</v>
      </c>
      <c r="U50292" s="9" t="s">
        <v>368</v>
      </c>
    </row>
    <row r="50293">
      <c r="F50293" s="9"/>
      <c r="N50293" s="50"/>
      <c r="O50293" s="50"/>
      <c r="P50293" s="50"/>
      <c r="Q50293" s="50" t="s">
        <v>368</v>
      </c>
      <c r="R50293" s="9" t="s">
        <v>368</v>
      </c>
      <c r="S50293" s="50" t="s">
        <v>368</v>
      </c>
      <c r="T50293" s="9" t="s">
        <v>368</v>
      </c>
      <c r="U50293" s="9" t="s">
        <v>368</v>
      </c>
    </row>
    <row r="50294">
      <c r="F50294" s="9"/>
      <c r="N50294" s="50"/>
      <c r="O50294" s="50"/>
      <c r="P50294" s="50"/>
      <c r="Q50294" s="50" t="s">
        <v>368</v>
      </c>
      <c r="R50294" s="9" t="s">
        <v>368</v>
      </c>
      <c r="S50294" s="50" t="s">
        <v>368</v>
      </c>
      <c r="T50294" s="9" t="s">
        <v>368</v>
      </c>
      <c r="U50294" s="9" t="s">
        <v>368</v>
      </c>
    </row>
    <row r="50295">
      <c r="F50295" s="9"/>
      <c r="N50295" s="50"/>
      <c r="O50295" s="50"/>
      <c r="P50295" s="50"/>
      <c r="Q50295" s="50" t="s">
        <v>368</v>
      </c>
      <c r="R50295" s="9" t="s">
        <v>368</v>
      </c>
      <c r="S50295" s="50" t="s">
        <v>368</v>
      </c>
      <c r="T50295" s="9" t="s">
        <v>368</v>
      </c>
      <c r="U50295" s="9" t="s">
        <v>368</v>
      </c>
    </row>
    <row r="50296">
      <c r="F50296" s="9"/>
      <c r="N50296" s="50"/>
      <c r="O50296" s="50"/>
      <c r="P50296" s="50"/>
      <c r="Q50296" s="50" t="s">
        <v>368</v>
      </c>
      <c r="R50296" s="9" t="s">
        <v>368</v>
      </c>
      <c r="S50296" s="50" t="s">
        <v>368</v>
      </c>
      <c r="T50296" s="9" t="s">
        <v>368</v>
      </c>
      <c r="U50296" s="9" t="s">
        <v>368</v>
      </c>
    </row>
    <row r="50297">
      <c r="F50297" s="9"/>
      <c r="N50297" s="50"/>
      <c r="O50297" s="50"/>
      <c r="P50297" s="50"/>
      <c r="Q50297" s="50" t="s">
        <v>368</v>
      </c>
      <c r="R50297" s="9" t="s">
        <v>368</v>
      </c>
      <c r="S50297" s="50" t="s">
        <v>368</v>
      </c>
      <c r="T50297" s="9" t="s">
        <v>368</v>
      </c>
      <c r="U50297" s="9" t="s">
        <v>368</v>
      </c>
    </row>
    <row r="50298">
      <c r="F50298" s="9"/>
      <c r="N50298" s="50"/>
      <c r="O50298" s="50"/>
      <c r="P50298" s="50"/>
      <c r="Q50298" s="50" t="s">
        <v>368</v>
      </c>
      <c r="R50298" s="9" t="s">
        <v>368</v>
      </c>
      <c r="S50298" s="50" t="s">
        <v>368</v>
      </c>
      <c r="T50298" s="9" t="s">
        <v>368</v>
      </c>
      <c r="U50298" s="9" t="s">
        <v>368</v>
      </c>
    </row>
    <row r="50299">
      <c r="F50299" s="9"/>
      <c r="N50299" s="50"/>
      <c r="O50299" s="50"/>
      <c r="P50299" s="50"/>
      <c r="Q50299" s="50" t="s">
        <v>368</v>
      </c>
      <c r="R50299" s="9" t="s">
        <v>368</v>
      </c>
      <c r="S50299" s="50" t="s">
        <v>368</v>
      </c>
      <c r="T50299" s="9" t="s">
        <v>368</v>
      </c>
      <c r="U50299" s="9" t="s">
        <v>368</v>
      </c>
    </row>
    <row r="50300">
      <c r="F50300" s="9"/>
      <c r="N50300" s="50"/>
      <c r="O50300" s="50"/>
      <c r="P50300" s="50"/>
      <c r="Q50300" s="50" t="s">
        <v>368</v>
      </c>
      <c r="R50300" s="9" t="s">
        <v>368</v>
      </c>
      <c r="S50300" s="50" t="s">
        <v>368</v>
      </c>
      <c r="T50300" s="9" t="s">
        <v>368</v>
      </c>
      <c r="U50300" s="9" t="s">
        <v>368</v>
      </c>
    </row>
    <row r="50301">
      <c r="F50301" s="9"/>
      <c r="N50301" s="50"/>
      <c r="O50301" s="50"/>
      <c r="P50301" s="50"/>
      <c r="Q50301" s="50" t="s">
        <v>368</v>
      </c>
      <c r="R50301" s="9" t="s">
        <v>368</v>
      </c>
      <c r="S50301" s="50" t="s">
        <v>368</v>
      </c>
      <c r="T50301" s="9" t="s">
        <v>368</v>
      </c>
      <c r="U50301" s="9" t="s">
        <v>368</v>
      </c>
    </row>
    <row r="50302">
      <c r="F50302" s="9"/>
      <c r="N50302" s="50"/>
      <c r="O50302" s="50"/>
      <c r="P50302" s="50"/>
      <c r="Q50302" s="50" t="s">
        <v>368</v>
      </c>
      <c r="R50302" s="9" t="s">
        <v>368</v>
      </c>
      <c r="S50302" s="50" t="s">
        <v>368</v>
      </c>
      <c r="T50302" s="9" t="s">
        <v>368</v>
      </c>
      <c r="U50302" s="9" t="s">
        <v>368</v>
      </c>
    </row>
    <row r="50303">
      <c r="F50303" s="9"/>
      <c r="N50303" s="50"/>
      <c r="O50303" s="50"/>
      <c r="P50303" s="50"/>
      <c r="Q50303" s="50" t="s">
        <v>368</v>
      </c>
      <c r="R50303" s="9" t="s">
        <v>368</v>
      </c>
      <c r="S50303" s="50" t="s">
        <v>368</v>
      </c>
      <c r="T50303" s="9" t="s">
        <v>368</v>
      </c>
      <c r="U50303" s="9" t="s">
        <v>368</v>
      </c>
    </row>
    <row r="50304">
      <c r="F50304" s="9"/>
      <c r="N50304" s="50"/>
      <c r="O50304" s="50"/>
      <c r="P50304" s="50"/>
      <c r="Q50304" s="50" t="s">
        <v>368</v>
      </c>
      <c r="R50304" s="9" t="s">
        <v>368</v>
      </c>
      <c r="S50304" s="50" t="s">
        <v>368</v>
      </c>
      <c r="T50304" s="9" t="s">
        <v>368</v>
      </c>
      <c r="U50304" s="9" t="s">
        <v>368</v>
      </c>
    </row>
    <row r="50305">
      <c r="F50305" s="9"/>
      <c r="N50305" s="50"/>
      <c r="O50305" s="50"/>
      <c r="P50305" s="50"/>
      <c r="Q50305" s="50" t="s">
        <v>368</v>
      </c>
      <c r="R50305" s="9" t="s">
        <v>368</v>
      </c>
      <c r="S50305" s="50" t="s">
        <v>368</v>
      </c>
      <c r="T50305" s="9" t="s">
        <v>368</v>
      </c>
      <c r="U50305" s="9" t="s">
        <v>368</v>
      </c>
    </row>
    <row r="50306">
      <c r="F50306" s="9"/>
      <c r="N50306" s="50"/>
      <c r="O50306" s="50"/>
      <c r="P50306" s="50"/>
      <c r="Q50306" s="50" t="s">
        <v>368</v>
      </c>
      <c r="R50306" s="9" t="s">
        <v>368</v>
      </c>
      <c r="S50306" s="50" t="s">
        <v>368</v>
      </c>
      <c r="T50306" s="9" t="s">
        <v>368</v>
      </c>
      <c r="U50306" s="9" t="s">
        <v>368</v>
      </c>
    </row>
    <row r="50307">
      <c r="F50307" s="9"/>
      <c r="N50307" s="50"/>
      <c r="O50307" s="50"/>
      <c r="P50307" s="50"/>
      <c r="Q50307" s="50" t="s">
        <v>368</v>
      </c>
      <c r="R50307" s="9" t="s">
        <v>368</v>
      </c>
      <c r="S50307" s="50" t="s">
        <v>368</v>
      </c>
      <c r="T50307" s="9" t="s">
        <v>368</v>
      </c>
      <c r="U50307" s="9" t="s">
        <v>368</v>
      </c>
    </row>
    <row r="50308">
      <c r="F50308" s="9"/>
      <c r="N50308" s="50"/>
      <c r="O50308" s="50"/>
      <c r="P50308" s="50"/>
      <c r="Q50308" s="50" t="s">
        <v>368</v>
      </c>
      <c r="R50308" s="9" t="s">
        <v>368</v>
      </c>
      <c r="S50308" s="50" t="s">
        <v>368</v>
      </c>
      <c r="T50308" s="9" t="s">
        <v>368</v>
      </c>
      <c r="U50308" s="9" t="s">
        <v>368</v>
      </c>
    </row>
    <row r="50309">
      <c r="F50309" s="9"/>
      <c r="N50309" s="50"/>
      <c r="O50309" s="50"/>
      <c r="P50309" s="50"/>
      <c r="Q50309" s="50" t="s">
        <v>368</v>
      </c>
      <c r="R50309" s="9" t="s">
        <v>368</v>
      </c>
      <c r="S50309" s="50" t="s">
        <v>368</v>
      </c>
      <c r="T50309" s="9" t="s">
        <v>368</v>
      </c>
      <c r="U50309" s="9" t="s">
        <v>368</v>
      </c>
    </row>
    <row r="50310">
      <c r="F50310" s="9"/>
      <c r="N50310" s="50"/>
      <c r="O50310" s="50"/>
      <c r="P50310" s="50"/>
      <c r="Q50310" s="50" t="s">
        <v>368</v>
      </c>
      <c r="R50310" s="9" t="s">
        <v>368</v>
      </c>
      <c r="S50310" s="50" t="s">
        <v>368</v>
      </c>
      <c r="T50310" s="9" t="s">
        <v>368</v>
      </c>
      <c r="U50310" s="9" t="s">
        <v>368</v>
      </c>
    </row>
    <row r="50311">
      <c r="F50311" s="9"/>
      <c r="N50311" s="50"/>
      <c r="O50311" s="50"/>
      <c r="P50311" s="50"/>
      <c r="Q50311" s="50" t="s">
        <v>368</v>
      </c>
      <c r="R50311" s="9" t="s">
        <v>368</v>
      </c>
      <c r="S50311" s="50" t="s">
        <v>368</v>
      </c>
      <c r="T50311" s="9" t="s">
        <v>368</v>
      </c>
      <c r="U50311" s="9" t="s">
        <v>368</v>
      </c>
    </row>
    <row r="50312">
      <c r="F50312" s="9"/>
      <c r="N50312" s="50"/>
      <c r="O50312" s="50"/>
      <c r="P50312" s="50"/>
      <c r="Q50312" s="50" t="s">
        <v>368</v>
      </c>
      <c r="R50312" s="9" t="s">
        <v>368</v>
      </c>
      <c r="S50312" s="50" t="s">
        <v>368</v>
      </c>
      <c r="T50312" s="9" t="s">
        <v>368</v>
      </c>
      <c r="U50312" s="9" t="s">
        <v>368</v>
      </c>
    </row>
    <row r="50313">
      <c r="F50313" s="9"/>
      <c r="N50313" s="50"/>
      <c r="O50313" s="50"/>
      <c r="P50313" s="50"/>
      <c r="Q50313" s="50" t="s">
        <v>368</v>
      </c>
      <c r="R50313" s="9" t="s">
        <v>368</v>
      </c>
      <c r="S50313" s="50" t="s">
        <v>368</v>
      </c>
      <c r="T50313" s="9" t="s">
        <v>368</v>
      </c>
      <c r="U50313" s="9" t="s">
        <v>368</v>
      </c>
    </row>
    <row r="50314">
      <c r="F50314" s="9"/>
      <c r="N50314" s="50"/>
      <c r="O50314" s="50"/>
      <c r="P50314" s="50"/>
      <c r="Q50314" s="50" t="s">
        <v>368</v>
      </c>
      <c r="R50314" s="9" t="s">
        <v>368</v>
      </c>
      <c r="S50314" s="50" t="s">
        <v>368</v>
      </c>
      <c r="T50314" s="9" t="s">
        <v>368</v>
      </c>
      <c r="U50314" s="9" t="s">
        <v>368</v>
      </c>
    </row>
    <row r="50315">
      <c r="F50315" s="9"/>
      <c r="N50315" s="50"/>
      <c r="O50315" s="50"/>
      <c r="P50315" s="50"/>
      <c r="Q50315" s="50" t="s">
        <v>368</v>
      </c>
      <c r="R50315" s="9" t="s">
        <v>368</v>
      </c>
      <c r="S50315" s="50" t="s">
        <v>368</v>
      </c>
      <c r="T50315" s="9" t="s">
        <v>368</v>
      </c>
      <c r="U50315" s="9" t="s">
        <v>368</v>
      </c>
    </row>
    <row r="50316">
      <c r="F50316" s="9"/>
      <c r="N50316" s="50"/>
      <c r="O50316" s="50"/>
      <c r="P50316" s="50"/>
      <c r="Q50316" s="50" t="s">
        <v>368</v>
      </c>
      <c r="R50316" s="9" t="s">
        <v>368</v>
      </c>
      <c r="S50316" s="50" t="s">
        <v>368</v>
      </c>
      <c r="T50316" s="9" t="s">
        <v>368</v>
      </c>
      <c r="U50316" s="9" t="s">
        <v>368</v>
      </c>
    </row>
    <row r="50317">
      <c r="F50317" s="9"/>
      <c r="N50317" s="50"/>
      <c r="O50317" s="50"/>
      <c r="P50317" s="50"/>
      <c r="Q50317" s="50" t="s">
        <v>368</v>
      </c>
      <c r="R50317" s="9" t="s">
        <v>368</v>
      </c>
      <c r="S50317" s="50" t="s">
        <v>368</v>
      </c>
      <c r="T50317" s="9" t="s">
        <v>368</v>
      </c>
      <c r="U50317" s="9" t="s">
        <v>368</v>
      </c>
    </row>
    <row r="50318">
      <c r="F50318" s="9"/>
      <c r="N50318" s="50"/>
      <c r="O50318" s="50"/>
      <c r="P50318" s="50"/>
      <c r="Q50318" s="50" t="s">
        <v>368</v>
      </c>
      <c r="R50318" s="9" t="s">
        <v>368</v>
      </c>
      <c r="S50318" s="50" t="s">
        <v>368</v>
      </c>
      <c r="T50318" s="9" t="s">
        <v>368</v>
      </c>
      <c r="U50318" s="9" t="s">
        <v>368</v>
      </c>
    </row>
    <row r="50319">
      <c r="F50319" s="9"/>
      <c r="N50319" s="50"/>
      <c r="O50319" s="50"/>
      <c r="P50319" s="50"/>
      <c r="Q50319" s="50" t="s">
        <v>368</v>
      </c>
      <c r="R50319" s="9" t="s">
        <v>368</v>
      </c>
      <c r="S50319" s="50" t="s">
        <v>368</v>
      </c>
      <c r="T50319" s="9" t="s">
        <v>368</v>
      </c>
      <c r="U50319" s="9" t="s">
        <v>368</v>
      </c>
    </row>
    <row r="50320">
      <c r="F50320" s="9"/>
      <c r="N50320" s="50"/>
      <c r="O50320" s="50"/>
      <c r="P50320" s="50"/>
      <c r="Q50320" s="50" t="s">
        <v>368</v>
      </c>
      <c r="R50320" s="9" t="s">
        <v>368</v>
      </c>
      <c r="S50320" s="50" t="s">
        <v>368</v>
      </c>
      <c r="T50320" s="9" t="s">
        <v>368</v>
      </c>
      <c r="U50320" s="9" t="s">
        <v>368</v>
      </c>
    </row>
    <row r="50321">
      <c r="F50321" s="9"/>
      <c r="N50321" s="50"/>
      <c r="O50321" s="50"/>
      <c r="P50321" s="50"/>
      <c r="Q50321" s="50" t="s">
        <v>368</v>
      </c>
      <c r="R50321" s="9" t="s">
        <v>368</v>
      </c>
      <c r="S50321" s="50" t="s">
        <v>368</v>
      </c>
      <c r="T50321" s="9" t="s">
        <v>368</v>
      </c>
      <c r="U50321" s="9" t="s">
        <v>368</v>
      </c>
    </row>
    <row r="50322">
      <c r="F50322" s="9"/>
      <c r="N50322" s="50"/>
      <c r="O50322" s="50"/>
      <c r="P50322" s="50"/>
      <c r="Q50322" s="50" t="s">
        <v>368</v>
      </c>
      <c r="R50322" s="9" t="s">
        <v>368</v>
      </c>
      <c r="S50322" s="50" t="s">
        <v>368</v>
      </c>
      <c r="T50322" s="9" t="s">
        <v>368</v>
      </c>
      <c r="U50322" s="9" t="s">
        <v>368</v>
      </c>
    </row>
    <row r="50323">
      <c r="F50323" s="9"/>
      <c r="N50323" s="50"/>
      <c r="O50323" s="50"/>
      <c r="P50323" s="50"/>
      <c r="Q50323" s="50" t="s">
        <v>368</v>
      </c>
      <c r="R50323" s="9" t="s">
        <v>368</v>
      </c>
      <c r="S50323" s="50" t="s">
        <v>368</v>
      </c>
      <c r="T50323" s="9" t="s">
        <v>368</v>
      </c>
      <c r="U50323" s="9" t="s">
        <v>368</v>
      </c>
    </row>
    <row r="50324">
      <c r="F50324" s="9"/>
      <c r="N50324" s="50"/>
      <c r="O50324" s="50"/>
      <c r="P50324" s="50"/>
      <c r="Q50324" s="50" t="s">
        <v>368</v>
      </c>
      <c r="R50324" s="9" t="s">
        <v>368</v>
      </c>
      <c r="S50324" s="50" t="s">
        <v>368</v>
      </c>
      <c r="T50324" s="9" t="s">
        <v>368</v>
      </c>
      <c r="U50324" s="9" t="s">
        <v>368</v>
      </c>
    </row>
    <row r="50325">
      <c r="F50325" s="9"/>
      <c r="N50325" s="50"/>
      <c r="O50325" s="50"/>
      <c r="P50325" s="50"/>
      <c r="Q50325" s="50" t="s">
        <v>368</v>
      </c>
      <c r="R50325" s="9" t="s">
        <v>368</v>
      </c>
      <c r="S50325" s="50" t="s">
        <v>368</v>
      </c>
      <c r="T50325" s="9" t="s">
        <v>368</v>
      </c>
      <c r="U50325" s="9" t="s">
        <v>368</v>
      </c>
    </row>
    <row r="50326">
      <c r="F50326" s="9"/>
      <c r="N50326" s="50"/>
      <c r="O50326" s="50"/>
      <c r="P50326" s="50"/>
      <c r="Q50326" s="50" t="s">
        <v>368</v>
      </c>
      <c r="R50326" s="9" t="s">
        <v>368</v>
      </c>
      <c r="S50326" s="50" t="s">
        <v>368</v>
      </c>
      <c r="T50326" s="9" t="s">
        <v>368</v>
      </c>
      <c r="U50326" s="9" t="s">
        <v>368</v>
      </c>
    </row>
    <row r="50327">
      <c r="F50327" s="9"/>
      <c r="N50327" s="50"/>
      <c r="O50327" s="50"/>
      <c r="P50327" s="50"/>
      <c r="Q50327" s="50" t="s">
        <v>368</v>
      </c>
      <c r="R50327" s="9" t="s">
        <v>368</v>
      </c>
      <c r="S50327" s="50" t="s">
        <v>368</v>
      </c>
      <c r="T50327" s="9" t="s">
        <v>368</v>
      </c>
      <c r="U50327" s="9" t="s">
        <v>368</v>
      </c>
    </row>
    <row r="50328">
      <c r="F50328" s="9"/>
      <c r="N50328" s="50"/>
      <c r="O50328" s="50"/>
      <c r="P50328" s="50"/>
      <c r="Q50328" s="50" t="s">
        <v>368</v>
      </c>
      <c r="R50328" s="9" t="s">
        <v>368</v>
      </c>
      <c r="S50328" s="50" t="s">
        <v>368</v>
      </c>
      <c r="T50328" s="9" t="s">
        <v>368</v>
      </c>
      <c r="U50328" s="9" t="s">
        <v>368</v>
      </c>
    </row>
    <row r="50329">
      <c r="F50329" s="9"/>
      <c r="N50329" s="50"/>
      <c r="O50329" s="50"/>
      <c r="P50329" s="50"/>
      <c r="Q50329" s="50" t="s">
        <v>368</v>
      </c>
      <c r="R50329" s="9" t="s">
        <v>368</v>
      </c>
      <c r="S50329" s="50" t="s">
        <v>368</v>
      </c>
      <c r="T50329" s="9" t="s">
        <v>368</v>
      </c>
      <c r="U50329" s="9" t="s">
        <v>368</v>
      </c>
    </row>
    <row r="50330">
      <c r="F50330" s="9"/>
      <c r="N50330" s="50"/>
      <c r="O50330" s="50"/>
      <c r="P50330" s="50"/>
      <c r="Q50330" s="50" t="s">
        <v>368</v>
      </c>
      <c r="R50330" s="9" t="s">
        <v>368</v>
      </c>
      <c r="S50330" s="50" t="s">
        <v>368</v>
      </c>
      <c r="T50330" s="9" t="s">
        <v>368</v>
      </c>
      <c r="U50330" s="9" t="s">
        <v>368</v>
      </c>
    </row>
    <row r="50331">
      <c r="F50331" s="9"/>
      <c r="N50331" s="50"/>
      <c r="O50331" s="50"/>
      <c r="P50331" s="50"/>
      <c r="Q50331" s="50" t="s">
        <v>368</v>
      </c>
      <c r="R50331" s="9" t="s">
        <v>368</v>
      </c>
      <c r="S50331" s="50" t="s">
        <v>368</v>
      </c>
      <c r="T50331" s="9" t="s">
        <v>368</v>
      </c>
      <c r="U50331" s="9" t="s">
        <v>368</v>
      </c>
    </row>
    <row r="50332">
      <c r="F50332" s="9"/>
      <c r="N50332" s="50"/>
      <c r="O50332" s="50"/>
      <c r="P50332" s="50"/>
      <c r="Q50332" s="50" t="s">
        <v>368</v>
      </c>
      <c r="R50332" s="9" t="s">
        <v>368</v>
      </c>
      <c r="S50332" s="50" t="s">
        <v>368</v>
      </c>
      <c r="T50332" s="9" t="s">
        <v>368</v>
      </c>
      <c r="U50332" s="9" t="s">
        <v>368</v>
      </c>
    </row>
    <row r="50333">
      <c r="F50333" s="9"/>
      <c r="N50333" s="50"/>
      <c r="O50333" s="50"/>
      <c r="P50333" s="50"/>
      <c r="Q50333" s="50" t="s">
        <v>368</v>
      </c>
      <c r="R50333" s="9" t="s">
        <v>368</v>
      </c>
      <c r="S50333" s="50" t="s">
        <v>368</v>
      </c>
      <c r="T50333" s="9" t="s">
        <v>368</v>
      </c>
      <c r="U50333" s="9" t="s">
        <v>368</v>
      </c>
    </row>
    <row r="50334">
      <c r="F50334" s="9"/>
      <c r="N50334" s="50"/>
      <c r="O50334" s="50"/>
      <c r="P50334" s="50"/>
      <c r="Q50334" s="50" t="s">
        <v>368</v>
      </c>
      <c r="R50334" s="9" t="s">
        <v>368</v>
      </c>
      <c r="S50334" s="50" t="s">
        <v>368</v>
      </c>
      <c r="T50334" s="9" t="s">
        <v>368</v>
      </c>
      <c r="U50334" s="9" t="s">
        <v>368</v>
      </c>
    </row>
    <row r="50335">
      <c r="F50335" s="9"/>
      <c r="N50335" s="50"/>
      <c r="O50335" s="50"/>
      <c r="P50335" s="50"/>
      <c r="Q50335" s="50" t="s">
        <v>368</v>
      </c>
      <c r="R50335" s="9" t="s">
        <v>368</v>
      </c>
      <c r="S50335" s="50" t="s">
        <v>368</v>
      </c>
      <c r="T50335" s="9" t="s">
        <v>368</v>
      </c>
      <c r="U50335" s="9" t="s">
        <v>368</v>
      </c>
    </row>
    <row r="50336">
      <c r="F50336" s="9"/>
      <c r="N50336" s="50"/>
      <c r="O50336" s="50"/>
      <c r="P50336" s="50"/>
      <c r="Q50336" s="50" t="s">
        <v>368</v>
      </c>
      <c r="R50336" s="9" t="s">
        <v>368</v>
      </c>
      <c r="S50336" s="50" t="s">
        <v>368</v>
      </c>
      <c r="T50336" s="9" t="s">
        <v>368</v>
      </c>
      <c r="U50336" s="9" t="s">
        <v>368</v>
      </c>
    </row>
    <row r="50337">
      <c r="F50337" s="9"/>
      <c r="N50337" s="50"/>
      <c r="O50337" s="50"/>
      <c r="P50337" s="50"/>
      <c r="Q50337" s="50" t="s">
        <v>368</v>
      </c>
      <c r="R50337" s="9" t="s">
        <v>368</v>
      </c>
      <c r="S50337" s="50" t="s">
        <v>368</v>
      </c>
      <c r="T50337" s="9" t="s">
        <v>368</v>
      </c>
      <c r="U50337" s="9" t="s">
        <v>368</v>
      </c>
    </row>
    <row r="50338">
      <c r="F50338" s="9"/>
      <c r="N50338" s="50"/>
      <c r="O50338" s="50"/>
      <c r="P50338" s="50"/>
      <c r="Q50338" s="50" t="s">
        <v>368</v>
      </c>
      <c r="R50338" s="9" t="s">
        <v>368</v>
      </c>
      <c r="S50338" s="50" t="s">
        <v>368</v>
      </c>
      <c r="T50338" s="9" t="s">
        <v>368</v>
      </c>
      <c r="U50338" s="9" t="s">
        <v>368</v>
      </c>
    </row>
    <row r="50339">
      <c r="F50339" s="9"/>
      <c r="N50339" s="50"/>
      <c r="O50339" s="50"/>
      <c r="P50339" s="50"/>
      <c r="Q50339" s="50" t="s">
        <v>368</v>
      </c>
      <c r="R50339" s="9" t="s">
        <v>368</v>
      </c>
      <c r="S50339" s="50" t="s">
        <v>368</v>
      </c>
      <c r="T50339" s="9" t="s">
        <v>368</v>
      </c>
      <c r="U50339" s="9" t="s">
        <v>368</v>
      </c>
    </row>
    <row r="50340">
      <c r="F50340" s="9"/>
      <c r="N50340" s="50"/>
      <c r="O50340" s="50"/>
      <c r="P50340" s="50"/>
      <c r="Q50340" s="50" t="s">
        <v>368</v>
      </c>
      <c r="R50340" s="9" t="s">
        <v>368</v>
      </c>
      <c r="S50340" s="50" t="s">
        <v>368</v>
      </c>
      <c r="T50340" s="9" t="s">
        <v>368</v>
      </c>
      <c r="U50340" s="9" t="s">
        <v>368</v>
      </c>
    </row>
    <row r="50341">
      <c r="F50341" s="9"/>
      <c r="N50341" s="50"/>
      <c r="O50341" s="50"/>
      <c r="P50341" s="50"/>
      <c r="Q50341" s="50" t="s">
        <v>368</v>
      </c>
      <c r="R50341" s="9" t="s">
        <v>368</v>
      </c>
      <c r="S50341" s="50" t="s">
        <v>368</v>
      </c>
      <c r="T50341" s="9" t="s">
        <v>368</v>
      </c>
      <c r="U50341" s="9" t="s">
        <v>368</v>
      </c>
    </row>
    <row r="50342">
      <c r="F50342" s="9"/>
      <c r="N50342" s="50"/>
      <c r="O50342" s="50"/>
      <c r="P50342" s="50"/>
      <c r="Q50342" s="50" t="s">
        <v>368</v>
      </c>
      <c r="R50342" s="9" t="s">
        <v>368</v>
      </c>
      <c r="S50342" s="50" t="s">
        <v>368</v>
      </c>
      <c r="T50342" s="9" t="s">
        <v>368</v>
      </c>
      <c r="U50342" s="9" t="s">
        <v>368</v>
      </c>
    </row>
    <row r="50343">
      <c r="F50343" s="9"/>
      <c r="N50343" s="50"/>
      <c r="O50343" s="50"/>
      <c r="P50343" s="50"/>
      <c r="Q50343" s="50" t="s">
        <v>368</v>
      </c>
      <c r="R50343" s="9" t="s">
        <v>368</v>
      </c>
      <c r="S50343" s="50" t="s">
        <v>368</v>
      </c>
      <c r="T50343" s="9" t="s">
        <v>368</v>
      </c>
      <c r="U50343" s="9" t="s">
        <v>368</v>
      </c>
    </row>
    <row r="50344">
      <c r="F50344" s="9"/>
      <c r="N50344" s="50"/>
      <c r="O50344" s="50"/>
      <c r="P50344" s="50"/>
      <c r="Q50344" s="50" t="s">
        <v>368</v>
      </c>
      <c r="R50344" s="9" t="s">
        <v>368</v>
      </c>
      <c r="S50344" s="50" t="s">
        <v>368</v>
      </c>
      <c r="T50344" s="9" t="s">
        <v>368</v>
      </c>
      <c r="U50344" s="9" t="s">
        <v>368</v>
      </c>
    </row>
    <row r="50345">
      <c r="F50345" s="9"/>
      <c r="N50345" s="50"/>
      <c r="O50345" s="50"/>
      <c r="P50345" s="50"/>
      <c r="Q50345" s="50" t="s">
        <v>368</v>
      </c>
      <c r="R50345" s="9" t="s">
        <v>368</v>
      </c>
      <c r="S50345" s="50" t="s">
        <v>368</v>
      </c>
      <c r="T50345" s="9" t="s">
        <v>368</v>
      </c>
      <c r="U50345" s="9" t="s">
        <v>368</v>
      </c>
    </row>
    <row r="50346">
      <c r="F50346" s="9"/>
      <c r="N50346" s="50"/>
      <c r="O50346" s="50"/>
      <c r="P50346" s="50"/>
      <c r="Q50346" s="50" t="s">
        <v>368</v>
      </c>
      <c r="R50346" s="9" t="s">
        <v>368</v>
      </c>
      <c r="S50346" s="50" t="s">
        <v>368</v>
      </c>
      <c r="T50346" s="9" t="s">
        <v>368</v>
      </c>
      <c r="U50346" s="9" t="s">
        <v>368</v>
      </c>
    </row>
    <row r="50347">
      <c r="F50347" s="9"/>
      <c r="N50347" s="50"/>
      <c r="O50347" s="50"/>
      <c r="P50347" s="50"/>
      <c r="Q50347" s="50" t="s">
        <v>368</v>
      </c>
      <c r="R50347" s="9" t="s">
        <v>368</v>
      </c>
      <c r="S50347" s="50" t="s">
        <v>368</v>
      </c>
      <c r="T50347" s="9" t="s">
        <v>368</v>
      </c>
      <c r="U50347" s="9" t="s">
        <v>368</v>
      </c>
    </row>
    <row r="50348">
      <c r="F50348" s="9"/>
      <c r="N50348" s="50"/>
      <c r="O50348" s="50"/>
      <c r="P50348" s="50"/>
      <c r="Q50348" s="50" t="s">
        <v>368</v>
      </c>
      <c r="R50348" s="9" t="s">
        <v>368</v>
      </c>
      <c r="S50348" s="50" t="s">
        <v>368</v>
      </c>
      <c r="T50348" s="9" t="s">
        <v>368</v>
      </c>
      <c r="U50348" s="9" t="s">
        <v>368</v>
      </c>
    </row>
    <row r="50349">
      <c r="F50349" s="9"/>
      <c r="N50349" s="50"/>
      <c r="O50349" s="50"/>
      <c r="P50349" s="50"/>
      <c r="Q50349" s="50" t="s">
        <v>368</v>
      </c>
      <c r="R50349" s="9" t="s">
        <v>368</v>
      </c>
      <c r="S50349" s="50" t="s">
        <v>368</v>
      </c>
      <c r="T50349" s="9" t="s">
        <v>368</v>
      </c>
      <c r="U50349" s="9" t="s">
        <v>368</v>
      </c>
    </row>
    <row r="50350">
      <c r="F50350" s="9"/>
      <c r="N50350" s="50"/>
      <c r="O50350" s="50"/>
      <c r="P50350" s="50"/>
      <c r="Q50350" s="50" t="s">
        <v>368</v>
      </c>
      <c r="R50350" s="9" t="s">
        <v>368</v>
      </c>
      <c r="S50350" s="50" t="s">
        <v>368</v>
      </c>
      <c r="T50350" s="9" t="s">
        <v>368</v>
      </c>
      <c r="U50350" s="9" t="s">
        <v>368</v>
      </c>
    </row>
    <row r="50351">
      <c r="F50351" s="9"/>
      <c r="N50351" s="50"/>
      <c r="O50351" s="50"/>
      <c r="P50351" s="50"/>
      <c r="Q50351" s="50" t="s">
        <v>368</v>
      </c>
      <c r="R50351" s="9" t="s">
        <v>368</v>
      </c>
      <c r="S50351" s="50" t="s">
        <v>368</v>
      </c>
      <c r="T50351" s="9" t="s">
        <v>368</v>
      </c>
      <c r="U50351" s="9" t="s">
        <v>368</v>
      </c>
    </row>
    <row r="50352">
      <c r="F50352" s="9"/>
      <c r="N50352" s="50"/>
      <c r="O50352" s="50"/>
      <c r="P50352" s="50"/>
      <c r="Q50352" s="50" t="s">
        <v>368</v>
      </c>
      <c r="R50352" s="9" t="s">
        <v>368</v>
      </c>
      <c r="S50352" s="50" t="s">
        <v>368</v>
      </c>
      <c r="T50352" s="9" t="s">
        <v>368</v>
      </c>
      <c r="U50352" s="9" t="s">
        <v>368</v>
      </c>
    </row>
    <row r="50353">
      <c r="F50353" s="9"/>
      <c r="N50353" s="50"/>
      <c r="O50353" s="50"/>
      <c r="P50353" s="50"/>
      <c r="Q50353" s="50" t="s">
        <v>368</v>
      </c>
      <c r="R50353" s="9" t="s">
        <v>368</v>
      </c>
      <c r="S50353" s="50" t="s">
        <v>368</v>
      </c>
      <c r="T50353" s="9" t="s">
        <v>368</v>
      </c>
      <c r="U50353" s="9" t="s">
        <v>368</v>
      </c>
    </row>
    <row r="50354">
      <c r="F50354" s="9"/>
      <c r="N50354" s="50"/>
      <c r="O50354" s="50"/>
      <c r="P50354" s="50"/>
      <c r="Q50354" s="50" t="s">
        <v>368</v>
      </c>
      <c r="R50354" s="9" t="s">
        <v>368</v>
      </c>
      <c r="S50354" s="50" t="s">
        <v>368</v>
      </c>
      <c r="T50354" s="9" t="s">
        <v>368</v>
      </c>
      <c r="U50354" s="9" t="s">
        <v>368</v>
      </c>
    </row>
    <row r="50355">
      <c r="F50355" s="9"/>
      <c r="N50355" s="50"/>
      <c r="O50355" s="50"/>
      <c r="P50355" s="50"/>
      <c r="Q50355" s="50" t="s">
        <v>368</v>
      </c>
      <c r="R50355" s="9" t="s">
        <v>368</v>
      </c>
      <c r="S50355" s="50" t="s">
        <v>368</v>
      </c>
      <c r="T50355" s="9" t="s">
        <v>368</v>
      </c>
      <c r="U50355" s="9" t="s">
        <v>368</v>
      </c>
    </row>
    <row r="50356">
      <c r="F50356" s="9"/>
      <c r="N50356" s="50"/>
      <c r="O50356" s="50"/>
      <c r="P50356" s="50"/>
      <c r="Q50356" s="50" t="s">
        <v>368</v>
      </c>
      <c r="R50356" s="9" t="s">
        <v>368</v>
      </c>
      <c r="S50356" s="50" t="s">
        <v>368</v>
      </c>
      <c r="T50356" s="9" t="s">
        <v>368</v>
      </c>
      <c r="U50356" s="9" t="s">
        <v>368</v>
      </c>
    </row>
    <row r="50357">
      <c r="F50357" s="9"/>
      <c r="N50357" s="50"/>
      <c r="O50357" s="50"/>
      <c r="P50357" s="50"/>
      <c r="Q50357" s="50" t="s">
        <v>368</v>
      </c>
      <c r="R50357" s="9" t="s">
        <v>368</v>
      </c>
      <c r="S50357" s="50" t="s">
        <v>368</v>
      </c>
      <c r="T50357" s="9" t="s">
        <v>368</v>
      </c>
      <c r="U50357" s="9" t="s">
        <v>368</v>
      </c>
    </row>
    <row r="50358">
      <c r="F50358" s="9"/>
      <c r="N50358" s="50"/>
      <c r="O50358" s="50"/>
      <c r="P50358" s="50"/>
      <c r="Q50358" s="50" t="s">
        <v>368</v>
      </c>
      <c r="R50358" s="9" t="s">
        <v>368</v>
      </c>
      <c r="S50358" s="50" t="s">
        <v>368</v>
      </c>
      <c r="T50358" s="9" t="s">
        <v>368</v>
      </c>
      <c r="U50358" s="9" t="s">
        <v>368</v>
      </c>
    </row>
    <row r="50359">
      <c r="F50359" s="9"/>
      <c r="N50359" s="50"/>
      <c r="O50359" s="50"/>
      <c r="P50359" s="50"/>
      <c r="Q50359" s="50" t="s">
        <v>368</v>
      </c>
      <c r="R50359" s="9" t="s">
        <v>368</v>
      </c>
      <c r="S50359" s="50" t="s">
        <v>368</v>
      </c>
      <c r="T50359" s="9" t="s">
        <v>368</v>
      </c>
      <c r="U50359" s="9" t="s">
        <v>368</v>
      </c>
    </row>
    <row r="50360">
      <c r="F50360" s="9"/>
      <c r="N50360" s="50"/>
      <c r="O50360" s="50"/>
      <c r="P50360" s="50"/>
      <c r="Q50360" s="50" t="s">
        <v>368</v>
      </c>
      <c r="R50360" s="9" t="s">
        <v>368</v>
      </c>
      <c r="S50360" s="50" t="s">
        <v>368</v>
      </c>
      <c r="T50360" s="9" t="s">
        <v>368</v>
      </c>
      <c r="U50360" s="9" t="s">
        <v>368</v>
      </c>
    </row>
    <row r="50361">
      <c r="F50361" s="9"/>
      <c r="N50361" s="50"/>
      <c r="O50361" s="50"/>
      <c r="P50361" s="50"/>
      <c r="Q50361" s="50" t="s">
        <v>368</v>
      </c>
      <c r="R50361" s="9" t="s">
        <v>368</v>
      </c>
      <c r="S50361" s="50" t="s">
        <v>368</v>
      </c>
      <c r="T50361" s="9" t="s">
        <v>368</v>
      </c>
      <c r="U50361" s="9" t="s">
        <v>368</v>
      </c>
    </row>
    <row r="50362">
      <c r="F50362" s="9"/>
      <c r="N50362" s="50"/>
      <c r="O50362" s="50"/>
      <c r="P50362" s="50"/>
      <c r="Q50362" s="50" t="s">
        <v>368</v>
      </c>
      <c r="R50362" s="9" t="s">
        <v>368</v>
      </c>
      <c r="S50362" s="50" t="s">
        <v>368</v>
      </c>
      <c r="T50362" s="9" t="s">
        <v>368</v>
      </c>
      <c r="U50362" s="9" t="s">
        <v>368</v>
      </c>
    </row>
    <row r="50363">
      <c r="F50363" s="9"/>
      <c r="N50363" s="50"/>
      <c r="O50363" s="50"/>
      <c r="P50363" s="50"/>
      <c r="Q50363" s="50" t="s">
        <v>368</v>
      </c>
      <c r="R50363" s="9" t="s">
        <v>368</v>
      </c>
      <c r="S50363" s="50" t="s">
        <v>368</v>
      </c>
      <c r="T50363" s="9" t="s">
        <v>368</v>
      </c>
      <c r="U50363" s="9" t="s">
        <v>368</v>
      </c>
    </row>
    <row r="50364">
      <c r="F50364" s="9"/>
      <c r="N50364" s="50"/>
      <c r="O50364" s="50"/>
      <c r="P50364" s="50"/>
      <c r="Q50364" s="50" t="s">
        <v>368</v>
      </c>
      <c r="R50364" s="9" t="s">
        <v>368</v>
      </c>
      <c r="S50364" s="50" t="s">
        <v>368</v>
      </c>
      <c r="T50364" s="9" t="s">
        <v>368</v>
      </c>
      <c r="U50364" s="9" t="s">
        <v>368</v>
      </c>
    </row>
    <row r="50365">
      <c r="F50365" s="9"/>
      <c r="N50365" s="50"/>
      <c r="O50365" s="50"/>
      <c r="P50365" s="50"/>
      <c r="Q50365" s="50" t="s">
        <v>368</v>
      </c>
      <c r="R50365" s="9" t="s">
        <v>368</v>
      </c>
      <c r="S50365" s="50" t="s">
        <v>368</v>
      </c>
      <c r="T50365" s="9" t="s">
        <v>368</v>
      </c>
      <c r="U50365" s="9" t="s">
        <v>368</v>
      </c>
    </row>
    <row r="50366">
      <c r="F50366" s="9"/>
      <c r="N50366" s="50"/>
      <c r="O50366" s="50"/>
      <c r="P50366" s="50"/>
      <c r="Q50366" s="50" t="s">
        <v>368</v>
      </c>
      <c r="R50366" s="9" t="s">
        <v>368</v>
      </c>
      <c r="S50366" s="50" t="s">
        <v>368</v>
      </c>
      <c r="T50366" s="9" t="s">
        <v>368</v>
      </c>
      <c r="U50366" s="9" t="s">
        <v>368</v>
      </c>
    </row>
    <row r="50367">
      <c r="F50367" s="9"/>
      <c r="N50367" s="50"/>
      <c r="O50367" s="50"/>
      <c r="P50367" s="50"/>
      <c r="Q50367" s="50" t="s">
        <v>368</v>
      </c>
      <c r="R50367" s="9" t="s">
        <v>368</v>
      </c>
      <c r="S50367" s="50" t="s">
        <v>368</v>
      </c>
      <c r="T50367" s="9" t="s">
        <v>368</v>
      </c>
      <c r="U50367" s="9" t="s">
        <v>368</v>
      </c>
    </row>
    <row r="50368">
      <c r="F50368" s="9"/>
      <c r="N50368" s="50"/>
      <c r="O50368" s="50"/>
      <c r="P50368" s="50"/>
      <c r="Q50368" s="50" t="s">
        <v>368</v>
      </c>
      <c r="R50368" s="9" t="s">
        <v>368</v>
      </c>
      <c r="S50368" s="50" t="s">
        <v>368</v>
      </c>
      <c r="T50368" s="9" t="s">
        <v>368</v>
      </c>
      <c r="U50368" s="9" t="s">
        <v>368</v>
      </c>
    </row>
    <row r="50369">
      <c r="F50369" s="9"/>
      <c r="N50369" s="50"/>
      <c r="O50369" s="50"/>
      <c r="P50369" s="50"/>
      <c r="Q50369" s="50" t="s">
        <v>368</v>
      </c>
      <c r="R50369" s="9" t="s">
        <v>368</v>
      </c>
      <c r="S50369" s="50" t="s">
        <v>368</v>
      </c>
      <c r="T50369" s="9" t="s">
        <v>368</v>
      </c>
      <c r="U50369" s="9" t="s">
        <v>368</v>
      </c>
    </row>
    <row r="50370">
      <c r="F50370" s="9"/>
      <c r="N50370" s="50"/>
      <c r="O50370" s="50"/>
      <c r="P50370" s="50"/>
      <c r="Q50370" s="50" t="s">
        <v>368</v>
      </c>
      <c r="R50370" s="9" t="s">
        <v>368</v>
      </c>
      <c r="S50370" s="50" t="s">
        <v>368</v>
      </c>
      <c r="T50370" s="9" t="s">
        <v>368</v>
      </c>
      <c r="U50370" s="9" t="s">
        <v>368</v>
      </c>
    </row>
    <row r="50371">
      <c r="F50371" s="9"/>
      <c r="N50371" s="50"/>
      <c r="O50371" s="50"/>
      <c r="P50371" s="50"/>
      <c r="Q50371" s="50" t="s">
        <v>368</v>
      </c>
      <c r="R50371" s="9" t="s">
        <v>368</v>
      </c>
      <c r="S50371" s="50" t="s">
        <v>368</v>
      </c>
      <c r="T50371" s="9" t="s">
        <v>368</v>
      </c>
      <c r="U50371" s="9" t="s">
        <v>368</v>
      </c>
    </row>
    <row r="50372">
      <c r="F50372" s="9"/>
      <c r="N50372" s="50"/>
      <c r="O50372" s="50"/>
      <c r="P50372" s="50"/>
      <c r="Q50372" s="50" t="s">
        <v>368</v>
      </c>
      <c r="R50372" s="9" t="s">
        <v>368</v>
      </c>
      <c r="S50372" s="50" t="s">
        <v>368</v>
      </c>
      <c r="T50372" s="9" t="s">
        <v>368</v>
      </c>
      <c r="U50372" s="9" t="s">
        <v>368</v>
      </c>
    </row>
    <row r="50373">
      <c r="F50373" s="9"/>
      <c r="N50373" s="50"/>
      <c r="O50373" s="50"/>
      <c r="P50373" s="50"/>
      <c r="Q50373" s="50" t="s">
        <v>368</v>
      </c>
      <c r="R50373" s="9" t="s">
        <v>368</v>
      </c>
      <c r="S50373" s="50" t="s">
        <v>368</v>
      </c>
      <c r="T50373" s="9" t="s">
        <v>368</v>
      </c>
      <c r="U50373" s="9" t="s">
        <v>368</v>
      </c>
    </row>
    <row r="50374">
      <c r="F50374" s="9"/>
      <c r="N50374" s="50"/>
      <c r="O50374" s="50"/>
      <c r="P50374" s="50"/>
      <c r="Q50374" s="50" t="s">
        <v>368</v>
      </c>
      <c r="R50374" s="9" t="s">
        <v>368</v>
      </c>
      <c r="S50374" s="50" t="s">
        <v>368</v>
      </c>
      <c r="T50374" s="9" t="s">
        <v>368</v>
      </c>
      <c r="U50374" s="9" t="s">
        <v>368</v>
      </c>
    </row>
    <row r="50375">
      <c r="F50375" s="9"/>
      <c r="N50375" s="50"/>
      <c r="O50375" s="50"/>
      <c r="P50375" s="50"/>
      <c r="Q50375" s="50" t="s">
        <v>368</v>
      </c>
      <c r="R50375" s="9" t="s">
        <v>368</v>
      </c>
      <c r="S50375" s="50" t="s">
        <v>368</v>
      </c>
      <c r="T50375" s="9" t="s">
        <v>368</v>
      </c>
      <c r="U50375" s="9" t="s">
        <v>368</v>
      </c>
    </row>
    <row r="50376">
      <c r="F50376" s="9"/>
      <c r="N50376" s="50"/>
      <c r="O50376" s="50"/>
      <c r="P50376" s="50"/>
      <c r="Q50376" s="50" t="s">
        <v>368</v>
      </c>
      <c r="R50376" s="9" t="s">
        <v>368</v>
      </c>
      <c r="S50376" s="50" t="s">
        <v>368</v>
      </c>
      <c r="T50376" s="9" t="s">
        <v>368</v>
      </c>
      <c r="U50376" s="9" t="s">
        <v>368</v>
      </c>
    </row>
    <row r="50377">
      <c r="F50377" s="9"/>
      <c r="N50377" s="50"/>
      <c r="O50377" s="50"/>
      <c r="P50377" s="50"/>
      <c r="Q50377" s="50" t="s">
        <v>368</v>
      </c>
      <c r="R50377" s="9" t="s">
        <v>368</v>
      </c>
      <c r="S50377" s="50" t="s">
        <v>368</v>
      </c>
      <c r="T50377" s="9" t="s">
        <v>368</v>
      </c>
      <c r="U50377" s="9" t="s">
        <v>368</v>
      </c>
    </row>
    <row r="50378">
      <c r="F50378" s="9"/>
      <c r="N50378" s="50"/>
      <c r="O50378" s="50"/>
      <c r="P50378" s="50"/>
      <c r="Q50378" s="50" t="s">
        <v>368</v>
      </c>
      <c r="R50378" s="9" t="s">
        <v>368</v>
      </c>
      <c r="S50378" s="50" t="s">
        <v>368</v>
      </c>
      <c r="T50378" s="9" t="s">
        <v>368</v>
      </c>
      <c r="U50378" s="9" t="s">
        <v>368</v>
      </c>
    </row>
    <row r="50379">
      <c r="F50379" s="9"/>
      <c r="N50379" s="50"/>
      <c r="O50379" s="50"/>
      <c r="P50379" s="50"/>
      <c r="Q50379" s="50" t="s">
        <v>368</v>
      </c>
      <c r="R50379" s="9" t="s">
        <v>368</v>
      </c>
      <c r="S50379" s="50" t="s">
        <v>368</v>
      </c>
      <c r="T50379" s="9" t="s">
        <v>368</v>
      </c>
      <c r="U50379" s="9" t="s">
        <v>368</v>
      </c>
    </row>
    <row r="50380">
      <c r="F50380" s="9"/>
      <c r="N50380" s="50"/>
      <c r="O50380" s="50"/>
      <c r="P50380" s="50"/>
      <c r="Q50380" s="50" t="s">
        <v>368</v>
      </c>
      <c r="R50380" s="9" t="s">
        <v>368</v>
      </c>
      <c r="S50380" s="50" t="s">
        <v>368</v>
      </c>
      <c r="T50380" s="9" t="s">
        <v>368</v>
      </c>
      <c r="U50380" s="9" t="s">
        <v>368</v>
      </c>
    </row>
    <row r="50381">
      <c r="F50381" s="9"/>
      <c r="N50381" s="50"/>
      <c r="O50381" s="50"/>
      <c r="P50381" s="50"/>
      <c r="Q50381" s="50" t="s">
        <v>368</v>
      </c>
      <c r="R50381" s="9" t="s">
        <v>368</v>
      </c>
      <c r="S50381" s="50" t="s">
        <v>368</v>
      </c>
      <c r="T50381" s="9" t="s">
        <v>368</v>
      </c>
      <c r="U50381" s="9" t="s">
        <v>368</v>
      </c>
    </row>
    <row r="50382">
      <c r="F50382" s="9"/>
      <c r="N50382" s="50"/>
      <c r="O50382" s="50"/>
      <c r="P50382" s="50"/>
      <c r="Q50382" s="50" t="s">
        <v>368</v>
      </c>
      <c r="R50382" s="9" t="s">
        <v>368</v>
      </c>
      <c r="S50382" s="50" t="s">
        <v>368</v>
      </c>
      <c r="T50382" s="9" t="s">
        <v>368</v>
      </c>
      <c r="U50382" s="9" t="s">
        <v>368</v>
      </c>
    </row>
    <row r="50383">
      <c r="F50383" s="9"/>
      <c r="N50383" s="50"/>
      <c r="O50383" s="50"/>
      <c r="P50383" s="50"/>
      <c r="Q50383" s="50" t="s">
        <v>368</v>
      </c>
      <c r="R50383" s="9" t="s">
        <v>368</v>
      </c>
      <c r="S50383" s="50" t="s">
        <v>368</v>
      </c>
      <c r="T50383" s="9" t="s">
        <v>368</v>
      </c>
      <c r="U50383" s="9" t="s">
        <v>368</v>
      </c>
    </row>
    <row r="50384">
      <c r="F50384" s="9"/>
      <c r="N50384" s="50"/>
      <c r="O50384" s="50"/>
      <c r="P50384" s="50"/>
      <c r="Q50384" s="50" t="s">
        <v>368</v>
      </c>
      <c r="R50384" s="9" t="s">
        <v>368</v>
      </c>
      <c r="S50384" s="50" t="s">
        <v>368</v>
      </c>
      <c r="T50384" s="9" t="s">
        <v>368</v>
      </c>
      <c r="U50384" s="9" t="s">
        <v>368</v>
      </c>
    </row>
    <row r="50385">
      <c r="F50385" s="9"/>
      <c r="N50385" s="50"/>
      <c r="O50385" s="50"/>
      <c r="P50385" s="50"/>
      <c r="Q50385" s="50" t="s">
        <v>368</v>
      </c>
      <c r="R50385" s="9" t="s">
        <v>368</v>
      </c>
      <c r="S50385" s="50" t="s">
        <v>368</v>
      </c>
      <c r="T50385" s="9" t="s">
        <v>368</v>
      </c>
      <c r="U50385" s="9" t="s">
        <v>368</v>
      </c>
    </row>
    <row r="50386">
      <c r="F50386" s="9"/>
      <c r="N50386" s="50"/>
      <c r="O50386" s="50"/>
      <c r="P50386" s="50"/>
      <c r="Q50386" s="50" t="s">
        <v>368</v>
      </c>
      <c r="R50386" s="9" t="s">
        <v>368</v>
      </c>
      <c r="S50386" s="50" t="s">
        <v>368</v>
      </c>
      <c r="T50386" s="9" t="s">
        <v>368</v>
      </c>
      <c r="U50386" s="9" t="s">
        <v>368</v>
      </c>
    </row>
    <row r="50387">
      <c r="F50387" s="9"/>
      <c r="N50387" s="50"/>
      <c r="O50387" s="50"/>
      <c r="P50387" s="50"/>
      <c r="Q50387" s="50" t="s">
        <v>368</v>
      </c>
      <c r="R50387" s="9" t="s">
        <v>368</v>
      </c>
      <c r="S50387" s="50" t="s">
        <v>368</v>
      </c>
      <c r="T50387" s="9" t="s">
        <v>368</v>
      </c>
      <c r="U50387" s="9" t="s">
        <v>368</v>
      </c>
    </row>
    <row r="50388">
      <c r="F50388" s="9"/>
      <c r="N50388" s="50"/>
      <c r="O50388" s="50"/>
      <c r="P50388" s="50"/>
      <c r="Q50388" s="50" t="s">
        <v>368</v>
      </c>
      <c r="R50388" s="9" t="s">
        <v>368</v>
      </c>
      <c r="S50388" s="50" t="s">
        <v>368</v>
      </c>
      <c r="T50388" s="9" t="s">
        <v>368</v>
      </c>
      <c r="U50388" s="9" t="s">
        <v>368</v>
      </c>
    </row>
    <row r="50389">
      <c r="F50389" s="9"/>
      <c r="N50389" s="50"/>
      <c r="O50389" s="50"/>
      <c r="P50389" s="50"/>
      <c r="Q50389" s="50" t="s">
        <v>368</v>
      </c>
      <c r="R50389" s="9" t="s">
        <v>368</v>
      </c>
      <c r="S50389" s="50" t="s">
        <v>368</v>
      </c>
      <c r="T50389" s="9" t="s">
        <v>368</v>
      </c>
      <c r="U50389" s="9" t="s">
        <v>368</v>
      </c>
    </row>
    <row r="50390">
      <c r="F50390" s="9"/>
      <c r="N50390" s="50"/>
      <c r="O50390" s="50"/>
      <c r="P50390" s="50"/>
      <c r="Q50390" s="50" t="s">
        <v>368</v>
      </c>
      <c r="R50390" s="9" t="s">
        <v>368</v>
      </c>
      <c r="S50390" s="50" t="s">
        <v>368</v>
      </c>
      <c r="T50390" s="9" t="s">
        <v>368</v>
      </c>
      <c r="U50390" s="9" t="s">
        <v>368</v>
      </c>
    </row>
    <row r="50391">
      <c r="F50391" s="9"/>
      <c r="N50391" s="50"/>
      <c r="O50391" s="50"/>
      <c r="P50391" s="50"/>
      <c r="Q50391" s="50" t="s">
        <v>368</v>
      </c>
      <c r="R50391" s="9" t="s">
        <v>368</v>
      </c>
      <c r="S50391" s="50" t="s">
        <v>368</v>
      </c>
      <c r="T50391" s="9" t="s">
        <v>368</v>
      </c>
      <c r="U50391" s="9" t="s">
        <v>368</v>
      </c>
    </row>
    <row r="50392">
      <c r="F50392" s="9"/>
      <c r="N50392" s="50"/>
      <c r="O50392" s="50"/>
      <c r="P50392" s="50"/>
      <c r="Q50392" s="50" t="s">
        <v>368</v>
      </c>
      <c r="R50392" s="9" t="s">
        <v>368</v>
      </c>
      <c r="S50392" s="50" t="s">
        <v>368</v>
      </c>
      <c r="T50392" s="9" t="s">
        <v>368</v>
      </c>
      <c r="U50392" s="9" t="s">
        <v>368</v>
      </c>
    </row>
    <row r="50393">
      <c r="F50393" s="9"/>
      <c r="N50393" s="50"/>
      <c r="O50393" s="50"/>
      <c r="P50393" s="50"/>
      <c r="Q50393" s="50" t="s">
        <v>368</v>
      </c>
      <c r="R50393" s="9" t="s">
        <v>368</v>
      </c>
      <c r="S50393" s="50" t="s">
        <v>368</v>
      </c>
      <c r="T50393" s="9" t="s">
        <v>368</v>
      </c>
      <c r="U50393" s="9" t="s">
        <v>368</v>
      </c>
    </row>
    <row r="50394">
      <c r="F50394" s="9"/>
      <c r="N50394" s="50"/>
      <c r="O50394" s="50"/>
      <c r="P50394" s="50"/>
      <c r="Q50394" s="50" t="s">
        <v>368</v>
      </c>
      <c r="R50394" s="9" t="s">
        <v>368</v>
      </c>
      <c r="S50394" s="50" t="s">
        <v>368</v>
      </c>
      <c r="T50394" s="9" t="s">
        <v>368</v>
      </c>
      <c r="U50394" s="9" t="s">
        <v>368</v>
      </c>
    </row>
    <row r="50395">
      <c r="F50395" s="9"/>
      <c r="N50395" s="50"/>
      <c r="O50395" s="50"/>
      <c r="P50395" s="50"/>
      <c r="Q50395" s="50" t="s">
        <v>368</v>
      </c>
      <c r="R50395" s="9" t="s">
        <v>368</v>
      </c>
      <c r="S50395" s="50" t="s">
        <v>368</v>
      </c>
      <c r="T50395" s="9" t="s">
        <v>368</v>
      </c>
      <c r="U50395" s="9" t="s">
        <v>368</v>
      </c>
    </row>
    <row r="50396">
      <c r="F50396" s="9"/>
      <c r="N50396" s="50"/>
      <c r="O50396" s="50"/>
      <c r="P50396" s="50"/>
      <c r="Q50396" s="50" t="s">
        <v>368</v>
      </c>
      <c r="R50396" s="9" t="s">
        <v>368</v>
      </c>
      <c r="S50396" s="50" t="s">
        <v>368</v>
      </c>
      <c r="T50396" s="9" t="s">
        <v>368</v>
      </c>
      <c r="U50396" s="9" t="s">
        <v>368</v>
      </c>
    </row>
    <row r="50397">
      <c r="F50397" s="9"/>
      <c r="N50397" s="50"/>
      <c r="O50397" s="50"/>
      <c r="P50397" s="50"/>
      <c r="Q50397" s="50" t="s">
        <v>368</v>
      </c>
      <c r="R50397" s="9" t="s">
        <v>368</v>
      </c>
      <c r="S50397" s="50" t="s">
        <v>368</v>
      </c>
      <c r="T50397" s="9" t="s">
        <v>368</v>
      </c>
      <c r="U50397" s="9" t="s">
        <v>368</v>
      </c>
    </row>
    <row r="50398">
      <c r="F50398" s="9"/>
      <c r="N50398" s="50"/>
      <c r="O50398" s="50"/>
      <c r="P50398" s="50"/>
      <c r="Q50398" s="50" t="s">
        <v>368</v>
      </c>
      <c r="R50398" s="9" t="s">
        <v>368</v>
      </c>
      <c r="S50398" s="50" t="s">
        <v>368</v>
      </c>
      <c r="T50398" s="9" t="s">
        <v>368</v>
      </c>
      <c r="U50398" s="9" t="s">
        <v>368</v>
      </c>
    </row>
    <row r="50399">
      <c r="F50399" s="9"/>
      <c r="N50399" s="50"/>
      <c r="O50399" s="50"/>
      <c r="P50399" s="50"/>
      <c r="Q50399" s="50" t="s">
        <v>368</v>
      </c>
      <c r="R50399" s="9" t="s">
        <v>368</v>
      </c>
      <c r="S50399" s="50" t="s">
        <v>368</v>
      </c>
      <c r="T50399" s="9" t="s">
        <v>368</v>
      </c>
      <c r="U50399" s="9" t="s">
        <v>368</v>
      </c>
    </row>
    <row r="50400">
      <c r="F50400" s="9"/>
      <c r="N50400" s="50"/>
      <c r="O50400" s="50"/>
      <c r="P50400" s="50"/>
      <c r="Q50400" s="50" t="s">
        <v>368</v>
      </c>
      <c r="R50400" s="9" t="s">
        <v>368</v>
      </c>
      <c r="S50400" s="50" t="s">
        <v>368</v>
      </c>
      <c r="T50400" s="9" t="s">
        <v>368</v>
      </c>
      <c r="U50400" s="9" t="s">
        <v>368</v>
      </c>
    </row>
    <row r="50401">
      <c r="F50401" s="9"/>
      <c r="N50401" s="50"/>
      <c r="O50401" s="50"/>
      <c r="P50401" s="50"/>
      <c r="Q50401" s="50" t="s">
        <v>368</v>
      </c>
      <c r="R50401" s="9" t="s">
        <v>368</v>
      </c>
      <c r="S50401" s="50" t="s">
        <v>368</v>
      </c>
      <c r="T50401" s="9" t="s">
        <v>368</v>
      </c>
      <c r="U50401" s="9" t="s">
        <v>368</v>
      </c>
    </row>
    <row r="50402">
      <c r="F50402" s="9"/>
      <c r="N50402" s="50"/>
      <c r="O50402" s="50"/>
      <c r="P50402" s="50"/>
      <c r="Q50402" s="50" t="s">
        <v>368</v>
      </c>
      <c r="R50402" s="9" t="s">
        <v>368</v>
      </c>
      <c r="S50402" s="50" t="s">
        <v>368</v>
      </c>
      <c r="T50402" s="9" t="s">
        <v>368</v>
      </c>
      <c r="U50402" s="9" t="s">
        <v>368</v>
      </c>
    </row>
    <row r="50403">
      <c r="F50403" s="9"/>
      <c r="N50403" s="50"/>
      <c r="O50403" s="50"/>
      <c r="P50403" s="50"/>
      <c r="Q50403" s="50" t="s">
        <v>368</v>
      </c>
      <c r="R50403" s="9" t="s">
        <v>368</v>
      </c>
      <c r="S50403" s="50" t="s">
        <v>368</v>
      </c>
      <c r="T50403" s="9" t="s">
        <v>368</v>
      </c>
      <c r="U50403" s="9" t="s">
        <v>368</v>
      </c>
    </row>
    <row r="50404">
      <c r="F50404" s="9"/>
      <c r="N50404" s="50"/>
      <c r="O50404" s="50"/>
      <c r="P50404" s="50"/>
      <c r="Q50404" s="50" t="s">
        <v>368</v>
      </c>
      <c r="R50404" s="9" t="s">
        <v>368</v>
      </c>
      <c r="S50404" s="50" t="s">
        <v>368</v>
      </c>
      <c r="T50404" s="9" t="s">
        <v>368</v>
      </c>
      <c r="U50404" s="9" t="s">
        <v>368</v>
      </c>
    </row>
    <row r="50405">
      <c r="F50405" s="9"/>
      <c r="N50405" s="50"/>
      <c r="O50405" s="50"/>
      <c r="P50405" s="50"/>
      <c r="Q50405" s="50" t="s">
        <v>368</v>
      </c>
      <c r="R50405" s="9" t="s">
        <v>368</v>
      </c>
      <c r="S50405" s="50" t="s">
        <v>368</v>
      </c>
      <c r="T50405" s="9" t="s">
        <v>368</v>
      </c>
      <c r="U50405" s="9" t="s">
        <v>368</v>
      </c>
    </row>
    <row r="50406">
      <c r="F50406" s="9"/>
      <c r="N50406" s="50"/>
      <c r="O50406" s="50"/>
      <c r="P50406" s="50"/>
      <c r="Q50406" s="50" t="s">
        <v>368</v>
      </c>
      <c r="R50406" s="9" t="s">
        <v>368</v>
      </c>
      <c r="S50406" s="50" t="s">
        <v>368</v>
      </c>
      <c r="T50406" s="9" t="s">
        <v>368</v>
      </c>
      <c r="U50406" s="9" t="s">
        <v>368</v>
      </c>
    </row>
    <row r="50407">
      <c r="F50407" s="9"/>
      <c r="N50407" s="50"/>
      <c r="O50407" s="50"/>
      <c r="P50407" s="50"/>
      <c r="Q50407" s="50" t="s">
        <v>368</v>
      </c>
      <c r="R50407" s="9" t="s">
        <v>368</v>
      </c>
      <c r="S50407" s="50" t="s">
        <v>368</v>
      </c>
      <c r="T50407" s="9" t="s">
        <v>368</v>
      </c>
      <c r="U50407" s="9" t="s">
        <v>368</v>
      </c>
    </row>
    <row r="50408">
      <c r="F50408" s="9"/>
      <c r="N50408" s="50"/>
      <c r="O50408" s="50"/>
      <c r="P50408" s="50"/>
      <c r="Q50408" s="50" t="s">
        <v>368</v>
      </c>
      <c r="R50408" s="9" t="s">
        <v>368</v>
      </c>
      <c r="S50408" s="50" t="s">
        <v>368</v>
      </c>
      <c r="T50408" s="9" t="s">
        <v>368</v>
      </c>
      <c r="U50408" s="9" t="s">
        <v>368</v>
      </c>
    </row>
    <row r="50409">
      <c r="F50409" s="9"/>
      <c r="N50409" s="50"/>
      <c r="O50409" s="50"/>
      <c r="P50409" s="50"/>
      <c r="Q50409" s="50" t="s">
        <v>368</v>
      </c>
      <c r="R50409" s="9" t="s">
        <v>368</v>
      </c>
      <c r="S50409" s="50" t="s">
        <v>368</v>
      </c>
      <c r="T50409" s="9" t="s">
        <v>368</v>
      </c>
      <c r="U50409" s="9" t="s">
        <v>368</v>
      </c>
    </row>
    <row r="50410">
      <c r="F50410" s="9"/>
      <c r="N50410" s="50"/>
      <c r="O50410" s="50"/>
      <c r="P50410" s="50"/>
      <c r="Q50410" s="50" t="s">
        <v>368</v>
      </c>
      <c r="R50410" s="9" t="s">
        <v>368</v>
      </c>
      <c r="S50410" s="50" t="s">
        <v>368</v>
      </c>
      <c r="T50410" s="9" t="s">
        <v>368</v>
      </c>
      <c r="U50410" s="9" t="s">
        <v>368</v>
      </c>
    </row>
    <row r="50411">
      <c r="F50411" s="9"/>
      <c r="N50411" s="50"/>
      <c r="O50411" s="50"/>
      <c r="P50411" s="50"/>
      <c r="Q50411" s="50" t="s">
        <v>368</v>
      </c>
      <c r="R50411" s="9" t="s">
        <v>368</v>
      </c>
      <c r="S50411" s="50" t="s">
        <v>368</v>
      </c>
      <c r="T50411" s="9" t="s">
        <v>368</v>
      </c>
      <c r="U50411" s="9" t="s">
        <v>368</v>
      </c>
    </row>
    <row r="50412">
      <c r="F50412" s="9"/>
      <c r="N50412" s="50"/>
      <c r="O50412" s="50"/>
      <c r="P50412" s="50"/>
      <c r="Q50412" s="50" t="s">
        <v>368</v>
      </c>
      <c r="R50412" s="9" t="s">
        <v>368</v>
      </c>
      <c r="S50412" s="50" t="s">
        <v>368</v>
      </c>
      <c r="T50412" s="9" t="s">
        <v>368</v>
      </c>
      <c r="U50412" s="9" t="s">
        <v>368</v>
      </c>
    </row>
    <row r="50413">
      <c r="F50413" s="9"/>
      <c r="N50413" s="50"/>
      <c r="O50413" s="50"/>
      <c r="P50413" s="50"/>
      <c r="Q50413" s="50" t="s">
        <v>368</v>
      </c>
      <c r="R50413" s="9" t="s">
        <v>368</v>
      </c>
      <c r="S50413" s="50" t="s">
        <v>368</v>
      </c>
      <c r="T50413" s="9" t="s">
        <v>368</v>
      </c>
      <c r="U50413" s="9" t="s">
        <v>368</v>
      </c>
    </row>
    <row r="50414">
      <c r="F50414" s="9"/>
      <c r="N50414" s="50"/>
      <c r="O50414" s="50"/>
      <c r="P50414" s="50"/>
      <c r="Q50414" s="50" t="s">
        <v>368</v>
      </c>
      <c r="R50414" s="9" t="s">
        <v>368</v>
      </c>
      <c r="S50414" s="50" t="s">
        <v>368</v>
      </c>
      <c r="T50414" s="9" t="s">
        <v>368</v>
      </c>
      <c r="U50414" s="9" t="s">
        <v>368</v>
      </c>
    </row>
    <row r="50415">
      <c r="F50415" s="9"/>
      <c r="N50415" s="50"/>
      <c r="O50415" s="50"/>
      <c r="P50415" s="50"/>
      <c r="Q50415" s="50" t="s">
        <v>368</v>
      </c>
      <c r="R50415" s="9" t="s">
        <v>368</v>
      </c>
      <c r="S50415" s="50" t="s">
        <v>368</v>
      </c>
      <c r="T50415" s="9" t="s">
        <v>368</v>
      </c>
      <c r="U50415" s="9" t="s">
        <v>368</v>
      </c>
    </row>
    <row r="50416">
      <c r="F50416" s="9"/>
      <c r="N50416" s="50"/>
      <c r="O50416" s="50"/>
      <c r="P50416" s="50"/>
      <c r="Q50416" s="50" t="s">
        <v>368</v>
      </c>
      <c r="R50416" s="9" t="s">
        <v>368</v>
      </c>
      <c r="S50416" s="50" t="s">
        <v>368</v>
      </c>
      <c r="T50416" s="9" t="s">
        <v>368</v>
      </c>
      <c r="U50416" s="9" t="s">
        <v>368</v>
      </c>
    </row>
    <row r="50417">
      <c r="F50417" s="9"/>
      <c r="N50417" s="50"/>
      <c r="O50417" s="50"/>
      <c r="P50417" s="50"/>
      <c r="Q50417" s="50" t="s">
        <v>368</v>
      </c>
      <c r="R50417" s="9" t="s">
        <v>368</v>
      </c>
      <c r="S50417" s="50" t="s">
        <v>368</v>
      </c>
      <c r="T50417" s="9" t="s">
        <v>368</v>
      </c>
      <c r="U50417" s="9" t="s">
        <v>368</v>
      </c>
    </row>
    <row r="50418">
      <c r="F50418" s="9"/>
      <c r="N50418" s="50"/>
      <c r="O50418" s="50"/>
      <c r="P50418" s="50"/>
      <c r="Q50418" s="50" t="s">
        <v>368</v>
      </c>
      <c r="R50418" s="9" t="s">
        <v>368</v>
      </c>
      <c r="S50418" s="50" t="s">
        <v>368</v>
      </c>
      <c r="T50418" s="9" t="s">
        <v>368</v>
      </c>
      <c r="U50418" s="9" t="s">
        <v>368</v>
      </c>
    </row>
    <row r="50419">
      <c r="F50419" s="9"/>
      <c r="N50419" s="50"/>
      <c r="O50419" s="50"/>
      <c r="P50419" s="50"/>
      <c r="Q50419" s="50" t="s">
        <v>368</v>
      </c>
      <c r="R50419" s="9" t="s">
        <v>368</v>
      </c>
      <c r="S50419" s="50" t="s">
        <v>368</v>
      </c>
      <c r="T50419" s="9" t="s">
        <v>368</v>
      </c>
      <c r="U50419" s="9" t="s">
        <v>368</v>
      </c>
    </row>
    <row r="50420">
      <c r="F50420" s="9"/>
      <c r="N50420" s="50"/>
      <c r="O50420" s="50"/>
      <c r="P50420" s="50"/>
      <c r="Q50420" s="50" t="s">
        <v>368</v>
      </c>
      <c r="R50420" s="9" t="s">
        <v>368</v>
      </c>
      <c r="S50420" s="50" t="s">
        <v>368</v>
      </c>
      <c r="T50420" s="9" t="s">
        <v>368</v>
      </c>
      <c r="U50420" s="9" t="s">
        <v>368</v>
      </c>
    </row>
    <row r="50421">
      <c r="F50421" s="9"/>
      <c r="N50421" s="50"/>
      <c r="O50421" s="50"/>
      <c r="P50421" s="50"/>
      <c r="Q50421" s="50" t="s">
        <v>368</v>
      </c>
      <c r="R50421" s="9" t="s">
        <v>368</v>
      </c>
      <c r="S50421" s="50" t="s">
        <v>368</v>
      </c>
      <c r="T50421" s="9" t="s">
        <v>368</v>
      </c>
      <c r="U50421" s="9" t="s">
        <v>368</v>
      </c>
    </row>
    <row r="50422">
      <c r="F50422" s="9"/>
      <c r="N50422" s="50"/>
      <c r="O50422" s="50"/>
      <c r="P50422" s="50"/>
      <c r="Q50422" s="50" t="s">
        <v>368</v>
      </c>
      <c r="R50422" s="9" t="s">
        <v>368</v>
      </c>
      <c r="S50422" s="50" t="s">
        <v>368</v>
      </c>
      <c r="T50422" s="9" t="s">
        <v>368</v>
      </c>
      <c r="U50422" s="9" t="s">
        <v>368</v>
      </c>
    </row>
    <row r="50423">
      <c r="F50423" s="9"/>
      <c r="N50423" s="50"/>
      <c r="O50423" s="50"/>
      <c r="P50423" s="50"/>
      <c r="Q50423" s="50" t="s">
        <v>368</v>
      </c>
      <c r="R50423" s="9" t="s">
        <v>368</v>
      </c>
      <c r="S50423" s="50" t="s">
        <v>368</v>
      </c>
      <c r="T50423" s="9" t="s">
        <v>368</v>
      </c>
      <c r="U50423" s="9" t="s">
        <v>368</v>
      </c>
    </row>
    <row r="50424">
      <c r="F50424" s="9"/>
      <c r="N50424" s="50"/>
      <c r="O50424" s="50"/>
      <c r="P50424" s="50"/>
      <c r="Q50424" s="50" t="s">
        <v>368</v>
      </c>
      <c r="R50424" s="9" t="s">
        <v>368</v>
      </c>
      <c r="S50424" s="50" t="s">
        <v>368</v>
      </c>
      <c r="T50424" s="9" t="s">
        <v>368</v>
      </c>
      <c r="U50424" s="9" t="s">
        <v>368</v>
      </c>
    </row>
    <row r="50425">
      <c r="F50425" s="9"/>
      <c r="N50425" s="50"/>
      <c r="O50425" s="50"/>
      <c r="P50425" s="50"/>
      <c r="Q50425" s="50" t="s">
        <v>368</v>
      </c>
      <c r="R50425" s="9" t="s">
        <v>368</v>
      </c>
      <c r="S50425" s="50" t="s">
        <v>368</v>
      </c>
      <c r="T50425" s="9" t="s">
        <v>368</v>
      </c>
      <c r="U50425" s="9" t="s">
        <v>368</v>
      </c>
    </row>
    <row r="50426">
      <c r="F50426" s="9"/>
      <c r="N50426" s="50"/>
      <c r="O50426" s="50"/>
      <c r="P50426" s="50"/>
      <c r="Q50426" s="50" t="s">
        <v>368</v>
      </c>
      <c r="R50426" s="9" t="s">
        <v>368</v>
      </c>
      <c r="S50426" s="50" t="s">
        <v>368</v>
      </c>
      <c r="T50426" s="9" t="s">
        <v>368</v>
      </c>
      <c r="U50426" s="9" t="s">
        <v>368</v>
      </c>
    </row>
    <row r="50427">
      <c r="F50427" s="9"/>
      <c r="N50427" s="50"/>
      <c r="O50427" s="50"/>
      <c r="P50427" s="50"/>
      <c r="Q50427" s="50" t="s">
        <v>368</v>
      </c>
      <c r="R50427" s="9" t="s">
        <v>368</v>
      </c>
      <c r="S50427" s="50" t="s">
        <v>368</v>
      </c>
      <c r="T50427" s="9" t="s">
        <v>368</v>
      </c>
      <c r="U50427" s="9" t="s">
        <v>368</v>
      </c>
    </row>
    <row r="50428">
      <c r="F50428" s="9"/>
      <c r="N50428" s="50"/>
      <c r="O50428" s="50"/>
      <c r="P50428" s="50"/>
      <c r="Q50428" s="50" t="s">
        <v>368</v>
      </c>
      <c r="R50428" s="9" t="s">
        <v>368</v>
      </c>
      <c r="S50428" s="50" t="s">
        <v>368</v>
      </c>
      <c r="T50428" s="9" t="s">
        <v>368</v>
      </c>
      <c r="U50428" s="9" t="s">
        <v>368</v>
      </c>
    </row>
    <row r="50429">
      <c r="F50429" s="9"/>
      <c r="N50429" s="50"/>
      <c r="O50429" s="50"/>
      <c r="P50429" s="50"/>
      <c r="Q50429" s="50" t="s">
        <v>368</v>
      </c>
      <c r="R50429" s="9" t="s">
        <v>368</v>
      </c>
      <c r="S50429" s="50" t="s">
        <v>368</v>
      </c>
      <c r="T50429" s="9" t="s">
        <v>368</v>
      </c>
      <c r="U50429" s="9" t="s">
        <v>368</v>
      </c>
    </row>
    <row r="50430">
      <c r="F50430" s="9"/>
      <c r="N50430" s="50"/>
      <c r="O50430" s="50"/>
      <c r="P50430" s="50"/>
      <c r="Q50430" s="50" t="s">
        <v>368</v>
      </c>
      <c r="R50430" s="9" t="s">
        <v>368</v>
      </c>
      <c r="S50430" s="50" t="s">
        <v>368</v>
      </c>
      <c r="T50430" s="9" t="s">
        <v>368</v>
      </c>
      <c r="U50430" s="9" t="s">
        <v>368</v>
      </c>
    </row>
    <row r="50431">
      <c r="F50431" s="9"/>
      <c r="N50431" s="50"/>
      <c r="O50431" s="50"/>
      <c r="P50431" s="50"/>
      <c r="Q50431" s="50" t="s">
        <v>368</v>
      </c>
      <c r="R50431" s="9" t="s">
        <v>368</v>
      </c>
      <c r="S50431" s="50" t="s">
        <v>368</v>
      </c>
      <c r="T50431" s="9" t="s">
        <v>368</v>
      </c>
      <c r="U50431" s="9" t="s">
        <v>368</v>
      </c>
    </row>
    <row r="50432">
      <c r="F50432" s="9"/>
      <c r="N50432" s="50"/>
      <c r="O50432" s="50"/>
      <c r="P50432" s="50"/>
      <c r="Q50432" s="50" t="s">
        <v>368</v>
      </c>
      <c r="R50432" s="9" t="s">
        <v>368</v>
      </c>
      <c r="S50432" s="50" t="s">
        <v>368</v>
      </c>
      <c r="T50432" s="9" t="s">
        <v>368</v>
      </c>
      <c r="U50432" s="9" t="s">
        <v>368</v>
      </c>
    </row>
    <row r="50433">
      <c r="F50433" s="9"/>
      <c r="N50433" s="50"/>
      <c r="O50433" s="50"/>
      <c r="P50433" s="50"/>
      <c r="Q50433" s="50" t="s">
        <v>368</v>
      </c>
      <c r="R50433" s="9" t="s">
        <v>368</v>
      </c>
      <c r="S50433" s="50" t="s">
        <v>368</v>
      </c>
      <c r="T50433" s="9" t="s">
        <v>368</v>
      </c>
      <c r="U50433" s="9" t="s">
        <v>368</v>
      </c>
    </row>
    <row r="50434">
      <c r="F50434" s="9"/>
      <c r="N50434" s="50"/>
      <c r="O50434" s="50"/>
      <c r="P50434" s="50"/>
      <c r="Q50434" s="50" t="s">
        <v>368</v>
      </c>
      <c r="R50434" s="9" t="s">
        <v>368</v>
      </c>
      <c r="S50434" s="50" t="s">
        <v>368</v>
      </c>
      <c r="T50434" s="9" t="s">
        <v>368</v>
      </c>
      <c r="U50434" s="9" t="s">
        <v>368</v>
      </c>
    </row>
    <row r="50435">
      <c r="F50435" s="9"/>
      <c r="N50435" s="50"/>
      <c r="O50435" s="50"/>
      <c r="P50435" s="50"/>
      <c r="Q50435" s="50" t="s">
        <v>368</v>
      </c>
      <c r="R50435" s="9" t="s">
        <v>368</v>
      </c>
      <c r="S50435" s="50" t="s">
        <v>368</v>
      </c>
      <c r="T50435" s="9" t="s">
        <v>368</v>
      </c>
      <c r="U50435" s="9" t="s">
        <v>368</v>
      </c>
    </row>
    <row r="50436">
      <c r="F50436" s="9"/>
      <c r="N50436" s="50"/>
      <c r="O50436" s="50"/>
      <c r="P50436" s="50"/>
      <c r="Q50436" s="50" t="s">
        <v>368</v>
      </c>
      <c r="R50436" s="9" t="s">
        <v>368</v>
      </c>
      <c r="S50436" s="50" t="s">
        <v>368</v>
      </c>
      <c r="T50436" s="9" t="s">
        <v>368</v>
      </c>
      <c r="U50436" s="9" t="s">
        <v>368</v>
      </c>
    </row>
    <row r="50437">
      <c r="F50437" s="9"/>
      <c r="N50437" s="50"/>
      <c r="O50437" s="50"/>
      <c r="P50437" s="50"/>
      <c r="Q50437" s="50" t="s">
        <v>368</v>
      </c>
      <c r="R50437" s="9" t="s">
        <v>368</v>
      </c>
      <c r="S50437" s="50" t="s">
        <v>368</v>
      </c>
      <c r="T50437" s="9" t="s">
        <v>368</v>
      </c>
      <c r="U50437" s="9" t="s">
        <v>368</v>
      </c>
    </row>
    <row r="50438">
      <c r="F50438" s="9"/>
      <c r="N50438" s="50"/>
      <c r="O50438" s="50"/>
      <c r="P50438" s="50"/>
      <c r="Q50438" s="50" t="s">
        <v>368</v>
      </c>
      <c r="R50438" s="9" t="s">
        <v>368</v>
      </c>
      <c r="S50438" s="50" t="s">
        <v>368</v>
      </c>
      <c r="T50438" s="9" t="s">
        <v>368</v>
      </c>
      <c r="U50438" s="9" t="s">
        <v>368</v>
      </c>
    </row>
    <row r="50439">
      <c r="F50439" s="9"/>
      <c r="N50439" s="50"/>
      <c r="O50439" s="50"/>
      <c r="P50439" s="50"/>
      <c r="Q50439" s="50" t="s">
        <v>368</v>
      </c>
      <c r="R50439" s="9" t="s">
        <v>368</v>
      </c>
      <c r="S50439" s="50" t="s">
        <v>368</v>
      </c>
      <c r="T50439" s="9" t="s">
        <v>368</v>
      </c>
      <c r="U50439" s="9" t="s">
        <v>368</v>
      </c>
    </row>
    <row r="50440">
      <c r="F50440" s="9"/>
      <c r="N50440" s="50"/>
      <c r="O50440" s="50"/>
      <c r="P50440" s="50"/>
      <c r="Q50440" s="50" t="s">
        <v>368</v>
      </c>
      <c r="R50440" s="9" t="s">
        <v>368</v>
      </c>
      <c r="S50440" s="50" t="s">
        <v>368</v>
      </c>
      <c r="T50440" s="9" t="s">
        <v>368</v>
      </c>
      <c r="U50440" s="9" t="s">
        <v>368</v>
      </c>
    </row>
    <row r="50441">
      <c r="F50441" s="9"/>
      <c r="N50441" s="50"/>
      <c r="O50441" s="50"/>
      <c r="P50441" s="50"/>
      <c r="Q50441" s="50" t="s">
        <v>368</v>
      </c>
      <c r="R50441" s="9" t="s">
        <v>368</v>
      </c>
      <c r="S50441" s="50" t="s">
        <v>368</v>
      </c>
      <c r="T50441" s="9" t="s">
        <v>368</v>
      </c>
      <c r="U50441" s="9" t="s">
        <v>368</v>
      </c>
    </row>
    <row r="50442">
      <c r="F50442" s="9"/>
      <c r="N50442" s="50"/>
      <c r="O50442" s="50"/>
      <c r="P50442" s="50"/>
      <c r="Q50442" s="50" t="s">
        <v>368</v>
      </c>
      <c r="R50442" s="9" t="s">
        <v>368</v>
      </c>
      <c r="S50442" s="50" t="s">
        <v>368</v>
      </c>
      <c r="T50442" s="9" t="s">
        <v>368</v>
      </c>
      <c r="U50442" s="9" t="s">
        <v>368</v>
      </c>
    </row>
    <row r="50443">
      <c r="F50443" s="9"/>
      <c r="N50443" s="50"/>
      <c r="O50443" s="50"/>
      <c r="P50443" s="50"/>
      <c r="Q50443" s="50" t="s">
        <v>368</v>
      </c>
      <c r="R50443" s="9" t="s">
        <v>368</v>
      </c>
      <c r="S50443" s="50" t="s">
        <v>368</v>
      </c>
      <c r="T50443" s="9" t="s">
        <v>368</v>
      </c>
      <c r="U50443" s="9" t="s">
        <v>368</v>
      </c>
    </row>
    <row r="50444">
      <c r="F50444" s="9"/>
      <c r="N50444" s="50"/>
      <c r="O50444" s="50"/>
      <c r="P50444" s="50"/>
      <c r="Q50444" s="50" t="s">
        <v>368</v>
      </c>
      <c r="R50444" s="9" t="s">
        <v>368</v>
      </c>
      <c r="S50444" s="50" t="s">
        <v>368</v>
      </c>
      <c r="T50444" s="9" t="s">
        <v>368</v>
      </c>
      <c r="U50444" s="9" t="s">
        <v>368</v>
      </c>
    </row>
    <row r="50445">
      <c r="F50445" s="9"/>
      <c r="N50445" s="50"/>
      <c r="O50445" s="50"/>
      <c r="P50445" s="50"/>
      <c r="Q50445" s="50" t="s">
        <v>368</v>
      </c>
      <c r="R50445" s="9" t="s">
        <v>368</v>
      </c>
      <c r="S50445" s="50" t="s">
        <v>368</v>
      </c>
      <c r="T50445" s="9" t="s">
        <v>368</v>
      </c>
      <c r="U50445" s="9" t="s">
        <v>368</v>
      </c>
    </row>
    <row r="50446">
      <c r="F50446" s="9"/>
      <c r="N50446" s="50"/>
      <c r="O50446" s="50"/>
      <c r="P50446" s="50"/>
      <c r="Q50446" s="50" t="s">
        <v>368</v>
      </c>
      <c r="R50446" s="9" t="s">
        <v>368</v>
      </c>
      <c r="S50446" s="50" t="s">
        <v>368</v>
      </c>
      <c r="T50446" s="9" t="s">
        <v>368</v>
      </c>
      <c r="U50446" s="9" t="s">
        <v>368</v>
      </c>
    </row>
    <row r="50447">
      <c r="F50447" s="9"/>
      <c r="N50447" s="50"/>
      <c r="O50447" s="50"/>
      <c r="P50447" s="50"/>
      <c r="Q50447" s="50" t="s">
        <v>368</v>
      </c>
      <c r="R50447" s="9" t="s">
        <v>368</v>
      </c>
      <c r="S50447" s="50" t="s">
        <v>368</v>
      </c>
      <c r="T50447" s="9" t="s">
        <v>368</v>
      </c>
      <c r="U50447" s="9" t="s">
        <v>368</v>
      </c>
    </row>
    <row r="50448">
      <c r="F50448" s="9"/>
      <c r="N50448" s="50"/>
      <c r="O50448" s="50"/>
      <c r="P50448" s="50"/>
      <c r="Q50448" s="50" t="s">
        <v>368</v>
      </c>
      <c r="R50448" s="9" t="s">
        <v>368</v>
      </c>
      <c r="S50448" s="50" t="s">
        <v>368</v>
      </c>
      <c r="T50448" s="9" t="s">
        <v>368</v>
      </c>
      <c r="U50448" s="9" t="s">
        <v>368</v>
      </c>
    </row>
    <row r="50449">
      <c r="F50449" s="9"/>
      <c r="N50449" s="50"/>
      <c r="O50449" s="50"/>
      <c r="P50449" s="50"/>
      <c r="Q50449" s="50" t="s">
        <v>368</v>
      </c>
      <c r="R50449" s="9" t="s">
        <v>368</v>
      </c>
      <c r="S50449" s="50" t="s">
        <v>368</v>
      </c>
      <c r="T50449" s="9" t="s">
        <v>368</v>
      </c>
      <c r="U50449" s="9" t="s">
        <v>368</v>
      </c>
    </row>
    <row r="50450">
      <c r="F50450" s="9"/>
      <c r="N50450" s="50"/>
      <c r="O50450" s="50"/>
      <c r="P50450" s="50"/>
      <c r="Q50450" s="50" t="s">
        <v>368</v>
      </c>
      <c r="R50450" s="9" t="s">
        <v>368</v>
      </c>
      <c r="S50450" s="50" t="s">
        <v>368</v>
      </c>
      <c r="T50450" s="9" t="s">
        <v>368</v>
      </c>
      <c r="U50450" s="9" t="s">
        <v>368</v>
      </c>
    </row>
    <row r="50451">
      <c r="F50451" s="9"/>
      <c r="N50451" s="50"/>
      <c r="O50451" s="50"/>
      <c r="P50451" s="50"/>
      <c r="Q50451" s="50" t="s">
        <v>368</v>
      </c>
      <c r="R50451" s="9" t="s">
        <v>368</v>
      </c>
      <c r="S50451" s="50" t="s">
        <v>368</v>
      </c>
      <c r="T50451" s="9" t="s">
        <v>368</v>
      </c>
      <c r="U50451" s="9" t="s">
        <v>368</v>
      </c>
    </row>
    <row r="50452">
      <c r="F50452" s="9"/>
      <c r="N50452" s="50"/>
      <c r="O50452" s="50"/>
      <c r="P50452" s="50"/>
      <c r="Q50452" s="50" t="s">
        <v>368</v>
      </c>
      <c r="R50452" s="9" t="s">
        <v>368</v>
      </c>
      <c r="S50452" s="50" t="s">
        <v>368</v>
      </c>
      <c r="T50452" s="9" t="s">
        <v>368</v>
      </c>
      <c r="U50452" s="9" t="s">
        <v>368</v>
      </c>
    </row>
    <row r="50453">
      <c r="F50453" s="9"/>
      <c r="N50453" s="50"/>
      <c r="O50453" s="50"/>
      <c r="P50453" s="50"/>
      <c r="Q50453" s="50" t="s">
        <v>368</v>
      </c>
      <c r="R50453" s="9" t="s">
        <v>368</v>
      </c>
      <c r="S50453" s="50" t="s">
        <v>368</v>
      </c>
      <c r="T50453" s="9" t="s">
        <v>368</v>
      </c>
      <c r="U50453" s="9" t="s">
        <v>368</v>
      </c>
    </row>
    <row r="50454">
      <c r="F50454" s="9"/>
      <c r="N50454" s="50"/>
      <c r="O50454" s="50"/>
      <c r="P50454" s="50"/>
      <c r="Q50454" s="50" t="s">
        <v>368</v>
      </c>
      <c r="R50454" s="9" t="s">
        <v>368</v>
      </c>
      <c r="S50454" s="50" t="s">
        <v>368</v>
      </c>
      <c r="T50454" s="9" t="s">
        <v>368</v>
      </c>
      <c r="U50454" s="9" t="s">
        <v>368</v>
      </c>
    </row>
    <row r="50455">
      <c r="F50455" s="9"/>
      <c r="N50455" s="50"/>
      <c r="O50455" s="50"/>
      <c r="P50455" s="50"/>
      <c r="Q50455" s="50" t="s">
        <v>368</v>
      </c>
      <c r="R50455" s="9" t="s">
        <v>368</v>
      </c>
      <c r="S50455" s="50" t="s">
        <v>368</v>
      </c>
      <c r="T50455" s="9" t="s">
        <v>368</v>
      </c>
      <c r="U50455" s="9" t="s">
        <v>368</v>
      </c>
    </row>
    <row r="50456">
      <c r="F50456" s="9"/>
      <c r="N50456" s="50"/>
      <c r="O50456" s="50"/>
      <c r="P50456" s="50"/>
      <c r="Q50456" s="50" t="s">
        <v>368</v>
      </c>
      <c r="R50456" s="9" t="s">
        <v>368</v>
      </c>
      <c r="S50456" s="50" t="s">
        <v>368</v>
      </c>
      <c r="T50456" s="9" t="s">
        <v>368</v>
      </c>
      <c r="U50456" s="9" t="s">
        <v>368</v>
      </c>
    </row>
    <row r="50457">
      <c r="F50457" s="9"/>
      <c r="N50457" s="50"/>
      <c r="O50457" s="50"/>
      <c r="P50457" s="50"/>
      <c r="Q50457" s="50" t="s">
        <v>368</v>
      </c>
      <c r="R50457" s="9" t="s">
        <v>368</v>
      </c>
      <c r="S50457" s="50" t="s">
        <v>368</v>
      </c>
      <c r="T50457" s="9" t="s">
        <v>368</v>
      </c>
      <c r="U50457" s="9" t="s">
        <v>368</v>
      </c>
    </row>
    <row r="50458">
      <c r="F50458" s="9"/>
      <c r="N50458" s="50"/>
      <c r="O50458" s="50"/>
      <c r="P50458" s="50"/>
      <c r="Q50458" s="50" t="s">
        <v>368</v>
      </c>
      <c r="R50458" s="9" t="s">
        <v>368</v>
      </c>
      <c r="S50458" s="50" t="s">
        <v>368</v>
      </c>
      <c r="T50458" s="9" t="s">
        <v>368</v>
      </c>
      <c r="U50458" s="9" t="s">
        <v>368</v>
      </c>
    </row>
    <row r="50459">
      <c r="F50459" s="9"/>
      <c r="N50459" s="50"/>
      <c r="O50459" s="50"/>
      <c r="P50459" s="50"/>
      <c r="Q50459" s="50" t="s">
        <v>368</v>
      </c>
      <c r="R50459" s="9" t="s">
        <v>368</v>
      </c>
      <c r="S50459" s="50" t="s">
        <v>368</v>
      </c>
      <c r="T50459" s="9" t="s">
        <v>368</v>
      </c>
      <c r="U50459" s="9" t="s">
        <v>368</v>
      </c>
    </row>
    <row r="50460">
      <c r="F50460" s="9"/>
      <c r="N50460" s="50"/>
      <c r="O50460" s="50"/>
      <c r="P50460" s="50"/>
      <c r="Q50460" s="50" t="s">
        <v>368</v>
      </c>
      <c r="R50460" s="9" t="s">
        <v>368</v>
      </c>
      <c r="S50460" s="50" t="s">
        <v>368</v>
      </c>
      <c r="T50460" s="9" t="s">
        <v>368</v>
      </c>
      <c r="U50460" s="9" t="s">
        <v>368</v>
      </c>
    </row>
    <row r="50461">
      <c r="F50461" s="9"/>
      <c r="N50461" s="50"/>
      <c r="O50461" s="50"/>
      <c r="P50461" s="50"/>
      <c r="Q50461" s="50" t="s">
        <v>368</v>
      </c>
      <c r="R50461" s="9" t="s">
        <v>368</v>
      </c>
      <c r="S50461" s="50" t="s">
        <v>368</v>
      </c>
      <c r="T50461" s="9" t="s">
        <v>368</v>
      </c>
      <c r="U50461" s="9" t="s">
        <v>368</v>
      </c>
    </row>
    <row r="50462">
      <c r="F50462" s="9"/>
      <c r="N50462" s="50"/>
      <c r="O50462" s="50"/>
      <c r="P50462" s="50"/>
      <c r="Q50462" s="50" t="s">
        <v>368</v>
      </c>
      <c r="R50462" s="9" t="s">
        <v>368</v>
      </c>
      <c r="S50462" s="50" t="s">
        <v>368</v>
      </c>
      <c r="T50462" s="9" t="s">
        <v>368</v>
      </c>
      <c r="U50462" s="9" t="s">
        <v>368</v>
      </c>
    </row>
    <row r="50463">
      <c r="F50463" s="9"/>
      <c r="N50463" s="50"/>
      <c r="O50463" s="50"/>
      <c r="P50463" s="50"/>
      <c r="Q50463" s="50" t="s">
        <v>368</v>
      </c>
      <c r="R50463" s="9" t="s">
        <v>368</v>
      </c>
      <c r="S50463" s="50" t="s">
        <v>368</v>
      </c>
      <c r="T50463" s="9" t="s">
        <v>368</v>
      </c>
      <c r="U50463" s="9" t="s">
        <v>368</v>
      </c>
    </row>
    <row r="50464">
      <c r="F50464" s="9"/>
      <c r="N50464" s="50"/>
      <c r="O50464" s="50"/>
      <c r="P50464" s="50"/>
      <c r="Q50464" s="50" t="s">
        <v>368</v>
      </c>
      <c r="R50464" s="9" t="s">
        <v>368</v>
      </c>
      <c r="S50464" s="50" t="s">
        <v>368</v>
      </c>
      <c r="T50464" s="9" t="s">
        <v>368</v>
      </c>
      <c r="U50464" s="9" t="s">
        <v>368</v>
      </c>
    </row>
    <row r="50465">
      <c r="F50465" s="9"/>
      <c r="N50465" s="50"/>
      <c r="O50465" s="50"/>
      <c r="P50465" s="50"/>
      <c r="Q50465" s="50" t="s">
        <v>368</v>
      </c>
      <c r="R50465" s="9" t="s">
        <v>368</v>
      </c>
      <c r="S50465" s="50" t="s">
        <v>368</v>
      </c>
      <c r="T50465" s="9" t="s">
        <v>368</v>
      </c>
      <c r="U50465" s="9" t="s">
        <v>368</v>
      </c>
    </row>
    <row r="50466">
      <c r="F50466" s="9"/>
      <c r="N50466" s="50"/>
      <c r="O50466" s="50"/>
      <c r="P50466" s="50"/>
      <c r="Q50466" s="50" t="s">
        <v>368</v>
      </c>
      <c r="R50466" s="9" t="s">
        <v>368</v>
      </c>
      <c r="S50466" s="50" t="s">
        <v>368</v>
      </c>
      <c r="T50466" s="9" t="s">
        <v>368</v>
      </c>
      <c r="U50466" s="9" t="s">
        <v>368</v>
      </c>
    </row>
    <row r="50467">
      <c r="F50467" s="9"/>
      <c r="N50467" s="50"/>
      <c r="O50467" s="50"/>
      <c r="P50467" s="50"/>
      <c r="Q50467" s="50" t="s">
        <v>368</v>
      </c>
      <c r="R50467" s="9" t="s">
        <v>368</v>
      </c>
      <c r="S50467" s="50" t="s">
        <v>368</v>
      </c>
      <c r="T50467" s="9" t="s">
        <v>368</v>
      </c>
      <c r="U50467" s="9" t="s">
        <v>368</v>
      </c>
    </row>
    <row r="50468">
      <c r="F50468" s="9"/>
      <c r="N50468" s="50"/>
      <c r="O50468" s="50"/>
      <c r="P50468" s="50"/>
      <c r="Q50468" s="50" t="s">
        <v>368</v>
      </c>
      <c r="R50468" s="9" t="s">
        <v>368</v>
      </c>
      <c r="S50468" s="50" t="s">
        <v>368</v>
      </c>
      <c r="T50468" s="9" t="s">
        <v>368</v>
      </c>
      <c r="U50468" s="9" t="s">
        <v>368</v>
      </c>
    </row>
    <row r="50469">
      <c r="F50469" s="9"/>
      <c r="N50469" s="50"/>
      <c r="O50469" s="50"/>
      <c r="P50469" s="50"/>
      <c r="Q50469" s="50" t="s">
        <v>368</v>
      </c>
      <c r="R50469" s="9" t="s">
        <v>368</v>
      </c>
      <c r="S50469" s="50" t="s">
        <v>368</v>
      </c>
      <c r="T50469" s="9" t="s">
        <v>368</v>
      </c>
      <c r="U50469" s="9" t="s">
        <v>368</v>
      </c>
    </row>
    <row r="50470">
      <c r="F50470" s="9"/>
      <c r="N50470" s="50"/>
      <c r="O50470" s="50"/>
      <c r="P50470" s="50"/>
      <c r="Q50470" s="50" t="s">
        <v>368</v>
      </c>
      <c r="R50470" s="9" t="s">
        <v>368</v>
      </c>
      <c r="S50470" s="50" t="s">
        <v>368</v>
      </c>
      <c r="T50470" s="9" t="s">
        <v>368</v>
      </c>
      <c r="U50470" s="9" t="s">
        <v>368</v>
      </c>
    </row>
    <row r="50471">
      <c r="F50471" s="9"/>
      <c r="N50471" s="50"/>
      <c r="O50471" s="50"/>
      <c r="P50471" s="50"/>
      <c r="Q50471" s="50" t="s">
        <v>368</v>
      </c>
      <c r="R50471" s="9" t="s">
        <v>368</v>
      </c>
      <c r="S50471" s="50" t="s">
        <v>368</v>
      </c>
      <c r="T50471" s="9" t="s">
        <v>368</v>
      </c>
      <c r="U50471" s="9" t="s">
        <v>368</v>
      </c>
    </row>
    <row r="50472">
      <c r="F50472" s="9"/>
      <c r="N50472" s="50"/>
      <c r="O50472" s="50"/>
      <c r="P50472" s="50"/>
      <c r="Q50472" s="50" t="s">
        <v>368</v>
      </c>
      <c r="R50472" s="9" t="s">
        <v>368</v>
      </c>
      <c r="S50472" s="50" t="s">
        <v>368</v>
      </c>
      <c r="T50472" s="9" t="s">
        <v>368</v>
      </c>
      <c r="U50472" s="9" t="s">
        <v>368</v>
      </c>
    </row>
    <row r="50473">
      <c r="F50473" s="9"/>
      <c r="N50473" s="50"/>
      <c r="O50473" s="50"/>
      <c r="P50473" s="50"/>
      <c r="Q50473" s="50" t="s">
        <v>368</v>
      </c>
      <c r="R50473" s="9" t="s">
        <v>368</v>
      </c>
      <c r="S50473" s="50" t="s">
        <v>368</v>
      </c>
      <c r="T50473" s="9" t="s">
        <v>368</v>
      </c>
      <c r="U50473" s="9" t="s">
        <v>368</v>
      </c>
    </row>
    <row r="50474">
      <c r="F50474" s="9"/>
      <c r="N50474" s="50"/>
      <c r="O50474" s="50"/>
      <c r="P50474" s="50"/>
      <c r="Q50474" s="50" t="s">
        <v>368</v>
      </c>
      <c r="R50474" s="9" t="s">
        <v>368</v>
      </c>
      <c r="S50474" s="50" t="s">
        <v>368</v>
      </c>
      <c r="T50474" s="9" t="s">
        <v>368</v>
      </c>
      <c r="U50474" s="9" t="s">
        <v>368</v>
      </c>
    </row>
    <row r="50475">
      <c r="F50475" s="9"/>
      <c r="N50475" s="50"/>
      <c r="O50475" s="50"/>
      <c r="P50475" s="50"/>
      <c r="Q50475" s="50" t="s">
        <v>368</v>
      </c>
      <c r="R50475" s="9" t="s">
        <v>368</v>
      </c>
      <c r="S50475" s="50" t="s">
        <v>368</v>
      </c>
      <c r="T50475" s="9" t="s">
        <v>368</v>
      </c>
      <c r="U50475" s="9" t="s">
        <v>368</v>
      </c>
    </row>
    <row r="50476">
      <c r="F50476" s="9"/>
      <c r="N50476" s="50"/>
      <c r="O50476" s="50"/>
      <c r="P50476" s="50"/>
      <c r="Q50476" s="50" t="s">
        <v>368</v>
      </c>
      <c r="R50476" s="9" t="s">
        <v>368</v>
      </c>
      <c r="S50476" s="50" t="s">
        <v>368</v>
      </c>
      <c r="T50476" s="9" t="s">
        <v>368</v>
      </c>
      <c r="U50476" s="9" t="s">
        <v>368</v>
      </c>
    </row>
    <row r="50477">
      <c r="F50477" s="9"/>
      <c r="N50477" s="50"/>
      <c r="O50477" s="50"/>
      <c r="P50477" s="50"/>
      <c r="Q50477" s="50" t="s">
        <v>368</v>
      </c>
      <c r="R50477" s="9" t="s">
        <v>368</v>
      </c>
      <c r="S50477" s="50" t="s">
        <v>368</v>
      </c>
      <c r="T50477" s="9" t="s">
        <v>368</v>
      </c>
      <c r="U50477" s="9" t="s">
        <v>368</v>
      </c>
    </row>
    <row r="50478">
      <c r="F50478" s="9"/>
      <c r="N50478" s="50"/>
      <c r="O50478" s="50"/>
      <c r="P50478" s="50"/>
      <c r="Q50478" s="50" t="s">
        <v>368</v>
      </c>
      <c r="R50478" s="9" t="s">
        <v>368</v>
      </c>
      <c r="S50478" s="50" t="s">
        <v>368</v>
      </c>
      <c r="T50478" s="9" t="s">
        <v>368</v>
      </c>
      <c r="U50478" s="9" t="s">
        <v>368</v>
      </c>
    </row>
    <row r="50479">
      <c r="F50479" s="9"/>
      <c r="N50479" s="50"/>
      <c r="O50479" s="50"/>
      <c r="P50479" s="50"/>
      <c r="Q50479" s="50" t="s">
        <v>368</v>
      </c>
      <c r="R50479" s="9" t="s">
        <v>368</v>
      </c>
      <c r="S50479" s="50" t="s">
        <v>368</v>
      </c>
      <c r="T50479" s="9" t="s">
        <v>368</v>
      </c>
      <c r="U50479" s="9" t="s">
        <v>368</v>
      </c>
    </row>
    <row r="50480">
      <c r="F50480" s="9"/>
      <c r="N50480" s="50"/>
      <c r="O50480" s="50"/>
      <c r="P50480" s="50"/>
      <c r="Q50480" s="50" t="s">
        <v>368</v>
      </c>
      <c r="R50480" s="9" t="s">
        <v>368</v>
      </c>
      <c r="S50480" s="50" t="s">
        <v>368</v>
      </c>
      <c r="T50480" s="9" t="s">
        <v>368</v>
      </c>
      <c r="U50480" s="9" t="s">
        <v>368</v>
      </c>
    </row>
    <row r="50481">
      <c r="F50481" s="9"/>
      <c r="N50481" s="50"/>
      <c r="O50481" s="50"/>
      <c r="P50481" s="50"/>
      <c r="Q50481" s="50" t="s">
        <v>368</v>
      </c>
      <c r="R50481" s="9" t="s">
        <v>368</v>
      </c>
      <c r="S50481" s="50" t="s">
        <v>368</v>
      </c>
      <c r="T50481" s="9" t="s">
        <v>368</v>
      </c>
      <c r="U50481" s="9" t="s">
        <v>368</v>
      </c>
    </row>
    <row r="50482">
      <c r="F50482" s="9"/>
      <c r="N50482" s="50"/>
      <c r="O50482" s="50"/>
      <c r="P50482" s="50"/>
      <c r="Q50482" s="50" t="s">
        <v>368</v>
      </c>
      <c r="R50482" s="9" t="s">
        <v>368</v>
      </c>
      <c r="S50482" s="50" t="s">
        <v>368</v>
      </c>
      <c r="T50482" s="9" t="s">
        <v>368</v>
      </c>
      <c r="U50482" s="9" t="s">
        <v>368</v>
      </c>
    </row>
    <row r="50483">
      <c r="F50483" s="9"/>
      <c r="N50483" s="50"/>
      <c r="O50483" s="50"/>
      <c r="P50483" s="50"/>
      <c r="Q50483" s="50" t="s">
        <v>368</v>
      </c>
      <c r="R50483" s="9" t="s">
        <v>368</v>
      </c>
      <c r="S50483" s="50" t="s">
        <v>368</v>
      </c>
      <c r="T50483" s="9" t="s">
        <v>368</v>
      </c>
      <c r="U50483" s="9" t="s">
        <v>368</v>
      </c>
    </row>
    <row r="50484">
      <c r="F50484" s="9"/>
      <c r="N50484" s="50"/>
      <c r="O50484" s="50"/>
      <c r="P50484" s="50"/>
      <c r="Q50484" s="50" t="s">
        <v>368</v>
      </c>
      <c r="R50484" s="9" t="s">
        <v>368</v>
      </c>
      <c r="S50484" s="50" t="s">
        <v>368</v>
      </c>
      <c r="T50484" s="9" t="s">
        <v>368</v>
      </c>
      <c r="U50484" s="9" t="s">
        <v>368</v>
      </c>
    </row>
    <row r="50485">
      <c r="F50485" s="9"/>
      <c r="N50485" s="50"/>
      <c r="O50485" s="50"/>
      <c r="P50485" s="50"/>
      <c r="Q50485" s="50" t="s">
        <v>368</v>
      </c>
      <c r="R50485" s="9" t="s">
        <v>368</v>
      </c>
      <c r="S50485" s="50" t="s">
        <v>368</v>
      </c>
      <c r="T50485" s="9" t="s">
        <v>368</v>
      </c>
      <c r="U50485" s="9" t="s">
        <v>368</v>
      </c>
    </row>
    <row r="50486">
      <c r="F50486" s="9"/>
      <c r="N50486" s="50"/>
      <c r="O50486" s="50"/>
      <c r="P50486" s="50"/>
      <c r="Q50486" s="50" t="s">
        <v>368</v>
      </c>
      <c r="R50486" s="9" t="s">
        <v>368</v>
      </c>
      <c r="S50486" s="50" t="s">
        <v>368</v>
      </c>
      <c r="T50486" s="9" t="s">
        <v>368</v>
      </c>
      <c r="U50486" s="9" t="s">
        <v>368</v>
      </c>
    </row>
    <row r="50487">
      <c r="F50487" s="9"/>
      <c r="N50487" s="50"/>
      <c r="O50487" s="50"/>
      <c r="P50487" s="50"/>
      <c r="Q50487" s="50" t="s">
        <v>368</v>
      </c>
      <c r="R50487" s="9" t="s">
        <v>368</v>
      </c>
      <c r="S50487" s="50" t="s">
        <v>368</v>
      </c>
      <c r="T50487" s="9" t="s">
        <v>368</v>
      </c>
      <c r="U50487" s="9" t="s">
        <v>368</v>
      </c>
    </row>
    <row r="50488">
      <c r="F50488" s="9"/>
      <c r="N50488" s="50"/>
      <c r="O50488" s="50"/>
      <c r="P50488" s="50"/>
      <c r="Q50488" s="50" t="s">
        <v>368</v>
      </c>
      <c r="R50488" s="9" t="s">
        <v>368</v>
      </c>
      <c r="S50488" s="50" t="s">
        <v>368</v>
      </c>
      <c r="T50488" s="9" t="s">
        <v>368</v>
      </c>
      <c r="U50488" s="9" t="s">
        <v>368</v>
      </c>
    </row>
    <row r="50489">
      <c r="F50489" s="9"/>
      <c r="N50489" s="50"/>
      <c r="O50489" s="50"/>
      <c r="P50489" s="50"/>
      <c r="Q50489" s="50" t="s">
        <v>368</v>
      </c>
      <c r="R50489" s="9" t="s">
        <v>368</v>
      </c>
      <c r="S50489" s="50" t="s">
        <v>368</v>
      </c>
      <c r="T50489" s="9" t="s">
        <v>368</v>
      </c>
      <c r="U50489" s="9" t="s">
        <v>368</v>
      </c>
    </row>
    <row r="50490">
      <c r="F50490" s="9"/>
      <c r="N50490" s="50"/>
      <c r="O50490" s="50"/>
      <c r="P50490" s="50"/>
      <c r="Q50490" s="50" t="s">
        <v>368</v>
      </c>
      <c r="R50490" s="9" t="s">
        <v>368</v>
      </c>
      <c r="S50490" s="50" t="s">
        <v>368</v>
      </c>
      <c r="T50490" s="9" t="s">
        <v>368</v>
      </c>
      <c r="U50490" s="9" t="s">
        <v>368</v>
      </c>
    </row>
    <row r="50491">
      <c r="F50491" s="9"/>
      <c r="N50491" s="50"/>
      <c r="O50491" s="50"/>
      <c r="P50491" s="50"/>
      <c r="Q50491" s="50" t="s">
        <v>368</v>
      </c>
      <c r="R50491" s="9" t="s">
        <v>368</v>
      </c>
      <c r="S50491" s="50" t="s">
        <v>368</v>
      </c>
      <c r="T50491" s="9" t="s">
        <v>368</v>
      </c>
      <c r="U50491" s="9" t="s">
        <v>368</v>
      </c>
    </row>
    <row r="50492">
      <c r="F50492" s="9"/>
      <c r="N50492" s="50"/>
      <c r="O50492" s="50"/>
      <c r="P50492" s="50"/>
      <c r="Q50492" s="50" t="s">
        <v>368</v>
      </c>
      <c r="R50492" s="9" t="s">
        <v>368</v>
      </c>
      <c r="S50492" s="50" t="s">
        <v>368</v>
      </c>
      <c r="T50492" s="9" t="s">
        <v>368</v>
      </c>
      <c r="U50492" s="9" t="s">
        <v>368</v>
      </c>
    </row>
    <row r="50493">
      <c r="F50493" s="9"/>
      <c r="N50493" s="50"/>
      <c r="O50493" s="50"/>
      <c r="P50493" s="50"/>
      <c r="Q50493" s="50" t="s">
        <v>368</v>
      </c>
      <c r="R50493" s="9" t="s">
        <v>368</v>
      </c>
      <c r="S50493" s="50" t="s">
        <v>368</v>
      </c>
      <c r="T50493" s="9" t="s">
        <v>368</v>
      </c>
      <c r="U50493" s="9" t="s">
        <v>368</v>
      </c>
    </row>
    <row r="50494">
      <c r="F50494" s="9"/>
      <c r="N50494" s="50"/>
      <c r="O50494" s="50"/>
      <c r="P50494" s="50"/>
      <c r="Q50494" s="50" t="s">
        <v>368</v>
      </c>
      <c r="R50494" s="9" t="s">
        <v>368</v>
      </c>
      <c r="S50494" s="50" t="s">
        <v>368</v>
      </c>
      <c r="T50494" s="9" t="s">
        <v>368</v>
      </c>
      <c r="U50494" s="9" t="s">
        <v>368</v>
      </c>
    </row>
    <row r="50495">
      <c r="F50495" s="9"/>
      <c r="N50495" s="50"/>
      <c r="O50495" s="50"/>
      <c r="P50495" s="50"/>
      <c r="Q50495" s="50" t="s">
        <v>368</v>
      </c>
      <c r="R50495" s="9" t="s">
        <v>368</v>
      </c>
      <c r="S50495" s="50" t="s">
        <v>368</v>
      </c>
      <c r="T50495" s="9" t="s">
        <v>368</v>
      </c>
      <c r="U50495" s="9" t="s">
        <v>368</v>
      </c>
    </row>
    <row r="50496">
      <c r="F50496" s="9"/>
      <c r="N50496" s="50"/>
      <c r="O50496" s="50"/>
      <c r="P50496" s="50"/>
      <c r="Q50496" s="50" t="s">
        <v>368</v>
      </c>
      <c r="R50496" s="9" t="s">
        <v>368</v>
      </c>
      <c r="S50496" s="50" t="s">
        <v>368</v>
      </c>
      <c r="T50496" s="9" t="s">
        <v>368</v>
      </c>
      <c r="U50496" s="9" t="s">
        <v>368</v>
      </c>
    </row>
    <row r="50497">
      <c r="F50497" s="9"/>
      <c r="N50497" s="50"/>
      <c r="O50497" s="50"/>
      <c r="P50497" s="50"/>
      <c r="Q50497" s="50" t="s">
        <v>368</v>
      </c>
      <c r="R50497" s="9" t="s">
        <v>368</v>
      </c>
      <c r="S50497" s="50" t="s">
        <v>368</v>
      </c>
      <c r="T50497" s="9" t="s">
        <v>368</v>
      </c>
      <c r="U50497" s="9" t="s">
        <v>368</v>
      </c>
    </row>
    <row r="50498">
      <c r="F50498" s="9"/>
      <c r="N50498" s="50"/>
      <c r="O50498" s="50"/>
      <c r="P50498" s="50"/>
      <c r="Q50498" s="50" t="s">
        <v>368</v>
      </c>
      <c r="R50498" s="9" t="s">
        <v>368</v>
      </c>
      <c r="S50498" s="50" t="s">
        <v>368</v>
      </c>
      <c r="T50498" s="9" t="s">
        <v>368</v>
      </c>
      <c r="U50498" s="9" t="s">
        <v>368</v>
      </c>
    </row>
    <row r="50499">
      <c r="F50499" s="9"/>
      <c r="N50499" s="50"/>
      <c r="O50499" s="50"/>
      <c r="P50499" s="50"/>
      <c r="Q50499" s="50" t="s">
        <v>368</v>
      </c>
      <c r="R50499" s="9" t="s">
        <v>368</v>
      </c>
      <c r="S50499" s="50" t="s">
        <v>368</v>
      </c>
      <c r="T50499" s="9" t="s">
        <v>368</v>
      </c>
      <c r="U50499" s="9" t="s">
        <v>368</v>
      </c>
    </row>
    <row r="50500">
      <c r="F50500" s="9"/>
      <c r="N50500" s="50"/>
      <c r="O50500" s="50"/>
      <c r="P50500" s="50"/>
      <c r="Q50500" s="50" t="s">
        <v>368</v>
      </c>
      <c r="R50500" s="9" t="s">
        <v>368</v>
      </c>
      <c r="S50500" s="50" t="s">
        <v>368</v>
      </c>
      <c r="T50500" s="9" t="s">
        <v>368</v>
      </c>
      <c r="U50500" s="9" t="s">
        <v>368</v>
      </c>
    </row>
    <row r="50501">
      <c r="F50501" s="9"/>
      <c r="N50501" s="50"/>
      <c r="O50501" s="50"/>
      <c r="P50501" s="50"/>
      <c r="Q50501" s="50" t="s">
        <v>368</v>
      </c>
      <c r="R50501" s="9" t="s">
        <v>368</v>
      </c>
      <c r="S50501" s="50" t="s">
        <v>368</v>
      </c>
      <c r="T50501" s="9" t="s">
        <v>368</v>
      </c>
      <c r="U50501" s="9" t="s">
        <v>368</v>
      </c>
    </row>
    <row r="50502">
      <c r="F50502" s="9"/>
      <c r="N50502" s="50"/>
      <c r="O50502" s="50"/>
      <c r="P50502" s="50"/>
      <c r="Q50502" s="50" t="s">
        <v>368</v>
      </c>
      <c r="R50502" s="9" t="s">
        <v>368</v>
      </c>
      <c r="S50502" s="50" t="s">
        <v>368</v>
      </c>
      <c r="T50502" s="9" t="s">
        <v>368</v>
      </c>
      <c r="U50502" s="9" t="s">
        <v>368</v>
      </c>
    </row>
    <row r="50503">
      <c r="F50503" s="9"/>
      <c r="N50503" s="50"/>
      <c r="O50503" s="50"/>
      <c r="P50503" s="50"/>
      <c r="Q50503" s="50" t="s">
        <v>368</v>
      </c>
      <c r="R50503" s="9" t="s">
        <v>368</v>
      </c>
      <c r="S50503" s="50" t="s">
        <v>368</v>
      </c>
      <c r="T50503" s="9" t="s">
        <v>368</v>
      </c>
      <c r="U50503" s="9" t="s">
        <v>368</v>
      </c>
    </row>
    <row r="50504">
      <c r="F50504" s="9"/>
      <c r="N50504" s="50"/>
      <c r="O50504" s="50"/>
      <c r="P50504" s="50"/>
      <c r="Q50504" s="50" t="s">
        <v>368</v>
      </c>
      <c r="R50504" s="9" t="s">
        <v>368</v>
      </c>
      <c r="S50504" s="50" t="s">
        <v>368</v>
      </c>
      <c r="T50504" s="9" t="s">
        <v>368</v>
      </c>
      <c r="U50504" s="9" t="s">
        <v>368</v>
      </c>
    </row>
    <row r="50505">
      <c r="F50505" s="9"/>
      <c r="N50505" s="50"/>
      <c r="O50505" s="50"/>
      <c r="P50505" s="50"/>
      <c r="Q50505" s="50" t="s">
        <v>368</v>
      </c>
      <c r="R50505" s="9" t="s">
        <v>368</v>
      </c>
      <c r="S50505" s="50" t="s">
        <v>368</v>
      </c>
      <c r="T50505" s="9" t="s">
        <v>368</v>
      </c>
      <c r="U50505" s="9" t="s">
        <v>368</v>
      </c>
    </row>
    <row r="50506">
      <c r="F50506" s="9"/>
      <c r="N50506" s="50"/>
      <c r="O50506" s="50"/>
      <c r="P50506" s="50"/>
      <c r="Q50506" s="50" t="s">
        <v>368</v>
      </c>
      <c r="R50506" s="9" t="s">
        <v>368</v>
      </c>
      <c r="S50506" s="50" t="s">
        <v>368</v>
      </c>
      <c r="T50506" s="9" t="s">
        <v>368</v>
      </c>
      <c r="U50506" s="9" t="s">
        <v>368</v>
      </c>
    </row>
    <row r="50507">
      <c r="F50507" s="9"/>
      <c r="N50507" s="50"/>
      <c r="O50507" s="50"/>
      <c r="P50507" s="50"/>
      <c r="Q50507" s="50" t="s">
        <v>368</v>
      </c>
      <c r="R50507" s="9" t="s">
        <v>368</v>
      </c>
      <c r="S50507" s="50" t="s">
        <v>368</v>
      </c>
      <c r="T50507" s="9" t="s">
        <v>368</v>
      </c>
      <c r="U50507" s="9" t="s">
        <v>368</v>
      </c>
    </row>
    <row r="50508">
      <c r="F50508" s="9"/>
      <c r="N50508" s="50"/>
      <c r="O50508" s="50"/>
      <c r="P50508" s="50"/>
      <c r="Q50508" s="50" t="s">
        <v>368</v>
      </c>
      <c r="R50508" s="9" t="s">
        <v>368</v>
      </c>
      <c r="S50508" s="50" t="s">
        <v>368</v>
      </c>
      <c r="T50508" s="9" t="s">
        <v>368</v>
      </c>
      <c r="U50508" s="9" t="s">
        <v>368</v>
      </c>
    </row>
    <row r="50509">
      <c r="F50509" s="9"/>
      <c r="N50509" s="50"/>
      <c r="O50509" s="50"/>
      <c r="P50509" s="50"/>
      <c r="Q50509" s="50" t="s">
        <v>368</v>
      </c>
      <c r="R50509" s="9" t="s">
        <v>368</v>
      </c>
      <c r="S50509" s="50" t="s">
        <v>368</v>
      </c>
      <c r="T50509" s="9" t="s">
        <v>368</v>
      </c>
      <c r="U50509" s="9" t="s">
        <v>368</v>
      </c>
    </row>
    <row r="50510">
      <c r="F50510" s="9"/>
      <c r="N50510" s="50"/>
      <c r="O50510" s="50"/>
      <c r="P50510" s="50"/>
      <c r="Q50510" s="50" t="s">
        <v>368</v>
      </c>
      <c r="R50510" s="9" t="s">
        <v>368</v>
      </c>
      <c r="S50510" s="50" t="s">
        <v>368</v>
      </c>
      <c r="T50510" s="9" t="s">
        <v>368</v>
      </c>
      <c r="U50510" s="9" t="s">
        <v>368</v>
      </c>
    </row>
    <row r="50511">
      <c r="F50511" s="9"/>
      <c r="N50511" s="50"/>
      <c r="O50511" s="50"/>
      <c r="P50511" s="50"/>
      <c r="Q50511" s="50" t="s">
        <v>368</v>
      </c>
      <c r="R50511" s="9" t="s">
        <v>368</v>
      </c>
      <c r="S50511" s="50" t="s">
        <v>368</v>
      </c>
      <c r="T50511" s="9" t="s">
        <v>368</v>
      </c>
      <c r="U50511" s="9" t="s">
        <v>368</v>
      </c>
    </row>
    <row r="50512">
      <c r="F50512" s="9"/>
      <c r="N50512" s="50"/>
      <c r="O50512" s="50"/>
      <c r="P50512" s="50"/>
      <c r="Q50512" s="50" t="s">
        <v>368</v>
      </c>
      <c r="R50512" s="9" t="s">
        <v>368</v>
      </c>
      <c r="S50512" s="50" t="s">
        <v>368</v>
      </c>
      <c r="T50512" s="9" t="s">
        <v>368</v>
      </c>
      <c r="U50512" s="9" t="s">
        <v>368</v>
      </c>
    </row>
    <row r="50513">
      <c r="F50513" s="9"/>
      <c r="N50513" s="50"/>
      <c r="O50513" s="50"/>
      <c r="P50513" s="50"/>
      <c r="Q50513" s="50" t="s">
        <v>368</v>
      </c>
      <c r="R50513" s="9" t="s">
        <v>368</v>
      </c>
      <c r="S50513" s="50" t="s">
        <v>368</v>
      </c>
      <c r="T50513" s="9" t="s">
        <v>368</v>
      </c>
      <c r="U50513" s="9" t="s">
        <v>368</v>
      </c>
    </row>
    <row r="50514">
      <c r="F50514" s="9"/>
      <c r="N50514" s="50"/>
      <c r="O50514" s="50"/>
      <c r="P50514" s="50"/>
      <c r="Q50514" s="50" t="s">
        <v>368</v>
      </c>
      <c r="R50514" s="9" t="s">
        <v>368</v>
      </c>
      <c r="S50514" s="50" t="s">
        <v>368</v>
      </c>
      <c r="T50514" s="9" t="s">
        <v>368</v>
      </c>
      <c r="U50514" s="9" t="s">
        <v>368</v>
      </c>
    </row>
    <row r="50515">
      <c r="F50515" s="9"/>
      <c r="N50515" s="50"/>
      <c r="O50515" s="50"/>
      <c r="P50515" s="50"/>
      <c r="Q50515" s="50" t="s">
        <v>368</v>
      </c>
      <c r="R50515" s="9" t="s">
        <v>368</v>
      </c>
      <c r="S50515" s="50" t="s">
        <v>368</v>
      </c>
      <c r="T50515" s="9" t="s">
        <v>368</v>
      </c>
      <c r="U50515" s="9" t="s">
        <v>368</v>
      </c>
    </row>
    <row r="50516">
      <c r="F50516" s="9"/>
      <c r="N50516" s="50"/>
      <c r="O50516" s="50"/>
      <c r="P50516" s="50"/>
      <c r="Q50516" s="50" t="s">
        <v>368</v>
      </c>
      <c r="R50516" s="9" t="s">
        <v>368</v>
      </c>
      <c r="S50516" s="50" t="s">
        <v>368</v>
      </c>
      <c r="T50516" s="9" t="s">
        <v>368</v>
      </c>
      <c r="U50516" s="9" t="s">
        <v>368</v>
      </c>
    </row>
    <row r="50517">
      <c r="F50517" s="9"/>
      <c r="N50517" s="50"/>
      <c r="O50517" s="50"/>
      <c r="P50517" s="50"/>
      <c r="Q50517" s="50" t="s">
        <v>368</v>
      </c>
      <c r="R50517" s="9" t="s">
        <v>368</v>
      </c>
      <c r="S50517" s="50" t="s">
        <v>368</v>
      </c>
      <c r="T50517" s="9" t="s">
        <v>368</v>
      </c>
      <c r="U50517" s="9" t="s">
        <v>368</v>
      </c>
    </row>
    <row r="50518">
      <c r="F50518" s="9"/>
      <c r="N50518" s="50"/>
      <c r="O50518" s="50"/>
      <c r="P50518" s="50"/>
      <c r="Q50518" s="50" t="s">
        <v>368</v>
      </c>
      <c r="R50518" s="9" t="s">
        <v>368</v>
      </c>
      <c r="S50518" s="50" t="s">
        <v>368</v>
      </c>
      <c r="T50518" s="9" t="s">
        <v>368</v>
      </c>
      <c r="U50518" s="9" t="s">
        <v>368</v>
      </c>
    </row>
    <row r="50519">
      <c r="F50519" s="9"/>
      <c r="N50519" s="50"/>
      <c r="O50519" s="50"/>
      <c r="P50519" s="50"/>
      <c r="Q50519" s="50" t="s">
        <v>368</v>
      </c>
      <c r="R50519" s="9" t="s">
        <v>368</v>
      </c>
      <c r="S50519" s="50" t="s">
        <v>368</v>
      </c>
      <c r="T50519" s="9" t="s">
        <v>368</v>
      </c>
      <c r="U50519" s="9" t="s">
        <v>368</v>
      </c>
    </row>
    <row r="50520">
      <c r="F50520" s="9"/>
      <c r="N50520" s="50"/>
      <c r="O50520" s="50"/>
      <c r="P50520" s="50"/>
      <c r="Q50520" s="50" t="s">
        <v>368</v>
      </c>
      <c r="R50520" s="9" t="s">
        <v>368</v>
      </c>
      <c r="S50520" s="50" t="s">
        <v>368</v>
      </c>
      <c r="T50520" s="9" t="s">
        <v>368</v>
      </c>
      <c r="U50520" s="9" t="s">
        <v>368</v>
      </c>
    </row>
    <row r="50521">
      <c r="F50521" s="9"/>
      <c r="N50521" s="50"/>
      <c r="O50521" s="50"/>
      <c r="P50521" s="50"/>
      <c r="Q50521" s="50" t="s">
        <v>368</v>
      </c>
      <c r="R50521" s="9" t="s">
        <v>368</v>
      </c>
      <c r="S50521" s="50" t="s">
        <v>368</v>
      </c>
      <c r="T50521" s="9" t="s">
        <v>368</v>
      </c>
      <c r="U50521" s="9" t="s">
        <v>368</v>
      </c>
    </row>
    <row r="50522">
      <c r="F50522" s="9"/>
      <c r="N50522" s="50"/>
      <c r="O50522" s="50"/>
      <c r="P50522" s="50"/>
      <c r="Q50522" s="50" t="s">
        <v>368</v>
      </c>
      <c r="R50522" s="9" t="s">
        <v>368</v>
      </c>
      <c r="S50522" s="50" t="s">
        <v>368</v>
      </c>
      <c r="T50522" s="9" t="s">
        <v>368</v>
      </c>
      <c r="U50522" s="9" t="s">
        <v>368</v>
      </c>
    </row>
    <row r="50523">
      <c r="F50523" s="9"/>
      <c r="N50523" s="50"/>
      <c r="O50523" s="50"/>
      <c r="P50523" s="50"/>
      <c r="Q50523" s="50" t="s">
        <v>368</v>
      </c>
      <c r="R50523" s="9" t="s">
        <v>368</v>
      </c>
      <c r="S50523" s="50" t="s">
        <v>368</v>
      </c>
      <c r="T50523" s="9" t="s">
        <v>368</v>
      </c>
      <c r="U50523" s="9" t="s">
        <v>368</v>
      </c>
    </row>
    <row r="50524">
      <c r="F50524" s="9"/>
      <c r="N50524" s="50"/>
      <c r="O50524" s="50"/>
      <c r="P50524" s="50"/>
      <c r="Q50524" s="50" t="s">
        <v>368</v>
      </c>
      <c r="R50524" s="9" t="s">
        <v>368</v>
      </c>
      <c r="S50524" s="50" t="s">
        <v>368</v>
      </c>
      <c r="T50524" s="9" t="s">
        <v>368</v>
      </c>
      <c r="U50524" s="9" t="s">
        <v>368</v>
      </c>
    </row>
    <row r="50525">
      <c r="F50525" s="9"/>
      <c r="N50525" s="50"/>
      <c r="O50525" s="50"/>
      <c r="P50525" s="50"/>
      <c r="Q50525" s="50" t="s">
        <v>368</v>
      </c>
      <c r="R50525" s="9" t="s">
        <v>368</v>
      </c>
      <c r="S50525" s="50" t="s">
        <v>368</v>
      </c>
      <c r="T50525" s="9" t="s">
        <v>368</v>
      </c>
      <c r="U50525" s="9" t="s">
        <v>368</v>
      </c>
    </row>
    <row r="50526">
      <c r="F50526" s="9"/>
      <c r="N50526" s="50"/>
      <c r="O50526" s="50"/>
      <c r="P50526" s="50"/>
      <c r="Q50526" s="50" t="s">
        <v>368</v>
      </c>
      <c r="R50526" s="9" t="s">
        <v>368</v>
      </c>
      <c r="S50526" s="50" t="s">
        <v>368</v>
      </c>
      <c r="T50526" s="9" t="s">
        <v>368</v>
      </c>
      <c r="U50526" s="9" t="s">
        <v>368</v>
      </c>
    </row>
    <row r="50527">
      <c r="F50527" s="9"/>
      <c r="N50527" s="50"/>
      <c r="O50527" s="50"/>
      <c r="P50527" s="50"/>
      <c r="Q50527" s="50" t="s">
        <v>368</v>
      </c>
      <c r="R50527" s="9" t="s">
        <v>368</v>
      </c>
      <c r="S50527" s="50" t="s">
        <v>368</v>
      </c>
      <c r="T50527" s="9" t="s">
        <v>368</v>
      </c>
      <c r="U50527" s="9" t="s">
        <v>368</v>
      </c>
    </row>
    <row r="50528">
      <c r="F50528" s="9"/>
      <c r="N50528" s="50"/>
      <c r="O50528" s="50"/>
      <c r="P50528" s="50"/>
      <c r="Q50528" s="50" t="s">
        <v>368</v>
      </c>
      <c r="R50528" s="9" t="s">
        <v>368</v>
      </c>
      <c r="S50528" s="50" t="s">
        <v>368</v>
      </c>
      <c r="T50528" s="9" t="s">
        <v>368</v>
      </c>
      <c r="U50528" s="9" t="s">
        <v>368</v>
      </c>
    </row>
    <row r="50529">
      <c r="F50529" s="9"/>
      <c r="N50529" s="50"/>
      <c r="O50529" s="50"/>
      <c r="P50529" s="50"/>
      <c r="Q50529" s="50" t="s">
        <v>368</v>
      </c>
      <c r="R50529" s="9" t="s">
        <v>368</v>
      </c>
      <c r="S50529" s="50" t="s">
        <v>368</v>
      </c>
      <c r="T50529" s="9" t="s">
        <v>368</v>
      </c>
      <c r="U50529" s="9" t="s">
        <v>368</v>
      </c>
    </row>
    <row r="50530">
      <c r="F50530" s="9"/>
      <c r="N50530" s="50"/>
      <c r="O50530" s="50"/>
      <c r="P50530" s="50"/>
      <c r="Q50530" s="50" t="s">
        <v>368</v>
      </c>
      <c r="R50530" s="9" t="s">
        <v>368</v>
      </c>
      <c r="S50530" s="50" t="s">
        <v>368</v>
      </c>
      <c r="T50530" s="9" t="s">
        <v>368</v>
      </c>
      <c r="U50530" s="9" t="s">
        <v>368</v>
      </c>
    </row>
    <row r="50531">
      <c r="F50531" s="9"/>
      <c r="N50531" s="50"/>
      <c r="O50531" s="50"/>
      <c r="P50531" s="50"/>
      <c r="Q50531" s="50" t="s">
        <v>368</v>
      </c>
      <c r="R50531" s="9" t="s">
        <v>368</v>
      </c>
      <c r="S50531" s="50" t="s">
        <v>368</v>
      </c>
      <c r="T50531" s="9" t="s">
        <v>368</v>
      </c>
      <c r="U50531" s="9" t="s">
        <v>368</v>
      </c>
    </row>
    <row r="50532">
      <c r="F50532" s="9"/>
      <c r="N50532" s="50"/>
      <c r="O50532" s="50"/>
      <c r="P50532" s="50"/>
      <c r="Q50532" s="50" t="s">
        <v>368</v>
      </c>
      <c r="R50532" s="9" t="s">
        <v>368</v>
      </c>
      <c r="S50532" s="50" t="s">
        <v>368</v>
      </c>
      <c r="T50532" s="9" t="s">
        <v>368</v>
      </c>
      <c r="U50532" s="9" t="s">
        <v>368</v>
      </c>
    </row>
    <row r="50533">
      <c r="F50533" s="9"/>
      <c r="N50533" s="50"/>
      <c r="O50533" s="50"/>
      <c r="P50533" s="50"/>
      <c r="Q50533" s="50" t="s">
        <v>368</v>
      </c>
      <c r="R50533" s="9" t="s">
        <v>368</v>
      </c>
      <c r="S50533" s="50" t="s">
        <v>368</v>
      </c>
      <c r="T50533" s="9" t="s">
        <v>368</v>
      </c>
      <c r="U50533" s="9" t="s">
        <v>368</v>
      </c>
    </row>
    <row r="50534">
      <c r="F50534" s="9"/>
      <c r="N50534" s="50"/>
      <c r="O50534" s="50"/>
      <c r="P50534" s="50"/>
      <c r="Q50534" s="50" t="s">
        <v>368</v>
      </c>
      <c r="R50534" s="9" t="s">
        <v>368</v>
      </c>
      <c r="S50534" s="50" t="s">
        <v>368</v>
      </c>
      <c r="T50534" s="9" t="s">
        <v>368</v>
      </c>
      <c r="U50534" s="9" t="s">
        <v>368</v>
      </c>
    </row>
    <row r="50535">
      <c r="F50535" s="9"/>
      <c r="N50535" s="50"/>
      <c r="O50535" s="50"/>
      <c r="P50535" s="50"/>
      <c r="Q50535" s="50" t="s">
        <v>368</v>
      </c>
      <c r="R50535" s="9" t="s">
        <v>368</v>
      </c>
      <c r="S50535" s="50" t="s">
        <v>368</v>
      </c>
      <c r="T50535" s="9" t="s">
        <v>368</v>
      </c>
      <c r="U50535" s="9" t="s">
        <v>368</v>
      </c>
    </row>
    <row r="50536">
      <c r="F50536" s="9"/>
      <c r="N50536" s="50"/>
      <c r="O50536" s="50"/>
      <c r="P50536" s="50"/>
      <c r="Q50536" s="50" t="s">
        <v>368</v>
      </c>
      <c r="R50536" s="9" t="s">
        <v>368</v>
      </c>
      <c r="S50536" s="50" t="s">
        <v>368</v>
      </c>
      <c r="T50536" s="9" t="s">
        <v>368</v>
      </c>
      <c r="U50536" s="9" t="s">
        <v>368</v>
      </c>
    </row>
    <row r="50537">
      <c r="F50537" s="9"/>
      <c r="N50537" s="50"/>
      <c r="O50537" s="50"/>
      <c r="P50537" s="50"/>
      <c r="Q50537" s="50" t="s">
        <v>368</v>
      </c>
      <c r="R50537" s="9" t="s">
        <v>368</v>
      </c>
      <c r="S50537" s="50" t="s">
        <v>368</v>
      </c>
      <c r="T50537" s="9" t="s">
        <v>368</v>
      </c>
      <c r="U50537" s="9" t="s">
        <v>368</v>
      </c>
    </row>
    <row r="50538">
      <c r="F50538" s="9"/>
      <c r="N50538" s="50"/>
      <c r="O50538" s="50"/>
      <c r="P50538" s="50"/>
      <c r="Q50538" s="50" t="s">
        <v>368</v>
      </c>
      <c r="R50538" s="9" t="s">
        <v>368</v>
      </c>
      <c r="S50538" s="50" t="s">
        <v>368</v>
      </c>
      <c r="T50538" s="9" t="s">
        <v>368</v>
      </c>
      <c r="U50538" s="9" t="s">
        <v>368</v>
      </c>
    </row>
    <row r="50539">
      <c r="F50539" s="9"/>
      <c r="N50539" s="50"/>
      <c r="O50539" s="50"/>
      <c r="P50539" s="50"/>
      <c r="Q50539" s="50" t="s">
        <v>368</v>
      </c>
      <c r="R50539" s="9" t="s">
        <v>368</v>
      </c>
      <c r="S50539" s="50" t="s">
        <v>368</v>
      </c>
      <c r="T50539" s="9" t="s">
        <v>368</v>
      </c>
      <c r="U50539" s="9" t="s">
        <v>368</v>
      </c>
    </row>
    <row r="50540">
      <c r="F50540" s="9"/>
      <c r="N50540" s="50"/>
      <c r="O50540" s="50"/>
      <c r="P50540" s="50"/>
      <c r="Q50540" s="50" t="s">
        <v>368</v>
      </c>
      <c r="R50540" s="9" t="s">
        <v>368</v>
      </c>
      <c r="S50540" s="50" t="s">
        <v>368</v>
      </c>
      <c r="T50540" s="9" t="s">
        <v>368</v>
      </c>
      <c r="U50540" s="9" t="s">
        <v>368</v>
      </c>
    </row>
  </sheetData>
  <mergeCells count="3">
    <mergeCell ref="Y42:Z42"/>
    <mergeCell ref="N77:V77"/>
    <mergeCell ref="W77:AD77"/>
  </mergeCells>
  <conditionalFormatting sqref="Y42:Y47 AE42:AG47 AH42:AH60 AI42:AK47 V48:V76 AB48:AB76 V78:V212 AB78:AB206">
    <cfRule type="colorScale" priority="1">
      <colorScale>
        <cfvo type="formula" val="-0.1"/>
        <cfvo type="formula" val="0"/>
        <cfvo type="formula" val="0.1"/>
        <color rgb="FFE67C73"/>
        <color rgb="FFFFFFFF"/>
        <color rgb="FF57BB8A"/>
      </colorScale>
    </cfRule>
  </conditionalFormatting>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cols>
    <col customWidth="1" min="2" max="2" width="16.75"/>
    <col customWidth="1" min="3" max="3" width="25.25"/>
    <col customWidth="1" min="4" max="4" width="26.38"/>
    <col customWidth="1" min="5" max="5" width="27.88"/>
    <col customWidth="1" min="6" max="6" width="26.38"/>
    <col customWidth="1" min="7" max="7" width="27.5"/>
  </cols>
  <sheetData>
    <row r="1">
      <c r="A1" s="2">
        <v>46213.0</v>
      </c>
    </row>
    <row r="2">
      <c r="B2" s="4" t="s">
        <v>2</v>
      </c>
    </row>
    <row r="3">
      <c r="C3" s="4" t="s">
        <v>4</v>
      </c>
      <c r="F3" s="4" t="s">
        <v>6</v>
      </c>
    </row>
    <row r="5">
      <c r="B5" s="4" t="s">
        <v>8</v>
      </c>
    </row>
    <row r="6">
      <c r="C6" s="4" t="s">
        <v>10</v>
      </c>
    </row>
    <row r="8">
      <c r="B8" s="4" t="s">
        <v>14</v>
      </c>
    </row>
    <row r="9">
      <c r="C9" s="4" t="s">
        <v>18</v>
      </c>
      <c r="E9" s="8" t="s">
        <v>21</v>
      </c>
      <c r="G9" s="8" t="s">
        <v>45</v>
      </c>
    </row>
    <row r="10">
      <c r="B10" s="4" t="s">
        <v>80</v>
      </c>
      <c r="C10" s="4" t="s">
        <v>84</v>
      </c>
      <c r="D10" s="4" t="s">
        <v>88</v>
      </c>
      <c r="E10" s="4" t="s">
        <v>91</v>
      </c>
    </row>
    <row r="11">
      <c r="B11" s="4" t="s">
        <v>96</v>
      </c>
      <c r="C11" s="4" t="s">
        <v>99</v>
      </c>
      <c r="D11" s="4" t="s">
        <v>58</v>
      </c>
      <c r="E11" s="4" t="s">
        <v>105</v>
      </c>
    </row>
    <row r="13">
      <c r="B13" s="4" t="s">
        <v>111</v>
      </c>
    </row>
    <row r="14">
      <c r="C14" s="4" t="s">
        <v>117</v>
      </c>
    </row>
    <row r="15">
      <c r="C15" s="4" t="s">
        <v>121</v>
      </c>
    </row>
    <row r="16">
      <c r="C16" s="4" t="s">
        <v>126</v>
      </c>
    </row>
    <row r="18">
      <c r="B18" s="4" t="s">
        <v>129</v>
      </c>
    </row>
    <row r="19">
      <c r="C19" s="4" t="s">
        <v>133</v>
      </c>
      <c r="H19" s="4" t="s">
        <v>134</v>
      </c>
    </row>
    <row r="20">
      <c r="D20" s="4" t="s">
        <v>137</v>
      </c>
    </row>
    <row r="23">
      <c r="A23" s="2">
        <v>46230.0</v>
      </c>
      <c r="C23" s="4" t="s">
        <v>142</v>
      </c>
      <c r="D23" s="4" t="s">
        <v>144</v>
      </c>
    </row>
    <row r="24">
      <c r="B24" s="4" t="s">
        <v>146</v>
      </c>
      <c r="C24" s="8" t="s">
        <v>148</v>
      </c>
      <c r="D24" s="8" t="s">
        <v>165</v>
      </c>
    </row>
    <row r="25">
      <c r="C25" s="10" t="s">
        <v>183</v>
      </c>
    </row>
    <row r="26">
      <c r="C26" s="11"/>
    </row>
    <row r="27">
      <c r="C27" s="10" t="s">
        <v>191</v>
      </c>
    </row>
    <row r="28">
      <c r="C28" s="11"/>
    </row>
    <row r="29">
      <c r="C29" s="10" t="s">
        <v>193</v>
      </c>
    </row>
    <row r="30">
      <c r="C30" s="11"/>
    </row>
    <row r="31">
      <c r="C31" s="12" t="s">
        <v>198</v>
      </c>
    </row>
    <row r="32">
      <c r="C32" s="13"/>
    </row>
    <row r="33">
      <c r="C33" s="12" t="s">
        <v>200</v>
      </c>
    </row>
    <row r="34">
      <c r="C34" s="13"/>
    </row>
    <row r="35">
      <c r="C35" s="12" t="s">
        <v>201</v>
      </c>
    </row>
    <row r="37">
      <c r="B37" s="4" t="s">
        <v>202</v>
      </c>
    </row>
    <row r="38">
      <c r="C38" s="14" t="s">
        <v>203</v>
      </c>
      <c r="D38" s="14" t="s">
        <v>204</v>
      </c>
      <c r="E38" s="14" t="s">
        <v>205</v>
      </c>
      <c r="F38" s="14" t="s">
        <v>206</v>
      </c>
    </row>
    <row r="39">
      <c r="C39" s="15" t="s">
        <v>207</v>
      </c>
      <c r="D39" s="14" t="s">
        <v>208</v>
      </c>
      <c r="E39" s="14" t="s">
        <v>209</v>
      </c>
      <c r="F39" s="14" t="s">
        <v>79</v>
      </c>
    </row>
    <row r="40">
      <c r="C40" s="15"/>
      <c r="D40" s="14"/>
      <c r="E40" s="14"/>
      <c r="F40" s="14"/>
    </row>
    <row r="41">
      <c r="C41" s="15" t="s">
        <v>210</v>
      </c>
      <c r="D41" s="14" t="s">
        <v>208</v>
      </c>
      <c r="E41" s="14" t="s">
        <v>79</v>
      </c>
      <c r="F41" s="14" t="s">
        <v>79</v>
      </c>
    </row>
    <row r="42">
      <c r="C42" s="15" t="s">
        <v>211</v>
      </c>
      <c r="D42" s="14" t="s">
        <v>208</v>
      </c>
      <c r="E42" s="14" t="s">
        <v>79</v>
      </c>
      <c r="F42" s="14" t="s">
        <v>57</v>
      </c>
    </row>
    <row r="43">
      <c r="C43" s="15" t="s">
        <v>212</v>
      </c>
      <c r="D43" s="14" t="s">
        <v>213</v>
      </c>
      <c r="E43" s="14" t="s">
        <v>79</v>
      </c>
      <c r="F43" s="14" t="s">
        <v>57</v>
      </c>
    </row>
    <row r="45">
      <c r="B45" s="4" t="s">
        <v>68</v>
      </c>
    </row>
    <row r="46">
      <c r="C46" s="4" t="s">
        <v>214</v>
      </c>
    </row>
    <row r="48">
      <c r="B48" s="4" t="s">
        <v>215</v>
      </c>
    </row>
    <row r="49">
      <c r="C49" s="4" t="s">
        <v>216</v>
      </c>
    </row>
    <row r="50">
      <c r="C50" s="4" t="s">
        <v>217</v>
      </c>
    </row>
    <row r="51">
      <c r="C51" s="4" t="s">
        <v>218</v>
      </c>
    </row>
    <row r="52">
      <c r="C52" s="4" t="s">
        <v>219</v>
      </c>
    </row>
    <row r="54">
      <c r="C54" s="4" t="s">
        <v>220</v>
      </c>
    </row>
    <row r="55">
      <c r="D55" s="4" t="s">
        <v>221</v>
      </c>
    </row>
    <row r="56">
      <c r="C56" s="4" t="s">
        <v>222</v>
      </c>
      <c r="D56" s="4" t="s">
        <v>223</v>
      </c>
    </row>
    <row r="57">
      <c r="C57" s="4" t="s">
        <v>224</v>
      </c>
      <c r="D57" s="4" t="s">
        <v>225</v>
      </c>
    </row>
    <row r="58">
      <c r="C58" s="4" t="s">
        <v>226</v>
      </c>
      <c r="D58" s="4" t="s">
        <v>227</v>
      </c>
    </row>
  </sheetData>
  <hyperlinks>
    <hyperlink r:id="rId1" ref="E9"/>
    <hyperlink r:id="rId2" ref="G9"/>
    <hyperlink r:id="rId3" ref="C24"/>
    <hyperlink r:id="rId4" ref="D24"/>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sheetViews>
  <sheetFormatPr customHeight="1" defaultColWidth="12.63" defaultRowHeight="15.0" outlineLevelRow="2"/>
  <cols>
    <col customWidth="1" min="1" max="1" width="12.0"/>
    <col customWidth="1" min="2" max="2" width="23.38"/>
    <col customWidth="1" min="3" max="6" width="10.25"/>
    <col customWidth="1" min="7" max="13" width="8.5"/>
  </cols>
  <sheetData>
    <row r="3">
      <c r="A3" s="16" t="s">
        <v>228</v>
      </c>
      <c r="B3" s="16" t="s">
        <v>229</v>
      </c>
      <c r="C3" s="16">
        <v>2027.0</v>
      </c>
      <c r="D3" s="16">
        <v>2028.0</v>
      </c>
      <c r="E3" s="16">
        <v>2029.0</v>
      </c>
      <c r="F3" s="16">
        <v>2030.0</v>
      </c>
      <c r="G3" s="16">
        <v>2031.0</v>
      </c>
      <c r="H3" s="16">
        <v>2032.0</v>
      </c>
      <c r="I3" s="16">
        <v>2033.0</v>
      </c>
      <c r="J3" s="16">
        <v>2034.0</v>
      </c>
      <c r="K3" s="16">
        <v>2035.0</v>
      </c>
      <c r="L3" s="16">
        <v>2036.0</v>
      </c>
      <c r="M3" s="16">
        <v>2037.0</v>
      </c>
    </row>
    <row r="4">
      <c r="A4" s="17" t="s">
        <v>230</v>
      </c>
      <c r="B4" s="17" t="s">
        <v>231</v>
      </c>
      <c r="C4" s="18">
        <f>VLOOKUP(C$3, 'Retirement Projection'!$A:$U, 3, FALSE)</f>
        <v>2912397.988</v>
      </c>
      <c r="D4" s="18">
        <f>VLOOKUP(D$3, 'Retirement Projection'!$A:$U, 3, FALSE)</f>
        <v>2874574.652</v>
      </c>
      <c r="E4" s="18">
        <f>VLOOKUP(E$3, 'Retirement Projection'!$A:$U, 3, FALSE)</f>
        <v>2833233.35</v>
      </c>
      <c r="F4" s="18">
        <f>VLOOKUP(F$3, 'Retirement Projection'!$A:$U, 3, FALSE)</f>
        <v>2785595.997</v>
      </c>
      <c r="G4" s="18">
        <f>VLOOKUP(G$3, 'Retirement Projection'!$A:$U, 3, FALSE)</f>
        <v>2731263.21</v>
      </c>
      <c r="H4" s="18">
        <f>VLOOKUP(H$3, 'Retirement Projection'!$A:$U, 3, FALSE)</f>
        <v>2669782.365</v>
      </c>
      <c r="I4" s="18">
        <f>VLOOKUP(I$3, 'Retirement Projection'!$A:$U, 3, FALSE)</f>
        <v>2600693.242</v>
      </c>
      <c r="J4" s="18">
        <f>VLOOKUP(J$3, 'Retirement Projection'!$A:$U, 3, FALSE)</f>
        <v>2523524.741</v>
      </c>
      <c r="K4" s="18">
        <f>VLOOKUP(K$3, 'Retirement Projection'!$A:$U, 3, FALSE)</f>
        <v>2437780.396</v>
      </c>
      <c r="L4" s="18">
        <f>VLOOKUP(L$3, 'Retirement Projection'!$A:$U, 3, FALSE)</f>
        <v>2342937.066</v>
      </c>
      <c r="M4" s="18">
        <f>VLOOKUP(M$3, 'Retirement Projection'!$A:$U, 3, FALSE)</f>
        <v>2238443.566</v>
      </c>
    </row>
    <row r="5">
      <c r="B5" s="17" t="s">
        <v>240</v>
      </c>
      <c r="C5" s="18">
        <f>VLOOKUP(C$3, 'Retirement Projection'!$A:$U, 12, FALSE)</f>
        <v>2874574.652</v>
      </c>
      <c r="D5" s="18">
        <f>VLOOKUP(D$3, 'Retirement Projection'!$A:$U, 12, FALSE)</f>
        <v>2833233.35</v>
      </c>
      <c r="E5" s="18">
        <f>VLOOKUP(E$3, 'Retirement Projection'!$A:$U, 12, FALSE)</f>
        <v>2785595.997</v>
      </c>
      <c r="F5" s="18">
        <f>VLOOKUP(F$3, 'Retirement Projection'!$A:$U, 12, FALSE)</f>
        <v>2731263.21</v>
      </c>
      <c r="G5" s="18">
        <f>VLOOKUP(G$3, 'Retirement Projection'!$A:$U, 12, FALSE)</f>
        <v>2669782.365</v>
      </c>
      <c r="H5" s="18">
        <f>VLOOKUP(H$3, 'Retirement Projection'!$A:$U, 12, FALSE)</f>
        <v>2600693.242</v>
      </c>
      <c r="I5" s="18">
        <f>VLOOKUP(I$3, 'Retirement Projection'!$A:$U, 12, FALSE)</f>
        <v>2523524.741</v>
      </c>
      <c r="J5" s="18">
        <f>VLOOKUP(J$3, 'Retirement Projection'!$A:$U, 12, FALSE)</f>
        <v>2437780.396</v>
      </c>
      <c r="K5" s="18">
        <f>VLOOKUP(K$3, 'Retirement Projection'!$A:$U, 12, FALSE)</f>
        <v>2342937.066</v>
      </c>
      <c r="L5" s="18">
        <f>VLOOKUP(L$3, 'Retirement Projection'!$A:$U, 12, FALSE)</f>
        <v>2238443.566</v>
      </c>
      <c r="M5" s="18">
        <f>VLOOKUP(M$3, 'Retirement Projection'!$A:$U, 12, FALSE)</f>
        <v>2123719.228</v>
      </c>
    </row>
    <row r="6">
      <c r="B6" s="31" t="s">
        <v>255</v>
      </c>
      <c r="C6" s="32">
        <f>VLOOKUP(C$3, 'Retirement Projection'!$A:$U, 21, FALSE)</f>
        <v>3502436.262</v>
      </c>
      <c r="D6" s="32">
        <f>VLOOKUP(D$3, 'Retirement Projection'!$A:$U, 21, FALSE)</f>
        <v>3496230.955</v>
      </c>
      <c r="E6" s="32">
        <f>VLOOKUP(E$3, 'Retirement Projection'!$A:$U, 21, FALSE)</f>
        <v>3484932.826</v>
      </c>
      <c r="F6" s="32">
        <f>VLOOKUP(F$3, 'Retirement Projection'!$A:$U, 21, FALSE)</f>
        <v>3468187.395</v>
      </c>
      <c r="G6" s="32">
        <f>VLOOKUP(G$3, 'Retirement Projection'!$A:$U, 21, FALSE)</f>
        <v>3445588.805</v>
      </c>
      <c r="H6" s="32">
        <f>VLOOKUP(H$3, 'Retirement Projection'!$A:$U, 21, FALSE)</f>
        <v>3416725.56</v>
      </c>
      <c r="I6" s="32">
        <f>VLOOKUP(I$3, 'Retirement Projection'!$A:$U, 21, FALSE)</f>
        <v>3381177.33</v>
      </c>
      <c r="J6" s="32">
        <f>VLOOKUP(J$3, 'Retirement Projection'!$A:$U, 21, FALSE)</f>
        <v>3338500.555</v>
      </c>
      <c r="K6" s="32">
        <f>VLOOKUP(K$3, 'Retirement Projection'!$A:$U, 21, FALSE)</f>
        <v>3288227.245</v>
      </c>
      <c r="L6" s="32">
        <f>VLOOKUP(L$3, 'Retirement Projection'!$A:$U, 21, FALSE)</f>
        <v>3229863.712</v>
      </c>
      <c r="M6" s="32">
        <f>VLOOKUP(M$3, 'Retirement Projection'!$A:$U, 21, FALSE)</f>
        <v>3162889.242</v>
      </c>
    </row>
    <row r="7">
      <c r="A7" s="34"/>
      <c r="B7" s="34"/>
      <c r="C7" s="18"/>
      <c r="D7" s="18"/>
      <c r="E7" s="18"/>
      <c r="F7" s="18"/>
      <c r="G7" s="18"/>
      <c r="H7" s="18"/>
      <c r="I7" s="18"/>
      <c r="J7" s="18"/>
      <c r="K7" s="18"/>
      <c r="L7" s="18"/>
      <c r="M7" s="18"/>
    </row>
    <row r="8">
      <c r="A8" s="17" t="s">
        <v>58</v>
      </c>
      <c r="B8" s="17" t="s">
        <v>220</v>
      </c>
      <c r="C8" s="35">
        <v>0.0</v>
      </c>
      <c r="D8" s="35">
        <v>0.0</v>
      </c>
      <c r="E8" s="35">
        <v>0.0</v>
      </c>
      <c r="F8" s="35">
        <v>0.0</v>
      </c>
      <c r="G8" s="35">
        <v>0.0</v>
      </c>
      <c r="H8" s="35">
        <v>0.0</v>
      </c>
      <c r="I8" s="35">
        <v>0.0</v>
      </c>
      <c r="J8" s="35">
        <v>0.0</v>
      </c>
      <c r="K8" s="35">
        <v>0.0</v>
      </c>
      <c r="L8" s="35">
        <v>0.0</v>
      </c>
      <c r="M8" s="35">
        <v>0.0</v>
      </c>
    </row>
    <row r="9">
      <c r="A9" s="34" t="s">
        <v>58</v>
      </c>
      <c r="B9" s="17" t="s">
        <v>289</v>
      </c>
      <c r="C9" s="35">
        <v>0.0</v>
      </c>
      <c r="D9" s="35">
        <v>0.0</v>
      </c>
      <c r="E9" s="35">
        <v>0.0</v>
      </c>
      <c r="F9" s="35">
        <v>0.0</v>
      </c>
      <c r="G9" s="35">
        <v>0.0</v>
      </c>
      <c r="H9" s="35">
        <v>0.0</v>
      </c>
      <c r="I9" s="35">
        <v>0.0</v>
      </c>
      <c r="J9" s="35">
        <v>0.0</v>
      </c>
      <c r="K9" s="35">
        <v>0.0</v>
      </c>
      <c r="L9" s="35">
        <v>0.0</v>
      </c>
      <c r="M9" s="35">
        <v>0.0</v>
      </c>
    </row>
    <row r="10">
      <c r="A10" s="34" t="s">
        <v>58</v>
      </c>
      <c r="B10" s="36" t="s">
        <v>290</v>
      </c>
      <c r="C10" s="35">
        <v>0.0</v>
      </c>
      <c r="D10" s="35">
        <v>0.0</v>
      </c>
      <c r="E10" s="35">
        <v>0.0</v>
      </c>
      <c r="F10" s="35">
        <v>0.0</v>
      </c>
      <c r="G10" s="35">
        <v>0.0</v>
      </c>
      <c r="H10" s="35">
        <v>0.0</v>
      </c>
      <c r="I10" s="35">
        <v>0.0</v>
      </c>
      <c r="J10" s="35">
        <v>0.0</v>
      </c>
      <c r="K10" s="35">
        <v>0.0</v>
      </c>
      <c r="L10" s="35">
        <v>0.0</v>
      </c>
      <c r="M10" s="35">
        <v>0.0</v>
      </c>
    </row>
    <row r="11">
      <c r="A11" s="34" t="s">
        <v>58</v>
      </c>
      <c r="B11" s="36" t="s">
        <v>291</v>
      </c>
      <c r="C11" s="35">
        <v>0.0</v>
      </c>
      <c r="D11" s="35">
        <v>0.0</v>
      </c>
      <c r="E11" s="35">
        <v>0.0</v>
      </c>
      <c r="F11" s="35">
        <v>0.0</v>
      </c>
      <c r="G11" s="35">
        <v>0.0</v>
      </c>
      <c r="H11" s="35">
        <v>0.0</v>
      </c>
      <c r="I11" s="35">
        <v>0.0</v>
      </c>
      <c r="J11" s="35">
        <v>0.0</v>
      </c>
      <c r="K11" s="35">
        <v>0.0</v>
      </c>
      <c r="L11" s="35">
        <v>0.0</v>
      </c>
      <c r="M11" s="35">
        <v>0.0</v>
      </c>
    </row>
    <row r="12">
      <c r="A12" s="34" t="s">
        <v>58</v>
      </c>
      <c r="B12" s="36" t="s">
        <v>292</v>
      </c>
      <c r="C12" s="35">
        <v>0.0</v>
      </c>
      <c r="D12" s="35">
        <v>0.0</v>
      </c>
      <c r="E12" s="35">
        <v>0.0</v>
      </c>
      <c r="F12" s="35">
        <v>0.0</v>
      </c>
      <c r="G12" s="35">
        <v>0.0</v>
      </c>
      <c r="H12" s="35">
        <v>0.0</v>
      </c>
      <c r="I12" s="35">
        <v>0.0</v>
      </c>
      <c r="J12" s="35">
        <v>0.0</v>
      </c>
      <c r="K12" s="35">
        <v>0.0</v>
      </c>
      <c r="L12" s="35">
        <v>0.0</v>
      </c>
      <c r="M12" s="35">
        <v>0.0</v>
      </c>
    </row>
    <row r="13">
      <c r="A13" s="34" t="s">
        <v>58</v>
      </c>
      <c r="B13" s="36" t="s">
        <v>175</v>
      </c>
      <c r="C13" s="35">
        <v>0.0</v>
      </c>
      <c r="D13" s="35">
        <v>0.0</v>
      </c>
      <c r="E13" s="35">
        <v>0.0</v>
      </c>
      <c r="F13" s="35">
        <v>0.0</v>
      </c>
      <c r="G13" s="35">
        <v>0.0</v>
      </c>
      <c r="H13" s="35">
        <v>0.0</v>
      </c>
      <c r="I13" s="35">
        <v>0.0</v>
      </c>
      <c r="J13" s="35">
        <v>0.0</v>
      </c>
      <c r="K13" s="35">
        <v>0.0</v>
      </c>
      <c r="L13" s="35">
        <v>0.0</v>
      </c>
      <c r="M13" s="35">
        <v>0.0</v>
      </c>
    </row>
    <row r="14">
      <c r="A14" s="34" t="s">
        <v>58</v>
      </c>
      <c r="B14" s="36" t="s">
        <v>293</v>
      </c>
      <c r="C14" s="18">
        <f t="shared" ref="C14:M14" si="1">SUMIFS(C$48:C$1083, $B$48:$B$1083, "Realized Gain/Loss")</f>
        <v>170326.4848</v>
      </c>
      <c r="D14" s="18">
        <f t="shared" si="1"/>
        <v>90196.91926</v>
      </c>
      <c r="E14" s="18">
        <f t="shared" si="1"/>
        <v>0</v>
      </c>
      <c r="F14" s="18">
        <f t="shared" si="1"/>
        <v>0</v>
      </c>
      <c r="G14" s="18">
        <f t="shared" si="1"/>
        <v>0</v>
      </c>
      <c r="H14" s="18">
        <f t="shared" si="1"/>
        <v>0</v>
      </c>
      <c r="I14" s="18">
        <f t="shared" si="1"/>
        <v>0</v>
      </c>
      <c r="J14" s="18">
        <f t="shared" si="1"/>
        <v>0</v>
      </c>
      <c r="K14" s="18">
        <f t="shared" si="1"/>
        <v>0</v>
      </c>
      <c r="L14" s="18">
        <f t="shared" si="1"/>
        <v>0</v>
      </c>
      <c r="M14" s="18">
        <f t="shared" si="1"/>
        <v>0</v>
      </c>
    </row>
    <row r="15">
      <c r="A15" s="34" t="s">
        <v>58</v>
      </c>
      <c r="B15" s="36" t="s">
        <v>294</v>
      </c>
      <c r="C15" s="18">
        <f t="shared" ref="C15:M15" si="2">SUMIFS(C$1085:C$1134, $B$1085:$B$1134, "Realized Gain/Loss")</f>
        <v>0</v>
      </c>
      <c r="D15" s="18">
        <f t="shared" si="2"/>
        <v>0</v>
      </c>
      <c r="E15" s="18">
        <f t="shared" si="2"/>
        <v>171248</v>
      </c>
      <c r="F15" s="18">
        <f t="shared" si="2"/>
        <v>175140</v>
      </c>
      <c r="G15" s="18">
        <f t="shared" si="2"/>
        <v>180005</v>
      </c>
      <c r="H15" s="18">
        <f t="shared" si="2"/>
        <v>182437.5</v>
      </c>
      <c r="I15" s="18">
        <f t="shared" si="2"/>
        <v>184870</v>
      </c>
      <c r="J15" s="18">
        <f t="shared" si="2"/>
        <v>189735</v>
      </c>
      <c r="K15" s="18">
        <f t="shared" si="2"/>
        <v>192167.5</v>
      </c>
      <c r="L15" s="18">
        <f t="shared" si="2"/>
        <v>197032.5</v>
      </c>
      <c r="M15" s="18">
        <f t="shared" si="2"/>
        <v>201897.5</v>
      </c>
    </row>
    <row r="16">
      <c r="A16" s="34" t="s">
        <v>58</v>
      </c>
      <c r="B16" s="36" t="s">
        <v>306</v>
      </c>
      <c r="C16" s="18">
        <f t="shared" ref="C16:M16" si="3">SUMIFS(C$48:C2072, $B$48:$B2072, "Cost Basis Used")</f>
        <v>120835.3652</v>
      </c>
      <c r="D16" s="18">
        <f t="shared" si="3"/>
        <v>92973.48074</v>
      </c>
      <c r="E16" s="18">
        <f t="shared" si="3"/>
        <v>4752</v>
      </c>
      <c r="F16" s="18">
        <f t="shared" si="3"/>
        <v>4860</v>
      </c>
      <c r="G16" s="18">
        <f t="shared" si="3"/>
        <v>4995</v>
      </c>
      <c r="H16" s="18">
        <f t="shared" si="3"/>
        <v>5062.5</v>
      </c>
      <c r="I16" s="18">
        <f t="shared" si="3"/>
        <v>5130</v>
      </c>
      <c r="J16" s="18">
        <f t="shared" si="3"/>
        <v>5265</v>
      </c>
      <c r="K16" s="18">
        <f t="shared" si="3"/>
        <v>5332.5</v>
      </c>
      <c r="L16" s="18">
        <f t="shared" si="3"/>
        <v>5467.5</v>
      </c>
      <c r="M16" s="18">
        <f t="shared" si="3"/>
        <v>5602.5</v>
      </c>
    </row>
    <row r="17">
      <c r="A17" s="41" t="s">
        <v>58</v>
      </c>
      <c r="B17" s="42" t="s">
        <v>309</v>
      </c>
      <c r="C17" s="44">
        <f>C14+C9+C10+C11+C12+C13+C8</f>
        <v>170326.4848</v>
      </c>
      <c r="D17" s="44">
        <f t="shared" ref="D17:M17" si="4">SUM(D9:D16)</f>
        <v>183170.4</v>
      </c>
      <c r="E17" s="44">
        <f t="shared" si="4"/>
        <v>176000</v>
      </c>
      <c r="F17" s="44">
        <f t="shared" si="4"/>
        <v>180000</v>
      </c>
      <c r="G17" s="44">
        <f t="shared" si="4"/>
        <v>185000</v>
      </c>
      <c r="H17" s="44">
        <f t="shared" si="4"/>
        <v>187500</v>
      </c>
      <c r="I17" s="44">
        <f t="shared" si="4"/>
        <v>190000</v>
      </c>
      <c r="J17" s="44">
        <f t="shared" si="4"/>
        <v>195000</v>
      </c>
      <c r="K17" s="44">
        <f t="shared" si="4"/>
        <v>197500</v>
      </c>
      <c r="L17" s="44">
        <f t="shared" si="4"/>
        <v>202500</v>
      </c>
      <c r="M17" s="44">
        <f t="shared" si="4"/>
        <v>207500</v>
      </c>
    </row>
    <row r="18">
      <c r="A18" s="41"/>
      <c r="B18" s="42"/>
      <c r="C18" s="44"/>
      <c r="D18" s="44"/>
      <c r="E18" s="44"/>
      <c r="F18" s="44"/>
      <c r="G18" s="44"/>
      <c r="H18" s="44"/>
      <c r="I18" s="44"/>
      <c r="J18" s="44"/>
      <c r="K18" s="44"/>
      <c r="L18" s="44"/>
      <c r="M18" s="44"/>
    </row>
    <row r="19">
      <c r="A19" s="17" t="s">
        <v>311</v>
      </c>
      <c r="B19" s="46" t="s">
        <v>312</v>
      </c>
      <c r="C19" s="47">
        <f t="shared" ref="C19:M19" si="5">C8</f>
        <v>0</v>
      </c>
      <c r="D19" s="47">
        <f t="shared" si="5"/>
        <v>0</v>
      </c>
      <c r="E19" s="47">
        <f t="shared" si="5"/>
        <v>0</v>
      </c>
      <c r="F19" s="47">
        <f t="shared" si="5"/>
        <v>0</v>
      </c>
      <c r="G19" s="47">
        <f t="shared" si="5"/>
        <v>0</v>
      </c>
      <c r="H19" s="47">
        <f t="shared" si="5"/>
        <v>0</v>
      </c>
      <c r="I19" s="47">
        <f t="shared" si="5"/>
        <v>0</v>
      </c>
      <c r="J19" s="47">
        <f t="shared" si="5"/>
        <v>0</v>
      </c>
      <c r="K19" s="47">
        <f t="shared" si="5"/>
        <v>0</v>
      </c>
      <c r="L19" s="47">
        <f t="shared" si="5"/>
        <v>0</v>
      </c>
      <c r="M19" s="47">
        <f t="shared" si="5"/>
        <v>0</v>
      </c>
    </row>
    <row r="20">
      <c r="A20" s="49"/>
      <c r="B20" s="46" t="s">
        <v>313</v>
      </c>
      <c r="C20" s="47">
        <f t="shared" ref="C20:M20" si="6">C10+C11+C12</f>
        <v>0</v>
      </c>
      <c r="D20" s="47">
        <f t="shared" si="6"/>
        <v>0</v>
      </c>
      <c r="E20" s="47">
        <f t="shared" si="6"/>
        <v>0</v>
      </c>
      <c r="F20" s="47">
        <f t="shared" si="6"/>
        <v>0</v>
      </c>
      <c r="G20" s="47">
        <f t="shared" si="6"/>
        <v>0</v>
      </c>
      <c r="H20" s="47">
        <f t="shared" si="6"/>
        <v>0</v>
      </c>
      <c r="I20" s="47">
        <f t="shared" si="6"/>
        <v>0</v>
      </c>
      <c r="J20" s="47">
        <f t="shared" si="6"/>
        <v>0</v>
      </c>
      <c r="K20" s="47">
        <f t="shared" si="6"/>
        <v>0</v>
      </c>
      <c r="L20" s="47">
        <f t="shared" si="6"/>
        <v>0</v>
      </c>
      <c r="M20" s="47">
        <f t="shared" si="6"/>
        <v>0</v>
      </c>
    </row>
    <row r="21">
      <c r="A21" s="49"/>
      <c r="B21" s="46" t="s">
        <v>314</v>
      </c>
      <c r="C21" s="51"/>
      <c r="D21" s="51"/>
      <c r="E21" s="51"/>
      <c r="F21" s="51"/>
      <c r="G21" s="51"/>
      <c r="H21" s="51"/>
      <c r="I21" s="51"/>
      <c r="J21" s="51"/>
      <c r="K21" s="51"/>
      <c r="L21" s="51"/>
      <c r="M21" s="51"/>
    </row>
    <row r="22">
      <c r="A22" s="49"/>
      <c r="B22" s="4" t="s">
        <v>315</v>
      </c>
      <c r="C22" s="51">
        <f t="shared" ref="C22:M22" si="7">(C14+C15)-C16</f>
        <v>49491.11962</v>
      </c>
      <c r="D22" s="51">
        <f t="shared" si="7"/>
        <v>-2776.56148</v>
      </c>
      <c r="E22" s="51">
        <f t="shared" si="7"/>
        <v>166496</v>
      </c>
      <c r="F22" s="51">
        <f t="shared" si="7"/>
        <v>170280</v>
      </c>
      <c r="G22" s="51">
        <f t="shared" si="7"/>
        <v>175010</v>
      </c>
      <c r="H22" s="51">
        <f t="shared" si="7"/>
        <v>177375</v>
      </c>
      <c r="I22" s="51">
        <f t="shared" si="7"/>
        <v>179740</v>
      </c>
      <c r="J22" s="51">
        <f t="shared" si="7"/>
        <v>184470</v>
      </c>
      <c r="K22" s="51">
        <f t="shared" si="7"/>
        <v>186835</v>
      </c>
      <c r="L22" s="51">
        <f t="shared" si="7"/>
        <v>191565</v>
      </c>
      <c r="M22" s="51">
        <f t="shared" si="7"/>
        <v>196295</v>
      </c>
    </row>
    <row r="23">
      <c r="A23" s="49"/>
      <c r="B23" s="4"/>
      <c r="C23" s="51"/>
      <c r="D23" s="51"/>
      <c r="E23" s="51"/>
      <c r="F23" s="51"/>
      <c r="G23" s="51"/>
      <c r="H23" s="51"/>
      <c r="I23" s="51"/>
      <c r="J23" s="51"/>
      <c r="K23" s="51"/>
      <c r="L23" s="51"/>
      <c r="M23" s="51"/>
    </row>
    <row r="24">
      <c r="A24" s="17" t="s">
        <v>317</v>
      </c>
      <c r="B24" s="46" t="s">
        <v>318</v>
      </c>
      <c r="C24" s="51"/>
      <c r="D24" s="51"/>
      <c r="E24" s="51"/>
      <c r="F24" s="51"/>
      <c r="G24" s="51"/>
      <c r="H24" s="51"/>
      <c r="I24" s="51"/>
      <c r="J24" s="51"/>
      <c r="K24" s="51"/>
      <c r="L24" s="51"/>
      <c r="M24" s="51"/>
    </row>
    <row r="25">
      <c r="A25" s="49"/>
      <c r="B25" s="46" t="s">
        <v>319</v>
      </c>
      <c r="C25" s="51">
        <f>'Retirement Projection'!N2</f>
        <v>50490</v>
      </c>
      <c r="D25" s="51">
        <f>'Retirement Projection'!N3</f>
        <v>51499.8</v>
      </c>
      <c r="E25" s="51">
        <f>'Retirement Projection'!N4</f>
        <v>52529.796</v>
      </c>
      <c r="F25" s="51">
        <f>'Retirement Projection'!N5</f>
        <v>53580.39192</v>
      </c>
      <c r="G25" s="51">
        <f>'Retirement Projection'!N6</f>
        <v>54651.99976</v>
      </c>
      <c r="H25" s="51">
        <f>'Retirement Projection'!N7</f>
        <v>55745.03975</v>
      </c>
      <c r="I25" s="51">
        <f>'Retirement Projection'!N8</f>
        <v>56859.94055</v>
      </c>
      <c r="J25" s="51">
        <f>'Retirement Projection'!N9</f>
        <v>57997.13936</v>
      </c>
      <c r="K25" s="51">
        <f>'Retirement Projection'!N10</f>
        <v>59157.08215</v>
      </c>
      <c r="L25" s="51">
        <f>'Retirement Projection'!N11</f>
        <v>60340.22379</v>
      </c>
      <c r="M25" s="51">
        <f>'Retirement Projection'!N12</f>
        <v>61547.02827</v>
      </c>
    </row>
    <row r="26">
      <c r="A26" s="49"/>
      <c r="B26" s="46"/>
      <c r="C26" s="51"/>
      <c r="D26" s="51"/>
      <c r="E26" s="51"/>
      <c r="F26" s="51"/>
      <c r="G26" s="51"/>
      <c r="H26" s="51"/>
      <c r="I26" s="51"/>
      <c r="J26" s="51"/>
      <c r="K26" s="51"/>
      <c r="L26" s="51"/>
      <c r="M26" s="51"/>
    </row>
    <row r="27">
      <c r="A27" s="17" t="s">
        <v>320</v>
      </c>
      <c r="B27" s="46"/>
      <c r="C27" s="51">
        <f t="shared" ref="C27:M27" si="8">C22-C25</f>
        <v>-998.88038</v>
      </c>
      <c r="D27" s="51">
        <f t="shared" si="8"/>
        <v>-54276.36148</v>
      </c>
      <c r="E27" s="51">
        <f t="shared" si="8"/>
        <v>113966.204</v>
      </c>
      <c r="F27" s="51">
        <f t="shared" si="8"/>
        <v>116699.6081</v>
      </c>
      <c r="G27" s="51">
        <f t="shared" si="8"/>
        <v>120358.0002</v>
      </c>
      <c r="H27" s="51">
        <f t="shared" si="8"/>
        <v>121629.9602</v>
      </c>
      <c r="I27" s="51">
        <f t="shared" si="8"/>
        <v>122880.0595</v>
      </c>
      <c r="J27" s="51">
        <f t="shared" si="8"/>
        <v>126472.8606</v>
      </c>
      <c r="K27" s="51">
        <f t="shared" si="8"/>
        <v>127677.9179</v>
      </c>
      <c r="L27" s="51">
        <f t="shared" si="8"/>
        <v>131224.7762</v>
      </c>
      <c r="M27" s="51">
        <f t="shared" si="8"/>
        <v>134747.9717</v>
      </c>
    </row>
    <row r="28">
      <c r="A28" s="49"/>
      <c r="B28" s="46"/>
      <c r="C28" s="51"/>
      <c r="D28" s="51"/>
      <c r="E28" s="51"/>
      <c r="F28" s="51"/>
      <c r="G28" s="51"/>
      <c r="H28" s="51"/>
      <c r="I28" s="51"/>
      <c r="J28" s="51"/>
      <c r="K28" s="51"/>
      <c r="L28" s="51"/>
      <c r="M28" s="51"/>
    </row>
    <row r="29">
      <c r="A29" s="41" t="s">
        <v>81</v>
      </c>
      <c r="B29" s="42" t="s">
        <v>321</v>
      </c>
      <c r="C29" s="44">
        <f t="shared" ref="C29:M29" si="9">SUM(C30:C35)</f>
        <v>169380.6696</v>
      </c>
      <c r="D29" s="44">
        <f t="shared" si="9"/>
        <v>172768.283</v>
      </c>
      <c r="E29" s="44">
        <f t="shared" si="9"/>
        <v>176223.6487</v>
      </c>
      <c r="F29" s="44">
        <f t="shared" si="9"/>
        <v>179748.1216</v>
      </c>
      <c r="G29" s="44">
        <f t="shared" si="9"/>
        <v>183343.0841</v>
      </c>
      <c r="H29" s="44">
        <f t="shared" si="9"/>
        <v>187009.9457</v>
      </c>
      <c r="I29" s="44">
        <f t="shared" si="9"/>
        <v>190750.1447</v>
      </c>
      <c r="J29" s="44">
        <f t="shared" si="9"/>
        <v>194565.1475</v>
      </c>
      <c r="K29" s="44">
        <f t="shared" si="9"/>
        <v>198456.4505</v>
      </c>
      <c r="L29" s="44">
        <f t="shared" si="9"/>
        <v>202425.5795</v>
      </c>
      <c r="M29" s="44">
        <f t="shared" si="9"/>
        <v>206474.0911</v>
      </c>
    </row>
    <row r="30">
      <c r="A30" s="49" t="str">
        <f t="array" ref="A30:A35">IF(B30:B35&lt;&gt;"", "Expense", "")</f>
        <v>Expense</v>
      </c>
      <c r="B30" s="55" t="str">
        <f>IFERROR(__xludf.DUMMYFUNCTION("UNIQUE(FILTER('05 Cash Flow'!B5:B2072, '05 Cash Flow'!A5:A2072=""Expense""))"),"Mortgage")</f>
        <v>Mortgage</v>
      </c>
      <c r="C30" s="51">
        <f>IF($B30="","", SUMIFS('05 Cash Flow'!$G:$G, '05 Cash Flow'!$B:$B, $B30) * (1 + '02 Assumptions'!$B$5))</f>
        <v>28571.7096</v>
      </c>
      <c r="D30" s="51">
        <f>IF($B30="","", C30 * (1 + '02 Assumptions'!$B$5))</f>
        <v>29143.14379</v>
      </c>
      <c r="E30" s="51">
        <f>IF($B30="","", D30 * (1 + '02 Assumptions'!$B$5))</f>
        <v>29726.00667</v>
      </c>
      <c r="F30" s="51">
        <f>IF($B30="","", E30 * (1 + '02 Assumptions'!$B$5))</f>
        <v>30320.5268</v>
      </c>
      <c r="G30" s="51">
        <f>IF($B30="","", F30 * (1 + '02 Assumptions'!$B$5))</f>
        <v>30926.93734</v>
      </c>
      <c r="H30" s="51">
        <f>IF($B30="","", G30 * (1 + '02 Assumptions'!$B$5))</f>
        <v>31545.47608</v>
      </c>
      <c r="I30" s="51">
        <f>IF($B30="","", H30 * (1 + '02 Assumptions'!$B$5))</f>
        <v>32176.38561</v>
      </c>
      <c r="J30" s="51">
        <f>IF($B30="","", I30 * (1 + '02 Assumptions'!$B$5))</f>
        <v>32819.91332</v>
      </c>
      <c r="K30" s="51">
        <f>IF($B30="","", J30 * (1 + '02 Assumptions'!$B$5))</f>
        <v>33476.31158</v>
      </c>
      <c r="L30" s="51">
        <f>IF($B30="","", K30 * (1 + '02 Assumptions'!$B$5))</f>
        <v>34145.83782</v>
      </c>
      <c r="M30" s="51">
        <f>IF($B30="","", L30 * (1 + '02 Assumptions'!$B$5))</f>
        <v>34828.75457</v>
      </c>
    </row>
    <row r="31">
      <c r="A31" s="49" t="s">
        <v>81</v>
      </c>
      <c r="B31" s="55" t="str">
        <f>IFERROR(__xludf.DUMMYFUNCTION("""COMPUTED_VALUE"""),"Home")</f>
        <v>Home</v>
      </c>
      <c r="C31" s="51">
        <f>IF($B31="","", SUMIFS('05 Cash Flow'!$G:$G, '05 Cash Flow'!$B:$B, $B31) * (1 + '02 Assumptions'!$B$5))</f>
        <v>71432.64</v>
      </c>
      <c r="D31" s="51">
        <f>IF($B31="","", C31 * (1 + '02 Assumptions'!$B$5))</f>
        <v>72861.2928</v>
      </c>
      <c r="E31" s="51">
        <f>IF($B31="","", D31 * (1 + '02 Assumptions'!$B$5))</f>
        <v>74318.51866</v>
      </c>
      <c r="F31" s="51">
        <f>IF($B31="","", E31 * (1 + '02 Assumptions'!$B$5))</f>
        <v>75804.88903</v>
      </c>
      <c r="G31" s="51">
        <f>IF($B31="","", F31 * (1 + '02 Assumptions'!$B$5))</f>
        <v>77320.98681</v>
      </c>
      <c r="H31" s="51">
        <f>IF($B31="","", G31 * (1 + '02 Assumptions'!$B$5))</f>
        <v>78867.40655</v>
      </c>
      <c r="I31" s="51">
        <f>IF($B31="","", H31 * (1 + '02 Assumptions'!$B$5))</f>
        <v>80444.75468</v>
      </c>
      <c r="J31" s="51">
        <f>IF($B31="","", I31 * (1 + '02 Assumptions'!$B$5))</f>
        <v>82053.64977</v>
      </c>
      <c r="K31" s="51">
        <f>IF($B31="","", J31 * (1 + '02 Assumptions'!$B$5))</f>
        <v>83694.72277</v>
      </c>
      <c r="L31" s="51">
        <f>IF($B31="","", K31 * (1 + '02 Assumptions'!$B$5))</f>
        <v>85368.61722</v>
      </c>
      <c r="M31" s="51">
        <f>IF($B31="","", L31 * (1 + '02 Assumptions'!$B$5))</f>
        <v>87075.98957</v>
      </c>
    </row>
    <row r="32">
      <c r="A32" s="49" t="s">
        <v>81</v>
      </c>
      <c r="B32" s="55" t="str">
        <f>IFERROR(__xludf.DUMMYFUNCTION("""COMPUTED_VALUE"""),"Groceries")</f>
        <v>Groceries</v>
      </c>
      <c r="C32" s="51">
        <f>IF($B32="","", SUMIFS('05 Cash Flow'!$G:$G, '05 Cash Flow'!$B:$B, $B32) * (1 + '02 Assumptions'!$B$5))</f>
        <v>12509.28</v>
      </c>
      <c r="D32" s="51">
        <f>IF($B32="","", C32 * (1 + '02 Assumptions'!$B$5))</f>
        <v>12759.4656</v>
      </c>
      <c r="E32" s="51">
        <f>IF($B32="","", D32 * (1 + '02 Assumptions'!$B$5))</f>
        <v>13014.65491</v>
      </c>
      <c r="F32" s="51">
        <f>IF($B32="","", E32 * (1 + '02 Assumptions'!$B$5))</f>
        <v>13274.94801</v>
      </c>
      <c r="G32" s="51">
        <f>IF($B32="","", F32 * (1 + '02 Assumptions'!$B$5))</f>
        <v>13540.44697</v>
      </c>
      <c r="H32" s="51">
        <f>IF($B32="","", G32 * (1 + '02 Assumptions'!$B$5))</f>
        <v>13811.25591</v>
      </c>
      <c r="I32" s="51">
        <f>IF($B32="","", H32 * (1 + '02 Assumptions'!$B$5))</f>
        <v>14087.48103</v>
      </c>
      <c r="J32" s="51">
        <f>IF($B32="","", I32 * (1 + '02 Assumptions'!$B$5))</f>
        <v>14369.23065</v>
      </c>
      <c r="K32" s="51">
        <f>IF($B32="","", J32 * (1 + '02 Assumptions'!$B$5))</f>
        <v>14656.61526</v>
      </c>
      <c r="L32" s="51">
        <f>IF($B32="","", K32 * (1 + '02 Assumptions'!$B$5))</f>
        <v>14949.74757</v>
      </c>
      <c r="M32" s="51">
        <f>IF($B32="","", L32 * (1 + '02 Assumptions'!$B$5))</f>
        <v>15248.74252</v>
      </c>
    </row>
    <row r="33">
      <c r="A33" s="49" t="s">
        <v>81</v>
      </c>
      <c r="B33" s="55" t="str">
        <f>IFERROR(__xludf.DUMMYFUNCTION("""COMPUTED_VALUE"""),"Shopping/Entertainment")</f>
        <v>Shopping/Entertainment</v>
      </c>
      <c r="C33" s="51">
        <f>IF($B33="","", SUMIFS('05 Cash Flow'!$G:$G, '05 Cash Flow'!$B:$B, $B33) * (1 + '02 Assumptions'!$B$5))</f>
        <v>28152</v>
      </c>
      <c r="D33" s="51">
        <f>IF($B33="","", C33 * (1 + '02 Assumptions'!$B$5))</f>
        <v>28715.04</v>
      </c>
      <c r="E33" s="51">
        <f>IF($B33="","", D33 * (1 + '02 Assumptions'!$B$5))</f>
        <v>29289.3408</v>
      </c>
      <c r="F33" s="51">
        <f>IF($B33="","", E33 * (1 + '02 Assumptions'!$B$5))</f>
        <v>29875.12762</v>
      </c>
      <c r="G33" s="51">
        <f>IF($B33="","", F33 * (1 + '02 Assumptions'!$B$5))</f>
        <v>30472.63017</v>
      </c>
      <c r="H33" s="51">
        <f>IF($B33="","", G33 * (1 + '02 Assumptions'!$B$5))</f>
        <v>31082.08277</v>
      </c>
      <c r="I33" s="51">
        <f>IF($B33="","", H33 * (1 + '02 Assumptions'!$B$5))</f>
        <v>31703.72443</v>
      </c>
      <c r="J33" s="51">
        <f>IF($B33="","", I33 * (1 + '02 Assumptions'!$B$5))</f>
        <v>32337.79892</v>
      </c>
      <c r="K33" s="51">
        <f>IF($B33="","", J33 * (1 + '02 Assumptions'!$B$5))</f>
        <v>32984.55489</v>
      </c>
      <c r="L33" s="51">
        <f>IF($B33="","", K33 * (1 + '02 Assumptions'!$B$5))</f>
        <v>33644.24599</v>
      </c>
      <c r="M33" s="51">
        <f>IF($B33="","", L33 * (1 + '02 Assumptions'!$B$5))</f>
        <v>34317.13091</v>
      </c>
    </row>
    <row r="34">
      <c r="A34" s="49" t="s">
        <v>81</v>
      </c>
      <c r="B34" s="55" t="str">
        <f>IFERROR(__xludf.DUMMYFUNCTION("""COMPUTED_VALUE"""),"Other")</f>
        <v>Other</v>
      </c>
      <c r="C34" s="51">
        <f>IF($B34="","", SUMIFS('05 Cash Flow'!$G:$G, '05 Cash Flow'!$B:$B, $B34) * (1 + '02 Assumptions'!$B$5))</f>
        <v>10355.04</v>
      </c>
      <c r="D34" s="51">
        <f>IF($B34="","", C34 * (1 + '02 Assumptions'!$B$5))</f>
        <v>10562.1408</v>
      </c>
      <c r="E34" s="51">
        <f>IF($B34="","", D34 * (1 + '02 Assumptions'!$B$5))</f>
        <v>10773.38362</v>
      </c>
      <c r="F34" s="51">
        <f>IF($B34="","", E34 * (1 + '02 Assumptions'!$B$5))</f>
        <v>10988.85129</v>
      </c>
      <c r="G34" s="51">
        <f>IF($B34="","", F34 * (1 + '02 Assumptions'!$B$5))</f>
        <v>11208.62831</v>
      </c>
      <c r="H34" s="51">
        <f>IF($B34="","", G34 * (1 + '02 Assumptions'!$B$5))</f>
        <v>11432.80088</v>
      </c>
      <c r="I34" s="51">
        <f>IF($B34="","", H34 * (1 + '02 Assumptions'!$B$5))</f>
        <v>11661.4569</v>
      </c>
      <c r="J34" s="51">
        <f>IF($B34="","", I34 * (1 + '02 Assumptions'!$B$5))</f>
        <v>11894.68604</v>
      </c>
      <c r="K34" s="51">
        <f>IF($B34="","", J34 * (1 + '02 Assumptions'!$B$5))</f>
        <v>12132.57976</v>
      </c>
      <c r="L34" s="51">
        <f>IF($B34="","", K34 * (1 + '02 Assumptions'!$B$5))</f>
        <v>12375.23135</v>
      </c>
      <c r="M34" s="51">
        <f>IF($B34="","", L34 * (1 + '02 Assumptions'!$B$5))</f>
        <v>12622.73598</v>
      </c>
    </row>
    <row r="35">
      <c r="A35" s="49" t="s">
        <v>81</v>
      </c>
      <c r="B35" s="55" t="str">
        <f>IFERROR(__xludf.DUMMYFUNCTION("""COMPUTED_VALUE"""),"Health")</f>
        <v>Health</v>
      </c>
      <c r="C35" s="51">
        <f>IF($B35="","", SUMIFS('05 Cash Flow'!$G:$G, '05 Cash Flow'!$B:$B, $B35) * (1 + '02 Assumptions'!$B$5))</f>
        <v>18360</v>
      </c>
      <c r="D35" s="51">
        <f>IF($B35="","", C35 * (1 + '02 Assumptions'!$B$5))</f>
        <v>18727.2</v>
      </c>
      <c r="E35" s="51">
        <f>IF($B35="","", D35 * (1 + '02 Assumptions'!$B$5))</f>
        <v>19101.744</v>
      </c>
      <c r="F35" s="51">
        <f>IF($B35="","", E35 * (1 + '02 Assumptions'!$B$5))</f>
        <v>19483.77888</v>
      </c>
      <c r="G35" s="51">
        <f>IF($B35="","", F35 * (1 + '02 Assumptions'!$B$5))</f>
        <v>19873.45446</v>
      </c>
      <c r="H35" s="51">
        <f>IF($B35="","", G35 * (1 + '02 Assumptions'!$B$5))</f>
        <v>20270.92355</v>
      </c>
      <c r="I35" s="51">
        <f>IF($B35="","", H35 * (1 + '02 Assumptions'!$B$5))</f>
        <v>20676.34202</v>
      </c>
      <c r="J35" s="51">
        <f>IF($B35="","", I35 * (1 + '02 Assumptions'!$B$5))</f>
        <v>21089.86886</v>
      </c>
      <c r="K35" s="51">
        <f>IF($B35="","", J35 * (1 + '02 Assumptions'!$B$5))</f>
        <v>21511.66624</v>
      </c>
      <c r="L35" s="51">
        <f>IF($B35="","", K35 * (1 + '02 Assumptions'!$B$5))</f>
        <v>21941.89956</v>
      </c>
      <c r="M35" s="51">
        <f>IF($B35="","", L35 * (1 + '02 Assumptions'!$B$5))</f>
        <v>22380.73755</v>
      </c>
    </row>
    <row r="36">
      <c r="A36" s="49"/>
      <c r="B36" s="55"/>
      <c r="C36" s="51" t="str">
        <f>IF($B36="","", SUMIFS('05 Cash Flow'!$G:$G, '05 Cash Flow'!$B:$B, $B36) * (1 + '02 Assumptions'!$B$5))</f>
        <v/>
      </c>
      <c r="D36" s="51" t="str">
        <f>IF($B36="","", C36 * (1 + '02 Assumptions'!$B$5))</f>
        <v/>
      </c>
      <c r="E36" s="51" t="str">
        <f>IF($B36="","", D36 * (1 + '02 Assumptions'!$B$5))</f>
        <v/>
      </c>
      <c r="F36" s="51" t="str">
        <f>IF($B36="","", E36 * (1 + '02 Assumptions'!$B$5))</f>
        <v/>
      </c>
      <c r="G36" s="51" t="str">
        <f>IF($B36="","", F36 * (1 + '02 Assumptions'!$B$5))</f>
        <v/>
      </c>
      <c r="H36" s="51" t="str">
        <f>IF($B36="","", G36 * (1 + '02 Assumptions'!$B$5))</f>
        <v/>
      </c>
      <c r="I36" s="51" t="str">
        <f>IF($B36="","", H36 * (1 + '02 Assumptions'!$B$5))</f>
        <v/>
      </c>
      <c r="J36" s="51" t="str">
        <f>IF($B36="","", I36 * (1 + '02 Assumptions'!$B$5))</f>
        <v/>
      </c>
      <c r="K36" s="51" t="str">
        <f>IF($B36="","", J36 * (1 + '02 Assumptions'!$B$5))</f>
        <v/>
      </c>
      <c r="L36" s="51" t="str">
        <f>IF($B36="","", K36 * (1 + '02 Assumptions'!$B$5))</f>
        <v/>
      </c>
      <c r="M36" s="51" t="str">
        <f>IF($B36="","", L36 * (1 + '02 Assumptions'!$B$5))</f>
        <v/>
      </c>
    </row>
    <row r="37">
      <c r="A37" s="17" t="s">
        <v>353</v>
      </c>
      <c r="B37" s="55"/>
      <c r="C37" s="51">
        <f t="shared" ref="C37:M37" si="10">C17-C29</f>
        <v>945.81521</v>
      </c>
      <c r="D37" s="51">
        <f t="shared" si="10"/>
        <v>10402.11701</v>
      </c>
      <c r="E37" s="51">
        <f t="shared" si="10"/>
        <v>-223.6486518</v>
      </c>
      <c r="F37" s="51">
        <f t="shared" si="10"/>
        <v>251.8783751</v>
      </c>
      <c r="G37" s="51">
        <f t="shared" si="10"/>
        <v>1656.915943</v>
      </c>
      <c r="H37" s="51">
        <f t="shared" si="10"/>
        <v>490.0542615</v>
      </c>
      <c r="I37" s="51">
        <f t="shared" si="10"/>
        <v>-750.1446533</v>
      </c>
      <c r="J37" s="51">
        <f t="shared" si="10"/>
        <v>434.8524536</v>
      </c>
      <c r="K37" s="51">
        <f t="shared" si="10"/>
        <v>-956.4504973</v>
      </c>
      <c r="L37" s="51">
        <f t="shared" si="10"/>
        <v>74.42049277</v>
      </c>
      <c r="M37" s="51">
        <f t="shared" si="10"/>
        <v>1025.908903</v>
      </c>
    </row>
    <row r="38">
      <c r="A38" s="49"/>
      <c r="B38" s="55"/>
      <c r="C38" s="51" t="str">
        <f>IF($B38="","", SUMIFS('05 Cash Flow'!$G:$G, '05 Cash Flow'!$B:$B, $B38) * (1 + '02 Assumptions'!$B$5))</f>
        <v/>
      </c>
      <c r="D38" s="51" t="str">
        <f>IF($B38="","", C38 * (1 + '02 Assumptions'!$B$5))</f>
        <v/>
      </c>
      <c r="E38" s="51" t="str">
        <f>IF($B38="","", D38 * (1 + '02 Assumptions'!$B$5))</f>
        <v/>
      </c>
      <c r="F38" s="51" t="str">
        <f>IF($B38="","", E38 * (1 + '02 Assumptions'!$B$5))</f>
        <v/>
      </c>
      <c r="G38" s="51" t="str">
        <f>IF($B38="","", F38 * (1 + '02 Assumptions'!$B$5))</f>
        <v/>
      </c>
      <c r="H38" s="51" t="str">
        <f>IF($B38="","", G38 * (1 + '02 Assumptions'!$B$5))</f>
        <v/>
      </c>
      <c r="I38" s="51" t="str">
        <f>IF($B38="","", H38 * (1 + '02 Assumptions'!$B$5))</f>
        <v/>
      </c>
      <c r="J38" s="51" t="str">
        <f>IF($B38="","", I38 * (1 + '02 Assumptions'!$B$5))</f>
        <v/>
      </c>
      <c r="K38" s="51" t="str">
        <f>IF($B38="","", J38 * (1 + '02 Assumptions'!$B$5))</f>
        <v/>
      </c>
      <c r="L38" s="51" t="str">
        <f>IF($B38="","", K38 * (1 + '02 Assumptions'!$B$5))</f>
        <v/>
      </c>
      <c r="M38" s="51" t="str">
        <f>IF($B38="","", L38 * (1 + '02 Assumptions'!$B$5))</f>
        <v/>
      </c>
    </row>
    <row r="39">
      <c r="A39" s="49"/>
      <c r="B39" s="55"/>
      <c r="C39" s="51" t="str">
        <f>IF($B39="","", SUMIFS('05 Cash Flow'!$G:$G, '05 Cash Flow'!$B:$B, $B39) * (1 + '02 Assumptions'!$B$5))</f>
        <v/>
      </c>
      <c r="D39" s="51" t="str">
        <f>IF($B39="","", C39 * (1 + '02 Assumptions'!$B$5))</f>
        <v/>
      </c>
      <c r="E39" s="51" t="str">
        <f>IF($B39="","", D39 * (1 + '02 Assumptions'!$B$5))</f>
        <v/>
      </c>
      <c r="F39" s="51" t="str">
        <f>IF($B39="","", E39 * (1 + '02 Assumptions'!$B$5))</f>
        <v/>
      </c>
      <c r="G39" s="51" t="str">
        <f>IF($B39="","", F39 * (1 + '02 Assumptions'!$B$5))</f>
        <v/>
      </c>
      <c r="H39" s="51" t="str">
        <f>IF($B39="","", G39 * (1 + '02 Assumptions'!$B$5))</f>
        <v/>
      </c>
      <c r="I39" s="51" t="str">
        <f>IF($B39="","", H39 * (1 + '02 Assumptions'!$B$5))</f>
        <v/>
      </c>
      <c r="J39" s="51" t="str">
        <f>IF($B39="","", I39 * (1 + '02 Assumptions'!$B$5))</f>
        <v/>
      </c>
      <c r="K39" s="51" t="str">
        <f>IF($B39="","", J39 * (1 + '02 Assumptions'!$B$5))</f>
        <v/>
      </c>
      <c r="L39" s="51" t="str">
        <f>IF($B39="","", K39 * (1 + '02 Assumptions'!$B$5))</f>
        <v/>
      </c>
      <c r="M39" s="51" t="str">
        <f>IF($B39="","", L39 * (1 + '02 Assumptions'!$B$5))</f>
        <v/>
      </c>
    </row>
    <row r="40">
      <c r="A40" s="65" t="s">
        <v>353</v>
      </c>
      <c r="B40" s="65" t="s">
        <v>360</v>
      </c>
      <c r="C40" s="66">
        <f t="shared" ref="C40:M40" si="11">C17 - C29</f>
        <v>945.81521</v>
      </c>
      <c r="D40" s="66">
        <f t="shared" si="11"/>
        <v>10402.11701</v>
      </c>
      <c r="E40" s="66">
        <f t="shared" si="11"/>
        <v>-223.6486518</v>
      </c>
      <c r="F40" s="66">
        <f t="shared" si="11"/>
        <v>251.8783751</v>
      </c>
      <c r="G40" s="66">
        <f t="shared" si="11"/>
        <v>1656.915943</v>
      </c>
      <c r="H40" s="66">
        <f t="shared" si="11"/>
        <v>490.0542615</v>
      </c>
      <c r="I40" s="66">
        <f t="shared" si="11"/>
        <v>-750.1446533</v>
      </c>
      <c r="J40" s="66">
        <f t="shared" si="11"/>
        <v>434.8524536</v>
      </c>
      <c r="K40" s="66">
        <f t="shared" si="11"/>
        <v>-956.4504973</v>
      </c>
      <c r="L40" s="66">
        <f t="shared" si="11"/>
        <v>74.42049277</v>
      </c>
      <c r="M40" s="66">
        <f t="shared" si="11"/>
        <v>1025.908903</v>
      </c>
    </row>
    <row r="41">
      <c r="A41" s="49"/>
      <c r="B41" s="49"/>
      <c r="C41" s="67"/>
      <c r="D41" s="67"/>
      <c r="E41" s="67"/>
      <c r="F41" s="67"/>
      <c r="G41" s="67"/>
      <c r="H41" s="67"/>
      <c r="I41" s="67"/>
      <c r="J41" s="67"/>
      <c r="K41" s="67"/>
      <c r="L41" s="67"/>
      <c r="M41" s="67"/>
    </row>
    <row r="42">
      <c r="B42" s="4" t="s">
        <v>361</v>
      </c>
      <c r="C42" s="68">
        <v>350.0</v>
      </c>
    </row>
    <row r="43">
      <c r="B43" s="4" t="s">
        <v>362</v>
      </c>
      <c r="C43" s="4">
        <v>100.0</v>
      </c>
    </row>
    <row r="44">
      <c r="B44" s="4" t="s">
        <v>363</v>
      </c>
      <c r="C44" s="69">
        <f t="shared" ref="C44:M44" si="12">SUMIFS(C$48:C$1083, $B$48:$B$1083, "Remaining Shares")</f>
        <v>585.032</v>
      </c>
      <c r="D44" s="69">
        <f t="shared" si="12"/>
        <v>61.688</v>
      </c>
      <c r="E44" s="69">
        <f t="shared" si="12"/>
        <v>61.688</v>
      </c>
      <c r="F44" s="69">
        <f t="shared" si="12"/>
        <v>61.688</v>
      </c>
      <c r="G44" s="69">
        <f t="shared" si="12"/>
        <v>61.688</v>
      </c>
      <c r="H44" s="69">
        <f t="shared" si="12"/>
        <v>61.688</v>
      </c>
      <c r="I44" s="69">
        <f t="shared" si="12"/>
        <v>61.688</v>
      </c>
      <c r="J44" s="69">
        <f t="shared" si="12"/>
        <v>61.688</v>
      </c>
      <c r="K44" s="69">
        <f t="shared" si="12"/>
        <v>61.688</v>
      </c>
      <c r="L44" s="69">
        <f t="shared" si="12"/>
        <v>61.688</v>
      </c>
      <c r="M44" s="69">
        <f t="shared" si="12"/>
        <v>61.688</v>
      </c>
    </row>
    <row r="45">
      <c r="B45" s="4" t="s">
        <v>364</v>
      </c>
      <c r="C45" s="69">
        <f t="shared" ref="C45:M45" si="13">SUMIFS(C$1085:C$1134, $B$1085:$B$1134, "Remaining Shares")</f>
        <v>30250</v>
      </c>
      <c r="D45" s="69">
        <f t="shared" si="13"/>
        <v>30250</v>
      </c>
      <c r="E45" s="69">
        <f t="shared" si="13"/>
        <v>28490</v>
      </c>
      <c r="F45" s="69">
        <f t="shared" si="13"/>
        <v>26690</v>
      </c>
      <c r="G45" s="69">
        <f t="shared" si="13"/>
        <v>24840</v>
      </c>
      <c r="H45" s="69">
        <f t="shared" si="13"/>
        <v>22965</v>
      </c>
      <c r="I45" s="69">
        <f t="shared" si="13"/>
        <v>21065</v>
      </c>
      <c r="J45" s="69">
        <f t="shared" si="13"/>
        <v>19115</v>
      </c>
      <c r="K45" s="69">
        <f t="shared" si="13"/>
        <v>17140</v>
      </c>
      <c r="L45" s="69">
        <f t="shared" si="13"/>
        <v>15115</v>
      </c>
      <c r="M45" s="69">
        <f t="shared" si="13"/>
        <v>13040</v>
      </c>
    </row>
    <row r="47" outlineLevel="1">
      <c r="A47" s="70" t="s">
        <v>365</v>
      </c>
      <c r="B47" s="71" t="s">
        <v>366</v>
      </c>
    </row>
    <row r="48" hidden="1" outlineLevel="2">
      <c r="A48" s="68" t="s">
        <v>365</v>
      </c>
      <c r="B48" s="4" t="s">
        <v>367</v>
      </c>
      <c r="C48" s="9" t="s">
        <v>368</v>
      </c>
      <c r="D48" s="9" t="s">
        <v>368</v>
      </c>
      <c r="E48" s="9" t="s">
        <v>368</v>
      </c>
      <c r="F48" s="9" t="s">
        <v>368</v>
      </c>
      <c r="G48" s="9" t="s">
        <v>368</v>
      </c>
      <c r="H48" s="9" t="s">
        <v>368</v>
      </c>
      <c r="I48" s="9" t="s">
        <v>368</v>
      </c>
      <c r="J48" s="9" t="s">
        <v>368</v>
      </c>
      <c r="K48" s="9" t="s">
        <v>368</v>
      </c>
      <c r="L48" s="9" t="s">
        <v>368</v>
      </c>
      <c r="M48" s="9" t="s">
        <v>368</v>
      </c>
    </row>
    <row r="49" hidden="1" outlineLevel="2">
      <c r="A49" s="9" t="s">
        <v>368</v>
      </c>
      <c r="B49" s="4" t="s">
        <v>369</v>
      </c>
      <c r="C49" s="72">
        <f>DATE(2026,6,25)</f>
        <v>46198</v>
      </c>
      <c r="D49" s="73" t="s">
        <v>368</v>
      </c>
      <c r="E49" s="73" t="s">
        <v>368</v>
      </c>
      <c r="F49" s="73" t="s">
        <v>368</v>
      </c>
      <c r="G49" s="73" t="s">
        <v>368</v>
      </c>
      <c r="H49" s="73" t="s">
        <v>368</v>
      </c>
      <c r="I49" s="73" t="s">
        <v>368</v>
      </c>
      <c r="J49" s="73" t="s">
        <v>368</v>
      </c>
      <c r="K49" s="73" t="s">
        <v>368</v>
      </c>
      <c r="L49" s="73" t="s">
        <v>368</v>
      </c>
      <c r="M49" s="73" t="s">
        <v>368</v>
      </c>
    </row>
    <row r="50" hidden="1" outlineLevel="2">
      <c r="A50" s="9" t="s">
        <v>368</v>
      </c>
      <c r="B50" s="4" t="s">
        <v>370</v>
      </c>
      <c r="C50" s="74">
        <v>4.784</v>
      </c>
      <c r="D50" s="73" t="s">
        <v>368</v>
      </c>
      <c r="E50" s="73" t="s">
        <v>368</v>
      </c>
      <c r="F50" s="73" t="s">
        <v>368</v>
      </c>
      <c r="G50" s="73" t="s">
        <v>368</v>
      </c>
      <c r="H50" s="73" t="s">
        <v>368</v>
      </c>
      <c r="I50" s="73" t="s">
        <v>368</v>
      </c>
      <c r="J50" s="73" t="s">
        <v>368</v>
      </c>
      <c r="K50" s="73" t="s">
        <v>368</v>
      </c>
      <c r="L50" s="73" t="s">
        <v>368</v>
      </c>
      <c r="M50" s="73" t="s">
        <v>368</v>
      </c>
    </row>
    <row r="51" hidden="1" outlineLevel="2">
      <c r="A51" s="9" t="s">
        <v>368</v>
      </c>
      <c r="B51" s="4" t="s">
        <v>371</v>
      </c>
      <c r="C51" s="74">
        <v>345.04</v>
      </c>
      <c r="D51" s="73" t="s">
        <v>368</v>
      </c>
      <c r="E51" s="73" t="s">
        <v>368</v>
      </c>
      <c r="F51" s="73" t="s">
        <v>368</v>
      </c>
      <c r="G51" s="73" t="s">
        <v>368</v>
      </c>
      <c r="H51" s="73" t="s">
        <v>368</v>
      </c>
      <c r="I51" s="73" t="s">
        <v>368</v>
      </c>
      <c r="J51" s="73" t="s">
        <v>368</v>
      </c>
      <c r="K51" s="73" t="s">
        <v>368</v>
      </c>
      <c r="L51" s="73" t="s">
        <v>368</v>
      </c>
      <c r="M51" s="73" t="s">
        <v>368</v>
      </c>
    </row>
    <row r="52" hidden="1" outlineLevel="2">
      <c r="A52" s="9" t="s">
        <v>368</v>
      </c>
      <c r="B52" s="75" t="s">
        <v>372</v>
      </c>
      <c r="C52" s="73">
        <f>C50*C51</f>
        <v>1650.67136</v>
      </c>
      <c r="D52" s="73" t="s">
        <v>368</v>
      </c>
      <c r="E52" s="73" t="s">
        <v>368</v>
      </c>
      <c r="F52" s="73" t="s">
        <v>368</v>
      </c>
      <c r="G52" s="73" t="s">
        <v>368</v>
      </c>
      <c r="H52" s="73" t="s">
        <v>368</v>
      </c>
      <c r="I52" s="73" t="s">
        <v>368</v>
      </c>
      <c r="J52" s="73" t="s">
        <v>368</v>
      </c>
      <c r="K52" s="73" t="s">
        <v>368</v>
      </c>
      <c r="L52" s="73" t="s">
        <v>368</v>
      </c>
      <c r="M52" s="73" t="s">
        <v>368</v>
      </c>
    </row>
    <row r="53" hidden="1" outlineLevel="2">
      <c r="B53" s="4" t="s">
        <v>373</v>
      </c>
      <c r="C53" s="74" t="b">
        <v>0</v>
      </c>
      <c r="D53" s="74" t="b">
        <v>1</v>
      </c>
      <c r="E53" s="74" t="b">
        <v>0</v>
      </c>
      <c r="F53" s="74" t="b">
        <v>0</v>
      </c>
      <c r="G53" s="74" t="b">
        <v>0</v>
      </c>
      <c r="H53" s="74" t="b">
        <v>0</v>
      </c>
      <c r="I53" s="74" t="b">
        <v>0</v>
      </c>
      <c r="J53" s="74" t="b">
        <v>0</v>
      </c>
      <c r="K53" s="74" t="b">
        <v>0</v>
      </c>
      <c r="L53" s="74" t="b">
        <v>0</v>
      </c>
      <c r="M53" s="74" t="b">
        <v>0</v>
      </c>
    </row>
    <row r="54" hidden="1" outlineLevel="2">
      <c r="B54" s="4" t="s">
        <v>374</v>
      </c>
      <c r="C54" s="74">
        <v>0.0</v>
      </c>
      <c r="D54" s="74">
        <v>0.0</v>
      </c>
      <c r="E54" s="74">
        <v>0.0</v>
      </c>
      <c r="F54" s="74">
        <v>0.0</v>
      </c>
      <c r="G54" s="74">
        <v>0.0</v>
      </c>
      <c r="H54" s="74">
        <v>0.0</v>
      </c>
      <c r="I54" s="74">
        <v>0.0</v>
      </c>
      <c r="J54" s="74">
        <v>0.0</v>
      </c>
      <c r="K54" s="74">
        <v>0.0</v>
      </c>
      <c r="L54" s="74">
        <v>0.0</v>
      </c>
      <c r="M54" s="74">
        <v>0.0</v>
      </c>
    </row>
    <row r="55" hidden="1" outlineLevel="2">
      <c r="A55" s="9" t="s">
        <v>368</v>
      </c>
      <c r="B55" s="4" t="s">
        <v>375</v>
      </c>
      <c r="C55" s="74">
        <f>IF(C53, C50, C54)</f>
        <v>0</v>
      </c>
      <c r="D55" s="74">
        <f t="shared" ref="D55:M55" si="14">IF(D53, C59, D54)</f>
        <v>4.784</v>
      </c>
      <c r="E55" s="74">
        <f t="shared" si="14"/>
        <v>0</v>
      </c>
      <c r="F55" s="74">
        <f t="shared" si="14"/>
        <v>0</v>
      </c>
      <c r="G55" s="74">
        <f t="shared" si="14"/>
        <v>0</v>
      </c>
      <c r="H55" s="74">
        <f t="shared" si="14"/>
        <v>0</v>
      </c>
      <c r="I55" s="74">
        <f t="shared" si="14"/>
        <v>0</v>
      </c>
      <c r="J55" s="74">
        <f t="shared" si="14"/>
        <v>0</v>
      </c>
      <c r="K55" s="74">
        <f t="shared" si="14"/>
        <v>0</v>
      </c>
      <c r="L55" s="74">
        <f t="shared" si="14"/>
        <v>0</v>
      </c>
      <c r="M55" s="74">
        <f t="shared" si="14"/>
        <v>0</v>
      </c>
    </row>
    <row r="56" hidden="1" outlineLevel="2">
      <c r="A56" s="9" t="s">
        <v>368</v>
      </c>
      <c r="B56" s="9" t="s">
        <v>376</v>
      </c>
      <c r="C56" s="50">
        <f t="shared" ref="C56:M56" si="15">$C$42</f>
        <v>350</v>
      </c>
      <c r="D56" s="50">
        <f t="shared" si="15"/>
        <v>350</v>
      </c>
      <c r="E56" s="50">
        <f t="shared" si="15"/>
        <v>350</v>
      </c>
      <c r="F56" s="50">
        <f t="shared" si="15"/>
        <v>350</v>
      </c>
      <c r="G56" s="50">
        <f t="shared" si="15"/>
        <v>350</v>
      </c>
      <c r="H56" s="50">
        <f t="shared" si="15"/>
        <v>350</v>
      </c>
      <c r="I56" s="50">
        <f t="shared" si="15"/>
        <v>350</v>
      </c>
      <c r="J56" s="50">
        <f t="shared" si="15"/>
        <v>350</v>
      </c>
      <c r="K56" s="50">
        <f t="shared" si="15"/>
        <v>350</v>
      </c>
      <c r="L56" s="50">
        <f t="shared" si="15"/>
        <v>350</v>
      </c>
      <c r="M56" s="50">
        <f t="shared" si="15"/>
        <v>350</v>
      </c>
    </row>
    <row r="57" hidden="1" outlineLevel="2">
      <c r="A57" s="9" t="s">
        <v>368</v>
      </c>
      <c r="B57" s="9" t="s">
        <v>377</v>
      </c>
      <c r="C57" s="50">
        <f t="shared" ref="C57:M57" si="16">C55*$C51</f>
        <v>0</v>
      </c>
      <c r="D57" s="50">
        <f t="shared" si="16"/>
        <v>1650.67136</v>
      </c>
      <c r="E57" s="50">
        <f t="shared" si="16"/>
        <v>0</v>
      </c>
      <c r="F57" s="50">
        <f t="shared" si="16"/>
        <v>0</v>
      </c>
      <c r="G57" s="50">
        <f t="shared" si="16"/>
        <v>0</v>
      </c>
      <c r="H57" s="50">
        <f t="shared" si="16"/>
        <v>0</v>
      </c>
      <c r="I57" s="50">
        <f t="shared" si="16"/>
        <v>0</v>
      </c>
      <c r="J57" s="50">
        <f t="shared" si="16"/>
        <v>0</v>
      </c>
      <c r="K57" s="50">
        <f t="shared" si="16"/>
        <v>0</v>
      </c>
      <c r="L57" s="50">
        <f t="shared" si="16"/>
        <v>0</v>
      </c>
      <c r="M57" s="50">
        <f t="shared" si="16"/>
        <v>0</v>
      </c>
    </row>
    <row r="58" hidden="1" outlineLevel="2">
      <c r="A58" s="9" t="s">
        <v>368</v>
      </c>
      <c r="B58" s="9" t="s">
        <v>378</v>
      </c>
      <c r="C58" s="50">
        <f t="shared" ref="C58:M58" si="17">C55*C56-C57</f>
        <v>0</v>
      </c>
      <c r="D58" s="50">
        <f t="shared" si="17"/>
        <v>23.72864</v>
      </c>
      <c r="E58" s="50">
        <f t="shared" si="17"/>
        <v>0</v>
      </c>
      <c r="F58" s="50">
        <f t="shared" si="17"/>
        <v>0</v>
      </c>
      <c r="G58" s="50">
        <f t="shared" si="17"/>
        <v>0</v>
      </c>
      <c r="H58" s="50">
        <f t="shared" si="17"/>
        <v>0</v>
      </c>
      <c r="I58" s="50">
        <f t="shared" si="17"/>
        <v>0</v>
      </c>
      <c r="J58" s="50">
        <f t="shared" si="17"/>
        <v>0</v>
      </c>
      <c r="K58" s="50">
        <f t="shared" si="17"/>
        <v>0</v>
      </c>
      <c r="L58" s="50">
        <f t="shared" si="17"/>
        <v>0</v>
      </c>
      <c r="M58" s="50">
        <f t="shared" si="17"/>
        <v>0</v>
      </c>
    </row>
    <row r="59" hidden="1" outlineLevel="2">
      <c r="A59" s="9" t="s">
        <v>368</v>
      </c>
      <c r="B59" s="9" t="s">
        <v>379</v>
      </c>
      <c r="C59" s="73">
        <f t="shared" ref="C59:M59" si="18">IF(COLUMN()=3, $C50-C55, B59-C55)</f>
        <v>4.784</v>
      </c>
      <c r="D59" s="73">
        <f t="shared" si="18"/>
        <v>0</v>
      </c>
      <c r="E59" s="73">
        <f t="shared" si="18"/>
        <v>0</v>
      </c>
      <c r="F59" s="73">
        <f t="shared" si="18"/>
        <v>0</v>
      </c>
      <c r="G59" s="73">
        <f t="shared" si="18"/>
        <v>0</v>
      </c>
      <c r="H59" s="73">
        <f t="shared" si="18"/>
        <v>0</v>
      </c>
      <c r="I59" s="73">
        <f t="shared" si="18"/>
        <v>0</v>
      </c>
      <c r="J59" s="73">
        <f t="shared" si="18"/>
        <v>0</v>
      </c>
      <c r="K59" s="73">
        <f t="shared" si="18"/>
        <v>0</v>
      </c>
      <c r="L59" s="73">
        <f t="shared" si="18"/>
        <v>0</v>
      </c>
      <c r="M59" s="73">
        <f t="shared" si="18"/>
        <v>0</v>
      </c>
    </row>
    <row r="60" hidden="1" outlineLevel="2">
      <c r="A60" s="68" t="s">
        <v>365</v>
      </c>
      <c r="B60" s="4" t="s">
        <v>380</v>
      </c>
      <c r="C60" s="9" t="s">
        <v>368</v>
      </c>
      <c r="D60" s="9" t="s">
        <v>368</v>
      </c>
      <c r="E60" s="9" t="s">
        <v>368</v>
      </c>
      <c r="F60" s="9" t="s">
        <v>368</v>
      </c>
      <c r="G60" s="9" t="s">
        <v>368</v>
      </c>
      <c r="H60" s="9" t="s">
        <v>368</v>
      </c>
      <c r="I60" s="9" t="s">
        <v>368</v>
      </c>
      <c r="J60" s="9" t="s">
        <v>368</v>
      </c>
      <c r="K60" s="9" t="s">
        <v>368</v>
      </c>
      <c r="L60" s="9" t="s">
        <v>368</v>
      </c>
      <c r="M60" s="9" t="s">
        <v>368</v>
      </c>
    </row>
    <row r="61" hidden="1" outlineLevel="2">
      <c r="A61" s="9" t="s">
        <v>368</v>
      </c>
      <c r="B61" s="4" t="s">
        <v>369</v>
      </c>
      <c r="C61" s="72">
        <f>DATE(2026,6,25)</f>
        <v>46198</v>
      </c>
      <c r="D61" s="73" t="s">
        <v>368</v>
      </c>
      <c r="E61" s="73" t="s">
        <v>368</v>
      </c>
      <c r="F61" s="73" t="s">
        <v>368</v>
      </c>
      <c r="G61" s="73" t="s">
        <v>368</v>
      </c>
      <c r="H61" s="73" t="s">
        <v>368</v>
      </c>
      <c r="I61" s="73" t="s">
        <v>368</v>
      </c>
      <c r="J61" s="73" t="s">
        <v>368</v>
      </c>
      <c r="K61" s="73" t="s">
        <v>368</v>
      </c>
      <c r="L61" s="73" t="s">
        <v>368</v>
      </c>
      <c r="M61" s="73" t="s">
        <v>368</v>
      </c>
    </row>
    <row r="62" hidden="1" outlineLevel="2">
      <c r="A62" s="9" t="s">
        <v>368</v>
      </c>
      <c r="B62" s="4" t="s">
        <v>370</v>
      </c>
      <c r="C62" s="74">
        <v>4.2</v>
      </c>
      <c r="D62" s="73" t="s">
        <v>368</v>
      </c>
      <c r="E62" s="73" t="s">
        <v>368</v>
      </c>
      <c r="F62" s="73" t="s">
        <v>368</v>
      </c>
      <c r="G62" s="73" t="s">
        <v>368</v>
      </c>
      <c r="H62" s="73" t="s">
        <v>368</v>
      </c>
      <c r="I62" s="73" t="s">
        <v>368</v>
      </c>
      <c r="J62" s="73" t="s">
        <v>368</v>
      </c>
      <c r="K62" s="73" t="s">
        <v>368</v>
      </c>
      <c r="L62" s="73" t="s">
        <v>368</v>
      </c>
      <c r="M62" s="73" t="s">
        <v>368</v>
      </c>
    </row>
    <row r="63" hidden="1" outlineLevel="2">
      <c r="A63" s="9" t="s">
        <v>368</v>
      </c>
      <c r="B63" s="4" t="s">
        <v>371</v>
      </c>
      <c r="C63" s="74">
        <v>345.04</v>
      </c>
      <c r="D63" s="73" t="s">
        <v>368</v>
      </c>
      <c r="E63" s="73" t="s">
        <v>368</v>
      </c>
      <c r="F63" s="73" t="s">
        <v>368</v>
      </c>
      <c r="G63" s="73" t="s">
        <v>368</v>
      </c>
      <c r="H63" s="73" t="s">
        <v>368</v>
      </c>
      <c r="I63" s="73" t="s">
        <v>368</v>
      </c>
      <c r="J63" s="73" t="s">
        <v>368</v>
      </c>
      <c r="K63" s="73" t="s">
        <v>368</v>
      </c>
      <c r="L63" s="73" t="s">
        <v>368</v>
      </c>
      <c r="M63" s="73" t="s">
        <v>368</v>
      </c>
    </row>
    <row r="64" hidden="1" outlineLevel="2">
      <c r="A64" s="9" t="s">
        <v>368</v>
      </c>
      <c r="B64" s="75" t="s">
        <v>372</v>
      </c>
      <c r="C64" s="73">
        <f>C62*C63</f>
        <v>1449.168</v>
      </c>
      <c r="D64" s="73" t="s">
        <v>368</v>
      </c>
      <c r="E64" s="73" t="s">
        <v>368</v>
      </c>
      <c r="F64" s="73" t="s">
        <v>368</v>
      </c>
      <c r="G64" s="73" t="s">
        <v>368</v>
      </c>
      <c r="H64" s="73" t="s">
        <v>368</v>
      </c>
      <c r="I64" s="73" t="s">
        <v>368</v>
      </c>
      <c r="J64" s="73" t="s">
        <v>368</v>
      </c>
      <c r="K64" s="73" t="s">
        <v>368</v>
      </c>
      <c r="L64" s="73" t="s">
        <v>368</v>
      </c>
      <c r="M64" s="73" t="s">
        <v>368</v>
      </c>
    </row>
    <row r="65" hidden="1" outlineLevel="2">
      <c r="B65" s="4" t="s">
        <v>373</v>
      </c>
      <c r="C65" s="74" t="b">
        <v>0</v>
      </c>
      <c r="D65" s="74" t="b">
        <v>1</v>
      </c>
      <c r="E65" s="74" t="b">
        <v>0</v>
      </c>
      <c r="F65" s="74" t="b">
        <v>0</v>
      </c>
      <c r="G65" s="74" t="b">
        <v>0</v>
      </c>
      <c r="H65" s="74" t="b">
        <v>0</v>
      </c>
      <c r="I65" s="74" t="b">
        <v>0</v>
      </c>
      <c r="J65" s="74" t="b">
        <v>0</v>
      </c>
      <c r="K65" s="74" t="b">
        <v>0</v>
      </c>
      <c r="L65" s="74" t="b">
        <v>0</v>
      </c>
      <c r="M65" s="74" t="b">
        <v>0</v>
      </c>
    </row>
    <row r="66" hidden="1" outlineLevel="2">
      <c r="B66" s="4" t="s">
        <v>374</v>
      </c>
      <c r="C66" s="74">
        <v>0.0</v>
      </c>
      <c r="D66" s="74">
        <v>0.0</v>
      </c>
      <c r="E66" s="74">
        <v>0.0</v>
      </c>
      <c r="F66" s="74">
        <v>0.0</v>
      </c>
      <c r="G66" s="74">
        <v>0.0</v>
      </c>
      <c r="H66" s="74">
        <v>0.0</v>
      </c>
      <c r="I66" s="74">
        <v>0.0</v>
      </c>
      <c r="J66" s="74">
        <v>0.0</v>
      </c>
      <c r="K66" s="74">
        <v>0.0</v>
      </c>
      <c r="L66" s="74">
        <v>0.0</v>
      </c>
      <c r="M66" s="74">
        <v>0.0</v>
      </c>
    </row>
    <row r="67" hidden="1" outlineLevel="2">
      <c r="A67" s="9" t="s">
        <v>368</v>
      </c>
      <c r="B67" s="4" t="s">
        <v>375</v>
      </c>
      <c r="C67" s="74">
        <f>IF(C65, C62, C66)</f>
        <v>0</v>
      </c>
      <c r="D67" s="74">
        <f t="shared" ref="D67:M67" si="19">IF(D65, C71, D66)</f>
        <v>4.2</v>
      </c>
      <c r="E67" s="74">
        <f t="shared" si="19"/>
        <v>0</v>
      </c>
      <c r="F67" s="74">
        <f t="shared" si="19"/>
        <v>0</v>
      </c>
      <c r="G67" s="74">
        <f t="shared" si="19"/>
        <v>0</v>
      </c>
      <c r="H67" s="74">
        <f t="shared" si="19"/>
        <v>0</v>
      </c>
      <c r="I67" s="74">
        <f t="shared" si="19"/>
        <v>0</v>
      </c>
      <c r="J67" s="74">
        <f t="shared" si="19"/>
        <v>0</v>
      </c>
      <c r="K67" s="74">
        <f t="shared" si="19"/>
        <v>0</v>
      </c>
      <c r="L67" s="74">
        <f t="shared" si="19"/>
        <v>0</v>
      </c>
      <c r="M67" s="74">
        <f t="shared" si="19"/>
        <v>0</v>
      </c>
    </row>
    <row r="68" hidden="1" outlineLevel="2">
      <c r="A68" s="9" t="s">
        <v>368</v>
      </c>
      <c r="B68" s="9" t="s">
        <v>376</v>
      </c>
      <c r="C68" s="50">
        <f t="shared" ref="C68:M68" si="20">$C$42</f>
        <v>350</v>
      </c>
      <c r="D68" s="50">
        <f t="shared" si="20"/>
        <v>350</v>
      </c>
      <c r="E68" s="50">
        <f t="shared" si="20"/>
        <v>350</v>
      </c>
      <c r="F68" s="50">
        <f t="shared" si="20"/>
        <v>350</v>
      </c>
      <c r="G68" s="50">
        <f t="shared" si="20"/>
        <v>350</v>
      </c>
      <c r="H68" s="50">
        <f t="shared" si="20"/>
        <v>350</v>
      </c>
      <c r="I68" s="50">
        <f t="shared" si="20"/>
        <v>350</v>
      </c>
      <c r="J68" s="50">
        <f t="shared" si="20"/>
        <v>350</v>
      </c>
      <c r="K68" s="50">
        <f t="shared" si="20"/>
        <v>350</v>
      </c>
      <c r="L68" s="50">
        <f t="shared" si="20"/>
        <v>350</v>
      </c>
      <c r="M68" s="50">
        <f t="shared" si="20"/>
        <v>350</v>
      </c>
    </row>
    <row r="69" hidden="1" outlineLevel="2">
      <c r="A69" s="9" t="s">
        <v>368</v>
      </c>
      <c r="B69" s="9" t="s">
        <v>377</v>
      </c>
      <c r="C69" s="50">
        <f t="shared" ref="C69:M69" si="21">C67*$C63</f>
        <v>0</v>
      </c>
      <c r="D69" s="50">
        <f t="shared" si="21"/>
        <v>1449.168</v>
      </c>
      <c r="E69" s="50">
        <f t="shared" si="21"/>
        <v>0</v>
      </c>
      <c r="F69" s="50">
        <f t="shared" si="21"/>
        <v>0</v>
      </c>
      <c r="G69" s="50">
        <f t="shared" si="21"/>
        <v>0</v>
      </c>
      <c r="H69" s="50">
        <f t="shared" si="21"/>
        <v>0</v>
      </c>
      <c r="I69" s="50">
        <f t="shared" si="21"/>
        <v>0</v>
      </c>
      <c r="J69" s="50">
        <f t="shared" si="21"/>
        <v>0</v>
      </c>
      <c r="K69" s="50">
        <f t="shared" si="21"/>
        <v>0</v>
      </c>
      <c r="L69" s="50">
        <f t="shared" si="21"/>
        <v>0</v>
      </c>
      <c r="M69" s="50">
        <f t="shared" si="21"/>
        <v>0</v>
      </c>
    </row>
    <row r="70" hidden="1" outlineLevel="2">
      <c r="A70" s="9" t="s">
        <v>368</v>
      </c>
      <c r="B70" s="9" t="s">
        <v>378</v>
      </c>
      <c r="C70" s="50">
        <f t="shared" ref="C70:M70" si="22">C67*C68-C69</f>
        <v>0</v>
      </c>
      <c r="D70" s="50">
        <f t="shared" si="22"/>
        <v>20.832</v>
      </c>
      <c r="E70" s="50">
        <f t="shared" si="22"/>
        <v>0</v>
      </c>
      <c r="F70" s="50">
        <f t="shared" si="22"/>
        <v>0</v>
      </c>
      <c r="G70" s="50">
        <f t="shared" si="22"/>
        <v>0</v>
      </c>
      <c r="H70" s="50">
        <f t="shared" si="22"/>
        <v>0</v>
      </c>
      <c r="I70" s="50">
        <f t="shared" si="22"/>
        <v>0</v>
      </c>
      <c r="J70" s="50">
        <f t="shared" si="22"/>
        <v>0</v>
      </c>
      <c r="K70" s="50">
        <f t="shared" si="22"/>
        <v>0</v>
      </c>
      <c r="L70" s="50">
        <f t="shared" si="22"/>
        <v>0</v>
      </c>
      <c r="M70" s="50">
        <f t="shared" si="22"/>
        <v>0</v>
      </c>
    </row>
    <row r="71" hidden="1" outlineLevel="2">
      <c r="A71" s="9" t="s">
        <v>368</v>
      </c>
      <c r="B71" s="9" t="s">
        <v>379</v>
      </c>
      <c r="C71" s="73">
        <f t="shared" ref="C71:M71" si="23">IF(COLUMN()=3, $C62-C67, B71-C67)</f>
        <v>4.2</v>
      </c>
      <c r="D71" s="73">
        <f t="shared" si="23"/>
        <v>0</v>
      </c>
      <c r="E71" s="73">
        <f t="shared" si="23"/>
        <v>0</v>
      </c>
      <c r="F71" s="73">
        <f t="shared" si="23"/>
        <v>0</v>
      </c>
      <c r="G71" s="73">
        <f t="shared" si="23"/>
        <v>0</v>
      </c>
      <c r="H71" s="73">
        <f t="shared" si="23"/>
        <v>0</v>
      </c>
      <c r="I71" s="73">
        <f t="shared" si="23"/>
        <v>0</v>
      </c>
      <c r="J71" s="73">
        <f t="shared" si="23"/>
        <v>0</v>
      </c>
      <c r="K71" s="73">
        <f t="shared" si="23"/>
        <v>0</v>
      </c>
      <c r="L71" s="73">
        <f t="shared" si="23"/>
        <v>0</v>
      </c>
      <c r="M71" s="73">
        <f t="shared" si="23"/>
        <v>0</v>
      </c>
    </row>
    <row r="72" hidden="1" outlineLevel="2">
      <c r="A72" s="68" t="s">
        <v>365</v>
      </c>
      <c r="B72" s="4" t="s">
        <v>404</v>
      </c>
      <c r="C72" s="9" t="s">
        <v>368</v>
      </c>
      <c r="D72" s="9" t="s">
        <v>368</v>
      </c>
      <c r="E72" s="9" t="s">
        <v>368</v>
      </c>
      <c r="F72" s="9" t="s">
        <v>368</v>
      </c>
      <c r="G72" s="9" t="s">
        <v>368</v>
      </c>
      <c r="H72" s="9" t="s">
        <v>368</v>
      </c>
      <c r="I72" s="9" t="s">
        <v>368</v>
      </c>
      <c r="J72" s="9" t="s">
        <v>368</v>
      </c>
      <c r="K72" s="9" t="s">
        <v>368</v>
      </c>
      <c r="L72" s="9" t="s">
        <v>368</v>
      </c>
      <c r="M72" s="9" t="s">
        <v>368</v>
      </c>
    </row>
    <row r="73" hidden="1" outlineLevel="2">
      <c r="A73" s="9" t="s">
        <v>368</v>
      </c>
      <c r="B73" s="4" t="s">
        <v>369</v>
      </c>
      <c r="C73" s="72">
        <f>DATE(2026,5,25)</f>
        <v>46167</v>
      </c>
      <c r="D73" s="73" t="s">
        <v>368</v>
      </c>
      <c r="E73" s="73" t="s">
        <v>368</v>
      </c>
      <c r="F73" s="73" t="s">
        <v>368</v>
      </c>
      <c r="G73" s="73" t="s">
        <v>368</v>
      </c>
      <c r="H73" s="73" t="s">
        <v>368</v>
      </c>
      <c r="I73" s="73" t="s">
        <v>368</v>
      </c>
      <c r="J73" s="73" t="s">
        <v>368</v>
      </c>
      <c r="K73" s="73" t="s">
        <v>368</v>
      </c>
      <c r="L73" s="73" t="s">
        <v>368</v>
      </c>
      <c r="M73" s="73" t="s">
        <v>368</v>
      </c>
    </row>
    <row r="74" hidden="1" outlineLevel="2">
      <c r="A74" s="9" t="s">
        <v>368</v>
      </c>
      <c r="B74" s="4" t="s">
        <v>370</v>
      </c>
      <c r="C74" s="74">
        <v>9.591</v>
      </c>
      <c r="D74" s="73" t="s">
        <v>368</v>
      </c>
      <c r="E74" s="73" t="s">
        <v>368</v>
      </c>
      <c r="F74" s="73" t="s">
        <v>368</v>
      </c>
      <c r="G74" s="73" t="s">
        <v>368</v>
      </c>
      <c r="H74" s="73" t="s">
        <v>368</v>
      </c>
      <c r="I74" s="73" t="s">
        <v>368</v>
      </c>
      <c r="J74" s="73" t="s">
        <v>368</v>
      </c>
      <c r="K74" s="73" t="s">
        <v>368</v>
      </c>
      <c r="L74" s="73" t="s">
        <v>368</v>
      </c>
      <c r="M74" s="73" t="s">
        <v>368</v>
      </c>
    </row>
    <row r="75" hidden="1" outlineLevel="2">
      <c r="A75" s="9" t="s">
        <v>368</v>
      </c>
      <c r="B75" s="4" t="s">
        <v>371</v>
      </c>
      <c r="C75" s="74">
        <v>379.38</v>
      </c>
      <c r="D75" s="73" t="s">
        <v>368</v>
      </c>
      <c r="E75" s="73" t="s">
        <v>368</v>
      </c>
      <c r="F75" s="73" t="s">
        <v>368</v>
      </c>
      <c r="G75" s="73" t="s">
        <v>368</v>
      </c>
      <c r="H75" s="73" t="s">
        <v>368</v>
      </c>
      <c r="I75" s="73" t="s">
        <v>368</v>
      </c>
      <c r="J75" s="73" t="s">
        <v>368</v>
      </c>
      <c r="K75" s="73" t="s">
        <v>368</v>
      </c>
      <c r="L75" s="73" t="s">
        <v>368</v>
      </c>
      <c r="M75" s="73" t="s">
        <v>368</v>
      </c>
    </row>
    <row r="76" hidden="1" outlineLevel="2">
      <c r="A76" s="9" t="s">
        <v>368</v>
      </c>
      <c r="B76" s="75" t="s">
        <v>372</v>
      </c>
      <c r="C76" s="73">
        <f>C74*C75</f>
        <v>3638.63358</v>
      </c>
      <c r="D76" s="73" t="s">
        <v>368</v>
      </c>
      <c r="E76" s="73" t="s">
        <v>368</v>
      </c>
      <c r="F76" s="73" t="s">
        <v>368</v>
      </c>
      <c r="G76" s="73" t="s">
        <v>368</v>
      </c>
      <c r="H76" s="73" t="s">
        <v>368</v>
      </c>
      <c r="I76" s="73" t="s">
        <v>368</v>
      </c>
      <c r="J76" s="73" t="s">
        <v>368</v>
      </c>
      <c r="K76" s="73" t="s">
        <v>368</v>
      </c>
      <c r="L76" s="73" t="s">
        <v>368</v>
      </c>
      <c r="M76" s="73" t="s">
        <v>368</v>
      </c>
    </row>
    <row r="77" hidden="1" outlineLevel="2">
      <c r="B77" s="4" t="s">
        <v>373</v>
      </c>
      <c r="C77" s="74" t="b">
        <v>0</v>
      </c>
      <c r="D77" s="74" t="b">
        <v>0</v>
      </c>
      <c r="E77" s="74" t="b">
        <v>0</v>
      </c>
      <c r="F77" s="74" t="b">
        <v>0</v>
      </c>
      <c r="G77" s="74" t="b">
        <v>0</v>
      </c>
      <c r="H77" s="74" t="b">
        <v>0</v>
      </c>
      <c r="I77" s="74" t="b">
        <v>0</v>
      </c>
      <c r="J77" s="74" t="b">
        <v>0</v>
      </c>
      <c r="K77" s="74" t="b">
        <v>0</v>
      </c>
      <c r="L77" s="74" t="b">
        <v>0</v>
      </c>
      <c r="M77" s="74" t="b">
        <v>0</v>
      </c>
    </row>
    <row r="78" hidden="1" outlineLevel="2">
      <c r="B78" s="4" t="s">
        <v>374</v>
      </c>
      <c r="C78" s="74">
        <v>0.0</v>
      </c>
      <c r="D78" s="74">
        <v>0.0</v>
      </c>
      <c r="E78" s="74">
        <v>0.0</v>
      </c>
      <c r="F78" s="74">
        <v>0.0</v>
      </c>
      <c r="G78" s="74">
        <v>0.0</v>
      </c>
      <c r="H78" s="74">
        <v>0.0</v>
      </c>
      <c r="I78" s="74">
        <v>0.0</v>
      </c>
      <c r="J78" s="74">
        <v>0.0</v>
      </c>
      <c r="K78" s="74">
        <v>0.0</v>
      </c>
      <c r="L78" s="74">
        <v>0.0</v>
      </c>
      <c r="M78" s="74">
        <v>0.0</v>
      </c>
    </row>
    <row r="79" hidden="1" outlineLevel="2">
      <c r="A79" s="9" t="s">
        <v>368</v>
      </c>
      <c r="B79" s="4" t="s">
        <v>375</v>
      </c>
      <c r="C79" s="74">
        <f>IF(C77, C74, C78)</f>
        <v>0</v>
      </c>
      <c r="D79" s="74">
        <f t="shared" ref="D79:M79" si="24">IF(D77, C83, D78)</f>
        <v>0</v>
      </c>
      <c r="E79" s="74">
        <f t="shared" si="24"/>
        <v>0</v>
      </c>
      <c r="F79" s="74">
        <f t="shared" si="24"/>
        <v>0</v>
      </c>
      <c r="G79" s="74">
        <f t="shared" si="24"/>
        <v>0</v>
      </c>
      <c r="H79" s="74">
        <f t="shared" si="24"/>
        <v>0</v>
      </c>
      <c r="I79" s="74">
        <f t="shared" si="24"/>
        <v>0</v>
      </c>
      <c r="J79" s="74">
        <f t="shared" si="24"/>
        <v>0</v>
      </c>
      <c r="K79" s="74">
        <f t="shared" si="24"/>
        <v>0</v>
      </c>
      <c r="L79" s="74">
        <f t="shared" si="24"/>
        <v>0</v>
      </c>
      <c r="M79" s="74">
        <f t="shared" si="24"/>
        <v>0</v>
      </c>
    </row>
    <row r="80" hidden="1" outlineLevel="2">
      <c r="A80" s="9" t="s">
        <v>368</v>
      </c>
      <c r="B80" s="9" t="s">
        <v>376</v>
      </c>
      <c r="C80" s="50">
        <f t="shared" ref="C80:M80" si="25">$C$42</f>
        <v>350</v>
      </c>
      <c r="D80" s="50">
        <f t="shared" si="25"/>
        <v>350</v>
      </c>
      <c r="E80" s="50">
        <f t="shared" si="25"/>
        <v>350</v>
      </c>
      <c r="F80" s="50">
        <f t="shared" si="25"/>
        <v>350</v>
      </c>
      <c r="G80" s="50">
        <f t="shared" si="25"/>
        <v>350</v>
      </c>
      <c r="H80" s="50">
        <f t="shared" si="25"/>
        <v>350</v>
      </c>
      <c r="I80" s="50">
        <f t="shared" si="25"/>
        <v>350</v>
      </c>
      <c r="J80" s="50">
        <f t="shared" si="25"/>
        <v>350</v>
      </c>
      <c r="K80" s="50">
        <f t="shared" si="25"/>
        <v>350</v>
      </c>
      <c r="L80" s="50">
        <f t="shared" si="25"/>
        <v>350</v>
      </c>
      <c r="M80" s="50">
        <f t="shared" si="25"/>
        <v>350</v>
      </c>
    </row>
    <row r="81" hidden="1" outlineLevel="2">
      <c r="A81" s="9" t="s">
        <v>368</v>
      </c>
      <c r="B81" s="9" t="s">
        <v>377</v>
      </c>
      <c r="C81" s="50">
        <f t="shared" ref="C81:M81" si="26">C79*$C75</f>
        <v>0</v>
      </c>
      <c r="D81" s="50">
        <f t="shared" si="26"/>
        <v>0</v>
      </c>
      <c r="E81" s="50">
        <f t="shared" si="26"/>
        <v>0</v>
      </c>
      <c r="F81" s="50">
        <f t="shared" si="26"/>
        <v>0</v>
      </c>
      <c r="G81" s="50">
        <f t="shared" si="26"/>
        <v>0</v>
      </c>
      <c r="H81" s="50">
        <f t="shared" si="26"/>
        <v>0</v>
      </c>
      <c r="I81" s="50">
        <f t="shared" si="26"/>
        <v>0</v>
      </c>
      <c r="J81" s="50">
        <f t="shared" si="26"/>
        <v>0</v>
      </c>
      <c r="K81" s="50">
        <f t="shared" si="26"/>
        <v>0</v>
      </c>
      <c r="L81" s="50">
        <f t="shared" si="26"/>
        <v>0</v>
      </c>
      <c r="M81" s="50">
        <f t="shared" si="26"/>
        <v>0</v>
      </c>
    </row>
    <row r="82" hidden="1" outlineLevel="2">
      <c r="A82" s="9" t="s">
        <v>368</v>
      </c>
      <c r="B82" s="9" t="s">
        <v>378</v>
      </c>
      <c r="C82" s="50">
        <f t="shared" ref="C82:M82" si="27">C79*C80-C81</f>
        <v>0</v>
      </c>
      <c r="D82" s="50">
        <f t="shared" si="27"/>
        <v>0</v>
      </c>
      <c r="E82" s="50">
        <f t="shared" si="27"/>
        <v>0</v>
      </c>
      <c r="F82" s="50">
        <f t="shared" si="27"/>
        <v>0</v>
      </c>
      <c r="G82" s="50">
        <f t="shared" si="27"/>
        <v>0</v>
      </c>
      <c r="H82" s="50">
        <f t="shared" si="27"/>
        <v>0</v>
      </c>
      <c r="I82" s="50">
        <f t="shared" si="27"/>
        <v>0</v>
      </c>
      <c r="J82" s="50">
        <f t="shared" si="27"/>
        <v>0</v>
      </c>
      <c r="K82" s="50">
        <f t="shared" si="27"/>
        <v>0</v>
      </c>
      <c r="L82" s="50">
        <f t="shared" si="27"/>
        <v>0</v>
      </c>
      <c r="M82" s="50">
        <f t="shared" si="27"/>
        <v>0</v>
      </c>
    </row>
    <row r="83" hidden="1" outlineLevel="2">
      <c r="A83" s="9" t="s">
        <v>368</v>
      </c>
      <c r="B83" s="9" t="s">
        <v>379</v>
      </c>
      <c r="C83" s="73">
        <f t="shared" ref="C83:M83" si="28">IF(COLUMN()=3, $C74-C79, B83-C79)</f>
        <v>9.591</v>
      </c>
      <c r="D83" s="73">
        <f t="shared" si="28"/>
        <v>9.591</v>
      </c>
      <c r="E83" s="73">
        <f t="shared" si="28"/>
        <v>9.591</v>
      </c>
      <c r="F83" s="73">
        <f t="shared" si="28"/>
        <v>9.591</v>
      </c>
      <c r="G83" s="73">
        <f t="shared" si="28"/>
        <v>9.591</v>
      </c>
      <c r="H83" s="73">
        <f t="shared" si="28"/>
        <v>9.591</v>
      </c>
      <c r="I83" s="73">
        <f t="shared" si="28"/>
        <v>9.591</v>
      </c>
      <c r="J83" s="73">
        <f t="shared" si="28"/>
        <v>9.591</v>
      </c>
      <c r="K83" s="73">
        <f t="shared" si="28"/>
        <v>9.591</v>
      </c>
      <c r="L83" s="73">
        <f t="shared" si="28"/>
        <v>9.591</v>
      </c>
      <c r="M83" s="73">
        <f t="shared" si="28"/>
        <v>9.591</v>
      </c>
    </row>
    <row r="84" hidden="1" outlineLevel="2">
      <c r="A84" s="68" t="s">
        <v>365</v>
      </c>
      <c r="B84" s="4" t="s">
        <v>405</v>
      </c>
      <c r="C84" s="9" t="s">
        <v>368</v>
      </c>
      <c r="D84" s="9" t="s">
        <v>368</v>
      </c>
      <c r="E84" s="9" t="s">
        <v>368</v>
      </c>
      <c r="F84" s="9" t="s">
        <v>368</v>
      </c>
      <c r="G84" s="9" t="s">
        <v>368</v>
      </c>
      <c r="H84" s="9" t="s">
        <v>368</v>
      </c>
      <c r="I84" s="9" t="s">
        <v>368</v>
      </c>
      <c r="J84" s="9" t="s">
        <v>368</v>
      </c>
      <c r="K84" s="9" t="s">
        <v>368</v>
      </c>
      <c r="L84" s="9" t="s">
        <v>368</v>
      </c>
      <c r="M84" s="9" t="s">
        <v>368</v>
      </c>
    </row>
    <row r="85" hidden="1" outlineLevel="2">
      <c r="A85" s="9" t="s">
        <v>368</v>
      </c>
      <c r="B85" s="4" t="s">
        <v>369</v>
      </c>
      <c r="C85" s="72">
        <f>DATE(2026,5,25)</f>
        <v>46167</v>
      </c>
      <c r="D85" s="73" t="s">
        <v>368</v>
      </c>
      <c r="E85" s="73" t="s">
        <v>368</v>
      </c>
      <c r="F85" s="73" t="s">
        <v>368</v>
      </c>
      <c r="G85" s="73" t="s">
        <v>368</v>
      </c>
      <c r="H85" s="73" t="s">
        <v>368</v>
      </c>
      <c r="I85" s="73" t="s">
        <v>368</v>
      </c>
      <c r="J85" s="73" t="s">
        <v>368</v>
      </c>
      <c r="K85" s="73" t="s">
        <v>368</v>
      </c>
      <c r="L85" s="73" t="s">
        <v>368</v>
      </c>
      <c r="M85" s="73" t="s">
        <v>368</v>
      </c>
    </row>
    <row r="86" hidden="1" outlineLevel="2">
      <c r="A86" s="9" t="s">
        <v>368</v>
      </c>
      <c r="B86" s="4" t="s">
        <v>370</v>
      </c>
      <c r="C86" s="74">
        <v>4.182</v>
      </c>
      <c r="D86" s="73" t="s">
        <v>368</v>
      </c>
      <c r="E86" s="73" t="s">
        <v>368</v>
      </c>
      <c r="F86" s="73" t="s">
        <v>368</v>
      </c>
      <c r="G86" s="73" t="s">
        <v>368</v>
      </c>
      <c r="H86" s="73" t="s">
        <v>368</v>
      </c>
      <c r="I86" s="73" t="s">
        <v>368</v>
      </c>
      <c r="J86" s="73" t="s">
        <v>368</v>
      </c>
      <c r="K86" s="73" t="s">
        <v>368</v>
      </c>
      <c r="L86" s="73" t="s">
        <v>368</v>
      </c>
      <c r="M86" s="73" t="s">
        <v>368</v>
      </c>
    </row>
    <row r="87" hidden="1" outlineLevel="2">
      <c r="A87" s="9" t="s">
        <v>368</v>
      </c>
      <c r="B87" s="4" t="s">
        <v>371</v>
      </c>
      <c r="C87" s="74">
        <v>379.38</v>
      </c>
      <c r="D87" s="73" t="s">
        <v>368</v>
      </c>
      <c r="E87" s="73" t="s">
        <v>368</v>
      </c>
      <c r="F87" s="73" t="s">
        <v>368</v>
      </c>
      <c r="G87" s="73" t="s">
        <v>368</v>
      </c>
      <c r="H87" s="73" t="s">
        <v>368</v>
      </c>
      <c r="I87" s="73" t="s">
        <v>368</v>
      </c>
      <c r="J87" s="73" t="s">
        <v>368</v>
      </c>
      <c r="K87" s="73" t="s">
        <v>368</v>
      </c>
      <c r="L87" s="73" t="s">
        <v>368</v>
      </c>
      <c r="M87" s="73" t="s">
        <v>368</v>
      </c>
    </row>
    <row r="88" hidden="1" outlineLevel="2">
      <c r="A88" s="9" t="s">
        <v>368</v>
      </c>
      <c r="B88" s="75" t="s">
        <v>372</v>
      </c>
      <c r="C88" s="73">
        <f>C86*C87</f>
        <v>1586.56716</v>
      </c>
      <c r="D88" s="73" t="s">
        <v>368</v>
      </c>
      <c r="E88" s="73" t="s">
        <v>368</v>
      </c>
      <c r="F88" s="73" t="s">
        <v>368</v>
      </c>
      <c r="G88" s="73" t="s">
        <v>368</v>
      </c>
      <c r="H88" s="73" t="s">
        <v>368</v>
      </c>
      <c r="I88" s="73" t="s">
        <v>368</v>
      </c>
      <c r="J88" s="73" t="s">
        <v>368</v>
      </c>
      <c r="K88" s="73" t="s">
        <v>368</v>
      </c>
      <c r="L88" s="73" t="s">
        <v>368</v>
      </c>
      <c r="M88" s="73" t="s">
        <v>368</v>
      </c>
    </row>
    <row r="89" hidden="1" outlineLevel="2">
      <c r="B89" s="4" t="s">
        <v>373</v>
      </c>
      <c r="C89" s="74" t="b">
        <v>0</v>
      </c>
      <c r="D89" s="74" t="b">
        <v>0</v>
      </c>
      <c r="E89" s="74" t="b">
        <v>0</v>
      </c>
      <c r="F89" s="74" t="b">
        <v>0</v>
      </c>
      <c r="G89" s="74" t="b">
        <v>0</v>
      </c>
      <c r="H89" s="74" t="b">
        <v>0</v>
      </c>
      <c r="I89" s="74" t="b">
        <v>0</v>
      </c>
      <c r="J89" s="74" t="b">
        <v>0</v>
      </c>
      <c r="K89" s="74" t="b">
        <v>0</v>
      </c>
      <c r="L89" s="74" t="b">
        <v>0</v>
      </c>
      <c r="M89" s="74" t="b">
        <v>0</v>
      </c>
    </row>
    <row r="90" hidden="1" outlineLevel="2">
      <c r="B90" s="4" t="s">
        <v>374</v>
      </c>
      <c r="C90" s="74">
        <v>0.0</v>
      </c>
      <c r="D90" s="74">
        <v>0.0</v>
      </c>
      <c r="E90" s="74">
        <v>0.0</v>
      </c>
      <c r="F90" s="74">
        <v>0.0</v>
      </c>
      <c r="G90" s="74">
        <v>0.0</v>
      </c>
      <c r="H90" s="74">
        <v>0.0</v>
      </c>
      <c r="I90" s="74">
        <v>0.0</v>
      </c>
      <c r="J90" s="74">
        <v>0.0</v>
      </c>
      <c r="K90" s="74">
        <v>0.0</v>
      </c>
      <c r="L90" s="74">
        <v>0.0</v>
      </c>
      <c r="M90" s="74">
        <v>0.0</v>
      </c>
    </row>
    <row r="91" hidden="1" outlineLevel="2">
      <c r="A91" s="9" t="s">
        <v>368</v>
      </c>
      <c r="B91" s="4" t="s">
        <v>375</v>
      </c>
      <c r="C91" s="74">
        <f>IF(C89, C86, C90)</f>
        <v>0</v>
      </c>
      <c r="D91" s="74">
        <f t="shared" ref="D91:M91" si="29">IF(D89, C95, D90)</f>
        <v>0</v>
      </c>
      <c r="E91" s="74">
        <f t="shared" si="29"/>
        <v>0</v>
      </c>
      <c r="F91" s="74">
        <f t="shared" si="29"/>
        <v>0</v>
      </c>
      <c r="G91" s="74">
        <f t="shared" si="29"/>
        <v>0</v>
      </c>
      <c r="H91" s="74">
        <f t="shared" si="29"/>
        <v>0</v>
      </c>
      <c r="I91" s="74">
        <f t="shared" si="29"/>
        <v>0</v>
      </c>
      <c r="J91" s="74">
        <f t="shared" si="29"/>
        <v>0</v>
      </c>
      <c r="K91" s="74">
        <f t="shared" si="29"/>
        <v>0</v>
      </c>
      <c r="L91" s="74">
        <f t="shared" si="29"/>
        <v>0</v>
      </c>
      <c r="M91" s="74">
        <f t="shared" si="29"/>
        <v>0</v>
      </c>
    </row>
    <row r="92" hidden="1" outlineLevel="2">
      <c r="A92" s="9" t="s">
        <v>368</v>
      </c>
      <c r="B92" s="9" t="s">
        <v>376</v>
      </c>
      <c r="C92" s="50">
        <f t="shared" ref="C92:M92" si="30">$C$42</f>
        <v>350</v>
      </c>
      <c r="D92" s="50">
        <f t="shared" si="30"/>
        <v>350</v>
      </c>
      <c r="E92" s="50">
        <f t="shared" si="30"/>
        <v>350</v>
      </c>
      <c r="F92" s="50">
        <f t="shared" si="30"/>
        <v>350</v>
      </c>
      <c r="G92" s="50">
        <f t="shared" si="30"/>
        <v>350</v>
      </c>
      <c r="H92" s="50">
        <f t="shared" si="30"/>
        <v>350</v>
      </c>
      <c r="I92" s="50">
        <f t="shared" si="30"/>
        <v>350</v>
      </c>
      <c r="J92" s="50">
        <f t="shared" si="30"/>
        <v>350</v>
      </c>
      <c r="K92" s="50">
        <f t="shared" si="30"/>
        <v>350</v>
      </c>
      <c r="L92" s="50">
        <f t="shared" si="30"/>
        <v>350</v>
      </c>
      <c r="M92" s="50">
        <f t="shared" si="30"/>
        <v>350</v>
      </c>
    </row>
    <row r="93" hidden="1" outlineLevel="2">
      <c r="A93" s="9" t="s">
        <v>368</v>
      </c>
      <c r="B93" s="9" t="s">
        <v>377</v>
      </c>
      <c r="C93" s="50">
        <f t="shared" ref="C93:M93" si="31">C91*$C87</f>
        <v>0</v>
      </c>
      <c r="D93" s="50">
        <f t="shared" si="31"/>
        <v>0</v>
      </c>
      <c r="E93" s="50">
        <f t="shared" si="31"/>
        <v>0</v>
      </c>
      <c r="F93" s="50">
        <f t="shared" si="31"/>
        <v>0</v>
      </c>
      <c r="G93" s="50">
        <f t="shared" si="31"/>
        <v>0</v>
      </c>
      <c r="H93" s="50">
        <f t="shared" si="31"/>
        <v>0</v>
      </c>
      <c r="I93" s="50">
        <f t="shared" si="31"/>
        <v>0</v>
      </c>
      <c r="J93" s="50">
        <f t="shared" si="31"/>
        <v>0</v>
      </c>
      <c r="K93" s="50">
        <f t="shared" si="31"/>
        <v>0</v>
      </c>
      <c r="L93" s="50">
        <f t="shared" si="31"/>
        <v>0</v>
      </c>
      <c r="M93" s="50">
        <f t="shared" si="31"/>
        <v>0</v>
      </c>
    </row>
    <row r="94" hidden="1" outlineLevel="2">
      <c r="A94" s="9" t="s">
        <v>368</v>
      </c>
      <c r="B94" s="9" t="s">
        <v>378</v>
      </c>
      <c r="C94" s="50">
        <f t="shared" ref="C94:M94" si="32">C91*C92-C93</f>
        <v>0</v>
      </c>
      <c r="D94" s="50">
        <f t="shared" si="32"/>
        <v>0</v>
      </c>
      <c r="E94" s="50">
        <f t="shared" si="32"/>
        <v>0</v>
      </c>
      <c r="F94" s="50">
        <f t="shared" si="32"/>
        <v>0</v>
      </c>
      <c r="G94" s="50">
        <f t="shared" si="32"/>
        <v>0</v>
      </c>
      <c r="H94" s="50">
        <f t="shared" si="32"/>
        <v>0</v>
      </c>
      <c r="I94" s="50">
        <f t="shared" si="32"/>
        <v>0</v>
      </c>
      <c r="J94" s="50">
        <f t="shared" si="32"/>
        <v>0</v>
      </c>
      <c r="K94" s="50">
        <f t="shared" si="32"/>
        <v>0</v>
      </c>
      <c r="L94" s="50">
        <f t="shared" si="32"/>
        <v>0</v>
      </c>
      <c r="M94" s="50">
        <f t="shared" si="32"/>
        <v>0</v>
      </c>
    </row>
    <row r="95" hidden="1" outlineLevel="2">
      <c r="A95" s="9" t="s">
        <v>368</v>
      </c>
      <c r="B95" s="9" t="s">
        <v>379</v>
      </c>
      <c r="C95" s="73">
        <f t="shared" ref="C95:M95" si="33">IF(COLUMN()=3, $C86-C91, B95-C91)</f>
        <v>4.182</v>
      </c>
      <c r="D95" s="73">
        <f t="shared" si="33"/>
        <v>4.182</v>
      </c>
      <c r="E95" s="73">
        <f t="shared" si="33"/>
        <v>4.182</v>
      </c>
      <c r="F95" s="73">
        <f t="shared" si="33"/>
        <v>4.182</v>
      </c>
      <c r="G95" s="73">
        <f t="shared" si="33"/>
        <v>4.182</v>
      </c>
      <c r="H95" s="73">
        <f t="shared" si="33"/>
        <v>4.182</v>
      </c>
      <c r="I95" s="73">
        <f t="shared" si="33"/>
        <v>4.182</v>
      </c>
      <c r="J95" s="73">
        <f t="shared" si="33"/>
        <v>4.182</v>
      </c>
      <c r="K95" s="73">
        <f t="shared" si="33"/>
        <v>4.182</v>
      </c>
      <c r="L95" s="73">
        <f t="shared" si="33"/>
        <v>4.182</v>
      </c>
      <c r="M95" s="73">
        <f t="shared" si="33"/>
        <v>4.182</v>
      </c>
    </row>
    <row r="96" hidden="1" outlineLevel="2">
      <c r="A96" s="68" t="s">
        <v>365</v>
      </c>
      <c r="B96" s="4" t="s">
        <v>412</v>
      </c>
      <c r="C96" s="9" t="s">
        <v>368</v>
      </c>
      <c r="D96" s="9" t="s">
        <v>368</v>
      </c>
      <c r="E96" s="9" t="s">
        <v>368</v>
      </c>
      <c r="F96" s="9" t="s">
        <v>368</v>
      </c>
      <c r="G96" s="9" t="s">
        <v>368</v>
      </c>
      <c r="H96" s="9" t="s">
        <v>368</v>
      </c>
      <c r="I96" s="9" t="s">
        <v>368</v>
      </c>
      <c r="J96" s="9" t="s">
        <v>368</v>
      </c>
      <c r="K96" s="9" t="s">
        <v>368</v>
      </c>
      <c r="L96" s="9" t="s">
        <v>368</v>
      </c>
      <c r="M96" s="9" t="s">
        <v>368</v>
      </c>
    </row>
    <row r="97" hidden="1" outlineLevel="2">
      <c r="A97" s="9" t="s">
        <v>368</v>
      </c>
      <c r="B97" s="4" t="s">
        <v>369</v>
      </c>
      <c r="C97" s="72">
        <f>DATE(2026,4,25)</f>
        <v>46137</v>
      </c>
      <c r="D97" s="73" t="s">
        <v>368</v>
      </c>
      <c r="E97" s="73" t="s">
        <v>368</v>
      </c>
      <c r="F97" s="73" t="s">
        <v>368</v>
      </c>
      <c r="G97" s="73" t="s">
        <v>368</v>
      </c>
      <c r="H97" s="73" t="s">
        <v>368</v>
      </c>
      <c r="I97" s="73" t="s">
        <v>368</v>
      </c>
      <c r="J97" s="73" t="s">
        <v>368</v>
      </c>
      <c r="K97" s="73" t="s">
        <v>368</v>
      </c>
      <c r="L97" s="73" t="s">
        <v>368</v>
      </c>
      <c r="M97" s="73" t="s">
        <v>368</v>
      </c>
    </row>
    <row r="98" hidden="1" outlineLevel="2">
      <c r="A98" s="9" t="s">
        <v>368</v>
      </c>
      <c r="B98" s="4" t="s">
        <v>370</v>
      </c>
      <c r="C98" s="74">
        <v>8.993</v>
      </c>
      <c r="D98" s="73" t="s">
        <v>368</v>
      </c>
      <c r="E98" s="73" t="s">
        <v>368</v>
      </c>
      <c r="F98" s="73" t="s">
        <v>368</v>
      </c>
      <c r="G98" s="73" t="s">
        <v>368</v>
      </c>
      <c r="H98" s="73" t="s">
        <v>368</v>
      </c>
      <c r="I98" s="73" t="s">
        <v>368</v>
      </c>
      <c r="J98" s="73" t="s">
        <v>368</v>
      </c>
      <c r="K98" s="73" t="s">
        <v>368</v>
      </c>
      <c r="L98" s="73" t="s">
        <v>368</v>
      </c>
      <c r="M98" s="73" t="s">
        <v>368</v>
      </c>
    </row>
    <row r="99" hidden="1" outlineLevel="2">
      <c r="A99" s="9" t="s">
        <v>368</v>
      </c>
      <c r="B99" s="4" t="s">
        <v>371</v>
      </c>
      <c r="C99" s="74">
        <v>342.32</v>
      </c>
      <c r="D99" s="73" t="s">
        <v>368</v>
      </c>
      <c r="E99" s="73" t="s">
        <v>368</v>
      </c>
      <c r="F99" s="73" t="s">
        <v>368</v>
      </c>
      <c r="G99" s="73" t="s">
        <v>368</v>
      </c>
      <c r="H99" s="73" t="s">
        <v>368</v>
      </c>
      <c r="I99" s="73" t="s">
        <v>368</v>
      </c>
      <c r="J99" s="73" t="s">
        <v>368</v>
      </c>
      <c r="K99" s="73" t="s">
        <v>368</v>
      </c>
      <c r="L99" s="73" t="s">
        <v>368</v>
      </c>
      <c r="M99" s="73" t="s">
        <v>368</v>
      </c>
    </row>
    <row r="100" hidden="1" outlineLevel="2">
      <c r="A100" s="9" t="s">
        <v>368</v>
      </c>
      <c r="B100" s="75" t="s">
        <v>372</v>
      </c>
      <c r="C100" s="73">
        <f>C98*C99</f>
        <v>3078.48376</v>
      </c>
      <c r="D100" s="73" t="s">
        <v>368</v>
      </c>
      <c r="E100" s="73" t="s">
        <v>368</v>
      </c>
      <c r="F100" s="73" t="s">
        <v>368</v>
      </c>
      <c r="G100" s="73" t="s">
        <v>368</v>
      </c>
      <c r="H100" s="73" t="s">
        <v>368</v>
      </c>
      <c r="I100" s="73" t="s">
        <v>368</v>
      </c>
      <c r="J100" s="73" t="s">
        <v>368</v>
      </c>
      <c r="K100" s="73" t="s">
        <v>368</v>
      </c>
      <c r="L100" s="73" t="s">
        <v>368</v>
      </c>
      <c r="M100" s="73" t="s">
        <v>368</v>
      </c>
    </row>
    <row r="101" hidden="1" outlineLevel="2">
      <c r="B101" s="4" t="s">
        <v>373</v>
      </c>
      <c r="C101" s="74" t="b">
        <v>0</v>
      </c>
      <c r="D101" s="74" t="b">
        <v>0</v>
      </c>
      <c r="E101" s="74" t="b">
        <v>0</v>
      </c>
      <c r="F101" s="74" t="b">
        <v>0</v>
      </c>
      <c r="G101" s="74" t="b">
        <v>0</v>
      </c>
      <c r="H101" s="74" t="b">
        <v>0</v>
      </c>
      <c r="I101" s="74" t="b">
        <v>0</v>
      </c>
      <c r="J101" s="74" t="b">
        <v>0</v>
      </c>
      <c r="K101" s="74" t="b">
        <v>0</v>
      </c>
      <c r="L101" s="74" t="b">
        <v>0</v>
      </c>
      <c r="M101" s="74" t="b">
        <v>0</v>
      </c>
    </row>
    <row r="102" hidden="1" outlineLevel="2">
      <c r="B102" s="4" t="s">
        <v>374</v>
      </c>
      <c r="C102" s="74">
        <v>0.0</v>
      </c>
      <c r="D102" s="74">
        <v>0.0</v>
      </c>
      <c r="E102" s="74">
        <v>0.0</v>
      </c>
      <c r="F102" s="74">
        <v>0.0</v>
      </c>
      <c r="G102" s="74">
        <v>0.0</v>
      </c>
      <c r="H102" s="74">
        <v>0.0</v>
      </c>
      <c r="I102" s="74">
        <v>0.0</v>
      </c>
      <c r="J102" s="74">
        <v>0.0</v>
      </c>
      <c r="K102" s="74">
        <v>0.0</v>
      </c>
      <c r="L102" s="74">
        <v>0.0</v>
      </c>
      <c r="M102" s="74">
        <v>0.0</v>
      </c>
    </row>
    <row r="103" hidden="1" outlineLevel="2">
      <c r="A103" s="9" t="s">
        <v>368</v>
      </c>
      <c r="B103" s="4" t="s">
        <v>375</v>
      </c>
      <c r="C103" s="74">
        <f>IF(C101, C98, C102)</f>
        <v>0</v>
      </c>
      <c r="D103" s="74">
        <f t="shared" ref="D103:M103" si="34">IF(D101, C107, D102)</f>
        <v>0</v>
      </c>
      <c r="E103" s="74">
        <f t="shared" si="34"/>
        <v>0</v>
      </c>
      <c r="F103" s="74">
        <f t="shared" si="34"/>
        <v>0</v>
      </c>
      <c r="G103" s="74">
        <f t="shared" si="34"/>
        <v>0</v>
      </c>
      <c r="H103" s="74">
        <f t="shared" si="34"/>
        <v>0</v>
      </c>
      <c r="I103" s="74">
        <f t="shared" si="34"/>
        <v>0</v>
      </c>
      <c r="J103" s="74">
        <f t="shared" si="34"/>
        <v>0</v>
      </c>
      <c r="K103" s="74">
        <f t="shared" si="34"/>
        <v>0</v>
      </c>
      <c r="L103" s="74">
        <f t="shared" si="34"/>
        <v>0</v>
      </c>
      <c r="M103" s="74">
        <f t="shared" si="34"/>
        <v>0</v>
      </c>
    </row>
    <row r="104" hidden="1" outlineLevel="2">
      <c r="A104" s="9" t="s">
        <v>368</v>
      </c>
      <c r="B104" s="9" t="s">
        <v>376</v>
      </c>
      <c r="C104" s="50">
        <f t="shared" ref="C104:M104" si="35">$C$42</f>
        <v>350</v>
      </c>
      <c r="D104" s="50">
        <f t="shared" si="35"/>
        <v>350</v>
      </c>
      <c r="E104" s="50">
        <f t="shared" si="35"/>
        <v>350</v>
      </c>
      <c r="F104" s="50">
        <f t="shared" si="35"/>
        <v>350</v>
      </c>
      <c r="G104" s="50">
        <f t="shared" si="35"/>
        <v>350</v>
      </c>
      <c r="H104" s="50">
        <f t="shared" si="35"/>
        <v>350</v>
      </c>
      <c r="I104" s="50">
        <f t="shared" si="35"/>
        <v>350</v>
      </c>
      <c r="J104" s="50">
        <f t="shared" si="35"/>
        <v>350</v>
      </c>
      <c r="K104" s="50">
        <f t="shared" si="35"/>
        <v>350</v>
      </c>
      <c r="L104" s="50">
        <f t="shared" si="35"/>
        <v>350</v>
      </c>
      <c r="M104" s="50">
        <f t="shared" si="35"/>
        <v>350</v>
      </c>
    </row>
    <row r="105" hidden="1" outlineLevel="2">
      <c r="A105" s="9" t="s">
        <v>368</v>
      </c>
      <c r="B105" s="9" t="s">
        <v>377</v>
      </c>
      <c r="C105" s="50">
        <f t="shared" ref="C105:M105" si="36">C103*$C99</f>
        <v>0</v>
      </c>
      <c r="D105" s="50">
        <f t="shared" si="36"/>
        <v>0</v>
      </c>
      <c r="E105" s="50">
        <f t="shared" si="36"/>
        <v>0</v>
      </c>
      <c r="F105" s="50">
        <f t="shared" si="36"/>
        <v>0</v>
      </c>
      <c r="G105" s="50">
        <f t="shared" si="36"/>
        <v>0</v>
      </c>
      <c r="H105" s="50">
        <f t="shared" si="36"/>
        <v>0</v>
      </c>
      <c r="I105" s="50">
        <f t="shared" si="36"/>
        <v>0</v>
      </c>
      <c r="J105" s="50">
        <f t="shared" si="36"/>
        <v>0</v>
      </c>
      <c r="K105" s="50">
        <f t="shared" si="36"/>
        <v>0</v>
      </c>
      <c r="L105" s="50">
        <f t="shared" si="36"/>
        <v>0</v>
      </c>
      <c r="M105" s="50">
        <f t="shared" si="36"/>
        <v>0</v>
      </c>
    </row>
    <row r="106" hidden="1" outlineLevel="2">
      <c r="A106" s="9" t="s">
        <v>368</v>
      </c>
      <c r="B106" s="9" t="s">
        <v>378</v>
      </c>
      <c r="C106" s="50">
        <f t="shared" ref="C106:M106" si="37">C103*C104-C105</f>
        <v>0</v>
      </c>
      <c r="D106" s="50">
        <f t="shared" si="37"/>
        <v>0</v>
      </c>
      <c r="E106" s="50">
        <f t="shared" si="37"/>
        <v>0</v>
      </c>
      <c r="F106" s="50">
        <f t="shared" si="37"/>
        <v>0</v>
      </c>
      <c r="G106" s="50">
        <f t="shared" si="37"/>
        <v>0</v>
      </c>
      <c r="H106" s="50">
        <f t="shared" si="37"/>
        <v>0</v>
      </c>
      <c r="I106" s="50">
        <f t="shared" si="37"/>
        <v>0</v>
      </c>
      <c r="J106" s="50">
        <f t="shared" si="37"/>
        <v>0</v>
      </c>
      <c r="K106" s="50">
        <f t="shared" si="37"/>
        <v>0</v>
      </c>
      <c r="L106" s="50">
        <f t="shared" si="37"/>
        <v>0</v>
      </c>
      <c r="M106" s="50">
        <f t="shared" si="37"/>
        <v>0</v>
      </c>
    </row>
    <row r="107" hidden="1" outlineLevel="2">
      <c r="A107" s="9" t="s">
        <v>368</v>
      </c>
      <c r="B107" s="9" t="s">
        <v>379</v>
      </c>
      <c r="C107" s="73">
        <f t="shared" ref="C107:M107" si="38">IF(COLUMN()=3, $C98-C103, B107-C103)</f>
        <v>8.993</v>
      </c>
      <c r="D107" s="73">
        <f t="shared" si="38"/>
        <v>8.993</v>
      </c>
      <c r="E107" s="73">
        <f t="shared" si="38"/>
        <v>8.993</v>
      </c>
      <c r="F107" s="73">
        <f t="shared" si="38"/>
        <v>8.993</v>
      </c>
      <c r="G107" s="73">
        <f t="shared" si="38"/>
        <v>8.993</v>
      </c>
      <c r="H107" s="73">
        <f t="shared" si="38"/>
        <v>8.993</v>
      </c>
      <c r="I107" s="73">
        <f t="shared" si="38"/>
        <v>8.993</v>
      </c>
      <c r="J107" s="73">
        <f t="shared" si="38"/>
        <v>8.993</v>
      </c>
      <c r="K107" s="73">
        <f t="shared" si="38"/>
        <v>8.993</v>
      </c>
      <c r="L107" s="73">
        <f t="shared" si="38"/>
        <v>8.993</v>
      </c>
      <c r="M107" s="73">
        <f t="shared" si="38"/>
        <v>8.993</v>
      </c>
    </row>
    <row r="108" hidden="1" outlineLevel="2">
      <c r="A108" s="68" t="s">
        <v>365</v>
      </c>
      <c r="B108" s="4" t="s">
        <v>430</v>
      </c>
      <c r="C108" s="9" t="s">
        <v>368</v>
      </c>
      <c r="D108" s="9" t="s">
        <v>368</v>
      </c>
      <c r="E108" s="9" t="s">
        <v>368</v>
      </c>
      <c r="F108" s="9" t="s">
        <v>368</v>
      </c>
      <c r="G108" s="9" t="s">
        <v>368</v>
      </c>
      <c r="H108" s="9" t="s">
        <v>368</v>
      </c>
      <c r="I108" s="9" t="s">
        <v>368</v>
      </c>
      <c r="J108" s="9" t="s">
        <v>368</v>
      </c>
      <c r="K108" s="9" t="s">
        <v>368</v>
      </c>
      <c r="L108" s="9" t="s">
        <v>368</v>
      </c>
      <c r="M108" s="9" t="s">
        <v>368</v>
      </c>
    </row>
    <row r="109" hidden="1" outlineLevel="2">
      <c r="A109" s="9" t="s">
        <v>368</v>
      </c>
      <c r="B109" s="4" t="s">
        <v>369</v>
      </c>
      <c r="C109" s="72">
        <f>DATE(2026,4,25)</f>
        <v>46137</v>
      </c>
      <c r="D109" s="73" t="s">
        <v>368</v>
      </c>
      <c r="E109" s="73" t="s">
        <v>368</v>
      </c>
      <c r="F109" s="73" t="s">
        <v>368</v>
      </c>
      <c r="G109" s="73" t="s">
        <v>368</v>
      </c>
      <c r="H109" s="73" t="s">
        <v>368</v>
      </c>
      <c r="I109" s="73" t="s">
        <v>368</v>
      </c>
      <c r="J109" s="73" t="s">
        <v>368</v>
      </c>
      <c r="K109" s="73" t="s">
        <v>368</v>
      </c>
      <c r="L109" s="73" t="s">
        <v>368</v>
      </c>
      <c r="M109" s="73" t="s">
        <v>368</v>
      </c>
    </row>
    <row r="110" hidden="1" outlineLevel="2">
      <c r="A110" s="9" t="s">
        <v>368</v>
      </c>
      <c r="B110" s="4" t="s">
        <v>370</v>
      </c>
      <c r="C110" s="74">
        <v>4.797</v>
      </c>
      <c r="D110" s="73" t="s">
        <v>368</v>
      </c>
      <c r="E110" s="73" t="s">
        <v>368</v>
      </c>
      <c r="F110" s="73" t="s">
        <v>368</v>
      </c>
      <c r="G110" s="73" t="s">
        <v>368</v>
      </c>
      <c r="H110" s="73" t="s">
        <v>368</v>
      </c>
      <c r="I110" s="73" t="s">
        <v>368</v>
      </c>
      <c r="J110" s="73" t="s">
        <v>368</v>
      </c>
      <c r="K110" s="73" t="s">
        <v>368</v>
      </c>
      <c r="L110" s="73" t="s">
        <v>368</v>
      </c>
      <c r="M110" s="73" t="s">
        <v>368</v>
      </c>
    </row>
    <row r="111" hidden="1" outlineLevel="2">
      <c r="A111" s="9" t="s">
        <v>368</v>
      </c>
      <c r="B111" s="4" t="s">
        <v>371</v>
      </c>
      <c r="C111" s="74">
        <v>342.32</v>
      </c>
      <c r="D111" s="73" t="s">
        <v>368</v>
      </c>
      <c r="E111" s="73" t="s">
        <v>368</v>
      </c>
      <c r="F111" s="73" t="s">
        <v>368</v>
      </c>
      <c r="G111" s="73" t="s">
        <v>368</v>
      </c>
      <c r="H111" s="73" t="s">
        <v>368</v>
      </c>
      <c r="I111" s="73" t="s">
        <v>368</v>
      </c>
      <c r="J111" s="73" t="s">
        <v>368</v>
      </c>
      <c r="K111" s="73" t="s">
        <v>368</v>
      </c>
      <c r="L111" s="73" t="s">
        <v>368</v>
      </c>
      <c r="M111" s="73" t="s">
        <v>368</v>
      </c>
    </row>
    <row r="112" hidden="1" outlineLevel="2">
      <c r="A112" s="9" t="s">
        <v>368</v>
      </c>
      <c r="B112" s="75" t="s">
        <v>372</v>
      </c>
      <c r="C112" s="73">
        <f>C110*C111</f>
        <v>1642.10904</v>
      </c>
      <c r="D112" s="73" t="s">
        <v>368</v>
      </c>
      <c r="E112" s="73" t="s">
        <v>368</v>
      </c>
      <c r="F112" s="73" t="s">
        <v>368</v>
      </c>
      <c r="G112" s="73" t="s">
        <v>368</v>
      </c>
      <c r="H112" s="73" t="s">
        <v>368</v>
      </c>
      <c r="I112" s="73" t="s">
        <v>368</v>
      </c>
      <c r="J112" s="73" t="s">
        <v>368</v>
      </c>
      <c r="K112" s="73" t="s">
        <v>368</v>
      </c>
      <c r="L112" s="73" t="s">
        <v>368</v>
      </c>
      <c r="M112" s="73" t="s">
        <v>368</v>
      </c>
    </row>
    <row r="113" hidden="1" outlineLevel="2">
      <c r="B113" s="4" t="s">
        <v>373</v>
      </c>
      <c r="C113" s="74" t="b">
        <v>0</v>
      </c>
      <c r="D113" s="74" t="b">
        <v>0</v>
      </c>
      <c r="E113" s="74" t="b">
        <v>0</v>
      </c>
      <c r="F113" s="74" t="b">
        <v>0</v>
      </c>
      <c r="G113" s="74" t="b">
        <v>0</v>
      </c>
      <c r="H113" s="74" t="b">
        <v>0</v>
      </c>
      <c r="I113" s="74" t="b">
        <v>0</v>
      </c>
      <c r="J113" s="74" t="b">
        <v>0</v>
      </c>
      <c r="K113" s="74" t="b">
        <v>0</v>
      </c>
      <c r="L113" s="74" t="b">
        <v>0</v>
      </c>
      <c r="M113" s="74" t="b">
        <v>0</v>
      </c>
    </row>
    <row r="114" hidden="1" outlineLevel="2">
      <c r="B114" s="4" t="s">
        <v>374</v>
      </c>
      <c r="C114" s="74">
        <v>0.0</v>
      </c>
      <c r="D114" s="74">
        <v>0.0</v>
      </c>
      <c r="E114" s="74">
        <v>0.0</v>
      </c>
      <c r="F114" s="74">
        <v>0.0</v>
      </c>
      <c r="G114" s="74">
        <v>0.0</v>
      </c>
      <c r="H114" s="74">
        <v>0.0</v>
      </c>
      <c r="I114" s="74">
        <v>0.0</v>
      </c>
      <c r="J114" s="74">
        <v>0.0</v>
      </c>
      <c r="K114" s="74">
        <v>0.0</v>
      </c>
      <c r="L114" s="74">
        <v>0.0</v>
      </c>
      <c r="M114" s="74">
        <v>0.0</v>
      </c>
    </row>
    <row r="115" hidden="1" outlineLevel="2">
      <c r="A115" s="9" t="s">
        <v>368</v>
      </c>
      <c r="B115" s="4" t="s">
        <v>375</v>
      </c>
      <c r="C115" s="74">
        <f>IF(C113, C110, C114)</f>
        <v>0</v>
      </c>
      <c r="D115" s="74">
        <f t="shared" ref="D115:M115" si="39">IF(D113, C119, D114)</f>
        <v>0</v>
      </c>
      <c r="E115" s="74">
        <f t="shared" si="39"/>
        <v>0</v>
      </c>
      <c r="F115" s="74">
        <f t="shared" si="39"/>
        <v>0</v>
      </c>
      <c r="G115" s="74">
        <f t="shared" si="39"/>
        <v>0</v>
      </c>
      <c r="H115" s="74">
        <f t="shared" si="39"/>
        <v>0</v>
      </c>
      <c r="I115" s="74">
        <f t="shared" si="39"/>
        <v>0</v>
      </c>
      <c r="J115" s="74">
        <f t="shared" si="39"/>
        <v>0</v>
      </c>
      <c r="K115" s="74">
        <f t="shared" si="39"/>
        <v>0</v>
      </c>
      <c r="L115" s="74">
        <f t="shared" si="39"/>
        <v>0</v>
      </c>
      <c r="M115" s="74">
        <f t="shared" si="39"/>
        <v>0</v>
      </c>
    </row>
    <row r="116" hidden="1" outlineLevel="2">
      <c r="A116" s="9" t="s">
        <v>368</v>
      </c>
      <c r="B116" s="9" t="s">
        <v>376</v>
      </c>
      <c r="C116" s="50">
        <f t="shared" ref="C116:M116" si="40">$C$42</f>
        <v>350</v>
      </c>
      <c r="D116" s="50">
        <f t="shared" si="40"/>
        <v>350</v>
      </c>
      <c r="E116" s="50">
        <f t="shared" si="40"/>
        <v>350</v>
      </c>
      <c r="F116" s="50">
        <f t="shared" si="40"/>
        <v>350</v>
      </c>
      <c r="G116" s="50">
        <f t="shared" si="40"/>
        <v>350</v>
      </c>
      <c r="H116" s="50">
        <f t="shared" si="40"/>
        <v>350</v>
      </c>
      <c r="I116" s="50">
        <f t="shared" si="40"/>
        <v>350</v>
      </c>
      <c r="J116" s="50">
        <f t="shared" si="40"/>
        <v>350</v>
      </c>
      <c r="K116" s="50">
        <f t="shared" si="40"/>
        <v>350</v>
      </c>
      <c r="L116" s="50">
        <f t="shared" si="40"/>
        <v>350</v>
      </c>
      <c r="M116" s="50">
        <f t="shared" si="40"/>
        <v>350</v>
      </c>
    </row>
    <row r="117" hidden="1" outlineLevel="2">
      <c r="A117" s="9" t="s">
        <v>368</v>
      </c>
      <c r="B117" s="9" t="s">
        <v>377</v>
      </c>
      <c r="C117" s="50">
        <f t="shared" ref="C117:M117" si="41">C115*$C111</f>
        <v>0</v>
      </c>
      <c r="D117" s="50">
        <f t="shared" si="41"/>
        <v>0</v>
      </c>
      <c r="E117" s="50">
        <f t="shared" si="41"/>
        <v>0</v>
      </c>
      <c r="F117" s="50">
        <f t="shared" si="41"/>
        <v>0</v>
      </c>
      <c r="G117" s="50">
        <f t="shared" si="41"/>
        <v>0</v>
      </c>
      <c r="H117" s="50">
        <f t="shared" si="41"/>
        <v>0</v>
      </c>
      <c r="I117" s="50">
        <f t="shared" si="41"/>
        <v>0</v>
      </c>
      <c r="J117" s="50">
        <f t="shared" si="41"/>
        <v>0</v>
      </c>
      <c r="K117" s="50">
        <f t="shared" si="41"/>
        <v>0</v>
      </c>
      <c r="L117" s="50">
        <f t="shared" si="41"/>
        <v>0</v>
      </c>
      <c r="M117" s="50">
        <f t="shared" si="41"/>
        <v>0</v>
      </c>
    </row>
    <row r="118" hidden="1" outlineLevel="2">
      <c r="A118" s="9" t="s">
        <v>368</v>
      </c>
      <c r="B118" s="9" t="s">
        <v>378</v>
      </c>
      <c r="C118" s="50">
        <f t="shared" ref="C118:M118" si="42">C115*C116-C117</f>
        <v>0</v>
      </c>
      <c r="D118" s="50">
        <f t="shared" si="42"/>
        <v>0</v>
      </c>
      <c r="E118" s="50">
        <f t="shared" si="42"/>
        <v>0</v>
      </c>
      <c r="F118" s="50">
        <f t="shared" si="42"/>
        <v>0</v>
      </c>
      <c r="G118" s="50">
        <f t="shared" si="42"/>
        <v>0</v>
      </c>
      <c r="H118" s="50">
        <f t="shared" si="42"/>
        <v>0</v>
      </c>
      <c r="I118" s="50">
        <f t="shared" si="42"/>
        <v>0</v>
      </c>
      <c r="J118" s="50">
        <f t="shared" si="42"/>
        <v>0</v>
      </c>
      <c r="K118" s="50">
        <f t="shared" si="42"/>
        <v>0</v>
      </c>
      <c r="L118" s="50">
        <f t="shared" si="42"/>
        <v>0</v>
      </c>
      <c r="M118" s="50">
        <f t="shared" si="42"/>
        <v>0</v>
      </c>
    </row>
    <row r="119" hidden="1" outlineLevel="2">
      <c r="A119" s="9" t="s">
        <v>368</v>
      </c>
      <c r="B119" s="9" t="s">
        <v>379</v>
      </c>
      <c r="C119" s="73">
        <f t="shared" ref="C119:M119" si="43">IF(COLUMN()=3, $C110-C115, B119-C115)</f>
        <v>4.797</v>
      </c>
      <c r="D119" s="73">
        <f t="shared" si="43"/>
        <v>4.797</v>
      </c>
      <c r="E119" s="73">
        <f t="shared" si="43"/>
        <v>4.797</v>
      </c>
      <c r="F119" s="73">
        <f t="shared" si="43"/>
        <v>4.797</v>
      </c>
      <c r="G119" s="73">
        <f t="shared" si="43"/>
        <v>4.797</v>
      </c>
      <c r="H119" s="73">
        <f t="shared" si="43"/>
        <v>4.797</v>
      </c>
      <c r="I119" s="73">
        <f t="shared" si="43"/>
        <v>4.797</v>
      </c>
      <c r="J119" s="73">
        <f t="shared" si="43"/>
        <v>4.797</v>
      </c>
      <c r="K119" s="73">
        <f t="shared" si="43"/>
        <v>4.797</v>
      </c>
      <c r="L119" s="73">
        <f t="shared" si="43"/>
        <v>4.797</v>
      </c>
      <c r="M119" s="73">
        <f t="shared" si="43"/>
        <v>4.797</v>
      </c>
    </row>
    <row r="120" hidden="1" outlineLevel="2">
      <c r="A120" s="68" t="s">
        <v>365</v>
      </c>
      <c r="B120" s="4" t="s">
        <v>436</v>
      </c>
      <c r="C120" s="9" t="s">
        <v>368</v>
      </c>
      <c r="D120" s="9" t="s">
        <v>368</v>
      </c>
      <c r="E120" s="9" t="s">
        <v>368</v>
      </c>
      <c r="F120" s="9" t="s">
        <v>368</v>
      </c>
      <c r="G120" s="9" t="s">
        <v>368</v>
      </c>
      <c r="H120" s="9" t="s">
        <v>368</v>
      </c>
      <c r="I120" s="9" t="s">
        <v>368</v>
      </c>
      <c r="J120" s="9" t="s">
        <v>368</v>
      </c>
      <c r="K120" s="9" t="s">
        <v>368</v>
      </c>
      <c r="L120" s="9" t="s">
        <v>368</v>
      </c>
      <c r="M120" s="9" t="s">
        <v>368</v>
      </c>
    </row>
    <row r="121" hidden="1" outlineLevel="2">
      <c r="A121" s="9" t="s">
        <v>368</v>
      </c>
      <c r="B121" s="4" t="s">
        <v>369</v>
      </c>
      <c r="C121" s="72">
        <f>DATE(2026,3,25)</f>
        <v>46106</v>
      </c>
      <c r="D121" s="73" t="s">
        <v>368</v>
      </c>
      <c r="E121" s="73" t="s">
        <v>368</v>
      </c>
      <c r="F121" s="73" t="s">
        <v>368</v>
      </c>
      <c r="G121" s="73" t="s">
        <v>368</v>
      </c>
      <c r="H121" s="73" t="s">
        <v>368</v>
      </c>
      <c r="I121" s="73" t="s">
        <v>368</v>
      </c>
      <c r="J121" s="73" t="s">
        <v>368</v>
      </c>
      <c r="K121" s="73" t="s">
        <v>368</v>
      </c>
      <c r="L121" s="73" t="s">
        <v>368</v>
      </c>
      <c r="M121" s="73" t="s">
        <v>368</v>
      </c>
    </row>
    <row r="122" hidden="1" outlineLevel="2">
      <c r="A122" s="9" t="s">
        <v>368</v>
      </c>
      <c r="B122" s="4" t="s">
        <v>370</v>
      </c>
      <c r="C122" s="74">
        <v>1.786</v>
      </c>
      <c r="D122" s="73" t="s">
        <v>368</v>
      </c>
      <c r="E122" s="73" t="s">
        <v>368</v>
      </c>
      <c r="F122" s="73" t="s">
        <v>368</v>
      </c>
      <c r="G122" s="73" t="s">
        <v>368</v>
      </c>
      <c r="H122" s="73" t="s">
        <v>368</v>
      </c>
      <c r="I122" s="73" t="s">
        <v>368</v>
      </c>
      <c r="J122" s="73" t="s">
        <v>368</v>
      </c>
      <c r="K122" s="73" t="s">
        <v>368</v>
      </c>
      <c r="L122" s="73" t="s">
        <v>368</v>
      </c>
      <c r="M122" s="73" t="s">
        <v>368</v>
      </c>
    </row>
    <row r="123" hidden="1" outlineLevel="2">
      <c r="A123" s="9" t="s">
        <v>368</v>
      </c>
      <c r="B123" s="4" t="s">
        <v>371</v>
      </c>
      <c r="C123" s="74">
        <v>289.2</v>
      </c>
      <c r="D123" s="73" t="s">
        <v>368</v>
      </c>
      <c r="E123" s="73" t="s">
        <v>368</v>
      </c>
      <c r="F123" s="73" t="s">
        <v>368</v>
      </c>
      <c r="G123" s="73" t="s">
        <v>368</v>
      </c>
      <c r="H123" s="73" t="s">
        <v>368</v>
      </c>
      <c r="I123" s="73" t="s">
        <v>368</v>
      </c>
      <c r="J123" s="73" t="s">
        <v>368</v>
      </c>
      <c r="K123" s="73" t="s">
        <v>368</v>
      </c>
      <c r="L123" s="73" t="s">
        <v>368</v>
      </c>
      <c r="M123" s="73" t="s">
        <v>368</v>
      </c>
    </row>
    <row r="124" hidden="1" outlineLevel="2">
      <c r="A124" s="9" t="s">
        <v>368</v>
      </c>
      <c r="B124" s="75" t="s">
        <v>372</v>
      </c>
      <c r="C124" s="73">
        <f>C122*C123</f>
        <v>516.5112</v>
      </c>
      <c r="D124" s="73" t="s">
        <v>368</v>
      </c>
      <c r="E124" s="73" t="s">
        <v>368</v>
      </c>
      <c r="F124" s="73" t="s">
        <v>368</v>
      </c>
      <c r="G124" s="73" t="s">
        <v>368</v>
      </c>
      <c r="H124" s="73" t="s">
        <v>368</v>
      </c>
      <c r="I124" s="73" t="s">
        <v>368</v>
      </c>
      <c r="J124" s="73" t="s">
        <v>368</v>
      </c>
      <c r="K124" s="73" t="s">
        <v>368</v>
      </c>
      <c r="L124" s="73" t="s">
        <v>368</v>
      </c>
      <c r="M124" s="73" t="s">
        <v>368</v>
      </c>
    </row>
    <row r="125" hidden="1" outlineLevel="2">
      <c r="B125" s="4" t="s">
        <v>373</v>
      </c>
      <c r="C125" s="74" t="b">
        <v>0</v>
      </c>
      <c r="D125" s="74" t="b">
        <v>0</v>
      </c>
      <c r="E125" s="74" t="b">
        <v>0</v>
      </c>
      <c r="F125" s="74" t="b">
        <v>0</v>
      </c>
      <c r="G125" s="74" t="b">
        <v>0</v>
      </c>
      <c r="H125" s="74" t="b">
        <v>0</v>
      </c>
      <c r="I125" s="74" t="b">
        <v>0</v>
      </c>
      <c r="J125" s="74" t="b">
        <v>0</v>
      </c>
      <c r="K125" s="74" t="b">
        <v>0</v>
      </c>
      <c r="L125" s="74" t="b">
        <v>0</v>
      </c>
      <c r="M125" s="74" t="b">
        <v>0</v>
      </c>
    </row>
    <row r="126" hidden="1" outlineLevel="2">
      <c r="B126" s="4" t="s">
        <v>374</v>
      </c>
      <c r="C126" s="74">
        <v>0.0</v>
      </c>
      <c r="D126" s="74">
        <v>0.0</v>
      </c>
      <c r="E126" s="74">
        <v>0.0</v>
      </c>
      <c r="F126" s="74">
        <v>0.0</v>
      </c>
      <c r="G126" s="74">
        <v>0.0</v>
      </c>
      <c r="H126" s="74">
        <v>0.0</v>
      </c>
      <c r="I126" s="74">
        <v>0.0</v>
      </c>
      <c r="J126" s="74">
        <v>0.0</v>
      </c>
      <c r="K126" s="74">
        <v>0.0</v>
      </c>
      <c r="L126" s="74">
        <v>0.0</v>
      </c>
      <c r="M126" s="74">
        <v>0.0</v>
      </c>
    </row>
    <row r="127" hidden="1" outlineLevel="2">
      <c r="A127" s="9" t="s">
        <v>368</v>
      </c>
      <c r="B127" s="4" t="s">
        <v>375</v>
      </c>
      <c r="C127" s="74">
        <f>IF(C125, C122, C126)</f>
        <v>0</v>
      </c>
      <c r="D127" s="74">
        <f t="shared" ref="D127:M127" si="44">IF(D125, C131, D126)</f>
        <v>0</v>
      </c>
      <c r="E127" s="74">
        <f t="shared" si="44"/>
        <v>0</v>
      </c>
      <c r="F127" s="74">
        <f t="shared" si="44"/>
        <v>0</v>
      </c>
      <c r="G127" s="74">
        <f t="shared" si="44"/>
        <v>0</v>
      </c>
      <c r="H127" s="74">
        <f t="shared" si="44"/>
        <v>0</v>
      </c>
      <c r="I127" s="74">
        <f t="shared" si="44"/>
        <v>0</v>
      </c>
      <c r="J127" s="74">
        <f t="shared" si="44"/>
        <v>0</v>
      </c>
      <c r="K127" s="74">
        <f t="shared" si="44"/>
        <v>0</v>
      </c>
      <c r="L127" s="74">
        <f t="shared" si="44"/>
        <v>0</v>
      </c>
      <c r="M127" s="74">
        <f t="shared" si="44"/>
        <v>0</v>
      </c>
    </row>
    <row r="128" hidden="1" outlineLevel="2">
      <c r="A128" s="9" t="s">
        <v>368</v>
      </c>
      <c r="B128" s="9" t="s">
        <v>376</v>
      </c>
      <c r="C128" s="50">
        <f t="shared" ref="C128:M128" si="45">$C$42</f>
        <v>350</v>
      </c>
      <c r="D128" s="50">
        <f t="shared" si="45"/>
        <v>350</v>
      </c>
      <c r="E128" s="50">
        <f t="shared" si="45"/>
        <v>350</v>
      </c>
      <c r="F128" s="50">
        <f t="shared" si="45"/>
        <v>350</v>
      </c>
      <c r="G128" s="50">
        <f t="shared" si="45"/>
        <v>350</v>
      </c>
      <c r="H128" s="50">
        <f t="shared" si="45"/>
        <v>350</v>
      </c>
      <c r="I128" s="50">
        <f t="shared" si="45"/>
        <v>350</v>
      </c>
      <c r="J128" s="50">
        <f t="shared" si="45"/>
        <v>350</v>
      </c>
      <c r="K128" s="50">
        <f t="shared" si="45"/>
        <v>350</v>
      </c>
      <c r="L128" s="50">
        <f t="shared" si="45"/>
        <v>350</v>
      </c>
      <c r="M128" s="50">
        <f t="shared" si="45"/>
        <v>350</v>
      </c>
    </row>
    <row r="129" hidden="1" outlineLevel="2">
      <c r="A129" s="9" t="s">
        <v>368</v>
      </c>
      <c r="B129" s="9" t="s">
        <v>377</v>
      </c>
      <c r="C129" s="50">
        <f t="shared" ref="C129:M129" si="46">C127*$C123</f>
        <v>0</v>
      </c>
      <c r="D129" s="50">
        <f t="shared" si="46"/>
        <v>0</v>
      </c>
      <c r="E129" s="50">
        <f t="shared" si="46"/>
        <v>0</v>
      </c>
      <c r="F129" s="50">
        <f t="shared" si="46"/>
        <v>0</v>
      </c>
      <c r="G129" s="50">
        <f t="shared" si="46"/>
        <v>0</v>
      </c>
      <c r="H129" s="50">
        <f t="shared" si="46"/>
        <v>0</v>
      </c>
      <c r="I129" s="50">
        <f t="shared" si="46"/>
        <v>0</v>
      </c>
      <c r="J129" s="50">
        <f t="shared" si="46"/>
        <v>0</v>
      </c>
      <c r="K129" s="50">
        <f t="shared" si="46"/>
        <v>0</v>
      </c>
      <c r="L129" s="50">
        <f t="shared" si="46"/>
        <v>0</v>
      </c>
      <c r="M129" s="50">
        <f t="shared" si="46"/>
        <v>0</v>
      </c>
    </row>
    <row r="130" hidden="1" outlineLevel="2">
      <c r="A130" s="9" t="s">
        <v>368</v>
      </c>
      <c r="B130" s="9" t="s">
        <v>378</v>
      </c>
      <c r="C130" s="50">
        <f t="shared" ref="C130:M130" si="47">C127*C128-C129</f>
        <v>0</v>
      </c>
      <c r="D130" s="50">
        <f t="shared" si="47"/>
        <v>0</v>
      </c>
      <c r="E130" s="50">
        <f t="shared" si="47"/>
        <v>0</v>
      </c>
      <c r="F130" s="50">
        <f t="shared" si="47"/>
        <v>0</v>
      </c>
      <c r="G130" s="50">
        <f t="shared" si="47"/>
        <v>0</v>
      </c>
      <c r="H130" s="50">
        <f t="shared" si="47"/>
        <v>0</v>
      </c>
      <c r="I130" s="50">
        <f t="shared" si="47"/>
        <v>0</v>
      </c>
      <c r="J130" s="50">
        <f t="shared" si="47"/>
        <v>0</v>
      </c>
      <c r="K130" s="50">
        <f t="shared" si="47"/>
        <v>0</v>
      </c>
      <c r="L130" s="50">
        <f t="shared" si="47"/>
        <v>0</v>
      </c>
      <c r="M130" s="50">
        <f t="shared" si="47"/>
        <v>0</v>
      </c>
    </row>
    <row r="131" hidden="1" outlineLevel="2">
      <c r="A131" s="9" t="s">
        <v>368</v>
      </c>
      <c r="B131" s="9" t="s">
        <v>379</v>
      </c>
      <c r="C131" s="73">
        <f t="shared" ref="C131:M131" si="48">IF(COLUMN()=3, $C122-C127, B131-C127)</f>
        <v>1.786</v>
      </c>
      <c r="D131" s="73">
        <f t="shared" si="48"/>
        <v>1.786</v>
      </c>
      <c r="E131" s="73">
        <f t="shared" si="48"/>
        <v>1.786</v>
      </c>
      <c r="F131" s="73">
        <f t="shared" si="48"/>
        <v>1.786</v>
      </c>
      <c r="G131" s="73">
        <f t="shared" si="48"/>
        <v>1.786</v>
      </c>
      <c r="H131" s="73">
        <f t="shared" si="48"/>
        <v>1.786</v>
      </c>
      <c r="I131" s="73">
        <f t="shared" si="48"/>
        <v>1.786</v>
      </c>
      <c r="J131" s="73">
        <f t="shared" si="48"/>
        <v>1.786</v>
      </c>
      <c r="K131" s="73">
        <f t="shared" si="48"/>
        <v>1.786</v>
      </c>
      <c r="L131" s="73">
        <f t="shared" si="48"/>
        <v>1.786</v>
      </c>
      <c r="M131" s="73">
        <f t="shared" si="48"/>
        <v>1.786</v>
      </c>
    </row>
    <row r="132" hidden="1" outlineLevel="2">
      <c r="A132" s="68" t="s">
        <v>365</v>
      </c>
      <c r="B132" s="4" t="s">
        <v>456</v>
      </c>
      <c r="C132" s="9" t="s">
        <v>368</v>
      </c>
      <c r="D132" s="9" t="s">
        <v>368</v>
      </c>
      <c r="E132" s="9" t="s">
        <v>368</v>
      </c>
      <c r="F132" s="9" t="s">
        <v>368</v>
      </c>
      <c r="G132" s="9" t="s">
        <v>368</v>
      </c>
      <c r="H132" s="9" t="s">
        <v>368</v>
      </c>
      <c r="I132" s="9" t="s">
        <v>368</v>
      </c>
      <c r="J132" s="9" t="s">
        <v>368</v>
      </c>
      <c r="K132" s="9" t="s">
        <v>368</v>
      </c>
      <c r="L132" s="9" t="s">
        <v>368</v>
      </c>
      <c r="M132" s="9" t="s">
        <v>368</v>
      </c>
    </row>
    <row r="133" hidden="1" outlineLevel="2">
      <c r="A133" s="9" t="s">
        <v>368</v>
      </c>
      <c r="B133" s="4" t="s">
        <v>369</v>
      </c>
      <c r="C133" s="72">
        <f>DATE(2026,3,25)</f>
        <v>46106</v>
      </c>
      <c r="D133" s="73" t="s">
        <v>368</v>
      </c>
      <c r="E133" s="73" t="s">
        <v>368</v>
      </c>
      <c r="F133" s="73" t="s">
        <v>368</v>
      </c>
      <c r="G133" s="73" t="s">
        <v>368</v>
      </c>
      <c r="H133" s="73" t="s">
        <v>368</v>
      </c>
      <c r="I133" s="73" t="s">
        <v>368</v>
      </c>
      <c r="J133" s="73" t="s">
        <v>368</v>
      </c>
      <c r="K133" s="73" t="s">
        <v>368</v>
      </c>
      <c r="L133" s="73" t="s">
        <v>368</v>
      </c>
      <c r="M133" s="73" t="s">
        <v>368</v>
      </c>
    </row>
    <row r="134" hidden="1" outlineLevel="2">
      <c r="A134" s="9" t="s">
        <v>368</v>
      </c>
      <c r="B134" s="4" t="s">
        <v>370</v>
      </c>
      <c r="C134" s="74">
        <v>4.781</v>
      </c>
      <c r="D134" s="73" t="s">
        <v>368</v>
      </c>
      <c r="E134" s="73" t="s">
        <v>368</v>
      </c>
      <c r="F134" s="73" t="s">
        <v>368</v>
      </c>
      <c r="G134" s="73" t="s">
        <v>368</v>
      </c>
      <c r="H134" s="73" t="s">
        <v>368</v>
      </c>
      <c r="I134" s="73" t="s">
        <v>368</v>
      </c>
      <c r="J134" s="73" t="s">
        <v>368</v>
      </c>
      <c r="K134" s="73" t="s">
        <v>368</v>
      </c>
      <c r="L134" s="73" t="s">
        <v>368</v>
      </c>
      <c r="M134" s="73" t="s">
        <v>368</v>
      </c>
    </row>
    <row r="135" hidden="1" outlineLevel="2">
      <c r="A135" s="9" t="s">
        <v>368</v>
      </c>
      <c r="B135" s="4" t="s">
        <v>371</v>
      </c>
      <c r="C135" s="74">
        <v>289.2</v>
      </c>
      <c r="D135" s="73" t="s">
        <v>368</v>
      </c>
      <c r="E135" s="73" t="s">
        <v>368</v>
      </c>
      <c r="F135" s="73" t="s">
        <v>368</v>
      </c>
      <c r="G135" s="73" t="s">
        <v>368</v>
      </c>
      <c r="H135" s="73" t="s">
        <v>368</v>
      </c>
      <c r="I135" s="73" t="s">
        <v>368</v>
      </c>
      <c r="J135" s="73" t="s">
        <v>368</v>
      </c>
      <c r="K135" s="73" t="s">
        <v>368</v>
      </c>
      <c r="L135" s="73" t="s">
        <v>368</v>
      </c>
      <c r="M135" s="73" t="s">
        <v>368</v>
      </c>
    </row>
    <row r="136" hidden="1" outlineLevel="2">
      <c r="A136" s="9" t="s">
        <v>368</v>
      </c>
      <c r="B136" s="75" t="s">
        <v>372</v>
      </c>
      <c r="C136" s="73">
        <f>C134*C135</f>
        <v>1382.6652</v>
      </c>
      <c r="D136" s="73" t="s">
        <v>368</v>
      </c>
      <c r="E136" s="73" t="s">
        <v>368</v>
      </c>
      <c r="F136" s="73" t="s">
        <v>368</v>
      </c>
      <c r="G136" s="73" t="s">
        <v>368</v>
      </c>
      <c r="H136" s="73" t="s">
        <v>368</v>
      </c>
      <c r="I136" s="73" t="s">
        <v>368</v>
      </c>
      <c r="J136" s="73" t="s">
        <v>368</v>
      </c>
      <c r="K136" s="73" t="s">
        <v>368</v>
      </c>
      <c r="L136" s="73" t="s">
        <v>368</v>
      </c>
      <c r="M136" s="73" t="s">
        <v>368</v>
      </c>
    </row>
    <row r="137" hidden="1" outlineLevel="2">
      <c r="B137" s="4" t="s">
        <v>373</v>
      </c>
      <c r="C137" s="74" t="b">
        <v>0</v>
      </c>
      <c r="D137" s="74" t="b">
        <v>0</v>
      </c>
      <c r="E137" s="74" t="b">
        <v>0</v>
      </c>
      <c r="F137" s="74" t="b">
        <v>0</v>
      </c>
      <c r="G137" s="74" t="b">
        <v>0</v>
      </c>
      <c r="H137" s="74" t="b">
        <v>0</v>
      </c>
      <c r="I137" s="74" t="b">
        <v>0</v>
      </c>
      <c r="J137" s="74" t="b">
        <v>0</v>
      </c>
      <c r="K137" s="74" t="b">
        <v>0</v>
      </c>
      <c r="L137" s="74" t="b">
        <v>0</v>
      </c>
      <c r="M137" s="74" t="b">
        <v>0</v>
      </c>
    </row>
    <row r="138" hidden="1" outlineLevel="2">
      <c r="B138" s="4" t="s">
        <v>374</v>
      </c>
      <c r="C138" s="74">
        <v>0.0</v>
      </c>
      <c r="D138" s="74">
        <v>0.0</v>
      </c>
      <c r="E138" s="74">
        <v>0.0</v>
      </c>
      <c r="F138" s="74">
        <v>0.0</v>
      </c>
      <c r="G138" s="74">
        <v>0.0</v>
      </c>
      <c r="H138" s="74">
        <v>0.0</v>
      </c>
      <c r="I138" s="74">
        <v>0.0</v>
      </c>
      <c r="J138" s="74">
        <v>0.0</v>
      </c>
      <c r="K138" s="74">
        <v>0.0</v>
      </c>
      <c r="L138" s="74">
        <v>0.0</v>
      </c>
      <c r="M138" s="74">
        <v>0.0</v>
      </c>
    </row>
    <row r="139" hidden="1" outlineLevel="2">
      <c r="A139" s="9" t="s">
        <v>368</v>
      </c>
      <c r="B139" s="4" t="s">
        <v>375</v>
      </c>
      <c r="C139" s="74">
        <f>IF(C137, C134, C138)</f>
        <v>0</v>
      </c>
      <c r="D139" s="74">
        <f t="shared" ref="D139:M139" si="49">IF(D137, C143, D138)</f>
        <v>0</v>
      </c>
      <c r="E139" s="74">
        <f t="shared" si="49"/>
        <v>0</v>
      </c>
      <c r="F139" s="74">
        <f t="shared" si="49"/>
        <v>0</v>
      </c>
      <c r="G139" s="74">
        <f t="shared" si="49"/>
        <v>0</v>
      </c>
      <c r="H139" s="74">
        <f t="shared" si="49"/>
        <v>0</v>
      </c>
      <c r="I139" s="74">
        <f t="shared" si="49"/>
        <v>0</v>
      </c>
      <c r="J139" s="74">
        <f t="shared" si="49"/>
        <v>0</v>
      </c>
      <c r="K139" s="74">
        <f t="shared" si="49"/>
        <v>0</v>
      </c>
      <c r="L139" s="74">
        <f t="shared" si="49"/>
        <v>0</v>
      </c>
      <c r="M139" s="74">
        <f t="shared" si="49"/>
        <v>0</v>
      </c>
    </row>
    <row r="140" hidden="1" outlineLevel="2">
      <c r="A140" s="9" t="s">
        <v>368</v>
      </c>
      <c r="B140" s="9" t="s">
        <v>376</v>
      </c>
      <c r="C140" s="50">
        <f t="shared" ref="C140:M140" si="50">$C$42</f>
        <v>350</v>
      </c>
      <c r="D140" s="50">
        <f t="shared" si="50"/>
        <v>350</v>
      </c>
      <c r="E140" s="50">
        <f t="shared" si="50"/>
        <v>350</v>
      </c>
      <c r="F140" s="50">
        <f t="shared" si="50"/>
        <v>350</v>
      </c>
      <c r="G140" s="50">
        <f t="shared" si="50"/>
        <v>350</v>
      </c>
      <c r="H140" s="50">
        <f t="shared" si="50"/>
        <v>350</v>
      </c>
      <c r="I140" s="50">
        <f t="shared" si="50"/>
        <v>350</v>
      </c>
      <c r="J140" s="50">
        <f t="shared" si="50"/>
        <v>350</v>
      </c>
      <c r="K140" s="50">
        <f t="shared" si="50"/>
        <v>350</v>
      </c>
      <c r="L140" s="50">
        <f t="shared" si="50"/>
        <v>350</v>
      </c>
      <c r="M140" s="50">
        <f t="shared" si="50"/>
        <v>350</v>
      </c>
    </row>
    <row r="141" hidden="1" outlineLevel="2">
      <c r="A141" s="9" t="s">
        <v>368</v>
      </c>
      <c r="B141" s="9" t="s">
        <v>377</v>
      </c>
      <c r="C141" s="50">
        <f t="shared" ref="C141:M141" si="51">C139*$C135</f>
        <v>0</v>
      </c>
      <c r="D141" s="50">
        <f t="shared" si="51"/>
        <v>0</v>
      </c>
      <c r="E141" s="50">
        <f t="shared" si="51"/>
        <v>0</v>
      </c>
      <c r="F141" s="50">
        <f t="shared" si="51"/>
        <v>0</v>
      </c>
      <c r="G141" s="50">
        <f t="shared" si="51"/>
        <v>0</v>
      </c>
      <c r="H141" s="50">
        <f t="shared" si="51"/>
        <v>0</v>
      </c>
      <c r="I141" s="50">
        <f t="shared" si="51"/>
        <v>0</v>
      </c>
      <c r="J141" s="50">
        <f t="shared" si="51"/>
        <v>0</v>
      </c>
      <c r="K141" s="50">
        <f t="shared" si="51"/>
        <v>0</v>
      </c>
      <c r="L141" s="50">
        <f t="shared" si="51"/>
        <v>0</v>
      </c>
      <c r="M141" s="50">
        <f t="shared" si="51"/>
        <v>0</v>
      </c>
    </row>
    <row r="142" hidden="1" outlineLevel="2">
      <c r="A142" s="9" t="s">
        <v>368</v>
      </c>
      <c r="B142" s="9" t="s">
        <v>378</v>
      </c>
      <c r="C142" s="50">
        <f t="shared" ref="C142:M142" si="52">C139*C140-C141</f>
        <v>0</v>
      </c>
      <c r="D142" s="50">
        <f t="shared" si="52"/>
        <v>0</v>
      </c>
      <c r="E142" s="50">
        <f t="shared" si="52"/>
        <v>0</v>
      </c>
      <c r="F142" s="50">
        <f t="shared" si="52"/>
        <v>0</v>
      </c>
      <c r="G142" s="50">
        <f t="shared" si="52"/>
        <v>0</v>
      </c>
      <c r="H142" s="50">
        <f t="shared" si="52"/>
        <v>0</v>
      </c>
      <c r="I142" s="50">
        <f t="shared" si="52"/>
        <v>0</v>
      </c>
      <c r="J142" s="50">
        <f t="shared" si="52"/>
        <v>0</v>
      </c>
      <c r="K142" s="50">
        <f t="shared" si="52"/>
        <v>0</v>
      </c>
      <c r="L142" s="50">
        <f t="shared" si="52"/>
        <v>0</v>
      </c>
      <c r="M142" s="50">
        <f t="shared" si="52"/>
        <v>0</v>
      </c>
    </row>
    <row r="143" hidden="1" outlineLevel="2">
      <c r="A143" s="9" t="s">
        <v>368</v>
      </c>
      <c r="B143" s="9" t="s">
        <v>379</v>
      </c>
      <c r="C143" s="73">
        <f t="shared" ref="C143:M143" si="53">IF(COLUMN()=3, $C134-C139, B143-C139)</f>
        <v>4.781</v>
      </c>
      <c r="D143" s="73">
        <f t="shared" si="53"/>
        <v>4.781</v>
      </c>
      <c r="E143" s="73">
        <f t="shared" si="53"/>
        <v>4.781</v>
      </c>
      <c r="F143" s="73">
        <f t="shared" si="53"/>
        <v>4.781</v>
      </c>
      <c r="G143" s="73">
        <f t="shared" si="53"/>
        <v>4.781</v>
      </c>
      <c r="H143" s="73">
        <f t="shared" si="53"/>
        <v>4.781</v>
      </c>
      <c r="I143" s="73">
        <f t="shared" si="53"/>
        <v>4.781</v>
      </c>
      <c r="J143" s="73">
        <f t="shared" si="53"/>
        <v>4.781</v>
      </c>
      <c r="K143" s="73">
        <f t="shared" si="53"/>
        <v>4.781</v>
      </c>
      <c r="L143" s="73">
        <f t="shared" si="53"/>
        <v>4.781</v>
      </c>
      <c r="M143" s="73">
        <f t="shared" si="53"/>
        <v>4.781</v>
      </c>
    </row>
    <row r="144" hidden="1" outlineLevel="2">
      <c r="A144" s="68" t="s">
        <v>365</v>
      </c>
      <c r="B144" s="4" t="s">
        <v>468</v>
      </c>
      <c r="C144" s="9" t="s">
        <v>368</v>
      </c>
      <c r="D144" s="9" t="s">
        <v>368</v>
      </c>
      <c r="E144" s="9" t="s">
        <v>368</v>
      </c>
      <c r="F144" s="9" t="s">
        <v>368</v>
      </c>
      <c r="G144" s="9" t="s">
        <v>368</v>
      </c>
      <c r="H144" s="9" t="s">
        <v>368</v>
      </c>
      <c r="I144" s="9" t="s">
        <v>368</v>
      </c>
      <c r="J144" s="9" t="s">
        <v>368</v>
      </c>
      <c r="K144" s="9" t="s">
        <v>368</v>
      </c>
      <c r="L144" s="9" t="s">
        <v>368</v>
      </c>
      <c r="M144" s="9" t="s">
        <v>368</v>
      </c>
    </row>
    <row r="145" hidden="1" outlineLevel="2">
      <c r="A145" s="9" t="s">
        <v>368</v>
      </c>
      <c r="B145" s="4" t="s">
        <v>369</v>
      </c>
      <c r="C145" s="72">
        <f>DATE(2026,2,25)</f>
        <v>46078</v>
      </c>
      <c r="D145" s="73" t="s">
        <v>368</v>
      </c>
      <c r="E145" s="73" t="s">
        <v>368</v>
      </c>
      <c r="F145" s="73" t="s">
        <v>368</v>
      </c>
      <c r="G145" s="73" t="s">
        <v>368</v>
      </c>
      <c r="H145" s="73" t="s">
        <v>368</v>
      </c>
      <c r="I145" s="73" t="s">
        <v>368</v>
      </c>
      <c r="J145" s="73" t="s">
        <v>368</v>
      </c>
      <c r="K145" s="73" t="s">
        <v>368</v>
      </c>
      <c r="L145" s="73" t="s">
        <v>368</v>
      </c>
      <c r="M145" s="73" t="s">
        <v>368</v>
      </c>
    </row>
    <row r="146" hidden="1" outlineLevel="2">
      <c r="A146" s="9" t="s">
        <v>368</v>
      </c>
      <c r="B146" s="4" t="s">
        <v>370</v>
      </c>
      <c r="C146" s="74">
        <v>9.585</v>
      </c>
      <c r="D146" s="73" t="s">
        <v>368</v>
      </c>
      <c r="E146" s="73" t="s">
        <v>368</v>
      </c>
      <c r="F146" s="73" t="s">
        <v>368</v>
      </c>
      <c r="G146" s="73" t="s">
        <v>368</v>
      </c>
      <c r="H146" s="73" t="s">
        <v>368</v>
      </c>
      <c r="I146" s="73" t="s">
        <v>368</v>
      </c>
      <c r="J146" s="73" t="s">
        <v>368</v>
      </c>
      <c r="K146" s="73" t="s">
        <v>368</v>
      </c>
      <c r="L146" s="73" t="s">
        <v>368</v>
      </c>
      <c r="M146" s="73" t="s">
        <v>368</v>
      </c>
    </row>
    <row r="147" hidden="1" outlineLevel="2">
      <c r="A147" s="9" t="s">
        <v>368</v>
      </c>
      <c r="B147" s="4" t="s">
        <v>371</v>
      </c>
      <c r="C147" s="74">
        <v>310.92</v>
      </c>
      <c r="D147" s="73" t="s">
        <v>368</v>
      </c>
      <c r="E147" s="73" t="s">
        <v>368</v>
      </c>
      <c r="F147" s="73" t="s">
        <v>368</v>
      </c>
      <c r="G147" s="73" t="s">
        <v>368</v>
      </c>
      <c r="H147" s="73" t="s">
        <v>368</v>
      </c>
      <c r="I147" s="73" t="s">
        <v>368</v>
      </c>
      <c r="J147" s="73" t="s">
        <v>368</v>
      </c>
      <c r="K147" s="73" t="s">
        <v>368</v>
      </c>
      <c r="L147" s="73" t="s">
        <v>368</v>
      </c>
      <c r="M147" s="73" t="s">
        <v>368</v>
      </c>
    </row>
    <row r="148" hidden="1" outlineLevel="2">
      <c r="A148" s="9" t="s">
        <v>368</v>
      </c>
      <c r="B148" s="75" t="s">
        <v>372</v>
      </c>
      <c r="C148" s="73">
        <f>C146*C147</f>
        <v>2980.1682</v>
      </c>
      <c r="D148" s="73" t="s">
        <v>368</v>
      </c>
      <c r="E148" s="73" t="s">
        <v>368</v>
      </c>
      <c r="F148" s="73" t="s">
        <v>368</v>
      </c>
      <c r="G148" s="73" t="s">
        <v>368</v>
      </c>
      <c r="H148" s="73" t="s">
        <v>368</v>
      </c>
      <c r="I148" s="73" t="s">
        <v>368</v>
      </c>
      <c r="J148" s="73" t="s">
        <v>368</v>
      </c>
      <c r="K148" s="73" t="s">
        <v>368</v>
      </c>
      <c r="L148" s="73" t="s">
        <v>368</v>
      </c>
      <c r="M148" s="73" t="s">
        <v>368</v>
      </c>
    </row>
    <row r="149" hidden="1" outlineLevel="2">
      <c r="B149" s="4" t="s">
        <v>373</v>
      </c>
      <c r="C149" s="74" t="b">
        <v>0</v>
      </c>
      <c r="D149" s="74" t="b">
        <v>0</v>
      </c>
      <c r="E149" s="74" t="b">
        <v>0</v>
      </c>
      <c r="F149" s="74" t="b">
        <v>0</v>
      </c>
      <c r="G149" s="74" t="b">
        <v>0</v>
      </c>
      <c r="H149" s="74" t="b">
        <v>0</v>
      </c>
      <c r="I149" s="74" t="b">
        <v>0</v>
      </c>
      <c r="J149" s="74" t="b">
        <v>0</v>
      </c>
      <c r="K149" s="74" t="b">
        <v>0</v>
      </c>
      <c r="L149" s="74" t="b">
        <v>0</v>
      </c>
      <c r="M149" s="74" t="b">
        <v>0</v>
      </c>
    </row>
    <row r="150" hidden="1" outlineLevel="2">
      <c r="B150" s="4" t="s">
        <v>374</v>
      </c>
      <c r="C150" s="74">
        <v>0.0</v>
      </c>
      <c r="D150" s="74">
        <v>0.0</v>
      </c>
      <c r="E150" s="74">
        <v>0.0</v>
      </c>
      <c r="F150" s="74">
        <v>0.0</v>
      </c>
      <c r="G150" s="74">
        <v>0.0</v>
      </c>
      <c r="H150" s="74">
        <v>0.0</v>
      </c>
      <c r="I150" s="74">
        <v>0.0</v>
      </c>
      <c r="J150" s="74">
        <v>0.0</v>
      </c>
      <c r="K150" s="74">
        <v>0.0</v>
      </c>
      <c r="L150" s="74">
        <v>0.0</v>
      </c>
      <c r="M150" s="74">
        <v>0.0</v>
      </c>
    </row>
    <row r="151" hidden="1" outlineLevel="2">
      <c r="A151" s="9" t="s">
        <v>368</v>
      </c>
      <c r="B151" s="4" t="s">
        <v>375</v>
      </c>
      <c r="C151" s="74">
        <f>IF(C149, C146, C150)</f>
        <v>0</v>
      </c>
      <c r="D151" s="74">
        <f t="shared" ref="D151:M151" si="54">IF(D149, C155, D150)</f>
        <v>0</v>
      </c>
      <c r="E151" s="74">
        <f t="shared" si="54"/>
        <v>0</v>
      </c>
      <c r="F151" s="74">
        <f t="shared" si="54"/>
        <v>0</v>
      </c>
      <c r="G151" s="74">
        <f t="shared" si="54"/>
        <v>0</v>
      </c>
      <c r="H151" s="74">
        <f t="shared" si="54"/>
        <v>0</v>
      </c>
      <c r="I151" s="74">
        <f t="shared" si="54"/>
        <v>0</v>
      </c>
      <c r="J151" s="74">
        <f t="shared" si="54"/>
        <v>0</v>
      </c>
      <c r="K151" s="74">
        <f t="shared" si="54"/>
        <v>0</v>
      </c>
      <c r="L151" s="74">
        <f t="shared" si="54"/>
        <v>0</v>
      </c>
      <c r="M151" s="74">
        <f t="shared" si="54"/>
        <v>0</v>
      </c>
    </row>
    <row r="152" hidden="1" outlineLevel="2">
      <c r="A152" s="9" t="s">
        <v>368</v>
      </c>
      <c r="B152" s="9" t="s">
        <v>376</v>
      </c>
      <c r="C152" s="50">
        <f t="shared" ref="C152:M152" si="55">$C$42</f>
        <v>350</v>
      </c>
      <c r="D152" s="50">
        <f t="shared" si="55"/>
        <v>350</v>
      </c>
      <c r="E152" s="50">
        <f t="shared" si="55"/>
        <v>350</v>
      </c>
      <c r="F152" s="50">
        <f t="shared" si="55"/>
        <v>350</v>
      </c>
      <c r="G152" s="50">
        <f t="shared" si="55"/>
        <v>350</v>
      </c>
      <c r="H152" s="50">
        <f t="shared" si="55"/>
        <v>350</v>
      </c>
      <c r="I152" s="50">
        <f t="shared" si="55"/>
        <v>350</v>
      </c>
      <c r="J152" s="50">
        <f t="shared" si="55"/>
        <v>350</v>
      </c>
      <c r="K152" s="50">
        <f t="shared" si="55"/>
        <v>350</v>
      </c>
      <c r="L152" s="50">
        <f t="shared" si="55"/>
        <v>350</v>
      </c>
      <c r="M152" s="50">
        <f t="shared" si="55"/>
        <v>350</v>
      </c>
    </row>
    <row r="153" hidden="1" outlineLevel="2">
      <c r="A153" s="9" t="s">
        <v>368</v>
      </c>
      <c r="B153" s="9" t="s">
        <v>377</v>
      </c>
      <c r="C153" s="50">
        <f t="shared" ref="C153:M153" si="56">C151*$C147</f>
        <v>0</v>
      </c>
      <c r="D153" s="50">
        <f t="shared" si="56"/>
        <v>0</v>
      </c>
      <c r="E153" s="50">
        <f t="shared" si="56"/>
        <v>0</v>
      </c>
      <c r="F153" s="50">
        <f t="shared" si="56"/>
        <v>0</v>
      </c>
      <c r="G153" s="50">
        <f t="shared" si="56"/>
        <v>0</v>
      </c>
      <c r="H153" s="50">
        <f t="shared" si="56"/>
        <v>0</v>
      </c>
      <c r="I153" s="50">
        <f t="shared" si="56"/>
        <v>0</v>
      </c>
      <c r="J153" s="50">
        <f t="shared" si="56"/>
        <v>0</v>
      </c>
      <c r="K153" s="50">
        <f t="shared" si="56"/>
        <v>0</v>
      </c>
      <c r="L153" s="50">
        <f t="shared" si="56"/>
        <v>0</v>
      </c>
      <c r="M153" s="50">
        <f t="shared" si="56"/>
        <v>0</v>
      </c>
    </row>
    <row r="154" hidden="1" outlineLevel="2">
      <c r="A154" s="9" t="s">
        <v>368</v>
      </c>
      <c r="B154" s="9" t="s">
        <v>378</v>
      </c>
      <c r="C154" s="50">
        <f t="shared" ref="C154:M154" si="57">C151*C152-C153</f>
        <v>0</v>
      </c>
      <c r="D154" s="50">
        <f t="shared" si="57"/>
        <v>0</v>
      </c>
      <c r="E154" s="50">
        <f t="shared" si="57"/>
        <v>0</v>
      </c>
      <c r="F154" s="50">
        <f t="shared" si="57"/>
        <v>0</v>
      </c>
      <c r="G154" s="50">
        <f t="shared" si="57"/>
        <v>0</v>
      </c>
      <c r="H154" s="50">
        <f t="shared" si="57"/>
        <v>0</v>
      </c>
      <c r="I154" s="50">
        <f t="shared" si="57"/>
        <v>0</v>
      </c>
      <c r="J154" s="50">
        <f t="shared" si="57"/>
        <v>0</v>
      </c>
      <c r="K154" s="50">
        <f t="shared" si="57"/>
        <v>0</v>
      </c>
      <c r="L154" s="50">
        <f t="shared" si="57"/>
        <v>0</v>
      </c>
      <c r="M154" s="50">
        <f t="shared" si="57"/>
        <v>0</v>
      </c>
    </row>
    <row r="155" hidden="1" outlineLevel="2">
      <c r="A155" s="9" t="s">
        <v>368</v>
      </c>
      <c r="B155" s="9" t="s">
        <v>379</v>
      </c>
      <c r="C155" s="73">
        <f t="shared" ref="C155:M155" si="58">IF(COLUMN()=3, $C146-C151, B155-C151)</f>
        <v>9.585</v>
      </c>
      <c r="D155" s="73">
        <f t="shared" si="58"/>
        <v>9.585</v>
      </c>
      <c r="E155" s="73">
        <f t="shared" si="58"/>
        <v>9.585</v>
      </c>
      <c r="F155" s="73">
        <f t="shared" si="58"/>
        <v>9.585</v>
      </c>
      <c r="G155" s="73">
        <f t="shared" si="58"/>
        <v>9.585</v>
      </c>
      <c r="H155" s="73">
        <f t="shared" si="58"/>
        <v>9.585</v>
      </c>
      <c r="I155" s="73">
        <f t="shared" si="58"/>
        <v>9.585</v>
      </c>
      <c r="J155" s="73">
        <f t="shared" si="58"/>
        <v>9.585</v>
      </c>
      <c r="K155" s="73">
        <f t="shared" si="58"/>
        <v>9.585</v>
      </c>
      <c r="L155" s="73">
        <f t="shared" si="58"/>
        <v>9.585</v>
      </c>
      <c r="M155" s="73">
        <f t="shared" si="58"/>
        <v>9.585</v>
      </c>
    </row>
    <row r="156" hidden="1" outlineLevel="2">
      <c r="A156" s="68" t="s">
        <v>365</v>
      </c>
      <c r="B156" s="4" t="s">
        <v>473</v>
      </c>
      <c r="C156" s="9" t="s">
        <v>368</v>
      </c>
      <c r="D156" s="9" t="s">
        <v>368</v>
      </c>
      <c r="E156" s="9" t="s">
        <v>368</v>
      </c>
      <c r="F156" s="9" t="s">
        <v>368</v>
      </c>
      <c r="G156" s="9" t="s">
        <v>368</v>
      </c>
      <c r="H156" s="9" t="s">
        <v>368</v>
      </c>
      <c r="I156" s="9" t="s">
        <v>368</v>
      </c>
      <c r="J156" s="9" t="s">
        <v>368</v>
      </c>
      <c r="K156" s="9" t="s">
        <v>368</v>
      </c>
      <c r="L156" s="9" t="s">
        <v>368</v>
      </c>
      <c r="M156" s="9" t="s">
        <v>368</v>
      </c>
    </row>
    <row r="157" hidden="1" outlineLevel="2">
      <c r="A157" s="9" t="s">
        <v>368</v>
      </c>
      <c r="B157" s="4" t="s">
        <v>369</v>
      </c>
      <c r="C157" s="72">
        <f>DATE(2026,2,25)</f>
        <v>46078</v>
      </c>
      <c r="D157" s="73" t="s">
        <v>368</v>
      </c>
      <c r="E157" s="73" t="s">
        <v>368</v>
      </c>
      <c r="F157" s="73" t="s">
        <v>368</v>
      </c>
      <c r="G157" s="73" t="s">
        <v>368</v>
      </c>
      <c r="H157" s="73" t="s">
        <v>368</v>
      </c>
      <c r="I157" s="73" t="s">
        <v>368</v>
      </c>
      <c r="J157" s="73" t="s">
        <v>368</v>
      </c>
      <c r="K157" s="73" t="s">
        <v>368</v>
      </c>
      <c r="L157" s="73" t="s">
        <v>368</v>
      </c>
      <c r="M157" s="73" t="s">
        <v>368</v>
      </c>
    </row>
    <row r="158" hidden="1" outlineLevel="2">
      <c r="A158" s="9" t="s">
        <v>368</v>
      </c>
      <c r="B158" s="4" t="s">
        <v>370</v>
      </c>
      <c r="C158" s="74">
        <v>4.194</v>
      </c>
      <c r="D158" s="73" t="s">
        <v>368</v>
      </c>
      <c r="E158" s="73" t="s">
        <v>368</v>
      </c>
      <c r="F158" s="73" t="s">
        <v>368</v>
      </c>
      <c r="G158" s="73" t="s">
        <v>368</v>
      </c>
      <c r="H158" s="73" t="s">
        <v>368</v>
      </c>
      <c r="I158" s="73" t="s">
        <v>368</v>
      </c>
      <c r="J158" s="73" t="s">
        <v>368</v>
      </c>
      <c r="K158" s="73" t="s">
        <v>368</v>
      </c>
      <c r="L158" s="73" t="s">
        <v>368</v>
      </c>
      <c r="M158" s="73" t="s">
        <v>368</v>
      </c>
    </row>
    <row r="159" hidden="1" outlineLevel="2">
      <c r="A159" s="9" t="s">
        <v>368</v>
      </c>
      <c r="B159" s="4" t="s">
        <v>371</v>
      </c>
      <c r="C159" s="74">
        <v>310.92</v>
      </c>
      <c r="D159" s="73" t="s">
        <v>368</v>
      </c>
      <c r="E159" s="73" t="s">
        <v>368</v>
      </c>
      <c r="F159" s="73" t="s">
        <v>368</v>
      </c>
      <c r="G159" s="73" t="s">
        <v>368</v>
      </c>
      <c r="H159" s="73" t="s">
        <v>368</v>
      </c>
      <c r="I159" s="73" t="s">
        <v>368</v>
      </c>
      <c r="J159" s="73" t="s">
        <v>368</v>
      </c>
      <c r="K159" s="73" t="s">
        <v>368</v>
      </c>
      <c r="L159" s="73" t="s">
        <v>368</v>
      </c>
      <c r="M159" s="73" t="s">
        <v>368</v>
      </c>
    </row>
    <row r="160" hidden="1" outlineLevel="2">
      <c r="A160" s="9" t="s">
        <v>368</v>
      </c>
      <c r="B160" s="75" t="s">
        <v>372</v>
      </c>
      <c r="C160" s="73">
        <f>C158*C159</f>
        <v>1303.99848</v>
      </c>
      <c r="D160" s="73" t="s">
        <v>368</v>
      </c>
      <c r="E160" s="73" t="s">
        <v>368</v>
      </c>
      <c r="F160" s="73" t="s">
        <v>368</v>
      </c>
      <c r="G160" s="73" t="s">
        <v>368</v>
      </c>
      <c r="H160" s="73" t="s">
        <v>368</v>
      </c>
      <c r="I160" s="73" t="s">
        <v>368</v>
      </c>
      <c r="J160" s="73" t="s">
        <v>368</v>
      </c>
      <c r="K160" s="73" t="s">
        <v>368</v>
      </c>
      <c r="L160" s="73" t="s">
        <v>368</v>
      </c>
      <c r="M160" s="73" t="s">
        <v>368</v>
      </c>
    </row>
    <row r="161" hidden="1" outlineLevel="2">
      <c r="B161" s="4" t="s">
        <v>373</v>
      </c>
      <c r="C161" s="74" t="b">
        <v>0</v>
      </c>
      <c r="D161" s="74" t="b">
        <v>0</v>
      </c>
      <c r="E161" s="74" t="b">
        <v>0</v>
      </c>
      <c r="F161" s="74" t="b">
        <v>0</v>
      </c>
      <c r="G161" s="74" t="b">
        <v>0</v>
      </c>
      <c r="H161" s="74" t="b">
        <v>0</v>
      </c>
      <c r="I161" s="74" t="b">
        <v>0</v>
      </c>
      <c r="J161" s="74" t="b">
        <v>0</v>
      </c>
      <c r="K161" s="74" t="b">
        <v>0</v>
      </c>
      <c r="L161" s="74" t="b">
        <v>0</v>
      </c>
      <c r="M161" s="74" t="b">
        <v>0</v>
      </c>
    </row>
    <row r="162" hidden="1" outlineLevel="2">
      <c r="B162" s="4" t="s">
        <v>374</v>
      </c>
      <c r="C162" s="74">
        <v>0.0</v>
      </c>
      <c r="D162" s="74">
        <v>0.0</v>
      </c>
      <c r="E162" s="74">
        <v>0.0</v>
      </c>
      <c r="F162" s="74">
        <v>0.0</v>
      </c>
      <c r="G162" s="74">
        <v>0.0</v>
      </c>
      <c r="H162" s="74">
        <v>0.0</v>
      </c>
      <c r="I162" s="74">
        <v>0.0</v>
      </c>
      <c r="J162" s="74">
        <v>0.0</v>
      </c>
      <c r="K162" s="74">
        <v>0.0</v>
      </c>
      <c r="L162" s="74">
        <v>0.0</v>
      </c>
      <c r="M162" s="74">
        <v>0.0</v>
      </c>
    </row>
    <row r="163" hidden="1" outlineLevel="2">
      <c r="A163" s="9" t="s">
        <v>368</v>
      </c>
      <c r="B163" s="4" t="s">
        <v>375</v>
      </c>
      <c r="C163" s="74">
        <f>IF(C161, C158, C162)</f>
        <v>0</v>
      </c>
      <c r="D163" s="74">
        <f t="shared" ref="D163:M163" si="59">IF(D161, C167, D162)</f>
        <v>0</v>
      </c>
      <c r="E163" s="74">
        <f t="shared" si="59"/>
        <v>0</v>
      </c>
      <c r="F163" s="74">
        <f t="shared" si="59"/>
        <v>0</v>
      </c>
      <c r="G163" s="74">
        <f t="shared" si="59"/>
        <v>0</v>
      </c>
      <c r="H163" s="74">
        <f t="shared" si="59"/>
        <v>0</v>
      </c>
      <c r="I163" s="74">
        <f t="shared" si="59"/>
        <v>0</v>
      </c>
      <c r="J163" s="74">
        <f t="shared" si="59"/>
        <v>0</v>
      </c>
      <c r="K163" s="74">
        <f t="shared" si="59"/>
        <v>0</v>
      </c>
      <c r="L163" s="74">
        <f t="shared" si="59"/>
        <v>0</v>
      </c>
      <c r="M163" s="74">
        <f t="shared" si="59"/>
        <v>0</v>
      </c>
    </row>
    <row r="164" hidden="1" outlineLevel="2">
      <c r="A164" s="9" t="s">
        <v>368</v>
      </c>
      <c r="B164" s="9" t="s">
        <v>376</v>
      </c>
      <c r="C164" s="50">
        <f t="shared" ref="C164:M164" si="60">$C$42</f>
        <v>350</v>
      </c>
      <c r="D164" s="50">
        <f t="shared" si="60"/>
        <v>350</v>
      </c>
      <c r="E164" s="50">
        <f t="shared" si="60"/>
        <v>350</v>
      </c>
      <c r="F164" s="50">
        <f t="shared" si="60"/>
        <v>350</v>
      </c>
      <c r="G164" s="50">
        <f t="shared" si="60"/>
        <v>350</v>
      </c>
      <c r="H164" s="50">
        <f t="shared" si="60"/>
        <v>350</v>
      </c>
      <c r="I164" s="50">
        <f t="shared" si="60"/>
        <v>350</v>
      </c>
      <c r="J164" s="50">
        <f t="shared" si="60"/>
        <v>350</v>
      </c>
      <c r="K164" s="50">
        <f t="shared" si="60"/>
        <v>350</v>
      </c>
      <c r="L164" s="50">
        <f t="shared" si="60"/>
        <v>350</v>
      </c>
      <c r="M164" s="50">
        <f t="shared" si="60"/>
        <v>350</v>
      </c>
    </row>
    <row r="165" hidden="1" outlineLevel="2">
      <c r="A165" s="9" t="s">
        <v>368</v>
      </c>
      <c r="B165" s="9" t="s">
        <v>377</v>
      </c>
      <c r="C165" s="50">
        <f t="shared" ref="C165:M165" si="61">C163*$C159</f>
        <v>0</v>
      </c>
      <c r="D165" s="50">
        <f t="shared" si="61"/>
        <v>0</v>
      </c>
      <c r="E165" s="50">
        <f t="shared" si="61"/>
        <v>0</v>
      </c>
      <c r="F165" s="50">
        <f t="shared" si="61"/>
        <v>0</v>
      </c>
      <c r="G165" s="50">
        <f t="shared" si="61"/>
        <v>0</v>
      </c>
      <c r="H165" s="50">
        <f t="shared" si="61"/>
        <v>0</v>
      </c>
      <c r="I165" s="50">
        <f t="shared" si="61"/>
        <v>0</v>
      </c>
      <c r="J165" s="50">
        <f t="shared" si="61"/>
        <v>0</v>
      </c>
      <c r="K165" s="50">
        <f t="shared" si="61"/>
        <v>0</v>
      </c>
      <c r="L165" s="50">
        <f t="shared" si="61"/>
        <v>0</v>
      </c>
      <c r="M165" s="50">
        <f t="shared" si="61"/>
        <v>0</v>
      </c>
    </row>
    <row r="166" hidden="1" outlineLevel="2">
      <c r="A166" s="9" t="s">
        <v>368</v>
      </c>
      <c r="B166" s="9" t="s">
        <v>378</v>
      </c>
      <c r="C166" s="50">
        <f t="shared" ref="C166:M166" si="62">C163*C164-C165</f>
        <v>0</v>
      </c>
      <c r="D166" s="50">
        <f t="shared" si="62"/>
        <v>0</v>
      </c>
      <c r="E166" s="50">
        <f t="shared" si="62"/>
        <v>0</v>
      </c>
      <c r="F166" s="50">
        <f t="shared" si="62"/>
        <v>0</v>
      </c>
      <c r="G166" s="50">
        <f t="shared" si="62"/>
        <v>0</v>
      </c>
      <c r="H166" s="50">
        <f t="shared" si="62"/>
        <v>0</v>
      </c>
      <c r="I166" s="50">
        <f t="shared" si="62"/>
        <v>0</v>
      </c>
      <c r="J166" s="50">
        <f t="shared" si="62"/>
        <v>0</v>
      </c>
      <c r="K166" s="50">
        <f t="shared" si="62"/>
        <v>0</v>
      </c>
      <c r="L166" s="50">
        <f t="shared" si="62"/>
        <v>0</v>
      </c>
      <c r="M166" s="50">
        <f t="shared" si="62"/>
        <v>0</v>
      </c>
    </row>
    <row r="167" hidden="1" outlineLevel="2">
      <c r="A167" s="9" t="s">
        <v>368</v>
      </c>
      <c r="B167" s="9" t="s">
        <v>379</v>
      </c>
      <c r="C167" s="73">
        <f t="shared" ref="C167:M167" si="63">IF(COLUMN()=3, $C158-C163, B167-C163)</f>
        <v>4.194</v>
      </c>
      <c r="D167" s="73">
        <f t="shared" si="63"/>
        <v>4.194</v>
      </c>
      <c r="E167" s="73">
        <f t="shared" si="63"/>
        <v>4.194</v>
      </c>
      <c r="F167" s="73">
        <f t="shared" si="63"/>
        <v>4.194</v>
      </c>
      <c r="G167" s="73">
        <f t="shared" si="63"/>
        <v>4.194</v>
      </c>
      <c r="H167" s="73">
        <f t="shared" si="63"/>
        <v>4.194</v>
      </c>
      <c r="I167" s="73">
        <f t="shared" si="63"/>
        <v>4.194</v>
      </c>
      <c r="J167" s="73">
        <f t="shared" si="63"/>
        <v>4.194</v>
      </c>
      <c r="K167" s="73">
        <f t="shared" si="63"/>
        <v>4.194</v>
      </c>
      <c r="L167" s="73">
        <f t="shared" si="63"/>
        <v>4.194</v>
      </c>
      <c r="M167" s="73">
        <f t="shared" si="63"/>
        <v>4.194</v>
      </c>
    </row>
    <row r="168" hidden="1" outlineLevel="2">
      <c r="A168" s="68" t="s">
        <v>365</v>
      </c>
      <c r="B168" s="4" t="s">
        <v>490</v>
      </c>
      <c r="C168" s="9" t="s">
        <v>368</v>
      </c>
      <c r="D168" s="9" t="s">
        <v>368</v>
      </c>
      <c r="E168" s="9" t="s">
        <v>368</v>
      </c>
      <c r="F168" s="9" t="s">
        <v>368</v>
      </c>
      <c r="G168" s="9" t="s">
        <v>368</v>
      </c>
      <c r="H168" s="9" t="s">
        <v>368</v>
      </c>
      <c r="I168" s="9" t="s">
        <v>368</v>
      </c>
      <c r="J168" s="9" t="s">
        <v>368</v>
      </c>
      <c r="K168" s="9" t="s">
        <v>368</v>
      </c>
      <c r="L168" s="9" t="s">
        <v>368</v>
      </c>
      <c r="M168" s="9" t="s">
        <v>368</v>
      </c>
    </row>
    <row r="169" hidden="1" outlineLevel="2">
      <c r="A169" s="9" t="s">
        <v>368</v>
      </c>
      <c r="B169" s="4" t="s">
        <v>369</v>
      </c>
      <c r="C169" s="72">
        <f>DATE(2026,1,25)</f>
        <v>46047</v>
      </c>
      <c r="D169" s="73" t="s">
        <v>368</v>
      </c>
      <c r="E169" s="73" t="s">
        <v>368</v>
      </c>
      <c r="F169" s="73" t="s">
        <v>368</v>
      </c>
      <c r="G169" s="73" t="s">
        <v>368</v>
      </c>
      <c r="H169" s="73" t="s">
        <v>368</v>
      </c>
      <c r="I169" s="73" t="s">
        <v>368</v>
      </c>
      <c r="J169" s="73" t="s">
        <v>368</v>
      </c>
      <c r="K169" s="73" t="s">
        <v>368</v>
      </c>
      <c r="L169" s="73" t="s">
        <v>368</v>
      </c>
      <c r="M169" s="73" t="s">
        <v>368</v>
      </c>
    </row>
    <row r="170" hidden="1" outlineLevel="2">
      <c r="A170" s="9" t="s">
        <v>368</v>
      </c>
      <c r="B170" s="4" t="s">
        <v>370</v>
      </c>
      <c r="C170" s="74">
        <v>8.986</v>
      </c>
      <c r="D170" s="73" t="s">
        <v>368</v>
      </c>
      <c r="E170" s="73" t="s">
        <v>368</v>
      </c>
      <c r="F170" s="73" t="s">
        <v>368</v>
      </c>
      <c r="G170" s="73" t="s">
        <v>368</v>
      </c>
      <c r="H170" s="73" t="s">
        <v>368</v>
      </c>
      <c r="I170" s="73" t="s">
        <v>368</v>
      </c>
      <c r="J170" s="73" t="s">
        <v>368</v>
      </c>
      <c r="K170" s="73" t="s">
        <v>368</v>
      </c>
      <c r="L170" s="73" t="s">
        <v>368</v>
      </c>
      <c r="M170" s="73" t="s">
        <v>368</v>
      </c>
    </row>
    <row r="171" hidden="1" outlineLevel="2">
      <c r="A171" s="9" t="s">
        <v>368</v>
      </c>
      <c r="B171" s="4" t="s">
        <v>371</v>
      </c>
      <c r="C171" s="74">
        <v>328.43</v>
      </c>
      <c r="D171" s="73" t="s">
        <v>368</v>
      </c>
      <c r="E171" s="73" t="s">
        <v>368</v>
      </c>
      <c r="F171" s="73" t="s">
        <v>368</v>
      </c>
      <c r="G171" s="73" t="s">
        <v>368</v>
      </c>
      <c r="H171" s="73" t="s">
        <v>368</v>
      </c>
      <c r="I171" s="73" t="s">
        <v>368</v>
      </c>
      <c r="J171" s="73" t="s">
        <v>368</v>
      </c>
      <c r="K171" s="73" t="s">
        <v>368</v>
      </c>
      <c r="L171" s="73" t="s">
        <v>368</v>
      </c>
      <c r="M171" s="73" t="s">
        <v>368</v>
      </c>
    </row>
    <row r="172" hidden="1" outlineLevel="2">
      <c r="A172" s="9" t="s">
        <v>368</v>
      </c>
      <c r="B172" s="75" t="s">
        <v>372</v>
      </c>
      <c r="C172" s="73">
        <f>C170*C171</f>
        <v>2951.27198</v>
      </c>
      <c r="D172" s="73" t="s">
        <v>368</v>
      </c>
      <c r="E172" s="73" t="s">
        <v>368</v>
      </c>
      <c r="F172" s="73" t="s">
        <v>368</v>
      </c>
      <c r="G172" s="73" t="s">
        <v>368</v>
      </c>
      <c r="H172" s="73" t="s">
        <v>368</v>
      </c>
      <c r="I172" s="73" t="s">
        <v>368</v>
      </c>
      <c r="J172" s="73" t="s">
        <v>368</v>
      </c>
      <c r="K172" s="73" t="s">
        <v>368</v>
      </c>
      <c r="L172" s="73" t="s">
        <v>368</v>
      </c>
      <c r="M172" s="73" t="s">
        <v>368</v>
      </c>
    </row>
    <row r="173" hidden="1" outlineLevel="2">
      <c r="B173" s="4" t="s">
        <v>373</v>
      </c>
      <c r="C173" s="74" t="b">
        <v>0</v>
      </c>
      <c r="D173" s="74" t="b">
        <v>0</v>
      </c>
      <c r="E173" s="74" t="b">
        <v>0</v>
      </c>
      <c r="F173" s="74" t="b">
        <v>0</v>
      </c>
      <c r="G173" s="74" t="b">
        <v>0</v>
      </c>
      <c r="H173" s="74" t="b">
        <v>0</v>
      </c>
      <c r="I173" s="74" t="b">
        <v>0</v>
      </c>
      <c r="J173" s="74" t="b">
        <v>0</v>
      </c>
      <c r="K173" s="74" t="b">
        <v>0</v>
      </c>
      <c r="L173" s="74" t="b">
        <v>0</v>
      </c>
      <c r="M173" s="74" t="b">
        <v>0</v>
      </c>
    </row>
    <row r="174" hidden="1" outlineLevel="2">
      <c r="B174" s="4" t="s">
        <v>374</v>
      </c>
      <c r="C174" s="74">
        <v>0.0</v>
      </c>
      <c r="D174" s="74">
        <v>0.0</v>
      </c>
      <c r="E174" s="74">
        <v>0.0</v>
      </c>
      <c r="F174" s="74">
        <v>0.0</v>
      </c>
      <c r="G174" s="74">
        <v>0.0</v>
      </c>
      <c r="H174" s="74">
        <v>0.0</v>
      </c>
      <c r="I174" s="74">
        <v>0.0</v>
      </c>
      <c r="J174" s="74">
        <v>0.0</v>
      </c>
      <c r="K174" s="74">
        <v>0.0</v>
      </c>
      <c r="L174" s="74">
        <v>0.0</v>
      </c>
      <c r="M174" s="74">
        <v>0.0</v>
      </c>
    </row>
    <row r="175" hidden="1" outlineLevel="2">
      <c r="A175" s="9" t="s">
        <v>368</v>
      </c>
      <c r="B175" s="4" t="s">
        <v>375</v>
      </c>
      <c r="C175" s="74">
        <f>IF(C173, C170, C174)</f>
        <v>0</v>
      </c>
      <c r="D175" s="74">
        <f t="shared" ref="D175:M175" si="64">IF(D173, C179, D174)</f>
        <v>0</v>
      </c>
      <c r="E175" s="74">
        <f t="shared" si="64"/>
        <v>0</v>
      </c>
      <c r="F175" s="74">
        <f t="shared" si="64"/>
        <v>0</v>
      </c>
      <c r="G175" s="74">
        <f t="shared" si="64"/>
        <v>0</v>
      </c>
      <c r="H175" s="74">
        <f t="shared" si="64"/>
        <v>0</v>
      </c>
      <c r="I175" s="74">
        <f t="shared" si="64"/>
        <v>0</v>
      </c>
      <c r="J175" s="74">
        <f t="shared" si="64"/>
        <v>0</v>
      </c>
      <c r="K175" s="74">
        <f t="shared" si="64"/>
        <v>0</v>
      </c>
      <c r="L175" s="74">
        <f t="shared" si="64"/>
        <v>0</v>
      </c>
      <c r="M175" s="74">
        <f t="shared" si="64"/>
        <v>0</v>
      </c>
    </row>
    <row r="176" hidden="1" outlineLevel="2">
      <c r="A176" s="9" t="s">
        <v>368</v>
      </c>
      <c r="B176" s="9" t="s">
        <v>376</v>
      </c>
      <c r="C176" s="50">
        <f t="shared" ref="C176:M176" si="65">$C$42</f>
        <v>350</v>
      </c>
      <c r="D176" s="50">
        <f t="shared" si="65"/>
        <v>350</v>
      </c>
      <c r="E176" s="50">
        <f t="shared" si="65"/>
        <v>350</v>
      </c>
      <c r="F176" s="50">
        <f t="shared" si="65"/>
        <v>350</v>
      </c>
      <c r="G176" s="50">
        <f t="shared" si="65"/>
        <v>350</v>
      </c>
      <c r="H176" s="50">
        <f t="shared" si="65"/>
        <v>350</v>
      </c>
      <c r="I176" s="50">
        <f t="shared" si="65"/>
        <v>350</v>
      </c>
      <c r="J176" s="50">
        <f t="shared" si="65"/>
        <v>350</v>
      </c>
      <c r="K176" s="50">
        <f t="shared" si="65"/>
        <v>350</v>
      </c>
      <c r="L176" s="50">
        <f t="shared" si="65"/>
        <v>350</v>
      </c>
      <c r="M176" s="50">
        <f t="shared" si="65"/>
        <v>350</v>
      </c>
    </row>
    <row r="177" hidden="1" outlineLevel="2">
      <c r="A177" s="9" t="s">
        <v>368</v>
      </c>
      <c r="B177" s="9" t="s">
        <v>377</v>
      </c>
      <c r="C177" s="50">
        <f t="shared" ref="C177:M177" si="66">C175*$C171</f>
        <v>0</v>
      </c>
      <c r="D177" s="50">
        <f t="shared" si="66"/>
        <v>0</v>
      </c>
      <c r="E177" s="50">
        <f t="shared" si="66"/>
        <v>0</v>
      </c>
      <c r="F177" s="50">
        <f t="shared" si="66"/>
        <v>0</v>
      </c>
      <c r="G177" s="50">
        <f t="shared" si="66"/>
        <v>0</v>
      </c>
      <c r="H177" s="50">
        <f t="shared" si="66"/>
        <v>0</v>
      </c>
      <c r="I177" s="50">
        <f t="shared" si="66"/>
        <v>0</v>
      </c>
      <c r="J177" s="50">
        <f t="shared" si="66"/>
        <v>0</v>
      </c>
      <c r="K177" s="50">
        <f t="shared" si="66"/>
        <v>0</v>
      </c>
      <c r="L177" s="50">
        <f t="shared" si="66"/>
        <v>0</v>
      </c>
      <c r="M177" s="50">
        <f t="shared" si="66"/>
        <v>0</v>
      </c>
    </row>
    <row r="178" hidden="1" outlineLevel="2">
      <c r="A178" s="9" t="s">
        <v>368</v>
      </c>
      <c r="B178" s="9" t="s">
        <v>378</v>
      </c>
      <c r="C178" s="50">
        <f t="shared" ref="C178:M178" si="67">C175*C176-C177</f>
        <v>0</v>
      </c>
      <c r="D178" s="50">
        <f t="shared" si="67"/>
        <v>0</v>
      </c>
      <c r="E178" s="50">
        <f t="shared" si="67"/>
        <v>0</v>
      </c>
      <c r="F178" s="50">
        <f t="shared" si="67"/>
        <v>0</v>
      </c>
      <c r="G178" s="50">
        <f t="shared" si="67"/>
        <v>0</v>
      </c>
      <c r="H178" s="50">
        <f t="shared" si="67"/>
        <v>0</v>
      </c>
      <c r="I178" s="50">
        <f t="shared" si="67"/>
        <v>0</v>
      </c>
      <c r="J178" s="50">
        <f t="shared" si="67"/>
        <v>0</v>
      </c>
      <c r="K178" s="50">
        <f t="shared" si="67"/>
        <v>0</v>
      </c>
      <c r="L178" s="50">
        <f t="shared" si="67"/>
        <v>0</v>
      </c>
      <c r="M178" s="50">
        <f t="shared" si="67"/>
        <v>0</v>
      </c>
    </row>
    <row r="179" hidden="1" outlineLevel="2">
      <c r="A179" s="9" t="s">
        <v>368</v>
      </c>
      <c r="B179" s="9" t="s">
        <v>379</v>
      </c>
      <c r="C179" s="73">
        <f t="shared" ref="C179:M179" si="68">IF(COLUMN()=3, $C170-C175, B179-C175)</f>
        <v>8.986</v>
      </c>
      <c r="D179" s="73">
        <f t="shared" si="68"/>
        <v>8.986</v>
      </c>
      <c r="E179" s="73">
        <f t="shared" si="68"/>
        <v>8.986</v>
      </c>
      <c r="F179" s="73">
        <f t="shared" si="68"/>
        <v>8.986</v>
      </c>
      <c r="G179" s="73">
        <f t="shared" si="68"/>
        <v>8.986</v>
      </c>
      <c r="H179" s="73">
        <f t="shared" si="68"/>
        <v>8.986</v>
      </c>
      <c r="I179" s="73">
        <f t="shared" si="68"/>
        <v>8.986</v>
      </c>
      <c r="J179" s="73">
        <f t="shared" si="68"/>
        <v>8.986</v>
      </c>
      <c r="K179" s="73">
        <f t="shared" si="68"/>
        <v>8.986</v>
      </c>
      <c r="L179" s="73">
        <f t="shared" si="68"/>
        <v>8.986</v>
      </c>
      <c r="M179" s="73">
        <f t="shared" si="68"/>
        <v>8.986</v>
      </c>
    </row>
    <row r="180" hidden="1" outlineLevel="2">
      <c r="A180" s="68" t="s">
        <v>365</v>
      </c>
      <c r="B180" s="4" t="s">
        <v>491</v>
      </c>
      <c r="C180" s="9" t="s">
        <v>368</v>
      </c>
      <c r="D180" s="9" t="s">
        <v>368</v>
      </c>
      <c r="E180" s="9" t="s">
        <v>368</v>
      </c>
      <c r="F180" s="9" t="s">
        <v>368</v>
      </c>
      <c r="G180" s="9" t="s">
        <v>368</v>
      </c>
      <c r="H180" s="9" t="s">
        <v>368</v>
      </c>
      <c r="I180" s="9" t="s">
        <v>368</v>
      </c>
      <c r="J180" s="9" t="s">
        <v>368</v>
      </c>
      <c r="K180" s="9" t="s">
        <v>368</v>
      </c>
      <c r="L180" s="9" t="s">
        <v>368</v>
      </c>
      <c r="M180" s="9" t="s">
        <v>368</v>
      </c>
    </row>
    <row r="181" hidden="1" outlineLevel="2">
      <c r="A181" s="9" t="s">
        <v>368</v>
      </c>
      <c r="B181" s="4" t="s">
        <v>369</v>
      </c>
      <c r="C181" s="72">
        <f>DATE(2026,1,25)</f>
        <v>46047</v>
      </c>
      <c r="D181" s="73" t="s">
        <v>368</v>
      </c>
      <c r="E181" s="73" t="s">
        <v>368</v>
      </c>
      <c r="F181" s="73" t="s">
        <v>368</v>
      </c>
      <c r="G181" s="73" t="s">
        <v>368</v>
      </c>
      <c r="H181" s="73" t="s">
        <v>368</v>
      </c>
      <c r="I181" s="73" t="s">
        <v>368</v>
      </c>
      <c r="J181" s="73" t="s">
        <v>368</v>
      </c>
      <c r="K181" s="73" t="s">
        <v>368</v>
      </c>
      <c r="L181" s="73" t="s">
        <v>368</v>
      </c>
      <c r="M181" s="73" t="s">
        <v>368</v>
      </c>
    </row>
    <row r="182" hidden="1" outlineLevel="2">
      <c r="A182" s="9" t="s">
        <v>368</v>
      </c>
      <c r="B182" s="4" t="s">
        <v>370</v>
      </c>
      <c r="C182" s="74">
        <v>4.793</v>
      </c>
      <c r="D182" s="73" t="s">
        <v>368</v>
      </c>
      <c r="E182" s="73" t="s">
        <v>368</v>
      </c>
      <c r="F182" s="73" t="s">
        <v>368</v>
      </c>
      <c r="G182" s="73" t="s">
        <v>368</v>
      </c>
      <c r="H182" s="73" t="s">
        <v>368</v>
      </c>
      <c r="I182" s="73" t="s">
        <v>368</v>
      </c>
      <c r="J182" s="73" t="s">
        <v>368</v>
      </c>
      <c r="K182" s="73" t="s">
        <v>368</v>
      </c>
      <c r="L182" s="73" t="s">
        <v>368</v>
      </c>
      <c r="M182" s="73" t="s">
        <v>368</v>
      </c>
    </row>
    <row r="183" hidden="1" outlineLevel="2">
      <c r="A183" s="9" t="s">
        <v>368</v>
      </c>
      <c r="B183" s="4" t="s">
        <v>371</v>
      </c>
      <c r="C183" s="74">
        <v>328.43</v>
      </c>
      <c r="D183" s="73" t="s">
        <v>368</v>
      </c>
      <c r="E183" s="73" t="s">
        <v>368</v>
      </c>
      <c r="F183" s="73" t="s">
        <v>368</v>
      </c>
      <c r="G183" s="73" t="s">
        <v>368</v>
      </c>
      <c r="H183" s="73" t="s">
        <v>368</v>
      </c>
      <c r="I183" s="73" t="s">
        <v>368</v>
      </c>
      <c r="J183" s="73" t="s">
        <v>368</v>
      </c>
      <c r="K183" s="73" t="s">
        <v>368</v>
      </c>
      <c r="L183" s="73" t="s">
        <v>368</v>
      </c>
      <c r="M183" s="73" t="s">
        <v>368</v>
      </c>
    </row>
    <row r="184" hidden="1" outlineLevel="2">
      <c r="A184" s="9" t="s">
        <v>368</v>
      </c>
      <c r="B184" s="75" t="s">
        <v>372</v>
      </c>
      <c r="C184" s="73">
        <f>C182*C183</f>
        <v>1574.16499</v>
      </c>
      <c r="D184" s="73" t="s">
        <v>368</v>
      </c>
      <c r="E184" s="73" t="s">
        <v>368</v>
      </c>
      <c r="F184" s="73" t="s">
        <v>368</v>
      </c>
      <c r="G184" s="73" t="s">
        <v>368</v>
      </c>
      <c r="H184" s="73" t="s">
        <v>368</v>
      </c>
      <c r="I184" s="73" t="s">
        <v>368</v>
      </c>
      <c r="J184" s="73" t="s">
        <v>368</v>
      </c>
      <c r="K184" s="73" t="s">
        <v>368</v>
      </c>
      <c r="L184" s="73" t="s">
        <v>368</v>
      </c>
      <c r="M184" s="73" t="s">
        <v>368</v>
      </c>
    </row>
    <row r="185" hidden="1" outlineLevel="2">
      <c r="B185" s="4" t="s">
        <v>373</v>
      </c>
      <c r="C185" s="74" t="b">
        <v>0</v>
      </c>
      <c r="D185" s="74" t="b">
        <v>0</v>
      </c>
      <c r="E185" s="74" t="b">
        <v>0</v>
      </c>
      <c r="F185" s="74" t="b">
        <v>0</v>
      </c>
      <c r="G185" s="74" t="b">
        <v>0</v>
      </c>
      <c r="H185" s="74" t="b">
        <v>0</v>
      </c>
      <c r="I185" s="74" t="b">
        <v>0</v>
      </c>
      <c r="J185" s="74" t="b">
        <v>0</v>
      </c>
      <c r="K185" s="74" t="b">
        <v>0</v>
      </c>
      <c r="L185" s="74" t="b">
        <v>0</v>
      </c>
      <c r="M185" s="74" t="b">
        <v>0</v>
      </c>
    </row>
    <row r="186" hidden="1" outlineLevel="2">
      <c r="B186" s="4" t="s">
        <v>374</v>
      </c>
      <c r="C186" s="74">
        <v>0.0</v>
      </c>
      <c r="D186" s="74">
        <v>0.0</v>
      </c>
      <c r="E186" s="74">
        <v>0.0</v>
      </c>
      <c r="F186" s="74">
        <v>0.0</v>
      </c>
      <c r="G186" s="74">
        <v>0.0</v>
      </c>
      <c r="H186" s="74">
        <v>0.0</v>
      </c>
      <c r="I186" s="74">
        <v>0.0</v>
      </c>
      <c r="J186" s="74">
        <v>0.0</v>
      </c>
      <c r="K186" s="74">
        <v>0.0</v>
      </c>
      <c r="L186" s="74">
        <v>0.0</v>
      </c>
      <c r="M186" s="74">
        <v>0.0</v>
      </c>
    </row>
    <row r="187" hidden="1" outlineLevel="2">
      <c r="A187" s="9" t="s">
        <v>368</v>
      </c>
      <c r="B187" s="4" t="s">
        <v>375</v>
      </c>
      <c r="C187" s="74">
        <f>IF(C185, C182, C186)</f>
        <v>0</v>
      </c>
      <c r="D187" s="74">
        <f t="shared" ref="D187:M187" si="69">IF(D185, C191, D186)</f>
        <v>0</v>
      </c>
      <c r="E187" s="74">
        <f t="shared" si="69"/>
        <v>0</v>
      </c>
      <c r="F187" s="74">
        <f t="shared" si="69"/>
        <v>0</v>
      </c>
      <c r="G187" s="74">
        <f t="shared" si="69"/>
        <v>0</v>
      </c>
      <c r="H187" s="74">
        <f t="shared" si="69"/>
        <v>0</v>
      </c>
      <c r="I187" s="74">
        <f t="shared" si="69"/>
        <v>0</v>
      </c>
      <c r="J187" s="74">
        <f t="shared" si="69"/>
        <v>0</v>
      </c>
      <c r="K187" s="74">
        <f t="shared" si="69"/>
        <v>0</v>
      </c>
      <c r="L187" s="74">
        <f t="shared" si="69"/>
        <v>0</v>
      </c>
      <c r="M187" s="74">
        <f t="shared" si="69"/>
        <v>0</v>
      </c>
    </row>
    <row r="188" hidden="1" outlineLevel="2">
      <c r="A188" s="9" t="s">
        <v>368</v>
      </c>
      <c r="B188" s="9" t="s">
        <v>376</v>
      </c>
      <c r="C188" s="50">
        <f t="shared" ref="C188:M188" si="70">$C$42</f>
        <v>350</v>
      </c>
      <c r="D188" s="50">
        <f t="shared" si="70"/>
        <v>350</v>
      </c>
      <c r="E188" s="50">
        <f t="shared" si="70"/>
        <v>350</v>
      </c>
      <c r="F188" s="50">
        <f t="shared" si="70"/>
        <v>350</v>
      </c>
      <c r="G188" s="50">
        <f t="shared" si="70"/>
        <v>350</v>
      </c>
      <c r="H188" s="50">
        <f t="shared" si="70"/>
        <v>350</v>
      </c>
      <c r="I188" s="50">
        <f t="shared" si="70"/>
        <v>350</v>
      </c>
      <c r="J188" s="50">
        <f t="shared" si="70"/>
        <v>350</v>
      </c>
      <c r="K188" s="50">
        <f t="shared" si="70"/>
        <v>350</v>
      </c>
      <c r="L188" s="50">
        <f t="shared" si="70"/>
        <v>350</v>
      </c>
      <c r="M188" s="50">
        <f t="shared" si="70"/>
        <v>350</v>
      </c>
    </row>
    <row r="189" hidden="1" outlineLevel="2">
      <c r="A189" s="9" t="s">
        <v>368</v>
      </c>
      <c r="B189" s="9" t="s">
        <v>377</v>
      </c>
      <c r="C189" s="50">
        <f t="shared" ref="C189:M189" si="71">C187*$C183</f>
        <v>0</v>
      </c>
      <c r="D189" s="50">
        <f t="shared" si="71"/>
        <v>0</v>
      </c>
      <c r="E189" s="50">
        <f t="shared" si="71"/>
        <v>0</v>
      </c>
      <c r="F189" s="50">
        <f t="shared" si="71"/>
        <v>0</v>
      </c>
      <c r="G189" s="50">
        <f t="shared" si="71"/>
        <v>0</v>
      </c>
      <c r="H189" s="50">
        <f t="shared" si="71"/>
        <v>0</v>
      </c>
      <c r="I189" s="50">
        <f t="shared" si="71"/>
        <v>0</v>
      </c>
      <c r="J189" s="50">
        <f t="shared" si="71"/>
        <v>0</v>
      </c>
      <c r="K189" s="50">
        <f t="shared" si="71"/>
        <v>0</v>
      </c>
      <c r="L189" s="50">
        <f t="shared" si="71"/>
        <v>0</v>
      </c>
      <c r="M189" s="50">
        <f t="shared" si="71"/>
        <v>0</v>
      </c>
    </row>
    <row r="190" hidden="1" outlineLevel="2">
      <c r="A190" s="9" t="s">
        <v>368</v>
      </c>
      <c r="B190" s="9" t="s">
        <v>378</v>
      </c>
      <c r="C190" s="50">
        <f t="shared" ref="C190:M190" si="72">C187*C188-C189</f>
        <v>0</v>
      </c>
      <c r="D190" s="50">
        <f t="shared" si="72"/>
        <v>0</v>
      </c>
      <c r="E190" s="50">
        <f t="shared" si="72"/>
        <v>0</v>
      </c>
      <c r="F190" s="50">
        <f t="shared" si="72"/>
        <v>0</v>
      </c>
      <c r="G190" s="50">
        <f t="shared" si="72"/>
        <v>0</v>
      </c>
      <c r="H190" s="50">
        <f t="shared" si="72"/>
        <v>0</v>
      </c>
      <c r="I190" s="50">
        <f t="shared" si="72"/>
        <v>0</v>
      </c>
      <c r="J190" s="50">
        <f t="shared" si="72"/>
        <v>0</v>
      </c>
      <c r="K190" s="50">
        <f t="shared" si="72"/>
        <v>0</v>
      </c>
      <c r="L190" s="50">
        <f t="shared" si="72"/>
        <v>0</v>
      </c>
      <c r="M190" s="50">
        <f t="shared" si="72"/>
        <v>0</v>
      </c>
    </row>
    <row r="191" hidden="1" outlineLevel="2">
      <c r="A191" s="9" t="s">
        <v>368</v>
      </c>
      <c r="B191" s="9" t="s">
        <v>379</v>
      </c>
      <c r="C191" s="73">
        <f t="shared" ref="C191:M191" si="73">IF(COLUMN()=3, $C182-C187, B191-C187)</f>
        <v>4.793</v>
      </c>
      <c r="D191" s="73">
        <f t="shared" si="73"/>
        <v>4.793</v>
      </c>
      <c r="E191" s="73">
        <f t="shared" si="73"/>
        <v>4.793</v>
      </c>
      <c r="F191" s="73">
        <f t="shared" si="73"/>
        <v>4.793</v>
      </c>
      <c r="G191" s="73">
        <f t="shared" si="73"/>
        <v>4.793</v>
      </c>
      <c r="H191" s="73">
        <f t="shared" si="73"/>
        <v>4.793</v>
      </c>
      <c r="I191" s="73">
        <f t="shared" si="73"/>
        <v>4.793</v>
      </c>
      <c r="J191" s="73">
        <f t="shared" si="73"/>
        <v>4.793</v>
      </c>
      <c r="K191" s="73">
        <f t="shared" si="73"/>
        <v>4.793</v>
      </c>
      <c r="L191" s="73">
        <f t="shared" si="73"/>
        <v>4.793</v>
      </c>
      <c r="M191" s="73">
        <f t="shared" si="73"/>
        <v>4.793</v>
      </c>
    </row>
    <row r="192" outlineLevel="1" collapsed="1">
      <c r="A192" s="70" t="s">
        <v>365</v>
      </c>
      <c r="B192" s="71" t="s">
        <v>492</v>
      </c>
    </row>
    <row r="193" hidden="1" outlineLevel="2">
      <c r="A193" s="68" t="s">
        <v>365</v>
      </c>
      <c r="B193" s="4" t="s">
        <v>493</v>
      </c>
      <c r="C193" s="9" t="s">
        <v>368</v>
      </c>
      <c r="D193" s="9" t="s">
        <v>368</v>
      </c>
      <c r="E193" s="9" t="s">
        <v>368</v>
      </c>
      <c r="F193" s="9" t="s">
        <v>368</v>
      </c>
      <c r="G193" s="9" t="s">
        <v>368</v>
      </c>
      <c r="H193" s="9" t="s">
        <v>368</v>
      </c>
      <c r="I193" s="9" t="s">
        <v>368</v>
      </c>
      <c r="J193" s="9" t="s">
        <v>368</v>
      </c>
      <c r="K193" s="9" t="s">
        <v>368</v>
      </c>
      <c r="L193" s="9" t="s">
        <v>368</v>
      </c>
      <c r="M193" s="9" t="s">
        <v>368</v>
      </c>
    </row>
    <row r="194" hidden="1" outlineLevel="2">
      <c r="A194" s="9" t="s">
        <v>368</v>
      </c>
      <c r="B194" s="4" t="s">
        <v>369</v>
      </c>
      <c r="C194" s="72">
        <f>DATE(2025,12,25)</f>
        <v>46016</v>
      </c>
      <c r="D194" s="73" t="s">
        <v>368</v>
      </c>
      <c r="E194" s="73" t="s">
        <v>368</v>
      </c>
      <c r="F194" s="73" t="s">
        <v>368</v>
      </c>
      <c r="G194" s="73" t="s">
        <v>368</v>
      </c>
      <c r="H194" s="73" t="s">
        <v>368</v>
      </c>
      <c r="I194" s="73" t="s">
        <v>368</v>
      </c>
      <c r="J194" s="73" t="s">
        <v>368</v>
      </c>
      <c r="K194" s="73" t="s">
        <v>368</v>
      </c>
      <c r="L194" s="73" t="s">
        <v>368</v>
      </c>
      <c r="M194" s="73" t="s">
        <v>368</v>
      </c>
    </row>
    <row r="195" hidden="1" outlineLevel="2">
      <c r="A195" s="9" t="s">
        <v>368</v>
      </c>
      <c r="B195" s="4" t="s">
        <v>370</v>
      </c>
      <c r="C195" s="74">
        <v>23.941</v>
      </c>
      <c r="D195" s="73" t="s">
        <v>368</v>
      </c>
      <c r="E195" s="73" t="s">
        <v>368</v>
      </c>
      <c r="F195" s="73" t="s">
        <v>368</v>
      </c>
      <c r="G195" s="73" t="s">
        <v>368</v>
      </c>
      <c r="H195" s="73" t="s">
        <v>368</v>
      </c>
      <c r="I195" s="73" t="s">
        <v>368</v>
      </c>
      <c r="J195" s="73" t="s">
        <v>368</v>
      </c>
      <c r="K195" s="73" t="s">
        <v>368</v>
      </c>
      <c r="L195" s="73" t="s">
        <v>368</v>
      </c>
      <c r="M195" s="73" t="s">
        <v>368</v>
      </c>
    </row>
    <row r="196" hidden="1" outlineLevel="2">
      <c r="A196" s="9" t="s">
        <v>368</v>
      </c>
      <c r="B196" s="4" t="s">
        <v>371</v>
      </c>
      <c r="C196" s="74">
        <v>315.67</v>
      </c>
      <c r="D196" s="73" t="s">
        <v>368</v>
      </c>
      <c r="E196" s="73" t="s">
        <v>368</v>
      </c>
      <c r="F196" s="73" t="s">
        <v>368</v>
      </c>
      <c r="G196" s="73" t="s">
        <v>368</v>
      </c>
      <c r="H196" s="73" t="s">
        <v>368</v>
      </c>
      <c r="I196" s="73" t="s">
        <v>368</v>
      </c>
      <c r="J196" s="73" t="s">
        <v>368</v>
      </c>
      <c r="K196" s="73" t="s">
        <v>368</v>
      </c>
      <c r="L196" s="73" t="s">
        <v>368</v>
      </c>
      <c r="M196" s="73" t="s">
        <v>368</v>
      </c>
    </row>
    <row r="197" hidden="1" outlineLevel="2">
      <c r="A197" s="9" t="s">
        <v>368</v>
      </c>
      <c r="B197" s="75" t="s">
        <v>372</v>
      </c>
      <c r="C197" s="73">
        <f>C195*C196</f>
        <v>7557.45547</v>
      </c>
      <c r="D197" s="73" t="s">
        <v>368</v>
      </c>
      <c r="E197" s="73" t="s">
        <v>368</v>
      </c>
      <c r="F197" s="73" t="s">
        <v>368</v>
      </c>
      <c r="G197" s="73" t="s">
        <v>368</v>
      </c>
      <c r="H197" s="73" t="s">
        <v>368</v>
      </c>
      <c r="I197" s="73" t="s">
        <v>368</v>
      </c>
      <c r="J197" s="73" t="s">
        <v>368</v>
      </c>
      <c r="K197" s="73" t="s">
        <v>368</v>
      </c>
      <c r="L197" s="73" t="s">
        <v>368</v>
      </c>
      <c r="M197" s="73" t="s">
        <v>368</v>
      </c>
    </row>
    <row r="198" hidden="1" outlineLevel="2">
      <c r="B198" s="4" t="s">
        <v>373</v>
      </c>
      <c r="C198" s="74" t="b">
        <v>0</v>
      </c>
      <c r="D198" s="74" t="b">
        <v>1</v>
      </c>
      <c r="E198" s="74" t="b">
        <v>0</v>
      </c>
      <c r="F198" s="74" t="b">
        <v>0</v>
      </c>
      <c r="G198" s="74" t="b">
        <v>0</v>
      </c>
      <c r="H198" s="74" t="b">
        <v>0</v>
      </c>
      <c r="I198" s="74" t="b">
        <v>0</v>
      </c>
      <c r="J198" s="74" t="b">
        <v>0</v>
      </c>
      <c r="K198" s="74" t="b">
        <v>0</v>
      </c>
      <c r="L198" s="74" t="b">
        <v>0</v>
      </c>
      <c r="M198" s="74" t="b">
        <v>0</v>
      </c>
    </row>
    <row r="199" hidden="1" outlineLevel="2">
      <c r="B199" s="4" t="s">
        <v>374</v>
      </c>
      <c r="C199" s="74">
        <v>0.0</v>
      </c>
      <c r="D199" s="74">
        <v>0.0</v>
      </c>
      <c r="E199" s="74">
        <v>0.0</v>
      </c>
      <c r="F199" s="74">
        <v>0.0</v>
      </c>
      <c r="G199" s="74">
        <v>0.0</v>
      </c>
      <c r="H199" s="74">
        <v>0.0</v>
      </c>
      <c r="I199" s="74">
        <v>0.0</v>
      </c>
      <c r="J199" s="74">
        <v>0.0</v>
      </c>
      <c r="K199" s="74">
        <v>0.0</v>
      </c>
      <c r="L199" s="74">
        <v>0.0</v>
      </c>
      <c r="M199" s="74">
        <v>0.0</v>
      </c>
    </row>
    <row r="200" hidden="1" outlineLevel="2">
      <c r="A200" s="9" t="s">
        <v>368</v>
      </c>
      <c r="B200" s="4" t="s">
        <v>375</v>
      </c>
      <c r="C200" s="74">
        <f>IF(C198, C195, C199)</f>
        <v>0</v>
      </c>
      <c r="D200" s="74">
        <f t="shared" ref="D200:M200" si="74">IF(D198, C204, D199)</f>
        <v>23.941</v>
      </c>
      <c r="E200" s="74">
        <f t="shared" si="74"/>
        <v>0</v>
      </c>
      <c r="F200" s="74">
        <f t="shared" si="74"/>
        <v>0</v>
      </c>
      <c r="G200" s="74">
        <f t="shared" si="74"/>
        <v>0</v>
      </c>
      <c r="H200" s="74">
        <f t="shared" si="74"/>
        <v>0</v>
      </c>
      <c r="I200" s="74">
        <f t="shared" si="74"/>
        <v>0</v>
      </c>
      <c r="J200" s="74">
        <f t="shared" si="74"/>
        <v>0</v>
      </c>
      <c r="K200" s="74">
        <f t="shared" si="74"/>
        <v>0</v>
      </c>
      <c r="L200" s="74">
        <f t="shared" si="74"/>
        <v>0</v>
      </c>
      <c r="M200" s="74">
        <f t="shared" si="74"/>
        <v>0</v>
      </c>
    </row>
    <row r="201" hidden="1" outlineLevel="2">
      <c r="A201" s="9" t="s">
        <v>368</v>
      </c>
      <c r="B201" s="9" t="s">
        <v>376</v>
      </c>
      <c r="C201" s="50">
        <f t="shared" ref="C201:M201" si="75">$C$42</f>
        <v>350</v>
      </c>
      <c r="D201" s="50">
        <f t="shared" si="75"/>
        <v>350</v>
      </c>
      <c r="E201" s="50">
        <f t="shared" si="75"/>
        <v>350</v>
      </c>
      <c r="F201" s="50">
        <f t="shared" si="75"/>
        <v>350</v>
      </c>
      <c r="G201" s="50">
        <f t="shared" si="75"/>
        <v>350</v>
      </c>
      <c r="H201" s="50">
        <f t="shared" si="75"/>
        <v>350</v>
      </c>
      <c r="I201" s="50">
        <f t="shared" si="75"/>
        <v>350</v>
      </c>
      <c r="J201" s="50">
        <f t="shared" si="75"/>
        <v>350</v>
      </c>
      <c r="K201" s="50">
        <f t="shared" si="75"/>
        <v>350</v>
      </c>
      <c r="L201" s="50">
        <f t="shared" si="75"/>
        <v>350</v>
      </c>
      <c r="M201" s="50">
        <f t="shared" si="75"/>
        <v>350</v>
      </c>
    </row>
    <row r="202" hidden="1" outlineLevel="2">
      <c r="A202" s="9" t="s">
        <v>368</v>
      </c>
      <c r="B202" s="9" t="s">
        <v>377</v>
      </c>
      <c r="C202" s="50">
        <f t="shared" ref="C202:M202" si="76">C200*$C196</f>
        <v>0</v>
      </c>
      <c r="D202" s="50">
        <f t="shared" si="76"/>
        <v>7557.45547</v>
      </c>
      <c r="E202" s="50">
        <f t="shared" si="76"/>
        <v>0</v>
      </c>
      <c r="F202" s="50">
        <f t="shared" si="76"/>
        <v>0</v>
      </c>
      <c r="G202" s="50">
        <f t="shared" si="76"/>
        <v>0</v>
      </c>
      <c r="H202" s="50">
        <f t="shared" si="76"/>
        <v>0</v>
      </c>
      <c r="I202" s="50">
        <f t="shared" si="76"/>
        <v>0</v>
      </c>
      <c r="J202" s="50">
        <f t="shared" si="76"/>
        <v>0</v>
      </c>
      <c r="K202" s="50">
        <f t="shared" si="76"/>
        <v>0</v>
      </c>
      <c r="L202" s="50">
        <f t="shared" si="76"/>
        <v>0</v>
      </c>
      <c r="M202" s="50">
        <f t="shared" si="76"/>
        <v>0</v>
      </c>
    </row>
    <row r="203" hidden="1" outlineLevel="2">
      <c r="A203" s="9" t="s">
        <v>368</v>
      </c>
      <c r="B203" s="9" t="s">
        <v>378</v>
      </c>
      <c r="C203" s="50">
        <f t="shared" ref="C203:M203" si="77">C200*C201-C202</f>
        <v>0</v>
      </c>
      <c r="D203" s="50">
        <f t="shared" si="77"/>
        <v>821.89453</v>
      </c>
      <c r="E203" s="50">
        <f t="shared" si="77"/>
        <v>0</v>
      </c>
      <c r="F203" s="50">
        <f t="shared" si="77"/>
        <v>0</v>
      </c>
      <c r="G203" s="50">
        <f t="shared" si="77"/>
        <v>0</v>
      </c>
      <c r="H203" s="50">
        <f t="shared" si="77"/>
        <v>0</v>
      </c>
      <c r="I203" s="50">
        <f t="shared" si="77"/>
        <v>0</v>
      </c>
      <c r="J203" s="50">
        <f t="shared" si="77"/>
        <v>0</v>
      </c>
      <c r="K203" s="50">
        <f t="shared" si="77"/>
        <v>0</v>
      </c>
      <c r="L203" s="50">
        <f t="shared" si="77"/>
        <v>0</v>
      </c>
      <c r="M203" s="50">
        <f t="shared" si="77"/>
        <v>0</v>
      </c>
    </row>
    <row r="204" hidden="1" outlineLevel="2">
      <c r="A204" s="9" t="s">
        <v>368</v>
      </c>
      <c r="B204" s="9" t="s">
        <v>379</v>
      </c>
      <c r="C204" s="73">
        <f t="shared" ref="C204:M204" si="78">IF(COLUMN()=3, $C195-C200, B204-C200)</f>
        <v>23.941</v>
      </c>
      <c r="D204" s="73">
        <f t="shared" si="78"/>
        <v>0</v>
      </c>
      <c r="E204" s="73">
        <f t="shared" si="78"/>
        <v>0</v>
      </c>
      <c r="F204" s="73">
        <f t="shared" si="78"/>
        <v>0</v>
      </c>
      <c r="G204" s="73">
        <f t="shared" si="78"/>
        <v>0</v>
      </c>
      <c r="H204" s="73">
        <f t="shared" si="78"/>
        <v>0</v>
      </c>
      <c r="I204" s="73">
        <f t="shared" si="78"/>
        <v>0</v>
      </c>
      <c r="J204" s="73">
        <f t="shared" si="78"/>
        <v>0</v>
      </c>
      <c r="K204" s="73">
        <f t="shared" si="78"/>
        <v>0</v>
      </c>
      <c r="L204" s="73">
        <f t="shared" si="78"/>
        <v>0</v>
      </c>
      <c r="M204" s="73">
        <f t="shared" si="78"/>
        <v>0</v>
      </c>
    </row>
    <row r="205" hidden="1" outlineLevel="2">
      <c r="A205" s="68" t="s">
        <v>365</v>
      </c>
      <c r="B205" s="4" t="s">
        <v>496</v>
      </c>
      <c r="C205" s="9" t="s">
        <v>368</v>
      </c>
      <c r="D205" s="9" t="s">
        <v>368</v>
      </c>
      <c r="E205" s="9" t="s">
        <v>368</v>
      </c>
      <c r="F205" s="9" t="s">
        <v>368</v>
      </c>
      <c r="G205" s="9" t="s">
        <v>368</v>
      </c>
      <c r="H205" s="9" t="s">
        <v>368</v>
      </c>
      <c r="I205" s="9" t="s">
        <v>368</v>
      </c>
      <c r="J205" s="9" t="s">
        <v>368</v>
      </c>
      <c r="K205" s="9" t="s">
        <v>368</v>
      </c>
      <c r="L205" s="9" t="s">
        <v>368</v>
      </c>
      <c r="M205" s="9" t="s">
        <v>368</v>
      </c>
    </row>
    <row r="206" hidden="1" outlineLevel="2">
      <c r="A206" s="9" t="s">
        <v>368</v>
      </c>
      <c r="B206" s="4" t="s">
        <v>369</v>
      </c>
      <c r="C206" s="72">
        <f>DATE(2025,12,25)</f>
        <v>46016</v>
      </c>
      <c r="D206" s="73" t="s">
        <v>368</v>
      </c>
      <c r="E206" s="73" t="s">
        <v>368</v>
      </c>
      <c r="F206" s="73" t="s">
        <v>368</v>
      </c>
      <c r="G206" s="73" t="s">
        <v>368</v>
      </c>
      <c r="H206" s="73" t="s">
        <v>368</v>
      </c>
      <c r="I206" s="73" t="s">
        <v>368</v>
      </c>
      <c r="J206" s="73" t="s">
        <v>368</v>
      </c>
      <c r="K206" s="73" t="s">
        <v>368</v>
      </c>
      <c r="L206" s="73" t="s">
        <v>368</v>
      </c>
      <c r="M206" s="73" t="s">
        <v>368</v>
      </c>
    </row>
    <row r="207" hidden="1" outlineLevel="2">
      <c r="A207" s="9" t="s">
        <v>368</v>
      </c>
      <c r="B207" s="4" t="s">
        <v>370</v>
      </c>
      <c r="C207" s="74">
        <v>10.11</v>
      </c>
      <c r="D207" s="73" t="s">
        <v>368</v>
      </c>
      <c r="E207" s="73" t="s">
        <v>368</v>
      </c>
      <c r="F207" s="73" t="s">
        <v>368</v>
      </c>
      <c r="G207" s="73" t="s">
        <v>368</v>
      </c>
      <c r="H207" s="73" t="s">
        <v>368</v>
      </c>
      <c r="I207" s="73" t="s">
        <v>368</v>
      </c>
      <c r="J207" s="73" t="s">
        <v>368</v>
      </c>
      <c r="K207" s="73" t="s">
        <v>368</v>
      </c>
      <c r="L207" s="73" t="s">
        <v>368</v>
      </c>
      <c r="M207" s="73" t="s">
        <v>368</v>
      </c>
    </row>
    <row r="208" hidden="1" outlineLevel="2">
      <c r="A208" s="9" t="s">
        <v>368</v>
      </c>
      <c r="B208" s="4" t="s">
        <v>371</v>
      </c>
      <c r="C208" s="74">
        <v>315.67</v>
      </c>
      <c r="D208" s="73" t="s">
        <v>368</v>
      </c>
      <c r="E208" s="73" t="s">
        <v>368</v>
      </c>
      <c r="F208" s="73" t="s">
        <v>368</v>
      </c>
      <c r="G208" s="73" t="s">
        <v>368</v>
      </c>
      <c r="H208" s="73" t="s">
        <v>368</v>
      </c>
      <c r="I208" s="73" t="s">
        <v>368</v>
      </c>
      <c r="J208" s="73" t="s">
        <v>368</v>
      </c>
      <c r="K208" s="73" t="s">
        <v>368</v>
      </c>
      <c r="L208" s="73" t="s">
        <v>368</v>
      </c>
      <c r="M208" s="73" t="s">
        <v>368</v>
      </c>
    </row>
    <row r="209" hidden="1" outlineLevel="2">
      <c r="A209" s="9" t="s">
        <v>368</v>
      </c>
      <c r="B209" s="75" t="s">
        <v>372</v>
      </c>
      <c r="C209" s="73">
        <f>C207*C208</f>
        <v>3191.4237</v>
      </c>
      <c r="D209" s="73" t="s">
        <v>368</v>
      </c>
      <c r="E209" s="73" t="s">
        <v>368</v>
      </c>
      <c r="F209" s="73" t="s">
        <v>368</v>
      </c>
      <c r="G209" s="73" t="s">
        <v>368</v>
      </c>
      <c r="H209" s="73" t="s">
        <v>368</v>
      </c>
      <c r="I209" s="73" t="s">
        <v>368</v>
      </c>
      <c r="J209" s="73" t="s">
        <v>368</v>
      </c>
      <c r="K209" s="73" t="s">
        <v>368</v>
      </c>
      <c r="L209" s="73" t="s">
        <v>368</v>
      </c>
      <c r="M209" s="73" t="s">
        <v>368</v>
      </c>
    </row>
    <row r="210" hidden="1" outlineLevel="2">
      <c r="B210" s="4" t="s">
        <v>373</v>
      </c>
      <c r="C210" s="74" t="b">
        <v>0</v>
      </c>
      <c r="D210" s="74" t="b">
        <v>1</v>
      </c>
      <c r="E210" s="74" t="b">
        <v>0</v>
      </c>
      <c r="F210" s="74" t="b">
        <v>0</v>
      </c>
      <c r="G210" s="74" t="b">
        <v>0</v>
      </c>
      <c r="H210" s="74" t="b">
        <v>0</v>
      </c>
      <c r="I210" s="74" t="b">
        <v>0</v>
      </c>
      <c r="J210" s="74" t="b">
        <v>0</v>
      </c>
      <c r="K210" s="74" t="b">
        <v>0</v>
      </c>
      <c r="L210" s="74" t="b">
        <v>0</v>
      </c>
      <c r="M210" s="74" t="b">
        <v>0</v>
      </c>
    </row>
    <row r="211" hidden="1" outlineLevel="2">
      <c r="B211" s="4" t="s">
        <v>374</v>
      </c>
      <c r="C211" s="74">
        <v>0.0</v>
      </c>
      <c r="D211" s="74">
        <v>0.0</v>
      </c>
      <c r="E211" s="74">
        <v>0.0</v>
      </c>
      <c r="F211" s="74">
        <v>0.0</v>
      </c>
      <c r="G211" s="74">
        <v>0.0</v>
      </c>
      <c r="H211" s="74">
        <v>0.0</v>
      </c>
      <c r="I211" s="74">
        <v>0.0</v>
      </c>
      <c r="J211" s="74">
        <v>0.0</v>
      </c>
      <c r="K211" s="74">
        <v>0.0</v>
      </c>
      <c r="L211" s="74">
        <v>0.0</v>
      </c>
      <c r="M211" s="74">
        <v>0.0</v>
      </c>
    </row>
    <row r="212" hidden="1" outlineLevel="2">
      <c r="A212" s="9" t="s">
        <v>368</v>
      </c>
      <c r="B212" s="4" t="s">
        <v>375</v>
      </c>
      <c r="C212" s="74">
        <f>IF(C210, C207, C211)</f>
        <v>0</v>
      </c>
      <c r="D212" s="74">
        <f t="shared" ref="D212:M212" si="79">IF(D210, C216, D211)</f>
        <v>10.11</v>
      </c>
      <c r="E212" s="74">
        <f t="shared" si="79"/>
        <v>0</v>
      </c>
      <c r="F212" s="74">
        <f t="shared" si="79"/>
        <v>0</v>
      </c>
      <c r="G212" s="74">
        <f t="shared" si="79"/>
        <v>0</v>
      </c>
      <c r="H212" s="74">
        <f t="shared" si="79"/>
        <v>0</v>
      </c>
      <c r="I212" s="74">
        <f t="shared" si="79"/>
        <v>0</v>
      </c>
      <c r="J212" s="74">
        <f t="shared" si="79"/>
        <v>0</v>
      </c>
      <c r="K212" s="74">
        <f t="shared" si="79"/>
        <v>0</v>
      </c>
      <c r="L212" s="74">
        <f t="shared" si="79"/>
        <v>0</v>
      </c>
      <c r="M212" s="74">
        <f t="shared" si="79"/>
        <v>0</v>
      </c>
    </row>
    <row r="213" hidden="1" outlineLevel="2">
      <c r="A213" s="9" t="s">
        <v>368</v>
      </c>
      <c r="B213" s="9" t="s">
        <v>376</v>
      </c>
      <c r="C213" s="50">
        <f t="shared" ref="C213:M213" si="80">$C$42</f>
        <v>350</v>
      </c>
      <c r="D213" s="50">
        <f t="shared" si="80"/>
        <v>350</v>
      </c>
      <c r="E213" s="50">
        <f t="shared" si="80"/>
        <v>350</v>
      </c>
      <c r="F213" s="50">
        <f t="shared" si="80"/>
        <v>350</v>
      </c>
      <c r="G213" s="50">
        <f t="shared" si="80"/>
        <v>350</v>
      </c>
      <c r="H213" s="50">
        <f t="shared" si="80"/>
        <v>350</v>
      </c>
      <c r="I213" s="50">
        <f t="shared" si="80"/>
        <v>350</v>
      </c>
      <c r="J213" s="50">
        <f t="shared" si="80"/>
        <v>350</v>
      </c>
      <c r="K213" s="50">
        <f t="shared" si="80"/>
        <v>350</v>
      </c>
      <c r="L213" s="50">
        <f t="shared" si="80"/>
        <v>350</v>
      </c>
      <c r="M213" s="50">
        <f t="shared" si="80"/>
        <v>350</v>
      </c>
    </row>
    <row r="214" hidden="1" outlineLevel="2">
      <c r="A214" s="9" t="s">
        <v>368</v>
      </c>
      <c r="B214" s="9" t="s">
        <v>377</v>
      </c>
      <c r="C214" s="50">
        <f t="shared" ref="C214:M214" si="81">C212*$C208</f>
        <v>0</v>
      </c>
      <c r="D214" s="50">
        <f t="shared" si="81"/>
        <v>3191.4237</v>
      </c>
      <c r="E214" s="50">
        <f t="shared" si="81"/>
        <v>0</v>
      </c>
      <c r="F214" s="50">
        <f t="shared" si="81"/>
        <v>0</v>
      </c>
      <c r="G214" s="50">
        <f t="shared" si="81"/>
        <v>0</v>
      </c>
      <c r="H214" s="50">
        <f t="shared" si="81"/>
        <v>0</v>
      </c>
      <c r="I214" s="50">
        <f t="shared" si="81"/>
        <v>0</v>
      </c>
      <c r="J214" s="50">
        <f t="shared" si="81"/>
        <v>0</v>
      </c>
      <c r="K214" s="50">
        <f t="shared" si="81"/>
        <v>0</v>
      </c>
      <c r="L214" s="50">
        <f t="shared" si="81"/>
        <v>0</v>
      </c>
      <c r="M214" s="50">
        <f t="shared" si="81"/>
        <v>0</v>
      </c>
    </row>
    <row r="215" hidden="1" outlineLevel="2">
      <c r="A215" s="9" t="s">
        <v>368</v>
      </c>
      <c r="B215" s="9" t="s">
        <v>378</v>
      </c>
      <c r="C215" s="50">
        <f t="shared" ref="C215:M215" si="82">C212*C213-C214</f>
        <v>0</v>
      </c>
      <c r="D215" s="50">
        <f t="shared" si="82"/>
        <v>347.0763</v>
      </c>
      <c r="E215" s="50">
        <f t="shared" si="82"/>
        <v>0</v>
      </c>
      <c r="F215" s="50">
        <f t="shared" si="82"/>
        <v>0</v>
      </c>
      <c r="G215" s="50">
        <f t="shared" si="82"/>
        <v>0</v>
      </c>
      <c r="H215" s="50">
        <f t="shared" si="82"/>
        <v>0</v>
      </c>
      <c r="I215" s="50">
        <f t="shared" si="82"/>
        <v>0</v>
      </c>
      <c r="J215" s="50">
        <f t="shared" si="82"/>
        <v>0</v>
      </c>
      <c r="K215" s="50">
        <f t="shared" si="82"/>
        <v>0</v>
      </c>
      <c r="L215" s="50">
        <f t="shared" si="82"/>
        <v>0</v>
      </c>
      <c r="M215" s="50">
        <f t="shared" si="82"/>
        <v>0</v>
      </c>
    </row>
    <row r="216" hidden="1" outlineLevel="2">
      <c r="A216" s="9" t="s">
        <v>368</v>
      </c>
      <c r="B216" s="9" t="s">
        <v>379</v>
      </c>
      <c r="C216" s="73">
        <f t="shared" ref="C216:M216" si="83">IF(COLUMN()=3, $C207-C212, B216-C212)</f>
        <v>10.11</v>
      </c>
      <c r="D216" s="73">
        <f t="shared" si="83"/>
        <v>0</v>
      </c>
      <c r="E216" s="73">
        <f t="shared" si="83"/>
        <v>0</v>
      </c>
      <c r="F216" s="73">
        <f t="shared" si="83"/>
        <v>0</v>
      </c>
      <c r="G216" s="73">
        <f t="shared" si="83"/>
        <v>0</v>
      </c>
      <c r="H216" s="73">
        <f t="shared" si="83"/>
        <v>0</v>
      </c>
      <c r="I216" s="73">
        <f t="shared" si="83"/>
        <v>0</v>
      </c>
      <c r="J216" s="73">
        <f t="shared" si="83"/>
        <v>0</v>
      </c>
      <c r="K216" s="73">
        <f t="shared" si="83"/>
        <v>0</v>
      </c>
      <c r="L216" s="73">
        <f t="shared" si="83"/>
        <v>0</v>
      </c>
      <c r="M216" s="73">
        <f t="shared" si="83"/>
        <v>0</v>
      </c>
    </row>
    <row r="217" hidden="1" outlineLevel="2">
      <c r="A217" s="68" t="s">
        <v>365</v>
      </c>
      <c r="B217" s="4" t="s">
        <v>497</v>
      </c>
      <c r="C217" s="9" t="s">
        <v>368</v>
      </c>
      <c r="D217" s="9" t="s">
        <v>368</v>
      </c>
      <c r="E217" s="9" t="s">
        <v>368</v>
      </c>
      <c r="F217" s="9" t="s">
        <v>368</v>
      </c>
      <c r="G217" s="9" t="s">
        <v>368</v>
      </c>
      <c r="H217" s="9" t="s">
        <v>368</v>
      </c>
      <c r="I217" s="9" t="s">
        <v>368</v>
      </c>
      <c r="J217" s="9" t="s">
        <v>368</v>
      </c>
      <c r="K217" s="9" t="s">
        <v>368</v>
      </c>
      <c r="L217" s="9" t="s">
        <v>368</v>
      </c>
      <c r="M217" s="9" t="s">
        <v>368</v>
      </c>
    </row>
    <row r="218" hidden="1" outlineLevel="2">
      <c r="A218" s="9" t="s">
        <v>368</v>
      </c>
      <c r="B218" s="4" t="s">
        <v>369</v>
      </c>
      <c r="C218" s="72">
        <f>DATE(2025,11,25)</f>
        <v>45986</v>
      </c>
      <c r="D218" s="73" t="s">
        <v>368</v>
      </c>
      <c r="E218" s="73" t="s">
        <v>368</v>
      </c>
      <c r="F218" s="73" t="s">
        <v>368</v>
      </c>
      <c r="G218" s="73" t="s">
        <v>368</v>
      </c>
      <c r="H218" s="73" t="s">
        <v>368</v>
      </c>
      <c r="I218" s="73" t="s">
        <v>368</v>
      </c>
      <c r="J218" s="73" t="s">
        <v>368</v>
      </c>
      <c r="K218" s="73" t="s">
        <v>368</v>
      </c>
      <c r="L218" s="73" t="s">
        <v>368</v>
      </c>
      <c r="M218" s="73" t="s">
        <v>368</v>
      </c>
    </row>
    <row r="219" hidden="1" outlineLevel="2">
      <c r="A219" s="9" t="s">
        <v>368</v>
      </c>
      <c r="B219" s="4" t="s">
        <v>370</v>
      </c>
      <c r="C219" s="74">
        <v>8.973</v>
      </c>
      <c r="D219" s="73" t="s">
        <v>368</v>
      </c>
      <c r="E219" s="73" t="s">
        <v>368</v>
      </c>
      <c r="F219" s="73" t="s">
        <v>368</v>
      </c>
      <c r="G219" s="73" t="s">
        <v>368</v>
      </c>
      <c r="H219" s="73" t="s">
        <v>368</v>
      </c>
      <c r="I219" s="73" t="s">
        <v>368</v>
      </c>
      <c r="J219" s="73" t="s">
        <v>368</v>
      </c>
      <c r="K219" s="73" t="s">
        <v>368</v>
      </c>
      <c r="L219" s="73" t="s">
        <v>368</v>
      </c>
      <c r="M219" s="73" t="s">
        <v>368</v>
      </c>
    </row>
    <row r="220" hidden="1" outlineLevel="2">
      <c r="A220" s="9" t="s">
        <v>368</v>
      </c>
      <c r="B220" s="4" t="s">
        <v>371</v>
      </c>
      <c r="C220" s="74">
        <v>318.47</v>
      </c>
      <c r="D220" s="73" t="s">
        <v>368</v>
      </c>
      <c r="E220" s="73" t="s">
        <v>368</v>
      </c>
      <c r="F220" s="73" t="s">
        <v>368</v>
      </c>
      <c r="G220" s="73" t="s">
        <v>368</v>
      </c>
      <c r="H220" s="73" t="s">
        <v>368</v>
      </c>
      <c r="I220" s="73" t="s">
        <v>368</v>
      </c>
      <c r="J220" s="73" t="s">
        <v>368</v>
      </c>
      <c r="K220" s="73" t="s">
        <v>368</v>
      </c>
      <c r="L220" s="73" t="s">
        <v>368</v>
      </c>
      <c r="M220" s="73" t="s">
        <v>368</v>
      </c>
    </row>
    <row r="221" hidden="1" outlineLevel="2">
      <c r="A221" s="9" t="s">
        <v>368</v>
      </c>
      <c r="B221" s="75" t="s">
        <v>372</v>
      </c>
      <c r="C221" s="73">
        <f>C219*C220</f>
        <v>2857.63131</v>
      </c>
      <c r="D221" s="73" t="s">
        <v>368</v>
      </c>
      <c r="E221" s="73" t="s">
        <v>368</v>
      </c>
      <c r="F221" s="73" t="s">
        <v>368</v>
      </c>
      <c r="G221" s="73" t="s">
        <v>368</v>
      </c>
      <c r="H221" s="73" t="s">
        <v>368</v>
      </c>
      <c r="I221" s="73" t="s">
        <v>368</v>
      </c>
      <c r="J221" s="73" t="s">
        <v>368</v>
      </c>
      <c r="K221" s="73" t="s">
        <v>368</v>
      </c>
      <c r="L221" s="73" t="s">
        <v>368</v>
      </c>
      <c r="M221" s="73" t="s">
        <v>368</v>
      </c>
    </row>
    <row r="222" hidden="1" outlineLevel="2">
      <c r="B222" s="4" t="s">
        <v>373</v>
      </c>
      <c r="C222" s="74" t="b">
        <v>0</v>
      </c>
      <c r="D222" s="74" t="b">
        <v>1</v>
      </c>
      <c r="E222" s="74" t="b">
        <v>0</v>
      </c>
      <c r="F222" s="74" t="b">
        <v>0</v>
      </c>
      <c r="G222" s="74" t="b">
        <v>0</v>
      </c>
      <c r="H222" s="74" t="b">
        <v>0</v>
      </c>
      <c r="I222" s="74" t="b">
        <v>0</v>
      </c>
      <c r="J222" s="74" t="b">
        <v>0</v>
      </c>
      <c r="K222" s="74" t="b">
        <v>0</v>
      </c>
      <c r="L222" s="74" t="b">
        <v>0</v>
      </c>
      <c r="M222" s="74" t="b">
        <v>0</v>
      </c>
    </row>
    <row r="223" hidden="1" outlineLevel="2">
      <c r="B223" s="4" t="s">
        <v>374</v>
      </c>
      <c r="C223" s="74">
        <v>0.0</v>
      </c>
      <c r="D223" s="74">
        <v>0.0</v>
      </c>
      <c r="E223" s="74">
        <v>0.0</v>
      </c>
      <c r="F223" s="74">
        <v>0.0</v>
      </c>
      <c r="G223" s="74">
        <v>0.0</v>
      </c>
      <c r="H223" s="74">
        <v>0.0</v>
      </c>
      <c r="I223" s="74">
        <v>0.0</v>
      </c>
      <c r="J223" s="74">
        <v>0.0</v>
      </c>
      <c r="K223" s="74">
        <v>0.0</v>
      </c>
      <c r="L223" s="74">
        <v>0.0</v>
      </c>
      <c r="M223" s="74">
        <v>0.0</v>
      </c>
    </row>
    <row r="224" hidden="1" outlineLevel="2">
      <c r="A224" s="9" t="s">
        <v>368</v>
      </c>
      <c r="B224" s="4" t="s">
        <v>375</v>
      </c>
      <c r="C224" s="74">
        <f>IF(C222, C219, C223)</f>
        <v>0</v>
      </c>
      <c r="D224" s="74">
        <f t="shared" ref="D224:M224" si="84">IF(D222, C228, D223)</f>
        <v>8.973</v>
      </c>
      <c r="E224" s="74">
        <f t="shared" si="84"/>
        <v>0</v>
      </c>
      <c r="F224" s="74">
        <f t="shared" si="84"/>
        <v>0</v>
      </c>
      <c r="G224" s="74">
        <f t="shared" si="84"/>
        <v>0</v>
      </c>
      <c r="H224" s="74">
        <f t="shared" si="84"/>
        <v>0</v>
      </c>
      <c r="I224" s="74">
        <f t="shared" si="84"/>
        <v>0</v>
      </c>
      <c r="J224" s="74">
        <f t="shared" si="84"/>
        <v>0</v>
      </c>
      <c r="K224" s="74">
        <f t="shared" si="84"/>
        <v>0</v>
      </c>
      <c r="L224" s="74">
        <f t="shared" si="84"/>
        <v>0</v>
      </c>
      <c r="M224" s="74">
        <f t="shared" si="84"/>
        <v>0</v>
      </c>
    </row>
    <row r="225" hidden="1" outlineLevel="2">
      <c r="A225" s="9" t="s">
        <v>368</v>
      </c>
      <c r="B225" s="9" t="s">
        <v>376</v>
      </c>
      <c r="C225" s="50">
        <f t="shared" ref="C225:M225" si="85">$C$42</f>
        <v>350</v>
      </c>
      <c r="D225" s="50">
        <f t="shared" si="85"/>
        <v>350</v>
      </c>
      <c r="E225" s="50">
        <f t="shared" si="85"/>
        <v>350</v>
      </c>
      <c r="F225" s="50">
        <f t="shared" si="85"/>
        <v>350</v>
      </c>
      <c r="G225" s="50">
        <f t="shared" si="85"/>
        <v>350</v>
      </c>
      <c r="H225" s="50">
        <f t="shared" si="85"/>
        <v>350</v>
      </c>
      <c r="I225" s="50">
        <f t="shared" si="85"/>
        <v>350</v>
      </c>
      <c r="J225" s="50">
        <f t="shared" si="85"/>
        <v>350</v>
      </c>
      <c r="K225" s="50">
        <f t="shared" si="85"/>
        <v>350</v>
      </c>
      <c r="L225" s="50">
        <f t="shared" si="85"/>
        <v>350</v>
      </c>
      <c r="M225" s="50">
        <f t="shared" si="85"/>
        <v>350</v>
      </c>
    </row>
    <row r="226" hidden="1" outlineLevel="2">
      <c r="A226" s="9" t="s">
        <v>368</v>
      </c>
      <c r="B226" s="9" t="s">
        <v>377</v>
      </c>
      <c r="C226" s="50">
        <f t="shared" ref="C226:M226" si="86">C224*$C220</f>
        <v>0</v>
      </c>
      <c r="D226" s="50">
        <f t="shared" si="86"/>
        <v>2857.63131</v>
      </c>
      <c r="E226" s="50">
        <f t="shared" si="86"/>
        <v>0</v>
      </c>
      <c r="F226" s="50">
        <f t="shared" si="86"/>
        <v>0</v>
      </c>
      <c r="G226" s="50">
        <f t="shared" si="86"/>
        <v>0</v>
      </c>
      <c r="H226" s="50">
        <f t="shared" si="86"/>
        <v>0</v>
      </c>
      <c r="I226" s="50">
        <f t="shared" si="86"/>
        <v>0</v>
      </c>
      <c r="J226" s="50">
        <f t="shared" si="86"/>
        <v>0</v>
      </c>
      <c r="K226" s="50">
        <f t="shared" si="86"/>
        <v>0</v>
      </c>
      <c r="L226" s="50">
        <f t="shared" si="86"/>
        <v>0</v>
      </c>
      <c r="M226" s="50">
        <f t="shared" si="86"/>
        <v>0</v>
      </c>
    </row>
    <row r="227" hidden="1" outlineLevel="2">
      <c r="A227" s="9" t="s">
        <v>368</v>
      </c>
      <c r="B227" s="9" t="s">
        <v>378</v>
      </c>
      <c r="C227" s="50">
        <f t="shared" ref="C227:M227" si="87">C224*C225-C226</f>
        <v>0</v>
      </c>
      <c r="D227" s="50">
        <f t="shared" si="87"/>
        <v>282.91869</v>
      </c>
      <c r="E227" s="50">
        <f t="shared" si="87"/>
        <v>0</v>
      </c>
      <c r="F227" s="50">
        <f t="shared" si="87"/>
        <v>0</v>
      </c>
      <c r="G227" s="50">
        <f t="shared" si="87"/>
        <v>0</v>
      </c>
      <c r="H227" s="50">
        <f t="shared" si="87"/>
        <v>0</v>
      </c>
      <c r="I227" s="50">
        <f t="shared" si="87"/>
        <v>0</v>
      </c>
      <c r="J227" s="50">
        <f t="shared" si="87"/>
        <v>0</v>
      </c>
      <c r="K227" s="50">
        <f t="shared" si="87"/>
        <v>0</v>
      </c>
      <c r="L227" s="50">
        <f t="shared" si="87"/>
        <v>0</v>
      </c>
      <c r="M227" s="50">
        <f t="shared" si="87"/>
        <v>0</v>
      </c>
    </row>
    <row r="228" hidden="1" outlineLevel="2">
      <c r="A228" s="9" t="s">
        <v>368</v>
      </c>
      <c r="B228" s="9" t="s">
        <v>379</v>
      </c>
      <c r="C228" s="73">
        <f t="shared" ref="C228:M228" si="88">IF(COLUMN()=3, $C219-C224, B228-C224)</f>
        <v>8.973</v>
      </c>
      <c r="D228" s="73">
        <f t="shared" si="88"/>
        <v>0</v>
      </c>
      <c r="E228" s="73">
        <f t="shared" si="88"/>
        <v>0</v>
      </c>
      <c r="F228" s="73">
        <f t="shared" si="88"/>
        <v>0</v>
      </c>
      <c r="G228" s="73">
        <f t="shared" si="88"/>
        <v>0</v>
      </c>
      <c r="H228" s="73">
        <f t="shared" si="88"/>
        <v>0</v>
      </c>
      <c r="I228" s="73">
        <f t="shared" si="88"/>
        <v>0</v>
      </c>
      <c r="J228" s="73">
        <f t="shared" si="88"/>
        <v>0</v>
      </c>
      <c r="K228" s="73">
        <f t="shared" si="88"/>
        <v>0</v>
      </c>
      <c r="L228" s="73">
        <f t="shared" si="88"/>
        <v>0</v>
      </c>
      <c r="M228" s="73">
        <f t="shared" si="88"/>
        <v>0</v>
      </c>
    </row>
    <row r="229" hidden="1" outlineLevel="2">
      <c r="A229" s="68" t="s">
        <v>365</v>
      </c>
      <c r="B229" s="4" t="s">
        <v>498</v>
      </c>
      <c r="C229" s="9" t="s">
        <v>368</v>
      </c>
      <c r="D229" s="9" t="s">
        <v>368</v>
      </c>
      <c r="E229" s="9" t="s">
        <v>368</v>
      </c>
      <c r="F229" s="9" t="s">
        <v>368</v>
      </c>
      <c r="G229" s="9" t="s">
        <v>368</v>
      </c>
      <c r="H229" s="9" t="s">
        <v>368</v>
      </c>
      <c r="I229" s="9" t="s">
        <v>368</v>
      </c>
      <c r="J229" s="9" t="s">
        <v>368</v>
      </c>
      <c r="K229" s="9" t="s">
        <v>368</v>
      </c>
      <c r="L229" s="9" t="s">
        <v>368</v>
      </c>
      <c r="M229" s="9" t="s">
        <v>368</v>
      </c>
    </row>
    <row r="230" hidden="1" outlineLevel="2">
      <c r="A230" s="9" t="s">
        <v>368</v>
      </c>
      <c r="B230" s="4" t="s">
        <v>369</v>
      </c>
      <c r="C230" s="72">
        <f>DATE(2025,11,25)</f>
        <v>45986</v>
      </c>
      <c r="D230" s="73" t="s">
        <v>368</v>
      </c>
      <c r="E230" s="73" t="s">
        <v>368</v>
      </c>
      <c r="F230" s="73" t="s">
        <v>368</v>
      </c>
      <c r="G230" s="73" t="s">
        <v>368</v>
      </c>
      <c r="H230" s="73" t="s">
        <v>368</v>
      </c>
      <c r="I230" s="73" t="s">
        <v>368</v>
      </c>
      <c r="J230" s="73" t="s">
        <v>368</v>
      </c>
      <c r="K230" s="73" t="s">
        <v>368</v>
      </c>
      <c r="L230" s="73" t="s">
        <v>368</v>
      </c>
      <c r="M230" s="73" t="s">
        <v>368</v>
      </c>
    </row>
    <row r="231" hidden="1" outlineLevel="2">
      <c r="A231" s="9" t="s">
        <v>368</v>
      </c>
      <c r="B231" s="4" t="s">
        <v>370</v>
      </c>
      <c r="C231" s="74">
        <v>4.188</v>
      </c>
      <c r="D231" s="73" t="s">
        <v>368</v>
      </c>
      <c r="E231" s="73" t="s">
        <v>368</v>
      </c>
      <c r="F231" s="73" t="s">
        <v>368</v>
      </c>
      <c r="G231" s="73" t="s">
        <v>368</v>
      </c>
      <c r="H231" s="73" t="s">
        <v>368</v>
      </c>
      <c r="I231" s="73" t="s">
        <v>368</v>
      </c>
      <c r="J231" s="73" t="s">
        <v>368</v>
      </c>
      <c r="K231" s="73" t="s">
        <v>368</v>
      </c>
      <c r="L231" s="73" t="s">
        <v>368</v>
      </c>
      <c r="M231" s="73" t="s">
        <v>368</v>
      </c>
    </row>
    <row r="232" hidden="1" outlineLevel="2">
      <c r="A232" s="9" t="s">
        <v>368</v>
      </c>
      <c r="B232" s="4" t="s">
        <v>371</v>
      </c>
      <c r="C232" s="74">
        <v>318.47</v>
      </c>
      <c r="D232" s="73" t="s">
        <v>368</v>
      </c>
      <c r="E232" s="73" t="s">
        <v>368</v>
      </c>
      <c r="F232" s="73" t="s">
        <v>368</v>
      </c>
      <c r="G232" s="73" t="s">
        <v>368</v>
      </c>
      <c r="H232" s="73" t="s">
        <v>368</v>
      </c>
      <c r="I232" s="73" t="s">
        <v>368</v>
      </c>
      <c r="J232" s="73" t="s">
        <v>368</v>
      </c>
      <c r="K232" s="73" t="s">
        <v>368</v>
      </c>
      <c r="L232" s="73" t="s">
        <v>368</v>
      </c>
      <c r="M232" s="73" t="s">
        <v>368</v>
      </c>
    </row>
    <row r="233" hidden="1" outlineLevel="2">
      <c r="A233" s="9" t="s">
        <v>368</v>
      </c>
      <c r="B233" s="75" t="s">
        <v>372</v>
      </c>
      <c r="C233" s="73">
        <f>C231*C232</f>
        <v>1333.75236</v>
      </c>
      <c r="D233" s="73" t="s">
        <v>368</v>
      </c>
      <c r="E233" s="73" t="s">
        <v>368</v>
      </c>
      <c r="F233" s="73" t="s">
        <v>368</v>
      </c>
      <c r="G233" s="73" t="s">
        <v>368</v>
      </c>
      <c r="H233" s="73" t="s">
        <v>368</v>
      </c>
      <c r="I233" s="73" t="s">
        <v>368</v>
      </c>
      <c r="J233" s="73" t="s">
        <v>368</v>
      </c>
      <c r="K233" s="73" t="s">
        <v>368</v>
      </c>
      <c r="L233" s="73" t="s">
        <v>368</v>
      </c>
      <c r="M233" s="73" t="s">
        <v>368</v>
      </c>
    </row>
    <row r="234" hidden="1" outlineLevel="2">
      <c r="B234" s="4" t="s">
        <v>373</v>
      </c>
      <c r="C234" s="74" t="b">
        <v>0</v>
      </c>
      <c r="D234" s="74" t="b">
        <v>1</v>
      </c>
      <c r="E234" s="74" t="b">
        <v>0</v>
      </c>
      <c r="F234" s="74" t="b">
        <v>0</v>
      </c>
      <c r="G234" s="74" t="b">
        <v>0</v>
      </c>
      <c r="H234" s="74" t="b">
        <v>0</v>
      </c>
      <c r="I234" s="74" t="b">
        <v>0</v>
      </c>
      <c r="J234" s="74" t="b">
        <v>0</v>
      </c>
      <c r="K234" s="74" t="b">
        <v>0</v>
      </c>
      <c r="L234" s="74" t="b">
        <v>0</v>
      </c>
      <c r="M234" s="74" t="b">
        <v>0</v>
      </c>
    </row>
    <row r="235" hidden="1" outlineLevel="2">
      <c r="B235" s="4" t="s">
        <v>374</v>
      </c>
      <c r="C235" s="74">
        <v>0.0</v>
      </c>
      <c r="D235" s="74">
        <v>0.0</v>
      </c>
      <c r="E235" s="74">
        <v>0.0</v>
      </c>
      <c r="F235" s="74">
        <v>0.0</v>
      </c>
      <c r="G235" s="74">
        <v>0.0</v>
      </c>
      <c r="H235" s="74">
        <v>0.0</v>
      </c>
      <c r="I235" s="74">
        <v>0.0</v>
      </c>
      <c r="J235" s="74">
        <v>0.0</v>
      </c>
      <c r="K235" s="74">
        <v>0.0</v>
      </c>
      <c r="L235" s="74">
        <v>0.0</v>
      </c>
      <c r="M235" s="74">
        <v>0.0</v>
      </c>
    </row>
    <row r="236" hidden="1" outlineLevel="2">
      <c r="A236" s="9" t="s">
        <v>368</v>
      </c>
      <c r="B236" s="4" t="s">
        <v>375</v>
      </c>
      <c r="C236" s="74">
        <f>IF(C234, C231, C235)</f>
        <v>0</v>
      </c>
      <c r="D236" s="74">
        <f t="shared" ref="D236:M236" si="89">IF(D234, C240, D235)</f>
        <v>4.188</v>
      </c>
      <c r="E236" s="74">
        <f t="shared" si="89"/>
        <v>0</v>
      </c>
      <c r="F236" s="74">
        <f t="shared" si="89"/>
        <v>0</v>
      </c>
      <c r="G236" s="74">
        <f t="shared" si="89"/>
        <v>0</v>
      </c>
      <c r="H236" s="74">
        <f t="shared" si="89"/>
        <v>0</v>
      </c>
      <c r="I236" s="74">
        <f t="shared" si="89"/>
        <v>0</v>
      </c>
      <c r="J236" s="74">
        <f t="shared" si="89"/>
        <v>0</v>
      </c>
      <c r="K236" s="74">
        <f t="shared" si="89"/>
        <v>0</v>
      </c>
      <c r="L236" s="74">
        <f t="shared" si="89"/>
        <v>0</v>
      </c>
      <c r="M236" s="74">
        <f t="shared" si="89"/>
        <v>0</v>
      </c>
    </row>
    <row r="237" hidden="1" outlineLevel="2">
      <c r="A237" s="9" t="s">
        <v>368</v>
      </c>
      <c r="B237" s="9" t="s">
        <v>376</v>
      </c>
      <c r="C237" s="50">
        <f t="shared" ref="C237:M237" si="90">$C$42</f>
        <v>350</v>
      </c>
      <c r="D237" s="50">
        <f t="shared" si="90"/>
        <v>350</v>
      </c>
      <c r="E237" s="50">
        <f t="shared" si="90"/>
        <v>350</v>
      </c>
      <c r="F237" s="50">
        <f t="shared" si="90"/>
        <v>350</v>
      </c>
      <c r="G237" s="50">
        <f t="shared" si="90"/>
        <v>350</v>
      </c>
      <c r="H237" s="50">
        <f t="shared" si="90"/>
        <v>350</v>
      </c>
      <c r="I237" s="50">
        <f t="shared" si="90"/>
        <v>350</v>
      </c>
      <c r="J237" s="50">
        <f t="shared" si="90"/>
        <v>350</v>
      </c>
      <c r="K237" s="50">
        <f t="shared" si="90"/>
        <v>350</v>
      </c>
      <c r="L237" s="50">
        <f t="shared" si="90"/>
        <v>350</v>
      </c>
      <c r="M237" s="50">
        <f t="shared" si="90"/>
        <v>350</v>
      </c>
    </row>
    <row r="238" hidden="1" outlineLevel="2">
      <c r="A238" s="9" t="s">
        <v>368</v>
      </c>
      <c r="B238" s="9" t="s">
        <v>377</v>
      </c>
      <c r="C238" s="50">
        <f t="shared" ref="C238:M238" si="91">C236*$C232</f>
        <v>0</v>
      </c>
      <c r="D238" s="50">
        <f t="shared" si="91"/>
        <v>1333.75236</v>
      </c>
      <c r="E238" s="50">
        <f t="shared" si="91"/>
        <v>0</v>
      </c>
      <c r="F238" s="50">
        <f t="shared" si="91"/>
        <v>0</v>
      </c>
      <c r="G238" s="50">
        <f t="shared" si="91"/>
        <v>0</v>
      </c>
      <c r="H238" s="50">
        <f t="shared" si="91"/>
        <v>0</v>
      </c>
      <c r="I238" s="50">
        <f t="shared" si="91"/>
        <v>0</v>
      </c>
      <c r="J238" s="50">
        <f t="shared" si="91"/>
        <v>0</v>
      </c>
      <c r="K238" s="50">
        <f t="shared" si="91"/>
        <v>0</v>
      </c>
      <c r="L238" s="50">
        <f t="shared" si="91"/>
        <v>0</v>
      </c>
      <c r="M238" s="50">
        <f t="shared" si="91"/>
        <v>0</v>
      </c>
    </row>
    <row r="239" hidden="1" outlineLevel="2">
      <c r="A239" s="9" t="s">
        <v>368</v>
      </c>
      <c r="B239" s="9" t="s">
        <v>378</v>
      </c>
      <c r="C239" s="50">
        <f t="shared" ref="C239:M239" si="92">C236*C237-C238</f>
        <v>0</v>
      </c>
      <c r="D239" s="50">
        <f t="shared" si="92"/>
        <v>132.04764</v>
      </c>
      <c r="E239" s="50">
        <f t="shared" si="92"/>
        <v>0</v>
      </c>
      <c r="F239" s="50">
        <f t="shared" si="92"/>
        <v>0</v>
      </c>
      <c r="G239" s="50">
        <f t="shared" si="92"/>
        <v>0</v>
      </c>
      <c r="H239" s="50">
        <f t="shared" si="92"/>
        <v>0</v>
      </c>
      <c r="I239" s="50">
        <f t="shared" si="92"/>
        <v>0</v>
      </c>
      <c r="J239" s="50">
        <f t="shared" si="92"/>
        <v>0</v>
      </c>
      <c r="K239" s="50">
        <f t="shared" si="92"/>
        <v>0</v>
      </c>
      <c r="L239" s="50">
        <f t="shared" si="92"/>
        <v>0</v>
      </c>
      <c r="M239" s="50">
        <f t="shared" si="92"/>
        <v>0</v>
      </c>
    </row>
    <row r="240" hidden="1" outlineLevel="2">
      <c r="A240" s="9" t="s">
        <v>368</v>
      </c>
      <c r="B240" s="9" t="s">
        <v>379</v>
      </c>
      <c r="C240" s="73">
        <f t="shared" ref="C240:M240" si="93">IF(COLUMN()=3, $C231-C236, B240-C236)</f>
        <v>4.188</v>
      </c>
      <c r="D240" s="73">
        <f t="shared" si="93"/>
        <v>0</v>
      </c>
      <c r="E240" s="73">
        <f t="shared" si="93"/>
        <v>0</v>
      </c>
      <c r="F240" s="73">
        <f t="shared" si="93"/>
        <v>0</v>
      </c>
      <c r="G240" s="73">
        <f t="shared" si="93"/>
        <v>0</v>
      </c>
      <c r="H240" s="73">
        <f t="shared" si="93"/>
        <v>0</v>
      </c>
      <c r="I240" s="73">
        <f t="shared" si="93"/>
        <v>0</v>
      </c>
      <c r="J240" s="73">
        <f t="shared" si="93"/>
        <v>0</v>
      </c>
      <c r="K240" s="73">
        <f t="shared" si="93"/>
        <v>0</v>
      </c>
      <c r="L240" s="73">
        <f t="shared" si="93"/>
        <v>0</v>
      </c>
      <c r="M240" s="73">
        <f t="shared" si="93"/>
        <v>0</v>
      </c>
    </row>
    <row r="241" hidden="1" outlineLevel="2">
      <c r="A241" s="68" t="s">
        <v>365</v>
      </c>
      <c r="B241" s="4" t="s">
        <v>499</v>
      </c>
      <c r="C241" s="9" t="s">
        <v>368</v>
      </c>
      <c r="D241" s="9" t="s">
        <v>368</v>
      </c>
      <c r="E241" s="9" t="s">
        <v>368</v>
      </c>
      <c r="F241" s="9" t="s">
        <v>368</v>
      </c>
      <c r="G241" s="9" t="s">
        <v>368</v>
      </c>
      <c r="H241" s="9" t="s">
        <v>368</v>
      </c>
      <c r="I241" s="9" t="s">
        <v>368</v>
      </c>
      <c r="J241" s="9" t="s">
        <v>368</v>
      </c>
      <c r="K241" s="9" t="s">
        <v>368</v>
      </c>
      <c r="L241" s="9" t="s">
        <v>368</v>
      </c>
      <c r="M241" s="9" t="s">
        <v>368</v>
      </c>
    </row>
    <row r="242" hidden="1" outlineLevel="2">
      <c r="A242" s="9" t="s">
        <v>368</v>
      </c>
      <c r="B242" s="4" t="s">
        <v>369</v>
      </c>
      <c r="C242" s="72">
        <f>DATE(2025,10,25)</f>
        <v>45955</v>
      </c>
      <c r="D242" s="73" t="s">
        <v>368</v>
      </c>
      <c r="E242" s="73" t="s">
        <v>368</v>
      </c>
      <c r="F242" s="73" t="s">
        <v>368</v>
      </c>
      <c r="G242" s="73" t="s">
        <v>368</v>
      </c>
      <c r="H242" s="73" t="s">
        <v>368</v>
      </c>
      <c r="I242" s="73" t="s">
        <v>368</v>
      </c>
      <c r="J242" s="73" t="s">
        <v>368</v>
      </c>
      <c r="K242" s="73" t="s">
        <v>368</v>
      </c>
      <c r="L242" s="73" t="s">
        <v>368</v>
      </c>
      <c r="M242" s="73" t="s">
        <v>368</v>
      </c>
    </row>
    <row r="243" hidden="1" outlineLevel="2">
      <c r="A243" s="9" t="s">
        <v>368</v>
      </c>
      <c r="B243" s="4" t="s">
        <v>370</v>
      </c>
      <c r="C243" s="74">
        <v>9.57</v>
      </c>
      <c r="D243" s="73" t="s">
        <v>368</v>
      </c>
      <c r="E243" s="73" t="s">
        <v>368</v>
      </c>
      <c r="F243" s="73" t="s">
        <v>368</v>
      </c>
      <c r="G243" s="73" t="s">
        <v>368</v>
      </c>
      <c r="H243" s="73" t="s">
        <v>368</v>
      </c>
      <c r="I243" s="73" t="s">
        <v>368</v>
      </c>
      <c r="J243" s="73" t="s">
        <v>368</v>
      </c>
      <c r="K243" s="73" t="s">
        <v>368</v>
      </c>
      <c r="L243" s="73" t="s">
        <v>368</v>
      </c>
      <c r="M243" s="73" t="s">
        <v>368</v>
      </c>
    </row>
    <row r="244" hidden="1" outlineLevel="2">
      <c r="A244" s="9" t="s">
        <v>368</v>
      </c>
      <c r="B244" s="4" t="s">
        <v>371</v>
      </c>
      <c r="C244" s="74">
        <v>260.51</v>
      </c>
      <c r="D244" s="73" t="s">
        <v>368</v>
      </c>
      <c r="E244" s="73" t="s">
        <v>368</v>
      </c>
      <c r="F244" s="73" t="s">
        <v>368</v>
      </c>
      <c r="G244" s="73" t="s">
        <v>368</v>
      </c>
      <c r="H244" s="73" t="s">
        <v>368</v>
      </c>
      <c r="I244" s="73" t="s">
        <v>368</v>
      </c>
      <c r="J244" s="73" t="s">
        <v>368</v>
      </c>
      <c r="K244" s="73" t="s">
        <v>368</v>
      </c>
      <c r="L244" s="73" t="s">
        <v>368</v>
      </c>
      <c r="M244" s="73" t="s">
        <v>368</v>
      </c>
    </row>
    <row r="245" hidden="1" outlineLevel="2">
      <c r="A245" s="9" t="s">
        <v>368</v>
      </c>
      <c r="B245" s="75" t="s">
        <v>372</v>
      </c>
      <c r="C245" s="73">
        <f>C243*C244</f>
        <v>2493.0807</v>
      </c>
      <c r="D245" s="73" t="s">
        <v>368</v>
      </c>
      <c r="E245" s="73" t="s">
        <v>368</v>
      </c>
      <c r="F245" s="73" t="s">
        <v>368</v>
      </c>
      <c r="G245" s="73" t="s">
        <v>368</v>
      </c>
      <c r="H245" s="73" t="s">
        <v>368</v>
      </c>
      <c r="I245" s="73" t="s">
        <v>368</v>
      </c>
      <c r="J245" s="73" t="s">
        <v>368</v>
      </c>
      <c r="K245" s="73" t="s">
        <v>368</v>
      </c>
      <c r="L245" s="73" t="s">
        <v>368</v>
      </c>
      <c r="M245" s="73" t="s">
        <v>368</v>
      </c>
    </row>
    <row r="246" hidden="1" outlineLevel="2">
      <c r="B246" s="4" t="s">
        <v>373</v>
      </c>
      <c r="C246" s="74" t="b">
        <v>0</v>
      </c>
      <c r="D246" s="74" t="b">
        <v>1</v>
      </c>
      <c r="E246" s="74" t="b">
        <v>0</v>
      </c>
      <c r="F246" s="74" t="b">
        <v>0</v>
      </c>
      <c r="G246" s="74" t="b">
        <v>0</v>
      </c>
      <c r="H246" s="74" t="b">
        <v>0</v>
      </c>
      <c r="I246" s="74" t="b">
        <v>0</v>
      </c>
      <c r="J246" s="74" t="b">
        <v>0</v>
      </c>
      <c r="K246" s="74" t="b">
        <v>0</v>
      </c>
      <c r="L246" s="74" t="b">
        <v>0</v>
      </c>
      <c r="M246" s="74" t="b">
        <v>0</v>
      </c>
    </row>
    <row r="247" hidden="1" outlineLevel="2">
      <c r="B247" s="4" t="s">
        <v>374</v>
      </c>
      <c r="C247" s="74">
        <v>0.0</v>
      </c>
      <c r="D247" s="74">
        <v>0.0</v>
      </c>
      <c r="E247" s="74">
        <v>0.0</v>
      </c>
      <c r="F247" s="74">
        <v>0.0</v>
      </c>
      <c r="G247" s="74">
        <v>0.0</v>
      </c>
      <c r="H247" s="74">
        <v>0.0</v>
      </c>
      <c r="I247" s="74">
        <v>0.0</v>
      </c>
      <c r="J247" s="74">
        <v>0.0</v>
      </c>
      <c r="K247" s="74">
        <v>0.0</v>
      </c>
      <c r="L247" s="74">
        <v>0.0</v>
      </c>
      <c r="M247" s="74">
        <v>0.0</v>
      </c>
    </row>
    <row r="248" hidden="1" outlineLevel="2">
      <c r="A248" s="9" t="s">
        <v>368</v>
      </c>
      <c r="B248" s="4" t="s">
        <v>375</v>
      </c>
      <c r="C248" s="74">
        <f>IF(C246, C243, C247)</f>
        <v>0</v>
      </c>
      <c r="D248" s="74">
        <f t="shared" ref="D248:M248" si="94">IF(D246, C252, D247)</f>
        <v>9.57</v>
      </c>
      <c r="E248" s="74">
        <f t="shared" si="94"/>
        <v>0</v>
      </c>
      <c r="F248" s="74">
        <f t="shared" si="94"/>
        <v>0</v>
      </c>
      <c r="G248" s="74">
        <f t="shared" si="94"/>
        <v>0</v>
      </c>
      <c r="H248" s="74">
        <f t="shared" si="94"/>
        <v>0</v>
      </c>
      <c r="I248" s="74">
        <f t="shared" si="94"/>
        <v>0</v>
      </c>
      <c r="J248" s="74">
        <f t="shared" si="94"/>
        <v>0</v>
      </c>
      <c r="K248" s="74">
        <f t="shared" si="94"/>
        <v>0</v>
      </c>
      <c r="L248" s="74">
        <f t="shared" si="94"/>
        <v>0</v>
      </c>
      <c r="M248" s="74">
        <f t="shared" si="94"/>
        <v>0</v>
      </c>
    </row>
    <row r="249" hidden="1" outlineLevel="2">
      <c r="A249" s="9" t="s">
        <v>368</v>
      </c>
      <c r="B249" s="9" t="s">
        <v>376</v>
      </c>
      <c r="C249" s="50">
        <f t="shared" ref="C249:M249" si="95">$C$42</f>
        <v>350</v>
      </c>
      <c r="D249" s="50">
        <f t="shared" si="95"/>
        <v>350</v>
      </c>
      <c r="E249" s="50">
        <f t="shared" si="95"/>
        <v>350</v>
      </c>
      <c r="F249" s="50">
        <f t="shared" si="95"/>
        <v>350</v>
      </c>
      <c r="G249" s="50">
        <f t="shared" si="95"/>
        <v>350</v>
      </c>
      <c r="H249" s="50">
        <f t="shared" si="95"/>
        <v>350</v>
      </c>
      <c r="I249" s="50">
        <f t="shared" si="95"/>
        <v>350</v>
      </c>
      <c r="J249" s="50">
        <f t="shared" si="95"/>
        <v>350</v>
      </c>
      <c r="K249" s="50">
        <f t="shared" si="95"/>
        <v>350</v>
      </c>
      <c r="L249" s="50">
        <f t="shared" si="95"/>
        <v>350</v>
      </c>
      <c r="M249" s="50">
        <f t="shared" si="95"/>
        <v>350</v>
      </c>
    </row>
    <row r="250" hidden="1" outlineLevel="2">
      <c r="A250" s="9" t="s">
        <v>368</v>
      </c>
      <c r="B250" s="9" t="s">
        <v>377</v>
      </c>
      <c r="C250" s="50">
        <f t="shared" ref="C250:M250" si="96">C248*$C244</f>
        <v>0</v>
      </c>
      <c r="D250" s="50">
        <f t="shared" si="96"/>
        <v>2493.0807</v>
      </c>
      <c r="E250" s="50">
        <f t="shared" si="96"/>
        <v>0</v>
      </c>
      <c r="F250" s="50">
        <f t="shared" si="96"/>
        <v>0</v>
      </c>
      <c r="G250" s="50">
        <f t="shared" si="96"/>
        <v>0</v>
      </c>
      <c r="H250" s="50">
        <f t="shared" si="96"/>
        <v>0</v>
      </c>
      <c r="I250" s="50">
        <f t="shared" si="96"/>
        <v>0</v>
      </c>
      <c r="J250" s="50">
        <f t="shared" si="96"/>
        <v>0</v>
      </c>
      <c r="K250" s="50">
        <f t="shared" si="96"/>
        <v>0</v>
      </c>
      <c r="L250" s="50">
        <f t="shared" si="96"/>
        <v>0</v>
      </c>
      <c r="M250" s="50">
        <f t="shared" si="96"/>
        <v>0</v>
      </c>
    </row>
    <row r="251" hidden="1" outlineLevel="2">
      <c r="A251" s="9" t="s">
        <v>368</v>
      </c>
      <c r="B251" s="9" t="s">
        <v>378</v>
      </c>
      <c r="C251" s="50">
        <f t="shared" ref="C251:M251" si="97">C248*C249-C250</f>
        <v>0</v>
      </c>
      <c r="D251" s="50">
        <f t="shared" si="97"/>
        <v>856.4193</v>
      </c>
      <c r="E251" s="50">
        <f t="shared" si="97"/>
        <v>0</v>
      </c>
      <c r="F251" s="50">
        <f t="shared" si="97"/>
        <v>0</v>
      </c>
      <c r="G251" s="50">
        <f t="shared" si="97"/>
        <v>0</v>
      </c>
      <c r="H251" s="50">
        <f t="shared" si="97"/>
        <v>0</v>
      </c>
      <c r="I251" s="50">
        <f t="shared" si="97"/>
        <v>0</v>
      </c>
      <c r="J251" s="50">
        <f t="shared" si="97"/>
        <v>0</v>
      </c>
      <c r="K251" s="50">
        <f t="shared" si="97"/>
        <v>0</v>
      </c>
      <c r="L251" s="50">
        <f t="shared" si="97"/>
        <v>0</v>
      </c>
      <c r="M251" s="50">
        <f t="shared" si="97"/>
        <v>0</v>
      </c>
    </row>
    <row r="252" hidden="1" outlineLevel="2">
      <c r="A252" s="9" t="s">
        <v>368</v>
      </c>
      <c r="B252" s="9" t="s">
        <v>379</v>
      </c>
      <c r="C252" s="73">
        <f t="shared" ref="C252:M252" si="98">IF(COLUMN()=3, $C243-C248, B252-C248)</f>
        <v>9.57</v>
      </c>
      <c r="D252" s="73">
        <f t="shared" si="98"/>
        <v>0</v>
      </c>
      <c r="E252" s="73">
        <f t="shared" si="98"/>
        <v>0</v>
      </c>
      <c r="F252" s="73">
        <f t="shared" si="98"/>
        <v>0</v>
      </c>
      <c r="G252" s="73">
        <f t="shared" si="98"/>
        <v>0</v>
      </c>
      <c r="H252" s="73">
        <f t="shared" si="98"/>
        <v>0</v>
      </c>
      <c r="I252" s="73">
        <f t="shared" si="98"/>
        <v>0</v>
      </c>
      <c r="J252" s="73">
        <f t="shared" si="98"/>
        <v>0</v>
      </c>
      <c r="K252" s="73">
        <f t="shared" si="98"/>
        <v>0</v>
      </c>
      <c r="L252" s="73">
        <f t="shared" si="98"/>
        <v>0</v>
      </c>
      <c r="M252" s="73">
        <f t="shared" si="98"/>
        <v>0</v>
      </c>
    </row>
    <row r="253" hidden="1" outlineLevel="2">
      <c r="A253" s="68" t="s">
        <v>365</v>
      </c>
      <c r="B253" s="4" t="s">
        <v>500</v>
      </c>
      <c r="C253" s="9" t="s">
        <v>368</v>
      </c>
      <c r="D253" s="9" t="s">
        <v>368</v>
      </c>
      <c r="E253" s="9" t="s">
        <v>368</v>
      </c>
      <c r="F253" s="9" t="s">
        <v>368</v>
      </c>
      <c r="G253" s="9" t="s">
        <v>368</v>
      </c>
      <c r="H253" s="9" t="s">
        <v>368</v>
      </c>
      <c r="I253" s="9" t="s">
        <v>368</v>
      </c>
      <c r="J253" s="9" t="s">
        <v>368</v>
      </c>
      <c r="K253" s="9" t="s">
        <v>368</v>
      </c>
      <c r="L253" s="9" t="s">
        <v>368</v>
      </c>
      <c r="M253" s="9" t="s">
        <v>368</v>
      </c>
    </row>
    <row r="254" hidden="1" outlineLevel="2">
      <c r="A254" s="9" t="s">
        <v>368</v>
      </c>
      <c r="B254" s="4" t="s">
        <v>369</v>
      </c>
      <c r="C254" s="72">
        <f>DATE(2025,10,25)</f>
        <v>45955</v>
      </c>
      <c r="D254" s="73" t="s">
        <v>368</v>
      </c>
      <c r="E254" s="73" t="s">
        <v>368</v>
      </c>
      <c r="F254" s="73" t="s">
        <v>368</v>
      </c>
      <c r="G254" s="73" t="s">
        <v>368</v>
      </c>
      <c r="H254" s="73" t="s">
        <v>368</v>
      </c>
      <c r="I254" s="73" t="s">
        <v>368</v>
      </c>
      <c r="J254" s="73" t="s">
        <v>368</v>
      </c>
      <c r="K254" s="73" t="s">
        <v>368</v>
      </c>
      <c r="L254" s="73" t="s">
        <v>368</v>
      </c>
      <c r="M254" s="73" t="s">
        <v>368</v>
      </c>
    </row>
    <row r="255" hidden="1" outlineLevel="2">
      <c r="A255" s="9" t="s">
        <v>368</v>
      </c>
      <c r="B255" s="4" t="s">
        <v>370</v>
      </c>
      <c r="C255" s="74">
        <v>4.786</v>
      </c>
      <c r="D255" s="73" t="s">
        <v>368</v>
      </c>
      <c r="E255" s="73" t="s">
        <v>368</v>
      </c>
      <c r="F255" s="73" t="s">
        <v>368</v>
      </c>
      <c r="G255" s="73" t="s">
        <v>368</v>
      </c>
      <c r="H255" s="73" t="s">
        <v>368</v>
      </c>
      <c r="I255" s="73" t="s">
        <v>368</v>
      </c>
      <c r="J255" s="73" t="s">
        <v>368</v>
      </c>
      <c r="K255" s="73" t="s">
        <v>368</v>
      </c>
      <c r="L255" s="73" t="s">
        <v>368</v>
      </c>
      <c r="M255" s="73" t="s">
        <v>368</v>
      </c>
    </row>
    <row r="256" hidden="1" outlineLevel="2">
      <c r="A256" s="9" t="s">
        <v>368</v>
      </c>
      <c r="B256" s="4" t="s">
        <v>371</v>
      </c>
      <c r="C256" s="74">
        <v>260.51</v>
      </c>
      <c r="D256" s="73" t="s">
        <v>368</v>
      </c>
      <c r="E256" s="73" t="s">
        <v>368</v>
      </c>
      <c r="F256" s="73" t="s">
        <v>368</v>
      </c>
      <c r="G256" s="73" t="s">
        <v>368</v>
      </c>
      <c r="H256" s="73" t="s">
        <v>368</v>
      </c>
      <c r="I256" s="73" t="s">
        <v>368</v>
      </c>
      <c r="J256" s="73" t="s">
        <v>368</v>
      </c>
      <c r="K256" s="73" t="s">
        <v>368</v>
      </c>
      <c r="L256" s="73" t="s">
        <v>368</v>
      </c>
      <c r="M256" s="73" t="s">
        <v>368</v>
      </c>
    </row>
    <row r="257" hidden="1" outlineLevel="2">
      <c r="A257" s="9" t="s">
        <v>368</v>
      </c>
      <c r="B257" s="75" t="s">
        <v>372</v>
      </c>
      <c r="C257" s="73">
        <f>C255*C256</f>
        <v>1246.80086</v>
      </c>
      <c r="D257" s="73" t="s">
        <v>368</v>
      </c>
      <c r="E257" s="73" t="s">
        <v>368</v>
      </c>
      <c r="F257" s="73" t="s">
        <v>368</v>
      </c>
      <c r="G257" s="73" t="s">
        <v>368</v>
      </c>
      <c r="H257" s="73" t="s">
        <v>368</v>
      </c>
      <c r="I257" s="73" t="s">
        <v>368</v>
      </c>
      <c r="J257" s="73" t="s">
        <v>368</v>
      </c>
      <c r="K257" s="73" t="s">
        <v>368</v>
      </c>
      <c r="L257" s="73" t="s">
        <v>368</v>
      </c>
      <c r="M257" s="73" t="s">
        <v>368</v>
      </c>
    </row>
    <row r="258" hidden="1" outlineLevel="2">
      <c r="B258" s="4" t="s">
        <v>373</v>
      </c>
      <c r="C258" s="74" t="b">
        <v>0</v>
      </c>
      <c r="D258" s="74" t="b">
        <v>1</v>
      </c>
      <c r="E258" s="74" t="b">
        <v>0</v>
      </c>
      <c r="F258" s="74" t="b">
        <v>0</v>
      </c>
      <c r="G258" s="74" t="b">
        <v>0</v>
      </c>
      <c r="H258" s="74" t="b">
        <v>0</v>
      </c>
      <c r="I258" s="74" t="b">
        <v>0</v>
      </c>
      <c r="J258" s="74" t="b">
        <v>0</v>
      </c>
      <c r="K258" s="74" t="b">
        <v>0</v>
      </c>
      <c r="L258" s="74" t="b">
        <v>0</v>
      </c>
      <c r="M258" s="74" t="b">
        <v>0</v>
      </c>
    </row>
    <row r="259" hidden="1" outlineLevel="2">
      <c r="B259" s="4" t="s">
        <v>374</v>
      </c>
      <c r="C259" s="74">
        <v>0.0</v>
      </c>
      <c r="D259" s="74">
        <v>0.0</v>
      </c>
      <c r="E259" s="74">
        <v>0.0</v>
      </c>
      <c r="F259" s="74">
        <v>0.0</v>
      </c>
      <c r="G259" s="74">
        <v>0.0</v>
      </c>
      <c r="H259" s="74">
        <v>0.0</v>
      </c>
      <c r="I259" s="74">
        <v>0.0</v>
      </c>
      <c r="J259" s="74">
        <v>0.0</v>
      </c>
      <c r="K259" s="74">
        <v>0.0</v>
      </c>
      <c r="L259" s="74">
        <v>0.0</v>
      </c>
      <c r="M259" s="74">
        <v>0.0</v>
      </c>
    </row>
    <row r="260" hidden="1" outlineLevel="2">
      <c r="A260" s="9" t="s">
        <v>368</v>
      </c>
      <c r="B260" s="4" t="s">
        <v>375</v>
      </c>
      <c r="C260" s="74">
        <f>IF(C258, C255, C259)</f>
        <v>0</v>
      </c>
      <c r="D260" s="74">
        <f t="shared" ref="D260:M260" si="99">IF(D258, C264, D259)</f>
        <v>4.786</v>
      </c>
      <c r="E260" s="74">
        <f t="shared" si="99"/>
        <v>0</v>
      </c>
      <c r="F260" s="74">
        <f t="shared" si="99"/>
        <v>0</v>
      </c>
      <c r="G260" s="74">
        <f t="shared" si="99"/>
        <v>0</v>
      </c>
      <c r="H260" s="74">
        <f t="shared" si="99"/>
        <v>0</v>
      </c>
      <c r="I260" s="74">
        <f t="shared" si="99"/>
        <v>0</v>
      </c>
      <c r="J260" s="74">
        <f t="shared" si="99"/>
        <v>0</v>
      </c>
      <c r="K260" s="74">
        <f t="shared" si="99"/>
        <v>0</v>
      </c>
      <c r="L260" s="74">
        <f t="shared" si="99"/>
        <v>0</v>
      </c>
      <c r="M260" s="74">
        <f t="shared" si="99"/>
        <v>0</v>
      </c>
    </row>
    <row r="261" hidden="1" outlineLevel="2">
      <c r="A261" s="9" t="s">
        <v>368</v>
      </c>
      <c r="B261" s="9" t="s">
        <v>376</v>
      </c>
      <c r="C261" s="50">
        <f t="shared" ref="C261:M261" si="100">$C$42</f>
        <v>350</v>
      </c>
      <c r="D261" s="50">
        <f t="shared" si="100"/>
        <v>350</v>
      </c>
      <c r="E261" s="50">
        <f t="shared" si="100"/>
        <v>350</v>
      </c>
      <c r="F261" s="50">
        <f t="shared" si="100"/>
        <v>350</v>
      </c>
      <c r="G261" s="50">
        <f t="shared" si="100"/>
        <v>350</v>
      </c>
      <c r="H261" s="50">
        <f t="shared" si="100"/>
        <v>350</v>
      </c>
      <c r="I261" s="50">
        <f t="shared" si="100"/>
        <v>350</v>
      </c>
      <c r="J261" s="50">
        <f t="shared" si="100"/>
        <v>350</v>
      </c>
      <c r="K261" s="50">
        <f t="shared" si="100"/>
        <v>350</v>
      </c>
      <c r="L261" s="50">
        <f t="shared" si="100"/>
        <v>350</v>
      </c>
      <c r="M261" s="50">
        <f t="shared" si="100"/>
        <v>350</v>
      </c>
    </row>
    <row r="262" hidden="1" outlineLevel="2">
      <c r="A262" s="9" t="s">
        <v>368</v>
      </c>
      <c r="B262" s="9" t="s">
        <v>377</v>
      </c>
      <c r="C262" s="50">
        <f t="shared" ref="C262:M262" si="101">C260*$C256</f>
        <v>0</v>
      </c>
      <c r="D262" s="50">
        <f t="shared" si="101"/>
        <v>1246.80086</v>
      </c>
      <c r="E262" s="50">
        <f t="shared" si="101"/>
        <v>0</v>
      </c>
      <c r="F262" s="50">
        <f t="shared" si="101"/>
        <v>0</v>
      </c>
      <c r="G262" s="50">
        <f t="shared" si="101"/>
        <v>0</v>
      </c>
      <c r="H262" s="50">
        <f t="shared" si="101"/>
        <v>0</v>
      </c>
      <c r="I262" s="50">
        <f t="shared" si="101"/>
        <v>0</v>
      </c>
      <c r="J262" s="50">
        <f t="shared" si="101"/>
        <v>0</v>
      </c>
      <c r="K262" s="50">
        <f t="shared" si="101"/>
        <v>0</v>
      </c>
      <c r="L262" s="50">
        <f t="shared" si="101"/>
        <v>0</v>
      </c>
      <c r="M262" s="50">
        <f t="shared" si="101"/>
        <v>0</v>
      </c>
    </row>
    <row r="263" hidden="1" outlineLevel="2">
      <c r="A263" s="9" t="s">
        <v>368</v>
      </c>
      <c r="B263" s="9" t="s">
        <v>378</v>
      </c>
      <c r="C263" s="50">
        <f t="shared" ref="C263:M263" si="102">C260*C261-C262</f>
        <v>0</v>
      </c>
      <c r="D263" s="50">
        <f t="shared" si="102"/>
        <v>428.29914</v>
      </c>
      <c r="E263" s="50">
        <f t="shared" si="102"/>
        <v>0</v>
      </c>
      <c r="F263" s="50">
        <f t="shared" si="102"/>
        <v>0</v>
      </c>
      <c r="G263" s="50">
        <f t="shared" si="102"/>
        <v>0</v>
      </c>
      <c r="H263" s="50">
        <f t="shared" si="102"/>
        <v>0</v>
      </c>
      <c r="I263" s="50">
        <f t="shared" si="102"/>
        <v>0</v>
      </c>
      <c r="J263" s="50">
        <f t="shared" si="102"/>
        <v>0</v>
      </c>
      <c r="K263" s="50">
        <f t="shared" si="102"/>
        <v>0</v>
      </c>
      <c r="L263" s="50">
        <f t="shared" si="102"/>
        <v>0</v>
      </c>
      <c r="M263" s="50">
        <f t="shared" si="102"/>
        <v>0</v>
      </c>
    </row>
    <row r="264" hidden="1" outlineLevel="2">
      <c r="A264" s="9" t="s">
        <v>368</v>
      </c>
      <c r="B264" s="9" t="s">
        <v>379</v>
      </c>
      <c r="C264" s="73">
        <f t="shared" ref="C264:M264" si="103">IF(COLUMN()=3, $C255-C260, B264-C260)</f>
        <v>4.786</v>
      </c>
      <c r="D264" s="73">
        <f t="shared" si="103"/>
        <v>0</v>
      </c>
      <c r="E264" s="73">
        <f t="shared" si="103"/>
        <v>0</v>
      </c>
      <c r="F264" s="73">
        <f t="shared" si="103"/>
        <v>0</v>
      </c>
      <c r="G264" s="73">
        <f t="shared" si="103"/>
        <v>0</v>
      </c>
      <c r="H264" s="73">
        <f t="shared" si="103"/>
        <v>0</v>
      </c>
      <c r="I264" s="73">
        <f t="shared" si="103"/>
        <v>0</v>
      </c>
      <c r="J264" s="73">
        <f t="shared" si="103"/>
        <v>0</v>
      </c>
      <c r="K264" s="73">
        <f t="shared" si="103"/>
        <v>0</v>
      </c>
      <c r="L264" s="73">
        <f t="shared" si="103"/>
        <v>0</v>
      </c>
      <c r="M264" s="73">
        <f t="shared" si="103"/>
        <v>0</v>
      </c>
    </row>
    <row r="265" hidden="1" outlineLevel="2">
      <c r="A265" s="68" t="s">
        <v>365</v>
      </c>
      <c r="B265" s="4" t="s">
        <v>501</v>
      </c>
      <c r="C265" s="9" t="s">
        <v>368</v>
      </c>
      <c r="D265" s="9" t="s">
        <v>368</v>
      </c>
      <c r="E265" s="9" t="s">
        <v>368</v>
      </c>
      <c r="F265" s="9" t="s">
        <v>368</v>
      </c>
      <c r="G265" s="9" t="s">
        <v>368</v>
      </c>
      <c r="H265" s="9" t="s">
        <v>368</v>
      </c>
      <c r="I265" s="9" t="s">
        <v>368</v>
      </c>
      <c r="J265" s="9" t="s">
        <v>368</v>
      </c>
      <c r="K265" s="9" t="s">
        <v>368</v>
      </c>
      <c r="L265" s="9" t="s">
        <v>368</v>
      </c>
      <c r="M265" s="9" t="s">
        <v>368</v>
      </c>
    </row>
    <row r="266" hidden="1" outlineLevel="2">
      <c r="A266" s="9" t="s">
        <v>368</v>
      </c>
      <c r="B266" s="4" t="s">
        <v>369</v>
      </c>
      <c r="C266" s="72">
        <f>DATE(2025,9,25)</f>
        <v>45925</v>
      </c>
      <c r="D266" s="73" t="s">
        <v>368</v>
      </c>
      <c r="E266" s="73" t="s">
        <v>368</v>
      </c>
      <c r="F266" s="73" t="s">
        <v>368</v>
      </c>
      <c r="G266" s="73" t="s">
        <v>368</v>
      </c>
      <c r="H266" s="73" t="s">
        <v>368</v>
      </c>
      <c r="I266" s="73" t="s">
        <v>368</v>
      </c>
      <c r="J266" s="73" t="s">
        <v>368</v>
      </c>
      <c r="K266" s="73" t="s">
        <v>368</v>
      </c>
      <c r="L266" s="73" t="s">
        <v>368</v>
      </c>
      <c r="M266" s="73" t="s">
        <v>368</v>
      </c>
    </row>
    <row r="267" hidden="1" outlineLevel="2">
      <c r="A267" s="9" t="s">
        <v>368</v>
      </c>
      <c r="B267" s="4" t="s">
        <v>370</v>
      </c>
      <c r="C267" s="74">
        <v>23.925</v>
      </c>
      <c r="D267" s="73" t="s">
        <v>368</v>
      </c>
      <c r="E267" s="73" t="s">
        <v>368</v>
      </c>
      <c r="F267" s="73" t="s">
        <v>368</v>
      </c>
      <c r="G267" s="73" t="s">
        <v>368</v>
      </c>
      <c r="H267" s="73" t="s">
        <v>368</v>
      </c>
      <c r="I267" s="73" t="s">
        <v>368</v>
      </c>
      <c r="J267" s="73" t="s">
        <v>368</v>
      </c>
      <c r="K267" s="73" t="s">
        <v>368</v>
      </c>
      <c r="L267" s="73" t="s">
        <v>368</v>
      </c>
      <c r="M267" s="73" t="s">
        <v>368</v>
      </c>
    </row>
    <row r="268" hidden="1" outlineLevel="2">
      <c r="A268" s="9" t="s">
        <v>368</v>
      </c>
      <c r="B268" s="4" t="s">
        <v>371</v>
      </c>
      <c r="C268" s="74">
        <v>247.83</v>
      </c>
      <c r="D268" s="73" t="s">
        <v>368</v>
      </c>
      <c r="E268" s="73" t="s">
        <v>368</v>
      </c>
      <c r="F268" s="73" t="s">
        <v>368</v>
      </c>
      <c r="G268" s="73" t="s">
        <v>368</v>
      </c>
      <c r="H268" s="73" t="s">
        <v>368</v>
      </c>
      <c r="I268" s="73" t="s">
        <v>368</v>
      </c>
      <c r="J268" s="73" t="s">
        <v>368</v>
      </c>
      <c r="K268" s="73" t="s">
        <v>368</v>
      </c>
      <c r="L268" s="73" t="s">
        <v>368</v>
      </c>
      <c r="M268" s="73" t="s">
        <v>368</v>
      </c>
    </row>
    <row r="269" hidden="1" outlineLevel="2">
      <c r="A269" s="9" t="s">
        <v>368</v>
      </c>
      <c r="B269" s="75" t="s">
        <v>372</v>
      </c>
      <c r="C269" s="73">
        <f>C267*C268</f>
        <v>5929.33275</v>
      </c>
      <c r="D269" s="73" t="s">
        <v>368</v>
      </c>
      <c r="E269" s="73" t="s">
        <v>368</v>
      </c>
      <c r="F269" s="73" t="s">
        <v>368</v>
      </c>
      <c r="G269" s="73" t="s">
        <v>368</v>
      </c>
      <c r="H269" s="73" t="s">
        <v>368</v>
      </c>
      <c r="I269" s="73" t="s">
        <v>368</v>
      </c>
      <c r="J269" s="73" t="s">
        <v>368</v>
      </c>
      <c r="K269" s="73" t="s">
        <v>368</v>
      </c>
      <c r="L269" s="73" t="s">
        <v>368</v>
      </c>
      <c r="M269" s="73" t="s">
        <v>368</v>
      </c>
    </row>
    <row r="270" hidden="1" outlineLevel="2">
      <c r="B270" s="4" t="s">
        <v>373</v>
      </c>
      <c r="C270" s="74" t="b">
        <v>0</v>
      </c>
      <c r="D270" s="74" t="b">
        <v>1</v>
      </c>
      <c r="E270" s="74" t="b">
        <v>0</v>
      </c>
      <c r="F270" s="74" t="b">
        <v>0</v>
      </c>
      <c r="G270" s="74" t="b">
        <v>0</v>
      </c>
      <c r="H270" s="74" t="b">
        <v>0</v>
      </c>
      <c r="I270" s="74" t="b">
        <v>0</v>
      </c>
      <c r="J270" s="74" t="b">
        <v>0</v>
      </c>
      <c r="K270" s="74" t="b">
        <v>0</v>
      </c>
      <c r="L270" s="74" t="b">
        <v>0</v>
      </c>
      <c r="M270" s="74" t="b">
        <v>0</v>
      </c>
    </row>
    <row r="271" hidden="1" outlineLevel="2">
      <c r="B271" s="4" t="s">
        <v>374</v>
      </c>
      <c r="C271" s="74">
        <v>0.0</v>
      </c>
      <c r="D271" s="74">
        <v>0.0</v>
      </c>
      <c r="E271" s="74">
        <v>0.0</v>
      </c>
      <c r="F271" s="74">
        <v>0.0</v>
      </c>
      <c r="G271" s="74">
        <v>0.0</v>
      </c>
      <c r="H271" s="74">
        <v>0.0</v>
      </c>
      <c r="I271" s="74">
        <v>0.0</v>
      </c>
      <c r="J271" s="74">
        <v>0.0</v>
      </c>
      <c r="K271" s="74">
        <v>0.0</v>
      </c>
      <c r="L271" s="74">
        <v>0.0</v>
      </c>
      <c r="M271" s="74">
        <v>0.0</v>
      </c>
    </row>
    <row r="272" hidden="1" outlineLevel="2">
      <c r="A272" s="9" t="s">
        <v>368</v>
      </c>
      <c r="B272" s="4" t="s">
        <v>375</v>
      </c>
      <c r="C272" s="74">
        <f>IF(C270, C267, C271)</f>
        <v>0</v>
      </c>
      <c r="D272" s="74">
        <f t="shared" ref="D272:M272" si="104">IF(D270, C276, D271)</f>
        <v>23.925</v>
      </c>
      <c r="E272" s="74">
        <f t="shared" si="104"/>
        <v>0</v>
      </c>
      <c r="F272" s="74">
        <f t="shared" si="104"/>
        <v>0</v>
      </c>
      <c r="G272" s="74">
        <f t="shared" si="104"/>
        <v>0</v>
      </c>
      <c r="H272" s="74">
        <f t="shared" si="104"/>
        <v>0</v>
      </c>
      <c r="I272" s="74">
        <f t="shared" si="104"/>
        <v>0</v>
      </c>
      <c r="J272" s="74">
        <f t="shared" si="104"/>
        <v>0</v>
      </c>
      <c r="K272" s="74">
        <f t="shared" si="104"/>
        <v>0</v>
      </c>
      <c r="L272" s="74">
        <f t="shared" si="104"/>
        <v>0</v>
      </c>
      <c r="M272" s="74">
        <f t="shared" si="104"/>
        <v>0</v>
      </c>
    </row>
    <row r="273" hidden="1" outlineLevel="2">
      <c r="A273" s="9" t="s">
        <v>368</v>
      </c>
      <c r="B273" s="9" t="s">
        <v>376</v>
      </c>
      <c r="C273" s="50">
        <f t="shared" ref="C273:M273" si="105">$C$42</f>
        <v>350</v>
      </c>
      <c r="D273" s="50">
        <f t="shared" si="105"/>
        <v>350</v>
      </c>
      <c r="E273" s="50">
        <f t="shared" si="105"/>
        <v>350</v>
      </c>
      <c r="F273" s="50">
        <f t="shared" si="105"/>
        <v>350</v>
      </c>
      <c r="G273" s="50">
        <f t="shared" si="105"/>
        <v>350</v>
      </c>
      <c r="H273" s="50">
        <f t="shared" si="105"/>
        <v>350</v>
      </c>
      <c r="I273" s="50">
        <f t="shared" si="105"/>
        <v>350</v>
      </c>
      <c r="J273" s="50">
        <f t="shared" si="105"/>
        <v>350</v>
      </c>
      <c r="K273" s="50">
        <f t="shared" si="105"/>
        <v>350</v>
      </c>
      <c r="L273" s="50">
        <f t="shared" si="105"/>
        <v>350</v>
      </c>
      <c r="M273" s="50">
        <f t="shared" si="105"/>
        <v>350</v>
      </c>
    </row>
    <row r="274" hidden="1" outlineLevel="2">
      <c r="A274" s="9" t="s">
        <v>368</v>
      </c>
      <c r="B274" s="9" t="s">
        <v>377</v>
      </c>
      <c r="C274" s="50">
        <f t="shared" ref="C274:M274" si="106">C272*$C268</f>
        <v>0</v>
      </c>
      <c r="D274" s="50">
        <f t="shared" si="106"/>
        <v>5929.33275</v>
      </c>
      <c r="E274" s="50">
        <f t="shared" si="106"/>
        <v>0</v>
      </c>
      <c r="F274" s="50">
        <f t="shared" si="106"/>
        <v>0</v>
      </c>
      <c r="G274" s="50">
        <f t="shared" si="106"/>
        <v>0</v>
      </c>
      <c r="H274" s="50">
        <f t="shared" si="106"/>
        <v>0</v>
      </c>
      <c r="I274" s="50">
        <f t="shared" si="106"/>
        <v>0</v>
      </c>
      <c r="J274" s="50">
        <f t="shared" si="106"/>
        <v>0</v>
      </c>
      <c r="K274" s="50">
        <f t="shared" si="106"/>
        <v>0</v>
      </c>
      <c r="L274" s="50">
        <f t="shared" si="106"/>
        <v>0</v>
      </c>
      <c r="M274" s="50">
        <f t="shared" si="106"/>
        <v>0</v>
      </c>
    </row>
    <row r="275" hidden="1" outlineLevel="2">
      <c r="A275" s="9" t="s">
        <v>368</v>
      </c>
      <c r="B275" s="9" t="s">
        <v>378</v>
      </c>
      <c r="C275" s="50">
        <f t="shared" ref="C275:M275" si="107">C272*C273-C274</f>
        <v>0</v>
      </c>
      <c r="D275" s="50">
        <f t="shared" si="107"/>
        <v>2444.41725</v>
      </c>
      <c r="E275" s="50">
        <f t="shared" si="107"/>
        <v>0</v>
      </c>
      <c r="F275" s="50">
        <f t="shared" si="107"/>
        <v>0</v>
      </c>
      <c r="G275" s="50">
        <f t="shared" si="107"/>
        <v>0</v>
      </c>
      <c r="H275" s="50">
        <f t="shared" si="107"/>
        <v>0</v>
      </c>
      <c r="I275" s="50">
        <f t="shared" si="107"/>
        <v>0</v>
      </c>
      <c r="J275" s="50">
        <f t="shared" si="107"/>
        <v>0</v>
      </c>
      <c r="K275" s="50">
        <f t="shared" si="107"/>
        <v>0</v>
      </c>
      <c r="L275" s="50">
        <f t="shared" si="107"/>
        <v>0</v>
      </c>
      <c r="M275" s="50">
        <f t="shared" si="107"/>
        <v>0</v>
      </c>
    </row>
    <row r="276" hidden="1" outlineLevel="2">
      <c r="A276" s="9" t="s">
        <v>368</v>
      </c>
      <c r="B276" s="9" t="s">
        <v>379</v>
      </c>
      <c r="C276" s="73">
        <f t="shared" ref="C276:M276" si="108">IF(COLUMN()=3, $C267-C272, B276-C272)</f>
        <v>23.925</v>
      </c>
      <c r="D276" s="73">
        <f t="shared" si="108"/>
        <v>0</v>
      </c>
      <c r="E276" s="73">
        <f t="shared" si="108"/>
        <v>0</v>
      </c>
      <c r="F276" s="73">
        <f t="shared" si="108"/>
        <v>0</v>
      </c>
      <c r="G276" s="73">
        <f t="shared" si="108"/>
        <v>0</v>
      </c>
      <c r="H276" s="73">
        <f t="shared" si="108"/>
        <v>0</v>
      </c>
      <c r="I276" s="73">
        <f t="shared" si="108"/>
        <v>0</v>
      </c>
      <c r="J276" s="73">
        <f t="shared" si="108"/>
        <v>0</v>
      </c>
      <c r="K276" s="73">
        <f t="shared" si="108"/>
        <v>0</v>
      </c>
      <c r="L276" s="73">
        <f t="shared" si="108"/>
        <v>0</v>
      </c>
      <c r="M276" s="73">
        <f t="shared" si="108"/>
        <v>0</v>
      </c>
    </row>
    <row r="277" hidden="1" outlineLevel="2">
      <c r="A277" s="68" t="s">
        <v>365</v>
      </c>
      <c r="B277" s="4" t="s">
        <v>502</v>
      </c>
      <c r="C277" s="9" t="s">
        <v>368</v>
      </c>
      <c r="D277" s="9" t="s">
        <v>368</v>
      </c>
      <c r="E277" s="9" t="s">
        <v>368</v>
      </c>
      <c r="F277" s="9" t="s">
        <v>368</v>
      </c>
      <c r="G277" s="9" t="s">
        <v>368</v>
      </c>
      <c r="H277" s="9" t="s">
        <v>368</v>
      </c>
      <c r="I277" s="9" t="s">
        <v>368</v>
      </c>
      <c r="J277" s="9" t="s">
        <v>368</v>
      </c>
      <c r="K277" s="9" t="s">
        <v>368</v>
      </c>
      <c r="L277" s="9" t="s">
        <v>368</v>
      </c>
      <c r="M277" s="9" t="s">
        <v>368</v>
      </c>
    </row>
    <row r="278" hidden="1" outlineLevel="2">
      <c r="A278" s="9" t="s">
        <v>368</v>
      </c>
      <c r="B278" s="4" t="s">
        <v>369</v>
      </c>
      <c r="C278" s="72">
        <f>DATE(2025,9,25)</f>
        <v>45925</v>
      </c>
      <c r="D278" s="73" t="s">
        <v>368</v>
      </c>
      <c r="E278" s="73" t="s">
        <v>368</v>
      </c>
      <c r="F278" s="73" t="s">
        <v>368</v>
      </c>
      <c r="G278" s="73" t="s">
        <v>368</v>
      </c>
      <c r="H278" s="73" t="s">
        <v>368</v>
      </c>
      <c r="I278" s="73" t="s">
        <v>368</v>
      </c>
      <c r="J278" s="73" t="s">
        <v>368</v>
      </c>
      <c r="K278" s="73" t="s">
        <v>368</v>
      </c>
      <c r="L278" s="73" t="s">
        <v>368</v>
      </c>
      <c r="M278" s="73" t="s">
        <v>368</v>
      </c>
    </row>
    <row r="279" hidden="1" outlineLevel="2">
      <c r="A279" s="9" t="s">
        <v>368</v>
      </c>
      <c r="B279" s="4" t="s">
        <v>370</v>
      </c>
      <c r="C279" s="74">
        <v>4.173</v>
      </c>
      <c r="D279" s="73" t="s">
        <v>368</v>
      </c>
      <c r="E279" s="73" t="s">
        <v>368</v>
      </c>
      <c r="F279" s="73" t="s">
        <v>368</v>
      </c>
      <c r="G279" s="73" t="s">
        <v>368</v>
      </c>
      <c r="H279" s="73" t="s">
        <v>368</v>
      </c>
      <c r="I279" s="73" t="s">
        <v>368</v>
      </c>
      <c r="J279" s="73" t="s">
        <v>368</v>
      </c>
      <c r="K279" s="73" t="s">
        <v>368</v>
      </c>
      <c r="L279" s="73" t="s">
        <v>368</v>
      </c>
      <c r="M279" s="73" t="s">
        <v>368</v>
      </c>
    </row>
    <row r="280" hidden="1" outlineLevel="2">
      <c r="A280" s="9" t="s">
        <v>368</v>
      </c>
      <c r="B280" s="4" t="s">
        <v>371</v>
      </c>
      <c r="C280" s="74">
        <v>247.83</v>
      </c>
      <c r="D280" s="73" t="s">
        <v>368</v>
      </c>
      <c r="E280" s="73" t="s">
        <v>368</v>
      </c>
      <c r="F280" s="73" t="s">
        <v>368</v>
      </c>
      <c r="G280" s="73" t="s">
        <v>368</v>
      </c>
      <c r="H280" s="73" t="s">
        <v>368</v>
      </c>
      <c r="I280" s="73" t="s">
        <v>368</v>
      </c>
      <c r="J280" s="73" t="s">
        <v>368</v>
      </c>
      <c r="K280" s="73" t="s">
        <v>368</v>
      </c>
      <c r="L280" s="73" t="s">
        <v>368</v>
      </c>
      <c r="M280" s="73" t="s">
        <v>368</v>
      </c>
    </row>
    <row r="281" hidden="1" outlineLevel="2">
      <c r="A281" s="9" t="s">
        <v>368</v>
      </c>
      <c r="B281" s="75" t="s">
        <v>372</v>
      </c>
      <c r="C281" s="73">
        <f>C279*C280</f>
        <v>1034.19459</v>
      </c>
      <c r="D281" s="73" t="s">
        <v>368</v>
      </c>
      <c r="E281" s="73" t="s">
        <v>368</v>
      </c>
      <c r="F281" s="73" t="s">
        <v>368</v>
      </c>
      <c r="G281" s="73" t="s">
        <v>368</v>
      </c>
      <c r="H281" s="73" t="s">
        <v>368</v>
      </c>
      <c r="I281" s="73" t="s">
        <v>368</v>
      </c>
      <c r="J281" s="73" t="s">
        <v>368</v>
      </c>
      <c r="K281" s="73" t="s">
        <v>368</v>
      </c>
      <c r="L281" s="73" t="s">
        <v>368</v>
      </c>
      <c r="M281" s="73" t="s">
        <v>368</v>
      </c>
    </row>
    <row r="282" hidden="1" outlineLevel="2">
      <c r="B282" s="4" t="s">
        <v>373</v>
      </c>
      <c r="C282" s="74" t="b">
        <v>0</v>
      </c>
      <c r="D282" s="74" t="b">
        <v>1</v>
      </c>
      <c r="E282" s="74" t="b">
        <v>0</v>
      </c>
      <c r="F282" s="74" t="b">
        <v>0</v>
      </c>
      <c r="G282" s="74" t="b">
        <v>0</v>
      </c>
      <c r="H282" s="74" t="b">
        <v>0</v>
      </c>
      <c r="I282" s="74" t="b">
        <v>0</v>
      </c>
      <c r="J282" s="74" t="b">
        <v>0</v>
      </c>
      <c r="K282" s="74" t="b">
        <v>0</v>
      </c>
      <c r="L282" s="74" t="b">
        <v>0</v>
      </c>
      <c r="M282" s="74" t="b">
        <v>0</v>
      </c>
    </row>
    <row r="283" hidden="1" outlineLevel="2">
      <c r="B283" s="4" t="s">
        <v>374</v>
      </c>
      <c r="C283" s="74">
        <v>0.0</v>
      </c>
      <c r="D283" s="74">
        <v>0.0</v>
      </c>
      <c r="E283" s="74">
        <v>0.0</v>
      </c>
      <c r="F283" s="74">
        <v>0.0</v>
      </c>
      <c r="G283" s="74">
        <v>0.0</v>
      </c>
      <c r="H283" s="74">
        <v>0.0</v>
      </c>
      <c r="I283" s="74">
        <v>0.0</v>
      </c>
      <c r="J283" s="74">
        <v>0.0</v>
      </c>
      <c r="K283" s="74">
        <v>0.0</v>
      </c>
      <c r="L283" s="74">
        <v>0.0</v>
      </c>
      <c r="M283" s="74">
        <v>0.0</v>
      </c>
    </row>
    <row r="284" hidden="1" outlineLevel="2">
      <c r="A284" s="9" t="s">
        <v>368</v>
      </c>
      <c r="B284" s="4" t="s">
        <v>375</v>
      </c>
      <c r="C284" s="74">
        <f>IF(C282, C279, C283)</f>
        <v>0</v>
      </c>
      <c r="D284" s="74">
        <f t="shared" ref="D284:M284" si="109">IF(D282, C288, D283)</f>
        <v>4.173</v>
      </c>
      <c r="E284" s="74">
        <f t="shared" si="109"/>
        <v>0</v>
      </c>
      <c r="F284" s="74">
        <f t="shared" si="109"/>
        <v>0</v>
      </c>
      <c r="G284" s="74">
        <f t="shared" si="109"/>
        <v>0</v>
      </c>
      <c r="H284" s="74">
        <f t="shared" si="109"/>
        <v>0</v>
      </c>
      <c r="I284" s="74">
        <f t="shared" si="109"/>
        <v>0</v>
      </c>
      <c r="J284" s="74">
        <f t="shared" si="109"/>
        <v>0</v>
      </c>
      <c r="K284" s="74">
        <f t="shared" si="109"/>
        <v>0</v>
      </c>
      <c r="L284" s="74">
        <f t="shared" si="109"/>
        <v>0</v>
      </c>
      <c r="M284" s="74">
        <f t="shared" si="109"/>
        <v>0</v>
      </c>
    </row>
    <row r="285" hidden="1" outlineLevel="2">
      <c r="A285" s="9" t="s">
        <v>368</v>
      </c>
      <c r="B285" s="9" t="s">
        <v>376</v>
      </c>
      <c r="C285" s="50">
        <f t="shared" ref="C285:M285" si="110">$C$42</f>
        <v>350</v>
      </c>
      <c r="D285" s="50">
        <f t="shared" si="110"/>
        <v>350</v>
      </c>
      <c r="E285" s="50">
        <f t="shared" si="110"/>
        <v>350</v>
      </c>
      <c r="F285" s="50">
        <f t="shared" si="110"/>
        <v>350</v>
      </c>
      <c r="G285" s="50">
        <f t="shared" si="110"/>
        <v>350</v>
      </c>
      <c r="H285" s="50">
        <f t="shared" si="110"/>
        <v>350</v>
      </c>
      <c r="I285" s="50">
        <f t="shared" si="110"/>
        <v>350</v>
      </c>
      <c r="J285" s="50">
        <f t="shared" si="110"/>
        <v>350</v>
      </c>
      <c r="K285" s="50">
        <f t="shared" si="110"/>
        <v>350</v>
      </c>
      <c r="L285" s="50">
        <f t="shared" si="110"/>
        <v>350</v>
      </c>
      <c r="M285" s="50">
        <f t="shared" si="110"/>
        <v>350</v>
      </c>
    </row>
    <row r="286" hidden="1" outlineLevel="2">
      <c r="A286" s="9" t="s">
        <v>368</v>
      </c>
      <c r="B286" s="9" t="s">
        <v>377</v>
      </c>
      <c r="C286" s="50">
        <f t="shared" ref="C286:M286" si="111">C284*$C280</f>
        <v>0</v>
      </c>
      <c r="D286" s="50">
        <f t="shared" si="111"/>
        <v>1034.19459</v>
      </c>
      <c r="E286" s="50">
        <f t="shared" si="111"/>
        <v>0</v>
      </c>
      <c r="F286" s="50">
        <f t="shared" si="111"/>
        <v>0</v>
      </c>
      <c r="G286" s="50">
        <f t="shared" si="111"/>
        <v>0</v>
      </c>
      <c r="H286" s="50">
        <f t="shared" si="111"/>
        <v>0</v>
      </c>
      <c r="I286" s="50">
        <f t="shared" si="111"/>
        <v>0</v>
      </c>
      <c r="J286" s="50">
        <f t="shared" si="111"/>
        <v>0</v>
      </c>
      <c r="K286" s="50">
        <f t="shared" si="111"/>
        <v>0</v>
      </c>
      <c r="L286" s="50">
        <f t="shared" si="111"/>
        <v>0</v>
      </c>
      <c r="M286" s="50">
        <f t="shared" si="111"/>
        <v>0</v>
      </c>
    </row>
    <row r="287" hidden="1" outlineLevel="2">
      <c r="A287" s="9" t="s">
        <v>368</v>
      </c>
      <c r="B287" s="9" t="s">
        <v>378</v>
      </c>
      <c r="C287" s="50">
        <f t="shared" ref="C287:M287" si="112">C284*C285-C286</f>
        <v>0</v>
      </c>
      <c r="D287" s="50">
        <f t="shared" si="112"/>
        <v>426.35541</v>
      </c>
      <c r="E287" s="50">
        <f t="shared" si="112"/>
        <v>0</v>
      </c>
      <c r="F287" s="50">
        <f t="shared" si="112"/>
        <v>0</v>
      </c>
      <c r="G287" s="50">
        <f t="shared" si="112"/>
        <v>0</v>
      </c>
      <c r="H287" s="50">
        <f t="shared" si="112"/>
        <v>0</v>
      </c>
      <c r="I287" s="50">
        <f t="shared" si="112"/>
        <v>0</v>
      </c>
      <c r="J287" s="50">
        <f t="shared" si="112"/>
        <v>0</v>
      </c>
      <c r="K287" s="50">
        <f t="shared" si="112"/>
        <v>0</v>
      </c>
      <c r="L287" s="50">
        <f t="shared" si="112"/>
        <v>0</v>
      </c>
      <c r="M287" s="50">
        <f t="shared" si="112"/>
        <v>0</v>
      </c>
    </row>
    <row r="288" hidden="1" outlineLevel="2">
      <c r="A288" s="9" t="s">
        <v>368</v>
      </c>
      <c r="B288" s="9" t="s">
        <v>379</v>
      </c>
      <c r="C288" s="73">
        <f t="shared" ref="C288:M288" si="113">IF(COLUMN()=3, $C279-C284, B288-C284)</f>
        <v>4.173</v>
      </c>
      <c r="D288" s="73">
        <f t="shared" si="113"/>
        <v>0</v>
      </c>
      <c r="E288" s="73">
        <f t="shared" si="113"/>
        <v>0</v>
      </c>
      <c r="F288" s="73">
        <f t="shared" si="113"/>
        <v>0</v>
      </c>
      <c r="G288" s="73">
        <f t="shared" si="113"/>
        <v>0</v>
      </c>
      <c r="H288" s="73">
        <f t="shared" si="113"/>
        <v>0</v>
      </c>
      <c r="I288" s="73">
        <f t="shared" si="113"/>
        <v>0</v>
      </c>
      <c r="J288" s="73">
        <f t="shared" si="113"/>
        <v>0</v>
      </c>
      <c r="K288" s="73">
        <f t="shared" si="113"/>
        <v>0</v>
      </c>
      <c r="L288" s="73">
        <f t="shared" si="113"/>
        <v>0</v>
      </c>
      <c r="M288" s="73">
        <f t="shared" si="113"/>
        <v>0</v>
      </c>
    </row>
    <row r="289" hidden="1" outlineLevel="2">
      <c r="A289" s="68" t="s">
        <v>365</v>
      </c>
      <c r="B289" s="4" t="s">
        <v>503</v>
      </c>
      <c r="C289" s="9" t="s">
        <v>368</v>
      </c>
      <c r="D289" s="9" t="s">
        <v>368</v>
      </c>
      <c r="E289" s="9" t="s">
        <v>368</v>
      </c>
      <c r="F289" s="9" t="s">
        <v>368</v>
      </c>
      <c r="G289" s="9" t="s">
        <v>368</v>
      </c>
      <c r="H289" s="9" t="s">
        <v>368</v>
      </c>
      <c r="I289" s="9" t="s">
        <v>368</v>
      </c>
      <c r="J289" s="9" t="s">
        <v>368</v>
      </c>
      <c r="K289" s="9" t="s">
        <v>368</v>
      </c>
      <c r="L289" s="9" t="s">
        <v>368</v>
      </c>
      <c r="M289" s="9" t="s">
        <v>368</v>
      </c>
    </row>
    <row r="290" hidden="1" outlineLevel="2">
      <c r="A290" s="9" t="s">
        <v>368</v>
      </c>
      <c r="B290" s="4" t="s">
        <v>369</v>
      </c>
      <c r="C290" s="72">
        <f>DATE(2025,8,25)</f>
        <v>45894</v>
      </c>
      <c r="D290" s="73" t="s">
        <v>368</v>
      </c>
      <c r="E290" s="73" t="s">
        <v>368</v>
      </c>
      <c r="F290" s="73" t="s">
        <v>368</v>
      </c>
      <c r="G290" s="73" t="s">
        <v>368</v>
      </c>
      <c r="H290" s="73" t="s">
        <v>368</v>
      </c>
      <c r="I290" s="73" t="s">
        <v>368</v>
      </c>
      <c r="J290" s="73" t="s">
        <v>368</v>
      </c>
      <c r="K290" s="73" t="s">
        <v>368</v>
      </c>
      <c r="L290" s="73" t="s">
        <v>368</v>
      </c>
      <c r="M290" s="73" t="s">
        <v>368</v>
      </c>
    </row>
    <row r="291" hidden="1" outlineLevel="2">
      <c r="A291" s="9" t="s">
        <v>368</v>
      </c>
      <c r="B291" s="4" t="s">
        <v>370</v>
      </c>
      <c r="C291" s="74">
        <v>4.222</v>
      </c>
      <c r="D291" s="73" t="s">
        <v>368</v>
      </c>
      <c r="E291" s="73" t="s">
        <v>368</v>
      </c>
      <c r="F291" s="73" t="s">
        <v>368</v>
      </c>
      <c r="G291" s="73" t="s">
        <v>368</v>
      </c>
      <c r="H291" s="73" t="s">
        <v>368</v>
      </c>
      <c r="I291" s="73" t="s">
        <v>368</v>
      </c>
      <c r="J291" s="73" t="s">
        <v>368</v>
      </c>
      <c r="K291" s="73" t="s">
        <v>368</v>
      </c>
      <c r="L291" s="73" t="s">
        <v>368</v>
      </c>
      <c r="M291" s="73" t="s">
        <v>368</v>
      </c>
    </row>
    <row r="292" hidden="1" outlineLevel="2">
      <c r="A292" s="9" t="s">
        <v>368</v>
      </c>
      <c r="B292" s="4" t="s">
        <v>371</v>
      </c>
      <c r="C292" s="74">
        <v>206.72</v>
      </c>
      <c r="D292" s="73" t="s">
        <v>368</v>
      </c>
      <c r="E292" s="73" t="s">
        <v>368</v>
      </c>
      <c r="F292" s="73" t="s">
        <v>368</v>
      </c>
      <c r="G292" s="73" t="s">
        <v>368</v>
      </c>
      <c r="H292" s="73" t="s">
        <v>368</v>
      </c>
      <c r="I292" s="73" t="s">
        <v>368</v>
      </c>
      <c r="J292" s="73" t="s">
        <v>368</v>
      </c>
      <c r="K292" s="73" t="s">
        <v>368</v>
      </c>
      <c r="L292" s="73" t="s">
        <v>368</v>
      </c>
      <c r="M292" s="73" t="s">
        <v>368</v>
      </c>
    </row>
    <row r="293" hidden="1" outlineLevel="2">
      <c r="A293" s="9" t="s">
        <v>368</v>
      </c>
      <c r="B293" s="75" t="s">
        <v>372</v>
      </c>
      <c r="C293" s="73">
        <f>C291*C292</f>
        <v>872.77184</v>
      </c>
      <c r="D293" s="73" t="s">
        <v>368</v>
      </c>
      <c r="E293" s="73" t="s">
        <v>368</v>
      </c>
      <c r="F293" s="73" t="s">
        <v>368</v>
      </c>
      <c r="G293" s="73" t="s">
        <v>368</v>
      </c>
      <c r="H293" s="73" t="s">
        <v>368</v>
      </c>
      <c r="I293" s="73" t="s">
        <v>368</v>
      </c>
      <c r="J293" s="73" t="s">
        <v>368</v>
      </c>
      <c r="K293" s="73" t="s">
        <v>368</v>
      </c>
      <c r="L293" s="73" t="s">
        <v>368</v>
      </c>
      <c r="M293" s="73" t="s">
        <v>368</v>
      </c>
    </row>
    <row r="294" hidden="1" outlineLevel="2">
      <c r="B294" s="4" t="s">
        <v>373</v>
      </c>
      <c r="C294" s="74" t="b">
        <v>0</v>
      </c>
      <c r="D294" s="74" t="b">
        <v>1</v>
      </c>
      <c r="E294" s="74" t="b">
        <v>0</v>
      </c>
      <c r="F294" s="74" t="b">
        <v>0</v>
      </c>
      <c r="G294" s="74" t="b">
        <v>0</v>
      </c>
      <c r="H294" s="74" t="b">
        <v>0</v>
      </c>
      <c r="I294" s="74" t="b">
        <v>0</v>
      </c>
      <c r="J294" s="74" t="b">
        <v>0</v>
      </c>
      <c r="K294" s="74" t="b">
        <v>0</v>
      </c>
      <c r="L294" s="74" t="b">
        <v>0</v>
      </c>
      <c r="M294" s="74" t="b">
        <v>0</v>
      </c>
    </row>
    <row r="295" hidden="1" outlineLevel="2">
      <c r="B295" s="4" t="s">
        <v>374</v>
      </c>
      <c r="C295" s="74">
        <v>0.0</v>
      </c>
      <c r="D295" s="74">
        <v>0.0</v>
      </c>
      <c r="E295" s="74">
        <v>0.0</v>
      </c>
      <c r="F295" s="74">
        <v>0.0</v>
      </c>
      <c r="G295" s="74">
        <v>0.0</v>
      </c>
      <c r="H295" s="74">
        <v>0.0</v>
      </c>
      <c r="I295" s="74">
        <v>0.0</v>
      </c>
      <c r="J295" s="74">
        <v>0.0</v>
      </c>
      <c r="K295" s="74">
        <v>0.0</v>
      </c>
      <c r="L295" s="74">
        <v>0.0</v>
      </c>
      <c r="M295" s="74">
        <v>0.0</v>
      </c>
    </row>
    <row r="296" hidden="1" outlineLevel="2">
      <c r="A296" s="9" t="s">
        <v>368</v>
      </c>
      <c r="B296" s="4" t="s">
        <v>375</v>
      </c>
      <c r="C296" s="74">
        <f>IF(C294, C291, C295)</f>
        <v>0</v>
      </c>
      <c r="D296" s="74">
        <f t="shared" ref="D296:M296" si="114">IF(D294, C300, D295)</f>
        <v>4.222</v>
      </c>
      <c r="E296" s="74">
        <f t="shared" si="114"/>
        <v>0</v>
      </c>
      <c r="F296" s="74">
        <f t="shared" si="114"/>
        <v>0</v>
      </c>
      <c r="G296" s="74">
        <f t="shared" si="114"/>
        <v>0</v>
      </c>
      <c r="H296" s="74">
        <f t="shared" si="114"/>
        <v>0</v>
      </c>
      <c r="I296" s="74">
        <f t="shared" si="114"/>
        <v>0</v>
      </c>
      <c r="J296" s="74">
        <f t="shared" si="114"/>
        <v>0</v>
      </c>
      <c r="K296" s="74">
        <f t="shared" si="114"/>
        <v>0</v>
      </c>
      <c r="L296" s="74">
        <f t="shared" si="114"/>
        <v>0</v>
      </c>
      <c r="M296" s="74">
        <f t="shared" si="114"/>
        <v>0</v>
      </c>
    </row>
    <row r="297" hidden="1" outlineLevel="2">
      <c r="A297" s="9" t="s">
        <v>368</v>
      </c>
      <c r="B297" s="9" t="s">
        <v>376</v>
      </c>
      <c r="C297" s="50">
        <f t="shared" ref="C297:M297" si="115">$C$42</f>
        <v>350</v>
      </c>
      <c r="D297" s="50">
        <f t="shared" si="115"/>
        <v>350</v>
      </c>
      <c r="E297" s="50">
        <f t="shared" si="115"/>
        <v>350</v>
      </c>
      <c r="F297" s="50">
        <f t="shared" si="115"/>
        <v>350</v>
      </c>
      <c r="G297" s="50">
        <f t="shared" si="115"/>
        <v>350</v>
      </c>
      <c r="H297" s="50">
        <f t="shared" si="115"/>
        <v>350</v>
      </c>
      <c r="I297" s="50">
        <f t="shared" si="115"/>
        <v>350</v>
      </c>
      <c r="J297" s="50">
        <f t="shared" si="115"/>
        <v>350</v>
      </c>
      <c r="K297" s="50">
        <f t="shared" si="115"/>
        <v>350</v>
      </c>
      <c r="L297" s="50">
        <f t="shared" si="115"/>
        <v>350</v>
      </c>
      <c r="M297" s="50">
        <f t="shared" si="115"/>
        <v>350</v>
      </c>
    </row>
    <row r="298" hidden="1" outlineLevel="2">
      <c r="A298" s="9" t="s">
        <v>368</v>
      </c>
      <c r="B298" s="9" t="s">
        <v>377</v>
      </c>
      <c r="C298" s="50">
        <f t="shared" ref="C298:M298" si="116">C296*$C292</f>
        <v>0</v>
      </c>
      <c r="D298" s="50">
        <f t="shared" si="116"/>
        <v>872.77184</v>
      </c>
      <c r="E298" s="50">
        <f t="shared" si="116"/>
        <v>0</v>
      </c>
      <c r="F298" s="50">
        <f t="shared" si="116"/>
        <v>0</v>
      </c>
      <c r="G298" s="50">
        <f t="shared" si="116"/>
        <v>0</v>
      </c>
      <c r="H298" s="50">
        <f t="shared" si="116"/>
        <v>0</v>
      </c>
      <c r="I298" s="50">
        <f t="shared" si="116"/>
        <v>0</v>
      </c>
      <c r="J298" s="50">
        <f t="shared" si="116"/>
        <v>0</v>
      </c>
      <c r="K298" s="50">
        <f t="shared" si="116"/>
        <v>0</v>
      </c>
      <c r="L298" s="50">
        <f t="shared" si="116"/>
        <v>0</v>
      </c>
      <c r="M298" s="50">
        <f t="shared" si="116"/>
        <v>0</v>
      </c>
    </row>
    <row r="299" hidden="1" outlineLevel="2">
      <c r="A299" s="9" t="s">
        <v>368</v>
      </c>
      <c r="B299" s="9" t="s">
        <v>378</v>
      </c>
      <c r="C299" s="50">
        <f t="shared" ref="C299:M299" si="117">C296*C297-C298</f>
        <v>0</v>
      </c>
      <c r="D299" s="50">
        <f t="shared" si="117"/>
        <v>604.92816</v>
      </c>
      <c r="E299" s="50">
        <f t="shared" si="117"/>
        <v>0</v>
      </c>
      <c r="F299" s="50">
        <f t="shared" si="117"/>
        <v>0</v>
      </c>
      <c r="G299" s="50">
        <f t="shared" si="117"/>
        <v>0</v>
      </c>
      <c r="H299" s="50">
        <f t="shared" si="117"/>
        <v>0</v>
      </c>
      <c r="I299" s="50">
        <f t="shared" si="117"/>
        <v>0</v>
      </c>
      <c r="J299" s="50">
        <f t="shared" si="117"/>
        <v>0</v>
      </c>
      <c r="K299" s="50">
        <f t="shared" si="117"/>
        <v>0</v>
      </c>
      <c r="L299" s="50">
        <f t="shared" si="117"/>
        <v>0</v>
      </c>
      <c r="M299" s="50">
        <f t="shared" si="117"/>
        <v>0</v>
      </c>
    </row>
    <row r="300" hidden="1" outlineLevel="2">
      <c r="A300" s="9" t="s">
        <v>368</v>
      </c>
      <c r="B300" s="9" t="s">
        <v>379</v>
      </c>
      <c r="C300" s="73">
        <f t="shared" ref="C300:M300" si="118">IF(COLUMN()=3, $C291-C296, B300-C296)</f>
        <v>4.222</v>
      </c>
      <c r="D300" s="73">
        <f t="shared" si="118"/>
        <v>0</v>
      </c>
      <c r="E300" s="73">
        <f t="shared" si="118"/>
        <v>0</v>
      </c>
      <c r="F300" s="73">
        <f t="shared" si="118"/>
        <v>0</v>
      </c>
      <c r="G300" s="73">
        <f t="shared" si="118"/>
        <v>0</v>
      </c>
      <c r="H300" s="73">
        <f t="shared" si="118"/>
        <v>0</v>
      </c>
      <c r="I300" s="73">
        <f t="shared" si="118"/>
        <v>0</v>
      </c>
      <c r="J300" s="73">
        <f t="shared" si="118"/>
        <v>0</v>
      </c>
      <c r="K300" s="73">
        <f t="shared" si="118"/>
        <v>0</v>
      </c>
      <c r="L300" s="73">
        <f t="shared" si="118"/>
        <v>0</v>
      </c>
      <c r="M300" s="73">
        <f t="shared" si="118"/>
        <v>0</v>
      </c>
    </row>
    <row r="301" hidden="1" outlineLevel="2">
      <c r="A301" s="68" t="s">
        <v>365</v>
      </c>
      <c r="B301" s="4" t="s">
        <v>504</v>
      </c>
      <c r="C301" s="9" t="s">
        <v>368</v>
      </c>
      <c r="D301" s="9" t="s">
        <v>368</v>
      </c>
      <c r="E301" s="9" t="s">
        <v>368</v>
      </c>
      <c r="F301" s="9" t="s">
        <v>368</v>
      </c>
      <c r="G301" s="9" t="s">
        <v>368</v>
      </c>
      <c r="H301" s="9" t="s">
        <v>368</v>
      </c>
      <c r="I301" s="9" t="s">
        <v>368</v>
      </c>
      <c r="J301" s="9" t="s">
        <v>368</v>
      </c>
      <c r="K301" s="9" t="s">
        <v>368</v>
      </c>
      <c r="L301" s="9" t="s">
        <v>368</v>
      </c>
      <c r="M301" s="9" t="s">
        <v>368</v>
      </c>
    </row>
    <row r="302" hidden="1" outlineLevel="2">
      <c r="A302" s="9" t="s">
        <v>368</v>
      </c>
      <c r="B302" s="4" t="s">
        <v>369</v>
      </c>
      <c r="C302" s="72">
        <f>DATE(2025,8,25)</f>
        <v>45894</v>
      </c>
      <c r="D302" s="73" t="s">
        <v>368</v>
      </c>
      <c r="E302" s="73" t="s">
        <v>368</v>
      </c>
      <c r="F302" s="73" t="s">
        <v>368</v>
      </c>
      <c r="G302" s="73" t="s">
        <v>368</v>
      </c>
      <c r="H302" s="73" t="s">
        <v>368</v>
      </c>
      <c r="I302" s="73" t="s">
        <v>368</v>
      </c>
      <c r="J302" s="73" t="s">
        <v>368</v>
      </c>
      <c r="K302" s="73" t="s">
        <v>368</v>
      </c>
      <c r="L302" s="73" t="s">
        <v>368</v>
      </c>
      <c r="M302" s="73" t="s">
        <v>368</v>
      </c>
    </row>
    <row r="303" hidden="1" outlineLevel="2">
      <c r="A303" s="9" t="s">
        <v>368</v>
      </c>
      <c r="B303" s="4" t="s">
        <v>370</v>
      </c>
      <c r="C303" s="74">
        <v>4.766</v>
      </c>
      <c r="D303" s="73" t="s">
        <v>368</v>
      </c>
      <c r="E303" s="73" t="s">
        <v>368</v>
      </c>
      <c r="F303" s="73" t="s">
        <v>368</v>
      </c>
      <c r="G303" s="73" t="s">
        <v>368</v>
      </c>
      <c r="H303" s="73" t="s">
        <v>368</v>
      </c>
      <c r="I303" s="73" t="s">
        <v>368</v>
      </c>
      <c r="J303" s="73" t="s">
        <v>368</v>
      </c>
      <c r="K303" s="73" t="s">
        <v>368</v>
      </c>
      <c r="L303" s="73" t="s">
        <v>368</v>
      </c>
      <c r="M303" s="73" t="s">
        <v>368</v>
      </c>
    </row>
    <row r="304" hidden="1" outlineLevel="2">
      <c r="A304" s="9" t="s">
        <v>368</v>
      </c>
      <c r="B304" s="4" t="s">
        <v>371</v>
      </c>
      <c r="C304" s="74">
        <v>206.72</v>
      </c>
      <c r="D304" s="73" t="s">
        <v>368</v>
      </c>
      <c r="E304" s="73" t="s">
        <v>368</v>
      </c>
      <c r="F304" s="73" t="s">
        <v>368</v>
      </c>
      <c r="G304" s="73" t="s">
        <v>368</v>
      </c>
      <c r="H304" s="73" t="s">
        <v>368</v>
      </c>
      <c r="I304" s="73" t="s">
        <v>368</v>
      </c>
      <c r="J304" s="73" t="s">
        <v>368</v>
      </c>
      <c r="K304" s="73" t="s">
        <v>368</v>
      </c>
      <c r="L304" s="73" t="s">
        <v>368</v>
      </c>
      <c r="M304" s="73" t="s">
        <v>368</v>
      </c>
    </row>
    <row r="305" hidden="1" outlineLevel="2">
      <c r="A305" s="9" t="s">
        <v>368</v>
      </c>
      <c r="B305" s="75" t="s">
        <v>372</v>
      </c>
      <c r="C305" s="73">
        <f>C303*C304</f>
        <v>985.22752</v>
      </c>
      <c r="D305" s="73" t="s">
        <v>368</v>
      </c>
      <c r="E305" s="73" t="s">
        <v>368</v>
      </c>
      <c r="F305" s="73" t="s">
        <v>368</v>
      </c>
      <c r="G305" s="73" t="s">
        <v>368</v>
      </c>
      <c r="H305" s="73" t="s">
        <v>368</v>
      </c>
      <c r="I305" s="73" t="s">
        <v>368</v>
      </c>
      <c r="J305" s="73" t="s">
        <v>368</v>
      </c>
      <c r="K305" s="73" t="s">
        <v>368</v>
      </c>
      <c r="L305" s="73" t="s">
        <v>368</v>
      </c>
      <c r="M305" s="73" t="s">
        <v>368</v>
      </c>
    </row>
    <row r="306" hidden="1" outlineLevel="2">
      <c r="B306" s="4" t="s">
        <v>373</v>
      </c>
      <c r="C306" s="74" t="b">
        <v>0</v>
      </c>
      <c r="D306" s="74" t="b">
        <v>1</v>
      </c>
      <c r="E306" s="74" t="b">
        <v>0</v>
      </c>
      <c r="F306" s="74" t="b">
        <v>0</v>
      </c>
      <c r="G306" s="74" t="b">
        <v>0</v>
      </c>
      <c r="H306" s="74" t="b">
        <v>0</v>
      </c>
      <c r="I306" s="74" t="b">
        <v>0</v>
      </c>
      <c r="J306" s="74" t="b">
        <v>0</v>
      </c>
      <c r="K306" s="74" t="b">
        <v>0</v>
      </c>
      <c r="L306" s="74" t="b">
        <v>0</v>
      </c>
      <c r="M306" s="74" t="b">
        <v>0</v>
      </c>
    </row>
    <row r="307" hidden="1" outlineLevel="2">
      <c r="B307" s="4" t="s">
        <v>374</v>
      </c>
      <c r="C307" s="74">
        <v>0.0</v>
      </c>
      <c r="D307" s="74">
        <v>0.0</v>
      </c>
      <c r="E307" s="74">
        <v>0.0</v>
      </c>
      <c r="F307" s="74">
        <v>0.0</v>
      </c>
      <c r="G307" s="74">
        <v>0.0</v>
      </c>
      <c r="H307" s="74">
        <v>0.0</v>
      </c>
      <c r="I307" s="74">
        <v>0.0</v>
      </c>
      <c r="J307" s="74">
        <v>0.0</v>
      </c>
      <c r="K307" s="74">
        <v>0.0</v>
      </c>
      <c r="L307" s="74">
        <v>0.0</v>
      </c>
      <c r="M307" s="74">
        <v>0.0</v>
      </c>
    </row>
    <row r="308" hidden="1" outlineLevel="2">
      <c r="A308" s="9" t="s">
        <v>368</v>
      </c>
      <c r="B308" s="4" t="s">
        <v>375</v>
      </c>
      <c r="C308" s="74">
        <f>IF(C306, C303, C307)</f>
        <v>0</v>
      </c>
      <c r="D308" s="74">
        <f t="shared" ref="D308:M308" si="119">IF(D306, C312, D307)</f>
        <v>4.766</v>
      </c>
      <c r="E308" s="74">
        <f t="shared" si="119"/>
        <v>0</v>
      </c>
      <c r="F308" s="74">
        <f t="shared" si="119"/>
        <v>0</v>
      </c>
      <c r="G308" s="74">
        <f t="shared" si="119"/>
        <v>0</v>
      </c>
      <c r="H308" s="74">
        <f t="shared" si="119"/>
        <v>0</v>
      </c>
      <c r="I308" s="74">
        <f t="shared" si="119"/>
        <v>0</v>
      </c>
      <c r="J308" s="74">
        <f t="shared" si="119"/>
        <v>0</v>
      </c>
      <c r="K308" s="74">
        <f t="shared" si="119"/>
        <v>0</v>
      </c>
      <c r="L308" s="74">
        <f t="shared" si="119"/>
        <v>0</v>
      </c>
      <c r="M308" s="74">
        <f t="shared" si="119"/>
        <v>0</v>
      </c>
    </row>
    <row r="309" hidden="1" outlineLevel="2">
      <c r="A309" s="9" t="s">
        <v>368</v>
      </c>
      <c r="B309" s="9" t="s">
        <v>376</v>
      </c>
      <c r="C309" s="50">
        <f t="shared" ref="C309:M309" si="120">$C$42</f>
        <v>350</v>
      </c>
      <c r="D309" s="50">
        <f t="shared" si="120"/>
        <v>350</v>
      </c>
      <c r="E309" s="50">
        <f t="shared" si="120"/>
        <v>350</v>
      </c>
      <c r="F309" s="50">
        <f t="shared" si="120"/>
        <v>350</v>
      </c>
      <c r="G309" s="50">
        <f t="shared" si="120"/>
        <v>350</v>
      </c>
      <c r="H309" s="50">
        <f t="shared" si="120"/>
        <v>350</v>
      </c>
      <c r="I309" s="50">
        <f t="shared" si="120"/>
        <v>350</v>
      </c>
      <c r="J309" s="50">
        <f t="shared" si="120"/>
        <v>350</v>
      </c>
      <c r="K309" s="50">
        <f t="shared" si="120"/>
        <v>350</v>
      </c>
      <c r="L309" s="50">
        <f t="shared" si="120"/>
        <v>350</v>
      </c>
      <c r="M309" s="50">
        <f t="shared" si="120"/>
        <v>350</v>
      </c>
    </row>
    <row r="310" hidden="1" outlineLevel="2">
      <c r="A310" s="9" t="s">
        <v>368</v>
      </c>
      <c r="B310" s="9" t="s">
        <v>377</v>
      </c>
      <c r="C310" s="50">
        <f t="shared" ref="C310:M310" si="121">C308*$C304</f>
        <v>0</v>
      </c>
      <c r="D310" s="50">
        <f t="shared" si="121"/>
        <v>985.22752</v>
      </c>
      <c r="E310" s="50">
        <f t="shared" si="121"/>
        <v>0</v>
      </c>
      <c r="F310" s="50">
        <f t="shared" si="121"/>
        <v>0</v>
      </c>
      <c r="G310" s="50">
        <f t="shared" si="121"/>
        <v>0</v>
      </c>
      <c r="H310" s="50">
        <f t="shared" si="121"/>
        <v>0</v>
      </c>
      <c r="I310" s="50">
        <f t="shared" si="121"/>
        <v>0</v>
      </c>
      <c r="J310" s="50">
        <f t="shared" si="121"/>
        <v>0</v>
      </c>
      <c r="K310" s="50">
        <f t="shared" si="121"/>
        <v>0</v>
      </c>
      <c r="L310" s="50">
        <f t="shared" si="121"/>
        <v>0</v>
      </c>
      <c r="M310" s="50">
        <f t="shared" si="121"/>
        <v>0</v>
      </c>
    </row>
    <row r="311" hidden="1" outlineLevel="2">
      <c r="A311" s="9" t="s">
        <v>368</v>
      </c>
      <c r="B311" s="9" t="s">
        <v>378</v>
      </c>
      <c r="C311" s="50">
        <f t="shared" ref="C311:M311" si="122">C308*C309-C310</f>
        <v>0</v>
      </c>
      <c r="D311" s="50">
        <f t="shared" si="122"/>
        <v>682.87248</v>
      </c>
      <c r="E311" s="50">
        <f t="shared" si="122"/>
        <v>0</v>
      </c>
      <c r="F311" s="50">
        <f t="shared" si="122"/>
        <v>0</v>
      </c>
      <c r="G311" s="50">
        <f t="shared" si="122"/>
        <v>0</v>
      </c>
      <c r="H311" s="50">
        <f t="shared" si="122"/>
        <v>0</v>
      </c>
      <c r="I311" s="50">
        <f t="shared" si="122"/>
        <v>0</v>
      </c>
      <c r="J311" s="50">
        <f t="shared" si="122"/>
        <v>0</v>
      </c>
      <c r="K311" s="50">
        <f t="shared" si="122"/>
        <v>0</v>
      </c>
      <c r="L311" s="50">
        <f t="shared" si="122"/>
        <v>0</v>
      </c>
      <c r="M311" s="50">
        <f t="shared" si="122"/>
        <v>0</v>
      </c>
    </row>
    <row r="312" hidden="1" outlineLevel="2">
      <c r="A312" s="9" t="s">
        <v>368</v>
      </c>
      <c r="B312" s="9" t="s">
        <v>379</v>
      </c>
      <c r="C312" s="73">
        <f t="shared" ref="C312:M312" si="123">IF(COLUMN()=3, $C303-C308, B312-C308)</f>
        <v>4.766</v>
      </c>
      <c r="D312" s="73">
        <f t="shared" si="123"/>
        <v>0</v>
      </c>
      <c r="E312" s="73">
        <f t="shared" si="123"/>
        <v>0</v>
      </c>
      <c r="F312" s="73">
        <f t="shared" si="123"/>
        <v>0</v>
      </c>
      <c r="G312" s="73">
        <f t="shared" si="123"/>
        <v>0</v>
      </c>
      <c r="H312" s="73">
        <f t="shared" si="123"/>
        <v>0</v>
      </c>
      <c r="I312" s="73">
        <f t="shared" si="123"/>
        <v>0</v>
      </c>
      <c r="J312" s="73">
        <f t="shared" si="123"/>
        <v>0</v>
      </c>
      <c r="K312" s="73">
        <f t="shared" si="123"/>
        <v>0</v>
      </c>
      <c r="L312" s="73">
        <f t="shared" si="123"/>
        <v>0</v>
      </c>
      <c r="M312" s="73">
        <f t="shared" si="123"/>
        <v>0</v>
      </c>
    </row>
    <row r="313" hidden="1" outlineLevel="2">
      <c r="A313" s="68" t="s">
        <v>365</v>
      </c>
      <c r="B313" s="4" t="s">
        <v>507</v>
      </c>
      <c r="C313" s="9" t="s">
        <v>368</v>
      </c>
      <c r="D313" s="9" t="s">
        <v>368</v>
      </c>
      <c r="E313" s="9" t="s">
        <v>368</v>
      </c>
      <c r="F313" s="9" t="s">
        <v>368</v>
      </c>
      <c r="G313" s="9" t="s">
        <v>368</v>
      </c>
      <c r="H313" s="9" t="s">
        <v>368</v>
      </c>
      <c r="I313" s="9" t="s">
        <v>368</v>
      </c>
      <c r="J313" s="9" t="s">
        <v>368</v>
      </c>
      <c r="K313" s="9" t="s">
        <v>368</v>
      </c>
      <c r="L313" s="9" t="s">
        <v>368</v>
      </c>
      <c r="M313" s="9" t="s">
        <v>368</v>
      </c>
    </row>
    <row r="314" hidden="1" outlineLevel="2">
      <c r="A314" s="9" t="s">
        <v>368</v>
      </c>
      <c r="B314" s="4" t="s">
        <v>369</v>
      </c>
      <c r="C314" s="72">
        <f>DATE(2025,7,25)</f>
        <v>45863</v>
      </c>
      <c r="D314" s="73" t="s">
        <v>368</v>
      </c>
      <c r="E314" s="73" t="s">
        <v>368</v>
      </c>
      <c r="F314" s="73" t="s">
        <v>368</v>
      </c>
      <c r="G314" s="73" t="s">
        <v>368</v>
      </c>
      <c r="H314" s="73" t="s">
        <v>368</v>
      </c>
      <c r="I314" s="73" t="s">
        <v>368</v>
      </c>
      <c r="J314" s="73" t="s">
        <v>368</v>
      </c>
      <c r="K314" s="73" t="s">
        <v>368</v>
      </c>
      <c r="L314" s="73" t="s">
        <v>368</v>
      </c>
      <c r="M314" s="73" t="s">
        <v>368</v>
      </c>
    </row>
    <row r="315" hidden="1" outlineLevel="2">
      <c r="A315" s="9" t="s">
        <v>368</v>
      </c>
      <c r="B315" s="4" t="s">
        <v>370</v>
      </c>
      <c r="C315" s="74">
        <v>9.563</v>
      </c>
      <c r="D315" s="73" t="s">
        <v>368</v>
      </c>
      <c r="E315" s="73" t="s">
        <v>368</v>
      </c>
      <c r="F315" s="73" t="s">
        <v>368</v>
      </c>
      <c r="G315" s="73" t="s">
        <v>368</v>
      </c>
      <c r="H315" s="73" t="s">
        <v>368</v>
      </c>
      <c r="I315" s="73" t="s">
        <v>368</v>
      </c>
      <c r="J315" s="73" t="s">
        <v>368</v>
      </c>
      <c r="K315" s="73" t="s">
        <v>368</v>
      </c>
      <c r="L315" s="73" t="s">
        <v>368</v>
      </c>
      <c r="M315" s="73" t="s">
        <v>368</v>
      </c>
    </row>
    <row r="316" hidden="1" outlineLevel="2">
      <c r="A316" s="9" t="s">
        <v>368</v>
      </c>
      <c r="B316" s="4" t="s">
        <v>371</v>
      </c>
      <c r="C316" s="74">
        <v>193.2</v>
      </c>
      <c r="D316" s="73" t="s">
        <v>368</v>
      </c>
      <c r="E316" s="73" t="s">
        <v>368</v>
      </c>
      <c r="F316" s="73" t="s">
        <v>368</v>
      </c>
      <c r="G316" s="73" t="s">
        <v>368</v>
      </c>
      <c r="H316" s="73" t="s">
        <v>368</v>
      </c>
      <c r="I316" s="73" t="s">
        <v>368</v>
      </c>
      <c r="J316" s="73" t="s">
        <v>368</v>
      </c>
      <c r="K316" s="73" t="s">
        <v>368</v>
      </c>
      <c r="L316" s="73" t="s">
        <v>368</v>
      </c>
      <c r="M316" s="73" t="s">
        <v>368</v>
      </c>
    </row>
    <row r="317" hidden="1" outlineLevel="2">
      <c r="A317" s="9" t="s">
        <v>368</v>
      </c>
      <c r="B317" s="75" t="s">
        <v>372</v>
      </c>
      <c r="C317" s="73">
        <f>C315*C316</f>
        <v>1847.5716</v>
      </c>
      <c r="D317" s="73" t="s">
        <v>368</v>
      </c>
      <c r="E317" s="73" t="s">
        <v>368</v>
      </c>
      <c r="F317" s="73" t="s">
        <v>368</v>
      </c>
      <c r="G317" s="73" t="s">
        <v>368</v>
      </c>
      <c r="H317" s="73" t="s">
        <v>368</v>
      </c>
      <c r="I317" s="73" t="s">
        <v>368</v>
      </c>
      <c r="J317" s="73" t="s">
        <v>368</v>
      </c>
      <c r="K317" s="73" t="s">
        <v>368</v>
      </c>
      <c r="L317" s="73" t="s">
        <v>368</v>
      </c>
      <c r="M317" s="73" t="s">
        <v>368</v>
      </c>
    </row>
    <row r="318" hidden="1" outlineLevel="2">
      <c r="B318" s="4" t="s">
        <v>373</v>
      </c>
      <c r="C318" s="74" t="b">
        <v>0</v>
      </c>
      <c r="D318" s="74" t="b">
        <v>1</v>
      </c>
      <c r="E318" s="74" t="b">
        <v>0</v>
      </c>
      <c r="F318" s="74" t="b">
        <v>0</v>
      </c>
      <c r="G318" s="74" t="b">
        <v>0</v>
      </c>
      <c r="H318" s="74" t="b">
        <v>0</v>
      </c>
      <c r="I318" s="74" t="b">
        <v>0</v>
      </c>
      <c r="J318" s="74" t="b">
        <v>0</v>
      </c>
      <c r="K318" s="74" t="b">
        <v>0</v>
      </c>
      <c r="L318" s="74" t="b">
        <v>0</v>
      </c>
      <c r="M318" s="74" t="b">
        <v>0</v>
      </c>
    </row>
    <row r="319" hidden="1" outlineLevel="2">
      <c r="B319" s="4" t="s">
        <v>374</v>
      </c>
      <c r="C319" s="74">
        <v>0.0</v>
      </c>
      <c r="D319" s="74">
        <v>0.0</v>
      </c>
      <c r="E319" s="74">
        <v>0.0</v>
      </c>
      <c r="F319" s="74">
        <v>0.0</v>
      </c>
      <c r="G319" s="74">
        <v>0.0</v>
      </c>
      <c r="H319" s="74">
        <v>0.0</v>
      </c>
      <c r="I319" s="74">
        <v>0.0</v>
      </c>
      <c r="J319" s="74">
        <v>0.0</v>
      </c>
      <c r="K319" s="74">
        <v>0.0</v>
      </c>
      <c r="L319" s="74">
        <v>0.0</v>
      </c>
      <c r="M319" s="74">
        <v>0.0</v>
      </c>
    </row>
    <row r="320" hidden="1" outlineLevel="2">
      <c r="A320" s="9" t="s">
        <v>368</v>
      </c>
      <c r="B320" s="4" t="s">
        <v>375</v>
      </c>
      <c r="C320" s="74">
        <f>IF(C318, C315, C319)</f>
        <v>0</v>
      </c>
      <c r="D320" s="74">
        <f t="shared" ref="D320:M320" si="124">IF(D318, C324, D319)</f>
        <v>9.563</v>
      </c>
      <c r="E320" s="74">
        <f t="shared" si="124"/>
        <v>0</v>
      </c>
      <c r="F320" s="74">
        <f t="shared" si="124"/>
        <v>0</v>
      </c>
      <c r="G320" s="74">
        <f t="shared" si="124"/>
        <v>0</v>
      </c>
      <c r="H320" s="74">
        <f t="shared" si="124"/>
        <v>0</v>
      </c>
      <c r="I320" s="74">
        <f t="shared" si="124"/>
        <v>0</v>
      </c>
      <c r="J320" s="74">
        <f t="shared" si="124"/>
        <v>0</v>
      </c>
      <c r="K320" s="74">
        <f t="shared" si="124"/>
        <v>0</v>
      </c>
      <c r="L320" s="74">
        <f t="shared" si="124"/>
        <v>0</v>
      </c>
      <c r="M320" s="74">
        <f t="shared" si="124"/>
        <v>0</v>
      </c>
    </row>
    <row r="321" hidden="1" outlineLevel="2">
      <c r="A321" s="9" t="s">
        <v>368</v>
      </c>
      <c r="B321" s="9" t="s">
        <v>376</v>
      </c>
      <c r="C321" s="50">
        <f t="shared" ref="C321:M321" si="125">$C$42</f>
        <v>350</v>
      </c>
      <c r="D321" s="50">
        <f t="shared" si="125"/>
        <v>350</v>
      </c>
      <c r="E321" s="50">
        <f t="shared" si="125"/>
        <v>350</v>
      </c>
      <c r="F321" s="50">
        <f t="shared" si="125"/>
        <v>350</v>
      </c>
      <c r="G321" s="50">
        <f t="shared" si="125"/>
        <v>350</v>
      </c>
      <c r="H321" s="50">
        <f t="shared" si="125"/>
        <v>350</v>
      </c>
      <c r="I321" s="50">
        <f t="shared" si="125"/>
        <v>350</v>
      </c>
      <c r="J321" s="50">
        <f t="shared" si="125"/>
        <v>350</v>
      </c>
      <c r="K321" s="50">
        <f t="shared" si="125"/>
        <v>350</v>
      </c>
      <c r="L321" s="50">
        <f t="shared" si="125"/>
        <v>350</v>
      </c>
      <c r="M321" s="50">
        <f t="shared" si="125"/>
        <v>350</v>
      </c>
    </row>
    <row r="322" hidden="1" outlineLevel="2">
      <c r="A322" s="9" t="s">
        <v>368</v>
      </c>
      <c r="B322" s="9" t="s">
        <v>377</v>
      </c>
      <c r="C322" s="50">
        <f t="shared" ref="C322:M322" si="126">C320*$C316</f>
        <v>0</v>
      </c>
      <c r="D322" s="50">
        <f t="shared" si="126"/>
        <v>1847.5716</v>
      </c>
      <c r="E322" s="50">
        <f t="shared" si="126"/>
        <v>0</v>
      </c>
      <c r="F322" s="50">
        <f t="shared" si="126"/>
        <v>0</v>
      </c>
      <c r="G322" s="50">
        <f t="shared" si="126"/>
        <v>0</v>
      </c>
      <c r="H322" s="50">
        <f t="shared" si="126"/>
        <v>0</v>
      </c>
      <c r="I322" s="50">
        <f t="shared" si="126"/>
        <v>0</v>
      </c>
      <c r="J322" s="50">
        <f t="shared" si="126"/>
        <v>0</v>
      </c>
      <c r="K322" s="50">
        <f t="shared" si="126"/>
        <v>0</v>
      </c>
      <c r="L322" s="50">
        <f t="shared" si="126"/>
        <v>0</v>
      </c>
      <c r="M322" s="50">
        <f t="shared" si="126"/>
        <v>0</v>
      </c>
    </row>
    <row r="323" hidden="1" outlineLevel="2">
      <c r="A323" s="9" t="s">
        <v>368</v>
      </c>
      <c r="B323" s="9" t="s">
        <v>378</v>
      </c>
      <c r="C323" s="50">
        <f t="shared" ref="C323:M323" si="127">C320*C321-C322</f>
        <v>0</v>
      </c>
      <c r="D323" s="50">
        <f t="shared" si="127"/>
        <v>1499.4784</v>
      </c>
      <c r="E323" s="50">
        <f t="shared" si="127"/>
        <v>0</v>
      </c>
      <c r="F323" s="50">
        <f t="shared" si="127"/>
        <v>0</v>
      </c>
      <c r="G323" s="50">
        <f t="shared" si="127"/>
        <v>0</v>
      </c>
      <c r="H323" s="50">
        <f t="shared" si="127"/>
        <v>0</v>
      </c>
      <c r="I323" s="50">
        <f t="shared" si="127"/>
        <v>0</v>
      </c>
      <c r="J323" s="50">
        <f t="shared" si="127"/>
        <v>0</v>
      </c>
      <c r="K323" s="50">
        <f t="shared" si="127"/>
        <v>0</v>
      </c>
      <c r="L323" s="50">
        <f t="shared" si="127"/>
        <v>0</v>
      </c>
      <c r="M323" s="50">
        <f t="shared" si="127"/>
        <v>0</v>
      </c>
    </row>
    <row r="324" hidden="1" outlineLevel="2">
      <c r="A324" s="9" t="s">
        <v>368</v>
      </c>
      <c r="B324" s="9" t="s">
        <v>379</v>
      </c>
      <c r="C324" s="73">
        <f t="shared" ref="C324:M324" si="128">IF(COLUMN()=3, $C315-C320, B324-C320)</f>
        <v>9.563</v>
      </c>
      <c r="D324" s="73">
        <f t="shared" si="128"/>
        <v>0</v>
      </c>
      <c r="E324" s="73">
        <f t="shared" si="128"/>
        <v>0</v>
      </c>
      <c r="F324" s="73">
        <f t="shared" si="128"/>
        <v>0</v>
      </c>
      <c r="G324" s="73">
        <f t="shared" si="128"/>
        <v>0</v>
      </c>
      <c r="H324" s="73">
        <f t="shared" si="128"/>
        <v>0</v>
      </c>
      <c r="I324" s="73">
        <f t="shared" si="128"/>
        <v>0</v>
      </c>
      <c r="J324" s="73">
        <f t="shared" si="128"/>
        <v>0</v>
      </c>
      <c r="K324" s="73">
        <f t="shared" si="128"/>
        <v>0</v>
      </c>
      <c r="L324" s="73">
        <f t="shared" si="128"/>
        <v>0</v>
      </c>
      <c r="M324" s="73">
        <f t="shared" si="128"/>
        <v>0</v>
      </c>
    </row>
    <row r="325" hidden="1" outlineLevel="2">
      <c r="A325" s="68" t="s">
        <v>365</v>
      </c>
      <c r="B325" s="4" t="s">
        <v>509</v>
      </c>
      <c r="C325" s="9" t="s">
        <v>368</v>
      </c>
      <c r="D325" s="9" t="s">
        <v>368</v>
      </c>
      <c r="E325" s="9" t="s">
        <v>368</v>
      </c>
      <c r="F325" s="9" t="s">
        <v>368</v>
      </c>
      <c r="G325" s="9" t="s">
        <v>368</v>
      </c>
      <c r="H325" s="9" t="s">
        <v>368</v>
      </c>
      <c r="I325" s="9" t="s">
        <v>368</v>
      </c>
      <c r="J325" s="9" t="s">
        <v>368</v>
      </c>
      <c r="K325" s="9" t="s">
        <v>368</v>
      </c>
      <c r="L325" s="9" t="s">
        <v>368</v>
      </c>
      <c r="M325" s="9" t="s">
        <v>368</v>
      </c>
    </row>
    <row r="326" hidden="1" outlineLevel="2">
      <c r="A326" s="9" t="s">
        <v>368</v>
      </c>
      <c r="B326" s="4" t="s">
        <v>369</v>
      </c>
      <c r="C326" s="72">
        <f>DATE(2025,7,25)</f>
        <v>45863</v>
      </c>
      <c r="D326" s="73" t="s">
        <v>368</v>
      </c>
      <c r="E326" s="73" t="s">
        <v>368</v>
      </c>
      <c r="F326" s="73" t="s">
        <v>368</v>
      </c>
      <c r="G326" s="73" t="s">
        <v>368</v>
      </c>
      <c r="H326" s="73" t="s">
        <v>368</v>
      </c>
      <c r="I326" s="73" t="s">
        <v>368</v>
      </c>
      <c r="J326" s="73" t="s">
        <v>368</v>
      </c>
      <c r="K326" s="73" t="s">
        <v>368</v>
      </c>
      <c r="L326" s="73" t="s">
        <v>368</v>
      </c>
      <c r="M326" s="73" t="s">
        <v>368</v>
      </c>
    </row>
    <row r="327" hidden="1" outlineLevel="2">
      <c r="A327" s="9" t="s">
        <v>368</v>
      </c>
      <c r="B327" s="4" t="s">
        <v>370</v>
      </c>
      <c r="C327" s="74">
        <v>4.212</v>
      </c>
      <c r="D327" s="73" t="s">
        <v>368</v>
      </c>
      <c r="E327" s="73" t="s">
        <v>368</v>
      </c>
      <c r="F327" s="73" t="s">
        <v>368</v>
      </c>
      <c r="G327" s="73" t="s">
        <v>368</v>
      </c>
      <c r="H327" s="73" t="s">
        <v>368</v>
      </c>
      <c r="I327" s="73" t="s">
        <v>368</v>
      </c>
      <c r="J327" s="73" t="s">
        <v>368</v>
      </c>
      <c r="K327" s="73" t="s">
        <v>368</v>
      </c>
      <c r="L327" s="73" t="s">
        <v>368</v>
      </c>
      <c r="M327" s="73" t="s">
        <v>368</v>
      </c>
    </row>
    <row r="328" hidden="1" outlineLevel="2">
      <c r="A328" s="9" t="s">
        <v>368</v>
      </c>
      <c r="B328" s="4" t="s">
        <v>371</v>
      </c>
      <c r="C328" s="74">
        <v>193.2</v>
      </c>
      <c r="D328" s="73" t="s">
        <v>368</v>
      </c>
      <c r="E328" s="73" t="s">
        <v>368</v>
      </c>
      <c r="F328" s="73" t="s">
        <v>368</v>
      </c>
      <c r="G328" s="73" t="s">
        <v>368</v>
      </c>
      <c r="H328" s="73" t="s">
        <v>368</v>
      </c>
      <c r="I328" s="73" t="s">
        <v>368</v>
      </c>
      <c r="J328" s="73" t="s">
        <v>368</v>
      </c>
      <c r="K328" s="73" t="s">
        <v>368</v>
      </c>
      <c r="L328" s="73" t="s">
        <v>368</v>
      </c>
      <c r="M328" s="73" t="s">
        <v>368</v>
      </c>
    </row>
    <row r="329" hidden="1" outlineLevel="2">
      <c r="A329" s="9" t="s">
        <v>368</v>
      </c>
      <c r="B329" s="75" t="s">
        <v>372</v>
      </c>
      <c r="C329" s="73">
        <f>C327*C328</f>
        <v>813.7584</v>
      </c>
      <c r="D329" s="73" t="s">
        <v>368</v>
      </c>
      <c r="E329" s="73" t="s">
        <v>368</v>
      </c>
      <c r="F329" s="73" t="s">
        <v>368</v>
      </c>
      <c r="G329" s="73" t="s">
        <v>368</v>
      </c>
      <c r="H329" s="73" t="s">
        <v>368</v>
      </c>
      <c r="I329" s="73" t="s">
        <v>368</v>
      </c>
      <c r="J329" s="73" t="s">
        <v>368</v>
      </c>
      <c r="K329" s="73" t="s">
        <v>368</v>
      </c>
      <c r="L329" s="73" t="s">
        <v>368</v>
      </c>
      <c r="M329" s="73" t="s">
        <v>368</v>
      </c>
    </row>
    <row r="330" hidden="1" outlineLevel="2">
      <c r="B330" s="4" t="s">
        <v>373</v>
      </c>
      <c r="C330" s="74" t="b">
        <v>0</v>
      </c>
      <c r="D330" s="74" t="b">
        <v>1</v>
      </c>
      <c r="E330" s="74" t="b">
        <v>0</v>
      </c>
      <c r="F330" s="74" t="b">
        <v>0</v>
      </c>
      <c r="G330" s="74" t="b">
        <v>0</v>
      </c>
      <c r="H330" s="74" t="b">
        <v>0</v>
      </c>
      <c r="I330" s="74" t="b">
        <v>0</v>
      </c>
      <c r="J330" s="74" t="b">
        <v>0</v>
      </c>
      <c r="K330" s="74" t="b">
        <v>0</v>
      </c>
      <c r="L330" s="74" t="b">
        <v>0</v>
      </c>
      <c r="M330" s="74" t="b">
        <v>0</v>
      </c>
    </row>
    <row r="331" hidden="1" outlineLevel="2">
      <c r="B331" s="4" t="s">
        <v>374</v>
      </c>
      <c r="C331" s="74">
        <v>0.0</v>
      </c>
      <c r="D331" s="74">
        <v>0.0</v>
      </c>
      <c r="E331" s="74">
        <v>0.0</v>
      </c>
      <c r="F331" s="74">
        <v>0.0</v>
      </c>
      <c r="G331" s="74">
        <v>0.0</v>
      </c>
      <c r="H331" s="74">
        <v>0.0</v>
      </c>
      <c r="I331" s="74">
        <v>0.0</v>
      </c>
      <c r="J331" s="74">
        <v>0.0</v>
      </c>
      <c r="K331" s="74">
        <v>0.0</v>
      </c>
      <c r="L331" s="74">
        <v>0.0</v>
      </c>
      <c r="M331" s="74">
        <v>0.0</v>
      </c>
    </row>
    <row r="332" hidden="1" outlineLevel="2">
      <c r="A332" s="9" t="s">
        <v>368</v>
      </c>
      <c r="B332" s="4" t="s">
        <v>375</v>
      </c>
      <c r="C332" s="74">
        <f>IF(C330, C327, C331)</f>
        <v>0</v>
      </c>
      <c r="D332" s="74">
        <f t="shared" ref="D332:M332" si="129">IF(D330, C336, D331)</f>
        <v>4.212</v>
      </c>
      <c r="E332" s="74">
        <f t="shared" si="129"/>
        <v>0</v>
      </c>
      <c r="F332" s="74">
        <f t="shared" si="129"/>
        <v>0</v>
      </c>
      <c r="G332" s="74">
        <f t="shared" si="129"/>
        <v>0</v>
      </c>
      <c r="H332" s="74">
        <f t="shared" si="129"/>
        <v>0</v>
      </c>
      <c r="I332" s="74">
        <f t="shared" si="129"/>
        <v>0</v>
      </c>
      <c r="J332" s="74">
        <f t="shared" si="129"/>
        <v>0</v>
      </c>
      <c r="K332" s="74">
        <f t="shared" si="129"/>
        <v>0</v>
      </c>
      <c r="L332" s="74">
        <f t="shared" si="129"/>
        <v>0</v>
      </c>
      <c r="M332" s="74">
        <f t="shared" si="129"/>
        <v>0</v>
      </c>
    </row>
    <row r="333" hidden="1" outlineLevel="2">
      <c r="A333" s="9" t="s">
        <v>368</v>
      </c>
      <c r="B333" s="9" t="s">
        <v>376</v>
      </c>
      <c r="C333" s="50">
        <f t="shared" ref="C333:M333" si="130">$C$42</f>
        <v>350</v>
      </c>
      <c r="D333" s="50">
        <f t="shared" si="130"/>
        <v>350</v>
      </c>
      <c r="E333" s="50">
        <f t="shared" si="130"/>
        <v>350</v>
      </c>
      <c r="F333" s="50">
        <f t="shared" si="130"/>
        <v>350</v>
      </c>
      <c r="G333" s="50">
        <f t="shared" si="130"/>
        <v>350</v>
      </c>
      <c r="H333" s="50">
        <f t="shared" si="130"/>
        <v>350</v>
      </c>
      <c r="I333" s="50">
        <f t="shared" si="130"/>
        <v>350</v>
      </c>
      <c r="J333" s="50">
        <f t="shared" si="130"/>
        <v>350</v>
      </c>
      <c r="K333" s="50">
        <f t="shared" si="130"/>
        <v>350</v>
      </c>
      <c r="L333" s="50">
        <f t="shared" si="130"/>
        <v>350</v>
      </c>
      <c r="M333" s="50">
        <f t="shared" si="130"/>
        <v>350</v>
      </c>
    </row>
    <row r="334" hidden="1" outlineLevel="2">
      <c r="A334" s="9" t="s">
        <v>368</v>
      </c>
      <c r="B334" s="9" t="s">
        <v>377</v>
      </c>
      <c r="C334" s="50">
        <f t="shared" ref="C334:M334" si="131">C332*$C328</f>
        <v>0</v>
      </c>
      <c r="D334" s="50">
        <f t="shared" si="131"/>
        <v>813.7584</v>
      </c>
      <c r="E334" s="50">
        <f t="shared" si="131"/>
        <v>0</v>
      </c>
      <c r="F334" s="50">
        <f t="shared" si="131"/>
        <v>0</v>
      </c>
      <c r="G334" s="50">
        <f t="shared" si="131"/>
        <v>0</v>
      </c>
      <c r="H334" s="50">
        <f t="shared" si="131"/>
        <v>0</v>
      </c>
      <c r="I334" s="50">
        <f t="shared" si="131"/>
        <v>0</v>
      </c>
      <c r="J334" s="50">
        <f t="shared" si="131"/>
        <v>0</v>
      </c>
      <c r="K334" s="50">
        <f t="shared" si="131"/>
        <v>0</v>
      </c>
      <c r="L334" s="50">
        <f t="shared" si="131"/>
        <v>0</v>
      </c>
      <c r="M334" s="50">
        <f t="shared" si="131"/>
        <v>0</v>
      </c>
    </row>
    <row r="335" hidden="1" outlineLevel="2">
      <c r="A335" s="9" t="s">
        <v>368</v>
      </c>
      <c r="B335" s="9" t="s">
        <v>378</v>
      </c>
      <c r="C335" s="50">
        <f t="shared" ref="C335:M335" si="132">C332*C333-C334</f>
        <v>0</v>
      </c>
      <c r="D335" s="50">
        <f t="shared" si="132"/>
        <v>660.4416</v>
      </c>
      <c r="E335" s="50">
        <f t="shared" si="132"/>
        <v>0</v>
      </c>
      <c r="F335" s="50">
        <f t="shared" si="132"/>
        <v>0</v>
      </c>
      <c r="G335" s="50">
        <f t="shared" si="132"/>
        <v>0</v>
      </c>
      <c r="H335" s="50">
        <f t="shared" si="132"/>
        <v>0</v>
      </c>
      <c r="I335" s="50">
        <f t="shared" si="132"/>
        <v>0</v>
      </c>
      <c r="J335" s="50">
        <f t="shared" si="132"/>
        <v>0</v>
      </c>
      <c r="K335" s="50">
        <f t="shared" si="132"/>
        <v>0</v>
      </c>
      <c r="L335" s="50">
        <f t="shared" si="132"/>
        <v>0</v>
      </c>
      <c r="M335" s="50">
        <f t="shared" si="132"/>
        <v>0</v>
      </c>
    </row>
    <row r="336" hidden="1" outlineLevel="2">
      <c r="A336" s="9" t="s">
        <v>368</v>
      </c>
      <c r="B336" s="9" t="s">
        <v>379</v>
      </c>
      <c r="C336" s="73">
        <f t="shared" ref="C336:M336" si="133">IF(COLUMN()=3, $C327-C332, B336-C332)</f>
        <v>4.212</v>
      </c>
      <c r="D336" s="73">
        <f t="shared" si="133"/>
        <v>0</v>
      </c>
      <c r="E336" s="73">
        <f t="shared" si="133"/>
        <v>0</v>
      </c>
      <c r="F336" s="73">
        <f t="shared" si="133"/>
        <v>0</v>
      </c>
      <c r="G336" s="73">
        <f t="shared" si="133"/>
        <v>0</v>
      </c>
      <c r="H336" s="73">
        <f t="shared" si="133"/>
        <v>0</v>
      </c>
      <c r="I336" s="73">
        <f t="shared" si="133"/>
        <v>0</v>
      </c>
      <c r="J336" s="73">
        <f t="shared" si="133"/>
        <v>0</v>
      </c>
      <c r="K336" s="73">
        <f t="shared" si="133"/>
        <v>0</v>
      </c>
      <c r="L336" s="73">
        <f t="shared" si="133"/>
        <v>0</v>
      </c>
      <c r="M336" s="73">
        <f t="shared" si="133"/>
        <v>0</v>
      </c>
    </row>
    <row r="337" hidden="1" outlineLevel="2">
      <c r="A337" s="68" t="s">
        <v>365</v>
      </c>
      <c r="B337" s="4" t="s">
        <v>512</v>
      </c>
      <c r="C337" s="9" t="s">
        <v>368</v>
      </c>
      <c r="D337" s="9" t="s">
        <v>368</v>
      </c>
      <c r="E337" s="9" t="s">
        <v>368</v>
      </c>
      <c r="F337" s="9" t="s">
        <v>368</v>
      </c>
      <c r="G337" s="9" t="s">
        <v>368</v>
      </c>
      <c r="H337" s="9" t="s">
        <v>368</v>
      </c>
      <c r="I337" s="9" t="s">
        <v>368</v>
      </c>
      <c r="J337" s="9" t="s">
        <v>368</v>
      </c>
      <c r="K337" s="9" t="s">
        <v>368</v>
      </c>
      <c r="L337" s="9" t="s">
        <v>368</v>
      </c>
      <c r="M337" s="9" t="s">
        <v>368</v>
      </c>
    </row>
    <row r="338" hidden="1" outlineLevel="2">
      <c r="A338" s="9" t="s">
        <v>368</v>
      </c>
      <c r="B338" s="4" t="s">
        <v>369</v>
      </c>
      <c r="C338" s="72">
        <f>DATE(2025,7,25)</f>
        <v>45863</v>
      </c>
      <c r="D338" s="73" t="s">
        <v>368</v>
      </c>
      <c r="E338" s="73" t="s">
        <v>368</v>
      </c>
      <c r="F338" s="73" t="s">
        <v>368</v>
      </c>
      <c r="G338" s="73" t="s">
        <v>368</v>
      </c>
      <c r="H338" s="73" t="s">
        <v>368</v>
      </c>
      <c r="I338" s="73" t="s">
        <v>368</v>
      </c>
      <c r="J338" s="73" t="s">
        <v>368</v>
      </c>
      <c r="K338" s="73" t="s">
        <v>368</v>
      </c>
      <c r="L338" s="73" t="s">
        <v>368</v>
      </c>
      <c r="M338" s="73" t="s">
        <v>368</v>
      </c>
    </row>
    <row r="339" hidden="1" outlineLevel="2">
      <c r="A339" s="9" t="s">
        <v>368</v>
      </c>
      <c r="B339" s="4" t="s">
        <v>370</v>
      </c>
      <c r="C339" s="74">
        <v>4.185</v>
      </c>
      <c r="D339" s="73" t="s">
        <v>368</v>
      </c>
      <c r="E339" s="73" t="s">
        <v>368</v>
      </c>
      <c r="F339" s="73" t="s">
        <v>368</v>
      </c>
      <c r="G339" s="73" t="s">
        <v>368</v>
      </c>
      <c r="H339" s="73" t="s">
        <v>368</v>
      </c>
      <c r="I339" s="73" t="s">
        <v>368</v>
      </c>
      <c r="J339" s="73" t="s">
        <v>368</v>
      </c>
      <c r="K339" s="73" t="s">
        <v>368</v>
      </c>
      <c r="L339" s="73" t="s">
        <v>368</v>
      </c>
      <c r="M339" s="73" t="s">
        <v>368</v>
      </c>
    </row>
    <row r="340" hidden="1" outlineLevel="2">
      <c r="A340" s="9" t="s">
        <v>368</v>
      </c>
      <c r="B340" s="4" t="s">
        <v>371</v>
      </c>
      <c r="C340" s="74">
        <v>193.2</v>
      </c>
      <c r="D340" s="73" t="s">
        <v>368</v>
      </c>
      <c r="E340" s="73" t="s">
        <v>368</v>
      </c>
      <c r="F340" s="73" t="s">
        <v>368</v>
      </c>
      <c r="G340" s="73" t="s">
        <v>368</v>
      </c>
      <c r="H340" s="73" t="s">
        <v>368</v>
      </c>
      <c r="I340" s="73" t="s">
        <v>368</v>
      </c>
      <c r="J340" s="73" t="s">
        <v>368</v>
      </c>
      <c r="K340" s="73" t="s">
        <v>368</v>
      </c>
      <c r="L340" s="73" t="s">
        <v>368</v>
      </c>
      <c r="M340" s="73" t="s">
        <v>368</v>
      </c>
    </row>
    <row r="341" hidden="1" outlineLevel="2">
      <c r="A341" s="9" t="s">
        <v>368</v>
      </c>
      <c r="B341" s="75" t="s">
        <v>372</v>
      </c>
      <c r="C341" s="73">
        <f>C339*C340</f>
        <v>808.542</v>
      </c>
      <c r="D341" s="73" t="s">
        <v>368</v>
      </c>
      <c r="E341" s="73" t="s">
        <v>368</v>
      </c>
      <c r="F341" s="73" t="s">
        <v>368</v>
      </c>
      <c r="G341" s="73" t="s">
        <v>368</v>
      </c>
      <c r="H341" s="73" t="s">
        <v>368</v>
      </c>
      <c r="I341" s="73" t="s">
        <v>368</v>
      </c>
      <c r="J341" s="73" t="s">
        <v>368</v>
      </c>
      <c r="K341" s="73" t="s">
        <v>368</v>
      </c>
      <c r="L341" s="73" t="s">
        <v>368</v>
      </c>
      <c r="M341" s="73" t="s">
        <v>368</v>
      </c>
    </row>
    <row r="342" hidden="1" outlineLevel="2">
      <c r="B342" s="4" t="s">
        <v>373</v>
      </c>
      <c r="C342" s="74" t="b">
        <v>0</v>
      </c>
      <c r="D342" s="74" t="b">
        <v>1</v>
      </c>
      <c r="E342" s="74" t="b">
        <v>0</v>
      </c>
      <c r="F342" s="74" t="b">
        <v>0</v>
      </c>
      <c r="G342" s="74" t="b">
        <v>0</v>
      </c>
      <c r="H342" s="74" t="b">
        <v>0</v>
      </c>
      <c r="I342" s="74" t="b">
        <v>0</v>
      </c>
      <c r="J342" s="74" t="b">
        <v>0</v>
      </c>
      <c r="K342" s="74" t="b">
        <v>0</v>
      </c>
      <c r="L342" s="74" t="b">
        <v>0</v>
      </c>
      <c r="M342" s="74" t="b">
        <v>0</v>
      </c>
    </row>
    <row r="343" hidden="1" outlineLevel="2">
      <c r="B343" s="4" t="s">
        <v>374</v>
      </c>
      <c r="C343" s="74">
        <v>0.0</v>
      </c>
      <c r="D343" s="74">
        <v>0.0</v>
      </c>
      <c r="E343" s="74">
        <v>0.0</v>
      </c>
      <c r="F343" s="74">
        <v>0.0</v>
      </c>
      <c r="G343" s="74">
        <v>0.0</v>
      </c>
      <c r="H343" s="74">
        <v>0.0</v>
      </c>
      <c r="I343" s="74">
        <v>0.0</v>
      </c>
      <c r="J343" s="74">
        <v>0.0</v>
      </c>
      <c r="K343" s="74">
        <v>0.0</v>
      </c>
      <c r="L343" s="74">
        <v>0.0</v>
      </c>
      <c r="M343" s="74">
        <v>0.0</v>
      </c>
    </row>
    <row r="344" hidden="1" outlineLevel="2">
      <c r="A344" s="9" t="s">
        <v>368</v>
      </c>
      <c r="B344" s="4" t="s">
        <v>375</v>
      </c>
      <c r="C344" s="74">
        <f>IF(C342, C339, C343)</f>
        <v>0</v>
      </c>
      <c r="D344" s="74">
        <f t="shared" ref="D344:M344" si="134">IF(D342, C348, D343)</f>
        <v>4.185</v>
      </c>
      <c r="E344" s="74">
        <f t="shared" si="134"/>
        <v>0</v>
      </c>
      <c r="F344" s="74">
        <f t="shared" si="134"/>
        <v>0</v>
      </c>
      <c r="G344" s="74">
        <f t="shared" si="134"/>
        <v>0</v>
      </c>
      <c r="H344" s="74">
        <f t="shared" si="134"/>
        <v>0</v>
      </c>
      <c r="I344" s="74">
        <f t="shared" si="134"/>
        <v>0</v>
      </c>
      <c r="J344" s="74">
        <f t="shared" si="134"/>
        <v>0</v>
      </c>
      <c r="K344" s="74">
        <f t="shared" si="134"/>
        <v>0</v>
      </c>
      <c r="L344" s="74">
        <f t="shared" si="134"/>
        <v>0</v>
      </c>
      <c r="M344" s="74">
        <f t="shared" si="134"/>
        <v>0</v>
      </c>
    </row>
    <row r="345" hidden="1" outlineLevel="2">
      <c r="A345" s="9" t="s">
        <v>368</v>
      </c>
      <c r="B345" s="9" t="s">
        <v>376</v>
      </c>
      <c r="C345" s="50">
        <f t="shared" ref="C345:M345" si="135">$C$42</f>
        <v>350</v>
      </c>
      <c r="D345" s="50">
        <f t="shared" si="135"/>
        <v>350</v>
      </c>
      <c r="E345" s="50">
        <f t="shared" si="135"/>
        <v>350</v>
      </c>
      <c r="F345" s="50">
        <f t="shared" si="135"/>
        <v>350</v>
      </c>
      <c r="G345" s="50">
        <f t="shared" si="135"/>
        <v>350</v>
      </c>
      <c r="H345" s="50">
        <f t="shared" si="135"/>
        <v>350</v>
      </c>
      <c r="I345" s="50">
        <f t="shared" si="135"/>
        <v>350</v>
      </c>
      <c r="J345" s="50">
        <f t="shared" si="135"/>
        <v>350</v>
      </c>
      <c r="K345" s="50">
        <f t="shared" si="135"/>
        <v>350</v>
      </c>
      <c r="L345" s="50">
        <f t="shared" si="135"/>
        <v>350</v>
      </c>
      <c r="M345" s="50">
        <f t="shared" si="135"/>
        <v>350</v>
      </c>
    </row>
    <row r="346" hidden="1" outlineLevel="2">
      <c r="A346" s="9" t="s">
        <v>368</v>
      </c>
      <c r="B346" s="9" t="s">
        <v>377</v>
      </c>
      <c r="C346" s="50">
        <f t="shared" ref="C346:M346" si="136">C344*$C340</f>
        <v>0</v>
      </c>
      <c r="D346" s="50">
        <f t="shared" si="136"/>
        <v>808.542</v>
      </c>
      <c r="E346" s="50">
        <f t="shared" si="136"/>
        <v>0</v>
      </c>
      <c r="F346" s="50">
        <f t="shared" si="136"/>
        <v>0</v>
      </c>
      <c r="G346" s="50">
        <f t="shared" si="136"/>
        <v>0</v>
      </c>
      <c r="H346" s="50">
        <f t="shared" si="136"/>
        <v>0</v>
      </c>
      <c r="I346" s="50">
        <f t="shared" si="136"/>
        <v>0</v>
      </c>
      <c r="J346" s="50">
        <f t="shared" si="136"/>
        <v>0</v>
      </c>
      <c r="K346" s="50">
        <f t="shared" si="136"/>
        <v>0</v>
      </c>
      <c r="L346" s="50">
        <f t="shared" si="136"/>
        <v>0</v>
      </c>
      <c r="M346" s="50">
        <f t="shared" si="136"/>
        <v>0</v>
      </c>
    </row>
    <row r="347" hidden="1" outlineLevel="2">
      <c r="A347" s="9" t="s">
        <v>368</v>
      </c>
      <c r="B347" s="9" t="s">
        <v>378</v>
      </c>
      <c r="C347" s="50">
        <f t="shared" ref="C347:M347" si="137">C344*C345-C346</f>
        <v>0</v>
      </c>
      <c r="D347" s="50">
        <f t="shared" si="137"/>
        <v>656.208</v>
      </c>
      <c r="E347" s="50">
        <f t="shared" si="137"/>
        <v>0</v>
      </c>
      <c r="F347" s="50">
        <f t="shared" si="137"/>
        <v>0</v>
      </c>
      <c r="G347" s="50">
        <f t="shared" si="137"/>
        <v>0</v>
      </c>
      <c r="H347" s="50">
        <f t="shared" si="137"/>
        <v>0</v>
      </c>
      <c r="I347" s="50">
        <f t="shared" si="137"/>
        <v>0</v>
      </c>
      <c r="J347" s="50">
        <f t="shared" si="137"/>
        <v>0</v>
      </c>
      <c r="K347" s="50">
        <f t="shared" si="137"/>
        <v>0</v>
      </c>
      <c r="L347" s="50">
        <f t="shared" si="137"/>
        <v>0</v>
      </c>
      <c r="M347" s="50">
        <f t="shared" si="137"/>
        <v>0</v>
      </c>
    </row>
    <row r="348" hidden="1" outlineLevel="2">
      <c r="A348" s="9" t="s">
        <v>368</v>
      </c>
      <c r="B348" s="9" t="s">
        <v>379</v>
      </c>
      <c r="C348" s="73">
        <f t="shared" ref="C348:M348" si="138">IF(COLUMN()=3, $C339-C344, B348-C344)</f>
        <v>4.185</v>
      </c>
      <c r="D348" s="73">
        <f t="shared" si="138"/>
        <v>0</v>
      </c>
      <c r="E348" s="73">
        <f t="shared" si="138"/>
        <v>0</v>
      </c>
      <c r="F348" s="73">
        <f t="shared" si="138"/>
        <v>0</v>
      </c>
      <c r="G348" s="73">
        <f t="shared" si="138"/>
        <v>0</v>
      </c>
      <c r="H348" s="73">
        <f t="shared" si="138"/>
        <v>0</v>
      </c>
      <c r="I348" s="73">
        <f t="shared" si="138"/>
        <v>0</v>
      </c>
      <c r="J348" s="73">
        <f t="shared" si="138"/>
        <v>0</v>
      </c>
      <c r="K348" s="73">
        <f t="shared" si="138"/>
        <v>0</v>
      </c>
      <c r="L348" s="73">
        <f t="shared" si="138"/>
        <v>0</v>
      </c>
      <c r="M348" s="73">
        <f t="shared" si="138"/>
        <v>0</v>
      </c>
    </row>
    <row r="349" hidden="1" outlineLevel="2">
      <c r="A349" s="68" t="s">
        <v>365</v>
      </c>
      <c r="B349" s="4" t="s">
        <v>513</v>
      </c>
      <c r="C349" s="9" t="s">
        <v>368</v>
      </c>
      <c r="D349" s="9" t="s">
        <v>368</v>
      </c>
      <c r="E349" s="9" t="s">
        <v>368</v>
      </c>
      <c r="F349" s="9" t="s">
        <v>368</v>
      </c>
      <c r="G349" s="9" t="s">
        <v>368</v>
      </c>
      <c r="H349" s="9" t="s">
        <v>368</v>
      </c>
      <c r="I349" s="9" t="s">
        <v>368</v>
      </c>
      <c r="J349" s="9" t="s">
        <v>368</v>
      </c>
      <c r="K349" s="9" t="s">
        <v>368</v>
      </c>
      <c r="L349" s="9" t="s">
        <v>368</v>
      </c>
      <c r="M349" s="9" t="s">
        <v>368</v>
      </c>
    </row>
    <row r="350" hidden="1" outlineLevel="2">
      <c r="A350" s="9" t="s">
        <v>368</v>
      </c>
      <c r="B350" s="4" t="s">
        <v>369</v>
      </c>
      <c r="C350" s="72">
        <f>DATE(2025,6,25)</f>
        <v>45833</v>
      </c>
      <c r="D350" s="73" t="s">
        <v>368</v>
      </c>
      <c r="E350" s="73" t="s">
        <v>368</v>
      </c>
      <c r="F350" s="73" t="s">
        <v>368</v>
      </c>
      <c r="G350" s="73" t="s">
        <v>368</v>
      </c>
      <c r="H350" s="73" t="s">
        <v>368</v>
      </c>
      <c r="I350" s="73" t="s">
        <v>368</v>
      </c>
      <c r="J350" s="73" t="s">
        <v>368</v>
      </c>
      <c r="K350" s="73" t="s">
        <v>368</v>
      </c>
      <c r="L350" s="73" t="s">
        <v>368</v>
      </c>
      <c r="M350" s="73" t="s">
        <v>368</v>
      </c>
    </row>
    <row r="351" hidden="1" outlineLevel="2">
      <c r="A351" s="9" t="s">
        <v>368</v>
      </c>
      <c r="B351" s="4" t="s">
        <v>370</v>
      </c>
      <c r="C351" s="74">
        <v>11.976</v>
      </c>
      <c r="D351" s="73" t="s">
        <v>368</v>
      </c>
      <c r="E351" s="73" t="s">
        <v>368</v>
      </c>
      <c r="F351" s="73" t="s">
        <v>368</v>
      </c>
      <c r="G351" s="73" t="s">
        <v>368</v>
      </c>
      <c r="H351" s="73" t="s">
        <v>368</v>
      </c>
      <c r="I351" s="73" t="s">
        <v>368</v>
      </c>
      <c r="J351" s="73" t="s">
        <v>368</v>
      </c>
      <c r="K351" s="73" t="s">
        <v>368</v>
      </c>
      <c r="L351" s="73" t="s">
        <v>368</v>
      </c>
      <c r="M351" s="73" t="s">
        <v>368</v>
      </c>
    </row>
    <row r="352" hidden="1" outlineLevel="2">
      <c r="A352" s="9" t="s">
        <v>368</v>
      </c>
      <c r="B352" s="4" t="s">
        <v>371</v>
      </c>
      <c r="C352" s="74">
        <v>167.74</v>
      </c>
      <c r="D352" s="73" t="s">
        <v>368</v>
      </c>
      <c r="E352" s="73" t="s">
        <v>368</v>
      </c>
      <c r="F352" s="73" t="s">
        <v>368</v>
      </c>
      <c r="G352" s="73" t="s">
        <v>368</v>
      </c>
      <c r="H352" s="73" t="s">
        <v>368</v>
      </c>
      <c r="I352" s="73" t="s">
        <v>368</v>
      </c>
      <c r="J352" s="73" t="s">
        <v>368</v>
      </c>
      <c r="K352" s="73" t="s">
        <v>368</v>
      </c>
      <c r="L352" s="73" t="s">
        <v>368</v>
      </c>
      <c r="M352" s="73" t="s">
        <v>368</v>
      </c>
    </row>
    <row r="353" hidden="1" outlineLevel="2">
      <c r="A353" s="9" t="s">
        <v>368</v>
      </c>
      <c r="B353" s="75" t="s">
        <v>372</v>
      </c>
      <c r="C353" s="73">
        <f>C351*C352</f>
        <v>2008.85424</v>
      </c>
      <c r="D353" s="73" t="s">
        <v>368</v>
      </c>
      <c r="E353" s="73" t="s">
        <v>368</v>
      </c>
      <c r="F353" s="73" t="s">
        <v>368</v>
      </c>
      <c r="G353" s="73" t="s">
        <v>368</v>
      </c>
      <c r="H353" s="73" t="s">
        <v>368</v>
      </c>
      <c r="I353" s="73" t="s">
        <v>368</v>
      </c>
      <c r="J353" s="73" t="s">
        <v>368</v>
      </c>
      <c r="K353" s="73" t="s">
        <v>368</v>
      </c>
      <c r="L353" s="73" t="s">
        <v>368</v>
      </c>
      <c r="M353" s="73" t="s">
        <v>368</v>
      </c>
    </row>
    <row r="354" hidden="1" outlineLevel="2">
      <c r="B354" s="4" t="s">
        <v>373</v>
      </c>
      <c r="C354" s="74" t="b">
        <v>0</v>
      </c>
      <c r="D354" s="74" t="b">
        <v>1</v>
      </c>
      <c r="E354" s="74" t="b">
        <v>0</v>
      </c>
      <c r="F354" s="74" t="b">
        <v>0</v>
      </c>
      <c r="G354" s="74" t="b">
        <v>0</v>
      </c>
      <c r="H354" s="74" t="b">
        <v>0</v>
      </c>
      <c r="I354" s="74" t="b">
        <v>0</v>
      </c>
      <c r="J354" s="74" t="b">
        <v>0</v>
      </c>
      <c r="K354" s="74" t="b">
        <v>0</v>
      </c>
      <c r="L354" s="74" t="b">
        <v>0</v>
      </c>
      <c r="M354" s="74" t="b">
        <v>0</v>
      </c>
    </row>
    <row r="355" hidden="1" outlineLevel="2">
      <c r="B355" s="4" t="s">
        <v>374</v>
      </c>
      <c r="C355" s="74">
        <v>0.0</v>
      </c>
      <c r="D355" s="74">
        <v>0.0</v>
      </c>
      <c r="E355" s="74">
        <v>0.0</v>
      </c>
      <c r="F355" s="74">
        <v>0.0</v>
      </c>
      <c r="G355" s="74">
        <v>0.0</v>
      </c>
      <c r="H355" s="74">
        <v>0.0</v>
      </c>
      <c r="I355" s="74">
        <v>0.0</v>
      </c>
      <c r="J355" s="74">
        <v>0.0</v>
      </c>
      <c r="K355" s="74">
        <v>0.0</v>
      </c>
      <c r="L355" s="74">
        <v>0.0</v>
      </c>
      <c r="M355" s="74">
        <v>0.0</v>
      </c>
    </row>
    <row r="356" hidden="1" outlineLevel="2">
      <c r="A356" s="9" t="s">
        <v>368</v>
      </c>
      <c r="B356" s="4" t="s">
        <v>375</v>
      </c>
      <c r="C356" s="74">
        <f>IF(C354, C351, C355)</f>
        <v>0</v>
      </c>
      <c r="D356" s="74">
        <f t="shared" ref="D356:M356" si="139">IF(D354, C360, D355)</f>
        <v>11.976</v>
      </c>
      <c r="E356" s="74">
        <f t="shared" si="139"/>
        <v>0</v>
      </c>
      <c r="F356" s="74">
        <f t="shared" si="139"/>
        <v>0</v>
      </c>
      <c r="G356" s="74">
        <f t="shared" si="139"/>
        <v>0</v>
      </c>
      <c r="H356" s="74">
        <f t="shared" si="139"/>
        <v>0</v>
      </c>
      <c r="I356" s="74">
        <f t="shared" si="139"/>
        <v>0</v>
      </c>
      <c r="J356" s="74">
        <f t="shared" si="139"/>
        <v>0</v>
      </c>
      <c r="K356" s="74">
        <f t="shared" si="139"/>
        <v>0</v>
      </c>
      <c r="L356" s="74">
        <f t="shared" si="139"/>
        <v>0</v>
      </c>
      <c r="M356" s="74">
        <f t="shared" si="139"/>
        <v>0</v>
      </c>
    </row>
    <row r="357" hidden="1" outlineLevel="2">
      <c r="A357" s="9" t="s">
        <v>368</v>
      </c>
      <c r="B357" s="9" t="s">
        <v>376</v>
      </c>
      <c r="C357" s="50">
        <f t="shared" ref="C357:M357" si="140">$C$42</f>
        <v>350</v>
      </c>
      <c r="D357" s="50">
        <f t="shared" si="140"/>
        <v>350</v>
      </c>
      <c r="E357" s="50">
        <f t="shared" si="140"/>
        <v>350</v>
      </c>
      <c r="F357" s="50">
        <f t="shared" si="140"/>
        <v>350</v>
      </c>
      <c r="G357" s="50">
        <f t="shared" si="140"/>
        <v>350</v>
      </c>
      <c r="H357" s="50">
        <f t="shared" si="140"/>
        <v>350</v>
      </c>
      <c r="I357" s="50">
        <f t="shared" si="140"/>
        <v>350</v>
      </c>
      <c r="J357" s="50">
        <f t="shared" si="140"/>
        <v>350</v>
      </c>
      <c r="K357" s="50">
        <f t="shared" si="140"/>
        <v>350</v>
      </c>
      <c r="L357" s="50">
        <f t="shared" si="140"/>
        <v>350</v>
      </c>
      <c r="M357" s="50">
        <f t="shared" si="140"/>
        <v>350</v>
      </c>
    </row>
    <row r="358" hidden="1" outlineLevel="2">
      <c r="A358" s="9" t="s">
        <v>368</v>
      </c>
      <c r="B358" s="9" t="s">
        <v>377</v>
      </c>
      <c r="C358" s="50">
        <f t="shared" ref="C358:M358" si="141">C356*$C352</f>
        <v>0</v>
      </c>
      <c r="D358" s="50">
        <f t="shared" si="141"/>
        <v>2008.85424</v>
      </c>
      <c r="E358" s="50">
        <f t="shared" si="141"/>
        <v>0</v>
      </c>
      <c r="F358" s="50">
        <f t="shared" si="141"/>
        <v>0</v>
      </c>
      <c r="G358" s="50">
        <f t="shared" si="141"/>
        <v>0</v>
      </c>
      <c r="H358" s="50">
        <f t="shared" si="141"/>
        <v>0</v>
      </c>
      <c r="I358" s="50">
        <f t="shared" si="141"/>
        <v>0</v>
      </c>
      <c r="J358" s="50">
        <f t="shared" si="141"/>
        <v>0</v>
      </c>
      <c r="K358" s="50">
        <f t="shared" si="141"/>
        <v>0</v>
      </c>
      <c r="L358" s="50">
        <f t="shared" si="141"/>
        <v>0</v>
      </c>
      <c r="M358" s="50">
        <f t="shared" si="141"/>
        <v>0</v>
      </c>
    </row>
    <row r="359" hidden="1" outlineLevel="2">
      <c r="A359" s="9" t="s">
        <v>368</v>
      </c>
      <c r="B359" s="9" t="s">
        <v>378</v>
      </c>
      <c r="C359" s="50">
        <f t="shared" ref="C359:M359" si="142">C356*C357-C358</f>
        <v>0</v>
      </c>
      <c r="D359" s="50">
        <f t="shared" si="142"/>
        <v>2182.74576</v>
      </c>
      <c r="E359" s="50">
        <f t="shared" si="142"/>
        <v>0</v>
      </c>
      <c r="F359" s="50">
        <f t="shared" si="142"/>
        <v>0</v>
      </c>
      <c r="G359" s="50">
        <f t="shared" si="142"/>
        <v>0</v>
      </c>
      <c r="H359" s="50">
        <f t="shared" si="142"/>
        <v>0</v>
      </c>
      <c r="I359" s="50">
        <f t="shared" si="142"/>
        <v>0</v>
      </c>
      <c r="J359" s="50">
        <f t="shared" si="142"/>
        <v>0</v>
      </c>
      <c r="K359" s="50">
        <f t="shared" si="142"/>
        <v>0</v>
      </c>
      <c r="L359" s="50">
        <f t="shared" si="142"/>
        <v>0</v>
      </c>
      <c r="M359" s="50">
        <f t="shared" si="142"/>
        <v>0</v>
      </c>
    </row>
    <row r="360" hidden="1" outlineLevel="2">
      <c r="A360" s="9" t="s">
        <v>368</v>
      </c>
      <c r="B360" s="9" t="s">
        <v>379</v>
      </c>
      <c r="C360" s="73">
        <f t="shared" ref="C360:M360" si="143">IF(COLUMN()=3, $C351-C356, B360-C356)</f>
        <v>11.976</v>
      </c>
      <c r="D360" s="73">
        <f t="shared" si="143"/>
        <v>0</v>
      </c>
      <c r="E360" s="73">
        <f t="shared" si="143"/>
        <v>0</v>
      </c>
      <c r="F360" s="73">
        <f t="shared" si="143"/>
        <v>0</v>
      </c>
      <c r="G360" s="73">
        <f t="shared" si="143"/>
        <v>0</v>
      </c>
      <c r="H360" s="73">
        <f t="shared" si="143"/>
        <v>0</v>
      </c>
      <c r="I360" s="73">
        <f t="shared" si="143"/>
        <v>0</v>
      </c>
      <c r="J360" s="73">
        <f t="shared" si="143"/>
        <v>0</v>
      </c>
      <c r="K360" s="73">
        <f t="shared" si="143"/>
        <v>0</v>
      </c>
      <c r="L360" s="73">
        <f t="shared" si="143"/>
        <v>0</v>
      </c>
      <c r="M360" s="73">
        <f t="shared" si="143"/>
        <v>0</v>
      </c>
    </row>
    <row r="361" hidden="1" outlineLevel="2">
      <c r="A361" s="68" t="s">
        <v>365</v>
      </c>
      <c r="B361" s="4" t="s">
        <v>514</v>
      </c>
      <c r="C361" s="9" t="s">
        <v>368</v>
      </c>
      <c r="D361" s="9" t="s">
        <v>368</v>
      </c>
      <c r="E361" s="9" t="s">
        <v>368</v>
      </c>
      <c r="F361" s="9" t="s">
        <v>368</v>
      </c>
      <c r="G361" s="9" t="s">
        <v>368</v>
      </c>
      <c r="H361" s="9" t="s">
        <v>368</v>
      </c>
      <c r="I361" s="9" t="s">
        <v>368</v>
      </c>
      <c r="J361" s="9" t="s">
        <v>368</v>
      </c>
      <c r="K361" s="9" t="s">
        <v>368</v>
      </c>
      <c r="L361" s="9" t="s">
        <v>368</v>
      </c>
      <c r="M361" s="9" t="s">
        <v>368</v>
      </c>
    </row>
    <row r="362" hidden="1" outlineLevel="2">
      <c r="A362" s="9" t="s">
        <v>368</v>
      </c>
      <c r="B362" s="4" t="s">
        <v>369</v>
      </c>
      <c r="C362" s="72">
        <f>DATE(2025,6,25)</f>
        <v>45833</v>
      </c>
      <c r="D362" s="73" t="s">
        <v>368</v>
      </c>
      <c r="E362" s="73" t="s">
        <v>368</v>
      </c>
      <c r="F362" s="73" t="s">
        <v>368</v>
      </c>
      <c r="G362" s="73" t="s">
        <v>368</v>
      </c>
      <c r="H362" s="73" t="s">
        <v>368</v>
      </c>
      <c r="I362" s="73" t="s">
        <v>368</v>
      </c>
      <c r="J362" s="73" t="s">
        <v>368</v>
      </c>
      <c r="K362" s="73" t="s">
        <v>368</v>
      </c>
      <c r="L362" s="73" t="s">
        <v>368</v>
      </c>
      <c r="M362" s="73" t="s">
        <v>368</v>
      </c>
    </row>
    <row r="363" hidden="1" outlineLevel="2">
      <c r="A363" s="9" t="s">
        <v>368</v>
      </c>
      <c r="B363" s="4" t="s">
        <v>370</v>
      </c>
      <c r="C363" s="74">
        <v>11.953</v>
      </c>
      <c r="D363" s="73" t="s">
        <v>368</v>
      </c>
      <c r="E363" s="73" t="s">
        <v>368</v>
      </c>
      <c r="F363" s="73" t="s">
        <v>368</v>
      </c>
      <c r="G363" s="73" t="s">
        <v>368</v>
      </c>
      <c r="H363" s="73" t="s">
        <v>368</v>
      </c>
      <c r="I363" s="73" t="s">
        <v>368</v>
      </c>
      <c r="J363" s="73" t="s">
        <v>368</v>
      </c>
      <c r="K363" s="73" t="s">
        <v>368</v>
      </c>
      <c r="L363" s="73" t="s">
        <v>368</v>
      </c>
      <c r="M363" s="73" t="s">
        <v>368</v>
      </c>
    </row>
    <row r="364" hidden="1" outlineLevel="2">
      <c r="A364" s="9" t="s">
        <v>368</v>
      </c>
      <c r="B364" s="4" t="s">
        <v>371</v>
      </c>
      <c r="C364" s="74">
        <v>167.74</v>
      </c>
      <c r="D364" s="73" t="s">
        <v>368</v>
      </c>
      <c r="E364" s="73" t="s">
        <v>368</v>
      </c>
      <c r="F364" s="73" t="s">
        <v>368</v>
      </c>
      <c r="G364" s="73" t="s">
        <v>368</v>
      </c>
      <c r="H364" s="73" t="s">
        <v>368</v>
      </c>
      <c r="I364" s="73" t="s">
        <v>368</v>
      </c>
      <c r="J364" s="73" t="s">
        <v>368</v>
      </c>
      <c r="K364" s="73" t="s">
        <v>368</v>
      </c>
      <c r="L364" s="73" t="s">
        <v>368</v>
      </c>
      <c r="M364" s="73" t="s">
        <v>368</v>
      </c>
    </row>
    <row r="365" hidden="1" outlineLevel="2">
      <c r="A365" s="9" t="s">
        <v>368</v>
      </c>
      <c r="B365" s="75" t="s">
        <v>372</v>
      </c>
      <c r="C365" s="73">
        <f>C363*C364</f>
        <v>2004.99622</v>
      </c>
      <c r="D365" s="73" t="s">
        <v>368</v>
      </c>
      <c r="E365" s="73" t="s">
        <v>368</v>
      </c>
      <c r="F365" s="73" t="s">
        <v>368</v>
      </c>
      <c r="G365" s="73" t="s">
        <v>368</v>
      </c>
      <c r="H365" s="73" t="s">
        <v>368</v>
      </c>
      <c r="I365" s="73" t="s">
        <v>368</v>
      </c>
      <c r="J365" s="73" t="s">
        <v>368</v>
      </c>
      <c r="K365" s="73" t="s">
        <v>368</v>
      </c>
      <c r="L365" s="73" t="s">
        <v>368</v>
      </c>
      <c r="M365" s="73" t="s">
        <v>368</v>
      </c>
    </row>
    <row r="366" hidden="1" outlineLevel="2">
      <c r="B366" s="4" t="s">
        <v>373</v>
      </c>
      <c r="C366" s="74" t="b">
        <v>0</v>
      </c>
      <c r="D366" s="74" t="b">
        <v>1</v>
      </c>
      <c r="E366" s="74" t="b">
        <v>0</v>
      </c>
      <c r="F366" s="74" t="b">
        <v>0</v>
      </c>
      <c r="G366" s="74" t="b">
        <v>0</v>
      </c>
      <c r="H366" s="74" t="b">
        <v>0</v>
      </c>
      <c r="I366" s="74" t="b">
        <v>0</v>
      </c>
      <c r="J366" s="74" t="b">
        <v>0</v>
      </c>
      <c r="K366" s="74" t="b">
        <v>0</v>
      </c>
      <c r="L366" s="74" t="b">
        <v>0</v>
      </c>
      <c r="M366" s="74" t="b">
        <v>0</v>
      </c>
    </row>
    <row r="367" hidden="1" outlineLevel="2">
      <c r="B367" s="4" t="s">
        <v>374</v>
      </c>
      <c r="C367" s="74">
        <v>0.0</v>
      </c>
      <c r="D367" s="74">
        <v>0.0</v>
      </c>
      <c r="E367" s="74">
        <v>0.0</v>
      </c>
      <c r="F367" s="74">
        <v>0.0</v>
      </c>
      <c r="G367" s="74">
        <v>0.0</v>
      </c>
      <c r="H367" s="74">
        <v>0.0</v>
      </c>
      <c r="I367" s="74">
        <v>0.0</v>
      </c>
      <c r="J367" s="74">
        <v>0.0</v>
      </c>
      <c r="K367" s="74">
        <v>0.0</v>
      </c>
      <c r="L367" s="74">
        <v>0.0</v>
      </c>
      <c r="M367" s="74">
        <v>0.0</v>
      </c>
    </row>
    <row r="368" hidden="1" outlineLevel="2">
      <c r="A368" s="9" t="s">
        <v>368</v>
      </c>
      <c r="B368" s="4" t="s">
        <v>375</v>
      </c>
      <c r="C368" s="74">
        <f>IF(C366, C363, C367)</f>
        <v>0</v>
      </c>
      <c r="D368" s="74">
        <f t="shared" ref="D368:M368" si="144">IF(D366, C372, D367)</f>
        <v>11.953</v>
      </c>
      <c r="E368" s="74">
        <f t="shared" si="144"/>
        <v>0</v>
      </c>
      <c r="F368" s="74">
        <f t="shared" si="144"/>
        <v>0</v>
      </c>
      <c r="G368" s="74">
        <f t="shared" si="144"/>
        <v>0</v>
      </c>
      <c r="H368" s="74">
        <f t="shared" si="144"/>
        <v>0</v>
      </c>
      <c r="I368" s="74">
        <f t="shared" si="144"/>
        <v>0</v>
      </c>
      <c r="J368" s="74">
        <f t="shared" si="144"/>
        <v>0</v>
      </c>
      <c r="K368" s="74">
        <f t="shared" si="144"/>
        <v>0</v>
      </c>
      <c r="L368" s="74">
        <f t="shared" si="144"/>
        <v>0</v>
      </c>
      <c r="M368" s="74">
        <f t="shared" si="144"/>
        <v>0</v>
      </c>
    </row>
    <row r="369" hidden="1" outlineLevel="2">
      <c r="A369" s="9" t="s">
        <v>368</v>
      </c>
      <c r="B369" s="9" t="s">
        <v>376</v>
      </c>
      <c r="C369" s="50">
        <f t="shared" ref="C369:M369" si="145">$C$42</f>
        <v>350</v>
      </c>
      <c r="D369" s="50">
        <f t="shared" si="145"/>
        <v>350</v>
      </c>
      <c r="E369" s="50">
        <f t="shared" si="145"/>
        <v>350</v>
      </c>
      <c r="F369" s="50">
        <f t="shared" si="145"/>
        <v>350</v>
      </c>
      <c r="G369" s="50">
        <f t="shared" si="145"/>
        <v>350</v>
      </c>
      <c r="H369" s="50">
        <f t="shared" si="145"/>
        <v>350</v>
      </c>
      <c r="I369" s="50">
        <f t="shared" si="145"/>
        <v>350</v>
      </c>
      <c r="J369" s="50">
        <f t="shared" si="145"/>
        <v>350</v>
      </c>
      <c r="K369" s="50">
        <f t="shared" si="145"/>
        <v>350</v>
      </c>
      <c r="L369" s="50">
        <f t="shared" si="145"/>
        <v>350</v>
      </c>
      <c r="M369" s="50">
        <f t="shared" si="145"/>
        <v>350</v>
      </c>
    </row>
    <row r="370" hidden="1" outlineLevel="2">
      <c r="A370" s="9" t="s">
        <v>368</v>
      </c>
      <c r="B370" s="9" t="s">
        <v>377</v>
      </c>
      <c r="C370" s="50">
        <f t="shared" ref="C370:M370" si="146">C368*$C364</f>
        <v>0</v>
      </c>
      <c r="D370" s="50">
        <f t="shared" si="146"/>
        <v>2004.99622</v>
      </c>
      <c r="E370" s="50">
        <f t="shared" si="146"/>
        <v>0</v>
      </c>
      <c r="F370" s="50">
        <f t="shared" si="146"/>
        <v>0</v>
      </c>
      <c r="G370" s="50">
        <f t="shared" si="146"/>
        <v>0</v>
      </c>
      <c r="H370" s="50">
        <f t="shared" si="146"/>
        <v>0</v>
      </c>
      <c r="I370" s="50">
        <f t="shared" si="146"/>
        <v>0</v>
      </c>
      <c r="J370" s="50">
        <f t="shared" si="146"/>
        <v>0</v>
      </c>
      <c r="K370" s="50">
        <f t="shared" si="146"/>
        <v>0</v>
      </c>
      <c r="L370" s="50">
        <f t="shared" si="146"/>
        <v>0</v>
      </c>
      <c r="M370" s="50">
        <f t="shared" si="146"/>
        <v>0</v>
      </c>
    </row>
    <row r="371" hidden="1" outlineLevel="2">
      <c r="A371" s="9" t="s">
        <v>368</v>
      </c>
      <c r="B371" s="9" t="s">
        <v>378</v>
      </c>
      <c r="C371" s="50">
        <f t="shared" ref="C371:M371" si="147">C368*C369-C370</f>
        <v>0</v>
      </c>
      <c r="D371" s="50">
        <f t="shared" si="147"/>
        <v>2178.55378</v>
      </c>
      <c r="E371" s="50">
        <f t="shared" si="147"/>
        <v>0</v>
      </c>
      <c r="F371" s="50">
        <f t="shared" si="147"/>
        <v>0</v>
      </c>
      <c r="G371" s="50">
        <f t="shared" si="147"/>
        <v>0</v>
      </c>
      <c r="H371" s="50">
        <f t="shared" si="147"/>
        <v>0</v>
      </c>
      <c r="I371" s="50">
        <f t="shared" si="147"/>
        <v>0</v>
      </c>
      <c r="J371" s="50">
        <f t="shared" si="147"/>
        <v>0</v>
      </c>
      <c r="K371" s="50">
        <f t="shared" si="147"/>
        <v>0</v>
      </c>
      <c r="L371" s="50">
        <f t="shared" si="147"/>
        <v>0</v>
      </c>
      <c r="M371" s="50">
        <f t="shared" si="147"/>
        <v>0</v>
      </c>
    </row>
    <row r="372" hidden="1" outlineLevel="2">
      <c r="A372" s="9" t="s">
        <v>368</v>
      </c>
      <c r="B372" s="9" t="s">
        <v>379</v>
      </c>
      <c r="C372" s="73">
        <f t="shared" ref="C372:M372" si="148">IF(COLUMN()=3, $C363-C368, B372-C368)</f>
        <v>11.953</v>
      </c>
      <c r="D372" s="73">
        <f t="shared" si="148"/>
        <v>0</v>
      </c>
      <c r="E372" s="73">
        <f t="shared" si="148"/>
        <v>0</v>
      </c>
      <c r="F372" s="73">
        <f t="shared" si="148"/>
        <v>0</v>
      </c>
      <c r="G372" s="73">
        <f t="shared" si="148"/>
        <v>0</v>
      </c>
      <c r="H372" s="73">
        <f t="shared" si="148"/>
        <v>0</v>
      </c>
      <c r="I372" s="73">
        <f t="shared" si="148"/>
        <v>0</v>
      </c>
      <c r="J372" s="73">
        <f t="shared" si="148"/>
        <v>0</v>
      </c>
      <c r="K372" s="73">
        <f t="shared" si="148"/>
        <v>0</v>
      </c>
      <c r="L372" s="73">
        <f t="shared" si="148"/>
        <v>0</v>
      </c>
      <c r="M372" s="73">
        <f t="shared" si="148"/>
        <v>0</v>
      </c>
    </row>
    <row r="373" hidden="1" outlineLevel="2">
      <c r="A373" s="68" t="s">
        <v>365</v>
      </c>
      <c r="B373" s="4" t="s">
        <v>515</v>
      </c>
      <c r="C373" s="9" t="s">
        <v>368</v>
      </c>
      <c r="D373" s="9" t="s">
        <v>368</v>
      </c>
      <c r="E373" s="9" t="s">
        <v>368</v>
      </c>
      <c r="F373" s="9" t="s">
        <v>368</v>
      </c>
      <c r="G373" s="9" t="s">
        <v>368</v>
      </c>
      <c r="H373" s="9" t="s">
        <v>368</v>
      </c>
      <c r="I373" s="9" t="s">
        <v>368</v>
      </c>
      <c r="J373" s="9" t="s">
        <v>368</v>
      </c>
      <c r="K373" s="9" t="s">
        <v>368</v>
      </c>
      <c r="L373" s="9" t="s">
        <v>368</v>
      </c>
      <c r="M373" s="9" t="s">
        <v>368</v>
      </c>
    </row>
    <row r="374" hidden="1" outlineLevel="2">
      <c r="A374" s="9" t="s">
        <v>368</v>
      </c>
      <c r="B374" s="4" t="s">
        <v>369</v>
      </c>
      <c r="C374" s="72">
        <f>DATE(2025,6,25)</f>
        <v>45833</v>
      </c>
      <c r="D374" s="73" t="s">
        <v>368</v>
      </c>
      <c r="E374" s="73" t="s">
        <v>368</v>
      </c>
      <c r="F374" s="73" t="s">
        <v>368</v>
      </c>
      <c r="G374" s="73" t="s">
        <v>368</v>
      </c>
      <c r="H374" s="73" t="s">
        <v>368</v>
      </c>
      <c r="I374" s="73" t="s">
        <v>368</v>
      </c>
      <c r="J374" s="73" t="s">
        <v>368</v>
      </c>
      <c r="K374" s="73" t="s">
        <v>368</v>
      </c>
      <c r="L374" s="73" t="s">
        <v>368</v>
      </c>
      <c r="M374" s="73" t="s">
        <v>368</v>
      </c>
    </row>
    <row r="375" hidden="1" outlineLevel="2">
      <c r="A375" s="9" t="s">
        <v>368</v>
      </c>
      <c r="B375" s="4" t="s">
        <v>370</v>
      </c>
      <c r="C375" s="74">
        <v>8.965</v>
      </c>
      <c r="D375" s="73" t="s">
        <v>368</v>
      </c>
      <c r="E375" s="73" t="s">
        <v>368</v>
      </c>
      <c r="F375" s="73" t="s">
        <v>368</v>
      </c>
      <c r="G375" s="73" t="s">
        <v>368</v>
      </c>
      <c r="H375" s="73" t="s">
        <v>368</v>
      </c>
      <c r="I375" s="73" t="s">
        <v>368</v>
      </c>
      <c r="J375" s="73" t="s">
        <v>368</v>
      </c>
      <c r="K375" s="73" t="s">
        <v>368</v>
      </c>
      <c r="L375" s="73" t="s">
        <v>368</v>
      </c>
      <c r="M375" s="73" t="s">
        <v>368</v>
      </c>
    </row>
    <row r="376" hidden="1" outlineLevel="2">
      <c r="A376" s="9" t="s">
        <v>368</v>
      </c>
      <c r="B376" s="4" t="s">
        <v>371</v>
      </c>
      <c r="C376" s="74">
        <v>167.74</v>
      </c>
      <c r="D376" s="73" t="s">
        <v>368</v>
      </c>
      <c r="E376" s="73" t="s">
        <v>368</v>
      </c>
      <c r="F376" s="73" t="s">
        <v>368</v>
      </c>
      <c r="G376" s="73" t="s">
        <v>368</v>
      </c>
      <c r="H376" s="73" t="s">
        <v>368</v>
      </c>
      <c r="I376" s="73" t="s">
        <v>368</v>
      </c>
      <c r="J376" s="73" t="s">
        <v>368</v>
      </c>
      <c r="K376" s="73" t="s">
        <v>368</v>
      </c>
      <c r="L376" s="73" t="s">
        <v>368</v>
      </c>
      <c r="M376" s="73" t="s">
        <v>368</v>
      </c>
    </row>
    <row r="377" hidden="1" outlineLevel="2">
      <c r="A377" s="9" t="s">
        <v>368</v>
      </c>
      <c r="B377" s="75" t="s">
        <v>372</v>
      </c>
      <c r="C377" s="73">
        <f>C375*C376</f>
        <v>1503.7891</v>
      </c>
      <c r="D377" s="73" t="s">
        <v>368</v>
      </c>
      <c r="E377" s="73" t="s">
        <v>368</v>
      </c>
      <c r="F377" s="73" t="s">
        <v>368</v>
      </c>
      <c r="G377" s="73" t="s">
        <v>368</v>
      </c>
      <c r="H377" s="73" t="s">
        <v>368</v>
      </c>
      <c r="I377" s="73" t="s">
        <v>368</v>
      </c>
      <c r="J377" s="73" t="s">
        <v>368</v>
      </c>
      <c r="K377" s="73" t="s">
        <v>368</v>
      </c>
      <c r="L377" s="73" t="s">
        <v>368</v>
      </c>
      <c r="M377" s="73" t="s">
        <v>368</v>
      </c>
    </row>
    <row r="378" hidden="1" outlineLevel="2">
      <c r="B378" s="4" t="s">
        <v>373</v>
      </c>
      <c r="C378" s="74" t="b">
        <v>0</v>
      </c>
      <c r="D378" s="74" t="b">
        <v>1</v>
      </c>
      <c r="E378" s="74" t="b">
        <v>0</v>
      </c>
      <c r="F378" s="74" t="b">
        <v>0</v>
      </c>
      <c r="G378" s="74" t="b">
        <v>0</v>
      </c>
      <c r="H378" s="74" t="b">
        <v>0</v>
      </c>
      <c r="I378" s="74" t="b">
        <v>0</v>
      </c>
      <c r="J378" s="74" t="b">
        <v>0</v>
      </c>
      <c r="K378" s="74" t="b">
        <v>0</v>
      </c>
      <c r="L378" s="74" t="b">
        <v>0</v>
      </c>
      <c r="M378" s="74" t="b">
        <v>0</v>
      </c>
    </row>
    <row r="379" hidden="1" outlineLevel="2">
      <c r="B379" s="4" t="s">
        <v>374</v>
      </c>
      <c r="C379" s="74">
        <v>0.0</v>
      </c>
      <c r="D379" s="74">
        <v>0.0</v>
      </c>
      <c r="E379" s="74">
        <v>0.0</v>
      </c>
      <c r="F379" s="74">
        <v>0.0</v>
      </c>
      <c r="G379" s="74">
        <v>0.0</v>
      </c>
      <c r="H379" s="74">
        <v>0.0</v>
      </c>
      <c r="I379" s="74">
        <v>0.0</v>
      </c>
      <c r="J379" s="74">
        <v>0.0</v>
      </c>
      <c r="K379" s="74">
        <v>0.0</v>
      </c>
      <c r="L379" s="74">
        <v>0.0</v>
      </c>
      <c r="M379" s="74">
        <v>0.0</v>
      </c>
    </row>
    <row r="380" hidden="1" outlineLevel="2">
      <c r="A380" s="9" t="s">
        <v>368</v>
      </c>
      <c r="B380" s="4" t="s">
        <v>375</v>
      </c>
      <c r="C380" s="74">
        <f>IF(C378, C375, C379)</f>
        <v>0</v>
      </c>
      <c r="D380" s="74">
        <f t="shared" ref="D380:M380" si="149">IF(D378, C384, D379)</f>
        <v>8.965</v>
      </c>
      <c r="E380" s="74">
        <f t="shared" si="149"/>
        <v>0</v>
      </c>
      <c r="F380" s="74">
        <f t="shared" si="149"/>
        <v>0</v>
      </c>
      <c r="G380" s="74">
        <f t="shared" si="149"/>
        <v>0</v>
      </c>
      <c r="H380" s="74">
        <f t="shared" si="149"/>
        <v>0</v>
      </c>
      <c r="I380" s="74">
        <f t="shared" si="149"/>
        <v>0</v>
      </c>
      <c r="J380" s="74">
        <f t="shared" si="149"/>
        <v>0</v>
      </c>
      <c r="K380" s="74">
        <f t="shared" si="149"/>
        <v>0</v>
      </c>
      <c r="L380" s="74">
        <f t="shared" si="149"/>
        <v>0</v>
      </c>
      <c r="M380" s="74">
        <f t="shared" si="149"/>
        <v>0</v>
      </c>
    </row>
    <row r="381" hidden="1" outlineLevel="2">
      <c r="A381" s="9" t="s">
        <v>368</v>
      </c>
      <c r="B381" s="9" t="s">
        <v>376</v>
      </c>
      <c r="C381" s="50">
        <f t="shared" ref="C381:M381" si="150">$C$42</f>
        <v>350</v>
      </c>
      <c r="D381" s="50">
        <f t="shared" si="150"/>
        <v>350</v>
      </c>
      <c r="E381" s="50">
        <f t="shared" si="150"/>
        <v>350</v>
      </c>
      <c r="F381" s="50">
        <f t="shared" si="150"/>
        <v>350</v>
      </c>
      <c r="G381" s="50">
        <f t="shared" si="150"/>
        <v>350</v>
      </c>
      <c r="H381" s="50">
        <f t="shared" si="150"/>
        <v>350</v>
      </c>
      <c r="I381" s="50">
        <f t="shared" si="150"/>
        <v>350</v>
      </c>
      <c r="J381" s="50">
        <f t="shared" si="150"/>
        <v>350</v>
      </c>
      <c r="K381" s="50">
        <f t="shared" si="150"/>
        <v>350</v>
      </c>
      <c r="L381" s="50">
        <f t="shared" si="150"/>
        <v>350</v>
      </c>
      <c r="M381" s="50">
        <f t="shared" si="150"/>
        <v>350</v>
      </c>
    </row>
    <row r="382" hidden="1" outlineLevel="2">
      <c r="A382" s="9" t="s">
        <v>368</v>
      </c>
      <c r="B382" s="9" t="s">
        <v>377</v>
      </c>
      <c r="C382" s="50">
        <f t="shared" ref="C382:M382" si="151">C380*$C376</f>
        <v>0</v>
      </c>
      <c r="D382" s="50">
        <f t="shared" si="151"/>
        <v>1503.7891</v>
      </c>
      <c r="E382" s="50">
        <f t="shared" si="151"/>
        <v>0</v>
      </c>
      <c r="F382" s="50">
        <f t="shared" si="151"/>
        <v>0</v>
      </c>
      <c r="G382" s="50">
        <f t="shared" si="151"/>
        <v>0</v>
      </c>
      <c r="H382" s="50">
        <f t="shared" si="151"/>
        <v>0</v>
      </c>
      <c r="I382" s="50">
        <f t="shared" si="151"/>
        <v>0</v>
      </c>
      <c r="J382" s="50">
        <f t="shared" si="151"/>
        <v>0</v>
      </c>
      <c r="K382" s="50">
        <f t="shared" si="151"/>
        <v>0</v>
      </c>
      <c r="L382" s="50">
        <f t="shared" si="151"/>
        <v>0</v>
      </c>
      <c r="M382" s="50">
        <f t="shared" si="151"/>
        <v>0</v>
      </c>
    </row>
    <row r="383" hidden="1" outlineLevel="2">
      <c r="A383" s="9" t="s">
        <v>368</v>
      </c>
      <c r="B383" s="9" t="s">
        <v>378</v>
      </c>
      <c r="C383" s="50">
        <f t="shared" ref="C383:M383" si="152">C380*C381-C382</f>
        <v>0</v>
      </c>
      <c r="D383" s="50">
        <f t="shared" si="152"/>
        <v>1633.9609</v>
      </c>
      <c r="E383" s="50">
        <f t="shared" si="152"/>
        <v>0</v>
      </c>
      <c r="F383" s="50">
        <f t="shared" si="152"/>
        <v>0</v>
      </c>
      <c r="G383" s="50">
        <f t="shared" si="152"/>
        <v>0</v>
      </c>
      <c r="H383" s="50">
        <f t="shared" si="152"/>
        <v>0</v>
      </c>
      <c r="I383" s="50">
        <f t="shared" si="152"/>
        <v>0</v>
      </c>
      <c r="J383" s="50">
        <f t="shared" si="152"/>
        <v>0</v>
      </c>
      <c r="K383" s="50">
        <f t="shared" si="152"/>
        <v>0</v>
      </c>
      <c r="L383" s="50">
        <f t="shared" si="152"/>
        <v>0</v>
      </c>
      <c r="M383" s="50">
        <f t="shared" si="152"/>
        <v>0</v>
      </c>
    </row>
    <row r="384" hidden="1" outlineLevel="2">
      <c r="A384" s="9" t="s">
        <v>368</v>
      </c>
      <c r="B384" s="9" t="s">
        <v>379</v>
      </c>
      <c r="C384" s="73">
        <f t="shared" ref="C384:M384" si="153">IF(COLUMN()=3, $C375-C380, B384-C380)</f>
        <v>8.965</v>
      </c>
      <c r="D384" s="73">
        <f t="shared" si="153"/>
        <v>0</v>
      </c>
      <c r="E384" s="73">
        <f t="shared" si="153"/>
        <v>0</v>
      </c>
      <c r="F384" s="73">
        <f t="shared" si="153"/>
        <v>0</v>
      </c>
      <c r="G384" s="73">
        <f t="shared" si="153"/>
        <v>0</v>
      </c>
      <c r="H384" s="73">
        <f t="shared" si="153"/>
        <v>0</v>
      </c>
      <c r="I384" s="73">
        <f t="shared" si="153"/>
        <v>0</v>
      </c>
      <c r="J384" s="73">
        <f t="shared" si="153"/>
        <v>0</v>
      </c>
      <c r="K384" s="73">
        <f t="shared" si="153"/>
        <v>0</v>
      </c>
      <c r="L384" s="73">
        <f t="shared" si="153"/>
        <v>0</v>
      </c>
      <c r="M384" s="73">
        <f t="shared" si="153"/>
        <v>0</v>
      </c>
    </row>
    <row r="385" hidden="1" outlineLevel="2">
      <c r="A385" s="68" t="s">
        <v>365</v>
      </c>
      <c r="B385" s="4" t="s">
        <v>516</v>
      </c>
      <c r="C385" s="9" t="s">
        <v>368</v>
      </c>
      <c r="D385" s="9" t="s">
        <v>368</v>
      </c>
      <c r="E385" s="9" t="s">
        <v>368</v>
      </c>
      <c r="F385" s="9" t="s">
        <v>368</v>
      </c>
      <c r="G385" s="9" t="s">
        <v>368</v>
      </c>
      <c r="H385" s="9" t="s">
        <v>368</v>
      </c>
      <c r="I385" s="9" t="s">
        <v>368</v>
      </c>
      <c r="J385" s="9" t="s">
        <v>368</v>
      </c>
      <c r="K385" s="9" t="s">
        <v>368</v>
      </c>
      <c r="L385" s="9" t="s">
        <v>368</v>
      </c>
      <c r="M385" s="9" t="s">
        <v>368</v>
      </c>
    </row>
    <row r="386" hidden="1" outlineLevel="2">
      <c r="A386" s="9" t="s">
        <v>368</v>
      </c>
      <c r="B386" s="4" t="s">
        <v>369</v>
      </c>
      <c r="C386" s="72">
        <f>DATE(2025,5,25)</f>
        <v>45802</v>
      </c>
      <c r="D386" s="73" t="s">
        <v>368</v>
      </c>
      <c r="E386" s="73" t="s">
        <v>368</v>
      </c>
      <c r="F386" s="73" t="s">
        <v>368</v>
      </c>
      <c r="G386" s="73" t="s">
        <v>368</v>
      </c>
      <c r="H386" s="73" t="s">
        <v>368</v>
      </c>
      <c r="I386" s="73" t="s">
        <v>368</v>
      </c>
      <c r="J386" s="73" t="s">
        <v>368</v>
      </c>
      <c r="K386" s="73" t="s">
        <v>368</v>
      </c>
      <c r="L386" s="73" t="s">
        <v>368</v>
      </c>
      <c r="M386" s="73" t="s">
        <v>368</v>
      </c>
    </row>
    <row r="387" hidden="1" outlineLevel="2">
      <c r="A387" s="9" t="s">
        <v>368</v>
      </c>
      <c r="B387" s="4" t="s">
        <v>370</v>
      </c>
      <c r="C387" s="74">
        <v>9.552</v>
      </c>
      <c r="D387" s="73" t="s">
        <v>368</v>
      </c>
      <c r="E387" s="73" t="s">
        <v>368</v>
      </c>
      <c r="F387" s="73" t="s">
        <v>368</v>
      </c>
      <c r="G387" s="73" t="s">
        <v>368</v>
      </c>
      <c r="H387" s="73" t="s">
        <v>368</v>
      </c>
      <c r="I387" s="73" t="s">
        <v>368</v>
      </c>
      <c r="J387" s="73" t="s">
        <v>368</v>
      </c>
      <c r="K387" s="73" t="s">
        <v>368</v>
      </c>
      <c r="L387" s="73" t="s">
        <v>368</v>
      </c>
      <c r="M387" s="73" t="s">
        <v>368</v>
      </c>
    </row>
    <row r="388" hidden="1" outlineLevel="2">
      <c r="A388" s="9" t="s">
        <v>368</v>
      </c>
      <c r="B388" s="4" t="s">
        <v>371</v>
      </c>
      <c r="C388" s="74">
        <v>169.59</v>
      </c>
      <c r="D388" s="73" t="s">
        <v>368</v>
      </c>
      <c r="E388" s="73" t="s">
        <v>368</v>
      </c>
      <c r="F388" s="73" t="s">
        <v>368</v>
      </c>
      <c r="G388" s="73" t="s">
        <v>368</v>
      </c>
      <c r="H388" s="73" t="s">
        <v>368</v>
      </c>
      <c r="I388" s="73" t="s">
        <v>368</v>
      </c>
      <c r="J388" s="73" t="s">
        <v>368</v>
      </c>
      <c r="K388" s="73" t="s">
        <v>368</v>
      </c>
      <c r="L388" s="73" t="s">
        <v>368</v>
      </c>
      <c r="M388" s="73" t="s">
        <v>368</v>
      </c>
    </row>
    <row r="389" hidden="1" outlineLevel="2">
      <c r="A389" s="9" t="s">
        <v>368</v>
      </c>
      <c r="B389" s="75" t="s">
        <v>372</v>
      </c>
      <c r="C389" s="73">
        <f>C387*C388</f>
        <v>1619.92368</v>
      </c>
      <c r="D389" s="73" t="s">
        <v>368</v>
      </c>
      <c r="E389" s="73" t="s">
        <v>368</v>
      </c>
      <c r="F389" s="73" t="s">
        <v>368</v>
      </c>
      <c r="G389" s="73" t="s">
        <v>368</v>
      </c>
      <c r="H389" s="73" t="s">
        <v>368</v>
      </c>
      <c r="I389" s="73" t="s">
        <v>368</v>
      </c>
      <c r="J389" s="73" t="s">
        <v>368</v>
      </c>
      <c r="K389" s="73" t="s">
        <v>368</v>
      </c>
      <c r="L389" s="73" t="s">
        <v>368</v>
      </c>
      <c r="M389" s="73" t="s">
        <v>368</v>
      </c>
    </row>
    <row r="390" hidden="1" outlineLevel="2">
      <c r="B390" s="4" t="s">
        <v>373</v>
      </c>
      <c r="C390" s="74" t="b">
        <v>0</v>
      </c>
      <c r="D390" s="74" t="b">
        <v>1</v>
      </c>
      <c r="E390" s="74" t="b">
        <v>0</v>
      </c>
      <c r="F390" s="74" t="b">
        <v>0</v>
      </c>
      <c r="G390" s="74" t="b">
        <v>0</v>
      </c>
      <c r="H390" s="74" t="b">
        <v>0</v>
      </c>
      <c r="I390" s="74" t="b">
        <v>0</v>
      </c>
      <c r="J390" s="74" t="b">
        <v>0</v>
      </c>
      <c r="K390" s="74" t="b">
        <v>0</v>
      </c>
      <c r="L390" s="74" t="b">
        <v>0</v>
      </c>
      <c r="M390" s="74" t="b">
        <v>0</v>
      </c>
    </row>
    <row r="391" hidden="1" outlineLevel="2">
      <c r="B391" s="4" t="s">
        <v>374</v>
      </c>
      <c r="C391" s="74">
        <v>0.0</v>
      </c>
      <c r="D391" s="74">
        <v>0.0</v>
      </c>
      <c r="E391" s="74">
        <v>0.0</v>
      </c>
      <c r="F391" s="74">
        <v>0.0</v>
      </c>
      <c r="G391" s="74">
        <v>0.0</v>
      </c>
      <c r="H391" s="74">
        <v>0.0</v>
      </c>
      <c r="I391" s="74">
        <v>0.0</v>
      </c>
      <c r="J391" s="74">
        <v>0.0</v>
      </c>
      <c r="K391" s="74">
        <v>0.0</v>
      </c>
      <c r="L391" s="74">
        <v>0.0</v>
      </c>
      <c r="M391" s="74">
        <v>0.0</v>
      </c>
    </row>
    <row r="392" hidden="1" outlineLevel="2">
      <c r="A392" s="9" t="s">
        <v>368</v>
      </c>
      <c r="B392" s="4" t="s">
        <v>375</v>
      </c>
      <c r="C392" s="74">
        <f>IF(C390, C387, C391)</f>
        <v>0</v>
      </c>
      <c r="D392" s="74">
        <f t="shared" ref="D392:M392" si="154">IF(D390, C396, D391)</f>
        <v>9.552</v>
      </c>
      <c r="E392" s="74">
        <f t="shared" si="154"/>
        <v>0</v>
      </c>
      <c r="F392" s="74">
        <f t="shared" si="154"/>
        <v>0</v>
      </c>
      <c r="G392" s="74">
        <f t="shared" si="154"/>
        <v>0</v>
      </c>
      <c r="H392" s="74">
        <f t="shared" si="154"/>
        <v>0</v>
      </c>
      <c r="I392" s="74">
        <f t="shared" si="154"/>
        <v>0</v>
      </c>
      <c r="J392" s="74">
        <f t="shared" si="154"/>
        <v>0</v>
      </c>
      <c r="K392" s="74">
        <f t="shared" si="154"/>
        <v>0</v>
      </c>
      <c r="L392" s="74">
        <f t="shared" si="154"/>
        <v>0</v>
      </c>
      <c r="M392" s="74">
        <f t="shared" si="154"/>
        <v>0</v>
      </c>
    </row>
    <row r="393" hidden="1" outlineLevel="2">
      <c r="A393" s="9" t="s">
        <v>368</v>
      </c>
      <c r="B393" s="9" t="s">
        <v>376</v>
      </c>
      <c r="C393" s="50">
        <f t="shared" ref="C393:M393" si="155">$C$42</f>
        <v>350</v>
      </c>
      <c r="D393" s="50">
        <f t="shared" si="155"/>
        <v>350</v>
      </c>
      <c r="E393" s="50">
        <f t="shared" si="155"/>
        <v>350</v>
      </c>
      <c r="F393" s="50">
        <f t="shared" si="155"/>
        <v>350</v>
      </c>
      <c r="G393" s="50">
        <f t="shared" si="155"/>
        <v>350</v>
      </c>
      <c r="H393" s="50">
        <f t="shared" si="155"/>
        <v>350</v>
      </c>
      <c r="I393" s="50">
        <f t="shared" si="155"/>
        <v>350</v>
      </c>
      <c r="J393" s="50">
        <f t="shared" si="155"/>
        <v>350</v>
      </c>
      <c r="K393" s="50">
        <f t="shared" si="155"/>
        <v>350</v>
      </c>
      <c r="L393" s="50">
        <f t="shared" si="155"/>
        <v>350</v>
      </c>
      <c r="M393" s="50">
        <f t="shared" si="155"/>
        <v>350</v>
      </c>
    </row>
    <row r="394" hidden="1" outlineLevel="2">
      <c r="A394" s="9" t="s">
        <v>368</v>
      </c>
      <c r="B394" s="9" t="s">
        <v>377</v>
      </c>
      <c r="C394" s="50">
        <f t="shared" ref="C394:M394" si="156">C392*$C388</f>
        <v>0</v>
      </c>
      <c r="D394" s="50">
        <f t="shared" si="156"/>
        <v>1619.92368</v>
      </c>
      <c r="E394" s="50">
        <f t="shared" si="156"/>
        <v>0</v>
      </c>
      <c r="F394" s="50">
        <f t="shared" si="156"/>
        <v>0</v>
      </c>
      <c r="G394" s="50">
        <f t="shared" si="156"/>
        <v>0</v>
      </c>
      <c r="H394" s="50">
        <f t="shared" si="156"/>
        <v>0</v>
      </c>
      <c r="I394" s="50">
        <f t="shared" si="156"/>
        <v>0</v>
      </c>
      <c r="J394" s="50">
        <f t="shared" si="156"/>
        <v>0</v>
      </c>
      <c r="K394" s="50">
        <f t="shared" si="156"/>
        <v>0</v>
      </c>
      <c r="L394" s="50">
        <f t="shared" si="156"/>
        <v>0</v>
      </c>
      <c r="M394" s="50">
        <f t="shared" si="156"/>
        <v>0</v>
      </c>
    </row>
    <row r="395" hidden="1" outlineLevel="2">
      <c r="A395" s="9" t="s">
        <v>368</v>
      </c>
      <c r="B395" s="9" t="s">
        <v>378</v>
      </c>
      <c r="C395" s="50">
        <f t="shared" ref="C395:M395" si="157">C392*C393-C394</f>
        <v>0</v>
      </c>
      <c r="D395" s="50">
        <f t="shared" si="157"/>
        <v>1723.27632</v>
      </c>
      <c r="E395" s="50">
        <f t="shared" si="157"/>
        <v>0</v>
      </c>
      <c r="F395" s="50">
        <f t="shared" si="157"/>
        <v>0</v>
      </c>
      <c r="G395" s="50">
        <f t="shared" si="157"/>
        <v>0</v>
      </c>
      <c r="H395" s="50">
        <f t="shared" si="157"/>
        <v>0</v>
      </c>
      <c r="I395" s="50">
        <f t="shared" si="157"/>
        <v>0</v>
      </c>
      <c r="J395" s="50">
        <f t="shared" si="157"/>
        <v>0</v>
      </c>
      <c r="K395" s="50">
        <f t="shared" si="157"/>
        <v>0</v>
      </c>
      <c r="L395" s="50">
        <f t="shared" si="157"/>
        <v>0</v>
      </c>
      <c r="M395" s="50">
        <f t="shared" si="157"/>
        <v>0</v>
      </c>
    </row>
    <row r="396" hidden="1" outlineLevel="2">
      <c r="A396" s="9" t="s">
        <v>368</v>
      </c>
      <c r="B396" s="9" t="s">
        <v>379</v>
      </c>
      <c r="C396" s="73">
        <f t="shared" ref="C396:M396" si="158">IF(COLUMN()=3, $C387-C392, B396-C392)</f>
        <v>9.552</v>
      </c>
      <c r="D396" s="73">
        <f t="shared" si="158"/>
        <v>0</v>
      </c>
      <c r="E396" s="73">
        <f t="shared" si="158"/>
        <v>0</v>
      </c>
      <c r="F396" s="73">
        <f t="shared" si="158"/>
        <v>0</v>
      </c>
      <c r="G396" s="73">
        <f t="shared" si="158"/>
        <v>0</v>
      </c>
      <c r="H396" s="73">
        <f t="shared" si="158"/>
        <v>0</v>
      </c>
      <c r="I396" s="73">
        <f t="shared" si="158"/>
        <v>0</v>
      </c>
      <c r="J396" s="73">
        <f t="shared" si="158"/>
        <v>0</v>
      </c>
      <c r="K396" s="73">
        <f t="shared" si="158"/>
        <v>0</v>
      </c>
      <c r="L396" s="73">
        <f t="shared" si="158"/>
        <v>0</v>
      </c>
      <c r="M396" s="73">
        <f t="shared" si="158"/>
        <v>0</v>
      </c>
    </row>
    <row r="397" hidden="1" outlineLevel="2">
      <c r="A397" s="68" t="s">
        <v>365</v>
      </c>
      <c r="B397" s="4" t="s">
        <v>517</v>
      </c>
      <c r="C397" s="9" t="s">
        <v>368</v>
      </c>
      <c r="D397" s="9" t="s">
        <v>368</v>
      </c>
      <c r="E397" s="9" t="s">
        <v>368</v>
      </c>
      <c r="F397" s="9" t="s">
        <v>368</v>
      </c>
      <c r="G397" s="9" t="s">
        <v>368</v>
      </c>
      <c r="H397" s="9" t="s">
        <v>368</v>
      </c>
      <c r="I397" s="9" t="s">
        <v>368</v>
      </c>
      <c r="J397" s="9" t="s">
        <v>368</v>
      </c>
      <c r="K397" s="9" t="s">
        <v>368</v>
      </c>
      <c r="L397" s="9" t="s">
        <v>368</v>
      </c>
      <c r="M397" s="9" t="s">
        <v>368</v>
      </c>
    </row>
    <row r="398" hidden="1" outlineLevel="2">
      <c r="A398" s="9" t="s">
        <v>368</v>
      </c>
      <c r="B398" s="4" t="s">
        <v>369</v>
      </c>
      <c r="C398" s="72">
        <f>DATE(2025,5,25)</f>
        <v>45802</v>
      </c>
      <c r="D398" s="73" t="s">
        <v>368</v>
      </c>
      <c r="E398" s="73" t="s">
        <v>368</v>
      </c>
      <c r="F398" s="73" t="s">
        <v>368</v>
      </c>
      <c r="G398" s="73" t="s">
        <v>368</v>
      </c>
      <c r="H398" s="73" t="s">
        <v>368</v>
      </c>
      <c r="I398" s="73" t="s">
        <v>368</v>
      </c>
      <c r="J398" s="73" t="s">
        <v>368</v>
      </c>
      <c r="K398" s="73" t="s">
        <v>368</v>
      </c>
      <c r="L398" s="73" t="s">
        <v>368</v>
      </c>
      <c r="M398" s="73" t="s">
        <v>368</v>
      </c>
    </row>
    <row r="399" hidden="1" outlineLevel="2">
      <c r="A399" s="9" t="s">
        <v>368</v>
      </c>
      <c r="B399" s="4" t="s">
        <v>370</v>
      </c>
      <c r="C399" s="74">
        <v>4.76</v>
      </c>
      <c r="D399" s="73" t="s">
        <v>368</v>
      </c>
      <c r="E399" s="73" t="s">
        <v>368</v>
      </c>
      <c r="F399" s="73" t="s">
        <v>368</v>
      </c>
      <c r="G399" s="73" t="s">
        <v>368</v>
      </c>
      <c r="H399" s="73" t="s">
        <v>368</v>
      </c>
      <c r="I399" s="73" t="s">
        <v>368</v>
      </c>
      <c r="J399" s="73" t="s">
        <v>368</v>
      </c>
      <c r="K399" s="73" t="s">
        <v>368</v>
      </c>
      <c r="L399" s="73" t="s">
        <v>368</v>
      </c>
      <c r="M399" s="73" t="s">
        <v>368</v>
      </c>
    </row>
    <row r="400" hidden="1" outlineLevel="2">
      <c r="A400" s="9" t="s">
        <v>368</v>
      </c>
      <c r="B400" s="4" t="s">
        <v>371</v>
      </c>
      <c r="C400" s="74">
        <v>169.59</v>
      </c>
      <c r="D400" s="73" t="s">
        <v>368</v>
      </c>
      <c r="E400" s="73" t="s">
        <v>368</v>
      </c>
      <c r="F400" s="73" t="s">
        <v>368</v>
      </c>
      <c r="G400" s="73" t="s">
        <v>368</v>
      </c>
      <c r="H400" s="73" t="s">
        <v>368</v>
      </c>
      <c r="I400" s="73" t="s">
        <v>368</v>
      </c>
      <c r="J400" s="73" t="s">
        <v>368</v>
      </c>
      <c r="K400" s="73" t="s">
        <v>368</v>
      </c>
      <c r="L400" s="73" t="s">
        <v>368</v>
      </c>
      <c r="M400" s="73" t="s">
        <v>368</v>
      </c>
    </row>
    <row r="401" hidden="1" outlineLevel="2">
      <c r="A401" s="9" t="s">
        <v>368</v>
      </c>
      <c r="B401" s="75" t="s">
        <v>372</v>
      </c>
      <c r="C401" s="73">
        <f>C399*C400</f>
        <v>807.2484</v>
      </c>
      <c r="D401" s="73" t="s">
        <v>368</v>
      </c>
      <c r="E401" s="73" t="s">
        <v>368</v>
      </c>
      <c r="F401" s="73" t="s">
        <v>368</v>
      </c>
      <c r="G401" s="73" t="s">
        <v>368</v>
      </c>
      <c r="H401" s="73" t="s">
        <v>368</v>
      </c>
      <c r="I401" s="73" t="s">
        <v>368</v>
      </c>
      <c r="J401" s="73" t="s">
        <v>368</v>
      </c>
      <c r="K401" s="73" t="s">
        <v>368</v>
      </c>
      <c r="L401" s="73" t="s">
        <v>368</v>
      </c>
      <c r="M401" s="73" t="s">
        <v>368</v>
      </c>
    </row>
    <row r="402" hidden="1" outlineLevel="2">
      <c r="B402" s="4" t="s">
        <v>373</v>
      </c>
      <c r="C402" s="74" t="b">
        <v>0</v>
      </c>
      <c r="D402" s="74" t="b">
        <v>1</v>
      </c>
      <c r="E402" s="74" t="b">
        <v>0</v>
      </c>
      <c r="F402" s="74" t="b">
        <v>0</v>
      </c>
      <c r="G402" s="74" t="b">
        <v>0</v>
      </c>
      <c r="H402" s="74" t="b">
        <v>0</v>
      </c>
      <c r="I402" s="74" t="b">
        <v>0</v>
      </c>
      <c r="J402" s="74" t="b">
        <v>0</v>
      </c>
      <c r="K402" s="74" t="b">
        <v>0</v>
      </c>
      <c r="L402" s="74" t="b">
        <v>0</v>
      </c>
      <c r="M402" s="74" t="b">
        <v>0</v>
      </c>
    </row>
    <row r="403" hidden="1" outlineLevel="2">
      <c r="B403" s="4" t="s">
        <v>374</v>
      </c>
      <c r="C403" s="74">
        <v>0.0</v>
      </c>
      <c r="D403" s="74">
        <v>0.0</v>
      </c>
      <c r="E403" s="74">
        <v>0.0</v>
      </c>
      <c r="F403" s="74">
        <v>0.0</v>
      </c>
      <c r="G403" s="74">
        <v>0.0</v>
      </c>
      <c r="H403" s="74">
        <v>0.0</v>
      </c>
      <c r="I403" s="74">
        <v>0.0</v>
      </c>
      <c r="J403" s="74">
        <v>0.0</v>
      </c>
      <c r="K403" s="74">
        <v>0.0</v>
      </c>
      <c r="L403" s="74">
        <v>0.0</v>
      </c>
      <c r="M403" s="74">
        <v>0.0</v>
      </c>
    </row>
    <row r="404" hidden="1" outlineLevel="2">
      <c r="A404" s="9" t="s">
        <v>368</v>
      </c>
      <c r="B404" s="4" t="s">
        <v>375</v>
      </c>
      <c r="C404" s="74">
        <f>IF(C402, C399, C403)</f>
        <v>0</v>
      </c>
      <c r="D404" s="74">
        <f t="shared" ref="D404:M404" si="159">IF(D402, C408, D403)</f>
        <v>4.76</v>
      </c>
      <c r="E404" s="74">
        <f t="shared" si="159"/>
        <v>0</v>
      </c>
      <c r="F404" s="74">
        <f t="shared" si="159"/>
        <v>0</v>
      </c>
      <c r="G404" s="74">
        <f t="shared" si="159"/>
        <v>0</v>
      </c>
      <c r="H404" s="74">
        <f t="shared" si="159"/>
        <v>0</v>
      </c>
      <c r="I404" s="74">
        <f t="shared" si="159"/>
        <v>0</v>
      </c>
      <c r="J404" s="74">
        <f t="shared" si="159"/>
        <v>0</v>
      </c>
      <c r="K404" s="74">
        <f t="shared" si="159"/>
        <v>0</v>
      </c>
      <c r="L404" s="74">
        <f t="shared" si="159"/>
        <v>0</v>
      </c>
      <c r="M404" s="74">
        <f t="shared" si="159"/>
        <v>0</v>
      </c>
    </row>
    <row r="405" hidden="1" outlineLevel="2">
      <c r="A405" s="9" t="s">
        <v>368</v>
      </c>
      <c r="B405" s="9" t="s">
        <v>376</v>
      </c>
      <c r="C405" s="50">
        <f t="shared" ref="C405:M405" si="160">$C$42</f>
        <v>350</v>
      </c>
      <c r="D405" s="50">
        <f t="shared" si="160"/>
        <v>350</v>
      </c>
      <c r="E405" s="50">
        <f t="shared" si="160"/>
        <v>350</v>
      </c>
      <c r="F405" s="50">
        <f t="shared" si="160"/>
        <v>350</v>
      </c>
      <c r="G405" s="50">
        <f t="shared" si="160"/>
        <v>350</v>
      </c>
      <c r="H405" s="50">
        <f t="shared" si="160"/>
        <v>350</v>
      </c>
      <c r="I405" s="50">
        <f t="shared" si="160"/>
        <v>350</v>
      </c>
      <c r="J405" s="50">
        <f t="shared" si="160"/>
        <v>350</v>
      </c>
      <c r="K405" s="50">
        <f t="shared" si="160"/>
        <v>350</v>
      </c>
      <c r="L405" s="50">
        <f t="shared" si="160"/>
        <v>350</v>
      </c>
      <c r="M405" s="50">
        <f t="shared" si="160"/>
        <v>350</v>
      </c>
    </row>
    <row r="406" hidden="1" outlineLevel="2">
      <c r="A406" s="9" t="s">
        <v>368</v>
      </c>
      <c r="B406" s="9" t="s">
        <v>377</v>
      </c>
      <c r="C406" s="50">
        <f t="shared" ref="C406:M406" si="161">C404*$C400</f>
        <v>0</v>
      </c>
      <c r="D406" s="50">
        <f t="shared" si="161"/>
        <v>807.2484</v>
      </c>
      <c r="E406" s="50">
        <f t="shared" si="161"/>
        <v>0</v>
      </c>
      <c r="F406" s="50">
        <f t="shared" si="161"/>
        <v>0</v>
      </c>
      <c r="G406" s="50">
        <f t="shared" si="161"/>
        <v>0</v>
      </c>
      <c r="H406" s="50">
        <f t="shared" si="161"/>
        <v>0</v>
      </c>
      <c r="I406" s="50">
        <f t="shared" si="161"/>
        <v>0</v>
      </c>
      <c r="J406" s="50">
        <f t="shared" si="161"/>
        <v>0</v>
      </c>
      <c r="K406" s="50">
        <f t="shared" si="161"/>
        <v>0</v>
      </c>
      <c r="L406" s="50">
        <f t="shared" si="161"/>
        <v>0</v>
      </c>
      <c r="M406" s="50">
        <f t="shared" si="161"/>
        <v>0</v>
      </c>
    </row>
    <row r="407" hidden="1" outlineLevel="2">
      <c r="A407" s="9" t="s">
        <v>368</v>
      </c>
      <c r="B407" s="9" t="s">
        <v>378</v>
      </c>
      <c r="C407" s="50">
        <f t="shared" ref="C407:M407" si="162">C404*C405-C406</f>
        <v>0</v>
      </c>
      <c r="D407" s="50">
        <f t="shared" si="162"/>
        <v>858.7516</v>
      </c>
      <c r="E407" s="50">
        <f t="shared" si="162"/>
        <v>0</v>
      </c>
      <c r="F407" s="50">
        <f t="shared" si="162"/>
        <v>0</v>
      </c>
      <c r="G407" s="50">
        <f t="shared" si="162"/>
        <v>0</v>
      </c>
      <c r="H407" s="50">
        <f t="shared" si="162"/>
        <v>0</v>
      </c>
      <c r="I407" s="50">
        <f t="shared" si="162"/>
        <v>0</v>
      </c>
      <c r="J407" s="50">
        <f t="shared" si="162"/>
        <v>0</v>
      </c>
      <c r="K407" s="50">
        <f t="shared" si="162"/>
        <v>0</v>
      </c>
      <c r="L407" s="50">
        <f t="shared" si="162"/>
        <v>0</v>
      </c>
      <c r="M407" s="50">
        <f t="shared" si="162"/>
        <v>0</v>
      </c>
    </row>
    <row r="408" hidden="1" outlineLevel="2">
      <c r="A408" s="9" t="s">
        <v>368</v>
      </c>
      <c r="B408" s="9" t="s">
        <v>379</v>
      </c>
      <c r="C408" s="73">
        <f t="shared" ref="C408:M408" si="163">IF(COLUMN()=3, $C399-C404, B408-C404)</f>
        <v>4.76</v>
      </c>
      <c r="D408" s="73">
        <f t="shared" si="163"/>
        <v>0</v>
      </c>
      <c r="E408" s="73">
        <f t="shared" si="163"/>
        <v>0</v>
      </c>
      <c r="F408" s="73">
        <f t="shared" si="163"/>
        <v>0</v>
      </c>
      <c r="G408" s="73">
        <f t="shared" si="163"/>
        <v>0</v>
      </c>
      <c r="H408" s="73">
        <f t="shared" si="163"/>
        <v>0</v>
      </c>
      <c r="I408" s="73">
        <f t="shared" si="163"/>
        <v>0</v>
      </c>
      <c r="J408" s="73">
        <f t="shared" si="163"/>
        <v>0</v>
      </c>
      <c r="K408" s="73">
        <f t="shared" si="163"/>
        <v>0</v>
      </c>
      <c r="L408" s="73">
        <f t="shared" si="163"/>
        <v>0</v>
      </c>
      <c r="M408" s="73">
        <f t="shared" si="163"/>
        <v>0</v>
      </c>
    </row>
    <row r="409" hidden="1" outlineLevel="2">
      <c r="A409" s="68" t="s">
        <v>365</v>
      </c>
      <c r="B409" s="4" t="s">
        <v>518</v>
      </c>
      <c r="C409" s="9" t="s">
        <v>368</v>
      </c>
      <c r="D409" s="9" t="s">
        <v>368</v>
      </c>
      <c r="E409" s="9" t="s">
        <v>368</v>
      </c>
      <c r="F409" s="9" t="s">
        <v>368</v>
      </c>
      <c r="G409" s="9" t="s">
        <v>368</v>
      </c>
      <c r="H409" s="9" t="s">
        <v>368</v>
      </c>
      <c r="I409" s="9" t="s">
        <v>368</v>
      </c>
      <c r="J409" s="9" t="s">
        <v>368</v>
      </c>
      <c r="K409" s="9" t="s">
        <v>368</v>
      </c>
      <c r="L409" s="9" t="s">
        <v>368</v>
      </c>
      <c r="M409" s="9" t="s">
        <v>368</v>
      </c>
    </row>
    <row r="410" hidden="1" outlineLevel="2">
      <c r="A410" s="9" t="s">
        <v>368</v>
      </c>
      <c r="B410" s="4" t="s">
        <v>369</v>
      </c>
      <c r="C410" s="72">
        <f>DATE(2025,5,25)</f>
        <v>45802</v>
      </c>
      <c r="D410" s="73" t="s">
        <v>368</v>
      </c>
      <c r="E410" s="73" t="s">
        <v>368</v>
      </c>
      <c r="F410" s="73" t="s">
        <v>368</v>
      </c>
      <c r="G410" s="73" t="s">
        <v>368</v>
      </c>
      <c r="H410" s="73" t="s">
        <v>368</v>
      </c>
      <c r="I410" s="73" t="s">
        <v>368</v>
      </c>
      <c r="J410" s="73" t="s">
        <v>368</v>
      </c>
      <c r="K410" s="73" t="s">
        <v>368</v>
      </c>
      <c r="L410" s="73" t="s">
        <v>368</v>
      </c>
      <c r="M410" s="73" t="s">
        <v>368</v>
      </c>
    </row>
    <row r="411" hidden="1" outlineLevel="2">
      <c r="A411" s="9" t="s">
        <v>368</v>
      </c>
      <c r="B411" s="4" t="s">
        <v>370</v>
      </c>
      <c r="C411" s="74">
        <v>4.225</v>
      </c>
      <c r="D411" s="73" t="s">
        <v>368</v>
      </c>
      <c r="E411" s="73" t="s">
        <v>368</v>
      </c>
      <c r="F411" s="73" t="s">
        <v>368</v>
      </c>
      <c r="G411" s="73" t="s">
        <v>368</v>
      </c>
      <c r="H411" s="73" t="s">
        <v>368</v>
      </c>
      <c r="I411" s="73" t="s">
        <v>368</v>
      </c>
      <c r="J411" s="73" t="s">
        <v>368</v>
      </c>
      <c r="K411" s="73" t="s">
        <v>368</v>
      </c>
      <c r="L411" s="73" t="s">
        <v>368</v>
      </c>
      <c r="M411" s="73" t="s">
        <v>368</v>
      </c>
    </row>
    <row r="412" hidden="1" outlineLevel="2">
      <c r="A412" s="9" t="s">
        <v>368</v>
      </c>
      <c r="B412" s="4" t="s">
        <v>371</v>
      </c>
      <c r="C412" s="74">
        <v>169.59</v>
      </c>
      <c r="D412" s="73" t="s">
        <v>368</v>
      </c>
      <c r="E412" s="73" t="s">
        <v>368</v>
      </c>
      <c r="F412" s="73" t="s">
        <v>368</v>
      </c>
      <c r="G412" s="73" t="s">
        <v>368</v>
      </c>
      <c r="H412" s="73" t="s">
        <v>368</v>
      </c>
      <c r="I412" s="73" t="s">
        <v>368</v>
      </c>
      <c r="J412" s="73" t="s">
        <v>368</v>
      </c>
      <c r="K412" s="73" t="s">
        <v>368</v>
      </c>
      <c r="L412" s="73" t="s">
        <v>368</v>
      </c>
      <c r="M412" s="73" t="s">
        <v>368</v>
      </c>
    </row>
    <row r="413" hidden="1" outlineLevel="2">
      <c r="A413" s="9" t="s">
        <v>368</v>
      </c>
      <c r="B413" s="75" t="s">
        <v>372</v>
      </c>
      <c r="C413" s="73">
        <f>C411*C412</f>
        <v>716.51775</v>
      </c>
      <c r="D413" s="73" t="s">
        <v>368</v>
      </c>
      <c r="E413" s="73" t="s">
        <v>368</v>
      </c>
      <c r="F413" s="73" t="s">
        <v>368</v>
      </c>
      <c r="G413" s="73" t="s">
        <v>368</v>
      </c>
      <c r="H413" s="73" t="s">
        <v>368</v>
      </c>
      <c r="I413" s="73" t="s">
        <v>368</v>
      </c>
      <c r="J413" s="73" t="s">
        <v>368</v>
      </c>
      <c r="K413" s="73" t="s">
        <v>368</v>
      </c>
      <c r="L413" s="73" t="s">
        <v>368</v>
      </c>
      <c r="M413" s="73" t="s">
        <v>368</v>
      </c>
    </row>
    <row r="414" hidden="1" outlineLevel="2">
      <c r="B414" s="4" t="s">
        <v>373</v>
      </c>
      <c r="C414" s="74" t="b">
        <v>0</v>
      </c>
      <c r="D414" s="74" t="b">
        <v>1</v>
      </c>
      <c r="E414" s="74" t="b">
        <v>0</v>
      </c>
      <c r="F414" s="74" t="b">
        <v>0</v>
      </c>
      <c r="G414" s="74" t="b">
        <v>0</v>
      </c>
      <c r="H414" s="74" t="b">
        <v>0</v>
      </c>
      <c r="I414" s="74" t="b">
        <v>0</v>
      </c>
      <c r="J414" s="74" t="b">
        <v>0</v>
      </c>
      <c r="K414" s="74" t="b">
        <v>0</v>
      </c>
      <c r="L414" s="74" t="b">
        <v>0</v>
      </c>
      <c r="M414" s="74" t="b">
        <v>0</v>
      </c>
    </row>
    <row r="415" hidden="1" outlineLevel="2">
      <c r="B415" s="4" t="s">
        <v>374</v>
      </c>
      <c r="C415" s="74">
        <v>0.0</v>
      </c>
      <c r="D415" s="74">
        <v>0.0</v>
      </c>
      <c r="E415" s="74">
        <v>0.0</v>
      </c>
      <c r="F415" s="74">
        <v>0.0</v>
      </c>
      <c r="G415" s="74">
        <v>0.0</v>
      </c>
      <c r="H415" s="74">
        <v>0.0</v>
      </c>
      <c r="I415" s="74">
        <v>0.0</v>
      </c>
      <c r="J415" s="74">
        <v>0.0</v>
      </c>
      <c r="K415" s="74">
        <v>0.0</v>
      </c>
      <c r="L415" s="74">
        <v>0.0</v>
      </c>
      <c r="M415" s="74">
        <v>0.0</v>
      </c>
    </row>
    <row r="416" hidden="1" outlineLevel="2">
      <c r="A416" s="9" t="s">
        <v>368</v>
      </c>
      <c r="B416" s="4" t="s">
        <v>375</v>
      </c>
      <c r="C416" s="74">
        <f>IF(C414, C411, C415)</f>
        <v>0</v>
      </c>
      <c r="D416" s="74">
        <f t="shared" ref="D416:M416" si="164">IF(D414, C420, D415)</f>
        <v>4.225</v>
      </c>
      <c r="E416" s="74">
        <f t="shared" si="164"/>
        <v>0</v>
      </c>
      <c r="F416" s="74">
        <f t="shared" si="164"/>
        <v>0</v>
      </c>
      <c r="G416" s="74">
        <f t="shared" si="164"/>
        <v>0</v>
      </c>
      <c r="H416" s="74">
        <f t="shared" si="164"/>
        <v>0</v>
      </c>
      <c r="I416" s="74">
        <f t="shared" si="164"/>
        <v>0</v>
      </c>
      <c r="J416" s="74">
        <f t="shared" si="164"/>
        <v>0</v>
      </c>
      <c r="K416" s="74">
        <f t="shared" si="164"/>
        <v>0</v>
      </c>
      <c r="L416" s="74">
        <f t="shared" si="164"/>
        <v>0</v>
      </c>
      <c r="M416" s="74">
        <f t="shared" si="164"/>
        <v>0</v>
      </c>
    </row>
    <row r="417" hidden="1" outlineLevel="2">
      <c r="A417" s="9" t="s">
        <v>368</v>
      </c>
      <c r="B417" s="9" t="s">
        <v>376</v>
      </c>
      <c r="C417" s="50">
        <f t="shared" ref="C417:M417" si="165">$C$42</f>
        <v>350</v>
      </c>
      <c r="D417" s="50">
        <f t="shared" si="165"/>
        <v>350</v>
      </c>
      <c r="E417" s="50">
        <f t="shared" si="165"/>
        <v>350</v>
      </c>
      <c r="F417" s="50">
        <f t="shared" si="165"/>
        <v>350</v>
      </c>
      <c r="G417" s="50">
        <f t="shared" si="165"/>
        <v>350</v>
      </c>
      <c r="H417" s="50">
        <f t="shared" si="165"/>
        <v>350</v>
      </c>
      <c r="I417" s="50">
        <f t="shared" si="165"/>
        <v>350</v>
      </c>
      <c r="J417" s="50">
        <f t="shared" si="165"/>
        <v>350</v>
      </c>
      <c r="K417" s="50">
        <f t="shared" si="165"/>
        <v>350</v>
      </c>
      <c r="L417" s="50">
        <f t="shared" si="165"/>
        <v>350</v>
      </c>
      <c r="M417" s="50">
        <f t="shared" si="165"/>
        <v>350</v>
      </c>
    </row>
    <row r="418" hidden="1" outlineLevel="2">
      <c r="A418" s="9" t="s">
        <v>368</v>
      </c>
      <c r="B418" s="9" t="s">
        <v>377</v>
      </c>
      <c r="C418" s="50">
        <f t="shared" ref="C418:M418" si="166">C416*$C412</f>
        <v>0</v>
      </c>
      <c r="D418" s="50">
        <f t="shared" si="166"/>
        <v>716.51775</v>
      </c>
      <c r="E418" s="50">
        <f t="shared" si="166"/>
        <v>0</v>
      </c>
      <c r="F418" s="50">
        <f t="shared" si="166"/>
        <v>0</v>
      </c>
      <c r="G418" s="50">
        <f t="shared" si="166"/>
        <v>0</v>
      </c>
      <c r="H418" s="50">
        <f t="shared" si="166"/>
        <v>0</v>
      </c>
      <c r="I418" s="50">
        <f t="shared" si="166"/>
        <v>0</v>
      </c>
      <c r="J418" s="50">
        <f t="shared" si="166"/>
        <v>0</v>
      </c>
      <c r="K418" s="50">
        <f t="shared" si="166"/>
        <v>0</v>
      </c>
      <c r="L418" s="50">
        <f t="shared" si="166"/>
        <v>0</v>
      </c>
      <c r="M418" s="50">
        <f t="shared" si="166"/>
        <v>0</v>
      </c>
    </row>
    <row r="419" hidden="1" outlineLevel="2">
      <c r="A419" s="9" t="s">
        <v>368</v>
      </c>
      <c r="B419" s="9" t="s">
        <v>378</v>
      </c>
      <c r="C419" s="50">
        <f t="shared" ref="C419:M419" si="167">C416*C417-C418</f>
        <v>0</v>
      </c>
      <c r="D419" s="50">
        <f t="shared" si="167"/>
        <v>762.23225</v>
      </c>
      <c r="E419" s="50">
        <f t="shared" si="167"/>
        <v>0</v>
      </c>
      <c r="F419" s="50">
        <f t="shared" si="167"/>
        <v>0</v>
      </c>
      <c r="G419" s="50">
        <f t="shared" si="167"/>
        <v>0</v>
      </c>
      <c r="H419" s="50">
        <f t="shared" si="167"/>
        <v>0</v>
      </c>
      <c r="I419" s="50">
        <f t="shared" si="167"/>
        <v>0</v>
      </c>
      <c r="J419" s="50">
        <f t="shared" si="167"/>
        <v>0</v>
      </c>
      <c r="K419" s="50">
        <f t="shared" si="167"/>
        <v>0</v>
      </c>
      <c r="L419" s="50">
        <f t="shared" si="167"/>
        <v>0</v>
      </c>
      <c r="M419" s="50">
        <f t="shared" si="167"/>
        <v>0</v>
      </c>
    </row>
    <row r="420" hidden="1" outlineLevel="2">
      <c r="A420" s="9" t="s">
        <v>368</v>
      </c>
      <c r="B420" s="9" t="s">
        <v>379</v>
      </c>
      <c r="C420" s="73">
        <f t="shared" ref="C420:M420" si="168">IF(COLUMN()=3, $C411-C416, B420-C416)</f>
        <v>4.225</v>
      </c>
      <c r="D420" s="73">
        <f t="shared" si="168"/>
        <v>0</v>
      </c>
      <c r="E420" s="73">
        <f t="shared" si="168"/>
        <v>0</v>
      </c>
      <c r="F420" s="73">
        <f t="shared" si="168"/>
        <v>0</v>
      </c>
      <c r="G420" s="73">
        <f t="shared" si="168"/>
        <v>0</v>
      </c>
      <c r="H420" s="73">
        <f t="shared" si="168"/>
        <v>0</v>
      </c>
      <c r="I420" s="73">
        <f t="shared" si="168"/>
        <v>0</v>
      </c>
      <c r="J420" s="73">
        <f t="shared" si="168"/>
        <v>0</v>
      </c>
      <c r="K420" s="73">
        <f t="shared" si="168"/>
        <v>0</v>
      </c>
      <c r="L420" s="73">
        <f t="shared" si="168"/>
        <v>0</v>
      </c>
      <c r="M420" s="73">
        <f t="shared" si="168"/>
        <v>0</v>
      </c>
    </row>
    <row r="421" hidden="1" outlineLevel="2">
      <c r="A421" s="68" t="s">
        <v>365</v>
      </c>
      <c r="B421" s="4" t="s">
        <v>538</v>
      </c>
      <c r="C421" s="9" t="s">
        <v>368</v>
      </c>
      <c r="D421" s="9" t="s">
        <v>368</v>
      </c>
      <c r="E421" s="9" t="s">
        <v>368</v>
      </c>
      <c r="F421" s="9" t="s">
        <v>368</v>
      </c>
      <c r="G421" s="9" t="s">
        <v>368</v>
      </c>
      <c r="H421" s="9" t="s">
        <v>368</v>
      </c>
      <c r="I421" s="9" t="s">
        <v>368</v>
      </c>
      <c r="J421" s="9" t="s">
        <v>368</v>
      </c>
      <c r="K421" s="9" t="s">
        <v>368</v>
      </c>
      <c r="L421" s="9" t="s">
        <v>368</v>
      </c>
      <c r="M421" s="9" t="s">
        <v>368</v>
      </c>
    </row>
    <row r="422" hidden="1" outlineLevel="2">
      <c r="A422" s="9" t="s">
        <v>368</v>
      </c>
      <c r="B422" s="4" t="s">
        <v>369</v>
      </c>
      <c r="C422" s="72">
        <f>DATE(2025,4,25)</f>
        <v>45772</v>
      </c>
      <c r="D422" s="73" t="s">
        <v>368</v>
      </c>
      <c r="E422" s="73" t="s">
        <v>368</v>
      </c>
      <c r="F422" s="73" t="s">
        <v>368</v>
      </c>
      <c r="G422" s="73" t="s">
        <v>368</v>
      </c>
      <c r="H422" s="73" t="s">
        <v>368</v>
      </c>
      <c r="I422" s="73" t="s">
        <v>368</v>
      </c>
      <c r="J422" s="73" t="s">
        <v>368</v>
      </c>
      <c r="K422" s="73" t="s">
        <v>368</v>
      </c>
      <c r="L422" s="73" t="s">
        <v>368</v>
      </c>
      <c r="M422" s="73" t="s">
        <v>368</v>
      </c>
    </row>
    <row r="423" hidden="1" outlineLevel="2">
      <c r="A423" s="9" t="s">
        <v>368</v>
      </c>
      <c r="B423" s="4" t="s">
        <v>370</v>
      </c>
      <c r="C423" s="74">
        <v>8.96</v>
      </c>
      <c r="D423" s="73" t="s">
        <v>368</v>
      </c>
      <c r="E423" s="73" t="s">
        <v>368</v>
      </c>
      <c r="F423" s="73" t="s">
        <v>368</v>
      </c>
      <c r="G423" s="73" t="s">
        <v>368</v>
      </c>
      <c r="H423" s="73" t="s">
        <v>368</v>
      </c>
      <c r="I423" s="73" t="s">
        <v>368</v>
      </c>
      <c r="J423" s="73" t="s">
        <v>368</v>
      </c>
      <c r="K423" s="73" t="s">
        <v>368</v>
      </c>
      <c r="L423" s="73" t="s">
        <v>368</v>
      </c>
      <c r="M423" s="73" t="s">
        <v>368</v>
      </c>
    </row>
    <row r="424" hidden="1" outlineLevel="2">
      <c r="A424" s="9" t="s">
        <v>368</v>
      </c>
      <c r="B424" s="4" t="s">
        <v>371</v>
      </c>
      <c r="C424" s="74">
        <v>161.47</v>
      </c>
      <c r="D424" s="73" t="s">
        <v>368</v>
      </c>
      <c r="E424" s="73" t="s">
        <v>368</v>
      </c>
      <c r="F424" s="73" t="s">
        <v>368</v>
      </c>
      <c r="G424" s="73" t="s">
        <v>368</v>
      </c>
      <c r="H424" s="73" t="s">
        <v>368</v>
      </c>
      <c r="I424" s="73" t="s">
        <v>368</v>
      </c>
      <c r="J424" s="73" t="s">
        <v>368</v>
      </c>
      <c r="K424" s="73" t="s">
        <v>368</v>
      </c>
      <c r="L424" s="73" t="s">
        <v>368</v>
      </c>
      <c r="M424" s="73" t="s">
        <v>368</v>
      </c>
    </row>
    <row r="425" hidden="1" outlineLevel="2">
      <c r="A425" s="9" t="s">
        <v>368</v>
      </c>
      <c r="B425" s="75" t="s">
        <v>372</v>
      </c>
      <c r="C425" s="73">
        <f>C423*C424</f>
        <v>1446.7712</v>
      </c>
      <c r="D425" s="73" t="s">
        <v>368</v>
      </c>
      <c r="E425" s="73" t="s">
        <v>368</v>
      </c>
      <c r="F425" s="73" t="s">
        <v>368</v>
      </c>
      <c r="G425" s="73" t="s">
        <v>368</v>
      </c>
      <c r="H425" s="73" t="s">
        <v>368</v>
      </c>
      <c r="I425" s="73" t="s">
        <v>368</v>
      </c>
      <c r="J425" s="73" t="s">
        <v>368</v>
      </c>
      <c r="K425" s="73" t="s">
        <v>368</v>
      </c>
      <c r="L425" s="73" t="s">
        <v>368</v>
      </c>
      <c r="M425" s="73" t="s">
        <v>368</v>
      </c>
    </row>
    <row r="426" hidden="1" outlineLevel="2">
      <c r="B426" s="4" t="s">
        <v>373</v>
      </c>
      <c r="C426" s="74" t="b">
        <v>0</v>
      </c>
      <c r="D426" s="74" t="b">
        <v>1</v>
      </c>
      <c r="E426" s="74" t="b">
        <v>0</v>
      </c>
      <c r="F426" s="74" t="b">
        <v>0</v>
      </c>
      <c r="G426" s="74" t="b">
        <v>0</v>
      </c>
      <c r="H426" s="74" t="b">
        <v>0</v>
      </c>
      <c r="I426" s="74" t="b">
        <v>0</v>
      </c>
      <c r="J426" s="74" t="b">
        <v>0</v>
      </c>
      <c r="K426" s="74" t="b">
        <v>0</v>
      </c>
      <c r="L426" s="74" t="b">
        <v>0</v>
      </c>
      <c r="M426" s="74" t="b">
        <v>0</v>
      </c>
    </row>
    <row r="427" hidden="1" outlineLevel="2">
      <c r="B427" s="4" t="s">
        <v>374</v>
      </c>
      <c r="C427" s="74">
        <v>0.0</v>
      </c>
      <c r="D427" s="74">
        <v>0.0</v>
      </c>
      <c r="E427" s="74">
        <v>0.0</v>
      </c>
      <c r="F427" s="74">
        <v>0.0</v>
      </c>
      <c r="G427" s="74">
        <v>0.0</v>
      </c>
      <c r="H427" s="74">
        <v>0.0</v>
      </c>
      <c r="I427" s="74">
        <v>0.0</v>
      </c>
      <c r="J427" s="74">
        <v>0.0</v>
      </c>
      <c r="K427" s="74">
        <v>0.0</v>
      </c>
      <c r="L427" s="74">
        <v>0.0</v>
      </c>
      <c r="M427" s="74">
        <v>0.0</v>
      </c>
    </row>
    <row r="428" hidden="1" outlineLevel="2">
      <c r="A428" s="9" t="s">
        <v>368</v>
      </c>
      <c r="B428" s="4" t="s">
        <v>375</v>
      </c>
      <c r="C428" s="74">
        <f>IF(C426, C423, C427)</f>
        <v>0</v>
      </c>
      <c r="D428" s="74">
        <f t="shared" ref="D428:M428" si="169">IF(D426, C432, D427)</f>
        <v>8.96</v>
      </c>
      <c r="E428" s="74">
        <f t="shared" si="169"/>
        <v>0</v>
      </c>
      <c r="F428" s="74">
        <f t="shared" si="169"/>
        <v>0</v>
      </c>
      <c r="G428" s="74">
        <f t="shared" si="169"/>
        <v>0</v>
      </c>
      <c r="H428" s="74">
        <f t="shared" si="169"/>
        <v>0</v>
      </c>
      <c r="I428" s="74">
        <f t="shared" si="169"/>
        <v>0</v>
      </c>
      <c r="J428" s="74">
        <f t="shared" si="169"/>
        <v>0</v>
      </c>
      <c r="K428" s="74">
        <f t="shared" si="169"/>
        <v>0</v>
      </c>
      <c r="L428" s="74">
        <f t="shared" si="169"/>
        <v>0</v>
      </c>
      <c r="M428" s="74">
        <f t="shared" si="169"/>
        <v>0</v>
      </c>
    </row>
    <row r="429" hidden="1" outlineLevel="2">
      <c r="A429" s="9" t="s">
        <v>368</v>
      </c>
      <c r="B429" s="9" t="s">
        <v>376</v>
      </c>
      <c r="C429" s="50">
        <f t="shared" ref="C429:M429" si="170">$C$42</f>
        <v>350</v>
      </c>
      <c r="D429" s="50">
        <f t="shared" si="170"/>
        <v>350</v>
      </c>
      <c r="E429" s="50">
        <f t="shared" si="170"/>
        <v>350</v>
      </c>
      <c r="F429" s="50">
        <f t="shared" si="170"/>
        <v>350</v>
      </c>
      <c r="G429" s="50">
        <f t="shared" si="170"/>
        <v>350</v>
      </c>
      <c r="H429" s="50">
        <f t="shared" si="170"/>
        <v>350</v>
      </c>
      <c r="I429" s="50">
        <f t="shared" si="170"/>
        <v>350</v>
      </c>
      <c r="J429" s="50">
        <f t="shared" si="170"/>
        <v>350</v>
      </c>
      <c r="K429" s="50">
        <f t="shared" si="170"/>
        <v>350</v>
      </c>
      <c r="L429" s="50">
        <f t="shared" si="170"/>
        <v>350</v>
      </c>
      <c r="M429" s="50">
        <f t="shared" si="170"/>
        <v>350</v>
      </c>
    </row>
    <row r="430" hidden="1" outlineLevel="2">
      <c r="A430" s="9" t="s">
        <v>368</v>
      </c>
      <c r="B430" s="9" t="s">
        <v>377</v>
      </c>
      <c r="C430" s="50">
        <f t="shared" ref="C430:M430" si="171">C428*$C424</f>
        <v>0</v>
      </c>
      <c r="D430" s="50">
        <f t="shared" si="171"/>
        <v>1446.7712</v>
      </c>
      <c r="E430" s="50">
        <f t="shared" si="171"/>
        <v>0</v>
      </c>
      <c r="F430" s="50">
        <f t="shared" si="171"/>
        <v>0</v>
      </c>
      <c r="G430" s="50">
        <f t="shared" si="171"/>
        <v>0</v>
      </c>
      <c r="H430" s="50">
        <f t="shared" si="171"/>
        <v>0</v>
      </c>
      <c r="I430" s="50">
        <f t="shared" si="171"/>
        <v>0</v>
      </c>
      <c r="J430" s="50">
        <f t="shared" si="171"/>
        <v>0</v>
      </c>
      <c r="K430" s="50">
        <f t="shared" si="171"/>
        <v>0</v>
      </c>
      <c r="L430" s="50">
        <f t="shared" si="171"/>
        <v>0</v>
      </c>
      <c r="M430" s="50">
        <f t="shared" si="171"/>
        <v>0</v>
      </c>
    </row>
    <row r="431" hidden="1" outlineLevel="2">
      <c r="A431" s="9" t="s">
        <v>368</v>
      </c>
      <c r="B431" s="9" t="s">
        <v>378</v>
      </c>
      <c r="C431" s="50">
        <f t="shared" ref="C431:M431" si="172">C428*C429-C430</f>
        <v>0</v>
      </c>
      <c r="D431" s="50">
        <f t="shared" si="172"/>
        <v>1689.2288</v>
      </c>
      <c r="E431" s="50">
        <f t="shared" si="172"/>
        <v>0</v>
      </c>
      <c r="F431" s="50">
        <f t="shared" si="172"/>
        <v>0</v>
      </c>
      <c r="G431" s="50">
        <f t="shared" si="172"/>
        <v>0</v>
      </c>
      <c r="H431" s="50">
        <f t="shared" si="172"/>
        <v>0</v>
      </c>
      <c r="I431" s="50">
        <f t="shared" si="172"/>
        <v>0</v>
      </c>
      <c r="J431" s="50">
        <f t="shared" si="172"/>
        <v>0</v>
      </c>
      <c r="K431" s="50">
        <f t="shared" si="172"/>
        <v>0</v>
      </c>
      <c r="L431" s="50">
        <f t="shared" si="172"/>
        <v>0</v>
      </c>
      <c r="M431" s="50">
        <f t="shared" si="172"/>
        <v>0</v>
      </c>
    </row>
    <row r="432" hidden="1" outlineLevel="2">
      <c r="A432" s="9" t="s">
        <v>368</v>
      </c>
      <c r="B432" s="9" t="s">
        <v>379</v>
      </c>
      <c r="C432" s="73">
        <f t="shared" ref="C432:M432" si="173">IF(COLUMN()=3, $C423-C428, B432-C428)</f>
        <v>8.96</v>
      </c>
      <c r="D432" s="73">
        <f t="shared" si="173"/>
        <v>0</v>
      </c>
      <c r="E432" s="73">
        <f t="shared" si="173"/>
        <v>0</v>
      </c>
      <c r="F432" s="73">
        <f t="shared" si="173"/>
        <v>0</v>
      </c>
      <c r="G432" s="73">
        <f t="shared" si="173"/>
        <v>0</v>
      </c>
      <c r="H432" s="73">
        <f t="shared" si="173"/>
        <v>0</v>
      </c>
      <c r="I432" s="73">
        <f t="shared" si="173"/>
        <v>0</v>
      </c>
      <c r="J432" s="73">
        <f t="shared" si="173"/>
        <v>0</v>
      </c>
      <c r="K432" s="73">
        <f t="shared" si="173"/>
        <v>0</v>
      </c>
      <c r="L432" s="73">
        <f t="shared" si="173"/>
        <v>0</v>
      </c>
      <c r="M432" s="73">
        <f t="shared" si="173"/>
        <v>0</v>
      </c>
    </row>
    <row r="433" hidden="1" outlineLevel="2">
      <c r="A433" s="68" t="s">
        <v>365</v>
      </c>
      <c r="B433" s="4" t="s">
        <v>561</v>
      </c>
      <c r="C433" s="9" t="s">
        <v>368</v>
      </c>
      <c r="D433" s="9" t="s">
        <v>368</v>
      </c>
      <c r="E433" s="9" t="s">
        <v>368</v>
      </c>
      <c r="F433" s="9" t="s">
        <v>368</v>
      </c>
      <c r="G433" s="9" t="s">
        <v>368</v>
      </c>
      <c r="H433" s="9" t="s">
        <v>368</v>
      </c>
      <c r="I433" s="9" t="s">
        <v>368</v>
      </c>
      <c r="J433" s="9" t="s">
        <v>368</v>
      </c>
      <c r="K433" s="9" t="s">
        <v>368</v>
      </c>
      <c r="L433" s="9" t="s">
        <v>368</v>
      </c>
      <c r="M433" s="9" t="s">
        <v>368</v>
      </c>
    </row>
    <row r="434" hidden="1" outlineLevel="2">
      <c r="A434" s="9" t="s">
        <v>368</v>
      </c>
      <c r="B434" s="4" t="s">
        <v>369</v>
      </c>
      <c r="C434" s="72">
        <f>DATE(2025,4,25)</f>
        <v>45772</v>
      </c>
      <c r="D434" s="73" t="s">
        <v>368</v>
      </c>
      <c r="E434" s="73" t="s">
        <v>368</v>
      </c>
      <c r="F434" s="73" t="s">
        <v>368</v>
      </c>
      <c r="G434" s="73" t="s">
        <v>368</v>
      </c>
      <c r="H434" s="73" t="s">
        <v>368</v>
      </c>
      <c r="I434" s="73" t="s">
        <v>368</v>
      </c>
      <c r="J434" s="73" t="s">
        <v>368</v>
      </c>
      <c r="K434" s="73" t="s">
        <v>368</v>
      </c>
      <c r="L434" s="73" t="s">
        <v>368</v>
      </c>
      <c r="M434" s="73" t="s">
        <v>368</v>
      </c>
    </row>
    <row r="435" hidden="1" outlineLevel="2">
      <c r="A435" s="9" t="s">
        <v>368</v>
      </c>
      <c r="B435" s="4" t="s">
        <v>370</v>
      </c>
      <c r="C435" s="74">
        <v>4.179</v>
      </c>
      <c r="D435" s="73" t="s">
        <v>368</v>
      </c>
      <c r="E435" s="73" t="s">
        <v>368</v>
      </c>
      <c r="F435" s="73" t="s">
        <v>368</v>
      </c>
      <c r="G435" s="73" t="s">
        <v>368</v>
      </c>
      <c r="H435" s="73" t="s">
        <v>368</v>
      </c>
      <c r="I435" s="73" t="s">
        <v>368</v>
      </c>
      <c r="J435" s="73" t="s">
        <v>368</v>
      </c>
      <c r="K435" s="73" t="s">
        <v>368</v>
      </c>
      <c r="L435" s="73" t="s">
        <v>368</v>
      </c>
      <c r="M435" s="73" t="s">
        <v>368</v>
      </c>
    </row>
    <row r="436" hidden="1" outlineLevel="2">
      <c r="A436" s="9" t="s">
        <v>368</v>
      </c>
      <c r="B436" s="4" t="s">
        <v>371</v>
      </c>
      <c r="C436" s="74">
        <v>161.47</v>
      </c>
      <c r="D436" s="73" t="s">
        <v>368</v>
      </c>
      <c r="E436" s="73" t="s">
        <v>368</v>
      </c>
      <c r="F436" s="73" t="s">
        <v>368</v>
      </c>
      <c r="G436" s="73" t="s">
        <v>368</v>
      </c>
      <c r="H436" s="73" t="s">
        <v>368</v>
      </c>
      <c r="I436" s="73" t="s">
        <v>368</v>
      </c>
      <c r="J436" s="73" t="s">
        <v>368</v>
      </c>
      <c r="K436" s="73" t="s">
        <v>368</v>
      </c>
      <c r="L436" s="73" t="s">
        <v>368</v>
      </c>
      <c r="M436" s="73" t="s">
        <v>368</v>
      </c>
    </row>
    <row r="437" hidden="1" outlineLevel="2">
      <c r="A437" s="9" t="s">
        <v>368</v>
      </c>
      <c r="B437" s="75" t="s">
        <v>372</v>
      </c>
      <c r="C437" s="73">
        <f>C435*C436</f>
        <v>674.78313</v>
      </c>
      <c r="D437" s="73" t="s">
        <v>368</v>
      </c>
      <c r="E437" s="73" t="s">
        <v>368</v>
      </c>
      <c r="F437" s="73" t="s">
        <v>368</v>
      </c>
      <c r="G437" s="73" t="s">
        <v>368</v>
      </c>
      <c r="H437" s="73" t="s">
        <v>368</v>
      </c>
      <c r="I437" s="73" t="s">
        <v>368</v>
      </c>
      <c r="J437" s="73" t="s">
        <v>368</v>
      </c>
      <c r="K437" s="73" t="s">
        <v>368</v>
      </c>
      <c r="L437" s="73" t="s">
        <v>368</v>
      </c>
      <c r="M437" s="73" t="s">
        <v>368</v>
      </c>
    </row>
    <row r="438" hidden="1" outlineLevel="2">
      <c r="B438" s="4" t="s">
        <v>373</v>
      </c>
      <c r="C438" s="74" t="b">
        <v>0</v>
      </c>
      <c r="D438" s="74" t="b">
        <v>1</v>
      </c>
      <c r="E438" s="74" t="b">
        <v>0</v>
      </c>
      <c r="F438" s="74" t="b">
        <v>0</v>
      </c>
      <c r="G438" s="74" t="b">
        <v>0</v>
      </c>
      <c r="H438" s="74" t="b">
        <v>0</v>
      </c>
      <c r="I438" s="74" t="b">
        <v>0</v>
      </c>
      <c r="J438" s="74" t="b">
        <v>0</v>
      </c>
      <c r="K438" s="74" t="b">
        <v>0</v>
      </c>
      <c r="L438" s="74" t="b">
        <v>0</v>
      </c>
      <c r="M438" s="74" t="b">
        <v>0</v>
      </c>
    </row>
    <row r="439" hidden="1" outlineLevel="2">
      <c r="B439" s="4" t="s">
        <v>374</v>
      </c>
      <c r="C439" s="74">
        <v>0.0</v>
      </c>
      <c r="D439" s="74">
        <v>0.0</v>
      </c>
      <c r="E439" s="74">
        <v>0.0</v>
      </c>
      <c r="F439" s="74">
        <v>0.0</v>
      </c>
      <c r="G439" s="74">
        <v>0.0</v>
      </c>
      <c r="H439" s="74">
        <v>0.0</v>
      </c>
      <c r="I439" s="74">
        <v>0.0</v>
      </c>
      <c r="J439" s="74">
        <v>0.0</v>
      </c>
      <c r="K439" s="74">
        <v>0.0</v>
      </c>
      <c r="L439" s="74">
        <v>0.0</v>
      </c>
      <c r="M439" s="74">
        <v>0.0</v>
      </c>
    </row>
    <row r="440" hidden="1" outlineLevel="2">
      <c r="A440" s="9" t="s">
        <v>368</v>
      </c>
      <c r="B440" s="4" t="s">
        <v>375</v>
      </c>
      <c r="C440" s="74">
        <f>IF(C438, C435, C439)</f>
        <v>0</v>
      </c>
      <c r="D440" s="74">
        <f t="shared" ref="D440:M440" si="174">IF(D438, C444, D439)</f>
        <v>4.179</v>
      </c>
      <c r="E440" s="74">
        <f t="shared" si="174"/>
        <v>0</v>
      </c>
      <c r="F440" s="74">
        <f t="shared" si="174"/>
        <v>0</v>
      </c>
      <c r="G440" s="74">
        <f t="shared" si="174"/>
        <v>0</v>
      </c>
      <c r="H440" s="74">
        <f t="shared" si="174"/>
        <v>0</v>
      </c>
      <c r="I440" s="74">
        <f t="shared" si="174"/>
        <v>0</v>
      </c>
      <c r="J440" s="74">
        <f t="shared" si="174"/>
        <v>0</v>
      </c>
      <c r="K440" s="74">
        <f t="shared" si="174"/>
        <v>0</v>
      </c>
      <c r="L440" s="74">
        <f t="shared" si="174"/>
        <v>0</v>
      </c>
      <c r="M440" s="74">
        <f t="shared" si="174"/>
        <v>0</v>
      </c>
    </row>
    <row r="441" hidden="1" outlineLevel="2">
      <c r="A441" s="9" t="s">
        <v>368</v>
      </c>
      <c r="B441" s="9" t="s">
        <v>376</v>
      </c>
      <c r="C441" s="50">
        <f t="shared" ref="C441:M441" si="175">$C$42</f>
        <v>350</v>
      </c>
      <c r="D441" s="50">
        <f t="shared" si="175"/>
        <v>350</v>
      </c>
      <c r="E441" s="50">
        <f t="shared" si="175"/>
        <v>350</v>
      </c>
      <c r="F441" s="50">
        <f t="shared" si="175"/>
        <v>350</v>
      </c>
      <c r="G441" s="50">
        <f t="shared" si="175"/>
        <v>350</v>
      </c>
      <c r="H441" s="50">
        <f t="shared" si="175"/>
        <v>350</v>
      </c>
      <c r="I441" s="50">
        <f t="shared" si="175"/>
        <v>350</v>
      </c>
      <c r="J441" s="50">
        <f t="shared" si="175"/>
        <v>350</v>
      </c>
      <c r="K441" s="50">
        <f t="shared" si="175"/>
        <v>350</v>
      </c>
      <c r="L441" s="50">
        <f t="shared" si="175"/>
        <v>350</v>
      </c>
      <c r="M441" s="50">
        <f t="shared" si="175"/>
        <v>350</v>
      </c>
    </row>
    <row r="442" hidden="1" outlineLevel="2">
      <c r="A442" s="9" t="s">
        <v>368</v>
      </c>
      <c r="B442" s="9" t="s">
        <v>377</v>
      </c>
      <c r="C442" s="50">
        <f t="shared" ref="C442:M442" si="176">C440*$C436</f>
        <v>0</v>
      </c>
      <c r="D442" s="50">
        <f t="shared" si="176"/>
        <v>674.78313</v>
      </c>
      <c r="E442" s="50">
        <f t="shared" si="176"/>
        <v>0</v>
      </c>
      <c r="F442" s="50">
        <f t="shared" si="176"/>
        <v>0</v>
      </c>
      <c r="G442" s="50">
        <f t="shared" si="176"/>
        <v>0</v>
      </c>
      <c r="H442" s="50">
        <f t="shared" si="176"/>
        <v>0</v>
      </c>
      <c r="I442" s="50">
        <f t="shared" si="176"/>
        <v>0</v>
      </c>
      <c r="J442" s="50">
        <f t="shared" si="176"/>
        <v>0</v>
      </c>
      <c r="K442" s="50">
        <f t="shared" si="176"/>
        <v>0</v>
      </c>
      <c r="L442" s="50">
        <f t="shared" si="176"/>
        <v>0</v>
      </c>
      <c r="M442" s="50">
        <f t="shared" si="176"/>
        <v>0</v>
      </c>
    </row>
    <row r="443" hidden="1" outlineLevel="2">
      <c r="A443" s="9" t="s">
        <v>368</v>
      </c>
      <c r="B443" s="9" t="s">
        <v>378</v>
      </c>
      <c r="C443" s="50">
        <f t="shared" ref="C443:M443" si="177">C440*C441-C442</f>
        <v>0</v>
      </c>
      <c r="D443" s="50">
        <f t="shared" si="177"/>
        <v>787.86687</v>
      </c>
      <c r="E443" s="50">
        <f t="shared" si="177"/>
        <v>0</v>
      </c>
      <c r="F443" s="50">
        <f t="shared" si="177"/>
        <v>0</v>
      </c>
      <c r="G443" s="50">
        <f t="shared" si="177"/>
        <v>0</v>
      </c>
      <c r="H443" s="50">
        <f t="shared" si="177"/>
        <v>0</v>
      </c>
      <c r="I443" s="50">
        <f t="shared" si="177"/>
        <v>0</v>
      </c>
      <c r="J443" s="50">
        <f t="shared" si="177"/>
        <v>0</v>
      </c>
      <c r="K443" s="50">
        <f t="shared" si="177"/>
        <v>0</v>
      </c>
      <c r="L443" s="50">
        <f t="shared" si="177"/>
        <v>0</v>
      </c>
      <c r="M443" s="50">
        <f t="shared" si="177"/>
        <v>0</v>
      </c>
    </row>
    <row r="444" hidden="1" outlineLevel="2">
      <c r="A444" s="9" t="s">
        <v>368</v>
      </c>
      <c r="B444" s="9" t="s">
        <v>379</v>
      </c>
      <c r="C444" s="73">
        <f t="shared" ref="C444:M444" si="178">IF(COLUMN()=3, $C435-C440, B444-C440)</f>
        <v>4.179</v>
      </c>
      <c r="D444" s="73">
        <f t="shared" si="178"/>
        <v>0</v>
      </c>
      <c r="E444" s="73">
        <f t="shared" si="178"/>
        <v>0</v>
      </c>
      <c r="F444" s="73">
        <f t="shared" si="178"/>
        <v>0</v>
      </c>
      <c r="G444" s="73">
        <f t="shared" si="178"/>
        <v>0</v>
      </c>
      <c r="H444" s="73">
        <f t="shared" si="178"/>
        <v>0</v>
      </c>
      <c r="I444" s="73">
        <f t="shared" si="178"/>
        <v>0</v>
      </c>
      <c r="J444" s="73">
        <f t="shared" si="178"/>
        <v>0</v>
      </c>
      <c r="K444" s="73">
        <f t="shared" si="178"/>
        <v>0</v>
      </c>
      <c r="L444" s="73">
        <f t="shared" si="178"/>
        <v>0</v>
      </c>
      <c r="M444" s="73">
        <f t="shared" si="178"/>
        <v>0</v>
      </c>
    </row>
    <row r="445" hidden="1" outlineLevel="2">
      <c r="A445" s="68" t="s">
        <v>365</v>
      </c>
      <c r="B445" s="4" t="s">
        <v>573</v>
      </c>
      <c r="C445" s="9" t="s">
        <v>368</v>
      </c>
      <c r="D445" s="9" t="s">
        <v>368</v>
      </c>
      <c r="E445" s="9" t="s">
        <v>368</v>
      </c>
      <c r="F445" s="9" t="s">
        <v>368</v>
      </c>
      <c r="G445" s="9" t="s">
        <v>368</v>
      </c>
      <c r="H445" s="9" t="s">
        <v>368</v>
      </c>
      <c r="I445" s="9" t="s">
        <v>368</v>
      </c>
      <c r="J445" s="9" t="s">
        <v>368</v>
      </c>
      <c r="K445" s="9" t="s">
        <v>368</v>
      </c>
      <c r="L445" s="9" t="s">
        <v>368</v>
      </c>
      <c r="M445" s="9" t="s">
        <v>368</v>
      </c>
    </row>
    <row r="446" hidden="1" outlineLevel="2">
      <c r="A446" s="9" t="s">
        <v>368</v>
      </c>
      <c r="B446" s="4" t="s">
        <v>369</v>
      </c>
      <c r="C446" s="72">
        <f>DATE(2025,4,25)</f>
        <v>45772</v>
      </c>
      <c r="D446" s="73" t="s">
        <v>368</v>
      </c>
      <c r="E446" s="73" t="s">
        <v>368</v>
      </c>
      <c r="F446" s="73" t="s">
        <v>368</v>
      </c>
      <c r="G446" s="73" t="s">
        <v>368</v>
      </c>
      <c r="H446" s="73" t="s">
        <v>368</v>
      </c>
      <c r="I446" s="73" t="s">
        <v>368</v>
      </c>
      <c r="J446" s="73" t="s">
        <v>368</v>
      </c>
      <c r="K446" s="73" t="s">
        <v>368</v>
      </c>
      <c r="L446" s="73" t="s">
        <v>368</v>
      </c>
      <c r="M446" s="73" t="s">
        <v>368</v>
      </c>
    </row>
    <row r="447" hidden="1" outlineLevel="2">
      <c r="A447" s="9" t="s">
        <v>368</v>
      </c>
      <c r="B447" s="4" t="s">
        <v>370</v>
      </c>
      <c r="C447" s="74">
        <v>4.165</v>
      </c>
      <c r="D447" s="73" t="s">
        <v>368</v>
      </c>
      <c r="E447" s="73" t="s">
        <v>368</v>
      </c>
      <c r="F447" s="73" t="s">
        <v>368</v>
      </c>
      <c r="G447" s="73" t="s">
        <v>368</v>
      </c>
      <c r="H447" s="73" t="s">
        <v>368</v>
      </c>
      <c r="I447" s="73" t="s">
        <v>368</v>
      </c>
      <c r="J447" s="73" t="s">
        <v>368</v>
      </c>
      <c r="K447" s="73" t="s">
        <v>368</v>
      </c>
      <c r="L447" s="73" t="s">
        <v>368</v>
      </c>
      <c r="M447" s="73" t="s">
        <v>368</v>
      </c>
    </row>
    <row r="448" hidden="1" outlineLevel="2">
      <c r="A448" s="9" t="s">
        <v>368</v>
      </c>
      <c r="B448" s="4" t="s">
        <v>371</v>
      </c>
      <c r="C448" s="74">
        <v>161.47</v>
      </c>
      <c r="D448" s="73" t="s">
        <v>368</v>
      </c>
      <c r="E448" s="73" t="s">
        <v>368</v>
      </c>
      <c r="F448" s="73" t="s">
        <v>368</v>
      </c>
      <c r="G448" s="73" t="s">
        <v>368</v>
      </c>
      <c r="H448" s="73" t="s">
        <v>368</v>
      </c>
      <c r="I448" s="73" t="s">
        <v>368</v>
      </c>
      <c r="J448" s="73" t="s">
        <v>368</v>
      </c>
      <c r="K448" s="73" t="s">
        <v>368</v>
      </c>
      <c r="L448" s="73" t="s">
        <v>368</v>
      </c>
      <c r="M448" s="73" t="s">
        <v>368</v>
      </c>
    </row>
    <row r="449" hidden="1" outlineLevel="2">
      <c r="A449" s="9" t="s">
        <v>368</v>
      </c>
      <c r="B449" s="75" t="s">
        <v>372</v>
      </c>
      <c r="C449" s="73">
        <f>C447*C448</f>
        <v>672.52255</v>
      </c>
      <c r="D449" s="73" t="s">
        <v>368</v>
      </c>
      <c r="E449" s="73" t="s">
        <v>368</v>
      </c>
      <c r="F449" s="73" t="s">
        <v>368</v>
      </c>
      <c r="G449" s="73" t="s">
        <v>368</v>
      </c>
      <c r="H449" s="73" t="s">
        <v>368</v>
      </c>
      <c r="I449" s="73" t="s">
        <v>368</v>
      </c>
      <c r="J449" s="73" t="s">
        <v>368</v>
      </c>
      <c r="K449" s="73" t="s">
        <v>368</v>
      </c>
      <c r="L449" s="73" t="s">
        <v>368</v>
      </c>
      <c r="M449" s="73" t="s">
        <v>368</v>
      </c>
    </row>
    <row r="450" hidden="1" outlineLevel="2">
      <c r="B450" s="4" t="s">
        <v>373</v>
      </c>
      <c r="C450" s="74" t="b">
        <v>0</v>
      </c>
      <c r="D450" s="74" t="b">
        <v>1</v>
      </c>
      <c r="E450" s="74" t="b">
        <v>0</v>
      </c>
      <c r="F450" s="74" t="b">
        <v>0</v>
      </c>
      <c r="G450" s="74" t="b">
        <v>0</v>
      </c>
      <c r="H450" s="74" t="b">
        <v>0</v>
      </c>
      <c r="I450" s="74" t="b">
        <v>0</v>
      </c>
      <c r="J450" s="74" t="b">
        <v>0</v>
      </c>
      <c r="K450" s="74" t="b">
        <v>0</v>
      </c>
      <c r="L450" s="74" t="b">
        <v>0</v>
      </c>
      <c r="M450" s="74" t="b">
        <v>0</v>
      </c>
    </row>
    <row r="451" hidden="1" outlineLevel="2">
      <c r="B451" s="4" t="s">
        <v>374</v>
      </c>
      <c r="C451" s="74">
        <v>0.0</v>
      </c>
      <c r="D451" s="74">
        <v>0.0</v>
      </c>
      <c r="E451" s="74">
        <v>0.0</v>
      </c>
      <c r="F451" s="74">
        <v>0.0</v>
      </c>
      <c r="G451" s="74">
        <v>0.0</v>
      </c>
      <c r="H451" s="74">
        <v>0.0</v>
      </c>
      <c r="I451" s="74">
        <v>0.0</v>
      </c>
      <c r="J451" s="74">
        <v>0.0</v>
      </c>
      <c r="K451" s="74">
        <v>0.0</v>
      </c>
      <c r="L451" s="74">
        <v>0.0</v>
      </c>
      <c r="M451" s="74">
        <v>0.0</v>
      </c>
    </row>
    <row r="452" hidden="1" outlineLevel="2">
      <c r="A452" s="9" t="s">
        <v>368</v>
      </c>
      <c r="B452" s="4" t="s">
        <v>375</v>
      </c>
      <c r="C452" s="74">
        <f>IF(C450, C447, C451)</f>
        <v>0</v>
      </c>
      <c r="D452" s="74">
        <f t="shared" ref="D452:M452" si="179">IF(D450, C456, D451)</f>
        <v>4.165</v>
      </c>
      <c r="E452" s="74">
        <f t="shared" si="179"/>
        <v>0</v>
      </c>
      <c r="F452" s="74">
        <f t="shared" si="179"/>
        <v>0</v>
      </c>
      <c r="G452" s="74">
        <f t="shared" si="179"/>
        <v>0</v>
      </c>
      <c r="H452" s="74">
        <f t="shared" si="179"/>
        <v>0</v>
      </c>
      <c r="I452" s="74">
        <f t="shared" si="179"/>
        <v>0</v>
      </c>
      <c r="J452" s="74">
        <f t="shared" si="179"/>
        <v>0</v>
      </c>
      <c r="K452" s="74">
        <f t="shared" si="179"/>
        <v>0</v>
      </c>
      <c r="L452" s="74">
        <f t="shared" si="179"/>
        <v>0</v>
      </c>
      <c r="M452" s="74">
        <f t="shared" si="179"/>
        <v>0</v>
      </c>
    </row>
    <row r="453" hidden="1" outlineLevel="2">
      <c r="A453" s="9" t="s">
        <v>368</v>
      </c>
      <c r="B453" s="9" t="s">
        <v>376</v>
      </c>
      <c r="C453" s="50">
        <f t="shared" ref="C453:M453" si="180">$C$42</f>
        <v>350</v>
      </c>
      <c r="D453" s="50">
        <f t="shared" si="180"/>
        <v>350</v>
      </c>
      <c r="E453" s="50">
        <f t="shared" si="180"/>
        <v>350</v>
      </c>
      <c r="F453" s="50">
        <f t="shared" si="180"/>
        <v>350</v>
      </c>
      <c r="G453" s="50">
        <f t="shared" si="180"/>
        <v>350</v>
      </c>
      <c r="H453" s="50">
        <f t="shared" si="180"/>
        <v>350</v>
      </c>
      <c r="I453" s="50">
        <f t="shared" si="180"/>
        <v>350</v>
      </c>
      <c r="J453" s="50">
        <f t="shared" si="180"/>
        <v>350</v>
      </c>
      <c r="K453" s="50">
        <f t="shared" si="180"/>
        <v>350</v>
      </c>
      <c r="L453" s="50">
        <f t="shared" si="180"/>
        <v>350</v>
      </c>
      <c r="M453" s="50">
        <f t="shared" si="180"/>
        <v>350</v>
      </c>
    </row>
    <row r="454" hidden="1" outlineLevel="2">
      <c r="A454" s="9" t="s">
        <v>368</v>
      </c>
      <c r="B454" s="9" t="s">
        <v>377</v>
      </c>
      <c r="C454" s="50">
        <f t="shared" ref="C454:M454" si="181">C452*$C448</f>
        <v>0</v>
      </c>
      <c r="D454" s="50">
        <f t="shared" si="181"/>
        <v>672.52255</v>
      </c>
      <c r="E454" s="50">
        <f t="shared" si="181"/>
        <v>0</v>
      </c>
      <c r="F454" s="50">
        <f t="shared" si="181"/>
        <v>0</v>
      </c>
      <c r="G454" s="50">
        <f t="shared" si="181"/>
        <v>0</v>
      </c>
      <c r="H454" s="50">
        <f t="shared" si="181"/>
        <v>0</v>
      </c>
      <c r="I454" s="50">
        <f t="shared" si="181"/>
        <v>0</v>
      </c>
      <c r="J454" s="50">
        <f t="shared" si="181"/>
        <v>0</v>
      </c>
      <c r="K454" s="50">
        <f t="shared" si="181"/>
        <v>0</v>
      </c>
      <c r="L454" s="50">
        <f t="shared" si="181"/>
        <v>0</v>
      </c>
      <c r="M454" s="50">
        <f t="shared" si="181"/>
        <v>0</v>
      </c>
    </row>
    <row r="455" hidden="1" outlineLevel="2">
      <c r="A455" s="9" t="s">
        <v>368</v>
      </c>
      <c r="B455" s="9" t="s">
        <v>378</v>
      </c>
      <c r="C455" s="50">
        <f t="shared" ref="C455:M455" si="182">C452*C453-C454</f>
        <v>0</v>
      </c>
      <c r="D455" s="50">
        <f t="shared" si="182"/>
        <v>785.22745</v>
      </c>
      <c r="E455" s="50">
        <f t="shared" si="182"/>
        <v>0</v>
      </c>
      <c r="F455" s="50">
        <f t="shared" si="182"/>
        <v>0</v>
      </c>
      <c r="G455" s="50">
        <f t="shared" si="182"/>
        <v>0</v>
      </c>
      <c r="H455" s="50">
        <f t="shared" si="182"/>
        <v>0</v>
      </c>
      <c r="I455" s="50">
        <f t="shared" si="182"/>
        <v>0</v>
      </c>
      <c r="J455" s="50">
        <f t="shared" si="182"/>
        <v>0</v>
      </c>
      <c r="K455" s="50">
        <f t="shared" si="182"/>
        <v>0</v>
      </c>
      <c r="L455" s="50">
        <f t="shared" si="182"/>
        <v>0</v>
      </c>
      <c r="M455" s="50">
        <f t="shared" si="182"/>
        <v>0</v>
      </c>
    </row>
    <row r="456" hidden="1" outlineLevel="2">
      <c r="A456" s="9" t="s">
        <v>368</v>
      </c>
      <c r="B456" s="9" t="s">
        <v>379</v>
      </c>
      <c r="C456" s="73">
        <f t="shared" ref="C456:M456" si="183">IF(COLUMN()=3, $C447-C452, B456-C452)</f>
        <v>4.165</v>
      </c>
      <c r="D456" s="73">
        <f t="shared" si="183"/>
        <v>0</v>
      </c>
      <c r="E456" s="73">
        <f t="shared" si="183"/>
        <v>0</v>
      </c>
      <c r="F456" s="73">
        <f t="shared" si="183"/>
        <v>0</v>
      </c>
      <c r="G456" s="73">
        <f t="shared" si="183"/>
        <v>0</v>
      </c>
      <c r="H456" s="73">
        <f t="shared" si="183"/>
        <v>0</v>
      </c>
      <c r="I456" s="73">
        <f t="shared" si="183"/>
        <v>0</v>
      </c>
      <c r="J456" s="73">
        <f t="shared" si="183"/>
        <v>0</v>
      </c>
      <c r="K456" s="73">
        <f t="shared" si="183"/>
        <v>0</v>
      </c>
      <c r="L456" s="73">
        <f t="shared" si="183"/>
        <v>0</v>
      </c>
      <c r="M456" s="73">
        <f t="shared" si="183"/>
        <v>0</v>
      </c>
    </row>
    <row r="457" hidden="1" outlineLevel="2">
      <c r="A457" s="68" t="s">
        <v>365</v>
      </c>
      <c r="B457" s="4" t="s">
        <v>574</v>
      </c>
      <c r="C457" s="9" t="s">
        <v>368</v>
      </c>
      <c r="D457" s="9" t="s">
        <v>368</v>
      </c>
      <c r="E457" s="9" t="s">
        <v>368</v>
      </c>
      <c r="F457" s="9" t="s">
        <v>368</v>
      </c>
      <c r="G457" s="9" t="s">
        <v>368</v>
      </c>
      <c r="H457" s="9" t="s">
        <v>368</v>
      </c>
      <c r="I457" s="9" t="s">
        <v>368</v>
      </c>
      <c r="J457" s="9" t="s">
        <v>368</v>
      </c>
      <c r="K457" s="9" t="s">
        <v>368</v>
      </c>
      <c r="L457" s="9" t="s">
        <v>368</v>
      </c>
      <c r="M457" s="9" t="s">
        <v>368</v>
      </c>
    </row>
    <row r="458" hidden="1" outlineLevel="2">
      <c r="A458" s="9" t="s">
        <v>368</v>
      </c>
      <c r="B458" s="4" t="s">
        <v>369</v>
      </c>
      <c r="C458" s="72">
        <f>DATE(2025,3,25)</f>
        <v>45741</v>
      </c>
      <c r="D458" s="73" t="s">
        <v>368</v>
      </c>
      <c r="E458" s="73" t="s">
        <v>368</v>
      </c>
      <c r="F458" s="73" t="s">
        <v>368</v>
      </c>
      <c r="G458" s="73" t="s">
        <v>368</v>
      </c>
      <c r="H458" s="73" t="s">
        <v>368</v>
      </c>
      <c r="I458" s="73" t="s">
        <v>368</v>
      </c>
      <c r="J458" s="73" t="s">
        <v>368</v>
      </c>
      <c r="K458" s="73" t="s">
        <v>368</v>
      </c>
      <c r="L458" s="73" t="s">
        <v>368</v>
      </c>
      <c r="M458" s="73" t="s">
        <v>368</v>
      </c>
    </row>
    <row r="459" hidden="1" outlineLevel="2">
      <c r="A459" s="9" t="s">
        <v>368</v>
      </c>
      <c r="B459" s="4" t="s">
        <v>370</v>
      </c>
      <c r="C459" s="74">
        <v>9.583</v>
      </c>
      <c r="D459" s="73" t="s">
        <v>368</v>
      </c>
      <c r="E459" s="73" t="s">
        <v>368</v>
      </c>
      <c r="F459" s="73" t="s">
        <v>368</v>
      </c>
      <c r="G459" s="73" t="s">
        <v>368</v>
      </c>
      <c r="H459" s="73" t="s">
        <v>368</v>
      </c>
      <c r="I459" s="73" t="s">
        <v>368</v>
      </c>
      <c r="J459" s="73" t="s">
        <v>368</v>
      </c>
      <c r="K459" s="73" t="s">
        <v>368</v>
      </c>
      <c r="L459" s="73" t="s">
        <v>368</v>
      </c>
      <c r="M459" s="73" t="s">
        <v>368</v>
      </c>
    </row>
    <row r="460" hidden="1" outlineLevel="2">
      <c r="A460" s="9" t="s">
        <v>368</v>
      </c>
      <c r="B460" s="4" t="s">
        <v>371</v>
      </c>
      <c r="C460" s="74">
        <v>169.93</v>
      </c>
      <c r="D460" s="73" t="s">
        <v>368</v>
      </c>
      <c r="E460" s="73" t="s">
        <v>368</v>
      </c>
      <c r="F460" s="73" t="s">
        <v>368</v>
      </c>
      <c r="G460" s="73" t="s">
        <v>368</v>
      </c>
      <c r="H460" s="73" t="s">
        <v>368</v>
      </c>
      <c r="I460" s="73" t="s">
        <v>368</v>
      </c>
      <c r="J460" s="73" t="s">
        <v>368</v>
      </c>
      <c r="K460" s="73" t="s">
        <v>368</v>
      </c>
      <c r="L460" s="73" t="s">
        <v>368</v>
      </c>
      <c r="M460" s="73" t="s">
        <v>368</v>
      </c>
    </row>
    <row r="461" hidden="1" outlineLevel="2">
      <c r="A461" s="9" t="s">
        <v>368</v>
      </c>
      <c r="B461" s="75" t="s">
        <v>372</v>
      </c>
      <c r="C461" s="73">
        <f>C459*C460</f>
        <v>1628.43919</v>
      </c>
      <c r="D461" s="73" t="s">
        <v>368</v>
      </c>
      <c r="E461" s="73" t="s">
        <v>368</v>
      </c>
      <c r="F461" s="73" t="s">
        <v>368</v>
      </c>
      <c r="G461" s="73" t="s">
        <v>368</v>
      </c>
      <c r="H461" s="73" t="s">
        <v>368</v>
      </c>
      <c r="I461" s="73" t="s">
        <v>368</v>
      </c>
      <c r="J461" s="73" t="s">
        <v>368</v>
      </c>
      <c r="K461" s="73" t="s">
        <v>368</v>
      </c>
      <c r="L461" s="73" t="s">
        <v>368</v>
      </c>
      <c r="M461" s="73" t="s">
        <v>368</v>
      </c>
    </row>
    <row r="462" hidden="1" outlineLevel="2">
      <c r="B462" s="4" t="s">
        <v>373</v>
      </c>
      <c r="C462" s="74" t="b">
        <v>0</v>
      </c>
      <c r="D462" s="74" t="b">
        <v>1</v>
      </c>
      <c r="E462" s="74" t="b">
        <v>0</v>
      </c>
      <c r="F462" s="74" t="b">
        <v>0</v>
      </c>
      <c r="G462" s="74" t="b">
        <v>0</v>
      </c>
      <c r="H462" s="74" t="b">
        <v>0</v>
      </c>
      <c r="I462" s="74" t="b">
        <v>0</v>
      </c>
      <c r="J462" s="74" t="b">
        <v>0</v>
      </c>
      <c r="K462" s="74" t="b">
        <v>0</v>
      </c>
      <c r="L462" s="74" t="b">
        <v>0</v>
      </c>
      <c r="M462" s="74" t="b">
        <v>0</v>
      </c>
    </row>
    <row r="463" hidden="1" outlineLevel="2">
      <c r="B463" s="4" t="s">
        <v>374</v>
      </c>
      <c r="C463" s="74">
        <v>0.0</v>
      </c>
      <c r="D463" s="74">
        <v>0.0</v>
      </c>
      <c r="E463" s="74">
        <v>0.0</v>
      </c>
      <c r="F463" s="74">
        <v>0.0</v>
      </c>
      <c r="G463" s="74">
        <v>0.0</v>
      </c>
      <c r="H463" s="74">
        <v>0.0</v>
      </c>
      <c r="I463" s="74">
        <v>0.0</v>
      </c>
      <c r="J463" s="74">
        <v>0.0</v>
      </c>
      <c r="K463" s="74">
        <v>0.0</v>
      </c>
      <c r="L463" s="74">
        <v>0.0</v>
      </c>
      <c r="M463" s="74">
        <v>0.0</v>
      </c>
    </row>
    <row r="464" hidden="1" outlineLevel="2">
      <c r="A464" s="9" t="s">
        <v>368</v>
      </c>
      <c r="B464" s="4" t="s">
        <v>375</v>
      </c>
      <c r="C464" s="74">
        <f>IF(C462, C459, C463)</f>
        <v>0</v>
      </c>
      <c r="D464" s="74">
        <f t="shared" ref="D464:M464" si="184">IF(D462, C468, D463)</f>
        <v>9.583</v>
      </c>
      <c r="E464" s="74">
        <f t="shared" si="184"/>
        <v>0</v>
      </c>
      <c r="F464" s="74">
        <f t="shared" si="184"/>
        <v>0</v>
      </c>
      <c r="G464" s="74">
        <f t="shared" si="184"/>
        <v>0</v>
      </c>
      <c r="H464" s="74">
        <f t="shared" si="184"/>
        <v>0</v>
      </c>
      <c r="I464" s="74">
        <f t="shared" si="184"/>
        <v>0</v>
      </c>
      <c r="J464" s="74">
        <f t="shared" si="184"/>
        <v>0</v>
      </c>
      <c r="K464" s="74">
        <f t="shared" si="184"/>
        <v>0</v>
      </c>
      <c r="L464" s="74">
        <f t="shared" si="184"/>
        <v>0</v>
      </c>
      <c r="M464" s="74">
        <f t="shared" si="184"/>
        <v>0</v>
      </c>
    </row>
    <row r="465" hidden="1" outlineLevel="2">
      <c r="A465" s="9" t="s">
        <v>368</v>
      </c>
      <c r="B465" s="9" t="s">
        <v>376</v>
      </c>
      <c r="C465" s="50">
        <f t="shared" ref="C465:M465" si="185">$C$42</f>
        <v>350</v>
      </c>
      <c r="D465" s="50">
        <f t="shared" si="185"/>
        <v>350</v>
      </c>
      <c r="E465" s="50">
        <f t="shared" si="185"/>
        <v>350</v>
      </c>
      <c r="F465" s="50">
        <f t="shared" si="185"/>
        <v>350</v>
      </c>
      <c r="G465" s="50">
        <f t="shared" si="185"/>
        <v>350</v>
      </c>
      <c r="H465" s="50">
        <f t="shared" si="185"/>
        <v>350</v>
      </c>
      <c r="I465" s="50">
        <f t="shared" si="185"/>
        <v>350</v>
      </c>
      <c r="J465" s="50">
        <f t="shared" si="185"/>
        <v>350</v>
      </c>
      <c r="K465" s="50">
        <f t="shared" si="185"/>
        <v>350</v>
      </c>
      <c r="L465" s="50">
        <f t="shared" si="185"/>
        <v>350</v>
      </c>
      <c r="M465" s="50">
        <f t="shared" si="185"/>
        <v>350</v>
      </c>
    </row>
    <row r="466" hidden="1" outlineLevel="2">
      <c r="A466" s="9" t="s">
        <v>368</v>
      </c>
      <c r="B466" s="9" t="s">
        <v>377</v>
      </c>
      <c r="C466" s="50">
        <f t="shared" ref="C466:M466" si="186">C464*$C460</f>
        <v>0</v>
      </c>
      <c r="D466" s="50">
        <f t="shared" si="186"/>
        <v>1628.43919</v>
      </c>
      <c r="E466" s="50">
        <f t="shared" si="186"/>
        <v>0</v>
      </c>
      <c r="F466" s="50">
        <f t="shared" si="186"/>
        <v>0</v>
      </c>
      <c r="G466" s="50">
        <f t="shared" si="186"/>
        <v>0</v>
      </c>
      <c r="H466" s="50">
        <f t="shared" si="186"/>
        <v>0</v>
      </c>
      <c r="I466" s="50">
        <f t="shared" si="186"/>
        <v>0</v>
      </c>
      <c r="J466" s="50">
        <f t="shared" si="186"/>
        <v>0</v>
      </c>
      <c r="K466" s="50">
        <f t="shared" si="186"/>
        <v>0</v>
      </c>
      <c r="L466" s="50">
        <f t="shared" si="186"/>
        <v>0</v>
      </c>
      <c r="M466" s="50">
        <f t="shared" si="186"/>
        <v>0</v>
      </c>
    </row>
    <row r="467" hidden="1" outlineLevel="2">
      <c r="A467" s="9" t="s">
        <v>368</v>
      </c>
      <c r="B467" s="9" t="s">
        <v>378</v>
      </c>
      <c r="C467" s="50">
        <f t="shared" ref="C467:M467" si="187">C464*C465-C466</f>
        <v>0</v>
      </c>
      <c r="D467" s="50">
        <f t="shared" si="187"/>
        <v>1725.61081</v>
      </c>
      <c r="E467" s="50">
        <f t="shared" si="187"/>
        <v>0</v>
      </c>
      <c r="F467" s="50">
        <f t="shared" si="187"/>
        <v>0</v>
      </c>
      <c r="G467" s="50">
        <f t="shared" si="187"/>
        <v>0</v>
      </c>
      <c r="H467" s="50">
        <f t="shared" si="187"/>
        <v>0</v>
      </c>
      <c r="I467" s="50">
        <f t="shared" si="187"/>
        <v>0</v>
      </c>
      <c r="J467" s="50">
        <f t="shared" si="187"/>
        <v>0</v>
      </c>
      <c r="K467" s="50">
        <f t="shared" si="187"/>
        <v>0</v>
      </c>
      <c r="L467" s="50">
        <f t="shared" si="187"/>
        <v>0</v>
      </c>
      <c r="M467" s="50">
        <f t="shared" si="187"/>
        <v>0</v>
      </c>
    </row>
    <row r="468" hidden="1" outlineLevel="2">
      <c r="A468" s="9" t="s">
        <v>368</v>
      </c>
      <c r="B468" s="9" t="s">
        <v>379</v>
      </c>
      <c r="C468" s="73">
        <f t="shared" ref="C468:M468" si="188">IF(COLUMN()=3, $C459-C464, B468-C464)</f>
        <v>9.583</v>
      </c>
      <c r="D468" s="73">
        <f t="shared" si="188"/>
        <v>0</v>
      </c>
      <c r="E468" s="73">
        <f t="shared" si="188"/>
        <v>0</v>
      </c>
      <c r="F468" s="73">
        <f t="shared" si="188"/>
        <v>0</v>
      </c>
      <c r="G468" s="73">
        <f t="shared" si="188"/>
        <v>0</v>
      </c>
      <c r="H468" s="73">
        <f t="shared" si="188"/>
        <v>0</v>
      </c>
      <c r="I468" s="73">
        <f t="shared" si="188"/>
        <v>0</v>
      </c>
      <c r="J468" s="73">
        <f t="shared" si="188"/>
        <v>0</v>
      </c>
      <c r="K468" s="73">
        <f t="shared" si="188"/>
        <v>0</v>
      </c>
      <c r="L468" s="73">
        <f t="shared" si="188"/>
        <v>0</v>
      </c>
      <c r="M468" s="73">
        <f t="shared" si="188"/>
        <v>0</v>
      </c>
    </row>
    <row r="469" hidden="1" outlineLevel="2">
      <c r="A469" s="68" t="s">
        <v>365</v>
      </c>
      <c r="B469" s="4" t="s">
        <v>575</v>
      </c>
      <c r="C469" s="9" t="s">
        <v>368</v>
      </c>
      <c r="D469" s="9" t="s">
        <v>368</v>
      </c>
      <c r="E469" s="9" t="s">
        <v>368</v>
      </c>
      <c r="F469" s="9" t="s">
        <v>368</v>
      </c>
      <c r="G469" s="9" t="s">
        <v>368</v>
      </c>
      <c r="H469" s="9" t="s">
        <v>368</v>
      </c>
      <c r="I469" s="9" t="s">
        <v>368</v>
      </c>
      <c r="J469" s="9" t="s">
        <v>368</v>
      </c>
      <c r="K469" s="9" t="s">
        <v>368</v>
      </c>
      <c r="L469" s="9" t="s">
        <v>368</v>
      </c>
      <c r="M469" s="9" t="s">
        <v>368</v>
      </c>
    </row>
    <row r="470" hidden="1" outlineLevel="2">
      <c r="A470" s="9" t="s">
        <v>368</v>
      </c>
      <c r="B470" s="4" t="s">
        <v>369</v>
      </c>
      <c r="C470" s="72">
        <f>DATE(2025,3,25)</f>
        <v>45741</v>
      </c>
      <c r="D470" s="73" t="s">
        <v>368</v>
      </c>
      <c r="E470" s="73" t="s">
        <v>368</v>
      </c>
      <c r="F470" s="73" t="s">
        <v>368</v>
      </c>
      <c r="G470" s="73" t="s">
        <v>368</v>
      </c>
      <c r="H470" s="73" t="s">
        <v>368</v>
      </c>
      <c r="I470" s="73" t="s">
        <v>368</v>
      </c>
      <c r="J470" s="73" t="s">
        <v>368</v>
      </c>
      <c r="K470" s="73" t="s">
        <v>368</v>
      </c>
      <c r="L470" s="73" t="s">
        <v>368</v>
      </c>
      <c r="M470" s="73" t="s">
        <v>368</v>
      </c>
    </row>
    <row r="471" hidden="1" outlineLevel="2">
      <c r="A471" s="9" t="s">
        <v>368</v>
      </c>
      <c r="B471" s="4" t="s">
        <v>370</v>
      </c>
      <c r="C471" s="74">
        <v>4.165</v>
      </c>
      <c r="D471" s="73" t="s">
        <v>368</v>
      </c>
      <c r="E471" s="73" t="s">
        <v>368</v>
      </c>
      <c r="F471" s="73" t="s">
        <v>368</v>
      </c>
      <c r="G471" s="73" t="s">
        <v>368</v>
      </c>
      <c r="H471" s="73" t="s">
        <v>368</v>
      </c>
      <c r="I471" s="73" t="s">
        <v>368</v>
      </c>
      <c r="J471" s="73" t="s">
        <v>368</v>
      </c>
      <c r="K471" s="73" t="s">
        <v>368</v>
      </c>
      <c r="L471" s="73" t="s">
        <v>368</v>
      </c>
      <c r="M471" s="73" t="s">
        <v>368</v>
      </c>
    </row>
    <row r="472" hidden="1" outlineLevel="2">
      <c r="A472" s="9" t="s">
        <v>368</v>
      </c>
      <c r="B472" s="4" t="s">
        <v>371</v>
      </c>
      <c r="C472" s="74">
        <v>169.93</v>
      </c>
      <c r="D472" s="73" t="s">
        <v>368</v>
      </c>
      <c r="E472" s="73" t="s">
        <v>368</v>
      </c>
      <c r="F472" s="73" t="s">
        <v>368</v>
      </c>
      <c r="G472" s="73" t="s">
        <v>368</v>
      </c>
      <c r="H472" s="73" t="s">
        <v>368</v>
      </c>
      <c r="I472" s="73" t="s">
        <v>368</v>
      </c>
      <c r="J472" s="73" t="s">
        <v>368</v>
      </c>
      <c r="K472" s="73" t="s">
        <v>368</v>
      </c>
      <c r="L472" s="73" t="s">
        <v>368</v>
      </c>
      <c r="M472" s="73" t="s">
        <v>368</v>
      </c>
    </row>
    <row r="473" hidden="1" outlineLevel="2">
      <c r="A473" s="9" t="s">
        <v>368</v>
      </c>
      <c r="B473" s="75" t="s">
        <v>372</v>
      </c>
      <c r="C473" s="73">
        <f>C471*C472</f>
        <v>707.75845</v>
      </c>
      <c r="D473" s="73" t="s">
        <v>368</v>
      </c>
      <c r="E473" s="73" t="s">
        <v>368</v>
      </c>
      <c r="F473" s="73" t="s">
        <v>368</v>
      </c>
      <c r="G473" s="73" t="s">
        <v>368</v>
      </c>
      <c r="H473" s="73" t="s">
        <v>368</v>
      </c>
      <c r="I473" s="73" t="s">
        <v>368</v>
      </c>
      <c r="J473" s="73" t="s">
        <v>368</v>
      </c>
      <c r="K473" s="73" t="s">
        <v>368</v>
      </c>
      <c r="L473" s="73" t="s">
        <v>368</v>
      </c>
      <c r="M473" s="73" t="s">
        <v>368</v>
      </c>
    </row>
    <row r="474" hidden="1" outlineLevel="2">
      <c r="B474" s="4" t="s">
        <v>373</v>
      </c>
      <c r="C474" s="74" t="b">
        <v>0</v>
      </c>
      <c r="D474" s="74" t="b">
        <v>1</v>
      </c>
      <c r="E474" s="74" t="b">
        <v>0</v>
      </c>
      <c r="F474" s="74" t="b">
        <v>0</v>
      </c>
      <c r="G474" s="74" t="b">
        <v>0</v>
      </c>
      <c r="H474" s="74" t="b">
        <v>0</v>
      </c>
      <c r="I474" s="74" t="b">
        <v>0</v>
      </c>
      <c r="J474" s="74" t="b">
        <v>0</v>
      </c>
      <c r="K474" s="74" t="b">
        <v>0</v>
      </c>
      <c r="L474" s="74" t="b">
        <v>0</v>
      </c>
      <c r="M474" s="74" t="b">
        <v>0</v>
      </c>
    </row>
    <row r="475" hidden="1" outlineLevel="2">
      <c r="B475" s="4" t="s">
        <v>374</v>
      </c>
      <c r="C475" s="74">
        <v>0.0</v>
      </c>
      <c r="D475" s="74">
        <v>0.0</v>
      </c>
      <c r="E475" s="74">
        <v>0.0</v>
      </c>
      <c r="F475" s="74">
        <v>0.0</v>
      </c>
      <c r="G475" s="74">
        <v>0.0</v>
      </c>
      <c r="H475" s="74">
        <v>0.0</v>
      </c>
      <c r="I475" s="74">
        <v>0.0</v>
      </c>
      <c r="J475" s="74">
        <v>0.0</v>
      </c>
      <c r="K475" s="74">
        <v>0.0</v>
      </c>
      <c r="L475" s="74">
        <v>0.0</v>
      </c>
      <c r="M475" s="74">
        <v>0.0</v>
      </c>
    </row>
    <row r="476" hidden="1" outlineLevel="2">
      <c r="A476" s="9" t="s">
        <v>368</v>
      </c>
      <c r="B476" s="4" t="s">
        <v>375</v>
      </c>
      <c r="C476" s="74">
        <f>IF(C474, C471, C475)</f>
        <v>0</v>
      </c>
      <c r="D476" s="74">
        <f t="shared" ref="D476:M476" si="189">IF(D474, C480, D475)</f>
        <v>4.165</v>
      </c>
      <c r="E476" s="74">
        <f t="shared" si="189"/>
        <v>0</v>
      </c>
      <c r="F476" s="74">
        <f t="shared" si="189"/>
        <v>0</v>
      </c>
      <c r="G476" s="74">
        <f t="shared" si="189"/>
        <v>0</v>
      </c>
      <c r="H476" s="74">
        <f t="shared" si="189"/>
        <v>0</v>
      </c>
      <c r="I476" s="74">
        <f t="shared" si="189"/>
        <v>0</v>
      </c>
      <c r="J476" s="74">
        <f t="shared" si="189"/>
        <v>0</v>
      </c>
      <c r="K476" s="74">
        <f t="shared" si="189"/>
        <v>0</v>
      </c>
      <c r="L476" s="74">
        <f t="shared" si="189"/>
        <v>0</v>
      </c>
      <c r="M476" s="74">
        <f t="shared" si="189"/>
        <v>0</v>
      </c>
    </row>
    <row r="477" hidden="1" outlineLevel="2">
      <c r="A477" s="9" t="s">
        <v>368</v>
      </c>
      <c r="B477" s="9" t="s">
        <v>376</v>
      </c>
      <c r="C477" s="50">
        <f t="shared" ref="C477:M477" si="190">$C$42</f>
        <v>350</v>
      </c>
      <c r="D477" s="50">
        <f t="shared" si="190"/>
        <v>350</v>
      </c>
      <c r="E477" s="50">
        <f t="shared" si="190"/>
        <v>350</v>
      </c>
      <c r="F477" s="50">
        <f t="shared" si="190"/>
        <v>350</v>
      </c>
      <c r="G477" s="50">
        <f t="shared" si="190"/>
        <v>350</v>
      </c>
      <c r="H477" s="50">
        <f t="shared" si="190"/>
        <v>350</v>
      </c>
      <c r="I477" s="50">
        <f t="shared" si="190"/>
        <v>350</v>
      </c>
      <c r="J477" s="50">
        <f t="shared" si="190"/>
        <v>350</v>
      </c>
      <c r="K477" s="50">
        <f t="shared" si="190"/>
        <v>350</v>
      </c>
      <c r="L477" s="50">
        <f t="shared" si="190"/>
        <v>350</v>
      </c>
      <c r="M477" s="50">
        <f t="shared" si="190"/>
        <v>350</v>
      </c>
    </row>
    <row r="478" hidden="1" outlineLevel="2">
      <c r="A478" s="9" t="s">
        <v>368</v>
      </c>
      <c r="B478" s="9" t="s">
        <v>377</v>
      </c>
      <c r="C478" s="50">
        <f t="shared" ref="C478:M478" si="191">C476*$C472</f>
        <v>0</v>
      </c>
      <c r="D478" s="50">
        <f t="shared" si="191"/>
        <v>707.75845</v>
      </c>
      <c r="E478" s="50">
        <f t="shared" si="191"/>
        <v>0</v>
      </c>
      <c r="F478" s="50">
        <f t="shared" si="191"/>
        <v>0</v>
      </c>
      <c r="G478" s="50">
        <f t="shared" si="191"/>
        <v>0</v>
      </c>
      <c r="H478" s="50">
        <f t="shared" si="191"/>
        <v>0</v>
      </c>
      <c r="I478" s="50">
        <f t="shared" si="191"/>
        <v>0</v>
      </c>
      <c r="J478" s="50">
        <f t="shared" si="191"/>
        <v>0</v>
      </c>
      <c r="K478" s="50">
        <f t="shared" si="191"/>
        <v>0</v>
      </c>
      <c r="L478" s="50">
        <f t="shared" si="191"/>
        <v>0</v>
      </c>
      <c r="M478" s="50">
        <f t="shared" si="191"/>
        <v>0</v>
      </c>
    </row>
    <row r="479" hidden="1" outlineLevel="2">
      <c r="A479" s="9" t="s">
        <v>368</v>
      </c>
      <c r="B479" s="9" t="s">
        <v>378</v>
      </c>
      <c r="C479" s="50">
        <f t="shared" ref="C479:M479" si="192">C476*C477-C478</f>
        <v>0</v>
      </c>
      <c r="D479" s="50">
        <f t="shared" si="192"/>
        <v>749.99155</v>
      </c>
      <c r="E479" s="50">
        <f t="shared" si="192"/>
        <v>0</v>
      </c>
      <c r="F479" s="50">
        <f t="shared" si="192"/>
        <v>0</v>
      </c>
      <c r="G479" s="50">
        <f t="shared" si="192"/>
        <v>0</v>
      </c>
      <c r="H479" s="50">
        <f t="shared" si="192"/>
        <v>0</v>
      </c>
      <c r="I479" s="50">
        <f t="shared" si="192"/>
        <v>0</v>
      </c>
      <c r="J479" s="50">
        <f t="shared" si="192"/>
        <v>0</v>
      </c>
      <c r="K479" s="50">
        <f t="shared" si="192"/>
        <v>0</v>
      </c>
      <c r="L479" s="50">
        <f t="shared" si="192"/>
        <v>0</v>
      </c>
      <c r="M479" s="50">
        <f t="shared" si="192"/>
        <v>0</v>
      </c>
    </row>
    <row r="480" hidden="1" outlineLevel="2">
      <c r="A480" s="9" t="s">
        <v>368</v>
      </c>
      <c r="B480" s="9" t="s">
        <v>379</v>
      </c>
      <c r="C480" s="73">
        <f t="shared" ref="C480:M480" si="193">IF(COLUMN()=3, $C471-C476, B480-C476)</f>
        <v>4.165</v>
      </c>
      <c r="D480" s="73">
        <f t="shared" si="193"/>
        <v>0</v>
      </c>
      <c r="E480" s="73">
        <f t="shared" si="193"/>
        <v>0</v>
      </c>
      <c r="F480" s="73">
        <f t="shared" si="193"/>
        <v>0</v>
      </c>
      <c r="G480" s="73">
        <f t="shared" si="193"/>
        <v>0</v>
      </c>
      <c r="H480" s="73">
        <f t="shared" si="193"/>
        <v>0</v>
      </c>
      <c r="I480" s="73">
        <f t="shared" si="193"/>
        <v>0</v>
      </c>
      <c r="J480" s="73">
        <f t="shared" si="193"/>
        <v>0</v>
      </c>
      <c r="K480" s="73">
        <f t="shared" si="193"/>
        <v>0</v>
      </c>
      <c r="L480" s="73">
        <f t="shared" si="193"/>
        <v>0</v>
      </c>
      <c r="M480" s="73">
        <f t="shared" si="193"/>
        <v>0</v>
      </c>
    </row>
    <row r="481" hidden="1" outlineLevel="2">
      <c r="A481" s="68" t="s">
        <v>365</v>
      </c>
      <c r="B481" s="4" t="s">
        <v>576</v>
      </c>
      <c r="C481" s="9" t="s">
        <v>368</v>
      </c>
      <c r="D481" s="9" t="s">
        <v>368</v>
      </c>
      <c r="E481" s="9" t="s">
        <v>368</v>
      </c>
      <c r="F481" s="9" t="s">
        <v>368</v>
      </c>
      <c r="G481" s="9" t="s">
        <v>368</v>
      </c>
      <c r="H481" s="9" t="s">
        <v>368</v>
      </c>
      <c r="I481" s="9" t="s">
        <v>368</v>
      </c>
      <c r="J481" s="9" t="s">
        <v>368</v>
      </c>
      <c r="K481" s="9" t="s">
        <v>368</v>
      </c>
      <c r="L481" s="9" t="s">
        <v>368</v>
      </c>
      <c r="M481" s="9" t="s">
        <v>368</v>
      </c>
    </row>
    <row r="482" hidden="1" outlineLevel="2">
      <c r="A482" s="9" t="s">
        <v>368</v>
      </c>
      <c r="B482" s="4" t="s">
        <v>369</v>
      </c>
      <c r="C482" s="72">
        <f>DATE(2025,3,25)</f>
        <v>45741</v>
      </c>
      <c r="D482" s="73" t="s">
        <v>368</v>
      </c>
      <c r="E482" s="73" t="s">
        <v>368</v>
      </c>
      <c r="F482" s="73" t="s">
        <v>368</v>
      </c>
      <c r="G482" s="73" t="s">
        <v>368</v>
      </c>
      <c r="H482" s="73" t="s">
        <v>368</v>
      </c>
      <c r="I482" s="73" t="s">
        <v>368</v>
      </c>
      <c r="J482" s="73" t="s">
        <v>368</v>
      </c>
      <c r="K482" s="73" t="s">
        <v>368</v>
      </c>
      <c r="L482" s="73" t="s">
        <v>368</v>
      </c>
      <c r="M482" s="73" t="s">
        <v>368</v>
      </c>
    </row>
    <row r="483" hidden="1" outlineLevel="2">
      <c r="A483" s="9" t="s">
        <v>368</v>
      </c>
      <c r="B483" s="4" t="s">
        <v>370</v>
      </c>
      <c r="C483" s="74">
        <v>11.939</v>
      </c>
      <c r="D483" s="73" t="s">
        <v>368</v>
      </c>
      <c r="E483" s="73" t="s">
        <v>368</v>
      </c>
      <c r="F483" s="73" t="s">
        <v>368</v>
      </c>
      <c r="G483" s="73" t="s">
        <v>368</v>
      </c>
      <c r="H483" s="73" t="s">
        <v>368</v>
      </c>
      <c r="I483" s="73" t="s">
        <v>368</v>
      </c>
      <c r="J483" s="73" t="s">
        <v>368</v>
      </c>
      <c r="K483" s="73" t="s">
        <v>368</v>
      </c>
      <c r="L483" s="73" t="s">
        <v>368</v>
      </c>
      <c r="M483" s="73" t="s">
        <v>368</v>
      </c>
    </row>
    <row r="484" hidden="1" outlineLevel="2">
      <c r="A484" s="9" t="s">
        <v>368</v>
      </c>
      <c r="B484" s="4" t="s">
        <v>371</v>
      </c>
      <c r="C484" s="74">
        <v>169.93</v>
      </c>
      <c r="D484" s="73" t="s">
        <v>368</v>
      </c>
      <c r="E484" s="73" t="s">
        <v>368</v>
      </c>
      <c r="F484" s="73" t="s">
        <v>368</v>
      </c>
      <c r="G484" s="73" t="s">
        <v>368</v>
      </c>
      <c r="H484" s="73" t="s">
        <v>368</v>
      </c>
      <c r="I484" s="73" t="s">
        <v>368</v>
      </c>
      <c r="J484" s="73" t="s">
        <v>368</v>
      </c>
      <c r="K484" s="73" t="s">
        <v>368</v>
      </c>
      <c r="L484" s="73" t="s">
        <v>368</v>
      </c>
      <c r="M484" s="73" t="s">
        <v>368</v>
      </c>
    </row>
    <row r="485" hidden="1" outlineLevel="2">
      <c r="A485" s="9" t="s">
        <v>368</v>
      </c>
      <c r="B485" s="75" t="s">
        <v>372</v>
      </c>
      <c r="C485" s="73">
        <f>C483*C484</f>
        <v>2028.79427</v>
      </c>
      <c r="D485" s="73" t="s">
        <v>368</v>
      </c>
      <c r="E485" s="73" t="s">
        <v>368</v>
      </c>
      <c r="F485" s="73" t="s">
        <v>368</v>
      </c>
      <c r="G485" s="73" t="s">
        <v>368</v>
      </c>
      <c r="H485" s="73" t="s">
        <v>368</v>
      </c>
      <c r="I485" s="73" t="s">
        <v>368</v>
      </c>
      <c r="J485" s="73" t="s">
        <v>368</v>
      </c>
      <c r="K485" s="73" t="s">
        <v>368</v>
      </c>
      <c r="L485" s="73" t="s">
        <v>368</v>
      </c>
      <c r="M485" s="73" t="s">
        <v>368</v>
      </c>
    </row>
    <row r="486" hidden="1" outlineLevel="2">
      <c r="B486" s="4" t="s">
        <v>373</v>
      </c>
      <c r="C486" s="74" t="b">
        <v>0</v>
      </c>
      <c r="D486" s="74" t="b">
        <v>1</v>
      </c>
      <c r="E486" s="74" t="b">
        <v>0</v>
      </c>
      <c r="F486" s="74" t="b">
        <v>0</v>
      </c>
      <c r="G486" s="74" t="b">
        <v>0</v>
      </c>
      <c r="H486" s="74" t="b">
        <v>0</v>
      </c>
      <c r="I486" s="74" t="b">
        <v>0</v>
      </c>
      <c r="J486" s="74" t="b">
        <v>0</v>
      </c>
      <c r="K486" s="74" t="b">
        <v>0</v>
      </c>
      <c r="L486" s="74" t="b">
        <v>0</v>
      </c>
      <c r="M486" s="74" t="b">
        <v>0</v>
      </c>
    </row>
    <row r="487" hidden="1" outlineLevel="2">
      <c r="B487" s="4" t="s">
        <v>374</v>
      </c>
      <c r="C487" s="74">
        <v>0.0</v>
      </c>
      <c r="D487" s="74">
        <v>0.0</v>
      </c>
      <c r="E487" s="74">
        <v>0.0</v>
      </c>
      <c r="F487" s="74">
        <v>0.0</v>
      </c>
      <c r="G487" s="74">
        <v>0.0</v>
      </c>
      <c r="H487" s="74">
        <v>0.0</v>
      </c>
      <c r="I487" s="74">
        <v>0.0</v>
      </c>
      <c r="J487" s="74">
        <v>0.0</v>
      </c>
      <c r="K487" s="74">
        <v>0.0</v>
      </c>
      <c r="L487" s="74">
        <v>0.0</v>
      </c>
      <c r="M487" s="74">
        <v>0.0</v>
      </c>
    </row>
    <row r="488" hidden="1" outlineLevel="2">
      <c r="A488" s="9" t="s">
        <v>368</v>
      </c>
      <c r="B488" s="4" t="s">
        <v>375</v>
      </c>
      <c r="C488" s="74">
        <f>IF(C486, C483, C487)</f>
        <v>0</v>
      </c>
      <c r="D488" s="74">
        <f t="shared" ref="D488:M488" si="194">IF(D486, C492, D487)</f>
        <v>11.939</v>
      </c>
      <c r="E488" s="74">
        <f t="shared" si="194"/>
        <v>0</v>
      </c>
      <c r="F488" s="74">
        <f t="shared" si="194"/>
        <v>0</v>
      </c>
      <c r="G488" s="74">
        <f t="shared" si="194"/>
        <v>0</v>
      </c>
      <c r="H488" s="74">
        <f t="shared" si="194"/>
        <v>0</v>
      </c>
      <c r="I488" s="74">
        <f t="shared" si="194"/>
        <v>0</v>
      </c>
      <c r="J488" s="74">
        <f t="shared" si="194"/>
        <v>0</v>
      </c>
      <c r="K488" s="74">
        <f t="shared" si="194"/>
        <v>0</v>
      </c>
      <c r="L488" s="74">
        <f t="shared" si="194"/>
        <v>0</v>
      </c>
      <c r="M488" s="74">
        <f t="shared" si="194"/>
        <v>0</v>
      </c>
    </row>
    <row r="489" hidden="1" outlineLevel="2">
      <c r="A489" s="9" t="s">
        <v>368</v>
      </c>
      <c r="B489" s="9" t="s">
        <v>376</v>
      </c>
      <c r="C489" s="50">
        <f t="shared" ref="C489:M489" si="195">$C$42</f>
        <v>350</v>
      </c>
      <c r="D489" s="50">
        <f t="shared" si="195"/>
        <v>350</v>
      </c>
      <c r="E489" s="50">
        <f t="shared" si="195"/>
        <v>350</v>
      </c>
      <c r="F489" s="50">
        <f t="shared" si="195"/>
        <v>350</v>
      </c>
      <c r="G489" s="50">
        <f t="shared" si="195"/>
        <v>350</v>
      </c>
      <c r="H489" s="50">
        <f t="shared" si="195"/>
        <v>350</v>
      </c>
      <c r="I489" s="50">
        <f t="shared" si="195"/>
        <v>350</v>
      </c>
      <c r="J489" s="50">
        <f t="shared" si="195"/>
        <v>350</v>
      </c>
      <c r="K489" s="50">
        <f t="shared" si="195"/>
        <v>350</v>
      </c>
      <c r="L489" s="50">
        <f t="shared" si="195"/>
        <v>350</v>
      </c>
      <c r="M489" s="50">
        <f t="shared" si="195"/>
        <v>350</v>
      </c>
    </row>
    <row r="490" hidden="1" outlineLevel="2">
      <c r="A490" s="9" t="s">
        <v>368</v>
      </c>
      <c r="B490" s="9" t="s">
        <v>377</v>
      </c>
      <c r="C490" s="50">
        <f t="shared" ref="C490:M490" si="196">C488*$C484</f>
        <v>0</v>
      </c>
      <c r="D490" s="50">
        <f t="shared" si="196"/>
        <v>2028.79427</v>
      </c>
      <c r="E490" s="50">
        <f t="shared" si="196"/>
        <v>0</v>
      </c>
      <c r="F490" s="50">
        <f t="shared" si="196"/>
        <v>0</v>
      </c>
      <c r="G490" s="50">
        <f t="shared" si="196"/>
        <v>0</v>
      </c>
      <c r="H490" s="50">
        <f t="shared" si="196"/>
        <v>0</v>
      </c>
      <c r="I490" s="50">
        <f t="shared" si="196"/>
        <v>0</v>
      </c>
      <c r="J490" s="50">
        <f t="shared" si="196"/>
        <v>0</v>
      </c>
      <c r="K490" s="50">
        <f t="shared" si="196"/>
        <v>0</v>
      </c>
      <c r="L490" s="50">
        <f t="shared" si="196"/>
        <v>0</v>
      </c>
      <c r="M490" s="50">
        <f t="shared" si="196"/>
        <v>0</v>
      </c>
    </row>
    <row r="491" hidden="1" outlineLevel="2">
      <c r="A491" s="9" t="s">
        <v>368</v>
      </c>
      <c r="B491" s="9" t="s">
        <v>378</v>
      </c>
      <c r="C491" s="50">
        <f t="shared" ref="C491:M491" si="197">C488*C489-C490</f>
        <v>0</v>
      </c>
      <c r="D491" s="50">
        <f t="shared" si="197"/>
        <v>2149.85573</v>
      </c>
      <c r="E491" s="50">
        <f t="shared" si="197"/>
        <v>0</v>
      </c>
      <c r="F491" s="50">
        <f t="shared" si="197"/>
        <v>0</v>
      </c>
      <c r="G491" s="50">
        <f t="shared" si="197"/>
        <v>0</v>
      </c>
      <c r="H491" s="50">
        <f t="shared" si="197"/>
        <v>0</v>
      </c>
      <c r="I491" s="50">
        <f t="shared" si="197"/>
        <v>0</v>
      </c>
      <c r="J491" s="50">
        <f t="shared" si="197"/>
        <v>0</v>
      </c>
      <c r="K491" s="50">
        <f t="shared" si="197"/>
        <v>0</v>
      </c>
      <c r="L491" s="50">
        <f t="shared" si="197"/>
        <v>0</v>
      </c>
      <c r="M491" s="50">
        <f t="shared" si="197"/>
        <v>0</v>
      </c>
    </row>
    <row r="492" hidden="1" outlineLevel="2">
      <c r="A492" s="9" t="s">
        <v>368</v>
      </c>
      <c r="B492" s="9" t="s">
        <v>379</v>
      </c>
      <c r="C492" s="73">
        <f t="shared" ref="C492:M492" si="198">IF(COLUMN()=3, $C483-C488, B492-C488)</f>
        <v>11.939</v>
      </c>
      <c r="D492" s="73">
        <f t="shared" si="198"/>
        <v>0</v>
      </c>
      <c r="E492" s="73">
        <f t="shared" si="198"/>
        <v>0</v>
      </c>
      <c r="F492" s="73">
        <f t="shared" si="198"/>
        <v>0</v>
      </c>
      <c r="G492" s="73">
        <f t="shared" si="198"/>
        <v>0</v>
      </c>
      <c r="H492" s="73">
        <f t="shared" si="198"/>
        <v>0</v>
      </c>
      <c r="I492" s="73">
        <f t="shared" si="198"/>
        <v>0</v>
      </c>
      <c r="J492" s="73">
        <f t="shared" si="198"/>
        <v>0</v>
      </c>
      <c r="K492" s="73">
        <f t="shared" si="198"/>
        <v>0</v>
      </c>
      <c r="L492" s="73">
        <f t="shared" si="198"/>
        <v>0</v>
      </c>
      <c r="M492" s="73">
        <f t="shared" si="198"/>
        <v>0</v>
      </c>
    </row>
    <row r="493" hidden="1" outlineLevel="2">
      <c r="A493" s="68" t="s">
        <v>365</v>
      </c>
      <c r="B493" s="4" t="s">
        <v>577</v>
      </c>
      <c r="C493" s="9" t="s">
        <v>368</v>
      </c>
      <c r="D493" s="9" t="s">
        <v>368</v>
      </c>
      <c r="E493" s="9" t="s">
        <v>368</v>
      </c>
      <c r="F493" s="9" t="s">
        <v>368</v>
      </c>
      <c r="G493" s="9" t="s">
        <v>368</v>
      </c>
      <c r="H493" s="9" t="s">
        <v>368</v>
      </c>
      <c r="I493" s="9" t="s">
        <v>368</v>
      </c>
      <c r="J493" s="9" t="s">
        <v>368</v>
      </c>
      <c r="K493" s="9" t="s">
        <v>368</v>
      </c>
      <c r="L493" s="9" t="s">
        <v>368</v>
      </c>
      <c r="M493" s="9" t="s">
        <v>368</v>
      </c>
    </row>
    <row r="494" hidden="1" outlineLevel="2">
      <c r="A494" s="9" t="s">
        <v>368</v>
      </c>
      <c r="B494" s="4" t="s">
        <v>369</v>
      </c>
      <c r="C494" s="72">
        <f>DATE(2025,2,25)</f>
        <v>45713</v>
      </c>
      <c r="D494" s="73" t="s">
        <v>368</v>
      </c>
      <c r="E494" s="73" t="s">
        <v>368</v>
      </c>
      <c r="F494" s="73" t="s">
        <v>368</v>
      </c>
      <c r="G494" s="73" t="s">
        <v>368</v>
      </c>
      <c r="H494" s="73" t="s">
        <v>368</v>
      </c>
      <c r="I494" s="73" t="s">
        <v>368</v>
      </c>
      <c r="J494" s="73" t="s">
        <v>368</v>
      </c>
      <c r="K494" s="73" t="s">
        <v>368</v>
      </c>
      <c r="L494" s="73" t="s">
        <v>368</v>
      </c>
      <c r="M494" s="73" t="s">
        <v>368</v>
      </c>
    </row>
    <row r="495" hidden="1" outlineLevel="2">
      <c r="A495" s="9" t="s">
        <v>368</v>
      </c>
      <c r="B495" s="4" t="s">
        <v>370</v>
      </c>
      <c r="C495" s="74">
        <v>9.54</v>
      </c>
      <c r="D495" s="73" t="s">
        <v>368</v>
      </c>
      <c r="E495" s="73" t="s">
        <v>368</v>
      </c>
      <c r="F495" s="73" t="s">
        <v>368</v>
      </c>
      <c r="G495" s="73" t="s">
        <v>368</v>
      </c>
      <c r="H495" s="73" t="s">
        <v>368</v>
      </c>
      <c r="I495" s="73" t="s">
        <v>368</v>
      </c>
      <c r="J495" s="73" t="s">
        <v>368</v>
      </c>
      <c r="K495" s="73" t="s">
        <v>368</v>
      </c>
      <c r="L495" s="73" t="s">
        <v>368</v>
      </c>
      <c r="M495" s="73" t="s">
        <v>368</v>
      </c>
    </row>
    <row r="496" hidden="1" outlineLevel="2">
      <c r="A496" s="9" t="s">
        <v>368</v>
      </c>
      <c r="B496" s="4" t="s">
        <v>371</v>
      </c>
      <c r="C496" s="74">
        <v>181.19</v>
      </c>
      <c r="D496" s="73" t="s">
        <v>368</v>
      </c>
      <c r="E496" s="73" t="s">
        <v>368</v>
      </c>
      <c r="F496" s="73" t="s">
        <v>368</v>
      </c>
      <c r="G496" s="73" t="s">
        <v>368</v>
      </c>
      <c r="H496" s="73" t="s">
        <v>368</v>
      </c>
      <c r="I496" s="73" t="s">
        <v>368</v>
      </c>
      <c r="J496" s="73" t="s">
        <v>368</v>
      </c>
      <c r="K496" s="73" t="s">
        <v>368</v>
      </c>
      <c r="L496" s="73" t="s">
        <v>368</v>
      </c>
      <c r="M496" s="73" t="s">
        <v>368</v>
      </c>
    </row>
    <row r="497" hidden="1" outlineLevel="2">
      <c r="A497" s="9" t="s">
        <v>368</v>
      </c>
      <c r="B497" s="75" t="s">
        <v>372</v>
      </c>
      <c r="C497" s="73">
        <f>C495*C496</f>
        <v>1728.5526</v>
      </c>
      <c r="D497" s="73" t="s">
        <v>368</v>
      </c>
      <c r="E497" s="73" t="s">
        <v>368</v>
      </c>
      <c r="F497" s="73" t="s">
        <v>368</v>
      </c>
      <c r="G497" s="73" t="s">
        <v>368</v>
      </c>
      <c r="H497" s="73" t="s">
        <v>368</v>
      </c>
      <c r="I497" s="73" t="s">
        <v>368</v>
      </c>
      <c r="J497" s="73" t="s">
        <v>368</v>
      </c>
      <c r="K497" s="73" t="s">
        <v>368</v>
      </c>
      <c r="L497" s="73" t="s">
        <v>368</v>
      </c>
      <c r="M497" s="73" t="s">
        <v>368</v>
      </c>
    </row>
    <row r="498" hidden="1" outlineLevel="2">
      <c r="B498" s="4" t="s">
        <v>373</v>
      </c>
      <c r="C498" s="74" t="b">
        <v>0</v>
      </c>
      <c r="D498" s="74" t="b">
        <v>1</v>
      </c>
      <c r="E498" s="74" t="b">
        <v>0</v>
      </c>
      <c r="F498" s="74" t="b">
        <v>0</v>
      </c>
      <c r="G498" s="74" t="b">
        <v>0</v>
      </c>
      <c r="H498" s="74" t="b">
        <v>0</v>
      </c>
      <c r="I498" s="74" t="b">
        <v>0</v>
      </c>
      <c r="J498" s="74" t="b">
        <v>0</v>
      </c>
      <c r="K498" s="74" t="b">
        <v>0</v>
      </c>
      <c r="L498" s="74" t="b">
        <v>0</v>
      </c>
      <c r="M498" s="74" t="b">
        <v>0</v>
      </c>
    </row>
    <row r="499" hidden="1" outlineLevel="2">
      <c r="B499" s="4" t="s">
        <v>374</v>
      </c>
      <c r="C499" s="74">
        <v>0.0</v>
      </c>
      <c r="D499" s="74">
        <v>0.0</v>
      </c>
      <c r="E499" s="74">
        <v>0.0</v>
      </c>
      <c r="F499" s="74">
        <v>0.0</v>
      </c>
      <c r="G499" s="74">
        <v>0.0</v>
      </c>
      <c r="H499" s="74">
        <v>0.0</v>
      </c>
      <c r="I499" s="74">
        <v>0.0</v>
      </c>
      <c r="J499" s="74">
        <v>0.0</v>
      </c>
      <c r="K499" s="74">
        <v>0.0</v>
      </c>
      <c r="L499" s="74">
        <v>0.0</v>
      </c>
      <c r="M499" s="74">
        <v>0.0</v>
      </c>
    </row>
    <row r="500" hidden="1" outlineLevel="2">
      <c r="A500" s="9" t="s">
        <v>368</v>
      </c>
      <c r="B500" s="4" t="s">
        <v>375</v>
      </c>
      <c r="C500" s="74">
        <f>IF(C498, C495, C499)</f>
        <v>0</v>
      </c>
      <c r="D500" s="74">
        <f t="shared" ref="D500:M500" si="199">IF(D498, C504, D499)</f>
        <v>9.54</v>
      </c>
      <c r="E500" s="74">
        <f t="shared" si="199"/>
        <v>0</v>
      </c>
      <c r="F500" s="74">
        <f t="shared" si="199"/>
        <v>0</v>
      </c>
      <c r="G500" s="74">
        <f t="shared" si="199"/>
        <v>0</v>
      </c>
      <c r="H500" s="74">
        <f t="shared" si="199"/>
        <v>0</v>
      </c>
      <c r="I500" s="74">
        <f t="shared" si="199"/>
        <v>0</v>
      </c>
      <c r="J500" s="74">
        <f t="shared" si="199"/>
        <v>0</v>
      </c>
      <c r="K500" s="74">
        <f t="shared" si="199"/>
        <v>0</v>
      </c>
      <c r="L500" s="74">
        <f t="shared" si="199"/>
        <v>0</v>
      </c>
      <c r="M500" s="74">
        <f t="shared" si="199"/>
        <v>0</v>
      </c>
    </row>
    <row r="501" hidden="1" outlineLevel="2">
      <c r="A501" s="9" t="s">
        <v>368</v>
      </c>
      <c r="B501" s="9" t="s">
        <v>376</v>
      </c>
      <c r="C501" s="50">
        <f t="shared" ref="C501:M501" si="200">$C$42</f>
        <v>350</v>
      </c>
      <c r="D501" s="50">
        <f t="shared" si="200"/>
        <v>350</v>
      </c>
      <c r="E501" s="50">
        <f t="shared" si="200"/>
        <v>350</v>
      </c>
      <c r="F501" s="50">
        <f t="shared" si="200"/>
        <v>350</v>
      </c>
      <c r="G501" s="50">
        <f t="shared" si="200"/>
        <v>350</v>
      </c>
      <c r="H501" s="50">
        <f t="shared" si="200"/>
        <v>350</v>
      </c>
      <c r="I501" s="50">
        <f t="shared" si="200"/>
        <v>350</v>
      </c>
      <c r="J501" s="50">
        <f t="shared" si="200"/>
        <v>350</v>
      </c>
      <c r="K501" s="50">
        <f t="shared" si="200"/>
        <v>350</v>
      </c>
      <c r="L501" s="50">
        <f t="shared" si="200"/>
        <v>350</v>
      </c>
      <c r="M501" s="50">
        <f t="shared" si="200"/>
        <v>350</v>
      </c>
    </row>
    <row r="502" hidden="1" outlineLevel="2">
      <c r="A502" s="9" t="s">
        <v>368</v>
      </c>
      <c r="B502" s="9" t="s">
        <v>377</v>
      </c>
      <c r="C502" s="50">
        <f t="shared" ref="C502:M502" si="201">C500*$C496</f>
        <v>0</v>
      </c>
      <c r="D502" s="50">
        <f t="shared" si="201"/>
        <v>1728.5526</v>
      </c>
      <c r="E502" s="50">
        <f t="shared" si="201"/>
        <v>0</v>
      </c>
      <c r="F502" s="50">
        <f t="shared" si="201"/>
        <v>0</v>
      </c>
      <c r="G502" s="50">
        <f t="shared" si="201"/>
        <v>0</v>
      </c>
      <c r="H502" s="50">
        <f t="shared" si="201"/>
        <v>0</v>
      </c>
      <c r="I502" s="50">
        <f t="shared" si="201"/>
        <v>0</v>
      </c>
      <c r="J502" s="50">
        <f t="shared" si="201"/>
        <v>0</v>
      </c>
      <c r="K502" s="50">
        <f t="shared" si="201"/>
        <v>0</v>
      </c>
      <c r="L502" s="50">
        <f t="shared" si="201"/>
        <v>0</v>
      </c>
      <c r="M502" s="50">
        <f t="shared" si="201"/>
        <v>0</v>
      </c>
    </row>
    <row r="503" hidden="1" outlineLevel="2">
      <c r="A503" s="9" t="s">
        <v>368</v>
      </c>
      <c r="B503" s="9" t="s">
        <v>378</v>
      </c>
      <c r="C503" s="50">
        <f t="shared" ref="C503:M503" si="202">C500*C501-C502</f>
        <v>0</v>
      </c>
      <c r="D503" s="50">
        <f t="shared" si="202"/>
        <v>1610.4474</v>
      </c>
      <c r="E503" s="50">
        <f t="shared" si="202"/>
        <v>0</v>
      </c>
      <c r="F503" s="50">
        <f t="shared" si="202"/>
        <v>0</v>
      </c>
      <c r="G503" s="50">
        <f t="shared" si="202"/>
        <v>0</v>
      </c>
      <c r="H503" s="50">
        <f t="shared" si="202"/>
        <v>0</v>
      </c>
      <c r="I503" s="50">
        <f t="shared" si="202"/>
        <v>0</v>
      </c>
      <c r="J503" s="50">
        <f t="shared" si="202"/>
        <v>0</v>
      </c>
      <c r="K503" s="50">
        <f t="shared" si="202"/>
        <v>0</v>
      </c>
      <c r="L503" s="50">
        <f t="shared" si="202"/>
        <v>0</v>
      </c>
      <c r="M503" s="50">
        <f t="shared" si="202"/>
        <v>0</v>
      </c>
    </row>
    <row r="504" hidden="1" outlineLevel="2">
      <c r="A504" s="9" t="s">
        <v>368</v>
      </c>
      <c r="B504" s="9" t="s">
        <v>379</v>
      </c>
      <c r="C504" s="73">
        <f t="shared" ref="C504:M504" si="203">IF(COLUMN()=3, $C495-C500, B504-C500)</f>
        <v>9.54</v>
      </c>
      <c r="D504" s="73">
        <f t="shared" si="203"/>
        <v>0</v>
      </c>
      <c r="E504" s="73">
        <f t="shared" si="203"/>
        <v>0</v>
      </c>
      <c r="F504" s="73">
        <f t="shared" si="203"/>
        <v>0</v>
      </c>
      <c r="G504" s="73">
        <f t="shared" si="203"/>
        <v>0</v>
      </c>
      <c r="H504" s="73">
        <f t="shared" si="203"/>
        <v>0</v>
      </c>
      <c r="I504" s="73">
        <f t="shared" si="203"/>
        <v>0</v>
      </c>
      <c r="J504" s="73">
        <f t="shared" si="203"/>
        <v>0</v>
      </c>
      <c r="K504" s="73">
        <f t="shared" si="203"/>
        <v>0</v>
      </c>
      <c r="L504" s="73">
        <f t="shared" si="203"/>
        <v>0</v>
      </c>
      <c r="M504" s="73">
        <f t="shared" si="203"/>
        <v>0</v>
      </c>
    </row>
    <row r="505" hidden="1" outlineLevel="2">
      <c r="A505" s="68" t="s">
        <v>365</v>
      </c>
      <c r="B505" s="4" t="s">
        <v>578</v>
      </c>
      <c r="C505" s="9" t="s">
        <v>368</v>
      </c>
      <c r="D505" s="9" t="s">
        <v>368</v>
      </c>
      <c r="E505" s="9" t="s">
        <v>368</v>
      </c>
      <c r="F505" s="9" t="s">
        <v>368</v>
      </c>
      <c r="G505" s="9" t="s">
        <v>368</v>
      </c>
      <c r="H505" s="9" t="s">
        <v>368</v>
      </c>
      <c r="I505" s="9" t="s">
        <v>368</v>
      </c>
      <c r="J505" s="9" t="s">
        <v>368</v>
      </c>
      <c r="K505" s="9" t="s">
        <v>368</v>
      </c>
      <c r="L505" s="9" t="s">
        <v>368</v>
      </c>
      <c r="M505" s="9" t="s">
        <v>368</v>
      </c>
    </row>
    <row r="506" hidden="1" outlineLevel="2">
      <c r="A506" s="9" t="s">
        <v>368</v>
      </c>
      <c r="B506" s="4" t="s">
        <v>369</v>
      </c>
      <c r="C506" s="72">
        <f>DATE(2025,2,25)</f>
        <v>45713</v>
      </c>
      <c r="D506" s="73" t="s">
        <v>368</v>
      </c>
      <c r="E506" s="73" t="s">
        <v>368</v>
      </c>
      <c r="F506" s="73" t="s">
        <v>368</v>
      </c>
      <c r="G506" s="73" t="s">
        <v>368</v>
      </c>
      <c r="H506" s="73" t="s">
        <v>368</v>
      </c>
      <c r="I506" s="73" t="s">
        <v>368</v>
      </c>
      <c r="J506" s="73" t="s">
        <v>368</v>
      </c>
      <c r="K506" s="73" t="s">
        <v>368</v>
      </c>
      <c r="L506" s="73" t="s">
        <v>368</v>
      </c>
      <c r="M506" s="73" t="s">
        <v>368</v>
      </c>
    </row>
    <row r="507" hidden="1" outlineLevel="2">
      <c r="A507" s="9" t="s">
        <v>368</v>
      </c>
      <c r="B507" s="4" t="s">
        <v>370</v>
      </c>
      <c r="C507" s="74">
        <v>4.174</v>
      </c>
      <c r="D507" s="73" t="s">
        <v>368</v>
      </c>
      <c r="E507" s="73" t="s">
        <v>368</v>
      </c>
      <c r="F507" s="73" t="s">
        <v>368</v>
      </c>
      <c r="G507" s="73" t="s">
        <v>368</v>
      </c>
      <c r="H507" s="73" t="s">
        <v>368</v>
      </c>
      <c r="I507" s="73" t="s">
        <v>368</v>
      </c>
      <c r="J507" s="73" t="s">
        <v>368</v>
      </c>
      <c r="K507" s="73" t="s">
        <v>368</v>
      </c>
      <c r="L507" s="73" t="s">
        <v>368</v>
      </c>
      <c r="M507" s="73" t="s">
        <v>368</v>
      </c>
    </row>
    <row r="508" hidden="1" outlineLevel="2">
      <c r="A508" s="9" t="s">
        <v>368</v>
      </c>
      <c r="B508" s="4" t="s">
        <v>371</v>
      </c>
      <c r="C508" s="74">
        <v>181.19</v>
      </c>
      <c r="D508" s="73" t="s">
        <v>368</v>
      </c>
      <c r="E508" s="73" t="s">
        <v>368</v>
      </c>
      <c r="F508" s="73" t="s">
        <v>368</v>
      </c>
      <c r="G508" s="73" t="s">
        <v>368</v>
      </c>
      <c r="H508" s="73" t="s">
        <v>368</v>
      </c>
      <c r="I508" s="73" t="s">
        <v>368</v>
      </c>
      <c r="J508" s="73" t="s">
        <v>368</v>
      </c>
      <c r="K508" s="73" t="s">
        <v>368</v>
      </c>
      <c r="L508" s="73" t="s">
        <v>368</v>
      </c>
      <c r="M508" s="73" t="s">
        <v>368</v>
      </c>
    </row>
    <row r="509" hidden="1" outlineLevel="2">
      <c r="A509" s="9" t="s">
        <v>368</v>
      </c>
      <c r="B509" s="75" t="s">
        <v>372</v>
      </c>
      <c r="C509" s="73">
        <f>C507*C508</f>
        <v>756.28706</v>
      </c>
      <c r="D509" s="73" t="s">
        <v>368</v>
      </c>
      <c r="E509" s="73" t="s">
        <v>368</v>
      </c>
      <c r="F509" s="73" t="s">
        <v>368</v>
      </c>
      <c r="G509" s="73" t="s">
        <v>368</v>
      </c>
      <c r="H509" s="73" t="s">
        <v>368</v>
      </c>
      <c r="I509" s="73" t="s">
        <v>368</v>
      </c>
      <c r="J509" s="73" t="s">
        <v>368</v>
      </c>
      <c r="K509" s="73" t="s">
        <v>368</v>
      </c>
      <c r="L509" s="73" t="s">
        <v>368</v>
      </c>
      <c r="M509" s="73" t="s">
        <v>368</v>
      </c>
    </row>
    <row r="510" hidden="1" outlineLevel="2">
      <c r="B510" s="4" t="s">
        <v>373</v>
      </c>
      <c r="C510" s="74" t="b">
        <v>0</v>
      </c>
      <c r="D510" s="74" t="b">
        <v>1</v>
      </c>
      <c r="E510" s="74" t="b">
        <v>0</v>
      </c>
      <c r="F510" s="74" t="b">
        <v>0</v>
      </c>
      <c r="G510" s="74" t="b">
        <v>0</v>
      </c>
      <c r="H510" s="74" t="b">
        <v>0</v>
      </c>
      <c r="I510" s="74" t="b">
        <v>0</v>
      </c>
      <c r="J510" s="74" t="b">
        <v>0</v>
      </c>
      <c r="K510" s="74" t="b">
        <v>0</v>
      </c>
      <c r="L510" s="74" t="b">
        <v>0</v>
      </c>
      <c r="M510" s="74" t="b">
        <v>0</v>
      </c>
    </row>
    <row r="511" hidden="1" outlineLevel="2">
      <c r="B511" s="4" t="s">
        <v>374</v>
      </c>
      <c r="C511" s="74">
        <v>0.0</v>
      </c>
      <c r="D511" s="74">
        <v>0.0</v>
      </c>
      <c r="E511" s="74">
        <v>0.0</v>
      </c>
      <c r="F511" s="74">
        <v>0.0</v>
      </c>
      <c r="G511" s="74">
        <v>0.0</v>
      </c>
      <c r="H511" s="74">
        <v>0.0</v>
      </c>
      <c r="I511" s="74">
        <v>0.0</v>
      </c>
      <c r="J511" s="74">
        <v>0.0</v>
      </c>
      <c r="K511" s="74">
        <v>0.0</v>
      </c>
      <c r="L511" s="74">
        <v>0.0</v>
      </c>
      <c r="M511" s="74">
        <v>0.0</v>
      </c>
    </row>
    <row r="512" hidden="1" outlineLevel="2">
      <c r="A512" s="9" t="s">
        <v>368</v>
      </c>
      <c r="B512" s="4" t="s">
        <v>375</v>
      </c>
      <c r="C512" s="74">
        <f>IF(C510, C507, C511)</f>
        <v>0</v>
      </c>
      <c r="D512" s="74">
        <f t="shared" ref="D512:M512" si="204">IF(D510, C516, D511)</f>
        <v>4.174</v>
      </c>
      <c r="E512" s="74">
        <f t="shared" si="204"/>
        <v>0</v>
      </c>
      <c r="F512" s="74">
        <f t="shared" si="204"/>
        <v>0</v>
      </c>
      <c r="G512" s="74">
        <f t="shared" si="204"/>
        <v>0</v>
      </c>
      <c r="H512" s="74">
        <f t="shared" si="204"/>
        <v>0</v>
      </c>
      <c r="I512" s="74">
        <f t="shared" si="204"/>
        <v>0</v>
      </c>
      <c r="J512" s="74">
        <f t="shared" si="204"/>
        <v>0</v>
      </c>
      <c r="K512" s="74">
        <f t="shared" si="204"/>
        <v>0</v>
      </c>
      <c r="L512" s="74">
        <f t="shared" si="204"/>
        <v>0</v>
      </c>
      <c r="M512" s="74">
        <f t="shared" si="204"/>
        <v>0</v>
      </c>
    </row>
    <row r="513" hidden="1" outlineLevel="2">
      <c r="A513" s="9" t="s">
        <v>368</v>
      </c>
      <c r="B513" s="9" t="s">
        <v>376</v>
      </c>
      <c r="C513" s="50">
        <f t="shared" ref="C513:M513" si="205">$C$42</f>
        <v>350</v>
      </c>
      <c r="D513" s="50">
        <f t="shared" si="205"/>
        <v>350</v>
      </c>
      <c r="E513" s="50">
        <f t="shared" si="205"/>
        <v>350</v>
      </c>
      <c r="F513" s="50">
        <f t="shared" si="205"/>
        <v>350</v>
      </c>
      <c r="G513" s="50">
        <f t="shared" si="205"/>
        <v>350</v>
      </c>
      <c r="H513" s="50">
        <f t="shared" si="205"/>
        <v>350</v>
      </c>
      <c r="I513" s="50">
        <f t="shared" si="205"/>
        <v>350</v>
      </c>
      <c r="J513" s="50">
        <f t="shared" si="205"/>
        <v>350</v>
      </c>
      <c r="K513" s="50">
        <f t="shared" si="205"/>
        <v>350</v>
      </c>
      <c r="L513" s="50">
        <f t="shared" si="205"/>
        <v>350</v>
      </c>
      <c r="M513" s="50">
        <f t="shared" si="205"/>
        <v>350</v>
      </c>
    </row>
    <row r="514" hidden="1" outlineLevel="2">
      <c r="A514" s="9" t="s">
        <v>368</v>
      </c>
      <c r="B514" s="9" t="s">
        <v>377</v>
      </c>
      <c r="C514" s="50">
        <f t="shared" ref="C514:M514" si="206">C512*$C508</f>
        <v>0</v>
      </c>
      <c r="D514" s="50">
        <f t="shared" si="206"/>
        <v>756.28706</v>
      </c>
      <c r="E514" s="50">
        <f t="shared" si="206"/>
        <v>0</v>
      </c>
      <c r="F514" s="50">
        <f t="shared" si="206"/>
        <v>0</v>
      </c>
      <c r="G514" s="50">
        <f t="shared" si="206"/>
        <v>0</v>
      </c>
      <c r="H514" s="50">
        <f t="shared" si="206"/>
        <v>0</v>
      </c>
      <c r="I514" s="50">
        <f t="shared" si="206"/>
        <v>0</v>
      </c>
      <c r="J514" s="50">
        <f t="shared" si="206"/>
        <v>0</v>
      </c>
      <c r="K514" s="50">
        <f t="shared" si="206"/>
        <v>0</v>
      </c>
      <c r="L514" s="50">
        <f t="shared" si="206"/>
        <v>0</v>
      </c>
      <c r="M514" s="50">
        <f t="shared" si="206"/>
        <v>0</v>
      </c>
    </row>
    <row r="515" hidden="1" outlineLevel="2">
      <c r="A515" s="9" t="s">
        <v>368</v>
      </c>
      <c r="B515" s="9" t="s">
        <v>378</v>
      </c>
      <c r="C515" s="50">
        <f t="shared" ref="C515:M515" si="207">C512*C513-C514</f>
        <v>0</v>
      </c>
      <c r="D515" s="50">
        <f t="shared" si="207"/>
        <v>704.61294</v>
      </c>
      <c r="E515" s="50">
        <f t="shared" si="207"/>
        <v>0</v>
      </c>
      <c r="F515" s="50">
        <f t="shared" si="207"/>
        <v>0</v>
      </c>
      <c r="G515" s="50">
        <f t="shared" si="207"/>
        <v>0</v>
      </c>
      <c r="H515" s="50">
        <f t="shared" si="207"/>
        <v>0</v>
      </c>
      <c r="I515" s="50">
        <f t="shared" si="207"/>
        <v>0</v>
      </c>
      <c r="J515" s="50">
        <f t="shared" si="207"/>
        <v>0</v>
      </c>
      <c r="K515" s="50">
        <f t="shared" si="207"/>
        <v>0</v>
      </c>
      <c r="L515" s="50">
        <f t="shared" si="207"/>
        <v>0</v>
      </c>
      <c r="M515" s="50">
        <f t="shared" si="207"/>
        <v>0</v>
      </c>
    </row>
    <row r="516" hidden="1" outlineLevel="2">
      <c r="A516" s="9" t="s">
        <v>368</v>
      </c>
      <c r="B516" s="9" t="s">
        <v>379</v>
      </c>
      <c r="C516" s="73">
        <f t="shared" ref="C516:M516" si="208">IF(COLUMN()=3, $C507-C512, B516-C512)</f>
        <v>4.174</v>
      </c>
      <c r="D516" s="73">
        <f t="shared" si="208"/>
        <v>0</v>
      </c>
      <c r="E516" s="73">
        <f t="shared" si="208"/>
        <v>0</v>
      </c>
      <c r="F516" s="73">
        <f t="shared" si="208"/>
        <v>0</v>
      </c>
      <c r="G516" s="73">
        <f t="shared" si="208"/>
        <v>0</v>
      </c>
      <c r="H516" s="73">
        <f t="shared" si="208"/>
        <v>0</v>
      </c>
      <c r="I516" s="73">
        <f t="shared" si="208"/>
        <v>0</v>
      </c>
      <c r="J516" s="73">
        <f t="shared" si="208"/>
        <v>0</v>
      </c>
      <c r="K516" s="73">
        <f t="shared" si="208"/>
        <v>0</v>
      </c>
      <c r="L516" s="73">
        <f t="shared" si="208"/>
        <v>0</v>
      </c>
      <c r="M516" s="73">
        <f t="shared" si="208"/>
        <v>0</v>
      </c>
    </row>
    <row r="517" hidden="1" outlineLevel="2">
      <c r="A517" s="68" t="s">
        <v>365</v>
      </c>
      <c r="B517" s="4" t="s">
        <v>596</v>
      </c>
      <c r="C517" s="9" t="s">
        <v>368</v>
      </c>
      <c r="D517" s="9" t="s">
        <v>368</v>
      </c>
      <c r="E517" s="9" t="s">
        <v>368</v>
      </c>
      <c r="F517" s="9" t="s">
        <v>368</v>
      </c>
      <c r="G517" s="9" t="s">
        <v>368</v>
      </c>
      <c r="H517" s="9" t="s">
        <v>368</v>
      </c>
      <c r="I517" s="9" t="s">
        <v>368</v>
      </c>
      <c r="J517" s="9" t="s">
        <v>368</v>
      </c>
      <c r="K517" s="9" t="s">
        <v>368</v>
      </c>
      <c r="L517" s="9" t="s">
        <v>368</v>
      </c>
      <c r="M517" s="9" t="s">
        <v>368</v>
      </c>
    </row>
    <row r="518" hidden="1" outlineLevel="2">
      <c r="A518" s="9" t="s">
        <v>368</v>
      </c>
      <c r="B518" s="4" t="s">
        <v>369</v>
      </c>
      <c r="C518" s="72">
        <f>DATE(2025,1,25)</f>
        <v>45682</v>
      </c>
      <c r="D518" s="73" t="s">
        <v>368</v>
      </c>
      <c r="E518" s="73" t="s">
        <v>368</v>
      </c>
      <c r="F518" s="73" t="s">
        <v>368</v>
      </c>
      <c r="G518" s="73" t="s">
        <v>368</v>
      </c>
      <c r="H518" s="73" t="s">
        <v>368</v>
      </c>
      <c r="I518" s="73" t="s">
        <v>368</v>
      </c>
      <c r="J518" s="73" t="s">
        <v>368</v>
      </c>
      <c r="K518" s="73" t="s">
        <v>368</v>
      </c>
      <c r="L518" s="73" t="s">
        <v>368</v>
      </c>
      <c r="M518" s="73" t="s">
        <v>368</v>
      </c>
    </row>
    <row r="519" hidden="1" outlineLevel="2">
      <c r="A519" s="9" t="s">
        <v>368</v>
      </c>
      <c r="B519" s="4" t="s">
        <v>370</v>
      </c>
      <c r="C519" s="74">
        <v>8.944</v>
      </c>
      <c r="D519" s="73" t="s">
        <v>368</v>
      </c>
      <c r="E519" s="73" t="s">
        <v>368</v>
      </c>
      <c r="F519" s="73" t="s">
        <v>368</v>
      </c>
      <c r="G519" s="73" t="s">
        <v>368</v>
      </c>
      <c r="H519" s="73" t="s">
        <v>368</v>
      </c>
      <c r="I519" s="73" t="s">
        <v>368</v>
      </c>
      <c r="J519" s="73" t="s">
        <v>368</v>
      </c>
      <c r="K519" s="73" t="s">
        <v>368</v>
      </c>
      <c r="L519" s="73" t="s">
        <v>368</v>
      </c>
      <c r="M519" s="73" t="s">
        <v>368</v>
      </c>
    </row>
    <row r="520" hidden="1" outlineLevel="2">
      <c r="A520" s="9" t="s">
        <v>368</v>
      </c>
      <c r="B520" s="4" t="s">
        <v>371</v>
      </c>
      <c r="C520" s="74">
        <v>201.9</v>
      </c>
      <c r="D520" s="73" t="s">
        <v>368</v>
      </c>
      <c r="E520" s="73" t="s">
        <v>368</v>
      </c>
      <c r="F520" s="73" t="s">
        <v>368</v>
      </c>
      <c r="G520" s="73" t="s">
        <v>368</v>
      </c>
      <c r="H520" s="73" t="s">
        <v>368</v>
      </c>
      <c r="I520" s="73" t="s">
        <v>368</v>
      </c>
      <c r="J520" s="73" t="s">
        <v>368</v>
      </c>
      <c r="K520" s="73" t="s">
        <v>368</v>
      </c>
      <c r="L520" s="73" t="s">
        <v>368</v>
      </c>
      <c r="M520" s="73" t="s">
        <v>368</v>
      </c>
    </row>
    <row r="521" hidden="1" outlineLevel="2">
      <c r="A521" s="9" t="s">
        <v>368</v>
      </c>
      <c r="B521" s="75" t="s">
        <v>372</v>
      </c>
      <c r="C521" s="73">
        <f>C519*C520</f>
        <v>1805.7936</v>
      </c>
      <c r="D521" s="73" t="s">
        <v>368</v>
      </c>
      <c r="E521" s="73" t="s">
        <v>368</v>
      </c>
      <c r="F521" s="73" t="s">
        <v>368</v>
      </c>
      <c r="G521" s="73" t="s">
        <v>368</v>
      </c>
      <c r="H521" s="73" t="s">
        <v>368</v>
      </c>
      <c r="I521" s="73" t="s">
        <v>368</v>
      </c>
      <c r="J521" s="73" t="s">
        <v>368</v>
      </c>
      <c r="K521" s="73" t="s">
        <v>368</v>
      </c>
      <c r="L521" s="73" t="s">
        <v>368</v>
      </c>
      <c r="M521" s="73" t="s">
        <v>368</v>
      </c>
    </row>
    <row r="522" hidden="1" outlineLevel="2">
      <c r="B522" s="4" t="s">
        <v>373</v>
      </c>
      <c r="C522" s="74" t="b">
        <v>0</v>
      </c>
      <c r="D522" s="74" t="b">
        <v>1</v>
      </c>
      <c r="E522" s="74" t="b">
        <v>0</v>
      </c>
      <c r="F522" s="74" t="b">
        <v>0</v>
      </c>
      <c r="G522" s="74" t="b">
        <v>0</v>
      </c>
      <c r="H522" s="74" t="b">
        <v>0</v>
      </c>
      <c r="I522" s="74" t="b">
        <v>0</v>
      </c>
      <c r="J522" s="74" t="b">
        <v>0</v>
      </c>
      <c r="K522" s="74" t="b">
        <v>0</v>
      </c>
      <c r="L522" s="74" t="b">
        <v>0</v>
      </c>
      <c r="M522" s="74" t="b">
        <v>0</v>
      </c>
    </row>
    <row r="523" hidden="1" outlineLevel="2">
      <c r="B523" s="4" t="s">
        <v>374</v>
      </c>
      <c r="C523" s="74">
        <v>0.0</v>
      </c>
      <c r="D523" s="74">
        <v>0.0</v>
      </c>
      <c r="E523" s="74">
        <v>0.0</v>
      </c>
      <c r="F523" s="74">
        <v>0.0</v>
      </c>
      <c r="G523" s="74">
        <v>0.0</v>
      </c>
      <c r="H523" s="74">
        <v>0.0</v>
      </c>
      <c r="I523" s="74">
        <v>0.0</v>
      </c>
      <c r="J523" s="74">
        <v>0.0</v>
      </c>
      <c r="K523" s="74">
        <v>0.0</v>
      </c>
      <c r="L523" s="74">
        <v>0.0</v>
      </c>
      <c r="M523" s="74">
        <v>0.0</v>
      </c>
    </row>
    <row r="524" hidden="1" outlineLevel="2">
      <c r="A524" s="9" t="s">
        <v>368</v>
      </c>
      <c r="B524" s="4" t="s">
        <v>375</v>
      </c>
      <c r="C524" s="74">
        <f>IF(C522, C519, C523)</f>
        <v>0</v>
      </c>
      <c r="D524" s="74">
        <f t="shared" ref="D524:M524" si="209">IF(D522, C528, D523)</f>
        <v>8.944</v>
      </c>
      <c r="E524" s="74">
        <f t="shared" si="209"/>
        <v>0</v>
      </c>
      <c r="F524" s="74">
        <f t="shared" si="209"/>
        <v>0</v>
      </c>
      <c r="G524" s="74">
        <f t="shared" si="209"/>
        <v>0</v>
      </c>
      <c r="H524" s="74">
        <f t="shared" si="209"/>
        <v>0</v>
      </c>
      <c r="I524" s="74">
        <f t="shared" si="209"/>
        <v>0</v>
      </c>
      <c r="J524" s="74">
        <f t="shared" si="209"/>
        <v>0</v>
      </c>
      <c r="K524" s="74">
        <f t="shared" si="209"/>
        <v>0</v>
      </c>
      <c r="L524" s="74">
        <f t="shared" si="209"/>
        <v>0</v>
      </c>
      <c r="M524" s="74">
        <f t="shared" si="209"/>
        <v>0</v>
      </c>
    </row>
    <row r="525" hidden="1" outlineLevel="2">
      <c r="A525" s="9" t="s">
        <v>368</v>
      </c>
      <c r="B525" s="9" t="s">
        <v>376</v>
      </c>
      <c r="C525" s="50">
        <f t="shared" ref="C525:M525" si="210">$C$42</f>
        <v>350</v>
      </c>
      <c r="D525" s="50">
        <f t="shared" si="210"/>
        <v>350</v>
      </c>
      <c r="E525" s="50">
        <f t="shared" si="210"/>
        <v>350</v>
      </c>
      <c r="F525" s="50">
        <f t="shared" si="210"/>
        <v>350</v>
      </c>
      <c r="G525" s="50">
        <f t="shared" si="210"/>
        <v>350</v>
      </c>
      <c r="H525" s="50">
        <f t="shared" si="210"/>
        <v>350</v>
      </c>
      <c r="I525" s="50">
        <f t="shared" si="210"/>
        <v>350</v>
      </c>
      <c r="J525" s="50">
        <f t="shared" si="210"/>
        <v>350</v>
      </c>
      <c r="K525" s="50">
        <f t="shared" si="210"/>
        <v>350</v>
      </c>
      <c r="L525" s="50">
        <f t="shared" si="210"/>
        <v>350</v>
      </c>
      <c r="M525" s="50">
        <f t="shared" si="210"/>
        <v>350</v>
      </c>
    </row>
    <row r="526" hidden="1" outlineLevel="2">
      <c r="A526" s="9" t="s">
        <v>368</v>
      </c>
      <c r="B526" s="9" t="s">
        <v>377</v>
      </c>
      <c r="C526" s="50">
        <f t="shared" ref="C526:M526" si="211">C524*$C520</f>
        <v>0</v>
      </c>
      <c r="D526" s="50">
        <f t="shared" si="211"/>
        <v>1805.7936</v>
      </c>
      <c r="E526" s="50">
        <f t="shared" si="211"/>
        <v>0</v>
      </c>
      <c r="F526" s="50">
        <f t="shared" si="211"/>
        <v>0</v>
      </c>
      <c r="G526" s="50">
        <f t="shared" si="211"/>
        <v>0</v>
      </c>
      <c r="H526" s="50">
        <f t="shared" si="211"/>
        <v>0</v>
      </c>
      <c r="I526" s="50">
        <f t="shared" si="211"/>
        <v>0</v>
      </c>
      <c r="J526" s="50">
        <f t="shared" si="211"/>
        <v>0</v>
      </c>
      <c r="K526" s="50">
        <f t="shared" si="211"/>
        <v>0</v>
      </c>
      <c r="L526" s="50">
        <f t="shared" si="211"/>
        <v>0</v>
      </c>
      <c r="M526" s="50">
        <f t="shared" si="211"/>
        <v>0</v>
      </c>
    </row>
    <row r="527" hidden="1" outlineLevel="2">
      <c r="A527" s="9" t="s">
        <v>368</v>
      </c>
      <c r="B527" s="9" t="s">
        <v>378</v>
      </c>
      <c r="C527" s="50">
        <f t="shared" ref="C527:M527" si="212">C524*C525-C526</f>
        <v>0</v>
      </c>
      <c r="D527" s="50">
        <f t="shared" si="212"/>
        <v>1324.6064</v>
      </c>
      <c r="E527" s="50">
        <f t="shared" si="212"/>
        <v>0</v>
      </c>
      <c r="F527" s="50">
        <f t="shared" si="212"/>
        <v>0</v>
      </c>
      <c r="G527" s="50">
        <f t="shared" si="212"/>
        <v>0</v>
      </c>
      <c r="H527" s="50">
        <f t="shared" si="212"/>
        <v>0</v>
      </c>
      <c r="I527" s="50">
        <f t="shared" si="212"/>
        <v>0</v>
      </c>
      <c r="J527" s="50">
        <f t="shared" si="212"/>
        <v>0</v>
      </c>
      <c r="K527" s="50">
        <f t="shared" si="212"/>
        <v>0</v>
      </c>
      <c r="L527" s="50">
        <f t="shared" si="212"/>
        <v>0</v>
      </c>
      <c r="M527" s="50">
        <f t="shared" si="212"/>
        <v>0</v>
      </c>
    </row>
    <row r="528" hidden="1" outlineLevel="2">
      <c r="A528" s="9" t="s">
        <v>368</v>
      </c>
      <c r="B528" s="9" t="s">
        <v>379</v>
      </c>
      <c r="C528" s="73">
        <f t="shared" ref="C528:M528" si="213">IF(COLUMN()=3, $C519-C524, B528-C524)</f>
        <v>8.944</v>
      </c>
      <c r="D528" s="73">
        <f t="shared" si="213"/>
        <v>0</v>
      </c>
      <c r="E528" s="73">
        <f t="shared" si="213"/>
        <v>0</v>
      </c>
      <c r="F528" s="73">
        <f t="shared" si="213"/>
        <v>0</v>
      </c>
      <c r="G528" s="73">
        <f t="shared" si="213"/>
        <v>0</v>
      </c>
      <c r="H528" s="73">
        <f t="shared" si="213"/>
        <v>0</v>
      </c>
      <c r="I528" s="73">
        <f t="shared" si="213"/>
        <v>0</v>
      </c>
      <c r="J528" s="73">
        <f t="shared" si="213"/>
        <v>0</v>
      </c>
      <c r="K528" s="73">
        <f t="shared" si="213"/>
        <v>0</v>
      </c>
      <c r="L528" s="73">
        <f t="shared" si="213"/>
        <v>0</v>
      </c>
      <c r="M528" s="73">
        <f t="shared" si="213"/>
        <v>0</v>
      </c>
    </row>
    <row r="529" hidden="1" outlineLevel="2">
      <c r="A529" s="68" t="s">
        <v>365</v>
      </c>
      <c r="B529" s="4" t="s">
        <v>597</v>
      </c>
      <c r="C529" s="9" t="s">
        <v>368</v>
      </c>
      <c r="D529" s="9" t="s">
        <v>368</v>
      </c>
      <c r="E529" s="9" t="s">
        <v>368</v>
      </c>
      <c r="F529" s="9" t="s">
        <v>368</v>
      </c>
      <c r="G529" s="9" t="s">
        <v>368</v>
      </c>
      <c r="H529" s="9" t="s">
        <v>368</v>
      </c>
      <c r="I529" s="9" t="s">
        <v>368</v>
      </c>
      <c r="J529" s="9" t="s">
        <v>368</v>
      </c>
      <c r="K529" s="9" t="s">
        <v>368</v>
      </c>
      <c r="L529" s="9" t="s">
        <v>368</v>
      </c>
      <c r="M529" s="9" t="s">
        <v>368</v>
      </c>
    </row>
    <row r="530" hidden="1" outlineLevel="2">
      <c r="A530" s="9" t="s">
        <v>368</v>
      </c>
      <c r="B530" s="4" t="s">
        <v>369</v>
      </c>
      <c r="C530" s="72">
        <f>DATE(2025,1,25)</f>
        <v>45682</v>
      </c>
      <c r="D530" s="73" t="s">
        <v>368</v>
      </c>
      <c r="E530" s="73" t="s">
        <v>368</v>
      </c>
      <c r="F530" s="73" t="s">
        <v>368</v>
      </c>
      <c r="G530" s="73" t="s">
        <v>368</v>
      </c>
      <c r="H530" s="73" t="s">
        <v>368</v>
      </c>
      <c r="I530" s="73" t="s">
        <v>368</v>
      </c>
      <c r="J530" s="73" t="s">
        <v>368</v>
      </c>
      <c r="K530" s="73" t="s">
        <v>368</v>
      </c>
      <c r="L530" s="73" t="s">
        <v>368</v>
      </c>
      <c r="M530" s="73" t="s">
        <v>368</v>
      </c>
    </row>
    <row r="531" hidden="1" outlineLevel="2">
      <c r="A531" s="9" t="s">
        <v>368</v>
      </c>
      <c r="B531" s="4" t="s">
        <v>370</v>
      </c>
      <c r="C531" s="74">
        <v>4.174</v>
      </c>
      <c r="D531" s="73" t="s">
        <v>368</v>
      </c>
      <c r="E531" s="73" t="s">
        <v>368</v>
      </c>
      <c r="F531" s="73" t="s">
        <v>368</v>
      </c>
      <c r="G531" s="73" t="s">
        <v>368</v>
      </c>
      <c r="H531" s="73" t="s">
        <v>368</v>
      </c>
      <c r="I531" s="73" t="s">
        <v>368</v>
      </c>
      <c r="J531" s="73" t="s">
        <v>368</v>
      </c>
      <c r="K531" s="73" t="s">
        <v>368</v>
      </c>
      <c r="L531" s="73" t="s">
        <v>368</v>
      </c>
      <c r="M531" s="73" t="s">
        <v>368</v>
      </c>
    </row>
    <row r="532" hidden="1" outlineLevel="2">
      <c r="A532" s="9" t="s">
        <v>368</v>
      </c>
      <c r="B532" s="4" t="s">
        <v>371</v>
      </c>
      <c r="C532" s="74">
        <v>201.9</v>
      </c>
      <c r="D532" s="73" t="s">
        <v>368</v>
      </c>
      <c r="E532" s="73" t="s">
        <v>368</v>
      </c>
      <c r="F532" s="73" t="s">
        <v>368</v>
      </c>
      <c r="G532" s="73" t="s">
        <v>368</v>
      </c>
      <c r="H532" s="73" t="s">
        <v>368</v>
      </c>
      <c r="I532" s="73" t="s">
        <v>368</v>
      </c>
      <c r="J532" s="73" t="s">
        <v>368</v>
      </c>
      <c r="K532" s="73" t="s">
        <v>368</v>
      </c>
      <c r="L532" s="73" t="s">
        <v>368</v>
      </c>
      <c r="M532" s="73" t="s">
        <v>368</v>
      </c>
    </row>
    <row r="533" hidden="1" outlineLevel="2">
      <c r="A533" s="9" t="s">
        <v>368</v>
      </c>
      <c r="B533" s="75" t="s">
        <v>372</v>
      </c>
      <c r="C533" s="73">
        <f>C531*C532</f>
        <v>842.7306</v>
      </c>
      <c r="D533" s="73" t="s">
        <v>368</v>
      </c>
      <c r="E533" s="73" t="s">
        <v>368</v>
      </c>
      <c r="F533" s="73" t="s">
        <v>368</v>
      </c>
      <c r="G533" s="73" t="s">
        <v>368</v>
      </c>
      <c r="H533" s="73" t="s">
        <v>368</v>
      </c>
      <c r="I533" s="73" t="s">
        <v>368</v>
      </c>
      <c r="J533" s="73" t="s">
        <v>368</v>
      </c>
      <c r="K533" s="73" t="s">
        <v>368</v>
      </c>
      <c r="L533" s="73" t="s">
        <v>368</v>
      </c>
      <c r="M533" s="73" t="s">
        <v>368</v>
      </c>
    </row>
    <row r="534" hidden="1" outlineLevel="2">
      <c r="B534" s="4" t="s">
        <v>373</v>
      </c>
      <c r="C534" s="74" t="b">
        <v>0</v>
      </c>
      <c r="D534" s="74" t="b">
        <v>1</v>
      </c>
      <c r="E534" s="74" t="b">
        <v>0</v>
      </c>
      <c r="F534" s="74" t="b">
        <v>0</v>
      </c>
      <c r="G534" s="74" t="b">
        <v>0</v>
      </c>
      <c r="H534" s="74" t="b">
        <v>0</v>
      </c>
      <c r="I534" s="74" t="b">
        <v>0</v>
      </c>
      <c r="J534" s="74" t="b">
        <v>0</v>
      </c>
      <c r="K534" s="74" t="b">
        <v>0</v>
      </c>
      <c r="L534" s="74" t="b">
        <v>0</v>
      </c>
      <c r="M534" s="74" t="b">
        <v>0</v>
      </c>
    </row>
    <row r="535" hidden="1" outlineLevel="2">
      <c r="B535" s="4" t="s">
        <v>374</v>
      </c>
      <c r="C535" s="74">
        <v>0.0</v>
      </c>
      <c r="D535" s="74">
        <v>0.0</v>
      </c>
      <c r="E535" s="74">
        <v>0.0</v>
      </c>
      <c r="F535" s="74">
        <v>0.0</v>
      </c>
      <c r="G535" s="74">
        <v>0.0</v>
      </c>
      <c r="H535" s="74">
        <v>0.0</v>
      </c>
      <c r="I535" s="74">
        <v>0.0</v>
      </c>
      <c r="J535" s="74">
        <v>0.0</v>
      </c>
      <c r="K535" s="74">
        <v>0.0</v>
      </c>
      <c r="L535" s="74">
        <v>0.0</v>
      </c>
      <c r="M535" s="74">
        <v>0.0</v>
      </c>
    </row>
    <row r="536" hidden="1" outlineLevel="2">
      <c r="A536" s="9" t="s">
        <v>368</v>
      </c>
      <c r="B536" s="4" t="s">
        <v>375</v>
      </c>
      <c r="C536" s="74">
        <f>IF(C534, C531, C535)</f>
        <v>0</v>
      </c>
      <c r="D536" s="74">
        <f t="shared" ref="D536:M536" si="214">IF(D534, C540, D535)</f>
        <v>4.174</v>
      </c>
      <c r="E536" s="74">
        <f t="shared" si="214"/>
        <v>0</v>
      </c>
      <c r="F536" s="74">
        <f t="shared" si="214"/>
        <v>0</v>
      </c>
      <c r="G536" s="74">
        <f t="shared" si="214"/>
        <v>0</v>
      </c>
      <c r="H536" s="74">
        <f t="shared" si="214"/>
        <v>0</v>
      </c>
      <c r="I536" s="74">
        <f t="shared" si="214"/>
        <v>0</v>
      </c>
      <c r="J536" s="74">
        <f t="shared" si="214"/>
        <v>0</v>
      </c>
      <c r="K536" s="74">
        <f t="shared" si="214"/>
        <v>0</v>
      </c>
      <c r="L536" s="74">
        <f t="shared" si="214"/>
        <v>0</v>
      </c>
      <c r="M536" s="74">
        <f t="shared" si="214"/>
        <v>0</v>
      </c>
    </row>
    <row r="537" hidden="1" outlineLevel="2">
      <c r="A537" s="9" t="s">
        <v>368</v>
      </c>
      <c r="B537" s="9" t="s">
        <v>376</v>
      </c>
      <c r="C537" s="50">
        <f t="shared" ref="C537:M537" si="215">$C$42</f>
        <v>350</v>
      </c>
      <c r="D537" s="50">
        <f t="shared" si="215"/>
        <v>350</v>
      </c>
      <c r="E537" s="50">
        <f t="shared" si="215"/>
        <v>350</v>
      </c>
      <c r="F537" s="50">
        <f t="shared" si="215"/>
        <v>350</v>
      </c>
      <c r="G537" s="50">
        <f t="shared" si="215"/>
        <v>350</v>
      </c>
      <c r="H537" s="50">
        <f t="shared" si="215"/>
        <v>350</v>
      </c>
      <c r="I537" s="50">
        <f t="shared" si="215"/>
        <v>350</v>
      </c>
      <c r="J537" s="50">
        <f t="shared" si="215"/>
        <v>350</v>
      </c>
      <c r="K537" s="50">
        <f t="shared" si="215"/>
        <v>350</v>
      </c>
      <c r="L537" s="50">
        <f t="shared" si="215"/>
        <v>350</v>
      </c>
      <c r="M537" s="50">
        <f t="shared" si="215"/>
        <v>350</v>
      </c>
    </row>
    <row r="538" hidden="1" outlineLevel="2">
      <c r="A538" s="9" t="s">
        <v>368</v>
      </c>
      <c r="B538" s="9" t="s">
        <v>377</v>
      </c>
      <c r="C538" s="50">
        <f t="shared" ref="C538:M538" si="216">C536*$C532</f>
        <v>0</v>
      </c>
      <c r="D538" s="50">
        <f t="shared" si="216"/>
        <v>842.7306</v>
      </c>
      <c r="E538" s="50">
        <f t="shared" si="216"/>
        <v>0</v>
      </c>
      <c r="F538" s="50">
        <f t="shared" si="216"/>
        <v>0</v>
      </c>
      <c r="G538" s="50">
        <f t="shared" si="216"/>
        <v>0</v>
      </c>
      <c r="H538" s="50">
        <f t="shared" si="216"/>
        <v>0</v>
      </c>
      <c r="I538" s="50">
        <f t="shared" si="216"/>
        <v>0</v>
      </c>
      <c r="J538" s="50">
        <f t="shared" si="216"/>
        <v>0</v>
      </c>
      <c r="K538" s="50">
        <f t="shared" si="216"/>
        <v>0</v>
      </c>
      <c r="L538" s="50">
        <f t="shared" si="216"/>
        <v>0</v>
      </c>
      <c r="M538" s="50">
        <f t="shared" si="216"/>
        <v>0</v>
      </c>
    </row>
    <row r="539" hidden="1" outlineLevel="2">
      <c r="A539" s="9" t="s">
        <v>368</v>
      </c>
      <c r="B539" s="9" t="s">
        <v>378</v>
      </c>
      <c r="C539" s="50">
        <f t="shared" ref="C539:M539" si="217">C536*C537-C538</f>
        <v>0</v>
      </c>
      <c r="D539" s="50">
        <f t="shared" si="217"/>
        <v>618.1694</v>
      </c>
      <c r="E539" s="50">
        <f t="shared" si="217"/>
        <v>0</v>
      </c>
      <c r="F539" s="50">
        <f t="shared" si="217"/>
        <v>0</v>
      </c>
      <c r="G539" s="50">
        <f t="shared" si="217"/>
        <v>0</v>
      </c>
      <c r="H539" s="50">
        <f t="shared" si="217"/>
        <v>0</v>
      </c>
      <c r="I539" s="50">
        <f t="shared" si="217"/>
        <v>0</v>
      </c>
      <c r="J539" s="50">
        <f t="shared" si="217"/>
        <v>0</v>
      </c>
      <c r="K539" s="50">
        <f t="shared" si="217"/>
        <v>0</v>
      </c>
      <c r="L539" s="50">
        <f t="shared" si="217"/>
        <v>0</v>
      </c>
      <c r="M539" s="50">
        <f t="shared" si="217"/>
        <v>0</v>
      </c>
    </row>
    <row r="540" hidden="1" outlineLevel="2">
      <c r="A540" s="9" t="s">
        <v>368</v>
      </c>
      <c r="B540" s="9" t="s">
        <v>379</v>
      </c>
      <c r="C540" s="73">
        <f t="shared" ref="C540:M540" si="218">IF(COLUMN()=3, $C531-C536, B540-C536)</f>
        <v>4.174</v>
      </c>
      <c r="D540" s="73">
        <f t="shared" si="218"/>
        <v>0</v>
      </c>
      <c r="E540" s="73">
        <f t="shared" si="218"/>
        <v>0</v>
      </c>
      <c r="F540" s="73">
        <f t="shared" si="218"/>
        <v>0</v>
      </c>
      <c r="G540" s="73">
        <f t="shared" si="218"/>
        <v>0</v>
      </c>
      <c r="H540" s="73">
        <f t="shared" si="218"/>
        <v>0</v>
      </c>
      <c r="I540" s="73">
        <f t="shared" si="218"/>
        <v>0</v>
      </c>
      <c r="J540" s="73">
        <f t="shared" si="218"/>
        <v>0</v>
      </c>
      <c r="K540" s="73">
        <f t="shared" si="218"/>
        <v>0</v>
      </c>
      <c r="L540" s="73">
        <f t="shared" si="218"/>
        <v>0</v>
      </c>
      <c r="M540" s="73">
        <f t="shared" si="218"/>
        <v>0</v>
      </c>
    </row>
    <row r="541" outlineLevel="1" collapsed="1">
      <c r="A541" s="70" t="s">
        <v>365</v>
      </c>
      <c r="B541" s="71" t="s">
        <v>598</v>
      </c>
    </row>
    <row r="542" hidden="1" outlineLevel="2">
      <c r="A542" s="68" t="s">
        <v>365</v>
      </c>
      <c r="B542" s="4" t="s">
        <v>599</v>
      </c>
      <c r="C542" s="9" t="s">
        <v>368</v>
      </c>
      <c r="D542" s="9" t="s">
        <v>368</v>
      </c>
      <c r="E542" s="9" t="s">
        <v>368</v>
      </c>
      <c r="F542" s="9" t="s">
        <v>368</v>
      </c>
      <c r="G542" s="9" t="s">
        <v>368</v>
      </c>
      <c r="H542" s="9" t="s">
        <v>368</v>
      </c>
      <c r="I542" s="9" t="s">
        <v>368</v>
      </c>
      <c r="J542" s="9" t="s">
        <v>368</v>
      </c>
      <c r="K542" s="9" t="s">
        <v>368</v>
      </c>
      <c r="L542" s="9" t="s">
        <v>368</v>
      </c>
      <c r="M542" s="9" t="s">
        <v>368</v>
      </c>
    </row>
    <row r="543" hidden="1" outlineLevel="2">
      <c r="A543" s="9" t="s">
        <v>368</v>
      </c>
      <c r="B543" s="4" t="s">
        <v>369</v>
      </c>
      <c r="C543" s="72">
        <f>DATE(2024,12,25)</f>
        <v>45651</v>
      </c>
      <c r="D543" s="73" t="s">
        <v>368</v>
      </c>
      <c r="E543" s="73" t="s">
        <v>368</v>
      </c>
      <c r="F543" s="73" t="s">
        <v>368</v>
      </c>
      <c r="G543" s="73" t="s">
        <v>368</v>
      </c>
      <c r="H543" s="73" t="s">
        <v>368</v>
      </c>
      <c r="I543" s="73" t="s">
        <v>368</v>
      </c>
      <c r="J543" s="73" t="s">
        <v>368</v>
      </c>
      <c r="K543" s="73" t="s">
        <v>368</v>
      </c>
      <c r="L543" s="73" t="s">
        <v>368</v>
      </c>
      <c r="M543" s="73" t="s">
        <v>368</v>
      </c>
    </row>
    <row r="544" hidden="1" outlineLevel="2">
      <c r="A544" s="9" t="s">
        <v>368</v>
      </c>
      <c r="B544" s="4" t="s">
        <v>370</v>
      </c>
      <c r="C544" s="74">
        <v>10.359</v>
      </c>
      <c r="D544" s="73" t="s">
        <v>368</v>
      </c>
      <c r="E544" s="73" t="s">
        <v>368</v>
      </c>
      <c r="F544" s="73" t="s">
        <v>368</v>
      </c>
      <c r="G544" s="73" t="s">
        <v>368</v>
      </c>
      <c r="H544" s="73" t="s">
        <v>368</v>
      </c>
      <c r="I544" s="73" t="s">
        <v>368</v>
      </c>
      <c r="J544" s="73" t="s">
        <v>368</v>
      </c>
      <c r="K544" s="73" t="s">
        <v>368</v>
      </c>
      <c r="L544" s="73" t="s">
        <v>368</v>
      </c>
      <c r="M544" s="73" t="s">
        <v>368</v>
      </c>
    </row>
    <row r="545" hidden="1" outlineLevel="2">
      <c r="A545" s="9" t="s">
        <v>368</v>
      </c>
      <c r="B545" s="4" t="s">
        <v>371</v>
      </c>
      <c r="C545" s="74">
        <v>197.57</v>
      </c>
      <c r="D545" s="73" t="s">
        <v>368</v>
      </c>
      <c r="E545" s="73" t="s">
        <v>368</v>
      </c>
      <c r="F545" s="73" t="s">
        <v>368</v>
      </c>
      <c r="G545" s="73" t="s">
        <v>368</v>
      </c>
      <c r="H545" s="73" t="s">
        <v>368</v>
      </c>
      <c r="I545" s="73" t="s">
        <v>368</v>
      </c>
      <c r="J545" s="73" t="s">
        <v>368</v>
      </c>
      <c r="K545" s="73" t="s">
        <v>368</v>
      </c>
      <c r="L545" s="73" t="s">
        <v>368</v>
      </c>
      <c r="M545" s="73" t="s">
        <v>368</v>
      </c>
    </row>
    <row r="546" hidden="1" outlineLevel="2">
      <c r="A546" s="9" t="s">
        <v>368</v>
      </c>
      <c r="B546" s="75" t="s">
        <v>372</v>
      </c>
      <c r="C546" s="73">
        <f>C544*C545</f>
        <v>2046.62763</v>
      </c>
      <c r="D546" s="73" t="s">
        <v>368</v>
      </c>
      <c r="E546" s="73" t="s">
        <v>368</v>
      </c>
      <c r="F546" s="73" t="s">
        <v>368</v>
      </c>
      <c r="G546" s="73" t="s">
        <v>368</v>
      </c>
      <c r="H546" s="73" t="s">
        <v>368</v>
      </c>
      <c r="I546" s="73" t="s">
        <v>368</v>
      </c>
      <c r="J546" s="73" t="s">
        <v>368</v>
      </c>
      <c r="K546" s="73" t="s">
        <v>368</v>
      </c>
      <c r="L546" s="73" t="s">
        <v>368</v>
      </c>
      <c r="M546" s="73" t="s">
        <v>368</v>
      </c>
    </row>
    <row r="547" hidden="1" outlineLevel="2">
      <c r="B547" s="4" t="s">
        <v>373</v>
      </c>
      <c r="C547" s="74" t="b">
        <v>0</v>
      </c>
      <c r="D547" s="74" t="b">
        <v>1</v>
      </c>
      <c r="E547" s="74" t="b">
        <v>0</v>
      </c>
      <c r="F547" s="74" t="b">
        <v>0</v>
      </c>
      <c r="G547" s="74" t="b">
        <v>0</v>
      </c>
      <c r="H547" s="74" t="b">
        <v>0</v>
      </c>
      <c r="I547" s="74" t="b">
        <v>0</v>
      </c>
      <c r="J547" s="74" t="b">
        <v>0</v>
      </c>
      <c r="K547" s="74" t="b">
        <v>0</v>
      </c>
      <c r="L547" s="74" t="b">
        <v>0</v>
      </c>
      <c r="M547" s="74" t="b">
        <v>0</v>
      </c>
    </row>
    <row r="548" hidden="1" outlineLevel="2">
      <c r="B548" s="4" t="s">
        <v>374</v>
      </c>
      <c r="C548" s="74">
        <v>0.0</v>
      </c>
      <c r="D548" s="74">
        <v>0.0</v>
      </c>
      <c r="E548" s="74">
        <v>0.0</v>
      </c>
      <c r="F548" s="74">
        <v>0.0</v>
      </c>
      <c r="G548" s="74">
        <v>0.0</v>
      </c>
      <c r="H548" s="74">
        <v>0.0</v>
      </c>
      <c r="I548" s="74">
        <v>0.0</v>
      </c>
      <c r="J548" s="74">
        <v>0.0</v>
      </c>
      <c r="K548" s="74">
        <v>0.0</v>
      </c>
      <c r="L548" s="74">
        <v>0.0</v>
      </c>
      <c r="M548" s="74">
        <v>0.0</v>
      </c>
    </row>
    <row r="549" hidden="1" outlineLevel="2">
      <c r="A549" s="9" t="s">
        <v>368</v>
      </c>
      <c r="B549" s="4" t="s">
        <v>375</v>
      </c>
      <c r="C549" s="74">
        <f>IF(C547, C544, C548)</f>
        <v>0</v>
      </c>
      <c r="D549" s="74">
        <f t="shared" ref="D549:M549" si="219">IF(D547, C553, D548)</f>
        <v>10.359</v>
      </c>
      <c r="E549" s="74">
        <f t="shared" si="219"/>
        <v>0</v>
      </c>
      <c r="F549" s="74">
        <f t="shared" si="219"/>
        <v>0</v>
      </c>
      <c r="G549" s="74">
        <f t="shared" si="219"/>
        <v>0</v>
      </c>
      <c r="H549" s="74">
        <f t="shared" si="219"/>
        <v>0</v>
      </c>
      <c r="I549" s="74">
        <f t="shared" si="219"/>
        <v>0</v>
      </c>
      <c r="J549" s="74">
        <f t="shared" si="219"/>
        <v>0</v>
      </c>
      <c r="K549" s="74">
        <f t="shared" si="219"/>
        <v>0</v>
      </c>
      <c r="L549" s="74">
        <f t="shared" si="219"/>
        <v>0</v>
      </c>
      <c r="M549" s="74">
        <f t="shared" si="219"/>
        <v>0</v>
      </c>
    </row>
    <row r="550" hidden="1" outlineLevel="2">
      <c r="A550" s="9" t="s">
        <v>368</v>
      </c>
      <c r="B550" s="9" t="s">
        <v>376</v>
      </c>
      <c r="C550" s="50">
        <f t="shared" ref="C550:M550" si="220">$C$42</f>
        <v>350</v>
      </c>
      <c r="D550" s="50">
        <f t="shared" si="220"/>
        <v>350</v>
      </c>
      <c r="E550" s="50">
        <f t="shared" si="220"/>
        <v>350</v>
      </c>
      <c r="F550" s="50">
        <f t="shared" si="220"/>
        <v>350</v>
      </c>
      <c r="G550" s="50">
        <f t="shared" si="220"/>
        <v>350</v>
      </c>
      <c r="H550" s="50">
        <f t="shared" si="220"/>
        <v>350</v>
      </c>
      <c r="I550" s="50">
        <f t="shared" si="220"/>
        <v>350</v>
      </c>
      <c r="J550" s="50">
        <f t="shared" si="220"/>
        <v>350</v>
      </c>
      <c r="K550" s="50">
        <f t="shared" si="220"/>
        <v>350</v>
      </c>
      <c r="L550" s="50">
        <f t="shared" si="220"/>
        <v>350</v>
      </c>
      <c r="M550" s="50">
        <f t="shared" si="220"/>
        <v>350</v>
      </c>
    </row>
    <row r="551" hidden="1" outlineLevel="2">
      <c r="A551" s="9" t="s">
        <v>368</v>
      </c>
      <c r="B551" s="9" t="s">
        <v>377</v>
      </c>
      <c r="C551" s="50">
        <f t="shared" ref="C551:M551" si="221">C549*$C545</f>
        <v>0</v>
      </c>
      <c r="D551" s="50">
        <f t="shared" si="221"/>
        <v>2046.62763</v>
      </c>
      <c r="E551" s="50">
        <f t="shared" si="221"/>
        <v>0</v>
      </c>
      <c r="F551" s="50">
        <f t="shared" si="221"/>
        <v>0</v>
      </c>
      <c r="G551" s="50">
        <f t="shared" si="221"/>
        <v>0</v>
      </c>
      <c r="H551" s="50">
        <f t="shared" si="221"/>
        <v>0</v>
      </c>
      <c r="I551" s="50">
        <f t="shared" si="221"/>
        <v>0</v>
      </c>
      <c r="J551" s="50">
        <f t="shared" si="221"/>
        <v>0</v>
      </c>
      <c r="K551" s="50">
        <f t="shared" si="221"/>
        <v>0</v>
      </c>
      <c r="L551" s="50">
        <f t="shared" si="221"/>
        <v>0</v>
      </c>
      <c r="M551" s="50">
        <f t="shared" si="221"/>
        <v>0</v>
      </c>
    </row>
    <row r="552" hidden="1" outlineLevel="2">
      <c r="A552" s="9" t="s">
        <v>368</v>
      </c>
      <c r="B552" s="9" t="s">
        <v>378</v>
      </c>
      <c r="C552" s="50">
        <f t="shared" ref="C552:M552" si="222">C549*C550-C551</f>
        <v>0</v>
      </c>
      <c r="D552" s="50">
        <f t="shared" si="222"/>
        <v>1579.02237</v>
      </c>
      <c r="E552" s="50">
        <f t="shared" si="222"/>
        <v>0</v>
      </c>
      <c r="F552" s="50">
        <f t="shared" si="222"/>
        <v>0</v>
      </c>
      <c r="G552" s="50">
        <f t="shared" si="222"/>
        <v>0</v>
      </c>
      <c r="H552" s="50">
        <f t="shared" si="222"/>
        <v>0</v>
      </c>
      <c r="I552" s="50">
        <f t="shared" si="222"/>
        <v>0</v>
      </c>
      <c r="J552" s="50">
        <f t="shared" si="222"/>
        <v>0</v>
      </c>
      <c r="K552" s="50">
        <f t="shared" si="222"/>
        <v>0</v>
      </c>
      <c r="L552" s="50">
        <f t="shared" si="222"/>
        <v>0</v>
      </c>
      <c r="M552" s="50">
        <f t="shared" si="222"/>
        <v>0</v>
      </c>
    </row>
    <row r="553" hidden="1" outlineLevel="2">
      <c r="A553" s="9" t="s">
        <v>368</v>
      </c>
      <c r="B553" s="9" t="s">
        <v>379</v>
      </c>
      <c r="C553" s="73">
        <f t="shared" ref="C553:M553" si="223">IF(COLUMN()=3, $C544-C549, B553-C549)</f>
        <v>10.359</v>
      </c>
      <c r="D553" s="73">
        <f t="shared" si="223"/>
        <v>0</v>
      </c>
      <c r="E553" s="73">
        <f t="shared" si="223"/>
        <v>0</v>
      </c>
      <c r="F553" s="73">
        <f t="shared" si="223"/>
        <v>0</v>
      </c>
      <c r="G553" s="73">
        <f t="shared" si="223"/>
        <v>0</v>
      </c>
      <c r="H553" s="73">
        <f t="shared" si="223"/>
        <v>0</v>
      </c>
      <c r="I553" s="73">
        <f t="shared" si="223"/>
        <v>0</v>
      </c>
      <c r="J553" s="73">
        <f t="shared" si="223"/>
        <v>0</v>
      </c>
      <c r="K553" s="73">
        <f t="shared" si="223"/>
        <v>0</v>
      </c>
      <c r="L553" s="73">
        <f t="shared" si="223"/>
        <v>0</v>
      </c>
      <c r="M553" s="73">
        <f t="shared" si="223"/>
        <v>0</v>
      </c>
    </row>
    <row r="554" hidden="1" outlineLevel="2">
      <c r="A554" s="68" t="s">
        <v>365</v>
      </c>
      <c r="B554" s="4" t="s">
        <v>600</v>
      </c>
      <c r="C554" s="9" t="s">
        <v>368</v>
      </c>
      <c r="D554" s="9" t="s">
        <v>368</v>
      </c>
      <c r="E554" s="9" t="s">
        <v>368</v>
      </c>
      <c r="F554" s="9" t="s">
        <v>368</v>
      </c>
      <c r="G554" s="9" t="s">
        <v>368</v>
      </c>
      <c r="H554" s="9" t="s">
        <v>368</v>
      </c>
      <c r="I554" s="9" t="s">
        <v>368</v>
      </c>
      <c r="J554" s="9" t="s">
        <v>368</v>
      </c>
      <c r="K554" s="9" t="s">
        <v>368</v>
      </c>
      <c r="L554" s="9" t="s">
        <v>368</v>
      </c>
      <c r="M554" s="9" t="s">
        <v>368</v>
      </c>
    </row>
    <row r="555" hidden="1" outlineLevel="2">
      <c r="A555" s="9" t="s">
        <v>368</v>
      </c>
      <c r="B555" s="4" t="s">
        <v>369</v>
      </c>
      <c r="C555" s="72">
        <f>DATE(2024,12,25)</f>
        <v>45651</v>
      </c>
      <c r="D555" s="73" t="s">
        <v>368</v>
      </c>
      <c r="E555" s="73" t="s">
        <v>368</v>
      </c>
      <c r="F555" s="73" t="s">
        <v>368</v>
      </c>
      <c r="G555" s="73" t="s">
        <v>368</v>
      </c>
      <c r="H555" s="73" t="s">
        <v>368</v>
      </c>
      <c r="I555" s="73" t="s">
        <v>368</v>
      </c>
      <c r="J555" s="73" t="s">
        <v>368</v>
      </c>
      <c r="K555" s="73" t="s">
        <v>368</v>
      </c>
      <c r="L555" s="73" t="s">
        <v>368</v>
      </c>
      <c r="M555" s="73" t="s">
        <v>368</v>
      </c>
    </row>
    <row r="556" hidden="1" outlineLevel="2">
      <c r="A556" s="9" t="s">
        <v>368</v>
      </c>
      <c r="B556" s="4" t="s">
        <v>370</v>
      </c>
      <c r="C556" s="74">
        <v>12.948</v>
      </c>
      <c r="D556" s="73" t="s">
        <v>368</v>
      </c>
      <c r="E556" s="73" t="s">
        <v>368</v>
      </c>
      <c r="F556" s="73" t="s">
        <v>368</v>
      </c>
      <c r="G556" s="73" t="s">
        <v>368</v>
      </c>
      <c r="H556" s="73" t="s">
        <v>368</v>
      </c>
      <c r="I556" s="73" t="s">
        <v>368</v>
      </c>
      <c r="J556" s="73" t="s">
        <v>368</v>
      </c>
      <c r="K556" s="73" t="s">
        <v>368</v>
      </c>
      <c r="L556" s="73" t="s">
        <v>368</v>
      </c>
      <c r="M556" s="73" t="s">
        <v>368</v>
      </c>
    </row>
    <row r="557" hidden="1" outlineLevel="2">
      <c r="A557" s="9" t="s">
        <v>368</v>
      </c>
      <c r="B557" s="4" t="s">
        <v>371</v>
      </c>
      <c r="C557" s="74">
        <v>197.57</v>
      </c>
      <c r="D557" s="73" t="s">
        <v>368</v>
      </c>
      <c r="E557" s="73" t="s">
        <v>368</v>
      </c>
      <c r="F557" s="73" t="s">
        <v>368</v>
      </c>
      <c r="G557" s="73" t="s">
        <v>368</v>
      </c>
      <c r="H557" s="73" t="s">
        <v>368</v>
      </c>
      <c r="I557" s="73" t="s">
        <v>368</v>
      </c>
      <c r="J557" s="73" t="s">
        <v>368</v>
      </c>
      <c r="K557" s="73" t="s">
        <v>368</v>
      </c>
      <c r="L557" s="73" t="s">
        <v>368</v>
      </c>
      <c r="M557" s="73" t="s">
        <v>368</v>
      </c>
    </row>
    <row r="558" hidden="1" outlineLevel="2">
      <c r="A558" s="9" t="s">
        <v>368</v>
      </c>
      <c r="B558" s="75" t="s">
        <v>372</v>
      </c>
      <c r="C558" s="73">
        <f>C556*C557</f>
        <v>2558.13636</v>
      </c>
      <c r="D558" s="73" t="s">
        <v>368</v>
      </c>
      <c r="E558" s="73" t="s">
        <v>368</v>
      </c>
      <c r="F558" s="73" t="s">
        <v>368</v>
      </c>
      <c r="G558" s="73" t="s">
        <v>368</v>
      </c>
      <c r="H558" s="73" t="s">
        <v>368</v>
      </c>
      <c r="I558" s="73" t="s">
        <v>368</v>
      </c>
      <c r="J558" s="73" t="s">
        <v>368</v>
      </c>
      <c r="K558" s="73" t="s">
        <v>368</v>
      </c>
      <c r="L558" s="73" t="s">
        <v>368</v>
      </c>
      <c r="M558" s="73" t="s">
        <v>368</v>
      </c>
    </row>
    <row r="559" hidden="1" outlineLevel="2">
      <c r="B559" s="4" t="s">
        <v>373</v>
      </c>
      <c r="C559" s="74" t="b">
        <v>1</v>
      </c>
      <c r="D559" s="74" t="b">
        <v>0</v>
      </c>
      <c r="E559" s="74" t="b">
        <v>0</v>
      </c>
      <c r="F559" s="74" t="b">
        <v>0</v>
      </c>
      <c r="G559" s="74" t="b">
        <v>0</v>
      </c>
      <c r="H559" s="74" t="b">
        <v>0</v>
      </c>
      <c r="I559" s="74" t="b">
        <v>0</v>
      </c>
      <c r="J559" s="74" t="b">
        <v>0</v>
      </c>
      <c r="K559" s="74" t="b">
        <v>0</v>
      </c>
      <c r="L559" s="74" t="b">
        <v>0</v>
      </c>
      <c r="M559" s="74" t="b">
        <v>0</v>
      </c>
    </row>
    <row r="560" hidden="1" outlineLevel="2">
      <c r="B560" s="4" t="s">
        <v>374</v>
      </c>
      <c r="C560" s="74">
        <v>0.0</v>
      </c>
      <c r="D560" s="74">
        <v>0.0</v>
      </c>
      <c r="E560" s="74">
        <v>0.0</v>
      </c>
      <c r="F560" s="74">
        <v>0.0</v>
      </c>
      <c r="G560" s="74">
        <v>0.0</v>
      </c>
      <c r="H560" s="74">
        <v>0.0</v>
      </c>
      <c r="I560" s="74">
        <v>0.0</v>
      </c>
      <c r="J560" s="74">
        <v>0.0</v>
      </c>
      <c r="K560" s="74">
        <v>0.0</v>
      </c>
      <c r="L560" s="74">
        <v>0.0</v>
      </c>
      <c r="M560" s="74">
        <v>0.0</v>
      </c>
    </row>
    <row r="561" hidden="1" outlineLevel="2">
      <c r="A561" s="9" t="s">
        <v>368</v>
      </c>
      <c r="B561" s="4" t="s">
        <v>375</v>
      </c>
      <c r="C561" s="74">
        <f>IF(C559, C556, C560)</f>
        <v>12.948</v>
      </c>
      <c r="D561" s="74">
        <f t="shared" ref="D561:M561" si="224">IF(D559, C565, D560)</f>
        <v>0</v>
      </c>
      <c r="E561" s="74">
        <f t="shared" si="224"/>
        <v>0</v>
      </c>
      <c r="F561" s="74">
        <f t="shared" si="224"/>
        <v>0</v>
      </c>
      <c r="G561" s="74">
        <f t="shared" si="224"/>
        <v>0</v>
      </c>
      <c r="H561" s="74">
        <f t="shared" si="224"/>
        <v>0</v>
      </c>
      <c r="I561" s="74">
        <f t="shared" si="224"/>
        <v>0</v>
      </c>
      <c r="J561" s="74">
        <f t="shared" si="224"/>
        <v>0</v>
      </c>
      <c r="K561" s="74">
        <f t="shared" si="224"/>
        <v>0</v>
      </c>
      <c r="L561" s="74">
        <f t="shared" si="224"/>
        <v>0</v>
      </c>
      <c r="M561" s="74">
        <f t="shared" si="224"/>
        <v>0</v>
      </c>
    </row>
    <row r="562" hidden="1" outlineLevel="2">
      <c r="A562" s="9" t="s">
        <v>368</v>
      </c>
      <c r="B562" s="9" t="s">
        <v>376</v>
      </c>
      <c r="C562" s="50">
        <f t="shared" ref="C562:M562" si="225">$C$42</f>
        <v>350</v>
      </c>
      <c r="D562" s="50">
        <f t="shared" si="225"/>
        <v>350</v>
      </c>
      <c r="E562" s="50">
        <f t="shared" si="225"/>
        <v>350</v>
      </c>
      <c r="F562" s="50">
        <f t="shared" si="225"/>
        <v>350</v>
      </c>
      <c r="G562" s="50">
        <f t="shared" si="225"/>
        <v>350</v>
      </c>
      <c r="H562" s="50">
        <f t="shared" si="225"/>
        <v>350</v>
      </c>
      <c r="I562" s="50">
        <f t="shared" si="225"/>
        <v>350</v>
      </c>
      <c r="J562" s="50">
        <f t="shared" si="225"/>
        <v>350</v>
      </c>
      <c r="K562" s="50">
        <f t="shared" si="225"/>
        <v>350</v>
      </c>
      <c r="L562" s="50">
        <f t="shared" si="225"/>
        <v>350</v>
      </c>
      <c r="M562" s="50">
        <f t="shared" si="225"/>
        <v>350</v>
      </c>
    </row>
    <row r="563" hidden="1" outlineLevel="2">
      <c r="A563" s="9" t="s">
        <v>368</v>
      </c>
      <c r="B563" s="9" t="s">
        <v>377</v>
      </c>
      <c r="C563" s="50">
        <f t="shared" ref="C563:M563" si="226">C561*$C557</f>
        <v>2558.13636</v>
      </c>
      <c r="D563" s="50">
        <f t="shared" si="226"/>
        <v>0</v>
      </c>
      <c r="E563" s="50">
        <f t="shared" si="226"/>
        <v>0</v>
      </c>
      <c r="F563" s="50">
        <f t="shared" si="226"/>
        <v>0</v>
      </c>
      <c r="G563" s="50">
        <f t="shared" si="226"/>
        <v>0</v>
      </c>
      <c r="H563" s="50">
        <f t="shared" si="226"/>
        <v>0</v>
      </c>
      <c r="I563" s="50">
        <f t="shared" si="226"/>
        <v>0</v>
      </c>
      <c r="J563" s="50">
        <f t="shared" si="226"/>
        <v>0</v>
      </c>
      <c r="K563" s="50">
        <f t="shared" si="226"/>
        <v>0</v>
      </c>
      <c r="L563" s="50">
        <f t="shared" si="226"/>
        <v>0</v>
      </c>
      <c r="M563" s="50">
        <f t="shared" si="226"/>
        <v>0</v>
      </c>
    </row>
    <row r="564" hidden="1" outlineLevel="2">
      <c r="A564" s="9" t="s">
        <v>368</v>
      </c>
      <c r="B564" s="9" t="s">
        <v>378</v>
      </c>
      <c r="C564" s="50">
        <f t="shared" ref="C564:M564" si="227">C561*C562-C563</f>
        <v>1973.66364</v>
      </c>
      <c r="D564" s="50">
        <f t="shared" si="227"/>
        <v>0</v>
      </c>
      <c r="E564" s="50">
        <f t="shared" si="227"/>
        <v>0</v>
      </c>
      <c r="F564" s="50">
        <f t="shared" si="227"/>
        <v>0</v>
      </c>
      <c r="G564" s="50">
        <f t="shared" si="227"/>
        <v>0</v>
      </c>
      <c r="H564" s="50">
        <f t="shared" si="227"/>
        <v>0</v>
      </c>
      <c r="I564" s="50">
        <f t="shared" si="227"/>
        <v>0</v>
      </c>
      <c r="J564" s="50">
        <f t="shared" si="227"/>
        <v>0</v>
      </c>
      <c r="K564" s="50">
        <f t="shared" si="227"/>
        <v>0</v>
      </c>
      <c r="L564" s="50">
        <f t="shared" si="227"/>
        <v>0</v>
      </c>
      <c r="M564" s="50">
        <f t="shared" si="227"/>
        <v>0</v>
      </c>
    </row>
    <row r="565" hidden="1" outlineLevel="2">
      <c r="A565" s="9" t="s">
        <v>368</v>
      </c>
      <c r="B565" s="9" t="s">
        <v>379</v>
      </c>
      <c r="C565" s="73">
        <f t="shared" ref="C565:M565" si="228">IF(COLUMN()=3, $C556-C561, B565-C561)</f>
        <v>0</v>
      </c>
      <c r="D565" s="73">
        <f t="shared" si="228"/>
        <v>0</v>
      </c>
      <c r="E565" s="73">
        <f t="shared" si="228"/>
        <v>0</v>
      </c>
      <c r="F565" s="73">
        <f t="shared" si="228"/>
        <v>0</v>
      </c>
      <c r="G565" s="73">
        <f t="shared" si="228"/>
        <v>0</v>
      </c>
      <c r="H565" s="73">
        <f t="shared" si="228"/>
        <v>0</v>
      </c>
      <c r="I565" s="73">
        <f t="shared" si="228"/>
        <v>0</v>
      </c>
      <c r="J565" s="73">
        <f t="shared" si="228"/>
        <v>0</v>
      </c>
      <c r="K565" s="73">
        <f t="shared" si="228"/>
        <v>0</v>
      </c>
      <c r="L565" s="73">
        <f t="shared" si="228"/>
        <v>0</v>
      </c>
      <c r="M565" s="73">
        <f t="shared" si="228"/>
        <v>0</v>
      </c>
    </row>
    <row r="566" hidden="1" outlineLevel="2">
      <c r="A566" s="68" t="s">
        <v>365</v>
      </c>
      <c r="B566" s="4" t="s">
        <v>601</v>
      </c>
      <c r="C566" s="9" t="s">
        <v>368</v>
      </c>
      <c r="D566" s="9" t="s">
        <v>368</v>
      </c>
      <c r="E566" s="9" t="s">
        <v>368</v>
      </c>
      <c r="F566" s="9" t="s">
        <v>368</v>
      </c>
      <c r="G566" s="9" t="s">
        <v>368</v>
      </c>
      <c r="H566" s="9" t="s">
        <v>368</v>
      </c>
      <c r="I566" s="9" t="s">
        <v>368</v>
      </c>
      <c r="J566" s="9" t="s">
        <v>368</v>
      </c>
      <c r="K566" s="9" t="s">
        <v>368</v>
      </c>
      <c r="L566" s="9" t="s">
        <v>368</v>
      </c>
      <c r="M566" s="9" t="s">
        <v>368</v>
      </c>
    </row>
    <row r="567" hidden="1" outlineLevel="2">
      <c r="A567" s="9" t="s">
        <v>368</v>
      </c>
      <c r="B567" s="4" t="s">
        <v>369</v>
      </c>
      <c r="C567" s="72">
        <f>DATE(2024,12,25)</f>
        <v>45651</v>
      </c>
      <c r="D567" s="73" t="s">
        <v>368</v>
      </c>
      <c r="E567" s="73" t="s">
        <v>368</v>
      </c>
      <c r="F567" s="73" t="s">
        <v>368</v>
      </c>
      <c r="G567" s="73" t="s">
        <v>368</v>
      </c>
      <c r="H567" s="73" t="s">
        <v>368</v>
      </c>
      <c r="I567" s="73" t="s">
        <v>368</v>
      </c>
      <c r="J567" s="73" t="s">
        <v>368</v>
      </c>
      <c r="K567" s="73" t="s">
        <v>368</v>
      </c>
      <c r="L567" s="73" t="s">
        <v>368</v>
      </c>
      <c r="M567" s="73" t="s">
        <v>368</v>
      </c>
    </row>
    <row r="568" hidden="1" outlineLevel="2">
      <c r="A568" s="9" t="s">
        <v>368</v>
      </c>
      <c r="B568" s="4" t="s">
        <v>370</v>
      </c>
      <c r="C568" s="74">
        <v>5.18</v>
      </c>
      <c r="D568" s="73" t="s">
        <v>368</v>
      </c>
      <c r="E568" s="73" t="s">
        <v>368</v>
      </c>
      <c r="F568" s="73" t="s">
        <v>368</v>
      </c>
      <c r="G568" s="73" t="s">
        <v>368</v>
      </c>
      <c r="H568" s="73" t="s">
        <v>368</v>
      </c>
      <c r="I568" s="73" t="s">
        <v>368</v>
      </c>
      <c r="J568" s="73" t="s">
        <v>368</v>
      </c>
      <c r="K568" s="73" t="s">
        <v>368</v>
      </c>
      <c r="L568" s="73" t="s">
        <v>368</v>
      </c>
      <c r="M568" s="73" t="s">
        <v>368</v>
      </c>
    </row>
    <row r="569" hidden="1" outlineLevel="2">
      <c r="A569" s="9" t="s">
        <v>368</v>
      </c>
      <c r="B569" s="4" t="s">
        <v>371</v>
      </c>
      <c r="C569" s="74">
        <v>197.57</v>
      </c>
      <c r="D569" s="73" t="s">
        <v>368</v>
      </c>
      <c r="E569" s="73" t="s">
        <v>368</v>
      </c>
      <c r="F569" s="73" t="s">
        <v>368</v>
      </c>
      <c r="G569" s="73" t="s">
        <v>368</v>
      </c>
      <c r="H569" s="73" t="s">
        <v>368</v>
      </c>
      <c r="I569" s="73" t="s">
        <v>368</v>
      </c>
      <c r="J569" s="73" t="s">
        <v>368</v>
      </c>
      <c r="K569" s="73" t="s">
        <v>368</v>
      </c>
      <c r="L569" s="73" t="s">
        <v>368</v>
      </c>
      <c r="M569" s="73" t="s">
        <v>368</v>
      </c>
    </row>
    <row r="570" hidden="1" outlineLevel="2">
      <c r="A570" s="9" t="s">
        <v>368</v>
      </c>
      <c r="B570" s="75" t="s">
        <v>372</v>
      </c>
      <c r="C570" s="73">
        <f>C568*C569</f>
        <v>1023.4126</v>
      </c>
      <c r="D570" s="73" t="s">
        <v>368</v>
      </c>
      <c r="E570" s="73" t="s">
        <v>368</v>
      </c>
      <c r="F570" s="73" t="s">
        <v>368</v>
      </c>
      <c r="G570" s="73" t="s">
        <v>368</v>
      </c>
      <c r="H570" s="73" t="s">
        <v>368</v>
      </c>
      <c r="I570" s="73" t="s">
        <v>368</v>
      </c>
      <c r="J570" s="73" t="s">
        <v>368</v>
      </c>
      <c r="K570" s="73" t="s">
        <v>368</v>
      </c>
      <c r="L570" s="73" t="s">
        <v>368</v>
      </c>
      <c r="M570" s="73" t="s">
        <v>368</v>
      </c>
    </row>
    <row r="571" hidden="1" outlineLevel="2">
      <c r="B571" s="4" t="s">
        <v>373</v>
      </c>
      <c r="C571" s="74" t="b">
        <v>1</v>
      </c>
      <c r="D571" s="74" t="b">
        <v>0</v>
      </c>
      <c r="E571" s="74" t="b">
        <v>0</v>
      </c>
      <c r="F571" s="74" t="b">
        <v>0</v>
      </c>
      <c r="G571" s="74" t="b">
        <v>0</v>
      </c>
      <c r="H571" s="74" t="b">
        <v>0</v>
      </c>
      <c r="I571" s="74" t="b">
        <v>0</v>
      </c>
      <c r="J571" s="74" t="b">
        <v>0</v>
      </c>
      <c r="K571" s="74" t="b">
        <v>0</v>
      </c>
      <c r="L571" s="74" t="b">
        <v>0</v>
      </c>
      <c r="M571" s="74" t="b">
        <v>0</v>
      </c>
    </row>
    <row r="572" hidden="1" outlineLevel="2">
      <c r="B572" s="4" t="s">
        <v>374</v>
      </c>
      <c r="C572" s="74">
        <v>0.0</v>
      </c>
      <c r="D572" s="74">
        <v>0.0</v>
      </c>
      <c r="E572" s="74">
        <v>0.0</v>
      </c>
      <c r="F572" s="74">
        <v>0.0</v>
      </c>
      <c r="G572" s="74">
        <v>0.0</v>
      </c>
      <c r="H572" s="74">
        <v>0.0</v>
      </c>
      <c r="I572" s="74">
        <v>0.0</v>
      </c>
      <c r="J572" s="74">
        <v>0.0</v>
      </c>
      <c r="K572" s="74">
        <v>0.0</v>
      </c>
      <c r="L572" s="74">
        <v>0.0</v>
      </c>
      <c r="M572" s="74">
        <v>0.0</v>
      </c>
    </row>
    <row r="573" hidden="1" outlineLevel="2">
      <c r="A573" s="9" t="s">
        <v>368</v>
      </c>
      <c r="B573" s="4" t="s">
        <v>375</v>
      </c>
      <c r="C573" s="74">
        <f>IF(C571, C568, C572)</f>
        <v>5.18</v>
      </c>
      <c r="D573" s="74">
        <f t="shared" ref="D573:M573" si="229">IF(D571, C577, D572)</f>
        <v>0</v>
      </c>
      <c r="E573" s="74">
        <f t="shared" si="229"/>
        <v>0</v>
      </c>
      <c r="F573" s="74">
        <f t="shared" si="229"/>
        <v>0</v>
      </c>
      <c r="G573" s="74">
        <f t="shared" si="229"/>
        <v>0</v>
      </c>
      <c r="H573" s="74">
        <f t="shared" si="229"/>
        <v>0</v>
      </c>
      <c r="I573" s="74">
        <f t="shared" si="229"/>
        <v>0</v>
      </c>
      <c r="J573" s="74">
        <f t="shared" si="229"/>
        <v>0</v>
      </c>
      <c r="K573" s="74">
        <f t="shared" si="229"/>
        <v>0</v>
      </c>
      <c r="L573" s="74">
        <f t="shared" si="229"/>
        <v>0</v>
      </c>
      <c r="M573" s="74">
        <f t="shared" si="229"/>
        <v>0</v>
      </c>
    </row>
    <row r="574" hidden="1" outlineLevel="2">
      <c r="A574" s="9" t="s">
        <v>368</v>
      </c>
      <c r="B574" s="9" t="s">
        <v>376</v>
      </c>
      <c r="C574" s="50">
        <f t="shared" ref="C574:M574" si="230">$C$42</f>
        <v>350</v>
      </c>
      <c r="D574" s="50">
        <f t="shared" si="230"/>
        <v>350</v>
      </c>
      <c r="E574" s="50">
        <f t="shared" si="230"/>
        <v>350</v>
      </c>
      <c r="F574" s="50">
        <f t="shared" si="230"/>
        <v>350</v>
      </c>
      <c r="G574" s="50">
        <f t="shared" si="230"/>
        <v>350</v>
      </c>
      <c r="H574" s="50">
        <f t="shared" si="230"/>
        <v>350</v>
      </c>
      <c r="I574" s="50">
        <f t="shared" si="230"/>
        <v>350</v>
      </c>
      <c r="J574" s="50">
        <f t="shared" si="230"/>
        <v>350</v>
      </c>
      <c r="K574" s="50">
        <f t="shared" si="230"/>
        <v>350</v>
      </c>
      <c r="L574" s="50">
        <f t="shared" si="230"/>
        <v>350</v>
      </c>
      <c r="M574" s="50">
        <f t="shared" si="230"/>
        <v>350</v>
      </c>
    </row>
    <row r="575" hidden="1" outlineLevel="2">
      <c r="A575" s="9" t="s">
        <v>368</v>
      </c>
      <c r="B575" s="9" t="s">
        <v>377</v>
      </c>
      <c r="C575" s="50">
        <f t="shared" ref="C575:M575" si="231">C573*$C569</f>
        <v>1023.4126</v>
      </c>
      <c r="D575" s="50">
        <f t="shared" si="231"/>
        <v>0</v>
      </c>
      <c r="E575" s="50">
        <f t="shared" si="231"/>
        <v>0</v>
      </c>
      <c r="F575" s="50">
        <f t="shared" si="231"/>
        <v>0</v>
      </c>
      <c r="G575" s="50">
        <f t="shared" si="231"/>
        <v>0</v>
      </c>
      <c r="H575" s="50">
        <f t="shared" si="231"/>
        <v>0</v>
      </c>
      <c r="I575" s="50">
        <f t="shared" si="231"/>
        <v>0</v>
      </c>
      <c r="J575" s="50">
        <f t="shared" si="231"/>
        <v>0</v>
      </c>
      <c r="K575" s="50">
        <f t="shared" si="231"/>
        <v>0</v>
      </c>
      <c r="L575" s="50">
        <f t="shared" si="231"/>
        <v>0</v>
      </c>
      <c r="M575" s="50">
        <f t="shared" si="231"/>
        <v>0</v>
      </c>
    </row>
    <row r="576" hidden="1" outlineLevel="2">
      <c r="A576" s="9" t="s">
        <v>368</v>
      </c>
      <c r="B576" s="9" t="s">
        <v>378</v>
      </c>
      <c r="C576" s="50">
        <f t="shared" ref="C576:M576" si="232">C573*C574-C575</f>
        <v>789.5874</v>
      </c>
      <c r="D576" s="50">
        <f t="shared" si="232"/>
        <v>0</v>
      </c>
      <c r="E576" s="50">
        <f t="shared" si="232"/>
        <v>0</v>
      </c>
      <c r="F576" s="50">
        <f t="shared" si="232"/>
        <v>0</v>
      </c>
      <c r="G576" s="50">
        <f t="shared" si="232"/>
        <v>0</v>
      </c>
      <c r="H576" s="50">
        <f t="shared" si="232"/>
        <v>0</v>
      </c>
      <c r="I576" s="50">
        <f t="shared" si="232"/>
        <v>0</v>
      </c>
      <c r="J576" s="50">
        <f t="shared" si="232"/>
        <v>0</v>
      </c>
      <c r="K576" s="50">
        <f t="shared" si="232"/>
        <v>0</v>
      </c>
      <c r="L576" s="50">
        <f t="shared" si="232"/>
        <v>0</v>
      </c>
      <c r="M576" s="50">
        <f t="shared" si="232"/>
        <v>0</v>
      </c>
    </row>
    <row r="577" hidden="1" outlineLevel="2">
      <c r="A577" s="9" t="s">
        <v>368</v>
      </c>
      <c r="B577" s="9" t="s">
        <v>379</v>
      </c>
      <c r="C577" s="73">
        <f t="shared" ref="C577:M577" si="233">IF(COLUMN()=3, $C568-C573, B577-C573)</f>
        <v>0</v>
      </c>
      <c r="D577" s="73">
        <f t="shared" si="233"/>
        <v>0</v>
      </c>
      <c r="E577" s="73">
        <f t="shared" si="233"/>
        <v>0</v>
      </c>
      <c r="F577" s="73">
        <f t="shared" si="233"/>
        <v>0</v>
      </c>
      <c r="G577" s="73">
        <f t="shared" si="233"/>
        <v>0</v>
      </c>
      <c r="H577" s="73">
        <f t="shared" si="233"/>
        <v>0</v>
      </c>
      <c r="I577" s="73">
        <f t="shared" si="233"/>
        <v>0</v>
      </c>
      <c r="J577" s="73">
        <f t="shared" si="233"/>
        <v>0</v>
      </c>
      <c r="K577" s="73">
        <f t="shared" si="233"/>
        <v>0</v>
      </c>
      <c r="L577" s="73">
        <f t="shared" si="233"/>
        <v>0</v>
      </c>
      <c r="M577" s="73">
        <f t="shared" si="233"/>
        <v>0</v>
      </c>
    </row>
    <row r="578" hidden="1" outlineLevel="2">
      <c r="A578" s="68" t="s">
        <v>365</v>
      </c>
      <c r="B578" s="4" t="s">
        <v>602</v>
      </c>
      <c r="C578" s="9" t="s">
        <v>368</v>
      </c>
      <c r="D578" s="9" t="s">
        <v>368</v>
      </c>
      <c r="E578" s="9" t="s">
        <v>368</v>
      </c>
      <c r="F578" s="9" t="s">
        <v>368</v>
      </c>
      <c r="G578" s="9" t="s">
        <v>368</v>
      </c>
      <c r="H578" s="9" t="s">
        <v>368</v>
      </c>
      <c r="I578" s="9" t="s">
        <v>368</v>
      </c>
      <c r="J578" s="9" t="s">
        <v>368</v>
      </c>
      <c r="K578" s="9" t="s">
        <v>368</v>
      </c>
      <c r="L578" s="9" t="s">
        <v>368</v>
      </c>
      <c r="M578" s="9" t="s">
        <v>368</v>
      </c>
    </row>
    <row r="579" hidden="1" outlineLevel="2">
      <c r="A579" s="9" t="s">
        <v>368</v>
      </c>
      <c r="B579" s="4" t="s">
        <v>369</v>
      </c>
      <c r="C579" s="72">
        <f>DATE(2024,11,25)</f>
        <v>45621</v>
      </c>
      <c r="D579" s="73" t="s">
        <v>368</v>
      </c>
      <c r="E579" s="73" t="s">
        <v>368</v>
      </c>
      <c r="F579" s="73" t="s">
        <v>368</v>
      </c>
      <c r="G579" s="73" t="s">
        <v>368</v>
      </c>
      <c r="H579" s="73" t="s">
        <v>368</v>
      </c>
      <c r="I579" s="73" t="s">
        <v>368</v>
      </c>
      <c r="J579" s="73" t="s">
        <v>368</v>
      </c>
      <c r="K579" s="73" t="s">
        <v>368</v>
      </c>
      <c r="L579" s="73" t="s">
        <v>368</v>
      </c>
      <c r="M579" s="73" t="s">
        <v>368</v>
      </c>
    </row>
    <row r="580" hidden="1" outlineLevel="2">
      <c r="A580" s="9" t="s">
        <v>368</v>
      </c>
      <c r="B580" s="4" t="s">
        <v>370</v>
      </c>
      <c r="C580" s="74">
        <v>9.702</v>
      </c>
      <c r="D580" s="73" t="s">
        <v>368</v>
      </c>
      <c r="E580" s="73" t="s">
        <v>368</v>
      </c>
      <c r="F580" s="73" t="s">
        <v>368</v>
      </c>
      <c r="G580" s="73" t="s">
        <v>368</v>
      </c>
      <c r="H580" s="73" t="s">
        <v>368</v>
      </c>
      <c r="I580" s="73" t="s">
        <v>368</v>
      </c>
      <c r="J580" s="73" t="s">
        <v>368</v>
      </c>
      <c r="K580" s="73" t="s">
        <v>368</v>
      </c>
      <c r="L580" s="73" t="s">
        <v>368</v>
      </c>
      <c r="M580" s="73" t="s">
        <v>368</v>
      </c>
    </row>
    <row r="581" hidden="1" outlineLevel="2">
      <c r="A581" s="9" t="s">
        <v>368</v>
      </c>
      <c r="B581" s="4" t="s">
        <v>371</v>
      </c>
      <c r="C581" s="74">
        <v>166.57</v>
      </c>
      <c r="D581" s="73" t="s">
        <v>368</v>
      </c>
      <c r="E581" s="73" t="s">
        <v>368</v>
      </c>
      <c r="F581" s="73" t="s">
        <v>368</v>
      </c>
      <c r="G581" s="73" t="s">
        <v>368</v>
      </c>
      <c r="H581" s="73" t="s">
        <v>368</v>
      </c>
      <c r="I581" s="73" t="s">
        <v>368</v>
      </c>
      <c r="J581" s="73" t="s">
        <v>368</v>
      </c>
      <c r="K581" s="73" t="s">
        <v>368</v>
      </c>
      <c r="L581" s="73" t="s">
        <v>368</v>
      </c>
      <c r="M581" s="73" t="s">
        <v>368</v>
      </c>
    </row>
    <row r="582" hidden="1" outlineLevel="2">
      <c r="A582" s="9" t="s">
        <v>368</v>
      </c>
      <c r="B582" s="75" t="s">
        <v>372</v>
      </c>
      <c r="C582" s="73">
        <f>C580*C581</f>
        <v>1616.06214</v>
      </c>
      <c r="D582" s="73" t="s">
        <v>368</v>
      </c>
      <c r="E582" s="73" t="s">
        <v>368</v>
      </c>
      <c r="F582" s="73" t="s">
        <v>368</v>
      </c>
      <c r="G582" s="73" t="s">
        <v>368</v>
      </c>
      <c r="H582" s="73" t="s">
        <v>368</v>
      </c>
      <c r="I582" s="73" t="s">
        <v>368</v>
      </c>
      <c r="J582" s="73" t="s">
        <v>368</v>
      </c>
      <c r="K582" s="73" t="s">
        <v>368</v>
      </c>
      <c r="L582" s="73" t="s">
        <v>368</v>
      </c>
      <c r="M582" s="73" t="s">
        <v>368</v>
      </c>
    </row>
    <row r="583" hidden="1" outlineLevel="2">
      <c r="B583" s="4" t="s">
        <v>373</v>
      </c>
      <c r="C583" s="74" t="b">
        <v>1</v>
      </c>
      <c r="D583" s="74" t="b">
        <v>0</v>
      </c>
      <c r="E583" s="74" t="b">
        <v>0</v>
      </c>
      <c r="F583" s="74" t="b">
        <v>0</v>
      </c>
      <c r="G583" s="74" t="b">
        <v>0</v>
      </c>
      <c r="H583" s="74" t="b">
        <v>0</v>
      </c>
      <c r="I583" s="74" t="b">
        <v>0</v>
      </c>
      <c r="J583" s="74" t="b">
        <v>0</v>
      </c>
      <c r="K583" s="74" t="b">
        <v>0</v>
      </c>
      <c r="L583" s="74" t="b">
        <v>0</v>
      </c>
      <c r="M583" s="74" t="b">
        <v>0</v>
      </c>
    </row>
    <row r="584" hidden="1" outlineLevel="2">
      <c r="B584" s="4" t="s">
        <v>374</v>
      </c>
      <c r="C584" s="74">
        <v>0.0</v>
      </c>
      <c r="D584" s="74">
        <v>0.0</v>
      </c>
      <c r="E584" s="74">
        <v>0.0</v>
      </c>
      <c r="F584" s="74">
        <v>0.0</v>
      </c>
      <c r="G584" s="74">
        <v>0.0</v>
      </c>
      <c r="H584" s="74">
        <v>0.0</v>
      </c>
      <c r="I584" s="74">
        <v>0.0</v>
      </c>
      <c r="J584" s="74">
        <v>0.0</v>
      </c>
      <c r="K584" s="74">
        <v>0.0</v>
      </c>
      <c r="L584" s="74">
        <v>0.0</v>
      </c>
      <c r="M584" s="74">
        <v>0.0</v>
      </c>
    </row>
    <row r="585" hidden="1" outlineLevel="2">
      <c r="A585" s="9" t="s">
        <v>368</v>
      </c>
      <c r="B585" s="4" t="s">
        <v>375</v>
      </c>
      <c r="C585" s="74">
        <f>IF(C583, C580, C584)</f>
        <v>9.702</v>
      </c>
      <c r="D585" s="74">
        <f t="shared" ref="D585:M585" si="234">IF(D583, C589, D584)</f>
        <v>0</v>
      </c>
      <c r="E585" s="74">
        <f t="shared" si="234"/>
        <v>0</v>
      </c>
      <c r="F585" s="74">
        <f t="shared" si="234"/>
        <v>0</v>
      </c>
      <c r="G585" s="74">
        <f t="shared" si="234"/>
        <v>0</v>
      </c>
      <c r="H585" s="74">
        <f t="shared" si="234"/>
        <v>0</v>
      </c>
      <c r="I585" s="74">
        <f t="shared" si="234"/>
        <v>0</v>
      </c>
      <c r="J585" s="74">
        <f t="shared" si="234"/>
        <v>0</v>
      </c>
      <c r="K585" s="74">
        <f t="shared" si="234"/>
        <v>0</v>
      </c>
      <c r="L585" s="74">
        <f t="shared" si="234"/>
        <v>0</v>
      </c>
      <c r="M585" s="74">
        <f t="shared" si="234"/>
        <v>0</v>
      </c>
    </row>
    <row r="586" hidden="1" outlineLevel="2">
      <c r="A586" s="9" t="s">
        <v>368</v>
      </c>
      <c r="B586" s="9" t="s">
        <v>376</v>
      </c>
      <c r="C586" s="50">
        <f t="shared" ref="C586:M586" si="235">$C$42</f>
        <v>350</v>
      </c>
      <c r="D586" s="50">
        <f t="shared" si="235"/>
        <v>350</v>
      </c>
      <c r="E586" s="50">
        <f t="shared" si="235"/>
        <v>350</v>
      </c>
      <c r="F586" s="50">
        <f t="shared" si="235"/>
        <v>350</v>
      </c>
      <c r="G586" s="50">
        <f t="shared" si="235"/>
        <v>350</v>
      </c>
      <c r="H586" s="50">
        <f t="shared" si="235"/>
        <v>350</v>
      </c>
      <c r="I586" s="50">
        <f t="shared" si="235"/>
        <v>350</v>
      </c>
      <c r="J586" s="50">
        <f t="shared" si="235"/>
        <v>350</v>
      </c>
      <c r="K586" s="50">
        <f t="shared" si="235"/>
        <v>350</v>
      </c>
      <c r="L586" s="50">
        <f t="shared" si="235"/>
        <v>350</v>
      </c>
      <c r="M586" s="50">
        <f t="shared" si="235"/>
        <v>350</v>
      </c>
    </row>
    <row r="587" hidden="1" outlineLevel="2">
      <c r="A587" s="9" t="s">
        <v>368</v>
      </c>
      <c r="B587" s="9" t="s">
        <v>377</v>
      </c>
      <c r="C587" s="50">
        <f t="shared" ref="C587:M587" si="236">C585*$C581</f>
        <v>1616.06214</v>
      </c>
      <c r="D587" s="50">
        <f t="shared" si="236"/>
        <v>0</v>
      </c>
      <c r="E587" s="50">
        <f t="shared" si="236"/>
        <v>0</v>
      </c>
      <c r="F587" s="50">
        <f t="shared" si="236"/>
        <v>0</v>
      </c>
      <c r="G587" s="50">
        <f t="shared" si="236"/>
        <v>0</v>
      </c>
      <c r="H587" s="50">
        <f t="shared" si="236"/>
        <v>0</v>
      </c>
      <c r="I587" s="50">
        <f t="shared" si="236"/>
        <v>0</v>
      </c>
      <c r="J587" s="50">
        <f t="shared" si="236"/>
        <v>0</v>
      </c>
      <c r="K587" s="50">
        <f t="shared" si="236"/>
        <v>0</v>
      </c>
      <c r="L587" s="50">
        <f t="shared" si="236"/>
        <v>0</v>
      </c>
      <c r="M587" s="50">
        <f t="shared" si="236"/>
        <v>0</v>
      </c>
    </row>
    <row r="588" hidden="1" outlineLevel="2">
      <c r="A588" s="9" t="s">
        <v>368</v>
      </c>
      <c r="B588" s="9" t="s">
        <v>378</v>
      </c>
      <c r="C588" s="50">
        <f t="shared" ref="C588:M588" si="237">C585*C586-C587</f>
        <v>1779.63786</v>
      </c>
      <c r="D588" s="50">
        <f t="shared" si="237"/>
        <v>0</v>
      </c>
      <c r="E588" s="50">
        <f t="shared" si="237"/>
        <v>0</v>
      </c>
      <c r="F588" s="50">
        <f t="shared" si="237"/>
        <v>0</v>
      </c>
      <c r="G588" s="50">
        <f t="shared" si="237"/>
        <v>0</v>
      </c>
      <c r="H588" s="50">
        <f t="shared" si="237"/>
        <v>0</v>
      </c>
      <c r="I588" s="50">
        <f t="shared" si="237"/>
        <v>0</v>
      </c>
      <c r="J588" s="50">
        <f t="shared" si="237"/>
        <v>0</v>
      </c>
      <c r="K588" s="50">
        <f t="shared" si="237"/>
        <v>0</v>
      </c>
      <c r="L588" s="50">
        <f t="shared" si="237"/>
        <v>0</v>
      </c>
      <c r="M588" s="50">
        <f t="shared" si="237"/>
        <v>0</v>
      </c>
    </row>
    <row r="589" hidden="1" outlineLevel="2">
      <c r="A589" s="9" t="s">
        <v>368</v>
      </c>
      <c r="B589" s="9" t="s">
        <v>379</v>
      </c>
      <c r="C589" s="73">
        <f t="shared" ref="C589:M589" si="238">IF(COLUMN()=3, $C580-C585, B589-C585)</f>
        <v>0</v>
      </c>
      <c r="D589" s="73">
        <f t="shared" si="238"/>
        <v>0</v>
      </c>
      <c r="E589" s="73">
        <f t="shared" si="238"/>
        <v>0</v>
      </c>
      <c r="F589" s="73">
        <f t="shared" si="238"/>
        <v>0</v>
      </c>
      <c r="G589" s="73">
        <f t="shared" si="238"/>
        <v>0</v>
      </c>
      <c r="H589" s="73">
        <f t="shared" si="238"/>
        <v>0</v>
      </c>
      <c r="I589" s="73">
        <f t="shared" si="238"/>
        <v>0</v>
      </c>
      <c r="J589" s="73">
        <f t="shared" si="238"/>
        <v>0</v>
      </c>
      <c r="K589" s="73">
        <f t="shared" si="238"/>
        <v>0</v>
      </c>
      <c r="L589" s="73">
        <f t="shared" si="238"/>
        <v>0</v>
      </c>
      <c r="M589" s="73">
        <f t="shared" si="238"/>
        <v>0</v>
      </c>
    </row>
    <row r="590" hidden="1" outlineLevel="2">
      <c r="A590" s="68" t="s">
        <v>365</v>
      </c>
      <c r="B590" s="4" t="s">
        <v>603</v>
      </c>
      <c r="C590" s="9" t="s">
        <v>368</v>
      </c>
      <c r="D590" s="9" t="s">
        <v>368</v>
      </c>
      <c r="E590" s="9" t="s">
        <v>368</v>
      </c>
      <c r="F590" s="9" t="s">
        <v>368</v>
      </c>
      <c r="G590" s="9" t="s">
        <v>368</v>
      </c>
      <c r="H590" s="9" t="s">
        <v>368</v>
      </c>
      <c r="I590" s="9" t="s">
        <v>368</v>
      </c>
      <c r="J590" s="9" t="s">
        <v>368</v>
      </c>
      <c r="K590" s="9" t="s">
        <v>368</v>
      </c>
      <c r="L590" s="9" t="s">
        <v>368</v>
      </c>
      <c r="M590" s="9" t="s">
        <v>368</v>
      </c>
    </row>
    <row r="591" hidden="1" outlineLevel="2">
      <c r="A591" s="9" t="s">
        <v>368</v>
      </c>
      <c r="B591" s="4" t="s">
        <v>369</v>
      </c>
      <c r="C591" s="72">
        <f>DATE(2024,11,25)</f>
        <v>45621</v>
      </c>
      <c r="D591" s="73" t="s">
        <v>368</v>
      </c>
      <c r="E591" s="73" t="s">
        <v>368</v>
      </c>
      <c r="F591" s="73" t="s">
        <v>368</v>
      </c>
      <c r="G591" s="73" t="s">
        <v>368</v>
      </c>
      <c r="H591" s="73" t="s">
        <v>368</v>
      </c>
      <c r="I591" s="73" t="s">
        <v>368</v>
      </c>
      <c r="J591" s="73" t="s">
        <v>368</v>
      </c>
      <c r="K591" s="73" t="s">
        <v>368</v>
      </c>
      <c r="L591" s="73" t="s">
        <v>368</v>
      </c>
      <c r="M591" s="73" t="s">
        <v>368</v>
      </c>
    </row>
    <row r="592" hidden="1" outlineLevel="2">
      <c r="A592" s="9" t="s">
        <v>368</v>
      </c>
      <c r="B592" s="4" t="s">
        <v>370</v>
      </c>
      <c r="C592" s="74">
        <v>4.528</v>
      </c>
      <c r="D592" s="73" t="s">
        <v>368</v>
      </c>
      <c r="E592" s="73" t="s">
        <v>368</v>
      </c>
      <c r="F592" s="73" t="s">
        <v>368</v>
      </c>
      <c r="G592" s="73" t="s">
        <v>368</v>
      </c>
      <c r="H592" s="73" t="s">
        <v>368</v>
      </c>
      <c r="I592" s="73" t="s">
        <v>368</v>
      </c>
      <c r="J592" s="73" t="s">
        <v>368</v>
      </c>
      <c r="K592" s="73" t="s">
        <v>368</v>
      </c>
      <c r="L592" s="73" t="s">
        <v>368</v>
      </c>
      <c r="M592" s="73" t="s">
        <v>368</v>
      </c>
    </row>
    <row r="593" hidden="1" outlineLevel="2">
      <c r="A593" s="9" t="s">
        <v>368</v>
      </c>
      <c r="B593" s="4" t="s">
        <v>371</v>
      </c>
      <c r="C593" s="74">
        <v>166.57</v>
      </c>
      <c r="D593" s="73" t="s">
        <v>368</v>
      </c>
      <c r="E593" s="73" t="s">
        <v>368</v>
      </c>
      <c r="F593" s="73" t="s">
        <v>368</v>
      </c>
      <c r="G593" s="73" t="s">
        <v>368</v>
      </c>
      <c r="H593" s="73" t="s">
        <v>368</v>
      </c>
      <c r="I593" s="73" t="s">
        <v>368</v>
      </c>
      <c r="J593" s="73" t="s">
        <v>368</v>
      </c>
      <c r="K593" s="73" t="s">
        <v>368</v>
      </c>
      <c r="L593" s="73" t="s">
        <v>368</v>
      </c>
      <c r="M593" s="73" t="s">
        <v>368</v>
      </c>
    </row>
    <row r="594" hidden="1" outlineLevel="2">
      <c r="A594" s="9" t="s">
        <v>368</v>
      </c>
      <c r="B594" s="75" t="s">
        <v>372</v>
      </c>
      <c r="C594" s="73">
        <f>C592*C593</f>
        <v>754.22896</v>
      </c>
      <c r="D594" s="73" t="s">
        <v>368</v>
      </c>
      <c r="E594" s="73" t="s">
        <v>368</v>
      </c>
      <c r="F594" s="73" t="s">
        <v>368</v>
      </c>
      <c r="G594" s="73" t="s">
        <v>368</v>
      </c>
      <c r="H594" s="73" t="s">
        <v>368</v>
      </c>
      <c r="I594" s="73" t="s">
        <v>368</v>
      </c>
      <c r="J594" s="73" t="s">
        <v>368</v>
      </c>
      <c r="K594" s="73" t="s">
        <v>368</v>
      </c>
      <c r="L594" s="73" t="s">
        <v>368</v>
      </c>
      <c r="M594" s="73" t="s">
        <v>368</v>
      </c>
    </row>
    <row r="595" hidden="1" outlineLevel="2">
      <c r="B595" s="4" t="s">
        <v>373</v>
      </c>
      <c r="C595" s="74" t="b">
        <v>1</v>
      </c>
      <c r="D595" s="74" t="b">
        <v>0</v>
      </c>
      <c r="E595" s="74" t="b">
        <v>0</v>
      </c>
      <c r="F595" s="74" t="b">
        <v>0</v>
      </c>
      <c r="G595" s="74" t="b">
        <v>0</v>
      </c>
      <c r="H595" s="74" t="b">
        <v>0</v>
      </c>
      <c r="I595" s="74" t="b">
        <v>0</v>
      </c>
      <c r="J595" s="74" t="b">
        <v>0</v>
      </c>
      <c r="K595" s="74" t="b">
        <v>0</v>
      </c>
      <c r="L595" s="74" t="b">
        <v>0</v>
      </c>
      <c r="M595" s="74" t="b">
        <v>0</v>
      </c>
    </row>
    <row r="596" hidden="1" outlineLevel="2">
      <c r="B596" s="4" t="s">
        <v>374</v>
      </c>
      <c r="C596" s="74">
        <v>0.0</v>
      </c>
      <c r="D596" s="74">
        <v>0.0</v>
      </c>
      <c r="E596" s="74">
        <v>0.0</v>
      </c>
      <c r="F596" s="74">
        <v>0.0</v>
      </c>
      <c r="G596" s="74">
        <v>0.0</v>
      </c>
      <c r="H596" s="74">
        <v>0.0</v>
      </c>
      <c r="I596" s="74">
        <v>0.0</v>
      </c>
      <c r="J596" s="74">
        <v>0.0</v>
      </c>
      <c r="K596" s="74">
        <v>0.0</v>
      </c>
      <c r="L596" s="74">
        <v>0.0</v>
      </c>
      <c r="M596" s="74">
        <v>0.0</v>
      </c>
    </row>
    <row r="597" hidden="1" outlineLevel="2">
      <c r="A597" s="9" t="s">
        <v>368</v>
      </c>
      <c r="B597" s="4" t="s">
        <v>375</v>
      </c>
      <c r="C597" s="74">
        <f>IF(C595, C592, C596)</f>
        <v>4.528</v>
      </c>
      <c r="D597" s="74">
        <f t="shared" ref="D597:M597" si="239">IF(D595, C601, D596)</f>
        <v>0</v>
      </c>
      <c r="E597" s="74">
        <f t="shared" si="239"/>
        <v>0</v>
      </c>
      <c r="F597" s="74">
        <f t="shared" si="239"/>
        <v>0</v>
      </c>
      <c r="G597" s="74">
        <f t="shared" si="239"/>
        <v>0</v>
      </c>
      <c r="H597" s="74">
        <f t="shared" si="239"/>
        <v>0</v>
      </c>
      <c r="I597" s="74">
        <f t="shared" si="239"/>
        <v>0</v>
      </c>
      <c r="J597" s="74">
        <f t="shared" si="239"/>
        <v>0</v>
      </c>
      <c r="K597" s="74">
        <f t="shared" si="239"/>
        <v>0</v>
      </c>
      <c r="L597" s="74">
        <f t="shared" si="239"/>
        <v>0</v>
      </c>
      <c r="M597" s="74">
        <f t="shared" si="239"/>
        <v>0</v>
      </c>
    </row>
    <row r="598" hidden="1" outlineLevel="2">
      <c r="A598" s="9" t="s">
        <v>368</v>
      </c>
      <c r="B598" s="9" t="s">
        <v>376</v>
      </c>
      <c r="C598" s="50">
        <f t="shared" ref="C598:M598" si="240">$C$42</f>
        <v>350</v>
      </c>
      <c r="D598" s="50">
        <f t="shared" si="240"/>
        <v>350</v>
      </c>
      <c r="E598" s="50">
        <f t="shared" si="240"/>
        <v>350</v>
      </c>
      <c r="F598" s="50">
        <f t="shared" si="240"/>
        <v>350</v>
      </c>
      <c r="G598" s="50">
        <f t="shared" si="240"/>
        <v>350</v>
      </c>
      <c r="H598" s="50">
        <f t="shared" si="240"/>
        <v>350</v>
      </c>
      <c r="I598" s="50">
        <f t="shared" si="240"/>
        <v>350</v>
      </c>
      <c r="J598" s="50">
        <f t="shared" si="240"/>
        <v>350</v>
      </c>
      <c r="K598" s="50">
        <f t="shared" si="240"/>
        <v>350</v>
      </c>
      <c r="L598" s="50">
        <f t="shared" si="240"/>
        <v>350</v>
      </c>
      <c r="M598" s="50">
        <f t="shared" si="240"/>
        <v>350</v>
      </c>
    </row>
    <row r="599" hidden="1" outlineLevel="2">
      <c r="A599" s="9" t="s">
        <v>368</v>
      </c>
      <c r="B599" s="9" t="s">
        <v>377</v>
      </c>
      <c r="C599" s="50">
        <f t="shared" ref="C599:M599" si="241">C597*$C593</f>
        <v>754.22896</v>
      </c>
      <c r="D599" s="50">
        <f t="shared" si="241"/>
        <v>0</v>
      </c>
      <c r="E599" s="50">
        <f t="shared" si="241"/>
        <v>0</v>
      </c>
      <c r="F599" s="50">
        <f t="shared" si="241"/>
        <v>0</v>
      </c>
      <c r="G599" s="50">
        <f t="shared" si="241"/>
        <v>0</v>
      </c>
      <c r="H599" s="50">
        <f t="shared" si="241"/>
        <v>0</v>
      </c>
      <c r="I599" s="50">
        <f t="shared" si="241"/>
        <v>0</v>
      </c>
      <c r="J599" s="50">
        <f t="shared" si="241"/>
        <v>0</v>
      </c>
      <c r="K599" s="50">
        <f t="shared" si="241"/>
        <v>0</v>
      </c>
      <c r="L599" s="50">
        <f t="shared" si="241"/>
        <v>0</v>
      </c>
      <c r="M599" s="50">
        <f t="shared" si="241"/>
        <v>0</v>
      </c>
    </row>
    <row r="600" hidden="1" outlineLevel="2">
      <c r="A600" s="9" t="s">
        <v>368</v>
      </c>
      <c r="B600" s="9" t="s">
        <v>378</v>
      </c>
      <c r="C600" s="50">
        <f t="shared" ref="C600:M600" si="242">C597*C598-C599</f>
        <v>830.57104</v>
      </c>
      <c r="D600" s="50">
        <f t="shared" si="242"/>
        <v>0</v>
      </c>
      <c r="E600" s="50">
        <f t="shared" si="242"/>
        <v>0</v>
      </c>
      <c r="F600" s="50">
        <f t="shared" si="242"/>
        <v>0</v>
      </c>
      <c r="G600" s="50">
        <f t="shared" si="242"/>
        <v>0</v>
      </c>
      <c r="H600" s="50">
        <f t="shared" si="242"/>
        <v>0</v>
      </c>
      <c r="I600" s="50">
        <f t="shared" si="242"/>
        <v>0</v>
      </c>
      <c r="J600" s="50">
        <f t="shared" si="242"/>
        <v>0</v>
      </c>
      <c r="K600" s="50">
        <f t="shared" si="242"/>
        <v>0</v>
      </c>
      <c r="L600" s="50">
        <f t="shared" si="242"/>
        <v>0</v>
      </c>
      <c r="M600" s="50">
        <f t="shared" si="242"/>
        <v>0</v>
      </c>
    </row>
    <row r="601" hidden="1" outlineLevel="2">
      <c r="A601" s="9" t="s">
        <v>368</v>
      </c>
      <c r="B601" s="9" t="s">
        <v>379</v>
      </c>
      <c r="C601" s="73">
        <f t="shared" ref="C601:M601" si="243">IF(COLUMN()=3, $C592-C597, B601-C597)</f>
        <v>0</v>
      </c>
      <c r="D601" s="73">
        <f t="shared" si="243"/>
        <v>0</v>
      </c>
      <c r="E601" s="73">
        <f t="shared" si="243"/>
        <v>0</v>
      </c>
      <c r="F601" s="73">
        <f t="shared" si="243"/>
        <v>0</v>
      </c>
      <c r="G601" s="73">
        <f t="shared" si="243"/>
        <v>0</v>
      </c>
      <c r="H601" s="73">
        <f t="shared" si="243"/>
        <v>0</v>
      </c>
      <c r="I601" s="73">
        <f t="shared" si="243"/>
        <v>0</v>
      </c>
      <c r="J601" s="73">
        <f t="shared" si="243"/>
        <v>0</v>
      </c>
      <c r="K601" s="73">
        <f t="shared" si="243"/>
        <v>0</v>
      </c>
      <c r="L601" s="73">
        <f t="shared" si="243"/>
        <v>0</v>
      </c>
      <c r="M601" s="73">
        <f t="shared" si="243"/>
        <v>0</v>
      </c>
    </row>
    <row r="602" hidden="1" outlineLevel="2">
      <c r="A602" s="68" t="s">
        <v>365</v>
      </c>
      <c r="B602" s="4" t="s">
        <v>604</v>
      </c>
      <c r="C602" s="9" t="s">
        <v>368</v>
      </c>
      <c r="D602" s="9" t="s">
        <v>368</v>
      </c>
      <c r="E602" s="9" t="s">
        <v>368</v>
      </c>
      <c r="F602" s="9" t="s">
        <v>368</v>
      </c>
      <c r="G602" s="9" t="s">
        <v>368</v>
      </c>
      <c r="H602" s="9" t="s">
        <v>368</v>
      </c>
      <c r="I602" s="9" t="s">
        <v>368</v>
      </c>
      <c r="J602" s="9" t="s">
        <v>368</v>
      </c>
      <c r="K602" s="9" t="s">
        <v>368</v>
      </c>
      <c r="L602" s="9" t="s">
        <v>368</v>
      </c>
      <c r="M602" s="9" t="s">
        <v>368</v>
      </c>
    </row>
    <row r="603" hidden="1" outlineLevel="2">
      <c r="A603" s="9" t="s">
        <v>368</v>
      </c>
      <c r="B603" s="4" t="s">
        <v>369</v>
      </c>
      <c r="C603" s="72">
        <f>DATE(2024,10,25)</f>
        <v>45590</v>
      </c>
      <c r="D603" s="73" t="s">
        <v>368</v>
      </c>
      <c r="E603" s="73" t="s">
        <v>368</v>
      </c>
      <c r="F603" s="73" t="s">
        <v>368</v>
      </c>
      <c r="G603" s="73" t="s">
        <v>368</v>
      </c>
      <c r="H603" s="73" t="s">
        <v>368</v>
      </c>
      <c r="I603" s="73" t="s">
        <v>368</v>
      </c>
      <c r="J603" s="73" t="s">
        <v>368</v>
      </c>
      <c r="K603" s="73" t="s">
        <v>368</v>
      </c>
      <c r="L603" s="73" t="s">
        <v>368</v>
      </c>
      <c r="M603" s="73" t="s">
        <v>368</v>
      </c>
    </row>
    <row r="604" hidden="1" outlineLevel="2">
      <c r="A604" s="9" t="s">
        <v>368</v>
      </c>
      <c r="B604" s="4" t="s">
        <v>370</v>
      </c>
      <c r="C604" s="74">
        <v>10.348</v>
      </c>
      <c r="D604" s="73" t="s">
        <v>368</v>
      </c>
      <c r="E604" s="73" t="s">
        <v>368</v>
      </c>
      <c r="F604" s="73" t="s">
        <v>368</v>
      </c>
      <c r="G604" s="73" t="s">
        <v>368</v>
      </c>
      <c r="H604" s="73" t="s">
        <v>368</v>
      </c>
      <c r="I604" s="73" t="s">
        <v>368</v>
      </c>
      <c r="J604" s="73" t="s">
        <v>368</v>
      </c>
      <c r="K604" s="73" t="s">
        <v>368</v>
      </c>
      <c r="L604" s="73" t="s">
        <v>368</v>
      </c>
      <c r="M604" s="73" t="s">
        <v>368</v>
      </c>
    </row>
    <row r="605" hidden="1" outlineLevel="2">
      <c r="A605" s="9" t="s">
        <v>368</v>
      </c>
      <c r="B605" s="4" t="s">
        <v>371</v>
      </c>
      <c r="C605" s="74">
        <v>164.53</v>
      </c>
      <c r="D605" s="73" t="s">
        <v>368</v>
      </c>
      <c r="E605" s="73" t="s">
        <v>368</v>
      </c>
      <c r="F605" s="73" t="s">
        <v>368</v>
      </c>
      <c r="G605" s="73" t="s">
        <v>368</v>
      </c>
      <c r="H605" s="73" t="s">
        <v>368</v>
      </c>
      <c r="I605" s="73" t="s">
        <v>368</v>
      </c>
      <c r="J605" s="73" t="s">
        <v>368</v>
      </c>
      <c r="K605" s="73" t="s">
        <v>368</v>
      </c>
      <c r="L605" s="73" t="s">
        <v>368</v>
      </c>
      <c r="M605" s="73" t="s">
        <v>368</v>
      </c>
    </row>
    <row r="606" hidden="1" outlineLevel="2">
      <c r="A606" s="9" t="s">
        <v>368</v>
      </c>
      <c r="B606" s="75" t="s">
        <v>372</v>
      </c>
      <c r="C606" s="73">
        <f>C604*C605</f>
        <v>1702.55644</v>
      </c>
      <c r="D606" s="73" t="s">
        <v>368</v>
      </c>
      <c r="E606" s="73" t="s">
        <v>368</v>
      </c>
      <c r="F606" s="73" t="s">
        <v>368</v>
      </c>
      <c r="G606" s="73" t="s">
        <v>368</v>
      </c>
      <c r="H606" s="73" t="s">
        <v>368</v>
      </c>
      <c r="I606" s="73" t="s">
        <v>368</v>
      </c>
      <c r="J606" s="73" t="s">
        <v>368</v>
      </c>
      <c r="K606" s="73" t="s">
        <v>368</v>
      </c>
      <c r="L606" s="73" t="s">
        <v>368</v>
      </c>
      <c r="M606" s="73" t="s">
        <v>368</v>
      </c>
    </row>
    <row r="607" hidden="1" outlineLevel="2">
      <c r="B607" s="4" t="s">
        <v>373</v>
      </c>
      <c r="C607" s="74" t="b">
        <v>1</v>
      </c>
      <c r="D607" s="74" t="b">
        <v>0</v>
      </c>
      <c r="E607" s="74" t="b">
        <v>0</v>
      </c>
      <c r="F607" s="74" t="b">
        <v>0</v>
      </c>
      <c r="G607" s="74" t="b">
        <v>0</v>
      </c>
      <c r="H607" s="74" t="b">
        <v>0</v>
      </c>
      <c r="I607" s="74" t="b">
        <v>0</v>
      </c>
      <c r="J607" s="74" t="b">
        <v>0</v>
      </c>
      <c r="K607" s="74" t="b">
        <v>0</v>
      </c>
      <c r="L607" s="74" t="b">
        <v>0</v>
      </c>
      <c r="M607" s="74" t="b">
        <v>0</v>
      </c>
    </row>
    <row r="608" hidden="1" outlineLevel="2">
      <c r="B608" s="4" t="s">
        <v>374</v>
      </c>
      <c r="C608" s="74">
        <v>0.0</v>
      </c>
      <c r="D608" s="74">
        <v>0.0</v>
      </c>
      <c r="E608" s="74">
        <v>0.0</v>
      </c>
      <c r="F608" s="74">
        <v>0.0</v>
      </c>
      <c r="G608" s="74">
        <v>0.0</v>
      </c>
      <c r="H608" s="74">
        <v>0.0</v>
      </c>
      <c r="I608" s="74">
        <v>0.0</v>
      </c>
      <c r="J608" s="74">
        <v>0.0</v>
      </c>
      <c r="K608" s="74">
        <v>0.0</v>
      </c>
      <c r="L608" s="74">
        <v>0.0</v>
      </c>
      <c r="M608" s="74">
        <v>0.0</v>
      </c>
    </row>
    <row r="609" hidden="1" outlineLevel="2">
      <c r="A609" s="9" t="s">
        <v>368</v>
      </c>
      <c r="B609" s="4" t="s">
        <v>375</v>
      </c>
      <c r="C609" s="74">
        <f>IF(C607, C604, C608)</f>
        <v>10.348</v>
      </c>
      <c r="D609" s="74">
        <f t="shared" ref="D609:M609" si="244">IF(D607, C613, D608)</f>
        <v>0</v>
      </c>
      <c r="E609" s="74">
        <f t="shared" si="244"/>
        <v>0</v>
      </c>
      <c r="F609" s="74">
        <f t="shared" si="244"/>
        <v>0</v>
      </c>
      <c r="G609" s="74">
        <f t="shared" si="244"/>
        <v>0</v>
      </c>
      <c r="H609" s="74">
        <f t="shared" si="244"/>
        <v>0</v>
      </c>
      <c r="I609" s="74">
        <f t="shared" si="244"/>
        <v>0</v>
      </c>
      <c r="J609" s="74">
        <f t="shared" si="244"/>
        <v>0</v>
      </c>
      <c r="K609" s="74">
        <f t="shared" si="244"/>
        <v>0</v>
      </c>
      <c r="L609" s="74">
        <f t="shared" si="244"/>
        <v>0</v>
      </c>
      <c r="M609" s="74">
        <f t="shared" si="244"/>
        <v>0</v>
      </c>
    </row>
    <row r="610" hidden="1" outlineLevel="2">
      <c r="A610" s="9" t="s">
        <v>368</v>
      </c>
      <c r="B610" s="9" t="s">
        <v>376</v>
      </c>
      <c r="C610" s="50">
        <f t="shared" ref="C610:M610" si="245">$C$42</f>
        <v>350</v>
      </c>
      <c r="D610" s="50">
        <f t="shared" si="245"/>
        <v>350</v>
      </c>
      <c r="E610" s="50">
        <f t="shared" si="245"/>
        <v>350</v>
      </c>
      <c r="F610" s="50">
        <f t="shared" si="245"/>
        <v>350</v>
      </c>
      <c r="G610" s="50">
        <f t="shared" si="245"/>
        <v>350</v>
      </c>
      <c r="H610" s="50">
        <f t="shared" si="245"/>
        <v>350</v>
      </c>
      <c r="I610" s="50">
        <f t="shared" si="245"/>
        <v>350</v>
      </c>
      <c r="J610" s="50">
        <f t="shared" si="245"/>
        <v>350</v>
      </c>
      <c r="K610" s="50">
        <f t="shared" si="245"/>
        <v>350</v>
      </c>
      <c r="L610" s="50">
        <f t="shared" si="245"/>
        <v>350</v>
      </c>
      <c r="M610" s="50">
        <f t="shared" si="245"/>
        <v>350</v>
      </c>
    </row>
    <row r="611" hidden="1" outlineLevel="2">
      <c r="A611" s="9" t="s">
        <v>368</v>
      </c>
      <c r="B611" s="9" t="s">
        <v>377</v>
      </c>
      <c r="C611" s="50">
        <f t="shared" ref="C611:M611" si="246">C609*$C605</f>
        <v>1702.55644</v>
      </c>
      <c r="D611" s="50">
        <f t="shared" si="246"/>
        <v>0</v>
      </c>
      <c r="E611" s="50">
        <f t="shared" si="246"/>
        <v>0</v>
      </c>
      <c r="F611" s="50">
        <f t="shared" si="246"/>
        <v>0</v>
      </c>
      <c r="G611" s="50">
        <f t="shared" si="246"/>
        <v>0</v>
      </c>
      <c r="H611" s="50">
        <f t="shared" si="246"/>
        <v>0</v>
      </c>
      <c r="I611" s="50">
        <f t="shared" si="246"/>
        <v>0</v>
      </c>
      <c r="J611" s="50">
        <f t="shared" si="246"/>
        <v>0</v>
      </c>
      <c r="K611" s="50">
        <f t="shared" si="246"/>
        <v>0</v>
      </c>
      <c r="L611" s="50">
        <f t="shared" si="246"/>
        <v>0</v>
      </c>
      <c r="M611" s="50">
        <f t="shared" si="246"/>
        <v>0</v>
      </c>
    </row>
    <row r="612" hidden="1" outlineLevel="2">
      <c r="A612" s="9" t="s">
        <v>368</v>
      </c>
      <c r="B612" s="9" t="s">
        <v>378</v>
      </c>
      <c r="C612" s="50">
        <f t="shared" ref="C612:M612" si="247">C609*C610-C611</f>
        <v>1919.24356</v>
      </c>
      <c r="D612" s="50">
        <f t="shared" si="247"/>
        <v>0</v>
      </c>
      <c r="E612" s="50">
        <f t="shared" si="247"/>
        <v>0</v>
      </c>
      <c r="F612" s="50">
        <f t="shared" si="247"/>
        <v>0</v>
      </c>
      <c r="G612" s="50">
        <f t="shared" si="247"/>
        <v>0</v>
      </c>
      <c r="H612" s="50">
        <f t="shared" si="247"/>
        <v>0</v>
      </c>
      <c r="I612" s="50">
        <f t="shared" si="247"/>
        <v>0</v>
      </c>
      <c r="J612" s="50">
        <f t="shared" si="247"/>
        <v>0</v>
      </c>
      <c r="K612" s="50">
        <f t="shared" si="247"/>
        <v>0</v>
      </c>
      <c r="L612" s="50">
        <f t="shared" si="247"/>
        <v>0</v>
      </c>
      <c r="M612" s="50">
        <f t="shared" si="247"/>
        <v>0</v>
      </c>
    </row>
    <row r="613" hidden="1" outlineLevel="2">
      <c r="A613" s="9" t="s">
        <v>368</v>
      </c>
      <c r="B613" s="9" t="s">
        <v>379</v>
      </c>
      <c r="C613" s="73">
        <f t="shared" ref="C613:M613" si="248">IF(COLUMN()=3, $C604-C609, B613-C609)</f>
        <v>0</v>
      </c>
      <c r="D613" s="73">
        <f t="shared" si="248"/>
        <v>0</v>
      </c>
      <c r="E613" s="73">
        <f t="shared" si="248"/>
        <v>0</v>
      </c>
      <c r="F613" s="73">
        <f t="shared" si="248"/>
        <v>0</v>
      </c>
      <c r="G613" s="73">
        <f t="shared" si="248"/>
        <v>0</v>
      </c>
      <c r="H613" s="73">
        <f t="shared" si="248"/>
        <v>0</v>
      </c>
      <c r="I613" s="73">
        <f t="shared" si="248"/>
        <v>0</v>
      </c>
      <c r="J613" s="73">
        <f t="shared" si="248"/>
        <v>0</v>
      </c>
      <c r="K613" s="73">
        <f t="shared" si="248"/>
        <v>0</v>
      </c>
      <c r="L613" s="73">
        <f t="shared" si="248"/>
        <v>0</v>
      </c>
      <c r="M613" s="73">
        <f t="shared" si="248"/>
        <v>0</v>
      </c>
    </row>
    <row r="614" hidden="1" outlineLevel="2">
      <c r="A614" s="68" t="s">
        <v>365</v>
      </c>
      <c r="B614" s="4" t="s">
        <v>605</v>
      </c>
      <c r="C614" s="9" t="s">
        <v>368</v>
      </c>
      <c r="D614" s="9" t="s">
        <v>368</v>
      </c>
      <c r="E614" s="9" t="s">
        <v>368</v>
      </c>
      <c r="F614" s="9" t="s">
        <v>368</v>
      </c>
      <c r="G614" s="9" t="s">
        <v>368</v>
      </c>
      <c r="H614" s="9" t="s">
        <v>368</v>
      </c>
      <c r="I614" s="9" t="s">
        <v>368</v>
      </c>
      <c r="J614" s="9" t="s">
        <v>368</v>
      </c>
      <c r="K614" s="9" t="s">
        <v>368</v>
      </c>
      <c r="L614" s="9" t="s">
        <v>368</v>
      </c>
      <c r="M614" s="9" t="s">
        <v>368</v>
      </c>
    </row>
    <row r="615" hidden="1" outlineLevel="2">
      <c r="A615" s="9" t="s">
        <v>368</v>
      </c>
      <c r="B615" s="4" t="s">
        <v>369</v>
      </c>
      <c r="C615" s="72">
        <f>DATE(2024,10,25)</f>
        <v>45590</v>
      </c>
      <c r="D615" s="73" t="s">
        <v>368</v>
      </c>
      <c r="E615" s="73" t="s">
        <v>368</v>
      </c>
      <c r="F615" s="73" t="s">
        <v>368</v>
      </c>
      <c r="G615" s="73" t="s">
        <v>368</v>
      </c>
      <c r="H615" s="73" t="s">
        <v>368</v>
      </c>
      <c r="I615" s="73" t="s">
        <v>368</v>
      </c>
      <c r="J615" s="73" t="s">
        <v>368</v>
      </c>
      <c r="K615" s="73" t="s">
        <v>368</v>
      </c>
      <c r="L615" s="73" t="s">
        <v>368</v>
      </c>
      <c r="M615" s="73" t="s">
        <v>368</v>
      </c>
    </row>
    <row r="616" hidden="1" outlineLevel="2">
      <c r="A616" s="9" t="s">
        <v>368</v>
      </c>
      <c r="B616" s="4" t="s">
        <v>370</v>
      </c>
      <c r="C616" s="74">
        <v>4.528</v>
      </c>
      <c r="D616" s="73" t="s">
        <v>368</v>
      </c>
      <c r="E616" s="73" t="s">
        <v>368</v>
      </c>
      <c r="F616" s="73" t="s">
        <v>368</v>
      </c>
      <c r="G616" s="73" t="s">
        <v>368</v>
      </c>
      <c r="H616" s="73" t="s">
        <v>368</v>
      </c>
      <c r="I616" s="73" t="s">
        <v>368</v>
      </c>
      <c r="J616" s="73" t="s">
        <v>368</v>
      </c>
      <c r="K616" s="73" t="s">
        <v>368</v>
      </c>
      <c r="L616" s="73" t="s">
        <v>368</v>
      </c>
      <c r="M616" s="73" t="s">
        <v>368</v>
      </c>
    </row>
    <row r="617" hidden="1" outlineLevel="2">
      <c r="A617" s="9" t="s">
        <v>368</v>
      </c>
      <c r="B617" s="4" t="s">
        <v>371</v>
      </c>
      <c r="C617" s="74">
        <v>164.53</v>
      </c>
      <c r="D617" s="73" t="s">
        <v>368</v>
      </c>
      <c r="E617" s="73" t="s">
        <v>368</v>
      </c>
      <c r="F617" s="73" t="s">
        <v>368</v>
      </c>
      <c r="G617" s="73" t="s">
        <v>368</v>
      </c>
      <c r="H617" s="73" t="s">
        <v>368</v>
      </c>
      <c r="I617" s="73" t="s">
        <v>368</v>
      </c>
      <c r="J617" s="73" t="s">
        <v>368</v>
      </c>
      <c r="K617" s="73" t="s">
        <v>368</v>
      </c>
      <c r="L617" s="73" t="s">
        <v>368</v>
      </c>
      <c r="M617" s="73" t="s">
        <v>368</v>
      </c>
    </row>
    <row r="618" hidden="1" outlineLevel="2">
      <c r="A618" s="9" t="s">
        <v>368</v>
      </c>
      <c r="B618" s="75" t="s">
        <v>372</v>
      </c>
      <c r="C618" s="73">
        <f>C616*C617</f>
        <v>744.99184</v>
      </c>
      <c r="D618" s="73" t="s">
        <v>368</v>
      </c>
      <c r="E618" s="73" t="s">
        <v>368</v>
      </c>
      <c r="F618" s="73" t="s">
        <v>368</v>
      </c>
      <c r="G618" s="73" t="s">
        <v>368</v>
      </c>
      <c r="H618" s="73" t="s">
        <v>368</v>
      </c>
      <c r="I618" s="73" t="s">
        <v>368</v>
      </c>
      <c r="J618" s="73" t="s">
        <v>368</v>
      </c>
      <c r="K618" s="73" t="s">
        <v>368</v>
      </c>
      <c r="L618" s="73" t="s">
        <v>368</v>
      </c>
      <c r="M618" s="73" t="s">
        <v>368</v>
      </c>
    </row>
    <row r="619" hidden="1" outlineLevel="2">
      <c r="B619" s="4" t="s">
        <v>373</v>
      </c>
      <c r="C619" s="74" t="b">
        <v>1</v>
      </c>
      <c r="D619" s="74" t="b">
        <v>0</v>
      </c>
      <c r="E619" s="74" t="b">
        <v>0</v>
      </c>
      <c r="F619" s="74" t="b">
        <v>0</v>
      </c>
      <c r="G619" s="74" t="b">
        <v>0</v>
      </c>
      <c r="H619" s="74" t="b">
        <v>0</v>
      </c>
      <c r="I619" s="74" t="b">
        <v>0</v>
      </c>
      <c r="J619" s="74" t="b">
        <v>0</v>
      </c>
      <c r="K619" s="74" t="b">
        <v>0</v>
      </c>
      <c r="L619" s="74" t="b">
        <v>0</v>
      </c>
      <c r="M619" s="74" t="b">
        <v>0</v>
      </c>
    </row>
    <row r="620" hidden="1" outlineLevel="2">
      <c r="B620" s="4" t="s">
        <v>374</v>
      </c>
      <c r="C620" s="74">
        <v>0.0</v>
      </c>
      <c r="D620" s="74">
        <v>0.0</v>
      </c>
      <c r="E620" s="74">
        <v>0.0</v>
      </c>
      <c r="F620" s="74">
        <v>0.0</v>
      </c>
      <c r="G620" s="74">
        <v>0.0</v>
      </c>
      <c r="H620" s="74">
        <v>0.0</v>
      </c>
      <c r="I620" s="74">
        <v>0.0</v>
      </c>
      <c r="J620" s="74">
        <v>0.0</v>
      </c>
      <c r="K620" s="74">
        <v>0.0</v>
      </c>
      <c r="L620" s="74">
        <v>0.0</v>
      </c>
      <c r="M620" s="74">
        <v>0.0</v>
      </c>
    </row>
    <row r="621" hidden="1" outlineLevel="2">
      <c r="A621" s="9" t="s">
        <v>368</v>
      </c>
      <c r="B621" s="4" t="s">
        <v>375</v>
      </c>
      <c r="C621" s="74">
        <f>IF(C619, C616, C620)</f>
        <v>4.528</v>
      </c>
      <c r="D621" s="74">
        <f t="shared" ref="D621:M621" si="249">IF(D619, C625, D620)</f>
        <v>0</v>
      </c>
      <c r="E621" s="74">
        <f t="shared" si="249"/>
        <v>0</v>
      </c>
      <c r="F621" s="74">
        <f t="shared" si="249"/>
        <v>0</v>
      </c>
      <c r="G621" s="74">
        <f t="shared" si="249"/>
        <v>0</v>
      </c>
      <c r="H621" s="74">
        <f t="shared" si="249"/>
        <v>0</v>
      </c>
      <c r="I621" s="74">
        <f t="shared" si="249"/>
        <v>0</v>
      </c>
      <c r="J621" s="74">
        <f t="shared" si="249"/>
        <v>0</v>
      </c>
      <c r="K621" s="74">
        <f t="shared" si="249"/>
        <v>0</v>
      </c>
      <c r="L621" s="74">
        <f t="shared" si="249"/>
        <v>0</v>
      </c>
      <c r="M621" s="74">
        <f t="shared" si="249"/>
        <v>0</v>
      </c>
    </row>
    <row r="622" hidden="1" outlineLevel="2">
      <c r="A622" s="9" t="s">
        <v>368</v>
      </c>
      <c r="B622" s="9" t="s">
        <v>376</v>
      </c>
      <c r="C622" s="50">
        <f t="shared" ref="C622:M622" si="250">$C$42</f>
        <v>350</v>
      </c>
      <c r="D622" s="50">
        <f t="shared" si="250"/>
        <v>350</v>
      </c>
      <c r="E622" s="50">
        <f t="shared" si="250"/>
        <v>350</v>
      </c>
      <c r="F622" s="50">
        <f t="shared" si="250"/>
        <v>350</v>
      </c>
      <c r="G622" s="50">
        <f t="shared" si="250"/>
        <v>350</v>
      </c>
      <c r="H622" s="50">
        <f t="shared" si="250"/>
        <v>350</v>
      </c>
      <c r="I622" s="50">
        <f t="shared" si="250"/>
        <v>350</v>
      </c>
      <c r="J622" s="50">
        <f t="shared" si="250"/>
        <v>350</v>
      </c>
      <c r="K622" s="50">
        <f t="shared" si="250"/>
        <v>350</v>
      </c>
      <c r="L622" s="50">
        <f t="shared" si="250"/>
        <v>350</v>
      </c>
      <c r="M622" s="50">
        <f t="shared" si="250"/>
        <v>350</v>
      </c>
    </row>
    <row r="623" hidden="1" outlineLevel="2">
      <c r="A623" s="9" t="s">
        <v>368</v>
      </c>
      <c r="B623" s="9" t="s">
        <v>377</v>
      </c>
      <c r="C623" s="50">
        <f t="shared" ref="C623:M623" si="251">C621*$C617</f>
        <v>744.99184</v>
      </c>
      <c r="D623" s="50">
        <f t="shared" si="251"/>
        <v>0</v>
      </c>
      <c r="E623" s="50">
        <f t="shared" si="251"/>
        <v>0</v>
      </c>
      <c r="F623" s="50">
        <f t="shared" si="251"/>
        <v>0</v>
      </c>
      <c r="G623" s="50">
        <f t="shared" si="251"/>
        <v>0</v>
      </c>
      <c r="H623" s="50">
        <f t="shared" si="251"/>
        <v>0</v>
      </c>
      <c r="I623" s="50">
        <f t="shared" si="251"/>
        <v>0</v>
      </c>
      <c r="J623" s="50">
        <f t="shared" si="251"/>
        <v>0</v>
      </c>
      <c r="K623" s="50">
        <f t="shared" si="251"/>
        <v>0</v>
      </c>
      <c r="L623" s="50">
        <f t="shared" si="251"/>
        <v>0</v>
      </c>
      <c r="M623" s="50">
        <f t="shared" si="251"/>
        <v>0</v>
      </c>
    </row>
    <row r="624" hidden="1" outlineLevel="2">
      <c r="A624" s="9" t="s">
        <v>368</v>
      </c>
      <c r="B624" s="9" t="s">
        <v>378</v>
      </c>
      <c r="C624" s="50">
        <f t="shared" ref="C624:M624" si="252">C621*C622-C623</f>
        <v>839.80816</v>
      </c>
      <c r="D624" s="50">
        <f t="shared" si="252"/>
        <v>0</v>
      </c>
      <c r="E624" s="50">
        <f t="shared" si="252"/>
        <v>0</v>
      </c>
      <c r="F624" s="50">
        <f t="shared" si="252"/>
        <v>0</v>
      </c>
      <c r="G624" s="50">
        <f t="shared" si="252"/>
        <v>0</v>
      </c>
      <c r="H624" s="50">
        <f t="shared" si="252"/>
        <v>0</v>
      </c>
      <c r="I624" s="50">
        <f t="shared" si="252"/>
        <v>0</v>
      </c>
      <c r="J624" s="50">
        <f t="shared" si="252"/>
        <v>0</v>
      </c>
      <c r="K624" s="50">
        <f t="shared" si="252"/>
        <v>0</v>
      </c>
      <c r="L624" s="50">
        <f t="shared" si="252"/>
        <v>0</v>
      </c>
      <c r="M624" s="50">
        <f t="shared" si="252"/>
        <v>0</v>
      </c>
    </row>
    <row r="625" hidden="1" outlineLevel="2">
      <c r="A625" s="9" t="s">
        <v>368</v>
      </c>
      <c r="B625" s="9" t="s">
        <v>379</v>
      </c>
      <c r="C625" s="73">
        <f t="shared" ref="C625:M625" si="253">IF(COLUMN()=3, $C616-C621, B625-C621)</f>
        <v>0</v>
      </c>
      <c r="D625" s="73">
        <f t="shared" si="253"/>
        <v>0</v>
      </c>
      <c r="E625" s="73">
        <f t="shared" si="253"/>
        <v>0</v>
      </c>
      <c r="F625" s="73">
        <f t="shared" si="253"/>
        <v>0</v>
      </c>
      <c r="G625" s="73">
        <f t="shared" si="253"/>
        <v>0</v>
      </c>
      <c r="H625" s="73">
        <f t="shared" si="253"/>
        <v>0</v>
      </c>
      <c r="I625" s="73">
        <f t="shared" si="253"/>
        <v>0</v>
      </c>
      <c r="J625" s="73">
        <f t="shared" si="253"/>
        <v>0</v>
      </c>
      <c r="K625" s="73">
        <f t="shared" si="253"/>
        <v>0</v>
      </c>
      <c r="L625" s="73">
        <f t="shared" si="253"/>
        <v>0</v>
      </c>
      <c r="M625" s="73">
        <f t="shared" si="253"/>
        <v>0</v>
      </c>
    </row>
    <row r="626" hidden="1" outlineLevel="2">
      <c r="A626" s="68" t="s">
        <v>365</v>
      </c>
      <c r="B626" s="4" t="s">
        <v>606</v>
      </c>
      <c r="C626" s="9" t="s">
        <v>368</v>
      </c>
      <c r="D626" s="9" t="s">
        <v>368</v>
      </c>
      <c r="E626" s="9" t="s">
        <v>368</v>
      </c>
      <c r="F626" s="9" t="s">
        <v>368</v>
      </c>
      <c r="G626" s="9" t="s">
        <v>368</v>
      </c>
      <c r="H626" s="9" t="s">
        <v>368</v>
      </c>
      <c r="I626" s="9" t="s">
        <v>368</v>
      </c>
      <c r="J626" s="9" t="s">
        <v>368</v>
      </c>
      <c r="K626" s="9" t="s">
        <v>368</v>
      </c>
      <c r="L626" s="9" t="s">
        <v>368</v>
      </c>
      <c r="M626" s="9" t="s">
        <v>368</v>
      </c>
    </row>
    <row r="627" hidden="1" outlineLevel="2">
      <c r="A627" s="9" t="s">
        <v>368</v>
      </c>
      <c r="B627" s="4" t="s">
        <v>369</v>
      </c>
      <c r="C627" s="72">
        <f>DATE(2024,9,25)</f>
        <v>45560</v>
      </c>
      <c r="D627" s="73" t="s">
        <v>368</v>
      </c>
      <c r="E627" s="73" t="s">
        <v>368</v>
      </c>
      <c r="F627" s="73" t="s">
        <v>368</v>
      </c>
      <c r="G627" s="73" t="s">
        <v>368</v>
      </c>
      <c r="H627" s="73" t="s">
        <v>368</v>
      </c>
      <c r="I627" s="73" t="s">
        <v>368</v>
      </c>
      <c r="J627" s="73" t="s">
        <v>368</v>
      </c>
      <c r="K627" s="73" t="s">
        <v>368</v>
      </c>
      <c r="L627" s="73" t="s">
        <v>368</v>
      </c>
      <c r="M627" s="73" t="s">
        <v>368</v>
      </c>
    </row>
    <row r="628" hidden="1" outlineLevel="2">
      <c r="A628" s="9" t="s">
        <v>368</v>
      </c>
      <c r="B628" s="4" t="s">
        <v>370</v>
      </c>
      <c r="C628" s="74">
        <v>25.87</v>
      </c>
      <c r="D628" s="73" t="s">
        <v>368</v>
      </c>
      <c r="E628" s="73" t="s">
        <v>368</v>
      </c>
      <c r="F628" s="73" t="s">
        <v>368</v>
      </c>
      <c r="G628" s="73" t="s">
        <v>368</v>
      </c>
      <c r="H628" s="73" t="s">
        <v>368</v>
      </c>
      <c r="I628" s="73" t="s">
        <v>368</v>
      </c>
      <c r="J628" s="73" t="s">
        <v>368</v>
      </c>
      <c r="K628" s="73" t="s">
        <v>368</v>
      </c>
      <c r="L628" s="73" t="s">
        <v>368</v>
      </c>
      <c r="M628" s="73" t="s">
        <v>368</v>
      </c>
    </row>
    <row r="629" hidden="1" outlineLevel="2">
      <c r="A629" s="9" t="s">
        <v>368</v>
      </c>
      <c r="B629" s="4" t="s">
        <v>371</v>
      </c>
      <c r="C629" s="74">
        <v>163.64</v>
      </c>
      <c r="D629" s="73" t="s">
        <v>368</v>
      </c>
      <c r="E629" s="73" t="s">
        <v>368</v>
      </c>
      <c r="F629" s="73" t="s">
        <v>368</v>
      </c>
      <c r="G629" s="73" t="s">
        <v>368</v>
      </c>
      <c r="H629" s="73" t="s">
        <v>368</v>
      </c>
      <c r="I629" s="73" t="s">
        <v>368</v>
      </c>
      <c r="J629" s="73" t="s">
        <v>368</v>
      </c>
      <c r="K629" s="73" t="s">
        <v>368</v>
      </c>
      <c r="L629" s="73" t="s">
        <v>368</v>
      </c>
      <c r="M629" s="73" t="s">
        <v>368</v>
      </c>
    </row>
    <row r="630" hidden="1" outlineLevel="2">
      <c r="A630" s="9" t="s">
        <v>368</v>
      </c>
      <c r="B630" s="75" t="s">
        <v>372</v>
      </c>
      <c r="C630" s="73">
        <f>C628*C629</f>
        <v>4233.3668</v>
      </c>
      <c r="D630" s="73" t="s">
        <v>368</v>
      </c>
      <c r="E630" s="73" t="s">
        <v>368</v>
      </c>
      <c r="F630" s="73" t="s">
        <v>368</v>
      </c>
      <c r="G630" s="73" t="s">
        <v>368</v>
      </c>
      <c r="H630" s="73" t="s">
        <v>368</v>
      </c>
      <c r="I630" s="73" t="s">
        <v>368</v>
      </c>
      <c r="J630" s="73" t="s">
        <v>368</v>
      </c>
      <c r="K630" s="73" t="s">
        <v>368</v>
      </c>
      <c r="L630" s="73" t="s">
        <v>368</v>
      </c>
      <c r="M630" s="73" t="s">
        <v>368</v>
      </c>
    </row>
    <row r="631" hidden="1" outlineLevel="2">
      <c r="B631" s="4" t="s">
        <v>373</v>
      </c>
      <c r="C631" s="74" t="b">
        <v>1</v>
      </c>
      <c r="D631" s="74" t="b">
        <v>0</v>
      </c>
      <c r="E631" s="74" t="b">
        <v>0</v>
      </c>
      <c r="F631" s="74" t="b">
        <v>0</v>
      </c>
      <c r="G631" s="74" t="b">
        <v>0</v>
      </c>
      <c r="H631" s="74" t="b">
        <v>0</v>
      </c>
      <c r="I631" s="74" t="b">
        <v>0</v>
      </c>
      <c r="J631" s="74" t="b">
        <v>0</v>
      </c>
      <c r="K631" s="74" t="b">
        <v>0</v>
      </c>
      <c r="L631" s="74" t="b">
        <v>0</v>
      </c>
      <c r="M631" s="74" t="b">
        <v>0</v>
      </c>
    </row>
    <row r="632" hidden="1" outlineLevel="2">
      <c r="B632" s="4" t="s">
        <v>374</v>
      </c>
      <c r="C632" s="74">
        <v>0.0</v>
      </c>
      <c r="D632" s="74">
        <v>0.0</v>
      </c>
      <c r="E632" s="74">
        <v>0.0</v>
      </c>
      <c r="F632" s="74">
        <v>0.0</v>
      </c>
      <c r="G632" s="74">
        <v>0.0</v>
      </c>
      <c r="H632" s="74">
        <v>0.0</v>
      </c>
      <c r="I632" s="74">
        <v>0.0</v>
      </c>
      <c r="J632" s="74">
        <v>0.0</v>
      </c>
      <c r="K632" s="74">
        <v>0.0</v>
      </c>
      <c r="L632" s="74">
        <v>0.0</v>
      </c>
      <c r="M632" s="74">
        <v>0.0</v>
      </c>
    </row>
    <row r="633" hidden="1" outlineLevel="2">
      <c r="A633" s="9" t="s">
        <v>368</v>
      </c>
      <c r="B633" s="4" t="s">
        <v>375</v>
      </c>
      <c r="C633" s="74">
        <f>IF(C631, C628, C632)</f>
        <v>25.87</v>
      </c>
      <c r="D633" s="74">
        <f t="shared" ref="D633:M633" si="254">IF(D631, C637, D632)</f>
        <v>0</v>
      </c>
      <c r="E633" s="74">
        <f t="shared" si="254"/>
        <v>0</v>
      </c>
      <c r="F633" s="74">
        <f t="shared" si="254"/>
        <v>0</v>
      </c>
      <c r="G633" s="74">
        <f t="shared" si="254"/>
        <v>0</v>
      </c>
      <c r="H633" s="74">
        <f t="shared" si="254"/>
        <v>0</v>
      </c>
      <c r="I633" s="74">
        <f t="shared" si="254"/>
        <v>0</v>
      </c>
      <c r="J633" s="74">
        <f t="shared" si="254"/>
        <v>0</v>
      </c>
      <c r="K633" s="74">
        <f t="shared" si="254"/>
        <v>0</v>
      </c>
      <c r="L633" s="74">
        <f t="shared" si="254"/>
        <v>0</v>
      </c>
      <c r="M633" s="74">
        <f t="shared" si="254"/>
        <v>0</v>
      </c>
    </row>
    <row r="634" hidden="1" outlineLevel="2">
      <c r="A634" s="9" t="s">
        <v>368</v>
      </c>
      <c r="B634" s="9" t="s">
        <v>376</v>
      </c>
      <c r="C634" s="50">
        <f t="shared" ref="C634:M634" si="255">$C$42</f>
        <v>350</v>
      </c>
      <c r="D634" s="50">
        <f t="shared" si="255"/>
        <v>350</v>
      </c>
      <c r="E634" s="50">
        <f t="shared" si="255"/>
        <v>350</v>
      </c>
      <c r="F634" s="50">
        <f t="shared" si="255"/>
        <v>350</v>
      </c>
      <c r="G634" s="50">
        <f t="shared" si="255"/>
        <v>350</v>
      </c>
      <c r="H634" s="50">
        <f t="shared" si="255"/>
        <v>350</v>
      </c>
      <c r="I634" s="50">
        <f t="shared" si="255"/>
        <v>350</v>
      </c>
      <c r="J634" s="50">
        <f t="shared" si="255"/>
        <v>350</v>
      </c>
      <c r="K634" s="50">
        <f t="shared" si="255"/>
        <v>350</v>
      </c>
      <c r="L634" s="50">
        <f t="shared" si="255"/>
        <v>350</v>
      </c>
      <c r="M634" s="50">
        <f t="shared" si="255"/>
        <v>350</v>
      </c>
    </row>
    <row r="635" hidden="1" outlineLevel="2">
      <c r="A635" s="9" t="s">
        <v>368</v>
      </c>
      <c r="B635" s="9" t="s">
        <v>377</v>
      </c>
      <c r="C635" s="50">
        <f t="shared" ref="C635:M635" si="256">C633*$C629</f>
        <v>4233.3668</v>
      </c>
      <c r="D635" s="50">
        <f t="shared" si="256"/>
        <v>0</v>
      </c>
      <c r="E635" s="50">
        <f t="shared" si="256"/>
        <v>0</v>
      </c>
      <c r="F635" s="50">
        <f t="shared" si="256"/>
        <v>0</v>
      </c>
      <c r="G635" s="50">
        <f t="shared" si="256"/>
        <v>0</v>
      </c>
      <c r="H635" s="50">
        <f t="shared" si="256"/>
        <v>0</v>
      </c>
      <c r="I635" s="50">
        <f t="shared" si="256"/>
        <v>0</v>
      </c>
      <c r="J635" s="50">
        <f t="shared" si="256"/>
        <v>0</v>
      </c>
      <c r="K635" s="50">
        <f t="shared" si="256"/>
        <v>0</v>
      </c>
      <c r="L635" s="50">
        <f t="shared" si="256"/>
        <v>0</v>
      </c>
      <c r="M635" s="50">
        <f t="shared" si="256"/>
        <v>0</v>
      </c>
    </row>
    <row r="636" hidden="1" outlineLevel="2">
      <c r="A636" s="9" t="s">
        <v>368</v>
      </c>
      <c r="B636" s="9" t="s">
        <v>378</v>
      </c>
      <c r="C636" s="50">
        <f t="shared" ref="C636:M636" si="257">C633*C634-C635</f>
        <v>4821.1332</v>
      </c>
      <c r="D636" s="50">
        <f t="shared" si="257"/>
        <v>0</v>
      </c>
      <c r="E636" s="50">
        <f t="shared" si="257"/>
        <v>0</v>
      </c>
      <c r="F636" s="50">
        <f t="shared" si="257"/>
        <v>0</v>
      </c>
      <c r="G636" s="50">
        <f t="shared" si="257"/>
        <v>0</v>
      </c>
      <c r="H636" s="50">
        <f t="shared" si="257"/>
        <v>0</v>
      </c>
      <c r="I636" s="50">
        <f t="shared" si="257"/>
        <v>0</v>
      </c>
      <c r="J636" s="50">
        <f t="shared" si="257"/>
        <v>0</v>
      </c>
      <c r="K636" s="50">
        <f t="shared" si="257"/>
        <v>0</v>
      </c>
      <c r="L636" s="50">
        <f t="shared" si="257"/>
        <v>0</v>
      </c>
      <c r="M636" s="50">
        <f t="shared" si="257"/>
        <v>0</v>
      </c>
    </row>
    <row r="637" hidden="1" outlineLevel="2">
      <c r="A637" s="9" t="s">
        <v>368</v>
      </c>
      <c r="B637" s="9" t="s">
        <v>379</v>
      </c>
      <c r="C637" s="73">
        <f t="shared" ref="C637:M637" si="258">IF(COLUMN()=3, $C628-C633, B637-C633)</f>
        <v>0</v>
      </c>
      <c r="D637" s="73">
        <f t="shared" si="258"/>
        <v>0</v>
      </c>
      <c r="E637" s="73">
        <f t="shared" si="258"/>
        <v>0</v>
      </c>
      <c r="F637" s="73">
        <f t="shared" si="258"/>
        <v>0</v>
      </c>
      <c r="G637" s="73">
        <f t="shared" si="258"/>
        <v>0</v>
      </c>
      <c r="H637" s="73">
        <f t="shared" si="258"/>
        <v>0</v>
      </c>
      <c r="I637" s="73">
        <f t="shared" si="258"/>
        <v>0</v>
      </c>
      <c r="J637" s="73">
        <f t="shared" si="258"/>
        <v>0</v>
      </c>
      <c r="K637" s="73">
        <f t="shared" si="258"/>
        <v>0</v>
      </c>
      <c r="L637" s="73">
        <f t="shared" si="258"/>
        <v>0</v>
      </c>
      <c r="M637" s="73">
        <f t="shared" si="258"/>
        <v>0</v>
      </c>
    </row>
    <row r="638" hidden="1" outlineLevel="2">
      <c r="A638" s="68" t="s">
        <v>365</v>
      </c>
      <c r="B638" s="4" t="s">
        <v>607</v>
      </c>
      <c r="C638" s="9" t="s">
        <v>368</v>
      </c>
      <c r="D638" s="9" t="s">
        <v>368</v>
      </c>
      <c r="E638" s="9" t="s">
        <v>368</v>
      </c>
      <c r="F638" s="9" t="s">
        <v>368</v>
      </c>
      <c r="G638" s="9" t="s">
        <v>368</v>
      </c>
      <c r="H638" s="9" t="s">
        <v>368</v>
      </c>
      <c r="I638" s="9" t="s">
        <v>368</v>
      </c>
      <c r="J638" s="9" t="s">
        <v>368</v>
      </c>
      <c r="K638" s="9" t="s">
        <v>368</v>
      </c>
      <c r="L638" s="9" t="s">
        <v>368</v>
      </c>
      <c r="M638" s="9" t="s">
        <v>368</v>
      </c>
    </row>
    <row r="639" hidden="1" outlineLevel="2">
      <c r="A639" s="9" t="s">
        <v>368</v>
      </c>
      <c r="B639" s="4" t="s">
        <v>369</v>
      </c>
      <c r="C639" s="72">
        <f>DATE(2024,9,25)</f>
        <v>45560</v>
      </c>
      <c r="D639" s="73" t="s">
        <v>368</v>
      </c>
      <c r="E639" s="73" t="s">
        <v>368</v>
      </c>
      <c r="F639" s="73" t="s">
        <v>368</v>
      </c>
      <c r="G639" s="73" t="s">
        <v>368</v>
      </c>
      <c r="H639" s="73" t="s">
        <v>368</v>
      </c>
      <c r="I639" s="73" t="s">
        <v>368</v>
      </c>
      <c r="J639" s="73" t="s">
        <v>368</v>
      </c>
      <c r="K639" s="73" t="s">
        <v>368</v>
      </c>
      <c r="L639" s="73" t="s">
        <v>368</v>
      </c>
      <c r="M639" s="73" t="s">
        <v>368</v>
      </c>
    </row>
    <row r="640" hidden="1" outlineLevel="2">
      <c r="A640" s="9" t="s">
        <v>368</v>
      </c>
      <c r="B640" s="4" t="s">
        <v>370</v>
      </c>
      <c r="C640" s="74">
        <v>25.87</v>
      </c>
      <c r="D640" s="73" t="s">
        <v>368</v>
      </c>
      <c r="E640" s="73" t="s">
        <v>368</v>
      </c>
      <c r="F640" s="73" t="s">
        <v>368</v>
      </c>
      <c r="G640" s="73" t="s">
        <v>368</v>
      </c>
      <c r="H640" s="73" t="s">
        <v>368</v>
      </c>
      <c r="I640" s="73" t="s">
        <v>368</v>
      </c>
      <c r="J640" s="73" t="s">
        <v>368</v>
      </c>
      <c r="K640" s="73" t="s">
        <v>368</v>
      </c>
      <c r="L640" s="73" t="s">
        <v>368</v>
      </c>
      <c r="M640" s="73" t="s">
        <v>368</v>
      </c>
    </row>
    <row r="641" hidden="1" outlineLevel="2">
      <c r="A641" s="9" t="s">
        <v>368</v>
      </c>
      <c r="B641" s="4" t="s">
        <v>371</v>
      </c>
      <c r="C641" s="74">
        <v>163.64</v>
      </c>
      <c r="D641" s="73" t="s">
        <v>368</v>
      </c>
      <c r="E641" s="73" t="s">
        <v>368</v>
      </c>
      <c r="F641" s="73" t="s">
        <v>368</v>
      </c>
      <c r="G641" s="73" t="s">
        <v>368</v>
      </c>
      <c r="H641" s="73" t="s">
        <v>368</v>
      </c>
      <c r="I641" s="73" t="s">
        <v>368</v>
      </c>
      <c r="J641" s="73" t="s">
        <v>368</v>
      </c>
      <c r="K641" s="73" t="s">
        <v>368</v>
      </c>
      <c r="L641" s="73" t="s">
        <v>368</v>
      </c>
      <c r="M641" s="73" t="s">
        <v>368</v>
      </c>
    </row>
    <row r="642" hidden="1" outlineLevel="2">
      <c r="A642" s="9" t="s">
        <v>368</v>
      </c>
      <c r="B642" s="75" t="s">
        <v>372</v>
      </c>
      <c r="C642" s="73">
        <f>C640*C641</f>
        <v>4233.3668</v>
      </c>
      <c r="D642" s="73" t="s">
        <v>368</v>
      </c>
      <c r="E642" s="73" t="s">
        <v>368</v>
      </c>
      <c r="F642" s="73" t="s">
        <v>368</v>
      </c>
      <c r="G642" s="73" t="s">
        <v>368</v>
      </c>
      <c r="H642" s="73" t="s">
        <v>368</v>
      </c>
      <c r="I642" s="73" t="s">
        <v>368</v>
      </c>
      <c r="J642" s="73" t="s">
        <v>368</v>
      </c>
      <c r="K642" s="73" t="s">
        <v>368</v>
      </c>
      <c r="L642" s="73" t="s">
        <v>368</v>
      </c>
      <c r="M642" s="73" t="s">
        <v>368</v>
      </c>
    </row>
    <row r="643" hidden="1" outlineLevel="2">
      <c r="B643" s="4" t="s">
        <v>373</v>
      </c>
      <c r="C643" s="74" t="b">
        <v>1</v>
      </c>
      <c r="D643" s="74" t="b">
        <v>0</v>
      </c>
      <c r="E643" s="74" t="b">
        <v>0</v>
      </c>
      <c r="F643" s="74" t="b">
        <v>0</v>
      </c>
      <c r="G643" s="74" t="b">
        <v>0</v>
      </c>
      <c r="H643" s="74" t="b">
        <v>0</v>
      </c>
      <c r="I643" s="74" t="b">
        <v>0</v>
      </c>
      <c r="J643" s="74" t="b">
        <v>0</v>
      </c>
      <c r="K643" s="74" t="b">
        <v>0</v>
      </c>
      <c r="L643" s="74" t="b">
        <v>0</v>
      </c>
      <c r="M643" s="74" t="b">
        <v>0</v>
      </c>
    </row>
    <row r="644" hidden="1" outlineLevel="2">
      <c r="B644" s="4" t="s">
        <v>374</v>
      </c>
      <c r="C644" s="74">
        <v>0.0</v>
      </c>
      <c r="D644" s="74">
        <v>0.0</v>
      </c>
      <c r="E644" s="74">
        <v>0.0</v>
      </c>
      <c r="F644" s="74">
        <v>0.0</v>
      </c>
      <c r="G644" s="74">
        <v>0.0</v>
      </c>
      <c r="H644" s="74">
        <v>0.0</v>
      </c>
      <c r="I644" s="74">
        <v>0.0</v>
      </c>
      <c r="J644" s="74">
        <v>0.0</v>
      </c>
      <c r="K644" s="74">
        <v>0.0</v>
      </c>
      <c r="L644" s="74">
        <v>0.0</v>
      </c>
      <c r="M644" s="74">
        <v>0.0</v>
      </c>
    </row>
    <row r="645" hidden="1" outlineLevel="2">
      <c r="A645" s="9" t="s">
        <v>368</v>
      </c>
      <c r="B645" s="4" t="s">
        <v>375</v>
      </c>
      <c r="C645" s="74">
        <f>IF(C643, C640, C644)</f>
        <v>25.87</v>
      </c>
      <c r="D645" s="74">
        <f t="shared" ref="D645:M645" si="259">IF(D643, C649, D644)</f>
        <v>0</v>
      </c>
      <c r="E645" s="74">
        <f t="shared" si="259"/>
        <v>0</v>
      </c>
      <c r="F645" s="74">
        <f t="shared" si="259"/>
        <v>0</v>
      </c>
      <c r="G645" s="74">
        <f t="shared" si="259"/>
        <v>0</v>
      </c>
      <c r="H645" s="74">
        <f t="shared" si="259"/>
        <v>0</v>
      </c>
      <c r="I645" s="74">
        <f t="shared" si="259"/>
        <v>0</v>
      </c>
      <c r="J645" s="74">
        <f t="shared" si="259"/>
        <v>0</v>
      </c>
      <c r="K645" s="74">
        <f t="shared" si="259"/>
        <v>0</v>
      </c>
      <c r="L645" s="74">
        <f t="shared" si="259"/>
        <v>0</v>
      </c>
      <c r="M645" s="74">
        <f t="shared" si="259"/>
        <v>0</v>
      </c>
    </row>
    <row r="646" hidden="1" outlineLevel="2">
      <c r="A646" s="9" t="s">
        <v>368</v>
      </c>
      <c r="B646" s="9" t="s">
        <v>376</v>
      </c>
      <c r="C646" s="50">
        <f t="shared" ref="C646:M646" si="260">$C$42</f>
        <v>350</v>
      </c>
      <c r="D646" s="50">
        <f t="shared" si="260"/>
        <v>350</v>
      </c>
      <c r="E646" s="50">
        <f t="shared" si="260"/>
        <v>350</v>
      </c>
      <c r="F646" s="50">
        <f t="shared" si="260"/>
        <v>350</v>
      </c>
      <c r="G646" s="50">
        <f t="shared" si="260"/>
        <v>350</v>
      </c>
      <c r="H646" s="50">
        <f t="shared" si="260"/>
        <v>350</v>
      </c>
      <c r="I646" s="50">
        <f t="shared" si="260"/>
        <v>350</v>
      </c>
      <c r="J646" s="50">
        <f t="shared" si="260"/>
        <v>350</v>
      </c>
      <c r="K646" s="50">
        <f t="shared" si="260"/>
        <v>350</v>
      </c>
      <c r="L646" s="50">
        <f t="shared" si="260"/>
        <v>350</v>
      </c>
      <c r="M646" s="50">
        <f t="shared" si="260"/>
        <v>350</v>
      </c>
    </row>
    <row r="647" hidden="1" outlineLevel="2">
      <c r="A647" s="9" t="s">
        <v>368</v>
      </c>
      <c r="B647" s="9" t="s">
        <v>377</v>
      </c>
      <c r="C647" s="50">
        <f t="shared" ref="C647:M647" si="261">C645*$C641</f>
        <v>4233.3668</v>
      </c>
      <c r="D647" s="50">
        <f t="shared" si="261"/>
        <v>0</v>
      </c>
      <c r="E647" s="50">
        <f t="shared" si="261"/>
        <v>0</v>
      </c>
      <c r="F647" s="50">
        <f t="shared" si="261"/>
        <v>0</v>
      </c>
      <c r="G647" s="50">
        <f t="shared" si="261"/>
        <v>0</v>
      </c>
      <c r="H647" s="50">
        <f t="shared" si="261"/>
        <v>0</v>
      </c>
      <c r="I647" s="50">
        <f t="shared" si="261"/>
        <v>0</v>
      </c>
      <c r="J647" s="50">
        <f t="shared" si="261"/>
        <v>0</v>
      </c>
      <c r="K647" s="50">
        <f t="shared" si="261"/>
        <v>0</v>
      </c>
      <c r="L647" s="50">
        <f t="shared" si="261"/>
        <v>0</v>
      </c>
      <c r="M647" s="50">
        <f t="shared" si="261"/>
        <v>0</v>
      </c>
    </row>
    <row r="648" hidden="1" outlineLevel="2">
      <c r="A648" s="9" t="s">
        <v>368</v>
      </c>
      <c r="B648" s="9" t="s">
        <v>378</v>
      </c>
      <c r="C648" s="50">
        <f t="shared" ref="C648:M648" si="262">C645*C646-C647</f>
        <v>4821.1332</v>
      </c>
      <c r="D648" s="50">
        <f t="shared" si="262"/>
        <v>0</v>
      </c>
      <c r="E648" s="50">
        <f t="shared" si="262"/>
        <v>0</v>
      </c>
      <c r="F648" s="50">
        <f t="shared" si="262"/>
        <v>0</v>
      </c>
      <c r="G648" s="50">
        <f t="shared" si="262"/>
        <v>0</v>
      </c>
      <c r="H648" s="50">
        <f t="shared" si="262"/>
        <v>0</v>
      </c>
      <c r="I648" s="50">
        <f t="shared" si="262"/>
        <v>0</v>
      </c>
      <c r="J648" s="50">
        <f t="shared" si="262"/>
        <v>0</v>
      </c>
      <c r="K648" s="50">
        <f t="shared" si="262"/>
        <v>0</v>
      </c>
      <c r="L648" s="50">
        <f t="shared" si="262"/>
        <v>0</v>
      </c>
      <c r="M648" s="50">
        <f t="shared" si="262"/>
        <v>0</v>
      </c>
    </row>
    <row r="649" hidden="1" outlineLevel="2">
      <c r="A649" s="9" t="s">
        <v>368</v>
      </c>
      <c r="B649" s="9" t="s">
        <v>379</v>
      </c>
      <c r="C649" s="73">
        <f t="shared" ref="C649:M649" si="263">IF(COLUMN()=3, $C640-C645, B649-C645)</f>
        <v>0</v>
      </c>
      <c r="D649" s="73">
        <f t="shared" si="263"/>
        <v>0</v>
      </c>
      <c r="E649" s="73">
        <f t="shared" si="263"/>
        <v>0</v>
      </c>
      <c r="F649" s="73">
        <f t="shared" si="263"/>
        <v>0</v>
      </c>
      <c r="G649" s="73">
        <f t="shared" si="263"/>
        <v>0</v>
      </c>
      <c r="H649" s="73">
        <f t="shared" si="263"/>
        <v>0</v>
      </c>
      <c r="I649" s="73">
        <f t="shared" si="263"/>
        <v>0</v>
      </c>
      <c r="J649" s="73">
        <f t="shared" si="263"/>
        <v>0</v>
      </c>
      <c r="K649" s="73">
        <f t="shared" si="263"/>
        <v>0</v>
      </c>
      <c r="L649" s="73">
        <f t="shared" si="263"/>
        <v>0</v>
      </c>
      <c r="M649" s="73">
        <f t="shared" si="263"/>
        <v>0</v>
      </c>
    </row>
    <row r="650" hidden="1" outlineLevel="2">
      <c r="A650" s="68" t="s">
        <v>365</v>
      </c>
      <c r="B650" s="4" t="s">
        <v>608</v>
      </c>
      <c r="C650" s="9" t="s">
        <v>368</v>
      </c>
      <c r="D650" s="9" t="s">
        <v>368</v>
      </c>
      <c r="E650" s="9" t="s">
        <v>368</v>
      </c>
      <c r="F650" s="9" t="s">
        <v>368</v>
      </c>
      <c r="G650" s="9" t="s">
        <v>368</v>
      </c>
      <c r="H650" s="9" t="s">
        <v>368</v>
      </c>
      <c r="I650" s="9" t="s">
        <v>368</v>
      </c>
      <c r="J650" s="9" t="s">
        <v>368</v>
      </c>
      <c r="K650" s="9" t="s">
        <v>368</v>
      </c>
      <c r="L650" s="9" t="s">
        <v>368</v>
      </c>
      <c r="M650" s="9" t="s">
        <v>368</v>
      </c>
    </row>
    <row r="651" hidden="1" outlineLevel="2">
      <c r="A651" s="9" t="s">
        <v>368</v>
      </c>
      <c r="B651" s="4" t="s">
        <v>369</v>
      </c>
      <c r="C651" s="72">
        <f>DATE(2024,9,25)</f>
        <v>45560</v>
      </c>
      <c r="D651" s="73" t="s">
        <v>368</v>
      </c>
      <c r="E651" s="73" t="s">
        <v>368</v>
      </c>
      <c r="F651" s="73" t="s">
        <v>368</v>
      </c>
      <c r="G651" s="73" t="s">
        <v>368</v>
      </c>
      <c r="H651" s="73" t="s">
        <v>368</v>
      </c>
      <c r="I651" s="73" t="s">
        <v>368</v>
      </c>
      <c r="J651" s="73" t="s">
        <v>368</v>
      </c>
      <c r="K651" s="73" t="s">
        <v>368</v>
      </c>
      <c r="L651" s="73" t="s">
        <v>368</v>
      </c>
      <c r="M651" s="73" t="s">
        <v>368</v>
      </c>
    </row>
    <row r="652" hidden="1" outlineLevel="2">
      <c r="A652" s="9" t="s">
        <v>368</v>
      </c>
      <c r="B652" s="4" t="s">
        <v>370</v>
      </c>
      <c r="C652" s="74">
        <v>10.348</v>
      </c>
      <c r="D652" s="73" t="s">
        <v>368</v>
      </c>
      <c r="E652" s="73" t="s">
        <v>368</v>
      </c>
      <c r="F652" s="73" t="s">
        <v>368</v>
      </c>
      <c r="G652" s="73" t="s">
        <v>368</v>
      </c>
      <c r="H652" s="73" t="s">
        <v>368</v>
      </c>
      <c r="I652" s="73" t="s">
        <v>368</v>
      </c>
      <c r="J652" s="73" t="s">
        <v>368</v>
      </c>
      <c r="K652" s="73" t="s">
        <v>368</v>
      </c>
      <c r="L652" s="73" t="s">
        <v>368</v>
      </c>
      <c r="M652" s="73" t="s">
        <v>368</v>
      </c>
    </row>
    <row r="653" hidden="1" outlineLevel="2">
      <c r="A653" s="9" t="s">
        <v>368</v>
      </c>
      <c r="B653" s="4" t="s">
        <v>371</v>
      </c>
      <c r="C653" s="74">
        <v>163.64</v>
      </c>
      <c r="D653" s="73" t="s">
        <v>368</v>
      </c>
      <c r="E653" s="73" t="s">
        <v>368</v>
      </c>
      <c r="F653" s="73" t="s">
        <v>368</v>
      </c>
      <c r="G653" s="73" t="s">
        <v>368</v>
      </c>
      <c r="H653" s="73" t="s">
        <v>368</v>
      </c>
      <c r="I653" s="73" t="s">
        <v>368</v>
      </c>
      <c r="J653" s="73" t="s">
        <v>368</v>
      </c>
      <c r="K653" s="73" t="s">
        <v>368</v>
      </c>
      <c r="L653" s="73" t="s">
        <v>368</v>
      </c>
      <c r="M653" s="73" t="s">
        <v>368</v>
      </c>
    </row>
    <row r="654" hidden="1" outlineLevel="2">
      <c r="A654" s="9" t="s">
        <v>368</v>
      </c>
      <c r="B654" s="75" t="s">
        <v>372</v>
      </c>
      <c r="C654" s="73">
        <f>C652*C653</f>
        <v>1693.34672</v>
      </c>
      <c r="D654" s="73" t="s">
        <v>368</v>
      </c>
      <c r="E654" s="73" t="s">
        <v>368</v>
      </c>
      <c r="F654" s="73" t="s">
        <v>368</v>
      </c>
      <c r="G654" s="73" t="s">
        <v>368</v>
      </c>
      <c r="H654" s="73" t="s">
        <v>368</v>
      </c>
      <c r="I654" s="73" t="s">
        <v>368</v>
      </c>
      <c r="J654" s="73" t="s">
        <v>368</v>
      </c>
      <c r="K654" s="73" t="s">
        <v>368</v>
      </c>
      <c r="L654" s="73" t="s">
        <v>368</v>
      </c>
      <c r="M654" s="73" t="s">
        <v>368</v>
      </c>
    </row>
    <row r="655" hidden="1" outlineLevel="2">
      <c r="B655" s="4" t="s">
        <v>373</v>
      </c>
      <c r="C655" s="74" t="b">
        <v>1</v>
      </c>
      <c r="D655" s="74" t="b">
        <v>0</v>
      </c>
      <c r="E655" s="74" t="b">
        <v>0</v>
      </c>
      <c r="F655" s="74" t="b">
        <v>0</v>
      </c>
      <c r="G655" s="74" t="b">
        <v>0</v>
      </c>
      <c r="H655" s="74" t="b">
        <v>0</v>
      </c>
      <c r="I655" s="74" t="b">
        <v>0</v>
      </c>
      <c r="J655" s="74" t="b">
        <v>0</v>
      </c>
      <c r="K655" s="74" t="b">
        <v>0</v>
      </c>
      <c r="L655" s="74" t="b">
        <v>0</v>
      </c>
      <c r="M655" s="74" t="b">
        <v>0</v>
      </c>
    </row>
    <row r="656" hidden="1" outlineLevel="2">
      <c r="B656" s="4" t="s">
        <v>374</v>
      </c>
      <c r="C656" s="74">
        <v>0.0</v>
      </c>
      <c r="D656" s="74">
        <v>0.0</v>
      </c>
      <c r="E656" s="74">
        <v>0.0</v>
      </c>
      <c r="F656" s="74">
        <v>0.0</v>
      </c>
      <c r="G656" s="74">
        <v>0.0</v>
      </c>
      <c r="H656" s="74">
        <v>0.0</v>
      </c>
      <c r="I656" s="74">
        <v>0.0</v>
      </c>
      <c r="J656" s="74">
        <v>0.0</v>
      </c>
      <c r="K656" s="74">
        <v>0.0</v>
      </c>
      <c r="L656" s="74">
        <v>0.0</v>
      </c>
      <c r="M656" s="74">
        <v>0.0</v>
      </c>
    </row>
    <row r="657" hidden="1" outlineLevel="2">
      <c r="A657" s="9" t="s">
        <v>368</v>
      </c>
      <c r="B657" s="4" t="s">
        <v>375</v>
      </c>
      <c r="C657" s="74">
        <f>IF(C655, C652, C656)</f>
        <v>10.348</v>
      </c>
      <c r="D657" s="74">
        <f t="shared" ref="D657:M657" si="264">IF(D655, C661, D656)</f>
        <v>0</v>
      </c>
      <c r="E657" s="74">
        <f t="shared" si="264"/>
        <v>0</v>
      </c>
      <c r="F657" s="74">
        <f t="shared" si="264"/>
        <v>0</v>
      </c>
      <c r="G657" s="74">
        <f t="shared" si="264"/>
        <v>0</v>
      </c>
      <c r="H657" s="74">
        <f t="shared" si="264"/>
        <v>0</v>
      </c>
      <c r="I657" s="74">
        <f t="shared" si="264"/>
        <v>0</v>
      </c>
      <c r="J657" s="74">
        <f t="shared" si="264"/>
        <v>0</v>
      </c>
      <c r="K657" s="74">
        <f t="shared" si="264"/>
        <v>0</v>
      </c>
      <c r="L657" s="74">
        <f t="shared" si="264"/>
        <v>0</v>
      </c>
      <c r="M657" s="74">
        <f t="shared" si="264"/>
        <v>0</v>
      </c>
    </row>
    <row r="658" hidden="1" outlineLevel="2">
      <c r="A658" s="9" t="s">
        <v>368</v>
      </c>
      <c r="B658" s="9" t="s">
        <v>376</v>
      </c>
      <c r="C658" s="50">
        <f t="shared" ref="C658:M658" si="265">$C$42</f>
        <v>350</v>
      </c>
      <c r="D658" s="50">
        <f t="shared" si="265"/>
        <v>350</v>
      </c>
      <c r="E658" s="50">
        <f t="shared" si="265"/>
        <v>350</v>
      </c>
      <c r="F658" s="50">
        <f t="shared" si="265"/>
        <v>350</v>
      </c>
      <c r="G658" s="50">
        <f t="shared" si="265"/>
        <v>350</v>
      </c>
      <c r="H658" s="50">
        <f t="shared" si="265"/>
        <v>350</v>
      </c>
      <c r="I658" s="50">
        <f t="shared" si="265"/>
        <v>350</v>
      </c>
      <c r="J658" s="50">
        <f t="shared" si="265"/>
        <v>350</v>
      </c>
      <c r="K658" s="50">
        <f t="shared" si="265"/>
        <v>350</v>
      </c>
      <c r="L658" s="50">
        <f t="shared" si="265"/>
        <v>350</v>
      </c>
      <c r="M658" s="50">
        <f t="shared" si="265"/>
        <v>350</v>
      </c>
    </row>
    <row r="659" hidden="1" outlineLevel="2">
      <c r="A659" s="9" t="s">
        <v>368</v>
      </c>
      <c r="B659" s="9" t="s">
        <v>377</v>
      </c>
      <c r="C659" s="50">
        <f t="shared" ref="C659:M659" si="266">C657*$C653</f>
        <v>1693.34672</v>
      </c>
      <c r="D659" s="50">
        <f t="shared" si="266"/>
        <v>0</v>
      </c>
      <c r="E659" s="50">
        <f t="shared" si="266"/>
        <v>0</v>
      </c>
      <c r="F659" s="50">
        <f t="shared" si="266"/>
        <v>0</v>
      </c>
      <c r="G659" s="50">
        <f t="shared" si="266"/>
        <v>0</v>
      </c>
      <c r="H659" s="50">
        <f t="shared" si="266"/>
        <v>0</v>
      </c>
      <c r="I659" s="50">
        <f t="shared" si="266"/>
        <v>0</v>
      </c>
      <c r="J659" s="50">
        <f t="shared" si="266"/>
        <v>0</v>
      </c>
      <c r="K659" s="50">
        <f t="shared" si="266"/>
        <v>0</v>
      </c>
      <c r="L659" s="50">
        <f t="shared" si="266"/>
        <v>0</v>
      </c>
      <c r="M659" s="50">
        <f t="shared" si="266"/>
        <v>0</v>
      </c>
    </row>
    <row r="660" hidden="1" outlineLevel="2">
      <c r="A660" s="9" t="s">
        <v>368</v>
      </c>
      <c r="B660" s="9" t="s">
        <v>378</v>
      </c>
      <c r="C660" s="50">
        <f t="shared" ref="C660:M660" si="267">C657*C658-C659</f>
        <v>1928.45328</v>
      </c>
      <c r="D660" s="50">
        <f t="shared" si="267"/>
        <v>0</v>
      </c>
      <c r="E660" s="50">
        <f t="shared" si="267"/>
        <v>0</v>
      </c>
      <c r="F660" s="50">
        <f t="shared" si="267"/>
        <v>0</v>
      </c>
      <c r="G660" s="50">
        <f t="shared" si="267"/>
        <v>0</v>
      </c>
      <c r="H660" s="50">
        <f t="shared" si="267"/>
        <v>0</v>
      </c>
      <c r="I660" s="50">
        <f t="shared" si="267"/>
        <v>0</v>
      </c>
      <c r="J660" s="50">
        <f t="shared" si="267"/>
        <v>0</v>
      </c>
      <c r="K660" s="50">
        <f t="shared" si="267"/>
        <v>0</v>
      </c>
      <c r="L660" s="50">
        <f t="shared" si="267"/>
        <v>0</v>
      </c>
      <c r="M660" s="50">
        <f t="shared" si="267"/>
        <v>0</v>
      </c>
    </row>
    <row r="661" hidden="1" outlineLevel="2">
      <c r="A661" s="9" t="s">
        <v>368</v>
      </c>
      <c r="B661" s="9" t="s">
        <v>379</v>
      </c>
      <c r="C661" s="73">
        <f t="shared" ref="C661:M661" si="268">IF(COLUMN()=3, $C652-C657, B661-C657)</f>
        <v>0</v>
      </c>
      <c r="D661" s="73">
        <f t="shared" si="268"/>
        <v>0</v>
      </c>
      <c r="E661" s="73">
        <f t="shared" si="268"/>
        <v>0</v>
      </c>
      <c r="F661" s="73">
        <f t="shared" si="268"/>
        <v>0</v>
      </c>
      <c r="G661" s="73">
        <f t="shared" si="268"/>
        <v>0</v>
      </c>
      <c r="H661" s="73">
        <f t="shared" si="268"/>
        <v>0</v>
      </c>
      <c r="I661" s="73">
        <f t="shared" si="268"/>
        <v>0</v>
      </c>
      <c r="J661" s="73">
        <f t="shared" si="268"/>
        <v>0</v>
      </c>
      <c r="K661" s="73">
        <f t="shared" si="268"/>
        <v>0</v>
      </c>
      <c r="L661" s="73">
        <f t="shared" si="268"/>
        <v>0</v>
      </c>
      <c r="M661" s="73">
        <f t="shared" si="268"/>
        <v>0</v>
      </c>
    </row>
    <row r="662" hidden="1" outlineLevel="2">
      <c r="A662" s="68" t="s">
        <v>365</v>
      </c>
      <c r="B662" s="4" t="s">
        <v>609</v>
      </c>
      <c r="C662" s="9" t="s">
        <v>368</v>
      </c>
      <c r="D662" s="9" t="s">
        <v>368</v>
      </c>
      <c r="E662" s="9" t="s">
        <v>368</v>
      </c>
      <c r="F662" s="9" t="s">
        <v>368</v>
      </c>
      <c r="G662" s="9" t="s">
        <v>368</v>
      </c>
      <c r="H662" s="9" t="s">
        <v>368</v>
      </c>
      <c r="I662" s="9" t="s">
        <v>368</v>
      </c>
      <c r="J662" s="9" t="s">
        <v>368</v>
      </c>
      <c r="K662" s="9" t="s">
        <v>368</v>
      </c>
      <c r="L662" s="9" t="s">
        <v>368</v>
      </c>
      <c r="M662" s="9" t="s">
        <v>368</v>
      </c>
    </row>
    <row r="663" hidden="1" outlineLevel="2">
      <c r="A663" s="9" t="s">
        <v>368</v>
      </c>
      <c r="B663" s="4" t="s">
        <v>369</v>
      </c>
      <c r="C663" s="72">
        <f>DATE(2024,8,25)</f>
        <v>45529</v>
      </c>
      <c r="D663" s="73" t="s">
        <v>368</v>
      </c>
      <c r="E663" s="73" t="s">
        <v>368</v>
      </c>
      <c r="F663" s="73" t="s">
        <v>368</v>
      </c>
      <c r="G663" s="73" t="s">
        <v>368</v>
      </c>
      <c r="H663" s="73" t="s">
        <v>368</v>
      </c>
      <c r="I663" s="73" t="s">
        <v>368</v>
      </c>
      <c r="J663" s="73" t="s">
        <v>368</v>
      </c>
      <c r="K663" s="73" t="s">
        <v>368</v>
      </c>
      <c r="L663" s="73" t="s">
        <v>368</v>
      </c>
      <c r="M663" s="73" t="s">
        <v>368</v>
      </c>
    </row>
    <row r="664" hidden="1" outlineLevel="2">
      <c r="A664" s="9" t="s">
        <v>368</v>
      </c>
      <c r="B664" s="4" t="s">
        <v>370</v>
      </c>
      <c r="C664" s="74">
        <v>9.689</v>
      </c>
      <c r="D664" s="73" t="s">
        <v>368</v>
      </c>
      <c r="E664" s="73" t="s">
        <v>368</v>
      </c>
      <c r="F664" s="73" t="s">
        <v>368</v>
      </c>
      <c r="G664" s="73" t="s">
        <v>368</v>
      </c>
      <c r="H664" s="73" t="s">
        <v>368</v>
      </c>
      <c r="I664" s="73" t="s">
        <v>368</v>
      </c>
      <c r="J664" s="73" t="s">
        <v>368</v>
      </c>
      <c r="K664" s="73" t="s">
        <v>368</v>
      </c>
      <c r="L664" s="73" t="s">
        <v>368</v>
      </c>
      <c r="M664" s="73" t="s">
        <v>368</v>
      </c>
    </row>
    <row r="665" hidden="1" outlineLevel="2">
      <c r="A665" s="9" t="s">
        <v>368</v>
      </c>
      <c r="B665" s="4" t="s">
        <v>371</v>
      </c>
      <c r="C665" s="74">
        <v>167.43</v>
      </c>
      <c r="D665" s="73" t="s">
        <v>368</v>
      </c>
      <c r="E665" s="73" t="s">
        <v>368</v>
      </c>
      <c r="F665" s="73" t="s">
        <v>368</v>
      </c>
      <c r="G665" s="73" t="s">
        <v>368</v>
      </c>
      <c r="H665" s="73" t="s">
        <v>368</v>
      </c>
      <c r="I665" s="73" t="s">
        <v>368</v>
      </c>
      <c r="J665" s="73" t="s">
        <v>368</v>
      </c>
      <c r="K665" s="73" t="s">
        <v>368</v>
      </c>
      <c r="L665" s="73" t="s">
        <v>368</v>
      </c>
      <c r="M665" s="73" t="s">
        <v>368</v>
      </c>
    </row>
    <row r="666" hidden="1" outlineLevel="2">
      <c r="A666" s="9" t="s">
        <v>368</v>
      </c>
      <c r="B666" s="75" t="s">
        <v>372</v>
      </c>
      <c r="C666" s="73">
        <f>C664*C665</f>
        <v>1622.22927</v>
      </c>
      <c r="D666" s="73" t="s">
        <v>368</v>
      </c>
      <c r="E666" s="73" t="s">
        <v>368</v>
      </c>
      <c r="F666" s="73" t="s">
        <v>368</v>
      </c>
      <c r="G666" s="73" t="s">
        <v>368</v>
      </c>
      <c r="H666" s="73" t="s">
        <v>368</v>
      </c>
      <c r="I666" s="73" t="s">
        <v>368</v>
      </c>
      <c r="J666" s="73" t="s">
        <v>368</v>
      </c>
      <c r="K666" s="73" t="s">
        <v>368</v>
      </c>
      <c r="L666" s="73" t="s">
        <v>368</v>
      </c>
      <c r="M666" s="73" t="s">
        <v>368</v>
      </c>
    </row>
    <row r="667" hidden="1" outlineLevel="2">
      <c r="B667" s="4" t="s">
        <v>373</v>
      </c>
      <c r="C667" s="74" t="b">
        <v>1</v>
      </c>
      <c r="D667" s="74" t="b">
        <v>0</v>
      </c>
      <c r="E667" s="74" t="b">
        <v>0</v>
      </c>
      <c r="F667" s="74" t="b">
        <v>0</v>
      </c>
      <c r="G667" s="74" t="b">
        <v>0</v>
      </c>
      <c r="H667" s="74" t="b">
        <v>0</v>
      </c>
      <c r="I667" s="74" t="b">
        <v>0</v>
      </c>
      <c r="J667" s="74" t="b">
        <v>0</v>
      </c>
      <c r="K667" s="74" t="b">
        <v>0</v>
      </c>
      <c r="L667" s="74" t="b">
        <v>0</v>
      </c>
      <c r="M667" s="74" t="b">
        <v>0</v>
      </c>
    </row>
    <row r="668" hidden="1" outlineLevel="2">
      <c r="B668" s="4" t="s">
        <v>374</v>
      </c>
      <c r="C668" s="74">
        <v>0.0</v>
      </c>
      <c r="D668" s="74">
        <v>0.0</v>
      </c>
      <c r="E668" s="74">
        <v>0.0</v>
      </c>
      <c r="F668" s="74">
        <v>0.0</v>
      </c>
      <c r="G668" s="74">
        <v>0.0</v>
      </c>
      <c r="H668" s="74">
        <v>0.0</v>
      </c>
      <c r="I668" s="74">
        <v>0.0</v>
      </c>
      <c r="J668" s="74">
        <v>0.0</v>
      </c>
      <c r="K668" s="74">
        <v>0.0</v>
      </c>
      <c r="L668" s="74">
        <v>0.0</v>
      </c>
      <c r="M668" s="74">
        <v>0.0</v>
      </c>
    </row>
    <row r="669" hidden="1" outlineLevel="2">
      <c r="A669" s="9" t="s">
        <v>368</v>
      </c>
      <c r="B669" s="4" t="s">
        <v>375</v>
      </c>
      <c r="C669" s="74">
        <f>IF(C667, C664, C668)</f>
        <v>9.689</v>
      </c>
      <c r="D669" s="74">
        <f t="shared" ref="D669:M669" si="269">IF(D667, C673, D668)</f>
        <v>0</v>
      </c>
      <c r="E669" s="74">
        <f t="shared" si="269"/>
        <v>0</v>
      </c>
      <c r="F669" s="74">
        <f t="shared" si="269"/>
        <v>0</v>
      </c>
      <c r="G669" s="74">
        <f t="shared" si="269"/>
        <v>0</v>
      </c>
      <c r="H669" s="74">
        <f t="shared" si="269"/>
        <v>0</v>
      </c>
      <c r="I669" s="74">
        <f t="shared" si="269"/>
        <v>0</v>
      </c>
      <c r="J669" s="74">
        <f t="shared" si="269"/>
        <v>0</v>
      </c>
      <c r="K669" s="74">
        <f t="shared" si="269"/>
        <v>0</v>
      </c>
      <c r="L669" s="74">
        <f t="shared" si="269"/>
        <v>0</v>
      </c>
      <c r="M669" s="74">
        <f t="shared" si="269"/>
        <v>0</v>
      </c>
    </row>
    <row r="670" hidden="1" outlineLevel="2">
      <c r="A670" s="9" t="s">
        <v>368</v>
      </c>
      <c r="B670" s="9" t="s">
        <v>376</v>
      </c>
      <c r="C670" s="50">
        <f t="shared" ref="C670:M670" si="270">$C$42</f>
        <v>350</v>
      </c>
      <c r="D670" s="50">
        <f t="shared" si="270"/>
        <v>350</v>
      </c>
      <c r="E670" s="50">
        <f t="shared" si="270"/>
        <v>350</v>
      </c>
      <c r="F670" s="50">
        <f t="shared" si="270"/>
        <v>350</v>
      </c>
      <c r="G670" s="50">
        <f t="shared" si="270"/>
        <v>350</v>
      </c>
      <c r="H670" s="50">
        <f t="shared" si="270"/>
        <v>350</v>
      </c>
      <c r="I670" s="50">
        <f t="shared" si="270"/>
        <v>350</v>
      </c>
      <c r="J670" s="50">
        <f t="shared" si="270"/>
        <v>350</v>
      </c>
      <c r="K670" s="50">
        <f t="shared" si="270"/>
        <v>350</v>
      </c>
      <c r="L670" s="50">
        <f t="shared" si="270"/>
        <v>350</v>
      </c>
      <c r="M670" s="50">
        <f t="shared" si="270"/>
        <v>350</v>
      </c>
    </row>
    <row r="671" hidden="1" outlineLevel="2">
      <c r="A671" s="9" t="s">
        <v>368</v>
      </c>
      <c r="B671" s="9" t="s">
        <v>377</v>
      </c>
      <c r="C671" s="50">
        <f t="shared" ref="C671:M671" si="271">C669*$C665</f>
        <v>1622.22927</v>
      </c>
      <c r="D671" s="50">
        <f t="shared" si="271"/>
        <v>0</v>
      </c>
      <c r="E671" s="50">
        <f t="shared" si="271"/>
        <v>0</v>
      </c>
      <c r="F671" s="50">
        <f t="shared" si="271"/>
        <v>0</v>
      </c>
      <c r="G671" s="50">
        <f t="shared" si="271"/>
        <v>0</v>
      </c>
      <c r="H671" s="50">
        <f t="shared" si="271"/>
        <v>0</v>
      </c>
      <c r="I671" s="50">
        <f t="shared" si="271"/>
        <v>0</v>
      </c>
      <c r="J671" s="50">
        <f t="shared" si="271"/>
        <v>0</v>
      </c>
      <c r="K671" s="50">
        <f t="shared" si="271"/>
        <v>0</v>
      </c>
      <c r="L671" s="50">
        <f t="shared" si="271"/>
        <v>0</v>
      </c>
      <c r="M671" s="50">
        <f t="shared" si="271"/>
        <v>0</v>
      </c>
    </row>
    <row r="672" hidden="1" outlineLevel="2">
      <c r="A672" s="9" t="s">
        <v>368</v>
      </c>
      <c r="B672" s="9" t="s">
        <v>378</v>
      </c>
      <c r="C672" s="50">
        <f t="shared" ref="C672:M672" si="272">C669*C670-C671</f>
        <v>1768.92073</v>
      </c>
      <c r="D672" s="50">
        <f t="shared" si="272"/>
        <v>0</v>
      </c>
      <c r="E672" s="50">
        <f t="shared" si="272"/>
        <v>0</v>
      </c>
      <c r="F672" s="50">
        <f t="shared" si="272"/>
        <v>0</v>
      </c>
      <c r="G672" s="50">
        <f t="shared" si="272"/>
        <v>0</v>
      </c>
      <c r="H672" s="50">
        <f t="shared" si="272"/>
        <v>0</v>
      </c>
      <c r="I672" s="50">
        <f t="shared" si="272"/>
        <v>0</v>
      </c>
      <c r="J672" s="50">
        <f t="shared" si="272"/>
        <v>0</v>
      </c>
      <c r="K672" s="50">
        <f t="shared" si="272"/>
        <v>0</v>
      </c>
      <c r="L672" s="50">
        <f t="shared" si="272"/>
        <v>0</v>
      </c>
      <c r="M672" s="50">
        <f t="shared" si="272"/>
        <v>0</v>
      </c>
    </row>
    <row r="673" hidden="1" outlineLevel="2">
      <c r="A673" s="9" t="s">
        <v>368</v>
      </c>
      <c r="B673" s="9" t="s">
        <v>379</v>
      </c>
      <c r="C673" s="73">
        <f t="shared" ref="C673:M673" si="273">IF(COLUMN()=3, $C664-C669, B673-C669)</f>
        <v>0</v>
      </c>
      <c r="D673" s="73">
        <f t="shared" si="273"/>
        <v>0</v>
      </c>
      <c r="E673" s="73">
        <f t="shared" si="273"/>
        <v>0</v>
      </c>
      <c r="F673" s="73">
        <f t="shared" si="273"/>
        <v>0</v>
      </c>
      <c r="G673" s="73">
        <f t="shared" si="273"/>
        <v>0</v>
      </c>
      <c r="H673" s="73">
        <f t="shared" si="273"/>
        <v>0</v>
      </c>
      <c r="I673" s="73">
        <f t="shared" si="273"/>
        <v>0</v>
      </c>
      <c r="J673" s="73">
        <f t="shared" si="273"/>
        <v>0</v>
      </c>
      <c r="K673" s="73">
        <f t="shared" si="273"/>
        <v>0</v>
      </c>
      <c r="L673" s="73">
        <f t="shared" si="273"/>
        <v>0</v>
      </c>
      <c r="M673" s="73">
        <f t="shared" si="273"/>
        <v>0</v>
      </c>
    </row>
    <row r="674" hidden="1" outlineLevel="2">
      <c r="A674" s="68" t="s">
        <v>365</v>
      </c>
      <c r="B674" s="4" t="s">
        <v>610</v>
      </c>
      <c r="C674" s="9" t="s">
        <v>368</v>
      </c>
      <c r="D674" s="9" t="s">
        <v>368</v>
      </c>
      <c r="E674" s="9" t="s">
        <v>368</v>
      </c>
      <c r="F674" s="9" t="s">
        <v>368</v>
      </c>
      <c r="G674" s="9" t="s">
        <v>368</v>
      </c>
      <c r="H674" s="9" t="s">
        <v>368</v>
      </c>
      <c r="I674" s="9" t="s">
        <v>368</v>
      </c>
      <c r="J674" s="9" t="s">
        <v>368</v>
      </c>
      <c r="K674" s="9" t="s">
        <v>368</v>
      </c>
      <c r="L674" s="9" t="s">
        <v>368</v>
      </c>
      <c r="M674" s="9" t="s">
        <v>368</v>
      </c>
    </row>
    <row r="675" hidden="1" outlineLevel="2">
      <c r="A675" s="9" t="s">
        <v>368</v>
      </c>
      <c r="B675" s="4" t="s">
        <v>369</v>
      </c>
      <c r="C675" s="72">
        <f>DATE(2024,8,25)</f>
        <v>45529</v>
      </c>
      <c r="D675" s="73" t="s">
        <v>368</v>
      </c>
      <c r="E675" s="73" t="s">
        <v>368</v>
      </c>
      <c r="F675" s="73" t="s">
        <v>368</v>
      </c>
      <c r="G675" s="73" t="s">
        <v>368</v>
      </c>
      <c r="H675" s="73" t="s">
        <v>368</v>
      </c>
      <c r="I675" s="73" t="s">
        <v>368</v>
      </c>
      <c r="J675" s="73" t="s">
        <v>368</v>
      </c>
      <c r="K675" s="73" t="s">
        <v>368</v>
      </c>
      <c r="L675" s="73" t="s">
        <v>368</v>
      </c>
      <c r="M675" s="73" t="s">
        <v>368</v>
      </c>
    </row>
    <row r="676" hidden="1" outlineLevel="2">
      <c r="A676" s="9" t="s">
        <v>368</v>
      </c>
      <c r="B676" s="4" t="s">
        <v>370</v>
      </c>
      <c r="C676" s="74">
        <v>4.522</v>
      </c>
      <c r="D676" s="73" t="s">
        <v>368</v>
      </c>
      <c r="E676" s="73" t="s">
        <v>368</v>
      </c>
      <c r="F676" s="73" t="s">
        <v>368</v>
      </c>
      <c r="G676" s="73" t="s">
        <v>368</v>
      </c>
      <c r="H676" s="73" t="s">
        <v>368</v>
      </c>
      <c r="I676" s="73" t="s">
        <v>368</v>
      </c>
      <c r="J676" s="73" t="s">
        <v>368</v>
      </c>
      <c r="K676" s="73" t="s">
        <v>368</v>
      </c>
      <c r="L676" s="73" t="s">
        <v>368</v>
      </c>
      <c r="M676" s="73" t="s">
        <v>368</v>
      </c>
    </row>
    <row r="677" hidden="1" outlineLevel="2">
      <c r="A677" s="9" t="s">
        <v>368</v>
      </c>
      <c r="B677" s="4" t="s">
        <v>371</v>
      </c>
      <c r="C677" s="74">
        <v>167.43</v>
      </c>
      <c r="D677" s="73" t="s">
        <v>368</v>
      </c>
      <c r="E677" s="73" t="s">
        <v>368</v>
      </c>
      <c r="F677" s="73" t="s">
        <v>368</v>
      </c>
      <c r="G677" s="73" t="s">
        <v>368</v>
      </c>
      <c r="H677" s="73" t="s">
        <v>368</v>
      </c>
      <c r="I677" s="73" t="s">
        <v>368</v>
      </c>
      <c r="J677" s="73" t="s">
        <v>368</v>
      </c>
      <c r="K677" s="73" t="s">
        <v>368</v>
      </c>
      <c r="L677" s="73" t="s">
        <v>368</v>
      </c>
      <c r="M677" s="73" t="s">
        <v>368</v>
      </c>
    </row>
    <row r="678" hidden="1" outlineLevel="2">
      <c r="A678" s="9" t="s">
        <v>368</v>
      </c>
      <c r="B678" s="75" t="s">
        <v>372</v>
      </c>
      <c r="C678" s="73">
        <f>C676*C677</f>
        <v>757.11846</v>
      </c>
      <c r="D678" s="73" t="s">
        <v>368</v>
      </c>
      <c r="E678" s="73" t="s">
        <v>368</v>
      </c>
      <c r="F678" s="73" t="s">
        <v>368</v>
      </c>
      <c r="G678" s="73" t="s">
        <v>368</v>
      </c>
      <c r="H678" s="73" t="s">
        <v>368</v>
      </c>
      <c r="I678" s="73" t="s">
        <v>368</v>
      </c>
      <c r="J678" s="73" t="s">
        <v>368</v>
      </c>
      <c r="K678" s="73" t="s">
        <v>368</v>
      </c>
      <c r="L678" s="73" t="s">
        <v>368</v>
      </c>
      <c r="M678" s="73" t="s">
        <v>368</v>
      </c>
    </row>
    <row r="679" hidden="1" outlineLevel="2">
      <c r="B679" s="4" t="s">
        <v>373</v>
      </c>
      <c r="C679" s="74" t="b">
        <v>1</v>
      </c>
      <c r="D679" s="74" t="b">
        <v>0</v>
      </c>
      <c r="E679" s="74" t="b">
        <v>0</v>
      </c>
      <c r="F679" s="74" t="b">
        <v>0</v>
      </c>
      <c r="G679" s="74" t="b">
        <v>0</v>
      </c>
      <c r="H679" s="74" t="b">
        <v>0</v>
      </c>
      <c r="I679" s="74" t="b">
        <v>0</v>
      </c>
      <c r="J679" s="74" t="b">
        <v>0</v>
      </c>
      <c r="K679" s="74" t="b">
        <v>0</v>
      </c>
      <c r="L679" s="74" t="b">
        <v>0</v>
      </c>
      <c r="M679" s="74" t="b">
        <v>0</v>
      </c>
    </row>
    <row r="680" hidden="1" outlineLevel="2">
      <c r="B680" s="4" t="s">
        <v>374</v>
      </c>
      <c r="C680" s="74">
        <v>0.0</v>
      </c>
      <c r="D680" s="74">
        <v>0.0</v>
      </c>
      <c r="E680" s="74">
        <v>0.0</v>
      </c>
      <c r="F680" s="74">
        <v>0.0</v>
      </c>
      <c r="G680" s="74">
        <v>0.0</v>
      </c>
      <c r="H680" s="74">
        <v>0.0</v>
      </c>
      <c r="I680" s="74">
        <v>0.0</v>
      </c>
      <c r="J680" s="74">
        <v>0.0</v>
      </c>
      <c r="K680" s="74">
        <v>0.0</v>
      </c>
      <c r="L680" s="74">
        <v>0.0</v>
      </c>
      <c r="M680" s="74">
        <v>0.0</v>
      </c>
    </row>
    <row r="681" hidden="1" outlineLevel="2">
      <c r="A681" s="9" t="s">
        <v>368</v>
      </c>
      <c r="B681" s="4" t="s">
        <v>375</v>
      </c>
      <c r="C681" s="74">
        <f>IF(C679, C676, C680)</f>
        <v>4.522</v>
      </c>
      <c r="D681" s="74">
        <f t="shared" ref="D681:M681" si="274">IF(D679, C685, D680)</f>
        <v>0</v>
      </c>
      <c r="E681" s="74">
        <f t="shared" si="274"/>
        <v>0</v>
      </c>
      <c r="F681" s="74">
        <f t="shared" si="274"/>
        <v>0</v>
      </c>
      <c r="G681" s="74">
        <f t="shared" si="274"/>
        <v>0</v>
      </c>
      <c r="H681" s="74">
        <f t="shared" si="274"/>
        <v>0</v>
      </c>
      <c r="I681" s="74">
        <f t="shared" si="274"/>
        <v>0</v>
      </c>
      <c r="J681" s="74">
        <f t="shared" si="274"/>
        <v>0</v>
      </c>
      <c r="K681" s="74">
        <f t="shared" si="274"/>
        <v>0</v>
      </c>
      <c r="L681" s="74">
        <f t="shared" si="274"/>
        <v>0</v>
      </c>
      <c r="M681" s="74">
        <f t="shared" si="274"/>
        <v>0</v>
      </c>
    </row>
    <row r="682" hidden="1" outlineLevel="2">
      <c r="A682" s="9" t="s">
        <v>368</v>
      </c>
      <c r="B682" s="9" t="s">
        <v>376</v>
      </c>
      <c r="C682" s="50">
        <f t="shared" ref="C682:M682" si="275">$C$42</f>
        <v>350</v>
      </c>
      <c r="D682" s="50">
        <f t="shared" si="275"/>
        <v>350</v>
      </c>
      <c r="E682" s="50">
        <f t="shared" si="275"/>
        <v>350</v>
      </c>
      <c r="F682" s="50">
        <f t="shared" si="275"/>
        <v>350</v>
      </c>
      <c r="G682" s="50">
        <f t="shared" si="275"/>
        <v>350</v>
      </c>
      <c r="H682" s="50">
        <f t="shared" si="275"/>
        <v>350</v>
      </c>
      <c r="I682" s="50">
        <f t="shared" si="275"/>
        <v>350</v>
      </c>
      <c r="J682" s="50">
        <f t="shared" si="275"/>
        <v>350</v>
      </c>
      <c r="K682" s="50">
        <f t="shared" si="275"/>
        <v>350</v>
      </c>
      <c r="L682" s="50">
        <f t="shared" si="275"/>
        <v>350</v>
      </c>
      <c r="M682" s="50">
        <f t="shared" si="275"/>
        <v>350</v>
      </c>
    </row>
    <row r="683" hidden="1" outlineLevel="2">
      <c r="A683" s="9" t="s">
        <v>368</v>
      </c>
      <c r="B683" s="9" t="s">
        <v>377</v>
      </c>
      <c r="C683" s="50">
        <f t="shared" ref="C683:M683" si="276">C681*$C677</f>
        <v>757.11846</v>
      </c>
      <c r="D683" s="50">
        <f t="shared" si="276"/>
        <v>0</v>
      </c>
      <c r="E683" s="50">
        <f t="shared" si="276"/>
        <v>0</v>
      </c>
      <c r="F683" s="50">
        <f t="shared" si="276"/>
        <v>0</v>
      </c>
      <c r="G683" s="50">
        <f t="shared" si="276"/>
        <v>0</v>
      </c>
      <c r="H683" s="50">
        <f t="shared" si="276"/>
        <v>0</v>
      </c>
      <c r="I683" s="50">
        <f t="shared" si="276"/>
        <v>0</v>
      </c>
      <c r="J683" s="50">
        <f t="shared" si="276"/>
        <v>0</v>
      </c>
      <c r="K683" s="50">
        <f t="shared" si="276"/>
        <v>0</v>
      </c>
      <c r="L683" s="50">
        <f t="shared" si="276"/>
        <v>0</v>
      </c>
      <c r="M683" s="50">
        <f t="shared" si="276"/>
        <v>0</v>
      </c>
    </row>
    <row r="684" hidden="1" outlineLevel="2">
      <c r="A684" s="9" t="s">
        <v>368</v>
      </c>
      <c r="B684" s="9" t="s">
        <v>378</v>
      </c>
      <c r="C684" s="50">
        <f t="shared" ref="C684:M684" si="277">C681*C682-C683</f>
        <v>825.58154</v>
      </c>
      <c r="D684" s="50">
        <f t="shared" si="277"/>
        <v>0</v>
      </c>
      <c r="E684" s="50">
        <f t="shared" si="277"/>
        <v>0</v>
      </c>
      <c r="F684" s="50">
        <f t="shared" si="277"/>
        <v>0</v>
      </c>
      <c r="G684" s="50">
        <f t="shared" si="277"/>
        <v>0</v>
      </c>
      <c r="H684" s="50">
        <f t="shared" si="277"/>
        <v>0</v>
      </c>
      <c r="I684" s="50">
        <f t="shared" si="277"/>
        <v>0</v>
      </c>
      <c r="J684" s="50">
        <f t="shared" si="277"/>
        <v>0</v>
      </c>
      <c r="K684" s="50">
        <f t="shared" si="277"/>
        <v>0</v>
      </c>
      <c r="L684" s="50">
        <f t="shared" si="277"/>
        <v>0</v>
      </c>
      <c r="M684" s="50">
        <f t="shared" si="277"/>
        <v>0</v>
      </c>
    </row>
    <row r="685" hidden="1" outlineLevel="2">
      <c r="A685" s="9" t="s">
        <v>368</v>
      </c>
      <c r="B685" s="9" t="s">
        <v>379</v>
      </c>
      <c r="C685" s="73">
        <f t="shared" ref="C685:M685" si="278">IF(COLUMN()=3, $C676-C681, B685-C681)</f>
        <v>0</v>
      </c>
      <c r="D685" s="73">
        <f t="shared" si="278"/>
        <v>0</v>
      </c>
      <c r="E685" s="73">
        <f t="shared" si="278"/>
        <v>0</v>
      </c>
      <c r="F685" s="73">
        <f t="shared" si="278"/>
        <v>0</v>
      </c>
      <c r="G685" s="73">
        <f t="shared" si="278"/>
        <v>0</v>
      </c>
      <c r="H685" s="73">
        <f t="shared" si="278"/>
        <v>0</v>
      </c>
      <c r="I685" s="73">
        <f t="shared" si="278"/>
        <v>0</v>
      </c>
      <c r="J685" s="73">
        <f t="shared" si="278"/>
        <v>0</v>
      </c>
      <c r="K685" s="73">
        <f t="shared" si="278"/>
        <v>0</v>
      </c>
      <c r="L685" s="73">
        <f t="shared" si="278"/>
        <v>0</v>
      </c>
      <c r="M685" s="73">
        <f t="shared" si="278"/>
        <v>0</v>
      </c>
    </row>
    <row r="686" hidden="1" outlineLevel="2">
      <c r="A686" s="68" t="s">
        <v>365</v>
      </c>
      <c r="B686" s="4" t="s">
        <v>611</v>
      </c>
      <c r="C686" s="9" t="s">
        <v>368</v>
      </c>
      <c r="D686" s="9" t="s">
        <v>368</v>
      </c>
      <c r="E686" s="9" t="s">
        <v>368</v>
      </c>
      <c r="F686" s="9" t="s">
        <v>368</v>
      </c>
      <c r="G686" s="9" t="s">
        <v>368</v>
      </c>
      <c r="H686" s="9" t="s">
        <v>368</v>
      </c>
      <c r="I686" s="9" t="s">
        <v>368</v>
      </c>
      <c r="J686" s="9" t="s">
        <v>368</v>
      </c>
      <c r="K686" s="9" t="s">
        <v>368</v>
      </c>
      <c r="L686" s="9" t="s">
        <v>368</v>
      </c>
      <c r="M686" s="9" t="s">
        <v>368</v>
      </c>
    </row>
    <row r="687" hidden="1" outlineLevel="2">
      <c r="A687" s="9" t="s">
        <v>368</v>
      </c>
      <c r="B687" s="4" t="s">
        <v>369</v>
      </c>
      <c r="C687" s="72">
        <f>DATE(2024,7,25)</f>
        <v>45498</v>
      </c>
      <c r="D687" s="73" t="s">
        <v>368</v>
      </c>
      <c r="E687" s="73" t="s">
        <v>368</v>
      </c>
      <c r="F687" s="73" t="s">
        <v>368</v>
      </c>
      <c r="G687" s="73" t="s">
        <v>368</v>
      </c>
      <c r="H687" s="73" t="s">
        <v>368</v>
      </c>
      <c r="I687" s="73" t="s">
        <v>368</v>
      </c>
      <c r="J687" s="73" t="s">
        <v>368</v>
      </c>
      <c r="K687" s="73" t="s">
        <v>368</v>
      </c>
      <c r="L687" s="73" t="s">
        <v>368</v>
      </c>
      <c r="M687" s="73" t="s">
        <v>368</v>
      </c>
    </row>
    <row r="688" hidden="1" outlineLevel="2">
      <c r="A688" s="9" t="s">
        <v>368</v>
      </c>
      <c r="B688" s="4" t="s">
        <v>370</v>
      </c>
      <c r="C688" s="74">
        <v>4.585</v>
      </c>
      <c r="D688" s="73" t="s">
        <v>368</v>
      </c>
      <c r="E688" s="73" t="s">
        <v>368</v>
      </c>
      <c r="F688" s="73" t="s">
        <v>368</v>
      </c>
      <c r="G688" s="73" t="s">
        <v>368</v>
      </c>
      <c r="H688" s="73" t="s">
        <v>368</v>
      </c>
      <c r="I688" s="73" t="s">
        <v>368</v>
      </c>
      <c r="J688" s="73" t="s">
        <v>368</v>
      </c>
      <c r="K688" s="73" t="s">
        <v>368</v>
      </c>
      <c r="L688" s="73" t="s">
        <v>368</v>
      </c>
      <c r="M688" s="73" t="s">
        <v>368</v>
      </c>
    </row>
    <row r="689" hidden="1" outlineLevel="2">
      <c r="A689" s="9" t="s">
        <v>368</v>
      </c>
      <c r="B689" s="4" t="s">
        <v>371</v>
      </c>
      <c r="C689" s="74">
        <v>174.37</v>
      </c>
      <c r="D689" s="73" t="s">
        <v>368</v>
      </c>
      <c r="E689" s="73" t="s">
        <v>368</v>
      </c>
      <c r="F689" s="73" t="s">
        <v>368</v>
      </c>
      <c r="G689" s="73" t="s">
        <v>368</v>
      </c>
      <c r="H689" s="73" t="s">
        <v>368</v>
      </c>
      <c r="I689" s="73" t="s">
        <v>368</v>
      </c>
      <c r="J689" s="73" t="s">
        <v>368</v>
      </c>
      <c r="K689" s="73" t="s">
        <v>368</v>
      </c>
      <c r="L689" s="73" t="s">
        <v>368</v>
      </c>
      <c r="M689" s="73" t="s">
        <v>368</v>
      </c>
    </row>
    <row r="690" hidden="1" outlineLevel="2">
      <c r="A690" s="9" t="s">
        <v>368</v>
      </c>
      <c r="B690" s="75" t="s">
        <v>372</v>
      </c>
      <c r="C690" s="73">
        <f>C688*C689</f>
        <v>799.48645</v>
      </c>
      <c r="D690" s="73" t="s">
        <v>368</v>
      </c>
      <c r="E690" s="73" t="s">
        <v>368</v>
      </c>
      <c r="F690" s="73" t="s">
        <v>368</v>
      </c>
      <c r="G690" s="73" t="s">
        <v>368</v>
      </c>
      <c r="H690" s="73" t="s">
        <v>368</v>
      </c>
      <c r="I690" s="73" t="s">
        <v>368</v>
      </c>
      <c r="J690" s="73" t="s">
        <v>368</v>
      </c>
      <c r="K690" s="73" t="s">
        <v>368</v>
      </c>
      <c r="L690" s="73" t="s">
        <v>368</v>
      </c>
      <c r="M690" s="73" t="s">
        <v>368</v>
      </c>
    </row>
    <row r="691" hidden="1" outlineLevel="2">
      <c r="B691" s="4" t="s">
        <v>373</v>
      </c>
      <c r="C691" s="74" t="b">
        <v>1</v>
      </c>
      <c r="D691" s="74" t="b">
        <v>0</v>
      </c>
      <c r="E691" s="74" t="b">
        <v>0</v>
      </c>
      <c r="F691" s="74" t="b">
        <v>0</v>
      </c>
      <c r="G691" s="74" t="b">
        <v>0</v>
      </c>
      <c r="H691" s="74" t="b">
        <v>0</v>
      </c>
      <c r="I691" s="74" t="b">
        <v>0</v>
      </c>
      <c r="J691" s="74" t="b">
        <v>0</v>
      </c>
      <c r="K691" s="74" t="b">
        <v>0</v>
      </c>
      <c r="L691" s="74" t="b">
        <v>0</v>
      </c>
      <c r="M691" s="74" t="b">
        <v>0</v>
      </c>
    </row>
    <row r="692" hidden="1" outlineLevel="2">
      <c r="B692" s="4" t="s">
        <v>374</v>
      </c>
      <c r="C692" s="74">
        <v>0.0</v>
      </c>
      <c r="D692" s="74">
        <v>0.0</v>
      </c>
      <c r="E692" s="74">
        <v>0.0</v>
      </c>
      <c r="F692" s="74">
        <v>0.0</v>
      </c>
      <c r="G692" s="74">
        <v>0.0</v>
      </c>
      <c r="H692" s="74">
        <v>0.0</v>
      </c>
      <c r="I692" s="74">
        <v>0.0</v>
      </c>
      <c r="J692" s="74">
        <v>0.0</v>
      </c>
      <c r="K692" s="74">
        <v>0.0</v>
      </c>
      <c r="L692" s="74">
        <v>0.0</v>
      </c>
      <c r="M692" s="74">
        <v>0.0</v>
      </c>
    </row>
    <row r="693" hidden="1" outlineLevel="2">
      <c r="A693" s="9" t="s">
        <v>368</v>
      </c>
      <c r="B693" s="4" t="s">
        <v>375</v>
      </c>
      <c r="C693" s="74">
        <f>IF(C691, C688, C692)</f>
        <v>4.585</v>
      </c>
      <c r="D693" s="74">
        <f t="shared" ref="D693:M693" si="279">IF(D691, C697, D692)</f>
        <v>0</v>
      </c>
      <c r="E693" s="74">
        <f t="shared" si="279"/>
        <v>0</v>
      </c>
      <c r="F693" s="74">
        <f t="shared" si="279"/>
        <v>0</v>
      </c>
      <c r="G693" s="74">
        <f t="shared" si="279"/>
        <v>0</v>
      </c>
      <c r="H693" s="74">
        <f t="shared" si="279"/>
        <v>0</v>
      </c>
      <c r="I693" s="74">
        <f t="shared" si="279"/>
        <v>0</v>
      </c>
      <c r="J693" s="74">
        <f t="shared" si="279"/>
        <v>0</v>
      </c>
      <c r="K693" s="74">
        <f t="shared" si="279"/>
        <v>0</v>
      </c>
      <c r="L693" s="74">
        <f t="shared" si="279"/>
        <v>0</v>
      </c>
      <c r="M693" s="74">
        <f t="shared" si="279"/>
        <v>0</v>
      </c>
    </row>
    <row r="694" hidden="1" outlineLevel="2">
      <c r="A694" s="9" t="s">
        <v>368</v>
      </c>
      <c r="B694" s="9" t="s">
        <v>376</v>
      </c>
      <c r="C694" s="50">
        <f t="shared" ref="C694:M694" si="280">$C$42</f>
        <v>350</v>
      </c>
      <c r="D694" s="50">
        <f t="shared" si="280"/>
        <v>350</v>
      </c>
      <c r="E694" s="50">
        <f t="shared" si="280"/>
        <v>350</v>
      </c>
      <c r="F694" s="50">
        <f t="shared" si="280"/>
        <v>350</v>
      </c>
      <c r="G694" s="50">
        <f t="shared" si="280"/>
        <v>350</v>
      </c>
      <c r="H694" s="50">
        <f t="shared" si="280"/>
        <v>350</v>
      </c>
      <c r="I694" s="50">
        <f t="shared" si="280"/>
        <v>350</v>
      </c>
      <c r="J694" s="50">
        <f t="shared" si="280"/>
        <v>350</v>
      </c>
      <c r="K694" s="50">
        <f t="shared" si="280"/>
        <v>350</v>
      </c>
      <c r="L694" s="50">
        <f t="shared" si="280"/>
        <v>350</v>
      </c>
      <c r="M694" s="50">
        <f t="shared" si="280"/>
        <v>350</v>
      </c>
    </row>
    <row r="695" hidden="1" outlineLevel="2">
      <c r="A695" s="9" t="s">
        <v>368</v>
      </c>
      <c r="B695" s="9" t="s">
        <v>377</v>
      </c>
      <c r="C695" s="50">
        <f t="shared" ref="C695:M695" si="281">C693*$C689</f>
        <v>799.48645</v>
      </c>
      <c r="D695" s="50">
        <f t="shared" si="281"/>
        <v>0</v>
      </c>
      <c r="E695" s="50">
        <f t="shared" si="281"/>
        <v>0</v>
      </c>
      <c r="F695" s="50">
        <f t="shared" si="281"/>
        <v>0</v>
      </c>
      <c r="G695" s="50">
        <f t="shared" si="281"/>
        <v>0</v>
      </c>
      <c r="H695" s="50">
        <f t="shared" si="281"/>
        <v>0</v>
      </c>
      <c r="I695" s="50">
        <f t="shared" si="281"/>
        <v>0</v>
      </c>
      <c r="J695" s="50">
        <f t="shared" si="281"/>
        <v>0</v>
      </c>
      <c r="K695" s="50">
        <f t="shared" si="281"/>
        <v>0</v>
      </c>
      <c r="L695" s="50">
        <f t="shared" si="281"/>
        <v>0</v>
      </c>
      <c r="M695" s="50">
        <f t="shared" si="281"/>
        <v>0</v>
      </c>
    </row>
    <row r="696" hidden="1" outlineLevel="2">
      <c r="A696" s="9" t="s">
        <v>368</v>
      </c>
      <c r="B696" s="9" t="s">
        <v>378</v>
      </c>
      <c r="C696" s="50">
        <f t="shared" ref="C696:M696" si="282">C693*C694-C695</f>
        <v>805.26355</v>
      </c>
      <c r="D696" s="50">
        <f t="shared" si="282"/>
        <v>0</v>
      </c>
      <c r="E696" s="50">
        <f t="shared" si="282"/>
        <v>0</v>
      </c>
      <c r="F696" s="50">
        <f t="shared" si="282"/>
        <v>0</v>
      </c>
      <c r="G696" s="50">
        <f t="shared" si="282"/>
        <v>0</v>
      </c>
      <c r="H696" s="50">
        <f t="shared" si="282"/>
        <v>0</v>
      </c>
      <c r="I696" s="50">
        <f t="shared" si="282"/>
        <v>0</v>
      </c>
      <c r="J696" s="50">
        <f t="shared" si="282"/>
        <v>0</v>
      </c>
      <c r="K696" s="50">
        <f t="shared" si="282"/>
        <v>0</v>
      </c>
      <c r="L696" s="50">
        <f t="shared" si="282"/>
        <v>0</v>
      </c>
      <c r="M696" s="50">
        <f t="shared" si="282"/>
        <v>0</v>
      </c>
    </row>
    <row r="697" hidden="1" outlineLevel="2">
      <c r="A697" s="9" t="s">
        <v>368</v>
      </c>
      <c r="B697" s="9" t="s">
        <v>379</v>
      </c>
      <c r="C697" s="73">
        <f t="shared" ref="C697:M697" si="283">IF(COLUMN()=3, $C688-C693, B697-C693)</f>
        <v>0</v>
      </c>
      <c r="D697" s="73">
        <f t="shared" si="283"/>
        <v>0</v>
      </c>
      <c r="E697" s="73">
        <f t="shared" si="283"/>
        <v>0</v>
      </c>
      <c r="F697" s="73">
        <f t="shared" si="283"/>
        <v>0</v>
      </c>
      <c r="G697" s="73">
        <f t="shared" si="283"/>
        <v>0</v>
      </c>
      <c r="H697" s="73">
        <f t="shared" si="283"/>
        <v>0</v>
      </c>
      <c r="I697" s="73">
        <f t="shared" si="283"/>
        <v>0</v>
      </c>
      <c r="J697" s="73">
        <f t="shared" si="283"/>
        <v>0</v>
      </c>
      <c r="K697" s="73">
        <f t="shared" si="283"/>
        <v>0</v>
      </c>
      <c r="L697" s="73">
        <f t="shared" si="283"/>
        <v>0</v>
      </c>
      <c r="M697" s="73">
        <f t="shared" si="283"/>
        <v>0</v>
      </c>
    </row>
    <row r="698" hidden="1" outlineLevel="2">
      <c r="A698" s="68" t="s">
        <v>365</v>
      </c>
      <c r="B698" s="4" t="s">
        <v>612</v>
      </c>
      <c r="C698" s="9" t="s">
        <v>368</v>
      </c>
      <c r="D698" s="9" t="s">
        <v>368</v>
      </c>
      <c r="E698" s="9" t="s">
        <v>368</v>
      </c>
      <c r="F698" s="9" t="s">
        <v>368</v>
      </c>
      <c r="G698" s="9" t="s">
        <v>368</v>
      </c>
      <c r="H698" s="9" t="s">
        <v>368</v>
      </c>
      <c r="I698" s="9" t="s">
        <v>368</v>
      </c>
      <c r="J698" s="9" t="s">
        <v>368</v>
      </c>
      <c r="K698" s="9" t="s">
        <v>368</v>
      </c>
      <c r="L698" s="9" t="s">
        <v>368</v>
      </c>
      <c r="M698" s="9" t="s">
        <v>368</v>
      </c>
    </row>
    <row r="699" hidden="1" outlineLevel="2">
      <c r="A699" s="9" t="s">
        <v>368</v>
      </c>
      <c r="B699" s="4" t="s">
        <v>369</v>
      </c>
      <c r="C699" s="72">
        <f>DATE(2024,7,25)</f>
        <v>45498</v>
      </c>
      <c r="D699" s="73" t="s">
        <v>368</v>
      </c>
      <c r="E699" s="73" t="s">
        <v>368</v>
      </c>
      <c r="F699" s="73" t="s">
        <v>368</v>
      </c>
      <c r="G699" s="73" t="s">
        <v>368</v>
      </c>
      <c r="H699" s="73" t="s">
        <v>368</v>
      </c>
      <c r="I699" s="73" t="s">
        <v>368</v>
      </c>
      <c r="J699" s="73" t="s">
        <v>368</v>
      </c>
      <c r="K699" s="73" t="s">
        <v>368</v>
      </c>
      <c r="L699" s="73" t="s">
        <v>368</v>
      </c>
      <c r="M699" s="73" t="s">
        <v>368</v>
      </c>
    </row>
    <row r="700" hidden="1" outlineLevel="2">
      <c r="A700" s="9" t="s">
        <v>368</v>
      </c>
      <c r="B700" s="4" t="s">
        <v>370</v>
      </c>
      <c r="C700" s="74">
        <v>10.479</v>
      </c>
      <c r="D700" s="73" t="s">
        <v>368</v>
      </c>
      <c r="E700" s="73" t="s">
        <v>368</v>
      </c>
      <c r="F700" s="73" t="s">
        <v>368</v>
      </c>
      <c r="G700" s="73" t="s">
        <v>368</v>
      </c>
      <c r="H700" s="73" t="s">
        <v>368</v>
      </c>
      <c r="I700" s="73" t="s">
        <v>368</v>
      </c>
      <c r="J700" s="73" t="s">
        <v>368</v>
      </c>
      <c r="K700" s="73" t="s">
        <v>368</v>
      </c>
      <c r="L700" s="73" t="s">
        <v>368</v>
      </c>
      <c r="M700" s="73" t="s">
        <v>368</v>
      </c>
    </row>
    <row r="701" hidden="1" outlineLevel="2">
      <c r="A701" s="9" t="s">
        <v>368</v>
      </c>
      <c r="B701" s="4" t="s">
        <v>371</v>
      </c>
      <c r="C701" s="74">
        <v>174.37</v>
      </c>
      <c r="D701" s="73" t="s">
        <v>368</v>
      </c>
      <c r="E701" s="73" t="s">
        <v>368</v>
      </c>
      <c r="F701" s="73" t="s">
        <v>368</v>
      </c>
      <c r="G701" s="73" t="s">
        <v>368</v>
      </c>
      <c r="H701" s="73" t="s">
        <v>368</v>
      </c>
      <c r="I701" s="73" t="s">
        <v>368</v>
      </c>
      <c r="J701" s="73" t="s">
        <v>368</v>
      </c>
      <c r="K701" s="73" t="s">
        <v>368</v>
      </c>
      <c r="L701" s="73" t="s">
        <v>368</v>
      </c>
      <c r="M701" s="73" t="s">
        <v>368</v>
      </c>
    </row>
    <row r="702" hidden="1" outlineLevel="2">
      <c r="A702" s="9" t="s">
        <v>368</v>
      </c>
      <c r="B702" s="75" t="s">
        <v>372</v>
      </c>
      <c r="C702" s="73">
        <f>C700*C701</f>
        <v>1827.22323</v>
      </c>
      <c r="D702" s="73" t="s">
        <v>368</v>
      </c>
      <c r="E702" s="73" t="s">
        <v>368</v>
      </c>
      <c r="F702" s="73" t="s">
        <v>368</v>
      </c>
      <c r="G702" s="73" t="s">
        <v>368</v>
      </c>
      <c r="H702" s="73" t="s">
        <v>368</v>
      </c>
      <c r="I702" s="73" t="s">
        <v>368</v>
      </c>
      <c r="J702" s="73" t="s">
        <v>368</v>
      </c>
      <c r="K702" s="73" t="s">
        <v>368</v>
      </c>
      <c r="L702" s="73" t="s">
        <v>368</v>
      </c>
      <c r="M702" s="73" t="s">
        <v>368</v>
      </c>
    </row>
    <row r="703" hidden="1" outlineLevel="2">
      <c r="B703" s="4" t="s">
        <v>373</v>
      </c>
      <c r="C703" s="74" t="b">
        <v>1</v>
      </c>
      <c r="D703" s="74" t="b">
        <v>0</v>
      </c>
      <c r="E703" s="74" t="b">
        <v>0</v>
      </c>
      <c r="F703" s="74" t="b">
        <v>0</v>
      </c>
      <c r="G703" s="74" t="b">
        <v>0</v>
      </c>
      <c r="H703" s="74" t="b">
        <v>0</v>
      </c>
      <c r="I703" s="74" t="b">
        <v>0</v>
      </c>
      <c r="J703" s="74" t="b">
        <v>0</v>
      </c>
      <c r="K703" s="74" t="b">
        <v>0</v>
      </c>
      <c r="L703" s="74" t="b">
        <v>0</v>
      </c>
      <c r="M703" s="74" t="b">
        <v>0</v>
      </c>
    </row>
    <row r="704" hidden="1" outlineLevel="2">
      <c r="B704" s="4" t="s">
        <v>374</v>
      </c>
      <c r="C704" s="74">
        <v>0.0</v>
      </c>
      <c r="D704" s="74">
        <v>0.0</v>
      </c>
      <c r="E704" s="74">
        <v>0.0</v>
      </c>
      <c r="F704" s="74">
        <v>0.0</v>
      </c>
      <c r="G704" s="74">
        <v>0.0</v>
      </c>
      <c r="H704" s="74">
        <v>0.0</v>
      </c>
      <c r="I704" s="74">
        <v>0.0</v>
      </c>
      <c r="J704" s="74">
        <v>0.0</v>
      </c>
      <c r="K704" s="74">
        <v>0.0</v>
      </c>
      <c r="L704" s="74">
        <v>0.0</v>
      </c>
      <c r="M704" s="74">
        <v>0.0</v>
      </c>
    </row>
    <row r="705" hidden="1" outlineLevel="2">
      <c r="A705" s="9" t="s">
        <v>368</v>
      </c>
      <c r="B705" s="4" t="s">
        <v>375</v>
      </c>
      <c r="C705" s="74">
        <f>IF(C703, C700, C704)</f>
        <v>10.479</v>
      </c>
      <c r="D705" s="74">
        <f t="shared" ref="D705:M705" si="284">IF(D703, C709, D704)</f>
        <v>0</v>
      </c>
      <c r="E705" s="74">
        <f t="shared" si="284"/>
        <v>0</v>
      </c>
      <c r="F705" s="74">
        <f t="shared" si="284"/>
        <v>0</v>
      </c>
      <c r="G705" s="74">
        <f t="shared" si="284"/>
        <v>0</v>
      </c>
      <c r="H705" s="74">
        <f t="shared" si="284"/>
        <v>0</v>
      </c>
      <c r="I705" s="74">
        <f t="shared" si="284"/>
        <v>0</v>
      </c>
      <c r="J705" s="74">
        <f t="shared" si="284"/>
        <v>0</v>
      </c>
      <c r="K705" s="74">
        <f t="shared" si="284"/>
        <v>0</v>
      </c>
      <c r="L705" s="74">
        <f t="shared" si="284"/>
        <v>0</v>
      </c>
      <c r="M705" s="74">
        <f t="shared" si="284"/>
        <v>0</v>
      </c>
    </row>
    <row r="706" hidden="1" outlineLevel="2">
      <c r="A706" s="9" t="s">
        <v>368</v>
      </c>
      <c r="B706" s="9" t="s">
        <v>376</v>
      </c>
      <c r="C706" s="50">
        <f t="shared" ref="C706:M706" si="285">$C$42</f>
        <v>350</v>
      </c>
      <c r="D706" s="50">
        <f t="shared" si="285"/>
        <v>350</v>
      </c>
      <c r="E706" s="50">
        <f t="shared" si="285"/>
        <v>350</v>
      </c>
      <c r="F706" s="50">
        <f t="shared" si="285"/>
        <v>350</v>
      </c>
      <c r="G706" s="50">
        <f t="shared" si="285"/>
        <v>350</v>
      </c>
      <c r="H706" s="50">
        <f t="shared" si="285"/>
        <v>350</v>
      </c>
      <c r="I706" s="50">
        <f t="shared" si="285"/>
        <v>350</v>
      </c>
      <c r="J706" s="50">
        <f t="shared" si="285"/>
        <v>350</v>
      </c>
      <c r="K706" s="50">
        <f t="shared" si="285"/>
        <v>350</v>
      </c>
      <c r="L706" s="50">
        <f t="shared" si="285"/>
        <v>350</v>
      </c>
      <c r="M706" s="50">
        <f t="shared" si="285"/>
        <v>350</v>
      </c>
    </row>
    <row r="707" hidden="1" outlineLevel="2">
      <c r="A707" s="9" t="s">
        <v>368</v>
      </c>
      <c r="B707" s="9" t="s">
        <v>377</v>
      </c>
      <c r="C707" s="50">
        <f t="shared" ref="C707:M707" si="286">C705*$C701</f>
        <v>1827.22323</v>
      </c>
      <c r="D707" s="50">
        <f t="shared" si="286"/>
        <v>0</v>
      </c>
      <c r="E707" s="50">
        <f t="shared" si="286"/>
        <v>0</v>
      </c>
      <c r="F707" s="50">
        <f t="shared" si="286"/>
        <v>0</v>
      </c>
      <c r="G707" s="50">
        <f t="shared" si="286"/>
        <v>0</v>
      </c>
      <c r="H707" s="50">
        <f t="shared" si="286"/>
        <v>0</v>
      </c>
      <c r="I707" s="50">
        <f t="shared" si="286"/>
        <v>0</v>
      </c>
      <c r="J707" s="50">
        <f t="shared" si="286"/>
        <v>0</v>
      </c>
      <c r="K707" s="50">
        <f t="shared" si="286"/>
        <v>0</v>
      </c>
      <c r="L707" s="50">
        <f t="shared" si="286"/>
        <v>0</v>
      </c>
      <c r="M707" s="50">
        <f t="shared" si="286"/>
        <v>0</v>
      </c>
    </row>
    <row r="708" hidden="1" outlineLevel="2">
      <c r="A708" s="9" t="s">
        <v>368</v>
      </c>
      <c r="B708" s="9" t="s">
        <v>378</v>
      </c>
      <c r="C708" s="50">
        <f t="shared" ref="C708:M708" si="287">C705*C706-C707</f>
        <v>1840.42677</v>
      </c>
      <c r="D708" s="50">
        <f t="shared" si="287"/>
        <v>0</v>
      </c>
      <c r="E708" s="50">
        <f t="shared" si="287"/>
        <v>0</v>
      </c>
      <c r="F708" s="50">
        <f t="shared" si="287"/>
        <v>0</v>
      </c>
      <c r="G708" s="50">
        <f t="shared" si="287"/>
        <v>0</v>
      </c>
      <c r="H708" s="50">
        <f t="shared" si="287"/>
        <v>0</v>
      </c>
      <c r="I708" s="50">
        <f t="shared" si="287"/>
        <v>0</v>
      </c>
      <c r="J708" s="50">
        <f t="shared" si="287"/>
        <v>0</v>
      </c>
      <c r="K708" s="50">
        <f t="shared" si="287"/>
        <v>0</v>
      </c>
      <c r="L708" s="50">
        <f t="shared" si="287"/>
        <v>0</v>
      </c>
      <c r="M708" s="50">
        <f t="shared" si="287"/>
        <v>0</v>
      </c>
    </row>
    <row r="709" hidden="1" outlineLevel="2">
      <c r="A709" s="9" t="s">
        <v>368</v>
      </c>
      <c r="B709" s="9" t="s">
        <v>379</v>
      </c>
      <c r="C709" s="73">
        <f t="shared" ref="C709:M709" si="288">IF(COLUMN()=3, $C700-C705, B709-C705)</f>
        <v>0</v>
      </c>
      <c r="D709" s="73">
        <f t="shared" si="288"/>
        <v>0</v>
      </c>
      <c r="E709" s="73">
        <f t="shared" si="288"/>
        <v>0</v>
      </c>
      <c r="F709" s="73">
        <f t="shared" si="288"/>
        <v>0</v>
      </c>
      <c r="G709" s="73">
        <f t="shared" si="288"/>
        <v>0</v>
      </c>
      <c r="H709" s="73">
        <f t="shared" si="288"/>
        <v>0</v>
      </c>
      <c r="I709" s="73">
        <f t="shared" si="288"/>
        <v>0</v>
      </c>
      <c r="J709" s="73">
        <f t="shared" si="288"/>
        <v>0</v>
      </c>
      <c r="K709" s="73">
        <f t="shared" si="288"/>
        <v>0</v>
      </c>
      <c r="L709" s="73">
        <f t="shared" si="288"/>
        <v>0</v>
      </c>
      <c r="M709" s="73">
        <f t="shared" si="288"/>
        <v>0</v>
      </c>
    </row>
    <row r="710" hidden="1" outlineLevel="2">
      <c r="A710" s="68" t="s">
        <v>365</v>
      </c>
      <c r="B710" s="4" t="s">
        <v>613</v>
      </c>
      <c r="C710" s="9" t="s">
        <v>368</v>
      </c>
      <c r="D710" s="9" t="s">
        <v>368</v>
      </c>
      <c r="E710" s="9" t="s">
        <v>368</v>
      </c>
      <c r="F710" s="9" t="s">
        <v>368</v>
      </c>
      <c r="G710" s="9" t="s">
        <v>368</v>
      </c>
      <c r="H710" s="9" t="s">
        <v>368</v>
      </c>
      <c r="I710" s="9" t="s">
        <v>368</v>
      </c>
      <c r="J710" s="9" t="s">
        <v>368</v>
      </c>
      <c r="K710" s="9" t="s">
        <v>368</v>
      </c>
      <c r="L710" s="9" t="s">
        <v>368</v>
      </c>
      <c r="M710" s="9" t="s">
        <v>368</v>
      </c>
    </row>
    <row r="711" hidden="1" outlineLevel="2">
      <c r="A711" s="9" t="s">
        <v>368</v>
      </c>
      <c r="B711" s="4" t="s">
        <v>369</v>
      </c>
      <c r="C711" s="72">
        <f>DATE(2024,6,25)</f>
        <v>45468</v>
      </c>
      <c r="D711" s="73" t="s">
        <v>368</v>
      </c>
      <c r="E711" s="73" t="s">
        <v>368</v>
      </c>
      <c r="F711" s="73" t="s">
        <v>368</v>
      </c>
      <c r="G711" s="73" t="s">
        <v>368</v>
      </c>
      <c r="H711" s="73" t="s">
        <v>368</v>
      </c>
      <c r="I711" s="73" t="s">
        <v>368</v>
      </c>
      <c r="J711" s="73" t="s">
        <v>368</v>
      </c>
      <c r="K711" s="73" t="s">
        <v>368</v>
      </c>
      <c r="L711" s="73" t="s">
        <v>368</v>
      </c>
      <c r="M711" s="73" t="s">
        <v>368</v>
      </c>
    </row>
    <row r="712" hidden="1" outlineLevel="2">
      <c r="A712" s="9" t="s">
        <v>368</v>
      </c>
      <c r="B712" s="4" t="s">
        <v>370</v>
      </c>
      <c r="C712" s="74">
        <v>98.787</v>
      </c>
      <c r="D712" s="73" t="s">
        <v>368</v>
      </c>
      <c r="E712" s="73" t="s">
        <v>368</v>
      </c>
      <c r="F712" s="73" t="s">
        <v>368</v>
      </c>
      <c r="G712" s="73" t="s">
        <v>368</v>
      </c>
      <c r="H712" s="73" t="s">
        <v>368</v>
      </c>
      <c r="I712" s="73" t="s">
        <v>368</v>
      </c>
      <c r="J712" s="73" t="s">
        <v>368</v>
      </c>
      <c r="K712" s="73" t="s">
        <v>368</v>
      </c>
      <c r="L712" s="73" t="s">
        <v>368</v>
      </c>
      <c r="M712" s="73" t="s">
        <v>368</v>
      </c>
    </row>
    <row r="713" hidden="1" outlineLevel="2">
      <c r="A713" s="9" t="s">
        <v>368</v>
      </c>
      <c r="B713" s="4" t="s">
        <v>371</v>
      </c>
      <c r="C713" s="74">
        <v>180.79</v>
      </c>
      <c r="D713" s="73" t="s">
        <v>368</v>
      </c>
      <c r="E713" s="73" t="s">
        <v>368</v>
      </c>
      <c r="F713" s="73" t="s">
        <v>368</v>
      </c>
      <c r="G713" s="73" t="s">
        <v>368</v>
      </c>
      <c r="H713" s="73" t="s">
        <v>368</v>
      </c>
      <c r="I713" s="73" t="s">
        <v>368</v>
      </c>
      <c r="J713" s="73" t="s">
        <v>368</v>
      </c>
      <c r="K713" s="73" t="s">
        <v>368</v>
      </c>
      <c r="L713" s="73" t="s">
        <v>368</v>
      </c>
      <c r="M713" s="73" t="s">
        <v>368</v>
      </c>
    </row>
    <row r="714" hidden="1" outlineLevel="2">
      <c r="A714" s="9" t="s">
        <v>368</v>
      </c>
      <c r="B714" s="75" t="s">
        <v>372</v>
      </c>
      <c r="C714" s="73">
        <f>C712*C713</f>
        <v>17859.70173</v>
      </c>
      <c r="D714" s="73" t="s">
        <v>368</v>
      </c>
      <c r="E714" s="73" t="s">
        <v>368</v>
      </c>
      <c r="F714" s="73" t="s">
        <v>368</v>
      </c>
      <c r="G714" s="73" t="s">
        <v>368</v>
      </c>
      <c r="H714" s="73" t="s">
        <v>368</v>
      </c>
      <c r="I714" s="73" t="s">
        <v>368</v>
      </c>
      <c r="J714" s="73" t="s">
        <v>368</v>
      </c>
      <c r="K714" s="73" t="s">
        <v>368</v>
      </c>
      <c r="L714" s="73" t="s">
        <v>368</v>
      </c>
      <c r="M714" s="73" t="s">
        <v>368</v>
      </c>
    </row>
    <row r="715" hidden="1" outlineLevel="2">
      <c r="B715" s="4" t="s">
        <v>373</v>
      </c>
      <c r="C715" s="74" t="b">
        <v>0</v>
      </c>
      <c r="D715" s="74" t="b">
        <v>1</v>
      </c>
      <c r="E715" s="74" t="b">
        <v>0</v>
      </c>
      <c r="F715" s="74" t="b">
        <v>0</v>
      </c>
      <c r="G715" s="74" t="b">
        <v>0</v>
      </c>
      <c r="H715" s="74" t="b">
        <v>0</v>
      </c>
      <c r="I715" s="74" t="b">
        <v>0</v>
      </c>
      <c r="J715" s="74" t="b">
        <v>0</v>
      </c>
      <c r="K715" s="74" t="b">
        <v>0</v>
      </c>
      <c r="L715" s="74" t="b">
        <v>0</v>
      </c>
      <c r="M715" s="74" t="b">
        <v>0</v>
      </c>
    </row>
    <row r="716" hidden="1" outlineLevel="2">
      <c r="B716" s="4" t="s">
        <v>374</v>
      </c>
      <c r="C716" s="74">
        <v>0.0</v>
      </c>
      <c r="D716" s="74">
        <v>0.0</v>
      </c>
      <c r="E716" s="74">
        <v>0.0</v>
      </c>
      <c r="F716" s="74">
        <v>0.0</v>
      </c>
      <c r="G716" s="74">
        <v>0.0</v>
      </c>
      <c r="H716" s="74">
        <v>0.0</v>
      </c>
      <c r="I716" s="74">
        <v>0.0</v>
      </c>
      <c r="J716" s="74">
        <v>0.0</v>
      </c>
      <c r="K716" s="74">
        <v>0.0</v>
      </c>
      <c r="L716" s="74">
        <v>0.0</v>
      </c>
      <c r="M716" s="74">
        <v>0.0</v>
      </c>
    </row>
    <row r="717" hidden="1" outlineLevel="2">
      <c r="A717" s="9" t="s">
        <v>368</v>
      </c>
      <c r="B717" s="4" t="s">
        <v>375</v>
      </c>
      <c r="C717" s="74">
        <f>IF(C715, C712, C716)</f>
        <v>0</v>
      </c>
      <c r="D717" s="74">
        <f t="shared" ref="D717:M717" si="289">IF(D715, C721, D716)</f>
        <v>98.787</v>
      </c>
      <c r="E717" s="74">
        <f t="shared" si="289"/>
        <v>0</v>
      </c>
      <c r="F717" s="74">
        <f t="shared" si="289"/>
        <v>0</v>
      </c>
      <c r="G717" s="74">
        <f t="shared" si="289"/>
        <v>0</v>
      </c>
      <c r="H717" s="74">
        <f t="shared" si="289"/>
        <v>0</v>
      </c>
      <c r="I717" s="74">
        <f t="shared" si="289"/>
        <v>0</v>
      </c>
      <c r="J717" s="74">
        <f t="shared" si="289"/>
        <v>0</v>
      </c>
      <c r="K717" s="74">
        <f t="shared" si="289"/>
        <v>0</v>
      </c>
      <c r="L717" s="74">
        <f t="shared" si="289"/>
        <v>0</v>
      </c>
      <c r="M717" s="74">
        <f t="shared" si="289"/>
        <v>0</v>
      </c>
    </row>
    <row r="718" hidden="1" outlineLevel="2">
      <c r="A718" s="9" t="s">
        <v>368</v>
      </c>
      <c r="B718" s="9" t="s">
        <v>376</v>
      </c>
      <c r="C718" s="50">
        <f t="shared" ref="C718:M718" si="290">$C$42</f>
        <v>350</v>
      </c>
      <c r="D718" s="50">
        <f t="shared" si="290"/>
        <v>350</v>
      </c>
      <c r="E718" s="50">
        <f t="shared" si="290"/>
        <v>350</v>
      </c>
      <c r="F718" s="50">
        <f t="shared" si="290"/>
        <v>350</v>
      </c>
      <c r="G718" s="50">
        <f t="shared" si="290"/>
        <v>350</v>
      </c>
      <c r="H718" s="50">
        <f t="shared" si="290"/>
        <v>350</v>
      </c>
      <c r="I718" s="50">
        <f t="shared" si="290"/>
        <v>350</v>
      </c>
      <c r="J718" s="50">
        <f t="shared" si="290"/>
        <v>350</v>
      </c>
      <c r="K718" s="50">
        <f t="shared" si="290"/>
        <v>350</v>
      </c>
      <c r="L718" s="50">
        <f t="shared" si="290"/>
        <v>350</v>
      </c>
      <c r="M718" s="50">
        <f t="shared" si="290"/>
        <v>350</v>
      </c>
    </row>
    <row r="719" hidden="1" outlineLevel="2">
      <c r="A719" s="9" t="s">
        <v>368</v>
      </c>
      <c r="B719" s="9" t="s">
        <v>377</v>
      </c>
      <c r="C719" s="50">
        <f t="shared" ref="C719:M719" si="291">C717*$C713</f>
        <v>0</v>
      </c>
      <c r="D719" s="50">
        <f t="shared" si="291"/>
        <v>17859.70173</v>
      </c>
      <c r="E719" s="50">
        <f t="shared" si="291"/>
        <v>0</v>
      </c>
      <c r="F719" s="50">
        <f t="shared" si="291"/>
        <v>0</v>
      </c>
      <c r="G719" s="50">
        <f t="shared" si="291"/>
        <v>0</v>
      </c>
      <c r="H719" s="50">
        <f t="shared" si="291"/>
        <v>0</v>
      </c>
      <c r="I719" s="50">
        <f t="shared" si="291"/>
        <v>0</v>
      </c>
      <c r="J719" s="50">
        <f t="shared" si="291"/>
        <v>0</v>
      </c>
      <c r="K719" s="50">
        <f t="shared" si="291"/>
        <v>0</v>
      </c>
      <c r="L719" s="50">
        <f t="shared" si="291"/>
        <v>0</v>
      </c>
      <c r="M719" s="50">
        <f t="shared" si="291"/>
        <v>0</v>
      </c>
    </row>
    <row r="720" hidden="1" outlineLevel="2">
      <c r="A720" s="9" t="s">
        <v>368</v>
      </c>
      <c r="B720" s="9" t="s">
        <v>378</v>
      </c>
      <c r="C720" s="50">
        <f t="shared" ref="C720:M720" si="292">C717*C718-C719</f>
        <v>0</v>
      </c>
      <c r="D720" s="50">
        <f t="shared" si="292"/>
        <v>16715.74827</v>
      </c>
      <c r="E720" s="50">
        <f t="shared" si="292"/>
        <v>0</v>
      </c>
      <c r="F720" s="50">
        <f t="shared" si="292"/>
        <v>0</v>
      </c>
      <c r="G720" s="50">
        <f t="shared" si="292"/>
        <v>0</v>
      </c>
      <c r="H720" s="50">
        <f t="shared" si="292"/>
        <v>0</v>
      </c>
      <c r="I720" s="50">
        <f t="shared" si="292"/>
        <v>0</v>
      </c>
      <c r="J720" s="50">
        <f t="shared" si="292"/>
        <v>0</v>
      </c>
      <c r="K720" s="50">
        <f t="shared" si="292"/>
        <v>0</v>
      </c>
      <c r="L720" s="50">
        <f t="shared" si="292"/>
        <v>0</v>
      </c>
      <c r="M720" s="50">
        <f t="shared" si="292"/>
        <v>0</v>
      </c>
    </row>
    <row r="721" hidden="1" outlineLevel="2">
      <c r="A721" s="9" t="s">
        <v>368</v>
      </c>
      <c r="B721" s="9" t="s">
        <v>379</v>
      </c>
      <c r="C721" s="73">
        <f t="shared" ref="C721:M721" si="293">IF(COLUMN()=3, $C712-C717, B721-C717)</f>
        <v>98.787</v>
      </c>
      <c r="D721" s="73">
        <f t="shared" si="293"/>
        <v>0</v>
      </c>
      <c r="E721" s="73">
        <f t="shared" si="293"/>
        <v>0</v>
      </c>
      <c r="F721" s="73">
        <f t="shared" si="293"/>
        <v>0</v>
      </c>
      <c r="G721" s="73">
        <f t="shared" si="293"/>
        <v>0</v>
      </c>
      <c r="H721" s="73">
        <f t="shared" si="293"/>
        <v>0</v>
      </c>
      <c r="I721" s="73">
        <f t="shared" si="293"/>
        <v>0</v>
      </c>
      <c r="J721" s="73">
        <f t="shared" si="293"/>
        <v>0</v>
      </c>
      <c r="K721" s="73">
        <f t="shared" si="293"/>
        <v>0</v>
      </c>
      <c r="L721" s="73">
        <f t="shared" si="293"/>
        <v>0</v>
      </c>
      <c r="M721" s="73">
        <f t="shared" si="293"/>
        <v>0</v>
      </c>
    </row>
    <row r="722" hidden="1" outlineLevel="2">
      <c r="A722" s="68" t="s">
        <v>365</v>
      </c>
      <c r="B722" s="4" t="s">
        <v>614</v>
      </c>
      <c r="C722" s="9" t="s">
        <v>368</v>
      </c>
      <c r="D722" s="9" t="s">
        <v>368</v>
      </c>
      <c r="E722" s="9" t="s">
        <v>368</v>
      </c>
      <c r="F722" s="9" t="s">
        <v>368</v>
      </c>
      <c r="G722" s="9" t="s">
        <v>368</v>
      </c>
      <c r="H722" s="9" t="s">
        <v>368</v>
      </c>
      <c r="I722" s="9" t="s">
        <v>368</v>
      </c>
      <c r="J722" s="9" t="s">
        <v>368</v>
      </c>
      <c r="K722" s="9" t="s">
        <v>368</v>
      </c>
      <c r="L722" s="9" t="s">
        <v>368</v>
      </c>
      <c r="M722" s="9" t="s">
        <v>368</v>
      </c>
    </row>
    <row r="723" hidden="1" outlineLevel="2">
      <c r="A723" s="9" t="s">
        <v>368</v>
      </c>
      <c r="B723" s="4" t="s">
        <v>369</v>
      </c>
      <c r="C723" s="72">
        <f>DATE(2024,6,25)</f>
        <v>45468</v>
      </c>
      <c r="D723" s="73" t="s">
        <v>368</v>
      </c>
      <c r="E723" s="73" t="s">
        <v>368</v>
      </c>
      <c r="F723" s="73" t="s">
        <v>368</v>
      </c>
      <c r="G723" s="73" t="s">
        <v>368</v>
      </c>
      <c r="H723" s="73" t="s">
        <v>368</v>
      </c>
      <c r="I723" s="73" t="s">
        <v>368</v>
      </c>
      <c r="J723" s="73" t="s">
        <v>368</v>
      </c>
      <c r="K723" s="73" t="s">
        <v>368</v>
      </c>
      <c r="L723" s="73" t="s">
        <v>368</v>
      </c>
      <c r="M723" s="73" t="s">
        <v>368</v>
      </c>
    </row>
    <row r="724" hidden="1" outlineLevel="2">
      <c r="A724" s="9" t="s">
        <v>368</v>
      </c>
      <c r="B724" s="4" t="s">
        <v>370</v>
      </c>
      <c r="C724" s="74">
        <v>23.715</v>
      </c>
      <c r="D724" s="73" t="s">
        <v>368</v>
      </c>
      <c r="E724" s="73" t="s">
        <v>368</v>
      </c>
      <c r="F724" s="73" t="s">
        <v>368</v>
      </c>
      <c r="G724" s="73" t="s">
        <v>368</v>
      </c>
      <c r="H724" s="73" t="s">
        <v>368</v>
      </c>
      <c r="I724" s="73" t="s">
        <v>368</v>
      </c>
      <c r="J724" s="73" t="s">
        <v>368</v>
      </c>
      <c r="K724" s="73" t="s">
        <v>368</v>
      </c>
      <c r="L724" s="73" t="s">
        <v>368</v>
      </c>
      <c r="M724" s="73" t="s">
        <v>368</v>
      </c>
    </row>
    <row r="725" hidden="1" outlineLevel="2">
      <c r="A725" s="9" t="s">
        <v>368</v>
      </c>
      <c r="B725" s="4" t="s">
        <v>371</v>
      </c>
      <c r="C725" s="74">
        <v>180.79</v>
      </c>
      <c r="D725" s="73" t="s">
        <v>368</v>
      </c>
      <c r="E725" s="73" t="s">
        <v>368</v>
      </c>
      <c r="F725" s="73" t="s">
        <v>368</v>
      </c>
      <c r="G725" s="73" t="s">
        <v>368</v>
      </c>
      <c r="H725" s="73" t="s">
        <v>368</v>
      </c>
      <c r="I725" s="73" t="s">
        <v>368</v>
      </c>
      <c r="J725" s="73" t="s">
        <v>368</v>
      </c>
      <c r="K725" s="73" t="s">
        <v>368</v>
      </c>
      <c r="L725" s="73" t="s">
        <v>368</v>
      </c>
      <c r="M725" s="73" t="s">
        <v>368</v>
      </c>
    </row>
    <row r="726" hidden="1" outlineLevel="2">
      <c r="A726" s="9" t="s">
        <v>368</v>
      </c>
      <c r="B726" s="75" t="s">
        <v>372</v>
      </c>
      <c r="C726" s="73">
        <f>C724*C725</f>
        <v>4287.43485</v>
      </c>
      <c r="D726" s="73" t="s">
        <v>368</v>
      </c>
      <c r="E726" s="73" t="s">
        <v>368</v>
      </c>
      <c r="F726" s="73" t="s">
        <v>368</v>
      </c>
      <c r="G726" s="73" t="s">
        <v>368</v>
      </c>
      <c r="H726" s="73" t="s">
        <v>368</v>
      </c>
      <c r="I726" s="73" t="s">
        <v>368</v>
      </c>
      <c r="J726" s="73" t="s">
        <v>368</v>
      </c>
      <c r="K726" s="73" t="s">
        <v>368</v>
      </c>
      <c r="L726" s="73" t="s">
        <v>368</v>
      </c>
      <c r="M726" s="73" t="s">
        <v>368</v>
      </c>
    </row>
    <row r="727" hidden="1" outlineLevel="2">
      <c r="B727" s="4" t="s">
        <v>373</v>
      </c>
      <c r="C727" s="74" t="b">
        <v>1</v>
      </c>
      <c r="D727" s="74" t="b">
        <v>0</v>
      </c>
      <c r="E727" s="74" t="b">
        <v>0</v>
      </c>
      <c r="F727" s="74" t="b">
        <v>0</v>
      </c>
      <c r="G727" s="74" t="b">
        <v>0</v>
      </c>
      <c r="H727" s="74" t="b">
        <v>0</v>
      </c>
      <c r="I727" s="74" t="b">
        <v>0</v>
      </c>
      <c r="J727" s="74" t="b">
        <v>0</v>
      </c>
      <c r="K727" s="74" t="b">
        <v>0</v>
      </c>
      <c r="L727" s="74" t="b">
        <v>0</v>
      </c>
      <c r="M727" s="74" t="b">
        <v>0</v>
      </c>
    </row>
    <row r="728" hidden="1" outlineLevel="2">
      <c r="B728" s="4" t="s">
        <v>374</v>
      </c>
      <c r="C728" s="74">
        <v>0.0</v>
      </c>
      <c r="D728" s="74">
        <v>0.0</v>
      </c>
      <c r="E728" s="74">
        <v>0.0</v>
      </c>
      <c r="F728" s="74">
        <v>0.0</v>
      </c>
      <c r="G728" s="74">
        <v>0.0</v>
      </c>
      <c r="H728" s="74">
        <v>0.0</v>
      </c>
      <c r="I728" s="74">
        <v>0.0</v>
      </c>
      <c r="J728" s="74">
        <v>0.0</v>
      </c>
      <c r="K728" s="74">
        <v>0.0</v>
      </c>
      <c r="L728" s="74">
        <v>0.0</v>
      </c>
      <c r="M728" s="74">
        <v>0.0</v>
      </c>
    </row>
    <row r="729" hidden="1" outlineLevel="2">
      <c r="A729" s="9" t="s">
        <v>368</v>
      </c>
      <c r="B729" s="4" t="s">
        <v>375</v>
      </c>
      <c r="C729" s="74">
        <f>IF(C727, C724, C728)</f>
        <v>23.715</v>
      </c>
      <c r="D729" s="74">
        <f t="shared" ref="D729:M729" si="294">IF(D727, C733, D728)</f>
        <v>0</v>
      </c>
      <c r="E729" s="74">
        <f t="shared" si="294"/>
        <v>0</v>
      </c>
      <c r="F729" s="74">
        <f t="shared" si="294"/>
        <v>0</v>
      </c>
      <c r="G729" s="74">
        <f t="shared" si="294"/>
        <v>0</v>
      </c>
      <c r="H729" s="74">
        <f t="shared" si="294"/>
        <v>0</v>
      </c>
      <c r="I729" s="74">
        <f t="shared" si="294"/>
        <v>0</v>
      </c>
      <c r="J729" s="74">
        <f t="shared" si="294"/>
        <v>0</v>
      </c>
      <c r="K729" s="74">
        <f t="shared" si="294"/>
        <v>0</v>
      </c>
      <c r="L729" s="74">
        <f t="shared" si="294"/>
        <v>0</v>
      </c>
      <c r="M729" s="74">
        <f t="shared" si="294"/>
        <v>0</v>
      </c>
    </row>
    <row r="730" hidden="1" outlineLevel="2">
      <c r="A730" s="9" t="s">
        <v>368</v>
      </c>
      <c r="B730" s="9" t="s">
        <v>376</v>
      </c>
      <c r="C730" s="50">
        <f t="shared" ref="C730:M730" si="295">$C$42</f>
        <v>350</v>
      </c>
      <c r="D730" s="50">
        <f t="shared" si="295"/>
        <v>350</v>
      </c>
      <c r="E730" s="50">
        <f t="shared" si="295"/>
        <v>350</v>
      </c>
      <c r="F730" s="50">
        <f t="shared" si="295"/>
        <v>350</v>
      </c>
      <c r="G730" s="50">
        <f t="shared" si="295"/>
        <v>350</v>
      </c>
      <c r="H730" s="50">
        <f t="shared" si="295"/>
        <v>350</v>
      </c>
      <c r="I730" s="50">
        <f t="shared" si="295"/>
        <v>350</v>
      </c>
      <c r="J730" s="50">
        <f t="shared" si="295"/>
        <v>350</v>
      </c>
      <c r="K730" s="50">
        <f t="shared" si="295"/>
        <v>350</v>
      </c>
      <c r="L730" s="50">
        <f t="shared" si="295"/>
        <v>350</v>
      </c>
      <c r="M730" s="50">
        <f t="shared" si="295"/>
        <v>350</v>
      </c>
    </row>
    <row r="731" hidden="1" outlineLevel="2">
      <c r="A731" s="9" t="s">
        <v>368</v>
      </c>
      <c r="B731" s="9" t="s">
        <v>377</v>
      </c>
      <c r="C731" s="50">
        <f t="shared" ref="C731:M731" si="296">C729*$C725</f>
        <v>4287.43485</v>
      </c>
      <c r="D731" s="50">
        <f t="shared" si="296"/>
        <v>0</v>
      </c>
      <c r="E731" s="50">
        <f t="shared" si="296"/>
        <v>0</v>
      </c>
      <c r="F731" s="50">
        <f t="shared" si="296"/>
        <v>0</v>
      </c>
      <c r="G731" s="50">
        <f t="shared" si="296"/>
        <v>0</v>
      </c>
      <c r="H731" s="50">
        <f t="shared" si="296"/>
        <v>0</v>
      </c>
      <c r="I731" s="50">
        <f t="shared" si="296"/>
        <v>0</v>
      </c>
      <c r="J731" s="50">
        <f t="shared" si="296"/>
        <v>0</v>
      </c>
      <c r="K731" s="50">
        <f t="shared" si="296"/>
        <v>0</v>
      </c>
      <c r="L731" s="50">
        <f t="shared" si="296"/>
        <v>0</v>
      </c>
      <c r="M731" s="50">
        <f t="shared" si="296"/>
        <v>0</v>
      </c>
    </row>
    <row r="732" hidden="1" outlineLevel="2">
      <c r="A732" s="9" t="s">
        <v>368</v>
      </c>
      <c r="B732" s="9" t="s">
        <v>378</v>
      </c>
      <c r="C732" s="50">
        <f t="shared" ref="C732:M732" si="297">C729*C730-C731</f>
        <v>4012.81515</v>
      </c>
      <c r="D732" s="50">
        <f t="shared" si="297"/>
        <v>0</v>
      </c>
      <c r="E732" s="50">
        <f t="shared" si="297"/>
        <v>0</v>
      </c>
      <c r="F732" s="50">
        <f t="shared" si="297"/>
        <v>0</v>
      </c>
      <c r="G732" s="50">
        <f t="shared" si="297"/>
        <v>0</v>
      </c>
      <c r="H732" s="50">
        <f t="shared" si="297"/>
        <v>0</v>
      </c>
      <c r="I732" s="50">
        <f t="shared" si="297"/>
        <v>0</v>
      </c>
      <c r="J732" s="50">
        <f t="shared" si="297"/>
        <v>0</v>
      </c>
      <c r="K732" s="50">
        <f t="shared" si="297"/>
        <v>0</v>
      </c>
      <c r="L732" s="50">
        <f t="shared" si="297"/>
        <v>0</v>
      </c>
      <c r="M732" s="50">
        <f t="shared" si="297"/>
        <v>0</v>
      </c>
    </row>
    <row r="733" hidden="1" outlineLevel="2">
      <c r="A733" s="9" t="s">
        <v>368</v>
      </c>
      <c r="B733" s="9" t="s">
        <v>379</v>
      </c>
      <c r="C733" s="73">
        <f t="shared" ref="C733:M733" si="298">IF(COLUMN()=3, $C724-C729, B733-C729)</f>
        <v>0</v>
      </c>
      <c r="D733" s="73">
        <f t="shared" si="298"/>
        <v>0</v>
      </c>
      <c r="E733" s="73">
        <f t="shared" si="298"/>
        <v>0</v>
      </c>
      <c r="F733" s="73">
        <f t="shared" si="298"/>
        <v>0</v>
      </c>
      <c r="G733" s="73">
        <f t="shared" si="298"/>
        <v>0</v>
      </c>
      <c r="H733" s="73">
        <f t="shared" si="298"/>
        <v>0</v>
      </c>
      <c r="I733" s="73">
        <f t="shared" si="298"/>
        <v>0</v>
      </c>
      <c r="J733" s="73">
        <f t="shared" si="298"/>
        <v>0</v>
      </c>
      <c r="K733" s="73">
        <f t="shared" si="298"/>
        <v>0</v>
      </c>
      <c r="L733" s="73">
        <f t="shared" si="298"/>
        <v>0</v>
      </c>
      <c r="M733" s="73">
        <f t="shared" si="298"/>
        <v>0</v>
      </c>
    </row>
    <row r="734" hidden="1" outlineLevel="2">
      <c r="A734" s="68" t="s">
        <v>365</v>
      </c>
      <c r="B734" s="4" t="s">
        <v>615</v>
      </c>
      <c r="C734" s="9" t="s">
        <v>368</v>
      </c>
      <c r="D734" s="9" t="s">
        <v>368</v>
      </c>
      <c r="E734" s="9" t="s">
        <v>368</v>
      </c>
      <c r="F734" s="9" t="s">
        <v>368</v>
      </c>
      <c r="G734" s="9" t="s">
        <v>368</v>
      </c>
      <c r="H734" s="9" t="s">
        <v>368</v>
      </c>
      <c r="I734" s="9" t="s">
        <v>368</v>
      </c>
      <c r="J734" s="9" t="s">
        <v>368</v>
      </c>
      <c r="K734" s="9" t="s">
        <v>368</v>
      </c>
      <c r="L734" s="9" t="s">
        <v>368</v>
      </c>
      <c r="M734" s="9" t="s">
        <v>368</v>
      </c>
    </row>
    <row r="735" hidden="1" outlineLevel="2">
      <c r="A735" s="9" t="s">
        <v>368</v>
      </c>
      <c r="B735" s="4" t="s">
        <v>369</v>
      </c>
      <c r="C735" s="72">
        <f>DATE(2024,6,25)</f>
        <v>45468</v>
      </c>
      <c r="D735" s="73" t="s">
        <v>368</v>
      </c>
      <c r="E735" s="73" t="s">
        <v>368</v>
      </c>
      <c r="F735" s="73" t="s">
        <v>368</v>
      </c>
      <c r="G735" s="73" t="s">
        <v>368</v>
      </c>
      <c r="H735" s="73" t="s">
        <v>368</v>
      </c>
      <c r="I735" s="73" t="s">
        <v>368</v>
      </c>
      <c r="J735" s="73" t="s">
        <v>368</v>
      </c>
      <c r="K735" s="73" t="s">
        <v>368</v>
      </c>
      <c r="L735" s="73" t="s">
        <v>368</v>
      </c>
      <c r="M735" s="73" t="s">
        <v>368</v>
      </c>
    </row>
    <row r="736" hidden="1" outlineLevel="2">
      <c r="A736" s="9" t="s">
        <v>368</v>
      </c>
      <c r="B736" s="4" t="s">
        <v>370</v>
      </c>
      <c r="C736" s="74">
        <v>13.1</v>
      </c>
      <c r="D736" s="73" t="s">
        <v>368</v>
      </c>
      <c r="E736" s="73" t="s">
        <v>368</v>
      </c>
      <c r="F736" s="73" t="s">
        <v>368</v>
      </c>
      <c r="G736" s="73" t="s">
        <v>368</v>
      </c>
      <c r="H736" s="73" t="s">
        <v>368</v>
      </c>
      <c r="I736" s="73" t="s">
        <v>368</v>
      </c>
      <c r="J736" s="73" t="s">
        <v>368</v>
      </c>
      <c r="K736" s="73" t="s">
        <v>368</v>
      </c>
      <c r="L736" s="73" t="s">
        <v>368</v>
      </c>
      <c r="M736" s="73" t="s">
        <v>368</v>
      </c>
    </row>
    <row r="737" hidden="1" outlineLevel="2">
      <c r="A737" s="9" t="s">
        <v>368</v>
      </c>
      <c r="B737" s="4" t="s">
        <v>371</v>
      </c>
      <c r="C737" s="74">
        <v>180.79</v>
      </c>
      <c r="D737" s="73" t="s">
        <v>368</v>
      </c>
      <c r="E737" s="73" t="s">
        <v>368</v>
      </c>
      <c r="F737" s="73" t="s">
        <v>368</v>
      </c>
      <c r="G737" s="73" t="s">
        <v>368</v>
      </c>
      <c r="H737" s="73" t="s">
        <v>368</v>
      </c>
      <c r="I737" s="73" t="s">
        <v>368</v>
      </c>
      <c r="J737" s="73" t="s">
        <v>368</v>
      </c>
      <c r="K737" s="73" t="s">
        <v>368</v>
      </c>
      <c r="L737" s="73" t="s">
        <v>368</v>
      </c>
      <c r="M737" s="73" t="s">
        <v>368</v>
      </c>
    </row>
    <row r="738" hidden="1" outlineLevel="2">
      <c r="A738" s="9" t="s">
        <v>368</v>
      </c>
      <c r="B738" s="75" t="s">
        <v>372</v>
      </c>
      <c r="C738" s="73">
        <f>C736*C737</f>
        <v>2368.349</v>
      </c>
      <c r="D738" s="73" t="s">
        <v>368</v>
      </c>
      <c r="E738" s="73" t="s">
        <v>368</v>
      </c>
      <c r="F738" s="73" t="s">
        <v>368</v>
      </c>
      <c r="G738" s="73" t="s">
        <v>368</v>
      </c>
      <c r="H738" s="73" t="s">
        <v>368</v>
      </c>
      <c r="I738" s="73" t="s">
        <v>368</v>
      </c>
      <c r="J738" s="73" t="s">
        <v>368</v>
      </c>
      <c r="K738" s="73" t="s">
        <v>368</v>
      </c>
      <c r="L738" s="73" t="s">
        <v>368</v>
      </c>
      <c r="M738" s="73" t="s">
        <v>368</v>
      </c>
    </row>
    <row r="739" hidden="1" outlineLevel="2">
      <c r="B739" s="4" t="s">
        <v>373</v>
      </c>
      <c r="C739" s="74" t="b">
        <v>1</v>
      </c>
      <c r="D739" s="74" t="b">
        <v>0</v>
      </c>
      <c r="E739" s="74" t="b">
        <v>0</v>
      </c>
      <c r="F739" s="74" t="b">
        <v>0</v>
      </c>
      <c r="G739" s="74" t="b">
        <v>0</v>
      </c>
      <c r="H739" s="74" t="b">
        <v>0</v>
      </c>
      <c r="I739" s="74" t="b">
        <v>0</v>
      </c>
      <c r="J739" s="74" t="b">
        <v>0</v>
      </c>
      <c r="K739" s="74" t="b">
        <v>0</v>
      </c>
      <c r="L739" s="74" t="b">
        <v>0</v>
      </c>
      <c r="M739" s="74" t="b">
        <v>0</v>
      </c>
    </row>
    <row r="740" hidden="1" outlineLevel="2">
      <c r="B740" s="4" t="s">
        <v>374</v>
      </c>
      <c r="C740" s="74">
        <v>0.0</v>
      </c>
      <c r="D740" s="74">
        <v>0.0</v>
      </c>
      <c r="E740" s="74">
        <v>0.0</v>
      </c>
      <c r="F740" s="74">
        <v>0.0</v>
      </c>
      <c r="G740" s="74">
        <v>0.0</v>
      </c>
      <c r="H740" s="74">
        <v>0.0</v>
      </c>
      <c r="I740" s="74">
        <v>0.0</v>
      </c>
      <c r="J740" s="74">
        <v>0.0</v>
      </c>
      <c r="K740" s="74">
        <v>0.0</v>
      </c>
      <c r="L740" s="74">
        <v>0.0</v>
      </c>
      <c r="M740" s="74">
        <v>0.0</v>
      </c>
    </row>
    <row r="741" hidden="1" outlineLevel="2">
      <c r="A741" s="9" t="s">
        <v>368</v>
      </c>
      <c r="B741" s="4" t="s">
        <v>375</v>
      </c>
      <c r="C741" s="74">
        <f>IF(C739, C736, C740)</f>
        <v>13.1</v>
      </c>
      <c r="D741" s="74">
        <f t="shared" ref="D741:M741" si="299">IF(D739, C745, D740)</f>
        <v>0</v>
      </c>
      <c r="E741" s="74">
        <f t="shared" si="299"/>
        <v>0</v>
      </c>
      <c r="F741" s="74">
        <f t="shared" si="299"/>
        <v>0</v>
      </c>
      <c r="G741" s="74">
        <f t="shared" si="299"/>
        <v>0</v>
      </c>
      <c r="H741" s="74">
        <f t="shared" si="299"/>
        <v>0</v>
      </c>
      <c r="I741" s="74">
        <f t="shared" si="299"/>
        <v>0</v>
      </c>
      <c r="J741" s="74">
        <f t="shared" si="299"/>
        <v>0</v>
      </c>
      <c r="K741" s="74">
        <f t="shared" si="299"/>
        <v>0</v>
      </c>
      <c r="L741" s="74">
        <f t="shared" si="299"/>
        <v>0</v>
      </c>
      <c r="M741" s="74">
        <f t="shared" si="299"/>
        <v>0</v>
      </c>
    </row>
    <row r="742" hidden="1" outlineLevel="2">
      <c r="A742" s="9" t="s">
        <v>368</v>
      </c>
      <c r="B742" s="9" t="s">
        <v>376</v>
      </c>
      <c r="C742" s="50">
        <f t="shared" ref="C742:M742" si="300">$C$42</f>
        <v>350</v>
      </c>
      <c r="D742" s="50">
        <f t="shared" si="300"/>
        <v>350</v>
      </c>
      <c r="E742" s="50">
        <f t="shared" si="300"/>
        <v>350</v>
      </c>
      <c r="F742" s="50">
        <f t="shared" si="300"/>
        <v>350</v>
      </c>
      <c r="G742" s="50">
        <f t="shared" si="300"/>
        <v>350</v>
      </c>
      <c r="H742" s="50">
        <f t="shared" si="300"/>
        <v>350</v>
      </c>
      <c r="I742" s="50">
        <f t="shared" si="300"/>
        <v>350</v>
      </c>
      <c r="J742" s="50">
        <f t="shared" si="300"/>
        <v>350</v>
      </c>
      <c r="K742" s="50">
        <f t="shared" si="300"/>
        <v>350</v>
      </c>
      <c r="L742" s="50">
        <f t="shared" si="300"/>
        <v>350</v>
      </c>
      <c r="M742" s="50">
        <f t="shared" si="300"/>
        <v>350</v>
      </c>
    </row>
    <row r="743" hidden="1" outlineLevel="2">
      <c r="A743" s="9" t="s">
        <v>368</v>
      </c>
      <c r="B743" s="9" t="s">
        <v>377</v>
      </c>
      <c r="C743" s="50">
        <f t="shared" ref="C743:M743" si="301">C741*$C737</f>
        <v>2368.349</v>
      </c>
      <c r="D743" s="50">
        <f t="shared" si="301"/>
        <v>0</v>
      </c>
      <c r="E743" s="50">
        <f t="shared" si="301"/>
        <v>0</v>
      </c>
      <c r="F743" s="50">
        <f t="shared" si="301"/>
        <v>0</v>
      </c>
      <c r="G743" s="50">
        <f t="shared" si="301"/>
        <v>0</v>
      </c>
      <c r="H743" s="50">
        <f t="shared" si="301"/>
        <v>0</v>
      </c>
      <c r="I743" s="50">
        <f t="shared" si="301"/>
        <v>0</v>
      </c>
      <c r="J743" s="50">
        <f t="shared" si="301"/>
        <v>0</v>
      </c>
      <c r="K743" s="50">
        <f t="shared" si="301"/>
        <v>0</v>
      </c>
      <c r="L743" s="50">
        <f t="shared" si="301"/>
        <v>0</v>
      </c>
      <c r="M743" s="50">
        <f t="shared" si="301"/>
        <v>0</v>
      </c>
    </row>
    <row r="744" hidden="1" outlineLevel="2">
      <c r="A744" s="9" t="s">
        <v>368</v>
      </c>
      <c r="B744" s="9" t="s">
        <v>378</v>
      </c>
      <c r="C744" s="50">
        <f t="shared" ref="C744:M744" si="302">C741*C742-C743</f>
        <v>2216.651</v>
      </c>
      <c r="D744" s="50">
        <f t="shared" si="302"/>
        <v>0</v>
      </c>
      <c r="E744" s="50">
        <f t="shared" si="302"/>
        <v>0</v>
      </c>
      <c r="F744" s="50">
        <f t="shared" si="302"/>
        <v>0</v>
      </c>
      <c r="G744" s="50">
        <f t="shared" si="302"/>
        <v>0</v>
      </c>
      <c r="H744" s="50">
        <f t="shared" si="302"/>
        <v>0</v>
      </c>
      <c r="I744" s="50">
        <f t="shared" si="302"/>
        <v>0</v>
      </c>
      <c r="J744" s="50">
        <f t="shared" si="302"/>
        <v>0</v>
      </c>
      <c r="K744" s="50">
        <f t="shared" si="302"/>
        <v>0</v>
      </c>
      <c r="L744" s="50">
        <f t="shared" si="302"/>
        <v>0</v>
      </c>
      <c r="M744" s="50">
        <f t="shared" si="302"/>
        <v>0</v>
      </c>
    </row>
    <row r="745" hidden="1" outlineLevel="2">
      <c r="A745" s="9" t="s">
        <v>368</v>
      </c>
      <c r="B745" s="9" t="s">
        <v>379</v>
      </c>
      <c r="C745" s="73">
        <f t="shared" ref="C745:M745" si="303">IF(COLUMN()=3, $C736-C741, B745-C741)</f>
        <v>0</v>
      </c>
      <c r="D745" s="73">
        <f t="shared" si="303"/>
        <v>0</v>
      </c>
      <c r="E745" s="73">
        <f t="shared" si="303"/>
        <v>0</v>
      </c>
      <c r="F745" s="73">
        <f t="shared" si="303"/>
        <v>0</v>
      </c>
      <c r="G745" s="73">
        <f t="shared" si="303"/>
        <v>0</v>
      </c>
      <c r="H745" s="73">
        <f t="shared" si="303"/>
        <v>0</v>
      </c>
      <c r="I745" s="73">
        <f t="shared" si="303"/>
        <v>0</v>
      </c>
      <c r="J745" s="73">
        <f t="shared" si="303"/>
        <v>0</v>
      </c>
      <c r="K745" s="73">
        <f t="shared" si="303"/>
        <v>0</v>
      </c>
      <c r="L745" s="73">
        <f t="shared" si="303"/>
        <v>0</v>
      </c>
      <c r="M745" s="73">
        <f t="shared" si="303"/>
        <v>0</v>
      </c>
    </row>
    <row r="746" hidden="1" outlineLevel="2">
      <c r="A746" s="68" t="s">
        <v>365</v>
      </c>
      <c r="B746" s="4" t="s">
        <v>616</v>
      </c>
      <c r="C746" s="9" t="s">
        <v>368</v>
      </c>
      <c r="D746" s="9" t="s">
        <v>368</v>
      </c>
      <c r="E746" s="9" t="s">
        <v>368</v>
      </c>
      <c r="F746" s="9" t="s">
        <v>368</v>
      </c>
      <c r="G746" s="9" t="s">
        <v>368</v>
      </c>
      <c r="H746" s="9" t="s">
        <v>368</v>
      </c>
      <c r="I746" s="9" t="s">
        <v>368</v>
      </c>
      <c r="J746" s="9" t="s">
        <v>368</v>
      </c>
      <c r="K746" s="9" t="s">
        <v>368</v>
      </c>
      <c r="L746" s="9" t="s">
        <v>368</v>
      </c>
      <c r="M746" s="9" t="s">
        <v>368</v>
      </c>
    </row>
    <row r="747" hidden="1" outlineLevel="2">
      <c r="A747" s="9" t="s">
        <v>368</v>
      </c>
      <c r="B747" s="4" t="s">
        <v>369</v>
      </c>
      <c r="C747" s="72">
        <f>DATE(2024,5,25)</f>
        <v>45437</v>
      </c>
      <c r="D747" s="73" t="s">
        <v>368</v>
      </c>
      <c r="E747" s="73" t="s">
        <v>368</v>
      </c>
      <c r="F747" s="73" t="s">
        <v>368</v>
      </c>
      <c r="G747" s="73" t="s">
        <v>368</v>
      </c>
      <c r="H747" s="73" t="s">
        <v>368</v>
      </c>
      <c r="I747" s="73" t="s">
        <v>368</v>
      </c>
      <c r="J747" s="73" t="s">
        <v>368</v>
      </c>
      <c r="K747" s="73" t="s">
        <v>368</v>
      </c>
      <c r="L747" s="73" t="s">
        <v>368</v>
      </c>
      <c r="M747" s="73" t="s">
        <v>368</v>
      </c>
    </row>
    <row r="748" hidden="1" outlineLevel="2">
      <c r="A748" s="9" t="s">
        <v>368</v>
      </c>
      <c r="B748" s="4" t="s">
        <v>370</v>
      </c>
      <c r="C748" s="74">
        <v>9.476</v>
      </c>
      <c r="D748" s="73" t="s">
        <v>368</v>
      </c>
      <c r="E748" s="73" t="s">
        <v>368</v>
      </c>
      <c r="F748" s="73" t="s">
        <v>368</v>
      </c>
      <c r="G748" s="73" t="s">
        <v>368</v>
      </c>
      <c r="H748" s="73" t="s">
        <v>368</v>
      </c>
      <c r="I748" s="73" t="s">
        <v>368</v>
      </c>
      <c r="J748" s="73" t="s">
        <v>368</v>
      </c>
      <c r="K748" s="73" t="s">
        <v>368</v>
      </c>
      <c r="L748" s="73" t="s">
        <v>368</v>
      </c>
      <c r="M748" s="73" t="s">
        <v>368</v>
      </c>
    </row>
    <row r="749" hidden="1" outlineLevel="2">
      <c r="A749" s="9" t="s">
        <v>368</v>
      </c>
      <c r="B749" s="4" t="s">
        <v>371</v>
      </c>
      <c r="C749" s="74">
        <v>176.33</v>
      </c>
      <c r="D749" s="73" t="s">
        <v>368</v>
      </c>
      <c r="E749" s="73" t="s">
        <v>368</v>
      </c>
      <c r="F749" s="73" t="s">
        <v>368</v>
      </c>
      <c r="G749" s="73" t="s">
        <v>368</v>
      </c>
      <c r="H749" s="73" t="s">
        <v>368</v>
      </c>
      <c r="I749" s="73" t="s">
        <v>368</v>
      </c>
      <c r="J749" s="73" t="s">
        <v>368</v>
      </c>
      <c r="K749" s="73" t="s">
        <v>368</v>
      </c>
      <c r="L749" s="73" t="s">
        <v>368</v>
      </c>
      <c r="M749" s="73" t="s">
        <v>368</v>
      </c>
    </row>
    <row r="750" hidden="1" outlineLevel="2">
      <c r="A750" s="9" t="s">
        <v>368</v>
      </c>
      <c r="B750" s="75" t="s">
        <v>372</v>
      </c>
      <c r="C750" s="73">
        <f>C748*C749</f>
        <v>1670.90308</v>
      </c>
      <c r="D750" s="73" t="s">
        <v>368</v>
      </c>
      <c r="E750" s="73" t="s">
        <v>368</v>
      </c>
      <c r="F750" s="73" t="s">
        <v>368</v>
      </c>
      <c r="G750" s="73" t="s">
        <v>368</v>
      </c>
      <c r="H750" s="73" t="s">
        <v>368</v>
      </c>
      <c r="I750" s="73" t="s">
        <v>368</v>
      </c>
      <c r="J750" s="73" t="s">
        <v>368</v>
      </c>
      <c r="K750" s="73" t="s">
        <v>368</v>
      </c>
      <c r="L750" s="73" t="s">
        <v>368</v>
      </c>
      <c r="M750" s="73" t="s">
        <v>368</v>
      </c>
    </row>
    <row r="751" hidden="1" outlineLevel="2">
      <c r="B751" s="4" t="s">
        <v>373</v>
      </c>
      <c r="C751" s="74" t="b">
        <v>1</v>
      </c>
      <c r="D751" s="74" t="b">
        <v>0</v>
      </c>
      <c r="E751" s="74" t="b">
        <v>0</v>
      </c>
      <c r="F751" s="74" t="b">
        <v>0</v>
      </c>
      <c r="G751" s="74" t="b">
        <v>0</v>
      </c>
      <c r="H751" s="74" t="b">
        <v>0</v>
      </c>
      <c r="I751" s="74" t="b">
        <v>0</v>
      </c>
      <c r="J751" s="74" t="b">
        <v>0</v>
      </c>
      <c r="K751" s="74" t="b">
        <v>0</v>
      </c>
      <c r="L751" s="74" t="b">
        <v>0</v>
      </c>
      <c r="M751" s="74" t="b">
        <v>0</v>
      </c>
    </row>
    <row r="752" hidden="1" outlineLevel="2">
      <c r="B752" s="4" t="s">
        <v>374</v>
      </c>
      <c r="C752" s="74">
        <v>0.0</v>
      </c>
      <c r="D752" s="74">
        <v>0.0</v>
      </c>
      <c r="E752" s="74">
        <v>0.0</v>
      </c>
      <c r="F752" s="74">
        <v>0.0</v>
      </c>
      <c r="G752" s="74">
        <v>0.0</v>
      </c>
      <c r="H752" s="74">
        <v>0.0</v>
      </c>
      <c r="I752" s="74">
        <v>0.0</v>
      </c>
      <c r="J752" s="74">
        <v>0.0</v>
      </c>
      <c r="K752" s="74">
        <v>0.0</v>
      </c>
      <c r="L752" s="74">
        <v>0.0</v>
      </c>
      <c r="M752" s="74">
        <v>0.0</v>
      </c>
    </row>
    <row r="753" hidden="1" outlineLevel="2">
      <c r="A753" s="9" t="s">
        <v>368</v>
      </c>
      <c r="B753" s="4" t="s">
        <v>375</v>
      </c>
      <c r="C753" s="74">
        <f>IF(C751, C748, C752)</f>
        <v>9.476</v>
      </c>
      <c r="D753" s="74">
        <f t="shared" ref="D753:M753" si="304">IF(D751, C757, D752)</f>
        <v>0</v>
      </c>
      <c r="E753" s="74">
        <f t="shared" si="304"/>
        <v>0</v>
      </c>
      <c r="F753" s="74">
        <f t="shared" si="304"/>
        <v>0</v>
      </c>
      <c r="G753" s="74">
        <f t="shared" si="304"/>
        <v>0</v>
      </c>
      <c r="H753" s="74">
        <f t="shared" si="304"/>
        <v>0</v>
      </c>
      <c r="I753" s="74">
        <f t="shared" si="304"/>
        <v>0</v>
      </c>
      <c r="J753" s="74">
        <f t="shared" si="304"/>
        <v>0</v>
      </c>
      <c r="K753" s="74">
        <f t="shared" si="304"/>
        <v>0</v>
      </c>
      <c r="L753" s="74">
        <f t="shared" si="304"/>
        <v>0</v>
      </c>
      <c r="M753" s="74">
        <f t="shared" si="304"/>
        <v>0</v>
      </c>
    </row>
    <row r="754" hidden="1" outlineLevel="2">
      <c r="A754" s="9" t="s">
        <v>368</v>
      </c>
      <c r="B754" s="9" t="s">
        <v>376</v>
      </c>
      <c r="C754" s="50">
        <f t="shared" ref="C754:M754" si="305">$C$42</f>
        <v>350</v>
      </c>
      <c r="D754" s="50">
        <f t="shared" si="305"/>
        <v>350</v>
      </c>
      <c r="E754" s="50">
        <f t="shared" si="305"/>
        <v>350</v>
      </c>
      <c r="F754" s="50">
        <f t="shared" si="305"/>
        <v>350</v>
      </c>
      <c r="G754" s="50">
        <f t="shared" si="305"/>
        <v>350</v>
      </c>
      <c r="H754" s="50">
        <f t="shared" si="305"/>
        <v>350</v>
      </c>
      <c r="I754" s="50">
        <f t="shared" si="305"/>
        <v>350</v>
      </c>
      <c r="J754" s="50">
        <f t="shared" si="305"/>
        <v>350</v>
      </c>
      <c r="K754" s="50">
        <f t="shared" si="305"/>
        <v>350</v>
      </c>
      <c r="L754" s="50">
        <f t="shared" si="305"/>
        <v>350</v>
      </c>
      <c r="M754" s="50">
        <f t="shared" si="305"/>
        <v>350</v>
      </c>
    </row>
    <row r="755" hidden="1" outlineLevel="2">
      <c r="A755" s="9" t="s">
        <v>368</v>
      </c>
      <c r="B755" s="9" t="s">
        <v>377</v>
      </c>
      <c r="C755" s="50">
        <f t="shared" ref="C755:M755" si="306">C753*$C749</f>
        <v>1670.90308</v>
      </c>
      <c r="D755" s="50">
        <f t="shared" si="306"/>
        <v>0</v>
      </c>
      <c r="E755" s="50">
        <f t="shared" si="306"/>
        <v>0</v>
      </c>
      <c r="F755" s="50">
        <f t="shared" si="306"/>
        <v>0</v>
      </c>
      <c r="G755" s="50">
        <f t="shared" si="306"/>
        <v>0</v>
      </c>
      <c r="H755" s="50">
        <f t="shared" si="306"/>
        <v>0</v>
      </c>
      <c r="I755" s="50">
        <f t="shared" si="306"/>
        <v>0</v>
      </c>
      <c r="J755" s="50">
        <f t="shared" si="306"/>
        <v>0</v>
      </c>
      <c r="K755" s="50">
        <f t="shared" si="306"/>
        <v>0</v>
      </c>
      <c r="L755" s="50">
        <f t="shared" si="306"/>
        <v>0</v>
      </c>
      <c r="M755" s="50">
        <f t="shared" si="306"/>
        <v>0</v>
      </c>
    </row>
    <row r="756" hidden="1" outlineLevel="2">
      <c r="A756" s="9" t="s">
        <v>368</v>
      </c>
      <c r="B756" s="9" t="s">
        <v>378</v>
      </c>
      <c r="C756" s="50">
        <f t="shared" ref="C756:M756" si="307">C753*C754-C755</f>
        <v>1645.69692</v>
      </c>
      <c r="D756" s="50">
        <f t="shared" si="307"/>
        <v>0</v>
      </c>
      <c r="E756" s="50">
        <f t="shared" si="307"/>
        <v>0</v>
      </c>
      <c r="F756" s="50">
        <f t="shared" si="307"/>
        <v>0</v>
      </c>
      <c r="G756" s="50">
        <f t="shared" si="307"/>
        <v>0</v>
      </c>
      <c r="H756" s="50">
        <f t="shared" si="307"/>
        <v>0</v>
      </c>
      <c r="I756" s="50">
        <f t="shared" si="307"/>
        <v>0</v>
      </c>
      <c r="J756" s="50">
        <f t="shared" si="307"/>
        <v>0</v>
      </c>
      <c r="K756" s="50">
        <f t="shared" si="307"/>
        <v>0</v>
      </c>
      <c r="L756" s="50">
        <f t="shared" si="307"/>
        <v>0</v>
      </c>
      <c r="M756" s="50">
        <f t="shared" si="307"/>
        <v>0</v>
      </c>
    </row>
    <row r="757" hidden="1" outlineLevel="2">
      <c r="A757" s="9" t="s">
        <v>368</v>
      </c>
      <c r="B757" s="9" t="s">
        <v>379</v>
      </c>
      <c r="C757" s="73">
        <f t="shared" ref="C757:M757" si="308">IF(COLUMN()=3, $C748-C753, B757-C753)</f>
        <v>0</v>
      </c>
      <c r="D757" s="73">
        <f t="shared" si="308"/>
        <v>0</v>
      </c>
      <c r="E757" s="73">
        <f t="shared" si="308"/>
        <v>0</v>
      </c>
      <c r="F757" s="73">
        <f t="shared" si="308"/>
        <v>0</v>
      </c>
      <c r="G757" s="73">
        <f t="shared" si="308"/>
        <v>0</v>
      </c>
      <c r="H757" s="73">
        <f t="shared" si="308"/>
        <v>0</v>
      </c>
      <c r="I757" s="73">
        <f t="shared" si="308"/>
        <v>0</v>
      </c>
      <c r="J757" s="73">
        <f t="shared" si="308"/>
        <v>0</v>
      </c>
      <c r="K757" s="73">
        <f t="shared" si="308"/>
        <v>0</v>
      </c>
      <c r="L757" s="73">
        <f t="shared" si="308"/>
        <v>0</v>
      </c>
      <c r="M757" s="73">
        <f t="shared" si="308"/>
        <v>0</v>
      </c>
    </row>
    <row r="758" hidden="1" outlineLevel="2">
      <c r="A758" s="68" t="s">
        <v>365</v>
      </c>
      <c r="B758" s="4" t="s">
        <v>617</v>
      </c>
      <c r="C758" s="9" t="s">
        <v>368</v>
      </c>
      <c r="D758" s="9" t="s">
        <v>368</v>
      </c>
      <c r="E758" s="9" t="s">
        <v>368</v>
      </c>
      <c r="F758" s="9" t="s">
        <v>368</v>
      </c>
      <c r="G758" s="9" t="s">
        <v>368</v>
      </c>
      <c r="H758" s="9" t="s">
        <v>368</v>
      </c>
      <c r="I758" s="9" t="s">
        <v>368</v>
      </c>
      <c r="J758" s="9" t="s">
        <v>368</v>
      </c>
      <c r="K758" s="9" t="s">
        <v>368</v>
      </c>
      <c r="L758" s="9" t="s">
        <v>368</v>
      </c>
      <c r="M758" s="9" t="s">
        <v>368</v>
      </c>
    </row>
    <row r="759" hidden="1" outlineLevel="2">
      <c r="A759" s="9" t="s">
        <v>368</v>
      </c>
      <c r="B759" s="4" t="s">
        <v>369</v>
      </c>
      <c r="C759" s="72">
        <f>DATE(2024,5,25)</f>
        <v>45437</v>
      </c>
      <c r="D759" s="73" t="s">
        <v>368</v>
      </c>
      <c r="E759" s="73" t="s">
        <v>368</v>
      </c>
      <c r="F759" s="73" t="s">
        <v>368</v>
      </c>
      <c r="G759" s="73" t="s">
        <v>368</v>
      </c>
      <c r="H759" s="73" t="s">
        <v>368</v>
      </c>
      <c r="I759" s="73" t="s">
        <v>368</v>
      </c>
      <c r="J759" s="73" t="s">
        <v>368</v>
      </c>
      <c r="K759" s="73" t="s">
        <v>368</v>
      </c>
      <c r="L759" s="73" t="s">
        <v>368</v>
      </c>
      <c r="M759" s="73" t="s">
        <v>368</v>
      </c>
    </row>
    <row r="760" hidden="1" outlineLevel="2">
      <c r="A760" s="9" t="s">
        <v>368</v>
      </c>
      <c r="B760" s="4" t="s">
        <v>370</v>
      </c>
      <c r="C760" s="74">
        <v>4.146</v>
      </c>
      <c r="D760" s="73" t="s">
        <v>368</v>
      </c>
      <c r="E760" s="73" t="s">
        <v>368</v>
      </c>
      <c r="F760" s="73" t="s">
        <v>368</v>
      </c>
      <c r="G760" s="73" t="s">
        <v>368</v>
      </c>
      <c r="H760" s="73" t="s">
        <v>368</v>
      </c>
      <c r="I760" s="73" t="s">
        <v>368</v>
      </c>
      <c r="J760" s="73" t="s">
        <v>368</v>
      </c>
      <c r="K760" s="73" t="s">
        <v>368</v>
      </c>
      <c r="L760" s="73" t="s">
        <v>368</v>
      </c>
      <c r="M760" s="73" t="s">
        <v>368</v>
      </c>
    </row>
    <row r="761" hidden="1" outlineLevel="2">
      <c r="A761" s="9" t="s">
        <v>368</v>
      </c>
      <c r="B761" s="4" t="s">
        <v>371</v>
      </c>
      <c r="C761" s="74">
        <v>176.33</v>
      </c>
      <c r="D761" s="73" t="s">
        <v>368</v>
      </c>
      <c r="E761" s="73" t="s">
        <v>368</v>
      </c>
      <c r="F761" s="73" t="s">
        <v>368</v>
      </c>
      <c r="G761" s="73" t="s">
        <v>368</v>
      </c>
      <c r="H761" s="73" t="s">
        <v>368</v>
      </c>
      <c r="I761" s="73" t="s">
        <v>368</v>
      </c>
      <c r="J761" s="73" t="s">
        <v>368</v>
      </c>
      <c r="K761" s="73" t="s">
        <v>368</v>
      </c>
      <c r="L761" s="73" t="s">
        <v>368</v>
      </c>
      <c r="M761" s="73" t="s">
        <v>368</v>
      </c>
    </row>
    <row r="762" hidden="1" outlineLevel="2">
      <c r="A762" s="9" t="s">
        <v>368</v>
      </c>
      <c r="B762" s="75" t="s">
        <v>372</v>
      </c>
      <c r="C762" s="73">
        <f>C760*C761</f>
        <v>731.06418</v>
      </c>
      <c r="D762" s="73" t="s">
        <v>368</v>
      </c>
      <c r="E762" s="73" t="s">
        <v>368</v>
      </c>
      <c r="F762" s="73" t="s">
        <v>368</v>
      </c>
      <c r="G762" s="73" t="s">
        <v>368</v>
      </c>
      <c r="H762" s="73" t="s">
        <v>368</v>
      </c>
      <c r="I762" s="73" t="s">
        <v>368</v>
      </c>
      <c r="J762" s="73" t="s">
        <v>368</v>
      </c>
      <c r="K762" s="73" t="s">
        <v>368</v>
      </c>
      <c r="L762" s="73" t="s">
        <v>368</v>
      </c>
      <c r="M762" s="73" t="s">
        <v>368</v>
      </c>
    </row>
    <row r="763" hidden="1" outlineLevel="2">
      <c r="B763" s="4" t="s">
        <v>373</v>
      </c>
      <c r="C763" s="74" t="b">
        <v>1</v>
      </c>
      <c r="D763" s="74" t="b">
        <v>0</v>
      </c>
      <c r="E763" s="74" t="b">
        <v>0</v>
      </c>
      <c r="F763" s="74" t="b">
        <v>0</v>
      </c>
      <c r="G763" s="74" t="b">
        <v>0</v>
      </c>
      <c r="H763" s="74" t="b">
        <v>0</v>
      </c>
      <c r="I763" s="74" t="b">
        <v>0</v>
      </c>
      <c r="J763" s="74" t="b">
        <v>0</v>
      </c>
      <c r="K763" s="74" t="b">
        <v>0</v>
      </c>
      <c r="L763" s="74" t="b">
        <v>0</v>
      </c>
      <c r="M763" s="74" t="b">
        <v>0</v>
      </c>
    </row>
    <row r="764" hidden="1" outlineLevel="2">
      <c r="B764" s="4" t="s">
        <v>374</v>
      </c>
      <c r="C764" s="74">
        <v>0.0</v>
      </c>
      <c r="D764" s="74">
        <v>0.0</v>
      </c>
      <c r="E764" s="74">
        <v>0.0</v>
      </c>
      <c r="F764" s="74">
        <v>0.0</v>
      </c>
      <c r="G764" s="74">
        <v>0.0</v>
      </c>
      <c r="H764" s="74">
        <v>0.0</v>
      </c>
      <c r="I764" s="74">
        <v>0.0</v>
      </c>
      <c r="J764" s="74">
        <v>0.0</v>
      </c>
      <c r="K764" s="74">
        <v>0.0</v>
      </c>
      <c r="L764" s="74">
        <v>0.0</v>
      </c>
      <c r="M764" s="74">
        <v>0.0</v>
      </c>
    </row>
    <row r="765" hidden="1" outlineLevel="2">
      <c r="A765" s="9" t="s">
        <v>368</v>
      </c>
      <c r="B765" s="4" t="s">
        <v>375</v>
      </c>
      <c r="C765" s="74">
        <f>IF(C763, C760, C764)</f>
        <v>4.146</v>
      </c>
      <c r="D765" s="74">
        <f t="shared" ref="D765:M765" si="309">IF(D763, C769, D764)</f>
        <v>0</v>
      </c>
      <c r="E765" s="74">
        <f t="shared" si="309"/>
        <v>0</v>
      </c>
      <c r="F765" s="74">
        <f t="shared" si="309"/>
        <v>0</v>
      </c>
      <c r="G765" s="74">
        <f t="shared" si="309"/>
        <v>0</v>
      </c>
      <c r="H765" s="74">
        <f t="shared" si="309"/>
        <v>0</v>
      </c>
      <c r="I765" s="74">
        <f t="shared" si="309"/>
        <v>0</v>
      </c>
      <c r="J765" s="74">
        <f t="shared" si="309"/>
        <v>0</v>
      </c>
      <c r="K765" s="74">
        <f t="shared" si="309"/>
        <v>0</v>
      </c>
      <c r="L765" s="74">
        <f t="shared" si="309"/>
        <v>0</v>
      </c>
      <c r="M765" s="74">
        <f t="shared" si="309"/>
        <v>0</v>
      </c>
    </row>
    <row r="766" hidden="1" outlineLevel="2">
      <c r="A766" s="9" t="s">
        <v>368</v>
      </c>
      <c r="B766" s="9" t="s">
        <v>376</v>
      </c>
      <c r="C766" s="50">
        <f t="shared" ref="C766:M766" si="310">$C$42</f>
        <v>350</v>
      </c>
      <c r="D766" s="50">
        <f t="shared" si="310"/>
        <v>350</v>
      </c>
      <c r="E766" s="50">
        <f t="shared" si="310"/>
        <v>350</v>
      </c>
      <c r="F766" s="50">
        <f t="shared" si="310"/>
        <v>350</v>
      </c>
      <c r="G766" s="50">
        <f t="shared" si="310"/>
        <v>350</v>
      </c>
      <c r="H766" s="50">
        <f t="shared" si="310"/>
        <v>350</v>
      </c>
      <c r="I766" s="50">
        <f t="shared" si="310"/>
        <v>350</v>
      </c>
      <c r="J766" s="50">
        <f t="shared" si="310"/>
        <v>350</v>
      </c>
      <c r="K766" s="50">
        <f t="shared" si="310"/>
        <v>350</v>
      </c>
      <c r="L766" s="50">
        <f t="shared" si="310"/>
        <v>350</v>
      </c>
      <c r="M766" s="50">
        <f t="shared" si="310"/>
        <v>350</v>
      </c>
    </row>
    <row r="767" hidden="1" outlineLevel="2">
      <c r="A767" s="9" t="s">
        <v>368</v>
      </c>
      <c r="B767" s="9" t="s">
        <v>377</v>
      </c>
      <c r="C767" s="50">
        <f t="shared" ref="C767:M767" si="311">C765*$C761</f>
        <v>731.06418</v>
      </c>
      <c r="D767" s="50">
        <f t="shared" si="311"/>
        <v>0</v>
      </c>
      <c r="E767" s="50">
        <f t="shared" si="311"/>
        <v>0</v>
      </c>
      <c r="F767" s="50">
        <f t="shared" si="311"/>
        <v>0</v>
      </c>
      <c r="G767" s="50">
        <f t="shared" si="311"/>
        <v>0</v>
      </c>
      <c r="H767" s="50">
        <f t="shared" si="311"/>
        <v>0</v>
      </c>
      <c r="I767" s="50">
        <f t="shared" si="311"/>
        <v>0</v>
      </c>
      <c r="J767" s="50">
        <f t="shared" si="311"/>
        <v>0</v>
      </c>
      <c r="K767" s="50">
        <f t="shared" si="311"/>
        <v>0</v>
      </c>
      <c r="L767" s="50">
        <f t="shared" si="311"/>
        <v>0</v>
      </c>
      <c r="M767" s="50">
        <f t="shared" si="311"/>
        <v>0</v>
      </c>
    </row>
    <row r="768" hidden="1" outlineLevel="2">
      <c r="A768" s="9" t="s">
        <v>368</v>
      </c>
      <c r="B768" s="9" t="s">
        <v>378</v>
      </c>
      <c r="C768" s="50">
        <f t="shared" ref="C768:M768" si="312">C765*C766-C767</f>
        <v>720.03582</v>
      </c>
      <c r="D768" s="50">
        <f t="shared" si="312"/>
        <v>0</v>
      </c>
      <c r="E768" s="50">
        <f t="shared" si="312"/>
        <v>0</v>
      </c>
      <c r="F768" s="50">
        <f t="shared" si="312"/>
        <v>0</v>
      </c>
      <c r="G768" s="50">
        <f t="shared" si="312"/>
        <v>0</v>
      </c>
      <c r="H768" s="50">
        <f t="shared" si="312"/>
        <v>0</v>
      </c>
      <c r="I768" s="50">
        <f t="shared" si="312"/>
        <v>0</v>
      </c>
      <c r="J768" s="50">
        <f t="shared" si="312"/>
        <v>0</v>
      </c>
      <c r="K768" s="50">
        <f t="shared" si="312"/>
        <v>0</v>
      </c>
      <c r="L768" s="50">
        <f t="shared" si="312"/>
        <v>0</v>
      </c>
      <c r="M768" s="50">
        <f t="shared" si="312"/>
        <v>0</v>
      </c>
    </row>
    <row r="769" hidden="1" outlineLevel="2">
      <c r="A769" s="9" t="s">
        <v>368</v>
      </c>
      <c r="B769" s="9" t="s">
        <v>379</v>
      </c>
      <c r="C769" s="73">
        <f t="shared" ref="C769:M769" si="313">IF(COLUMN()=3, $C760-C765, B769-C765)</f>
        <v>0</v>
      </c>
      <c r="D769" s="73">
        <f t="shared" si="313"/>
        <v>0</v>
      </c>
      <c r="E769" s="73">
        <f t="shared" si="313"/>
        <v>0</v>
      </c>
      <c r="F769" s="73">
        <f t="shared" si="313"/>
        <v>0</v>
      </c>
      <c r="G769" s="73">
        <f t="shared" si="313"/>
        <v>0</v>
      </c>
      <c r="H769" s="73">
        <f t="shared" si="313"/>
        <v>0</v>
      </c>
      <c r="I769" s="73">
        <f t="shared" si="313"/>
        <v>0</v>
      </c>
      <c r="J769" s="73">
        <f t="shared" si="313"/>
        <v>0</v>
      </c>
      <c r="K769" s="73">
        <f t="shared" si="313"/>
        <v>0</v>
      </c>
      <c r="L769" s="73">
        <f t="shared" si="313"/>
        <v>0</v>
      </c>
      <c r="M769" s="73">
        <f t="shared" si="313"/>
        <v>0</v>
      </c>
    </row>
    <row r="770" hidden="1" outlineLevel="2">
      <c r="A770" s="68" t="s">
        <v>365</v>
      </c>
      <c r="B770" s="4" t="s">
        <v>618</v>
      </c>
      <c r="C770" s="9" t="s">
        <v>368</v>
      </c>
      <c r="D770" s="9" t="s">
        <v>368</v>
      </c>
      <c r="E770" s="9" t="s">
        <v>368</v>
      </c>
      <c r="F770" s="9" t="s">
        <v>368</v>
      </c>
      <c r="G770" s="9" t="s">
        <v>368</v>
      </c>
      <c r="H770" s="9" t="s">
        <v>368</v>
      </c>
      <c r="I770" s="9" t="s">
        <v>368</v>
      </c>
      <c r="J770" s="9" t="s">
        <v>368</v>
      </c>
      <c r="K770" s="9" t="s">
        <v>368</v>
      </c>
      <c r="L770" s="9" t="s">
        <v>368</v>
      </c>
      <c r="M770" s="9" t="s">
        <v>368</v>
      </c>
    </row>
    <row r="771" hidden="1" outlineLevel="2">
      <c r="A771" s="9" t="s">
        <v>368</v>
      </c>
      <c r="B771" s="4" t="s">
        <v>369</v>
      </c>
      <c r="C771" s="72">
        <f>DATE(2024,4,25)</f>
        <v>45407</v>
      </c>
      <c r="D771" s="73" t="s">
        <v>368</v>
      </c>
      <c r="E771" s="73" t="s">
        <v>368</v>
      </c>
      <c r="F771" s="73" t="s">
        <v>368</v>
      </c>
      <c r="G771" s="73" t="s">
        <v>368</v>
      </c>
      <c r="H771" s="73" t="s">
        <v>368</v>
      </c>
      <c r="I771" s="73" t="s">
        <v>368</v>
      </c>
      <c r="J771" s="73" t="s">
        <v>368</v>
      </c>
      <c r="K771" s="73" t="s">
        <v>368</v>
      </c>
      <c r="L771" s="73" t="s">
        <v>368</v>
      </c>
      <c r="M771" s="73" t="s">
        <v>368</v>
      </c>
    </row>
    <row r="772" hidden="1" outlineLevel="2">
      <c r="A772" s="9" t="s">
        <v>368</v>
      </c>
      <c r="B772" s="4" t="s">
        <v>370</v>
      </c>
      <c r="C772" s="74">
        <v>4.146</v>
      </c>
      <c r="D772" s="73" t="s">
        <v>368</v>
      </c>
      <c r="E772" s="73" t="s">
        <v>368</v>
      </c>
      <c r="F772" s="73" t="s">
        <v>368</v>
      </c>
      <c r="G772" s="73" t="s">
        <v>368</v>
      </c>
      <c r="H772" s="73" t="s">
        <v>368</v>
      </c>
      <c r="I772" s="73" t="s">
        <v>368</v>
      </c>
      <c r="J772" s="73" t="s">
        <v>368</v>
      </c>
      <c r="K772" s="73" t="s">
        <v>368</v>
      </c>
      <c r="L772" s="73" t="s">
        <v>368</v>
      </c>
      <c r="M772" s="73" t="s">
        <v>368</v>
      </c>
    </row>
    <row r="773" hidden="1" outlineLevel="2">
      <c r="A773" s="9" t="s">
        <v>368</v>
      </c>
      <c r="B773" s="4" t="s">
        <v>371</v>
      </c>
      <c r="C773" s="74">
        <v>161.1</v>
      </c>
      <c r="D773" s="73" t="s">
        <v>368</v>
      </c>
      <c r="E773" s="73" t="s">
        <v>368</v>
      </c>
      <c r="F773" s="73" t="s">
        <v>368</v>
      </c>
      <c r="G773" s="73" t="s">
        <v>368</v>
      </c>
      <c r="H773" s="73" t="s">
        <v>368</v>
      </c>
      <c r="I773" s="73" t="s">
        <v>368</v>
      </c>
      <c r="J773" s="73" t="s">
        <v>368</v>
      </c>
      <c r="K773" s="73" t="s">
        <v>368</v>
      </c>
      <c r="L773" s="73" t="s">
        <v>368</v>
      </c>
      <c r="M773" s="73" t="s">
        <v>368</v>
      </c>
    </row>
    <row r="774" hidden="1" outlineLevel="2">
      <c r="A774" s="9" t="s">
        <v>368</v>
      </c>
      <c r="B774" s="75" t="s">
        <v>372</v>
      </c>
      <c r="C774" s="73">
        <f>C772*C773</f>
        <v>667.9206</v>
      </c>
      <c r="D774" s="73" t="s">
        <v>368</v>
      </c>
      <c r="E774" s="73" t="s">
        <v>368</v>
      </c>
      <c r="F774" s="73" t="s">
        <v>368</v>
      </c>
      <c r="G774" s="73" t="s">
        <v>368</v>
      </c>
      <c r="H774" s="73" t="s">
        <v>368</v>
      </c>
      <c r="I774" s="73" t="s">
        <v>368</v>
      </c>
      <c r="J774" s="73" t="s">
        <v>368</v>
      </c>
      <c r="K774" s="73" t="s">
        <v>368</v>
      </c>
      <c r="L774" s="73" t="s">
        <v>368</v>
      </c>
      <c r="M774" s="73" t="s">
        <v>368</v>
      </c>
    </row>
    <row r="775" hidden="1" outlineLevel="2">
      <c r="B775" s="4" t="s">
        <v>373</v>
      </c>
      <c r="C775" s="74" t="b">
        <v>1</v>
      </c>
      <c r="D775" s="74" t="b">
        <v>0</v>
      </c>
      <c r="E775" s="74" t="b">
        <v>0</v>
      </c>
      <c r="F775" s="74" t="b">
        <v>0</v>
      </c>
      <c r="G775" s="74" t="b">
        <v>0</v>
      </c>
      <c r="H775" s="74" t="b">
        <v>0</v>
      </c>
      <c r="I775" s="74" t="b">
        <v>0</v>
      </c>
      <c r="J775" s="74" t="b">
        <v>0</v>
      </c>
      <c r="K775" s="74" t="b">
        <v>0</v>
      </c>
      <c r="L775" s="74" t="b">
        <v>0</v>
      </c>
      <c r="M775" s="74" t="b">
        <v>0</v>
      </c>
    </row>
    <row r="776" hidden="1" outlineLevel="2">
      <c r="B776" s="4" t="s">
        <v>374</v>
      </c>
      <c r="C776" s="74">
        <v>0.0</v>
      </c>
      <c r="D776" s="74">
        <v>0.0</v>
      </c>
      <c r="E776" s="74">
        <v>0.0</v>
      </c>
      <c r="F776" s="74">
        <v>0.0</v>
      </c>
      <c r="G776" s="74">
        <v>0.0</v>
      </c>
      <c r="H776" s="74">
        <v>0.0</v>
      </c>
      <c r="I776" s="74">
        <v>0.0</v>
      </c>
      <c r="J776" s="74">
        <v>0.0</v>
      </c>
      <c r="K776" s="74">
        <v>0.0</v>
      </c>
      <c r="L776" s="74">
        <v>0.0</v>
      </c>
      <c r="M776" s="74">
        <v>0.0</v>
      </c>
    </row>
    <row r="777" hidden="1" outlineLevel="2">
      <c r="A777" s="9" t="s">
        <v>368</v>
      </c>
      <c r="B777" s="4" t="s">
        <v>375</v>
      </c>
      <c r="C777" s="74">
        <f>IF(C775, C772, C776)</f>
        <v>4.146</v>
      </c>
      <c r="D777" s="74">
        <f t="shared" ref="D777:M777" si="314">IF(D775, C781, D776)</f>
        <v>0</v>
      </c>
      <c r="E777" s="74">
        <f t="shared" si="314"/>
        <v>0</v>
      </c>
      <c r="F777" s="74">
        <f t="shared" si="314"/>
        <v>0</v>
      </c>
      <c r="G777" s="74">
        <f t="shared" si="314"/>
        <v>0</v>
      </c>
      <c r="H777" s="74">
        <f t="shared" si="314"/>
        <v>0</v>
      </c>
      <c r="I777" s="74">
        <f t="shared" si="314"/>
        <v>0</v>
      </c>
      <c r="J777" s="74">
        <f t="shared" si="314"/>
        <v>0</v>
      </c>
      <c r="K777" s="74">
        <f t="shared" si="314"/>
        <v>0</v>
      </c>
      <c r="L777" s="74">
        <f t="shared" si="314"/>
        <v>0</v>
      </c>
      <c r="M777" s="74">
        <f t="shared" si="314"/>
        <v>0</v>
      </c>
    </row>
    <row r="778" hidden="1" outlineLevel="2">
      <c r="A778" s="9" t="s">
        <v>368</v>
      </c>
      <c r="B778" s="9" t="s">
        <v>376</v>
      </c>
      <c r="C778" s="50">
        <f t="shared" ref="C778:M778" si="315">$C$42</f>
        <v>350</v>
      </c>
      <c r="D778" s="50">
        <f t="shared" si="315"/>
        <v>350</v>
      </c>
      <c r="E778" s="50">
        <f t="shared" si="315"/>
        <v>350</v>
      </c>
      <c r="F778" s="50">
        <f t="shared" si="315"/>
        <v>350</v>
      </c>
      <c r="G778" s="50">
        <f t="shared" si="315"/>
        <v>350</v>
      </c>
      <c r="H778" s="50">
        <f t="shared" si="315"/>
        <v>350</v>
      </c>
      <c r="I778" s="50">
        <f t="shared" si="315"/>
        <v>350</v>
      </c>
      <c r="J778" s="50">
        <f t="shared" si="315"/>
        <v>350</v>
      </c>
      <c r="K778" s="50">
        <f t="shared" si="315"/>
        <v>350</v>
      </c>
      <c r="L778" s="50">
        <f t="shared" si="315"/>
        <v>350</v>
      </c>
      <c r="M778" s="50">
        <f t="shared" si="315"/>
        <v>350</v>
      </c>
    </row>
    <row r="779" hidden="1" outlineLevel="2">
      <c r="A779" s="9" t="s">
        <v>368</v>
      </c>
      <c r="B779" s="9" t="s">
        <v>377</v>
      </c>
      <c r="C779" s="50">
        <f t="shared" ref="C779:M779" si="316">C777*$C773</f>
        <v>667.9206</v>
      </c>
      <c r="D779" s="50">
        <f t="shared" si="316"/>
        <v>0</v>
      </c>
      <c r="E779" s="50">
        <f t="shared" si="316"/>
        <v>0</v>
      </c>
      <c r="F779" s="50">
        <f t="shared" si="316"/>
        <v>0</v>
      </c>
      <c r="G779" s="50">
        <f t="shared" si="316"/>
        <v>0</v>
      </c>
      <c r="H779" s="50">
        <f t="shared" si="316"/>
        <v>0</v>
      </c>
      <c r="I779" s="50">
        <f t="shared" si="316"/>
        <v>0</v>
      </c>
      <c r="J779" s="50">
        <f t="shared" si="316"/>
        <v>0</v>
      </c>
      <c r="K779" s="50">
        <f t="shared" si="316"/>
        <v>0</v>
      </c>
      <c r="L779" s="50">
        <f t="shared" si="316"/>
        <v>0</v>
      </c>
      <c r="M779" s="50">
        <f t="shared" si="316"/>
        <v>0</v>
      </c>
    </row>
    <row r="780" hidden="1" outlineLevel="2">
      <c r="A780" s="9" t="s">
        <v>368</v>
      </c>
      <c r="B780" s="9" t="s">
        <v>378</v>
      </c>
      <c r="C780" s="50">
        <f t="shared" ref="C780:M780" si="317">C777*C778-C779</f>
        <v>783.1794</v>
      </c>
      <c r="D780" s="50">
        <f t="shared" si="317"/>
        <v>0</v>
      </c>
      <c r="E780" s="50">
        <f t="shared" si="317"/>
        <v>0</v>
      </c>
      <c r="F780" s="50">
        <f t="shared" si="317"/>
        <v>0</v>
      </c>
      <c r="G780" s="50">
        <f t="shared" si="317"/>
        <v>0</v>
      </c>
      <c r="H780" s="50">
        <f t="shared" si="317"/>
        <v>0</v>
      </c>
      <c r="I780" s="50">
        <f t="shared" si="317"/>
        <v>0</v>
      </c>
      <c r="J780" s="50">
        <f t="shared" si="317"/>
        <v>0</v>
      </c>
      <c r="K780" s="50">
        <f t="shared" si="317"/>
        <v>0</v>
      </c>
      <c r="L780" s="50">
        <f t="shared" si="317"/>
        <v>0</v>
      </c>
      <c r="M780" s="50">
        <f t="shared" si="317"/>
        <v>0</v>
      </c>
    </row>
    <row r="781" hidden="1" outlineLevel="2">
      <c r="A781" s="9" t="s">
        <v>368</v>
      </c>
      <c r="B781" s="9" t="s">
        <v>379</v>
      </c>
      <c r="C781" s="73">
        <f t="shared" ref="C781:M781" si="318">IF(COLUMN()=3, $C772-C777, B781-C777)</f>
        <v>0</v>
      </c>
      <c r="D781" s="73">
        <f t="shared" si="318"/>
        <v>0</v>
      </c>
      <c r="E781" s="73">
        <f t="shared" si="318"/>
        <v>0</v>
      </c>
      <c r="F781" s="73">
        <f t="shared" si="318"/>
        <v>0</v>
      </c>
      <c r="G781" s="73">
        <f t="shared" si="318"/>
        <v>0</v>
      </c>
      <c r="H781" s="73">
        <f t="shared" si="318"/>
        <v>0</v>
      </c>
      <c r="I781" s="73">
        <f t="shared" si="318"/>
        <v>0</v>
      </c>
      <c r="J781" s="73">
        <f t="shared" si="318"/>
        <v>0</v>
      </c>
      <c r="K781" s="73">
        <f t="shared" si="318"/>
        <v>0</v>
      </c>
      <c r="L781" s="73">
        <f t="shared" si="318"/>
        <v>0</v>
      </c>
      <c r="M781" s="73">
        <f t="shared" si="318"/>
        <v>0</v>
      </c>
    </row>
    <row r="782" hidden="1" outlineLevel="2">
      <c r="A782" s="68" t="s">
        <v>365</v>
      </c>
      <c r="B782" s="4" t="s">
        <v>619</v>
      </c>
      <c r="C782" s="9" t="s">
        <v>368</v>
      </c>
      <c r="D782" s="9" t="s">
        <v>368</v>
      </c>
      <c r="E782" s="9" t="s">
        <v>368</v>
      </c>
      <c r="F782" s="9" t="s">
        <v>368</v>
      </c>
      <c r="G782" s="9" t="s">
        <v>368</v>
      </c>
      <c r="H782" s="9" t="s">
        <v>368</v>
      </c>
      <c r="I782" s="9" t="s">
        <v>368</v>
      </c>
      <c r="J782" s="9" t="s">
        <v>368</v>
      </c>
      <c r="K782" s="9" t="s">
        <v>368</v>
      </c>
      <c r="L782" s="9" t="s">
        <v>368</v>
      </c>
      <c r="M782" s="9" t="s">
        <v>368</v>
      </c>
    </row>
    <row r="783" hidden="1" outlineLevel="2">
      <c r="A783" s="9" t="s">
        <v>368</v>
      </c>
      <c r="B783" s="4" t="s">
        <v>369</v>
      </c>
      <c r="C783" s="72">
        <f>DATE(2024,4,25)</f>
        <v>45407</v>
      </c>
      <c r="D783" s="73" t="s">
        <v>368</v>
      </c>
      <c r="E783" s="73" t="s">
        <v>368</v>
      </c>
      <c r="F783" s="73" t="s">
        <v>368</v>
      </c>
      <c r="G783" s="73" t="s">
        <v>368</v>
      </c>
      <c r="H783" s="73" t="s">
        <v>368</v>
      </c>
      <c r="I783" s="73" t="s">
        <v>368</v>
      </c>
      <c r="J783" s="73" t="s">
        <v>368</v>
      </c>
      <c r="K783" s="73" t="s">
        <v>368</v>
      </c>
      <c r="L783" s="73" t="s">
        <v>368</v>
      </c>
      <c r="M783" s="73" t="s">
        <v>368</v>
      </c>
    </row>
    <row r="784" hidden="1" outlineLevel="2">
      <c r="A784" s="9" t="s">
        <v>368</v>
      </c>
      <c r="B784" s="4" t="s">
        <v>370</v>
      </c>
      <c r="C784" s="74">
        <v>8.883</v>
      </c>
      <c r="D784" s="73" t="s">
        <v>368</v>
      </c>
      <c r="E784" s="73" t="s">
        <v>368</v>
      </c>
      <c r="F784" s="73" t="s">
        <v>368</v>
      </c>
      <c r="G784" s="73" t="s">
        <v>368</v>
      </c>
      <c r="H784" s="73" t="s">
        <v>368</v>
      </c>
      <c r="I784" s="73" t="s">
        <v>368</v>
      </c>
      <c r="J784" s="73" t="s">
        <v>368</v>
      </c>
      <c r="K784" s="73" t="s">
        <v>368</v>
      </c>
      <c r="L784" s="73" t="s">
        <v>368</v>
      </c>
      <c r="M784" s="73" t="s">
        <v>368</v>
      </c>
    </row>
    <row r="785" hidden="1" outlineLevel="2">
      <c r="A785" s="9" t="s">
        <v>368</v>
      </c>
      <c r="B785" s="4" t="s">
        <v>371</v>
      </c>
      <c r="C785" s="74">
        <v>161.1</v>
      </c>
      <c r="D785" s="73" t="s">
        <v>368</v>
      </c>
      <c r="E785" s="73" t="s">
        <v>368</v>
      </c>
      <c r="F785" s="73" t="s">
        <v>368</v>
      </c>
      <c r="G785" s="73" t="s">
        <v>368</v>
      </c>
      <c r="H785" s="73" t="s">
        <v>368</v>
      </c>
      <c r="I785" s="73" t="s">
        <v>368</v>
      </c>
      <c r="J785" s="73" t="s">
        <v>368</v>
      </c>
      <c r="K785" s="73" t="s">
        <v>368</v>
      </c>
      <c r="L785" s="73" t="s">
        <v>368</v>
      </c>
      <c r="M785" s="73" t="s">
        <v>368</v>
      </c>
    </row>
    <row r="786" hidden="1" outlineLevel="2">
      <c r="A786" s="9" t="s">
        <v>368</v>
      </c>
      <c r="B786" s="75" t="s">
        <v>372</v>
      </c>
      <c r="C786" s="73">
        <f>C784*C785</f>
        <v>1431.0513</v>
      </c>
      <c r="D786" s="73" t="s">
        <v>368</v>
      </c>
      <c r="E786" s="73" t="s">
        <v>368</v>
      </c>
      <c r="F786" s="73" t="s">
        <v>368</v>
      </c>
      <c r="G786" s="73" t="s">
        <v>368</v>
      </c>
      <c r="H786" s="73" t="s">
        <v>368</v>
      </c>
      <c r="I786" s="73" t="s">
        <v>368</v>
      </c>
      <c r="J786" s="73" t="s">
        <v>368</v>
      </c>
      <c r="K786" s="73" t="s">
        <v>368</v>
      </c>
      <c r="L786" s="73" t="s">
        <v>368</v>
      </c>
      <c r="M786" s="73" t="s">
        <v>368</v>
      </c>
    </row>
    <row r="787" hidden="1" outlineLevel="2">
      <c r="B787" s="4" t="s">
        <v>373</v>
      </c>
      <c r="C787" s="74" t="b">
        <v>1</v>
      </c>
      <c r="D787" s="74" t="b">
        <v>0</v>
      </c>
      <c r="E787" s="74" t="b">
        <v>0</v>
      </c>
      <c r="F787" s="74" t="b">
        <v>0</v>
      </c>
      <c r="G787" s="74" t="b">
        <v>0</v>
      </c>
      <c r="H787" s="74" t="b">
        <v>0</v>
      </c>
      <c r="I787" s="74" t="b">
        <v>0</v>
      </c>
      <c r="J787" s="74" t="b">
        <v>0</v>
      </c>
      <c r="K787" s="74" t="b">
        <v>0</v>
      </c>
      <c r="L787" s="74" t="b">
        <v>0</v>
      </c>
      <c r="M787" s="74" t="b">
        <v>0</v>
      </c>
    </row>
    <row r="788" hidden="1" outlineLevel="2">
      <c r="B788" s="4" t="s">
        <v>374</v>
      </c>
      <c r="C788" s="74">
        <v>0.0</v>
      </c>
      <c r="D788" s="74">
        <v>0.0</v>
      </c>
      <c r="E788" s="74">
        <v>0.0</v>
      </c>
      <c r="F788" s="74">
        <v>0.0</v>
      </c>
      <c r="G788" s="74">
        <v>0.0</v>
      </c>
      <c r="H788" s="74">
        <v>0.0</v>
      </c>
      <c r="I788" s="74">
        <v>0.0</v>
      </c>
      <c r="J788" s="74">
        <v>0.0</v>
      </c>
      <c r="K788" s="74">
        <v>0.0</v>
      </c>
      <c r="L788" s="74">
        <v>0.0</v>
      </c>
      <c r="M788" s="74">
        <v>0.0</v>
      </c>
    </row>
    <row r="789" hidden="1" outlineLevel="2">
      <c r="A789" s="9" t="s">
        <v>368</v>
      </c>
      <c r="B789" s="4" t="s">
        <v>375</v>
      </c>
      <c r="C789" s="74">
        <f>IF(C787, C784, C788)</f>
        <v>8.883</v>
      </c>
      <c r="D789" s="74">
        <f t="shared" ref="D789:M789" si="319">IF(D787, C793, D788)</f>
        <v>0</v>
      </c>
      <c r="E789" s="74">
        <f t="shared" si="319"/>
        <v>0</v>
      </c>
      <c r="F789" s="74">
        <f t="shared" si="319"/>
        <v>0</v>
      </c>
      <c r="G789" s="74">
        <f t="shared" si="319"/>
        <v>0</v>
      </c>
      <c r="H789" s="74">
        <f t="shared" si="319"/>
        <v>0</v>
      </c>
      <c r="I789" s="74">
        <f t="shared" si="319"/>
        <v>0</v>
      </c>
      <c r="J789" s="74">
        <f t="shared" si="319"/>
        <v>0</v>
      </c>
      <c r="K789" s="74">
        <f t="shared" si="319"/>
        <v>0</v>
      </c>
      <c r="L789" s="74">
        <f t="shared" si="319"/>
        <v>0</v>
      </c>
      <c r="M789" s="74">
        <f t="shared" si="319"/>
        <v>0</v>
      </c>
    </row>
    <row r="790" hidden="1" outlineLevel="2">
      <c r="A790" s="9" t="s">
        <v>368</v>
      </c>
      <c r="B790" s="9" t="s">
        <v>376</v>
      </c>
      <c r="C790" s="50">
        <f t="shared" ref="C790:M790" si="320">$C$42</f>
        <v>350</v>
      </c>
      <c r="D790" s="50">
        <f t="shared" si="320"/>
        <v>350</v>
      </c>
      <c r="E790" s="50">
        <f t="shared" si="320"/>
        <v>350</v>
      </c>
      <c r="F790" s="50">
        <f t="shared" si="320"/>
        <v>350</v>
      </c>
      <c r="G790" s="50">
        <f t="shared" si="320"/>
        <v>350</v>
      </c>
      <c r="H790" s="50">
        <f t="shared" si="320"/>
        <v>350</v>
      </c>
      <c r="I790" s="50">
        <f t="shared" si="320"/>
        <v>350</v>
      </c>
      <c r="J790" s="50">
        <f t="shared" si="320"/>
        <v>350</v>
      </c>
      <c r="K790" s="50">
        <f t="shared" si="320"/>
        <v>350</v>
      </c>
      <c r="L790" s="50">
        <f t="shared" si="320"/>
        <v>350</v>
      </c>
      <c r="M790" s="50">
        <f t="shared" si="320"/>
        <v>350</v>
      </c>
    </row>
    <row r="791" hidden="1" outlineLevel="2">
      <c r="A791" s="9" t="s">
        <v>368</v>
      </c>
      <c r="B791" s="9" t="s">
        <v>377</v>
      </c>
      <c r="C791" s="50">
        <f t="shared" ref="C791:M791" si="321">C789*$C785</f>
        <v>1431.0513</v>
      </c>
      <c r="D791" s="50">
        <f t="shared" si="321"/>
        <v>0</v>
      </c>
      <c r="E791" s="50">
        <f t="shared" si="321"/>
        <v>0</v>
      </c>
      <c r="F791" s="50">
        <f t="shared" si="321"/>
        <v>0</v>
      </c>
      <c r="G791" s="50">
        <f t="shared" si="321"/>
        <v>0</v>
      </c>
      <c r="H791" s="50">
        <f t="shared" si="321"/>
        <v>0</v>
      </c>
      <c r="I791" s="50">
        <f t="shared" si="321"/>
        <v>0</v>
      </c>
      <c r="J791" s="50">
        <f t="shared" si="321"/>
        <v>0</v>
      </c>
      <c r="K791" s="50">
        <f t="shared" si="321"/>
        <v>0</v>
      </c>
      <c r="L791" s="50">
        <f t="shared" si="321"/>
        <v>0</v>
      </c>
      <c r="M791" s="50">
        <f t="shared" si="321"/>
        <v>0</v>
      </c>
    </row>
    <row r="792" hidden="1" outlineLevel="2">
      <c r="A792" s="9" t="s">
        <v>368</v>
      </c>
      <c r="B792" s="9" t="s">
        <v>378</v>
      </c>
      <c r="C792" s="50">
        <f t="shared" ref="C792:M792" si="322">C789*C790-C791</f>
        <v>1677.9987</v>
      </c>
      <c r="D792" s="50">
        <f t="shared" si="322"/>
        <v>0</v>
      </c>
      <c r="E792" s="50">
        <f t="shared" si="322"/>
        <v>0</v>
      </c>
      <c r="F792" s="50">
        <f t="shared" si="322"/>
        <v>0</v>
      </c>
      <c r="G792" s="50">
        <f t="shared" si="322"/>
        <v>0</v>
      </c>
      <c r="H792" s="50">
        <f t="shared" si="322"/>
        <v>0</v>
      </c>
      <c r="I792" s="50">
        <f t="shared" si="322"/>
        <v>0</v>
      </c>
      <c r="J792" s="50">
        <f t="shared" si="322"/>
        <v>0</v>
      </c>
      <c r="K792" s="50">
        <f t="shared" si="322"/>
        <v>0</v>
      </c>
      <c r="L792" s="50">
        <f t="shared" si="322"/>
        <v>0</v>
      </c>
      <c r="M792" s="50">
        <f t="shared" si="322"/>
        <v>0</v>
      </c>
    </row>
    <row r="793" hidden="1" outlineLevel="2">
      <c r="A793" s="9" t="s">
        <v>368</v>
      </c>
      <c r="B793" s="9" t="s">
        <v>379</v>
      </c>
      <c r="C793" s="73">
        <f t="shared" ref="C793:M793" si="323">IF(COLUMN()=3, $C784-C789, B793-C789)</f>
        <v>0</v>
      </c>
      <c r="D793" s="73">
        <f t="shared" si="323"/>
        <v>0</v>
      </c>
      <c r="E793" s="73">
        <f t="shared" si="323"/>
        <v>0</v>
      </c>
      <c r="F793" s="73">
        <f t="shared" si="323"/>
        <v>0</v>
      </c>
      <c r="G793" s="73">
        <f t="shared" si="323"/>
        <v>0</v>
      </c>
      <c r="H793" s="73">
        <f t="shared" si="323"/>
        <v>0</v>
      </c>
      <c r="I793" s="73">
        <f t="shared" si="323"/>
        <v>0</v>
      </c>
      <c r="J793" s="73">
        <f t="shared" si="323"/>
        <v>0</v>
      </c>
      <c r="K793" s="73">
        <f t="shared" si="323"/>
        <v>0</v>
      </c>
      <c r="L793" s="73">
        <f t="shared" si="323"/>
        <v>0</v>
      </c>
      <c r="M793" s="73">
        <f t="shared" si="323"/>
        <v>0</v>
      </c>
    </row>
    <row r="794" hidden="1" outlineLevel="2">
      <c r="A794" s="68" t="s">
        <v>365</v>
      </c>
      <c r="B794" s="4" t="s">
        <v>620</v>
      </c>
      <c r="C794" s="9" t="s">
        <v>368</v>
      </c>
      <c r="D794" s="9" t="s">
        <v>368</v>
      </c>
      <c r="E794" s="9" t="s">
        <v>368</v>
      </c>
      <c r="F794" s="9" t="s">
        <v>368</v>
      </c>
      <c r="G794" s="9" t="s">
        <v>368</v>
      </c>
      <c r="H794" s="9" t="s">
        <v>368</v>
      </c>
      <c r="I794" s="9" t="s">
        <v>368</v>
      </c>
      <c r="J794" s="9" t="s">
        <v>368</v>
      </c>
      <c r="K794" s="9" t="s">
        <v>368</v>
      </c>
      <c r="L794" s="9" t="s">
        <v>368</v>
      </c>
      <c r="M794" s="9" t="s">
        <v>368</v>
      </c>
    </row>
    <row r="795" hidden="1" outlineLevel="2">
      <c r="A795" s="9" t="s">
        <v>368</v>
      </c>
      <c r="B795" s="4" t="s">
        <v>369</v>
      </c>
      <c r="C795" s="72">
        <f>DATE(2024,3,25)</f>
        <v>45376</v>
      </c>
      <c r="D795" s="73" t="s">
        <v>368</v>
      </c>
      <c r="E795" s="73" t="s">
        <v>368</v>
      </c>
      <c r="F795" s="73" t="s">
        <v>368</v>
      </c>
      <c r="G795" s="73" t="s">
        <v>368</v>
      </c>
      <c r="H795" s="73" t="s">
        <v>368</v>
      </c>
      <c r="I795" s="73" t="s">
        <v>368</v>
      </c>
      <c r="J795" s="73" t="s">
        <v>368</v>
      </c>
      <c r="K795" s="73" t="s">
        <v>368</v>
      </c>
      <c r="L795" s="73" t="s">
        <v>368</v>
      </c>
      <c r="M795" s="73" t="s">
        <v>368</v>
      </c>
    </row>
    <row r="796" hidden="1" outlineLevel="2">
      <c r="A796" s="9" t="s">
        <v>368</v>
      </c>
      <c r="B796" s="4" t="s">
        <v>370</v>
      </c>
      <c r="C796" s="74">
        <v>106.597</v>
      </c>
      <c r="D796" s="73" t="s">
        <v>368</v>
      </c>
      <c r="E796" s="73" t="s">
        <v>368</v>
      </c>
      <c r="F796" s="73" t="s">
        <v>368</v>
      </c>
      <c r="G796" s="73" t="s">
        <v>368</v>
      </c>
      <c r="H796" s="73" t="s">
        <v>368</v>
      </c>
      <c r="I796" s="73" t="s">
        <v>368</v>
      </c>
      <c r="J796" s="73" t="s">
        <v>368</v>
      </c>
      <c r="K796" s="73" t="s">
        <v>368</v>
      </c>
      <c r="L796" s="73" t="s">
        <v>368</v>
      </c>
      <c r="M796" s="73" t="s">
        <v>368</v>
      </c>
    </row>
    <row r="797" hidden="1" outlineLevel="2">
      <c r="A797" s="9" t="s">
        <v>368</v>
      </c>
      <c r="B797" s="4" t="s">
        <v>371</v>
      </c>
      <c r="C797" s="74">
        <v>151.77</v>
      </c>
      <c r="D797" s="73" t="s">
        <v>368</v>
      </c>
      <c r="E797" s="73" t="s">
        <v>368</v>
      </c>
      <c r="F797" s="73" t="s">
        <v>368</v>
      </c>
      <c r="G797" s="73" t="s">
        <v>368</v>
      </c>
      <c r="H797" s="73" t="s">
        <v>368</v>
      </c>
      <c r="I797" s="73" t="s">
        <v>368</v>
      </c>
      <c r="J797" s="73" t="s">
        <v>368</v>
      </c>
      <c r="K797" s="73" t="s">
        <v>368</v>
      </c>
      <c r="L797" s="73" t="s">
        <v>368</v>
      </c>
      <c r="M797" s="73" t="s">
        <v>368</v>
      </c>
    </row>
    <row r="798" hidden="1" outlineLevel="2">
      <c r="A798" s="9" t="s">
        <v>368</v>
      </c>
      <c r="B798" s="75" t="s">
        <v>372</v>
      </c>
      <c r="C798" s="73">
        <f>C796*C797</f>
        <v>16178.22669</v>
      </c>
      <c r="D798" s="73" t="s">
        <v>368</v>
      </c>
      <c r="E798" s="73" t="s">
        <v>368</v>
      </c>
      <c r="F798" s="73" t="s">
        <v>368</v>
      </c>
      <c r="G798" s="73" t="s">
        <v>368</v>
      </c>
      <c r="H798" s="73" t="s">
        <v>368</v>
      </c>
      <c r="I798" s="73" t="s">
        <v>368</v>
      </c>
      <c r="J798" s="73" t="s">
        <v>368</v>
      </c>
      <c r="K798" s="73" t="s">
        <v>368</v>
      </c>
      <c r="L798" s="73" t="s">
        <v>368</v>
      </c>
      <c r="M798" s="73" t="s">
        <v>368</v>
      </c>
    </row>
    <row r="799" hidden="1" outlineLevel="2">
      <c r="B799" s="4" t="s">
        <v>373</v>
      </c>
      <c r="C799" s="74" t="b">
        <v>1</v>
      </c>
      <c r="D799" s="74" t="b">
        <v>0</v>
      </c>
      <c r="E799" s="74" t="b">
        <v>0</v>
      </c>
      <c r="F799" s="74" t="b">
        <v>0</v>
      </c>
      <c r="G799" s="74" t="b">
        <v>0</v>
      </c>
      <c r="H799" s="74" t="b">
        <v>0</v>
      </c>
      <c r="I799" s="74" t="b">
        <v>0</v>
      </c>
      <c r="J799" s="74" t="b">
        <v>0</v>
      </c>
      <c r="K799" s="74" t="b">
        <v>0</v>
      </c>
      <c r="L799" s="74" t="b">
        <v>0</v>
      </c>
      <c r="M799" s="74" t="b">
        <v>0</v>
      </c>
    </row>
    <row r="800" hidden="1" outlineLevel="2">
      <c r="B800" s="4" t="s">
        <v>374</v>
      </c>
      <c r="C800" s="74">
        <v>0.0</v>
      </c>
      <c r="D800" s="74">
        <v>0.0</v>
      </c>
      <c r="E800" s="74">
        <v>0.0</v>
      </c>
      <c r="F800" s="74">
        <v>0.0</v>
      </c>
      <c r="G800" s="74">
        <v>0.0</v>
      </c>
      <c r="H800" s="74">
        <v>0.0</v>
      </c>
      <c r="I800" s="74">
        <v>0.0</v>
      </c>
      <c r="J800" s="74">
        <v>0.0</v>
      </c>
      <c r="K800" s="74">
        <v>0.0</v>
      </c>
      <c r="L800" s="74">
        <v>0.0</v>
      </c>
      <c r="M800" s="74">
        <v>0.0</v>
      </c>
    </row>
    <row r="801" hidden="1" outlineLevel="2">
      <c r="A801" s="9" t="s">
        <v>368</v>
      </c>
      <c r="B801" s="4" t="s">
        <v>375</v>
      </c>
      <c r="C801" s="74">
        <f>IF(C799, C796, C800)</f>
        <v>106.597</v>
      </c>
      <c r="D801" s="74">
        <f t="shared" ref="D801:M801" si="324">IF(D799, C805, D800)</f>
        <v>0</v>
      </c>
      <c r="E801" s="74">
        <f t="shared" si="324"/>
        <v>0</v>
      </c>
      <c r="F801" s="74">
        <f t="shared" si="324"/>
        <v>0</v>
      </c>
      <c r="G801" s="74">
        <f t="shared" si="324"/>
        <v>0</v>
      </c>
      <c r="H801" s="74">
        <f t="shared" si="324"/>
        <v>0</v>
      </c>
      <c r="I801" s="74">
        <f t="shared" si="324"/>
        <v>0</v>
      </c>
      <c r="J801" s="74">
        <f t="shared" si="324"/>
        <v>0</v>
      </c>
      <c r="K801" s="74">
        <f t="shared" si="324"/>
        <v>0</v>
      </c>
      <c r="L801" s="74">
        <f t="shared" si="324"/>
        <v>0</v>
      </c>
      <c r="M801" s="74">
        <f t="shared" si="324"/>
        <v>0</v>
      </c>
    </row>
    <row r="802" hidden="1" outlineLevel="2">
      <c r="A802" s="9" t="s">
        <v>368</v>
      </c>
      <c r="B802" s="9" t="s">
        <v>376</v>
      </c>
      <c r="C802" s="50">
        <f t="shared" ref="C802:M802" si="325">$C$42</f>
        <v>350</v>
      </c>
      <c r="D802" s="50">
        <f t="shared" si="325"/>
        <v>350</v>
      </c>
      <c r="E802" s="50">
        <f t="shared" si="325"/>
        <v>350</v>
      </c>
      <c r="F802" s="50">
        <f t="shared" si="325"/>
        <v>350</v>
      </c>
      <c r="G802" s="50">
        <f t="shared" si="325"/>
        <v>350</v>
      </c>
      <c r="H802" s="50">
        <f t="shared" si="325"/>
        <v>350</v>
      </c>
      <c r="I802" s="50">
        <f t="shared" si="325"/>
        <v>350</v>
      </c>
      <c r="J802" s="50">
        <f t="shared" si="325"/>
        <v>350</v>
      </c>
      <c r="K802" s="50">
        <f t="shared" si="325"/>
        <v>350</v>
      </c>
      <c r="L802" s="50">
        <f t="shared" si="325"/>
        <v>350</v>
      </c>
      <c r="M802" s="50">
        <f t="shared" si="325"/>
        <v>350</v>
      </c>
    </row>
    <row r="803" hidden="1" outlineLevel="2">
      <c r="A803" s="9" t="s">
        <v>368</v>
      </c>
      <c r="B803" s="9" t="s">
        <v>377</v>
      </c>
      <c r="C803" s="50">
        <f t="shared" ref="C803:M803" si="326">C801*$C797</f>
        <v>16178.22669</v>
      </c>
      <c r="D803" s="50">
        <f t="shared" si="326"/>
        <v>0</v>
      </c>
      <c r="E803" s="50">
        <f t="shared" si="326"/>
        <v>0</v>
      </c>
      <c r="F803" s="50">
        <f t="shared" si="326"/>
        <v>0</v>
      </c>
      <c r="G803" s="50">
        <f t="shared" si="326"/>
        <v>0</v>
      </c>
      <c r="H803" s="50">
        <f t="shared" si="326"/>
        <v>0</v>
      </c>
      <c r="I803" s="50">
        <f t="shared" si="326"/>
        <v>0</v>
      </c>
      <c r="J803" s="50">
        <f t="shared" si="326"/>
        <v>0</v>
      </c>
      <c r="K803" s="50">
        <f t="shared" si="326"/>
        <v>0</v>
      </c>
      <c r="L803" s="50">
        <f t="shared" si="326"/>
        <v>0</v>
      </c>
      <c r="M803" s="50">
        <f t="shared" si="326"/>
        <v>0</v>
      </c>
    </row>
    <row r="804" hidden="1" outlineLevel="2">
      <c r="A804" s="9" t="s">
        <v>368</v>
      </c>
      <c r="B804" s="9" t="s">
        <v>378</v>
      </c>
      <c r="C804" s="50">
        <f t="shared" ref="C804:M804" si="327">C801*C802-C803</f>
        <v>21130.72331</v>
      </c>
      <c r="D804" s="50">
        <f t="shared" si="327"/>
        <v>0</v>
      </c>
      <c r="E804" s="50">
        <f t="shared" si="327"/>
        <v>0</v>
      </c>
      <c r="F804" s="50">
        <f t="shared" si="327"/>
        <v>0</v>
      </c>
      <c r="G804" s="50">
        <f t="shared" si="327"/>
        <v>0</v>
      </c>
      <c r="H804" s="50">
        <f t="shared" si="327"/>
        <v>0</v>
      </c>
      <c r="I804" s="50">
        <f t="shared" si="327"/>
        <v>0</v>
      </c>
      <c r="J804" s="50">
        <f t="shared" si="327"/>
        <v>0</v>
      </c>
      <c r="K804" s="50">
        <f t="shared" si="327"/>
        <v>0</v>
      </c>
      <c r="L804" s="50">
        <f t="shared" si="327"/>
        <v>0</v>
      </c>
      <c r="M804" s="50">
        <f t="shared" si="327"/>
        <v>0</v>
      </c>
    </row>
    <row r="805" hidden="1" outlineLevel="2">
      <c r="A805" s="9" t="s">
        <v>368</v>
      </c>
      <c r="B805" s="9" t="s">
        <v>379</v>
      </c>
      <c r="C805" s="73">
        <f t="shared" ref="C805:M805" si="328">IF(COLUMN()=3, $C796-C801, B805-C801)</f>
        <v>0</v>
      </c>
      <c r="D805" s="73">
        <f t="shared" si="328"/>
        <v>0</v>
      </c>
      <c r="E805" s="73">
        <f t="shared" si="328"/>
        <v>0</v>
      </c>
      <c r="F805" s="73">
        <f t="shared" si="328"/>
        <v>0</v>
      </c>
      <c r="G805" s="73">
        <f t="shared" si="328"/>
        <v>0</v>
      </c>
      <c r="H805" s="73">
        <f t="shared" si="328"/>
        <v>0</v>
      </c>
      <c r="I805" s="73">
        <f t="shared" si="328"/>
        <v>0</v>
      </c>
      <c r="J805" s="73">
        <f t="shared" si="328"/>
        <v>0</v>
      </c>
      <c r="K805" s="73">
        <f t="shared" si="328"/>
        <v>0</v>
      </c>
      <c r="L805" s="73">
        <f t="shared" si="328"/>
        <v>0</v>
      </c>
      <c r="M805" s="73">
        <f t="shared" si="328"/>
        <v>0</v>
      </c>
    </row>
    <row r="806" hidden="1" outlineLevel="2">
      <c r="A806" s="68" t="s">
        <v>365</v>
      </c>
      <c r="B806" s="4" t="s">
        <v>621</v>
      </c>
      <c r="C806" s="9" t="s">
        <v>368</v>
      </c>
      <c r="D806" s="9" t="s">
        <v>368</v>
      </c>
      <c r="E806" s="9" t="s">
        <v>368</v>
      </c>
      <c r="F806" s="9" t="s">
        <v>368</v>
      </c>
      <c r="G806" s="9" t="s">
        <v>368</v>
      </c>
      <c r="H806" s="9" t="s">
        <v>368</v>
      </c>
      <c r="I806" s="9" t="s">
        <v>368</v>
      </c>
      <c r="J806" s="9" t="s">
        <v>368</v>
      </c>
      <c r="K806" s="9" t="s">
        <v>368</v>
      </c>
      <c r="L806" s="9" t="s">
        <v>368</v>
      </c>
      <c r="M806" s="9" t="s">
        <v>368</v>
      </c>
    </row>
    <row r="807" hidden="1" outlineLevel="2">
      <c r="A807" s="9" t="s">
        <v>368</v>
      </c>
      <c r="B807" s="4" t="s">
        <v>369</v>
      </c>
      <c r="C807" s="72">
        <f>DATE(2024,3,25)</f>
        <v>45376</v>
      </c>
      <c r="D807" s="73" t="s">
        <v>368</v>
      </c>
      <c r="E807" s="73" t="s">
        <v>368</v>
      </c>
      <c r="F807" s="73" t="s">
        <v>368</v>
      </c>
      <c r="G807" s="73" t="s">
        <v>368</v>
      </c>
      <c r="H807" s="73" t="s">
        <v>368</v>
      </c>
      <c r="I807" s="73" t="s">
        <v>368</v>
      </c>
      <c r="J807" s="73" t="s">
        <v>368</v>
      </c>
      <c r="K807" s="73" t="s">
        <v>368</v>
      </c>
      <c r="L807" s="73" t="s">
        <v>368</v>
      </c>
      <c r="M807" s="73" t="s">
        <v>368</v>
      </c>
    </row>
    <row r="808" hidden="1" outlineLevel="2">
      <c r="A808" s="9" t="s">
        <v>368</v>
      </c>
      <c r="B808" s="4" t="s">
        <v>370</v>
      </c>
      <c r="C808" s="74">
        <v>11.844</v>
      </c>
      <c r="D808" s="73" t="s">
        <v>368</v>
      </c>
      <c r="E808" s="73" t="s">
        <v>368</v>
      </c>
      <c r="F808" s="73" t="s">
        <v>368</v>
      </c>
      <c r="G808" s="73" t="s">
        <v>368</v>
      </c>
      <c r="H808" s="73" t="s">
        <v>368</v>
      </c>
      <c r="I808" s="73" t="s">
        <v>368</v>
      </c>
      <c r="J808" s="73" t="s">
        <v>368</v>
      </c>
      <c r="K808" s="73" t="s">
        <v>368</v>
      </c>
      <c r="L808" s="73" t="s">
        <v>368</v>
      </c>
      <c r="M808" s="73" t="s">
        <v>368</v>
      </c>
    </row>
    <row r="809" hidden="1" outlineLevel="2">
      <c r="A809" s="9" t="s">
        <v>368</v>
      </c>
      <c r="B809" s="4" t="s">
        <v>371</v>
      </c>
      <c r="C809" s="74">
        <v>151.77</v>
      </c>
      <c r="D809" s="73" t="s">
        <v>368</v>
      </c>
      <c r="E809" s="73" t="s">
        <v>368</v>
      </c>
      <c r="F809" s="73" t="s">
        <v>368</v>
      </c>
      <c r="G809" s="73" t="s">
        <v>368</v>
      </c>
      <c r="H809" s="73" t="s">
        <v>368</v>
      </c>
      <c r="I809" s="73" t="s">
        <v>368</v>
      </c>
      <c r="J809" s="73" t="s">
        <v>368</v>
      </c>
      <c r="K809" s="73" t="s">
        <v>368</v>
      </c>
      <c r="L809" s="73" t="s">
        <v>368</v>
      </c>
      <c r="M809" s="73" t="s">
        <v>368</v>
      </c>
    </row>
    <row r="810" hidden="1" outlineLevel="2">
      <c r="A810" s="9" t="s">
        <v>368</v>
      </c>
      <c r="B810" s="75" t="s">
        <v>372</v>
      </c>
      <c r="C810" s="73">
        <f>C808*C809</f>
        <v>1797.56388</v>
      </c>
      <c r="D810" s="73" t="s">
        <v>368</v>
      </c>
      <c r="E810" s="73" t="s">
        <v>368</v>
      </c>
      <c r="F810" s="73" t="s">
        <v>368</v>
      </c>
      <c r="G810" s="73" t="s">
        <v>368</v>
      </c>
      <c r="H810" s="73" t="s">
        <v>368</v>
      </c>
      <c r="I810" s="73" t="s">
        <v>368</v>
      </c>
      <c r="J810" s="73" t="s">
        <v>368</v>
      </c>
      <c r="K810" s="73" t="s">
        <v>368</v>
      </c>
      <c r="L810" s="73" t="s">
        <v>368</v>
      </c>
      <c r="M810" s="73" t="s">
        <v>368</v>
      </c>
    </row>
    <row r="811" hidden="1" outlineLevel="2">
      <c r="B811" s="4" t="s">
        <v>373</v>
      </c>
      <c r="C811" s="74" t="b">
        <v>1</v>
      </c>
      <c r="D811" s="74" t="b">
        <v>0</v>
      </c>
      <c r="E811" s="74" t="b">
        <v>0</v>
      </c>
      <c r="F811" s="74" t="b">
        <v>0</v>
      </c>
      <c r="G811" s="74" t="b">
        <v>0</v>
      </c>
      <c r="H811" s="74" t="b">
        <v>0</v>
      </c>
      <c r="I811" s="74" t="b">
        <v>0</v>
      </c>
      <c r="J811" s="74" t="b">
        <v>0</v>
      </c>
      <c r="K811" s="74" t="b">
        <v>0</v>
      </c>
      <c r="L811" s="74" t="b">
        <v>0</v>
      </c>
      <c r="M811" s="74" t="b">
        <v>0</v>
      </c>
    </row>
    <row r="812" hidden="1" outlineLevel="2">
      <c r="B812" s="4" t="s">
        <v>374</v>
      </c>
      <c r="C812" s="74">
        <v>0.0</v>
      </c>
      <c r="D812" s="74">
        <v>0.0</v>
      </c>
      <c r="E812" s="74">
        <v>0.0</v>
      </c>
      <c r="F812" s="74">
        <v>0.0</v>
      </c>
      <c r="G812" s="74">
        <v>0.0</v>
      </c>
      <c r="H812" s="74">
        <v>0.0</v>
      </c>
      <c r="I812" s="74">
        <v>0.0</v>
      </c>
      <c r="J812" s="74">
        <v>0.0</v>
      </c>
      <c r="K812" s="74">
        <v>0.0</v>
      </c>
      <c r="L812" s="74">
        <v>0.0</v>
      </c>
      <c r="M812" s="74">
        <v>0.0</v>
      </c>
    </row>
    <row r="813" hidden="1" outlineLevel="2">
      <c r="A813" s="9" t="s">
        <v>368</v>
      </c>
      <c r="B813" s="4" t="s">
        <v>375</v>
      </c>
      <c r="C813" s="74">
        <f>IF(C811, C808, C812)</f>
        <v>11.844</v>
      </c>
      <c r="D813" s="74">
        <f t="shared" ref="D813:M813" si="329">IF(D811, C817, D812)</f>
        <v>0</v>
      </c>
      <c r="E813" s="74">
        <f t="shared" si="329"/>
        <v>0</v>
      </c>
      <c r="F813" s="74">
        <f t="shared" si="329"/>
        <v>0</v>
      </c>
      <c r="G813" s="74">
        <f t="shared" si="329"/>
        <v>0</v>
      </c>
      <c r="H813" s="74">
        <f t="shared" si="329"/>
        <v>0</v>
      </c>
      <c r="I813" s="74">
        <f t="shared" si="329"/>
        <v>0</v>
      </c>
      <c r="J813" s="74">
        <f t="shared" si="329"/>
        <v>0</v>
      </c>
      <c r="K813" s="74">
        <f t="shared" si="329"/>
        <v>0</v>
      </c>
      <c r="L813" s="74">
        <f t="shared" si="329"/>
        <v>0</v>
      </c>
      <c r="M813" s="74">
        <f t="shared" si="329"/>
        <v>0</v>
      </c>
    </row>
    <row r="814" hidden="1" outlineLevel="2">
      <c r="A814" s="9" t="s">
        <v>368</v>
      </c>
      <c r="B814" s="9" t="s">
        <v>376</v>
      </c>
      <c r="C814" s="50">
        <f t="shared" ref="C814:M814" si="330">$C$42</f>
        <v>350</v>
      </c>
      <c r="D814" s="50">
        <f t="shared" si="330"/>
        <v>350</v>
      </c>
      <c r="E814" s="50">
        <f t="shared" si="330"/>
        <v>350</v>
      </c>
      <c r="F814" s="50">
        <f t="shared" si="330"/>
        <v>350</v>
      </c>
      <c r="G814" s="50">
        <f t="shared" si="330"/>
        <v>350</v>
      </c>
      <c r="H814" s="50">
        <f t="shared" si="330"/>
        <v>350</v>
      </c>
      <c r="I814" s="50">
        <f t="shared" si="330"/>
        <v>350</v>
      </c>
      <c r="J814" s="50">
        <f t="shared" si="330"/>
        <v>350</v>
      </c>
      <c r="K814" s="50">
        <f t="shared" si="330"/>
        <v>350</v>
      </c>
      <c r="L814" s="50">
        <f t="shared" si="330"/>
        <v>350</v>
      </c>
      <c r="M814" s="50">
        <f t="shared" si="330"/>
        <v>350</v>
      </c>
    </row>
    <row r="815" hidden="1" outlineLevel="2">
      <c r="A815" s="9" t="s">
        <v>368</v>
      </c>
      <c r="B815" s="9" t="s">
        <v>377</v>
      </c>
      <c r="C815" s="50">
        <f t="shared" ref="C815:M815" si="331">C813*$C809</f>
        <v>1797.56388</v>
      </c>
      <c r="D815" s="50">
        <f t="shared" si="331"/>
        <v>0</v>
      </c>
      <c r="E815" s="50">
        <f t="shared" si="331"/>
        <v>0</v>
      </c>
      <c r="F815" s="50">
        <f t="shared" si="331"/>
        <v>0</v>
      </c>
      <c r="G815" s="50">
        <f t="shared" si="331"/>
        <v>0</v>
      </c>
      <c r="H815" s="50">
        <f t="shared" si="331"/>
        <v>0</v>
      </c>
      <c r="I815" s="50">
        <f t="shared" si="331"/>
        <v>0</v>
      </c>
      <c r="J815" s="50">
        <f t="shared" si="331"/>
        <v>0</v>
      </c>
      <c r="K815" s="50">
        <f t="shared" si="331"/>
        <v>0</v>
      </c>
      <c r="L815" s="50">
        <f t="shared" si="331"/>
        <v>0</v>
      </c>
      <c r="M815" s="50">
        <f t="shared" si="331"/>
        <v>0</v>
      </c>
    </row>
    <row r="816" hidden="1" outlineLevel="2">
      <c r="A816" s="9" t="s">
        <v>368</v>
      </c>
      <c r="B816" s="9" t="s">
        <v>378</v>
      </c>
      <c r="C816" s="50">
        <f t="shared" ref="C816:M816" si="332">C813*C814-C815</f>
        <v>2347.83612</v>
      </c>
      <c r="D816" s="50">
        <f t="shared" si="332"/>
        <v>0</v>
      </c>
      <c r="E816" s="50">
        <f t="shared" si="332"/>
        <v>0</v>
      </c>
      <c r="F816" s="50">
        <f t="shared" si="332"/>
        <v>0</v>
      </c>
      <c r="G816" s="50">
        <f t="shared" si="332"/>
        <v>0</v>
      </c>
      <c r="H816" s="50">
        <f t="shared" si="332"/>
        <v>0</v>
      </c>
      <c r="I816" s="50">
        <f t="shared" si="332"/>
        <v>0</v>
      </c>
      <c r="J816" s="50">
        <f t="shared" si="332"/>
        <v>0</v>
      </c>
      <c r="K816" s="50">
        <f t="shared" si="332"/>
        <v>0</v>
      </c>
      <c r="L816" s="50">
        <f t="shared" si="332"/>
        <v>0</v>
      </c>
      <c r="M816" s="50">
        <f t="shared" si="332"/>
        <v>0</v>
      </c>
    </row>
    <row r="817" hidden="1" outlineLevel="2">
      <c r="A817" s="9" t="s">
        <v>368</v>
      </c>
      <c r="B817" s="9" t="s">
        <v>379</v>
      </c>
      <c r="C817" s="73">
        <f t="shared" ref="C817:M817" si="333">IF(COLUMN()=3, $C808-C813, B817-C813)</f>
        <v>0</v>
      </c>
      <c r="D817" s="73">
        <f t="shared" si="333"/>
        <v>0</v>
      </c>
      <c r="E817" s="73">
        <f t="shared" si="333"/>
        <v>0</v>
      </c>
      <c r="F817" s="73">
        <f t="shared" si="333"/>
        <v>0</v>
      </c>
      <c r="G817" s="73">
        <f t="shared" si="333"/>
        <v>0</v>
      </c>
      <c r="H817" s="73">
        <f t="shared" si="333"/>
        <v>0</v>
      </c>
      <c r="I817" s="73">
        <f t="shared" si="333"/>
        <v>0</v>
      </c>
      <c r="J817" s="73">
        <f t="shared" si="333"/>
        <v>0</v>
      </c>
      <c r="K817" s="73">
        <f t="shared" si="333"/>
        <v>0</v>
      </c>
      <c r="L817" s="73">
        <f t="shared" si="333"/>
        <v>0</v>
      </c>
      <c r="M817" s="73">
        <f t="shared" si="333"/>
        <v>0</v>
      </c>
    </row>
    <row r="818" hidden="1" outlineLevel="2">
      <c r="A818" s="68" t="s">
        <v>365</v>
      </c>
      <c r="B818" s="4" t="s">
        <v>622</v>
      </c>
      <c r="C818" s="9" t="s">
        <v>368</v>
      </c>
      <c r="D818" s="9" t="s">
        <v>368</v>
      </c>
      <c r="E818" s="9" t="s">
        <v>368</v>
      </c>
      <c r="F818" s="9" t="s">
        <v>368</v>
      </c>
      <c r="G818" s="9" t="s">
        <v>368</v>
      </c>
      <c r="H818" s="9" t="s">
        <v>368</v>
      </c>
      <c r="I818" s="9" t="s">
        <v>368</v>
      </c>
      <c r="J818" s="9" t="s">
        <v>368</v>
      </c>
      <c r="K818" s="9" t="s">
        <v>368</v>
      </c>
      <c r="L818" s="9" t="s">
        <v>368</v>
      </c>
      <c r="M818" s="9" t="s">
        <v>368</v>
      </c>
    </row>
    <row r="819" hidden="1" outlineLevel="2">
      <c r="A819" s="9" t="s">
        <v>368</v>
      </c>
      <c r="B819" s="4" t="s">
        <v>369</v>
      </c>
      <c r="C819" s="72">
        <f>DATE(2024,3,25)</f>
        <v>45376</v>
      </c>
      <c r="D819" s="73" t="s">
        <v>368</v>
      </c>
      <c r="E819" s="73" t="s">
        <v>368</v>
      </c>
      <c r="F819" s="73" t="s">
        <v>368</v>
      </c>
      <c r="G819" s="73" t="s">
        <v>368</v>
      </c>
      <c r="H819" s="73" t="s">
        <v>368</v>
      </c>
      <c r="I819" s="73" t="s">
        <v>368</v>
      </c>
      <c r="J819" s="73" t="s">
        <v>368</v>
      </c>
      <c r="K819" s="73" t="s">
        <v>368</v>
      </c>
      <c r="L819" s="73" t="s">
        <v>368</v>
      </c>
      <c r="M819" s="73" t="s">
        <v>368</v>
      </c>
    </row>
    <row r="820" hidden="1" outlineLevel="2">
      <c r="A820" s="9" t="s">
        <v>368</v>
      </c>
      <c r="B820" s="4" t="s">
        <v>370</v>
      </c>
      <c r="C820" s="74">
        <v>11.845</v>
      </c>
      <c r="D820" s="73" t="s">
        <v>368</v>
      </c>
      <c r="E820" s="73" t="s">
        <v>368</v>
      </c>
      <c r="F820" s="73" t="s">
        <v>368</v>
      </c>
      <c r="G820" s="73" t="s">
        <v>368</v>
      </c>
      <c r="H820" s="73" t="s">
        <v>368</v>
      </c>
      <c r="I820" s="73" t="s">
        <v>368</v>
      </c>
      <c r="J820" s="73" t="s">
        <v>368</v>
      </c>
      <c r="K820" s="73" t="s">
        <v>368</v>
      </c>
      <c r="L820" s="73" t="s">
        <v>368</v>
      </c>
      <c r="M820" s="73" t="s">
        <v>368</v>
      </c>
    </row>
    <row r="821" hidden="1" outlineLevel="2">
      <c r="A821" s="9" t="s">
        <v>368</v>
      </c>
      <c r="B821" s="4" t="s">
        <v>371</v>
      </c>
      <c r="C821" s="74">
        <v>151.77</v>
      </c>
      <c r="D821" s="73" t="s">
        <v>368</v>
      </c>
      <c r="E821" s="73" t="s">
        <v>368</v>
      </c>
      <c r="F821" s="73" t="s">
        <v>368</v>
      </c>
      <c r="G821" s="73" t="s">
        <v>368</v>
      </c>
      <c r="H821" s="73" t="s">
        <v>368</v>
      </c>
      <c r="I821" s="73" t="s">
        <v>368</v>
      </c>
      <c r="J821" s="73" t="s">
        <v>368</v>
      </c>
      <c r="K821" s="73" t="s">
        <v>368</v>
      </c>
      <c r="L821" s="73" t="s">
        <v>368</v>
      </c>
      <c r="M821" s="73" t="s">
        <v>368</v>
      </c>
    </row>
    <row r="822" hidden="1" outlineLevel="2">
      <c r="A822" s="9" t="s">
        <v>368</v>
      </c>
      <c r="B822" s="75" t="s">
        <v>372</v>
      </c>
      <c r="C822" s="73">
        <f>C820*C821</f>
        <v>1797.71565</v>
      </c>
      <c r="D822" s="73" t="s">
        <v>368</v>
      </c>
      <c r="E822" s="73" t="s">
        <v>368</v>
      </c>
      <c r="F822" s="73" t="s">
        <v>368</v>
      </c>
      <c r="G822" s="73" t="s">
        <v>368</v>
      </c>
      <c r="H822" s="73" t="s">
        <v>368</v>
      </c>
      <c r="I822" s="73" t="s">
        <v>368</v>
      </c>
      <c r="J822" s="73" t="s">
        <v>368</v>
      </c>
      <c r="K822" s="73" t="s">
        <v>368</v>
      </c>
      <c r="L822" s="73" t="s">
        <v>368</v>
      </c>
      <c r="M822" s="73" t="s">
        <v>368</v>
      </c>
    </row>
    <row r="823" hidden="1" outlineLevel="2">
      <c r="B823" s="4" t="s">
        <v>373</v>
      </c>
      <c r="C823" s="74" t="b">
        <v>1</v>
      </c>
      <c r="D823" s="74" t="b">
        <v>0</v>
      </c>
      <c r="E823" s="74" t="b">
        <v>0</v>
      </c>
      <c r="F823" s="74" t="b">
        <v>0</v>
      </c>
      <c r="G823" s="74" t="b">
        <v>0</v>
      </c>
      <c r="H823" s="74" t="b">
        <v>0</v>
      </c>
      <c r="I823" s="74" t="b">
        <v>0</v>
      </c>
      <c r="J823" s="74" t="b">
        <v>0</v>
      </c>
      <c r="K823" s="74" t="b">
        <v>0</v>
      </c>
      <c r="L823" s="74" t="b">
        <v>0</v>
      </c>
      <c r="M823" s="74" t="b">
        <v>0</v>
      </c>
    </row>
    <row r="824" hidden="1" outlineLevel="2">
      <c r="B824" s="4" t="s">
        <v>374</v>
      </c>
      <c r="C824" s="74">
        <v>0.0</v>
      </c>
      <c r="D824" s="74">
        <v>0.0</v>
      </c>
      <c r="E824" s="74">
        <v>0.0</v>
      </c>
      <c r="F824" s="74">
        <v>0.0</v>
      </c>
      <c r="G824" s="74">
        <v>0.0</v>
      </c>
      <c r="H824" s="74">
        <v>0.0</v>
      </c>
      <c r="I824" s="74">
        <v>0.0</v>
      </c>
      <c r="J824" s="74">
        <v>0.0</v>
      </c>
      <c r="K824" s="74">
        <v>0.0</v>
      </c>
      <c r="L824" s="74">
        <v>0.0</v>
      </c>
      <c r="M824" s="74">
        <v>0.0</v>
      </c>
    </row>
    <row r="825" hidden="1" outlineLevel="2">
      <c r="A825" s="9" t="s">
        <v>368</v>
      </c>
      <c r="B825" s="4" t="s">
        <v>375</v>
      </c>
      <c r="C825" s="74">
        <f>IF(C823, C820, C824)</f>
        <v>11.845</v>
      </c>
      <c r="D825" s="74">
        <f t="shared" ref="D825:M825" si="334">IF(D823, C829, D824)</f>
        <v>0</v>
      </c>
      <c r="E825" s="74">
        <f t="shared" si="334"/>
        <v>0</v>
      </c>
      <c r="F825" s="74">
        <f t="shared" si="334"/>
        <v>0</v>
      </c>
      <c r="G825" s="74">
        <f t="shared" si="334"/>
        <v>0</v>
      </c>
      <c r="H825" s="74">
        <f t="shared" si="334"/>
        <v>0</v>
      </c>
      <c r="I825" s="74">
        <f t="shared" si="334"/>
        <v>0</v>
      </c>
      <c r="J825" s="74">
        <f t="shared" si="334"/>
        <v>0</v>
      </c>
      <c r="K825" s="74">
        <f t="shared" si="334"/>
        <v>0</v>
      </c>
      <c r="L825" s="74">
        <f t="shared" si="334"/>
        <v>0</v>
      </c>
      <c r="M825" s="74">
        <f t="shared" si="334"/>
        <v>0</v>
      </c>
    </row>
    <row r="826" hidden="1" outlineLevel="2">
      <c r="A826" s="9" t="s">
        <v>368</v>
      </c>
      <c r="B826" s="9" t="s">
        <v>376</v>
      </c>
      <c r="C826" s="50">
        <f t="shared" ref="C826:M826" si="335">$C$42</f>
        <v>350</v>
      </c>
      <c r="D826" s="50">
        <f t="shared" si="335"/>
        <v>350</v>
      </c>
      <c r="E826" s="50">
        <f t="shared" si="335"/>
        <v>350</v>
      </c>
      <c r="F826" s="50">
        <f t="shared" si="335"/>
        <v>350</v>
      </c>
      <c r="G826" s="50">
        <f t="shared" si="335"/>
        <v>350</v>
      </c>
      <c r="H826" s="50">
        <f t="shared" si="335"/>
        <v>350</v>
      </c>
      <c r="I826" s="50">
        <f t="shared" si="335"/>
        <v>350</v>
      </c>
      <c r="J826" s="50">
        <f t="shared" si="335"/>
        <v>350</v>
      </c>
      <c r="K826" s="50">
        <f t="shared" si="335"/>
        <v>350</v>
      </c>
      <c r="L826" s="50">
        <f t="shared" si="335"/>
        <v>350</v>
      </c>
      <c r="M826" s="50">
        <f t="shared" si="335"/>
        <v>350</v>
      </c>
    </row>
    <row r="827" hidden="1" outlineLevel="2">
      <c r="A827" s="9" t="s">
        <v>368</v>
      </c>
      <c r="B827" s="9" t="s">
        <v>377</v>
      </c>
      <c r="C827" s="50">
        <f t="shared" ref="C827:M827" si="336">C825*$C821</f>
        <v>1797.71565</v>
      </c>
      <c r="D827" s="50">
        <f t="shared" si="336"/>
        <v>0</v>
      </c>
      <c r="E827" s="50">
        <f t="shared" si="336"/>
        <v>0</v>
      </c>
      <c r="F827" s="50">
        <f t="shared" si="336"/>
        <v>0</v>
      </c>
      <c r="G827" s="50">
        <f t="shared" si="336"/>
        <v>0</v>
      </c>
      <c r="H827" s="50">
        <f t="shared" si="336"/>
        <v>0</v>
      </c>
      <c r="I827" s="50">
        <f t="shared" si="336"/>
        <v>0</v>
      </c>
      <c r="J827" s="50">
        <f t="shared" si="336"/>
        <v>0</v>
      </c>
      <c r="K827" s="50">
        <f t="shared" si="336"/>
        <v>0</v>
      </c>
      <c r="L827" s="50">
        <f t="shared" si="336"/>
        <v>0</v>
      </c>
      <c r="M827" s="50">
        <f t="shared" si="336"/>
        <v>0</v>
      </c>
    </row>
    <row r="828" hidden="1" outlineLevel="2">
      <c r="A828" s="9" t="s">
        <v>368</v>
      </c>
      <c r="B828" s="9" t="s">
        <v>378</v>
      </c>
      <c r="C828" s="50">
        <f t="shared" ref="C828:M828" si="337">C825*C826-C827</f>
        <v>2348.03435</v>
      </c>
      <c r="D828" s="50">
        <f t="shared" si="337"/>
        <v>0</v>
      </c>
      <c r="E828" s="50">
        <f t="shared" si="337"/>
        <v>0</v>
      </c>
      <c r="F828" s="50">
        <f t="shared" si="337"/>
        <v>0</v>
      </c>
      <c r="G828" s="50">
        <f t="shared" si="337"/>
        <v>0</v>
      </c>
      <c r="H828" s="50">
        <f t="shared" si="337"/>
        <v>0</v>
      </c>
      <c r="I828" s="50">
        <f t="shared" si="337"/>
        <v>0</v>
      </c>
      <c r="J828" s="50">
        <f t="shared" si="337"/>
        <v>0</v>
      </c>
      <c r="K828" s="50">
        <f t="shared" si="337"/>
        <v>0</v>
      </c>
      <c r="L828" s="50">
        <f t="shared" si="337"/>
        <v>0</v>
      </c>
      <c r="M828" s="50">
        <f t="shared" si="337"/>
        <v>0</v>
      </c>
    </row>
    <row r="829" hidden="1" outlineLevel="2">
      <c r="A829" s="9" t="s">
        <v>368</v>
      </c>
      <c r="B829" s="9" t="s">
        <v>379</v>
      </c>
      <c r="C829" s="73">
        <f t="shared" ref="C829:M829" si="338">IF(COLUMN()=3, $C820-C825, B829-C825)</f>
        <v>0</v>
      </c>
      <c r="D829" s="73">
        <f t="shared" si="338"/>
        <v>0</v>
      </c>
      <c r="E829" s="73">
        <f t="shared" si="338"/>
        <v>0</v>
      </c>
      <c r="F829" s="73">
        <f t="shared" si="338"/>
        <v>0</v>
      </c>
      <c r="G829" s="73">
        <f t="shared" si="338"/>
        <v>0</v>
      </c>
      <c r="H829" s="73">
        <f t="shared" si="338"/>
        <v>0</v>
      </c>
      <c r="I829" s="73">
        <f t="shared" si="338"/>
        <v>0</v>
      </c>
      <c r="J829" s="73">
        <f t="shared" si="338"/>
        <v>0</v>
      </c>
      <c r="K829" s="73">
        <f t="shared" si="338"/>
        <v>0</v>
      </c>
      <c r="L829" s="73">
        <f t="shared" si="338"/>
        <v>0</v>
      </c>
      <c r="M829" s="73">
        <f t="shared" si="338"/>
        <v>0</v>
      </c>
    </row>
    <row r="830" hidden="1" outlineLevel="2">
      <c r="A830" s="68" t="s">
        <v>365</v>
      </c>
      <c r="B830" s="4" t="s">
        <v>632</v>
      </c>
      <c r="C830" s="9" t="s">
        <v>368</v>
      </c>
      <c r="D830" s="9" t="s">
        <v>368</v>
      </c>
      <c r="E830" s="9" t="s">
        <v>368</v>
      </c>
      <c r="F830" s="9" t="s">
        <v>368</v>
      </c>
      <c r="G830" s="9" t="s">
        <v>368</v>
      </c>
      <c r="H830" s="9" t="s">
        <v>368</v>
      </c>
      <c r="I830" s="9" t="s">
        <v>368</v>
      </c>
      <c r="J830" s="9" t="s">
        <v>368</v>
      </c>
      <c r="K830" s="9" t="s">
        <v>368</v>
      </c>
      <c r="L830" s="9" t="s">
        <v>368</v>
      </c>
      <c r="M830" s="9" t="s">
        <v>368</v>
      </c>
    </row>
    <row r="831" hidden="1" outlineLevel="2">
      <c r="A831" s="9" t="s">
        <v>368</v>
      </c>
      <c r="B831" s="4" t="s">
        <v>369</v>
      </c>
      <c r="C831" s="72">
        <f>DATE(2024,2,25)</f>
        <v>45347</v>
      </c>
      <c r="D831" s="73" t="s">
        <v>368</v>
      </c>
      <c r="E831" s="73" t="s">
        <v>368</v>
      </c>
      <c r="F831" s="73" t="s">
        <v>368</v>
      </c>
      <c r="G831" s="73" t="s">
        <v>368</v>
      </c>
      <c r="H831" s="73" t="s">
        <v>368</v>
      </c>
      <c r="I831" s="73" t="s">
        <v>368</v>
      </c>
      <c r="J831" s="73" t="s">
        <v>368</v>
      </c>
      <c r="K831" s="73" t="s">
        <v>368</v>
      </c>
      <c r="L831" s="73" t="s">
        <v>368</v>
      </c>
      <c r="M831" s="73" t="s">
        <v>368</v>
      </c>
    </row>
    <row r="832" hidden="1" outlineLevel="2">
      <c r="A832" s="9" t="s">
        <v>368</v>
      </c>
      <c r="B832" s="4" t="s">
        <v>370</v>
      </c>
      <c r="C832" s="74">
        <v>9.476</v>
      </c>
      <c r="D832" s="73" t="s">
        <v>368</v>
      </c>
      <c r="E832" s="73" t="s">
        <v>368</v>
      </c>
      <c r="F832" s="73" t="s">
        <v>368</v>
      </c>
      <c r="G832" s="73" t="s">
        <v>368</v>
      </c>
      <c r="H832" s="73" t="s">
        <v>368</v>
      </c>
      <c r="I832" s="73" t="s">
        <v>368</v>
      </c>
      <c r="J832" s="73" t="s">
        <v>368</v>
      </c>
      <c r="K832" s="73" t="s">
        <v>368</v>
      </c>
      <c r="L832" s="73" t="s">
        <v>368</v>
      </c>
      <c r="M832" s="73" t="s">
        <v>368</v>
      </c>
    </row>
    <row r="833" hidden="1" outlineLevel="2">
      <c r="A833" s="9" t="s">
        <v>368</v>
      </c>
      <c r="B833" s="4" t="s">
        <v>371</v>
      </c>
      <c r="C833" s="74">
        <v>145.29</v>
      </c>
      <c r="D833" s="73" t="s">
        <v>368</v>
      </c>
      <c r="E833" s="73" t="s">
        <v>368</v>
      </c>
      <c r="F833" s="73" t="s">
        <v>368</v>
      </c>
      <c r="G833" s="73" t="s">
        <v>368</v>
      </c>
      <c r="H833" s="73" t="s">
        <v>368</v>
      </c>
      <c r="I833" s="73" t="s">
        <v>368</v>
      </c>
      <c r="J833" s="73" t="s">
        <v>368</v>
      </c>
      <c r="K833" s="73" t="s">
        <v>368</v>
      </c>
      <c r="L833" s="73" t="s">
        <v>368</v>
      </c>
      <c r="M833" s="73" t="s">
        <v>368</v>
      </c>
    </row>
    <row r="834" hidden="1" outlineLevel="2">
      <c r="A834" s="9" t="s">
        <v>368</v>
      </c>
      <c r="B834" s="75" t="s">
        <v>372</v>
      </c>
      <c r="C834" s="73">
        <f>C832*C833</f>
        <v>1376.76804</v>
      </c>
      <c r="D834" s="73" t="s">
        <v>368</v>
      </c>
      <c r="E834" s="73" t="s">
        <v>368</v>
      </c>
      <c r="F834" s="73" t="s">
        <v>368</v>
      </c>
      <c r="G834" s="73" t="s">
        <v>368</v>
      </c>
      <c r="H834" s="73" t="s">
        <v>368</v>
      </c>
      <c r="I834" s="73" t="s">
        <v>368</v>
      </c>
      <c r="J834" s="73" t="s">
        <v>368</v>
      </c>
      <c r="K834" s="73" t="s">
        <v>368</v>
      </c>
      <c r="L834" s="73" t="s">
        <v>368</v>
      </c>
      <c r="M834" s="73" t="s">
        <v>368</v>
      </c>
    </row>
    <row r="835" hidden="1" outlineLevel="2">
      <c r="B835" s="4" t="s">
        <v>373</v>
      </c>
      <c r="C835" s="74" t="b">
        <v>1</v>
      </c>
      <c r="D835" s="74" t="b">
        <v>0</v>
      </c>
      <c r="E835" s="74" t="b">
        <v>0</v>
      </c>
      <c r="F835" s="74" t="b">
        <v>0</v>
      </c>
      <c r="G835" s="74" t="b">
        <v>0</v>
      </c>
      <c r="H835" s="74" t="b">
        <v>0</v>
      </c>
      <c r="I835" s="74" t="b">
        <v>0</v>
      </c>
      <c r="J835" s="74" t="b">
        <v>0</v>
      </c>
      <c r="K835" s="74" t="b">
        <v>0</v>
      </c>
      <c r="L835" s="74" t="b">
        <v>0</v>
      </c>
      <c r="M835" s="74" t="b">
        <v>0</v>
      </c>
    </row>
    <row r="836" hidden="1" outlineLevel="2">
      <c r="B836" s="4" t="s">
        <v>374</v>
      </c>
      <c r="C836" s="74">
        <v>0.0</v>
      </c>
      <c r="D836" s="74">
        <v>0.0</v>
      </c>
      <c r="E836" s="74">
        <v>0.0</v>
      </c>
      <c r="F836" s="74">
        <v>0.0</v>
      </c>
      <c r="G836" s="74">
        <v>0.0</v>
      </c>
      <c r="H836" s="74">
        <v>0.0</v>
      </c>
      <c r="I836" s="74">
        <v>0.0</v>
      </c>
      <c r="J836" s="74">
        <v>0.0</v>
      </c>
      <c r="K836" s="74">
        <v>0.0</v>
      </c>
      <c r="L836" s="74">
        <v>0.0</v>
      </c>
      <c r="M836" s="74">
        <v>0.0</v>
      </c>
    </row>
    <row r="837" hidden="1" outlineLevel="2">
      <c r="A837" s="9" t="s">
        <v>368</v>
      </c>
      <c r="B837" s="4" t="s">
        <v>375</v>
      </c>
      <c r="C837" s="74">
        <f>IF(C835, C832, C836)</f>
        <v>9.476</v>
      </c>
      <c r="D837" s="74">
        <f t="shared" ref="D837:M837" si="339">IF(D835, C841, D836)</f>
        <v>0</v>
      </c>
      <c r="E837" s="74">
        <f t="shared" si="339"/>
        <v>0</v>
      </c>
      <c r="F837" s="74">
        <f t="shared" si="339"/>
        <v>0</v>
      </c>
      <c r="G837" s="74">
        <f t="shared" si="339"/>
        <v>0</v>
      </c>
      <c r="H837" s="74">
        <f t="shared" si="339"/>
        <v>0</v>
      </c>
      <c r="I837" s="74">
        <f t="shared" si="339"/>
        <v>0</v>
      </c>
      <c r="J837" s="74">
        <f t="shared" si="339"/>
        <v>0</v>
      </c>
      <c r="K837" s="74">
        <f t="shared" si="339"/>
        <v>0</v>
      </c>
      <c r="L837" s="74">
        <f t="shared" si="339"/>
        <v>0</v>
      </c>
      <c r="M837" s="74">
        <f t="shared" si="339"/>
        <v>0</v>
      </c>
    </row>
    <row r="838" hidden="1" outlineLevel="2">
      <c r="A838" s="9" t="s">
        <v>368</v>
      </c>
      <c r="B838" s="9" t="s">
        <v>376</v>
      </c>
      <c r="C838" s="50">
        <f t="shared" ref="C838:M838" si="340">$C$42</f>
        <v>350</v>
      </c>
      <c r="D838" s="50">
        <f t="shared" si="340"/>
        <v>350</v>
      </c>
      <c r="E838" s="50">
        <f t="shared" si="340"/>
        <v>350</v>
      </c>
      <c r="F838" s="50">
        <f t="shared" si="340"/>
        <v>350</v>
      </c>
      <c r="G838" s="50">
        <f t="shared" si="340"/>
        <v>350</v>
      </c>
      <c r="H838" s="50">
        <f t="shared" si="340"/>
        <v>350</v>
      </c>
      <c r="I838" s="50">
        <f t="shared" si="340"/>
        <v>350</v>
      </c>
      <c r="J838" s="50">
        <f t="shared" si="340"/>
        <v>350</v>
      </c>
      <c r="K838" s="50">
        <f t="shared" si="340"/>
        <v>350</v>
      </c>
      <c r="L838" s="50">
        <f t="shared" si="340"/>
        <v>350</v>
      </c>
      <c r="M838" s="50">
        <f t="shared" si="340"/>
        <v>350</v>
      </c>
    </row>
    <row r="839" hidden="1" outlineLevel="2">
      <c r="A839" s="9" t="s">
        <v>368</v>
      </c>
      <c r="B839" s="9" t="s">
        <v>377</v>
      </c>
      <c r="C839" s="50">
        <f t="shared" ref="C839:M839" si="341">C837*$C833</f>
        <v>1376.76804</v>
      </c>
      <c r="D839" s="50">
        <f t="shared" si="341"/>
        <v>0</v>
      </c>
      <c r="E839" s="50">
        <f t="shared" si="341"/>
        <v>0</v>
      </c>
      <c r="F839" s="50">
        <f t="shared" si="341"/>
        <v>0</v>
      </c>
      <c r="G839" s="50">
        <f t="shared" si="341"/>
        <v>0</v>
      </c>
      <c r="H839" s="50">
        <f t="shared" si="341"/>
        <v>0</v>
      </c>
      <c r="I839" s="50">
        <f t="shared" si="341"/>
        <v>0</v>
      </c>
      <c r="J839" s="50">
        <f t="shared" si="341"/>
        <v>0</v>
      </c>
      <c r="K839" s="50">
        <f t="shared" si="341"/>
        <v>0</v>
      </c>
      <c r="L839" s="50">
        <f t="shared" si="341"/>
        <v>0</v>
      </c>
      <c r="M839" s="50">
        <f t="shared" si="341"/>
        <v>0</v>
      </c>
    </row>
    <row r="840" hidden="1" outlineLevel="2">
      <c r="A840" s="9" t="s">
        <v>368</v>
      </c>
      <c r="B840" s="9" t="s">
        <v>378</v>
      </c>
      <c r="C840" s="50">
        <f t="shared" ref="C840:M840" si="342">C837*C838-C839</f>
        <v>1939.83196</v>
      </c>
      <c r="D840" s="50">
        <f t="shared" si="342"/>
        <v>0</v>
      </c>
      <c r="E840" s="50">
        <f t="shared" si="342"/>
        <v>0</v>
      </c>
      <c r="F840" s="50">
        <f t="shared" si="342"/>
        <v>0</v>
      </c>
      <c r="G840" s="50">
        <f t="shared" si="342"/>
        <v>0</v>
      </c>
      <c r="H840" s="50">
        <f t="shared" si="342"/>
        <v>0</v>
      </c>
      <c r="I840" s="50">
        <f t="shared" si="342"/>
        <v>0</v>
      </c>
      <c r="J840" s="50">
        <f t="shared" si="342"/>
        <v>0</v>
      </c>
      <c r="K840" s="50">
        <f t="shared" si="342"/>
        <v>0</v>
      </c>
      <c r="L840" s="50">
        <f t="shared" si="342"/>
        <v>0</v>
      </c>
      <c r="M840" s="50">
        <f t="shared" si="342"/>
        <v>0</v>
      </c>
    </row>
    <row r="841" hidden="1" outlineLevel="2">
      <c r="A841" s="9" t="s">
        <v>368</v>
      </c>
      <c r="B841" s="9" t="s">
        <v>379</v>
      </c>
      <c r="C841" s="73">
        <f t="shared" ref="C841:M841" si="343">IF(COLUMN()=3, $C832-C837, B841-C837)</f>
        <v>0</v>
      </c>
      <c r="D841" s="73">
        <f t="shared" si="343"/>
        <v>0</v>
      </c>
      <c r="E841" s="73">
        <f t="shared" si="343"/>
        <v>0</v>
      </c>
      <c r="F841" s="73">
        <f t="shared" si="343"/>
        <v>0</v>
      </c>
      <c r="G841" s="73">
        <f t="shared" si="343"/>
        <v>0</v>
      </c>
      <c r="H841" s="73">
        <f t="shared" si="343"/>
        <v>0</v>
      </c>
      <c r="I841" s="73">
        <f t="shared" si="343"/>
        <v>0</v>
      </c>
      <c r="J841" s="73">
        <f t="shared" si="343"/>
        <v>0</v>
      </c>
      <c r="K841" s="73">
        <f t="shared" si="343"/>
        <v>0</v>
      </c>
      <c r="L841" s="73">
        <f t="shared" si="343"/>
        <v>0</v>
      </c>
      <c r="M841" s="73">
        <f t="shared" si="343"/>
        <v>0</v>
      </c>
    </row>
    <row r="842" hidden="1" outlineLevel="2">
      <c r="A842" s="68" t="s">
        <v>365</v>
      </c>
      <c r="B842" s="4" t="s">
        <v>633</v>
      </c>
      <c r="C842" s="9" t="s">
        <v>368</v>
      </c>
      <c r="D842" s="9" t="s">
        <v>368</v>
      </c>
      <c r="E842" s="9" t="s">
        <v>368</v>
      </c>
      <c r="F842" s="9" t="s">
        <v>368</v>
      </c>
      <c r="G842" s="9" t="s">
        <v>368</v>
      </c>
      <c r="H842" s="9" t="s">
        <v>368</v>
      </c>
      <c r="I842" s="9" t="s">
        <v>368</v>
      </c>
      <c r="J842" s="9" t="s">
        <v>368</v>
      </c>
      <c r="K842" s="9" t="s">
        <v>368</v>
      </c>
      <c r="L842" s="9" t="s">
        <v>368</v>
      </c>
      <c r="M842" s="9" t="s">
        <v>368</v>
      </c>
    </row>
    <row r="843" hidden="1" outlineLevel="2">
      <c r="A843" s="9" t="s">
        <v>368</v>
      </c>
      <c r="B843" s="4" t="s">
        <v>369</v>
      </c>
      <c r="C843" s="72">
        <f>DATE(2024,1,25)</f>
        <v>45316</v>
      </c>
      <c r="D843" s="73" t="s">
        <v>368</v>
      </c>
      <c r="E843" s="73" t="s">
        <v>368</v>
      </c>
      <c r="F843" s="73" t="s">
        <v>368</v>
      </c>
      <c r="G843" s="73" t="s">
        <v>368</v>
      </c>
      <c r="H843" s="73" t="s">
        <v>368</v>
      </c>
      <c r="I843" s="73" t="s">
        <v>368</v>
      </c>
      <c r="J843" s="73" t="s">
        <v>368</v>
      </c>
      <c r="K843" s="73" t="s">
        <v>368</v>
      </c>
      <c r="L843" s="73" t="s">
        <v>368</v>
      </c>
      <c r="M843" s="73" t="s">
        <v>368</v>
      </c>
    </row>
    <row r="844" hidden="1" outlineLevel="2">
      <c r="A844" s="9" t="s">
        <v>368</v>
      </c>
      <c r="B844" s="4" t="s">
        <v>370</v>
      </c>
      <c r="C844" s="74">
        <v>8.883</v>
      </c>
      <c r="D844" s="73" t="s">
        <v>368</v>
      </c>
      <c r="E844" s="73" t="s">
        <v>368</v>
      </c>
      <c r="F844" s="73" t="s">
        <v>368</v>
      </c>
      <c r="G844" s="73" t="s">
        <v>368</v>
      </c>
      <c r="H844" s="73" t="s">
        <v>368</v>
      </c>
      <c r="I844" s="73" t="s">
        <v>368</v>
      </c>
      <c r="J844" s="73" t="s">
        <v>368</v>
      </c>
      <c r="K844" s="73" t="s">
        <v>368</v>
      </c>
      <c r="L844" s="73" t="s">
        <v>368</v>
      </c>
      <c r="M844" s="73" t="s">
        <v>368</v>
      </c>
    </row>
    <row r="845" hidden="1" outlineLevel="2">
      <c r="A845" s="9" t="s">
        <v>368</v>
      </c>
      <c r="B845" s="4" t="s">
        <v>371</v>
      </c>
      <c r="C845" s="74">
        <v>150.35</v>
      </c>
      <c r="D845" s="73" t="s">
        <v>368</v>
      </c>
      <c r="E845" s="73" t="s">
        <v>368</v>
      </c>
      <c r="F845" s="73" t="s">
        <v>368</v>
      </c>
      <c r="G845" s="73" t="s">
        <v>368</v>
      </c>
      <c r="H845" s="73" t="s">
        <v>368</v>
      </c>
      <c r="I845" s="73" t="s">
        <v>368</v>
      </c>
      <c r="J845" s="73" t="s">
        <v>368</v>
      </c>
      <c r="K845" s="73" t="s">
        <v>368</v>
      </c>
      <c r="L845" s="73" t="s">
        <v>368</v>
      </c>
      <c r="M845" s="73" t="s">
        <v>368</v>
      </c>
    </row>
    <row r="846" hidden="1" outlineLevel="2">
      <c r="A846" s="9" t="s">
        <v>368</v>
      </c>
      <c r="B846" s="75" t="s">
        <v>372</v>
      </c>
      <c r="C846" s="73">
        <f>C844*C845</f>
        <v>1335.55905</v>
      </c>
      <c r="D846" s="73" t="s">
        <v>368</v>
      </c>
      <c r="E846" s="73" t="s">
        <v>368</v>
      </c>
      <c r="F846" s="73" t="s">
        <v>368</v>
      </c>
      <c r="G846" s="73" t="s">
        <v>368</v>
      </c>
      <c r="H846" s="73" t="s">
        <v>368</v>
      </c>
      <c r="I846" s="73" t="s">
        <v>368</v>
      </c>
      <c r="J846" s="73" t="s">
        <v>368</v>
      </c>
      <c r="K846" s="73" t="s">
        <v>368</v>
      </c>
      <c r="L846" s="73" t="s">
        <v>368</v>
      </c>
      <c r="M846" s="73" t="s">
        <v>368</v>
      </c>
    </row>
    <row r="847" hidden="1" outlineLevel="2">
      <c r="B847" s="4" t="s">
        <v>373</v>
      </c>
      <c r="C847" s="74" t="b">
        <v>1</v>
      </c>
      <c r="D847" s="74" t="b">
        <v>0</v>
      </c>
      <c r="E847" s="74" t="b">
        <v>0</v>
      </c>
      <c r="F847" s="74" t="b">
        <v>0</v>
      </c>
      <c r="G847" s="74" t="b">
        <v>0</v>
      </c>
      <c r="H847" s="74" t="b">
        <v>0</v>
      </c>
      <c r="I847" s="74" t="b">
        <v>0</v>
      </c>
      <c r="J847" s="74" t="b">
        <v>0</v>
      </c>
      <c r="K847" s="74" t="b">
        <v>0</v>
      </c>
      <c r="L847" s="74" t="b">
        <v>0</v>
      </c>
      <c r="M847" s="74" t="b">
        <v>0</v>
      </c>
    </row>
    <row r="848" hidden="1" outlineLevel="2">
      <c r="B848" s="4" t="s">
        <v>374</v>
      </c>
      <c r="C848" s="74">
        <v>0.0</v>
      </c>
      <c r="D848" s="74">
        <v>0.0</v>
      </c>
      <c r="E848" s="74">
        <v>0.0</v>
      </c>
      <c r="F848" s="74">
        <v>0.0</v>
      </c>
      <c r="G848" s="74">
        <v>0.0</v>
      </c>
      <c r="H848" s="74">
        <v>0.0</v>
      </c>
      <c r="I848" s="74">
        <v>0.0</v>
      </c>
      <c r="J848" s="74">
        <v>0.0</v>
      </c>
      <c r="K848" s="74">
        <v>0.0</v>
      </c>
      <c r="L848" s="74">
        <v>0.0</v>
      </c>
      <c r="M848" s="74">
        <v>0.0</v>
      </c>
    </row>
    <row r="849" hidden="1" outlineLevel="2">
      <c r="A849" s="9" t="s">
        <v>368</v>
      </c>
      <c r="B849" s="4" t="s">
        <v>375</v>
      </c>
      <c r="C849" s="74">
        <f>IF(C847, C844, C848)</f>
        <v>8.883</v>
      </c>
      <c r="D849" s="74">
        <f t="shared" ref="D849:M849" si="344">IF(D847, C853, D848)</f>
        <v>0</v>
      </c>
      <c r="E849" s="74">
        <f t="shared" si="344"/>
        <v>0</v>
      </c>
      <c r="F849" s="74">
        <f t="shared" si="344"/>
        <v>0</v>
      </c>
      <c r="G849" s="74">
        <f t="shared" si="344"/>
        <v>0</v>
      </c>
      <c r="H849" s="74">
        <f t="shared" si="344"/>
        <v>0</v>
      </c>
      <c r="I849" s="74">
        <f t="shared" si="344"/>
        <v>0</v>
      </c>
      <c r="J849" s="74">
        <f t="shared" si="344"/>
        <v>0</v>
      </c>
      <c r="K849" s="74">
        <f t="shared" si="344"/>
        <v>0</v>
      </c>
      <c r="L849" s="74">
        <f t="shared" si="344"/>
        <v>0</v>
      </c>
      <c r="M849" s="74">
        <f t="shared" si="344"/>
        <v>0</v>
      </c>
    </row>
    <row r="850" hidden="1" outlineLevel="2">
      <c r="A850" s="9" t="s">
        <v>368</v>
      </c>
      <c r="B850" s="9" t="s">
        <v>376</v>
      </c>
      <c r="C850" s="50">
        <f t="shared" ref="C850:M850" si="345">$C$42</f>
        <v>350</v>
      </c>
      <c r="D850" s="50">
        <f t="shared" si="345"/>
        <v>350</v>
      </c>
      <c r="E850" s="50">
        <f t="shared" si="345"/>
        <v>350</v>
      </c>
      <c r="F850" s="50">
        <f t="shared" si="345"/>
        <v>350</v>
      </c>
      <c r="G850" s="50">
        <f t="shared" si="345"/>
        <v>350</v>
      </c>
      <c r="H850" s="50">
        <f t="shared" si="345"/>
        <v>350</v>
      </c>
      <c r="I850" s="50">
        <f t="shared" si="345"/>
        <v>350</v>
      </c>
      <c r="J850" s="50">
        <f t="shared" si="345"/>
        <v>350</v>
      </c>
      <c r="K850" s="50">
        <f t="shared" si="345"/>
        <v>350</v>
      </c>
      <c r="L850" s="50">
        <f t="shared" si="345"/>
        <v>350</v>
      </c>
      <c r="M850" s="50">
        <f t="shared" si="345"/>
        <v>350</v>
      </c>
    </row>
    <row r="851" hidden="1" outlineLevel="2">
      <c r="A851" s="9" t="s">
        <v>368</v>
      </c>
      <c r="B851" s="9" t="s">
        <v>377</v>
      </c>
      <c r="C851" s="50">
        <f t="shared" ref="C851:M851" si="346">C849*$C845</f>
        <v>1335.55905</v>
      </c>
      <c r="D851" s="50">
        <f t="shared" si="346"/>
        <v>0</v>
      </c>
      <c r="E851" s="50">
        <f t="shared" si="346"/>
        <v>0</v>
      </c>
      <c r="F851" s="50">
        <f t="shared" si="346"/>
        <v>0</v>
      </c>
      <c r="G851" s="50">
        <f t="shared" si="346"/>
        <v>0</v>
      </c>
      <c r="H851" s="50">
        <f t="shared" si="346"/>
        <v>0</v>
      </c>
      <c r="I851" s="50">
        <f t="shared" si="346"/>
        <v>0</v>
      </c>
      <c r="J851" s="50">
        <f t="shared" si="346"/>
        <v>0</v>
      </c>
      <c r="K851" s="50">
        <f t="shared" si="346"/>
        <v>0</v>
      </c>
      <c r="L851" s="50">
        <f t="shared" si="346"/>
        <v>0</v>
      </c>
      <c r="M851" s="50">
        <f t="shared" si="346"/>
        <v>0</v>
      </c>
    </row>
    <row r="852" hidden="1" outlineLevel="2">
      <c r="A852" s="9" t="s">
        <v>368</v>
      </c>
      <c r="B852" s="9" t="s">
        <v>378</v>
      </c>
      <c r="C852" s="50">
        <f t="shared" ref="C852:M852" si="347">C849*C850-C851</f>
        <v>1773.49095</v>
      </c>
      <c r="D852" s="50">
        <f t="shared" si="347"/>
        <v>0</v>
      </c>
      <c r="E852" s="50">
        <f t="shared" si="347"/>
        <v>0</v>
      </c>
      <c r="F852" s="50">
        <f t="shared" si="347"/>
        <v>0</v>
      </c>
      <c r="G852" s="50">
        <f t="shared" si="347"/>
        <v>0</v>
      </c>
      <c r="H852" s="50">
        <f t="shared" si="347"/>
        <v>0</v>
      </c>
      <c r="I852" s="50">
        <f t="shared" si="347"/>
        <v>0</v>
      </c>
      <c r="J852" s="50">
        <f t="shared" si="347"/>
        <v>0</v>
      </c>
      <c r="K852" s="50">
        <f t="shared" si="347"/>
        <v>0</v>
      </c>
      <c r="L852" s="50">
        <f t="shared" si="347"/>
        <v>0</v>
      </c>
      <c r="M852" s="50">
        <f t="shared" si="347"/>
        <v>0</v>
      </c>
    </row>
    <row r="853" hidden="1" outlineLevel="2">
      <c r="A853" s="9" t="s">
        <v>368</v>
      </c>
      <c r="B853" s="9" t="s">
        <v>379</v>
      </c>
      <c r="C853" s="73">
        <f t="shared" ref="C853:M853" si="348">IF(COLUMN()=3, $C844-C849, B853-C849)</f>
        <v>0</v>
      </c>
      <c r="D853" s="73">
        <f t="shared" si="348"/>
        <v>0</v>
      </c>
      <c r="E853" s="73">
        <f t="shared" si="348"/>
        <v>0</v>
      </c>
      <c r="F853" s="73">
        <f t="shared" si="348"/>
        <v>0</v>
      </c>
      <c r="G853" s="73">
        <f t="shared" si="348"/>
        <v>0</v>
      </c>
      <c r="H853" s="73">
        <f t="shared" si="348"/>
        <v>0</v>
      </c>
      <c r="I853" s="73">
        <f t="shared" si="348"/>
        <v>0</v>
      </c>
      <c r="J853" s="73">
        <f t="shared" si="348"/>
        <v>0</v>
      </c>
      <c r="K853" s="73">
        <f t="shared" si="348"/>
        <v>0</v>
      </c>
      <c r="L853" s="73">
        <f t="shared" si="348"/>
        <v>0</v>
      </c>
      <c r="M853" s="73">
        <f t="shared" si="348"/>
        <v>0</v>
      </c>
    </row>
    <row r="854" outlineLevel="1" collapsed="1">
      <c r="A854" s="70" t="s">
        <v>365</v>
      </c>
      <c r="B854" s="71" t="s">
        <v>634</v>
      </c>
    </row>
    <row r="855" hidden="1" outlineLevel="2">
      <c r="A855" s="68" t="s">
        <v>365</v>
      </c>
      <c r="B855" s="4" t="s">
        <v>635</v>
      </c>
      <c r="C855" s="9" t="s">
        <v>368</v>
      </c>
      <c r="D855" s="9" t="s">
        <v>368</v>
      </c>
      <c r="E855" s="9" t="s">
        <v>368</v>
      </c>
      <c r="F855" s="9" t="s">
        <v>368</v>
      </c>
      <c r="G855" s="9" t="s">
        <v>368</v>
      </c>
      <c r="H855" s="9" t="s">
        <v>368</v>
      </c>
      <c r="I855" s="9" t="s">
        <v>368</v>
      </c>
      <c r="J855" s="9" t="s">
        <v>368</v>
      </c>
      <c r="K855" s="9" t="s">
        <v>368</v>
      </c>
      <c r="L855" s="9" t="s">
        <v>368</v>
      </c>
      <c r="M855" s="9" t="s">
        <v>368</v>
      </c>
    </row>
    <row r="856" hidden="1" outlineLevel="2">
      <c r="A856" s="9" t="s">
        <v>368</v>
      </c>
      <c r="B856" s="4" t="s">
        <v>369</v>
      </c>
      <c r="C856" s="72">
        <f>DATE(2023,12,25)</f>
        <v>45285</v>
      </c>
      <c r="D856" s="73" t="s">
        <v>368</v>
      </c>
      <c r="E856" s="73" t="s">
        <v>368</v>
      </c>
      <c r="F856" s="73" t="s">
        <v>368</v>
      </c>
      <c r="G856" s="73" t="s">
        <v>368</v>
      </c>
      <c r="H856" s="73" t="s">
        <v>368</v>
      </c>
      <c r="I856" s="73" t="s">
        <v>368</v>
      </c>
      <c r="J856" s="73" t="s">
        <v>368</v>
      </c>
      <c r="K856" s="73" t="s">
        <v>368</v>
      </c>
      <c r="L856" s="73" t="s">
        <v>368</v>
      </c>
      <c r="M856" s="73" t="s">
        <v>368</v>
      </c>
    </row>
    <row r="857" hidden="1" outlineLevel="2">
      <c r="A857" s="9" t="s">
        <v>368</v>
      </c>
      <c r="B857" s="4" t="s">
        <v>370</v>
      </c>
      <c r="C857" s="74">
        <v>13.085</v>
      </c>
      <c r="D857" s="73" t="s">
        <v>368</v>
      </c>
      <c r="E857" s="73" t="s">
        <v>368</v>
      </c>
      <c r="F857" s="73" t="s">
        <v>368</v>
      </c>
      <c r="G857" s="73" t="s">
        <v>368</v>
      </c>
      <c r="H857" s="73" t="s">
        <v>368</v>
      </c>
      <c r="I857" s="73" t="s">
        <v>368</v>
      </c>
      <c r="J857" s="73" t="s">
        <v>368</v>
      </c>
      <c r="K857" s="73" t="s">
        <v>368</v>
      </c>
      <c r="L857" s="73" t="s">
        <v>368</v>
      </c>
      <c r="M857" s="73" t="s">
        <v>368</v>
      </c>
    </row>
    <row r="858" hidden="1" outlineLevel="2">
      <c r="A858" s="9" t="s">
        <v>368</v>
      </c>
      <c r="B858" s="4" t="s">
        <v>371</v>
      </c>
      <c r="C858" s="74">
        <v>142.72</v>
      </c>
      <c r="D858" s="73" t="s">
        <v>368</v>
      </c>
      <c r="E858" s="73" t="s">
        <v>368</v>
      </c>
      <c r="F858" s="73" t="s">
        <v>368</v>
      </c>
      <c r="G858" s="73" t="s">
        <v>368</v>
      </c>
      <c r="H858" s="73" t="s">
        <v>368</v>
      </c>
      <c r="I858" s="73" t="s">
        <v>368</v>
      </c>
      <c r="J858" s="73" t="s">
        <v>368</v>
      </c>
      <c r="K858" s="73" t="s">
        <v>368</v>
      </c>
      <c r="L858" s="73" t="s">
        <v>368</v>
      </c>
      <c r="M858" s="73" t="s">
        <v>368</v>
      </c>
    </row>
    <row r="859" hidden="1" outlineLevel="2">
      <c r="A859" s="9" t="s">
        <v>368</v>
      </c>
      <c r="B859" s="75" t="s">
        <v>372</v>
      </c>
      <c r="C859" s="73">
        <f>C857*C858</f>
        <v>1867.4912</v>
      </c>
      <c r="D859" s="73" t="s">
        <v>368</v>
      </c>
      <c r="E859" s="73" t="s">
        <v>368</v>
      </c>
      <c r="F859" s="73" t="s">
        <v>368</v>
      </c>
      <c r="G859" s="73" t="s">
        <v>368</v>
      </c>
      <c r="H859" s="73" t="s">
        <v>368</v>
      </c>
      <c r="I859" s="73" t="s">
        <v>368</v>
      </c>
      <c r="J859" s="73" t="s">
        <v>368</v>
      </c>
      <c r="K859" s="73" t="s">
        <v>368</v>
      </c>
      <c r="L859" s="73" t="s">
        <v>368</v>
      </c>
      <c r="M859" s="73" t="s">
        <v>368</v>
      </c>
    </row>
    <row r="860" hidden="1" outlineLevel="2">
      <c r="B860" s="4" t="s">
        <v>373</v>
      </c>
      <c r="C860" s="74" t="b">
        <v>1</v>
      </c>
      <c r="D860" s="74" t="b">
        <v>0</v>
      </c>
      <c r="E860" s="74" t="b">
        <v>0</v>
      </c>
      <c r="F860" s="74" t="b">
        <v>0</v>
      </c>
      <c r="G860" s="74" t="b">
        <v>0</v>
      </c>
      <c r="H860" s="74" t="b">
        <v>0</v>
      </c>
      <c r="I860" s="74" t="b">
        <v>0</v>
      </c>
      <c r="J860" s="74" t="b">
        <v>0</v>
      </c>
      <c r="K860" s="74" t="b">
        <v>0</v>
      </c>
      <c r="L860" s="74" t="b">
        <v>0</v>
      </c>
      <c r="M860" s="74" t="b">
        <v>0</v>
      </c>
    </row>
    <row r="861" hidden="1" outlineLevel="2">
      <c r="B861" s="4" t="s">
        <v>374</v>
      </c>
      <c r="C861" s="74">
        <v>0.0</v>
      </c>
      <c r="D861" s="74">
        <v>0.0</v>
      </c>
      <c r="E861" s="74">
        <v>0.0</v>
      </c>
      <c r="F861" s="74">
        <v>0.0</v>
      </c>
      <c r="G861" s="74">
        <v>0.0</v>
      </c>
      <c r="H861" s="74">
        <v>0.0</v>
      </c>
      <c r="I861" s="74">
        <v>0.0</v>
      </c>
      <c r="J861" s="74">
        <v>0.0</v>
      </c>
      <c r="K861" s="74">
        <v>0.0</v>
      </c>
      <c r="L861" s="74">
        <v>0.0</v>
      </c>
      <c r="M861" s="74">
        <v>0.0</v>
      </c>
    </row>
    <row r="862" hidden="1" outlineLevel="2">
      <c r="A862" s="9" t="s">
        <v>368</v>
      </c>
      <c r="B862" s="4" t="s">
        <v>375</v>
      </c>
      <c r="C862" s="74">
        <f>IF(C860, C857, C861)</f>
        <v>13.085</v>
      </c>
      <c r="D862" s="74">
        <f t="shared" ref="D862:M862" si="349">IF(D860, C866, D861)</f>
        <v>0</v>
      </c>
      <c r="E862" s="74">
        <f t="shared" si="349"/>
        <v>0</v>
      </c>
      <c r="F862" s="74">
        <f t="shared" si="349"/>
        <v>0</v>
      </c>
      <c r="G862" s="74">
        <f t="shared" si="349"/>
        <v>0</v>
      </c>
      <c r="H862" s="74">
        <f t="shared" si="349"/>
        <v>0</v>
      </c>
      <c r="I862" s="74">
        <f t="shared" si="349"/>
        <v>0</v>
      </c>
      <c r="J862" s="74">
        <f t="shared" si="349"/>
        <v>0</v>
      </c>
      <c r="K862" s="74">
        <f t="shared" si="349"/>
        <v>0</v>
      </c>
      <c r="L862" s="74">
        <f t="shared" si="349"/>
        <v>0</v>
      </c>
      <c r="M862" s="74">
        <f t="shared" si="349"/>
        <v>0</v>
      </c>
    </row>
    <row r="863" hidden="1" outlineLevel="2">
      <c r="A863" s="9" t="s">
        <v>368</v>
      </c>
      <c r="B863" s="9" t="s">
        <v>376</v>
      </c>
      <c r="C863" s="50">
        <f t="shared" ref="C863:M863" si="350">$C$42</f>
        <v>350</v>
      </c>
      <c r="D863" s="50">
        <f t="shared" si="350"/>
        <v>350</v>
      </c>
      <c r="E863" s="50">
        <f t="shared" si="350"/>
        <v>350</v>
      </c>
      <c r="F863" s="50">
        <f t="shared" si="350"/>
        <v>350</v>
      </c>
      <c r="G863" s="50">
        <f t="shared" si="350"/>
        <v>350</v>
      </c>
      <c r="H863" s="50">
        <f t="shared" si="350"/>
        <v>350</v>
      </c>
      <c r="I863" s="50">
        <f t="shared" si="350"/>
        <v>350</v>
      </c>
      <c r="J863" s="50">
        <f t="shared" si="350"/>
        <v>350</v>
      </c>
      <c r="K863" s="50">
        <f t="shared" si="350"/>
        <v>350</v>
      </c>
      <c r="L863" s="50">
        <f t="shared" si="350"/>
        <v>350</v>
      </c>
      <c r="M863" s="50">
        <f t="shared" si="350"/>
        <v>350</v>
      </c>
    </row>
    <row r="864" hidden="1" outlineLevel="2">
      <c r="A864" s="9" t="s">
        <v>368</v>
      </c>
      <c r="B864" s="9" t="s">
        <v>377</v>
      </c>
      <c r="C864" s="50">
        <f t="shared" ref="C864:M864" si="351">C862*$C858</f>
        <v>1867.4912</v>
      </c>
      <c r="D864" s="50">
        <f t="shared" si="351"/>
        <v>0</v>
      </c>
      <c r="E864" s="50">
        <f t="shared" si="351"/>
        <v>0</v>
      </c>
      <c r="F864" s="50">
        <f t="shared" si="351"/>
        <v>0</v>
      </c>
      <c r="G864" s="50">
        <f t="shared" si="351"/>
        <v>0</v>
      </c>
      <c r="H864" s="50">
        <f t="shared" si="351"/>
        <v>0</v>
      </c>
      <c r="I864" s="50">
        <f t="shared" si="351"/>
        <v>0</v>
      </c>
      <c r="J864" s="50">
        <f t="shared" si="351"/>
        <v>0</v>
      </c>
      <c r="K864" s="50">
        <f t="shared" si="351"/>
        <v>0</v>
      </c>
      <c r="L864" s="50">
        <f t="shared" si="351"/>
        <v>0</v>
      </c>
      <c r="M864" s="50">
        <f t="shared" si="351"/>
        <v>0</v>
      </c>
    </row>
    <row r="865" hidden="1" outlineLevel="2">
      <c r="A865" s="9" t="s">
        <v>368</v>
      </c>
      <c r="B865" s="9" t="s">
        <v>378</v>
      </c>
      <c r="C865" s="50">
        <f t="shared" ref="C865:M865" si="352">C862*C863-C864</f>
        <v>2712.2588</v>
      </c>
      <c r="D865" s="50">
        <f t="shared" si="352"/>
        <v>0</v>
      </c>
      <c r="E865" s="50">
        <f t="shared" si="352"/>
        <v>0</v>
      </c>
      <c r="F865" s="50">
        <f t="shared" si="352"/>
        <v>0</v>
      </c>
      <c r="G865" s="50">
        <f t="shared" si="352"/>
        <v>0</v>
      </c>
      <c r="H865" s="50">
        <f t="shared" si="352"/>
        <v>0</v>
      </c>
      <c r="I865" s="50">
        <f t="shared" si="352"/>
        <v>0</v>
      </c>
      <c r="J865" s="50">
        <f t="shared" si="352"/>
        <v>0</v>
      </c>
      <c r="K865" s="50">
        <f t="shared" si="352"/>
        <v>0</v>
      </c>
      <c r="L865" s="50">
        <f t="shared" si="352"/>
        <v>0</v>
      </c>
      <c r="M865" s="50">
        <f t="shared" si="352"/>
        <v>0</v>
      </c>
    </row>
    <row r="866" hidden="1" outlineLevel="2">
      <c r="A866" s="9" t="s">
        <v>368</v>
      </c>
      <c r="B866" s="9" t="s">
        <v>379</v>
      </c>
      <c r="C866" s="73">
        <f t="shared" ref="C866:M866" si="353">IF(COLUMN()=3, $C857-C862, B866-C862)</f>
        <v>0</v>
      </c>
      <c r="D866" s="73">
        <f t="shared" si="353"/>
        <v>0</v>
      </c>
      <c r="E866" s="73">
        <f t="shared" si="353"/>
        <v>0</v>
      </c>
      <c r="F866" s="73">
        <f t="shared" si="353"/>
        <v>0</v>
      </c>
      <c r="G866" s="73">
        <f t="shared" si="353"/>
        <v>0</v>
      </c>
      <c r="H866" s="73">
        <f t="shared" si="353"/>
        <v>0</v>
      </c>
      <c r="I866" s="73">
        <f t="shared" si="353"/>
        <v>0</v>
      </c>
      <c r="J866" s="73">
        <f t="shared" si="353"/>
        <v>0</v>
      </c>
      <c r="K866" s="73">
        <f t="shared" si="353"/>
        <v>0</v>
      </c>
      <c r="L866" s="73">
        <f t="shared" si="353"/>
        <v>0</v>
      </c>
      <c r="M866" s="73">
        <f t="shared" si="353"/>
        <v>0</v>
      </c>
    </row>
    <row r="867" hidden="1" outlineLevel="2">
      <c r="A867" s="68" t="s">
        <v>365</v>
      </c>
      <c r="B867" s="4" t="s">
        <v>636</v>
      </c>
      <c r="C867" s="9" t="s">
        <v>368</v>
      </c>
      <c r="D867" s="9" t="s">
        <v>368</v>
      </c>
      <c r="E867" s="9" t="s">
        <v>368</v>
      </c>
      <c r="F867" s="9" t="s">
        <v>368</v>
      </c>
      <c r="G867" s="9" t="s">
        <v>368</v>
      </c>
      <c r="H867" s="9" t="s">
        <v>368</v>
      </c>
      <c r="I867" s="9" t="s">
        <v>368</v>
      </c>
      <c r="J867" s="9" t="s">
        <v>368</v>
      </c>
      <c r="K867" s="9" t="s">
        <v>368</v>
      </c>
      <c r="L867" s="9" t="s">
        <v>368</v>
      </c>
      <c r="M867" s="9" t="s">
        <v>368</v>
      </c>
    </row>
    <row r="868" hidden="1" outlineLevel="2">
      <c r="A868" s="9" t="s">
        <v>368</v>
      </c>
      <c r="B868" s="4" t="s">
        <v>369</v>
      </c>
      <c r="C868" s="72">
        <f>DATE(2023,12,25)</f>
        <v>45285</v>
      </c>
      <c r="D868" s="73" t="s">
        <v>368</v>
      </c>
      <c r="E868" s="73" t="s">
        <v>368</v>
      </c>
      <c r="F868" s="73" t="s">
        <v>368</v>
      </c>
      <c r="G868" s="73" t="s">
        <v>368</v>
      </c>
      <c r="H868" s="73" t="s">
        <v>368</v>
      </c>
      <c r="I868" s="73" t="s">
        <v>368</v>
      </c>
      <c r="J868" s="73" t="s">
        <v>368</v>
      </c>
      <c r="K868" s="73" t="s">
        <v>368</v>
      </c>
      <c r="L868" s="73" t="s">
        <v>368</v>
      </c>
      <c r="M868" s="73" t="s">
        <v>368</v>
      </c>
    </row>
    <row r="869" hidden="1" outlineLevel="2">
      <c r="A869" s="9" t="s">
        <v>368</v>
      </c>
      <c r="B869" s="4" t="s">
        <v>370</v>
      </c>
      <c r="C869" s="74">
        <v>26.168</v>
      </c>
      <c r="D869" s="73" t="s">
        <v>368</v>
      </c>
      <c r="E869" s="73" t="s">
        <v>368</v>
      </c>
      <c r="F869" s="73" t="s">
        <v>368</v>
      </c>
      <c r="G869" s="73" t="s">
        <v>368</v>
      </c>
      <c r="H869" s="73" t="s">
        <v>368</v>
      </c>
      <c r="I869" s="73" t="s">
        <v>368</v>
      </c>
      <c r="J869" s="73" t="s">
        <v>368</v>
      </c>
      <c r="K869" s="73" t="s">
        <v>368</v>
      </c>
      <c r="L869" s="73" t="s">
        <v>368</v>
      </c>
      <c r="M869" s="73" t="s">
        <v>368</v>
      </c>
    </row>
    <row r="870" hidden="1" outlineLevel="2">
      <c r="A870" s="9" t="s">
        <v>368</v>
      </c>
      <c r="B870" s="4" t="s">
        <v>371</v>
      </c>
      <c r="C870" s="74">
        <v>142.72</v>
      </c>
      <c r="D870" s="73" t="s">
        <v>368</v>
      </c>
      <c r="E870" s="73" t="s">
        <v>368</v>
      </c>
      <c r="F870" s="73" t="s">
        <v>368</v>
      </c>
      <c r="G870" s="73" t="s">
        <v>368</v>
      </c>
      <c r="H870" s="73" t="s">
        <v>368</v>
      </c>
      <c r="I870" s="73" t="s">
        <v>368</v>
      </c>
      <c r="J870" s="73" t="s">
        <v>368</v>
      </c>
      <c r="K870" s="73" t="s">
        <v>368</v>
      </c>
      <c r="L870" s="73" t="s">
        <v>368</v>
      </c>
      <c r="M870" s="73" t="s">
        <v>368</v>
      </c>
    </row>
    <row r="871" hidden="1" outlineLevel="2">
      <c r="A871" s="9" t="s">
        <v>368</v>
      </c>
      <c r="B871" s="75" t="s">
        <v>372</v>
      </c>
      <c r="C871" s="73">
        <f>C869*C870</f>
        <v>3734.69696</v>
      </c>
      <c r="D871" s="73" t="s">
        <v>368</v>
      </c>
      <c r="E871" s="73" t="s">
        <v>368</v>
      </c>
      <c r="F871" s="73" t="s">
        <v>368</v>
      </c>
      <c r="G871" s="73" t="s">
        <v>368</v>
      </c>
      <c r="H871" s="73" t="s">
        <v>368</v>
      </c>
      <c r="I871" s="73" t="s">
        <v>368</v>
      </c>
      <c r="J871" s="73" t="s">
        <v>368</v>
      </c>
      <c r="K871" s="73" t="s">
        <v>368</v>
      </c>
      <c r="L871" s="73" t="s">
        <v>368</v>
      </c>
      <c r="M871" s="73" t="s">
        <v>368</v>
      </c>
    </row>
    <row r="872" hidden="1" outlineLevel="2">
      <c r="B872" s="4" t="s">
        <v>373</v>
      </c>
      <c r="C872" s="74" t="b">
        <v>1</v>
      </c>
      <c r="D872" s="74" t="b">
        <v>0</v>
      </c>
      <c r="E872" s="74" t="b">
        <v>0</v>
      </c>
      <c r="F872" s="74" t="b">
        <v>0</v>
      </c>
      <c r="G872" s="74" t="b">
        <v>0</v>
      </c>
      <c r="H872" s="74" t="b">
        <v>0</v>
      </c>
      <c r="I872" s="74" t="b">
        <v>0</v>
      </c>
      <c r="J872" s="74" t="b">
        <v>0</v>
      </c>
      <c r="K872" s="74" t="b">
        <v>0</v>
      </c>
      <c r="L872" s="74" t="b">
        <v>0</v>
      </c>
      <c r="M872" s="74" t="b">
        <v>0</v>
      </c>
    </row>
    <row r="873" hidden="1" outlineLevel="2">
      <c r="B873" s="4" t="s">
        <v>374</v>
      </c>
      <c r="C873" s="74">
        <v>0.0</v>
      </c>
      <c r="D873" s="74">
        <v>0.0</v>
      </c>
      <c r="E873" s="74">
        <v>0.0</v>
      </c>
      <c r="F873" s="74">
        <v>0.0</v>
      </c>
      <c r="G873" s="74">
        <v>0.0</v>
      </c>
      <c r="H873" s="74">
        <v>0.0</v>
      </c>
      <c r="I873" s="74">
        <v>0.0</v>
      </c>
      <c r="J873" s="74">
        <v>0.0</v>
      </c>
      <c r="K873" s="74">
        <v>0.0</v>
      </c>
      <c r="L873" s="74">
        <v>0.0</v>
      </c>
      <c r="M873" s="74">
        <v>0.0</v>
      </c>
    </row>
    <row r="874" hidden="1" outlineLevel="2">
      <c r="A874" s="9" t="s">
        <v>368</v>
      </c>
      <c r="B874" s="4" t="s">
        <v>375</v>
      </c>
      <c r="C874" s="74">
        <f>IF(C872, C869, C873)</f>
        <v>26.168</v>
      </c>
      <c r="D874" s="74">
        <f t="shared" ref="D874:M874" si="354">IF(D872, C878, D873)</f>
        <v>0</v>
      </c>
      <c r="E874" s="74">
        <f t="shared" si="354"/>
        <v>0</v>
      </c>
      <c r="F874" s="74">
        <f t="shared" si="354"/>
        <v>0</v>
      </c>
      <c r="G874" s="74">
        <f t="shared" si="354"/>
        <v>0</v>
      </c>
      <c r="H874" s="74">
        <f t="shared" si="354"/>
        <v>0</v>
      </c>
      <c r="I874" s="74">
        <f t="shared" si="354"/>
        <v>0</v>
      </c>
      <c r="J874" s="74">
        <f t="shared" si="354"/>
        <v>0</v>
      </c>
      <c r="K874" s="74">
        <f t="shared" si="354"/>
        <v>0</v>
      </c>
      <c r="L874" s="74">
        <f t="shared" si="354"/>
        <v>0</v>
      </c>
      <c r="M874" s="74">
        <f t="shared" si="354"/>
        <v>0</v>
      </c>
    </row>
    <row r="875" hidden="1" outlineLevel="2">
      <c r="A875" s="9" t="s">
        <v>368</v>
      </c>
      <c r="B875" s="9" t="s">
        <v>376</v>
      </c>
      <c r="C875" s="50">
        <f t="shared" ref="C875:M875" si="355">$C$42</f>
        <v>350</v>
      </c>
      <c r="D875" s="50">
        <f t="shared" si="355"/>
        <v>350</v>
      </c>
      <c r="E875" s="50">
        <f t="shared" si="355"/>
        <v>350</v>
      </c>
      <c r="F875" s="50">
        <f t="shared" si="355"/>
        <v>350</v>
      </c>
      <c r="G875" s="50">
        <f t="shared" si="355"/>
        <v>350</v>
      </c>
      <c r="H875" s="50">
        <f t="shared" si="355"/>
        <v>350</v>
      </c>
      <c r="I875" s="50">
        <f t="shared" si="355"/>
        <v>350</v>
      </c>
      <c r="J875" s="50">
        <f t="shared" si="355"/>
        <v>350</v>
      </c>
      <c r="K875" s="50">
        <f t="shared" si="355"/>
        <v>350</v>
      </c>
      <c r="L875" s="50">
        <f t="shared" si="355"/>
        <v>350</v>
      </c>
      <c r="M875" s="50">
        <f t="shared" si="355"/>
        <v>350</v>
      </c>
    </row>
    <row r="876" hidden="1" outlineLevel="2">
      <c r="A876" s="9" t="s">
        <v>368</v>
      </c>
      <c r="B876" s="9" t="s">
        <v>377</v>
      </c>
      <c r="C876" s="50">
        <f t="shared" ref="C876:M876" si="356">C874*$C870</f>
        <v>3734.69696</v>
      </c>
      <c r="D876" s="50">
        <f t="shared" si="356"/>
        <v>0</v>
      </c>
      <c r="E876" s="50">
        <f t="shared" si="356"/>
        <v>0</v>
      </c>
      <c r="F876" s="50">
        <f t="shared" si="356"/>
        <v>0</v>
      </c>
      <c r="G876" s="50">
        <f t="shared" si="356"/>
        <v>0</v>
      </c>
      <c r="H876" s="50">
        <f t="shared" si="356"/>
        <v>0</v>
      </c>
      <c r="I876" s="50">
        <f t="shared" si="356"/>
        <v>0</v>
      </c>
      <c r="J876" s="50">
        <f t="shared" si="356"/>
        <v>0</v>
      </c>
      <c r="K876" s="50">
        <f t="shared" si="356"/>
        <v>0</v>
      </c>
      <c r="L876" s="50">
        <f t="shared" si="356"/>
        <v>0</v>
      </c>
      <c r="M876" s="50">
        <f t="shared" si="356"/>
        <v>0</v>
      </c>
    </row>
    <row r="877" hidden="1" outlineLevel="2">
      <c r="A877" s="9" t="s">
        <v>368</v>
      </c>
      <c r="B877" s="9" t="s">
        <v>378</v>
      </c>
      <c r="C877" s="50">
        <f t="shared" ref="C877:M877" si="357">C874*C875-C876</f>
        <v>5424.10304</v>
      </c>
      <c r="D877" s="50">
        <f t="shared" si="357"/>
        <v>0</v>
      </c>
      <c r="E877" s="50">
        <f t="shared" si="357"/>
        <v>0</v>
      </c>
      <c r="F877" s="50">
        <f t="shared" si="357"/>
        <v>0</v>
      </c>
      <c r="G877" s="50">
        <f t="shared" si="357"/>
        <v>0</v>
      </c>
      <c r="H877" s="50">
        <f t="shared" si="357"/>
        <v>0</v>
      </c>
      <c r="I877" s="50">
        <f t="shared" si="357"/>
        <v>0</v>
      </c>
      <c r="J877" s="50">
        <f t="shared" si="357"/>
        <v>0</v>
      </c>
      <c r="K877" s="50">
        <f t="shared" si="357"/>
        <v>0</v>
      </c>
      <c r="L877" s="50">
        <f t="shared" si="357"/>
        <v>0</v>
      </c>
      <c r="M877" s="50">
        <f t="shared" si="357"/>
        <v>0</v>
      </c>
    </row>
    <row r="878" hidden="1" outlineLevel="2">
      <c r="A878" s="9" t="s">
        <v>368</v>
      </c>
      <c r="B878" s="9" t="s">
        <v>379</v>
      </c>
      <c r="C878" s="73">
        <f t="shared" ref="C878:M878" si="358">IF(COLUMN()=3, $C869-C874, B878-C874)</f>
        <v>0</v>
      </c>
      <c r="D878" s="73">
        <f t="shared" si="358"/>
        <v>0</v>
      </c>
      <c r="E878" s="73">
        <f t="shared" si="358"/>
        <v>0</v>
      </c>
      <c r="F878" s="73">
        <f t="shared" si="358"/>
        <v>0</v>
      </c>
      <c r="G878" s="73">
        <f t="shared" si="358"/>
        <v>0</v>
      </c>
      <c r="H878" s="73">
        <f t="shared" si="358"/>
        <v>0</v>
      </c>
      <c r="I878" s="73">
        <f t="shared" si="358"/>
        <v>0</v>
      </c>
      <c r="J878" s="73">
        <f t="shared" si="358"/>
        <v>0</v>
      </c>
      <c r="K878" s="73">
        <f t="shared" si="358"/>
        <v>0</v>
      </c>
      <c r="L878" s="73">
        <f t="shared" si="358"/>
        <v>0</v>
      </c>
      <c r="M878" s="73">
        <f t="shared" si="358"/>
        <v>0</v>
      </c>
    </row>
    <row r="879" hidden="1" outlineLevel="2">
      <c r="A879" s="68" t="s">
        <v>365</v>
      </c>
      <c r="B879" s="4" t="s">
        <v>637</v>
      </c>
      <c r="C879" s="9" t="s">
        <v>368</v>
      </c>
      <c r="D879" s="9" t="s">
        <v>368</v>
      </c>
      <c r="E879" s="9" t="s">
        <v>368</v>
      </c>
      <c r="F879" s="9" t="s">
        <v>368</v>
      </c>
      <c r="G879" s="9" t="s">
        <v>368</v>
      </c>
      <c r="H879" s="9" t="s">
        <v>368</v>
      </c>
      <c r="I879" s="9" t="s">
        <v>368</v>
      </c>
      <c r="J879" s="9" t="s">
        <v>368</v>
      </c>
      <c r="K879" s="9" t="s">
        <v>368</v>
      </c>
      <c r="L879" s="9" t="s">
        <v>368</v>
      </c>
      <c r="M879" s="9" t="s">
        <v>368</v>
      </c>
    </row>
    <row r="880" hidden="1" outlineLevel="2">
      <c r="A880" s="9" t="s">
        <v>368</v>
      </c>
      <c r="B880" s="4" t="s">
        <v>369</v>
      </c>
      <c r="C880" s="72">
        <f>DATE(2023,12,25)</f>
        <v>45285</v>
      </c>
      <c r="D880" s="73" t="s">
        <v>368</v>
      </c>
      <c r="E880" s="73" t="s">
        <v>368</v>
      </c>
      <c r="F880" s="73" t="s">
        <v>368</v>
      </c>
      <c r="G880" s="73" t="s">
        <v>368</v>
      </c>
      <c r="H880" s="73" t="s">
        <v>368</v>
      </c>
      <c r="I880" s="73" t="s">
        <v>368</v>
      </c>
      <c r="J880" s="73" t="s">
        <v>368</v>
      </c>
      <c r="K880" s="73" t="s">
        <v>368</v>
      </c>
      <c r="L880" s="73" t="s">
        <v>368</v>
      </c>
      <c r="M880" s="73" t="s">
        <v>368</v>
      </c>
    </row>
    <row r="881" hidden="1" outlineLevel="2">
      <c r="A881" s="9" t="s">
        <v>368</v>
      </c>
      <c r="B881" s="4" t="s">
        <v>370</v>
      </c>
      <c r="C881" s="74">
        <v>117.756</v>
      </c>
      <c r="D881" s="73" t="s">
        <v>368</v>
      </c>
      <c r="E881" s="73" t="s">
        <v>368</v>
      </c>
      <c r="F881" s="73" t="s">
        <v>368</v>
      </c>
      <c r="G881" s="73" t="s">
        <v>368</v>
      </c>
      <c r="H881" s="73" t="s">
        <v>368</v>
      </c>
      <c r="I881" s="73" t="s">
        <v>368</v>
      </c>
      <c r="J881" s="73" t="s">
        <v>368</v>
      </c>
      <c r="K881" s="73" t="s">
        <v>368</v>
      </c>
      <c r="L881" s="73" t="s">
        <v>368</v>
      </c>
      <c r="M881" s="73" t="s">
        <v>368</v>
      </c>
    </row>
    <row r="882" hidden="1" outlineLevel="2">
      <c r="A882" s="9" t="s">
        <v>368</v>
      </c>
      <c r="B882" s="4" t="s">
        <v>371</v>
      </c>
      <c r="C882" s="74">
        <v>142.72</v>
      </c>
      <c r="D882" s="73" t="s">
        <v>368</v>
      </c>
      <c r="E882" s="73" t="s">
        <v>368</v>
      </c>
      <c r="F882" s="73" t="s">
        <v>368</v>
      </c>
      <c r="G882" s="73" t="s">
        <v>368</v>
      </c>
      <c r="H882" s="73" t="s">
        <v>368</v>
      </c>
      <c r="I882" s="73" t="s">
        <v>368</v>
      </c>
      <c r="J882" s="73" t="s">
        <v>368</v>
      </c>
      <c r="K882" s="73" t="s">
        <v>368</v>
      </c>
      <c r="L882" s="73" t="s">
        <v>368</v>
      </c>
      <c r="M882" s="73" t="s">
        <v>368</v>
      </c>
    </row>
    <row r="883" hidden="1" outlineLevel="2">
      <c r="A883" s="9" t="s">
        <v>368</v>
      </c>
      <c r="B883" s="75" t="s">
        <v>372</v>
      </c>
      <c r="C883" s="73">
        <f>C881*C882</f>
        <v>16806.13632</v>
      </c>
      <c r="D883" s="73" t="s">
        <v>368</v>
      </c>
      <c r="E883" s="73" t="s">
        <v>368</v>
      </c>
      <c r="F883" s="73" t="s">
        <v>368</v>
      </c>
      <c r="G883" s="73" t="s">
        <v>368</v>
      </c>
      <c r="H883" s="73" t="s">
        <v>368</v>
      </c>
      <c r="I883" s="73" t="s">
        <v>368</v>
      </c>
      <c r="J883" s="73" t="s">
        <v>368</v>
      </c>
      <c r="K883" s="73" t="s">
        <v>368</v>
      </c>
      <c r="L883" s="73" t="s">
        <v>368</v>
      </c>
      <c r="M883" s="73" t="s">
        <v>368</v>
      </c>
    </row>
    <row r="884" hidden="1" outlineLevel="2">
      <c r="B884" s="4" t="s">
        <v>373</v>
      </c>
      <c r="C884" s="74" t="b">
        <v>1</v>
      </c>
      <c r="D884" s="74" t="b">
        <v>0</v>
      </c>
      <c r="E884" s="74" t="b">
        <v>0</v>
      </c>
      <c r="F884" s="74" t="b">
        <v>0</v>
      </c>
      <c r="G884" s="74" t="b">
        <v>0</v>
      </c>
      <c r="H884" s="74" t="b">
        <v>0</v>
      </c>
      <c r="I884" s="74" t="b">
        <v>0</v>
      </c>
      <c r="J884" s="74" t="b">
        <v>0</v>
      </c>
      <c r="K884" s="74" t="b">
        <v>0</v>
      </c>
      <c r="L884" s="74" t="b">
        <v>0</v>
      </c>
      <c r="M884" s="74" t="b">
        <v>0</v>
      </c>
    </row>
    <row r="885" hidden="1" outlineLevel="2">
      <c r="B885" s="4" t="s">
        <v>374</v>
      </c>
      <c r="C885" s="74">
        <v>0.0</v>
      </c>
      <c r="D885" s="74">
        <v>0.0</v>
      </c>
      <c r="E885" s="74">
        <v>0.0</v>
      </c>
      <c r="F885" s="74">
        <v>0.0</v>
      </c>
      <c r="G885" s="74">
        <v>0.0</v>
      </c>
      <c r="H885" s="74">
        <v>0.0</v>
      </c>
      <c r="I885" s="74">
        <v>0.0</v>
      </c>
      <c r="J885" s="74">
        <v>0.0</v>
      </c>
      <c r="K885" s="74">
        <v>0.0</v>
      </c>
      <c r="L885" s="74">
        <v>0.0</v>
      </c>
      <c r="M885" s="74">
        <v>0.0</v>
      </c>
    </row>
    <row r="886" hidden="1" outlineLevel="2">
      <c r="A886" s="9" t="s">
        <v>368</v>
      </c>
      <c r="B886" s="4" t="s">
        <v>375</v>
      </c>
      <c r="C886" s="74">
        <f>IF(C884, C881, C885)</f>
        <v>117.756</v>
      </c>
      <c r="D886" s="74">
        <f t="shared" ref="D886:M886" si="359">IF(D884, C890, D885)</f>
        <v>0</v>
      </c>
      <c r="E886" s="74">
        <f t="shared" si="359"/>
        <v>0</v>
      </c>
      <c r="F886" s="74">
        <f t="shared" si="359"/>
        <v>0</v>
      </c>
      <c r="G886" s="74">
        <f t="shared" si="359"/>
        <v>0</v>
      </c>
      <c r="H886" s="74">
        <f t="shared" si="359"/>
        <v>0</v>
      </c>
      <c r="I886" s="74">
        <f t="shared" si="359"/>
        <v>0</v>
      </c>
      <c r="J886" s="74">
        <f t="shared" si="359"/>
        <v>0</v>
      </c>
      <c r="K886" s="74">
        <f t="shared" si="359"/>
        <v>0</v>
      </c>
      <c r="L886" s="74">
        <f t="shared" si="359"/>
        <v>0</v>
      </c>
      <c r="M886" s="74">
        <f t="shared" si="359"/>
        <v>0</v>
      </c>
    </row>
    <row r="887" hidden="1" outlineLevel="2">
      <c r="A887" s="9" t="s">
        <v>368</v>
      </c>
      <c r="B887" s="9" t="s">
        <v>376</v>
      </c>
      <c r="C887" s="50">
        <f t="shared" ref="C887:M887" si="360">$C$42</f>
        <v>350</v>
      </c>
      <c r="D887" s="50">
        <f t="shared" si="360"/>
        <v>350</v>
      </c>
      <c r="E887" s="50">
        <f t="shared" si="360"/>
        <v>350</v>
      </c>
      <c r="F887" s="50">
        <f t="shared" si="360"/>
        <v>350</v>
      </c>
      <c r="G887" s="50">
        <f t="shared" si="360"/>
        <v>350</v>
      </c>
      <c r="H887" s="50">
        <f t="shared" si="360"/>
        <v>350</v>
      </c>
      <c r="I887" s="50">
        <f t="shared" si="360"/>
        <v>350</v>
      </c>
      <c r="J887" s="50">
        <f t="shared" si="360"/>
        <v>350</v>
      </c>
      <c r="K887" s="50">
        <f t="shared" si="360"/>
        <v>350</v>
      </c>
      <c r="L887" s="50">
        <f t="shared" si="360"/>
        <v>350</v>
      </c>
      <c r="M887" s="50">
        <f t="shared" si="360"/>
        <v>350</v>
      </c>
    </row>
    <row r="888" hidden="1" outlineLevel="2">
      <c r="A888" s="9" t="s">
        <v>368</v>
      </c>
      <c r="B888" s="9" t="s">
        <v>377</v>
      </c>
      <c r="C888" s="50">
        <f t="shared" ref="C888:M888" si="361">C886*$C882</f>
        <v>16806.13632</v>
      </c>
      <c r="D888" s="50">
        <f t="shared" si="361"/>
        <v>0</v>
      </c>
      <c r="E888" s="50">
        <f t="shared" si="361"/>
        <v>0</v>
      </c>
      <c r="F888" s="50">
        <f t="shared" si="361"/>
        <v>0</v>
      </c>
      <c r="G888" s="50">
        <f t="shared" si="361"/>
        <v>0</v>
      </c>
      <c r="H888" s="50">
        <f t="shared" si="361"/>
        <v>0</v>
      </c>
      <c r="I888" s="50">
        <f t="shared" si="361"/>
        <v>0</v>
      </c>
      <c r="J888" s="50">
        <f t="shared" si="361"/>
        <v>0</v>
      </c>
      <c r="K888" s="50">
        <f t="shared" si="361"/>
        <v>0</v>
      </c>
      <c r="L888" s="50">
        <f t="shared" si="361"/>
        <v>0</v>
      </c>
      <c r="M888" s="50">
        <f t="shared" si="361"/>
        <v>0</v>
      </c>
    </row>
    <row r="889" hidden="1" outlineLevel="2">
      <c r="A889" s="9" t="s">
        <v>368</v>
      </c>
      <c r="B889" s="9" t="s">
        <v>378</v>
      </c>
      <c r="C889" s="50">
        <f t="shared" ref="C889:M889" si="362">C886*C887-C888</f>
        <v>24408.46368</v>
      </c>
      <c r="D889" s="50">
        <f t="shared" si="362"/>
        <v>0</v>
      </c>
      <c r="E889" s="50">
        <f t="shared" si="362"/>
        <v>0</v>
      </c>
      <c r="F889" s="50">
        <f t="shared" si="362"/>
        <v>0</v>
      </c>
      <c r="G889" s="50">
        <f t="shared" si="362"/>
        <v>0</v>
      </c>
      <c r="H889" s="50">
        <f t="shared" si="362"/>
        <v>0</v>
      </c>
      <c r="I889" s="50">
        <f t="shared" si="362"/>
        <v>0</v>
      </c>
      <c r="J889" s="50">
        <f t="shared" si="362"/>
        <v>0</v>
      </c>
      <c r="K889" s="50">
        <f t="shared" si="362"/>
        <v>0</v>
      </c>
      <c r="L889" s="50">
        <f t="shared" si="362"/>
        <v>0</v>
      </c>
      <c r="M889" s="50">
        <f t="shared" si="362"/>
        <v>0</v>
      </c>
    </row>
    <row r="890" hidden="1" outlineLevel="2">
      <c r="A890" s="9" t="s">
        <v>368</v>
      </c>
      <c r="B890" s="9" t="s">
        <v>379</v>
      </c>
      <c r="C890" s="73">
        <f t="shared" ref="C890:M890" si="363">IF(COLUMN()=3, $C881-C886, B890-C886)</f>
        <v>0</v>
      </c>
      <c r="D890" s="73">
        <f t="shared" si="363"/>
        <v>0</v>
      </c>
      <c r="E890" s="73">
        <f t="shared" si="363"/>
        <v>0</v>
      </c>
      <c r="F890" s="73">
        <f t="shared" si="363"/>
        <v>0</v>
      </c>
      <c r="G890" s="73">
        <f t="shared" si="363"/>
        <v>0</v>
      </c>
      <c r="H890" s="73">
        <f t="shared" si="363"/>
        <v>0</v>
      </c>
      <c r="I890" s="73">
        <f t="shared" si="363"/>
        <v>0</v>
      </c>
      <c r="J890" s="73">
        <f t="shared" si="363"/>
        <v>0</v>
      </c>
      <c r="K890" s="73">
        <f t="shared" si="363"/>
        <v>0</v>
      </c>
      <c r="L890" s="73">
        <f t="shared" si="363"/>
        <v>0</v>
      </c>
      <c r="M890" s="73">
        <f t="shared" si="363"/>
        <v>0</v>
      </c>
    </row>
    <row r="891" hidden="1" outlineLevel="2">
      <c r="A891" s="68" t="s">
        <v>365</v>
      </c>
      <c r="B891" s="4" t="s">
        <v>638</v>
      </c>
      <c r="C891" s="9" t="s">
        <v>368</v>
      </c>
      <c r="D891" s="9" t="s">
        <v>368</v>
      </c>
      <c r="E891" s="9" t="s">
        <v>368</v>
      </c>
      <c r="F891" s="9" t="s">
        <v>368</v>
      </c>
      <c r="G891" s="9" t="s">
        <v>368</v>
      </c>
      <c r="H891" s="9" t="s">
        <v>368</v>
      </c>
      <c r="I891" s="9" t="s">
        <v>368</v>
      </c>
      <c r="J891" s="9" t="s">
        <v>368</v>
      </c>
      <c r="K891" s="9" t="s">
        <v>368</v>
      </c>
      <c r="L891" s="9" t="s">
        <v>368</v>
      </c>
      <c r="M891" s="9" t="s">
        <v>368</v>
      </c>
    </row>
    <row r="892" hidden="1" outlineLevel="2">
      <c r="A892" s="9" t="s">
        <v>368</v>
      </c>
      <c r="B892" s="4" t="s">
        <v>369</v>
      </c>
      <c r="C892" s="72">
        <f>DATE(2023,11,25)</f>
        <v>45255</v>
      </c>
      <c r="D892" s="73" t="s">
        <v>368</v>
      </c>
      <c r="E892" s="73" t="s">
        <v>368</v>
      </c>
      <c r="F892" s="73" t="s">
        <v>368</v>
      </c>
      <c r="G892" s="73" t="s">
        <v>368</v>
      </c>
      <c r="H892" s="73" t="s">
        <v>368</v>
      </c>
      <c r="I892" s="73" t="s">
        <v>368</v>
      </c>
      <c r="J892" s="73" t="s">
        <v>368</v>
      </c>
      <c r="K892" s="73" t="s">
        <v>368</v>
      </c>
      <c r="L892" s="73" t="s">
        <v>368</v>
      </c>
      <c r="M892" s="73" t="s">
        <v>368</v>
      </c>
    </row>
    <row r="893" hidden="1" outlineLevel="2">
      <c r="A893" s="9" t="s">
        <v>368</v>
      </c>
      <c r="B893" s="4" t="s">
        <v>370</v>
      </c>
      <c r="C893" s="74">
        <v>10.468</v>
      </c>
      <c r="D893" s="73" t="s">
        <v>368</v>
      </c>
      <c r="E893" s="73" t="s">
        <v>368</v>
      </c>
      <c r="F893" s="73" t="s">
        <v>368</v>
      </c>
      <c r="G893" s="73" t="s">
        <v>368</v>
      </c>
      <c r="H893" s="73" t="s">
        <v>368</v>
      </c>
      <c r="I893" s="73" t="s">
        <v>368</v>
      </c>
      <c r="J893" s="73" t="s">
        <v>368</v>
      </c>
      <c r="K893" s="73" t="s">
        <v>368</v>
      </c>
      <c r="L893" s="73" t="s">
        <v>368</v>
      </c>
      <c r="M893" s="73" t="s">
        <v>368</v>
      </c>
    </row>
    <row r="894" hidden="1" outlineLevel="2">
      <c r="A894" s="9" t="s">
        <v>368</v>
      </c>
      <c r="B894" s="4" t="s">
        <v>371</v>
      </c>
      <c r="C894" s="74">
        <v>138.22</v>
      </c>
      <c r="D894" s="73" t="s">
        <v>368</v>
      </c>
      <c r="E894" s="73" t="s">
        <v>368</v>
      </c>
      <c r="F894" s="73" t="s">
        <v>368</v>
      </c>
      <c r="G894" s="73" t="s">
        <v>368</v>
      </c>
      <c r="H894" s="73" t="s">
        <v>368</v>
      </c>
      <c r="I894" s="73" t="s">
        <v>368</v>
      </c>
      <c r="J894" s="73" t="s">
        <v>368</v>
      </c>
      <c r="K894" s="73" t="s">
        <v>368</v>
      </c>
      <c r="L894" s="73" t="s">
        <v>368</v>
      </c>
      <c r="M894" s="73" t="s">
        <v>368</v>
      </c>
    </row>
    <row r="895" hidden="1" outlineLevel="2">
      <c r="A895" s="9" t="s">
        <v>368</v>
      </c>
      <c r="B895" s="75" t="s">
        <v>372</v>
      </c>
      <c r="C895" s="73">
        <f>C893*C894</f>
        <v>1446.88696</v>
      </c>
      <c r="D895" s="73" t="s">
        <v>368</v>
      </c>
      <c r="E895" s="73" t="s">
        <v>368</v>
      </c>
      <c r="F895" s="73" t="s">
        <v>368</v>
      </c>
      <c r="G895" s="73" t="s">
        <v>368</v>
      </c>
      <c r="H895" s="73" t="s">
        <v>368</v>
      </c>
      <c r="I895" s="73" t="s">
        <v>368</v>
      </c>
      <c r="J895" s="73" t="s">
        <v>368</v>
      </c>
      <c r="K895" s="73" t="s">
        <v>368</v>
      </c>
      <c r="L895" s="73" t="s">
        <v>368</v>
      </c>
      <c r="M895" s="73" t="s">
        <v>368</v>
      </c>
    </row>
    <row r="896" hidden="1" outlineLevel="2">
      <c r="B896" s="4" t="s">
        <v>373</v>
      </c>
      <c r="C896" s="74" t="b">
        <v>1</v>
      </c>
      <c r="D896" s="74" t="b">
        <v>0</v>
      </c>
      <c r="E896" s="74" t="b">
        <v>0</v>
      </c>
      <c r="F896" s="74" t="b">
        <v>0</v>
      </c>
      <c r="G896" s="74" t="b">
        <v>0</v>
      </c>
      <c r="H896" s="74" t="b">
        <v>0</v>
      </c>
      <c r="I896" s="74" t="b">
        <v>0</v>
      </c>
      <c r="J896" s="74" t="b">
        <v>0</v>
      </c>
      <c r="K896" s="74" t="b">
        <v>0</v>
      </c>
      <c r="L896" s="74" t="b">
        <v>0</v>
      </c>
      <c r="M896" s="74" t="b">
        <v>0</v>
      </c>
    </row>
    <row r="897" hidden="1" outlineLevel="2">
      <c r="B897" s="4" t="s">
        <v>374</v>
      </c>
      <c r="C897" s="74">
        <v>0.0</v>
      </c>
      <c r="D897" s="74">
        <v>0.0</v>
      </c>
      <c r="E897" s="74">
        <v>0.0</v>
      </c>
      <c r="F897" s="74">
        <v>0.0</v>
      </c>
      <c r="G897" s="74">
        <v>0.0</v>
      </c>
      <c r="H897" s="74">
        <v>0.0</v>
      </c>
      <c r="I897" s="74">
        <v>0.0</v>
      </c>
      <c r="J897" s="74">
        <v>0.0</v>
      </c>
      <c r="K897" s="74">
        <v>0.0</v>
      </c>
      <c r="L897" s="74">
        <v>0.0</v>
      </c>
      <c r="M897" s="74">
        <v>0.0</v>
      </c>
    </row>
    <row r="898" hidden="1" outlineLevel="2">
      <c r="A898" s="9" t="s">
        <v>368</v>
      </c>
      <c r="B898" s="4" t="s">
        <v>375</v>
      </c>
      <c r="C898" s="74">
        <f>IF(C896, C893, C897)</f>
        <v>10.468</v>
      </c>
      <c r="D898" s="74">
        <f t="shared" ref="D898:M898" si="364">IF(D896, C902, D897)</f>
        <v>0</v>
      </c>
      <c r="E898" s="74">
        <f t="shared" si="364"/>
        <v>0</v>
      </c>
      <c r="F898" s="74">
        <f t="shared" si="364"/>
        <v>0</v>
      </c>
      <c r="G898" s="74">
        <f t="shared" si="364"/>
        <v>0</v>
      </c>
      <c r="H898" s="74">
        <f t="shared" si="364"/>
        <v>0</v>
      </c>
      <c r="I898" s="74">
        <f t="shared" si="364"/>
        <v>0</v>
      </c>
      <c r="J898" s="74">
        <f t="shared" si="364"/>
        <v>0</v>
      </c>
      <c r="K898" s="74">
        <f t="shared" si="364"/>
        <v>0</v>
      </c>
      <c r="L898" s="74">
        <f t="shared" si="364"/>
        <v>0</v>
      </c>
      <c r="M898" s="74">
        <f t="shared" si="364"/>
        <v>0</v>
      </c>
    </row>
    <row r="899" hidden="1" outlineLevel="2">
      <c r="A899" s="9" t="s">
        <v>368</v>
      </c>
      <c r="B899" s="9" t="s">
        <v>376</v>
      </c>
      <c r="C899" s="50">
        <f t="shared" ref="C899:M899" si="365">$C$42</f>
        <v>350</v>
      </c>
      <c r="D899" s="50">
        <f t="shared" si="365"/>
        <v>350</v>
      </c>
      <c r="E899" s="50">
        <f t="shared" si="365"/>
        <v>350</v>
      </c>
      <c r="F899" s="50">
        <f t="shared" si="365"/>
        <v>350</v>
      </c>
      <c r="G899" s="50">
        <f t="shared" si="365"/>
        <v>350</v>
      </c>
      <c r="H899" s="50">
        <f t="shared" si="365"/>
        <v>350</v>
      </c>
      <c r="I899" s="50">
        <f t="shared" si="365"/>
        <v>350</v>
      </c>
      <c r="J899" s="50">
        <f t="shared" si="365"/>
        <v>350</v>
      </c>
      <c r="K899" s="50">
        <f t="shared" si="365"/>
        <v>350</v>
      </c>
      <c r="L899" s="50">
        <f t="shared" si="365"/>
        <v>350</v>
      </c>
      <c r="M899" s="50">
        <f t="shared" si="365"/>
        <v>350</v>
      </c>
    </row>
    <row r="900" hidden="1" outlineLevel="2">
      <c r="A900" s="9" t="s">
        <v>368</v>
      </c>
      <c r="B900" s="9" t="s">
        <v>377</v>
      </c>
      <c r="C900" s="50">
        <f t="shared" ref="C900:M900" si="366">C898*$C894</f>
        <v>1446.88696</v>
      </c>
      <c r="D900" s="50">
        <f t="shared" si="366"/>
        <v>0</v>
      </c>
      <c r="E900" s="50">
        <f t="shared" si="366"/>
        <v>0</v>
      </c>
      <c r="F900" s="50">
        <f t="shared" si="366"/>
        <v>0</v>
      </c>
      <c r="G900" s="50">
        <f t="shared" si="366"/>
        <v>0</v>
      </c>
      <c r="H900" s="50">
        <f t="shared" si="366"/>
        <v>0</v>
      </c>
      <c r="I900" s="50">
        <f t="shared" si="366"/>
        <v>0</v>
      </c>
      <c r="J900" s="50">
        <f t="shared" si="366"/>
        <v>0</v>
      </c>
      <c r="K900" s="50">
        <f t="shared" si="366"/>
        <v>0</v>
      </c>
      <c r="L900" s="50">
        <f t="shared" si="366"/>
        <v>0</v>
      </c>
      <c r="M900" s="50">
        <f t="shared" si="366"/>
        <v>0</v>
      </c>
    </row>
    <row r="901" hidden="1" outlineLevel="2">
      <c r="A901" s="9" t="s">
        <v>368</v>
      </c>
      <c r="B901" s="9" t="s">
        <v>378</v>
      </c>
      <c r="C901" s="50">
        <f t="shared" ref="C901:M901" si="367">C898*C899-C900</f>
        <v>2216.91304</v>
      </c>
      <c r="D901" s="50">
        <f t="shared" si="367"/>
        <v>0</v>
      </c>
      <c r="E901" s="50">
        <f t="shared" si="367"/>
        <v>0</v>
      </c>
      <c r="F901" s="50">
        <f t="shared" si="367"/>
        <v>0</v>
      </c>
      <c r="G901" s="50">
        <f t="shared" si="367"/>
        <v>0</v>
      </c>
      <c r="H901" s="50">
        <f t="shared" si="367"/>
        <v>0</v>
      </c>
      <c r="I901" s="50">
        <f t="shared" si="367"/>
        <v>0</v>
      </c>
      <c r="J901" s="50">
        <f t="shared" si="367"/>
        <v>0</v>
      </c>
      <c r="K901" s="50">
        <f t="shared" si="367"/>
        <v>0</v>
      </c>
      <c r="L901" s="50">
        <f t="shared" si="367"/>
        <v>0</v>
      </c>
      <c r="M901" s="50">
        <f t="shared" si="367"/>
        <v>0</v>
      </c>
    </row>
    <row r="902" hidden="1" outlineLevel="2">
      <c r="A902" s="9" t="s">
        <v>368</v>
      </c>
      <c r="B902" s="9" t="s">
        <v>379</v>
      </c>
      <c r="C902" s="73">
        <f t="shared" ref="C902:M902" si="368">IF(COLUMN()=3, $C893-C898, B902-C898)</f>
        <v>0</v>
      </c>
      <c r="D902" s="73">
        <f t="shared" si="368"/>
        <v>0</v>
      </c>
      <c r="E902" s="73">
        <f t="shared" si="368"/>
        <v>0</v>
      </c>
      <c r="F902" s="73">
        <f t="shared" si="368"/>
        <v>0</v>
      </c>
      <c r="G902" s="73">
        <f t="shared" si="368"/>
        <v>0</v>
      </c>
      <c r="H902" s="73">
        <f t="shared" si="368"/>
        <v>0</v>
      </c>
      <c r="I902" s="73">
        <f t="shared" si="368"/>
        <v>0</v>
      </c>
      <c r="J902" s="73">
        <f t="shared" si="368"/>
        <v>0</v>
      </c>
      <c r="K902" s="73">
        <f t="shared" si="368"/>
        <v>0</v>
      </c>
      <c r="L902" s="73">
        <f t="shared" si="368"/>
        <v>0</v>
      </c>
      <c r="M902" s="73">
        <f t="shared" si="368"/>
        <v>0</v>
      </c>
    </row>
    <row r="903" hidden="1" outlineLevel="2">
      <c r="A903" s="68" t="s">
        <v>365</v>
      </c>
      <c r="B903" s="4" t="s">
        <v>639</v>
      </c>
      <c r="C903" s="9" t="s">
        <v>368</v>
      </c>
      <c r="D903" s="9" t="s">
        <v>368</v>
      </c>
      <c r="E903" s="9" t="s">
        <v>368</v>
      </c>
      <c r="F903" s="9" t="s">
        <v>368</v>
      </c>
      <c r="G903" s="9" t="s">
        <v>368</v>
      </c>
      <c r="H903" s="9" t="s">
        <v>368</v>
      </c>
      <c r="I903" s="9" t="s">
        <v>368</v>
      </c>
      <c r="J903" s="9" t="s">
        <v>368</v>
      </c>
      <c r="K903" s="9" t="s">
        <v>368</v>
      </c>
      <c r="L903" s="9" t="s">
        <v>368</v>
      </c>
      <c r="M903" s="9" t="s">
        <v>368</v>
      </c>
    </row>
    <row r="904" hidden="1" outlineLevel="2">
      <c r="A904" s="9" t="s">
        <v>368</v>
      </c>
      <c r="B904" s="4" t="s">
        <v>369</v>
      </c>
      <c r="C904" s="72">
        <f>DATE(2023,10,25)</f>
        <v>45224</v>
      </c>
      <c r="D904" s="73" t="s">
        <v>368</v>
      </c>
      <c r="E904" s="73" t="s">
        <v>368</v>
      </c>
      <c r="F904" s="73" t="s">
        <v>368</v>
      </c>
      <c r="G904" s="73" t="s">
        <v>368</v>
      </c>
      <c r="H904" s="73" t="s">
        <v>368</v>
      </c>
      <c r="I904" s="73" t="s">
        <v>368</v>
      </c>
      <c r="J904" s="73" t="s">
        <v>368</v>
      </c>
      <c r="K904" s="73" t="s">
        <v>368</v>
      </c>
      <c r="L904" s="73" t="s">
        <v>368</v>
      </c>
      <c r="M904" s="73" t="s">
        <v>368</v>
      </c>
    </row>
    <row r="905" hidden="1" outlineLevel="2">
      <c r="A905" s="9" t="s">
        <v>368</v>
      </c>
      <c r="B905" s="4" t="s">
        <v>370</v>
      </c>
      <c r="C905" s="74">
        <v>10.468</v>
      </c>
      <c r="D905" s="73" t="s">
        <v>368</v>
      </c>
      <c r="E905" s="73" t="s">
        <v>368</v>
      </c>
      <c r="F905" s="73" t="s">
        <v>368</v>
      </c>
      <c r="G905" s="73" t="s">
        <v>368</v>
      </c>
      <c r="H905" s="73" t="s">
        <v>368</v>
      </c>
      <c r="I905" s="73" t="s">
        <v>368</v>
      </c>
      <c r="J905" s="73" t="s">
        <v>368</v>
      </c>
      <c r="K905" s="73" t="s">
        <v>368</v>
      </c>
      <c r="L905" s="73" t="s">
        <v>368</v>
      </c>
      <c r="M905" s="73" t="s">
        <v>368</v>
      </c>
    </row>
    <row r="906" hidden="1" outlineLevel="2">
      <c r="A906" s="9" t="s">
        <v>368</v>
      </c>
      <c r="B906" s="4" t="s">
        <v>371</v>
      </c>
      <c r="C906" s="74">
        <v>140.12</v>
      </c>
      <c r="D906" s="73" t="s">
        <v>368</v>
      </c>
      <c r="E906" s="73" t="s">
        <v>368</v>
      </c>
      <c r="F906" s="73" t="s">
        <v>368</v>
      </c>
      <c r="G906" s="73" t="s">
        <v>368</v>
      </c>
      <c r="H906" s="73" t="s">
        <v>368</v>
      </c>
      <c r="I906" s="73" t="s">
        <v>368</v>
      </c>
      <c r="J906" s="73" t="s">
        <v>368</v>
      </c>
      <c r="K906" s="73" t="s">
        <v>368</v>
      </c>
      <c r="L906" s="73" t="s">
        <v>368</v>
      </c>
      <c r="M906" s="73" t="s">
        <v>368</v>
      </c>
    </row>
    <row r="907" hidden="1" outlineLevel="2">
      <c r="A907" s="9" t="s">
        <v>368</v>
      </c>
      <c r="B907" s="75" t="s">
        <v>372</v>
      </c>
      <c r="C907" s="73">
        <f>C905*C906</f>
        <v>1466.77616</v>
      </c>
      <c r="D907" s="73" t="s">
        <v>368</v>
      </c>
      <c r="E907" s="73" t="s">
        <v>368</v>
      </c>
      <c r="F907" s="73" t="s">
        <v>368</v>
      </c>
      <c r="G907" s="73" t="s">
        <v>368</v>
      </c>
      <c r="H907" s="73" t="s">
        <v>368</v>
      </c>
      <c r="I907" s="73" t="s">
        <v>368</v>
      </c>
      <c r="J907" s="73" t="s">
        <v>368</v>
      </c>
      <c r="K907" s="73" t="s">
        <v>368</v>
      </c>
      <c r="L907" s="73" t="s">
        <v>368</v>
      </c>
      <c r="M907" s="73" t="s">
        <v>368</v>
      </c>
    </row>
    <row r="908" hidden="1" outlineLevel="2">
      <c r="B908" s="4" t="s">
        <v>373</v>
      </c>
      <c r="C908" s="74" t="b">
        <v>1</v>
      </c>
      <c r="D908" s="74" t="b">
        <v>0</v>
      </c>
      <c r="E908" s="74" t="b">
        <v>0</v>
      </c>
      <c r="F908" s="74" t="b">
        <v>0</v>
      </c>
      <c r="G908" s="74" t="b">
        <v>0</v>
      </c>
      <c r="H908" s="74" t="b">
        <v>0</v>
      </c>
      <c r="I908" s="74" t="b">
        <v>0</v>
      </c>
      <c r="J908" s="74" t="b">
        <v>0</v>
      </c>
      <c r="K908" s="74" t="b">
        <v>0</v>
      </c>
      <c r="L908" s="74" t="b">
        <v>0</v>
      </c>
      <c r="M908" s="74" t="b">
        <v>0</v>
      </c>
    </row>
    <row r="909" hidden="1" outlineLevel="2">
      <c r="B909" s="4" t="s">
        <v>374</v>
      </c>
      <c r="C909" s="74">
        <v>0.0</v>
      </c>
      <c r="D909" s="74">
        <v>0.0</v>
      </c>
      <c r="E909" s="74">
        <v>0.0</v>
      </c>
      <c r="F909" s="74">
        <v>0.0</v>
      </c>
      <c r="G909" s="74">
        <v>0.0</v>
      </c>
      <c r="H909" s="74">
        <v>0.0</v>
      </c>
      <c r="I909" s="74">
        <v>0.0</v>
      </c>
      <c r="J909" s="74">
        <v>0.0</v>
      </c>
      <c r="K909" s="74">
        <v>0.0</v>
      </c>
      <c r="L909" s="74">
        <v>0.0</v>
      </c>
      <c r="M909" s="74">
        <v>0.0</v>
      </c>
    </row>
    <row r="910" hidden="1" outlineLevel="2">
      <c r="A910" s="9" t="s">
        <v>368</v>
      </c>
      <c r="B910" s="4" t="s">
        <v>375</v>
      </c>
      <c r="C910" s="74">
        <f>IF(C908, C905, C909)</f>
        <v>10.468</v>
      </c>
      <c r="D910" s="74">
        <f t="shared" ref="D910:M910" si="369">IF(D908, C914, D909)</f>
        <v>0</v>
      </c>
      <c r="E910" s="74">
        <f t="shared" si="369"/>
        <v>0</v>
      </c>
      <c r="F910" s="74">
        <f t="shared" si="369"/>
        <v>0</v>
      </c>
      <c r="G910" s="74">
        <f t="shared" si="369"/>
        <v>0</v>
      </c>
      <c r="H910" s="74">
        <f t="shared" si="369"/>
        <v>0</v>
      </c>
      <c r="I910" s="74">
        <f t="shared" si="369"/>
        <v>0</v>
      </c>
      <c r="J910" s="74">
        <f t="shared" si="369"/>
        <v>0</v>
      </c>
      <c r="K910" s="74">
        <f t="shared" si="369"/>
        <v>0</v>
      </c>
      <c r="L910" s="74">
        <f t="shared" si="369"/>
        <v>0</v>
      </c>
      <c r="M910" s="74">
        <f t="shared" si="369"/>
        <v>0</v>
      </c>
    </row>
    <row r="911" hidden="1" outlineLevel="2">
      <c r="A911" s="9" t="s">
        <v>368</v>
      </c>
      <c r="B911" s="9" t="s">
        <v>376</v>
      </c>
      <c r="C911" s="50">
        <f t="shared" ref="C911:M911" si="370">$C$42</f>
        <v>350</v>
      </c>
      <c r="D911" s="50">
        <f t="shared" si="370"/>
        <v>350</v>
      </c>
      <c r="E911" s="50">
        <f t="shared" si="370"/>
        <v>350</v>
      </c>
      <c r="F911" s="50">
        <f t="shared" si="370"/>
        <v>350</v>
      </c>
      <c r="G911" s="50">
        <f t="shared" si="370"/>
        <v>350</v>
      </c>
      <c r="H911" s="50">
        <f t="shared" si="370"/>
        <v>350</v>
      </c>
      <c r="I911" s="50">
        <f t="shared" si="370"/>
        <v>350</v>
      </c>
      <c r="J911" s="50">
        <f t="shared" si="370"/>
        <v>350</v>
      </c>
      <c r="K911" s="50">
        <f t="shared" si="370"/>
        <v>350</v>
      </c>
      <c r="L911" s="50">
        <f t="shared" si="370"/>
        <v>350</v>
      </c>
      <c r="M911" s="50">
        <f t="shared" si="370"/>
        <v>350</v>
      </c>
    </row>
    <row r="912" hidden="1" outlineLevel="2">
      <c r="A912" s="9" t="s">
        <v>368</v>
      </c>
      <c r="B912" s="9" t="s">
        <v>377</v>
      </c>
      <c r="C912" s="50">
        <f t="shared" ref="C912:M912" si="371">C910*$C906</f>
        <v>1466.77616</v>
      </c>
      <c r="D912" s="50">
        <f t="shared" si="371"/>
        <v>0</v>
      </c>
      <c r="E912" s="50">
        <f t="shared" si="371"/>
        <v>0</v>
      </c>
      <c r="F912" s="50">
        <f t="shared" si="371"/>
        <v>0</v>
      </c>
      <c r="G912" s="50">
        <f t="shared" si="371"/>
        <v>0</v>
      </c>
      <c r="H912" s="50">
        <f t="shared" si="371"/>
        <v>0</v>
      </c>
      <c r="I912" s="50">
        <f t="shared" si="371"/>
        <v>0</v>
      </c>
      <c r="J912" s="50">
        <f t="shared" si="371"/>
        <v>0</v>
      </c>
      <c r="K912" s="50">
        <f t="shared" si="371"/>
        <v>0</v>
      </c>
      <c r="L912" s="50">
        <f t="shared" si="371"/>
        <v>0</v>
      </c>
      <c r="M912" s="50">
        <f t="shared" si="371"/>
        <v>0</v>
      </c>
    </row>
    <row r="913" hidden="1" outlineLevel="2">
      <c r="A913" s="9" t="s">
        <v>368</v>
      </c>
      <c r="B913" s="9" t="s">
        <v>378</v>
      </c>
      <c r="C913" s="50">
        <f t="shared" ref="C913:M913" si="372">C910*C911-C912</f>
        <v>2197.02384</v>
      </c>
      <c r="D913" s="50">
        <f t="shared" si="372"/>
        <v>0</v>
      </c>
      <c r="E913" s="50">
        <f t="shared" si="372"/>
        <v>0</v>
      </c>
      <c r="F913" s="50">
        <f t="shared" si="372"/>
        <v>0</v>
      </c>
      <c r="G913" s="50">
        <f t="shared" si="372"/>
        <v>0</v>
      </c>
      <c r="H913" s="50">
        <f t="shared" si="372"/>
        <v>0</v>
      </c>
      <c r="I913" s="50">
        <f t="shared" si="372"/>
        <v>0</v>
      </c>
      <c r="J913" s="50">
        <f t="shared" si="372"/>
        <v>0</v>
      </c>
      <c r="K913" s="50">
        <f t="shared" si="372"/>
        <v>0</v>
      </c>
      <c r="L913" s="50">
        <f t="shared" si="372"/>
        <v>0</v>
      </c>
      <c r="M913" s="50">
        <f t="shared" si="372"/>
        <v>0</v>
      </c>
    </row>
    <row r="914" hidden="1" outlineLevel="2">
      <c r="A914" s="9" t="s">
        <v>368</v>
      </c>
      <c r="B914" s="9" t="s">
        <v>379</v>
      </c>
      <c r="C914" s="73">
        <f t="shared" ref="C914:M914" si="373">IF(COLUMN()=3, $C905-C910, B914-C910)</f>
        <v>0</v>
      </c>
      <c r="D914" s="73">
        <f t="shared" si="373"/>
        <v>0</v>
      </c>
      <c r="E914" s="73">
        <f t="shared" si="373"/>
        <v>0</v>
      </c>
      <c r="F914" s="73">
        <f t="shared" si="373"/>
        <v>0</v>
      </c>
      <c r="G914" s="73">
        <f t="shared" si="373"/>
        <v>0</v>
      </c>
      <c r="H914" s="73">
        <f t="shared" si="373"/>
        <v>0</v>
      </c>
      <c r="I914" s="73">
        <f t="shared" si="373"/>
        <v>0</v>
      </c>
      <c r="J914" s="73">
        <f t="shared" si="373"/>
        <v>0</v>
      </c>
      <c r="K914" s="73">
        <f t="shared" si="373"/>
        <v>0</v>
      </c>
      <c r="L914" s="73">
        <f t="shared" si="373"/>
        <v>0</v>
      </c>
      <c r="M914" s="73">
        <f t="shared" si="373"/>
        <v>0</v>
      </c>
    </row>
    <row r="915" hidden="1" outlineLevel="2">
      <c r="A915" s="68" t="s">
        <v>365</v>
      </c>
      <c r="B915" s="4" t="s">
        <v>640</v>
      </c>
      <c r="C915" s="9" t="s">
        <v>368</v>
      </c>
      <c r="D915" s="9" t="s">
        <v>368</v>
      </c>
      <c r="E915" s="9" t="s">
        <v>368</v>
      </c>
      <c r="F915" s="9" t="s">
        <v>368</v>
      </c>
      <c r="G915" s="9" t="s">
        <v>368</v>
      </c>
      <c r="H915" s="9" t="s">
        <v>368</v>
      </c>
      <c r="I915" s="9" t="s">
        <v>368</v>
      </c>
      <c r="J915" s="9" t="s">
        <v>368</v>
      </c>
      <c r="K915" s="9" t="s">
        <v>368</v>
      </c>
      <c r="L915" s="9" t="s">
        <v>368</v>
      </c>
      <c r="M915" s="9" t="s">
        <v>368</v>
      </c>
    </row>
    <row r="916" hidden="1" outlineLevel="2">
      <c r="A916" s="9" t="s">
        <v>368</v>
      </c>
      <c r="B916" s="4" t="s">
        <v>369</v>
      </c>
      <c r="C916" s="72">
        <f>DATE(2023,9,25)</f>
        <v>45194</v>
      </c>
      <c r="D916" s="73" t="s">
        <v>368</v>
      </c>
      <c r="E916" s="73" t="s">
        <v>368</v>
      </c>
      <c r="F916" s="73" t="s">
        <v>368</v>
      </c>
      <c r="G916" s="73" t="s">
        <v>368</v>
      </c>
      <c r="H916" s="73" t="s">
        <v>368</v>
      </c>
      <c r="I916" s="73" t="s">
        <v>368</v>
      </c>
      <c r="J916" s="73" t="s">
        <v>368</v>
      </c>
      <c r="K916" s="73" t="s">
        <v>368</v>
      </c>
      <c r="L916" s="73" t="s">
        <v>368</v>
      </c>
      <c r="M916" s="73" t="s">
        <v>368</v>
      </c>
    </row>
    <row r="917" hidden="1" outlineLevel="2">
      <c r="A917" s="9" t="s">
        <v>368</v>
      </c>
      <c r="B917" s="4" t="s">
        <v>370</v>
      </c>
      <c r="C917" s="74">
        <v>13.085</v>
      </c>
      <c r="D917" s="73" t="s">
        <v>368</v>
      </c>
      <c r="E917" s="73" t="s">
        <v>368</v>
      </c>
      <c r="F917" s="73" t="s">
        <v>368</v>
      </c>
      <c r="G917" s="73" t="s">
        <v>368</v>
      </c>
      <c r="H917" s="73" t="s">
        <v>368</v>
      </c>
      <c r="I917" s="73" t="s">
        <v>368</v>
      </c>
      <c r="J917" s="73" t="s">
        <v>368</v>
      </c>
      <c r="K917" s="73" t="s">
        <v>368</v>
      </c>
      <c r="L917" s="73" t="s">
        <v>368</v>
      </c>
      <c r="M917" s="73" t="s">
        <v>368</v>
      </c>
    </row>
    <row r="918" hidden="1" outlineLevel="2">
      <c r="A918" s="9" t="s">
        <v>368</v>
      </c>
      <c r="B918" s="4" t="s">
        <v>371</v>
      </c>
      <c r="C918" s="74">
        <v>131.25</v>
      </c>
      <c r="D918" s="73" t="s">
        <v>368</v>
      </c>
      <c r="E918" s="73" t="s">
        <v>368</v>
      </c>
      <c r="F918" s="73" t="s">
        <v>368</v>
      </c>
      <c r="G918" s="73" t="s">
        <v>368</v>
      </c>
      <c r="H918" s="73" t="s">
        <v>368</v>
      </c>
      <c r="I918" s="73" t="s">
        <v>368</v>
      </c>
      <c r="J918" s="73" t="s">
        <v>368</v>
      </c>
      <c r="K918" s="73" t="s">
        <v>368</v>
      </c>
      <c r="L918" s="73" t="s">
        <v>368</v>
      </c>
      <c r="M918" s="73" t="s">
        <v>368</v>
      </c>
    </row>
    <row r="919" hidden="1" outlineLevel="2">
      <c r="A919" s="9" t="s">
        <v>368</v>
      </c>
      <c r="B919" s="75" t="s">
        <v>372</v>
      </c>
      <c r="C919" s="73">
        <f>C917*C918</f>
        <v>1717.40625</v>
      </c>
      <c r="D919" s="73" t="s">
        <v>368</v>
      </c>
      <c r="E919" s="73" t="s">
        <v>368</v>
      </c>
      <c r="F919" s="73" t="s">
        <v>368</v>
      </c>
      <c r="G919" s="73" t="s">
        <v>368</v>
      </c>
      <c r="H919" s="73" t="s">
        <v>368</v>
      </c>
      <c r="I919" s="73" t="s">
        <v>368</v>
      </c>
      <c r="J919" s="73" t="s">
        <v>368</v>
      </c>
      <c r="K919" s="73" t="s">
        <v>368</v>
      </c>
      <c r="L919" s="73" t="s">
        <v>368</v>
      </c>
      <c r="M919" s="73" t="s">
        <v>368</v>
      </c>
    </row>
    <row r="920" hidden="1" outlineLevel="2">
      <c r="B920" s="4" t="s">
        <v>373</v>
      </c>
      <c r="C920" s="74" t="b">
        <v>0</v>
      </c>
      <c r="D920" s="74" t="b">
        <v>1</v>
      </c>
      <c r="E920" s="74" t="b">
        <v>0</v>
      </c>
      <c r="F920" s="74" t="b">
        <v>0</v>
      </c>
      <c r="G920" s="74" t="b">
        <v>0</v>
      </c>
      <c r="H920" s="74" t="b">
        <v>0</v>
      </c>
      <c r="I920" s="74" t="b">
        <v>0</v>
      </c>
      <c r="J920" s="74" t="b">
        <v>0</v>
      </c>
      <c r="K920" s="74" t="b">
        <v>0</v>
      </c>
      <c r="L920" s="74" t="b">
        <v>0</v>
      </c>
      <c r="M920" s="74" t="b">
        <v>0</v>
      </c>
    </row>
    <row r="921" hidden="1" outlineLevel="2">
      <c r="B921" s="4" t="s">
        <v>374</v>
      </c>
      <c r="C921" s="74">
        <v>0.0</v>
      </c>
      <c r="D921" s="74">
        <v>0.0</v>
      </c>
      <c r="E921" s="74">
        <v>0.0</v>
      </c>
      <c r="F921" s="74">
        <v>0.0</v>
      </c>
      <c r="G921" s="74">
        <v>0.0</v>
      </c>
      <c r="H921" s="74">
        <v>0.0</v>
      </c>
      <c r="I921" s="74">
        <v>0.0</v>
      </c>
      <c r="J921" s="74">
        <v>0.0</v>
      </c>
      <c r="K921" s="74">
        <v>0.0</v>
      </c>
      <c r="L921" s="74">
        <v>0.0</v>
      </c>
      <c r="M921" s="74">
        <v>0.0</v>
      </c>
    </row>
    <row r="922" hidden="1" outlineLevel="2">
      <c r="A922" s="9" t="s">
        <v>368</v>
      </c>
      <c r="B922" s="4" t="s">
        <v>375</v>
      </c>
      <c r="C922" s="74">
        <f>IF(C920, C917, C921)</f>
        <v>0</v>
      </c>
      <c r="D922" s="74">
        <f t="shared" ref="D922:M922" si="374">IF(D920, C926, D921)</f>
        <v>13.085</v>
      </c>
      <c r="E922" s="74">
        <f t="shared" si="374"/>
        <v>0</v>
      </c>
      <c r="F922" s="74">
        <f t="shared" si="374"/>
        <v>0</v>
      </c>
      <c r="G922" s="74">
        <f t="shared" si="374"/>
        <v>0</v>
      </c>
      <c r="H922" s="74">
        <f t="shared" si="374"/>
        <v>0</v>
      </c>
      <c r="I922" s="74">
        <f t="shared" si="374"/>
        <v>0</v>
      </c>
      <c r="J922" s="74">
        <f t="shared" si="374"/>
        <v>0</v>
      </c>
      <c r="K922" s="74">
        <f t="shared" si="374"/>
        <v>0</v>
      </c>
      <c r="L922" s="74">
        <f t="shared" si="374"/>
        <v>0</v>
      </c>
      <c r="M922" s="74">
        <f t="shared" si="374"/>
        <v>0</v>
      </c>
    </row>
    <row r="923" hidden="1" outlineLevel="2">
      <c r="A923" s="9" t="s">
        <v>368</v>
      </c>
      <c r="B923" s="9" t="s">
        <v>376</v>
      </c>
      <c r="C923" s="50">
        <f t="shared" ref="C923:M923" si="375">$C$42</f>
        <v>350</v>
      </c>
      <c r="D923" s="50">
        <f t="shared" si="375"/>
        <v>350</v>
      </c>
      <c r="E923" s="50">
        <f t="shared" si="375"/>
        <v>350</v>
      </c>
      <c r="F923" s="50">
        <f t="shared" si="375"/>
        <v>350</v>
      </c>
      <c r="G923" s="50">
        <f t="shared" si="375"/>
        <v>350</v>
      </c>
      <c r="H923" s="50">
        <f t="shared" si="375"/>
        <v>350</v>
      </c>
      <c r="I923" s="50">
        <f t="shared" si="375"/>
        <v>350</v>
      </c>
      <c r="J923" s="50">
        <f t="shared" si="375"/>
        <v>350</v>
      </c>
      <c r="K923" s="50">
        <f t="shared" si="375"/>
        <v>350</v>
      </c>
      <c r="L923" s="50">
        <f t="shared" si="375"/>
        <v>350</v>
      </c>
      <c r="M923" s="50">
        <f t="shared" si="375"/>
        <v>350</v>
      </c>
    </row>
    <row r="924" hidden="1" outlineLevel="2">
      <c r="A924" s="9" t="s">
        <v>368</v>
      </c>
      <c r="B924" s="9" t="s">
        <v>377</v>
      </c>
      <c r="C924" s="50">
        <f t="shared" ref="C924:M924" si="376">C922*$C918</f>
        <v>0</v>
      </c>
      <c r="D924" s="50">
        <f t="shared" si="376"/>
        <v>1717.40625</v>
      </c>
      <c r="E924" s="50">
        <f t="shared" si="376"/>
        <v>0</v>
      </c>
      <c r="F924" s="50">
        <f t="shared" si="376"/>
        <v>0</v>
      </c>
      <c r="G924" s="50">
        <f t="shared" si="376"/>
        <v>0</v>
      </c>
      <c r="H924" s="50">
        <f t="shared" si="376"/>
        <v>0</v>
      </c>
      <c r="I924" s="50">
        <f t="shared" si="376"/>
        <v>0</v>
      </c>
      <c r="J924" s="50">
        <f t="shared" si="376"/>
        <v>0</v>
      </c>
      <c r="K924" s="50">
        <f t="shared" si="376"/>
        <v>0</v>
      </c>
      <c r="L924" s="50">
        <f t="shared" si="376"/>
        <v>0</v>
      </c>
      <c r="M924" s="50">
        <f t="shared" si="376"/>
        <v>0</v>
      </c>
    </row>
    <row r="925" hidden="1" outlineLevel="2">
      <c r="A925" s="9" t="s">
        <v>368</v>
      </c>
      <c r="B925" s="9" t="s">
        <v>378</v>
      </c>
      <c r="C925" s="50">
        <f t="shared" ref="C925:M925" si="377">C922*C923-C924</f>
        <v>0</v>
      </c>
      <c r="D925" s="50">
        <f t="shared" si="377"/>
        <v>2862.34375</v>
      </c>
      <c r="E925" s="50">
        <f t="shared" si="377"/>
        <v>0</v>
      </c>
      <c r="F925" s="50">
        <f t="shared" si="377"/>
        <v>0</v>
      </c>
      <c r="G925" s="50">
        <f t="shared" si="377"/>
        <v>0</v>
      </c>
      <c r="H925" s="50">
        <f t="shared" si="377"/>
        <v>0</v>
      </c>
      <c r="I925" s="50">
        <f t="shared" si="377"/>
        <v>0</v>
      </c>
      <c r="J925" s="50">
        <f t="shared" si="377"/>
        <v>0</v>
      </c>
      <c r="K925" s="50">
        <f t="shared" si="377"/>
        <v>0</v>
      </c>
      <c r="L925" s="50">
        <f t="shared" si="377"/>
        <v>0</v>
      </c>
      <c r="M925" s="50">
        <f t="shared" si="377"/>
        <v>0</v>
      </c>
    </row>
    <row r="926" hidden="1" outlineLevel="2">
      <c r="A926" s="9" t="s">
        <v>368</v>
      </c>
      <c r="B926" s="9" t="s">
        <v>379</v>
      </c>
      <c r="C926" s="73">
        <f t="shared" ref="C926:M926" si="378">IF(COLUMN()=3, $C917-C922, B926-C922)</f>
        <v>13.085</v>
      </c>
      <c r="D926" s="73">
        <f t="shared" si="378"/>
        <v>0</v>
      </c>
      <c r="E926" s="73">
        <f t="shared" si="378"/>
        <v>0</v>
      </c>
      <c r="F926" s="73">
        <f t="shared" si="378"/>
        <v>0</v>
      </c>
      <c r="G926" s="73">
        <f t="shared" si="378"/>
        <v>0</v>
      </c>
      <c r="H926" s="73">
        <f t="shared" si="378"/>
        <v>0</v>
      </c>
      <c r="I926" s="73">
        <f t="shared" si="378"/>
        <v>0</v>
      </c>
      <c r="J926" s="73">
        <f t="shared" si="378"/>
        <v>0</v>
      </c>
      <c r="K926" s="73">
        <f t="shared" si="378"/>
        <v>0</v>
      </c>
      <c r="L926" s="73">
        <f t="shared" si="378"/>
        <v>0</v>
      </c>
      <c r="M926" s="73">
        <f t="shared" si="378"/>
        <v>0</v>
      </c>
    </row>
    <row r="927" hidden="1" outlineLevel="2">
      <c r="A927" s="68" t="s">
        <v>365</v>
      </c>
      <c r="B927" s="4" t="s">
        <v>641</v>
      </c>
      <c r="C927" s="9" t="s">
        <v>368</v>
      </c>
      <c r="D927" s="9" t="s">
        <v>368</v>
      </c>
      <c r="E927" s="9" t="s">
        <v>368</v>
      </c>
      <c r="F927" s="9" t="s">
        <v>368</v>
      </c>
      <c r="G927" s="9" t="s">
        <v>368</v>
      </c>
      <c r="H927" s="9" t="s">
        <v>368</v>
      </c>
      <c r="I927" s="9" t="s">
        <v>368</v>
      </c>
      <c r="J927" s="9" t="s">
        <v>368</v>
      </c>
      <c r="K927" s="9" t="s">
        <v>368</v>
      </c>
      <c r="L927" s="9" t="s">
        <v>368</v>
      </c>
      <c r="M927" s="9" t="s">
        <v>368</v>
      </c>
    </row>
    <row r="928" hidden="1" outlineLevel="2">
      <c r="A928" s="9" t="s">
        <v>368</v>
      </c>
      <c r="B928" s="4" t="s">
        <v>369</v>
      </c>
      <c r="C928" s="72">
        <f>DATE(2023,9,25)</f>
        <v>45194</v>
      </c>
      <c r="D928" s="73" t="s">
        <v>368</v>
      </c>
      <c r="E928" s="73" t="s">
        <v>368</v>
      </c>
      <c r="F928" s="73" t="s">
        <v>368</v>
      </c>
      <c r="G928" s="73" t="s">
        <v>368</v>
      </c>
      <c r="H928" s="73" t="s">
        <v>368</v>
      </c>
      <c r="I928" s="73" t="s">
        <v>368</v>
      </c>
      <c r="J928" s="73" t="s">
        <v>368</v>
      </c>
      <c r="K928" s="73" t="s">
        <v>368</v>
      </c>
      <c r="L928" s="73" t="s">
        <v>368</v>
      </c>
      <c r="M928" s="73" t="s">
        <v>368</v>
      </c>
    </row>
    <row r="929" hidden="1" outlineLevel="2">
      <c r="A929" s="9" t="s">
        <v>368</v>
      </c>
      <c r="B929" s="4" t="s">
        <v>370</v>
      </c>
      <c r="C929" s="74">
        <v>10.468</v>
      </c>
      <c r="D929" s="73" t="s">
        <v>368</v>
      </c>
      <c r="E929" s="73" t="s">
        <v>368</v>
      </c>
      <c r="F929" s="73" t="s">
        <v>368</v>
      </c>
      <c r="G929" s="73" t="s">
        <v>368</v>
      </c>
      <c r="H929" s="73" t="s">
        <v>368</v>
      </c>
      <c r="I929" s="73" t="s">
        <v>368</v>
      </c>
      <c r="J929" s="73" t="s">
        <v>368</v>
      </c>
      <c r="K929" s="73" t="s">
        <v>368</v>
      </c>
      <c r="L929" s="73" t="s">
        <v>368</v>
      </c>
      <c r="M929" s="73" t="s">
        <v>368</v>
      </c>
    </row>
    <row r="930" hidden="1" outlineLevel="2">
      <c r="A930" s="9" t="s">
        <v>368</v>
      </c>
      <c r="B930" s="4" t="s">
        <v>371</v>
      </c>
      <c r="C930" s="74">
        <v>131.25</v>
      </c>
      <c r="D930" s="73" t="s">
        <v>368</v>
      </c>
      <c r="E930" s="73" t="s">
        <v>368</v>
      </c>
      <c r="F930" s="73" t="s">
        <v>368</v>
      </c>
      <c r="G930" s="73" t="s">
        <v>368</v>
      </c>
      <c r="H930" s="73" t="s">
        <v>368</v>
      </c>
      <c r="I930" s="73" t="s">
        <v>368</v>
      </c>
      <c r="J930" s="73" t="s">
        <v>368</v>
      </c>
      <c r="K930" s="73" t="s">
        <v>368</v>
      </c>
      <c r="L930" s="73" t="s">
        <v>368</v>
      </c>
      <c r="M930" s="73" t="s">
        <v>368</v>
      </c>
    </row>
    <row r="931" hidden="1" outlineLevel="2">
      <c r="A931" s="9" t="s">
        <v>368</v>
      </c>
      <c r="B931" s="75" t="s">
        <v>372</v>
      </c>
      <c r="C931" s="73">
        <f>C929*C930</f>
        <v>1373.925</v>
      </c>
      <c r="D931" s="73" t="s">
        <v>368</v>
      </c>
      <c r="E931" s="73" t="s">
        <v>368</v>
      </c>
      <c r="F931" s="73" t="s">
        <v>368</v>
      </c>
      <c r="G931" s="73" t="s">
        <v>368</v>
      </c>
      <c r="H931" s="73" t="s">
        <v>368</v>
      </c>
      <c r="I931" s="73" t="s">
        <v>368</v>
      </c>
      <c r="J931" s="73" t="s">
        <v>368</v>
      </c>
      <c r="K931" s="73" t="s">
        <v>368</v>
      </c>
      <c r="L931" s="73" t="s">
        <v>368</v>
      </c>
      <c r="M931" s="73" t="s">
        <v>368</v>
      </c>
    </row>
    <row r="932" hidden="1" outlineLevel="2">
      <c r="B932" s="4" t="s">
        <v>373</v>
      </c>
      <c r="C932" s="74" t="b">
        <v>1</v>
      </c>
      <c r="D932" s="74" t="b">
        <v>0</v>
      </c>
      <c r="E932" s="74" t="b">
        <v>0</v>
      </c>
      <c r="F932" s="74" t="b">
        <v>0</v>
      </c>
      <c r="G932" s="74" t="b">
        <v>0</v>
      </c>
      <c r="H932" s="74" t="b">
        <v>0</v>
      </c>
      <c r="I932" s="74" t="b">
        <v>0</v>
      </c>
      <c r="J932" s="74" t="b">
        <v>0</v>
      </c>
      <c r="K932" s="74" t="b">
        <v>0</v>
      </c>
      <c r="L932" s="74" t="b">
        <v>0</v>
      </c>
      <c r="M932" s="74" t="b">
        <v>0</v>
      </c>
    </row>
    <row r="933" hidden="1" outlineLevel="2">
      <c r="B933" s="4" t="s">
        <v>374</v>
      </c>
      <c r="C933" s="74">
        <v>0.0</v>
      </c>
      <c r="D933" s="74">
        <v>0.0</v>
      </c>
      <c r="E933" s="74">
        <v>0.0</v>
      </c>
      <c r="F933" s="74">
        <v>0.0</v>
      </c>
      <c r="G933" s="74">
        <v>0.0</v>
      </c>
      <c r="H933" s="74">
        <v>0.0</v>
      </c>
      <c r="I933" s="74">
        <v>0.0</v>
      </c>
      <c r="J933" s="74">
        <v>0.0</v>
      </c>
      <c r="K933" s="74">
        <v>0.0</v>
      </c>
      <c r="L933" s="74">
        <v>0.0</v>
      </c>
      <c r="M933" s="74">
        <v>0.0</v>
      </c>
    </row>
    <row r="934" hidden="1" outlineLevel="2">
      <c r="A934" s="9" t="s">
        <v>368</v>
      </c>
      <c r="B934" s="4" t="s">
        <v>375</v>
      </c>
      <c r="C934" s="74">
        <f>IF(C932, C929, C933)</f>
        <v>10.468</v>
      </c>
      <c r="D934" s="74">
        <f t="shared" ref="D934:M934" si="379">IF(D932, C938, D933)</f>
        <v>0</v>
      </c>
      <c r="E934" s="74">
        <f t="shared" si="379"/>
        <v>0</v>
      </c>
      <c r="F934" s="74">
        <f t="shared" si="379"/>
        <v>0</v>
      </c>
      <c r="G934" s="74">
        <f t="shared" si="379"/>
        <v>0</v>
      </c>
      <c r="H934" s="74">
        <f t="shared" si="379"/>
        <v>0</v>
      </c>
      <c r="I934" s="74">
        <f t="shared" si="379"/>
        <v>0</v>
      </c>
      <c r="J934" s="74">
        <f t="shared" si="379"/>
        <v>0</v>
      </c>
      <c r="K934" s="74">
        <f t="shared" si="379"/>
        <v>0</v>
      </c>
      <c r="L934" s="74">
        <f t="shared" si="379"/>
        <v>0</v>
      </c>
      <c r="M934" s="74">
        <f t="shared" si="379"/>
        <v>0</v>
      </c>
    </row>
    <row r="935" hidden="1" outlineLevel="2">
      <c r="A935" s="9" t="s">
        <v>368</v>
      </c>
      <c r="B935" s="9" t="s">
        <v>376</v>
      </c>
      <c r="C935" s="50">
        <f t="shared" ref="C935:M935" si="380">$C$42</f>
        <v>350</v>
      </c>
      <c r="D935" s="50">
        <f t="shared" si="380"/>
        <v>350</v>
      </c>
      <c r="E935" s="50">
        <f t="shared" si="380"/>
        <v>350</v>
      </c>
      <c r="F935" s="50">
        <f t="shared" si="380"/>
        <v>350</v>
      </c>
      <c r="G935" s="50">
        <f t="shared" si="380"/>
        <v>350</v>
      </c>
      <c r="H935" s="50">
        <f t="shared" si="380"/>
        <v>350</v>
      </c>
      <c r="I935" s="50">
        <f t="shared" si="380"/>
        <v>350</v>
      </c>
      <c r="J935" s="50">
        <f t="shared" si="380"/>
        <v>350</v>
      </c>
      <c r="K935" s="50">
        <f t="shared" si="380"/>
        <v>350</v>
      </c>
      <c r="L935" s="50">
        <f t="shared" si="380"/>
        <v>350</v>
      </c>
      <c r="M935" s="50">
        <f t="shared" si="380"/>
        <v>350</v>
      </c>
    </row>
    <row r="936" hidden="1" outlineLevel="2">
      <c r="A936" s="9" t="s">
        <v>368</v>
      </c>
      <c r="B936" s="9" t="s">
        <v>377</v>
      </c>
      <c r="C936" s="50">
        <f t="shared" ref="C936:M936" si="381">C934*$C930</f>
        <v>1373.925</v>
      </c>
      <c r="D936" s="50">
        <f t="shared" si="381"/>
        <v>0</v>
      </c>
      <c r="E936" s="50">
        <f t="shared" si="381"/>
        <v>0</v>
      </c>
      <c r="F936" s="50">
        <f t="shared" si="381"/>
        <v>0</v>
      </c>
      <c r="G936" s="50">
        <f t="shared" si="381"/>
        <v>0</v>
      </c>
      <c r="H936" s="50">
        <f t="shared" si="381"/>
        <v>0</v>
      </c>
      <c r="I936" s="50">
        <f t="shared" si="381"/>
        <v>0</v>
      </c>
      <c r="J936" s="50">
        <f t="shared" si="381"/>
        <v>0</v>
      </c>
      <c r="K936" s="50">
        <f t="shared" si="381"/>
        <v>0</v>
      </c>
      <c r="L936" s="50">
        <f t="shared" si="381"/>
        <v>0</v>
      </c>
      <c r="M936" s="50">
        <f t="shared" si="381"/>
        <v>0</v>
      </c>
    </row>
    <row r="937" hidden="1" outlineLevel="2">
      <c r="A937" s="9" t="s">
        <v>368</v>
      </c>
      <c r="B937" s="9" t="s">
        <v>378</v>
      </c>
      <c r="C937" s="50">
        <f t="shared" ref="C937:M937" si="382">C934*C935-C936</f>
        <v>2289.875</v>
      </c>
      <c r="D937" s="50">
        <f t="shared" si="382"/>
        <v>0</v>
      </c>
      <c r="E937" s="50">
        <f t="shared" si="382"/>
        <v>0</v>
      </c>
      <c r="F937" s="50">
        <f t="shared" si="382"/>
        <v>0</v>
      </c>
      <c r="G937" s="50">
        <f t="shared" si="382"/>
        <v>0</v>
      </c>
      <c r="H937" s="50">
        <f t="shared" si="382"/>
        <v>0</v>
      </c>
      <c r="I937" s="50">
        <f t="shared" si="382"/>
        <v>0</v>
      </c>
      <c r="J937" s="50">
        <f t="shared" si="382"/>
        <v>0</v>
      </c>
      <c r="K937" s="50">
        <f t="shared" si="382"/>
        <v>0</v>
      </c>
      <c r="L937" s="50">
        <f t="shared" si="382"/>
        <v>0</v>
      </c>
      <c r="M937" s="50">
        <f t="shared" si="382"/>
        <v>0</v>
      </c>
    </row>
    <row r="938" hidden="1" outlineLevel="2">
      <c r="A938" s="9" t="s">
        <v>368</v>
      </c>
      <c r="B938" s="9" t="s">
        <v>379</v>
      </c>
      <c r="C938" s="73">
        <f t="shared" ref="C938:M938" si="383">IF(COLUMN()=3, $C929-C934, B938-C934)</f>
        <v>0</v>
      </c>
      <c r="D938" s="73">
        <f t="shared" si="383"/>
        <v>0</v>
      </c>
      <c r="E938" s="73">
        <f t="shared" si="383"/>
        <v>0</v>
      </c>
      <c r="F938" s="73">
        <f t="shared" si="383"/>
        <v>0</v>
      </c>
      <c r="G938" s="73">
        <f t="shared" si="383"/>
        <v>0</v>
      </c>
      <c r="H938" s="73">
        <f t="shared" si="383"/>
        <v>0</v>
      </c>
      <c r="I938" s="73">
        <f t="shared" si="383"/>
        <v>0</v>
      </c>
      <c r="J938" s="73">
        <f t="shared" si="383"/>
        <v>0</v>
      </c>
      <c r="K938" s="73">
        <f t="shared" si="383"/>
        <v>0</v>
      </c>
      <c r="L938" s="73">
        <f t="shared" si="383"/>
        <v>0</v>
      </c>
      <c r="M938" s="73">
        <f t="shared" si="383"/>
        <v>0</v>
      </c>
    </row>
    <row r="939" hidden="1" outlineLevel="2">
      <c r="A939" s="68" t="s">
        <v>365</v>
      </c>
      <c r="B939" s="4" t="s">
        <v>642</v>
      </c>
      <c r="C939" s="9" t="s">
        <v>368</v>
      </c>
      <c r="D939" s="9" t="s">
        <v>368</v>
      </c>
      <c r="E939" s="9" t="s">
        <v>368</v>
      </c>
      <c r="F939" s="9" t="s">
        <v>368</v>
      </c>
      <c r="G939" s="9" t="s">
        <v>368</v>
      </c>
      <c r="H939" s="9" t="s">
        <v>368</v>
      </c>
      <c r="I939" s="9" t="s">
        <v>368</v>
      </c>
      <c r="J939" s="9" t="s">
        <v>368</v>
      </c>
      <c r="K939" s="9" t="s">
        <v>368</v>
      </c>
      <c r="L939" s="9" t="s">
        <v>368</v>
      </c>
      <c r="M939" s="9" t="s">
        <v>368</v>
      </c>
    </row>
    <row r="940" hidden="1" outlineLevel="2">
      <c r="A940" s="9" t="s">
        <v>368</v>
      </c>
      <c r="B940" s="4" t="s">
        <v>369</v>
      </c>
      <c r="C940" s="72">
        <f>DATE(2023,9,25)</f>
        <v>45194</v>
      </c>
      <c r="D940" s="73" t="s">
        <v>368</v>
      </c>
      <c r="E940" s="73" t="s">
        <v>368</v>
      </c>
      <c r="F940" s="73" t="s">
        <v>368</v>
      </c>
      <c r="G940" s="73" t="s">
        <v>368</v>
      </c>
      <c r="H940" s="73" t="s">
        <v>368</v>
      </c>
      <c r="I940" s="73" t="s">
        <v>368</v>
      </c>
      <c r="J940" s="73" t="s">
        <v>368</v>
      </c>
      <c r="K940" s="73" t="s">
        <v>368</v>
      </c>
      <c r="L940" s="73" t="s">
        <v>368</v>
      </c>
      <c r="M940" s="73" t="s">
        <v>368</v>
      </c>
    </row>
    <row r="941" hidden="1" outlineLevel="2">
      <c r="A941" s="9" t="s">
        <v>368</v>
      </c>
      <c r="B941" s="4" t="s">
        <v>370</v>
      </c>
      <c r="C941" s="74">
        <v>104.672</v>
      </c>
      <c r="D941" s="73" t="s">
        <v>368</v>
      </c>
      <c r="E941" s="73" t="s">
        <v>368</v>
      </c>
      <c r="F941" s="73" t="s">
        <v>368</v>
      </c>
      <c r="G941" s="73" t="s">
        <v>368</v>
      </c>
      <c r="H941" s="73" t="s">
        <v>368</v>
      </c>
      <c r="I941" s="73" t="s">
        <v>368</v>
      </c>
      <c r="J941" s="73" t="s">
        <v>368</v>
      </c>
      <c r="K941" s="73" t="s">
        <v>368</v>
      </c>
      <c r="L941" s="73" t="s">
        <v>368</v>
      </c>
      <c r="M941" s="73" t="s">
        <v>368</v>
      </c>
    </row>
    <row r="942" hidden="1" outlineLevel="2">
      <c r="A942" s="9" t="s">
        <v>368</v>
      </c>
      <c r="B942" s="4" t="s">
        <v>371</v>
      </c>
      <c r="C942" s="74">
        <v>131.25</v>
      </c>
      <c r="D942" s="73" t="s">
        <v>368</v>
      </c>
      <c r="E942" s="73" t="s">
        <v>368</v>
      </c>
      <c r="F942" s="73" t="s">
        <v>368</v>
      </c>
      <c r="G942" s="73" t="s">
        <v>368</v>
      </c>
      <c r="H942" s="73" t="s">
        <v>368</v>
      </c>
      <c r="I942" s="73" t="s">
        <v>368</v>
      </c>
      <c r="J942" s="73" t="s">
        <v>368</v>
      </c>
      <c r="K942" s="73" t="s">
        <v>368</v>
      </c>
      <c r="L942" s="73" t="s">
        <v>368</v>
      </c>
      <c r="M942" s="73" t="s">
        <v>368</v>
      </c>
    </row>
    <row r="943" hidden="1" outlineLevel="2">
      <c r="A943" s="9" t="s">
        <v>368</v>
      </c>
      <c r="B943" s="75" t="s">
        <v>372</v>
      </c>
      <c r="C943" s="73">
        <f>C941*C942</f>
        <v>13738.2</v>
      </c>
      <c r="D943" s="73" t="s">
        <v>368</v>
      </c>
      <c r="E943" s="73" t="s">
        <v>368</v>
      </c>
      <c r="F943" s="73" t="s">
        <v>368</v>
      </c>
      <c r="G943" s="73" t="s">
        <v>368</v>
      </c>
      <c r="H943" s="73" t="s">
        <v>368</v>
      </c>
      <c r="I943" s="73" t="s">
        <v>368</v>
      </c>
      <c r="J943" s="73" t="s">
        <v>368</v>
      </c>
      <c r="K943" s="73" t="s">
        <v>368</v>
      </c>
      <c r="L943" s="73" t="s">
        <v>368</v>
      </c>
      <c r="M943" s="73" t="s">
        <v>368</v>
      </c>
    </row>
    <row r="944" hidden="1" outlineLevel="2">
      <c r="B944" s="4" t="s">
        <v>373</v>
      </c>
      <c r="C944" s="74" t="b">
        <v>1</v>
      </c>
      <c r="D944" s="74" t="b">
        <v>0</v>
      </c>
      <c r="E944" s="74" t="b">
        <v>0</v>
      </c>
      <c r="F944" s="74" t="b">
        <v>0</v>
      </c>
      <c r="G944" s="74" t="b">
        <v>0</v>
      </c>
      <c r="H944" s="74" t="b">
        <v>0</v>
      </c>
      <c r="I944" s="74" t="b">
        <v>0</v>
      </c>
      <c r="J944" s="74" t="b">
        <v>0</v>
      </c>
      <c r="K944" s="74" t="b">
        <v>0</v>
      </c>
      <c r="L944" s="74" t="b">
        <v>0</v>
      </c>
      <c r="M944" s="74" t="b">
        <v>0</v>
      </c>
    </row>
    <row r="945" hidden="1" outlineLevel="2">
      <c r="B945" s="4" t="s">
        <v>374</v>
      </c>
      <c r="C945" s="74">
        <v>0.0</v>
      </c>
      <c r="D945" s="74">
        <v>0.0</v>
      </c>
      <c r="E945" s="74">
        <v>0.0</v>
      </c>
      <c r="F945" s="74">
        <v>0.0</v>
      </c>
      <c r="G945" s="74">
        <v>0.0</v>
      </c>
      <c r="H945" s="74">
        <v>0.0</v>
      </c>
      <c r="I945" s="74">
        <v>0.0</v>
      </c>
      <c r="J945" s="74">
        <v>0.0</v>
      </c>
      <c r="K945" s="74">
        <v>0.0</v>
      </c>
      <c r="L945" s="74">
        <v>0.0</v>
      </c>
      <c r="M945" s="74">
        <v>0.0</v>
      </c>
    </row>
    <row r="946" hidden="1" outlineLevel="2">
      <c r="A946" s="9" t="s">
        <v>368</v>
      </c>
      <c r="B946" s="4" t="s">
        <v>375</v>
      </c>
      <c r="C946" s="74">
        <f>IF(C944, C941, C945)</f>
        <v>104.672</v>
      </c>
      <c r="D946" s="74">
        <f t="shared" ref="D946:M946" si="384">IF(D944, C950, D945)</f>
        <v>0</v>
      </c>
      <c r="E946" s="74">
        <f t="shared" si="384"/>
        <v>0</v>
      </c>
      <c r="F946" s="74">
        <f t="shared" si="384"/>
        <v>0</v>
      </c>
      <c r="G946" s="74">
        <f t="shared" si="384"/>
        <v>0</v>
      </c>
      <c r="H946" s="74">
        <f t="shared" si="384"/>
        <v>0</v>
      </c>
      <c r="I946" s="74">
        <f t="shared" si="384"/>
        <v>0</v>
      </c>
      <c r="J946" s="74">
        <f t="shared" si="384"/>
        <v>0</v>
      </c>
      <c r="K946" s="74">
        <f t="shared" si="384"/>
        <v>0</v>
      </c>
      <c r="L946" s="74">
        <f t="shared" si="384"/>
        <v>0</v>
      </c>
      <c r="M946" s="74">
        <f t="shared" si="384"/>
        <v>0</v>
      </c>
    </row>
    <row r="947" hidden="1" outlineLevel="2">
      <c r="A947" s="9" t="s">
        <v>368</v>
      </c>
      <c r="B947" s="9" t="s">
        <v>376</v>
      </c>
      <c r="C947" s="50">
        <f t="shared" ref="C947:M947" si="385">$C$42</f>
        <v>350</v>
      </c>
      <c r="D947" s="50">
        <f t="shared" si="385"/>
        <v>350</v>
      </c>
      <c r="E947" s="50">
        <f t="shared" si="385"/>
        <v>350</v>
      </c>
      <c r="F947" s="50">
        <f t="shared" si="385"/>
        <v>350</v>
      </c>
      <c r="G947" s="50">
        <f t="shared" si="385"/>
        <v>350</v>
      </c>
      <c r="H947" s="50">
        <f t="shared" si="385"/>
        <v>350</v>
      </c>
      <c r="I947" s="50">
        <f t="shared" si="385"/>
        <v>350</v>
      </c>
      <c r="J947" s="50">
        <f t="shared" si="385"/>
        <v>350</v>
      </c>
      <c r="K947" s="50">
        <f t="shared" si="385"/>
        <v>350</v>
      </c>
      <c r="L947" s="50">
        <f t="shared" si="385"/>
        <v>350</v>
      </c>
      <c r="M947" s="50">
        <f t="shared" si="385"/>
        <v>350</v>
      </c>
    </row>
    <row r="948" hidden="1" outlineLevel="2">
      <c r="A948" s="9" t="s">
        <v>368</v>
      </c>
      <c r="B948" s="9" t="s">
        <v>377</v>
      </c>
      <c r="C948" s="50">
        <f t="shared" ref="C948:M948" si="386">C946*$C942</f>
        <v>13738.2</v>
      </c>
      <c r="D948" s="50">
        <f t="shared" si="386"/>
        <v>0</v>
      </c>
      <c r="E948" s="50">
        <f t="shared" si="386"/>
        <v>0</v>
      </c>
      <c r="F948" s="50">
        <f t="shared" si="386"/>
        <v>0</v>
      </c>
      <c r="G948" s="50">
        <f t="shared" si="386"/>
        <v>0</v>
      </c>
      <c r="H948" s="50">
        <f t="shared" si="386"/>
        <v>0</v>
      </c>
      <c r="I948" s="50">
        <f t="shared" si="386"/>
        <v>0</v>
      </c>
      <c r="J948" s="50">
        <f t="shared" si="386"/>
        <v>0</v>
      </c>
      <c r="K948" s="50">
        <f t="shared" si="386"/>
        <v>0</v>
      </c>
      <c r="L948" s="50">
        <f t="shared" si="386"/>
        <v>0</v>
      </c>
      <c r="M948" s="50">
        <f t="shared" si="386"/>
        <v>0</v>
      </c>
    </row>
    <row r="949" hidden="1" outlineLevel="2">
      <c r="A949" s="9" t="s">
        <v>368</v>
      </c>
      <c r="B949" s="9" t="s">
        <v>378</v>
      </c>
      <c r="C949" s="50">
        <f t="shared" ref="C949:M949" si="387">C946*C947-C948</f>
        <v>22897</v>
      </c>
      <c r="D949" s="50">
        <f t="shared" si="387"/>
        <v>0</v>
      </c>
      <c r="E949" s="50">
        <f t="shared" si="387"/>
        <v>0</v>
      </c>
      <c r="F949" s="50">
        <f t="shared" si="387"/>
        <v>0</v>
      </c>
      <c r="G949" s="50">
        <f t="shared" si="387"/>
        <v>0</v>
      </c>
      <c r="H949" s="50">
        <f t="shared" si="387"/>
        <v>0</v>
      </c>
      <c r="I949" s="50">
        <f t="shared" si="387"/>
        <v>0</v>
      </c>
      <c r="J949" s="50">
        <f t="shared" si="387"/>
        <v>0</v>
      </c>
      <c r="K949" s="50">
        <f t="shared" si="387"/>
        <v>0</v>
      </c>
      <c r="L949" s="50">
        <f t="shared" si="387"/>
        <v>0</v>
      </c>
      <c r="M949" s="50">
        <f t="shared" si="387"/>
        <v>0</v>
      </c>
    </row>
    <row r="950" hidden="1" outlineLevel="2">
      <c r="A950" s="9" t="s">
        <v>368</v>
      </c>
      <c r="B950" s="9" t="s">
        <v>379</v>
      </c>
      <c r="C950" s="73">
        <f t="shared" ref="C950:M950" si="388">IF(COLUMN()=3, $C941-C946, B950-C946)</f>
        <v>0</v>
      </c>
      <c r="D950" s="73">
        <f t="shared" si="388"/>
        <v>0</v>
      </c>
      <c r="E950" s="73">
        <f t="shared" si="388"/>
        <v>0</v>
      </c>
      <c r="F950" s="73">
        <f t="shared" si="388"/>
        <v>0</v>
      </c>
      <c r="G950" s="73">
        <f t="shared" si="388"/>
        <v>0</v>
      </c>
      <c r="H950" s="73">
        <f t="shared" si="388"/>
        <v>0</v>
      </c>
      <c r="I950" s="73">
        <f t="shared" si="388"/>
        <v>0</v>
      </c>
      <c r="J950" s="73">
        <f t="shared" si="388"/>
        <v>0</v>
      </c>
      <c r="K950" s="73">
        <f t="shared" si="388"/>
        <v>0</v>
      </c>
      <c r="L950" s="73">
        <f t="shared" si="388"/>
        <v>0</v>
      </c>
      <c r="M950" s="73">
        <f t="shared" si="388"/>
        <v>0</v>
      </c>
    </row>
    <row r="951" hidden="1" outlineLevel="2">
      <c r="A951" s="68" t="s">
        <v>365</v>
      </c>
      <c r="B951" s="4" t="s">
        <v>643</v>
      </c>
      <c r="C951" s="9" t="s">
        <v>368</v>
      </c>
      <c r="D951" s="9" t="s">
        <v>368</v>
      </c>
      <c r="E951" s="9" t="s">
        <v>368</v>
      </c>
      <c r="F951" s="9" t="s">
        <v>368</v>
      </c>
      <c r="G951" s="9" t="s">
        <v>368</v>
      </c>
      <c r="H951" s="9" t="s">
        <v>368</v>
      </c>
      <c r="I951" s="9" t="s">
        <v>368</v>
      </c>
      <c r="J951" s="9" t="s">
        <v>368</v>
      </c>
      <c r="K951" s="9" t="s">
        <v>368</v>
      </c>
      <c r="L951" s="9" t="s">
        <v>368</v>
      </c>
      <c r="M951" s="9" t="s">
        <v>368</v>
      </c>
    </row>
    <row r="952" hidden="1" outlineLevel="2">
      <c r="A952" s="9" t="s">
        <v>368</v>
      </c>
      <c r="B952" s="4" t="s">
        <v>369</v>
      </c>
      <c r="C952" s="72">
        <f>DATE(2023,8,25)</f>
        <v>45163</v>
      </c>
      <c r="D952" s="73" t="s">
        <v>368</v>
      </c>
      <c r="E952" s="73" t="s">
        <v>368</v>
      </c>
      <c r="F952" s="73" t="s">
        <v>368</v>
      </c>
      <c r="G952" s="73" t="s">
        <v>368</v>
      </c>
      <c r="H952" s="73" t="s">
        <v>368</v>
      </c>
      <c r="I952" s="73" t="s">
        <v>368</v>
      </c>
      <c r="J952" s="73" t="s">
        <v>368</v>
      </c>
      <c r="K952" s="73" t="s">
        <v>368</v>
      </c>
      <c r="L952" s="73" t="s">
        <v>368</v>
      </c>
      <c r="M952" s="73" t="s">
        <v>368</v>
      </c>
    </row>
    <row r="953" hidden="1" outlineLevel="2">
      <c r="A953" s="9" t="s">
        <v>368</v>
      </c>
      <c r="B953" s="4" t="s">
        <v>370</v>
      </c>
      <c r="C953" s="74">
        <v>10.612</v>
      </c>
      <c r="D953" s="73" t="s">
        <v>368</v>
      </c>
      <c r="E953" s="73" t="s">
        <v>368</v>
      </c>
      <c r="F953" s="73" t="s">
        <v>368</v>
      </c>
      <c r="G953" s="73" t="s">
        <v>368</v>
      </c>
      <c r="H953" s="73" t="s">
        <v>368</v>
      </c>
      <c r="I953" s="73" t="s">
        <v>368</v>
      </c>
      <c r="J953" s="73" t="s">
        <v>368</v>
      </c>
      <c r="K953" s="73" t="s">
        <v>368</v>
      </c>
      <c r="L953" s="73" t="s">
        <v>368</v>
      </c>
      <c r="M953" s="73" t="s">
        <v>368</v>
      </c>
    </row>
    <row r="954" hidden="1" outlineLevel="2">
      <c r="A954" s="9" t="s">
        <v>368</v>
      </c>
      <c r="B954" s="4" t="s">
        <v>371</v>
      </c>
      <c r="C954" s="74">
        <v>130.42</v>
      </c>
      <c r="D954" s="73" t="s">
        <v>368</v>
      </c>
      <c r="E954" s="73" t="s">
        <v>368</v>
      </c>
      <c r="F954" s="73" t="s">
        <v>368</v>
      </c>
      <c r="G954" s="73" t="s">
        <v>368</v>
      </c>
      <c r="H954" s="73" t="s">
        <v>368</v>
      </c>
      <c r="I954" s="73" t="s">
        <v>368</v>
      </c>
      <c r="J954" s="73" t="s">
        <v>368</v>
      </c>
      <c r="K954" s="73" t="s">
        <v>368</v>
      </c>
      <c r="L954" s="73" t="s">
        <v>368</v>
      </c>
      <c r="M954" s="73" t="s">
        <v>368</v>
      </c>
    </row>
    <row r="955" hidden="1" outlineLevel="2">
      <c r="A955" s="9" t="s">
        <v>368</v>
      </c>
      <c r="B955" s="75" t="s">
        <v>372</v>
      </c>
      <c r="C955" s="73">
        <f>C953*C954</f>
        <v>1384.01704</v>
      </c>
      <c r="D955" s="73" t="s">
        <v>368</v>
      </c>
      <c r="E955" s="73" t="s">
        <v>368</v>
      </c>
      <c r="F955" s="73" t="s">
        <v>368</v>
      </c>
      <c r="G955" s="73" t="s">
        <v>368</v>
      </c>
      <c r="H955" s="73" t="s">
        <v>368</v>
      </c>
      <c r="I955" s="73" t="s">
        <v>368</v>
      </c>
      <c r="J955" s="73" t="s">
        <v>368</v>
      </c>
      <c r="K955" s="73" t="s">
        <v>368</v>
      </c>
      <c r="L955" s="73" t="s">
        <v>368</v>
      </c>
      <c r="M955" s="73" t="s">
        <v>368</v>
      </c>
    </row>
    <row r="956" hidden="1" outlineLevel="2">
      <c r="B956" s="4" t="s">
        <v>373</v>
      </c>
      <c r="C956" s="74" t="b">
        <v>1</v>
      </c>
      <c r="D956" s="74" t="b">
        <v>0</v>
      </c>
      <c r="E956" s="74" t="b">
        <v>0</v>
      </c>
      <c r="F956" s="74" t="b">
        <v>0</v>
      </c>
      <c r="G956" s="74" t="b">
        <v>0</v>
      </c>
      <c r="H956" s="74" t="b">
        <v>0</v>
      </c>
      <c r="I956" s="74" t="b">
        <v>0</v>
      </c>
      <c r="J956" s="74" t="b">
        <v>0</v>
      </c>
      <c r="K956" s="74" t="b">
        <v>0</v>
      </c>
      <c r="L956" s="74" t="b">
        <v>0</v>
      </c>
      <c r="M956" s="74" t="b">
        <v>0</v>
      </c>
    </row>
    <row r="957" hidden="1" outlineLevel="2">
      <c r="B957" s="4" t="s">
        <v>374</v>
      </c>
      <c r="C957" s="74">
        <v>0.0</v>
      </c>
      <c r="D957" s="74">
        <v>0.0</v>
      </c>
      <c r="E957" s="74">
        <v>0.0</v>
      </c>
      <c r="F957" s="74">
        <v>0.0</v>
      </c>
      <c r="G957" s="74">
        <v>0.0</v>
      </c>
      <c r="H957" s="74">
        <v>0.0</v>
      </c>
      <c r="I957" s="74">
        <v>0.0</v>
      </c>
      <c r="J957" s="74">
        <v>0.0</v>
      </c>
      <c r="K957" s="74">
        <v>0.0</v>
      </c>
      <c r="L957" s="74">
        <v>0.0</v>
      </c>
      <c r="M957" s="74">
        <v>0.0</v>
      </c>
    </row>
    <row r="958" hidden="1" outlineLevel="2">
      <c r="A958" s="9" t="s">
        <v>368</v>
      </c>
      <c r="B958" s="4" t="s">
        <v>375</v>
      </c>
      <c r="C958" s="74">
        <f>IF(C956, C953, C957)</f>
        <v>10.612</v>
      </c>
      <c r="D958" s="74">
        <f t="shared" ref="D958:M958" si="389">IF(D956, C962, D957)</f>
        <v>0</v>
      </c>
      <c r="E958" s="74">
        <f t="shared" si="389"/>
        <v>0</v>
      </c>
      <c r="F958" s="74">
        <f t="shared" si="389"/>
        <v>0</v>
      </c>
      <c r="G958" s="74">
        <f t="shared" si="389"/>
        <v>0</v>
      </c>
      <c r="H958" s="74">
        <f t="shared" si="389"/>
        <v>0</v>
      </c>
      <c r="I958" s="74">
        <f t="shared" si="389"/>
        <v>0</v>
      </c>
      <c r="J958" s="74">
        <f t="shared" si="389"/>
        <v>0</v>
      </c>
      <c r="K958" s="74">
        <f t="shared" si="389"/>
        <v>0</v>
      </c>
      <c r="L958" s="74">
        <f t="shared" si="389"/>
        <v>0</v>
      </c>
      <c r="M958" s="74">
        <f t="shared" si="389"/>
        <v>0</v>
      </c>
    </row>
    <row r="959" hidden="1" outlineLevel="2">
      <c r="A959" s="9" t="s">
        <v>368</v>
      </c>
      <c r="B959" s="9" t="s">
        <v>376</v>
      </c>
      <c r="C959" s="50">
        <f t="shared" ref="C959:M959" si="390">$C$42</f>
        <v>350</v>
      </c>
      <c r="D959" s="50">
        <f t="shared" si="390"/>
        <v>350</v>
      </c>
      <c r="E959" s="50">
        <f t="shared" si="390"/>
        <v>350</v>
      </c>
      <c r="F959" s="50">
        <f t="shared" si="390"/>
        <v>350</v>
      </c>
      <c r="G959" s="50">
        <f t="shared" si="390"/>
        <v>350</v>
      </c>
      <c r="H959" s="50">
        <f t="shared" si="390"/>
        <v>350</v>
      </c>
      <c r="I959" s="50">
        <f t="shared" si="390"/>
        <v>350</v>
      </c>
      <c r="J959" s="50">
        <f t="shared" si="390"/>
        <v>350</v>
      </c>
      <c r="K959" s="50">
        <f t="shared" si="390"/>
        <v>350</v>
      </c>
      <c r="L959" s="50">
        <f t="shared" si="390"/>
        <v>350</v>
      </c>
      <c r="M959" s="50">
        <f t="shared" si="390"/>
        <v>350</v>
      </c>
    </row>
    <row r="960" hidden="1" outlineLevel="2">
      <c r="A960" s="9" t="s">
        <v>368</v>
      </c>
      <c r="B960" s="9" t="s">
        <v>377</v>
      </c>
      <c r="C960" s="50">
        <f t="shared" ref="C960:M960" si="391">C958*$C954</f>
        <v>1384.01704</v>
      </c>
      <c r="D960" s="50">
        <f t="shared" si="391"/>
        <v>0</v>
      </c>
      <c r="E960" s="50">
        <f t="shared" si="391"/>
        <v>0</v>
      </c>
      <c r="F960" s="50">
        <f t="shared" si="391"/>
        <v>0</v>
      </c>
      <c r="G960" s="50">
        <f t="shared" si="391"/>
        <v>0</v>
      </c>
      <c r="H960" s="50">
        <f t="shared" si="391"/>
        <v>0</v>
      </c>
      <c r="I960" s="50">
        <f t="shared" si="391"/>
        <v>0</v>
      </c>
      <c r="J960" s="50">
        <f t="shared" si="391"/>
        <v>0</v>
      </c>
      <c r="K960" s="50">
        <f t="shared" si="391"/>
        <v>0</v>
      </c>
      <c r="L960" s="50">
        <f t="shared" si="391"/>
        <v>0</v>
      </c>
      <c r="M960" s="50">
        <f t="shared" si="391"/>
        <v>0</v>
      </c>
    </row>
    <row r="961" hidden="1" outlineLevel="2">
      <c r="A961" s="9" t="s">
        <v>368</v>
      </c>
      <c r="B961" s="9" t="s">
        <v>378</v>
      </c>
      <c r="C961" s="50">
        <f t="shared" ref="C961:M961" si="392">C958*C959-C960</f>
        <v>2330.18296</v>
      </c>
      <c r="D961" s="50">
        <f t="shared" si="392"/>
        <v>0</v>
      </c>
      <c r="E961" s="50">
        <f t="shared" si="392"/>
        <v>0</v>
      </c>
      <c r="F961" s="50">
        <f t="shared" si="392"/>
        <v>0</v>
      </c>
      <c r="G961" s="50">
        <f t="shared" si="392"/>
        <v>0</v>
      </c>
      <c r="H961" s="50">
        <f t="shared" si="392"/>
        <v>0</v>
      </c>
      <c r="I961" s="50">
        <f t="shared" si="392"/>
        <v>0</v>
      </c>
      <c r="J961" s="50">
        <f t="shared" si="392"/>
        <v>0</v>
      </c>
      <c r="K961" s="50">
        <f t="shared" si="392"/>
        <v>0</v>
      </c>
      <c r="L961" s="50">
        <f t="shared" si="392"/>
        <v>0</v>
      </c>
      <c r="M961" s="50">
        <f t="shared" si="392"/>
        <v>0</v>
      </c>
    </row>
    <row r="962" hidden="1" outlineLevel="2">
      <c r="A962" s="9" t="s">
        <v>368</v>
      </c>
      <c r="B962" s="9" t="s">
        <v>379</v>
      </c>
      <c r="C962" s="73">
        <f t="shared" ref="C962:M962" si="393">IF(COLUMN()=3, $C953-C958, B962-C958)</f>
        <v>0</v>
      </c>
      <c r="D962" s="73">
        <f t="shared" si="393"/>
        <v>0</v>
      </c>
      <c r="E962" s="73">
        <f t="shared" si="393"/>
        <v>0</v>
      </c>
      <c r="F962" s="73">
        <f t="shared" si="393"/>
        <v>0</v>
      </c>
      <c r="G962" s="73">
        <f t="shared" si="393"/>
        <v>0</v>
      </c>
      <c r="H962" s="73">
        <f t="shared" si="393"/>
        <v>0</v>
      </c>
      <c r="I962" s="73">
        <f t="shared" si="393"/>
        <v>0</v>
      </c>
      <c r="J962" s="73">
        <f t="shared" si="393"/>
        <v>0</v>
      </c>
      <c r="K962" s="73">
        <f t="shared" si="393"/>
        <v>0</v>
      </c>
      <c r="L962" s="73">
        <f t="shared" si="393"/>
        <v>0</v>
      </c>
      <c r="M962" s="73">
        <f t="shared" si="393"/>
        <v>0</v>
      </c>
    </row>
    <row r="963" hidden="1" outlineLevel="2">
      <c r="A963" s="68" t="s">
        <v>365</v>
      </c>
      <c r="B963" s="4" t="s">
        <v>644</v>
      </c>
      <c r="C963" s="9" t="s">
        <v>368</v>
      </c>
      <c r="D963" s="9" t="s">
        <v>368</v>
      </c>
      <c r="E963" s="9" t="s">
        <v>368</v>
      </c>
      <c r="F963" s="9" t="s">
        <v>368</v>
      </c>
      <c r="G963" s="9" t="s">
        <v>368</v>
      </c>
      <c r="H963" s="9" t="s">
        <v>368</v>
      </c>
      <c r="I963" s="9" t="s">
        <v>368</v>
      </c>
      <c r="J963" s="9" t="s">
        <v>368</v>
      </c>
      <c r="K963" s="9" t="s">
        <v>368</v>
      </c>
      <c r="L963" s="9" t="s">
        <v>368</v>
      </c>
      <c r="M963" s="9" t="s">
        <v>368</v>
      </c>
    </row>
    <row r="964" hidden="1" outlineLevel="2">
      <c r="A964" s="9" t="s">
        <v>368</v>
      </c>
      <c r="B964" s="4" t="s">
        <v>369</v>
      </c>
      <c r="C964" s="72">
        <f>DATE(2023,7,25)</f>
        <v>45132</v>
      </c>
      <c r="D964" s="73" t="s">
        <v>368</v>
      </c>
      <c r="E964" s="73" t="s">
        <v>368</v>
      </c>
      <c r="F964" s="73" t="s">
        <v>368</v>
      </c>
      <c r="G964" s="73" t="s">
        <v>368</v>
      </c>
      <c r="H964" s="73" t="s">
        <v>368</v>
      </c>
      <c r="I964" s="73" t="s">
        <v>368</v>
      </c>
      <c r="J964" s="73" t="s">
        <v>368</v>
      </c>
      <c r="K964" s="73" t="s">
        <v>368</v>
      </c>
      <c r="L964" s="73" t="s">
        <v>368</v>
      </c>
      <c r="M964" s="73" t="s">
        <v>368</v>
      </c>
    </row>
    <row r="965" hidden="1" outlineLevel="2">
      <c r="A965" s="9" t="s">
        <v>368</v>
      </c>
      <c r="B965" s="4" t="s">
        <v>370</v>
      </c>
      <c r="C965" s="74">
        <v>10.612</v>
      </c>
      <c r="D965" s="73" t="s">
        <v>368</v>
      </c>
      <c r="E965" s="73" t="s">
        <v>368</v>
      </c>
      <c r="F965" s="73" t="s">
        <v>368</v>
      </c>
      <c r="G965" s="73" t="s">
        <v>368</v>
      </c>
      <c r="H965" s="73" t="s">
        <v>368</v>
      </c>
      <c r="I965" s="73" t="s">
        <v>368</v>
      </c>
      <c r="J965" s="73" t="s">
        <v>368</v>
      </c>
      <c r="K965" s="73" t="s">
        <v>368</v>
      </c>
      <c r="L965" s="73" t="s">
        <v>368</v>
      </c>
      <c r="M965" s="73" t="s">
        <v>368</v>
      </c>
    </row>
    <row r="966" hidden="1" outlineLevel="2">
      <c r="A966" s="9" t="s">
        <v>368</v>
      </c>
      <c r="B966" s="4" t="s">
        <v>371</v>
      </c>
      <c r="C966" s="74">
        <v>121.88</v>
      </c>
      <c r="D966" s="73" t="s">
        <v>368</v>
      </c>
      <c r="E966" s="73" t="s">
        <v>368</v>
      </c>
      <c r="F966" s="73" t="s">
        <v>368</v>
      </c>
      <c r="G966" s="73" t="s">
        <v>368</v>
      </c>
      <c r="H966" s="73" t="s">
        <v>368</v>
      </c>
      <c r="I966" s="73" t="s">
        <v>368</v>
      </c>
      <c r="J966" s="73" t="s">
        <v>368</v>
      </c>
      <c r="K966" s="73" t="s">
        <v>368</v>
      </c>
      <c r="L966" s="73" t="s">
        <v>368</v>
      </c>
      <c r="M966" s="73" t="s">
        <v>368</v>
      </c>
    </row>
    <row r="967" hidden="1" outlineLevel="2">
      <c r="A967" s="9" t="s">
        <v>368</v>
      </c>
      <c r="B967" s="75" t="s">
        <v>372</v>
      </c>
      <c r="C967" s="73">
        <f>C965*C966</f>
        <v>1293.39056</v>
      </c>
      <c r="D967" s="73" t="s">
        <v>368</v>
      </c>
      <c r="E967" s="73" t="s">
        <v>368</v>
      </c>
      <c r="F967" s="73" t="s">
        <v>368</v>
      </c>
      <c r="G967" s="73" t="s">
        <v>368</v>
      </c>
      <c r="H967" s="73" t="s">
        <v>368</v>
      </c>
      <c r="I967" s="73" t="s">
        <v>368</v>
      </c>
      <c r="J967" s="73" t="s">
        <v>368</v>
      </c>
      <c r="K967" s="73" t="s">
        <v>368</v>
      </c>
      <c r="L967" s="73" t="s">
        <v>368</v>
      </c>
      <c r="M967" s="73" t="s">
        <v>368</v>
      </c>
    </row>
    <row r="968" hidden="1" outlineLevel="2">
      <c r="B968" s="4" t="s">
        <v>373</v>
      </c>
      <c r="C968" s="74" t="b">
        <v>1</v>
      </c>
      <c r="D968" s="74" t="b">
        <v>0</v>
      </c>
      <c r="E968" s="74" t="b">
        <v>0</v>
      </c>
      <c r="F968" s="74" t="b">
        <v>0</v>
      </c>
      <c r="G968" s="74" t="b">
        <v>0</v>
      </c>
      <c r="H968" s="74" t="b">
        <v>0</v>
      </c>
      <c r="I968" s="74" t="b">
        <v>0</v>
      </c>
      <c r="J968" s="74" t="b">
        <v>0</v>
      </c>
      <c r="K968" s="74" t="b">
        <v>0</v>
      </c>
      <c r="L968" s="74" t="b">
        <v>0</v>
      </c>
      <c r="M968" s="74" t="b">
        <v>0</v>
      </c>
    </row>
    <row r="969" hidden="1" outlineLevel="2">
      <c r="B969" s="4" t="s">
        <v>374</v>
      </c>
      <c r="C969" s="74">
        <v>0.0</v>
      </c>
      <c r="D969" s="74">
        <v>0.0</v>
      </c>
      <c r="E969" s="74">
        <v>0.0</v>
      </c>
      <c r="F969" s="74">
        <v>0.0</v>
      </c>
      <c r="G969" s="74">
        <v>0.0</v>
      </c>
      <c r="H969" s="74">
        <v>0.0</v>
      </c>
      <c r="I969" s="74">
        <v>0.0</v>
      </c>
      <c r="J969" s="74">
        <v>0.0</v>
      </c>
      <c r="K969" s="74">
        <v>0.0</v>
      </c>
      <c r="L969" s="74">
        <v>0.0</v>
      </c>
      <c r="M969" s="74">
        <v>0.0</v>
      </c>
    </row>
    <row r="970" hidden="1" outlineLevel="2">
      <c r="A970" s="9" t="s">
        <v>368</v>
      </c>
      <c r="B970" s="4" t="s">
        <v>375</v>
      </c>
      <c r="C970" s="74">
        <f>IF(C968, C965, C969)</f>
        <v>10.612</v>
      </c>
      <c r="D970" s="74">
        <f t="shared" ref="D970:M970" si="394">IF(D968, C974, D969)</f>
        <v>0</v>
      </c>
      <c r="E970" s="74">
        <f t="shared" si="394"/>
        <v>0</v>
      </c>
      <c r="F970" s="74">
        <f t="shared" si="394"/>
        <v>0</v>
      </c>
      <c r="G970" s="74">
        <f t="shared" si="394"/>
        <v>0</v>
      </c>
      <c r="H970" s="74">
        <f t="shared" si="394"/>
        <v>0</v>
      </c>
      <c r="I970" s="74">
        <f t="shared" si="394"/>
        <v>0</v>
      </c>
      <c r="J970" s="74">
        <f t="shared" si="394"/>
        <v>0</v>
      </c>
      <c r="K970" s="74">
        <f t="shared" si="394"/>
        <v>0</v>
      </c>
      <c r="L970" s="74">
        <f t="shared" si="394"/>
        <v>0</v>
      </c>
      <c r="M970" s="74">
        <f t="shared" si="394"/>
        <v>0</v>
      </c>
    </row>
    <row r="971" hidden="1" outlineLevel="2">
      <c r="A971" s="9" t="s">
        <v>368</v>
      </c>
      <c r="B971" s="9" t="s">
        <v>376</v>
      </c>
      <c r="C971" s="50">
        <f t="shared" ref="C971:M971" si="395">$C$42</f>
        <v>350</v>
      </c>
      <c r="D971" s="50">
        <f t="shared" si="395"/>
        <v>350</v>
      </c>
      <c r="E971" s="50">
        <f t="shared" si="395"/>
        <v>350</v>
      </c>
      <c r="F971" s="50">
        <f t="shared" si="395"/>
        <v>350</v>
      </c>
      <c r="G971" s="50">
        <f t="shared" si="395"/>
        <v>350</v>
      </c>
      <c r="H971" s="50">
        <f t="shared" si="395"/>
        <v>350</v>
      </c>
      <c r="I971" s="50">
        <f t="shared" si="395"/>
        <v>350</v>
      </c>
      <c r="J971" s="50">
        <f t="shared" si="395"/>
        <v>350</v>
      </c>
      <c r="K971" s="50">
        <f t="shared" si="395"/>
        <v>350</v>
      </c>
      <c r="L971" s="50">
        <f t="shared" si="395"/>
        <v>350</v>
      </c>
      <c r="M971" s="50">
        <f t="shared" si="395"/>
        <v>350</v>
      </c>
    </row>
    <row r="972" hidden="1" outlineLevel="2">
      <c r="A972" s="9" t="s">
        <v>368</v>
      </c>
      <c r="B972" s="9" t="s">
        <v>377</v>
      </c>
      <c r="C972" s="50">
        <f t="shared" ref="C972:M972" si="396">C970*$C966</f>
        <v>1293.39056</v>
      </c>
      <c r="D972" s="50">
        <f t="shared" si="396"/>
        <v>0</v>
      </c>
      <c r="E972" s="50">
        <f t="shared" si="396"/>
        <v>0</v>
      </c>
      <c r="F972" s="50">
        <f t="shared" si="396"/>
        <v>0</v>
      </c>
      <c r="G972" s="50">
        <f t="shared" si="396"/>
        <v>0</v>
      </c>
      <c r="H972" s="50">
        <f t="shared" si="396"/>
        <v>0</v>
      </c>
      <c r="I972" s="50">
        <f t="shared" si="396"/>
        <v>0</v>
      </c>
      <c r="J972" s="50">
        <f t="shared" si="396"/>
        <v>0</v>
      </c>
      <c r="K972" s="50">
        <f t="shared" si="396"/>
        <v>0</v>
      </c>
      <c r="L972" s="50">
        <f t="shared" si="396"/>
        <v>0</v>
      </c>
      <c r="M972" s="50">
        <f t="shared" si="396"/>
        <v>0</v>
      </c>
    </row>
    <row r="973" hidden="1" outlineLevel="2">
      <c r="A973" s="9" t="s">
        <v>368</v>
      </c>
      <c r="B973" s="9" t="s">
        <v>378</v>
      </c>
      <c r="C973" s="50">
        <f t="shared" ref="C973:M973" si="397">C970*C971-C972</f>
        <v>2420.80944</v>
      </c>
      <c r="D973" s="50">
        <f t="shared" si="397"/>
        <v>0</v>
      </c>
      <c r="E973" s="50">
        <f t="shared" si="397"/>
        <v>0</v>
      </c>
      <c r="F973" s="50">
        <f t="shared" si="397"/>
        <v>0</v>
      </c>
      <c r="G973" s="50">
        <f t="shared" si="397"/>
        <v>0</v>
      </c>
      <c r="H973" s="50">
        <f t="shared" si="397"/>
        <v>0</v>
      </c>
      <c r="I973" s="50">
        <f t="shared" si="397"/>
        <v>0</v>
      </c>
      <c r="J973" s="50">
        <f t="shared" si="397"/>
        <v>0</v>
      </c>
      <c r="K973" s="50">
        <f t="shared" si="397"/>
        <v>0</v>
      </c>
      <c r="L973" s="50">
        <f t="shared" si="397"/>
        <v>0</v>
      </c>
      <c r="M973" s="50">
        <f t="shared" si="397"/>
        <v>0</v>
      </c>
    </row>
    <row r="974" hidden="1" outlineLevel="2">
      <c r="A974" s="9" t="s">
        <v>368</v>
      </c>
      <c r="B974" s="9" t="s">
        <v>379</v>
      </c>
      <c r="C974" s="73">
        <f t="shared" ref="C974:M974" si="398">IF(COLUMN()=3, $C965-C970, B974-C970)</f>
        <v>0</v>
      </c>
      <c r="D974" s="73">
        <f t="shared" si="398"/>
        <v>0</v>
      </c>
      <c r="E974" s="73">
        <f t="shared" si="398"/>
        <v>0</v>
      </c>
      <c r="F974" s="73">
        <f t="shared" si="398"/>
        <v>0</v>
      </c>
      <c r="G974" s="73">
        <f t="shared" si="398"/>
        <v>0</v>
      </c>
      <c r="H974" s="73">
        <f t="shared" si="398"/>
        <v>0</v>
      </c>
      <c r="I974" s="73">
        <f t="shared" si="398"/>
        <v>0</v>
      </c>
      <c r="J974" s="73">
        <f t="shared" si="398"/>
        <v>0</v>
      </c>
      <c r="K974" s="73">
        <f t="shared" si="398"/>
        <v>0</v>
      </c>
      <c r="L974" s="73">
        <f t="shared" si="398"/>
        <v>0</v>
      </c>
      <c r="M974" s="73">
        <f t="shared" si="398"/>
        <v>0</v>
      </c>
    </row>
    <row r="975" hidden="1" outlineLevel="2">
      <c r="A975" s="68" t="s">
        <v>365</v>
      </c>
      <c r="B975" s="4" t="s">
        <v>645</v>
      </c>
      <c r="C975" s="9" t="s">
        <v>368</v>
      </c>
      <c r="D975" s="9" t="s">
        <v>368</v>
      </c>
      <c r="E975" s="9" t="s">
        <v>368</v>
      </c>
      <c r="F975" s="9" t="s">
        <v>368</v>
      </c>
      <c r="G975" s="9" t="s">
        <v>368</v>
      </c>
      <c r="H975" s="9" t="s">
        <v>368</v>
      </c>
      <c r="I975" s="9" t="s">
        <v>368</v>
      </c>
      <c r="J975" s="9" t="s">
        <v>368</v>
      </c>
      <c r="K975" s="9" t="s">
        <v>368</v>
      </c>
      <c r="L975" s="9" t="s">
        <v>368</v>
      </c>
      <c r="M975" s="9" t="s">
        <v>368</v>
      </c>
    </row>
    <row r="976" hidden="1" outlineLevel="2">
      <c r="A976" s="9" t="s">
        <v>368</v>
      </c>
      <c r="B976" s="4" t="s">
        <v>369</v>
      </c>
      <c r="C976" s="72">
        <f>DATE(2023,6,25)</f>
        <v>45102</v>
      </c>
      <c r="D976" s="73" t="s">
        <v>368</v>
      </c>
      <c r="E976" s="73" t="s">
        <v>368</v>
      </c>
      <c r="F976" s="73" t="s">
        <v>368</v>
      </c>
      <c r="G976" s="73" t="s">
        <v>368</v>
      </c>
      <c r="H976" s="73" t="s">
        <v>368</v>
      </c>
      <c r="I976" s="73" t="s">
        <v>368</v>
      </c>
      <c r="J976" s="73" t="s">
        <v>368</v>
      </c>
      <c r="K976" s="73" t="s">
        <v>368</v>
      </c>
      <c r="L976" s="73" t="s">
        <v>368</v>
      </c>
      <c r="M976" s="73" t="s">
        <v>368</v>
      </c>
    </row>
    <row r="977" hidden="1" outlineLevel="2">
      <c r="A977" s="9" t="s">
        <v>368</v>
      </c>
      <c r="B977" s="4" t="s">
        <v>370</v>
      </c>
      <c r="C977" s="74">
        <v>107.182</v>
      </c>
      <c r="D977" s="73" t="s">
        <v>368</v>
      </c>
      <c r="E977" s="73" t="s">
        <v>368</v>
      </c>
      <c r="F977" s="73" t="s">
        <v>368</v>
      </c>
      <c r="G977" s="73" t="s">
        <v>368</v>
      </c>
      <c r="H977" s="73" t="s">
        <v>368</v>
      </c>
      <c r="I977" s="73" t="s">
        <v>368</v>
      </c>
      <c r="J977" s="73" t="s">
        <v>368</v>
      </c>
      <c r="K977" s="73" t="s">
        <v>368</v>
      </c>
      <c r="L977" s="73" t="s">
        <v>368</v>
      </c>
      <c r="M977" s="73" t="s">
        <v>368</v>
      </c>
    </row>
    <row r="978" hidden="1" outlineLevel="2">
      <c r="A978" s="9" t="s">
        <v>368</v>
      </c>
      <c r="B978" s="4" t="s">
        <v>371</v>
      </c>
      <c r="C978" s="74">
        <v>123.02</v>
      </c>
      <c r="D978" s="73" t="s">
        <v>368</v>
      </c>
      <c r="E978" s="73" t="s">
        <v>368</v>
      </c>
      <c r="F978" s="73" t="s">
        <v>368</v>
      </c>
      <c r="G978" s="73" t="s">
        <v>368</v>
      </c>
      <c r="H978" s="73" t="s">
        <v>368</v>
      </c>
      <c r="I978" s="73" t="s">
        <v>368</v>
      </c>
      <c r="J978" s="73" t="s">
        <v>368</v>
      </c>
      <c r="K978" s="73" t="s">
        <v>368</v>
      </c>
      <c r="L978" s="73" t="s">
        <v>368</v>
      </c>
      <c r="M978" s="73" t="s">
        <v>368</v>
      </c>
    </row>
    <row r="979" hidden="1" outlineLevel="2">
      <c r="A979" s="9" t="s">
        <v>368</v>
      </c>
      <c r="B979" s="75" t="s">
        <v>372</v>
      </c>
      <c r="C979" s="73">
        <f>C977*C978</f>
        <v>13185.52964</v>
      </c>
      <c r="D979" s="73" t="s">
        <v>368</v>
      </c>
      <c r="E979" s="73" t="s">
        <v>368</v>
      </c>
      <c r="F979" s="73" t="s">
        <v>368</v>
      </c>
      <c r="G979" s="73" t="s">
        <v>368</v>
      </c>
      <c r="H979" s="73" t="s">
        <v>368</v>
      </c>
      <c r="I979" s="73" t="s">
        <v>368</v>
      </c>
      <c r="J979" s="73" t="s">
        <v>368</v>
      </c>
      <c r="K979" s="73" t="s">
        <v>368</v>
      </c>
      <c r="L979" s="73" t="s">
        <v>368</v>
      </c>
      <c r="M979" s="73" t="s">
        <v>368</v>
      </c>
    </row>
    <row r="980" hidden="1" outlineLevel="2">
      <c r="B980" s="4" t="s">
        <v>373</v>
      </c>
      <c r="C980" s="74" t="b">
        <v>1</v>
      </c>
      <c r="D980" s="74" t="b">
        <v>0</v>
      </c>
      <c r="E980" s="74" t="b">
        <v>0</v>
      </c>
      <c r="F980" s="74" t="b">
        <v>0</v>
      </c>
      <c r="G980" s="74" t="b">
        <v>0</v>
      </c>
      <c r="H980" s="74" t="b">
        <v>0</v>
      </c>
      <c r="I980" s="74" t="b">
        <v>0</v>
      </c>
      <c r="J980" s="74" t="b">
        <v>0</v>
      </c>
      <c r="K980" s="74" t="b">
        <v>0</v>
      </c>
      <c r="L980" s="74" t="b">
        <v>0</v>
      </c>
      <c r="M980" s="74" t="b">
        <v>0</v>
      </c>
    </row>
    <row r="981" hidden="1" outlineLevel="2">
      <c r="B981" s="4" t="s">
        <v>374</v>
      </c>
      <c r="C981" s="74">
        <v>0.0</v>
      </c>
      <c r="D981" s="74">
        <v>0.0</v>
      </c>
      <c r="E981" s="74">
        <v>0.0</v>
      </c>
      <c r="F981" s="74">
        <v>0.0</v>
      </c>
      <c r="G981" s="74">
        <v>0.0</v>
      </c>
      <c r="H981" s="74">
        <v>0.0</v>
      </c>
      <c r="I981" s="74">
        <v>0.0</v>
      </c>
      <c r="J981" s="74">
        <v>0.0</v>
      </c>
      <c r="K981" s="74">
        <v>0.0</v>
      </c>
      <c r="L981" s="74">
        <v>0.0</v>
      </c>
      <c r="M981" s="74">
        <v>0.0</v>
      </c>
    </row>
    <row r="982" hidden="1" outlineLevel="2">
      <c r="A982" s="9" t="s">
        <v>368</v>
      </c>
      <c r="B982" s="4" t="s">
        <v>375</v>
      </c>
      <c r="C982" s="74">
        <f>IF(C980, C977, C981)</f>
        <v>107.182</v>
      </c>
      <c r="D982" s="74">
        <f t="shared" ref="D982:M982" si="399">IF(D980, C986, D981)</f>
        <v>0</v>
      </c>
      <c r="E982" s="74">
        <f t="shared" si="399"/>
        <v>0</v>
      </c>
      <c r="F982" s="74">
        <f t="shared" si="399"/>
        <v>0</v>
      </c>
      <c r="G982" s="74">
        <f t="shared" si="399"/>
        <v>0</v>
      </c>
      <c r="H982" s="74">
        <f t="shared" si="399"/>
        <v>0</v>
      </c>
      <c r="I982" s="74">
        <f t="shared" si="399"/>
        <v>0</v>
      </c>
      <c r="J982" s="74">
        <f t="shared" si="399"/>
        <v>0</v>
      </c>
      <c r="K982" s="74">
        <f t="shared" si="399"/>
        <v>0</v>
      </c>
      <c r="L982" s="74">
        <f t="shared" si="399"/>
        <v>0</v>
      </c>
      <c r="M982" s="74">
        <f t="shared" si="399"/>
        <v>0</v>
      </c>
    </row>
    <row r="983" hidden="1" outlineLevel="2">
      <c r="A983" s="9" t="s">
        <v>368</v>
      </c>
      <c r="B983" s="9" t="s">
        <v>376</v>
      </c>
      <c r="C983" s="50">
        <f t="shared" ref="C983:M983" si="400">$C$42</f>
        <v>350</v>
      </c>
      <c r="D983" s="50">
        <f t="shared" si="400"/>
        <v>350</v>
      </c>
      <c r="E983" s="50">
        <f t="shared" si="400"/>
        <v>350</v>
      </c>
      <c r="F983" s="50">
        <f t="shared" si="400"/>
        <v>350</v>
      </c>
      <c r="G983" s="50">
        <f t="shared" si="400"/>
        <v>350</v>
      </c>
      <c r="H983" s="50">
        <f t="shared" si="400"/>
        <v>350</v>
      </c>
      <c r="I983" s="50">
        <f t="shared" si="400"/>
        <v>350</v>
      </c>
      <c r="J983" s="50">
        <f t="shared" si="400"/>
        <v>350</v>
      </c>
      <c r="K983" s="50">
        <f t="shared" si="400"/>
        <v>350</v>
      </c>
      <c r="L983" s="50">
        <f t="shared" si="400"/>
        <v>350</v>
      </c>
      <c r="M983" s="50">
        <f t="shared" si="400"/>
        <v>350</v>
      </c>
    </row>
    <row r="984" hidden="1" outlineLevel="2">
      <c r="A984" s="9" t="s">
        <v>368</v>
      </c>
      <c r="B984" s="9" t="s">
        <v>377</v>
      </c>
      <c r="C984" s="50">
        <f t="shared" ref="C984:M984" si="401">C982*$C978</f>
        <v>13185.52964</v>
      </c>
      <c r="D984" s="50">
        <f t="shared" si="401"/>
        <v>0</v>
      </c>
      <c r="E984" s="50">
        <f t="shared" si="401"/>
        <v>0</v>
      </c>
      <c r="F984" s="50">
        <f t="shared" si="401"/>
        <v>0</v>
      </c>
      <c r="G984" s="50">
        <f t="shared" si="401"/>
        <v>0</v>
      </c>
      <c r="H984" s="50">
        <f t="shared" si="401"/>
        <v>0</v>
      </c>
      <c r="I984" s="50">
        <f t="shared" si="401"/>
        <v>0</v>
      </c>
      <c r="J984" s="50">
        <f t="shared" si="401"/>
        <v>0</v>
      </c>
      <c r="K984" s="50">
        <f t="shared" si="401"/>
        <v>0</v>
      </c>
      <c r="L984" s="50">
        <f t="shared" si="401"/>
        <v>0</v>
      </c>
      <c r="M984" s="50">
        <f t="shared" si="401"/>
        <v>0</v>
      </c>
    </row>
    <row r="985" hidden="1" outlineLevel="2">
      <c r="A985" s="9" t="s">
        <v>368</v>
      </c>
      <c r="B985" s="9" t="s">
        <v>378</v>
      </c>
      <c r="C985" s="50">
        <f t="shared" ref="C985:M985" si="402">C982*C983-C984</f>
        <v>24328.17036</v>
      </c>
      <c r="D985" s="50">
        <f t="shared" si="402"/>
        <v>0</v>
      </c>
      <c r="E985" s="50">
        <f t="shared" si="402"/>
        <v>0</v>
      </c>
      <c r="F985" s="50">
        <f t="shared" si="402"/>
        <v>0</v>
      </c>
      <c r="G985" s="50">
        <f t="shared" si="402"/>
        <v>0</v>
      </c>
      <c r="H985" s="50">
        <f t="shared" si="402"/>
        <v>0</v>
      </c>
      <c r="I985" s="50">
        <f t="shared" si="402"/>
        <v>0</v>
      </c>
      <c r="J985" s="50">
        <f t="shared" si="402"/>
        <v>0</v>
      </c>
      <c r="K985" s="50">
        <f t="shared" si="402"/>
        <v>0</v>
      </c>
      <c r="L985" s="50">
        <f t="shared" si="402"/>
        <v>0</v>
      </c>
      <c r="M985" s="50">
        <f t="shared" si="402"/>
        <v>0</v>
      </c>
    </row>
    <row r="986" hidden="1" outlineLevel="2">
      <c r="A986" s="9" t="s">
        <v>368</v>
      </c>
      <c r="B986" s="9" t="s">
        <v>379</v>
      </c>
      <c r="C986" s="73">
        <f t="shared" ref="C986:M986" si="403">IF(COLUMN()=3, $C977-C982, B986-C982)</f>
        <v>0</v>
      </c>
      <c r="D986" s="73">
        <f t="shared" si="403"/>
        <v>0</v>
      </c>
      <c r="E986" s="73">
        <f t="shared" si="403"/>
        <v>0</v>
      </c>
      <c r="F986" s="73">
        <f t="shared" si="403"/>
        <v>0</v>
      </c>
      <c r="G986" s="73">
        <f t="shared" si="403"/>
        <v>0</v>
      </c>
      <c r="H986" s="73">
        <f t="shared" si="403"/>
        <v>0</v>
      </c>
      <c r="I986" s="73">
        <f t="shared" si="403"/>
        <v>0</v>
      </c>
      <c r="J986" s="73">
        <f t="shared" si="403"/>
        <v>0</v>
      </c>
      <c r="K986" s="73">
        <f t="shared" si="403"/>
        <v>0</v>
      </c>
      <c r="L986" s="73">
        <f t="shared" si="403"/>
        <v>0</v>
      </c>
      <c r="M986" s="73">
        <f t="shared" si="403"/>
        <v>0</v>
      </c>
    </row>
    <row r="987" hidden="1" outlineLevel="2">
      <c r="A987" s="68" t="s">
        <v>365</v>
      </c>
      <c r="B987" s="4" t="s">
        <v>646</v>
      </c>
      <c r="C987" s="9" t="s">
        <v>368</v>
      </c>
      <c r="D987" s="9" t="s">
        <v>368</v>
      </c>
      <c r="E987" s="9" t="s">
        <v>368</v>
      </c>
      <c r="F987" s="9" t="s">
        <v>368</v>
      </c>
      <c r="G987" s="9" t="s">
        <v>368</v>
      </c>
      <c r="H987" s="9" t="s">
        <v>368</v>
      </c>
      <c r="I987" s="9" t="s">
        <v>368</v>
      </c>
      <c r="J987" s="9" t="s">
        <v>368</v>
      </c>
      <c r="K987" s="9" t="s">
        <v>368</v>
      </c>
      <c r="L987" s="9" t="s">
        <v>368</v>
      </c>
      <c r="M987" s="9" t="s">
        <v>368</v>
      </c>
    </row>
    <row r="988" hidden="1" outlineLevel="2">
      <c r="A988" s="9" t="s">
        <v>368</v>
      </c>
      <c r="B988" s="4" t="s">
        <v>369</v>
      </c>
      <c r="C988" s="72">
        <f>DATE(2023,6,25)</f>
        <v>45102</v>
      </c>
      <c r="D988" s="73" t="s">
        <v>368</v>
      </c>
      <c r="E988" s="73" t="s">
        <v>368</v>
      </c>
      <c r="F988" s="73" t="s">
        <v>368</v>
      </c>
      <c r="G988" s="73" t="s">
        <v>368</v>
      </c>
      <c r="H988" s="73" t="s">
        <v>368</v>
      </c>
      <c r="I988" s="73" t="s">
        <v>368</v>
      </c>
      <c r="J988" s="73" t="s">
        <v>368</v>
      </c>
      <c r="K988" s="73" t="s">
        <v>368</v>
      </c>
      <c r="L988" s="73" t="s">
        <v>368</v>
      </c>
      <c r="M988" s="73" t="s">
        <v>368</v>
      </c>
    </row>
    <row r="989" hidden="1" outlineLevel="2">
      <c r="A989" s="9" t="s">
        <v>368</v>
      </c>
      <c r="B989" s="4" t="s">
        <v>370</v>
      </c>
      <c r="C989" s="74">
        <v>26.528</v>
      </c>
      <c r="D989" s="73" t="s">
        <v>368</v>
      </c>
      <c r="E989" s="73" t="s">
        <v>368</v>
      </c>
      <c r="F989" s="73" t="s">
        <v>368</v>
      </c>
      <c r="G989" s="73" t="s">
        <v>368</v>
      </c>
      <c r="H989" s="73" t="s">
        <v>368</v>
      </c>
      <c r="I989" s="73" t="s">
        <v>368</v>
      </c>
      <c r="J989" s="73" t="s">
        <v>368</v>
      </c>
      <c r="K989" s="73" t="s">
        <v>368</v>
      </c>
      <c r="L989" s="73" t="s">
        <v>368</v>
      </c>
      <c r="M989" s="73" t="s">
        <v>368</v>
      </c>
    </row>
    <row r="990" hidden="1" outlineLevel="2">
      <c r="A990" s="9" t="s">
        <v>368</v>
      </c>
      <c r="B990" s="4" t="s">
        <v>371</v>
      </c>
      <c r="C990" s="74">
        <v>123.02</v>
      </c>
      <c r="D990" s="73" t="s">
        <v>368</v>
      </c>
      <c r="E990" s="73" t="s">
        <v>368</v>
      </c>
      <c r="F990" s="73" t="s">
        <v>368</v>
      </c>
      <c r="G990" s="73" t="s">
        <v>368</v>
      </c>
      <c r="H990" s="73" t="s">
        <v>368</v>
      </c>
      <c r="I990" s="73" t="s">
        <v>368</v>
      </c>
      <c r="J990" s="73" t="s">
        <v>368</v>
      </c>
      <c r="K990" s="73" t="s">
        <v>368</v>
      </c>
      <c r="L990" s="73" t="s">
        <v>368</v>
      </c>
      <c r="M990" s="73" t="s">
        <v>368</v>
      </c>
    </row>
    <row r="991" hidden="1" outlineLevel="2">
      <c r="A991" s="9" t="s">
        <v>368</v>
      </c>
      <c r="B991" s="75" t="s">
        <v>372</v>
      </c>
      <c r="C991" s="73">
        <f>C989*C990</f>
        <v>3263.47456</v>
      </c>
      <c r="D991" s="73" t="s">
        <v>368</v>
      </c>
      <c r="E991" s="73" t="s">
        <v>368</v>
      </c>
      <c r="F991" s="73" t="s">
        <v>368</v>
      </c>
      <c r="G991" s="73" t="s">
        <v>368</v>
      </c>
      <c r="H991" s="73" t="s">
        <v>368</v>
      </c>
      <c r="I991" s="73" t="s">
        <v>368</v>
      </c>
      <c r="J991" s="73" t="s">
        <v>368</v>
      </c>
      <c r="K991" s="73" t="s">
        <v>368</v>
      </c>
      <c r="L991" s="73" t="s">
        <v>368</v>
      </c>
      <c r="M991" s="73" t="s">
        <v>368</v>
      </c>
    </row>
    <row r="992" hidden="1" outlineLevel="2">
      <c r="B992" s="4" t="s">
        <v>373</v>
      </c>
      <c r="C992" s="74" t="b">
        <v>1</v>
      </c>
      <c r="D992" s="74" t="b">
        <v>0</v>
      </c>
      <c r="E992" s="74" t="b">
        <v>0</v>
      </c>
      <c r="F992" s="74" t="b">
        <v>0</v>
      </c>
      <c r="G992" s="74" t="b">
        <v>0</v>
      </c>
      <c r="H992" s="74" t="b">
        <v>0</v>
      </c>
      <c r="I992" s="74" t="b">
        <v>0</v>
      </c>
      <c r="J992" s="74" t="b">
        <v>0</v>
      </c>
      <c r="K992" s="74" t="b">
        <v>0</v>
      </c>
      <c r="L992" s="74" t="b">
        <v>0</v>
      </c>
      <c r="M992" s="74" t="b">
        <v>0</v>
      </c>
    </row>
    <row r="993" hidden="1" outlineLevel="2">
      <c r="B993" s="4" t="s">
        <v>374</v>
      </c>
      <c r="C993" s="74">
        <v>0.0</v>
      </c>
      <c r="D993" s="74">
        <v>0.0</v>
      </c>
      <c r="E993" s="74">
        <v>0.0</v>
      </c>
      <c r="F993" s="74">
        <v>0.0</v>
      </c>
      <c r="G993" s="74">
        <v>0.0</v>
      </c>
      <c r="H993" s="74">
        <v>0.0</v>
      </c>
      <c r="I993" s="74">
        <v>0.0</v>
      </c>
      <c r="J993" s="74">
        <v>0.0</v>
      </c>
      <c r="K993" s="74">
        <v>0.0</v>
      </c>
      <c r="L993" s="74">
        <v>0.0</v>
      </c>
      <c r="M993" s="74">
        <v>0.0</v>
      </c>
    </row>
    <row r="994" hidden="1" outlineLevel="2">
      <c r="A994" s="9" t="s">
        <v>368</v>
      </c>
      <c r="B994" s="4" t="s">
        <v>375</v>
      </c>
      <c r="C994" s="74">
        <f>IF(C992, C989, C993)</f>
        <v>26.528</v>
      </c>
      <c r="D994" s="74">
        <f t="shared" ref="D994:M994" si="404">IF(D992, C998, D993)</f>
        <v>0</v>
      </c>
      <c r="E994" s="74">
        <f t="shared" si="404"/>
        <v>0</v>
      </c>
      <c r="F994" s="74">
        <f t="shared" si="404"/>
        <v>0</v>
      </c>
      <c r="G994" s="74">
        <f t="shared" si="404"/>
        <v>0</v>
      </c>
      <c r="H994" s="74">
        <f t="shared" si="404"/>
        <v>0</v>
      </c>
      <c r="I994" s="74">
        <f t="shared" si="404"/>
        <v>0</v>
      </c>
      <c r="J994" s="74">
        <f t="shared" si="404"/>
        <v>0</v>
      </c>
      <c r="K994" s="74">
        <f t="shared" si="404"/>
        <v>0</v>
      </c>
      <c r="L994" s="74">
        <f t="shared" si="404"/>
        <v>0</v>
      </c>
      <c r="M994" s="74">
        <f t="shared" si="404"/>
        <v>0</v>
      </c>
    </row>
    <row r="995" hidden="1" outlineLevel="2">
      <c r="A995" s="9" t="s">
        <v>368</v>
      </c>
      <c r="B995" s="9" t="s">
        <v>376</v>
      </c>
      <c r="C995" s="50">
        <f t="shared" ref="C995:M995" si="405">$C$42</f>
        <v>350</v>
      </c>
      <c r="D995" s="50">
        <f t="shared" si="405"/>
        <v>350</v>
      </c>
      <c r="E995" s="50">
        <f t="shared" si="405"/>
        <v>350</v>
      </c>
      <c r="F995" s="50">
        <f t="shared" si="405"/>
        <v>350</v>
      </c>
      <c r="G995" s="50">
        <f t="shared" si="405"/>
        <v>350</v>
      </c>
      <c r="H995" s="50">
        <f t="shared" si="405"/>
        <v>350</v>
      </c>
      <c r="I995" s="50">
        <f t="shared" si="405"/>
        <v>350</v>
      </c>
      <c r="J995" s="50">
        <f t="shared" si="405"/>
        <v>350</v>
      </c>
      <c r="K995" s="50">
        <f t="shared" si="405"/>
        <v>350</v>
      </c>
      <c r="L995" s="50">
        <f t="shared" si="405"/>
        <v>350</v>
      </c>
      <c r="M995" s="50">
        <f t="shared" si="405"/>
        <v>350</v>
      </c>
    </row>
    <row r="996" hidden="1" outlineLevel="2">
      <c r="A996" s="9" t="s">
        <v>368</v>
      </c>
      <c r="B996" s="9" t="s">
        <v>377</v>
      </c>
      <c r="C996" s="50">
        <f t="shared" ref="C996:M996" si="406">C994*$C990</f>
        <v>3263.47456</v>
      </c>
      <c r="D996" s="50">
        <f t="shared" si="406"/>
        <v>0</v>
      </c>
      <c r="E996" s="50">
        <f t="shared" si="406"/>
        <v>0</v>
      </c>
      <c r="F996" s="50">
        <f t="shared" si="406"/>
        <v>0</v>
      </c>
      <c r="G996" s="50">
        <f t="shared" si="406"/>
        <v>0</v>
      </c>
      <c r="H996" s="50">
        <f t="shared" si="406"/>
        <v>0</v>
      </c>
      <c r="I996" s="50">
        <f t="shared" si="406"/>
        <v>0</v>
      </c>
      <c r="J996" s="50">
        <f t="shared" si="406"/>
        <v>0</v>
      </c>
      <c r="K996" s="50">
        <f t="shared" si="406"/>
        <v>0</v>
      </c>
      <c r="L996" s="50">
        <f t="shared" si="406"/>
        <v>0</v>
      </c>
      <c r="M996" s="50">
        <f t="shared" si="406"/>
        <v>0</v>
      </c>
    </row>
    <row r="997" hidden="1" outlineLevel="2">
      <c r="A997" s="9" t="s">
        <v>368</v>
      </c>
      <c r="B997" s="9" t="s">
        <v>378</v>
      </c>
      <c r="C997" s="50">
        <f t="shared" ref="C997:M997" si="407">C994*C995-C996</f>
        <v>6021.32544</v>
      </c>
      <c r="D997" s="50">
        <f t="shared" si="407"/>
        <v>0</v>
      </c>
      <c r="E997" s="50">
        <f t="shared" si="407"/>
        <v>0</v>
      </c>
      <c r="F997" s="50">
        <f t="shared" si="407"/>
        <v>0</v>
      </c>
      <c r="G997" s="50">
        <f t="shared" si="407"/>
        <v>0</v>
      </c>
      <c r="H997" s="50">
        <f t="shared" si="407"/>
        <v>0</v>
      </c>
      <c r="I997" s="50">
        <f t="shared" si="407"/>
        <v>0</v>
      </c>
      <c r="J997" s="50">
        <f t="shared" si="407"/>
        <v>0</v>
      </c>
      <c r="K997" s="50">
        <f t="shared" si="407"/>
        <v>0</v>
      </c>
      <c r="L997" s="50">
        <f t="shared" si="407"/>
        <v>0</v>
      </c>
      <c r="M997" s="50">
        <f t="shared" si="407"/>
        <v>0</v>
      </c>
    </row>
    <row r="998" hidden="1" outlineLevel="2">
      <c r="A998" s="9" t="s">
        <v>368</v>
      </c>
      <c r="B998" s="9" t="s">
        <v>379</v>
      </c>
      <c r="C998" s="73">
        <f t="shared" ref="C998:M998" si="408">IF(COLUMN()=3, $C989-C994, B998-C994)</f>
        <v>0</v>
      </c>
      <c r="D998" s="73">
        <f t="shared" si="408"/>
        <v>0</v>
      </c>
      <c r="E998" s="73">
        <f t="shared" si="408"/>
        <v>0</v>
      </c>
      <c r="F998" s="73">
        <f t="shared" si="408"/>
        <v>0</v>
      </c>
      <c r="G998" s="73">
        <f t="shared" si="408"/>
        <v>0</v>
      </c>
      <c r="H998" s="73">
        <f t="shared" si="408"/>
        <v>0</v>
      </c>
      <c r="I998" s="73">
        <f t="shared" si="408"/>
        <v>0</v>
      </c>
      <c r="J998" s="73">
        <f t="shared" si="408"/>
        <v>0</v>
      </c>
      <c r="K998" s="73">
        <f t="shared" si="408"/>
        <v>0</v>
      </c>
      <c r="L998" s="73">
        <f t="shared" si="408"/>
        <v>0</v>
      </c>
      <c r="M998" s="73">
        <f t="shared" si="408"/>
        <v>0</v>
      </c>
    </row>
    <row r="999" hidden="1" outlineLevel="2">
      <c r="A999" s="68" t="s">
        <v>365</v>
      </c>
      <c r="B999" s="4" t="s">
        <v>647</v>
      </c>
      <c r="C999" s="9" t="s">
        <v>368</v>
      </c>
      <c r="D999" s="9" t="s">
        <v>368</v>
      </c>
      <c r="E999" s="9" t="s">
        <v>368</v>
      </c>
      <c r="F999" s="9" t="s">
        <v>368</v>
      </c>
      <c r="G999" s="9" t="s">
        <v>368</v>
      </c>
      <c r="H999" s="9" t="s">
        <v>368</v>
      </c>
      <c r="I999" s="9" t="s">
        <v>368</v>
      </c>
      <c r="J999" s="9" t="s">
        <v>368</v>
      </c>
      <c r="K999" s="9" t="s">
        <v>368</v>
      </c>
      <c r="L999" s="9" t="s">
        <v>368</v>
      </c>
      <c r="M999" s="9" t="s">
        <v>368</v>
      </c>
    </row>
    <row r="1000" hidden="1" outlineLevel="2">
      <c r="A1000" s="9" t="s">
        <v>368</v>
      </c>
      <c r="B1000" s="4" t="s">
        <v>369</v>
      </c>
      <c r="C1000" s="72">
        <f>DATE(2023,6,25)</f>
        <v>45102</v>
      </c>
      <c r="D1000" s="73" t="s">
        <v>368</v>
      </c>
      <c r="E1000" s="73" t="s">
        <v>368</v>
      </c>
      <c r="F1000" s="73" t="s">
        <v>368</v>
      </c>
      <c r="G1000" s="73" t="s">
        <v>368</v>
      </c>
      <c r="H1000" s="73" t="s">
        <v>368</v>
      </c>
      <c r="I1000" s="73" t="s">
        <v>368</v>
      </c>
      <c r="J1000" s="73" t="s">
        <v>368</v>
      </c>
      <c r="K1000" s="73" t="s">
        <v>368</v>
      </c>
      <c r="L1000" s="73" t="s">
        <v>368</v>
      </c>
      <c r="M1000" s="73" t="s">
        <v>368</v>
      </c>
    </row>
    <row r="1001" hidden="1" outlineLevel="2">
      <c r="A1001" s="9" t="s">
        <v>368</v>
      </c>
      <c r="B1001" s="4" t="s">
        <v>370</v>
      </c>
      <c r="C1001" s="74">
        <v>23.688</v>
      </c>
      <c r="D1001" s="73" t="s">
        <v>368</v>
      </c>
      <c r="E1001" s="73" t="s">
        <v>368</v>
      </c>
      <c r="F1001" s="73" t="s">
        <v>368</v>
      </c>
      <c r="G1001" s="73" t="s">
        <v>368</v>
      </c>
      <c r="H1001" s="73" t="s">
        <v>368</v>
      </c>
      <c r="I1001" s="73" t="s">
        <v>368</v>
      </c>
      <c r="J1001" s="73" t="s">
        <v>368</v>
      </c>
      <c r="K1001" s="73" t="s">
        <v>368</v>
      </c>
      <c r="L1001" s="73" t="s">
        <v>368</v>
      </c>
      <c r="M1001" s="73" t="s">
        <v>368</v>
      </c>
    </row>
    <row r="1002" hidden="1" outlineLevel="2">
      <c r="A1002" s="9" t="s">
        <v>368</v>
      </c>
      <c r="B1002" s="4" t="s">
        <v>371</v>
      </c>
      <c r="C1002" s="74">
        <v>123.02</v>
      </c>
      <c r="D1002" s="73" t="s">
        <v>368</v>
      </c>
      <c r="E1002" s="73" t="s">
        <v>368</v>
      </c>
      <c r="F1002" s="73" t="s">
        <v>368</v>
      </c>
      <c r="G1002" s="73" t="s">
        <v>368</v>
      </c>
      <c r="H1002" s="73" t="s">
        <v>368</v>
      </c>
      <c r="I1002" s="73" t="s">
        <v>368</v>
      </c>
      <c r="J1002" s="73" t="s">
        <v>368</v>
      </c>
      <c r="K1002" s="73" t="s">
        <v>368</v>
      </c>
      <c r="L1002" s="73" t="s">
        <v>368</v>
      </c>
      <c r="M1002" s="73" t="s">
        <v>368</v>
      </c>
    </row>
    <row r="1003" hidden="1" outlineLevel="2">
      <c r="A1003" s="9" t="s">
        <v>368</v>
      </c>
      <c r="B1003" s="75" t="s">
        <v>372</v>
      </c>
      <c r="C1003" s="73">
        <f>C1001*C1002</f>
        <v>2914.09776</v>
      </c>
      <c r="D1003" s="73" t="s">
        <v>368</v>
      </c>
      <c r="E1003" s="73" t="s">
        <v>368</v>
      </c>
      <c r="F1003" s="73" t="s">
        <v>368</v>
      </c>
      <c r="G1003" s="73" t="s">
        <v>368</v>
      </c>
      <c r="H1003" s="73" t="s">
        <v>368</v>
      </c>
      <c r="I1003" s="73" t="s">
        <v>368</v>
      </c>
      <c r="J1003" s="73" t="s">
        <v>368</v>
      </c>
      <c r="K1003" s="73" t="s">
        <v>368</v>
      </c>
      <c r="L1003" s="73" t="s">
        <v>368</v>
      </c>
      <c r="M1003" s="73" t="s">
        <v>368</v>
      </c>
    </row>
    <row r="1004" hidden="1" outlineLevel="2">
      <c r="B1004" s="4" t="s">
        <v>373</v>
      </c>
      <c r="C1004" s="74" t="b">
        <v>1</v>
      </c>
      <c r="D1004" s="74" t="b">
        <v>0</v>
      </c>
      <c r="E1004" s="74" t="b">
        <v>0</v>
      </c>
      <c r="F1004" s="74" t="b">
        <v>0</v>
      </c>
      <c r="G1004" s="74" t="b">
        <v>0</v>
      </c>
      <c r="H1004" s="74" t="b">
        <v>0</v>
      </c>
      <c r="I1004" s="74" t="b">
        <v>0</v>
      </c>
      <c r="J1004" s="74" t="b">
        <v>0</v>
      </c>
      <c r="K1004" s="74" t="b">
        <v>0</v>
      </c>
      <c r="L1004" s="74" t="b">
        <v>0</v>
      </c>
      <c r="M1004" s="74" t="b">
        <v>0</v>
      </c>
    </row>
    <row r="1005" hidden="1" outlineLevel="2">
      <c r="B1005" s="4" t="s">
        <v>374</v>
      </c>
      <c r="C1005" s="74">
        <v>0.0</v>
      </c>
      <c r="D1005" s="74">
        <v>0.0</v>
      </c>
      <c r="E1005" s="74">
        <v>0.0</v>
      </c>
      <c r="F1005" s="74">
        <v>0.0</v>
      </c>
      <c r="G1005" s="74">
        <v>0.0</v>
      </c>
      <c r="H1005" s="74">
        <v>0.0</v>
      </c>
      <c r="I1005" s="74">
        <v>0.0</v>
      </c>
      <c r="J1005" s="74">
        <v>0.0</v>
      </c>
      <c r="K1005" s="74">
        <v>0.0</v>
      </c>
      <c r="L1005" s="74">
        <v>0.0</v>
      </c>
      <c r="M1005" s="74">
        <v>0.0</v>
      </c>
    </row>
    <row r="1006" hidden="1" outlineLevel="2">
      <c r="A1006" s="9" t="s">
        <v>368</v>
      </c>
      <c r="B1006" s="4" t="s">
        <v>375</v>
      </c>
      <c r="C1006" s="74">
        <f>IF(C1004, C1001, C1005)</f>
        <v>23.688</v>
      </c>
      <c r="D1006" s="74">
        <f t="shared" ref="D1006:M1006" si="409">IF(D1004, C1010, D1005)</f>
        <v>0</v>
      </c>
      <c r="E1006" s="74">
        <f t="shared" si="409"/>
        <v>0</v>
      </c>
      <c r="F1006" s="74">
        <f t="shared" si="409"/>
        <v>0</v>
      </c>
      <c r="G1006" s="74">
        <f t="shared" si="409"/>
        <v>0</v>
      </c>
      <c r="H1006" s="74">
        <f t="shared" si="409"/>
        <v>0</v>
      </c>
      <c r="I1006" s="74">
        <f t="shared" si="409"/>
        <v>0</v>
      </c>
      <c r="J1006" s="74">
        <f t="shared" si="409"/>
        <v>0</v>
      </c>
      <c r="K1006" s="74">
        <f t="shared" si="409"/>
        <v>0</v>
      </c>
      <c r="L1006" s="74">
        <f t="shared" si="409"/>
        <v>0</v>
      </c>
      <c r="M1006" s="74">
        <f t="shared" si="409"/>
        <v>0</v>
      </c>
    </row>
    <row r="1007" hidden="1" outlineLevel="2">
      <c r="A1007" s="9" t="s">
        <v>368</v>
      </c>
      <c r="B1007" s="9" t="s">
        <v>376</v>
      </c>
      <c r="C1007" s="50">
        <f t="shared" ref="C1007:M1007" si="410">$C$42</f>
        <v>350</v>
      </c>
      <c r="D1007" s="50">
        <f t="shared" si="410"/>
        <v>350</v>
      </c>
      <c r="E1007" s="50">
        <f t="shared" si="410"/>
        <v>350</v>
      </c>
      <c r="F1007" s="50">
        <f t="shared" si="410"/>
        <v>350</v>
      </c>
      <c r="G1007" s="50">
        <f t="shared" si="410"/>
        <v>350</v>
      </c>
      <c r="H1007" s="50">
        <f t="shared" si="410"/>
        <v>350</v>
      </c>
      <c r="I1007" s="50">
        <f t="shared" si="410"/>
        <v>350</v>
      </c>
      <c r="J1007" s="50">
        <f t="shared" si="410"/>
        <v>350</v>
      </c>
      <c r="K1007" s="50">
        <f t="shared" si="410"/>
        <v>350</v>
      </c>
      <c r="L1007" s="50">
        <f t="shared" si="410"/>
        <v>350</v>
      </c>
      <c r="M1007" s="50">
        <f t="shared" si="410"/>
        <v>350</v>
      </c>
    </row>
    <row r="1008" hidden="1" outlineLevel="2">
      <c r="A1008" s="9" t="s">
        <v>368</v>
      </c>
      <c r="B1008" s="9" t="s">
        <v>377</v>
      </c>
      <c r="C1008" s="50">
        <f t="shared" ref="C1008:M1008" si="411">C1006*$C1002</f>
        <v>2914.09776</v>
      </c>
      <c r="D1008" s="50">
        <f t="shared" si="411"/>
        <v>0</v>
      </c>
      <c r="E1008" s="50">
        <f t="shared" si="411"/>
        <v>0</v>
      </c>
      <c r="F1008" s="50">
        <f t="shared" si="411"/>
        <v>0</v>
      </c>
      <c r="G1008" s="50">
        <f t="shared" si="411"/>
        <v>0</v>
      </c>
      <c r="H1008" s="50">
        <f t="shared" si="411"/>
        <v>0</v>
      </c>
      <c r="I1008" s="50">
        <f t="shared" si="411"/>
        <v>0</v>
      </c>
      <c r="J1008" s="50">
        <f t="shared" si="411"/>
        <v>0</v>
      </c>
      <c r="K1008" s="50">
        <f t="shared" si="411"/>
        <v>0</v>
      </c>
      <c r="L1008" s="50">
        <f t="shared" si="411"/>
        <v>0</v>
      </c>
      <c r="M1008" s="50">
        <f t="shared" si="411"/>
        <v>0</v>
      </c>
    </row>
    <row r="1009" hidden="1" outlineLevel="2">
      <c r="A1009" s="9" t="s">
        <v>368</v>
      </c>
      <c r="B1009" s="9" t="s">
        <v>378</v>
      </c>
      <c r="C1009" s="50">
        <f t="shared" ref="C1009:M1009" si="412">C1006*C1007-C1008</f>
        <v>5376.70224</v>
      </c>
      <c r="D1009" s="50">
        <f t="shared" si="412"/>
        <v>0</v>
      </c>
      <c r="E1009" s="50">
        <f t="shared" si="412"/>
        <v>0</v>
      </c>
      <c r="F1009" s="50">
        <f t="shared" si="412"/>
        <v>0</v>
      </c>
      <c r="G1009" s="50">
        <f t="shared" si="412"/>
        <v>0</v>
      </c>
      <c r="H1009" s="50">
        <f t="shared" si="412"/>
        <v>0</v>
      </c>
      <c r="I1009" s="50">
        <f t="shared" si="412"/>
        <v>0</v>
      </c>
      <c r="J1009" s="50">
        <f t="shared" si="412"/>
        <v>0</v>
      </c>
      <c r="K1009" s="50">
        <f t="shared" si="412"/>
        <v>0</v>
      </c>
      <c r="L1009" s="50">
        <f t="shared" si="412"/>
        <v>0</v>
      </c>
      <c r="M1009" s="50">
        <f t="shared" si="412"/>
        <v>0</v>
      </c>
    </row>
    <row r="1010" hidden="1" outlineLevel="2">
      <c r="A1010" s="9" t="s">
        <v>368</v>
      </c>
      <c r="B1010" s="9" t="s">
        <v>379</v>
      </c>
      <c r="C1010" s="73">
        <f t="shared" ref="C1010:M1010" si="413">IF(COLUMN()=3, $C1001-C1006, B1010-C1006)</f>
        <v>0</v>
      </c>
      <c r="D1010" s="73">
        <f t="shared" si="413"/>
        <v>0</v>
      </c>
      <c r="E1010" s="73">
        <f t="shared" si="413"/>
        <v>0</v>
      </c>
      <c r="F1010" s="73">
        <f t="shared" si="413"/>
        <v>0</v>
      </c>
      <c r="G1010" s="73">
        <f t="shared" si="413"/>
        <v>0</v>
      </c>
      <c r="H1010" s="73">
        <f t="shared" si="413"/>
        <v>0</v>
      </c>
      <c r="I1010" s="73">
        <f t="shared" si="413"/>
        <v>0</v>
      </c>
      <c r="J1010" s="73">
        <f t="shared" si="413"/>
        <v>0</v>
      </c>
      <c r="K1010" s="73">
        <f t="shared" si="413"/>
        <v>0</v>
      </c>
      <c r="L1010" s="73">
        <f t="shared" si="413"/>
        <v>0</v>
      </c>
      <c r="M1010" s="73">
        <f t="shared" si="413"/>
        <v>0</v>
      </c>
    </row>
    <row r="1011" hidden="1" outlineLevel="2">
      <c r="A1011" s="68" t="s">
        <v>365</v>
      </c>
      <c r="B1011" s="4" t="s">
        <v>658</v>
      </c>
      <c r="C1011" s="9" t="s">
        <v>368</v>
      </c>
      <c r="D1011" s="9" t="s">
        <v>368</v>
      </c>
      <c r="E1011" s="9" t="s">
        <v>368</v>
      </c>
      <c r="F1011" s="9" t="s">
        <v>368</v>
      </c>
      <c r="G1011" s="9" t="s">
        <v>368</v>
      </c>
      <c r="H1011" s="9" t="s">
        <v>368</v>
      </c>
      <c r="I1011" s="9" t="s">
        <v>368</v>
      </c>
      <c r="J1011" s="9" t="s">
        <v>368</v>
      </c>
      <c r="K1011" s="9" t="s">
        <v>368</v>
      </c>
      <c r="L1011" s="9" t="s">
        <v>368</v>
      </c>
      <c r="M1011" s="9" t="s">
        <v>368</v>
      </c>
    </row>
    <row r="1012" hidden="1" outlineLevel="2">
      <c r="A1012" s="9" t="s">
        <v>368</v>
      </c>
      <c r="B1012" s="4" t="s">
        <v>369</v>
      </c>
      <c r="C1012" s="72">
        <f>DATE(2023,5,25)</f>
        <v>45071</v>
      </c>
      <c r="D1012" s="73" t="s">
        <v>368</v>
      </c>
      <c r="E1012" s="73" t="s">
        <v>368</v>
      </c>
      <c r="F1012" s="73" t="s">
        <v>368</v>
      </c>
      <c r="G1012" s="73" t="s">
        <v>368</v>
      </c>
      <c r="H1012" s="73" t="s">
        <v>368</v>
      </c>
      <c r="I1012" s="73" t="s">
        <v>368</v>
      </c>
      <c r="J1012" s="73" t="s">
        <v>368</v>
      </c>
      <c r="K1012" s="73" t="s">
        <v>368</v>
      </c>
      <c r="L1012" s="73" t="s">
        <v>368</v>
      </c>
      <c r="M1012" s="73" t="s">
        <v>368</v>
      </c>
    </row>
    <row r="1013" hidden="1" outlineLevel="2">
      <c r="A1013" s="9" t="s">
        <v>368</v>
      </c>
      <c r="B1013" s="4" t="s">
        <v>370</v>
      </c>
      <c r="C1013" s="74">
        <v>9.476</v>
      </c>
      <c r="D1013" s="73" t="s">
        <v>368</v>
      </c>
      <c r="E1013" s="73" t="s">
        <v>368</v>
      </c>
      <c r="F1013" s="73" t="s">
        <v>368</v>
      </c>
      <c r="G1013" s="73" t="s">
        <v>368</v>
      </c>
      <c r="H1013" s="73" t="s">
        <v>368</v>
      </c>
      <c r="I1013" s="73" t="s">
        <v>368</v>
      </c>
      <c r="J1013" s="73" t="s">
        <v>368</v>
      </c>
      <c r="K1013" s="73" t="s">
        <v>368</v>
      </c>
      <c r="L1013" s="73" t="s">
        <v>368</v>
      </c>
      <c r="M1013" s="73" t="s">
        <v>368</v>
      </c>
    </row>
    <row r="1014" hidden="1" outlineLevel="2">
      <c r="A1014" s="9" t="s">
        <v>368</v>
      </c>
      <c r="B1014" s="4" t="s">
        <v>371</v>
      </c>
      <c r="C1014" s="74">
        <v>121.64</v>
      </c>
      <c r="D1014" s="73" t="s">
        <v>368</v>
      </c>
      <c r="E1014" s="73" t="s">
        <v>368</v>
      </c>
      <c r="F1014" s="73" t="s">
        <v>368</v>
      </c>
      <c r="G1014" s="73" t="s">
        <v>368</v>
      </c>
      <c r="H1014" s="73" t="s">
        <v>368</v>
      </c>
      <c r="I1014" s="73" t="s">
        <v>368</v>
      </c>
      <c r="J1014" s="73" t="s">
        <v>368</v>
      </c>
      <c r="K1014" s="73" t="s">
        <v>368</v>
      </c>
      <c r="L1014" s="73" t="s">
        <v>368</v>
      </c>
      <c r="M1014" s="73" t="s">
        <v>368</v>
      </c>
    </row>
    <row r="1015" hidden="1" outlineLevel="2">
      <c r="A1015" s="9" t="s">
        <v>368</v>
      </c>
      <c r="B1015" s="75" t="s">
        <v>372</v>
      </c>
      <c r="C1015" s="73">
        <f>C1013*C1014</f>
        <v>1152.66064</v>
      </c>
      <c r="D1015" s="73" t="s">
        <v>368</v>
      </c>
      <c r="E1015" s="73" t="s">
        <v>368</v>
      </c>
      <c r="F1015" s="73" t="s">
        <v>368</v>
      </c>
      <c r="G1015" s="73" t="s">
        <v>368</v>
      </c>
      <c r="H1015" s="73" t="s">
        <v>368</v>
      </c>
      <c r="I1015" s="73" t="s">
        <v>368</v>
      </c>
      <c r="J1015" s="73" t="s">
        <v>368</v>
      </c>
      <c r="K1015" s="73" t="s">
        <v>368</v>
      </c>
      <c r="L1015" s="73" t="s">
        <v>368</v>
      </c>
      <c r="M1015" s="73" t="s">
        <v>368</v>
      </c>
    </row>
    <row r="1016" hidden="1" outlineLevel="2">
      <c r="B1016" s="4" t="s">
        <v>373</v>
      </c>
      <c r="C1016" s="74" t="b">
        <v>1</v>
      </c>
      <c r="D1016" s="74" t="b">
        <v>0</v>
      </c>
      <c r="E1016" s="74" t="b">
        <v>0</v>
      </c>
      <c r="F1016" s="74" t="b">
        <v>0</v>
      </c>
      <c r="G1016" s="74" t="b">
        <v>0</v>
      </c>
      <c r="H1016" s="74" t="b">
        <v>0</v>
      </c>
      <c r="I1016" s="74" t="b">
        <v>0</v>
      </c>
      <c r="J1016" s="74" t="b">
        <v>0</v>
      </c>
      <c r="K1016" s="74" t="b">
        <v>0</v>
      </c>
      <c r="L1016" s="74" t="b">
        <v>0</v>
      </c>
      <c r="M1016" s="74" t="b">
        <v>0</v>
      </c>
    </row>
    <row r="1017" hidden="1" outlineLevel="2">
      <c r="B1017" s="4" t="s">
        <v>374</v>
      </c>
      <c r="C1017" s="74">
        <v>0.0</v>
      </c>
      <c r="D1017" s="74">
        <v>0.0</v>
      </c>
      <c r="E1017" s="74">
        <v>0.0</v>
      </c>
      <c r="F1017" s="74">
        <v>0.0</v>
      </c>
      <c r="G1017" s="74">
        <v>0.0</v>
      </c>
      <c r="H1017" s="74">
        <v>0.0</v>
      </c>
      <c r="I1017" s="74">
        <v>0.0</v>
      </c>
      <c r="J1017" s="74">
        <v>0.0</v>
      </c>
      <c r="K1017" s="74">
        <v>0.0</v>
      </c>
      <c r="L1017" s="74">
        <v>0.0</v>
      </c>
      <c r="M1017" s="74">
        <v>0.0</v>
      </c>
    </row>
    <row r="1018" hidden="1" outlineLevel="2">
      <c r="A1018" s="9" t="s">
        <v>368</v>
      </c>
      <c r="B1018" s="4" t="s">
        <v>375</v>
      </c>
      <c r="C1018" s="74">
        <f>IF(C1016, C1013, C1017)</f>
        <v>9.476</v>
      </c>
      <c r="D1018" s="74">
        <f t="shared" ref="D1018:M1018" si="414">IF(D1016, C1022, D1017)</f>
        <v>0</v>
      </c>
      <c r="E1018" s="74">
        <f t="shared" si="414"/>
        <v>0</v>
      </c>
      <c r="F1018" s="74">
        <f t="shared" si="414"/>
        <v>0</v>
      </c>
      <c r="G1018" s="74">
        <f t="shared" si="414"/>
        <v>0</v>
      </c>
      <c r="H1018" s="74">
        <f t="shared" si="414"/>
        <v>0</v>
      </c>
      <c r="I1018" s="74">
        <f t="shared" si="414"/>
        <v>0</v>
      </c>
      <c r="J1018" s="74">
        <f t="shared" si="414"/>
        <v>0</v>
      </c>
      <c r="K1018" s="74">
        <f t="shared" si="414"/>
        <v>0</v>
      </c>
      <c r="L1018" s="74">
        <f t="shared" si="414"/>
        <v>0</v>
      </c>
      <c r="M1018" s="74">
        <f t="shared" si="414"/>
        <v>0</v>
      </c>
    </row>
    <row r="1019" hidden="1" outlineLevel="2">
      <c r="A1019" s="9" t="s">
        <v>368</v>
      </c>
      <c r="B1019" s="9" t="s">
        <v>376</v>
      </c>
      <c r="C1019" s="50">
        <f t="shared" ref="C1019:M1019" si="415">$C$42</f>
        <v>350</v>
      </c>
      <c r="D1019" s="50">
        <f t="shared" si="415"/>
        <v>350</v>
      </c>
      <c r="E1019" s="50">
        <f t="shared" si="415"/>
        <v>350</v>
      </c>
      <c r="F1019" s="50">
        <f t="shared" si="415"/>
        <v>350</v>
      </c>
      <c r="G1019" s="50">
        <f t="shared" si="415"/>
        <v>350</v>
      </c>
      <c r="H1019" s="50">
        <f t="shared" si="415"/>
        <v>350</v>
      </c>
      <c r="I1019" s="50">
        <f t="shared" si="415"/>
        <v>350</v>
      </c>
      <c r="J1019" s="50">
        <f t="shared" si="415"/>
        <v>350</v>
      </c>
      <c r="K1019" s="50">
        <f t="shared" si="415"/>
        <v>350</v>
      </c>
      <c r="L1019" s="50">
        <f t="shared" si="415"/>
        <v>350</v>
      </c>
      <c r="M1019" s="50">
        <f t="shared" si="415"/>
        <v>350</v>
      </c>
    </row>
    <row r="1020" hidden="1" outlineLevel="2">
      <c r="A1020" s="9" t="s">
        <v>368</v>
      </c>
      <c r="B1020" s="9" t="s">
        <v>377</v>
      </c>
      <c r="C1020" s="50">
        <f t="shared" ref="C1020:M1020" si="416">C1018*$C1014</f>
        <v>1152.66064</v>
      </c>
      <c r="D1020" s="50">
        <f t="shared" si="416"/>
        <v>0</v>
      </c>
      <c r="E1020" s="50">
        <f t="shared" si="416"/>
        <v>0</v>
      </c>
      <c r="F1020" s="50">
        <f t="shared" si="416"/>
        <v>0</v>
      </c>
      <c r="G1020" s="50">
        <f t="shared" si="416"/>
        <v>0</v>
      </c>
      <c r="H1020" s="50">
        <f t="shared" si="416"/>
        <v>0</v>
      </c>
      <c r="I1020" s="50">
        <f t="shared" si="416"/>
        <v>0</v>
      </c>
      <c r="J1020" s="50">
        <f t="shared" si="416"/>
        <v>0</v>
      </c>
      <c r="K1020" s="50">
        <f t="shared" si="416"/>
        <v>0</v>
      </c>
      <c r="L1020" s="50">
        <f t="shared" si="416"/>
        <v>0</v>
      </c>
      <c r="M1020" s="50">
        <f t="shared" si="416"/>
        <v>0</v>
      </c>
    </row>
    <row r="1021" hidden="1" outlineLevel="2">
      <c r="A1021" s="9" t="s">
        <v>368</v>
      </c>
      <c r="B1021" s="9" t="s">
        <v>378</v>
      </c>
      <c r="C1021" s="50">
        <f t="shared" ref="C1021:M1021" si="417">C1018*C1019-C1020</f>
        <v>2163.93936</v>
      </c>
      <c r="D1021" s="50">
        <f t="shared" si="417"/>
        <v>0</v>
      </c>
      <c r="E1021" s="50">
        <f t="shared" si="417"/>
        <v>0</v>
      </c>
      <c r="F1021" s="50">
        <f t="shared" si="417"/>
        <v>0</v>
      </c>
      <c r="G1021" s="50">
        <f t="shared" si="417"/>
        <v>0</v>
      </c>
      <c r="H1021" s="50">
        <f t="shared" si="417"/>
        <v>0</v>
      </c>
      <c r="I1021" s="50">
        <f t="shared" si="417"/>
        <v>0</v>
      </c>
      <c r="J1021" s="50">
        <f t="shared" si="417"/>
        <v>0</v>
      </c>
      <c r="K1021" s="50">
        <f t="shared" si="417"/>
        <v>0</v>
      </c>
      <c r="L1021" s="50">
        <f t="shared" si="417"/>
        <v>0</v>
      </c>
      <c r="M1021" s="50">
        <f t="shared" si="417"/>
        <v>0</v>
      </c>
    </row>
    <row r="1022" hidden="1" outlineLevel="2">
      <c r="A1022" s="9" t="s">
        <v>368</v>
      </c>
      <c r="B1022" s="9" t="s">
        <v>379</v>
      </c>
      <c r="C1022" s="73">
        <f t="shared" ref="C1022:M1022" si="418">IF(COLUMN()=3, $C1013-C1018, B1022-C1018)</f>
        <v>0</v>
      </c>
      <c r="D1022" s="73">
        <f t="shared" si="418"/>
        <v>0</v>
      </c>
      <c r="E1022" s="73">
        <f t="shared" si="418"/>
        <v>0</v>
      </c>
      <c r="F1022" s="73">
        <f t="shared" si="418"/>
        <v>0</v>
      </c>
      <c r="G1022" s="73">
        <f t="shared" si="418"/>
        <v>0</v>
      </c>
      <c r="H1022" s="73">
        <f t="shared" si="418"/>
        <v>0</v>
      </c>
      <c r="I1022" s="73">
        <f t="shared" si="418"/>
        <v>0</v>
      </c>
      <c r="J1022" s="73">
        <f t="shared" si="418"/>
        <v>0</v>
      </c>
      <c r="K1022" s="73">
        <f t="shared" si="418"/>
        <v>0</v>
      </c>
      <c r="L1022" s="73">
        <f t="shared" si="418"/>
        <v>0</v>
      </c>
      <c r="M1022" s="73">
        <f t="shared" si="418"/>
        <v>0</v>
      </c>
    </row>
    <row r="1023" hidden="1" outlineLevel="2">
      <c r="A1023" s="68" t="s">
        <v>365</v>
      </c>
      <c r="B1023" s="4" t="s">
        <v>659</v>
      </c>
      <c r="C1023" s="9" t="s">
        <v>368</v>
      </c>
      <c r="D1023" s="9" t="s">
        <v>368</v>
      </c>
      <c r="E1023" s="9" t="s">
        <v>368</v>
      </c>
      <c r="F1023" s="9" t="s">
        <v>368</v>
      </c>
      <c r="G1023" s="9" t="s">
        <v>368</v>
      </c>
      <c r="H1023" s="9" t="s">
        <v>368</v>
      </c>
      <c r="I1023" s="9" t="s">
        <v>368</v>
      </c>
      <c r="J1023" s="9" t="s">
        <v>368</v>
      </c>
      <c r="K1023" s="9" t="s">
        <v>368</v>
      </c>
      <c r="L1023" s="9" t="s">
        <v>368</v>
      </c>
      <c r="M1023" s="9" t="s">
        <v>368</v>
      </c>
    </row>
    <row r="1024" hidden="1" outlineLevel="2">
      <c r="A1024" s="9" t="s">
        <v>368</v>
      </c>
      <c r="B1024" s="4" t="s">
        <v>369</v>
      </c>
      <c r="C1024" s="72">
        <f>DATE(2023,4,25)</f>
        <v>45041</v>
      </c>
      <c r="D1024" s="73" t="s">
        <v>368</v>
      </c>
      <c r="E1024" s="73" t="s">
        <v>368</v>
      </c>
      <c r="F1024" s="73" t="s">
        <v>368</v>
      </c>
      <c r="G1024" s="73" t="s">
        <v>368</v>
      </c>
      <c r="H1024" s="73" t="s">
        <v>368</v>
      </c>
      <c r="I1024" s="73" t="s">
        <v>368</v>
      </c>
      <c r="J1024" s="73" t="s">
        <v>368</v>
      </c>
      <c r="K1024" s="73" t="s">
        <v>368</v>
      </c>
      <c r="L1024" s="73" t="s">
        <v>368</v>
      </c>
      <c r="M1024" s="73" t="s">
        <v>368</v>
      </c>
    </row>
    <row r="1025" hidden="1" outlineLevel="2">
      <c r="A1025" s="9" t="s">
        <v>368</v>
      </c>
      <c r="B1025" s="4" t="s">
        <v>370</v>
      </c>
      <c r="C1025" s="74">
        <v>9.476</v>
      </c>
      <c r="D1025" s="73" t="s">
        <v>368</v>
      </c>
      <c r="E1025" s="73" t="s">
        <v>368</v>
      </c>
      <c r="F1025" s="73" t="s">
        <v>368</v>
      </c>
      <c r="G1025" s="73" t="s">
        <v>368</v>
      </c>
      <c r="H1025" s="73" t="s">
        <v>368</v>
      </c>
      <c r="I1025" s="73" t="s">
        <v>368</v>
      </c>
      <c r="J1025" s="73" t="s">
        <v>368</v>
      </c>
      <c r="K1025" s="73" t="s">
        <v>368</v>
      </c>
      <c r="L1025" s="73" t="s">
        <v>368</v>
      </c>
      <c r="M1025" s="73" t="s">
        <v>368</v>
      </c>
    </row>
    <row r="1026" hidden="1" outlineLevel="2">
      <c r="A1026" s="9" t="s">
        <v>368</v>
      </c>
      <c r="B1026" s="4" t="s">
        <v>371</v>
      </c>
      <c r="C1026" s="74">
        <v>106.78</v>
      </c>
      <c r="D1026" s="73" t="s">
        <v>368</v>
      </c>
      <c r="E1026" s="73" t="s">
        <v>368</v>
      </c>
      <c r="F1026" s="73" t="s">
        <v>368</v>
      </c>
      <c r="G1026" s="73" t="s">
        <v>368</v>
      </c>
      <c r="H1026" s="73" t="s">
        <v>368</v>
      </c>
      <c r="I1026" s="73" t="s">
        <v>368</v>
      </c>
      <c r="J1026" s="73" t="s">
        <v>368</v>
      </c>
      <c r="K1026" s="73" t="s">
        <v>368</v>
      </c>
      <c r="L1026" s="73" t="s">
        <v>368</v>
      </c>
      <c r="M1026" s="73" t="s">
        <v>368</v>
      </c>
    </row>
    <row r="1027" hidden="1" outlineLevel="2">
      <c r="A1027" s="9" t="s">
        <v>368</v>
      </c>
      <c r="B1027" s="75" t="s">
        <v>372</v>
      </c>
      <c r="C1027" s="73">
        <f>C1025*C1026</f>
        <v>1011.84728</v>
      </c>
      <c r="D1027" s="73" t="s">
        <v>368</v>
      </c>
      <c r="E1027" s="73" t="s">
        <v>368</v>
      </c>
      <c r="F1027" s="73" t="s">
        <v>368</v>
      </c>
      <c r="G1027" s="73" t="s">
        <v>368</v>
      </c>
      <c r="H1027" s="73" t="s">
        <v>368</v>
      </c>
      <c r="I1027" s="73" t="s">
        <v>368</v>
      </c>
      <c r="J1027" s="73" t="s">
        <v>368</v>
      </c>
      <c r="K1027" s="73" t="s">
        <v>368</v>
      </c>
      <c r="L1027" s="73" t="s">
        <v>368</v>
      </c>
      <c r="M1027" s="73" t="s">
        <v>368</v>
      </c>
    </row>
    <row r="1028" hidden="1" outlineLevel="2">
      <c r="B1028" s="4" t="s">
        <v>373</v>
      </c>
      <c r="C1028" s="74" t="b">
        <v>0</v>
      </c>
      <c r="D1028" s="74" t="b">
        <v>1</v>
      </c>
      <c r="E1028" s="74" t="b">
        <v>0</v>
      </c>
      <c r="F1028" s="74" t="b">
        <v>0</v>
      </c>
      <c r="G1028" s="74" t="b">
        <v>0</v>
      </c>
      <c r="H1028" s="74" t="b">
        <v>0</v>
      </c>
      <c r="I1028" s="74" t="b">
        <v>0</v>
      </c>
      <c r="J1028" s="74" t="b">
        <v>0</v>
      </c>
      <c r="K1028" s="74" t="b">
        <v>0</v>
      </c>
      <c r="L1028" s="74" t="b">
        <v>0</v>
      </c>
      <c r="M1028" s="74" t="b">
        <v>0</v>
      </c>
    </row>
    <row r="1029" hidden="1" outlineLevel="2">
      <c r="B1029" s="4" t="s">
        <v>374</v>
      </c>
      <c r="C1029" s="74">
        <v>0.0</v>
      </c>
      <c r="D1029" s="74">
        <v>0.0</v>
      </c>
      <c r="E1029" s="74">
        <v>0.0</v>
      </c>
      <c r="F1029" s="74">
        <v>0.0</v>
      </c>
      <c r="G1029" s="74">
        <v>0.0</v>
      </c>
      <c r="H1029" s="74">
        <v>0.0</v>
      </c>
      <c r="I1029" s="74">
        <v>0.0</v>
      </c>
      <c r="J1029" s="74">
        <v>0.0</v>
      </c>
      <c r="K1029" s="74">
        <v>0.0</v>
      </c>
      <c r="L1029" s="74">
        <v>0.0</v>
      </c>
      <c r="M1029" s="74">
        <v>0.0</v>
      </c>
    </row>
    <row r="1030" hidden="1" outlineLevel="2">
      <c r="A1030" s="9" t="s">
        <v>368</v>
      </c>
      <c r="B1030" s="4" t="s">
        <v>375</v>
      </c>
      <c r="C1030" s="74">
        <f>IF(C1028, C1025, C1029)</f>
        <v>0</v>
      </c>
      <c r="D1030" s="74">
        <f t="shared" ref="D1030:M1030" si="419">IF(D1028, C1034, D1029)</f>
        <v>9.476</v>
      </c>
      <c r="E1030" s="74">
        <f t="shared" si="419"/>
        <v>0</v>
      </c>
      <c r="F1030" s="74">
        <f t="shared" si="419"/>
        <v>0</v>
      </c>
      <c r="G1030" s="74">
        <f t="shared" si="419"/>
        <v>0</v>
      </c>
      <c r="H1030" s="74">
        <f t="shared" si="419"/>
        <v>0</v>
      </c>
      <c r="I1030" s="74">
        <f t="shared" si="419"/>
        <v>0</v>
      </c>
      <c r="J1030" s="74">
        <f t="shared" si="419"/>
        <v>0</v>
      </c>
      <c r="K1030" s="74">
        <f t="shared" si="419"/>
        <v>0</v>
      </c>
      <c r="L1030" s="74">
        <f t="shared" si="419"/>
        <v>0</v>
      </c>
      <c r="M1030" s="74">
        <f t="shared" si="419"/>
        <v>0</v>
      </c>
    </row>
    <row r="1031" hidden="1" outlineLevel="2">
      <c r="A1031" s="9" t="s">
        <v>368</v>
      </c>
      <c r="B1031" s="9" t="s">
        <v>376</v>
      </c>
      <c r="C1031" s="50">
        <f t="shared" ref="C1031:M1031" si="420">$C$42</f>
        <v>350</v>
      </c>
      <c r="D1031" s="50">
        <f t="shared" si="420"/>
        <v>350</v>
      </c>
      <c r="E1031" s="50">
        <f t="shared" si="420"/>
        <v>350</v>
      </c>
      <c r="F1031" s="50">
        <f t="shared" si="420"/>
        <v>350</v>
      </c>
      <c r="G1031" s="50">
        <f t="shared" si="420"/>
        <v>350</v>
      </c>
      <c r="H1031" s="50">
        <f t="shared" si="420"/>
        <v>350</v>
      </c>
      <c r="I1031" s="50">
        <f t="shared" si="420"/>
        <v>350</v>
      </c>
      <c r="J1031" s="50">
        <f t="shared" si="420"/>
        <v>350</v>
      </c>
      <c r="K1031" s="50">
        <f t="shared" si="420"/>
        <v>350</v>
      </c>
      <c r="L1031" s="50">
        <f t="shared" si="420"/>
        <v>350</v>
      </c>
      <c r="M1031" s="50">
        <f t="shared" si="420"/>
        <v>350</v>
      </c>
    </row>
    <row r="1032" hidden="1" outlineLevel="2">
      <c r="A1032" s="9" t="s">
        <v>368</v>
      </c>
      <c r="B1032" s="9" t="s">
        <v>377</v>
      </c>
      <c r="C1032" s="50">
        <f t="shared" ref="C1032:M1032" si="421">C1030*$C1026</f>
        <v>0</v>
      </c>
      <c r="D1032" s="50">
        <f t="shared" si="421"/>
        <v>1011.84728</v>
      </c>
      <c r="E1032" s="50">
        <f t="shared" si="421"/>
        <v>0</v>
      </c>
      <c r="F1032" s="50">
        <f t="shared" si="421"/>
        <v>0</v>
      </c>
      <c r="G1032" s="50">
        <f t="shared" si="421"/>
        <v>0</v>
      </c>
      <c r="H1032" s="50">
        <f t="shared" si="421"/>
        <v>0</v>
      </c>
      <c r="I1032" s="50">
        <f t="shared" si="421"/>
        <v>0</v>
      </c>
      <c r="J1032" s="50">
        <f t="shared" si="421"/>
        <v>0</v>
      </c>
      <c r="K1032" s="50">
        <f t="shared" si="421"/>
        <v>0</v>
      </c>
      <c r="L1032" s="50">
        <f t="shared" si="421"/>
        <v>0</v>
      </c>
      <c r="M1032" s="50">
        <f t="shared" si="421"/>
        <v>0</v>
      </c>
    </row>
    <row r="1033" hidden="1" outlineLevel="2">
      <c r="A1033" s="9" t="s">
        <v>368</v>
      </c>
      <c r="B1033" s="9" t="s">
        <v>378</v>
      </c>
      <c r="C1033" s="50">
        <f t="shared" ref="C1033:M1033" si="422">C1030*C1031-C1032</f>
        <v>0</v>
      </c>
      <c r="D1033" s="50">
        <f t="shared" si="422"/>
        <v>2304.75272</v>
      </c>
      <c r="E1033" s="50">
        <f t="shared" si="422"/>
        <v>0</v>
      </c>
      <c r="F1033" s="50">
        <f t="shared" si="422"/>
        <v>0</v>
      </c>
      <c r="G1033" s="50">
        <f t="shared" si="422"/>
        <v>0</v>
      </c>
      <c r="H1033" s="50">
        <f t="shared" si="422"/>
        <v>0</v>
      </c>
      <c r="I1033" s="50">
        <f t="shared" si="422"/>
        <v>0</v>
      </c>
      <c r="J1033" s="50">
        <f t="shared" si="422"/>
        <v>0</v>
      </c>
      <c r="K1033" s="50">
        <f t="shared" si="422"/>
        <v>0</v>
      </c>
      <c r="L1033" s="50">
        <f t="shared" si="422"/>
        <v>0</v>
      </c>
      <c r="M1033" s="50">
        <f t="shared" si="422"/>
        <v>0</v>
      </c>
    </row>
    <row r="1034" hidden="1" outlineLevel="2">
      <c r="A1034" s="9" t="s">
        <v>368</v>
      </c>
      <c r="B1034" s="9" t="s">
        <v>379</v>
      </c>
      <c r="C1034" s="73">
        <f t="shared" ref="C1034:M1034" si="423">IF(COLUMN()=3, $C1025-C1030, B1034-C1030)</f>
        <v>9.476</v>
      </c>
      <c r="D1034" s="73">
        <f t="shared" si="423"/>
        <v>0</v>
      </c>
      <c r="E1034" s="73">
        <f t="shared" si="423"/>
        <v>0</v>
      </c>
      <c r="F1034" s="73">
        <f t="shared" si="423"/>
        <v>0</v>
      </c>
      <c r="G1034" s="73">
        <f t="shared" si="423"/>
        <v>0</v>
      </c>
      <c r="H1034" s="73">
        <f t="shared" si="423"/>
        <v>0</v>
      </c>
      <c r="I1034" s="73">
        <f t="shared" si="423"/>
        <v>0</v>
      </c>
      <c r="J1034" s="73">
        <f t="shared" si="423"/>
        <v>0</v>
      </c>
      <c r="K1034" s="73">
        <f t="shared" si="423"/>
        <v>0</v>
      </c>
      <c r="L1034" s="73">
        <f t="shared" si="423"/>
        <v>0</v>
      </c>
      <c r="M1034" s="73">
        <f t="shared" si="423"/>
        <v>0</v>
      </c>
    </row>
    <row r="1035" hidden="1" outlineLevel="2">
      <c r="A1035" s="68" t="s">
        <v>365</v>
      </c>
      <c r="B1035" s="4" t="s">
        <v>660</v>
      </c>
      <c r="C1035" s="9" t="s">
        <v>368</v>
      </c>
      <c r="D1035" s="9" t="s">
        <v>368</v>
      </c>
      <c r="E1035" s="9" t="s">
        <v>368</v>
      </c>
      <c r="F1035" s="9" t="s">
        <v>368</v>
      </c>
      <c r="G1035" s="9" t="s">
        <v>368</v>
      </c>
      <c r="H1035" s="9" t="s">
        <v>368</v>
      </c>
      <c r="I1035" s="9" t="s">
        <v>368</v>
      </c>
      <c r="J1035" s="9" t="s">
        <v>368</v>
      </c>
      <c r="K1035" s="9" t="s">
        <v>368</v>
      </c>
      <c r="L1035" s="9" t="s">
        <v>368</v>
      </c>
      <c r="M1035" s="9" t="s">
        <v>368</v>
      </c>
    </row>
    <row r="1036" hidden="1" outlineLevel="2">
      <c r="A1036" s="9" t="s">
        <v>368</v>
      </c>
      <c r="B1036" s="4" t="s">
        <v>369</v>
      </c>
      <c r="C1036" s="72">
        <f>DATE(2023,3,25)</f>
        <v>45010</v>
      </c>
      <c r="D1036" s="73" t="s">
        <v>368</v>
      </c>
      <c r="E1036" s="73" t="s">
        <v>368</v>
      </c>
      <c r="F1036" s="73" t="s">
        <v>368</v>
      </c>
      <c r="G1036" s="73" t="s">
        <v>368</v>
      </c>
      <c r="H1036" s="73" t="s">
        <v>368</v>
      </c>
      <c r="I1036" s="73" t="s">
        <v>368</v>
      </c>
      <c r="J1036" s="73" t="s">
        <v>368</v>
      </c>
      <c r="K1036" s="73" t="s">
        <v>368</v>
      </c>
      <c r="L1036" s="73" t="s">
        <v>368</v>
      </c>
      <c r="M1036" s="73" t="s">
        <v>368</v>
      </c>
    </row>
    <row r="1037" hidden="1" outlineLevel="2">
      <c r="A1037" s="9" t="s">
        <v>368</v>
      </c>
      <c r="B1037" s="4" t="s">
        <v>370</v>
      </c>
      <c r="C1037" s="74">
        <v>106.596</v>
      </c>
      <c r="D1037" s="73" t="s">
        <v>368</v>
      </c>
      <c r="E1037" s="73" t="s">
        <v>368</v>
      </c>
      <c r="F1037" s="73" t="s">
        <v>368</v>
      </c>
      <c r="G1037" s="73" t="s">
        <v>368</v>
      </c>
      <c r="H1037" s="73" t="s">
        <v>368</v>
      </c>
      <c r="I1037" s="73" t="s">
        <v>368</v>
      </c>
      <c r="J1037" s="73" t="s">
        <v>368</v>
      </c>
      <c r="K1037" s="73" t="s">
        <v>368</v>
      </c>
      <c r="L1037" s="73" t="s">
        <v>368</v>
      </c>
      <c r="M1037" s="73" t="s">
        <v>368</v>
      </c>
    </row>
    <row r="1038" hidden="1" outlineLevel="2">
      <c r="A1038" s="9" t="s">
        <v>368</v>
      </c>
      <c r="B1038" s="4" t="s">
        <v>371</v>
      </c>
      <c r="C1038" s="74">
        <v>106.06</v>
      </c>
      <c r="D1038" s="73" t="s">
        <v>368</v>
      </c>
      <c r="E1038" s="73" t="s">
        <v>368</v>
      </c>
      <c r="F1038" s="73" t="s">
        <v>368</v>
      </c>
      <c r="G1038" s="73" t="s">
        <v>368</v>
      </c>
      <c r="H1038" s="73" t="s">
        <v>368</v>
      </c>
      <c r="I1038" s="73" t="s">
        <v>368</v>
      </c>
      <c r="J1038" s="73" t="s">
        <v>368</v>
      </c>
      <c r="K1038" s="73" t="s">
        <v>368</v>
      </c>
      <c r="L1038" s="73" t="s">
        <v>368</v>
      </c>
      <c r="M1038" s="73" t="s">
        <v>368</v>
      </c>
    </row>
    <row r="1039" hidden="1" outlineLevel="2">
      <c r="A1039" s="9" t="s">
        <v>368</v>
      </c>
      <c r="B1039" s="75" t="s">
        <v>372</v>
      </c>
      <c r="C1039" s="73">
        <f>C1037*C1038</f>
        <v>11305.57176</v>
      </c>
      <c r="D1039" s="73" t="s">
        <v>368</v>
      </c>
      <c r="E1039" s="73" t="s">
        <v>368</v>
      </c>
      <c r="F1039" s="73" t="s">
        <v>368</v>
      </c>
      <c r="G1039" s="73" t="s">
        <v>368</v>
      </c>
      <c r="H1039" s="73" t="s">
        <v>368</v>
      </c>
      <c r="I1039" s="73" t="s">
        <v>368</v>
      </c>
      <c r="J1039" s="73" t="s">
        <v>368</v>
      </c>
      <c r="K1039" s="73" t="s">
        <v>368</v>
      </c>
      <c r="L1039" s="73" t="s">
        <v>368</v>
      </c>
      <c r="M1039" s="73" t="s">
        <v>368</v>
      </c>
    </row>
    <row r="1040" hidden="1" outlineLevel="2">
      <c r="B1040" s="4" t="s">
        <v>373</v>
      </c>
      <c r="C1040" s="74" t="b">
        <v>0</v>
      </c>
      <c r="D1040" s="74" t="b">
        <v>1</v>
      </c>
      <c r="E1040" s="74" t="b">
        <v>0</v>
      </c>
      <c r="F1040" s="74" t="b">
        <v>0</v>
      </c>
      <c r="G1040" s="74" t="b">
        <v>0</v>
      </c>
      <c r="H1040" s="74" t="b">
        <v>0</v>
      </c>
      <c r="I1040" s="74" t="b">
        <v>0</v>
      </c>
      <c r="J1040" s="74" t="b">
        <v>0</v>
      </c>
      <c r="K1040" s="74" t="b">
        <v>0</v>
      </c>
      <c r="L1040" s="74" t="b">
        <v>0</v>
      </c>
      <c r="M1040" s="74" t="b">
        <v>0</v>
      </c>
    </row>
    <row r="1041" hidden="1" outlineLevel="2">
      <c r="B1041" s="4" t="s">
        <v>374</v>
      </c>
      <c r="C1041" s="74">
        <v>0.0</v>
      </c>
      <c r="D1041" s="74">
        <v>0.0</v>
      </c>
      <c r="E1041" s="74">
        <v>0.0</v>
      </c>
      <c r="F1041" s="74">
        <v>0.0</v>
      </c>
      <c r="G1041" s="74">
        <v>0.0</v>
      </c>
      <c r="H1041" s="74">
        <v>0.0</v>
      </c>
      <c r="I1041" s="74">
        <v>0.0</v>
      </c>
      <c r="J1041" s="74">
        <v>0.0</v>
      </c>
      <c r="K1041" s="74">
        <v>0.0</v>
      </c>
      <c r="L1041" s="74">
        <v>0.0</v>
      </c>
      <c r="M1041" s="74">
        <v>0.0</v>
      </c>
    </row>
    <row r="1042" hidden="1" outlineLevel="2">
      <c r="A1042" s="9" t="s">
        <v>368</v>
      </c>
      <c r="B1042" s="4" t="s">
        <v>375</v>
      </c>
      <c r="C1042" s="74">
        <f>IF(C1040, C1037, C1041)</f>
        <v>0</v>
      </c>
      <c r="D1042" s="74">
        <f t="shared" ref="D1042:M1042" si="424">IF(D1040, C1046, D1041)</f>
        <v>106.596</v>
      </c>
      <c r="E1042" s="74">
        <f t="shared" si="424"/>
        <v>0</v>
      </c>
      <c r="F1042" s="74">
        <f t="shared" si="424"/>
        <v>0</v>
      </c>
      <c r="G1042" s="74">
        <f t="shared" si="424"/>
        <v>0</v>
      </c>
      <c r="H1042" s="74">
        <f t="shared" si="424"/>
        <v>0</v>
      </c>
      <c r="I1042" s="74">
        <f t="shared" si="424"/>
        <v>0</v>
      </c>
      <c r="J1042" s="74">
        <f t="shared" si="424"/>
        <v>0</v>
      </c>
      <c r="K1042" s="74">
        <f t="shared" si="424"/>
        <v>0</v>
      </c>
      <c r="L1042" s="74">
        <f t="shared" si="424"/>
        <v>0</v>
      </c>
      <c r="M1042" s="74">
        <f t="shared" si="424"/>
        <v>0</v>
      </c>
    </row>
    <row r="1043" hidden="1" outlineLevel="2">
      <c r="A1043" s="9" t="s">
        <v>368</v>
      </c>
      <c r="B1043" s="9" t="s">
        <v>376</v>
      </c>
      <c r="C1043" s="50">
        <f t="shared" ref="C1043:M1043" si="425">$C$42</f>
        <v>350</v>
      </c>
      <c r="D1043" s="50">
        <f t="shared" si="425"/>
        <v>350</v>
      </c>
      <c r="E1043" s="50">
        <f t="shared" si="425"/>
        <v>350</v>
      </c>
      <c r="F1043" s="50">
        <f t="shared" si="425"/>
        <v>350</v>
      </c>
      <c r="G1043" s="50">
        <f t="shared" si="425"/>
        <v>350</v>
      </c>
      <c r="H1043" s="50">
        <f t="shared" si="425"/>
        <v>350</v>
      </c>
      <c r="I1043" s="50">
        <f t="shared" si="425"/>
        <v>350</v>
      </c>
      <c r="J1043" s="50">
        <f t="shared" si="425"/>
        <v>350</v>
      </c>
      <c r="K1043" s="50">
        <f t="shared" si="425"/>
        <v>350</v>
      </c>
      <c r="L1043" s="50">
        <f t="shared" si="425"/>
        <v>350</v>
      </c>
      <c r="M1043" s="50">
        <f t="shared" si="425"/>
        <v>350</v>
      </c>
    </row>
    <row r="1044" hidden="1" outlineLevel="2">
      <c r="A1044" s="9" t="s">
        <v>368</v>
      </c>
      <c r="B1044" s="9" t="s">
        <v>377</v>
      </c>
      <c r="C1044" s="50">
        <f t="shared" ref="C1044:M1044" si="426">C1042*$C1038</f>
        <v>0</v>
      </c>
      <c r="D1044" s="50">
        <f t="shared" si="426"/>
        <v>11305.57176</v>
      </c>
      <c r="E1044" s="50">
        <f t="shared" si="426"/>
        <v>0</v>
      </c>
      <c r="F1044" s="50">
        <f t="shared" si="426"/>
        <v>0</v>
      </c>
      <c r="G1044" s="50">
        <f t="shared" si="426"/>
        <v>0</v>
      </c>
      <c r="H1044" s="50">
        <f t="shared" si="426"/>
        <v>0</v>
      </c>
      <c r="I1044" s="50">
        <f t="shared" si="426"/>
        <v>0</v>
      </c>
      <c r="J1044" s="50">
        <f t="shared" si="426"/>
        <v>0</v>
      </c>
      <c r="K1044" s="50">
        <f t="shared" si="426"/>
        <v>0</v>
      </c>
      <c r="L1044" s="50">
        <f t="shared" si="426"/>
        <v>0</v>
      </c>
      <c r="M1044" s="50">
        <f t="shared" si="426"/>
        <v>0</v>
      </c>
    </row>
    <row r="1045" hidden="1" outlineLevel="2">
      <c r="A1045" s="9" t="s">
        <v>368</v>
      </c>
      <c r="B1045" s="9" t="s">
        <v>378</v>
      </c>
      <c r="C1045" s="50">
        <f t="shared" ref="C1045:M1045" si="427">C1042*C1043-C1044</f>
        <v>0</v>
      </c>
      <c r="D1045" s="50">
        <f t="shared" si="427"/>
        <v>26003.02824</v>
      </c>
      <c r="E1045" s="50">
        <f t="shared" si="427"/>
        <v>0</v>
      </c>
      <c r="F1045" s="50">
        <f t="shared" si="427"/>
        <v>0</v>
      </c>
      <c r="G1045" s="50">
        <f t="shared" si="427"/>
        <v>0</v>
      </c>
      <c r="H1045" s="50">
        <f t="shared" si="427"/>
        <v>0</v>
      </c>
      <c r="I1045" s="50">
        <f t="shared" si="427"/>
        <v>0</v>
      </c>
      <c r="J1045" s="50">
        <f t="shared" si="427"/>
        <v>0</v>
      </c>
      <c r="K1045" s="50">
        <f t="shared" si="427"/>
        <v>0</v>
      </c>
      <c r="L1045" s="50">
        <f t="shared" si="427"/>
        <v>0</v>
      </c>
      <c r="M1045" s="50">
        <f t="shared" si="427"/>
        <v>0</v>
      </c>
    </row>
    <row r="1046" hidden="1" outlineLevel="2">
      <c r="A1046" s="9" t="s">
        <v>368</v>
      </c>
      <c r="B1046" s="9" t="s">
        <v>379</v>
      </c>
      <c r="C1046" s="73">
        <f t="shared" ref="C1046:M1046" si="428">IF(COLUMN()=3, $C1037-C1042, B1046-C1042)</f>
        <v>106.596</v>
      </c>
      <c r="D1046" s="73">
        <f t="shared" si="428"/>
        <v>0</v>
      </c>
      <c r="E1046" s="73">
        <f t="shared" si="428"/>
        <v>0</v>
      </c>
      <c r="F1046" s="73">
        <f t="shared" si="428"/>
        <v>0</v>
      </c>
      <c r="G1046" s="73">
        <f t="shared" si="428"/>
        <v>0</v>
      </c>
      <c r="H1046" s="73">
        <f t="shared" si="428"/>
        <v>0</v>
      </c>
      <c r="I1046" s="73">
        <f t="shared" si="428"/>
        <v>0</v>
      </c>
      <c r="J1046" s="73">
        <f t="shared" si="428"/>
        <v>0</v>
      </c>
      <c r="K1046" s="73">
        <f t="shared" si="428"/>
        <v>0</v>
      </c>
      <c r="L1046" s="73">
        <f t="shared" si="428"/>
        <v>0</v>
      </c>
      <c r="M1046" s="73">
        <f t="shared" si="428"/>
        <v>0</v>
      </c>
    </row>
    <row r="1047" hidden="1" outlineLevel="2">
      <c r="A1047" s="68" t="s">
        <v>365</v>
      </c>
      <c r="B1047" s="4" t="s">
        <v>661</v>
      </c>
      <c r="C1047" s="9" t="s">
        <v>368</v>
      </c>
      <c r="D1047" s="9" t="s">
        <v>368</v>
      </c>
      <c r="E1047" s="9" t="s">
        <v>368</v>
      </c>
      <c r="F1047" s="9" t="s">
        <v>368</v>
      </c>
      <c r="G1047" s="9" t="s">
        <v>368</v>
      </c>
      <c r="H1047" s="9" t="s">
        <v>368</v>
      </c>
      <c r="I1047" s="9" t="s">
        <v>368</v>
      </c>
      <c r="J1047" s="9" t="s">
        <v>368</v>
      </c>
      <c r="K1047" s="9" t="s">
        <v>368</v>
      </c>
      <c r="L1047" s="9" t="s">
        <v>368</v>
      </c>
      <c r="M1047" s="9" t="s">
        <v>368</v>
      </c>
    </row>
    <row r="1048" hidden="1" outlineLevel="2">
      <c r="A1048" s="9" t="s">
        <v>368</v>
      </c>
      <c r="B1048" s="4" t="s">
        <v>369</v>
      </c>
      <c r="C1048" s="72">
        <f>DATE(2023,3,25)</f>
        <v>45010</v>
      </c>
      <c r="D1048" s="73" t="s">
        <v>368</v>
      </c>
      <c r="E1048" s="73" t="s">
        <v>368</v>
      </c>
      <c r="F1048" s="73" t="s">
        <v>368</v>
      </c>
      <c r="G1048" s="73" t="s">
        <v>368</v>
      </c>
      <c r="H1048" s="73" t="s">
        <v>368</v>
      </c>
      <c r="I1048" s="73" t="s">
        <v>368</v>
      </c>
      <c r="J1048" s="73" t="s">
        <v>368</v>
      </c>
      <c r="K1048" s="73" t="s">
        <v>368</v>
      </c>
      <c r="L1048" s="73" t="s">
        <v>368</v>
      </c>
      <c r="M1048" s="73" t="s">
        <v>368</v>
      </c>
    </row>
    <row r="1049" hidden="1" outlineLevel="2">
      <c r="A1049" s="9" t="s">
        <v>368</v>
      </c>
      <c r="B1049" s="4" t="s">
        <v>370</v>
      </c>
      <c r="C1049" s="74">
        <v>23.689</v>
      </c>
      <c r="D1049" s="73" t="s">
        <v>368</v>
      </c>
      <c r="E1049" s="73" t="s">
        <v>368</v>
      </c>
      <c r="F1049" s="73" t="s">
        <v>368</v>
      </c>
      <c r="G1049" s="73" t="s">
        <v>368</v>
      </c>
      <c r="H1049" s="73" t="s">
        <v>368</v>
      </c>
      <c r="I1049" s="73" t="s">
        <v>368</v>
      </c>
      <c r="J1049" s="73" t="s">
        <v>368</v>
      </c>
      <c r="K1049" s="73" t="s">
        <v>368</v>
      </c>
      <c r="L1049" s="73" t="s">
        <v>368</v>
      </c>
      <c r="M1049" s="73" t="s">
        <v>368</v>
      </c>
    </row>
    <row r="1050" hidden="1" outlineLevel="2">
      <c r="A1050" s="9" t="s">
        <v>368</v>
      </c>
      <c r="B1050" s="4" t="s">
        <v>371</v>
      </c>
      <c r="C1050" s="74">
        <v>106.06</v>
      </c>
      <c r="D1050" s="73" t="s">
        <v>368</v>
      </c>
      <c r="E1050" s="73" t="s">
        <v>368</v>
      </c>
      <c r="F1050" s="73" t="s">
        <v>368</v>
      </c>
      <c r="G1050" s="73" t="s">
        <v>368</v>
      </c>
      <c r="H1050" s="73" t="s">
        <v>368</v>
      </c>
      <c r="I1050" s="73" t="s">
        <v>368</v>
      </c>
      <c r="J1050" s="73" t="s">
        <v>368</v>
      </c>
      <c r="K1050" s="73" t="s">
        <v>368</v>
      </c>
      <c r="L1050" s="73" t="s">
        <v>368</v>
      </c>
      <c r="M1050" s="73" t="s">
        <v>368</v>
      </c>
    </row>
    <row r="1051" hidden="1" outlineLevel="2">
      <c r="A1051" s="9" t="s">
        <v>368</v>
      </c>
      <c r="B1051" s="75" t="s">
        <v>372</v>
      </c>
      <c r="C1051" s="73">
        <f>C1049*C1050</f>
        <v>2512.45534</v>
      </c>
      <c r="D1051" s="73" t="s">
        <v>368</v>
      </c>
      <c r="E1051" s="73" t="s">
        <v>368</v>
      </c>
      <c r="F1051" s="73" t="s">
        <v>368</v>
      </c>
      <c r="G1051" s="73" t="s">
        <v>368</v>
      </c>
      <c r="H1051" s="73" t="s">
        <v>368</v>
      </c>
      <c r="I1051" s="73" t="s">
        <v>368</v>
      </c>
      <c r="J1051" s="73" t="s">
        <v>368</v>
      </c>
      <c r="K1051" s="73" t="s">
        <v>368</v>
      </c>
      <c r="L1051" s="73" t="s">
        <v>368</v>
      </c>
      <c r="M1051" s="73" t="s">
        <v>368</v>
      </c>
    </row>
    <row r="1052" hidden="1" outlineLevel="2">
      <c r="B1052" s="4" t="s">
        <v>373</v>
      </c>
      <c r="C1052" s="74" t="b">
        <v>0</v>
      </c>
      <c r="D1052" s="74" t="b">
        <v>1</v>
      </c>
      <c r="E1052" s="74" t="b">
        <v>0</v>
      </c>
      <c r="F1052" s="74" t="b">
        <v>0</v>
      </c>
      <c r="G1052" s="74" t="b">
        <v>0</v>
      </c>
      <c r="H1052" s="74" t="b">
        <v>0</v>
      </c>
      <c r="I1052" s="74" t="b">
        <v>0</v>
      </c>
      <c r="J1052" s="74" t="b">
        <v>0</v>
      </c>
      <c r="K1052" s="74" t="b">
        <v>0</v>
      </c>
      <c r="L1052" s="74" t="b">
        <v>0</v>
      </c>
      <c r="M1052" s="74" t="b">
        <v>0</v>
      </c>
    </row>
    <row r="1053" hidden="1" outlineLevel="2">
      <c r="B1053" s="4" t="s">
        <v>374</v>
      </c>
      <c r="C1053" s="74">
        <v>0.0</v>
      </c>
      <c r="D1053" s="74">
        <v>0.0</v>
      </c>
      <c r="E1053" s="74">
        <v>0.0</v>
      </c>
      <c r="F1053" s="74">
        <v>0.0</v>
      </c>
      <c r="G1053" s="74">
        <v>0.0</v>
      </c>
      <c r="H1053" s="74">
        <v>0.0</v>
      </c>
      <c r="I1053" s="74">
        <v>0.0</v>
      </c>
      <c r="J1053" s="74">
        <v>0.0</v>
      </c>
      <c r="K1053" s="74">
        <v>0.0</v>
      </c>
      <c r="L1053" s="74">
        <v>0.0</v>
      </c>
      <c r="M1053" s="74">
        <v>0.0</v>
      </c>
    </row>
    <row r="1054" hidden="1" outlineLevel="2">
      <c r="A1054" s="9" t="s">
        <v>368</v>
      </c>
      <c r="B1054" s="4" t="s">
        <v>375</v>
      </c>
      <c r="C1054" s="74">
        <f>IF(C1052, C1049, C1053)</f>
        <v>0</v>
      </c>
      <c r="D1054" s="74">
        <f t="shared" ref="D1054:M1054" si="429">IF(D1052, C1058, D1053)</f>
        <v>23.689</v>
      </c>
      <c r="E1054" s="74">
        <f t="shared" si="429"/>
        <v>0</v>
      </c>
      <c r="F1054" s="74">
        <f t="shared" si="429"/>
        <v>0</v>
      </c>
      <c r="G1054" s="74">
        <f t="shared" si="429"/>
        <v>0</v>
      </c>
      <c r="H1054" s="74">
        <f t="shared" si="429"/>
        <v>0</v>
      </c>
      <c r="I1054" s="74">
        <f t="shared" si="429"/>
        <v>0</v>
      </c>
      <c r="J1054" s="74">
        <f t="shared" si="429"/>
        <v>0</v>
      </c>
      <c r="K1054" s="74">
        <f t="shared" si="429"/>
        <v>0</v>
      </c>
      <c r="L1054" s="74">
        <f t="shared" si="429"/>
        <v>0</v>
      </c>
      <c r="M1054" s="74">
        <f t="shared" si="429"/>
        <v>0</v>
      </c>
    </row>
    <row r="1055" hidden="1" outlineLevel="2">
      <c r="A1055" s="9" t="s">
        <v>368</v>
      </c>
      <c r="B1055" s="9" t="s">
        <v>376</v>
      </c>
      <c r="C1055" s="50">
        <f t="shared" ref="C1055:M1055" si="430">$C$42</f>
        <v>350</v>
      </c>
      <c r="D1055" s="50">
        <f t="shared" si="430"/>
        <v>350</v>
      </c>
      <c r="E1055" s="50">
        <f t="shared" si="430"/>
        <v>350</v>
      </c>
      <c r="F1055" s="50">
        <f t="shared" si="430"/>
        <v>350</v>
      </c>
      <c r="G1055" s="50">
        <f t="shared" si="430"/>
        <v>350</v>
      </c>
      <c r="H1055" s="50">
        <f t="shared" si="430"/>
        <v>350</v>
      </c>
      <c r="I1055" s="50">
        <f t="shared" si="430"/>
        <v>350</v>
      </c>
      <c r="J1055" s="50">
        <f t="shared" si="430"/>
        <v>350</v>
      </c>
      <c r="K1055" s="50">
        <f t="shared" si="430"/>
        <v>350</v>
      </c>
      <c r="L1055" s="50">
        <f t="shared" si="430"/>
        <v>350</v>
      </c>
      <c r="M1055" s="50">
        <f t="shared" si="430"/>
        <v>350</v>
      </c>
    </row>
    <row r="1056" hidden="1" outlineLevel="2">
      <c r="A1056" s="9" t="s">
        <v>368</v>
      </c>
      <c r="B1056" s="9" t="s">
        <v>377</v>
      </c>
      <c r="C1056" s="50">
        <f t="shared" ref="C1056:M1056" si="431">C1054*$C1050</f>
        <v>0</v>
      </c>
      <c r="D1056" s="50">
        <f t="shared" si="431"/>
        <v>2512.45534</v>
      </c>
      <c r="E1056" s="50">
        <f t="shared" si="431"/>
        <v>0</v>
      </c>
      <c r="F1056" s="50">
        <f t="shared" si="431"/>
        <v>0</v>
      </c>
      <c r="G1056" s="50">
        <f t="shared" si="431"/>
        <v>0</v>
      </c>
      <c r="H1056" s="50">
        <f t="shared" si="431"/>
        <v>0</v>
      </c>
      <c r="I1056" s="50">
        <f t="shared" si="431"/>
        <v>0</v>
      </c>
      <c r="J1056" s="50">
        <f t="shared" si="431"/>
        <v>0</v>
      </c>
      <c r="K1056" s="50">
        <f t="shared" si="431"/>
        <v>0</v>
      </c>
      <c r="L1056" s="50">
        <f t="shared" si="431"/>
        <v>0</v>
      </c>
      <c r="M1056" s="50">
        <f t="shared" si="431"/>
        <v>0</v>
      </c>
    </row>
    <row r="1057" hidden="1" outlineLevel="2">
      <c r="A1057" s="9" t="s">
        <v>368</v>
      </c>
      <c r="B1057" s="9" t="s">
        <v>378</v>
      </c>
      <c r="C1057" s="50">
        <f t="shared" ref="C1057:M1057" si="432">C1054*C1055-C1056</f>
        <v>0</v>
      </c>
      <c r="D1057" s="50">
        <f t="shared" si="432"/>
        <v>5778.69466</v>
      </c>
      <c r="E1057" s="50">
        <f t="shared" si="432"/>
        <v>0</v>
      </c>
      <c r="F1057" s="50">
        <f t="shared" si="432"/>
        <v>0</v>
      </c>
      <c r="G1057" s="50">
        <f t="shared" si="432"/>
        <v>0</v>
      </c>
      <c r="H1057" s="50">
        <f t="shared" si="432"/>
        <v>0</v>
      </c>
      <c r="I1057" s="50">
        <f t="shared" si="432"/>
        <v>0</v>
      </c>
      <c r="J1057" s="50">
        <f t="shared" si="432"/>
        <v>0</v>
      </c>
      <c r="K1057" s="50">
        <f t="shared" si="432"/>
        <v>0</v>
      </c>
      <c r="L1057" s="50">
        <f t="shared" si="432"/>
        <v>0</v>
      </c>
      <c r="M1057" s="50">
        <f t="shared" si="432"/>
        <v>0</v>
      </c>
    </row>
    <row r="1058" hidden="1" outlineLevel="2">
      <c r="A1058" s="9" t="s">
        <v>368</v>
      </c>
      <c r="B1058" s="9" t="s">
        <v>379</v>
      </c>
      <c r="C1058" s="73">
        <f t="shared" ref="C1058:M1058" si="433">IF(COLUMN()=3, $C1049-C1054, B1058-C1054)</f>
        <v>23.689</v>
      </c>
      <c r="D1058" s="73">
        <f t="shared" si="433"/>
        <v>0</v>
      </c>
      <c r="E1058" s="73">
        <f t="shared" si="433"/>
        <v>0</v>
      </c>
      <c r="F1058" s="73">
        <f t="shared" si="433"/>
        <v>0</v>
      </c>
      <c r="G1058" s="73">
        <f t="shared" si="433"/>
        <v>0</v>
      </c>
      <c r="H1058" s="73">
        <f t="shared" si="433"/>
        <v>0</v>
      </c>
      <c r="I1058" s="73">
        <f t="shared" si="433"/>
        <v>0</v>
      </c>
      <c r="J1058" s="73">
        <f t="shared" si="433"/>
        <v>0</v>
      </c>
      <c r="K1058" s="73">
        <f t="shared" si="433"/>
        <v>0</v>
      </c>
      <c r="L1058" s="73">
        <f t="shared" si="433"/>
        <v>0</v>
      </c>
      <c r="M1058" s="73">
        <f t="shared" si="433"/>
        <v>0</v>
      </c>
    </row>
    <row r="1059" hidden="1" outlineLevel="2">
      <c r="A1059" s="68" t="s">
        <v>365</v>
      </c>
      <c r="B1059" s="4" t="s">
        <v>662</v>
      </c>
      <c r="C1059" s="9" t="s">
        <v>368</v>
      </c>
      <c r="D1059" s="9" t="s">
        <v>368</v>
      </c>
      <c r="E1059" s="9" t="s">
        <v>368</v>
      </c>
      <c r="F1059" s="9" t="s">
        <v>368</v>
      </c>
      <c r="G1059" s="9" t="s">
        <v>368</v>
      </c>
      <c r="H1059" s="9" t="s">
        <v>368</v>
      </c>
      <c r="I1059" s="9" t="s">
        <v>368</v>
      </c>
      <c r="J1059" s="9" t="s">
        <v>368</v>
      </c>
      <c r="K1059" s="9" t="s">
        <v>368</v>
      </c>
      <c r="L1059" s="9" t="s">
        <v>368</v>
      </c>
      <c r="M1059" s="9" t="s">
        <v>368</v>
      </c>
    </row>
    <row r="1060" hidden="1" outlineLevel="2">
      <c r="A1060" s="9" t="s">
        <v>368</v>
      </c>
      <c r="B1060" s="4" t="s">
        <v>369</v>
      </c>
      <c r="C1060" s="72">
        <f>DATE(2023,3,25)</f>
        <v>45010</v>
      </c>
      <c r="D1060" s="73" t="s">
        <v>368</v>
      </c>
      <c r="E1060" s="73" t="s">
        <v>368</v>
      </c>
      <c r="F1060" s="73" t="s">
        <v>368</v>
      </c>
      <c r="G1060" s="73" t="s">
        <v>368</v>
      </c>
      <c r="H1060" s="73" t="s">
        <v>368</v>
      </c>
      <c r="I1060" s="73" t="s">
        <v>368</v>
      </c>
      <c r="J1060" s="73" t="s">
        <v>368</v>
      </c>
      <c r="K1060" s="73" t="s">
        <v>368</v>
      </c>
      <c r="L1060" s="73" t="s">
        <v>368</v>
      </c>
      <c r="M1060" s="73" t="s">
        <v>368</v>
      </c>
    </row>
    <row r="1061" hidden="1" outlineLevel="2">
      <c r="A1061" s="9" t="s">
        <v>368</v>
      </c>
      <c r="B1061" s="4" t="s">
        <v>370</v>
      </c>
      <c r="C1061" s="74">
        <v>11.845</v>
      </c>
      <c r="D1061" s="73" t="s">
        <v>368</v>
      </c>
      <c r="E1061" s="73" t="s">
        <v>368</v>
      </c>
      <c r="F1061" s="73" t="s">
        <v>368</v>
      </c>
      <c r="G1061" s="73" t="s">
        <v>368</v>
      </c>
      <c r="H1061" s="73" t="s">
        <v>368</v>
      </c>
      <c r="I1061" s="73" t="s">
        <v>368</v>
      </c>
      <c r="J1061" s="73" t="s">
        <v>368</v>
      </c>
      <c r="K1061" s="73" t="s">
        <v>368</v>
      </c>
      <c r="L1061" s="73" t="s">
        <v>368</v>
      </c>
      <c r="M1061" s="73" t="s">
        <v>368</v>
      </c>
    </row>
    <row r="1062" hidden="1" outlineLevel="2">
      <c r="A1062" s="9" t="s">
        <v>368</v>
      </c>
      <c r="B1062" s="4" t="s">
        <v>371</v>
      </c>
      <c r="C1062" s="74">
        <v>106.06</v>
      </c>
      <c r="D1062" s="73" t="s">
        <v>368</v>
      </c>
      <c r="E1062" s="73" t="s">
        <v>368</v>
      </c>
      <c r="F1062" s="73" t="s">
        <v>368</v>
      </c>
      <c r="G1062" s="73" t="s">
        <v>368</v>
      </c>
      <c r="H1062" s="73" t="s">
        <v>368</v>
      </c>
      <c r="I1062" s="73" t="s">
        <v>368</v>
      </c>
      <c r="J1062" s="73" t="s">
        <v>368</v>
      </c>
      <c r="K1062" s="73" t="s">
        <v>368</v>
      </c>
      <c r="L1062" s="73" t="s">
        <v>368</v>
      </c>
      <c r="M1062" s="73" t="s">
        <v>368</v>
      </c>
    </row>
    <row r="1063" hidden="1" outlineLevel="2">
      <c r="A1063" s="9" t="s">
        <v>368</v>
      </c>
      <c r="B1063" s="75" t="s">
        <v>372</v>
      </c>
      <c r="C1063" s="73">
        <f>C1061*C1062</f>
        <v>1256.2807</v>
      </c>
      <c r="D1063" s="73" t="s">
        <v>368</v>
      </c>
      <c r="E1063" s="73" t="s">
        <v>368</v>
      </c>
      <c r="F1063" s="73" t="s">
        <v>368</v>
      </c>
      <c r="G1063" s="73" t="s">
        <v>368</v>
      </c>
      <c r="H1063" s="73" t="s">
        <v>368</v>
      </c>
      <c r="I1063" s="73" t="s">
        <v>368</v>
      </c>
      <c r="J1063" s="73" t="s">
        <v>368</v>
      </c>
      <c r="K1063" s="73" t="s">
        <v>368</v>
      </c>
      <c r="L1063" s="73" t="s">
        <v>368</v>
      </c>
      <c r="M1063" s="73" t="s">
        <v>368</v>
      </c>
    </row>
    <row r="1064" hidden="1" outlineLevel="2">
      <c r="B1064" s="4" t="s">
        <v>373</v>
      </c>
      <c r="C1064" s="74" t="b">
        <v>0</v>
      </c>
      <c r="D1064" s="74" t="b">
        <v>1</v>
      </c>
      <c r="E1064" s="74" t="b">
        <v>0</v>
      </c>
      <c r="F1064" s="74" t="b">
        <v>0</v>
      </c>
      <c r="G1064" s="74" t="b">
        <v>0</v>
      </c>
      <c r="H1064" s="74" t="b">
        <v>0</v>
      </c>
      <c r="I1064" s="74" t="b">
        <v>0</v>
      </c>
      <c r="J1064" s="74" t="b">
        <v>0</v>
      </c>
      <c r="K1064" s="74" t="b">
        <v>0</v>
      </c>
      <c r="L1064" s="74" t="b">
        <v>0</v>
      </c>
      <c r="M1064" s="74" t="b">
        <v>0</v>
      </c>
    </row>
    <row r="1065" hidden="1" outlineLevel="2">
      <c r="B1065" s="4" t="s">
        <v>374</v>
      </c>
      <c r="C1065" s="74">
        <v>0.0</v>
      </c>
      <c r="D1065" s="74">
        <v>0.0</v>
      </c>
      <c r="E1065" s="74">
        <v>0.0</v>
      </c>
      <c r="F1065" s="74">
        <v>0.0</v>
      </c>
      <c r="G1065" s="74">
        <v>0.0</v>
      </c>
      <c r="H1065" s="74">
        <v>0.0</v>
      </c>
      <c r="I1065" s="74">
        <v>0.0</v>
      </c>
      <c r="J1065" s="74">
        <v>0.0</v>
      </c>
      <c r="K1065" s="74">
        <v>0.0</v>
      </c>
      <c r="L1065" s="74">
        <v>0.0</v>
      </c>
      <c r="M1065" s="74">
        <v>0.0</v>
      </c>
    </row>
    <row r="1066" hidden="1" outlineLevel="2">
      <c r="A1066" s="9" t="s">
        <v>368</v>
      </c>
      <c r="B1066" s="4" t="s">
        <v>375</v>
      </c>
      <c r="C1066" s="74">
        <f>IF(C1064, C1061, C1065)</f>
        <v>0</v>
      </c>
      <c r="D1066" s="74">
        <f t="shared" ref="D1066:M1066" si="434">IF(D1064, C1070, D1065)</f>
        <v>11.845</v>
      </c>
      <c r="E1066" s="74">
        <f t="shared" si="434"/>
        <v>0</v>
      </c>
      <c r="F1066" s="74">
        <f t="shared" si="434"/>
        <v>0</v>
      </c>
      <c r="G1066" s="74">
        <f t="shared" si="434"/>
        <v>0</v>
      </c>
      <c r="H1066" s="74">
        <f t="shared" si="434"/>
        <v>0</v>
      </c>
      <c r="I1066" s="74">
        <f t="shared" si="434"/>
        <v>0</v>
      </c>
      <c r="J1066" s="74">
        <f t="shared" si="434"/>
        <v>0</v>
      </c>
      <c r="K1066" s="74">
        <f t="shared" si="434"/>
        <v>0</v>
      </c>
      <c r="L1066" s="74">
        <f t="shared" si="434"/>
        <v>0</v>
      </c>
      <c r="M1066" s="74">
        <f t="shared" si="434"/>
        <v>0</v>
      </c>
    </row>
    <row r="1067" hidden="1" outlineLevel="2">
      <c r="A1067" s="9" t="s">
        <v>368</v>
      </c>
      <c r="B1067" s="9" t="s">
        <v>376</v>
      </c>
      <c r="C1067" s="50">
        <f t="shared" ref="C1067:M1067" si="435">$C$42</f>
        <v>350</v>
      </c>
      <c r="D1067" s="50">
        <f t="shared" si="435"/>
        <v>350</v>
      </c>
      <c r="E1067" s="50">
        <f t="shared" si="435"/>
        <v>350</v>
      </c>
      <c r="F1067" s="50">
        <f t="shared" si="435"/>
        <v>350</v>
      </c>
      <c r="G1067" s="50">
        <f t="shared" si="435"/>
        <v>350</v>
      </c>
      <c r="H1067" s="50">
        <f t="shared" si="435"/>
        <v>350</v>
      </c>
      <c r="I1067" s="50">
        <f t="shared" si="435"/>
        <v>350</v>
      </c>
      <c r="J1067" s="50">
        <f t="shared" si="435"/>
        <v>350</v>
      </c>
      <c r="K1067" s="50">
        <f t="shared" si="435"/>
        <v>350</v>
      </c>
      <c r="L1067" s="50">
        <f t="shared" si="435"/>
        <v>350</v>
      </c>
      <c r="M1067" s="50">
        <f t="shared" si="435"/>
        <v>350</v>
      </c>
    </row>
    <row r="1068" hidden="1" outlineLevel="2">
      <c r="A1068" s="9" t="s">
        <v>368</v>
      </c>
      <c r="B1068" s="9" t="s">
        <v>377</v>
      </c>
      <c r="C1068" s="50">
        <f t="shared" ref="C1068:M1068" si="436">C1066*$C1062</f>
        <v>0</v>
      </c>
      <c r="D1068" s="50">
        <f t="shared" si="436"/>
        <v>1256.2807</v>
      </c>
      <c r="E1068" s="50">
        <f t="shared" si="436"/>
        <v>0</v>
      </c>
      <c r="F1068" s="50">
        <f t="shared" si="436"/>
        <v>0</v>
      </c>
      <c r="G1068" s="50">
        <f t="shared" si="436"/>
        <v>0</v>
      </c>
      <c r="H1068" s="50">
        <f t="shared" si="436"/>
        <v>0</v>
      </c>
      <c r="I1068" s="50">
        <f t="shared" si="436"/>
        <v>0</v>
      </c>
      <c r="J1068" s="50">
        <f t="shared" si="436"/>
        <v>0</v>
      </c>
      <c r="K1068" s="50">
        <f t="shared" si="436"/>
        <v>0</v>
      </c>
      <c r="L1068" s="50">
        <f t="shared" si="436"/>
        <v>0</v>
      </c>
      <c r="M1068" s="50">
        <f t="shared" si="436"/>
        <v>0</v>
      </c>
    </row>
    <row r="1069" hidden="1" outlineLevel="2">
      <c r="A1069" s="9" t="s">
        <v>368</v>
      </c>
      <c r="B1069" s="9" t="s">
        <v>378</v>
      </c>
      <c r="C1069" s="50">
        <f t="shared" ref="C1069:M1069" si="437">C1066*C1067-C1068</f>
        <v>0</v>
      </c>
      <c r="D1069" s="50">
        <f t="shared" si="437"/>
        <v>2889.4693</v>
      </c>
      <c r="E1069" s="50">
        <f t="shared" si="437"/>
        <v>0</v>
      </c>
      <c r="F1069" s="50">
        <f t="shared" si="437"/>
        <v>0</v>
      </c>
      <c r="G1069" s="50">
        <f t="shared" si="437"/>
        <v>0</v>
      </c>
      <c r="H1069" s="50">
        <f t="shared" si="437"/>
        <v>0</v>
      </c>
      <c r="I1069" s="50">
        <f t="shared" si="437"/>
        <v>0</v>
      </c>
      <c r="J1069" s="50">
        <f t="shared" si="437"/>
        <v>0</v>
      </c>
      <c r="K1069" s="50">
        <f t="shared" si="437"/>
        <v>0</v>
      </c>
      <c r="L1069" s="50">
        <f t="shared" si="437"/>
        <v>0</v>
      </c>
      <c r="M1069" s="50">
        <f t="shared" si="437"/>
        <v>0</v>
      </c>
    </row>
    <row r="1070" hidden="1" outlineLevel="2">
      <c r="A1070" s="9" t="s">
        <v>368</v>
      </c>
      <c r="B1070" s="9" t="s">
        <v>379</v>
      </c>
      <c r="C1070" s="73">
        <f t="shared" ref="C1070:M1070" si="438">IF(COLUMN()=3, $C1061-C1066, B1070-C1066)</f>
        <v>11.845</v>
      </c>
      <c r="D1070" s="73">
        <f t="shared" si="438"/>
        <v>0</v>
      </c>
      <c r="E1070" s="73">
        <f t="shared" si="438"/>
        <v>0</v>
      </c>
      <c r="F1070" s="73">
        <f t="shared" si="438"/>
        <v>0</v>
      </c>
      <c r="G1070" s="73">
        <f t="shared" si="438"/>
        <v>0</v>
      </c>
      <c r="H1070" s="73">
        <f t="shared" si="438"/>
        <v>0</v>
      </c>
      <c r="I1070" s="73">
        <f t="shared" si="438"/>
        <v>0</v>
      </c>
      <c r="J1070" s="73">
        <f t="shared" si="438"/>
        <v>0</v>
      </c>
      <c r="K1070" s="73">
        <f t="shared" si="438"/>
        <v>0</v>
      </c>
      <c r="L1070" s="73">
        <f t="shared" si="438"/>
        <v>0</v>
      </c>
      <c r="M1070" s="73">
        <f t="shared" si="438"/>
        <v>0</v>
      </c>
    </row>
    <row r="1071" outlineLevel="1" collapsed="1">
      <c r="A1071" s="70" t="s">
        <v>365</v>
      </c>
      <c r="B1071" s="71" t="s">
        <v>663</v>
      </c>
    </row>
    <row r="1072" hidden="1" outlineLevel="2">
      <c r="A1072" s="68" t="s">
        <v>365</v>
      </c>
      <c r="B1072" s="4" t="s">
        <v>664</v>
      </c>
      <c r="C1072" s="9" t="s">
        <v>368</v>
      </c>
      <c r="D1072" s="9" t="s">
        <v>368</v>
      </c>
      <c r="E1072" s="9" t="s">
        <v>368</v>
      </c>
      <c r="F1072" s="9" t="s">
        <v>368</v>
      </c>
      <c r="G1072" s="9" t="s">
        <v>368</v>
      </c>
      <c r="H1072" s="9" t="s">
        <v>368</v>
      </c>
      <c r="I1072" s="9" t="s">
        <v>368</v>
      </c>
      <c r="J1072" s="9" t="s">
        <v>368</v>
      </c>
      <c r="K1072" s="9" t="s">
        <v>368</v>
      </c>
      <c r="L1072" s="9" t="s">
        <v>368</v>
      </c>
      <c r="M1072" s="9" t="s">
        <v>368</v>
      </c>
    </row>
    <row r="1073" hidden="1" outlineLevel="2">
      <c r="A1073" s="9" t="s">
        <v>368</v>
      </c>
      <c r="B1073" s="4" t="s">
        <v>369</v>
      </c>
      <c r="C1073" s="72">
        <f>DATE(2022,12,25)</f>
        <v>44920</v>
      </c>
      <c r="D1073" s="73" t="s">
        <v>368</v>
      </c>
      <c r="E1073" s="73" t="s">
        <v>368</v>
      </c>
      <c r="F1073" s="73" t="s">
        <v>368</v>
      </c>
      <c r="G1073" s="73" t="s">
        <v>368</v>
      </c>
      <c r="H1073" s="73" t="s">
        <v>368</v>
      </c>
      <c r="I1073" s="73" t="s">
        <v>368</v>
      </c>
      <c r="J1073" s="73" t="s">
        <v>368</v>
      </c>
      <c r="K1073" s="73" t="s">
        <v>368</v>
      </c>
      <c r="L1073" s="73" t="s">
        <v>368</v>
      </c>
      <c r="M1073" s="73" t="s">
        <v>368</v>
      </c>
    </row>
    <row r="1074" hidden="1" outlineLevel="2">
      <c r="A1074" s="9" t="s">
        <v>368</v>
      </c>
      <c r="B1074" s="4" t="s">
        <v>370</v>
      </c>
      <c r="C1074" s="74">
        <v>2.655</v>
      </c>
      <c r="D1074" s="73" t="s">
        <v>368</v>
      </c>
      <c r="E1074" s="73" t="s">
        <v>368</v>
      </c>
      <c r="F1074" s="73" t="s">
        <v>368</v>
      </c>
      <c r="G1074" s="73" t="s">
        <v>368</v>
      </c>
      <c r="H1074" s="73" t="s">
        <v>368</v>
      </c>
      <c r="I1074" s="73" t="s">
        <v>368</v>
      </c>
      <c r="J1074" s="73" t="s">
        <v>368</v>
      </c>
      <c r="K1074" s="73" t="s">
        <v>368</v>
      </c>
      <c r="L1074" s="73" t="s">
        <v>368</v>
      </c>
      <c r="M1074" s="73" t="s">
        <v>368</v>
      </c>
    </row>
    <row r="1075" hidden="1" outlineLevel="2">
      <c r="A1075" s="9" t="s">
        <v>368</v>
      </c>
      <c r="B1075" s="4" t="s">
        <v>371</v>
      </c>
      <c r="C1075" s="74">
        <v>89.81</v>
      </c>
      <c r="D1075" s="73" t="s">
        <v>368</v>
      </c>
      <c r="E1075" s="73" t="s">
        <v>368</v>
      </c>
      <c r="F1075" s="73" t="s">
        <v>368</v>
      </c>
      <c r="G1075" s="73" t="s">
        <v>368</v>
      </c>
      <c r="H1075" s="73" t="s">
        <v>368</v>
      </c>
      <c r="I1075" s="73" t="s">
        <v>368</v>
      </c>
      <c r="J1075" s="73" t="s">
        <v>368</v>
      </c>
      <c r="K1075" s="73" t="s">
        <v>368</v>
      </c>
      <c r="L1075" s="73" t="s">
        <v>368</v>
      </c>
      <c r="M1075" s="73" t="s">
        <v>368</v>
      </c>
    </row>
    <row r="1076" hidden="1" outlineLevel="2">
      <c r="A1076" s="9" t="s">
        <v>368</v>
      </c>
      <c r="B1076" s="75" t="s">
        <v>372</v>
      </c>
      <c r="C1076" s="73">
        <f>C1074*C1075</f>
        <v>238.44555</v>
      </c>
      <c r="D1076" s="73" t="s">
        <v>368</v>
      </c>
      <c r="E1076" s="73" t="s">
        <v>368</v>
      </c>
      <c r="F1076" s="73" t="s">
        <v>368</v>
      </c>
      <c r="G1076" s="73" t="s">
        <v>368</v>
      </c>
      <c r="H1076" s="73" t="s">
        <v>368</v>
      </c>
      <c r="I1076" s="73" t="s">
        <v>368</v>
      </c>
      <c r="J1076" s="73" t="s">
        <v>368</v>
      </c>
      <c r="K1076" s="73" t="s">
        <v>368</v>
      </c>
      <c r="L1076" s="73" t="s">
        <v>368</v>
      </c>
      <c r="M1076" s="73" t="s">
        <v>368</v>
      </c>
    </row>
    <row r="1077" hidden="1" outlineLevel="2">
      <c r="B1077" s="4" t="s">
        <v>373</v>
      </c>
      <c r="C1077" s="74" t="b">
        <v>0</v>
      </c>
      <c r="D1077" s="74" t="b">
        <v>1</v>
      </c>
      <c r="E1077" s="74" t="b">
        <v>0</v>
      </c>
      <c r="F1077" s="74" t="b">
        <v>0</v>
      </c>
      <c r="G1077" s="74" t="b">
        <v>0</v>
      </c>
      <c r="H1077" s="74" t="b">
        <v>0</v>
      </c>
      <c r="I1077" s="74" t="b">
        <v>0</v>
      </c>
      <c r="J1077" s="74" t="b">
        <v>0</v>
      </c>
      <c r="K1077" s="74" t="b">
        <v>0</v>
      </c>
      <c r="L1077" s="74" t="b">
        <v>0</v>
      </c>
      <c r="M1077" s="74" t="b">
        <v>0</v>
      </c>
    </row>
    <row r="1078" hidden="1" outlineLevel="2">
      <c r="B1078" s="4" t="s">
        <v>374</v>
      </c>
      <c r="C1078" s="74">
        <v>0.0</v>
      </c>
      <c r="D1078" s="74">
        <v>0.0</v>
      </c>
      <c r="E1078" s="74">
        <v>0.0</v>
      </c>
      <c r="F1078" s="74">
        <v>0.0</v>
      </c>
      <c r="G1078" s="74">
        <v>0.0</v>
      </c>
      <c r="H1078" s="74">
        <v>0.0</v>
      </c>
      <c r="I1078" s="74">
        <v>0.0</v>
      </c>
      <c r="J1078" s="74">
        <v>0.0</v>
      </c>
      <c r="K1078" s="74">
        <v>0.0</v>
      </c>
      <c r="L1078" s="74">
        <v>0.0</v>
      </c>
      <c r="M1078" s="74">
        <v>0.0</v>
      </c>
    </row>
    <row r="1079" hidden="1" outlineLevel="2">
      <c r="A1079" s="9" t="s">
        <v>368</v>
      </c>
      <c r="B1079" s="4" t="s">
        <v>375</v>
      </c>
      <c r="C1079" s="74">
        <f>IF(C1077, C1074, C1078)</f>
        <v>0</v>
      </c>
      <c r="D1079" s="74">
        <f t="shared" ref="D1079:M1079" si="439">IF(D1077, C1083, D1078)</f>
        <v>2.655</v>
      </c>
      <c r="E1079" s="74">
        <f t="shared" si="439"/>
        <v>0</v>
      </c>
      <c r="F1079" s="74">
        <f t="shared" si="439"/>
        <v>0</v>
      </c>
      <c r="G1079" s="74">
        <f t="shared" si="439"/>
        <v>0</v>
      </c>
      <c r="H1079" s="74">
        <f t="shared" si="439"/>
        <v>0</v>
      </c>
      <c r="I1079" s="74">
        <f t="shared" si="439"/>
        <v>0</v>
      </c>
      <c r="J1079" s="74">
        <f t="shared" si="439"/>
        <v>0</v>
      </c>
      <c r="K1079" s="74">
        <f t="shared" si="439"/>
        <v>0</v>
      </c>
      <c r="L1079" s="74">
        <f t="shared" si="439"/>
        <v>0</v>
      </c>
      <c r="M1079" s="74">
        <f t="shared" si="439"/>
        <v>0</v>
      </c>
    </row>
    <row r="1080" hidden="1" outlineLevel="2">
      <c r="A1080" s="9" t="s">
        <v>368</v>
      </c>
      <c r="B1080" s="9" t="s">
        <v>376</v>
      </c>
      <c r="C1080" s="50">
        <f t="shared" ref="C1080:M1080" si="440">$C$42</f>
        <v>350</v>
      </c>
      <c r="D1080" s="50">
        <f t="shared" si="440"/>
        <v>350</v>
      </c>
      <c r="E1080" s="50">
        <f t="shared" si="440"/>
        <v>350</v>
      </c>
      <c r="F1080" s="50">
        <f t="shared" si="440"/>
        <v>350</v>
      </c>
      <c r="G1080" s="50">
        <f t="shared" si="440"/>
        <v>350</v>
      </c>
      <c r="H1080" s="50">
        <f t="shared" si="440"/>
        <v>350</v>
      </c>
      <c r="I1080" s="50">
        <f t="shared" si="440"/>
        <v>350</v>
      </c>
      <c r="J1080" s="50">
        <f t="shared" si="440"/>
        <v>350</v>
      </c>
      <c r="K1080" s="50">
        <f t="shared" si="440"/>
        <v>350</v>
      </c>
      <c r="L1080" s="50">
        <f t="shared" si="440"/>
        <v>350</v>
      </c>
      <c r="M1080" s="50">
        <f t="shared" si="440"/>
        <v>350</v>
      </c>
    </row>
    <row r="1081" hidden="1" outlineLevel="2">
      <c r="A1081" s="9" t="s">
        <v>368</v>
      </c>
      <c r="B1081" s="9" t="s">
        <v>377</v>
      </c>
      <c r="C1081" s="50">
        <f t="shared" ref="C1081:M1081" si="441">C1079*$C1075</f>
        <v>0</v>
      </c>
      <c r="D1081" s="50">
        <f t="shared" si="441"/>
        <v>238.44555</v>
      </c>
      <c r="E1081" s="50">
        <f t="shared" si="441"/>
        <v>0</v>
      </c>
      <c r="F1081" s="50">
        <f t="shared" si="441"/>
        <v>0</v>
      </c>
      <c r="G1081" s="50">
        <f t="shared" si="441"/>
        <v>0</v>
      </c>
      <c r="H1081" s="50">
        <f t="shared" si="441"/>
        <v>0</v>
      </c>
      <c r="I1081" s="50">
        <f t="shared" si="441"/>
        <v>0</v>
      </c>
      <c r="J1081" s="50">
        <f t="shared" si="441"/>
        <v>0</v>
      </c>
      <c r="K1081" s="50">
        <f t="shared" si="441"/>
        <v>0</v>
      </c>
      <c r="L1081" s="50">
        <f t="shared" si="441"/>
        <v>0</v>
      </c>
      <c r="M1081" s="50">
        <f t="shared" si="441"/>
        <v>0</v>
      </c>
    </row>
    <row r="1082" hidden="1" outlineLevel="2">
      <c r="A1082" s="9" t="s">
        <v>368</v>
      </c>
      <c r="B1082" s="9" t="s">
        <v>378</v>
      </c>
      <c r="C1082" s="50">
        <f t="shared" ref="C1082:M1082" si="442">C1079*C1080-C1081</f>
        <v>0</v>
      </c>
      <c r="D1082" s="50">
        <f t="shared" si="442"/>
        <v>690.80445</v>
      </c>
      <c r="E1082" s="50">
        <f t="shared" si="442"/>
        <v>0</v>
      </c>
      <c r="F1082" s="50">
        <f t="shared" si="442"/>
        <v>0</v>
      </c>
      <c r="G1082" s="50">
        <f t="shared" si="442"/>
        <v>0</v>
      </c>
      <c r="H1082" s="50">
        <f t="shared" si="442"/>
        <v>0</v>
      </c>
      <c r="I1082" s="50">
        <f t="shared" si="442"/>
        <v>0</v>
      </c>
      <c r="J1082" s="50">
        <f t="shared" si="442"/>
        <v>0</v>
      </c>
      <c r="K1082" s="50">
        <f t="shared" si="442"/>
        <v>0</v>
      </c>
      <c r="L1082" s="50">
        <f t="shared" si="442"/>
        <v>0</v>
      </c>
      <c r="M1082" s="50">
        <f t="shared" si="442"/>
        <v>0</v>
      </c>
    </row>
    <row r="1083" hidden="1" outlineLevel="2">
      <c r="A1083" s="9" t="s">
        <v>368</v>
      </c>
      <c r="B1083" s="9" t="s">
        <v>379</v>
      </c>
      <c r="C1083" s="73">
        <f t="shared" ref="C1083:M1083" si="443">IF(COLUMN()=3, $C1074-C1079, B1083-C1079)</f>
        <v>2.655</v>
      </c>
      <c r="D1083" s="73">
        <f t="shared" si="443"/>
        <v>0</v>
      </c>
      <c r="E1083" s="73">
        <f t="shared" si="443"/>
        <v>0</v>
      </c>
      <c r="F1083" s="73">
        <f t="shared" si="443"/>
        <v>0</v>
      </c>
      <c r="G1083" s="73">
        <f t="shared" si="443"/>
        <v>0</v>
      </c>
      <c r="H1083" s="73">
        <f t="shared" si="443"/>
        <v>0</v>
      </c>
      <c r="I1083" s="73">
        <f t="shared" si="443"/>
        <v>0</v>
      </c>
      <c r="J1083" s="73">
        <f t="shared" si="443"/>
        <v>0</v>
      </c>
      <c r="K1083" s="73">
        <f t="shared" si="443"/>
        <v>0</v>
      </c>
      <c r="L1083" s="73">
        <f t="shared" si="443"/>
        <v>0</v>
      </c>
      <c r="M1083" s="73">
        <f t="shared" si="443"/>
        <v>0</v>
      </c>
    </row>
    <row r="1084" outlineLevel="1" collapsed="1">
      <c r="A1084" s="11" t="s">
        <v>365</v>
      </c>
      <c r="B1084" s="117" t="s">
        <v>665</v>
      </c>
    </row>
    <row r="1085" hidden="1" outlineLevel="2">
      <c r="A1085" s="9" t="s">
        <v>365</v>
      </c>
      <c r="B1085" s="9" t="s">
        <v>666</v>
      </c>
      <c r="C1085" s="9" t="s">
        <v>368</v>
      </c>
      <c r="D1085" s="9" t="s">
        <v>368</v>
      </c>
      <c r="E1085" s="9" t="s">
        <v>368</v>
      </c>
      <c r="F1085" s="9" t="s">
        <v>368</v>
      </c>
      <c r="G1085" s="9" t="s">
        <v>368</v>
      </c>
      <c r="H1085" s="9" t="s">
        <v>368</v>
      </c>
      <c r="I1085" s="9" t="s">
        <v>368</v>
      </c>
      <c r="J1085" s="9" t="s">
        <v>368</v>
      </c>
      <c r="K1085" s="9" t="s">
        <v>368</v>
      </c>
      <c r="L1085" s="9" t="s">
        <v>368</v>
      </c>
      <c r="M1085" s="9" t="s">
        <v>368</v>
      </c>
    </row>
    <row r="1086" hidden="1" outlineLevel="2">
      <c r="A1086" s="9" t="s">
        <v>368</v>
      </c>
      <c r="B1086" s="75" t="s">
        <v>369</v>
      </c>
      <c r="C1086" s="72">
        <v>43910.0</v>
      </c>
      <c r="D1086" s="73" t="s">
        <v>368</v>
      </c>
      <c r="E1086" s="73" t="s">
        <v>368</v>
      </c>
      <c r="F1086" s="73" t="s">
        <v>368</v>
      </c>
      <c r="G1086" s="73" t="s">
        <v>368</v>
      </c>
      <c r="H1086" s="73" t="s">
        <v>368</v>
      </c>
      <c r="I1086" s="73" t="s">
        <v>368</v>
      </c>
      <c r="J1086" s="73" t="s">
        <v>368</v>
      </c>
      <c r="K1086" s="73" t="s">
        <v>368</v>
      </c>
      <c r="L1086" s="73" t="s">
        <v>368</v>
      </c>
      <c r="M1086" s="73" t="s">
        <v>368</v>
      </c>
    </row>
    <row r="1087" hidden="1" outlineLevel="2">
      <c r="A1087" s="9" t="s">
        <v>368</v>
      </c>
      <c r="B1087" s="75" t="s">
        <v>370</v>
      </c>
      <c r="C1087" s="73">
        <v>3600.0</v>
      </c>
      <c r="D1087" s="73" t="s">
        <v>368</v>
      </c>
      <c r="E1087" s="73" t="s">
        <v>368</v>
      </c>
      <c r="F1087" s="73" t="s">
        <v>368</v>
      </c>
      <c r="G1087" s="73" t="s">
        <v>368</v>
      </c>
      <c r="H1087" s="73" t="s">
        <v>368</v>
      </c>
      <c r="I1087" s="73" t="s">
        <v>368</v>
      </c>
      <c r="J1087" s="73" t="s">
        <v>368</v>
      </c>
      <c r="K1087" s="73" t="s">
        <v>368</v>
      </c>
      <c r="L1087" s="73" t="s">
        <v>368</v>
      </c>
      <c r="M1087" s="73" t="s">
        <v>368</v>
      </c>
    </row>
    <row r="1088" hidden="1" outlineLevel="2">
      <c r="A1088" s="9" t="s">
        <v>368</v>
      </c>
      <c r="B1088" s="75" t="s">
        <v>371</v>
      </c>
      <c r="C1088" s="73">
        <v>3.38</v>
      </c>
      <c r="D1088" s="73" t="s">
        <v>368</v>
      </c>
      <c r="E1088" s="73" t="s">
        <v>368</v>
      </c>
      <c r="F1088" s="73" t="s">
        <v>368</v>
      </c>
      <c r="G1088" s="73" t="s">
        <v>368</v>
      </c>
      <c r="H1088" s="73" t="s">
        <v>368</v>
      </c>
      <c r="I1088" s="73" t="s">
        <v>368</v>
      </c>
      <c r="J1088" s="73" t="s">
        <v>368</v>
      </c>
      <c r="K1088" s="73" t="s">
        <v>368</v>
      </c>
      <c r="L1088" s="73" t="s">
        <v>368</v>
      </c>
      <c r="M1088" s="73" t="s">
        <v>368</v>
      </c>
    </row>
    <row r="1089" hidden="1" outlineLevel="2">
      <c r="A1089" s="9" t="s">
        <v>368</v>
      </c>
      <c r="B1089" s="75" t="s">
        <v>372</v>
      </c>
      <c r="C1089" s="73">
        <f>C1087*C1088</f>
        <v>12168</v>
      </c>
      <c r="D1089" s="73" t="s">
        <v>368</v>
      </c>
      <c r="E1089" s="73" t="s">
        <v>368</v>
      </c>
      <c r="F1089" s="73" t="s">
        <v>368</v>
      </c>
      <c r="G1089" s="73" t="s">
        <v>368</v>
      </c>
      <c r="H1089" s="73" t="s">
        <v>368</v>
      </c>
      <c r="I1089" s="73" t="s">
        <v>368</v>
      </c>
      <c r="J1089" s="73" t="s">
        <v>368</v>
      </c>
      <c r="K1089" s="73" t="s">
        <v>368</v>
      </c>
      <c r="L1089" s="73" t="s">
        <v>368</v>
      </c>
      <c r="M1089" s="73" t="s">
        <v>368</v>
      </c>
    </row>
    <row r="1090" hidden="1" outlineLevel="2">
      <c r="B1090" s="4" t="s">
        <v>373</v>
      </c>
      <c r="C1090" s="74" t="b">
        <v>0</v>
      </c>
      <c r="D1090" s="74" t="b">
        <v>0</v>
      </c>
      <c r="E1090" s="74" t="b">
        <v>0</v>
      </c>
      <c r="F1090" s="74" t="b">
        <v>0</v>
      </c>
      <c r="G1090" s="74" t="b">
        <v>0</v>
      </c>
      <c r="H1090" s="74" t="b">
        <v>0</v>
      </c>
      <c r="I1090" s="74" t="b">
        <v>0</v>
      </c>
      <c r="J1090" s="74" t="b">
        <v>0</v>
      </c>
      <c r="K1090" s="74" t="b">
        <v>0</v>
      </c>
      <c r="L1090" s="74" t="b">
        <v>0</v>
      </c>
      <c r="M1090" s="74" t="b">
        <v>0</v>
      </c>
    </row>
    <row r="1091" hidden="1" outlineLevel="2">
      <c r="B1091" s="4" t="s">
        <v>374</v>
      </c>
      <c r="C1091" s="74">
        <v>0.0</v>
      </c>
      <c r="D1091" s="74">
        <v>0.0</v>
      </c>
      <c r="E1091" s="74">
        <v>0.0</v>
      </c>
      <c r="F1091" s="74">
        <v>0.0</v>
      </c>
      <c r="G1091" s="74">
        <v>0.0</v>
      </c>
      <c r="H1091" s="74">
        <v>0.0</v>
      </c>
      <c r="I1091" s="74">
        <v>0.0</v>
      </c>
      <c r="J1091" s="74">
        <v>0.0</v>
      </c>
      <c r="K1091" s="74">
        <v>0.0</v>
      </c>
      <c r="L1091" s="74">
        <v>0.0</v>
      </c>
      <c r="M1091" s="74">
        <v>0.0</v>
      </c>
    </row>
    <row r="1092" hidden="1" outlineLevel="2">
      <c r="A1092" s="9" t="s">
        <v>368</v>
      </c>
      <c r="B1092" s="4" t="s">
        <v>375</v>
      </c>
      <c r="C1092" s="74">
        <f>IF(C1090, C1087, C1091)</f>
        <v>0</v>
      </c>
      <c r="D1092" s="74">
        <f t="shared" ref="D1092:M1092" si="444">IF(D1090, C1096, D1091)</f>
        <v>0</v>
      </c>
      <c r="E1092" s="74">
        <f t="shared" si="444"/>
        <v>0</v>
      </c>
      <c r="F1092" s="74">
        <f t="shared" si="444"/>
        <v>0</v>
      </c>
      <c r="G1092" s="74">
        <f t="shared" si="444"/>
        <v>0</v>
      </c>
      <c r="H1092" s="74">
        <f t="shared" si="444"/>
        <v>0</v>
      </c>
      <c r="I1092" s="74">
        <f t="shared" si="444"/>
        <v>0</v>
      </c>
      <c r="J1092" s="74">
        <f t="shared" si="444"/>
        <v>0</v>
      </c>
      <c r="K1092" s="74">
        <f t="shared" si="444"/>
        <v>0</v>
      </c>
      <c r="L1092" s="74">
        <f t="shared" si="444"/>
        <v>0</v>
      </c>
      <c r="M1092" s="74">
        <f t="shared" si="444"/>
        <v>0</v>
      </c>
    </row>
    <row r="1093" hidden="1" outlineLevel="2">
      <c r="A1093" s="9" t="s">
        <v>368</v>
      </c>
      <c r="B1093" s="9" t="s">
        <v>376</v>
      </c>
      <c r="C1093" s="50">
        <f t="shared" ref="C1093:M1093" si="445">$C$43</f>
        <v>100</v>
      </c>
      <c r="D1093" s="50">
        <f t="shared" si="445"/>
        <v>100</v>
      </c>
      <c r="E1093" s="50">
        <f t="shared" si="445"/>
        <v>100</v>
      </c>
      <c r="F1093" s="50">
        <f t="shared" si="445"/>
        <v>100</v>
      </c>
      <c r="G1093" s="50">
        <f t="shared" si="445"/>
        <v>100</v>
      </c>
      <c r="H1093" s="50">
        <f t="shared" si="445"/>
        <v>100</v>
      </c>
      <c r="I1093" s="50">
        <f t="shared" si="445"/>
        <v>100</v>
      </c>
      <c r="J1093" s="50">
        <f t="shared" si="445"/>
        <v>100</v>
      </c>
      <c r="K1093" s="50">
        <f t="shared" si="445"/>
        <v>100</v>
      </c>
      <c r="L1093" s="50">
        <f t="shared" si="445"/>
        <v>100</v>
      </c>
      <c r="M1093" s="50">
        <f t="shared" si="445"/>
        <v>100</v>
      </c>
    </row>
    <row r="1094" hidden="1" outlineLevel="2">
      <c r="A1094" s="9" t="s">
        <v>368</v>
      </c>
      <c r="B1094" s="9" t="s">
        <v>377</v>
      </c>
      <c r="C1094" s="50">
        <f t="shared" ref="C1094:M1094" si="446">C1092*$C1088</f>
        <v>0</v>
      </c>
      <c r="D1094" s="50">
        <f t="shared" si="446"/>
        <v>0</v>
      </c>
      <c r="E1094" s="50">
        <f t="shared" si="446"/>
        <v>0</v>
      </c>
      <c r="F1094" s="50">
        <f t="shared" si="446"/>
        <v>0</v>
      </c>
      <c r="G1094" s="50">
        <f t="shared" si="446"/>
        <v>0</v>
      </c>
      <c r="H1094" s="50">
        <f t="shared" si="446"/>
        <v>0</v>
      </c>
      <c r="I1094" s="50">
        <f t="shared" si="446"/>
        <v>0</v>
      </c>
      <c r="J1094" s="50">
        <f t="shared" si="446"/>
        <v>0</v>
      </c>
      <c r="K1094" s="50">
        <f t="shared" si="446"/>
        <v>0</v>
      </c>
      <c r="L1094" s="50">
        <f t="shared" si="446"/>
        <v>0</v>
      </c>
      <c r="M1094" s="50">
        <f t="shared" si="446"/>
        <v>0</v>
      </c>
    </row>
    <row r="1095" hidden="1" outlineLevel="2">
      <c r="A1095" s="9" t="s">
        <v>368</v>
      </c>
      <c r="B1095" s="9" t="s">
        <v>378</v>
      </c>
      <c r="C1095" s="50">
        <f t="shared" ref="C1095:M1095" si="447">C1092*C1093-C1094</f>
        <v>0</v>
      </c>
      <c r="D1095" s="50">
        <f t="shared" si="447"/>
        <v>0</v>
      </c>
      <c r="E1095" s="50">
        <f t="shared" si="447"/>
        <v>0</v>
      </c>
      <c r="F1095" s="50">
        <f t="shared" si="447"/>
        <v>0</v>
      </c>
      <c r="G1095" s="50">
        <f t="shared" si="447"/>
        <v>0</v>
      </c>
      <c r="H1095" s="50">
        <f t="shared" si="447"/>
        <v>0</v>
      </c>
      <c r="I1095" s="50">
        <f t="shared" si="447"/>
        <v>0</v>
      </c>
      <c r="J1095" s="50">
        <f t="shared" si="447"/>
        <v>0</v>
      </c>
      <c r="K1095" s="50">
        <f t="shared" si="447"/>
        <v>0</v>
      </c>
      <c r="L1095" s="50">
        <f t="shared" si="447"/>
        <v>0</v>
      </c>
      <c r="M1095" s="50">
        <f t="shared" si="447"/>
        <v>0</v>
      </c>
    </row>
    <row r="1096" hidden="1" outlineLevel="2">
      <c r="A1096" s="9" t="s">
        <v>368</v>
      </c>
      <c r="B1096" s="9" t="s">
        <v>379</v>
      </c>
      <c r="C1096" s="73">
        <f t="shared" ref="C1096:M1096" si="448">IF(COLUMN()=3, $C1087-C1092, B1096-C1092)</f>
        <v>3600</v>
      </c>
      <c r="D1096" s="73">
        <f t="shared" si="448"/>
        <v>3600</v>
      </c>
      <c r="E1096" s="73">
        <f t="shared" si="448"/>
        <v>3600</v>
      </c>
      <c r="F1096" s="73">
        <f t="shared" si="448"/>
        <v>3600</v>
      </c>
      <c r="G1096" s="73">
        <f t="shared" si="448"/>
        <v>3600</v>
      </c>
      <c r="H1096" s="73">
        <f t="shared" si="448"/>
        <v>3600</v>
      </c>
      <c r="I1096" s="73">
        <f t="shared" si="448"/>
        <v>3600</v>
      </c>
      <c r="J1096" s="73">
        <f t="shared" si="448"/>
        <v>3600</v>
      </c>
      <c r="K1096" s="73">
        <f t="shared" si="448"/>
        <v>3600</v>
      </c>
      <c r="L1096" s="73">
        <f t="shared" si="448"/>
        <v>3600</v>
      </c>
      <c r="M1096" s="73">
        <f t="shared" si="448"/>
        <v>3600</v>
      </c>
    </row>
    <row r="1097" outlineLevel="1" collapsed="1">
      <c r="A1097" s="11" t="s">
        <v>365</v>
      </c>
      <c r="B1097" s="117" t="s">
        <v>667</v>
      </c>
    </row>
    <row r="1098" hidden="1" outlineLevel="2">
      <c r="A1098" s="9" t="s">
        <v>365</v>
      </c>
      <c r="B1098" s="9" t="s">
        <v>668</v>
      </c>
      <c r="C1098" s="9" t="s">
        <v>368</v>
      </c>
      <c r="D1098" s="9" t="s">
        <v>368</v>
      </c>
      <c r="E1098" s="9" t="s">
        <v>368</v>
      </c>
      <c r="F1098" s="9" t="s">
        <v>368</v>
      </c>
      <c r="G1098" s="9" t="s">
        <v>368</v>
      </c>
      <c r="H1098" s="9" t="s">
        <v>368</v>
      </c>
      <c r="I1098" s="9" t="s">
        <v>368</v>
      </c>
      <c r="J1098" s="9" t="s">
        <v>368</v>
      </c>
      <c r="K1098" s="9" t="s">
        <v>368</v>
      </c>
      <c r="L1098" s="9" t="s">
        <v>368</v>
      </c>
      <c r="M1098" s="9" t="s">
        <v>368</v>
      </c>
    </row>
    <row r="1099" hidden="1" outlineLevel="2">
      <c r="A1099" s="9" t="s">
        <v>368</v>
      </c>
      <c r="B1099" s="75" t="s">
        <v>369</v>
      </c>
      <c r="C1099" s="72">
        <v>43600.0</v>
      </c>
      <c r="D1099" s="73" t="s">
        <v>368</v>
      </c>
      <c r="E1099" s="73" t="s">
        <v>368</v>
      </c>
      <c r="F1099" s="73" t="s">
        <v>368</v>
      </c>
      <c r="G1099" s="73" t="s">
        <v>368</v>
      </c>
      <c r="H1099" s="73" t="s">
        <v>368</v>
      </c>
      <c r="I1099" s="73" t="s">
        <v>368</v>
      </c>
      <c r="J1099" s="73" t="s">
        <v>368</v>
      </c>
      <c r="K1099" s="73" t="s">
        <v>368</v>
      </c>
      <c r="L1099" s="73" t="s">
        <v>368</v>
      </c>
      <c r="M1099" s="73" t="s">
        <v>368</v>
      </c>
    </row>
    <row r="1100" hidden="1" outlineLevel="2">
      <c r="A1100" s="9" t="s">
        <v>368</v>
      </c>
      <c r="B1100" s="75" t="s">
        <v>370</v>
      </c>
      <c r="C1100" s="73">
        <v>6650.0</v>
      </c>
      <c r="D1100" s="73" t="s">
        <v>368</v>
      </c>
      <c r="E1100" s="73" t="s">
        <v>368</v>
      </c>
      <c r="F1100" s="73" t="s">
        <v>368</v>
      </c>
      <c r="G1100" s="73" t="s">
        <v>368</v>
      </c>
      <c r="H1100" s="73" t="s">
        <v>368</v>
      </c>
      <c r="I1100" s="73" t="s">
        <v>368</v>
      </c>
      <c r="J1100" s="73" t="s">
        <v>368</v>
      </c>
      <c r="K1100" s="73" t="s">
        <v>368</v>
      </c>
      <c r="L1100" s="73" t="s">
        <v>368</v>
      </c>
      <c r="M1100" s="73" t="s">
        <v>368</v>
      </c>
    </row>
    <row r="1101" hidden="1" outlineLevel="2">
      <c r="A1101" s="9" t="s">
        <v>368</v>
      </c>
      <c r="B1101" s="75" t="s">
        <v>371</v>
      </c>
      <c r="C1101" s="73">
        <v>4.08</v>
      </c>
      <c r="D1101" s="73" t="s">
        <v>368</v>
      </c>
      <c r="E1101" s="73" t="s">
        <v>368</v>
      </c>
      <c r="F1101" s="73" t="s">
        <v>368</v>
      </c>
      <c r="G1101" s="73" t="s">
        <v>368</v>
      </c>
      <c r="H1101" s="73" t="s">
        <v>368</v>
      </c>
      <c r="I1101" s="73" t="s">
        <v>368</v>
      </c>
      <c r="J1101" s="73" t="s">
        <v>368</v>
      </c>
      <c r="K1101" s="73" t="s">
        <v>368</v>
      </c>
      <c r="L1101" s="73" t="s">
        <v>368</v>
      </c>
      <c r="M1101" s="73" t="s">
        <v>368</v>
      </c>
    </row>
    <row r="1102" hidden="1" outlineLevel="2">
      <c r="A1102" s="9" t="s">
        <v>368</v>
      </c>
      <c r="B1102" s="75" t="s">
        <v>372</v>
      </c>
      <c r="C1102" s="73">
        <f>C1100*C1101</f>
        <v>27132</v>
      </c>
      <c r="D1102" s="73" t="s">
        <v>368</v>
      </c>
      <c r="E1102" s="73" t="s">
        <v>368</v>
      </c>
      <c r="F1102" s="73" t="s">
        <v>368</v>
      </c>
      <c r="G1102" s="73" t="s">
        <v>368</v>
      </c>
      <c r="H1102" s="73" t="s">
        <v>368</v>
      </c>
      <c r="I1102" s="73" t="s">
        <v>368</v>
      </c>
      <c r="J1102" s="73" t="s">
        <v>368</v>
      </c>
      <c r="K1102" s="73" t="s">
        <v>368</v>
      </c>
      <c r="L1102" s="73" t="s">
        <v>368</v>
      </c>
      <c r="M1102" s="73" t="s">
        <v>368</v>
      </c>
    </row>
    <row r="1103" hidden="1" outlineLevel="2">
      <c r="B1103" s="4" t="s">
        <v>373</v>
      </c>
      <c r="C1103" s="74" t="b">
        <v>0</v>
      </c>
      <c r="D1103" s="74" t="b">
        <v>0</v>
      </c>
      <c r="E1103" s="74" t="b">
        <v>0</v>
      </c>
      <c r="F1103" s="74" t="b">
        <v>0</v>
      </c>
      <c r="G1103" s="74" t="b">
        <v>0</v>
      </c>
      <c r="H1103" s="74" t="b">
        <v>0</v>
      </c>
      <c r="I1103" s="74" t="b">
        <v>0</v>
      </c>
      <c r="J1103" s="74" t="b">
        <v>0</v>
      </c>
      <c r="K1103" s="74" t="b">
        <v>0</v>
      </c>
      <c r="L1103" s="74" t="b">
        <v>0</v>
      </c>
      <c r="M1103" s="74" t="b">
        <v>0</v>
      </c>
    </row>
    <row r="1104" hidden="1" outlineLevel="2">
      <c r="B1104" s="4" t="s">
        <v>374</v>
      </c>
      <c r="C1104" s="74">
        <v>0.0</v>
      </c>
      <c r="D1104" s="74">
        <v>0.0</v>
      </c>
      <c r="E1104" s="74">
        <v>0.0</v>
      </c>
      <c r="F1104" s="74">
        <v>0.0</v>
      </c>
      <c r="G1104" s="74">
        <v>0.0</v>
      </c>
      <c r="H1104" s="74">
        <v>0.0</v>
      </c>
      <c r="I1104" s="74">
        <v>0.0</v>
      </c>
      <c r="J1104" s="74">
        <v>0.0</v>
      </c>
      <c r="K1104" s="74">
        <v>0.0</v>
      </c>
      <c r="L1104" s="74">
        <v>0.0</v>
      </c>
      <c r="M1104" s="74">
        <v>0.0</v>
      </c>
    </row>
    <row r="1105" hidden="1" outlineLevel="2">
      <c r="A1105" s="9" t="s">
        <v>368</v>
      </c>
      <c r="B1105" s="4" t="s">
        <v>375</v>
      </c>
      <c r="C1105" s="74">
        <f>IF(C1103, C1100, C1104)</f>
        <v>0</v>
      </c>
      <c r="D1105" s="74">
        <f t="shared" ref="D1105:M1105" si="449">IF(D1103, C1109, D1104)</f>
        <v>0</v>
      </c>
      <c r="E1105" s="74">
        <f t="shared" si="449"/>
        <v>0</v>
      </c>
      <c r="F1105" s="74">
        <f t="shared" si="449"/>
        <v>0</v>
      </c>
      <c r="G1105" s="74">
        <f t="shared" si="449"/>
        <v>0</v>
      </c>
      <c r="H1105" s="74">
        <f t="shared" si="449"/>
        <v>0</v>
      </c>
      <c r="I1105" s="74">
        <f t="shared" si="449"/>
        <v>0</v>
      </c>
      <c r="J1105" s="74">
        <f t="shared" si="449"/>
        <v>0</v>
      </c>
      <c r="K1105" s="74">
        <f t="shared" si="449"/>
        <v>0</v>
      </c>
      <c r="L1105" s="74">
        <f t="shared" si="449"/>
        <v>0</v>
      </c>
      <c r="M1105" s="74">
        <f t="shared" si="449"/>
        <v>0</v>
      </c>
    </row>
    <row r="1106" hidden="1" outlineLevel="2">
      <c r="A1106" s="9" t="s">
        <v>368</v>
      </c>
      <c r="B1106" s="9" t="s">
        <v>376</v>
      </c>
      <c r="C1106" s="50">
        <f t="shared" ref="C1106:M1106" si="450">$C$43</f>
        <v>100</v>
      </c>
      <c r="D1106" s="50">
        <f t="shared" si="450"/>
        <v>100</v>
      </c>
      <c r="E1106" s="50">
        <f t="shared" si="450"/>
        <v>100</v>
      </c>
      <c r="F1106" s="50">
        <f t="shared" si="450"/>
        <v>100</v>
      </c>
      <c r="G1106" s="50">
        <f t="shared" si="450"/>
        <v>100</v>
      </c>
      <c r="H1106" s="50">
        <f t="shared" si="450"/>
        <v>100</v>
      </c>
      <c r="I1106" s="50">
        <f t="shared" si="450"/>
        <v>100</v>
      </c>
      <c r="J1106" s="50">
        <f t="shared" si="450"/>
        <v>100</v>
      </c>
      <c r="K1106" s="50">
        <f t="shared" si="450"/>
        <v>100</v>
      </c>
      <c r="L1106" s="50">
        <f t="shared" si="450"/>
        <v>100</v>
      </c>
      <c r="M1106" s="50">
        <f t="shared" si="450"/>
        <v>100</v>
      </c>
    </row>
    <row r="1107" hidden="1" outlineLevel="2">
      <c r="A1107" s="9" t="s">
        <v>368</v>
      </c>
      <c r="B1107" s="9" t="s">
        <v>377</v>
      </c>
      <c r="C1107" s="50">
        <f t="shared" ref="C1107:M1107" si="451">C1105*$C1101</f>
        <v>0</v>
      </c>
      <c r="D1107" s="50">
        <f t="shared" si="451"/>
        <v>0</v>
      </c>
      <c r="E1107" s="50">
        <f t="shared" si="451"/>
        <v>0</v>
      </c>
      <c r="F1107" s="50">
        <f t="shared" si="451"/>
        <v>0</v>
      </c>
      <c r="G1107" s="50">
        <f t="shared" si="451"/>
        <v>0</v>
      </c>
      <c r="H1107" s="50">
        <f t="shared" si="451"/>
        <v>0</v>
      </c>
      <c r="I1107" s="50">
        <f t="shared" si="451"/>
        <v>0</v>
      </c>
      <c r="J1107" s="50">
        <f t="shared" si="451"/>
        <v>0</v>
      </c>
      <c r="K1107" s="50">
        <f t="shared" si="451"/>
        <v>0</v>
      </c>
      <c r="L1107" s="50">
        <f t="shared" si="451"/>
        <v>0</v>
      </c>
      <c r="M1107" s="50">
        <f t="shared" si="451"/>
        <v>0</v>
      </c>
    </row>
    <row r="1108" hidden="1" outlineLevel="2">
      <c r="A1108" s="9" t="s">
        <v>368</v>
      </c>
      <c r="B1108" s="9" t="s">
        <v>378</v>
      </c>
      <c r="C1108" s="50">
        <f t="shared" ref="C1108:M1108" si="452">C1105*C1106-C1107</f>
        <v>0</v>
      </c>
      <c r="D1108" s="50">
        <f t="shared" si="452"/>
        <v>0</v>
      </c>
      <c r="E1108" s="50">
        <f t="shared" si="452"/>
        <v>0</v>
      </c>
      <c r="F1108" s="50">
        <f t="shared" si="452"/>
        <v>0</v>
      </c>
      <c r="G1108" s="50">
        <f t="shared" si="452"/>
        <v>0</v>
      </c>
      <c r="H1108" s="50">
        <f t="shared" si="452"/>
        <v>0</v>
      </c>
      <c r="I1108" s="50">
        <f t="shared" si="452"/>
        <v>0</v>
      </c>
      <c r="J1108" s="50">
        <f t="shared" si="452"/>
        <v>0</v>
      </c>
      <c r="K1108" s="50">
        <f t="shared" si="452"/>
        <v>0</v>
      </c>
      <c r="L1108" s="50">
        <f t="shared" si="452"/>
        <v>0</v>
      </c>
      <c r="M1108" s="50">
        <f t="shared" si="452"/>
        <v>0</v>
      </c>
    </row>
    <row r="1109" hidden="1" outlineLevel="2">
      <c r="A1109" s="9" t="s">
        <v>368</v>
      </c>
      <c r="B1109" s="9" t="s">
        <v>379</v>
      </c>
      <c r="C1109" s="73">
        <f t="shared" ref="C1109:M1109" si="453">IF(COLUMN()=3, $C1100-C1105, B1109-C1105)</f>
        <v>6650</v>
      </c>
      <c r="D1109" s="73">
        <f t="shared" si="453"/>
        <v>6650</v>
      </c>
      <c r="E1109" s="73">
        <f t="shared" si="453"/>
        <v>6650</v>
      </c>
      <c r="F1109" s="73">
        <f t="shared" si="453"/>
        <v>6650</v>
      </c>
      <c r="G1109" s="73">
        <f t="shared" si="453"/>
        <v>6650</v>
      </c>
      <c r="H1109" s="73">
        <f t="shared" si="453"/>
        <v>6650</v>
      </c>
      <c r="I1109" s="73">
        <f t="shared" si="453"/>
        <v>6650</v>
      </c>
      <c r="J1109" s="73">
        <f t="shared" si="453"/>
        <v>6650</v>
      </c>
      <c r="K1109" s="73">
        <f t="shared" si="453"/>
        <v>6650</v>
      </c>
      <c r="L1109" s="73">
        <f t="shared" si="453"/>
        <v>6650</v>
      </c>
      <c r="M1109" s="73">
        <f t="shared" si="453"/>
        <v>6650</v>
      </c>
    </row>
    <row r="1110" outlineLevel="1" collapsed="1">
      <c r="A1110" s="11" t="s">
        <v>365</v>
      </c>
      <c r="B1110" s="117" t="s">
        <v>679</v>
      </c>
    </row>
    <row r="1111" hidden="1" outlineLevel="2">
      <c r="A1111" s="9" t="s">
        <v>365</v>
      </c>
      <c r="B1111" s="9" t="s">
        <v>680</v>
      </c>
      <c r="C1111" s="9" t="s">
        <v>368</v>
      </c>
      <c r="D1111" s="9" t="s">
        <v>368</v>
      </c>
      <c r="E1111" s="9" t="s">
        <v>368</v>
      </c>
      <c r="F1111" s="9" t="s">
        <v>368</v>
      </c>
      <c r="G1111" s="9" t="s">
        <v>368</v>
      </c>
      <c r="H1111" s="9" t="s">
        <v>368</v>
      </c>
      <c r="I1111" s="9" t="s">
        <v>368</v>
      </c>
      <c r="J1111" s="9" t="s">
        <v>368</v>
      </c>
      <c r="K1111" s="9" t="s">
        <v>368</v>
      </c>
      <c r="L1111" s="9" t="s">
        <v>368</v>
      </c>
      <c r="M1111" s="9" t="s">
        <v>368</v>
      </c>
    </row>
    <row r="1112" hidden="1" outlineLevel="2">
      <c r="A1112" s="9" t="s">
        <v>368</v>
      </c>
      <c r="B1112" s="75" t="s">
        <v>369</v>
      </c>
      <c r="C1112" s="72">
        <v>43054.0</v>
      </c>
      <c r="D1112" s="73" t="s">
        <v>368</v>
      </c>
      <c r="E1112" s="73" t="s">
        <v>368</v>
      </c>
      <c r="F1112" s="73" t="s">
        <v>368</v>
      </c>
      <c r="G1112" s="73" t="s">
        <v>368</v>
      </c>
      <c r="H1112" s="73" t="s">
        <v>368</v>
      </c>
      <c r="I1112" s="73" t="s">
        <v>368</v>
      </c>
      <c r="J1112" s="73" t="s">
        <v>368</v>
      </c>
      <c r="K1112" s="73" t="s">
        <v>368</v>
      </c>
      <c r="L1112" s="73" t="s">
        <v>368</v>
      </c>
      <c r="M1112" s="73" t="s">
        <v>368</v>
      </c>
    </row>
    <row r="1113" hidden="1" outlineLevel="2">
      <c r="A1113" s="9" t="s">
        <v>368</v>
      </c>
      <c r="B1113" s="75" t="s">
        <v>370</v>
      </c>
      <c r="C1113" s="73">
        <v>10000.0</v>
      </c>
      <c r="D1113" s="73" t="s">
        <v>368</v>
      </c>
      <c r="E1113" s="73" t="s">
        <v>368</v>
      </c>
      <c r="F1113" s="73" t="s">
        <v>368</v>
      </c>
      <c r="G1113" s="73" t="s">
        <v>368</v>
      </c>
      <c r="H1113" s="73" t="s">
        <v>368</v>
      </c>
      <c r="I1113" s="73" t="s">
        <v>368</v>
      </c>
      <c r="J1113" s="73" t="s">
        <v>368</v>
      </c>
      <c r="K1113" s="73" t="s">
        <v>368</v>
      </c>
      <c r="L1113" s="73" t="s">
        <v>368</v>
      </c>
      <c r="M1113" s="73" t="s">
        <v>368</v>
      </c>
    </row>
    <row r="1114" hidden="1" outlineLevel="2">
      <c r="A1114" s="9" t="s">
        <v>368</v>
      </c>
      <c r="B1114" s="75" t="s">
        <v>371</v>
      </c>
      <c r="C1114" s="73">
        <v>2.7</v>
      </c>
      <c r="D1114" s="73" t="s">
        <v>368</v>
      </c>
      <c r="E1114" s="73" t="s">
        <v>368</v>
      </c>
      <c r="F1114" s="73" t="s">
        <v>368</v>
      </c>
      <c r="G1114" s="73" t="s">
        <v>368</v>
      </c>
      <c r="H1114" s="73" t="s">
        <v>368</v>
      </c>
      <c r="I1114" s="73" t="s">
        <v>368</v>
      </c>
      <c r="J1114" s="73" t="s">
        <v>368</v>
      </c>
      <c r="K1114" s="73" t="s">
        <v>368</v>
      </c>
      <c r="L1114" s="73" t="s">
        <v>368</v>
      </c>
      <c r="M1114" s="73" t="s">
        <v>368</v>
      </c>
    </row>
    <row r="1115" hidden="1" outlineLevel="2">
      <c r="A1115" s="9" t="s">
        <v>368</v>
      </c>
      <c r="B1115" s="75" t="s">
        <v>372</v>
      </c>
      <c r="C1115" s="73">
        <f>C1113*C1114</f>
        <v>27000</v>
      </c>
      <c r="D1115" s="73" t="s">
        <v>368</v>
      </c>
      <c r="E1115" s="73" t="s">
        <v>368</v>
      </c>
      <c r="F1115" s="73" t="s">
        <v>368</v>
      </c>
      <c r="G1115" s="73" t="s">
        <v>368</v>
      </c>
      <c r="H1115" s="73" t="s">
        <v>368</v>
      </c>
      <c r="I1115" s="73" t="s">
        <v>368</v>
      </c>
      <c r="J1115" s="73" t="s">
        <v>368</v>
      </c>
      <c r="K1115" s="73" t="s">
        <v>368</v>
      </c>
      <c r="L1115" s="73" t="s">
        <v>368</v>
      </c>
      <c r="M1115" s="73" t="s">
        <v>368</v>
      </c>
    </row>
    <row r="1116" hidden="1" outlineLevel="2">
      <c r="B1116" s="4" t="s">
        <v>373</v>
      </c>
      <c r="C1116" s="74" t="b">
        <v>0</v>
      </c>
      <c r="D1116" s="74" t="b">
        <v>0</v>
      </c>
      <c r="E1116" s="74" t="b">
        <v>0</v>
      </c>
      <c r="F1116" s="74" t="b">
        <v>0</v>
      </c>
      <c r="G1116" s="74" t="b">
        <v>0</v>
      </c>
      <c r="H1116" s="74" t="b">
        <v>0</v>
      </c>
      <c r="I1116" s="74" t="b">
        <v>0</v>
      </c>
      <c r="J1116" s="74" t="b">
        <v>0</v>
      </c>
      <c r="K1116" s="74" t="b">
        <v>0</v>
      </c>
      <c r="L1116" s="74" t="b">
        <v>0</v>
      </c>
      <c r="M1116" s="74" t="b">
        <v>0</v>
      </c>
    </row>
    <row r="1117" hidden="1" outlineLevel="2">
      <c r="B1117" s="4" t="s">
        <v>374</v>
      </c>
      <c r="C1117" s="74">
        <v>0.0</v>
      </c>
      <c r="D1117" s="74">
        <v>0.0</v>
      </c>
      <c r="E1117" s="74">
        <v>1760.0</v>
      </c>
      <c r="F1117" s="74">
        <v>1800.0</v>
      </c>
      <c r="G1117" s="74">
        <v>1850.0</v>
      </c>
      <c r="H1117" s="74">
        <v>1875.0</v>
      </c>
      <c r="I1117" s="74">
        <v>1900.0</v>
      </c>
      <c r="J1117" s="74">
        <v>1950.0</v>
      </c>
      <c r="K1117" s="74">
        <v>1975.0</v>
      </c>
      <c r="L1117" s="74">
        <v>2025.0</v>
      </c>
      <c r="M1117" s="74">
        <v>2075.0</v>
      </c>
    </row>
    <row r="1118" hidden="1" outlineLevel="2">
      <c r="A1118" s="9" t="s">
        <v>368</v>
      </c>
      <c r="B1118" s="4" t="s">
        <v>375</v>
      </c>
      <c r="C1118" s="74">
        <f>IF(C1116, C1113, C1117)</f>
        <v>0</v>
      </c>
      <c r="D1118" s="74">
        <f t="shared" ref="D1118:M1118" si="454">IF(D1116, C1122, D1117)</f>
        <v>0</v>
      </c>
      <c r="E1118" s="74">
        <f t="shared" si="454"/>
        <v>1760</v>
      </c>
      <c r="F1118" s="74">
        <f t="shared" si="454"/>
        <v>1800</v>
      </c>
      <c r="G1118" s="74">
        <f t="shared" si="454"/>
        <v>1850</v>
      </c>
      <c r="H1118" s="74">
        <f t="shared" si="454"/>
        <v>1875</v>
      </c>
      <c r="I1118" s="74">
        <f t="shared" si="454"/>
        <v>1900</v>
      </c>
      <c r="J1118" s="74">
        <f t="shared" si="454"/>
        <v>1950</v>
      </c>
      <c r="K1118" s="74">
        <f t="shared" si="454"/>
        <v>1975</v>
      </c>
      <c r="L1118" s="74">
        <f t="shared" si="454"/>
        <v>2025</v>
      </c>
      <c r="M1118" s="74">
        <f t="shared" si="454"/>
        <v>2075</v>
      </c>
    </row>
    <row r="1119" hidden="1" outlineLevel="2">
      <c r="A1119" s="9" t="s">
        <v>368</v>
      </c>
      <c r="B1119" s="9" t="s">
        <v>376</v>
      </c>
      <c r="C1119" s="50">
        <f t="shared" ref="C1119:M1119" si="455">$C$43</f>
        <v>100</v>
      </c>
      <c r="D1119" s="50">
        <f t="shared" si="455"/>
        <v>100</v>
      </c>
      <c r="E1119" s="50">
        <f t="shared" si="455"/>
        <v>100</v>
      </c>
      <c r="F1119" s="50">
        <f t="shared" si="455"/>
        <v>100</v>
      </c>
      <c r="G1119" s="50">
        <f t="shared" si="455"/>
        <v>100</v>
      </c>
      <c r="H1119" s="50">
        <f t="shared" si="455"/>
        <v>100</v>
      </c>
      <c r="I1119" s="50">
        <f t="shared" si="455"/>
        <v>100</v>
      </c>
      <c r="J1119" s="50">
        <f t="shared" si="455"/>
        <v>100</v>
      </c>
      <c r="K1119" s="50">
        <f t="shared" si="455"/>
        <v>100</v>
      </c>
      <c r="L1119" s="50">
        <f t="shared" si="455"/>
        <v>100</v>
      </c>
      <c r="M1119" s="50">
        <f t="shared" si="455"/>
        <v>100</v>
      </c>
    </row>
    <row r="1120" hidden="1" outlineLevel="2">
      <c r="A1120" s="9" t="s">
        <v>368</v>
      </c>
      <c r="B1120" s="9" t="s">
        <v>377</v>
      </c>
      <c r="C1120" s="50">
        <f t="shared" ref="C1120:M1120" si="456">C1118*$C1114</f>
        <v>0</v>
      </c>
      <c r="D1120" s="50">
        <f t="shared" si="456"/>
        <v>0</v>
      </c>
      <c r="E1120" s="50">
        <f t="shared" si="456"/>
        <v>4752</v>
      </c>
      <c r="F1120" s="50">
        <f t="shared" si="456"/>
        <v>4860</v>
      </c>
      <c r="G1120" s="50">
        <f t="shared" si="456"/>
        <v>4995</v>
      </c>
      <c r="H1120" s="50">
        <f t="shared" si="456"/>
        <v>5062.5</v>
      </c>
      <c r="I1120" s="50">
        <f t="shared" si="456"/>
        <v>5130</v>
      </c>
      <c r="J1120" s="50">
        <f t="shared" si="456"/>
        <v>5265</v>
      </c>
      <c r="K1120" s="50">
        <f t="shared" si="456"/>
        <v>5332.5</v>
      </c>
      <c r="L1120" s="50">
        <f t="shared" si="456"/>
        <v>5467.5</v>
      </c>
      <c r="M1120" s="50">
        <f t="shared" si="456"/>
        <v>5602.5</v>
      </c>
    </row>
    <row r="1121" hidden="1" outlineLevel="2">
      <c r="A1121" s="9" t="s">
        <v>368</v>
      </c>
      <c r="B1121" s="9" t="s">
        <v>378</v>
      </c>
      <c r="C1121" s="50">
        <f t="shared" ref="C1121:M1121" si="457">C1118*C1119-C1120</f>
        <v>0</v>
      </c>
      <c r="D1121" s="50">
        <f t="shared" si="457"/>
        <v>0</v>
      </c>
      <c r="E1121" s="50">
        <f t="shared" si="457"/>
        <v>171248</v>
      </c>
      <c r="F1121" s="50">
        <f t="shared" si="457"/>
        <v>175140</v>
      </c>
      <c r="G1121" s="50">
        <f t="shared" si="457"/>
        <v>180005</v>
      </c>
      <c r="H1121" s="50">
        <f t="shared" si="457"/>
        <v>182437.5</v>
      </c>
      <c r="I1121" s="50">
        <f t="shared" si="457"/>
        <v>184870</v>
      </c>
      <c r="J1121" s="50">
        <f t="shared" si="457"/>
        <v>189735</v>
      </c>
      <c r="K1121" s="50">
        <f t="shared" si="457"/>
        <v>192167.5</v>
      </c>
      <c r="L1121" s="50">
        <f t="shared" si="457"/>
        <v>197032.5</v>
      </c>
      <c r="M1121" s="50">
        <f t="shared" si="457"/>
        <v>201897.5</v>
      </c>
    </row>
    <row r="1122" hidden="1" outlineLevel="2">
      <c r="A1122" s="9" t="s">
        <v>368</v>
      </c>
      <c r="B1122" s="9" t="s">
        <v>379</v>
      </c>
      <c r="C1122" s="73">
        <f t="shared" ref="C1122:M1122" si="458">IF(COLUMN()=3, $C1113-C1118, B1122-C1118)</f>
        <v>10000</v>
      </c>
      <c r="D1122" s="73">
        <f t="shared" si="458"/>
        <v>10000</v>
      </c>
      <c r="E1122" s="73">
        <f t="shared" si="458"/>
        <v>8240</v>
      </c>
      <c r="F1122" s="73">
        <f t="shared" si="458"/>
        <v>6440</v>
      </c>
      <c r="G1122" s="73">
        <f t="shared" si="458"/>
        <v>4590</v>
      </c>
      <c r="H1122" s="73">
        <f t="shared" si="458"/>
        <v>2715</v>
      </c>
      <c r="I1122" s="73">
        <f t="shared" si="458"/>
        <v>815</v>
      </c>
      <c r="J1122" s="73">
        <f t="shared" si="458"/>
        <v>-1135</v>
      </c>
      <c r="K1122" s="73">
        <f t="shared" si="458"/>
        <v>-3110</v>
      </c>
      <c r="L1122" s="73">
        <f t="shared" si="458"/>
        <v>-5135</v>
      </c>
      <c r="M1122" s="73">
        <f t="shared" si="458"/>
        <v>-7210</v>
      </c>
    </row>
    <row r="1123" hidden="1" outlineLevel="2">
      <c r="B1123" s="4" t="s">
        <v>369</v>
      </c>
      <c r="C1123" s="72">
        <f>IFERROR(__xludf.DUMMYFUNCTION("INDEX(FILTER('Tax Lots'!C:C, 'Tax Lots'!B:B=""SPCX"", 'Tax Lots'!E:E=10000), 1)"),43054.0)</f>
        <v>43054</v>
      </c>
      <c r="D1123" s="73"/>
      <c r="E1123" s="73"/>
      <c r="F1123" s="73"/>
      <c r="G1123" s="73"/>
      <c r="H1123" s="73"/>
      <c r="I1123" s="73"/>
      <c r="J1123" s="73"/>
      <c r="K1123" s="73"/>
      <c r="L1123" s="73"/>
      <c r="M1123" s="73"/>
    </row>
    <row r="1124" hidden="1" outlineLevel="2">
      <c r="B1124" s="4" t="s">
        <v>370</v>
      </c>
      <c r="C1124" s="74">
        <v>10000.0</v>
      </c>
      <c r="D1124" s="73"/>
      <c r="E1124" s="73"/>
      <c r="F1124" s="73"/>
      <c r="G1124" s="73"/>
      <c r="H1124" s="73"/>
      <c r="I1124" s="73"/>
      <c r="J1124" s="73"/>
      <c r="K1124" s="73"/>
      <c r="L1124" s="73"/>
      <c r="M1124" s="73"/>
    </row>
    <row r="1125" hidden="1" outlineLevel="2">
      <c r="B1125" s="4" t="s">
        <v>371</v>
      </c>
      <c r="C1125" s="73">
        <f>IFERROR(__xludf.DUMMYFUNCTION("INDEX(FILTER('Tax Lots'!G:G, 'Tax Lots'!B:B=""SPCX"", 'Tax Lots'!E:E=10000), 1)"),2.7)</f>
        <v>2.7</v>
      </c>
      <c r="D1125" s="73"/>
      <c r="E1125" s="73"/>
      <c r="F1125" s="73"/>
      <c r="G1125" s="73"/>
      <c r="H1125" s="73"/>
      <c r="I1125" s="73"/>
      <c r="J1125" s="73"/>
      <c r="K1125" s="73"/>
      <c r="L1125" s="73"/>
      <c r="M1125" s="73"/>
    </row>
    <row r="1126" hidden="1" outlineLevel="2">
      <c r="B1126" s="4" t="s">
        <v>372</v>
      </c>
      <c r="C1126" s="73">
        <f>IFERROR(__xludf.DUMMYFUNCTION("INDEX(FILTER('Tax Lots'!F:F, 'Tax Lots'!B:B=""SPCX"", 'Tax Lots'!E:E=10000), 1)"),27000.0)</f>
        <v>27000</v>
      </c>
      <c r="D1126" s="73"/>
      <c r="E1126" s="73"/>
      <c r="F1126" s="73"/>
      <c r="G1126" s="73"/>
      <c r="H1126" s="73"/>
      <c r="I1126" s="73"/>
      <c r="J1126" s="73"/>
      <c r="K1126" s="73"/>
      <c r="L1126" s="73"/>
      <c r="M1126" s="73"/>
    </row>
    <row r="1127" hidden="1" outlineLevel="2">
      <c r="B1127" s="4" t="s">
        <v>373</v>
      </c>
      <c r="C1127" s="74" t="b">
        <v>0</v>
      </c>
      <c r="D1127" s="74" t="b">
        <v>0</v>
      </c>
      <c r="E1127" s="74" t="b">
        <v>0</v>
      </c>
      <c r="F1127" s="74" t="b">
        <v>0</v>
      </c>
      <c r="G1127" s="74" t="b">
        <v>0</v>
      </c>
      <c r="H1127" s="74" t="b">
        <v>0</v>
      </c>
      <c r="I1127" s="74" t="b">
        <v>0</v>
      </c>
      <c r="J1127" s="74" t="b">
        <v>0</v>
      </c>
      <c r="K1127" s="74" t="b">
        <v>0</v>
      </c>
      <c r="L1127" s="74" t="b">
        <v>0</v>
      </c>
      <c r="M1127" s="74" t="b">
        <v>0</v>
      </c>
    </row>
    <row r="1128" hidden="1" outlineLevel="2">
      <c r="B1128" s="4" t="s">
        <v>374</v>
      </c>
      <c r="C1128" s="74">
        <v>0.0</v>
      </c>
      <c r="D1128" s="74">
        <v>0.0</v>
      </c>
      <c r="E1128" s="74">
        <v>0.0</v>
      </c>
      <c r="F1128" s="74">
        <v>0.0</v>
      </c>
      <c r="G1128" s="74">
        <v>0.0</v>
      </c>
      <c r="H1128" s="74">
        <v>0.0</v>
      </c>
      <c r="I1128" s="74">
        <v>0.0</v>
      </c>
      <c r="J1128" s="74">
        <v>0.0</v>
      </c>
      <c r="K1128" s="74">
        <v>0.0</v>
      </c>
      <c r="L1128" s="74">
        <v>0.0</v>
      </c>
      <c r="M1128" s="74">
        <v>0.0</v>
      </c>
    </row>
    <row r="1129" hidden="1" outlineLevel="2">
      <c r="B1129" s="4" t="s">
        <v>375</v>
      </c>
      <c r="C1129" s="74">
        <f>IF(C1127, C1124, C1128)</f>
        <v>0</v>
      </c>
      <c r="D1129" s="74">
        <f t="shared" ref="D1129:M1129" si="459">IF(D1127, C1133, D1128)</f>
        <v>0</v>
      </c>
      <c r="E1129" s="74">
        <f t="shared" si="459"/>
        <v>0</v>
      </c>
      <c r="F1129" s="74">
        <f t="shared" si="459"/>
        <v>0</v>
      </c>
      <c r="G1129" s="74">
        <f t="shared" si="459"/>
        <v>0</v>
      </c>
      <c r="H1129" s="74">
        <f t="shared" si="459"/>
        <v>0</v>
      </c>
      <c r="I1129" s="74">
        <f t="shared" si="459"/>
        <v>0</v>
      </c>
      <c r="J1129" s="74">
        <f t="shared" si="459"/>
        <v>0</v>
      </c>
      <c r="K1129" s="74">
        <f t="shared" si="459"/>
        <v>0</v>
      </c>
      <c r="L1129" s="74">
        <f t="shared" si="459"/>
        <v>0</v>
      </c>
      <c r="M1129" s="74">
        <f t="shared" si="459"/>
        <v>0</v>
      </c>
    </row>
    <row r="1130" hidden="1" outlineLevel="2">
      <c r="B1130" s="68" t="s">
        <v>376</v>
      </c>
      <c r="C1130" s="50">
        <f t="shared" ref="C1130:M1130" si="460">$C$43</f>
        <v>100</v>
      </c>
      <c r="D1130" s="50">
        <f t="shared" si="460"/>
        <v>100</v>
      </c>
      <c r="E1130" s="50">
        <f t="shared" si="460"/>
        <v>100</v>
      </c>
      <c r="F1130" s="50">
        <f t="shared" si="460"/>
        <v>100</v>
      </c>
      <c r="G1130" s="50">
        <f t="shared" si="460"/>
        <v>100</v>
      </c>
      <c r="H1130" s="50">
        <f t="shared" si="460"/>
        <v>100</v>
      </c>
      <c r="I1130" s="50">
        <f t="shared" si="460"/>
        <v>100</v>
      </c>
      <c r="J1130" s="50">
        <f t="shared" si="460"/>
        <v>100</v>
      </c>
      <c r="K1130" s="50">
        <f t="shared" si="460"/>
        <v>100</v>
      </c>
      <c r="L1130" s="50">
        <f t="shared" si="460"/>
        <v>100</v>
      </c>
      <c r="M1130" s="50">
        <f t="shared" si="460"/>
        <v>100</v>
      </c>
    </row>
    <row r="1131" hidden="1" outlineLevel="2">
      <c r="B1131" s="68" t="s">
        <v>377</v>
      </c>
      <c r="C1131" s="50">
        <f t="shared" ref="C1131:M1131" si="461">C1129 * $C$1125</f>
        <v>0</v>
      </c>
      <c r="D1131" s="50">
        <f t="shared" si="461"/>
        <v>0</v>
      </c>
      <c r="E1131" s="50">
        <f t="shared" si="461"/>
        <v>0</v>
      </c>
      <c r="F1131" s="50">
        <f t="shared" si="461"/>
        <v>0</v>
      </c>
      <c r="G1131" s="50">
        <f t="shared" si="461"/>
        <v>0</v>
      </c>
      <c r="H1131" s="50">
        <f t="shared" si="461"/>
        <v>0</v>
      </c>
      <c r="I1131" s="50">
        <f t="shared" si="461"/>
        <v>0</v>
      </c>
      <c r="J1131" s="50">
        <f t="shared" si="461"/>
        <v>0</v>
      </c>
      <c r="K1131" s="50">
        <f t="shared" si="461"/>
        <v>0</v>
      </c>
      <c r="L1131" s="50">
        <f t="shared" si="461"/>
        <v>0</v>
      </c>
      <c r="M1131" s="50">
        <f t="shared" si="461"/>
        <v>0</v>
      </c>
    </row>
    <row r="1132" hidden="1" outlineLevel="2">
      <c r="B1132" s="68" t="s">
        <v>378</v>
      </c>
      <c r="C1132" s="50">
        <f t="shared" ref="C1132:M1132" si="462">C1129 * C1130 - C1131</f>
        <v>0</v>
      </c>
      <c r="D1132" s="50">
        <f t="shared" si="462"/>
        <v>0</v>
      </c>
      <c r="E1132" s="50">
        <f t="shared" si="462"/>
        <v>0</v>
      </c>
      <c r="F1132" s="50">
        <f t="shared" si="462"/>
        <v>0</v>
      </c>
      <c r="G1132" s="50">
        <f t="shared" si="462"/>
        <v>0</v>
      </c>
      <c r="H1132" s="50">
        <f t="shared" si="462"/>
        <v>0</v>
      </c>
      <c r="I1132" s="50">
        <f t="shared" si="462"/>
        <v>0</v>
      </c>
      <c r="J1132" s="50">
        <f t="shared" si="462"/>
        <v>0</v>
      </c>
      <c r="K1132" s="50">
        <f t="shared" si="462"/>
        <v>0</v>
      </c>
      <c r="L1132" s="50">
        <f t="shared" si="462"/>
        <v>0</v>
      </c>
      <c r="M1132" s="50">
        <f t="shared" si="462"/>
        <v>0</v>
      </c>
    </row>
    <row r="1133" hidden="1" outlineLevel="2">
      <c r="B1133" s="68" t="s">
        <v>379</v>
      </c>
      <c r="C1133" s="73">
        <f>'Tax Lots'!$E$126 - C1129</f>
        <v>10000</v>
      </c>
      <c r="D1133" s="73">
        <f t="shared" ref="D1133:M1133" si="463">C1133 - D1129</f>
        <v>10000</v>
      </c>
      <c r="E1133" s="73">
        <f t="shared" si="463"/>
        <v>10000</v>
      </c>
      <c r="F1133" s="73">
        <f t="shared" si="463"/>
        <v>10000</v>
      </c>
      <c r="G1133" s="73">
        <f t="shared" si="463"/>
        <v>10000</v>
      </c>
      <c r="H1133" s="73">
        <f t="shared" si="463"/>
        <v>10000</v>
      </c>
      <c r="I1133" s="73">
        <f t="shared" si="463"/>
        <v>10000</v>
      </c>
      <c r="J1133" s="73">
        <f t="shared" si="463"/>
        <v>10000</v>
      </c>
      <c r="K1133" s="73">
        <f t="shared" si="463"/>
        <v>10000</v>
      </c>
      <c r="L1133" s="73">
        <f t="shared" si="463"/>
        <v>10000</v>
      </c>
      <c r="M1133" s="73">
        <f t="shared" si="463"/>
        <v>10000</v>
      </c>
    </row>
    <row r="1134" collapsed="1">
      <c r="A1134" s="10"/>
      <c r="B1134" s="11"/>
    </row>
    <row r="1135">
      <c r="A1135" s="11"/>
      <c r="B1135" s="11" t="s">
        <v>681</v>
      </c>
      <c r="C1135" s="9">
        <f t="shared" ref="C1135:M1135" si="464">SUMIF($B$48:$B$1133, "Shares Sold", C$48:C$1133)</f>
        <v>831.891</v>
      </c>
      <c r="D1135" s="9">
        <f t="shared" si="464"/>
        <v>523.344</v>
      </c>
      <c r="E1135" s="9">
        <f t="shared" si="464"/>
        <v>1760</v>
      </c>
      <c r="F1135" s="9">
        <f t="shared" si="464"/>
        <v>1800</v>
      </c>
      <c r="G1135" s="9">
        <f t="shared" si="464"/>
        <v>1850</v>
      </c>
      <c r="H1135" s="9">
        <f t="shared" si="464"/>
        <v>1875</v>
      </c>
      <c r="I1135" s="9">
        <f t="shared" si="464"/>
        <v>1900</v>
      </c>
      <c r="J1135" s="9">
        <f t="shared" si="464"/>
        <v>1950</v>
      </c>
      <c r="K1135" s="9">
        <f t="shared" si="464"/>
        <v>1975</v>
      </c>
      <c r="L1135" s="9">
        <f t="shared" si="464"/>
        <v>2025</v>
      </c>
      <c r="M1135" s="9">
        <f t="shared" si="464"/>
        <v>2075</v>
      </c>
    </row>
    <row r="1136">
      <c r="A1136" s="11"/>
      <c r="B1136" s="11" t="s">
        <v>682</v>
      </c>
      <c r="C1136" s="50">
        <f t="shared" ref="C1136:M1136" si="465">SUMIF($B$48:$B$1133, "Cost Basis Used", C$48:C$1133)</f>
        <v>120835.3652</v>
      </c>
      <c r="D1136" s="50">
        <f t="shared" si="465"/>
        <v>92973.48074</v>
      </c>
      <c r="E1136" s="50">
        <f t="shared" si="465"/>
        <v>4752</v>
      </c>
      <c r="F1136" s="50">
        <f t="shared" si="465"/>
        <v>4860</v>
      </c>
      <c r="G1136" s="50">
        <f t="shared" si="465"/>
        <v>4995</v>
      </c>
      <c r="H1136" s="50">
        <f t="shared" si="465"/>
        <v>5062.5</v>
      </c>
      <c r="I1136" s="50">
        <f t="shared" si="465"/>
        <v>5130</v>
      </c>
      <c r="J1136" s="50">
        <f t="shared" si="465"/>
        <v>5265</v>
      </c>
      <c r="K1136" s="50">
        <f t="shared" si="465"/>
        <v>5332.5</v>
      </c>
      <c r="L1136" s="50">
        <f t="shared" si="465"/>
        <v>5467.5</v>
      </c>
      <c r="M1136" s="50">
        <f t="shared" si="465"/>
        <v>5602.5</v>
      </c>
    </row>
    <row r="1137">
      <c r="A1137" s="11"/>
      <c r="B1137" s="11" t="s">
        <v>683</v>
      </c>
      <c r="C1137" s="50">
        <f t="shared" ref="C1137:M1137" si="466">SUMIF($B$48:$B$1133, "Realized Gain/Loss", C$48:C$1133)</f>
        <v>170326.4848</v>
      </c>
      <c r="D1137" s="50">
        <f t="shared" si="466"/>
        <v>90196.91926</v>
      </c>
      <c r="E1137" s="50">
        <f t="shared" si="466"/>
        <v>171248</v>
      </c>
      <c r="F1137" s="50">
        <f t="shared" si="466"/>
        <v>175140</v>
      </c>
      <c r="G1137" s="50">
        <f t="shared" si="466"/>
        <v>180005</v>
      </c>
      <c r="H1137" s="50">
        <f t="shared" si="466"/>
        <v>182437.5</v>
      </c>
      <c r="I1137" s="50">
        <f t="shared" si="466"/>
        <v>184870</v>
      </c>
      <c r="J1137" s="50">
        <f t="shared" si="466"/>
        <v>189735</v>
      </c>
      <c r="K1137" s="50">
        <f t="shared" si="466"/>
        <v>192167.5</v>
      </c>
      <c r="L1137" s="50">
        <f t="shared" si="466"/>
        <v>197032.5</v>
      </c>
      <c r="M1137" s="50">
        <f t="shared" si="466"/>
        <v>201897.5</v>
      </c>
    </row>
    <row r="1138">
      <c r="A1138" s="11"/>
      <c r="B1138" s="11" t="s">
        <v>684</v>
      </c>
      <c r="C1138" s="9">
        <f t="shared" ref="C1138:M1138" si="467">SUMIF($B$48:$B$1133, "Remaining Shares", C$48:C$1133)</f>
        <v>30835.032</v>
      </c>
      <c r="D1138" s="9">
        <f t="shared" si="467"/>
        <v>30311.688</v>
      </c>
      <c r="E1138" s="9">
        <f t="shared" si="467"/>
        <v>28551.688</v>
      </c>
      <c r="F1138" s="9">
        <f t="shared" si="467"/>
        <v>26751.688</v>
      </c>
      <c r="G1138" s="9">
        <f t="shared" si="467"/>
        <v>24901.688</v>
      </c>
      <c r="H1138" s="9">
        <f t="shared" si="467"/>
        <v>23026.688</v>
      </c>
      <c r="I1138" s="9">
        <f t="shared" si="467"/>
        <v>21126.688</v>
      </c>
      <c r="J1138" s="9">
        <f t="shared" si="467"/>
        <v>19176.688</v>
      </c>
      <c r="K1138" s="9">
        <f t="shared" si="467"/>
        <v>17201.688</v>
      </c>
      <c r="L1138" s="9">
        <f t="shared" si="467"/>
        <v>15176.688</v>
      </c>
      <c r="M1138" s="9">
        <f t="shared" si="467"/>
        <v>13101.688</v>
      </c>
    </row>
  </sheetData>
  <mergeCells count="1">
    <mergeCell ref="A4:A6"/>
  </mergeCells>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34.0"/>
    <col customWidth="1" min="2" max="2" width="16.0"/>
    <col customWidth="1" min="3" max="3" width="48.0"/>
    <col customWidth="1" min="4" max="4" width="55.0"/>
    <col customWidth="1" min="5" max="26" width="8.63"/>
  </cols>
  <sheetData>
    <row r="1" ht="27.75" customHeight="1">
      <c r="A1" s="1" t="s">
        <v>241</v>
      </c>
    </row>
    <row r="2" ht="30.0" customHeight="1">
      <c r="A2" s="3" t="s">
        <v>245</v>
      </c>
    </row>
    <row r="4" ht="33.75" customHeight="1">
      <c r="A4" s="6" t="s">
        <v>247</v>
      </c>
      <c r="B4" s="6" t="s">
        <v>248</v>
      </c>
      <c r="C4" s="6" t="s">
        <v>250</v>
      </c>
      <c r="D4" s="6" t="s">
        <v>252</v>
      </c>
    </row>
    <row r="5">
      <c r="A5" s="23" t="s">
        <v>253</v>
      </c>
      <c r="B5" s="24">
        <v>0.02</v>
      </c>
      <c r="C5" s="23" t="s">
        <v>256</v>
      </c>
      <c r="D5" s="23" t="s">
        <v>257</v>
      </c>
    </row>
    <row r="6">
      <c r="A6" s="23" t="s">
        <v>259</v>
      </c>
      <c r="B6" s="25">
        <v>0.06</v>
      </c>
      <c r="C6" s="23" t="s">
        <v>260</v>
      </c>
      <c r="D6" s="23" t="s">
        <v>261</v>
      </c>
    </row>
    <row r="7">
      <c r="A7" s="23" t="s">
        <v>262</v>
      </c>
      <c r="B7" s="25">
        <v>0.05</v>
      </c>
      <c r="C7" s="23" t="s">
        <v>263</v>
      </c>
      <c r="D7" s="23" t="s">
        <v>261</v>
      </c>
    </row>
    <row r="8">
      <c r="A8" s="23" t="s">
        <v>264</v>
      </c>
      <c r="B8" s="25">
        <v>0.02</v>
      </c>
      <c r="C8" s="23" t="s">
        <v>265</v>
      </c>
      <c r="D8" s="23" t="s">
        <v>266</v>
      </c>
    </row>
    <row r="9">
      <c r="A9" s="23" t="s">
        <v>267</v>
      </c>
      <c r="B9" s="27">
        <v>6.0</v>
      </c>
      <c r="C9" s="23" t="s">
        <v>268</v>
      </c>
      <c r="D9" s="23" t="s">
        <v>269</v>
      </c>
    </row>
    <row r="10">
      <c r="A10" s="23" t="s">
        <v>270</v>
      </c>
      <c r="B10" s="25">
        <v>0.36</v>
      </c>
      <c r="C10" s="23" t="s">
        <v>271</v>
      </c>
      <c r="D10" s="23" t="s">
        <v>272</v>
      </c>
    </row>
    <row r="11">
      <c r="A11" s="23" t="s">
        <v>273</v>
      </c>
      <c r="B11" s="25">
        <v>0.08</v>
      </c>
      <c r="C11" s="23" t="s">
        <v>274</v>
      </c>
      <c r="D11" s="23" t="s">
        <v>275</v>
      </c>
    </row>
    <row r="12">
      <c r="A12" s="23" t="s">
        <v>276</v>
      </c>
      <c r="B12" s="30">
        <v>3.0</v>
      </c>
      <c r="C12" s="23" t="s">
        <v>277</v>
      </c>
      <c r="D12" s="23" t="s">
        <v>278</v>
      </c>
    </row>
    <row r="13">
      <c r="A13" s="23" t="s">
        <v>279</v>
      </c>
      <c r="B13" s="30">
        <v>2.0</v>
      </c>
      <c r="C13" s="23" t="s">
        <v>280</v>
      </c>
      <c r="D13" s="23" t="s">
        <v>281</v>
      </c>
    </row>
    <row r="14">
      <c r="A14" s="23" t="s">
        <v>282</v>
      </c>
      <c r="B14" s="30">
        <v>65.0</v>
      </c>
      <c r="C14" s="23" t="s">
        <v>283</v>
      </c>
      <c r="D14" s="23" t="s">
        <v>284</v>
      </c>
    </row>
    <row r="15">
      <c r="A15" s="23" t="s">
        <v>285</v>
      </c>
      <c r="B15" s="30">
        <v>65.0</v>
      </c>
      <c r="C15" s="23" t="s">
        <v>283</v>
      </c>
      <c r="D15" s="23" t="s">
        <v>284</v>
      </c>
    </row>
    <row r="16">
      <c r="A16" s="23" t="s">
        <v>286</v>
      </c>
      <c r="B16" s="33">
        <f>TODAY()</f>
        <v>46233</v>
      </c>
      <c r="C16" s="23" t="s">
        <v>287</v>
      </c>
      <c r="D16" s="23" t="s">
        <v>288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28.0"/>
    <col customWidth="1" min="2" max="2" width="18.0"/>
    <col customWidth="1" min="3" max="3" width="3.0"/>
    <col customWidth="1" min="4" max="4" width="25.0"/>
    <col customWidth="1" min="5" max="5" width="17.0"/>
    <col customWidth="1" min="6" max="6" width="3.0"/>
    <col customWidth="1" min="7" max="7" width="22.0"/>
    <col customWidth="1" min="8" max="8" width="17.0"/>
    <col customWidth="1" min="9" max="9" width="3.0"/>
    <col customWidth="1" min="10" max="10" width="24.0"/>
    <col customWidth="1" min="11" max="11" width="14.0"/>
    <col customWidth="1" min="12" max="12" width="42.0"/>
    <col customWidth="1" min="13" max="13" width="3.0"/>
    <col customWidth="1" min="14" max="18" width="16.0"/>
    <col customWidth="1" min="19" max="42" width="8.63"/>
  </cols>
  <sheetData>
    <row r="1" ht="27.75" customHeight="1">
      <c r="A1" s="1" t="s">
        <v>322</v>
      </c>
    </row>
    <row r="2" ht="30.0" customHeight="1">
      <c r="A2" s="3" t="s">
        <v>323</v>
      </c>
    </row>
    <row r="3">
      <c r="A3" s="9" t="s">
        <v>324</v>
      </c>
      <c r="B3" s="56">
        <f>'02 Assumptions'!$B$16</f>
        <v>46233</v>
      </c>
    </row>
    <row r="4" ht="33.75" customHeight="1">
      <c r="A4" s="5" t="s">
        <v>325</v>
      </c>
      <c r="B4" s="5"/>
      <c r="D4" s="5" t="s">
        <v>326</v>
      </c>
      <c r="E4" s="5" t="s">
        <v>327</v>
      </c>
      <c r="G4" s="5" t="s">
        <v>328</v>
      </c>
      <c r="H4" s="5" t="s">
        <v>329</v>
      </c>
      <c r="J4" s="5" t="s">
        <v>330</v>
      </c>
      <c r="K4" s="5"/>
      <c r="L4" s="5"/>
    </row>
    <row r="5">
      <c r="A5" s="57" t="s">
        <v>331</v>
      </c>
      <c r="B5" s="58">
        <f>SUMIFS('06 Assets'!$I$5:$I$302,'06 Assets'!$T$5:$T$302,"Active")</f>
        <v>3954897.988</v>
      </c>
      <c r="D5" s="9" t="s">
        <v>50</v>
      </c>
      <c r="E5" s="58">
        <f>SUMIFS('06 Assets'!$I$5:$I$302,'06 Assets'!$C$5:$C$302,D5,'06 Assets'!$T$5:$T$302,"Active")</f>
        <v>0</v>
      </c>
      <c r="G5" s="9" t="s">
        <v>56</v>
      </c>
      <c r="H5" s="58">
        <f>SUMIFS('07 Liabilities'!$G$5:$G$304,'07 Liabilities'!$D$5:$D$304,G5,'07 Liabilities'!$T$5:$T$304,"Active")</f>
        <v>397891.78</v>
      </c>
      <c r="J5" s="59" t="s">
        <v>178</v>
      </c>
      <c r="K5" s="59" t="str">
        <f>IF($B$13&gt;='02 Assumptions'!$B$9,"OK","Review")</f>
        <v>OK</v>
      </c>
      <c r="L5" s="59" t="str">
        <f>TEXT($B$13,"0.0")&amp;" months vs target "&amp;TEXT('02 Assumptions'!$B$9,"0.0")</f>
        <v>166.4 months vs target 6.0</v>
      </c>
    </row>
    <row r="6">
      <c r="A6" s="57" t="s">
        <v>332</v>
      </c>
      <c r="B6" s="58">
        <f>SUMIFS('07 Liabilities'!$G$5:$G$304,'07 Liabilities'!$T$5:$T$304,"Active")</f>
        <v>397891.78</v>
      </c>
      <c r="D6" s="9" t="s">
        <v>73</v>
      </c>
      <c r="E6" s="58">
        <f>SUMIFS('06 Assets'!$I$5:$I$302,'06 Assets'!$C$5:$C$302,D6,'06 Assets'!$T$5:$T$302,"Active")</f>
        <v>2912397.988</v>
      </c>
      <c r="G6" s="9" t="s">
        <v>78</v>
      </c>
      <c r="H6" s="58">
        <f>SUMIFS('07 Liabilities'!$G$5:$G$304,'07 Liabilities'!$D$5:$D$304,G6,'07 Liabilities'!$T$5:$T$304,"Active")</f>
        <v>0</v>
      </c>
      <c r="J6" s="59" t="s">
        <v>333</v>
      </c>
      <c r="K6" s="59" t="str">
        <f>IF($B$11&gt;=0,"OK","Review")</f>
        <v>Review</v>
      </c>
      <c r="L6" s="59" t="str">
        <f>TEXT($B$11,"$#,##0;($#,##0)")&amp;" monthly net cash flow"</f>
        <v>($3,834) monthly net cash flow</v>
      </c>
    </row>
    <row r="7">
      <c r="A7" s="57" t="s">
        <v>334</v>
      </c>
      <c r="B7" s="58">
        <f>B5-B6</f>
        <v>3557006.208</v>
      </c>
      <c r="D7" s="60" t="s">
        <v>335</v>
      </c>
      <c r="E7" s="61">
        <f>SUMIFS('06 Assets'!$J$5:$J$302,'06 Assets'!$C$5:$C$302,D$6,'06 Assets'!$T$5:$T$302,"Active")</f>
        <v>413803.14</v>
      </c>
      <c r="G7" s="9" t="s">
        <v>104</v>
      </c>
      <c r="H7" s="58">
        <f>SUMIFS('07 Liabilities'!$G$5:$G$304,'07 Liabilities'!$D$5:$D$304,G7,'07 Liabilities'!$T$5:$T$304,"Active")</f>
        <v>0</v>
      </c>
      <c r="J7" s="59" t="s">
        <v>336</v>
      </c>
      <c r="K7" s="59" t="str">
        <f>IF($B$15&lt;='02 Assumptions'!$B$10,"OK","Review")</f>
        <v>OK</v>
      </c>
      <c r="L7" s="59" t="str">
        <f>TEXT($B$15,"0.0%")&amp;" DTI vs watch limit "&amp;TEXT('02 Assumptions'!$B$10,"0.0%")</f>
        <v>0.0% DTI vs watch limit 36.0%</v>
      </c>
    </row>
    <row r="8">
      <c r="A8" s="57" t="s">
        <v>337</v>
      </c>
      <c r="B8" s="58">
        <f>SUMIFS('06 Assets'!$I$5:$I$302,'06 Assets'!$T$5:$T$302,"Active",'06 Assets'!$G$5:$G$302,"Immediate")+SUMIFS('06 Assets'!$I$5:$I$302,'06 Assets'!$T$5:$T$302,"Active",'06 Assets'!$G$5:$G$302,"Short-term")</f>
        <v>637892.988</v>
      </c>
      <c r="D8" s="60" t="s">
        <v>338</v>
      </c>
      <c r="E8" s="61">
        <f>E6-E7</f>
        <v>2498594.848</v>
      </c>
      <c r="G8" s="9" t="s">
        <v>128</v>
      </c>
      <c r="H8" s="58">
        <f>SUMIFS('07 Liabilities'!$G$5:$G$304,'07 Liabilities'!$D$5:$D$304,G8,'07 Liabilities'!$T$5:$T$304,"Active")</f>
        <v>0</v>
      </c>
      <c r="J8" s="59" t="s">
        <v>339</v>
      </c>
      <c r="K8" s="59" t="str">
        <f>IF(COUNTIFS('07 Liabilities'!$H$5:$H$304,"&gt;="&amp;'02 Assumptions'!$B$11,'07 Liabilities'!$T$5:$T$304,"Active")=0,"OK","Review")</f>
        <v>OK</v>
      </c>
      <c r="L8" s="59" t="str">
        <f>COUNTIFS('07 Liabilities'!$H$5:$H$304,"&gt;="&amp;'02 Assumptions'!$B$11,'07 Liabilities'!$T$5:$T$304,"Active")&amp;" active debts over threshold"</f>
        <v>0 active debts over threshold</v>
      </c>
    </row>
    <row r="9">
      <c r="A9" s="57" t="s">
        <v>340</v>
      </c>
      <c r="B9" s="58">
        <f>SUMIFS('05 Cash Flow'!$F$5:$F$302,'05 Cash Flow'!$A$5:$A$302,"Income",'05 Cash Flow'!$K$5:$K$302,"Active")</f>
        <v>0</v>
      </c>
      <c r="D9" s="9" t="s">
        <v>98</v>
      </c>
      <c r="E9" s="58">
        <f>SUMIFS('06 Assets'!$I$5:$I$302,'06 Assets'!$C$5:$C$302,D9,'06 Assets'!$T$5:$T$302,"Active")</f>
        <v>0</v>
      </c>
      <c r="G9" s="9" t="s">
        <v>151</v>
      </c>
      <c r="H9" s="58">
        <f>SUMIFS('07 Liabilities'!$G$5:$G$304,'07 Liabilities'!$D$5:$D$304,G9,'07 Liabilities'!$T$5:$T$304,"Active")</f>
        <v>0</v>
      </c>
      <c r="J9" s="59" t="s">
        <v>341</v>
      </c>
      <c r="K9" s="59" t="str">
        <f>IF($B$17=0,"OK","Review")</f>
        <v>Review</v>
      </c>
      <c r="L9" s="59" t="str">
        <f>$B$17&amp;" estate items need review"</f>
        <v>10 estate items need review</v>
      </c>
    </row>
    <row r="10">
      <c r="A10" s="57" t="s">
        <v>342</v>
      </c>
      <c r="B10" s="58">
        <f>SUMIFS('05 Cash Flow'!$F$5:$F$302,'05 Cash Flow'!$A$5:$A$302,"Expense",'05 Cash Flow'!$K$5:$K$302,"Active")</f>
        <v>3834.29</v>
      </c>
      <c r="D10" s="9" t="s">
        <v>123</v>
      </c>
      <c r="E10" s="58">
        <f>SUMIFS('06 Assets'!$I$5:$I$302,'06 Assets'!$C$5:$C$302,D10,'06 Assets'!$T$5:$T$302,"Active")</f>
        <v>0</v>
      </c>
      <c r="G10" s="9" t="s">
        <v>166</v>
      </c>
      <c r="H10" s="58">
        <f>SUMIFS('07 Liabilities'!$G$5:$G$304,'07 Liabilities'!$D$5:$D$304,G10,'07 Liabilities'!$T$5:$T$304,"Active")</f>
        <v>0</v>
      </c>
      <c r="J10" s="59" t="s">
        <v>343</v>
      </c>
      <c r="K10" s="59" t="str">
        <f>IF($B$18=0,"OK","Review")</f>
        <v>Review</v>
      </c>
      <c r="L10" s="59" t="str">
        <f>$B$18&amp;" needed documents outstanding"</f>
        <v>24 needed documents outstanding</v>
      </c>
    </row>
    <row r="11">
      <c r="A11" s="57" t="s">
        <v>344</v>
      </c>
      <c r="B11" s="58">
        <f>B9-B10</f>
        <v>-3834.29</v>
      </c>
      <c r="D11" s="9" t="s">
        <v>116</v>
      </c>
      <c r="E11" s="58">
        <f>SUMIFS('06 Assets'!$I$5:$I$302,'06 Assets'!$C$5:$C$302,D11,'06 Assets'!$T$5:$T$302,"Active")</f>
        <v>2000</v>
      </c>
      <c r="G11" s="9" t="s">
        <v>177</v>
      </c>
      <c r="H11" s="58">
        <f>SUMIFS('07 Liabilities'!$G$5:$G$304,'07 Liabilities'!$D$5:$D$304,G11,'07 Liabilities'!$T$5:$T$304,"Active")</f>
        <v>0</v>
      </c>
      <c r="J11" s="59" t="s">
        <v>345</v>
      </c>
      <c r="K11" s="59" t="str">
        <f>IF($B$19=0,"OK","Review")</f>
        <v>OK</v>
      </c>
      <c r="L11" s="59" t="str">
        <f>$B$19&amp;" active goals need review"</f>
        <v>0 active goals need review</v>
      </c>
    </row>
    <row r="12">
      <c r="A12" s="57" t="s">
        <v>346</v>
      </c>
      <c r="B12" s="58">
        <f>SUMIFS('05 Cash Flow'!$F$5:$F$302,'05 Cash Flow'!$A$5:$A$302,"Expense",'05 Cash Flow'!$H$5:$H$302,"Yes",'05 Cash Flow'!$K$5:$K$302,"Active")</f>
        <v>3834.29</v>
      </c>
      <c r="D12" s="9" t="s">
        <v>163</v>
      </c>
      <c r="E12" s="58">
        <f>SUMIFS('06 Assets'!$I$5:$I$302,'06 Assets'!$C$5:$C$302,D12,'06 Assets'!$T$5:$T$302,"Active")</f>
        <v>0</v>
      </c>
      <c r="G12" s="9" t="s">
        <v>185</v>
      </c>
      <c r="H12" s="58">
        <f>SUMIFS('07 Liabilities'!$G$5:$G$304,'07 Liabilities'!$D$5:$D$304,G12,'07 Liabilities'!$T$5:$T$304,"Active")</f>
        <v>0</v>
      </c>
      <c r="J12" s="59" t="s">
        <v>347</v>
      </c>
      <c r="K12" s="59" t="str">
        <f>IF($B$20=0,"OK","Review")</f>
        <v>OK</v>
      </c>
      <c r="L12" s="59" t="str">
        <f>$B$20&amp;" overdue open actions"</f>
        <v>0 overdue open actions</v>
      </c>
    </row>
    <row r="13">
      <c r="A13" s="57" t="s">
        <v>348</v>
      </c>
      <c r="B13" s="62">
        <f>IFERROR(B8/B12,0)</f>
        <v>166.3653474</v>
      </c>
      <c r="D13" s="9" t="s">
        <v>125</v>
      </c>
      <c r="E13" s="58">
        <f>SUMIFS('06 Assets'!$I$5:$I$302,'06 Assets'!$C$5:$C$302,D13,'06 Assets'!$T$5:$T$302,"Active")</f>
        <v>1040500</v>
      </c>
      <c r="G13" s="9" t="s">
        <v>188</v>
      </c>
      <c r="H13" s="58">
        <f>SUMIFS('07 Liabilities'!$G$5:$G$304,'07 Liabilities'!$D$5:$D$304,G13,'07 Liabilities'!$T$5:$T$304,"Active")</f>
        <v>0</v>
      </c>
    </row>
    <row r="14">
      <c r="A14" s="57" t="s">
        <v>349</v>
      </c>
      <c r="B14" s="58">
        <f>SUMIFS('07 Liabilities'!$J$5:$J$304,'07 Liabilities'!$T$5:$T$304,"Active")</f>
        <v>2334.29</v>
      </c>
      <c r="D14" s="9" t="s">
        <v>184</v>
      </c>
      <c r="E14" s="58">
        <f>SUMIFS('06 Assets'!$I$5:$I$302,'06 Assets'!$C$5:$C$302,D14,'06 Assets'!$T$5:$T$302,"Active")</f>
        <v>0</v>
      </c>
    </row>
    <row r="15">
      <c r="A15" s="57" t="s">
        <v>350</v>
      </c>
      <c r="B15" s="63">
        <f>IFERROR(B14/B9,0)</f>
        <v>0</v>
      </c>
      <c r="D15" s="9" t="s">
        <v>186</v>
      </c>
      <c r="E15" s="58">
        <f>SUMIFS('06 Assets'!$I$5:$I$302,'06 Assets'!$C$5:$C$302,D15,'06 Assets'!$T$5:$T$302,"Active")</f>
        <v>0</v>
      </c>
    </row>
    <row r="16">
      <c r="A16" s="57" t="s">
        <v>351</v>
      </c>
      <c r="B16" s="58">
        <f>SUMIFS('08 Insurance'!$H$5:$H$304,'08 Insurance'!$N$5:$N$304,"Active")</f>
        <v>0</v>
      </c>
      <c r="D16" s="9" t="s">
        <v>190</v>
      </c>
      <c r="E16" s="58">
        <f>SUMIFS('06 Assets'!$I$5:$I$302,'06 Assets'!$C$5:$C$302,D16,'06 Assets'!$T$5:$T$302,"Active")</f>
        <v>0</v>
      </c>
    </row>
    <row r="17">
      <c r="A17" s="57" t="s">
        <v>352</v>
      </c>
      <c r="B17" s="64">
        <f>COUNTIF('12 Estate'!$H$5:$H$304,"Review")</f>
        <v>10</v>
      </c>
      <c r="D17" s="9" t="s">
        <v>195</v>
      </c>
      <c r="E17" s="58">
        <f>SUMIFS('06 Assets'!$I$5:$I$302,'06 Assets'!$C$5:$C$302,D17,'06 Assets'!$T$5:$T$302,"Active")</f>
        <v>0</v>
      </c>
    </row>
    <row r="18" ht="33.75" customHeight="1">
      <c r="A18" s="57" t="s">
        <v>354</v>
      </c>
      <c r="B18" s="64">
        <f>COUNTIFS('14 Documents'!$D$5:$D$304,"Yes",'14 Documents'!$E$5:$E$304,"&lt;&gt;Yes")</f>
        <v>24</v>
      </c>
      <c r="D18" s="5" t="s">
        <v>355</v>
      </c>
      <c r="E18" s="5" t="s">
        <v>327</v>
      </c>
      <c r="G18" s="5" t="s">
        <v>356</v>
      </c>
      <c r="H18" s="5" t="s">
        <v>357</v>
      </c>
    </row>
    <row r="19">
      <c r="A19" s="57" t="s">
        <v>358</v>
      </c>
      <c r="B19" s="64">
        <f>COUNTIFS('04 Goals'!$O$5:$O$304,"Active",'04 Goals'!$M$5:$M$304,"Needs review")</f>
        <v>0</v>
      </c>
      <c r="D19" s="9" t="s">
        <v>53</v>
      </c>
      <c r="E19" s="58">
        <f>SUMIFS('06 Assets'!$I$5:$I$302,'06 Assets'!$H$5:$H$302,D19,'06 Assets'!$T$5:$T$302,"Active")</f>
        <v>2000</v>
      </c>
      <c r="G19" s="9" t="s">
        <v>61</v>
      </c>
      <c r="H19" s="58">
        <f>SUMIFS('08 Insurance'!$G$5:$G$304,'08 Insurance'!$B$5:$B$304,G19,'08 Insurance'!$N$5:$N$304,"Active")</f>
        <v>0</v>
      </c>
    </row>
    <row r="20">
      <c r="A20" s="57" t="s">
        <v>359</v>
      </c>
      <c r="B20" s="64">
        <f>COUNTIFS('15 Action Plan'!$G$5:$G$304,"&lt;&gt;Complete",'15 Action Plan'!$F$5:$F$304,"&lt;"&amp;TODAY(),'15 Action Plan'!$C$5:$C$304,"&lt;&gt;")</f>
        <v>0</v>
      </c>
      <c r="D20" s="9" t="s">
        <v>75</v>
      </c>
      <c r="E20" s="58">
        <f>SUMIFS('06 Assets'!$I$5:$I$302,'06 Assets'!$H$5:$H$302,D20,'06 Assets'!$T$5:$T$302,"Active")</f>
        <v>2912397.988</v>
      </c>
      <c r="G20" s="9" t="s">
        <v>85</v>
      </c>
      <c r="H20" s="58">
        <f>SUMIFS('08 Insurance'!$G$5:$G$304,'08 Insurance'!$B$5:$B$304,G20,'08 Insurance'!$N$5:$N$304,"Active")</f>
        <v>0</v>
      </c>
    </row>
    <row r="21" ht="15.75" customHeight="1">
      <c r="A21" s="57"/>
      <c r="B21" s="64"/>
      <c r="D21" s="9" t="s">
        <v>101</v>
      </c>
      <c r="E21" s="58">
        <f>SUMIFS('06 Assets'!$I$5:$I$302,'06 Assets'!$H$5:$H$302,D21,'06 Assets'!$T$5:$T$302,"Active")</f>
        <v>0</v>
      </c>
      <c r="G21" s="9" t="s">
        <v>109</v>
      </c>
      <c r="H21" s="58">
        <f>SUMIFS('08 Insurance'!$G$5:$G$304,'08 Insurance'!$B$5:$B$304,G21,'08 Insurance'!$N$5:$N$304,"Active")</f>
        <v>0</v>
      </c>
    </row>
    <row r="22" ht="15.75" customHeight="1">
      <c r="D22" s="9" t="s">
        <v>125</v>
      </c>
      <c r="E22" s="58">
        <f>SUMIFS('06 Assets'!$I$5:$I$302,'06 Assets'!$H$5:$H$302,D22,'06 Assets'!$T$5:$T$302,"Active")</f>
        <v>1040500</v>
      </c>
      <c r="G22" s="9" t="s">
        <v>132</v>
      </c>
      <c r="H22" s="58">
        <f>SUMIFS('08 Insurance'!$G$5:$G$304,'08 Insurance'!$B$5:$B$304,G22,'08 Insurance'!$N$5:$N$304,"Active")</f>
        <v>0</v>
      </c>
    </row>
    <row r="23" ht="15.75" customHeight="1">
      <c r="D23" s="9" t="s">
        <v>149</v>
      </c>
      <c r="E23" s="58">
        <f>SUMIFS('06 Assets'!$I$5:$I$302,'06 Assets'!$H$5:$H$302,D23,'06 Assets'!$T$5:$T$302,"Active")</f>
        <v>0</v>
      </c>
      <c r="G23" s="9" t="s">
        <v>154</v>
      </c>
      <c r="H23" s="58">
        <f>SUMIFS('08 Insurance'!$G$5:$G$304,'08 Insurance'!$B$5:$B$304,G23,'08 Insurance'!$N$5:$N$304,"Active")</f>
        <v>0</v>
      </c>
    </row>
    <row r="24" ht="15.75" customHeight="1">
      <c r="D24" s="9" t="s">
        <v>161</v>
      </c>
      <c r="E24" s="58">
        <f>SUMIFS('06 Assets'!$I$5:$I$302,'06 Assets'!$H$5:$H$302,D24,'06 Assets'!$T$5:$T$302,"Active")</f>
        <v>0</v>
      </c>
      <c r="G24" s="9" t="s">
        <v>169</v>
      </c>
      <c r="H24" s="58">
        <f>SUMIFS('08 Insurance'!$G$5:$G$304,'08 Insurance'!$B$5:$B$304,G24,'08 Insurance'!$N$5:$N$304,"Active")</f>
        <v>0</v>
      </c>
    </row>
    <row r="25" ht="15.75" customHeight="1">
      <c r="D25" s="9" t="s">
        <v>175</v>
      </c>
      <c r="E25" s="58">
        <f>SUMIFS('06 Assets'!$I$5:$I$302,'06 Assets'!$H$5:$H$302,D25,'06 Assets'!$T$5:$T$302,"Active")</f>
        <v>0</v>
      </c>
      <c r="G25" s="9" t="s">
        <v>179</v>
      </c>
      <c r="H25" s="58">
        <f>SUMIFS('08 Insurance'!$G$5:$G$304,'08 Insurance'!$B$5:$B$304,G25,'08 Insurance'!$N$5:$N$304,"Active")</f>
        <v>0</v>
      </c>
    </row>
    <row r="26" ht="15.75" customHeight="1">
      <c r="G26" s="9" t="s">
        <v>161</v>
      </c>
      <c r="H26" s="58">
        <f>SUMIFS('08 Insurance'!$G$5:$G$304,'08 Insurance'!$B$5:$B$304,G26,'08 Insurance'!$N$5:$N$304,"Active")</f>
        <v>0</v>
      </c>
    </row>
    <row r="27" ht="15.75" customHeight="1">
      <c r="G27" s="9" t="s">
        <v>175</v>
      </c>
      <c r="H27" s="58">
        <f>SUMIFS('08 Insurance'!$G$5:$G$304,'08 Insurance'!$B$5:$B$304,G27,'08 Insurance'!$N$5:$N$304,"Active")</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conditionalFormatting sqref="K5:K12">
    <cfRule type="expression" dxfId="7" priority="1">
      <formula>K5="Review"</formula>
    </cfRule>
  </conditionalFormatting>
  <conditionalFormatting sqref="K5:K12">
    <cfRule type="expression" dxfId="8" priority="2">
      <formula>K5="OK"</formula>
    </cfRule>
  </conditionalFormatting>
  <conditionalFormatting sqref="B7">
    <cfRule type="cellIs" dxfId="7" priority="3" operator="lessThan">
      <formula>0</formula>
    </cfRule>
  </conditionalFormatting>
  <conditionalFormatting sqref="B11">
    <cfRule type="cellIs" dxfId="7" priority="4" operator="lessThan">
      <formula>0</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24.0"/>
    <col customWidth="1" min="2" max="2" width="22.0"/>
    <col customWidth="1" min="3" max="3" width="14.0"/>
    <col customWidth="1" min="4" max="4" width="10.0"/>
    <col customWidth="1" min="5" max="6" width="13.0"/>
    <col customWidth="1" min="7" max="7" width="20.0"/>
    <col customWidth="1" min="8" max="8" width="26.0"/>
    <col customWidth="1" min="9" max="9" width="32.0"/>
    <col customWidth="1" min="10" max="10" width="40.0"/>
    <col customWidth="1" min="11" max="26" width="8.63"/>
  </cols>
  <sheetData>
    <row r="1" ht="27.75" customHeight="1">
      <c r="A1" s="1" t="s">
        <v>295</v>
      </c>
    </row>
    <row r="2" ht="30.0" customHeight="1">
      <c r="A2" s="3" t="s">
        <v>296</v>
      </c>
    </row>
    <row r="4" ht="33.75" customHeight="1">
      <c r="A4" s="37" t="s">
        <v>297</v>
      </c>
      <c r="B4" s="37" t="s">
        <v>298</v>
      </c>
      <c r="C4" s="37" t="s">
        <v>299</v>
      </c>
      <c r="D4" s="37" t="s">
        <v>233</v>
      </c>
      <c r="E4" s="37" t="s">
        <v>300</v>
      </c>
      <c r="F4" s="37" t="s">
        <v>301</v>
      </c>
      <c r="G4" s="37" t="s">
        <v>302</v>
      </c>
      <c r="H4" s="37" t="s">
        <v>303</v>
      </c>
      <c r="I4" s="37" t="s">
        <v>304</v>
      </c>
      <c r="J4" s="37" t="s">
        <v>305</v>
      </c>
    </row>
    <row r="5">
      <c r="A5" s="38"/>
      <c r="B5" s="38" t="s">
        <v>71</v>
      </c>
      <c r="C5" s="39"/>
      <c r="D5" s="40">
        <v>36.0</v>
      </c>
      <c r="E5" s="38" t="s">
        <v>79</v>
      </c>
      <c r="F5" s="38" t="s">
        <v>79</v>
      </c>
      <c r="G5" s="38" t="s">
        <v>307</v>
      </c>
      <c r="H5" s="38" t="s">
        <v>308</v>
      </c>
      <c r="I5" s="43"/>
      <c r="J5" s="38" t="s">
        <v>310</v>
      </c>
    </row>
    <row r="6">
      <c r="A6" s="43"/>
      <c r="B6" s="43"/>
      <c r="C6" s="39"/>
      <c r="D6" s="45" t="str">
        <f t="shared" ref="D6:D304" si="1">IF(C6="","",DATEDIF(C6,TODAY(),"Y"))</f>
        <v/>
      </c>
      <c r="E6" s="43"/>
      <c r="F6" s="43"/>
      <c r="G6" s="43"/>
      <c r="H6" s="43"/>
      <c r="I6" s="43"/>
      <c r="J6" s="43"/>
    </row>
    <row r="7">
      <c r="A7" s="43"/>
      <c r="B7" s="43"/>
      <c r="C7" s="39"/>
      <c r="D7" s="45" t="str">
        <f t="shared" si="1"/>
        <v/>
      </c>
      <c r="E7" s="43"/>
      <c r="F7" s="43"/>
      <c r="G7" s="43"/>
      <c r="H7" s="43"/>
      <c r="I7" s="43"/>
      <c r="J7" s="43"/>
    </row>
    <row r="8">
      <c r="A8" s="43"/>
      <c r="B8" s="43"/>
      <c r="C8" s="39"/>
      <c r="D8" s="45" t="str">
        <f t="shared" si="1"/>
        <v/>
      </c>
      <c r="E8" s="43"/>
      <c r="F8" s="43"/>
      <c r="G8" s="43"/>
      <c r="H8" s="43"/>
      <c r="I8" s="43"/>
      <c r="J8" s="43"/>
    </row>
    <row r="9">
      <c r="A9" s="43"/>
      <c r="B9" s="43"/>
      <c r="C9" s="39"/>
      <c r="D9" s="45" t="str">
        <f t="shared" si="1"/>
        <v/>
      </c>
      <c r="E9" s="43"/>
      <c r="F9" s="43"/>
      <c r="G9" s="43"/>
      <c r="H9" s="43"/>
      <c r="I9" s="43"/>
      <c r="J9" s="43"/>
    </row>
    <row r="10">
      <c r="A10" s="43"/>
      <c r="B10" s="43"/>
      <c r="C10" s="39"/>
      <c r="D10" s="45" t="str">
        <f t="shared" si="1"/>
        <v/>
      </c>
      <c r="E10" s="43"/>
      <c r="F10" s="43"/>
      <c r="G10" s="43"/>
      <c r="H10" s="43"/>
      <c r="I10" s="43"/>
      <c r="J10" s="43"/>
    </row>
    <row r="11">
      <c r="A11" s="43"/>
      <c r="B11" s="43"/>
      <c r="C11" s="39"/>
      <c r="D11" s="45" t="str">
        <f t="shared" si="1"/>
        <v/>
      </c>
      <c r="E11" s="43"/>
      <c r="F11" s="43"/>
      <c r="G11" s="43"/>
      <c r="H11" s="43"/>
      <c r="I11" s="43"/>
      <c r="J11" s="43"/>
    </row>
    <row r="12">
      <c r="A12" s="43"/>
      <c r="B12" s="43"/>
      <c r="C12" s="39"/>
      <c r="D12" s="45" t="str">
        <f t="shared" si="1"/>
        <v/>
      </c>
      <c r="E12" s="43"/>
      <c r="F12" s="43"/>
      <c r="G12" s="43"/>
      <c r="H12" s="43"/>
      <c r="I12" s="43"/>
      <c r="J12" s="43"/>
    </row>
    <row r="13">
      <c r="A13" s="43"/>
      <c r="B13" s="43"/>
      <c r="C13" s="39"/>
      <c r="D13" s="45" t="str">
        <f t="shared" si="1"/>
        <v/>
      </c>
      <c r="E13" s="43"/>
      <c r="F13" s="43"/>
      <c r="G13" s="43"/>
      <c r="H13" s="43"/>
      <c r="I13" s="43"/>
      <c r="J13" s="43"/>
    </row>
    <row r="14">
      <c r="A14" s="43"/>
      <c r="B14" s="43"/>
      <c r="C14" s="39"/>
      <c r="D14" s="45" t="str">
        <f t="shared" si="1"/>
        <v/>
      </c>
      <c r="E14" s="43"/>
      <c r="F14" s="43"/>
      <c r="G14" s="43"/>
      <c r="H14" s="43"/>
      <c r="I14" s="43"/>
      <c r="J14" s="43"/>
    </row>
    <row r="15">
      <c r="A15" s="43"/>
      <c r="B15" s="43"/>
      <c r="C15" s="39"/>
      <c r="D15" s="45" t="str">
        <f t="shared" si="1"/>
        <v/>
      </c>
      <c r="E15" s="43"/>
      <c r="F15" s="43"/>
      <c r="G15" s="43"/>
      <c r="H15" s="43"/>
      <c r="I15" s="43"/>
      <c r="J15" s="43"/>
    </row>
    <row r="16">
      <c r="A16" s="43"/>
      <c r="B16" s="43"/>
      <c r="C16" s="39"/>
      <c r="D16" s="45" t="str">
        <f t="shared" si="1"/>
        <v/>
      </c>
      <c r="E16" s="43"/>
      <c r="F16" s="43"/>
      <c r="G16" s="43"/>
      <c r="H16" s="43"/>
      <c r="I16" s="43"/>
      <c r="J16" s="43"/>
    </row>
    <row r="17">
      <c r="A17" s="43"/>
      <c r="B17" s="43"/>
      <c r="C17" s="39"/>
      <c r="D17" s="45" t="str">
        <f t="shared" si="1"/>
        <v/>
      </c>
      <c r="E17" s="43"/>
      <c r="F17" s="43"/>
      <c r="G17" s="43"/>
      <c r="H17" s="43"/>
      <c r="I17" s="43"/>
      <c r="J17" s="43"/>
    </row>
    <row r="18">
      <c r="A18" s="43"/>
      <c r="B18" s="43"/>
      <c r="C18" s="39"/>
      <c r="D18" s="45" t="str">
        <f t="shared" si="1"/>
        <v/>
      </c>
      <c r="E18" s="43"/>
      <c r="F18" s="43"/>
      <c r="G18" s="43"/>
      <c r="H18" s="43"/>
      <c r="I18" s="43"/>
      <c r="J18" s="43"/>
    </row>
    <row r="19">
      <c r="A19" s="43"/>
      <c r="B19" s="43"/>
      <c r="C19" s="39"/>
      <c r="D19" s="45" t="str">
        <f t="shared" si="1"/>
        <v/>
      </c>
      <c r="E19" s="43"/>
      <c r="F19" s="43"/>
      <c r="G19" s="43"/>
      <c r="H19" s="43"/>
      <c r="I19" s="43"/>
      <c r="J19" s="43"/>
    </row>
    <row r="20">
      <c r="A20" s="43"/>
      <c r="B20" s="43"/>
      <c r="C20" s="39"/>
      <c r="D20" s="45" t="str">
        <f t="shared" si="1"/>
        <v/>
      </c>
      <c r="E20" s="43"/>
      <c r="F20" s="43"/>
      <c r="G20" s="43"/>
      <c r="H20" s="43"/>
      <c r="I20" s="43"/>
      <c r="J20" s="43"/>
    </row>
    <row r="21" ht="15.75" customHeight="1">
      <c r="A21" s="43"/>
      <c r="B21" s="43"/>
      <c r="C21" s="39"/>
      <c r="D21" s="45" t="str">
        <f t="shared" si="1"/>
        <v/>
      </c>
      <c r="E21" s="43"/>
      <c r="F21" s="43"/>
      <c r="G21" s="43"/>
      <c r="H21" s="43"/>
      <c r="I21" s="43"/>
      <c r="J21" s="43"/>
    </row>
    <row r="22" ht="15.75" customHeight="1">
      <c r="A22" s="43"/>
      <c r="B22" s="43"/>
      <c r="C22" s="39"/>
      <c r="D22" s="45" t="str">
        <f t="shared" si="1"/>
        <v/>
      </c>
      <c r="E22" s="43"/>
      <c r="F22" s="43"/>
      <c r="G22" s="43"/>
      <c r="H22" s="43"/>
      <c r="I22" s="43"/>
      <c r="J22" s="43"/>
    </row>
    <row r="23" ht="15.75" customHeight="1">
      <c r="A23" s="43"/>
      <c r="B23" s="43"/>
      <c r="C23" s="39"/>
      <c r="D23" s="45" t="str">
        <f t="shared" si="1"/>
        <v/>
      </c>
      <c r="E23" s="43"/>
      <c r="F23" s="43"/>
      <c r="G23" s="43"/>
      <c r="H23" s="43"/>
      <c r="I23" s="43"/>
      <c r="J23" s="43"/>
    </row>
    <row r="24" ht="15.75" customHeight="1">
      <c r="A24" s="43"/>
      <c r="B24" s="43"/>
      <c r="C24" s="39"/>
      <c r="D24" s="45" t="str">
        <f t="shared" si="1"/>
        <v/>
      </c>
      <c r="E24" s="43"/>
      <c r="F24" s="43"/>
      <c r="G24" s="43"/>
      <c r="H24" s="43"/>
      <c r="I24" s="43"/>
      <c r="J24" s="43"/>
    </row>
    <row r="25" ht="15.75" customHeight="1">
      <c r="A25" s="43"/>
      <c r="B25" s="43"/>
      <c r="C25" s="39"/>
      <c r="D25" s="45" t="str">
        <f t="shared" si="1"/>
        <v/>
      </c>
      <c r="E25" s="43"/>
      <c r="F25" s="43"/>
      <c r="G25" s="43"/>
      <c r="H25" s="43"/>
      <c r="I25" s="43"/>
      <c r="J25" s="43"/>
    </row>
    <row r="26" ht="15.75" customHeight="1">
      <c r="A26" s="43"/>
      <c r="B26" s="43"/>
      <c r="C26" s="39"/>
      <c r="D26" s="45" t="str">
        <f t="shared" si="1"/>
        <v/>
      </c>
      <c r="E26" s="43"/>
      <c r="F26" s="43"/>
      <c r="G26" s="43"/>
      <c r="H26" s="43"/>
      <c r="I26" s="43"/>
      <c r="J26" s="43"/>
    </row>
    <row r="27" ht="15.75" customHeight="1">
      <c r="A27" s="43"/>
      <c r="B27" s="43"/>
      <c r="C27" s="39"/>
      <c r="D27" s="45" t="str">
        <f t="shared" si="1"/>
        <v/>
      </c>
      <c r="E27" s="43"/>
      <c r="F27" s="43"/>
      <c r="G27" s="43"/>
      <c r="H27" s="43"/>
      <c r="I27" s="43"/>
      <c r="J27" s="43"/>
    </row>
    <row r="28" ht="15.75" customHeight="1">
      <c r="A28" s="43"/>
      <c r="B28" s="43"/>
      <c r="C28" s="39"/>
      <c r="D28" s="45" t="str">
        <f t="shared" si="1"/>
        <v/>
      </c>
      <c r="E28" s="43"/>
      <c r="F28" s="43"/>
      <c r="G28" s="43"/>
      <c r="H28" s="43"/>
      <c r="I28" s="43"/>
      <c r="J28" s="43"/>
    </row>
    <row r="29" ht="15.75" customHeight="1">
      <c r="A29" s="43"/>
      <c r="B29" s="43"/>
      <c r="C29" s="39"/>
      <c r="D29" s="45" t="str">
        <f t="shared" si="1"/>
        <v/>
      </c>
      <c r="E29" s="43"/>
      <c r="F29" s="43"/>
      <c r="G29" s="43"/>
      <c r="H29" s="43"/>
      <c r="I29" s="43"/>
      <c r="J29" s="43"/>
    </row>
    <row r="30" ht="15.75" customHeight="1">
      <c r="A30" s="43"/>
      <c r="B30" s="43"/>
      <c r="C30" s="39"/>
      <c r="D30" s="45" t="str">
        <f t="shared" si="1"/>
        <v/>
      </c>
      <c r="E30" s="43"/>
      <c r="F30" s="43"/>
      <c r="G30" s="43"/>
      <c r="H30" s="43"/>
      <c r="I30" s="43"/>
      <c r="J30" s="43"/>
    </row>
    <row r="31" ht="15.75" customHeight="1">
      <c r="A31" s="43"/>
      <c r="B31" s="43"/>
      <c r="C31" s="39"/>
      <c r="D31" s="45" t="str">
        <f t="shared" si="1"/>
        <v/>
      </c>
      <c r="E31" s="43"/>
      <c r="F31" s="43"/>
      <c r="G31" s="43"/>
      <c r="H31" s="43"/>
      <c r="I31" s="43"/>
      <c r="J31" s="43"/>
    </row>
    <row r="32" ht="15.75" customHeight="1">
      <c r="A32" s="43"/>
      <c r="B32" s="43"/>
      <c r="C32" s="39"/>
      <c r="D32" s="45" t="str">
        <f t="shared" si="1"/>
        <v/>
      </c>
      <c r="E32" s="43"/>
      <c r="F32" s="43"/>
      <c r="G32" s="43"/>
      <c r="H32" s="43"/>
      <c r="I32" s="43"/>
      <c r="J32" s="43"/>
    </row>
    <row r="33" ht="15.75" customHeight="1">
      <c r="A33" s="43"/>
      <c r="B33" s="43"/>
      <c r="C33" s="39"/>
      <c r="D33" s="45" t="str">
        <f t="shared" si="1"/>
        <v/>
      </c>
      <c r="E33" s="43"/>
      <c r="F33" s="43"/>
      <c r="G33" s="43"/>
      <c r="H33" s="43"/>
      <c r="I33" s="43"/>
      <c r="J33" s="43"/>
    </row>
    <row r="34" ht="15.75" customHeight="1">
      <c r="A34" s="43"/>
      <c r="B34" s="43"/>
      <c r="C34" s="39"/>
      <c r="D34" s="45" t="str">
        <f t="shared" si="1"/>
        <v/>
      </c>
      <c r="E34" s="43"/>
      <c r="F34" s="43"/>
      <c r="G34" s="43"/>
      <c r="H34" s="43"/>
      <c r="I34" s="43"/>
      <c r="J34" s="43"/>
    </row>
    <row r="35" ht="15.75" customHeight="1">
      <c r="A35" s="43"/>
      <c r="B35" s="43"/>
      <c r="C35" s="39"/>
      <c r="D35" s="45" t="str">
        <f t="shared" si="1"/>
        <v/>
      </c>
      <c r="E35" s="43"/>
      <c r="F35" s="43"/>
      <c r="G35" s="43"/>
      <c r="H35" s="43"/>
      <c r="I35" s="43"/>
      <c r="J35" s="43"/>
    </row>
    <row r="36" ht="15.75" customHeight="1">
      <c r="A36" s="43"/>
      <c r="B36" s="43"/>
      <c r="C36" s="39"/>
      <c r="D36" s="45" t="str">
        <f t="shared" si="1"/>
        <v/>
      </c>
      <c r="E36" s="43"/>
      <c r="F36" s="43"/>
      <c r="G36" s="43"/>
      <c r="H36" s="43"/>
      <c r="I36" s="43"/>
      <c r="J36" s="43"/>
    </row>
    <row r="37" ht="15.75" customHeight="1">
      <c r="A37" s="43"/>
      <c r="B37" s="43"/>
      <c r="C37" s="39"/>
      <c r="D37" s="45" t="str">
        <f t="shared" si="1"/>
        <v/>
      </c>
      <c r="E37" s="43"/>
      <c r="F37" s="43"/>
      <c r="G37" s="43"/>
      <c r="H37" s="43"/>
      <c r="I37" s="43"/>
      <c r="J37" s="43"/>
    </row>
    <row r="38" ht="15.75" customHeight="1">
      <c r="A38" s="43"/>
      <c r="B38" s="43"/>
      <c r="C38" s="39"/>
      <c r="D38" s="45" t="str">
        <f t="shared" si="1"/>
        <v/>
      </c>
      <c r="E38" s="43"/>
      <c r="F38" s="43"/>
      <c r="G38" s="43"/>
      <c r="H38" s="43"/>
      <c r="I38" s="43"/>
      <c r="J38" s="43"/>
    </row>
    <row r="39" ht="15.75" customHeight="1">
      <c r="A39" s="43"/>
      <c r="B39" s="43"/>
      <c r="C39" s="39"/>
      <c r="D39" s="45" t="str">
        <f t="shared" si="1"/>
        <v/>
      </c>
      <c r="E39" s="43"/>
      <c r="F39" s="43"/>
      <c r="G39" s="43"/>
      <c r="H39" s="43"/>
      <c r="I39" s="43"/>
      <c r="J39" s="43"/>
    </row>
    <row r="40" ht="15.75" customHeight="1">
      <c r="A40" s="43"/>
      <c r="B40" s="43"/>
      <c r="C40" s="39"/>
      <c r="D40" s="45" t="str">
        <f t="shared" si="1"/>
        <v/>
      </c>
      <c r="E40" s="43"/>
      <c r="F40" s="43"/>
      <c r="G40" s="43"/>
      <c r="H40" s="43"/>
      <c r="I40" s="43"/>
      <c r="J40" s="43"/>
    </row>
    <row r="41" ht="15.75" customHeight="1">
      <c r="A41" s="43"/>
      <c r="B41" s="43"/>
      <c r="C41" s="39"/>
      <c r="D41" s="45" t="str">
        <f t="shared" si="1"/>
        <v/>
      </c>
      <c r="E41" s="43"/>
      <c r="F41" s="43"/>
      <c r="G41" s="43"/>
      <c r="H41" s="43"/>
      <c r="I41" s="43"/>
      <c r="J41" s="43"/>
    </row>
    <row r="42" ht="15.75" customHeight="1">
      <c r="A42" s="43"/>
      <c r="B42" s="43"/>
      <c r="C42" s="39"/>
      <c r="D42" s="45" t="str">
        <f t="shared" si="1"/>
        <v/>
      </c>
      <c r="E42" s="43"/>
      <c r="F42" s="43"/>
      <c r="G42" s="43"/>
      <c r="H42" s="43"/>
      <c r="I42" s="43"/>
      <c r="J42" s="43"/>
    </row>
    <row r="43" ht="15.75" customHeight="1">
      <c r="A43" s="43"/>
      <c r="B43" s="43"/>
      <c r="C43" s="39"/>
      <c r="D43" s="45" t="str">
        <f t="shared" si="1"/>
        <v/>
      </c>
      <c r="E43" s="43"/>
      <c r="F43" s="43"/>
      <c r="G43" s="43"/>
      <c r="H43" s="43"/>
      <c r="I43" s="43"/>
      <c r="J43" s="43"/>
    </row>
    <row r="44" ht="15.75" customHeight="1">
      <c r="A44" s="43"/>
      <c r="B44" s="43"/>
      <c r="C44" s="39"/>
      <c r="D44" s="45" t="str">
        <f t="shared" si="1"/>
        <v/>
      </c>
      <c r="E44" s="43"/>
      <c r="F44" s="43"/>
      <c r="G44" s="43"/>
      <c r="H44" s="43"/>
      <c r="I44" s="43"/>
      <c r="J44" s="43"/>
    </row>
    <row r="45" ht="15.75" customHeight="1">
      <c r="A45" s="43"/>
      <c r="B45" s="43"/>
      <c r="C45" s="39"/>
      <c r="D45" s="45" t="str">
        <f t="shared" si="1"/>
        <v/>
      </c>
      <c r="E45" s="43"/>
      <c r="F45" s="43"/>
      <c r="G45" s="43"/>
      <c r="H45" s="43"/>
      <c r="I45" s="43"/>
      <c r="J45" s="43"/>
    </row>
    <row r="46" ht="15.75" customHeight="1">
      <c r="A46" s="43"/>
      <c r="B46" s="43"/>
      <c r="C46" s="39"/>
      <c r="D46" s="45" t="str">
        <f t="shared" si="1"/>
        <v/>
      </c>
      <c r="E46" s="43"/>
      <c r="F46" s="43"/>
      <c r="G46" s="43"/>
      <c r="H46" s="43"/>
      <c r="I46" s="43"/>
      <c r="J46" s="43"/>
    </row>
    <row r="47" ht="15.75" customHeight="1">
      <c r="A47" s="43"/>
      <c r="B47" s="43"/>
      <c r="C47" s="39"/>
      <c r="D47" s="45" t="str">
        <f t="shared" si="1"/>
        <v/>
      </c>
      <c r="E47" s="43"/>
      <c r="F47" s="43"/>
      <c r="G47" s="43"/>
      <c r="H47" s="43"/>
      <c r="I47" s="43"/>
      <c r="J47" s="43"/>
    </row>
    <row r="48" ht="15.75" customHeight="1">
      <c r="A48" s="43"/>
      <c r="B48" s="43"/>
      <c r="C48" s="39"/>
      <c r="D48" s="45" t="str">
        <f t="shared" si="1"/>
        <v/>
      </c>
      <c r="E48" s="43"/>
      <c r="F48" s="43"/>
      <c r="G48" s="43"/>
      <c r="H48" s="43"/>
      <c r="I48" s="43"/>
      <c r="J48" s="43"/>
    </row>
    <row r="49" ht="15.75" customHeight="1">
      <c r="A49" s="43"/>
      <c r="B49" s="43"/>
      <c r="C49" s="39"/>
      <c r="D49" s="45" t="str">
        <f t="shared" si="1"/>
        <v/>
      </c>
      <c r="E49" s="43"/>
      <c r="F49" s="43"/>
      <c r="G49" s="43"/>
      <c r="H49" s="43"/>
      <c r="I49" s="43"/>
      <c r="J49" s="43"/>
    </row>
    <row r="50" ht="15.75" customHeight="1">
      <c r="A50" s="43"/>
      <c r="B50" s="43"/>
      <c r="C50" s="39"/>
      <c r="D50" s="45" t="str">
        <f t="shared" si="1"/>
        <v/>
      </c>
      <c r="E50" s="43"/>
      <c r="F50" s="43"/>
      <c r="G50" s="43"/>
      <c r="H50" s="43"/>
      <c r="I50" s="43"/>
      <c r="J50" s="43"/>
    </row>
    <row r="51" ht="15.75" customHeight="1">
      <c r="A51" s="43"/>
      <c r="B51" s="43"/>
      <c r="C51" s="39"/>
      <c r="D51" s="45" t="str">
        <f t="shared" si="1"/>
        <v/>
      </c>
      <c r="E51" s="43"/>
      <c r="F51" s="43"/>
      <c r="G51" s="43"/>
      <c r="H51" s="43"/>
      <c r="I51" s="43"/>
      <c r="J51" s="43"/>
    </row>
    <row r="52" ht="15.75" customHeight="1">
      <c r="A52" s="43"/>
      <c r="B52" s="43"/>
      <c r="C52" s="39"/>
      <c r="D52" s="45" t="str">
        <f t="shared" si="1"/>
        <v/>
      </c>
      <c r="E52" s="43"/>
      <c r="F52" s="43"/>
      <c r="G52" s="43"/>
      <c r="H52" s="43"/>
      <c r="I52" s="43"/>
      <c r="J52" s="43"/>
    </row>
    <row r="53" ht="15.75" customHeight="1">
      <c r="A53" s="43"/>
      <c r="B53" s="43"/>
      <c r="C53" s="39"/>
      <c r="D53" s="45" t="str">
        <f t="shared" si="1"/>
        <v/>
      </c>
      <c r="E53" s="43"/>
      <c r="F53" s="43"/>
      <c r="G53" s="43"/>
      <c r="H53" s="43"/>
      <c r="I53" s="43"/>
      <c r="J53" s="43"/>
    </row>
    <row r="54" ht="15.75" customHeight="1">
      <c r="A54" s="43"/>
      <c r="B54" s="43"/>
      <c r="C54" s="39"/>
      <c r="D54" s="45" t="str">
        <f t="shared" si="1"/>
        <v/>
      </c>
      <c r="E54" s="43"/>
      <c r="F54" s="43"/>
      <c r="G54" s="43"/>
      <c r="H54" s="43"/>
      <c r="I54" s="43"/>
      <c r="J54" s="43"/>
    </row>
    <row r="55" ht="15.75" customHeight="1">
      <c r="A55" s="43"/>
      <c r="B55" s="43"/>
      <c r="C55" s="39"/>
      <c r="D55" s="45" t="str">
        <f t="shared" si="1"/>
        <v/>
      </c>
      <c r="E55" s="43"/>
      <c r="F55" s="43"/>
      <c r="G55" s="43"/>
      <c r="H55" s="43"/>
      <c r="I55" s="43"/>
      <c r="J55" s="43"/>
    </row>
    <row r="56" ht="15.75" customHeight="1">
      <c r="A56" s="43"/>
      <c r="B56" s="43"/>
      <c r="C56" s="39"/>
      <c r="D56" s="45" t="str">
        <f t="shared" si="1"/>
        <v/>
      </c>
      <c r="E56" s="43"/>
      <c r="F56" s="43"/>
      <c r="G56" s="43"/>
      <c r="H56" s="43"/>
      <c r="I56" s="43"/>
      <c r="J56" s="43"/>
    </row>
    <row r="57" ht="15.75" customHeight="1">
      <c r="A57" s="43"/>
      <c r="B57" s="43"/>
      <c r="C57" s="39"/>
      <c r="D57" s="45" t="str">
        <f t="shared" si="1"/>
        <v/>
      </c>
      <c r="E57" s="43"/>
      <c r="F57" s="43"/>
      <c r="G57" s="43"/>
      <c r="H57" s="43"/>
      <c r="I57" s="43"/>
      <c r="J57" s="43"/>
    </row>
    <row r="58" ht="15.75" customHeight="1">
      <c r="A58" s="43"/>
      <c r="B58" s="43"/>
      <c r="C58" s="39"/>
      <c r="D58" s="45" t="str">
        <f t="shared" si="1"/>
        <v/>
      </c>
      <c r="E58" s="43"/>
      <c r="F58" s="43"/>
      <c r="G58" s="43"/>
      <c r="H58" s="43"/>
      <c r="I58" s="43"/>
      <c r="J58" s="43"/>
    </row>
    <row r="59" ht="15.75" customHeight="1">
      <c r="A59" s="43"/>
      <c r="B59" s="43"/>
      <c r="C59" s="39"/>
      <c r="D59" s="45" t="str">
        <f t="shared" si="1"/>
        <v/>
      </c>
      <c r="E59" s="43"/>
      <c r="F59" s="43"/>
      <c r="G59" s="43"/>
      <c r="H59" s="43"/>
      <c r="I59" s="43"/>
      <c r="J59" s="43"/>
    </row>
    <row r="60" ht="15.75" customHeight="1">
      <c r="A60" s="43"/>
      <c r="B60" s="43"/>
      <c r="C60" s="39"/>
      <c r="D60" s="45" t="str">
        <f t="shared" si="1"/>
        <v/>
      </c>
      <c r="E60" s="43"/>
      <c r="F60" s="43"/>
      <c r="G60" s="43"/>
      <c r="H60" s="43"/>
      <c r="I60" s="43"/>
      <c r="J60" s="43"/>
    </row>
    <row r="61" ht="15.75" customHeight="1">
      <c r="A61" s="43"/>
      <c r="B61" s="43"/>
      <c r="C61" s="39"/>
      <c r="D61" s="45" t="str">
        <f t="shared" si="1"/>
        <v/>
      </c>
      <c r="E61" s="43"/>
      <c r="F61" s="43"/>
      <c r="G61" s="43"/>
      <c r="H61" s="43"/>
      <c r="I61" s="43"/>
      <c r="J61" s="43"/>
    </row>
    <row r="62" ht="15.75" customHeight="1">
      <c r="A62" s="43"/>
      <c r="B62" s="43"/>
      <c r="C62" s="39"/>
      <c r="D62" s="45" t="str">
        <f t="shared" si="1"/>
        <v/>
      </c>
      <c r="E62" s="43"/>
      <c r="F62" s="43"/>
      <c r="G62" s="43"/>
      <c r="H62" s="43"/>
      <c r="I62" s="43"/>
      <c r="J62" s="43"/>
    </row>
    <row r="63" ht="15.75" customHeight="1">
      <c r="A63" s="43"/>
      <c r="B63" s="43"/>
      <c r="C63" s="39"/>
      <c r="D63" s="45" t="str">
        <f t="shared" si="1"/>
        <v/>
      </c>
      <c r="E63" s="43"/>
      <c r="F63" s="43"/>
      <c r="G63" s="43"/>
      <c r="H63" s="43"/>
      <c r="I63" s="43"/>
      <c r="J63" s="43"/>
    </row>
    <row r="64" ht="15.75" customHeight="1">
      <c r="A64" s="43"/>
      <c r="B64" s="43"/>
      <c r="C64" s="39"/>
      <c r="D64" s="45" t="str">
        <f t="shared" si="1"/>
        <v/>
      </c>
      <c r="E64" s="43"/>
      <c r="F64" s="43"/>
      <c r="G64" s="43"/>
      <c r="H64" s="43"/>
      <c r="I64" s="43"/>
      <c r="J64" s="43"/>
    </row>
    <row r="65" ht="15.75" customHeight="1">
      <c r="A65" s="43"/>
      <c r="B65" s="43"/>
      <c r="C65" s="39"/>
      <c r="D65" s="45" t="str">
        <f t="shared" si="1"/>
        <v/>
      </c>
      <c r="E65" s="43"/>
      <c r="F65" s="43"/>
      <c r="G65" s="43"/>
      <c r="H65" s="43"/>
      <c r="I65" s="43"/>
      <c r="J65" s="43"/>
    </row>
    <row r="66" ht="15.75" customHeight="1">
      <c r="A66" s="43"/>
      <c r="B66" s="43"/>
      <c r="C66" s="39"/>
      <c r="D66" s="45" t="str">
        <f t="shared" si="1"/>
        <v/>
      </c>
      <c r="E66" s="43"/>
      <c r="F66" s="43"/>
      <c r="G66" s="43"/>
      <c r="H66" s="43"/>
      <c r="I66" s="43"/>
      <c r="J66" s="43"/>
    </row>
    <row r="67" ht="15.75" customHeight="1">
      <c r="A67" s="43"/>
      <c r="B67" s="43"/>
      <c r="C67" s="39"/>
      <c r="D67" s="45" t="str">
        <f t="shared" si="1"/>
        <v/>
      </c>
      <c r="E67" s="43"/>
      <c r="F67" s="43"/>
      <c r="G67" s="43"/>
      <c r="H67" s="43"/>
      <c r="I67" s="43"/>
      <c r="J67" s="43"/>
    </row>
    <row r="68" ht="15.75" customHeight="1">
      <c r="A68" s="43"/>
      <c r="B68" s="43"/>
      <c r="C68" s="39"/>
      <c r="D68" s="45" t="str">
        <f t="shared" si="1"/>
        <v/>
      </c>
      <c r="E68" s="43"/>
      <c r="F68" s="43"/>
      <c r="G68" s="43"/>
      <c r="H68" s="43"/>
      <c r="I68" s="43"/>
      <c r="J68" s="43"/>
    </row>
    <row r="69" ht="15.75" customHeight="1">
      <c r="A69" s="43"/>
      <c r="B69" s="43"/>
      <c r="C69" s="39"/>
      <c r="D69" s="45" t="str">
        <f t="shared" si="1"/>
        <v/>
      </c>
      <c r="E69" s="43"/>
      <c r="F69" s="43"/>
      <c r="G69" s="43"/>
      <c r="H69" s="43"/>
      <c r="I69" s="43"/>
      <c r="J69" s="43"/>
    </row>
    <row r="70" ht="15.75" customHeight="1">
      <c r="A70" s="43"/>
      <c r="B70" s="43"/>
      <c r="C70" s="39"/>
      <c r="D70" s="45" t="str">
        <f t="shared" si="1"/>
        <v/>
      </c>
      <c r="E70" s="43"/>
      <c r="F70" s="43"/>
      <c r="G70" s="43"/>
      <c r="H70" s="43"/>
      <c r="I70" s="43"/>
      <c r="J70" s="43"/>
    </row>
    <row r="71" ht="15.75" customHeight="1">
      <c r="A71" s="43"/>
      <c r="B71" s="43"/>
      <c r="C71" s="39"/>
      <c r="D71" s="45" t="str">
        <f t="shared" si="1"/>
        <v/>
      </c>
      <c r="E71" s="43"/>
      <c r="F71" s="43"/>
      <c r="G71" s="43"/>
      <c r="H71" s="43"/>
      <c r="I71" s="43"/>
      <c r="J71" s="43"/>
    </row>
    <row r="72" ht="15.75" customHeight="1">
      <c r="A72" s="43"/>
      <c r="B72" s="43"/>
      <c r="C72" s="39"/>
      <c r="D72" s="45" t="str">
        <f t="shared" si="1"/>
        <v/>
      </c>
      <c r="E72" s="43"/>
      <c r="F72" s="43"/>
      <c r="G72" s="43"/>
      <c r="H72" s="43"/>
      <c r="I72" s="43"/>
      <c r="J72" s="43"/>
    </row>
    <row r="73" ht="15.75" customHeight="1">
      <c r="A73" s="43"/>
      <c r="B73" s="43"/>
      <c r="C73" s="39"/>
      <c r="D73" s="45" t="str">
        <f t="shared" si="1"/>
        <v/>
      </c>
      <c r="E73" s="43"/>
      <c r="F73" s="43"/>
      <c r="G73" s="43"/>
      <c r="H73" s="43"/>
      <c r="I73" s="43"/>
      <c r="J73" s="43"/>
    </row>
    <row r="74" ht="15.75" customHeight="1">
      <c r="A74" s="43"/>
      <c r="B74" s="43"/>
      <c r="C74" s="39"/>
      <c r="D74" s="45" t="str">
        <f t="shared" si="1"/>
        <v/>
      </c>
      <c r="E74" s="43"/>
      <c r="F74" s="43"/>
      <c r="G74" s="43"/>
      <c r="H74" s="43"/>
      <c r="I74" s="43"/>
      <c r="J74" s="43"/>
    </row>
    <row r="75" ht="15.75" customHeight="1">
      <c r="A75" s="43"/>
      <c r="B75" s="43"/>
      <c r="C75" s="39"/>
      <c r="D75" s="45" t="str">
        <f t="shared" si="1"/>
        <v/>
      </c>
      <c r="E75" s="43"/>
      <c r="F75" s="43"/>
      <c r="G75" s="43"/>
      <c r="H75" s="43"/>
      <c r="I75" s="43"/>
      <c r="J75" s="43"/>
    </row>
    <row r="76" ht="15.75" customHeight="1">
      <c r="A76" s="43"/>
      <c r="B76" s="43"/>
      <c r="C76" s="39"/>
      <c r="D76" s="45" t="str">
        <f t="shared" si="1"/>
        <v/>
      </c>
      <c r="E76" s="43"/>
      <c r="F76" s="43"/>
      <c r="G76" s="43"/>
      <c r="H76" s="43"/>
      <c r="I76" s="43"/>
      <c r="J76" s="43"/>
    </row>
    <row r="77" ht="15.75" customHeight="1">
      <c r="A77" s="43"/>
      <c r="B77" s="43"/>
      <c r="C77" s="39"/>
      <c r="D77" s="45" t="str">
        <f t="shared" si="1"/>
        <v/>
      </c>
      <c r="E77" s="43"/>
      <c r="F77" s="43"/>
      <c r="G77" s="43"/>
      <c r="H77" s="43"/>
      <c r="I77" s="43"/>
      <c r="J77" s="43"/>
    </row>
    <row r="78" ht="15.75" customHeight="1">
      <c r="A78" s="43"/>
      <c r="B78" s="43"/>
      <c r="C78" s="39"/>
      <c r="D78" s="45" t="str">
        <f t="shared" si="1"/>
        <v/>
      </c>
      <c r="E78" s="43"/>
      <c r="F78" s="43"/>
      <c r="G78" s="43"/>
      <c r="H78" s="43"/>
      <c r="I78" s="43"/>
      <c r="J78" s="43"/>
    </row>
    <row r="79" ht="15.75" customHeight="1">
      <c r="A79" s="43"/>
      <c r="B79" s="43"/>
      <c r="C79" s="39"/>
      <c r="D79" s="45" t="str">
        <f t="shared" si="1"/>
        <v/>
      </c>
      <c r="E79" s="43"/>
      <c r="F79" s="43"/>
      <c r="G79" s="43"/>
      <c r="H79" s="43"/>
      <c r="I79" s="43"/>
      <c r="J79" s="43"/>
    </row>
    <row r="80" ht="15.75" customHeight="1">
      <c r="A80" s="43"/>
      <c r="B80" s="43"/>
      <c r="C80" s="39"/>
      <c r="D80" s="45" t="str">
        <f t="shared" si="1"/>
        <v/>
      </c>
      <c r="E80" s="43"/>
      <c r="F80" s="43"/>
      <c r="G80" s="43"/>
      <c r="H80" s="43"/>
      <c r="I80" s="43"/>
      <c r="J80" s="43"/>
    </row>
    <row r="81" ht="15.75" customHeight="1">
      <c r="A81" s="43"/>
      <c r="B81" s="43"/>
      <c r="C81" s="39"/>
      <c r="D81" s="45" t="str">
        <f t="shared" si="1"/>
        <v/>
      </c>
      <c r="E81" s="43"/>
      <c r="F81" s="43"/>
      <c r="G81" s="43"/>
      <c r="H81" s="43"/>
      <c r="I81" s="43"/>
      <c r="J81" s="43"/>
    </row>
    <row r="82" ht="15.75" customHeight="1">
      <c r="A82" s="43"/>
      <c r="B82" s="43"/>
      <c r="C82" s="39"/>
      <c r="D82" s="45" t="str">
        <f t="shared" si="1"/>
        <v/>
      </c>
      <c r="E82" s="43"/>
      <c r="F82" s="43"/>
      <c r="G82" s="43"/>
      <c r="H82" s="43"/>
      <c r="I82" s="43"/>
      <c r="J82" s="43"/>
    </row>
    <row r="83" ht="15.75" customHeight="1">
      <c r="A83" s="43"/>
      <c r="B83" s="43"/>
      <c r="C83" s="39"/>
      <c r="D83" s="45" t="str">
        <f t="shared" si="1"/>
        <v/>
      </c>
      <c r="E83" s="43"/>
      <c r="F83" s="43"/>
      <c r="G83" s="43"/>
      <c r="H83" s="43"/>
      <c r="I83" s="43"/>
      <c r="J83" s="43"/>
    </row>
    <row r="84" ht="15.75" customHeight="1">
      <c r="A84" s="43"/>
      <c r="B84" s="43"/>
      <c r="C84" s="39"/>
      <c r="D84" s="45" t="str">
        <f t="shared" si="1"/>
        <v/>
      </c>
      <c r="E84" s="43"/>
      <c r="F84" s="43"/>
      <c r="G84" s="43"/>
      <c r="H84" s="43"/>
      <c r="I84" s="43"/>
      <c r="J84" s="43"/>
    </row>
    <row r="85" ht="15.75" customHeight="1">
      <c r="A85" s="43"/>
      <c r="B85" s="43"/>
      <c r="C85" s="39"/>
      <c r="D85" s="45" t="str">
        <f t="shared" si="1"/>
        <v/>
      </c>
      <c r="E85" s="43"/>
      <c r="F85" s="43"/>
      <c r="G85" s="43"/>
      <c r="H85" s="43"/>
      <c r="I85" s="43"/>
      <c r="J85" s="43"/>
    </row>
    <row r="86" ht="15.75" customHeight="1">
      <c r="A86" s="43"/>
      <c r="B86" s="43"/>
      <c r="C86" s="39"/>
      <c r="D86" s="45" t="str">
        <f t="shared" si="1"/>
        <v/>
      </c>
      <c r="E86" s="43"/>
      <c r="F86" s="43"/>
      <c r="G86" s="43"/>
      <c r="H86" s="43"/>
      <c r="I86" s="43"/>
      <c r="J86" s="43"/>
    </row>
    <row r="87" ht="15.75" customHeight="1">
      <c r="A87" s="43"/>
      <c r="B87" s="43"/>
      <c r="C87" s="39"/>
      <c r="D87" s="45" t="str">
        <f t="shared" si="1"/>
        <v/>
      </c>
      <c r="E87" s="43"/>
      <c r="F87" s="43"/>
      <c r="G87" s="43"/>
      <c r="H87" s="43"/>
      <c r="I87" s="43"/>
      <c r="J87" s="43"/>
    </row>
    <row r="88" ht="15.75" customHeight="1">
      <c r="A88" s="43"/>
      <c r="B88" s="43"/>
      <c r="C88" s="39"/>
      <c r="D88" s="45" t="str">
        <f t="shared" si="1"/>
        <v/>
      </c>
      <c r="E88" s="43"/>
      <c r="F88" s="43"/>
      <c r="G88" s="43"/>
      <c r="H88" s="43"/>
      <c r="I88" s="43"/>
      <c r="J88" s="43"/>
    </row>
    <row r="89" ht="15.75" customHeight="1">
      <c r="A89" s="43"/>
      <c r="B89" s="43"/>
      <c r="C89" s="39"/>
      <c r="D89" s="45" t="str">
        <f t="shared" si="1"/>
        <v/>
      </c>
      <c r="E89" s="43"/>
      <c r="F89" s="43"/>
      <c r="G89" s="43"/>
      <c r="H89" s="43"/>
      <c r="I89" s="43"/>
      <c r="J89" s="43"/>
    </row>
    <row r="90" ht="15.75" customHeight="1">
      <c r="A90" s="43"/>
      <c r="B90" s="43"/>
      <c r="C90" s="39"/>
      <c r="D90" s="45" t="str">
        <f t="shared" si="1"/>
        <v/>
      </c>
      <c r="E90" s="43"/>
      <c r="F90" s="43"/>
      <c r="G90" s="43"/>
      <c r="H90" s="43"/>
      <c r="I90" s="43"/>
      <c r="J90" s="43"/>
    </row>
    <row r="91" ht="15.75" customHeight="1">
      <c r="A91" s="43"/>
      <c r="B91" s="43"/>
      <c r="C91" s="39"/>
      <c r="D91" s="45" t="str">
        <f t="shared" si="1"/>
        <v/>
      </c>
      <c r="E91" s="43"/>
      <c r="F91" s="43"/>
      <c r="G91" s="43"/>
      <c r="H91" s="43"/>
      <c r="I91" s="43"/>
      <c r="J91" s="43"/>
    </row>
    <row r="92" ht="15.75" customHeight="1">
      <c r="A92" s="43"/>
      <c r="B92" s="43"/>
      <c r="C92" s="39"/>
      <c r="D92" s="45" t="str">
        <f t="shared" si="1"/>
        <v/>
      </c>
      <c r="E92" s="43"/>
      <c r="F92" s="43"/>
      <c r="G92" s="43"/>
      <c r="H92" s="43"/>
      <c r="I92" s="43"/>
      <c r="J92" s="43"/>
    </row>
    <row r="93" ht="15.75" customHeight="1">
      <c r="A93" s="43"/>
      <c r="B93" s="43"/>
      <c r="C93" s="39"/>
      <c r="D93" s="45" t="str">
        <f t="shared" si="1"/>
        <v/>
      </c>
      <c r="E93" s="43"/>
      <c r="F93" s="43"/>
      <c r="G93" s="43"/>
      <c r="H93" s="43"/>
      <c r="I93" s="43"/>
      <c r="J93" s="43"/>
    </row>
    <row r="94" ht="15.75" customHeight="1">
      <c r="A94" s="43"/>
      <c r="B94" s="43"/>
      <c r="C94" s="39"/>
      <c r="D94" s="45" t="str">
        <f t="shared" si="1"/>
        <v/>
      </c>
      <c r="E94" s="43"/>
      <c r="F94" s="43"/>
      <c r="G94" s="43"/>
      <c r="H94" s="43"/>
      <c r="I94" s="43"/>
      <c r="J94" s="43"/>
    </row>
    <row r="95" ht="15.75" customHeight="1">
      <c r="A95" s="43"/>
      <c r="B95" s="43"/>
      <c r="C95" s="39"/>
      <c r="D95" s="45" t="str">
        <f t="shared" si="1"/>
        <v/>
      </c>
      <c r="E95" s="43"/>
      <c r="F95" s="43"/>
      <c r="G95" s="43"/>
      <c r="H95" s="43"/>
      <c r="I95" s="43"/>
      <c r="J95" s="43"/>
    </row>
    <row r="96" ht="15.75" customHeight="1">
      <c r="A96" s="43"/>
      <c r="B96" s="43"/>
      <c r="C96" s="39"/>
      <c r="D96" s="45" t="str">
        <f t="shared" si="1"/>
        <v/>
      </c>
      <c r="E96" s="43"/>
      <c r="F96" s="43"/>
      <c r="G96" s="43"/>
      <c r="H96" s="43"/>
      <c r="I96" s="43"/>
      <c r="J96" s="43"/>
    </row>
    <row r="97" ht="15.75" customHeight="1">
      <c r="A97" s="43"/>
      <c r="B97" s="43"/>
      <c r="C97" s="39"/>
      <c r="D97" s="45" t="str">
        <f t="shared" si="1"/>
        <v/>
      </c>
      <c r="E97" s="43"/>
      <c r="F97" s="43"/>
      <c r="G97" s="43"/>
      <c r="H97" s="43"/>
      <c r="I97" s="43"/>
      <c r="J97" s="43"/>
    </row>
    <row r="98" ht="15.75" customHeight="1">
      <c r="A98" s="43"/>
      <c r="B98" s="43"/>
      <c r="C98" s="39"/>
      <c r="D98" s="45" t="str">
        <f t="shared" si="1"/>
        <v/>
      </c>
      <c r="E98" s="43"/>
      <c r="F98" s="43"/>
      <c r="G98" s="43"/>
      <c r="H98" s="43"/>
      <c r="I98" s="43"/>
      <c r="J98" s="43"/>
    </row>
    <row r="99" ht="15.75" customHeight="1">
      <c r="A99" s="43"/>
      <c r="B99" s="43"/>
      <c r="C99" s="39"/>
      <c r="D99" s="45" t="str">
        <f t="shared" si="1"/>
        <v/>
      </c>
      <c r="E99" s="43"/>
      <c r="F99" s="43"/>
      <c r="G99" s="43"/>
      <c r="H99" s="43"/>
      <c r="I99" s="43"/>
      <c r="J99" s="43"/>
    </row>
    <row r="100" ht="15.75" customHeight="1">
      <c r="A100" s="43"/>
      <c r="B100" s="43"/>
      <c r="C100" s="39"/>
      <c r="D100" s="45" t="str">
        <f t="shared" si="1"/>
        <v/>
      </c>
      <c r="E100" s="43"/>
      <c r="F100" s="43"/>
      <c r="G100" s="43"/>
      <c r="H100" s="43"/>
      <c r="I100" s="43"/>
      <c r="J100" s="43"/>
    </row>
    <row r="101" ht="15.75" customHeight="1">
      <c r="A101" s="43"/>
      <c r="B101" s="43"/>
      <c r="C101" s="39"/>
      <c r="D101" s="45" t="str">
        <f t="shared" si="1"/>
        <v/>
      </c>
      <c r="E101" s="43"/>
      <c r="F101" s="43"/>
      <c r="G101" s="43"/>
      <c r="H101" s="43"/>
      <c r="I101" s="43"/>
      <c r="J101" s="43"/>
    </row>
    <row r="102" ht="15.75" customHeight="1">
      <c r="A102" s="43"/>
      <c r="B102" s="43"/>
      <c r="C102" s="39"/>
      <c r="D102" s="45" t="str">
        <f t="shared" si="1"/>
        <v/>
      </c>
      <c r="E102" s="43"/>
      <c r="F102" s="43"/>
      <c r="G102" s="43"/>
      <c r="H102" s="43"/>
      <c r="I102" s="43"/>
      <c r="J102" s="43"/>
    </row>
    <row r="103" ht="15.75" customHeight="1">
      <c r="A103" s="43"/>
      <c r="B103" s="43"/>
      <c r="C103" s="39"/>
      <c r="D103" s="45" t="str">
        <f t="shared" si="1"/>
        <v/>
      </c>
      <c r="E103" s="43"/>
      <c r="F103" s="43"/>
      <c r="G103" s="43"/>
      <c r="H103" s="43"/>
      <c r="I103" s="43"/>
      <c r="J103" s="43"/>
    </row>
    <row r="104" ht="15.75" customHeight="1">
      <c r="A104" s="43"/>
      <c r="B104" s="43"/>
      <c r="C104" s="39"/>
      <c r="D104" s="45" t="str">
        <f t="shared" si="1"/>
        <v/>
      </c>
      <c r="E104" s="43"/>
      <c r="F104" s="43"/>
      <c r="G104" s="43"/>
      <c r="H104" s="43"/>
      <c r="I104" s="43"/>
      <c r="J104" s="43"/>
    </row>
    <row r="105" ht="15.75" customHeight="1">
      <c r="A105" s="43"/>
      <c r="B105" s="43"/>
      <c r="C105" s="39"/>
      <c r="D105" s="45" t="str">
        <f t="shared" si="1"/>
        <v/>
      </c>
      <c r="E105" s="43"/>
      <c r="F105" s="43"/>
      <c r="G105" s="43"/>
      <c r="H105" s="43"/>
      <c r="I105" s="43"/>
      <c r="J105" s="43"/>
    </row>
    <row r="106" ht="15.75" customHeight="1">
      <c r="A106" s="43"/>
      <c r="B106" s="43"/>
      <c r="C106" s="39"/>
      <c r="D106" s="45" t="str">
        <f t="shared" si="1"/>
        <v/>
      </c>
      <c r="E106" s="43"/>
      <c r="F106" s="43"/>
      <c r="G106" s="43"/>
      <c r="H106" s="43"/>
      <c r="I106" s="43"/>
      <c r="J106" s="43"/>
    </row>
    <row r="107" ht="15.75" customHeight="1">
      <c r="A107" s="43"/>
      <c r="B107" s="43"/>
      <c r="C107" s="39"/>
      <c r="D107" s="45" t="str">
        <f t="shared" si="1"/>
        <v/>
      </c>
      <c r="E107" s="43"/>
      <c r="F107" s="43"/>
      <c r="G107" s="43"/>
      <c r="H107" s="43"/>
      <c r="I107" s="43"/>
      <c r="J107" s="43"/>
    </row>
    <row r="108" ht="15.75" customHeight="1">
      <c r="A108" s="43"/>
      <c r="B108" s="43"/>
      <c r="C108" s="39"/>
      <c r="D108" s="45" t="str">
        <f t="shared" si="1"/>
        <v/>
      </c>
      <c r="E108" s="43"/>
      <c r="F108" s="43"/>
      <c r="G108" s="43"/>
      <c r="H108" s="43"/>
      <c r="I108" s="43"/>
      <c r="J108" s="43"/>
    </row>
    <row r="109" ht="15.75" customHeight="1">
      <c r="A109" s="43"/>
      <c r="B109" s="43"/>
      <c r="C109" s="39"/>
      <c r="D109" s="45" t="str">
        <f t="shared" si="1"/>
        <v/>
      </c>
      <c r="E109" s="43"/>
      <c r="F109" s="43"/>
      <c r="G109" s="43"/>
      <c r="H109" s="43"/>
      <c r="I109" s="43"/>
      <c r="J109" s="43"/>
    </row>
    <row r="110" ht="15.75" customHeight="1">
      <c r="A110" s="43"/>
      <c r="B110" s="43"/>
      <c r="C110" s="39"/>
      <c r="D110" s="45" t="str">
        <f t="shared" si="1"/>
        <v/>
      </c>
      <c r="E110" s="43"/>
      <c r="F110" s="43"/>
      <c r="G110" s="43"/>
      <c r="H110" s="43"/>
      <c r="I110" s="43"/>
      <c r="J110" s="43"/>
    </row>
    <row r="111" ht="15.75" customHeight="1">
      <c r="A111" s="43"/>
      <c r="B111" s="43"/>
      <c r="C111" s="39"/>
      <c r="D111" s="45" t="str">
        <f t="shared" si="1"/>
        <v/>
      </c>
      <c r="E111" s="43"/>
      <c r="F111" s="43"/>
      <c r="G111" s="43"/>
      <c r="H111" s="43"/>
      <c r="I111" s="43"/>
      <c r="J111" s="43"/>
    </row>
    <row r="112" ht="15.75" customHeight="1">
      <c r="A112" s="43"/>
      <c r="B112" s="43"/>
      <c r="C112" s="39"/>
      <c r="D112" s="45" t="str">
        <f t="shared" si="1"/>
        <v/>
      </c>
      <c r="E112" s="43"/>
      <c r="F112" s="43"/>
      <c r="G112" s="43"/>
      <c r="H112" s="43"/>
      <c r="I112" s="43"/>
      <c r="J112" s="43"/>
    </row>
    <row r="113" ht="15.75" customHeight="1">
      <c r="A113" s="43"/>
      <c r="B113" s="43"/>
      <c r="C113" s="39"/>
      <c r="D113" s="45" t="str">
        <f t="shared" si="1"/>
        <v/>
      </c>
      <c r="E113" s="43"/>
      <c r="F113" s="43"/>
      <c r="G113" s="43"/>
      <c r="H113" s="43"/>
      <c r="I113" s="43"/>
      <c r="J113" s="43"/>
    </row>
    <row r="114" ht="15.75" customHeight="1">
      <c r="A114" s="43"/>
      <c r="B114" s="43"/>
      <c r="C114" s="39"/>
      <c r="D114" s="45" t="str">
        <f t="shared" si="1"/>
        <v/>
      </c>
      <c r="E114" s="43"/>
      <c r="F114" s="43"/>
      <c r="G114" s="43"/>
      <c r="H114" s="43"/>
      <c r="I114" s="43"/>
      <c r="J114" s="43"/>
    </row>
    <row r="115" ht="15.75" customHeight="1">
      <c r="A115" s="43"/>
      <c r="B115" s="43"/>
      <c r="C115" s="39"/>
      <c r="D115" s="45" t="str">
        <f t="shared" si="1"/>
        <v/>
      </c>
      <c r="E115" s="43"/>
      <c r="F115" s="43"/>
      <c r="G115" s="43"/>
      <c r="H115" s="43"/>
      <c r="I115" s="43"/>
      <c r="J115" s="43"/>
    </row>
    <row r="116" ht="15.75" customHeight="1">
      <c r="A116" s="43"/>
      <c r="B116" s="43"/>
      <c r="C116" s="39"/>
      <c r="D116" s="45" t="str">
        <f t="shared" si="1"/>
        <v/>
      </c>
      <c r="E116" s="43"/>
      <c r="F116" s="43"/>
      <c r="G116" s="43"/>
      <c r="H116" s="43"/>
      <c r="I116" s="43"/>
      <c r="J116" s="43"/>
    </row>
    <row r="117" ht="15.75" customHeight="1">
      <c r="A117" s="43"/>
      <c r="B117" s="43"/>
      <c r="C117" s="39"/>
      <c r="D117" s="45" t="str">
        <f t="shared" si="1"/>
        <v/>
      </c>
      <c r="E117" s="43"/>
      <c r="F117" s="43"/>
      <c r="G117" s="43"/>
      <c r="H117" s="43"/>
      <c r="I117" s="43"/>
      <c r="J117" s="43"/>
    </row>
    <row r="118" ht="15.75" customHeight="1">
      <c r="A118" s="43"/>
      <c r="B118" s="43"/>
      <c r="C118" s="39"/>
      <c r="D118" s="45" t="str">
        <f t="shared" si="1"/>
        <v/>
      </c>
      <c r="E118" s="43"/>
      <c r="F118" s="43"/>
      <c r="G118" s="43"/>
      <c r="H118" s="43"/>
      <c r="I118" s="43"/>
      <c r="J118" s="43"/>
    </row>
    <row r="119" ht="15.75" customHeight="1">
      <c r="A119" s="43"/>
      <c r="B119" s="43"/>
      <c r="C119" s="39"/>
      <c r="D119" s="45" t="str">
        <f t="shared" si="1"/>
        <v/>
      </c>
      <c r="E119" s="43"/>
      <c r="F119" s="43"/>
      <c r="G119" s="43"/>
      <c r="H119" s="43"/>
      <c r="I119" s="43"/>
      <c r="J119" s="43"/>
    </row>
    <row r="120" ht="15.75" customHeight="1">
      <c r="A120" s="43"/>
      <c r="B120" s="43"/>
      <c r="C120" s="39"/>
      <c r="D120" s="45" t="str">
        <f t="shared" si="1"/>
        <v/>
      </c>
      <c r="E120" s="43"/>
      <c r="F120" s="43"/>
      <c r="G120" s="43"/>
      <c r="H120" s="43"/>
      <c r="I120" s="43"/>
      <c r="J120" s="43"/>
    </row>
    <row r="121" ht="15.75" customHeight="1">
      <c r="A121" s="43"/>
      <c r="B121" s="43"/>
      <c r="C121" s="39"/>
      <c r="D121" s="45" t="str">
        <f t="shared" si="1"/>
        <v/>
      </c>
      <c r="E121" s="43"/>
      <c r="F121" s="43"/>
      <c r="G121" s="43"/>
      <c r="H121" s="43"/>
      <c r="I121" s="43"/>
      <c r="J121" s="43"/>
    </row>
    <row r="122" ht="15.75" customHeight="1">
      <c r="A122" s="43"/>
      <c r="B122" s="43"/>
      <c r="C122" s="39"/>
      <c r="D122" s="45" t="str">
        <f t="shared" si="1"/>
        <v/>
      </c>
      <c r="E122" s="43"/>
      <c r="F122" s="43"/>
      <c r="G122" s="43"/>
      <c r="H122" s="43"/>
      <c r="I122" s="43"/>
      <c r="J122" s="43"/>
    </row>
    <row r="123" ht="15.75" customHeight="1">
      <c r="A123" s="43"/>
      <c r="B123" s="43"/>
      <c r="C123" s="39"/>
      <c r="D123" s="45" t="str">
        <f t="shared" si="1"/>
        <v/>
      </c>
      <c r="E123" s="43"/>
      <c r="F123" s="43"/>
      <c r="G123" s="43"/>
      <c r="H123" s="43"/>
      <c r="I123" s="43"/>
      <c r="J123" s="43"/>
    </row>
    <row r="124" ht="15.75" customHeight="1">
      <c r="A124" s="43"/>
      <c r="B124" s="43"/>
      <c r="C124" s="39"/>
      <c r="D124" s="45" t="str">
        <f t="shared" si="1"/>
        <v/>
      </c>
      <c r="E124" s="43"/>
      <c r="F124" s="43"/>
      <c r="G124" s="43"/>
      <c r="H124" s="43"/>
      <c r="I124" s="43"/>
      <c r="J124" s="43"/>
    </row>
    <row r="125" ht="15.75" customHeight="1">
      <c r="A125" s="43"/>
      <c r="B125" s="43"/>
      <c r="C125" s="39"/>
      <c r="D125" s="45" t="str">
        <f t="shared" si="1"/>
        <v/>
      </c>
      <c r="E125" s="43"/>
      <c r="F125" s="43"/>
      <c r="G125" s="43"/>
      <c r="H125" s="43"/>
      <c r="I125" s="43"/>
      <c r="J125" s="43"/>
    </row>
    <row r="126" ht="15.75" customHeight="1">
      <c r="A126" s="43"/>
      <c r="B126" s="43"/>
      <c r="C126" s="39"/>
      <c r="D126" s="45" t="str">
        <f t="shared" si="1"/>
        <v/>
      </c>
      <c r="E126" s="43"/>
      <c r="F126" s="43"/>
      <c r="G126" s="43"/>
      <c r="H126" s="43"/>
      <c r="I126" s="43"/>
      <c r="J126" s="43"/>
    </row>
    <row r="127" ht="15.75" customHeight="1">
      <c r="A127" s="43"/>
      <c r="B127" s="43"/>
      <c r="C127" s="39"/>
      <c r="D127" s="45" t="str">
        <f t="shared" si="1"/>
        <v/>
      </c>
      <c r="E127" s="43"/>
      <c r="F127" s="43"/>
      <c r="G127" s="43"/>
      <c r="H127" s="43"/>
      <c r="I127" s="43"/>
      <c r="J127" s="43"/>
    </row>
    <row r="128" ht="15.75" customHeight="1">
      <c r="A128" s="43"/>
      <c r="B128" s="43"/>
      <c r="C128" s="39"/>
      <c r="D128" s="45" t="str">
        <f t="shared" si="1"/>
        <v/>
      </c>
      <c r="E128" s="43"/>
      <c r="F128" s="43"/>
      <c r="G128" s="43"/>
      <c r="H128" s="43"/>
      <c r="I128" s="43"/>
      <c r="J128" s="43"/>
    </row>
    <row r="129" ht="15.75" customHeight="1">
      <c r="A129" s="43"/>
      <c r="B129" s="43"/>
      <c r="C129" s="39"/>
      <c r="D129" s="45" t="str">
        <f t="shared" si="1"/>
        <v/>
      </c>
      <c r="E129" s="43"/>
      <c r="F129" s="43"/>
      <c r="G129" s="43"/>
      <c r="H129" s="43"/>
      <c r="I129" s="43"/>
      <c r="J129" s="43"/>
    </row>
    <row r="130" ht="15.75" customHeight="1">
      <c r="A130" s="43"/>
      <c r="B130" s="43"/>
      <c r="C130" s="39"/>
      <c r="D130" s="45" t="str">
        <f t="shared" si="1"/>
        <v/>
      </c>
      <c r="E130" s="43"/>
      <c r="F130" s="43"/>
      <c r="G130" s="43"/>
      <c r="H130" s="43"/>
      <c r="I130" s="43"/>
      <c r="J130" s="43"/>
    </row>
    <row r="131" ht="15.75" customHeight="1">
      <c r="A131" s="43"/>
      <c r="B131" s="43"/>
      <c r="C131" s="39"/>
      <c r="D131" s="45" t="str">
        <f t="shared" si="1"/>
        <v/>
      </c>
      <c r="E131" s="43"/>
      <c r="F131" s="43"/>
      <c r="G131" s="43"/>
      <c r="H131" s="43"/>
      <c r="I131" s="43"/>
      <c r="J131" s="43"/>
    </row>
    <row r="132" ht="15.75" customHeight="1">
      <c r="A132" s="43"/>
      <c r="B132" s="43"/>
      <c r="C132" s="39"/>
      <c r="D132" s="45" t="str">
        <f t="shared" si="1"/>
        <v/>
      </c>
      <c r="E132" s="43"/>
      <c r="F132" s="43"/>
      <c r="G132" s="43"/>
      <c r="H132" s="43"/>
      <c r="I132" s="43"/>
      <c r="J132" s="43"/>
    </row>
    <row r="133" ht="15.75" customHeight="1">
      <c r="A133" s="43"/>
      <c r="B133" s="43"/>
      <c r="C133" s="39"/>
      <c r="D133" s="45" t="str">
        <f t="shared" si="1"/>
        <v/>
      </c>
      <c r="E133" s="43"/>
      <c r="F133" s="43"/>
      <c r="G133" s="43"/>
      <c r="H133" s="43"/>
      <c r="I133" s="43"/>
      <c r="J133" s="43"/>
    </row>
    <row r="134" ht="15.75" customHeight="1">
      <c r="A134" s="43"/>
      <c r="B134" s="43"/>
      <c r="C134" s="39"/>
      <c r="D134" s="45" t="str">
        <f t="shared" si="1"/>
        <v/>
      </c>
      <c r="E134" s="43"/>
      <c r="F134" s="43"/>
      <c r="G134" s="43"/>
      <c r="H134" s="43"/>
      <c r="I134" s="43"/>
      <c r="J134" s="43"/>
    </row>
    <row r="135" ht="15.75" customHeight="1">
      <c r="A135" s="43"/>
      <c r="B135" s="43"/>
      <c r="C135" s="39"/>
      <c r="D135" s="45" t="str">
        <f t="shared" si="1"/>
        <v/>
      </c>
      <c r="E135" s="43"/>
      <c r="F135" s="43"/>
      <c r="G135" s="43"/>
      <c r="H135" s="43"/>
      <c r="I135" s="43"/>
      <c r="J135" s="43"/>
    </row>
    <row r="136" ht="15.75" customHeight="1">
      <c r="A136" s="43"/>
      <c r="B136" s="43"/>
      <c r="C136" s="39"/>
      <c r="D136" s="45" t="str">
        <f t="shared" si="1"/>
        <v/>
      </c>
      <c r="E136" s="43"/>
      <c r="F136" s="43"/>
      <c r="G136" s="43"/>
      <c r="H136" s="43"/>
      <c r="I136" s="43"/>
      <c r="J136" s="43"/>
    </row>
    <row r="137" ht="15.75" customHeight="1">
      <c r="A137" s="43"/>
      <c r="B137" s="43"/>
      <c r="C137" s="39"/>
      <c r="D137" s="45" t="str">
        <f t="shared" si="1"/>
        <v/>
      </c>
      <c r="E137" s="43"/>
      <c r="F137" s="43"/>
      <c r="G137" s="43"/>
      <c r="H137" s="43"/>
      <c r="I137" s="43"/>
      <c r="J137" s="43"/>
    </row>
    <row r="138" ht="15.75" customHeight="1">
      <c r="A138" s="43"/>
      <c r="B138" s="43"/>
      <c r="C138" s="39"/>
      <c r="D138" s="45" t="str">
        <f t="shared" si="1"/>
        <v/>
      </c>
      <c r="E138" s="43"/>
      <c r="F138" s="43"/>
      <c r="G138" s="43"/>
      <c r="H138" s="43"/>
      <c r="I138" s="43"/>
      <c r="J138" s="43"/>
    </row>
    <row r="139" ht="15.75" customHeight="1">
      <c r="A139" s="43"/>
      <c r="B139" s="43"/>
      <c r="C139" s="39"/>
      <c r="D139" s="45" t="str">
        <f t="shared" si="1"/>
        <v/>
      </c>
      <c r="E139" s="43"/>
      <c r="F139" s="43"/>
      <c r="G139" s="43"/>
      <c r="H139" s="43"/>
      <c r="I139" s="43"/>
      <c r="J139" s="43"/>
    </row>
    <row r="140" ht="15.75" customHeight="1">
      <c r="A140" s="43"/>
      <c r="B140" s="43"/>
      <c r="C140" s="39"/>
      <c r="D140" s="45" t="str">
        <f t="shared" si="1"/>
        <v/>
      </c>
      <c r="E140" s="43"/>
      <c r="F140" s="43"/>
      <c r="G140" s="43"/>
      <c r="H140" s="43"/>
      <c r="I140" s="43"/>
      <c r="J140" s="43"/>
    </row>
    <row r="141" ht="15.75" customHeight="1">
      <c r="A141" s="43"/>
      <c r="B141" s="43"/>
      <c r="C141" s="39"/>
      <c r="D141" s="45" t="str">
        <f t="shared" si="1"/>
        <v/>
      </c>
      <c r="E141" s="43"/>
      <c r="F141" s="43"/>
      <c r="G141" s="43"/>
      <c r="H141" s="43"/>
      <c r="I141" s="43"/>
      <c r="J141" s="43"/>
    </row>
    <row r="142" ht="15.75" customHeight="1">
      <c r="A142" s="43"/>
      <c r="B142" s="43"/>
      <c r="C142" s="39"/>
      <c r="D142" s="45" t="str">
        <f t="shared" si="1"/>
        <v/>
      </c>
      <c r="E142" s="43"/>
      <c r="F142" s="43"/>
      <c r="G142" s="43"/>
      <c r="H142" s="43"/>
      <c r="I142" s="43"/>
      <c r="J142" s="43"/>
    </row>
    <row r="143" ht="15.75" customHeight="1">
      <c r="A143" s="43"/>
      <c r="B143" s="43"/>
      <c r="C143" s="39"/>
      <c r="D143" s="45" t="str">
        <f t="shared" si="1"/>
        <v/>
      </c>
      <c r="E143" s="43"/>
      <c r="F143" s="43"/>
      <c r="G143" s="43"/>
      <c r="H143" s="43"/>
      <c r="I143" s="43"/>
      <c r="J143" s="43"/>
    </row>
    <row r="144" ht="15.75" customHeight="1">
      <c r="A144" s="43"/>
      <c r="B144" s="43"/>
      <c r="C144" s="39"/>
      <c r="D144" s="45" t="str">
        <f t="shared" si="1"/>
        <v/>
      </c>
      <c r="E144" s="43"/>
      <c r="F144" s="43"/>
      <c r="G144" s="43"/>
      <c r="H144" s="43"/>
      <c r="I144" s="43"/>
      <c r="J144" s="43"/>
    </row>
    <row r="145" ht="15.75" customHeight="1">
      <c r="A145" s="43"/>
      <c r="B145" s="43"/>
      <c r="C145" s="39"/>
      <c r="D145" s="45" t="str">
        <f t="shared" si="1"/>
        <v/>
      </c>
      <c r="E145" s="43"/>
      <c r="F145" s="43"/>
      <c r="G145" s="43"/>
      <c r="H145" s="43"/>
      <c r="I145" s="43"/>
      <c r="J145" s="43"/>
    </row>
    <row r="146" ht="15.75" customHeight="1">
      <c r="A146" s="43"/>
      <c r="B146" s="43"/>
      <c r="C146" s="39"/>
      <c r="D146" s="45" t="str">
        <f t="shared" si="1"/>
        <v/>
      </c>
      <c r="E146" s="43"/>
      <c r="F146" s="43"/>
      <c r="G146" s="43"/>
      <c r="H146" s="43"/>
      <c r="I146" s="43"/>
      <c r="J146" s="43"/>
    </row>
    <row r="147" ht="15.75" customHeight="1">
      <c r="A147" s="43"/>
      <c r="B147" s="43"/>
      <c r="C147" s="39"/>
      <c r="D147" s="45" t="str">
        <f t="shared" si="1"/>
        <v/>
      </c>
      <c r="E147" s="43"/>
      <c r="F147" s="43"/>
      <c r="G147" s="43"/>
      <c r="H147" s="43"/>
      <c r="I147" s="43"/>
      <c r="J147" s="43"/>
    </row>
    <row r="148" ht="15.75" customHeight="1">
      <c r="A148" s="43"/>
      <c r="B148" s="43"/>
      <c r="C148" s="39"/>
      <c r="D148" s="45" t="str">
        <f t="shared" si="1"/>
        <v/>
      </c>
      <c r="E148" s="43"/>
      <c r="F148" s="43"/>
      <c r="G148" s="43"/>
      <c r="H148" s="43"/>
      <c r="I148" s="43"/>
      <c r="J148" s="43"/>
    </row>
    <row r="149" ht="15.75" customHeight="1">
      <c r="A149" s="43"/>
      <c r="B149" s="43"/>
      <c r="C149" s="39"/>
      <c r="D149" s="45" t="str">
        <f t="shared" si="1"/>
        <v/>
      </c>
      <c r="E149" s="43"/>
      <c r="F149" s="43"/>
      <c r="G149" s="43"/>
      <c r="H149" s="43"/>
      <c r="I149" s="43"/>
      <c r="J149" s="43"/>
    </row>
    <row r="150" ht="15.75" customHeight="1">
      <c r="A150" s="43"/>
      <c r="B150" s="43"/>
      <c r="C150" s="39"/>
      <c r="D150" s="45" t="str">
        <f t="shared" si="1"/>
        <v/>
      </c>
      <c r="E150" s="43"/>
      <c r="F150" s="43"/>
      <c r="G150" s="43"/>
      <c r="H150" s="43"/>
      <c r="I150" s="43"/>
      <c r="J150" s="43"/>
    </row>
    <row r="151" ht="15.75" customHeight="1">
      <c r="A151" s="43"/>
      <c r="B151" s="43"/>
      <c r="C151" s="39"/>
      <c r="D151" s="45" t="str">
        <f t="shared" si="1"/>
        <v/>
      </c>
      <c r="E151" s="43"/>
      <c r="F151" s="43"/>
      <c r="G151" s="43"/>
      <c r="H151" s="43"/>
      <c r="I151" s="43"/>
      <c r="J151" s="43"/>
    </row>
    <row r="152" ht="15.75" customHeight="1">
      <c r="A152" s="43"/>
      <c r="B152" s="43"/>
      <c r="C152" s="39"/>
      <c r="D152" s="45" t="str">
        <f t="shared" si="1"/>
        <v/>
      </c>
      <c r="E152" s="43"/>
      <c r="F152" s="43"/>
      <c r="G152" s="43"/>
      <c r="H152" s="43"/>
      <c r="I152" s="43"/>
      <c r="J152" s="43"/>
    </row>
    <row r="153" ht="15.75" customHeight="1">
      <c r="A153" s="43"/>
      <c r="B153" s="43"/>
      <c r="C153" s="39"/>
      <c r="D153" s="45" t="str">
        <f t="shared" si="1"/>
        <v/>
      </c>
      <c r="E153" s="43"/>
      <c r="F153" s="43"/>
      <c r="G153" s="43"/>
      <c r="H153" s="43"/>
      <c r="I153" s="43"/>
      <c r="J153" s="43"/>
    </row>
    <row r="154" ht="15.75" customHeight="1">
      <c r="A154" s="43"/>
      <c r="B154" s="43"/>
      <c r="C154" s="39"/>
      <c r="D154" s="45" t="str">
        <f t="shared" si="1"/>
        <v/>
      </c>
      <c r="E154" s="43"/>
      <c r="F154" s="43"/>
      <c r="G154" s="43"/>
      <c r="H154" s="43"/>
      <c r="I154" s="43"/>
      <c r="J154" s="43"/>
    </row>
    <row r="155" ht="15.75" customHeight="1">
      <c r="A155" s="43"/>
      <c r="B155" s="43"/>
      <c r="C155" s="39"/>
      <c r="D155" s="45" t="str">
        <f t="shared" si="1"/>
        <v/>
      </c>
      <c r="E155" s="43"/>
      <c r="F155" s="43"/>
      <c r="G155" s="43"/>
      <c r="H155" s="43"/>
      <c r="I155" s="43"/>
      <c r="J155" s="43"/>
    </row>
    <row r="156" ht="15.75" customHeight="1">
      <c r="A156" s="43"/>
      <c r="B156" s="43"/>
      <c r="C156" s="39"/>
      <c r="D156" s="45" t="str">
        <f t="shared" si="1"/>
        <v/>
      </c>
      <c r="E156" s="43"/>
      <c r="F156" s="43"/>
      <c r="G156" s="43"/>
      <c r="H156" s="43"/>
      <c r="I156" s="43"/>
      <c r="J156" s="43"/>
    </row>
    <row r="157" ht="15.75" customHeight="1">
      <c r="A157" s="43"/>
      <c r="B157" s="43"/>
      <c r="C157" s="39"/>
      <c r="D157" s="45" t="str">
        <f t="shared" si="1"/>
        <v/>
      </c>
      <c r="E157" s="43"/>
      <c r="F157" s="43"/>
      <c r="G157" s="43"/>
      <c r="H157" s="43"/>
      <c r="I157" s="43"/>
      <c r="J157" s="43"/>
    </row>
    <row r="158" ht="15.75" customHeight="1">
      <c r="A158" s="43"/>
      <c r="B158" s="43"/>
      <c r="C158" s="39"/>
      <c r="D158" s="45" t="str">
        <f t="shared" si="1"/>
        <v/>
      </c>
      <c r="E158" s="43"/>
      <c r="F158" s="43"/>
      <c r="G158" s="43"/>
      <c r="H158" s="43"/>
      <c r="I158" s="43"/>
      <c r="J158" s="43"/>
    </row>
    <row r="159" ht="15.75" customHeight="1">
      <c r="A159" s="43"/>
      <c r="B159" s="43"/>
      <c r="C159" s="39"/>
      <c r="D159" s="45" t="str">
        <f t="shared" si="1"/>
        <v/>
      </c>
      <c r="E159" s="43"/>
      <c r="F159" s="43"/>
      <c r="G159" s="43"/>
      <c r="H159" s="43"/>
      <c r="I159" s="43"/>
      <c r="J159" s="43"/>
    </row>
    <row r="160" ht="15.75" customHeight="1">
      <c r="A160" s="43"/>
      <c r="B160" s="43"/>
      <c r="C160" s="39"/>
      <c r="D160" s="45" t="str">
        <f t="shared" si="1"/>
        <v/>
      </c>
      <c r="E160" s="43"/>
      <c r="F160" s="43"/>
      <c r="G160" s="43"/>
      <c r="H160" s="43"/>
      <c r="I160" s="43"/>
      <c r="J160" s="43"/>
    </row>
    <row r="161" ht="15.75" customHeight="1">
      <c r="A161" s="43"/>
      <c r="B161" s="43"/>
      <c r="C161" s="39"/>
      <c r="D161" s="45" t="str">
        <f t="shared" si="1"/>
        <v/>
      </c>
      <c r="E161" s="43"/>
      <c r="F161" s="43"/>
      <c r="G161" s="43"/>
      <c r="H161" s="43"/>
      <c r="I161" s="43"/>
      <c r="J161" s="43"/>
    </row>
    <row r="162" ht="15.75" customHeight="1">
      <c r="A162" s="43"/>
      <c r="B162" s="43"/>
      <c r="C162" s="39"/>
      <c r="D162" s="45" t="str">
        <f t="shared" si="1"/>
        <v/>
      </c>
      <c r="E162" s="43"/>
      <c r="F162" s="43"/>
      <c r="G162" s="43"/>
      <c r="H162" s="43"/>
      <c r="I162" s="43"/>
      <c r="J162" s="43"/>
    </row>
    <row r="163" ht="15.75" customHeight="1">
      <c r="A163" s="43"/>
      <c r="B163" s="43"/>
      <c r="C163" s="39"/>
      <c r="D163" s="45" t="str">
        <f t="shared" si="1"/>
        <v/>
      </c>
      <c r="E163" s="43"/>
      <c r="F163" s="43"/>
      <c r="G163" s="43"/>
      <c r="H163" s="43"/>
      <c r="I163" s="43"/>
      <c r="J163" s="43"/>
    </row>
    <row r="164" ht="15.75" customHeight="1">
      <c r="A164" s="43"/>
      <c r="B164" s="43"/>
      <c r="C164" s="39"/>
      <c r="D164" s="45" t="str">
        <f t="shared" si="1"/>
        <v/>
      </c>
      <c r="E164" s="43"/>
      <c r="F164" s="43"/>
      <c r="G164" s="43"/>
      <c r="H164" s="43"/>
      <c r="I164" s="43"/>
      <c r="J164" s="43"/>
    </row>
    <row r="165" ht="15.75" customHeight="1">
      <c r="A165" s="43"/>
      <c r="B165" s="43"/>
      <c r="C165" s="39"/>
      <c r="D165" s="45" t="str">
        <f t="shared" si="1"/>
        <v/>
      </c>
      <c r="E165" s="43"/>
      <c r="F165" s="43"/>
      <c r="G165" s="43"/>
      <c r="H165" s="43"/>
      <c r="I165" s="43"/>
      <c r="J165" s="43"/>
    </row>
    <row r="166" ht="15.75" customHeight="1">
      <c r="A166" s="43"/>
      <c r="B166" s="43"/>
      <c r="C166" s="39"/>
      <c r="D166" s="45" t="str">
        <f t="shared" si="1"/>
        <v/>
      </c>
      <c r="E166" s="43"/>
      <c r="F166" s="43"/>
      <c r="G166" s="43"/>
      <c r="H166" s="43"/>
      <c r="I166" s="43"/>
      <c r="J166" s="43"/>
    </row>
    <row r="167" ht="15.75" customHeight="1">
      <c r="A167" s="43"/>
      <c r="B167" s="43"/>
      <c r="C167" s="39"/>
      <c r="D167" s="45" t="str">
        <f t="shared" si="1"/>
        <v/>
      </c>
      <c r="E167" s="43"/>
      <c r="F167" s="43"/>
      <c r="G167" s="43"/>
      <c r="H167" s="43"/>
      <c r="I167" s="43"/>
      <c r="J167" s="43"/>
    </row>
    <row r="168" ht="15.75" customHeight="1">
      <c r="A168" s="43"/>
      <c r="B168" s="43"/>
      <c r="C168" s="39"/>
      <c r="D168" s="45" t="str">
        <f t="shared" si="1"/>
        <v/>
      </c>
      <c r="E168" s="43"/>
      <c r="F168" s="43"/>
      <c r="G168" s="43"/>
      <c r="H168" s="43"/>
      <c r="I168" s="43"/>
      <c r="J168" s="43"/>
    </row>
    <row r="169" ht="15.75" customHeight="1">
      <c r="A169" s="43"/>
      <c r="B169" s="43"/>
      <c r="C169" s="39"/>
      <c r="D169" s="45" t="str">
        <f t="shared" si="1"/>
        <v/>
      </c>
      <c r="E169" s="43"/>
      <c r="F169" s="43"/>
      <c r="G169" s="43"/>
      <c r="H169" s="43"/>
      <c r="I169" s="43"/>
      <c r="J169" s="43"/>
    </row>
    <row r="170" ht="15.75" customHeight="1">
      <c r="A170" s="43"/>
      <c r="B170" s="43"/>
      <c r="C170" s="39"/>
      <c r="D170" s="45" t="str">
        <f t="shared" si="1"/>
        <v/>
      </c>
      <c r="E170" s="43"/>
      <c r="F170" s="43"/>
      <c r="G170" s="43"/>
      <c r="H170" s="43"/>
      <c r="I170" s="43"/>
      <c r="J170" s="43"/>
    </row>
    <row r="171" ht="15.75" customHeight="1">
      <c r="A171" s="43"/>
      <c r="B171" s="43"/>
      <c r="C171" s="39"/>
      <c r="D171" s="45" t="str">
        <f t="shared" si="1"/>
        <v/>
      </c>
      <c r="E171" s="43"/>
      <c r="F171" s="43"/>
      <c r="G171" s="43"/>
      <c r="H171" s="43"/>
      <c r="I171" s="43"/>
      <c r="J171" s="43"/>
    </row>
    <row r="172" ht="15.75" customHeight="1">
      <c r="A172" s="43"/>
      <c r="B172" s="43"/>
      <c r="C172" s="39"/>
      <c r="D172" s="45" t="str">
        <f t="shared" si="1"/>
        <v/>
      </c>
      <c r="E172" s="43"/>
      <c r="F172" s="43"/>
      <c r="G172" s="43"/>
      <c r="H172" s="43"/>
      <c r="I172" s="43"/>
      <c r="J172" s="43"/>
    </row>
    <row r="173" ht="15.75" customHeight="1">
      <c r="A173" s="43"/>
      <c r="B173" s="43"/>
      <c r="C173" s="39"/>
      <c r="D173" s="45" t="str">
        <f t="shared" si="1"/>
        <v/>
      </c>
      <c r="E173" s="43"/>
      <c r="F173" s="43"/>
      <c r="G173" s="43"/>
      <c r="H173" s="43"/>
      <c r="I173" s="43"/>
      <c r="J173" s="43"/>
    </row>
    <row r="174" ht="15.75" customHeight="1">
      <c r="A174" s="43"/>
      <c r="B174" s="43"/>
      <c r="C174" s="39"/>
      <c r="D174" s="45" t="str">
        <f t="shared" si="1"/>
        <v/>
      </c>
      <c r="E174" s="43"/>
      <c r="F174" s="43"/>
      <c r="G174" s="43"/>
      <c r="H174" s="43"/>
      <c r="I174" s="43"/>
      <c r="J174" s="43"/>
    </row>
    <row r="175" ht="15.75" customHeight="1">
      <c r="A175" s="43"/>
      <c r="B175" s="43"/>
      <c r="C175" s="39"/>
      <c r="D175" s="45" t="str">
        <f t="shared" si="1"/>
        <v/>
      </c>
      <c r="E175" s="43"/>
      <c r="F175" s="43"/>
      <c r="G175" s="43"/>
      <c r="H175" s="43"/>
      <c r="I175" s="43"/>
      <c r="J175" s="43"/>
    </row>
    <row r="176" ht="15.75" customHeight="1">
      <c r="A176" s="43"/>
      <c r="B176" s="43"/>
      <c r="C176" s="39"/>
      <c r="D176" s="45" t="str">
        <f t="shared" si="1"/>
        <v/>
      </c>
      <c r="E176" s="43"/>
      <c r="F176" s="43"/>
      <c r="G176" s="43"/>
      <c r="H176" s="43"/>
      <c r="I176" s="43"/>
      <c r="J176" s="43"/>
    </row>
    <row r="177" ht="15.75" customHeight="1">
      <c r="A177" s="43"/>
      <c r="B177" s="43"/>
      <c r="C177" s="39"/>
      <c r="D177" s="45" t="str">
        <f t="shared" si="1"/>
        <v/>
      </c>
      <c r="E177" s="43"/>
      <c r="F177" s="43"/>
      <c r="G177" s="43"/>
      <c r="H177" s="43"/>
      <c r="I177" s="43"/>
      <c r="J177" s="43"/>
    </row>
    <row r="178" ht="15.75" customHeight="1">
      <c r="A178" s="43"/>
      <c r="B178" s="43"/>
      <c r="C178" s="39"/>
      <c r="D178" s="45" t="str">
        <f t="shared" si="1"/>
        <v/>
      </c>
      <c r="E178" s="43"/>
      <c r="F178" s="43"/>
      <c r="G178" s="43"/>
      <c r="H178" s="43"/>
      <c r="I178" s="43"/>
      <c r="J178" s="43"/>
    </row>
    <row r="179" ht="15.75" customHeight="1">
      <c r="A179" s="43"/>
      <c r="B179" s="43"/>
      <c r="C179" s="39"/>
      <c r="D179" s="45" t="str">
        <f t="shared" si="1"/>
        <v/>
      </c>
      <c r="E179" s="43"/>
      <c r="F179" s="43"/>
      <c r="G179" s="43"/>
      <c r="H179" s="43"/>
      <c r="I179" s="43"/>
      <c r="J179" s="43"/>
    </row>
    <row r="180" ht="15.75" customHeight="1">
      <c r="A180" s="43"/>
      <c r="B180" s="43"/>
      <c r="C180" s="39"/>
      <c r="D180" s="45" t="str">
        <f t="shared" si="1"/>
        <v/>
      </c>
      <c r="E180" s="43"/>
      <c r="F180" s="43"/>
      <c r="G180" s="43"/>
      <c r="H180" s="43"/>
      <c r="I180" s="43"/>
      <c r="J180" s="43"/>
    </row>
    <row r="181" ht="15.75" customHeight="1">
      <c r="A181" s="43"/>
      <c r="B181" s="43"/>
      <c r="C181" s="39"/>
      <c r="D181" s="45" t="str">
        <f t="shared" si="1"/>
        <v/>
      </c>
      <c r="E181" s="43"/>
      <c r="F181" s="43"/>
      <c r="G181" s="43"/>
      <c r="H181" s="43"/>
      <c r="I181" s="43"/>
      <c r="J181" s="43"/>
    </row>
    <row r="182" ht="15.75" customHeight="1">
      <c r="A182" s="43"/>
      <c r="B182" s="43"/>
      <c r="C182" s="39"/>
      <c r="D182" s="45" t="str">
        <f t="shared" si="1"/>
        <v/>
      </c>
      <c r="E182" s="43"/>
      <c r="F182" s="43"/>
      <c r="G182" s="43"/>
      <c r="H182" s="43"/>
      <c r="I182" s="43"/>
      <c r="J182" s="43"/>
    </row>
    <row r="183" ht="15.75" customHeight="1">
      <c r="A183" s="43"/>
      <c r="B183" s="43"/>
      <c r="C183" s="39"/>
      <c r="D183" s="45" t="str">
        <f t="shared" si="1"/>
        <v/>
      </c>
      <c r="E183" s="43"/>
      <c r="F183" s="43"/>
      <c r="G183" s="43"/>
      <c r="H183" s="43"/>
      <c r="I183" s="43"/>
      <c r="J183" s="43"/>
    </row>
    <row r="184" ht="15.75" customHeight="1">
      <c r="A184" s="43"/>
      <c r="B184" s="43"/>
      <c r="C184" s="39"/>
      <c r="D184" s="45" t="str">
        <f t="shared" si="1"/>
        <v/>
      </c>
      <c r="E184" s="43"/>
      <c r="F184" s="43"/>
      <c r="G184" s="43"/>
      <c r="H184" s="43"/>
      <c r="I184" s="43"/>
      <c r="J184" s="43"/>
    </row>
    <row r="185" ht="15.75" customHeight="1">
      <c r="A185" s="43"/>
      <c r="B185" s="43"/>
      <c r="C185" s="39"/>
      <c r="D185" s="45" t="str">
        <f t="shared" si="1"/>
        <v/>
      </c>
      <c r="E185" s="43"/>
      <c r="F185" s="43"/>
      <c r="G185" s="43"/>
      <c r="H185" s="43"/>
      <c r="I185" s="43"/>
      <c r="J185" s="43"/>
    </row>
    <row r="186" ht="15.75" customHeight="1">
      <c r="A186" s="43"/>
      <c r="B186" s="43"/>
      <c r="C186" s="39"/>
      <c r="D186" s="45" t="str">
        <f t="shared" si="1"/>
        <v/>
      </c>
      <c r="E186" s="43"/>
      <c r="F186" s="43"/>
      <c r="G186" s="43"/>
      <c r="H186" s="43"/>
      <c r="I186" s="43"/>
      <c r="J186" s="43"/>
    </row>
    <row r="187" ht="15.75" customHeight="1">
      <c r="A187" s="43"/>
      <c r="B187" s="43"/>
      <c r="C187" s="39"/>
      <c r="D187" s="45" t="str">
        <f t="shared" si="1"/>
        <v/>
      </c>
      <c r="E187" s="43"/>
      <c r="F187" s="43"/>
      <c r="G187" s="43"/>
      <c r="H187" s="43"/>
      <c r="I187" s="43"/>
      <c r="J187" s="43"/>
    </row>
    <row r="188" ht="15.75" customHeight="1">
      <c r="A188" s="43"/>
      <c r="B188" s="43"/>
      <c r="C188" s="39"/>
      <c r="D188" s="45" t="str">
        <f t="shared" si="1"/>
        <v/>
      </c>
      <c r="E188" s="43"/>
      <c r="F188" s="43"/>
      <c r="G188" s="43"/>
      <c r="H188" s="43"/>
      <c r="I188" s="43"/>
      <c r="J188" s="43"/>
    </row>
    <row r="189" ht="15.75" customHeight="1">
      <c r="A189" s="43"/>
      <c r="B189" s="43"/>
      <c r="C189" s="39"/>
      <c r="D189" s="45" t="str">
        <f t="shared" si="1"/>
        <v/>
      </c>
      <c r="E189" s="43"/>
      <c r="F189" s="43"/>
      <c r="G189" s="43"/>
      <c r="H189" s="43"/>
      <c r="I189" s="43"/>
      <c r="J189" s="43"/>
    </row>
    <row r="190" ht="15.75" customHeight="1">
      <c r="A190" s="43"/>
      <c r="B190" s="43"/>
      <c r="C190" s="39"/>
      <c r="D190" s="45" t="str">
        <f t="shared" si="1"/>
        <v/>
      </c>
      <c r="E190" s="43"/>
      <c r="F190" s="43"/>
      <c r="G190" s="43"/>
      <c r="H190" s="43"/>
      <c r="I190" s="43"/>
      <c r="J190" s="43"/>
    </row>
    <row r="191" ht="15.75" customHeight="1">
      <c r="A191" s="43"/>
      <c r="B191" s="43"/>
      <c r="C191" s="39"/>
      <c r="D191" s="45" t="str">
        <f t="shared" si="1"/>
        <v/>
      </c>
      <c r="E191" s="43"/>
      <c r="F191" s="43"/>
      <c r="G191" s="43"/>
      <c r="H191" s="43"/>
      <c r="I191" s="43"/>
      <c r="J191" s="43"/>
    </row>
    <row r="192" ht="15.75" customHeight="1">
      <c r="A192" s="43"/>
      <c r="B192" s="43"/>
      <c r="C192" s="39"/>
      <c r="D192" s="45" t="str">
        <f t="shared" si="1"/>
        <v/>
      </c>
      <c r="E192" s="43"/>
      <c r="F192" s="43"/>
      <c r="G192" s="43"/>
      <c r="H192" s="43"/>
      <c r="I192" s="43"/>
      <c r="J192" s="43"/>
    </row>
    <row r="193" ht="15.75" customHeight="1">
      <c r="A193" s="43"/>
      <c r="B193" s="43"/>
      <c r="C193" s="39"/>
      <c r="D193" s="45" t="str">
        <f t="shared" si="1"/>
        <v/>
      </c>
      <c r="E193" s="43"/>
      <c r="F193" s="43"/>
      <c r="G193" s="43"/>
      <c r="H193" s="43"/>
      <c r="I193" s="43"/>
      <c r="J193" s="43"/>
    </row>
    <row r="194" ht="15.75" customHeight="1">
      <c r="A194" s="43"/>
      <c r="B194" s="43"/>
      <c r="C194" s="39"/>
      <c r="D194" s="45" t="str">
        <f t="shared" si="1"/>
        <v/>
      </c>
      <c r="E194" s="43"/>
      <c r="F194" s="43"/>
      <c r="G194" s="43"/>
      <c r="H194" s="43"/>
      <c r="I194" s="43"/>
      <c r="J194" s="43"/>
    </row>
    <row r="195" ht="15.75" customHeight="1">
      <c r="A195" s="43"/>
      <c r="B195" s="43"/>
      <c r="C195" s="39"/>
      <c r="D195" s="45" t="str">
        <f t="shared" si="1"/>
        <v/>
      </c>
      <c r="E195" s="43"/>
      <c r="F195" s="43"/>
      <c r="G195" s="43"/>
      <c r="H195" s="43"/>
      <c r="I195" s="43"/>
      <c r="J195" s="43"/>
    </row>
    <row r="196" ht="15.75" customHeight="1">
      <c r="A196" s="43"/>
      <c r="B196" s="43"/>
      <c r="C196" s="39"/>
      <c r="D196" s="45" t="str">
        <f t="shared" si="1"/>
        <v/>
      </c>
      <c r="E196" s="43"/>
      <c r="F196" s="43"/>
      <c r="G196" s="43"/>
      <c r="H196" s="43"/>
      <c r="I196" s="43"/>
      <c r="J196" s="43"/>
    </row>
    <row r="197" ht="15.75" customHeight="1">
      <c r="A197" s="43"/>
      <c r="B197" s="43"/>
      <c r="C197" s="39"/>
      <c r="D197" s="45" t="str">
        <f t="shared" si="1"/>
        <v/>
      </c>
      <c r="E197" s="43"/>
      <c r="F197" s="43"/>
      <c r="G197" s="43"/>
      <c r="H197" s="43"/>
      <c r="I197" s="43"/>
      <c r="J197" s="43"/>
    </row>
    <row r="198" ht="15.75" customHeight="1">
      <c r="A198" s="43"/>
      <c r="B198" s="43"/>
      <c r="C198" s="39"/>
      <c r="D198" s="45" t="str">
        <f t="shared" si="1"/>
        <v/>
      </c>
      <c r="E198" s="43"/>
      <c r="F198" s="43"/>
      <c r="G198" s="43"/>
      <c r="H198" s="43"/>
      <c r="I198" s="43"/>
      <c r="J198" s="43"/>
    </row>
    <row r="199" ht="15.75" customHeight="1">
      <c r="A199" s="43"/>
      <c r="B199" s="43"/>
      <c r="C199" s="39"/>
      <c r="D199" s="45" t="str">
        <f t="shared" si="1"/>
        <v/>
      </c>
      <c r="E199" s="43"/>
      <c r="F199" s="43"/>
      <c r="G199" s="43"/>
      <c r="H199" s="43"/>
      <c r="I199" s="43"/>
      <c r="J199" s="43"/>
    </row>
    <row r="200" ht="15.75" customHeight="1">
      <c r="A200" s="43"/>
      <c r="B200" s="43"/>
      <c r="C200" s="39"/>
      <c r="D200" s="45" t="str">
        <f t="shared" si="1"/>
        <v/>
      </c>
      <c r="E200" s="43"/>
      <c r="F200" s="43"/>
      <c r="G200" s="43"/>
      <c r="H200" s="43"/>
      <c r="I200" s="43"/>
      <c r="J200" s="43"/>
    </row>
    <row r="201" ht="15.75" customHeight="1">
      <c r="A201" s="43"/>
      <c r="B201" s="43"/>
      <c r="C201" s="39"/>
      <c r="D201" s="45" t="str">
        <f t="shared" si="1"/>
        <v/>
      </c>
      <c r="E201" s="43"/>
      <c r="F201" s="43"/>
      <c r="G201" s="43"/>
      <c r="H201" s="43"/>
      <c r="I201" s="43"/>
      <c r="J201" s="43"/>
    </row>
    <row r="202" ht="15.75" customHeight="1">
      <c r="A202" s="43"/>
      <c r="B202" s="43"/>
      <c r="C202" s="39"/>
      <c r="D202" s="45" t="str">
        <f t="shared" si="1"/>
        <v/>
      </c>
      <c r="E202" s="43"/>
      <c r="F202" s="43"/>
      <c r="G202" s="43"/>
      <c r="H202" s="43"/>
      <c r="I202" s="43"/>
      <c r="J202" s="43"/>
    </row>
    <row r="203" ht="15.75" customHeight="1">
      <c r="A203" s="43"/>
      <c r="B203" s="43"/>
      <c r="C203" s="39"/>
      <c r="D203" s="45" t="str">
        <f t="shared" si="1"/>
        <v/>
      </c>
      <c r="E203" s="43"/>
      <c r="F203" s="43"/>
      <c r="G203" s="43"/>
      <c r="H203" s="43"/>
      <c r="I203" s="43"/>
      <c r="J203" s="43"/>
    </row>
    <row r="204" ht="15.75" customHeight="1">
      <c r="A204" s="43"/>
      <c r="B204" s="43"/>
      <c r="C204" s="39"/>
      <c r="D204" s="45" t="str">
        <f t="shared" si="1"/>
        <v/>
      </c>
      <c r="E204" s="43"/>
      <c r="F204" s="43"/>
      <c r="G204" s="43"/>
      <c r="H204" s="43"/>
      <c r="I204" s="43"/>
      <c r="J204" s="43"/>
    </row>
    <row r="205" ht="15.75" customHeight="1">
      <c r="A205" s="43"/>
      <c r="B205" s="43"/>
      <c r="C205" s="39"/>
      <c r="D205" s="45" t="str">
        <f t="shared" si="1"/>
        <v/>
      </c>
      <c r="E205" s="43"/>
      <c r="F205" s="43"/>
      <c r="G205" s="43"/>
      <c r="H205" s="43"/>
      <c r="I205" s="43"/>
      <c r="J205" s="43"/>
    </row>
    <row r="206" ht="15.75" customHeight="1">
      <c r="A206" s="43"/>
      <c r="B206" s="43"/>
      <c r="C206" s="39"/>
      <c r="D206" s="45" t="str">
        <f t="shared" si="1"/>
        <v/>
      </c>
      <c r="E206" s="43"/>
      <c r="F206" s="43"/>
      <c r="G206" s="43"/>
      <c r="H206" s="43"/>
      <c r="I206" s="43"/>
      <c r="J206" s="43"/>
    </row>
    <row r="207" ht="15.75" customHeight="1">
      <c r="A207" s="43"/>
      <c r="B207" s="43"/>
      <c r="C207" s="39"/>
      <c r="D207" s="45" t="str">
        <f t="shared" si="1"/>
        <v/>
      </c>
      <c r="E207" s="43"/>
      <c r="F207" s="43"/>
      <c r="G207" s="43"/>
      <c r="H207" s="43"/>
      <c r="I207" s="43"/>
      <c r="J207" s="43"/>
    </row>
    <row r="208" ht="15.75" customHeight="1">
      <c r="A208" s="43"/>
      <c r="B208" s="43"/>
      <c r="C208" s="39"/>
      <c r="D208" s="45" t="str">
        <f t="shared" si="1"/>
        <v/>
      </c>
      <c r="E208" s="43"/>
      <c r="F208" s="43"/>
      <c r="G208" s="43"/>
      <c r="H208" s="43"/>
      <c r="I208" s="43"/>
      <c r="J208" s="43"/>
    </row>
    <row r="209" ht="15.75" customHeight="1">
      <c r="A209" s="43"/>
      <c r="B209" s="43"/>
      <c r="C209" s="39"/>
      <c r="D209" s="45" t="str">
        <f t="shared" si="1"/>
        <v/>
      </c>
      <c r="E209" s="43"/>
      <c r="F209" s="43"/>
      <c r="G209" s="43"/>
      <c r="H209" s="43"/>
      <c r="I209" s="43"/>
      <c r="J209" s="43"/>
    </row>
    <row r="210" ht="15.75" customHeight="1">
      <c r="A210" s="43"/>
      <c r="B210" s="43"/>
      <c r="C210" s="39"/>
      <c r="D210" s="45" t="str">
        <f t="shared" si="1"/>
        <v/>
      </c>
      <c r="E210" s="43"/>
      <c r="F210" s="43"/>
      <c r="G210" s="43"/>
      <c r="H210" s="43"/>
      <c r="I210" s="43"/>
      <c r="J210" s="43"/>
    </row>
    <row r="211" ht="15.75" customHeight="1">
      <c r="A211" s="43"/>
      <c r="B211" s="43"/>
      <c r="C211" s="39"/>
      <c r="D211" s="45" t="str">
        <f t="shared" si="1"/>
        <v/>
      </c>
      <c r="E211" s="43"/>
      <c r="F211" s="43"/>
      <c r="G211" s="43"/>
      <c r="H211" s="43"/>
      <c r="I211" s="43"/>
      <c r="J211" s="43"/>
    </row>
    <row r="212" ht="15.75" customHeight="1">
      <c r="A212" s="43"/>
      <c r="B212" s="43"/>
      <c r="C212" s="39"/>
      <c r="D212" s="45" t="str">
        <f t="shared" si="1"/>
        <v/>
      </c>
      <c r="E212" s="43"/>
      <c r="F212" s="43"/>
      <c r="G212" s="43"/>
      <c r="H212" s="43"/>
      <c r="I212" s="43"/>
      <c r="J212" s="43"/>
    </row>
    <row r="213" ht="15.75" customHeight="1">
      <c r="A213" s="43"/>
      <c r="B213" s="43"/>
      <c r="C213" s="39"/>
      <c r="D213" s="45" t="str">
        <f t="shared" si="1"/>
        <v/>
      </c>
      <c r="E213" s="43"/>
      <c r="F213" s="43"/>
      <c r="G213" s="43"/>
      <c r="H213" s="43"/>
      <c r="I213" s="43"/>
      <c r="J213" s="43"/>
    </row>
    <row r="214" ht="15.75" customHeight="1">
      <c r="A214" s="43"/>
      <c r="B214" s="43"/>
      <c r="C214" s="39"/>
      <c r="D214" s="45" t="str">
        <f t="shared" si="1"/>
        <v/>
      </c>
      <c r="E214" s="43"/>
      <c r="F214" s="43"/>
      <c r="G214" s="43"/>
      <c r="H214" s="43"/>
      <c r="I214" s="43"/>
      <c r="J214" s="43"/>
    </row>
    <row r="215" ht="15.75" customHeight="1">
      <c r="A215" s="43"/>
      <c r="B215" s="43"/>
      <c r="C215" s="39"/>
      <c r="D215" s="45" t="str">
        <f t="shared" si="1"/>
        <v/>
      </c>
      <c r="E215" s="43"/>
      <c r="F215" s="43"/>
      <c r="G215" s="43"/>
      <c r="H215" s="43"/>
      <c r="I215" s="43"/>
      <c r="J215" s="43"/>
    </row>
    <row r="216" ht="15.75" customHeight="1">
      <c r="A216" s="43"/>
      <c r="B216" s="43"/>
      <c r="C216" s="39"/>
      <c r="D216" s="45" t="str">
        <f t="shared" si="1"/>
        <v/>
      </c>
      <c r="E216" s="43"/>
      <c r="F216" s="43"/>
      <c r="G216" s="43"/>
      <c r="H216" s="43"/>
      <c r="I216" s="43"/>
      <c r="J216" s="43"/>
    </row>
    <row r="217" ht="15.75" customHeight="1">
      <c r="A217" s="43"/>
      <c r="B217" s="43"/>
      <c r="C217" s="39"/>
      <c r="D217" s="45" t="str">
        <f t="shared" si="1"/>
        <v/>
      </c>
      <c r="E217" s="43"/>
      <c r="F217" s="43"/>
      <c r="G217" s="43"/>
      <c r="H217" s="43"/>
      <c r="I217" s="43"/>
      <c r="J217" s="43"/>
    </row>
    <row r="218" ht="15.75" customHeight="1">
      <c r="A218" s="43"/>
      <c r="B218" s="43"/>
      <c r="C218" s="39"/>
      <c r="D218" s="45" t="str">
        <f t="shared" si="1"/>
        <v/>
      </c>
      <c r="E218" s="43"/>
      <c r="F218" s="43"/>
      <c r="G218" s="43"/>
      <c r="H218" s="43"/>
      <c r="I218" s="43"/>
      <c r="J218" s="43"/>
    </row>
    <row r="219" ht="15.75" customHeight="1">
      <c r="A219" s="43"/>
      <c r="B219" s="43"/>
      <c r="C219" s="39"/>
      <c r="D219" s="45" t="str">
        <f t="shared" si="1"/>
        <v/>
      </c>
      <c r="E219" s="43"/>
      <c r="F219" s="43"/>
      <c r="G219" s="43"/>
      <c r="H219" s="43"/>
      <c r="I219" s="43"/>
      <c r="J219" s="43"/>
    </row>
    <row r="220" ht="15.75" customHeight="1">
      <c r="A220" s="43"/>
      <c r="B220" s="43"/>
      <c r="C220" s="39"/>
      <c r="D220" s="45" t="str">
        <f t="shared" si="1"/>
        <v/>
      </c>
      <c r="E220" s="43"/>
      <c r="F220" s="43"/>
      <c r="G220" s="43"/>
      <c r="H220" s="43"/>
      <c r="I220" s="43"/>
      <c r="J220" s="43"/>
    </row>
    <row r="221" ht="15.75" customHeight="1">
      <c r="A221" s="43"/>
      <c r="B221" s="43"/>
      <c r="C221" s="39"/>
      <c r="D221" s="45" t="str">
        <f t="shared" si="1"/>
        <v/>
      </c>
      <c r="E221" s="43"/>
      <c r="F221" s="43"/>
      <c r="G221" s="43"/>
      <c r="H221" s="43"/>
      <c r="I221" s="43"/>
      <c r="J221" s="43"/>
    </row>
    <row r="222" ht="15.75" customHeight="1">
      <c r="A222" s="43"/>
      <c r="B222" s="43"/>
      <c r="C222" s="39"/>
      <c r="D222" s="45" t="str">
        <f t="shared" si="1"/>
        <v/>
      </c>
      <c r="E222" s="43"/>
      <c r="F222" s="43"/>
      <c r="G222" s="43"/>
      <c r="H222" s="43"/>
      <c r="I222" s="43"/>
      <c r="J222" s="43"/>
    </row>
    <row r="223" ht="15.75" customHeight="1">
      <c r="A223" s="43"/>
      <c r="B223" s="43"/>
      <c r="C223" s="39"/>
      <c r="D223" s="45" t="str">
        <f t="shared" si="1"/>
        <v/>
      </c>
      <c r="E223" s="43"/>
      <c r="F223" s="43"/>
      <c r="G223" s="43"/>
      <c r="H223" s="43"/>
      <c r="I223" s="43"/>
      <c r="J223" s="43"/>
    </row>
    <row r="224" ht="15.75" customHeight="1">
      <c r="A224" s="43"/>
      <c r="B224" s="43"/>
      <c r="C224" s="39"/>
      <c r="D224" s="45" t="str">
        <f t="shared" si="1"/>
        <v/>
      </c>
      <c r="E224" s="43"/>
      <c r="F224" s="43"/>
      <c r="G224" s="43"/>
      <c r="H224" s="43"/>
      <c r="I224" s="43"/>
      <c r="J224" s="43"/>
    </row>
    <row r="225" ht="15.75" customHeight="1">
      <c r="A225" s="43"/>
      <c r="B225" s="43"/>
      <c r="C225" s="39"/>
      <c r="D225" s="45" t="str">
        <f t="shared" si="1"/>
        <v/>
      </c>
      <c r="E225" s="43"/>
      <c r="F225" s="43"/>
      <c r="G225" s="43"/>
      <c r="H225" s="43"/>
      <c r="I225" s="43"/>
      <c r="J225" s="43"/>
    </row>
    <row r="226" ht="15.75" customHeight="1">
      <c r="A226" s="43"/>
      <c r="B226" s="43"/>
      <c r="C226" s="39"/>
      <c r="D226" s="45" t="str">
        <f t="shared" si="1"/>
        <v/>
      </c>
      <c r="E226" s="43"/>
      <c r="F226" s="43"/>
      <c r="G226" s="43"/>
      <c r="H226" s="43"/>
      <c r="I226" s="43"/>
      <c r="J226" s="43"/>
    </row>
    <row r="227" ht="15.75" customHeight="1">
      <c r="A227" s="43"/>
      <c r="B227" s="43"/>
      <c r="C227" s="39"/>
      <c r="D227" s="45" t="str">
        <f t="shared" si="1"/>
        <v/>
      </c>
      <c r="E227" s="43"/>
      <c r="F227" s="43"/>
      <c r="G227" s="43"/>
      <c r="H227" s="43"/>
      <c r="I227" s="43"/>
      <c r="J227" s="43"/>
    </row>
    <row r="228" ht="15.75" customHeight="1">
      <c r="A228" s="43"/>
      <c r="B228" s="43"/>
      <c r="C228" s="39"/>
      <c r="D228" s="45" t="str">
        <f t="shared" si="1"/>
        <v/>
      </c>
      <c r="E228" s="43"/>
      <c r="F228" s="43"/>
      <c r="G228" s="43"/>
      <c r="H228" s="43"/>
      <c r="I228" s="43"/>
      <c r="J228" s="43"/>
    </row>
    <row r="229" ht="15.75" customHeight="1">
      <c r="A229" s="43"/>
      <c r="B229" s="43"/>
      <c r="C229" s="39"/>
      <c r="D229" s="45" t="str">
        <f t="shared" si="1"/>
        <v/>
      </c>
      <c r="E229" s="43"/>
      <c r="F229" s="43"/>
      <c r="G229" s="43"/>
      <c r="H229" s="43"/>
      <c r="I229" s="43"/>
      <c r="J229" s="43"/>
    </row>
    <row r="230" ht="15.75" customHeight="1">
      <c r="A230" s="43"/>
      <c r="B230" s="43"/>
      <c r="C230" s="39"/>
      <c r="D230" s="45" t="str">
        <f t="shared" si="1"/>
        <v/>
      </c>
      <c r="E230" s="43"/>
      <c r="F230" s="43"/>
      <c r="G230" s="43"/>
      <c r="H230" s="43"/>
      <c r="I230" s="43"/>
      <c r="J230" s="43"/>
    </row>
    <row r="231" ht="15.75" customHeight="1">
      <c r="A231" s="43"/>
      <c r="B231" s="43"/>
      <c r="C231" s="39"/>
      <c r="D231" s="45" t="str">
        <f t="shared" si="1"/>
        <v/>
      </c>
      <c r="E231" s="43"/>
      <c r="F231" s="43"/>
      <c r="G231" s="43"/>
      <c r="H231" s="43"/>
      <c r="I231" s="43"/>
      <c r="J231" s="43"/>
    </row>
    <row r="232" ht="15.75" customHeight="1">
      <c r="A232" s="43"/>
      <c r="B232" s="43"/>
      <c r="C232" s="39"/>
      <c r="D232" s="45" t="str">
        <f t="shared" si="1"/>
        <v/>
      </c>
      <c r="E232" s="43"/>
      <c r="F232" s="43"/>
      <c r="G232" s="43"/>
      <c r="H232" s="43"/>
      <c r="I232" s="43"/>
      <c r="J232" s="43"/>
    </row>
    <row r="233" ht="15.75" customHeight="1">
      <c r="A233" s="43"/>
      <c r="B233" s="43"/>
      <c r="C233" s="39"/>
      <c r="D233" s="45" t="str">
        <f t="shared" si="1"/>
        <v/>
      </c>
      <c r="E233" s="43"/>
      <c r="F233" s="43"/>
      <c r="G233" s="43"/>
      <c r="H233" s="43"/>
      <c r="I233" s="43"/>
      <c r="J233" s="43"/>
    </row>
    <row r="234" ht="15.75" customHeight="1">
      <c r="A234" s="43"/>
      <c r="B234" s="43"/>
      <c r="C234" s="39"/>
      <c r="D234" s="45" t="str">
        <f t="shared" si="1"/>
        <v/>
      </c>
      <c r="E234" s="43"/>
      <c r="F234" s="43"/>
      <c r="G234" s="43"/>
      <c r="H234" s="43"/>
      <c r="I234" s="43"/>
      <c r="J234" s="43"/>
    </row>
    <row r="235" ht="15.75" customHeight="1">
      <c r="A235" s="43"/>
      <c r="B235" s="43"/>
      <c r="C235" s="39"/>
      <c r="D235" s="45" t="str">
        <f t="shared" si="1"/>
        <v/>
      </c>
      <c r="E235" s="43"/>
      <c r="F235" s="43"/>
      <c r="G235" s="43"/>
      <c r="H235" s="43"/>
      <c r="I235" s="43"/>
      <c r="J235" s="43"/>
    </row>
    <row r="236" ht="15.75" customHeight="1">
      <c r="A236" s="43"/>
      <c r="B236" s="43"/>
      <c r="C236" s="39"/>
      <c r="D236" s="45" t="str">
        <f t="shared" si="1"/>
        <v/>
      </c>
      <c r="E236" s="43"/>
      <c r="F236" s="43"/>
      <c r="G236" s="43"/>
      <c r="H236" s="43"/>
      <c r="I236" s="43"/>
      <c r="J236" s="43"/>
    </row>
    <row r="237" ht="15.75" customHeight="1">
      <c r="A237" s="43"/>
      <c r="B237" s="43"/>
      <c r="C237" s="39"/>
      <c r="D237" s="45" t="str">
        <f t="shared" si="1"/>
        <v/>
      </c>
      <c r="E237" s="43"/>
      <c r="F237" s="43"/>
      <c r="G237" s="43"/>
      <c r="H237" s="43"/>
      <c r="I237" s="43"/>
      <c r="J237" s="43"/>
    </row>
    <row r="238" ht="15.75" customHeight="1">
      <c r="A238" s="43"/>
      <c r="B238" s="43"/>
      <c r="C238" s="39"/>
      <c r="D238" s="45" t="str">
        <f t="shared" si="1"/>
        <v/>
      </c>
      <c r="E238" s="43"/>
      <c r="F238" s="43"/>
      <c r="G238" s="43"/>
      <c r="H238" s="43"/>
      <c r="I238" s="43"/>
      <c r="J238" s="43"/>
    </row>
    <row r="239" ht="15.75" customHeight="1">
      <c r="A239" s="43"/>
      <c r="B239" s="43"/>
      <c r="C239" s="39"/>
      <c r="D239" s="45" t="str">
        <f t="shared" si="1"/>
        <v/>
      </c>
      <c r="E239" s="43"/>
      <c r="F239" s="43"/>
      <c r="G239" s="43"/>
      <c r="H239" s="43"/>
      <c r="I239" s="43"/>
      <c r="J239" s="43"/>
    </row>
    <row r="240" ht="15.75" customHeight="1">
      <c r="A240" s="43"/>
      <c r="B240" s="43"/>
      <c r="C240" s="39"/>
      <c r="D240" s="45" t="str">
        <f t="shared" si="1"/>
        <v/>
      </c>
      <c r="E240" s="43"/>
      <c r="F240" s="43"/>
      <c r="G240" s="43"/>
      <c r="H240" s="43"/>
      <c r="I240" s="43"/>
      <c r="J240" s="43"/>
    </row>
    <row r="241" ht="15.75" customHeight="1">
      <c r="A241" s="43"/>
      <c r="B241" s="43"/>
      <c r="C241" s="39"/>
      <c r="D241" s="45" t="str">
        <f t="shared" si="1"/>
        <v/>
      </c>
      <c r="E241" s="43"/>
      <c r="F241" s="43"/>
      <c r="G241" s="43"/>
      <c r="H241" s="43"/>
      <c r="I241" s="43"/>
      <c r="J241" s="43"/>
    </row>
    <row r="242" ht="15.75" customHeight="1">
      <c r="A242" s="43"/>
      <c r="B242" s="43"/>
      <c r="C242" s="39"/>
      <c r="D242" s="45" t="str">
        <f t="shared" si="1"/>
        <v/>
      </c>
      <c r="E242" s="43"/>
      <c r="F242" s="43"/>
      <c r="G242" s="43"/>
      <c r="H242" s="43"/>
      <c r="I242" s="43"/>
      <c r="J242" s="43"/>
    </row>
    <row r="243" ht="15.75" customHeight="1">
      <c r="A243" s="43"/>
      <c r="B243" s="43"/>
      <c r="C243" s="39"/>
      <c r="D243" s="45" t="str">
        <f t="shared" si="1"/>
        <v/>
      </c>
      <c r="E243" s="43"/>
      <c r="F243" s="43"/>
      <c r="G243" s="43"/>
      <c r="H243" s="43"/>
      <c r="I243" s="43"/>
      <c r="J243" s="43"/>
    </row>
    <row r="244" ht="15.75" customHeight="1">
      <c r="A244" s="43"/>
      <c r="B244" s="43"/>
      <c r="C244" s="39"/>
      <c r="D244" s="45" t="str">
        <f t="shared" si="1"/>
        <v/>
      </c>
      <c r="E244" s="43"/>
      <c r="F244" s="43"/>
      <c r="G244" s="43"/>
      <c r="H244" s="43"/>
      <c r="I244" s="43"/>
      <c r="J244" s="43"/>
    </row>
    <row r="245" ht="15.75" customHeight="1">
      <c r="A245" s="43"/>
      <c r="B245" s="43"/>
      <c r="C245" s="39"/>
      <c r="D245" s="45" t="str">
        <f t="shared" si="1"/>
        <v/>
      </c>
      <c r="E245" s="43"/>
      <c r="F245" s="43"/>
      <c r="G245" s="43"/>
      <c r="H245" s="43"/>
      <c r="I245" s="43"/>
      <c r="J245" s="43"/>
    </row>
    <row r="246" ht="15.75" customHeight="1">
      <c r="A246" s="43"/>
      <c r="B246" s="43"/>
      <c r="C246" s="39"/>
      <c r="D246" s="45" t="str">
        <f t="shared" si="1"/>
        <v/>
      </c>
      <c r="E246" s="43"/>
      <c r="F246" s="43"/>
      <c r="G246" s="43"/>
      <c r="H246" s="43"/>
      <c r="I246" s="43"/>
      <c r="J246" s="43"/>
    </row>
    <row r="247" ht="15.75" customHeight="1">
      <c r="A247" s="43"/>
      <c r="B247" s="43"/>
      <c r="C247" s="39"/>
      <c r="D247" s="45" t="str">
        <f t="shared" si="1"/>
        <v/>
      </c>
      <c r="E247" s="43"/>
      <c r="F247" s="43"/>
      <c r="G247" s="43"/>
      <c r="H247" s="43"/>
      <c r="I247" s="43"/>
      <c r="J247" s="43"/>
    </row>
    <row r="248" ht="15.75" customHeight="1">
      <c r="A248" s="43"/>
      <c r="B248" s="43"/>
      <c r="C248" s="39"/>
      <c r="D248" s="45" t="str">
        <f t="shared" si="1"/>
        <v/>
      </c>
      <c r="E248" s="43"/>
      <c r="F248" s="43"/>
      <c r="G248" s="43"/>
      <c r="H248" s="43"/>
      <c r="I248" s="43"/>
      <c r="J248" s="43"/>
    </row>
    <row r="249" ht="15.75" customHeight="1">
      <c r="A249" s="43"/>
      <c r="B249" s="43"/>
      <c r="C249" s="39"/>
      <c r="D249" s="45" t="str">
        <f t="shared" si="1"/>
        <v/>
      </c>
      <c r="E249" s="43"/>
      <c r="F249" s="43"/>
      <c r="G249" s="43"/>
      <c r="H249" s="43"/>
      <c r="I249" s="43"/>
      <c r="J249" s="43"/>
    </row>
    <row r="250" ht="15.75" customHeight="1">
      <c r="A250" s="43"/>
      <c r="B250" s="43"/>
      <c r="C250" s="39"/>
      <c r="D250" s="45" t="str">
        <f t="shared" si="1"/>
        <v/>
      </c>
      <c r="E250" s="43"/>
      <c r="F250" s="43"/>
      <c r="G250" s="43"/>
      <c r="H250" s="43"/>
      <c r="I250" s="43"/>
      <c r="J250" s="43"/>
    </row>
    <row r="251" ht="15.75" customHeight="1">
      <c r="A251" s="43"/>
      <c r="B251" s="43"/>
      <c r="C251" s="39"/>
      <c r="D251" s="45" t="str">
        <f t="shared" si="1"/>
        <v/>
      </c>
      <c r="E251" s="43"/>
      <c r="F251" s="43"/>
      <c r="G251" s="43"/>
      <c r="H251" s="43"/>
      <c r="I251" s="43"/>
      <c r="J251" s="43"/>
    </row>
    <row r="252" ht="15.75" customHeight="1">
      <c r="A252" s="43"/>
      <c r="B252" s="43"/>
      <c r="C252" s="39"/>
      <c r="D252" s="45" t="str">
        <f t="shared" si="1"/>
        <v/>
      </c>
      <c r="E252" s="43"/>
      <c r="F252" s="43"/>
      <c r="G252" s="43"/>
      <c r="H252" s="43"/>
      <c r="I252" s="43"/>
      <c r="J252" s="43"/>
    </row>
    <row r="253" ht="15.75" customHeight="1">
      <c r="A253" s="43"/>
      <c r="B253" s="43"/>
      <c r="C253" s="39"/>
      <c r="D253" s="45" t="str">
        <f t="shared" si="1"/>
        <v/>
      </c>
      <c r="E253" s="43"/>
      <c r="F253" s="43"/>
      <c r="G253" s="43"/>
      <c r="H253" s="43"/>
      <c r="I253" s="43"/>
      <c r="J253" s="43"/>
    </row>
    <row r="254" ht="15.75" customHeight="1">
      <c r="A254" s="43"/>
      <c r="B254" s="43"/>
      <c r="C254" s="39"/>
      <c r="D254" s="45" t="str">
        <f t="shared" si="1"/>
        <v/>
      </c>
      <c r="E254" s="43"/>
      <c r="F254" s="43"/>
      <c r="G254" s="43"/>
      <c r="H254" s="43"/>
      <c r="I254" s="43"/>
      <c r="J254" s="43"/>
    </row>
    <row r="255" ht="15.75" customHeight="1">
      <c r="A255" s="43"/>
      <c r="B255" s="43"/>
      <c r="C255" s="39"/>
      <c r="D255" s="45" t="str">
        <f t="shared" si="1"/>
        <v/>
      </c>
      <c r="E255" s="43"/>
      <c r="F255" s="43"/>
      <c r="G255" s="43"/>
      <c r="H255" s="43"/>
      <c r="I255" s="43"/>
      <c r="J255" s="43"/>
    </row>
    <row r="256" ht="15.75" customHeight="1">
      <c r="A256" s="43"/>
      <c r="B256" s="43"/>
      <c r="C256" s="39"/>
      <c r="D256" s="45" t="str">
        <f t="shared" si="1"/>
        <v/>
      </c>
      <c r="E256" s="43"/>
      <c r="F256" s="43"/>
      <c r="G256" s="43"/>
      <c r="H256" s="43"/>
      <c r="I256" s="43"/>
      <c r="J256" s="43"/>
    </row>
    <row r="257" ht="15.75" customHeight="1">
      <c r="A257" s="43"/>
      <c r="B257" s="43"/>
      <c r="C257" s="39"/>
      <c r="D257" s="45" t="str">
        <f t="shared" si="1"/>
        <v/>
      </c>
      <c r="E257" s="43"/>
      <c r="F257" s="43"/>
      <c r="G257" s="43"/>
      <c r="H257" s="43"/>
      <c r="I257" s="43"/>
      <c r="J257" s="43"/>
    </row>
    <row r="258" ht="15.75" customHeight="1">
      <c r="A258" s="43"/>
      <c r="B258" s="43"/>
      <c r="C258" s="39"/>
      <c r="D258" s="45" t="str">
        <f t="shared" si="1"/>
        <v/>
      </c>
      <c r="E258" s="43"/>
      <c r="F258" s="43"/>
      <c r="G258" s="43"/>
      <c r="H258" s="43"/>
      <c r="I258" s="43"/>
      <c r="J258" s="43"/>
    </row>
    <row r="259" ht="15.75" customHeight="1">
      <c r="A259" s="43"/>
      <c r="B259" s="43"/>
      <c r="C259" s="39"/>
      <c r="D259" s="45" t="str">
        <f t="shared" si="1"/>
        <v/>
      </c>
      <c r="E259" s="43"/>
      <c r="F259" s="43"/>
      <c r="G259" s="43"/>
      <c r="H259" s="43"/>
      <c r="I259" s="43"/>
      <c r="J259" s="43"/>
    </row>
    <row r="260" ht="15.75" customHeight="1">
      <c r="A260" s="43"/>
      <c r="B260" s="43"/>
      <c r="C260" s="39"/>
      <c r="D260" s="45" t="str">
        <f t="shared" si="1"/>
        <v/>
      </c>
      <c r="E260" s="43"/>
      <c r="F260" s="43"/>
      <c r="G260" s="43"/>
      <c r="H260" s="43"/>
      <c r="I260" s="43"/>
      <c r="J260" s="43"/>
    </row>
    <row r="261" ht="15.75" customHeight="1">
      <c r="A261" s="43"/>
      <c r="B261" s="43"/>
      <c r="C261" s="39"/>
      <c r="D261" s="45" t="str">
        <f t="shared" si="1"/>
        <v/>
      </c>
      <c r="E261" s="43"/>
      <c r="F261" s="43"/>
      <c r="G261" s="43"/>
      <c r="H261" s="43"/>
      <c r="I261" s="43"/>
      <c r="J261" s="43"/>
    </row>
    <row r="262" ht="15.75" customHeight="1">
      <c r="A262" s="43"/>
      <c r="B262" s="43"/>
      <c r="C262" s="39"/>
      <c r="D262" s="45" t="str">
        <f t="shared" si="1"/>
        <v/>
      </c>
      <c r="E262" s="43"/>
      <c r="F262" s="43"/>
      <c r="G262" s="43"/>
      <c r="H262" s="43"/>
      <c r="I262" s="43"/>
      <c r="J262" s="43"/>
    </row>
    <row r="263" ht="15.75" customHeight="1">
      <c r="A263" s="43"/>
      <c r="B263" s="43"/>
      <c r="C263" s="39"/>
      <c r="D263" s="45" t="str">
        <f t="shared" si="1"/>
        <v/>
      </c>
      <c r="E263" s="43"/>
      <c r="F263" s="43"/>
      <c r="G263" s="43"/>
      <c r="H263" s="43"/>
      <c r="I263" s="43"/>
      <c r="J263" s="43"/>
    </row>
    <row r="264" ht="15.75" customHeight="1">
      <c r="A264" s="43"/>
      <c r="B264" s="43"/>
      <c r="C264" s="39"/>
      <c r="D264" s="45" t="str">
        <f t="shared" si="1"/>
        <v/>
      </c>
      <c r="E264" s="43"/>
      <c r="F264" s="43"/>
      <c r="G264" s="43"/>
      <c r="H264" s="43"/>
      <c r="I264" s="43"/>
      <c r="J264" s="43"/>
    </row>
    <row r="265" ht="15.75" customHeight="1">
      <c r="A265" s="43"/>
      <c r="B265" s="43"/>
      <c r="C265" s="39"/>
      <c r="D265" s="45" t="str">
        <f t="shared" si="1"/>
        <v/>
      </c>
      <c r="E265" s="43"/>
      <c r="F265" s="43"/>
      <c r="G265" s="43"/>
      <c r="H265" s="43"/>
      <c r="I265" s="43"/>
      <c r="J265" s="43"/>
    </row>
    <row r="266" ht="15.75" customHeight="1">
      <c r="A266" s="43"/>
      <c r="B266" s="43"/>
      <c r="C266" s="39"/>
      <c r="D266" s="45" t="str">
        <f t="shared" si="1"/>
        <v/>
      </c>
      <c r="E266" s="43"/>
      <c r="F266" s="43"/>
      <c r="G266" s="43"/>
      <c r="H266" s="43"/>
      <c r="I266" s="43"/>
      <c r="J266" s="43"/>
    </row>
    <row r="267" ht="15.75" customHeight="1">
      <c r="A267" s="43"/>
      <c r="B267" s="43"/>
      <c r="C267" s="39"/>
      <c r="D267" s="45" t="str">
        <f t="shared" si="1"/>
        <v/>
      </c>
      <c r="E267" s="43"/>
      <c r="F267" s="43"/>
      <c r="G267" s="43"/>
      <c r="H267" s="43"/>
      <c r="I267" s="43"/>
      <c r="J267" s="43"/>
    </row>
    <row r="268" ht="15.75" customHeight="1">
      <c r="A268" s="43"/>
      <c r="B268" s="43"/>
      <c r="C268" s="39"/>
      <c r="D268" s="45" t="str">
        <f t="shared" si="1"/>
        <v/>
      </c>
      <c r="E268" s="43"/>
      <c r="F268" s="43"/>
      <c r="G268" s="43"/>
      <c r="H268" s="43"/>
      <c r="I268" s="43"/>
      <c r="J268" s="43"/>
    </row>
    <row r="269" ht="15.75" customHeight="1">
      <c r="A269" s="43"/>
      <c r="B269" s="43"/>
      <c r="C269" s="39"/>
      <c r="D269" s="45" t="str">
        <f t="shared" si="1"/>
        <v/>
      </c>
      <c r="E269" s="43"/>
      <c r="F269" s="43"/>
      <c r="G269" s="43"/>
      <c r="H269" s="43"/>
      <c r="I269" s="43"/>
      <c r="J269" s="43"/>
    </row>
    <row r="270" ht="15.75" customHeight="1">
      <c r="A270" s="43"/>
      <c r="B270" s="43"/>
      <c r="C270" s="39"/>
      <c r="D270" s="45" t="str">
        <f t="shared" si="1"/>
        <v/>
      </c>
      <c r="E270" s="43"/>
      <c r="F270" s="43"/>
      <c r="G270" s="43"/>
      <c r="H270" s="43"/>
      <c r="I270" s="43"/>
      <c r="J270" s="43"/>
    </row>
    <row r="271" ht="15.75" customHeight="1">
      <c r="A271" s="43"/>
      <c r="B271" s="43"/>
      <c r="C271" s="39"/>
      <c r="D271" s="45" t="str">
        <f t="shared" si="1"/>
        <v/>
      </c>
      <c r="E271" s="43"/>
      <c r="F271" s="43"/>
      <c r="G271" s="43"/>
      <c r="H271" s="43"/>
      <c r="I271" s="43"/>
      <c r="J271" s="43"/>
    </row>
    <row r="272" ht="15.75" customHeight="1">
      <c r="A272" s="43"/>
      <c r="B272" s="43"/>
      <c r="C272" s="39"/>
      <c r="D272" s="45" t="str">
        <f t="shared" si="1"/>
        <v/>
      </c>
      <c r="E272" s="43"/>
      <c r="F272" s="43"/>
      <c r="G272" s="43"/>
      <c r="H272" s="43"/>
      <c r="I272" s="43"/>
      <c r="J272" s="43"/>
    </row>
    <row r="273" ht="15.75" customHeight="1">
      <c r="A273" s="43"/>
      <c r="B273" s="43"/>
      <c r="C273" s="39"/>
      <c r="D273" s="45" t="str">
        <f t="shared" si="1"/>
        <v/>
      </c>
      <c r="E273" s="43"/>
      <c r="F273" s="43"/>
      <c r="G273" s="43"/>
      <c r="H273" s="43"/>
      <c r="I273" s="43"/>
      <c r="J273" s="43"/>
    </row>
    <row r="274" ht="15.75" customHeight="1">
      <c r="A274" s="43"/>
      <c r="B274" s="43"/>
      <c r="C274" s="39"/>
      <c r="D274" s="45" t="str">
        <f t="shared" si="1"/>
        <v/>
      </c>
      <c r="E274" s="43"/>
      <c r="F274" s="43"/>
      <c r="G274" s="43"/>
      <c r="H274" s="43"/>
      <c r="I274" s="43"/>
      <c r="J274" s="43"/>
    </row>
    <row r="275" ht="15.75" customHeight="1">
      <c r="A275" s="43"/>
      <c r="B275" s="43"/>
      <c r="C275" s="39"/>
      <c r="D275" s="45" t="str">
        <f t="shared" si="1"/>
        <v/>
      </c>
      <c r="E275" s="43"/>
      <c r="F275" s="43"/>
      <c r="G275" s="43"/>
      <c r="H275" s="43"/>
      <c r="I275" s="43"/>
      <c r="J275" s="43"/>
    </row>
    <row r="276" ht="15.75" customHeight="1">
      <c r="A276" s="43"/>
      <c r="B276" s="43"/>
      <c r="C276" s="39"/>
      <c r="D276" s="45" t="str">
        <f t="shared" si="1"/>
        <v/>
      </c>
      <c r="E276" s="43"/>
      <c r="F276" s="43"/>
      <c r="G276" s="43"/>
      <c r="H276" s="43"/>
      <c r="I276" s="43"/>
      <c r="J276" s="43"/>
    </row>
    <row r="277" ht="15.75" customHeight="1">
      <c r="A277" s="43"/>
      <c r="B277" s="43"/>
      <c r="C277" s="39"/>
      <c r="D277" s="45" t="str">
        <f t="shared" si="1"/>
        <v/>
      </c>
      <c r="E277" s="43"/>
      <c r="F277" s="43"/>
      <c r="G277" s="43"/>
      <c r="H277" s="43"/>
      <c r="I277" s="43"/>
      <c r="J277" s="43"/>
    </row>
    <row r="278" ht="15.75" customHeight="1">
      <c r="A278" s="43"/>
      <c r="B278" s="43"/>
      <c r="C278" s="39"/>
      <c r="D278" s="45" t="str">
        <f t="shared" si="1"/>
        <v/>
      </c>
      <c r="E278" s="43"/>
      <c r="F278" s="43"/>
      <c r="G278" s="43"/>
      <c r="H278" s="43"/>
      <c r="I278" s="43"/>
      <c r="J278" s="43"/>
    </row>
    <row r="279" ht="15.75" customHeight="1">
      <c r="A279" s="43"/>
      <c r="B279" s="43"/>
      <c r="C279" s="39"/>
      <c r="D279" s="45" t="str">
        <f t="shared" si="1"/>
        <v/>
      </c>
      <c r="E279" s="43"/>
      <c r="F279" s="43"/>
      <c r="G279" s="43"/>
      <c r="H279" s="43"/>
      <c r="I279" s="43"/>
      <c r="J279" s="43"/>
    </row>
    <row r="280" ht="15.75" customHeight="1">
      <c r="A280" s="43"/>
      <c r="B280" s="43"/>
      <c r="C280" s="39"/>
      <c r="D280" s="45" t="str">
        <f t="shared" si="1"/>
        <v/>
      </c>
      <c r="E280" s="43"/>
      <c r="F280" s="43"/>
      <c r="G280" s="43"/>
      <c r="H280" s="43"/>
      <c r="I280" s="43"/>
      <c r="J280" s="43"/>
    </row>
    <row r="281" ht="15.75" customHeight="1">
      <c r="A281" s="43"/>
      <c r="B281" s="43"/>
      <c r="C281" s="39"/>
      <c r="D281" s="45" t="str">
        <f t="shared" si="1"/>
        <v/>
      </c>
      <c r="E281" s="43"/>
      <c r="F281" s="43"/>
      <c r="G281" s="43"/>
      <c r="H281" s="43"/>
      <c r="I281" s="43"/>
      <c r="J281" s="43"/>
    </row>
    <row r="282" ht="15.75" customHeight="1">
      <c r="A282" s="43"/>
      <c r="B282" s="43"/>
      <c r="C282" s="39"/>
      <c r="D282" s="45" t="str">
        <f t="shared" si="1"/>
        <v/>
      </c>
      <c r="E282" s="43"/>
      <c r="F282" s="43"/>
      <c r="G282" s="43"/>
      <c r="H282" s="43"/>
      <c r="I282" s="43"/>
      <c r="J282" s="43"/>
    </row>
    <row r="283" ht="15.75" customHeight="1">
      <c r="A283" s="43"/>
      <c r="B283" s="43"/>
      <c r="C283" s="39"/>
      <c r="D283" s="45" t="str">
        <f t="shared" si="1"/>
        <v/>
      </c>
      <c r="E283" s="43"/>
      <c r="F283" s="43"/>
      <c r="G283" s="43"/>
      <c r="H283" s="43"/>
      <c r="I283" s="43"/>
      <c r="J283" s="43"/>
    </row>
    <row r="284" ht="15.75" customHeight="1">
      <c r="A284" s="43"/>
      <c r="B284" s="43"/>
      <c r="C284" s="39"/>
      <c r="D284" s="45" t="str">
        <f t="shared" si="1"/>
        <v/>
      </c>
      <c r="E284" s="43"/>
      <c r="F284" s="43"/>
      <c r="G284" s="43"/>
      <c r="H284" s="43"/>
      <c r="I284" s="43"/>
      <c r="J284" s="43"/>
    </row>
    <row r="285" ht="15.75" customHeight="1">
      <c r="A285" s="43"/>
      <c r="B285" s="43"/>
      <c r="C285" s="39"/>
      <c r="D285" s="45" t="str">
        <f t="shared" si="1"/>
        <v/>
      </c>
      <c r="E285" s="43"/>
      <c r="F285" s="43"/>
      <c r="G285" s="43"/>
      <c r="H285" s="43"/>
      <c r="I285" s="43"/>
      <c r="J285" s="43"/>
    </row>
    <row r="286" ht="15.75" customHeight="1">
      <c r="A286" s="43"/>
      <c r="B286" s="43"/>
      <c r="C286" s="39"/>
      <c r="D286" s="45" t="str">
        <f t="shared" si="1"/>
        <v/>
      </c>
      <c r="E286" s="43"/>
      <c r="F286" s="43"/>
      <c r="G286" s="43"/>
      <c r="H286" s="43"/>
      <c r="I286" s="43"/>
      <c r="J286" s="43"/>
    </row>
    <row r="287" ht="15.75" customHeight="1">
      <c r="A287" s="43"/>
      <c r="B287" s="43"/>
      <c r="C287" s="39"/>
      <c r="D287" s="45" t="str">
        <f t="shared" si="1"/>
        <v/>
      </c>
      <c r="E287" s="43"/>
      <c r="F287" s="43"/>
      <c r="G287" s="43"/>
      <c r="H287" s="43"/>
      <c r="I287" s="43"/>
      <c r="J287" s="43"/>
    </row>
    <row r="288" ht="15.75" customHeight="1">
      <c r="A288" s="43"/>
      <c r="B288" s="43"/>
      <c r="C288" s="39"/>
      <c r="D288" s="45" t="str">
        <f t="shared" si="1"/>
        <v/>
      </c>
      <c r="E288" s="43"/>
      <c r="F288" s="43"/>
      <c r="G288" s="43"/>
      <c r="H288" s="43"/>
      <c r="I288" s="43"/>
      <c r="J288" s="43"/>
    </row>
    <row r="289" ht="15.75" customHeight="1">
      <c r="A289" s="43"/>
      <c r="B289" s="43"/>
      <c r="C289" s="39"/>
      <c r="D289" s="45" t="str">
        <f t="shared" si="1"/>
        <v/>
      </c>
      <c r="E289" s="43"/>
      <c r="F289" s="43"/>
      <c r="G289" s="43"/>
      <c r="H289" s="43"/>
      <c r="I289" s="43"/>
      <c r="J289" s="43"/>
    </row>
    <row r="290" ht="15.75" customHeight="1">
      <c r="A290" s="43"/>
      <c r="B290" s="43"/>
      <c r="C290" s="39"/>
      <c r="D290" s="45" t="str">
        <f t="shared" si="1"/>
        <v/>
      </c>
      <c r="E290" s="43"/>
      <c r="F290" s="43"/>
      <c r="G290" s="43"/>
      <c r="H290" s="43"/>
      <c r="I290" s="43"/>
      <c r="J290" s="43"/>
    </row>
    <row r="291" ht="15.75" customHeight="1">
      <c r="A291" s="43"/>
      <c r="B291" s="43"/>
      <c r="C291" s="39"/>
      <c r="D291" s="45" t="str">
        <f t="shared" si="1"/>
        <v/>
      </c>
      <c r="E291" s="43"/>
      <c r="F291" s="43"/>
      <c r="G291" s="43"/>
      <c r="H291" s="43"/>
      <c r="I291" s="43"/>
      <c r="J291" s="43"/>
    </row>
    <row r="292" ht="15.75" customHeight="1">
      <c r="A292" s="43"/>
      <c r="B292" s="43"/>
      <c r="C292" s="39"/>
      <c r="D292" s="45" t="str">
        <f t="shared" si="1"/>
        <v/>
      </c>
      <c r="E292" s="43"/>
      <c r="F292" s="43"/>
      <c r="G292" s="43"/>
      <c r="H292" s="43"/>
      <c r="I292" s="43"/>
      <c r="J292" s="43"/>
    </row>
    <row r="293" ht="15.75" customHeight="1">
      <c r="A293" s="43"/>
      <c r="B293" s="43"/>
      <c r="C293" s="39"/>
      <c r="D293" s="45" t="str">
        <f t="shared" si="1"/>
        <v/>
      </c>
      <c r="E293" s="43"/>
      <c r="F293" s="43"/>
      <c r="G293" s="43"/>
      <c r="H293" s="43"/>
      <c r="I293" s="43"/>
      <c r="J293" s="43"/>
    </row>
    <row r="294" ht="15.75" customHeight="1">
      <c r="A294" s="43"/>
      <c r="B294" s="43"/>
      <c r="C294" s="39"/>
      <c r="D294" s="45" t="str">
        <f t="shared" si="1"/>
        <v/>
      </c>
      <c r="E294" s="43"/>
      <c r="F294" s="43"/>
      <c r="G294" s="43"/>
      <c r="H294" s="43"/>
      <c r="I294" s="43"/>
      <c r="J294" s="43"/>
    </row>
    <row r="295" ht="15.75" customHeight="1">
      <c r="A295" s="43"/>
      <c r="B295" s="43"/>
      <c r="C295" s="39"/>
      <c r="D295" s="45" t="str">
        <f t="shared" si="1"/>
        <v/>
      </c>
      <c r="E295" s="43"/>
      <c r="F295" s="43"/>
      <c r="G295" s="43"/>
      <c r="H295" s="43"/>
      <c r="I295" s="43"/>
      <c r="J295" s="43"/>
    </row>
    <row r="296" ht="15.75" customHeight="1">
      <c r="A296" s="43"/>
      <c r="B296" s="43"/>
      <c r="C296" s="39"/>
      <c r="D296" s="45" t="str">
        <f t="shared" si="1"/>
        <v/>
      </c>
      <c r="E296" s="43"/>
      <c r="F296" s="43"/>
      <c r="G296" s="43"/>
      <c r="H296" s="43"/>
      <c r="I296" s="43"/>
      <c r="J296" s="43"/>
    </row>
    <row r="297" ht="15.75" customHeight="1">
      <c r="A297" s="43"/>
      <c r="B297" s="43"/>
      <c r="C297" s="39"/>
      <c r="D297" s="45" t="str">
        <f t="shared" si="1"/>
        <v/>
      </c>
      <c r="E297" s="43"/>
      <c r="F297" s="43"/>
      <c r="G297" s="43"/>
      <c r="H297" s="43"/>
      <c r="I297" s="43"/>
      <c r="J297" s="43"/>
    </row>
    <row r="298" ht="15.75" customHeight="1">
      <c r="A298" s="43"/>
      <c r="B298" s="43"/>
      <c r="C298" s="39"/>
      <c r="D298" s="45" t="str">
        <f t="shared" si="1"/>
        <v/>
      </c>
      <c r="E298" s="43"/>
      <c r="F298" s="43"/>
      <c r="G298" s="43"/>
      <c r="H298" s="43"/>
      <c r="I298" s="43"/>
      <c r="J298" s="43"/>
    </row>
    <row r="299" ht="15.75" customHeight="1">
      <c r="A299" s="43"/>
      <c r="B299" s="43"/>
      <c r="C299" s="39"/>
      <c r="D299" s="45" t="str">
        <f t="shared" si="1"/>
        <v/>
      </c>
      <c r="E299" s="43"/>
      <c r="F299" s="43"/>
      <c r="G299" s="43"/>
      <c r="H299" s="43"/>
      <c r="I299" s="43"/>
      <c r="J299" s="43"/>
    </row>
    <row r="300" ht="15.75" customHeight="1">
      <c r="A300" s="43"/>
      <c r="B300" s="43"/>
      <c r="C300" s="39"/>
      <c r="D300" s="45" t="str">
        <f t="shared" si="1"/>
        <v/>
      </c>
      <c r="E300" s="43"/>
      <c r="F300" s="43"/>
      <c r="G300" s="43"/>
      <c r="H300" s="43"/>
      <c r="I300" s="43"/>
      <c r="J300" s="43"/>
    </row>
    <row r="301" ht="15.75" customHeight="1">
      <c r="A301" s="43"/>
      <c r="B301" s="43"/>
      <c r="C301" s="39"/>
      <c r="D301" s="45" t="str">
        <f t="shared" si="1"/>
        <v/>
      </c>
      <c r="E301" s="43"/>
      <c r="F301" s="43"/>
      <c r="G301" s="43"/>
      <c r="H301" s="43"/>
      <c r="I301" s="43"/>
      <c r="J301" s="43"/>
    </row>
    <row r="302" ht="15.75" customHeight="1">
      <c r="A302" s="43"/>
      <c r="B302" s="43"/>
      <c r="C302" s="39"/>
      <c r="D302" s="45" t="str">
        <f t="shared" si="1"/>
        <v/>
      </c>
      <c r="E302" s="43"/>
      <c r="F302" s="43"/>
      <c r="G302" s="43"/>
      <c r="H302" s="43"/>
      <c r="I302" s="43"/>
      <c r="J302" s="43"/>
    </row>
    <row r="303" ht="15.75" customHeight="1">
      <c r="A303" s="43"/>
      <c r="B303" s="43"/>
      <c r="C303" s="39"/>
      <c r="D303" s="45" t="str">
        <f t="shared" si="1"/>
        <v/>
      </c>
      <c r="E303" s="43"/>
      <c r="F303" s="43"/>
      <c r="G303" s="43"/>
      <c r="H303" s="43"/>
      <c r="I303" s="43"/>
      <c r="J303" s="43"/>
    </row>
    <row r="304" ht="15.75" customHeight="1">
      <c r="A304" s="43"/>
      <c r="B304" s="43"/>
      <c r="C304" s="39"/>
      <c r="D304" s="45" t="str">
        <f t="shared" si="1"/>
        <v/>
      </c>
      <c r="E304" s="43"/>
      <c r="F304" s="43"/>
      <c r="G304" s="43"/>
      <c r="H304" s="43"/>
      <c r="I304" s="43"/>
      <c r="J304" s="43"/>
    </row>
    <row r="305" ht="15.75" customHeight="1">
      <c r="A305" s="89"/>
      <c r="B305" s="89"/>
      <c r="C305" s="89"/>
      <c r="D305" s="89"/>
      <c r="E305" s="89"/>
      <c r="F305" s="89"/>
      <c r="G305" s="89"/>
      <c r="H305" s="89"/>
      <c r="I305" s="89"/>
      <c r="J305" s="89"/>
    </row>
    <row r="306" ht="33.75" customHeight="1">
      <c r="A306" s="37" t="s">
        <v>421</v>
      </c>
      <c r="B306" s="37" t="s">
        <v>422</v>
      </c>
      <c r="C306" s="37" t="s">
        <v>423</v>
      </c>
      <c r="D306" s="37" t="s">
        <v>424</v>
      </c>
      <c r="E306" s="37" t="s">
        <v>425</v>
      </c>
      <c r="F306" s="37" t="s">
        <v>426</v>
      </c>
      <c r="G306" s="37" t="s">
        <v>427</v>
      </c>
      <c r="H306" s="37" t="s">
        <v>428</v>
      </c>
      <c r="I306" s="37" t="s">
        <v>395</v>
      </c>
      <c r="J306" s="37" t="s">
        <v>396</v>
      </c>
    </row>
    <row r="307" ht="15.75" customHeight="1">
      <c r="A307" s="7"/>
      <c r="B307" s="7"/>
      <c r="C307" s="7"/>
      <c r="D307" s="7"/>
      <c r="E307" s="7"/>
      <c r="F307" s="7"/>
      <c r="G307" s="7"/>
      <c r="H307" s="7"/>
      <c r="I307" s="7"/>
      <c r="J307" s="7"/>
    </row>
    <row r="308" ht="15.75" customHeight="1">
      <c r="A308" s="7"/>
      <c r="B308" s="7"/>
      <c r="C308" s="7"/>
      <c r="D308" s="7"/>
      <c r="E308" s="7"/>
      <c r="F308" s="7"/>
      <c r="G308" s="7"/>
      <c r="H308" s="7"/>
      <c r="I308" s="7"/>
      <c r="J308" s="7"/>
    </row>
    <row r="309" ht="15.75" customHeight="1">
      <c r="A309" s="7"/>
      <c r="B309" s="7"/>
      <c r="C309" s="7"/>
      <c r="D309" s="7"/>
      <c r="E309" s="7"/>
      <c r="F309" s="7"/>
      <c r="G309" s="7"/>
      <c r="H309" s="7"/>
      <c r="I309" s="7"/>
      <c r="J309" s="7"/>
    </row>
    <row r="310" ht="15.75" customHeight="1">
      <c r="A310" s="7"/>
      <c r="B310" s="7"/>
      <c r="C310" s="7"/>
      <c r="D310" s="7"/>
      <c r="E310" s="7"/>
      <c r="F310" s="7"/>
      <c r="G310" s="7"/>
      <c r="H310" s="7"/>
      <c r="I310" s="7"/>
      <c r="J310" s="7"/>
    </row>
    <row r="311" ht="15.75" customHeight="1">
      <c r="A311" s="7"/>
      <c r="B311" s="7"/>
      <c r="C311" s="7"/>
      <c r="D311" s="7"/>
      <c r="E311" s="7"/>
      <c r="F311" s="7"/>
      <c r="G311" s="7"/>
      <c r="H311" s="7"/>
      <c r="I311" s="7"/>
      <c r="J311" s="7"/>
    </row>
    <row r="312" ht="15.75" customHeight="1">
      <c r="A312" s="7"/>
      <c r="B312" s="7"/>
      <c r="C312" s="7"/>
      <c r="D312" s="7"/>
      <c r="E312" s="7"/>
      <c r="F312" s="7"/>
      <c r="G312" s="7"/>
      <c r="H312" s="7"/>
      <c r="I312" s="7"/>
      <c r="J312" s="7"/>
    </row>
    <row r="313" ht="15.75" customHeight="1">
      <c r="A313" s="7"/>
      <c r="B313" s="7"/>
      <c r="C313" s="7"/>
      <c r="D313" s="7"/>
      <c r="E313" s="7"/>
      <c r="F313" s="7"/>
      <c r="G313" s="7"/>
      <c r="H313" s="7"/>
      <c r="I313" s="7"/>
      <c r="J313" s="7"/>
    </row>
    <row r="314" ht="15.75" customHeight="1">
      <c r="A314" s="7"/>
      <c r="B314" s="7"/>
      <c r="C314" s="7"/>
      <c r="D314" s="7"/>
      <c r="E314" s="7"/>
      <c r="F314" s="7"/>
      <c r="G314" s="7"/>
      <c r="H314" s="7"/>
      <c r="I314" s="7"/>
      <c r="J314" s="7"/>
    </row>
    <row r="315" ht="15.75" customHeight="1">
      <c r="A315" s="7"/>
      <c r="B315" s="7"/>
      <c r="C315" s="7"/>
      <c r="D315" s="7"/>
      <c r="E315" s="7"/>
      <c r="F315" s="7"/>
      <c r="G315" s="7"/>
      <c r="H315" s="7"/>
      <c r="I315" s="7"/>
      <c r="J315" s="7"/>
    </row>
    <row r="316" ht="15.75" customHeight="1">
      <c r="A316" s="7"/>
      <c r="B316" s="7"/>
      <c r="C316" s="7"/>
      <c r="D316" s="7"/>
      <c r="E316" s="7"/>
      <c r="F316" s="7"/>
      <c r="G316" s="7"/>
      <c r="H316" s="7"/>
      <c r="I316" s="7"/>
      <c r="J316" s="7"/>
    </row>
    <row r="317" ht="15.75" customHeight="1">
      <c r="A317" s="7"/>
      <c r="B317" s="7"/>
      <c r="C317" s="7"/>
      <c r="D317" s="7"/>
      <c r="E317" s="7"/>
      <c r="F317" s="7"/>
      <c r="G317" s="7"/>
      <c r="H317" s="7"/>
      <c r="I317" s="7"/>
      <c r="J317" s="7"/>
    </row>
    <row r="318" ht="15.75" customHeight="1">
      <c r="A318" s="7"/>
      <c r="B318" s="7"/>
      <c r="C318" s="7"/>
      <c r="D318" s="7"/>
      <c r="E318" s="7"/>
      <c r="F318" s="7"/>
      <c r="G318" s="7"/>
      <c r="H318" s="7"/>
      <c r="I318" s="7"/>
      <c r="J318" s="7"/>
    </row>
    <row r="319" ht="15.75" customHeight="1">
      <c r="A319" s="7"/>
      <c r="B319" s="7"/>
      <c r="C319" s="7"/>
      <c r="D319" s="7"/>
      <c r="E319" s="7"/>
      <c r="F319" s="7"/>
      <c r="G319" s="7"/>
      <c r="H319" s="7"/>
      <c r="I319" s="7"/>
      <c r="J319" s="7"/>
    </row>
    <row r="320" ht="15.75" customHeight="1">
      <c r="A320" s="7"/>
      <c r="B320" s="7"/>
      <c r="C320" s="7"/>
      <c r="D320" s="7"/>
      <c r="E320" s="7"/>
      <c r="F320" s="7"/>
      <c r="G320" s="7"/>
      <c r="H320" s="7"/>
      <c r="I320" s="7"/>
      <c r="J320" s="7"/>
    </row>
    <row r="321" ht="15.75" customHeight="1">
      <c r="A321" s="7"/>
      <c r="B321" s="7"/>
      <c r="C321" s="7"/>
      <c r="D321" s="7"/>
      <c r="E321" s="7"/>
      <c r="F321" s="7"/>
      <c r="G321" s="7"/>
      <c r="H321" s="7"/>
      <c r="I321" s="7"/>
      <c r="J321" s="7"/>
    </row>
    <row r="322" ht="15.75" customHeight="1">
      <c r="A322" s="7"/>
      <c r="B322" s="7"/>
      <c r="C322" s="7"/>
      <c r="D322" s="7"/>
      <c r="E322" s="7"/>
      <c r="F322" s="7"/>
      <c r="G322" s="7"/>
      <c r="H322" s="7"/>
      <c r="I322" s="7"/>
      <c r="J322" s="7"/>
    </row>
    <row r="323" ht="15.75" customHeight="1">
      <c r="A323" s="7"/>
      <c r="B323" s="7"/>
      <c r="C323" s="7"/>
      <c r="D323" s="7"/>
      <c r="E323" s="7"/>
      <c r="F323" s="7"/>
      <c r="G323" s="7"/>
      <c r="H323" s="7"/>
      <c r="I323" s="7"/>
      <c r="J323" s="7"/>
    </row>
    <row r="324" ht="15.75" customHeight="1">
      <c r="A324" s="7"/>
      <c r="B324" s="7"/>
      <c r="C324" s="7"/>
      <c r="D324" s="7"/>
      <c r="E324" s="7"/>
      <c r="F324" s="7"/>
      <c r="G324" s="7"/>
      <c r="H324" s="7"/>
      <c r="I324" s="7"/>
      <c r="J324" s="7"/>
    </row>
    <row r="325" ht="15.75" customHeight="1">
      <c r="A325" s="7"/>
      <c r="B325" s="7"/>
      <c r="C325" s="7"/>
      <c r="D325" s="7"/>
      <c r="E325" s="7"/>
      <c r="F325" s="7"/>
      <c r="G325" s="7"/>
      <c r="H325" s="7"/>
      <c r="I325" s="7"/>
      <c r="J325" s="7"/>
    </row>
    <row r="326" ht="15.75" customHeight="1">
      <c r="A326" s="7"/>
      <c r="B326" s="7"/>
      <c r="C326" s="7"/>
      <c r="D326" s="7"/>
      <c r="E326" s="7"/>
      <c r="F326" s="7"/>
      <c r="G326" s="7"/>
      <c r="H326" s="7"/>
      <c r="I326" s="7"/>
      <c r="J326" s="7"/>
    </row>
    <row r="327" ht="15.75" customHeight="1">
      <c r="A327" s="89"/>
      <c r="B327" s="89"/>
      <c r="C327" s="89"/>
      <c r="D327" s="89"/>
      <c r="E327" s="89"/>
      <c r="F327" s="89"/>
      <c r="G327" s="89"/>
      <c r="H327" s="89"/>
      <c r="I327" s="89"/>
      <c r="J327" s="89"/>
    </row>
    <row r="328" ht="33.75" customHeight="1">
      <c r="A328" s="37" t="s">
        <v>438</v>
      </c>
      <c r="B328" s="37" t="s">
        <v>439</v>
      </c>
      <c r="C328" s="37" t="s">
        <v>440</v>
      </c>
      <c r="D328" s="37" t="s">
        <v>395</v>
      </c>
      <c r="E328" s="89"/>
      <c r="F328" s="89"/>
      <c r="G328" s="89"/>
      <c r="H328" s="89"/>
      <c r="I328" s="89"/>
      <c r="J328" s="89"/>
    </row>
    <row r="329" ht="15.75" customHeight="1">
      <c r="A329" s="7" t="s">
        <v>441</v>
      </c>
      <c r="B329" s="7"/>
      <c r="C329" s="92"/>
      <c r="D329" s="7" t="s">
        <v>442</v>
      </c>
      <c r="E329" s="89"/>
      <c r="F329" s="89"/>
      <c r="G329" s="89"/>
      <c r="H329" s="89"/>
      <c r="I329" s="89"/>
      <c r="J329" s="89"/>
    </row>
    <row r="330" ht="15.75" customHeight="1">
      <c r="A330" s="7" t="s">
        <v>443</v>
      </c>
      <c r="B330" s="93" t="s">
        <v>444</v>
      </c>
      <c r="C330" s="94">
        <v>46204.0</v>
      </c>
      <c r="D330" s="7" t="s">
        <v>445</v>
      </c>
      <c r="E330" s="89"/>
      <c r="F330" s="89"/>
      <c r="G330" s="89"/>
      <c r="H330" s="89"/>
      <c r="I330" s="89"/>
      <c r="J330" s="89"/>
    </row>
    <row r="331" ht="15.75" customHeight="1">
      <c r="A331" s="7" t="s">
        <v>447</v>
      </c>
      <c r="B331" s="7"/>
      <c r="C331" s="92"/>
      <c r="D331" s="7" t="s">
        <v>448</v>
      </c>
      <c r="E331" s="89"/>
      <c r="F331" s="89"/>
      <c r="G331" s="89"/>
      <c r="H331" s="89"/>
      <c r="I331" s="89"/>
      <c r="J331" s="89"/>
    </row>
    <row r="332" ht="15.75" customHeight="1">
      <c r="A332" s="7" t="s">
        <v>449</v>
      </c>
      <c r="B332" s="7"/>
      <c r="C332" s="92"/>
      <c r="D332" s="7" t="s">
        <v>450</v>
      </c>
      <c r="E332" s="89"/>
      <c r="F332" s="89"/>
      <c r="G332" s="89"/>
      <c r="H332" s="89"/>
      <c r="I332" s="89"/>
      <c r="J332" s="89"/>
    </row>
    <row r="333" ht="15.75" customHeight="1">
      <c r="A333" s="7" t="s">
        <v>451</v>
      </c>
      <c r="B333" s="7"/>
      <c r="C333" s="92"/>
      <c r="D333" s="7" t="s">
        <v>452</v>
      </c>
      <c r="E333" s="89"/>
      <c r="F333" s="89"/>
      <c r="G333" s="89"/>
      <c r="H333" s="89"/>
      <c r="I333" s="89"/>
      <c r="J333" s="89"/>
    </row>
    <row r="334" ht="15.75" customHeight="1">
      <c r="A334" s="7" t="s">
        <v>453</v>
      </c>
      <c r="B334" s="7"/>
      <c r="C334" s="92"/>
      <c r="D334" s="7" t="s">
        <v>454</v>
      </c>
      <c r="E334" s="89"/>
      <c r="F334" s="89"/>
      <c r="G334" s="89"/>
      <c r="H334" s="89"/>
      <c r="I334" s="89"/>
      <c r="J334" s="89"/>
    </row>
    <row r="335" ht="15.75" customHeight="1">
      <c r="A335" s="89"/>
      <c r="B335" s="89"/>
      <c r="C335" s="89"/>
      <c r="D335" s="89"/>
      <c r="E335" s="89"/>
      <c r="F335" s="89"/>
      <c r="G335" s="89"/>
      <c r="H335" s="89"/>
      <c r="I335" s="89"/>
      <c r="J335" s="89"/>
    </row>
    <row r="336" ht="15.75" customHeight="1">
      <c r="A336" s="89"/>
      <c r="B336" s="89"/>
      <c r="C336" s="89"/>
      <c r="D336" s="89"/>
      <c r="E336" s="89"/>
      <c r="F336" s="89"/>
      <c r="G336" s="89"/>
      <c r="H336" s="89"/>
      <c r="I336" s="89"/>
      <c r="J336" s="89"/>
    </row>
    <row r="337" ht="15.75" customHeight="1">
      <c r="A337" s="89"/>
      <c r="B337" s="89"/>
      <c r="C337" s="89"/>
      <c r="D337" s="89"/>
      <c r="E337" s="89"/>
      <c r="F337" s="89"/>
      <c r="G337" s="89"/>
      <c r="H337" s="89"/>
      <c r="I337" s="89"/>
      <c r="J337" s="89"/>
    </row>
    <row r="338" ht="15.75" customHeight="1">
      <c r="A338" s="89"/>
      <c r="B338" s="89"/>
      <c r="C338" s="89"/>
      <c r="D338" s="89"/>
      <c r="E338" s="89"/>
      <c r="F338" s="89"/>
      <c r="G338" s="89"/>
      <c r="H338" s="89"/>
      <c r="I338" s="89"/>
      <c r="J338" s="89"/>
    </row>
    <row r="339" ht="15.75" customHeight="1">
      <c r="A339" s="89"/>
      <c r="B339" s="89"/>
      <c r="C339" s="89"/>
      <c r="D339" s="89"/>
      <c r="E339" s="89"/>
      <c r="F339" s="89"/>
      <c r="G339" s="89"/>
      <c r="H339" s="89"/>
      <c r="I339" s="89"/>
      <c r="J339" s="89"/>
    </row>
    <row r="340" ht="15.75" customHeight="1">
      <c r="A340" s="89"/>
      <c r="B340" s="89"/>
      <c r="C340" s="89"/>
      <c r="D340" s="89"/>
      <c r="E340" s="89"/>
      <c r="F340" s="89"/>
      <c r="G340" s="89"/>
      <c r="H340" s="89"/>
      <c r="I340" s="89"/>
      <c r="J340" s="89"/>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dataValidations>
    <dataValidation type="list" allowBlank="1" sqref="B5:B304">
      <formula1>'17 Lists'!$A$5:$A$12</formula1>
    </dataValidation>
    <dataValidation type="list" allowBlank="1" sqref="J307:J326">
      <formula1>'17 Lists'!$B$2:$B$7</formula1>
    </dataValidation>
    <dataValidation type="list" allowBlank="1" sqref="E5:F304 H307:H326">
      <formula1>'17 Lists'!$I$5:$I$7</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28.0"/>
    <col customWidth="1" min="3" max="4" width="18.0"/>
    <col customWidth="1" min="5" max="5" width="12.0"/>
    <col customWidth="1" min="6" max="6" width="13.0"/>
    <col customWidth="1" min="7" max="9" width="16.0"/>
    <col customWidth="1" min="10" max="10" width="13.0"/>
    <col customWidth="1" min="11" max="11" width="18.0"/>
    <col customWidth="1" min="12" max="12" width="16.0"/>
    <col customWidth="1" min="13" max="13" width="14.0"/>
    <col customWidth="1" min="14" max="14" width="40.0"/>
    <col customWidth="1" min="15" max="15" width="13.0"/>
    <col customWidth="1" min="16" max="26" width="8.63"/>
  </cols>
  <sheetData>
    <row r="1" ht="27.75" customHeight="1">
      <c r="A1" s="1" t="s">
        <v>345</v>
      </c>
    </row>
    <row r="2" ht="30.0" customHeight="1">
      <c r="A2" s="3" t="s">
        <v>383</v>
      </c>
    </row>
    <row r="4" ht="33.75" customHeight="1">
      <c r="A4" s="37" t="s">
        <v>384</v>
      </c>
      <c r="B4" s="37" t="s">
        <v>385</v>
      </c>
      <c r="C4" s="37" t="s">
        <v>3</v>
      </c>
      <c r="D4" s="37" t="s">
        <v>386</v>
      </c>
      <c r="E4" s="37" t="s">
        <v>15</v>
      </c>
      <c r="F4" s="37" t="s">
        <v>387</v>
      </c>
      <c r="G4" s="37" t="s">
        <v>388</v>
      </c>
      <c r="H4" s="37" t="s">
        <v>389</v>
      </c>
      <c r="I4" s="37" t="s">
        <v>390</v>
      </c>
      <c r="J4" s="37" t="s">
        <v>391</v>
      </c>
      <c r="K4" s="37" t="s">
        <v>392</v>
      </c>
      <c r="L4" s="37" t="s">
        <v>393</v>
      </c>
      <c r="M4" s="37" t="s">
        <v>394</v>
      </c>
      <c r="N4" s="37" t="s">
        <v>395</v>
      </c>
      <c r="O4" s="37" t="s">
        <v>396</v>
      </c>
    </row>
    <row r="5">
      <c r="A5" s="43"/>
      <c r="B5" s="43"/>
      <c r="C5" s="43"/>
      <c r="D5" s="43"/>
      <c r="E5" s="43"/>
      <c r="F5" s="39"/>
      <c r="G5" s="78"/>
      <c r="H5" s="78"/>
      <c r="I5" s="78"/>
      <c r="J5" s="79"/>
      <c r="K5" s="80" t="str">
        <f t="shared" ref="K5:K304" si="1">IF(OR(O5&lt;&gt;"Active",F5="",G5=""),"",IFERROR(FV(J5/12,MAX(0,DATEDIF(TODAY(),F5,"m")),-I5,-H5),H5))</f>
        <v/>
      </c>
      <c r="L5" s="80" t="str">
        <f t="shared" ref="L5:L304" si="2">IF(K5="","",MAX(0,G5-K5))</f>
        <v/>
      </c>
      <c r="M5" s="82" t="str">
        <f t="shared" ref="M5:M304" si="3">IF(K5="","",IF(K5&gt;=G5,"On track","Needs review"))</f>
        <v/>
      </c>
      <c r="N5" s="43"/>
      <c r="O5" s="43"/>
    </row>
    <row r="6">
      <c r="A6" s="43"/>
      <c r="B6" s="43"/>
      <c r="C6" s="43"/>
      <c r="D6" s="43"/>
      <c r="E6" s="43"/>
      <c r="F6" s="39"/>
      <c r="G6" s="78"/>
      <c r="H6" s="78"/>
      <c r="I6" s="78"/>
      <c r="J6" s="79"/>
      <c r="K6" s="80" t="str">
        <f t="shared" si="1"/>
        <v/>
      </c>
      <c r="L6" s="80" t="str">
        <f t="shared" si="2"/>
        <v/>
      </c>
      <c r="M6" s="82" t="str">
        <f t="shared" si="3"/>
        <v/>
      </c>
      <c r="N6" s="43"/>
      <c r="O6" s="43"/>
    </row>
    <row r="7">
      <c r="A7" s="43"/>
      <c r="B7" s="43"/>
      <c r="C7" s="43"/>
      <c r="D7" s="43"/>
      <c r="E7" s="43"/>
      <c r="F7" s="39"/>
      <c r="G7" s="78"/>
      <c r="H7" s="78"/>
      <c r="I7" s="78"/>
      <c r="J7" s="79"/>
      <c r="K7" s="80" t="str">
        <f t="shared" si="1"/>
        <v/>
      </c>
      <c r="L7" s="80" t="str">
        <f t="shared" si="2"/>
        <v/>
      </c>
      <c r="M7" s="82" t="str">
        <f t="shared" si="3"/>
        <v/>
      </c>
      <c r="N7" s="43"/>
      <c r="O7" s="43"/>
    </row>
    <row r="8">
      <c r="A8" s="43"/>
      <c r="B8" s="43"/>
      <c r="C8" s="43"/>
      <c r="D8" s="43"/>
      <c r="E8" s="43"/>
      <c r="F8" s="39"/>
      <c r="G8" s="78"/>
      <c r="H8" s="78"/>
      <c r="I8" s="78"/>
      <c r="J8" s="79"/>
      <c r="K8" s="80" t="str">
        <f t="shared" si="1"/>
        <v/>
      </c>
      <c r="L8" s="80" t="str">
        <f t="shared" si="2"/>
        <v/>
      </c>
      <c r="M8" s="82" t="str">
        <f t="shared" si="3"/>
        <v/>
      </c>
      <c r="N8" s="43"/>
      <c r="O8" s="43"/>
    </row>
    <row r="9">
      <c r="A9" s="43"/>
      <c r="B9" s="43"/>
      <c r="C9" s="43"/>
      <c r="D9" s="43"/>
      <c r="E9" s="43"/>
      <c r="F9" s="39"/>
      <c r="G9" s="78"/>
      <c r="H9" s="78"/>
      <c r="I9" s="78"/>
      <c r="J9" s="79"/>
      <c r="K9" s="80" t="str">
        <f t="shared" si="1"/>
        <v/>
      </c>
      <c r="L9" s="80" t="str">
        <f t="shared" si="2"/>
        <v/>
      </c>
      <c r="M9" s="82" t="str">
        <f t="shared" si="3"/>
        <v/>
      </c>
      <c r="N9" s="43"/>
      <c r="O9" s="43"/>
    </row>
    <row r="10">
      <c r="A10" s="43"/>
      <c r="B10" s="43"/>
      <c r="C10" s="43"/>
      <c r="D10" s="43"/>
      <c r="E10" s="43"/>
      <c r="F10" s="39"/>
      <c r="G10" s="78"/>
      <c r="H10" s="78"/>
      <c r="I10" s="78"/>
      <c r="J10" s="79"/>
      <c r="K10" s="80" t="str">
        <f t="shared" si="1"/>
        <v/>
      </c>
      <c r="L10" s="80" t="str">
        <f t="shared" si="2"/>
        <v/>
      </c>
      <c r="M10" s="82" t="str">
        <f t="shared" si="3"/>
        <v/>
      </c>
      <c r="N10" s="43"/>
      <c r="O10" s="43"/>
    </row>
    <row r="11">
      <c r="A11" s="43"/>
      <c r="B11" s="43"/>
      <c r="C11" s="43"/>
      <c r="D11" s="43"/>
      <c r="E11" s="43"/>
      <c r="F11" s="39"/>
      <c r="G11" s="78"/>
      <c r="H11" s="78"/>
      <c r="I11" s="78"/>
      <c r="J11" s="79"/>
      <c r="K11" s="80" t="str">
        <f t="shared" si="1"/>
        <v/>
      </c>
      <c r="L11" s="80" t="str">
        <f t="shared" si="2"/>
        <v/>
      </c>
      <c r="M11" s="82" t="str">
        <f t="shared" si="3"/>
        <v/>
      </c>
      <c r="N11" s="43"/>
      <c r="O11" s="43"/>
    </row>
    <row r="12">
      <c r="A12" s="43"/>
      <c r="B12" s="43"/>
      <c r="C12" s="43"/>
      <c r="D12" s="43"/>
      <c r="E12" s="43"/>
      <c r="F12" s="39"/>
      <c r="G12" s="78"/>
      <c r="H12" s="78"/>
      <c r="I12" s="78"/>
      <c r="J12" s="79"/>
      <c r="K12" s="80" t="str">
        <f t="shared" si="1"/>
        <v/>
      </c>
      <c r="L12" s="80" t="str">
        <f t="shared" si="2"/>
        <v/>
      </c>
      <c r="M12" s="82" t="str">
        <f t="shared" si="3"/>
        <v/>
      </c>
      <c r="N12" s="43"/>
      <c r="O12" s="43"/>
    </row>
    <row r="13">
      <c r="A13" s="43"/>
      <c r="B13" s="43"/>
      <c r="C13" s="43"/>
      <c r="D13" s="43"/>
      <c r="E13" s="43"/>
      <c r="F13" s="39"/>
      <c r="G13" s="78"/>
      <c r="H13" s="78"/>
      <c r="I13" s="78"/>
      <c r="J13" s="79"/>
      <c r="K13" s="80" t="str">
        <f t="shared" si="1"/>
        <v/>
      </c>
      <c r="L13" s="80" t="str">
        <f t="shared" si="2"/>
        <v/>
      </c>
      <c r="M13" s="82" t="str">
        <f t="shared" si="3"/>
        <v/>
      </c>
      <c r="N13" s="43"/>
      <c r="O13" s="43"/>
    </row>
    <row r="14">
      <c r="A14" s="43"/>
      <c r="B14" s="43"/>
      <c r="C14" s="43"/>
      <c r="D14" s="43"/>
      <c r="E14" s="43"/>
      <c r="F14" s="39"/>
      <c r="G14" s="78"/>
      <c r="H14" s="78"/>
      <c r="I14" s="78"/>
      <c r="J14" s="79"/>
      <c r="K14" s="80" t="str">
        <f t="shared" si="1"/>
        <v/>
      </c>
      <c r="L14" s="80" t="str">
        <f t="shared" si="2"/>
        <v/>
      </c>
      <c r="M14" s="82" t="str">
        <f t="shared" si="3"/>
        <v/>
      </c>
      <c r="N14" s="43"/>
      <c r="O14" s="43"/>
    </row>
    <row r="15">
      <c r="A15" s="43"/>
      <c r="B15" s="43"/>
      <c r="C15" s="43"/>
      <c r="D15" s="43"/>
      <c r="E15" s="43"/>
      <c r="F15" s="39"/>
      <c r="G15" s="78"/>
      <c r="H15" s="78"/>
      <c r="I15" s="78"/>
      <c r="J15" s="79"/>
      <c r="K15" s="80" t="str">
        <f t="shared" si="1"/>
        <v/>
      </c>
      <c r="L15" s="80" t="str">
        <f t="shared" si="2"/>
        <v/>
      </c>
      <c r="M15" s="82" t="str">
        <f t="shared" si="3"/>
        <v/>
      </c>
      <c r="N15" s="43"/>
      <c r="O15" s="43"/>
    </row>
    <row r="16">
      <c r="A16" s="43"/>
      <c r="B16" s="43"/>
      <c r="C16" s="43"/>
      <c r="D16" s="43"/>
      <c r="E16" s="43"/>
      <c r="F16" s="39"/>
      <c r="G16" s="78"/>
      <c r="H16" s="78"/>
      <c r="I16" s="78"/>
      <c r="J16" s="79"/>
      <c r="K16" s="80" t="str">
        <f t="shared" si="1"/>
        <v/>
      </c>
      <c r="L16" s="80" t="str">
        <f t="shared" si="2"/>
        <v/>
      </c>
      <c r="M16" s="82" t="str">
        <f t="shared" si="3"/>
        <v/>
      </c>
      <c r="N16" s="43"/>
      <c r="O16" s="43"/>
    </row>
    <row r="17">
      <c r="A17" s="43"/>
      <c r="B17" s="43"/>
      <c r="C17" s="43"/>
      <c r="D17" s="43"/>
      <c r="E17" s="43"/>
      <c r="F17" s="39"/>
      <c r="G17" s="78"/>
      <c r="H17" s="78"/>
      <c r="I17" s="78"/>
      <c r="J17" s="79"/>
      <c r="K17" s="80" t="str">
        <f t="shared" si="1"/>
        <v/>
      </c>
      <c r="L17" s="80" t="str">
        <f t="shared" si="2"/>
        <v/>
      </c>
      <c r="M17" s="82" t="str">
        <f t="shared" si="3"/>
        <v/>
      </c>
      <c r="N17" s="43"/>
      <c r="O17" s="43"/>
    </row>
    <row r="18">
      <c r="A18" s="43"/>
      <c r="B18" s="43"/>
      <c r="C18" s="43"/>
      <c r="D18" s="43"/>
      <c r="E18" s="43"/>
      <c r="F18" s="39"/>
      <c r="G18" s="78"/>
      <c r="H18" s="78"/>
      <c r="I18" s="78"/>
      <c r="J18" s="79"/>
      <c r="K18" s="80" t="str">
        <f t="shared" si="1"/>
        <v/>
      </c>
      <c r="L18" s="80" t="str">
        <f t="shared" si="2"/>
        <v/>
      </c>
      <c r="M18" s="82" t="str">
        <f t="shared" si="3"/>
        <v/>
      </c>
      <c r="N18" s="43"/>
      <c r="O18" s="43"/>
    </row>
    <row r="19">
      <c r="A19" s="43"/>
      <c r="B19" s="43"/>
      <c r="C19" s="43"/>
      <c r="D19" s="43"/>
      <c r="E19" s="43"/>
      <c r="F19" s="39"/>
      <c r="G19" s="78"/>
      <c r="H19" s="78"/>
      <c r="I19" s="78"/>
      <c r="J19" s="79"/>
      <c r="K19" s="80" t="str">
        <f t="shared" si="1"/>
        <v/>
      </c>
      <c r="L19" s="80" t="str">
        <f t="shared" si="2"/>
        <v/>
      </c>
      <c r="M19" s="82" t="str">
        <f t="shared" si="3"/>
        <v/>
      </c>
      <c r="N19" s="43"/>
      <c r="O19" s="43"/>
    </row>
    <row r="20">
      <c r="A20" s="43"/>
      <c r="B20" s="43"/>
      <c r="C20" s="43"/>
      <c r="D20" s="43"/>
      <c r="E20" s="43"/>
      <c r="F20" s="39"/>
      <c r="G20" s="78"/>
      <c r="H20" s="78"/>
      <c r="I20" s="78"/>
      <c r="J20" s="79"/>
      <c r="K20" s="80" t="str">
        <f t="shared" si="1"/>
        <v/>
      </c>
      <c r="L20" s="80" t="str">
        <f t="shared" si="2"/>
        <v/>
      </c>
      <c r="M20" s="82" t="str">
        <f t="shared" si="3"/>
        <v/>
      </c>
      <c r="N20" s="43"/>
      <c r="O20" s="43"/>
    </row>
    <row r="21" ht="15.75" customHeight="1">
      <c r="A21" s="43"/>
      <c r="B21" s="43"/>
      <c r="C21" s="43"/>
      <c r="D21" s="43"/>
      <c r="E21" s="43"/>
      <c r="F21" s="39"/>
      <c r="G21" s="78"/>
      <c r="H21" s="78"/>
      <c r="I21" s="78"/>
      <c r="J21" s="79"/>
      <c r="K21" s="80" t="str">
        <f t="shared" si="1"/>
        <v/>
      </c>
      <c r="L21" s="80" t="str">
        <f t="shared" si="2"/>
        <v/>
      </c>
      <c r="M21" s="82" t="str">
        <f t="shared" si="3"/>
        <v/>
      </c>
      <c r="N21" s="43"/>
      <c r="O21" s="43"/>
    </row>
    <row r="22" ht="15.75" customHeight="1">
      <c r="A22" s="43"/>
      <c r="B22" s="43"/>
      <c r="C22" s="43"/>
      <c r="D22" s="43"/>
      <c r="E22" s="43"/>
      <c r="F22" s="39"/>
      <c r="G22" s="78"/>
      <c r="H22" s="78"/>
      <c r="I22" s="78"/>
      <c r="J22" s="79"/>
      <c r="K22" s="80" t="str">
        <f t="shared" si="1"/>
        <v/>
      </c>
      <c r="L22" s="80" t="str">
        <f t="shared" si="2"/>
        <v/>
      </c>
      <c r="M22" s="82" t="str">
        <f t="shared" si="3"/>
        <v/>
      </c>
      <c r="N22" s="43"/>
      <c r="O22" s="43"/>
    </row>
    <row r="23" ht="15.75" customHeight="1">
      <c r="A23" s="43"/>
      <c r="B23" s="43"/>
      <c r="C23" s="43"/>
      <c r="D23" s="43"/>
      <c r="E23" s="43"/>
      <c r="F23" s="39"/>
      <c r="G23" s="78"/>
      <c r="H23" s="78"/>
      <c r="I23" s="78"/>
      <c r="J23" s="79"/>
      <c r="K23" s="80" t="str">
        <f t="shared" si="1"/>
        <v/>
      </c>
      <c r="L23" s="80" t="str">
        <f t="shared" si="2"/>
        <v/>
      </c>
      <c r="M23" s="82" t="str">
        <f t="shared" si="3"/>
        <v/>
      </c>
      <c r="N23" s="43"/>
      <c r="O23" s="43"/>
    </row>
    <row r="24" ht="15.75" customHeight="1">
      <c r="A24" s="43"/>
      <c r="B24" s="43"/>
      <c r="C24" s="43"/>
      <c r="D24" s="43"/>
      <c r="E24" s="43"/>
      <c r="F24" s="39"/>
      <c r="G24" s="78"/>
      <c r="H24" s="78"/>
      <c r="I24" s="78"/>
      <c r="J24" s="79"/>
      <c r="K24" s="80" t="str">
        <f t="shared" si="1"/>
        <v/>
      </c>
      <c r="L24" s="80" t="str">
        <f t="shared" si="2"/>
        <v/>
      </c>
      <c r="M24" s="82" t="str">
        <f t="shared" si="3"/>
        <v/>
      </c>
      <c r="N24" s="43"/>
      <c r="O24" s="43"/>
    </row>
    <row r="25" ht="15.75" customHeight="1">
      <c r="A25" s="43"/>
      <c r="B25" s="43"/>
      <c r="C25" s="43"/>
      <c r="D25" s="43"/>
      <c r="E25" s="43"/>
      <c r="F25" s="39"/>
      <c r="G25" s="78"/>
      <c r="H25" s="78"/>
      <c r="I25" s="78"/>
      <c r="J25" s="79"/>
      <c r="K25" s="80" t="str">
        <f t="shared" si="1"/>
        <v/>
      </c>
      <c r="L25" s="80" t="str">
        <f t="shared" si="2"/>
        <v/>
      </c>
      <c r="M25" s="82" t="str">
        <f t="shared" si="3"/>
        <v/>
      </c>
      <c r="N25" s="43"/>
      <c r="O25" s="43"/>
    </row>
    <row r="26" ht="15.75" customHeight="1">
      <c r="A26" s="43"/>
      <c r="B26" s="43"/>
      <c r="C26" s="43"/>
      <c r="D26" s="43"/>
      <c r="E26" s="43"/>
      <c r="F26" s="39"/>
      <c r="G26" s="78"/>
      <c r="H26" s="78"/>
      <c r="I26" s="78"/>
      <c r="J26" s="79"/>
      <c r="K26" s="80" t="str">
        <f t="shared" si="1"/>
        <v/>
      </c>
      <c r="L26" s="80" t="str">
        <f t="shared" si="2"/>
        <v/>
      </c>
      <c r="M26" s="82" t="str">
        <f t="shared" si="3"/>
        <v/>
      </c>
      <c r="N26" s="43"/>
      <c r="O26" s="43"/>
    </row>
    <row r="27" ht="15.75" customHeight="1">
      <c r="A27" s="43"/>
      <c r="B27" s="43"/>
      <c r="C27" s="43"/>
      <c r="D27" s="43"/>
      <c r="E27" s="43"/>
      <c r="F27" s="39"/>
      <c r="G27" s="78"/>
      <c r="H27" s="78"/>
      <c r="I27" s="78"/>
      <c r="J27" s="79"/>
      <c r="K27" s="80" t="str">
        <f t="shared" si="1"/>
        <v/>
      </c>
      <c r="L27" s="80" t="str">
        <f t="shared" si="2"/>
        <v/>
      </c>
      <c r="M27" s="82" t="str">
        <f t="shared" si="3"/>
        <v/>
      </c>
      <c r="N27" s="43"/>
      <c r="O27" s="43"/>
    </row>
    <row r="28" ht="15.75" customHeight="1">
      <c r="A28" s="43"/>
      <c r="B28" s="43"/>
      <c r="C28" s="43"/>
      <c r="D28" s="43"/>
      <c r="E28" s="43"/>
      <c r="F28" s="39"/>
      <c r="G28" s="78"/>
      <c r="H28" s="78"/>
      <c r="I28" s="78"/>
      <c r="J28" s="79"/>
      <c r="K28" s="80" t="str">
        <f t="shared" si="1"/>
        <v/>
      </c>
      <c r="L28" s="80" t="str">
        <f t="shared" si="2"/>
        <v/>
      </c>
      <c r="M28" s="82" t="str">
        <f t="shared" si="3"/>
        <v/>
      </c>
      <c r="N28" s="43"/>
      <c r="O28" s="43"/>
    </row>
    <row r="29" ht="15.75" customHeight="1">
      <c r="A29" s="43"/>
      <c r="B29" s="43"/>
      <c r="C29" s="43"/>
      <c r="D29" s="43"/>
      <c r="E29" s="43"/>
      <c r="F29" s="39"/>
      <c r="G29" s="78"/>
      <c r="H29" s="78"/>
      <c r="I29" s="78"/>
      <c r="J29" s="79"/>
      <c r="K29" s="80" t="str">
        <f t="shared" si="1"/>
        <v/>
      </c>
      <c r="L29" s="80" t="str">
        <f t="shared" si="2"/>
        <v/>
      </c>
      <c r="M29" s="82" t="str">
        <f t="shared" si="3"/>
        <v/>
      </c>
      <c r="N29" s="43"/>
      <c r="O29" s="43"/>
    </row>
    <row r="30" ht="15.75" customHeight="1">
      <c r="A30" s="43"/>
      <c r="B30" s="43"/>
      <c r="C30" s="43"/>
      <c r="D30" s="43"/>
      <c r="E30" s="43"/>
      <c r="F30" s="39"/>
      <c r="G30" s="78"/>
      <c r="H30" s="78"/>
      <c r="I30" s="78"/>
      <c r="J30" s="79"/>
      <c r="K30" s="80" t="str">
        <f t="shared" si="1"/>
        <v/>
      </c>
      <c r="L30" s="80" t="str">
        <f t="shared" si="2"/>
        <v/>
      </c>
      <c r="M30" s="82" t="str">
        <f t="shared" si="3"/>
        <v/>
      </c>
      <c r="N30" s="43"/>
      <c r="O30" s="43"/>
    </row>
    <row r="31" ht="15.75" customHeight="1">
      <c r="A31" s="43"/>
      <c r="B31" s="43"/>
      <c r="C31" s="43"/>
      <c r="D31" s="43"/>
      <c r="E31" s="43"/>
      <c r="F31" s="39"/>
      <c r="G31" s="78"/>
      <c r="H31" s="78"/>
      <c r="I31" s="78"/>
      <c r="J31" s="79"/>
      <c r="K31" s="80" t="str">
        <f t="shared" si="1"/>
        <v/>
      </c>
      <c r="L31" s="80" t="str">
        <f t="shared" si="2"/>
        <v/>
      </c>
      <c r="M31" s="82" t="str">
        <f t="shared" si="3"/>
        <v/>
      </c>
      <c r="N31" s="43"/>
      <c r="O31" s="43"/>
    </row>
    <row r="32" ht="15.75" customHeight="1">
      <c r="A32" s="43"/>
      <c r="B32" s="43"/>
      <c r="C32" s="43"/>
      <c r="D32" s="43"/>
      <c r="E32" s="43"/>
      <c r="F32" s="39"/>
      <c r="G32" s="78"/>
      <c r="H32" s="78"/>
      <c r="I32" s="78"/>
      <c r="J32" s="79"/>
      <c r="K32" s="80" t="str">
        <f t="shared" si="1"/>
        <v/>
      </c>
      <c r="L32" s="80" t="str">
        <f t="shared" si="2"/>
        <v/>
      </c>
      <c r="M32" s="82" t="str">
        <f t="shared" si="3"/>
        <v/>
      </c>
      <c r="N32" s="43"/>
      <c r="O32" s="43"/>
    </row>
    <row r="33" ht="15.75" customHeight="1">
      <c r="A33" s="43"/>
      <c r="B33" s="43"/>
      <c r="C33" s="43"/>
      <c r="D33" s="43"/>
      <c r="E33" s="43"/>
      <c r="F33" s="39"/>
      <c r="G33" s="78"/>
      <c r="H33" s="78"/>
      <c r="I33" s="78"/>
      <c r="J33" s="79"/>
      <c r="K33" s="80" t="str">
        <f t="shared" si="1"/>
        <v/>
      </c>
      <c r="L33" s="80" t="str">
        <f t="shared" si="2"/>
        <v/>
      </c>
      <c r="M33" s="82" t="str">
        <f t="shared" si="3"/>
        <v/>
      </c>
      <c r="N33" s="43"/>
      <c r="O33" s="43"/>
    </row>
    <row r="34" ht="15.75" customHeight="1">
      <c r="A34" s="43"/>
      <c r="B34" s="43"/>
      <c r="C34" s="43"/>
      <c r="D34" s="43"/>
      <c r="E34" s="43"/>
      <c r="F34" s="39"/>
      <c r="G34" s="78"/>
      <c r="H34" s="78"/>
      <c r="I34" s="78"/>
      <c r="J34" s="79"/>
      <c r="K34" s="80" t="str">
        <f t="shared" si="1"/>
        <v/>
      </c>
      <c r="L34" s="80" t="str">
        <f t="shared" si="2"/>
        <v/>
      </c>
      <c r="M34" s="82" t="str">
        <f t="shared" si="3"/>
        <v/>
      </c>
      <c r="N34" s="43"/>
      <c r="O34" s="43"/>
    </row>
    <row r="35" ht="15.75" customHeight="1">
      <c r="A35" s="43"/>
      <c r="B35" s="43"/>
      <c r="C35" s="43"/>
      <c r="D35" s="43"/>
      <c r="E35" s="43"/>
      <c r="F35" s="39"/>
      <c r="G35" s="78"/>
      <c r="H35" s="78"/>
      <c r="I35" s="78"/>
      <c r="J35" s="79"/>
      <c r="K35" s="80" t="str">
        <f t="shared" si="1"/>
        <v/>
      </c>
      <c r="L35" s="80" t="str">
        <f t="shared" si="2"/>
        <v/>
      </c>
      <c r="M35" s="82" t="str">
        <f t="shared" si="3"/>
        <v/>
      </c>
      <c r="N35" s="43"/>
      <c r="O35" s="43"/>
    </row>
    <row r="36" ht="15.75" customHeight="1">
      <c r="A36" s="43"/>
      <c r="B36" s="43"/>
      <c r="C36" s="43"/>
      <c r="D36" s="43"/>
      <c r="E36" s="43"/>
      <c r="F36" s="39"/>
      <c r="G36" s="78"/>
      <c r="H36" s="78"/>
      <c r="I36" s="78"/>
      <c r="J36" s="79"/>
      <c r="K36" s="80" t="str">
        <f t="shared" si="1"/>
        <v/>
      </c>
      <c r="L36" s="80" t="str">
        <f t="shared" si="2"/>
        <v/>
      </c>
      <c r="M36" s="82" t="str">
        <f t="shared" si="3"/>
        <v/>
      </c>
      <c r="N36" s="43"/>
      <c r="O36" s="43"/>
    </row>
    <row r="37" ht="15.75" customHeight="1">
      <c r="A37" s="43"/>
      <c r="B37" s="43"/>
      <c r="C37" s="43"/>
      <c r="D37" s="43"/>
      <c r="E37" s="43"/>
      <c r="F37" s="39"/>
      <c r="G37" s="78"/>
      <c r="H37" s="78"/>
      <c r="I37" s="78"/>
      <c r="J37" s="79"/>
      <c r="K37" s="80" t="str">
        <f t="shared" si="1"/>
        <v/>
      </c>
      <c r="L37" s="80" t="str">
        <f t="shared" si="2"/>
        <v/>
      </c>
      <c r="M37" s="82" t="str">
        <f t="shared" si="3"/>
        <v/>
      </c>
      <c r="N37" s="43"/>
      <c r="O37" s="43"/>
    </row>
    <row r="38" ht="15.75" customHeight="1">
      <c r="A38" s="43"/>
      <c r="B38" s="43"/>
      <c r="C38" s="43"/>
      <c r="D38" s="43"/>
      <c r="E38" s="43"/>
      <c r="F38" s="39"/>
      <c r="G38" s="78"/>
      <c r="H38" s="78"/>
      <c r="I38" s="78"/>
      <c r="J38" s="79"/>
      <c r="K38" s="80" t="str">
        <f t="shared" si="1"/>
        <v/>
      </c>
      <c r="L38" s="80" t="str">
        <f t="shared" si="2"/>
        <v/>
      </c>
      <c r="M38" s="82" t="str">
        <f t="shared" si="3"/>
        <v/>
      </c>
      <c r="N38" s="43"/>
      <c r="O38" s="43"/>
    </row>
    <row r="39" ht="15.75" customHeight="1">
      <c r="A39" s="43"/>
      <c r="B39" s="43"/>
      <c r="C39" s="43"/>
      <c r="D39" s="43"/>
      <c r="E39" s="43"/>
      <c r="F39" s="39"/>
      <c r="G39" s="78"/>
      <c r="H39" s="78"/>
      <c r="I39" s="78"/>
      <c r="J39" s="79"/>
      <c r="K39" s="80" t="str">
        <f t="shared" si="1"/>
        <v/>
      </c>
      <c r="L39" s="80" t="str">
        <f t="shared" si="2"/>
        <v/>
      </c>
      <c r="M39" s="82" t="str">
        <f t="shared" si="3"/>
        <v/>
      </c>
      <c r="N39" s="43"/>
      <c r="O39" s="43"/>
    </row>
    <row r="40" ht="15.75" customHeight="1">
      <c r="A40" s="43"/>
      <c r="B40" s="43"/>
      <c r="C40" s="43"/>
      <c r="D40" s="43"/>
      <c r="E40" s="43"/>
      <c r="F40" s="39"/>
      <c r="G40" s="78"/>
      <c r="H40" s="78"/>
      <c r="I40" s="78"/>
      <c r="J40" s="79"/>
      <c r="K40" s="80" t="str">
        <f t="shared" si="1"/>
        <v/>
      </c>
      <c r="L40" s="80" t="str">
        <f t="shared" si="2"/>
        <v/>
      </c>
      <c r="M40" s="82" t="str">
        <f t="shared" si="3"/>
        <v/>
      </c>
      <c r="N40" s="43"/>
      <c r="O40" s="43"/>
    </row>
    <row r="41" ht="15.75" customHeight="1">
      <c r="A41" s="43"/>
      <c r="B41" s="43"/>
      <c r="C41" s="43"/>
      <c r="D41" s="43"/>
      <c r="E41" s="43"/>
      <c r="F41" s="39"/>
      <c r="G41" s="78"/>
      <c r="H41" s="78"/>
      <c r="I41" s="78"/>
      <c r="J41" s="79"/>
      <c r="K41" s="80" t="str">
        <f t="shared" si="1"/>
        <v/>
      </c>
      <c r="L41" s="80" t="str">
        <f t="shared" si="2"/>
        <v/>
      </c>
      <c r="M41" s="82" t="str">
        <f t="shared" si="3"/>
        <v/>
      </c>
      <c r="N41" s="43"/>
      <c r="O41" s="43"/>
    </row>
    <row r="42" ht="15.75" customHeight="1">
      <c r="A42" s="43"/>
      <c r="B42" s="43"/>
      <c r="C42" s="43"/>
      <c r="D42" s="43"/>
      <c r="E42" s="43"/>
      <c r="F42" s="39"/>
      <c r="G42" s="78"/>
      <c r="H42" s="78"/>
      <c r="I42" s="78"/>
      <c r="J42" s="79"/>
      <c r="K42" s="80" t="str">
        <f t="shared" si="1"/>
        <v/>
      </c>
      <c r="L42" s="80" t="str">
        <f t="shared" si="2"/>
        <v/>
      </c>
      <c r="M42" s="82" t="str">
        <f t="shared" si="3"/>
        <v/>
      </c>
      <c r="N42" s="43"/>
      <c r="O42" s="43"/>
    </row>
    <row r="43" ht="15.75" customHeight="1">
      <c r="A43" s="43"/>
      <c r="B43" s="43"/>
      <c r="C43" s="43"/>
      <c r="D43" s="43"/>
      <c r="E43" s="43"/>
      <c r="F43" s="39"/>
      <c r="G43" s="78"/>
      <c r="H43" s="78"/>
      <c r="I43" s="78"/>
      <c r="J43" s="79"/>
      <c r="K43" s="80" t="str">
        <f t="shared" si="1"/>
        <v/>
      </c>
      <c r="L43" s="80" t="str">
        <f t="shared" si="2"/>
        <v/>
      </c>
      <c r="M43" s="82" t="str">
        <f t="shared" si="3"/>
        <v/>
      </c>
      <c r="N43" s="43"/>
      <c r="O43" s="43"/>
    </row>
    <row r="44" ht="15.75" customHeight="1">
      <c r="A44" s="43"/>
      <c r="B44" s="43"/>
      <c r="C44" s="43"/>
      <c r="D44" s="43"/>
      <c r="E44" s="43"/>
      <c r="F44" s="39"/>
      <c r="G44" s="78"/>
      <c r="H44" s="78"/>
      <c r="I44" s="78"/>
      <c r="J44" s="79"/>
      <c r="K44" s="80" t="str">
        <f t="shared" si="1"/>
        <v/>
      </c>
      <c r="L44" s="80" t="str">
        <f t="shared" si="2"/>
        <v/>
      </c>
      <c r="M44" s="82" t="str">
        <f t="shared" si="3"/>
        <v/>
      </c>
      <c r="N44" s="43"/>
      <c r="O44" s="43"/>
    </row>
    <row r="45" ht="15.75" customHeight="1">
      <c r="A45" s="43"/>
      <c r="B45" s="43"/>
      <c r="C45" s="43"/>
      <c r="D45" s="43"/>
      <c r="E45" s="43"/>
      <c r="F45" s="39"/>
      <c r="G45" s="78"/>
      <c r="H45" s="78"/>
      <c r="I45" s="78"/>
      <c r="J45" s="79"/>
      <c r="K45" s="80" t="str">
        <f t="shared" si="1"/>
        <v/>
      </c>
      <c r="L45" s="80" t="str">
        <f t="shared" si="2"/>
        <v/>
      </c>
      <c r="M45" s="82" t="str">
        <f t="shared" si="3"/>
        <v/>
      </c>
      <c r="N45" s="43"/>
      <c r="O45" s="43"/>
    </row>
    <row r="46" ht="15.75" customHeight="1">
      <c r="A46" s="43"/>
      <c r="B46" s="43"/>
      <c r="C46" s="43"/>
      <c r="D46" s="43"/>
      <c r="E46" s="43"/>
      <c r="F46" s="39"/>
      <c r="G46" s="78"/>
      <c r="H46" s="78"/>
      <c r="I46" s="78"/>
      <c r="J46" s="79"/>
      <c r="K46" s="80" t="str">
        <f t="shared" si="1"/>
        <v/>
      </c>
      <c r="L46" s="80" t="str">
        <f t="shared" si="2"/>
        <v/>
      </c>
      <c r="M46" s="82" t="str">
        <f t="shared" si="3"/>
        <v/>
      </c>
      <c r="N46" s="43"/>
      <c r="O46" s="43"/>
    </row>
    <row r="47" ht="15.75" customHeight="1">
      <c r="A47" s="43"/>
      <c r="B47" s="43"/>
      <c r="C47" s="43"/>
      <c r="D47" s="43"/>
      <c r="E47" s="43"/>
      <c r="F47" s="39"/>
      <c r="G47" s="78"/>
      <c r="H47" s="78"/>
      <c r="I47" s="78"/>
      <c r="J47" s="79"/>
      <c r="K47" s="80" t="str">
        <f t="shared" si="1"/>
        <v/>
      </c>
      <c r="L47" s="80" t="str">
        <f t="shared" si="2"/>
        <v/>
      </c>
      <c r="M47" s="82" t="str">
        <f t="shared" si="3"/>
        <v/>
      </c>
      <c r="N47" s="43"/>
      <c r="O47" s="43"/>
    </row>
    <row r="48" ht="15.75" customHeight="1">
      <c r="A48" s="43"/>
      <c r="B48" s="43"/>
      <c r="C48" s="43"/>
      <c r="D48" s="43"/>
      <c r="E48" s="43"/>
      <c r="F48" s="39"/>
      <c r="G48" s="78"/>
      <c r="H48" s="78"/>
      <c r="I48" s="78"/>
      <c r="J48" s="79"/>
      <c r="K48" s="80" t="str">
        <f t="shared" si="1"/>
        <v/>
      </c>
      <c r="L48" s="80" t="str">
        <f t="shared" si="2"/>
        <v/>
      </c>
      <c r="M48" s="82" t="str">
        <f t="shared" si="3"/>
        <v/>
      </c>
      <c r="N48" s="43"/>
      <c r="O48" s="43"/>
    </row>
    <row r="49" ht="15.75" customHeight="1">
      <c r="A49" s="43"/>
      <c r="B49" s="43"/>
      <c r="C49" s="43"/>
      <c r="D49" s="43"/>
      <c r="E49" s="43"/>
      <c r="F49" s="39"/>
      <c r="G49" s="78"/>
      <c r="H49" s="78"/>
      <c r="I49" s="78"/>
      <c r="J49" s="79"/>
      <c r="K49" s="80" t="str">
        <f t="shared" si="1"/>
        <v/>
      </c>
      <c r="L49" s="80" t="str">
        <f t="shared" si="2"/>
        <v/>
      </c>
      <c r="M49" s="82" t="str">
        <f t="shared" si="3"/>
        <v/>
      </c>
      <c r="N49" s="43"/>
      <c r="O49" s="43"/>
    </row>
    <row r="50" ht="15.75" customHeight="1">
      <c r="A50" s="43"/>
      <c r="B50" s="43"/>
      <c r="C50" s="43"/>
      <c r="D50" s="43"/>
      <c r="E50" s="43"/>
      <c r="F50" s="39"/>
      <c r="G50" s="78"/>
      <c r="H50" s="78"/>
      <c r="I50" s="78"/>
      <c r="J50" s="79"/>
      <c r="K50" s="80" t="str">
        <f t="shared" si="1"/>
        <v/>
      </c>
      <c r="L50" s="80" t="str">
        <f t="shared" si="2"/>
        <v/>
      </c>
      <c r="M50" s="82" t="str">
        <f t="shared" si="3"/>
        <v/>
      </c>
      <c r="N50" s="43"/>
      <c r="O50" s="43"/>
    </row>
    <row r="51" ht="15.75" customHeight="1">
      <c r="A51" s="43"/>
      <c r="B51" s="43"/>
      <c r="C51" s="43"/>
      <c r="D51" s="43"/>
      <c r="E51" s="43"/>
      <c r="F51" s="39"/>
      <c r="G51" s="78"/>
      <c r="H51" s="78"/>
      <c r="I51" s="78"/>
      <c r="J51" s="79"/>
      <c r="K51" s="80" t="str">
        <f t="shared" si="1"/>
        <v/>
      </c>
      <c r="L51" s="80" t="str">
        <f t="shared" si="2"/>
        <v/>
      </c>
      <c r="M51" s="82" t="str">
        <f t="shared" si="3"/>
        <v/>
      </c>
      <c r="N51" s="43"/>
      <c r="O51" s="43"/>
    </row>
    <row r="52" ht="15.75" customHeight="1">
      <c r="A52" s="43"/>
      <c r="B52" s="43"/>
      <c r="C52" s="43"/>
      <c r="D52" s="43"/>
      <c r="E52" s="43"/>
      <c r="F52" s="39"/>
      <c r="G52" s="78"/>
      <c r="H52" s="78"/>
      <c r="I52" s="78"/>
      <c r="J52" s="79"/>
      <c r="K52" s="80" t="str">
        <f t="shared" si="1"/>
        <v/>
      </c>
      <c r="L52" s="80" t="str">
        <f t="shared" si="2"/>
        <v/>
      </c>
      <c r="M52" s="82" t="str">
        <f t="shared" si="3"/>
        <v/>
      </c>
      <c r="N52" s="43"/>
      <c r="O52" s="43"/>
    </row>
    <row r="53" ht="15.75" customHeight="1">
      <c r="A53" s="43"/>
      <c r="B53" s="43"/>
      <c r="C53" s="43"/>
      <c r="D53" s="43"/>
      <c r="E53" s="43"/>
      <c r="F53" s="39"/>
      <c r="G53" s="78"/>
      <c r="H53" s="78"/>
      <c r="I53" s="78"/>
      <c r="J53" s="79"/>
      <c r="K53" s="80" t="str">
        <f t="shared" si="1"/>
        <v/>
      </c>
      <c r="L53" s="80" t="str">
        <f t="shared" si="2"/>
        <v/>
      </c>
      <c r="M53" s="82" t="str">
        <f t="shared" si="3"/>
        <v/>
      </c>
      <c r="N53" s="43"/>
      <c r="O53" s="43"/>
    </row>
    <row r="54" ht="15.75" customHeight="1">
      <c r="A54" s="43"/>
      <c r="B54" s="43"/>
      <c r="C54" s="43"/>
      <c r="D54" s="43"/>
      <c r="E54" s="43"/>
      <c r="F54" s="39"/>
      <c r="G54" s="78"/>
      <c r="H54" s="78"/>
      <c r="I54" s="78"/>
      <c r="J54" s="79"/>
      <c r="K54" s="80" t="str">
        <f t="shared" si="1"/>
        <v/>
      </c>
      <c r="L54" s="80" t="str">
        <f t="shared" si="2"/>
        <v/>
      </c>
      <c r="M54" s="82" t="str">
        <f t="shared" si="3"/>
        <v/>
      </c>
      <c r="N54" s="43"/>
      <c r="O54" s="43"/>
    </row>
    <row r="55" ht="15.75" customHeight="1">
      <c r="A55" s="43"/>
      <c r="B55" s="43"/>
      <c r="C55" s="43"/>
      <c r="D55" s="43"/>
      <c r="E55" s="43"/>
      <c r="F55" s="39"/>
      <c r="G55" s="78"/>
      <c r="H55" s="78"/>
      <c r="I55" s="78"/>
      <c r="J55" s="79"/>
      <c r="K55" s="80" t="str">
        <f t="shared" si="1"/>
        <v/>
      </c>
      <c r="L55" s="80" t="str">
        <f t="shared" si="2"/>
        <v/>
      </c>
      <c r="M55" s="82" t="str">
        <f t="shared" si="3"/>
        <v/>
      </c>
      <c r="N55" s="43"/>
      <c r="O55" s="43"/>
    </row>
    <row r="56" ht="15.75" customHeight="1">
      <c r="A56" s="43"/>
      <c r="B56" s="43"/>
      <c r="C56" s="43"/>
      <c r="D56" s="43"/>
      <c r="E56" s="43"/>
      <c r="F56" s="39"/>
      <c r="G56" s="78"/>
      <c r="H56" s="78"/>
      <c r="I56" s="78"/>
      <c r="J56" s="79"/>
      <c r="K56" s="80" t="str">
        <f t="shared" si="1"/>
        <v/>
      </c>
      <c r="L56" s="80" t="str">
        <f t="shared" si="2"/>
        <v/>
      </c>
      <c r="M56" s="82" t="str">
        <f t="shared" si="3"/>
        <v/>
      </c>
      <c r="N56" s="43"/>
      <c r="O56" s="43"/>
    </row>
    <row r="57" ht="15.75" customHeight="1">
      <c r="A57" s="43"/>
      <c r="B57" s="43"/>
      <c r="C57" s="43"/>
      <c r="D57" s="43"/>
      <c r="E57" s="43"/>
      <c r="F57" s="39"/>
      <c r="G57" s="78"/>
      <c r="H57" s="78"/>
      <c r="I57" s="78"/>
      <c r="J57" s="79"/>
      <c r="K57" s="80" t="str">
        <f t="shared" si="1"/>
        <v/>
      </c>
      <c r="L57" s="80" t="str">
        <f t="shared" si="2"/>
        <v/>
      </c>
      <c r="M57" s="82" t="str">
        <f t="shared" si="3"/>
        <v/>
      </c>
      <c r="N57" s="43"/>
      <c r="O57" s="43"/>
    </row>
    <row r="58" ht="15.75" customHeight="1">
      <c r="A58" s="43"/>
      <c r="B58" s="43"/>
      <c r="C58" s="43"/>
      <c r="D58" s="43"/>
      <c r="E58" s="43"/>
      <c r="F58" s="39"/>
      <c r="G58" s="78"/>
      <c r="H58" s="78"/>
      <c r="I58" s="78"/>
      <c r="J58" s="79"/>
      <c r="K58" s="80" t="str">
        <f t="shared" si="1"/>
        <v/>
      </c>
      <c r="L58" s="80" t="str">
        <f t="shared" si="2"/>
        <v/>
      </c>
      <c r="M58" s="82" t="str">
        <f t="shared" si="3"/>
        <v/>
      </c>
      <c r="N58" s="43"/>
      <c r="O58" s="43"/>
    </row>
    <row r="59" ht="15.75" customHeight="1">
      <c r="A59" s="43"/>
      <c r="B59" s="43"/>
      <c r="C59" s="43"/>
      <c r="D59" s="43"/>
      <c r="E59" s="43"/>
      <c r="F59" s="39"/>
      <c r="G59" s="78"/>
      <c r="H59" s="78"/>
      <c r="I59" s="78"/>
      <c r="J59" s="79"/>
      <c r="K59" s="80" t="str">
        <f t="shared" si="1"/>
        <v/>
      </c>
      <c r="L59" s="80" t="str">
        <f t="shared" si="2"/>
        <v/>
      </c>
      <c r="M59" s="82" t="str">
        <f t="shared" si="3"/>
        <v/>
      </c>
      <c r="N59" s="43"/>
      <c r="O59" s="43"/>
    </row>
    <row r="60" ht="15.75" customHeight="1">
      <c r="A60" s="43"/>
      <c r="B60" s="43"/>
      <c r="C60" s="43"/>
      <c r="D60" s="43"/>
      <c r="E60" s="43"/>
      <c r="F60" s="39"/>
      <c r="G60" s="78"/>
      <c r="H60" s="78"/>
      <c r="I60" s="78"/>
      <c r="J60" s="79"/>
      <c r="K60" s="80" t="str">
        <f t="shared" si="1"/>
        <v/>
      </c>
      <c r="L60" s="80" t="str">
        <f t="shared" si="2"/>
        <v/>
      </c>
      <c r="M60" s="82" t="str">
        <f t="shared" si="3"/>
        <v/>
      </c>
      <c r="N60" s="43"/>
      <c r="O60" s="43"/>
    </row>
    <row r="61" ht="15.75" customHeight="1">
      <c r="A61" s="43"/>
      <c r="B61" s="43"/>
      <c r="C61" s="43"/>
      <c r="D61" s="43"/>
      <c r="E61" s="43"/>
      <c r="F61" s="39"/>
      <c r="G61" s="78"/>
      <c r="H61" s="78"/>
      <c r="I61" s="78"/>
      <c r="J61" s="79"/>
      <c r="K61" s="80" t="str">
        <f t="shared" si="1"/>
        <v/>
      </c>
      <c r="L61" s="80" t="str">
        <f t="shared" si="2"/>
        <v/>
      </c>
      <c r="M61" s="82" t="str">
        <f t="shared" si="3"/>
        <v/>
      </c>
      <c r="N61" s="43"/>
      <c r="O61" s="43"/>
    </row>
    <row r="62" ht="15.75" customHeight="1">
      <c r="A62" s="43"/>
      <c r="B62" s="43"/>
      <c r="C62" s="43"/>
      <c r="D62" s="43"/>
      <c r="E62" s="43"/>
      <c r="F62" s="39"/>
      <c r="G62" s="78"/>
      <c r="H62" s="78"/>
      <c r="I62" s="78"/>
      <c r="J62" s="79"/>
      <c r="K62" s="80" t="str">
        <f t="shared" si="1"/>
        <v/>
      </c>
      <c r="L62" s="80" t="str">
        <f t="shared" si="2"/>
        <v/>
      </c>
      <c r="M62" s="82" t="str">
        <f t="shared" si="3"/>
        <v/>
      </c>
      <c r="N62" s="43"/>
      <c r="O62" s="43"/>
    </row>
    <row r="63" ht="15.75" customHeight="1">
      <c r="A63" s="43"/>
      <c r="B63" s="43"/>
      <c r="C63" s="43"/>
      <c r="D63" s="43"/>
      <c r="E63" s="43"/>
      <c r="F63" s="39"/>
      <c r="G63" s="78"/>
      <c r="H63" s="78"/>
      <c r="I63" s="78"/>
      <c r="J63" s="79"/>
      <c r="K63" s="80" t="str">
        <f t="shared" si="1"/>
        <v/>
      </c>
      <c r="L63" s="80" t="str">
        <f t="shared" si="2"/>
        <v/>
      </c>
      <c r="M63" s="82" t="str">
        <f t="shared" si="3"/>
        <v/>
      </c>
      <c r="N63" s="43"/>
      <c r="O63" s="43"/>
    </row>
    <row r="64" ht="15.75" customHeight="1">
      <c r="A64" s="43"/>
      <c r="B64" s="43"/>
      <c r="C64" s="43"/>
      <c r="D64" s="43"/>
      <c r="E64" s="43"/>
      <c r="F64" s="39"/>
      <c r="G64" s="78"/>
      <c r="H64" s="78"/>
      <c r="I64" s="78"/>
      <c r="J64" s="79"/>
      <c r="K64" s="80" t="str">
        <f t="shared" si="1"/>
        <v/>
      </c>
      <c r="L64" s="80" t="str">
        <f t="shared" si="2"/>
        <v/>
      </c>
      <c r="M64" s="82" t="str">
        <f t="shared" si="3"/>
        <v/>
      </c>
      <c r="N64" s="43"/>
      <c r="O64" s="43"/>
    </row>
    <row r="65" ht="15.75" customHeight="1">
      <c r="A65" s="43"/>
      <c r="B65" s="43"/>
      <c r="C65" s="43"/>
      <c r="D65" s="43"/>
      <c r="E65" s="43"/>
      <c r="F65" s="39"/>
      <c r="G65" s="78"/>
      <c r="H65" s="78"/>
      <c r="I65" s="78"/>
      <c r="J65" s="79"/>
      <c r="K65" s="80" t="str">
        <f t="shared" si="1"/>
        <v/>
      </c>
      <c r="L65" s="80" t="str">
        <f t="shared" si="2"/>
        <v/>
      </c>
      <c r="M65" s="82" t="str">
        <f t="shared" si="3"/>
        <v/>
      </c>
      <c r="N65" s="43"/>
      <c r="O65" s="43"/>
    </row>
    <row r="66" ht="15.75" customHeight="1">
      <c r="A66" s="43"/>
      <c r="B66" s="43"/>
      <c r="C66" s="43"/>
      <c r="D66" s="43"/>
      <c r="E66" s="43"/>
      <c r="F66" s="39"/>
      <c r="G66" s="78"/>
      <c r="H66" s="78"/>
      <c r="I66" s="78"/>
      <c r="J66" s="79"/>
      <c r="K66" s="80" t="str">
        <f t="shared" si="1"/>
        <v/>
      </c>
      <c r="L66" s="80" t="str">
        <f t="shared" si="2"/>
        <v/>
      </c>
      <c r="M66" s="82" t="str">
        <f t="shared" si="3"/>
        <v/>
      </c>
      <c r="N66" s="43"/>
      <c r="O66" s="43"/>
    </row>
    <row r="67" ht="15.75" customHeight="1">
      <c r="A67" s="43"/>
      <c r="B67" s="43"/>
      <c r="C67" s="43"/>
      <c r="D67" s="43"/>
      <c r="E67" s="43"/>
      <c r="F67" s="39"/>
      <c r="G67" s="78"/>
      <c r="H67" s="78"/>
      <c r="I67" s="78"/>
      <c r="J67" s="79"/>
      <c r="K67" s="80" t="str">
        <f t="shared" si="1"/>
        <v/>
      </c>
      <c r="L67" s="80" t="str">
        <f t="shared" si="2"/>
        <v/>
      </c>
      <c r="M67" s="82" t="str">
        <f t="shared" si="3"/>
        <v/>
      </c>
      <c r="N67" s="43"/>
      <c r="O67" s="43"/>
    </row>
    <row r="68" ht="15.75" customHeight="1">
      <c r="A68" s="43"/>
      <c r="B68" s="43"/>
      <c r="C68" s="43"/>
      <c r="D68" s="43"/>
      <c r="E68" s="43"/>
      <c r="F68" s="39"/>
      <c r="G68" s="78"/>
      <c r="H68" s="78"/>
      <c r="I68" s="78"/>
      <c r="J68" s="79"/>
      <c r="K68" s="80" t="str">
        <f t="shared" si="1"/>
        <v/>
      </c>
      <c r="L68" s="80" t="str">
        <f t="shared" si="2"/>
        <v/>
      </c>
      <c r="M68" s="82" t="str">
        <f t="shared" si="3"/>
        <v/>
      </c>
      <c r="N68" s="43"/>
      <c r="O68" s="43"/>
    </row>
    <row r="69" ht="15.75" customHeight="1">
      <c r="A69" s="43"/>
      <c r="B69" s="43"/>
      <c r="C69" s="43"/>
      <c r="D69" s="43"/>
      <c r="E69" s="43"/>
      <c r="F69" s="39"/>
      <c r="G69" s="78"/>
      <c r="H69" s="78"/>
      <c r="I69" s="78"/>
      <c r="J69" s="79"/>
      <c r="K69" s="80" t="str">
        <f t="shared" si="1"/>
        <v/>
      </c>
      <c r="L69" s="80" t="str">
        <f t="shared" si="2"/>
        <v/>
      </c>
      <c r="M69" s="82" t="str">
        <f t="shared" si="3"/>
        <v/>
      </c>
      <c r="N69" s="43"/>
      <c r="O69" s="43"/>
    </row>
    <row r="70" ht="15.75" customHeight="1">
      <c r="A70" s="43"/>
      <c r="B70" s="43"/>
      <c r="C70" s="43"/>
      <c r="D70" s="43"/>
      <c r="E70" s="43"/>
      <c r="F70" s="39"/>
      <c r="G70" s="78"/>
      <c r="H70" s="78"/>
      <c r="I70" s="78"/>
      <c r="J70" s="79"/>
      <c r="K70" s="80" t="str">
        <f t="shared" si="1"/>
        <v/>
      </c>
      <c r="L70" s="80" t="str">
        <f t="shared" si="2"/>
        <v/>
      </c>
      <c r="M70" s="82" t="str">
        <f t="shared" si="3"/>
        <v/>
      </c>
      <c r="N70" s="43"/>
      <c r="O70" s="43"/>
    </row>
    <row r="71" ht="15.75" customHeight="1">
      <c r="A71" s="43"/>
      <c r="B71" s="43"/>
      <c r="C71" s="43"/>
      <c r="D71" s="43"/>
      <c r="E71" s="43"/>
      <c r="F71" s="39"/>
      <c r="G71" s="78"/>
      <c r="H71" s="78"/>
      <c r="I71" s="78"/>
      <c r="J71" s="79"/>
      <c r="K71" s="80" t="str">
        <f t="shared" si="1"/>
        <v/>
      </c>
      <c r="L71" s="80" t="str">
        <f t="shared" si="2"/>
        <v/>
      </c>
      <c r="M71" s="82" t="str">
        <f t="shared" si="3"/>
        <v/>
      </c>
      <c r="N71" s="43"/>
      <c r="O71" s="43"/>
    </row>
    <row r="72" ht="15.75" customHeight="1">
      <c r="A72" s="43"/>
      <c r="B72" s="43"/>
      <c r="C72" s="43"/>
      <c r="D72" s="43"/>
      <c r="E72" s="43"/>
      <c r="F72" s="39"/>
      <c r="G72" s="78"/>
      <c r="H72" s="78"/>
      <c r="I72" s="78"/>
      <c r="J72" s="79"/>
      <c r="K72" s="80" t="str">
        <f t="shared" si="1"/>
        <v/>
      </c>
      <c r="L72" s="80" t="str">
        <f t="shared" si="2"/>
        <v/>
      </c>
      <c r="M72" s="82" t="str">
        <f t="shared" si="3"/>
        <v/>
      </c>
      <c r="N72" s="43"/>
      <c r="O72" s="43"/>
    </row>
    <row r="73" ht="15.75" customHeight="1">
      <c r="A73" s="43"/>
      <c r="B73" s="43"/>
      <c r="C73" s="43"/>
      <c r="D73" s="43"/>
      <c r="E73" s="43"/>
      <c r="F73" s="39"/>
      <c r="G73" s="78"/>
      <c r="H73" s="78"/>
      <c r="I73" s="78"/>
      <c r="J73" s="79"/>
      <c r="K73" s="80" t="str">
        <f t="shared" si="1"/>
        <v/>
      </c>
      <c r="L73" s="80" t="str">
        <f t="shared" si="2"/>
        <v/>
      </c>
      <c r="M73" s="82" t="str">
        <f t="shared" si="3"/>
        <v/>
      </c>
      <c r="N73" s="43"/>
      <c r="O73" s="43"/>
    </row>
    <row r="74" ht="15.75" customHeight="1">
      <c r="A74" s="43"/>
      <c r="B74" s="43"/>
      <c r="C74" s="43"/>
      <c r="D74" s="43"/>
      <c r="E74" s="43"/>
      <c r="F74" s="39"/>
      <c r="G74" s="78"/>
      <c r="H74" s="78"/>
      <c r="I74" s="78"/>
      <c r="J74" s="79"/>
      <c r="K74" s="80" t="str">
        <f t="shared" si="1"/>
        <v/>
      </c>
      <c r="L74" s="80" t="str">
        <f t="shared" si="2"/>
        <v/>
      </c>
      <c r="M74" s="82" t="str">
        <f t="shared" si="3"/>
        <v/>
      </c>
      <c r="N74" s="43"/>
      <c r="O74" s="43"/>
    </row>
    <row r="75" ht="15.75" customHeight="1">
      <c r="A75" s="43"/>
      <c r="B75" s="43"/>
      <c r="C75" s="43"/>
      <c r="D75" s="43"/>
      <c r="E75" s="43"/>
      <c r="F75" s="39"/>
      <c r="G75" s="78"/>
      <c r="H75" s="78"/>
      <c r="I75" s="78"/>
      <c r="J75" s="79"/>
      <c r="K75" s="80" t="str">
        <f t="shared" si="1"/>
        <v/>
      </c>
      <c r="L75" s="80" t="str">
        <f t="shared" si="2"/>
        <v/>
      </c>
      <c r="M75" s="82" t="str">
        <f t="shared" si="3"/>
        <v/>
      </c>
      <c r="N75" s="43"/>
      <c r="O75" s="43"/>
    </row>
    <row r="76" ht="15.75" customHeight="1">
      <c r="A76" s="43"/>
      <c r="B76" s="43"/>
      <c r="C76" s="43"/>
      <c r="D76" s="43"/>
      <c r="E76" s="43"/>
      <c r="F76" s="39"/>
      <c r="G76" s="78"/>
      <c r="H76" s="78"/>
      <c r="I76" s="78"/>
      <c r="J76" s="79"/>
      <c r="K76" s="80" t="str">
        <f t="shared" si="1"/>
        <v/>
      </c>
      <c r="L76" s="80" t="str">
        <f t="shared" si="2"/>
        <v/>
      </c>
      <c r="M76" s="82" t="str">
        <f t="shared" si="3"/>
        <v/>
      </c>
      <c r="N76" s="43"/>
      <c r="O76" s="43"/>
    </row>
    <row r="77" ht="15.75" customHeight="1">
      <c r="A77" s="43"/>
      <c r="B77" s="43"/>
      <c r="C77" s="43"/>
      <c r="D77" s="43"/>
      <c r="E77" s="43"/>
      <c r="F77" s="39"/>
      <c r="G77" s="78"/>
      <c r="H77" s="78"/>
      <c r="I77" s="78"/>
      <c r="J77" s="79"/>
      <c r="K77" s="80" t="str">
        <f t="shared" si="1"/>
        <v/>
      </c>
      <c r="L77" s="80" t="str">
        <f t="shared" si="2"/>
        <v/>
      </c>
      <c r="M77" s="82" t="str">
        <f t="shared" si="3"/>
        <v/>
      </c>
      <c r="N77" s="43"/>
      <c r="O77" s="43"/>
    </row>
    <row r="78" ht="15.75" customHeight="1">
      <c r="A78" s="43"/>
      <c r="B78" s="43"/>
      <c r="C78" s="43"/>
      <c r="D78" s="43"/>
      <c r="E78" s="43"/>
      <c r="F78" s="39"/>
      <c r="G78" s="78"/>
      <c r="H78" s="78"/>
      <c r="I78" s="78"/>
      <c r="J78" s="79"/>
      <c r="K78" s="80" t="str">
        <f t="shared" si="1"/>
        <v/>
      </c>
      <c r="L78" s="80" t="str">
        <f t="shared" si="2"/>
        <v/>
      </c>
      <c r="M78" s="82" t="str">
        <f t="shared" si="3"/>
        <v/>
      </c>
      <c r="N78" s="43"/>
      <c r="O78" s="43"/>
    </row>
    <row r="79" ht="15.75" customHeight="1">
      <c r="A79" s="43"/>
      <c r="B79" s="43"/>
      <c r="C79" s="43"/>
      <c r="D79" s="43"/>
      <c r="E79" s="43"/>
      <c r="F79" s="39"/>
      <c r="G79" s="78"/>
      <c r="H79" s="78"/>
      <c r="I79" s="78"/>
      <c r="J79" s="79"/>
      <c r="K79" s="80" t="str">
        <f t="shared" si="1"/>
        <v/>
      </c>
      <c r="L79" s="80" t="str">
        <f t="shared" si="2"/>
        <v/>
      </c>
      <c r="M79" s="82" t="str">
        <f t="shared" si="3"/>
        <v/>
      </c>
      <c r="N79" s="43"/>
      <c r="O79" s="43"/>
    </row>
    <row r="80" ht="15.75" customHeight="1">
      <c r="A80" s="43"/>
      <c r="B80" s="43"/>
      <c r="C80" s="43"/>
      <c r="D80" s="43"/>
      <c r="E80" s="43"/>
      <c r="F80" s="39"/>
      <c r="G80" s="78"/>
      <c r="H80" s="78"/>
      <c r="I80" s="78"/>
      <c r="J80" s="79"/>
      <c r="K80" s="80" t="str">
        <f t="shared" si="1"/>
        <v/>
      </c>
      <c r="L80" s="80" t="str">
        <f t="shared" si="2"/>
        <v/>
      </c>
      <c r="M80" s="82" t="str">
        <f t="shared" si="3"/>
        <v/>
      </c>
      <c r="N80" s="43"/>
      <c r="O80" s="43"/>
    </row>
    <row r="81" ht="15.75" customHeight="1">
      <c r="A81" s="43"/>
      <c r="B81" s="43"/>
      <c r="C81" s="43"/>
      <c r="D81" s="43"/>
      <c r="E81" s="43"/>
      <c r="F81" s="39"/>
      <c r="G81" s="78"/>
      <c r="H81" s="78"/>
      <c r="I81" s="78"/>
      <c r="J81" s="79"/>
      <c r="K81" s="80" t="str">
        <f t="shared" si="1"/>
        <v/>
      </c>
      <c r="L81" s="80" t="str">
        <f t="shared" si="2"/>
        <v/>
      </c>
      <c r="M81" s="82" t="str">
        <f t="shared" si="3"/>
        <v/>
      </c>
      <c r="N81" s="43"/>
      <c r="O81" s="43"/>
    </row>
    <row r="82" ht="15.75" customHeight="1">
      <c r="A82" s="43"/>
      <c r="B82" s="43"/>
      <c r="C82" s="43"/>
      <c r="D82" s="43"/>
      <c r="E82" s="43"/>
      <c r="F82" s="39"/>
      <c r="G82" s="78"/>
      <c r="H82" s="78"/>
      <c r="I82" s="78"/>
      <c r="J82" s="79"/>
      <c r="K82" s="80" t="str">
        <f t="shared" si="1"/>
        <v/>
      </c>
      <c r="L82" s="80" t="str">
        <f t="shared" si="2"/>
        <v/>
      </c>
      <c r="M82" s="82" t="str">
        <f t="shared" si="3"/>
        <v/>
      </c>
      <c r="N82" s="43"/>
      <c r="O82" s="43"/>
    </row>
    <row r="83" ht="15.75" customHeight="1">
      <c r="A83" s="43"/>
      <c r="B83" s="43"/>
      <c r="C83" s="43"/>
      <c r="D83" s="43"/>
      <c r="E83" s="43"/>
      <c r="F83" s="39"/>
      <c r="G83" s="78"/>
      <c r="H83" s="78"/>
      <c r="I83" s="78"/>
      <c r="J83" s="79"/>
      <c r="K83" s="80" t="str">
        <f t="shared" si="1"/>
        <v/>
      </c>
      <c r="L83" s="80" t="str">
        <f t="shared" si="2"/>
        <v/>
      </c>
      <c r="M83" s="82" t="str">
        <f t="shared" si="3"/>
        <v/>
      </c>
      <c r="N83" s="43"/>
      <c r="O83" s="43"/>
    </row>
    <row r="84" ht="15.75" customHeight="1">
      <c r="A84" s="43"/>
      <c r="B84" s="43"/>
      <c r="C84" s="43"/>
      <c r="D84" s="43"/>
      <c r="E84" s="43"/>
      <c r="F84" s="39"/>
      <c r="G84" s="78"/>
      <c r="H84" s="78"/>
      <c r="I84" s="78"/>
      <c r="J84" s="79"/>
      <c r="K84" s="80" t="str">
        <f t="shared" si="1"/>
        <v/>
      </c>
      <c r="L84" s="80" t="str">
        <f t="shared" si="2"/>
        <v/>
      </c>
      <c r="M84" s="82" t="str">
        <f t="shared" si="3"/>
        <v/>
      </c>
      <c r="N84" s="43"/>
      <c r="O84" s="43"/>
    </row>
    <row r="85" ht="15.75" customHeight="1">
      <c r="A85" s="43"/>
      <c r="B85" s="43"/>
      <c r="C85" s="43"/>
      <c r="D85" s="43"/>
      <c r="E85" s="43"/>
      <c r="F85" s="39"/>
      <c r="G85" s="78"/>
      <c r="H85" s="78"/>
      <c r="I85" s="78"/>
      <c r="J85" s="79"/>
      <c r="K85" s="80" t="str">
        <f t="shared" si="1"/>
        <v/>
      </c>
      <c r="L85" s="80" t="str">
        <f t="shared" si="2"/>
        <v/>
      </c>
      <c r="M85" s="82" t="str">
        <f t="shared" si="3"/>
        <v/>
      </c>
      <c r="N85" s="43"/>
      <c r="O85" s="43"/>
    </row>
    <row r="86" ht="15.75" customHeight="1">
      <c r="A86" s="43"/>
      <c r="B86" s="43"/>
      <c r="C86" s="43"/>
      <c r="D86" s="43"/>
      <c r="E86" s="43"/>
      <c r="F86" s="39"/>
      <c r="G86" s="78"/>
      <c r="H86" s="78"/>
      <c r="I86" s="78"/>
      <c r="J86" s="79"/>
      <c r="K86" s="80" t="str">
        <f t="shared" si="1"/>
        <v/>
      </c>
      <c r="L86" s="80" t="str">
        <f t="shared" si="2"/>
        <v/>
      </c>
      <c r="M86" s="82" t="str">
        <f t="shared" si="3"/>
        <v/>
      </c>
      <c r="N86" s="43"/>
      <c r="O86" s="43"/>
    </row>
    <row r="87" ht="15.75" customHeight="1">
      <c r="A87" s="43"/>
      <c r="B87" s="43"/>
      <c r="C87" s="43"/>
      <c r="D87" s="43"/>
      <c r="E87" s="43"/>
      <c r="F87" s="39"/>
      <c r="G87" s="78"/>
      <c r="H87" s="78"/>
      <c r="I87" s="78"/>
      <c r="J87" s="79"/>
      <c r="K87" s="80" t="str">
        <f t="shared" si="1"/>
        <v/>
      </c>
      <c r="L87" s="80" t="str">
        <f t="shared" si="2"/>
        <v/>
      </c>
      <c r="M87" s="82" t="str">
        <f t="shared" si="3"/>
        <v/>
      </c>
      <c r="N87" s="43"/>
      <c r="O87" s="43"/>
    </row>
    <row r="88" ht="15.75" customHeight="1">
      <c r="A88" s="43"/>
      <c r="B88" s="43"/>
      <c r="C88" s="43"/>
      <c r="D88" s="43"/>
      <c r="E88" s="43"/>
      <c r="F88" s="39"/>
      <c r="G88" s="78"/>
      <c r="H88" s="78"/>
      <c r="I88" s="78"/>
      <c r="J88" s="79"/>
      <c r="K88" s="80" t="str">
        <f t="shared" si="1"/>
        <v/>
      </c>
      <c r="L88" s="80" t="str">
        <f t="shared" si="2"/>
        <v/>
      </c>
      <c r="M88" s="82" t="str">
        <f t="shared" si="3"/>
        <v/>
      </c>
      <c r="N88" s="43"/>
      <c r="O88" s="43"/>
    </row>
    <row r="89" ht="15.75" customHeight="1">
      <c r="A89" s="43"/>
      <c r="B89" s="43"/>
      <c r="C89" s="43"/>
      <c r="D89" s="43"/>
      <c r="E89" s="43"/>
      <c r="F89" s="39"/>
      <c r="G89" s="78"/>
      <c r="H89" s="78"/>
      <c r="I89" s="78"/>
      <c r="J89" s="79"/>
      <c r="K89" s="80" t="str">
        <f t="shared" si="1"/>
        <v/>
      </c>
      <c r="L89" s="80" t="str">
        <f t="shared" si="2"/>
        <v/>
      </c>
      <c r="M89" s="82" t="str">
        <f t="shared" si="3"/>
        <v/>
      </c>
      <c r="N89" s="43"/>
      <c r="O89" s="43"/>
    </row>
    <row r="90" ht="15.75" customHeight="1">
      <c r="A90" s="43"/>
      <c r="B90" s="43"/>
      <c r="C90" s="43"/>
      <c r="D90" s="43"/>
      <c r="E90" s="43"/>
      <c r="F90" s="39"/>
      <c r="G90" s="78"/>
      <c r="H90" s="78"/>
      <c r="I90" s="78"/>
      <c r="J90" s="79"/>
      <c r="K90" s="80" t="str">
        <f t="shared" si="1"/>
        <v/>
      </c>
      <c r="L90" s="80" t="str">
        <f t="shared" si="2"/>
        <v/>
      </c>
      <c r="M90" s="82" t="str">
        <f t="shared" si="3"/>
        <v/>
      </c>
      <c r="N90" s="43"/>
      <c r="O90" s="43"/>
    </row>
    <row r="91" ht="15.75" customHeight="1">
      <c r="A91" s="43"/>
      <c r="B91" s="43"/>
      <c r="C91" s="43"/>
      <c r="D91" s="43"/>
      <c r="E91" s="43"/>
      <c r="F91" s="39"/>
      <c r="G91" s="78"/>
      <c r="H91" s="78"/>
      <c r="I91" s="78"/>
      <c r="J91" s="79"/>
      <c r="K91" s="80" t="str">
        <f t="shared" si="1"/>
        <v/>
      </c>
      <c r="L91" s="80" t="str">
        <f t="shared" si="2"/>
        <v/>
      </c>
      <c r="M91" s="82" t="str">
        <f t="shared" si="3"/>
        <v/>
      </c>
      <c r="N91" s="43"/>
      <c r="O91" s="43"/>
    </row>
    <row r="92" ht="15.75" customHeight="1">
      <c r="A92" s="43"/>
      <c r="B92" s="43"/>
      <c r="C92" s="43"/>
      <c r="D92" s="43"/>
      <c r="E92" s="43"/>
      <c r="F92" s="39"/>
      <c r="G92" s="78"/>
      <c r="H92" s="78"/>
      <c r="I92" s="78"/>
      <c r="J92" s="79"/>
      <c r="K92" s="80" t="str">
        <f t="shared" si="1"/>
        <v/>
      </c>
      <c r="L92" s="80" t="str">
        <f t="shared" si="2"/>
        <v/>
      </c>
      <c r="M92" s="82" t="str">
        <f t="shared" si="3"/>
        <v/>
      </c>
      <c r="N92" s="43"/>
      <c r="O92" s="43"/>
    </row>
    <row r="93" ht="15.75" customHeight="1">
      <c r="A93" s="43"/>
      <c r="B93" s="43"/>
      <c r="C93" s="43"/>
      <c r="D93" s="43"/>
      <c r="E93" s="43"/>
      <c r="F93" s="39"/>
      <c r="G93" s="78"/>
      <c r="H93" s="78"/>
      <c r="I93" s="78"/>
      <c r="J93" s="79"/>
      <c r="K93" s="80" t="str">
        <f t="shared" si="1"/>
        <v/>
      </c>
      <c r="L93" s="80" t="str">
        <f t="shared" si="2"/>
        <v/>
      </c>
      <c r="M93" s="82" t="str">
        <f t="shared" si="3"/>
        <v/>
      </c>
      <c r="N93" s="43"/>
      <c r="O93" s="43"/>
    </row>
    <row r="94" ht="15.75" customHeight="1">
      <c r="A94" s="43"/>
      <c r="B94" s="43"/>
      <c r="C94" s="43"/>
      <c r="D94" s="43"/>
      <c r="E94" s="43"/>
      <c r="F94" s="39"/>
      <c r="G94" s="78"/>
      <c r="H94" s="78"/>
      <c r="I94" s="78"/>
      <c r="J94" s="79"/>
      <c r="K94" s="80" t="str">
        <f t="shared" si="1"/>
        <v/>
      </c>
      <c r="L94" s="80" t="str">
        <f t="shared" si="2"/>
        <v/>
      </c>
      <c r="M94" s="82" t="str">
        <f t="shared" si="3"/>
        <v/>
      </c>
      <c r="N94" s="43"/>
      <c r="O94" s="43"/>
    </row>
    <row r="95" ht="15.75" customHeight="1">
      <c r="A95" s="43"/>
      <c r="B95" s="43"/>
      <c r="C95" s="43"/>
      <c r="D95" s="43"/>
      <c r="E95" s="43"/>
      <c r="F95" s="39"/>
      <c r="G95" s="78"/>
      <c r="H95" s="78"/>
      <c r="I95" s="78"/>
      <c r="J95" s="79"/>
      <c r="K95" s="80" t="str">
        <f t="shared" si="1"/>
        <v/>
      </c>
      <c r="L95" s="80" t="str">
        <f t="shared" si="2"/>
        <v/>
      </c>
      <c r="M95" s="82" t="str">
        <f t="shared" si="3"/>
        <v/>
      </c>
      <c r="N95" s="43"/>
      <c r="O95" s="43"/>
    </row>
    <row r="96" ht="15.75" customHeight="1">
      <c r="A96" s="43"/>
      <c r="B96" s="43"/>
      <c r="C96" s="43"/>
      <c r="D96" s="43"/>
      <c r="E96" s="43"/>
      <c r="F96" s="39"/>
      <c r="G96" s="78"/>
      <c r="H96" s="78"/>
      <c r="I96" s="78"/>
      <c r="J96" s="79"/>
      <c r="K96" s="80" t="str">
        <f t="shared" si="1"/>
        <v/>
      </c>
      <c r="L96" s="80" t="str">
        <f t="shared" si="2"/>
        <v/>
      </c>
      <c r="M96" s="82" t="str">
        <f t="shared" si="3"/>
        <v/>
      </c>
      <c r="N96" s="43"/>
      <c r="O96" s="43"/>
    </row>
    <row r="97" ht="15.75" customHeight="1">
      <c r="A97" s="43"/>
      <c r="B97" s="43"/>
      <c r="C97" s="43"/>
      <c r="D97" s="43"/>
      <c r="E97" s="43"/>
      <c r="F97" s="39"/>
      <c r="G97" s="78"/>
      <c r="H97" s="78"/>
      <c r="I97" s="78"/>
      <c r="J97" s="79"/>
      <c r="K97" s="80" t="str">
        <f t="shared" si="1"/>
        <v/>
      </c>
      <c r="L97" s="80" t="str">
        <f t="shared" si="2"/>
        <v/>
      </c>
      <c r="M97" s="82" t="str">
        <f t="shared" si="3"/>
        <v/>
      </c>
      <c r="N97" s="43"/>
      <c r="O97" s="43"/>
    </row>
    <row r="98" ht="15.75" customHeight="1">
      <c r="A98" s="43"/>
      <c r="B98" s="43"/>
      <c r="C98" s="43"/>
      <c r="D98" s="43"/>
      <c r="E98" s="43"/>
      <c r="F98" s="39"/>
      <c r="G98" s="78"/>
      <c r="H98" s="78"/>
      <c r="I98" s="78"/>
      <c r="J98" s="79"/>
      <c r="K98" s="80" t="str">
        <f t="shared" si="1"/>
        <v/>
      </c>
      <c r="L98" s="80" t="str">
        <f t="shared" si="2"/>
        <v/>
      </c>
      <c r="M98" s="82" t="str">
        <f t="shared" si="3"/>
        <v/>
      </c>
      <c r="N98" s="43"/>
      <c r="O98" s="43"/>
    </row>
    <row r="99" ht="15.75" customHeight="1">
      <c r="A99" s="43"/>
      <c r="B99" s="43"/>
      <c r="C99" s="43"/>
      <c r="D99" s="43"/>
      <c r="E99" s="43"/>
      <c r="F99" s="39"/>
      <c r="G99" s="78"/>
      <c r="H99" s="78"/>
      <c r="I99" s="78"/>
      <c r="J99" s="79"/>
      <c r="K99" s="80" t="str">
        <f t="shared" si="1"/>
        <v/>
      </c>
      <c r="L99" s="80" t="str">
        <f t="shared" si="2"/>
        <v/>
      </c>
      <c r="M99" s="82" t="str">
        <f t="shared" si="3"/>
        <v/>
      </c>
      <c r="N99" s="43"/>
      <c r="O99" s="43"/>
    </row>
    <row r="100" ht="15.75" customHeight="1">
      <c r="A100" s="43"/>
      <c r="B100" s="43"/>
      <c r="C100" s="43"/>
      <c r="D100" s="43"/>
      <c r="E100" s="43"/>
      <c r="F100" s="39"/>
      <c r="G100" s="78"/>
      <c r="H100" s="78"/>
      <c r="I100" s="78"/>
      <c r="J100" s="79"/>
      <c r="K100" s="80" t="str">
        <f t="shared" si="1"/>
        <v/>
      </c>
      <c r="L100" s="80" t="str">
        <f t="shared" si="2"/>
        <v/>
      </c>
      <c r="M100" s="82" t="str">
        <f t="shared" si="3"/>
        <v/>
      </c>
      <c r="N100" s="43"/>
      <c r="O100" s="43"/>
    </row>
    <row r="101" ht="15.75" customHeight="1">
      <c r="A101" s="43"/>
      <c r="B101" s="43"/>
      <c r="C101" s="43"/>
      <c r="D101" s="43"/>
      <c r="E101" s="43"/>
      <c r="F101" s="39"/>
      <c r="G101" s="78"/>
      <c r="H101" s="78"/>
      <c r="I101" s="78"/>
      <c r="J101" s="79"/>
      <c r="K101" s="80" t="str">
        <f t="shared" si="1"/>
        <v/>
      </c>
      <c r="L101" s="80" t="str">
        <f t="shared" si="2"/>
        <v/>
      </c>
      <c r="M101" s="82" t="str">
        <f t="shared" si="3"/>
        <v/>
      </c>
      <c r="N101" s="43"/>
      <c r="O101" s="43"/>
    </row>
    <row r="102" ht="15.75" customHeight="1">
      <c r="A102" s="43"/>
      <c r="B102" s="43"/>
      <c r="C102" s="43"/>
      <c r="D102" s="43"/>
      <c r="E102" s="43"/>
      <c r="F102" s="39"/>
      <c r="G102" s="78"/>
      <c r="H102" s="78"/>
      <c r="I102" s="78"/>
      <c r="J102" s="79"/>
      <c r="K102" s="80" t="str">
        <f t="shared" si="1"/>
        <v/>
      </c>
      <c r="L102" s="80" t="str">
        <f t="shared" si="2"/>
        <v/>
      </c>
      <c r="M102" s="82" t="str">
        <f t="shared" si="3"/>
        <v/>
      </c>
      <c r="N102" s="43"/>
      <c r="O102" s="43"/>
    </row>
    <row r="103" ht="15.75" customHeight="1">
      <c r="A103" s="43"/>
      <c r="B103" s="43"/>
      <c r="C103" s="43"/>
      <c r="D103" s="43"/>
      <c r="E103" s="43"/>
      <c r="F103" s="39"/>
      <c r="G103" s="78"/>
      <c r="H103" s="78"/>
      <c r="I103" s="78"/>
      <c r="J103" s="79"/>
      <c r="K103" s="80" t="str">
        <f t="shared" si="1"/>
        <v/>
      </c>
      <c r="L103" s="80" t="str">
        <f t="shared" si="2"/>
        <v/>
      </c>
      <c r="M103" s="82" t="str">
        <f t="shared" si="3"/>
        <v/>
      </c>
      <c r="N103" s="43"/>
      <c r="O103" s="43"/>
    </row>
    <row r="104" ht="15.75" customHeight="1">
      <c r="A104" s="43"/>
      <c r="B104" s="43"/>
      <c r="C104" s="43"/>
      <c r="D104" s="43"/>
      <c r="E104" s="43"/>
      <c r="F104" s="39"/>
      <c r="G104" s="78"/>
      <c r="H104" s="78"/>
      <c r="I104" s="78"/>
      <c r="J104" s="79"/>
      <c r="K104" s="80" t="str">
        <f t="shared" si="1"/>
        <v/>
      </c>
      <c r="L104" s="80" t="str">
        <f t="shared" si="2"/>
        <v/>
      </c>
      <c r="M104" s="82" t="str">
        <f t="shared" si="3"/>
        <v/>
      </c>
      <c r="N104" s="43"/>
      <c r="O104" s="43"/>
    </row>
    <row r="105" ht="15.75" customHeight="1">
      <c r="A105" s="43"/>
      <c r="B105" s="43"/>
      <c r="C105" s="43"/>
      <c r="D105" s="43"/>
      <c r="E105" s="43"/>
      <c r="F105" s="39"/>
      <c r="G105" s="78"/>
      <c r="H105" s="78"/>
      <c r="I105" s="78"/>
      <c r="J105" s="79"/>
      <c r="K105" s="80" t="str">
        <f t="shared" si="1"/>
        <v/>
      </c>
      <c r="L105" s="80" t="str">
        <f t="shared" si="2"/>
        <v/>
      </c>
      <c r="M105" s="82" t="str">
        <f t="shared" si="3"/>
        <v/>
      </c>
      <c r="N105" s="43"/>
      <c r="O105" s="43"/>
    </row>
    <row r="106" ht="15.75" customHeight="1">
      <c r="A106" s="43"/>
      <c r="B106" s="43"/>
      <c r="C106" s="43"/>
      <c r="D106" s="43"/>
      <c r="E106" s="43"/>
      <c r="F106" s="39"/>
      <c r="G106" s="78"/>
      <c r="H106" s="78"/>
      <c r="I106" s="78"/>
      <c r="J106" s="79"/>
      <c r="K106" s="80" t="str">
        <f t="shared" si="1"/>
        <v/>
      </c>
      <c r="L106" s="80" t="str">
        <f t="shared" si="2"/>
        <v/>
      </c>
      <c r="M106" s="82" t="str">
        <f t="shared" si="3"/>
        <v/>
      </c>
      <c r="N106" s="43"/>
      <c r="O106" s="43"/>
    </row>
    <row r="107" ht="15.75" customHeight="1">
      <c r="A107" s="43"/>
      <c r="B107" s="43"/>
      <c r="C107" s="43"/>
      <c r="D107" s="43"/>
      <c r="E107" s="43"/>
      <c r="F107" s="39"/>
      <c r="G107" s="78"/>
      <c r="H107" s="78"/>
      <c r="I107" s="78"/>
      <c r="J107" s="79"/>
      <c r="K107" s="80" t="str">
        <f t="shared" si="1"/>
        <v/>
      </c>
      <c r="L107" s="80" t="str">
        <f t="shared" si="2"/>
        <v/>
      </c>
      <c r="M107" s="82" t="str">
        <f t="shared" si="3"/>
        <v/>
      </c>
      <c r="N107" s="43"/>
      <c r="O107" s="43"/>
    </row>
    <row r="108" ht="15.75" customHeight="1">
      <c r="A108" s="43"/>
      <c r="B108" s="43"/>
      <c r="C108" s="43"/>
      <c r="D108" s="43"/>
      <c r="E108" s="43"/>
      <c r="F108" s="39"/>
      <c r="G108" s="78"/>
      <c r="H108" s="78"/>
      <c r="I108" s="78"/>
      <c r="J108" s="79"/>
      <c r="K108" s="80" t="str">
        <f t="shared" si="1"/>
        <v/>
      </c>
      <c r="L108" s="80" t="str">
        <f t="shared" si="2"/>
        <v/>
      </c>
      <c r="M108" s="82" t="str">
        <f t="shared" si="3"/>
        <v/>
      </c>
      <c r="N108" s="43"/>
      <c r="O108" s="43"/>
    </row>
    <row r="109" ht="15.75" customHeight="1">
      <c r="A109" s="43"/>
      <c r="B109" s="43"/>
      <c r="C109" s="43"/>
      <c r="D109" s="43"/>
      <c r="E109" s="43"/>
      <c r="F109" s="39"/>
      <c r="G109" s="78"/>
      <c r="H109" s="78"/>
      <c r="I109" s="78"/>
      <c r="J109" s="79"/>
      <c r="K109" s="80" t="str">
        <f t="shared" si="1"/>
        <v/>
      </c>
      <c r="L109" s="80" t="str">
        <f t="shared" si="2"/>
        <v/>
      </c>
      <c r="M109" s="82" t="str">
        <f t="shared" si="3"/>
        <v/>
      </c>
      <c r="N109" s="43"/>
      <c r="O109" s="43"/>
    </row>
    <row r="110" ht="15.75" customHeight="1">
      <c r="A110" s="43"/>
      <c r="B110" s="43"/>
      <c r="C110" s="43"/>
      <c r="D110" s="43"/>
      <c r="E110" s="43"/>
      <c r="F110" s="39"/>
      <c r="G110" s="78"/>
      <c r="H110" s="78"/>
      <c r="I110" s="78"/>
      <c r="J110" s="79"/>
      <c r="K110" s="80" t="str">
        <f t="shared" si="1"/>
        <v/>
      </c>
      <c r="L110" s="80" t="str">
        <f t="shared" si="2"/>
        <v/>
      </c>
      <c r="M110" s="82" t="str">
        <f t="shared" si="3"/>
        <v/>
      </c>
      <c r="N110" s="43"/>
      <c r="O110" s="43"/>
    </row>
    <row r="111" ht="15.75" customHeight="1">
      <c r="A111" s="43"/>
      <c r="B111" s="43"/>
      <c r="C111" s="43"/>
      <c r="D111" s="43"/>
      <c r="E111" s="43"/>
      <c r="F111" s="39"/>
      <c r="G111" s="78"/>
      <c r="H111" s="78"/>
      <c r="I111" s="78"/>
      <c r="J111" s="79"/>
      <c r="K111" s="80" t="str">
        <f t="shared" si="1"/>
        <v/>
      </c>
      <c r="L111" s="80" t="str">
        <f t="shared" si="2"/>
        <v/>
      </c>
      <c r="M111" s="82" t="str">
        <f t="shared" si="3"/>
        <v/>
      </c>
      <c r="N111" s="43"/>
      <c r="O111" s="43"/>
    </row>
    <row r="112" ht="15.75" customHeight="1">
      <c r="A112" s="43"/>
      <c r="B112" s="43"/>
      <c r="C112" s="43"/>
      <c r="D112" s="43"/>
      <c r="E112" s="43"/>
      <c r="F112" s="39"/>
      <c r="G112" s="78"/>
      <c r="H112" s="78"/>
      <c r="I112" s="78"/>
      <c r="J112" s="79"/>
      <c r="K112" s="80" t="str">
        <f t="shared" si="1"/>
        <v/>
      </c>
      <c r="L112" s="80" t="str">
        <f t="shared" si="2"/>
        <v/>
      </c>
      <c r="M112" s="82" t="str">
        <f t="shared" si="3"/>
        <v/>
      </c>
      <c r="N112" s="43"/>
      <c r="O112" s="43"/>
    </row>
    <row r="113" ht="15.75" customHeight="1">
      <c r="A113" s="43"/>
      <c r="B113" s="43"/>
      <c r="C113" s="43"/>
      <c r="D113" s="43"/>
      <c r="E113" s="43"/>
      <c r="F113" s="39"/>
      <c r="G113" s="78"/>
      <c r="H113" s="78"/>
      <c r="I113" s="78"/>
      <c r="J113" s="79"/>
      <c r="K113" s="80" t="str">
        <f t="shared" si="1"/>
        <v/>
      </c>
      <c r="L113" s="80" t="str">
        <f t="shared" si="2"/>
        <v/>
      </c>
      <c r="M113" s="82" t="str">
        <f t="shared" si="3"/>
        <v/>
      </c>
      <c r="N113" s="43"/>
      <c r="O113" s="43"/>
    </row>
    <row r="114" ht="15.75" customHeight="1">
      <c r="A114" s="43"/>
      <c r="B114" s="43"/>
      <c r="C114" s="43"/>
      <c r="D114" s="43"/>
      <c r="E114" s="43"/>
      <c r="F114" s="39"/>
      <c r="G114" s="78"/>
      <c r="H114" s="78"/>
      <c r="I114" s="78"/>
      <c r="J114" s="79"/>
      <c r="K114" s="80" t="str">
        <f t="shared" si="1"/>
        <v/>
      </c>
      <c r="L114" s="80" t="str">
        <f t="shared" si="2"/>
        <v/>
      </c>
      <c r="M114" s="82" t="str">
        <f t="shared" si="3"/>
        <v/>
      </c>
      <c r="N114" s="43"/>
      <c r="O114" s="43"/>
    </row>
    <row r="115" ht="15.75" customHeight="1">
      <c r="A115" s="43"/>
      <c r="B115" s="43"/>
      <c r="C115" s="43"/>
      <c r="D115" s="43"/>
      <c r="E115" s="43"/>
      <c r="F115" s="39"/>
      <c r="G115" s="78"/>
      <c r="H115" s="78"/>
      <c r="I115" s="78"/>
      <c r="J115" s="79"/>
      <c r="K115" s="80" t="str">
        <f t="shared" si="1"/>
        <v/>
      </c>
      <c r="L115" s="80" t="str">
        <f t="shared" si="2"/>
        <v/>
      </c>
      <c r="M115" s="82" t="str">
        <f t="shared" si="3"/>
        <v/>
      </c>
      <c r="N115" s="43"/>
      <c r="O115" s="43"/>
    </row>
    <row r="116" ht="15.75" customHeight="1">
      <c r="A116" s="43"/>
      <c r="B116" s="43"/>
      <c r="C116" s="43"/>
      <c r="D116" s="43"/>
      <c r="E116" s="43"/>
      <c r="F116" s="39"/>
      <c r="G116" s="78"/>
      <c r="H116" s="78"/>
      <c r="I116" s="78"/>
      <c r="J116" s="79"/>
      <c r="K116" s="80" t="str">
        <f t="shared" si="1"/>
        <v/>
      </c>
      <c r="L116" s="80" t="str">
        <f t="shared" si="2"/>
        <v/>
      </c>
      <c r="M116" s="82" t="str">
        <f t="shared" si="3"/>
        <v/>
      </c>
      <c r="N116" s="43"/>
      <c r="O116" s="43"/>
    </row>
    <row r="117" ht="15.75" customHeight="1">
      <c r="A117" s="43"/>
      <c r="B117" s="43"/>
      <c r="C117" s="43"/>
      <c r="D117" s="43"/>
      <c r="E117" s="43"/>
      <c r="F117" s="39"/>
      <c r="G117" s="78"/>
      <c r="H117" s="78"/>
      <c r="I117" s="78"/>
      <c r="J117" s="79"/>
      <c r="K117" s="80" t="str">
        <f t="shared" si="1"/>
        <v/>
      </c>
      <c r="L117" s="80" t="str">
        <f t="shared" si="2"/>
        <v/>
      </c>
      <c r="M117" s="82" t="str">
        <f t="shared" si="3"/>
        <v/>
      </c>
      <c r="N117" s="43"/>
      <c r="O117" s="43"/>
    </row>
    <row r="118" ht="15.75" customHeight="1">
      <c r="A118" s="43"/>
      <c r="B118" s="43"/>
      <c r="C118" s="43"/>
      <c r="D118" s="43"/>
      <c r="E118" s="43"/>
      <c r="F118" s="39"/>
      <c r="G118" s="78"/>
      <c r="H118" s="78"/>
      <c r="I118" s="78"/>
      <c r="J118" s="79"/>
      <c r="K118" s="80" t="str">
        <f t="shared" si="1"/>
        <v/>
      </c>
      <c r="L118" s="80" t="str">
        <f t="shared" si="2"/>
        <v/>
      </c>
      <c r="M118" s="82" t="str">
        <f t="shared" si="3"/>
        <v/>
      </c>
      <c r="N118" s="43"/>
      <c r="O118" s="43"/>
    </row>
    <row r="119" ht="15.75" customHeight="1">
      <c r="A119" s="43"/>
      <c r="B119" s="43"/>
      <c r="C119" s="43"/>
      <c r="D119" s="43"/>
      <c r="E119" s="43"/>
      <c r="F119" s="39"/>
      <c r="G119" s="78"/>
      <c r="H119" s="78"/>
      <c r="I119" s="78"/>
      <c r="J119" s="79"/>
      <c r="K119" s="80" t="str">
        <f t="shared" si="1"/>
        <v/>
      </c>
      <c r="L119" s="80" t="str">
        <f t="shared" si="2"/>
        <v/>
      </c>
      <c r="M119" s="82" t="str">
        <f t="shared" si="3"/>
        <v/>
      </c>
      <c r="N119" s="43"/>
      <c r="O119" s="43"/>
    </row>
    <row r="120" ht="15.75" customHeight="1">
      <c r="A120" s="43"/>
      <c r="B120" s="43"/>
      <c r="C120" s="43"/>
      <c r="D120" s="43"/>
      <c r="E120" s="43"/>
      <c r="F120" s="39"/>
      <c r="G120" s="78"/>
      <c r="H120" s="78"/>
      <c r="I120" s="78"/>
      <c r="J120" s="79"/>
      <c r="K120" s="80" t="str">
        <f t="shared" si="1"/>
        <v/>
      </c>
      <c r="L120" s="80" t="str">
        <f t="shared" si="2"/>
        <v/>
      </c>
      <c r="M120" s="82" t="str">
        <f t="shared" si="3"/>
        <v/>
      </c>
      <c r="N120" s="43"/>
      <c r="O120" s="43"/>
    </row>
    <row r="121" ht="15.75" customHeight="1">
      <c r="A121" s="43"/>
      <c r="B121" s="43"/>
      <c r="C121" s="43"/>
      <c r="D121" s="43"/>
      <c r="E121" s="43"/>
      <c r="F121" s="39"/>
      <c r="G121" s="78"/>
      <c r="H121" s="78"/>
      <c r="I121" s="78"/>
      <c r="J121" s="79"/>
      <c r="K121" s="80" t="str">
        <f t="shared" si="1"/>
        <v/>
      </c>
      <c r="L121" s="80" t="str">
        <f t="shared" si="2"/>
        <v/>
      </c>
      <c r="M121" s="82" t="str">
        <f t="shared" si="3"/>
        <v/>
      </c>
      <c r="N121" s="43"/>
      <c r="O121" s="43"/>
    </row>
    <row r="122" ht="15.75" customHeight="1">
      <c r="A122" s="43"/>
      <c r="B122" s="43"/>
      <c r="C122" s="43"/>
      <c r="D122" s="43"/>
      <c r="E122" s="43"/>
      <c r="F122" s="39"/>
      <c r="G122" s="78"/>
      <c r="H122" s="78"/>
      <c r="I122" s="78"/>
      <c r="J122" s="79"/>
      <c r="K122" s="80" t="str">
        <f t="shared" si="1"/>
        <v/>
      </c>
      <c r="L122" s="80" t="str">
        <f t="shared" si="2"/>
        <v/>
      </c>
      <c r="M122" s="82" t="str">
        <f t="shared" si="3"/>
        <v/>
      </c>
      <c r="N122" s="43"/>
      <c r="O122" s="43"/>
    </row>
    <row r="123" ht="15.75" customHeight="1">
      <c r="A123" s="43"/>
      <c r="B123" s="43"/>
      <c r="C123" s="43"/>
      <c r="D123" s="43"/>
      <c r="E123" s="43"/>
      <c r="F123" s="39"/>
      <c r="G123" s="78"/>
      <c r="H123" s="78"/>
      <c r="I123" s="78"/>
      <c r="J123" s="79"/>
      <c r="K123" s="80" t="str">
        <f t="shared" si="1"/>
        <v/>
      </c>
      <c r="L123" s="80" t="str">
        <f t="shared" si="2"/>
        <v/>
      </c>
      <c r="M123" s="82" t="str">
        <f t="shared" si="3"/>
        <v/>
      </c>
      <c r="N123" s="43"/>
      <c r="O123" s="43"/>
    </row>
    <row r="124" ht="15.75" customHeight="1">
      <c r="A124" s="43"/>
      <c r="B124" s="43"/>
      <c r="C124" s="43"/>
      <c r="D124" s="43"/>
      <c r="E124" s="43"/>
      <c r="F124" s="39"/>
      <c r="G124" s="78"/>
      <c r="H124" s="78"/>
      <c r="I124" s="78"/>
      <c r="J124" s="79"/>
      <c r="K124" s="80" t="str">
        <f t="shared" si="1"/>
        <v/>
      </c>
      <c r="L124" s="80" t="str">
        <f t="shared" si="2"/>
        <v/>
      </c>
      <c r="M124" s="82" t="str">
        <f t="shared" si="3"/>
        <v/>
      </c>
      <c r="N124" s="43"/>
      <c r="O124" s="43"/>
    </row>
    <row r="125" ht="15.75" customHeight="1">
      <c r="A125" s="43"/>
      <c r="B125" s="43"/>
      <c r="C125" s="43"/>
      <c r="D125" s="43"/>
      <c r="E125" s="43"/>
      <c r="F125" s="39"/>
      <c r="G125" s="78"/>
      <c r="H125" s="78"/>
      <c r="I125" s="78"/>
      <c r="J125" s="79"/>
      <c r="K125" s="80" t="str">
        <f t="shared" si="1"/>
        <v/>
      </c>
      <c r="L125" s="80" t="str">
        <f t="shared" si="2"/>
        <v/>
      </c>
      <c r="M125" s="82" t="str">
        <f t="shared" si="3"/>
        <v/>
      </c>
      <c r="N125" s="43"/>
      <c r="O125" s="43"/>
    </row>
    <row r="126" ht="15.75" customHeight="1">
      <c r="A126" s="43"/>
      <c r="B126" s="43"/>
      <c r="C126" s="43"/>
      <c r="D126" s="43"/>
      <c r="E126" s="43"/>
      <c r="F126" s="39"/>
      <c r="G126" s="78"/>
      <c r="H126" s="78"/>
      <c r="I126" s="78"/>
      <c r="J126" s="79"/>
      <c r="K126" s="80" t="str">
        <f t="shared" si="1"/>
        <v/>
      </c>
      <c r="L126" s="80" t="str">
        <f t="shared" si="2"/>
        <v/>
      </c>
      <c r="M126" s="82" t="str">
        <f t="shared" si="3"/>
        <v/>
      </c>
      <c r="N126" s="43"/>
      <c r="O126" s="43"/>
    </row>
    <row r="127" ht="15.75" customHeight="1">
      <c r="A127" s="43"/>
      <c r="B127" s="43"/>
      <c r="C127" s="43"/>
      <c r="D127" s="43"/>
      <c r="E127" s="43"/>
      <c r="F127" s="39"/>
      <c r="G127" s="78"/>
      <c r="H127" s="78"/>
      <c r="I127" s="78"/>
      <c r="J127" s="79"/>
      <c r="K127" s="80" t="str">
        <f t="shared" si="1"/>
        <v/>
      </c>
      <c r="L127" s="80" t="str">
        <f t="shared" si="2"/>
        <v/>
      </c>
      <c r="M127" s="82" t="str">
        <f t="shared" si="3"/>
        <v/>
      </c>
      <c r="N127" s="43"/>
      <c r="O127" s="43"/>
    </row>
    <row r="128" ht="15.75" customHeight="1">
      <c r="A128" s="43"/>
      <c r="B128" s="43"/>
      <c r="C128" s="43"/>
      <c r="D128" s="43"/>
      <c r="E128" s="43"/>
      <c r="F128" s="39"/>
      <c r="G128" s="78"/>
      <c r="H128" s="78"/>
      <c r="I128" s="78"/>
      <c r="J128" s="79"/>
      <c r="K128" s="80" t="str">
        <f t="shared" si="1"/>
        <v/>
      </c>
      <c r="L128" s="80" t="str">
        <f t="shared" si="2"/>
        <v/>
      </c>
      <c r="M128" s="82" t="str">
        <f t="shared" si="3"/>
        <v/>
      </c>
      <c r="N128" s="43"/>
      <c r="O128" s="43"/>
    </row>
    <row r="129" ht="15.75" customHeight="1">
      <c r="A129" s="43"/>
      <c r="B129" s="43"/>
      <c r="C129" s="43"/>
      <c r="D129" s="43"/>
      <c r="E129" s="43"/>
      <c r="F129" s="39"/>
      <c r="G129" s="78"/>
      <c r="H129" s="78"/>
      <c r="I129" s="78"/>
      <c r="J129" s="79"/>
      <c r="K129" s="80" t="str">
        <f t="shared" si="1"/>
        <v/>
      </c>
      <c r="L129" s="80" t="str">
        <f t="shared" si="2"/>
        <v/>
      </c>
      <c r="M129" s="82" t="str">
        <f t="shared" si="3"/>
        <v/>
      </c>
      <c r="N129" s="43"/>
      <c r="O129" s="43"/>
    </row>
    <row r="130" ht="15.75" customHeight="1">
      <c r="A130" s="43"/>
      <c r="B130" s="43"/>
      <c r="C130" s="43"/>
      <c r="D130" s="43"/>
      <c r="E130" s="43"/>
      <c r="F130" s="39"/>
      <c r="G130" s="78"/>
      <c r="H130" s="78"/>
      <c r="I130" s="78"/>
      <c r="J130" s="79"/>
      <c r="K130" s="80" t="str">
        <f t="shared" si="1"/>
        <v/>
      </c>
      <c r="L130" s="80" t="str">
        <f t="shared" si="2"/>
        <v/>
      </c>
      <c r="M130" s="82" t="str">
        <f t="shared" si="3"/>
        <v/>
      </c>
      <c r="N130" s="43"/>
      <c r="O130" s="43"/>
    </row>
    <row r="131" ht="15.75" customHeight="1">
      <c r="A131" s="43"/>
      <c r="B131" s="43"/>
      <c r="C131" s="43"/>
      <c r="D131" s="43"/>
      <c r="E131" s="43"/>
      <c r="F131" s="39"/>
      <c r="G131" s="78"/>
      <c r="H131" s="78"/>
      <c r="I131" s="78"/>
      <c r="J131" s="79"/>
      <c r="K131" s="80" t="str">
        <f t="shared" si="1"/>
        <v/>
      </c>
      <c r="L131" s="80" t="str">
        <f t="shared" si="2"/>
        <v/>
      </c>
      <c r="M131" s="82" t="str">
        <f t="shared" si="3"/>
        <v/>
      </c>
      <c r="N131" s="43"/>
      <c r="O131" s="43"/>
    </row>
    <row r="132" ht="15.75" customHeight="1">
      <c r="A132" s="43"/>
      <c r="B132" s="43"/>
      <c r="C132" s="43"/>
      <c r="D132" s="43"/>
      <c r="E132" s="43"/>
      <c r="F132" s="39"/>
      <c r="G132" s="78"/>
      <c r="H132" s="78"/>
      <c r="I132" s="78"/>
      <c r="J132" s="79"/>
      <c r="K132" s="80" t="str">
        <f t="shared" si="1"/>
        <v/>
      </c>
      <c r="L132" s="80" t="str">
        <f t="shared" si="2"/>
        <v/>
      </c>
      <c r="M132" s="82" t="str">
        <f t="shared" si="3"/>
        <v/>
      </c>
      <c r="N132" s="43"/>
      <c r="O132" s="43"/>
    </row>
    <row r="133" ht="15.75" customHeight="1">
      <c r="A133" s="43"/>
      <c r="B133" s="43"/>
      <c r="C133" s="43"/>
      <c r="D133" s="43"/>
      <c r="E133" s="43"/>
      <c r="F133" s="39"/>
      <c r="G133" s="78"/>
      <c r="H133" s="78"/>
      <c r="I133" s="78"/>
      <c r="J133" s="79"/>
      <c r="K133" s="80" t="str">
        <f t="shared" si="1"/>
        <v/>
      </c>
      <c r="L133" s="80" t="str">
        <f t="shared" si="2"/>
        <v/>
      </c>
      <c r="M133" s="82" t="str">
        <f t="shared" si="3"/>
        <v/>
      </c>
      <c r="N133" s="43"/>
      <c r="O133" s="43"/>
    </row>
    <row r="134" ht="15.75" customHeight="1">
      <c r="A134" s="43"/>
      <c r="B134" s="43"/>
      <c r="C134" s="43"/>
      <c r="D134" s="43"/>
      <c r="E134" s="43"/>
      <c r="F134" s="39"/>
      <c r="G134" s="78"/>
      <c r="H134" s="78"/>
      <c r="I134" s="78"/>
      <c r="J134" s="79"/>
      <c r="K134" s="80" t="str">
        <f t="shared" si="1"/>
        <v/>
      </c>
      <c r="L134" s="80" t="str">
        <f t="shared" si="2"/>
        <v/>
      </c>
      <c r="M134" s="82" t="str">
        <f t="shared" si="3"/>
        <v/>
      </c>
      <c r="N134" s="43"/>
      <c r="O134" s="43"/>
    </row>
    <row r="135" ht="15.75" customHeight="1">
      <c r="A135" s="43"/>
      <c r="B135" s="43"/>
      <c r="C135" s="43"/>
      <c r="D135" s="43"/>
      <c r="E135" s="43"/>
      <c r="F135" s="39"/>
      <c r="G135" s="78"/>
      <c r="H135" s="78"/>
      <c r="I135" s="78"/>
      <c r="J135" s="79"/>
      <c r="K135" s="80" t="str">
        <f t="shared" si="1"/>
        <v/>
      </c>
      <c r="L135" s="80" t="str">
        <f t="shared" si="2"/>
        <v/>
      </c>
      <c r="M135" s="82" t="str">
        <f t="shared" si="3"/>
        <v/>
      </c>
      <c r="N135" s="43"/>
      <c r="O135" s="43"/>
    </row>
    <row r="136" ht="15.75" customHeight="1">
      <c r="A136" s="43"/>
      <c r="B136" s="43"/>
      <c r="C136" s="43"/>
      <c r="D136" s="43"/>
      <c r="E136" s="43"/>
      <c r="F136" s="39"/>
      <c r="G136" s="78"/>
      <c r="H136" s="78"/>
      <c r="I136" s="78"/>
      <c r="J136" s="79"/>
      <c r="K136" s="80" t="str">
        <f t="shared" si="1"/>
        <v/>
      </c>
      <c r="L136" s="80" t="str">
        <f t="shared" si="2"/>
        <v/>
      </c>
      <c r="M136" s="82" t="str">
        <f t="shared" si="3"/>
        <v/>
      </c>
      <c r="N136" s="43"/>
      <c r="O136" s="43"/>
    </row>
    <row r="137" ht="15.75" customHeight="1">
      <c r="A137" s="43"/>
      <c r="B137" s="43"/>
      <c r="C137" s="43"/>
      <c r="D137" s="43"/>
      <c r="E137" s="43"/>
      <c r="F137" s="39"/>
      <c r="G137" s="78"/>
      <c r="H137" s="78"/>
      <c r="I137" s="78"/>
      <c r="J137" s="79"/>
      <c r="K137" s="80" t="str">
        <f t="shared" si="1"/>
        <v/>
      </c>
      <c r="L137" s="80" t="str">
        <f t="shared" si="2"/>
        <v/>
      </c>
      <c r="M137" s="82" t="str">
        <f t="shared" si="3"/>
        <v/>
      </c>
      <c r="N137" s="43"/>
      <c r="O137" s="43"/>
    </row>
    <row r="138" ht="15.75" customHeight="1">
      <c r="A138" s="43"/>
      <c r="B138" s="43"/>
      <c r="C138" s="43"/>
      <c r="D138" s="43"/>
      <c r="E138" s="43"/>
      <c r="F138" s="39"/>
      <c r="G138" s="78"/>
      <c r="H138" s="78"/>
      <c r="I138" s="78"/>
      <c r="J138" s="79"/>
      <c r="K138" s="80" t="str">
        <f t="shared" si="1"/>
        <v/>
      </c>
      <c r="L138" s="80" t="str">
        <f t="shared" si="2"/>
        <v/>
      </c>
      <c r="M138" s="82" t="str">
        <f t="shared" si="3"/>
        <v/>
      </c>
      <c r="N138" s="43"/>
      <c r="O138" s="43"/>
    </row>
    <row r="139" ht="15.75" customHeight="1">
      <c r="A139" s="43"/>
      <c r="B139" s="43"/>
      <c r="C139" s="43"/>
      <c r="D139" s="43"/>
      <c r="E139" s="43"/>
      <c r="F139" s="39"/>
      <c r="G139" s="78"/>
      <c r="H139" s="78"/>
      <c r="I139" s="78"/>
      <c r="J139" s="79"/>
      <c r="K139" s="80" t="str">
        <f t="shared" si="1"/>
        <v/>
      </c>
      <c r="L139" s="80" t="str">
        <f t="shared" si="2"/>
        <v/>
      </c>
      <c r="M139" s="82" t="str">
        <f t="shared" si="3"/>
        <v/>
      </c>
      <c r="N139" s="43"/>
      <c r="O139" s="43"/>
    </row>
    <row r="140" ht="15.75" customHeight="1">
      <c r="A140" s="43"/>
      <c r="B140" s="43"/>
      <c r="C140" s="43"/>
      <c r="D140" s="43"/>
      <c r="E140" s="43"/>
      <c r="F140" s="39"/>
      <c r="G140" s="78"/>
      <c r="H140" s="78"/>
      <c r="I140" s="78"/>
      <c r="J140" s="79"/>
      <c r="K140" s="80" t="str">
        <f t="shared" si="1"/>
        <v/>
      </c>
      <c r="L140" s="80" t="str">
        <f t="shared" si="2"/>
        <v/>
      </c>
      <c r="M140" s="82" t="str">
        <f t="shared" si="3"/>
        <v/>
      </c>
      <c r="N140" s="43"/>
      <c r="O140" s="43"/>
    </row>
    <row r="141" ht="15.75" customHeight="1">
      <c r="A141" s="43"/>
      <c r="B141" s="43"/>
      <c r="C141" s="43"/>
      <c r="D141" s="43"/>
      <c r="E141" s="43"/>
      <c r="F141" s="39"/>
      <c r="G141" s="78"/>
      <c r="H141" s="78"/>
      <c r="I141" s="78"/>
      <c r="J141" s="79"/>
      <c r="K141" s="80" t="str">
        <f t="shared" si="1"/>
        <v/>
      </c>
      <c r="L141" s="80" t="str">
        <f t="shared" si="2"/>
        <v/>
      </c>
      <c r="M141" s="82" t="str">
        <f t="shared" si="3"/>
        <v/>
      </c>
      <c r="N141" s="43"/>
      <c r="O141" s="43"/>
    </row>
    <row r="142" ht="15.75" customHeight="1">
      <c r="A142" s="43"/>
      <c r="B142" s="43"/>
      <c r="C142" s="43"/>
      <c r="D142" s="43"/>
      <c r="E142" s="43"/>
      <c r="F142" s="39"/>
      <c r="G142" s="78"/>
      <c r="H142" s="78"/>
      <c r="I142" s="78"/>
      <c r="J142" s="79"/>
      <c r="K142" s="80" t="str">
        <f t="shared" si="1"/>
        <v/>
      </c>
      <c r="L142" s="80" t="str">
        <f t="shared" si="2"/>
        <v/>
      </c>
      <c r="M142" s="82" t="str">
        <f t="shared" si="3"/>
        <v/>
      </c>
      <c r="N142" s="43"/>
      <c r="O142" s="43"/>
    </row>
    <row r="143" ht="15.75" customHeight="1">
      <c r="A143" s="43"/>
      <c r="B143" s="43"/>
      <c r="C143" s="43"/>
      <c r="D143" s="43"/>
      <c r="E143" s="43"/>
      <c r="F143" s="39"/>
      <c r="G143" s="78"/>
      <c r="H143" s="78"/>
      <c r="I143" s="78"/>
      <c r="J143" s="79"/>
      <c r="K143" s="80" t="str">
        <f t="shared" si="1"/>
        <v/>
      </c>
      <c r="L143" s="80" t="str">
        <f t="shared" si="2"/>
        <v/>
      </c>
      <c r="M143" s="82" t="str">
        <f t="shared" si="3"/>
        <v/>
      </c>
      <c r="N143" s="43"/>
      <c r="O143" s="43"/>
    </row>
    <row r="144" ht="15.75" customHeight="1">
      <c r="A144" s="43"/>
      <c r="B144" s="43"/>
      <c r="C144" s="43"/>
      <c r="D144" s="43"/>
      <c r="E144" s="43"/>
      <c r="F144" s="39"/>
      <c r="G144" s="78"/>
      <c r="H144" s="78"/>
      <c r="I144" s="78"/>
      <c r="J144" s="79"/>
      <c r="K144" s="80" t="str">
        <f t="shared" si="1"/>
        <v/>
      </c>
      <c r="L144" s="80" t="str">
        <f t="shared" si="2"/>
        <v/>
      </c>
      <c r="M144" s="82" t="str">
        <f t="shared" si="3"/>
        <v/>
      </c>
      <c r="N144" s="43"/>
      <c r="O144" s="43"/>
    </row>
    <row r="145" ht="15.75" customHeight="1">
      <c r="A145" s="43"/>
      <c r="B145" s="43"/>
      <c r="C145" s="43"/>
      <c r="D145" s="43"/>
      <c r="E145" s="43"/>
      <c r="F145" s="39"/>
      <c r="G145" s="78"/>
      <c r="H145" s="78"/>
      <c r="I145" s="78"/>
      <c r="J145" s="79"/>
      <c r="K145" s="80" t="str">
        <f t="shared" si="1"/>
        <v/>
      </c>
      <c r="L145" s="80" t="str">
        <f t="shared" si="2"/>
        <v/>
      </c>
      <c r="M145" s="82" t="str">
        <f t="shared" si="3"/>
        <v/>
      </c>
      <c r="N145" s="43"/>
      <c r="O145" s="43"/>
    </row>
    <row r="146" ht="15.75" customHeight="1">
      <c r="A146" s="43"/>
      <c r="B146" s="43"/>
      <c r="C146" s="43"/>
      <c r="D146" s="43"/>
      <c r="E146" s="43"/>
      <c r="F146" s="39"/>
      <c r="G146" s="78"/>
      <c r="H146" s="78"/>
      <c r="I146" s="78"/>
      <c r="J146" s="79"/>
      <c r="K146" s="80" t="str">
        <f t="shared" si="1"/>
        <v/>
      </c>
      <c r="L146" s="80" t="str">
        <f t="shared" si="2"/>
        <v/>
      </c>
      <c r="M146" s="82" t="str">
        <f t="shared" si="3"/>
        <v/>
      </c>
      <c r="N146" s="43"/>
      <c r="O146" s="43"/>
    </row>
    <row r="147" ht="15.75" customHeight="1">
      <c r="A147" s="43"/>
      <c r="B147" s="43"/>
      <c r="C147" s="43"/>
      <c r="D147" s="43"/>
      <c r="E147" s="43"/>
      <c r="F147" s="39"/>
      <c r="G147" s="78"/>
      <c r="H147" s="78"/>
      <c r="I147" s="78"/>
      <c r="J147" s="79"/>
      <c r="K147" s="80" t="str">
        <f t="shared" si="1"/>
        <v/>
      </c>
      <c r="L147" s="80" t="str">
        <f t="shared" si="2"/>
        <v/>
      </c>
      <c r="M147" s="82" t="str">
        <f t="shared" si="3"/>
        <v/>
      </c>
      <c r="N147" s="43"/>
      <c r="O147" s="43"/>
    </row>
    <row r="148" ht="15.75" customHeight="1">
      <c r="A148" s="43"/>
      <c r="B148" s="43"/>
      <c r="C148" s="43"/>
      <c r="D148" s="43"/>
      <c r="E148" s="43"/>
      <c r="F148" s="39"/>
      <c r="G148" s="78"/>
      <c r="H148" s="78"/>
      <c r="I148" s="78"/>
      <c r="J148" s="79"/>
      <c r="K148" s="80" t="str">
        <f t="shared" si="1"/>
        <v/>
      </c>
      <c r="L148" s="80" t="str">
        <f t="shared" si="2"/>
        <v/>
      </c>
      <c r="M148" s="82" t="str">
        <f t="shared" si="3"/>
        <v/>
      </c>
      <c r="N148" s="43"/>
      <c r="O148" s="43"/>
    </row>
    <row r="149" ht="15.75" customHeight="1">
      <c r="A149" s="43"/>
      <c r="B149" s="43"/>
      <c r="C149" s="43"/>
      <c r="D149" s="43"/>
      <c r="E149" s="43"/>
      <c r="F149" s="39"/>
      <c r="G149" s="78"/>
      <c r="H149" s="78"/>
      <c r="I149" s="78"/>
      <c r="J149" s="79"/>
      <c r="K149" s="80" t="str">
        <f t="shared" si="1"/>
        <v/>
      </c>
      <c r="L149" s="80" t="str">
        <f t="shared" si="2"/>
        <v/>
      </c>
      <c r="M149" s="82" t="str">
        <f t="shared" si="3"/>
        <v/>
      </c>
      <c r="N149" s="43"/>
      <c r="O149" s="43"/>
    </row>
    <row r="150" ht="15.75" customHeight="1">
      <c r="A150" s="43"/>
      <c r="B150" s="43"/>
      <c r="C150" s="43"/>
      <c r="D150" s="43"/>
      <c r="E150" s="43"/>
      <c r="F150" s="39"/>
      <c r="G150" s="78"/>
      <c r="H150" s="78"/>
      <c r="I150" s="78"/>
      <c r="J150" s="79"/>
      <c r="K150" s="80" t="str">
        <f t="shared" si="1"/>
        <v/>
      </c>
      <c r="L150" s="80" t="str">
        <f t="shared" si="2"/>
        <v/>
      </c>
      <c r="M150" s="82" t="str">
        <f t="shared" si="3"/>
        <v/>
      </c>
      <c r="N150" s="43"/>
      <c r="O150" s="43"/>
    </row>
    <row r="151" ht="15.75" customHeight="1">
      <c r="A151" s="43"/>
      <c r="B151" s="43"/>
      <c r="C151" s="43"/>
      <c r="D151" s="43"/>
      <c r="E151" s="43"/>
      <c r="F151" s="39"/>
      <c r="G151" s="78"/>
      <c r="H151" s="78"/>
      <c r="I151" s="78"/>
      <c r="J151" s="79"/>
      <c r="K151" s="80" t="str">
        <f t="shared" si="1"/>
        <v/>
      </c>
      <c r="L151" s="80" t="str">
        <f t="shared" si="2"/>
        <v/>
      </c>
      <c r="M151" s="82" t="str">
        <f t="shared" si="3"/>
        <v/>
      </c>
      <c r="N151" s="43"/>
      <c r="O151" s="43"/>
    </row>
    <row r="152" ht="15.75" customHeight="1">
      <c r="A152" s="43"/>
      <c r="B152" s="43"/>
      <c r="C152" s="43"/>
      <c r="D152" s="43"/>
      <c r="E152" s="43"/>
      <c r="F152" s="39"/>
      <c r="G152" s="78"/>
      <c r="H152" s="78"/>
      <c r="I152" s="78"/>
      <c r="J152" s="79"/>
      <c r="K152" s="80" t="str">
        <f t="shared" si="1"/>
        <v/>
      </c>
      <c r="L152" s="80" t="str">
        <f t="shared" si="2"/>
        <v/>
      </c>
      <c r="M152" s="82" t="str">
        <f t="shared" si="3"/>
        <v/>
      </c>
      <c r="N152" s="43"/>
      <c r="O152" s="43"/>
    </row>
    <row r="153" ht="15.75" customHeight="1">
      <c r="A153" s="43"/>
      <c r="B153" s="43"/>
      <c r="C153" s="43"/>
      <c r="D153" s="43"/>
      <c r="E153" s="43"/>
      <c r="F153" s="39"/>
      <c r="G153" s="78"/>
      <c r="H153" s="78"/>
      <c r="I153" s="78"/>
      <c r="J153" s="79"/>
      <c r="K153" s="80" t="str">
        <f t="shared" si="1"/>
        <v/>
      </c>
      <c r="L153" s="80" t="str">
        <f t="shared" si="2"/>
        <v/>
      </c>
      <c r="M153" s="82" t="str">
        <f t="shared" si="3"/>
        <v/>
      </c>
      <c r="N153" s="43"/>
      <c r="O153" s="43"/>
    </row>
    <row r="154" ht="15.75" customHeight="1">
      <c r="A154" s="43"/>
      <c r="B154" s="43"/>
      <c r="C154" s="43"/>
      <c r="D154" s="43"/>
      <c r="E154" s="43"/>
      <c r="F154" s="39"/>
      <c r="G154" s="78"/>
      <c r="H154" s="78"/>
      <c r="I154" s="78"/>
      <c r="J154" s="79"/>
      <c r="K154" s="80" t="str">
        <f t="shared" si="1"/>
        <v/>
      </c>
      <c r="L154" s="80" t="str">
        <f t="shared" si="2"/>
        <v/>
      </c>
      <c r="M154" s="82" t="str">
        <f t="shared" si="3"/>
        <v/>
      </c>
      <c r="N154" s="43"/>
      <c r="O154" s="43"/>
    </row>
    <row r="155" ht="15.75" customHeight="1">
      <c r="A155" s="43"/>
      <c r="B155" s="43"/>
      <c r="C155" s="43"/>
      <c r="D155" s="43"/>
      <c r="E155" s="43"/>
      <c r="F155" s="39"/>
      <c r="G155" s="78"/>
      <c r="H155" s="78"/>
      <c r="I155" s="78"/>
      <c r="J155" s="79"/>
      <c r="K155" s="80" t="str">
        <f t="shared" si="1"/>
        <v/>
      </c>
      <c r="L155" s="80" t="str">
        <f t="shared" si="2"/>
        <v/>
      </c>
      <c r="M155" s="82" t="str">
        <f t="shared" si="3"/>
        <v/>
      </c>
      <c r="N155" s="43"/>
      <c r="O155" s="43"/>
    </row>
    <row r="156" ht="15.75" customHeight="1">
      <c r="A156" s="43"/>
      <c r="B156" s="43"/>
      <c r="C156" s="43"/>
      <c r="D156" s="43"/>
      <c r="E156" s="43"/>
      <c r="F156" s="39"/>
      <c r="G156" s="78"/>
      <c r="H156" s="78"/>
      <c r="I156" s="78"/>
      <c r="J156" s="79"/>
      <c r="K156" s="80" t="str">
        <f t="shared" si="1"/>
        <v/>
      </c>
      <c r="L156" s="80" t="str">
        <f t="shared" si="2"/>
        <v/>
      </c>
      <c r="M156" s="82" t="str">
        <f t="shared" si="3"/>
        <v/>
      </c>
      <c r="N156" s="43"/>
      <c r="O156" s="43"/>
    </row>
    <row r="157" ht="15.75" customHeight="1">
      <c r="A157" s="43"/>
      <c r="B157" s="43"/>
      <c r="C157" s="43"/>
      <c r="D157" s="43"/>
      <c r="E157" s="43"/>
      <c r="F157" s="39"/>
      <c r="G157" s="78"/>
      <c r="H157" s="78"/>
      <c r="I157" s="78"/>
      <c r="J157" s="79"/>
      <c r="K157" s="80" t="str">
        <f t="shared" si="1"/>
        <v/>
      </c>
      <c r="L157" s="80" t="str">
        <f t="shared" si="2"/>
        <v/>
      </c>
      <c r="M157" s="82" t="str">
        <f t="shared" si="3"/>
        <v/>
      </c>
      <c r="N157" s="43"/>
      <c r="O157" s="43"/>
    </row>
    <row r="158" ht="15.75" customHeight="1">
      <c r="A158" s="43"/>
      <c r="B158" s="43"/>
      <c r="C158" s="43"/>
      <c r="D158" s="43"/>
      <c r="E158" s="43"/>
      <c r="F158" s="39"/>
      <c r="G158" s="78"/>
      <c r="H158" s="78"/>
      <c r="I158" s="78"/>
      <c r="J158" s="79"/>
      <c r="K158" s="80" t="str">
        <f t="shared" si="1"/>
        <v/>
      </c>
      <c r="L158" s="80" t="str">
        <f t="shared" si="2"/>
        <v/>
      </c>
      <c r="M158" s="82" t="str">
        <f t="shared" si="3"/>
        <v/>
      </c>
      <c r="N158" s="43"/>
      <c r="O158" s="43"/>
    </row>
    <row r="159" ht="15.75" customHeight="1">
      <c r="A159" s="43"/>
      <c r="B159" s="43"/>
      <c r="C159" s="43"/>
      <c r="D159" s="43"/>
      <c r="E159" s="43"/>
      <c r="F159" s="39"/>
      <c r="G159" s="78"/>
      <c r="H159" s="78"/>
      <c r="I159" s="78"/>
      <c r="J159" s="79"/>
      <c r="K159" s="80" t="str">
        <f t="shared" si="1"/>
        <v/>
      </c>
      <c r="L159" s="80" t="str">
        <f t="shared" si="2"/>
        <v/>
      </c>
      <c r="M159" s="82" t="str">
        <f t="shared" si="3"/>
        <v/>
      </c>
      <c r="N159" s="43"/>
      <c r="O159" s="43"/>
    </row>
    <row r="160" ht="15.75" customHeight="1">
      <c r="A160" s="43"/>
      <c r="B160" s="43"/>
      <c r="C160" s="43"/>
      <c r="D160" s="43"/>
      <c r="E160" s="43"/>
      <c r="F160" s="39"/>
      <c r="G160" s="78"/>
      <c r="H160" s="78"/>
      <c r="I160" s="78"/>
      <c r="J160" s="79"/>
      <c r="K160" s="80" t="str">
        <f t="shared" si="1"/>
        <v/>
      </c>
      <c r="L160" s="80" t="str">
        <f t="shared" si="2"/>
        <v/>
      </c>
      <c r="M160" s="82" t="str">
        <f t="shared" si="3"/>
        <v/>
      </c>
      <c r="N160" s="43"/>
      <c r="O160" s="43"/>
    </row>
    <row r="161" ht="15.75" customHeight="1">
      <c r="A161" s="43"/>
      <c r="B161" s="43"/>
      <c r="C161" s="43"/>
      <c r="D161" s="43"/>
      <c r="E161" s="43"/>
      <c r="F161" s="39"/>
      <c r="G161" s="78"/>
      <c r="H161" s="78"/>
      <c r="I161" s="78"/>
      <c r="J161" s="79"/>
      <c r="K161" s="80" t="str">
        <f t="shared" si="1"/>
        <v/>
      </c>
      <c r="L161" s="80" t="str">
        <f t="shared" si="2"/>
        <v/>
      </c>
      <c r="M161" s="82" t="str">
        <f t="shared" si="3"/>
        <v/>
      </c>
      <c r="N161" s="43"/>
      <c r="O161" s="43"/>
    </row>
    <row r="162" ht="15.75" customHeight="1">
      <c r="A162" s="43"/>
      <c r="B162" s="43"/>
      <c r="C162" s="43"/>
      <c r="D162" s="43"/>
      <c r="E162" s="43"/>
      <c r="F162" s="39"/>
      <c r="G162" s="78"/>
      <c r="H162" s="78"/>
      <c r="I162" s="78"/>
      <c r="J162" s="79"/>
      <c r="K162" s="80" t="str">
        <f t="shared" si="1"/>
        <v/>
      </c>
      <c r="L162" s="80" t="str">
        <f t="shared" si="2"/>
        <v/>
      </c>
      <c r="M162" s="82" t="str">
        <f t="shared" si="3"/>
        <v/>
      </c>
      <c r="N162" s="43"/>
      <c r="O162" s="43"/>
    </row>
    <row r="163" ht="15.75" customHeight="1">
      <c r="A163" s="43"/>
      <c r="B163" s="43"/>
      <c r="C163" s="43"/>
      <c r="D163" s="43"/>
      <c r="E163" s="43"/>
      <c r="F163" s="39"/>
      <c r="G163" s="78"/>
      <c r="H163" s="78"/>
      <c r="I163" s="78"/>
      <c r="J163" s="79"/>
      <c r="K163" s="80" t="str">
        <f t="shared" si="1"/>
        <v/>
      </c>
      <c r="L163" s="80" t="str">
        <f t="shared" si="2"/>
        <v/>
      </c>
      <c r="M163" s="82" t="str">
        <f t="shared" si="3"/>
        <v/>
      </c>
      <c r="N163" s="43"/>
      <c r="O163" s="43"/>
    </row>
    <row r="164" ht="15.75" customHeight="1">
      <c r="A164" s="43"/>
      <c r="B164" s="43"/>
      <c r="C164" s="43"/>
      <c r="D164" s="43"/>
      <c r="E164" s="43"/>
      <c r="F164" s="39"/>
      <c r="G164" s="78"/>
      <c r="H164" s="78"/>
      <c r="I164" s="78"/>
      <c r="J164" s="79"/>
      <c r="K164" s="80" t="str">
        <f t="shared" si="1"/>
        <v/>
      </c>
      <c r="L164" s="80" t="str">
        <f t="shared" si="2"/>
        <v/>
      </c>
      <c r="M164" s="82" t="str">
        <f t="shared" si="3"/>
        <v/>
      </c>
      <c r="N164" s="43"/>
      <c r="O164" s="43"/>
    </row>
    <row r="165" ht="15.75" customHeight="1">
      <c r="A165" s="43"/>
      <c r="B165" s="43"/>
      <c r="C165" s="43"/>
      <c r="D165" s="43"/>
      <c r="E165" s="43"/>
      <c r="F165" s="39"/>
      <c r="G165" s="78"/>
      <c r="H165" s="78"/>
      <c r="I165" s="78"/>
      <c r="J165" s="79"/>
      <c r="K165" s="80" t="str">
        <f t="shared" si="1"/>
        <v/>
      </c>
      <c r="L165" s="80" t="str">
        <f t="shared" si="2"/>
        <v/>
      </c>
      <c r="M165" s="82" t="str">
        <f t="shared" si="3"/>
        <v/>
      </c>
      <c r="N165" s="43"/>
      <c r="O165" s="43"/>
    </row>
    <row r="166" ht="15.75" customHeight="1">
      <c r="A166" s="43"/>
      <c r="B166" s="43"/>
      <c r="C166" s="43"/>
      <c r="D166" s="43"/>
      <c r="E166" s="43"/>
      <c r="F166" s="39"/>
      <c r="G166" s="78"/>
      <c r="H166" s="78"/>
      <c r="I166" s="78"/>
      <c r="J166" s="79"/>
      <c r="K166" s="80" t="str">
        <f t="shared" si="1"/>
        <v/>
      </c>
      <c r="L166" s="80" t="str">
        <f t="shared" si="2"/>
        <v/>
      </c>
      <c r="M166" s="82" t="str">
        <f t="shared" si="3"/>
        <v/>
      </c>
      <c r="N166" s="43"/>
      <c r="O166" s="43"/>
    </row>
    <row r="167" ht="15.75" customHeight="1">
      <c r="A167" s="43"/>
      <c r="B167" s="43"/>
      <c r="C167" s="43"/>
      <c r="D167" s="43"/>
      <c r="E167" s="43"/>
      <c r="F167" s="39"/>
      <c r="G167" s="78"/>
      <c r="H167" s="78"/>
      <c r="I167" s="78"/>
      <c r="J167" s="79"/>
      <c r="K167" s="80" t="str">
        <f t="shared" si="1"/>
        <v/>
      </c>
      <c r="L167" s="80" t="str">
        <f t="shared" si="2"/>
        <v/>
      </c>
      <c r="M167" s="82" t="str">
        <f t="shared" si="3"/>
        <v/>
      </c>
      <c r="N167" s="43"/>
      <c r="O167" s="43"/>
    </row>
    <row r="168" ht="15.75" customHeight="1">
      <c r="A168" s="43"/>
      <c r="B168" s="43"/>
      <c r="C168" s="43"/>
      <c r="D168" s="43"/>
      <c r="E168" s="43"/>
      <c r="F168" s="39"/>
      <c r="G168" s="78"/>
      <c r="H168" s="78"/>
      <c r="I168" s="78"/>
      <c r="J168" s="79"/>
      <c r="K168" s="80" t="str">
        <f t="shared" si="1"/>
        <v/>
      </c>
      <c r="L168" s="80" t="str">
        <f t="shared" si="2"/>
        <v/>
      </c>
      <c r="M168" s="82" t="str">
        <f t="shared" si="3"/>
        <v/>
      </c>
      <c r="N168" s="43"/>
      <c r="O168" s="43"/>
    </row>
    <row r="169" ht="15.75" customHeight="1">
      <c r="A169" s="43"/>
      <c r="B169" s="43"/>
      <c r="C169" s="43"/>
      <c r="D169" s="43"/>
      <c r="E169" s="43"/>
      <c r="F169" s="39"/>
      <c r="G169" s="78"/>
      <c r="H169" s="78"/>
      <c r="I169" s="78"/>
      <c r="J169" s="79"/>
      <c r="K169" s="80" t="str">
        <f t="shared" si="1"/>
        <v/>
      </c>
      <c r="L169" s="80" t="str">
        <f t="shared" si="2"/>
        <v/>
      </c>
      <c r="M169" s="82" t="str">
        <f t="shared" si="3"/>
        <v/>
      </c>
      <c r="N169" s="43"/>
      <c r="O169" s="43"/>
    </row>
    <row r="170" ht="15.75" customHeight="1">
      <c r="A170" s="43"/>
      <c r="B170" s="43"/>
      <c r="C170" s="43"/>
      <c r="D170" s="43"/>
      <c r="E170" s="43"/>
      <c r="F170" s="39"/>
      <c r="G170" s="78"/>
      <c r="H170" s="78"/>
      <c r="I170" s="78"/>
      <c r="J170" s="79"/>
      <c r="K170" s="80" t="str">
        <f t="shared" si="1"/>
        <v/>
      </c>
      <c r="L170" s="80" t="str">
        <f t="shared" si="2"/>
        <v/>
      </c>
      <c r="M170" s="82" t="str">
        <f t="shared" si="3"/>
        <v/>
      </c>
      <c r="N170" s="43"/>
      <c r="O170" s="43"/>
    </row>
    <row r="171" ht="15.75" customHeight="1">
      <c r="A171" s="43"/>
      <c r="B171" s="43"/>
      <c r="C171" s="43"/>
      <c r="D171" s="43"/>
      <c r="E171" s="43"/>
      <c r="F171" s="39"/>
      <c r="G171" s="78"/>
      <c r="H171" s="78"/>
      <c r="I171" s="78"/>
      <c r="J171" s="79"/>
      <c r="K171" s="80" t="str">
        <f t="shared" si="1"/>
        <v/>
      </c>
      <c r="L171" s="80" t="str">
        <f t="shared" si="2"/>
        <v/>
      </c>
      <c r="M171" s="82" t="str">
        <f t="shared" si="3"/>
        <v/>
      </c>
      <c r="N171" s="43"/>
      <c r="O171" s="43"/>
    </row>
    <row r="172" ht="15.75" customHeight="1">
      <c r="A172" s="43"/>
      <c r="B172" s="43"/>
      <c r="C172" s="43"/>
      <c r="D172" s="43"/>
      <c r="E172" s="43"/>
      <c r="F172" s="39"/>
      <c r="G172" s="78"/>
      <c r="H172" s="78"/>
      <c r="I172" s="78"/>
      <c r="J172" s="79"/>
      <c r="K172" s="80" t="str">
        <f t="shared" si="1"/>
        <v/>
      </c>
      <c r="L172" s="80" t="str">
        <f t="shared" si="2"/>
        <v/>
      </c>
      <c r="M172" s="82" t="str">
        <f t="shared" si="3"/>
        <v/>
      </c>
      <c r="N172" s="43"/>
      <c r="O172" s="43"/>
    </row>
    <row r="173" ht="15.75" customHeight="1">
      <c r="A173" s="43"/>
      <c r="B173" s="43"/>
      <c r="C173" s="43"/>
      <c r="D173" s="43"/>
      <c r="E173" s="43"/>
      <c r="F173" s="39"/>
      <c r="G173" s="78"/>
      <c r="H173" s="78"/>
      <c r="I173" s="78"/>
      <c r="J173" s="79"/>
      <c r="K173" s="80" t="str">
        <f t="shared" si="1"/>
        <v/>
      </c>
      <c r="L173" s="80" t="str">
        <f t="shared" si="2"/>
        <v/>
      </c>
      <c r="M173" s="82" t="str">
        <f t="shared" si="3"/>
        <v/>
      </c>
      <c r="N173" s="43"/>
      <c r="O173" s="43"/>
    </row>
    <row r="174" ht="15.75" customHeight="1">
      <c r="A174" s="43"/>
      <c r="B174" s="43"/>
      <c r="C174" s="43"/>
      <c r="D174" s="43"/>
      <c r="E174" s="43"/>
      <c r="F174" s="39"/>
      <c r="G174" s="78"/>
      <c r="H174" s="78"/>
      <c r="I174" s="78"/>
      <c r="J174" s="79"/>
      <c r="K174" s="80" t="str">
        <f t="shared" si="1"/>
        <v/>
      </c>
      <c r="L174" s="80" t="str">
        <f t="shared" si="2"/>
        <v/>
      </c>
      <c r="M174" s="82" t="str">
        <f t="shared" si="3"/>
        <v/>
      </c>
      <c r="N174" s="43"/>
      <c r="O174" s="43"/>
    </row>
    <row r="175" ht="15.75" customHeight="1">
      <c r="A175" s="43"/>
      <c r="B175" s="43"/>
      <c r="C175" s="43"/>
      <c r="D175" s="43"/>
      <c r="E175" s="43"/>
      <c r="F175" s="39"/>
      <c r="G175" s="78"/>
      <c r="H175" s="78"/>
      <c r="I175" s="78"/>
      <c r="J175" s="79"/>
      <c r="K175" s="80" t="str">
        <f t="shared" si="1"/>
        <v/>
      </c>
      <c r="L175" s="80" t="str">
        <f t="shared" si="2"/>
        <v/>
      </c>
      <c r="M175" s="82" t="str">
        <f t="shared" si="3"/>
        <v/>
      </c>
      <c r="N175" s="43"/>
      <c r="O175" s="43"/>
    </row>
    <row r="176" ht="15.75" customHeight="1">
      <c r="A176" s="43"/>
      <c r="B176" s="43"/>
      <c r="C176" s="43"/>
      <c r="D176" s="43"/>
      <c r="E176" s="43"/>
      <c r="F176" s="39"/>
      <c r="G176" s="78"/>
      <c r="H176" s="78"/>
      <c r="I176" s="78"/>
      <c r="J176" s="79"/>
      <c r="K176" s="80" t="str">
        <f t="shared" si="1"/>
        <v/>
      </c>
      <c r="L176" s="80" t="str">
        <f t="shared" si="2"/>
        <v/>
      </c>
      <c r="M176" s="82" t="str">
        <f t="shared" si="3"/>
        <v/>
      </c>
      <c r="N176" s="43"/>
      <c r="O176" s="43"/>
    </row>
    <row r="177" ht="15.75" customHeight="1">
      <c r="A177" s="43"/>
      <c r="B177" s="43"/>
      <c r="C177" s="43"/>
      <c r="D177" s="43"/>
      <c r="E177" s="43"/>
      <c r="F177" s="39"/>
      <c r="G177" s="78"/>
      <c r="H177" s="78"/>
      <c r="I177" s="78"/>
      <c r="J177" s="79"/>
      <c r="K177" s="80" t="str">
        <f t="shared" si="1"/>
        <v/>
      </c>
      <c r="L177" s="80" t="str">
        <f t="shared" si="2"/>
        <v/>
      </c>
      <c r="M177" s="82" t="str">
        <f t="shared" si="3"/>
        <v/>
      </c>
      <c r="N177" s="43"/>
      <c r="O177" s="43"/>
    </row>
    <row r="178" ht="15.75" customHeight="1">
      <c r="A178" s="43"/>
      <c r="B178" s="43"/>
      <c r="C178" s="43"/>
      <c r="D178" s="43"/>
      <c r="E178" s="43"/>
      <c r="F178" s="39"/>
      <c r="G178" s="78"/>
      <c r="H178" s="78"/>
      <c r="I178" s="78"/>
      <c r="J178" s="79"/>
      <c r="K178" s="80" t="str">
        <f t="shared" si="1"/>
        <v/>
      </c>
      <c r="L178" s="80" t="str">
        <f t="shared" si="2"/>
        <v/>
      </c>
      <c r="M178" s="82" t="str">
        <f t="shared" si="3"/>
        <v/>
      </c>
      <c r="N178" s="43"/>
      <c r="O178" s="43"/>
    </row>
    <row r="179" ht="15.75" customHeight="1">
      <c r="A179" s="43"/>
      <c r="B179" s="43"/>
      <c r="C179" s="43"/>
      <c r="D179" s="43"/>
      <c r="E179" s="43"/>
      <c r="F179" s="39"/>
      <c r="G179" s="78"/>
      <c r="H179" s="78"/>
      <c r="I179" s="78"/>
      <c r="J179" s="79"/>
      <c r="K179" s="80" t="str">
        <f t="shared" si="1"/>
        <v/>
      </c>
      <c r="L179" s="80" t="str">
        <f t="shared" si="2"/>
        <v/>
      </c>
      <c r="M179" s="82" t="str">
        <f t="shared" si="3"/>
        <v/>
      </c>
      <c r="N179" s="43"/>
      <c r="O179" s="43"/>
    </row>
    <row r="180" ht="15.75" customHeight="1">
      <c r="A180" s="43"/>
      <c r="B180" s="43"/>
      <c r="C180" s="43"/>
      <c r="D180" s="43"/>
      <c r="E180" s="43"/>
      <c r="F180" s="39"/>
      <c r="G180" s="78"/>
      <c r="H180" s="78"/>
      <c r="I180" s="78"/>
      <c r="J180" s="79"/>
      <c r="K180" s="80" t="str">
        <f t="shared" si="1"/>
        <v/>
      </c>
      <c r="L180" s="80" t="str">
        <f t="shared" si="2"/>
        <v/>
      </c>
      <c r="M180" s="82" t="str">
        <f t="shared" si="3"/>
        <v/>
      </c>
      <c r="N180" s="43"/>
      <c r="O180" s="43"/>
    </row>
    <row r="181" ht="15.75" customHeight="1">
      <c r="A181" s="43"/>
      <c r="B181" s="43"/>
      <c r="C181" s="43"/>
      <c r="D181" s="43"/>
      <c r="E181" s="43"/>
      <c r="F181" s="39"/>
      <c r="G181" s="78"/>
      <c r="H181" s="78"/>
      <c r="I181" s="78"/>
      <c r="J181" s="79"/>
      <c r="K181" s="80" t="str">
        <f t="shared" si="1"/>
        <v/>
      </c>
      <c r="L181" s="80" t="str">
        <f t="shared" si="2"/>
        <v/>
      </c>
      <c r="M181" s="82" t="str">
        <f t="shared" si="3"/>
        <v/>
      </c>
      <c r="N181" s="43"/>
      <c r="O181" s="43"/>
    </row>
    <row r="182" ht="15.75" customHeight="1">
      <c r="A182" s="43"/>
      <c r="B182" s="43"/>
      <c r="C182" s="43"/>
      <c r="D182" s="43"/>
      <c r="E182" s="43"/>
      <c r="F182" s="39"/>
      <c r="G182" s="78"/>
      <c r="H182" s="78"/>
      <c r="I182" s="78"/>
      <c r="J182" s="79"/>
      <c r="K182" s="80" t="str">
        <f t="shared" si="1"/>
        <v/>
      </c>
      <c r="L182" s="80" t="str">
        <f t="shared" si="2"/>
        <v/>
      </c>
      <c r="M182" s="82" t="str">
        <f t="shared" si="3"/>
        <v/>
      </c>
      <c r="N182" s="43"/>
      <c r="O182" s="43"/>
    </row>
    <row r="183" ht="15.75" customHeight="1">
      <c r="A183" s="43"/>
      <c r="B183" s="43"/>
      <c r="C183" s="43"/>
      <c r="D183" s="43"/>
      <c r="E183" s="43"/>
      <c r="F183" s="39"/>
      <c r="G183" s="78"/>
      <c r="H183" s="78"/>
      <c r="I183" s="78"/>
      <c r="J183" s="79"/>
      <c r="K183" s="80" t="str">
        <f t="shared" si="1"/>
        <v/>
      </c>
      <c r="L183" s="80" t="str">
        <f t="shared" si="2"/>
        <v/>
      </c>
      <c r="M183" s="82" t="str">
        <f t="shared" si="3"/>
        <v/>
      </c>
      <c r="N183" s="43"/>
      <c r="O183" s="43"/>
    </row>
    <row r="184" ht="15.75" customHeight="1">
      <c r="A184" s="43"/>
      <c r="B184" s="43"/>
      <c r="C184" s="43"/>
      <c r="D184" s="43"/>
      <c r="E184" s="43"/>
      <c r="F184" s="39"/>
      <c r="G184" s="78"/>
      <c r="H184" s="78"/>
      <c r="I184" s="78"/>
      <c r="J184" s="79"/>
      <c r="K184" s="80" t="str">
        <f t="shared" si="1"/>
        <v/>
      </c>
      <c r="L184" s="80" t="str">
        <f t="shared" si="2"/>
        <v/>
      </c>
      <c r="M184" s="82" t="str">
        <f t="shared" si="3"/>
        <v/>
      </c>
      <c r="N184" s="43"/>
      <c r="O184" s="43"/>
    </row>
    <row r="185" ht="15.75" customHeight="1">
      <c r="A185" s="43"/>
      <c r="B185" s="43"/>
      <c r="C185" s="43"/>
      <c r="D185" s="43"/>
      <c r="E185" s="43"/>
      <c r="F185" s="39"/>
      <c r="G185" s="78"/>
      <c r="H185" s="78"/>
      <c r="I185" s="78"/>
      <c r="J185" s="79"/>
      <c r="K185" s="80" t="str">
        <f t="shared" si="1"/>
        <v/>
      </c>
      <c r="L185" s="80" t="str">
        <f t="shared" si="2"/>
        <v/>
      </c>
      <c r="M185" s="82" t="str">
        <f t="shared" si="3"/>
        <v/>
      </c>
      <c r="N185" s="43"/>
      <c r="O185" s="43"/>
    </row>
    <row r="186" ht="15.75" customHeight="1">
      <c r="A186" s="43"/>
      <c r="B186" s="43"/>
      <c r="C186" s="43"/>
      <c r="D186" s="43"/>
      <c r="E186" s="43"/>
      <c r="F186" s="39"/>
      <c r="G186" s="78"/>
      <c r="H186" s="78"/>
      <c r="I186" s="78"/>
      <c r="J186" s="79"/>
      <c r="K186" s="80" t="str">
        <f t="shared" si="1"/>
        <v/>
      </c>
      <c r="L186" s="80" t="str">
        <f t="shared" si="2"/>
        <v/>
      </c>
      <c r="M186" s="82" t="str">
        <f t="shared" si="3"/>
        <v/>
      </c>
      <c r="N186" s="43"/>
      <c r="O186" s="43"/>
    </row>
    <row r="187" ht="15.75" customHeight="1">
      <c r="A187" s="43"/>
      <c r="B187" s="43"/>
      <c r="C187" s="43"/>
      <c r="D187" s="43"/>
      <c r="E187" s="43"/>
      <c r="F187" s="39"/>
      <c r="G187" s="78"/>
      <c r="H187" s="78"/>
      <c r="I187" s="78"/>
      <c r="J187" s="79"/>
      <c r="K187" s="80" t="str">
        <f t="shared" si="1"/>
        <v/>
      </c>
      <c r="L187" s="80" t="str">
        <f t="shared" si="2"/>
        <v/>
      </c>
      <c r="M187" s="82" t="str">
        <f t="shared" si="3"/>
        <v/>
      </c>
      <c r="N187" s="43"/>
      <c r="O187" s="43"/>
    </row>
    <row r="188" ht="15.75" customHeight="1">
      <c r="A188" s="43"/>
      <c r="B188" s="43"/>
      <c r="C188" s="43"/>
      <c r="D188" s="43"/>
      <c r="E188" s="43"/>
      <c r="F188" s="39"/>
      <c r="G188" s="78"/>
      <c r="H188" s="78"/>
      <c r="I188" s="78"/>
      <c r="J188" s="79"/>
      <c r="K188" s="80" t="str">
        <f t="shared" si="1"/>
        <v/>
      </c>
      <c r="L188" s="80" t="str">
        <f t="shared" si="2"/>
        <v/>
      </c>
      <c r="M188" s="82" t="str">
        <f t="shared" si="3"/>
        <v/>
      </c>
      <c r="N188" s="43"/>
      <c r="O188" s="43"/>
    </row>
    <row r="189" ht="15.75" customHeight="1">
      <c r="A189" s="43"/>
      <c r="B189" s="43"/>
      <c r="C189" s="43"/>
      <c r="D189" s="43"/>
      <c r="E189" s="43"/>
      <c r="F189" s="39"/>
      <c r="G189" s="78"/>
      <c r="H189" s="78"/>
      <c r="I189" s="78"/>
      <c r="J189" s="79"/>
      <c r="K189" s="80" t="str">
        <f t="shared" si="1"/>
        <v/>
      </c>
      <c r="L189" s="80" t="str">
        <f t="shared" si="2"/>
        <v/>
      </c>
      <c r="M189" s="82" t="str">
        <f t="shared" si="3"/>
        <v/>
      </c>
      <c r="N189" s="43"/>
      <c r="O189" s="43"/>
    </row>
    <row r="190" ht="15.75" customHeight="1">
      <c r="A190" s="43"/>
      <c r="B190" s="43"/>
      <c r="C190" s="43"/>
      <c r="D190" s="43"/>
      <c r="E190" s="43"/>
      <c r="F190" s="39"/>
      <c r="G190" s="78"/>
      <c r="H190" s="78"/>
      <c r="I190" s="78"/>
      <c r="J190" s="79"/>
      <c r="K190" s="80" t="str">
        <f t="shared" si="1"/>
        <v/>
      </c>
      <c r="L190" s="80" t="str">
        <f t="shared" si="2"/>
        <v/>
      </c>
      <c r="M190" s="82" t="str">
        <f t="shared" si="3"/>
        <v/>
      </c>
      <c r="N190" s="43"/>
      <c r="O190" s="43"/>
    </row>
    <row r="191" ht="15.75" customHeight="1">
      <c r="A191" s="43"/>
      <c r="B191" s="43"/>
      <c r="C191" s="43"/>
      <c r="D191" s="43"/>
      <c r="E191" s="43"/>
      <c r="F191" s="39"/>
      <c r="G191" s="78"/>
      <c r="H191" s="78"/>
      <c r="I191" s="78"/>
      <c r="J191" s="79"/>
      <c r="K191" s="80" t="str">
        <f t="shared" si="1"/>
        <v/>
      </c>
      <c r="L191" s="80" t="str">
        <f t="shared" si="2"/>
        <v/>
      </c>
      <c r="M191" s="82" t="str">
        <f t="shared" si="3"/>
        <v/>
      </c>
      <c r="N191" s="43"/>
      <c r="O191" s="43"/>
    </row>
    <row r="192" ht="15.75" customHeight="1">
      <c r="A192" s="43"/>
      <c r="B192" s="43"/>
      <c r="C192" s="43"/>
      <c r="D192" s="43"/>
      <c r="E192" s="43"/>
      <c r="F192" s="39"/>
      <c r="G192" s="78"/>
      <c r="H192" s="78"/>
      <c r="I192" s="78"/>
      <c r="J192" s="79"/>
      <c r="K192" s="80" t="str">
        <f t="shared" si="1"/>
        <v/>
      </c>
      <c r="L192" s="80" t="str">
        <f t="shared" si="2"/>
        <v/>
      </c>
      <c r="M192" s="82" t="str">
        <f t="shared" si="3"/>
        <v/>
      </c>
      <c r="N192" s="43"/>
      <c r="O192" s="43"/>
    </row>
    <row r="193" ht="15.75" customHeight="1">
      <c r="A193" s="43"/>
      <c r="B193" s="43"/>
      <c r="C193" s="43"/>
      <c r="D193" s="43"/>
      <c r="E193" s="43"/>
      <c r="F193" s="39"/>
      <c r="G193" s="78"/>
      <c r="H193" s="78"/>
      <c r="I193" s="78"/>
      <c r="J193" s="79"/>
      <c r="K193" s="80" t="str">
        <f t="shared" si="1"/>
        <v/>
      </c>
      <c r="L193" s="80" t="str">
        <f t="shared" si="2"/>
        <v/>
      </c>
      <c r="M193" s="82" t="str">
        <f t="shared" si="3"/>
        <v/>
      </c>
      <c r="N193" s="43"/>
      <c r="O193" s="43"/>
    </row>
    <row r="194" ht="15.75" customHeight="1">
      <c r="A194" s="43"/>
      <c r="B194" s="43"/>
      <c r="C194" s="43"/>
      <c r="D194" s="43"/>
      <c r="E194" s="43"/>
      <c r="F194" s="39"/>
      <c r="G194" s="78"/>
      <c r="H194" s="78"/>
      <c r="I194" s="78"/>
      <c r="J194" s="79"/>
      <c r="K194" s="80" t="str">
        <f t="shared" si="1"/>
        <v/>
      </c>
      <c r="L194" s="80" t="str">
        <f t="shared" si="2"/>
        <v/>
      </c>
      <c r="M194" s="82" t="str">
        <f t="shared" si="3"/>
        <v/>
      </c>
      <c r="N194" s="43"/>
      <c r="O194" s="43"/>
    </row>
    <row r="195" ht="15.75" customHeight="1">
      <c r="A195" s="43"/>
      <c r="B195" s="43"/>
      <c r="C195" s="43"/>
      <c r="D195" s="43"/>
      <c r="E195" s="43"/>
      <c r="F195" s="39"/>
      <c r="G195" s="78"/>
      <c r="H195" s="78"/>
      <c r="I195" s="78"/>
      <c r="J195" s="79"/>
      <c r="K195" s="80" t="str">
        <f t="shared" si="1"/>
        <v/>
      </c>
      <c r="L195" s="80" t="str">
        <f t="shared" si="2"/>
        <v/>
      </c>
      <c r="M195" s="82" t="str">
        <f t="shared" si="3"/>
        <v/>
      </c>
      <c r="N195" s="43"/>
      <c r="O195" s="43"/>
    </row>
    <row r="196" ht="15.75" customHeight="1">
      <c r="A196" s="43"/>
      <c r="B196" s="43"/>
      <c r="C196" s="43"/>
      <c r="D196" s="43"/>
      <c r="E196" s="43"/>
      <c r="F196" s="39"/>
      <c r="G196" s="78"/>
      <c r="H196" s="78"/>
      <c r="I196" s="78"/>
      <c r="J196" s="79"/>
      <c r="K196" s="80" t="str">
        <f t="shared" si="1"/>
        <v/>
      </c>
      <c r="L196" s="80" t="str">
        <f t="shared" si="2"/>
        <v/>
      </c>
      <c r="M196" s="82" t="str">
        <f t="shared" si="3"/>
        <v/>
      </c>
      <c r="N196" s="43"/>
      <c r="O196" s="43"/>
    </row>
    <row r="197" ht="15.75" customHeight="1">
      <c r="A197" s="43"/>
      <c r="B197" s="43"/>
      <c r="C197" s="43"/>
      <c r="D197" s="43"/>
      <c r="E197" s="43"/>
      <c r="F197" s="39"/>
      <c r="G197" s="78"/>
      <c r="H197" s="78"/>
      <c r="I197" s="78"/>
      <c r="J197" s="79"/>
      <c r="K197" s="80" t="str">
        <f t="shared" si="1"/>
        <v/>
      </c>
      <c r="L197" s="80" t="str">
        <f t="shared" si="2"/>
        <v/>
      </c>
      <c r="M197" s="82" t="str">
        <f t="shared" si="3"/>
        <v/>
      </c>
      <c r="N197" s="43"/>
      <c r="O197" s="43"/>
    </row>
    <row r="198" ht="15.75" customHeight="1">
      <c r="A198" s="43"/>
      <c r="B198" s="43"/>
      <c r="C198" s="43"/>
      <c r="D198" s="43"/>
      <c r="E198" s="43"/>
      <c r="F198" s="39"/>
      <c r="G198" s="78"/>
      <c r="H198" s="78"/>
      <c r="I198" s="78"/>
      <c r="J198" s="79"/>
      <c r="K198" s="80" t="str">
        <f t="shared" si="1"/>
        <v/>
      </c>
      <c r="L198" s="80" t="str">
        <f t="shared" si="2"/>
        <v/>
      </c>
      <c r="M198" s="82" t="str">
        <f t="shared" si="3"/>
        <v/>
      </c>
      <c r="N198" s="43"/>
      <c r="O198" s="43"/>
    </row>
    <row r="199" ht="15.75" customHeight="1">
      <c r="A199" s="43"/>
      <c r="B199" s="43"/>
      <c r="C199" s="43"/>
      <c r="D199" s="43"/>
      <c r="E199" s="43"/>
      <c r="F199" s="39"/>
      <c r="G199" s="78"/>
      <c r="H199" s="78"/>
      <c r="I199" s="78"/>
      <c r="J199" s="79"/>
      <c r="K199" s="80" t="str">
        <f t="shared" si="1"/>
        <v/>
      </c>
      <c r="L199" s="80" t="str">
        <f t="shared" si="2"/>
        <v/>
      </c>
      <c r="M199" s="82" t="str">
        <f t="shared" si="3"/>
        <v/>
      </c>
      <c r="N199" s="43"/>
      <c r="O199" s="43"/>
    </row>
    <row r="200" ht="15.75" customHeight="1">
      <c r="A200" s="43"/>
      <c r="B200" s="43"/>
      <c r="C200" s="43"/>
      <c r="D200" s="43"/>
      <c r="E200" s="43"/>
      <c r="F200" s="39"/>
      <c r="G200" s="78"/>
      <c r="H200" s="78"/>
      <c r="I200" s="78"/>
      <c r="J200" s="79"/>
      <c r="K200" s="80" t="str">
        <f t="shared" si="1"/>
        <v/>
      </c>
      <c r="L200" s="80" t="str">
        <f t="shared" si="2"/>
        <v/>
      </c>
      <c r="M200" s="82" t="str">
        <f t="shared" si="3"/>
        <v/>
      </c>
      <c r="N200" s="43"/>
      <c r="O200" s="43"/>
    </row>
    <row r="201" ht="15.75" customHeight="1">
      <c r="A201" s="43"/>
      <c r="B201" s="43"/>
      <c r="C201" s="43"/>
      <c r="D201" s="43"/>
      <c r="E201" s="43"/>
      <c r="F201" s="39"/>
      <c r="G201" s="78"/>
      <c r="H201" s="78"/>
      <c r="I201" s="78"/>
      <c r="J201" s="79"/>
      <c r="K201" s="80" t="str">
        <f t="shared" si="1"/>
        <v/>
      </c>
      <c r="L201" s="80" t="str">
        <f t="shared" si="2"/>
        <v/>
      </c>
      <c r="M201" s="82" t="str">
        <f t="shared" si="3"/>
        <v/>
      </c>
      <c r="N201" s="43"/>
      <c r="O201" s="43"/>
    </row>
    <row r="202" ht="15.75" customHeight="1">
      <c r="A202" s="43"/>
      <c r="B202" s="43"/>
      <c r="C202" s="43"/>
      <c r="D202" s="43"/>
      <c r="E202" s="43"/>
      <c r="F202" s="39"/>
      <c r="G202" s="78"/>
      <c r="H202" s="78"/>
      <c r="I202" s="78"/>
      <c r="J202" s="79"/>
      <c r="K202" s="80" t="str">
        <f t="shared" si="1"/>
        <v/>
      </c>
      <c r="L202" s="80" t="str">
        <f t="shared" si="2"/>
        <v/>
      </c>
      <c r="M202" s="82" t="str">
        <f t="shared" si="3"/>
        <v/>
      </c>
      <c r="N202" s="43"/>
      <c r="O202" s="43"/>
    </row>
    <row r="203" ht="15.75" customHeight="1">
      <c r="A203" s="43"/>
      <c r="B203" s="43"/>
      <c r="C203" s="43"/>
      <c r="D203" s="43"/>
      <c r="E203" s="43"/>
      <c r="F203" s="39"/>
      <c r="G203" s="78"/>
      <c r="H203" s="78"/>
      <c r="I203" s="78"/>
      <c r="J203" s="79"/>
      <c r="K203" s="80" t="str">
        <f t="shared" si="1"/>
        <v/>
      </c>
      <c r="L203" s="80" t="str">
        <f t="shared" si="2"/>
        <v/>
      </c>
      <c r="M203" s="82" t="str">
        <f t="shared" si="3"/>
        <v/>
      </c>
      <c r="N203" s="43"/>
      <c r="O203" s="43"/>
    </row>
    <row r="204" ht="15.75" customHeight="1">
      <c r="A204" s="43"/>
      <c r="B204" s="43"/>
      <c r="C204" s="43"/>
      <c r="D204" s="43"/>
      <c r="E204" s="43"/>
      <c r="F204" s="39"/>
      <c r="G204" s="78"/>
      <c r="H204" s="78"/>
      <c r="I204" s="78"/>
      <c r="J204" s="79"/>
      <c r="K204" s="80" t="str">
        <f t="shared" si="1"/>
        <v/>
      </c>
      <c r="L204" s="80" t="str">
        <f t="shared" si="2"/>
        <v/>
      </c>
      <c r="M204" s="82" t="str">
        <f t="shared" si="3"/>
        <v/>
      </c>
      <c r="N204" s="43"/>
      <c r="O204" s="43"/>
    </row>
    <row r="205" ht="15.75" customHeight="1">
      <c r="A205" s="43"/>
      <c r="B205" s="43"/>
      <c r="C205" s="43"/>
      <c r="D205" s="43"/>
      <c r="E205" s="43"/>
      <c r="F205" s="39"/>
      <c r="G205" s="78"/>
      <c r="H205" s="78"/>
      <c r="I205" s="78"/>
      <c r="J205" s="79"/>
      <c r="K205" s="80" t="str">
        <f t="shared" si="1"/>
        <v/>
      </c>
      <c r="L205" s="80" t="str">
        <f t="shared" si="2"/>
        <v/>
      </c>
      <c r="M205" s="82" t="str">
        <f t="shared" si="3"/>
        <v/>
      </c>
      <c r="N205" s="43"/>
      <c r="O205" s="43"/>
    </row>
    <row r="206" ht="15.75" customHeight="1">
      <c r="A206" s="43"/>
      <c r="B206" s="43"/>
      <c r="C206" s="43"/>
      <c r="D206" s="43"/>
      <c r="E206" s="43"/>
      <c r="F206" s="39"/>
      <c r="G206" s="78"/>
      <c r="H206" s="78"/>
      <c r="I206" s="78"/>
      <c r="J206" s="79"/>
      <c r="K206" s="80" t="str">
        <f t="shared" si="1"/>
        <v/>
      </c>
      <c r="L206" s="80" t="str">
        <f t="shared" si="2"/>
        <v/>
      </c>
      <c r="M206" s="82" t="str">
        <f t="shared" si="3"/>
        <v/>
      </c>
      <c r="N206" s="43"/>
      <c r="O206" s="43"/>
    </row>
    <row r="207" ht="15.75" customHeight="1">
      <c r="A207" s="43"/>
      <c r="B207" s="43"/>
      <c r="C207" s="43"/>
      <c r="D207" s="43"/>
      <c r="E207" s="43"/>
      <c r="F207" s="39"/>
      <c r="G207" s="78"/>
      <c r="H207" s="78"/>
      <c r="I207" s="78"/>
      <c r="J207" s="79"/>
      <c r="K207" s="80" t="str">
        <f t="shared" si="1"/>
        <v/>
      </c>
      <c r="L207" s="80" t="str">
        <f t="shared" si="2"/>
        <v/>
      </c>
      <c r="M207" s="82" t="str">
        <f t="shared" si="3"/>
        <v/>
      </c>
      <c r="N207" s="43"/>
      <c r="O207" s="43"/>
    </row>
    <row r="208" ht="15.75" customHeight="1">
      <c r="A208" s="43"/>
      <c r="B208" s="43"/>
      <c r="C208" s="43"/>
      <c r="D208" s="43"/>
      <c r="E208" s="43"/>
      <c r="F208" s="39"/>
      <c r="G208" s="78"/>
      <c r="H208" s="78"/>
      <c r="I208" s="78"/>
      <c r="J208" s="79"/>
      <c r="K208" s="80" t="str">
        <f t="shared" si="1"/>
        <v/>
      </c>
      <c r="L208" s="80" t="str">
        <f t="shared" si="2"/>
        <v/>
      </c>
      <c r="M208" s="82" t="str">
        <f t="shared" si="3"/>
        <v/>
      </c>
      <c r="N208" s="43"/>
      <c r="O208" s="43"/>
    </row>
    <row r="209" ht="15.75" customHeight="1">
      <c r="A209" s="43"/>
      <c r="B209" s="43"/>
      <c r="C209" s="43"/>
      <c r="D209" s="43"/>
      <c r="E209" s="43"/>
      <c r="F209" s="39"/>
      <c r="G209" s="78"/>
      <c r="H209" s="78"/>
      <c r="I209" s="78"/>
      <c r="J209" s="79"/>
      <c r="K209" s="80" t="str">
        <f t="shared" si="1"/>
        <v/>
      </c>
      <c r="L209" s="80" t="str">
        <f t="shared" si="2"/>
        <v/>
      </c>
      <c r="M209" s="82" t="str">
        <f t="shared" si="3"/>
        <v/>
      </c>
      <c r="N209" s="43"/>
      <c r="O209" s="43"/>
    </row>
    <row r="210" ht="15.75" customHeight="1">
      <c r="A210" s="43"/>
      <c r="B210" s="43"/>
      <c r="C210" s="43"/>
      <c r="D210" s="43"/>
      <c r="E210" s="43"/>
      <c r="F210" s="39"/>
      <c r="G210" s="78"/>
      <c r="H210" s="78"/>
      <c r="I210" s="78"/>
      <c r="J210" s="79"/>
      <c r="K210" s="80" t="str">
        <f t="shared" si="1"/>
        <v/>
      </c>
      <c r="L210" s="80" t="str">
        <f t="shared" si="2"/>
        <v/>
      </c>
      <c r="M210" s="82" t="str">
        <f t="shared" si="3"/>
        <v/>
      </c>
      <c r="N210" s="43"/>
      <c r="O210" s="43"/>
    </row>
    <row r="211" ht="15.75" customHeight="1">
      <c r="A211" s="43"/>
      <c r="B211" s="43"/>
      <c r="C211" s="43"/>
      <c r="D211" s="43"/>
      <c r="E211" s="43"/>
      <c r="F211" s="39"/>
      <c r="G211" s="78"/>
      <c r="H211" s="78"/>
      <c r="I211" s="78"/>
      <c r="J211" s="79"/>
      <c r="K211" s="80" t="str">
        <f t="shared" si="1"/>
        <v/>
      </c>
      <c r="L211" s="80" t="str">
        <f t="shared" si="2"/>
        <v/>
      </c>
      <c r="M211" s="82" t="str">
        <f t="shared" si="3"/>
        <v/>
      </c>
      <c r="N211" s="43"/>
      <c r="O211" s="43"/>
    </row>
    <row r="212" ht="15.75" customHeight="1">
      <c r="A212" s="43"/>
      <c r="B212" s="43"/>
      <c r="C212" s="43"/>
      <c r="D212" s="43"/>
      <c r="E212" s="43"/>
      <c r="F212" s="39"/>
      <c r="G212" s="78"/>
      <c r="H212" s="78"/>
      <c r="I212" s="78"/>
      <c r="J212" s="79"/>
      <c r="K212" s="80" t="str">
        <f t="shared" si="1"/>
        <v/>
      </c>
      <c r="L212" s="80" t="str">
        <f t="shared" si="2"/>
        <v/>
      </c>
      <c r="M212" s="82" t="str">
        <f t="shared" si="3"/>
        <v/>
      </c>
      <c r="N212" s="43"/>
      <c r="O212" s="43"/>
    </row>
    <row r="213" ht="15.75" customHeight="1">
      <c r="A213" s="43"/>
      <c r="B213" s="43"/>
      <c r="C213" s="43"/>
      <c r="D213" s="43"/>
      <c r="E213" s="43"/>
      <c r="F213" s="39"/>
      <c r="G213" s="78"/>
      <c r="H213" s="78"/>
      <c r="I213" s="78"/>
      <c r="J213" s="79"/>
      <c r="K213" s="80" t="str">
        <f t="shared" si="1"/>
        <v/>
      </c>
      <c r="L213" s="80" t="str">
        <f t="shared" si="2"/>
        <v/>
      </c>
      <c r="M213" s="82" t="str">
        <f t="shared" si="3"/>
        <v/>
      </c>
      <c r="N213" s="43"/>
      <c r="O213" s="43"/>
    </row>
    <row r="214" ht="15.75" customHeight="1">
      <c r="A214" s="43"/>
      <c r="B214" s="43"/>
      <c r="C214" s="43"/>
      <c r="D214" s="43"/>
      <c r="E214" s="43"/>
      <c r="F214" s="39"/>
      <c r="G214" s="78"/>
      <c r="H214" s="78"/>
      <c r="I214" s="78"/>
      <c r="J214" s="79"/>
      <c r="K214" s="80" t="str">
        <f t="shared" si="1"/>
        <v/>
      </c>
      <c r="L214" s="80" t="str">
        <f t="shared" si="2"/>
        <v/>
      </c>
      <c r="M214" s="82" t="str">
        <f t="shared" si="3"/>
        <v/>
      </c>
      <c r="N214" s="43"/>
      <c r="O214" s="43"/>
    </row>
    <row r="215" ht="15.75" customHeight="1">
      <c r="A215" s="43"/>
      <c r="B215" s="43"/>
      <c r="C215" s="43"/>
      <c r="D215" s="43"/>
      <c r="E215" s="43"/>
      <c r="F215" s="39"/>
      <c r="G215" s="78"/>
      <c r="H215" s="78"/>
      <c r="I215" s="78"/>
      <c r="J215" s="79"/>
      <c r="K215" s="80" t="str">
        <f t="shared" si="1"/>
        <v/>
      </c>
      <c r="L215" s="80" t="str">
        <f t="shared" si="2"/>
        <v/>
      </c>
      <c r="M215" s="82" t="str">
        <f t="shared" si="3"/>
        <v/>
      </c>
      <c r="N215" s="43"/>
      <c r="O215" s="43"/>
    </row>
    <row r="216" ht="15.75" customHeight="1">
      <c r="A216" s="43"/>
      <c r="B216" s="43"/>
      <c r="C216" s="43"/>
      <c r="D216" s="43"/>
      <c r="E216" s="43"/>
      <c r="F216" s="39"/>
      <c r="G216" s="78"/>
      <c r="H216" s="78"/>
      <c r="I216" s="78"/>
      <c r="J216" s="79"/>
      <c r="K216" s="80" t="str">
        <f t="shared" si="1"/>
        <v/>
      </c>
      <c r="L216" s="80" t="str">
        <f t="shared" si="2"/>
        <v/>
      </c>
      <c r="M216" s="82" t="str">
        <f t="shared" si="3"/>
        <v/>
      </c>
      <c r="N216" s="43"/>
      <c r="O216" s="43"/>
    </row>
    <row r="217" ht="15.75" customHeight="1">
      <c r="A217" s="43"/>
      <c r="B217" s="43"/>
      <c r="C217" s="43"/>
      <c r="D217" s="43"/>
      <c r="E217" s="43"/>
      <c r="F217" s="39"/>
      <c r="G217" s="78"/>
      <c r="H217" s="78"/>
      <c r="I217" s="78"/>
      <c r="J217" s="79"/>
      <c r="K217" s="80" t="str">
        <f t="shared" si="1"/>
        <v/>
      </c>
      <c r="L217" s="80" t="str">
        <f t="shared" si="2"/>
        <v/>
      </c>
      <c r="M217" s="82" t="str">
        <f t="shared" si="3"/>
        <v/>
      </c>
      <c r="N217" s="43"/>
      <c r="O217" s="43"/>
    </row>
    <row r="218" ht="15.75" customHeight="1">
      <c r="A218" s="43"/>
      <c r="B218" s="43"/>
      <c r="C218" s="43"/>
      <c r="D218" s="43"/>
      <c r="E218" s="43"/>
      <c r="F218" s="39"/>
      <c r="G218" s="78"/>
      <c r="H218" s="78"/>
      <c r="I218" s="78"/>
      <c r="J218" s="79"/>
      <c r="K218" s="80" t="str">
        <f t="shared" si="1"/>
        <v/>
      </c>
      <c r="L218" s="80" t="str">
        <f t="shared" si="2"/>
        <v/>
      </c>
      <c r="M218" s="82" t="str">
        <f t="shared" si="3"/>
        <v/>
      </c>
      <c r="N218" s="43"/>
      <c r="O218" s="43"/>
    </row>
    <row r="219" ht="15.75" customHeight="1">
      <c r="A219" s="43"/>
      <c r="B219" s="43"/>
      <c r="C219" s="43"/>
      <c r="D219" s="43"/>
      <c r="E219" s="43"/>
      <c r="F219" s="39"/>
      <c r="G219" s="78"/>
      <c r="H219" s="78"/>
      <c r="I219" s="78"/>
      <c r="J219" s="79"/>
      <c r="K219" s="80" t="str">
        <f t="shared" si="1"/>
        <v/>
      </c>
      <c r="L219" s="80" t="str">
        <f t="shared" si="2"/>
        <v/>
      </c>
      <c r="M219" s="82" t="str">
        <f t="shared" si="3"/>
        <v/>
      </c>
      <c r="N219" s="43"/>
      <c r="O219" s="43"/>
    </row>
    <row r="220" ht="15.75" customHeight="1">
      <c r="A220" s="43"/>
      <c r="B220" s="43"/>
      <c r="C220" s="43"/>
      <c r="D220" s="43"/>
      <c r="E220" s="43"/>
      <c r="F220" s="39"/>
      <c r="G220" s="78"/>
      <c r="H220" s="78"/>
      <c r="I220" s="78"/>
      <c r="J220" s="79"/>
      <c r="K220" s="80" t="str">
        <f t="shared" si="1"/>
        <v/>
      </c>
      <c r="L220" s="80" t="str">
        <f t="shared" si="2"/>
        <v/>
      </c>
      <c r="M220" s="82" t="str">
        <f t="shared" si="3"/>
        <v/>
      </c>
      <c r="N220" s="43"/>
      <c r="O220" s="43"/>
    </row>
    <row r="221" ht="15.75" customHeight="1">
      <c r="A221" s="43"/>
      <c r="B221" s="43"/>
      <c r="C221" s="43"/>
      <c r="D221" s="43"/>
      <c r="E221" s="43"/>
      <c r="F221" s="39"/>
      <c r="G221" s="78"/>
      <c r="H221" s="78"/>
      <c r="I221" s="78"/>
      <c r="J221" s="79"/>
      <c r="K221" s="80" t="str">
        <f t="shared" si="1"/>
        <v/>
      </c>
      <c r="L221" s="80" t="str">
        <f t="shared" si="2"/>
        <v/>
      </c>
      <c r="M221" s="82" t="str">
        <f t="shared" si="3"/>
        <v/>
      </c>
      <c r="N221" s="43"/>
      <c r="O221" s="43"/>
    </row>
    <row r="222" ht="15.75" customHeight="1">
      <c r="A222" s="43"/>
      <c r="B222" s="43"/>
      <c r="C222" s="43"/>
      <c r="D222" s="43"/>
      <c r="E222" s="43"/>
      <c r="F222" s="39"/>
      <c r="G222" s="78"/>
      <c r="H222" s="78"/>
      <c r="I222" s="78"/>
      <c r="J222" s="79"/>
      <c r="K222" s="80" t="str">
        <f t="shared" si="1"/>
        <v/>
      </c>
      <c r="L222" s="80" t="str">
        <f t="shared" si="2"/>
        <v/>
      </c>
      <c r="M222" s="82" t="str">
        <f t="shared" si="3"/>
        <v/>
      </c>
      <c r="N222" s="43"/>
      <c r="O222" s="43"/>
    </row>
    <row r="223" ht="15.75" customHeight="1">
      <c r="A223" s="43"/>
      <c r="B223" s="43"/>
      <c r="C223" s="43"/>
      <c r="D223" s="43"/>
      <c r="E223" s="43"/>
      <c r="F223" s="39"/>
      <c r="G223" s="78"/>
      <c r="H223" s="78"/>
      <c r="I223" s="78"/>
      <c r="J223" s="79"/>
      <c r="K223" s="80" t="str">
        <f t="shared" si="1"/>
        <v/>
      </c>
      <c r="L223" s="80" t="str">
        <f t="shared" si="2"/>
        <v/>
      </c>
      <c r="M223" s="82" t="str">
        <f t="shared" si="3"/>
        <v/>
      </c>
      <c r="N223" s="43"/>
      <c r="O223" s="43"/>
    </row>
    <row r="224" ht="15.75" customHeight="1">
      <c r="A224" s="43"/>
      <c r="B224" s="43"/>
      <c r="C224" s="43"/>
      <c r="D224" s="43"/>
      <c r="E224" s="43"/>
      <c r="F224" s="39"/>
      <c r="G224" s="78"/>
      <c r="H224" s="78"/>
      <c r="I224" s="78"/>
      <c r="J224" s="79"/>
      <c r="K224" s="80" t="str">
        <f t="shared" si="1"/>
        <v/>
      </c>
      <c r="L224" s="80" t="str">
        <f t="shared" si="2"/>
        <v/>
      </c>
      <c r="M224" s="82" t="str">
        <f t="shared" si="3"/>
        <v/>
      </c>
      <c r="N224" s="43"/>
      <c r="O224" s="43"/>
    </row>
    <row r="225" ht="15.75" customHeight="1">
      <c r="A225" s="43"/>
      <c r="B225" s="43"/>
      <c r="C225" s="43"/>
      <c r="D225" s="43"/>
      <c r="E225" s="43"/>
      <c r="F225" s="39"/>
      <c r="G225" s="78"/>
      <c r="H225" s="78"/>
      <c r="I225" s="78"/>
      <c r="J225" s="79"/>
      <c r="K225" s="80" t="str">
        <f t="shared" si="1"/>
        <v/>
      </c>
      <c r="L225" s="80" t="str">
        <f t="shared" si="2"/>
        <v/>
      </c>
      <c r="M225" s="82" t="str">
        <f t="shared" si="3"/>
        <v/>
      </c>
      <c r="N225" s="43"/>
      <c r="O225" s="43"/>
    </row>
    <row r="226" ht="15.75" customHeight="1">
      <c r="A226" s="43"/>
      <c r="B226" s="43"/>
      <c r="C226" s="43"/>
      <c r="D226" s="43"/>
      <c r="E226" s="43"/>
      <c r="F226" s="39"/>
      <c r="G226" s="78"/>
      <c r="H226" s="78"/>
      <c r="I226" s="78"/>
      <c r="J226" s="79"/>
      <c r="K226" s="80" t="str">
        <f t="shared" si="1"/>
        <v/>
      </c>
      <c r="L226" s="80" t="str">
        <f t="shared" si="2"/>
        <v/>
      </c>
      <c r="M226" s="82" t="str">
        <f t="shared" si="3"/>
        <v/>
      </c>
      <c r="N226" s="43"/>
      <c r="O226" s="43"/>
    </row>
    <row r="227" ht="15.75" customHeight="1">
      <c r="A227" s="43"/>
      <c r="B227" s="43"/>
      <c r="C227" s="43"/>
      <c r="D227" s="43"/>
      <c r="E227" s="43"/>
      <c r="F227" s="39"/>
      <c r="G227" s="78"/>
      <c r="H227" s="78"/>
      <c r="I227" s="78"/>
      <c r="J227" s="79"/>
      <c r="K227" s="80" t="str">
        <f t="shared" si="1"/>
        <v/>
      </c>
      <c r="L227" s="80" t="str">
        <f t="shared" si="2"/>
        <v/>
      </c>
      <c r="M227" s="82" t="str">
        <f t="shared" si="3"/>
        <v/>
      </c>
      <c r="N227" s="43"/>
      <c r="O227" s="43"/>
    </row>
    <row r="228" ht="15.75" customHeight="1">
      <c r="A228" s="43"/>
      <c r="B228" s="43"/>
      <c r="C228" s="43"/>
      <c r="D228" s="43"/>
      <c r="E228" s="43"/>
      <c r="F228" s="39"/>
      <c r="G228" s="78"/>
      <c r="H228" s="78"/>
      <c r="I228" s="78"/>
      <c r="J228" s="79"/>
      <c r="K228" s="80" t="str">
        <f t="shared" si="1"/>
        <v/>
      </c>
      <c r="L228" s="80" t="str">
        <f t="shared" si="2"/>
        <v/>
      </c>
      <c r="M228" s="82" t="str">
        <f t="shared" si="3"/>
        <v/>
      </c>
      <c r="N228" s="43"/>
      <c r="O228" s="43"/>
    </row>
    <row r="229" ht="15.75" customHeight="1">
      <c r="A229" s="43"/>
      <c r="B229" s="43"/>
      <c r="C229" s="43"/>
      <c r="D229" s="43"/>
      <c r="E229" s="43"/>
      <c r="F229" s="39"/>
      <c r="G229" s="78"/>
      <c r="H229" s="78"/>
      <c r="I229" s="78"/>
      <c r="J229" s="79"/>
      <c r="K229" s="80" t="str">
        <f t="shared" si="1"/>
        <v/>
      </c>
      <c r="L229" s="80" t="str">
        <f t="shared" si="2"/>
        <v/>
      </c>
      <c r="M229" s="82" t="str">
        <f t="shared" si="3"/>
        <v/>
      </c>
      <c r="N229" s="43"/>
      <c r="O229" s="43"/>
    </row>
    <row r="230" ht="15.75" customHeight="1">
      <c r="A230" s="43"/>
      <c r="B230" s="43"/>
      <c r="C230" s="43"/>
      <c r="D230" s="43"/>
      <c r="E230" s="43"/>
      <c r="F230" s="39"/>
      <c r="G230" s="78"/>
      <c r="H230" s="78"/>
      <c r="I230" s="78"/>
      <c r="J230" s="79"/>
      <c r="K230" s="80" t="str">
        <f t="shared" si="1"/>
        <v/>
      </c>
      <c r="L230" s="80" t="str">
        <f t="shared" si="2"/>
        <v/>
      </c>
      <c r="M230" s="82" t="str">
        <f t="shared" si="3"/>
        <v/>
      </c>
      <c r="N230" s="43"/>
      <c r="O230" s="43"/>
    </row>
    <row r="231" ht="15.75" customHeight="1">
      <c r="A231" s="43"/>
      <c r="B231" s="43"/>
      <c r="C231" s="43"/>
      <c r="D231" s="43"/>
      <c r="E231" s="43"/>
      <c r="F231" s="39"/>
      <c r="G231" s="78"/>
      <c r="H231" s="78"/>
      <c r="I231" s="78"/>
      <c r="J231" s="79"/>
      <c r="K231" s="80" t="str">
        <f t="shared" si="1"/>
        <v/>
      </c>
      <c r="L231" s="80" t="str">
        <f t="shared" si="2"/>
        <v/>
      </c>
      <c r="M231" s="82" t="str">
        <f t="shared" si="3"/>
        <v/>
      </c>
      <c r="N231" s="43"/>
      <c r="O231" s="43"/>
    </row>
    <row r="232" ht="15.75" customHeight="1">
      <c r="A232" s="43"/>
      <c r="B232" s="43"/>
      <c r="C232" s="43"/>
      <c r="D232" s="43"/>
      <c r="E232" s="43"/>
      <c r="F232" s="39"/>
      <c r="G232" s="78"/>
      <c r="H232" s="78"/>
      <c r="I232" s="78"/>
      <c r="J232" s="79"/>
      <c r="K232" s="80" t="str">
        <f t="shared" si="1"/>
        <v/>
      </c>
      <c r="L232" s="80" t="str">
        <f t="shared" si="2"/>
        <v/>
      </c>
      <c r="M232" s="82" t="str">
        <f t="shared" si="3"/>
        <v/>
      </c>
      <c r="N232" s="43"/>
      <c r="O232" s="43"/>
    </row>
    <row r="233" ht="15.75" customHeight="1">
      <c r="A233" s="43"/>
      <c r="B233" s="43"/>
      <c r="C233" s="43"/>
      <c r="D233" s="43"/>
      <c r="E233" s="43"/>
      <c r="F233" s="39"/>
      <c r="G233" s="78"/>
      <c r="H233" s="78"/>
      <c r="I233" s="78"/>
      <c r="J233" s="79"/>
      <c r="K233" s="80" t="str">
        <f t="shared" si="1"/>
        <v/>
      </c>
      <c r="L233" s="80" t="str">
        <f t="shared" si="2"/>
        <v/>
      </c>
      <c r="M233" s="82" t="str">
        <f t="shared" si="3"/>
        <v/>
      </c>
      <c r="N233" s="43"/>
      <c r="O233" s="43"/>
    </row>
    <row r="234" ht="15.75" customHeight="1">
      <c r="A234" s="43"/>
      <c r="B234" s="43"/>
      <c r="C234" s="43"/>
      <c r="D234" s="43"/>
      <c r="E234" s="43"/>
      <c r="F234" s="39"/>
      <c r="G234" s="78"/>
      <c r="H234" s="78"/>
      <c r="I234" s="78"/>
      <c r="J234" s="79"/>
      <c r="K234" s="80" t="str">
        <f t="shared" si="1"/>
        <v/>
      </c>
      <c r="L234" s="80" t="str">
        <f t="shared" si="2"/>
        <v/>
      </c>
      <c r="M234" s="82" t="str">
        <f t="shared" si="3"/>
        <v/>
      </c>
      <c r="N234" s="43"/>
      <c r="O234" s="43"/>
    </row>
    <row r="235" ht="15.75" customHeight="1">
      <c r="A235" s="43"/>
      <c r="B235" s="43"/>
      <c r="C235" s="43"/>
      <c r="D235" s="43"/>
      <c r="E235" s="43"/>
      <c r="F235" s="39"/>
      <c r="G235" s="78"/>
      <c r="H235" s="78"/>
      <c r="I235" s="78"/>
      <c r="J235" s="79"/>
      <c r="K235" s="80" t="str">
        <f t="shared" si="1"/>
        <v/>
      </c>
      <c r="L235" s="80" t="str">
        <f t="shared" si="2"/>
        <v/>
      </c>
      <c r="M235" s="82" t="str">
        <f t="shared" si="3"/>
        <v/>
      </c>
      <c r="N235" s="43"/>
      <c r="O235" s="43"/>
    </row>
    <row r="236" ht="15.75" customHeight="1">
      <c r="A236" s="43"/>
      <c r="B236" s="43"/>
      <c r="C236" s="43"/>
      <c r="D236" s="43"/>
      <c r="E236" s="43"/>
      <c r="F236" s="39"/>
      <c r="G236" s="78"/>
      <c r="H236" s="78"/>
      <c r="I236" s="78"/>
      <c r="J236" s="79"/>
      <c r="K236" s="80" t="str">
        <f t="shared" si="1"/>
        <v/>
      </c>
      <c r="L236" s="80" t="str">
        <f t="shared" si="2"/>
        <v/>
      </c>
      <c r="M236" s="82" t="str">
        <f t="shared" si="3"/>
        <v/>
      </c>
      <c r="N236" s="43"/>
      <c r="O236" s="43"/>
    </row>
    <row r="237" ht="15.75" customHeight="1">
      <c r="A237" s="43"/>
      <c r="B237" s="43"/>
      <c r="C237" s="43"/>
      <c r="D237" s="43"/>
      <c r="E237" s="43"/>
      <c r="F237" s="39"/>
      <c r="G237" s="78"/>
      <c r="H237" s="78"/>
      <c r="I237" s="78"/>
      <c r="J237" s="79"/>
      <c r="K237" s="80" t="str">
        <f t="shared" si="1"/>
        <v/>
      </c>
      <c r="L237" s="80" t="str">
        <f t="shared" si="2"/>
        <v/>
      </c>
      <c r="M237" s="82" t="str">
        <f t="shared" si="3"/>
        <v/>
      </c>
      <c r="N237" s="43"/>
      <c r="O237" s="43"/>
    </row>
    <row r="238" ht="15.75" customHeight="1">
      <c r="A238" s="43"/>
      <c r="B238" s="43"/>
      <c r="C238" s="43"/>
      <c r="D238" s="43"/>
      <c r="E238" s="43"/>
      <c r="F238" s="39"/>
      <c r="G238" s="78"/>
      <c r="H238" s="78"/>
      <c r="I238" s="78"/>
      <c r="J238" s="79"/>
      <c r="K238" s="80" t="str">
        <f t="shared" si="1"/>
        <v/>
      </c>
      <c r="L238" s="80" t="str">
        <f t="shared" si="2"/>
        <v/>
      </c>
      <c r="M238" s="82" t="str">
        <f t="shared" si="3"/>
        <v/>
      </c>
      <c r="N238" s="43"/>
      <c r="O238" s="43"/>
    </row>
    <row r="239" ht="15.75" customHeight="1">
      <c r="A239" s="43"/>
      <c r="B239" s="43"/>
      <c r="C239" s="43"/>
      <c r="D239" s="43"/>
      <c r="E239" s="43"/>
      <c r="F239" s="39"/>
      <c r="G239" s="78"/>
      <c r="H239" s="78"/>
      <c r="I239" s="78"/>
      <c r="J239" s="79"/>
      <c r="K239" s="80" t="str">
        <f t="shared" si="1"/>
        <v/>
      </c>
      <c r="L239" s="80" t="str">
        <f t="shared" si="2"/>
        <v/>
      </c>
      <c r="M239" s="82" t="str">
        <f t="shared" si="3"/>
        <v/>
      </c>
      <c r="N239" s="43"/>
      <c r="O239" s="43"/>
    </row>
    <row r="240" ht="15.75" customHeight="1">
      <c r="A240" s="43"/>
      <c r="B240" s="43"/>
      <c r="C240" s="43"/>
      <c r="D240" s="43"/>
      <c r="E240" s="43"/>
      <c r="F240" s="39"/>
      <c r="G240" s="78"/>
      <c r="H240" s="78"/>
      <c r="I240" s="78"/>
      <c r="J240" s="79"/>
      <c r="K240" s="80" t="str">
        <f t="shared" si="1"/>
        <v/>
      </c>
      <c r="L240" s="80" t="str">
        <f t="shared" si="2"/>
        <v/>
      </c>
      <c r="M240" s="82" t="str">
        <f t="shared" si="3"/>
        <v/>
      </c>
      <c r="N240" s="43"/>
      <c r="O240" s="43"/>
    </row>
    <row r="241" ht="15.75" customHeight="1">
      <c r="A241" s="43"/>
      <c r="B241" s="43"/>
      <c r="C241" s="43"/>
      <c r="D241" s="43"/>
      <c r="E241" s="43"/>
      <c r="F241" s="39"/>
      <c r="G241" s="78"/>
      <c r="H241" s="78"/>
      <c r="I241" s="78"/>
      <c r="J241" s="79"/>
      <c r="K241" s="80" t="str">
        <f t="shared" si="1"/>
        <v/>
      </c>
      <c r="L241" s="80" t="str">
        <f t="shared" si="2"/>
        <v/>
      </c>
      <c r="M241" s="82" t="str">
        <f t="shared" si="3"/>
        <v/>
      </c>
      <c r="N241" s="43"/>
      <c r="O241" s="43"/>
    </row>
    <row r="242" ht="15.75" customHeight="1">
      <c r="A242" s="43"/>
      <c r="B242" s="43"/>
      <c r="C242" s="43"/>
      <c r="D242" s="43"/>
      <c r="E242" s="43"/>
      <c r="F242" s="39"/>
      <c r="G242" s="78"/>
      <c r="H242" s="78"/>
      <c r="I242" s="78"/>
      <c r="J242" s="79"/>
      <c r="K242" s="80" t="str">
        <f t="shared" si="1"/>
        <v/>
      </c>
      <c r="L242" s="80" t="str">
        <f t="shared" si="2"/>
        <v/>
      </c>
      <c r="M242" s="82" t="str">
        <f t="shared" si="3"/>
        <v/>
      </c>
      <c r="N242" s="43"/>
      <c r="O242" s="43"/>
    </row>
    <row r="243" ht="15.75" customHeight="1">
      <c r="A243" s="43"/>
      <c r="B243" s="43"/>
      <c r="C243" s="43"/>
      <c r="D243" s="43"/>
      <c r="E243" s="43"/>
      <c r="F243" s="39"/>
      <c r="G243" s="78"/>
      <c r="H243" s="78"/>
      <c r="I243" s="78"/>
      <c r="J243" s="79"/>
      <c r="K243" s="80" t="str">
        <f t="shared" si="1"/>
        <v/>
      </c>
      <c r="L243" s="80" t="str">
        <f t="shared" si="2"/>
        <v/>
      </c>
      <c r="M243" s="82" t="str">
        <f t="shared" si="3"/>
        <v/>
      </c>
      <c r="N243" s="43"/>
      <c r="O243" s="43"/>
    </row>
    <row r="244" ht="15.75" customHeight="1">
      <c r="A244" s="43"/>
      <c r="B244" s="43"/>
      <c r="C244" s="43"/>
      <c r="D244" s="43"/>
      <c r="E244" s="43"/>
      <c r="F244" s="39"/>
      <c r="G244" s="78"/>
      <c r="H244" s="78"/>
      <c r="I244" s="78"/>
      <c r="J244" s="79"/>
      <c r="K244" s="80" t="str">
        <f t="shared" si="1"/>
        <v/>
      </c>
      <c r="L244" s="80" t="str">
        <f t="shared" si="2"/>
        <v/>
      </c>
      <c r="M244" s="82" t="str">
        <f t="shared" si="3"/>
        <v/>
      </c>
      <c r="N244" s="43"/>
      <c r="O244" s="43"/>
    </row>
    <row r="245" ht="15.75" customHeight="1">
      <c r="A245" s="43"/>
      <c r="B245" s="43"/>
      <c r="C245" s="43"/>
      <c r="D245" s="43"/>
      <c r="E245" s="43"/>
      <c r="F245" s="39"/>
      <c r="G245" s="78"/>
      <c r="H245" s="78"/>
      <c r="I245" s="78"/>
      <c r="J245" s="79"/>
      <c r="K245" s="80" t="str">
        <f t="shared" si="1"/>
        <v/>
      </c>
      <c r="L245" s="80" t="str">
        <f t="shared" si="2"/>
        <v/>
      </c>
      <c r="M245" s="82" t="str">
        <f t="shared" si="3"/>
        <v/>
      </c>
      <c r="N245" s="43"/>
      <c r="O245" s="43"/>
    </row>
    <row r="246" ht="15.75" customHeight="1">
      <c r="A246" s="43"/>
      <c r="B246" s="43"/>
      <c r="C246" s="43"/>
      <c r="D246" s="43"/>
      <c r="E246" s="43"/>
      <c r="F246" s="39"/>
      <c r="G246" s="78"/>
      <c r="H246" s="78"/>
      <c r="I246" s="78"/>
      <c r="J246" s="79"/>
      <c r="K246" s="80" t="str">
        <f t="shared" si="1"/>
        <v/>
      </c>
      <c r="L246" s="80" t="str">
        <f t="shared" si="2"/>
        <v/>
      </c>
      <c r="M246" s="82" t="str">
        <f t="shared" si="3"/>
        <v/>
      </c>
      <c r="N246" s="43"/>
      <c r="O246" s="43"/>
    </row>
    <row r="247" ht="15.75" customHeight="1">
      <c r="A247" s="43"/>
      <c r="B247" s="43"/>
      <c r="C247" s="43"/>
      <c r="D247" s="43"/>
      <c r="E247" s="43"/>
      <c r="F247" s="39"/>
      <c r="G247" s="78"/>
      <c r="H247" s="78"/>
      <c r="I247" s="78"/>
      <c r="J247" s="79"/>
      <c r="K247" s="80" t="str">
        <f t="shared" si="1"/>
        <v/>
      </c>
      <c r="L247" s="80" t="str">
        <f t="shared" si="2"/>
        <v/>
      </c>
      <c r="M247" s="82" t="str">
        <f t="shared" si="3"/>
        <v/>
      </c>
      <c r="N247" s="43"/>
      <c r="O247" s="43"/>
    </row>
    <row r="248" ht="15.75" customHeight="1">
      <c r="A248" s="43"/>
      <c r="B248" s="43"/>
      <c r="C248" s="43"/>
      <c r="D248" s="43"/>
      <c r="E248" s="43"/>
      <c r="F248" s="39"/>
      <c r="G248" s="78"/>
      <c r="H248" s="78"/>
      <c r="I248" s="78"/>
      <c r="J248" s="79"/>
      <c r="K248" s="80" t="str">
        <f t="shared" si="1"/>
        <v/>
      </c>
      <c r="L248" s="80" t="str">
        <f t="shared" si="2"/>
        <v/>
      </c>
      <c r="M248" s="82" t="str">
        <f t="shared" si="3"/>
        <v/>
      </c>
      <c r="N248" s="43"/>
      <c r="O248" s="43"/>
    </row>
    <row r="249" ht="15.75" customHeight="1">
      <c r="A249" s="43"/>
      <c r="B249" s="43"/>
      <c r="C249" s="43"/>
      <c r="D249" s="43"/>
      <c r="E249" s="43"/>
      <c r="F249" s="39"/>
      <c r="G249" s="78"/>
      <c r="H249" s="78"/>
      <c r="I249" s="78"/>
      <c r="J249" s="79"/>
      <c r="K249" s="80" t="str">
        <f t="shared" si="1"/>
        <v/>
      </c>
      <c r="L249" s="80" t="str">
        <f t="shared" si="2"/>
        <v/>
      </c>
      <c r="M249" s="82" t="str">
        <f t="shared" si="3"/>
        <v/>
      </c>
      <c r="N249" s="43"/>
      <c r="O249" s="43"/>
    </row>
    <row r="250" ht="15.75" customHeight="1">
      <c r="A250" s="43"/>
      <c r="B250" s="43"/>
      <c r="C250" s="43"/>
      <c r="D250" s="43"/>
      <c r="E250" s="43"/>
      <c r="F250" s="39"/>
      <c r="G250" s="78"/>
      <c r="H250" s="78"/>
      <c r="I250" s="78"/>
      <c r="J250" s="79"/>
      <c r="K250" s="80" t="str">
        <f t="shared" si="1"/>
        <v/>
      </c>
      <c r="L250" s="80" t="str">
        <f t="shared" si="2"/>
        <v/>
      </c>
      <c r="M250" s="82" t="str">
        <f t="shared" si="3"/>
        <v/>
      </c>
      <c r="N250" s="43"/>
      <c r="O250" s="43"/>
    </row>
    <row r="251" ht="15.75" customHeight="1">
      <c r="A251" s="43"/>
      <c r="B251" s="43"/>
      <c r="C251" s="43"/>
      <c r="D251" s="43"/>
      <c r="E251" s="43"/>
      <c r="F251" s="39"/>
      <c r="G251" s="78"/>
      <c r="H251" s="78"/>
      <c r="I251" s="78"/>
      <c r="J251" s="79"/>
      <c r="K251" s="80" t="str">
        <f t="shared" si="1"/>
        <v/>
      </c>
      <c r="L251" s="80" t="str">
        <f t="shared" si="2"/>
        <v/>
      </c>
      <c r="M251" s="82" t="str">
        <f t="shared" si="3"/>
        <v/>
      </c>
      <c r="N251" s="43"/>
      <c r="O251" s="43"/>
    </row>
    <row r="252" ht="15.75" customHeight="1">
      <c r="A252" s="43"/>
      <c r="B252" s="43"/>
      <c r="C252" s="43"/>
      <c r="D252" s="43"/>
      <c r="E252" s="43"/>
      <c r="F252" s="39"/>
      <c r="G252" s="78"/>
      <c r="H252" s="78"/>
      <c r="I252" s="78"/>
      <c r="J252" s="79"/>
      <c r="K252" s="80" t="str">
        <f t="shared" si="1"/>
        <v/>
      </c>
      <c r="L252" s="80" t="str">
        <f t="shared" si="2"/>
        <v/>
      </c>
      <c r="M252" s="82" t="str">
        <f t="shared" si="3"/>
        <v/>
      </c>
      <c r="N252" s="43"/>
      <c r="O252" s="43"/>
    </row>
    <row r="253" ht="15.75" customHeight="1">
      <c r="A253" s="43"/>
      <c r="B253" s="43"/>
      <c r="C253" s="43"/>
      <c r="D253" s="43"/>
      <c r="E253" s="43"/>
      <c r="F253" s="39"/>
      <c r="G253" s="78"/>
      <c r="H253" s="78"/>
      <c r="I253" s="78"/>
      <c r="J253" s="79"/>
      <c r="K253" s="80" t="str">
        <f t="shared" si="1"/>
        <v/>
      </c>
      <c r="L253" s="80" t="str">
        <f t="shared" si="2"/>
        <v/>
      </c>
      <c r="M253" s="82" t="str">
        <f t="shared" si="3"/>
        <v/>
      </c>
      <c r="N253" s="43"/>
      <c r="O253" s="43"/>
    </row>
    <row r="254" ht="15.75" customHeight="1">
      <c r="A254" s="43"/>
      <c r="B254" s="43"/>
      <c r="C254" s="43"/>
      <c r="D254" s="43"/>
      <c r="E254" s="43"/>
      <c r="F254" s="39"/>
      <c r="G254" s="78"/>
      <c r="H254" s="78"/>
      <c r="I254" s="78"/>
      <c r="J254" s="79"/>
      <c r="K254" s="80" t="str">
        <f t="shared" si="1"/>
        <v/>
      </c>
      <c r="L254" s="80" t="str">
        <f t="shared" si="2"/>
        <v/>
      </c>
      <c r="M254" s="82" t="str">
        <f t="shared" si="3"/>
        <v/>
      </c>
      <c r="N254" s="43"/>
      <c r="O254" s="43"/>
    </row>
    <row r="255" ht="15.75" customHeight="1">
      <c r="A255" s="43"/>
      <c r="B255" s="43"/>
      <c r="C255" s="43"/>
      <c r="D255" s="43"/>
      <c r="E255" s="43"/>
      <c r="F255" s="39"/>
      <c r="G255" s="78"/>
      <c r="H255" s="78"/>
      <c r="I255" s="78"/>
      <c r="J255" s="79"/>
      <c r="K255" s="80" t="str">
        <f t="shared" si="1"/>
        <v/>
      </c>
      <c r="L255" s="80" t="str">
        <f t="shared" si="2"/>
        <v/>
      </c>
      <c r="M255" s="82" t="str">
        <f t="shared" si="3"/>
        <v/>
      </c>
      <c r="N255" s="43"/>
      <c r="O255" s="43"/>
    </row>
    <row r="256" ht="15.75" customHeight="1">
      <c r="A256" s="43"/>
      <c r="B256" s="43"/>
      <c r="C256" s="43"/>
      <c r="D256" s="43"/>
      <c r="E256" s="43"/>
      <c r="F256" s="39"/>
      <c r="G256" s="78"/>
      <c r="H256" s="78"/>
      <c r="I256" s="78"/>
      <c r="J256" s="79"/>
      <c r="K256" s="80" t="str">
        <f t="shared" si="1"/>
        <v/>
      </c>
      <c r="L256" s="80" t="str">
        <f t="shared" si="2"/>
        <v/>
      </c>
      <c r="M256" s="82" t="str">
        <f t="shared" si="3"/>
        <v/>
      </c>
      <c r="N256" s="43"/>
      <c r="O256" s="43"/>
    </row>
    <row r="257" ht="15.75" customHeight="1">
      <c r="A257" s="43"/>
      <c r="B257" s="43"/>
      <c r="C257" s="43"/>
      <c r="D257" s="43"/>
      <c r="E257" s="43"/>
      <c r="F257" s="39"/>
      <c r="G257" s="78"/>
      <c r="H257" s="78"/>
      <c r="I257" s="78"/>
      <c r="J257" s="79"/>
      <c r="K257" s="80" t="str">
        <f t="shared" si="1"/>
        <v/>
      </c>
      <c r="L257" s="80" t="str">
        <f t="shared" si="2"/>
        <v/>
      </c>
      <c r="M257" s="82" t="str">
        <f t="shared" si="3"/>
        <v/>
      </c>
      <c r="N257" s="43"/>
      <c r="O257" s="43"/>
    </row>
    <row r="258" ht="15.75" customHeight="1">
      <c r="A258" s="43"/>
      <c r="B258" s="43"/>
      <c r="C258" s="43"/>
      <c r="D258" s="43"/>
      <c r="E258" s="43"/>
      <c r="F258" s="39"/>
      <c r="G258" s="78"/>
      <c r="H258" s="78"/>
      <c r="I258" s="78"/>
      <c r="J258" s="79"/>
      <c r="K258" s="80" t="str">
        <f t="shared" si="1"/>
        <v/>
      </c>
      <c r="L258" s="80" t="str">
        <f t="shared" si="2"/>
        <v/>
      </c>
      <c r="M258" s="82" t="str">
        <f t="shared" si="3"/>
        <v/>
      </c>
      <c r="N258" s="43"/>
      <c r="O258" s="43"/>
    </row>
    <row r="259" ht="15.75" customHeight="1">
      <c r="A259" s="43"/>
      <c r="B259" s="43"/>
      <c r="C259" s="43"/>
      <c r="D259" s="43"/>
      <c r="E259" s="43"/>
      <c r="F259" s="39"/>
      <c r="G259" s="78"/>
      <c r="H259" s="78"/>
      <c r="I259" s="78"/>
      <c r="J259" s="79"/>
      <c r="K259" s="80" t="str">
        <f t="shared" si="1"/>
        <v/>
      </c>
      <c r="L259" s="80" t="str">
        <f t="shared" si="2"/>
        <v/>
      </c>
      <c r="M259" s="82" t="str">
        <f t="shared" si="3"/>
        <v/>
      </c>
      <c r="N259" s="43"/>
      <c r="O259" s="43"/>
    </row>
    <row r="260" ht="15.75" customHeight="1">
      <c r="A260" s="43"/>
      <c r="B260" s="43"/>
      <c r="C260" s="43"/>
      <c r="D260" s="43"/>
      <c r="E260" s="43"/>
      <c r="F260" s="39"/>
      <c r="G260" s="78"/>
      <c r="H260" s="78"/>
      <c r="I260" s="78"/>
      <c r="J260" s="79"/>
      <c r="K260" s="80" t="str">
        <f t="shared" si="1"/>
        <v/>
      </c>
      <c r="L260" s="80" t="str">
        <f t="shared" si="2"/>
        <v/>
      </c>
      <c r="M260" s="82" t="str">
        <f t="shared" si="3"/>
        <v/>
      </c>
      <c r="N260" s="43"/>
      <c r="O260" s="43"/>
    </row>
    <row r="261" ht="15.75" customHeight="1">
      <c r="A261" s="43"/>
      <c r="B261" s="43"/>
      <c r="C261" s="43"/>
      <c r="D261" s="43"/>
      <c r="E261" s="43"/>
      <c r="F261" s="39"/>
      <c r="G261" s="78"/>
      <c r="H261" s="78"/>
      <c r="I261" s="78"/>
      <c r="J261" s="79"/>
      <c r="K261" s="80" t="str">
        <f t="shared" si="1"/>
        <v/>
      </c>
      <c r="L261" s="80" t="str">
        <f t="shared" si="2"/>
        <v/>
      </c>
      <c r="M261" s="82" t="str">
        <f t="shared" si="3"/>
        <v/>
      </c>
      <c r="N261" s="43"/>
      <c r="O261" s="43"/>
    </row>
    <row r="262" ht="15.75" customHeight="1">
      <c r="A262" s="43"/>
      <c r="B262" s="43"/>
      <c r="C262" s="43"/>
      <c r="D262" s="43"/>
      <c r="E262" s="43"/>
      <c r="F262" s="39"/>
      <c r="G262" s="78"/>
      <c r="H262" s="78"/>
      <c r="I262" s="78"/>
      <c r="J262" s="79"/>
      <c r="K262" s="80" t="str">
        <f t="shared" si="1"/>
        <v/>
      </c>
      <c r="L262" s="80" t="str">
        <f t="shared" si="2"/>
        <v/>
      </c>
      <c r="M262" s="82" t="str">
        <f t="shared" si="3"/>
        <v/>
      </c>
      <c r="N262" s="43"/>
      <c r="O262" s="43"/>
    </row>
    <row r="263" ht="15.75" customHeight="1">
      <c r="A263" s="43"/>
      <c r="B263" s="43"/>
      <c r="C263" s="43"/>
      <c r="D263" s="43"/>
      <c r="E263" s="43"/>
      <c r="F263" s="39"/>
      <c r="G263" s="78"/>
      <c r="H263" s="78"/>
      <c r="I263" s="78"/>
      <c r="J263" s="79"/>
      <c r="K263" s="80" t="str">
        <f t="shared" si="1"/>
        <v/>
      </c>
      <c r="L263" s="80" t="str">
        <f t="shared" si="2"/>
        <v/>
      </c>
      <c r="M263" s="82" t="str">
        <f t="shared" si="3"/>
        <v/>
      </c>
      <c r="N263" s="43"/>
      <c r="O263" s="43"/>
    </row>
    <row r="264" ht="15.75" customHeight="1">
      <c r="A264" s="43"/>
      <c r="B264" s="43"/>
      <c r="C264" s="43"/>
      <c r="D264" s="43"/>
      <c r="E264" s="43"/>
      <c r="F264" s="39"/>
      <c r="G264" s="78"/>
      <c r="H264" s="78"/>
      <c r="I264" s="78"/>
      <c r="J264" s="79"/>
      <c r="K264" s="80" t="str">
        <f t="shared" si="1"/>
        <v/>
      </c>
      <c r="L264" s="80" t="str">
        <f t="shared" si="2"/>
        <v/>
      </c>
      <c r="M264" s="82" t="str">
        <f t="shared" si="3"/>
        <v/>
      </c>
      <c r="N264" s="43"/>
      <c r="O264" s="43"/>
    </row>
    <row r="265" ht="15.75" customHeight="1">
      <c r="A265" s="43"/>
      <c r="B265" s="43"/>
      <c r="C265" s="43"/>
      <c r="D265" s="43"/>
      <c r="E265" s="43"/>
      <c r="F265" s="39"/>
      <c r="G265" s="78"/>
      <c r="H265" s="78"/>
      <c r="I265" s="78"/>
      <c r="J265" s="79"/>
      <c r="K265" s="80" t="str">
        <f t="shared" si="1"/>
        <v/>
      </c>
      <c r="L265" s="80" t="str">
        <f t="shared" si="2"/>
        <v/>
      </c>
      <c r="M265" s="82" t="str">
        <f t="shared" si="3"/>
        <v/>
      </c>
      <c r="N265" s="43"/>
      <c r="O265" s="43"/>
    </row>
    <row r="266" ht="15.75" customHeight="1">
      <c r="A266" s="43"/>
      <c r="B266" s="43"/>
      <c r="C266" s="43"/>
      <c r="D266" s="43"/>
      <c r="E266" s="43"/>
      <c r="F266" s="39"/>
      <c r="G266" s="78"/>
      <c r="H266" s="78"/>
      <c r="I266" s="78"/>
      <c r="J266" s="79"/>
      <c r="K266" s="80" t="str">
        <f t="shared" si="1"/>
        <v/>
      </c>
      <c r="L266" s="80" t="str">
        <f t="shared" si="2"/>
        <v/>
      </c>
      <c r="M266" s="82" t="str">
        <f t="shared" si="3"/>
        <v/>
      </c>
      <c r="N266" s="43"/>
      <c r="O266" s="43"/>
    </row>
    <row r="267" ht="15.75" customHeight="1">
      <c r="A267" s="43"/>
      <c r="B267" s="43"/>
      <c r="C267" s="43"/>
      <c r="D267" s="43"/>
      <c r="E267" s="43"/>
      <c r="F267" s="39"/>
      <c r="G267" s="78"/>
      <c r="H267" s="78"/>
      <c r="I267" s="78"/>
      <c r="J267" s="79"/>
      <c r="K267" s="80" t="str">
        <f t="shared" si="1"/>
        <v/>
      </c>
      <c r="L267" s="80" t="str">
        <f t="shared" si="2"/>
        <v/>
      </c>
      <c r="M267" s="82" t="str">
        <f t="shared" si="3"/>
        <v/>
      </c>
      <c r="N267" s="43"/>
      <c r="O267" s="43"/>
    </row>
    <row r="268" ht="15.75" customHeight="1">
      <c r="A268" s="43"/>
      <c r="B268" s="43"/>
      <c r="C268" s="43"/>
      <c r="D268" s="43"/>
      <c r="E268" s="43"/>
      <c r="F268" s="39"/>
      <c r="G268" s="78"/>
      <c r="H268" s="78"/>
      <c r="I268" s="78"/>
      <c r="J268" s="79"/>
      <c r="K268" s="80" t="str">
        <f t="shared" si="1"/>
        <v/>
      </c>
      <c r="L268" s="80" t="str">
        <f t="shared" si="2"/>
        <v/>
      </c>
      <c r="M268" s="82" t="str">
        <f t="shared" si="3"/>
        <v/>
      </c>
      <c r="N268" s="43"/>
      <c r="O268" s="43"/>
    </row>
    <row r="269" ht="15.75" customHeight="1">
      <c r="A269" s="43"/>
      <c r="B269" s="43"/>
      <c r="C269" s="43"/>
      <c r="D269" s="43"/>
      <c r="E269" s="43"/>
      <c r="F269" s="39"/>
      <c r="G269" s="78"/>
      <c r="H269" s="78"/>
      <c r="I269" s="78"/>
      <c r="J269" s="79"/>
      <c r="K269" s="80" t="str">
        <f t="shared" si="1"/>
        <v/>
      </c>
      <c r="L269" s="80" t="str">
        <f t="shared" si="2"/>
        <v/>
      </c>
      <c r="M269" s="82" t="str">
        <f t="shared" si="3"/>
        <v/>
      </c>
      <c r="N269" s="43"/>
      <c r="O269" s="43"/>
    </row>
    <row r="270" ht="15.75" customHeight="1">
      <c r="A270" s="43"/>
      <c r="B270" s="43"/>
      <c r="C270" s="43"/>
      <c r="D270" s="43"/>
      <c r="E270" s="43"/>
      <c r="F270" s="39"/>
      <c r="G270" s="78"/>
      <c r="H270" s="78"/>
      <c r="I270" s="78"/>
      <c r="J270" s="79"/>
      <c r="K270" s="80" t="str">
        <f t="shared" si="1"/>
        <v/>
      </c>
      <c r="L270" s="80" t="str">
        <f t="shared" si="2"/>
        <v/>
      </c>
      <c r="M270" s="82" t="str">
        <f t="shared" si="3"/>
        <v/>
      </c>
      <c r="N270" s="43"/>
      <c r="O270" s="43"/>
    </row>
    <row r="271" ht="15.75" customHeight="1">
      <c r="A271" s="43"/>
      <c r="B271" s="43"/>
      <c r="C271" s="43"/>
      <c r="D271" s="43"/>
      <c r="E271" s="43"/>
      <c r="F271" s="39"/>
      <c r="G271" s="78"/>
      <c r="H271" s="78"/>
      <c r="I271" s="78"/>
      <c r="J271" s="79"/>
      <c r="K271" s="80" t="str">
        <f t="shared" si="1"/>
        <v/>
      </c>
      <c r="L271" s="80" t="str">
        <f t="shared" si="2"/>
        <v/>
      </c>
      <c r="M271" s="82" t="str">
        <f t="shared" si="3"/>
        <v/>
      </c>
      <c r="N271" s="43"/>
      <c r="O271" s="43"/>
    </row>
    <row r="272" ht="15.75" customHeight="1">
      <c r="A272" s="43"/>
      <c r="B272" s="43"/>
      <c r="C272" s="43"/>
      <c r="D272" s="43"/>
      <c r="E272" s="43"/>
      <c r="F272" s="39"/>
      <c r="G272" s="78"/>
      <c r="H272" s="78"/>
      <c r="I272" s="78"/>
      <c r="J272" s="79"/>
      <c r="K272" s="80" t="str">
        <f t="shared" si="1"/>
        <v/>
      </c>
      <c r="L272" s="80" t="str">
        <f t="shared" si="2"/>
        <v/>
      </c>
      <c r="M272" s="82" t="str">
        <f t="shared" si="3"/>
        <v/>
      </c>
      <c r="N272" s="43"/>
      <c r="O272" s="43"/>
    </row>
    <row r="273" ht="15.75" customHeight="1">
      <c r="A273" s="43"/>
      <c r="B273" s="43"/>
      <c r="C273" s="43"/>
      <c r="D273" s="43"/>
      <c r="E273" s="43"/>
      <c r="F273" s="39"/>
      <c r="G273" s="78"/>
      <c r="H273" s="78"/>
      <c r="I273" s="78"/>
      <c r="J273" s="79"/>
      <c r="K273" s="80" t="str">
        <f t="shared" si="1"/>
        <v/>
      </c>
      <c r="L273" s="80" t="str">
        <f t="shared" si="2"/>
        <v/>
      </c>
      <c r="M273" s="82" t="str">
        <f t="shared" si="3"/>
        <v/>
      </c>
      <c r="N273" s="43"/>
      <c r="O273" s="43"/>
    </row>
    <row r="274" ht="15.75" customHeight="1">
      <c r="A274" s="43"/>
      <c r="B274" s="43"/>
      <c r="C274" s="43"/>
      <c r="D274" s="43"/>
      <c r="E274" s="43"/>
      <c r="F274" s="39"/>
      <c r="G274" s="78"/>
      <c r="H274" s="78"/>
      <c r="I274" s="78"/>
      <c r="J274" s="79"/>
      <c r="K274" s="80" t="str">
        <f t="shared" si="1"/>
        <v/>
      </c>
      <c r="L274" s="80" t="str">
        <f t="shared" si="2"/>
        <v/>
      </c>
      <c r="M274" s="82" t="str">
        <f t="shared" si="3"/>
        <v/>
      </c>
      <c r="N274" s="43"/>
      <c r="O274" s="43"/>
    </row>
    <row r="275" ht="15.75" customHeight="1">
      <c r="A275" s="43"/>
      <c r="B275" s="43"/>
      <c r="C275" s="43"/>
      <c r="D275" s="43"/>
      <c r="E275" s="43"/>
      <c r="F275" s="39"/>
      <c r="G275" s="78"/>
      <c r="H275" s="78"/>
      <c r="I275" s="78"/>
      <c r="J275" s="79"/>
      <c r="K275" s="80" t="str">
        <f t="shared" si="1"/>
        <v/>
      </c>
      <c r="L275" s="80" t="str">
        <f t="shared" si="2"/>
        <v/>
      </c>
      <c r="M275" s="82" t="str">
        <f t="shared" si="3"/>
        <v/>
      </c>
      <c r="N275" s="43"/>
      <c r="O275" s="43"/>
    </row>
    <row r="276" ht="15.75" customHeight="1">
      <c r="A276" s="43"/>
      <c r="B276" s="43"/>
      <c r="C276" s="43"/>
      <c r="D276" s="43"/>
      <c r="E276" s="43"/>
      <c r="F276" s="39"/>
      <c r="G276" s="78"/>
      <c r="H276" s="78"/>
      <c r="I276" s="78"/>
      <c r="J276" s="79"/>
      <c r="K276" s="80" t="str">
        <f t="shared" si="1"/>
        <v/>
      </c>
      <c r="L276" s="80" t="str">
        <f t="shared" si="2"/>
        <v/>
      </c>
      <c r="M276" s="82" t="str">
        <f t="shared" si="3"/>
        <v/>
      </c>
      <c r="N276" s="43"/>
      <c r="O276" s="43"/>
    </row>
    <row r="277" ht="15.75" customHeight="1">
      <c r="A277" s="43"/>
      <c r="B277" s="43"/>
      <c r="C277" s="43"/>
      <c r="D277" s="43"/>
      <c r="E277" s="43"/>
      <c r="F277" s="39"/>
      <c r="G277" s="78"/>
      <c r="H277" s="78"/>
      <c r="I277" s="78"/>
      <c r="J277" s="79"/>
      <c r="K277" s="80" t="str">
        <f t="shared" si="1"/>
        <v/>
      </c>
      <c r="L277" s="80" t="str">
        <f t="shared" si="2"/>
        <v/>
      </c>
      <c r="M277" s="82" t="str">
        <f t="shared" si="3"/>
        <v/>
      </c>
      <c r="N277" s="43"/>
      <c r="O277" s="43"/>
    </row>
    <row r="278" ht="15.75" customHeight="1">
      <c r="A278" s="43"/>
      <c r="B278" s="43"/>
      <c r="C278" s="43"/>
      <c r="D278" s="43"/>
      <c r="E278" s="43"/>
      <c r="F278" s="39"/>
      <c r="G278" s="78"/>
      <c r="H278" s="78"/>
      <c r="I278" s="78"/>
      <c r="J278" s="79"/>
      <c r="K278" s="80" t="str">
        <f t="shared" si="1"/>
        <v/>
      </c>
      <c r="L278" s="80" t="str">
        <f t="shared" si="2"/>
        <v/>
      </c>
      <c r="M278" s="82" t="str">
        <f t="shared" si="3"/>
        <v/>
      </c>
      <c r="N278" s="43"/>
      <c r="O278" s="43"/>
    </row>
    <row r="279" ht="15.75" customHeight="1">
      <c r="A279" s="43"/>
      <c r="B279" s="43"/>
      <c r="C279" s="43"/>
      <c r="D279" s="43"/>
      <c r="E279" s="43"/>
      <c r="F279" s="39"/>
      <c r="G279" s="78"/>
      <c r="H279" s="78"/>
      <c r="I279" s="78"/>
      <c r="J279" s="79"/>
      <c r="K279" s="80" t="str">
        <f t="shared" si="1"/>
        <v/>
      </c>
      <c r="L279" s="80" t="str">
        <f t="shared" si="2"/>
        <v/>
      </c>
      <c r="M279" s="82" t="str">
        <f t="shared" si="3"/>
        <v/>
      </c>
      <c r="N279" s="43"/>
      <c r="O279" s="43"/>
    </row>
    <row r="280" ht="15.75" customHeight="1">
      <c r="A280" s="43"/>
      <c r="B280" s="43"/>
      <c r="C280" s="43"/>
      <c r="D280" s="43"/>
      <c r="E280" s="43"/>
      <c r="F280" s="39"/>
      <c r="G280" s="78"/>
      <c r="H280" s="78"/>
      <c r="I280" s="78"/>
      <c r="J280" s="79"/>
      <c r="K280" s="80" t="str">
        <f t="shared" si="1"/>
        <v/>
      </c>
      <c r="L280" s="80" t="str">
        <f t="shared" si="2"/>
        <v/>
      </c>
      <c r="M280" s="82" t="str">
        <f t="shared" si="3"/>
        <v/>
      </c>
      <c r="N280" s="43"/>
      <c r="O280" s="43"/>
    </row>
    <row r="281" ht="15.75" customHeight="1">
      <c r="A281" s="43"/>
      <c r="B281" s="43"/>
      <c r="C281" s="43"/>
      <c r="D281" s="43"/>
      <c r="E281" s="43"/>
      <c r="F281" s="39"/>
      <c r="G281" s="78"/>
      <c r="H281" s="78"/>
      <c r="I281" s="78"/>
      <c r="J281" s="79"/>
      <c r="K281" s="80" t="str">
        <f t="shared" si="1"/>
        <v/>
      </c>
      <c r="L281" s="80" t="str">
        <f t="shared" si="2"/>
        <v/>
      </c>
      <c r="M281" s="82" t="str">
        <f t="shared" si="3"/>
        <v/>
      </c>
      <c r="N281" s="43"/>
      <c r="O281" s="43"/>
    </row>
    <row r="282" ht="15.75" customHeight="1">
      <c r="A282" s="43"/>
      <c r="B282" s="43"/>
      <c r="C282" s="43"/>
      <c r="D282" s="43"/>
      <c r="E282" s="43"/>
      <c r="F282" s="39"/>
      <c r="G282" s="78"/>
      <c r="H282" s="78"/>
      <c r="I282" s="78"/>
      <c r="J282" s="79"/>
      <c r="K282" s="80" t="str">
        <f t="shared" si="1"/>
        <v/>
      </c>
      <c r="L282" s="80" t="str">
        <f t="shared" si="2"/>
        <v/>
      </c>
      <c r="M282" s="82" t="str">
        <f t="shared" si="3"/>
        <v/>
      </c>
      <c r="N282" s="43"/>
      <c r="O282" s="43"/>
    </row>
    <row r="283" ht="15.75" customHeight="1">
      <c r="A283" s="43"/>
      <c r="B283" s="43"/>
      <c r="C283" s="43"/>
      <c r="D283" s="43"/>
      <c r="E283" s="43"/>
      <c r="F283" s="39"/>
      <c r="G283" s="78"/>
      <c r="H283" s="78"/>
      <c r="I283" s="78"/>
      <c r="J283" s="79"/>
      <c r="K283" s="80" t="str">
        <f t="shared" si="1"/>
        <v/>
      </c>
      <c r="L283" s="80" t="str">
        <f t="shared" si="2"/>
        <v/>
      </c>
      <c r="M283" s="82" t="str">
        <f t="shared" si="3"/>
        <v/>
      </c>
      <c r="N283" s="43"/>
      <c r="O283" s="43"/>
    </row>
    <row r="284" ht="15.75" customHeight="1">
      <c r="A284" s="43"/>
      <c r="B284" s="43"/>
      <c r="C284" s="43"/>
      <c r="D284" s="43"/>
      <c r="E284" s="43"/>
      <c r="F284" s="39"/>
      <c r="G284" s="78"/>
      <c r="H284" s="78"/>
      <c r="I284" s="78"/>
      <c r="J284" s="79"/>
      <c r="K284" s="80" t="str">
        <f t="shared" si="1"/>
        <v/>
      </c>
      <c r="L284" s="80" t="str">
        <f t="shared" si="2"/>
        <v/>
      </c>
      <c r="M284" s="82" t="str">
        <f t="shared" si="3"/>
        <v/>
      </c>
      <c r="N284" s="43"/>
      <c r="O284" s="43"/>
    </row>
    <row r="285" ht="15.75" customHeight="1">
      <c r="A285" s="43"/>
      <c r="B285" s="43"/>
      <c r="C285" s="43"/>
      <c r="D285" s="43"/>
      <c r="E285" s="43"/>
      <c r="F285" s="39"/>
      <c r="G285" s="78"/>
      <c r="H285" s="78"/>
      <c r="I285" s="78"/>
      <c r="J285" s="79"/>
      <c r="K285" s="80" t="str">
        <f t="shared" si="1"/>
        <v/>
      </c>
      <c r="L285" s="80" t="str">
        <f t="shared" si="2"/>
        <v/>
      </c>
      <c r="M285" s="82" t="str">
        <f t="shared" si="3"/>
        <v/>
      </c>
      <c r="N285" s="43"/>
      <c r="O285" s="43"/>
    </row>
    <row r="286" ht="15.75" customHeight="1">
      <c r="A286" s="43"/>
      <c r="B286" s="43"/>
      <c r="C286" s="43"/>
      <c r="D286" s="43"/>
      <c r="E286" s="43"/>
      <c r="F286" s="39"/>
      <c r="G286" s="78"/>
      <c r="H286" s="78"/>
      <c r="I286" s="78"/>
      <c r="J286" s="79"/>
      <c r="K286" s="80" t="str">
        <f t="shared" si="1"/>
        <v/>
      </c>
      <c r="L286" s="80" t="str">
        <f t="shared" si="2"/>
        <v/>
      </c>
      <c r="M286" s="82" t="str">
        <f t="shared" si="3"/>
        <v/>
      </c>
      <c r="N286" s="43"/>
      <c r="O286" s="43"/>
    </row>
    <row r="287" ht="15.75" customHeight="1">
      <c r="A287" s="43"/>
      <c r="B287" s="43"/>
      <c r="C287" s="43"/>
      <c r="D287" s="43"/>
      <c r="E287" s="43"/>
      <c r="F287" s="39"/>
      <c r="G287" s="78"/>
      <c r="H287" s="78"/>
      <c r="I287" s="78"/>
      <c r="J287" s="79"/>
      <c r="K287" s="80" t="str">
        <f t="shared" si="1"/>
        <v/>
      </c>
      <c r="L287" s="80" t="str">
        <f t="shared" si="2"/>
        <v/>
      </c>
      <c r="M287" s="82" t="str">
        <f t="shared" si="3"/>
        <v/>
      </c>
      <c r="N287" s="43"/>
      <c r="O287" s="43"/>
    </row>
    <row r="288" ht="15.75" customHeight="1">
      <c r="A288" s="43"/>
      <c r="B288" s="43"/>
      <c r="C288" s="43"/>
      <c r="D288" s="43"/>
      <c r="E288" s="43"/>
      <c r="F288" s="39"/>
      <c r="G288" s="78"/>
      <c r="H288" s="78"/>
      <c r="I288" s="78"/>
      <c r="J288" s="79"/>
      <c r="K288" s="80" t="str">
        <f t="shared" si="1"/>
        <v/>
      </c>
      <c r="L288" s="80" t="str">
        <f t="shared" si="2"/>
        <v/>
      </c>
      <c r="M288" s="82" t="str">
        <f t="shared" si="3"/>
        <v/>
      </c>
      <c r="N288" s="43"/>
      <c r="O288" s="43"/>
    </row>
    <row r="289" ht="15.75" customHeight="1">
      <c r="A289" s="43"/>
      <c r="B289" s="43"/>
      <c r="C289" s="43"/>
      <c r="D289" s="43"/>
      <c r="E289" s="43"/>
      <c r="F289" s="39"/>
      <c r="G289" s="78"/>
      <c r="H289" s="78"/>
      <c r="I289" s="78"/>
      <c r="J289" s="79"/>
      <c r="K289" s="80" t="str">
        <f t="shared" si="1"/>
        <v/>
      </c>
      <c r="L289" s="80" t="str">
        <f t="shared" si="2"/>
        <v/>
      </c>
      <c r="M289" s="82" t="str">
        <f t="shared" si="3"/>
        <v/>
      </c>
      <c r="N289" s="43"/>
      <c r="O289" s="43"/>
    </row>
    <row r="290" ht="15.75" customHeight="1">
      <c r="A290" s="43"/>
      <c r="B290" s="43"/>
      <c r="C290" s="43"/>
      <c r="D290" s="43"/>
      <c r="E290" s="43"/>
      <c r="F290" s="39"/>
      <c r="G290" s="78"/>
      <c r="H290" s="78"/>
      <c r="I290" s="78"/>
      <c r="J290" s="79"/>
      <c r="K290" s="80" t="str">
        <f t="shared" si="1"/>
        <v/>
      </c>
      <c r="L290" s="80" t="str">
        <f t="shared" si="2"/>
        <v/>
      </c>
      <c r="M290" s="82" t="str">
        <f t="shared" si="3"/>
        <v/>
      </c>
      <c r="N290" s="43"/>
      <c r="O290" s="43"/>
    </row>
    <row r="291" ht="15.75" customHeight="1">
      <c r="A291" s="43"/>
      <c r="B291" s="43"/>
      <c r="C291" s="43"/>
      <c r="D291" s="43"/>
      <c r="E291" s="43"/>
      <c r="F291" s="39"/>
      <c r="G291" s="78"/>
      <c r="H291" s="78"/>
      <c r="I291" s="78"/>
      <c r="J291" s="79"/>
      <c r="K291" s="80" t="str">
        <f t="shared" si="1"/>
        <v/>
      </c>
      <c r="L291" s="80" t="str">
        <f t="shared" si="2"/>
        <v/>
      </c>
      <c r="M291" s="82" t="str">
        <f t="shared" si="3"/>
        <v/>
      </c>
      <c r="N291" s="43"/>
      <c r="O291" s="43"/>
    </row>
    <row r="292" ht="15.75" customHeight="1">
      <c r="A292" s="43"/>
      <c r="B292" s="43"/>
      <c r="C292" s="43"/>
      <c r="D292" s="43"/>
      <c r="E292" s="43"/>
      <c r="F292" s="39"/>
      <c r="G292" s="78"/>
      <c r="H292" s="78"/>
      <c r="I292" s="78"/>
      <c r="J292" s="79"/>
      <c r="K292" s="80" t="str">
        <f t="shared" si="1"/>
        <v/>
      </c>
      <c r="L292" s="80" t="str">
        <f t="shared" si="2"/>
        <v/>
      </c>
      <c r="M292" s="82" t="str">
        <f t="shared" si="3"/>
        <v/>
      </c>
      <c r="N292" s="43"/>
      <c r="O292" s="43"/>
    </row>
    <row r="293" ht="15.75" customHeight="1">
      <c r="A293" s="43"/>
      <c r="B293" s="43"/>
      <c r="C293" s="43"/>
      <c r="D293" s="43"/>
      <c r="E293" s="43"/>
      <c r="F293" s="39"/>
      <c r="G293" s="78"/>
      <c r="H293" s="78"/>
      <c r="I293" s="78"/>
      <c r="J293" s="79"/>
      <c r="K293" s="80" t="str">
        <f t="shared" si="1"/>
        <v/>
      </c>
      <c r="L293" s="80" t="str">
        <f t="shared" si="2"/>
        <v/>
      </c>
      <c r="M293" s="82" t="str">
        <f t="shared" si="3"/>
        <v/>
      </c>
      <c r="N293" s="43"/>
      <c r="O293" s="43"/>
    </row>
    <row r="294" ht="15.75" customHeight="1">
      <c r="A294" s="43"/>
      <c r="B294" s="43"/>
      <c r="C294" s="43"/>
      <c r="D294" s="43"/>
      <c r="E294" s="43"/>
      <c r="F294" s="39"/>
      <c r="G294" s="78"/>
      <c r="H294" s="78"/>
      <c r="I294" s="78"/>
      <c r="J294" s="79"/>
      <c r="K294" s="80" t="str">
        <f t="shared" si="1"/>
        <v/>
      </c>
      <c r="L294" s="80" t="str">
        <f t="shared" si="2"/>
        <v/>
      </c>
      <c r="M294" s="82" t="str">
        <f t="shared" si="3"/>
        <v/>
      </c>
      <c r="N294" s="43"/>
      <c r="O294" s="43"/>
    </row>
    <row r="295" ht="15.75" customHeight="1">
      <c r="A295" s="43"/>
      <c r="B295" s="43"/>
      <c r="C295" s="43"/>
      <c r="D295" s="43"/>
      <c r="E295" s="43"/>
      <c r="F295" s="39"/>
      <c r="G295" s="78"/>
      <c r="H295" s="78"/>
      <c r="I295" s="78"/>
      <c r="J295" s="79"/>
      <c r="K295" s="80" t="str">
        <f t="shared" si="1"/>
        <v/>
      </c>
      <c r="L295" s="80" t="str">
        <f t="shared" si="2"/>
        <v/>
      </c>
      <c r="M295" s="82" t="str">
        <f t="shared" si="3"/>
        <v/>
      </c>
      <c r="N295" s="43"/>
      <c r="O295" s="43"/>
    </row>
    <row r="296" ht="15.75" customHeight="1">
      <c r="A296" s="43"/>
      <c r="B296" s="43"/>
      <c r="C296" s="43"/>
      <c r="D296" s="43"/>
      <c r="E296" s="43"/>
      <c r="F296" s="39"/>
      <c r="G296" s="78"/>
      <c r="H296" s="78"/>
      <c r="I296" s="78"/>
      <c r="J296" s="79"/>
      <c r="K296" s="80" t="str">
        <f t="shared" si="1"/>
        <v/>
      </c>
      <c r="L296" s="80" t="str">
        <f t="shared" si="2"/>
        <v/>
      </c>
      <c r="M296" s="82" t="str">
        <f t="shared" si="3"/>
        <v/>
      </c>
      <c r="N296" s="43"/>
      <c r="O296" s="43"/>
    </row>
    <row r="297" ht="15.75" customHeight="1">
      <c r="A297" s="43"/>
      <c r="B297" s="43"/>
      <c r="C297" s="43"/>
      <c r="D297" s="43"/>
      <c r="E297" s="43"/>
      <c r="F297" s="39"/>
      <c r="G297" s="78"/>
      <c r="H297" s="78"/>
      <c r="I297" s="78"/>
      <c r="J297" s="79"/>
      <c r="K297" s="80" t="str">
        <f t="shared" si="1"/>
        <v/>
      </c>
      <c r="L297" s="80" t="str">
        <f t="shared" si="2"/>
        <v/>
      </c>
      <c r="M297" s="82" t="str">
        <f t="shared" si="3"/>
        <v/>
      </c>
      <c r="N297" s="43"/>
      <c r="O297" s="43"/>
    </row>
    <row r="298" ht="15.75" customHeight="1">
      <c r="A298" s="43"/>
      <c r="B298" s="43"/>
      <c r="C298" s="43"/>
      <c r="D298" s="43"/>
      <c r="E298" s="43"/>
      <c r="F298" s="39"/>
      <c r="G298" s="78"/>
      <c r="H298" s="78"/>
      <c r="I298" s="78"/>
      <c r="J298" s="79"/>
      <c r="K298" s="80" t="str">
        <f t="shared" si="1"/>
        <v/>
      </c>
      <c r="L298" s="80" t="str">
        <f t="shared" si="2"/>
        <v/>
      </c>
      <c r="M298" s="82" t="str">
        <f t="shared" si="3"/>
        <v/>
      </c>
      <c r="N298" s="43"/>
      <c r="O298" s="43"/>
    </row>
    <row r="299" ht="15.75" customHeight="1">
      <c r="A299" s="43"/>
      <c r="B299" s="43"/>
      <c r="C299" s="43"/>
      <c r="D299" s="43"/>
      <c r="E299" s="43"/>
      <c r="F299" s="39"/>
      <c r="G299" s="78"/>
      <c r="H299" s="78"/>
      <c r="I299" s="78"/>
      <c r="J299" s="79"/>
      <c r="K299" s="80" t="str">
        <f t="shared" si="1"/>
        <v/>
      </c>
      <c r="L299" s="80" t="str">
        <f t="shared" si="2"/>
        <v/>
      </c>
      <c r="M299" s="82" t="str">
        <f t="shared" si="3"/>
        <v/>
      </c>
      <c r="N299" s="43"/>
      <c r="O299" s="43"/>
    </row>
    <row r="300" ht="15.75" customHeight="1">
      <c r="A300" s="43"/>
      <c r="B300" s="43"/>
      <c r="C300" s="43"/>
      <c r="D300" s="43"/>
      <c r="E300" s="43"/>
      <c r="F300" s="39"/>
      <c r="G300" s="78"/>
      <c r="H300" s="78"/>
      <c r="I300" s="78"/>
      <c r="J300" s="79"/>
      <c r="K300" s="80" t="str">
        <f t="shared" si="1"/>
        <v/>
      </c>
      <c r="L300" s="80" t="str">
        <f t="shared" si="2"/>
        <v/>
      </c>
      <c r="M300" s="82" t="str">
        <f t="shared" si="3"/>
        <v/>
      </c>
      <c r="N300" s="43"/>
      <c r="O300" s="43"/>
    </row>
    <row r="301" ht="15.75" customHeight="1">
      <c r="A301" s="43"/>
      <c r="B301" s="43"/>
      <c r="C301" s="43"/>
      <c r="D301" s="43"/>
      <c r="E301" s="43"/>
      <c r="F301" s="39"/>
      <c r="G301" s="78"/>
      <c r="H301" s="78"/>
      <c r="I301" s="78"/>
      <c r="J301" s="79"/>
      <c r="K301" s="80" t="str">
        <f t="shared" si="1"/>
        <v/>
      </c>
      <c r="L301" s="80" t="str">
        <f t="shared" si="2"/>
        <v/>
      </c>
      <c r="M301" s="82" t="str">
        <f t="shared" si="3"/>
        <v/>
      </c>
      <c r="N301" s="43"/>
      <c r="O301" s="43"/>
    </row>
    <row r="302" ht="15.75" customHeight="1">
      <c r="A302" s="43"/>
      <c r="B302" s="43"/>
      <c r="C302" s="43"/>
      <c r="D302" s="43"/>
      <c r="E302" s="43"/>
      <c r="F302" s="39"/>
      <c r="G302" s="78"/>
      <c r="H302" s="78"/>
      <c r="I302" s="78"/>
      <c r="J302" s="79"/>
      <c r="K302" s="80" t="str">
        <f t="shared" si="1"/>
        <v/>
      </c>
      <c r="L302" s="80" t="str">
        <f t="shared" si="2"/>
        <v/>
      </c>
      <c r="M302" s="82" t="str">
        <f t="shared" si="3"/>
        <v/>
      </c>
      <c r="N302" s="43"/>
      <c r="O302" s="43"/>
    </row>
    <row r="303" ht="15.75" customHeight="1">
      <c r="A303" s="43"/>
      <c r="B303" s="43"/>
      <c r="C303" s="43"/>
      <c r="D303" s="43"/>
      <c r="E303" s="43"/>
      <c r="F303" s="39"/>
      <c r="G303" s="78"/>
      <c r="H303" s="78"/>
      <c r="I303" s="78"/>
      <c r="J303" s="79"/>
      <c r="K303" s="80" t="str">
        <f t="shared" si="1"/>
        <v/>
      </c>
      <c r="L303" s="80" t="str">
        <f t="shared" si="2"/>
        <v/>
      </c>
      <c r="M303" s="82" t="str">
        <f t="shared" si="3"/>
        <v/>
      </c>
      <c r="N303" s="43"/>
      <c r="O303" s="43"/>
    </row>
    <row r="304" ht="15.75" customHeight="1">
      <c r="A304" s="43"/>
      <c r="B304" s="43"/>
      <c r="C304" s="43"/>
      <c r="D304" s="43"/>
      <c r="E304" s="43"/>
      <c r="F304" s="39"/>
      <c r="G304" s="78"/>
      <c r="H304" s="78"/>
      <c r="I304" s="78"/>
      <c r="J304" s="79"/>
      <c r="K304" s="80" t="str">
        <f t="shared" si="1"/>
        <v/>
      </c>
      <c r="L304" s="80" t="str">
        <f t="shared" si="2"/>
        <v/>
      </c>
      <c r="M304" s="82" t="str">
        <f t="shared" si="3"/>
        <v/>
      </c>
      <c r="N304" s="43"/>
      <c r="O304" s="43"/>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O1"/>
    <mergeCell ref="A2:O2"/>
  </mergeCells>
  <conditionalFormatting sqref="M5:M304">
    <cfRule type="expression" dxfId="7" priority="1">
      <formula>M5="Needs review"</formula>
    </cfRule>
  </conditionalFormatting>
  <conditionalFormatting sqref="M5:M304">
    <cfRule type="expression" dxfId="8" priority="2">
      <formula>M5="On track"</formula>
    </cfRule>
  </conditionalFormatting>
  <dataValidations>
    <dataValidation type="list" allowBlank="1" sqref="O5:O304">
      <formula1>'17 Lists'!$B$2:$B$7</formula1>
    </dataValidation>
    <dataValidation type="list" allowBlank="1" sqref="C5:C304">
      <formula1>'17 Lists'!$A$2:$A$9</formula1>
    </dataValidation>
    <dataValidation type="list" allowBlank="1" sqref="D5:D304">
      <formula1>'17 Lists'!$L$2:$L$11</formula1>
    </dataValidation>
    <dataValidation type="list" allowBlank="1" sqref="E5:E304">
      <formula1>'17 Lists'!$G$2:$G$4</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4.0"/>
    <col customWidth="1" min="2" max="2" width="26.0"/>
    <col customWidth="1" min="3" max="3" width="18.0"/>
    <col customWidth="1" min="4" max="4" width="14.0"/>
    <col customWidth="1" min="5" max="7" width="18.0"/>
    <col customWidth="1" min="8" max="8" width="13.0"/>
    <col customWidth="1" min="9" max="9" width="16.0"/>
    <col customWidth="1" min="10" max="10" width="42.0"/>
    <col customWidth="1" min="11" max="11" width="13.0"/>
    <col customWidth="1" min="12" max="26" width="8.63"/>
  </cols>
  <sheetData>
    <row r="1" ht="27.75" customHeight="1">
      <c r="A1" s="1" t="s">
        <v>333</v>
      </c>
    </row>
    <row r="2" ht="30.0" customHeight="1">
      <c r="A2" s="3" t="s">
        <v>460</v>
      </c>
    </row>
    <row r="4" ht="33.75" customHeight="1">
      <c r="A4" s="37" t="s">
        <v>461</v>
      </c>
      <c r="B4" s="37" t="s">
        <v>228</v>
      </c>
      <c r="C4" s="37" t="s">
        <v>3</v>
      </c>
      <c r="D4" s="37" t="s">
        <v>23</v>
      </c>
      <c r="E4" s="37" t="s">
        <v>463</v>
      </c>
      <c r="F4" s="37" t="s">
        <v>464</v>
      </c>
      <c r="G4" s="37" t="s">
        <v>465</v>
      </c>
      <c r="H4" s="37" t="s">
        <v>466</v>
      </c>
      <c r="I4" s="37" t="s">
        <v>467</v>
      </c>
      <c r="J4" s="37" t="s">
        <v>395</v>
      </c>
      <c r="K4" s="37" t="s">
        <v>396</v>
      </c>
    </row>
    <row r="5">
      <c r="A5" s="38" t="s">
        <v>81</v>
      </c>
      <c r="B5" s="38" t="s">
        <v>56</v>
      </c>
      <c r="C5" s="38" t="s">
        <v>71</v>
      </c>
      <c r="D5" s="38" t="s">
        <v>107</v>
      </c>
      <c r="E5" s="96">
        <v>2334.29</v>
      </c>
      <c r="F5" s="97">
        <v>2334.29</v>
      </c>
      <c r="G5" s="80">
        <f>F5*12</f>
        <v>28011.48</v>
      </c>
      <c r="H5" s="38" t="s">
        <v>57</v>
      </c>
      <c r="I5" s="38" t="s">
        <v>57</v>
      </c>
      <c r="J5" s="43"/>
      <c r="K5" s="38" t="s">
        <v>49</v>
      </c>
    </row>
    <row r="6">
      <c r="A6" s="38" t="s">
        <v>81</v>
      </c>
      <c r="B6" s="38" t="s">
        <v>108</v>
      </c>
      <c r="C6" s="38" t="s">
        <v>71</v>
      </c>
      <c r="D6" s="38" t="s">
        <v>107</v>
      </c>
      <c r="E6" s="96">
        <v>5836.0</v>
      </c>
      <c r="F6" s="80">
        <f t="shared" ref="F6:F9" si="1">IF(A6="","",E6*((D6="Weekly")*52/12+(D6="Biweekly")*26/12+(D6="Monthly")*1+(D6="Quarterly")/3+(D6="Annual")/12+(D6="One-Time")/12))</f>
        <v>5836</v>
      </c>
      <c r="G6" s="80">
        <f t="shared" ref="G6:G302" si="2">IF(A6="","",F6*12)</f>
        <v>70032</v>
      </c>
      <c r="H6" s="38" t="s">
        <v>79</v>
      </c>
      <c r="I6" s="38" t="s">
        <v>79</v>
      </c>
      <c r="J6" s="43"/>
      <c r="K6" s="43"/>
    </row>
    <row r="7">
      <c r="A7" s="38" t="s">
        <v>81</v>
      </c>
      <c r="B7" s="38" t="s">
        <v>470</v>
      </c>
      <c r="C7" s="38" t="s">
        <v>71</v>
      </c>
      <c r="D7" s="38" t="s">
        <v>107</v>
      </c>
      <c r="E7" s="96">
        <v>1022.0</v>
      </c>
      <c r="F7" s="80">
        <f t="shared" si="1"/>
        <v>1022</v>
      </c>
      <c r="G7" s="80">
        <f t="shared" si="2"/>
        <v>12264</v>
      </c>
      <c r="H7" s="38" t="s">
        <v>57</v>
      </c>
      <c r="I7" s="38" t="s">
        <v>79</v>
      </c>
      <c r="J7" s="43"/>
      <c r="K7" s="43"/>
    </row>
    <row r="8">
      <c r="A8" s="38" t="s">
        <v>81</v>
      </c>
      <c r="B8" s="38" t="s">
        <v>472</v>
      </c>
      <c r="C8" s="38" t="s">
        <v>71</v>
      </c>
      <c r="D8" s="38" t="s">
        <v>107</v>
      </c>
      <c r="E8" s="96">
        <v>2300.0</v>
      </c>
      <c r="F8" s="80">
        <f t="shared" si="1"/>
        <v>2300</v>
      </c>
      <c r="G8" s="80">
        <f t="shared" si="2"/>
        <v>27600</v>
      </c>
      <c r="H8" s="38" t="s">
        <v>79</v>
      </c>
      <c r="I8" s="38" t="s">
        <v>79</v>
      </c>
      <c r="J8" s="43"/>
      <c r="K8" s="43"/>
    </row>
    <row r="9">
      <c r="A9" s="38" t="s">
        <v>81</v>
      </c>
      <c r="B9" s="38" t="s">
        <v>175</v>
      </c>
      <c r="C9" s="38" t="s">
        <v>71</v>
      </c>
      <c r="D9" s="38" t="s">
        <v>107</v>
      </c>
      <c r="E9" s="96">
        <v>846.0</v>
      </c>
      <c r="F9" s="80">
        <f t="shared" si="1"/>
        <v>846</v>
      </c>
      <c r="G9" s="80">
        <f t="shared" si="2"/>
        <v>10152</v>
      </c>
      <c r="H9" s="38" t="s">
        <v>106</v>
      </c>
      <c r="I9" s="38" t="s">
        <v>79</v>
      </c>
      <c r="J9" s="43"/>
      <c r="K9" s="43"/>
    </row>
    <row r="10">
      <c r="A10" s="38" t="s">
        <v>81</v>
      </c>
      <c r="B10" s="38" t="s">
        <v>132</v>
      </c>
      <c r="C10" s="38" t="s">
        <v>71</v>
      </c>
      <c r="D10" s="38" t="s">
        <v>107</v>
      </c>
      <c r="E10" s="96">
        <v>1500.0</v>
      </c>
      <c r="F10" s="97">
        <v>1500.0</v>
      </c>
      <c r="G10" s="80">
        <f t="shared" si="2"/>
        <v>18000</v>
      </c>
      <c r="H10" s="38" t="s">
        <v>57</v>
      </c>
      <c r="I10" s="38" t="s">
        <v>79</v>
      </c>
      <c r="J10" s="43"/>
      <c r="K10" s="38" t="s">
        <v>49</v>
      </c>
    </row>
    <row r="11">
      <c r="A11" s="43"/>
      <c r="B11" s="43"/>
      <c r="C11" s="43"/>
      <c r="D11" s="43"/>
      <c r="E11" s="78"/>
      <c r="F11" s="80" t="str">
        <f t="shared" ref="F11:F302" si="3">IF(A11="","",E11*((D11="Weekly")*52/12+(D11="Biweekly")*26/12+(D11="Monthly")*1+(D11="Quarterly")/3+(D11="Annual")/12+(D11="One-Time")/12))</f>
        <v/>
      </c>
      <c r="G11" s="80" t="str">
        <f t="shared" si="2"/>
        <v/>
      </c>
      <c r="H11" s="43"/>
      <c r="I11" s="43"/>
      <c r="J11" s="43"/>
      <c r="K11" s="43"/>
    </row>
    <row r="12">
      <c r="A12" s="43"/>
      <c r="B12" s="43"/>
      <c r="C12" s="43"/>
      <c r="D12" s="43"/>
      <c r="E12" s="78"/>
      <c r="F12" s="80" t="str">
        <f t="shared" si="3"/>
        <v/>
      </c>
      <c r="G12" s="80" t="str">
        <f t="shared" si="2"/>
        <v/>
      </c>
      <c r="H12" s="43"/>
      <c r="I12" s="43"/>
      <c r="J12" s="43"/>
      <c r="K12" s="43"/>
    </row>
    <row r="13">
      <c r="A13" s="43"/>
      <c r="B13" s="43"/>
      <c r="C13" s="43"/>
      <c r="D13" s="43"/>
      <c r="E13" s="78"/>
      <c r="F13" s="80" t="str">
        <f t="shared" si="3"/>
        <v/>
      </c>
      <c r="G13" s="80" t="str">
        <f t="shared" si="2"/>
        <v/>
      </c>
      <c r="H13" s="43"/>
      <c r="I13" s="43"/>
      <c r="J13" s="43"/>
      <c r="K13" s="43"/>
    </row>
    <row r="14">
      <c r="A14" s="43"/>
      <c r="B14" s="43"/>
      <c r="C14" s="43"/>
      <c r="D14" s="43"/>
      <c r="E14" s="78"/>
      <c r="F14" s="80" t="str">
        <f t="shared" si="3"/>
        <v/>
      </c>
      <c r="G14" s="80" t="str">
        <f t="shared" si="2"/>
        <v/>
      </c>
      <c r="H14" s="43"/>
      <c r="I14" s="43"/>
      <c r="J14" s="43"/>
      <c r="K14" s="43"/>
    </row>
    <row r="15">
      <c r="A15" s="43"/>
      <c r="B15" s="43"/>
      <c r="C15" s="43"/>
      <c r="D15" s="43"/>
      <c r="E15" s="78"/>
      <c r="F15" s="80" t="str">
        <f t="shared" si="3"/>
        <v/>
      </c>
      <c r="G15" s="80" t="str">
        <f t="shared" si="2"/>
        <v/>
      </c>
      <c r="H15" s="43"/>
      <c r="I15" s="43"/>
      <c r="J15" s="43"/>
      <c r="K15" s="43"/>
    </row>
    <row r="16">
      <c r="A16" s="43"/>
      <c r="B16" s="43"/>
      <c r="C16" s="43"/>
      <c r="D16" s="43"/>
      <c r="E16" s="78"/>
      <c r="F16" s="80" t="str">
        <f t="shared" si="3"/>
        <v/>
      </c>
      <c r="G16" s="80" t="str">
        <f t="shared" si="2"/>
        <v/>
      </c>
      <c r="H16" s="43"/>
      <c r="I16" s="43"/>
      <c r="J16" s="43"/>
      <c r="K16" s="43"/>
    </row>
    <row r="17">
      <c r="A17" s="43"/>
      <c r="B17" s="43"/>
      <c r="C17" s="43"/>
      <c r="D17" s="43"/>
      <c r="E17" s="78"/>
      <c r="F17" s="80" t="str">
        <f t="shared" si="3"/>
        <v/>
      </c>
      <c r="G17" s="80" t="str">
        <f t="shared" si="2"/>
        <v/>
      </c>
      <c r="H17" s="43"/>
      <c r="I17" s="43"/>
      <c r="J17" s="43"/>
      <c r="K17" s="43"/>
    </row>
    <row r="18">
      <c r="A18" s="43"/>
      <c r="B18" s="43"/>
      <c r="C18" s="43"/>
      <c r="D18" s="43"/>
      <c r="E18" s="78"/>
      <c r="F18" s="80" t="str">
        <f t="shared" si="3"/>
        <v/>
      </c>
      <c r="G18" s="80" t="str">
        <f t="shared" si="2"/>
        <v/>
      </c>
      <c r="H18" s="43"/>
      <c r="I18" s="43"/>
      <c r="J18" s="43"/>
      <c r="K18" s="43"/>
    </row>
    <row r="19" ht="15.75" customHeight="1">
      <c r="A19" s="43"/>
      <c r="B19" s="43"/>
      <c r="C19" s="43"/>
      <c r="D19" s="43"/>
      <c r="E19" s="78"/>
      <c r="F19" s="80" t="str">
        <f t="shared" si="3"/>
        <v/>
      </c>
      <c r="G19" s="80" t="str">
        <f t="shared" si="2"/>
        <v/>
      </c>
      <c r="H19" s="43"/>
      <c r="I19" s="43"/>
      <c r="J19" s="43"/>
      <c r="K19" s="43"/>
    </row>
    <row r="20" ht="15.75" customHeight="1">
      <c r="A20" s="43"/>
      <c r="B20" s="43"/>
      <c r="C20" s="43"/>
      <c r="D20" s="43"/>
      <c r="E20" s="78"/>
      <c r="F20" s="80" t="str">
        <f t="shared" si="3"/>
        <v/>
      </c>
      <c r="G20" s="80" t="str">
        <f t="shared" si="2"/>
        <v/>
      </c>
      <c r="H20" s="43"/>
      <c r="I20" s="43"/>
      <c r="J20" s="43"/>
      <c r="K20" s="43"/>
    </row>
    <row r="21" ht="15.75" customHeight="1">
      <c r="A21" s="43"/>
      <c r="B21" s="43"/>
      <c r="C21" s="43"/>
      <c r="D21" s="43"/>
      <c r="E21" s="78"/>
      <c r="F21" s="80" t="str">
        <f t="shared" si="3"/>
        <v/>
      </c>
      <c r="G21" s="80" t="str">
        <f t="shared" si="2"/>
        <v/>
      </c>
      <c r="H21" s="43"/>
      <c r="I21" s="43"/>
      <c r="J21" s="43"/>
      <c r="K21" s="43"/>
    </row>
    <row r="22" ht="15.75" customHeight="1">
      <c r="A22" s="43"/>
      <c r="B22" s="43"/>
      <c r="C22" s="43"/>
      <c r="D22" s="43"/>
      <c r="E22" s="78"/>
      <c r="F22" s="80" t="str">
        <f t="shared" si="3"/>
        <v/>
      </c>
      <c r="G22" s="80" t="str">
        <f t="shared" si="2"/>
        <v/>
      </c>
      <c r="H22" s="43"/>
      <c r="I22" s="43"/>
      <c r="J22" s="43"/>
      <c r="K22" s="43"/>
    </row>
    <row r="23" ht="15.75" customHeight="1">
      <c r="A23" s="43"/>
      <c r="B23" s="43"/>
      <c r="C23" s="43"/>
      <c r="D23" s="43"/>
      <c r="E23" s="78"/>
      <c r="F23" s="80" t="str">
        <f t="shared" si="3"/>
        <v/>
      </c>
      <c r="G23" s="80" t="str">
        <f t="shared" si="2"/>
        <v/>
      </c>
      <c r="H23" s="43"/>
      <c r="I23" s="43"/>
      <c r="J23" s="43"/>
      <c r="K23" s="43"/>
    </row>
    <row r="24" ht="15.75" customHeight="1">
      <c r="A24" s="43"/>
      <c r="B24" s="43"/>
      <c r="C24" s="43"/>
      <c r="D24" s="43"/>
      <c r="E24" s="78"/>
      <c r="F24" s="80" t="str">
        <f t="shared" si="3"/>
        <v/>
      </c>
      <c r="G24" s="80" t="str">
        <f t="shared" si="2"/>
        <v/>
      </c>
      <c r="H24" s="43"/>
      <c r="I24" s="43"/>
      <c r="J24" s="43"/>
      <c r="K24" s="43"/>
    </row>
    <row r="25" ht="15.75" customHeight="1">
      <c r="A25" s="43"/>
      <c r="B25" s="43"/>
      <c r="C25" s="43"/>
      <c r="D25" s="43"/>
      <c r="E25" s="78"/>
      <c r="F25" s="80" t="str">
        <f t="shared" si="3"/>
        <v/>
      </c>
      <c r="G25" s="80" t="str">
        <f t="shared" si="2"/>
        <v/>
      </c>
      <c r="H25" s="43"/>
      <c r="I25" s="43"/>
      <c r="J25" s="43"/>
      <c r="K25" s="43"/>
    </row>
    <row r="26" ht="15.75" customHeight="1">
      <c r="A26" s="43"/>
      <c r="B26" s="43"/>
      <c r="C26" s="43"/>
      <c r="D26" s="43"/>
      <c r="E26" s="78"/>
      <c r="F26" s="80" t="str">
        <f t="shared" si="3"/>
        <v/>
      </c>
      <c r="G26" s="80" t="str">
        <f t="shared" si="2"/>
        <v/>
      </c>
      <c r="H26" s="43"/>
      <c r="I26" s="43"/>
      <c r="J26" s="43"/>
      <c r="K26" s="43"/>
    </row>
    <row r="27" ht="15.75" customHeight="1">
      <c r="A27" s="43"/>
      <c r="B27" s="43"/>
      <c r="C27" s="43"/>
      <c r="D27" s="43"/>
      <c r="E27" s="78"/>
      <c r="F27" s="80" t="str">
        <f t="shared" si="3"/>
        <v/>
      </c>
      <c r="G27" s="80" t="str">
        <f t="shared" si="2"/>
        <v/>
      </c>
      <c r="H27" s="43"/>
      <c r="I27" s="43"/>
      <c r="J27" s="43"/>
      <c r="K27" s="43"/>
    </row>
    <row r="28" ht="15.75" customHeight="1">
      <c r="A28" s="43"/>
      <c r="B28" s="43"/>
      <c r="C28" s="43"/>
      <c r="D28" s="43"/>
      <c r="E28" s="78"/>
      <c r="F28" s="80" t="str">
        <f t="shared" si="3"/>
        <v/>
      </c>
      <c r="G28" s="80" t="str">
        <f t="shared" si="2"/>
        <v/>
      </c>
      <c r="H28" s="43"/>
      <c r="I28" s="43"/>
      <c r="J28" s="43"/>
      <c r="K28" s="43"/>
    </row>
    <row r="29" ht="15.75" customHeight="1">
      <c r="A29" s="43"/>
      <c r="B29" s="43"/>
      <c r="C29" s="43"/>
      <c r="D29" s="43"/>
      <c r="E29" s="78"/>
      <c r="F29" s="80" t="str">
        <f t="shared" si="3"/>
        <v/>
      </c>
      <c r="G29" s="80" t="str">
        <f t="shared" si="2"/>
        <v/>
      </c>
      <c r="H29" s="43"/>
      <c r="I29" s="43"/>
      <c r="J29" s="43"/>
      <c r="K29" s="43"/>
    </row>
    <row r="30" ht="15.75" customHeight="1">
      <c r="A30" s="43"/>
      <c r="B30" s="43"/>
      <c r="C30" s="43"/>
      <c r="D30" s="43"/>
      <c r="E30" s="78"/>
      <c r="F30" s="80" t="str">
        <f t="shared" si="3"/>
        <v/>
      </c>
      <c r="G30" s="80" t="str">
        <f t="shared" si="2"/>
        <v/>
      </c>
      <c r="H30" s="43"/>
      <c r="I30" s="43"/>
      <c r="J30" s="43"/>
      <c r="K30" s="43"/>
    </row>
    <row r="31" ht="15.75" customHeight="1">
      <c r="A31" s="43"/>
      <c r="B31" s="43"/>
      <c r="C31" s="43"/>
      <c r="D31" s="43"/>
      <c r="E31" s="78"/>
      <c r="F31" s="80" t="str">
        <f t="shared" si="3"/>
        <v/>
      </c>
      <c r="G31" s="80" t="str">
        <f t="shared" si="2"/>
        <v/>
      </c>
      <c r="H31" s="43"/>
      <c r="I31" s="43"/>
      <c r="J31" s="43"/>
      <c r="K31" s="43"/>
    </row>
    <row r="32" ht="15.75" customHeight="1">
      <c r="A32" s="43"/>
      <c r="B32" s="43"/>
      <c r="C32" s="43"/>
      <c r="D32" s="43"/>
      <c r="E32" s="78"/>
      <c r="F32" s="80" t="str">
        <f t="shared" si="3"/>
        <v/>
      </c>
      <c r="G32" s="80" t="str">
        <f t="shared" si="2"/>
        <v/>
      </c>
      <c r="H32" s="43"/>
      <c r="I32" s="43"/>
      <c r="J32" s="43"/>
      <c r="K32" s="43"/>
    </row>
    <row r="33" ht="15.75" customHeight="1">
      <c r="A33" s="43"/>
      <c r="B33" s="43"/>
      <c r="C33" s="43"/>
      <c r="D33" s="43"/>
      <c r="E33" s="78"/>
      <c r="F33" s="80" t="str">
        <f t="shared" si="3"/>
        <v/>
      </c>
      <c r="G33" s="80" t="str">
        <f t="shared" si="2"/>
        <v/>
      </c>
      <c r="H33" s="43"/>
      <c r="I33" s="43"/>
      <c r="J33" s="43"/>
      <c r="K33" s="43"/>
    </row>
    <row r="34" ht="15.75" customHeight="1">
      <c r="A34" s="43"/>
      <c r="B34" s="43"/>
      <c r="C34" s="43"/>
      <c r="D34" s="43"/>
      <c r="E34" s="78"/>
      <c r="F34" s="80" t="str">
        <f t="shared" si="3"/>
        <v/>
      </c>
      <c r="G34" s="80" t="str">
        <f t="shared" si="2"/>
        <v/>
      </c>
      <c r="H34" s="43"/>
      <c r="I34" s="43"/>
      <c r="J34" s="43"/>
      <c r="K34" s="43"/>
    </row>
    <row r="35" ht="15.75" customHeight="1">
      <c r="A35" s="43"/>
      <c r="B35" s="43"/>
      <c r="C35" s="43"/>
      <c r="D35" s="43"/>
      <c r="E35" s="78"/>
      <c r="F35" s="80" t="str">
        <f t="shared" si="3"/>
        <v/>
      </c>
      <c r="G35" s="80" t="str">
        <f t="shared" si="2"/>
        <v/>
      </c>
      <c r="H35" s="43"/>
      <c r="I35" s="43"/>
      <c r="J35" s="43"/>
      <c r="K35" s="43"/>
    </row>
    <row r="36" ht="15.75" customHeight="1">
      <c r="A36" s="43"/>
      <c r="B36" s="43"/>
      <c r="C36" s="43"/>
      <c r="D36" s="43"/>
      <c r="E36" s="78"/>
      <c r="F36" s="80" t="str">
        <f t="shared" si="3"/>
        <v/>
      </c>
      <c r="G36" s="80" t="str">
        <f t="shared" si="2"/>
        <v/>
      </c>
      <c r="H36" s="43"/>
      <c r="I36" s="43"/>
      <c r="J36" s="43"/>
      <c r="K36" s="43"/>
    </row>
    <row r="37" ht="15.75" customHeight="1">
      <c r="A37" s="43"/>
      <c r="B37" s="43"/>
      <c r="C37" s="43"/>
      <c r="D37" s="43"/>
      <c r="E37" s="78"/>
      <c r="F37" s="80" t="str">
        <f t="shared" si="3"/>
        <v/>
      </c>
      <c r="G37" s="80" t="str">
        <f t="shared" si="2"/>
        <v/>
      </c>
      <c r="H37" s="43"/>
      <c r="I37" s="43"/>
      <c r="J37" s="43"/>
      <c r="K37" s="43"/>
    </row>
    <row r="38" ht="15.75" customHeight="1">
      <c r="A38" s="43"/>
      <c r="B38" s="43"/>
      <c r="C38" s="43"/>
      <c r="D38" s="43"/>
      <c r="E38" s="78"/>
      <c r="F38" s="80" t="str">
        <f t="shared" si="3"/>
        <v/>
      </c>
      <c r="G38" s="80" t="str">
        <f t="shared" si="2"/>
        <v/>
      </c>
      <c r="H38" s="43"/>
      <c r="I38" s="43"/>
      <c r="J38" s="43"/>
      <c r="K38" s="43"/>
    </row>
    <row r="39" ht="15.75" customHeight="1">
      <c r="A39" s="43"/>
      <c r="B39" s="43"/>
      <c r="C39" s="43"/>
      <c r="D39" s="43"/>
      <c r="E39" s="78"/>
      <c r="F39" s="80" t="str">
        <f t="shared" si="3"/>
        <v/>
      </c>
      <c r="G39" s="80" t="str">
        <f t="shared" si="2"/>
        <v/>
      </c>
      <c r="H39" s="43"/>
      <c r="I39" s="43"/>
      <c r="J39" s="43"/>
      <c r="K39" s="43"/>
    </row>
    <row r="40" ht="15.75" customHeight="1">
      <c r="A40" s="43"/>
      <c r="B40" s="43"/>
      <c r="C40" s="43"/>
      <c r="D40" s="43"/>
      <c r="E40" s="78"/>
      <c r="F40" s="80" t="str">
        <f t="shared" si="3"/>
        <v/>
      </c>
      <c r="G40" s="80" t="str">
        <f t="shared" si="2"/>
        <v/>
      </c>
      <c r="H40" s="43"/>
      <c r="I40" s="43"/>
      <c r="J40" s="43"/>
      <c r="K40" s="43"/>
    </row>
    <row r="41" ht="15.75" customHeight="1">
      <c r="A41" s="43"/>
      <c r="B41" s="43"/>
      <c r="C41" s="43"/>
      <c r="D41" s="43"/>
      <c r="E41" s="78"/>
      <c r="F41" s="80" t="str">
        <f t="shared" si="3"/>
        <v/>
      </c>
      <c r="G41" s="80" t="str">
        <f t="shared" si="2"/>
        <v/>
      </c>
      <c r="H41" s="43"/>
      <c r="I41" s="43"/>
      <c r="J41" s="43"/>
      <c r="K41" s="43"/>
    </row>
    <row r="42" ht="15.75" customHeight="1">
      <c r="A42" s="43"/>
      <c r="B42" s="43"/>
      <c r="C42" s="43"/>
      <c r="D42" s="43"/>
      <c r="E42" s="78"/>
      <c r="F42" s="80" t="str">
        <f t="shared" si="3"/>
        <v/>
      </c>
      <c r="G42" s="80" t="str">
        <f t="shared" si="2"/>
        <v/>
      </c>
      <c r="H42" s="43"/>
      <c r="I42" s="43"/>
      <c r="J42" s="43"/>
      <c r="K42" s="43"/>
    </row>
    <row r="43" ht="15.75" customHeight="1">
      <c r="A43" s="43"/>
      <c r="B43" s="43"/>
      <c r="C43" s="43"/>
      <c r="D43" s="43"/>
      <c r="E43" s="78"/>
      <c r="F43" s="80" t="str">
        <f t="shared" si="3"/>
        <v/>
      </c>
      <c r="G43" s="80" t="str">
        <f t="shared" si="2"/>
        <v/>
      </c>
      <c r="H43" s="43"/>
      <c r="I43" s="43"/>
      <c r="J43" s="43"/>
      <c r="K43" s="43"/>
    </row>
    <row r="44" ht="15.75" customHeight="1">
      <c r="A44" s="43"/>
      <c r="B44" s="43"/>
      <c r="C44" s="43"/>
      <c r="D44" s="43"/>
      <c r="E44" s="78"/>
      <c r="F44" s="80" t="str">
        <f t="shared" si="3"/>
        <v/>
      </c>
      <c r="G44" s="80" t="str">
        <f t="shared" si="2"/>
        <v/>
      </c>
      <c r="H44" s="43"/>
      <c r="I44" s="43"/>
      <c r="J44" s="43"/>
      <c r="K44" s="43"/>
    </row>
    <row r="45" ht="15.75" customHeight="1">
      <c r="A45" s="43"/>
      <c r="B45" s="43"/>
      <c r="C45" s="43"/>
      <c r="D45" s="43"/>
      <c r="E45" s="78"/>
      <c r="F45" s="80" t="str">
        <f t="shared" si="3"/>
        <v/>
      </c>
      <c r="G45" s="80" t="str">
        <f t="shared" si="2"/>
        <v/>
      </c>
      <c r="H45" s="43"/>
      <c r="I45" s="43"/>
      <c r="J45" s="43"/>
      <c r="K45" s="43"/>
    </row>
    <row r="46" ht="15.75" customHeight="1">
      <c r="A46" s="43"/>
      <c r="B46" s="43"/>
      <c r="C46" s="43"/>
      <c r="D46" s="43"/>
      <c r="E46" s="78"/>
      <c r="F46" s="80" t="str">
        <f t="shared" si="3"/>
        <v/>
      </c>
      <c r="G46" s="80" t="str">
        <f t="shared" si="2"/>
        <v/>
      </c>
      <c r="H46" s="43"/>
      <c r="I46" s="43"/>
      <c r="J46" s="43"/>
      <c r="K46" s="43"/>
    </row>
    <row r="47" ht="15.75" customHeight="1">
      <c r="A47" s="43"/>
      <c r="B47" s="43"/>
      <c r="C47" s="43"/>
      <c r="D47" s="43"/>
      <c r="E47" s="78"/>
      <c r="F47" s="80" t="str">
        <f t="shared" si="3"/>
        <v/>
      </c>
      <c r="G47" s="80" t="str">
        <f t="shared" si="2"/>
        <v/>
      </c>
      <c r="H47" s="43"/>
      <c r="I47" s="43"/>
      <c r="J47" s="43"/>
      <c r="K47" s="43"/>
    </row>
    <row r="48" ht="15.75" customHeight="1">
      <c r="A48" s="43"/>
      <c r="B48" s="43"/>
      <c r="C48" s="43"/>
      <c r="D48" s="43"/>
      <c r="E48" s="78"/>
      <c r="F48" s="80" t="str">
        <f t="shared" si="3"/>
        <v/>
      </c>
      <c r="G48" s="80" t="str">
        <f t="shared" si="2"/>
        <v/>
      </c>
      <c r="H48" s="43"/>
      <c r="I48" s="43"/>
      <c r="J48" s="43"/>
      <c r="K48" s="43"/>
    </row>
    <row r="49" ht="15.75" customHeight="1">
      <c r="A49" s="43"/>
      <c r="B49" s="43"/>
      <c r="C49" s="43"/>
      <c r="D49" s="43"/>
      <c r="E49" s="78"/>
      <c r="F49" s="80" t="str">
        <f t="shared" si="3"/>
        <v/>
      </c>
      <c r="G49" s="80" t="str">
        <f t="shared" si="2"/>
        <v/>
      </c>
      <c r="H49" s="43"/>
      <c r="I49" s="43"/>
      <c r="J49" s="43"/>
      <c r="K49" s="43"/>
    </row>
    <row r="50" ht="15.75" customHeight="1">
      <c r="A50" s="43"/>
      <c r="B50" s="43"/>
      <c r="C50" s="43"/>
      <c r="D50" s="43"/>
      <c r="E50" s="78"/>
      <c r="F50" s="80" t="str">
        <f t="shared" si="3"/>
        <v/>
      </c>
      <c r="G50" s="80" t="str">
        <f t="shared" si="2"/>
        <v/>
      </c>
      <c r="H50" s="43"/>
      <c r="I50" s="43"/>
      <c r="J50" s="43"/>
      <c r="K50" s="43"/>
    </row>
    <row r="51" ht="15.75" customHeight="1">
      <c r="A51" s="43"/>
      <c r="B51" s="43"/>
      <c r="C51" s="43"/>
      <c r="D51" s="43"/>
      <c r="E51" s="78"/>
      <c r="F51" s="80" t="str">
        <f t="shared" si="3"/>
        <v/>
      </c>
      <c r="G51" s="80" t="str">
        <f t="shared" si="2"/>
        <v/>
      </c>
      <c r="H51" s="43"/>
      <c r="I51" s="43"/>
      <c r="J51" s="43"/>
      <c r="K51" s="43"/>
    </row>
    <row r="52" ht="15.75" customHeight="1">
      <c r="A52" s="43"/>
      <c r="B52" s="43"/>
      <c r="C52" s="43"/>
      <c r="D52" s="43"/>
      <c r="E52" s="78"/>
      <c r="F52" s="80" t="str">
        <f t="shared" si="3"/>
        <v/>
      </c>
      <c r="G52" s="80" t="str">
        <f t="shared" si="2"/>
        <v/>
      </c>
      <c r="H52" s="43"/>
      <c r="I52" s="43"/>
      <c r="J52" s="43"/>
      <c r="K52" s="43"/>
    </row>
    <row r="53" ht="15.75" customHeight="1">
      <c r="A53" s="43"/>
      <c r="B53" s="43"/>
      <c r="C53" s="43"/>
      <c r="D53" s="43"/>
      <c r="E53" s="78"/>
      <c r="F53" s="80" t="str">
        <f t="shared" si="3"/>
        <v/>
      </c>
      <c r="G53" s="80" t="str">
        <f t="shared" si="2"/>
        <v/>
      </c>
      <c r="H53" s="43"/>
      <c r="I53" s="43"/>
      <c r="J53" s="43"/>
      <c r="K53" s="43"/>
    </row>
    <row r="54" ht="15.75" customHeight="1">
      <c r="A54" s="43"/>
      <c r="B54" s="43"/>
      <c r="C54" s="43"/>
      <c r="D54" s="43"/>
      <c r="E54" s="78"/>
      <c r="F54" s="80" t="str">
        <f t="shared" si="3"/>
        <v/>
      </c>
      <c r="G54" s="80" t="str">
        <f t="shared" si="2"/>
        <v/>
      </c>
      <c r="H54" s="43"/>
      <c r="I54" s="43"/>
      <c r="J54" s="43"/>
      <c r="K54" s="43"/>
    </row>
    <row r="55" ht="15.75" customHeight="1">
      <c r="A55" s="43"/>
      <c r="B55" s="43"/>
      <c r="C55" s="43"/>
      <c r="D55" s="43"/>
      <c r="E55" s="78"/>
      <c r="F55" s="80" t="str">
        <f t="shared" si="3"/>
        <v/>
      </c>
      <c r="G55" s="80" t="str">
        <f t="shared" si="2"/>
        <v/>
      </c>
      <c r="H55" s="43"/>
      <c r="I55" s="43"/>
      <c r="J55" s="43"/>
      <c r="K55" s="43"/>
    </row>
    <row r="56" ht="15.75" customHeight="1">
      <c r="A56" s="43"/>
      <c r="B56" s="43"/>
      <c r="C56" s="43"/>
      <c r="D56" s="43"/>
      <c r="E56" s="78"/>
      <c r="F56" s="80" t="str">
        <f t="shared" si="3"/>
        <v/>
      </c>
      <c r="G56" s="80" t="str">
        <f t="shared" si="2"/>
        <v/>
      </c>
      <c r="H56" s="43"/>
      <c r="I56" s="43"/>
      <c r="J56" s="43"/>
      <c r="K56" s="43"/>
    </row>
    <row r="57" ht="15.75" customHeight="1">
      <c r="A57" s="43"/>
      <c r="B57" s="43"/>
      <c r="C57" s="43"/>
      <c r="D57" s="43"/>
      <c r="E57" s="78"/>
      <c r="F57" s="80" t="str">
        <f t="shared" si="3"/>
        <v/>
      </c>
      <c r="G57" s="80" t="str">
        <f t="shared" si="2"/>
        <v/>
      </c>
      <c r="H57" s="43"/>
      <c r="I57" s="43"/>
      <c r="J57" s="43"/>
      <c r="K57" s="43"/>
    </row>
    <row r="58" ht="15.75" customHeight="1">
      <c r="A58" s="43"/>
      <c r="B58" s="43"/>
      <c r="C58" s="43"/>
      <c r="D58" s="43"/>
      <c r="E58" s="78"/>
      <c r="F58" s="80" t="str">
        <f t="shared" si="3"/>
        <v/>
      </c>
      <c r="G58" s="80" t="str">
        <f t="shared" si="2"/>
        <v/>
      </c>
      <c r="H58" s="43"/>
      <c r="I58" s="43"/>
      <c r="J58" s="43"/>
      <c r="K58" s="43"/>
    </row>
    <row r="59" ht="15.75" customHeight="1">
      <c r="A59" s="43"/>
      <c r="B59" s="43"/>
      <c r="C59" s="43"/>
      <c r="D59" s="43"/>
      <c r="E59" s="78"/>
      <c r="F59" s="80" t="str">
        <f t="shared" si="3"/>
        <v/>
      </c>
      <c r="G59" s="80" t="str">
        <f t="shared" si="2"/>
        <v/>
      </c>
      <c r="H59" s="43"/>
      <c r="I59" s="43"/>
      <c r="J59" s="43"/>
      <c r="K59" s="43"/>
    </row>
    <row r="60" ht="15.75" customHeight="1">
      <c r="A60" s="43"/>
      <c r="B60" s="43"/>
      <c r="C60" s="43"/>
      <c r="D60" s="43"/>
      <c r="E60" s="78"/>
      <c r="F60" s="80" t="str">
        <f t="shared" si="3"/>
        <v/>
      </c>
      <c r="G60" s="80" t="str">
        <f t="shared" si="2"/>
        <v/>
      </c>
      <c r="H60" s="43"/>
      <c r="I60" s="43"/>
      <c r="J60" s="43"/>
      <c r="K60" s="43"/>
    </row>
    <row r="61" ht="15.75" customHeight="1">
      <c r="A61" s="43"/>
      <c r="B61" s="43"/>
      <c r="C61" s="43"/>
      <c r="D61" s="43"/>
      <c r="E61" s="78"/>
      <c r="F61" s="80" t="str">
        <f t="shared" si="3"/>
        <v/>
      </c>
      <c r="G61" s="80" t="str">
        <f t="shared" si="2"/>
        <v/>
      </c>
      <c r="H61" s="43"/>
      <c r="I61" s="43"/>
      <c r="J61" s="43"/>
      <c r="K61" s="43"/>
    </row>
    <row r="62" ht="15.75" customHeight="1">
      <c r="A62" s="43"/>
      <c r="B62" s="43"/>
      <c r="C62" s="43"/>
      <c r="D62" s="43"/>
      <c r="E62" s="78"/>
      <c r="F62" s="80" t="str">
        <f t="shared" si="3"/>
        <v/>
      </c>
      <c r="G62" s="80" t="str">
        <f t="shared" si="2"/>
        <v/>
      </c>
      <c r="H62" s="43"/>
      <c r="I62" s="43"/>
      <c r="J62" s="43"/>
      <c r="K62" s="43"/>
    </row>
    <row r="63" ht="15.75" customHeight="1">
      <c r="A63" s="43"/>
      <c r="B63" s="43"/>
      <c r="C63" s="43"/>
      <c r="D63" s="43"/>
      <c r="E63" s="78"/>
      <c r="F63" s="80" t="str">
        <f t="shared" si="3"/>
        <v/>
      </c>
      <c r="G63" s="80" t="str">
        <f t="shared" si="2"/>
        <v/>
      </c>
      <c r="H63" s="43"/>
      <c r="I63" s="43"/>
      <c r="J63" s="43"/>
      <c r="K63" s="43"/>
    </row>
    <row r="64" ht="15.75" customHeight="1">
      <c r="A64" s="43"/>
      <c r="B64" s="43"/>
      <c r="C64" s="43"/>
      <c r="D64" s="43"/>
      <c r="E64" s="78"/>
      <c r="F64" s="80" t="str">
        <f t="shared" si="3"/>
        <v/>
      </c>
      <c r="G64" s="80" t="str">
        <f t="shared" si="2"/>
        <v/>
      </c>
      <c r="H64" s="43"/>
      <c r="I64" s="43"/>
      <c r="J64" s="43"/>
      <c r="K64" s="43"/>
    </row>
    <row r="65" ht="15.75" customHeight="1">
      <c r="A65" s="43"/>
      <c r="B65" s="43"/>
      <c r="C65" s="43"/>
      <c r="D65" s="43"/>
      <c r="E65" s="78"/>
      <c r="F65" s="80" t="str">
        <f t="shared" si="3"/>
        <v/>
      </c>
      <c r="G65" s="80" t="str">
        <f t="shared" si="2"/>
        <v/>
      </c>
      <c r="H65" s="43"/>
      <c r="I65" s="43"/>
      <c r="J65" s="43"/>
      <c r="K65" s="43"/>
    </row>
    <row r="66" ht="15.75" customHeight="1">
      <c r="A66" s="43"/>
      <c r="B66" s="43"/>
      <c r="C66" s="43"/>
      <c r="D66" s="43"/>
      <c r="E66" s="78"/>
      <c r="F66" s="80" t="str">
        <f t="shared" si="3"/>
        <v/>
      </c>
      <c r="G66" s="80" t="str">
        <f t="shared" si="2"/>
        <v/>
      </c>
      <c r="H66" s="43"/>
      <c r="I66" s="43"/>
      <c r="J66" s="43"/>
      <c r="K66" s="43"/>
    </row>
    <row r="67" ht="15.75" customHeight="1">
      <c r="A67" s="43"/>
      <c r="B67" s="43"/>
      <c r="C67" s="43"/>
      <c r="D67" s="43"/>
      <c r="E67" s="78"/>
      <c r="F67" s="80" t="str">
        <f t="shared" si="3"/>
        <v/>
      </c>
      <c r="G67" s="80" t="str">
        <f t="shared" si="2"/>
        <v/>
      </c>
      <c r="H67" s="43"/>
      <c r="I67" s="43"/>
      <c r="J67" s="43"/>
      <c r="K67" s="43"/>
    </row>
    <row r="68" ht="15.75" customHeight="1">
      <c r="A68" s="43"/>
      <c r="B68" s="43"/>
      <c r="C68" s="43"/>
      <c r="D68" s="43"/>
      <c r="E68" s="78"/>
      <c r="F68" s="80" t="str">
        <f t="shared" si="3"/>
        <v/>
      </c>
      <c r="G68" s="80" t="str">
        <f t="shared" si="2"/>
        <v/>
      </c>
      <c r="H68" s="43"/>
      <c r="I68" s="43"/>
      <c r="J68" s="43"/>
      <c r="K68" s="43"/>
    </row>
    <row r="69" ht="15.75" customHeight="1">
      <c r="A69" s="43"/>
      <c r="B69" s="43"/>
      <c r="C69" s="43"/>
      <c r="D69" s="43"/>
      <c r="E69" s="78"/>
      <c r="F69" s="80" t="str">
        <f t="shared" si="3"/>
        <v/>
      </c>
      <c r="G69" s="80" t="str">
        <f t="shared" si="2"/>
        <v/>
      </c>
      <c r="H69" s="43"/>
      <c r="I69" s="43"/>
      <c r="J69" s="43"/>
      <c r="K69" s="43"/>
    </row>
    <row r="70" ht="15.75" customHeight="1">
      <c r="A70" s="43"/>
      <c r="B70" s="43"/>
      <c r="C70" s="43"/>
      <c r="D70" s="43"/>
      <c r="E70" s="78"/>
      <c r="F70" s="80" t="str">
        <f t="shared" si="3"/>
        <v/>
      </c>
      <c r="G70" s="80" t="str">
        <f t="shared" si="2"/>
        <v/>
      </c>
      <c r="H70" s="43"/>
      <c r="I70" s="43"/>
      <c r="J70" s="43"/>
      <c r="K70" s="43"/>
    </row>
    <row r="71" ht="15.75" customHeight="1">
      <c r="A71" s="43"/>
      <c r="B71" s="43"/>
      <c r="C71" s="43"/>
      <c r="D71" s="43"/>
      <c r="E71" s="78"/>
      <c r="F71" s="80" t="str">
        <f t="shared" si="3"/>
        <v/>
      </c>
      <c r="G71" s="80" t="str">
        <f t="shared" si="2"/>
        <v/>
      </c>
      <c r="H71" s="43"/>
      <c r="I71" s="43"/>
      <c r="J71" s="43"/>
      <c r="K71" s="43"/>
    </row>
    <row r="72" ht="15.75" customHeight="1">
      <c r="A72" s="43"/>
      <c r="B72" s="43"/>
      <c r="C72" s="43"/>
      <c r="D72" s="43"/>
      <c r="E72" s="78"/>
      <c r="F72" s="80" t="str">
        <f t="shared" si="3"/>
        <v/>
      </c>
      <c r="G72" s="80" t="str">
        <f t="shared" si="2"/>
        <v/>
      </c>
      <c r="H72" s="43"/>
      <c r="I72" s="43"/>
      <c r="J72" s="43"/>
      <c r="K72" s="43"/>
    </row>
    <row r="73" ht="15.75" customHeight="1">
      <c r="A73" s="43"/>
      <c r="B73" s="43"/>
      <c r="C73" s="43"/>
      <c r="D73" s="43"/>
      <c r="E73" s="78"/>
      <c r="F73" s="80" t="str">
        <f t="shared" si="3"/>
        <v/>
      </c>
      <c r="G73" s="80" t="str">
        <f t="shared" si="2"/>
        <v/>
      </c>
      <c r="H73" s="43"/>
      <c r="I73" s="43"/>
      <c r="J73" s="43"/>
      <c r="K73" s="43"/>
    </row>
    <row r="74" ht="15.75" customHeight="1">
      <c r="A74" s="43"/>
      <c r="B74" s="43"/>
      <c r="C74" s="43"/>
      <c r="D74" s="43"/>
      <c r="E74" s="78"/>
      <c r="F74" s="80" t="str">
        <f t="shared" si="3"/>
        <v/>
      </c>
      <c r="G74" s="80" t="str">
        <f t="shared" si="2"/>
        <v/>
      </c>
      <c r="H74" s="43"/>
      <c r="I74" s="43"/>
      <c r="J74" s="43"/>
      <c r="K74" s="43"/>
    </row>
    <row r="75" ht="15.75" customHeight="1">
      <c r="A75" s="43"/>
      <c r="B75" s="43"/>
      <c r="C75" s="43"/>
      <c r="D75" s="43"/>
      <c r="E75" s="78"/>
      <c r="F75" s="80" t="str">
        <f t="shared" si="3"/>
        <v/>
      </c>
      <c r="G75" s="80" t="str">
        <f t="shared" si="2"/>
        <v/>
      </c>
      <c r="H75" s="43"/>
      <c r="I75" s="43"/>
      <c r="J75" s="43"/>
      <c r="K75" s="43"/>
    </row>
    <row r="76" ht="15.75" customHeight="1">
      <c r="A76" s="43"/>
      <c r="B76" s="43"/>
      <c r="C76" s="43"/>
      <c r="D76" s="43"/>
      <c r="E76" s="78"/>
      <c r="F76" s="80" t="str">
        <f t="shared" si="3"/>
        <v/>
      </c>
      <c r="G76" s="80" t="str">
        <f t="shared" si="2"/>
        <v/>
      </c>
      <c r="H76" s="43"/>
      <c r="I76" s="43"/>
      <c r="J76" s="43"/>
      <c r="K76" s="43"/>
    </row>
    <row r="77" ht="15.75" customHeight="1">
      <c r="A77" s="43"/>
      <c r="B77" s="43"/>
      <c r="C77" s="43"/>
      <c r="D77" s="43"/>
      <c r="E77" s="78"/>
      <c r="F77" s="80" t="str">
        <f t="shared" si="3"/>
        <v/>
      </c>
      <c r="G77" s="80" t="str">
        <f t="shared" si="2"/>
        <v/>
      </c>
      <c r="H77" s="43"/>
      <c r="I77" s="43"/>
      <c r="J77" s="43"/>
      <c r="K77" s="43"/>
    </row>
    <row r="78" ht="15.75" customHeight="1">
      <c r="A78" s="43"/>
      <c r="B78" s="43"/>
      <c r="C78" s="43"/>
      <c r="D78" s="43"/>
      <c r="E78" s="78"/>
      <c r="F78" s="80" t="str">
        <f t="shared" si="3"/>
        <v/>
      </c>
      <c r="G78" s="80" t="str">
        <f t="shared" si="2"/>
        <v/>
      </c>
      <c r="H78" s="43"/>
      <c r="I78" s="43"/>
      <c r="J78" s="43"/>
      <c r="K78" s="43"/>
    </row>
    <row r="79" ht="15.75" customHeight="1">
      <c r="A79" s="43"/>
      <c r="B79" s="43"/>
      <c r="C79" s="43"/>
      <c r="D79" s="43"/>
      <c r="E79" s="78"/>
      <c r="F79" s="80" t="str">
        <f t="shared" si="3"/>
        <v/>
      </c>
      <c r="G79" s="80" t="str">
        <f t="shared" si="2"/>
        <v/>
      </c>
      <c r="H79" s="43"/>
      <c r="I79" s="43"/>
      <c r="J79" s="43"/>
      <c r="K79" s="43"/>
    </row>
    <row r="80" ht="15.75" customHeight="1">
      <c r="A80" s="43"/>
      <c r="B80" s="43"/>
      <c r="C80" s="43"/>
      <c r="D80" s="43"/>
      <c r="E80" s="78"/>
      <c r="F80" s="80" t="str">
        <f t="shared" si="3"/>
        <v/>
      </c>
      <c r="G80" s="80" t="str">
        <f t="shared" si="2"/>
        <v/>
      </c>
      <c r="H80" s="43"/>
      <c r="I80" s="43"/>
      <c r="J80" s="43"/>
      <c r="K80" s="43"/>
    </row>
    <row r="81" ht="15.75" customHeight="1">
      <c r="A81" s="43"/>
      <c r="B81" s="43"/>
      <c r="C81" s="43"/>
      <c r="D81" s="43"/>
      <c r="E81" s="78"/>
      <c r="F81" s="80" t="str">
        <f t="shared" si="3"/>
        <v/>
      </c>
      <c r="G81" s="80" t="str">
        <f t="shared" si="2"/>
        <v/>
      </c>
      <c r="H81" s="43"/>
      <c r="I81" s="43"/>
      <c r="J81" s="43"/>
      <c r="K81" s="43"/>
    </row>
    <row r="82" ht="15.75" customHeight="1">
      <c r="A82" s="43"/>
      <c r="B82" s="43"/>
      <c r="C82" s="43"/>
      <c r="D82" s="43"/>
      <c r="E82" s="78"/>
      <c r="F82" s="80" t="str">
        <f t="shared" si="3"/>
        <v/>
      </c>
      <c r="G82" s="80" t="str">
        <f t="shared" si="2"/>
        <v/>
      </c>
      <c r="H82" s="43"/>
      <c r="I82" s="43"/>
      <c r="J82" s="43"/>
      <c r="K82" s="43"/>
    </row>
    <row r="83" ht="15.75" customHeight="1">
      <c r="A83" s="43"/>
      <c r="B83" s="43"/>
      <c r="C83" s="43"/>
      <c r="D83" s="43"/>
      <c r="E83" s="78"/>
      <c r="F83" s="80" t="str">
        <f t="shared" si="3"/>
        <v/>
      </c>
      <c r="G83" s="80" t="str">
        <f t="shared" si="2"/>
        <v/>
      </c>
      <c r="H83" s="43"/>
      <c r="I83" s="43"/>
      <c r="J83" s="43"/>
      <c r="K83" s="43"/>
    </row>
    <row r="84" ht="15.75" customHeight="1">
      <c r="A84" s="43"/>
      <c r="B84" s="43"/>
      <c r="C84" s="43"/>
      <c r="D84" s="43"/>
      <c r="E84" s="78"/>
      <c r="F84" s="80" t="str">
        <f t="shared" si="3"/>
        <v/>
      </c>
      <c r="G84" s="80" t="str">
        <f t="shared" si="2"/>
        <v/>
      </c>
      <c r="H84" s="43"/>
      <c r="I84" s="43"/>
      <c r="J84" s="43"/>
      <c r="K84" s="43"/>
    </row>
    <row r="85" ht="15.75" customHeight="1">
      <c r="A85" s="43"/>
      <c r="B85" s="43"/>
      <c r="C85" s="43"/>
      <c r="D85" s="43"/>
      <c r="E85" s="78"/>
      <c r="F85" s="80" t="str">
        <f t="shared" si="3"/>
        <v/>
      </c>
      <c r="G85" s="80" t="str">
        <f t="shared" si="2"/>
        <v/>
      </c>
      <c r="H85" s="43"/>
      <c r="I85" s="43"/>
      <c r="J85" s="43"/>
      <c r="K85" s="43"/>
    </row>
    <row r="86" ht="15.75" customHeight="1">
      <c r="A86" s="43"/>
      <c r="B86" s="43"/>
      <c r="C86" s="43"/>
      <c r="D86" s="43"/>
      <c r="E86" s="78"/>
      <c r="F86" s="80" t="str">
        <f t="shared" si="3"/>
        <v/>
      </c>
      <c r="G86" s="80" t="str">
        <f t="shared" si="2"/>
        <v/>
      </c>
      <c r="H86" s="43"/>
      <c r="I86" s="43"/>
      <c r="J86" s="43"/>
      <c r="K86" s="43"/>
    </row>
    <row r="87" ht="15.75" customHeight="1">
      <c r="A87" s="43"/>
      <c r="B87" s="43"/>
      <c r="C87" s="43"/>
      <c r="D87" s="43"/>
      <c r="E87" s="78"/>
      <c r="F87" s="80" t="str">
        <f t="shared" si="3"/>
        <v/>
      </c>
      <c r="G87" s="80" t="str">
        <f t="shared" si="2"/>
        <v/>
      </c>
      <c r="H87" s="43"/>
      <c r="I87" s="43"/>
      <c r="J87" s="43"/>
      <c r="K87" s="43"/>
    </row>
    <row r="88" ht="15.75" customHeight="1">
      <c r="A88" s="43"/>
      <c r="B88" s="43"/>
      <c r="C88" s="43"/>
      <c r="D88" s="43"/>
      <c r="E88" s="78"/>
      <c r="F88" s="80" t="str">
        <f t="shared" si="3"/>
        <v/>
      </c>
      <c r="G88" s="80" t="str">
        <f t="shared" si="2"/>
        <v/>
      </c>
      <c r="H88" s="43"/>
      <c r="I88" s="43"/>
      <c r="J88" s="43"/>
      <c r="K88" s="43"/>
    </row>
    <row r="89" ht="15.75" customHeight="1">
      <c r="A89" s="43"/>
      <c r="B89" s="43"/>
      <c r="C89" s="43"/>
      <c r="D89" s="43"/>
      <c r="E89" s="78"/>
      <c r="F89" s="80" t="str">
        <f t="shared" si="3"/>
        <v/>
      </c>
      <c r="G89" s="80" t="str">
        <f t="shared" si="2"/>
        <v/>
      </c>
      <c r="H89" s="43"/>
      <c r="I89" s="43"/>
      <c r="J89" s="43"/>
      <c r="K89" s="43"/>
    </row>
    <row r="90" ht="15.75" customHeight="1">
      <c r="A90" s="43"/>
      <c r="B90" s="43"/>
      <c r="C90" s="43"/>
      <c r="D90" s="43"/>
      <c r="E90" s="78"/>
      <c r="F90" s="80" t="str">
        <f t="shared" si="3"/>
        <v/>
      </c>
      <c r="G90" s="80" t="str">
        <f t="shared" si="2"/>
        <v/>
      </c>
      <c r="H90" s="43"/>
      <c r="I90" s="43"/>
      <c r="J90" s="43"/>
      <c r="K90" s="43"/>
    </row>
    <row r="91" ht="15.75" customHeight="1">
      <c r="A91" s="43"/>
      <c r="B91" s="43"/>
      <c r="C91" s="43"/>
      <c r="D91" s="43"/>
      <c r="E91" s="78"/>
      <c r="F91" s="80" t="str">
        <f t="shared" si="3"/>
        <v/>
      </c>
      <c r="G91" s="80" t="str">
        <f t="shared" si="2"/>
        <v/>
      </c>
      <c r="H91" s="43"/>
      <c r="I91" s="43"/>
      <c r="J91" s="43"/>
      <c r="K91" s="43"/>
    </row>
    <row r="92" ht="15.75" customHeight="1">
      <c r="A92" s="43"/>
      <c r="B92" s="43"/>
      <c r="C92" s="43"/>
      <c r="D92" s="43"/>
      <c r="E92" s="78"/>
      <c r="F92" s="80" t="str">
        <f t="shared" si="3"/>
        <v/>
      </c>
      <c r="G92" s="80" t="str">
        <f t="shared" si="2"/>
        <v/>
      </c>
      <c r="H92" s="43"/>
      <c r="I92" s="43"/>
      <c r="J92" s="43"/>
      <c r="K92" s="43"/>
    </row>
    <row r="93" ht="15.75" customHeight="1">
      <c r="A93" s="43"/>
      <c r="B93" s="43"/>
      <c r="C93" s="43"/>
      <c r="D93" s="43"/>
      <c r="E93" s="78"/>
      <c r="F93" s="80" t="str">
        <f t="shared" si="3"/>
        <v/>
      </c>
      <c r="G93" s="80" t="str">
        <f t="shared" si="2"/>
        <v/>
      </c>
      <c r="H93" s="43"/>
      <c r="I93" s="43"/>
      <c r="J93" s="43"/>
      <c r="K93" s="43"/>
    </row>
    <row r="94" ht="15.75" customHeight="1">
      <c r="A94" s="43"/>
      <c r="B94" s="43"/>
      <c r="C94" s="43"/>
      <c r="D94" s="43"/>
      <c r="E94" s="78"/>
      <c r="F94" s="80" t="str">
        <f t="shared" si="3"/>
        <v/>
      </c>
      <c r="G94" s="80" t="str">
        <f t="shared" si="2"/>
        <v/>
      </c>
      <c r="H94" s="43"/>
      <c r="I94" s="43"/>
      <c r="J94" s="43"/>
      <c r="K94" s="43"/>
    </row>
    <row r="95" ht="15.75" customHeight="1">
      <c r="A95" s="43"/>
      <c r="B95" s="43"/>
      <c r="C95" s="43"/>
      <c r="D95" s="43"/>
      <c r="E95" s="78"/>
      <c r="F95" s="80" t="str">
        <f t="shared" si="3"/>
        <v/>
      </c>
      <c r="G95" s="80" t="str">
        <f t="shared" si="2"/>
        <v/>
      </c>
      <c r="H95" s="43"/>
      <c r="I95" s="43"/>
      <c r="J95" s="43"/>
      <c r="K95" s="43"/>
    </row>
    <row r="96" ht="15.75" customHeight="1">
      <c r="A96" s="43"/>
      <c r="B96" s="43"/>
      <c r="C96" s="43"/>
      <c r="D96" s="43"/>
      <c r="E96" s="78"/>
      <c r="F96" s="80" t="str">
        <f t="shared" si="3"/>
        <v/>
      </c>
      <c r="G96" s="80" t="str">
        <f t="shared" si="2"/>
        <v/>
      </c>
      <c r="H96" s="43"/>
      <c r="I96" s="43"/>
      <c r="J96" s="43"/>
      <c r="K96" s="43"/>
    </row>
    <row r="97" ht="15.75" customHeight="1">
      <c r="A97" s="43"/>
      <c r="B97" s="43"/>
      <c r="C97" s="43"/>
      <c r="D97" s="43"/>
      <c r="E97" s="78"/>
      <c r="F97" s="80" t="str">
        <f t="shared" si="3"/>
        <v/>
      </c>
      <c r="G97" s="80" t="str">
        <f t="shared" si="2"/>
        <v/>
      </c>
      <c r="H97" s="43"/>
      <c r="I97" s="43"/>
      <c r="J97" s="43"/>
      <c r="K97" s="43"/>
    </row>
    <row r="98" ht="15.75" customHeight="1">
      <c r="A98" s="43"/>
      <c r="B98" s="43"/>
      <c r="C98" s="43"/>
      <c r="D98" s="43"/>
      <c r="E98" s="78"/>
      <c r="F98" s="80" t="str">
        <f t="shared" si="3"/>
        <v/>
      </c>
      <c r="G98" s="80" t="str">
        <f t="shared" si="2"/>
        <v/>
      </c>
      <c r="H98" s="43"/>
      <c r="I98" s="43"/>
      <c r="J98" s="43"/>
      <c r="K98" s="43"/>
    </row>
    <row r="99" ht="15.75" customHeight="1">
      <c r="A99" s="43"/>
      <c r="B99" s="43"/>
      <c r="C99" s="43"/>
      <c r="D99" s="43"/>
      <c r="E99" s="78"/>
      <c r="F99" s="80" t="str">
        <f t="shared" si="3"/>
        <v/>
      </c>
      <c r="G99" s="80" t="str">
        <f t="shared" si="2"/>
        <v/>
      </c>
      <c r="H99" s="43"/>
      <c r="I99" s="43"/>
      <c r="J99" s="43"/>
      <c r="K99" s="43"/>
    </row>
    <row r="100" ht="15.75" customHeight="1">
      <c r="A100" s="43"/>
      <c r="B100" s="43"/>
      <c r="C100" s="43"/>
      <c r="D100" s="43"/>
      <c r="E100" s="78"/>
      <c r="F100" s="80" t="str">
        <f t="shared" si="3"/>
        <v/>
      </c>
      <c r="G100" s="80" t="str">
        <f t="shared" si="2"/>
        <v/>
      </c>
      <c r="H100" s="43"/>
      <c r="I100" s="43"/>
      <c r="J100" s="43"/>
      <c r="K100" s="43"/>
    </row>
    <row r="101" ht="15.75" customHeight="1">
      <c r="A101" s="43"/>
      <c r="B101" s="43"/>
      <c r="C101" s="43"/>
      <c r="D101" s="43"/>
      <c r="E101" s="78"/>
      <c r="F101" s="80" t="str">
        <f t="shared" si="3"/>
        <v/>
      </c>
      <c r="G101" s="80" t="str">
        <f t="shared" si="2"/>
        <v/>
      </c>
      <c r="H101" s="43"/>
      <c r="I101" s="43"/>
      <c r="J101" s="43"/>
      <c r="K101" s="43"/>
    </row>
    <row r="102" ht="15.75" customHeight="1">
      <c r="A102" s="43"/>
      <c r="B102" s="43"/>
      <c r="C102" s="43"/>
      <c r="D102" s="43"/>
      <c r="E102" s="78"/>
      <c r="F102" s="80" t="str">
        <f t="shared" si="3"/>
        <v/>
      </c>
      <c r="G102" s="80" t="str">
        <f t="shared" si="2"/>
        <v/>
      </c>
      <c r="H102" s="43"/>
      <c r="I102" s="43"/>
      <c r="J102" s="43"/>
      <c r="K102" s="43"/>
    </row>
    <row r="103" ht="15.75" customHeight="1">
      <c r="A103" s="43"/>
      <c r="B103" s="43"/>
      <c r="C103" s="43"/>
      <c r="D103" s="43"/>
      <c r="E103" s="78"/>
      <c r="F103" s="80" t="str">
        <f t="shared" si="3"/>
        <v/>
      </c>
      <c r="G103" s="80" t="str">
        <f t="shared" si="2"/>
        <v/>
      </c>
      <c r="H103" s="43"/>
      <c r="I103" s="43"/>
      <c r="J103" s="43"/>
      <c r="K103" s="43"/>
    </row>
    <row r="104" ht="15.75" customHeight="1">
      <c r="A104" s="43"/>
      <c r="B104" s="43"/>
      <c r="C104" s="43"/>
      <c r="D104" s="43"/>
      <c r="E104" s="78"/>
      <c r="F104" s="80" t="str">
        <f t="shared" si="3"/>
        <v/>
      </c>
      <c r="G104" s="80" t="str">
        <f t="shared" si="2"/>
        <v/>
      </c>
      <c r="H104" s="43"/>
      <c r="I104" s="43"/>
      <c r="J104" s="43"/>
      <c r="K104" s="43"/>
    </row>
    <row r="105" ht="15.75" customHeight="1">
      <c r="A105" s="43"/>
      <c r="B105" s="43"/>
      <c r="C105" s="43"/>
      <c r="D105" s="43"/>
      <c r="E105" s="78"/>
      <c r="F105" s="80" t="str">
        <f t="shared" si="3"/>
        <v/>
      </c>
      <c r="G105" s="80" t="str">
        <f t="shared" si="2"/>
        <v/>
      </c>
      <c r="H105" s="43"/>
      <c r="I105" s="43"/>
      <c r="J105" s="43"/>
      <c r="K105" s="43"/>
    </row>
    <row r="106" ht="15.75" customHeight="1">
      <c r="A106" s="43"/>
      <c r="B106" s="43"/>
      <c r="C106" s="43"/>
      <c r="D106" s="43"/>
      <c r="E106" s="78"/>
      <c r="F106" s="80" t="str">
        <f t="shared" si="3"/>
        <v/>
      </c>
      <c r="G106" s="80" t="str">
        <f t="shared" si="2"/>
        <v/>
      </c>
      <c r="H106" s="43"/>
      <c r="I106" s="43"/>
      <c r="J106" s="43"/>
      <c r="K106" s="43"/>
    </row>
    <row r="107" ht="15.75" customHeight="1">
      <c r="A107" s="43"/>
      <c r="B107" s="43"/>
      <c r="C107" s="43"/>
      <c r="D107" s="43"/>
      <c r="E107" s="78"/>
      <c r="F107" s="80" t="str">
        <f t="shared" si="3"/>
        <v/>
      </c>
      <c r="G107" s="80" t="str">
        <f t="shared" si="2"/>
        <v/>
      </c>
      <c r="H107" s="43"/>
      <c r="I107" s="43"/>
      <c r="J107" s="43"/>
      <c r="K107" s="43"/>
    </row>
    <row r="108" ht="15.75" customHeight="1">
      <c r="A108" s="43"/>
      <c r="B108" s="43"/>
      <c r="C108" s="43"/>
      <c r="D108" s="43"/>
      <c r="E108" s="78"/>
      <c r="F108" s="80" t="str">
        <f t="shared" si="3"/>
        <v/>
      </c>
      <c r="G108" s="80" t="str">
        <f t="shared" si="2"/>
        <v/>
      </c>
      <c r="H108" s="43"/>
      <c r="I108" s="43"/>
      <c r="J108" s="43"/>
      <c r="K108" s="43"/>
    </row>
    <row r="109" ht="15.75" customHeight="1">
      <c r="A109" s="43"/>
      <c r="B109" s="43"/>
      <c r="C109" s="43"/>
      <c r="D109" s="43"/>
      <c r="E109" s="78"/>
      <c r="F109" s="80" t="str">
        <f t="shared" si="3"/>
        <v/>
      </c>
      <c r="G109" s="80" t="str">
        <f t="shared" si="2"/>
        <v/>
      </c>
      <c r="H109" s="43"/>
      <c r="I109" s="43"/>
      <c r="J109" s="43"/>
      <c r="K109" s="43"/>
    </row>
    <row r="110" ht="15.75" customHeight="1">
      <c r="A110" s="43"/>
      <c r="B110" s="43"/>
      <c r="C110" s="43"/>
      <c r="D110" s="43"/>
      <c r="E110" s="78"/>
      <c r="F110" s="80" t="str">
        <f t="shared" si="3"/>
        <v/>
      </c>
      <c r="G110" s="80" t="str">
        <f t="shared" si="2"/>
        <v/>
      </c>
      <c r="H110" s="43"/>
      <c r="I110" s="43"/>
      <c r="J110" s="43"/>
      <c r="K110" s="43"/>
    </row>
    <row r="111" ht="15.75" customHeight="1">
      <c r="A111" s="43"/>
      <c r="B111" s="43"/>
      <c r="C111" s="43"/>
      <c r="D111" s="43"/>
      <c r="E111" s="78"/>
      <c r="F111" s="80" t="str">
        <f t="shared" si="3"/>
        <v/>
      </c>
      <c r="G111" s="80" t="str">
        <f t="shared" si="2"/>
        <v/>
      </c>
      <c r="H111" s="43"/>
      <c r="I111" s="43"/>
      <c r="J111" s="43"/>
      <c r="K111" s="43"/>
    </row>
    <row r="112" ht="15.75" customHeight="1">
      <c r="A112" s="43"/>
      <c r="B112" s="43"/>
      <c r="C112" s="43"/>
      <c r="D112" s="43"/>
      <c r="E112" s="78"/>
      <c r="F112" s="80" t="str">
        <f t="shared" si="3"/>
        <v/>
      </c>
      <c r="G112" s="80" t="str">
        <f t="shared" si="2"/>
        <v/>
      </c>
      <c r="H112" s="43"/>
      <c r="I112" s="43"/>
      <c r="J112" s="43"/>
      <c r="K112" s="43"/>
    </row>
    <row r="113" ht="15.75" customHeight="1">
      <c r="A113" s="43"/>
      <c r="B113" s="43"/>
      <c r="C113" s="43"/>
      <c r="D113" s="43"/>
      <c r="E113" s="78"/>
      <c r="F113" s="80" t="str">
        <f t="shared" si="3"/>
        <v/>
      </c>
      <c r="G113" s="80" t="str">
        <f t="shared" si="2"/>
        <v/>
      </c>
      <c r="H113" s="43"/>
      <c r="I113" s="43"/>
      <c r="J113" s="43"/>
      <c r="K113" s="43"/>
    </row>
    <row r="114" ht="15.75" customHeight="1">
      <c r="A114" s="43"/>
      <c r="B114" s="43"/>
      <c r="C114" s="43"/>
      <c r="D114" s="43"/>
      <c r="E114" s="78"/>
      <c r="F114" s="80" t="str">
        <f t="shared" si="3"/>
        <v/>
      </c>
      <c r="G114" s="80" t="str">
        <f t="shared" si="2"/>
        <v/>
      </c>
      <c r="H114" s="43"/>
      <c r="I114" s="43"/>
      <c r="J114" s="43"/>
      <c r="K114" s="43"/>
    </row>
    <row r="115" ht="15.75" customHeight="1">
      <c r="A115" s="43"/>
      <c r="B115" s="43"/>
      <c r="C115" s="43"/>
      <c r="D115" s="43"/>
      <c r="E115" s="78"/>
      <c r="F115" s="80" t="str">
        <f t="shared" si="3"/>
        <v/>
      </c>
      <c r="G115" s="80" t="str">
        <f t="shared" si="2"/>
        <v/>
      </c>
      <c r="H115" s="43"/>
      <c r="I115" s="43"/>
      <c r="J115" s="43"/>
      <c r="K115" s="43"/>
    </row>
    <row r="116" ht="15.75" customHeight="1">
      <c r="A116" s="43"/>
      <c r="B116" s="43"/>
      <c r="C116" s="43"/>
      <c r="D116" s="43"/>
      <c r="E116" s="78"/>
      <c r="F116" s="80" t="str">
        <f t="shared" si="3"/>
        <v/>
      </c>
      <c r="G116" s="80" t="str">
        <f t="shared" si="2"/>
        <v/>
      </c>
      <c r="H116" s="43"/>
      <c r="I116" s="43"/>
      <c r="J116" s="43"/>
      <c r="K116" s="43"/>
    </row>
    <row r="117" ht="15.75" customHeight="1">
      <c r="A117" s="43"/>
      <c r="B117" s="43"/>
      <c r="C117" s="43"/>
      <c r="D117" s="43"/>
      <c r="E117" s="78"/>
      <c r="F117" s="80" t="str">
        <f t="shared" si="3"/>
        <v/>
      </c>
      <c r="G117" s="80" t="str">
        <f t="shared" si="2"/>
        <v/>
      </c>
      <c r="H117" s="43"/>
      <c r="I117" s="43"/>
      <c r="J117" s="43"/>
      <c r="K117" s="43"/>
    </row>
    <row r="118" ht="15.75" customHeight="1">
      <c r="A118" s="43"/>
      <c r="B118" s="43"/>
      <c r="C118" s="43"/>
      <c r="D118" s="43"/>
      <c r="E118" s="78"/>
      <c r="F118" s="80" t="str">
        <f t="shared" si="3"/>
        <v/>
      </c>
      <c r="G118" s="80" t="str">
        <f t="shared" si="2"/>
        <v/>
      </c>
      <c r="H118" s="43"/>
      <c r="I118" s="43"/>
      <c r="J118" s="43"/>
      <c r="K118" s="43"/>
    </row>
    <row r="119" ht="15.75" customHeight="1">
      <c r="A119" s="43"/>
      <c r="B119" s="43"/>
      <c r="C119" s="43"/>
      <c r="D119" s="43"/>
      <c r="E119" s="78"/>
      <c r="F119" s="80" t="str">
        <f t="shared" si="3"/>
        <v/>
      </c>
      <c r="G119" s="80" t="str">
        <f t="shared" si="2"/>
        <v/>
      </c>
      <c r="H119" s="43"/>
      <c r="I119" s="43"/>
      <c r="J119" s="43"/>
      <c r="K119" s="43"/>
    </row>
    <row r="120" ht="15.75" customHeight="1">
      <c r="A120" s="43"/>
      <c r="B120" s="43"/>
      <c r="C120" s="43"/>
      <c r="D120" s="43"/>
      <c r="E120" s="78"/>
      <c r="F120" s="80" t="str">
        <f t="shared" si="3"/>
        <v/>
      </c>
      <c r="G120" s="80" t="str">
        <f t="shared" si="2"/>
        <v/>
      </c>
      <c r="H120" s="43"/>
      <c r="I120" s="43"/>
      <c r="J120" s="43"/>
      <c r="K120" s="43"/>
    </row>
    <row r="121" ht="15.75" customHeight="1">
      <c r="A121" s="43"/>
      <c r="B121" s="43"/>
      <c r="C121" s="43"/>
      <c r="D121" s="43"/>
      <c r="E121" s="78"/>
      <c r="F121" s="80" t="str">
        <f t="shared" si="3"/>
        <v/>
      </c>
      <c r="G121" s="80" t="str">
        <f t="shared" si="2"/>
        <v/>
      </c>
      <c r="H121" s="43"/>
      <c r="I121" s="43"/>
      <c r="J121" s="43"/>
      <c r="K121" s="43"/>
    </row>
    <row r="122" ht="15.75" customHeight="1">
      <c r="A122" s="43"/>
      <c r="B122" s="43"/>
      <c r="C122" s="43"/>
      <c r="D122" s="43"/>
      <c r="E122" s="78"/>
      <c r="F122" s="80" t="str">
        <f t="shared" si="3"/>
        <v/>
      </c>
      <c r="G122" s="80" t="str">
        <f t="shared" si="2"/>
        <v/>
      </c>
      <c r="H122" s="43"/>
      <c r="I122" s="43"/>
      <c r="J122" s="43"/>
      <c r="K122" s="43"/>
    </row>
    <row r="123" ht="15.75" customHeight="1">
      <c r="A123" s="43"/>
      <c r="B123" s="43"/>
      <c r="C123" s="43"/>
      <c r="D123" s="43"/>
      <c r="E123" s="78"/>
      <c r="F123" s="80" t="str">
        <f t="shared" si="3"/>
        <v/>
      </c>
      <c r="G123" s="80" t="str">
        <f t="shared" si="2"/>
        <v/>
      </c>
      <c r="H123" s="43"/>
      <c r="I123" s="43"/>
      <c r="J123" s="43"/>
      <c r="K123" s="43"/>
    </row>
    <row r="124" ht="15.75" customHeight="1">
      <c r="A124" s="43"/>
      <c r="B124" s="43"/>
      <c r="C124" s="43"/>
      <c r="D124" s="43"/>
      <c r="E124" s="78"/>
      <c r="F124" s="80" t="str">
        <f t="shared" si="3"/>
        <v/>
      </c>
      <c r="G124" s="80" t="str">
        <f t="shared" si="2"/>
        <v/>
      </c>
      <c r="H124" s="43"/>
      <c r="I124" s="43"/>
      <c r="J124" s="43"/>
      <c r="K124" s="43"/>
    </row>
    <row r="125" ht="15.75" customHeight="1">
      <c r="A125" s="43"/>
      <c r="B125" s="43"/>
      <c r="C125" s="43"/>
      <c r="D125" s="43"/>
      <c r="E125" s="78"/>
      <c r="F125" s="80" t="str">
        <f t="shared" si="3"/>
        <v/>
      </c>
      <c r="G125" s="80" t="str">
        <f t="shared" si="2"/>
        <v/>
      </c>
      <c r="H125" s="43"/>
      <c r="I125" s="43"/>
      <c r="J125" s="43"/>
      <c r="K125" s="43"/>
    </row>
    <row r="126" ht="15.75" customHeight="1">
      <c r="A126" s="43"/>
      <c r="B126" s="43"/>
      <c r="C126" s="43"/>
      <c r="D126" s="43"/>
      <c r="E126" s="78"/>
      <c r="F126" s="80" t="str">
        <f t="shared" si="3"/>
        <v/>
      </c>
      <c r="G126" s="80" t="str">
        <f t="shared" si="2"/>
        <v/>
      </c>
      <c r="H126" s="43"/>
      <c r="I126" s="43"/>
      <c r="J126" s="43"/>
      <c r="K126" s="43"/>
    </row>
    <row r="127" ht="15.75" customHeight="1">
      <c r="A127" s="43"/>
      <c r="B127" s="43"/>
      <c r="C127" s="43"/>
      <c r="D127" s="43"/>
      <c r="E127" s="78"/>
      <c r="F127" s="80" t="str">
        <f t="shared" si="3"/>
        <v/>
      </c>
      <c r="G127" s="80" t="str">
        <f t="shared" si="2"/>
        <v/>
      </c>
      <c r="H127" s="43"/>
      <c r="I127" s="43"/>
      <c r="J127" s="43"/>
      <c r="K127" s="43"/>
    </row>
    <row r="128" ht="15.75" customHeight="1">
      <c r="A128" s="43"/>
      <c r="B128" s="43"/>
      <c r="C128" s="43"/>
      <c r="D128" s="43"/>
      <c r="E128" s="78"/>
      <c r="F128" s="80" t="str">
        <f t="shared" si="3"/>
        <v/>
      </c>
      <c r="G128" s="80" t="str">
        <f t="shared" si="2"/>
        <v/>
      </c>
      <c r="H128" s="43"/>
      <c r="I128" s="43"/>
      <c r="J128" s="43"/>
      <c r="K128" s="43"/>
    </row>
    <row r="129" ht="15.75" customHeight="1">
      <c r="A129" s="43"/>
      <c r="B129" s="43"/>
      <c r="C129" s="43"/>
      <c r="D129" s="43"/>
      <c r="E129" s="78"/>
      <c r="F129" s="80" t="str">
        <f t="shared" si="3"/>
        <v/>
      </c>
      <c r="G129" s="80" t="str">
        <f t="shared" si="2"/>
        <v/>
      </c>
      <c r="H129" s="43"/>
      <c r="I129" s="43"/>
      <c r="J129" s="43"/>
      <c r="K129" s="43"/>
    </row>
    <row r="130" ht="15.75" customHeight="1">
      <c r="A130" s="43"/>
      <c r="B130" s="43"/>
      <c r="C130" s="43"/>
      <c r="D130" s="43"/>
      <c r="E130" s="78"/>
      <c r="F130" s="80" t="str">
        <f t="shared" si="3"/>
        <v/>
      </c>
      <c r="G130" s="80" t="str">
        <f t="shared" si="2"/>
        <v/>
      </c>
      <c r="H130" s="43"/>
      <c r="I130" s="43"/>
      <c r="J130" s="43"/>
      <c r="K130" s="43"/>
    </row>
    <row r="131" ht="15.75" customHeight="1">
      <c r="A131" s="43"/>
      <c r="B131" s="43"/>
      <c r="C131" s="43"/>
      <c r="D131" s="43"/>
      <c r="E131" s="78"/>
      <c r="F131" s="80" t="str">
        <f t="shared" si="3"/>
        <v/>
      </c>
      <c r="G131" s="80" t="str">
        <f t="shared" si="2"/>
        <v/>
      </c>
      <c r="H131" s="43"/>
      <c r="I131" s="43"/>
      <c r="J131" s="43"/>
      <c r="K131" s="43"/>
    </row>
    <row r="132" ht="15.75" customHeight="1">
      <c r="A132" s="43"/>
      <c r="B132" s="43"/>
      <c r="C132" s="43"/>
      <c r="D132" s="43"/>
      <c r="E132" s="78"/>
      <c r="F132" s="80" t="str">
        <f t="shared" si="3"/>
        <v/>
      </c>
      <c r="G132" s="80" t="str">
        <f t="shared" si="2"/>
        <v/>
      </c>
      <c r="H132" s="43"/>
      <c r="I132" s="43"/>
      <c r="J132" s="43"/>
      <c r="K132" s="43"/>
    </row>
    <row r="133" ht="15.75" customHeight="1">
      <c r="A133" s="43"/>
      <c r="B133" s="43"/>
      <c r="C133" s="43"/>
      <c r="D133" s="43"/>
      <c r="E133" s="78"/>
      <c r="F133" s="80" t="str">
        <f t="shared" si="3"/>
        <v/>
      </c>
      <c r="G133" s="80" t="str">
        <f t="shared" si="2"/>
        <v/>
      </c>
      <c r="H133" s="43"/>
      <c r="I133" s="43"/>
      <c r="J133" s="43"/>
      <c r="K133" s="43"/>
    </row>
    <row r="134" ht="15.75" customHeight="1">
      <c r="A134" s="43"/>
      <c r="B134" s="43"/>
      <c r="C134" s="43"/>
      <c r="D134" s="43"/>
      <c r="E134" s="78"/>
      <c r="F134" s="80" t="str">
        <f t="shared" si="3"/>
        <v/>
      </c>
      <c r="G134" s="80" t="str">
        <f t="shared" si="2"/>
        <v/>
      </c>
      <c r="H134" s="43"/>
      <c r="I134" s="43"/>
      <c r="J134" s="43"/>
      <c r="K134" s="43"/>
    </row>
    <row r="135" ht="15.75" customHeight="1">
      <c r="A135" s="43"/>
      <c r="B135" s="43"/>
      <c r="C135" s="43"/>
      <c r="D135" s="43"/>
      <c r="E135" s="78"/>
      <c r="F135" s="80" t="str">
        <f t="shared" si="3"/>
        <v/>
      </c>
      <c r="G135" s="80" t="str">
        <f t="shared" si="2"/>
        <v/>
      </c>
      <c r="H135" s="43"/>
      <c r="I135" s="43"/>
      <c r="J135" s="43"/>
      <c r="K135" s="43"/>
    </row>
    <row r="136" ht="15.75" customHeight="1">
      <c r="A136" s="43"/>
      <c r="B136" s="43"/>
      <c r="C136" s="43"/>
      <c r="D136" s="43"/>
      <c r="E136" s="78"/>
      <c r="F136" s="80" t="str">
        <f t="shared" si="3"/>
        <v/>
      </c>
      <c r="G136" s="80" t="str">
        <f t="shared" si="2"/>
        <v/>
      </c>
      <c r="H136" s="43"/>
      <c r="I136" s="43"/>
      <c r="J136" s="43"/>
      <c r="K136" s="43"/>
    </row>
    <row r="137" ht="15.75" customHeight="1">
      <c r="A137" s="43"/>
      <c r="B137" s="43"/>
      <c r="C137" s="43"/>
      <c r="D137" s="43"/>
      <c r="E137" s="78"/>
      <c r="F137" s="80" t="str">
        <f t="shared" si="3"/>
        <v/>
      </c>
      <c r="G137" s="80" t="str">
        <f t="shared" si="2"/>
        <v/>
      </c>
      <c r="H137" s="43"/>
      <c r="I137" s="43"/>
      <c r="J137" s="43"/>
      <c r="K137" s="43"/>
    </row>
    <row r="138" ht="15.75" customHeight="1">
      <c r="A138" s="43"/>
      <c r="B138" s="43"/>
      <c r="C138" s="43"/>
      <c r="D138" s="43"/>
      <c r="E138" s="78"/>
      <c r="F138" s="80" t="str">
        <f t="shared" si="3"/>
        <v/>
      </c>
      <c r="G138" s="80" t="str">
        <f t="shared" si="2"/>
        <v/>
      </c>
      <c r="H138" s="43"/>
      <c r="I138" s="43"/>
      <c r="J138" s="43"/>
      <c r="K138" s="43"/>
    </row>
    <row r="139" ht="15.75" customHeight="1">
      <c r="A139" s="43"/>
      <c r="B139" s="43"/>
      <c r="C139" s="43"/>
      <c r="D139" s="43"/>
      <c r="E139" s="78"/>
      <c r="F139" s="80" t="str">
        <f t="shared" si="3"/>
        <v/>
      </c>
      <c r="G139" s="80" t="str">
        <f t="shared" si="2"/>
        <v/>
      </c>
      <c r="H139" s="43"/>
      <c r="I139" s="43"/>
      <c r="J139" s="43"/>
      <c r="K139" s="43"/>
    </row>
    <row r="140" ht="15.75" customHeight="1">
      <c r="A140" s="43"/>
      <c r="B140" s="43"/>
      <c r="C140" s="43"/>
      <c r="D140" s="43"/>
      <c r="E140" s="78"/>
      <c r="F140" s="80" t="str">
        <f t="shared" si="3"/>
        <v/>
      </c>
      <c r="G140" s="80" t="str">
        <f t="shared" si="2"/>
        <v/>
      </c>
      <c r="H140" s="43"/>
      <c r="I140" s="43"/>
      <c r="J140" s="43"/>
      <c r="K140" s="43"/>
    </row>
    <row r="141" ht="15.75" customHeight="1">
      <c r="A141" s="43"/>
      <c r="B141" s="43"/>
      <c r="C141" s="43"/>
      <c r="D141" s="43"/>
      <c r="E141" s="78"/>
      <c r="F141" s="80" t="str">
        <f t="shared" si="3"/>
        <v/>
      </c>
      <c r="G141" s="80" t="str">
        <f t="shared" si="2"/>
        <v/>
      </c>
      <c r="H141" s="43"/>
      <c r="I141" s="43"/>
      <c r="J141" s="43"/>
      <c r="K141" s="43"/>
    </row>
    <row r="142" ht="15.75" customHeight="1">
      <c r="A142" s="43"/>
      <c r="B142" s="43"/>
      <c r="C142" s="43"/>
      <c r="D142" s="43"/>
      <c r="E142" s="78"/>
      <c r="F142" s="80" t="str">
        <f t="shared" si="3"/>
        <v/>
      </c>
      <c r="G142" s="80" t="str">
        <f t="shared" si="2"/>
        <v/>
      </c>
      <c r="H142" s="43"/>
      <c r="I142" s="43"/>
      <c r="J142" s="43"/>
      <c r="K142" s="43"/>
    </row>
    <row r="143" ht="15.75" customHeight="1">
      <c r="A143" s="43"/>
      <c r="B143" s="43"/>
      <c r="C143" s="43"/>
      <c r="D143" s="43"/>
      <c r="E143" s="78"/>
      <c r="F143" s="80" t="str">
        <f t="shared" si="3"/>
        <v/>
      </c>
      <c r="G143" s="80" t="str">
        <f t="shared" si="2"/>
        <v/>
      </c>
      <c r="H143" s="43"/>
      <c r="I143" s="43"/>
      <c r="J143" s="43"/>
      <c r="K143" s="43"/>
    </row>
    <row r="144" ht="15.75" customHeight="1">
      <c r="A144" s="43"/>
      <c r="B144" s="43"/>
      <c r="C144" s="43"/>
      <c r="D144" s="43"/>
      <c r="E144" s="78"/>
      <c r="F144" s="80" t="str">
        <f t="shared" si="3"/>
        <v/>
      </c>
      <c r="G144" s="80" t="str">
        <f t="shared" si="2"/>
        <v/>
      </c>
      <c r="H144" s="43"/>
      <c r="I144" s="43"/>
      <c r="J144" s="43"/>
      <c r="K144" s="43"/>
    </row>
    <row r="145" ht="15.75" customHeight="1">
      <c r="A145" s="43"/>
      <c r="B145" s="43"/>
      <c r="C145" s="43"/>
      <c r="D145" s="43"/>
      <c r="E145" s="78"/>
      <c r="F145" s="80" t="str">
        <f t="shared" si="3"/>
        <v/>
      </c>
      <c r="G145" s="80" t="str">
        <f t="shared" si="2"/>
        <v/>
      </c>
      <c r="H145" s="43"/>
      <c r="I145" s="43"/>
      <c r="J145" s="43"/>
      <c r="K145" s="43"/>
    </row>
    <row r="146" ht="15.75" customHeight="1">
      <c r="A146" s="43"/>
      <c r="B146" s="43"/>
      <c r="C146" s="43"/>
      <c r="D146" s="43"/>
      <c r="E146" s="78"/>
      <c r="F146" s="80" t="str">
        <f t="shared" si="3"/>
        <v/>
      </c>
      <c r="G146" s="80" t="str">
        <f t="shared" si="2"/>
        <v/>
      </c>
      <c r="H146" s="43"/>
      <c r="I146" s="43"/>
      <c r="J146" s="43"/>
      <c r="K146" s="43"/>
    </row>
    <row r="147" ht="15.75" customHeight="1">
      <c r="A147" s="43"/>
      <c r="B147" s="43"/>
      <c r="C147" s="43"/>
      <c r="D147" s="43"/>
      <c r="E147" s="78"/>
      <c r="F147" s="80" t="str">
        <f t="shared" si="3"/>
        <v/>
      </c>
      <c r="G147" s="80" t="str">
        <f t="shared" si="2"/>
        <v/>
      </c>
      <c r="H147" s="43"/>
      <c r="I147" s="43"/>
      <c r="J147" s="43"/>
      <c r="K147" s="43"/>
    </row>
    <row r="148" ht="15.75" customHeight="1">
      <c r="A148" s="43"/>
      <c r="B148" s="43"/>
      <c r="C148" s="43"/>
      <c r="D148" s="43"/>
      <c r="E148" s="78"/>
      <c r="F148" s="80" t="str">
        <f t="shared" si="3"/>
        <v/>
      </c>
      <c r="G148" s="80" t="str">
        <f t="shared" si="2"/>
        <v/>
      </c>
      <c r="H148" s="43"/>
      <c r="I148" s="43"/>
      <c r="J148" s="43"/>
      <c r="K148" s="43"/>
    </row>
    <row r="149" ht="15.75" customHeight="1">
      <c r="A149" s="43"/>
      <c r="B149" s="43"/>
      <c r="C149" s="43"/>
      <c r="D149" s="43"/>
      <c r="E149" s="78"/>
      <c r="F149" s="80" t="str">
        <f t="shared" si="3"/>
        <v/>
      </c>
      <c r="G149" s="80" t="str">
        <f t="shared" si="2"/>
        <v/>
      </c>
      <c r="H149" s="43"/>
      <c r="I149" s="43"/>
      <c r="J149" s="43"/>
      <c r="K149" s="43"/>
    </row>
    <row r="150" ht="15.75" customHeight="1">
      <c r="A150" s="43"/>
      <c r="B150" s="43"/>
      <c r="C150" s="43"/>
      <c r="D150" s="43"/>
      <c r="E150" s="78"/>
      <c r="F150" s="80" t="str">
        <f t="shared" si="3"/>
        <v/>
      </c>
      <c r="G150" s="80" t="str">
        <f t="shared" si="2"/>
        <v/>
      </c>
      <c r="H150" s="43"/>
      <c r="I150" s="43"/>
      <c r="J150" s="43"/>
      <c r="K150" s="43"/>
    </row>
    <row r="151" ht="15.75" customHeight="1">
      <c r="A151" s="43"/>
      <c r="B151" s="43"/>
      <c r="C151" s="43"/>
      <c r="D151" s="43"/>
      <c r="E151" s="78"/>
      <c r="F151" s="80" t="str">
        <f t="shared" si="3"/>
        <v/>
      </c>
      <c r="G151" s="80" t="str">
        <f t="shared" si="2"/>
        <v/>
      </c>
      <c r="H151" s="43"/>
      <c r="I151" s="43"/>
      <c r="J151" s="43"/>
      <c r="K151" s="43"/>
    </row>
    <row r="152" ht="15.75" customHeight="1">
      <c r="A152" s="43"/>
      <c r="B152" s="43"/>
      <c r="C152" s="43"/>
      <c r="D152" s="43"/>
      <c r="E152" s="78"/>
      <c r="F152" s="80" t="str">
        <f t="shared" si="3"/>
        <v/>
      </c>
      <c r="G152" s="80" t="str">
        <f t="shared" si="2"/>
        <v/>
      </c>
      <c r="H152" s="43"/>
      <c r="I152" s="43"/>
      <c r="J152" s="43"/>
      <c r="K152" s="43"/>
    </row>
    <row r="153" ht="15.75" customHeight="1">
      <c r="A153" s="43"/>
      <c r="B153" s="43"/>
      <c r="C153" s="43"/>
      <c r="D153" s="43"/>
      <c r="E153" s="78"/>
      <c r="F153" s="80" t="str">
        <f t="shared" si="3"/>
        <v/>
      </c>
      <c r="G153" s="80" t="str">
        <f t="shared" si="2"/>
        <v/>
      </c>
      <c r="H153" s="43"/>
      <c r="I153" s="43"/>
      <c r="J153" s="43"/>
      <c r="K153" s="43"/>
    </row>
    <row r="154" ht="15.75" customHeight="1">
      <c r="A154" s="43"/>
      <c r="B154" s="43"/>
      <c r="C154" s="43"/>
      <c r="D154" s="43"/>
      <c r="E154" s="78"/>
      <c r="F154" s="80" t="str">
        <f t="shared" si="3"/>
        <v/>
      </c>
      <c r="G154" s="80" t="str">
        <f t="shared" si="2"/>
        <v/>
      </c>
      <c r="H154" s="43"/>
      <c r="I154" s="43"/>
      <c r="J154" s="43"/>
      <c r="K154" s="43"/>
    </row>
    <row r="155" ht="15.75" customHeight="1">
      <c r="A155" s="43"/>
      <c r="B155" s="43"/>
      <c r="C155" s="43"/>
      <c r="D155" s="43"/>
      <c r="E155" s="78"/>
      <c r="F155" s="80" t="str">
        <f t="shared" si="3"/>
        <v/>
      </c>
      <c r="G155" s="80" t="str">
        <f t="shared" si="2"/>
        <v/>
      </c>
      <c r="H155" s="43"/>
      <c r="I155" s="43"/>
      <c r="J155" s="43"/>
      <c r="K155" s="43"/>
    </row>
    <row r="156" ht="15.75" customHeight="1">
      <c r="A156" s="43"/>
      <c r="B156" s="43"/>
      <c r="C156" s="43"/>
      <c r="D156" s="43"/>
      <c r="E156" s="78"/>
      <c r="F156" s="80" t="str">
        <f t="shared" si="3"/>
        <v/>
      </c>
      <c r="G156" s="80" t="str">
        <f t="shared" si="2"/>
        <v/>
      </c>
      <c r="H156" s="43"/>
      <c r="I156" s="43"/>
      <c r="J156" s="43"/>
      <c r="K156" s="43"/>
    </row>
    <row r="157" ht="15.75" customHeight="1">
      <c r="A157" s="43"/>
      <c r="B157" s="43"/>
      <c r="C157" s="43"/>
      <c r="D157" s="43"/>
      <c r="E157" s="78"/>
      <c r="F157" s="80" t="str">
        <f t="shared" si="3"/>
        <v/>
      </c>
      <c r="G157" s="80" t="str">
        <f t="shared" si="2"/>
        <v/>
      </c>
      <c r="H157" s="43"/>
      <c r="I157" s="43"/>
      <c r="J157" s="43"/>
      <c r="K157" s="43"/>
    </row>
    <row r="158" ht="15.75" customHeight="1">
      <c r="A158" s="43"/>
      <c r="B158" s="43"/>
      <c r="C158" s="43"/>
      <c r="D158" s="43"/>
      <c r="E158" s="78"/>
      <c r="F158" s="80" t="str">
        <f t="shared" si="3"/>
        <v/>
      </c>
      <c r="G158" s="80" t="str">
        <f t="shared" si="2"/>
        <v/>
      </c>
      <c r="H158" s="43"/>
      <c r="I158" s="43"/>
      <c r="J158" s="43"/>
      <c r="K158" s="43"/>
    </row>
    <row r="159" ht="15.75" customHeight="1">
      <c r="A159" s="43"/>
      <c r="B159" s="43"/>
      <c r="C159" s="43"/>
      <c r="D159" s="43"/>
      <c r="E159" s="78"/>
      <c r="F159" s="80" t="str">
        <f t="shared" si="3"/>
        <v/>
      </c>
      <c r="G159" s="80" t="str">
        <f t="shared" si="2"/>
        <v/>
      </c>
      <c r="H159" s="43"/>
      <c r="I159" s="43"/>
      <c r="J159" s="43"/>
      <c r="K159" s="43"/>
    </row>
    <row r="160" ht="15.75" customHeight="1">
      <c r="A160" s="43"/>
      <c r="B160" s="43"/>
      <c r="C160" s="43"/>
      <c r="D160" s="43"/>
      <c r="E160" s="78"/>
      <c r="F160" s="80" t="str">
        <f t="shared" si="3"/>
        <v/>
      </c>
      <c r="G160" s="80" t="str">
        <f t="shared" si="2"/>
        <v/>
      </c>
      <c r="H160" s="43"/>
      <c r="I160" s="43"/>
      <c r="J160" s="43"/>
      <c r="K160" s="43"/>
    </row>
    <row r="161" ht="15.75" customHeight="1">
      <c r="A161" s="43"/>
      <c r="B161" s="43"/>
      <c r="C161" s="43"/>
      <c r="D161" s="43"/>
      <c r="E161" s="78"/>
      <c r="F161" s="80" t="str">
        <f t="shared" si="3"/>
        <v/>
      </c>
      <c r="G161" s="80" t="str">
        <f t="shared" si="2"/>
        <v/>
      </c>
      <c r="H161" s="43"/>
      <c r="I161" s="43"/>
      <c r="J161" s="43"/>
      <c r="K161" s="43"/>
    </row>
    <row r="162" ht="15.75" customHeight="1">
      <c r="A162" s="43"/>
      <c r="B162" s="43"/>
      <c r="C162" s="43"/>
      <c r="D162" s="43"/>
      <c r="E162" s="78"/>
      <c r="F162" s="80" t="str">
        <f t="shared" si="3"/>
        <v/>
      </c>
      <c r="G162" s="80" t="str">
        <f t="shared" si="2"/>
        <v/>
      </c>
      <c r="H162" s="43"/>
      <c r="I162" s="43"/>
      <c r="J162" s="43"/>
      <c r="K162" s="43"/>
    </row>
    <row r="163" ht="15.75" customHeight="1">
      <c r="A163" s="43"/>
      <c r="B163" s="43"/>
      <c r="C163" s="43"/>
      <c r="D163" s="43"/>
      <c r="E163" s="78"/>
      <c r="F163" s="80" t="str">
        <f t="shared" si="3"/>
        <v/>
      </c>
      <c r="G163" s="80" t="str">
        <f t="shared" si="2"/>
        <v/>
      </c>
      <c r="H163" s="43"/>
      <c r="I163" s="43"/>
      <c r="J163" s="43"/>
      <c r="K163" s="43"/>
    </row>
    <row r="164" ht="15.75" customHeight="1">
      <c r="A164" s="43"/>
      <c r="B164" s="43"/>
      <c r="C164" s="43"/>
      <c r="D164" s="43"/>
      <c r="E164" s="78"/>
      <c r="F164" s="80" t="str">
        <f t="shared" si="3"/>
        <v/>
      </c>
      <c r="G164" s="80" t="str">
        <f t="shared" si="2"/>
        <v/>
      </c>
      <c r="H164" s="43"/>
      <c r="I164" s="43"/>
      <c r="J164" s="43"/>
      <c r="K164" s="43"/>
    </row>
    <row r="165" ht="15.75" customHeight="1">
      <c r="A165" s="43"/>
      <c r="B165" s="43"/>
      <c r="C165" s="43"/>
      <c r="D165" s="43"/>
      <c r="E165" s="78"/>
      <c r="F165" s="80" t="str">
        <f t="shared" si="3"/>
        <v/>
      </c>
      <c r="G165" s="80" t="str">
        <f t="shared" si="2"/>
        <v/>
      </c>
      <c r="H165" s="43"/>
      <c r="I165" s="43"/>
      <c r="J165" s="43"/>
      <c r="K165" s="43"/>
    </row>
    <row r="166" ht="15.75" customHeight="1">
      <c r="A166" s="43"/>
      <c r="B166" s="43"/>
      <c r="C166" s="43"/>
      <c r="D166" s="43"/>
      <c r="E166" s="78"/>
      <c r="F166" s="80" t="str">
        <f t="shared" si="3"/>
        <v/>
      </c>
      <c r="G166" s="80" t="str">
        <f t="shared" si="2"/>
        <v/>
      </c>
      <c r="H166" s="43"/>
      <c r="I166" s="43"/>
      <c r="J166" s="43"/>
      <c r="K166" s="43"/>
    </row>
    <row r="167" ht="15.75" customHeight="1">
      <c r="A167" s="43"/>
      <c r="B167" s="43"/>
      <c r="C167" s="43"/>
      <c r="D167" s="43"/>
      <c r="E167" s="78"/>
      <c r="F167" s="80" t="str">
        <f t="shared" si="3"/>
        <v/>
      </c>
      <c r="G167" s="80" t="str">
        <f t="shared" si="2"/>
        <v/>
      </c>
      <c r="H167" s="43"/>
      <c r="I167" s="43"/>
      <c r="J167" s="43"/>
      <c r="K167" s="43"/>
    </row>
    <row r="168" ht="15.75" customHeight="1">
      <c r="A168" s="43"/>
      <c r="B168" s="43"/>
      <c r="C168" s="43"/>
      <c r="D168" s="43"/>
      <c r="E168" s="78"/>
      <c r="F168" s="80" t="str">
        <f t="shared" si="3"/>
        <v/>
      </c>
      <c r="G168" s="80" t="str">
        <f t="shared" si="2"/>
        <v/>
      </c>
      <c r="H168" s="43"/>
      <c r="I168" s="43"/>
      <c r="J168" s="43"/>
      <c r="K168" s="43"/>
    </row>
    <row r="169" ht="15.75" customHeight="1">
      <c r="A169" s="43"/>
      <c r="B169" s="43"/>
      <c r="C169" s="43"/>
      <c r="D169" s="43"/>
      <c r="E169" s="78"/>
      <c r="F169" s="80" t="str">
        <f t="shared" si="3"/>
        <v/>
      </c>
      <c r="G169" s="80" t="str">
        <f t="shared" si="2"/>
        <v/>
      </c>
      <c r="H169" s="43"/>
      <c r="I169" s="43"/>
      <c r="J169" s="43"/>
      <c r="K169" s="43"/>
    </row>
    <row r="170" ht="15.75" customHeight="1">
      <c r="A170" s="43"/>
      <c r="B170" s="43"/>
      <c r="C170" s="43"/>
      <c r="D170" s="43"/>
      <c r="E170" s="78"/>
      <c r="F170" s="80" t="str">
        <f t="shared" si="3"/>
        <v/>
      </c>
      <c r="G170" s="80" t="str">
        <f t="shared" si="2"/>
        <v/>
      </c>
      <c r="H170" s="43"/>
      <c r="I170" s="43"/>
      <c r="J170" s="43"/>
      <c r="K170" s="43"/>
    </row>
    <row r="171" ht="15.75" customHeight="1">
      <c r="A171" s="43"/>
      <c r="B171" s="43"/>
      <c r="C171" s="43"/>
      <c r="D171" s="43"/>
      <c r="E171" s="78"/>
      <c r="F171" s="80" t="str">
        <f t="shared" si="3"/>
        <v/>
      </c>
      <c r="G171" s="80" t="str">
        <f t="shared" si="2"/>
        <v/>
      </c>
      <c r="H171" s="43"/>
      <c r="I171" s="43"/>
      <c r="J171" s="43"/>
      <c r="K171" s="43"/>
    </row>
    <row r="172" ht="15.75" customHeight="1">
      <c r="A172" s="43"/>
      <c r="B172" s="43"/>
      <c r="C172" s="43"/>
      <c r="D172" s="43"/>
      <c r="E172" s="78"/>
      <c r="F172" s="80" t="str">
        <f t="shared" si="3"/>
        <v/>
      </c>
      <c r="G172" s="80" t="str">
        <f t="shared" si="2"/>
        <v/>
      </c>
      <c r="H172" s="43"/>
      <c r="I172" s="43"/>
      <c r="J172" s="43"/>
      <c r="K172" s="43"/>
    </row>
    <row r="173" ht="15.75" customHeight="1">
      <c r="A173" s="43"/>
      <c r="B173" s="43"/>
      <c r="C173" s="43"/>
      <c r="D173" s="43"/>
      <c r="E173" s="78"/>
      <c r="F173" s="80" t="str">
        <f t="shared" si="3"/>
        <v/>
      </c>
      <c r="G173" s="80" t="str">
        <f t="shared" si="2"/>
        <v/>
      </c>
      <c r="H173" s="43"/>
      <c r="I173" s="43"/>
      <c r="J173" s="43"/>
      <c r="K173" s="43"/>
    </row>
    <row r="174" ht="15.75" customHeight="1">
      <c r="A174" s="43"/>
      <c r="B174" s="43"/>
      <c r="C174" s="43"/>
      <c r="D174" s="43"/>
      <c r="E174" s="78"/>
      <c r="F174" s="80" t="str">
        <f t="shared" si="3"/>
        <v/>
      </c>
      <c r="G174" s="80" t="str">
        <f t="shared" si="2"/>
        <v/>
      </c>
      <c r="H174" s="43"/>
      <c r="I174" s="43"/>
      <c r="J174" s="43"/>
      <c r="K174" s="43"/>
    </row>
    <row r="175" ht="15.75" customHeight="1">
      <c r="A175" s="43"/>
      <c r="B175" s="43"/>
      <c r="C175" s="43"/>
      <c r="D175" s="43"/>
      <c r="E175" s="78"/>
      <c r="F175" s="80" t="str">
        <f t="shared" si="3"/>
        <v/>
      </c>
      <c r="G175" s="80" t="str">
        <f t="shared" si="2"/>
        <v/>
      </c>
      <c r="H175" s="43"/>
      <c r="I175" s="43"/>
      <c r="J175" s="43"/>
      <c r="K175" s="43"/>
    </row>
    <row r="176" ht="15.75" customHeight="1">
      <c r="A176" s="43"/>
      <c r="B176" s="43"/>
      <c r="C176" s="43"/>
      <c r="D176" s="43"/>
      <c r="E176" s="78"/>
      <c r="F176" s="80" t="str">
        <f t="shared" si="3"/>
        <v/>
      </c>
      <c r="G176" s="80" t="str">
        <f t="shared" si="2"/>
        <v/>
      </c>
      <c r="H176" s="43"/>
      <c r="I176" s="43"/>
      <c r="J176" s="43"/>
      <c r="K176" s="43"/>
    </row>
    <row r="177" ht="15.75" customHeight="1">
      <c r="A177" s="43"/>
      <c r="B177" s="43"/>
      <c r="C177" s="43"/>
      <c r="D177" s="43"/>
      <c r="E177" s="78"/>
      <c r="F177" s="80" t="str">
        <f t="shared" si="3"/>
        <v/>
      </c>
      <c r="G177" s="80" t="str">
        <f t="shared" si="2"/>
        <v/>
      </c>
      <c r="H177" s="43"/>
      <c r="I177" s="43"/>
      <c r="J177" s="43"/>
      <c r="K177" s="43"/>
    </row>
    <row r="178" ht="15.75" customHeight="1">
      <c r="A178" s="43"/>
      <c r="B178" s="43"/>
      <c r="C178" s="43"/>
      <c r="D178" s="43"/>
      <c r="E178" s="78"/>
      <c r="F178" s="80" t="str">
        <f t="shared" si="3"/>
        <v/>
      </c>
      <c r="G178" s="80" t="str">
        <f t="shared" si="2"/>
        <v/>
      </c>
      <c r="H178" s="43"/>
      <c r="I178" s="43"/>
      <c r="J178" s="43"/>
      <c r="K178" s="43"/>
    </row>
    <row r="179" ht="15.75" customHeight="1">
      <c r="A179" s="43"/>
      <c r="B179" s="43"/>
      <c r="C179" s="43"/>
      <c r="D179" s="43"/>
      <c r="E179" s="78"/>
      <c r="F179" s="80" t="str">
        <f t="shared" si="3"/>
        <v/>
      </c>
      <c r="G179" s="80" t="str">
        <f t="shared" si="2"/>
        <v/>
      </c>
      <c r="H179" s="43"/>
      <c r="I179" s="43"/>
      <c r="J179" s="43"/>
      <c r="K179" s="43"/>
    </row>
    <row r="180" ht="15.75" customHeight="1">
      <c r="A180" s="43"/>
      <c r="B180" s="43"/>
      <c r="C180" s="43"/>
      <c r="D180" s="43"/>
      <c r="E180" s="78"/>
      <c r="F180" s="80" t="str">
        <f t="shared" si="3"/>
        <v/>
      </c>
      <c r="G180" s="80" t="str">
        <f t="shared" si="2"/>
        <v/>
      </c>
      <c r="H180" s="43"/>
      <c r="I180" s="43"/>
      <c r="J180" s="43"/>
      <c r="K180" s="43"/>
    </row>
    <row r="181" ht="15.75" customHeight="1">
      <c r="A181" s="43"/>
      <c r="B181" s="43"/>
      <c r="C181" s="43"/>
      <c r="D181" s="43"/>
      <c r="E181" s="78"/>
      <c r="F181" s="80" t="str">
        <f t="shared" si="3"/>
        <v/>
      </c>
      <c r="G181" s="80" t="str">
        <f t="shared" si="2"/>
        <v/>
      </c>
      <c r="H181" s="43"/>
      <c r="I181" s="43"/>
      <c r="J181" s="43"/>
      <c r="K181" s="43"/>
    </row>
    <row r="182" ht="15.75" customHeight="1">
      <c r="A182" s="43"/>
      <c r="B182" s="43"/>
      <c r="C182" s="43"/>
      <c r="D182" s="43"/>
      <c r="E182" s="78"/>
      <c r="F182" s="80" t="str">
        <f t="shared" si="3"/>
        <v/>
      </c>
      <c r="G182" s="80" t="str">
        <f t="shared" si="2"/>
        <v/>
      </c>
      <c r="H182" s="43"/>
      <c r="I182" s="43"/>
      <c r="J182" s="43"/>
      <c r="K182" s="43"/>
    </row>
    <row r="183" ht="15.75" customHeight="1">
      <c r="A183" s="43"/>
      <c r="B183" s="43"/>
      <c r="C183" s="43"/>
      <c r="D183" s="43"/>
      <c r="E183" s="78"/>
      <c r="F183" s="80" t="str">
        <f t="shared" si="3"/>
        <v/>
      </c>
      <c r="G183" s="80" t="str">
        <f t="shared" si="2"/>
        <v/>
      </c>
      <c r="H183" s="43"/>
      <c r="I183" s="43"/>
      <c r="J183" s="43"/>
      <c r="K183" s="43"/>
    </row>
    <row r="184" ht="15.75" customHeight="1">
      <c r="A184" s="43"/>
      <c r="B184" s="43"/>
      <c r="C184" s="43"/>
      <c r="D184" s="43"/>
      <c r="E184" s="78"/>
      <c r="F184" s="80" t="str">
        <f t="shared" si="3"/>
        <v/>
      </c>
      <c r="G184" s="80" t="str">
        <f t="shared" si="2"/>
        <v/>
      </c>
      <c r="H184" s="43"/>
      <c r="I184" s="43"/>
      <c r="J184" s="43"/>
      <c r="K184" s="43"/>
    </row>
    <row r="185" ht="15.75" customHeight="1">
      <c r="A185" s="43"/>
      <c r="B185" s="43"/>
      <c r="C185" s="43"/>
      <c r="D185" s="43"/>
      <c r="E185" s="78"/>
      <c r="F185" s="80" t="str">
        <f t="shared" si="3"/>
        <v/>
      </c>
      <c r="G185" s="80" t="str">
        <f t="shared" si="2"/>
        <v/>
      </c>
      <c r="H185" s="43"/>
      <c r="I185" s="43"/>
      <c r="J185" s="43"/>
      <c r="K185" s="43"/>
    </row>
    <row r="186" ht="15.75" customHeight="1">
      <c r="A186" s="43"/>
      <c r="B186" s="43"/>
      <c r="C186" s="43"/>
      <c r="D186" s="43"/>
      <c r="E186" s="78"/>
      <c r="F186" s="80" t="str">
        <f t="shared" si="3"/>
        <v/>
      </c>
      <c r="G186" s="80" t="str">
        <f t="shared" si="2"/>
        <v/>
      </c>
      <c r="H186" s="43"/>
      <c r="I186" s="43"/>
      <c r="J186" s="43"/>
      <c r="K186" s="43"/>
    </row>
    <row r="187" ht="15.75" customHeight="1">
      <c r="A187" s="43"/>
      <c r="B187" s="43"/>
      <c r="C187" s="43"/>
      <c r="D187" s="43"/>
      <c r="E187" s="78"/>
      <c r="F187" s="80" t="str">
        <f t="shared" si="3"/>
        <v/>
      </c>
      <c r="G187" s="80" t="str">
        <f t="shared" si="2"/>
        <v/>
      </c>
      <c r="H187" s="43"/>
      <c r="I187" s="43"/>
      <c r="J187" s="43"/>
      <c r="K187" s="43"/>
    </row>
    <row r="188" ht="15.75" customHeight="1">
      <c r="A188" s="43"/>
      <c r="B188" s="43"/>
      <c r="C188" s="43"/>
      <c r="D188" s="43"/>
      <c r="E188" s="78"/>
      <c r="F188" s="80" t="str">
        <f t="shared" si="3"/>
        <v/>
      </c>
      <c r="G188" s="80" t="str">
        <f t="shared" si="2"/>
        <v/>
      </c>
      <c r="H188" s="43"/>
      <c r="I188" s="43"/>
      <c r="J188" s="43"/>
      <c r="K188" s="43"/>
    </row>
    <row r="189" ht="15.75" customHeight="1">
      <c r="A189" s="43"/>
      <c r="B189" s="43"/>
      <c r="C189" s="43"/>
      <c r="D189" s="43"/>
      <c r="E189" s="78"/>
      <c r="F189" s="80" t="str">
        <f t="shared" si="3"/>
        <v/>
      </c>
      <c r="G189" s="80" t="str">
        <f t="shared" si="2"/>
        <v/>
      </c>
      <c r="H189" s="43"/>
      <c r="I189" s="43"/>
      <c r="J189" s="43"/>
      <c r="K189" s="43"/>
    </row>
    <row r="190" ht="15.75" customHeight="1">
      <c r="A190" s="43"/>
      <c r="B190" s="43"/>
      <c r="C190" s="43"/>
      <c r="D190" s="43"/>
      <c r="E190" s="78"/>
      <c r="F190" s="80" t="str">
        <f t="shared" si="3"/>
        <v/>
      </c>
      <c r="G190" s="80" t="str">
        <f t="shared" si="2"/>
        <v/>
      </c>
      <c r="H190" s="43"/>
      <c r="I190" s="43"/>
      <c r="J190" s="43"/>
      <c r="K190" s="43"/>
    </row>
    <row r="191" ht="15.75" customHeight="1">
      <c r="A191" s="43"/>
      <c r="B191" s="43"/>
      <c r="C191" s="43"/>
      <c r="D191" s="43"/>
      <c r="E191" s="78"/>
      <c r="F191" s="80" t="str">
        <f t="shared" si="3"/>
        <v/>
      </c>
      <c r="G191" s="80" t="str">
        <f t="shared" si="2"/>
        <v/>
      </c>
      <c r="H191" s="43"/>
      <c r="I191" s="43"/>
      <c r="J191" s="43"/>
      <c r="K191" s="43"/>
    </row>
    <row r="192" ht="15.75" customHeight="1">
      <c r="A192" s="43"/>
      <c r="B192" s="43"/>
      <c r="C192" s="43"/>
      <c r="D192" s="43"/>
      <c r="E192" s="78"/>
      <c r="F192" s="80" t="str">
        <f t="shared" si="3"/>
        <v/>
      </c>
      <c r="G192" s="80" t="str">
        <f t="shared" si="2"/>
        <v/>
      </c>
      <c r="H192" s="43"/>
      <c r="I192" s="43"/>
      <c r="J192" s="43"/>
      <c r="K192" s="43"/>
    </row>
    <row r="193" ht="15.75" customHeight="1">
      <c r="A193" s="43"/>
      <c r="B193" s="43"/>
      <c r="C193" s="43"/>
      <c r="D193" s="43"/>
      <c r="E193" s="78"/>
      <c r="F193" s="80" t="str">
        <f t="shared" si="3"/>
        <v/>
      </c>
      <c r="G193" s="80" t="str">
        <f t="shared" si="2"/>
        <v/>
      </c>
      <c r="H193" s="43"/>
      <c r="I193" s="43"/>
      <c r="J193" s="43"/>
      <c r="K193" s="43"/>
    </row>
    <row r="194" ht="15.75" customHeight="1">
      <c r="A194" s="43"/>
      <c r="B194" s="43"/>
      <c r="C194" s="43"/>
      <c r="D194" s="43"/>
      <c r="E194" s="78"/>
      <c r="F194" s="80" t="str">
        <f t="shared" si="3"/>
        <v/>
      </c>
      <c r="G194" s="80" t="str">
        <f t="shared" si="2"/>
        <v/>
      </c>
      <c r="H194" s="43"/>
      <c r="I194" s="43"/>
      <c r="J194" s="43"/>
      <c r="K194" s="43"/>
    </row>
    <row r="195" ht="15.75" customHeight="1">
      <c r="A195" s="43"/>
      <c r="B195" s="43"/>
      <c r="C195" s="43"/>
      <c r="D195" s="43"/>
      <c r="E195" s="78"/>
      <c r="F195" s="80" t="str">
        <f t="shared" si="3"/>
        <v/>
      </c>
      <c r="G195" s="80" t="str">
        <f t="shared" si="2"/>
        <v/>
      </c>
      <c r="H195" s="43"/>
      <c r="I195" s="43"/>
      <c r="J195" s="43"/>
      <c r="K195" s="43"/>
    </row>
    <row r="196" ht="15.75" customHeight="1">
      <c r="A196" s="43"/>
      <c r="B196" s="43"/>
      <c r="C196" s="43"/>
      <c r="D196" s="43"/>
      <c r="E196" s="78"/>
      <c r="F196" s="80" t="str">
        <f t="shared" si="3"/>
        <v/>
      </c>
      <c r="G196" s="80" t="str">
        <f t="shared" si="2"/>
        <v/>
      </c>
      <c r="H196" s="43"/>
      <c r="I196" s="43"/>
      <c r="J196" s="43"/>
      <c r="K196" s="43"/>
    </row>
    <row r="197" ht="15.75" customHeight="1">
      <c r="A197" s="43"/>
      <c r="B197" s="43"/>
      <c r="C197" s="43"/>
      <c r="D197" s="43"/>
      <c r="E197" s="78"/>
      <c r="F197" s="80" t="str">
        <f t="shared" si="3"/>
        <v/>
      </c>
      <c r="G197" s="80" t="str">
        <f t="shared" si="2"/>
        <v/>
      </c>
      <c r="H197" s="43"/>
      <c r="I197" s="43"/>
      <c r="J197" s="43"/>
      <c r="K197" s="43"/>
    </row>
    <row r="198" ht="15.75" customHeight="1">
      <c r="A198" s="43"/>
      <c r="B198" s="43"/>
      <c r="C198" s="43"/>
      <c r="D198" s="43"/>
      <c r="E198" s="78"/>
      <c r="F198" s="80" t="str">
        <f t="shared" si="3"/>
        <v/>
      </c>
      <c r="G198" s="80" t="str">
        <f t="shared" si="2"/>
        <v/>
      </c>
      <c r="H198" s="43"/>
      <c r="I198" s="43"/>
      <c r="J198" s="43"/>
      <c r="K198" s="43"/>
    </row>
    <row r="199" ht="15.75" customHeight="1">
      <c r="A199" s="43"/>
      <c r="B199" s="43"/>
      <c r="C199" s="43"/>
      <c r="D199" s="43"/>
      <c r="E199" s="78"/>
      <c r="F199" s="80" t="str">
        <f t="shared" si="3"/>
        <v/>
      </c>
      <c r="G199" s="80" t="str">
        <f t="shared" si="2"/>
        <v/>
      </c>
      <c r="H199" s="43"/>
      <c r="I199" s="43"/>
      <c r="J199" s="43"/>
      <c r="K199" s="43"/>
    </row>
    <row r="200" ht="15.75" customHeight="1">
      <c r="A200" s="43"/>
      <c r="B200" s="43"/>
      <c r="C200" s="43"/>
      <c r="D200" s="43"/>
      <c r="E200" s="78"/>
      <c r="F200" s="80" t="str">
        <f t="shared" si="3"/>
        <v/>
      </c>
      <c r="G200" s="80" t="str">
        <f t="shared" si="2"/>
        <v/>
      </c>
      <c r="H200" s="43"/>
      <c r="I200" s="43"/>
      <c r="J200" s="43"/>
      <c r="K200" s="43"/>
    </row>
    <row r="201" ht="15.75" customHeight="1">
      <c r="A201" s="43"/>
      <c r="B201" s="43"/>
      <c r="C201" s="43"/>
      <c r="D201" s="43"/>
      <c r="E201" s="78"/>
      <c r="F201" s="80" t="str">
        <f t="shared" si="3"/>
        <v/>
      </c>
      <c r="G201" s="80" t="str">
        <f t="shared" si="2"/>
        <v/>
      </c>
      <c r="H201" s="43"/>
      <c r="I201" s="43"/>
      <c r="J201" s="43"/>
      <c r="K201" s="43"/>
    </row>
    <row r="202" ht="15.75" customHeight="1">
      <c r="A202" s="43"/>
      <c r="B202" s="43"/>
      <c r="C202" s="43"/>
      <c r="D202" s="43"/>
      <c r="E202" s="78"/>
      <c r="F202" s="80" t="str">
        <f t="shared" si="3"/>
        <v/>
      </c>
      <c r="G202" s="80" t="str">
        <f t="shared" si="2"/>
        <v/>
      </c>
      <c r="H202" s="43"/>
      <c r="I202" s="43"/>
      <c r="J202" s="43"/>
      <c r="K202" s="43"/>
    </row>
    <row r="203" ht="15.75" customHeight="1">
      <c r="A203" s="43"/>
      <c r="B203" s="43"/>
      <c r="C203" s="43"/>
      <c r="D203" s="43"/>
      <c r="E203" s="78"/>
      <c r="F203" s="80" t="str">
        <f t="shared" si="3"/>
        <v/>
      </c>
      <c r="G203" s="80" t="str">
        <f t="shared" si="2"/>
        <v/>
      </c>
      <c r="H203" s="43"/>
      <c r="I203" s="43"/>
      <c r="J203" s="43"/>
      <c r="K203" s="43"/>
    </row>
    <row r="204" ht="15.75" customHeight="1">
      <c r="A204" s="43"/>
      <c r="B204" s="43"/>
      <c r="C204" s="43"/>
      <c r="D204" s="43"/>
      <c r="E204" s="78"/>
      <c r="F204" s="80" t="str">
        <f t="shared" si="3"/>
        <v/>
      </c>
      <c r="G204" s="80" t="str">
        <f t="shared" si="2"/>
        <v/>
      </c>
      <c r="H204" s="43"/>
      <c r="I204" s="43"/>
      <c r="J204" s="43"/>
      <c r="K204" s="43"/>
    </row>
    <row r="205" ht="15.75" customHeight="1">
      <c r="A205" s="43"/>
      <c r="B205" s="43"/>
      <c r="C205" s="43"/>
      <c r="D205" s="43"/>
      <c r="E205" s="78"/>
      <c r="F205" s="80" t="str">
        <f t="shared" si="3"/>
        <v/>
      </c>
      <c r="G205" s="80" t="str">
        <f t="shared" si="2"/>
        <v/>
      </c>
      <c r="H205" s="43"/>
      <c r="I205" s="43"/>
      <c r="J205" s="43"/>
      <c r="K205" s="43"/>
    </row>
    <row r="206" ht="15.75" customHeight="1">
      <c r="A206" s="43"/>
      <c r="B206" s="43"/>
      <c r="C206" s="43"/>
      <c r="D206" s="43"/>
      <c r="E206" s="78"/>
      <c r="F206" s="80" t="str">
        <f t="shared" si="3"/>
        <v/>
      </c>
      <c r="G206" s="80" t="str">
        <f t="shared" si="2"/>
        <v/>
      </c>
      <c r="H206" s="43"/>
      <c r="I206" s="43"/>
      <c r="J206" s="43"/>
      <c r="K206" s="43"/>
    </row>
    <row r="207" ht="15.75" customHeight="1">
      <c r="A207" s="43"/>
      <c r="B207" s="43"/>
      <c r="C207" s="43"/>
      <c r="D207" s="43"/>
      <c r="E207" s="78"/>
      <c r="F207" s="80" t="str">
        <f t="shared" si="3"/>
        <v/>
      </c>
      <c r="G207" s="80" t="str">
        <f t="shared" si="2"/>
        <v/>
      </c>
      <c r="H207" s="43"/>
      <c r="I207" s="43"/>
      <c r="J207" s="43"/>
      <c r="K207" s="43"/>
    </row>
    <row r="208" ht="15.75" customHeight="1">
      <c r="A208" s="43"/>
      <c r="B208" s="43"/>
      <c r="C208" s="43"/>
      <c r="D208" s="43"/>
      <c r="E208" s="78"/>
      <c r="F208" s="80" t="str">
        <f t="shared" si="3"/>
        <v/>
      </c>
      <c r="G208" s="80" t="str">
        <f t="shared" si="2"/>
        <v/>
      </c>
      <c r="H208" s="43"/>
      <c r="I208" s="43"/>
      <c r="J208" s="43"/>
      <c r="K208" s="43"/>
    </row>
    <row r="209" ht="15.75" customHeight="1">
      <c r="A209" s="43"/>
      <c r="B209" s="43"/>
      <c r="C209" s="43"/>
      <c r="D209" s="43"/>
      <c r="E209" s="78"/>
      <c r="F209" s="80" t="str">
        <f t="shared" si="3"/>
        <v/>
      </c>
      <c r="G209" s="80" t="str">
        <f t="shared" si="2"/>
        <v/>
      </c>
      <c r="H209" s="43"/>
      <c r="I209" s="43"/>
      <c r="J209" s="43"/>
      <c r="K209" s="43"/>
    </row>
    <row r="210" ht="15.75" customHeight="1">
      <c r="A210" s="43"/>
      <c r="B210" s="43"/>
      <c r="C210" s="43"/>
      <c r="D210" s="43"/>
      <c r="E210" s="78"/>
      <c r="F210" s="80" t="str">
        <f t="shared" si="3"/>
        <v/>
      </c>
      <c r="G210" s="80" t="str">
        <f t="shared" si="2"/>
        <v/>
      </c>
      <c r="H210" s="43"/>
      <c r="I210" s="43"/>
      <c r="J210" s="43"/>
      <c r="K210" s="43"/>
    </row>
    <row r="211" ht="15.75" customHeight="1">
      <c r="A211" s="43"/>
      <c r="B211" s="43"/>
      <c r="C211" s="43"/>
      <c r="D211" s="43"/>
      <c r="E211" s="78"/>
      <c r="F211" s="80" t="str">
        <f t="shared" si="3"/>
        <v/>
      </c>
      <c r="G211" s="80" t="str">
        <f t="shared" si="2"/>
        <v/>
      </c>
      <c r="H211" s="43"/>
      <c r="I211" s="43"/>
      <c r="J211" s="43"/>
      <c r="K211" s="43"/>
    </row>
    <row r="212" ht="15.75" customHeight="1">
      <c r="A212" s="43"/>
      <c r="B212" s="43"/>
      <c r="C212" s="43"/>
      <c r="D212" s="43"/>
      <c r="E212" s="78"/>
      <c r="F212" s="80" t="str">
        <f t="shared" si="3"/>
        <v/>
      </c>
      <c r="G212" s="80" t="str">
        <f t="shared" si="2"/>
        <v/>
      </c>
      <c r="H212" s="43"/>
      <c r="I212" s="43"/>
      <c r="J212" s="43"/>
      <c r="K212" s="43"/>
    </row>
    <row r="213" ht="15.75" customHeight="1">
      <c r="A213" s="43"/>
      <c r="B213" s="43"/>
      <c r="C213" s="43"/>
      <c r="D213" s="43"/>
      <c r="E213" s="78"/>
      <c r="F213" s="80" t="str">
        <f t="shared" si="3"/>
        <v/>
      </c>
      <c r="G213" s="80" t="str">
        <f t="shared" si="2"/>
        <v/>
      </c>
      <c r="H213" s="43"/>
      <c r="I213" s="43"/>
      <c r="J213" s="43"/>
      <c r="K213" s="43"/>
    </row>
    <row r="214" ht="15.75" customHeight="1">
      <c r="A214" s="43"/>
      <c r="B214" s="43"/>
      <c r="C214" s="43"/>
      <c r="D214" s="43"/>
      <c r="E214" s="78"/>
      <c r="F214" s="80" t="str">
        <f t="shared" si="3"/>
        <v/>
      </c>
      <c r="G214" s="80" t="str">
        <f t="shared" si="2"/>
        <v/>
      </c>
      <c r="H214" s="43"/>
      <c r="I214" s="43"/>
      <c r="J214" s="43"/>
      <c r="K214" s="43"/>
    </row>
    <row r="215" ht="15.75" customHeight="1">
      <c r="A215" s="43"/>
      <c r="B215" s="43"/>
      <c r="C215" s="43"/>
      <c r="D215" s="43"/>
      <c r="E215" s="78"/>
      <c r="F215" s="80" t="str">
        <f t="shared" si="3"/>
        <v/>
      </c>
      <c r="G215" s="80" t="str">
        <f t="shared" si="2"/>
        <v/>
      </c>
      <c r="H215" s="43"/>
      <c r="I215" s="43"/>
      <c r="J215" s="43"/>
      <c r="K215" s="43"/>
    </row>
    <row r="216" ht="15.75" customHeight="1">
      <c r="A216" s="43"/>
      <c r="B216" s="43"/>
      <c r="C216" s="43"/>
      <c r="D216" s="43"/>
      <c r="E216" s="78"/>
      <c r="F216" s="80" t="str">
        <f t="shared" si="3"/>
        <v/>
      </c>
      <c r="G216" s="80" t="str">
        <f t="shared" si="2"/>
        <v/>
      </c>
      <c r="H216" s="43"/>
      <c r="I216" s="43"/>
      <c r="J216" s="43"/>
      <c r="K216" s="43"/>
    </row>
    <row r="217" ht="15.75" customHeight="1">
      <c r="A217" s="43"/>
      <c r="B217" s="43"/>
      <c r="C217" s="43"/>
      <c r="D217" s="43"/>
      <c r="E217" s="78"/>
      <c r="F217" s="80" t="str">
        <f t="shared" si="3"/>
        <v/>
      </c>
      <c r="G217" s="80" t="str">
        <f t="shared" si="2"/>
        <v/>
      </c>
      <c r="H217" s="43"/>
      <c r="I217" s="43"/>
      <c r="J217" s="43"/>
      <c r="K217" s="43"/>
    </row>
    <row r="218" ht="15.75" customHeight="1">
      <c r="A218" s="43"/>
      <c r="B218" s="43"/>
      <c r="C218" s="43"/>
      <c r="D218" s="43"/>
      <c r="E218" s="78"/>
      <c r="F218" s="80" t="str">
        <f t="shared" si="3"/>
        <v/>
      </c>
      <c r="G218" s="80" t="str">
        <f t="shared" si="2"/>
        <v/>
      </c>
      <c r="H218" s="43"/>
      <c r="I218" s="43"/>
      <c r="J218" s="43"/>
      <c r="K218" s="43"/>
    </row>
    <row r="219" ht="15.75" customHeight="1">
      <c r="A219" s="43"/>
      <c r="B219" s="43"/>
      <c r="C219" s="43"/>
      <c r="D219" s="43"/>
      <c r="E219" s="78"/>
      <c r="F219" s="80" t="str">
        <f t="shared" si="3"/>
        <v/>
      </c>
      <c r="G219" s="80" t="str">
        <f t="shared" si="2"/>
        <v/>
      </c>
      <c r="H219" s="43"/>
      <c r="I219" s="43"/>
      <c r="J219" s="43"/>
      <c r="K219" s="43"/>
    </row>
    <row r="220" ht="15.75" customHeight="1">
      <c r="A220" s="43"/>
      <c r="B220" s="43"/>
      <c r="C220" s="43"/>
      <c r="D220" s="43"/>
      <c r="E220" s="78"/>
      <c r="F220" s="80" t="str">
        <f t="shared" si="3"/>
        <v/>
      </c>
      <c r="G220" s="80" t="str">
        <f t="shared" si="2"/>
        <v/>
      </c>
      <c r="H220" s="43"/>
      <c r="I220" s="43"/>
      <c r="J220" s="43"/>
      <c r="K220" s="43"/>
    </row>
    <row r="221" ht="15.75" customHeight="1">
      <c r="A221" s="43"/>
      <c r="B221" s="43"/>
      <c r="C221" s="43"/>
      <c r="D221" s="43"/>
      <c r="E221" s="78"/>
      <c r="F221" s="80" t="str">
        <f t="shared" si="3"/>
        <v/>
      </c>
      <c r="G221" s="80" t="str">
        <f t="shared" si="2"/>
        <v/>
      </c>
      <c r="H221" s="43"/>
      <c r="I221" s="43"/>
      <c r="J221" s="43"/>
      <c r="K221" s="43"/>
    </row>
    <row r="222" ht="15.75" customHeight="1">
      <c r="A222" s="43"/>
      <c r="B222" s="43"/>
      <c r="C222" s="43"/>
      <c r="D222" s="43"/>
      <c r="E222" s="78"/>
      <c r="F222" s="80" t="str">
        <f t="shared" si="3"/>
        <v/>
      </c>
      <c r="G222" s="80" t="str">
        <f t="shared" si="2"/>
        <v/>
      </c>
      <c r="H222" s="43"/>
      <c r="I222" s="43"/>
      <c r="J222" s="43"/>
      <c r="K222" s="43"/>
    </row>
    <row r="223" ht="15.75" customHeight="1">
      <c r="A223" s="43"/>
      <c r="B223" s="43"/>
      <c r="C223" s="43"/>
      <c r="D223" s="43"/>
      <c r="E223" s="78"/>
      <c r="F223" s="80" t="str">
        <f t="shared" si="3"/>
        <v/>
      </c>
      <c r="G223" s="80" t="str">
        <f t="shared" si="2"/>
        <v/>
      </c>
      <c r="H223" s="43"/>
      <c r="I223" s="43"/>
      <c r="J223" s="43"/>
      <c r="K223" s="43"/>
    </row>
    <row r="224" ht="15.75" customHeight="1">
      <c r="A224" s="43"/>
      <c r="B224" s="43"/>
      <c r="C224" s="43"/>
      <c r="D224" s="43"/>
      <c r="E224" s="78"/>
      <c r="F224" s="80" t="str">
        <f t="shared" si="3"/>
        <v/>
      </c>
      <c r="G224" s="80" t="str">
        <f t="shared" si="2"/>
        <v/>
      </c>
      <c r="H224" s="43"/>
      <c r="I224" s="43"/>
      <c r="J224" s="43"/>
      <c r="K224" s="43"/>
    </row>
    <row r="225" ht="15.75" customHeight="1">
      <c r="A225" s="43"/>
      <c r="B225" s="43"/>
      <c r="C225" s="43"/>
      <c r="D225" s="43"/>
      <c r="E225" s="78"/>
      <c r="F225" s="80" t="str">
        <f t="shared" si="3"/>
        <v/>
      </c>
      <c r="G225" s="80" t="str">
        <f t="shared" si="2"/>
        <v/>
      </c>
      <c r="H225" s="43"/>
      <c r="I225" s="43"/>
      <c r="J225" s="43"/>
      <c r="K225" s="43"/>
    </row>
    <row r="226" ht="15.75" customHeight="1">
      <c r="A226" s="43"/>
      <c r="B226" s="43"/>
      <c r="C226" s="43"/>
      <c r="D226" s="43"/>
      <c r="E226" s="78"/>
      <c r="F226" s="80" t="str">
        <f t="shared" si="3"/>
        <v/>
      </c>
      <c r="G226" s="80" t="str">
        <f t="shared" si="2"/>
        <v/>
      </c>
      <c r="H226" s="43"/>
      <c r="I226" s="43"/>
      <c r="J226" s="43"/>
      <c r="K226" s="43"/>
    </row>
    <row r="227" ht="15.75" customHeight="1">
      <c r="A227" s="43"/>
      <c r="B227" s="43"/>
      <c r="C227" s="43"/>
      <c r="D227" s="43"/>
      <c r="E227" s="78"/>
      <c r="F227" s="80" t="str">
        <f t="shared" si="3"/>
        <v/>
      </c>
      <c r="G227" s="80" t="str">
        <f t="shared" si="2"/>
        <v/>
      </c>
      <c r="H227" s="43"/>
      <c r="I227" s="43"/>
      <c r="J227" s="43"/>
      <c r="K227" s="43"/>
    </row>
    <row r="228" ht="15.75" customHeight="1">
      <c r="A228" s="43"/>
      <c r="B228" s="43"/>
      <c r="C228" s="43"/>
      <c r="D228" s="43"/>
      <c r="E228" s="78"/>
      <c r="F228" s="80" t="str">
        <f t="shared" si="3"/>
        <v/>
      </c>
      <c r="G228" s="80" t="str">
        <f t="shared" si="2"/>
        <v/>
      </c>
      <c r="H228" s="43"/>
      <c r="I228" s="43"/>
      <c r="J228" s="43"/>
      <c r="K228" s="43"/>
    </row>
    <row r="229" ht="15.75" customHeight="1">
      <c r="A229" s="43"/>
      <c r="B229" s="43"/>
      <c r="C229" s="43"/>
      <c r="D229" s="43"/>
      <c r="E229" s="78"/>
      <c r="F229" s="80" t="str">
        <f t="shared" si="3"/>
        <v/>
      </c>
      <c r="G229" s="80" t="str">
        <f t="shared" si="2"/>
        <v/>
      </c>
      <c r="H229" s="43"/>
      <c r="I229" s="43"/>
      <c r="J229" s="43"/>
      <c r="K229" s="43"/>
    </row>
    <row r="230" ht="15.75" customHeight="1">
      <c r="A230" s="43"/>
      <c r="B230" s="43"/>
      <c r="C230" s="43"/>
      <c r="D230" s="43"/>
      <c r="E230" s="78"/>
      <c r="F230" s="80" t="str">
        <f t="shared" si="3"/>
        <v/>
      </c>
      <c r="G230" s="80" t="str">
        <f t="shared" si="2"/>
        <v/>
      </c>
      <c r="H230" s="43"/>
      <c r="I230" s="43"/>
      <c r="J230" s="43"/>
      <c r="K230" s="43"/>
    </row>
    <row r="231" ht="15.75" customHeight="1">
      <c r="A231" s="43"/>
      <c r="B231" s="43"/>
      <c r="C231" s="43"/>
      <c r="D231" s="43"/>
      <c r="E231" s="78"/>
      <c r="F231" s="80" t="str">
        <f t="shared" si="3"/>
        <v/>
      </c>
      <c r="G231" s="80" t="str">
        <f t="shared" si="2"/>
        <v/>
      </c>
      <c r="H231" s="43"/>
      <c r="I231" s="43"/>
      <c r="J231" s="43"/>
      <c r="K231" s="43"/>
    </row>
    <row r="232" ht="15.75" customHeight="1">
      <c r="A232" s="43"/>
      <c r="B232" s="43"/>
      <c r="C232" s="43"/>
      <c r="D232" s="43"/>
      <c r="E232" s="78"/>
      <c r="F232" s="80" t="str">
        <f t="shared" si="3"/>
        <v/>
      </c>
      <c r="G232" s="80" t="str">
        <f t="shared" si="2"/>
        <v/>
      </c>
      <c r="H232" s="43"/>
      <c r="I232" s="43"/>
      <c r="J232" s="43"/>
      <c r="K232" s="43"/>
    </row>
    <row r="233" ht="15.75" customHeight="1">
      <c r="A233" s="43"/>
      <c r="B233" s="43"/>
      <c r="C233" s="43"/>
      <c r="D233" s="43"/>
      <c r="E233" s="78"/>
      <c r="F233" s="80" t="str">
        <f t="shared" si="3"/>
        <v/>
      </c>
      <c r="G233" s="80" t="str">
        <f t="shared" si="2"/>
        <v/>
      </c>
      <c r="H233" s="43"/>
      <c r="I233" s="43"/>
      <c r="J233" s="43"/>
      <c r="K233" s="43"/>
    </row>
    <row r="234" ht="15.75" customHeight="1">
      <c r="A234" s="43"/>
      <c r="B234" s="43"/>
      <c r="C234" s="43"/>
      <c r="D234" s="43"/>
      <c r="E234" s="78"/>
      <c r="F234" s="80" t="str">
        <f t="shared" si="3"/>
        <v/>
      </c>
      <c r="G234" s="80" t="str">
        <f t="shared" si="2"/>
        <v/>
      </c>
      <c r="H234" s="43"/>
      <c r="I234" s="43"/>
      <c r="J234" s="43"/>
      <c r="K234" s="43"/>
    </row>
    <row r="235" ht="15.75" customHeight="1">
      <c r="A235" s="43"/>
      <c r="B235" s="43"/>
      <c r="C235" s="43"/>
      <c r="D235" s="43"/>
      <c r="E235" s="78"/>
      <c r="F235" s="80" t="str">
        <f t="shared" si="3"/>
        <v/>
      </c>
      <c r="G235" s="80" t="str">
        <f t="shared" si="2"/>
        <v/>
      </c>
      <c r="H235" s="43"/>
      <c r="I235" s="43"/>
      <c r="J235" s="43"/>
      <c r="K235" s="43"/>
    </row>
    <row r="236" ht="15.75" customHeight="1">
      <c r="A236" s="43"/>
      <c r="B236" s="43"/>
      <c r="C236" s="43"/>
      <c r="D236" s="43"/>
      <c r="E236" s="78"/>
      <c r="F236" s="80" t="str">
        <f t="shared" si="3"/>
        <v/>
      </c>
      <c r="G236" s="80" t="str">
        <f t="shared" si="2"/>
        <v/>
      </c>
      <c r="H236" s="43"/>
      <c r="I236" s="43"/>
      <c r="J236" s="43"/>
      <c r="K236" s="43"/>
    </row>
    <row r="237" ht="15.75" customHeight="1">
      <c r="A237" s="43"/>
      <c r="B237" s="43"/>
      <c r="C237" s="43"/>
      <c r="D237" s="43"/>
      <c r="E237" s="78"/>
      <c r="F237" s="80" t="str">
        <f t="shared" si="3"/>
        <v/>
      </c>
      <c r="G237" s="80" t="str">
        <f t="shared" si="2"/>
        <v/>
      </c>
      <c r="H237" s="43"/>
      <c r="I237" s="43"/>
      <c r="J237" s="43"/>
      <c r="K237" s="43"/>
    </row>
    <row r="238" ht="15.75" customHeight="1">
      <c r="A238" s="43"/>
      <c r="B238" s="43"/>
      <c r="C238" s="43"/>
      <c r="D238" s="43"/>
      <c r="E238" s="78"/>
      <c r="F238" s="80" t="str">
        <f t="shared" si="3"/>
        <v/>
      </c>
      <c r="G238" s="80" t="str">
        <f t="shared" si="2"/>
        <v/>
      </c>
      <c r="H238" s="43"/>
      <c r="I238" s="43"/>
      <c r="J238" s="43"/>
      <c r="K238" s="43"/>
    </row>
    <row r="239" ht="15.75" customHeight="1">
      <c r="A239" s="43"/>
      <c r="B239" s="43"/>
      <c r="C239" s="43"/>
      <c r="D239" s="43"/>
      <c r="E239" s="78"/>
      <c r="F239" s="80" t="str">
        <f t="shared" si="3"/>
        <v/>
      </c>
      <c r="G239" s="80" t="str">
        <f t="shared" si="2"/>
        <v/>
      </c>
      <c r="H239" s="43"/>
      <c r="I239" s="43"/>
      <c r="J239" s="43"/>
      <c r="K239" s="43"/>
    </row>
    <row r="240" ht="15.75" customHeight="1">
      <c r="A240" s="43"/>
      <c r="B240" s="43"/>
      <c r="C240" s="43"/>
      <c r="D240" s="43"/>
      <c r="E240" s="78"/>
      <c r="F240" s="80" t="str">
        <f t="shared" si="3"/>
        <v/>
      </c>
      <c r="G240" s="80" t="str">
        <f t="shared" si="2"/>
        <v/>
      </c>
      <c r="H240" s="43"/>
      <c r="I240" s="43"/>
      <c r="J240" s="43"/>
      <c r="K240" s="43"/>
    </row>
    <row r="241" ht="15.75" customHeight="1">
      <c r="A241" s="43"/>
      <c r="B241" s="43"/>
      <c r="C241" s="43"/>
      <c r="D241" s="43"/>
      <c r="E241" s="78"/>
      <c r="F241" s="80" t="str">
        <f t="shared" si="3"/>
        <v/>
      </c>
      <c r="G241" s="80" t="str">
        <f t="shared" si="2"/>
        <v/>
      </c>
      <c r="H241" s="43"/>
      <c r="I241" s="43"/>
      <c r="J241" s="43"/>
      <c r="K241" s="43"/>
    </row>
    <row r="242" ht="15.75" customHeight="1">
      <c r="A242" s="43"/>
      <c r="B242" s="43"/>
      <c r="C242" s="43"/>
      <c r="D242" s="43"/>
      <c r="E242" s="78"/>
      <c r="F242" s="80" t="str">
        <f t="shared" si="3"/>
        <v/>
      </c>
      <c r="G242" s="80" t="str">
        <f t="shared" si="2"/>
        <v/>
      </c>
      <c r="H242" s="43"/>
      <c r="I242" s="43"/>
      <c r="J242" s="43"/>
      <c r="K242" s="43"/>
    </row>
    <row r="243" ht="15.75" customHeight="1">
      <c r="A243" s="43"/>
      <c r="B243" s="43"/>
      <c r="C243" s="43"/>
      <c r="D243" s="43"/>
      <c r="E243" s="78"/>
      <c r="F243" s="80" t="str">
        <f t="shared" si="3"/>
        <v/>
      </c>
      <c r="G243" s="80" t="str">
        <f t="shared" si="2"/>
        <v/>
      </c>
      <c r="H243" s="43"/>
      <c r="I243" s="43"/>
      <c r="J243" s="43"/>
      <c r="K243" s="43"/>
    </row>
    <row r="244" ht="15.75" customHeight="1">
      <c r="A244" s="43"/>
      <c r="B244" s="43"/>
      <c r="C244" s="43"/>
      <c r="D244" s="43"/>
      <c r="E244" s="78"/>
      <c r="F244" s="80" t="str">
        <f t="shared" si="3"/>
        <v/>
      </c>
      <c r="G244" s="80" t="str">
        <f t="shared" si="2"/>
        <v/>
      </c>
      <c r="H244" s="43"/>
      <c r="I244" s="43"/>
      <c r="J244" s="43"/>
      <c r="K244" s="43"/>
    </row>
    <row r="245" ht="15.75" customHeight="1">
      <c r="A245" s="43"/>
      <c r="B245" s="43"/>
      <c r="C245" s="43"/>
      <c r="D245" s="43"/>
      <c r="E245" s="78"/>
      <c r="F245" s="80" t="str">
        <f t="shared" si="3"/>
        <v/>
      </c>
      <c r="G245" s="80" t="str">
        <f t="shared" si="2"/>
        <v/>
      </c>
      <c r="H245" s="43"/>
      <c r="I245" s="43"/>
      <c r="J245" s="43"/>
      <c r="K245" s="43"/>
    </row>
    <row r="246" ht="15.75" customHeight="1">
      <c r="A246" s="43"/>
      <c r="B246" s="43"/>
      <c r="C246" s="43"/>
      <c r="D246" s="43"/>
      <c r="E246" s="78"/>
      <c r="F246" s="80" t="str">
        <f t="shared" si="3"/>
        <v/>
      </c>
      <c r="G246" s="80" t="str">
        <f t="shared" si="2"/>
        <v/>
      </c>
      <c r="H246" s="43"/>
      <c r="I246" s="43"/>
      <c r="J246" s="43"/>
      <c r="K246" s="43"/>
    </row>
    <row r="247" ht="15.75" customHeight="1">
      <c r="A247" s="43"/>
      <c r="B247" s="43"/>
      <c r="C247" s="43"/>
      <c r="D247" s="43"/>
      <c r="E247" s="78"/>
      <c r="F247" s="80" t="str">
        <f t="shared" si="3"/>
        <v/>
      </c>
      <c r="G247" s="80" t="str">
        <f t="shared" si="2"/>
        <v/>
      </c>
      <c r="H247" s="43"/>
      <c r="I247" s="43"/>
      <c r="J247" s="43"/>
      <c r="K247" s="43"/>
    </row>
    <row r="248" ht="15.75" customHeight="1">
      <c r="A248" s="43"/>
      <c r="B248" s="43"/>
      <c r="C248" s="43"/>
      <c r="D248" s="43"/>
      <c r="E248" s="78"/>
      <c r="F248" s="80" t="str">
        <f t="shared" si="3"/>
        <v/>
      </c>
      <c r="G248" s="80" t="str">
        <f t="shared" si="2"/>
        <v/>
      </c>
      <c r="H248" s="43"/>
      <c r="I248" s="43"/>
      <c r="J248" s="43"/>
      <c r="K248" s="43"/>
    </row>
    <row r="249" ht="15.75" customHeight="1">
      <c r="A249" s="43"/>
      <c r="B249" s="43"/>
      <c r="C249" s="43"/>
      <c r="D249" s="43"/>
      <c r="E249" s="78"/>
      <c r="F249" s="80" t="str">
        <f t="shared" si="3"/>
        <v/>
      </c>
      <c r="G249" s="80" t="str">
        <f t="shared" si="2"/>
        <v/>
      </c>
      <c r="H249" s="43"/>
      <c r="I249" s="43"/>
      <c r="J249" s="43"/>
      <c r="K249" s="43"/>
    </row>
    <row r="250" ht="15.75" customHeight="1">
      <c r="A250" s="43"/>
      <c r="B250" s="43"/>
      <c r="C250" s="43"/>
      <c r="D250" s="43"/>
      <c r="E250" s="78"/>
      <c r="F250" s="80" t="str">
        <f t="shared" si="3"/>
        <v/>
      </c>
      <c r="G250" s="80" t="str">
        <f t="shared" si="2"/>
        <v/>
      </c>
      <c r="H250" s="43"/>
      <c r="I250" s="43"/>
      <c r="J250" s="43"/>
      <c r="K250" s="43"/>
    </row>
    <row r="251" ht="15.75" customHeight="1">
      <c r="A251" s="43"/>
      <c r="B251" s="43"/>
      <c r="C251" s="43"/>
      <c r="D251" s="43"/>
      <c r="E251" s="78"/>
      <c r="F251" s="80" t="str">
        <f t="shared" si="3"/>
        <v/>
      </c>
      <c r="G251" s="80" t="str">
        <f t="shared" si="2"/>
        <v/>
      </c>
      <c r="H251" s="43"/>
      <c r="I251" s="43"/>
      <c r="J251" s="43"/>
      <c r="K251" s="43"/>
    </row>
    <row r="252" ht="15.75" customHeight="1">
      <c r="A252" s="43"/>
      <c r="B252" s="43"/>
      <c r="C252" s="43"/>
      <c r="D252" s="43"/>
      <c r="E252" s="78"/>
      <c r="F252" s="80" t="str">
        <f t="shared" si="3"/>
        <v/>
      </c>
      <c r="G252" s="80" t="str">
        <f t="shared" si="2"/>
        <v/>
      </c>
      <c r="H252" s="43"/>
      <c r="I252" s="43"/>
      <c r="J252" s="43"/>
      <c r="K252" s="43"/>
    </row>
    <row r="253" ht="15.75" customHeight="1">
      <c r="A253" s="43"/>
      <c r="B253" s="43"/>
      <c r="C253" s="43"/>
      <c r="D253" s="43"/>
      <c r="E253" s="78"/>
      <c r="F253" s="80" t="str">
        <f t="shared" si="3"/>
        <v/>
      </c>
      <c r="G253" s="80" t="str">
        <f t="shared" si="2"/>
        <v/>
      </c>
      <c r="H253" s="43"/>
      <c r="I253" s="43"/>
      <c r="J253" s="43"/>
      <c r="K253" s="43"/>
    </row>
    <row r="254" ht="15.75" customHeight="1">
      <c r="A254" s="43"/>
      <c r="B254" s="43"/>
      <c r="C254" s="43"/>
      <c r="D254" s="43"/>
      <c r="E254" s="78"/>
      <c r="F254" s="80" t="str">
        <f t="shared" si="3"/>
        <v/>
      </c>
      <c r="G254" s="80" t="str">
        <f t="shared" si="2"/>
        <v/>
      </c>
      <c r="H254" s="43"/>
      <c r="I254" s="43"/>
      <c r="J254" s="43"/>
      <c r="K254" s="43"/>
    </row>
    <row r="255" ht="15.75" customHeight="1">
      <c r="A255" s="43"/>
      <c r="B255" s="43"/>
      <c r="C255" s="43"/>
      <c r="D255" s="43"/>
      <c r="E255" s="78"/>
      <c r="F255" s="80" t="str">
        <f t="shared" si="3"/>
        <v/>
      </c>
      <c r="G255" s="80" t="str">
        <f t="shared" si="2"/>
        <v/>
      </c>
      <c r="H255" s="43"/>
      <c r="I255" s="43"/>
      <c r="J255" s="43"/>
      <c r="K255" s="43"/>
    </row>
    <row r="256" ht="15.75" customHeight="1">
      <c r="A256" s="43"/>
      <c r="B256" s="43"/>
      <c r="C256" s="43"/>
      <c r="D256" s="43"/>
      <c r="E256" s="78"/>
      <c r="F256" s="80" t="str">
        <f t="shared" si="3"/>
        <v/>
      </c>
      <c r="G256" s="80" t="str">
        <f t="shared" si="2"/>
        <v/>
      </c>
      <c r="H256" s="43"/>
      <c r="I256" s="43"/>
      <c r="J256" s="43"/>
      <c r="K256" s="43"/>
    </row>
    <row r="257" ht="15.75" customHeight="1">
      <c r="A257" s="43"/>
      <c r="B257" s="43"/>
      <c r="C257" s="43"/>
      <c r="D257" s="43"/>
      <c r="E257" s="78"/>
      <c r="F257" s="80" t="str">
        <f t="shared" si="3"/>
        <v/>
      </c>
      <c r="G257" s="80" t="str">
        <f t="shared" si="2"/>
        <v/>
      </c>
      <c r="H257" s="43"/>
      <c r="I257" s="43"/>
      <c r="J257" s="43"/>
      <c r="K257" s="43"/>
    </row>
    <row r="258" ht="15.75" customHeight="1">
      <c r="A258" s="43"/>
      <c r="B258" s="43"/>
      <c r="C258" s="43"/>
      <c r="D258" s="43"/>
      <c r="E258" s="78"/>
      <c r="F258" s="80" t="str">
        <f t="shared" si="3"/>
        <v/>
      </c>
      <c r="G258" s="80" t="str">
        <f t="shared" si="2"/>
        <v/>
      </c>
      <c r="H258" s="43"/>
      <c r="I258" s="43"/>
      <c r="J258" s="43"/>
      <c r="K258" s="43"/>
    </row>
    <row r="259" ht="15.75" customHeight="1">
      <c r="A259" s="43"/>
      <c r="B259" s="43"/>
      <c r="C259" s="43"/>
      <c r="D259" s="43"/>
      <c r="E259" s="78"/>
      <c r="F259" s="80" t="str">
        <f t="shared" si="3"/>
        <v/>
      </c>
      <c r="G259" s="80" t="str">
        <f t="shared" si="2"/>
        <v/>
      </c>
      <c r="H259" s="43"/>
      <c r="I259" s="43"/>
      <c r="J259" s="43"/>
      <c r="K259" s="43"/>
    </row>
    <row r="260" ht="15.75" customHeight="1">
      <c r="A260" s="43"/>
      <c r="B260" s="43"/>
      <c r="C260" s="43"/>
      <c r="D260" s="43"/>
      <c r="E260" s="78"/>
      <c r="F260" s="80" t="str">
        <f t="shared" si="3"/>
        <v/>
      </c>
      <c r="G260" s="80" t="str">
        <f t="shared" si="2"/>
        <v/>
      </c>
      <c r="H260" s="43"/>
      <c r="I260" s="43"/>
      <c r="J260" s="43"/>
      <c r="K260" s="43"/>
    </row>
    <row r="261" ht="15.75" customHeight="1">
      <c r="A261" s="43"/>
      <c r="B261" s="43"/>
      <c r="C261" s="43"/>
      <c r="D261" s="43"/>
      <c r="E261" s="78"/>
      <c r="F261" s="80" t="str">
        <f t="shared" si="3"/>
        <v/>
      </c>
      <c r="G261" s="80" t="str">
        <f t="shared" si="2"/>
        <v/>
      </c>
      <c r="H261" s="43"/>
      <c r="I261" s="43"/>
      <c r="J261" s="43"/>
      <c r="K261" s="43"/>
    </row>
    <row r="262" ht="15.75" customHeight="1">
      <c r="A262" s="43"/>
      <c r="B262" s="43"/>
      <c r="C262" s="43"/>
      <c r="D262" s="43"/>
      <c r="E262" s="78"/>
      <c r="F262" s="80" t="str">
        <f t="shared" si="3"/>
        <v/>
      </c>
      <c r="G262" s="80" t="str">
        <f t="shared" si="2"/>
        <v/>
      </c>
      <c r="H262" s="43"/>
      <c r="I262" s="43"/>
      <c r="J262" s="43"/>
      <c r="K262" s="43"/>
    </row>
    <row r="263" ht="15.75" customHeight="1">
      <c r="A263" s="43"/>
      <c r="B263" s="43"/>
      <c r="C263" s="43"/>
      <c r="D263" s="43"/>
      <c r="E263" s="78"/>
      <c r="F263" s="80" t="str">
        <f t="shared" si="3"/>
        <v/>
      </c>
      <c r="G263" s="80" t="str">
        <f t="shared" si="2"/>
        <v/>
      </c>
      <c r="H263" s="43"/>
      <c r="I263" s="43"/>
      <c r="J263" s="43"/>
      <c r="K263" s="43"/>
    </row>
    <row r="264" ht="15.75" customHeight="1">
      <c r="A264" s="43"/>
      <c r="B264" s="43"/>
      <c r="C264" s="43"/>
      <c r="D264" s="43"/>
      <c r="E264" s="78"/>
      <c r="F264" s="80" t="str">
        <f t="shared" si="3"/>
        <v/>
      </c>
      <c r="G264" s="80" t="str">
        <f t="shared" si="2"/>
        <v/>
      </c>
      <c r="H264" s="43"/>
      <c r="I264" s="43"/>
      <c r="J264" s="43"/>
      <c r="K264" s="43"/>
    </row>
    <row r="265" ht="15.75" customHeight="1">
      <c r="A265" s="43"/>
      <c r="B265" s="43"/>
      <c r="C265" s="43"/>
      <c r="D265" s="43"/>
      <c r="E265" s="78"/>
      <c r="F265" s="80" t="str">
        <f t="shared" si="3"/>
        <v/>
      </c>
      <c r="G265" s="80" t="str">
        <f t="shared" si="2"/>
        <v/>
      </c>
      <c r="H265" s="43"/>
      <c r="I265" s="43"/>
      <c r="J265" s="43"/>
      <c r="K265" s="43"/>
    </row>
    <row r="266" ht="15.75" customHeight="1">
      <c r="A266" s="43"/>
      <c r="B266" s="43"/>
      <c r="C266" s="43"/>
      <c r="D266" s="43"/>
      <c r="E266" s="78"/>
      <c r="F266" s="80" t="str">
        <f t="shared" si="3"/>
        <v/>
      </c>
      <c r="G266" s="80" t="str">
        <f t="shared" si="2"/>
        <v/>
      </c>
      <c r="H266" s="43"/>
      <c r="I266" s="43"/>
      <c r="J266" s="43"/>
      <c r="K266" s="43"/>
    </row>
    <row r="267" ht="15.75" customHeight="1">
      <c r="A267" s="43"/>
      <c r="B267" s="43"/>
      <c r="C267" s="43"/>
      <c r="D267" s="43"/>
      <c r="E267" s="78"/>
      <c r="F267" s="80" t="str">
        <f t="shared" si="3"/>
        <v/>
      </c>
      <c r="G267" s="80" t="str">
        <f t="shared" si="2"/>
        <v/>
      </c>
      <c r="H267" s="43"/>
      <c r="I267" s="43"/>
      <c r="J267" s="43"/>
      <c r="K267" s="43"/>
    </row>
    <row r="268" ht="15.75" customHeight="1">
      <c r="A268" s="43"/>
      <c r="B268" s="43"/>
      <c r="C268" s="43"/>
      <c r="D268" s="43"/>
      <c r="E268" s="78"/>
      <c r="F268" s="80" t="str">
        <f t="shared" si="3"/>
        <v/>
      </c>
      <c r="G268" s="80" t="str">
        <f t="shared" si="2"/>
        <v/>
      </c>
      <c r="H268" s="43"/>
      <c r="I268" s="43"/>
      <c r="J268" s="43"/>
      <c r="K268" s="43"/>
    </row>
    <row r="269" ht="15.75" customHeight="1">
      <c r="A269" s="43"/>
      <c r="B269" s="43"/>
      <c r="C269" s="43"/>
      <c r="D269" s="43"/>
      <c r="E269" s="78"/>
      <c r="F269" s="80" t="str">
        <f t="shared" si="3"/>
        <v/>
      </c>
      <c r="G269" s="80" t="str">
        <f t="shared" si="2"/>
        <v/>
      </c>
      <c r="H269" s="43"/>
      <c r="I269" s="43"/>
      <c r="J269" s="43"/>
      <c r="K269" s="43"/>
    </row>
    <row r="270" ht="15.75" customHeight="1">
      <c r="A270" s="43"/>
      <c r="B270" s="43"/>
      <c r="C270" s="43"/>
      <c r="D270" s="43"/>
      <c r="E270" s="78"/>
      <c r="F270" s="80" t="str">
        <f t="shared" si="3"/>
        <v/>
      </c>
      <c r="G270" s="80" t="str">
        <f t="shared" si="2"/>
        <v/>
      </c>
      <c r="H270" s="43"/>
      <c r="I270" s="43"/>
      <c r="J270" s="43"/>
      <c r="K270" s="43"/>
    </row>
    <row r="271" ht="15.75" customHeight="1">
      <c r="A271" s="43"/>
      <c r="B271" s="43"/>
      <c r="C271" s="43"/>
      <c r="D271" s="43"/>
      <c r="E271" s="78"/>
      <c r="F271" s="80" t="str">
        <f t="shared" si="3"/>
        <v/>
      </c>
      <c r="G271" s="80" t="str">
        <f t="shared" si="2"/>
        <v/>
      </c>
      <c r="H271" s="43"/>
      <c r="I271" s="43"/>
      <c r="J271" s="43"/>
      <c r="K271" s="43"/>
    </row>
    <row r="272" ht="15.75" customHeight="1">
      <c r="A272" s="43"/>
      <c r="B272" s="43"/>
      <c r="C272" s="43"/>
      <c r="D272" s="43"/>
      <c r="E272" s="78"/>
      <c r="F272" s="80" t="str">
        <f t="shared" si="3"/>
        <v/>
      </c>
      <c r="G272" s="80" t="str">
        <f t="shared" si="2"/>
        <v/>
      </c>
      <c r="H272" s="43"/>
      <c r="I272" s="43"/>
      <c r="J272" s="43"/>
      <c r="K272" s="43"/>
    </row>
    <row r="273" ht="15.75" customHeight="1">
      <c r="A273" s="43"/>
      <c r="B273" s="43"/>
      <c r="C273" s="43"/>
      <c r="D273" s="43"/>
      <c r="E273" s="78"/>
      <c r="F273" s="80" t="str">
        <f t="shared" si="3"/>
        <v/>
      </c>
      <c r="G273" s="80" t="str">
        <f t="shared" si="2"/>
        <v/>
      </c>
      <c r="H273" s="43"/>
      <c r="I273" s="43"/>
      <c r="J273" s="43"/>
      <c r="K273" s="43"/>
    </row>
    <row r="274" ht="15.75" customHeight="1">
      <c r="A274" s="43"/>
      <c r="B274" s="43"/>
      <c r="C274" s="43"/>
      <c r="D274" s="43"/>
      <c r="E274" s="78"/>
      <c r="F274" s="80" t="str">
        <f t="shared" si="3"/>
        <v/>
      </c>
      <c r="G274" s="80" t="str">
        <f t="shared" si="2"/>
        <v/>
      </c>
      <c r="H274" s="43"/>
      <c r="I274" s="43"/>
      <c r="J274" s="43"/>
      <c r="K274" s="43"/>
    </row>
    <row r="275" ht="15.75" customHeight="1">
      <c r="A275" s="43"/>
      <c r="B275" s="43"/>
      <c r="C275" s="43"/>
      <c r="D275" s="43"/>
      <c r="E275" s="78"/>
      <c r="F275" s="80" t="str">
        <f t="shared" si="3"/>
        <v/>
      </c>
      <c r="G275" s="80" t="str">
        <f t="shared" si="2"/>
        <v/>
      </c>
      <c r="H275" s="43"/>
      <c r="I275" s="43"/>
      <c r="J275" s="43"/>
      <c r="K275" s="43"/>
    </row>
    <row r="276" ht="15.75" customHeight="1">
      <c r="A276" s="43"/>
      <c r="B276" s="43"/>
      <c r="C276" s="43"/>
      <c r="D276" s="43"/>
      <c r="E276" s="78"/>
      <c r="F276" s="80" t="str">
        <f t="shared" si="3"/>
        <v/>
      </c>
      <c r="G276" s="80" t="str">
        <f t="shared" si="2"/>
        <v/>
      </c>
      <c r="H276" s="43"/>
      <c r="I276" s="43"/>
      <c r="J276" s="43"/>
      <c r="K276" s="43"/>
    </row>
    <row r="277" ht="15.75" customHeight="1">
      <c r="A277" s="43"/>
      <c r="B277" s="43"/>
      <c r="C277" s="43"/>
      <c r="D277" s="43"/>
      <c r="E277" s="78"/>
      <c r="F277" s="80" t="str">
        <f t="shared" si="3"/>
        <v/>
      </c>
      <c r="G277" s="80" t="str">
        <f t="shared" si="2"/>
        <v/>
      </c>
      <c r="H277" s="43"/>
      <c r="I277" s="43"/>
      <c r="J277" s="43"/>
      <c r="K277" s="43"/>
    </row>
    <row r="278" ht="15.75" customHeight="1">
      <c r="A278" s="43"/>
      <c r="B278" s="43"/>
      <c r="C278" s="43"/>
      <c r="D278" s="43"/>
      <c r="E278" s="78"/>
      <c r="F278" s="80" t="str">
        <f t="shared" si="3"/>
        <v/>
      </c>
      <c r="G278" s="80" t="str">
        <f t="shared" si="2"/>
        <v/>
      </c>
      <c r="H278" s="43"/>
      <c r="I278" s="43"/>
      <c r="J278" s="43"/>
      <c r="K278" s="43"/>
    </row>
    <row r="279" ht="15.75" customHeight="1">
      <c r="A279" s="43"/>
      <c r="B279" s="43"/>
      <c r="C279" s="43"/>
      <c r="D279" s="43"/>
      <c r="E279" s="78"/>
      <c r="F279" s="80" t="str">
        <f t="shared" si="3"/>
        <v/>
      </c>
      <c r="G279" s="80" t="str">
        <f t="shared" si="2"/>
        <v/>
      </c>
      <c r="H279" s="43"/>
      <c r="I279" s="43"/>
      <c r="J279" s="43"/>
      <c r="K279" s="43"/>
    </row>
    <row r="280" ht="15.75" customHeight="1">
      <c r="A280" s="43"/>
      <c r="B280" s="43"/>
      <c r="C280" s="43"/>
      <c r="D280" s="43"/>
      <c r="E280" s="78"/>
      <c r="F280" s="80" t="str">
        <f t="shared" si="3"/>
        <v/>
      </c>
      <c r="G280" s="80" t="str">
        <f t="shared" si="2"/>
        <v/>
      </c>
      <c r="H280" s="43"/>
      <c r="I280" s="43"/>
      <c r="J280" s="43"/>
      <c r="K280" s="43"/>
    </row>
    <row r="281" ht="15.75" customHeight="1">
      <c r="A281" s="43"/>
      <c r="B281" s="43"/>
      <c r="C281" s="43"/>
      <c r="D281" s="43"/>
      <c r="E281" s="78"/>
      <c r="F281" s="80" t="str">
        <f t="shared" si="3"/>
        <v/>
      </c>
      <c r="G281" s="80" t="str">
        <f t="shared" si="2"/>
        <v/>
      </c>
      <c r="H281" s="43"/>
      <c r="I281" s="43"/>
      <c r="J281" s="43"/>
      <c r="K281" s="43"/>
    </row>
    <row r="282" ht="15.75" customHeight="1">
      <c r="A282" s="43"/>
      <c r="B282" s="43"/>
      <c r="C282" s="43"/>
      <c r="D282" s="43"/>
      <c r="E282" s="78"/>
      <c r="F282" s="80" t="str">
        <f t="shared" si="3"/>
        <v/>
      </c>
      <c r="G282" s="80" t="str">
        <f t="shared" si="2"/>
        <v/>
      </c>
      <c r="H282" s="43"/>
      <c r="I282" s="43"/>
      <c r="J282" s="43"/>
      <c r="K282" s="43"/>
    </row>
    <row r="283" ht="15.75" customHeight="1">
      <c r="A283" s="43"/>
      <c r="B283" s="43"/>
      <c r="C283" s="43"/>
      <c r="D283" s="43"/>
      <c r="E283" s="78"/>
      <c r="F283" s="80" t="str">
        <f t="shared" si="3"/>
        <v/>
      </c>
      <c r="G283" s="80" t="str">
        <f t="shared" si="2"/>
        <v/>
      </c>
      <c r="H283" s="43"/>
      <c r="I283" s="43"/>
      <c r="J283" s="43"/>
      <c r="K283" s="43"/>
    </row>
    <row r="284" ht="15.75" customHeight="1">
      <c r="A284" s="43"/>
      <c r="B284" s="43"/>
      <c r="C284" s="43"/>
      <c r="D284" s="43"/>
      <c r="E284" s="78"/>
      <c r="F284" s="80" t="str">
        <f t="shared" si="3"/>
        <v/>
      </c>
      <c r="G284" s="80" t="str">
        <f t="shared" si="2"/>
        <v/>
      </c>
      <c r="H284" s="43"/>
      <c r="I284" s="43"/>
      <c r="J284" s="43"/>
      <c r="K284" s="43"/>
    </row>
    <row r="285" ht="15.75" customHeight="1">
      <c r="A285" s="43"/>
      <c r="B285" s="43"/>
      <c r="C285" s="43"/>
      <c r="D285" s="43"/>
      <c r="E285" s="78"/>
      <c r="F285" s="80" t="str">
        <f t="shared" si="3"/>
        <v/>
      </c>
      <c r="G285" s="80" t="str">
        <f t="shared" si="2"/>
        <v/>
      </c>
      <c r="H285" s="43"/>
      <c r="I285" s="43"/>
      <c r="J285" s="43"/>
      <c r="K285" s="43"/>
    </row>
    <row r="286" ht="15.75" customHeight="1">
      <c r="A286" s="43"/>
      <c r="B286" s="43"/>
      <c r="C286" s="43"/>
      <c r="D286" s="43"/>
      <c r="E286" s="78"/>
      <c r="F286" s="80" t="str">
        <f t="shared" si="3"/>
        <v/>
      </c>
      <c r="G286" s="80" t="str">
        <f t="shared" si="2"/>
        <v/>
      </c>
      <c r="H286" s="43"/>
      <c r="I286" s="43"/>
      <c r="J286" s="43"/>
      <c r="K286" s="43"/>
    </row>
    <row r="287" ht="15.75" customHeight="1">
      <c r="A287" s="43"/>
      <c r="B287" s="43"/>
      <c r="C287" s="43"/>
      <c r="D287" s="43"/>
      <c r="E287" s="78"/>
      <c r="F287" s="80" t="str">
        <f t="shared" si="3"/>
        <v/>
      </c>
      <c r="G287" s="80" t="str">
        <f t="shared" si="2"/>
        <v/>
      </c>
      <c r="H287" s="43"/>
      <c r="I287" s="43"/>
      <c r="J287" s="43"/>
      <c r="K287" s="43"/>
    </row>
    <row r="288" ht="15.75" customHeight="1">
      <c r="A288" s="43"/>
      <c r="B288" s="43"/>
      <c r="C288" s="43"/>
      <c r="D288" s="43"/>
      <c r="E288" s="78"/>
      <c r="F288" s="80" t="str">
        <f t="shared" si="3"/>
        <v/>
      </c>
      <c r="G288" s="80" t="str">
        <f t="shared" si="2"/>
        <v/>
      </c>
      <c r="H288" s="43"/>
      <c r="I288" s="43"/>
      <c r="J288" s="43"/>
      <c r="K288" s="43"/>
    </row>
    <row r="289" ht="15.75" customHeight="1">
      <c r="A289" s="43"/>
      <c r="B289" s="43"/>
      <c r="C289" s="43"/>
      <c r="D289" s="43"/>
      <c r="E289" s="78"/>
      <c r="F289" s="80" t="str">
        <f t="shared" si="3"/>
        <v/>
      </c>
      <c r="G289" s="80" t="str">
        <f t="shared" si="2"/>
        <v/>
      </c>
      <c r="H289" s="43"/>
      <c r="I289" s="43"/>
      <c r="J289" s="43"/>
      <c r="K289" s="43"/>
    </row>
    <row r="290" ht="15.75" customHeight="1">
      <c r="A290" s="43"/>
      <c r="B290" s="43"/>
      <c r="C290" s="43"/>
      <c r="D290" s="43"/>
      <c r="E290" s="78"/>
      <c r="F290" s="80" t="str">
        <f t="shared" si="3"/>
        <v/>
      </c>
      <c r="G290" s="80" t="str">
        <f t="shared" si="2"/>
        <v/>
      </c>
      <c r="H290" s="43"/>
      <c r="I290" s="43"/>
      <c r="J290" s="43"/>
      <c r="K290" s="43"/>
    </row>
    <row r="291" ht="15.75" customHeight="1">
      <c r="A291" s="43"/>
      <c r="B291" s="43"/>
      <c r="C291" s="43"/>
      <c r="D291" s="43"/>
      <c r="E291" s="78"/>
      <c r="F291" s="80" t="str">
        <f t="shared" si="3"/>
        <v/>
      </c>
      <c r="G291" s="80" t="str">
        <f t="shared" si="2"/>
        <v/>
      </c>
      <c r="H291" s="43"/>
      <c r="I291" s="43"/>
      <c r="J291" s="43"/>
      <c r="K291" s="43"/>
    </row>
    <row r="292" ht="15.75" customHeight="1">
      <c r="A292" s="43"/>
      <c r="B292" s="43"/>
      <c r="C292" s="43"/>
      <c r="D292" s="43"/>
      <c r="E292" s="78"/>
      <c r="F292" s="80" t="str">
        <f t="shared" si="3"/>
        <v/>
      </c>
      <c r="G292" s="80" t="str">
        <f t="shared" si="2"/>
        <v/>
      </c>
      <c r="H292" s="43"/>
      <c r="I292" s="43"/>
      <c r="J292" s="43"/>
      <c r="K292" s="43"/>
    </row>
    <row r="293" ht="15.75" customHeight="1">
      <c r="A293" s="43"/>
      <c r="B293" s="43"/>
      <c r="C293" s="43"/>
      <c r="D293" s="43"/>
      <c r="E293" s="78"/>
      <c r="F293" s="80" t="str">
        <f t="shared" si="3"/>
        <v/>
      </c>
      <c r="G293" s="80" t="str">
        <f t="shared" si="2"/>
        <v/>
      </c>
      <c r="H293" s="43"/>
      <c r="I293" s="43"/>
      <c r="J293" s="43"/>
      <c r="K293" s="43"/>
    </row>
    <row r="294" ht="15.75" customHeight="1">
      <c r="A294" s="43"/>
      <c r="B294" s="43"/>
      <c r="C294" s="43"/>
      <c r="D294" s="43"/>
      <c r="E294" s="78"/>
      <c r="F294" s="80" t="str">
        <f t="shared" si="3"/>
        <v/>
      </c>
      <c r="G294" s="80" t="str">
        <f t="shared" si="2"/>
        <v/>
      </c>
      <c r="H294" s="43"/>
      <c r="I294" s="43"/>
      <c r="J294" s="43"/>
      <c r="K294" s="43"/>
    </row>
    <row r="295" ht="15.75" customHeight="1">
      <c r="A295" s="43"/>
      <c r="B295" s="43"/>
      <c r="C295" s="43"/>
      <c r="D295" s="43"/>
      <c r="E295" s="78"/>
      <c r="F295" s="80" t="str">
        <f t="shared" si="3"/>
        <v/>
      </c>
      <c r="G295" s="80" t="str">
        <f t="shared" si="2"/>
        <v/>
      </c>
      <c r="H295" s="43"/>
      <c r="I295" s="43"/>
      <c r="J295" s="43"/>
      <c r="K295" s="43"/>
    </row>
    <row r="296" ht="15.75" customHeight="1">
      <c r="A296" s="43"/>
      <c r="B296" s="43"/>
      <c r="C296" s="43"/>
      <c r="D296" s="43"/>
      <c r="E296" s="78"/>
      <c r="F296" s="80" t="str">
        <f t="shared" si="3"/>
        <v/>
      </c>
      <c r="G296" s="80" t="str">
        <f t="shared" si="2"/>
        <v/>
      </c>
      <c r="H296" s="43"/>
      <c r="I296" s="43"/>
      <c r="J296" s="43"/>
      <c r="K296" s="43"/>
    </row>
    <row r="297" ht="15.75" customHeight="1">
      <c r="A297" s="43"/>
      <c r="B297" s="43"/>
      <c r="C297" s="43"/>
      <c r="D297" s="43"/>
      <c r="E297" s="78"/>
      <c r="F297" s="80" t="str">
        <f t="shared" si="3"/>
        <v/>
      </c>
      <c r="G297" s="80" t="str">
        <f t="shared" si="2"/>
        <v/>
      </c>
      <c r="H297" s="43"/>
      <c r="I297" s="43"/>
      <c r="J297" s="43"/>
      <c r="K297" s="43"/>
    </row>
    <row r="298" ht="15.75" customHeight="1">
      <c r="A298" s="43"/>
      <c r="B298" s="43"/>
      <c r="C298" s="43"/>
      <c r="D298" s="43"/>
      <c r="E298" s="78"/>
      <c r="F298" s="80" t="str">
        <f t="shared" si="3"/>
        <v/>
      </c>
      <c r="G298" s="80" t="str">
        <f t="shared" si="2"/>
        <v/>
      </c>
      <c r="H298" s="43"/>
      <c r="I298" s="43"/>
      <c r="J298" s="43"/>
      <c r="K298" s="43"/>
    </row>
    <row r="299" ht="15.75" customHeight="1">
      <c r="A299" s="43"/>
      <c r="B299" s="43"/>
      <c r="C299" s="43"/>
      <c r="D299" s="43"/>
      <c r="E299" s="78"/>
      <c r="F299" s="80" t="str">
        <f t="shared" si="3"/>
        <v/>
      </c>
      <c r="G299" s="80" t="str">
        <f t="shared" si="2"/>
        <v/>
      </c>
      <c r="H299" s="43"/>
      <c r="I299" s="43"/>
      <c r="J299" s="43"/>
      <c r="K299" s="43"/>
    </row>
    <row r="300" ht="15.75" customHeight="1">
      <c r="A300" s="43"/>
      <c r="B300" s="43"/>
      <c r="C300" s="43"/>
      <c r="D300" s="43"/>
      <c r="E300" s="78"/>
      <c r="F300" s="80" t="str">
        <f t="shared" si="3"/>
        <v/>
      </c>
      <c r="G300" s="80" t="str">
        <f t="shared" si="2"/>
        <v/>
      </c>
      <c r="H300" s="43"/>
      <c r="I300" s="43"/>
      <c r="J300" s="43"/>
      <c r="K300" s="43"/>
    </row>
    <row r="301" ht="15.75" customHeight="1">
      <c r="A301" s="43"/>
      <c r="B301" s="43"/>
      <c r="C301" s="43"/>
      <c r="D301" s="43"/>
      <c r="E301" s="78"/>
      <c r="F301" s="80" t="str">
        <f t="shared" si="3"/>
        <v/>
      </c>
      <c r="G301" s="80" t="str">
        <f t="shared" si="2"/>
        <v/>
      </c>
      <c r="H301" s="43"/>
      <c r="I301" s="43"/>
      <c r="J301" s="43"/>
      <c r="K301" s="43"/>
    </row>
    <row r="302" ht="15.75" customHeight="1">
      <c r="A302" s="43"/>
      <c r="B302" s="43"/>
      <c r="C302" s="43"/>
      <c r="D302" s="43"/>
      <c r="E302" s="78"/>
      <c r="F302" s="80" t="str">
        <f t="shared" si="3"/>
        <v/>
      </c>
      <c r="G302" s="80" t="str">
        <f t="shared" si="2"/>
        <v/>
      </c>
      <c r="H302" s="43"/>
      <c r="I302" s="43"/>
      <c r="J302" s="43"/>
      <c r="K302" s="43"/>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K1"/>
    <mergeCell ref="A2:K2"/>
  </mergeCells>
  <dataValidations>
    <dataValidation type="list" allowBlank="1" sqref="C5:C302">
      <formula1>'17 Lists'!$A$5:$A$12</formula1>
    </dataValidation>
    <dataValidation type="list" allowBlank="1" sqref="D5:D302">
      <formula1>'17 Lists'!$K$2:$K$7</formula1>
    </dataValidation>
    <dataValidation type="list" allowBlank="1" sqref="K5:K302">
      <formula1>'17 Lists'!$B$2:$B$7</formula1>
    </dataValidation>
    <dataValidation type="list" allowBlank="1" sqref="H5:I302">
      <formula1>'17 Lists'!$I$5:$I$7</formula1>
    </dataValidation>
    <dataValidation type="list" allowBlank="1" sqref="A5:A302">
      <formula1>'17 Lists'!$J$5:$J$6</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6.5"/>
    <col customWidth="1" min="2" max="2" width="28.0"/>
    <col customWidth="1" min="3" max="3" width="21.0"/>
    <col customWidth="1" min="4" max="4" width="24.0"/>
    <col customWidth="1" min="5" max="5" width="13.0"/>
    <col customWidth="1" min="6" max="6" width="22.0"/>
    <col customWidth="1" min="7" max="7" width="14.0"/>
    <col customWidth="1" min="8" max="8" width="18.0"/>
    <col customWidth="1" min="9" max="11" width="16.0"/>
    <col customWidth="1" min="12" max="12" width="17.0"/>
    <col customWidth="1" min="13" max="13" width="13.0"/>
    <col customWidth="1" min="14" max="14" width="26.0"/>
    <col customWidth="1" min="15" max="15" width="22.0"/>
    <col customWidth="1" min="16" max="16" width="14.0"/>
    <col customWidth="1" min="17" max="17" width="13.0"/>
    <col customWidth="1" min="18" max="18" width="18.0"/>
    <col customWidth="1" min="19" max="19" width="42.0"/>
    <col customWidth="1" min="20" max="20" width="13.0"/>
    <col customWidth="1" min="21" max="25" width="8.63"/>
  </cols>
  <sheetData>
    <row r="1" ht="27.75" customHeight="1">
      <c r="A1" s="1" t="s">
        <v>519</v>
      </c>
    </row>
    <row r="2" ht="30.0" customHeight="1">
      <c r="A2" s="3" t="s">
        <v>520</v>
      </c>
    </row>
    <row r="4" ht="33.75" customHeight="1">
      <c r="A4" s="37" t="s">
        <v>521</v>
      </c>
      <c r="B4" s="37" t="s">
        <v>522</v>
      </c>
      <c r="C4" s="37" t="s">
        <v>7</v>
      </c>
      <c r="D4" s="37" t="s">
        <v>523</v>
      </c>
      <c r="E4" s="37" t="s">
        <v>524</v>
      </c>
      <c r="F4" s="37" t="s">
        <v>13</v>
      </c>
      <c r="G4" s="37" t="s">
        <v>9</v>
      </c>
      <c r="H4" s="37" t="s">
        <v>12</v>
      </c>
      <c r="I4" s="37" t="s">
        <v>327</v>
      </c>
      <c r="J4" s="37" t="s">
        <v>480</v>
      </c>
      <c r="K4" s="37" t="s">
        <v>525</v>
      </c>
      <c r="L4" s="37" t="s">
        <v>526</v>
      </c>
      <c r="M4" s="37" t="s">
        <v>527</v>
      </c>
      <c r="N4" s="37" t="s">
        <v>528</v>
      </c>
      <c r="O4" s="37" t="s">
        <v>529</v>
      </c>
      <c r="P4" s="37" t="s">
        <v>530</v>
      </c>
      <c r="Q4" s="37" t="s">
        <v>531</v>
      </c>
      <c r="R4" s="37" t="s">
        <v>532</v>
      </c>
      <c r="S4" s="37" t="s">
        <v>395</v>
      </c>
      <c r="T4" s="37" t="s">
        <v>396</v>
      </c>
    </row>
    <row r="5">
      <c r="A5" s="38" t="s">
        <v>533</v>
      </c>
      <c r="B5" s="38" t="s">
        <v>534</v>
      </c>
      <c r="C5" s="38" t="s">
        <v>125</v>
      </c>
      <c r="D5" s="43"/>
      <c r="E5" s="43"/>
      <c r="F5" s="43"/>
      <c r="G5" s="38"/>
      <c r="H5" s="38" t="s">
        <v>125</v>
      </c>
      <c r="I5" s="96">
        <v>1040500.0</v>
      </c>
      <c r="J5" s="96">
        <v>1000000.0</v>
      </c>
      <c r="K5" s="78"/>
      <c r="L5" s="79"/>
      <c r="M5" s="79"/>
      <c r="N5" s="43"/>
      <c r="O5" s="43"/>
      <c r="P5" s="43"/>
      <c r="Q5" s="110">
        <v>46204.0</v>
      </c>
      <c r="R5" s="80">
        <f t="shared" ref="R5:R8" si="1">I5*(1+L5)</f>
        <v>1040500</v>
      </c>
      <c r="S5" s="38" t="s">
        <v>535</v>
      </c>
      <c r="T5" s="38" t="s">
        <v>49</v>
      </c>
    </row>
    <row r="6">
      <c r="A6" s="38" t="s">
        <v>536</v>
      </c>
      <c r="B6" s="38" t="s">
        <v>537</v>
      </c>
      <c r="C6" s="38" t="s">
        <v>73</v>
      </c>
      <c r="D6" s="38" t="s">
        <v>539</v>
      </c>
      <c r="E6" s="43"/>
      <c r="F6" s="38" t="s">
        <v>54</v>
      </c>
      <c r="G6" s="38" t="s">
        <v>52</v>
      </c>
      <c r="H6" s="38" t="s">
        <v>75</v>
      </c>
      <c r="I6" s="78">
        <f>IFERROR(__xludf.DUMMYFUNCTION("GOOGLEFINANCE(""GOOG"", ""price"") * 1668.55"),554892.988)</f>
        <v>554892.988</v>
      </c>
      <c r="J6" s="96">
        <v>287503.14</v>
      </c>
      <c r="K6" s="78"/>
      <c r="L6" s="79"/>
      <c r="M6" s="79"/>
      <c r="N6" s="43"/>
      <c r="O6" s="43"/>
      <c r="P6" s="43"/>
      <c r="Q6" s="110">
        <v>46204.0</v>
      </c>
      <c r="R6" s="80">
        <f t="shared" si="1"/>
        <v>554892.988</v>
      </c>
      <c r="S6" s="38" t="s">
        <v>540</v>
      </c>
      <c r="T6" s="38" t="s">
        <v>49</v>
      </c>
    </row>
    <row r="7">
      <c r="A7" s="38" t="s">
        <v>541</v>
      </c>
      <c r="B7" s="38" t="s">
        <v>542</v>
      </c>
      <c r="C7" s="38" t="s">
        <v>73</v>
      </c>
      <c r="D7" s="38" t="s">
        <v>543</v>
      </c>
      <c r="E7" s="43"/>
      <c r="F7" s="38" t="s">
        <v>54</v>
      </c>
      <c r="G7" s="38" t="s">
        <v>124</v>
      </c>
      <c r="H7" s="38" t="s">
        <v>75</v>
      </c>
      <c r="I7" s="78">
        <f>IFERROR(__xludf.DUMMYFUNCTION("GOOGLEFINANCE(""SPCX"", ""price"") * 20250"),2276505.0)</f>
        <v>2276505</v>
      </c>
      <c r="J7" s="96">
        <v>66300.0</v>
      </c>
      <c r="K7" s="78"/>
      <c r="L7" s="79"/>
      <c r="M7" s="79"/>
      <c r="N7" s="43"/>
      <c r="O7" s="43"/>
      <c r="P7" s="43"/>
      <c r="Q7" s="110">
        <v>46204.0</v>
      </c>
      <c r="R7" s="80">
        <f t="shared" si="1"/>
        <v>2276505</v>
      </c>
      <c r="S7" s="38" t="s">
        <v>544</v>
      </c>
      <c r="T7" s="38" t="s">
        <v>49</v>
      </c>
    </row>
    <row r="8">
      <c r="A8" s="38" t="s">
        <v>545</v>
      </c>
      <c r="B8" s="38" t="s">
        <v>546</v>
      </c>
      <c r="C8" s="38" t="s">
        <v>73</v>
      </c>
      <c r="D8" s="38" t="s">
        <v>547</v>
      </c>
      <c r="E8" s="43"/>
      <c r="F8" s="38" t="s">
        <v>54</v>
      </c>
      <c r="G8" s="38" t="s">
        <v>52</v>
      </c>
      <c r="H8" s="38" t="s">
        <v>75</v>
      </c>
      <c r="I8" s="111">
        <v>81000.0</v>
      </c>
      <c r="J8" s="112">
        <v>60000.0</v>
      </c>
      <c r="K8" s="78"/>
      <c r="L8" s="79"/>
      <c r="M8" s="79"/>
      <c r="N8" s="43"/>
      <c r="O8" s="43"/>
      <c r="P8" s="43"/>
      <c r="Q8" s="110">
        <v>46220.0</v>
      </c>
      <c r="R8" s="80">
        <f t="shared" si="1"/>
        <v>81000</v>
      </c>
      <c r="S8" s="38" t="s">
        <v>548</v>
      </c>
      <c r="T8" s="38" t="s">
        <v>49</v>
      </c>
    </row>
    <row r="9">
      <c r="A9" s="38" t="s">
        <v>549</v>
      </c>
      <c r="B9" s="38" t="s">
        <v>116</v>
      </c>
      <c r="C9" s="38" t="s">
        <v>116</v>
      </c>
      <c r="D9" s="38" t="s">
        <v>550</v>
      </c>
      <c r="E9" s="43"/>
      <c r="F9" s="38" t="s">
        <v>116</v>
      </c>
      <c r="G9" s="38" t="s">
        <v>52</v>
      </c>
      <c r="H9" s="38" t="s">
        <v>53</v>
      </c>
      <c r="I9" s="96">
        <v>2000.0</v>
      </c>
      <c r="J9" s="96">
        <v>2000.0</v>
      </c>
      <c r="K9" s="78"/>
      <c r="L9" s="79"/>
      <c r="M9" s="79"/>
      <c r="N9" s="43"/>
      <c r="O9" s="43"/>
      <c r="P9" s="43"/>
      <c r="Q9" s="110">
        <v>46220.0</v>
      </c>
      <c r="R9" s="80">
        <f t="shared" ref="R9:R302" si="2">IF(T9="Active",I9*(1+L9)+K9*12,"")</f>
        <v>2000</v>
      </c>
      <c r="S9" s="43"/>
      <c r="T9" s="38" t="s">
        <v>49</v>
      </c>
    </row>
    <row r="10">
      <c r="A10" s="38" t="s">
        <v>551</v>
      </c>
      <c r="B10" s="38" t="s">
        <v>552</v>
      </c>
      <c r="C10" s="38" t="s">
        <v>50</v>
      </c>
      <c r="D10" s="38" t="s">
        <v>553</v>
      </c>
      <c r="E10" s="113" t="s">
        <v>554</v>
      </c>
      <c r="F10" s="38" t="s">
        <v>54</v>
      </c>
      <c r="G10" s="38" t="s">
        <v>52</v>
      </c>
      <c r="H10" s="38" t="s">
        <v>53</v>
      </c>
      <c r="I10" s="96">
        <v>51060.0</v>
      </c>
      <c r="J10" s="78"/>
      <c r="K10" s="78"/>
      <c r="L10" s="79"/>
      <c r="M10" s="79"/>
      <c r="N10" s="43"/>
      <c r="O10" s="43"/>
      <c r="P10" s="43"/>
      <c r="Q10" s="110">
        <v>46220.0</v>
      </c>
      <c r="R10" s="80" t="str">
        <f t="shared" si="2"/>
        <v/>
      </c>
      <c r="S10" s="43"/>
      <c r="T10" s="43"/>
    </row>
    <row r="11">
      <c r="A11" s="38" t="s">
        <v>555</v>
      </c>
      <c r="B11" s="38" t="s">
        <v>556</v>
      </c>
      <c r="C11" s="38" t="s">
        <v>50</v>
      </c>
      <c r="D11" s="38" t="s">
        <v>553</v>
      </c>
      <c r="E11" s="113" t="s">
        <v>557</v>
      </c>
      <c r="F11" s="38" t="s">
        <v>54</v>
      </c>
      <c r="G11" s="38" t="s">
        <v>52</v>
      </c>
      <c r="H11" s="38" t="s">
        <v>53</v>
      </c>
      <c r="I11" s="96">
        <v>14538.0</v>
      </c>
      <c r="J11" s="78"/>
      <c r="K11" s="78"/>
      <c r="L11" s="79"/>
      <c r="M11" s="79"/>
      <c r="N11" s="43"/>
      <c r="O11" s="43"/>
      <c r="P11" s="43"/>
      <c r="Q11" s="110">
        <v>46220.0</v>
      </c>
      <c r="R11" s="80" t="str">
        <f t="shared" si="2"/>
        <v/>
      </c>
      <c r="S11" s="43"/>
      <c r="T11" s="43"/>
    </row>
    <row r="12">
      <c r="A12" s="38" t="s">
        <v>558</v>
      </c>
      <c r="B12" s="38" t="s">
        <v>559</v>
      </c>
      <c r="C12" s="38" t="s">
        <v>50</v>
      </c>
      <c r="D12" s="38" t="s">
        <v>560</v>
      </c>
      <c r="E12" s="114">
        <v>-1795.0</v>
      </c>
      <c r="F12" s="38" t="s">
        <v>54</v>
      </c>
      <c r="G12" s="38" t="s">
        <v>52</v>
      </c>
      <c r="H12" s="38" t="s">
        <v>53</v>
      </c>
      <c r="I12" s="96">
        <v>15391.0</v>
      </c>
      <c r="J12" s="78"/>
      <c r="K12" s="78"/>
      <c r="L12" s="79"/>
      <c r="M12" s="79"/>
      <c r="N12" s="43"/>
      <c r="O12" s="43"/>
      <c r="P12" s="43"/>
      <c r="Q12" s="110">
        <v>46220.0</v>
      </c>
      <c r="R12" s="80" t="str">
        <f t="shared" si="2"/>
        <v/>
      </c>
      <c r="S12" s="43"/>
      <c r="T12" s="43"/>
    </row>
    <row r="13">
      <c r="A13" s="38" t="s">
        <v>562</v>
      </c>
      <c r="B13" s="38" t="s">
        <v>563</v>
      </c>
      <c r="C13" s="38" t="s">
        <v>50</v>
      </c>
      <c r="D13" s="38" t="s">
        <v>564</v>
      </c>
      <c r="E13" s="113" t="s">
        <v>565</v>
      </c>
      <c r="F13" s="38" t="s">
        <v>54</v>
      </c>
      <c r="G13" s="38" t="s">
        <v>52</v>
      </c>
      <c r="H13" s="38" t="s">
        <v>53</v>
      </c>
      <c r="I13" s="96">
        <v>15434.0</v>
      </c>
      <c r="J13" s="78"/>
      <c r="K13" s="78"/>
      <c r="L13" s="79"/>
      <c r="M13" s="79"/>
      <c r="N13" s="43"/>
      <c r="O13" s="43"/>
      <c r="P13" s="43"/>
      <c r="Q13" s="110">
        <v>46220.0</v>
      </c>
      <c r="R13" s="80" t="str">
        <f t="shared" si="2"/>
        <v/>
      </c>
      <c r="S13" s="43"/>
      <c r="T13" s="43"/>
    </row>
    <row r="14">
      <c r="A14" s="38" t="s">
        <v>566</v>
      </c>
      <c r="B14" s="38" t="s">
        <v>567</v>
      </c>
      <c r="C14" s="38" t="s">
        <v>98</v>
      </c>
      <c r="D14" s="38" t="s">
        <v>568</v>
      </c>
      <c r="E14" s="43"/>
      <c r="F14" s="38" t="s">
        <v>67</v>
      </c>
      <c r="G14" s="38" t="s">
        <v>100</v>
      </c>
      <c r="H14" s="38" t="s">
        <v>75</v>
      </c>
      <c r="I14" s="96">
        <v>126490.0</v>
      </c>
      <c r="J14" s="78"/>
      <c r="K14" s="78"/>
      <c r="L14" s="79"/>
      <c r="M14" s="79"/>
      <c r="N14" s="43"/>
      <c r="O14" s="43"/>
      <c r="P14" s="43"/>
      <c r="Q14" s="110">
        <v>46220.0</v>
      </c>
      <c r="R14" s="80" t="str">
        <f t="shared" si="2"/>
        <v/>
      </c>
      <c r="S14" s="43"/>
      <c r="T14" s="43"/>
    </row>
    <row r="15">
      <c r="A15" s="38" t="s">
        <v>569</v>
      </c>
      <c r="B15" s="38" t="s">
        <v>570</v>
      </c>
      <c r="C15" s="38" t="s">
        <v>98</v>
      </c>
      <c r="D15" s="38" t="s">
        <v>547</v>
      </c>
      <c r="E15" s="115">
        <v>-6233.0</v>
      </c>
      <c r="F15" s="38" t="s">
        <v>67</v>
      </c>
      <c r="G15" s="38" t="s">
        <v>100</v>
      </c>
      <c r="H15" s="38" t="s">
        <v>75</v>
      </c>
      <c r="I15" s="96">
        <v>29763.0</v>
      </c>
      <c r="J15" s="78"/>
      <c r="K15" s="78"/>
      <c r="L15" s="79"/>
      <c r="M15" s="79"/>
      <c r="N15" s="43"/>
      <c r="O15" s="43"/>
      <c r="P15" s="43"/>
      <c r="Q15" s="110">
        <v>46220.0</v>
      </c>
      <c r="R15" s="80" t="str">
        <f t="shared" si="2"/>
        <v/>
      </c>
      <c r="S15" s="43"/>
      <c r="T15" s="43"/>
    </row>
    <row r="16">
      <c r="A16" s="38" t="s">
        <v>571</v>
      </c>
      <c r="B16" s="38" t="s">
        <v>572</v>
      </c>
      <c r="C16" s="38" t="s">
        <v>98</v>
      </c>
      <c r="D16" s="38" t="s">
        <v>547</v>
      </c>
      <c r="E16" s="115">
        <v>-82.0</v>
      </c>
      <c r="F16" s="38" t="s">
        <v>67</v>
      </c>
      <c r="G16" s="38" t="s">
        <v>100</v>
      </c>
      <c r="H16" s="38" t="s">
        <v>75</v>
      </c>
      <c r="I16" s="96">
        <v>64950.0</v>
      </c>
      <c r="J16" s="78"/>
      <c r="K16" s="78"/>
      <c r="L16" s="79"/>
      <c r="M16" s="79"/>
      <c r="N16" s="43"/>
      <c r="O16" s="43"/>
      <c r="P16" s="43"/>
      <c r="Q16" s="110">
        <v>46220.0</v>
      </c>
      <c r="R16" s="80" t="str">
        <f t="shared" si="2"/>
        <v/>
      </c>
      <c r="S16" s="43"/>
      <c r="T16" s="43"/>
    </row>
    <row r="17">
      <c r="A17" s="43"/>
      <c r="B17" s="43"/>
      <c r="C17" s="43"/>
      <c r="D17" s="43"/>
      <c r="E17" s="43"/>
      <c r="F17" s="43"/>
      <c r="G17" s="43"/>
      <c r="H17" s="43"/>
      <c r="I17" s="78"/>
      <c r="J17" s="78"/>
      <c r="K17" s="78"/>
      <c r="L17" s="79"/>
      <c r="M17" s="79"/>
      <c r="N17" s="43"/>
      <c r="O17" s="43"/>
      <c r="P17" s="43"/>
      <c r="Q17" s="39"/>
      <c r="R17" s="80" t="str">
        <f t="shared" si="2"/>
        <v/>
      </c>
      <c r="S17" s="43"/>
      <c r="T17" s="43"/>
    </row>
    <row r="18">
      <c r="A18" s="43"/>
      <c r="B18" s="43"/>
      <c r="C18" s="43"/>
      <c r="D18" s="43"/>
      <c r="E18" s="43"/>
      <c r="F18" s="43"/>
      <c r="G18" s="43"/>
      <c r="H18" s="43"/>
      <c r="I18" s="78"/>
      <c r="J18" s="78"/>
      <c r="K18" s="78"/>
      <c r="L18" s="79"/>
      <c r="M18" s="79"/>
      <c r="N18" s="43"/>
      <c r="O18" s="43"/>
      <c r="P18" s="43"/>
      <c r="Q18" s="39"/>
      <c r="R18" s="80" t="str">
        <f t="shared" si="2"/>
        <v/>
      </c>
      <c r="S18" s="43"/>
      <c r="T18" s="43"/>
    </row>
    <row r="19" ht="15.75" customHeight="1">
      <c r="A19" s="43"/>
      <c r="B19" s="43"/>
      <c r="C19" s="43"/>
      <c r="D19" s="43"/>
      <c r="E19" s="43"/>
      <c r="F19" s="43"/>
      <c r="G19" s="43"/>
      <c r="H19" s="43"/>
      <c r="I19" s="78"/>
      <c r="J19" s="78"/>
      <c r="K19" s="78"/>
      <c r="L19" s="79"/>
      <c r="M19" s="79"/>
      <c r="N19" s="43"/>
      <c r="O19" s="43"/>
      <c r="P19" s="43"/>
      <c r="Q19" s="39"/>
      <c r="R19" s="80" t="str">
        <f t="shared" si="2"/>
        <v/>
      </c>
      <c r="S19" s="43"/>
      <c r="T19" s="43"/>
    </row>
    <row r="20" ht="15.75" customHeight="1">
      <c r="A20" s="43"/>
      <c r="B20" s="43"/>
      <c r="C20" s="43"/>
      <c r="D20" s="43"/>
      <c r="E20" s="43"/>
      <c r="F20" s="43"/>
      <c r="G20" s="43"/>
      <c r="H20" s="43"/>
      <c r="I20" s="78"/>
      <c r="J20" s="78"/>
      <c r="K20" s="78"/>
      <c r="L20" s="79"/>
      <c r="M20" s="79"/>
      <c r="N20" s="43"/>
      <c r="O20" s="43"/>
      <c r="P20" s="43"/>
      <c r="Q20" s="39"/>
      <c r="R20" s="80" t="str">
        <f t="shared" si="2"/>
        <v/>
      </c>
      <c r="S20" s="43"/>
      <c r="T20" s="43"/>
    </row>
    <row r="21" ht="15.75" customHeight="1">
      <c r="A21" s="43"/>
      <c r="B21" s="43"/>
      <c r="C21" s="43"/>
      <c r="D21" s="43"/>
      <c r="E21" s="43"/>
      <c r="F21" s="43"/>
      <c r="G21" s="43"/>
      <c r="H21" s="43"/>
      <c r="I21" s="78"/>
      <c r="J21" s="78"/>
      <c r="K21" s="78"/>
      <c r="L21" s="79"/>
      <c r="M21" s="79"/>
      <c r="N21" s="43"/>
      <c r="O21" s="43"/>
      <c r="P21" s="43"/>
      <c r="Q21" s="39"/>
      <c r="R21" s="80" t="str">
        <f t="shared" si="2"/>
        <v/>
      </c>
      <c r="S21" s="43"/>
      <c r="T21" s="43"/>
    </row>
    <row r="22" ht="15.75" customHeight="1">
      <c r="A22" s="43"/>
      <c r="B22" s="43"/>
      <c r="C22" s="43"/>
      <c r="D22" s="43"/>
      <c r="E22" s="43"/>
      <c r="F22" s="43"/>
      <c r="G22" s="43"/>
      <c r="H22" s="43"/>
      <c r="I22" s="78"/>
      <c r="J22" s="78"/>
      <c r="K22" s="78"/>
      <c r="L22" s="79"/>
      <c r="M22" s="79"/>
      <c r="N22" s="43"/>
      <c r="O22" s="43"/>
      <c r="P22" s="43"/>
      <c r="Q22" s="39"/>
      <c r="R22" s="80" t="str">
        <f t="shared" si="2"/>
        <v/>
      </c>
      <c r="S22" s="43"/>
      <c r="T22" s="43"/>
    </row>
    <row r="23" ht="15.75" customHeight="1">
      <c r="A23" s="43"/>
      <c r="B23" s="43"/>
      <c r="C23" s="43"/>
      <c r="D23" s="43"/>
      <c r="E23" s="43"/>
      <c r="F23" s="43"/>
      <c r="G23" s="43"/>
      <c r="H23" s="43"/>
      <c r="I23" s="78"/>
      <c r="J23" s="78"/>
      <c r="K23" s="78"/>
      <c r="L23" s="79"/>
      <c r="M23" s="79"/>
      <c r="N23" s="43"/>
      <c r="O23" s="43"/>
      <c r="P23" s="43"/>
      <c r="Q23" s="39"/>
      <c r="R23" s="80" t="str">
        <f t="shared" si="2"/>
        <v/>
      </c>
      <c r="S23" s="43"/>
      <c r="T23" s="43"/>
    </row>
    <row r="24" ht="15.75" customHeight="1">
      <c r="A24" s="43"/>
      <c r="B24" s="43"/>
      <c r="C24" s="43"/>
      <c r="D24" s="43"/>
      <c r="E24" s="43"/>
      <c r="F24" s="43"/>
      <c r="G24" s="43"/>
      <c r="H24" s="43"/>
      <c r="I24" s="78"/>
      <c r="J24" s="78"/>
      <c r="K24" s="78"/>
      <c r="L24" s="79"/>
      <c r="M24" s="79"/>
      <c r="N24" s="43"/>
      <c r="O24" s="43"/>
      <c r="P24" s="43"/>
      <c r="Q24" s="39"/>
      <c r="R24" s="80" t="str">
        <f t="shared" si="2"/>
        <v/>
      </c>
      <c r="S24" s="43"/>
      <c r="T24" s="43"/>
    </row>
    <row r="25" ht="15.75" customHeight="1">
      <c r="A25" s="43"/>
      <c r="B25" s="43"/>
      <c r="C25" s="43"/>
      <c r="D25" s="43"/>
      <c r="E25" s="43"/>
      <c r="F25" s="43"/>
      <c r="G25" s="43"/>
      <c r="H25" s="43"/>
      <c r="I25" s="78"/>
      <c r="J25" s="78"/>
      <c r="K25" s="78"/>
      <c r="L25" s="79"/>
      <c r="M25" s="79"/>
      <c r="N25" s="43"/>
      <c r="O25" s="43"/>
      <c r="P25" s="43"/>
      <c r="Q25" s="39"/>
      <c r="R25" s="80" t="str">
        <f t="shared" si="2"/>
        <v/>
      </c>
      <c r="S25" s="43"/>
      <c r="T25" s="43"/>
    </row>
    <row r="26" ht="15.75" customHeight="1">
      <c r="A26" s="43"/>
      <c r="B26" s="43"/>
      <c r="C26" s="43"/>
      <c r="D26" s="43"/>
      <c r="E26" s="43"/>
      <c r="F26" s="43"/>
      <c r="G26" s="43"/>
      <c r="H26" s="43"/>
      <c r="I26" s="78"/>
      <c r="J26" s="78"/>
      <c r="K26" s="78"/>
      <c r="L26" s="79"/>
      <c r="M26" s="79"/>
      <c r="N26" s="43"/>
      <c r="O26" s="43"/>
      <c r="P26" s="43"/>
      <c r="Q26" s="39"/>
      <c r="R26" s="80" t="str">
        <f t="shared" si="2"/>
        <v/>
      </c>
      <c r="S26" s="43"/>
      <c r="T26" s="43"/>
    </row>
    <row r="27" ht="15.75" customHeight="1">
      <c r="A27" s="43"/>
      <c r="B27" s="43"/>
      <c r="C27" s="43"/>
      <c r="D27" s="43"/>
      <c r="E27" s="43"/>
      <c r="F27" s="43"/>
      <c r="G27" s="43"/>
      <c r="H27" s="43"/>
      <c r="I27" s="78"/>
      <c r="J27" s="78"/>
      <c r="K27" s="78"/>
      <c r="L27" s="79"/>
      <c r="M27" s="79"/>
      <c r="N27" s="43"/>
      <c r="O27" s="43"/>
      <c r="P27" s="43"/>
      <c r="Q27" s="39"/>
      <c r="R27" s="80" t="str">
        <f t="shared" si="2"/>
        <v/>
      </c>
      <c r="S27" s="43"/>
      <c r="T27" s="43"/>
    </row>
    <row r="28" ht="15.75" customHeight="1">
      <c r="A28" s="43"/>
      <c r="B28" s="43"/>
      <c r="C28" s="43"/>
      <c r="D28" s="43"/>
      <c r="E28" s="43"/>
      <c r="F28" s="43"/>
      <c r="G28" s="43"/>
      <c r="H28" s="43"/>
      <c r="I28" s="78"/>
      <c r="J28" s="78"/>
      <c r="K28" s="78"/>
      <c r="L28" s="79"/>
      <c r="M28" s="79"/>
      <c r="N28" s="43"/>
      <c r="O28" s="43"/>
      <c r="P28" s="43"/>
      <c r="Q28" s="39"/>
      <c r="R28" s="80" t="str">
        <f t="shared" si="2"/>
        <v/>
      </c>
      <c r="S28" s="43"/>
      <c r="T28" s="43"/>
    </row>
    <row r="29" ht="15.75" customHeight="1">
      <c r="A29" s="43"/>
      <c r="B29" s="43"/>
      <c r="C29" s="43"/>
      <c r="D29" s="43"/>
      <c r="E29" s="43"/>
      <c r="F29" s="43"/>
      <c r="G29" s="43"/>
      <c r="H29" s="43"/>
      <c r="I29" s="78"/>
      <c r="J29" s="78"/>
      <c r="K29" s="78"/>
      <c r="L29" s="79"/>
      <c r="M29" s="79"/>
      <c r="N29" s="43"/>
      <c r="O29" s="43"/>
      <c r="P29" s="43"/>
      <c r="Q29" s="39"/>
      <c r="R29" s="80" t="str">
        <f t="shared" si="2"/>
        <v/>
      </c>
      <c r="S29" s="43"/>
      <c r="T29" s="43"/>
    </row>
    <row r="30" ht="15.75" customHeight="1">
      <c r="A30" s="43"/>
      <c r="B30" s="43"/>
      <c r="C30" s="43"/>
      <c r="D30" s="43"/>
      <c r="E30" s="43"/>
      <c r="F30" s="43"/>
      <c r="G30" s="43"/>
      <c r="H30" s="43"/>
      <c r="I30" s="78"/>
      <c r="J30" s="78"/>
      <c r="K30" s="78"/>
      <c r="L30" s="79"/>
      <c r="M30" s="79"/>
      <c r="N30" s="43"/>
      <c r="O30" s="43"/>
      <c r="P30" s="43"/>
      <c r="Q30" s="39"/>
      <c r="R30" s="80" t="str">
        <f t="shared" si="2"/>
        <v/>
      </c>
      <c r="S30" s="43"/>
      <c r="T30" s="43"/>
    </row>
    <row r="31" ht="15.75" customHeight="1">
      <c r="A31" s="43"/>
      <c r="B31" s="43"/>
      <c r="C31" s="43"/>
      <c r="D31" s="43"/>
      <c r="E31" s="43"/>
      <c r="F31" s="43"/>
      <c r="G31" s="43"/>
      <c r="H31" s="43"/>
      <c r="I31" s="78"/>
      <c r="J31" s="78"/>
      <c r="K31" s="78"/>
      <c r="L31" s="79"/>
      <c r="M31" s="79"/>
      <c r="N31" s="43"/>
      <c r="O31" s="43"/>
      <c r="P31" s="43"/>
      <c r="Q31" s="39"/>
      <c r="R31" s="80" t="str">
        <f t="shared" si="2"/>
        <v/>
      </c>
      <c r="S31" s="43"/>
      <c r="T31" s="43"/>
    </row>
    <row r="32" ht="15.75" customHeight="1">
      <c r="A32" s="43"/>
      <c r="B32" s="43"/>
      <c r="C32" s="43"/>
      <c r="D32" s="43"/>
      <c r="E32" s="43"/>
      <c r="F32" s="43"/>
      <c r="G32" s="43"/>
      <c r="H32" s="43"/>
      <c r="I32" s="78"/>
      <c r="J32" s="78"/>
      <c r="K32" s="78"/>
      <c r="L32" s="79"/>
      <c r="M32" s="79"/>
      <c r="N32" s="43"/>
      <c r="O32" s="43"/>
      <c r="P32" s="43"/>
      <c r="Q32" s="39"/>
      <c r="R32" s="80" t="str">
        <f t="shared" si="2"/>
        <v/>
      </c>
      <c r="S32" s="43"/>
      <c r="T32" s="43"/>
    </row>
    <row r="33" ht="15.75" customHeight="1">
      <c r="A33" s="43"/>
      <c r="B33" s="43"/>
      <c r="C33" s="43"/>
      <c r="D33" s="43"/>
      <c r="E33" s="43"/>
      <c r="F33" s="43"/>
      <c r="G33" s="43"/>
      <c r="H33" s="43"/>
      <c r="I33" s="78"/>
      <c r="J33" s="78"/>
      <c r="K33" s="78"/>
      <c r="L33" s="79"/>
      <c r="M33" s="79"/>
      <c r="N33" s="43"/>
      <c r="O33" s="43"/>
      <c r="P33" s="43"/>
      <c r="Q33" s="39"/>
      <c r="R33" s="80" t="str">
        <f t="shared" si="2"/>
        <v/>
      </c>
      <c r="S33" s="43"/>
      <c r="T33" s="43"/>
    </row>
    <row r="34" ht="15.75" customHeight="1">
      <c r="A34" s="43"/>
      <c r="B34" s="43"/>
      <c r="C34" s="43"/>
      <c r="D34" s="43"/>
      <c r="E34" s="43"/>
      <c r="F34" s="43"/>
      <c r="G34" s="43"/>
      <c r="H34" s="43"/>
      <c r="I34" s="78"/>
      <c r="J34" s="78"/>
      <c r="K34" s="78"/>
      <c r="L34" s="79"/>
      <c r="M34" s="79"/>
      <c r="N34" s="43"/>
      <c r="O34" s="43"/>
      <c r="P34" s="43"/>
      <c r="Q34" s="39"/>
      <c r="R34" s="80" t="str">
        <f t="shared" si="2"/>
        <v/>
      </c>
      <c r="S34" s="43"/>
      <c r="T34" s="43"/>
    </row>
    <row r="35" ht="15.75" customHeight="1">
      <c r="A35" s="43"/>
      <c r="B35" s="43"/>
      <c r="C35" s="43"/>
      <c r="D35" s="43"/>
      <c r="E35" s="43"/>
      <c r="F35" s="43"/>
      <c r="G35" s="43"/>
      <c r="H35" s="43"/>
      <c r="I35" s="78"/>
      <c r="J35" s="78"/>
      <c r="K35" s="78"/>
      <c r="L35" s="79"/>
      <c r="M35" s="79"/>
      <c r="N35" s="43"/>
      <c r="O35" s="43"/>
      <c r="P35" s="43"/>
      <c r="Q35" s="39"/>
      <c r="R35" s="80" t="str">
        <f t="shared" si="2"/>
        <v/>
      </c>
      <c r="S35" s="43"/>
      <c r="T35" s="43"/>
    </row>
    <row r="36" ht="15.75" customHeight="1">
      <c r="A36" s="43"/>
      <c r="B36" s="43"/>
      <c r="C36" s="43"/>
      <c r="D36" s="43"/>
      <c r="E36" s="43"/>
      <c r="F36" s="43"/>
      <c r="G36" s="43"/>
      <c r="H36" s="43"/>
      <c r="I36" s="78"/>
      <c r="J36" s="78"/>
      <c r="K36" s="78"/>
      <c r="L36" s="79"/>
      <c r="M36" s="79"/>
      <c r="N36" s="43"/>
      <c r="O36" s="43"/>
      <c r="P36" s="43"/>
      <c r="Q36" s="39"/>
      <c r="R36" s="80" t="str">
        <f t="shared" si="2"/>
        <v/>
      </c>
      <c r="S36" s="43"/>
      <c r="T36" s="43"/>
    </row>
    <row r="37" ht="15.75" customHeight="1">
      <c r="A37" s="43"/>
      <c r="B37" s="43"/>
      <c r="C37" s="43"/>
      <c r="D37" s="43"/>
      <c r="E37" s="43"/>
      <c r="F37" s="43"/>
      <c r="G37" s="43"/>
      <c r="H37" s="43"/>
      <c r="I37" s="78"/>
      <c r="J37" s="78"/>
      <c r="K37" s="78"/>
      <c r="L37" s="79"/>
      <c r="M37" s="79"/>
      <c r="N37" s="43"/>
      <c r="O37" s="43"/>
      <c r="P37" s="43"/>
      <c r="Q37" s="39"/>
      <c r="R37" s="80" t="str">
        <f t="shared" si="2"/>
        <v/>
      </c>
      <c r="S37" s="43"/>
      <c r="T37" s="43"/>
    </row>
    <row r="38" ht="15.75" customHeight="1">
      <c r="A38" s="43"/>
      <c r="B38" s="43"/>
      <c r="C38" s="43"/>
      <c r="D38" s="43"/>
      <c r="E38" s="43"/>
      <c r="F38" s="43"/>
      <c r="G38" s="43"/>
      <c r="H38" s="43"/>
      <c r="I38" s="78"/>
      <c r="J38" s="78"/>
      <c r="K38" s="78"/>
      <c r="L38" s="79"/>
      <c r="M38" s="79"/>
      <c r="N38" s="43"/>
      <c r="O38" s="43"/>
      <c r="P38" s="43"/>
      <c r="Q38" s="39"/>
      <c r="R38" s="80" t="str">
        <f t="shared" si="2"/>
        <v/>
      </c>
      <c r="S38" s="43"/>
      <c r="T38" s="43"/>
    </row>
    <row r="39" ht="15.75" customHeight="1">
      <c r="A39" s="43"/>
      <c r="B39" s="43"/>
      <c r="C39" s="43"/>
      <c r="D39" s="43"/>
      <c r="E39" s="43"/>
      <c r="F39" s="43"/>
      <c r="G39" s="43"/>
      <c r="H39" s="43"/>
      <c r="I39" s="78"/>
      <c r="J39" s="78"/>
      <c r="K39" s="78"/>
      <c r="L39" s="79"/>
      <c r="M39" s="79"/>
      <c r="N39" s="43"/>
      <c r="O39" s="43"/>
      <c r="P39" s="43"/>
      <c r="Q39" s="39"/>
      <c r="R39" s="80" t="str">
        <f t="shared" si="2"/>
        <v/>
      </c>
      <c r="S39" s="43"/>
      <c r="T39" s="43"/>
    </row>
    <row r="40" ht="15.75" customHeight="1">
      <c r="A40" s="43"/>
      <c r="B40" s="43"/>
      <c r="C40" s="43"/>
      <c r="D40" s="43"/>
      <c r="E40" s="43"/>
      <c r="F40" s="43"/>
      <c r="G40" s="43"/>
      <c r="H40" s="43"/>
      <c r="I40" s="78"/>
      <c r="J40" s="78"/>
      <c r="K40" s="78"/>
      <c r="L40" s="79"/>
      <c r="M40" s="79"/>
      <c r="N40" s="43"/>
      <c r="O40" s="43"/>
      <c r="P40" s="43"/>
      <c r="Q40" s="39"/>
      <c r="R40" s="80" t="str">
        <f t="shared" si="2"/>
        <v/>
      </c>
      <c r="S40" s="43"/>
      <c r="T40" s="43"/>
    </row>
    <row r="41" ht="15.75" customHeight="1">
      <c r="A41" s="43"/>
      <c r="B41" s="43"/>
      <c r="C41" s="43"/>
      <c r="D41" s="43"/>
      <c r="E41" s="43"/>
      <c r="F41" s="43"/>
      <c r="G41" s="43"/>
      <c r="H41" s="43"/>
      <c r="I41" s="78"/>
      <c r="J41" s="78"/>
      <c r="K41" s="78"/>
      <c r="L41" s="79"/>
      <c r="M41" s="79"/>
      <c r="N41" s="43"/>
      <c r="O41" s="43"/>
      <c r="P41" s="43"/>
      <c r="Q41" s="39"/>
      <c r="R41" s="80" t="str">
        <f t="shared" si="2"/>
        <v/>
      </c>
      <c r="S41" s="43"/>
      <c r="T41" s="43"/>
    </row>
    <row r="42" ht="15.75" customHeight="1">
      <c r="A42" s="43"/>
      <c r="B42" s="43"/>
      <c r="C42" s="43"/>
      <c r="D42" s="43"/>
      <c r="E42" s="43"/>
      <c r="F42" s="43"/>
      <c r="G42" s="43"/>
      <c r="H42" s="43"/>
      <c r="I42" s="78"/>
      <c r="J42" s="78"/>
      <c r="K42" s="78"/>
      <c r="L42" s="79"/>
      <c r="M42" s="79"/>
      <c r="N42" s="43"/>
      <c r="O42" s="43"/>
      <c r="P42" s="43"/>
      <c r="Q42" s="39"/>
      <c r="R42" s="80" t="str">
        <f t="shared" si="2"/>
        <v/>
      </c>
      <c r="S42" s="43"/>
      <c r="T42" s="43"/>
    </row>
    <row r="43" ht="15.75" customHeight="1">
      <c r="A43" s="43"/>
      <c r="B43" s="43"/>
      <c r="C43" s="43"/>
      <c r="D43" s="43"/>
      <c r="E43" s="43"/>
      <c r="F43" s="43"/>
      <c r="G43" s="43"/>
      <c r="H43" s="43"/>
      <c r="I43" s="78"/>
      <c r="J43" s="78"/>
      <c r="K43" s="78"/>
      <c r="L43" s="79"/>
      <c r="M43" s="79"/>
      <c r="N43" s="43"/>
      <c r="O43" s="43"/>
      <c r="P43" s="43"/>
      <c r="Q43" s="39"/>
      <c r="R43" s="80" t="str">
        <f t="shared" si="2"/>
        <v/>
      </c>
      <c r="S43" s="43"/>
      <c r="T43" s="43"/>
    </row>
    <row r="44" ht="15.75" customHeight="1">
      <c r="A44" s="43"/>
      <c r="B44" s="43"/>
      <c r="C44" s="43"/>
      <c r="D44" s="43"/>
      <c r="E44" s="43"/>
      <c r="F44" s="43"/>
      <c r="G44" s="43"/>
      <c r="H44" s="43"/>
      <c r="I44" s="78"/>
      <c r="J44" s="78"/>
      <c r="K44" s="78"/>
      <c r="L44" s="79"/>
      <c r="M44" s="79"/>
      <c r="N44" s="43"/>
      <c r="O44" s="43"/>
      <c r="P44" s="43"/>
      <c r="Q44" s="39"/>
      <c r="R44" s="80" t="str">
        <f t="shared" si="2"/>
        <v/>
      </c>
      <c r="S44" s="43"/>
      <c r="T44" s="43"/>
    </row>
    <row r="45" ht="15.75" customHeight="1">
      <c r="A45" s="43"/>
      <c r="B45" s="43"/>
      <c r="C45" s="43"/>
      <c r="D45" s="43"/>
      <c r="E45" s="43"/>
      <c r="F45" s="43"/>
      <c r="G45" s="43"/>
      <c r="H45" s="43"/>
      <c r="I45" s="78"/>
      <c r="J45" s="78"/>
      <c r="K45" s="78"/>
      <c r="L45" s="79"/>
      <c r="M45" s="79"/>
      <c r="N45" s="43"/>
      <c r="O45" s="43"/>
      <c r="P45" s="43"/>
      <c r="Q45" s="39"/>
      <c r="R45" s="80" t="str">
        <f t="shared" si="2"/>
        <v/>
      </c>
      <c r="S45" s="43"/>
      <c r="T45" s="43"/>
    </row>
    <row r="46" ht="15.75" customHeight="1">
      <c r="A46" s="43"/>
      <c r="B46" s="43"/>
      <c r="C46" s="43"/>
      <c r="D46" s="43"/>
      <c r="E46" s="43"/>
      <c r="F46" s="43"/>
      <c r="G46" s="43"/>
      <c r="H46" s="43"/>
      <c r="I46" s="78"/>
      <c r="J46" s="78"/>
      <c r="K46" s="78"/>
      <c r="L46" s="79"/>
      <c r="M46" s="79"/>
      <c r="N46" s="43"/>
      <c r="O46" s="43"/>
      <c r="P46" s="43"/>
      <c r="Q46" s="39"/>
      <c r="R46" s="80" t="str">
        <f t="shared" si="2"/>
        <v/>
      </c>
      <c r="S46" s="43"/>
      <c r="T46" s="43"/>
    </row>
    <row r="47" ht="15.75" customHeight="1">
      <c r="A47" s="43"/>
      <c r="B47" s="43"/>
      <c r="C47" s="43"/>
      <c r="D47" s="43"/>
      <c r="E47" s="43"/>
      <c r="F47" s="43"/>
      <c r="G47" s="43"/>
      <c r="H47" s="43"/>
      <c r="I47" s="78"/>
      <c r="J47" s="78"/>
      <c r="K47" s="78"/>
      <c r="L47" s="79"/>
      <c r="M47" s="79"/>
      <c r="N47" s="43"/>
      <c r="O47" s="43"/>
      <c r="P47" s="43"/>
      <c r="Q47" s="39"/>
      <c r="R47" s="80" t="str">
        <f t="shared" si="2"/>
        <v/>
      </c>
      <c r="S47" s="43"/>
      <c r="T47" s="43"/>
    </row>
    <row r="48" ht="15.75" customHeight="1">
      <c r="A48" s="43"/>
      <c r="B48" s="43"/>
      <c r="C48" s="43"/>
      <c r="D48" s="43"/>
      <c r="E48" s="43"/>
      <c r="F48" s="43"/>
      <c r="G48" s="43"/>
      <c r="H48" s="43"/>
      <c r="I48" s="78"/>
      <c r="J48" s="78"/>
      <c r="K48" s="78"/>
      <c r="L48" s="79"/>
      <c r="M48" s="79"/>
      <c r="N48" s="43"/>
      <c r="O48" s="43"/>
      <c r="P48" s="43"/>
      <c r="Q48" s="39"/>
      <c r="R48" s="80" t="str">
        <f t="shared" si="2"/>
        <v/>
      </c>
      <c r="S48" s="43"/>
      <c r="T48" s="43"/>
    </row>
    <row r="49" ht="15.75" customHeight="1">
      <c r="A49" s="43"/>
      <c r="B49" s="43"/>
      <c r="C49" s="43"/>
      <c r="D49" s="43"/>
      <c r="E49" s="43"/>
      <c r="F49" s="43"/>
      <c r="G49" s="43"/>
      <c r="H49" s="43"/>
      <c r="I49" s="78"/>
      <c r="J49" s="78"/>
      <c r="K49" s="78"/>
      <c r="L49" s="79"/>
      <c r="M49" s="79"/>
      <c r="N49" s="43"/>
      <c r="O49" s="43"/>
      <c r="P49" s="43"/>
      <c r="Q49" s="39"/>
      <c r="R49" s="80" t="str">
        <f t="shared" si="2"/>
        <v/>
      </c>
      <c r="S49" s="43"/>
      <c r="T49" s="43"/>
    </row>
    <row r="50" ht="15.75" customHeight="1">
      <c r="A50" s="43"/>
      <c r="B50" s="43"/>
      <c r="C50" s="43"/>
      <c r="D50" s="43"/>
      <c r="E50" s="43"/>
      <c r="F50" s="43"/>
      <c r="G50" s="43"/>
      <c r="H50" s="43"/>
      <c r="I50" s="78"/>
      <c r="J50" s="78"/>
      <c r="K50" s="78"/>
      <c r="L50" s="79"/>
      <c r="M50" s="79"/>
      <c r="N50" s="43"/>
      <c r="O50" s="43"/>
      <c r="P50" s="43"/>
      <c r="Q50" s="39"/>
      <c r="R50" s="80" t="str">
        <f t="shared" si="2"/>
        <v/>
      </c>
      <c r="S50" s="43"/>
      <c r="T50" s="43"/>
    </row>
    <row r="51" ht="15.75" customHeight="1">
      <c r="A51" s="43"/>
      <c r="B51" s="43"/>
      <c r="C51" s="43"/>
      <c r="D51" s="43"/>
      <c r="E51" s="43"/>
      <c r="F51" s="43"/>
      <c r="G51" s="43"/>
      <c r="H51" s="43"/>
      <c r="I51" s="78"/>
      <c r="J51" s="78"/>
      <c r="K51" s="78"/>
      <c r="L51" s="79"/>
      <c r="M51" s="79"/>
      <c r="N51" s="43"/>
      <c r="O51" s="43"/>
      <c r="P51" s="43"/>
      <c r="Q51" s="39"/>
      <c r="R51" s="80" t="str">
        <f t="shared" si="2"/>
        <v/>
      </c>
      <c r="S51" s="43"/>
      <c r="T51" s="43"/>
    </row>
    <row r="52" ht="15.75" customHeight="1">
      <c r="A52" s="43"/>
      <c r="B52" s="43"/>
      <c r="C52" s="43"/>
      <c r="D52" s="43"/>
      <c r="E52" s="43"/>
      <c r="F52" s="43"/>
      <c r="G52" s="43"/>
      <c r="H52" s="43"/>
      <c r="I52" s="78"/>
      <c r="J52" s="78"/>
      <c r="K52" s="78"/>
      <c r="L52" s="79"/>
      <c r="M52" s="79"/>
      <c r="N52" s="43"/>
      <c r="O52" s="43"/>
      <c r="P52" s="43"/>
      <c r="Q52" s="39"/>
      <c r="R52" s="80" t="str">
        <f t="shared" si="2"/>
        <v/>
      </c>
      <c r="S52" s="43"/>
      <c r="T52" s="43"/>
    </row>
    <row r="53" ht="15.75" customHeight="1">
      <c r="A53" s="43"/>
      <c r="B53" s="43"/>
      <c r="C53" s="43"/>
      <c r="D53" s="43"/>
      <c r="E53" s="43"/>
      <c r="F53" s="43"/>
      <c r="G53" s="43"/>
      <c r="H53" s="43"/>
      <c r="I53" s="78"/>
      <c r="J53" s="78"/>
      <c r="K53" s="78"/>
      <c r="L53" s="79"/>
      <c r="M53" s="79"/>
      <c r="N53" s="43"/>
      <c r="O53" s="43"/>
      <c r="P53" s="43"/>
      <c r="Q53" s="39"/>
      <c r="R53" s="80" t="str">
        <f t="shared" si="2"/>
        <v/>
      </c>
      <c r="S53" s="43"/>
      <c r="T53" s="43"/>
    </row>
    <row r="54" ht="15.75" customHeight="1">
      <c r="A54" s="43"/>
      <c r="B54" s="43"/>
      <c r="C54" s="43"/>
      <c r="D54" s="43"/>
      <c r="E54" s="43"/>
      <c r="F54" s="43"/>
      <c r="G54" s="43"/>
      <c r="H54" s="43"/>
      <c r="I54" s="78"/>
      <c r="J54" s="78"/>
      <c r="K54" s="78"/>
      <c r="L54" s="79"/>
      <c r="M54" s="79"/>
      <c r="N54" s="43"/>
      <c r="O54" s="43"/>
      <c r="P54" s="43"/>
      <c r="Q54" s="39"/>
      <c r="R54" s="80" t="str">
        <f t="shared" si="2"/>
        <v/>
      </c>
      <c r="S54" s="43"/>
      <c r="T54" s="43"/>
    </row>
    <row r="55" ht="15.75" customHeight="1">
      <c r="A55" s="43"/>
      <c r="B55" s="43"/>
      <c r="C55" s="43"/>
      <c r="D55" s="43"/>
      <c r="E55" s="43"/>
      <c r="F55" s="43"/>
      <c r="G55" s="43"/>
      <c r="H55" s="43"/>
      <c r="I55" s="78"/>
      <c r="J55" s="78"/>
      <c r="K55" s="78"/>
      <c r="L55" s="79"/>
      <c r="M55" s="79"/>
      <c r="N55" s="43"/>
      <c r="O55" s="43"/>
      <c r="P55" s="43"/>
      <c r="Q55" s="39"/>
      <c r="R55" s="80" t="str">
        <f t="shared" si="2"/>
        <v/>
      </c>
      <c r="S55" s="43"/>
      <c r="T55" s="43"/>
    </row>
    <row r="56" ht="15.75" customHeight="1">
      <c r="A56" s="43"/>
      <c r="B56" s="43"/>
      <c r="C56" s="43"/>
      <c r="D56" s="43"/>
      <c r="E56" s="43"/>
      <c r="F56" s="43"/>
      <c r="G56" s="43"/>
      <c r="H56" s="43"/>
      <c r="I56" s="78"/>
      <c r="J56" s="78"/>
      <c r="K56" s="78"/>
      <c r="L56" s="79"/>
      <c r="M56" s="79"/>
      <c r="N56" s="43"/>
      <c r="O56" s="43"/>
      <c r="P56" s="43"/>
      <c r="Q56" s="39"/>
      <c r="R56" s="80" t="str">
        <f t="shared" si="2"/>
        <v/>
      </c>
      <c r="S56" s="43"/>
      <c r="T56" s="43"/>
    </row>
    <row r="57" ht="15.75" customHeight="1">
      <c r="A57" s="43"/>
      <c r="B57" s="43"/>
      <c r="C57" s="43"/>
      <c r="D57" s="43"/>
      <c r="E57" s="43"/>
      <c r="F57" s="43"/>
      <c r="G57" s="43"/>
      <c r="H57" s="43"/>
      <c r="I57" s="78"/>
      <c r="J57" s="78"/>
      <c r="K57" s="78"/>
      <c r="L57" s="79"/>
      <c r="M57" s="79"/>
      <c r="N57" s="43"/>
      <c r="O57" s="43"/>
      <c r="P57" s="43"/>
      <c r="Q57" s="39"/>
      <c r="R57" s="80" t="str">
        <f t="shared" si="2"/>
        <v/>
      </c>
      <c r="S57" s="43"/>
      <c r="T57" s="43"/>
    </row>
    <row r="58" ht="15.75" customHeight="1">
      <c r="A58" s="43"/>
      <c r="B58" s="43"/>
      <c r="C58" s="43"/>
      <c r="D58" s="43"/>
      <c r="E58" s="43"/>
      <c r="F58" s="43"/>
      <c r="G58" s="43"/>
      <c r="H58" s="43"/>
      <c r="I58" s="78"/>
      <c r="J58" s="78"/>
      <c r="K58" s="78"/>
      <c r="L58" s="79"/>
      <c r="M58" s="79"/>
      <c r="N58" s="43"/>
      <c r="O58" s="43"/>
      <c r="P58" s="43"/>
      <c r="Q58" s="39"/>
      <c r="R58" s="80" t="str">
        <f t="shared" si="2"/>
        <v/>
      </c>
      <c r="S58" s="43"/>
      <c r="T58" s="43"/>
    </row>
    <row r="59" ht="15.75" customHeight="1">
      <c r="A59" s="43"/>
      <c r="B59" s="43"/>
      <c r="C59" s="43"/>
      <c r="D59" s="43"/>
      <c r="E59" s="43"/>
      <c r="F59" s="43"/>
      <c r="G59" s="43"/>
      <c r="H59" s="43"/>
      <c r="I59" s="78"/>
      <c r="J59" s="78"/>
      <c r="K59" s="78"/>
      <c r="L59" s="79"/>
      <c r="M59" s="79"/>
      <c r="N59" s="43"/>
      <c r="O59" s="43"/>
      <c r="P59" s="43"/>
      <c r="Q59" s="39"/>
      <c r="R59" s="80" t="str">
        <f t="shared" si="2"/>
        <v/>
      </c>
      <c r="S59" s="43"/>
      <c r="T59" s="43"/>
    </row>
    <row r="60" ht="15.75" customHeight="1">
      <c r="A60" s="43"/>
      <c r="B60" s="43"/>
      <c r="C60" s="43"/>
      <c r="D60" s="43"/>
      <c r="E60" s="43"/>
      <c r="F60" s="43"/>
      <c r="G60" s="43"/>
      <c r="H60" s="43"/>
      <c r="I60" s="78"/>
      <c r="J60" s="78"/>
      <c r="K60" s="78"/>
      <c r="L60" s="79"/>
      <c r="M60" s="79"/>
      <c r="N60" s="43"/>
      <c r="O60" s="43"/>
      <c r="P60" s="43"/>
      <c r="Q60" s="39"/>
      <c r="R60" s="80" t="str">
        <f t="shared" si="2"/>
        <v/>
      </c>
      <c r="S60" s="43"/>
      <c r="T60" s="43"/>
    </row>
    <row r="61" ht="15.75" customHeight="1">
      <c r="A61" s="43"/>
      <c r="B61" s="43"/>
      <c r="C61" s="43"/>
      <c r="D61" s="43"/>
      <c r="E61" s="43"/>
      <c r="F61" s="43"/>
      <c r="G61" s="43"/>
      <c r="H61" s="43"/>
      <c r="I61" s="78"/>
      <c r="J61" s="78"/>
      <c r="K61" s="78"/>
      <c r="L61" s="79"/>
      <c r="M61" s="79"/>
      <c r="N61" s="43"/>
      <c r="O61" s="43"/>
      <c r="P61" s="43"/>
      <c r="Q61" s="39"/>
      <c r="R61" s="80" t="str">
        <f t="shared" si="2"/>
        <v/>
      </c>
      <c r="S61" s="43"/>
      <c r="T61" s="43"/>
    </row>
    <row r="62" ht="15.75" customHeight="1">
      <c r="A62" s="43"/>
      <c r="B62" s="43"/>
      <c r="C62" s="43"/>
      <c r="D62" s="43"/>
      <c r="E62" s="43"/>
      <c r="F62" s="43"/>
      <c r="G62" s="43"/>
      <c r="H62" s="43"/>
      <c r="I62" s="78"/>
      <c r="J62" s="78"/>
      <c r="K62" s="78"/>
      <c r="L62" s="79"/>
      <c r="M62" s="79"/>
      <c r="N62" s="43"/>
      <c r="O62" s="43"/>
      <c r="P62" s="43"/>
      <c r="Q62" s="39"/>
      <c r="R62" s="80" t="str">
        <f t="shared" si="2"/>
        <v/>
      </c>
      <c r="S62" s="43"/>
      <c r="T62" s="43"/>
    </row>
    <row r="63" ht="15.75" customHeight="1">
      <c r="A63" s="43"/>
      <c r="B63" s="43"/>
      <c r="C63" s="43"/>
      <c r="D63" s="43"/>
      <c r="E63" s="43"/>
      <c r="F63" s="43"/>
      <c r="G63" s="43"/>
      <c r="H63" s="43"/>
      <c r="I63" s="78"/>
      <c r="J63" s="78"/>
      <c r="K63" s="78"/>
      <c r="L63" s="79"/>
      <c r="M63" s="79"/>
      <c r="N63" s="43"/>
      <c r="O63" s="43"/>
      <c r="P63" s="43"/>
      <c r="Q63" s="39"/>
      <c r="R63" s="80" t="str">
        <f t="shared" si="2"/>
        <v/>
      </c>
      <c r="S63" s="43"/>
      <c r="T63" s="43"/>
    </row>
    <row r="64" ht="15.75" customHeight="1">
      <c r="A64" s="43"/>
      <c r="B64" s="43"/>
      <c r="C64" s="43"/>
      <c r="D64" s="43"/>
      <c r="E64" s="43"/>
      <c r="F64" s="43"/>
      <c r="G64" s="43"/>
      <c r="H64" s="43"/>
      <c r="I64" s="78"/>
      <c r="J64" s="78"/>
      <c r="K64" s="78"/>
      <c r="L64" s="79"/>
      <c r="M64" s="79"/>
      <c r="N64" s="43"/>
      <c r="O64" s="43"/>
      <c r="P64" s="43"/>
      <c r="Q64" s="39"/>
      <c r="R64" s="80" t="str">
        <f t="shared" si="2"/>
        <v/>
      </c>
      <c r="S64" s="43"/>
      <c r="T64" s="43"/>
    </row>
    <row r="65" ht="15.75" customHeight="1">
      <c r="A65" s="43"/>
      <c r="B65" s="43"/>
      <c r="C65" s="43"/>
      <c r="D65" s="43"/>
      <c r="E65" s="43"/>
      <c r="F65" s="43"/>
      <c r="G65" s="43"/>
      <c r="H65" s="43"/>
      <c r="I65" s="78"/>
      <c r="J65" s="78"/>
      <c r="K65" s="78"/>
      <c r="L65" s="79"/>
      <c r="M65" s="79"/>
      <c r="N65" s="43"/>
      <c r="O65" s="43"/>
      <c r="P65" s="43"/>
      <c r="Q65" s="39"/>
      <c r="R65" s="80" t="str">
        <f t="shared" si="2"/>
        <v/>
      </c>
      <c r="S65" s="43"/>
      <c r="T65" s="43"/>
    </row>
    <row r="66" ht="15.75" customHeight="1">
      <c r="A66" s="43"/>
      <c r="B66" s="43"/>
      <c r="C66" s="43"/>
      <c r="D66" s="43"/>
      <c r="E66" s="43"/>
      <c r="F66" s="43"/>
      <c r="G66" s="43"/>
      <c r="H66" s="43"/>
      <c r="I66" s="78"/>
      <c r="J66" s="78"/>
      <c r="K66" s="78"/>
      <c r="L66" s="79"/>
      <c r="M66" s="79"/>
      <c r="N66" s="43"/>
      <c r="O66" s="43"/>
      <c r="P66" s="43"/>
      <c r="Q66" s="39"/>
      <c r="R66" s="80" t="str">
        <f t="shared" si="2"/>
        <v/>
      </c>
      <c r="S66" s="43"/>
      <c r="T66" s="43"/>
    </row>
    <row r="67" ht="15.75" customHeight="1">
      <c r="A67" s="43"/>
      <c r="B67" s="43"/>
      <c r="C67" s="43"/>
      <c r="D67" s="43"/>
      <c r="E67" s="43"/>
      <c r="F67" s="43"/>
      <c r="G67" s="43"/>
      <c r="H67" s="43"/>
      <c r="I67" s="78"/>
      <c r="J67" s="78"/>
      <c r="K67" s="78"/>
      <c r="L67" s="79"/>
      <c r="M67" s="79"/>
      <c r="N67" s="43"/>
      <c r="O67" s="43"/>
      <c r="P67" s="43"/>
      <c r="Q67" s="39"/>
      <c r="R67" s="80" t="str">
        <f t="shared" si="2"/>
        <v/>
      </c>
      <c r="S67" s="43"/>
      <c r="T67" s="43"/>
    </row>
    <row r="68" ht="15.75" customHeight="1">
      <c r="A68" s="43"/>
      <c r="B68" s="43"/>
      <c r="C68" s="43"/>
      <c r="D68" s="43"/>
      <c r="E68" s="43"/>
      <c r="F68" s="43"/>
      <c r="G68" s="43"/>
      <c r="H68" s="43"/>
      <c r="I68" s="78"/>
      <c r="J68" s="78"/>
      <c r="K68" s="78"/>
      <c r="L68" s="79"/>
      <c r="M68" s="79"/>
      <c r="N68" s="43"/>
      <c r="O68" s="43"/>
      <c r="P68" s="43"/>
      <c r="Q68" s="39"/>
      <c r="R68" s="80" t="str">
        <f t="shared" si="2"/>
        <v/>
      </c>
      <c r="S68" s="43"/>
      <c r="T68" s="43"/>
    </row>
    <row r="69" ht="15.75" customHeight="1">
      <c r="A69" s="43"/>
      <c r="B69" s="43"/>
      <c r="C69" s="43"/>
      <c r="D69" s="43"/>
      <c r="E69" s="43"/>
      <c r="F69" s="43"/>
      <c r="G69" s="43"/>
      <c r="H69" s="43"/>
      <c r="I69" s="78"/>
      <c r="J69" s="78"/>
      <c r="K69" s="78"/>
      <c r="L69" s="79"/>
      <c r="M69" s="79"/>
      <c r="N69" s="43"/>
      <c r="O69" s="43"/>
      <c r="P69" s="43"/>
      <c r="Q69" s="39"/>
      <c r="R69" s="80" t="str">
        <f t="shared" si="2"/>
        <v/>
      </c>
      <c r="S69" s="43"/>
      <c r="T69" s="43"/>
    </row>
    <row r="70" ht="15.75" customHeight="1">
      <c r="A70" s="43"/>
      <c r="B70" s="43"/>
      <c r="C70" s="43"/>
      <c r="D70" s="43"/>
      <c r="E70" s="43"/>
      <c r="F70" s="43"/>
      <c r="G70" s="43"/>
      <c r="H70" s="43"/>
      <c r="I70" s="78"/>
      <c r="J70" s="78"/>
      <c r="K70" s="78"/>
      <c r="L70" s="79"/>
      <c r="M70" s="79"/>
      <c r="N70" s="43"/>
      <c r="O70" s="43"/>
      <c r="P70" s="43"/>
      <c r="Q70" s="39"/>
      <c r="R70" s="80" t="str">
        <f t="shared" si="2"/>
        <v/>
      </c>
      <c r="S70" s="43"/>
      <c r="T70" s="43"/>
    </row>
    <row r="71" ht="15.75" customHeight="1">
      <c r="A71" s="43"/>
      <c r="B71" s="43"/>
      <c r="C71" s="43"/>
      <c r="D71" s="43"/>
      <c r="E71" s="43"/>
      <c r="F71" s="43"/>
      <c r="G71" s="43"/>
      <c r="H71" s="43"/>
      <c r="I71" s="78"/>
      <c r="J71" s="78"/>
      <c r="K71" s="78"/>
      <c r="L71" s="79"/>
      <c r="M71" s="79"/>
      <c r="N71" s="43"/>
      <c r="O71" s="43"/>
      <c r="P71" s="43"/>
      <c r="Q71" s="39"/>
      <c r="R71" s="80" t="str">
        <f t="shared" si="2"/>
        <v/>
      </c>
      <c r="S71" s="43"/>
      <c r="T71" s="43"/>
    </row>
    <row r="72" ht="15.75" customHeight="1">
      <c r="A72" s="43"/>
      <c r="B72" s="43"/>
      <c r="C72" s="43"/>
      <c r="D72" s="43"/>
      <c r="E72" s="43"/>
      <c r="F72" s="43"/>
      <c r="G72" s="43"/>
      <c r="H72" s="43"/>
      <c r="I72" s="78"/>
      <c r="J72" s="78"/>
      <c r="K72" s="78"/>
      <c r="L72" s="79"/>
      <c r="M72" s="79"/>
      <c r="N72" s="43"/>
      <c r="O72" s="43"/>
      <c r="P72" s="43"/>
      <c r="Q72" s="39"/>
      <c r="R72" s="80" t="str">
        <f t="shared" si="2"/>
        <v/>
      </c>
      <c r="S72" s="43"/>
      <c r="T72" s="43"/>
    </row>
    <row r="73" ht="15.75" customHeight="1">
      <c r="A73" s="43"/>
      <c r="B73" s="43"/>
      <c r="C73" s="43"/>
      <c r="D73" s="43"/>
      <c r="E73" s="43"/>
      <c r="F73" s="43"/>
      <c r="G73" s="43"/>
      <c r="H73" s="43"/>
      <c r="I73" s="78"/>
      <c r="J73" s="78"/>
      <c r="K73" s="78"/>
      <c r="L73" s="79"/>
      <c r="M73" s="79"/>
      <c r="N73" s="43"/>
      <c r="O73" s="43"/>
      <c r="P73" s="43"/>
      <c r="Q73" s="39"/>
      <c r="R73" s="80" t="str">
        <f t="shared" si="2"/>
        <v/>
      </c>
      <c r="S73" s="43"/>
      <c r="T73" s="43"/>
    </row>
    <row r="74" ht="15.75" customHeight="1">
      <c r="A74" s="43"/>
      <c r="B74" s="43"/>
      <c r="C74" s="43"/>
      <c r="D74" s="43"/>
      <c r="E74" s="43"/>
      <c r="F74" s="43"/>
      <c r="G74" s="43"/>
      <c r="H74" s="43"/>
      <c r="I74" s="78"/>
      <c r="J74" s="78"/>
      <c r="K74" s="78"/>
      <c r="L74" s="79"/>
      <c r="M74" s="79"/>
      <c r="N74" s="43"/>
      <c r="O74" s="43"/>
      <c r="P74" s="43"/>
      <c r="Q74" s="39"/>
      <c r="R74" s="80" t="str">
        <f t="shared" si="2"/>
        <v/>
      </c>
      <c r="S74" s="43"/>
      <c r="T74" s="43"/>
    </row>
    <row r="75" ht="15.75" customHeight="1">
      <c r="A75" s="43"/>
      <c r="B75" s="43"/>
      <c r="C75" s="43"/>
      <c r="D75" s="43"/>
      <c r="E75" s="43"/>
      <c r="F75" s="43"/>
      <c r="G75" s="43"/>
      <c r="H75" s="43"/>
      <c r="I75" s="78"/>
      <c r="J75" s="78"/>
      <c r="K75" s="78"/>
      <c r="L75" s="79"/>
      <c r="M75" s="79"/>
      <c r="N75" s="43"/>
      <c r="O75" s="43"/>
      <c r="P75" s="43"/>
      <c r="Q75" s="39"/>
      <c r="R75" s="80" t="str">
        <f t="shared" si="2"/>
        <v/>
      </c>
      <c r="S75" s="43"/>
      <c r="T75" s="43"/>
    </row>
    <row r="76" ht="15.75" customHeight="1">
      <c r="A76" s="43"/>
      <c r="B76" s="43"/>
      <c r="C76" s="43"/>
      <c r="D76" s="43"/>
      <c r="E76" s="43"/>
      <c r="F76" s="43"/>
      <c r="G76" s="43"/>
      <c r="H76" s="43"/>
      <c r="I76" s="78"/>
      <c r="J76" s="78"/>
      <c r="K76" s="78"/>
      <c r="L76" s="79"/>
      <c r="M76" s="79"/>
      <c r="N76" s="43"/>
      <c r="O76" s="43"/>
      <c r="P76" s="43"/>
      <c r="Q76" s="39"/>
      <c r="R76" s="80" t="str">
        <f t="shared" si="2"/>
        <v/>
      </c>
      <c r="S76" s="43"/>
      <c r="T76" s="43"/>
    </row>
    <row r="77" ht="15.75" customHeight="1">
      <c r="A77" s="43"/>
      <c r="B77" s="43"/>
      <c r="C77" s="43"/>
      <c r="D77" s="43"/>
      <c r="E77" s="43"/>
      <c r="F77" s="43"/>
      <c r="G77" s="43"/>
      <c r="H77" s="43"/>
      <c r="I77" s="78"/>
      <c r="J77" s="78"/>
      <c r="K77" s="78"/>
      <c r="L77" s="79"/>
      <c r="M77" s="79"/>
      <c r="N77" s="43"/>
      <c r="O77" s="43"/>
      <c r="P77" s="43"/>
      <c r="Q77" s="39"/>
      <c r="R77" s="80" t="str">
        <f t="shared" si="2"/>
        <v/>
      </c>
      <c r="S77" s="43"/>
      <c r="T77" s="43"/>
    </row>
    <row r="78" ht="15.75" customHeight="1">
      <c r="A78" s="43"/>
      <c r="B78" s="43"/>
      <c r="C78" s="43"/>
      <c r="D78" s="43"/>
      <c r="E78" s="43"/>
      <c r="F78" s="43"/>
      <c r="G78" s="43"/>
      <c r="H78" s="43"/>
      <c r="I78" s="78"/>
      <c r="J78" s="78"/>
      <c r="K78" s="78"/>
      <c r="L78" s="79"/>
      <c r="M78" s="79"/>
      <c r="N78" s="43"/>
      <c r="O78" s="43"/>
      <c r="P78" s="43"/>
      <c r="Q78" s="39"/>
      <c r="R78" s="80" t="str">
        <f t="shared" si="2"/>
        <v/>
      </c>
      <c r="S78" s="43"/>
      <c r="T78" s="43"/>
    </row>
    <row r="79" ht="15.75" customHeight="1">
      <c r="A79" s="43"/>
      <c r="B79" s="43"/>
      <c r="C79" s="43"/>
      <c r="D79" s="43"/>
      <c r="E79" s="43"/>
      <c r="F79" s="43"/>
      <c r="G79" s="43"/>
      <c r="H79" s="43"/>
      <c r="I79" s="78"/>
      <c r="J79" s="78"/>
      <c r="K79" s="78"/>
      <c r="L79" s="79"/>
      <c r="M79" s="79"/>
      <c r="N79" s="43"/>
      <c r="O79" s="43"/>
      <c r="P79" s="43"/>
      <c r="Q79" s="39"/>
      <c r="R79" s="80" t="str">
        <f t="shared" si="2"/>
        <v/>
      </c>
      <c r="S79" s="43"/>
      <c r="T79" s="43"/>
    </row>
    <row r="80" ht="15.75" customHeight="1">
      <c r="A80" s="43"/>
      <c r="B80" s="43"/>
      <c r="C80" s="43"/>
      <c r="D80" s="43"/>
      <c r="E80" s="43"/>
      <c r="F80" s="43"/>
      <c r="G80" s="43"/>
      <c r="H80" s="43"/>
      <c r="I80" s="78"/>
      <c r="J80" s="78"/>
      <c r="K80" s="78"/>
      <c r="L80" s="79"/>
      <c r="M80" s="79"/>
      <c r="N80" s="43"/>
      <c r="O80" s="43"/>
      <c r="P80" s="43"/>
      <c r="Q80" s="39"/>
      <c r="R80" s="80" t="str">
        <f t="shared" si="2"/>
        <v/>
      </c>
      <c r="S80" s="43"/>
      <c r="T80" s="43"/>
    </row>
    <row r="81" ht="15.75" customHeight="1">
      <c r="A81" s="43"/>
      <c r="B81" s="43"/>
      <c r="C81" s="43"/>
      <c r="D81" s="43"/>
      <c r="E81" s="43"/>
      <c r="F81" s="43"/>
      <c r="G81" s="43"/>
      <c r="H81" s="43"/>
      <c r="I81" s="78"/>
      <c r="J81" s="78"/>
      <c r="K81" s="78"/>
      <c r="L81" s="79"/>
      <c r="M81" s="79"/>
      <c r="N81" s="43"/>
      <c r="O81" s="43"/>
      <c r="P81" s="43"/>
      <c r="Q81" s="39"/>
      <c r="R81" s="80" t="str">
        <f t="shared" si="2"/>
        <v/>
      </c>
      <c r="S81" s="43"/>
      <c r="T81" s="43"/>
    </row>
    <row r="82" ht="15.75" customHeight="1">
      <c r="A82" s="43"/>
      <c r="B82" s="43"/>
      <c r="C82" s="43"/>
      <c r="D82" s="43"/>
      <c r="E82" s="43"/>
      <c r="F82" s="43"/>
      <c r="G82" s="43"/>
      <c r="H82" s="43"/>
      <c r="I82" s="78"/>
      <c r="J82" s="78"/>
      <c r="K82" s="78"/>
      <c r="L82" s="79"/>
      <c r="M82" s="79"/>
      <c r="N82" s="43"/>
      <c r="O82" s="43"/>
      <c r="P82" s="43"/>
      <c r="Q82" s="39"/>
      <c r="R82" s="80" t="str">
        <f t="shared" si="2"/>
        <v/>
      </c>
      <c r="S82" s="43"/>
      <c r="T82" s="43"/>
    </row>
    <row r="83" ht="15.75" customHeight="1">
      <c r="A83" s="43"/>
      <c r="B83" s="43"/>
      <c r="C83" s="43"/>
      <c r="D83" s="43"/>
      <c r="E83" s="43"/>
      <c r="F83" s="43"/>
      <c r="G83" s="43"/>
      <c r="H83" s="43"/>
      <c r="I83" s="78"/>
      <c r="J83" s="78"/>
      <c r="K83" s="78"/>
      <c r="L83" s="79"/>
      <c r="M83" s="79"/>
      <c r="N83" s="43"/>
      <c r="O83" s="43"/>
      <c r="P83" s="43"/>
      <c r="Q83" s="39"/>
      <c r="R83" s="80" t="str">
        <f t="shared" si="2"/>
        <v/>
      </c>
      <c r="S83" s="43"/>
      <c r="T83" s="43"/>
    </row>
    <row r="84" ht="15.75" customHeight="1">
      <c r="A84" s="43"/>
      <c r="B84" s="43"/>
      <c r="C84" s="43"/>
      <c r="D84" s="43"/>
      <c r="E84" s="43"/>
      <c r="F84" s="43"/>
      <c r="G84" s="43"/>
      <c r="H84" s="43"/>
      <c r="I84" s="78"/>
      <c r="J84" s="78"/>
      <c r="K84" s="78"/>
      <c r="L84" s="79"/>
      <c r="M84" s="79"/>
      <c r="N84" s="43"/>
      <c r="O84" s="43"/>
      <c r="P84" s="43"/>
      <c r="Q84" s="39"/>
      <c r="R84" s="80" t="str">
        <f t="shared" si="2"/>
        <v/>
      </c>
      <c r="S84" s="43"/>
      <c r="T84" s="43"/>
    </row>
    <row r="85" ht="15.75" customHeight="1">
      <c r="A85" s="43"/>
      <c r="B85" s="43"/>
      <c r="C85" s="43"/>
      <c r="D85" s="43"/>
      <c r="E85" s="43"/>
      <c r="F85" s="43"/>
      <c r="G85" s="43"/>
      <c r="H85" s="43"/>
      <c r="I85" s="78"/>
      <c r="J85" s="78"/>
      <c r="K85" s="78"/>
      <c r="L85" s="79"/>
      <c r="M85" s="79"/>
      <c r="N85" s="43"/>
      <c r="O85" s="43"/>
      <c r="P85" s="43"/>
      <c r="Q85" s="39"/>
      <c r="R85" s="80" t="str">
        <f t="shared" si="2"/>
        <v/>
      </c>
      <c r="S85" s="43"/>
      <c r="T85" s="43"/>
    </row>
    <row r="86" ht="15.75" customHeight="1">
      <c r="A86" s="43"/>
      <c r="B86" s="43"/>
      <c r="C86" s="43"/>
      <c r="D86" s="43"/>
      <c r="E86" s="43"/>
      <c r="F86" s="43"/>
      <c r="G86" s="43"/>
      <c r="H86" s="43"/>
      <c r="I86" s="78"/>
      <c r="J86" s="78"/>
      <c r="K86" s="78"/>
      <c r="L86" s="79"/>
      <c r="M86" s="79"/>
      <c r="N86" s="43"/>
      <c r="O86" s="43"/>
      <c r="P86" s="43"/>
      <c r="Q86" s="39"/>
      <c r="R86" s="80" t="str">
        <f t="shared" si="2"/>
        <v/>
      </c>
      <c r="S86" s="43"/>
      <c r="T86" s="43"/>
    </row>
    <row r="87" ht="15.75" customHeight="1">
      <c r="A87" s="43"/>
      <c r="B87" s="43"/>
      <c r="C87" s="43"/>
      <c r="D87" s="43"/>
      <c r="E87" s="43"/>
      <c r="F87" s="43"/>
      <c r="G87" s="43"/>
      <c r="H87" s="43"/>
      <c r="I87" s="78"/>
      <c r="J87" s="78"/>
      <c r="K87" s="78"/>
      <c r="L87" s="79"/>
      <c r="M87" s="79"/>
      <c r="N87" s="43"/>
      <c r="O87" s="43"/>
      <c r="P87" s="43"/>
      <c r="Q87" s="39"/>
      <c r="R87" s="80" t="str">
        <f t="shared" si="2"/>
        <v/>
      </c>
      <c r="S87" s="43"/>
      <c r="T87" s="43"/>
    </row>
    <row r="88" ht="15.75" customHeight="1">
      <c r="A88" s="43"/>
      <c r="B88" s="43"/>
      <c r="C88" s="43"/>
      <c r="D88" s="43"/>
      <c r="E88" s="43"/>
      <c r="F88" s="43"/>
      <c r="G88" s="43"/>
      <c r="H88" s="43"/>
      <c r="I88" s="78"/>
      <c r="J88" s="78"/>
      <c r="K88" s="78"/>
      <c r="L88" s="79"/>
      <c r="M88" s="79"/>
      <c r="N88" s="43"/>
      <c r="O88" s="43"/>
      <c r="P88" s="43"/>
      <c r="Q88" s="39"/>
      <c r="R88" s="80" t="str">
        <f t="shared" si="2"/>
        <v/>
      </c>
      <c r="S88" s="43"/>
      <c r="T88" s="43"/>
    </row>
    <row r="89" ht="15.75" customHeight="1">
      <c r="A89" s="43"/>
      <c r="B89" s="43"/>
      <c r="C89" s="43"/>
      <c r="D89" s="43"/>
      <c r="E89" s="43"/>
      <c r="F89" s="43"/>
      <c r="G89" s="43"/>
      <c r="H89" s="43"/>
      <c r="I89" s="78"/>
      <c r="J89" s="78"/>
      <c r="K89" s="78"/>
      <c r="L89" s="79"/>
      <c r="M89" s="79"/>
      <c r="N89" s="43"/>
      <c r="O89" s="43"/>
      <c r="P89" s="43"/>
      <c r="Q89" s="39"/>
      <c r="R89" s="80" t="str">
        <f t="shared" si="2"/>
        <v/>
      </c>
      <c r="S89" s="43"/>
      <c r="T89" s="43"/>
    </row>
    <row r="90" ht="15.75" customHeight="1">
      <c r="A90" s="43"/>
      <c r="B90" s="43"/>
      <c r="C90" s="43"/>
      <c r="D90" s="43"/>
      <c r="E90" s="43"/>
      <c r="F90" s="43"/>
      <c r="G90" s="43"/>
      <c r="H90" s="43"/>
      <c r="I90" s="78"/>
      <c r="J90" s="78"/>
      <c r="K90" s="78"/>
      <c r="L90" s="79"/>
      <c r="M90" s="79"/>
      <c r="N90" s="43"/>
      <c r="O90" s="43"/>
      <c r="P90" s="43"/>
      <c r="Q90" s="39"/>
      <c r="R90" s="80" t="str">
        <f t="shared" si="2"/>
        <v/>
      </c>
      <c r="S90" s="43"/>
      <c r="T90" s="43"/>
    </row>
    <row r="91" ht="15.75" customHeight="1">
      <c r="A91" s="43"/>
      <c r="B91" s="43"/>
      <c r="C91" s="43"/>
      <c r="D91" s="43"/>
      <c r="E91" s="43"/>
      <c r="F91" s="43"/>
      <c r="G91" s="43"/>
      <c r="H91" s="43"/>
      <c r="I91" s="78"/>
      <c r="J91" s="78"/>
      <c r="K91" s="78"/>
      <c r="L91" s="79"/>
      <c r="M91" s="79"/>
      <c r="N91" s="43"/>
      <c r="O91" s="43"/>
      <c r="P91" s="43"/>
      <c r="Q91" s="39"/>
      <c r="R91" s="80" t="str">
        <f t="shared" si="2"/>
        <v/>
      </c>
      <c r="S91" s="43"/>
      <c r="T91" s="43"/>
    </row>
    <row r="92" ht="15.75" customHeight="1">
      <c r="A92" s="43"/>
      <c r="B92" s="43"/>
      <c r="C92" s="43"/>
      <c r="D92" s="43"/>
      <c r="E92" s="43"/>
      <c r="F92" s="43"/>
      <c r="G92" s="43"/>
      <c r="H92" s="43"/>
      <c r="I92" s="78"/>
      <c r="J92" s="78"/>
      <c r="K92" s="78"/>
      <c r="L92" s="79"/>
      <c r="M92" s="79"/>
      <c r="N92" s="43"/>
      <c r="O92" s="43"/>
      <c r="P92" s="43"/>
      <c r="Q92" s="39"/>
      <c r="R92" s="80" t="str">
        <f t="shared" si="2"/>
        <v/>
      </c>
      <c r="S92" s="43"/>
      <c r="T92" s="43"/>
    </row>
    <row r="93" ht="15.75" customHeight="1">
      <c r="A93" s="43"/>
      <c r="B93" s="43"/>
      <c r="C93" s="43"/>
      <c r="D93" s="43"/>
      <c r="E93" s="43"/>
      <c r="F93" s="43"/>
      <c r="G93" s="43"/>
      <c r="H93" s="43"/>
      <c r="I93" s="78"/>
      <c r="J93" s="78"/>
      <c r="K93" s="78"/>
      <c r="L93" s="79"/>
      <c r="M93" s="79"/>
      <c r="N93" s="43"/>
      <c r="O93" s="43"/>
      <c r="P93" s="43"/>
      <c r="Q93" s="39"/>
      <c r="R93" s="80" t="str">
        <f t="shared" si="2"/>
        <v/>
      </c>
      <c r="S93" s="43"/>
      <c r="T93" s="43"/>
    </row>
    <row r="94" ht="15.75" customHeight="1">
      <c r="A94" s="43"/>
      <c r="B94" s="43"/>
      <c r="C94" s="43"/>
      <c r="D94" s="43"/>
      <c r="E94" s="43"/>
      <c r="F94" s="43"/>
      <c r="G94" s="43"/>
      <c r="H94" s="43"/>
      <c r="I94" s="78"/>
      <c r="J94" s="78"/>
      <c r="K94" s="78"/>
      <c r="L94" s="79"/>
      <c r="M94" s="79"/>
      <c r="N94" s="43"/>
      <c r="O94" s="43"/>
      <c r="P94" s="43"/>
      <c r="Q94" s="39"/>
      <c r="R94" s="80" t="str">
        <f t="shared" si="2"/>
        <v/>
      </c>
      <c r="S94" s="43"/>
      <c r="T94" s="43"/>
    </row>
    <row r="95" ht="15.75" customHeight="1">
      <c r="A95" s="43"/>
      <c r="B95" s="43"/>
      <c r="C95" s="43"/>
      <c r="D95" s="43"/>
      <c r="E95" s="43"/>
      <c r="F95" s="43"/>
      <c r="G95" s="43"/>
      <c r="H95" s="43"/>
      <c r="I95" s="78"/>
      <c r="J95" s="78"/>
      <c r="K95" s="78"/>
      <c r="L95" s="79"/>
      <c r="M95" s="79"/>
      <c r="N95" s="43"/>
      <c r="O95" s="43"/>
      <c r="P95" s="43"/>
      <c r="Q95" s="39"/>
      <c r="R95" s="80" t="str">
        <f t="shared" si="2"/>
        <v/>
      </c>
      <c r="S95" s="43"/>
      <c r="T95" s="43"/>
    </row>
    <row r="96" ht="15.75" customHeight="1">
      <c r="A96" s="43"/>
      <c r="B96" s="43"/>
      <c r="C96" s="43"/>
      <c r="D96" s="43"/>
      <c r="E96" s="43"/>
      <c r="F96" s="43"/>
      <c r="G96" s="43"/>
      <c r="H96" s="43"/>
      <c r="I96" s="78"/>
      <c r="J96" s="78"/>
      <c r="K96" s="78"/>
      <c r="L96" s="79"/>
      <c r="M96" s="79"/>
      <c r="N96" s="43"/>
      <c r="O96" s="43"/>
      <c r="P96" s="43"/>
      <c r="Q96" s="39"/>
      <c r="R96" s="80" t="str">
        <f t="shared" si="2"/>
        <v/>
      </c>
      <c r="S96" s="43"/>
      <c r="T96" s="43"/>
    </row>
    <row r="97" ht="15.75" customHeight="1">
      <c r="A97" s="43"/>
      <c r="B97" s="43"/>
      <c r="C97" s="43"/>
      <c r="D97" s="43"/>
      <c r="E97" s="43"/>
      <c r="F97" s="43"/>
      <c r="G97" s="43"/>
      <c r="H97" s="43"/>
      <c r="I97" s="78"/>
      <c r="J97" s="78"/>
      <c r="K97" s="78"/>
      <c r="L97" s="79"/>
      <c r="M97" s="79"/>
      <c r="N97" s="43"/>
      <c r="O97" s="43"/>
      <c r="P97" s="43"/>
      <c r="Q97" s="39"/>
      <c r="R97" s="80" t="str">
        <f t="shared" si="2"/>
        <v/>
      </c>
      <c r="S97" s="43"/>
      <c r="T97" s="43"/>
    </row>
    <row r="98" ht="15.75" customHeight="1">
      <c r="A98" s="43"/>
      <c r="B98" s="43"/>
      <c r="C98" s="43"/>
      <c r="D98" s="43"/>
      <c r="E98" s="43"/>
      <c r="F98" s="43"/>
      <c r="G98" s="43"/>
      <c r="H98" s="43"/>
      <c r="I98" s="78"/>
      <c r="J98" s="78"/>
      <c r="K98" s="78"/>
      <c r="L98" s="79"/>
      <c r="M98" s="79"/>
      <c r="N98" s="43"/>
      <c r="O98" s="43"/>
      <c r="P98" s="43"/>
      <c r="Q98" s="39"/>
      <c r="R98" s="80" t="str">
        <f t="shared" si="2"/>
        <v/>
      </c>
      <c r="S98" s="43"/>
      <c r="T98" s="43"/>
    </row>
    <row r="99" ht="15.75" customHeight="1">
      <c r="A99" s="43"/>
      <c r="B99" s="43"/>
      <c r="C99" s="43"/>
      <c r="D99" s="43"/>
      <c r="E99" s="43"/>
      <c r="F99" s="43"/>
      <c r="G99" s="43"/>
      <c r="H99" s="43"/>
      <c r="I99" s="78"/>
      <c r="J99" s="78"/>
      <c r="K99" s="78"/>
      <c r="L99" s="79"/>
      <c r="M99" s="79"/>
      <c r="N99" s="43"/>
      <c r="O99" s="43"/>
      <c r="P99" s="43"/>
      <c r="Q99" s="39"/>
      <c r="R99" s="80" t="str">
        <f t="shared" si="2"/>
        <v/>
      </c>
      <c r="S99" s="43"/>
      <c r="T99" s="43"/>
    </row>
    <row r="100" ht="15.75" customHeight="1">
      <c r="A100" s="43"/>
      <c r="B100" s="43"/>
      <c r="C100" s="43"/>
      <c r="D100" s="43"/>
      <c r="E100" s="43"/>
      <c r="F100" s="43"/>
      <c r="G100" s="43"/>
      <c r="H100" s="43"/>
      <c r="I100" s="78"/>
      <c r="J100" s="78"/>
      <c r="K100" s="78"/>
      <c r="L100" s="79"/>
      <c r="M100" s="79"/>
      <c r="N100" s="43"/>
      <c r="O100" s="43"/>
      <c r="P100" s="43"/>
      <c r="Q100" s="39"/>
      <c r="R100" s="80" t="str">
        <f t="shared" si="2"/>
        <v/>
      </c>
      <c r="S100" s="43"/>
      <c r="T100" s="43"/>
    </row>
    <row r="101" ht="15.75" customHeight="1">
      <c r="A101" s="43"/>
      <c r="B101" s="43"/>
      <c r="C101" s="43"/>
      <c r="D101" s="43"/>
      <c r="E101" s="43"/>
      <c r="F101" s="43"/>
      <c r="G101" s="43"/>
      <c r="H101" s="43"/>
      <c r="I101" s="78"/>
      <c r="J101" s="78"/>
      <c r="K101" s="78"/>
      <c r="L101" s="79"/>
      <c r="M101" s="79"/>
      <c r="N101" s="43"/>
      <c r="O101" s="43"/>
      <c r="P101" s="43"/>
      <c r="Q101" s="39"/>
      <c r="R101" s="80" t="str">
        <f t="shared" si="2"/>
        <v/>
      </c>
      <c r="S101" s="43"/>
      <c r="T101" s="43"/>
    </row>
    <row r="102" ht="15.75" customHeight="1">
      <c r="A102" s="43"/>
      <c r="B102" s="43"/>
      <c r="C102" s="43"/>
      <c r="D102" s="43"/>
      <c r="E102" s="43"/>
      <c r="F102" s="43"/>
      <c r="G102" s="43"/>
      <c r="H102" s="43"/>
      <c r="I102" s="78"/>
      <c r="J102" s="78"/>
      <c r="K102" s="78"/>
      <c r="L102" s="79"/>
      <c r="M102" s="79"/>
      <c r="N102" s="43"/>
      <c r="O102" s="43"/>
      <c r="P102" s="43"/>
      <c r="Q102" s="39"/>
      <c r="R102" s="80" t="str">
        <f t="shared" si="2"/>
        <v/>
      </c>
      <c r="S102" s="43"/>
      <c r="T102" s="43"/>
    </row>
    <row r="103" ht="15.75" customHeight="1">
      <c r="A103" s="43"/>
      <c r="B103" s="43"/>
      <c r="C103" s="43"/>
      <c r="D103" s="43"/>
      <c r="E103" s="43"/>
      <c r="F103" s="43"/>
      <c r="G103" s="43"/>
      <c r="H103" s="43"/>
      <c r="I103" s="78"/>
      <c r="J103" s="78"/>
      <c r="K103" s="78"/>
      <c r="L103" s="79"/>
      <c r="M103" s="79"/>
      <c r="N103" s="43"/>
      <c r="O103" s="43"/>
      <c r="P103" s="43"/>
      <c r="Q103" s="39"/>
      <c r="R103" s="80" t="str">
        <f t="shared" si="2"/>
        <v/>
      </c>
      <c r="S103" s="43"/>
      <c r="T103" s="43"/>
    </row>
    <row r="104" ht="15.75" customHeight="1">
      <c r="A104" s="43"/>
      <c r="B104" s="43"/>
      <c r="C104" s="43"/>
      <c r="D104" s="43"/>
      <c r="E104" s="43"/>
      <c r="F104" s="43"/>
      <c r="G104" s="43"/>
      <c r="H104" s="43"/>
      <c r="I104" s="78"/>
      <c r="J104" s="78"/>
      <c r="K104" s="78"/>
      <c r="L104" s="79"/>
      <c r="M104" s="79"/>
      <c r="N104" s="43"/>
      <c r="O104" s="43"/>
      <c r="P104" s="43"/>
      <c r="Q104" s="39"/>
      <c r="R104" s="80" t="str">
        <f t="shared" si="2"/>
        <v/>
      </c>
      <c r="S104" s="43"/>
      <c r="T104" s="43"/>
    </row>
    <row r="105" ht="15.75" customHeight="1">
      <c r="A105" s="43"/>
      <c r="B105" s="43"/>
      <c r="C105" s="43"/>
      <c r="D105" s="43"/>
      <c r="E105" s="43"/>
      <c r="F105" s="43"/>
      <c r="G105" s="43"/>
      <c r="H105" s="43"/>
      <c r="I105" s="78"/>
      <c r="J105" s="78"/>
      <c r="K105" s="78"/>
      <c r="L105" s="79"/>
      <c r="M105" s="79"/>
      <c r="N105" s="43"/>
      <c r="O105" s="43"/>
      <c r="P105" s="43"/>
      <c r="Q105" s="39"/>
      <c r="R105" s="80" t="str">
        <f t="shared" si="2"/>
        <v/>
      </c>
      <c r="S105" s="43"/>
      <c r="T105" s="43"/>
    </row>
    <row r="106" ht="15.75" customHeight="1">
      <c r="A106" s="43"/>
      <c r="B106" s="43"/>
      <c r="C106" s="43"/>
      <c r="D106" s="43"/>
      <c r="E106" s="43"/>
      <c r="F106" s="43"/>
      <c r="G106" s="43"/>
      <c r="H106" s="43"/>
      <c r="I106" s="78"/>
      <c r="J106" s="78"/>
      <c r="K106" s="78"/>
      <c r="L106" s="79"/>
      <c r="M106" s="79"/>
      <c r="N106" s="43"/>
      <c r="O106" s="43"/>
      <c r="P106" s="43"/>
      <c r="Q106" s="39"/>
      <c r="R106" s="80" t="str">
        <f t="shared" si="2"/>
        <v/>
      </c>
      <c r="S106" s="43"/>
      <c r="T106" s="43"/>
    </row>
    <row r="107" ht="15.75" customHeight="1">
      <c r="A107" s="43"/>
      <c r="B107" s="43"/>
      <c r="C107" s="43"/>
      <c r="D107" s="43"/>
      <c r="E107" s="43"/>
      <c r="F107" s="43"/>
      <c r="G107" s="43"/>
      <c r="H107" s="43"/>
      <c r="I107" s="78"/>
      <c r="J107" s="78"/>
      <c r="K107" s="78"/>
      <c r="L107" s="79"/>
      <c r="M107" s="79"/>
      <c r="N107" s="43"/>
      <c r="O107" s="43"/>
      <c r="P107" s="43"/>
      <c r="Q107" s="39"/>
      <c r="R107" s="80" t="str">
        <f t="shared" si="2"/>
        <v/>
      </c>
      <c r="S107" s="43"/>
      <c r="T107" s="43"/>
    </row>
    <row r="108" ht="15.75" customHeight="1">
      <c r="A108" s="43"/>
      <c r="B108" s="43"/>
      <c r="C108" s="43"/>
      <c r="D108" s="43"/>
      <c r="E108" s="43"/>
      <c r="F108" s="43"/>
      <c r="G108" s="43"/>
      <c r="H108" s="43"/>
      <c r="I108" s="78"/>
      <c r="J108" s="78"/>
      <c r="K108" s="78"/>
      <c r="L108" s="79"/>
      <c r="M108" s="79"/>
      <c r="N108" s="43"/>
      <c r="O108" s="43"/>
      <c r="P108" s="43"/>
      <c r="Q108" s="39"/>
      <c r="R108" s="80" t="str">
        <f t="shared" si="2"/>
        <v/>
      </c>
      <c r="S108" s="43"/>
      <c r="T108" s="43"/>
    </row>
    <row r="109" ht="15.75" customHeight="1">
      <c r="A109" s="43"/>
      <c r="B109" s="43"/>
      <c r="C109" s="43"/>
      <c r="D109" s="43"/>
      <c r="E109" s="43"/>
      <c r="F109" s="43"/>
      <c r="G109" s="43"/>
      <c r="H109" s="43"/>
      <c r="I109" s="78"/>
      <c r="J109" s="78"/>
      <c r="K109" s="78"/>
      <c r="L109" s="79"/>
      <c r="M109" s="79"/>
      <c r="N109" s="43"/>
      <c r="O109" s="43"/>
      <c r="P109" s="43"/>
      <c r="Q109" s="39"/>
      <c r="R109" s="80" t="str">
        <f t="shared" si="2"/>
        <v/>
      </c>
      <c r="S109" s="43"/>
      <c r="T109" s="43"/>
    </row>
    <row r="110" ht="15.75" customHeight="1">
      <c r="A110" s="43"/>
      <c r="B110" s="43"/>
      <c r="C110" s="43"/>
      <c r="D110" s="43"/>
      <c r="E110" s="43"/>
      <c r="F110" s="43"/>
      <c r="G110" s="43"/>
      <c r="H110" s="43"/>
      <c r="I110" s="78"/>
      <c r="J110" s="78"/>
      <c r="K110" s="78"/>
      <c r="L110" s="79"/>
      <c r="M110" s="79"/>
      <c r="N110" s="43"/>
      <c r="O110" s="43"/>
      <c r="P110" s="43"/>
      <c r="Q110" s="39"/>
      <c r="R110" s="80" t="str">
        <f t="shared" si="2"/>
        <v/>
      </c>
      <c r="S110" s="43"/>
      <c r="T110" s="43"/>
    </row>
    <row r="111" ht="15.75" customHeight="1">
      <c r="A111" s="43"/>
      <c r="B111" s="43"/>
      <c r="C111" s="43"/>
      <c r="D111" s="43"/>
      <c r="E111" s="43"/>
      <c r="F111" s="43"/>
      <c r="G111" s="43"/>
      <c r="H111" s="43"/>
      <c r="I111" s="78"/>
      <c r="J111" s="78"/>
      <c r="K111" s="78"/>
      <c r="L111" s="79"/>
      <c r="M111" s="79"/>
      <c r="N111" s="43"/>
      <c r="O111" s="43"/>
      <c r="P111" s="43"/>
      <c r="Q111" s="39"/>
      <c r="R111" s="80" t="str">
        <f t="shared" si="2"/>
        <v/>
      </c>
      <c r="S111" s="43"/>
      <c r="T111" s="43"/>
    </row>
    <row r="112" ht="15.75" customHeight="1">
      <c r="A112" s="43"/>
      <c r="B112" s="43"/>
      <c r="C112" s="43"/>
      <c r="D112" s="43"/>
      <c r="E112" s="43"/>
      <c r="F112" s="43"/>
      <c r="G112" s="43"/>
      <c r="H112" s="43"/>
      <c r="I112" s="78"/>
      <c r="J112" s="78"/>
      <c r="K112" s="78"/>
      <c r="L112" s="79"/>
      <c r="M112" s="79"/>
      <c r="N112" s="43"/>
      <c r="O112" s="43"/>
      <c r="P112" s="43"/>
      <c r="Q112" s="39"/>
      <c r="R112" s="80" t="str">
        <f t="shared" si="2"/>
        <v/>
      </c>
      <c r="S112" s="43"/>
      <c r="T112" s="43"/>
    </row>
    <row r="113" ht="15.75" customHeight="1">
      <c r="A113" s="43"/>
      <c r="B113" s="43"/>
      <c r="C113" s="43"/>
      <c r="D113" s="43"/>
      <c r="E113" s="43"/>
      <c r="F113" s="43"/>
      <c r="G113" s="43"/>
      <c r="H113" s="43"/>
      <c r="I113" s="78"/>
      <c r="J113" s="78"/>
      <c r="K113" s="78"/>
      <c r="L113" s="79"/>
      <c r="M113" s="79"/>
      <c r="N113" s="43"/>
      <c r="O113" s="43"/>
      <c r="P113" s="43"/>
      <c r="Q113" s="39"/>
      <c r="R113" s="80" t="str">
        <f t="shared" si="2"/>
        <v/>
      </c>
      <c r="S113" s="43"/>
      <c r="T113" s="43"/>
    </row>
    <row r="114" ht="15.75" customHeight="1">
      <c r="A114" s="43"/>
      <c r="B114" s="43"/>
      <c r="C114" s="43"/>
      <c r="D114" s="43"/>
      <c r="E114" s="43"/>
      <c r="F114" s="43"/>
      <c r="G114" s="43"/>
      <c r="H114" s="43"/>
      <c r="I114" s="78"/>
      <c r="J114" s="78"/>
      <c r="K114" s="78"/>
      <c r="L114" s="79"/>
      <c r="M114" s="79"/>
      <c r="N114" s="43"/>
      <c r="O114" s="43"/>
      <c r="P114" s="43"/>
      <c r="Q114" s="39"/>
      <c r="R114" s="80" t="str">
        <f t="shared" si="2"/>
        <v/>
      </c>
      <c r="S114" s="43"/>
      <c r="T114" s="43"/>
    </row>
    <row r="115" ht="15.75" customHeight="1">
      <c r="A115" s="43"/>
      <c r="B115" s="43"/>
      <c r="C115" s="43"/>
      <c r="D115" s="43"/>
      <c r="E115" s="43"/>
      <c r="F115" s="43"/>
      <c r="G115" s="43"/>
      <c r="H115" s="43"/>
      <c r="I115" s="78"/>
      <c r="J115" s="78"/>
      <c r="K115" s="78"/>
      <c r="L115" s="79"/>
      <c r="M115" s="79"/>
      <c r="N115" s="43"/>
      <c r="O115" s="43"/>
      <c r="P115" s="43"/>
      <c r="Q115" s="39"/>
      <c r="R115" s="80" t="str">
        <f t="shared" si="2"/>
        <v/>
      </c>
      <c r="S115" s="43"/>
      <c r="T115" s="43"/>
    </row>
    <row r="116" ht="15.75" customHeight="1">
      <c r="A116" s="43"/>
      <c r="B116" s="43"/>
      <c r="C116" s="43"/>
      <c r="D116" s="43"/>
      <c r="E116" s="43"/>
      <c r="F116" s="43"/>
      <c r="G116" s="43"/>
      <c r="H116" s="43"/>
      <c r="I116" s="78"/>
      <c r="J116" s="78"/>
      <c r="K116" s="78"/>
      <c r="L116" s="79"/>
      <c r="M116" s="79"/>
      <c r="N116" s="43"/>
      <c r="O116" s="43"/>
      <c r="P116" s="43"/>
      <c r="Q116" s="39"/>
      <c r="R116" s="80" t="str">
        <f t="shared" si="2"/>
        <v/>
      </c>
      <c r="S116" s="43"/>
      <c r="T116" s="43"/>
    </row>
    <row r="117" ht="15.75" customHeight="1">
      <c r="A117" s="43"/>
      <c r="B117" s="43"/>
      <c r="C117" s="43"/>
      <c r="D117" s="43"/>
      <c r="E117" s="43"/>
      <c r="F117" s="43"/>
      <c r="G117" s="43"/>
      <c r="H117" s="43"/>
      <c r="I117" s="78"/>
      <c r="J117" s="78"/>
      <c r="K117" s="78"/>
      <c r="L117" s="79"/>
      <c r="M117" s="79"/>
      <c r="N117" s="43"/>
      <c r="O117" s="43"/>
      <c r="P117" s="43"/>
      <c r="Q117" s="39"/>
      <c r="R117" s="80" t="str">
        <f t="shared" si="2"/>
        <v/>
      </c>
      <c r="S117" s="43"/>
      <c r="T117" s="43"/>
    </row>
    <row r="118" ht="15.75" customHeight="1">
      <c r="A118" s="43"/>
      <c r="B118" s="43"/>
      <c r="C118" s="43"/>
      <c r="D118" s="43"/>
      <c r="E118" s="43"/>
      <c r="F118" s="43"/>
      <c r="G118" s="43"/>
      <c r="H118" s="43"/>
      <c r="I118" s="78"/>
      <c r="J118" s="78"/>
      <c r="K118" s="78"/>
      <c r="L118" s="79"/>
      <c r="M118" s="79"/>
      <c r="N118" s="43"/>
      <c r="O118" s="43"/>
      <c r="P118" s="43"/>
      <c r="Q118" s="39"/>
      <c r="R118" s="80" t="str">
        <f t="shared" si="2"/>
        <v/>
      </c>
      <c r="S118" s="43"/>
      <c r="T118" s="43"/>
    </row>
    <row r="119" ht="15.75" customHeight="1">
      <c r="A119" s="43"/>
      <c r="B119" s="43"/>
      <c r="C119" s="43"/>
      <c r="D119" s="43"/>
      <c r="E119" s="43"/>
      <c r="F119" s="43"/>
      <c r="G119" s="43"/>
      <c r="H119" s="43"/>
      <c r="I119" s="78"/>
      <c r="J119" s="78"/>
      <c r="K119" s="78"/>
      <c r="L119" s="79"/>
      <c r="M119" s="79"/>
      <c r="N119" s="43"/>
      <c r="O119" s="43"/>
      <c r="P119" s="43"/>
      <c r="Q119" s="39"/>
      <c r="R119" s="80" t="str">
        <f t="shared" si="2"/>
        <v/>
      </c>
      <c r="S119" s="43"/>
      <c r="T119" s="43"/>
    </row>
    <row r="120" ht="15.75" customHeight="1">
      <c r="A120" s="43"/>
      <c r="B120" s="43"/>
      <c r="C120" s="43"/>
      <c r="D120" s="43"/>
      <c r="E120" s="43"/>
      <c r="F120" s="43"/>
      <c r="G120" s="43"/>
      <c r="H120" s="43"/>
      <c r="I120" s="78"/>
      <c r="J120" s="78"/>
      <c r="K120" s="78"/>
      <c r="L120" s="79"/>
      <c r="M120" s="79"/>
      <c r="N120" s="43"/>
      <c r="O120" s="43"/>
      <c r="P120" s="43"/>
      <c r="Q120" s="39"/>
      <c r="R120" s="80" t="str">
        <f t="shared" si="2"/>
        <v/>
      </c>
      <c r="S120" s="43"/>
      <c r="T120" s="43"/>
    </row>
    <row r="121" ht="15.75" customHeight="1">
      <c r="A121" s="43"/>
      <c r="B121" s="43"/>
      <c r="C121" s="43"/>
      <c r="D121" s="43"/>
      <c r="E121" s="43"/>
      <c r="F121" s="43"/>
      <c r="G121" s="43"/>
      <c r="H121" s="43"/>
      <c r="I121" s="78"/>
      <c r="J121" s="78"/>
      <c r="K121" s="78"/>
      <c r="L121" s="79"/>
      <c r="M121" s="79"/>
      <c r="N121" s="43"/>
      <c r="O121" s="43"/>
      <c r="P121" s="43"/>
      <c r="Q121" s="39"/>
      <c r="R121" s="80" t="str">
        <f t="shared" si="2"/>
        <v/>
      </c>
      <c r="S121" s="43"/>
      <c r="T121" s="43"/>
    </row>
    <row r="122" ht="15.75" customHeight="1">
      <c r="A122" s="43"/>
      <c r="B122" s="43"/>
      <c r="C122" s="43"/>
      <c r="D122" s="43"/>
      <c r="E122" s="43"/>
      <c r="F122" s="43"/>
      <c r="G122" s="43"/>
      <c r="H122" s="43"/>
      <c r="I122" s="78"/>
      <c r="J122" s="78"/>
      <c r="K122" s="78"/>
      <c r="L122" s="79"/>
      <c r="M122" s="79"/>
      <c r="N122" s="43"/>
      <c r="O122" s="43"/>
      <c r="P122" s="43"/>
      <c r="Q122" s="39"/>
      <c r="R122" s="80" t="str">
        <f t="shared" si="2"/>
        <v/>
      </c>
      <c r="S122" s="43"/>
      <c r="T122" s="43"/>
    </row>
    <row r="123" ht="15.75" customHeight="1">
      <c r="A123" s="43"/>
      <c r="B123" s="43"/>
      <c r="C123" s="43"/>
      <c r="D123" s="43"/>
      <c r="E123" s="43"/>
      <c r="F123" s="43"/>
      <c r="G123" s="43"/>
      <c r="H123" s="43"/>
      <c r="I123" s="78"/>
      <c r="J123" s="78"/>
      <c r="K123" s="78"/>
      <c r="L123" s="79"/>
      <c r="M123" s="79"/>
      <c r="N123" s="43"/>
      <c r="O123" s="43"/>
      <c r="P123" s="43"/>
      <c r="Q123" s="39"/>
      <c r="R123" s="80" t="str">
        <f t="shared" si="2"/>
        <v/>
      </c>
      <c r="S123" s="43"/>
      <c r="T123" s="43"/>
    </row>
    <row r="124" ht="15.75" customHeight="1">
      <c r="A124" s="43"/>
      <c r="B124" s="43"/>
      <c r="C124" s="43"/>
      <c r="D124" s="43"/>
      <c r="E124" s="43"/>
      <c r="F124" s="43"/>
      <c r="G124" s="43"/>
      <c r="H124" s="43"/>
      <c r="I124" s="78"/>
      <c r="J124" s="78"/>
      <c r="K124" s="78"/>
      <c r="L124" s="79"/>
      <c r="M124" s="79"/>
      <c r="N124" s="43"/>
      <c r="O124" s="43"/>
      <c r="P124" s="43"/>
      <c r="Q124" s="39"/>
      <c r="R124" s="80" t="str">
        <f t="shared" si="2"/>
        <v/>
      </c>
      <c r="S124" s="43"/>
      <c r="T124" s="43"/>
    </row>
    <row r="125" ht="15.75" customHeight="1">
      <c r="A125" s="43"/>
      <c r="B125" s="43"/>
      <c r="C125" s="43"/>
      <c r="D125" s="43"/>
      <c r="E125" s="43"/>
      <c r="F125" s="43"/>
      <c r="G125" s="43"/>
      <c r="H125" s="43"/>
      <c r="I125" s="78"/>
      <c r="J125" s="78"/>
      <c r="K125" s="78"/>
      <c r="L125" s="79"/>
      <c r="M125" s="79"/>
      <c r="N125" s="43"/>
      <c r="O125" s="43"/>
      <c r="P125" s="43"/>
      <c r="Q125" s="39"/>
      <c r="R125" s="80" t="str">
        <f t="shared" si="2"/>
        <v/>
      </c>
      <c r="S125" s="43"/>
      <c r="T125" s="43"/>
    </row>
    <row r="126" ht="15.75" customHeight="1">
      <c r="A126" s="43"/>
      <c r="B126" s="43"/>
      <c r="C126" s="43"/>
      <c r="D126" s="43"/>
      <c r="E126" s="43"/>
      <c r="F126" s="43"/>
      <c r="G126" s="43"/>
      <c r="H126" s="43"/>
      <c r="I126" s="78"/>
      <c r="J126" s="78"/>
      <c r="K126" s="78"/>
      <c r="L126" s="79"/>
      <c r="M126" s="79"/>
      <c r="N126" s="43"/>
      <c r="O126" s="43"/>
      <c r="P126" s="43"/>
      <c r="Q126" s="39"/>
      <c r="R126" s="80" t="str">
        <f t="shared" si="2"/>
        <v/>
      </c>
      <c r="S126" s="43"/>
      <c r="T126" s="43"/>
    </row>
    <row r="127" ht="15.75" customHeight="1">
      <c r="A127" s="43"/>
      <c r="B127" s="43"/>
      <c r="C127" s="43"/>
      <c r="D127" s="43"/>
      <c r="E127" s="43"/>
      <c r="F127" s="43"/>
      <c r="G127" s="43"/>
      <c r="H127" s="43"/>
      <c r="I127" s="78"/>
      <c r="J127" s="78"/>
      <c r="K127" s="78"/>
      <c r="L127" s="79"/>
      <c r="M127" s="79"/>
      <c r="N127" s="43"/>
      <c r="O127" s="43"/>
      <c r="P127" s="43"/>
      <c r="Q127" s="39"/>
      <c r="R127" s="80" t="str">
        <f t="shared" si="2"/>
        <v/>
      </c>
      <c r="S127" s="43"/>
      <c r="T127" s="43"/>
    </row>
    <row r="128" ht="15.75" customHeight="1">
      <c r="A128" s="43"/>
      <c r="B128" s="43"/>
      <c r="C128" s="43"/>
      <c r="D128" s="43"/>
      <c r="E128" s="43"/>
      <c r="F128" s="43"/>
      <c r="G128" s="43"/>
      <c r="H128" s="43"/>
      <c r="I128" s="78"/>
      <c r="J128" s="78"/>
      <c r="K128" s="78"/>
      <c r="L128" s="79"/>
      <c r="M128" s="79"/>
      <c r="N128" s="43"/>
      <c r="O128" s="43"/>
      <c r="P128" s="43"/>
      <c r="Q128" s="39"/>
      <c r="R128" s="80" t="str">
        <f t="shared" si="2"/>
        <v/>
      </c>
      <c r="S128" s="43"/>
      <c r="T128" s="43"/>
    </row>
    <row r="129" ht="15.75" customHeight="1">
      <c r="A129" s="43"/>
      <c r="B129" s="43"/>
      <c r="C129" s="43"/>
      <c r="D129" s="43"/>
      <c r="E129" s="43"/>
      <c r="F129" s="43"/>
      <c r="G129" s="43"/>
      <c r="H129" s="43"/>
      <c r="I129" s="78"/>
      <c r="J129" s="78"/>
      <c r="K129" s="78"/>
      <c r="L129" s="79"/>
      <c r="M129" s="79"/>
      <c r="N129" s="43"/>
      <c r="O129" s="43"/>
      <c r="P129" s="43"/>
      <c r="Q129" s="39"/>
      <c r="R129" s="80" t="str">
        <f t="shared" si="2"/>
        <v/>
      </c>
      <c r="S129" s="43"/>
      <c r="T129" s="43"/>
    </row>
    <row r="130" ht="15.75" customHeight="1">
      <c r="A130" s="43"/>
      <c r="B130" s="43"/>
      <c r="C130" s="43"/>
      <c r="D130" s="43"/>
      <c r="E130" s="43"/>
      <c r="F130" s="43"/>
      <c r="G130" s="43"/>
      <c r="H130" s="43"/>
      <c r="I130" s="78"/>
      <c r="J130" s="78"/>
      <c r="K130" s="78"/>
      <c r="L130" s="79"/>
      <c r="M130" s="79"/>
      <c r="N130" s="43"/>
      <c r="O130" s="43"/>
      <c r="P130" s="43"/>
      <c r="Q130" s="39"/>
      <c r="R130" s="80" t="str">
        <f t="shared" si="2"/>
        <v/>
      </c>
      <c r="S130" s="43"/>
      <c r="T130" s="43"/>
    </row>
    <row r="131" ht="15.75" customHeight="1">
      <c r="A131" s="43"/>
      <c r="B131" s="43"/>
      <c r="C131" s="43"/>
      <c r="D131" s="43"/>
      <c r="E131" s="43"/>
      <c r="F131" s="43"/>
      <c r="G131" s="43"/>
      <c r="H131" s="43"/>
      <c r="I131" s="78"/>
      <c r="J131" s="78"/>
      <c r="K131" s="78"/>
      <c r="L131" s="79"/>
      <c r="M131" s="79"/>
      <c r="N131" s="43"/>
      <c r="O131" s="43"/>
      <c r="P131" s="43"/>
      <c r="Q131" s="39"/>
      <c r="R131" s="80" t="str">
        <f t="shared" si="2"/>
        <v/>
      </c>
      <c r="S131" s="43"/>
      <c r="T131" s="43"/>
    </row>
    <row r="132" ht="15.75" customHeight="1">
      <c r="A132" s="43"/>
      <c r="B132" s="43"/>
      <c r="C132" s="43"/>
      <c r="D132" s="43"/>
      <c r="E132" s="43"/>
      <c r="F132" s="43"/>
      <c r="G132" s="43"/>
      <c r="H132" s="43"/>
      <c r="I132" s="78"/>
      <c r="J132" s="78"/>
      <c r="K132" s="78"/>
      <c r="L132" s="79"/>
      <c r="M132" s="79"/>
      <c r="N132" s="43"/>
      <c r="O132" s="43"/>
      <c r="P132" s="43"/>
      <c r="Q132" s="39"/>
      <c r="R132" s="80" t="str">
        <f t="shared" si="2"/>
        <v/>
      </c>
      <c r="S132" s="43"/>
      <c r="T132" s="43"/>
    </row>
    <row r="133" ht="15.75" customHeight="1">
      <c r="A133" s="43"/>
      <c r="B133" s="43"/>
      <c r="C133" s="43"/>
      <c r="D133" s="43"/>
      <c r="E133" s="43"/>
      <c r="F133" s="43"/>
      <c r="G133" s="43"/>
      <c r="H133" s="43"/>
      <c r="I133" s="78"/>
      <c r="J133" s="78"/>
      <c r="K133" s="78"/>
      <c r="L133" s="79"/>
      <c r="M133" s="79"/>
      <c r="N133" s="43"/>
      <c r="O133" s="43"/>
      <c r="P133" s="43"/>
      <c r="Q133" s="39"/>
      <c r="R133" s="80" t="str">
        <f t="shared" si="2"/>
        <v/>
      </c>
      <c r="S133" s="43"/>
      <c r="T133" s="43"/>
    </row>
    <row r="134" ht="15.75" customHeight="1">
      <c r="A134" s="43"/>
      <c r="B134" s="43"/>
      <c r="C134" s="43"/>
      <c r="D134" s="43"/>
      <c r="E134" s="43"/>
      <c r="F134" s="43"/>
      <c r="G134" s="43"/>
      <c r="H134" s="43"/>
      <c r="I134" s="78"/>
      <c r="J134" s="78"/>
      <c r="K134" s="78"/>
      <c r="L134" s="79"/>
      <c r="M134" s="79"/>
      <c r="N134" s="43"/>
      <c r="O134" s="43"/>
      <c r="P134" s="43"/>
      <c r="Q134" s="39"/>
      <c r="R134" s="80" t="str">
        <f t="shared" si="2"/>
        <v/>
      </c>
      <c r="S134" s="43"/>
      <c r="T134" s="43"/>
    </row>
    <row r="135" ht="15.75" customHeight="1">
      <c r="A135" s="43"/>
      <c r="B135" s="43"/>
      <c r="C135" s="43"/>
      <c r="D135" s="43"/>
      <c r="E135" s="43"/>
      <c r="F135" s="43"/>
      <c r="G135" s="43"/>
      <c r="H135" s="43"/>
      <c r="I135" s="78"/>
      <c r="J135" s="78"/>
      <c r="K135" s="78"/>
      <c r="L135" s="79"/>
      <c r="M135" s="79"/>
      <c r="N135" s="43"/>
      <c r="O135" s="43"/>
      <c r="P135" s="43"/>
      <c r="Q135" s="39"/>
      <c r="R135" s="80" t="str">
        <f t="shared" si="2"/>
        <v/>
      </c>
      <c r="S135" s="43"/>
      <c r="T135" s="43"/>
    </row>
    <row r="136" ht="15.75" customHeight="1">
      <c r="A136" s="43"/>
      <c r="B136" s="43"/>
      <c r="C136" s="43"/>
      <c r="D136" s="43"/>
      <c r="E136" s="43"/>
      <c r="F136" s="43"/>
      <c r="G136" s="43"/>
      <c r="H136" s="43"/>
      <c r="I136" s="78"/>
      <c r="J136" s="78"/>
      <c r="K136" s="78"/>
      <c r="L136" s="79"/>
      <c r="M136" s="79"/>
      <c r="N136" s="43"/>
      <c r="O136" s="43"/>
      <c r="P136" s="43"/>
      <c r="Q136" s="39"/>
      <c r="R136" s="80" t="str">
        <f t="shared" si="2"/>
        <v/>
      </c>
      <c r="S136" s="43"/>
      <c r="T136" s="43"/>
    </row>
    <row r="137" ht="15.75" customHeight="1">
      <c r="A137" s="43"/>
      <c r="B137" s="43"/>
      <c r="C137" s="43"/>
      <c r="D137" s="43"/>
      <c r="E137" s="43"/>
      <c r="F137" s="43"/>
      <c r="G137" s="43"/>
      <c r="H137" s="43"/>
      <c r="I137" s="78"/>
      <c r="J137" s="78"/>
      <c r="K137" s="78"/>
      <c r="L137" s="79"/>
      <c r="M137" s="79"/>
      <c r="N137" s="43"/>
      <c r="O137" s="43"/>
      <c r="P137" s="43"/>
      <c r="Q137" s="39"/>
      <c r="R137" s="80" t="str">
        <f t="shared" si="2"/>
        <v/>
      </c>
      <c r="S137" s="43"/>
      <c r="T137" s="43"/>
    </row>
    <row r="138" ht="15.75" customHeight="1">
      <c r="A138" s="43"/>
      <c r="B138" s="43"/>
      <c r="C138" s="43"/>
      <c r="D138" s="43"/>
      <c r="E138" s="43"/>
      <c r="F138" s="43"/>
      <c r="G138" s="43"/>
      <c r="H138" s="43"/>
      <c r="I138" s="78"/>
      <c r="J138" s="78"/>
      <c r="K138" s="78"/>
      <c r="L138" s="79"/>
      <c r="M138" s="79"/>
      <c r="N138" s="43"/>
      <c r="O138" s="43"/>
      <c r="P138" s="43"/>
      <c r="Q138" s="39"/>
      <c r="R138" s="80" t="str">
        <f t="shared" si="2"/>
        <v/>
      </c>
      <c r="S138" s="43"/>
      <c r="T138" s="43"/>
    </row>
    <row r="139" ht="15.75" customHeight="1">
      <c r="A139" s="43"/>
      <c r="B139" s="43"/>
      <c r="C139" s="43"/>
      <c r="D139" s="43"/>
      <c r="E139" s="43"/>
      <c r="F139" s="43"/>
      <c r="G139" s="43"/>
      <c r="H139" s="43"/>
      <c r="I139" s="78"/>
      <c r="J139" s="78"/>
      <c r="K139" s="78"/>
      <c r="L139" s="79"/>
      <c r="M139" s="79"/>
      <c r="N139" s="43"/>
      <c r="O139" s="43"/>
      <c r="P139" s="43"/>
      <c r="Q139" s="39"/>
      <c r="R139" s="80" t="str">
        <f t="shared" si="2"/>
        <v/>
      </c>
      <c r="S139" s="43"/>
      <c r="T139" s="43"/>
    </row>
    <row r="140" ht="15.75" customHeight="1">
      <c r="A140" s="43"/>
      <c r="B140" s="43"/>
      <c r="C140" s="43"/>
      <c r="D140" s="43"/>
      <c r="E140" s="43"/>
      <c r="F140" s="43"/>
      <c r="G140" s="43"/>
      <c r="H140" s="43"/>
      <c r="I140" s="78"/>
      <c r="J140" s="78"/>
      <c r="K140" s="78"/>
      <c r="L140" s="79"/>
      <c r="M140" s="79"/>
      <c r="N140" s="43"/>
      <c r="O140" s="43"/>
      <c r="P140" s="43"/>
      <c r="Q140" s="39"/>
      <c r="R140" s="80" t="str">
        <f t="shared" si="2"/>
        <v/>
      </c>
      <c r="S140" s="43"/>
      <c r="T140" s="43"/>
    </row>
    <row r="141" ht="15.75" customHeight="1">
      <c r="A141" s="43"/>
      <c r="B141" s="43"/>
      <c r="C141" s="43"/>
      <c r="D141" s="43"/>
      <c r="E141" s="43"/>
      <c r="F141" s="43"/>
      <c r="G141" s="43"/>
      <c r="H141" s="43"/>
      <c r="I141" s="78"/>
      <c r="J141" s="78"/>
      <c r="K141" s="78"/>
      <c r="L141" s="79"/>
      <c r="M141" s="79"/>
      <c r="N141" s="43"/>
      <c r="O141" s="43"/>
      <c r="P141" s="43"/>
      <c r="Q141" s="39"/>
      <c r="R141" s="80" t="str">
        <f t="shared" si="2"/>
        <v/>
      </c>
      <c r="S141" s="43"/>
      <c r="T141" s="43"/>
    </row>
    <row r="142" ht="15.75" customHeight="1">
      <c r="A142" s="43"/>
      <c r="B142" s="43"/>
      <c r="C142" s="43"/>
      <c r="D142" s="43"/>
      <c r="E142" s="43"/>
      <c r="F142" s="43"/>
      <c r="G142" s="43"/>
      <c r="H142" s="43"/>
      <c r="I142" s="78"/>
      <c r="J142" s="78"/>
      <c r="K142" s="78"/>
      <c r="L142" s="79"/>
      <c r="M142" s="79"/>
      <c r="N142" s="43"/>
      <c r="O142" s="43"/>
      <c r="P142" s="43"/>
      <c r="Q142" s="39"/>
      <c r="R142" s="80" t="str">
        <f t="shared" si="2"/>
        <v/>
      </c>
      <c r="S142" s="43"/>
      <c r="T142" s="43"/>
    </row>
    <row r="143" ht="15.75" customHeight="1">
      <c r="A143" s="43"/>
      <c r="B143" s="43"/>
      <c r="C143" s="43"/>
      <c r="D143" s="43"/>
      <c r="E143" s="43"/>
      <c r="F143" s="43"/>
      <c r="G143" s="43"/>
      <c r="H143" s="43"/>
      <c r="I143" s="78"/>
      <c r="J143" s="78"/>
      <c r="K143" s="78"/>
      <c r="L143" s="79"/>
      <c r="M143" s="79"/>
      <c r="N143" s="43"/>
      <c r="O143" s="43"/>
      <c r="P143" s="43"/>
      <c r="Q143" s="39"/>
      <c r="R143" s="80" t="str">
        <f t="shared" si="2"/>
        <v/>
      </c>
      <c r="S143" s="43"/>
      <c r="T143" s="43"/>
    </row>
    <row r="144" ht="15.75" customHeight="1">
      <c r="A144" s="43"/>
      <c r="B144" s="43"/>
      <c r="C144" s="43"/>
      <c r="D144" s="43"/>
      <c r="E144" s="43"/>
      <c r="F144" s="43"/>
      <c r="G144" s="43"/>
      <c r="H144" s="43"/>
      <c r="I144" s="78"/>
      <c r="J144" s="78"/>
      <c r="K144" s="78"/>
      <c r="L144" s="79"/>
      <c r="M144" s="79"/>
      <c r="N144" s="43"/>
      <c r="O144" s="43"/>
      <c r="P144" s="43"/>
      <c r="Q144" s="39"/>
      <c r="R144" s="80" t="str">
        <f t="shared" si="2"/>
        <v/>
      </c>
      <c r="S144" s="43"/>
      <c r="T144" s="43"/>
    </row>
    <row r="145" ht="15.75" customHeight="1">
      <c r="A145" s="43"/>
      <c r="B145" s="43"/>
      <c r="C145" s="43"/>
      <c r="D145" s="43"/>
      <c r="E145" s="43"/>
      <c r="F145" s="43"/>
      <c r="G145" s="43"/>
      <c r="H145" s="43"/>
      <c r="I145" s="78"/>
      <c r="J145" s="78"/>
      <c r="K145" s="78"/>
      <c r="L145" s="79"/>
      <c r="M145" s="79"/>
      <c r="N145" s="43"/>
      <c r="O145" s="43"/>
      <c r="P145" s="43"/>
      <c r="Q145" s="39"/>
      <c r="R145" s="80" t="str">
        <f t="shared" si="2"/>
        <v/>
      </c>
      <c r="S145" s="43"/>
      <c r="T145" s="43"/>
    </row>
    <row r="146" ht="15.75" customHeight="1">
      <c r="A146" s="43"/>
      <c r="B146" s="43"/>
      <c r="C146" s="43"/>
      <c r="D146" s="43"/>
      <c r="E146" s="43"/>
      <c r="F146" s="43"/>
      <c r="G146" s="43"/>
      <c r="H146" s="43"/>
      <c r="I146" s="78"/>
      <c r="J146" s="78"/>
      <c r="K146" s="78"/>
      <c r="L146" s="79"/>
      <c r="M146" s="79"/>
      <c r="N146" s="43"/>
      <c r="O146" s="43"/>
      <c r="P146" s="43"/>
      <c r="Q146" s="39"/>
      <c r="R146" s="80" t="str">
        <f t="shared" si="2"/>
        <v/>
      </c>
      <c r="S146" s="43"/>
      <c r="T146" s="43"/>
    </row>
    <row r="147" ht="15.75" customHeight="1">
      <c r="A147" s="43"/>
      <c r="B147" s="43"/>
      <c r="C147" s="43"/>
      <c r="D147" s="43"/>
      <c r="E147" s="43"/>
      <c r="F147" s="43"/>
      <c r="G147" s="43"/>
      <c r="H147" s="43"/>
      <c r="I147" s="78"/>
      <c r="J147" s="78"/>
      <c r="K147" s="78"/>
      <c r="L147" s="79"/>
      <c r="M147" s="79"/>
      <c r="N147" s="43"/>
      <c r="O147" s="43"/>
      <c r="P147" s="43"/>
      <c r="Q147" s="39"/>
      <c r="R147" s="80" t="str">
        <f t="shared" si="2"/>
        <v/>
      </c>
      <c r="S147" s="43"/>
      <c r="T147" s="43"/>
    </row>
    <row r="148" ht="15.75" customHeight="1">
      <c r="A148" s="43"/>
      <c r="B148" s="43"/>
      <c r="C148" s="43"/>
      <c r="D148" s="43"/>
      <c r="E148" s="43"/>
      <c r="F148" s="43"/>
      <c r="G148" s="43"/>
      <c r="H148" s="43"/>
      <c r="I148" s="78"/>
      <c r="J148" s="78"/>
      <c r="K148" s="78"/>
      <c r="L148" s="79"/>
      <c r="M148" s="79"/>
      <c r="N148" s="43"/>
      <c r="O148" s="43"/>
      <c r="P148" s="43"/>
      <c r="Q148" s="39"/>
      <c r="R148" s="80" t="str">
        <f t="shared" si="2"/>
        <v/>
      </c>
      <c r="S148" s="43"/>
      <c r="T148" s="43"/>
    </row>
    <row r="149" ht="15.75" customHeight="1">
      <c r="A149" s="43"/>
      <c r="B149" s="43"/>
      <c r="C149" s="43"/>
      <c r="D149" s="43"/>
      <c r="E149" s="43"/>
      <c r="F149" s="43"/>
      <c r="G149" s="43"/>
      <c r="H149" s="43"/>
      <c r="I149" s="78"/>
      <c r="J149" s="78"/>
      <c r="K149" s="78"/>
      <c r="L149" s="79"/>
      <c r="M149" s="79"/>
      <c r="N149" s="43"/>
      <c r="O149" s="43"/>
      <c r="P149" s="43"/>
      <c r="Q149" s="39"/>
      <c r="R149" s="80" t="str">
        <f t="shared" si="2"/>
        <v/>
      </c>
      <c r="S149" s="43"/>
      <c r="T149" s="43"/>
    </row>
    <row r="150" ht="15.75" customHeight="1">
      <c r="A150" s="43"/>
      <c r="B150" s="43"/>
      <c r="C150" s="43"/>
      <c r="D150" s="43"/>
      <c r="E150" s="43"/>
      <c r="F150" s="43"/>
      <c r="G150" s="43"/>
      <c r="H150" s="43"/>
      <c r="I150" s="78"/>
      <c r="J150" s="78"/>
      <c r="K150" s="78"/>
      <c r="L150" s="79"/>
      <c r="M150" s="79"/>
      <c r="N150" s="43"/>
      <c r="O150" s="43"/>
      <c r="P150" s="43"/>
      <c r="Q150" s="39"/>
      <c r="R150" s="80" t="str">
        <f t="shared" si="2"/>
        <v/>
      </c>
      <c r="S150" s="43"/>
      <c r="T150" s="43"/>
    </row>
    <row r="151" ht="15.75" customHeight="1">
      <c r="A151" s="43"/>
      <c r="B151" s="43"/>
      <c r="C151" s="43"/>
      <c r="D151" s="43"/>
      <c r="E151" s="43"/>
      <c r="F151" s="43"/>
      <c r="G151" s="43"/>
      <c r="H151" s="43"/>
      <c r="I151" s="78"/>
      <c r="J151" s="78"/>
      <c r="K151" s="78"/>
      <c r="L151" s="79"/>
      <c r="M151" s="79"/>
      <c r="N151" s="43"/>
      <c r="O151" s="43"/>
      <c r="P151" s="43"/>
      <c r="Q151" s="39"/>
      <c r="R151" s="80" t="str">
        <f t="shared" si="2"/>
        <v/>
      </c>
      <c r="S151" s="43"/>
      <c r="T151" s="43"/>
    </row>
    <row r="152" ht="15.75" customHeight="1">
      <c r="A152" s="43"/>
      <c r="B152" s="43"/>
      <c r="C152" s="43"/>
      <c r="D152" s="43"/>
      <c r="E152" s="43"/>
      <c r="F152" s="43"/>
      <c r="G152" s="43"/>
      <c r="H152" s="43"/>
      <c r="I152" s="78"/>
      <c r="J152" s="78"/>
      <c r="K152" s="78"/>
      <c r="L152" s="79"/>
      <c r="M152" s="79"/>
      <c r="N152" s="43"/>
      <c r="O152" s="43"/>
      <c r="P152" s="43"/>
      <c r="Q152" s="39"/>
      <c r="R152" s="80" t="str">
        <f t="shared" si="2"/>
        <v/>
      </c>
      <c r="S152" s="43"/>
      <c r="T152" s="43"/>
    </row>
    <row r="153" ht="15.75" customHeight="1">
      <c r="A153" s="43"/>
      <c r="B153" s="43"/>
      <c r="C153" s="43"/>
      <c r="D153" s="43"/>
      <c r="E153" s="43"/>
      <c r="F153" s="43"/>
      <c r="G153" s="43"/>
      <c r="H153" s="43"/>
      <c r="I153" s="78"/>
      <c r="J153" s="78"/>
      <c r="K153" s="78"/>
      <c r="L153" s="79"/>
      <c r="M153" s="79"/>
      <c r="N153" s="43"/>
      <c r="O153" s="43"/>
      <c r="P153" s="43"/>
      <c r="Q153" s="39"/>
      <c r="R153" s="80" t="str">
        <f t="shared" si="2"/>
        <v/>
      </c>
      <c r="S153" s="43"/>
      <c r="T153" s="43"/>
    </row>
    <row r="154" ht="15.75" customHeight="1">
      <c r="A154" s="43"/>
      <c r="B154" s="43"/>
      <c r="C154" s="43"/>
      <c r="D154" s="43"/>
      <c r="E154" s="43"/>
      <c r="F154" s="43"/>
      <c r="G154" s="43"/>
      <c r="H154" s="43"/>
      <c r="I154" s="78"/>
      <c r="J154" s="78"/>
      <c r="K154" s="78"/>
      <c r="L154" s="79"/>
      <c r="M154" s="79"/>
      <c r="N154" s="43"/>
      <c r="O154" s="43"/>
      <c r="P154" s="43"/>
      <c r="Q154" s="39"/>
      <c r="R154" s="80" t="str">
        <f t="shared" si="2"/>
        <v/>
      </c>
      <c r="S154" s="43"/>
      <c r="T154" s="43"/>
    </row>
    <row r="155" ht="15.75" customHeight="1">
      <c r="A155" s="43"/>
      <c r="B155" s="43"/>
      <c r="C155" s="43"/>
      <c r="D155" s="43"/>
      <c r="E155" s="43"/>
      <c r="F155" s="43"/>
      <c r="G155" s="43"/>
      <c r="H155" s="43"/>
      <c r="I155" s="78"/>
      <c r="J155" s="78"/>
      <c r="K155" s="78"/>
      <c r="L155" s="79"/>
      <c r="M155" s="79"/>
      <c r="N155" s="43"/>
      <c r="O155" s="43"/>
      <c r="P155" s="43"/>
      <c r="Q155" s="39"/>
      <c r="R155" s="80" t="str">
        <f t="shared" si="2"/>
        <v/>
      </c>
      <c r="S155" s="43"/>
      <c r="T155" s="43"/>
    </row>
    <row r="156" ht="15.75" customHeight="1">
      <c r="A156" s="43"/>
      <c r="B156" s="43"/>
      <c r="C156" s="43"/>
      <c r="D156" s="43"/>
      <c r="E156" s="43"/>
      <c r="F156" s="43"/>
      <c r="G156" s="43"/>
      <c r="H156" s="43"/>
      <c r="I156" s="78"/>
      <c r="J156" s="78"/>
      <c r="K156" s="78"/>
      <c r="L156" s="79"/>
      <c r="M156" s="79"/>
      <c r="N156" s="43"/>
      <c r="O156" s="43"/>
      <c r="P156" s="43"/>
      <c r="Q156" s="39"/>
      <c r="R156" s="80" t="str">
        <f t="shared" si="2"/>
        <v/>
      </c>
      <c r="S156" s="43"/>
      <c r="T156" s="43"/>
    </row>
    <row r="157" ht="15.75" customHeight="1">
      <c r="A157" s="43"/>
      <c r="B157" s="43"/>
      <c r="C157" s="43"/>
      <c r="D157" s="43"/>
      <c r="E157" s="43"/>
      <c r="F157" s="43"/>
      <c r="G157" s="43"/>
      <c r="H157" s="43"/>
      <c r="I157" s="78"/>
      <c r="J157" s="78"/>
      <c r="K157" s="78"/>
      <c r="L157" s="79"/>
      <c r="M157" s="79"/>
      <c r="N157" s="43"/>
      <c r="O157" s="43"/>
      <c r="P157" s="43"/>
      <c r="Q157" s="39"/>
      <c r="R157" s="80" t="str">
        <f t="shared" si="2"/>
        <v/>
      </c>
      <c r="S157" s="43"/>
      <c r="T157" s="43"/>
    </row>
    <row r="158" ht="15.75" customHeight="1">
      <c r="A158" s="43"/>
      <c r="B158" s="43"/>
      <c r="C158" s="43"/>
      <c r="D158" s="43"/>
      <c r="E158" s="43"/>
      <c r="F158" s="43"/>
      <c r="G158" s="43"/>
      <c r="H158" s="43"/>
      <c r="I158" s="78"/>
      <c r="J158" s="78"/>
      <c r="K158" s="78"/>
      <c r="L158" s="79"/>
      <c r="M158" s="79"/>
      <c r="N158" s="43"/>
      <c r="O158" s="43"/>
      <c r="P158" s="43"/>
      <c r="Q158" s="39"/>
      <c r="R158" s="80" t="str">
        <f t="shared" si="2"/>
        <v/>
      </c>
      <c r="S158" s="43"/>
      <c r="T158" s="43"/>
    </row>
    <row r="159" ht="15.75" customHeight="1">
      <c r="A159" s="43"/>
      <c r="B159" s="43"/>
      <c r="C159" s="43"/>
      <c r="D159" s="43"/>
      <c r="E159" s="43"/>
      <c r="F159" s="43"/>
      <c r="G159" s="43"/>
      <c r="H159" s="43"/>
      <c r="I159" s="78"/>
      <c r="J159" s="78"/>
      <c r="K159" s="78"/>
      <c r="L159" s="79"/>
      <c r="M159" s="79"/>
      <c r="N159" s="43"/>
      <c r="O159" s="43"/>
      <c r="P159" s="43"/>
      <c r="Q159" s="39"/>
      <c r="R159" s="80" t="str">
        <f t="shared" si="2"/>
        <v/>
      </c>
      <c r="S159" s="43"/>
      <c r="T159" s="43"/>
    </row>
    <row r="160" ht="15.75" customHeight="1">
      <c r="A160" s="43"/>
      <c r="B160" s="43"/>
      <c r="C160" s="43"/>
      <c r="D160" s="43"/>
      <c r="E160" s="43"/>
      <c r="F160" s="43"/>
      <c r="G160" s="43"/>
      <c r="H160" s="43"/>
      <c r="I160" s="78"/>
      <c r="J160" s="78"/>
      <c r="K160" s="78"/>
      <c r="L160" s="79"/>
      <c r="M160" s="79"/>
      <c r="N160" s="43"/>
      <c r="O160" s="43"/>
      <c r="P160" s="43"/>
      <c r="Q160" s="39"/>
      <c r="R160" s="80" t="str">
        <f t="shared" si="2"/>
        <v/>
      </c>
      <c r="S160" s="43"/>
      <c r="T160" s="43"/>
    </row>
    <row r="161" ht="15.75" customHeight="1">
      <c r="A161" s="43"/>
      <c r="B161" s="43"/>
      <c r="C161" s="43"/>
      <c r="D161" s="43"/>
      <c r="E161" s="43"/>
      <c r="F161" s="43"/>
      <c r="G161" s="43"/>
      <c r="H161" s="43"/>
      <c r="I161" s="78"/>
      <c r="J161" s="78"/>
      <c r="K161" s="78"/>
      <c r="L161" s="79"/>
      <c r="M161" s="79"/>
      <c r="N161" s="43"/>
      <c r="O161" s="43"/>
      <c r="P161" s="43"/>
      <c r="Q161" s="39"/>
      <c r="R161" s="80" t="str">
        <f t="shared" si="2"/>
        <v/>
      </c>
      <c r="S161" s="43"/>
      <c r="T161" s="43"/>
    </row>
    <row r="162" ht="15.75" customHeight="1">
      <c r="A162" s="43"/>
      <c r="B162" s="43"/>
      <c r="C162" s="43"/>
      <c r="D162" s="43"/>
      <c r="E162" s="43"/>
      <c r="F162" s="43"/>
      <c r="G162" s="43"/>
      <c r="H162" s="43"/>
      <c r="I162" s="78"/>
      <c r="J162" s="78"/>
      <c r="K162" s="78"/>
      <c r="L162" s="79"/>
      <c r="M162" s="79"/>
      <c r="N162" s="43"/>
      <c r="O162" s="43"/>
      <c r="P162" s="43"/>
      <c r="Q162" s="39"/>
      <c r="R162" s="80" t="str">
        <f t="shared" si="2"/>
        <v/>
      </c>
      <c r="S162" s="43"/>
      <c r="T162" s="43"/>
    </row>
    <row r="163" ht="15.75" customHeight="1">
      <c r="A163" s="43"/>
      <c r="B163" s="43"/>
      <c r="C163" s="43"/>
      <c r="D163" s="43"/>
      <c r="E163" s="43"/>
      <c r="F163" s="43"/>
      <c r="G163" s="43"/>
      <c r="H163" s="43"/>
      <c r="I163" s="78"/>
      <c r="J163" s="78"/>
      <c r="K163" s="78"/>
      <c r="L163" s="79"/>
      <c r="M163" s="79"/>
      <c r="N163" s="43"/>
      <c r="O163" s="43"/>
      <c r="P163" s="43"/>
      <c r="Q163" s="39"/>
      <c r="R163" s="80" t="str">
        <f t="shared" si="2"/>
        <v/>
      </c>
      <c r="S163" s="43"/>
      <c r="T163" s="43"/>
    </row>
    <row r="164" ht="15.75" customHeight="1">
      <c r="A164" s="43"/>
      <c r="B164" s="43"/>
      <c r="C164" s="43"/>
      <c r="D164" s="43"/>
      <c r="E164" s="43"/>
      <c r="F164" s="43"/>
      <c r="G164" s="43"/>
      <c r="H164" s="43"/>
      <c r="I164" s="78"/>
      <c r="J164" s="78"/>
      <c r="K164" s="78"/>
      <c r="L164" s="79"/>
      <c r="M164" s="79"/>
      <c r="N164" s="43"/>
      <c r="O164" s="43"/>
      <c r="P164" s="43"/>
      <c r="Q164" s="39"/>
      <c r="R164" s="80" t="str">
        <f t="shared" si="2"/>
        <v/>
      </c>
      <c r="S164" s="43"/>
      <c r="T164" s="43"/>
    </row>
    <row r="165" ht="15.75" customHeight="1">
      <c r="A165" s="43"/>
      <c r="B165" s="43"/>
      <c r="C165" s="43"/>
      <c r="D165" s="43"/>
      <c r="E165" s="43"/>
      <c r="F165" s="43"/>
      <c r="G165" s="43"/>
      <c r="H165" s="43"/>
      <c r="I165" s="78"/>
      <c r="J165" s="78"/>
      <c r="K165" s="78"/>
      <c r="L165" s="79"/>
      <c r="M165" s="79"/>
      <c r="N165" s="43"/>
      <c r="O165" s="43"/>
      <c r="P165" s="43"/>
      <c r="Q165" s="39"/>
      <c r="R165" s="80" t="str">
        <f t="shared" si="2"/>
        <v/>
      </c>
      <c r="S165" s="43"/>
      <c r="T165" s="43"/>
    </row>
    <row r="166" ht="15.75" customHeight="1">
      <c r="A166" s="43"/>
      <c r="B166" s="43"/>
      <c r="C166" s="43"/>
      <c r="D166" s="43"/>
      <c r="E166" s="43"/>
      <c r="F166" s="43"/>
      <c r="G166" s="43"/>
      <c r="H166" s="43"/>
      <c r="I166" s="78"/>
      <c r="J166" s="78"/>
      <c r="K166" s="78"/>
      <c r="L166" s="79"/>
      <c r="M166" s="79"/>
      <c r="N166" s="43"/>
      <c r="O166" s="43"/>
      <c r="P166" s="43"/>
      <c r="Q166" s="39"/>
      <c r="R166" s="80" t="str">
        <f t="shared" si="2"/>
        <v/>
      </c>
      <c r="S166" s="43"/>
      <c r="T166" s="43"/>
    </row>
    <row r="167" ht="15.75" customHeight="1">
      <c r="A167" s="43"/>
      <c r="B167" s="43"/>
      <c r="C167" s="43"/>
      <c r="D167" s="43"/>
      <c r="E167" s="43"/>
      <c r="F167" s="43"/>
      <c r="G167" s="43"/>
      <c r="H167" s="43"/>
      <c r="I167" s="78"/>
      <c r="J167" s="78"/>
      <c r="K167" s="78"/>
      <c r="L167" s="79"/>
      <c r="M167" s="79"/>
      <c r="N167" s="43"/>
      <c r="O167" s="43"/>
      <c r="P167" s="43"/>
      <c r="Q167" s="39"/>
      <c r="R167" s="80" t="str">
        <f t="shared" si="2"/>
        <v/>
      </c>
      <c r="S167" s="43"/>
      <c r="T167" s="43"/>
    </row>
    <row r="168" ht="15.75" customHeight="1">
      <c r="A168" s="43"/>
      <c r="B168" s="43"/>
      <c r="C168" s="43"/>
      <c r="D168" s="43"/>
      <c r="E168" s="43"/>
      <c r="F168" s="43"/>
      <c r="G168" s="43"/>
      <c r="H168" s="43"/>
      <c r="I168" s="78"/>
      <c r="J168" s="78"/>
      <c r="K168" s="78"/>
      <c r="L168" s="79"/>
      <c r="M168" s="79"/>
      <c r="N168" s="43"/>
      <c r="O168" s="43"/>
      <c r="P168" s="43"/>
      <c r="Q168" s="39"/>
      <c r="R168" s="80" t="str">
        <f t="shared" si="2"/>
        <v/>
      </c>
      <c r="S168" s="43"/>
      <c r="T168" s="43"/>
    </row>
    <row r="169" ht="15.75" customHeight="1">
      <c r="A169" s="43"/>
      <c r="B169" s="43"/>
      <c r="C169" s="43"/>
      <c r="D169" s="43"/>
      <c r="E169" s="43"/>
      <c r="F169" s="43"/>
      <c r="G169" s="43"/>
      <c r="H169" s="43"/>
      <c r="I169" s="78"/>
      <c r="J169" s="78"/>
      <c r="K169" s="78"/>
      <c r="L169" s="79"/>
      <c r="M169" s="79"/>
      <c r="N169" s="43"/>
      <c r="O169" s="43"/>
      <c r="P169" s="43"/>
      <c r="Q169" s="39"/>
      <c r="R169" s="80" t="str">
        <f t="shared" si="2"/>
        <v/>
      </c>
      <c r="S169" s="43"/>
      <c r="T169" s="43"/>
    </row>
    <row r="170" ht="15.75" customHeight="1">
      <c r="A170" s="43"/>
      <c r="B170" s="43"/>
      <c r="C170" s="43"/>
      <c r="D170" s="43"/>
      <c r="E170" s="43"/>
      <c r="F170" s="43"/>
      <c r="G170" s="43"/>
      <c r="H170" s="43"/>
      <c r="I170" s="78"/>
      <c r="J170" s="78"/>
      <c r="K170" s="78"/>
      <c r="L170" s="79"/>
      <c r="M170" s="79"/>
      <c r="N170" s="43"/>
      <c r="O170" s="43"/>
      <c r="P170" s="43"/>
      <c r="Q170" s="39"/>
      <c r="R170" s="80" t="str">
        <f t="shared" si="2"/>
        <v/>
      </c>
      <c r="S170" s="43"/>
      <c r="T170" s="43"/>
    </row>
    <row r="171" ht="15.75" customHeight="1">
      <c r="A171" s="43"/>
      <c r="B171" s="43"/>
      <c r="C171" s="43"/>
      <c r="D171" s="43"/>
      <c r="E171" s="43"/>
      <c r="F171" s="43"/>
      <c r="G171" s="43"/>
      <c r="H171" s="43"/>
      <c r="I171" s="78"/>
      <c r="J171" s="78"/>
      <c r="K171" s="78"/>
      <c r="L171" s="79"/>
      <c r="M171" s="79"/>
      <c r="N171" s="43"/>
      <c r="O171" s="43"/>
      <c r="P171" s="43"/>
      <c r="Q171" s="39"/>
      <c r="R171" s="80" t="str">
        <f t="shared" si="2"/>
        <v/>
      </c>
      <c r="S171" s="43"/>
      <c r="T171" s="43"/>
    </row>
    <row r="172" ht="15.75" customHeight="1">
      <c r="A172" s="43"/>
      <c r="B172" s="43"/>
      <c r="C172" s="43"/>
      <c r="D172" s="43"/>
      <c r="E172" s="43"/>
      <c r="F172" s="43"/>
      <c r="G172" s="43"/>
      <c r="H172" s="43"/>
      <c r="I172" s="78"/>
      <c r="J172" s="78"/>
      <c r="K172" s="78"/>
      <c r="L172" s="79"/>
      <c r="M172" s="79"/>
      <c r="N172" s="43"/>
      <c r="O172" s="43"/>
      <c r="P172" s="43"/>
      <c r="Q172" s="39"/>
      <c r="R172" s="80" t="str">
        <f t="shared" si="2"/>
        <v/>
      </c>
      <c r="S172" s="43"/>
      <c r="T172" s="43"/>
    </row>
    <row r="173" ht="15.75" customHeight="1">
      <c r="A173" s="43"/>
      <c r="B173" s="43"/>
      <c r="C173" s="43"/>
      <c r="D173" s="43"/>
      <c r="E173" s="43"/>
      <c r="F173" s="43"/>
      <c r="G173" s="43"/>
      <c r="H173" s="43"/>
      <c r="I173" s="78"/>
      <c r="J173" s="78"/>
      <c r="K173" s="78"/>
      <c r="L173" s="79"/>
      <c r="M173" s="79"/>
      <c r="N173" s="43"/>
      <c r="O173" s="43"/>
      <c r="P173" s="43"/>
      <c r="Q173" s="39"/>
      <c r="R173" s="80" t="str">
        <f t="shared" si="2"/>
        <v/>
      </c>
      <c r="S173" s="43"/>
      <c r="T173" s="43"/>
    </row>
    <row r="174" ht="15.75" customHeight="1">
      <c r="A174" s="43"/>
      <c r="B174" s="43"/>
      <c r="C174" s="43"/>
      <c r="D174" s="43"/>
      <c r="E174" s="43"/>
      <c r="F174" s="43"/>
      <c r="G174" s="43"/>
      <c r="H174" s="43"/>
      <c r="I174" s="78"/>
      <c r="J174" s="78"/>
      <c r="K174" s="78"/>
      <c r="L174" s="79"/>
      <c r="M174" s="79"/>
      <c r="N174" s="43"/>
      <c r="O174" s="43"/>
      <c r="P174" s="43"/>
      <c r="Q174" s="39"/>
      <c r="R174" s="80" t="str">
        <f t="shared" si="2"/>
        <v/>
      </c>
      <c r="S174" s="43"/>
      <c r="T174" s="43"/>
    </row>
    <row r="175" ht="15.75" customHeight="1">
      <c r="A175" s="43"/>
      <c r="B175" s="43"/>
      <c r="C175" s="43"/>
      <c r="D175" s="43"/>
      <c r="E175" s="43"/>
      <c r="F175" s="43"/>
      <c r="G175" s="43"/>
      <c r="H175" s="43"/>
      <c r="I175" s="78"/>
      <c r="J175" s="78"/>
      <c r="K175" s="78"/>
      <c r="L175" s="79"/>
      <c r="M175" s="79"/>
      <c r="N175" s="43"/>
      <c r="O175" s="43"/>
      <c r="P175" s="43"/>
      <c r="Q175" s="39"/>
      <c r="R175" s="80" t="str">
        <f t="shared" si="2"/>
        <v/>
      </c>
      <c r="S175" s="43"/>
      <c r="T175" s="43"/>
    </row>
    <row r="176" ht="15.75" customHeight="1">
      <c r="A176" s="43"/>
      <c r="B176" s="43"/>
      <c r="C176" s="43"/>
      <c r="D176" s="43"/>
      <c r="E176" s="43"/>
      <c r="F176" s="43"/>
      <c r="G176" s="43"/>
      <c r="H176" s="43"/>
      <c r="I176" s="78"/>
      <c r="J176" s="78"/>
      <c r="K176" s="78"/>
      <c r="L176" s="79"/>
      <c r="M176" s="79"/>
      <c r="N176" s="43"/>
      <c r="O176" s="43"/>
      <c r="P176" s="43"/>
      <c r="Q176" s="39"/>
      <c r="R176" s="80" t="str">
        <f t="shared" si="2"/>
        <v/>
      </c>
      <c r="S176" s="43"/>
      <c r="T176" s="43"/>
    </row>
    <row r="177" ht="15.75" customHeight="1">
      <c r="A177" s="43"/>
      <c r="B177" s="43"/>
      <c r="C177" s="43"/>
      <c r="D177" s="43"/>
      <c r="E177" s="43"/>
      <c r="F177" s="43"/>
      <c r="G177" s="43"/>
      <c r="H177" s="43"/>
      <c r="I177" s="78"/>
      <c r="J177" s="78"/>
      <c r="K177" s="78"/>
      <c r="L177" s="79"/>
      <c r="M177" s="79"/>
      <c r="N177" s="43"/>
      <c r="O177" s="43"/>
      <c r="P177" s="43"/>
      <c r="Q177" s="39"/>
      <c r="R177" s="80" t="str">
        <f t="shared" si="2"/>
        <v/>
      </c>
      <c r="S177" s="43"/>
      <c r="T177" s="43"/>
    </row>
    <row r="178" ht="15.75" customHeight="1">
      <c r="A178" s="43"/>
      <c r="B178" s="43"/>
      <c r="C178" s="43"/>
      <c r="D178" s="43"/>
      <c r="E178" s="43"/>
      <c r="F178" s="43"/>
      <c r="G178" s="43"/>
      <c r="H178" s="43"/>
      <c r="I178" s="78"/>
      <c r="J178" s="78"/>
      <c r="K178" s="78"/>
      <c r="L178" s="79"/>
      <c r="M178" s="79"/>
      <c r="N178" s="43"/>
      <c r="O178" s="43"/>
      <c r="P178" s="43"/>
      <c r="Q178" s="39"/>
      <c r="R178" s="80" t="str">
        <f t="shared" si="2"/>
        <v/>
      </c>
      <c r="S178" s="43"/>
      <c r="T178" s="43"/>
    </row>
    <row r="179" ht="15.75" customHeight="1">
      <c r="A179" s="43"/>
      <c r="B179" s="43"/>
      <c r="C179" s="43"/>
      <c r="D179" s="43"/>
      <c r="E179" s="43"/>
      <c r="F179" s="43"/>
      <c r="G179" s="43"/>
      <c r="H179" s="43"/>
      <c r="I179" s="78"/>
      <c r="J179" s="78"/>
      <c r="K179" s="78"/>
      <c r="L179" s="79"/>
      <c r="M179" s="79"/>
      <c r="N179" s="43"/>
      <c r="O179" s="43"/>
      <c r="P179" s="43"/>
      <c r="Q179" s="39"/>
      <c r="R179" s="80" t="str">
        <f t="shared" si="2"/>
        <v/>
      </c>
      <c r="S179" s="43"/>
      <c r="T179" s="43"/>
    </row>
    <row r="180" ht="15.75" customHeight="1">
      <c r="A180" s="43"/>
      <c r="B180" s="43"/>
      <c r="C180" s="43"/>
      <c r="D180" s="43"/>
      <c r="E180" s="43"/>
      <c r="F180" s="43"/>
      <c r="G180" s="43"/>
      <c r="H180" s="43"/>
      <c r="I180" s="78"/>
      <c r="J180" s="78"/>
      <c r="K180" s="78"/>
      <c r="L180" s="79"/>
      <c r="M180" s="79"/>
      <c r="N180" s="43"/>
      <c r="O180" s="43"/>
      <c r="P180" s="43"/>
      <c r="Q180" s="39"/>
      <c r="R180" s="80" t="str">
        <f t="shared" si="2"/>
        <v/>
      </c>
      <c r="S180" s="43"/>
      <c r="T180" s="43"/>
    </row>
    <row r="181" ht="15.75" customHeight="1">
      <c r="A181" s="43"/>
      <c r="B181" s="43"/>
      <c r="C181" s="43"/>
      <c r="D181" s="43"/>
      <c r="E181" s="43"/>
      <c r="F181" s="43"/>
      <c r="G181" s="43"/>
      <c r="H181" s="43"/>
      <c r="I181" s="78"/>
      <c r="J181" s="78"/>
      <c r="K181" s="78"/>
      <c r="L181" s="79"/>
      <c r="M181" s="79"/>
      <c r="N181" s="43"/>
      <c r="O181" s="43"/>
      <c r="P181" s="43"/>
      <c r="Q181" s="39"/>
      <c r="R181" s="80" t="str">
        <f t="shared" si="2"/>
        <v/>
      </c>
      <c r="S181" s="43"/>
      <c r="T181" s="43"/>
    </row>
    <row r="182" ht="15.75" customHeight="1">
      <c r="A182" s="43"/>
      <c r="B182" s="43"/>
      <c r="C182" s="43"/>
      <c r="D182" s="43"/>
      <c r="E182" s="43"/>
      <c r="F182" s="43"/>
      <c r="G182" s="43"/>
      <c r="H182" s="43"/>
      <c r="I182" s="78"/>
      <c r="J182" s="78"/>
      <c r="K182" s="78"/>
      <c r="L182" s="79"/>
      <c r="M182" s="79"/>
      <c r="N182" s="43"/>
      <c r="O182" s="43"/>
      <c r="P182" s="43"/>
      <c r="Q182" s="39"/>
      <c r="R182" s="80" t="str">
        <f t="shared" si="2"/>
        <v/>
      </c>
      <c r="S182" s="43"/>
      <c r="T182" s="43"/>
    </row>
    <row r="183" ht="15.75" customHeight="1">
      <c r="A183" s="43"/>
      <c r="B183" s="43"/>
      <c r="C183" s="43"/>
      <c r="D183" s="43"/>
      <c r="E183" s="43"/>
      <c r="F183" s="43"/>
      <c r="G183" s="43"/>
      <c r="H183" s="43"/>
      <c r="I183" s="78"/>
      <c r="J183" s="78"/>
      <c r="K183" s="78"/>
      <c r="L183" s="79"/>
      <c r="M183" s="79"/>
      <c r="N183" s="43"/>
      <c r="O183" s="43"/>
      <c r="P183" s="43"/>
      <c r="Q183" s="39"/>
      <c r="R183" s="80" t="str">
        <f t="shared" si="2"/>
        <v/>
      </c>
      <c r="S183" s="43"/>
      <c r="T183" s="43"/>
    </row>
    <row r="184" ht="15.75" customHeight="1">
      <c r="A184" s="43"/>
      <c r="B184" s="43"/>
      <c r="C184" s="43"/>
      <c r="D184" s="43"/>
      <c r="E184" s="43"/>
      <c r="F184" s="43"/>
      <c r="G184" s="43"/>
      <c r="H184" s="43"/>
      <c r="I184" s="78"/>
      <c r="J184" s="78"/>
      <c r="K184" s="78"/>
      <c r="L184" s="79"/>
      <c r="M184" s="79"/>
      <c r="N184" s="43"/>
      <c r="O184" s="43"/>
      <c r="P184" s="43"/>
      <c r="Q184" s="39"/>
      <c r="R184" s="80" t="str">
        <f t="shared" si="2"/>
        <v/>
      </c>
      <c r="S184" s="43"/>
      <c r="T184" s="43"/>
    </row>
    <row r="185" ht="15.75" customHeight="1">
      <c r="A185" s="43"/>
      <c r="B185" s="43"/>
      <c r="C185" s="43"/>
      <c r="D185" s="43"/>
      <c r="E185" s="43"/>
      <c r="F185" s="43"/>
      <c r="G185" s="43"/>
      <c r="H185" s="43"/>
      <c r="I185" s="78"/>
      <c r="J185" s="78"/>
      <c r="K185" s="78"/>
      <c r="L185" s="79"/>
      <c r="M185" s="79"/>
      <c r="N185" s="43"/>
      <c r="O185" s="43"/>
      <c r="P185" s="43"/>
      <c r="Q185" s="39"/>
      <c r="R185" s="80" t="str">
        <f t="shared" si="2"/>
        <v/>
      </c>
      <c r="S185" s="43"/>
      <c r="T185" s="43"/>
    </row>
    <row r="186" ht="15.75" customHeight="1">
      <c r="A186" s="43"/>
      <c r="B186" s="43"/>
      <c r="C186" s="43"/>
      <c r="D186" s="43"/>
      <c r="E186" s="43"/>
      <c r="F186" s="43"/>
      <c r="G186" s="43"/>
      <c r="H186" s="43"/>
      <c r="I186" s="78"/>
      <c r="J186" s="78"/>
      <c r="K186" s="78"/>
      <c r="L186" s="79"/>
      <c r="M186" s="79"/>
      <c r="N186" s="43"/>
      <c r="O186" s="43"/>
      <c r="P186" s="43"/>
      <c r="Q186" s="39"/>
      <c r="R186" s="80" t="str">
        <f t="shared" si="2"/>
        <v/>
      </c>
      <c r="S186" s="43"/>
      <c r="T186" s="43"/>
    </row>
    <row r="187" ht="15.75" customHeight="1">
      <c r="A187" s="43"/>
      <c r="B187" s="43"/>
      <c r="C187" s="43"/>
      <c r="D187" s="43"/>
      <c r="E187" s="43"/>
      <c r="F187" s="43"/>
      <c r="G187" s="43"/>
      <c r="H187" s="43"/>
      <c r="I187" s="78"/>
      <c r="J187" s="78"/>
      <c r="K187" s="78"/>
      <c r="L187" s="79"/>
      <c r="M187" s="79"/>
      <c r="N187" s="43"/>
      <c r="O187" s="43"/>
      <c r="P187" s="43"/>
      <c r="Q187" s="39"/>
      <c r="R187" s="80" t="str">
        <f t="shared" si="2"/>
        <v/>
      </c>
      <c r="S187" s="43"/>
      <c r="T187" s="43"/>
    </row>
    <row r="188" ht="15.75" customHeight="1">
      <c r="A188" s="43"/>
      <c r="B188" s="43"/>
      <c r="C188" s="43"/>
      <c r="D188" s="43"/>
      <c r="E188" s="43"/>
      <c r="F188" s="43"/>
      <c r="G188" s="43"/>
      <c r="H188" s="43"/>
      <c r="I188" s="78"/>
      <c r="J188" s="78"/>
      <c r="K188" s="78"/>
      <c r="L188" s="79"/>
      <c r="M188" s="79"/>
      <c r="N188" s="43"/>
      <c r="O188" s="43"/>
      <c r="P188" s="43"/>
      <c r="Q188" s="39"/>
      <c r="R188" s="80" t="str">
        <f t="shared" si="2"/>
        <v/>
      </c>
      <c r="S188" s="43"/>
      <c r="T188" s="43"/>
    </row>
    <row r="189" ht="15.75" customHeight="1">
      <c r="A189" s="43"/>
      <c r="B189" s="43"/>
      <c r="C189" s="43"/>
      <c r="D189" s="43"/>
      <c r="E189" s="43"/>
      <c r="F189" s="43"/>
      <c r="G189" s="43"/>
      <c r="H189" s="43"/>
      <c r="I189" s="78"/>
      <c r="J189" s="78"/>
      <c r="K189" s="78"/>
      <c r="L189" s="79"/>
      <c r="M189" s="79"/>
      <c r="N189" s="43"/>
      <c r="O189" s="43"/>
      <c r="P189" s="43"/>
      <c r="Q189" s="39"/>
      <c r="R189" s="80" t="str">
        <f t="shared" si="2"/>
        <v/>
      </c>
      <c r="S189" s="43"/>
      <c r="T189" s="43"/>
    </row>
    <row r="190" ht="15.75" customHeight="1">
      <c r="A190" s="43"/>
      <c r="B190" s="43"/>
      <c r="C190" s="43"/>
      <c r="D190" s="43"/>
      <c r="E190" s="43"/>
      <c r="F190" s="43"/>
      <c r="G190" s="43"/>
      <c r="H190" s="43"/>
      <c r="I190" s="78"/>
      <c r="J190" s="78"/>
      <c r="K190" s="78"/>
      <c r="L190" s="79"/>
      <c r="M190" s="79"/>
      <c r="N190" s="43"/>
      <c r="O190" s="43"/>
      <c r="P190" s="43"/>
      <c r="Q190" s="39"/>
      <c r="R190" s="80" t="str">
        <f t="shared" si="2"/>
        <v/>
      </c>
      <c r="S190" s="43"/>
      <c r="T190" s="43"/>
    </row>
    <row r="191" ht="15.75" customHeight="1">
      <c r="A191" s="43"/>
      <c r="B191" s="43"/>
      <c r="C191" s="43"/>
      <c r="D191" s="43"/>
      <c r="E191" s="43"/>
      <c r="F191" s="43"/>
      <c r="G191" s="43"/>
      <c r="H191" s="43"/>
      <c r="I191" s="78"/>
      <c r="J191" s="78"/>
      <c r="K191" s="78"/>
      <c r="L191" s="79"/>
      <c r="M191" s="79"/>
      <c r="N191" s="43"/>
      <c r="O191" s="43"/>
      <c r="P191" s="43"/>
      <c r="Q191" s="39"/>
      <c r="R191" s="80" t="str">
        <f t="shared" si="2"/>
        <v/>
      </c>
      <c r="S191" s="43"/>
      <c r="T191" s="43"/>
    </row>
    <row r="192" ht="15.75" customHeight="1">
      <c r="A192" s="43"/>
      <c r="B192" s="43"/>
      <c r="C192" s="43"/>
      <c r="D192" s="43"/>
      <c r="E192" s="43"/>
      <c r="F192" s="43"/>
      <c r="G192" s="43"/>
      <c r="H192" s="43"/>
      <c r="I192" s="78"/>
      <c r="J192" s="78"/>
      <c r="K192" s="78"/>
      <c r="L192" s="79"/>
      <c r="M192" s="79"/>
      <c r="N192" s="43"/>
      <c r="O192" s="43"/>
      <c r="P192" s="43"/>
      <c r="Q192" s="39"/>
      <c r="R192" s="80" t="str">
        <f t="shared" si="2"/>
        <v/>
      </c>
      <c r="S192" s="43"/>
      <c r="T192" s="43"/>
    </row>
    <row r="193" ht="15.75" customHeight="1">
      <c r="A193" s="43"/>
      <c r="B193" s="43"/>
      <c r="C193" s="43"/>
      <c r="D193" s="43"/>
      <c r="E193" s="43"/>
      <c r="F193" s="43"/>
      <c r="G193" s="43"/>
      <c r="H193" s="43"/>
      <c r="I193" s="78"/>
      <c r="J193" s="78"/>
      <c r="K193" s="78"/>
      <c r="L193" s="79"/>
      <c r="M193" s="79"/>
      <c r="N193" s="43"/>
      <c r="O193" s="43"/>
      <c r="P193" s="43"/>
      <c r="Q193" s="39"/>
      <c r="R193" s="80" t="str">
        <f t="shared" si="2"/>
        <v/>
      </c>
      <c r="S193" s="43"/>
      <c r="T193" s="43"/>
    </row>
    <row r="194" ht="15.75" customHeight="1">
      <c r="A194" s="43"/>
      <c r="B194" s="43"/>
      <c r="C194" s="43"/>
      <c r="D194" s="43"/>
      <c r="E194" s="43"/>
      <c r="F194" s="43"/>
      <c r="G194" s="43"/>
      <c r="H194" s="43"/>
      <c r="I194" s="78"/>
      <c r="J194" s="78"/>
      <c r="K194" s="78"/>
      <c r="L194" s="79"/>
      <c r="M194" s="79"/>
      <c r="N194" s="43"/>
      <c r="O194" s="43"/>
      <c r="P194" s="43"/>
      <c r="Q194" s="39"/>
      <c r="R194" s="80" t="str">
        <f t="shared" si="2"/>
        <v/>
      </c>
      <c r="S194" s="43"/>
      <c r="T194" s="43"/>
    </row>
    <row r="195" ht="15.75" customHeight="1">
      <c r="A195" s="43"/>
      <c r="B195" s="43"/>
      <c r="C195" s="43"/>
      <c r="D195" s="43"/>
      <c r="E195" s="43"/>
      <c r="F195" s="43"/>
      <c r="G195" s="43"/>
      <c r="H195" s="43"/>
      <c r="I195" s="78"/>
      <c r="J195" s="78"/>
      <c r="K195" s="78"/>
      <c r="L195" s="79"/>
      <c r="M195" s="79"/>
      <c r="N195" s="43"/>
      <c r="O195" s="43"/>
      <c r="P195" s="43"/>
      <c r="Q195" s="39"/>
      <c r="R195" s="80" t="str">
        <f t="shared" si="2"/>
        <v/>
      </c>
      <c r="S195" s="43"/>
      <c r="T195" s="43"/>
    </row>
    <row r="196" ht="15.75" customHeight="1">
      <c r="A196" s="43"/>
      <c r="B196" s="43"/>
      <c r="C196" s="43"/>
      <c r="D196" s="43"/>
      <c r="E196" s="43"/>
      <c r="F196" s="43"/>
      <c r="G196" s="43"/>
      <c r="H196" s="43"/>
      <c r="I196" s="78"/>
      <c r="J196" s="78"/>
      <c r="K196" s="78"/>
      <c r="L196" s="79"/>
      <c r="M196" s="79"/>
      <c r="N196" s="43"/>
      <c r="O196" s="43"/>
      <c r="P196" s="43"/>
      <c r="Q196" s="39"/>
      <c r="R196" s="80" t="str">
        <f t="shared" si="2"/>
        <v/>
      </c>
      <c r="S196" s="43"/>
      <c r="T196" s="43"/>
    </row>
    <row r="197" ht="15.75" customHeight="1">
      <c r="A197" s="43"/>
      <c r="B197" s="43"/>
      <c r="C197" s="43"/>
      <c r="D197" s="43"/>
      <c r="E197" s="43"/>
      <c r="F197" s="43"/>
      <c r="G197" s="43"/>
      <c r="H197" s="43"/>
      <c r="I197" s="78"/>
      <c r="J197" s="78"/>
      <c r="K197" s="78"/>
      <c r="L197" s="79"/>
      <c r="M197" s="79"/>
      <c r="N197" s="43"/>
      <c r="O197" s="43"/>
      <c r="P197" s="43"/>
      <c r="Q197" s="39"/>
      <c r="R197" s="80" t="str">
        <f t="shared" si="2"/>
        <v/>
      </c>
      <c r="S197" s="43"/>
      <c r="T197" s="43"/>
    </row>
    <row r="198" ht="15.75" customHeight="1">
      <c r="A198" s="43"/>
      <c r="B198" s="43"/>
      <c r="C198" s="43"/>
      <c r="D198" s="43"/>
      <c r="E198" s="43"/>
      <c r="F198" s="43"/>
      <c r="G198" s="43"/>
      <c r="H198" s="43"/>
      <c r="I198" s="78"/>
      <c r="J198" s="78"/>
      <c r="K198" s="78"/>
      <c r="L198" s="79"/>
      <c r="M198" s="79"/>
      <c r="N198" s="43"/>
      <c r="O198" s="43"/>
      <c r="P198" s="43"/>
      <c r="Q198" s="39"/>
      <c r="R198" s="80" t="str">
        <f t="shared" si="2"/>
        <v/>
      </c>
      <c r="S198" s="43"/>
      <c r="T198" s="43"/>
    </row>
    <row r="199" ht="15.75" customHeight="1">
      <c r="A199" s="43"/>
      <c r="B199" s="43"/>
      <c r="C199" s="43"/>
      <c r="D199" s="43"/>
      <c r="E199" s="43"/>
      <c r="F199" s="43"/>
      <c r="G199" s="43"/>
      <c r="H199" s="43"/>
      <c r="I199" s="78"/>
      <c r="J199" s="78"/>
      <c r="K199" s="78"/>
      <c r="L199" s="79"/>
      <c r="M199" s="79"/>
      <c r="N199" s="43"/>
      <c r="O199" s="43"/>
      <c r="P199" s="43"/>
      <c r="Q199" s="39"/>
      <c r="R199" s="80" t="str">
        <f t="shared" si="2"/>
        <v/>
      </c>
      <c r="S199" s="43"/>
      <c r="T199" s="43"/>
    </row>
    <row r="200" ht="15.75" customHeight="1">
      <c r="A200" s="43"/>
      <c r="B200" s="43"/>
      <c r="C200" s="43"/>
      <c r="D200" s="43"/>
      <c r="E200" s="43"/>
      <c r="F200" s="43"/>
      <c r="G200" s="43"/>
      <c r="H200" s="43"/>
      <c r="I200" s="78"/>
      <c r="J200" s="78"/>
      <c r="K200" s="78"/>
      <c r="L200" s="79"/>
      <c r="M200" s="79"/>
      <c r="N200" s="43"/>
      <c r="O200" s="43"/>
      <c r="P200" s="43"/>
      <c r="Q200" s="39"/>
      <c r="R200" s="80" t="str">
        <f t="shared" si="2"/>
        <v/>
      </c>
      <c r="S200" s="43"/>
      <c r="T200" s="43"/>
    </row>
    <row r="201" ht="15.75" customHeight="1">
      <c r="A201" s="43"/>
      <c r="B201" s="43"/>
      <c r="C201" s="43"/>
      <c r="D201" s="43"/>
      <c r="E201" s="43"/>
      <c r="F201" s="43"/>
      <c r="G201" s="43"/>
      <c r="H201" s="43"/>
      <c r="I201" s="78"/>
      <c r="J201" s="78"/>
      <c r="K201" s="78"/>
      <c r="L201" s="79"/>
      <c r="M201" s="79"/>
      <c r="N201" s="43"/>
      <c r="O201" s="43"/>
      <c r="P201" s="43"/>
      <c r="Q201" s="39"/>
      <c r="R201" s="80" t="str">
        <f t="shared" si="2"/>
        <v/>
      </c>
      <c r="S201" s="43"/>
      <c r="T201" s="43"/>
    </row>
    <row r="202" ht="15.75" customHeight="1">
      <c r="A202" s="43"/>
      <c r="B202" s="43"/>
      <c r="C202" s="43"/>
      <c r="D202" s="43"/>
      <c r="E202" s="43"/>
      <c r="F202" s="43"/>
      <c r="G202" s="43"/>
      <c r="H202" s="43"/>
      <c r="I202" s="78"/>
      <c r="J202" s="78"/>
      <c r="K202" s="78"/>
      <c r="L202" s="79"/>
      <c r="M202" s="79"/>
      <c r="N202" s="43"/>
      <c r="O202" s="43"/>
      <c r="P202" s="43"/>
      <c r="Q202" s="39"/>
      <c r="R202" s="80" t="str">
        <f t="shared" si="2"/>
        <v/>
      </c>
      <c r="S202" s="43"/>
      <c r="T202" s="43"/>
    </row>
    <row r="203" ht="15.75" customHeight="1">
      <c r="A203" s="43"/>
      <c r="B203" s="43"/>
      <c r="C203" s="43"/>
      <c r="D203" s="43"/>
      <c r="E203" s="43"/>
      <c r="F203" s="43"/>
      <c r="G203" s="43"/>
      <c r="H203" s="43"/>
      <c r="I203" s="78"/>
      <c r="J203" s="78"/>
      <c r="K203" s="78"/>
      <c r="L203" s="79"/>
      <c r="M203" s="79"/>
      <c r="N203" s="43"/>
      <c r="O203" s="43"/>
      <c r="P203" s="43"/>
      <c r="Q203" s="39"/>
      <c r="R203" s="80" t="str">
        <f t="shared" si="2"/>
        <v/>
      </c>
      <c r="S203" s="43"/>
      <c r="T203" s="43"/>
    </row>
    <row r="204" ht="15.75" customHeight="1">
      <c r="A204" s="43"/>
      <c r="B204" s="43"/>
      <c r="C204" s="43"/>
      <c r="D204" s="43"/>
      <c r="E204" s="43"/>
      <c r="F204" s="43"/>
      <c r="G204" s="43"/>
      <c r="H204" s="43"/>
      <c r="I204" s="78"/>
      <c r="J204" s="78"/>
      <c r="K204" s="78"/>
      <c r="L204" s="79"/>
      <c r="M204" s="79"/>
      <c r="N204" s="43"/>
      <c r="O204" s="43"/>
      <c r="P204" s="43"/>
      <c r="Q204" s="39"/>
      <c r="R204" s="80" t="str">
        <f t="shared" si="2"/>
        <v/>
      </c>
      <c r="S204" s="43"/>
      <c r="T204" s="43"/>
    </row>
    <row r="205" ht="15.75" customHeight="1">
      <c r="A205" s="43"/>
      <c r="B205" s="43"/>
      <c r="C205" s="43"/>
      <c r="D205" s="43"/>
      <c r="E205" s="43"/>
      <c r="F205" s="43"/>
      <c r="G205" s="43"/>
      <c r="H205" s="43"/>
      <c r="I205" s="78"/>
      <c r="J205" s="78"/>
      <c r="K205" s="78"/>
      <c r="L205" s="79"/>
      <c r="M205" s="79"/>
      <c r="N205" s="43"/>
      <c r="O205" s="43"/>
      <c r="P205" s="43"/>
      <c r="Q205" s="39"/>
      <c r="R205" s="80" t="str">
        <f t="shared" si="2"/>
        <v/>
      </c>
      <c r="S205" s="43"/>
      <c r="T205" s="43"/>
    </row>
    <row r="206" ht="15.75" customHeight="1">
      <c r="A206" s="43"/>
      <c r="B206" s="43"/>
      <c r="C206" s="43"/>
      <c r="D206" s="43"/>
      <c r="E206" s="43"/>
      <c r="F206" s="43"/>
      <c r="G206" s="43"/>
      <c r="H206" s="43"/>
      <c r="I206" s="78"/>
      <c r="J206" s="78"/>
      <c r="K206" s="78"/>
      <c r="L206" s="79"/>
      <c r="M206" s="79"/>
      <c r="N206" s="43"/>
      <c r="O206" s="43"/>
      <c r="P206" s="43"/>
      <c r="Q206" s="39"/>
      <c r="R206" s="80" t="str">
        <f t="shared" si="2"/>
        <v/>
      </c>
      <c r="S206" s="43"/>
      <c r="T206" s="43"/>
    </row>
    <row r="207" ht="15.75" customHeight="1">
      <c r="A207" s="43"/>
      <c r="B207" s="43"/>
      <c r="C207" s="43"/>
      <c r="D207" s="43"/>
      <c r="E207" s="43"/>
      <c r="F207" s="43"/>
      <c r="G207" s="43"/>
      <c r="H207" s="43"/>
      <c r="I207" s="78"/>
      <c r="J207" s="78"/>
      <c r="K207" s="78"/>
      <c r="L207" s="79"/>
      <c r="M207" s="79"/>
      <c r="N207" s="43"/>
      <c r="O207" s="43"/>
      <c r="P207" s="43"/>
      <c r="Q207" s="39"/>
      <c r="R207" s="80" t="str">
        <f t="shared" si="2"/>
        <v/>
      </c>
      <c r="S207" s="43"/>
      <c r="T207" s="43"/>
    </row>
    <row r="208" ht="15.75" customHeight="1">
      <c r="A208" s="43"/>
      <c r="B208" s="43"/>
      <c r="C208" s="43"/>
      <c r="D208" s="43"/>
      <c r="E208" s="43"/>
      <c r="F208" s="43"/>
      <c r="G208" s="43"/>
      <c r="H208" s="43"/>
      <c r="I208" s="78"/>
      <c r="J208" s="78"/>
      <c r="K208" s="78"/>
      <c r="L208" s="79"/>
      <c r="M208" s="79"/>
      <c r="N208" s="43"/>
      <c r="O208" s="43"/>
      <c r="P208" s="43"/>
      <c r="Q208" s="39"/>
      <c r="R208" s="80" t="str">
        <f t="shared" si="2"/>
        <v/>
      </c>
      <c r="S208" s="43"/>
      <c r="T208" s="43"/>
    </row>
    <row r="209" ht="15.75" customHeight="1">
      <c r="A209" s="43"/>
      <c r="B209" s="43"/>
      <c r="C209" s="43"/>
      <c r="D209" s="43"/>
      <c r="E209" s="43"/>
      <c r="F209" s="43"/>
      <c r="G209" s="43"/>
      <c r="H209" s="43"/>
      <c r="I209" s="78"/>
      <c r="J209" s="78"/>
      <c r="K209" s="78"/>
      <c r="L209" s="79"/>
      <c r="M209" s="79"/>
      <c r="N209" s="43"/>
      <c r="O209" s="43"/>
      <c r="P209" s="43"/>
      <c r="Q209" s="39"/>
      <c r="R209" s="80" t="str">
        <f t="shared" si="2"/>
        <v/>
      </c>
      <c r="S209" s="43"/>
      <c r="T209" s="43"/>
    </row>
    <row r="210" ht="15.75" customHeight="1">
      <c r="A210" s="43"/>
      <c r="B210" s="43"/>
      <c r="C210" s="43"/>
      <c r="D210" s="43"/>
      <c r="E210" s="43"/>
      <c r="F210" s="43"/>
      <c r="G210" s="43"/>
      <c r="H210" s="43"/>
      <c r="I210" s="78"/>
      <c r="J210" s="78"/>
      <c r="K210" s="78"/>
      <c r="L210" s="79"/>
      <c r="M210" s="79"/>
      <c r="N210" s="43"/>
      <c r="O210" s="43"/>
      <c r="P210" s="43"/>
      <c r="Q210" s="39"/>
      <c r="R210" s="80" t="str">
        <f t="shared" si="2"/>
        <v/>
      </c>
      <c r="S210" s="43"/>
      <c r="T210" s="43"/>
    </row>
    <row r="211" ht="15.75" customHeight="1">
      <c r="A211" s="43"/>
      <c r="B211" s="43"/>
      <c r="C211" s="43"/>
      <c r="D211" s="43"/>
      <c r="E211" s="43"/>
      <c r="F211" s="43"/>
      <c r="G211" s="43"/>
      <c r="H211" s="43"/>
      <c r="I211" s="78"/>
      <c r="J211" s="78"/>
      <c r="K211" s="78"/>
      <c r="L211" s="79"/>
      <c r="M211" s="79"/>
      <c r="N211" s="43"/>
      <c r="O211" s="43"/>
      <c r="P211" s="43"/>
      <c r="Q211" s="39"/>
      <c r="R211" s="80" t="str">
        <f t="shared" si="2"/>
        <v/>
      </c>
      <c r="S211" s="43"/>
      <c r="T211" s="43"/>
    </row>
    <row r="212" ht="15.75" customHeight="1">
      <c r="A212" s="43"/>
      <c r="B212" s="43"/>
      <c r="C212" s="43"/>
      <c r="D212" s="43"/>
      <c r="E212" s="43"/>
      <c r="F212" s="43"/>
      <c r="G212" s="43"/>
      <c r="H212" s="43"/>
      <c r="I212" s="78"/>
      <c r="J212" s="78"/>
      <c r="K212" s="78"/>
      <c r="L212" s="79"/>
      <c r="M212" s="79"/>
      <c r="N212" s="43"/>
      <c r="O212" s="43"/>
      <c r="P212" s="43"/>
      <c r="Q212" s="39"/>
      <c r="R212" s="80" t="str">
        <f t="shared" si="2"/>
        <v/>
      </c>
      <c r="S212" s="43"/>
      <c r="T212" s="43"/>
    </row>
    <row r="213" ht="15.75" customHeight="1">
      <c r="A213" s="43"/>
      <c r="B213" s="43"/>
      <c r="C213" s="43"/>
      <c r="D213" s="43"/>
      <c r="E213" s="43"/>
      <c r="F213" s="43"/>
      <c r="G213" s="43"/>
      <c r="H213" s="43"/>
      <c r="I213" s="78"/>
      <c r="J213" s="78"/>
      <c r="K213" s="78"/>
      <c r="L213" s="79"/>
      <c r="M213" s="79"/>
      <c r="N213" s="43"/>
      <c r="O213" s="43"/>
      <c r="P213" s="43"/>
      <c r="Q213" s="39"/>
      <c r="R213" s="80" t="str">
        <f t="shared" si="2"/>
        <v/>
      </c>
      <c r="S213" s="43"/>
      <c r="T213" s="43"/>
    </row>
    <row r="214" ht="15.75" customHeight="1">
      <c r="A214" s="43"/>
      <c r="B214" s="43"/>
      <c r="C214" s="43"/>
      <c r="D214" s="43"/>
      <c r="E214" s="43"/>
      <c r="F214" s="43"/>
      <c r="G214" s="43"/>
      <c r="H214" s="43"/>
      <c r="I214" s="78"/>
      <c r="J214" s="78"/>
      <c r="K214" s="78"/>
      <c r="L214" s="79"/>
      <c r="M214" s="79"/>
      <c r="N214" s="43"/>
      <c r="O214" s="43"/>
      <c r="P214" s="43"/>
      <c r="Q214" s="39"/>
      <c r="R214" s="80" t="str">
        <f t="shared" si="2"/>
        <v/>
      </c>
      <c r="S214" s="43"/>
      <c r="T214" s="43"/>
    </row>
    <row r="215" ht="15.75" customHeight="1">
      <c r="A215" s="43"/>
      <c r="B215" s="43"/>
      <c r="C215" s="43"/>
      <c r="D215" s="43"/>
      <c r="E215" s="43"/>
      <c r="F215" s="43"/>
      <c r="G215" s="43"/>
      <c r="H215" s="43"/>
      <c r="I215" s="78"/>
      <c r="J215" s="78"/>
      <c r="K215" s="78"/>
      <c r="L215" s="79"/>
      <c r="M215" s="79"/>
      <c r="N215" s="43"/>
      <c r="O215" s="43"/>
      <c r="P215" s="43"/>
      <c r="Q215" s="39"/>
      <c r="R215" s="80" t="str">
        <f t="shared" si="2"/>
        <v/>
      </c>
      <c r="S215" s="43"/>
      <c r="T215" s="43"/>
    </row>
    <row r="216" ht="15.75" customHeight="1">
      <c r="A216" s="43"/>
      <c r="B216" s="43"/>
      <c r="C216" s="43"/>
      <c r="D216" s="43"/>
      <c r="E216" s="43"/>
      <c r="F216" s="43"/>
      <c r="G216" s="43"/>
      <c r="H216" s="43"/>
      <c r="I216" s="78"/>
      <c r="J216" s="78"/>
      <c r="K216" s="78"/>
      <c r="L216" s="79"/>
      <c r="M216" s="79"/>
      <c r="N216" s="43"/>
      <c r="O216" s="43"/>
      <c r="P216" s="43"/>
      <c r="Q216" s="39"/>
      <c r="R216" s="80" t="str">
        <f t="shared" si="2"/>
        <v/>
      </c>
      <c r="S216" s="43"/>
      <c r="T216" s="43"/>
    </row>
    <row r="217" ht="15.75" customHeight="1">
      <c r="A217" s="43"/>
      <c r="B217" s="43"/>
      <c r="C217" s="43"/>
      <c r="D217" s="43"/>
      <c r="E217" s="43"/>
      <c r="F217" s="43"/>
      <c r="G217" s="43"/>
      <c r="H217" s="43"/>
      <c r="I217" s="78"/>
      <c r="J217" s="78"/>
      <c r="K217" s="78"/>
      <c r="L217" s="79"/>
      <c r="M217" s="79"/>
      <c r="N217" s="43"/>
      <c r="O217" s="43"/>
      <c r="P217" s="43"/>
      <c r="Q217" s="39"/>
      <c r="R217" s="80" t="str">
        <f t="shared" si="2"/>
        <v/>
      </c>
      <c r="S217" s="43"/>
      <c r="T217" s="43"/>
    </row>
    <row r="218" ht="15.75" customHeight="1">
      <c r="A218" s="43"/>
      <c r="B218" s="43"/>
      <c r="C218" s="43"/>
      <c r="D218" s="43"/>
      <c r="E218" s="43"/>
      <c r="F218" s="43"/>
      <c r="G218" s="43"/>
      <c r="H218" s="43"/>
      <c r="I218" s="78"/>
      <c r="J218" s="78"/>
      <c r="K218" s="78"/>
      <c r="L218" s="79"/>
      <c r="M218" s="79"/>
      <c r="N218" s="43"/>
      <c r="O218" s="43"/>
      <c r="P218" s="43"/>
      <c r="Q218" s="39"/>
      <c r="R218" s="80" t="str">
        <f t="shared" si="2"/>
        <v/>
      </c>
      <c r="S218" s="43"/>
      <c r="T218" s="43"/>
    </row>
    <row r="219" ht="15.75" customHeight="1">
      <c r="A219" s="43"/>
      <c r="B219" s="43"/>
      <c r="C219" s="43"/>
      <c r="D219" s="43"/>
      <c r="E219" s="43"/>
      <c r="F219" s="43"/>
      <c r="G219" s="43"/>
      <c r="H219" s="43"/>
      <c r="I219" s="78"/>
      <c r="J219" s="78"/>
      <c r="K219" s="78"/>
      <c r="L219" s="79"/>
      <c r="M219" s="79"/>
      <c r="N219" s="43"/>
      <c r="O219" s="43"/>
      <c r="P219" s="43"/>
      <c r="Q219" s="39"/>
      <c r="R219" s="80" t="str">
        <f t="shared" si="2"/>
        <v/>
      </c>
      <c r="S219" s="43"/>
      <c r="T219" s="43"/>
    </row>
    <row r="220" ht="15.75" customHeight="1">
      <c r="A220" s="43"/>
      <c r="B220" s="43"/>
      <c r="C220" s="43"/>
      <c r="D220" s="43"/>
      <c r="E220" s="43"/>
      <c r="F220" s="43"/>
      <c r="G220" s="43"/>
      <c r="H220" s="43"/>
      <c r="I220" s="78"/>
      <c r="J220" s="78"/>
      <c r="K220" s="78"/>
      <c r="L220" s="79"/>
      <c r="M220" s="79"/>
      <c r="N220" s="43"/>
      <c r="O220" s="43"/>
      <c r="P220" s="43"/>
      <c r="Q220" s="39"/>
      <c r="R220" s="80" t="str">
        <f t="shared" si="2"/>
        <v/>
      </c>
      <c r="S220" s="43"/>
      <c r="T220" s="43"/>
    </row>
    <row r="221" ht="15.75" customHeight="1">
      <c r="A221" s="43"/>
      <c r="B221" s="43"/>
      <c r="C221" s="43"/>
      <c r="D221" s="43"/>
      <c r="E221" s="43"/>
      <c r="F221" s="43"/>
      <c r="G221" s="43"/>
      <c r="H221" s="43"/>
      <c r="I221" s="78"/>
      <c r="J221" s="78"/>
      <c r="K221" s="78"/>
      <c r="L221" s="79"/>
      <c r="M221" s="79"/>
      <c r="N221" s="43"/>
      <c r="O221" s="43"/>
      <c r="P221" s="43"/>
      <c r="Q221" s="39"/>
      <c r="R221" s="80" t="str">
        <f t="shared" si="2"/>
        <v/>
      </c>
      <c r="S221" s="43"/>
      <c r="T221" s="43"/>
    </row>
    <row r="222" ht="15.75" customHeight="1">
      <c r="A222" s="43"/>
      <c r="B222" s="43"/>
      <c r="C222" s="43"/>
      <c r="D222" s="43"/>
      <c r="E222" s="43"/>
      <c r="F222" s="43"/>
      <c r="G222" s="43"/>
      <c r="H222" s="43"/>
      <c r="I222" s="78"/>
      <c r="J222" s="78"/>
      <c r="K222" s="78"/>
      <c r="L222" s="79"/>
      <c r="M222" s="79"/>
      <c r="N222" s="43"/>
      <c r="O222" s="43"/>
      <c r="P222" s="43"/>
      <c r="Q222" s="39"/>
      <c r="R222" s="80" t="str">
        <f t="shared" si="2"/>
        <v/>
      </c>
      <c r="S222" s="43"/>
      <c r="T222" s="43"/>
    </row>
    <row r="223" ht="15.75" customHeight="1">
      <c r="A223" s="43"/>
      <c r="B223" s="43"/>
      <c r="C223" s="43"/>
      <c r="D223" s="43"/>
      <c r="E223" s="43"/>
      <c r="F223" s="43"/>
      <c r="G223" s="43"/>
      <c r="H223" s="43"/>
      <c r="I223" s="78"/>
      <c r="J223" s="78"/>
      <c r="K223" s="78"/>
      <c r="L223" s="79"/>
      <c r="M223" s="79"/>
      <c r="N223" s="43"/>
      <c r="O223" s="43"/>
      <c r="P223" s="43"/>
      <c r="Q223" s="39"/>
      <c r="R223" s="80" t="str">
        <f t="shared" si="2"/>
        <v/>
      </c>
      <c r="S223" s="43"/>
      <c r="T223" s="43"/>
    </row>
    <row r="224" ht="15.75" customHeight="1">
      <c r="A224" s="43"/>
      <c r="B224" s="43"/>
      <c r="C224" s="43"/>
      <c r="D224" s="43"/>
      <c r="E224" s="43"/>
      <c r="F224" s="43"/>
      <c r="G224" s="43"/>
      <c r="H224" s="43"/>
      <c r="I224" s="78"/>
      <c r="J224" s="78"/>
      <c r="K224" s="78"/>
      <c r="L224" s="79"/>
      <c r="M224" s="79"/>
      <c r="N224" s="43"/>
      <c r="O224" s="43"/>
      <c r="P224" s="43"/>
      <c r="Q224" s="39"/>
      <c r="R224" s="80" t="str">
        <f t="shared" si="2"/>
        <v/>
      </c>
      <c r="S224" s="43"/>
      <c r="T224" s="43"/>
    </row>
    <row r="225" ht="15.75" customHeight="1">
      <c r="A225" s="43"/>
      <c r="B225" s="43"/>
      <c r="C225" s="43"/>
      <c r="D225" s="43"/>
      <c r="E225" s="43"/>
      <c r="F225" s="43"/>
      <c r="G225" s="43"/>
      <c r="H225" s="43"/>
      <c r="I225" s="78"/>
      <c r="J225" s="78"/>
      <c r="K225" s="78"/>
      <c r="L225" s="79"/>
      <c r="M225" s="79"/>
      <c r="N225" s="43"/>
      <c r="O225" s="43"/>
      <c r="P225" s="43"/>
      <c r="Q225" s="39"/>
      <c r="R225" s="80" t="str">
        <f t="shared" si="2"/>
        <v/>
      </c>
      <c r="S225" s="43"/>
      <c r="T225" s="43"/>
    </row>
    <row r="226" ht="15.75" customHeight="1">
      <c r="A226" s="43"/>
      <c r="B226" s="43"/>
      <c r="C226" s="43"/>
      <c r="D226" s="43"/>
      <c r="E226" s="43"/>
      <c r="F226" s="43"/>
      <c r="G226" s="43"/>
      <c r="H226" s="43"/>
      <c r="I226" s="78"/>
      <c r="J226" s="78"/>
      <c r="K226" s="78"/>
      <c r="L226" s="79"/>
      <c r="M226" s="79"/>
      <c r="N226" s="43"/>
      <c r="O226" s="43"/>
      <c r="P226" s="43"/>
      <c r="Q226" s="39"/>
      <c r="R226" s="80" t="str">
        <f t="shared" si="2"/>
        <v/>
      </c>
      <c r="S226" s="43"/>
      <c r="T226" s="43"/>
    </row>
    <row r="227" ht="15.75" customHeight="1">
      <c r="A227" s="43"/>
      <c r="B227" s="43"/>
      <c r="C227" s="43"/>
      <c r="D227" s="43"/>
      <c r="E227" s="43"/>
      <c r="F227" s="43"/>
      <c r="G227" s="43"/>
      <c r="H227" s="43"/>
      <c r="I227" s="78"/>
      <c r="J227" s="78"/>
      <c r="K227" s="78"/>
      <c r="L227" s="79"/>
      <c r="M227" s="79"/>
      <c r="N227" s="43"/>
      <c r="O227" s="43"/>
      <c r="P227" s="43"/>
      <c r="Q227" s="39"/>
      <c r="R227" s="80" t="str">
        <f t="shared" si="2"/>
        <v/>
      </c>
      <c r="S227" s="43"/>
      <c r="T227" s="43"/>
    </row>
    <row r="228" ht="15.75" customHeight="1">
      <c r="A228" s="43"/>
      <c r="B228" s="43"/>
      <c r="C228" s="43"/>
      <c r="D228" s="43"/>
      <c r="E228" s="43"/>
      <c r="F228" s="43"/>
      <c r="G228" s="43"/>
      <c r="H228" s="43"/>
      <c r="I228" s="78"/>
      <c r="J228" s="78"/>
      <c r="K228" s="78"/>
      <c r="L228" s="79"/>
      <c r="M228" s="79"/>
      <c r="N228" s="43"/>
      <c r="O228" s="43"/>
      <c r="P228" s="43"/>
      <c r="Q228" s="39"/>
      <c r="R228" s="80" t="str">
        <f t="shared" si="2"/>
        <v/>
      </c>
      <c r="S228" s="43"/>
      <c r="T228" s="43"/>
    </row>
    <row r="229" ht="15.75" customHeight="1">
      <c r="A229" s="43"/>
      <c r="B229" s="43"/>
      <c r="C229" s="43"/>
      <c r="D229" s="43"/>
      <c r="E229" s="43"/>
      <c r="F229" s="43"/>
      <c r="G229" s="43"/>
      <c r="H229" s="43"/>
      <c r="I229" s="78"/>
      <c r="J229" s="78"/>
      <c r="K229" s="78"/>
      <c r="L229" s="79"/>
      <c r="M229" s="79"/>
      <c r="N229" s="43"/>
      <c r="O229" s="43"/>
      <c r="P229" s="43"/>
      <c r="Q229" s="39"/>
      <c r="R229" s="80" t="str">
        <f t="shared" si="2"/>
        <v/>
      </c>
      <c r="S229" s="43"/>
      <c r="T229" s="43"/>
    </row>
    <row r="230" ht="15.75" customHeight="1">
      <c r="A230" s="43"/>
      <c r="B230" s="43"/>
      <c r="C230" s="43"/>
      <c r="D230" s="43"/>
      <c r="E230" s="43"/>
      <c r="F230" s="43"/>
      <c r="G230" s="43"/>
      <c r="H230" s="43"/>
      <c r="I230" s="78"/>
      <c r="J230" s="78"/>
      <c r="K230" s="78"/>
      <c r="L230" s="79"/>
      <c r="M230" s="79"/>
      <c r="N230" s="43"/>
      <c r="O230" s="43"/>
      <c r="P230" s="43"/>
      <c r="Q230" s="39"/>
      <c r="R230" s="80" t="str">
        <f t="shared" si="2"/>
        <v/>
      </c>
      <c r="S230" s="43"/>
      <c r="T230" s="43"/>
    </row>
    <row r="231" ht="15.75" customHeight="1">
      <c r="A231" s="43"/>
      <c r="B231" s="43"/>
      <c r="C231" s="43"/>
      <c r="D231" s="43"/>
      <c r="E231" s="43"/>
      <c r="F231" s="43"/>
      <c r="G231" s="43"/>
      <c r="H231" s="43"/>
      <c r="I231" s="78"/>
      <c r="J231" s="78"/>
      <c r="K231" s="78"/>
      <c r="L231" s="79"/>
      <c r="M231" s="79"/>
      <c r="N231" s="43"/>
      <c r="O231" s="43"/>
      <c r="P231" s="43"/>
      <c r="Q231" s="39"/>
      <c r="R231" s="80" t="str">
        <f t="shared" si="2"/>
        <v/>
      </c>
      <c r="S231" s="43"/>
      <c r="T231" s="43"/>
    </row>
    <row r="232" ht="15.75" customHeight="1">
      <c r="A232" s="43"/>
      <c r="B232" s="43"/>
      <c r="C232" s="43"/>
      <c r="D232" s="43"/>
      <c r="E232" s="43"/>
      <c r="F232" s="43"/>
      <c r="G232" s="43"/>
      <c r="H232" s="43"/>
      <c r="I232" s="78"/>
      <c r="J232" s="78"/>
      <c r="K232" s="78"/>
      <c r="L232" s="79"/>
      <c r="M232" s="79"/>
      <c r="N232" s="43"/>
      <c r="O232" s="43"/>
      <c r="P232" s="43"/>
      <c r="Q232" s="39"/>
      <c r="R232" s="80" t="str">
        <f t="shared" si="2"/>
        <v/>
      </c>
      <c r="S232" s="43"/>
      <c r="T232" s="43"/>
    </row>
    <row r="233" ht="15.75" customHeight="1">
      <c r="A233" s="43"/>
      <c r="B233" s="43"/>
      <c r="C233" s="43"/>
      <c r="D233" s="43"/>
      <c r="E233" s="43"/>
      <c r="F233" s="43"/>
      <c r="G233" s="43"/>
      <c r="H233" s="43"/>
      <c r="I233" s="78"/>
      <c r="J233" s="78"/>
      <c r="K233" s="78"/>
      <c r="L233" s="79"/>
      <c r="M233" s="79"/>
      <c r="N233" s="43"/>
      <c r="O233" s="43"/>
      <c r="P233" s="43"/>
      <c r="Q233" s="39"/>
      <c r="R233" s="80" t="str">
        <f t="shared" si="2"/>
        <v/>
      </c>
      <c r="S233" s="43"/>
      <c r="T233" s="43"/>
    </row>
    <row r="234" ht="15.75" customHeight="1">
      <c r="A234" s="43"/>
      <c r="B234" s="43"/>
      <c r="C234" s="43"/>
      <c r="D234" s="43"/>
      <c r="E234" s="43"/>
      <c r="F234" s="43"/>
      <c r="G234" s="43"/>
      <c r="H234" s="43"/>
      <c r="I234" s="78"/>
      <c r="J234" s="78"/>
      <c r="K234" s="78"/>
      <c r="L234" s="79"/>
      <c r="M234" s="79"/>
      <c r="N234" s="43"/>
      <c r="O234" s="43"/>
      <c r="P234" s="43"/>
      <c r="Q234" s="39"/>
      <c r="R234" s="80" t="str">
        <f t="shared" si="2"/>
        <v/>
      </c>
      <c r="S234" s="43"/>
      <c r="T234" s="43"/>
    </row>
    <row r="235" ht="15.75" customHeight="1">
      <c r="A235" s="43"/>
      <c r="B235" s="43"/>
      <c r="C235" s="43"/>
      <c r="D235" s="43"/>
      <c r="E235" s="43"/>
      <c r="F235" s="43"/>
      <c r="G235" s="43"/>
      <c r="H235" s="43"/>
      <c r="I235" s="78"/>
      <c r="J235" s="78"/>
      <c r="K235" s="78"/>
      <c r="L235" s="79"/>
      <c r="M235" s="79"/>
      <c r="N235" s="43"/>
      <c r="O235" s="43"/>
      <c r="P235" s="43"/>
      <c r="Q235" s="39"/>
      <c r="R235" s="80" t="str">
        <f t="shared" si="2"/>
        <v/>
      </c>
      <c r="S235" s="43"/>
      <c r="T235" s="43"/>
    </row>
    <row r="236" ht="15.75" customHeight="1">
      <c r="A236" s="43"/>
      <c r="B236" s="43"/>
      <c r="C236" s="43"/>
      <c r="D236" s="43"/>
      <c r="E236" s="43"/>
      <c r="F236" s="43"/>
      <c r="G236" s="43"/>
      <c r="H236" s="43"/>
      <c r="I236" s="78"/>
      <c r="J236" s="78"/>
      <c r="K236" s="78"/>
      <c r="L236" s="79"/>
      <c r="M236" s="79"/>
      <c r="N236" s="43"/>
      <c r="O236" s="43"/>
      <c r="P236" s="43"/>
      <c r="Q236" s="39"/>
      <c r="R236" s="80" t="str">
        <f t="shared" si="2"/>
        <v/>
      </c>
      <c r="S236" s="43"/>
      <c r="T236" s="43"/>
    </row>
    <row r="237" ht="15.75" customHeight="1">
      <c r="A237" s="43"/>
      <c r="B237" s="43"/>
      <c r="C237" s="43"/>
      <c r="D237" s="43"/>
      <c r="E237" s="43"/>
      <c r="F237" s="43"/>
      <c r="G237" s="43"/>
      <c r="H237" s="43"/>
      <c r="I237" s="78"/>
      <c r="J237" s="78"/>
      <c r="K237" s="78"/>
      <c r="L237" s="79"/>
      <c r="M237" s="79"/>
      <c r="N237" s="43"/>
      <c r="O237" s="43"/>
      <c r="P237" s="43"/>
      <c r="Q237" s="39"/>
      <c r="R237" s="80" t="str">
        <f t="shared" si="2"/>
        <v/>
      </c>
      <c r="S237" s="43"/>
      <c r="T237" s="43"/>
    </row>
    <row r="238" ht="15.75" customHeight="1">
      <c r="A238" s="43"/>
      <c r="B238" s="43"/>
      <c r="C238" s="43"/>
      <c r="D238" s="43"/>
      <c r="E238" s="43"/>
      <c r="F238" s="43"/>
      <c r="G238" s="43"/>
      <c r="H238" s="43"/>
      <c r="I238" s="78"/>
      <c r="J238" s="78"/>
      <c r="K238" s="78"/>
      <c r="L238" s="79"/>
      <c r="M238" s="79"/>
      <c r="N238" s="43"/>
      <c r="O238" s="43"/>
      <c r="P238" s="43"/>
      <c r="Q238" s="39"/>
      <c r="R238" s="80" t="str">
        <f t="shared" si="2"/>
        <v/>
      </c>
      <c r="S238" s="43"/>
      <c r="T238" s="43"/>
    </row>
    <row r="239" ht="15.75" customHeight="1">
      <c r="A239" s="43"/>
      <c r="B239" s="43"/>
      <c r="C239" s="43"/>
      <c r="D239" s="43"/>
      <c r="E239" s="43"/>
      <c r="F239" s="43"/>
      <c r="G239" s="43"/>
      <c r="H239" s="43"/>
      <c r="I239" s="78"/>
      <c r="J239" s="78"/>
      <c r="K239" s="78"/>
      <c r="L239" s="79"/>
      <c r="M239" s="79"/>
      <c r="N239" s="43"/>
      <c r="O239" s="43"/>
      <c r="P239" s="43"/>
      <c r="Q239" s="39"/>
      <c r="R239" s="80" t="str">
        <f t="shared" si="2"/>
        <v/>
      </c>
      <c r="S239" s="43"/>
      <c r="T239" s="43"/>
    </row>
    <row r="240" ht="15.75" customHeight="1">
      <c r="A240" s="43"/>
      <c r="B240" s="43"/>
      <c r="C240" s="43"/>
      <c r="D240" s="43"/>
      <c r="E240" s="43"/>
      <c r="F240" s="43"/>
      <c r="G240" s="43"/>
      <c r="H240" s="43"/>
      <c r="I240" s="78"/>
      <c r="J240" s="78"/>
      <c r="K240" s="78"/>
      <c r="L240" s="79"/>
      <c r="M240" s="79"/>
      <c r="N240" s="43"/>
      <c r="O240" s="43"/>
      <c r="P240" s="43"/>
      <c r="Q240" s="39"/>
      <c r="R240" s="80" t="str">
        <f t="shared" si="2"/>
        <v/>
      </c>
      <c r="S240" s="43"/>
      <c r="T240" s="43"/>
    </row>
    <row r="241" ht="15.75" customHeight="1">
      <c r="A241" s="43"/>
      <c r="B241" s="43"/>
      <c r="C241" s="43"/>
      <c r="D241" s="43"/>
      <c r="E241" s="43"/>
      <c r="F241" s="43"/>
      <c r="G241" s="43"/>
      <c r="H241" s="43"/>
      <c r="I241" s="78"/>
      <c r="J241" s="78"/>
      <c r="K241" s="78"/>
      <c r="L241" s="79"/>
      <c r="M241" s="79"/>
      <c r="N241" s="43"/>
      <c r="O241" s="43"/>
      <c r="P241" s="43"/>
      <c r="Q241" s="39"/>
      <c r="R241" s="80" t="str">
        <f t="shared" si="2"/>
        <v/>
      </c>
      <c r="S241" s="43"/>
      <c r="T241" s="43"/>
    </row>
    <row r="242" ht="15.75" customHeight="1">
      <c r="A242" s="43"/>
      <c r="B242" s="43"/>
      <c r="C242" s="43"/>
      <c r="D242" s="43"/>
      <c r="E242" s="43"/>
      <c r="F242" s="43"/>
      <c r="G242" s="43"/>
      <c r="H242" s="43"/>
      <c r="I242" s="78"/>
      <c r="J242" s="78"/>
      <c r="K242" s="78"/>
      <c r="L242" s="79"/>
      <c r="M242" s="79"/>
      <c r="N242" s="43"/>
      <c r="O242" s="43"/>
      <c r="P242" s="43"/>
      <c r="Q242" s="39"/>
      <c r="R242" s="80" t="str">
        <f t="shared" si="2"/>
        <v/>
      </c>
      <c r="S242" s="43"/>
      <c r="T242" s="43"/>
    </row>
    <row r="243" ht="15.75" customHeight="1">
      <c r="A243" s="43"/>
      <c r="B243" s="43"/>
      <c r="C243" s="43"/>
      <c r="D243" s="43"/>
      <c r="E243" s="43"/>
      <c r="F243" s="43"/>
      <c r="G243" s="43"/>
      <c r="H243" s="43"/>
      <c r="I243" s="78"/>
      <c r="J243" s="78"/>
      <c r="K243" s="78"/>
      <c r="L243" s="79"/>
      <c r="M243" s="79"/>
      <c r="N243" s="43"/>
      <c r="O243" s="43"/>
      <c r="P243" s="43"/>
      <c r="Q243" s="39"/>
      <c r="R243" s="80" t="str">
        <f t="shared" si="2"/>
        <v/>
      </c>
      <c r="S243" s="43"/>
      <c r="T243" s="43"/>
    </row>
    <row r="244" ht="15.75" customHeight="1">
      <c r="A244" s="43"/>
      <c r="B244" s="43"/>
      <c r="C244" s="43"/>
      <c r="D244" s="43"/>
      <c r="E244" s="43"/>
      <c r="F244" s="43"/>
      <c r="G244" s="43"/>
      <c r="H244" s="43"/>
      <c r="I244" s="78"/>
      <c r="J244" s="78"/>
      <c r="K244" s="78"/>
      <c r="L244" s="79"/>
      <c r="M244" s="79"/>
      <c r="N244" s="43"/>
      <c r="O244" s="43"/>
      <c r="P244" s="43"/>
      <c r="Q244" s="39"/>
      <c r="R244" s="80" t="str">
        <f t="shared" si="2"/>
        <v/>
      </c>
      <c r="S244" s="43"/>
      <c r="T244" s="43"/>
    </row>
    <row r="245" ht="15.75" customHeight="1">
      <c r="A245" s="43"/>
      <c r="B245" s="43"/>
      <c r="C245" s="43"/>
      <c r="D245" s="43"/>
      <c r="E245" s="43"/>
      <c r="F245" s="43"/>
      <c r="G245" s="43"/>
      <c r="H245" s="43"/>
      <c r="I245" s="78"/>
      <c r="J245" s="78"/>
      <c r="K245" s="78"/>
      <c r="L245" s="79"/>
      <c r="M245" s="79"/>
      <c r="N245" s="43"/>
      <c r="O245" s="43"/>
      <c r="P245" s="43"/>
      <c r="Q245" s="39"/>
      <c r="R245" s="80" t="str">
        <f t="shared" si="2"/>
        <v/>
      </c>
      <c r="S245" s="43"/>
      <c r="T245" s="43"/>
    </row>
    <row r="246" ht="15.75" customHeight="1">
      <c r="A246" s="43"/>
      <c r="B246" s="43"/>
      <c r="C246" s="43"/>
      <c r="D246" s="43"/>
      <c r="E246" s="43"/>
      <c r="F246" s="43"/>
      <c r="G246" s="43"/>
      <c r="H246" s="43"/>
      <c r="I246" s="78"/>
      <c r="J246" s="78"/>
      <c r="K246" s="78"/>
      <c r="L246" s="79"/>
      <c r="M246" s="79"/>
      <c r="N246" s="43"/>
      <c r="O246" s="43"/>
      <c r="P246" s="43"/>
      <c r="Q246" s="39"/>
      <c r="R246" s="80" t="str">
        <f t="shared" si="2"/>
        <v/>
      </c>
      <c r="S246" s="43"/>
      <c r="T246" s="43"/>
    </row>
    <row r="247" ht="15.75" customHeight="1">
      <c r="A247" s="43"/>
      <c r="B247" s="43"/>
      <c r="C247" s="43"/>
      <c r="D247" s="43"/>
      <c r="E247" s="43"/>
      <c r="F247" s="43"/>
      <c r="G247" s="43"/>
      <c r="H247" s="43"/>
      <c r="I247" s="78"/>
      <c r="J247" s="78"/>
      <c r="K247" s="78"/>
      <c r="L247" s="79"/>
      <c r="M247" s="79"/>
      <c r="N247" s="43"/>
      <c r="O247" s="43"/>
      <c r="P247" s="43"/>
      <c r="Q247" s="39"/>
      <c r="R247" s="80" t="str">
        <f t="shared" si="2"/>
        <v/>
      </c>
      <c r="S247" s="43"/>
      <c r="T247" s="43"/>
    </row>
    <row r="248" ht="15.75" customHeight="1">
      <c r="A248" s="43"/>
      <c r="B248" s="43"/>
      <c r="C248" s="43"/>
      <c r="D248" s="43"/>
      <c r="E248" s="43"/>
      <c r="F248" s="43"/>
      <c r="G248" s="43"/>
      <c r="H248" s="43"/>
      <c r="I248" s="78"/>
      <c r="J248" s="78"/>
      <c r="K248" s="78"/>
      <c r="L248" s="79"/>
      <c r="M248" s="79"/>
      <c r="N248" s="43"/>
      <c r="O248" s="43"/>
      <c r="P248" s="43"/>
      <c r="Q248" s="39"/>
      <c r="R248" s="80" t="str">
        <f t="shared" si="2"/>
        <v/>
      </c>
      <c r="S248" s="43"/>
      <c r="T248" s="43"/>
    </row>
    <row r="249" ht="15.75" customHeight="1">
      <c r="A249" s="43"/>
      <c r="B249" s="43"/>
      <c r="C249" s="43"/>
      <c r="D249" s="43"/>
      <c r="E249" s="43"/>
      <c r="F249" s="43"/>
      <c r="G249" s="43"/>
      <c r="H249" s="43"/>
      <c r="I249" s="78"/>
      <c r="J249" s="78"/>
      <c r="K249" s="78"/>
      <c r="L249" s="79"/>
      <c r="M249" s="79"/>
      <c r="N249" s="43"/>
      <c r="O249" s="43"/>
      <c r="P249" s="43"/>
      <c r="Q249" s="39"/>
      <c r="R249" s="80" t="str">
        <f t="shared" si="2"/>
        <v/>
      </c>
      <c r="S249" s="43"/>
      <c r="T249" s="43"/>
    </row>
    <row r="250" ht="15.75" customHeight="1">
      <c r="A250" s="43"/>
      <c r="B250" s="43"/>
      <c r="C250" s="43"/>
      <c r="D250" s="43"/>
      <c r="E250" s="43"/>
      <c r="F250" s="43"/>
      <c r="G250" s="43"/>
      <c r="H250" s="43"/>
      <c r="I250" s="78"/>
      <c r="J250" s="78"/>
      <c r="K250" s="78"/>
      <c r="L250" s="79"/>
      <c r="M250" s="79"/>
      <c r="N250" s="43"/>
      <c r="O250" s="43"/>
      <c r="P250" s="43"/>
      <c r="Q250" s="39"/>
      <c r="R250" s="80" t="str">
        <f t="shared" si="2"/>
        <v/>
      </c>
      <c r="S250" s="43"/>
      <c r="T250" s="43"/>
    </row>
    <row r="251" ht="15.75" customHeight="1">
      <c r="A251" s="43"/>
      <c r="B251" s="43"/>
      <c r="C251" s="43"/>
      <c r="D251" s="43"/>
      <c r="E251" s="43"/>
      <c r="F251" s="43"/>
      <c r="G251" s="43"/>
      <c r="H251" s="43"/>
      <c r="I251" s="78"/>
      <c r="J251" s="78"/>
      <c r="K251" s="78"/>
      <c r="L251" s="79"/>
      <c r="M251" s="79"/>
      <c r="N251" s="43"/>
      <c r="O251" s="43"/>
      <c r="P251" s="43"/>
      <c r="Q251" s="39"/>
      <c r="R251" s="80" t="str">
        <f t="shared" si="2"/>
        <v/>
      </c>
      <c r="S251" s="43"/>
      <c r="T251" s="43"/>
    </row>
    <row r="252" ht="15.75" customHeight="1">
      <c r="A252" s="43"/>
      <c r="B252" s="43"/>
      <c r="C252" s="43"/>
      <c r="D252" s="43"/>
      <c r="E252" s="43"/>
      <c r="F252" s="43"/>
      <c r="G252" s="43"/>
      <c r="H252" s="43"/>
      <c r="I252" s="78"/>
      <c r="J252" s="78"/>
      <c r="K252" s="78"/>
      <c r="L252" s="79"/>
      <c r="M252" s="79"/>
      <c r="N252" s="43"/>
      <c r="O252" s="43"/>
      <c r="P252" s="43"/>
      <c r="Q252" s="39"/>
      <c r="R252" s="80" t="str">
        <f t="shared" si="2"/>
        <v/>
      </c>
      <c r="S252" s="43"/>
      <c r="T252" s="43"/>
    </row>
    <row r="253" ht="15.75" customHeight="1">
      <c r="A253" s="43"/>
      <c r="B253" s="43"/>
      <c r="C253" s="43"/>
      <c r="D253" s="43"/>
      <c r="E253" s="43"/>
      <c r="F253" s="43"/>
      <c r="G253" s="43"/>
      <c r="H253" s="43"/>
      <c r="I253" s="78"/>
      <c r="J253" s="78"/>
      <c r="K253" s="78"/>
      <c r="L253" s="79"/>
      <c r="M253" s="79"/>
      <c r="N253" s="43"/>
      <c r="O253" s="43"/>
      <c r="P253" s="43"/>
      <c r="Q253" s="39"/>
      <c r="R253" s="80" t="str">
        <f t="shared" si="2"/>
        <v/>
      </c>
      <c r="S253" s="43"/>
      <c r="T253" s="43"/>
    </row>
    <row r="254" ht="15.75" customHeight="1">
      <c r="A254" s="43"/>
      <c r="B254" s="43"/>
      <c r="C254" s="43"/>
      <c r="D254" s="43"/>
      <c r="E254" s="43"/>
      <c r="F254" s="43"/>
      <c r="G254" s="43"/>
      <c r="H254" s="43"/>
      <c r="I254" s="78"/>
      <c r="J254" s="78"/>
      <c r="K254" s="78"/>
      <c r="L254" s="79"/>
      <c r="M254" s="79"/>
      <c r="N254" s="43"/>
      <c r="O254" s="43"/>
      <c r="P254" s="43"/>
      <c r="Q254" s="39"/>
      <c r="R254" s="80" t="str">
        <f t="shared" si="2"/>
        <v/>
      </c>
      <c r="S254" s="43"/>
      <c r="T254" s="43"/>
    </row>
    <row r="255" ht="15.75" customHeight="1">
      <c r="A255" s="43"/>
      <c r="B255" s="43"/>
      <c r="C255" s="43"/>
      <c r="D255" s="43"/>
      <c r="E255" s="43"/>
      <c r="F255" s="43"/>
      <c r="G255" s="43"/>
      <c r="H255" s="43"/>
      <c r="I255" s="78"/>
      <c r="J255" s="78"/>
      <c r="K255" s="78"/>
      <c r="L255" s="79"/>
      <c r="M255" s="79"/>
      <c r="N255" s="43"/>
      <c r="O255" s="43"/>
      <c r="P255" s="43"/>
      <c r="Q255" s="39"/>
      <c r="R255" s="80" t="str">
        <f t="shared" si="2"/>
        <v/>
      </c>
      <c r="S255" s="43"/>
      <c r="T255" s="43"/>
    </row>
    <row r="256" ht="15.75" customHeight="1">
      <c r="A256" s="43"/>
      <c r="B256" s="43"/>
      <c r="C256" s="43"/>
      <c r="D256" s="43"/>
      <c r="E256" s="43"/>
      <c r="F256" s="43"/>
      <c r="G256" s="43"/>
      <c r="H256" s="43"/>
      <c r="I256" s="78"/>
      <c r="J256" s="78"/>
      <c r="K256" s="78"/>
      <c r="L256" s="79"/>
      <c r="M256" s="79"/>
      <c r="N256" s="43"/>
      <c r="O256" s="43"/>
      <c r="P256" s="43"/>
      <c r="Q256" s="39"/>
      <c r="R256" s="80" t="str">
        <f t="shared" si="2"/>
        <v/>
      </c>
      <c r="S256" s="43"/>
      <c r="T256" s="43"/>
    </row>
    <row r="257" ht="15.75" customHeight="1">
      <c r="A257" s="43"/>
      <c r="B257" s="43"/>
      <c r="C257" s="43"/>
      <c r="D257" s="43"/>
      <c r="E257" s="43"/>
      <c r="F257" s="43"/>
      <c r="G257" s="43"/>
      <c r="H257" s="43"/>
      <c r="I257" s="78"/>
      <c r="J257" s="78"/>
      <c r="K257" s="78"/>
      <c r="L257" s="79"/>
      <c r="M257" s="79"/>
      <c r="N257" s="43"/>
      <c r="O257" s="43"/>
      <c r="P257" s="43"/>
      <c r="Q257" s="39"/>
      <c r="R257" s="80" t="str">
        <f t="shared" si="2"/>
        <v/>
      </c>
      <c r="S257" s="43"/>
      <c r="T257" s="43"/>
    </row>
    <row r="258" ht="15.75" customHeight="1">
      <c r="A258" s="43"/>
      <c r="B258" s="43"/>
      <c r="C258" s="43"/>
      <c r="D258" s="43"/>
      <c r="E258" s="43"/>
      <c r="F258" s="43"/>
      <c r="G258" s="43"/>
      <c r="H258" s="43"/>
      <c r="I258" s="78"/>
      <c r="J258" s="78"/>
      <c r="K258" s="78"/>
      <c r="L258" s="79"/>
      <c r="M258" s="79"/>
      <c r="N258" s="43"/>
      <c r="O258" s="43"/>
      <c r="P258" s="43"/>
      <c r="Q258" s="39"/>
      <c r="R258" s="80" t="str">
        <f t="shared" si="2"/>
        <v/>
      </c>
      <c r="S258" s="43"/>
      <c r="T258" s="43"/>
    </row>
    <row r="259" ht="15.75" customHeight="1">
      <c r="A259" s="43"/>
      <c r="B259" s="43"/>
      <c r="C259" s="43"/>
      <c r="D259" s="43"/>
      <c r="E259" s="43"/>
      <c r="F259" s="43"/>
      <c r="G259" s="43"/>
      <c r="H259" s="43"/>
      <c r="I259" s="78"/>
      <c r="J259" s="78"/>
      <c r="K259" s="78"/>
      <c r="L259" s="79"/>
      <c r="M259" s="79"/>
      <c r="N259" s="43"/>
      <c r="O259" s="43"/>
      <c r="P259" s="43"/>
      <c r="Q259" s="39"/>
      <c r="R259" s="80" t="str">
        <f t="shared" si="2"/>
        <v/>
      </c>
      <c r="S259" s="43"/>
      <c r="T259" s="43"/>
    </row>
    <row r="260" ht="15.75" customHeight="1">
      <c r="A260" s="43"/>
      <c r="B260" s="43"/>
      <c r="C260" s="43"/>
      <c r="D260" s="43"/>
      <c r="E260" s="43"/>
      <c r="F260" s="43"/>
      <c r="G260" s="43"/>
      <c r="H260" s="43"/>
      <c r="I260" s="78"/>
      <c r="J260" s="78"/>
      <c r="K260" s="78"/>
      <c r="L260" s="79"/>
      <c r="M260" s="79"/>
      <c r="N260" s="43"/>
      <c r="O260" s="43"/>
      <c r="P260" s="43"/>
      <c r="Q260" s="39"/>
      <c r="R260" s="80" t="str">
        <f t="shared" si="2"/>
        <v/>
      </c>
      <c r="S260" s="43"/>
      <c r="T260" s="43"/>
    </row>
    <row r="261" ht="15.75" customHeight="1">
      <c r="A261" s="43"/>
      <c r="B261" s="43"/>
      <c r="C261" s="43"/>
      <c r="D261" s="43"/>
      <c r="E261" s="43"/>
      <c r="F261" s="43"/>
      <c r="G261" s="43"/>
      <c r="H261" s="43"/>
      <c r="I261" s="78"/>
      <c r="J261" s="78"/>
      <c r="K261" s="78"/>
      <c r="L261" s="79"/>
      <c r="M261" s="79"/>
      <c r="N261" s="43"/>
      <c r="O261" s="43"/>
      <c r="P261" s="43"/>
      <c r="Q261" s="39"/>
      <c r="R261" s="80" t="str">
        <f t="shared" si="2"/>
        <v/>
      </c>
      <c r="S261" s="43"/>
      <c r="T261" s="43"/>
    </row>
    <row r="262" ht="15.75" customHeight="1">
      <c r="A262" s="43"/>
      <c r="B262" s="43"/>
      <c r="C262" s="43"/>
      <c r="D262" s="43"/>
      <c r="E262" s="43"/>
      <c r="F262" s="43"/>
      <c r="G262" s="43"/>
      <c r="H262" s="43"/>
      <c r="I262" s="78"/>
      <c r="J262" s="78"/>
      <c r="K262" s="78"/>
      <c r="L262" s="79"/>
      <c r="M262" s="79"/>
      <c r="N262" s="43"/>
      <c r="O262" s="43"/>
      <c r="P262" s="43"/>
      <c r="Q262" s="39"/>
      <c r="R262" s="80" t="str">
        <f t="shared" si="2"/>
        <v/>
      </c>
      <c r="S262" s="43"/>
      <c r="T262" s="43"/>
    </row>
    <row r="263" ht="15.75" customHeight="1">
      <c r="A263" s="43"/>
      <c r="B263" s="43"/>
      <c r="C263" s="43"/>
      <c r="D263" s="43"/>
      <c r="E263" s="43"/>
      <c r="F263" s="43"/>
      <c r="G263" s="43"/>
      <c r="H263" s="43"/>
      <c r="I263" s="78"/>
      <c r="J263" s="78"/>
      <c r="K263" s="78"/>
      <c r="L263" s="79"/>
      <c r="M263" s="79"/>
      <c r="N263" s="43"/>
      <c r="O263" s="43"/>
      <c r="P263" s="43"/>
      <c r="Q263" s="39"/>
      <c r="R263" s="80" t="str">
        <f t="shared" si="2"/>
        <v/>
      </c>
      <c r="S263" s="43"/>
      <c r="T263" s="43"/>
    </row>
    <row r="264" ht="15.75" customHeight="1">
      <c r="A264" s="43"/>
      <c r="B264" s="43"/>
      <c r="C264" s="43"/>
      <c r="D264" s="43"/>
      <c r="E264" s="43"/>
      <c r="F264" s="43"/>
      <c r="G264" s="43"/>
      <c r="H264" s="43"/>
      <c r="I264" s="78"/>
      <c r="J264" s="78"/>
      <c r="K264" s="78"/>
      <c r="L264" s="79"/>
      <c r="M264" s="79"/>
      <c r="N264" s="43"/>
      <c r="O264" s="43"/>
      <c r="P264" s="43"/>
      <c r="Q264" s="39"/>
      <c r="R264" s="80" t="str">
        <f t="shared" si="2"/>
        <v/>
      </c>
      <c r="S264" s="43"/>
      <c r="T264" s="43"/>
    </row>
    <row r="265" ht="15.75" customHeight="1">
      <c r="A265" s="43"/>
      <c r="B265" s="43"/>
      <c r="C265" s="43"/>
      <c r="D265" s="43"/>
      <c r="E265" s="43"/>
      <c r="F265" s="43"/>
      <c r="G265" s="43"/>
      <c r="H265" s="43"/>
      <c r="I265" s="78"/>
      <c r="J265" s="78"/>
      <c r="K265" s="78"/>
      <c r="L265" s="79"/>
      <c r="M265" s="79"/>
      <c r="N265" s="43"/>
      <c r="O265" s="43"/>
      <c r="P265" s="43"/>
      <c r="Q265" s="39"/>
      <c r="R265" s="80" t="str">
        <f t="shared" si="2"/>
        <v/>
      </c>
      <c r="S265" s="43"/>
      <c r="T265" s="43"/>
    </row>
    <row r="266" ht="15.75" customHeight="1">
      <c r="A266" s="43"/>
      <c r="B266" s="43"/>
      <c r="C266" s="43"/>
      <c r="D266" s="43"/>
      <c r="E266" s="43"/>
      <c r="F266" s="43"/>
      <c r="G266" s="43"/>
      <c r="H266" s="43"/>
      <c r="I266" s="78"/>
      <c r="J266" s="78"/>
      <c r="K266" s="78"/>
      <c r="L266" s="79"/>
      <c r="M266" s="79"/>
      <c r="N266" s="43"/>
      <c r="O266" s="43"/>
      <c r="P266" s="43"/>
      <c r="Q266" s="39"/>
      <c r="R266" s="80" t="str">
        <f t="shared" si="2"/>
        <v/>
      </c>
      <c r="S266" s="43"/>
      <c r="T266" s="43"/>
    </row>
    <row r="267" ht="15.75" customHeight="1">
      <c r="A267" s="43"/>
      <c r="B267" s="43"/>
      <c r="C267" s="43"/>
      <c r="D267" s="43"/>
      <c r="E267" s="43"/>
      <c r="F267" s="43"/>
      <c r="G267" s="43"/>
      <c r="H267" s="43"/>
      <c r="I267" s="78"/>
      <c r="J267" s="78"/>
      <c r="K267" s="78"/>
      <c r="L267" s="79"/>
      <c r="M267" s="79"/>
      <c r="N267" s="43"/>
      <c r="O267" s="43"/>
      <c r="P267" s="43"/>
      <c r="Q267" s="39"/>
      <c r="R267" s="80" t="str">
        <f t="shared" si="2"/>
        <v/>
      </c>
      <c r="S267" s="43"/>
      <c r="T267" s="43"/>
    </row>
    <row r="268" ht="15.75" customHeight="1">
      <c r="A268" s="43"/>
      <c r="B268" s="43"/>
      <c r="C268" s="43"/>
      <c r="D268" s="43"/>
      <c r="E268" s="43"/>
      <c r="F268" s="43"/>
      <c r="G268" s="43"/>
      <c r="H268" s="43"/>
      <c r="I268" s="78"/>
      <c r="J268" s="78"/>
      <c r="K268" s="78"/>
      <c r="L268" s="79"/>
      <c r="M268" s="79"/>
      <c r="N268" s="43"/>
      <c r="O268" s="43"/>
      <c r="P268" s="43"/>
      <c r="Q268" s="39"/>
      <c r="R268" s="80" t="str">
        <f t="shared" si="2"/>
        <v/>
      </c>
      <c r="S268" s="43"/>
      <c r="T268" s="43"/>
    </row>
    <row r="269" ht="15.75" customHeight="1">
      <c r="A269" s="43"/>
      <c r="B269" s="43"/>
      <c r="C269" s="43"/>
      <c r="D269" s="43"/>
      <c r="E269" s="43"/>
      <c r="F269" s="43"/>
      <c r="G269" s="43"/>
      <c r="H269" s="43"/>
      <c r="I269" s="78"/>
      <c r="J269" s="78"/>
      <c r="K269" s="78"/>
      <c r="L269" s="79"/>
      <c r="M269" s="79"/>
      <c r="N269" s="43"/>
      <c r="O269" s="43"/>
      <c r="P269" s="43"/>
      <c r="Q269" s="39"/>
      <c r="R269" s="80" t="str">
        <f t="shared" si="2"/>
        <v/>
      </c>
      <c r="S269" s="43"/>
      <c r="T269" s="43"/>
    </row>
    <row r="270" ht="15.75" customHeight="1">
      <c r="A270" s="43"/>
      <c r="B270" s="43"/>
      <c r="C270" s="43"/>
      <c r="D270" s="43"/>
      <c r="E270" s="43"/>
      <c r="F270" s="43"/>
      <c r="G270" s="43"/>
      <c r="H270" s="43"/>
      <c r="I270" s="78"/>
      <c r="J270" s="78"/>
      <c r="K270" s="78"/>
      <c r="L270" s="79"/>
      <c r="M270" s="79"/>
      <c r="N270" s="43"/>
      <c r="O270" s="43"/>
      <c r="P270" s="43"/>
      <c r="Q270" s="39"/>
      <c r="R270" s="80" t="str">
        <f t="shared" si="2"/>
        <v/>
      </c>
      <c r="S270" s="43"/>
      <c r="T270" s="43"/>
    </row>
    <row r="271" ht="15.75" customHeight="1">
      <c r="A271" s="43"/>
      <c r="B271" s="43"/>
      <c r="C271" s="43"/>
      <c r="D271" s="43"/>
      <c r="E271" s="43"/>
      <c r="F271" s="43"/>
      <c r="G271" s="43"/>
      <c r="H271" s="43"/>
      <c r="I271" s="78"/>
      <c r="J271" s="78"/>
      <c r="K271" s="78"/>
      <c r="L271" s="79"/>
      <c r="M271" s="79"/>
      <c r="N271" s="43"/>
      <c r="O271" s="43"/>
      <c r="P271" s="43"/>
      <c r="Q271" s="39"/>
      <c r="R271" s="80" t="str">
        <f t="shared" si="2"/>
        <v/>
      </c>
      <c r="S271" s="43"/>
      <c r="T271" s="43"/>
    </row>
    <row r="272" ht="15.75" customHeight="1">
      <c r="A272" s="43"/>
      <c r="B272" s="43"/>
      <c r="C272" s="43"/>
      <c r="D272" s="43"/>
      <c r="E272" s="43"/>
      <c r="F272" s="43"/>
      <c r="G272" s="43"/>
      <c r="H272" s="43"/>
      <c r="I272" s="78"/>
      <c r="J272" s="78"/>
      <c r="K272" s="78"/>
      <c r="L272" s="79"/>
      <c r="M272" s="79"/>
      <c r="N272" s="43"/>
      <c r="O272" s="43"/>
      <c r="P272" s="43"/>
      <c r="Q272" s="39"/>
      <c r="R272" s="80" t="str">
        <f t="shared" si="2"/>
        <v/>
      </c>
      <c r="S272" s="43"/>
      <c r="T272" s="43"/>
    </row>
    <row r="273" ht="15.75" customHeight="1">
      <c r="A273" s="43"/>
      <c r="B273" s="43"/>
      <c r="C273" s="43"/>
      <c r="D273" s="43"/>
      <c r="E273" s="43"/>
      <c r="F273" s="43"/>
      <c r="G273" s="43"/>
      <c r="H273" s="43"/>
      <c r="I273" s="78"/>
      <c r="J273" s="78"/>
      <c r="K273" s="78"/>
      <c r="L273" s="79"/>
      <c r="M273" s="79"/>
      <c r="N273" s="43"/>
      <c r="O273" s="43"/>
      <c r="P273" s="43"/>
      <c r="Q273" s="39"/>
      <c r="R273" s="80" t="str">
        <f t="shared" si="2"/>
        <v/>
      </c>
      <c r="S273" s="43"/>
      <c r="T273" s="43"/>
    </row>
    <row r="274" ht="15.75" customHeight="1">
      <c r="A274" s="43"/>
      <c r="B274" s="43"/>
      <c r="C274" s="43"/>
      <c r="D274" s="43"/>
      <c r="E274" s="43"/>
      <c r="F274" s="43"/>
      <c r="G274" s="43"/>
      <c r="H274" s="43"/>
      <c r="I274" s="78"/>
      <c r="J274" s="78"/>
      <c r="K274" s="78"/>
      <c r="L274" s="79"/>
      <c r="M274" s="79"/>
      <c r="N274" s="43"/>
      <c r="O274" s="43"/>
      <c r="P274" s="43"/>
      <c r="Q274" s="39"/>
      <c r="R274" s="80" t="str">
        <f t="shared" si="2"/>
        <v/>
      </c>
      <c r="S274" s="43"/>
      <c r="T274" s="43"/>
    </row>
    <row r="275" ht="15.75" customHeight="1">
      <c r="A275" s="43"/>
      <c r="B275" s="43"/>
      <c r="C275" s="43"/>
      <c r="D275" s="43"/>
      <c r="E275" s="43"/>
      <c r="F275" s="43"/>
      <c r="G275" s="43"/>
      <c r="H275" s="43"/>
      <c r="I275" s="78"/>
      <c r="J275" s="78"/>
      <c r="K275" s="78"/>
      <c r="L275" s="79"/>
      <c r="M275" s="79"/>
      <c r="N275" s="43"/>
      <c r="O275" s="43"/>
      <c r="P275" s="43"/>
      <c r="Q275" s="39"/>
      <c r="R275" s="80" t="str">
        <f t="shared" si="2"/>
        <v/>
      </c>
      <c r="S275" s="43"/>
      <c r="T275" s="43"/>
    </row>
    <row r="276" ht="15.75" customHeight="1">
      <c r="A276" s="43"/>
      <c r="B276" s="43"/>
      <c r="C276" s="43"/>
      <c r="D276" s="43"/>
      <c r="E276" s="43"/>
      <c r="F276" s="43"/>
      <c r="G276" s="43"/>
      <c r="H276" s="43"/>
      <c r="I276" s="78"/>
      <c r="J276" s="78"/>
      <c r="K276" s="78"/>
      <c r="L276" s="79"/>
      <c r="M276" s="79"/>
      <c r="N276" s="43"/>
      <c r="O276" s="43"/>
      <c r="P276" s="43"/>
      <c r="Q276" s="39"/>
      <c r="R276" s="80" t="str">
        <f t="shared" si="2"/>
        <v/>
      </c>
      <c r="S276" s="43"/>
      <c r="T276" s="43"/>
    </row>
    <row r="277" ht="15.75" customHeight="1">
      <c r="A277" s="43"/>
      <c r="B277" s="43"/>
      <c r="C277" s="43"/>
      <c r="D277" s="43"/>
      <c r="E277" s="43"/>
      <c r="F277" s="43"/>
      <c r="G277" s="43"/>
      <c r="H277" s="43"/>
      <c r="I277" s="78"/>
      <c r="J277" s="78"/>
      <c r="K277" s="78"/>
      <c r="L277" s="79"/>
      <c r="M277" s="79"/>
      <c r="N277" s="43"/>
      <c r="O277" s="43"/>
      <c r="P277" s="43"/>
      <c r="Q277" s="39"/>
      <c r="R277" s="80" t="str">
        <f t="shared" si="2"/>
        <v/>
      </c>
      <c r="S277" s="43"/>
      <c r="T277" s="43"/>
    </row>
    <row r="278" ht="15.75" customHeight="1">
      <c r="A278" s="43"/>
      <c r="B278" s="43"/>
      <c r="C278" s="43"/>
      <c r="D278" s="43"/>
      <c r="E278" s="43"/>
      <c r="F278" s="43"/>
      <c r="G278" s="43"/>
      <c r="H278" s="43"/>
      <c r="I278" s="78"/>
      <c r="J278" s="78"/>
      <c r="K278" s="78"/>
      <c r="L278" s="79"/>
      <c r="M278" s="79"/>
      <c r="N278" s="43"/>
      <c r="O278" s="43"/>
      <c r="P278" s="43"/>
      <c r="Q278" s="39"/>
      <c r="R278" s="80" t="str">
        <f t="shared" si="2"/>
        <v/>
      </c>
      <c r="S278" s="43"/>
      <c r="T278" s="43"/>
    </row>
    <row r="279" ht="15.75" customHeight="1">
      <c r="A279" s="43"/>
      <c r="B279" s="43"/>
      <c r="C279" s="43"/>
      <c r="D279" s="43"/>
      <c r="E279" s="43"/>
      <c r="F279" s="43"/>
      <c r="G279" s="43"/>
      <c r="H279" s="43"/>
      <c r="I279" s="78"/>
      <c r="J279" s="78"/>
      <c r="K279" s="78"/>
      <c r="L279" s="79"/>
      <c r="M279" s="79"/>
      <c r="N279" s="43"/>
      <c r="O279" s="43"/>
      <c r="P279" s="43"/>
      <c r="Q279" s="39"/>
      <c r="R279" s="80" t="str">
        <f t="shared" si="2"/>
        <v/>
      </c>
      <c r="S279" s="43"/>
      <c r="T279" s="43"/>
    </row>
    <row r="280" ht="15.75" customHeight="1">
      <c r="A280" s="43"/>
      <c r="B280" s="43"/>
      <c r="C280" s="43"/>
      <c r="D280" s="43"/>
      <c r="E280" s="43"/>
      <c r="F280" s="43"/>
      <c r="G280" s="43"/>
      <c r="H280" s="43"/>
      <c r="I280" s="78"/>
      <c r="J280" s="78"/>
      <c r="K280" s="78"/>
      <c r="L280" s="79"/>
      <c r="M280" s="79"/>
      <c r="N280" s="43"/>
      <c r="O280" s="43"/>
      <c r="P280" s="43"/>
      <c r="Q280" s="39"/>
      <c r="R280" s="80" t="str">
        <f t="shared" si="2"/>
        <v/>
      </c>
      <c r="S280" s="43"/>
      <c r="T280" s="43"/>
    </row>
    <row r="281" ht="15.75" customHeight="1">
      <c r="A281" s="43"/>
      <c r="B281" s="43"/>
      <c r="C281" s="43"/>
      <c r="D281" s="43"/>
      <c r="E281" s="43"/>
      <c r="F281" s="43"/>
      <c r="G281" s="43"/>
      <c r="H281" s="43"/>
      <c r="I281" s="78"/>
      <c r="J281" s="78"/>
      <c r="K281" s="78"/>
      <c r="L281" s="79"/>
      <c r="M281" s="79"/>
      <c r="N281" s="43"/>
      <c r="O281" s="43"/>
      <c r="P281" s="43"/>
      <c r="Q281" s="39"/>
      <c r="R281" s="80" t="str">
        <f t="shared" si="2"/>
        <v/>
      </c>
      <c r="S281" s="43"/>
      <c r="T281" s="43"/>
    </row>
    <row r="282" ht="15.75" customHeight="1">
      <c r="A282" s="43"/>
      <c r="B282" s="43"/>
      <c r="C282" s="43"/>
      <c r="D282" s="43"/>
      <c r="E282" s="43"/>
      <c r="F282" s="43"/>
      <c r="G282" s="43"/>
      <c r="H282" s="43"/>
      <c r="I282" s="78"/>
      <c r="J282" s="78"/>
      <c r="K282" s="78"/>
      <c r="L282" s="79"/>
      <c r="M282" s="79"/>
      <c r="N282" s="43"/>
      <c r="O282" s="43"/>
      <c r="P282" s="43"/>
      <c r="Q282" s="39"/>
      <c r="R282" s="80" t="str">
        <f t="shared" si="2"/>
        <v/>
      </c>
      <c r="S282" s="43"/>
      <c r="T282" s="43"/>
    </row>
    <row r="283" ht="15.75" customHeight="1">
      <c r="A283" s="43"/>
      <c r="B283" s="43"/>
      <c r="C283" s="43"/>
      <c r="D283" s="43"/>
      <c r="E283" s="43"/>
      <c r="F283" s="43"/>
      <c r="G283" s="43"/>
      <c r="H283" s="43"/>
      <c r="I283" s="78"/>
      <c r="J283" s="78"/>
      <c r="K283" s="78"/>
      <c r="L283" s="79"/>
      <c r="M283" s="79"/>
      <c r="N283" s="43"/>
      <c r="O283" s="43"/>
      <c r="P283" s="43"/>
      <c r="Q283" s="39"/>
      <c r="R283" s="80" t="str">
        <f t="shared" si="2"/>
        <v/>
      </c>
      <c r="S283" s="43"/>
      <c r="T283" s="43"/>
    </row>
    <row r="284" ht="15.75" customHeight="1">
      <c r="A284" s="43"/>
      <c r="B284" s="43"/>
      <c r="C284" s="43"/>
      <c r="D284" s="43"/>
      <c r="E284" s="43"/>
      <c r="F284" s="43"/>
      <c r="G284" s="43"/>
      <c r="H284" s="43"/>
      <c r="I284" s="78"/>
      <c r="J284" s="78"/>
      <c r="K284" s="78"/>
      <c r="L284" s="79"/>
      <c r="M284" s="79"/>
      <c r="N284" s="43"/>
      <c r="O284" s="43"/>
      <c r="P284" s="43"/>
      <c r="Q284" s="39"/>
      <c r="R284" s="80" t="str">
        <f t="shared" si="2"/>
        <v/>
      </c>
      <c r="S284" s="43"/>
      <c r="T284" s="43"/>
    </row>
    <row r="285" ht="15.75" customHeight="1">
      <c r="A285" s="43"/>
      <c r="B285" s="43"/>
      <c r="C285" s="43"/>
      <c r="D285" s="43"/>
      <c r="E285" s="43"/>
      <c r="F285" s="43"/>
      <c r="G285" s="43"/>
      <c r="H285" s="43"/>
      <c r="I285" s="78"/>
      <c r="J285" s="78"/>
      <c r="K285" s="78"/>
      <c r="L285" s="79"/>
      <c r="M285" s="79"/>
      <c r="N285" s="43"/>
      <c r="O285" s="43"/>
      <c r="P285" s="43"/>
      <c r="Q285" s="39"/>
      <c r="R285" s="80" t="str">
        <f t="shared" si="2"/>
        <v/>
      </c>
      <c r="S285" s="43"/>
      <c r="T285" s="43"/>
    </row>
    <row r="286" ht="15.75" customHeight="1">
      <c r="A286" s="43"/>
      <c r="B286" s="43"/>
      <c r="C286" s="43"/>
      <c r="D286" s="43"/>
      <c r="E286" s="43"/>
      <c r="F286" s="43"/>
      <c r="G286" s="43"/>
      <c r="H286" s="43"/>
      <c r="I286" s="78"/>
      <c r="J286" s="78"/>
      <c r="K286" s="78"/>
      <c r="L286" s="79"/>
      <c r="M286" s="79"/>
      <c r="N286" s="43"/>
      <c r="O286" s="43"/>
      <c r="P286" s="43"/>
      <c r="Q286" s="39"/>
      <c r="R286" s="80" t="str">
        <f t="shared" si="2"/>
        <v/>
      </c>
      <c r="S286" s="43"/>
      <c r="T286" s="43"/>
    </row>
    <row r="287" ht="15.75" customHeight="1">
      <c r="A287" s="43"/>
      <c r="B287" s="43"/>
      <c r="C287" s="43"/>
      <c r="D287" s="43"/>
      <c r="E287" s="43"/>
      <c r="F287" s="43"/>
      <c r="G287" s="43"/>
      <c r="H287" s="43"/>
      <c r="I287" s="78"/>
      <c r="J287" s="78"/>
      <c r="K287" s="78"/>
      <c r="L287" s="79"/>
      <c r="M287" s="79"/>
      <c r="N287" s="43"/>
      <c r="O287" s="43"/>
      <c r="P287" s="43"/>
      <c r="Q287" s="39"/>
      <c r="R287" s="80" t="str">
        <f t="shared" si="2"/>
        <v/>
      </c>
      <c r="S287" s="43"/>
      <c r="T287" s="43"/>
    </row>
    <row r="288" ht="15.75" customHeight="1">
      <c r="A288" s="43"/>
      <c r="B288" s="43"/>
      <c r="C288" s="43"/>
      <c r="D288" s="43"/>
      <c r="E288" s="43"/>
      <c r="F288" s="43"/>
      <c r="G288" s="43"/>
      <c r="H288" s="43"/>
      <c r="I288" s="78"/>
      <c r="J288" s="78"/>
      <c r="K288" s="78"/>
      <c r="L288" s="79"/>
      <c r="M288" s="79"/>
      <c r="N288" s="43"/>
      <c r="O288" s="43"/>
      <c r="P288" s="43"/>
      <c r="Q288" s="39"/>
      <c r="R288" s="80" t="str">
        <f t="shared" si="2"/>
        <v/>
      </c>
      <c r="S288" s="43"/>
      <c r="T288" s="43"/>
    </row>
    <row r="289" ht="15.75" customHeight="1">
      <c r="A289" s="43"/>
      <c r="B289" s="43"/>
      <c r="C289" s="43"/>
      <c r="D289" s="43"/>
      <c r="E289" s="43"/>
      <c r="F289" s="43"/>
      <c r="G289" s="43"/>
      <c r="H289" s="43"/>
      <c r="I289" s="78"/>
      <c r="J289" s="78"/>
      <c r="K289" s="78"/>
      <c r="L289" s="79"/>
      <c r="M289" s="79"/>
      <c r="N289" s="43"/>
      <c r="O289" s="43"/>
      <c r="P289" s="43"/>
      <c r="Q289" s="39"/>
      <c r="R289" s="80" t="str">
        <f t="shared" si="2"/>
        <v/>
      </c>
      <c r="S289" s="43"/>
      <c r="T289" s="43"/>
    </row>
    <row r="290" ht="15.75" customHeight="1">
      <c r="A290" s="43"/>
      <c r="B290" s="43"/>
      <c r="C290" s="43"/>
      <c r="D290" s="43"/>
      <c r="E290" s="43"/>
      <c r="F290" s="43"/>
      <c r="G290" s="43"/>
      <c r="H290" s="43"/>
      <c r="I290" s="78"/>
      <c r="J290" s="78"/>
      <c r="K290" s="78"/>
      <c r="L290" s="79"/>
      <c r="M290" s="79"/>
      <c r="N290" s="43"/>
      <c r="O290" s="43"/>
      <c r="P290" s="43"/>
      <c r="Q290" s="39"/>
      <c r="R290" s="80" t="str">
        <f t="shared" si="2"/>
        <v/>
      </c>
      <c r="S290" s="43"/>
      <c r="T290" s="43"/>
    </row>
    <row r="291" ht="15.75" customHeight="1">
      <c r="A291" s="43"/>
      <c r="B291" s="43"/>
      <c r="C291" s="43"/>
      <c r="D291" s="43"/>
      <c r="E291" s="43"/>
      <c r="F291" s="43"/>
      <c r="G291" s="43"/>
      <c r="H291" s="43"/>
      <c r="I291" s="78"/>
      <c r="J291" s="78"/>
      <c r="K291" s="78"/>
      <c r="L291" s="79"/>
      <c r="M291" s="79"/>
      <c r="N291" s="43"/>
      <c r="O291" s="43"/>
      <c r="P291" s="43"/>
      <c r="Q291" s="39"/>
      <c r="R291" s="80" t="str">
        <f t="shared" si="2"/>
        <v/>
      </c>
      <c r="S291" s="43"/>
      <c r="T291" s="43"/>
    </row>
    <row r="292" ht="15.75" customHeight="1">
      <c r="A292" s="43"/>
      <c r="B292" s="43"/>
      <c r="C292" s="43"/>
      <c r="D292" s="43"/>
      <c r="E292" s="43"/>
      <c r="F292" s="43"/>
      <c r="G292" s="43"/>
      <c r="H292" s="43"/>
      <c r="I292" s="78"/>
      <c r="J292" s="78"/>
      <c r="K292" s="78"/>
      <c r="L292" s="79"/>
      <c r="M292" s="79"/>
      <c r="N292" s="43"/>
      <c r="O292" s="43"/>
      <c r="P292" s="43"/>
      <c r="Q292" s="39"/>
      <c r="R292" s="80" t="str">
        <f t="shared" si="2"/>
        <v/>
      </c>
      <c r="S292" s="43"/>
      <c r="T292" s="43"/>
    </row>
    <row r="293" ht="15.75" customHeight="1">
      <c r="A293" s="43"/>
      <c r="B293" s="43"/>
      <c r="C293" s="43"/>
      <c r="D293" s="43"/>
      <c r="E293" s="43"/>
      <c r="F293" s="43"/>
      <c r="G293" s="43"/>
      <c r="H293" s="43"/>
      <c r="I293" s="78"/>
      <c r="J293" s="78"/>
      <c r="K293" s="78"/>
      <c r="L293" s="79"/>
      <c r="M293" s="79"/>
      <c r="N293" s="43"/>
      <c r="O293" s="43"/>
      <c r="P293" s="43"/>
      <c r="Q293" s="39"/>
      <c r="R293" s="80" t="str">
        <f t="shared" si="2"/>
        <v/>
      </c>
      <c r="S293" s="43"/>
      <c r="T293" s="43"/>
    </row>
    <row r="294" ht="15.75" customHeight="1">
      <c r="A294" s="43"/>
      <c r="B294" s="43"/>
      <c r="C294" s="43"/>
      <c r="D294" s="43"/>
      <c r="E294" s="43"/>
      <c r="F294" s="43"/>
      <c r="G294" s="43"/>
      <c r="H294" s="43"/>
      <c r="I294" s="78"/>
      <c r="J294" s="78"/>
      <c r="K294" s="78"/>
      <c r="L294" s="79"/>
      <c r="M294" s="79"/>
      <c r="N294" s="43"/>
      <c r="O294" s="43"/>
      <c r="P294" s="43"/>
      <c r="Q294" s="39"/>
      <c r="R294" s="80" t="str">
        <f t="shared" si="2"/>
        <v/>
      </c>
      <c r="S294" s="43"/>
      <c r="T294" s="43"/>
    </row>
    <row r="295" ht="15.75" customHeight="1">
      <c r="A295" s="43"/>
      <c r="B295" s="43"/>
      <c r="C295" s="43"/>
      <c r="D295" s="43"/>
      <c r="E295" s="43"/>
      <c r="F295" s="43"/>
      <c r="G295" s="43"/>
      <c r="H295" s="43"/>
      <c r="I295" s="78"/>
      <c r="J295" s="78"/>
      <c r="K295" s="78"/>
      <c r="L295" s="79"/>
      <c r="M295" s="79"/>
      <c r="N295" s="43"/>
      <c r="O295" s="43"/>
      <c r="P295" s="43"/>
      <c r="Q295" s="39"/>
      <c r="R295" s="80" t="str">
        <f t="shared" si="2"/>
        <v/>
      </c>
      <c r="S295" s="43"/>
      <c r="T295" s="43"/>
    </row>
    <row r="296" ht="15.75" customHeight="1">
      <c r="A296" s="43"/>
      <c r="B296" s="43"/>
      <c r="C296" s="43"/>
      <c r="D296" s="43"/>
      <c r="E296" s="43"/>
      <c r="F296" s="43"/>
      <c r="G296" s="43"/>
      <c r="H296" s="43"/>
      <c r="I296" s="78"/>
      <c r="J296" s="78"/>
      <c r="K296" s="78"/>
      <c r="L296" s="79"/>
      <c r="M296" s="79"/>
      <c r="N296" s="43"/>
      <c r="O296" s="43"/>
      <c r="P296" s="43"/>
      <c r="Q296" s="39"/>
      <c r="R296" s="80" t="str">
        <f t="shared" si="2"/>
        <v/>
      </c>
      <c r="S296" s="43"/>
      <c r="T296" s="43"/>
    </row>
    <row r="297" ht="15.75" customHeight="1">
      <c r="A297" s="43"/>
      <c r="B297" s="43"/>
      <c r="C297" s="43"/>
      <c r="D297" s="43"/>
      <c r="E297" s="43"/>
      <c r="F297" s="43"/>
      <c r="G297" s="43"/>
      <c r="H297" s="43"/>
      <c r="I297" s="78"/>
      <c r="J297" s="78"/>
      <c r="K297" s="78"/>
      <c r="L297" s="79"/>
      <c r="M297" s="79"/>
      <c r="N297" s="43"/>
      <c r="O297" s="43"/>
      <c r="P297" s="43"/>
      <c r="Q297" s="39"/>
      <c r="R297" s="80" t="str">
        <f t="shared" si="2"/>
        <v/>
      </c>
      <c r="S297" s="43"/>
      <c r="T297" s="43"/>
    </row>
    <row r="298" ht="15.75" customHeight="1">
      <c r="A298" s="43"/>
      <c r="B298" s="43"/>
      <c r="C298" s="43"/>
      <c r="D298" s="43"/>
      <c r="E298" s="43"/>
      <c r="F298" s="43"/>
      <c r="G298" s="43"/>
      <c r="H298" s="43"/>
      <c r="I298" s="78"/>
      <c r="J298" s="78"/>
      <c r="K298" s="78"/>
      <c r="L298" s="79"/>
      <c r="M298" s="79"/>
      <c r="N298" s="43"/>
      <c r="O298" s="43"/>
      <c r="P298" s="43"/>
      <c r="Q298" s="39"/>
      <c r="R298" s="80" t="str">
        <f t="shared" si="2"/>
        <v/>
      </c>
      <c r="S298" s="43"/>
      <c r="T298" s="43"/>
    </row>
    <row r="299" ht="15.75" customHeight="1">
      <c r="A299" s="43"/>
      <c r="B299" s="43"/>
      <c r="C299" s="43"/>
      <c r="D299" s="43"/>
      <c r="E299" s="43"/>
      <c r="F299" s="43"/>
      <c r="G299" s="43"/>
      <c r="H299" s="43"/>
      <c r="I299" s="78"/>
      <c r="J299" s="78"/>
      <c r="K299" s="78"/>
      <c r="L299" s="79"/>
      <c r="M299" s="79"/>
      <c r="N299" s="43"/>
      <c r="O299" s="43"/>
      <c r="P299" s="43"/>
      <c r="Q299" s="39"/>
      <c r="R299" s="80" t="str">
        <f t="shared" si="2"/>
        <v/>
      </c>
      <c r="S299" s="43"/>
      <c r="T299" s="43"/>
    </row>
    <row r="300" ht="15.75" customHeight="1">
      <c r="A300" s="43"/>
      <c r="B300" s="43"/>
      <c r="C300" s="43"/>
      <c r="D300" s="43"/>
      <c r="E300" s="43"/>
      <c r="F300" s="43"/>
      <c r="G300" s="43"/>
      <c r="H300" s="43"/>
      <c r="I300" s="78"/>
      <c r="J300" s="78"/>
      <c r="K300" s="78"/>
      <c r="L300" s="79"/>
      <c r="M300" s="79"/>
      <c r="N300" s="43"/>
      <c r="O300" s="43"/>
      <c r="P300" s="43"/>
      <c r="Q300" s="39"/>
      <c r="R300" s="80" t="str">
        <f t="shared" si="2"/>
        <v/>
      </c>
      <c r="S300" s="43"/>
      <c r="T300" s="43"/>
    </row>
    <row r="301" ht="15.75" customHeight="1">
      <c r="A301" s="43"/>
      <c r="B301" s="43"/>
      <c r="C301" s="43"/>
      <c r="D301" s="43"/>
      <c r="E301" s="43"/>
      <c r="F301" s="43"/>
      <c r="G301" s="43"/>
      <c r="H301" s="43"/>
      <c r="I301" s="78"/>
      <c r="J301" s="78"/>
      <c r="K301" s="78"/>
      <c r="L301" s="79"/>
      <c r="M301" s="79"/>
      <c r="N301" s="43"/>
      <c r="O301" s="43"/>
      <c r="P301" s="43"/>
      <c r="Q301" s="39"/>
      <c r="R301" s="80" t="str">
        <f t="shared" si="2"/>
        <v/>
      </c>
      <c r="S301" s="43"/>
      <c r="T301" s="43"/>
    </row>
    <row r="302" ht="15.75" customHeight="1">
      <c r="A302" s="43"/>
      <c r="B302" s="43"/>
      <c r="C302" s="43"/>
      <c r="D302" s="43"/>
      <c r="E302" s="43"/>
      <c r="F302" s="43"/>
      <c r="G302" s="43"/>
      <c r="H302" s="43"/>
      <c r="I302" s="78"/>
      <c r="J302" s="78"/>
      <c r="K302" s="78"/>
      <c r="L302" s="79"/>
      <c r="M302" s="79"/>
      <c r="N302" s="43"/>
      <c r="O302" s="43"/>
      <c r="P302" s="43"/>
      <c r="Q302" s="39"/>
      <c r="R302" s="80" t="str">
        <f t="shared" si="2"/>
        <v/>
      </c>
      <c r="S302" s="43"/>
      <c r="T302" s="43"/>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T1"/>
    <mergeCell ref="A2:T2"/>
  </mergeCells>
  <dataValidations>
    <dataValidation type="list" allowBlank="1" sqref="T5:T302">
      <formula1>'17 Lists'!$B$2:$B$7</formula1>
    </dataValidation>
    <dataValidation type="list" allowBlank="1" sqref="G5:G302">
      <formula1>'17 Lists'!$D$5:$D$8</formula1>
    </dataValidation>
    <dataValidation type="list" allowBlank="1" sqref="H5:H302">
      <formula1>'17 Lists'!$E$2:$E$8</formula1>
    </dataValidation>
    <dataValidation type="list" allowBlank="1" sqref="C5:C302">
      <formula1>'17 Lists'!$C$2:$C$12</formula1>
    </dataValidation>
    <dataValidation type="list" allowBlank="1" sqref="F5:F302">
      <formula1>'17 Lists'!$F$2:$F$15</formula1>
    </dataValidation>
    <dataValidation type="list" allowBlank="1" sqref="P5:P302">
      <formula1>'17 Lists'!$G$2:$G$4</formula1>
    </dataValidation>
  </dataValidation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18.0"/>
    <col customWidth="1" min="3" max="3" width="24.0"/>
    <col customWidth="1" min="4" max="4" width="18.0"/>
    <col customWidth="1" min="5" max="5" width="13.0"/>
    <col customWidth="1" min="6" max="6" width="20.0"/>
    <col customWidth="1" min="7" max="7" width="16.0"/>
    <col customWidth="1" min="8" max="8" width="13.0"/>
    <col customWidth="1" min="9" max="10" width="18.0"/>
    <col customWidth="1" min="11" max="11" width="16.0"/>
    <col customWidth="1" min="12" max="13" width="13.0"/>
    <col customWidth="1" min="14" max="14" width="15.0"/>
    <col customWidth="1" min="15" max="15" width="13.0"/>
    <col customWidth="1" min="16" max="16" width="12.0"/>
    <col customWidth="1" min="17" max="18" width="16.0"/>
    <col customWidth="1" min="19" max="19" width="42.0"/>
    <col customWidth="1" min="20" max="20" width="13.0"/>
    <col customWidth="1" min="21" max="26" width="8.63"/>
  </cols>
  <sheetData>
    <row r="1" ht="27.75" customHeight="1">
      <c r="A1" s="1" t="s">
        <v>579</v>
      </c>
    </row>
    <row r="2" ht="30.0" customHeight="1">
      <c r="A2" s="3" t="s">
        <v>580</v>
      </c>
    </row>
    <row r="4" ht="33.75" customHeight="1">
      <c r="A4" s="37" t="s">
        <v>521</v>
      </c>
      <c r="B4" s="37" t="s">
        <v>3</v>
      </c>
      <c r="C4" s="37" t="s">
        <v>581</v>
      </c>
      <c r="D4" s="37" t="s">
        <v>17</v>
      </c>
      <c r="E4" s="37" t="s">
        <v>524</v>
      </c>
      <c r="F4" s="37" t="s">
        <v>582</v>
      </c>
      <c r="G4" s="37" t="s">
        <v>583</v>
      </c>
      <c r="H4" s="37" t="s">
        <v>584</v>
      </c>
      <c r="I4" s="37" t="s">
        <v>585</v>
      </c>
      <c r="J4" s="37" t="s">
        <v>586</v>
      </c>
      <c r="K4" s="37" t="s">
        <v>587</v>
      </c>
      <c r="L4" s="37" t="s">
        <v>588</v>
      </c>
      <c r="M4" s="37" t="s">
        <v>589</v>
      </c>
      <c r="N4" s="37" t="s">
        <v>467</v>
      </c>
      <c r="O4" s="37" t="s">
        <v>590</v>
      </c>
      <c r="P4" s="37" t="s">
        <v>15</v>
      </c>
      <c r="Q4" s="37" t="s">
        <v>591</v>
      </c>
      <c r="R4" s="37" t="s">
        <v>592</v>
      </c>
      <c r="S4" s="37" t="s">
        <v>395</v>
      </c>
      <c r="T4" s="37" t="s">
        <v>396</v>
      </c>
    </row>
    <row r="5">
      <c r="A5" s="38" t="s">
        <v>593</v>
      </c>
      <c r="B5" s="38" t="s">
        <v>71</v>
      </c>
      <c r="C5" s="43"/>
      <c r="D5" s="38" t="s">
        <v>56</v>
      </c>
      <c r="E5" s="43"/>
      <c r="F5" s="38" t="s">
        <v>594</v>
      </c>
      <c r="G5" s="96">
        <v>397891.78</v>
      </c>
      <c r="H5" s="38">
        <v>0.0575</v>
      </c>
      <c r="I5" s="96">
        <v>2334.29</v>
      </c>
      <c r="J5" s="96">
        <v>2334.29</v>
      </c>
      <c r="K5" s="78"/>
      <c r="L5" s="39"/>
      <c r="M5" s="39"/>
      <c r="N5" s="38" t="s">
        <v>57</v>
      </c>
      <c r="O5" s="38" t="s">
        <v>79</v>
      </c>
      <c r="P5" s="43"/>
      <c r="Q5" s="80">
        <f>J5*12</f>
        <v>28011.48</v>
      </c>
      <c r="R5" s="116">
        <f>IFERROR(NPER(H5/12, J5, -G5), "")</f>
        <v>355.0005956</v>
      </c>
      <c r="S5" s="38" t="s">
        <v>595</v>
      </c>
      <c r="T5" s="38" t="s">
        <v>49</v>
      </c>
    </row>
    <row r="6">
      <c r="A6" s="43"/>
      <c r="B6" s="43"/>
      <c r="C6" s="43"/>
      <c r="D6" s="43"/>
      <c r="E6" s="43"/>
      <c r="F6" s="43"/>
      <c r="G6" s="78"/>
      <c r="H6" s="79"/>
      <c r="I6" s="78"/>
      <c r="J6" s="78"/>
      <c r="K6" s="78"/>
      <c r="L6" s="39"/>
      <c r="M6" s="39"/>
      <c r="N6" s="43"/>
      <c r="O6" s="43"/>
      <c r="P6" s="43"/>
      <c r="Q6" s="80">
        <f t="shared" ref="Q6:Q304" si="1">IF(T6="Active",J6*12,0)</f>
        <v>0</v>
      </c>
      <c r="R6" s="116" t="str">
        <f t="shared" ref="R6:R304" si="2">IF(OR(T6&lt;&gt;"Active",G6&lt;=0,J6&lt;=0),"",IFERROR(NPER(IF(H6="",0,H6)/12,-J6,G6),"Review"))</f>
        <v/>
      </c>
      <c r="S6" s="43"/>
      <c r="T6" s="43"/>
    </row>
    <row r="7">
      <c r="A7" s="43"/>
      <c r="B7" s="43"/>
      <c r="C7" s="43"/>
      <c r="D7" s="43"/>
      <c r="E7" s="43"/>
      <c r="F7" s="43"/>
      <c r="G7" s="78"/>
      <c r="H7" s="79"/>
      <c r="I7" s="78"/>
      <c r="J7" s="78"/>
      <c r="K7" s="78"/>
      <c r="L7" s="39"/>
      <c r="M7" s="39"/>
      <c r="N7" s="43"/>
      <c r="O7" s="43"/>
      <c r="P7" s="43"/>
      <c r="Q7" s="80">
        <f t="shared" si="1"/>
        <v>0</v>
      </c>
      <c r="R7" s="116" t="str">
        <f t="shared" si="2"/>
        <v/>
      </c>
      <c r="S7" s="43"/>
      <c r="T7" s="43"/>
    </row>
    <row r="8">
      <c r="A8" s="43"/>
      <c r="B8" s="43"/>
      <c r="C8" s="43"/>
      <c r="D8" s="43"/>
      <c r="E8" s="43"/>
      <c r="F8" s="43"/>
      <c r="G8" s="78"/>
      <c r="H8" s="79"/>
      <c r="I8" s="78"/>
      <c r="J8" s="78"/>
      <c r="K8" s="78"/>
      <c r="L8" s="39"/>
      <c r="M8" s="39"/>
      <c r="N8" s="43"/>
      <c r="O8" s="43"/>
      <c r="P8" s="43"/>
      <c r="Q8" s="80">
        <f t="shared" si="1"/>
        <v>0</v>
      </c>
      <c r="R8" s="116" t="str">
        <f t="shared" si="2"/>
        <v/>
      </c>
      <c r="S8" s="43"/>
      <c r="T8" s="43"/>
    </row>
    <row r="9">
      <c r="A9" s="43"/>
      <c r="B9" s="43"/>
      <c r="C9" s="43"/>
      <c r="D9" s="43"/>
      <c r="E9" s="43"/>
      <c r="F9" s="43"/>
      <c r="G9" s="78"/>
      <c r="H9" s="79"/>
      <c r="I9" s="78"/>
      <c r="J9" s="78"/>
      <c r="K9" s="78"/>
      <c r="L9" s="39"/>
      <c r="M9" s="39"/>
      <c r="N9" s="43"/>
      <c r="O9" s="43"/>
      <c r="P9" s="43"/>
      <c r="Q9" s="80">
        <f t="shared" si="1"/>
        <v>0</v>
      </c>
      <c r="R9" s="116" t="str">
        <f t="shared" si="2"/>
        <v/>
      </c>
      <c r="S9" s="43"/>
      <c r="T9" s="43"/>
    </row>
    <row r="10">
      <c r="A10" s="43"/>
      <c r="B10" s="43"/>
      <c r="C10" s="43"/>
      <c r="D10" s="43"/>
      <c r="E10" s="43"/>
      <c r="F10" s="43"/>
      <c r="G10" s="78"/>
      <c r="H10" s="79"/>
      <c r="I10" s="78"/>
      <c r="J10" s="78"/>
      <c r="K10" s="78"/>
      <c r="L10" s="39"/>
      <c r="M10" s="39"/>
      <c r="N10" s="43"/>
      <c r="O10" s="43"/>
      <c r="P10" s="43"/>
      <c r="Q10" s="80">
        <f t="shared" si="1"/>
        <v>0</v>
      </c>
      <c r="R10" s="116" t="str">
        <f t="shared" si="2"/>
        <v/>
      </c>
      <c r="S10" s="43"/>
      <c r="T10" s="43"/>
    </row>
    <row r="11">
      <c r="A11" s="43"/>
      <c r="B11" s="43"/>
      <c r="C11" s="43"/>
      <c r="D11" s="43"/>
      <c r="E11" s="43"/>
      <c r="F11" s="43"/>
      <c r="G11" s="78"/>
      <c r="H11" s="79"/>
      <c r="I11" s="78"/>
      <c r="J11" s="78"/>
      <c r="K11" s="78"/>
      <c r="L11" s="39"/>
      <c r="M11" s="39"/>
      <c r="N11" s="43"/>
      <c r="O11" s="43"/>
      <c r="P11" s="43"/>
      <c r="Q11" s="80">
        <f t="shared" si="1"/>
        <v>0</v>
      </c>
      <c r="R11" s="116" t="str">
        <f t="shared" si="2"/>
        <v/>
      </c>
      <c r="S11" s="43"/>
      <c r="T11" s="43"/>
    </row>
    <row r="12">
      <c r="A12" s="43"/>
      <c r="B12" s="43"/>
      <c r="C12" s="43"/>
      <c r="D12" s="43"/>
      <c r="E12" s="43"/>
      <c r="F12" s="43"/>
      <c r="G12" s="78"/>
      <c r="H12" s="79"/>
      <c r="I12" s="78"/>
      <c r="J12" s="78"/>
      <c r="K12" s="78"/>
      <c r="L12" s="39"/>
      <c r="M12" s="39"/>
      <c r="N12" s="43"/>
      <c r="O12" s="43"/>
      <c r="P12" s="43"/>
      <c r="Q12" s="80">
        <f t="shared" si="1"/>
        <v>0</v>
      </c>
      <c r="R12" s="116" t="str">
        <f t="shared" si="2"/>
        <v/>
      </c>
      <c r="S12" s="43"/>
      <c r="T12" s="43"/>
    </row>
    <row r="13">
      <c r="A13" s="43"/>
      <c r="B13" s="43"/>
      <c r="C13" s="43"/>
      <c r="D13" s="43"/>
      <c r="E13" s="43"/>
      <c r="F13" s="43"/>
      <c r="G13" s="78"/>
      <c r="H13" s="79"/>
      <c r="I13" s="78"/>
      <c r="J13" s="78"/>
      <c r="K13" s="78"/>
      <c r="L13" s="39"/>
      <c r="M13" s="39"/>
      <c r="N13" s="43"/>
      <c r="O13" s="43"/>
      <c r="P13" s="43"/>
      <c r="Q13" s="80">
        <f t="shared" si="1"/>
        <v>0</v>
      </c>
      <c r="R13" s="116" t="str">
        <f t="shared" si="2"/>
        <v/>
      </c>
      <c r="S13" s="43"/>
      <c r="T13" s="43"/>
    </row>
    <row r="14">
      <c r="A14" s="43"/>
      <c r="B14" s="43"/>
      <c r="C14" s="43"/>
      <c r="D14" s="43"/>
      <c r="E14" s="43"/>
      <c r="F14" s="43"/>
      <c r="G14" s="78"/>
      <c r="H14" s="79"/>
      <c r="I14" s="78"/>
      <c r="J14" s="78"/>
      <c r="K14" s="78"/>
      <c r="L14" s="39"/>
      <c r="M14" s="39"/>
      <c r="N14" s="43"/>
      <c r="O14" s="43"/>
      <c r="P14" s="43"/>
      <c r="Q14" s="80">
        <f t="shared" si="1"/>
        <v>0</v>
      </c>
      <c r="R14" s="116" t="str">
        <f t="shared" si="2"/>
        <v/>
      </c>
      <c r="S14" s="43"/>
      <c r="T14" s="43"/>
    </row>
    <row r="15">
      <c r="A15" s="43"/>
      <c r="B15" s="43"/>
      <c r="C15" s="43"/>
      <c r="D15" s="43"/>
      <c r="E15" s="43"/>
      <c r="F15" s="43"/>
      <c r="G15" s="78"/>
      <c r="H15" s="79"/>
      <c r="I15" s="78"/>
      <c r="J15" s="78"/>
      <c r="K15" s="78"/>
      <c r="L15" s="39"/>
      <c r="M15" s="39"/>
      <c r="N15" s="43"/>
      <c r="O15" s="43"/>
      <c r="P15" s="43"/>
      <c r="Q15" s="80">
        <f t="shared" si="1"/>
        <v>0</v>
      </c>
      <c r="R15" s="116" t="str">
        <f t="shared" si="2"/>
        <v/>
      </c>
      <c r="S15" s="43"/>
      <c r="T15" s="43"/>
    </row>
    <row r="16">
      <c r="A16" s="43"/>
      <c r="B16" s="43"/>
      <c r="C16" s="43"/>
      <c r="D16" s="43"/>
      <c r="E16" s="43"/>
      <c r="F16" s="43"/>
      <c r="G16" s="78"/>
      <c r="H16" s="79"/>
      <c r="I16" s="78"/>
      <c r="J16" s="78"/>
      <c r="K16" s="78"/>
      <c r="L16" s="39"/>
      <c r="M16" s="39"/>
      <c r="N16" s="43"/>
      <c r="O16" s="43"/>
      <c r="P16" s="43"/>
      <c r="Q16" s="80">
        <f t="shared" si="1"/>
        <v>0</v>
      </c>
      <c r="R16" s="116" t="str">
        <f t="shared" si="2"/>
        <v/>
      </c>
      <c r="S16" s="43"/>
      <c r="T16" s="43"/>
    </row>
    <row r="17">
      <c r="A17" s="43"/>
      <c r="B17" s="43"/>
      <c r="C17" s="43"/>
      <c r="D17" s="43"/>
      <c r="E17" s="43"/>
      <c r="F17" s="43"/>
      <c r="G17" s="78"/>
      <c r="H17" s="79"/>
      <c r="I17" s="78"/>
      <c r="J17" s="78"/>
      <c r="K17" s="78"/>
      <c r="L17" s="39"/>
      <c r="M17" s="39"/>
      <c r="N17" s="43"/>
      <c r="O17" s="43"/>
      <c r="P17" s="43"/>
      <c r="Q17" s="80">
        <f t="shared" si="1"/>
        <v>0</v>
      </c>
      <c r="R17" s="116" t="str">
        <f t="shared" si="2"/>
        <v/>
      </c>
      <c r="S17" s="43"/>
      <c r="T17" s="43"/>
    </row>
    <row r="18">
      <c r="A18" s="43"/>
      <c r="B18" s="43"/>
      <c r="C18" s="43"/>
      <c r="D18" s="43"/>
      <c r="E18" s="43"/>
      <c r="F18" s="43"/>
      <c r="G18" s="78"/>
      <c r="H18" s="79"/>
      <c r="I18" s="78"/>
      <c r="J18" s="78"/>
      <c r="K18" s="78"/>
      <c r="L18" s="39"/>
      <c r="M18" s="39"/>
      <c r="N18" s="43"/>
      <c r="O18" s="43"/>
      <c r="P18" s="43"/>
      <c r="Q18" s="80">
        <f t="shared" si="1"/>
        <v>0</v>
      </c>
      <c r="R18" s="116" t="str">
        <f t="shared" si="2"/>
        <v/>
      </c>
      <c r="S18" s="43"/>
      <c r="T18" s="43"/>
    </row>
    <row r="19">
      <c r="A19" s="43"/>
      <c r="B19" s="43"/>
      <c r="C19" s="43"/>
      <c r="D19" s="43"/>
      <c r="E19" s="43"/>
      <c r="F19" s="43"/>
      <c r="G19" s="78"/>
      <c r="H19" s="79"/>
      <c r="I19" s="78"/>
      <c r="J19" s="78"/>
      <c r="K19" s="78"/>
      <c r="L19" s="39"/>
      <c r="M19" s="39"/>
      <c r="N19" s="43"/>
      <c r="O19" s="43"/>
      <c r="P19" s="43"/>
      <c r="Q19" s="80">
        <f t="shared" si="1"/>
        <v>0</v>
      </c>
      <c r="R19" s="116" t="str">
        <f t="shared" si="2"/>
        <v/>
      </c>
      <c r="S19" s="43"/>
      <c r="T19" s="43"/>
    </row>
    <row r="20">
      <c r="A20" s="43"/>
      <c r="B20" s="43"/>
      <c r="C20" s="43"/>
      <c r="D20" s="43"/>
      <c r="E20" s="43"/>
      <c r="F20" s="43"/>
      <c r="G20" s="78"/>
      <c r="H20" s="79"/>
      <c r="I20" s="78"/>
      <c r="J20" s="78"/>
      <c r="K20" s="78"/>
      <c r="L20" s="39"/>
      <c r="M20" s="39"/>
      <c r="N20" s="43"/>
      <c r="O20" s="43"/>
      <c r="P20" s="43"/>
      <c r="Q20" s="80">
        <f t="shared" si="1"/>
        <v>0</v>
      </c>
      <c r="R20" s="116" t="str">
        <f t="shared" si="2"/>
        <v/>
      </c>
      <c r="S20" s="43"/>
      <c r="T20" s="43"/>
    </row>
    <row r="21" ht="15.75" customHeight="1">
      <c r="A21" s="43"/>
      <c r="B21" s="43"/>
      <c r="C21" s="43"/>
      <c r="D21" s="43"/>
      <c r="E21" s="43"/>
      <c r="F21" s="43"/>
      <c r="G21" s="78"/>
      <c r="H21" s="79"/>
      <c r="I21" s="78"/>
      <c r="J21" s="78"/>
      <c r="K21" s="78"/>
      <c r="L21" s="39"/>
      <c r="M21" s="39"/>
      <c r="N21" s="43"/>
      <c r="O21" s="43"/>
      <c r="P21" s="43"/>
      <c r="Q21" s="80">
        <f t="shared" si="1"/>
        <v>0</v>
      </c>
      <c r="R21" s="116" t="str">
        <f t="shared" si="2"/>
        <v/>
      </c>
      <c r="S21" s="43"/>
      <c r="T21" s="43"/>
    </row>
    <row r="22" ht="15.75" customHeight="1">
      <c r="A22" s="43"/>
      <c r="B22" s="43"/>
      <c r="C22" s="43"/>
      <c r="D22" s="43"/>
      <c r="E22" s="43"/>
      <c r="F22" s="43"/>
      <c r="G22" s="78"/>
      <c r="H22" s="79"/>
      <c r="I22" s="78"/>
      <c r="J22" s="78"/>
      <c r="K22" s="78"/>
      <c r="L22" s="39"/>
      <c r="M22" s="39"/>
      <c r="N22" s="43"/>
      <c r="O22" s="43"/>
      <c r="P22" s="43"/>
      <c r="Q22" s="80">
        <f t="shared" si="1"/>
        <v>0</v>
      </c>
      <c r="R22" s="116" t="str">
        <f t="shared" si="2"/>
        <v/>
      </c>
      <c r="S22" s="43"/>
      <c r="T22" s="43"/>
    </row>
    <row r="23" ht="15.75" customHeight="1">
      <c r="A23" s="43"/>
      <c r="B23" s="43"/>
      <c r="C23" s="43"/>
      <c r="D23" s="43"/>
      <c r="E23" s="43"/>
      <c r="F23" s="43"/>
      <c r="G23" s="78"/>
      <c r="H23" s="79"/>
      <c r="I23" s="78"/>
      <c r="J23" s="78"/>
      <c r="K23" s="78"/>
      <c r="L23" s="39"/>
      <c r="M23" s="39"/>
      <c r="N23" s="43"/>
      <c r="O23" s="43"/>
      <c r="P23" s="43"/>
      <c r="Q23" s="80">
        <f t="shared" si="1"/>
        <v>0</v>
      </c>
      <c r="R23" s="116" t="str">
        <f t="shared" si="2"/>
        <v/>
      </c>
      <c r="S23" s="43"/>
      <c r="T23" s="43"/>
    </row>
    <row r="24" ht="15.75" customHeight="1">
      <c r="A24" s="43"/>
      <c r="B24" s="43"/>
      <c r="C24" s="43"/>
      <c r="D24" s="43"/>
      <c r="E24" s="43"/>
      <c r="F24" s="43"/>
      <c r="G24" s="78"/>
      <c r="H24" s="79"/>
      <c r="I24" s="78"/>
      <c r="J24" s="78"/>
      <c r="K24" s="78"/>
      <c r="L24" s="39"/>
      <c r="M24" s="39"/>
      <c r="N24" s="43"/>
      <c r="O24" s="43"/>
      <c r="P24" s="43"/>
      <c r="Q24" s="80">
        <f t="shared" si="1"/>
        <v>0</v>
      </c>
      <c r="R24" s="116" t="str">
        <f t="shared" si="2"/>
        <v/>
      </c>
      <c r="S24" s="43"/>
      <c r="T24" s="43"/>
    </row>
    <row r="25" ht="15.75" customHeight="1">
      <c r="A25" s="43"/>
      <c r="B25" s="43"/>
      <c r="C25" s="43"/>
      <c r="D25" s="43"/>
      <c r="E25" s="43"/>
      <c r="F25" s="43"/>
      <c r="G25" s="78"/>
      <c r="H25" s="79"/>
      <c r="I25" s="78"/>
      <c r="J25" s="78"/>
      <c r="K25" s="78"/>
      <c r="L25" s="39"/>
      <c r="M25" s="39"/>
      <c r="N25" s="43"/>
      <c r="O25" s="43"/>
      <c r="P25" s="43"/>
      <c r="Q25" s="80">
        <f t="shared" si="1"/>
        <v>0</v>
      </c>
      <c r="R25" s="116" t="str">
        <f t="shared" si="2"/>
        <v/>
      </c>
      <c r="S25" s="43"/>
      <c r="T25" s="43"/>
    </row>
    <row r="26" ht="15.75" customHeight="1">
      <c r="A26" s="43"/>
      <c r="B26" s="43"/>
      <c r="C26" s="43"/>
      <c r="D26" s="43"/>
      <c r="E26" s="43"/>
      <c r="F26" s="43"/>
      <c r="G26" s="78"/>
      <c r="H26" s="79"/>
      <c r="I26" s="78"/>
      <c r="J26" s="78"/>
      <c r="K26" s="78"/>
      <c r="L26" s="39"/>
      <c r="M26" s="39"/>
      <c r="N26" s="43"/>
      <c r="O26" s="43"/>
      <c r="P26" s="43"/>
      <c r="Q26" s="80">
        <f t="shared" si="1"/>
        <v>0</v>
      </c>
      <c r="R26" s="116" t="str">
        <f t="shared" si="2"/>
        <v/>
      </c>
      <c r="S26" s="43"/>
      <c r="T26" s="43"/>
    </row>
    <row r="27" ht="15.75" customHeight="1">
      <c r="A27" s="43"/>
      <c r="B27" s="43"/>
      <c r="C27" s="43"/>
      <c r="D27" s="43"/>
      <c r="E27" s="43"/>
      <c r="F27" s="43"/>
      <c r="G27" s="78"/>
      <c r="H27" s="79"/>
      <c r="I27" s="78"/>
      <c r="J27" s="78"/>
      <c r="K27" s="78"/>
      <c r="L27" s="39"/>
      <c r="M27" s="39"/>
      <c r="N27" s="43"/>
      <c r="O27" s="43"/>
      <c r="P27" s="43"/>
      <c r="Q27" s="80">
        <f t="shared" si="1"/>
        <v>0</v>
      </c>
      <c r="R27" s="116" t="str">
        <f t="shared" si="2"/>
        <v/>
      </c>
      <c r="S27" s="43"/>
      <c r="T27" s="43"/>
    </row>
    <row r="28" ht="15.75" customHeight="1">
      <c r="A28" s="43"/>
      <c r="B28" s="43"/>
      <c r="C28" s="43"/>
      <c r="D28" s="43"/>
      <c r="E28" s="43"/>
      <c r="F28" s="43"/>
      <c r="G28" s="78"/>
      <c r="H28" s="79"/>
      <c r="I28" s="78"/>
      <c r="J28" s="78"/>
      <c r="K28" s="78"/>
      <c r="L28" s="39"/>
      <c r="M28" s="39"/>
      <c r="N28" s="43"/>
      <c r="O28" s="43"/>
      <c r="P28" s="43"/>
      <c r="Q28" s="80">
        <f t="shared" si="1"/>
        <v>0</v>
      </c>
      <c r="R28" s="116" t="str">
        <f t="shared" si="2"/>
        <v/>
      </c>
      <c r="S28" s="43"/>
      <c r="T28" s="43"/>
    </row>
    <row r="29" ht="15.75" customHeight="1">
      <c r="A29" s="43"/>
      <c r="B29" s="43"/>
      <c r="C29" s="43"/>
      <c r="D29" s="43"/>
      <c r="E29" s="43"/>
      <c r="F29" s="43"/>
      <c r="G29" s="78"/>
      <c r="H29" s="79"/>
      <c r="I29" s="78"/>
      <c r="J29" s="78"/>
      <c r="K29" s="78"/>
      <c r="L29" s="39"/>
      <c r="M29" s="39"/>
      <c r="N29" s="43"/>
      <c r="O29" s="43"/>
      <c r="P29" s="43"/>
      <c r="Q29" s="80">
        <f t="shared" si="1"/>
        <v>0</v>
      </c>
      <c r="R29" s="116" t="str">
        <f t="shared" si="2"/>
        <v/>
      </c>
      <c r="S29" s="43"/>
      <c r="T29" s="43"/>
    </row>
    <row r="30" ht="15.75" customHeight="1">
      <c r="A30" s="43"/>
      <c r="B30" s="43"/>
      <c r="C30" s="43"/>
      <c r="D30" s="43"/>
      <c r="E30" s="43"/>
      <c r="F30" s="43"/>
      <c r="G30" s="78"/>
      <c r="H30" s="79"/>
      <c r="I30" s="78"/>
      <c r="J30" s="78"/>
      <c r="K30" s="78"/>
      <c r="L30" s="39"/>
      <c r="M30" s="39"/>
      <c r="N30" s="43"/>
      <c r="O30" s="43"/>
      <c r="P30" s="43"/>
      <c r="Q30" s="80">
        <f t="shared" si="1"/>
        <v>0</v>
      </c>
      <c r="R30" s="116" t="str">
        <f t="shared" si="2"/>
        <v/>
      </c>
      <c r="S30" s="43"/>
      <c r="T30" s="43"/>
    </row>
    <row r="31" ht="15.75" customHeight="1">
      <c r="A31" s="43"/>
      <c r="B31" s="43"/>
      <c r="C31" s="43"/>
      <c r="D31" s="43"/>
      <c r="E31" s="43"/>
      <c r="F31" s="43"/>
      <c r="G31" s="78"/>
      <c r="H31" s="79"/>
      <c r="I31" s="78"/>
      <c r="J31" s="78"/>
      <c r="K31" s="78"/>
      <c r="L31" s="39"/>
      <c r="M31" s="39"/>
      <c r="N31" s="43"/>
      <c r="O31" s="43"/>
      <c r="P31" s="43"/>
      <c r="Q31" s="80">
        <f t="shared" si="1"/>
        <v>0</v>
      </c>
      <c r="R31" s="116" t="str">
        <f t="shared" si="2"/>
        <v/>
      </c>
      <c r="S31" s="43"/>
      <c r="T31" s="43"/>
    </row>
    <row r="32" ht="15.75" customHeight="1">
      <c r="A32" s="43"/>
      <c r="B32" s="43"/>
      <c r="C32" s="43"/>
      <c r="D32" s="43"/>
      <c r="E32" s="43"/>
      <c r="F32" s="43"/>
      <c r="G32" s="78"/>
      <c r="H32" s="79"/>
      <c r="I32" s="78"/>
      <c r="J32" s="78"/>
      <c r="K32" s="78"/>
      <c r="L32" s="39"/>
      <c r="M32" s="39"/>
      <c r="N32" s="43"/>
      <c r="O32" s="43"/>
      <c r="P32" s="43"/>
      <c r="Q32" s="80">
        <f t="shared" si="1"/>
        <v>0</v>
      </c>
      <c r="R32" s="116" t="str">
        <f t="shared" si="2"/>
        <v/>
      </c>
      <c r="S32" s="43"/>
      <c r="T32" s="43"/>
    </row>
    <row r="33" ht="15.75" customHeight="1">
      <c r="A33" s="43"/>
      <c r="B33" s="43"/>
      <c r="C33" s="43"/>
      <c r="D33" s="43"/>
      <c r="E33" s="43"/>
      <c r="F33" s="43"/>
      <c r="G33" s="78"/>
      <c r="H33" s="79"/>
      <c r="I33" s="78"/>
      <c r="J33" s="78"/>
      <c r="K33" s="78"/>
      <c r="L33" s="39"/>
      <c r="M33" s="39"/>
      <c r="N33" s="43"/>
      <c r="O33" s="43"/>
      <c r="P33" s="43"/>
      <c r="Q33" s="80">
        <f t="shared" si="1"/>
        <v>0</v>
      </c>
      <c r="R33" s="116" t="str">
        <f t="shared" si="2"/>
        <v/>
      </c>
      <c r="S33" s="43"/>
      <c r="T33" s="43"/>
    </row>
    <row r="34" ht="15.75" customHeight="1">
      <c r="A34" s="43"/>
      <c r="B34" s="43"/>
      <c r="C34" s="43"/>
      <c r="D34" s="43"/>
      <c r="E34" s="43"/>
      <c r="F34" s="43"/>
      <c r="G34" s="78"/>
      <c r="H34" s="79"/>
      <c r="I34" s="78"/>
      <c r="J34" s="78"/>
      <c r="K34" s="78"/>
      <c r="L34" s="39"/>
      <c r="M34" s="39"/>
      <c r="N34" s="43"/>
      <c r="O34" s="43"/>
      <c r="P34" s="43"/>
      <c r="Q34" s="80">
        <f t="shared" si="1"/>
        <v>0</v>
      </c>
      <c r="R34" s="116" t="str">
        <f t="shared" si="2"/>
        <v/>
      </c>
      <c r="S34" s="43"/>
      <c r="T34" s="43"/>
    </row>
    <row r="35" ht="15.75" customHeight="1">
      <c r="A35" s="43"/>
      <c r="B35" s="43"/>
      <c r="C35" s="43"/>
      <c r="D35" s="43"/>
      <c r="E35" s="43"/>
      <c r="F35" s="43"/>
      <c r="G35" s="78"/>
      <c r="H35" s="79"/>
      <c r="I35" s="78"/>
      <c r="J35" s="78"/>
      <c r="K35" s="78"/>
      <c r="L35" s="39"/>
      <c r="M35" s="39"/>
      <c r="N35" s="43"/>
      <c r="O35" s="43"/>
      <c r="P35" s="43"/>
      <c r="Q35" s="80">
        <f t="shared" si="1"/>
        <v>0</v>
      </c>
      <c r="R35" s="116" t="str">
        <f t="shared" si="2"/>
        <v/>
      </c>
      <c r="S35" s="43"/>
      <c r="T35" s="43"/>
    </row>
    <row r="36" ht="15.75" customHeight="1">
      <c r="A36" s="43"/>
      <c r="B36" s="43"/>
      <c r="C36" s="43"/>
      <c r="D36" s="43"/>
      <c r="E36" s="43"/>
      <c r="F36" s="43"/>
      <c r="G36" s="78"/>
      <c r="H36" s="79"/>
      <c r="I36" s="78"/>
      <c r="J36" s="78"/>
      <c r="K36" s="78"/>
      <c r="L36" s="39"/>
      <c r="M36" s="39"/>
      <c r="N36" s="43"/>
      <c r="O36" s="43"/>
      <c r="P36" s="43"/>
      <c r="Q36" s="80">
        <f t="shared" si="1"/>
        <v>0</v>
      </c>
      <c r="R36" s="116" t="str">
        <f t="shared" si="2"/>
        <v/>
      </c>
      <c r="S36" s="43"/>
      <c r="T36" s="43"/>
    </row>
    <row r="37" ht="15.75" customHeight="1">
      <c r="A37" s="43"/>
      <c r="B37" s="43"/>
      <c r="C37" s="43"/>
      <c r="D37" s="43"/>
      <c r="E37" s="43"/>
      <c r="F37" s="43"/>
      <c r="G37" s="78"/>
      <c r="H37" s="79"/>
      <c r="I37" s="78"/>
      <c r="J37" s="78"/>
      <c r="K37" s="78"/>
      <c r="L37" s="39"/>
      <c r="M37" s="39"/>
      <c r="N37" s="43"/>
      <c r="O37" s="43"/>
      <c r="P37" s="43"/>
      <c r="Q37" s="80">
        <f t="shared" si="1"/>
        <v>0</v>
      </c>
      <c r="R37" s="116" t="str">
        <f t="shared" si="2"/>
        <v/>
      </c>
      <c r="S37" s="43"/>
      <c r="T37" s="43"/>
    </row>
    <row r="38" ht="15.75" customHeight="1">
      <c r="A38" s="43"/>
      <c r="B38" s="43"/>
      <c r="C38" s="43"/>
      <c r="D38" s="43"/>
      <c r="E38" s="43"/>
      <c r="F38" s="43"/>
      <c r="G38" s="78"/>
      <c r="H38" s="79"/>
      <c r="I38" s="78"/>
      <c r="J38" s="78"/>
      <c r="K38" s="78"/>
      <c r="L38" s="39"/>
      <c r="M38" s="39"/>
      <c r="N38" s="43"/>
      <c r="O38" s="43"/>
      <c r="P38" s="43"/>
      <c r="Q38" s="80">
        <f t="shared" si="1"/>
        <v>0</v>
      </c>
      <c r="R38" s="116" t="str">
        <f t="shared" si="2"/>
        <v/>
      </c>
      <c r="S38" s="43"/>
      <c r="T38" s="43"/>
    </row>
    <row r="39" ht="15.75" customHeight="1">
      <c r="A39" s="43"/>
      <c r="B39" s="43"/>
      <c r="C39" s="43"/>
      <c r="D39" s="43"/>
      <c r="E39" s="43"/>
      <c r="F39" s="43"/>
      <c r="G39" s="78"/>
      <c r="H39" s="79"/>
      <c r="I39" s="78"/>
      <c r="J39" s="78"/>
      <c r="K39" s="78"/>
      <c r="L39" s="39"/>
      <c r="M39" s="39"/>
      <c r="N39" s="43"/>
      <c r="O39" s="43"/>
      <c r="P39" s="43"/>
      <c r="Q39" s="80">
        <f t="shared" si="1"/>
        <v>0</v>
      </c>
      <c r="R39" s="116" t="str">
        <f t="shared" si="2"/>
        <v/>
      </c>
      <c r="S39" s="43"/>
      <c r="T39" s="43"/>
    </row>
    <row r="40" ht="15.75" customHeight="1">
      <c r="A40" s="43"/>
      <c r="B40" s="43"/>
      <c r="C40" s="43"/>
      <c r="D40" s="43"/>
      <c r="E40" s="43"/>
      <c r="F40" s="43"/>
      <c r="G40" s="78"/>
      <c r="H40" s="79"/>
      <c r="I40" s="78"/>
      <c r="J40" s="78"/>
      <c r="K40" s="78"/>
      <c r="L40" s="39"/>
      <c r="M40" s="39"/>
      <c r="N40" s="43"/>
      <c r="O40" s="43"/>
      <c r="P40" s="43"/>
      <c r="Q40" s="80">
        <f t="shared" si="1"/>
        <v>0</v>
      </c>
      <c r="R40" s="116" t="str">
        <f t="shared" si="2"/>
        <v/>
      </c>
      <c r="S40" s="43"/>
      <c r="T40" s="43"/>
    </row>
    <row r="41" ht="15.75" customHeight="1">
      <c r="A41" s="43"/>
      <c r="B41" s="43"/>
      <c r="C41" s="43"/>
      <c r="D41" s="43"/>
      <c r="E41" s="43"/>
      <c r="F41" s="43"/>
      <c r="G41" s="78"/>
      <c r="H41" s="79"/>
      <c r="I41" s="78"/>
      <c r="J41" s="78"/>
      <c r="K41" s="78"/>
      <c r="L41" s="39"/>
      <c r="M41" s="39"/>
      <c r="N41" s="43"/>
      <c r="O41" s="43"/>
      <c r="P41" s="43"/>
      <c r="Q41" s="80">
        <f t="shared" si="1"/>
        <v>0</v>
      </c>
      <c r="R41" s="116" t="str">
        <f t="shared" si="2"/>
        <v/>
      </c>
      <c r="S41" s="43"/>
      <c r="T41" s="43"/>
    </row>
    <row r="42" ht="15.75" customHeight="1">
      <c r="A42" s="43"/>
      <c r="B42" s="43"/>
      <c r="C42" s="43"/>
      <c r="D42" s="43"/>
      <c r="E42" s="43"/>
      <c r="F42" s="43"/>
      <c r="G42" s="78"/>
      <c r="H42" s="79"/>
      <c r="I42" s="78"/>
      <c r="J42" s="78"/>
      <c r="K42" s="78"/>
      <c r="L42" s="39"/>
      <c r="M42" s="39"/>
      <c r="N42" s="43"/>
      <c r="O42" s="43"/>
      <c r="P42" s="43"/>
      <c r="Q42" s="80">
        <f t="shared" si="1"/>
        <v>0</v>
      </c>
      <c r="R42" s="116" t="str">
        <f t="shared" si="2"/>
        <v/>
      </c>
      <c r="S42" s="43"/>
      <c r="T42" s="43"/>
    </row>
    <row r="43" ht="15.75" customHeight="1">
      <c r="A43" s="43"/>
      <c r="B43" s="43"/>
      <c r="C43" s="43"/>
      <c r="D43" s="43"/>
      <c r="E43" s="43"/>
      <c r="F43" s="43"/>
      <c r="G43" s="78"/>
      <c r="H43" s="79"/>
      <c r="I43" s="78"/>
      <c r="J43" s="78"/>
      <c r="K43" s="78"/>
      <c r="L43" s="39"/>
      <c r="M43" s="39"/>
      <c r="N43" s="43"/>
      <c r="O43" s="43"/>
      <c r="P43" s="43"/>
      <c r="Q43" s="80">
        <f t="shared" si="1"/>
        <v>0</v>
      </c>
      <c r="R43" s="116" t="str">
        <f t="shared" si="2"/>
        <v/>
      </c>
      <c r="S43" s="43"/>
      <c r="T43" s="43"/>
    </row>
    <row r="44" ht="15.75" customHeight="1">
      <c r="A44" s="43"/>
      <c r="B44" s="43"/>
      <c r="C44" s="43"/>
      <c r="D44" s="43"/>
      <c r="E44" s="43"/>
      <c r="F44" s="43"/>
      <c r="G44" s="78"/>
      <c r="H44" s="79"/>
      <c r="I44" s="78"/>
      <c r="J44" s="78"/>
      <c r="K44" s="78"/>
      <c r="L44" s="39"/>
      <c r="M44" s="39"/>
      <c r="N44" s="43"/>
      <c r="O44" s="43"/>
      <c r="P44" s="43"/>
      <c r="Q44" s="80">
        <f t="shared" si="1"/>
        <v>0</v>
      </c>
      <c r="R44" s="116" t="str">
        <f t="shared" si="2"/>
        <v/>
      </c>
      <c r="S44" s="43"/>
      <c r="T44" s="43"/>
    </row>
    <row r="45" ht="15.75" customHeight="1">
      <c r="A45" s="43"/>
      <c r="B45" s="43"/>
      <c r="C45" s="43"/>
      <c r="D45" s="43"/>
      <c r="E45" s="43"/>
      <c r="F45" s="43"/>
      <c r="G45" s="78"/>
      <c r="H45" s="79"/>
      <c r="I45" s="78"/>
      <c r="J45" s="78"/>
      <c r="K45" s="78"/>
      <c r="L45" s="39"/>
      <c r="M45" s="39"/>
      <c r="N45" s="43"/>
      <c r="O45" s="43"/>
      <c r="P45" s="43"/>
      <c r="Q45" s="80">
        <f t="shared" si="1"/>
        <v>0</v>
      </c>
      <c r="R45" s="116" t="str">
        <f t="shared" si="2"/>
        <v/>
      </c>
      <c r="S45" s="43"/>
      <c r="T45" s="43"/>
    </row>
    <row r="46" ht="15.75" customHeight="1">
      <c r="A46" s="43"/>
      <c r="B46" s="43"/>
      <c r="C46" s="43"/>
      <c r="D46" s="43"/>
      <c r="E46" s="43"/>
      <c r="F46" s="43"/>
      <c r="G46" s="78"/>
      <c r="H46" s="79"/>
      <c r="I46" s="78"/>
      <c r="J46" s="78"/>
      <c r="K46" s="78"/>
      <c r="L46" s="39"/>
      <c r="M46" s="39"/>
      <c r="N46" s="43"/>
      <c r="O46" s="43"/>
      <c r="P46" s="43"/>
      <c r="Q46" s="80">
        <f t="shared" si="1"/>
        <v>0</v>
      </c>
      <c r="R46" s="116" t="str">
        <f t="shared" si="2"/>
        <v/>
      </c>
      <c r="S46" s="43"/>
      <c r="T46" s="43"/>
    </row>
    <row r="47" ht="15.75" customHeight="1">
      <c r="A47" s="43"/>
      <c r="B47" s="43"/>
      <c r="C47" s="43"/>
      <c r="D47" s="43"/>
      <c r="E47" s="43"/>
      <c r="F47" s="43"/>
      <c r="G47" s="78"/>
      <c r="H47" s="79"/>
      <c r="I47" s="78"/>
      <c r="J47" s="78"/>
      <c r="K47" s="78"/>
      <c r="L47" s="39"/>
      <c r="M47" s="39"/>
      <c r="N47" s="43"/>
      <c r="O47" s="43"/>
      <c r="P47" s="43"/>
      <c r="Q47" s="80">
        <f t="shared" si="1"/>
        <v>0</v>
      </c>
      <c r="R47" s="116" t="str">
        <f t="shared" si="2"/>
        <v/>
      </c>
      <c r="S47" s="43"/>
      <c r="T47" s="43"/>
    </row>
    <row r="48" ht="15.75" customHeight="1">
      <c r="A48" s="43"/>
      <c r="B48" s="43"/>
      <c r="C48" s="43"/>
      <c r="D48" s="43"/>
      <c r="E48" s="43"/>
      <c r="F48" s="43"/>
      <c r="G48" s="78"/>
      <c r="H48" s="79"/>
      <c r="I48" s="78"/>
      <c r="J48" s="78"/>
      <c r="K48" s="78"/>
      <c r="L48" s="39"/>
      <c r="M48" s="39"/>
      <c r="N48" s="43"/>
      <c r="O48" s="43"/>
      <c r="P48" s="43"/>
      <c r="Q48" s="80">
        <f t="shared" si="1"/>
        <v>0</v>
      </c>
      <c r="R48" s="116" t="str">
        <f t="shared" si="2"/>
        <v/>
      </c>
      <c r="S48" s="43"/>
      <c r="T48" s="43"/>
    </row>
    <row r="49" ht="15.75" customHeight="1">
      <c r="A49" s="43"/>
      <c r="B49" s="43"/>
      <c r="C49" s="43"/>
      <c r="D49" s="43"/>
      <c r="E49" s="43"/>
      <c r="F49" s="43"/>
      <c r="G49" s="78"/>
      <c r="H49" s="79"/>
      <c r="I49" s="78"/>
      <c r="J49" s="78"/>
      <c r="K49" s="78"/>
      <c r="L49" s="39"/>
      <c r="M49" s="39"/>
      <c r="N49" s="43"/>
      <c r="O49" s="43"/>
      <c r="P49" s="43"/>
      <c r="Q49" s="80">
        <f t="shared" si="1"/>
        <v>0</v>
      </c>
      <c r="R49" s="116" t="str">
        <f t="shared" si="2"/>
        <v/>
      </c>
      <c r="S49" s="43"/>
      <c r="T49" s="43"/>
    </row>
    <row r="50" ht="15.75" customHeight="1">
      <c r="A50" s="43"/>
      <c r="B50" s="43"/>
      <c r="C50" s="43"/>
      <c r="D50" s="43"/>
      <c r="E50" s="43"/>
      <c r="F50" s="43"/>
      <c r="G50" s="78"/>
      <c r="H50" s="79"/>
      <c r="I50" s="78"/>
      <c r="J50" s="78"/>
      <c r="K50" s="78"/>
      <c r="L50" s="39"/>
      <c r="M50" s="39"/>
      <c r="N50" s="43"/>
      <c r="O50" s="43"/>
      <c r="P50" s="43"/>
      <c r="Q50" s="80">
        <f t="shared" si="1"/>
        <v>0</v>
      </c>
      <c r="R50" s="116" t="str">
        <f t="shared" si="2"/>
        <v/>
      </c>
      <c r="S50" s="43"/>
      <c r="T50" s="43"/>
    </row>
    <row r="51" ht="15.75" customHeight="1">
      <c r="A51" s="43"/>
      <c r="B51" s="43"/>
      <c r="C51" s="43"/>
      <c r="D51" s="43"/>
      <c r="E51" s="43"/>
      <c r="F51" s="43"/>
      <c r="G51" s="78"/>
      <c r="H51" s="79"/>
      <c r="I51" s="78"/>
      <c r="J51" s="78"/>
      <c r="K51" s="78"/>
      <c r="L51" s="39"/>
      <c r="M51" s="39"/>
      <c r="N51" s="43"/>
      <c r="O51" s="43"/>
      <c r="P51" s="43"/>
      <c r="Q51" s="80">
        <f t="shared" si="1"/>
        <v>0</v>
      </c>
      <c r="R51" s="116" t="str">
        <f t="shared" si="2"/>
        <v/>
      </c>
      <c r="S51" s="43"/>
      <c r="T51" s="43"/>
    </row>
    <row r="52" ht="15.75" customHeight="1">
      <c r="A52" s="43"/>
      <c r="B52" s="43"/>
      <c r="C52" s="43"/>
      <c r="D52" s="43"/>
      <c r="E52" s="43"/>
      <c r="F52" s="43"/>
      <c r="G52" s="78"/>
      <c r="H52" s="79"/>
      <c r="I52" s="78"/>
      <c r="J52" s="78"/>
      <c r="K52" s="78"/>
      <c r="L52" s="39"/>
      <c r="M52" s="39"/>
      <c r="N52" s="43"/>
      <c r="O52" s="43"/>
      <c r="P52" s="43"/>
      <c r="Q52" s="80">
        <f t="shared" si="1"/>
        <v>0</v>
      </c>
      <c r="R52" s="116" t="str">
        <f t="shared" si="2"/>
        <v/>
      </c>
      <c r="S52" s="43"/>
      <c r="T52" s="43"/>
    </row>
    <row r="53" ht="15.75" customHeight="1">
      <c r="A53" s="43"/>
      <c r="B53" s="43"/>
      <c r="C53" s="43"/>
      <c r="D53" s="43"/>
      <c r="E53" s="43"/>
      <c r="F53" s="43"/>
      <c r="G53" s="78"/>
      <c r="H53" s="79"/>
      <c r="I53" s="78"/>
      <c r="J53" s="78"/>
      <c r="K53" s="78"/>
      <c r="L53" s="39"/>
      <c r="M53" s="39"/>
      <c r="N53" s="43"/>
      <c r="O53" s="43"/>
      <c r="P53" s="43"/>
      <c r="Q53" s="80">
        <f t="shared" si="1"/>
        <v>0</v>
      </c>
      <c r="R53" s="116" t="str">
        <f t="shared" si="2"/>
        <v/>
      </c>
      <c r="S53" s="43"/>
      <c r="T53" s="43"/>
    </row>
    <row r="54" ht="15.75" customHeight="1">
      <c r="A54" s="43"/>
      <c r="B54" s="43"/>
      <c r="C54" s="43"/>
      <c r="D54" s="43"/>
      <c r="E54" s="43"/>
      <c r="F54" s="43"/>
      <c r="G54" s="78"/>
      <c r="H54" s="79"/>
      <c r="I54" s="78"/>
      <c r="J54" s="78"/>
      <c r="K54" s="78"/>
      <c r="L54" s="39"/>
      <c r="M54" s="39"/>
      <c r="N54" s="43"/>
      <c r="O54" s="43"/>
      <c r="P54" s="43"/>
      <c r="Q54" s="80">
        <f t="shared" si="1"/>
        <v>0</v>
      </c>
      <c r="R54" s="116" t="str">
        <f t="shared" si="2"/>
        <v/>
      </c>
      <c r="S54" s="43"/>
      <c r="T54" s="43"/>
    </row>
    <row r="55" ht="15.75" customHeight="1">
      <c r="A55" s="43"/>
      <c r="B55" s="43"/>
      <c r="C55" s="43"/>
      <c r="D55" s="43"/>
      <c r="E55" s="43"/>
      <c r="F55" s="43"/>
      <c r="G55" s="78"/>
      <c r="H55" s="79"/>
      <c r="I55" s="78"/>
      <c r="J55" s="78"/>
      <c r="K55" s="78"/>
      <c r="L55" s="39"/>
      <c r="M55" s="39"/>
      <c r="N55" s="43"/>
      <c r="O55" s="43"/>
      <c r="P55" s="43"/>
      <c r="Q55" s="80">
        <f t="shared" si="1"/>
        <v>0</v>
      </c>
      <c r="R55" s="116" t="str">
        <f t="shared" si="2"/>
        <v/>
      </c>
      <c r="S55" s="43"/>
      <c r="T55" s="43"/>
    </row>
    <row r="56" ht="15.75" customHeight="1">
      <c r="A56" s="43"/>
      <c r="B56" s="43"/>
      <c r="C56" s="43"/>
      <c r="D56" s="43"/>
      <c r="E56" s="43"/>
      <c r="F56" s="43"/>
      <c r="G56" s="78"/>
      <c r="H56" s="79"/>
      <c r="I56" s="78"/>
      <c r="J56" s="78"/>
      <c r="K56" s="78"/>
      <c r="L56" s="39"/>
      <c r="M56" s="39"/>
      <c r="N56" s="43"/>
      <c r="O56" s="43"/>
      <c r="P56" s="43"/>
      <c r="Q56" s="80">
        <f t="shared" si="1"/>
        <v>0</v>
      </c>
      <c r="R56" s="116" t="str">
        <f t="shared" si="2"/>
        <v/>
      </c>
      <c r="S56" s="43"/>
      <c r="T56" s="43"/>
    </row>
    <row r="57" ht="15.75" customHeight="1">
      <c r="A57" s="43"/>
      <c r="B57" s="43"/>
      <c r="C57" s="43"/>
      <c r="D57" s="43"/>
      <c r="E57" s="43"/>
      <c r="F57" s="43"/>
      <c r="G57" s="78"/>
      <c r="H57" s="79"/>
      <c r="I57" s="78"/>
      <c r="J57" s="78"/>
      <c r="K57" s="78"/>
      <c r="L57" s="39"/>
      <c r="M57" s="39"/>
      <c r="N57" s="43"/>
      <c r="O57" s="43"/>
      <c r="P57" s="43"/>
      <c r="Q57" s="80">
        <f t="shared" si="1"/>
        <v>0</v>
      </c>
      <c r="R57" s="116" t="str">
        <f t="shared" si="2"/>
        <v/>
      </c>
      <c r="S57" s="43"/>
      <c r="T57" s="43"/>
    </row>
    <row r="58" ht="15.75" customHeight="1">
      <c r="A58" s="43"/>
      <c r="B58" s="43"/>
      <c r="C58" s="43"/>
      <c r="D58" s="43"/>
      <c r="E58" s="43"/>
      <c r="F58" s="43"/>
      <c r="G58" s="78"/>
      <c r="H58" s="79"/>
      <c r="I58" s="78"/>
      <c r="J58" s="78"/>
      <c r="K58" s="78"/>
      <c r="L58" s="39"/>
      <c r="M58" s="39"/>
      <c r="N58" s="43"/>
      <c r="O58" s="43"/>
      <c r="P58" s="43"/>
      <c r="Q58" s="80">
        <f t="shared" si="1"/>
        <v>0</v>
      </c>
      <c r="R58" s="116" t="str">
        <f t="shared" si="2"/>
        <v/>
      </c>
      <c r="S58" s="43"/>
      <c r="T58" s="43"/>
    </row>
    <row r="59" ht="15.75" customHeight="1">
      <c r="A59" s="43"/>
      <c r="B59" s="43"/>
      <c r="C59" s="43"/>
      <c r="D59" s="43"/>
      <c r="E59" s="43"/>
      <c r="F59" s="43"/>
      <c r="G59" s="78"/>
      <c r="H59" s="79"/>
      <c r="I59" s="78"/>
      <c r="J59" s="78"/>
      <c r="K59" s="78"/>
      <c r="L59" s="39"/>
      <c r="M59" s="39"/>
      <c r="N59" s="43"/>
      <c r="O59" s="43"/>
      <c r="P59" s="43"/>
      <c r="Q59" s="80">
        <f t="shared" si="1"/>
        <v>0</v>
      </c>
      <c r="R59" s="116" t="str">
        <f t="shared" si="2"/>
        <v/>
      </c>
      <c r="S59" s="43"/>
      <c r="T59" s="43"/>
    </row>
    <row r="60" ht="15.75" customHeight="1">
      <c r="A60" s="43"/>
      <c r="B60" s="43"/>
      <c r="C60" s="43"/>
      <c r="D60" s="43"/>
      <c r="E60" s="43"/>
      <c r="F60" s="43"/>
      <c r="G60" s="78"/>
      <c r="H60" s="79"/>
      <c r="I60" s="78"/>
      <c r="J60" s="78"/>
      <c r="K60" s="78"/>
      <c r="L60" s="39"/>
      <c r="M60" s="39"/>
      <c r="N60" s="43"/>
      <c r="O60" s="43"/>
      <c r="P60" s="43"/>
      <c r="Q60" s="80">
        <f t="shared" si="1"/>
        <v>0</v>
      </c>
      <c r="R60" s="116" t="str">
        <f t="shared" si="2"/>
        <v/>
      </c>
      <c r="S60" s="43"/>
      <c r="T60" s="43"/>
    </row>
    <row r="61" ht="15.75" customHeight="1">
      <c r="A61" s="43"/>
      <c r="B61" s="43"/>
      <c r="C61" s="43"/>
      <c r="D61" s="43"/>
      <c r="E61" s="43"/>
      <c r="F61" s="43"/>
      <c r="G61" s="78"/>
      <c r="H61" s="79"/>
      <c r="I61" s="78"/>
      <c r="J61" s="78"/>
      <c r="K61" s="78"/>
      <c r="L61" s="39"/>
      <c r="M61" s="39"/>
      <c r="N61" s="43"/>
      <c r="O61" s="43"/>
      <c r="P61" s="43"/>
      <c r="Q61" s="80">
        <f t="shared" si="1"/>
        <v>0</v>
      </c>
      <c r="R61" s="116" t="str">
        <f t="shared" si="2"/>
        <v/>
      </c>
      <c r="S61" s="43"/>
      <c r="T61" s="43"/>
    </row>
    <row r="62" ht="15.75" customHeight="1">
      <c r="A62" s="43"/>
      <c r="B62" s="43"/>
      <c r="C62" s="43"/>
      <c r="D62" s="43"/>
      <c r="E62" s="43"/>
      <c r="F62" s="43"/>
      <c r="G62" s="78"/>
      <c r="H62" s="79"/>
      <c r="I62" s="78"/>
      <c r="J62" s="78"/>
      <c r="K62" s="78"/>
      <c r="L62" s="39"/>
      <c r="M62" s="39"/>
      <c r="N62" s="43"/>
      <c r="O62" s="43"/>
      <c r="P62" s="43"/>
      <c r="Q62" s="80">
        <f t="shared" si="1"/>
        <v>0</v>
      </c>
      <c r="R62" s="116" t="str">
        <f t="shared" si="2"/>
        <v/>
      </c>
      <c r="S62" s="43"/>
      <c r="T62" s="43"/>
    </row>
    <row r="63" ht="15.75" customHeight="1">
      <c r="A63" s="43"/>
      <c r="B63" s="43"/>
      <c r="C63" s="43"/>
      <c r="D63" s="43"/>
      <c r="E63" s="43"/>
      <c r="F63" s="43"/>
      <c r="G63" s="78"/>
      <c r="H63" s="79"/>
      <c r="I63" s="78"/>
      <c r="J63" s="78"/>
      <c r="K63" s="78"/>
      <c r="L63" s="39"/>
      <c r="M63" s="39"/>
      <c r="N63" s="43"/>
      <c r="O63" s="43"/>
      <c r="P63" s="43"/>
      <c r="Q63" s="80">
        <f t="shared" si="1"/>
        <v>0</v>
      </c>
      <c r="R63" s="116" t="str">
        <f t="shared" si="2"/>
        <v/>
      </c>
      <c r="S63" s="43"/>
      <c r="T63" s="43"/>
    </row>
    <row r="64" ht="15.75" customHeight="1">
      <c r="A64" s="43"/>
      <c r="B64" s="43"/>
      <c r="C64" s="43"/>
      <c r="D64" s="43"/>
      <c r="E64" s="43"/>
      <c r="F64" s="43"/>
      <c r="G64" s="78"/>
      <c r="H64" s="79"/>
      <c r="I64" s="78"/>
      <c r="J64" s="78"/>
      <c r="K64" s="78"/>
      <c r="L64" s="39"/>
      <c r="M64" s="39"/>
      <c r="N64" s="43"/>
      <c r="O64" s="43"/>
      <c r="P64" s="43"/>
      <c r="Q64" s="80">
        <f t="shared" si="1"/>
        <v>0</v>
      </c>
      <c r="R64" s="116" t="str">
        <f t="shared" si="2"/>
        <v/>
      </c>
      <c r="S64" s="43"/>
      <c r="T64" s="43"/>
    </row>
    <row r="65" ht="15.75" customHeight="1">
      <c r="A65" s="43"/>
      <c r="B65" s="43"/>
      <c r="C65" s="43"/>
      <c r="D65" s="43"/>
      <c r="E65" s="43"/>
      <c r="F65" s="43"/>
      <c r="G65" s="78"/>
      <c r="H65" s="79"/>
      <c r="I65" s="78"/>
      <c r="J65" s="78"/>
      <c r="K65" s="78"/>
      <c r="L65" s="39"/>
      <c r="M65" s="39"/>
      <c r="N65" s="43"/>
      <c r="O65" s="43"/>
      <c r="P65" s="43"/>
      <c r="Q65" s="80">
        <f t="shared" si="1"/>
        <v>0</v>
      </c>
      <c r="R65" s="116" t="str">
        <f t="shared" si="2"/>
        <v/>
      </c>
      <c r="S65" s="43"/>
      <c r="T65" s="43"/>
    </row>
    <row r="66" ht="15.75" customHeight="1">
      <c r="A66" s="43"/>
      <c r="B66" s="43"/>
      <c r="C66" s="43"/>
      <c r="D66" s="43"/>
      <c r="E66" s="43"/>
      <c r="F66" s="43"/>
      <c r="G66" s="78"/>
      <c r="H66" s="79"/>
      <c r="I66" s="78"/>
      <c r="J66" s="78"/>
      <c r="K66" s="78"/>
      <c r="L66" s="39"/>
      <c r="M66" s="39"/>
      <c r="N66" s="43"/>
      <c r="O66" s="43"/>
      <c r="P66" s="43"/>
      <c r="Q66" s="80">
        <f t="shared" si="1"/>
        <v>0</v>
      </c>
      <c r="R66" s="116" t="str">
        <f t="shared" si="2"/>
        <v/>
      </c>
      <c r="S66" s="43"/>
      <c r="T66" s="43"/>
    </row>
    <row r="67" ht="15.75" customHeight="1">
      <c r="A67" s="43"/>
      <c r="B67" s="43"/>
      <c r="C67" s="43"/>
      <c r="D67" s="43"/>
      <c r="E67" s="43"/>
      <c r="F67" s="43"/>
      <c r="G67" s="78"/>
      <c r="H67" s="79"/>
      <c r="I67" s="78"/>
      <c r="J67" s="78"/>
      <c r="K67" s="78"/>
      <c r="L67" s="39"/>
      <c r="M67" s="39"/>
      <c r="N67" s="43"/>
      <c r="O67" s="43"/>
      <c r="P67" s="43"/>
      <c r="Q67" s="80">
        <f t="shared" si="1"/>
        <v>0</v>
      </c>
      <c r="R67" s="116" t="str">
        <f t="shared" si="2"/>
        <v/>
      </c>
      <c r="S67" s="43"/>
      <c r="T67" s="43"/>
    </row>
    <row r="68" ht="15.75" customHeight="1">
      <c r="A68" s="43"/>
      <c r="B68" s="43"/>
      <c r="C68" s="43"/>
      <c r="D68" s="43"/>
      <c r="E68" s="43"/>
      <c r="F68" s="43"/>
      <c r="G68" s="78"/>
      <c r="H68" s="79"/>
      <c r="I68" s="78"/>
      <c r="J68" s="78"/>
      <c r="K68" s="78"/>
      <c r="L68" s="39"/>
      <c r="M68" s="39"/>
      <c r="N68" s="43"/>
      <c r="O68" s="43"/>
      <c r="P68" s="43"/>
      <c r="Q68" s="80">
        <f t="shared" si="1"/>
        <v>0</v>
      </c>
      <c r="R68" s="116" t="str">
        <f t="shared" si="2"/>
        <v/>
      </c>
      <c r="S68" s="43"/>
      <c r="T68" s="43"/>
    </row>
    <row r="69" ht="15.75" customHeight="1">
      <c r="A69" s="43"/>
      <c r="B69" s="43"/>
      <c r="C69" s="43"/>
      <c r="D69" s="43"/>
      <c r="E69" s="43"/>
      <c r="F69" s="43"/>
      <c r="G69" s="78"/>
      <c r="H69" s="79"/>
      <c r="I69" s="78"/>
      <c r="J69" s="78"/>
      <c r="K69" s="78"/>
      <c r="L69" s="39"/>
      <c r="M69" s="39"/>
      <c r="N69" s="43"/>
      <c r="O69" s="43"/>
      <c r="P69" s="43"/>
      <c r="Q69" s="80">
        <f t="shared" si="1"/>
        <v>0</v>
      </c>
      <c r="R69" s="116" t="str">
        <f t="shared" si="2"/>
        <v/>
      </c>
      <c r="S69" s="43"/>
      <c r="T69" s="43"/>
    </row>
    <row r="70" ht="15.75" customHeight="1">
      <c r="A70" s="43"/>
      <c r="B70" s="43"/>
      <c r="C70" s="43"/>
      <c r="D70" s="43"/>
      <c r="E70" s="43"/>
      <c r="F70" s="43"/>
      <c r="G70" s="78"/>
      <c r="H70" s="79"/>
      <c r="I70" s="78"/>
      <c r="J70" s="78"/>
      <c r="K70" s="78"/>
      <c r="L70" s="39"/>
      <c r="M70" s="39"/>
      <c r="N70" s="43"/>
      <c r="O70" s="43"/>
      <c r="P70" s="43"/>
      <c r="Q70" s="80">
        <f t="shared" si="1"/>
        <v>0</v>
      </c>
      <c r="R70" s="116" t="str">
        <f t="shared" si="2"/>
        <v/>
      </c>
      <c r="S70" s="43"/>
      <c r="T70" s="43"/>
    </row>
    <row r="71" ht="15.75" customHeight="1">
      <c r="A71" s="43"/>
      <c r="B71" s="43"/>
      <c r="C71" s="43"/>
      <c r="D71" s="43"/>
      <c r="E71" s="43"/>
      <c r="F71" s="43"/>
      <c r="G71" s="78"/>
      <c r="H71" s="79"/>
      <c r="I71" s="78"/>
      <c r="J71" s="78"/>
      <c r="K71" s="78"/>
      <c r="L71" s="39"/>
      <c r="M71" s="39"/>
      <c r="N71" s="43"/>
      <c r="O71" s="43"/>
      <c r="P71" s="43"/>
      <c r="Q71" s="80">
        <f t="shared" si="1"/>
        <v>0</v>
      </c>
      <c r="R71" s="116" t="str">
        <f t="shared" si="2"/>
        <v/>
      </c>
      <c r="S71" s="43"/>
      <c r="T71" s="43"/>
    </row>
    <row r="72" ht="15.75" customHeight="1">
      <c r="A72" s="43"/>
      <c r="B72" s="43"/>
      <c r="C72" s="43"/>
      <c r="D72" s="43"/>
      <c r="E72" s="43"/>
      <c r="F72" s="43"/>
      <c r="G72" s="78"/>
      <c r="H72" s="79"/>
      <c r="I72" s="78"/>
      <c r="J72" s="78"/>
      <c r="K72" s="78"/>
      <c r="L72" s="39"/>
      <c r="M72" s="39"/>
      <c r="N72" s="43"/>
      <c r="O72" s="43"/>
      <c r="P72" s="43"/>
      <c r="Q72" s="80">
        <f t="shared" si="1"/>
        <v>0</v>
      </c>
      <c r="R72" s="116" t="str">
        <f t="shared" si="2"/>
        <v/>
      </c>
      <c r="S72" s="43"/>
      <c r="T72" s="43"/>
    </row>
    <row r="73" ht="15.75" customHeight="1">
      <c r="A73" s="43"/>
      <c r="B73" s="43"/>
      <c r="C73" s="43"/>
      <c r="D73" s="43"/>
      <c r="E73" s="43"/>
      <c r="F73" s="43"/>
      <c r="G73" s="78"/>
      <c r="H73" s="79"/>
      <c r="I73" s="78"/>
      <c r="J73" s="78"/>
      <c r="K73" s="78"/>
      <c r="L73" s="39"/>
      <c r="M73" s="39"/>
      <c r="N73" s="43"/>
      <c r="O73" s="43"/>
      <c r="P73" s="43"/>
      <c r="Q73" s="80">
        <f t="shared" si="1"/>
        <v>0</v>
      </c>
      <c r="R73" s="116" t="str">
        <f t="shared" si="2"/>
        <v/>
      </c>
      <c r="S73" s="43"/>
      <c r="T73" s="43"/>
    </row>
    <row r="74" ht="15.75" customHeight="1">
      <c r="A74" s="43"/>
      <c r="B74" s="43"/>
      <c r="C74" s="43"/>
      <c r="D74" s="43"/>
      <c r="E74" s="43"/>
      <c r="F74" s="43"/>
      <c r="G74" s="78"/>
      <c r="H74" s="79"/>
      <c r="I74" s="78"/>
      <c r="J74" s="78"/>
      <c r="K74" s="78"/>
      <c r="L74" s="39"/>
      <c r="M74" s="39"/>
      <c r="N74" s="43"/>
      <c r="O74" s="43"/>
      <c r="P74" s="43"/>
      <c r="Q74" s="80">
        <f t="shared" si="1"/>
        <v>0</v>
      </c>
      <c r="R74" s="116" t="str">
        <f t="shared" si="2"/>
        <v/>
      </c>
      <c r="S74" s="43"/>
      <c r="T74" s="43"/>
    </row>
    <row r="75" ht="15.75" customHeight="1">
      <c r="A75" s="43"/>
      <c r="B75" s="43"/>
      <c r="C75" s="43"/>
      <c r="D75" s="43"/>
      <c r="E75" s="43"/>
      <c r="F75" s="43"/>
      <c r="G75" s="78"/>
      <c r="H75" s="79"/>
      <c r="I75" s="78"/>
      <c r="J75" s="78"/>
      <c r="K75" s="78"/>
      <c r="L75" s="39"/>
      <c r="M75" s="39"/>
      <c r="N75" s="43"/>
      <c r="O75" s="43"/>
      <c r="P75" s="43"/>
      <c r="Q75" s="80">
        <f t="shared" si="1"/>
        <v>0</v>
      </c>
      <c r="R75" s="116" t="str">
        <f t="shared" si="2"/>
        <v/>
      </c>
      <c r="S75" s="43"/>
      <c r="T75" s="43"/>
    </row>
    <row r="76" ht="15.75" customHeight="1">
      <c r="A76" s="43"/>
      <c r="B76" s="43"/>
      <c r="C76" s="43"/>
      <c r="D76" s="43"/>
      <c r="E76" s="43"/>
      <c r="F76" s="43"/>
      <c r="G76" s="78"/>
      <c r="H76" s="79"/>
      <c r="I76" s="78"/>
      <c r="J76" s="78"/>
      <c r="K76" s="78"/>
      <c r="L76" s="39"/>
      <c r="M76" s="39"/>
      <c r="N76" s="43"/>
      <c r="O76" s="43"/>
      <c r="P76" s="43"/>
      <c r="Q76" s="80">
        <f t="shared" si="1"/>
        <v>0</v>
      </c>
      <c r="R76" s="116" t="str">
        <f t="shared" si="2"/>
        <v/>
      </c>
      <c r="S76" s="43"/>
      <c r="T76" s="43"/>
    </row>
    <row r="77" ht="15.75" customHeight="1">
      <c r="A77" s="43"/>
      <c r="B77" s="43"/>
      <c r="C77" s="43"/>
      <c r="D77" s="43"/>
      <c r="E77" s="43"/>
      <c r="F77" s="43"/>
      <c r="G77" s="78"/>
      <c r="H77" s="79"/>
      <c r="I77" s="78"/>
      <c r="J77" s="78"/>
      <c r="K77" s="78"/>
      <c r="L77" s="39"/>
      <c r="M77" s="39"/>
      <c r="N77" s="43"/>
      <c r="O77" s="43"/>
      <c r="P77" s="43"/>
      <c r="Q77" s="80">
        <f t="shared" si="1"/>
        <v>0</v>
      </c>
      <c r="R77" s="116" t="str">
        <f t="shared" si="2"/>
        <v/>
      </c>
      <c r="S77" s="43"/>
      <c r="T77" s="43"/>
    </row>
    <row r="78" ht="15.75" customHeight="1">
      <c r="A78" s="43"/>
      <c r="B78" s="43"/>
      <c r="C78" s="43"/>
      <c r="D78" s="43"/>
      <c r="E78" s="43"/>
      <c r="F78" s="43"/>
      <c r="G78" s="78"/>
      <c r="H78" s="79"/>
      <c r="I78" s="78"/>
      <c r="J78" s="78"/>
      <c r="K78" s="78"/>
      <c r="L78" s="39"/>
      <c r="M78" s="39"/>
      <c r="N78" s="43"/>
      <c r="O78" s="43"/>
      <c r="P78" s="43"/>
      <c r="Q78" s="80">
        <f t="shared" si="1"/>
        <v>0</v>
      </c>
      <c r="R78" s="116" t="str">
        <f t="shared" si="2"/>
        <v/>
      </c>
      <c r="S78" s="43"/>
      <c r="T78" s="43"/>
    </row>
    <row r="79" ht="15.75" customHeight="1">
      <c r="A79" s="43"/>
      <c r="B79" s="43"/>
      <c r="C79" s="43"/>
      <c r="D79" s="43"/>
      <c r="E79" s="43"/>
      <c r="F79" s="43"/>
      <c r="G79" s="78"/>
      <c r="H79" s="79"/>
      <c r="I79" s="78"/>
      <c r="J79" s="78"/>
      <c r="K79" s="78"/>
      <c r="L79" s="39"/>
      <c r="M79" s="39"/>
      <c r="N79" s="43"/>
      <c r="O79" s="43"/>
      <c r="P79" s="43"/>
      <c r="Q79" s="80">
        <f t="shared" si="1"/>
        <v>0</v>
      </c>
      <c r="R79" s="116" t="str">
        <f t="shared" si="2"/>
        <v/>
      </c>
      <c r="S79" s="43"/>
      <c r="T79" s="43"/>
    </row>
    <row r="80" ht="15.75" customHeight="1">
      <c r="A80" s="43"/>
      <c r="B80" s="43"/>
      <c r="C80" s="43"/>
      <c r="D80" s="43"/>
      <c r="E80" s="43"/>
      <c r="F80" s="43"/>
      <c r="G80" s="78"/>
      <c r="H80" s="79"/>
      <c r="I80" s="78"/>
      <c r="J80" s="78"/>
      <c r="K80" s="78"/>
      <c r="L80" s="39"/>
      <c r="M80" s="39"/>
      <c r="N80" s="43"/>
      <c r="O80" s="43"/>
      <c r="P80" s="43"/>
      <c r="Q80" s="80">
        <f t="shared" si="1"/>
        <v>0</v>
      </c>
      <c r="R80" s="116" t="str">
        <f t="shared" si="2"/>
        <v/>
      </c>
      <c r="S80" s="43"/>
      <c r="T80" s="43"/>
    </row>
    <row r="81" ht="15.75" customHeight="1">
      <c r="A81" s="43"/>
      <c r="B81" s="43"/>
      <c r="C81" s="43"/>
      <c r="D81" s="43"/>
      <c r="E81" s="43"/>
      <c r="F81" s="43"/>
      <c r="G81" s="78"/>
      <c r="H81" s="79"/>
      <c r="I81" s="78"/>
      <c r="J81" s="78"/>
      <c r="K81" s="78"/>
      <c r="L81" s="39"/>
      <c r="M81" s="39"/>
      <c r="N81" s="43"/>
      <c r="O81" s="43"/>
      <c r="P81" s="43"/>
      <c r="Q81" s="80">
        <f t="shared" si="1"/>
        <v>0</v>
      </c>
      <c r="R81" s="116" t="str">
        <f t="shared" si="2"/>
        <v/>
      </c>
      <c r="S81" s="43"/>
      <c r="T81" s="43"/>
    </row>
    <row r="82" ht="15.75" customHeight="1">
      <c r="A82" s="43"/>
      <c r="B82" s="43"/>
      <c r="C82" s="43"/>
      <c r="D82" s="43"/>
      <c r="E82" s="43"/>
      <c r="F82" s="43"/>
      <c r="G82" s="78"/>
      <c r="H82" s="79"/>
      <c r="I82" s="78"/>
      <c r="J82" s="78"/>
      <c r="K82" s="78"/>
      <c r="L82" s="39"/>
      <c r="M82" s="39"/>
      <c r="N82" s="43"/>
      <c r="O82" s="43"/>
      <c r="P82" s="43"/>
      <c r="Q82" s="80">
        <f t="shared" si="1"/>
        <v>0</v>
      </c>
      <c r="R82" s="116" t="str">
        <f t="shared" si="2"/>
        <v/>
      </c>
      <c r="S82" s="43"/>
      <c r="T82" s="43"/>
    </row>
    <row r="83" ht="15.75" customHeight="1">
      <c r="A83" s="43"/>
      <c r="B83" s="43"/>
      <c r="C83" s="43"/>
      <c r="D83" s="43"/>
      <c r="E83" s="43"/>
      <c r="F83" s="43"/>
      <c r="G83" s="78"/>
      <c r="H83" s="79"/>
      <c r="I83" s="78"/>
      <c r="J83" s="78"/>
      <c r="K83" s="78"/>
      <c r="L83" s="39"/>
      <c r="M83" s="39"/>
      <c r="N83" s="43"/>
      <c r="O83" s="43"/>
      <c r="P83" s="43"/>
      <c r="Q83" s="80">
        <f t="shared" si="1"/>
        <v>0</v>
      </c>
      <c r="R83" s="116" t="str">
        <f t="shared" si="2"/>
        <v/>
      </c>
      <c r="S83" s="43"/>
      <c r="T83" s="43"/>
    </row>
    <row r="84" ht="15.75" customHeight="1">
      <c r="A84" s="43"/>
      <c r="B84" s="43"/>
      <c r="C84" s="43"/>
      <c r="D84" s="43"/>
      <c r="E84" s="43"/>
      <c r="F84" s="43"/>
      <c r="G84" s="78"/>
      <c r="H84" s="79"/>
      <c r="I84" s="78"/>
      <c r="J84" s="78"/>
      <c r="K84" s="78"/>
      <c r="L84" s="39"/>
      <c r="M84" s="39"/>
      <c r="N84" s="43"/>
      <c r="O84" s="43"/>
      <c r="P84" s="43"/>
      <c r="Q84" s="80">
        <f t="shared" si="1"/>
        <v>0</v>
      </c>
      <c r="R84" s="116" t="str">
        <f t="shared" si="2"/>
        <v/>
      </c>
      <c r="S84" s="43"/>
      <c r="T84" s="43"/>
    </row>
    <row r="85" ht="15.75" customHeight="1">
      <c r="A85" s="43"/>
      <c r="B85" s="43"/>
      <c r="C85" s="43"/>
      <c r="D85" s="43"/>
      <c r="E85" s="43"/>
      <c r="F85" s="43"/>
      <c r="G85" s="78"/>
      <c r="H85" s="79"/>
      <c r="I85" s="78"/>
      <c r="J85" s="78"/>
      <c r="K85" s="78"/>
      <c r="L85" s="39"/>
      <c r="M85" s="39"/>
      <c r="N85" s="43"/>
      <c r="O85" s="43"/>
      <c r="P85" s="43"/>
      <c r="Q85" s="80">
        <f t="shared" si="1"/>
        <v>0</v>
      </c>
      <c r="R85" s="116" t="str">
        <f t="shared" si="2"/>
        <v/>
      </c>
      <c r="S85" s="43"/>
      <c r="T85" s="43"/>
    </row>
    <row r="86" ht="15.75" customHeight="1">
      <c r="A86" s="43"/>
      <c r="B86" s="43"/>
      <c r="C86" s="43"/>
      <c r="D86" s="43"/>
      <c r="E86" s="43"/>
      <c r="F86" s="43"/>
      <c r="G86" s="78"/>
      <c r="H86" s="79"/>
      <c r="I86" s="78"/>
      <c r="J86" s="78"/>
      <c r="K86" s="78"/>
      <c r="L86" s="39"/>
      <c r="M86" s="39"/>
      <c r="N86" s="43"/>
      <c r="O86" s="43"/>
      <c r="P86" s="43"/>
      <c r="Q86" s="80">
        <f t="shared" si="1"/>
        <v>0</v>
      </c>
      <c r="R86" s="116" t="str">
        <f t="shared" si="2"/>
        <v/>
      </c>
      <c r="S86" s="43"/>
      <c r="T86" s="43"/>
    </row>
    <row r="87" ht="15.75" customHeight="1">
      <c r="A87" s="43"/>
      <c r="B87" s="43"/>
      <c r="C87" s="43"/>
      <c r="D87" s="43"/>
      <c r="E87" s="43"/>
      <c r="F87" s="43"/>
      <c r="G87" s="78"/>
      <c r="H87" s="79"/>
      <c r="I87" s="78"/>
      <c r="J87" s="78"/>
      <c r="K87" s="78"/>
      <c r="L87" s="39"/>
      <c r="M87" s="39"/>
      <c r="N87" s="43"/>
      <c r="O87" s="43"/>
      <c r="P87" s="43"/>
      <c r="Q87" s="80">
        <f t="shared" si="1"/>
        <v>0</v>
      </c>
      <c r="R87" s="116" t="str">
        <f t="shared" si="2"/>
        <v/>
      </c>
      <c r="S87" s="43"/>
      <c r="T87" s="43"/>
    </row>
    <row r="88" ht="15.75" customHeight="1">
      <c r="A88" s="43"/>
      <c r="B88" s="43"/>
      <c r="C88" s="43"/>
      <c r="D88" s="43"/>
      <c r="E88" s="43"/>
      <c r="F88" s="43"/>
      <c r="G88" s="78"/>
      <c r="H88" s="79"/>
      <c r="I88" s="78"/>
      <c r="J88" s="78"/>
      <c r="K88" s="78"/>
      <c r="L88" s="39"/>
      <c r="M88" s="39"/>
      <c r="N88" s="43"/>
      <c r="O88" s="43"/>
      <c r="P88" s="43"/>
      <c r="Q88" s="80">
        <f t="shared" si="1"/>
        <v>0</v>
      </c>
      <c r="R88" s="116" t="str">
        <f t="shared" si="2"/>
        <v/>
      </c>
      <c r="S88" s="43"/>
      <c r="T88" s="43"/>
    </row>
    <row r="89" ht="15.75" customHeight="1">
      <c r="A89" s="43"/>
      <c r="B89" s="43"/>
      <c r="C89" s="43"/>
      <c r="D89" s="43"/>
      <c r="E89" s="43"/>
      <c r="F89" s="43"/>
      <c r="G89" s="78"/>
      <c r="H89" s="79"/>
      <c r="I89" s="78"/>
      <c r="J89" s="78"/>
      <c r="K89" s="78"/>
      <c r="L89" s="39"/>
      <c r="M89" s="39"/>
      <c r="N89" s="43"/>
      <c r="O89" s="43"/>
      <c r="P89" s="43"/>
      <c r="Q89" s="80">
        <f t="shared" si="1"/>
        <v>0</v>
      </c>
      <c r="R89" s="116" t="str">
        <f t="shared" si="2"/>
        <v/>
      </c>
      <c r="S89" s="43"/>
      <c r="T89" s="43"/>
    </row>
    <row r="90" ht="15.75" customHeight="1">
      <c r="A90" s="43"/>
      <c r="B90" s="43"/>
      <c r="C90" s="43"/>
      <c r="D90" s="43"/>
      <c r="E90" s="43"/>
      <c r="F90" s="43"/>
      <c r="G90" s="78"/>
      <c r="H90" s="79"/>
      <c r="I90" s="78"/>
      <c r="J90" s="78"/>
      <c r="K90" s="78"/>
      <c r="L90" s="39"/>
      <c r="M90" s="39"/>
      <c r="N90" s="43"/>
      <c r="O90" s="43"/>
      <c r="P90" s="43"/>
      <c r="Q90" s="80">
        <f t="shared" si="1"/>
        <v>0</v>
      </c>
      <c r="R90" s="116" t="str">
        <f t="shared" si="2"/>
        <v/>
      </c>
      <c r="S90" s="43"/>
      <c r="T90" s="43"/>
    </row>
    <row r="91" ht="15.75" customHeight="1">
      <c r="A91" s="43"/>
      <c r="B91" s="43"/>
      <c r="C91" s="43"/>
      <c r="D91" s="43"/>
      <c r="E91" s="43"/>
      <c r="F91" s="43"/>
      <c r="G91" s="78"/>
      <c r="H91" s="79"/>
      <c r="I91" s="78"/>
      <c r="J91" s="78"/>
      <c r="K91" s="78"/>
      <c r="L91" s="39"/>
      <c r="M91" s="39"/>
      <c r="N91" s="43"/>
      <c r="O91" s="43"/>
      <c r="P91" s="43"/>
      <c r="Q91" s="80">
        <f t="shared" si="1"/>
        <v>0</v>
      </c>
      <c r="R91" s="116" t="str">
        <f t="shared" si="2"/>
        <v/>
      </c>
      <c r="S91" s="43"/>
      <c r="T91" s="43"/>
    </row>
    <row r="92" ht="15.75" customHeight="1">
      <c r="A92" s="43"/>
      <c r="B92" s="43"/>
      <c r="C92" s="43"/>
      <c r="D92" s="43"/>
      <c r="E92" s="43"/>
      <c r="F92" s="43"/>
      <c r="G92" s="78"/>
      <c r="H92" s="79"/>
      <c r="I92" s="78"/>
      <c r="J92" s="78"/>
      <c r="K92" s="78"/>
      <c r="L92" s="39"/>
      <c r="M92" s="39"/>
      <c r="N92" s="43"/>
      <c r="O92" s="43"/>
      <c r="P92" s="43"/>
      <c r="Q92" s="80">
        <f t="shared" si="1"/>
        <v>0</v>
      </c>
      <c r="R92" s="116" t="str">
        <f t="shared" si="2"/>
        <v/>
      </c>
      <c r="S92" s="43"/>
      <c r="T92" s="43"/>
    </row>
    <row r="93" ht="15.75" customHeight="1">
      <c r="A93" s="43"/>
      <c r="B93" s="43"/>
      <c r="C93" s="43"/>
      <c r="D93" s="43"/>
      <c r="E93" s="43"/>
      <c r="F93" s="43"/>
      <c r="G93" s="78"/>
      <c r="H93" s="79"/>
      <c r="I93" s="78"/>
      <c r="J93" s="78"/>
      <c r="K93" s="78"/>
      <c r="L93" s="39"/>
      <c r="M93" s="39"/>
      <c r="N93" s="43"/>
      <c r="O93" s="43"/>
      <c r="P93" s="43"/>
      <c r="Q93" s="80">
        <f t="shared" si="1"/>
        <v>0</v>
      </c>
      <c r="R93" s="116" t="str">
        <f t="shared" si="2"/>
        <v/>
      </c>
      <c r="S93" s="43"/>
      <c r="T93" s="43"/>
    </row>
    <row r="94" ht="15.75" customHeight="1">
      <c r="A94" s="43"/>
      <c r="B94" s="43"/>
      <c r="C94" s="43"/>
      <c r="D94" s="43"/>
      <c r="E94" s="43"/>
      <c r="F94" s="43"/>
      <c r="G94" s="78"/>
      <c r="H94" s="79"/>
      <c r="I94" s="78"/>
      <c r="J94" s="78"/>
      <c r="K94" s="78"/>
      <c r="L94" s="39"/>
      <c r="M94" s="39"/>
      <c r="N94" s="43"/>
      <c r="O94" s="43"/>
      <c r="P94" s="43"/>
      <c r="Q94" s="80">
        <f t="shared" si="1"/>
        <v>0</v>
      </c>
      <c r="R94" s="116" t="str">
        <f t="shared" si="2"/>
        <v/>
      </c>
      <c r="S94" s="43"/>
      <c r="T94" s="43"/>
    </row>
    <row r="95" ht="15.75" customHeight="1">
      <c r="A95" s="43"/>
      <c r="B95" s="43"/>
      <c r="C95" s="43"/>
      <c r="D95" s="43"/>
      <c r="E95" s="43"/>
      <c r="F95" s="43"/>
      <c r="G95" s="78"/>
      <c r="H95" s="79"/>
      <c r="I95" s="78"/>
      <c r="J95" s="78"/>
      <c r="K95" s="78"/>
      <c r="L95" s="39"/>
      <c r="M95" s="39"/>
      <c r="N95" s="43"/>
      <c r="O95" s="43"/>
      <c r="P95" s="43"/>
      <c r="Q95" s="80">
        <f t="shared" si="1"/>
        <v>0</v>
      </c>
      <c r="R95" s="116" t="str">
        <f t="shared" si="2"/>
        <v/>
      </c>
      <c r="S95" s="43"/>
      <c r="T95" s="43"/>
    </row>
    <row r="96" ht="15.75" customHeight="1">
      <c r="A96" s="43"/>
      <c r="B96" s="43"/>
      <c r="C96" s="43"/>
      <c r="D96" s="43"/>
      <c r="E96" s="43"/>
      <c r="F96" s="43"/>
      <c r="G96" s="78"/>
      <c r="H96" s="79"/>
      <c r="I96" s="78"/>
      <c r="J96" s="78"/>
      <c r="K96" s="78"/>
      <c r="L96" s="39"/>
      <c r="M96" s="39"/>
      <c r="N96" s="43"/>
      <c r="O96" s="43"/>
      <c r="P96" s="43"/>
      <c r="Q96" s="80">
        <f t="shared" si="1"/>
        <v>0</v>
      </c>
      <c r="R96" s="116" t="str">
        <f t="shared" si="2"/>
        <v/>
      </c>
      <c r="S96" s="43"/>
      <c r="T96" s="43"/>
    </row>
    <row r="97" ht="15.75" customHeight="1">
      <c r="A97" s="43"/>
      <c r="B97" s="43"/>
      <c r="C97" s="43"/>
      <c r="D97" s="43"/>
      <c r="E97" s="43"/>
      <c r="F97" s="43"/>
      <c r="G97" s="78"/>
      <c r="H97" s="79"/>
      <c r="I97" s="78"/>
      <c r="J97" s="78"/>
      <c r="K97" s="78"/>
      <c r="L97" s="39"/>
      <c r="M97" s="39"/>
      <c r="N97" s="43"/>
      <c r="O97" s="43"/>
      <c r="P97" s="43"/>
      <c r="Q97" s="80">
        <f t="shared" si="1"/>
        <v>0</v>
      </c>
      <c r="R97" s="116" t="str">
        <f t="shared" si="2"/>
        <v/>
      </c>
      <c r="S97" s="43"/>
      <c r="T97" s="43"/>
    </row>
    <row r="98" ht="15.75" customHeight="1">
      <c r="A98" s="43"/>
      <c r="B98" s="43"/>
      <c r="C98" s="43"/>
      <c r="D98" s="43"/>
      <c r="E98" s="43"/>
      <c r="F98" s="43"/>
      <c r="G98" s="78"/>
      <c r="H98" s="79"/>
      <c r="I98" s="78"/>
      <c r="J98" s="78"/>
      <c r="K98" s="78"/>
      <c r="L98" s="39"/>
      <c r="M98" s="39"/>
      <c r="N98" s="43"/>
      <c r="O98" s="43"/>
      <c r="P98" s="43"/>
      <c r="Q98" s="80">
        <f t="shared" si="1"/>
        <v>0</v>
      </c>
      <c r="R98" s="116" t="str">
        <f t="shared" si="2"/>
        <v/>
      </c>
      <c r="S98" s="43"/>
      <c r="T98" s="43"/>
    </row>
    <row r="99" ht="15.75" customHeight="1">
      <c r="A99" s="43"/>
      <c r="B99" s="43"/>
      <c r="C99" s="43"/>
      <c r="D99" s="43"/>
      <c r="E99" s="43"/>
      <c r="F99" s="43"/>
      <c r="G99" s="78"/>
      <c r="H99" s="79"/>
      <c r="I99" s="78"/>
      <c r="J99" s="78"/>
      <c r="K99" s="78"/>
      <c r="L99" s="39"/>
      <c r="M99" s="39"/>
      <c r="N99" s="43"/>
      <c r="O99" s="43"/>
      <c r="P99" s="43"/>
      <c r="Q99" s="80">
        <f t="shared" si="1"/>
        <v>0</v>
      </c>
      <c r="R99" s="116" t="str">
        <f t="shared" si="2"/>
        <v/>
      </c>
      <c r="S99" s="43"/>
      <c r="T99" s="43"/>
    </row>
    <row r="100" ht="15.75" customHeight="1">
      <c r="A100" s="43"/>
      <c r="B100" s="43"/>
      <c r="C100" s="43"/>
      <c r="D100" s="43"/>
      <c r="E100" s="43"/>
      <c r="F100" s="43"/>
      <c r="G100" s="78"/>
      <c r="H100" s="79"/>
      <c r="I100" s="78"/>
      <c r="J100" s="78"/>
      <c r="K100" s="78"/>
      <c r="L100" s="39"/>
      <c r="M100" s="39"/>
      <c r="N100" s="43"/>
      <c r="O100" s="43"/>
      <c r="P100" s="43"/>
      <c r="Q100" s="80">
        <f t="shared" si="1"/>
        <v>0</v>
      </c>
      <c r="R100" s="116" t="str">
        <f t="shared" si="2"/>
        <v/>
      </c>
      <c r="S100" s="43"/>
      <c r="T100" s="43"/>
    </row>
    <row r="101" ht="15.75" customHeight="1">
      <c r="A101" s="43"/>
      <c r="B101" s="43"/>
      <c r="C101" s="43"/>
      <c r="D101" s="43"/>
      <c r="E101" s="43"/>
      <c r="F101" s="43"/>
      <c r="G101" s="78"/>
      <c r="H101" s="79"/>
      <c r="I101" s="78"/>
      <c r="J101" s="78"/>
      <c r="K101" s="78"/>
      <c r="L101" s="39"/>
      <c r="M101" s="39"/>
      <c r="N101" s="43"/>
      <c r="O101" s="43"/>
      <c r="P101" s="43"/>
      <c r="Q101" s="80">
        <f t="shared" si="1"/>
        <v>0</v>
      </c>
      <c r="R101" s="116" t="str">
        <f t="shared" si="2"/>
        <v/>
      </c>
      <c r="S101" s="43"/>
      <c r="T101" s="43"/>
    </row>
    <row r="102" ht="15.75" customHeight="1">
      <c r="A102" s="43"/>
      <c r="B102" s="43"/>
      <c r="C102" s="43"/>
      <c r="D102" s="43"/>
      <c r="E102" s="43"/>
      <c r="F102" s="43"/>
      <c r="G102" s="78"/>
      <c r="H102" s="79"/>
      <c r="I102" s="78"/>
      <c r="J102" s="78"/>
      <c r="K102" s="78"/>
      <c r="L102" s="39"/>
      <c r="M102" s="39"/>
      <c r="N102" s="43"/>
      <c r="O102" s="43"/>
      <c r="P102" s="43"/>
      <c r="Q102" s="80">
        <f t="shared" si="1"/>
        <v>0</v>
      </c>
      <c r="R102" s="116" t="str">
        <f t="shared" si="2"/>
        <v/>
      </c>
      <c r="S102" s="43"/>
      <c r="T102" s="43"/>
    </row>
    <row r="103" ht="15.75" customHeight="1">
      <c r="A103" s="43"/>
      <c r="B103" s="43"/>
      <c r="C103" s="43"/>
      <c r="D103" s="43"/>
      <c r="E103" s="43"/>
      <c r="F103" s="43"/>
      <c r="G103" s="78"/>
      <c r="H103" s="79"/>
      <c r="I103" s="78"/>
      <c r="J103" s="78"/>
      <c r="K103" s="78"/>
      <c r="L103" s="39"/>
      <c r="M103" s="39"/>
      <c r="N103" s="43"/>
      <c r="O103" s="43"/>
      <c r="P103" s="43"/>
      <c r="Q103" s="80">
        <f t="shared" si="1"/>
        <v>0</v>
      </c>
      <c r="R103" s="116" t="str">
        <f t="shared" si="2"/>
        <v/>
      </c>
      <c r="S103" s="43"/>
      <c r="T103" s="43"/>
    </row>
    <row r="104" ht="15.75" customHeight="1">
      <c r="A104" s="43"/>
      <c r="B104" s="43"/>
      <c r="C104" s="43"/>
      <c r="D104" s="43"/>
      <c r="E104" s="43"/>
      <c r="F104" s="43"/>
      <c r="G104" s="78"/>
      <c r="H104" s="79"/>
      <c r="I104" s="78"/>
      <c r="J104" s="78"/>
      <c r="K104" s="78"/>
      <c r="L104" s="39"/>
      <c r="M104" s="39"/>
      <c r="N104" s="43"/>
      <c r="O104" s="43"/>
      <c r="P104" s="43"/>
      <c r="Q104" s="80">
        <f t="shared" si="1"/>
        <v>0</v>
      </c>
      <c r="R104" s="116" t="str">
        <f t="shared" si="2"/>
        <v/>
      </c>
      <c r="S104" s="43"/>
      <c r="T104" s="43"/>
    </row>
    <row r="105" ht="15.75" customHeight="1">
      <c r="A105" s="43"/>
      <c r="B105" s="43"/>
      <c r="C105" s="43"/>
      <c r="D105" s="43"/>
      <c r="E105" s="43"/>
      <c r="F105" s="43"/>
      <c r="G105" s="78"/>
      <c r="H105" s="79"/>
      <c r="I105" s="78"/>
      <c r="J105" s="78"/>
      <c r="K105" s="78"/>
      <c r="L105" s="39"/>
      <c r="M105" s="39"/>
      <c r="N105" s="43"/>
      <c r="O105" s="43"/>
      <c r="P105" s="43"/>
      <c r="Q105" s="80">
        <f t="shared" si="1"/>
        <v>0</v>
      </c>
      <c r="R105" s="116" t="str">
        <f t="shared" si="2"/>
        <v/>
      </c>
      <c r="S105" s="43"/>
      <c r="T105" s="43"/>
    </row>
    <row r="106" ht="15.75" customHeight="1">
      <c r="A106" s="43"/>
      <c r="B106" s="43"/>
      <c r="C106" s="43"/>
      <c r="D106" s="43"/>
      <c r="E106" s="43"/>
      <c r="F106" s="43"/>
      <c r="G106" s="78"/>
      <c r="H106" s="79"/>
      <c r="I106" s="78"/>
      <c r="J106" s="78"/>
      <c r="K106" s="78"/>
      <c r="L106" s="39"/>
      <c r="M106" s="39"/>
      <c r="N106" s="43"/>
      <c r="O106" s="43"/>
      <c r="P106" s="43"/>
      <c r="Q106" s="80">
        <f t="shared" si="1"/>
        <v>0</v>
      </c>
      <c r="R106" s="116" t="str">
        <f t="shared" si="2"/>
        <v/>
      </c>
      <c r="S106" s="43"/>
      <c r="T106" s="43"/>
    </row>
    <row r="107" ht="15.75" customHeight="1">
      <c r="A107" s="43"/>
      <c r="B107" s="43"/>
      <c r="C107" s="43"/>
      <c r="D107" s="43"/>
      <c r="E107" s="43"/>
      <c r="F107" s="43"/>
      <c r="G107" s="78"/>
      <c r="H107" s="79"/>
      <c r="I107" s="78"/>
      <c r="J107" s="78"/>
      <c r="K107" s="78"/>
      <c r="L107" s="39"/>
      <c r="M107" s="39"/>
      <c r="N107" s="43"/>
      <c r="O107" s="43"/>
      <c r="P107" s="43"/>
      <c r="Q107" s="80">
        <f t="shared" si="1"/>
        <v>0</v>
      </c>
      <c r="R107" s="116" t="str">
        <f t="shared" si="2"/>
        <v/>
      </c>
      <c r="S107" s="43"/>
      <c r="T107" s="43"/>
    </row>
    <row r="108" ht="15.75" customHeight="1">
      <c r="A108" s="43"/>
      <c r="B108" s="43"/>
      <c r="C108" s="43"/>
      <c r="D108" s="43"/>
      <c r="E108" s="43"/>
      <c r="F108" s="43"/>
      <c r="G108" s="78"/>
      <c r="H108" s="79"/>
      <c r="I108" s="78"/>
      <c r="J108" s="78"/>
      <c r="K108" s="78"/>
      <c r="L108" s="39"/>
      <c r="M108" s="39"/>
      <c r="N108" s="43"/>
      <c r="O108" s="43"/>
      <c r="P108" s="43"/>
      <c r="Q108" s="80">
        <f t="shared" si="1"/>
        <v>0</v>
      </c>
      <c r="R108" s="116" t="str">
        <f t="shared" si="2"/>
        <v/>
      </c>
      <c r="S108" s="43"/>
      <c r="T108" s="43"/>
    </row>
    <row r="109" ht="15.75" customHeight="1">
      <c r="A109" s="43"/>
      <c r="B109" s="43"/>
      <c r="C109" s="43"/>
      <c r="D109" s="43"/>
      <c r="E109" s="43"/>
      <c r="F109" s="43"/>
      <c r="G109" s="78"/>
      <c r="H109" s="79"/>
      <c r="I109" s="78"/>
      <c r="J109" s="78"/>
      <c r="K109" s="78"/>
      <c r="L109" s="39"/>
      <c r="M109" s="39"/>
      <c r="N109" s="43"/>
      <c r="O109" s="43"/>
      <c r="P109" s="43"/>
      <c r="Q109" s="80">
        <f t="shared" si="1"/>
        <v>0</v>
      </c>
      <c r="R109" s="116" t="str">
        <f t="shared" si="2"/>
        <v/>
      </c>
      <c r="S109" s="43"/>
      <c r="T109" s="43"/>
    </row>
    <row r="110" ht="15.75" customHeight="1">
      <c r="A110" s="43"/>
      <c r="B110" s="43"/>
      <c r="C110" s="43"/>
      <c r="D110" s="43"/>
      <c r="E110" s="43"/>
      <c r="F110" s="43"/>
      <c r="G110" s="78"/>
      <c r="H110" s="79"/>
      <c r="I110" s="78"/>
      <c r="J110" s="78"/>
      <c r="K110" s="78"/>
      <c r="L110" s="39"/>
      <c r="M110" s="39"/>
      <c r="N110" s="43"/>
      <c r="O110" s="43"/>
      <c r="P110" s="43"/>
      <c r="Q110" s="80">
        <f t="shared" si="1"/>
        <v>0</v>
      </c>
      <c r="R110" s="116" t="str">
        <f t="shared" si="2"/>
        <v/>
      </c>
      <c r="S110" s="43"/>
      <c r="T110" s="43"/>
    </row>
    <row r="111" ht="15.75" customHeight="1">
      <c r="A111" s="43"/>
      <c r="B111" s="43"/>
      <c r="C111" s="43"/>
      <c r="D111" s="43"/>
      <c r="E111" s="43"/>
      <c r="F111" s="43"/>
      <c r="G111" s="78"/>
      <c r="H111" s="79"/>
      <c r="I111" s="78"/>
      <c r="J111" s="78"/>
      <c r="K111" s="78"/>
      <c r="L111" s="39"/>
      <c r="M111" s="39"/>
      <c r="N111" s="43"/>
      <c r="O111" s="43"/>
      <c r="P111" s="43"/>
      <c r="Q111" s="80">
        <f t="shared" si="1"/>
        <v>0</v>
      </c>
      <c r="R111" s="116" t="str">
        <f t="shared" si="2"/>
        <v/>
      </c>
      <c r="S111" s="43"/>
      <c r="T111" s="43"/>
    </row>
    <row r="112" ht="15.75" customHeight="1">
      <c r="A112" s="43"/>
      <c r="B112" s="43"/>
      <c r="C112" s="43"/>
      <c r="D112" s="43"/>
      <c r="E112" s="43"/>
      <c r="F112" s="43"/>
      <c r="G112" s="78"/>
      <c r="H112" s="79"/>
      <c r="I112" s="78"/>
      <c r="J112" s="78"/>
      <c r="K112" s="78"/>
      <c r="L112" s="39"/>
      <c r="M112" s="39"/>
      <c r="N112" s="43"/>
      <c r="O112" s="43"/>
      <c r="P112" s="43"/>
      <c r="Q112" s="80">
        <f t="shared" si="1"/>
        <v>0</v>
      </c>
      <c r="R112" s="116" t="str">
        <f t="shared" si="2"/>
        <v/>
      </c>
      <c r="S112" s="43"/>
      <c r="T112" s="43"/>
    </row>
    <row r="113" ht="15.75" customHeight="1">
      <c r="A113" s="43"/>
      <c r="B113" s="43"/>
      <c r="C113" s="43"/>
      <c r="D113" s="43"/>
      <c r="E113" s="43"/>
      <c r="F113" s="43"/>
      <c r="G113" s="78"/>
      <c r="H113" s="79"/>
      <c r="I113" s="78"/>
      <c r="J113" s="78"/>
      <c r="K113" s="78"/>
      <c r="L113" s="39"/>
      <c r="M113" s="39"/>
      <c r="N113" s="43"/>
      <c r="O113" s="43"/>
      <c r="P113" s="43"/>
      <c r="Q113" s="80">
        <f t="shared" si="1"/>
        <v>0</v>
      </c>
      <c r="R113" s="116" t="str">
        <f t="shared" si="2"/>
        <v/>
      </c>
      <c r="S113" s="43"/>
      <c r="T113" s="43"/>
    </row>
    <row r="114" ht="15.75" customHeight="1">
      <c r="A114" s="43"/>
      <c r="B114" s="43"/>
      <c r="C114" s="43"/>
      <c r="D114" s="43"/>
      <c r="E114" s="43"/>
      <c r="F114" s="43"/>
      <c r="G114" s="78"/>
      <c r="H114" s="79"/>
      <c r="I114" s="78"/>
      <c r="J114" s="78"/>
      <c r="K114" s="78"/>
      <c r="L114" s="39"/>
      <c r="M114" s="39"/>
      <c r="N114" s="43"/>
      <c r="O114" s="43"/>
      <c r="P114" s="43"/>
      <c r="Q114" s="80">
        <f t="shared" si="1"/>
        <v>0</v>
      </c>
      <c r="R114" s="116" t="str">
        <f t="shared" si="2"/>
        <v/>
      </c>
      <c r="S114" s="43"/>
      <c r="T114" s="43"/>
    </row>
    <row r="115" ht="15.75" customHeight="1">
      <c r="A115" s="43"/>
      <c r="B115" s="43"/>
      <c r="C115" s="43"/>
      <c r="D115" s="43"/>
      <c r="E115" s="43"/>
      <c r="F115" s="43"/>
      <c r="G115" s="78"/>
      <c r="H115" s="79"/>
      <c r="I115" s="78"/>
      <c r="J115" s="78"/>
      <c r="K115" s="78"/>
      <c r="L115" s="39"/>
      <c r="M115" s="39"/>
      <c r="N115" s="43"/>
      <c r="O115" s="43"/>
      <c r="P115" s="43"/>
      <c r="Q115" s="80">
        <f t="shared" si="1"/>
        <v>0</v>
      </c>
      <c r="R115" s="116" t="str">
        <f t="shared" si="2"/>
        <v/>
      </c>
      <c r="S115" s="43"/>
      <c r="T115" s="43"/>
    </row>
    <row r="116" ht="15.75" customHeight="1">
      <c r="A116" s="43"/>
      <c r="B116" s="43"/>
      <c r="C116" s="43"/>
      <c r="D116" s="43"/>
      <c r="E116" s="43"/>
      <c r="F116" s="43"/>
      <c r="G116" s="78"/>
      <c r="H116" s="79"/>
      <c r="I116" s="78"/>
      <c r="J116" s="78"/>
      <c r="K116" s="78"/>
      <c r="L116" s="39"/>
      <c r="M116" s="39"/>
      <c r="N116" s="43"/>
      <c r="O116" s="43"/>
      <c r="P116" s="43"/>
      <c r="Q116" s="80">
        <f t="shared" si="1"/>
        <v>0</v>
      </c>
      <c r="R116" s="116" t="str">
        <f t="shared" si="2"/>
        <v/>
      </c>
      <c r="S116" s="43"/>
      <c r="T116" s="43"/>
    </row>
    <row r="117" ht="15.75" customHeight="1">
      <c r="A117" s="43"/>
      <c r="B117" s="43"/>
      <c r="C117" s="43"/>
      <c r="D117" s="43"/>
      <c r="E117" s="43"/>
      <c r="F117" s="43"/>
      <c r="G117" s="78"/>
      <c r="H117" s="79"/>
      <c r="I117" s="78"/>
      <c r="J117" s="78"/>
      <c r="K117" s="78"/>
      <c r="L117" s="39"/>
      <c r="M117" s="39"/>
      <c r="N117" s="43"/>
      <c r="O117" s="43"/>
      <c r="P117" s="43"/>
      <c r="Q117" s="80">
        <f t="shared" si="1"/>
        <v>0</v>
      </c>
      <c r="R117" s="116" t="str">
        <f t="shared" si="2"/>
        <v/>
      </c>
      <c r="S117" s="43"/>
      <c r="T117" s="43"/>
    </row>
    <row r="118" ht="15.75" customHeight="1">
      <c r="A118" s="43"/>
      <c r="B118" s="43"/>
      <c r="C118" s="43"/>
      <c r="D118" s="43"/>
      <c r="E118" s="43"/>
      <c r="F118" s="43"/>
      <c r="G118" s="78"/>
      <c r="H118" s="79"/>
      <c r="I118" s="78"/>
      <c r="J118" s="78"/>
      <c r="K118" s="78"/>
      <c r="L118" s="39"/>
      <c r="M118" s="39"/>
      <c r="N118" s="43"/>
      <c r="O118" s="43"/>
      <c r="P118" s="43"/>
      <c r="Q118" s="80">
        <f t="shared" si="1"/>
        <v>0</v>
      </c>
      <c r="R118" s="116" t="str">
        <f t="shared" si="2"/>
        <v/>
      </c>
      <c r="S118" s="43"/>
      <c r="T118" s="43"/>
    </row>
    <row r="119" ht="15.75" customHeight="1">
      <c r="A119" s="43"/>
      <c r="B119" s="43"/>
      <c r="C119" s="43"/>
      <c r="D119" s="43"/>
      <c r="E119" s="43"/>
      <c r="F119" s="43"/>
      <c r="G119" s="78"/>
      <c r="H119" s="79"/>
      <c r="I119" s="78"/>
      <c r="J119" s="78"/>
      <c r="K119" s="78"/>
      <c r="L119" s="39"/>
      <c r="M119" s="39"/>
      <c r="N119" s="43"/>
      <c r="O119" s="43"/>
      <c r="P119" s="43"/>
      <c r="Q119" s="80">
        <f t="shared" si="1"/>
        <v>0</v>
      </c>
      <c r="R119" s="116" t="str">
        <f t="shared" si="2"/>
        <v/>
      </c>
      <c r="S119" s="43"/>
      <c r="T119" s="43"/>
    </row>
    <row r="120" ht="15.75" customHeight="1">
      <c r="A120" s="43"/>
      <c r="B120" s="43"/>
      <c r="C120" s="43"/>
      <c r="D120" s="43"/>
      <c r="E120" s="43"/>
      <c r="F120" s="43"/>
      <c r="G120" s="78"/>
      <c r="H120" s="79"/>
      <c r="I120" s="78"/>
      <c r="J120" s="78"/>
      <c r="K120" s="78"/>
      <c r="L120" s="39"/>
      <c r="M120" s="39"/>
      <c r="N120" s="43"/>
      <c r="O120" s="43"/>
      <c r="P120" s="43"/>
      <c r="Q120" s="80">
        <f t="shared" si="1"/>
        <v>0</v>
      </c>
      <c r="R120" s="116" t="str">
        <f t="shared" si="2"/>
        <v/>
      </c>
      <c r="S120" s="43"/>
      <c r="T120" s="43"/>
    </row>
    <row r="121" ht="15.75" customHeight="1">
      <c r="A121" s="43"/>
      <c r="B121" s="43"/>
      <c r="C121" s="43"/>
      <c r="D121" s="43"/>
      <c r="E121" s="43"/>
      <c r="F121" s="43"/>
      <c r="G121" s="78"/>
      <c r="H121" s="79"/>
      <c r="I121" s="78"/>
      <c r="J121" s="78"/>
      <c r="K121" s="78"/>
      <c r="L121" s="39"/>
      <c r="M121" s="39"/>
      <c r="N121" s="43"/>
      <c r="O121" s="43"/>
      <c r="P121" s="43"/>
      <c r="Q121" s="80">
        <f t="shared" si="1"/>
        <v>0</v>
      </c>
      <c r="R121" s="116" t="str">
        <f t="shared" si="2"/>
        <v/>
      </c>
      <c r="S121" s="43"/>
      <c r="T121" s="43"/>
    </row>
    <row r="122" ht="15.75" customHeight="1">
      <c r="A122" s="43"/>
      <c r="B122" s="43"/>
      <c r="C122" s="43"/>
      <c r="D122" s="43"/>
      <c r="E122" s="43"/>
      <c r="F122" s="43"/>
      <c r="G122" s="78"/>
      <c r="H122" s="79"/>
      <c r="I122" s="78"/>
      <c r="J122" s="78"/>
      <c r="K122" s="78"/>
      <c r="L122" s="39"/>
      <c r="M122" s="39"/>
      <c r="N122" s="43"/>
      <c r="O122" s="43"/>
      <c r="P122" s="43"/>
      <c r="Q122" s="80">
        <f t="shared" si="1"/>
        <v>0</v>
      </c>
      <c r="R122" s="116" t="str">
        <f t="shared" si="2"/>
        <v/>
      </c>
      <c r="S122" s="43"/>
      <c r="T122" s="43"/>
    </row>
    <row r="123" ht="15.75" customHeight="1">
      <c r="A123" s="43"/>
      <c r="B123" s="43"/>
      <c r="C123" s="43"/>
      <c r="D123" s="43"/>
      <c r="E123" s="43"/>
      <c r="F123" s="43"/>
      <c r="G123" s="78"/>
      <c r="H123" s="79"/>
      <c r="I123" s="78"/>
      <c r="J123" s="78"/>
      <c r="K123" s="78"/>
      <c r="L123" s="39"/>
      <c r="M123" s="39"/>
      <c r="N123" s="43"/>
      <c r="O123" s="43"/>
      <c r="P123" s="43"/>
      <c r="Q123" s="80">
        <f t="shared" si="1"/>
        <v>0</v>
      </c>
      <c r="R123" s="116" t="str">
        <f t="shared" si="2"/>
        <v/>
      </c>
      <c r="S123" s="43"/>
      <c r="T123" s="43"/>
    </row>
    <row r="124" ht="15.75" customHeight="1">
      <c r="A124" s="43"/>
      <c r="B124" s="43"/>
      <c r="C124" s="43"/>
      <c r="D124" s="43"/>
      <c r="E124" s="43"/>
      <c r="F124" s="43"/>
      <c r="G124" s="78"/>
      <c r="H124" s="79"/>
      <c r="I124" s="78"/>
      <c r="J124" s="78"/>
      <c r="K124" s="78"/>
      <c r="L124" s="39"/>
      <c r="M124" s="39"/>
      <c r="N124" s="43"/>
      <c r="O124" s="43"/>
      <c r="P124" s="43"/>
      <c r="Q124" s="80">
        <f t="shared" si="1"/>
        <v>0</v>
      </c>
      <c r="R124" s="116" t="str">
        <f t="shared" si="2"/>
        <v/>
      </c>
      <c r="S124" s="43"/>
      <c r="T124" s="43"/>
    </row>
    <row r="125" ht="15.75" customHeight="1">
      <c r="A125" s="43"/>
      <c r="B125" s="43"/>
      <c r="C125" s="43"/>
      <c r="D125" s="43"/>
      <c r="E125" s="43"/>
      <c r="F125" s="43"/>
      <c r="G125" s="78"/>
      <c r="H125" s="79"/>
      <c r="I125" s="78"/>
      <c r="J125" s="78"/>
      <c r="K125" s="78"/>
      <c r="L125" s="39"/>
      <c r="M125" s="39"/>
      <c r="N125" s="43"/>
      <c r="O125" s="43"/>
      <c r="P125" s="43"/>
      <c r="Q125" s="80">
        <f t="shared" si="1"/>
        <v>0</v>
      </c>
      <c r="R125" s="116" t="str">
        <f t="shared" si="2"/>
        <v/>
      </c>
      <c r="S125" s="43"/>
      <c r="T125" s="43"/>
    </row>
    <row r="126" ht="15.75" customHeight="1">
      <c r="A126" s="43"/>
      <c r="B126" s="43"/>
      <c r="C126" s="43"/>
      <c r="D126" s="43"/>
      <c r="E126" s="43"/>
      <c r="F126" s="43"/>
      <c r="G126" s="78"/>
      <c r="H126" s="79"/>
      <c r="I126" s="78"/>
      <c r="J126" s="78"/>
      <c r="K126" s="78"/>
      <c r="L126" s="39"/>
      <c r="M126" s="39"/>
      <c r="N126" s="43"/>
      <c r="O126" s="43"/>
      <c r="P126" s="43"/>
      <c r="Q126" s="80">
        <f t="shared" si="1"/>
        <v>0</v>
      </c>
      <c r="R126" s="116" t="str">
        <f t="shared" si="2"/>
        <v/>
      </c>
      <c r="S126" s="43"/>
      <c r="T126" s="43"/>
    </row>
    <row r="127" ht="15.75" customHeight="1">
      <c r="A127" s="43"/>
      <c r="B127" s="43"/>
      <c r="C127" s="43"/>
      <c r="D127" s="43"/>
      <c r="E127" s="43"/>
      <c r="F127" s="43"/>
      <c r="G127" s="78"/>
      <c r="H127" s="79"/>
      <c r="I127" s="78"/>
      <c r="J127" s="78"/>
      <c r="K127" s="78"/>
      <c r="L127" s="39"/>
      <c r="M127" s="39"/>
      <c r="N127" s="43"/>
      <c r="O127" s="43"/>
      <c r="P127" s="43"/>
      <c r="Q127" s="80">
        <f t="shared" si="1"/>
        <v>0</v>
      </c>
      <c r="R127" s="116" t="str">
        <f t="shared" si="2"/>
        <v/>
      </c>
      <c r="S127" s="43"/>
      <c r="T127" s="43"/>
    </row>
    <row r="128" ht="15.75" customHeight="1">
      <c r="A128" s="43"/>
      <c r="B128" s="43"/>
      <c r="C128" s="43"/>
      <c r="D128" s="43"/>
      <c r="E128" s="43"/>
      <c r="F128" s="43"/>
      <c r="G128" s="78"/>
      <c r="H128" s="79"/>
      <c r="I128" s="78"/>
      <c r="J128" s="78"/>
      <c r="K128" s="78"/>
      <c r="L128" s="39"/>
      <c r="M128" s="39"/>
      <c r="N128" s="43"/>
      <c r="O128" s="43"/>
      <c r="P128" s="43"/>
      <c r="Q128" s="80">
        <f t="shared" si="1"/>
        <v>0</v>
      </c>
      <c r="R128" s="116" t="str">
        <f t="shared" si="2"/>
        <v/>
      </c>
      <c r="S128" s="43"/>
      <c r="T128" s="43"/>
    </row>
    <row r="129" ht="15.75" customHeight="1">
      <c r="A129" s="43"/>
      <c r="B129" s="43"/>
      <c r="C129" s="43"/>
      <c r="D129" s="43"/>
      <c r="E129" s="43"/>
      <c r="F129" s="43"/>
      <c r="G129" s="78"/>
      <c r="H129" s="79"/>
      <c r="I129" s="78"/>
      <c r="J129" s="78"/>
      <c r="K129" s="78"/>
      <c r="L129" s="39"/>
      <c r="M129" s="39"/>
      <c r="N129" s="43"/>
      <c r="O129" s="43"/>
      <c r="P129" s="43"/>
      <c r="Q129" s="80">
        <f t="shared" si="1"/>
        <v>0</v>
      </c>
      <c r="R129" s="116" t="str">
        <f t="shared" si="2"/>
        <v/>
      </c>
      <c r="S129" s="43"/>
      <c r="T129" s="43"/>
    </row>
    <row r="130" ht="15.75" customHeight="1">
      <c r="A130" s="43"/>
      <c r="B130" s="43"/>
      <c r="C130" s="43"/>
      <c r="D130" s="43"/>
      <c r="E130" s="43"/>
      <c r="F130" s="43"/>
      <c r="G130" s="78"/>
      <c r="H130" s="79"/>
      <c r="I130" s="78"/>
      <c r="J130" s="78"/>
      <c r="K130" s="78"/>
      <c r="L130" s="39"/>
      <c r="M130" s="39"/>
      <c r="N130" s="43"/>
      <c r="O130" s="43"/>
      <c r="P130" s="43"/>
      <c r="Q130" s="80">
        <f t="shared" si="1"/>
        <v>0</v>
      </c>
      <c r="R130" s="116" t="str">
        <f t="shared" si="2"/>
        <v/>
      </c>
      <c r="S130" s="43"/>
      <c r="T130" s="43"/>
    </row>
    <row r="131" ht="15.75" customHeight="1">
      <c r="A131" s="43"/>
      <c r="B131" s="43"/>
      <c r="C131" s="43"/>
      <c r="D131" s="43"/>
      <c r="E131" s="43"/>
      <c r="F131" s="43"/>
      <c r="G131" s="78"/>
      <c r="H131" s="79"/>
      <c r="I131" s="78"/>
      <c r="J131" s="78"/>
      <c r="K131" s="78"/>
      <c r="L131" s="39"/>
      <c r="M131" s="39"/>
      <c r="N131" s="43"/>
      <c r="O131" s="43"/>
      <c r="P131" s="43"/>
      <c r="Q131" s="80">
        <f t="shared" si="1"/>
        <v>0</v>
      </c>
      <c r="R131" s="116" t="str">
        <f t="shared" si="2"/>
        <v/>
      </c>
      <c r="S131" s="43"/>
      <c r="T131" s="43"/>
    </row>
    <row r="132" ht="15.75" customHeight="1">
      <c r="A132" s="43"/>
      <c r="B132" s="43"/>
      <c r="C132" s="43"/>
      <c r="D132" s="43"/>
      <c r="E132" s="43"/>
      <c r="F132" s="43"/>
      <c r="G132" s="78"/>
      <c r="H132" s="79"/>
      <c r="I132" s="78"/>
      <c r="J132" s="78"/>
      <c r="K132" s="78"/>
      <c r="L132" s="39"/>
      <c r="M132" s="39"/>
      <c r="N132" s="43"/>
      <c r="O132" s="43"/>
      <c r="P132" s="43"/>
      <c r="Q132" s="80">
        <f t="shared" si="1"/>
        <v>0</v>
      </c>
      <c r="R132" s="116" t="str">
        <f t="shared" si="2"/>
        <v/>
      </c>
      <c r="S132" s="43"/>
      <c r="T132" s="43"/>
    </row>
    <row r="133" ht="15.75" customHeight="1">
      <c r="A133" s="43"/>
      <c r="B133" s="43"/>
      <c r="C133" s="43"/>
      <c r="D133" s="43"/>
      <c r="E133" s="43"/>
      <c r="F133" s="43"/>
      <c r="G133" s="78"/>
      <c r="H133" s="79"/>
      <c r="I133" s="78"/>
      <c r="J133" s="78"/>
      <c r="K133" s="78"/>
      <c r="L133" s="39"/>
      <c r="M133" s="39"/>
      <c r="N133" s="43"/>
      <c r="O133" s="43"/>
      <c r="P133" s="43"/>
      <c r="Q133" s="80">
        <f t="shared" si="1"/>
        <v>0</v>
      </c>
      <c r="R133" s="116" t="str">
        <f t="shared" si="2"/>
        <v/>
      </c>
      <c r="S133" s="43"/>
      <c r="T133" s="43"/>
    </row>
    <row r="134" ht="15.75" customHeight="1">
      <c r="A134" s="43"/>
      <c r="B134" s="43"/>
      <c r="C134" s="43"/>
      <c r="D134" s="43"/>
      <c r="E134" s="43"/>
      <c r="F134" s="43"/>
      <c r="G134" s="78"/>
      <c r="H134" s="79"/>
      <c r="I134" s="78"/>
      <c r="J134" s="78"/>
      <c r="K134" s="78"/>
      <c r="L134" s="39"/>
      <c r="M134" s="39"/>
      <c r="N134" s="43"/>
      <c r="O134" s="43"/>
      <c r="P134" s="43"/>
      <c r="Q134" s="80">
        <f t="shared" si="1"/>
        <v>0</v>
      </c>
      <c r="R134" s="116" t="str">
        <f t="shared" si="2"/>
        <v/>
      </c>
      <c r="S134" s="43"/>
      <c r="T134" s="43"/>
    </row>
    <row r="135" ht="15.75" customHeight="1">
      <c r="A135" s="43"/>
      <c r="B135" s="43"/>
      <c r="C135" s="43"/>
      <c r="D135" s="43"/>
      <c r="E135" s="43"/>
      <c r="F135" s="43"/>
      <c r="G135" s="78"/>
      <c r="H135" s="79"/>
      <c r="I135" s="78"/>
      <c r="J135" s="78"/>
      <c r="K135" s="78"/>
      <c r="L135" s="39"/>
      <c r="M135" s="39"/>
      <c r="N135" s="43"/>
      <c r="O135" s="43"/>
      <c r="P135" s="43"/>
      <c r="Q135" s="80">
        <f t="shared" si="1"/>
        <v>0</v>
      </c>
      <c r="R135" s="116" t="str">
        <f t="shared" si="2"/>
        <v/>
      </c>
      <c r="S135" s="43"/>
      <c r="T135" s="43"/>
    </row>
    <row r="136" ht="15.75" customHeight="1">
      <c r="A136" s="43"/>
      <c r="B136" s="43"/>
      <c r="C136" s="43"/>
      <c r="D136" s="43"/>
      <c r="E136" s="43"/>
      <c r="F136" s="43"/>
      <c r="G136" s="78"/>
      <c r="H136" s="79"/>
      <c r="I136" s="78"/>
      <c r="J136" s="78"/>
      <c r="K136" s="78"/>
      <c r="L136" s="39"/>
      <c r="M136" s="39"/>
      <c r="N136" s="43"/>
      <c r="O136" s="43"/>
      <c r="P136" s="43"/>
      <c r="Q136" s="80">
        <f t="shared" si="1"/>
        <v>0</v>
      </c>
      <c r="R136" s="116" t="str">
        <f t="shared" si="2"/>
        <v/>
      </c>
      <c r="S136" s="43"/>
      <c r="T136" s="43"/>
    </row>
    <row r="137" ht="15.75" customHeight="1">
      <c r="A137" s="43"/>
      <c r="B137" s="43"/>
      <c r="C137" s="43"/>
      <c r="D137" s="43"/>
      <c r="E137" s="43"/>
      <c r="F137" s="43"/>
      <c r="G137" s="78"/>
      <c r="H137" s="79"/>
      <c r="I137" s="78"/>
      <c r="J137" s="78"/>
      <c r="K137" s="78"/>
      <c r="L137" s="39"/>
      <c r="M137" s="39"/>
      <c r="N137" s="43"/>
      <c r="O137" s="43"/>
      <c r="P137" s="43"/>
      <c r="Q137" s="80">
        <f t="shared" si="1"/>
        <v>0</v>
      </c>
      <c r="R137" s="116" t="str">
        <f t="shared" si="2"/>
        <v/>
      </c>
      <c r="S137" s="43"/>
      <c r="T137" s="43"/>
    </row>
    <row r="138" ht="15.75" customHeight="1">
      <c r="A138" s="43"/>
      <c r="B138" s="43"/>
      <c r="C138" s="43"/>
      <c r="D138" s="43"/>
      <c r="E138" s="43"/>
      <c r="F138" s="43"/>
      <c r="G138" s="78"/>
      <c r="H138" s="79"/>
      <c r="I138" s="78"/>
      <c r="J138" s="78"/>
      <c r="K138" s="78"/>
      <c r="L138" s="39"/>
      <c r="M138" s="39"/>
      <c r="N138" s="43"/>
      <c r="O138" s="43"/>
      <c r="P138" s="43"/>
      <c r="Q138" s="80">
        <f t="shared" si="1"/>
        <v>0</v>
      </c>
      <c r="R138" s="116" t="str">
        <f t="shared" si="2"/>
        <v/>
      </c>
      <c r="S138" s="43"/>
      <c r="T138" s="43"/>
    </row>
    <row r="139" ht="15.75" customHeight="1">
      <c r="A139" s="43"/>
      <c r="B139" s="43"/>
      <c r="C139" s="43"/>
      <c r="D139" s="43"/>
      <c r="E139" s="43"/>
      <c r="F139" s="43"/>
      <c r="G139" s="78"/>
      <c r="H139" s="79"/>
      <c r="I139" s="78"/>
      <c r="J139" s="78"/>
      <c r="K139" s="78"/>
      <c r="L139" s="39"/>
      <c r="M139" s="39"/>
      <c r="N139" s="43"/>
      <c r="O139" s="43"/>
      <c r="P139" s="43"/>
      <c r="Q139" s="80">
        <f t="shared" si="1"/>
        <v>0</v>
      </c>
      <c r="R139" s="116" t="str">
        <f t="shared" si="2"/>
        <v/>
      </c>
      <c r="S139" s="43"/>
      <c r="T139" s="43"/>
    </row>
    <row r="140" ht="15.75" customHeight="1">
      <c r="A140" s="43"/>
      <c r="B140" s="43"/>
      <c r="C140" s="43"/>
      <c r="D140" s="43"/>
      <c r="E140" s="43"/>
      <c r="F140" s="43"/>
      <c r="G140" s="78"/>
      <c r="H140" s="79"/>
      <c r="I140" s="78"/>
      <c r="J140" s="78"/>
      <c r="K140" s="78"/>
      <c r="L140" s="39"/>
      <c r="M140" s="39"/>
      <c r="N140" s="43"/>
      <c r="O140" s="43"/>
      <c r="P140" s="43"/>
      <c r="Q140" s="80">
        <f t="shared" si="1"/>
        <v>0</v>
      </c>
      <c r="R140" s="116" t="str">
        <f t="shared" si="2"/>
        <v/>
      </c>
      <c r="S140" s="43"/>
      <c r="T140" s="43"/>
    </row>
    <row r="141" ht="15.75" customHeight="1">
      <c r="A141" s="43"/>
      <c r="B141" s="43"/>
      <c r="C141" s="43"/>
      <c r="D141" s="43"/>
      <c r="E141" s="43"/>
      <c r="F141" s="43"/>
      <c r="G141" s="78"/>
      <c r="H141" s="79"/>
      <c r="I141" s="78"/>
      <c r="J141" s="78"/>
      <c r="K141" s="78"/>
      <c r="L141" s="39"/>
      <c r="M141" s="39"/>
      <c r="N141" s="43"/>
      <c r="O141" s="43"/>
      <c r="P141" s="43"/>
      <c r="Q141" s="80">
        <f t="shared" si="1"/>
        <v>0</v>
      </c>
      <c r="R141" s="116" t="str">
        <f t="shared" si="2"/>
        <v/>
      </c>
      <c r="S141" s="43"/>
      <c r="T141" s="43"/>
    </row>
    <row r="142" ht="15.75" customHeight="1">
      <c r="A142" s="43"/>
      <c r="B142" s="43"/>
      <c r="C142" s="43"/>
      <c r="D142" s="43"/>
      <c r="E142" s="43"/>
      <c r="F142" s="43"/>
      <c r="G142" s="78"/>
      <c r="H142" s="79"/>
      <c r="I142" s="78"/>
      <c r="J142" s="78"/>
      <c r="K142" s="78"/>
      <c r="L142" s="39"/>
      <c r="M142" s="39"/>
      <c r="N142" s="43"/>
      <c r="O142" s="43"/>
      <c r="P142" s="43"/>
      <c r="Q142" s="80">
        <f t="shared" si="1"/>
        <v>0</v>
      </c>
      <c r="R142" s="116" t="str">
        <f t="shared" si="2"/>
        <v/>
      </c>
      <c r="S142" s="43"/>
      <c r="T142" s="43"/>
    </row>
    <row r="143" ht="15.75" customHeight="1">
      <c r="A143" s="43"/>
      <c r="B143" s="43"/>
      <c r="C143" s="43"/>
      <c r="D143" s="43"/>
      <c r="E143" s="43"/>
      <c r="F143" s="43"/>
      <c r="G143" s="78"/>
      <c r="H143" s="79"/>
      <c r="I143" s="78"/>
      <c r="J143" s="78"/>
      <c r="K143" s="78"/>
      <c r="L143" s="39"/>
      <c r="M143" s="39"/>
      <c r="N143" s="43"/>
      <c r="O143" s="43"/>
      <c r="P143" s="43"/>
      <c r="Q143" s="80">
        <f t="shared" si="1"/>
        <v>0</v>
      </c>
      <c r="R143" s="116" t="str">
        <f t="shared" si="2"/>
        <v/>
      </c>
      <c r="S143" s="43"/>
      <c r="T143" s="43"/>
    </row>
    <row r="144" ht="15.75" customHeight="1">
      <c r="A144" s="43"/>
      <c r="B144" s="43"/>
      <c r="C144" s="43"/>
      <c r="D144" s="43"/>
      <c r="E144" s="43"/>
      <c r="F144" s="43"/>
      <c r="G144" s="78"/>
      <c r="H144" s="79"/>
      <c r="I144" s="78"/>
      <c r="J144" s="78"/>
      <c r="K144" s="78"/>
      <c r="L144" s="39"/>
      <c r="M144" s="39"/>
      <c r="N144" s="43"/>
      <c r="O144" s="43"/>
      <c r="P144" s="43"/>
      <c r="Q144" s="80">
        <f t="shared" si="1"/>
        <v>0</v>
      </c>
      <c r="R144" s="116" t="str">
        <f t="shared" si="2"/>
        <v/>
      </c>
      <c r="S144" s="43"/>
      <c r="T144" s="43"/>
    </row>
    <row r="145" ht="15.75" customHeight="1">
      <c r="A145" s="43"/>
      <c r="B145" s="43"/>
      <c r="C145" s="43"/>
      <c r="D145" s="43"/>
      <c r="E145" s="43"/>
      <c r="F145" s="43"/>
      <c r="G145" s="78"/>
      <c r="H145" s="79"/>
      <c r="I145" s="78"/>
      <c r="J145" s="78"/>
      <c r="K145" s="78"/>
      <c r="L145" s="39"/>
      <c r="M145" s="39"/>
      <c r="N145" s="43"/>
      <c r="O145" s="43"/>
      <c r="P145" s="43"/>
      <c r="Q145" s="80">
        <f t="shared" si="1"/>
        <v>0</v>
      </c>
      <c r="R145" s="116" t="str">
        <f t="shared" si="2"/>
        <v/>
      </c>
      <c r="S145" s="43"/>
      <c r="T145" s="43"/>
    </row>
    <row r="146" ht="15.75" customHeight="1">
      <c r="A146" s="43"/>
      <c r="B146" s="43"/>
      <c r="C146" s="43"/>
      <c r="D146" s="43"/>
      <c r="E146" s="43"/>
      <c r="F146" s="43"/>
      <c r="G146" s="78"/>
      <c r="H146" s="79"/>
      <c r="I146" s="78"/>
      <c r="J146" s="78"/>
      <c r="K146" s="78"/>
      <c r="L146" s="39"/>
      <c r="M146" s="39"/>
      <c r="N146" s="43"/>
      <c r="O146" s="43"/>
      <c r="P146" s="43"/>
      <c r="Q146" s="80">
        <f t="shared" si="1"/>
        <v>0</v>
      </c>
      <c r="R146" s="116" t="str">
        <f t="shared" si="2"/>
        <v/>
      </c>
      <c r="S146" s="43"/>
      <c r="T146" s="43"/>
    </row>
    <row r="147" ht="15.75" customHeight="1">
      <c r="A147" s="43"/>
      <c r="B147" s="43"/>
      <c r="C147" s="43"/>
      <c r="D147" s="43"/>
      <c r="E147" s="43"/>
      <c r="F147" s="43"/>
      <c r="G147" s="78"/>
      <c r="H147" s="79"/>
      <c r="I147" s="78"/>
      <c r="J147" s="78"/>
      <c r="K147" s="78"/>
      <c r="L147" s="39"/>
      <c r="M147" s="39"/>
      <c r="N147" s="43"/>
      <c r="O147" s="43"/>
      <c r="P147" s="43"/>
      <c r="Q147" s="80">
        <f t="shared" si="1"/>
        <v>0</v>
      </c>
      <c r="R147" s="116" t="str">
        <f t="shared" si="2"/>
        <v/>
      </c>
      <c r="S147" s="43"/>
      <c r="T147" s="43"/>
    </row>
    <row r="148" ht="15.75" customHeight="1">
      <c r="A148" s="43"/>
      <c r="B148" s="43"/>
      <c r="C148" s="43"/>
      <c r="D148" s="43"/>
      <c r="E148" s="43"/>
      <c r="F148" s="43"/>
      <c r="G148" s="78"/>
      <c r="H148" s="79"/>
      <c r="I148" s="78"/>
      <c r="J148" s="78"/>
      <c r="K148" s="78"/>
      <c r="L148" s="39"/>
      <c r="M148" s="39"/>
      <c r="N148" s="43"/>
      <c r="O148" s="43"/>
      <c r="P148" s="43"/>
      <c r="Q148" s="80">
        <f t="shared" si="1"/>
        <v>0</v>
      </c>
      <c r="R148" s="116" t="str">
        <f t="shared" si="2"/>
        <v/>
      </c>
      <c r="S148" s="43"/>
      <c r="T148" s="43"/>
    </row>
    <row r="149" ht="15.75" customHeight="1">
      <c r="A149" s="43"/>
      <c r="B149" s="43"/>
      <c r="C149" s="43"/>
      <c r="D149" s="43"/>
      <c r="E149" s="43"/>
      <c r="F149" s="43"/>
      <c r="G149" s="78"/>
      <c r="H149" s="79"/>
      <c r="I149" s="78"/>
      <c r="J149" s="78"/>
      <c r="K149" s="78"/>
      <c r="L149" s="39"/>
      <c r="M149" s="39"/>
      <c r="N149" s="43"/>
      <c r="O149" s="43"/>
      <c r="P149" s="43"/>
      <c r="Q149" s="80">
        <f t="shared" si="1"/>
        <v>0</v>
      </c>
      <c r="R149" s="116" t="str">
        <f t="shared" si="2"/>
        <v/>
      </c>
      <c r="S149" s="43"/>
      <c r="T149" s="43"/>
    </row>
    <row r="150" ht="15.75" customHeight="1">
      <c r="A150" s="43"/>
      <c r="B150" s="43"/>
      <c r="C150" s="43"/>
      <c r="D150" s="43"/>
      <c r="E150" s="43"/>
      <c r="F150" s="43"/>
      <c r="G150" s="78"/>
      <c r="H150" s="79"/>
      <c r="I150" s="78"/>
      <c r="J150" s="78"/>
      <c r="K150" s="78"/>
      <c r="L150" s="39"/>
      <c r="M150" s="39"/>
      <c r="N150" s="43"/>
      <c r="O150" s="43"/>
      <c r="P150" s="43"/>
      <c r="Q150" s="80">
        <f t="shared" si="1"/>
        <v>0</v>
      </c>
      <c r="R150" s="116" t="str">
        <f t="shared" si="2"/>
        <v/>
      </c>
      <c r="S150" s="43"/>
      <c r="T150" s="43"/>
    </row>
    <row r="151" ht="15.75" customHeight="1">
      <c r="A151" s="43"/>
      <c r="B151" s="43"/>
      <c r="C151" s="43"/>
      <c r="D151" s="43"/>
      <c r="E151" s="43"/>
      <c r="F151" s="43"/>
      <c r="G151" s="78"/>
      <c r="H151" s="79"/>
      <c r="I151" s="78"/>
      <c r="J151" s="78"/>
      <c r="K151" s="78"/>
      <c r="L151" s="39"/>
      <c r="M151" s="39"/>
      <c r="N151" s="43"/>
      <c r="O151" s="43"/>
      <c r="P151" s="43"/>
      <c r="Q151" s="80">
        <f t="shared" si="1"/>
        <v>0</v>
      </c>
      <c r="R151" s="116" t="str">
        <f t="shared" si="2"/>
        <v/>
      </c>
      <c r="S151" s="43"/>
      <c r="T151" s="43"/>
    </row>
    <row r="152" ht="15.75" customHeight="1">
      <c r="A152" s="43"/>
      <c r="B152" s="43"/>
      <c r="C152" s="43"/>
      <c r="D152" s="43"/>
      <c r="E152" s="43"/>
      <c r="F152" s="43"/>
      <c r="G152" s="78"/>
      <c r="H152" s="79"/>
      <c r="I152" s="78"/>
      <c r="J152" s="78"/>
      <c r="K152" s="78"/>
      <c r="L152" s="39"/>
      <c r="M152" s="39"/>
      <c r="N152" s="43"/>
      <c r="O152" s="43"/>
      <c r="P152" s="43"/>
      <c r="Q152" s="80">
        <f t="shared" si="1"/>
        <v>0</v>
      </c>
      <c r="R152" s="116" t="str">
        <f t="shared" si="2"/>
        <v/>
      </c>
      <c r="S152" s="43"/>
      <c r="T152" s="43"/>
    </row>
    <row r="153" ht="15.75" customHeight="1">
      <c r="A153" s="43"/>
      <c r="B153" s="43"/>
      <c r="C153" s="43"/>
      <c r="D153" s="43"/>
      <c r="E153" s="43"/>
      <c r="F153" s="43"/>
      <c r="G153" s="78"/>
      <c r="H153" s="79"/>
      <c r="I153" s="78"/>
      <c r="J153" s="78"/>
      <c r="K153" s="78"/>
      <c r="L153" s="39"/>
      <c r="M153" s="39"/>
      <c r="N153" s="43"/>
      <c r="O153" s="43"/>
      <c r="P153" s="43"/>
      <c r="Q153" s="80">
        <f t="shared" si="1"/>
        <v>0</v>
      </c>
      <c r="R153" s="116" t="str">
        <f t="shared" si="2"/>
        <v/>
      </c>
      <c r="S153" s="43"/>
      <c r="T153" s="43"/>
    </row>
    <row r="154" ht="15.75" customHeight="1">
      <c r="A154" s="43"/>
      <c r="B154" s="43"/>
      <c r="C154" s="43"/>
      <c r="D154" s="43"/>
      <c r="E154" s="43"/>
      <c r="F154" s="43"/>
      <c r="G154" s="78"/>
      <c r="H154" s="79"/>
      <c r="I154" s="78"/>
      <c r="J154" s="78"/>
      <c r="K154" s="78"/>
      <c r="L154" s="39"/>
      <c r="M154" s="39"/>
      <c r="N154" s="43"/>
      <c r="O154" s="43"/>
      <c r="P154" s="43"/>
      <c r="Q154" s="80">
        <f t="shared" si="1"/>
        <v>0</v>
      </c>
      <c r="R154" s="116" t="str">
        <f t="shared" si="2"/>
        <v/>
      </c>
      <c r="S154" s="43"/>
      <c r="T154" s="43"/>
    </row>
    <row r="155" ht="15.75" customHeight="1">
      <c r="A155" s="43"/>
      <c r="B155" s="43"/>
      <c r="C155" s="43"/>
      <c r="D155" s="43"/>
      <c r="E155" s="43"/>
      <c r="F155" s="43"/>
      <c r="G155" s="78"/>
      <c r="H155" s="79"/>
      <c r="I155" s="78"/>
      <c r="J155" s="78"/>
      <c r="K155" s="78"/>
      <c r="L155" s="39"/>
      <c r="M155" s="39"/>
      <c r="N155" s="43"/>
      <c r="O155" s="43"/>
      <c r="P155" s="43"/>
      <c r="Q155" s="80">
        <f t="shared" si="1"/>
        <v>0</v>
      </c>
      <c r="R155" s="116" t="str">
        <f t="shared" si="2"/>
        <v/>
      </c>
      <c r="S155" s="43"/>
      <c r="T155" s="43"/>
    </row>
    <row r="156" ht="15.75" customHeight="1">
      <c r="A156" s="43"/>
      <c r="B156" s="43"/>
      <c r="C156" s="43"/>
      <c r="D156" s="43"/>
      <c r="E156" s="43"/>
      <c r="F156" s="43"/>
      <c r="G156" s="78"/>
      <c r="H156" s="79"/>
      <c r="I156" s="78"/>
      <c r="J156" s="78"/>
      <c r="K156" s="78"/>
      <c r="L156" s="39"/>
      <c r="M156" s="39"/>
      <c r="N156" s="43"/>
      <c r="O156" s="43"/>
      <c r="P156" s="43"/>
      <c r="Q156" s="80">
        <f t="shared" si="1"/>
        <v>0</v>
      </c>
      <c r="R156" s="116" t="str">
        <f t="shared" si="2"/>
        <v/>
      </c>
      <c r="S156" s="43"/>
      <c r="T156" s="43"/>
    </row>
    <row r="157" ht="15.75" customHeight="1">
      <c r="A157" s="43"/>
      <c r="B157" s="43"/>
      <c r="C157" s="43"/>
      <c r="D157" s="43"/>
      <c r="E157" s="43"/>
      <c r="F157" s="43"/>
      <c r="G157" s="78"/>
      <c r="H157" s="79"/>
      <c r="I157" s="78"/>
      <c r="J157" s="78"/>
      <c r="K157" s="78"/>
      <c r="L157" s="39"/>
      <c r="M157" s="39"/>
      <c r="N157" s="43"/>
      <c r="O157" s="43"/>
      <c r="P157" s="43"/>
      <c r="Q157" s="80">
        <f t="shared" si="1"/>
        <v>0</v>
      </c>
      <c r="R157" s="116" t="str">
        <f t="shared" si="2"/>
        <v/>
      </c>
      <c r="S157" s="43"/>
      <c r="T157" s="43"/>
    </row>
    <row r="158" ht="15.75" customHeight="1">
      <c r="A158" s="43"/>
      <c r="B158" s="43"/>
      <c r="C158" s="43"/>
      <c r="D158" s="43"/>
      <c r="E158" s="43"/>
      <c r="F158" s="43"/>
      <c r="G158" s="78"/>
      <c r="H158" s="79"/>
      <c r="I158" s="78"/>
      <c r="J158" s="78"/>
      <c r="K158" s="78"/>
      <c r="L158" s="39"/>
      <c r="M158" s="39"/>
      <c r="N158" s="43"/>
      <c r="O158" s="43"/>
      <c r="P158" s="43"/>
      <c r="Q158" s="80">
        <f t="shared" si="1"/>
        <v>0</v>
      </c>
      <c r="R158" s="116" t="str">
        <f t="shared" si="2"/>
        <v/>
      </c>
      <c r="S158" s="43"/>
      <c r="T158" s="43"/>
    </row>
    <row r="159" ht="15.75" customHeight="1">
      <c r="A159" s="43"/>
      <c r="B159" s="43"/>
      <c r="C159" s="43"/>
      <c r="D159" s="43"/>
      <c r="E159" s="43"/>
      <c r="F159" s="43"/>
      <c r="G159" s="78"/>
      <c r="H159" s="79"/>
      <c r="I159" s="78"/>
      <c r="J159" s="78"/>
      <c r="K159" s="78"/>
      <c r="L159" s="39"/>
      <c r="M159" s="39"/>
      <c r="N159" s="43"/>
      <c r="O159" s="43"/>
      <c r="P159" s="43"/>
      <c r="Q159" s="80">
        <f t="shared" si="1"/>
        <v>0</v>
      </c>
      <c r="R159" s="116" t="str">
        <f t="shared" si="2"/>
        <v/>
      </c>
      <c r="S159" s="43"/>
      <c r="T159" s="43"/>
    </row>
    <row r="160" ht="15.75" customHeight="1">
      <c r="A160" s="43"/>
      <c r="B160" s="43"/>
      <c r="C160" s="43"/>
      <c r="D160" s="43"/>
      <c r="E160" s="43"/>
      <c r="F160" s="43"/>
      <c r="G160" s="78"/>
      <c r="H160" s="79"/>
      <c r="I160" s="78"/>
      <c r="J160" s="78"/>
      <c r="K160" s="78"/>
      <c r="L160" s="39"/>
      <c r="M160" s="39"/>
      <c r="N160" s="43"/>
      <c r="O160" s="43"/>
      <c r="P160" s="43"/>
      <c r="Q160" s="80">
        <f t="shared" si="1"/>
        <v>0</v>
      </c>
      <c r="R160" s="116" t="str">
        <f t="shared" si="2"/>
        <v/>
      </c>
      <c r="S160" s="43"/>
      <c r="T160" s="43"/>
    </row>
    <row r="161" ht="15.75" customHeight="1">
      <c r="A161" s="43"/>
      <c r="B161" s="43"/>
      <c r="C161" s="43"/>
      <c r="D161" s="43"/>
      <c r="E161" s="43"/>
      <c r="F161" s="43"/>
      <c r="G161" s="78"/>
      <c r="H161" s="79"/>
      <c r="I161" s="78"/>
      <c r="J161" s="78"/>
      <c r="K161" s="78"/>
      <c r="L161" s="39"/>
      <c r="M161" s="39"/>
      <c r="N161" s="43"/>
      <c r="O161" s="43"/>
      <c r="P161" s="43"/>
      <c r="Q161" s="80">
        <f t="shared" si="1"/>
        <v>0</v>
      </c>
      <c r="R161" s="116" t="str">
        <f t="shared" si="2"/>
        <v/>
      </c>
      <c r="S161" s="43"/>
      <c r="T161" s="43"/>
    </row>
    <row r="162" ht="15.75" customHeight="1">
      <c r="A162" s="43"/>
      <c r="B162" s="43"/>
      <c r="C162" s="43"/>
      <c r="D162" s="43"/>
      <c r="E162" s="43"/>
      <c r="F162" s="43"/>
      <c r="G162" s="78"/>
      <c r="H162" s="79"/>
      <c r="I162" s="78"/>
      <c r="J162" s="78"/>
      <c r="K162" s="78"/>
      <c r="L162" s="39"/>
      <c r="M162" s="39"/>
      <c r="N162" s="43"/>
      <c r="O162" s="43"/>
      <c r="P162" s="43"/>
      <c r="Q162" s="80">
        <f t="shared" si="1"/>
        <v>0</v>
      </c>
      <c r="R162" s="116" t="str">
        <f t="shared" si="2"/>
        <v/>
      </c>
      <c r="S162" s="43"/>
      <c r="T162" s="43"/>
    </row>
    <row r="163" ht="15.75" customHeight="1">
      <c r="A163" s="43"/>
      <c r="B163" s="43"/>
      <c r="C163" s="43"/>
      <c r="D163" s="43"/>
      <c r="E163" s="43"/>
      <c r="F163" s="43"/>
      <c r="G163" s="78"/>
      <c r="H163" s="79"/>
      <c r="I163" s="78"/>
      <c r="J163" s="78"/>
      <c r="K163" s="78"/>
      <c r="L163" s="39"/>
      <c r="M163" s="39"/>
      <c r="N163" s="43"/>
      <c r="O163" s="43"/>
      <c r="P163" s="43"/>
      <c r="Q163" s="80">
        <f t="shared" si="1"/>
        <v>0</v>
      </c>
      <c r="R163" s="116" t="str">
        <f t="shared" si="2"/>
        <v/>
      </c>
      <c r="S163" s="43"/>
      <c r="T163" s="43"/>
    </row>
    <row r="164" ht="15.75" customHeight="1">
      <c r="A164" s="43"/>
      <c r="B164" s="43"/>
      <c r="C164" s="43"/>
      <c r="D164" s="43"/>
      <c r="E164" s="43"/>
      <c r="F164" s="43"/>
      <c r="G164" s="78"/>
      <c r="H164" s="79"/>
      <c r="I164" s="78"/>
      <c r="J164" s="78"/>
      <c r="K164" s="78"/>
      <c r="L164" s="39"/>
      <c r="M164" s="39"/>
      <c r="N164" s="43"/>
      <c r="O164" s="43"/>
      <c r="P164" s="43"/>
      <c r="Q164" s="80">
        <f t="shared" si="1"/>
        <v>0</v>
      </c>
      <c r="R164" s="116" t="str">
        <f t="shared" si="2"/>
        <v/>
      </c>
      <c r="S164" s="43"/>
      <c r="T164" s="43"/>
    </row>
    <row r="165" ht="15.75" customHeight="1">
      <c r="A165" s="43"/>
      <c r="B165" s="43"/>
      <c r="C165" s="43"/>
      <c r="D165" s="43"/>
      <c r="E165" s="43"/>
      <c r="F165" s="43"/>
      <c r="G165" s="78"/>
      <c r="H165" s="79"/>
      <c r="I165" s="78"/>
      <c r="J165" s="78"/>
      <c r="K165" s="78"/>
      <c r="L165" s="39"/>
      <c r="M165" s="39"/>
      <c r="N165" s="43"/>
      <c r="O165" s="43"/>
      <c r="P165" s="43"/>
      <c r="Q165" s="80">
        <f t="shared" si="1"/>
        <v>0</v>
      </c>
      <c r="R165" s="116" t="str">
        <f t="shared" si="2"/>
        <v/>
      </c>
      <c r="S165" s="43"/>
      <c r="T165" s="43"/>
    </row>
    <row r="166" ht="15.75" customHeight="1">
      <c r="A166" s="43"/>
      <c r="B166" s="43"/>
      <c r="C166" s="43"/>
      <c r="D166" s="43"/>
      <c r="E166" s="43"/>
      <c r="F166" s="43"/>
      <c r="G166" s="78"/>
      <c r="H166" s="79"/>
      <c r="I166" s="78"/>
      <c r="J166" s="78"/>
      <c r="K166" s="78"/>
      <c r="L166" s="39"/>
      <c r="M166" s="39"/>
      <c r="N166" s="43"/>
      <c r="O166" s="43"/>
      <c r="P166" s="43"/>
      <c r="Q166" s="80">
        <f t="shared" si="1"/>
        <v>0</v>
      </c>
      <c r="R166" s="116" t="str">
        <f t="shared" si="2"/>
        <v/>
      </c>
      <c r="S166" s="43"/>
      <c r="T166" s="43"/>
    </row>
    <row r="167" ht="15.75" customHeight="1">
      <c r="A167" s="43"/>
      <c r="B167" s="43"/>
      <c r="C167" s="43"/>
      <c r="D167" s="43"/>
      <c r="E167" s="43"/>
      <c r="F167" s="43"/>
      <c r="G167" s="78"/>
      <c r="H167" s="79"/>
      <c r="I167" s="78"/>
      <c r="J167" s="78"/>
      <c r="K167" s="78"/>
      <c r="L167" s="39"/>
      <c r="M167" s="39"/>
      <c r="N167" s="43"/>
      <c r="O167" s="43"/>
      <c r="P167" s="43"/>
      <c r="Q167" s="80">
        <f t="shared" si="1"/>
        <v>0</v>
      </c>
      <c r="R167" s="116" t="str">
        <f t="shared" si="2"/>
        <v/>
      </c>
      <c r="S167" s="43"/>
      <c r="T167" s="43"/>
    </row>
    <row r="168" ht="15.75" customHeight="1">
      <c r="A168" s="43"/>
      <c r="B168" s="43"/>
      <c r="C168" s="43"/>
      <c r="D168" s="43"/>
      <c r="E168" s="43"/>
      <c r="F168" s="43"/>
      <c r="G168" s="78"/>
      <c r="H168" s="79"/>
      <c r="I168" s="78"/>
      <c r="J168" s="78"/>
      <c r="K168" s="78"/>
      <c r="L168" s="39"/>
      <c r="M168" s="39"/>
      <c r="N168" s="43"/>
      <c r="O168" s="43"/>
      <c r="P168" s="43"/>
      <c r="Q168" s="80">
        <f t="shared" si="1"/>
        <v>0</v>
      </c>
      <c r="R168" s="116" t="str">
        <f t="shared" si="2"/>
        <v/>
      </c>
      <c r="S168" s="43"/>
      <c r="T168" s="43"/>
    </row>
    <row r="169" ht="15.75" customHeight="1">
      <c r="A169" s="43"/>
      <c r="B169" s="43"/>
      <c r="C169" s="43"/>
      <c r="D169" s="43"/>
      <c r="E169" s="43"/>
      <c r="F169" s="43"/>
      <c r="G169" s="78"/>
      <c r="H169" s="79"/>
      <c r="I169" s="78"/>
      <c r="J169" s="78"/>
      <c r="K169" s="78"/>
      <c r="L169" s="39"/>
      <c r="M169" s="39"/>
      <c r="N169" s="43"/>
      <c r="O169" s="43"/>
      <c r="P169" s="43"/>
      <c r="Q169" s="80">
        <f t="shared" si="1"/>
        <v>0</v>
      </c>
      <c r="R169" s="116" t="str">
        <f t="shared" si="2"/>
        <v/>
      </c>
      <c r="S169" s="43"/>
      <c r="T169" s="43"/>
    </row>
    <row r="170" ht="15.75" customHeight="1">
      <c r="A170" s="43"/>
      <c r="B170" s="43"/>
      <c r="C170" s="43"/>
      <c r="D170" s="43"/>
      <c r="E170" s="43"/>
      <c r="F170" s="43"/>
      <c r="G170" s="78"/>
      <c r="H170" s="79"/>
      <c r="I170" s="78"/>
      <c r="J170" s="78"/>
      <c r="K170" s="78"/>
      <c r="L170" s="39"/>
      <c r="M170" s="39"/>
      <c r="N170" s="43"/>
      <c r="O170" s="43"/>
      <c r="P170" s="43"/>
      <c r="Q170" s="80">
        <f t="shared" si="1"/>
        <v>0</v>
      </c>
      <c r="R170" s="116" t="str">
        <f t="shared" si="2"/>
        <v/>
      </c>
      <c r="S170" s="43"/>
      <c r="T170" s="43"/>
    </row>
    <row r="171" ht="15.75" customHeight="1">
      <c r="A171" s="43"/>
      <c r="B171" s="43"/>
      <c r="C171" s="43"/>
      <c r="D171" s="43"/>
      <c r="E171" s="43"/>
      <c r="F171" s="43"/>
      <c r="G171" s="78"/>
      <c r="H171" s="79"/>
      <c r="I171" s="78"/>
      <c r="J171" s="78"/>
      <c r="K171" s="78"/>
      <c r="L171" s="39"/>
      <c r="M171" s="39"/>
      <c r="N171" s="43"/>
      <c r="O171" s="43"/>
      <c r="P171" s="43"/>
      <c r="Q171" s="80">
        <f t="shared" si="1"/>
        <v>0</v>
      </c>
      <c r="R171" s="116" t="str">
        <f t="shared" si="2"/>
        <v/>
      </c>
      <c r="S171" s="43"/>
      <c r="T171" s="43"/>
    </row>
    <row r="172" ht="15.75" customHeight="1">
      <c r="A172" s="43"/>
      <c r="B172" s="43"/>
      <c r="C172" s="43"/>
      <c r="D172" s="43"/>
      <c r="E172" s="43"/>
      <c r="F172" s="43"/>
      <c r="G172" s="78"/>
      <c r="H172" s="79"/>
      <c r="I172" s="78"/>
      <c r="J172" s="78"/>
      <c r="K172" s="78"/>
      <c r="L172" s="39"/>
      <c r="M172" s="39"/>
      <c r="N172" s="43"/>
      <c r="O172" s="43"/>
      <c r="P172" s="43"/>
      <c r="Q172" s="80">
        <f t="shared" si="1"/>
        <v>0</v>
      </c>
      <c r="R172" s="116" t="str">
        <f t="shared" si="2"/>
        <v/>
      </c>
      <c r="S172" s="43"/>
      <c r="T172" s="43"/>
    </row>
    <row r="173" ht="15.75" customHeight="1">
      <c r="A173" s="43"/>
      <c r="B173" s="43"/>
      <c r="C173" s="43"/>
      <c r="D173" s="43"/>
      <c r="E173" s="43"/>
      <c r="F173" s="43"/>
      <c r="G173" s="78"/>
      <c r="H173" s="79"/>
      <c r="I173" s="78"/>
      <c r="J173" s="78"/>
      <c r="K173" s="78"/>
      <c r="L173" s="39"/>
      <c r="M173" s="39"/>
      <c r="N173" s="43"/>
      <c r="O173" s="43"/>
      <c r="P173" s="43"/>
      <c r="Q173" s="80">
        <f t="shared" si="1"/>
        <v>0</v>
      </c>
      <c r="R173" s="116" t="str">
        <f t="shared" si="2"/>
        <v/>
      </c>
      <c r="S173" s="43"/>
      <c r="T173" s="43"/>
    </row>
    <row r="174" ht="15.75" customHeight="1">
      <c r="A174" s="43"/>
      <c r="B174" s="43"/>
      <c r="C174" s="43"/>
      <c r="D174" s="43"/>
      <c r="E174" s="43"/>
      <c r="F174" s="43"/>
      <c r="G174" s="78"/>
      <c r="H174" s="79"/>
      <c r="I174" s="78"/>
      <c r="J174" s="78"/>
      <c r="K174" s="78"/>
      <c r="L174" s="39"/>
      <c r="M174" s="39"/>
      <c r="N174" s="43"/>
      <c r="O174" s="43"/>
      <c r="P174" s="43"/>
      <c r="Q174" s="80">
        <f t="shared" si="1"/>
        <v>0</v>
      </c>
      <c r="R174" s="116" t="str">
        <f t="shared" si="2"/>
        <v/>
      </c>
      <c r="S174" s="43"/>
      <c r="T174" s="43"/>
    </row>
    <row r="175" ht="15.75" customHeight="1">
      <c r="A175" s="43"/>
      <c r="B175" s="43"/>
      <c r="C175" s="43"/>
      <c r="D175" s="43"/>
      <c r="E175" s="43"/>
      <c r="F175" s="43"/>
      <c r="G175" s="78"/>
      <c r="H175" s="79"/>
      <c r="I175" s="78"/>
      <c r="J175" s="78"/>
      <c r="K175" s="78"/>
      <c r="L175" s="39"/>
      <c r="M175" s="39"/>
      <c r="N175" s="43"/>
      <c r="O175" s="43"/>
      <c r="P175" s="43"/>
      <c r="Q175" s="80">
        <f t="shared" si="1"/>
        <v>0</v>
      </c>
      <c r="R175" s="116" t="str">
        <f t="shared" si="2"/>
        <v/>
      </c>
      <c r="S175" s="43"/>
      <c r="T175" s="43"/>
    </row>
    <row r="176" ht="15.75" customHeight="1">
      <c r="A176" s="43"/>
      <c r="B176" s="43"/>
      <c r="C176" s="43"/>
      <c r="D176" s="43"/>
      <c r="E176" s="43"/>
      <c r="F176" s="43"/>
      <c r="G176" s="78"/>
      <c r="H176" s="79"/>
      <c r="I176" s="78"/>
      <c r="J176" s="78"/>
      <c r="K176" s="78"/>
      <c r="L176" s="39"/>
      <c r="M176" s="39"/>
      <c r="N176" s="43"/>
      <c r="O176" s="43"/>
      <c r="P176" s="43"/>
      <c r="Q176" s="80">
        <f t="shared" si="1"/>
        <v>0</v>
      </c>
      <c r="R176" s="116" t="str">
        <f t="shared" si="2"/>
        <v/>
      </c>
      <c r="S176" s="43"/>
      <c r="T176" s="43"/>
    </row>
    <row r="177" ht="15.75" customHeight="1">
      <c r="A177" s="43"/>
      <c r="B177" s="43"/>
      <c r="C177" s="43"/>
      <c r="D177" s="43"/>
      <c r="E177" s="43"/>
      <c r="F177" s="43"/>
      <c r="G177" s="78"/>
      <c r="H177" s="79"/>
      <c r="I177" s="78"/>
      <c r="J177" s="78"/>
      <c r="K177" s="78"/>
      <c r="L177" s="39"/>
      <c r="M177" s="39"/>
      <c r="N177" s="43"/>
      <c r="O177" s="43"/>
      <c r="P177" s="43"/>
      <c r="Q177" s="80">
        <f t="shared" si="1"/>
        <v>0</v>
      </c>
      <c r="R177" s="116" t="str">
        <f t="shared" si="2"/>
        <v/>
      </c>
      <c r="S177" s="43"/>
      <c r="T177" s="43"/>
    </row>
    <row r="178" ht="15.75" customHeight="1">
      <c r="A178" s="43"/>
      <c r="B178" s="43"/>
      <c r="C178" s="43"/>
      <c r="D178" s="43"/>
      <c r="E178" s="43"/>
      <c r="F178" s="43"/>
      <c r="G178" s="78"/>
      <c r="H178" s="79"/>
      <c r="I178" s="78"/>
      <c r="J178" s="78"/>
      <c r="K178" s="78"/>
      <c r="L178" s="39"/>
      <c r="M178" s="39"/>
      <c r="N178" s="43"/>
      <c r="O178" s="43"/>
      <c r="P178" s="43"/>
      <c r="Q178" s="80">
        <f t="shared" si="1"/>
        <v>0</v>
      </c>
      <c r="R178" s="116" t="str">
        <f t="shared" si="2"/>
        <v/>
      </c>
      <c r="S178" s="43"/>
      <c r="T178" s="43"/>
    </row>
    <row r="179" ht="15.75" customHeight="1">
      <c r="A179" s="43"/>
      <c r="B179" s="43"/>
      <c r="C179" s="43"/>
      <c r="D179" s="43"/>
      <c r="E179" s="43"/>
      <c r="F179" s="43"/>
      <c r="G179" s="78"/>
      <c r="H179" s="79"/>
      <c r="I179" s="78"/>
      <c r="J179" s="78"/>
      <c r="K179" s="78"/>
      <c r="L179" s="39"/>
      <c r="M179" s="39"/>
      <c r="N179" s="43"/>
      <c r="O179" s="43"/>
      <c r="P179" s="43"/>
      <c r="Q179" s="80">
        <f t="shared" si="1"/>
        <v>0</v>
      </c>
      <c r="R179" s="116" t="str">
        <f t="shared" si="2"/>
        <v/>
      </c>
      <c r="S179" s="43"/>
      <c r="T179" s="43"/>
    </row>
    <row r="180" ht="15.75" customHeight="1">
      <c r="A180" s="43"/>
      <c r="B180" s="43"/>
      <c r="C180" s="43"/>
      <c r="D180" s="43"/>
      <c r="E180" s="43"/>
      <c r="F180" s="43"/>
      <c r="G180" s="78"/>
      <c r="H180" s="79"/>
      <c r="I180" s="78"/>
      <c r="J180" s="78"/>
      <c r="K180" s="78"/>
      <c r="L180" s="39"/>
      <c r="M180" s="39"/>
      <c r="N180" s="43"/>
      <c r="O180" s="43"/>
      <c r="P180" s="43"/>
      <c r="Q180" s="80">
        <f t="shared" si="1"/>
        <v>0</v>
      </c>
      <c r="R180" s="116" t="str">
        <f t="shared" si="2"/>
        <v/>
      </c>
      <c r="S180" s="43"/>
      <c r="T180" s="43"/>
    </row>
    <row r="181" ht="15.75" customHeight="1">
      <c r="A181" s="43"/>
      <c r="B181" s="43"/>
      <c r="C181" s="43"/>
      <c r="D181" s="43"/>
      <c r="E181" s="43"/>
      <c r="F181" s="43"/>
      <c r="G181" s="78"/>
      <c r="H181" s="79"/>
      <c r="I181" s="78"/>
      <c r="J181" s="78"/>
      <c r="K181" s="78"/>
      <c r="L181" s="39"/>
      <c r="M181" s="39"/>
      <c r="N181" s="43"/>
      <c r="O181" s="43"/>
      <c r="P181" s="43"/>
      <c r="Q181" s="80">
        <f t="shared" si="1"/>
        <v>0</v>
      </c>
      <c r="R181" s="116" t="str">
        <f t="shared" si="2"/>
        <v/>
      </c>
      <c r="S181" s="43"/>
      <c r="T181" s="43"/>
    </row>
    <row r="182" ht="15.75" customHeight="1">
      <c r="A182" s="43"/>
      <c r="B182" s="43"/>
      <c r="C182" s="43"/>
      <c r="D182" s="43"/>
      <c r="E182" s="43"/>
      <c r="F182" s="43"/>
      <c r="G182" s="78"/>
      <c r="H182" s="79"/>
      <c r="I182" s="78"/>
      <c r="J182" s="78"/>
      <c r="K182" s="78"/>
      <c r="L182" s="39"/>
      <c r="M182" s="39"/>
      <c r="N182" s="43"/>
      <c r="O182" s="43"/>
      <c r="P182" s="43"/>
      <c r="Q182" s="80">
        <f t="shared" si="1"/>
        <v>0</v>
      </c>
      <c r="R182" s="116" t="str">
        <f t="shared" si="2"/>
        <v/>
      </c>
      <c r="S182" s="43"/>
      <c r="T182" s="43"/>
    </row>
    <row r="183" ht="15.75" customHeight="1">
      <c r="A183" s="43"/>
      <c r="B183" s="43"/>
      <c r="C183" s="43"/>
      <c r="D183" s="43"/>
      <c r="E183" s="43"/>
      <c r="F183" s="43"/>
      <c r="G183" s="78"/>
      <c r="H183" s="79"/>
      <c r="I183" s="78"/>
      <c r="J183" s="78"/>
      <c r="K183" s="78"/>
      <c r="L183" s="39"/>
      <c r="M183" s="39"/>
      <c r="N183" s="43"/>
      <c r="O183" s="43"/>
      <c r="P183" s="43"/>
      <c r="Q183" s="80">
        <f t="shared" si="1"/>
        <v>0</v>
      </c>
      <c r="R183" s="116" t="str">
        <f t="shared" si="2"/>
        <v/>
      </c>
      <c r="S183" s="43"/>
      <c r="T183" s="43"/>
    </row>
    <row r="184" ht="15.75" customHeight="1">
      <c r="A184" s="43"/>
      <c r="B184" s="43"/>
      <c r="C184" s="43"/>
      <c r="D184" s="43"/>
      <c r="E184" s="43"/>
      <c r="F184" s="43"/>
      <c r="G184" s="78"/>
      <c r="H184" s="79"/>
      <c r="I184" s="78"/>
      <c r="J184" s="78"/>
      <c r="K184" s="78"/>
      <c r="L184" s="39"/>
      <c r="M184" s="39"/>
      <c r="N184" s="43"/>
      <c r="O184" s="43"/>
      <c r="P184" s="43"/>
      <c r="Q184" s="80">
        <f t="shared" si="1"/>
        <v>0</v>
      </c>
      <c r="R184" s="116" t="str">
        <f t="shared" si="2"/>
        <v/>
      </c>
      <c r="S184" s="43"/>
      <c r="T184" s="43"/>
    </row>
    <row r="185" ht="15.75" customHeight="1">
      <c r="A185" s="43"/>
      <c r="B185" s="43"/>
      <c r="C185" s="43"/>
      <c r="D185" s="43"/>
      <c r="E185" s="43"/>
      <c r="F185" s="43"/>
      <c r="G185" s="78"/>
      <c r="H185" s="79"/>
      <c r="I185" s="78"/>
      <c r="J185" s="78"/>
      <c r="K185" s="78"/>
      <c r="L185" s="39"/>
      <c r="M185" s="39"/>
      <c r="N185" s="43"/>
      <c r="O185" s="43"/>
      <c r="P185" s="43"/>
      <c r="Q185" s="80">
        <f t="shared" si="1"/>
        <v>0</v>
      </c>
      <c r="R185" s="116" t="str">
        <f t="shared" si="2"/>
        <v/>
      </c>
      <c r="S185" s="43"/>
      <c r="T185" s="43"/>
    </row>
    <row r="186" ht="15.75" customHeight="1">
      <c r="A186" s="43"/>
      <c r="B186" s="43"/>
      <c r="C186" s="43"/>
      <c r="D186" s="43"/>
      <c r="E186" s="43"/>
      <c r="F186" s="43"/>
      <c r="G186" s="78"/>
      <c r="H186" s="79"/>
      <c r="I186" s="78"/>
      <c r="J186" s="78"/>
      <c r="K186" s="78"/>
      <c r="L186" s="39"/>
      <c r="M186" s="39"/>
      <c r="N186" s="43"/>
      <c r="O186" s="43"/>
      <c r="P186" s="43"/>
      <c r="Q186" s="80">
        <f t="shared" si="1"/>
        <v>0</v>
      </c>
      <c r="R186" s="116" t="str">
        <f t="shared" si="2"/>
        <v/>
      </c>
      <c r="S186" s="43"/>
      <c r="T186" s="43"/>
    </row>
    <row r="187" ht="15.75" customHeight="1">
      <c r="A187" s="43"/>
      <c r="B187" s="43"/>
      <c r="C187" s="43"/>
      <c r="D187" s="43"/>
      <c r="E187" s="43"/>
      <c r="F187" s="43"/>
      <c r="G187" s="78"/>
      <c r="H187" s="79"/>
      <c r="I187" s="78"/>
      <c r="J187" s="78"/>
      <c r="K187" s="78"/>
      <c r="L187" s="39"/>
      <c r="M187" s="39"/>
      <c r="N187" s="43"/>
      <c r="O187" s="43"/>
      <c r="P187" s="43"/>
      <c r="Q187" s="80">
        <f t="shared" si="1"/>
        <v>0</v>
      </c>
      <c r="R187" s="116" t="str">
        <f t="shared" si="2"/>
        <v/>
      </c>
      <c r="S187" s="43"/>
      <c r="T187" s="43"/>
    </row>
    <row r="188" ht="15.75" customHeight="1">
      <c r="A188" s="43"/>
      <c r="B188" s="43"/>
      <c r="C188" s="43"/>
      <c r="D188" s="43"/>
      <c r="E188" s="43"/>
      <c r="F188" s="43"/>
      <c r="G188" s="78"/>
      <c r="H188" s="79"/>
      <c r="I188" s="78"/>
      <c r="J188" s="78"/>
      <c r="K188" s="78"/>
      <c r="L188" s="39"/>
      <c r="M188" s="39"/>
      <c r="N188" s="43"/>
      <c r="O188" s="43"/>
      <c r="P188" s="43"/>
      <c r="Q188" s="80">
        <f t="shared" si="1"/>
        <v>0</v>
      </c>
      <c r="R188" s="116" t="str">
        <f t="shared" si="2"/>
        <v/>
      </c>
      <c r="S188" s="43"/>
      <c r="T188" s="43"/>
    </row>
    <row r="189" ht="15.75" customHeight="1">
      <c r="A189" s="43"/>
      <c r="B189" s="43"/>
      <c r="C189" s="43"/>
      <c r="D189" s="43"/>
      <c r="E189" s="43"/>
      <c r="F189" s="43"/>
      <c r="G189" s="78"/>
      <c r="H189" s="79"/>
      <c r="I189" s="78"/>
      <c r="J189" s="78"/>
      <c r="K189" s="78"/>
      <c r="L189" s="39"/>
      <c r="M189" s="39"/>
      <c r="N189" s="43"/>
      <c r="O189" s="43"/>
      <c r="P189" s="43"/>
      <c r="Q189" s="80">
        <f t="shared" si="1"/>
        <v>0</v>
      </c>
      <c r="R189" s="116" t="str">
        <f t="shared" si="2"/>
        <v/>
      </c>
      <c r="S189" s="43"/>
      <c r="T189" s="43"/>
    </row>
    <row r="190" ht="15.75" customHeight="1">
      <c r="A190" s="43"/>
      <c r="B190" s="43"/>
      <c r="C190" s="43"/>
      <c r="D190" s="43"/>
      <c r="E190" s="43"/>
      <c r="F190" s="43"/>
      <c r="G190" s="78"/>
      <c r="H190" s="79"/>
      <c r="I190" s="78"/>
      <c r="J190" s="78"/>
      <c r="K190" s="78"/>
      <c r="L190" s="39"/>
      <c r="M190" s="39"/>
      <c r="N190" s="43"/>
      <c r="O190" s="43"/>
      <c r="P190" s="43"/>
      <c r="Q190" s="80">
        <f t="shared" si="1"/>
        <v>0</v>
      </c>
      <c r="R190" s="116" t="str">
        <f t="shared" si="2"/>
        <v/>
      </c>
      <c r="S190" s="43"/>
      <c r="T190" s="43"/>
    </row>
    <row r="191" ht="15.75" customHeight="1">
      <c r="A191" s="43"/>
      <c r="B191" s="43"/>
      <c r="C191" s="43"/>
      <c r="D191" s="43"/>
      <c r="E191" s="43"/>
      <c r="F191" s="43"/>
      <c r="G191" s="78"/>
      <c r="H191" s="79"/>
      <c r="I191" s="78"/>
      <c r="J191" s="78"/>
      <c r="K191" s="78"/>
      <c r="L191" s="39"/>
      <c r="M191" s="39"/>
      <c r="N191" s="43"/>
      <c r="O191" s="43"/>
      <c r="P191" s="43"/>
      <c r="Q191" s="80">
        <f t="shared" si="1"/>
        <v>0</v>
      </c>
      <c r="R191" s="116" t="str">
        <f t="shared" si="2"/>
        <v/>
      </c>
      <c r="S191" s="43"/>
      <c r="T191" s="43"/>
    </row>
    <row r="192" ht="15.75" customHeight="1">
      <c r="A192" s="43"/>
      <c r="B192" s="43"/>
      <c r="C192" s="43"/>
      <c r="D192" s="43"/>
      <c r="E192" s="43"/>
      <c r="F192" s="43"/>
      <c r="G192" s="78"/>
      <c r="H192" s="79"/>
      <c r="I192" s="78"/>
      <c r="J192" s="78"/>
      <c r="K192" s="78"/>
      <c r="L192" s="39"/>
      <c r="M192" s="39"/>
      <c r="N192" s="43"/>
      <c r="O192" s="43"/>
      <c r="P192" s="43"/>
      <c r="Q192" s="80">
        <f t="shared" si="1"/>
        <v>0</v>
      </c>
      <c r="R192" s="116" t="str">
        <f t="shared" si="2"/>
        <v/>
      </c>
      <c r="S192" s="43"/>
      <c r="T192" s="43"/>
    </row>
    <row r="193" ht="15.75" customHeight="1">
      <c r="A193" s="43"/>
      <c r="B193" s="43"/>
      <c r="C193" s="43"/>
      <c r="D193" s="43"/>
      <c r="E193" s="43"/>
      <c r="F193" s="43"/>
      <c r="G193" s="78"/>
      <c r="H193" s="79"/>
      <c r="I193" s="78"/>
      <c r="J193" s="78"/>
      <c r="K193" s="78"/>
      <c r="L193" s="39"/>
      <c r="M193" s="39"/>
      <c r="N193" s="43"/>
      <c r="O193" s="43"/>
      <c r="P193" s="43"/>
      <c r="Q193" s="80">
        <f t="shared" si="1"/>
        <v>0</v>
      </c>
      <c r="R193" s="116" t="str">
        <f t="shared" si="2"/>
        <v/>
      </c>
      <c r="S193" s="43"/>
      <c r="T193" s="43"/>
    </row>
    <row r="194" ht="15.75" customHeight="1">
      <c r="A194" s="43"/>
      <c r="B194" s="43"/>
      <c r="C194" s="43"/>
      <c r="D194" s="43"/>
      <c r="E194" s="43"/>
      <c r="F194" s="43"/>
      <c r="G194" s="78"/>
      <c r="H194" s="79"/>
      <c r="I194" s="78"/>
      <c r="J194" s="78"/>
      <c r="K194" s="78"/>
      <c r="L194" s="39"/>
      <c r="M194" s="39"/>
      <c r="N194" s="43"/>
      <c r="O194" s="43"/>
      <c r="P194" s="43"/>
      <c r="Q194" s="80">
        <f t="shared" si="1"/>
        <v>0</v>
      </c>
      <c r="R194" s="116" t="str">
        <f t="shared" si="2"/>
        <v/>
      </c>
      <c r="S194" s="43"/>
      <c r="T194" s="43"/>
    </row>
    <row r="195" ht="15.75" customHeight="1">
      <c r="A195" s="43"/>
      <c r="B195" s="43"/>
      <c r="C195" s="43"/>
      <c r="D195" s="43"/>
      <c r="E195" s="43"/>
      <c r="F195" s="43"/>
      <c r="G195" s="78"/>
      <c r="H195" s="79"/>
      <c r="I195" s="78"/>
      <c r="J195" s="78"/>
      <c r="K195" s="78"/>
      <c r="L195" s="39"/>
      <c r="M195" s="39"/>
      <c r="N195" s="43"/>
      <c r="O195" s="43"/>
      <c r="P195" s="43"/>
      <c r="Q195" s="80">
        <f t="shared" si="1"/>
        <v>0</v>
      </c>
      <c r="R195" s="116" t="str">
        <f t="shared" si="2"/>
        <v/>
      </c>
      <c r="S195" s="43"/>
      <c r="T195" s="43"/>
    </row>
    <row r="196" ht="15.75" customHeight="1">
      <c r="A196" s="43"/>
      <c r="B196" s="43"/>
      <c r="C196" s="43"/>
      <c r="D196" s="43"/>
      <c r="E196" s="43"/>
      <c r="F196" s="43"/>
      <c r="G196" s="78"/>
      <c r="H196" s="79"/>
      <c r="I196" s="78"/>
      <c r="J196" s="78"/>
      <c r="K196" s="78"/>
      <c r="L196" s="39"/>
      <c r="M196" s="39"/>
      <c r="N196" s="43"/>
      <c r="O196" s="43"/>
      <c r="P196" s="43"/>
      <c r="Q196" s="80">
        <f t="shared" si="1"/>
        <v>0</v>
      </c>
      <c r="R196" s="116" t="str">
        <f t="shared" si="2"/>
        <v/>
      </c>
      <c r="S196" s="43"/>
      <c r="T196" s="43"/>
    </row>
    <row r="197" ht="15.75" customHeight="1">
      <c r="A197" s="43"/>
      <c r="B197" s="43"/>
      <c r="C197" s="43"/>
      <c r="D197" s="43"/>
      <c r="E197" s="43"/>
      <c r="F197" s="43"/>
      <c r="G197" s="78"/>
      <c r="H197" s="79"/>
      <c r="I197" s="78"/>
      <c r="J197" s="78"/>
      <c r="K197" s="78"/>
      <c r="L197" s="39"/>
      <c r="M197" s="39"/>
      <c r="N197" s="43"/>
      <c r="O197" s="43"/>
      <c r="P197" s="43"/>
      <c r="Q197" s="80">
        <f t="shared" si="1"/>
        <v>0</v>
      </c>
      <c r="R197" s="116" t="str">
        <f t="shared" si="2"/>
        <v/>
      </c>
      <c r="S197" s="43"/>
      <c r="T197" s="43"/>
    </row>
    <row r="198" ht="15.75" customHeight="1">
      <c r="A198" s="43"/>
      <c r="B198" s="43"/>
      <c r="C198" s="43"/>
      <c r="D198" s="43"/>
      <c r="E198" s="43"/>
      <c r="F198" s="43"/>
      <c r="G198" s="78"/>
      <c r="H198" s="79"/>
      <c r="I198" s="78"/>
      <c r="J198" s="78"/>
      <c r="K198" s="78"/>
      <c r="L198" s="39"/>
      <c r="M198" s="39"/>
      <c r="N198" s="43"/>
      <c r="O198" s="43"/>
      <c r="P198" s="43"/>
      <c r="Q198" s="80">
        <f t="shared" si="1"/>
        <v>0</v>
      </c>
      <c r="R198" s="116" t="str">
        <f t="shared" si="2"/>
        <v/>
      </c>
      <c r="S198" s="43"/>
      <c r="T198" s="43"/>
    </row>
    <row r="199" ht="15.75" customHeight="1">
      <c r="A199" s="43"/>
      <c r="B199" s="43"/>
      <c r="C199" s="43"/>
      <c r="D199" s="43"/>
      <c r="E199" s="43"/>
      <c r="F199" s="43"/>
      <c r="G199" s="78"/>
      <c r="H199" s="79"/>
      <c r="I199" s="78"/>
      <c r="J199" s="78"/>
      <c r="K199" s="78"/>
      <c r="L199" s="39"/>
      <c r="M199" s="39"/>
      <c r="N199" s="43"/>
      <c r="O199" s="43"/>
      <c r="P199" s="43"/>
      <c r="Q199" s="80">
        <f t="shared" si="1"/>
        <v>0</v>
      </c>
      <c r="R199" s="116" t="str">
        <f t="shared" si="2"/>
        <v/>
      </c>
      <c r="S199" s="43"/>
      <c r="T199" s="43"/>
    </row>
    <row r="200" ht="15.75" customHeight="1">
      <c r="A200" s="43"/>
      <c r="B200" s="43"/>
      <c r="C200" s="43"/>
      <c r="D200" s="43"/>
      <c r="E200" s="43"/>
      <c r="F200" s="43"/>
      <c r="G200" s="78"/>
      <c r="H200" s="79"/>
      <c r="I200" s="78"/>
      <c r="J200" s="78"/>
      <c r="K200" s="78"/>
      <c r="L200" s="39"/>
      <c r="M200" s="39"/>
      <c r="N200" s="43"/>
      <c r="O200" s="43"/>
      <c r="P200" s="43"/>
      <c r="Q200" s="80">
        <f t="shared" si="1"/>
        <v>0</v>
      </c>
      <c r="R200" s="116" t="str">
        <f t="shared" si="2"/>
        <v/>
      </c>
      <c r="S200" s="43"/>
      <c r="T200" s="43"/>
    </row>
    <row r="201" ht="15.75" customHeight="1">
      <c r="A201" s="43"/>
      <c r="B201" s="43"/>
      <c r="C201" s="43"/>
      <c r="D201" s="43"/>
      <c r="E201" s="43"/>
      <c r="F201" s="43"/>
      <c r="G201" s="78"/>
      <c r="H201" s="79"/>
      <c r="I201" s="78"/>
      <c r="J201" s="78"/>
      <c r="K201" s="78"/>
      <c r="L201" s="39"/>
      <c r="M201" s="39"/>
      <c r="N201" s="43"/>
      <c r="O201" s="43"/>
      <c r="P201" s="43"/>
      <c r="Q201" s="80">
        <f t="shared" si="1"/>
        <v>0</v>
      </c>
      <c r="R201" s="116" t="str">
        <f t="shared" si="2"/>
        <v/>
      </c>
      <c r="S201" s="43"/>
      <c r="T201" s="43"/>
    </row>
    <row r="202" ht="15.75" customHeight="1">
      <c r="A202" s="43"/>
      <c r="B202" s="43"/>
      <c r="C202" s="43"/>
      <c r="D202" s="43"/>
      <c r="E202" s="43"/>
      <c r="F202" s="43"/>
      <c r="G202" s="78"/>
      <c r="H202" s="79"/>
      <c r="I202" s="78"/>
      <c r="J202" s="78"/>
      <c r="K202" s="78"/>
      <c r="L202" s="39"/>
      <c r="M202" s="39"/>
      <c r="N202" s="43"/>
      <c r="O202" s="43"/>
      <c r="P202" s="43"/>
      <c r="Q202" s="80">
        <f t="shared" si="1"/>
        <v>0</v>
      </c>
      <c r="R202" s="116" t="str">
        <f t="shared" si="2"/>
        <v/>
      </c>
      <c r="S202" s="43"/>
      <c r="T202" s="43"/>
    </row>
    <row r="203" ht="15.75" customHeight="1">
      <c r="A203" s="43"/>
      <c r="B203" s="43"/>
      <c r="C203" s="43"/>
      <c r="D203" s="43"/>
      <c r="E203" s="43"/>
      <c r="F203" s="43"/>
      <c r="G203" s="78"/>
      <c r="H203" s="79"/>
      <c r="I203" s="78"/>
      <c r="J203" s="78"/>
      <c r="K203" s="78"/>
      <c r="L203" s="39"/>
      <c r="M203" s="39"/>
      <c r="N203" s="43"/>
      <c r="O203" s="43"/>
      <c r="P203" s="43"/>
      <c r="Q203" s="80">
        <f t="shared" si="1"/>
        <v>0</v>
      </c>
      <c r="R203" s="116" t="str">
        <f t="shared" si="2"/>
        <v/>
      </c>
      <c r="S203" s="43"/>
      <c r="T203" s="43"/>
    </row>
    <row r="204" ht="15.75" customHeight="1">
      <c r="A204" s="43"/>
      <c r="B204" s="43"/>
      <c r="C204" s="43"/>
      <c r="D204" s="43"/>
      <c r="E204" s="43"/>
      <c r="F204" s="43"/>
      <c r="G204" s="78"/>
      <c r="H204" s="79"/>
      <c r="I204" s="78"/>
      <c r="J204" s="78"/>
      <c r="K204" s="78"/>
      <c r="L204" s="39"/>
      <c r="M204" s="39"/>
      <c r="N204" s="43"/>
      <c r="O204" s="43"/>
      <c r="P204" s="43"/>
      <c r="Q204" s="80">
        <f t="shared" si="1"/>
        <v>0</v>
      </c>
      <c r="R204" s="116" t="str">
        <f t="shared" si="2"/>
        <v/>
      </c>
      <c r="S204" s="43"/>
      <c r="T204" s="43"/>
    </row>
    <row r="205" ht="15.75" customHeight="1">
      <c r="A205" s="43"/>
      <c r="B205" s="43"/>
      <c r="C205" s="43"/>
      <c r="D205" s="43"/>
      <c r="E205" s="43"/>
      <c r="F205" s="43"/>
      <c r="G205" s="78"/>
      <c r="H205" s="79"/>
      <c r="I205" s="78"/>
      <c r="J205" s="78"/>
      <c r="K205" s="78"/>
      <c r="L205" s="39"/>
      <c r="M205" s="39"/>
      <c r="N205" s="43"/>
      <c r="O205" s="43"/>
      <c r="P205" s="43"/>
      <c r="Q205" s="80">
        <f t="shared" si="1"/>
        <v>0</v>
      </c>
      <c r="R205" s="116" t="str">
        <f t="shared" si="2"/>
        <v/>
      </c>
      <c r="S205" s="43"/>
      <c r="T205" s="43"/>
    </row>
    <row r="206" ht="15.75" customHeight="1">
      <c r="A206" s="43"/>
      <c r="B206" s="43"/>
      <c r="C206" s="43"/>
      <c r="D206" s="43"/>
      <c r="E206" s="43"/>
      <c r="F206" s="43"/>
      <c r="G206" s="78"/>
      <c r="H206" s="79"/>
      <c r="I206" s="78"/>
      <c r="J206" s="78"/>
      <c r="K206" s="78"/>
      <c r="L206" s="39"/>
      <c r="M206" s="39"/>
      <c r="N206" s="43"/>
      <c r="O206" s="43"/>
      <c r="P206" s="43"/>
      <c r="Q206" s="80">
        <f t="shared" si="1"/>
        <v>0</v>
      </c>
      <c r="R206" s="116" t="str">
        <f t="shared" si="2"/>
        <v/>
      </c>
      <c r="S206" s="43"/>
      <c r="T206" s="43"/>
    </row>
    <row r="207" ht="15.75" customHeight="1">
      <c r="A207" s="43"/>
      <c r="B207" s="43"/>
      <c r="C207" s="43"/>
      <c r="D207" s="43"/>
      <c r="E207" s="43"/>
      <c r="F207" s="43"/>
      <c r="G207" s="78"/>
      <c r="H207" s="79"/>
      <c r="I207" s="78"/>
      <c r="J207" s="78"/>
      <c r="K207" s="78"/>
      <c r="L207" s="39"/>
      <c r="M207" s="39"/>
      <c r="N207" s="43"/>
      <c r="O207" s="43"/>
      <c r="P207" s="43"/>
      <c r="Q207" s="80">
        <f t="shared" si="1"/>
        <v>0</v>
      </c>
      <c r="R207" s="116" t="str">
        <f t="shared" si="2"/>
        <v/>
      </c>
      <c r="S207" s="43"/>
      <c r="T207" s="43"/>
    </row>
    <row r="208" ht="15.75" customHeight="1">
      <c r="A208" s="43"/>
      <c r="B208" s="43"/>
      <c r="C208" s="43"/>
      <c r="D208" s="43"/>
      <c r="E208" s="43"/>
      <c r="F208" s="43"/>
      <c r="G208" s="78"/>
      <c r="H208" s="79"/>
      <c r="I208" s="78"/>
      <c r="J208" s="78"/>
      <c r="K208" s="78"/>
      <c r="L208" s="39"/>
      <c r="M208" s="39"/>
      <c r="N208" s="43"/>
      <c r="O208" s="43"/>
      <c r="P208" s="43"/>
      <c r="Q208" s="80">
        <f t="shared" si="1"/>
        <v>0</v>
      </c>
      <c r="R208" s="116" t="str">
        <f t="shared" si="2"/>
        <v/>
      </c>
      <c r="S208" s="43"/>
      <c r="T208" s="43"/>
    </row>
    <row r="209" ht="15.75" customHeight="1">
      <c r="A209" s="43"/>
      <c r="B209" s="43"/>
      <c r="C209" s="43"/>
      <c r="D209" s="43"/>
      <c r="E209" s="43"/>
      <c r="F209" s="43"/>
      <c r="G209" s="78"/>
      <c r="H209" s="79"/>
      <c r="I209" s="78"/>
      <c r="J209" s="78"/>
      <c r="K209" s="78"/>
      <c r="L209" s="39"/>
      <c r="M209" s="39"/>
      <c r="N209" s="43"/>
      <c r="O209" s="43"/>
      <c r="P209" s="43"/>
      <c r="Q209" s="80">
        <f t="shared" si="1"/>
        <v>0</v>
      </c>
      <c r="R209" s="116" t="str">
        <f t="shared" si="2"/>
        <v/>
      </c>
      <c r="S209" s="43"/>
      <c r="T209" s="43"/>
    </row>
    <row r="210" ht="15.75" customHeight="1">
      <c r="A210" s="43"/>
      <c r="B210" s="43"/>
      <c r="C210" s="43"/>
      <c r="D210" s="43"/>
      <c r="E210" s="43"/>
      <c r="F210" s="43"/>
      <c r="G210" s="78"/>
      <c r="H210" s="79"/>
      <c r="I210" s="78"/>
      <c r="J210" s="78"/>
      <c r="K210" s="78"/>
      <c r="L210" s="39"/>
      <c r="M210" s="39"/>
      <c r="N210" s="43"/>
      <c r="O210" s="43"/>
      <c r="P210" s="43"/>
      <c r="Q210" s="80">
        <f t="shared" si="1"/>
        <v>0</v>
      </c>
      <c r="R210" s="116" t="str">
        <f t="shared" si="2"/>
        <v/>
      </c>
      <c r="S210" s="43"/>
      <c r="T210" s="43"/>
    </row>
    <row r="211" ht="15.75" customHeight="1">
      <c r="A211" s="43"/>
      <c r="B211" s="43"/>
      <c r="C211" s="43"/>
      <c r="D211" s="43"/>
      <c r="E211" s="43"/>
      <c r="F211" s="43"/>
      <c r="G211" s="78"/>
      <c r="H211" s="79"/>
      <c r="I211" s="78"/>
      <c r="J211" s="78"/>
      <c r="K211" s="78"/>
      <c r="L211" s="39"/>
      <c r="M211" s="39"/>
      <c r="N211" s="43"/>
      <c r="O211" s="43"/>
      <c r="P211" s="43"/>
      <c r="Q211" s="80">
        <f t="shared" si="1"/>
        <v>0</v>
      </c>
      <c r="R211" s="116" t="str">
        <f t="shared" si="2"/>
        <v/>
      </c>
      <c r="S211" s="43"/>
      <c r="T211" s="43"/>
    </row>
    <row r="212" ht="15.75" customHeight="1">
      <c r="A212" s="43"/>
      <c r="B212" s="43"/>
      <c r="C212" s="43"/>
      <c r="D212" s="43"/>
      <c r="E212" s="43"/>
      <c r="F212" s="43"/>
      <c r="G212" s="78"/>
      <c r="H212" s="79"/>
      <c r="I212" s="78"/>
      <c r="J212" s="78"/>
      <c r="K212" s="78"/>
      <c r="L212" s="39"/>
      <c r="M212" s="39"/>
      <c r="N212" s="43"/>
      <c r="O212" s="43"/>
      <c r="P212" s="43"/>
      <c r="Q212" s="80">
        <f t="shared" si="1"/>
        <v>0</v>
      </c>
      <c r="R212" s="116" t="str">
        <f t="shared" si="2"/>
        <v/>
      </c>
      <c r="S212" s="43"/>
      <c r="T212" s="43"/>
    </row>
    <row r="213" ht="15.75" customHeight="1">
      <c r="A213" s="43"/>
      <c r="B213" s="43"/>
      <c r="C213" s="43"/>
      <c r="D213" s="43"/>
      <c r="E213" s="43"/>
      <c r="F213" s="43"/>
      <c r="G213" s="78"/>
      <c r="H213" s="79"/>
      <c r="I213" s="78"/>
      <c r="J213" s="78"/>
      <c r="K213" s="78"/>
      <c r="L213" s="39"/>
      <c r="M213" s="39"/>
      <c r="N213" s="43"/>
      <c r="O213" s="43"/>
      <c r="P213" s="43"/>
      <c r="Q213" s="80">
        <f t="shared" si="1"/>
        <v>0</v>
      </c>
      <c r="R213" s="116" t="str">
        <f t="shared" si="2"/>
        <v/>
      </c>
      <c r="S213" s="43"/>
      <c r="T213" s="43"/>
    </row>
    <row r="214" ht="15.75" customHeight="1">
      <c r="A214" s="43"/>
      <c r="B214" s="43"/>
      <c r="C214" s="43"/>
      <c r="D214" s="43"/>
      <c r="E214" s="43"/>
      <c r="F214" s="43"/>
      <c r="G214" s="78"/>
      <c r="H214" s="79"/>
      <c r="I214" s="78"/>
      <c r="J214" s="78"/>
      <c r="K214" s="78"/>
      <c r="L214" s="39"/>
      <c r="M214" s="39"/>
      <c r="N214" s="43"/>
      <c r="O214" s="43"/>
      <c r="P214" s="43"/>
      <c r="Q214" s="80">
        <f t="shared" si="1"/>
        <v>0</v>
      </c>
      <c r="R214" s="116" t="str">
        <f t="shared" si="2"/>
        <v/>
      </c>
      <c r="S214" s="43"/>
      <c r="T214" s="43"/>
    </row>
    <row r="215" ht="15.75" customHeight="1">
      <c r="A215" s="43"/>
      <c r="B215" s="43"/>
      <c r="C215" s="43"/>
      <c r="D215" s="43"/>
      <c r="E215" s="43"/>
      <c r="F215" s="43"/>
      <c r="G215" s="78"/>
      <c r="H215" s="79"/>
      <c r="I215" s="78"/>
      <c r="J215" s="78"/>
      <c r="K215" s="78"/>
      <c r="L215" s="39"/>
      <c r="M215" s="39"/>
      <c r="N215" s="43"/>
      <c r="O215" s="43"/>
      <c r="P215" s="43"/>
      <c r="Q215" s="80">
        <f t="shared" si="1"/>
        <v>0</v>
      </c>
      <c r="R215" s="116" t="str">
        <f t="shared" si="2"/>
        <v/>
      </c>
      <c r="S215" s="43"/>
      <c r="T215" s="43"/>
    </row>
    <row r="216" ht="15.75" customHeight="1">
      <c r="A216" s="43"/>
      <c r="B216" s="43"/>
      <c r="C216" s="43"/>
      <c r="D216" s="43"/>
      <c r="E216" s="43"/>
      <c r="F216" s="43"/>
      <c r="G216" s="78"/>
      <c r="H216" s="79"/>
      <c r="I216" s="78"/>
      <c r="J216" s="78"/>
      <c r="K216" s="78"/>
      <c r="L216" s="39"/>
      <c r="M216" s="39"/>
      <c r="N216" s="43"/>
      <c r="O216" s="43"/>
      <c r="P216" s="43"/>
      <c r="Q216" s="80">
        <f t="shared" si="1"/>
        <v>0</v>
      </c>
      <c r="R216" s="116" t="str">
        <f t="shared" si="2"/>
        <v/>
      </c>
      <c r="S216" s="43"/>
      <c r="T216" s="43"/>
    </row>
    <row r="217" ht="15.75" customHeight="1">
      <c r="A217" s="43"/>
      <c r="B217" s="43"/>
      <c r="C217" s="43"/>
      <c r="D217" s="43"/>
      <c r="E217" s="43"/>
      <c r="F217" s="43"/>
      <c r="G217" s="78"/>
      <c r="H217" s="79"/>
      <c r="I217" s="78"/>
      <c r="J217" s="78"/>
      <c r="K217" s="78"/>
      <c r="L217" s="39"/>
      <c r="M217" s="39"/>
      <c r="N217" s="43"/>
      <c r="O217" s="43"/>
      <c r="P217" s="43"/>
      <c r="Q217" s="80">
        <f t="shared" si="1"/>
        <v>0</v>
      </c>
      <c r="R217" s="116" t="str">
        <f t="shared" si="2"/>
        <v/>
      </c>
      <c r="S217" s="43"/>
      <c r="T217" s="43"/>
    </row>
    <row r="218" ht="15.75" customHeight="1">
      <c r="A218" s="43"/>
      <c r="B218" s="43"/>
      <c r="C218" s="43"/>
      <c r="D218" s="43"/>
      <c r="E218" s="43"/>
      <c r="F218" s="43"/>
      <c r="G218" s="78"/>
      <c r="H218" s="79"/>
      <c r="I218" s="78"/>
      <c r="J218" s="78"/>
      <c r="K218" s="78"/>
      <c r="L218" s="39"/>
      <c r="M218" s="39"/>
      <c r="N218" s="43"/>
      <c r="O218" s="43"/>
      <c r="P218" s="43"/>
      <c r="Q218" s="80">
        <f t="shared" si="1"/>
        <v>0</v>
      </c>
      <c r="R218" s="116" t="str">
        <f t="shared" si="2"/>
        <v/>
      </c>
      <c r="S218" s="43"/>
      <c r="T218" s="43"/>
    </row>
    <row r="219" ht="15.75" customHeight="1">
      <c r="A219" s="43"/>
      <c r="B219" s="43"/>
      <c r="C219" s="43"/>
      <c r="D219" s="43"/>
      <c r="E219" s="43"/>
      <c r="F219" s="43"/>
      <c r="G219" s="78"/>
      <c r="H219" s="79"/>
      <c r="I219" s="78"/>
      <c r="J219" s="78"/>
      <c r="K219" s="78"/>
      <c r="L219" s="39"/>
      <c r="M219" s="39"/>
      <c r="N219" s="43"/>
      <c r="O219" s="43"/>
      <c r="P219" s="43"/>
      <c r="Q219" s="80">
        <f t="shared" si="1"/>
        <v>0</v>
      </c>
      <c r="R219" s="116" t="str">
        <f t="shared" si="2"/>
        <v/>
      </c>
      <c r="S219" s="43"/>
      <c r="T219" s="43"/>
    </row>
    <row r="220" ht="15.75" customHeight="1">
      <c r="A220" s="43"/>
      <c r="B220" s="43"/>
      <c r="C220" s="43"/>
      <c r="D220" s="43"/>
      <c r="E220" s="43"/>
      <c r="F220" s="43"/>
      <c r="G220" s="78"/>
      <c r="H220" s="79"/>
      <c r="I220" s="78"/>
      <c r="J220" s="78"/>
      <c r="K220" s="78"/>
      <c r="L220" s="39"/>
      <c r="M220" s="39"/>
      <c r="N220" s="43"/>
      <c r="O220" s="43"/>
      <c r="P220" s="43"/>
      <c r="Q220" s="80">
        <f t="shared" si="1"/>
        <v>0</v>
      </c>
      <c r="R220" s="116" t="str">
        <f t="shared" si="2"/>
        <v/>
      </c>
      <c r="S220" s="43"/>
      <c r="T220" s="43"/>
    </row>
    <row r="221" ht="15.75" customHeight="1">
      <c r="A221" s="43"/>
      <c r="B221" s="43"/>
      <c r="C221" s="43"/>
      <c r="D221" s="43"/>
      <c r="E221" s="43"/>
      <c r="F221" s="43"/>
      <c r="G221" s="78"/>
      <c r="H221" s="79"/>
      <c r="I221" s="78"/>
      <c r="J221" s="78"/>
      <c r="K221" s="78"/>
      <c r="L221" s="39"/>
      <c r="M221" s="39"/>
      <c r="N221" s="43"/>
      <c r="O221" s="43"/>
      <c r="P221" s="43"/>
      <c r="Q221" s="80">
        <f t="shared" si="1"/>
        <v>0</v>
      </c>
      <c r="R221" s="116" t="str">
        <f t="shared" si="2"/>
        <v/>
      </c>
      <c r="S221" s="43"/>
      <c r="T221" s="43"/>
    </row>
    <row r="222" ht="15.75" customHeight="1">
      <c r="A222" s="43"/>
      <c r="B222" s="43"/>
      <c r="C222" s="43"/>
      <c r="D222" s="43"/>
      <c r="E222" s="43"/>
      <c r="F222" s="43"/>
      <c r="G222" s="78"/>
      <c r="H222" s="79"/>
      <c r="I222" s="78"/>
      <c r="J222" s="78"/>
      <c r="K222" s="78"/>
      <c r="L222" s="39"/>
      <c r="M222" s="39"/>
      <c r="N222" s="43"/>
      <c r="O222" s="43"/>
      <c r="P222" s="43"/>
      <c r="Q222" s="80">
        <f t="shared" si="1"/>
        <v>0</v>
      </c>
      <c r="R222" s="116" t="str">
        <f t="shared" si="2"/>
        <v/>
      </c>
      <c r="S222" s="43"/>
      <c r="T222" s="43"/>
    </row>
    <row r="223" ht="15.75" customHeight="1">
      <c r="A223" s="43"/>
      <c r="B223" s="43"/>
      <c r="C223" s="43"/>
      <c r="D223" s="43"/>
      <c r="E223" s="43"/>
      <c r="F223" s="43"/>
      <c r="G223" s="78"/>
      <c r="H223" s="79"/>
      <c r="I223" s="78"/>
      <c r="J223" s="78"/>
      <c r="K223" s="78"/>
      <c r="L223" s="39"/>
      <c r="M223" s="39"/>
      <c r="N223" s="43"/>
      <c r="O223" s="43"/>
      <c r="P223" s="43"/>
      <c r="Q223" s="80">
        <f t="shared" si="1"/>
        <v>0</v>
      </c>
      <c r="R223" s="116" t="str">
        <f t="shared" si="2"/>
        <v/>
      </c>
      <c r="S223" s="43"/>
      <c r="T223" s="43"/>
    </row>
    <row r="224" ht="15.75" customHeight="1">
      <c r="A224" s="43"/>
      <c r="B224" s="43"/>
      <c r="C224" s="43"/>
      <c r="D224" s="43"/>
      <c r="E224" s="43"/>
      <c r="F224" s="43"/>
      <c r="G224" s="78"/>
      <c r="H224" s="79"/>
      <c r="I224" s="78"/>
      <c r="J224" s="78"/>
      <c r="K224" s="78"/>
      <c r="L224" s="39"/>
      <c r="M224" s="39"/>
      <c r="N224" s="43"/>
      <c r="O224" s="43"/>
      <c r="P224" s="43"/>
      <c r="Q224" s="80">
        <f t="shared" si="1"/>
        <v>0</v>
      </c>
      <c r="R224" s="116" t="str">
        <f t="shared" si="2"/>
        <v/>
      </c>
      <c r="S224" s="43"/>
      <c r="T224" s="43"/>
    </row>
    <row r="225" ht="15.75" customHeight="1">
      <c r="A225" s="43"/>
      <c r="B225" s="43"/>
      <c r="C225" s="43"/>
      <c r="D225" s="43"/>
      <c r="E225" s="43"/>
      <c r="F225" s="43"/>
      <c r="G225" s="78"/>
      <c r="H225" s="79"/>
      <c r="I225" s="78"/>
      <c r="J225" s="78"/>
      <c r="K225" s="78"/>
      <c r="L225" s="39"/>
      <c r="M225" s="39"/>
      <c r="N225" s="43"/>
      <c r="O225" s="43"/>
      <c r="P225" s="43"/>
      <c r="Q225" s="80">
        <f t="shared" si="1"/>
        <v>0</v>
      </c>
      <c r="R225" s="116" t="str">
        <f t="shared" si="2"/>
        <v/>
      </c>
      <c r="S225" s="43"/>
      <c r="T225" s="43"/>
    </row>
    <row r="226" ht="15.75" customHeight="1">
      <c r="A226" s="43"/>
      <c r="B226" s="43"/>
      <c r="C226" s="43"/>
      <c r="D226" s="43"/>
      <c r="E226" s="43"/>
      <c r="F226" s="43"/>
      <c r="G226" s="78"/>
      <c r="H226" s="79"/>
      <c r="I226" s="78"/>
      <c r="J226" s="78"/>
      <c r="K226" s="78"/>
      <c r="L226" s="39"/>
      <c r="M226" s="39"/>
      <c r="N226" s="43"/>
      <c r="O226" s="43"/>
      <c r="P226" s="43"/>
      <c r="Q226" s="80">
        <f t="shared" si="1"/>
        <v>0</v>
      </c>
      <c r="R226" s="116" t="str">
        <f t="shared" si="2"/>
        <v/>
      </c>
      <c r="S226" s="43"/>
      <c r="T226" s="43"/>
    </row>
    <row r="227" ht="15.75" customHeight="1">
      <c r="A227" s="43"/>
      <c r="B227" s="43"/>
      <c r="C227" s="43"/>
      <c r="D227" s="43"/>
      <c r="E227" s="43"/>
      <c r="F227" s="43"/>
      <c r="G227" s="78"/>
      <c r="H227" s="79"/>
      <c r="I227" s="78"/>
      <c r="J227" s="78"/>
      <c r="K227" s="78"/>
      <c r="L227" s="39"/>
      <c r="M227" s="39"/>
      <c r="N227" s="43"/>
      <c r="O227" s="43"/>
      <c r="P227" s="43"/>
      <c r="Q227" s="80">
        <f t="shared" si="1"/>
        <v>0</v>
      </c>
      <c r="R227" s="116" t="str">
        <f t="shared" si="2"/>
        <v/>
      </c>
      <c r="S227" s="43"/>
      <c r="T227" s="43"/>
    </row>
    <row r="228" ht="15.75" customHeight="1">
      <c r="A228" s="43"/>
      <c r="B228" s="43"/>
      <c r="C228" s="43"/>
      <c r="D228" s="43"/>
      <c r="E228" s="43"/>
      <c r="F228" s="43"/>
      <c r="G228" s="78"/>
      <c r="H228" s="79"/>
      <c r="I228" s="78"/>
      <c r="J228" s="78"/>
      <c r="K228" s="78"/>
      <c r="L228" s="39"/>
      <c r="M228" s="39"/>
      <c r="N228" s="43"/>
      <c r="O228" s="43"/>
      <c r="P228" s="43"/>
      <c r="Q228" s="80">
        <f t="shared" si="1"/>
        <v>0</v>
      </c>
      <c r="R228" s="116" t="str">
        <f t="shared" si="2"/>
        <v/>
      </c>
      <c r="S228" s="43"/>
      <c r="T228" s="43"/>
    </row>
    <row r="229" ht="15.75" customHeight="1">
      <c r="A229" s="43"/>
      <c r="B229" s="43"/>
      <c r="C229" s="43"/>
      <c r="D229" s="43"/>
      <c r="E229" s="43"/>
      <c r="F229" s="43"/>
      <c r="G229" s="78"/>
      <c r="H229" s="79"/>
      <c r="I229" s="78"/>
      <c r="J229" s="78"/>
      <c r="K229" s="78"/>
      <c r="L229" s="39"/>
      <c r="M229" s="39"/>
      <c r="N229" s="43"/>
      <c r="O229" s="43"/>
      <c r="P229" s="43"/>
      <c r="Q229" s="80">
        <f t="shared" si="1"/>
        <v>0</v>
      </c>
      <c r="R229" s="116" t="str">
        <f t="shared" si="2"/>
        <v/>
      </c>
      <c r="S229" s="43"/>
      <c r="T229" s="43"/>
    </row>
    <row r="230" ht="15.75" customHeight="1">
      <c r="A230" s="43"/>
      <c r="B230" s="43"/>
      <c r="C230" s="43"/>
      <c r="D230" s="43"/>
      <c r="E230" s="43"/>
      <c r="F230" s="43"/>
      <c r="G230" s="78"/>
      <c r="H230" s="79"/>
      <c r="I230" s="78"/>
      <c r="J230" s="78"/>
      <c r="K230" s="78"/>
      <c r="L230" s="39"/>
      <c r="M230" s="39"/>
      <c r="N230" s="43"/>
      <c r="O230" s="43"/>
      <c r="P230" s="43"/>
      <c r="Q230" s="80">
        <f t="shared" si="1"/>
        <v>0</v>
      </c>
      <c r="R230" s="116" t="str">
        <f t="shared" si="2"/>
        <v/>
      </c>
      <c r="S230" s="43"/>
      <c r="T230" s="43"/>
    </row>
    <row r="231" ht="15.75" customHeight="1">
      <c r="A231" s="43"/>
      <c r="B231" s="43"/>
      <c r="C231" s="43"/>
      <c r="D231" s="43"/>
      <c r="E231" s="43"/>
      <c r="F231" s="43"/>
      <c r="G231" s="78"/>
      <c r="H231" s="79"/>
      <c r="I231" s="78"/>
      <c r="J231" s="78"/>
      <c r="K231" s="78"/>
      <c r="L231" s="39"/>
      <c r="M231" s="39"/>
      <c r="N231" s="43"/>
      <c r="O231" s="43"/>
      <c r="P231" s="43"/>
      <c r="Q231" s="80">
        <f t="shared" si="1"/>
        <v>0</v>
      </c>
      <c r="R231" s="116" t="str">
        <f t="shared" si="2"/>
        <v/>
      </c>
      <c r="S231" s="43"/>
      <c r="T231" s="43"/>
    </row>
    <row r="232" ht="15.75" customHeight="1">
      <c r="A232" s="43"/>
      <c r="B232" s="43"/>
      <c r="C232" s="43"/>
      <c r="D232" s="43"/>
      <c r="E232" s="43"/>
      <c r="F232" s="43"/>
      <c r="G232" s="78"/>
      <c r="H232" s="79"/>
      <c r="I232" s="78"/>
      <c r="J232" s="78"/>
      <c r="K232" s="78"/>
      <c r="L232" s="39"/>
      <c r="M232" s="39"/>
      <c r="N232" s="43"/>
      <c r="O232" s="43"/>
      <c r="P232" s="43"/>
      <c r="Q232" s="80">
        <f t="shared" si="1"/>
        <v>0</v>
      </c>
      <c r="R232" s="116" t="str">
        <f t="shared" si="2"/>
        <v/>
      </c>
      <c r="S232" s="43"/>
      <c r="T232" s="43"/>
    </row>
    <row r="233" ht="15.75" customHeight="1">
      <c r="A233" s="43"/>
      <c r="B233" s="43"/>
      <c r="C233" s="43"/>
      <c r="D233" s="43"/>
      <c r="E233" s="43"/>
      <c r="F233" s="43"/>
      <c r="G233" s="78"/>
      <c r="H233" s="79"/>
      <c r="I233" s="78"/>
      <c r="J233" s="78"/>
      <c r="K233" s="78"/>
      <c r="L233" s="39"/>
      <c r="M233" s="39"/>
      <c r="N233" s="43"/>
      <c r="O233" s="43"/>
      <c r="P233" s="43"/>
      <c r="Q233" s="80">
        <f t="shared" si="1"/>
        <v>0</v>
      </c>
      <c r="R233" s="116" t="str">
        <f t="shared" si="2"/>
        <v/>
      </c>
      <c r="S233" s="43"/>
      <c r="T233" s="43"/>
    </row>
    <row r="234" ht="15.75" customHeight="1">
      <c r="A234" s="43"/>
      <c r="B234" s="43"/>
      <c r="C234" s="43"/>
      <c r="D234" s="43"/>
      <c r="E234" s="43"/>
      <c r="F234" s="43"/>
      <c r="G234" s="78"/>
      <c r="H234" s="79"/>
      <c r="I234" s="78"/>
      <c r="J234" s="78"/>
      <c r="K234" s="78"/>
      <c r="L234" s="39"/>
      <c r="M234" s="39"/>
      <c r="N234" s="43"/>
      <c r="O234" s="43"/>
      <c r="P234" s="43"/>
      <c r="Q234" s="80">
        <f t="shared" si="1"/>
        <v>0</v>
      </c>
      <c r="R234" s="116" t="str">
        <f t="shared" si="2"/>
        <v/>
      </c>
      <c r="S234" s="43"/>
      <c r="T234" s="43"/>
    </row>
    <row r="235" ht="15.75" customHeight="1">
      <c r="A235" s="43"/>
      <c r="B235" s="43"/>
      <c r="C235" s="43"/>
      <c r="D235" s="43"/>
      <c r="E235" s="43"/>
      <c r="F235" s="43"/>
      <c r="G235" s="78"/>
      <c r="H235" s="79"/>
      <c r="I235" s="78"/>
      <c r="J235" s="78"/>
      <c r="K235" s="78"/>
      <c r="L235" s="39"/>
      <c r="M235" s="39"/>
      <c r="N235" s="43"/>
      <c r="O235" s="43"/>
      <c r="P235" s="43"/>
      <c r="Q235" s="80">
        <f t="shared" si="1"/>
        <v>0</v>
      </c>
      <c r="R235" s="116" t="str">
        <f t="shared" si="2"/>
        <v/>
      </c>
      <c r="S235" s="43"/>
      <c r="T235" s="43"/>
    </row>
    <row r="236" ht="15.75" customHeight="1">
      <c r="A236" s="43"/>
      <c r="B236" s="43"/>
      <c r="C236" s="43"/>
      <c r="D236" s="43"/>
      <c r="E236" s="43"/>
      <c r="F236" s="43"/>
      <c r="G236" s="78"/>
      <c r="H236" s="79"/>
      <c r="I236" s="78"/>
      <c r="J236" s="78"/>
      <c r="K236" s="78"/>
      <c r="L236" s="39"/>
      <c r="M236" s="39"/>
      <c r="N236" s="43"/>
      <c r="O236" s="43"/>
      <c r="P236" s="43"/>
      <c r="Q236" s="80">
        <f t="shared" si="1"/>
        <v>0</v>
      </c>
      <c r="R236" s="116" t="str">
        <f t="shared" si="2"/>
        <v/>
      </c>
      <c r="S236" s="43"/>
      <c r="T236" s="43"/>
    </row>
    <row r="237" ht="15.75" customHeight="1">
      <c r="A237" s="43"/>
      <c r="B237" s="43"/>
      <c r="C237" s="43"/>
      <c r="D237" s="43"/>
      <c r="E237" s="43"/>
      <c r="F237" s="43"/>
      <c r="G237" s="78"/>
      <c r="H237" s="79"/>
      <c r="I237" s="78"/>
      <c r="J237" s="78"/>
      <c r="K237" s="78"/>
      <c r="L237" s="39"/>
      <c r="M237" s="39"/>
      <c r="N237" s="43"/>
      <c r="O237" s="43"/>
      <c r="P237" s="43"/>
      <c r="Q237" s="80">
        <f t="shared" si="1"/>
        <v>0</v>
      </c>
      <c r="R237" s="116" t="str">
        <f t="shared" si="2"/>
        <v/>
      </c>
      <c r="S237" s="43"/>
      <c r="T237" s="43"/>
    </row>
    <row r="238" ht="15.75" customHeight="1">
      <c r="A238" s="43"/>
      <c r="B238" s="43"/>
      <c r="C238" s="43"/>
      <c r="D238" s="43"/>
      <c r="E238" s="43"/>
      <c r="F238" s="43"/>
      <c r="G238" s="78"/>
      <c r="H238" s="79"/>
      <c r="I238" s="78"/>
      <c r="J238" s="78"/>
      <c r="K238" s="78"/>
      <c r="L238" s="39"/>
      <c r="M238" s="39"/>
      <c r="N238" s="43"/>
      <c r="O238" s="43"/>
      <c r="P238" s="43"/>
      <c r="Q238" s="80">
        <f t="shared" si="1"/>
        <v>0</v>
      </c>
      <c r="R238" s="116" t="str">
        <f t="shared" si="2"/>
        <v/>
      </c>
      <c r="S238" s="43"/>
      <c r="T238" s="43"/>
    </row>
    <row r="239" ht="15.75" customHeight="1">
      <c r="A239" s="43"/>
      <c r="B239" s="43"/>
      <c r="C239" s="43"/>
      <c r="D239" s="43"/>
      <c r="E239" s="43"/>
      <c r="F239" s="43"/>
      <c r="G239" s="78"/>
      <c r="H239" s="79"/>
      <c r="I239" s="78"/>
      <c r="J239" s="78"/>
      <c r="K239" s="78"/>
      <c r="L239" s="39"/>
      <c r="M239" s="39"/>
      <c r="N239" s="43"/>
      <c r="O239" s="43"/>
      <c r="P239" s="43"/>
      <c r="Q239" s="80">
        <f t="shared" si="1"/>
        <v>0</v>
      </c>
      <c r="R239" s="116" t="str">
        <f t="shared" si="2"/>
        <v/>
      </c>
      <c r="S239" s="43"/>
      <c r="T239" s="43"/>
    </row>
    <row r="240" ht="15.75" customHeight="1">
      <c r="A240" s="43"/>
      <c r="B240" s="43"/>
      <c r="C240" s="43"/>
      <c r="D240" s="43"/>
      <c r="E240" s="43"/>
      <c r="F240" s="43"/>
      <c r="G240" s="78"/>
      <c r="H240" s="79"/>
      <c r="I240" s="78"/>
      <c r="J240" s="78"/>
      <c r="K240" s="78"/>
      <c r="L240" s="39"/>
      <c r="M240" s="39"/>
      <c r="N240" s="43"/>
      <c r="O240" s="43"/>
      <c r="P240" s="43"/>
      <c r="Q240" s="80">
        <f t="shared" si="1"/>
        <v>0</v>
      </c>
      <c r="R240" s="116" t="str">
        <f t="shared" si="2"/>
        <v/>
      </c>
      <c r="S240" s="43"/>
      <c r="T240" s="43"/>
    </row>
    <row r="241" ht="15.75" customHeight="1">
      <c r="A241" s="43"/>
      <c r="B241" s="43"/>
      <c r="C241" s="43"/>
      <c r="D241" s="43"/>
      <c r="E241" s="43"/>
      <c r="F241" s="43"/>
      <c r="G241" s="78"/>
      <c r="H241" s="79"/>
      <c r="I241" s="78"/>
      <c r="J241" s="78"/>
      <c r="K241" s="78"/>
      <c r="L241" s="39"/>
      <c r="M241" s="39"/>
      <c r="N241" s="43"/>
      <c r="O241" s="43"/>
      <c r="P241" s="43"/>
      <c r="Q241" s="80">
        <f t="shared" si="1"/>
        <v>0</v>
      </c>
      <c r="R241" s="116" t="str">
        <f t="shared" si="2"/>
        <v/>
      </c>
      <c r="S241" s="43"/>
      <c r="T241" s="43"/>
    </row>
    <row r="242" ht="15.75" customHeight="1">
      <c r="A242" s="43"/>
      <c r="B242" s="43"/>
      <c r="C242" s="43"/>
      <c r="D242" s="43"/>
      <c r="E242" s="43"/>
      <c r="F242" s="43"/>
      <c r="G242" s="78"/>
      <c r="H242" s="79"/>
      <c r="I242" s="78"/>
      <c r="J242" s="78"/>
      <c r="K242" s="78"/>
      <c r="L242" s="39"/>
      <c r="M242" s="39"/>
      <c r="N242" s="43"/>
      <c r="O242" s="43"/>
      <c r="P242" s="43"/>
      <c r="Q242" s="80">
        <f t="shared" si="1"/>
        <v>0</v>
      </c>
      <c r="R242" s="116" t="str">
        <f t="shared" si="2"/>
        <v/>
      </c>
      <c r="S242" s="43"/>
      <c r="T242" s="43"/>
    </row>
    <row r="243" ht="15.75" customHeight="1">
      <c r="A243" s="43"/>
      <c r="B243" s="43"/>
      <c r="C243" s="43"/>
      <c r="D243" s="43"/>
      <c r="E243" s="43"/>
      <c r="F243" s="43"/>
      <c r="G243" s="78"/>
      <c r="H243" s="79"/>
      <c r="I243" s="78"/>
      <c r="J243" s="78"/>
      <c r="K243" s="78"/>
      <c r="L243" s="39"/>
      <c r="M243" s="39"/>
      <c r="N243" s="43"/>
      <c r="O243" s="43"/>
      <c r="P243" s="43"/>
      <c r="Q243" s="80">
        <f t="shared" si="1"/>
        <v>0</v>
      </c>
      <c r="R243" s="116" t="str">
        <f t="shared" si="2"/>
        <v/>
      </c>
      <c r="S243" s="43"/>
      <c r="T243" s="43"/>
    </row>
    <row r="244" ht="15.75" customHeight="1">
      <c r="A244" s="43"/>
      <c r="B244" s="43"/>
      <c r="C244" s="43"/>
      <c r="D244" s="43"/>
      <c r="E244" s="43"/>
      <c r="F244" s="43"/>
      <c r="G244" s="78"/>
      <c r="H244" s="79"/>
      <c r="I244" s="78"/>
      <c r="J244" s="78"/>
      <c r="K244" s="78"/>
      <c r="L244" s="39"/>
      <c r="M244" s="39"/>
      <c r="N244" s="43"/>
      <c r="O244" s="43"/>
      <c r="P244" s="43"/>
      <c r="Q244" s="80">
        <f t="shared" si="1"/>
        <v>0</v>
      </c>
      <c r="R244" s="116" t="str">
        <f t="shared" si="2"/>
        <v/>
      </c>
      <c r="S244" s="43"/>
      <c r="T244" s="43"/>
    </row>
    <row r="245" ht="15.75" customHeight="1">
      <c r="A245" s="43"/>
      <c r="B245" s="43"/>
      <c r="C245" s="43"/>
      <c r="D245" s="43"/>
      <c r="E245" s="43"/>
      <c r="F245" s="43"/>
      <c r="G245" s="78"/>
      <c r="H245" s="79"/>
      <c r="I245" s="78"/>
      <c r="J245" s="78"/>
      <c r="K245" s="78"/>
      <c r="L245" s="39"/>
      <c r="M245" s="39"/>
      <c r="N245" s="43"/>
      <c r="O245" s="43"/>
      <c r="P245" s="43"/>
      <c r="Q245" s="80">
        <f t="shared" si="1"/>
        <v>0</v>
      </c>
      <c r="R245" s="116" t="str">
        <f t="shared" si="2"/>
        <v/>
      </c>
      <c r="S245" s="43"/>
      <c r="T245" s="43"/>
    </row>
    <row r="246" ht="15.75" customHeight="1">
      <c r="A246" s="43"/>
      <c r="B246" s="43"/>
      <c r="C246" s="43"/>
      <c r="D246" s="43"/>
      <c r="E246" s="43"/>
      <c r="F246" s="43"/>
      <c r="G246" s="78"/>
      <c r="H246" s="79"/>
      <c r="I246" s="78"/>
      <c r="J246" s="78"/>
      <c r="K246" s="78"/>
      <c r="L246" s="39"/>
      <c r="M246" s="39"/>
      <c r="N246" s="43"/>
      <c r="O246" s="43"/>
      <c r="P246" s="43"/>
      <c r="Q246" s="80">
        <f t="shared" si="1"/>
        <v>0</v>
      </c>
      <c r="R246" s="116" t="str">
        <f t="shared" si="2"/>
        <v/>
      </c>
      <c r="S246" s="43"/>
      <c r="T246" s="43"/>
    </row>
    <row r="247" ht="15.75" customHeight="1">
      <c r="A247" s="43"/>
      <c r="B247" s="43"/>
      <c r="C247" s="43"/>
      <c r="D247" s="43"/>
      <c r="E247" s="43"/>
      <c r="F247" s="43"/>
      <c r="G247" s="78"/>
      <c r="H247" s="79"/>
      <c r="I247" s="78"/>
      <c r="J247" s="78"/>
      <c r="K247" s="78"/>
      <c r="L247" s="39"/>
      <c r="M247" s="39"/>
      <c r="N247" s="43"/>
      <c r="O247" s="43"/>
      <c r="P247" s="43"/>
      <c r="Q247" s="80">
        <f t="shared" si="1"/>
        <v>0</v>
      </c>
      <c r="R247" s="116" t="str">
        <f t="shared" si="2"/>
        <v/>
      </c>
      <c r="S247" s="43"/>
      <c r="T247" s="43"/>
    </row>
    <row r="248" ht="15.75" customHeight="1">
      <c r="A248" s="43"/>
      <c r="B248" s="43"/>
      <c r="C248" s="43"/>
      <c r="D248" s="43"/>
      <c r="E248" s="43"/>
      <c r="F248" s="43"/>
      <c r="G248" s="78"/>
      <c r="H248" s="79"/>
      <c r="I248" s="78"/>
      <c r="J248" s="78"/>
      <c r="K248" s="78"/>
      <c r="L248" s="39"/>
      <c r="M248" s="39"/>
      <c r="N248" s="43"/>
      <c r="O248" s="43"/>
      <c r="P248" s="43"/>
      <c r="Q248" s="80">
        <f t="shared" si="1"/>
        <v>0</v>
      </c>
      <c r="R248" s="116" t="str">
        <f t="shared" si="2"/>
        <v/>
      </c>
      <c r="S248" s="43"/>
      <c r="T248" s="43"/>
    </row>
    <row r="249" ht="15.75" customHeight="1">
      <c r="A249" s="43"/>
      <c r="B249" s="43"/>
      <c r="C249" s="43"/>
      <c r="D249" s="43"/>
      <c r="E249" s="43"/>
      <c r="F249" s="43"/>
      <c r="G249" s="78"/>
      <c r="H249" s="79"/>
      <c r="I249" s="78"/>
      <c r="J249" s="78"/>
      <c r="K249" s="78"/>
      <c r="L249" s="39"/>
      <c r="M249" s="39"/>
      <c r="N249" s="43"/>
      <c r="O249" s="43"/>
      <c r="P249" s="43"/>
      <c r="Q249" s="80">
        <f t="shared" si="1"/>
        <v>0</v>
      </c>
      <c r="R249" s="116" t="str">
        <f t="shared" si="2"/>
        <v/>
      </c>
      <c r="S249" s="43"/>
      <c r="T249" s="43"/>
    </row>
    <row r="250" ht="15.75" customHeight="1">
      <c r="A250" s="43"/>
      <c r="B250" s="43"/>
      <c r="C250" s="43"/>
      <c r="D250" s="43"/>
      <c r="E250" s="43"/>
      <c r="F250" s="43"/>
      <c r="G250" s="78"/>
      <c r="H250" s="79"/>
      <c r="I250" s="78"/>
      <c r="J250" s="78"/>
      <c r="K250" s="78"/>
      <c r="L250" s="39"/>
      <c r="M250" s="39"/>
      <c r="N250" s="43"/>
      <c r="O250" s="43"/>
      <c r="P250" s="43"/>
      <c r="Q250" s="80">
        <f t="shared" si="1"/>
        <v>0</v>
      </c>
      <c r="R250" s="116" t="str">
        <f t="shared" si="2"/>
        <v/>
      </c>
      <c r="S250" s="43"/>
      <c r="T250" s="43"/>
    </row>
    <row r="251" ht="15.75" customHeight="1">
      <c r="A251" s="43"/>
      <c r="B251" s="43"/>
      <c r="C251" s="43"/>
      <c r="D251" s="43"/>
      <c r="E251" s="43"/>
      <c r="F251" s="43"/>
      <c r="G251" s="78"/>
      <c r="H251" s="79"/>
      <c r="I251" s="78"/>
      <c r="J251" s="78"/>
      <c r="K251" s="78"/>
      <c r="L251" s="39"/>
      <c r="M251" s="39"/>
      <c r="N251" s="43"/>
      <c r="O251" s="43"/>
      <c r="P251" s="43"/>
      <c r="Q251" s="80">
        <f t="shared" si="1"/>
        <v>0</v>
      </c>
      <c r="R251" s="116" t="str">
        <f t="shared" si="2"/>
        <v/>
      </c>
      <c r="S251" s="43"/>
      <c r="T251" s="43"/>
    </row>
    <row r="252" ht="15.75" customHeight="1">
      <c r="A252" s="43"/>
      <c r="B252" s="43"/>
      <c r="C252" s="43"/>
      <c r="D252" s="43"/>
      <c r="E252" s="43"/>
      <c r="F252" s="43"/>
      <c r="G252" s="78"/>
      <c r="H252" s="79"/>
      <c r="I252" s="78"/>
      <c r="J252" s="78"/>
      <c r="K252" s="78"/>
      <c r="L252" s="39"/>
      <c r="M252" s="39"/>
      <c r="N252" s="43"/>
      <c r="O252" s="43"/>
      <c r="P252" s="43"/>
      <c r="Q252" s="80">
        <f t="shared" si="1"/>
        <v>0</v>
      </c>
      <c r="R252" s="116" t="str">
        <f t="shared" si="2"/>
        <v/>
      </c>
      <c r="S252" s="43"/>
      <c r="T252" s="43"/>
    </row>
    <row r="253" ht="15.75" customHeight="1">
      <c r="A253" s="43"/>
      <c r="B253" s="43"/>
      <c r="C253" s="43"/>
      <c r="D253" s="43"/>
      <c r="E253" s="43"/>
      <c r="F253" s="43"/>
      <c r="G253" s="78"/>
      <c r="H253" s="79"/>
      <c r="I253" s="78"/>
      <c r="J253" s="78"/>
      <c r="K253" s="78"/>
      <c r="L253" s="39"/>
      <c r="M253" s="39"/>
      <c r="N253" s="43"/>
      <c r="O253" s="43"/>
      <c r="P253" s="43"/>
      <c r="Q253" s="80">
        <f t="shared" si="1"/>
        <v>0</v>
      </c>
      <c r="R253" s="116" t="str">
        <f t="shared" si="2"/>
        <v/>
      </c>
      <c r="S253" s="43"/>
      <c r="T253" s="43"/>
    </row>
    <row r="254" ht="15.75" customHeight="1">
      <c r="A254" s="43"/>
      <c r="B254" s="43"/>
      <c r="C254" s="43"/>
      <c r="D254" s="43"/>
      <c r="E254" s="43"/>
      <c r="F254" s="43"/>
      <c r="G254" s="78"/>
      <c r="H254" s="79"/>
      <c r="I254" s="78"/>
      <c r="J254" s="78"/>
      <c r="K254" s="78"/>
      <c r="L254" s="39"/>
      <c r="M254" s="39"/>
      <c r="N254" s="43"/>
      <c r="O254" s="43"/>
      <c r="P254" s="43"/>
      <c r="Q254" s="80">
        <f t="shared" si="1"/>
        <v>0</v>
      </c>
      <c r="R254" s="116" t="str">
        <f t="shared" si="2"/>
        <v/>
      </c>
      <c r="S254" s="43"/>
      <c r="T254" s="43"/>
    </row>
    <row r="255" ht="15.75" customHeight="1">
      <c r="A255" s="43"/>
      <c r="B255" s="43"/>
      <c r="C255" s="43"/>
      <c r="D255" s="43"/>
      <c r="E255" s="43"/>
      <c r="F255" s="43"/>
      <c r="G255" s="78"/>
      <c r="H255" s="79"/>
      <c r="I255" s="78"/>
      <c r="J255" s="78"/>
      <c r="K255" s="78"/>
      <c r="L255" s="39"/>
      <c r="M255" s="39"/>
      <c r="N255" s="43"/>
      <c r="O255" s="43"/>
      <c r="P255" s="43"/>
      <c r="Q255" s="80">
        <f t="shared" si="1"/>
        <v>0</v>
      </c>
      <c r="R255" s="116" t="str">
        <f t="shared" si="2"/>
        <v/>
      </c>
      <c r="S255" s="43"/>
      <c r="T255" s="43"/>
    </row>
    <row r="256" ht="15.75" customHeight="1">
      <c r="A256" s="43"/>
      <c r="B256" s="43"/>
      <c r="C256" s="43"/>
      <c r="D256" s="43"/>
      <c r="E256" s="43"/>
      <c r="F256" s="43"/>
      <c r="G256" s="78"/>
      <c r="H256" s="79"/>
      <c r="I256" s="78"/>
      <c r="J256" s="78"/>
      <c r="K256" s="78"/>
      <c r="L256" s="39"/>
      <c r="M256" s="39"/>
      <c r="N256" s="43"/>
      <c r="O256" s="43"/>
      <c r="P256" s="43"/>
      <c r="Q256" s="80">
        <f t="shared" si="1"/>
        <v>0</v>
      </c>
      <c r="R256" s="116" t="str">
        <f t="shared" si="2"/>
        <v/>
      </c>
      <c r="S256" s="43"/>
      <c r="T256" s="43"/>
    </row>
    <row r="257" ht="15.75" customHeight="1">
      <c r="A257" s="43"/>
      <c r="B257" s="43"/>
      <c r="C257" s="43"/>
      <c r="D257" s="43"/>
      <c r="E257" s="43"/>
      <c r="F257" s="43"/>
      <c r="G257" s="78"/>
      <c r="H257" s="79"/>
      <c r="I257" s="78"/>
      <c r="J257" s="78"/>
      <c r="K257" s="78"/>
      <c r="L257" s="39"/>
      <c r="M257" s="39"/>
      <c r="N257" s="43"/>
      <c r="O257" s="43"/>
      <c r="P257" s="43"/>
      <c r="Q257" s="80">
        <f t="shared" si="1"/>
        <v>0</v>
      </c>
      <c r="R257" s="116" t="str">
        <f t="shared" si="2"/>
        <v/>
      </c>
      <c r="S257" s="43"/>
      <c r="T257" s="43"/>
    </row>
    <row r="258" ht="15.75" customHeight="1">
      <c r="A258" s="43"/>
      <c r="B258" s="43"/>
      <c r="C258" s="43"/>
      <c r="D258" s="43"/>
      <c r="E258" s="43"/>
      <c r="F258" s="43"/>
      <c r="G258" s="78"/>
      <c r="H258" s="79"/>
      <c r="I258" s="78"/>
      <c r="J258" s="78"/>
      <c r="K258" s="78"/>
      <c r="L258" s="39"/>
      <c r="M258" s="39"/>
      <c r="N258" s="43"/>
      <c r="O258" s="43"/>
      <c r="P258" s="43"/>
      <c r="Q258" s="80">
        <f t="shared" si="1"/>
        <v>0</v>
      </c>
      <c r="R258" s="116" t="str">
        <f t="shared" si="2"/>
        <v/>
      </c>
      <c r="S258" s="43"/>
      <c r="T258" s="43"/>
    </row>
    <row r="259" ht="15.75" customHeight="1">
      <c r="A259" s="43"/>
      <c r="B259" s="43"/>
      <c r="C259" s="43"/>
      <c r="D259" s="43"/>
      <c r="E259" s="43"/>
      <c r="F259" s="43"/>
      <c r="G259" s="78"/>
      <c r="H259" s="79"/>
      <c r="I259" s="78"/>
      <c r="J259" s="78"/>
      <c r="K259" s="78"/>
      <c r="L259" s="39"/>
      <c r="M259" s="39"/>
      <c r="N259" s="43"/>
      <c r="O259" s="43"/>
      <c r="P259" s="43"/>
      <c r="Q259" s="80">
        <f t="shared" si="1"/>
        <v>0</v>
      </c>
      <c r="R259" s="116" t="str">
        <f t="shared" si="2"/>
        <v/>
      </c>
      <c r="S259" s="43"/>
      <c r="T259" s="43"/>
    </row>
    <row r="260" ht="15.75" customHeight="1">
      <c r="A260" s="43"/>
      <c r="B260" s="43"/>
      <c r="C260" s="43"/>
      <c r="D260" s="43"/>
      <c r="E260" s="43"/>
      <c r="F260" s="43"/>
      <c r="G260" s="78"/>
      <c r="H260" s="79"/>
      <c r="I260" s="78"/>
      <c r="J260" s="78"/>
      <c r="K260" s="78"/>
      <c r="L260" s="39"/>
      <c r="M260" s="39"/>
      <c r="N260" s="43"/>
      <c r="O260" s="43"/>
      <c r="P260" s="43"/>
      <c r="Q260" s="80">
        <f t="shared" si="1"/>
        <v>0</v>
      </c>
      <c r="R260" s="116" t="str">
        <f t="shared" si="2"/>
        <v/>
      </c>
      <c r="S260" s="43"/>
      <c r="T260" s="43"/>
    </row>
    <row r="261" ht="15.75" customHeight="1">
      <c r="A261" s="43"/>
      <c r="B261" s="43"/>
      <c r="C261" s="43"/>
      <c r="D261" s="43"/>
      <c r="E261" s="43"/>
      <c r="F261" s="43"/>
      <c r="G261" s="78"/>
      <c r="H261" s="79"/>
      <c r="I261" s="78"/>
      <c r="J261" s="78"/>
      <c r="K261" s="78"/>
      <c r="L261" s="39"/>
      <c r="M261" s="39"/>
      <c r="N261" s="43"/>
      <c r="O261" s="43"/>
      <c r="P261" s="43"/>
      <c r="Q261" s="80">
        <f t="shared" si="1"/>
        <v>0</v>
      </c>
      <c r="R261" s="116" t="str">
        <f t="shared" si="2"/>
        <v/>
      </c>
      <c r="S261" s="43"/>
      <c r="T261" s="43"/>
    </row>
    <row r="262" ht="15.75" customHeight="1">
      <c r="A262" s="43"/>
      <c r="B262" s="43"/>
      <c r="C262" s="43"/>
      <c r="D262" s="43"/>
      <c r="E262" s="43"/>
      <c r="F262" s="43"/>
      <c r="G262" s="78"/>
      <c r="H262" s="79"/>
      <c r="I262" s="78"/>
      <c r="J262" s="78"/>
      <c r="K262" s="78"/>
      <c r="L262" s="39"/>
      <c r="M262" s="39"/>
      <c r="N262" s="43"/>
      <c r="O262" s="43"/>
      <c r="P262" s="43"/>
      <c r="Q262" s="80">
        <f t="shared" si="1"/>
        <v>0</v>
      </c>
      <c r="R262" s="116" t="str">
        <f t="shared" si="2"/>
        <v/>
      </c>
      <c r="S262" s="43"/>
      <c r="T262" s="43"/>
    </row>
    <row r="263" ht="15.75" customHeight="1">
      <c r="A263" s="43"/>
      <c r="B263" s="43"/>
      <c r="C263" s="43"/>
      <c r="D263" s="43"/>
      <c r="E263" s="43"/>
      <c r="F263" s="43"/>
      <c r="G263" s="78"/>
      <c r="H263" s="79"/>
      <c r="I263" s="78"/>
      <c r="J263" s="78"/>
      <c r="K263" s="78"/>
      <c r="L263" s="39"/>
      <c r="M263" s="39"/>
      <c r="N263" s="43"/>
      <c r="O263" s="43"/>
      <c r="P263" s="43"/>
      <c r="Q263" s="80">
        <f t="shared" si="1"/>
        <v>0</v>
      </c>
      <c r="R263" s="116" t="str">
        <f t="shared" si="2"/>
        <v/>
      </c>
      <c r="S263" s="43"/>
      <c r="T263" s="43"/>
    </row>
    <row r="264" ht="15.75" customHeight="1">
      <c r="A264" s="43"/>
      <c r="B264" s="43"/>
      <c r="C264" s="43"/>
      <c r="D264" s="43"/>
      <c r="E264" s="43"/>
      <c r="F264" s="43"/>
      <c r="G264" s="78"/>
      <c r="H264" s="79"/>
      <c r="I264" s="78"/>
      <c r="J264" s="78"/>
      <c r="K264" s="78"/>
      <c r="L264" s="39"/>
      <c r="M264" s="39"/>
      <c r="N264" s="43"/>
      <c r="O264" s="43"/>
      <c r="P264" s="43"/>
      <c r="Q264" s="80">
        <f t="shared" si="1"/>
        <v>0</v>
      </c>
      <c r="R264" s="116" t="str">
        <f t="shared" si="2"/>
        <v/>
      </c>
      <c r="S264" s="43"/>
      <c r="T264" s="43"/>
    </row>
    <row r="265" ht="15.75" customHeight="1">
      <c r="A265" s="43"/>
      <c r="B265" s="43"/>
      <c r="C265" s="43"/>
      <c r="D265" s="43"/>
      <c r="E265" s="43"/>
      <c r="F265" s="43"/>
      <c r="G265" s="78"/>
      <c r="H265" s="79"/>
      <c r="I265" s="78"/>
      <c r="J265" s="78"/>
      <c r="K265" s="78"/>
      <c r="L265" s="39"/>
      <c r="M265" s="39"/>
      <c r="N265" s="43"/>
      <c r="O265" s="43"/>
      <c r="P265" s="43"/>
      <c r="Q265" s="80">
        <f t="shared" si="1"/>
        <v>0</v>
      </c>
      <c r="R265" s="116" t="str">
        <f t="shared" si="2"/>
        <v/>
      </c>
      <c r="S265" s="43"/>
      <c r="T265" s="43"/>
    </row>
    <row r="266" ht="15.75" customHeight="1">
      <c r="A266" s="43"/>
      <c r="B266" s="43"/>
      <c r="C266" s="43"/>
      <c r="D266" s="43"/>
      <c r="E266" s="43"/>
      <c r="F266" s="43"/>
      <c r="G266" s="78"/>
      <c r="H266" s="79"/>
      <c r="I266" s="78"/>
      <c r="J266" s="78"/>
      <c r="K266" s="78"/>
      <c r="L266" s="39"/>
      <c r="M266" s="39"/>
      <c r="N266" s="43"/>
      <c r="O266" s="43"/>
      <c r="P266" s="43"/>
      <c r="Q266" s="80">
        <f t="shared" si="1"/>
        <v>0</v>
      </c>
      <c r="R266" s="116" t="str">
        <f t="shared" si="2"/>
        <v/>
      </c>
      <c r="S266" s="43"/>
      <c r="T266" s="43"/>
    </row>
    <row r="267" ht="15.75" customHeight="1">
      <c r="A267" s="43"/>
      <c r="B267" s="43"/>
      <c r="C267" s="43"/>
      <c r="D267" s="43"/>
      <c r="E267" s="43"/>
      <c r="F267" s="43"/>
      <c r="G267" s="78"/>
      <c r="H267" s="79"/>
      <c r="I267" s="78"/>
      <c r="J267" s="78"/>
      <c r="K267" s="78"/>
      <c r="L267" s="39"/>
      <c r="M267" s="39"/>
      <c r="N267" s="43"/>
      <c r="O267" s="43"/>
      <c r="P267" s="43"/>
      <c r="Q267" s="80">
        <f t="shared" si="1"/>
        <v>0</v>
      </c>
      <c r="R267" s="116" t="str">
        <f t="shared" si="2"/>
        <v/>
      </c>
      <c r="S267" s="43"/>
      <c r="T267" s="43"/>
    </row>
    <row r="268" ht="15.75" customHeight="1">
      <c r="A268" s="43"/>
      <c r="B268" s="43"/>
      <c r="C268" s="43"/>
      <c r="D268" s="43"/>
      <c r="E268" s="43"/>
      <c r="F268" s="43"/>
      <c r="G268" s="78"/>
      <c r="H268" s="79"/>
      <c r="I268" s="78"/>
      <c r="J268" s="78"/>
      <c r="K268" s="78"/>
      <c r="L268" s="39"/>
      <c r="M268" s="39"/>
      <c r="N268" s="43"/>
      <c r="O268" s="43"/>
      <c r="P268" s="43"/>
      <c r="Q268" s="80">
        <f t="shared" si="1"/>
        <v>0</v>
      </c>
      <c r="R268" s="116" t="str">
        <f t="shared" si="2"/>
        <v/>
      </c>
      <c r="S268" s="43"/>
      <c r="T268" s="43"/>
    </row>
    <row r="269" ht="15.75" customHeight="1">
      <c r="A269" s="43"/>
      <c r="B269" s="43"/>
      <c r="C269" s="43"/>
      <c r="D269" s="43"/>
      <c r="E269" s="43"/>
      <c r="F269" s="43"/>
      <c r="G269" s="78"/>
      <c r="H269" s="79"/>
      <c r="I269" s="78"/>
      <c r="J269" s="78"/>
      <c r="K269" s="78"/>
      <c r="L269" s="39"/>
      <c r="M269" s="39"/>
      <c r="N269" s="43"/>
      <c r="O269" s="43"/>
      <c r="P269" s="43"/>
      <c r="Q269" s="80">
        <f t="shared" si="1"/>
        <v>0</v>
      </c>
      <c r="R269" s="116" t="str">
        <f t="shared" si="2"/>
        <v/>
      </c>
      <c r="S269" s="43"/>
      <c r="T269" s="43"/>
    </row>
    <row r="270" ht="15.75" customHeight="1">
      <c r="A270" s="43"/>
      <c r="B270" s="43"/>
      <c r="C270" s="43"/>
      <c r="D270" s="43"/>
      <c r="E270" s="43"/>
      <c r="F270" s="43"/>
      <c r="G270" s="78"/>
      <c r="H270" s="79"/>
      <c r="I270" s="78"/>
      <c r="J270" s="78"/>
      <c r="K270" s="78"/>
      <c r="L270" s="39"/>
      <c r="M270" s="39"/>
      <c r="N270" s="43"/>
      <c r="O270" s="43"/>
      <c r="P270" s="43"/>
      <c r="Q270" s="80">
        <f t="shared" si="1"/>
        <v>0</v>
      </c>
      <c r="R270" s="116" t="str">
        <f t="shared" si="2"/>
        <v/>
      </c>
      <c r="S270" s="43"/>
      <c r="T270" s="43"/>
    </row>
    <row r="271" ht="15.75" customHeight="1">
      <c r="A271" s="43"/>
      <c r="B271" s="43"/>
      <c r="C271" s="43"/>
      <c r="D271" s="43"/>
      <c r="E271" s="43"/>
      <c r="F271" s="43"/>
      <c r="G271" s="78"/>
      <c r="H271" s="79"/>
      <c r="I271" s="78"/>
      <c r="J271" s="78"/>
      <c r="K271" s="78"/>
      <c r="L271" s="39"/>
      <c r="M271" s="39"/>
      <c r="N271" s="43"/>
      <c r="O271" s="43"/>
      <c r="P271" s="43"/>
      <c r="Q271" s="80">
        <f t="shared" si="1"/>
        <v>0</v>
      </c>
      <c r="R271" s="116" t="str">
        <f t="shared" si="2"/>
        <v/>
      </c>
      <c r="S271" s="43"/>
      <c r="T271" s="43"/>
    </row>
    <row r="272" ht="15.75" customHeight="1">
      <c r="A272" s="43"/>
      <c r="B272" s="43"/>
      <c r="C272" s="43"/>
      <c r="D272" s="43"/>
      <c r="E272" s="43"/>
      <c r="F272" s="43"/>
      <c r="G272" s="78"/>
      <c r="H272" s="79"/>
      <c r="I272" s="78"/>
      <c r="J272" s="78"/>
      <c r="K272" s="78"/>
      <c r="L272" s="39"/>
      <c r="M272" s="39"/>
      <c r="N272" s="43"/>
      <c r="O272" s="43"/>
      <c r="P272" s="43"/>
      <c r="Q272" s="80">
        <f t="shared" si="1"/>
        <v>0</v>
      </c>
      <c r="R272" s="116" t="str">
        <f t="shared" si="2"/>
        <v/>
      </c>
      <c r="S272" s="43"/>
      <c r="T272" s="43"/>
    </row>
    <row r="273" ht="15.75" customHeight="1">
      <c r="A273" s="43"/>
      <c r="B273" s="43"/>
      <c r="C273" s="43"/>
      <c r="D273" s="43"/>
      <c r="E273" s="43"/>
      <c r="F273" s="43"/>
      <c r="G273" s="78"/>
      <c r="H273" s="79"/>
      <c r="I273" s="78"/>
      <c r="J273" s="78"/>
      <c r="K273" s="78"/>
      <c r="L273" s="39"/>
      <c r="M273" s="39"/>
      <c r="N273" s="43"/>
      <c r="O273" s="43"/>
      <c r="P273" s="43"/>
      <c r="Q273" s="80">
        <f t="shared" si="1"/>
        <v>0</v>
      </c>
      <c r="R273" s="116" t="str">
        <f t="shared" si="2"/>
        <v/>
      </c>
      <c r="S273" s="43"/>
      <c r="T273" s="43"/>
    </row>
    <row r="274" ht="15.75" customHeight="1">
      <c r="A274" s="43"/>
      <c r="B274" s="43"/>
      <c r="C274" s="43"/>
      <c r="D274" s="43"/>
      <c r="E274" s="43"/>
      <c r="F274" s="43"/>
      <c r="G274" s="78"/>
      <c r="H274" s="79"/>
      <c r="I274" s="78"/>
      <c r="J274" s="78"/>
      <c r="K274" s="78"/>
      <c r="L274" s="39"/>
      <c r="M274" s="39"/>
      <c r="N274" s="43"/>
      <c r="O274" s="43"/>
      <c r="P274" s="43"/>
      <c r="Q274" s="80">
        <f t="shared" si="1"/>
        <v>0</v>
      </c>
      <c r="R274" s="116" t="str">
        <f t="shared" si="2"/>
        <v/>
      </c>
      <c r="S274" s="43"/>
      <c r="T274" s="43"/>
    </row>
    <row r="275" ht="15.75" customHeight="1">
      <c r="A275" s="43"/>
      <c r="B275" s="43"/>
      <c r="C275" s="43"/>
      <c r="D275" s="43"/>
      <c r="E275" s="43"/>
      <c r="F275" s="43"/>
      <c r="G275" s="78"/>
      <c r="H275" s="79"/>
      <c r="I275" s="78"/>
      <c r="J275" s="78"/>
      <c r="K275" s="78"/>
      <c r="L275" s="39"/>
      <c r="M275" s="39"/>
      <c r="N275" s="43"/>
      <c r="O275" s="43"/>
      <c r="P275" s="43"/>
      <c r="Q275" s="80">
        <f t="shared" si="1"/>
        <v>0</v>
      </c>
      <c r="R275" s="116" t="str">
        <f t="shared" si="2"/>
        <v/>
      </c>
      <c r="S275" s="43"/>
      <c r="T275" s="43"/>
    </row>
    <row r="276" ht="15.75" customHeight="1">
      <c r="A276" s="43"/>
      <c r="B276" s="43"/>
      <c r="C276" s="43"/>
      <c r="D276" s="43"/>
      <c r="E276" s="43"/>
      <c r="F276" s="43"/>
      <c r="G276" s="78"/>
      <c r="H276" s="79"/>
      <c r="I276" s="78"/>
      <c r="J276" s="78"/>
      <c r="K276" s="78"/>
      <c r="L276" s="39"/>
      <c r="M276" s="39"/>
      <c r="N276" s="43"/>
      <c r="O276" s="43"/>
      <c r="P276" s="43"/>
      <c r="Q276" s="80">
        <f t="shared" si="1"/>
        <v>0</v>
      </c>
      <c r="R276" s="116" t="str">
        <f t="shared" si="2"/>
        <v/>
      </c>
      <c r="S276" s="43"/>
      <c r="T276" s="43"/>
    </row>
    <row r="277" ht="15.75" customHeight="1">
      <c r="A277" s="43"/>
      <c r="B277" s="43"/>
      <c r="C277" s="43"/>
      <c r="D277" s="43"/>
      <c r="E277" s="43"/>
      <c r="F277" s="43"/>
      <c r="G277" s="78"/>
      <c r="H277" s="79"/>
      <c r="I277" s="78"/>
      <c r="J277" s="78"/>
      <c r="K277" s="78"/>
      <c r="L277" s="39"/>
      <c r="M277" s="39"/>
      <c r="N277" s="43"/>
      <c r="O277" s="43"/>
      <c r="P277" s="43"/>
      <c r="Q277" s="80">
        <f t="shared" si="1"/>
        <v>0</v>
      </c>
      <c r="R277" s="116" t="str">
        <f t="shared" si="2"/>
        <v/>
      </c>
      <c r="S277" s="43"/>
      <c r="T277" s="43"/>
    </row>
    <row r="278" ht="15.75" customHeight="1">
      <c r="A278" s="43"/>
      <c r="B278" s="43"/>
      <c r="C278" s="43"/>
      <c r="D278" s="43"/>
      <c r="E278" s="43"/>
      <c r="F278" s="43"/>
      <c r="G278" s="78"/>
      <c r="H278" s="79"/>
      <c r="I278" s="78"/>
      <c r="J278" s="78"/>
      <c r="K278" s="78"/>
      <c r="L278" s="39"/>
      <c r="M278" s="39"/>
      <c r="N278" s="43"/>
      <c r="O278" s="43"/>
      <c r="P278" s="43"/>
      <c r="Q278" s="80">
        <f t="shared" si="1"/>
        <v>0</v>
      </c>
      <c r="R278" s="116" t="str">
        <f t="shared" si="2"/>
        <v/>
      </c>
      <c r="S278" s="43"/>
      <c r="T278" s="43"/>
    </row>
    <row r="279" ht="15.75" customHeight="1">
      <c r="A279" s="43"/>
      <c r="B279" s="43"/>
      <c r="C279" s="43"/>
      <c r="D279" s="43"/>
      <c r="E279" s="43"/>
      <c r="F279" s="43"/>
      <c r="G279" s="78"/>
      <c r="H279" s="79"/>
      <c r="I279" s="78"/>
      <c r="J279" s="78"/>
      <c r="K279" s="78"/>
      <c r="L279" s="39"/>
      <c r="M279" s="39"/>
      <c r="N279" s="43"/>
      <c r="O279" s="43"/>
      <c r="P279" s="43"/>
      <c r="Q279" s="80">
        <f t="shared" si="1"/>
        <v>0</v>
      </c>
      <c r="R279" s="116" t="str">
        <f t="shared" si="2"/>
        <v/>
      </c>
      <c r="S279" s="43"/>
      <c r="T279" s="43"/>
    </row>
    <row r="280" ht="15.75" customHeight="1">
      <c r="A280" s="43"/>
      <c r="B280" s="43"/>
      <c r="C280" s="43"/>
      <c r="D280" s="43"/>
      <c r="E280" s="43"/>
      <c r="F280" s="43"/>
      <c r="G280" s="78"/>
      <c r="H280" s="79"/>
      <c r="I280" s="78"/>
      <c r="J280" s="78"/>
      <c r="K280" s="78"/>
      <c r="L280" s="39"/>
      <c r="M280" s="39"/>
      <c r="N280" s="43"/>
      <c r="O280" s="43"/>
      <c r="P280" s="43"/>
      <c r="Q280" s="80">
        <f t="shared" si="1"/>
        <v>0</v>
      </c>
      <c r="R280" s="116" t="str">
        <f t="shared" si="2"/>
        <v/>
      </c>
      <c r="S280" s="43"/>
      <c r="T280" s="43"/>
    </row>
    <row r="281" ht="15.75" customHeight="1">
      <c r="A281" s="43"/>
      <c r="B281" s="43"/>
      <c r="C281" s="43"/>
      <c r="D281" s="43"/>
      <c r="E281" s="43"/>
      <c r="F281" s="43"/>
      <c r="G281" s="78"/>
      <c r="H281" s="79"/>
      <c r="I281" s="78"/>
      <c r="J281" s="78"/>
      <c r="K281" s="78"/>
      <c r="L281" s="39"/>
      <c r="M281" s="39"/>
      <c r="N281" s="43"/>
      <c r="O281" s="43"/>
      <c r="P281" s="43"/>
      <c r="Q281" s="80">
        <f t="shared" si="1"/>
        <v>0</v>
      </c>
      <c r="R281" s="116" t="str">
        <f t="shared" si="2"/>
        <v/>
      </c>
      <c r="S281" s="43"/>
      <c r="T281" s="43"/>
    </row>
    <row r="282" ht="15.75" customHeight="1">
      <c r="A282" s="43"/>
      <c r="B282" s="43"/>
      <c r="C282" s="43"/>
      <c r="D282" s="43"/>
      <c r="E282" s="43"/>
      <c r="F282" s="43"/>
      <c r="G282" s="78"/>
      <c r="H282" s="79"/>
      <c r="I282" s="78"/>
      <c r="J282" s="78"/>
      <c r="K282" s="78"/>
      <c r="L282" s="39"/>
      <c r="M282" s="39"/>
      <c r="N282" s="43"/>
      <c r="O282" s="43"/>
      <c r="P282" s="43"/>
      <c r="Q282" s="80">
        <f t="shared" si="1"/>
        <v>0</v>
      </c>
      <c r="R282" s="116" t="str">
        <f t="shared" si="2"/>
        <v/>
      </c>
      <c r="S282" s="43"/>
      <c r="T282" s="43"/>
    </row>
    <row r="283" ht="15.75" customHeight="1">
      <c r="A283" s="43"/>
      <c r="B283" s="43"/>
      <c r="C283" s="43"/>
      <c r="D283" s="43"/>
      <c r="E283" s="43"/>
      <c r="F283" s="43"/>
      <c r="G283" s="78"/>
      <c r="H283" s="79"/>
      <c r="I283" s="78"/>
      <c r="J283" s="78"/>
      <c r="K283" s="78"/>
      <c r="L283" s="39"/>
      <c r="M283" s="39"/>
      <c r="N283" s="43"/>
      <c r="O283" s="43"/>
      <c r="P283" s="43"/>
      <c r="Q283" s="80">
        <f t="shared" si="1"/>
        <v>0</v>
      </c>
      <c r="R283" s="116" t="str">
        <f t="shared" si="2"/>
        <v/>
      </c>
      <c r="S283" s="43"/>
      <c r="T283" s="43"/>
    </row>
    <row r="284" ht="15.75" customHeight="1">
      <c r="A284" s="43"/>
      <c r="B284" s="43"/>
      <c r="C284" s="43"/>
      <c r="D284" s="43"/>
      <c r="E284" s="43"/>
      <c r="F284" s="43"/>
      <c r="G284" s="78"/>
      <c r="H284" s="79"/>
      <c r="I284" s="78"/>
      <c r="J284" s="78"/>
      <c r="K284" s="78"/>
      <c r="L284" s="39"/>
      <c r="M284" s="39"/>
      <c r="N284" s="43"/>
      <c r="O284" s="43"/>
      <c r="P284" s="43"/>
      <c r="Q284" s="80">
        <f t="shared" si="1"/>
        <v>0</v>
      </c>
      <c r="R284" s="116" t="str">
        <f t="shared" si="2"/>
        <v/>
      </c>
      <c r="S284" s="43"/>
      <c r="T284" s="43"/>
    </row>
    <row r="285" ht="15.75" customHeight="1">
      <c r="A285" s="43"/>
      <c r="B285" s="43"/>
      <c r="C285" s="43"/>
      <c r="D285" s="43"/>
      <c r="E285" s="43"/>
      <c r="F285" s="43"/>
      <c r="G285" s="78"/>
      <c r="H285" s="79"/>
      <c r="I285" s="78"/>
      <c r="J285" s="78"/>
      <c r="K285" s="78"/>
      <c r="L285" s="39"/>
      <c r="M285" s="39"/>
      <c r="N285" s="43"/>
      <c r="O285" s="43"/>
      <c r="P285" s="43"/>
      <c r="Q285" s="80">
        <f t="shared" si="1"/>
        <v>0</v>
      </c>
      <c r="R285" s="116" t="str">
        <f t="shared" si="2"/>
        <v/>
      </c>
      <c r="S285" s="43"/>
      <c r="T285" s="43"/>
    </row>
    <row r="286" ht="15.75" customHeight="1">
      <c r="A286" s="43"/>
      <c r="B286" s="43"/>
      <c r="C286" s="43"/>
      <c r="D286" s="43"/>
      <c r="E286" s="43"/>
      <c r="F286" s="43"/>
      <c r="G286" s="78"/>
      <c r="H286" s="79"/>
      <c r="I286" s="78"/>
      <c r="J286" s="78"/>
      <c r="K286" s="78"/>
      <c r="L286" s="39"/>
      <c r="M286" s="39"/>
      <c r="N286" s="43"/>
      <c r="O286" s="43"/>
      <c r="P286" s="43"/>
      <c r="Q286" s="80">
        <f t="shared" si="1"/>
        <v>0</v>
      </c>
      <c r="R286" s="116" t="str">
        <f t="shared" si="2"/>
        <v/>
      </c>
      <c r="S286" s="43"/>
      <c r="T286" s="43"/>
    </row>
    <row r="287" ht="15.75" customHeight="1">
      <c r="A287" s="43"/>
      <c r="B287" s="43"/>
      <c r="C287" s="43"/>
      <c r="D287" s="43"/>
      <c r="E287" s="43"/>
      <c r="F287" s="43"/>
      <c r="G287" s="78"/>
      <c r="H287" s="79"/>
      <c r="I287" s="78"/>
      <c r="J287" s="78"/>
      <c r="K287" s="78"/>
      <c r="L287" s="39"/>
      <c r="M287" s="39"/>
      <c r="N287" s="43"/>
      <c r="O287" s="43"/>
      <c r="P287" s="43"/>
      <c r="Q287" s="80">
        <f t="shared" si="1"/>
        <v>0</v>
      </c>
      <c r="R287" s="116" t="str">
        <f t="shared" si="2"/>
        <v/>
      </c>
      <c r="S287" s="43"/>
      <c r="T287" s="43"/>
    </row>
    <row r="288" ht="15.75" customHeight="1">
      <c r="A288" s="43"/>
      <c r="B288" s="43"/>
      <c r="C288" s="43"/>
      <c r="D288" s="43"/>
      <c r="E288" s="43"/>
      <c r="F288" s="43"/>
      <c r="G288" s="78"/>
      <c r="H288" s="79"/>
      <c r="I288" s="78"/>
      <c r="J288" s="78"/>
      <c r="K288" s="78"/>
      <c r="L288" s="39"/>
      <c r="M288" s="39"/>
      <c r="N288" s="43"/>
      <c r="O288" s="43"/>
      <c r="P288" s="43"/>
      <c r="Q288" s="80">
        <f t="shared" si="1"/>
        <v>0</v>
      </c>
      <c r="R288" s="116" t="str">
        <f t="shared" si="2"/>
        <v/>
      </c>
      <c r="S288" s="43"/>
      <c r="T288" s="43"/>
    </row>
    <row r="289" ht="15.75" customHeight="1">
      <c r="A289" s="43"/>
      <c r="B289" s="43"/>
      <c r="C289" s="43"/>
      <c r="D289" s="43"/>
      <c r="E289" s="43"/>
      <c r="F289" s="43"/>
      <c r="G289" s="78"/>
      <c r="H289" s="79"/>
      <c r="I289" s="78"/>
      <c r="J289" s="78"/>
      <c r="K289" s="78"/>
      <c r="L289" s="39"/>
      <c r="M289" s="39"/>
      <c r="N289" s="43"/>
      <c r="O289" s="43"/>
      <c r="P289" s="43"/>
      <c r="Q289" s="80">
        <f t="shared" si="1"/>
        <v>0</v>
      </c>
      <c r="R289" s="116" t="str">
        <f t="shared" si="2"/>
        <v/>
      </c>
      <c r="S289" s="43"/>
      <c r="T289" s="43"/>
    </row>
    <row r="290" ht="15.75" customHeight="1">
      <c r="A290" s="43"/>
      <c r="B290" s="43"/>
      <c r="C290" s="43"/>
      <c r="D290" s="43"/>
      <c r="E290" s="43"/>
      <c r="F290" s="43"/>
      <c r="G290" s="78"/>
      <c r="H290" s="79"/>
      <c r="I290" s="78"/>
      <c r="J290" s="78"/>
      <c r="K290" s="78"/>
      <c r="L290" s="39"/>
      <c r="M290" s="39"/>
      <c r="N290" s="43"/>
      <c r="O290" s="43"/>
      <c r="P290" s="43"/>
      <c r="Q290" s="80">
        <f t="shared" si="1"/>
        <v>0</v>
      </c>
      <c r="R290" s="116" t="str">
        <f t="shared" si="2"/>
        <v/>
      </c>
      <c r="S290" s="43"/>
      <c r="T290" s="43"/>
    </row>
    <row r="291" ht="15.75" customHeight="1">
      <c r="A291" s="43"/>
      <c r="B291" s="43"/>
      <c r="C291" s="43"/>
      <c r="D291" s="43"/>
      <c r="E291" s="43"/>
      <c r="F291" s="43"/>
      <c r="G291" s="78"/>
      <c r="H291" s="79"/>
      <c r="I291" s="78"/>
      <c r="J291" s="78"/>
      <c r="K291" s="78"/>
      <c r="L291" s="39"/>
      <c r="M291" s="39"/>
      <c r="N291" s="43"/>
      <c r="O291" s="43"/>
      <c r="P291" s="43"/>
      <c r="Q291" s="80">
        <f t="shared" si="1"/>
        <v>0</v>
      </c>
      <c r="R291" s="116" t="str">
        <f t="shared" si="2"/>
        <v/>
      </c>
      <c r="S291" s="43"/>
      <c r="T291" s="43"/>
    </row>
    <row r="292" ht="15.75" customHeight="1">
      <c r="A292" s="43"/>
      <c r="B292" s="43"/>
      <c r="C292" s="43"/>
      <c r="D292" s="43"/>
      <c r="E292" s="43"/>
      <c r="F292" s="43"/>
      <c r="G292" s="78"/>
      <c r="H292" s="79"/>
      <c r="I292" s="78"/>
      <c r="J292" s="78"/>
      <c r="K292" s="78"/>
      <c r="L292" s="39"/>
      <c r="M292" s="39"/>
      <c r="N292" s="43"/>
      <c r="O292" s="43"/>
      <c r="P292" s="43"/>
      <c r="Q292" s="80">
        <f t="shared" si="1"/>
        <v>0</v>
      </c>
      <c r="R292" s="116" t="str">
        <f t="shared" si="2"/>
        <v/>
      </c>
      <c r="S292" s="43"/>
      <c r="T292" s="43"/>
    </row>
    <row r="293" ht="15.75" customHeight="1">
      <c r="A293" s="43"/>
      <c r="B293" s="43"/>
      <c r="C293" s="43"/>
      <c r="D293" s="43"/>
      <c r="E293" s="43"/>
      <c r="F293" s="43"/>
      <c r="G293" s="78"/>
      <c r="H293" s="79"/>
      <c r="I293" s="78"/>
      <c r="J293" s="78"/>
      <c r="K293" s="78"/>
      <c r="L293" s="39"/>
      <c r="M293" s="39"/>
      <c r="N293" s="43"/>
      <c r="O293" s="43"/>
      <c r="P293" s="43"/>
      <c r="Q293" s="80">
        <f t="shared" si="1"/>
        <v>0</v>
      </c>
      <c r="R293" s="116" t="str">
        <f t="shared" si="2"/>
        <v/>
      </c>
      <c r="S293" s="43"/>
      <c r="T293" s="43"/>
    </row>
    <row r="294" ht="15.75" customHeight="1">
      <c r="A294" s="43"/>
      <c r="B294" s="43"/>
      <c r="C294" s="43"/>
      <c r="D294" s="43"/>
      <c r="E294" s="43"/>
      <c r="F294" s="43"/>
      <c r="G294" s="78"/>
      <c r="H294" s="79"/>
      <c r="I294" s="78"/>
      <c r="J294" s="78"/>
      <c r="K294" s="78"/>
      <c r="L294" s="39"/>
      <c r="M294" s="39"/>
      <c r="N294" s="43"/>
      <c r="O294" s="43"/>
      <c r="P294" s="43"/>
      <c r="Q294" s="80">
        <f t="shared" si="1"/>
        <v>0</v>
      </c>
      <c r="R294" s="116" t="str">
        <f t="shared" si="2"/>
        <v/>
      </c>
      <c r="S294" s="43"/>
      <c r="T294" s="43"/>
    </row>
    <row r="295" ht="15.75" customHeight="1">
      <c r="A295" s="43"/>
      <c r="B295" s="43"/>
      <c r="C295" s="43"/>
      <c r="D295" s="43"/>
      <c r="E295" s="43"/>
      <c r="F295" s="43"/>
      <c r="G295" s="78"/>
      <c r="H295" s="79"/>
      <c r="I295" s="78"/>
      <c r="J295" s="78"/>
      <c r="K295" s="78"/>
      <c r="L295" s="39"/>
      <c r="M295" s="39"/>
      <c r="N295" s="43"/>
      <c r="O295" s="43"/>
      <c r="P295" s="43"/>
      <c r="Q295" s="80">
        <f t="shared" si="1"/>
        <v>0</v>
      </c>
      <c r="R295" s="116" t="str">
        <f t="shared" si="2"/>
        <v/>
      </c>
      <c r="S295" s="43"/>
      <c r="T295" s="43"/>
    </row>
    <row r="296" ht="15.75" customHeight="1">
      <c r="A296" s="43"/>
      <c r="B296" s="43"/>
      <c r="C296" s="43"/>
      <c r="D296" s="43"/>
      <c r="E296" s="43"/>
      <c r="F296" s="43"/>
      <c r="G296" s="78"/>
      <c r="H296" s="79"/>
      <c r="I296" s="78"/>
      <c r="J296" s="78"/>
      <c r="K296" s="78"/>
      <c r="L296" s="39"/>
      <c r="M296" s="39"/>
      <c r="N296" s="43"/>
      <c r="O296" s="43"/>
      <c r="P296" s="43"/>
      <c r="Q296" s="80">
        <f t="shared" si="1"/>
        <v>0</v>
      </c>
      <c r="R296" s="116" t="str">
        <f t="shared" si="2"/>
        <v/>
      </c>
      <c r="S296" s="43"/>
      <c r="T296" s="43"/>
    </row>
    <row r="297" ht="15.75" customHeight="1">
      <c r="A297" s="43"/>
      <c r="B297" s="43"/>
      <c r="C297" s="43"/>
      <c r="D297" s="43"/>
      <c r="E297" s="43"/>
      <c r="F297" s="43"/>
      <c r="G297" s="78"/>
      <c r="H297" s="79"/>
      <c r="I297" s="78"/>
      <c r="J297" s="78"/>
      <c r="K297" s="78"/>
      <c r="L297" s="39"/>
      <c r="M297" s="39"/>
      <c r="N297" s="43"/>
      <c r="O297" s="43"/>
      <c r="P297" s="43"/>
      <c r="Q297" s="80">
        <f t="shared" si="1"/>
        <v>0</v>
      </c>
      <c r="R297" s="116" t="str">
        <f t="shared" si="2"/>
        <v/>
      </c>
      <c r="S297" s="43"/>
      <c r="T297" s="43"/>
    </row>
    <row r="298" ht="15.75" customHeight="1">
      <c r="A298" s="43"/>
      <c r="B298" s="43"/>
      <c r="C298" s="43"/>
      <c r="D298" s="43"/>
      <c r="E298" s="43"/>
      <c r="F298" s="43"/>
      <c r="G298" s="78"/>
      <c r="H298" s="79"/>
      <c r="I298" s="78"/>
      <c r="J298" s="78"/>
      <c r="K298" s="78"/>
      <c r="L298" s="39"/>
      <c r="M298" s="39"/>
      <c r="N298" s="43"/>
      <c r="O298" s="43"/>
      <c r="P298" s="43"/>
      <c r="Q298" s="80">
        <f t="shared" si="1"/>
        <v>0</v>
      </c>
      <c r="R298" s="116" t="str">
        <f t="shared" si="2"/>
        <v/>
      </c>
      <c r="S298" s="43"/>
      <c r="T298" s="43"/>
    </row>
    <row r="299" ht="15.75" customHeight="1">
      <c r="A299" s="43"/>
      <c r="B299" s="43"/>
      <c r="C299" s="43"/>
      <c r="D299" s="43"/>
      <c r="E299" s="43"/>
      <c r="F299" s="43"/>
      <c r="G299" s="78"/>
      <c r="H299" s="79"/>
      <c r="I299" s="78"/>
      <c r="J299" s="78"/>
      <c r="K299" s="78"/>
      <c r="L299" s="39"/>
      <c r="M299" s="39"/>
      <c r="N299" s="43"/>
      <c r="O299" s="43"/>
      <c r="P299" s="43"/>
      <c r="Q299" s="80">
        <f t="shared" si="1"/>
        <v>0</v>
      </c>
      <c r="R299" s="116" t="str">
        <f t="shared" si="2"/>
        <v/>
      </c>
      <c r="S299" s="43"/>
      <c r="T299" s="43"/>
    </row>
    <row r="300" ht="15.75" customHeight="1">
      <c r="A300" s="43"/>
      <c r="B300" s="43"/>
      <c r="C300" s="43"/>
      <c r="D300" s="43"/>
      <c r="E300" s="43"/>
      <c r="F300" s="43"/>
      <c r="G300" s="78"/>
      <c r="H300" s="79"/>
      <c r="I300" s="78"/>
      <c r="J300" s="78"/>
      <c r="K300" s="78"/>
      <c r="L300" s="39"/>
      <c r="M300" s="39"/>
      <c r="N300" s="43"/>
      <c r="O300" s="43"/>
      <c r="P300" s="43"/>
      <c r="Q300" s="80">
        <f t="shared" si="1"/>
        <v>0</v>
      </c>
      <c r="R300" s="116" t="str">
        <f t="shared" si="2"/>
        <v/>
      </c>
      <c r="S300" s="43"/>
      <c r="T300" s="43"/>
    </row>
    <row r="301" ht="15.75" customHeight="1">
      <c r="A301" s="43"/>
      <c r="B301" s="43"/>
      <c r="C301" s="43"/>
      <c r="D301" s="43"/>
      <c r="E301" s="43"/>
      <c r="F301" s="43"/>
      <c r="G301" s="78"/>
      <c r="H301" s="79"/>
      <c r="I301" s="78"/>
      <c r="J301" s="78"/>
      <c r="K301" s="78"/>
      <c r="L301" s="39"/>
      <c r="M301" s="39"/>
      <c r="N301" s="43"/>
      <c r="O301" s="43"/>
      <c r="P301" s="43"/>
      <c r="Q301" s="80">
        <f t="shared" si="1"/>
        <v>0</v>
      </c>
      <c r="R301" s="116" t="str">
        <f t="shared" si="2"/>
        <v/>
      </c>
      <c r="S301" s="43"/>
      <c r="T301" s="43"/>
    </row>
    <row r="302" ht="15.75" customHeight="1">
      <c r="A302" s="43"/>
      <c r="B302" s="43"/>
      <c r="C302" s="43"/>
      <c r="D302" s="43"/>
      <c r="E302" s="43"/>
      <c r="F302" s="43"/>
      <c r="G302" s="78"/>
      <c r="H302" s="79"/>
      <c r="I302" s="78"/>
      <c r="J302" s="78"/>
      <c r="K302" s="78"/>
      <c r="L302" s="39"/>
      <c r="M302" s="39"/>
      <c r="N302" s="43"/>
      <c r="O302" s="43"/>
      <c r="P302" s="43"/>
      <c r="Q302" s="80">
        <f t="shared" si="1"/>
        <v>0</v>
      </c>
      <c r="R302" s="116" t="str">
        <f t="shared" si="2"/>
        <v/>
      </c>
      <c r="S302" s="43"/>
      <c r="T302" s="43"/>
    </row>
    <row r="303" ht="15.75" customHeight="1">
      <c r="A303" s="43"/>
      <c r="B303" s="43"/>
      <c r="C303" s="43"/>
      <c r="D303" s="43"/>
      <c r="E303" s="43"/>
      <c r="F303" s="43"/>
      <c r="G303" s="78"/>
      <c r="H303" s="79"/>
      <c r="I303" s="78"/>
      <c r="J303" s="78"/>
      <c r="K303" s="78"/>
      <c r="L303" s="39"/>
      <c r="M303" s="39"/>
      <c r="N303" s="43"/>
      <c r="O303" s="43"/>
      <c r="P303" s="43"/>
      <c r="Q303" s="80">
        <f t="shared" si="1"/>
        <v>0</v>
      </c>
      <c r="R303" s="116" t="str">
        <f t="shared" si="2"/>
        <v/>
      </c>
      <c r="S303" s="43"/>
      <c r="T303" s="43"/>
    </row>
    <row r="304" ht="15.75" customHeight="1">
      <c r="A304" s="43"/>
      <c r="B304" s="43"/>
      <c r="C304" s="43"/>
      <c r="D304" s="43"/>
      <c r="E304" s="43"/>
      <c r="F304" s="43"/>
      <c r="G304" s="78"/>
      <c r="H304" s="79"/>
      <c r="I304" s="78"/>
      <c r="J304" s="78"/>
      <c r="K304" s="78"/>
      <c r="L304" s="39"/>
      <c r="M304" s="39"/>
      <c r="N304" s="43"/>
      <c r="O304" s="43"/>
      <c r="P304" s="43"/>
      <c r="Q304" s="80">
        <f t="shared" si="1"/>
        <v>0</v>
      </c>
      <c r="R304" s="116" t="str">
        <f t="shared" si="2"/>
        <v/>
      </c>
      <c r="S304" s="43"/>
      <c r="T304" s="43"/>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T1"/>
    <mergeCell ref="A2:T2"/>
  </mergeCells>
  <dataValidations>
    <dataValidation type="list" allowBlank="1" sqref="T5:T304">
      <formula1>'17 Lists'!$B$2:$B$7</formula1>
    </dataValidation>
    <dataValidation type="list" allowBlank="1" sqref="B5:B304">
      <formula1>'17 Lists'!$A$2:$A$9</formula1>
    </dataValidation>
    <dataValidation type="list" allowBlank="1" sqref="N5:O304">
      <formula1>'17 Lists'!$I$5:$I$6</formula1>
    </dataValidation>
    <dataValidation type="list" allowBlank="1" sqref="D5:D304">
      <formula1>'17 Lists'!$H$2:$H$10</formula1>
    </dataValidation>
    <dataValidation type="list" allowBlank="1" sqref="P5:P304">
      <formula1>'17 Lists'!$G$2:$G$4</formula1>
    </dataValidation>
  </dataValidations>
  <printOptions/>
  <pageMargins bottom="0.75" footer="0.0" header="0.0" left="0.7" right="0.7" top="0.75"/>
  <pageSetup orientation="landscape"/>
  <drawing r:id="rId4"/>
  <legacy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3" width="18.0"/>
    <col customWidth="1" min="4" max="4" width="20.0"/>
    <col customWidth="1" min="5" max="5" width="22.0"/>
    <col customWidth="1" min="6" max="6" width="13.0"/>
    <col customWidth="1" min="7" max="9" width="16.0"/>
    <col customWidth="1" min="10" max="10" width="24.0"/>
    <col customWidth="1" min="11" max="11" width="17.0"/>
    <col customWidth="1" min="12" max="12" width="19.0"/>
    <col customWidth="1" min="13" max="13" width="42.0"/>
    <col customWidth="1" min="14" max="14" width="13.0"/>
    <col customWidth="1" min="15" max="26" width="8.63"/>
  </cols>
  <sheetData>
    <row r="1" ht="27.75" customHeight="1">
      <c r="A1" s="1" t="s">
        <v>88</v>
      </c>
    </row>
    <row r="2" ht="30.0" customHeight="1">
      <c r="A2" s="3" t="s">
        <v>623</v>
      </c>
    </row>
    <row r="4" ht="33.75" customHeight="1">
      <c r="A4" s="37" t="s">
        <v>624</v>
      </c>
      <c r="B4" s="37" t="s">
        <v>26</v>
      </c>
      <c r="C4" s="37" t="s">
        <v>3</v>
      </c>
      <c r="D4" s="37" t="s">
        <v>625</v>
      </c>
      <c r="E4" s="37" t="s">
        <v>626</v>
      </c>
      <c r="F4" s="37" t="s">
        <v>627</v>
      </c>
      <c r="G4" s="37" t="s">
        <v>357</v>
      </c>
      <c r="H4" s="37" t="s">
        <v>628</v>
      </c>
      <c r="I4" s="37" t="s">
        <v>629</v>
      </c>
      <c r="J4" s="37" t="s">
        <v>630</v>
      </c>
      <c r="K4" s="37" t="s">
        <v>631</v>
      </c>
      <c r="L4" s="37" t="s">
        <v>41</v>
      </c>
      <c r="M4" s="37" t="s">
        <v>395</v>
      </c>
      <c r="N4" s="37" t="s">
        <v>396</v>
      </c>
    </row>
    <row r="5">
      <c r="A5" s="43"/>
      <c r="B5" s="43"/>
      <c r="C5" s="43"/>
      <c r="D5" s="43"/>
      <c r="E5" s="43"/>
      <c r="F5" s="43"/>
      <c r="G5" s="78"/>
      <c r="H5" s="78"/>
      <c r="I5" s="78"/>
      <c r="J5" s="43"/>
      <c r="K5" s="39"/>
      <c r="L5" s="43"/>
      <c r="M5" s="43"/>
      <c r="N5" s="43"/>
    </row>
    <row r="6">
      <c r="A6" s="43"/>
      <c r="B6" s="43"/>
      <c r="C6" s="43"/>
      <c r="D6" s="43"/>
      <c r="E6" s="43"/>
      <c r="F6" s="43"/>
      <c r="G6" s="78"/>
      <c r="H6" s="78"/>
      <c r="I6" s="78"/>
      <c r="J6" s="43"/>
      <c r="K6" s="39"/>
      <c r="L6" s="43"/>
      <c r="M6" s="43"/>
      <c r="N6" s="43"/>
    </row>
    <row r="7">
      <c r="A7" s="43"/>
      <c r="B7" s="43"/>
      <c r="C7" s="43"/>
      <c r="D7" s="43"/>
      <c r="E7" s="43"/>
      <c r="F7" s="43"/>
      <c r="G7" s="78"/>
      <c r="H7" s="78"/>
      <c r="I7" s="78"/>
      <c r="J7" s="43"/>
      <c r="K7" s="39"/>
      <c r="L7" s="43"/>
      <c r="M7" s="43"/>
      <c r="N7" s="43"/>
    </row>
    <row r="8">
      <c r="A8" s="43"/>
      <c r="B8" s="43"/>
      <c r="C8" s="43"/>
      <c r="D8" s="43"/>
      <c r="E8" s="43"/>
      <c r="F8" s="43"/>
      <c r="G8" s="78"/>
      <c r="H8" s="78"/>
      <c r="I8" s="78"/>
      <c r="J8" s="43"/>
      <c r="K8" s="39"/>
      <c r="L8" s="43"/>
      <c r="M8" s="43"/>
      <c r="N8" s="43"/>
    </row>
    <row r="9">
      <c r="A9" s="43"/>
      <c r="B9" s="43"/>
      <c r="C9" s="43"/>
      <c r="D9" s="43"/>
      <c r="E9" s="43"/>
      <c r="F9" s="43"/>
      <c r="G9" s="78"/>
      <c r="H9" s="78"/>
      <c r="I9" s="78"/>
      <c r="J9" s="43"/>
      <c r="K9" s="39"/>
      <c r="L9" s="43"/>
      <c r="M9" s="43"/>
      <c r="N9" s="43"/>
    </row>
    <row r="10">
      <c r="A10" s="43"/>
      <c r="B10" s="43"/>
      <c r="C10" s="43"/>
      <c r="D10" s="43"/>
      <c r="E10" s="43"/>
      <c r="F10" s="43"/>
      <c r="G10" s="78"/>
      <c r="H10" s="78"/>
      <c r="I10" s="78"/>
      <c r="J10" s="43"/>
      <c r="K10" s="39"/>
      <c r="L10" s="43"/>
      <c r="M10" s="43"/>
      <c r="N10" s="43"/>
    </row>
    <row r="11">
      <c r="A11" s="43"/>
      <c r="B11" s="43"/>
      <c r="C11" s="43"/>
      <c r="D11" s="43"/>
      <c r="E11" s="43"/>
      <c r="F11" s="43"/>
      <c r="G11" s="78"/>
      <c r="H11" s="78"/>
      <c r="I11" s="78"/>
      <c r="J11" s="43"/>
      <c r="K11" s="39"/>
      <c r="L11" s="43"/>
      <c r="M11" s="43"/>
      <c r="N11" s="43"/>
    </row>
    <row r="12">
      <c r="A12" s="43"/>
      <c r="B12" s="43"/>
      <c r="C12" s="43"/>
      <c r="D12" s="43"/>
      <c r="E12" s="43"/>
      <c r="F12" s="43"/>
      <c r="G12" s="78"/>
      <c r="H12" s="78"/>
      <c r="I12" s="78"/>
      <c r="J12" s="43"/>
      <c r="K12" s="39"/>
      <c r="L12" s="43"/>
      <c r="M12" s="43"/>
      <c r="N12" s="43"/>
    </row>
    <row r="13">
      <c r="A13" s="43"/>
      <c r="B13" s="43"/>
      <c r="C13" s="43"/>
      <c r="D13" s="43"/>
      <c r="E13" s="43"/>
      <c r="F13" s="43"/>
      <c r="G13" s="78"/>
      <c r="H13" s="78"/>
      <c r="I13" s="78"/>
      <c r="J13" s="43"/>
      <c r="K13" s="39"/>
      <c r="L13" s="43"/>
      <c r="M13" s="43"/>
      <c r="N13" s="43"/>
    </row>
    <row r="14">
      <c r="A14" s="43"/>
      <c r="B14" s="43"/>
      <c r="C14" s="43"/>
      <c r="D14" s="43"/>
      <c r="E14" s="43"/>
      <c r="F14" s="43"/>
      <c r="G14" s="78"/>
      <c r="H14" s="78"/>
      <c r="I14" s="78"/>
      <c r="J14" s="43"/>
      <c r="K14" s="39"/>
      <c r="L14" s="43"/>
      <c r="M14" s="43"/>
      <c r="N14" s="43"/>
    </row>
    <row r="15">
      <c r="A15" s="43"/>
      <c r="B15" s="43"/>
      <c r="C15" s="43"/>
      <c r="D15" s="43"/>
      <c r="E15" s="43"/>
      <c r="F15" s="43"/>
      <c r="G15" s="78"/>
      <c r="H15" s="78"/>
      <c r="I15" s="78"/>
      <c r="J15" s="43"/>
      <c r="K15" s="39"/>
      <c r="L15" s="43"/>
      <c r="M15" s="43"/>
      <c r="N15" s="43"/>
    </row>
    <row r="16">
      <c r="A16" s="43"/>
      <c r="B16" s="43"/>
      <c r="C16" s="43"/>
      <c r="D16" s="43"/>
      <c r="E16" s="43"/>
      <c r="F16" s="43"/>
      <c r="G16" s="78"/>
      <c r="H16" s="78"/>
      <c r="I16" s="78"/>
      <c r="J16" s="43"/>
      <c r="K16" s="39"/>
      <c r="L16" s="43"/>
      <c r="M16" s="43"/>
      <c r="N16" s="43"/>
    </row>
    <row r="17">
      <c r="A17" s="43"/>
      <c r="B17" s="43"/>
      <c r="C17" s="43"/>
      <c r="D17" s="43"/>
      <c r="E17" s="43"/>
      <c r="F17" s="43"/>
      <c r="G17" s="78"/>
      <c r="H17" s="78"/>
      <c r="I17" s="78"/>
      <c r="J17" s="43"/>
      <c r="K17" s="39"/>
      <c r="L17" s="43"/>
      <c r="M17" s="43"/>
      <c r="N17" s="43"/>
    </row>
    <row r="18">
      <c r="A18" s="43"/>
      <c r="B18" s="43"/>
      <c r="C18" s="43"/>
      <c r="D18" s="43"/>
      <c r="E18" s="43"/>
      <c r="F18" s="43"/>
      <c r="G18" s="78"/>
      <c r="H18" s="78"/>
      <c r="I18" s="78"/>
      <c r="J18" s="43"/>
      <c r="K18" s="39"/>
      <c r="L18" s="43"/>
      <c r="M18" s="43"/>
      <c r="N18" s="43"/>
    </row>
    <row r="19">
      <c r="A19" s="43"/>
      <c r="B19" s="43"/>
      <c r="C19" s="43"/>
      <c r="D19" s="43"/>
      <c r="E19" s="43"/>
      <c r="F19" s="43"/>
      <c r="G19" s="78"/>
      <c r="H19" s="78"/>
      <c r="I19" s="78"/>
      <c r="J19" s="43"/>
      <c r="K19" s="39"/>
      <c r="L19" s="43"/>
      <c r="M19" s="43"/>
      <c r="N19" s="43"/>
    </row>
    <row r="20">
      <c r="A20" s="43"/>
      <c r="B20" s="43"/>
      <c r="C20" s="43"/>
      <c r="D20" s="43"/>
      <c r="E20" s="43"/>
      <c r="F20" s="43"/>
      <c r="G20" s="78"/>
      <c r="H20" s="78"/>
      <c r="I20" s="78"/>
      <c r="J20" s="43"/>
      <c r="K20" s="39"/>
      <c r="L20" s="43"/>
      <c r="M20" s="43"/>
      <c r="N20" s="43"/>
    </row>
    <row r="21" ht="15.75" customHeight="1">
      <c r="A21" s="43"/>
      <c r="B21" s="43"/>
      <c r="C21" s="43"/>
      <c r="D21" s="43"/>
      <c r="E21" s="43"/>
      <c r="F21" s="43"/>
      <c r="G21" s="78"/>
      <c r="H21" s="78"/>
      <c r="I21" s="78"/>
      <c r="J21" s="43"/>
      <c r="K21" s="39"/>
      <c r="L21" s="43"/>
      <c r="M21" s="43"/>
      <c r="N21" s="43"/>
    </row>
    <row r="22" ht="15.75" customHeight="1">
      <c r="A22" s="43"/>
      <c r="B22" s="43"/>
      <c r="C22" s="43"/>
      <c r="D22" s="43"/>
      <c r="E22" s="43"/>
      <c r="F22" s="43"/>
      <c r="G22" s="78"/>
      <c r="H22" s="78"/>
      <c r="I22" s="78"/>
      <c r="J22" s="43"/>
      <c r="K22" s="39"/>
      <c r="L22" s="43"/>
      <c r="M22" s="43"/>
      <c r="N22" s="43"/>
    </row>
    <row r="23" ht="15.75" customHeight="1">
      <c r="A23" s="43"/>
      <c r="B23" s="43"/>
      <c r="C23" s="43"/>
      <c r="D23" s="43"/>
      <c r="E23" s="43"/>
      <c r="F23" s="43"/>
      <c r="G23" s="78"/>
      <c r="H23" s="78"/>
      <c r="I23" s="78"/>
      <c r="J23" s="43"/>
      <c r="K23" s="39"/>
      <c r="L23" s="43"/>
      <c r="M23" s="43"/>
      <c r="N23" s="43"/>
    </row>
    <row r="24" ht="15.75" customHeight="1">
      <c r="A24" s="43"/>
      <c r="B24" s="43"/>
      <c r="C24" s="43"/>
      <c r="D24" s="43"/>
      <c r="E24" s="43"/>
      <c r="F24" s="43"/>
      <c r="G24" s="78"/>
      <c r="H24" s="78"/>
      <c r="I24" s="78"/>
      <c r="J24" s="43"/>
      <c r="K24" s="39"/>
      <c r="L24" s="43"/>
      <c r="M24" s="43"/>
      <c r="N24" s="43"/>
    </row>
    <row r="25" ht="15.75" customHeight="1">
      <c r="A25" s="43"/>
      <c r="B25" s="43"/>
      <c r="C25" s="43"/>
      <c r="D25" s="43"/>
      <c r="E25" s="43"/>
      <c r="F25" s="43"/>
      <c r="G25" s="78"/>
      <c r="H25" s="78"/>
      <c r="I25" s="78"/>
      <c r="J25" s="43"/>
      <c r="K25" s="39"/>
      <c r="L25" s="43"/>
      <c r="M25" s="43"/>
      <c r="N25" s="43"/>
    </row>
    <row r="26" ht="15.75" customHeight="1">
      <c r="A26" s="43"/>
      <c r="B26" s="43"/>
      <c r="C26" s="43"/>
      <c r="D26" s="43"/>
      <c r="E26" s="43"/>
      <c r="F26" s="43"/>
      <c r="G26" s="78"/>
      <c r="H26" s="78"/>
      <c r="I26" s="78"/>
      <c r="J26" s="43"/>
      <c r="K26" s="39"/>
      <c r="L26" s="43"/>
      <c r="M26" s="43"/>
      <c r="N26" s="43"/>
    </row>
    <row r="27" ht="15.75" customHeight="1">
      <c r="A27" s="43"/>
      <c r="B27" s="43"/>
      <c r="C27" s="43"/>
      <c r="D27" s="43"/>
      <c r="E27" s="43"/>
      <c r="F27" s="43"/>
      <c r="G27" s="78"/>
      <c r="H27" s="78"/>
      <c r="I27" s="78"/>
      <c r="J27" s="43"/>
      <c r="K27" s="39"/>
      <c r="L27" s="43"/>
      <c r="M27" s="43"/>
      <c r="N27" s="43"/>
    </row>
    <row r="28" ht="15.75" customHeight="1">
      <c r="A28" s="43"/>
      <c r="B28" s="43"/>
      <c r="C28" s="43"/>
      <c r="D28" s="43"/>
      <c r="E28" s="43"/>
      <c r="F28" s="43"/>
      <c r="G28" s="78"/>
      <c r="H28" s="78"/>
      <c r="I28" s="78"/>
      <c r="J28" s="43"/>
      <c r="K28" s="39"/>
      <c r="L28" s="43"/>
      <c r="M28" s="43"/>
      <c r="N28" s="43"/>
    </row>
    <row r="29" ht="15.75" customHeight="1">
      <c r="A29" s="43"/>
      <c r="B29" s="43"/>
      <c r="C29" s="43"/>
      <c r="D29" s="43"/>
      <c r="E29" s="43"/>
      <c r="F29" s="43"/>
      <c r="G29" s="78"/>
      <c r="H29" s="78"/>
      <c r="I29" s="78"/>
      <c r="J29" s="43"/>
      <c r="K29" s="39"/>
      <c r="L29" s="43"/>
      <c r="M29" s="43"/>
      <c r="N29" s="43"/>
    </row>
    <row r="30" ht="15.75" customHeight="1">
      <c r="A30" s="43"/>
      <c r="B30" s="43"/>
      <c r="C30" s="43"/>
      <c r="D30" s="43"/>
      <c r="E30" s="43"/>
      <c r="F30" s="43"/>
      <c r="G30" s="78"/>
      <c r="H30" s="78"/>
      <c r="I30" s="78"/>
      <c r="J30" s="43"/>
      <c r="K30" s="39"/>
      <c r="L30" s="43"/>
      <c r="M30" s="43"/>
      <c r="N30" s="43"/>
    </row>
    <row r="31" ht="15.75" customHeight="1">
      <c r="A31" s="43"/>
      <c r="B31" s="43"/>
      <c r="C31" s="43"/>
      <c r="D31" s="43"/>
      <c r="E31" s="43"/>
      <c r="F31" s="43"/>
      <c r="G31" s="78"/>
      <c r="H31" s="78"/>
      <c r="I31" s="78"/>
      <c r="J31" s="43"/>
      <c r="K31" s="39"/>
      <c r="L31" s="43"/>
      <c r="M31" s="43"/>
      <c r="N31" s="43"/>
    </row>
    <row r="32" ht="15.75" customHeight="1">
      <c r="A32" s="43"/>
      <c r="B32" s="43"/>
      <c r="C32" s="43"/>
      <c r="D32" s="43"/>
      <c r="E32" s="43"/>
      <c r="F32" s="43"/>
      <c r="G32" s="78"/>
      <c r="H32" s="78"/>
      <c r="I32" s="78"/>
      <c r="J32" s="43"/>
      <c r="K32" s="39"/>
      <c r="L32" s="43"/>
      <c r="M32" s="43"/>
      <c r="N32" s="43"/>
    </row>
    <row r="33" ht="15.75" customHeight="1">
      <c r="A33" s="43"/>
      <c r="B33" s="43"/>
      <c r="C33" s="43"/>
      <c r="D33" s="43"/>
      <c r="E33" s="43"/>
      <c r="F33" s="43"/>
      <c r="G33" s="78"/>
      <c r="H33" s="78"/>
      <c r="I33" s="78"/>
      <c r="J33" s="43"/>
      <c r="K33" s="39"/>
      <c r="L33" s="43"/>
      <c r="M33" s="43"/>
      <c r="N33" s="43"/>
    </row>
    <row r="34" ht="15.75" customHeight="1">
      <c r="A34" s="43"/>
      <c r="B34" s="43"/>
      <c r="C34" s="43"/>
      <c r="D34" s="43"/>
      <c r="E34" s="43"/>
      <c r="F34" s="43"/>
      <c r="G34" s="78"/>
      <c r="H34" s="78"/>
      <c r="I34" s="78"/>
      <c r="J34" s="43"/>
      <c r="K34" s="39"/>
      <c r="L34" s="43"/>
      <c r="M34" s="43"/>
      <c r="N34" s="43"/>
    </row>
    <row r="35" ht="15.75" customHeight="1">
      <c r="A35" s="43"/>
      <c r="B35" s="43"/>
      <c r="C35" s="43"/>
      <c r="D35" s="43"/>
      <c r="E35" s="43"/>
      <c r="F35" s="43"/>
      <c r="G35" s="78"/>
      <c r="H35" s="78"/>
      <c r="I35" s="78"/>
      <c r="J35" s="43"/>
      <c r="K35" s="39"/>
      <c r="L35" s="43"/>
      <c r="M35" s="43"/>
      <c r="N35" s="43"/>
    </row>
    <row r="36" ht="15.75" customHeight="1">
      <c r="A36" s="43"/>
      <c r="B36" s="43"/>
      <c r="C36" s="43"/>
      <c r="D36" s="43"/>
      <c r="E36" s="43"/>
      <c r="F36" s="43"/>
      <c r="G36" s="78"/>
      <c r="H36" s="78"/>
      <c r="I36" s="78"/>
      <c r="J36" s="43"/>
      <c r="K36" s="39"/>
      <c r="L36" s="43"/>
      <c r="M36" s="43"/>
      <c r="N36" s="43"/>
    </row>
    <row r="37" ht="15.75" customHeight="1">
      <c r="A37" s="43"/>
      <c r="B37" s="43"/>
      <c r="C37" s="43"/>
      <c r="D37" s="43"/>
      <c r="E37" s="43"/>
      <c r="F37" s="43"/>
      <c r="G37" s="78"/>
      <c r="H37" s="78"/>
      <c r="I37" s="78"/>
      <c r="J37" s="43"/>
      <c r="K37" s="39"/>
      <c r="L37" s="43"/>
      <c r="M37" s="43"/>
      <c r="N37" s="43"/>
    </row>
    <row r="38" ht="15.75" customHeight="1">
      <c r="A38" s="43"/>
      <c r="B38" s="43"/>
      <c r="C38" s="43"/>
      <c r="D38" s="43"/>
      <c r="E38" s="43"/>
      <c r="F38" s="43"/>
      <c r="G38" s="78"/>
      <c r="H38" s="78"/>
      <c r="I38" s="78"/>
      <c r="J38" s="43"/>
      <c r="K38" s="39"/>
      <c r="L38" s="43"/>
      <c r="M38" s="43"/>
      <c r="N38" s="43"/>
    </row>
    <row r="39" ht="15.75" customHeight="1">
      <c r="A39" s="43"/>
      <c r="B39" s="43"/>
      <c r="C39" s="43"/>
      <c r="D39" s="43"/>
      <c r="E39" s="43"/>
      <c r="F39" s="43"/>
      <c r="G39" s="78"/>
      <c r="H39" s="78"/>
      <c r="I39" s="78"/>
      <c r="J39" s="43"/>
      <c r="K39" s="39"/>
      <c r="L39" s="43"/>
      <c r="M39" s="43"/>
      <c r="N39" s="43"/>
    </row>
    <row r="40" ht="15.75" customHeight="1">
      <c r="A40" s="43"/>
      <c r="B40" s="43"/>
      <c r="C40" s="43"/>
      <c r="D40" s="43"/>
      <c r="E40" s="43"/>
      <c r="F40" s="43"/>
      <c r="G40" s="78"/>
      <c r="H40" s="78"/>
      <c r="I40" s="78"/>
      <c r="J40" s="43"/>
      <c r="K40" s="39"/>
      <c r="L40" s="43"/>
      <c r="M40" s="43"/>
      <c r="N40" s="43"/>
    </row>
    <row r="41" ht="15.75" customHeight="1">
      <c r="A41" s="43"/>
      <c r="B41" s="43"/>
      <c r="C41" s="43"/>
      <c r="D41" s="43"/>
      <c r="E41" s="43"/>
      <c r="F41" s="43"/>
      <c r="G41" s="78"/>
      <c r="H41" s="78"/>
      <c r="I41" s="78"/>
      <c r="J41" s="43"/>
      <c r="K41" s="39"/>
      <c r="L41" s="43"/>
      <c r="M41" s="43"/>
      <c r="N41" s="43"/>
    </row>
    <row r="42" ht="15.75" customHeight="1">
      <c r="A42" s="43"/>
      <c r="B42" s="43"/>
      <c r="C42" s="43"/>
      <c r="D42" s="43"/>
      <c r="E42" s="43"/>
      <c r="F42" s="43"/>
      <c r="G42" s="78"/>
      <c r="H42" s="78"/>
      <c r="I42" s="78"/>
      <c r="J42" s="43"/>
      <c r="K42" s="39"/>
      <c r="L42" s="43"/>
      <c r="M42" s="43"/>
      <c r="N42" s="43"/>
    </row>
    <row r="43" ht="15.75" customHeight="1">
      <c r="A43" s="43"/>
      <c r="B43" s="43"/>
      <c r="C43" s="43"/>
      <c r="D43" s="43"/>
      <c r="E43" s="43"/>
      <c r="F43" s="43"/>
      <c r="G43" s="78"/>
      <c r="H43" s="78"/>
      <c r="I43" s="78"/>
      <c r="J43" s="43"/>
      <c r="K43" s="39"/>
      <c r="L43" s="43"/>
      <c r="M43" s="43"/>
      <c r="N43" s="43"/>
    </row>
    <row r="44" ht="15.75" customHeight="1">
      <c r="A44" s="43"/>
      <c r="B44" s="43"/>
      <c r="C44" s="43"/>
      <c r="D44" s="43"/>
      <c r="E44" s="43"/>
      <c r="F44" s="43"/>
      <c r="G44" s="78"/>
      <c r="H44" s="78"/>
      <c r="I44" s="78"/>
      <c r="J44" s="43"/>
      <c r="K44" s="39"/>
      <c r="L44" s="43"/>
      <c r="M44" s="43"/>
      <c r="N44" s="43"/>
    </row>
    <row r="45" ht="15.75" customHeight="1">
      <c r="A45" s="43"/>
      <c r="B45" s="43"/>
      <c r="C45" s="43"/>
      <c r="D45" s="43"/>
      <c r="E45" s="43"/>
      <c r="F45" s="43"/>
      <c r="G45" s="78"/>
      <c r="H45" s="78"/>
      <c r="I45" s="78"/>
      <c r="J45" s="43"/>
      <c r="K45" s="39"/>
      <c r="L45" s="43"/>
      <c r="M45" s="43"/>
      <c r="N45" s="43"/>
    </row>
    <row r="46" ht="15.75" customHeight="1">
      <c r="A46" s="43"/>
      <c r="B46" s="43"/>
      <c r="C46" s="43"/>
      <c r="D46" s="43"/>
      <c r="E46" s="43"/>
      <c r="F46" s="43"/>
      <c r="G46" s="78"/>
      <c r="H46" s="78"/>
      <c r="I46" s="78"/>
      <c r="J46" s="43"/>
      <c r="K46" s="39"/>
      <c r="L46" s="43"/>
      <c r="M46" s="43"/>
      <c r="N46" s="43"/>
    </row>
    <row r="47" ht="15.75" customHeight="1">
      <c r="A47" s="43"/>
      <c r="B47" s="43"/>
      <c r="C47" s="43"/>
      <c r="D47" s="43"/>
      <c r="E47" s="43"/>
      <c r="F47" s="43"/>
      <c r="G47" s="78"/>
      <c r="H47" s="78"/>
      <c r="I47" s="78"/>
      <c r="J47" s="43"/>
      <c r="K47" s="39"/>
      <c r="L47" s="43"/>
      <c r="M47" s="43"/>
      <c r="N47" s="43"/>
    </row>
    <row r="48" ht="15.75" customHeight="1">
      <c r="A48" s="43"/>
      <c r="B48" s="43"/>
      <c r="C48" s="43"/>
      <c r="D48" s="43"/>
      <c r="E48" s="43"/>
      <c r="F48" s="43"/>
      <c r="G48" s="78"/>
      <c r="H48" s="78"/>
      <c r="I48" s="78"/>
      <c r="J48" s="43"/>
      <c r="K48" s="39"/>
      <c r="L48" s="43"/>
      <c r="M48" s="43"/>
      <c r="N48" s="43"/>
    </row>
    <row r="49" ht="15.75" customHeight="1">
      <c r="A49" s="43"/>
      <c r="B49" s="43"/>
      <c r="C49" s="43"/>
      <c r="D49" s="43"/>
      <c r="E49" s="43"/>
      <c r="F49" s="43"/>
      <c r="G49" s="78"/>
      <c r="H49" s="78"/>
      <c r="I49" s="78"/>
      <c r="J49" s="43"/>
      <c r="K49" s="39"/>
      <c r="L49" s="43"/>
      <c r="M49" s="43"/>
      <c r="N49" s="43"/>
    </row>
    <row r="50" ht="15.75" customHeight="1">
      <c r="A50" s="43"/>
      <c r="B50" s="43"/>
      <c r="C50" s="43"/>
      <c r="D50" s="43"/>
      <c r="E50" s="43"/>
      <c r="F50" s="43"/>
      <c r="G50" s="78"/>
      <c r="H50" s="78"/>
      <c r="I50" s="78"/>
      <c r="J50" s="43"/>
      <c r="K50" s="39"/>
      <c r="L50" s="43"/>
      <c r="M50" s="43"/>
      <c r="N50" s="43"/>
    </row>
    <row r="51" ht="15.75" customHeight="1">
      <c r="A51" s="43"/>
      <c r="B51" s="43"/>
      <c r="C51" s="43"/>
      <c r="D51" s="43"/>
      <c r="E51" s="43"/>
      <c r="F51" s="43"/>
      <c r="G51" s="78"/>
      <c r="H51" s="78"/>
      <c r="I51" s="78"/>
      <c r="J51" s="43"/>
      <c r="K51" s="39"/>
      <c r="L51" s="43"/>
      <c r="M51" s="43"/>
      <c r="N51" s="43"/>
    </row>
    <row r="52" ht="15.75" customHeight="1">
      <c r="A52" s="43"/>
      <c r="B52" s="43"/>
      <c r="C52" s="43"/>
      <c r="D52" s="43"/>
      <c r="E52" s="43"/>
      <c r="F52" s="43"/>
      <c r="G52" s="78"/>
      <c r="H52" s="78"/>
      <c r="I52" s="78"/>
      <c r="J52" s="43"/>
      <c r="K52" s="39"/>
      <c r="L52" s="43"/>
      <c r="M52" s="43"/>
      <c r="N52" s="43"/>
    </row>
    <row r="53" ht="15.75" customHeight="1">
      <c r="A53" s="43"/>
      <c r="B53" s="43"/>
      <c r="C53" s="43"/>
      <c r="D53" s="43"/>
      <c r="E53" s="43"/>
      <c r="F53" s="43"/>
      <c r="G53" s="78"/>
      <c r="H53" s="78"/>
      <c r="I53" s="78"/>
      <c r="J53" s="43"/>
      <c r="K53" s="39"/>
      <c r="L53" s="43"/>
      <c r="M53" s="43"/>
      <c r="N53" s="43"/>
    </row>
    <row r="54" ht="15.75" customHeight="1">
      <c r="A54" s="43"/>
      <c r="B54" s="43"/>
      <c r="C54" s="43"/>
      <c r="D54" s="43"/>
      <c r="E54" s="43"/>
      <c r="F54" s="43"/>
      <c r="G54" s="78"/>
      <c r="H54" s="78"/>
      <c r="I54" s="78"/>
      <c r="J54" s="43"/>
      <c r="K54" s="39"/>
      <c r="L54" s="43"/>
      <c r="M54" s="43"/>
      <c r="N54" s="43"/>
    </row>
    <row r="55" ht="15.75" customHeight="1">
      <c r="A55" s="43"/>
      <c r="B55" s="43"/>
      <c r="C55" s="43"/>
      <c r="D55" s="43"/>
      <c r="E55" s="43"/>
      <c r="F55" s="43"/>
      <c r="G55" s="78"/>
      <c r="H55" s="78"/>
      <c r="I55" s="78"/>
      <c r="J55" s="43"/>
      <c r="K55" s="39"/>
      <c r="L55" s="43"/>
      <c r="M55" s="43"/>
      <c r="N55" s="43"/>
    </row>
    <row r="56" ht="15.75" customHeight="1">
      <c r="A56" s="43"/>
      <c r="B56" s="43"/>
      <c r="C56" s="43"/>
      <c r="D56" s="43"/>
      <c r="E56" s="43"/>
      <c r="F56" s="43"/>
      <c r="G56" s="78"/>
      <c r="H56" s="78"/>
      <c r="I56" s="78"/>
      <c r="J56" s="43"/>
      <c r="K56" s="39"/>
      <c r="L56" s="43"/>
      <c r="M56" s="43"/>
      <c r="N56" s="43"/>
    </row>
    <row r="57" ht="15.75" customHeight="1">
      <c r="A57" s="43"/>
      <c r="B57" s="43"/>
      <c r="C57" s="43"/>
      <c r="D57" s="43"/>
      <c r="E57" s="43"/>
      <c r="F57" s="43"/>
      <c r="G57" s="78"/>
      <c r="H57" s="78"/>
      <c r="I57" s="78"/>
      <c r="J57" s="43"/>
      <c r="K57" s="39"/>
      <c r="L57" s="43"/>
      <c r="M57" s="43"/>
      <c r="N57" s="43"/>
    </row>
    <row r="58" ht="15.75" customHeight="1">
      <c r="A58" s="43"/>
      <c r="B58" s="43"/>
      <c r="C58" s="43"/>
      <c r="D58" s="43"/>
      <c r="E58" s="43"/>
      <c r="F58" s="43"/>
      <c r="G58" s="78"/>
      <c r="H58" s="78"/>
      <c r="I58" s="78"/>
      <c r="J58" s="43"/>
      <c r="K58" s="39"/>
      <c r="L58" s="43"/>
      <c r="M58" s="43"/>
      <c r="N58" s="43"/>
    </row>
    <row r="59" ht="15.75" customHeight="1">
      <c r="A59" s="43"/>
      <c r="B59" s="43"/>
      <c r="C59" s="43"/>
      <c r="D59" s="43"/>
      <c r="E59" s="43"/>
      <c r="F59" s="43"/>
      <c r="G59" s="78"/>
      <c r="H59" s="78"/>
      <c r="I59" s="78"/>
      <c r="J59" s="43"/>
      <c r="K59" s="39"/>
      <c r="L59" s="43"/>
      <c r="M59" s="43"/>
      <c r="N59" s="43"/>
    </row>
    <row r="60" ht="15.75" customHeight="1">
      <c r="A60" s="43"/>
      <c r="B60" s="43"/>
      <c r="C60" s="43"/>
      <c r="D60" s="43"/>
      <c r="E60" s="43"/>
      <c r="F60" s="43"/>
      <c r="G60" s="78"/>
      <c r="H60" s="78"/>
      <c r="I60" s="78"/>
      <c r="J60" s="43"/>
      <c r="K60" s="39"/>
      <c r="L60" s="43"/>
      <c r="M60" s="43"/>
      <c r="N60" s="43"/>
    </row>
    <row r="61" ht="15.75" customHeight="1">
      <c r="A61" s="43"/>
      <c r="B61" s="43"/>
      <c r="C61" s="43"/>
      <c r="D61" s="43"/>
      <c r="E61" s="43"/>
      <c r="F61" s="43"/>
      <c r="G61" s="78"/>
      <c r="H61" s="78"/>
      <c r="I61" s="78"/>
      <c r="J61" s="43"/>
      <c r="K61" s="39"/>
      <c r="L61" s="43"/>
      <c r="M61" s="43"/>
      <c r="N61" s="43"/>
    </row>
    <row r="62" ht="15.75" customHeight="1">
      <c r="A62" s="43"/>
      <c r="B62" s="43"/>
      <c r="C62" s="43"/>
      <c r="D62" s="43"/>
      <c r="E62" s="43"/>
      <c r="F62" s="43"/>
      <c r="G62" s="78"/>
      <c r="H62" s="78"/>
      <c r="I62" s="78"/>
      <c r="J62" s="43"/>
      <c r="K62" s="39"/>
      <c r="L62" s="43"/>
      <c r="M62" s="43"/>
      <c r="N62" s="43"/>
    </row>
    <row r="63" ht="15.75" customHeight="1">
      <c r="A63" s="43"/>
      <c r="B63" s="43"/>
      <c r="C63" s="43"/>
      <c r="D63" s="43"/>
      <c r="E63" s="43"/>
      <c r="F63" s="43"/>
      <c r="G63" s="78"/>
      <c r="H63" s="78"/>
      <c r="I63" s="78"/>
      <c r="J63" s="43"/>
      <c r="K63" s="39"/>
      <c r="L63" s="43"/>
      <c r="M63" s="43"/>
      <c r="N63" s="43"/>
    </row>
    <row r="64" ht="15.75" customHeight="1">
      <c r="A64" s="43"/>
      <c r="B64" s="43"/>
      <c r="C64" s="43"/>
      <c r="D64" s="43"/>
      <c r="E64" s="43"/>
      <c r="F64" s="43"/>
      <c r="G64" s="78"/>
      <c r="H64" s="78"/>
      <c r="I64" s="78"/>
      <c r="J64" s="43"/>
      <c r="K64" s="39"/>
      <c r="L64" s="43"/>
      <c r="M64" s="43"/>
      <c r="N64" s="43"/>
    </row>
    <row r="65" ht="15.75" customHeight="1">
      <c r="A65" s="43"/>
      <c r="B65" s="43"/>
      <c r="C65" s="43"/>
      <c r="D65" s="43"/>
      <c r="E65" s="43"/>
      <c r="F65" s="43"/>
      <c r="G65" s="78"/>
      <c r="H65" s="78"/>
      <c r="I65" s="78"/>
      <c r="J65" s="43"/>
      <c r="K65" s="39"/>
      <c r="L65" s="43"/>
      <c r="M65" s="43"/>
      <c r="N65" s="43"/>
    </row>
    <row r="66" ht="15.75" customHeight="1">
      <c r="A66" s="43"/>
      <c r="B66" s="43"/>
      <c r="C66" s="43"/>
      <c r="D66" s="43"/>
      <c r="E66" s="43"/>
      <c r="F66" s="43"/>
      <c r="G66" s="78"/>
      <c r="H66" s="78"/>
      <c r="I66" s="78"/>
      <c r="J66" s="43"/>
      <c r="K66" s="39"/>
      <c r="L66" s="43"/>
      <c r="M66" s="43"/>
      <c r="N66" s="43"/>
    </row>
    <row r="67" ht="15.75" customHeight="1">
      <c r="A67" s="43"/>
      <c r="B67" s="43"/>
      <c r="C67" s="43"/>
      <c r="D67" s="43"/>
      <c r="E67" s="43"/>
      <c r="F67" s="43"/>
      <c r="G67" s="78"/>
      <c r="H67" s="78"/>
      <c r="I67" s="78"/>
      <c r="J67" s="43"/>
      <c r="K67" s="39"/>
      <c r="L67" s="43"/>
      <c r="M67" s="43"/>
      <c r="N67" s="43"/>
    </row>
    <row r="68" ht="15.75" customHeight="1">
      <c r="A68" s="43"/>
      <c r="B68" s="43"/>
      <c r="C68" s="43"/>
      <c r="D68" s="43"/>
      <c r="E68" s="43"/>
      <c r="F68" s="43"/>
      <c r="G68" s="78"/>
      <c r="H68" s="78"/>
      <c r="I68" s="78"/>
      <c r="J68" s="43"/>
      <c r="K68" s="39"/>
      <c r="L68" s="43"/>
      <c r="M68" s="43"/>
      <c r="N68" s="43"/>
    </row>
    <row r="69" ht="15.75" customHeight="1">
      <c r="A69" s="43"/>
      <c r="B69" s="43"/>
      <c r="C69" s="43"/>
      <c r="D69" s="43"/>
      <c r="E69" s="43"/>
      <c r="F69" s="43"/>
      <c r="G69" s="78"/>
      <c r="H69" s="78"/>
      <c r="I69" s="78"/>
      <c r="J69" s="43"/>
      <c r="K69" s="39"/>
      <c r="L69" s="43"/>
      <c r="M69" s="43"/>
      <c r="N69" s="43"/>
    </row>
    <row r="70" ht="15.75" customHeight="1">
      <c r="A70" s="43"/>
      <c r="B70" s="43"/>
      <c r="C70" s="43"/>
      <c r="D70" s="43"/>
      <c r="E70" s="43"/>
      <c r="F70" s="43"/>
      <c r="G70" s="78"/>
      <c r="H70" s="78"/>
      <c r="I70" s="78"/>
      <c r="J70" s="43"/>
      <c r="K70" s="39"/>
      <c r="L70" s="43"/>
      <c r="M70" s="43"/>
      <c r="N70" s="43"/>
    </row>
    <row r="71" ht="15.75" customHeight="1">
      <c r="A71" s="43"/>
      <c r="B71" s="43"/>
      <c r="C71" s="43"/>
      <c r="D71" s="43"/>
      <c r="E71" s="43"/>
      <c r="F71" s="43"/>
      <c r="G71" s="78"/>
      <c r="H71" s="78"/>
      <c r="I71" s="78"/>
      <c r="J71" s="43"/>
      <c r="K71" s="39"/>
      <c r="L71" s="43"/>
      <c r="M71" s="43"/>
      <c r="N71" s="43"/>
    </row>
    <row r="72" ht="15.75" customHeight="1">
      <c r="A72" s="43"/>
      <c r="B72" s="43"/>
      <c r="C72" s="43"/>
      <c r="D72" s="43"/>
      <c r="E72" s="43"/>
      <c r="F72" s="43"/>
      <c r="G72" s="78"/>
      <c r="H72" s="78"/>
      <c r="I72" s="78"/>
      <c r="J72" s="43"/>
      <c r="K72" s="39"/>
      <c r="L72" s="43"/>
      <c r="M72" s="43"/>
      <c r="N72" s="43"/>
    </row>
    <row r="73" ht="15.75" customHeight="1">
      <c r="A73" s="43"/>
      <c r="B73" s="43"/>
      <c r="C73" s="43"/>
      <c r="D73" s="43"/>
      <c r="E73" s="43"/>
      <c r="F73" s="43"/>
      <c r="G73" s="78"/>
      <c r="H73" s="78"/>
      <c r="I73" s="78"/>
      <c r="J73" s="43"/>
      <c r="K73" s="39"/>
      <c r="L73" s="43"/>
      <c r="M73" s="43"/>
      <c r="N73" s="43"/>
    </row>
    <row r="74" ht="15.75" customHeight="1">
      <c r="A74" s="43"/>
      <c r="B74" s="43"/>
      <c r="C74" s="43"/>
      <c r="D74" s="43"/>
      <c r="E74" s="43"/>
      <c r="F74" s="43"/>
      <c r="G74" s="78"/>
      <c r="H74" s="78"/>
      <c r="I74" s="78"/>
      <c r="J74" s="43"/>
      <c r="K74" s="39"/>
      <c r="L74" s="43"/>
      <c r="M74" s="43"/>
      <c r="N74" s="43"/>
    </row>
    <row r="75" ht="15.75" customHeight="1">
      <c r="A75" s="43"/>
      <c r="B75" s="43"/>
      <c r="C75" s="43"/>
      <c r="D75" s="43"/>
      <c r="E75" s="43"/>
      <c r="F75" s="43"/>
      <c r="G75" s="78"/>
      <c r="H75" s="78"/>
      <c r="I75" s="78"/>
      <c r="J75" s="43"/>
      <c r="K75" s="39"/>
      <c r="L75" s="43"/>
      <c r="M75" s="43"/>
      <c r="N75" s="43"/>
    </row>
    <row r="76" ht="15.75" customHeight="1">
      <c r="A76" s="43"/>
      <c r="B76" s="43"/>
      <c r="C76" s="43"/>
      <c r="D76" s="43"/>
      <c r="E76" s="43"/>
      <c r="F76" s="43"/>
      <c r="G76" s="78"/>
      <c r="H76" s="78"/>
      <c r="I76" s="78"/>
      <c r="J76" s="43"/>
      <c r="K76" s="39"/>
      <c r="L76" s="43"/>
      <c r="M76" s="43"/>
      <c r="N76" s="43"/>
    </row>
    <row r="77" ht="15.75" customHeight="1">
      <c r="A77" s="43"/>
      <c r="B77" s="43"/>
      <c r="C77" s="43"/>
      <c r="D77" s="43"/>
      <c r="E77" s="43"/>
      <c r="F77" s="43"/>
      <c r="G77" s="78"/>
      <c r="H77" s="78"/>
      <c r="I77" s="78"/>
      <c r="J77" s="43"/>
      <c r="K77" s="39"/>
      <c r="L77" s="43"/>
      <c r="M77" s="43"/>
      <c r="N77" s="43"/>
    </row>
    <row r="78" ht="15.75" customHeight="1">
      <c r="A78" s="43"/>
      <c r="B78" s="43"/>
      <c r="C78" s="43"/>
      <c r="D78" s="43"/>
      <c r="E78" s="43"/>
      <c r="F78" s="43"/>
      <c r="G78" s="78"/>
      <c r="H78" s="78"/>
      <c r="I78" s="78"/>
      <c r="J78" s="43"/>
      <c r="K78" s="39"/>
      <c r="L78" s="43"/>
      <c r="M78" s="43"/>
      <c r="N78" s="43"/>
    </row>
    <row r="79" ht="15.75" customHeight="1">
      <c r="A79" s="43"/>
      <c r="B79" s="43"/>
      <c r="C79" s="43"/>
      <c r="D79" s="43"/>
      <c r="E79" s="43"/>
      <c r="F79" s="43"/>
      <c r="G79" s="78"/>
      <c r="H79" s="78"/>
      <c r="I79" s="78"/>
      <c r="J79" s="43"/>
      <c r="K79" s="39"/>
      <c r="L79" s="43"/>
      <c r="M79" s="43"/>
      <c r="N79" s="43"/>
    </row>
    <row r="80" ht="15.75" customHeight="1">
      <c r="A80" s="43"/>
      <c r="B80" s="43"/>
      <c r="C80" s="43"/>
      <c r="D80" s="43"/>
      <c r="E80" s="43"/>
      <c r="F80" s="43"/>
      <c r="G80" s="78"/>
      <c r="H80" s="78"/>
      <c r="I80" s="78"/>
      <c r="J80" s="43"/>
      <c r="K80" s="39"/>
      <c r="L80" s="43"/>
      <c r="M80" s="43"/>
      <c r="N80" s="43"/>
    </row>
    <row r="81" ht="15.75" customHeight="1">
      <c r="A81" s="43"/>
      <c r="B81" s="43"/>
      <c r="C81" s="43"/>
      <c r="D81" s="43"/>
      <c r="E81" s="43"/>
      <c r="F81" s="43"/>
      <c r="G81" s="78"/>
      <c r="H81" s="78"/>
      <c r="I81" s="78"/>
      <c r="J81" s="43"/>
      <c r="K81" s="39"/>
      <c r="L81" s="43"/>
      <c r="M81" s="43"/>
      <c r="N81" s="43"/>
    </row>
    <row r="82" ht="15.75" customHeight="1">
      <c r="A82" s="43"/>
      <c r="B82" s="43"/>
      <c r="C82" s="43"/>
      <c r="D82" s="43"/>
      <c r="E82" s="43"/>
      <c r="F82" s="43"/>
      <c r="G82" s="78"/>
      <c r="H82" s="78"/>
      <c r="I82" s="78"/>
      <c r="J82" s="43"/>
      <c r="K82" s="39"/>
      <c r="L82" s="43"/>
      <c r="M82" s="43"/>
      <c r="N82" s="43"/>
    </row>
    <row r="83" ht="15.75" customHeight="1">
      <c r="A83" s="43"/>
      <c r="B83" s="43"/>
      <c r="C83" s="43"/>
      <c r="D83" s="43"/>
      <c r="E83" s="43"/>
      <c r="F83" s="43"/>
      <c r="G83" s="78"/>
      <c r="H83" s="78"/>
      <c r="I83" s="78"/>
      <c r="J83" s="43"/>
      <c r="K83" s="39"/>
      <c r="L83" s="43"/>
      <c r="M83" s="43"/>
      <c r="N83" s="43"/>
    </row>
    <row r="84" ht="15.75" customHeight="1">
      <c r="A84" s="43"/>
      <c r="B84" s="43"/>
      <c r="C84" s="43"/>
      <c r="D84" s="43"/>
      <c r="E84" s="43"/>
      <c r="F84" s="43"/>
      <c r="G84" s="78"/>
      <c r="H84" s="78"/>
      <c r="I84" s="78"/>
      <c r="J84" s="43"/>
      <c r="K84" s="39"/>
      <c r="L84" s="43"/>
      <c r="M84" s="43"/>
      <c r="N84" s="43"/>
    </row>
    <row r="85" ht="15.75" customHeight="1">
      <c r="A85" s="43"/>
      <c r="B85" s="43"/>
      <c r="C85" s="43"/>
      <c r="D85" s="43"/>
      <c r="E85" s="43"/>
      <c r="F85" s="43"/>
      <c r="G85" s="78"/>
      <c r="H85" s="78"/>
      <c r="I85" s="78"/>
      <c r="J85" s="43"/>
      <c r="K85" s="39"/>
      <c r="L85" s="43"/>
      <c r="M85" s="43"/>
      <c r="N85" s="43"/>
    </row>
    <row r="86" ht="15.75" customHeight="1">
      <c r="A86" s="43"/>
      <c r="B86" s="43"/>
      <c r="C86" s="43"/>
      <c r="D86" s="43"/>
      <c r="E86" s="43"/>
      <c r="F86" s="43"/>
      <c r="G86" s="78"/>
      <c r="H86" s="78"/>
      <c r="I86" s="78"/>
      <c r="J86" s="43"/>
      <c r="K86" s="39"/>
      <c r="L86" s="43"/>
      <c r="M86" s="43"/>
      <c r="N86" s="43"/>
    </row>
    <row r="87" ht="15.75" customHeight="1">
      <c r="A87" s="43"/>
      <c r="B87" s="43"/>
      <c r="C87" s="43"/>
      <c r="D87" s="43"/>
      <c r="E87" s="43"/>
      <c r="F87" s="43"/>
      <c r="G87" s="78"/>
      <c r="H87" s="78"/>
      <c r="I87" s="78"/>
      <c r="J87" s="43"/>
      <c r="K87" s="39"/>
      <c r="L87" s="43"/>
      <c r="M87" s="43"/>
      <c r="N87" s="43"/>
    </row>
    <row r="88" ht="15.75" customHeight="1">
      <c r="A88" s="43"/>
      <c r="B88" s="43"/>
      <c r="C88" s="43"/>
      <c r="D88" s="43"/>
      <c r="E88" s="43"/>
      <c r="F88" s="43"/>
      <c r="G88" s="78"/>
      <c r="H88" s="78"/>
      <c r="I88" s="78"/>
      <c r="J88" s="43"/>
      <c r="K88" s="39"/>
      <c r="L88" s="43"/>
      <c r="M88" s="43"/>
      <c r="N88" s="43"/>
    </row>
    <row r="89" ht="15.75" customHeight="1">
      <c r="A89" s="43"/>
      <c r="B89" s="43"/>
      <c r="C89" s="43"/>
      <c r="D89" s="43"/>
      <c r="E89" s="43"/>
      <c r="F89" s="43"/>
      <c r="G89" s="78"/>
      <c r="H89" s="78"/>
      <c r="I89" s="78"/>
      <c r="J89" s="43"/>
      <c r="K89" s="39"/>
      <c r="L89" s="43"/>
      <c r="M89" s="43"/>
      <c r="N89" s="43"/>
    </row>
    <row r="90" ht="15.75" customHeight="1">
      <c r="A90" s="43"/>
      <c r="B90" s="43"/>
      <c r="C90" s="43"/>
      <c r="D90" s="43"/>
      <c r="E90" s="43"/>
      <c r="F90" s="43"/>
      <c r="G90" s="78"/>
      <c r="H90" s="78"/>
      <c r="I90" s="78"/>
      <c r="J90" s="43"/>
      <c r="K90" s="39"/>
      <c r="L90" s="43"/>
      <c r="M90" s="43"/>
      <c r="N90" s="43"/>
    </row>
    <row r="91" ht="15.75" customHeight="1">
      <c r="A91" s="43"/>
      <c r="B91" s="43"/>
      <c r="C91" s="43"/>
      <c r="D91" s="43"/>
      <c r="E91" s="43"/>
      <c r="F91" s="43"/>
      <c r="G91" s="78"/>
      <c r="H91" s="78"/>
      <c r="I91" s="78"/>
      <c r="J91" s="43"/>
      <c r="K91" s="39"/>
      <c r="L91" s="43"/>
      <c r="M91" s="43"/>
      <c r="N91" s="43"/>
    </row>
    <row r="92" ht="15.75" customHeight="1">
      <c r="A92" s="43"/>
      <c r="B92" s="43"/>
      <c r="C92" s="43"/>
      <c r="D92" s="43"/>
      <c r="E92" s="43"/>
      <c r="F92" s="43"/>
      <c r="G92" s="78"/>
      <c r="H92" s="78"/>
      <c r="I92" s="78"/>
      <c r="J92" s="43"/>
      <c r="K92" s="39"/>
      <c r="L92" s="43"/>
      <c r="M92" s="43"/>
      <c r="N92" s="43"/>
    </row>
    <row r="93" ht="15.75" customHeight="1">
      <c r="A93" s="43"/>
      <c r="B93" s="43"/>
      <c r="C93" s="43"/>
      <c r="D93" s="43"/>
      <c r="E93" s="43"/>
      <c r="F93" s="43"/>
      <c r="G93" s="78"/>
      <c r="H93" s="78"/>
      <c r="I93" s="78"/>
      <c r="J93" s="43"/>
      <c r="K93" s="39"/>
      <c r="L93" s="43"/>
      <c r="M93" s="43"/>
      <c r="N93" s="43"/>
    </row>
    <row r="94" ht="15.75" customHeight="1">
      <c r="A94" s="43"/>
      <c r="B94" s="43"/>
      <c r="C94" s="43"/>
      <c r="D94" s="43"/>
      <c r="E94" s="43"/>
      <c r="F94" s="43"/>
      <c r="G94" s="78"/>
      <c r="H94" s="78"/>
      <c r="I94" s="78"/>
      <c r="J94" s="43"/>
      <c r="K94" s="39"/>
      <c r="L94" s="43"/>
      <c r="M94" s="43"/>
      <c r="N94" s="43"/>
    </row>
    <row r="95" ht="15.75" customHeight="1">
      <c r="A95" s="43"/>
      <c r="B95" s="43"/>
      <c r="C95" s="43"/>
      <c r="D95" s="43"/>
      <c r="E95" s="43"/>
      <c r="F95" s="43"/>
      <c r="G95" s="78"/>
      <c r="H95" s="78"/>
      <c r="I95" s="78"/>
      <c r="J95" s="43"/>
      <c r="K95" s="39"/>
      <c r="L95" s="43"/>
      <c r="M95" s="43"/>
      <c r="N95" s="43"/>
    </row>
    <row r="96" ht="15.75" customHeight="1">
      <c r="A96" s="43"/>
      <c r="B96" s="43"/>
      <c r="C96" s="43"/>
      <c r="D96" s="43"/>
      <c r="E96" s="43"/>
      <c r="F96" s="43"/>
      <c r="G96" s="78"/>
      <c r="H96" s="78"/>
      <c r="I96" s="78"/>
      <c r="J96" s="43"/>
      <c r="K96" s="39"/>
      <c r="L96" s="43"/>
      <c r="M96" s="43"/>
      <c r="N96" s="43"/>
    </row>
    <row r="97" ht="15.75" customHeight="1">
      <c r="A97" s="43"/>
      <c r="B97" s="43"/>
      <c r="C97" s="43"/>
      <c r="D97" s="43"/>
      <c r="E97" s="43"/>
      <c r="F97" s="43"/>
      <c r="G97" s="78"/>
      <c r="H97" s="78"/>
      <c r="I97" s="78"/>
      <c r="J97" s="43"/>
      <c r="K97" s="39"/>
      <c r="L97" s="43"/>
      <c r="M97" s="43"/>
      <c r="N97" s="43"/>
    </row>
    <row r="98" ht="15.75" customHeight="1">
      <c r="A98" s="43"/>
      <c r="B98" s="43"/>
      <c r="C98" s="43"/>
      <c r="D98" s="43"/>
      <c r="E98" s="43"/>
      <c r="F98" s="43"/>
      <c r="G98" s="78"/>
      <c r="H98" s="78"/>
      <c r="I98" s="78"/>
      <c r="J98" s="43"/>
      <c r="K98" s="39"/>
      <c r="L98" s="43"/>
      <c r="M98" s="43"/>
      <c r="N98" s="43"/>
    </row>
    <row r="99" ht="15.75" customHeight="1">
      <c r="A99" s="43"/>
      <c r="B99" s="43"/>
      <c r="C99" s="43"/>
      <c r="D99" s="43"/>
      <c r="E99" s="43"/>
      <c r="F99" s="43"/>
      <c r="G99" s="78"/>
      <c r="H99" s="78"/>
      <c r="I99" s="78"/>
      <c r="J99" s="43"/>
      <c r="K99" s="39"/>
      <c r="L99" s="43"/>
      <c r="M99" s="43"/>
      <c r="N99" s="43"/>
    </row>
    <row r="100" ht="15.75" customHeight="1">
      <c r="A100" s="43"/>
      <c r="B100" s="43"/>
      <c r="C100" s="43"/>
      <c r="D100" s="43"/>
      <c r="E100" s="43"/>
      <c r="F100" s="43"/>
      <c r="G100" s="78"/>
      <c r="H100" s="78"/>
      <c r="I100" s="78"/>
      <c r="J100" s="43"/>
      <c r="K100" s="39"/>
      <c r="L100" s="43"/>
      <c r="M100" s="43"/>
      <c r="N100" s="43"/>
    </row>
    <row r="101" ht="15.75" customHeight="1">
      <c r="A101" s="43"/>
      <c r="B101" s="43"/>
      <c r="C101" s="43"/>
      <c r="D101" s="43"/>
      <c r="E101" s="43"/>
      <c r="F101" s="43"/>
      <c r="G101" s="78"/>
      <c r="H101" s="78"/>
      <c r="I101" s="78"/>
      <c r="J101" s="43"/>
      <c r="K101" s="39"/>
      <c r="L101" s="43"/>
      <c r="M101" s="43"/>
      <c r="N101" s="43"/>
    </row>
    <row r="102" ht="15.75" customHeight="1">
      <c r="A102" s="43"/>
      <c r="B102" s="43"/>
      <c r="C102" s="43"/>
      <c r="D102" s="43"/>
      <c r="E102" s="43"/>
      <c r="F102" s="43"/>
      <c r="G102" s="78"/>
      <c r="H102" s="78"/>
      <c r="I102" s="78"/>
      <c r="J102" s="43"/>
      <c r="K102" s="39"/>
      <c r="L102" s="43"/>
      <c r="M102" s="43"/>
      <c r="N102" s="43"/>
    </row>
    <row r="103" ht="15.75" customHeight="1">
      <c r="A103" s="43"/>
      <c r="B103" s="43"/>
      <c r="C103" s="43"/>
      <c r="D103" s="43"/>
      <c r="E103" s="43"/>
      <c r="F103" s="43"/>
      <c r="G103" s="78"/>
      <c r="H103" s="78"/>
      <c r="I103" s="78"/>
      <c r="J103" s="43"/>
      <c r="K103" s="39"/>
      <c r="L103" s="43"/>
      <c r="M103" s="43"/>
      <c r="N103" s="43"/>
    </row>
    <row r="104" ht="15.75" customHeight="1">
      <c r="A104" s="43"/>
      <c r="B104" s="43"/>
      <c r="C104" s="43"/>
      <c r="D104" s="43"/>
      <c r="E104" s="43"/>
      <c r="F104" s="43"/>
      <c r="G104" s="78"/>
      <c r="H104" s="78"/>
      <c r="I104" s="78"/>
      <c r="J104" s="43"/>
      <c r="K104" s="39"/>
      <c r="L104" s="43"/>
      <c r="M104" s="43"/>
      <c r="N104" s="43"/>
    </row>
    <row r="105" ht="15.75" customHeight="1">
      <c r="A105" s="43"/>
      <c r="B105" s="43"/>
      <c r="C105" s="43"/>
      <c r="D105" s="43"/>
      <c r="E105" s="43"/>
      <c r="F105" s="43"/>
      <c r="G105" s="78"/>
      <c r="H105" s="78"/>
      <c r="I105" s="78"/>
      <c r="J105" s="43"/>
      <c r="K105" s="39"/>
      <c r="L105" s="43"/>
      <c r="M105" s="43"/>
      <c r="N105" s="43"/>
    </row>
    <row r="106" ht="15.75" customHeight="1">
      <c r="A106" s="43"/>
      <c r="B106" s="43"/>
      <c r="C106" s="43"/>
      <c r="D106" s="43"/>
      <c r="E106" s="43"/>
      <c r="F106" s="43"/>
      <c r="G106" s="78"/>
      <c r="H106" s="78"/>
      <c r="I106" s="78"/>
      <c r="J106" s="43"/>
      <c r="K106" s="39"/>
      <c r="L106" s="43"/>
      <c r="M106" s="43"/>
      <c r="N106" s="43"/>
    </row>
    <row r="107" ht="15.75" customHeight="1">
      <c r="A107" s="43"/>
      <c r="B107" s="43"/>
      <c r="C107" s="43"/>
      <c r="D107" s="43"/>
      <c r="E107" s="43"/>
      <c r="F107" s="43"/>
      <c r="G107" s="78"/>
      <c r="H107" s="78"/>
      <c r="I107" s="78"/>
      <c r="J107" s="43"/>
      <c r="K107" s="39"/>
      <c r="L107" s="43"/>
      <c r="M107" s="43"/>
      <c r="N107" s="43"/>
    </row>
    <row r="108" ht="15.75" customHeight="1">
      <c r="A108" s="43"/>
      <c r="B108" s="43"/>
      <c r="C108" s="43"/>
      <c r="D108" s="43"/>
      <c r="E108" s="43"/>
      <c r="F108" s="43"/>
      <c r="G108" s="78"/>
      <c r="H108" s="78"/>
      <c r="I108" s="78"/>
      <c r="J108" s="43"/>
      <c r="K108" s="39"/>
      <c r="L108" s="43"/>
      <c r="M108" s="43"/>
      <c r="N108" s="43"/>
    </row>
    <row r="109" ht="15.75" customHeight="1">
      <c r="A109" s="43"/>
      <c r="B109" s="43"/>
      <c r="C109" s="43"/>
      <c r="D109" s="43"/>
      <c r="E109" s="43"/>
      <c r="F109" s="43"/>
      <c r="G109" s="78"/>
      <c r="H109" s="78"/>
      <c r="I109" s="78"/>
      <c r="J109" s="43"/>
      <c r="K109" s="39"/>
      <c r="L109" s="43"/>
      <c r="M109" s="43"/>
      <c r="N109" s="43"/>
    </row>
    <row r="110" ht="15.75" customHeight="1">
      <c r="A110" s="43"/>
      <c r="B110" s="43"/>
      <c r="C110" s="43"/>
      <c r="D110" s="43"/>
      <c r="E110" s="43"/>
      <c r="F110" s="43"/>
      <c r="G110" s="78"/>
      <c r="H110" s="78"/>
      <c r="I110" s="78"/>
      <c r="J110" s="43"/>
      <c r="K110" s="39"/>
      <c r="L110" s="43"/>
      <c r="M110" s="43"/>
      <c r="N110" s="43"/>
    </row>
    <row r="111" ht="15.75" customHeight="1">
      <c r="A111" s="43"/>
      <c r="B111" s="43"/>
      <c r="C111" s="43"/>
      <c r="D111" s="43"/>
      <c r="E111" s="43"/>
      <c r="F111" s="43"/>
      <c r="G111" s="78"/>
      <c r="H111" s="78"/>
      <c r="I111" s="78"/>
      <c r="J111" s="43"/>
      <c r="K111" s="39"/>
      <c r="L111" s="43"/>
      <c r="M111" s="43"/>
      <c r="N111" s="43"/>
    </row>
    <row r="112" ht="15.75" customHeight="1">
      <c r="A112" s="43"/>
      <c r="B112" s="43"/>
      <c r="C112" s="43"/>
      <c r="D112" s="43"/>
      <c r="E112" s="43"/>
      <c r="F112" s="43"/>
      <c r="G112" s="78"/>
      <c r="H112" s="78"/>
      <c r="I112" s="78"/>
      <c r="J112" s="43"/>
      <c r="K112" s="39"/>
      <c r="L112" s="43"/>
      <c r="M112" s="43"/>
      <c r="N112" s="43"/>
    </row>
    <row r="113" ht="15.75" customHeight="1">
      <c r="A113" s="43"/>
      <c r="B113" s="43"/>
      <c r="C113" s="43"/>
      <c r="D113" s="43"/>
      <c r="E113" s="43"/>
      <c r="F113" s="43"/>
      <c r="G113" s="78"/>
      <c r="H113" s="78"/>
      <c r="I113" s="78"/>
      <c r="J113" s="43"/>
      <c r="K113" s="39"/>
      <c r="L113" s="43"/>
      <c r="M113" s="43"/>
      <c r="N113" s="43"/>
    </row>
    <row r="114" ht="15.75" customHeight="1">
      <c r="A114" s="43"/>
      <c r="B114" s="43"/>
      <c r="C114" s="43"/>
      <c r="D114" s="43"/>
      <c r="E114" s="43"/>
      <c r="F114" s="43"/>
      <c r="G114" s="78"/>
      <c r="H114" s="78"/>
      <c r="I114" s="78"/>
      <c r="J114" s="43"/>
      <c r="K114" s="39"/>
      <c r="L114" s="43"/>
      <c r="M114" s="43"/>
      <c r="N114" s="43"/>
    </row>
    <row r="115" ht="15.75" customHeight="1">
      <c r="A115" s="43"/>
      <c r="B115" s="43"/>
      <c r="C115" s="43"/>
      <c r="D115" s="43"/>
      <c r="E115" s="43"/>
      <c r="F115" s="43"/>
      <c r="G115" s="78"/>
      <c r="H115" s="78"/>
      <c r="I115" s="78"/>
      <c r="J115" s="43"/>
      <c r="K115" s="39"/>
      <c r="L115" s="43"/>
      <c r="M115" s="43"/>
      <c r="N115" s="43"/>
    </row>
    <row r="116" ht="15.75" customHeight="1">
      <c r="A116" s="43"/>
      <c r="B116" s="43"/>
      <c r="C116" s="43"/>
      <c r="D116" s="43"/>
      <c r="E116" s="43"/>
      <c r="F116" s="43"/>
      <c r="G116" s="78"/>
      <c r="H116" s="78"/>
      <c r="I116" s="78"/>
      <c r="J116" s="43"/>
      <c r="K116" s="39"/>
      <c r="L116" s="43"/>
      <c r="M116" s="43"/>
      <c r="N116" s="43"/>
    </row>
    <row r="117" ht="15.75" customHeight="1">
      <c r="A117" s="43"/>
      <c r="B117" s="43"/>
      <c r="C117" s="43"/>
      <c r="D117" s="43"/>
      <c r="E117" s="43"/>
      <c r="F117" s="43"/>
      <c r="G117" s="78"/>
      <c r="H117" s="78"/>
      <c r="I117" s="78"/>
      <c r="J117" s="43"/>
      <c r="K117" s="39"/>
      <c r="L117" s="43"/>
      <c r="M117" s="43"/>
      <c r="N117" s="43"/>
    </row>
    <row r="118" ht="15.75" customHeight="1">
      <c r="A118" s="43"/>
      <c r="B118" s="43"/>
      <c r="C118" s="43"/>
      <c r="D118" s="43"/>
      <c r="E118" s="43"/>
      <c r="F118" s="43"/>
      <c r="G118" s="78"/>
      <c r="H118" s="78"/>
      <c r="I118" s="78"/>
      <c r="J118" s="43"/>
      <c r="K118" s="39"/>
      <c r="L118" s="43"/>
      <c r="M118" s="43"/>
      <c r="N118" s="43"/>
    </row>
    <row r="119" ht="15.75" customHeight="1">
      <c r="A119" s="43"/>
      <c r="B119" s="43"/>
      <c r="C119" s="43"/>
      <c r="D119" s="43"/>
      <c r="E119" s="43"/>
      <c r="F119" s="43"/>
      <c r="G119" s="78"/>
      <c r="H119" s="78"/>
      <c r="I119" s="78"/>
      <c r="J119" s="43"/>
      <c r="K119" s="39"/>
      <c r="L119" s="43"/>
      <c r="M119" s="43"/>
      <c r="N119" s="43"/>
    </row>
    <row r="120" ht="15.75" customHeight="1">
      <c r="A120" s="43"/>
      <c r="B120" s="43"/>
      <c r="C120" s="43"/>
      <c r="D120" s="43"/>
      <c r="E120" s="43"/>
      <c r="F120" s="43"/>
      <c r="G120" s="78"/>
      <c r="H120" s="78"/>
      <c r="I120" s="78"/>
      <c r="J120" s="43"/>
      <c r="K120" s="39"/>
      <c r="L120" s="43"/>
      <c r="M120" s="43"/>
      <c r="N120" s="43"/>
    </row>
    <row r="121" ht="15.75" customHeight="1">
      <c r="A121" s="43"/>
      <c r="B121" s="43"/>
      <c r="C121" s="43"/>
      <c r="D121" s="43"/>
      <c r="E121" s="43"/>
      <c r="F121" s="43"/>
      <c r="G121" s="78"/>
      <c r="H121" s="78"/>
      <c r="I121" s="78"/>
      <c r="J121" s="43"/>
      <c r="K121" s="39"/>
      <c r="L121" s="43"/>
      <c r="M121" s="43"/>
      <c r="N121" s="43"/>
    </row>
    <row r="122" ht="15.75" customHeight="1">
      <c r="A122" s="43"/>
      <c r="B122" s="43"/>
      <c r="C122" s="43"/>
      <c r="D122" s="43"/>
      <c r="E122" s="43"/>
      <c r="F122" s="43"/>
      <c r="G122" s="78"/>
      <c r="H122" s="78"/>
      <c r="I122" s="78"/>
      <c r="J122" s="43"/>
      <c r="K122" s="39"/>
      <c r="L122" s="43"/>
      <c r="M122" s="43"/>
      <c r="N122" s="43"/>
    </row>
    <row r="123" ht="15.75" customHeight="1">
      <c r="A123" s="43"/>
      <c r="B123" s="43"/>
      <c r="C123" s="43"/>
      <c r="D123" s="43"/>
      <c r="E123" s="43"/>
      <c r="F123" s="43"/>
      <c r="G123" s="78"/>
      <c r="H123" s="78"/>
      <c r="I123" s="78"/>
      <c r="J123" s="43"/>
      <c r="K123" s="39"/>
      <c r="L123" s="43"/>
      <c r="M123" s="43"/>
      <c r="N123" s="43"/>
    </row>
    <row r="124" ht="15.75" customHeight="1">
      <c r="A124" s="43"/>
      <c r="B124" s="43"/>
      <c r="C124" s="43"/>
      <c r="D124" s="43"/>
      <c r="E124" s="43"/>
      <c r="F124" s="43"/>
      <c r="G124" s="78"/>
      <c r="H124" s="78"/>
      <c r="I124" s="78"/>
      <c r="J124" s="43"/>
      <c r="K124" s="39"/>
      <c r="L124" s="43"/>
      <c r="M124" s="43"/>
      <c r="N124" s="43"/>
    </row>
    <row r="125" ht="15.75" customHeight="1">
      <c r="A125" s="43"/>
      <c r="B125" s="43"/>
      <c r="C125" s="43"/>
      <c r="D125" s="43"/>
      <c r="E125" s="43"/>
      <c r="F125" s="43"/>
      <c r="G125" s="78"/>
      <c r="H125" s="78"/>
      <c r="I125" s="78"/>
      <c r="J125" s="43"/>
      <c r="K125" s="39"/>
      <c r="L125" s="43"/>
      <c r="M125" s="43"/>
      <c r="N125" s="43"/>
    </row>
    <row r="126" ht="15.75" customHeight="1">
      <c r="A126" s="43"/>
      <c r="B126" s="43"/>
      <c r="C126" s="43"/>
      <c r="D126" s="43"/>
      <c r="E126" s="43"/>
      <c r="F126" s="43"/>
      <c r="G126" s="78"/>
      <c r="H126" s="78"/>
      <c r="I126" s="78"/>
      <c r="J126" s="43"/>
      <c r="K126" s="39"/>
      <c r="L126" s="43"/>
      <c r="M126" s="43"/>
      <c r="N126" s="43"/>
    </row>
    <row r="127" ht="15.75" customHeight="1">
      <c r="A127" s="43"/>
      <c r="B127" s="43"/>
      <c r="C127" s="43"/>
      <c r="D127" s="43"/>
      <c r="E127" s="43"/>
      <c r="F127" s="43"/>
      <c r="G127" s="78"/>
      <c r="H127" s="78"/>
      <c r="I127" s="78"/>
      <c r="J127" s="43"/>
      <c r="K127" s="39"/>
      <c r="L127" s="43"/>
      <c r="M127" s="43"/>
      <c r="N127" s="43"/>
    </row>
    <row r="128" ht="15.75" customHeight="1">
      <c r="A128" s="43"/>
      <c r="B128" s="43"/>
      <c r="C128" s="43"/>
      <c r="D128" s="43"/>
      <c r="E128" s="43"/>
      <c r="F128" s="43"/>
      <c r="G128" s="78"/>
      <c r="H128" s="78"/>
      <c r="I128" s="78"/>
      <c r="J128" s="43"/>
      <c r="K128" s="39"/>
      <c r="L128" s="43"/>
      <c r="M128" s="43"/>
      <c r="N128" s="43"/>
    </row>
    <row r="129" ht="15.75" customHeight="1">
      <c r="A129" s="43"/>
      <c r="B129" s="43"/>
      <c r="C129" s="43"/>
      <c r="D129" s="43"/>
      <c r="E129" s="43"/>
      <c r="F129" s="43"/>
      <c r="G129" s="78"/>
      <c r="H129" s="78"/>
      <c r="I129" s="78"/>
      <c r="J129" s="43"/>
      <c r="K129" s="39"/>
      <c r="L129" s="43"/>
      <c r="M129" s="43"/>
      <c r="N129" s="43"/>
    </row>
    <row r="130" ht="15.75" customHeight="1">
      <c r="A130" s="43"/>
      <c r="B130" s="43"/>
      <c r="C130" s="43"/>
      <c r="D130" s="43"/>
      <c r="E130" s="43"/>
      <c r="F130" s="43"/>
      <c r="G130" s="78"/>
      <c r="H130" s="78"/>
      <c r="I130" s="78"/>
      <c r="J130" s="43"/>
      <c r="K130" s="39"/>
      <c r="L130" s="43"/>
      <c r="M130" s="43"/>
      <c r="N130" s="43"/>
    </row>
    <row r="131" ht="15.75" customHeight="1">
      <c r="A131" s="43"/>
      <c r="B131" s="43"/>
      <c r="C131" s="43"/>
      <c r="D131" s="43"/>
      <c r="E131" s="43"/>
      <c r="F131" s="43"/>
      <c r="G131" s="78"/>
      <c r="H131" s="78"/>
      <c r="I131" s="78"/>
      <c r="J131" s="43"/>
      <c r="K131" s="39"/>
      <c r="L131" s="43"/>
      <c r="M131" s="43"/>
      <c r="N131" s="43"/>
    </row>
    <row r="132" ht="15.75" customHeight="1">
      <c r="A132" s="43"/>
      <c r="B132" s="43"/>
      <c r="C132" s="43"/>
      <c r="D132" s="43"/>
      <c r="E132" s="43"/>
      <c r="F132" s="43"/>
      <c r="G132" s="78"/>
      <c r="H132" s="78"/>
      <c r="I132" s="78"/>
      <c r="J132" s="43"/>
      <c r="K132" s="39"/>
      <c r="L132" s="43"/>
      <c r="M132" s="43"/>
      <c r="N132" s="43"/>
    </row>
    <row r="133" ht="15.75" customHeight="1">
      <c r="A133" s="43"/>
      <c r="B133" s="43"/>
      <c r="C133" s="43"/>
      <c r="D133" s="43"/>
      <c r="E133" s="43"/>
      <c r="F133" s="43"/>
      <c r="G133" s="78"/>
      <c r="H133" s="78"/>
      <c r="I133" s="78"/>
      <c r="J133" s="43"/>
      <c r="K133" s="39"/>
      <c r="L133" s="43"/>
      <c r="M133" s="43"/>
      <c r="N133" s="43"/>
    </row>
    <row r="134" ht="15.75" customHeight="1">
      <c r="A134" s="43"/>
      <c r="B134" s="43"/>
      <c r="C134" s="43"/>
      <c r="D134" s="43"/>
      <c r="E134" s="43"/>
      <c r="F134" s="43"/>
      <c r="G134" s="78"/>
      <c r="H134" s="78"/>
      <c r="I134" s="78"/>
      <c r="J134" s="43"/>
      <c r="K134" s="39"/>
      <c r="L134" s="43"/>
      <c r="M134" s="43"/>
      <c r="N134" s="43"/>
    </row>
    <row r="135" ht="15.75" customHeight="1">
      <c r="A135" s="43"/>
      <c r="B135" s="43"/>
      <c r="C135" s="43"/>
      <c r="D135" s="43"/>
      <c r="E135" s="43"/>
      <c r="F135" s="43"/>
      <c r="G135" s="78"/>
      <c r="H135" s="78"/>
      <c r="I135" s="78"/>
      <c r="J135" s="43"/>
      <c r="K135" s="39"/>
      <c r="L135" s="43"/>
      <c r="M135" s="43"/>
      <c r="N135" s="43"/>
    </row>
    <row r="136" ht="15.75" customHeight="1">
      <c r="A136" s="43"/>
      <c r="B136" s="43"/>
      <c r="C136" s="43"/>
      <c r="D136" s="43"/>
      <c r="E136" s="43"/>
      <c r="F136" s="43"/>
      <c r="G136" s="78"/>
      <c r="H136" s="78"/>
      <c r="I136" s="78"/>
      <c r="J136" s="43"/>
      <c r="K136" s="39"/>
      <c r="L136" s="43"/>
      <c r="M136" s="43"/>
      <c r="N136" s="43"/>
    </row>
    <row r="137" ht="15.75" customHeight="1">
      <c r="A137" s="43"/>
      <c r="B137" s="43"/>
      <c r="C137" s="43"/>
      <c r="D137" s="43"/>
      <c r="E137" s="43"/>
      <c r="F137" s="43"/>
      <c r="G137" s="78"/>
      <c r="H137" s="78"/>
      <c r="I137" s="78"/>
      <c r="J137" s="43"/>
      <c r="K137" s="39"/>
      <c r="L137" s="43"/>
      <c r="M137" s="43"/>
      <c r="N137" s="43"/>
    </row>
    <row r="138" ht="15.75" customHeight="1">
      <c r="A138" s="43"/>
      <c r="B138" s="43"/>
      <c r="C138" s="43"/>
      <c r="D138" s="43"/>
      <c r="E138" s="43"/>
      <c r="F138" s="43"/>
      <c r="G138" s="78"/>
      <c r="H138" s="78"/>
      <c r="I138" s="78"/>
      <c r="J138" s="43"/>
      <c r="K138" s="39"/>
      <c r="L138" s="43"/>
      <c r="M138" s="43"/>
      <c r="N138" s="43"/>
    </row>
    <row r="139" ht="15.75" customHeight="1">
      <c r="A139" s="43"/>
      <c r="B139" s="43"/>
      <c r="C139" s="43"/>
      <c r="D139" s="43"/>
      <c r="E139" s="43"/>
      <c r="F139" s="43"/>
      <c r="G139" s="78"/>
      <c r="H139" s="78"/>
      <c r="I139" s="78"/>
      <c r="J139" s="43"/>
      <c r="K139" s="39"/>
      <c r="L139" s="43"/>
      <c r="M139" s="43"/>
      <c r="N139" s="43"/>
    </row>
    <row r="140" ht="15.75" customHeight="1">
      <c r="A140" s="43"/>
      <c r="B140" s="43"/>
      <c r="C140" s="43"/>
      <c r="D140" s="43"/>
      <c r="E140" s="43"/>
      <c r="F140" s="43"/>
      <c r="G140" s="78"/>
      <c r="H140" s="78"/>
      <c r="I140" s="78"/>
      <c r="J140" s="43"/>
      <c r="K140" s="39"/>
      <c r="L140" s="43"/>
      <c r="M140" s="43"/>
      <c r="N140" s="43"/>
    </row>
    <row r="141" ht="15.75" customHeight="1">
      <c r="A141" s="43"/>
      <c r="B141" s="43"/>
      <c r="C141" s="43"/>
      <c r="D141" s="43"/>
      <c r="E141" s="43"/>
      <c r="F141" s="43"/>
      <c r="G141" s="78"/>
      <c r="H141" s="78"/>
      <c r="I141" s="78"/>
      <c r="J141" s="43"/>
      <c r="K141" s="39"/>
      <c r="L141" s="43"/>
      <c r="M141" s="43"/>
      <c r="N141" s="43"/>
    </row>
    <row r="142" ht="15.75" customHeight="1">
      <c r="A142" s="43"/>
      <c r="B142" s="43"/>
      <c r="C142" s="43"/>
      <c r="D142" s="43"/>
      <c r="E142" s="43"/>
      <c r="F142" s="43"/>
      <c r="G142" s="78"/>
      <c r="H142" s="78"/>
      <c r="I142" s="78"/>
      <c r="J142" s="43"/>
      <c r="K142" s="39"/>
      <c r="L142" s="43"/>
      <c r="M142" s="43"/>
      <c r="N142" s="43"/>
    </row>
    <row r="143" ht="15.75" customHeight="1">
      <c r="A143" s="43"/>
      <c r="B143" s="43"/>
      <c r="C143" s="43"/>
      <c r="D143" s="43"/>
      <c r="E143" s="43"/>
      <c r="F143" s="43"/>
      <c r="G143" s="78"/>
      <c r="H143" s="78"/>
      <c r="I143" s="78"/>
      <c r="J143" s="43"/>
      <c r="K143" s="39"/>
      <c r="L143" s="43"/>
      <c r="M143" s="43"/>
      <c r="N143" s="43"/>
    </row>
    <row r="144" ht="15.75" customHeight="1">
      <c r="A144" s="43"/>
      <c r="B144" s="43"/>
      <c r="C144" s="43"/>
      <c r="D144" s="43"/>
      <c r="E144" s="43"/>
      <c r="F144" s="43"/>
      <c r="G144" s="78"/>
      <c r="H144" s="78"/>
      <c r="I144" s="78"/>
      <c r="J144" s="43"/>
      <c r="K144" s="39"/>
      <c r="L144" s="43"/>
      <c r="M144" s="43"/>
      <c r="N144" s="43"/>
    </row>
    <row r="145" ht="15.75" customHeight="1">
      <c r="A145" s="43"/>
      <c r="B145" s="43"/>
      <c r="C145" s="43"/>
      <c r="D145" s="43"/>
      <c r="E145" s="43"/>
      <c r="F145" s="43"/>
      <c r="G145" s="78"/>
      <c r="H145" s="78"/>
      <c r="I145" s="78"/>
      <c r="J145" s="43"/>
      <c r="K145" s="39"/>
      <c r="L145" s="43"/>
      <c r="M145" s="43"/>
      <c r="N145" s="43"/>
    </row>
    <row r="146" ht="15.75" customHeight="1">
      <c r="A146" s="43"/>
      <c r="B146" s="43"/>
      <c r="C146" s="43"/>
      <c r="D146" s="43"/>
      <c r="E146" s="43"/>
      <c r="F146" s="43"/>
      <c r="G146" s="78"/>
      <c r="H146" s="78"/>
      <c r="I146" s="78"/>
      <c r="J146" s="43"/>
      <c r="K146" s="39"/>
      <c r="L146" s="43"/>
      <c r="M146" s="43"/>
      <c r="N146" s="43"/>
    </row>
    <row r="147" ht="15.75" customHeight="1">
      <c r="A147" s="43"/>
      <c r="B147" s="43"/>
      <c r="C147" s="43"/>
      <c r="D147" s="43"/>
      <c r="E147" s="43"/>
      <c r="F147" s="43"/>
      <c r="G147" s="78"/>
      <c r="H147" s="78"/>
      <c r="I147" s="78"/>
      <c r="J147" s="43"/>
      <c r="K147" s="39"/>
      <c r="L147" s="43"/>
      <c r="M147" s="43"/>
      <c r="N147" s="43"/>
    </row>
    <row r="148" ht="15.75" customHeight="1">
      <c r="A148" s="43"/>
      <c r="B148" s="43"/>
      <c r="C148" s="43"/>
      <c r="D148" s="43"/>
      <c r="E148" s="43"/>
      <c r="F148" s="43"/>
      <c r="G148" s="78"/>
      <c r="H148" s="78"/>
      <c r="I148" s="78"/>
      <c r="J148" s="43"/>
      <c r="K148" s="39"/>
      <c r="L148" s="43"/>
      <c r="M148" s="43"/>
      <c r="N148" s="43"/>
    </row>
    <row r="149" ht="15.75" customHeight="1">
      <c r="A149" s="43"/>
      <c r="B149" s="43"/>
      <c r="C149" s="43"/>
      <c r="D149" s="43"/>
      <c r="E149" s="43"/>
      <c r="F149" s="43"/>
      <c r="G149" s="78"/>
      <c r="H149" s="78"/>
      <c r="I149" s="78"/>
      <c r="J149" s="43"/>
      <c r="K149" s="39"/>
      <c r="L149" s="43"/>
      <c r="M149" s="43"/>
      <c r="N149" s="43"/>
    </row>
    <row r="150" ht="15.75" customHeight="1">
      <c r="A150" s="43"/>
      <c r="B150" s="43"/>
      <c r="C150" s="43"/>
      <c r="D150" s="43"/>
      <c r="E150" s="43"/>
      <c r="F150" s="43"/>
      <c r="G150" s="78"/>
      <c r="H150" s="78"/>
      <c r="I150" s="78"/>
      <c r="J150" s="43"/>
      <c r="K150" s="39"/>
      <c r="L150" s="43"/>
      <c r="M150" s="43"/>
      <c r="N150" s="43"/>
    </row>
    <row r="151" ht="15.75" customHeight="1">
      <c r="A151" s="43"/>
      <c r="B151" s="43"/>
      <c r="C151" s="43"/>
      <c r="D151" s="43"/>
      <c r="E151" s="43"/>
      <c r="F151" s="43"/>
      <c r="G151" s="78"/>
      <c r="H151" s="78"/>
      <c r="I151" s="78"/>
      <c r="J151" s="43"/>
      <c r="K151" s="39"/>
      <c r="L151" s="43"/>
      <c r="M151" s="43"/>
      <c r="N151" s="43"/>
    </row>
    <row r="152" ht="15.75" customHeight="1">
      <c r="A152" s="43"/>
      <c r="B152" s="43"/>
      <c r="C152" s="43"/>
      <c r="D152" s="43"/>
      <c r="E152" s="43"/>
      <c r="F152" s="43"/>
      <c r="G152" s="78"/>
      <c r="H152" s="78"/>
      <c r="I152" s="78"/>
      <c r="J152" s="43"/>
      <c r="K152" s="39"/>
      <c r="L152" s="43"/>
      <c r="M152" s="43"/>
      <c r="N152" s="43"/>
    </row>
    <row r="153" ht="15.75" customHeight="1">
      <c r="A153" s="43"/>
      <c r="B153" s="43"/>
      <c r="C153" s="43"/>
      <c r="D153" s="43"/>
      <c r="E153" s="43"/>
      <c r="F153" s="43"/>
      <c r="G153" s="78"/>
      <c r="H153" s="78"/>
      <c r="I153" s="78"/>
      <c r="J153" s="43"/>
      <c r="K153" s="39"/>
      <c r="L153" s="43"/>
      <c r="M153" s="43"/>
      <c r="N153" s="43"/>
    </row>
    <row r="154" ht="15.75" customHeight="1">
      <c r="A154" s="43"/>
      <c r="B154" s="43"/>
      <c r="C154" s="43"/>
      <c r="D154" s="43"/>
      <c r="E154" s="43"/>
      <c r="F154" s="43"/>
      <c r="G154" s="78"/>
      <c r="H154" s="78"/>
      <c r="I154" s="78"/>
      <c r="J154" s="43"/>
      <c r="K154" s="39"/>
      <c r="L154" s="43"/>
      <c r="M154" s="43"/>
      <c r="N154" s="43"/>
    </row>
    <row r="155" ht="15.75" customHeight="1">
      <c r="A155" s="43"/>
      <c r="B155" s="43"/>
      <c r="C155" s="43"/>
      <c r="D155" s="43"/>
      <c r="E155" s="43"/>
      <c r="F155" s="43"/>
      <c r="G155" s="78"/>
      <c r="H155" s="78"/>
      <c r="I155" s="78"/>
      <c r="J155" s="43"/>
      <c r="K155" s="39"/>
      <c r="L155" s="43"/>
      <c r="M155" s="43"/>
      <c r="N155" s="43"/>
    </row>
    <row r="156" ht="15.75" customHeight="1">
      <c r="A156" s="43"/>
      <c r="B156" s="43"/>
      <c r="C156" s="43"/>
      <c r="D156" s="43"/>
      <c r="E156" s="43"/>
      <c r="F156" s="43"/>
      <c r="G156" s="78"/>
      <c r="H156" s="78"/>
      <c r="I156" s="78"/>
      <c r="J156" s="43"/>
      <c r="K156" s="39"/>
      <c r="L156" s="43"/>
      <c r="M156" s="43"/>
      <c r="N156" s="43"/>
    </row>
    <row r="157" ht="15.75" customHeight="1">
      <c r="A157" s="43"/>
      <c r="B157" s="43"/>
      <c r="C157" s="43"/>
      <c r="D157" s="43"/>
      <c r="E157" s="43"/>
      <c r="F157" s="43"/>
      <c r="G157" s="78"/>
      <c r="H157" s="78"/>
      <c r="I157" s="78"/>
      <c r="J157" s="43"/>
      <c r="K157" s="39"/>
      <c r="L157" s="43"/>
      <c r="M157" s="43"/>
      <c r="N157" s="43"/>
    </row>
    <row r="158" ht="15.75" customHeight="1">
      <c r="A158" s="43"/>
      <c r="B158" s="43"/>
      <c r="C158" s="43"/>
      <c r="D158" s="43"/>
      <c r="E158" s="43"/>
      <c r="F158" s="43"/>
      <c r="G158" s="78"/>
      <c r="H158" s="78"/>
      <c r="I158" s="78"/>
      <c r="J158" s="43"/>
      <c r="K158" s="39"/>
      <c r="L158" s="43"/>
      <c r="M158" s="43"/>
      <c r="N158" s="43"/>
    </row>
    <row r="159" ht="15.75" customHeight="1">
      <c r="A159" s="43"/>
      <c r="B159" s="43"/>
      <c r="C159" s="43"/>
      <c r="D159" s="43"/>
      <c r="E159" s="43"/>
      <c r="F159" s="43"/>
      <c r="G159" s="78"/>
      <c r="H159" s="78"/>
      <c r="I159" s="78"/>
      <c r="J159" s="43"/>
      <c r="K159" s="39"/>
      <c r="L159" s="43"/>
      <c r="M159" s="43"/>
      <c r="N159" s="43"/>
    </row>
    <row r="160" ht="15.75" customHeight="1">
      <c r="A160" s="43"/>
      <c r="B160" s="43"/>
      <c r="C160" s="43"/>
      <c r="D160" s="43"/>
      <c r="E160" s="43"/>
      <c r="F160" s="43"/>
      <c r="G160" s="78"/>
      <c r="H160" s="78"/>
      <c r="I160" s="78"/>
      <c r="J160" s="43"/>
      <c r="K160" s="39"/>
      <c r="L160" s="43"/>
      <c r="M160" s="43"/>
      <c r="N160" s="43"/>
    </row>
    <row r="161" ht="15.75" customHeight="1">
      <c r="A161" s="43"/>
      <c r="B161" s="43"/>
      <c r="C161" s="43"/>
      <c r="D161" s="43"/>
      <c r="E161" s="43"/>
      <c r="F161" s="43"/>
      <c r="G161" s="78"/>
      <c r="H161" s="78"/>
      <c r="I161" s="78"/>
      <c r="J161" s="43"/>
      <c r="K161" s="39"/>
      <c r="L161" s="43"/>
      <c r="M161" s="43"/>
      <c r="N161" s="43"/>
    </row>
    <row r="162" ht="15.75" customHeight="1">
      <c r="A162" s="43"/>
      <c r="B162" s="43"/>
      <c r="C162" s="43"/>
      <c r="D162" s="43"/>
      <c r="E162" s="43"/>
      <c r="F162" s="43"/>
      <c r="G162" s="78"/>
      <c r="H162" s="78"/>
      <c r="I162" s="78"/>
      <c r="J162" s="43"/>
      <c r="K162" s="39"/>
      <c r="L162" s="43"/>
      <c r="M162" s="43"/>
      <c r="N162" s="43"/>
    </row>
    <row r="163" ht="15.75" customHeight="1">
      <c r="A163" s="43"/>
      <c r="B163" s="43"/>
      <c r="C163" s="43"/>
      <c r="D163" s="43"/>
      <c r="E163" s="43"/>
      <c r="F163" s="43"/>
      <c r="G163" s="78"/>
      <c r="H163" s="78"/>
      <c r="I163" s="78"/>
      <c r="J163" s="43"/>
      <c r="K163" s="39"/>
      <c r="L163" s="43"/>
      <c r="M163" s="43"/>
      <c r="N163" s="43"/>
    </row>
    <row r="164" ht="15.75" customHeight="1">
      <c r="A164" s="43"/>
      <c r="B164" s="43"/>
      <c r="C164" s="43"/>
      <c r="D164" s="43"/>
      <c r="E164" s="43"/>
      <c r="F164" s="43"/>
      <c r="G164" s="78"/>
      <c r="H164" s="78"/>
      <c r="I164" s="78"/>
      <c r="J164" s="43"/>
      <c r="K164" s="39"/>
      <c r="L164" s="43"/>
      <c r="M164" s="43"/>
      <c r="N164" s="43"/>
    </row>
    <row r="165" ht="15.75" customHeight="1">
      <c r="A165" s="43"/>
      <c r="B165" s="43"/>
      <c r="C165" s="43"/>
      <c r="D165" s="43"/>
      <c r="E165" s="43"/>
      <c r="F165" s="43"/>
      <c r="G165" s="78"/>
      <c r="H165" s="78"/>
      <c r="I165" s="78"/>
      <c r="J165" s="43"/>
      <c r="K165" s="39"/>
      <c r="L165" s="43"/>
      <c r="M165" s="43"/>
      <c r="N165" s="43"/>
    </row>
    <row r="166" ht="15.75" customHeight="1">
      <c r="A166" s="43"/>
      <c r="B166" s="43"/>
      <c r="C166" s="43"/>
      <c r="D166" s="43"/>
      <c r="E166" s="43"/>
      <c r="F166" s="43"/>
      <c r="G166" s="78"/>
      <c r="H166" s="78"/>
      <c r="I166" s="78"/>
      <c r="J166" s="43"/>
      <c r="K166" s="39"/>
      <c r="L166" s="43"/>
      <c r="M166" s="43"/>
      <c r="N166" s="43"/>
    </row>
    <row r="167" ht="15.75" customHeight="1">
      <c r="A167" s="43"/>
      <c r="B167" s="43"/>
      <c r="C167" s="43"/>
      <c r="D167" s="43"/>
      <c r="E167" s="43"/>
      <c r="F167" s="43"/>
      <c r="G167" s="78"/>
      <c r="H167" s="78"/>
      <c r="I167" s="78"/>
      <c r="J167" s="43"/>
      <c r="K167" s="39"/>
      <c r="L167" s="43"/>
      <c r="M167" s="43"/>
      <c r="N167" s="43"/>
    </row>
    <row r="168" ht="15.75" customHeight="1">
      <c r="A168" s="43"/>
      <c r="B168" s="43"/>
      <c r="C168" s="43"/>
      <c r="D168" s="43"/>
      <c r="E168" s="43"/>
      <c r="F168" s="43"/>
      <c r="G168" s="78"/>
      <c r="H168" s="78"/>
      <c r="I168" s="78"/>
      <c r="J168" s="43"/>
      <c r="K168" s="39"/>
      <c r="L168" s="43"/>
      <c r="M168" s="43"/>
      <c r="N168" s="43"/>
    </row>
    <row r="169" ht="15.75" customHeight="1">
      <c r="A169" s="43"/>
      <c r="B169" s="43"/>
      <c r="C169" s="43"/>
      <c r="D169" s="43"/>
      <c r="E169" s="43"/>
      <c r="F169" s="43"/>
      <c r="G169" s="78"/>
      <c r="H169" s="78"/>
      <c r="I169" s="78"/>
      <c r="J169" s="43"/>
      <c r="K169" s="39"/>
      <c r="L169" s="43"/>
      <c r="M169" s="43"/>
      <c r="N169" s="43"/>
    </row>
    <row r="170" ht="15.75" customHeight="1">
      <c r="A170" s="43"/>
      <c r="B170" s="43"/>
      <c r="C170" s="43"/>
      <c r="D170" s="43"/>
      <c r="E170" s="43"/>
      <c r="F170" s="43"/>
      <c r="G170" s="78"/>
      <c r="H170" s="78"/>
      <c r="I170" s="78"/>
      <c r="J170" s="43"/>
      <c r="K170" s="39"/>
      <c r="L170" s="43"/>
      <c r="M170" s="43"/>
      <c r="N170" s="43"/>
    </row>
    <row r="171" ht="15.75" customHeight="1">
      <c r="A171" s="43"/>
      <c r="B171" s="43"/>
      <c r="C171" s="43"/>
      <c r="D171" s="43"/>
      <c r="E171" s="43"/>
      <c r="F171" s="43"/>
      <c r="G171" s="78"/>
      <c r="H171" s="78"/>
      <c r="I171" s="78"/>
      <c r="J171" s="43"/>
      <c r="K171" s="39"/>
      <c r="L171" s="43"/>
      <c r="M171" s="43"/>
      <c r="N171" s="43"/>
    </row>
    <row r="172" ht="15.75" customHeight="1">
      <c r="A172" s="43"/>
      <c r="B172" s="43"/>
      <c r="C172" s="43"/>
      <c r="D172" s="43"/>
      <c r="E172" s="43"/>
      <c r="F172" s="43"/>
      <c r="G172" s="78"/>
      <c r="H172" s="78"/>
      <c r="I172" s="78"/>
      <c r="J172" s="43"/>
      <c r="K172" s="39"/>
      <c r="L172" s="43"/>
      <c r="M172" s="43"/>
      <c r="N172" s="43"/>
    </row>
    <row r="173" ht="15.75" customHeight="1">
      <c r="A173" s="43"/>
      <c r="B173" s="43"/>
      <c r="C173" s="43"/>
      <c r="D173" s="43"/>
      <c r="E173" s="43"/>
      <c r="F173" s="43"/>
      <c r="G173" s="78"/>
      <c r="H173" s="78"/>
      <c r="I173" s="78"/>
      <c r="J173" s="43"/>
      <c r="K173" s="39"/>
      <c r="L173" s="43"/>
      <c r="M173" s="43"/>
      <c r="N173" s="43"/>
    </row>
    <row r="174" ht="15.75" customHeight="1">
      <c r="A174" s="43"/>
      <c r="B174" s="43"/>
      <c r="C174" s="43"/>
      <c r="D174" s="43"/>
      <c r="E174" s="43"/>
      <c r="F174" s="43"/>
      <c r="G174" s="78"/>
      <c r="H174" s="78"/>
      <c r="I174" s="78"/>
      <c r="J174" s="43"/>
      <c r="K174" s="39"/>
      <c r="L174" s="43"/>
      <c r="M174" s="43"/>
      <c r="N174" s="43"/>
    </row>
    <row r="175" ht="15.75" customHeight="1">
      <c r="A175" s="43"/>
      <c r="B175" s="43"/>
      <c r="C175" s="43"/>
      <c r="D175" s="43"/>
      <c r="E175" s="43"/>
      <c r="F175" s="43"/>
      <c r="G175" s="78"/>
      <c r="H175" s="78"/>
      <c r="I175" s="78"/>
      <c r="J175" s="43"/>
      <c r="K175" s="39"/>
      <c r="L175" s="43"/>
      <c r="M175" s="43"/>
      <c r="N175" s="43"/>
    </row>
    <row r="176" ht="15.75" customHeight="1">
      <c r="A176" s="43"/>
      <c r="B176" s="43"/>
      <c r="C176" s="43"/>
      <c r="D176" s="43"/>
      <c r="E176" s="43"/>
      <c r="F176" s="43"/>
      <c r="G176" s="78"/>
      <c r="H176" s="78"/>
      <c r="I176" s="78"/>
      <c r="J176" s="43"/>
      <c r="K176" s="39"/>
      <c r="L176" s="43"/>
      <c r="M176" s="43"/>
      <c r="N176" s="43"/>
    </row>
    <row r="177" ht="15.75" customHeight="1">
      <c r="A177" s="43"/>
      <c r="B177" s="43"/>
      <c r="C177" s="43"/>
      <c r="D177" s="43"/>
      <c r="E177" s="43"/>
      <c r="F177" s="43"/>
      <c r="G177" s="78"/>
      <c r="H177" s="78"/>
      <c r="I177" s="78"/>
      <c r="J177" s="43"/>
      <c r="K177" s="39"/>
      <c r="L177" s="43"/>
      <c r="M177" s="43"/>
      <c r="N177" s="43"/>
    </row>
    <row r="178" ht="15.75" customHeight="1">
      <c r="A178" s="43"/>
      <c r="B178" s="43"/>
      <c r="C178" s="43"/>
      <c r="D178" s="43"/>
      <c r="E178" s="43"/>
      <c r="F178" s="43"/>
      <c r="G178" s="78"/>
      <c r="H178" s="78"/>
      <c r="I178" s="78"/>
      <c r="J178" s="43"/>
      <c r="K178" s="39"/>
      <c r="L178" s="43"/>
      <c r="M178" s="43"/>
      <c r="N178" s="43"/>
    </row>
    <row r="179" ht="15.75" customHeight="1">
      <c r="A179" s="43"/>
      <c r="B179" s="43"/>
      <c r="C179" s="43"/>
      <c r="D179" s="43"/>
      <c r="E179" s="43"/>
      <c r="F179" s="43"/>
      <c r="G179" s="78"/>
      <c r="H179" s="78"/>
      <c r="I179" s="78"/>
      <c r="J179" s="43"/>
      <c r="K179" s="39"/>
      <c r="L179" s="43"/>
      <c r="M179" s="43"/>
      <c r="N179" s="43"/>
    </row>
    <row r="180" ht="15.75" customHeight="1">
      <c r="A180" s="43"/>
      <c r="B180" s="43"/>
      <c r="C180" s="43"/>
      <c r="D180" s="43"/>
      <c r="E180" s="43"/>
      <c r="F180" s="43"/>
      <c r="G180" s="78"/>
      <c r="H180" s="78"/>
      <c r="I180" s="78"/>
      <c r="J180" s="43"/>
      <c r="K180" s="39"/>
      <c r="L180" s="43"/>
      <c r="M180" s="43"/>
      <c r="N180" s="43"/>
    </row>
    <row r="181" ht="15.75" customHeight="1">
      <c r="A181" s="43"/>
      <c r="B181" s="43"/>
      <c r="C181" s="43"/>
      <c r="D181" s="43"/>
      <c r="E181" s="43"/>
      <c r="F181" s="43"/>
      <c r="G181" s="78"/>
      <c r="H181" s="78"/>
      <c r="I181" s="78"/>
      <c r="J181" s="43"/>
      <c r="K181" s="39"/>
      <c r="L181" s="43"/>
      <c r="M181" s="43"/>
      <c r="N181" s="43"/>
    </row>
    <row r="182" ht="15.75" customHeight="1">
      <c r="A182" s="43"/>
      <c r="B182" s="43"/>
      <c r="C182" s="43"/>
      <c r="D182" s="43"/>
      <c r="E182" s="43"/>
      <c r="F182" s="43"/>
      <c r="G182" s="78"/>
      <c r="H182" s="78"/>
      <c r="I182" s="78"/>
      <c r="J182" s="43"/>
      <c r="K182" s="39"/>
      <c r="L182" s="43"/>
      <c r="M182" s="43"/>
      <c r="N182" s="43"/>
    </row>
    <row r="183" ht="15.75" customHeight="1">
      <c r="A183" s="43"/>
      <c r="B183" s="43"/>
      <c r="C183" s="43"/>
      <c r="D183" s="43"/>
      <c r="E183" s="43"/>
      <c r="F183" s="43"/>
      <c r="G183" s="78"/>
      <c r="H183" s="78"/>
      <c r="I183" s="78"/>
      <c r="J183" s="43"/>
      <c r="K183" s="39"/>
      <c r="L183" s="43"/>
      <c r="M183" s="43"/>
      <c r="N183" s="43"/>
    </row>
    <row r="184" ht="15.75" customHeight="1">
      <c r="A184" s="43"/>
      <c r="B184" s="43"/>
      <c r="C184" s="43"/>
      <c r="D184" s="43"/>
      <c r="E184" s="43"/>
      <c r="F184" s="43"/>
      <c r="G184" s="78"/>
      <c r="H184" s="78"/>
      <c r="I184" s="78"/>
      <c r="J184" s="43"/>
      <c r="K184" s="39"/>
      <c r="L184" s="43"/>
      <c r="M184" s="43"/>
      <c r="N184" s="43"/>
    </row>
    <row r="185" ht="15.75" customHeight="1">
      <c r="A185" s="43"/>
      <c r="B185" s="43"/>
      <c r="C185" s="43"/>
      <c r="D185" s="43"/>
      <c r="E185" s="43"/>
      <c r="F185" s="43"/>
      <c r="G185" s="78"/>
      <c r="H185" s="78"/>
      <c r="I185" s="78"/>
      <c r="J185" s="43"/>
      <c r="K185" s="39"/>
      <c r="L185" s="43"/>
      <c r="M185" s="43"/>
      <c r="N185" s="43"/>
    </row>
    <row r="186" ht="15.75" customHeight="1">
      <c r="A186" s="43"/>
      <c r="B186" s="43"/>
      <c r="C186" s="43"/>
      <c r="D186" s="43"/>
      <c r="E186" s="43"/>
      <c r="F186" s="43"/>
      <c r="G186" s="78"/>
      <c r="H186" s="78"/>
      <c r="I186" s="78"/>
      <c r="J186" s="43"/>
      <c r="K186" s="39"/>
      <c r="L186" s="43"/>
      <c r="M186" s="43"/>
      <c r="N186" s="43"/>
    </row>
    <row r="187" ht="15.75" customHeight="1">
      <c r="A187" s="43"/>
      <c r="B187" s="43"/>
      <c r="C187" s="43"/>
      <c r="D187" s="43"/>
      <c r="E187" s="43"/>
      <c r="F187" s="43"/>
      <c r="G187" s="78"/>
      <c r="H187" s="78"/>
      <c r="I187" s="78"/>
      <c r="J187" s="43"/>
      <c r="K187" s="39"/>
      <c r="L187" s="43"/>
      <c r="M187" s="43"/>
      <c r="N187" s="43"/>
    </row>
    <row r="188" ht="15.75" customHeight="1">
      <c r="A188" s="43"/>
      <c r="B188" s="43"/>
      <c r="C188" s="43"/>
      <c r="D188" s="43"/>
      <c r="E188" s="43"/>
      <c r="F188" s="43"/>
      <c r="G188" s="78"/>
      <c r="H188" s="78"/>
      <c r="I188" s="78"/>
      <c r="J188" s="43"/>
      <c r="K188" s="39"/>
      <c r="L188" s="43"/>
      <c r="M188" s="43"/>
      <c r="N188" s="43"/>
    </row>
    <row r="189" ht="15.75" customHeight="1">
      <c r="A189" s="43"/>
      <c r="B189" s="43"/>
      <c r="C189" s="43"/>
      <c r="D189" s="43"/>
      <c r="E189" s="43"/>
      <c r="F189" s="43"/>
      <c r="G189" s="78"/>
      <c r="H189" s="78"/>
      <c r="I189" s="78"/>
      <c r="J189" s="43"/>
      <c r="K189" s="39"/>
      <c r="L189" s="43"/>
      <c r="M189" s="43"/>
      <c r="N189" s="43"/>
    </row>
    <row r="190" ht="15.75" customHeight="1">
      <c r="A190" s="43"/>
      <c r="B190" s="43"/>
      <c r="C190" s="43"/>
      <c r="D190" s="43"/>
      <c r="E190" s="43"/>
      <c r="F190" s="43"/>
      <c r="G190" s="78"/>
      <c r="H190" s="78"/>
      <c r="I190" s="78"/>
      <c r="J190" s="43"/>
      <c r="K190" s="39"/>
      <c r="L190" s="43"/>
      <c r="M190" s="43"/>
      <c r="N190" s="43"/>
    </row>
    <row r="191" ht="15.75" customHeight="1">
      <c r="A191" s="43"/>
      <c r="B191" s="43"/>
      <c r="C191" s="43"/>
      <c r="D191" s="43"/>
      <c r="E191" s="43"/>
      <c r="F191" s="43"/>
      <c r="G191" s="78"/>
      <c r="H191" s="78"/>
      <c r="I191" s="78"/>
      <c r="J191" s="43"/>
      <c r="K191" s="39"/>
      <c r="L191" s="43"/>
      <c r="M191" s="43"/>
      <c r="N191" s="43"/>
    </row>
    <row r="192" ht="15.75" customHeight="1">
      <c r="A192" s="43"/>
      <c r="B192" s="43"/>
      <c r="C192" s="43"/>
      <c r="D192" s="43"/>
      <c r="E192" s="43"/>
      <c r="F192" s="43"/>
      <c r="G192" s="78"/>
      <c r="H192" s="78"/>
      <c r="I192" s="78"/>
      <c r="J192" s="43"/>
      <c r="K192" s="39"/>
      <c r="L192" s="43"/>
      <c r="M192" s="43"/>
      <c r="N192" s="43"/>
    </row>
    <row r="193" ht="15.75" customHeight="1">
      <c r="A193" s="43"/>
      <c r="B193" s="43"/>
      <c r="C193" s="43"/>
      <c r="D193" s="43"/>
      <c r="E193" s="43"/>
      <c r="F193" s="43"/>
      <c r="G193" s="78"/>
      <c r="H193" s="78"/>
      <c r="I193" s="78"/>
      <c r="J193" s="43"/>
      <c r="K193" s="39"/>
      <c r="L193" s="43"/>
      <c r="M193" s="43"/>
      <c r="N193" s="43"/>
    </row>
    <row r="194" ht="15.75" customHeight="1">
      <c r="A194" s="43"/>
      <c r="B194" s="43"/>
      <c r="C194" s="43"/>
      <c r="D194" s="43"/>
      <c r="E194" s="43"/>
      <c r="F194" s="43"/>
      <c r="G194" s="78"/>
      <c r="H194" s="78"/>
      <c r="I194" s="78"/>
      <c r="J194" s="43"/>
      <c r="K194" s="39"/>
      <c r="L194" s="43"/>
      <c r="M194" s="43"/>
      <c r="N194" s="43"/>
    </row>
    <row r="195" ht="15.75" customHeight="1">
      <c r="A195" s="43"/>
      <c r="B195" s="43"/>
      <c r="C195" s="43"/>
      <c r="D195" s="43"/>
      <c r="E195" s="43"/>
      <c r="F195" s="43"/>
      <c r="G195" s="78"/>
      <c r="H195" s="78"/>
      <c r="I195" s="78"/>
      <c r="J195" s="43"/>
      <c r="K195" s="39"/>
      <c r="L195" s="43"/>
      <c r="M195" s="43"/>
      <c r="N195" s="43"/>
    </row>
    <row r="196" ht="15.75" customHeight="1">
      <c r="A196" s="43"/>
      <c r="B196" s="43"/>
      <c r="C196" s="43"/>
      <c r="D196" s="43"/>
      <c r="E196" s="43"/>
      <c r="F196" s="43"/>
      <c r="G196" s="78"/>
      <c r="H196" s="78"/>
      <c r="I196" s="78"/>
      <c r="J196" s="43"/>
      <c r="K196" s="39"/>
      <c r="L196" s="43"/>
      <c r="M196" s="43"/>
      <c r="N196" s="43"/>
    </row>
    <row r="197" ht="15.75" customHeight="1">
      <c r="A197" s="43"/>
      <c r="B197" s="43"/>
      <c r="C197" s="43"/>
      <c r="D197" s="43"/>
      <c r="E197" s="43"/>
      <c r="F197" s="43"/>
      <c r="G197" s="78"/>
      <c r="H197" s="78"/>
      <c r="I197" s="78"/>
      <c r="J197" s="43"/>
      <c r="K197" s="39"/>
      <c r="L197" s="43"/>
      <c r="M197" s="43"/>
      <c r="N197" s="43"/>
    </row>
    <row r="198" ht="15.75" customHeight="1">
      <c r="A198" s="43"/>
      <c r="B198" s="43"/>
      <c r="C198" s="43"/>
      <c r="D198" s="43"/>
      <c r="E198" s="43"/>
      <c r="F198" s="43"/>
      <c r="G198" s="78"/>
      <c r="H198" s="78"/>
      <c r="I198" s="78"/>
      <c r="J198" s="43"/>
      <c r="K198" s="39"/>
      <c r="L198" s="43"/>
      <c r="M198" s="43"/>
      <c r="N198" s="43"/>
    </row>
    <row r="199" ht="15.75" customHeight="1">
      <c r="A199" s="43"/>
      <c r="B199" s="43"/>
      <c r="C199" s="43"/>
      <c r="D199" s="43"/>
      <c r="E199" s="43"/>
      <c r="F199" s="43"/>
      <c r="G199" s="78"/>
      <c r="H199" s="78"/>
      <c r="I199" s="78"/>
      <c r="J199" s="43"/>
      <c r="K199" s="39"/>
      <c r="L199" s="43"/>
      <c r="M199" s="43"/>
      <c r="N199" s="43"/>
    </row>
    <row r="200" ht="15.75" customHeight="1">
      <c r="A200" s="43"/>
      <c r="B200" s="43"/>
      <c r="C200" s="43"/>
      <c r="D200" s="43"/>
      <c r="E200" s="43"/>
      <c r="F200" s="43"/>
      <c r="G200" s="78"/>
      <c r="H200" s="78"/>
      <c r="I200" s="78"/>
      <c r="J200" s="43"/>
      <c r="K200" s="39"/>
      <c r="L200" s="43"/>
      <c r="M200" s="43"/>
      <c r="N200" s="43"/>
    </row>
    <row r="201" ht="15.75" customHeight="1">
      <c r="A201" s="43"/>
      <c r="B201" s="43"/>
      <c r="C201" s="43"/>
      <c r="D201" s="43"/>
      <c r="E201" s="43"/>
      <c r="F201" s="43"/>
      <c r="G201" s="78"/>
      <c r="H201" s="78"/>
      <c r="I201" s="78"/>
      <c r="J201" s="43"/>
      <c r="K201" s="39"/>
      <c r="L201" s="43"/>
      <c r="M201" s="43"/>
      <c r="N201" s="43"/>
    </row>
    <row r="202" ht="15.75" customHeight="1">
      <c r="A202" s="43"/>
      <c r="B202" s="43"/>
      <c r="C202" s="43"/>
      <c r="D202" s="43"/>
      <c r="E202" s="43"/>
      <c r="F202" s="43"/>
      <c r="G202" s="78"/>
      <c r="H202" s="78"/>
      <c r="I202" s="78"/>
      <c r="J202" s="43"/>
      <c r="K202" s="39"/>
      <c r="L202" s="43"/>
      <c r="M202" s="43"/>
      <c r="N202" s="43"/>
    </row>
    <row r="203" ht="15.75" customHeight="1">
      <c r="A203" s="43"/>
      <c r="B203" s="43"/>
      <c r="C203" s="43"/>
      <c r="D203" s="43"/>
      <c r="E203" s="43"/>
      <c r="F203" s="43"/>
      <c r="G203" s="78"/>
      <c r="H203" s="78"/>
      <c r="I203" s="78"/>
      <c r="J203" s="43"/>
      <c r="K203" s="39"/>
      <c r="L203" s="43"/>
      <c r="M203" s="43"/>
      <c r="N203" s="43"/>
    </row>
    <row r="204" ht="15.75" customHeight="1">
      <c r="A204" s="43"/>
      <c r="B204" s="43"/>
      <c r="C204" s="43"/>
      <c r="D204" s="43"/>
      <c r="E204" s="43"/>
      <c r="F204" s="43"/>
      <c r="G204" s="78"/>
      <c r="H204" s="78"/>
      <c r="I204" s="78"/>
      <c r="J204" s="43"/>
      <c r="K204" s="39"/>
      <c r="L204" s="43"/>
      <c r="M204" s="43"/>
      <c r="N204" s="43"/>
    </row>
    <row r="205" ht="15.75" customHeight="1">
      <c r="A205" s="43"/>
      <c r="B205" s="43"/>
      <c r="C205" s="43"/>
      <c r="D205" s="43"/>
      <c r="E205" s="43"/>
      <c r="F205" s="43"/>
      <c r="G205" s="78"/>
      <c r="H205" s="78"/>
      <c r="I205" s="78"/>
      <c r="J205" s="43"/>
      <c r="K205" s="39"/>
      <c r="L205" s="43"/>
      <c r="M205" s="43"/>
      <c r="N205" s="43"/>
    </row>
    <row r="206" ht="15.75" customHeight="1">
      <c r="A206" s="43"/>
      <c r="B206" s="43"/>
      <c r="C206" s="43"/>
      <c r="D206" s="43"/>
      <c r="E206" s="43"/>
      <c r="F206" s="43"/>
      <c r="G206" s="78"/>
      <c r="H206" s="78"/>
      <c r="I206" s="78"/>
      <c r="J206" s="43"/>
      <c r="K206" s="39"/>
      <c r="L206" s="43"/>
      <c r="M206" s="43"/>
      <c r="N206" s="43"/>
    </row>
    <row r="207" ht="15.75" customHeight="1">
      <c r="A207" s="43"/>
      <c r="B207" s="43"/>
      <c r="C207" s="43"/>
      <c r="D207" s="43"/>
      <c r="E207" s="43"/>
      <c r="F207" s="43"/>
      <c r="G207" s="78"/>
      <c r="H207" s="78"/>
      <c r="I207" s="78"/>
      <c r="J207" s="43"/>
      <c r="K207" s="39"/>
      <c r="L207" s="43"/>
      <c r="M207" s="43"/>
      <c r="N207" s="43"/>
    </row>
    <row r="208" ht="15.75" customHeight="1">
      <c r="A208" s="43"/>
      <c r="B208" s="43"/>
      <c r="C208" s="43"/>
      <c r="D208" s="43"/>
      <c r="E208" s="43"/>
      <c r="F208" s="43"/>
      <c r="G208" s="78"/>
      <c r="H208" s="78"/>
      <c r="I208" s="78"/>
      <c r="J208" s="43"/>
      <c r="K208" s="39"/>
      <c r="L208" s="43"/>
      <c r="M208" s="43"/>
      <c r="N208" s="43"/>
    </row>
    <row r="209" ht="15.75" customHeight="1">
      <c r="A209" s="43"/>
      <c r="B209" s="43"/>
      <c r="C209" s="43"/>
      <c r="D209" s="43"/>
      <c r="E209" s="43"/>
      <c r="F209" s="43"/>
      <c r="G209" s="78"/>
      <c r="H209" s="78"/>
      <c r="I209" s="78"/>
      <c r="J209" s="43"/>
      <c r="K209" s="39"/>
      <c r="L209" s="43"/>
      <c r="M209" s="43"/>
      <c r="N209" s="43"/>
    </row>
    <row r="210" ht="15.75" customHeight="1">
      <c r="A210" s="43"/>
      <c r="B210" s="43"/>
      <c r="C210" s="43"/>
      <c r="D210" s="43"/>
      <c r="E210" s="43"/>
      <c r="F210" s="43"/>
      <c r="G210" s="78"/>
      <c r="H210" s="78"/>
      <c r="I210" s="78"/>
      <c r="J210" s="43"/>
      <c r="K210" s="39"/>
      <c r="L210" s="43"/>
      <c r="M210" s="43"/>
      <c r="N210" s="43"/>
    </row>
    <row r="211" ht="15.75" customHeight="1">
      <c r="A211" s="43"/>
      <c r="B211" s="43"/>
      <c r="C211" s="43"/>
      <c r="D211" s="43"/>
      <c r="E211" s="43"/>
      <c r="F211" s="43"/>
      <c r="G211" s="78"/>
      <c r="H211" s="78"/>
      <c r="I211" s="78"/>
      <c r="J211" s="43"/>
      <c r="K211" s="39"/>
      <c r="L211" s="43"/>
      <c r="M211" s="43"/>
      <c r="N211" s="43"/>
    </row>
    <row r="212" ht="15.75" customHeight="1">
      <c r="A212" s="43"/>
      <c r="B212" s="43"/>
      <c r="C212" s="43"/>
      <c r="D212" s="43"/>
      <c r="E212" s="43"/>
      <c r="F212" s="43"/>
      <c r="G212" s="78"/>
      <c r="H212" s="78"/>
      <c r="I212" s="78"/>
      <c r="J212" s="43"/>
      <c r="K212" s="39"/>
      <c r="L212" s="43"/>
      <c r="M212" s="43"/>
      <c r="N212" s="43"/>
    </row>
    <row r="213" ht="15.75" customHeight="1">
      <c r="A213" s="43"/>
      <c r="B213" s="43"/>
      <c r="C213" s="43"/>
      <c r="D213" s="43"/>
      <c r="E213" s="43"/>
      <c r="F213" s="43"/>
      <c r="G213" s="78"/>
      <c r="H213" s="78"/>
      <c r="I213" s="78"/>
      <c r="J213" s="43"/>
      <c r="K213" s="39"/>
      <c r="L213" s="43"/>
      <c r="M213" s="43"/>
      <c r="N213" s="43"/>
    </row>
    <row r="214" ht="15.75" customHeight="1">
      <c r="A214" s="43"/>
      <c r="B214" s="43"/>
      <c r="C214" s="43"/>
      <c r="D214" s="43"/>
      <c r="E214" s="43"/>
      <c r="F214" s="43"/>
      <c r="G214" s="78"/>
      <c r="H214" s="78"/>
      <c r="I214" s="78"/>
      <c r="J214" s="43"/>
      <c r="K214" s="39"/>
      <c r="L214" s="43"/>
      <c r="M214" s="43"/>
      <c r="N214" s="43"/>
    </row>
    <row r="215" ht="15.75" customHeight="1">
      <c r="A215" s="43"/>
      <c r="B215" s="43"/>
      <c r="C215" s="43"/>
      <c r="D215" s="43"/>
      <c r="E215" s="43"/>
      <c r="F215" s="43"/>
      <c r="G215" s="78"/>
      <c r="H215" s="78"/>
      <c r="I215" s="78"/>
      <c r="J215" s="43"/>
      <c r="K215" s="39"/>
      <c r="L215" s="43"/>
      <c r="M215" s="43"/>
      <c r="N215" s="43"/>
    </row>
    <row r="216" ht="15.75" customHeight="1">
      <c r="A216" s="43"/>
      <c r="B216" s="43"/>
      <c r="C216" s="43"/>
      <c r="D216" s="43"/>
      <c r="E216" s="43"/>
      <c r="F216" s="43"/>
      <c r="G216" s="78"/>
      <c r="H216" s="78"/>
      <c r="I216" s="78"/>
      <c r="J216" s="43"/>
      <c r="K216" s="39"/>
      <c r="L216" s="43"/>
      <c r="M216" s="43"/>
      <c r="N216" s="43"/>
    </row>
    <row r="217" ht="15.75" customHeight="1">
      <c r="A217" s="43"/>
      <c r="B217" s="43"/>
      <c r="C217" s="43"/>
      <c r="D217" s="43"/>
      <c r="E217" s="43"/>
      <c r="F217" s="43"/>
      <c r="G217" s="78"/>
      <c r="H217" s="78"/>
      <c r="I217" s="78"/>
      <c r="J217" s="43"/>
      <c r="K217" s="39"/>
      <c r="L217" s="43"/>
      <c r="M217" s="43"/>
      <c r="N217" s="43"/>
    </row>
    <row r="218" ht="15.75" customHeight="1">
      <c r="A218" s="43"/>
      <c r="B218" s="43"/>
      <c r="C218" s="43"/>
      <c r="D218" s="43"/>
      <c r="E218" s="43"/>
      <c r="F218" s="43"/>
      <c r="G218" s="78"/>
      <c r="H218" s="78"/>
      <c r="I218" s="78"/>
      <c r="J218" s="43"/>
      <c r="K218" s="39"/>
      <c r="L218" s="43"/>
      <c r="M218" s="43"/>
      <c r="N218" s="43"/>
    </row>
    <row r="219" ht="15.75" customHeight="1">
      <c r="A219" s="43"/>
      <c r="B219" s="43"/>
      <c r="C219" s="43"/>
      <c r="D219" s="43"/>
      <c r="E219" s="43"/>
      <c r="F219" s="43"/>
      <c r="G219" s="78"/>
      <c r="H219" s="78"/>
      <c r="I219" s="78"/>
      <c r="J219" s="43"/>
      <c r="K219" s="39"/>
      <c r="L219" s="43"/>
      <c r="M219" s="43"/>
      <c r="N219" s="43"/>
    </row>
    <row r="220" ht="15.75" customHeight="1">
      <c r="A220" s="43"/>
      <c r="B220" s="43"/>
      <c r="C220" s="43"/>
      <c r="D220" s="43"/>
      <c r="E220" s="43"/>
      <c r="F220" s="43"/>
      <c r="G220" s="78"/>
      <c r="H220" s="78"/>
      <c r="I220" s="78"/>
      <c r="J220" s="43"/>
      <c r="K220" s="39"/>
      <c r="L220" s="43"/>
      <c r="M220" s="43"/>
      <c r="N220" s="43"/>
    </row>
    <row r="221" ht="15.75" customHeight="1">
      <c r="B221" s="9"/>
      <c r="C221" s="9"/>
      <c r="L221" s="9"/>
      <c r="N221" s="9"/>
    </row>
    <row r="222" ht="15.75" customHeight="1">
      <c r="B222" s="9"/>
      <c r="C222" s="9"/>
      <c r="L222" s="9"/>
      <c r="N222" s="9"/>
    </row>
    <row r="223" ht="15.75" customHeight="1">
      <c r="B223" s="9"/>
      <c r="C223" s="9"/>
      <c r="L223" s="9"/>
      <c r="N223" s="9"/>
    </row>
    <row r="224" ht="15.75" customHeight="1">
      <c r="B224" s="9"/>
      <c r="C224" s="9"/>
      <c r="L224" s="9"/>
      <c r="N224" s="9"/>
    </row>
    <row r="225" ht="15.75" customHeight="1">
      <c r="B225" s="9"/>
      <c r="C225" s="9"/>
      <c r="L225" s="9"/>
      <c r="N225" s="9"/>
    </row>
    <row r="226" ht="15.75" customHeight="1">
      <c r="B226" s="9"/>
      <c r="C226" s="9"/>
      <c r="L226" s="9"/>
      <c r="N226" s="9"/>
    </row>
    <row r="227" ht="15.75" customHeight="1">
      <c r="B227" s="9"/>
      <c r="C227" s="9"/>
      <c r="L227" s="9"/>
      <c r="N227" s="9"/>
    </row>
    <row r="228" ht="15.75" customHeight="1">
      <c r="B228" s="9"/>
      <c r="C228" s="9"/>
      <c r="L228" s="9"/>
      <c r="N228" s="9"/>
    </row>
    <row r="229" ht="15.75" customHeight="1">
      <c r="B229" s="9"/>
      <c r="C229" s="9"/>
      <c r="L229" s="9"/>
      <c r="N229" s="9"/>
    </row>
    <row r="230" ht="15.75" customHeight="1">
      <c r="B230" s="9"/>
      <c r="C230" s="9"/>
      <c r="L230" s="9"/>
      <c r="N230" s="9"/>
    </row>
    <row r="231" ht="15.75" customHeight="1">
      <c r="B231" s="9"/>
      <c r="C231" s="9"/>
      <c r="L231" s="9"/>
      <c r="N231" s="9"/>
    </row>
    <row r="232" ht="15.75" customHeight="1">
      <c r="B232" s="9"/>
      <c r="C232" s="9"/>
      <c r="L232" s="9"/>
      <c r="N232" s="9"/>
    </row>
    <row r="233" ht="15.75" customHeight="1">
      <c r="B233" s="9"/>
      <c r="C233" s="9"/>
      <c r="L233" s="9"/>
      <c r="N233" s="9"/>
    </row>
    <row r="234" ht="15.75" customHeight="1">
      <c r="B234" s="9"/>
      <c r="C234" s="9"/>
      <c r="L234" s="9"/>
      <c r="N234" s="9"/>
    </row>
    <row r="235" ht="15.75" customHeight="1">
      <c r="B235" s="9"/>
      <c r="C235" s="9"/>
      <c r="L235" s="9"/>
      <c r="N235" s="9"/>
    </row>
    <row r="236" ht="15.75" customHeight="1">
      <c r="B236" s="9"/>
      <c r="C236" s="9"/>
      <c r="L236" s="9"/>
      <c r="N236" s="9"/>
    </row>
    <row r="237" ht="15.75" customHeight="1">
      <c r="B237" s="9"/>
      <c r="C237" s="9"/>
      <c r="L237" s="9"/>
      <c r="N237" s="9"/>
    </row>
    <row r="238" ht="15.75" customHeight="1">
      <c r="B238" s="9"/>
      <c r="C238" s="9"/>
      <c r="L238" s="9"/>
      <c r="N238" s="9"/>
    </row>
    <row r="239" ht="15.75" customHeight="1">
      <c r="B239" s="9"/>
      <c r="C239" s="9"/>
      <c r="L239" s="9"/>
      <c r="N239" s="9"/>
    </row>
    <row r="240" ht="15.75" customHeight="1">
      <c r="B240" s="9"/>
      <c r="C240" s="9"/>
      <c r="L240" s="9"/>
      <c r="N240" s="9"/>
    </row>
    <row r="241" ht="15.75" customHeight="1">
      <c r="B241" s="9"/>
      <c r="C241" s="9"/>
      <c r="L241" s="9"/>
      <c r="N241" s="9"/>
    </row>
    <row r="242" ht="15.75" customHeight="1">
      <c r="B242" s="9"/>
      <c r="C242" s="9"/>
      <c r="L242" s="9"/>
      <c r="N242" s="9"/>
    </row>
    <row r="243" ht="15.75" customHeight="1">
      <c r="B243" s="9"/>
      <c r="C243" s="9"/>
      <c r="L243" s="9"/>
      <c r="N243" s="9"/>
    </row>
    <row r="244" ht="15.75" customHeight="1">
      <c r="B244" s="9"/>
      <c r="C244" s="9"/>
      <c r="L244" s="9"/>
      <c r="N244" s="9"/>
    </row>
    <row r="245" ht="15.75" customHeight="1">
      <c r="B245" s="9"/>
      <c r="C245" s="9"/>
      <c r="L245" s="9"/>
      <c r="N245" s="9"/>
    </row>
    <row r="246" ht="15.75" customHeight="1">
      <c r="B246" s="9"/>
      <c r="C246" s="9"/>
      <c r="L246" s="9"/>
      <c r="N246" s="9"/>
    </row>
    <row r="247" ht="15.75" customHeight="1">
      <c r="B247" s="9"/>
      <c r="C247" s="9"/>
      <c r="L247" s="9"/>
      <c r="N247" s="9"/>
    </row>
    <row r="248" ht="15.75" customHeight="1">
      <c r="B248" s="9"/>
      <c r="C248" s="9"/>
      <c r="L248" s="9"/>
      <c r="N248" s="9"/>
    </row>
    <row r="249" ht="15.75" customHeight="1">
      <c r="B249" s="9"/>
      <c r="C249" s="9"/>
      <c r="L249" s="9"/>
      <c r="N249" s="9"/>
    </row>
    <row r="250" ht="15.75" customHeight="1">
      <c r="B250" s="9"/>
      <c r="C250" s="9"/>
      <c r="L250" s="9"/>
      <c r="N250" s="9"/>
    </row>
    <row r="251" ht="15.75" customHeight="1">
      <c r="B251" s="9"/>
      <c r="C251" s="9"/>
      <c r="L251" s="9"/>
      <c r="N251" s="9"/>
    </row>
    <row r="252" ht="15.75" customHeight="1">
      <c r="B252" s="9"/>
      <c r="C252" s="9"/>
      <c r="L252" s="9"/>
      <c r="N252" s="9"/>
    </row>
    <row r="253" ht="15.75" customHeight="1">
      <c r="B253" s="9"/>
      <c r="C253" s="9"/>
      <c r="L253" s="9"/>
      <c r="N253" s="9"/>
    </row>
    <row r="254" ht="15.75" customHeight="1">
      <c r="B254" s="9"/>
      <c r="C254" s="9"/>
      <c r="L254" s="9"/>
      <c r="N254" s="9"/>
    </row>
    <row r="255" ht="15.75" customHeight="1">
      <c r="B255" s="9"/>
      <c r="C255" s="9"/>
      <c r="L255" s="9"/>
      <c r="N255" s="9"/>
    </row>
    <row r="256" ht="15.75" customHeight="1">
      <c r="B256" s="9"/>
      <c r="C256" s="9"/>
      <c r="L256" s="9"/>
      <c r="N256" s="9"/>
    </row>
    <row r="257" ht="15.75" customHeight="1">
      <c r="B257" s="9"/>
      <c r="C257" s="9"/>
      <c r="L257" s="9"/>
      <c r="N257" s="9"/>
    </row>
    <row r="258" ht="15.75" customHeight="1">
      <c r="B258" s="9"/>
      <c r="C258" s="9"/>
      <c r="L258" s="9"/>
      <c r="N258" s="9"/>
    </row>
    <row r="259" ht="15.75" customHeight="1">
      <c r="B259" s="9"/>
      <c r="C259" s="9"/>
      <c r="L259" s="9"/>
      <c r="N259" s="9"/>
    </row>
    <row r="260" ht="15.75" customHeight="1">
      <c r="B260" s="9"/>
      <c r="C260" s="9"/>
      <c r="L260" s="9"/>
      <c r="N260" s="9"/>
    </row>
    <row r="261" ht="15.75" customHeight="1">
      <c r="B261" s="9"/>
      <c r="C261" s="9"/>
      <c r="L261" s="9"/>
      <c r="N261" s="9"/>
    </row>
    <row r="262" ht="15.75" customHeight="1">
      <c r="B262" s="9"/>
      <c r="C262" s="9"/>
      <c r="L262" s="9"/>
      <c r="N262" s="9"/>
    </row>
    <row r="263" ht="15.75" customHeight="1">
      <c r="B263" s="9"/>
      <c r="C263" s="9"/>
      <c r="L263" s="9"/>
      <c r="N263" s="9"/>
    </row>
    <row r="264" ht="15.75" customHeight="1">
      <c r="B264" s="9"/>
      <c r="C264" s="9"/>
      <c r="L264" s="9"/>
      <c r="N264" s="9"/>
    </row>
    <row r="265" ht="15.75" customHeight="1">
      <c r="B265" s="9"/>
      <c r="C265" s="9"/>
      <c r="L265" s="9"/>
      <c r="N265" s="9"/>
    </row>
    <row r="266" ht="15.75" customHeight="1">
      <c r="B266" s="9"/>
      <c r="C266" s="9"/>
      <c r="L266" s="9"/>
      <c r="N266" s="9"/>
    </row>
    <row r="267" ht="15.75" customHeight="1">
      <c r="B267" s="9"/>
      <c r="C267" s="9"/>
      <c r="L267" s="9"/>
      <c r="N267" s="9"/>
    </row>
    <row r="268" ht="15.75" customHeight="1">
      <c r="B268" s="9"/>
      <c r="C268" s="9"/>
      <c r="L268" s="9"/>
      <c r="N268" s="9"/>
    </row>
    <row r="269" ht="15.75" customHeight="1">
      <c r="B269" s="9"/>
      <c r="C269" s="9"/>
      <c r="L269" s="9"/>
      <c r="N269" s="9"/>
    </row>
    <row r="270" ht="15.75" customHeight="1">
      <c r="B270" s="9"/>
      <c r="C270" s="9"/>
      <c r="L270" s="9"/>
      <c r="N270" s="9"/>
    </row>
    <row r="271" ht="15.75" customHeight="1">
      <c r="B271" s="9"/>
      <c r="C271" s="9"/>
      <c r="L271" s="9"/>
      <c r="N271" s="9"/>
    </row>
    <row r="272" ht="15.75" customHeight="1">
      <c r="B272" s="9"/>
      <c r="C272" s="9"/>
      <c r="L272" s="9"/>
      <c r="N272" s="9"/>
    </row>
    <row r="273" ht="15.75" customHeight="1">
      <c r="B273" s="9"/>
      <c r="C273" s="9"/>
      <c r="L273" s="9"/>
      <c r="N273" s="9"/>
    </row>
    <row r="274" ht="15.75" customHeight="1">
      <c r="B274" s="9"/>
      <c r="C274" s="9"/>
      <c r="L274" s="9"/>
      <c r="N274" s="9"/>
    </row>
    <row r="275" ht="15.75" customHeight="1">
      <c r="B275" s="9"/>
      <c r="C275" s="9"/>
      <c r="L275" s="9"/>
      <c r="N275" s="9"/>
    </row>
    <row r="276" ht="15.75" customHeight="1">
      <c r="B276" s="9"/>
      <c r="C276" s="9"/>
      <c r="L276" s="9"/>
      <c r="N276" s="9"/>
    </row>
    <row r="277" ht="15.75" customHeight="1">
      <c r="B277" s="9"/>
      <c r="C277" s="9"/>
      <c r="L277" s="9"/>
      <c r="N277" s="9"/>
    </row>
    <row r="278" ht="15.75" customHeight="1">
      <c r="B278" s="9"/>
      <c r="C278" s="9"/>
      <c r="L278" s="9"/>
      <c r="N278" s="9"/>
    </row>
    <row r="279" ht="15.75" customHeight="1">
      <c r="B279" s="9"/>
      <c r="C279" s="9"/>
      <c r="L279" s="9"/>
      <c r="N279" s="9"/>
    </row>
    <row r="280" ht="15.75" customHeight="1">
      <c r="B280" s="9"/>
      <c r="C280" s="9"/>
      <c r="L280" s="9"/>
      <c r="N280" s="9"/>
    </row>
    <row r="281" ht="15.75" customHeight="1">
      <c r="B281" s="9"/>
      <c r="C281" s="9"/>
      <c r="L281" s="9"/>
      <c r="N281" s="9"/>
    </row>
    <row r="282" ht="15.75" customHeight="1">
      <c r="B282" s="9"/>
      <c r="C282" s="9"/>
      <c r="L282" s="9"/>
      <c r="N282" s="9"/>
    </row>
    <row r="283" ht="15.75" customHeight="1">
      <c r="B283" s="9"/>
      <c r="C283" s="9"/>
      <c r="L283" s="9"/>
      <c r="N283" s="9"/>
    </row>
    <row r="284" ht="15.75" customHeight="1">
      <c r="B284" s="9"/>
      <c r="C284" s="9"/>
      <c r="L284" s="9"/>
      <c r="N284" s="9"/>
    </row>
    <row r="285" ht="15.75" customHeight="1">
      <c r="B285" s="9"/>
      <c r="C285" s="9"/>
      <c r="L285" s="9"/>
      <c r="N285" s="9"/>
    </row>
    <row r="286" ht="15.75" customHeight="1">
      <c r="B286" s="9"/>
      <c r="C286" s="9"/>
      <c r="L286" s="9"/>
      <c r="N286" s="9"/>
    </row>
    <row r="287" ht="15.75" customHeight="1">
      <c r="B287" s="9"/>
      <c r="C287" s="9"/>
      <c r="L287" s="9"/>
      <c r="N287" s="9"/>
    </row>
    <row r="288" ht="15.75" customHeight="1">
      <c r="B288" s="9"/>
      <c r="C288" s="9"/>
      <c r="L288" s="9"/>
      <c r="N288" s="9"/>
    </row>
    <row r="289" ht="15.75" customHeight="1">
      <c r="B289" s="9"/>
      <c r="C289" s="9"/>
      <c r="L289" s="9"/>
      <c r="N289" s="9"/>
    </row>
    <row r="290" ht="15.75" customHeight="1">
      <c r="B290" s="9"/>
      <c r="C290" s="9"/>
      <c r="L290" s="9"/>
      <c r="N290" s="9"/>
    </row>
    <row r="291" ht="15.75" customHeight="1">
      <c r="B291" s="9"/>
      <c r="C291" s="9"/>
      <c r="L291" s="9"/>
      <c r="N291" s="9"/>
    </row>
    <row r="292" ht="15.75" customHeight="1">
      <c r="B292" s="9"/>
      <c r="C292" s="9"/>
      <c r="L292" s="9"/>
      <c r="N292" s="9"/>
    </row>
    <row r="293" ht="15.75" customHeight="1">
      <c r="B293" s="9"/>
      <c r="C293" s="9"/>
      <c r="L293" s="9"/>
      <c r="N293" s="9"/>
    </row>
    <row r="294" ht="15.75" customHeight="1">
      <c r="B294" s="9"/>
      <c r="C294" s="9"/>
      <c r="L294" s="9"/>
      <c r="N294" s="9"/>
    </row>
    <row r="295" ht="15.75" customHeight="1">
      <c r="B295" s="9"/>
      <c r="C295" s="9"/>
      <c r="L295" s="9"/>
      <c r="N295" s="9"/>
    </row>
    <row r="296" ht="15.75" customHeight="1">
      <c r="B296" s="9"/>
      <c r="C296" s="9"/>
      <c r="L296" s="9"/>
      <c r="N296" s="9"/>
    </row>
    <row r="297" ht="15.75" customHeight="1">
      <c r="B297" s="9"/>
      <c r="C297" s="9"/>
      <c r="L297" s="9"/>
      <c r="N297" s="9"/>
    </row>
    <row r="298" ht="15.75" customHeight="1">
      <c r="B298" s="9"/>
      <c r="C298" s="9"/>
      <c r="L298" s="9"/>
      <c r="N298" s="9"/>
    </row>
    <row r="299" ht="15.75" customHeight="1">
      <c r="B299" s="9"/>
      <c r="C299" s="9"/>
      <c r="L299" s="9"/>
      <c r="N299" s="9"/>
    </row>
    <row r="300" ht="15.75" customHeight="1">
      <c r="B300" s="9"/>
      <c r="C300" s="9"/>
      <c r="L300" s="9"/>
      <c r="N300" s="9"/>
    </row>
    <row r="301" ht="15.75" customHeight="1">
      <c r="B301" s="9"/>
      <c r="C301" s="9"/>
      <c r="L301" s="9"/>
      <c r="N301" s="9"/>
    </row>
    <row r="302" ht="15.75" customHeight="1">
      <c r="B302" s="9"/>
      <c r="C302" s="9"/>
      <c r="L302" s="9"/>
      <c r="N302" s="9"/>
    </row>
    <row r="303" ht="15.75" customHeight="1">
      <c r="B303" s="9"/>
      <c r="C303" s="9"/>
      <c r="L303" s="9"/>
      <c r="N303" s="9"/>
    </row>
    <row r="304" ht="15.75" customHeight="1">
      <c r="B304" s="9"/>
      <c r="C304" s="9"/>
      <c r="L304" s="9"/>
      <c r="N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dataValidations>
    <dataValidation type="list" allowBlank="1" sqref="L5:L304">
      <formula1>'17 Lists'!$U$2:$U$7</formula1>
    </dataValidation>
    <dataValidation type="list" allowBlank="1" sqref="N5:N304">
      <formula1>'17 Lists'!$B$2:$B$7</formula1>
    </dataValidation>
    <dataValidation type="list" allowBlank="1" sqref="C5:C304">
      <formula1>'17 Lists'!$A$2:$A$9</formula1>
    </dataValidation>
    <dataValidation type="list" allowBlank="1" sqref="B5:B304">
      <formula1>'17 Lists'!$M$2:$M$10</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18.0"/>
    <col customWidth="1" min="3" max="4" width="24.0"/>
    <col customWidth="1" min="5" max="6" width="16.0"/>
    <col customWidth="1" min="7" max="7" width="18.0"/>
    <col customWidth="1" min="8" max="8" width="12.0"/>
    <col customWidth="1" min="9" max="9" width="18.0"/>
    <col customWidth="1" min="10" max="10" width="20.0"/>
    <col customWidth="1" min="11" max="11" width="42.0"/>
    <col customWidth="1" min="12" max="12" width="13.0"/>
    <col customWidth="1" min="13" max="26" width="8.63"/>
  </cols>
  <sheetData>
    <row r="1" ht="27.75" customHeight="1">
      <c r="A1" s="1" t="s">
        <v>648</v>
      </c>
    </row>
    <row r="2" ht="30.0" customHeight="1">
      <c r="A2" s="3" t="s">
        <v>649</v>
      </c>
    </row>
    <row r="4" ht="33.75" customHeight="1">
      <c r="A4" s="37" t="s">
        <v>650</v>
      </c>
      <c r="B4" s="37" t="s">
        <v>3</v>
      </c>
      <c r="C4" s="37" t="s">
        <v>651</v>
      </c>
      <c r="D4" s="37" t="s">
        <v>652</v>
      </c>
      <c r="E4" s="37" t="s">
        <v>653</v>
      </c>
      <c r="F4" s="37" t="s">
        <v>654</v>
      </c>
      <c r="G4" s="37" t="s">
        <v>655</v>
      </c>
      <c r="H4" s="37" t="s">
        <v>656</v>
      </c>
      <c r="I4" s="37" t="s">
        <v>35</v>
      </c>
      <c r="J4" s="37" t="s">
        <v>657</v>
      </c>
      <c r="K4" s="37" t="s">
        <v>395</v>
      </c>
      <c r="L4" s="37" t="s">
        <v>396</v>
      </c>
    </row>
    <row r="5">
      <c r="A5" s="43"/>
      <c r="B5" s="43"/>
      <c r="C5" s="43"/>
      <c r="D5" s="43"/>
      <c r="E5" s="39"/>
      <c r="F5" s="39"/>
      <c r="G5" s="78"/>
      <c r="H5" s="79"/>
      <c r="I5" s="43"/>
      <c r="J5" s="43"/>
      <c r="K5" s="43"/>
      <c r="L5" s="43"/>
    </row>
    <row r="6">
      <c r="A6" s="43"/>
      <c r="B6" s="43"/>
      <c r="C6" s="43"/>
      <c r="D6" s="43"/>
      <c r="E6" s="39"/>
      <c r="F6" s="39"/>
      <c r="G6" s="78"/>
      <c r="H6" s="79"/>
      <c r="I6" s="43"/>
      <c r="J6" s="43"/>
      <c r="K6" s="43"/>
      <c r="L6" s="43"/>
    </row>
    <row r="7">
      <c r="A7" s="43"/>
      <c r="B7" s="43"/>
      <c r="C7" s="43"/>
      <c r="D7" s="43"/>
      <c r="E7" s="39"/>
      <c r="F7" s="39"/>
      <c r="G7" s="78"/>
      <c r="H7" s="79"/>
      <c r="I7" s="43"/>
      <c r="J7" s="43"/>
      <c r="K7" s="43"/>
      <c r="L7" s="43"/>
    </row>
    <row r="8">
      <c r="A8" s="43"/>
      <c r="B8" s="43"/>
      <c r="C8" s="43"/>
      <c r="D8" s="43"/>
      <c r="E8" s="39"/>
      <c r="F8" s="39"/>
      <c r="G8" s="78"/>
      <c r="H8" s="79"/>
      <c r="I8" s="43"/>
      <c r="J8" s="43"/>
      <c r="K8" s="43"/>
      <c r="L8" s="43"/>
    </row>
    <row r="9">
      <c r="A9" s="43"/>
      <c r="B9" s="43"/>
      <c r="C9" s="43"/>
      <c r="D9" s="43"/>
      <c r="E9" s="39"/>
      <c r="F9" s="39"/>
      <c r="G9" s="78"/>
      <c r="H9" s="79"/>
      <c r="I9" s="43"/>
      <c r="J9" s="43"/>
      <c r="K9" s="43"/>
      <c r="L9" s="43"/>
    </row>
    <row r="10">
      <c r="A10" s="43"/>
      <c r="B10" s="43"/>
      <c r="C10" s="43"/>
      <c r="D10" s="43"/>
      <c r="E10" s="39"/>
      <c r="F10" s="39"/>
      <c r="G10" s="78"/>
      <c r="H10" s="79"/>
      <c r="I10" s="43"/>
      <c r="J10" s="43"/>
      <c r="K10" s="43"/>
      <c r="L10" s="43"/>
    </row>
    <row r="11">
      <c r="A11" s="43"/>
      <c r="B11" s="43"/>
      <c r="C11" s="43"/>
      <c r="D11" s="43"/>
      <c r="E11" s="39"/>
      <c r="F11" s="39"/>
      <c r="G11" s="78"/>
      <c r="H11" s="79"/>
      <c r="I11" s="43"/>
      <c r="J11" s="43"/>
      <c r="K11" s="43"/>
      <c r="L11" s="43"/>
    </row>
    <row r="12">
      <c r="A12" s="43"/>
      <c r="B12" s="43"/>
      <c r="C12" s="43"/>
      <c r="D12" s="43"/>
      <c r="E12" s="39"/>
      <c r="F12" s="39"/>
      <c r="G12" s="78"/>
      <c r="H12" s="79"/>
      <c r="I12" s="43"/>
      <c r="J12" s="43"/>
      <c r="K12" s="43"/>
      <c r="L12" s="43"/>
    </row>
    <row r="13">
      <c r="A13" s="43"/>
      <c r="B13" s="43"/>
      <c r="C13" s="43"/>
      <c r="D13" s="43"/>
      <c r="E13" s="39"/>
      <c r="F13" s="39"/>
      <c r="G13" s="78"/>
      <c r="H13" s="79"/>
      <c r="I13" s="43"/>
      <c r="J13" s="43"/>
      <c r="K13" s="43"/>
      <c r="L13" s="43"/>
    </row>
    <row r="14">
      <c r="A14" s="43"/>
      <c r="B14" s="43"/>
      <c r="C14" s="43"/>
      <c r="D14" s="43"/>
      <c r="E14" s="39"/>
      <c r="F14" s="39"/>
      <c r="G14" s="78"/>
      <c r="H14" s="79"/>
      <c r="I14" s="43"/>
      <c r="J14" s="43"/>
      <c r="K14" s="43"/>
      <c r="L14" s="43"/>
    </row>
    <row r="15">
      <c r="A15" s="43"/>
      <c r="B15" s="43"/>
      <c r="C15" s="43"/>
      <c r="D15" s="43"/>
      <c r="E15" s="39"/>
      <c r="F15" s="39"/>
      <c r="G15" s="78"/>
      <c r="H15" s="79"/>
      <c r="I15" s="43"/>
      <c r="J15" s="43"/>
      <c r="K15" s="43"/>
      <c r="L15" s="43"/>
    </row>
    <row r="16">
      <c r="A16" s="43"/>
      <c r="B16" s="43"/>
      <c r="C16" s="43"/>
      <c r="D16" s="43"/>
      <c r="E16" s="39"/>
      <c r="F16" s="39"/>
      <c r="G16" s="78"/>
      <c r="H16" s="79"/>
      <c r="I16" s="43"/>
      <c r="J16" s="43"/>
      <c r="K16" s="43"/>
      <c r="L16" s="43"/>
    </row>
    <row r="17">
      <c r="A17" s="43"/>
      <c r="B17" s="43"/>
      <c r="C17" s="43"/>
      <c r="D17" s="43"/>
      <c r="E17" s="39"/>
      <c r="F17" s="39"/>
      <c r="G17" s="78"/>
      <c r="H17" s="79"/>
      <c r="I17" s="43"/>
      <c r="J17" s="43"/>
      <c r="K17" s="43"/>
      <c r="L17" s="43"/>
    </row>
    <row r="18">
      <c r="A18" s="43"/>
      <c r="B18" s="43"/>
      <c r="C18" s="43"/>
      <c r="D18" s="43"/>
      <c r="E18" s="39"/>
      <c r="F18" s="39"/>
      <c r="G18" s="78"/>
      <c r="H18" s="79"/>
      <c r="I18" s="43"/>
      <c r="J18" s="43"/>
      <c r="K18" s="43"/>
      <c r="L18" s="43"/>
    </row>
    <row r="19">
      <c r="A19" s="43"/>
      <c r="B19" s="43"/>
      <c r="C19" s="43"/>
      <c r="D19" s="43"/>
      <c r="E19" s="39"/>
      <c r="F19" s="39"/>
      <c r="G19" s="78"/>
      <c r="H19" s="79"/>
      <c r="I19" s="43"/>
      <c r="J19" s="43"/>
      <c r="K19" s="43"/>
      <c r="L19" s="43"/>
    </row>
    <row r="20">
      <c r="A20" s="43"/>
      <c r="B20" s="43"/>
      <c r="C20" s="43"/>
      <c r="D20" s="43"/>
      <c r="E20" s="39"/>
      <c r="F20" s="39"/>
      <c r="G20" s="78"/>
      <c r="H20" s="79"/>
      <c r="I20" s="43"/>
      <c r="J20" s="43"/>
      <c r="K20" s="43"/>
      <c r="L20" s="43"/>
    </row>
    <row r="21" ht="15.75" customHeight="1">
      <c r="A21" s="43"/>
      <c r="B21" s="43"/>
      <c r="C21" s="43"/>
      <c r="D21" s="43"/>
      <c r="E21" s="39"/>
      <c r="F21" s="39"/>
      <c r="G21" s="78"/>
      <c r="H21" s="79"/>
      <c r="I21" s="43"/>
      <c r="J21" s="43"/>
      <c r="K21" s="43"/>
      <c r="L21" s="43"/>
    </row>
    <row r="22" ht="15.75" customHeight="1">
      <c r="A22" s="43"/>
      <c r="B22" s="43"/>
      <c r="C22" s="43"/>
      <c r="D22" s="43"/>
      <c r="E22" s="39"/>
      <c r="F22" s="39"/>
      <c r="G22" s="78"/>
      <c r="H22" s="79"/>
      <c r="I22" s="43"/>
      <c r="J22" s="43"/>
      <c r="K22" s="43"/>
      <c r="L22" s="43"/>
    </row>
    <row r="23" ht="15.75" customHeight="1">
      <c r="A23" s="43"/>
      <c r="B23" s="43"/>
      <c r="C23" s="43"/>
      <c r="D23" s="43"/>
      <c r="E23" s="39"/>
      <c r="F23" s="39"/>
      <c r="G23" s="78"/>
      <c r="H23" s="79"/>
      <c r="I23" s="43"/>
      <c r="J23" s="43"/>
      <c r="K23" s="43"/>
      <c r="L23" s="43"/>
    </row>
    <row r="24" ht="15.75" customHeight="1">
      <c r="A24" s="43"/>
      <c r="B24" s="43"/>
      <c r="C24" s="43"/>
      <c r="D24" s="43"/>
      <c r="E24" s="39"/>
      <c r="F24" s="39"/>
      <c r="G24" s="78"/>
      <c r="H24" s="79"/>
      <c r="I24" s="43"/>
      <c r="J24" s="43"/>
      <c r="K24" s="43"/>
      <c r="L24" s="43"/>
    </row>
    <row r="25" ht="15.75" customHeight="1">
      <c r="A25" s="43"/>
      <c r="B25" s="43"/>
      <c r="C25" s="43"/>
      <c r="D25" s="43"/>
      <c r="E25" s="39"/>
      <c r="F25" s="39"/>
      <c r="G25" s="78"/>
      <c r="H25" s="79"/>
      <c r="I25" s="43"/>
      <c r="J25" s="43"/>
      <c r="K25" s="43"/>
      <c r="L25" s="43"/>
    </row>
    <row r="26" ht="15.75" customHeight="1">
      <c r="A26" s="43"/>
      <c r="B26" s="43"/>
      <c r="C26" s="43"/>
      <c r="D26" s="43"/>
      <c r="E26" s="39"/>
      <c r="F26" s="39"/>
      <c r="G26" s="78"/>
      <c r="H26" s="79"/>
      <c r="I26" s="43"/>
      <c r="J26" s="43"/>
      <c r="K26" s="43"/>
      <c r="L26" s="43"/>
    </row>
    <row r="27" ht="15.75" customHeight="1">
      <c r="A27" s="43"/>
      <c r="B27" s="43"/>
      <c r="C27" s="43"/>
      <c r="D27" s="43"/>
      <c r="E27" s="39"/>
      <c r="F27" s="39"/>
      <c r="G27" s="78"/>
      <c r="H27" s="79"/>
      <c r="I27" s="43"/>
      <c r="J27" s="43"/>
      <c r="K27" s="43"/>
      <c r="L27" s="43"/>
    </row>
    <row r="28" ht="15.75" customHeight="1">
      <c r="A28" s="43"/>
      <c r="B28" s="43"/>
      <c r="C28" s="43"/>
      <c r="D28" s="43"/>
      <c r="E28" s="39"/>
      <c r="F28" s="39"/>
      <c r="G28" s="78"/>
      <c r="H28" s="79"/>
      <c r="I28" s="43"/>
      <c r="J28" s="43"/>
      <c r="K28" s="43"/>
      <c r="L28" s="43"/>
    </row>
    <row r="29" ht="15.75" customHeight="1">
      <c r="A29" s="43"/>
      <c r="B29" s="43"/>
      <c r="C29" s="43"/>
      <c r="D29" s="43"/>
      <c r="E29" s="39"/>
      <c r="F29" s="39"/>
      <c r="G29" s="78"/>
      <c r="H29" s="79"/>
      <c r="I29" s="43"/>
      <c r="J29" s="43"/>
      <c r="K29" s="43"/>
      <c r="L29" s="43"/>
    </row>
    <row r="30" ht="15.75" customHeight="1">
      <c r="A30" s="43"/>
      <c r="B30" s="43"/>
      <c r="C30" s="43"/>
      <c r="D30" s="43"/>
      <c r="E30" s="39"/>
      <c r="F30" s="39"/>
      <c r="G30" s="78"/>
      <c r="H30" s="79"/>
      <c r="I30" s="43"/>
      <c r="J30" s="43"/>
      <c r="K30" s="43"/>
      <c r="L30" s="43"/>
    </row>
    <row r="31" ht="15.75" customHeight="1">
      <c r="A31" s="43"/>
      <c r="B31" s="43"/>
      <c r="C31" s="43"/>
      <c r="D31" s="43"/>
      <c r="E31" s="39"/>
      <c r="F31" s="39"/>
      <c r="G31" s="78"/>
      <c r="H31" s="79"/>
      <c r="I31" s="43"/>
      <c r="J31" s="43"/>
      <c r="K31" s="43"/>
      <c r="L31" s="43"/>
    </row>
    <row r="32" ht="15.75" customHeight="1">
      <c r="A32" s="43"/>
      <c r="B32" s="43"/>
      <c r="C32" s="43"/>
      <c r="D32" s="43"/>
      <c r="E32" s="39"/>
      <c r="F32" s="39"/>
      <c r="G32" s="78"/>
      <c r="H32" s="79"/>
      <c r="I32" s="43"/>
      <c r="J32" s="43"/>
      <c r="K32" s="43"/>
      <c r="L32" s="43"/>
    </row>
    <row r="33" ht="15.75" customHeight="1">
      <c r="A33" s="43"/>
      <c r="B33" s="43"/>
      <c r="C33" s="43"/>
      <c r="D33" s="43"/>
      <c r="E33" s="39"/>
      <c r="F33" s="39"/>
      <c r="G33" s="78"/>
      <c r="H33" s="79"/>
      <c r="I33" s="43"/>
      <c r="J33" s="43"/>
      <c r="K33" s="43"/>
      <c r="L33" s="43"/>
    </row>
    <row r="34" ht="15.75" customHeight="1">
      <c r="A34" s="43"/>
      <c r="B34" s="43"/>
      <c r="C34" s="43"/>
      <c r="D34" s="43"/>
      <c r="E34" s="39"/>
      <c r="F34" s="39"/>
      <c r="G34" s="78"/>
      <c r="H34" s="79"/>
      <c r="I34" s="43"/>
      <c r="J34" s="43"/>
      <c r="K34" s="43"/>
      <c r="L34" s="43"/>
    </row>
    <row r="35" ht="15.75" customHeight="1">
      <c r="A35" s="43"/>
      <c r="B35" s="43"/>
      <c r="C35" s="43"/>
      <c r="D35" s="43"/>
      <c r="E35" s="39"/>
      <c r="F35" s="39"/>
      <c r="G35" s="78"/>
      <c r="H35" s="79"/>
      <c r="I35" s="43"/>
      <c r="J35" s="43"/>
      <c r="K35" s="43"/>
      <c r="L35" s="43"/>
    </row>
    <row r="36" ht="15.75" customHeight="1">
      <c r="A36" s="43"/>
      <c r="B36" s="43"/>
      <c r="C36" s="43"/>
      <c r="D36" s="43"/>
      <c r="E36" s="39"/>
      <c r="F36" s="39"/>
      <c r="G36" s="78"/>
      <c r="H36" s="79"/>
      <c r="I36" s="43"/>
      <c r="J36" s="43"/>
      <c r="K36" s="43"/>
      <c r="L36" s="43"/>
    </row>
    <row r="37" ht="15.75" customHeight="1">
      <c r="A37" s="43"/>
      <c r="B37" s="43"/>
      <c r="C37" s="43"/>
      <c r="D37" s="43"/>
      <c r="E37" s="39"/>
      <c r="F37" s="39"/>
      <c r="G37" s="78"/>
      <c r="H37" s="79"/>
      <c r="I37" s="43"/>
      <c r="J37" s="43"/>
      <c r="K37" s="43"/>
      <c r="L37" s="43"/>
    </row>
    <row r="38" ht="15.75" customHeight="1">
      <c r="A38" s="43"/>
      <c r="B38" s="43"/>
      <c r="C38" s="43"/>
      <c r="D38" s="43"/>
      <c r="E38" s="39"/>
      <c r="F38" s="39"/>
      <c r="G38" s="78"/>
      <c r="H38" s="79"/>
      <c r="I38" s="43"/>
      <c r="J38" s="43"/>
      <c r="K38" s="43"/>
      <c r="L38" s="43"/>
    </row>
    <row r="39" ht="15.75" customHeight="1">
      <c r="A39" s="43"/>
      <c r="B39" s="43"/>
      <c r="C39" s="43"/>
      <c r="D39" s="43"/>
      <c r="E39" s="39"/>
      <c r="F39" s="39"/>
      <c r="G39" s="78"/>
      <c r="H39" s="79"/>
      <c r="I39" s="43"/>
      <c r="J39" s="43"/>
      <c r="K39" s="43"/>
      <c r="L39" s="43"/>
    </row>
    <row r="40" ht="15.75" customHeight="1">
      <c r="A40" s="43"/>
      <c r="B40" s="43"/>
      <c r="C40" s="43"/>
      <c r="D40" s="43"/>
      <c r="E40" s="39"/>
      <c r="F40" s="39"/>
      <c r="G40" s="78"/>
      <c r="H40" s="79"/>
      <c r="I40" s="43"/>
      <c r="J40" s="43"/>
      <c r="K40" s="43"/>
      <c r="L40" s="43"/>
    </row>
    <row r="41" ht="15.75" customHeight="1">
      <c r="A41" s="43"/>
      <c r="B41" s="43"/>
      <c r="C41" s="43"/>
      <c r="D41" s="43"/>
      <c r="E41" s="39"/>
      <c r="F41" s="39"/>
      <c r="G41" s="78"/>
      <c r="H41" s="79"/>
      <c r="I41" s="43"/>
      <c r="J41" s="43"/>
      <c r="K41" s="43"/>
      <c r="L41" s="43"/>
    </row>
    <row r="42" ht="15.75" customHeight="1">
      <c r="A42" s="43"/>
      <c r="B42" s="43"/>
      <c r="C42" s="43"/>
      <c r="D42" s="43"/>
      <c r="E42" s="39"/>
      <c r="F42" s="39"/>
      <c r="G42" s="78"/>
      <c r="H42" s="79"/>
      <c r="I42" s="43"/>
      <c r="J42" s="43"/>
      <c r="K42" s="43"/>
      <c r="L42" s="43"/>
    </row>
    <row r="43" ht="15.75" customHeight="1">
      <c r="A43" s="43"/>
      <c r="B43" s="43"/>
      <c r="C43" s="43"/>
      <c r="D43" s="43"/>
      <c r="E43" s="39"/>
      <c r="F43" s="39"/>
      <c r="G43" s="78"/>
      <c r="H43" s="79"/>
      <c r="I43" s="43"/>
      <c r="J43" s="43"/>
      <c r="K43" s="43"/>
      <c r="L43" s="43"/>
    </row>
    <row r="44" ht="15.75" customHeight="1">
      <c r="A44" s="43"/>
      <c r="B44" s="43"/>
      <c r="C44" s="43"/>
      <c r="D44" s="43"/>
      <c r="E44" s="39"/>
      <c r="F44" s="39"/>
      <c r="G44" s="78"/>
      <c r="H44" s="79"/>
      <c r="I44" s="43"/>
      <c r="J44" s="43"/>
      <c r="K44" s="43"/>
      <c r="L44" s="43"/>
    </row>
    <row r="45" ht="15.75" customHeight="1">
      <c r="A45" s="43"/>
      <c r="B45" s="43"/>
      <c r="C45" s="43"/>
      <c r="D45" s="43"/>
      <c r="E45" s="39"/>
      <c r="F45" s="39"/>
      <c r="G45" s="78"/>
      <c r="H45" s="79"/>
      <c r="I45" s="43"/>
      <c r="J45" s="43"/>
      <c r="K45" s="43"/>
      <c r="L45" s="43"/>
    </row>
    <row r="46" ht="15.75" customHeight="1">
      <c r="A46" s="43"/>
      <c r="B46" s="43"/>
      <c r="C46" s="43"/>
      <c r="D46" s="43"/>
      <c r="E46" s="39"/>
      <c r="F46" s="39"/>
      <c r="G46" s="78"/>
      <c r="H46" s="79"/>
      <c r="I46" s="43"/>
      <c r="J46" s="43"/>
      <c r="K46" s="43"/>
      <c r="L46" s="43"/>
    </row>
    <row r="47" ht="15.75" customHeight="1">
      <c r="A47" s="43"/>
      <c r="B47" s="43"/>
      <c r="C47" s="43"/>
      <c r="D47" s="43"/>
      <c r="E47" s="39"/>
      <c r="F47" s="39"/>
      <c r="G47" s="78"/>
      <c r="H47" s="79"/>
      <c r="I47" s="43"/>
      <c r="J47" s="43"/>
      <c r="K47" s="43"/>
      <c r="L47" s="43"/>
    </row>
    <row r="48" ht="15.75" customHeight="1">
      <c r="A48" s="43"/>
      <c r="B48" s="43"/>
      <c r="C48" s="43"/>
      <c r="D48" s="43"/>
      <c r="E48" s="39"/>
      <c r="F48" s="39"/>
      <c r="G48" s="78"/>
      <c r="H48" s="79"/>
      <c r="I48" s="43"/>
      <c r="J48" s="43"/>
      <c r="K48" s="43"/>
      <c r="L48" s="43"/>
    </row>
    <row r="49" ht="15.75" customHeight="1">
      <c r="A49" s="43"/>
      <c r="B49" s="43"/>
      <c r="C49" s="43"/>
      <c r="D49" s="43"/>
      <c r="E49" s="39"/>
      <c r="F49" s="39"/>
      <c r="G49" s="78"/>
      <c r="H49" s="79"/>
      <c r="I49" s="43"/>
      <c r="J49" s="43"/>
      <c r="K49" s="43"/>
      <c r="L49" s="43"/>
    </row>
    <row r="50" ht="15.75" customHeight="1">
      <c r="A50" s="43"/>
      <c r="B50" s="43"/>
      <c r="C50" s="43"/>
      <c r="D50" s="43"/>
      <c r="E50" s="39"/>
      <c r="F50" s="39"/>
      <c r="G50" s="78"/>
      <c r="H50" s="79"/>
      <c r="I50" s="43"/>
      <c r="J50" s="43"/>
      <c r="K50" s="43"/>
      <c r="L50" s="43"/>
    </row>
    <row r="51" ht="15.75" customHeight="1">
      <c r="A51" s="43"/>
      <c r="B51" s="43"/>
      <c r="C51" s="43"/>
      <c r="D51" s="43"/>
      <c r="E51" s="39"/>
      <c r="F51" s="39"/>
      <c r="G51" s="78"/>
      <c r="H51" s="79"/>
      <c r="I51" s="43"/>
      <c r="J51" s="43"/>
      <c r="K51" s="43"/>
      <c r="L51" s="43"/>
    </row>
    <row r="52" ht="15.75" customHeight="1">
      <c r="A52" s="43"/>
      <c r="B52" s="43"/>
      <c r="C52" s="43"/>
      <c r="D52" s="43"/>
      <c r="E52" s="39"/>
      <c r="F52" s="39"/>
      <c r="G52" s="78"/>
      <c r="H52" s="79"/>
      <c r="I52" s="43"/>
      <c r="J52" s="43"/>
      <c r="K52" s="43"/>
      <c r="L52" s="43"/>
    </row>
    <row r="53" ht="15.75" customHeight="1">
      <c r="A53" s="43"/>
      <c r="B53" s="43"/>
      <c r="C53" s="43"/>
      <c r="D53" s="43"/>
      <c r="E53" s="39"/>
      <c r="F53" s="39"/>
      <c r="G53" s="78"/>
      <c r="H53" s="79"/>
      <c r="I53" s="43"/>
      <c r="J53" s="43"/>
      <c r="K53" s="43"/>
      <c r="L53" s="43"/>
    </row>
    <row r="54" ht="15.75" customHeight="1">
      <c r="A54" s="43"/>
      <c r="B54" s="43"/>
      <c r="C54" s="43"/>
      <c r="D54" s="43"/>
      <c r="E54" s="39"/>
      <c r="F54" s="39"/>
      <c r="G54" s="78"/>
      <c r="H54" s="79"/>
      <c r="I54" s="43"/>
      <c r="J54" s="43"/>
      <c r="K54" s="43"/>
      <c r="L54" s="43"/>
    </row>
    <row r="55" ht="15.75" customHeight="1">
      <c r="A55" s="43"/>
      <c r="B55" s="43"/>
      <c r="C55" s="43"/>
      <c r="D55" s="43"/>
      <c r="E55" s="39"/>
      <c r="F55" s="39"/>
      <c r="G55" s="78"/>
      <c r="H55" s="79"/>
      <c r="I55" s="43"/>
      <c r="J55" s="43"/>
      <c r="K55" s="43"/>
      <c r="L55" s="43"/>
    </row>
    <row r="56" ht="15.75" customHeight="1">
      <c r="A56" s="43"/>
      <c r="B56" s="43"/>
      <c r="C56" s="43"/>
      <c r="D56" s="43"/>
      <c r="E56" s="39"/>
      <c r="F56" s="39"/>
      <c r="G56" s="78"/>
      <c r="H56" s="79"/>
      <c r="I56" s="43"/>
      <c r="J56" s="43"/>
      <c r="K56" s="43"/>
      <c r="L56" s="43"/>
    </row>
    <row r="57" ht="15.75" customHeight="1">
      <c r="A57" s="43"/>
      <c r="B57" s="43"/>
      <c r="C57" s="43"/>
      <c r="D57" s="43"/>
      <c r="E57" s="39"/>
      <c r="F57" s="39"/>
      <c r="G57" s="78"/>
      <c r="H57" s="79"/>
      <c r="I57" s="43"/>
      <c r="J57" s="43"/>
      <c r="K57" s="43"/>
      <c r="L57" s="43"/>
    </row>
    <row r="58" ht="15.75" customHeight="1">
      <c r="A58" s="43"/>
      <c r="B58" s="43"/>
      <c r="C58" s="43"/>
      <c r="D58" s="43"/>
      <c r="E58" s="39"/>
      <c r="F58" s="39"/>
      <c r="G58" s="78"/>
      <c r="H58" s="79"/>
      <c r="I58" s="43"/>
      <c r="J58" s="43"/>
      <c r="K58" s="43"/>
      <c r="L58" s="43"/>
    </row>
    <row r="59" ht="15.75" customHeight="1">
      <c r="A59" s="43"/>
      <c r="B59" s="43"/>
      <c r="C59" s="43"/>
      <c r="D59" s="43"/>
      <c r="E59" s="39"/>
      <c r="F59" s="39"/>
      <c r="G59" s="78"/>
      <c r="H59" s="79"/>
      <c r="I59" s="43"/>
      <c r="J59" s="43"/>
      <c r="K59" s="43"/>
      <c r="L59" s="43"/>
    </row>
    <row r="60" ht="15.75" customHeight="1">
      <c r="A60" s="43"/>
      <c r="B60" s="43"/>
      <c r="C60" s="43"/>
      <c r="D60" s="43"/>
      <c r="E60" s="39"/>
      <c r="F60" s="39"/>
      <c r="G60" s="78"/>
      <c r="H60" s="79"/>
      <c r="I60" s="43"/>
      <c r="J60" s="43"/>
      <c r="K60" s="43"/>
      <c r="L60" s="43"/>
    </row>
    <row r="61" ht="15.75" customHeight="1">
      <c r="A61" s="43"/>
      <c r="B61" s="43"/>
      <c r="C61" s="43"/>
      <c r="D61" s="43"/>
      <c r="E61" s="39"/>
      <c r="F61" s="39"/>
      <c r="G61" s="78"/>
      <c r="H61" s="79"/>
      <c r="I61" s="43"/>
      <c r="J61" s="43"/>
      <c r="K61" s="43"/>
      <c r="L61" s="43"/>
    </row>
    <row r="62" ht="15.75" customHeight="1">
      <c r="A62" s="43"/>
      <c r="B62" s="43"/>
      <c r="C62" s="43"/>
      <c r="D62" s="43"/>
      <c r="E62" s="39"/>
      <c r="F62" s="39"/>
      <c r="G62" s="78"/>
      <c r="H62" s="79"/>
      <c r="I62" s="43"/>
      <c r="J62" s="43"/>
      <c r="K62" s="43"/>
      <c r="L62" s="43"/>
    </row>
    <row r="63" ht="15.75" customHeight="1">
      <c r="A63" s="43"/>
      <c r="B63" s="43"/>
      <c r="C63" s="43"/>
      <c r="D63" s="43"/>
      <c r="E63" s="39"/>
      <c r="F63" s="39"/>
      <c r="G63" s="78"/>
      <c r="H63" s="79"/>
      <c r="I63" s="43"/>
      <c r="J63" s="43"/>
      <c r="K63" s="43"/>
      <c r="L63" s="43"/>
    </row>
    <row r="64" ht="15.75" customHeight="1">
      <c r="A64" s="43"/>
      <c r="B64" s="43"/>
      <c r="C64" s="43"/>
      <c r="D64" s="43"/>
      <c r="E64" s="39"/>
      <c r="F64" s="39"/>
      <c r="G64" s="78"/>
      <c r="H64" s="79"/>
      <c r="I64" s="43"/>
      <c r="J64" s="43"/>
      <c r="K64" s="43"/>
      <c r="L64" s="43"/>
    </row>
    <row r="65" ht="15.75" customHeight="1">
      <c r="A65" s="43"/>
      <c r="B65" s="43"/>
      <c r="C65" s="43"/>
      <c r="D65" s="43"/>
      <c r="E65" s="39"/>
      <c r="F65" s="39"/>
      <c r="G65" s="78"/>
      <c r="H65" s="79"/>
      <c r="I65" s="43"/>
      <c r="J65" s="43"/>
      <c r="K65" s="43"/>
      <c r="L65" s="43"/>
    </row>
    <row r="66" ht="15.75" customHeight="1">
      <c r="A66" s="43"/>
      <c r="B66" s="43"/>
      <c r="C66" s="43"/>
      <c r="D66" s="43"/>
      <c r="E66" s="39"/>
      <c r="F66" s="39"/>
      <c r="G66" s="78"/>
      <c r="H66" s="79"/>
      <c r="I66" s="43"/>
      <c r="J66" s="43"/>
      <c r="K66" s="43"/>
      <c r="L66" s="43"/>
    </row>
    <row r="67" ht="15.75" customHeight="1">
      <c r="A67" s="43"/>
      <c r="B67" s="43"/>
      <c r="C67" s="43"/>
      <c r="D67" s="43"/>
      <c r="E67" s="39"/>
      <c r="F67" s="39"/>
      <c r="G67" s="78"/>
      <c r="H67" s="79"/>
      <c r="I67" s="43"/>
      <c r="J67" s="43"/>
      <c r="K67" s="43"/>
      <c r="L67" s="43"/>
    </row>
    <row r="68" ht="15.75" customHeight="1">
      <c r="A68" s="43"/>
      <c r="B68" s="43"/>
      <c r="C68" s="43"/>
      <c r="D68" s="43"/>
      <c r="E68" s="39"/>
      <c r="F68" s="39"/>
      <c r="G68" s="78"/>
      <c r="H68" s="79"/>
      <c r="I68" s="43"/>
      <c r="J68" s="43"/>
      <c r="K68" s="43"/>
      <c r="L68" s="43"/>
    </row>
    <row r="69" ht="15.75" customHeight="1">
      <c r="A69" s="43"/>
      <c r="B69" s="43"/>
      <c r="C69" s="43"/>
      <c r="D69" s="43"/>
      <c r="E69" s="39"/>
      <c r="F69" s="39"/>
      <c r="G69" s="78"/>
      <c r="H69" s="79"/>
      <c r="I69" s="43"/>
      <c r="J69" s="43"/>
      <c r="K69" s="43"/>
      <c r="L69" s="43"/>
    </row>
    <row r="70" ht="15.75" customHeight="1">
      <c r="A70" s="43"/>
      <c r="B70" s="43"/>
      <c r="C70" s="43"/>
      <c r="D70" s="43"/>
      <c r="E70" s="39"/>
      <c r="F70" s="39"/>
      <c r="G70" s="78"/>
      <c r="H70" s="79"/>
      <c r="I70" s="43"/>
      <c r="J70" s="43"/>
      <c r="K70" s="43"/>
      <c r="L70" s="43"/>
    </row>
    <row r="71" ht="15.75" customHeight="1">
      <c r="A71" s="43"/>
      <c r="B71" s="43"/>
      <c r="C71" s="43"/>
      <c r="D71" s="43"/>
      <c r="E71" s="39"/>
      <c r="F71" s="39"/>
      <c r="G71" s="78"/>
      <c r="H71" s="79"/>
      <c r="I71" s="43"/>
      <c r="J71" s="43"/>
      <c r="K71" s="43"/>
      <c r="L71" s="43"/>
    </row>
    <row r="72" ht="15.75" customHeight="1">
      <c r="A72" s="43"/>
      <c r="B72" s="43"/>
      <c r="C72" s="43"/>
      <c r="D72" s="43"/>
      <c r="E72" s="39"/>
      <c r="F72" s="39"/>
      <c r="G72" s="78"/>
      <c r="H72" s="79"/>
      <c r="I72" s="43"/>
      <c r="J72" s="43"/>
      <c r="K72" s="43"/>
      <c r="L72" s="43"/>
    </row>
    <row r="73" ht="15.75" customHeight="1">
      <c r="A73" s="43"/>
      <c r="B73" s="43"/>
      <c r="C73" s="43"/>
      <c r="D73" s="43"/>
      <c r="E73" s="39"/>
      <c r="F73" s="39"/>
      <c r="G73" s="78"/>
      <c r="H73" s="79"/>
      <c r="I73" s="43"/>
      <c r="J73" s="43"/>
      <c r="K73" s="43"/>
      <c r="L73" s="43"/>
    </row>
    <row r="74" ht="15.75" customHeight="1">
      <c r="A74" s="43"/>
      <c r="B74" s="43"/>
      <c r="C74" s="43"/>
      <c r="D74" s="43"/>
      <c r="E74" s="39"/>
      <c r="F74" s="39"/>
      <c r="G74" s="78"/>
      <c r="H74" s="79"/>
      <c r="I74" s="43"/>
      <c r="J74" s="43"/>
      <c r="K74" s="43"/>
      <c r="L74" s="43"/>
    </row>
    <row r="75" ht="15.75" customHeight="1">
      <c r="A75" s="43"/>
      <c r="B75" s="43"/>
      <c r="C75" s="43"/>
      <c r="D75" s="43"/>
      <c r="E75" s="39"/>
      <c r="F75" s="39"/>
      <c r="G75" s="78"/>
      <c r="H75" s="79"/>
      <c r="I75" s="43"/>
      <c r="J75" s="43"/>
      <c r="K75" s="43"/>
      <c r="L75" s="43"/>
    </row>
    <row r="76" ht="15.75" customHeight="1">
      <c r="A76" s="43"/>
      <c r="B76" s="43"/>
      <c r="C76" s="43"/>
      <c r="D76" s="43"/>
      <c r="E76" s="39"/>
      <c r="F76" s="39"/>
      <c r="G76" s="78"/>
      <c r="H76" s="79"/>
      <c r="I76" s="43"/>
      <c r="J76" s="43"/>
      <c r="K76" s="43"/>
      <c r="L76" s="43"/>
    </row>
    <row r="77" ht="15.75" customHeight="1">
      <c r="A77" s="43"/>
      <c r="B77" s="43"/>
      <c r="C77" s="43"/>
      <c r="D77" s="43"/>
      <c r="E77" s="39"/>
      <c r="F77" s="39"/>
      <c r="G77" s="78"/>
      <c r="H77" s="79"/>
      <c r="I77" s="43"/>
      <c r="J77" s="43"/>
      <c r="K77" s="43"/>
      <c r="L77" s="43"/>
    </row>
    <row r="78" ht="15.75" customHeight="1">
      <c r="A78" s="43"/>
      <c r="B78" s="43"/>
      <c r="C78" s="43"/>
      <c r="D78" s="43"/>
      <c r="E78" s="39"/>
      <c r="F78" s="39"/>
      <c r="G78" s="78"/>
      <c r="H78" s="79"/>
      <c r="I78" s="43"/>
      <c r="J78" s="43"/>
      <c r="K78" s="43"/>
      <c r="L78" s="43"/>
    </row>
    <row r="79" ht="15.75" customHeight="1">
      <c r="A79" s="43"/>
      <c r="B79" s="43"/>
      <c r="C79" s="43"/>
      <c r="D79" s="43"/>
      <c r="E79" s="39"/>
      <c r="F79" s="39"/>
      <c r="G79" s="78"/>
      <c r="H79" s="79"/>
      <c r="I79" s="43"/>
      <c r="J79" s="43"/>
      <c r="K79" s="43"/>
      <c r="L79" s="43"/>
    </row>
    <row r="80" ht="15.75" customHeight="1">
      <c r="A80" s="43"/>
      <c r="B80" s="43"/>
      <c r="C80" s="43"/>
      <c r="D80" s="43"/>
      <c r="E80" s="39"/>
      <c r="F80" s="39"/>
      <c r="G80" s="78"/>
      <c r="H80" s="79"/>
      <c r="I80" s="43"/>
      <c r="J80" s="43"/>
      <c r="K80" s="43"/>
      <c r="L80" s="43"/>
    </row>
    <row r="81" ht="15.75" customHeight="1">
      <c r="A81" s="43"/>
      <c r="B81" s="43"/>
      <c r="C81" s="43"/>
      <c r="D81" s="43"/>
      <c r="E81" s="39"/>
      <c r="F81" s="39"/>
      <c r="G81" s="78"/>
      <c r="H81" s="79"/>
      <c r="I81" s="43"/>
      <c r="J81" s="43"/>
      <c r="K81" s="43"/>
      <c r="L81" s="43"/>
    </row>
    <row r="82" ht="15.75" customHeight="1">
      <c r="A82" s="43"/>
      <c r="B82" s="43"/>
      <c r="C82" s="43"/>
      <c r="D82" s="43"/>
      <c r="E82" s="39"/>
      <c r="F82" s="39"/>
      <c r="G82" s="78"/>
      <c r="H82" s="79"/>
      <c r="I82" s="43"/>
      <c r="J82" s="43"/>
      <c r="K82" s="43"/>
      <c r="L82" s="43"/>
    </row>
    <row r="83" ht="15.75" customHeight="1">
      <c r="A83" s="43"/>
      <c r="B83" s="43"/>
      <c r="C83" s="43"/>
      <c r="D83" s="43"/>
      <c r="E83" s="39"/>
      <c r="F83" s="39"/>
      <c r="G83" s="78"/>
      <c r="H83" s="79"/>
      <c r="I83" s="43"/>
      <c r="J83" s="43"/>
      <c r="K83" s="43"/>
      <c r="L83" s="43"/>
    </row>
    <row r="84" ht="15.75" customHeight="1">
      <c r="A84" s="43"/>
      <c r="B84" s="43"/>
      <c r="C84" s="43"/>
      <c r="D84" s="43"/>
      <c r="E84" s="39"/>
      <c r="F84" s="39"/>
      <c r="G84" s="78"/>
      <c r="H84" s="79"/>
      <c r="I84" s="43"/>
      <c r="J84" s="43"/>
      <c r="K84" s="43"/>
      <c r="L84" s="43"/>
    </row>
    <row r="85" ht="15.75" customHeight="1">
      <c r="A85" s="43"/>
      <c r="B85" s="43"/>
      <c r="C85" s="43"/>
      <c r="D85" s="43"/>
      <c r="E85" s="39"/>
      <c r="F85" s="39"/>
      <c r="G85" s="78"/>
      <c r="H85" s="79"/>
      <c r="I85" s="43"/>
      <c r="J85" s="43"/>
      <c r="K85" s="43"/>
      <c r="L85" s="43"/>
    </row>
    <row r="86" ht="15.75" customHeight="1">
      <c r="A86" s="43"/>
      <c r="B86" s="43"/>
      <c r="C86" s="43"/>
      <c r="D86" s="43"/>
      <c r="E86" s="39"/>
      <c r="F86" s="39"/>
      <c r="G86" s="78"/>
      <c r="H86" s="79"/>
      <c r="I86" s="43"/>
      <c r="J86" s="43"/>
      <c r="K86" s="43"/>
      <c r="L86" s="43"/>
    </row>
    <row r="87" ht="15.75" customHeight="1">
      <c r="A87" s="43"/>
      <c r="B87" s="43"/>
      <c r="C87" s="43"/>
      <c r="D87" s="43"/>
      <c r="E87" s="39"/>
      <c r="F87" s="39"/>
      <c r="G87" s="78"/>
      <c r="H87" s="79"/>
      <c r="I87" s="43"/>
      <c r="J87" s="43"/>
      <c r="K87" s="43"/>
      <c r="L87" s="43"/>
    </row>
    <row r="88" ht="15.75" customHeight="1">
      <c r="A88" s="43"/>
      <c r="B88" s="43"/>
      <c r="C88" s="43"/>
      <c r="D88" s="43"/>
      <c r="E88" s="39"/>
      <c r="F88" s="39"/>
      <c r="G88" s="78"/>
      <c r="H88" s="79"/>
      <c r="I88" s="43"/>
      <c r="J88" s="43"/>
      <c r="K88" s="43"/>
      <c r="L88" s="43"/>
    </row>
    <row r="89" ht="15.75" customHeight="1">
      <c r="A89" s="43"/>
      <c r="B89" s="43"/>
      <c r="C89" s="43"/>
      <c r="D89" s="43"/>
      <c r="E89" s="39"/>
      <c r="F89" s="39"/>
      <c r="G89" s="78"/>
      <c r="H89" s="79"/>
      <c r="I89" s="43"/>
      <c r="J89" s="43"/>
      <c r="K89" s="43"/>
      <c r="L89" s="43"/>
    </row>
    <row r="90" ht="15.75" customHeight="1">
      <c r="A90" s="43"/>
      <c r="B90" s="43"/>
      <c r="C90" s="43"/>
      <c r="D90" s="43"/>
      <c r="E90" s="39"/>
      <c r="F90" s="39"/>
      <c r="G90" s="78"/>
      <c r="H90" s="79"/>
      <c r="I90" s="43"/>
      <c r="J90" s="43"/>
      <c r="K90" s="43"/>
      <c r="L90" s="43"/>
    </row>
    <row r="91" ht="15.75" customHeight="1">
      <c r="A91" s="43"/>
      <c r="B91" s="43"/>
      <c r="C91" s="43"/>
      <c r="D91" s="43"/>
      <c r="E91" s="39"/>
      <c r="F91" s="39"/>
      <c r="G91" s="78"/>
      <c r="H91" s="79"/>
      <c r="I91" s="43"/>
      <c r="J91" s="43"/>
      <c r="K91" s="43"/>
      <c r="L91" s="43"/>
    </row>
    <row r="92" ht="15.75" customHeight="1">
      <c r="A92" s="43"/>
      <c r="B92" s="43"/>
      <c r="C92" s="43"/>
      <c r="D92" s="43"/>
      <c r="E92" s="39"/>
      <c r="F92" s="39"/>
      <c r="G92" s="78"/>
      <c r="H92" s="79"/>
      <c r="I92" s="43"/>
      <c r="J92" s="43"/>
      <c r="K92" s="43"/>
      <c r="L92" s="43"/>
    </row>
    <row r="93" ht="15.75" customHeight="1">
      <c r="A93" s="43"/>
      <c r="B93" s="43"/>
      <c r="C93" s="43"/>
      <c r="D93" s="43"/>
      <c r="E93" s="39"/>
      <c r="F93" s="39"/>
      <c r="G93" s="78"/>
      <c r="H93" s="79"/>
      <c r="I93" s="43"/>
      <c r="J93" s="43"/>
      <c r="K93" s="43"/>
      <c r="L93" s="43"/>
    </row>
    <row r="94" ht="15.75" customHeight="1">
      <c r="A94" s="43"/>
      <c r="B94" s="43"/>
      <c r="C94" s="43"/>
      <c r="D94" s="43"/>
      <c r="E94" s="39"/>
      <c r="F94" s="39"/>
      <c r="G94" s="78"/>
      <c r="H94" s="79"/>
      <c r="I94" s="43"/>
      <c r="J94" s="43"/>
      <c r="K94" s="43"/>
      <c r="L94" s="43"/>
    </row>
    <row r="95" ht="15.75" customHeight="1">
      <c r="A95" s="43"/>
      <c r="B95" s="43"/>
      <c r="C95" s="43"/>
      <c r="D95" s="43"/>
      <c r="E95" s="39"/>
      <c r="F95" s="39"/>
      <c r="G95" s="78"/>
      <c r="H95" s="79"/>
      <c r="I95" s="43"/>
      <c r="J95" s="43"/>
      <c r="K95" s="43"/>
      <c r="L95" s="43"/>
    </row>
    <row r="96" ht="15.75" customHeight="1">
      <c r="A96" s="43"/>
      <c r="B96" s="43"/>
      <c r="C96" s="43"/>
      <c r="D96" s="43"/>
      <c r="E96" s="39"/>
      <c r="F96" s="39"/>
      <c r="G96" s="78"/>
      <c r="H96" s="79"/>
      <c r="I96" s="43"/>
      <c r="J96" s="43"/>
      <c r="K96" s="43"/>
      <c r="L96" s="43"/>
    </row>
    <row r="97" ht="15.75" customHeight="1">
      <c r="A97" s="43"/>
      <c r="B97" s="43"/>
      <c r="C97" s="43"/>
      <c r="D97" s="43"/>
      <c r="E97" s="39"/>
      <c r="F97" s="39"/>
      <c r="G97" s="78"/>
      <c r="H97" s="79"/>
      <c r="I97" s="43"/>
      <c r="J97" s="43"/>
      <c r="K97" s="43"/>
      <c r="L97" s="43"/>
    </row>
    <row r="98" ht="15.75" customHeight="1">
      <c r="A98" s="43"/>
      <c r="B98" s="43"/>
      <c r="C98" s="43"/>
      <c r="D98" s="43"/>
      <c r="E98" s="39"/>
      <c r="F98" s="39"/>
      <c r="G98" s="78"/>
      <c r="H98" s="79"/>
      <c r="I98" s="43"/>
      <c r="J98" s="43"/>
      <c r="K98" s="43"/>
      <c r="L98" s="43"/>
    </row>
    <row r="99" ht="15.75" customHeight="1">
      <c r="A99" s="43"/>
      <c r="B99" s="43"/>
      <c r="C99" s="43"/>
      <c r="D99" s="43"/>
      <c r="E99" s="39"/>
      <c r="F99" s="39"/>
      <c r="G99" s="78"/>
      <c r="H99" s="79"/>
      <c r="I99" s="43"/>
      <c r="J99" s="43"/>
      <c r="K99" s="43"/>
      <c r="L99" s="43"/>
    </row>
    <row r="100" ht="15.75" customHeight="1">
      <c r="A100" s="43"/>
      <c r="B100" s="43"/>
      <c r="C100" s="43"/>
      <c r="D100" s="43"/>
      <c r="E100" s="39"/>
      <c r="F100" s="39"/>
      <c r="G100" s="78"/>
      <c r="H100" s="79"/>
      <c r="I100" s="43"/>
      <c r="J100" s="43"/>
      <c r="K100" s="43"/>
      <c r="L100" s="43"/>
    </row>
    <row r="101" ht="15.75" customHeight="1">
      <c r="A101" s="43"/>
      <c r="B101" s="43"/>
      <c r="C101" s="43"/>
      <c r="D101" s="43"/>
      <c r="E101" s="39"/>
      <c r="F101" s="39"/>
      <c r="G101" s="78"/>
      <c r="H101" s="79"/>
      <c r="I101" s="43"/>
      <c r="J101" s="43"/>
      <c r="K101" s="43"/>
      <c r="L101" s="43"/>
    </row>
    <row r="102" ht="15.75" customHeight="1">
      <c r="A102" s="43"/>
      <c r="B102" s="43"/>
      <c r="C102" s="43"/>
      <c r="D102" s="43"/>
      <c r="E102" s="39"/>
      <c r="F102" s="39"/>
      <c r="G102" s="78"/>
      <c r="H102" s="79"/>
      <c r="I102" s="43"/>
      <c r="J102" s="43"/>
      <c r="K102" s="43"/>
      <c r="L102" s="43"/>
    </row>
    <row r="103" ht="15.75" customHeight="1">
      <c r="A103" s="43"/>
      <c r="B103" s="43"/>
      <c r="C103" s="43"/>
      <c r="D103" s="43"/>
      <c r="E103" s="39"/>
      <c r="F103" s="39"/>
      <c r="G103" s="78"/>
      <c r="H103" s="79"/>
      <c r="I103" s="43"/>
      <c r="J103" s="43"/>
      <c r="K103" s="43"/>
      <c r="L103" s="43"/>
    </row>
    <row r="104" ht="15.75" customHeight="1">
      <c r="A104" s="43"/>
      <c r="B104" s="43"/>
      <c r="C104" s="43"/>
      <c r="D104" s="43"/>
      <c r="E104" s="39"/>
      <c r="F104" s="39"/>
      <c r="G104" s="78"/>
      <c r="H104" s="79"/>
      <c r="I104" s="43"/>
      <c r="J104" s="43"/>
      <c r="K104" s="43"/>
      <c r="L104" s="43"/>
    </row>
    <row r="105" ht="15.75" customHeight="1">
      <c r="A105" s="43"/>
      <c r="B105" s="43"/>
      <c r="C105" s="43"/>
      <c r="D105" s="43"/>
      <c r="E105" s="39"/>
      <c r="F105" s="39"/>
      <c r="G105" s="78"/>
      <c r="H105" s="79"/>
      <c r="I105" s="43"/>
      <c r="J105" s="43"/>
      <c r="K105" s="43"/>
      <c r="L105" s="43"/>
    </row>
    <row r="106" ht="15.75" customHeight="1">
      <c r="A106" s="43"/>
      <c r="B106" s="43"/>
      <c r="C106" s="43"/>
      <c r="D106" s="43"/>
      <c r="E106" s="39"/>
      <c r="F106" s="39"/>
      <c r="G106" s="78"/>
      <c r="H106" s="79"/>
      <c r="I106" s="43"/>
      <c r="J106" s="43"/>
      <c r="K106" s="43"/>
      <c r="L106" s="43"/>
    </row>
    <row r="107" ht="15.75" customHeight="1">
      <c r="A107" s="43"/>
      <c r="B107" s="43"/>
      <c r="C107" s="43"/>
      <c r="D107" s="43"/>
      <c r="E107" s="39"/>
      <c r="F107" s="39"/>
      <c r="G107" s="78"/>
      <c r="H107" s="79"/>
      <c r="I107" s="43"/>
      <c r="J107" s="43"/>
      <c r="K107" s="43"/>
      <c r="L107" s="43"/>
    </row>
    <row r="108" ht="15.75" customHeight="1">
      <c r="A108" s="43"/>
      <c r="B108" s="43"/>
      <c r="C108" s="43"/>
      <c r="D108" s="43"/>
      <c r="E108" s="39"/>
      <c r="F108" s="39"/>
      <c r="G108" s="78"/>
      <c r="H108" s="79"/>
      <c r="I108" s="43"/>
      <c r="J108" s="43"/>
      <c r="K108" s="43"/>
      <c r="L108" s="43"/>
    </row>
    <row r="109" ht="15.75" customHeight="1">
      <c r="A109" s="43"/>
      <c r="B109" s="43"/>
      <c r="C109" s="43"/>
      <c r="D109" s="43"/>
      <c r="E109" s="39"/>
      <c r="F109" s="39"/>
      <c r="G109" s="78"/>
      <c r="H109" s="79"/>
      <c r="I109" s="43"/>
      <c r="J109" s="43"/>
      <c r="K109" s="43"/>
      <c r="L109" s="43"/>
    </row>
    <row r="110" ht="15.75" customHeight="1">
      <c r="A110" s="43"/>
      <c r="B110" s="43"/>
      <c r="C110" s="43"/>
      <c r="D110" s="43"/>
      <c r="E110" s="39"/>
      <c r="F110" s="39"/>
      <c r="G110" s="78"/>
      <c r="H110" s="79"/>
      <c r="I110" s="43"/>
      <c r="J110" s="43"/>
      <c r="K110" s="43"/>
      <c r="L110" s="43"/>
    </row>
    <row r="111" ht="15.75" customHeight="1">
      <c r="A111" s="43"/>
      <c r="B111" s="43"/>
      <c r="C111" s="43"/>
      <c r="D111" s="43"/>
      <c r="E111" s="39"/>
      <c r="F111" s="39"/>
      <c r="G111" s="78"/>
      <c r="H111" s="79"/>
      <c r="I111" s="43"/>
      <c r="J111" s="43"/>
      <c r="K111" s="43"/>
      <c r="L111" s="43"/>
    </row>
    <row r="112" ht="15.75" customHeight="1">
      <c r="A112" s="43"/>
      <c r="B112" s="43"/>
      <c r="C112" s="43"/>
      <c r="D112" s="43"/>
      <c r="E112" s="39"/>
      <c r="F112" s="39"/>
      <c r="G112" s="78"/>
      <c r="H112" s="79"/>
      <c r="I112" s="43"/>
      <c r="J112" s="43"/>
      <c r="K112" s="43"/>
      <c r="L112" s="43"/>
    </row>
    <row r="113" ht="15.75" customHeight="1">
      <c r="A113" s="43"/>
      <c r="B113" s="43"/>
      <c r="C113" s="43"/>
      <c r="D113" s="43"/>
      <c r="E113" s="39"/>
      <c r="F113" s="39"/>
      <c r="G113" s="78"/>
      <c r="H113" s="79"/>
      <c r="I113" s="43"/>
      <c r="J113" s="43"/>
      <c r="K113" s="43"/>
      <c r="L113" s="43"/>
    </row>
    <row r="114" ht="15.75" customHeight="1">
      <c r="A114" s="43"/>
      <c r="B114" s="43"/>
      <c r="C114" s="43"/>
      <c r="D114" s="43"/>
      <c r="E114" s="39"/>
      <c r="F114" s="39"/>
      <c r="G114" s="78"/>
      <c r="H114" s="79"/>
      <c r="I114" s="43"/>
      <c r="J114" s="43"/>
      <c r="K114" s="43"/>
      <c r="L114" s="43"/>
    </row>
    <row r="115" ht="15.75" customHeight="1">
      <c r="A115" s="43"/>
      <c r="B115" s="43"/>
      <c r="C115" s="43"/>
      <c r="D115" s="43"/>
      <c r="E115" s="39"/>
      <c r="F115" s="39"/>
      <c r="G115" s="78"/>
      <c r="H115" s="79"/>
      <c r="I115" s="43"/>
      <c r="J115" s="43"/>
      <c r="K115" s="43"/>
      <c r="L115" s="43"/>
    </row>
    <row r="116" ht="15.75" customHeight="1">
      <c r="A116" s="43"/>
      <c r="B116" s="43"/>
      <c r="C116" s="43"/>
      <c r="D116" s="43"/>
      <c r="E116" s="39"/>
      <c r="F116" s="39"/>
      <c r="G116" s="78"/>
      <c r="H116" s="79"/>
      <c r="I116" s="43"/>
      <c r="J116" s="43"/>
      <c r="K116" s="43"/>
      <c r="L116" s="43"/>
    </row>
    <row r="117" ht="15.75" customHeight="1">
      <c r="A117" s="43"/>
      <c r="B117" s="43"/>
      <c r="C117" s="43"/>
      <c r="D117" s="43"/>
      <c r="E117" s="39"/>
      <c r="F117" s="39"/>
      <c r="G117" s="78"/>
      <c r="H117" s="79"/>
      <c r="I117" s="43"/>
      <c r="J117" s="43"/>
      <c r="K117" s="43"/>
      <c r="L117" s="43"/>
    </row>
    <row r="118" ht="15.75" customHeight="1">
      <c r="A118" s="43"/>
      <c r="B118" s="43"/>
      <c r="C118" s="43"/>
      <c r="D118" s="43"/>
      <c r="E118" s="39"/>
      <c r="F118" s="39"/>
      <c r="G118" s="78"/>
      <c r="H118" s="79"/>
      <c r="I118" s="43"/>
      <c r="J118" s="43"/>
      <c r="K118" s="43"/>
      <c r="L118" s="43"/>
    </row>
    <row r="119" ht="15.75" customHeight="1">
      <c r="A119" s="43"/>
      <c r="B119" s="43"/>
      <c r="C119" s="43"/>
      <c r="D119" s="43"/>
      <c r="E119" s="39"/>
      <c r="F119" s="39"/>
      <c r="G119" s="78"/>
      <c r="H119" s="79"/>
      <c r="I119" s="43"/>
      <c r="J119" s="43"/>
      <c r="K119" s="43"/>
      <c r="L119" s="43"/>
    </row>
    <row r="120" ht="15.75" customHeight="1">
      <c r="A120" s="43"/>
      <c r="B120" s="43"/>
      <c r="C120" s="43"/>
      <c r="D120" s="43"/>
      <c r="E120" s="39"/>
      <c r="F120" s="39"/>
      <c r="G120" s="78"/>
      <c r="H120" s="79"/>
      <c r="I120" s="43"/>
      <c r="J120" s="43"/>
      <c r="K120" s="43"/>
      <c r="L120" s="43"/>
    </row>
    <row r="121" ht="15.75" customHeight="1">
      <c r="A121" s="43"/>
      <c r="B121" s="43"/>
      <c r="C121" s="43"/>
      <c r="D121" s="43"/>
      <c r="E121" s="39"/>
      <c r="F121" s="39"/>
      <c r="G121" s="78"/>
      <c r="H121" s="79"/>
      <c r="I121" s="43"/>
      <c r="J121" s="43"/>
      <c r="K121" s="43"/>
      <c r="L121" s="43"/>
    </row>
    <row r="122" ht="15.75" customHeight="1">
      <c r="A122" s="43"/>
      <c r="B122" s="43"/>
      <c r="C122" s="43"/>
      <c r="D122" s="43"/>
      <c r="E122" s="39"/>
      <c r="F122" s="39"/>
      <c r="G122" s="78"/>
      <c r="H122" s="79"/>
      <c r="I122" s="43"/>
      <c r="J122" s="43"/>
      <c r="K122" s="43"/>
      <c r="L122" s="43"/>
    </row>
    <row r="123" ht="15.75" customHeight="1">
      <c r="A123" s="43"/>
      <c r="B123" s="43"/>
      <c r="C123" s="43"/>
      <c r="D123" s="43"/>
      <c r="E123" s="39"/>
      <c r="F123" s="39"/>
      <c r="G123" s="78"/>
      <c r="H123" s="79"/>
      <c r="I123" s="43"/>
      <c r="J123" s="43"/>
      <c r="K123" s="43"/>
      <c r="L123" s="43"/>
    </row>
    <row r="124" ht="15.75" customHeight="1">
      <c r="A124" s="43"/>
      <c r="B124" s="43"/>
      <c r="C124" s="43"/>
      <c r="D124" s="43"/>
      <c r="E124" s="39"/>
      <c r="F124" s="39"/>
      <c r="G124" s="78"/>
      <c r="H124" s="79"/>
      <c r="I124" s="43"/>
      <c r="J124" s="43"/>
      <c r="K124" s="43"/>
      <c r="L124" s="43"/>
    </row>
    <row r="125" ht="15.75" customHeight="1">
      <c r="A125" s="43"/>
      <c r="B125" s="43"/>
      <c r="C125" s="43"/>
      <c r="D125" s="43"/>
      <c r="E125" s="39"/>
      <c r="F125" s="39"/>
      <c r="G125" s="78"/>
      <c r="H125" s="79"/>
      <c r="I125" s="43"/>
      <c r="J125" s="43"/>
      <c r="K125" s="43"/>
      <c r="L125" s="43"/>
    </row>
    <row r="126" ht="15.75" customHeight="1">
      <c r="A126" s="43"/>
      <c r="B126" s="43"/>
      <c r="C126" s="43"/>
      <c r="D126" s="43"/>
      <c r="E126" s="39"/>
      <c r="F126" s="39"/>
      <c r="G126" s="78"/>
      <c r="H126" s="79"/>
      <c r="I126" s="43"/>
      <c r="J126" s="43"/>
      <c r="K126" s="43"/>
      <c r="L126" s="43"/>
    </row>
    <row r="127" ht="15.75" customHeight="1">
      <c r="A127" s="43"/>
      <c r="B127" s="43"/>
      <c r="C127" s="43"/>
      <c r="D127" s="43"/>
      <c r="E127" s="39"/>
      <c r="F127" s="39"/>
      <c r="G127" s="78"/>
      <c r="H127" s="79"/>
      <c r="I127" s="43"/>
      <c r="J127" s="43"/>
      <c r="K127" s="43"/>
      <c r="L127" s="43"/>
    </row>
    <row r="128" ht="15.75" customHeight="1">
      <c r="A128" s="43"/>
      <c r="B128" s="43"/>
      <c r="C128" s="43"/>
      <c r="D128" s="43"/>
      <c r="E128" s="39"/>
      <c r="F128" s="39"/>
      <c r="G128" s="78"/>
      <c r="H128" s="79"/>
      <c r="I128" s="43"/>
      <c r="J128" s="43"/>
      <c r="K128" s="43"/>
      <c r="L128" s="43"/>
    </row>
    <row r="129" ht="15.75" customHeight="1">
      <c r="A129" s="43"/>
      <c r="B129" s="43"/>
      <c r="C129" s="43"/>
      <c r="D129" s="43"/>
      <c r="E129" s="39"/>
      <c r="F129" s="39"/>
      <c r="G129" s="78"/>
      <c r="H129" s="79"/>
      <c r="I129" s="43"/>
      <c r="J129" s="43"/>
      <c r="K129" s="43"/>
      <c r="L129" s="43"/>
    </row>
    <row r="130" ht="15.75" customHeight="1">
      <c r="A130" s="43"/>
      <c r="B130" s="43"/>
      <c r="C130" s="43"/>
      <c r="D130" s="43"/>
      <c r="E130" s="39"/>
      <c r="F130" s="39"/>
      <c r="G130" s="78"/>
      <c r="H130" s="79"/>
      <c r="I130" s="43"/>
      <c r="J130" s="43"/>
      <c r="K130" s="43"/>
      <c r="L130" s="43"/>
    </row>
    <row r="131" ht="15.75" customHeight="1">
      <c r="A131" s="43"/>
      <c r="B131" s="43"/>
      <c r="C131" s="43"/>
      <c r="D131" s="43"/>
      <c r="E131" s="39"/>
      <c r="F131" s="39"/>
      <c r="G131" s="78"/>
      <c r="H131" s="79"/>
      <c r="I131" s="43"/>
      <c r="J131" s="43"/>
      <c r="K131" s="43"/>
      <c r="L131" s="43"/>
    </row>
    <row r="132" ht="15.75" customHeight="1">
      <c r="A132" s="43"/>
      <c r="B132" s="43"/>
      <c r="C132" s="43"/>
      <c r="D132" s="43"/>
      <c r="E132" s="39"/>
      <c r="F132" s="39"/>
      <c r="G132" s="78"/>
      <c r="H132" s="79"/>
      <c r="I132" s="43"/>
      <c r="J132" s="43"/>
      <c r="K132" s="43"/>
      <c r="L132" s="43"/>
    </row>
    <row r="133" ht="15.75" customHeight="1">
      <c r="A133" s="43"/>
      <c r="B133" s="43"/>
      <c r="C133" s="43"/>
      <c r="D133" s="43"/>
      <c r="E133" s="39"/>
      <c r="F133" s="39"/>
      <c r="G133" s="78"/>
      <c r="H133" s="79"/>
      <c r="I133" s="43"/>
      <c r="J133" s="43"/>
      <c r="K133" s="43"/>
      <c r="L133" s="43"/>
    </row>
    <row r="134" ht="15.75" customHeight="1">
      <c r="A134" s="43"/>
      <c r="B134" s="43"/>
      <c r="C134" s="43"/>
      <c r="D134" s="43"/>
      <c r="E134" s="39"/>
      <c r="F134" s="39"/>
      <c r="G134" s="78"/>
      <c r="H134" s="79"/>
      <c r="I134" s="43"/>
      <c r="J134" s="43"/>
      <c r="K134" s="43"/>
      <c r="L134" s="43"/>
    </row>
    <row r="135" ht="15.75" customHeight="1">
      <c r="A135" s="43"/>
      <c r="B135" s="43"/>
      <c r="C135" s="43"/>
      <c r="D135" s="43"/>
      <c r="E135" s="39"/>
      <c r="F135" s="39"/>
      <c r="G135" s="78"/>
      <c r="H135" s="79"/>
      <c r="I135" s="43"/>
      <c r="J135" s="43"/>
      <c r="K135" s="43"/>
      <c r="L135" s="43"/>
    </row>
    <row r="136" ht="15.75" customHeight="1">
      <c r="A136" s="43"/>
      <c r="B136" s="43"/>
      <c r="C136" s="43"/>
      <c r="D136" s="43"/>
      <c r="E136" s="39"/>
      <c r="F136" s="39"/>
      <c r="G136" s="78"/>
      <c r="H136" s="79"/>
      <c r="I136" s="43"/>
      <c r="J136" s="43"/>
      <c r="K136" s="43"/>
      <c r="L136" s="43"/>
    </row>
    <row r="137" ht="15.75" customHeight="1">
      <c r="A137" s="43"/>
      <c r="B137" s="43"/>
      <c r="C137" s="43"/>
      <c r="D137" s="43"/>
      <c r="E137" s="39"/>
      <c r="F137" s="39"/>
      <c r="G137" s="78"/>
      <c r="H137" s="79"/>
      <c r="I137" s="43"/>
      <c r="J137" s="43"/>
      <c r="K137" s="43"/>
      <c r="L137" s="43"/>
    </row>
    <row r="138" ht="15.75" customHeight="1">
      <c r="A138" s="43"/>
      <c r="B138" s="43"/>
      <c r="C138" s="43"/>
      <c r="D138" s="43"/>
      <c r="E138" s="39"/>
      <c r="F138" s="39"/>
      <c r="G138" s="78"/>
      <c r="H138" s="79"/>
      <c r="I138" s="43"/>
      <c r="J138" s="43"/>
      <c r="K138" s="43"/>
      <c r="L138" s="43"/>
    </row>
    <row r="139" ht="15.75" customHeight="1">
      <c r="A139" s="43"/>
      <c r="B139" s="43"/>
      <c r="C139" s="43"/>
      <c r="D139" s="43"/>
      <c r="E139" s="39"/>
      <c r="F139" s="39"/>
      <c r="G139" s="78"/>
      <c r="H139" s="79"/>
      <c r="I139" s="43"/>
      <c r="J139" s="43"/>
      <c r="K139" s="43"/>
      <c r="L139" s="43"/>
    </row>
    <row r="140" ht="15.75" customHeight="1">
      <c r="A140" s="43"/>
      <c r="B140" s="43"/>
      <c r="C140" s="43"/>
      <c r="D140" s="43"/>
      <c r="E140" s="39"/>
      <c r="F140" s="39"/>
      <c r="G140" s="78"/>
      <c r="H140" s="79"/>
      <c r="I140" s="43"/>
      <c r="J140" s="43"/>
      <c r="K140" s="43"/>
      <c r="L140" s="43"/>
    </row>
    <row r="141" ht="15.75" customHeight="1">
      <c r="A141" s="43"/>
      <c r="B141" s="43"/>
      <c r="C141" s="43"/>
      <c r="D141" s="43"/>
      <c r="E141" s="39"/>
      <c r="F141" s="39"/>
      <c r="G141" s="78"/>
      <c r="H141" s="79"/>
      <c r="I141" s="43"/>
      <c r="J141" s="43"/>
      <c r="K141" s="43"/>
      <c r="L141" s="43"/>
    </row>
    <row r="142" ht="15.75" customHeight="1">
      <c r="A142" s="43"/>
      <c r="B142" s="43"/>
      <c r="C142" s="43"/>
      <c r="D142" s="43"/>
      <c r="E142" s="39"/>
      <c r="F142" s="39"/>
      <c r="G142" s="78"/>
      <c r="H142" s="79"/>
      <c r="I142" s="43"/>
      <c r="J142" s="43"/>
      <c r="K142" s="43"/>
      <c r="L142" s="43"/>
    </row>
    <row r="143" ht="15.75" customHeight="1">
      <c r="A143" s="43"/>
      <c r="B143" s="43"/>
      <c r="C143" s="43"/>
      <c r="D143" s="43"/>
      <c r="E143" s="39"/>
      <c r="F143" s="39"/>
      <c r="G143" s="78"/>
      <c r="H143" s="79"/>
      <c r="I143" s="43"/>
      <c r="J143" s="43"/>
      <c r="K143" s="43"/>
      <c r="L143" s="43"/>
    </row>
    <row r="144" ht="15.75" customHeight="1">
      <c r="A144" s="43"/>
      <c r="B144" s="43"/>
      <c r="C144" s="43"/>
      <c r="D144" s="43"/>
      <c r="E144" s="39"/>
      <c r="F144" s="39"/>
      <c r="G144" s="78"/>
      <c r="H144" s="79"/>
      <c r="I144" s="43"/>
      <c r="J144" s="43"/>
      <c r="K144" s="43"/>
      <c r="L144" s="43"/>
    </row>
    <row r="145" ht="15.75" customHeight="1">
      <c r="A145" s="43"/>
      <c r="B145" s="43"/>
      <c r="C145" s="43"/>
      <c r="D145" s="43"/>
      <c r="E145" s="39"/>
      <c r="F145" s="39"/>
      <c r="G145" s="78"/>
      <c r="H145" s="79"/>
      <c r="I145" s="43"/>
      <c r="J145" s="43"/>
      <c r="K145" s="43"/>
      <c r="L145" s="43"/>
    </row>
    <row r="146" ht="15.75" customHeight="1">
      <c r="A146" s="43"/>
      <c r="B146" s="43"/>
      <c r="C146" s="43"/>
      <c r="D146" s="43"/>
      <c r="E146" s="39"/>
      <c r="F146" s="39"/>
      <c r="G146" s="78"/>
      <c r="H146" s="79"/>
      <c r="I146" s="43"/>
      <c r="J146" s="43"/>
      <c r="K146" s="43"/>
      <c r="L146" s="43"/>
    </row>
    <row r="147" ht="15.75" customHeight="1">
      <c r="A147" s="43"/>
      <c r="B147" s="43"/>
      <c r="C147" s="43"/>
      <c r="D147" s="43"/>
      <c r="E147" s="39"/>
      <c r="F147" s="39"/>
      <c r="G147" s="78"/>
      <c r="H147" s="79"/>
      <c r="I147" s="43"/>
      <c r="J147" s="43"/>
      <c r="K147" s="43"/>
      <c r="L147" s="43"/>
    </row>
    <row r="148" ht="15.75" customHeight="1">
      <c r="A148" s="43"/>
      <c r="B148" s="43"/>
      <c r="C148" s="43"/>
      <c r="D148" s="43"/>
      <c r="E148" s="39"/>
      <c r="F148" s="39"/>
      <c r="G148" s="78"/>
      <c r="H148" s="79"/>
      <c r="I148" s="43"/>
      <c r="J148" s="43"/>
      <c r="K148" s="43"/>
      <c r="L148" s="43"/>
    </row>
    <row r="149" ht="15.75" customHeight="1">
      <c r="A149" s="43"/>
      <c r="B149" s="43"/>
      <c r="C149" s="43"/>
      <c r="D149" s="43"/>
      <c r="E149" s="39"/>
      <c r="F149" s="39"/>
      <c r="G149" s="78"/>
      <c r="H149" s="79"/>
      <c r="I149" s="43"/>
      <c r="J149" s="43"/>
      <c r="K149" s="43"/>
      <c r="L149" s="43"/>
    </row>
    <row r="150" ht="15.75" customHeight="1">
      <c r="A150" s="43"/>
      <c r="B150" s="43"/>
      <c r="C150" s="43"/>
      <c r="D150" s="43"/>
      <c r="E150" s="39"/>
      <c r="F150" s="39"/>
      <c r="G150" s="78"/>
      <c r="H150" s="79"/>
      <c r="I150" s="43"/>
      <c r="J150" s="43"/>
      <c r="K150" s="43"/>
      <c r="L150" s="43"/>
    </row>
    <row r="151" ht="15.75" customHeight="1">
      <c r="A151" s="43"/>
      <c r="B151" s="43"/>
      <c r="C151" s="43"/>
      <c r="D151" s="43"/>
      <c r="E151" s="39"/>
      <c r="F151" s="39"/>
      <c r="G151" s="78"/>
      <c r="H151" s="79"/>
      <c r="I151" s="43"/>
      <c r="J151" s="43"/>
      <c r="K151" s="43"/>
      <c r="L151" s="43"/>
    </row>
    <row r="152" ht="15.75" customHeight="1">
      <c r="A152" s="43"/>
      <c r="B152" s="43"/>
      <c r="C152" s="43"/>
      <c r="D152" s="43"/>
      <c r="E152" s="39"/>
      <c r="F152" s="39"/>
      <c r="G152" s="78"/>
      <c r="H152" s="79"/>
      <c r="I152" s="43"/>
      <c r="J152" s="43"/>
      <c r="K152" s="43"/>
      <c r="L152" s="43"/>
    </row>
    <row r="153" ht="15.75" customHeight="1">
      <c r="A153" s="43"/>
      <c r="B153" s="43"/>
      <c r="C153" s="43"/>
      <c r="D153" s="43"/>
      <c r="E153" s="39"/>
      <c r="F153" s="39"/>
      <c r="G153" s="78"/>
      <c r="H153" s="79"/>
      <c r="I153" s="43"/>
      <c r="J153" s="43"/>
      <c r="K153" s="43"/>
      <c r="L153" s="43"/>
    </row>
    <row r="154" ht="15.75" customHeight="1">
      <c r="A154" s="43"/>
      <c r="B154" s="43"/>
      <c r="C154" s="43"/>
      <c r="D154" s="43"/>
      <c r="E154" s="39"/>
      <c r="F154" s="39"/>
      <c r="G154" s="78"/>
      <c r="H154" s="79"/>
      <c r="I154" s="43"/>
      <c r="J154" s="43"/>
      <c r="K154" s="43"/>
      <c r="L154" s="43"/>
    </row>
    <row r="155" ht="15.75" customHeight="1">
      <c r="A155" s="43"/>
      <c r="B155" s="43"/>
      <c r="C155" s="43"/>
      <c r="D155" s="43"/>
      <c r="E155" s="39"/>
      <c r="F155" s="39"/>
      <c r="G155" s="78"/>
      <c r="H155" s="79"/>
      <c r="I155" s="43"/>
      <c r="J155" s="43"/>
      <c r="K155" s="43"/>
      <c r="L155" s="43"/>
    </row>
    <row r="156" ht="15.75" customHeight="1">
      <c r="A156" s="43"/>
      <c r="B156" s="43"/>
      <c r="C156" s="43"/>
      <c r="D156" s="43"/>
      <c r="E156" s="39"/>
      <c r="F156" s="39"/>
      <c r="G156" s="78"/>
      <c r="H156" s="79"/>
      <c r="I156" s="43"/>
      <c r="J156" s="43"/>
      <c r="K156" s="43"/>
      <c r="L156" s="43"/>
    </row>
    <row r="157" ht="15.75" customHeight="1">
      <c r="A157" s="43"/>
      <c r="B157" s="43"/>
      <c r="C157" s="43"/>
      <c r="D157" s="43"/>
      <c r="E157" s="39"/>
      <c r="F157" s="39"/>
      <c r="G157" s="78"/>
      <c r="H157" s="79"/>
      <c r="I157" s="43"/>
      <c r="J157" s="43"/>
      <c r="K157" s="43"/>
      <c r="L157" s="43"/>
    </row>
    <row r="158" ht="15.75" customHeight="1">
      <c r="A158" s="43"/>
      <c r="B158" s="43"/>
      <c r="C158" s="43"/>
      <c r="D158" s="43"/>
      <c r="E158" s="39"/>
      <c r="F158" s="39"/>
      <c r="G158" s="78"/>
      <c r="H158" s="79"/>
      <c r="I158" s="43"/>
      <c r="J158" s="43"/>
      <c r="K158" s="43"/>
      <c r="L158" s="43"/>
    </row>
    <row r="159" ht="15.75" customHeight="1">
      <c r="A159" s="43"/>
      <c r="B159" s="43"/>
      <c r="C159" s="43"/>
      <c r="D159" s="43"/>
      <c r="E159" s="39"/>
      <c r="F159" s="39"/>
      <c r="G159" s="78"/>
      <c r="H159" s="79"/>
      <c r="I159" s="43"/>
      <c r="J159" s="43"/>
      <c r="K159" s="43"/>
      <c r="L159" s="43"/>
    </row>
    <row r="160" ht="15.75" customHeight="1">
      <c r="A160" s="43"/>
      <c r="B160" s="43"/>
      <c r="C160" s="43"/>
      <c r="D160" s="43"/>
      <c r="E160" s="39"/>
      <c r="F160" s="39"/>
      <c r="G160" s="78"/>
      <c r="H160" s="79"/>
      <c r="I160" s="43"/>
      <c r="J160" s="43"/>
      <c r="K160" s="43"/>
      <c r="L160" s="43"/>
    </row>
    <row r="161" ht="15.75" customHeight="1">
      <c r="A161" s="43"/>
      <c r="B161" s="43"/>
      <c r="C161" s="43"/>
      <c r="D161" s="43"/>
      <c r="E161" s="39"/>
      <c r="F161" s="39"/>
      <c r="G161" s="78"/>
      <c r="H161" s="79"/>
      <c r="I161" s="43"/>
      <c r="J161" s="43"/>
      <c r="K161" s="43"/>
      <c r="L161" s="43"/>
    </row>
    <row r="162" ht="15.75" customHeight="1">
      <c r="A162" s="43"/>
      <c r="B162" s="43"/>
      <c r="C162" s="43"/>
      <c r="D162" s="43"/>
      <c r="E162" s="39"/>
      <c r="F162" s="39"/>
      <c r="G162" s="78"/>
      <c r="H162" s="79"/>
      <c r="I162" s="43"/>
      <c r="J162" s="43"/>
      <c r="K162" s="43"/>
      <c r="L162" s="43"/>
    </row>
    <row r="163" ht="15.75" customHeight="1">
      <c r="A163" s="43"/>
      <c r="B163" s="43"/>
      <c r="C163" s="43"/>
      <c r="D163" s="43"/>
      <c r="E163" s="39"/>
      <c r="F163" s="39"/>
      <c r="G163" s="78"/>
      <c r="H163" s="79"/>
      <c r="I163" s="43"/>
      <c r="J163" s="43"/>
      <c r="K163" s="43"/>
      <c r="L163" s="43"/>
    </row>
    <row r="164" ht="15.75" customHeight="1">
      <c r="A164" s="43"/>
      <c r="B164" s="43"/>
      <c r="C164" s="43"/>
      <c r="D164" s="43"/>
      <c r="E164" s="39"/>
      <c r="F164" s="39"/>
      <c r="G164" s="78"/>
      <c r="H164" s="79"/>
      <c r="I164" s="43"/>
      <c r="J164" s="43"/>
      <c r="K164" s="43"/>
      <c r="L164" s="43"/>
    </row>
    <row r="165" ht="15.75" customHeight="1">
      <c r="A165" s="43"/>
      <c r="B165" s="43"/>
      <c r="C165" s="43"/>
      <c r="D165" s="43"/>
      <c r="E165" s="39"/>
      <c r="F165" s="39"/>
      <c r="G165" s="78"/>
      <c r="H165" s="79"/>
      <c r="I165" s="43"/>
      <c r="J165" s="43"/>
      <c r="K165" s="43"/>
      <c r="L165" s="43"/>
    </row>
    <row r="166" ht="15.75" customHeight="1">
      <c r="A166" s="43"/>
      <c r="B166" s="43"/>
      <c r="C166" s="43"/>
      <c r="D166" s="43"/>
      <c r="E166" s="39"/>
      <c r="F166" s="39"/>
      <c r="G166" s="78"/>
      <c r="H166" s="79"/>
      <c r="I166" s="43"/>
      <c r="J166" s="43"/>
      <c r="K166" s="43"/>
      <c r="L166" s="43"/>
    </row>
    <row r="167" ht="15.75" customHeight="1">
      <c r="A167" s="43"/>
      <c r="B167" s="43"/>
      <c r="C167" s="43"/>
      <c r="D167" s="43"/>
      <c r="E167" s="39"/>
      <c r="F167" s="39"/>
      <c r="G167" s="78"/>
      <c r="H167" s="79"/>
      <c r="I167" s="43"/>
      <c r="J167" s="43"/>
      <c r="K167" s="43"/>
      <c r="L167" s="43"/>
    </row>
    <row r="168" ht="15.75" customHeight="1">
      <c r="A168" s="43"/>
      <c r="B168" s="43"/>
      <c r="C168" s="43"/>
      <c r="D168" s="43"/>
      <c r="E168" s="39"/>
      <c r="F168" s="39"/>
      <c r="G168" s="78"/>
      <c r="H168" s="79"/>
      <c r="I168" s="43"/>
      <c r="J168" s="43"/>
      <c r="K168" s="43"/>
      <c r="L168" s="43"/>
    </row>
    <row r="169" ht="15.75" customHeight="1">
      <c r="A169" s="43"/>
      <c r="B169" s="43"/>
      <c r="C169" s="43"/>
      <c r="D169" s="43"/>
      <c r="E169" s="39"/>
      <c r="F169" s="39"/>
      <c r="G169" s="78"/>
      <c r="H169" s="79"/>
      <c r="I169" s="43"/>
      <c r="J169" s="43"/>
      <c r="K169" s="43"/>
      <c r="L169" s="43"/>
    </row>
    <row r="170" ht="15.75" customHeight="1">
      <c r="A170" s="43"/>
      <c r="B170" s="43"/>
      <c r="C170" s="43"/>
      <c r="D170" s="43"/>
      <c r="E170" s="39"/>
      <c r="F170" s="39"/>
      <c r="G170" s="78"/>
      <c r="H170" s="79"/>
      <c r="I170" s="43"/>
      <c r="J170" s="43"/>
      <c r="K170" s="43"/>
      <c r="L170" s="43"/>
    </row>
    <row r="171" ht="15.75" customHeight="1">
      <c r="A171" s="43"/>
      <c r="B171" s="43"/>
      <c r="C171" s="43"/>
      <c r="D171" s="43"/>
      <c r="E171" s="39"/>
      <c r="F171" s="39"/>
      <c r="G171" s="78"/>
      <c r="H171" s="79"/>
      <c r="I171" s="43"/>
      <c r="J171" s="43"/>
      <c r="K171" s="43"/>
      <c r="L171" s="43"/>
    </row>
    <row r="172" ht="15.75" customHeight="1">
      <c r="A172" s="43"/>
      <c r="B172" s="43"/>
      <c r="C172" s="43"/>
      <c r="D172" s="43"/>
      <c r="E172" s="39"/>
      <c r="F172" s="39"/>
      <c r="G172" s="78"/>
      <c r="H172" s="79"/>
      <c r="I172" s="43"/>
      <c r="J172" s="43"/>
      <c r="K172" s="43"/>
      <c r="L172" s="43"/>
    </row>
    <row r="173" ht="15.75" customHeight="1">
      <c r="A173" s="43"/>
      <c r="B173" s="43"/>
      <c r="C173" s="43"/>
      <c r="D173" s="43"/>
      <c r="E173" s="39"/>
      <c r="F173" s="39"/>
      <c r="G173" s="78"/>
      <c r="H173" s="79"/>
      <c r="I173" s="43"/>
      <c r="J173" s="43"/>
      <c r="K173" s="43"/>
      <c r="L173" s="43"/>
    </row>
    <row r="174" ht="15.75" customHeight="1">
      <c r="A174" s="43"/>
      <c r="B174" s="43"/>
      <c r="C174" s="43"/>
      <c r="D174" s="43"/>
      <c r="E174" s="39"/>
      <c r="F174" s="39"/>
      <c r="G174" s="78"/>
      <c r="H174" s="79"/>
      <c r="I174" s="43"/>
      <c r="J174" s="43"/>
      <c r="K174" s="43"/>
      <c r="L174" s="43"/>
    </row>
    <row r="175" ht="15.75" customHeight="1">
      <c r="A175" s="43"/>
      <c r="B175" s="43"/>
      <c r="C175" s="43"/>
      <c r="D175" s="43"/>
      <c r="E175" s="39"/>
      <c r="F175" s="39"/>
      <c r="G175" s="78"/>
      <c r="H175" s="79"/>
      <c r="I175" s="43"/>
      <c r="J175" s="43"/>
      <c r="K175" s="43"/>
      <c r="L175" s="43"/>
    </row>
    <row r="176" ht="15.75" customHeight="1">
      <c r="A176" s="43"/>
      <c r="B176" s="43"/>
      <c r="C176" s="43"/>
      <c r="D176" s="43"/>
      <c r="E176" s="39"/>
      <c r="F176" s="39"/>
      <c r="G176" s="78"/>
      <c r="H176" s="79"/>
      <c r="I176" s="43"/>
      <c r="J176" s="43"/>
      <c r="K176" s="43"/>
      <c r="L176" s="43"/>
    </row>
    <row r="177" ht="15.75" customHeight="1">
      <c r="A177" s="43"/>
      <c r="B177" s="43"/>
      <c r="C177" s="43"/>
      <c r="D177" s="43"/>
      <c r="E177" s="39"/>
      <c r="F177" s="39"/>
      <c r="G177" s="78"/>
      <c r="H177" s="79"/>
      <c r="I177" s="43"/>
      <c r="J177" s="43"/>
      <c r="K177" s="43"/>
      <c r="L177" s="43"/>
    </row>
    <row r="178" ht="15.75" customHeight="1">
      <c r="A178" s="43"/>
      <c r="B178" s="43"/>
      <c r="C178" s="43"/>
      <c r="D178" s="43"/>
      <c r="E178" s="39"/>
      <c r="F178" s="39"/>
      <c r="G178" s="78"/>
      <c r="H178" s="79"/>
      <c r="I178" s="43"/>
      <c r="J178" s="43"/>
      <c r="K178" s="43"/>
      <c r="L178" s="43"/>
    </row>
    <row r="179" ht="15.75" customHeight="1">
      <c r="A179" s="43"/>
      <c r="B179" s="43"/>
      <c r="C179" s="43"/>
      <c r="D179" s="43"/>
      <c r="E179" s="39"/>
      <c r="F179" s="39"/>
      <c r="G179" s="78"/>
      <c r="H179" s="79"/>
      <c r="I179" s="43"/>
      <c r="J179" s="43"/>
      <c r="K179" s="43"/>
      <c r="L179" s="43"/>
    </row>
    <row r="180" ht="15.75" customHeight="1">
      <c r="A180" s="43"/>
      <c r="B180" s="43"/>
      <c r="C180" s="43"/>
      <c r="D180" s="43"/>
      <c r="E180" s="39"/>
      <c r="F180" s="39"/>
      <c r="G180" s="78"/>
      <c r="H180" s="79"/>
      <c r="I180" s="43"/>
      <c r="J180" s="43"/>
      <c r="K180" s="43"/>
      <c r="L180" s="43"/>
    </row>
    <row r="181" ht="15.75" customHeight="1">
      <c r="A181" s="43"/>
      <c r="B181" s="43"/>
      <c r="C181" s="43"/>
      <c r="D181" s="43"/>
      <c r="E181" s="39"/>
      <c r="F181" s="39"/>
      <c r="G181" s="78"/>
      <c r="H181" s="79"/>
      <c r="I181" s="43"/>
      <c r="J181" s="43"/>
      <c r="K181" s="43"/>
      <c r="L181" s="43"/>
    </row>
    <row r="182" ht="15.75" customHeight="1">
      <c r="A182" s="43"/>
      <c r="B182" s="43"/>
      <c r="C182" s="43"/>
      <c r="D182" s="43"/>
      <c r="E182" s="39"/>
      <c r="F182" s="39"/>
      <c r="G182" s="78"/>
      <c r="H182" s="79"/>
      <c r="I182" s="43"/>
      <c r="J182" s="43"/>
      <c r="K182" s="43"/>
      <c r="L182" s="43"/>
    </row>
    <row r="183" ht="15.75" customHeight="1">
      <c r="A183" s="43"/>
      <c r="B183" s="43"/>
      <c r="C183" s="43"/>
      <c r="D183" s="43"/>
      <c r="E183" s="39"/>
      <c r="F183" s="39"/>
      <c r="G183" s="78"/>
      <c r="H183" s="79"/>
      <c r="I183" s="43"/>
      <c r="J183" s="43"/>
      <c r="K183" s="43"/>
      <c r="L183" s="43"/>
    </row>
    <row r="184" ht="15.75" customHeight="1">
      <c r="A184" s="43"/>
      <c r="B184" s="43"/>
      <c r="C184" s="43"/>
      <c r="D184" s="43"/>
      <c r="E184" s="39"/>
      <c r="F184" s="39"/>
      <c r="G184" s="78"/>
      <c r="H184" s="79"/>
      <c r="I184" s="43"/>
      <c r="J184" s="43"/>
      <c r="K184" s="43"/>
      <c r="L184" s="43"/>
    </row>
    <row r="185" ht="15.75" customHeight="1">
      <c r="A185" s="43"/>
      <c r="B185" s="43"/>
      <c r="C185" s="43"/>
      <c r="D185" s="43"/>
      <c r="E185" s="39"/>
      <c r="F185" s="39"/>
      <c r="G185" s="78"/>
      <c r="H185" s="79"/>
      <c r="I185" s="43"/>
      <c r="J185" s="43"/>
      <c r="K185" s="43"/>
      <c r="L185" s="43"/>
    </row>
    <row r="186" ht="15.75" customHeight="1">
      <c r="A186" s="43"/>
      <c r="B186" s="43"/>
      <c r="C186" s="43"/>
      <c r="D186" s="43"/>
      <c r="E186" s="39"/>
      <c r="F186" s="39"/>
      <c r="G186" s="78"/>
      <c r="H186" s="79"/>
      <c r="I186" s="43"/>
      <c r="J186" s="43"/>
      <c r="K186" s="43"/>
      <c r="L186" s="43"/>
    </row>
    <row r="187" ht="15.75" customHeight="1">
      <c r="A187" s="43"/>
      <c r="B187" s="43"/>
      <c r="C187" s="43"/>
      <c r="D187" s="43"/>
      <c r="E187" s="39"/>
      <c r="F187" s="39"/>
      <c r="G187" s="78"/>
      <c r="H187" s="79"/>
      <c r="I187" s="43"/>
      <c r="J187" s="43"/>
      <c r="K187" s="43"/>
      <c r="L187" s="43"/>
    </row>
    <row r="188" ht="15.75" customHeight="1">
      <c r="A188" s="43"/>
      <c r="B188" s="43"/>
      <c r="C188" s="43"/>
      <c r="D188" s="43"/>
      <c r="E188" s="39"/>
      <c r="F188" s="39"/>
      <c r="G188" s="78"/>
      <c r="H188" s="79"/>
      <c r="I188" s="43"/>
      <c r="J188" s="43"/>
      <c r="K188" s="43"/>
      <c r="L188" s="43"/>
    </row>
    <row r="189" ht="15.75" customHeight="1">
      <c r="A189" s="43"/>
      <c r="B189" s="43"/>
      <c r="C189" s="43"/>
      <c r="D189" s="43"/>
      <c r="E189" s="39"/>
      <c r="F189" s="39"/>
      <c r="G189" s="78"/>
      <c r="H189" s="79"/>
      <c r="I189" s="43"/>
      <c r="J189" s="43"/>
      <c r="K189" s="43"/>
      <c r="L189" s="43"/>
    </row>
    <row r="190" ht="15.75" customHeight="1">
      <c r="A190" s="43"/>
      <c r="B190" s="43"/>
      <c r="C190" s="43"/>
      <c r="D190" s="43"/>
      <c r="E190" s="39"/>
      <c r="F190" s="39"/>
      <c r="G190" s="78"/>
      <c r="H190" s="79"/>
      <c r="I190" s="43"/>
      <c r="J190" s="43"/>
      <c r="K190" s="43"/>
      <c r="L190" s="43"/>
    </row>
    <row r="191" ht="15.75" customHeight="1">
      <c r="A191" s="43"/>
      <c r="B191" s="43"/>
      <c r="C191" s="43"/>
      <c r="D191" s="43"/>
      <c r="E191" s="39"/>
      <c r="F191" s="39"/>
      <c r="G191" s="78"/>
      <c r="H191" s="79"/>
      <c r="I191" s="43"/>
      <c r="J191" s="43"/>
      <c r="K191" s="43"/>
      <c r="L191" s="43"/>
    </row>
    <row r="192" ht="15.75" customHeight="1">
      <c r="A192" s="43"/>
      <c r="B192" s="43"/>
      <c r="C192" s="43"/>
      <c r="D192" s="43"/>
      <c r="E192" s="39"/>
      <c r="F192" s="39"/>
      <c r="G192" s="78"/>
      <c r="H192" s="79"/>
      <c r="I192" s="43"/>
      <c r="J192" s="43"/>
      <c r="K192" s="43"/>
      <c r="L192" s="43"/>
    </row>
    <row r="193" ht="15.75" customHeight="1">
      <c r="A193" s="43"/>
      <c r="B193" s="43"/>
      <c r="C193" s="43"/>
      <c r="D193" s="43"/>
      <c r="E193" s="39"/>
      <c r="F193" s="39"/>
      <c r="G193" s="78"/>
      <c r="H193" s="79"/>
      <c r="I193" s="43"/>
      <c r="J193" s="43"/>
      <c r="K193" s="43"/>
      <c r="L193" s="43"/>
    </row>
    <row r="194" ht="15.75" customHeight="1">
      <c r="A194" s="43"/>
      <c r="B194" s="43"/>
      <c r="C194" s="43"/>
      <c r="D194" s="43"/>
      <c r="E194" s="39"/>
      <c r="F194" s="39"/>
      <c r="G194" s="78"/>
      <c r="H194" s="79"/>
      <c r="I194" s="43"/>
      <c r="J194" s="43"/>
      <c r="K194" s="43"/>
      <c r="L194" s="43"/>
    </row>
    <row r="195" ht="15.75" customHeight="1">
      <c r="A195" s="43"/>
      <c r="B195" s="43"/>
      <c r="C195" s="43"/>
      <c r="D195" s="43"/>
      <c r="E195" s="39"/>
      <c r="F195" s="39"/>
      <c r="G195" s="78"/>
      <c r="H195" s="79"/>
      <c r="I195" s="43"/>
      <c r="J195" s="43"/>
      <c r="K195" s="43"/>
      <c r="L195" s="43"/>
    </row>
    <row r="196" ht="15.75" customHeight="1">
      <c r="A196" s="43"/>
      <c r="B196" s="43"/>
      <c r="C196" s="43"/>
      <c r="D196" s="43"/>
      <c r="E196" s="39"/>
      <c r="F196" s="39"/>
      <c r="G196" s="78"/>
      <c r="H196" s="79"/>
      <c r="I196" s="43"/>
      <c r="J196" s="43"/>
      <c r="K196" s="43"/>
      <c r="L196" s="43"/>
    </row>
    <row r="197" ht="15.75" customHeight="1">
      <c r="A197" s="43"/>
      <c r="B197" s="43"/>
      <c r="C197" s="43"/>
      <c r="D197" s="43"/>
      <c r="E197" s="39"/>
      <c r="F197" s="39"/>
      <c r="G197" s="78"/>
      <c r="H197" s="79"/>
      <c r="I197" s="43"/>
      <c r="J197" s="43"/>
      <c r="K197" s="43"/>
      <c r="L197" s="43"/>
    </row>
    <row r="198" ht="15.75" customHeight="1">
      <c r="A198" s="43"/>
      <c r="B198" s="43"/>
      <c r="C198" s="43"/>
      <c r="D198" s="43"/>
      <c r="E198" s="39"/>
      <c r="F198" s="39"/>
      <c r="G198" s="78"/>
      <c r="H198" s="79"/>
      <c r="I198" s="43"/>
      <c r="J198" s="43"/>
      <c r="K198" s="43"/>
      <c r="L198" s="43"/>
    </row>
    <row r="199" ht="15.75" customHeight="1">
      <c r="A199" s="43"/>
      <c r="B199" s="43"/>
      <c r="C199" s="43"/>
      <c r="D199" s="43"/>
      <c r="E199" s="39"/>
      <c r="F199" s="39"/>
      <c r="G199" s="78"/>
      <c r="H199" s="79"/>
      <c r="I199" s="43"/>
      <c r="J199" s="43"/>
      <c r="K199" s="43"/>
      <c r="L199" s="43"/>
    </row>
    <row r="200" ht="15.75" customHeight="1">
      <c r="A200" s="43"/>
      <c r="B200" s="43"/>
      <c r="C200" s="43"/>
      <c r="D200" s="43"/>
      <c r="E200" s="39"/>
      <c r="F200" s="39"/>
      <c r="G200" s="78"/>
      <c r="H200" s="79"/>
      <c r="I200" s="43"/>
      <c r="J200" s="43"/>
      <c r="K200" s="43"/>
      <c r="L200" s="43"/>
    </row>
    <row r="201" ht="15.75" customHeight="1">
      <c r="A201" s="43"/>
      <c r="B201" s="43"/>
      <c r="C201" s="43"/>
      <c r="D201" s="43"/>
      <c r="E201" s="39"/>
      <c r="F201" s="39"/>
      <c r="G201" s="78"/>
      <c r="H201" s="79"/>
      <c r="I201" s="43"/>
      <c r="J201" s="43"/>
      <c r="K201" s="43"/>
      <c r="L201" s="43"/>
    </row>
    <row r="202" ht="15.75" customHeight="1">
      <c r="A202" s="43"/>
      <c r="B202" s="43"/>
      <c r="C202" s="43"/>
      <c r="D202" s="43"/>
      <c r="E202" s="39"/>
      <c r="F202" s="39"/>
      <c r="G202" s="78"/>
      <c r="H202" s="79"/>
      <c r="I202" s="43"/>
      <c r="J202" s="43"/>
      <c r="K202" s="43"/>
      <c r="L202" s="43"/>
    </row>
    <row r="203" ht="15.75" customHeight="1">
      <c r="A203" s="43"/>
      <c r="B203" s="43"/>
      <c r="C203" s="43"/>
      <c r="D203" s="43"/>
      <c r="E203" s="39"/>
      <c r="F203" s="39"/>
      <c r="G203" s="78"/>
      <c r="H203" s="79"/>
      <c r="I203" s="43"/>
      <c r="J203" s="43"/>
      <c r="K203" s="43"/>
      <c r="L203" s="43"/>
    </row>
    <row r="204" ht="15.75" customHeight="1">
      <c r="A204" s="43"/>
      <c r="B204" s="43"/>
      <c r="C204" s="43"/>
      <c r="D204" s="43"/>
      <c r="E204" s="39"/>
      <c r="F204" s="39"/>
      <c r="G204" s="78"/>
      <c r="H204" s="79"/>
      <c r="I204" s="43"/>
      <c r="J204" s="43"/>
      <c r="K204" s="43"/>
      <c r="L204" s="43"/>
    </row>
    <row r="205" ht="15.75" customHeight="1">
      <c r="A205" s="43"/>
      <c r="B205" s="43"/>
      <c r="C205" s="43"/>
      <c r="D205" s="43"/>
      <c r="E205" s="39"/>
      <c r="F205" s="39"/>
      <c r="G205" s="78"/>
      <c r="H205" s="79"/>
      <c r="I205" s="43"/>
      <c r="J205" s="43"/>
      <c r="K205" s="43"/>
      <c r="L205" s="43"/>
    </row>
    <row r="206" ht="15.75" customHeight="1">
      <c r="A206" s="43"/>
      <c r="B206" s="43"/>
      <c r="C206" s="43"/>
      <c r="D206" s="43"/>
      <c r="E206" s="39"/>
      <c r="F206" s="39"/>
      <c r="G206" s="78"/>
      <c r="H206" s="79"/>
      <c r="I206" s="43"/>
      <c r="J206" s="43"/>
      <c r="K206" s="43"/>
      <c r="L206" s="43"/>
    </row>
    <row r="207" ht="15.75" customHeight="1">
      <c r="A207" s="43"/>
      <c r="B207" s="43"/>
      <c r="C207" s="43"/>
      <c r="D207" s="43"/>
      <c r="E207" s="39"/>
      <c r="F207" s="39"/>
      <c r="G207" s="78"/>
      <c r="H207" s="79"/>
      <c r="I207" s="43"/>
      <c r="J207" s="43"/>
      <c r="K207" s="43"/>
      <c r="L207" s="43"/>
    </row>
    <row r="208" ht="15.75" customHeight="1">
      <c r="A208" s="43"/>
      <c r="B208" s="43"/>
      <c r="C208" s="43"/>
      <c r="D208" s="43"/>
      <c r="E208" s="39"/>
      <c r="F208" s="39"/>
      <c r="G208" s="78"/>
      <c r="H208" s="79"/>
      <c r="I208" s="43"/>
      <c r="J208" s="43"/>
      <c r="K208" s="43"/>
      <c r="L208" s="43"/>
    </row>
    <row r="209" ht="15.75" customHeight="1">
      <c r="A209" s="43"/>
      <c r="B209" s="43"/>
      <c r="C209" s="43"/>
      <c r="D209" s="43"/>
      <c r="E209" s="39"/>
      <c r="F209" s="39"/>
      <c r="G209" s="78"/>
      <c r="H209" s="79"/>
      <c r="I209" s="43"/>
      <c r="J209" s="43"/>
      <c r="K209" s="43"/>
      <c r="L209" s="43"/>
    </row>
    <row r="210" ht="15.75" customHeight="1">
      <c r="A210" s="43"/>
      <c r="B210" s="43"/>
      <c r="C210" s="43"/>
      <c r="D210" s="43"/>
      <c r="E210" s="39"/>
      <c r="F210" s="39"/>
      <c r="G210" s="78"/>
      <c r="H210" s="79"/>
      <c r="I210" s="43"/>
      <c r="J210" s="43"/>
      <c r="K210" s="43"/>
      <c r="L210" s="43"/>
    </row>
    <row r="211" ht="15.75" customHeight="1">
      <c r="A211" s="43"/>
      <c r="B211" s="43"/>
      <c r="C211" s="43"/>
      <c r="D211" s="43"/>
      <c r="E211" s="39"/>
      <c r="F211" s="39"/>
      <c r="G211" s="78"/>
      <c r="H211" s="79"/>
      <c r="I211" s="43"/>
      <c r="J211" s="43"/>
      <c r="K211" s="43"/>
      <c r="L211" s="43"/>
    </row>
    <row r="212" ht="15.75" customHeight="1">
      <c r="A212" s="43"/>
      <c r="B212" s="43"/>
      <c r="C212" s="43"/>
      <c r="D212" s="43"/>
      <c r="E212" s="39"/>
      <c r="F212" s="39"/>
      <c r="G212" s="78"/>
      <c r="H212" s="79"/>
      <c r="I212" s="43"/>
      <c r="J212" s="43"/>
      <c r="K212" s="43"/>
      <c r="L212" s="43"/>
    </row>
    <row r="213" ht="15.75" customHeight="1">
      <c r="A213" s="43"/>
      <c r="B213" s="43"/>
      <c r="C213" s="43"/>
      <c r="D213" s="43"/>
      <c r="E213" s="39"/>
      <c r="F213" s="39"/>
      <c r="G213" s="78"/>
      <c r="H213" s="79"/>
      <c r="I213" s="43"/>
      <c r="J213" s="43"/>
      <c r="K213" s="43"/>
      <c r="L213" s="43"/>
    </row>
    <row r="214" ht="15.75" customHeight="1">
      <c r="A214" s="43"/>
      <c r="B214" s="43"/>
      <c r="C214" s="43"/>
      <c r="D214" s="43"/>
      <c r="E214" s="39"/>
      <c r="F214" s="39"/>
      <c r="G214" s="78"/>
      <c r="H214" s="79"/>
      <c r="I214" s="43"/>
      <c r="J214" s="43"/>
      <c r="K214" s="43"/>
      <c r="L214" s="43"/>
    </row>
    <row r="215" ht="15.75" customHeight="1">
      <c r="A215" s="43"/>
      <c r="B215" s="43"/>
      <c r="C215" s="43"/>
      <c r="D215" s="43"/>
      <c r="E215" s="39"/>
      <c r="F215" s="39"/>
      <c r="G215" s="78"/>
      <c r="H215" s="79"/>
      <c r="I215" s="43"/>
      <c r="J215" s="43"/>
      <c r="K215" s="43"/>
      <c r="L215" s="43"/>
    </row>
    <row r="216" ht="15.75" customHeight="1">
      <c r="A216" s="43"/>
      <c r="B216" s="43"/>
      <c r="C216" s="43"/>
      <c r="D216" s="43"/>
      <c r="E216" s="39"/>
      <c r="F216" s="39"/>
      <c r="G216" s="78"/>
      <c r="H216" s="79"/>
      <c r="I216" s="43"/>
      <c r="J216" s="43"/>
      <c r="K216" s="43"/>
      <c r="L216" s="43"/>
    </row>
    <row r="217" ht="15.75" customHeight="1">
      <c r="A217" s="43"/>
      <c r="B217" s="43"/>
      <c r="C217" s="43"/>
      <c r="D217" s="43"/>
      <c r="E217" s="39"/>
      <c r="F217" s="39"/>
      <c r="G217" s="78"/>
      <c r="H217" s="79"/>
      <c r="I217" s="43"/>
      <c r="J217" s="43"/>
      <c r="K217" s="43"/>
      <c r="L217" s="43"/>
    </row>
    <row r="218" ht="15.75" customHeight="1">
      <c r="A218" s="43"/>
      <c r="B218" s="43"/>
      <c r="C218" s="43"/>
      <c r="D218" s="43"/>
      <c r="E218" s="39"/>
      <c r="F218" s="39"/>
      <c r="G218" s="78"/>
      <c r="H218" s="79"/>
      <c r="I218" s="43"/>
      <c r="J218" s="43"/>
      <c r="K218" s="43"/>
      <c r="L218" s="43"/>
    </row>
    <row r="219" ht="15.75" customHeight="1">
      <c r="A219" s="43"/>
      <c r="B219" s="43"/>
      <c r="C219" s="43"/>
      <c r="D219" s="43"/>
      <c r="E219" s="39"/>
      <c r="F219" s="39"/>
      <c r="G219" s="78"/>
      <c r="H219" s="79"/>
      <c r="I219" s="43"/>
      <c r="J219" s="43"/>
      <c r="K219" s="43"/>
      <c r="L219" s="43"/>
    </row>
    <row r="220" ht="15.75" customHeight="1">
      <c r="A220" s="43"/>
      <c r="B220" s="43"/>
      <c r="C220" s="43"/>
      <c r="D220" s="43"/>
      <c r="E220" s="39"/>
      <c r="F220" s="39"/>
      <c r="G220" s="78"/>
      <c r="H220" s="79"/>
      <c r="I220" s="43"/>
      <c r="J220" s="43"/>
      <c r="K220" s="43"/>
      <c r="L220" s="43"/>
    </row>
    <row r="221" ht="15.75" customHeight="1">
      <c r="B221" s="9"/>
      <c r="C221" s="9"/>
      <c r="I221" s="9"/>
      <c r="L221" s="9"/>
    </row>
    <row r="222" ht="15.75" customHeight="1">
      <c r="B222" s="9"/>
      <c r="C222" s="9"/>
      <c r="I222" s="9"/>
      <c r="L222" s="9"/>
    </row>
    <row r="223" ht="15.75" customHeight="1">
      <c r="B223" s="9"/>
      <c r="C223" s="9"/>
      <c r="I223" s="9"/>
      <c r="L223" s="9"/>
    </row>
    <row r="224" ht="15.75" customHeight="1">
      <c r="B224" s="9"/>
      <c r="C224" s="9"/>
      <c r="I224" s="9"/>
      <c r="L224" s="9"/>
    </row>
    <row r="225" ht="15.75" customHeight="1">
      <c r="B225" s="9"/>
      <c r="C225" s="9"/>
      <c r="I225" s="9"/>
      <c r="L225" s="9"/>
    </row>
    <row r="226" ht="15.75" customHeight="1">
      <c r="B226" s="9"/>
      <c r="C226" s="9"/>
      <c r="I226" s="9"/>
      <c r="L226" s="9"/>
    </row>
    <row r="227" ht="15.75" customHeight="1">
      <c r="B227" s="9"/>
      <c r="C227" s="9"/>
      <c r="I227" s="9"/>
      <c r="L227" s="9"/>
    </row>
    <row r="228" ht="15.75" customHeight="1">
      <c r="B228" s="9"/>
      <c r="C228" s="9"/>
      <c r="I228" s="9"/>
      <c r="L228" s="9"/>
    </row>
    <row r="229" ht="15.75" customHeight="1">
      <c r="B229" s="9"/>
      <c r="C229" s="9"/>
      <c r="I229" s="9"/>
      <c r="L229" s="9"/>
    </row>
    <row r="230" ht="15.75" customHeight="1">
      <c r="B230" s="9"/>
      <c r="C230" s="9"/>
      <c r="I230" s="9"/>
      <c r="L230" s="9"/>
    </row>
    <row r="231" ht="15.75" customHeight="1">
      <c r="B231" s="9"/>
      <c r="C231" s="9"/>
      <c r="I231" s="9"/>
      <c r="L231" s="9"/>
    </row>
    <row r="232" ht="15.75" customHeight="1">
      <c r="B232" s="9"/>
      <c r="C232" s="9"/>
      <c r="I232" s="9"/>
      <c r="L232" s="9"/>
    </row>
    <row r="233" ht="15.75" customHeight="1">
      <c r="B233" s="9"/>
      <c r="C233" s="9"/>
      <c r="I233" s="9"/>
      <c r="L233" s="9"/>
    </row>
    <row r="234" ht="15.75" customHeight="1">
      <c r="B234" s="9"/>
      <c r="C234" s="9"/>
      <c r="I234" s="9"/>
      <c r="L234" s="9"/>
    </row>
    <row r="235" ht="15.75" customHeight="1">
      <c r="B235" s="9"/>
      <c r="C235" s="9"/>
      <c r="I235" s="9"/>
      <c r="L235" s="9"/>
    </row>
    <row r="236" ht="15.75" customHeight="1">
      <c r="B236" s="9"/>
      <c r="C236" s="9"/>
      <c r="I236" s="9"/>
      <c r="L236" s="9"/>
    </row>
    <row r="237" ht="15.75" customHeight="1">
      <c r="B237" s="9"/>
      <c r="C237" s="9"/>
      <c r="I237" s="9"/>
      <c r="L237" s="9"/>
    </row>
    <row r="238" ht="15.75" customHeight="1">
      <c r="B238" s="9"/>
      <c r="C238" s="9"/>
      <c r="I238" s="9"/>
      <c r="L238" s="9"/>
    </row>
    <row r="239" ht="15.75" customHeight="1">
      <c r="B239" s="9"/>
      <c r="C239" s="9"/>
      <c r="I239" s="9"/>
      <c r="L239" s="9"/>
    </row>
    <row r="240" ht="15.75" customHeight="1">
      <c r="B240" s="9"/>
      <c r="C240" s="9"/>
      <c r="I240" s="9"/>
      <c r="L240" s="9"/>
    </row>
    <row r="241" ht="15.75" customHeight="1">
      <c r="B241" s="9"/>
      <c r="C241" s="9"/>
      <c r="I241" s="9"/>
      <c r="L241" s="9"/>
    </row>
    <row r="242" ht="15.75" customHeight="1">
      <c r="B242" s="9"/>
      <c r="C242" s="9"/>
      <c r="I242" s="9"/>
      <c r="L242" s="9"/>
    </row>
    <row r="243" ht="15.75" customHeight="1">
      <c r="B243" s="9"/>
      <c r="C243" s="9"/>
      <c r="I243" s="9"/>
      <c r="L243" s="9"/>
    </row>
    <row r="244" ht="15.75" customHeight="1">
      <c r="B244" s="9"/>
      <c r="C244" s="9"/>
      <c r="I244" s="9"/>
      <c r="L244" s="9"/>
    </row>
    <row r="245" ht="15.75" customHeight="1">
      <c r="B245" s="9"/>
      <c r="C245" s="9"/>
      <c r="I245" s="9"/>
      <c r="L245" s="9"/>
    </row>
    <row r="246" ht="15.75" customHeight="1">
      <c r="B246" s="9"/>
      <c r="C246" s="9"/>
      <c r="I246" s="9"/>
      <c r="L246" s="9"/>
    </row>
    <row r="247" ht="15.75" customHeight="1">
      <c r="B247" s="9"/>
      <c r="C247" s="9"/>
      <c r="I247" s="9"/>
      <c r="L247" s="9"/>
    </row>
    <row r="248" ht="15.75" customHeight="1">
      <c r="B248" s="9"/>
      <c r="C248" s="9"/>
      <c r="I248" s="9"/>
      <c r="L248" s="9"/>
    </row>
    <row r="249" ht="15.75" customHeight="1">
      <c r="B249" s="9"/>
      <c r="C249" s="9"/>
      <c r="I249" s="9"/>
      <c r="L249" s="9"/>
    </row>
    <row r="250" ht="15.75" customHeight="1">
      <c r="B250" s="9"/>
      <c r="C250" s="9"/>
      <c r="I250" s="9"/>
      <c r="L250" s="9"/>
    </row>
    <row r="251" ht="15.75" customHeight="1">
      <c r="B251" s="9"/>
      <c r="C251" s="9"/>
      <c r="I251" s="9"/>
      <c r="L251" s="9"/>
    </row>
    <row r="252" ht="15.75" customHeight="1">
      <c r="B252" s="9"/>
      <c r="C252" s="9"/>
      <c r="I252" s="9"/>
      <c r="L252" s="9"/>
    </row>
    <row r="253" ht="15.75" customHeight="1">
      <c r="B253" s="9"/>
      <c r="C253" s="9"/>
      <c r="I253" s="9"/>
      <c r="L253" s="9"/>
    </row>
    <row r="254" ht="15.75" customHeight="1">
      <c r="B254" s="9"/>
      <c r="C254" s="9"/>
      <c r="I254" s="9"/>
      <c r="L254" s="9"/>
    </row>
    <row r="255" ht="15.75" customHeight="1">
      <c r="B255" s="9"/>
      <c r="C255" s="9"/>
      <c r="I255" s="9"/>
      <c r="L255" s="9"/>
    </row>
    <row r="256" ht="15.75" customHeight="1">
      <c r="B256" s="9"/>
      <c r="C256" s="9"/>
      <c r="I256" s="9"/>
      <c r="L256" s="9"/>
    </row>
    <row r="257" ht="15.75" customHeight="1">
      <c r="B257" s="9"/>
      <c r="C257" s="9"/>
      <c r="I257" s="9"/>
      <c r="L257" s="9"/>
    </row>
    <row r="258" ht="15.75" customHeight="1">
      <c r="B258" s="9"/>
      <c r="C258" s="9"/>
      <c r="I258" s="9"/>
      <c r="L258" s="9"/>
    </row>
    <row r="259" ht="15.75" customHeight="1">
      <c r="B259" s="9"/>
      <c r="C259" s="9"/>
      <c r="I259" s="9"/>
      <c r="L259" s="9"/>
    </row>
    <row r="260" ht="15.75" customHeight="1">
      <c r="B260" s="9"/>
      <c r="C260" s="9"/>
      <c r="I260" s="9"/>
      <c r="L260" s="9"/>
    </row>
    <row r="261" ht="15.75" customHeight="1">
      <c r="B261" s="9"/>
      <c r="C261" s="9"/>
      <c r="I261" s="9"/>
      <c r="L261" s="9"/>
    </row>
    <row r="262" ht="15.75" customHeight="1">
      <c r="B262" s="9"/>
      <c r="C262" s="9"/>
      <c r="I262" s="9"/>
      <c r="L262" s="9"/>
    </row>
    <row r="263" ht="15.75" customHeight="1">
      <c r="B263" s="9"/>
      <c r="C263" s="9"/>
      <c r="I263" s="9"/>
      <c r="L263" s="9"/>
    </row>
    <row r="264" ht="15.75" customHeight="1">
      <c r="B264" s="9"/>
      <c r="C264" s="9"/>
      <c r="I264" s="9"/>
      <c r="L264" s="9"/>
    </row>
    <row r="265" ht="15.75" customHeight="1">
      <c r="B265" s="9"/>
      <c r="C265" s="9"/>
      <c r="I265" s="9"/>
      <c r="L265" s="9"/>
    </row>
    <row r="266" ht="15.75" customHeight="1">
      <c r="B266" s="9"/>
      <c r="C266" s="9"/>
      <c r="I266" s="9"/>
      <c r="L266" s="9"/>
    </row>
    <row r="267" ht="15.75" customHeight="1">
      <c r="B267" s="9"/>
      <c r="C267" s="9"/>
      <c r="I267" s="9"/>
      <c r="L267" s="9"/>
    </row>
    <row r="268" ht="15.75" customHeight="1">
      <c r="B268" s="9"/>
      <c r="C268" s="9"/>
      <c r="I268" s="9"/>
      <c r="L268" s="9"/>
    </row>
    <row r="269" ht="15.75" customHeight="1">
      <c r="B269" s="9"/>
      <c r="C269" s="9"/>
      <c r="I269" s="9"/>
      <c r="L269" s="9"/>
    </row>
    <row r="270" ht="15.75" customHeight="1">
      <c r="B270" s="9"/>
      <c r="C270" s="9"/>
      <c r="I270" s="9"/>
      <c r="L270" s="9"/>
    </row>
    <row r="271" ht="15.75" customHeight="1">
      <c r="B271" s="9"/>
      <c r="C271" s="9"/>
      <c r="I271" s="9"/>
      <c r="L271" s="9"/>
    </row>
    <row r="272" ht="15.75" customHeight="1">
      <c r="B272" s="9"/>
      <c r="C272" s="9"/>
      <c r="I272" s="9"/>
      <c r="L272" s="9"/>
    </row>
    <row r="273" ht="15.75" customHeight="1">
      <c r="B273" s="9"/>
      <c r="C273" s="9"/>
      <c r="I273" s="9"/>
      <c r="L273" s="9"/>
    </row>
    <row r="274" ht="15.75" customHeight="1">
      <c r="B274" s="9"/>
      <c r="C274" s="9"/>
      <c r="I274" s="9"/>
      <c r="L274" s="9"/>
    </row>
    <row r="275" ht="15.75" customHeight="1">
      <c r="B275" s="9"/>
      <c r="C275" s="9"/>
      <c r="I275" s="9"/>
      <c r="L275" s="9"/>
    </row>
    <row r="276" ht="15.75" customHeight="1">
      <c r="B276" s="9"/>
      <c r="C276" s="9"/>
      <c r="I276" s="9"/>
      <c r="L276" s="9"/>
    </row>
    <row r="277" ht="15.75" customHeight="1">
      <c r="B277" s="9"/>
      <c r="C277" s="9"/>
      <c r="I277" s="9"/>
      <c r="L277" s="9"/>
    </row>
    <row r="278" ht="15.75" customHeight="1">
      <c r="B278" s="9"/>
      <c r="C278" s="9"/>
      <c r="I278" s="9"/>
      <c r="L278" s="9"/>
    </row>
    <row r="279" ht="15.75" customHeight="1">
      <c r="B279" s="9"/>
      <c r="C279" s="9"/>
      <c r="I279" s="9"/>
      <c r="L279" s="9"/>
    </row>
    <row r="280" ht="15.75" customHeight="1">
      <c r="B280" s="9"/>
      <c r="C280" s="9"/>
      <c r="I280" s="9"/>
      <c r="L280" s="9"/>
    </row>
    <row r="281" ht="15.75" customHeight="1">
      <c r="B281" s="9"/>
      <c r="C281" s="9"/>
      <c r="I281" s="9"/>
      <c r="L281" s="9"/>
    </row>
    <row r="282" ht="15.75" customHeight="1">
      <c r="B282" s="9"/>
      <c r="C282" s="9"/>
      <c r="I282" s="9"/>
      <c r="L282" s="9"/>
    </row>
    <row r="283" ht="15.75" customHeight="1">
      <c r="B283" s="9"/>
      <c r="C283" s="9"/>
      <c r="I283" s="9"/>
      <c r="L283" s="9"/>
    </row>
    <row r="284" ht="15.75" customHeight="1">
      <c r="B284" s="9"/>
      <c r="C284" s="9"/>
      <c r="I284" s="9"/>
      <c r="L284" s="9"/>
    </row>
    <row r="285" ht="15.75" customHeight="1">
      <c r="B285" s="9"/>
      <c r="C285" s="9"/>
      <c r="I285" s="9"/>
      <c r="L285" s="9"/>
    </row>
    <row r="286" ht="15.75" customHeight="1">
      <c r="B286" s="9"/>
      <c r="C286" s="9"/>
      <c r="I286" s="9"/>
      <c r="L286" s="9"/>
    </row>
    <row r="287" ht="15.75" customHeight="1">
      <c r="B287" s="9"/>
      <c r="C287" s="9"/>
      <c r="I287" s="9"/>
      <c r="L287" s="9"/>
    </row>
    <row r="288" ht="15.75" customHeight="1">
      <c r="B288" s="9"/>
      <c r="C288" s="9"/>
      <c r="I288" s="9"/>
      <c r="L288" s="9"/>
    </row>
    <row r="289" ht="15.75" customHeight="1">
      <c r="B289" s="9"/>
      <c r="C289" s="9"/>
      <c r="I289" s="9"/>
      <c r="L289" s="9"/>
    </row>
    <row r="290" ht="15.75" customHeight="1">
      <c r="B290" s="9"/>
      <c r="C290" s="9"/>
      <c r="I290" s="9"/>
      <c r="L290" s="9"/>
    </row>
    <row r="291" ht="15.75" customHeight="1">
      <c r="B291" s="9"/>
      <c r="C291" s="9"/>
      <c r="I291" s="9"/>
      <c r="L291" s="9"/>
    </row>
    <row r="292" ht="15.75" customHeight="1">
      <c r="B292" s="9"/>
      <c r="C292" s="9"/>
      <c r="I292" s="9"/>
      <c r="L292" s="9"/>
    </row>
    <row r="293" ht="15.75" customHeight="1">
      <c r="B293" s="9"/>
      <c r="C293" s="9"/>
      <c r="I293" s="9"/>
      <c r="L293" s="9"/>
    </row>
    <row r="294" ht="15.75" customHeight="1">
      <c r="B294" s="9"/>
      <c r="C294" s="9"/>
      <c r="I294" s="9"/>
      <c r="L294" s="9"/>
    </row>
    <row r="295" ht="15.75" customHeight="1">
      <c r="B295" s="9"/>
      <c r="C295" s="9"/>
      <c r="I295" s="9"/>
      <c r="L295" s="9"/>
    </row>
    <row r="296" ht="15.75" customHeight="1">
      <c r="B296" s="9"/>
      <c r="C296" s="9"/>
      <c r="I296" s="9"/>
      <c r="L296" s="9"/>
    </row>
    <row r="297" ht="15.75" customHeight="1">
      <c r="B297" s="9"/>
      <c r="C297" s="9"/>
      <c r="I297" s="9"/>
      <c r="L297" s="9"/>
    </row>
    <row r="298" ht="15.75" customHeight="1">
      <c r="B298" s="9"/>
      <c r="C298" s="9"/>
      <c r="I298" s="9"/>
      <c r="L298" s="9"/>
    </row>
    <row r="299" ht="15.75" customHeight="1">
      <c r="B299" s="9"/>
      <c r="C299" s="9"/>
      <c r="I299" s="9"/>
      <c r="L299" s="9"/>
    </row>
    <row r="300" ht="15.75" customHeight="1">
      <c r="B300" s="9"/>
      <c r="C300" s="9"/>
      <c r="I300" s="9"/>
      <c r="L300" s="9"/>
    </row>
    <row r="301" ht="15.75" customHeight="1">
      <c r="B301" s="9"/>
      <c r="C301" s="9"/>
      <c r="I301" s="9"/>
      <c r="L301" s="9"/>
    </row>
    <row r="302" ht="15.75" customHeight="1">
      <c r="B302" s="9"/>
      <c r="C302" s="9"/>
      <c r="I302" s="9"/>
      <c r="L302" s="9"/>
    </row>
    <row r="303" ht="15.75" customHeight="1">
      <c r="B303" s="9"/>
      <c r="C303" s="9"/>
      <c r="I303" s="9"/>
      <c r="L303" s="9"/>
    </row>
    <row r="304" ht="15.75" customHeight="1">
      <c r="B304" s="9"/>
      <c r="C304" s="9"/>
      <c r="I304" s="9"/>
      <c r="L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I5:I304">
      <formula1>'17 Lists'!$R$2:$R$7</formula1>
    </dataValidation>
    <dataValidation type="list" allowBlank="1" sqref="L5:L304">
      <formula1>'17 Lists'!$B$2:$B$7</formula1>
    </dataValidation>
    <dataValidation type="list" allowBlank="1" sqref="B5:B304">
      <formula1>'17 Lists'!$A$2:$A$9</formula1>
    </dataValidation>
    <dataValidation type="list" allowBlank="1" sqref="C5:C304">
      <formula1>'17 Lists'!$T$2:$T$9</formula1>
    </dataValidation>
  </dataValidation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18.0"/>
    <col customWidth="1" min="3" max="3" width="24.0"/>
    <col customWidth="1" min="4" max="4" width="22.0"/>
    <col customWidth="1" min="5" max="5" width="34.0"/>
    <col customWidth="1" min="6" max="6" width="18.0"/>
    <col customWidth="1" min="7" max="7" width="22.0"/>
    <col customWidth="1" min="8" max="8" width="16.0"/>
    <col customWidth="1" min="9" max="9" width="18.0"/>
    <col customWidth="1" min="10" max="10" width="16.0"/>
    <col customWidth="1" min="11" max="11" width="42.0"/>
    <col customWidth="1" min="12" max="12" width="13.0"/>
    <col customWidth="1" min="13" max="26" width="8.63"/>
  </cols>
  <sheetData>
    <row r="1" ht="27.75" customHeight="1">
      <c r="A1" s="1" t="s">
        <v>669</v>
      </c>
    </row>
    <row r="2" ht="30.0" customHeight="1">
      <c r="A2" s="3" t="s">
        <v>670</v>
      </c>
    </row>
    <row r="4" ht="33.75" customHeight="1">
      <c r="A4" s="37" t="s">
        <v>671</v>
      </c>
      <c r="B4" s="37" t="s">
        <v>3</v>
      </c>
      <c r="C4" s="37" t="s">
        <v>672</v>
      </c>
      <c r="D4" s="37" t="s">
        <v>37</v>
      </c>
      <c r="E4" s="37" t="s">
        <v>673</v>
      </c>
      <c r="F4" s="37" t="s">
        <v>674</v>
      </c>
      <c r="G4" s="37" t="s">
        <v>675</v>
      </c>
      <c r="H4" s="37" t="s">
        <v>676</v>
      </c>
      <c r="I4" s="37" t="s">
        <v>677</v>
      </c>
      <c r="J4" s="37" t="s">
        <v>678</v>
      </c>
      <c r="K4" s="37" t="s">
        <v>395</v>
      </c>
      <c r="L4" s="37" t="s">
        <v>396</v>
      </c>
    </row>
    <row r="5">
      <c r="A5" s="43"/>
      <c r="B5" s="43"/>
      <c r="C5" s="43"/>
      <c r="D5" s="43"/>
      <c r="E5" s="43"/>
      <c r="F5" s="78"/>
      <c r="G5" s="78"/>
      <c r="H5" s="43"/>
      <c r="I5" s="39"/>
      <c r="J5" s="43"/>
      <c r="K5" s="43"/>
      <c r="L5" s="43"/>
    </row>
    <row r="6">
      <c r="A6" s="43"/>
      <c r="B6" s="43"/>
      <c r="C6" s="43"/>
      <c r="D6" s="43"/>
      <c r="E6" s="43"/>
      <c r="F6" s="78"/>
      <c r="G6" s="78"/>
      <c r="H6" s="43"/>
      <c r="I6" s="39"/>
      <c r="J6" s="43"/>
      <c r="K6" s="43"/>
      <c r="L6" s="43"/>
    </row>
    <row r="7">
      <c r="A7" s="43"/>
      <c r="B7" s="43"/>
      <c r="C7" s="43"/>
      <c r="D7" s="43"/>
      <c r="E7" s="43"/>
      <c r="F7" s="78"/>
      <c r="G7" s="78"/>
      <c r="H7" s="43"/>
      <c r="I7" s="39"/>
      <c r="J7" s="43"/>
      <c r="K7" s="43"/>
      <c r="L7" s="43"/>
    </row>
    <row r="8">
      <c r="A8" s="43"/>
      <c r="B8" s="43"/>
      <c r="C8" s="43"/>
      <c r="D8" s="43"/>
      <c r="E8" s="43"/>
      <c r="F8" s="78"/>
      <c r="G8" s="78"/>
      <c r="H8" s="43"/>
      <c r="I8" s="39"/>
      <c r="J8" s="43"/>
      <c r="K8" s="43"/>
      <c r="L8" s="43"/>
    </row>
    <row r="9">
      <c r="A9" s="43"/>
      <c r="B9" s="43"/>
      <c r="C9" s="43"/>
      <c r="D9" s="43"/>
      <c r="E9" s="43"/>
      <c r="F9" s="78"/>
      <c r="G9" s="78"/>
      <c r="H9" s="43"/>
      <c r="I9" s="39"/>
      <c r="J9" s="43"/>
      <c r="K9" s="43"/>
      <c r="L9" s="43"/>
    </row>
    <row r="10">
      <c r="A10" s="43"/>
      <c r="B10" s="43"/>
      <c r="C10" s="43"/>
      <c r="D10" s="43"/>
      <c r="E10" s="43"/>
      <c r="F10" s="78"/>
      <c r="G10" s="78"/>
      <c r="H10" s="43"/>
      <c r="I10" s="39"/>
      <c r="J10" s="43"/>
      <c r="K10" s="43"/>
      <c r="L10" s="43"/>
    </row>
    <row r="11">
      <c r="A11" s="43"/>
      <c r="B11" s="43"/>
      <c r="C11" s="43"/>
      <c r="D11" s="43"/>
      <c r="E11" s="43"/>
      <c r="F11" s="78"/>
      <c r="G11" s="78"/>
      <c r="H11" s="43"/>
      <c r="I11" s="39"/>
      <c r="J11" s="43"/>
      <c r="K11" s="43"/>
      <c r="L11" s="43"/>
    </row>
    <row r="12">
      <c r="A12" s="43"/>
      <c r="B12" s="43"/>
      <c r="C12" s="43"/>
      <c r="D12" s="43"/>
      <c r="E12" s="43"/>
      <c r="F12" s="78"/>
      <c r="G12" s="78"/>
      <c r="H12" s="43"/>
      <c r="I12" s="39"/>
      <c r="J12" s="43"/>
      <c r="K12" s="43"/>
      <c r="L12" s="43"/>
    </row>
    <row r="13">
      <c r="A13" s="43"/>
      <c r="B13" s="43"/>
      <c r="C13" s="43"/>
      <c r="D13" s="43"/>
      <c r="E13" s="43"/>
      <c r="F13" s="78"/>
      <c r="G13" s="78"/>
      <c r="H13" s="43"/>
      <c r="I13" s="39"/>
      <c r="J13" s="43"/>
      <c r="K13" s="43"/>
      <c r="L13" s="43"/>
    </row>
    <row r="14">
      <c r="A14" s="43"/>
      <c r="B14" s="43"/>
      <c r="C14" s="43"/>
      <c r="D14" s="43"/>
      <c r="E14" s="43"/>
      <c r="F14" s="78"/>
      <c r="G14" s="78"/>
      <c r="H14" s="43"/>
      <c r="I14" s="39"/>
      <c r="J14" s="43"/>
      <c r="K14" s="43"/>
      <c r="L14" s="43"/>
    </row>
    <row r="15">
      <c r="A15" s="43"/>
      <c r="B15" s="43"/>
      <c r="C15" s="43"/>
      <c r="D15" s="43"/>
      <c r="E15" s="43"/>
      <c r="F15" s="78"/>
      <c r="G15" s="78"/>
      <c r="H15" s="43"/>
      <c r="I15" s="39"/>
      <c r="J15" s="43"/>
      <c r="K15" s="43"/>
      <c r="L15" s="43"/>
    </row>
    <row r="16">
      <c r="A16" s="43"/>
      <c r="B16" s="43"/>
      <c r="C16" s="43"/>
      <c r="D16" s="43"/>
      <c r="E16" s="43"/>
      <c r="F16" s="78"/>
      <c r="G16" s="78"/>
      <c r="H16" s="43"/>
      <c r="I16" s="39"/>
      <c r="J16" s="43"/>
      <c r="K16" s="43"/>
      <c r="L16" s="43"/>
    </row>
    <row r="17">
      <c r="A17" s="43"/>
      <c r="B17" s="43"/>
      <c r="C17" s="43"/>
      <c r="D17" s="43"/>
      <c r="E17" s="43"/>
      <c r="F17" s="78"/>
      <c r="G17" s="78"/>
      <c r="H17" s="43"/>
      <c r="I17" s="39"/>
      <c r="J17" s="43"/>
      <c r="K17" s="43"/>
      <c r="L17" s="43"/>
    </row>
    <row r="18">
      <c r="A18" s="43"/>
      <c r="B18" s="43"/>
      <c r="C18" s="43"/>
      <c r="D18" s="43"/>
      <c r="E18" s="43"/>
      <c r="F18" s="78"/>
      <c r="G18" s="78"/>
      <c r="H18" s="43"/>
      <c r="I18" s="39"/>
      <c r="J18" s="43"/>
      <c r="K18" s="43"/>
      <c r="L18" s="43"/>
    </row>
    <row r="19">
      <c r="A19" s="43"/>
      <c r="B19" s="43"/>
      <c r="C19" s="43"/>
      <c r="D19" s="43"/>
      <c r="E19" s="43"/>
      <c r="F19" s="78"/>
      <c r="G19" s="78"/>
      <c r="H19" s="43"/>
      <c r="I19" s="39"/>
      <c r="J19" s="43"/>
      <c r="K19" s="43"/>
      <c r="L19" s="43"/>
    </row>
    <row r="20">
      <c r="A20" s="43"/>
      <c r="B20" s="43"/>
      <c r="C20" s="43"/>
      <c r="D20" s="43"/>
      <c r="E20" s="43"/>
      <c r="F20" s="78"/>
      <c r="G20" s="78"/>
      <c r="H20" s="43"/>
      <c r="I20" s="39"/>
      <c r="J20" s="43"/>
      <c r="K20" s="43"/>
      <c r="L20" s="43"/>
    </row>
    <row r="21" ht="15.75" customHeight="1">
      <c r="A21" s="43"/>
      <c r="B21" s="43"/>
      <c r="C21" s="43"/>
      <c r="D21" s="43"/>
      <c r="E21" s="43"/>
      <c r="F21" s="78"/>
      <c r="G21" s="78"/>
      <c r="H21" s="43"/>
      <c r="I21" s="39"/>
      <c r="J21" s="43"/>
      <c r="K21" s="43"/>
      <c r="L21" s="43"/>
    </row>
    <row r="22" ht="15.75" customHeight="1">
      <c r="A22" s="43"/>
      <c r="B22" s="43"/>
      <c r="C22" s="43"/>
      <c r="D22" s="43"/>
      <c r="E22" s="43"/>
      <c r="F22" s="78"/>
      <c r="G22" s="78"/>
      <c r="H22" s="43"/>
      <c r="I22" s="39"/>
      <c r="J22" s="43"/>
      <c r="K22" s="43"/>
      <c r="L22" s="43"/>
    </row>
    <row r="23" ht="15.75" customHeight="1">
      <c r="A23" s="43"/>
      <c r="B23" s="43"/>
      <c r="C23" s="43"/>
      <c r="D23" s="43"/>
      <c r="E23" s="43"/>
      <c r="F23" s="78"/>
      <c r="G23" s="78"/>
      <c r="H23" s="43"/>
      <c r="I23" s="39"/>
      <c r="J23" s="43"/>
      <c r="K23" s="43"/>
      <c r="L23" s="43"/>
    </row>
    <row r="24" ht="15.75" customHeight="1">
      <c r="A24" s="43"/>
      <c r="B24" s="43"/>
      <c r="C24" s="43"/>
      <c r="D24" s="43"/>
      <c r="E24" s="43"/>
      <c r="F24" s="78"/>
      <c r="G24" s="78"/>
      <c r="H24" s="43"/>
      <c r="I24" s="39"/>
      <c r="J24" s="43"/>
      <c r="K24" s="43"/>
      <c r="L24" s="43"/>
    </row>
    <row r="25" ht="15.75" customHeight="1">
      <c r="A25" s="43"/>
      <c r="B25" s="43"/>
      <c r="C25" s="43"/>
      <c r="D25" s="43"/>
      <c r="E25" s="43"/>
      <c r="F25" s="78"/>
      <c r="G25" s="78"/>
      <c r="H25" s="43"/>
      <c r="I25" s="39"/>
      <c r="J25" s="43"/>
      <c r="K25" s="43"/>
      <c r="L25" s="43"/>
    </row>
    <row r="26" ht="15.75" customHeight="1">
      <c r="A26" s="43"/>
      <c r="B26" s="43"/>
      <c r="C26" s="43"/>
      <c r="D26" s="43"/>
      <c r="E26" s="43"/>
      <c r="F26" s="78"/>
      <c r="G26" s="78"/>
      <c r="H26" s="43"/>
      <c r="I26" s="39"/>
      <c r="J26" s="43"/>
      <c r="K26" s="43"/>
      <c r="L26" s="43"/>
    </row>
    <row r="27" ht="15.75" customHeight="1">
      <c r="A27" s="43"/>
      <c r="B27" s="43"/>
      <c r="C27" s="43"/>
      <c r="D27" s="43"/>
      <c r="E27" s="43"/>
      <c r="F27" s="78"/>
      <c r="G27" s="78"/>
      <c r="H27" s="43"/>
      <c r="I27" s="39"/>
      <c r="J27" s="43"/>
      <c r="K27" s="43"/>
      <c r="L27" s="43"/>
    </row>
    <row r="28" ht="15.75" customHeight="1">
      <c r="A28" s="43"/>
      <c r="B28" s="43"/>
      <c r="C28" s="43"/>
      <c r="D28" s="43"/>
      <c r="E28" s="43"/>
      <c r="F28" s="78"/>
      <c r="G28" s="78"/>
      <c r="H28" s="43"/>
      <c r="I28" s="39"/>
      <c r="J28" s="43"/>
      <c r="K28" s="43"/>
      <c r="L28" s="43"/>
    </row>
    <row r="29" ht="15.75" customHeight="1">
      <c r="A29" s="43"/>
      <c r="B29" s="43"/>
      <c r="C29" s="43"/>
      <c r="D29" s="43"/>
      <c r="E29" s="43"/>
      <c r="F29" s="78"/>
      <c r="G29" s="78"/>
      <c r="H29" s="43"/>
      <c r="I29" s="39"/>
      <c r="J29" s="43"/>
      <c r="K29" s="43"/>
      <c r="L29" s="43"/>
    </row>
    <row r="30" ht="15.75" customHeight="1">
      <c r="A30" s="43"/>
      <c r="B30" s="43"/>
      <c r="C30" s="43"/>
      <c r="D30" s="43"/>
      <c r="E30" s="43"/>
      <c r="F30" s="78"/>
      <c r="G30" s="78"/>
      <c r="H30" s="43"/>
      <c r="I30" s="39"/>
      <c r="J30" s="43"/>
      <c r="K30" s="43"/>
      <c r="L30" s="43"/>
    </row>
    <row r="31" ht="15.75" customHeight="1">
      <c r="A31" s="43"/>
      <c r="B31" s="43"/>
      <c r="C31" s="43"/>
      <c r="D31" s="43"/>
      <c r="E31" s="43"/>
      <c r="F31" s="78"/>
      <c r="G31" s="78"/>
      <c r="H31" s="43"/>
      <c r="I31" s="39"/>
      <c r="J31" s="43"/>
      <c r="K31" s="43"/>
      <c r="L31" s="43"/>
    </row>
    <row r="32" ht="15.75" customHeight="1">
      <c r="A32" s="43"/>
      <c r="B32" s="43"/>
      <c r="C32" s="43"/>
      <c r="D32" s="43"/>
      <c r="E32" s="43"/>
      <c r="F32" s="78"/>
      <c r="G32" s="78"/>
      <c r="H32" s="43"/>
      <c r="I32" s="39"/>
      <c r="J32" s="43"/>
      <c r="K32" s="43"/>
      <c r="L32" s="43"/>
    </row>
    <row r="33" ht="15.75" customHeight="1">
      <c r="A33" s="43"/>
      <c r="B33" s="43"/>
      <c r="C33" s="43"/>
      <c r="D33" s="43"/>
      <c r="E33" s="43"/>
      <c r="F33" s="78"/>
      <c r="G33" s="78"/>
      <c r="H33" s="43"/>
      <c r="I33" s="39"/>
      <c r="J33" s="43"/>
      <c r="K33" s="43"/>
      <c r="L33" s="43"/>
    </row>
    <row r="34" ht="15.75" customHeight="1">
      <c r="A34" s="43"/>
      <c r="B34" s="43"/>
      <c r="C34" s="43"/>
      <c r="D34" s="43"/>
      <c r="E34" s="43"/>
      <c r="F34" s="78"/>
      <c r="G34" s="78"/>
      <c r="H34" s="43"/>
      <c r="I34" s="39"/>
      <c r="J34" s="43"/>
      <c r="K34" s="43"/>
      <c r="L34" s="43"/>
    </row>
    <row r="35" ht="15.75" customHeight="1">
      <c r="A35" s="43"/>
      <c r="B35" s="43"/>
      <c r="C35" s="43"/>
      <c r="D35" s="43"/>
      <c r="E35" s="43"/>
      <c r="F35" s="78"/>
      <c r="G35" s="78"/>
      <c r="H35" s="43"/>
      <c r="I35" s="39"/>
      <c r="J35" s="43"/>
      <c r="K35" s="43"/>
      <c r="L35" s="43"/>
    </row>
    <row r="36" ht="15.75" customHeight="1">
      <c r="A36" s="43"/>
      <c r="B36" s="43"/>
      <c r="C36" s="43"/>
      <c r="D36" s="43"/>
      <c r="E36" s="43"/>
      <c r="F36" s="78"/>
      <c r="G36" s="78"/>
      <c r="H36" s="43"/>
      <c r="I36" s="39"/>
      <c r="J36" s="43"/>
      <c r="K36" s="43"/>
      <c r="L36" s="43"/>
    </row>
    <row r="37" ht="15.75" customHeight="1">
      <c r="A37" s="43"/>
      <c r="B37" s="43"/>
      <c r="C37" s="43"/>
      <c r="D37" s="43"/>
      <c r="E37" s="43"/>
      <c r="F37" s="78"/>
      <c r="G37" s="78"/>
      <c r="H37" s="43"/>
      <c r="I37" s="39"/>
      <c r="J37" s="43"/>
      <c r="K37" s="43"/>
      <c r="L37" s="43"/>
    </row>
    <row r="38" ht="15.75" customHeight="1">
      <c r="A38" s="43"/>
      <c r="B38" s="43"/>
      <c r="C38" s="43"/>
      <c r="D38" s="43"/>
      <c r="E38" s="43"/>
      <c r="F38" s="78"/>
      <c r="G38" s="78"/>
      <c r="H38" s="43"/>
      <c r="I38" s="39"/>
      <c r="J38" s="43"/>
      <c r="K38" s="43"/>
      <c r="L38" s="43"/>
    </row>
    <row r="39" ht="15.75" customHeight="1">
      <c r="A39" s="43"/>
      <c r="B39" s="43"/>
      <c r="C39" s="43"/>
      <c r="D39" s="43"/>
      <c r="E39" s="43"/>
      <c r="F39" s="78"/>
      <c r="G39" s="78"/>
      <c r="H39" s="43"/>
      <c r="I39" s="39"/>
      <c r="J39" s="43"/>
      <c r="K39" s="43"/>
      <c r="L39" s="43"/>
    </row>
    <row r="40" ht="15.75" customHeight="1">
      <c r="A40" s="43"/>
      <c r="B40" s="43"/>
      <c r="C40" s="43"/>
      <c r="D40" s="43"/>
      <c r="E40" s="43"/>
      <c r="F40" s="78"/>
      <c r="G40" s="78"/>
      <c r="H40" s="43"/>
      <c r="I40" s="39"/>
      <c r="J40" s="43"/>
      <c r="K40" s="43"/>
      <c r="L40" s="43"/>
    </row>
    <row r="41" ht="15.75" customHeight="1">
      <c r="A41" s="43"/>
      <c r="B41" s="43"/>
      <c r="C41" s="43"/>
      <c r="D41" s="43"/>
      <c r="E41" s="43"/>
      <c r="F41" s="78"/>
      <c r="G41" s="78"/>
      <c r="H41" s="43"/>
      <c r="I41" s="39"/>
      <c r="J41" s="43"/>
      <c r="K41" s="43"/>
      <c r="L41" s="43"/>
    </row>
    <row r="42" ht="15.75" customHeight="1">
      <c r="A42" s="43"/>
      <c r="B42" s="43"/>
      <c r="C42" s="43"/>
      <c r="D42" s="43"/>
      <c r="E42" s="43"/>
      <c r="F42" s="78"/>
      <c r="G42" s="78"/>
      <c r="H42" s="43"/>
      <c r="I42" s="39"/>
      <c r="J42" s="43"/>
      <c r="K42" s="43"/>
      <c r="L42" s="43"/>
    </row>
    <row r="43" ht="15.75" customHeight="1">
      <c r="A43" s="43"/>
      <c r="B43" s="43"/>
      <c r="C43" s="43"/>
      <c r="D43" s="43"/>
      <c r="E43" s="43"/>
      <c r="F43" s="78"/>
      <c r="G43" s="78"/>
      <c r="H43" s="43"/>
      <c r="I43" s="39"/>
      <c r="J43" s="43"/>
      <c r="K43" s="43"/>
      <c r="L43" s="43"/>
    </row>
    <row r="44" ht="15.75" customHeight="1">
      <c r="A44" s="43"/>
      <c r="B44" s="43"/>
      <c r="C44" s="43"/>
      <c r="D44" s="43"/>
      <c r="E44" s="43"/>
      <c r="F44" s="78"/>
      <c r="G44" s="78"/>
      <c r="H44" s="43"/>
      <c r="I44" s="39"/>
      <c r="J44" s="43"/>
      <c r="K44" s="43"/>
      <c r="L44" s="43"/>
    </row>
    <row r="45" ht="15.75" customHeight="1">
      <c r="A45" s="43"/>
      <c r="B45" s="43"/>
      <c r="C45" s="43"/>
      <c r="D45" s="43"/>
      <c r="E45" s="43"/>
      <c r="F45" s="78"/>
      <c r="G45" s="78"/>
      <c r="H45" s="43"/>
      <c r="I45" s="39"/>
      <c r="J45" s="43"/>
      <c r="K45" s="43"/>
      <c r="L45" s="43"/>
    </row>
    <row r="46" ht="15.75" customHeight="1">
      <c r="A46" s="43"/>
      <c r="B46" s="43"/>
      <c r="C46" s="43"/>
      <c r="D46" s="43"/>
      <c r="E46" s="43"/>
      <c r="F46" s="78"/>
      <c r="G46" s="78"/>
      <c r="H46" s="43"/>
      <c r="I46" s="39"/>
      <c r="J46" s="43"/>
      <c r="K46" s="43"/>
      <c r="L46" s="43"/>
    </row>
    <row r="47" ht="15.75" customHeight="1">
      <c r="A47" s="43"/>
      <c r="B47" s="43"/>
      <c r="C47" s="43"/>
      <c r="D47" s="43"/>
      <c r="E47" s="43"/>
      <c r="F47" s="78"/>
      <c r="G47" s="78"/>
      <c r="H47" s="43"/>
      <c r="I47" s="39"/>
      <c r="J47" s="43"/>
      <c r="K47" s="43"/>
      <c r="L47" s="43"/>
    </row>
    <row r="48" ht="15.75" customHeight="1">
      <c r="A48" s="43"/>
      <c r="B48" s="43"/>
      <c r="C48" s="43"/>
      <c r="D48" s="43"/>
      <c r="E48" s="43"/>
      <c r="F48" s="78"/>
      <c r="G48" s="78"/>
      <c r="H48" s="43"/>
      <c r="I48" s="39"/>
      <c r="J48" s="43"/>
      <c r="K48" s="43"/>
      <c r="L48" s="43"/>
    </row>
    <row r="49" ht="15.75" customHeight="1">
      <c r="A49" s="43"/>
      <c r="B49" s="43"/>
      <c r="C49" s="43"/>
      <c r="D49" s="43"/>
      <c r="E49" s="43"/>
      <c r="F49" s="78"/>
      <c r="G49" s="78"/>
      <c r="H49" s="43"/>
      <c r="I49" s="39"/>
      <c r="J49" s="43"/>
      <c r="K49" s="43"/>
      <c r="L49" s="43"/>
    </row>
    <row r="50" ht="15.75" customHeight="1">
      <c r="A50" s="43"/>
      <c r="B50" s="43"/>
      <c r="C50" s="43"/>
      <c r="D50" s="43"/>
      <c r="E50" s="43"/>
      <c r="F50" s="78"/>
      <c r="G50" s="78"/>
      <c r="H50" s="43"/>
      <c r="I50" s="39"/>
      <c r="J50" s="43"/>
      <c r="K50" s="43"/>
      <c r="L50" s="43"/>
    </row>
    <row r="51" ht="15.75" customHeight="1">
      <c r="A51" s="43"/>
      <c r="B51" s="43"/>
      <c r="C51" s="43"/>
      <c r="D51" s="43"/>
      <c r="E51" s="43"/>
      <c r="F51" s="78"/>
      <c r="G51" s="78"/>
      <c r="H51" s="43"/>
      <c r="I51" s="39"/>
      <c r="J51" s="43"/>
      <c r="K51" s="43"/>
      <c r="L51" s="43"/>
    </row>
    <row r="52" ht="15.75" customHeight="1">
      <c r="A52" s="43"/>
      <c r="B52" s="43"/>
      <c r="C52" s="43"/>
      <c r="D52" s="43"/>
      <c r="E52" s="43"/>
      <c r="F52" s="78"/>
      <c r="G52" s="78"/>
      <c r="H52" s="43"/>
      <c r="I52" s="39"/>
      <c r="J52" s="43"/>
      <c r="K52" s="43"/>
      <c r="L52" s="43"/>
    </row>
    <row r="53" ht="15.75" customHeight="1">
      <c r="A53" s="43"/>
      <c r="B53" s="43"/>
      <c r="C53" s="43"/>
      <c r="D53" s="43"/>
      <c r="E53" s="43"/>
      <c r="F53" s="78"/>
      <c r="G53" s="78"/>
      <c r="H53" s="43"/>
      <c r="I53" s="39"/>
      <c r="J53" s="43"/>
      <c r="K53" s="43"/>
      <c r="L53" s="43"/>
    </row>
    <row r="54" ht="15.75" customHeight="1">
      <c r="A54" s="43"/>
      <c r="B54" s="43"/>
      <c r="C54" s="43"/>
      <c r="D54" s="43"/>
      <c r="E54" s="43"/>
      <c r="F54" s="78"/>
      <c r="G54" s="78"/>
      <c r="H54" s="43"/>
      <c r="I54" s="39"/>
      <c r="J54" s="43"/>
      <c r="K54" s="43"/>
      <c r="L54" s="43"/>
    </row>
    <row r="55" ht="15.75" customHeight="1">
      <c r="A55" s="43"/>
      <c r="B55" s="43"/>
      <c r="C55" s="43"/>
      <c r="D55" s="43"/>
      <c r="E55" s="43"/>
      <c r="F55" s="78"/>
      <c r="G55" s="78"/>
      <c r="H55" s="43"/>
      <c r="I55" s="39"/>
      <c r="J55" s="43"/>
      <c r="K55" s="43"/>
      <c r="L55" s="43"/>
    </row>
    <row r="56" ht="15.75" customHeight="1">
      <c r="A56" s="43"/>
      <c r="B56" s="43"/>
      <c r="C56" s="43"/>
      <c r="D56" s="43"/>
      <c r="E56" s="43"/>
      <c r="F56" s="78"/>
      <c r="G56" s="78"/>
      <c r="H56" s="43"/>
      <c r="I56" s="39"/>
      <c r="J56" s="43"/>
      <c r="K56" s="43"/>
      <c r="L56" s="43"/>
    </row>
    <row r="57" ht="15.75" customHeight="1">
      <c r="A57" s="43"/>
      <c r="B57" s="43"/>
      <c r="C57" s="43"/>
      <c r="D57" s="43"/>
      <c r="E57" s="43"/>
      <c r="F57" s="78"/>
      <c r="G57" s="78"/>
      <c r="H57" s="43"/>
      <c r="I57" s="39"/>
      <c r="J57" s="43"/>
      <c r="K57" s="43"/>
      <c r="L57" s="43"/>
    </row>
    <row r="58" ht="15.75" customHeight="1">
      <c r="A58" s="43"/>
      <c r="B58" s="43"/>
      <c r="C58" s="43"/>
      <c r="D58" s="43"/>
      <c r="E58" s="43"/>
      <c r="F58" s="78"/>
      <c r="G58" s="78"/>
      <c r="H58" s="43"/>
      <c r="I58" s="39"/>
      <c r="J58" s="43"/>
      <c r="K58" s="43"/>
      <c r="L58" s="43"/>
    </row>
    <row r="59" ht="15.75" customHeight="1">
      <c r="A59" s="43"/>
      <c r="B59" s="43"/>
      <c r="C59" s="43"/>
      <c r="D59" s="43"/>
      <c r="E59" s="43"/>
      <c r="F59" s="78"/>
      <c r="G59" s="78"/>
      <c r="H59" s="43"/>
      <c r="I59" s="39"/>
      <c r="J59" s="43"/>
      <c r="K59" s="43"/>
      <c r="L59" s="43"/>
    </row>
    <row r="60" ht="15.75" customHeight="1">
      <c r="A60" s="43"/>
      <c r="B60" s="43"/>
      <c r="C60" s="43"/>
      <c r="D60" s="43"/>
      <c r="E60" s="43"/>
      <c r="F60" s="78"/>
      <c r="G60" s="78"/>
      <c r="H60" s="43"/>
      <c r="I60" s="39"/>
      <c r="J60" s="43"/>
      <c r="K60" s="43"/>
      <c r="L60" s="43"/>
    </row>
    <row r="61" ht="15.75" customHeight="1">
      <c r="A61" s="43"/>
      <c r="B61" s="43"/>
      <c r="C61" s="43"/>
      <c r="D61" s="43"/>
      <c r="E61" s="43"/>
      <c r="F61" s="78"/>
      <c r="G61" s="78"/>
      <c r="H61" s="43"/>
      <c r="I61" s="39"/>
      <c r="J61" s="43"/>
      <c r="K61" s="43"/>
      <c r="L61" s="43"/>
    </row>
    <row r="62" ht="15.75" customHeight="1">
      <c r="A62" s="43"/>
      <c r="B62" s="43"/>
      <c r="C62" s="43"/>
      <c r="D62" s="43"/>
      <c r="E62" s="43"/>
      <c r="F62" s="78"/>
      <c r="G62" s="78"/>
      <c r="H62" s="43"/>
      <c r="I62" s="39"/>
      <c r="J62" s="43"/>
      <c r="K62" s="43"/>
      <c r="L62" s="43"/>
    </row>
    <row r="63" ht="15.75" customHeight="1">
      <c r="A63" s="43"/>
      <c r="B63" s="43"/>
      <c r="C63" s="43"/>
      <c r="D63" s="43"/>
      <c r="E63" s="43"/>
      <c r="F63" s="78"/>
      <c r="G63" s="78"/>
      <c r="H63" s="43"/>
      <c r="I63" s="39"/>
      <c r="J63" s="43"/>
      <c r="K63" s="43"/>
      <c r="L63" s="43"/>
    </row>
    <row r="64" ht="15.75" customHeight="1">
      <c r="A64" s="43"/>
      <c r="B64" s="43"/>
      <c r="C64" s="43"/>
      <c r="D64" s="43"/>
      <c r="E64" s="43"/>
      <c r="F64" s="78"/>
      <c r="G64" s="78"/>
      <c r="H64" s="43"/>
      <c r="I64" s="39"/>
      <c r="J64" s="43"/>
      <c r="K64" s="43"/>
      <c r="L64" s="43"/>
    </row>
    <row r="65" ht="15.75" customHeight="1">
      <c r="A65" s="43"/>
      <c r="B65" s="43"/>
      <c r="C65" s="43"/>
      <c r="D65" s="43"/>
      <c r="E65" s="43"/>
      <c r="F65" s="78"/>
      <c r="G65" s="78"/>
      <c r="H65" s="43"/>
      <c r="I65" s="39"/>
      <c r="J65" s="43"/>
      <c r="K65" s="43"/>
      <c r="L65" s="43"/>
    </row>
    <row r="66" ht="15.75" customHeight="1">
      <c r="A66" s="43"/>
      <c r="B66" s="43"/>
      <c r="C66" s="43"/>
      <c r="D66" s="43"/>
      <c r="E66" s="43"/>
      <c r="F66" s="78"/>
      <c r="G66" s="78"/>
      <c r="H66" s="43"/>
      <c r="I66" s="39"/>
      <c r="J66" s="43"/>
      <c r="K66" s="43"/>
      <c r="L66" s="43"/>
    </row>
    <row r="67" ht="15.75" customHeight="1">
      <c r="A67" s="43"/>
      <c r="B67" s="43"/>
      <c r="C67" s="43"/>
      <c r="D67" s="43"/>
      <c r="E67" s="43"/>
      <c r="F67" s="78"/>
      <c r="G67" s="78"/>
      <c r="H67" s="43"/>
      <c r="I67" s="39"/>
      <c r="J67" s="43"/>
      <c r="K67" s="43"/>
      <c r="L67" s="43"/>
    </row>
    <row r="68" ht="15.75" customHeight="1">
      <c r="A68" s="43"/>
      <c r="B68" s="43"/>
      <c r="C68" s="43"/>
      <c r="D68" s="43"/>
      <c r="E68" s="43"/>
      <c r="F68" s="78"/>
      <c r="G68" s="78"/>
      <c r="H68" s="43"/>
      <c r="I68" s="39"/>
      <c r="J68" s="43"/>
      <c r="K68" s="43"/>
      <c r="L68" s="43"/>
    </row>
    <row r="69" ht="15.75" customHeight="1">
      <c r="A69" s="43"/>
      <c r="B69" s="43"/>
      <c r="C69" s="43"/>
      <c r="D69" s="43"/>
      <c r="E69" s="43"/>
      <c r="F69" s="78"/>
      <c r="G69" s="78"/>
      <c r="H69" s="43"/>
      <c r="I69" s="39"/>
      <c r="J69" s="43"/>
      <c r="K69" s="43"/>
      <c r="L69" s="43"/>
    </row>
    <row r="70" ht="15.75" customHeight="1">
      <c r="A70" s="43"/>
      <c r="B70" s="43"/>
      <c r="C70" s="43"/>
      <c r="D70" s="43"/>
      <c r="E70" s="43"/>
      <c r="F70" s="78"/>
      <c r="G70" s="78"/>
      <c r="H70" s="43"/>
      <c r="I70" s="39"/>
      <c r="J70" s="43"/>
      <c r="K70" s="43"/>
      <c r="L70" s="43"/>
    </row>
    <row r="71" ht="15.75" customHeight="1">
      <c r="A71" s="43"/>
      <c r="B71" s="43"/>
      <c r="C71" s="43"/>
      <c r="D71" s="43"/>
      <c r="E71" s="43"/>
      <c r="F71" s="78"/>
      <c r="G71" s="78"/>
      <c r="H71" s="43"/>
      <c r="I71" s="39"/>
      <c r="J71" s="43"/>
      <c r="K71" s="43"/>
      <c r="L71" s="43"/>
    </row>
    <row r="72" ht="15.75" customHeight="1">
      <c r="A72" s="43"/>
      <c r="B72" s="43"/>
      <c r="C72" s="43"/>
      <c r="D72" s="43"/>
      <c r="E72" s="43"/>
      <c r="F72" s="78"/>
      <c r="G72" s="78"/>
      <c r="H72" s="43"/>
      <c r="I72" s="39"/>
      <c r="J72" s="43"/>
      <c r="K72" s="43"/>
      <c r="L72" s="43"/>
    </row>
    <row r="73" ht="15.75" customHeight="1">
      <c r="A73" s="43"/>
      <c r="B73" s="43"/>
      <c r="C73" s="43"/>
      <c r="D73" s="43"/>
      <c r="E73" s="43"/>
      <c r="F73" s="78"/>
      <c r="G73" s="78"/>
      <c r="H73" s="43"/>
      <c r="I73" s="39"/>
      <c r="J73" s="43"/>
      <c r="K73" s="43"/>
      <c r="L73" s="43"/>
    </row>
    <row r="74" ht="15.75" customHeight="1">
      <c r="A74" s="43"/>
      <c r="B74" s="43"/>
      <c r="C74" s="43"/>
      <c r="D74" s="43"/>
      <c r="E74" s="43"/>
      <c r="F74" s="78"/>
      <c r="G74" s="78"/>
      <c r="H74" s="43"/>
      <c r="I74" s="39"/>
      <c r="J74" s="43"/>
      <c r="K74" s="43"/>
      <c r="L74" s="43"/>
    </row>
    <row r="75" ht="15.75" customHeight="1">
      <c r="A75" s="43"/>
      <c r="B75" s="43"/>
      <c r="C75" s="43"/>
      <c r="D75" s="43"/>
      <c r="E75" s="43"/>
      <c r="F75" s="78"/>
      <c r="G75" s="78"/>
      <c r="H75" s="43"/>
      <c r="I75" s="39"/>
      <c r="J75" s="43"/>
      <c r="K75" s="43"/>
      <c r="L75" s="43"/>
    </row>
    <row r="76" ht="15.75" customHeight="1">
      <c r="A76" s="43"/>
      <c r="B76" s="43"/>
      <c r="C76" s="43"/>
      <c r="D76" s="43"/>
      <c r="E76" s="43"/>
      <c r="F76" s="78"/>
      <c r="G76" s="78"/>
      <c r="H76" s="43"/>
      <c r="I76" s="39"/>
      <c r="J76" s="43"/>
      <c r="K76" s="43"/>
      <c r="L76" s="43"/>
    </row>
    <row r="77" ht="15.75" customHeight="1">
      <c r="A77" s="43"/>
      <c r="B77" s="43"/>
      <c r="C77" s="43"/>
      <c r="D77" s="43"/>
      <c r="E77" s="43"/>
      <c r="F77" s="78"/>
      <c r="G77" s="78"/>
      <c r="H77" s="43"/>
      <c r="I77" s="39"/>
      <c r="J77" s="43"/>
      <c r="K77" s="43"/>
      <c r="L77" s="43"/>
    </row>
    <row r="78" ht="15.75" customHeight="1">
      <c r="A78" s="43"/>
      <c r="B78" s="43"/>
      <c r="C78" s="43"/>
      <c r="D78" s="43"/>
      <c r="E78" s="43"/>
      <c r="F78" s="78"/>
      <c r="G78" s="78"/>
      <c r="H78" s="43"/>
      <c r="I78" s="39"/>
      <c r="J78" s="43"/>
      <c r="K78" s="43"/>
      <c r="L78" s="43"/>
    </row>
    <row r="79" ht="15.75" customHeight="1">
      <c r="A79" s="43"/>
      <c r="B79" s="43"/>
      <c r="C79" s="43"/>
      <c r="D79" s="43"/>
      <c r="E79" s="43"/>
      <c r="F79" s="78"/>
      <c r="G79" s="78"/>
      <c r="H79" s="43"/>
      <c r="I79" s="39"/>
      <c r="J79" s="43"/>
      <c r="K79" s="43"/>
      <c r="L79" s="43"/>
    </row>
    <row r="80" ht="15.75" customHeight="1">
      <c r="A80" s="43"/>
      <c r="B80" s="43"/>
      <c r="C80" s="43"/>
      <c r="D80" s="43"/>
      <c r="E80" s="43"/>
      <c r="F80" s="78"/>
      <c r="G80" s="78"/>
      <c r="H80" s="43"/>
      <c r="I80" s="39"/>
      <c r="J80" s="43"/>
      <c r="K80" s="43"/>
      <c r="L80" s="43"/>
    </row>
    <row r="81" ht="15.75" customHeight="1">
      <c r="A81" s="43"/>
      <c r="B81" s="43"/>
      <c r="C81" s="43"/>
      <c r="D81" s="43"/>
      <c r="E81" s="43"/>
      <c r="F81" s="78"/>
      <c r="G81" s="78"/>
      <c r="H81" s="43"/>
      <c r="I81" s="39"/>
      <c r="J81" s="43"/>
      <c r="K81" s="43"/>
      <c r="L81" s="43"/>
    </row>
    <row r="82" ht="15.75" customHeight="1">
      <c r="A82" s="43"/>
      <c r="B82" s="43"/>
      <c r="C82" s="43"/>
      <c r="D82" s="43"/>
      <c r="E82" s="43"/>
      <c r="F82" s="78"/>
      <c r="G82" s="78"/>
      <c r="H82" s="43"/>
      <c r="I82" s="39"/>
      <c r="J82" s="43"/>
      <c r="K82" s="43"/>
      <c r="L82" s="43"/>
    </row>
    <row r="83" ht="15.75" customHeight="1">
      <c r="A83" s="43"/>
      <c r="B83" s="43"/>
      <c r="C83" s="43"/>
      <c r="D83" s="43"/>
      <c r="E83" s="43"/>
      <c r="F83" s="78"/>
      <c r="G83" s="78"/>
      <c r="H83" s="43"/>
      <c r="I83" s="39"/>
      <c r="J83" s="43"/>
      <c r="K83" s="43"/>
      <c r="L83" s="43"/>
    </row>
    <row r="84" ht="15.75" customHeight="1">
      <c r="A84" s="43"/>
      <c r="B84" s="43"/>
      <c r="C84" s="43"/>
      <c r="D84" s="43"/>
      <c r="E84" s="43"/>
      <c r="F84" s="78"/>
      <c r="G84" s="78"/>
      <c r="H84" s="43"/>
      <c r="I84" s="39"/>
      <c r="J84" s="43"/>
      <c r="K84" s="43"/>
      <c r="L84" s="43"/>
    </row>
    <row r="85" ht="15.75" customHeight="1">
      <c r="A85" s="43"/>
      <c r="B85" s="43"/>
      <c r="C85" s="43"/>
      <c r="D85" s="43"/>
      <c r="E85" s="43"/>
      <c r="F85" s="78"/>
      <c r="G85" s="78"/>
      <c r="H85" s="43"/>
      <c r="I85" s="39"/>
      <c r="J85" s="43"/>
      <c r="K85" s="43"/>
      <c r="L85" s="43"/>
    </row>
    <row r="86" ht="15.75" customHeight="1">
      <c r="A86" s="43"/>
      <c r="B86" s="43"/>
      <c r="C86" s="43"/>
      <c r="D86" s="43"/>
      <c r="E86" s="43"/>
      <c r="F86" s="78"/>
      <c r="G86" s="78"/>
      <c r="H86" s="43"/>
      <c r="I86" s="39"/>
      <c r="J86" s="43"/>
      <c r="K86" s="43"/>
      <c r="L86" s="43"/>
    </row>
    <row r="87" ht="15.75" customHeight="1">
      <c r="A87" s="43"/>
      <c r="B87" s="43"/>
      <c r="C87" s="43"/>
      <c r="D87" s="43"/>
      <c r="E87" s="43"/>
      <c r="F87" s="78"/>
      <c r="G87" s="78"/>
      <c r="H87" s="43"/>
      <c r="I87" s="39"/>
      <c r="J87" s="43"/>
      <c r="K87" s="43"/>
      <c r="L87" s="43"/>
    </row>
    <row r="88" ht="15.75" customHeight="1">
      <c r="A88" s="43"/>
      <c r="B88" s="43"/>
      <c r="C88" s="43"/>
      <c r="D88" s="43"/>
      <c r="E88" s="43"/>
      <c r="F88" s="78"/>
      <c r="G88" s="78"/>
      <c r="H88" s="43"/>
      <c r="I88" s="39"/>
      <c r="J88" s="43"/>
      <c r="K88" s="43"/>
      <c r="L88" s="43"/>
    </row>
    <row r="89" ht="15.75" customHeight="1">
      <c r="A89" s="43"/>
      <c r="B89" s="43"/>
      <c r="C89" s="43"/>
      <c r="D89" s="43"/>
      <c r="E89" s="43"/>
      <c r="F89" s="78"/>
      <c r="G89" s="78"/>
      <c r="H89" s="43"/>
      <c r="I89" s="39"/>
      <c r="J89" s="43"/>
      <c r="K89" s="43"/>
      <c r="L89" s="43"/>
    </row>
    <row r="90" ht="15.75" customHeight="1">
      <c r="A90" s="43"/>
      <c r="B90" s="43"/>
      <c r="C90" s="43"/>
      <c r="D90" s="43"/>
      <c r="E90" s="43"/>
      <c r="F90" s="78"/>
      <c r="G90" s="78"/>
      <c r="H90" s="43"/>
      <c r="I90" s="39"/>
      <c r="J90" s="43"/>
      <c r="K90" s="43"/>
      <c r="L90" s="43"/>
    </row>
    <row r="91" ht="15.75" customHeight="1">
      <c r="A91" s="43"/>
      <c r="B91" s="43"/>
      <c r="C91" s="43"/>
      <c r="D91" s="43"/>
      <c r="E91" s="43"/>
      <c r="F91" s="78"/>
      <c r="G91" s="78"/>
      <c r="H91" s="43"/>
      <c r="I91" s="39"/>
      <c r="J91" s="43"/>
      <c r="K91" s="43"/>
      <c r="L91" s="43"/>
    </row>
    <row r="92" ht="15.75" customHeight="1">
      <c r="A92" s="43"/>
      <c r="B92" s="43"/>
      <c r="C92" s="43"/>
      <c r="D92" s="43"/>
      <c r="E92" s="43"/>
      <c r="F92" s="78"/>
      <c r="G92" s="78"/>
      <c r="H92" s="43"/>
      <c r="I92" s="39"/>
      <c r="J92" s="43"/>
      <c r="K92" s="43"/>
      <c r="L92" s="43"/>
    </row>
    <row r="93" ht="15.75" customHeight="1">
      <c r="A93" s="43"/>
      <c r="B93" s="43"/>
      <c r="C93" s="43"/>
      <c r="D93" s="43"/>
      <c r="E93" s="43"/>
      <c r="F93" s="78"/>
      <c r="G93" s="78"/>
      <c r="H93" s="43"/>
      <c r="I93" s="39"/>
      <c r="J93" s="43"/>
      <c r="K93" s="43"/>
      <c r="L93" s="43"/>
    </row>
    <row r="94" ht="15.75" customHeight="1">
      <c r="A94" s="43"/>
      <c r="B94" s="43"/>
      <c r="C94" s="43"/>
      <c r="D94" s="43"/>
      <c r="E94" s="43"/>
      <c r="F94" s="78"/>
      <c r="G94" s="78"/>
      <c r="H94" s="43"/>
      <c r="I94" s="39"/>
      <c r="J94" s="43"/>
      <c r="K94" s="43"/>
      <c r="L94" s="43"/>
    </row>
    <row r="95" ht="15.75" customHeight="1">
      <c r="A95" s="43"/>
      <c r="B95" s="43"/>
      <c r="C95" s="43"/>
      <c r="D95" s="43"/>
      <c r="E95" s="43"/>
      <c r="F95" s="78"/>
      <c r="G95" s="78"/>
      <c r="H95" s="43"/>
      <c r="I95" s="39"/>
      <c r="J95" s="43"/>
      <c r="K95" s="43"/>
      <c r="L95" s="43"/>
    </row>
    <row r="96" ht="15.75" customHeight="1">
      <c r="A96" s="43"/>
      <c r="B96" s="43"/>
      <c r="C96" s="43"/>
      <c r="D96" s="43"/>
      <c r="E96" s="43"/>
      <c r="F96" s="78"/>
      <c r="G96" s="78"/>
      <c r="H96" s="43"/>
      <c r="I96" s="39"/>
      <c r="J96" s="43"/>
      <c r="K96" s="43"/>
      <c r="L96" s="43"/>
    </row>
    <row r="97" ht="15.75" customHeight="1">
      <c r="A97" s="43"/>
      <c r="B97" s="43"/>
      <c r="C97" s="43"/>
      <c r="D97" s="43"/>
      <c r="E97" s="43"/>
      <c r="F97" s="78"/>
      <c r="G97" s="78"/>
      <c r="H97" s="43"/>
      <c r="I97" s="39"/>
      <c r="J97" s="43"/>
      <c r="K97" s="43"/>
      <c r="L97" s="43"/>
    </row>
    <row r="98" ht="15.75" customHeight="1">
      <c r="A98" s="43"/>
      <c r="B98" s="43"/>
      <c r="C98" s="43"/>
      <c r="D98" s="43"/>
      <c r="E98" s="43"/>
      <c r="F98" s="78"/>
      <c r="G98" s="78"/>
      <c r="H98" s="43"/>
      <c r="I98" s="39"/>
      <c r="J98" s="43"/>
      <c r="K98" s="43"/>
      <c r="L98" s="43"/>
    </row>
    <row r="99" ht="15.75" customHeight="1">
      <c r="A99" s="43"/>
      <c r="B99" s="43"/>
      <c r="C99" s="43"/>
      <c r="D99" s="43"/>
      <c r="E99" s="43"/>
      <c r="F99" s="78"/>
      <c r="G99" s="78"/>
      <c r="H99" s="43"/>
      <c r="I99" s="39"/>
      <c r="J99" s="43"/>
      <c r="K99" s="43"/>
      <c r="L99" s="43"/>
    </row>
    <row r="100" ht="15.75" customHeight="1">
      <c r="A100" s="43"/>
      <c r="B100" s="43"/>
      <c r="C100" s="43"/>
      <c r="D100" s="43"/>
      <c r="E100" s="43"/>
      <c r="F100" s="78"/>
      <c r="G100" s="78"/>
      <c r="H100" s="43"/>
      <c r="I100" s="39"/>
      <c r="J100" s="43"/>
      <c r="K100" s="43"/>
      <c r="L100" s="43"/>
    </row>
    <row r="101" ht="15.75" customHeight="1">
      <c r="A101" s="43"/>
      <c r="B101" s="43"/>
      <c r="C101" s="43"/>
      <c r="D101" s="43"/>
      <c r="E101" s="43"/>
      <c r="F101" s="78"/>
      <c r="G101" s="78"/>
      <c r="H101" s="43"/>
      <c r="I101" s="39"/>
      <c r="J101" s="43"/>
      <c r="K101" s="43"/>
      <c r="L101" s="43"/>
    </row>
    <row r="102" ht="15.75" customHeight="1">
      <c r="A102" s="43"/>
      <c r="B102" s="43"/>
      <c r="C102" s="43"/>
      <c r="D102" s="43"/>
      <c r="E102" s="43"/>
      <c r="F102" s="78"/>
      <c r="G102" s="78"/>
      <c r="H102" s="43"/>
      <c r="I102" s="39"/>
      <c r="J102" s="43"/>
      <c r="K102" s="43"/>
      <c r="L102" s="43"/>
    </row>
    <row r="103" ht="15.75" customHeight="1">
      <c r="A103" s="43"/>
      <c r="B103" s="43"/>
      <c r="C103" s="43"/>
      <c r="D103" s="43"/>
      <c r="E103" s="43"/>
      <c r="F103" s="78"/>
      <c r="G103" s="78"/>
      <c r="H103" s="43"/>
      <c r="I103" s="39"/>
      <c r="J103" s="43"/>
      <c r="K103" s="43"/>
      <c r="L103" s="43"/>
    </row>
    <row r="104" ht="15.75" customHeight="1">
      <c r="A104" s="43"/>
      <c r="B104" s="43"/>
      <c r="C104" s="43"/>
      <c r="D104" s="43"/>
      <c r="E104" s="43"/>
      <c r="F104" s="78"/>
      <c r="G104" s="78"/>
      <c r="H104" s="43"/>
      <c r="I104" s="39"/>
      <c r="J104" s="43"/>
      <c r="K104" s="43"/>
      <c r="L104" s="43"/>
    </row>
    <row r="105" ht="15.75" customHeight="1">
      <c r="A105" s="43"/>
      <c r="B105" s="43"/>
      <c r="C105" s="43"/>
      <c r="D105" s="43"/>
      <c r="E105" s="43"/>
      <c r="F105" s="78"/>
      <c r="G105" s="78"/>
      <c r="H105" s="43"/>
      <c r="I105" s="39"/>
      <c r="J105" s="43"/>
      <c r="K105" s="43"/>
      <c r="L105" s="43"/>
    </row>
    <row r="106" ht="15.75" customHeight="1">
      <c r="A106" s="43"/>
      <c r="B106" s="43"/>
      <c r="C106" s="43"/>
      <c r="D106" s="43"/>
      <c r="E106" s="43"/>
      <c r="F106" s="78"/>
      <c r="G106" s="78"/>
      <c r="H106" s="43"/>
      <c r="I106" s="39"/>
      <c r="J106" s="43"/>
      <c r="K106" s="43"/>
      <c r="L106" s="43"/>
    </row>
    <row r="107" ht="15.75" customHeight="1">
      <c r="A107" s="43"/>
      <c r="B107" s="43"/>
      <c r="C107" s="43"/>
      <c r="D107" s="43"/>
      <c r="E107" s="43"/>
      <c r="F107" s="78"/>
      <c r="G107" s="78"/>
      <c r="H107" s="43"/>
      <c r="I107" s="39"/>
      <c r="J107" s="43"/>
      <c r="K107" s="43"/>
      <c r="L107" s="43"/>
    </row>
    <row r="108" ht="15.75" customHeight="1">
      <c r="A108" s="43"/>
      <c r="B108" s="43"/>
      <c r="C108" s="43"/>
      <c r="D108" s="43"/>
      <c r="E108" s="43"/>
      <c r="F108" s="78"/>
      <c r="G108" s="78"/>
      <c r="H108" s="43"/>
      <c r="I108" s="39"/>
      <c r="J108" s="43"/>
      <c r="K108" s="43"/>
      <c r="L108" s="43"/>
    </row>
    <row r="109" ht="15.75" customHeight="1">
      <c r="A109" s="43"/>
      <c r="B109" s="43"/>
      <c r="C109" s="43"/>
      <c r="D109" s="43"/>
      <c r="E109" s="43"/>
      <c r="F109" s="78"/>
      <c r="G109" s="78"/>
      <c r="H109" s="43"/>
      <c r="I109" s="39"/>
      <c r="J109" s="43"/>
      <c r="K109" s="43"/>
      <c r="L109" s="43"/>
    </row>
    <row r="110" ht="15.75" customHeight="1">
      <c r="A110" s="43"/>
      <c r="B110" s="43"/>
      <c r="C110" s="43"/>
      <c r="D110" s="43"/>
      <c r="E110" s="43"/>
      <c r="F110" s="78"/>
      <c r="G110" s="78"/>
      <c r="H110" s="43"/>
      <c r="I110" s="39"/>
      <c r="J110" s="43"/>
      <c r="K110" s="43"/>
      <c r="L110" s="43"/>
    </row>
    <row r="111" ht="15.75" customHeight="1">
      <c r="A111" s="43"/>
      <c r="B111" s="43"/>
      <c r="C111" s="43"/>
      <c r="D111" s="43"/>
      <c r="E111" s="43"/>
      <c r="F111" s="78"/>
      <c r="G111" s="78"/>
      <c r="H111" s="43"/>
      <c r="I111" s="39"/>
      <c r="J111" s="43"/>
      <c r="K111" s="43"/>
      <c r="L111" s="43"/>
    </row>
    <row r="112" ht="15.75" customHeight="1">
      <c r="A112" s="43"/>
      <c r="B112" s="43"/>
      <c r="C112" s="43"/>
      <c r="D112" s="43"/>
      <c r="E112" s="43"/>
      <c r="F112" s="78"/>
      <c r="G112" s="78"/>
      <c r="H112" s="43"/>
      <c r="I112" s="39"/>
      <c r="J112" s="43"/>
      <c r="K112" s="43"/>
      <c r="L112" s="43"/>
    </row>
    <row r="113" ht="15.75" customHeight="1">
      <c r="A113" s="43"/>
      <c r="B113" s="43"/>
      <c r="C113" s="43"/>
      <c r="D113" s="43"/>
      <c r="E113" s="43"/>
      <c r="F113" s="78"/>
      <c r="G113" s="78"/>
      <c r="H113" s="43"/>
      <c r="I113" s="39"/>
      <c r="J113" s="43"/>
      <c r="K113" s="43"/>
      <c r="L113" s="43"/>
    </row>
    <row r="114" ht="15.75" customHeight="1">
      <c r="A114" s="43"/>
      <c r="B114" s="43"/>
      <c r="C114" s="43"/>
      <c r="D114" s="43"/>
      <c r="E114" s="43"/>
      <c r="F114" s="78"/>
      <c r="G114" s="78"/>
      <c r="H114" s="43"/>
      <c r="I114" s="39"/>
      <c r="J114" s="43"/>
      <c r="K114" s="43"/>
      <c r="L114" s="43"/>
    </row>
    <row r="115" ht="15.75" customHeight="1">
      <c r="A115" s="43"/>
      <c r="B115" s="43"/>
      <c r="C115" s="43"/>
      <c r="D115" s="43"/>
      <c r="E115" s="43"/>
      <c r="F115" s="78"/>
      <c r="G115" s="78"/>
      <c r="H115" s="43"/>
      <c r="I115" s="39"/>
      <c r="J115" s="43"/>
      <c r="K115" s="43"/>
      <c r="L115" s="43"/>
    </row>
    <row r="116" ht="15.75" customHeight="1">
      <c r="A116" s="43"/>
      <c r="B116" s="43"/>
      <c r="C116" s="43"/>
      <c r="D116" s="43"/>
      <c r="E116" s="43"/>
      <c r="F116" s="78"/>
      <c r="G116" s="78"/>
      <c r="H116" s="43"/>
      <c r="I116" s="39"/>
      <c r="J116" s="43"/>
      <c r="K116" s="43"/>
      <c r="L116" s="43"/>
    </row>
    <row r="117" ht="15.75" customHeight="1">
      <c r="A117" s="43"/>
      <c r="B117" s="43"/>
      <c r="C117" s="43"/>
      <c r="D117" s="43"/>
      <c r="E117" s="43"/>
      <c r="F117" s="78"/>
      <c r="G117" s="78"/>
      <c r="H117" s="43"/>
      <c r="I117" s="39"/>
      <c r="J117" s="43"/>
      <c r="K117" s="43"/>
      <c r="L117" s="43"/>
    </row>
    <row r="118" ht="15.75" customHeight="1">
      <c r="A118" s="43"/>
      <c r="B118" s="43"/>
      <c r="C118" s="43"/>
      <c r="D118" s="43"/>
      <c r="E118" s="43"/>
      <c r="F118" s="78"/>
      <c r="G118" s="78"/>
      <c r="H118" s="43"/>
      <c r="I118" s="39"/>
      <c r="J118" s="43"/>
      <c r="K118" s="43"/>
      <c r="L118" s="43"/>
    </row>
    <row r="119" ht="15.75" customHeight="1">
      <c r="A119" s="43"/>
      <c r="B119" s="43"/>
      <c r="C119" s="43"/>
      <c r="D119" s="43"/>
      <c r="E119" s="43"/>
      <c r="F119" s="78"/>
      <c r="G119" s="78"/>
      <c r="H119" s="43"/>
      <c r="I119" s="39"/>
      <c r="J119" s="43"/>
      <c r="K119" s="43"/>
      <c r="L119" s="43"/>
    </row>
    <row r="120" ht="15.75" customHeight="1">
      <c r="A120" s="43"/>
      <c r="B120" s="43"/>
      <c r="C120" s="43"/>
      <c r="D120" s="43"/>
      <c r="E120" s="43"/>
      <c r="F120" s="78"/>
      <c r="G120" s="78"/>
      <c r="H120" s="43"/>
      <c r="I120" s="39"/>
      <c r="J120" s="43"/>
      <c r="K120" s="43"/>
      <c r="L120" s="43"/>
    </row>
    <row r="121" ht="15.75" customHeight="1">
      <c r="A121" s="43"/>
      <c r="B121" s="43"/>
      <c r="C121" s="43"/>
      <c r="D121" s="43"/>
      <c r="E121" s="43"/>
      <c r="F121" s="78"/>
      <c r="G121" s="78"/>
      <c r="H121" s="43"/>
      <c r="I121" s="39"/>
      <c r="J121" s="43"/>
      <c r="K121" s="43"/>
      <c r="L121" s="43"/>
    </row>
    <row r="122" ht="15.75" customHeight="1">
      <c r="A122" s="43"/>
      <c r="B122" s="43"/>
      <c r="C122" s="43"/>
      <c r="D122" s="43"/>
      <c r="E122" s="43"/>
      <c r="F122" s="78"/>
      <c r="G122" s="78"/>
      <c r="H122" s="43"/>
      <c r="I122" s="39"/>
      <c r="J122" s="43"/>
      <c r="K122" s="43"/>
      <c r="L122" s="43"/>
    </row>
    <row r="123" ht="15.75" customHeight="1">
      <c r="A123" s="43"/>
      <c r="B123" s="43"/>
      <c r="C123" s="43"/>
      <c r="D123" s="43"/>
      <c r="E123" s="43"/>
      <c r="F123" s="78"/>
      <c r="G123" s="78"/>
      <c r="H123" s="43"/>
      <c r="I123" s="39"/>
      <c r="J123" s="43"/>
      <c r="K123" s="43"/>
      <c r="L123" s="43"/>
    </row>
    <row r="124" ht="15.75" customHeight="1">
      <c r="A124" s="43"/>
      <c r="B124" s="43"/>
      <c r="C124" s="43"/>
      <c r="D124" s="43"/>
      <c r="E124" s="43"/>
      <c r="F124" s="78"/>
      <c r="G124" s="78"/>
      <c r="H124" s="43"/>
      <c r="I124" s="39"/>
      <c r="J124" s="43"/>
      <c r="K124" s="43"/>
      <c r="L124" s="43"/>
    </row>
    <row r="125" ht="15.75" customHeight="1">
      <c r="A125" s="43"/>
      <c r="B125" s="43"/>
      <c r="C125" s="43"/>
      <c r="D125" s="43"/>
      <c r="E125" s="43"/>
      <c r="F125" s="78"/>
      <c r="G125" s="78"/>
      <c r="H125" s="43"/>
      <c r="I125" s="39"/>
      <c r="J125" s="43"/>
      <c r="K125" s="43"/>
      <c r="L125" s="43"/>
    </row>
    <row r="126" ht="15.75" customHeight="1">
      <c r="A126" s="43"/>
      <c r="B126" s="43"/>
      <c r="C126" s="43"/>
      <c r="D126" s="43"/>
      <c r="E126" s="43"/>
      <c r="F126" s="78"/>
      <c r="G126" s="78"/>
      <c r="H126" s="43"/>
      <c r="I126" s="39"/>
      <c r="J126" s="43"/>
      <c r="K126" s="43"/>
      <c r="L126" s="43"/>
    </row>
    <row r="127" ht="15.75" customHeight="1">
      <c r="A127" s="43"/>
      <c r="B127" s="43"/>
      <c r="C127" s="43"/>
      <c r="D127" s="43"/>
      <c r="E127" s="43"/>
      <c r="F127" s="78"/>
      <c r="G127" s="78"/>
      <c r="H127" s="43"/>
      <c r="I127" s="39"/>
      <c r="J127" s="43"/>
      <c r="K127" s="43"/>
      <c r="L127" s="43"/>
    </row>
    <row r="128" ht="15.75" customHeight="1">
      <c r="A128" s="43"/>
      <c r="B128" s="43"/>
      <c r="C128" s="43"/>
      <c r="D128" s="43"/>
      <c r="E128" s="43"/>
      <c r="F128" s="78"/>
      <c r="G128" s="78"/>
      <c r="H128" s="43"/>
      <c r="I128" s="39"/>
      <c r="J128" s="43"/>
      <c r="K128" s="43"/>
      <c r="L128" s="43"/>
    </row>
    <row r="129" ht="15.75" customHeight="1">
      <c r="A129" s="43"/>
      <c r="B129" s="43"/>
      <c r="C129" s="43"/>
      <c r="D129" s="43"/>
      <c r="E129" s="43"/>
      <c r="F129" s="78"/>
      <c r="G129" s="78"/>
      <c r="H129" s="43"/>
      <c r="I129" s="39"/>
      <c r="J129" s="43"/>
      <c r="K129" s="43"/>
      <c r="L129" s="43"/>
    </row>
    <row r="130" ht="15.75" customHeight="1">
      <c r="A130" s="43"/>
      <c r="B130" s="43"/>
      <c r="C130" s="43"/>
      <c r="D130" s="43"/>
      <c r="E130" s="43"/>
      <c r="F130" s="78"/>
      <c r="G130" s="78"/>
      <c r="H130" s="43"/>
      <c r="I130" s="39"/>
      <c r="J130" s="43"/>
      <c r="K130" s="43"/>
      <c r="L130" s="43"/>
    </row>
    <row r="131" ht="15.75" customHeight="1">
      <c r="A131" s="43"/>
      <c r="B131" s="43"/>
      <c r="C131" s="43"/>
      <c r="D131" s="43"/>
      <c r="E131" s="43"/>
      <c r="F131" s="78"/>
      <c r="G131" s="78"/>
      <c r="H131" s="43"/>
      <c r="I131" s="39"/>
      <c r="J131" s="43"/>
      <c r="K131" s="43"/>
      <c r="L131" s="43"/>
    </row>
    <row r="132" ht="15.75" customHeight="1">
      <c r="A132" s="43"/>
      <c r="B132" s="43"/>
      <c r="C132" s="43"/>
      <c r="D132" s="43"/>
      <c r="E132" s="43"/>
      <c r="F132" s="78"/>
      <c r="G132" s="78"/>
      <c r="H132" s="43"/>
      <c r="I132" s="39"/>
      <c r="J132" s="43"/>
      <c r="K132" s="43"/>
      <c r="L132" s="43"/>
    </row>
    <row r="133" ht="15.75" customHeight="1">
      <c r="A133" s="43"/>
      <c r="B133" s="43"/>
      <c r="C133" s="43"/>
      <c r="D133" s="43"/>
      <c r="E133" s="43"/>
      <c r="F133" s="78"/>
      <c r="G133" s="78"/>
      <c r="H133" s="43"/>
      <c r="I133" s="39"/>
      <c r="J133" s="43"/>
      <c r="K133" s="43"/>
      <c r="L133" s="43"/>
    </row>
    <row r="134" ht="15.75" customHeight="1">
      <c r="A134" s="43"/>
      <c r="B134" s="43"/>
      <c r="C134" s="43"/>
      <c r="D134" s="43"/>
      <c r="E134" s="43"/>
      <c r="F134" s="78"/>
      <c r="G134" s="78"/>
      <c r="H134" s="43"/>
      <c r="I134" s="39"/>
      <c r="J134" s="43"/>
      <c r="K134" s="43"/>
      <c r="L134" s="43"/>
    </row>
    <row r="135" ht="15.75" customHeight="1">
      <c r="A135" s="43"/>
      <c r="B135" s="43"/>
      <c r="C135" s="43"/>
      <c r="D135" s="43"/>
      <c r="E135" s="43"/>
      <c r="F135" s="78"/>
      <c r="G135" s="78"/>
      <c r="H135" s="43"/>
      <c r="I135" s="39"/>
      <c r="J135" s="43"/>
      <c r="K135" s="43"/>
      <c r="L135" s="43"/>
    </row>
    <row r="136" ht="15.75" customHeight="1">
      <c r="A136" s="43"/>
      <c r="B136" s="43"/>
      <c r="C136" s="43"/>
      <c r="D136" s="43"/>
      <c r="E136" s="43"/>
      <c r="F136" s="78"/>
      <c r="G136" s="78"/>
      <c r="H136" s="43"/>
      <c r="I136" s="39"/>
      <c r="J136" s="43"/>
      <c r="K136" s="43"/>
      <c r="L136" s="43"/>
    </row>
    <row r="137" ht="15.75" customHeight="1">
      <c r="A137" s="43"/>
      <c r="B137" s="43"/>
      <c r="C137" s="43"/>
      <c r="D137" s="43"/>
      <c r="E137" s="43"/>
      <c r="F137" s="78"/>
      <c r="G137" s="78"/>
      <c r="H137" s="43"/>
      <c r="I137" s="39"/>
      <c r="J137" s="43"/>
      <c r="K137" s="43"/>
      <c r="L137" s="43"/>
    </row>
    <row r="138" ht="15.75" customHeight="1">
      <c r="A138" s="43"/>
      <c r="B138" s="43"/>
      <c r="C138" s="43"/>
      <c r="D138" s="43"/>
      <c r="E138" s="43"/>
      <c r="F138" s="78"/>
      <c r="G138" s="78"/>
      <c r="H138" s="43"/>
      <c r="I138" s="39"/>
      <c r="J138" s="43"/>
      <c r="K138" s="43"/>
      <c r="L138" s="43"/>
    </row>
    <row r="139" ht="15.75" customHeight="1">
      <c r="A139" s="43"/>
      <c r="B139" s="43"/>
      <c r="C139" s="43"/>
      <c r="D139" s="43"/>
      <c r="E139" s="43"/>
      <c r="F139" s="78"/>
      <c r="G139" s="78"/>
      <c r="H139" s="43"/>
      <c r="I139" s="39"/>
      <c r="J139" s="43"/>
      <c r="K139" s="43"/>
      <c r="L139" s="43"/>
    </row>
    <row r="140" ht="15.75" customHeight="1">
      <c r="A140" s="43"/>
      <c r="B140" s="43"/>
      <c r="C140" s="43"/>
      <c r="D140" s="43"/>
      <c r="E140" s="43"/>
      <c r="F140" s="78"/>
      <c r="G140" s="78"/>
      <c r="H140" s="43"/>
      <c r="I140" s="39"/>
      <c r="J140" s="43"/>
      <c r="K140" s="43"/>
      <c r="L140" s="43"/>
    </row>
    <row r="141" ht="15.75" customHeight="1">
      <c r="A141" s="43"/>
      <c r="B141" s="43"/>
      <c r="C141" s="43"/>
      <c r="D141" s="43"/>
      <c r="E141" s="43"/>
      <c r="F141" s="78"/>
      <c r="G141" s="78"/>
      <c r="H141" s="43"/>
      <c r="I141" s="39"/>
      <c r="J141" s="43"/>
      <c r="K141" s="43"/>
      <c r="L141" s="43"/>
    </row>
    <row r="142" ht="15.75" customHeight="1">
      <c r="A142" s="43"/>
      <c r="B142" s="43"/>
      <c r="C142" s="43"/>
      <c r="D142" s="43"/>
      <c r="E142" s="43"/>
      <c r="F142" s="78"/>
      <c r="G142" s="78"/>
      <c r="H142" s="43"/>
      <c r="I142" s="39"/>
      <c r="J142" s="43"/>
      <c r="K142" s="43"/>
      <c r="L142" s="43"/>
    </row>
    <row r="143" ht="15.75" customHeight="1">
      <c r="A143" s="43"/>
      <c r="B143" s="43"/>
      <c r="C143" s="43"/>
      <c r="D143" s="43"/>
      <c r="E143" s="43"/>
      <c r="F143" s="78"/>
      <c r="G143" s="78"/>
      <c r="H143" s="43"/>
      <c r="I143" s="39"/>
      <c r="J143" s="43"/>
      <c r="K143" s="43"/>
      <c r="L143" s="43"/>
    </row>
    <row r="144" ht="15.75" customHeight="1">
      <c r="A144" s="43"/>
      <c r="B144" s="43"/>
      <c r="C144" s="43"/>
      <c r="D144" s="43"/>
      <c r="E144" s="43"/>
      <c r="F144" s="78"/>
      <c r="G144" s="78"/>
      <c r="H144" s="43"/>
      <c r="I144" s="39"/>
      <c r="J144" s="43"/>
      <c r="K144" s="43"/>
      <c r="L144" s="43"/>
    </row>
    <row r="145" ht="15.75" customHeight="1">
      <c r="A145" s="43"/>
      <c r="B145" s="43"/>
      <c r="C145" s="43"/>
      <c r="D145" s="43"/>
      <c r="E145" s="43"/>
      <c r="F145" s="78"/>
      <c r="G145" s="78"/>
      <c r="H145" s="43"/>
      <c r="I145" s="39"/>
      <c r="J145" s="43"/>
      <c r="K145" s="43"/>
      <c r="L145" s="43"/>
    </row>
    <row r="146" ht="15.75" customHeight="1">
      <c r="A146" s="43"/>
      <c r="B146" s="43"/>
      <c r="C146" s="43"/>
      <c r="D146" s="43"/>
      <c r="E146" s="43"/>
      <c r="F146" s="78"/>
      <c r="G146" s="78"/>
      <c r="H146" s="43"/>
      <c r="I146" s="39"/>
      <c r="J146" s="43"/>
      <c r="K146" s="43"/>
      <c r="L146" s="43"/>
    </row>
    <row r="147" ht="15.75" customHeight="1">
      <c r="A147" s="43"/>
      <c r="B147" s="43"/>
      <c r="C147" s="43"/>
      <c r="D147" s="43"/>
      <c r="E147" s="43"/>
      <c r="F147" s="78"/>
      <c r="G147" s="78"/>
      <c r="H147" s="43"/>
      <c r="I147" s="39"/>
      <c r="J147" s="43"/>
      <c r="K147" s="43"/>
      <c r="L147" s="43"/>
    </row>
    <row r="148" ht="15.75" customHeight="1">
      <c r="A148" s="43"/>
      <c r="B148" s="43"/>
      <c r="C148" s="43"/>
      <c r="D148" s="43"/>
      <c r="E148" s="43"/>
      <c r="F148" s="78"/>
      <c r="G148" s="78"/>
      <c r="H148" s="43"/>
      <c r="I148" s="39"/>
      <c r="J148" s="43"/>
      <c r="K148" s="43"/>
      <c r="L148" s="43"/>
    </row>
    <row r="149" ht="15.75" customHeight="1">
      <c r="A149" s="43"/>
      <c r="B149" s="43"/>
      <c r="C149" s="43"/>
      <c r="D149" s="43"/>
      <c r="E149" s="43"/>
      <c r="F149" s="78"/>
      <c r="G149" s="78"/>
      <c r="H149" s="43"/>
      <c r="I149" s="39"/>
      <c r="J149" s="43"/>
      <c r="K149" s="43"/>
      <c r="L149" s="43"/>
    </row>
    <row r="150" ht="15.75" customHeight="1">
      <c r="A150" s="43"/>
      <c r="B150" s="43"/>
      <c r="C150" s="43"/>
      <c r="D150" s="43"/>
      <c r="E150" s="43"/>
      <c r="F150" s="78"/>
      <c r="G150" s="78"/>
      <c r="H150" s="43"/>
      <c r="I150" s="39"/>
      <c r="J150" s="43"/>
      <c r="K150" s="43"/>
      <c r="L150" s="43"/>
    </row>
    <row r="151" ht="15.75" customHeight="1">
      <c r="A151" s="43"/>
      <c r="B151" s="43"/>
      <c r="C151" s="43"/>
      <c r="D151" s="43"/>
      <c r="E151" s="43"/>
      <c r="F151" s="78"/>
      <c r="G151" s="78"/>
      <c r="H151" s="43"/>
      <c r="I151" s="39"/>
      <c r="J151" s="43"/>
      <c r="K151" s="43"/>
      <c r="L151" s="43"/>
    </row>
    <row r="152" ht="15.75" customHeight="1">
      <c r="A152" s="43"/>
      <c r="B152" s="43"/>
      <c r="C152" s="43"/>
      <c r="D152" s="43"/>
      <c r="E152" s="43"/>
      <c r="F152" s="78"/>
      <c r="G152" s="78"/>
      <c r="H152" s="43"/>
      <c r="I152" s="39"/>
      <c r="J152" s="43"/>
      <c r="K152" s="43"/>
      <c r="L152" s="43"/>
    </row>
    <row r="153" ht="15.75" customHeight="1">
      <c r="A153" s="43"/>
      <c r="B153" s="43"/>
      <c r="C153" s="43"/>
      <c r="D153" s="43"/>
      <c r="E153" s="43"/>
      <c r="F153" s="78"/>
      <c r="G153" s="78"/>
      <c r="H153" s="43"/>
      <c r="I153" s="39"/>
      <c r="J153" s="43"/>
      <c r="K153" s="43"/>
      <c r="L153" s="43"/>
    </row>
    <row r="154" ht="15.75" customHeight="1">
      <c r="A154" s="43"/>
      <c r="B154" s="43"/>
      <c r="C154" s="43"/>
      <c r="D154" s="43"/>
      <c r="E154" s="43"/>
      <c r="F154" s="78"/>
      <c r="G154" s="78"/>
      <c r="H154" s="43"/>
      <c r="I154" s="39"/>
      <c r="J154" s="43"/>
      <c r="K154" s="43"/>
      <c r="L154" s="43"/>
    </row>
    <row r="155" ht="15.75" customHeight="1">
      <c r="A155" s="43"/>
      <c r="B155" s="43"/>
      <c r="C155" s="43"/>
      <c r="D155" s="43"/>
      <c r="E155" s="43"/>
      <c r="F155" s="78"/>
      <c r="G155" s="78"/>
      <c r="H155" s="43"/>
      <c r="I155" s="39"/>
      <c r="J155" s="43"/>
      <c r="K155" s="43"/>
      <c r="L155" s="43"/>
    </row>
    <row r="156" ht="15.75" customHeight="1">
      <c r="A156" s="43"/>
      <c r="B156" s="43"/>
      <c r="C156" s="43"/>
      <c r="D156" s="43"/>
      <c r="E156" s="43"/>
      <c r="F156" s="78"/>
      <c r="G156" s="78"/>
      <c r="H156" s="43"/>
      <c r="I156" s="39"/>
      <c r="J156" s="43"/>
      <c r="K156" s="43"/>
      <c r="L156" s="43"/>
    </row>
    <row r="157" ht="15.75" customHeight="1">
      <c r="A157" s="43"/>
      <c r="B157" s="43"/>
      <c r="C157" s="43"/>
      <c r="D157" s="43"/>
      <c r="E157" s="43"/>
      <c r="F157" s="78"/>
      <c r="G157" s="78"/>
      <c r="H157" s="43"/>
      <c r="I157" s="39"/>
      <c r="J157" s="43"/>
      <c r="K157" s="43"/>
      <c r="L157" s="43"/>
    </row>
    <row r="158" ht="15.75" customHeight="1">
      <c r="A158" s="43"/>
      <c r="B158" s="43"/>
      <c r="C158" s="43"/>
      <c r="D158" s="43"/>
      <c r="E158" s="43"/>
      <c r="F158" s="78"/>
      <c r="G158" s="78"/>
      <c r="H158" s="43"/>
      <c r="I158" s="39"/>
      <c r="J158" s="43"/>
      <c r="K158" s="43"/>
      <c r="L158" s="43"/>
    </row>
    <row r="159" ht="15.75" customHeight="1">
      <c r="A159" s="43"/>
      <c r="B159" s="43"/>
      <c r="C159" s="43"/>
      <c r="D159" s="43"/>
      <c r="E159" s="43"/>
      <c r="F159" s="78"/>
      <c r="G159" s="78"/>
      <c r="H159" s="43"/>
      <c r="I159" s="39"/>
      <c r="J159" s="43"/>
      <c r="K159" s="43"/>
      <c r="L159" s="43"/>
    </row>
    <row r="160" ht="15.75" customHeight="1">
      <c r="A160" s="43"/>
      <c r="B160" s="43"/>
      <c r="C160" s="43"/>
      <c r="D160" s="43"/>
      <c r="E160" s="43"/>
      <c r="F160" s="78"/>
      <c r="G160" s="78"/>
      <c r="H160" s="43"/>
      <c r="I160" s="39"/>
      <c r="J160" s="43"/>
      <c r="K160" s="43"/>
      <c r="L160" s="43"/>
    </row>
    <row r="161" ht="15.75" customHeight="1">
      <c r="A161" s="43"/>
      <c r="B161" s="43"/>
      <c r="C161" s="43"/>
      <c r="D161" s="43"/>
      <c r="E161" s="43"/>
      <c r="F161" s="78"/>
      <c r="G161" s="78"/>
      <c r="H161" s="43"/>
      <c r="I161" s="39"/>
      <c r="J161" s="43"/>
      <c r="K161" s="43"/>
      <c r="L161" s="43"/>
    </row>
    <row r="162" ht="15.75" customHeight="1">
      <c r="A162" s="43"/>
      <c r="B162" s="43"/>
      <c r="C162" s="43"/>
      <c r="D162" s="43"/>
      <c r="E162" s="43"/>
      <c r="F162" s="78"/>
      <c r="G162" s="78"/>
      <c r="H162" s="43"/>
      <c r="I162" s="39"/>
      <c r="J162" s="43"/>
      <c r="K162" s="43"/>
      <c r="L162" s="43"/>
    </row>
    <row r="163" ht="15.75" customHeight="1">
      <c r="A163" s="43"/>
      <c r="B163" s="43"/>
      <c r="C163" s="43"/>
      <c r="D163" s="43"/>
      <c r="E163" s="43"/>
      <c r="F163" s="78"/>
      <c r="G163" s="78"/>
      <c r="H163" s="43"/>
      <c r="I163" s="39"/>
      <c r="J163" s="43"/>
      <c r="K163" s="43"/>
      <c r="L163" s="43"/>
    </row>
    <row r="164" ht="15.75" customHeight="1">
      <c r="A164" s="43"/>
      <c r="B164" s="43"/>
      <c r="C164" s="43"/>
      <c r="D164" s="43"/>
      <c r="E164" s="43"/>
      <c r="F164" s="78"/>
      <c r="G164" s="78"/>
      <c r="H164" s="43"/>
      <c r="I164" s="39"/>
      <c r="J164" s="43"/>
      <c r="K164" s="43"/>
      <c r="L164" s="43"/>
    </row>
    <row r="165" ht="15.75" customHeight="1">
      <c r="A165" s="43"/>
      <c r="B165" s="43"/>
      <c r="C165" s="43"/>
      <c r="D165" s="43"/>
      <c r="E165" s="43"/>
      <c r="F165" s="78"/>
      <c r="G165" s="78"/>
      <c r="H165" s="43"/>
      <c r="I165" s="39"/>
      <c r="J165" s="43"/>
      <c r="K165" s="43"/>
      <c r="L165" s="43"/>
    </row>
    <row r="166" ht="15.75" customHeight="1">
      <c r="A166" s="43"/>
      <c r="B166" s="43"/>
      <c r="C166" s="43"/>
      <c r="D166" s="43"/>
      <c r="E166" s="43"/>
      <c r="F166" s="78"/>
      <c r="G166" s="78"/>
      <c r="H166" s="43"/>
      <c r="I166" s="39"/>
      <c r="J166" s="43"/>
      <c r="K166" s="43"/>
      <c r="L166" s="43"/>
    </row>
    <row r="167" ht="15.75" customHeight="1">
      <c r="A167" s="43"/>
      <c r="B167" s="43"/>
      <c r="C167" s="43"/>
      <c r="D167" s="43"/>
      <c r="E167" s="43"/>
      <c r="F167" s="78"/>
      <c r="G167" s="78"/>
      <c r="H167" s="43"/>
      <c r="I167" s="39"/>
      <c r="J167" s="43"/>
      <c r="K167" s="43"/>
      <c r="L167" s="43"/>
    </row>
    <row r="168" ht="15.75" customHeight="1">
      <c r="A168" s="43"/>
      <c r="B168" s="43"/>
      <c r="C168" s="43"/>
      <c r="D168" s="43"/>
      <c r="E168" s="43"/>
      <c r="F168" s="78"/>
      <c r="G168" s="78"/>
      <c r="H168" s="43"/>
      <c r="I168" s="39"/>
      <c r="J168" s="43"/>
      <c r="K168" s="43"/>
      <c r="L168" s="43"/>
    </row>
    <row r="169" ht="15.75" customHeight="1">
      <c r="A169" s="43"/>
      <c r="B169" s="43"/>
      <c r="C169" s="43"/>
      <c r="D169" s="43"/>
      <c r="E169" s="43"/>
      <c r="F169" s="78"/>
      <c r="G169" s="78"/>
      <c r="H169" s="43"/>
      <c r="I169" s="39"/>
      <c r="J169" s="43"/>
      <c r="K169" s="43"/>
      <c r="L169" s="43"/>
    </row>
    <row r="170" ht="15.75" customHeight="1">
      <c r="A170" s="43"/>
      <c r="B170" s="43"/>
      <c r="C170" s="43"/>
      <c r="D170" s="43"/>
      <c r="E170" s="43"/>
      <c r="F170" s="78"/>
      <c r="G170" s="78"/>
      <c r="H170" s="43"/>
      <c r="I170" s="39"/>
      <c r="J170" s="43"/>
      <c r="K170" s="43"/>
      <c r="L170" s="43"/>
    </row>
    <row r="171" ht="15.75" customHeight="1">
      <c r="A171" s="43"/>
      <c r="B171" s="43"/>
      <c r="C171" s="43"/>
      <c r="D171" s="43"/>
      <c r="E171" s="43"/>
      <c r="F171" s="78"/>
      <c r="G171" s="78"/>
      <c r="H171" s="43"/>
      <c r="I171" s="39"/>
      <c r="J171" s="43"/>
      <c r="K171" s="43"/>
      <c r="L171" s="43"/>
    </row>
    <row r="172" ht="15.75" customHeight="1">
      <c r="A172" s="43"/>
      <c r="B172" s="43"/>
      <c r="C172" s="43"/>
      <c r="D172" s="43"/>
      <c r="E172" s="43"/>
      <c r="F172" s="78"/>
      <c r="G172" s="78"/>
      <c r="H172" s="43"/>
      <c r="I172" s="39"/>
      <c r="J172" s="43"/>
      <c r="K172" s="43"/>
      <c r="L172" s="43"/>
    </row>
    <row r="173" ht="15.75" customHeight="1">
      <c r="A173" s="43"/>
      <c r="B173" s="43"/>
      <c r="C173" s="43"/>
      <c r="D173" s="43"/>
      <c r="E173" s="43"/>
      <c r="F173" s="78"/>
      <c r="G173" s="78"/>
      <c r="H173" s="43"/>
      <c r="I173" s="39"/>
      <c r="J173" s="43"/>
      <c r="K173" s="43"/>
      <c r="L173" s="43"/>
    </row>
    <row r="174" ht="15.75" customHeight="1">
      <c r="A174" s="43"/>
      <c r="B174" s="43"/>
      <c r="C174" s="43"/>
      <c r="D174" s="43"/>
      <c r="E174" s="43"/>
      <c r="F174" s="78"/>
      <c r="G174" s="78"/>
      <c r="H174" s="43"/>
      <c r="I174" s="39"/>
      <c r="J174" s="43"/>
      <c r="K174" s="43"/>
      <c r="L174" s="43"/>
    </row>
    <row r="175" ht="15.75" customHeight="1">
      <c r="A175" s="43"/>
      <c r="B175" s="43"/>
      <c r="C175" s="43"/>
      <c r="D175" s="43"/>
      <c r="E175" s="43"/>
      <c r="F175" s="78"/>
      <c r="G175" s="78"/>
      <c r="H175" s="43"/>
      <c r="I175" s="39"/>
      <c r="J175" s="43"/>
      <c r="K175" s="43"/>
      <c r="L175" s="43"/>
    </row>
    <row r="176" ht="15.75" customHeight="1">
      <c r="A176" s="43"/>
      <c r="B176" s="43"/>
      <c r="C176" s="43"/>
      <c r="D176" s="43"/>
      <c r="E176" s="43"/>
      <c r="F176" s="78"/>
      <c r="G176" s="78"/>
      <c r="H176" s="43"/>
      <c r="I176" s="39"/>
      <c r="J176" s="43"/>
      <c r="K176" s="43"/>
      <c r="L176" s="43"/>
    </row>
    <row r="177" ht="15.75" customHeight="1">
      <c r="A177" s="43"/>
      <c r="B177" s="43"/>
      <c r="C177" s="43"/>
      <c r="D177" s="43"/>
      <c r="E177" s="43"/>
      <c r="F177" s="78"/>
      <c r="G177" s="78"/>
      <c r="H177" s="43"/>
      <c r="I177" s="39"/>
      <c r="J177" s="43"/>
      <c r="K177" s="43"/>
      <c r="L177" s="43"/>
    </row>
    <row r="178" ht="15.75" customHeight="1">
      <c r="A178" s="43"/>
      <c r="B178" s="43"/>
      <c r="C178" s="43"/>
      <c r="D178" s="43"/>
      <c r="E178" s="43"/>
      <c r="F178" s="78"/>
      <c r="G178" s="78"/>
      <c r="H178" s="43"/>
      <c r="I178" s="39"/>
      <c r="J178" s="43"/>
      <c r="K178" s="43"/>
      <c r="L178" s="43"/>
    </row>
    <row r="179" ht="15.75" customHeight="1">
      <c r="A179" s="43"/>
      <c r="B179" s="43"/>
      <c r="C179" s="43"/>
      <c r="D179" s="43"/>
      <c r="E179" s="43"/>
      <c r="F179" s="78"/>
      <c r="G179" s="78"/>
      <c r="H179" s="43"/>
      <c r="I179" s="39"/>
      <c r="J179" s="43"/>
      <c r="K179" s="43"/>
      <c r="L179" s="43"/>
    </row>
    <row r="180" ht="15.75" customHeight="1">
      <c r="A180" s="43"/>
      <c r="B180" s="43"/>
      <c r="C180" s="43"/>
      <c r="D180" s="43"/>
      <c r="E180" s="43"/>
      <c r="F180" s="78"/>
      <c r="G180" s="78"/>
      <c r="H180" s="43"/>
      <c r="I180" s="39"/>
      <c r="J180" s="43"/>
      <c r="K180" s="43"/>
      <c r="L180" s="43"/>
    </row>
    <row r="181" ht="15.75" customHeight="1">
      <c r="A181" s="43"/>
      <c r="B181" s="43"/>
      <c r="C181" s="43"/>
      <c r="D181" s="43"/>
      <c r="E181" s="43"/>
      <c r="F181" s="78"/>
      <c r="G181" s="78"/>
      <c r="H181" s="43"/>
      <c r="I181" s="39"/>
      <c r="J181" s="43"/>
      <c r="K181" s="43"/>
      <c r="L181" s="43"/>
    </row>
    <row r="182" ht="15.75" customHeight="1">
      <c r="A182" s="43"/>
      <c r="B182" s="43"/>
      <c r="C182" s="43"/>
      <c r="D182" s="43"/>
      <c r="E182" s="43"/>
      <c r="F182" s="78"/>
      <c r="G182" s="78"/>
      <c r="H182" s="43"/>
      <c r="I182" s="39"/>
      <c r="J182" s="43"/>
      <c r="K182" s="43"/>
      <c r="L182" s="43"/>
    </row>
    <row r="183" ht="15.75" customHeight="1">
      <c r="A183" s="43"/>
      <c r="B183" s="43"/>
      <c r="C183" s="43"/>
      <c r="D183" s="43"/>
      <c r="E183" s="43"/>
      <c r="F183" s="78"/>
      <c r="G183" s="78"/>
      <c r="H183" s="43"/>
      <c r="I183" s="39"/>
      <c r="J183" s="43"/>
      <c r="K183" s="43"/>
      <c r="L183" s="43"/>
    </row>
    <row r="184" ht="15.75" customHeight="1">
      <c r="A184" s="43"/>
      <c r="B184" s="43"/>
      <c r="C184" s="43"/>
      <c r="D184" s="43"/>
      <c r="E184" s="43"/>
      <c r="F184" s="78"/>
      <c r="G184" s="78"/>
      <c r="H184" s="43"/>
      <c r="I184" s="39"/>
      <c r="J184" s="43"/>
      <c r="K184" s="43"/>
      <c r="L184" s="43"/>
    </row>
    <row r="185" ht="15.75" customHeight="1">
      <c r="A185" s="43"/>
      <c r="B185" s="43"/>
      <c r="C185" s="43"/>
      <c r="D185" s="43"/>
      <c r="E185" s="43"/>
      <c r="F185" s="78"/>
      <c r="G185" s="78"/>
      <c r="H185" s="43"/>
      <c r="I185" s="39"/>
      <c r="J185" s="43"/>
      <c r="K185" s="43"/>
      <c r="L185" s="43"/>
    </row>
    <row r="186" ht="15.75" customHeight="1">
      <c r="A186" s="43"/>
      <c r="B186" s="43"/>
      <c r="C186" s="43"/>
      <c r="D186" s="43"/>
      <c r="E186" s="43"/>
      <c r="F186" s="78"/>
      <c r="G186" s="78"/>
      <c r="H186" s="43"/>
      <c r="I186" s="39"/>
      <c r="J186" s="43"/>
      <c r="K186" s="43"/>
      <c r="L186" s="43"/>
    </row>
    <row r="187" ht="15.75" customHeight="1">
      <c r="A187" s="43"/>
      <c r="B187" s="43"/>
      <c r="C187" s="43"/>
      <c r="D187" s="43"/>
      <c r="E187" s="43"/>
      <c r="F187" s="78"/>
      <c r="G187" s="78"/>
      <c r="H187" s="43"/>
      <c r="I187" s="39"/>
      <c r="J187" s="43"/>
      <c r="K187" s="43"/>
      <c r="L187" s="43"/>
    </row>
    <row r="188" ht="15.75" customHeight="1">
      <c r="A188" s="43"/>
      <c r="B188" s="43"/>
      <c r="C188" s="43"/>
      <c r="D188" s="43"/>
      <c r="E188" s="43"/>
      <c r="F188" s="78"/>
      <c r="G188" s="78"/>
      <c r="H188" s="43"/>
      <c r="I188" s="39"/>
      <c r="J188" s="43"/>
      <c r="K188" s="43"/>
      <c r="L188" s="43"/>
    </row>
    <row r="189" ht="15.75" customHeight="1">
      <c r="A189" s="43"/>
      <c r="B189" s="43"/>
      <c r="C189" s="43"/>
      <c r="D189" s="43"/>
      <c r="E189" s="43"/>
      <c r="F189" s="78"/>
      <c r="G189" s="78"/>
      <c r="H189" s="43"/>
      <c r="I189" s="39"/>
      <c r="J189" s="43"/>
      <c r="K189" s="43"/>
      <c r="L189" s="43"/>
    </row>
    <row r="190" ht="15.75" customHeight="1">
      <c r="A190" s="43"/>
      <c r="B190" s="43"/>
      <c r="C190" s="43"/>
      <c r="D190" s="43"/>
      <c r="E190" s="43"/>
      <c r="F190" s="78"/>
      <c r="G190" s="78"/>
      <c r="H190" s="43"/>
      <c r="I190" s="39"/>
      <c r="J190" s="43"/>
      <c r="K190" s="43"/>
      <c r="L190" s="43"/>
    </row>
    <row r="191" ht="15.75" customHeight="1">
      <c r="A191" s="43"/>
      <c r="B191" s="43"/>
      <c r="C191" s="43"/>
      <c r="D191" s="43"/>
      <c r="E191" s="43"/>
      <c r="F191" s="78"/>
      <c r="G191" s="78"/>
      <c r="H191" s="43"/>
      <c r="I191" s="39"/>
      <c r="J191" s="43"/>
      <c r="K191" s="43"/>
      <c r="L191" s="43"/>
    </row>
    <row r="192" ht="15.75" customHeight="1">
      <c r="A192" s="43"/>
      <c r="B192" s="43"/>
      <c r="C192" s="43"/>
      <c r="D192" s="43"/>
      <c r="E192" s="43"/>
      <c r="F192" s="78"/>
      <c r="G192" s="78"/>
      <c r="H192" s="43"/>
      <c r="I192" s="39"/>
      <c r="J192" s="43"/>
      <c r="K192" s="43"/>
      <c r="L192" s="43"/>
    </row>
    <row r="193" ht="15.75" customHeight="1">
      <c r="A193" s="43"/>
      <c r="B193" s="43"/>
      <c r="C193" s="43"/>
      <c r="D193" s="43"/>
      <c r="E193" s="43"/>
      <c r="F193" s="78"/>
      <c r="G193" s="78"/>
      <c r="H193" s="43"/>
      <c r="I193" s="39"/>
      <c r="J193" s="43"/>
      <c r="K193" s="43"/>
      <c r="L193" s="43"/>
    </row>
    <row r="194" ht="15.75" customHeight="1">
      <c r="A194" s="43"/>
      <c r="B194" s="43"/>
      <c r="C194" s="43"/>
      <c r="D194" s="43"/>
      <c r="E194" s="43"/>
      <c r="F194" s="78"/>
      <c r="G194" s="78"/>
      <c r="H194" s="43"/>
      <c r="I194" s="39"/>
      <c r="J194" s="43"/>
      <c r="K194" s="43"/>
      <c r="L194" s="43"/>
    </row>
    <row r="195" ht="15.75" customHeight="1">
      <c r="A195" s="43"/>
      <c r="B195" s="43"/>
      <c r="C195" s="43"/>
      <c r="D195" s="43"/>
      <c r="E195" s="43"/>
      <c r="F195" s="78"/>
      <c r="G195" s="78"/>
      <c r="H195" s="43"/>
      <c r="I195" s="39"/>
      <c r="J195" s="43"/>
      <c r="K195" s="43"/>
      <c r="L195" s="43"/>
    </row>
    <row r="196" ht="15.75" customHeight="1">
      <c r="A196" s="43"/>
      <c r="B196" s="43"/>
      <c r="C196" s="43"/>
      <c r="D196" s="43"/>
      <c r="E196" s="43"/>
      <c r="F196" s="78"/>
      <c r="G196" s="78"/>
      <c r="H196" s="43"/>
      <c r="I196" s="39"/>
      <c r="J196" s="43"/>
      <c r="K196" s="43"/>
      <c r="L196" s="43"/>
    </row>
    <row r="197" ht="15.75" customHeight="1">
      <c r="A197" s="43"/>
      <c r="B197" s="43"/>
      <c r="C197" s="43"/>
      <c r="D197" s="43"/>
      <c r="E197" s="43"/>
      <c r="F197" s="78"/>
      <c r="G197" s="78"/>
      <c r="H197" s="43"/>
      <c r="I197" s="39"/>
      <c r="J197" s="43"/>
      <c r="K197" s="43"/>
      <c r="L197" s="43"/>
    </row>
    <row r="198" ht="15.75" customHeight="1">
      <c r="A198" s="43"/>
      <c r="B198" s="43"/>
      <c r="C198" s="43"/>
      <c r="D198" s="43"/>
      <c r="E198" s="43"/>
      <c r="F198" s="78"/>
      <c r="G198" s="78"/>
      <c r="H198" s="43"/>
      <c r="I198" s="39"/>
      <c r="J198" s="43"/>
      <c r="K198" s="43"/>
      <c r="L198" s="43"/>
    </row>
    <row r="199" ht="15.75" customHeight="1">
      <c r="A199" s="43"/>
      <c r="B199" s="43"/>
      <c r="C199" s="43"/>
      <c r="D199" s="43"/>
      <c r="E199" s="43"/>
      <c r="F199" s="78"/>
      <c r="G199" s="78"/>
      <c r="H199" s="43"/>
      <c r="I199" s="39"/>
      <c r="J199" s="43"/>
      <c r="K199" s="43"/>
      <c r="L199" s="43"/>
    </row>
    <row r="200" ht="15.75" customHeight="1">
      <c r="A200" s="43"/>
      <c r="B200" s="43"/>
      <c r="C200" s="43"/>
      <c r="D200" s="43"/>
      <c r="E200" s="43"/>
      <c r="F200" s="78"/>
      <c r="G200" s="78"/>
      <c r="H200" s="43"/>
      <c r="I200" s="39"/>
      <c r="J200" s="43"/>
      <c r="K200" s="43"/>
      <c r="L200" s="43"/>
    </row>
    <row r="201" ht="15.75" customHeight="1">
      <c r="A201" s="43"/>
      <c r="B201" s="43"/>
      <c r="C201" s="43"/>
      <c r="D201" s="43"/>
      <c r="E201" s="43"/>
      <c r="F201" s="78"/>
      <c r="G201" s="78"/>
      <c r="H201" s="43"/>
      <c r="I201" s="39"/>
      <c r="J201" s="43"/>
      <c r="K201" s="43"/>
      <c r="L201" s="43"/>
    </row>
    <row r="202" ht="15.75" customHeight="1">
      <c r="A202" s="43"/>
      <c r="B202" s="43"/>
      <c r="C202" s="43"/>
      <c r="D202" s="43"/>
      <c r="E202" s="43"/>
      <c r="F202" s="78"/>
      <c r="G202" s="78"/>
      <c r="H202" s="43"/>
      <c r="I202" s="39"/>
      <c r="J202" s="43"/>
      <c r="K202" s="43"/>
      <c r="L202" s="43"/>
    </row>
    <row r="203" ht="15.75" customHeight="1">
      <c r="A203" s="43"/>
      <c r="B203" s="43"/>
      <c r="C203" s="43"/>
      <c r="D203" s="43"/>
      <c r="E203" s="43"/>
      <c r="F203" s="78"/>
      <c r="G203" s="78"/>
      <c r="H203" s="43"/>
      <c r="I203" s="39"/>
      <c r="J203" s="43"/>
      <c r="K203" s="43"/>
      <c r="L203" s="43"/>
    </row>
    <row r="204" ht="15.75" customHeight="1">
      <c r="A204" s="43"/>
      <c r="B204" s="43"/>
      <c r="C204" s="43"/>
      <c r="D204" s="43"/>
      <c r="E204" s="43"/>
      <c r="F204" s="78"/>
      <c r="G204" s="78"/>
      <c r="H204" s="43"/>
      <c r="I204" s="39"/>
      <c r="J204" s="43"/>
      <c r="K204" s="43"/>
      <c r="L204" s="43"/>
    </row>
    <row r="205" ht="15.75" customHeight="1">
      <c r="A205" s="43"/>
      <c r="B205" s="43"/>
      <c r="C205" s="43"/>
      <c r="D205" s="43"/>
      <c r="E205" s="43"/>
      <c r="F205" s="78"/>
      <c r="G205" s="78"/>
      <c r="H205" s="43"/>
      <c r="I205" s="39"/>
      <c r="J205" s="43"/>
      <c r="K205" s="43"/>
      <c r="L205" s="43"/>
    </row>
    <row r="206" ht="15.75" customHeight="1">
      <c r="A206" s="43"/>
      <c r="B206" s="43"/>
      <c r="C206" s="43"/>
      <c r="D206" s="43"/>
      <c r="E206" s="43"/>
      <c r="F206" s="78"/>
      <c r="G206" s="78"/>
      <c r="H206" s="43"/>
      <c r="I206" s="39"/>
      <c r="J206" s="43"/>
      <c r="K206" s="43"/>
      <c r="L206" s="43"/>
    </row>
    <row r="207" ht="15.75" customHeight="1">
      <c r="A207" s="43"/>
      <c r="B207" s="43"/>
      <c r="C207" s="43"/>
      <c r="D207" s="43"/>
      <c r="E207" s="43"/>
      <c r="F207" s="78"/>
      <c r="G207" s="78"/>
      <c r="H207" s="43"/>
      <c r="I207" s="39"/>
      <c r="J207" s="43"/>
      <c r="K207" s="43"/>
      <c r="L207" s="43"/>
    </row>
    <row r="208" ht="15.75" customHeight="1">
      <c r="A208" s="43"/>
      <c r="B208" s="43"/>
      <c r="C208" s="43"/>
      <c r="D208" s="43"/>
      <c r="E208" s="43"/>
      <c r="F208" s="78"/>
      <c r="G208" s="78"/>
      <c r="H208" s="43"/>
      <c r="I208" s="39"/>
      <c r="J208" s="43"/>
      <c r="K208" s="43"/>
      <c r="L208" s="43"/>
    </row>
    <row r="209" ht="15.75" customHeight="1">
      <c r="A209" s="43"/>
      <c r="B209" s="43"/>
      <c r="C209" s="43"/>
      <c r="D209" s="43"/>
      <c r="E209" s="43"/>
      <c r="F209" s="78"/>
      <c r="G209" s="78"/>
      <c r="H209" s="43"/>
      <c r="I209" s="39"/>
      <c r="J209" s="43"/>
      <c r="K209" s="43"/>
      <c r="L209" s="43"/>
    </row>
    <row r="210" ht="15.75" customHeight="1">
      <c r="A210" s="43"/>
      <c r="B210" s="43"/>
      <c r="C210" s="43"/>
      <c r="D210" s="43"/>
      <c r="E210" s="43"/>
      <c r="F210" s="78"/>
      <c r="G210" s="78"/>
      <c r="H210" s="43"/>
      <c r="I210" s="39"/>
      <c r="J210" s="43"/>
      <c r="K210" s="43"/>
      <c r="L210" s="43"/>
    </row>
    <row r="211" ht="15.75" customHeight="1">
      <c r="A211" s="43"/>
      <c r="B211" s="43"/>
      <c r="C211" s="43"/>
      <c r="D211" s="43"/>
      <c r="E211" s="43"/>
      <c r="F211" s="78"/>
      <c r="G211" s="78"/>
      <c r="H211" s="43"/>
      <c r="I211" s="39"/>
      <c r="J211" s="43"/>
      <c r="K211" s="43"/>
      <c r="L211" s="43"/>
    </row>
    <row r="212" ht="15.75" customHeight="1">
      <c r="A212" s="43"/>
      <c r="B212" s="43"/>
      <c r="C212" s="43"/>
      <c r="D212" s="43"/>
      <c r="E212" s="43"/>
      <c r="F212" s="78"/>
      <c r="G212" s="78"/>
      <c r="H212" s="43"/>
      <c r="I212" s="39"/>
      <c r="J212" s="43"/>
      <c r="K212" s="43"/>
      <c r="L212" s="43"/>
    </row>
    <row r="213" ht="15.75" customHeight="1">
      <c r="A213" s="43"/>
      <c r="B213" s="43"/>
      <c r="C213" s="43"/>
      <c r="D213" s="43"/>
      <c r="E213" s="43"/>
      <c r="F213" s="78"/>
      <c r="G213" s="78"/>
      <c r="H213" s="43"/>
      <c r="I213" s="39"/>
      <c r="J213" s="43"/>
      <c r="K213" s="43"/>
      <c r="L213" s="43"/>
    </row>
    <row r="214" ht="15.75" customHeight="1">
      <c r="A214" s="43"/>
      <c r="B214" s="43"/>
      <c r="C214" s="43"/>
      <c r="D214" s="43"/>
      <c r="E214" s="43"/>
      <c r="F214" s="78"/>
      <c r="G214" s="78"/>
      <c r="H214" s="43"/>
      <c r="I214" s="39"/>
      <c r="J214" s="43"/>
      <c r="K214" s="43"/>
      <c r="L214" s="43"/>
    </row>
    <row r="215" ht="15.75" customHeight="1">
      <c r="A215" s="43"/>
      <c r="B215" s="43"/>
      <c r="C215" s="43"/>
      <c r="D215" s="43"/>
      <c r="E215" s="43"/>
      <c r="F215" s="78"/>
      <c r="G215" s="78"/>
      <c r="H215" s="43"/>
      <c r="I215" s="39"/>
      <c r="J215" s="43"/>
      <c r="K215" s="43"/>
      <c r="L215" s="43"/>
    </row>
    <row r="216" ht="15.75" customHeight="1">
      <c r="A216" s="43"/>
      <c r="B216" s="43"/>
      <c r="C216" s="43"/>
      <c r="D216" s="43"/>
      <c r="E216" s="43"/>
      <c r="F216" s="78"/>
      <c r="G216" s="78"/>
      <c r="H216" s="43"/>
      <c r="I216" s="39"/>
      <c r="J216" s="43"/>
      <c r="K216" s="43"/>
      <c r="L216" s="43"/>
    </row>
    <row r="217" ht="15.75" customHeight="1">
      <c r="A217" s="43"/>
      <c r="B217" s="43"/>
      <c r="C217" s="43"/>
      <c r="D217" s="43"/>
      <c r="E217" s="43"/>
      <c r="F217" s="78"/>
      <c r="G217" s="78"/>
      <c r="H217" s="43"/>
      <c r="I217" s="39"/>
      <c r="J217" s="43"/>
      <c r="K217" s="43"/>
      <c r="L217" s="43"/>
    </row>
    <row r="218" ht="15.75" customHeight="1">
      <c r="A218" s="43"/>
      <c r="B218" s="43"/>
      <c r="C218" s="43"/>
      <c r="D218" s="43"/>
      <c r="E218" s="43"/>
      <c r="F218" s="78"/>
      <c r="G218" s="78"/>
      <c r="H218" s="43"/>
      <c r="I218" s="39"/>
      <c r="J218" s="43"/>
      <c r="K218" s="43"/>
      <c r="L218" s="43"/>
    </row>
    <row r="219" ht="15.75" customHeight="1">
      <c r="A219" s="43"/>
      <c r="B219" s="43"/>
      <c r="C219" s="43"/>
      <c r="D219" s="43"/>
      <c r="E219" s="43"/>
      <c r="F219" s="78"/>
      <c r="G219" s="78"/>
      <c r="H219" s="43"/>
      <c r="I219" s="39"/>
      <c r="J219" s="43"/>
      <c r="K219" s="43"/>
      <c r="L219" s="43"/>
    </row>
    <row r="220" ht="15.75" customHeight="1">
      <c r="A220" s="43"/>
      <c r="B220" s="43"/>
      <c r="C220" s="43"/>
      <c r="D220" s="43"/>
      <c r="E220" s="43"/>
      <c r="F220" s="78"/>
      <c r="G220" s="78"/>
      <c r="H220" s="43"/>
      <c r="I220" s="39"/>
      <c r="J220" s="43"/>
      <c r="K220" s="43"/>
      <c r="L220" s="43"/>
    </row>
    <row r="221" ht="15.75" customHeight="1">
      <c r="B221" s="9"/>
      <c r="D221" s="9"/>
      <c r="J221" s="9"/>
      <c r="L221" s="9"/>
    </row>
    <row r="222" ht="15.75" customHeight="1">
      <c r="B222" s="9"/>
      <c r="D222" s="9"/>
      <c r="J222" s="9"/>
      <c r="L222" s="9"/>
    </row>
    <row r="223" ht="15.75" customHeight="1">
      <c r="B223" s="9"/>
      <c r="D223" s="9"/>
      <c r="J223" s="9"/>
      <c r="L223" s="9"/>
    </row>
    <row r="224" ht="15.75" customHeight="1">
      <c r="B224" s="9"/>
      <c r="D224" s="9"/>
      <c r="J224" s="9"/>
      <c r="L224" s="9"/>
    </row>
    <row r="225" ht="15.75" customHeight="1">
      <c r="B225" s="9"/>
      <c r="D225" s="9"/>
      <c r="J225" s="9"/>
      <c r="L225" s="9"/>
    </row>
    <row r="226" ht="15.75" customHeight="1">
      <c r="B226" s="9"/>
      <c r="D226" s="9"/>
      <c r="J226" s="9"/>
      <c r="L226" s="9"/>
    </row>
    <row r="227" ht="15.75" customHeight="1">
      <c r="B227" s="9"/>
      <c r="D227" s="9"/>
      <c r="J227" s="9"/>
      <c r="L227" s="9"/>
    </row>
    <row r="228" ht="15.75" customHeight="1">
      <c r="B228" s="9"/>
      <c r="D228" s="9"/>
      <c r="J228" s="9"/>
      <c r="L228" s="9"/>
    </row>
    <row r="229" ht="15.75" customHeight="1">
      <c r="B229" s="9"/>
      <c r="D229" s="9"/>
      <c r="J229" s="9"/>
      <c r="L229" s="9"/>
    </row>
    <row r="230" ht="15.75" customHeight="1">
      <c r="B230" s="9"/>
      <c r="D230" s="9"/>
      <c r="J230" s="9"/>
      <c r="L230" s="9"/>
    </row>
    <row r="231" ht="15.75" customHeight="1">
      <c r="B231" s="9"/>
      <c r="D231" s="9"/>
      <c r="J231" s="9"/>
      <c r="L231" s="9"/>
    </row>
    <row r="232" ht="15.75" customHeight="1">
      <c r="B232" s="9"/>
      <c r="D232" s="9"/>
      <c r="J232" s="9"/>
      <c r="L232" s="9"/>
    </row>
    <row r="233" ht="15.75" customHeight="1">
      <c r="B233" s="9"/>
      <c r="D233" s="9"/>
      <c r="J233" s="9"/>
      <c r="L233" s="9"/>
    </row>
    <row r="234" ht="15.75" customHeight="1">
      <c r="B234" s="9"/>
      <c r="D234" s="9"/>
      <c r="J234" s="9"/>
      <c r="L234" s="9"/>
    </row>
    <row r="235" ht="15.75" customHeight="1">
      <c r="B235" s="9"/>
      <c r="D235" s="9"/>
      <c r="J235" s="9"/>
      <c r="L235" s="9"/>
    </row>
    <row r="236" ht="15.75" customHeight="1">
      <c r="B236" s="9"/>
      <c r="D236" s="9"/>
      <c r="J236" s="9"/>
      <c r="L236" s="9"/>
    </row>
    <row r="237" ht="15.75" customHeight="1">
      <c r="B237" s="9"/>
      <c r="D237" s="9"/>
      <c r="J237" s="9"/>
      <c r="L237" s="9"/>
    </row>
    <row r="238" ht="15.75" customHeight="1">
      <c r="B238" s="9"/>
      <c r="D238" s="9"/>
      <c r="J238" s="9"/>
      <c r="L238" s="9"/>
    </row>
    <row r="239" ht="15.75" customHeight="1">
      <c r="B239" s="9"/>
      <c r="D239" s="9"/>
      <c r="J239" s="9"/>
      <c r="L239" s="9"/>
    </row>
    <row r="240" ht="15.75" customHeight="1">
      <c r="B240" s="9"/>
      <c r="D240" s="9"/>
      <c r="J240" s="9"/>
      <c r="L240" s="9"/>
    </row>
    <row r="241" ht="15.75" customHeight="1">
      <c r="B241" s="9"/>
      <c r="D241" s="9"/>
      <c r="J241" s="9"/>
      <c r="L241" s="9"/>
    </row>
    <row r="242" ht="15.75" customHeight="1">
      <c r="B242" s="9"/>
      <c r="D242" s="9"/>
      <c r="J242" s="9"/>
      <c r="L242" s="9"/>
    </row>
    <row r="243" ht="15.75" customHeight="1">
      <c r="B243" s="9"/>
      <c r="D243" s="9"/>
      <c r="J243" s="9"/>
      <c r="L243" s="9"/>
    </row>
    <row r="244" ht="15.75" customHeight="1">
      <c r="B244" s="9"/>
      <c r="D244" s="9"/>
      <c r="J244" s="9"/>
      <c r="L244" s="9"/>
    </row>
    <row r="245" ht="15.75" customHeight="1">
      <c r="B245" s="9"/>
      <c r="D245" s="9"/>
      <c r="J245" s="9"/>
      <c r="L245" s="9"/>
    </row>
    <row r="246" ht="15.75" customHeight="1">
      <c r="B246" s="9"/>
      <c r="D246" s="9"/>
      <c r="J246" s="9"/>
      <c r="L246" s="9"/>
    </row>
    <row r="247" ht="15.75" customHeight="1">
      <c r="B247" s="9"/>
      <c r="D247" s="9"/>
      <c r="J247" s="9"/>
      <c r="L247" s="9"/>
    </row>
    <row r="248" ht="15.75" customHeight="1">
      <c r="B248" s="9"/>
      <c r="D248" s="9"/>
      <c r="J248" s="9"/>
      <c r="L248" s="9"/>
    </row>
    <row r="249" ht="15.75" customHeight="1">
      <c r="B249" s="9"/>
      <c r="D249" s="9"/>
      <c r="J249" s="9"/>
      <c r="L249" s="9"/>
    </row>
    <row r="250" ht="15.75" customHeight="1">
      <c r="B250" s="9"/>
      <c r="D250" s="9"/>
      <c r="J250" s="9"/>
      <c r="L250" s="9"/>
    </row>
    <row r="251" ht="15.75" customHeight="1">
      <c r="B251" s="9"/>
      <c r="D251" s="9"/>
      <c r="J251" s="9"/>
      <c r="L251" s="9"/>
    </row>
    <row r="252" ht="15.75" customHeight="1">
      <c r="B252" s="9"/>
      <c r="D252" s="9"/>
      <c r="J252" s="9"/>
      <c r="L252" s="9"/>
    </row>
    <row r="253" ht="15.75" customHeight="1">
      <c r="B253" s="9"/>
      <c r="D253" s="9"/>
      <c r="J253" s="9"/>
      <c r="L253" s="9"/>
    </row>
    <row r="254" ht="15.75" customHeight="1">
      <c r="B254" s="9"/>
      <c r="D254" s="9"/>
      <c r="J254" s="9"/>
      <c r="L254" s="9"/>
    </row>
    <row r="255" ht="15.75" customHeight="1">
      <c r="B255" s="9"/>
      <c r="D255" s="9"/>
      <c r="J255" s="9"/>
      <c r="L255" s="9"/>
    </row>
    <row r="256" ht="15.75" customHeight="1">
      <c r="B256" s="9"/>
      <c r="D256" s="9"/>
      <c r="J256" s="9"/>
      <c r="L256" s="9"/>
    </row>
    <row r="257" ht="15.75" customHeight="1">
      <c r="B257" s="9"/>
      <c r="D257" s="9"/>
      <c r="J257" s="9"/>
      <c r="L257" s="9"/>
    </row>
    <row r="258" ht="15.75" customHeight="1">
      <c r="B258" s="9"/>
      <c r="D258" s="9"/>
      <c r="J258" s="9"/>
      <c r="L258" s="9"/>
    </row>
    <row r="259" ht="15.75" customHeight="1">
      <c r="B259" s="9"/>
      <c r="D259" s="9"/>
      <c r="J259" s="9"/>
      <c r="L259" s="9"/>
    </row>
    <row r="260" ht="15.75" customHeight="1">
      <c r="B260" s="9"/>
      <c r="D260" s="9"/>
      <c r="J260" s="9"/>
      <c r="L260" s="9"/>
    </row>
    <row r="261" ht="15.75" customHeight="1">
      <c r="B261" s="9"/>
      <c r="D261" s="9"/>
      <c r="J261" s="9"/>
      <c r="L261" s="9"/>
    </row>
    <row r="262" ht="15.75" customHeight="1">
      <c r="B262" s="9"/>
      <c r="D262" s="9"/>
      <c r="J262" s="9"/>
      <c r="L262" s="9"/>
    </row>
    <row r="263" ht="15.75" customHeight="1">
      <c r="B263" s="9"/>
      <c r="D263" s="9"/>
      <c r="J263" s="9"/>
      <c r="L263" s="9"/>
    </row>
    <row r="264" ht="15.75" customHeight="1">
      <c r="B264" s="9"/>
      <c r="D264" s="9"/>
      <c r="J264" s="9"/>
      <c r="L264" s="9"/>
    </row>
    <row r="265" ht="15.75" customHeight="1">
      <c r="B265" s="9"/>
      <c r="D265" s="9"/>
      <c r="J265" s="9"/>
      <c r="L265" s="9"/>
    </row>
    <row r="266" ht="15.75" customHeight="1">
      <c r="B266" s="9"/>
      <c r="D266" s="9"/>
      <c r="J266" s="9"/>
      <c r="L266" s="9"/>
    </row>
    <row r="267" ht="15.75" customHeight="1">
      <c r="B267" s="9"/>
      <c r="D267" s="9"/>
      <c r="J267" s="9"/>
      <c r="L267" s="9"/>
    </row>
    <row r="268" ht="15.75" customHeight="1">
      <c r="B268" s="9"/>
      <c r="D268" s="9"/>
      <c r="J268" s="9"/>
      <c r="L268" s="9"/>
    </row>
    <row r="269" ht="15.75" customHeight="1">
      <c r="B269" s="9"/>
      <c r="D269" s="9"/>
      <c r="J269" s="9"/>
      <c r="L269" s="9"/>
    </row>
    <row r="270" ht="15.75" customHeight="1">
      <c r="B270" s="9"/>
      <c r="D270" s="9"/>
      <c r="J270" s="9"/>
      <c r="L270" s="9"/>
    </row>
    <row r="271" ht="15.75" customHeight="1">
      <c r="B271" s="9"/>
      <c r="D271" s="9"/>
      <c r="J271" s="9"/>
      <c r="L271" s="9"/>
    </row>
    <row r="272" ht="15.75" customHeight="1">
      <c r="B272" s="9"/>
      <c r="D272" s="9"/>
      <c r="J272" s="9"/>
      <c r="L272" s="9"/>
    </row>
    <row r="273" ht="15.75" customHeight="1">
      <c r="B273" s="9"/>
      <c r="D273" s="9"/>
      <c r="J273" s="9"/>
      <c r="L273" s="9"/>
    </row>
    <row r="274" ht="15.75" customHeight="1">
      <c r="B274" s="9"/>
      <c r="D274" s="9"/>
      <c r="J274" s="9"/>
      <c r="L274" s="9"/>
    </row>
    <row r="275" ht="15.75" customHeight="1">
      <c r="B275" s="9"/>
      <c r="D275" s="9"/>
      <c r="J275" s="9"/>
      <c r="L275" s="9"/>
    </row>
    <row r="276" ht="15.75" customHeight="1">
      <c r="B276" s="9"/>
      <c r="D276" s="9"/>
      <c r="J276" s="9"/>
      <c r="L276" s="9"/>
    </row>
    <row r="277" ht="15.75" customHeight="1">
      <c r="B277" s="9"/>
      <c r="D277" s="9"/>
      <c r="J277" s="9"/>
      <c r="L277" s="9"/>
    </row>
    <row r="278" ht="15.75" customHeight="1">
      <c r="B278" s="9"/>
      <c r="D278" s="9"/>
      <c r="J278" s="9"/>
      <c r="L278" s="9"/>
    </row>
    <row r="279" ht="15.75" customHeight="1">
      <c r="B279" s="9"/>
      <c r="D279" s="9"/>
      <c r="J279" s="9"/>
      <c r="L279" s="9"/>
    </row>
    <row r="280" ht="15.75" customHeight="1">
      <c r="B280" s="9"/>
      <c r="D280" s="9"/>
      <c r="J280" s="9"/>
      <c r="L280" s="9"/>
    </row>
    <row r="281" ht="15.75" customHeight="1">
      <c r="B281" s="9"/>
      <c r="D281" s="9"/>
      <c r="J281" s="9"/>
      <c r="L281" s="9"/>
    </row>
    <row r="282" ht="15.75" customHeight="1">
      <c r="B282" s="9"/>
      <c r="D282" s="9"/>
      <c r="J282" s="9"/>
      <c r="L282" s="9"/>
    </row>
    <row r="283" ht="15.75" customHeight="1">
      <c r="B283" s="9"/>
      <c r="D283" s="9"/>
      <c r="J283" s="9"/>
      <c r="L283" s="9"/>
    </row>
    <row r="284" ht="15.75" customHeight="1">
      <c r="B284" s="9"/>
      <c r="D284" s="9"/>
      <c r="J284" s="9"/>
      <c r="L284" s="9"/>
    </row>
    <row r="285" ht="15.75" customHeight="1">
      <c r="B285" s="9"/>
      <c r="D285" s="9"/>
      <c r="J285" s="9"/>
      <c r="L285" s="9"/>
    </row>
    <row r="286" ht="15.75" customHeight="1">
      <c r="B286" s="9"/>
      <c r="D286" s="9"/>
      <c r="J286" s="9"/>
      <c r="L286" s="9"/>
    </row>
    <row r="287" ht="15.75" customHeight="1">
      <c r="B287" s="9"/>
      <c r="D287" s="9"/>
      <c r="J287" s="9"/>
      <c r="L287" s="9"/>
    </row>
    <row r="288" ht="15.75" customHeight="1">
      <c r="B288" s="9"/>
      <c r="D288" s="9"/>
      <c r="J288" s="9"/>
      <c r="L288" s="9"/>
    </row>
    <row r="289" ht="15.75" customHeight="1">
      <c r="B289" s="9"/>
      <c r="D289" s="9"/>
      <c r="J289" s="9"/>
      <c r="L289" s="9"/>
    </row>
    <row r="290" ht="15.75" customHeight="1">
      <c r="B290" s="9"/>
      <c r="D290" s="9"/>
      <c r="J290" s="9"/>
      <c r="L290" s="9"/>
    </row>
    <row r="291" ht="15.75" customHeight="1">
      <c r="B291" s="9"/>
      <c r="D291" s="9"/>
      <c r="J291" s="9"/>
      <c r="L291" s="9"/>
    </row>
    <row r="292" ht="15.75" customHeight="1">
      <c r="B292" s="9"/>
      <c r="D292" s="9"/>
      <c r="J292" s="9"/>
      <c r="L292" s="9"/>
    </row>
    <row r="293" ht="15.75" customHeight="1">
      <c r="B293" s="9"/>
      <c r="D293" s="9"/>
      <c r="J293" s="9"/>
      <c r="L293" s="9"/>
    </row>
    <row r="294" ht="15.75" customHeight="1">
      <c r="B294" s="9"/>
      <c r="D294" s="9"/>
      <c r="J294" s="9"/>
      <c r="L294" s="9"/>
    </row>
    <row r="295" ht="15.75" customHeight="1">
      <c r="B295" s="9"/>
      <c r="D295" s="9"/>
      <c r="J295" s="9"/>
      <c r="L295" s="9"/>
    </row>
    <row r="296" ht="15.75" customHeight="1">
      <c r="B296" s="9"/>
      <c r="D296" s="9"/>
      <c r="J296" s="9"/>
      <c r="L296" s="9"/>
    </row>
    <row r="297" ht="15.75" customHeight="1">
      <c r="B297" s="9"/>
      <c r="D297" s="9"/>
      <c r="J297" s="9"/>
      <c r="L297" s="9"/>
    </row>
    <row r="298" ht="15.75" customHeight="1">
      <c r="B298" s="9"/>
      <c r="D298" s="9"/>
      <c r="J298" s="9"/>
      <c r="L298" s="9"/>
    </row>
    <row r="299" ht="15.75" customHeight="1">
      <c r="B299" s="9"/>
      <c r="D299" s="9"/>
      <c r="J299" s="9"/>
      <c r="L299" s="9"/>
    </row>
    <row r="300" ht="15.75" customHeight="1">
      <c r="B300" s="9"/>
      <c r="D300" s="9"/>
      <c r="J300" s="9"/>
      <c r="L300" s="9"/>
    </row>
    <row r="301" ht="15.75" customHeight="1">
      <c r="B301" s="9"/>
      <c r="D301" s="9"/>
      <c r="J301" s="9"/>
      <c r="L301" s="9"/>
    </row>
    <row r="302" ht="15.75" customHeight="1">
      <c r="B302" s="9"/>
      <c r="D302" s="9"/>
      <c r="J302" s="9"/>
      <c r="L302" s="9"/>
    </row>
    <row r="303" ht="15.75" customHeight="1">
      <c r="B303" s="9"/>
      <c r="D303" s="9"/>
      <c r="J303" s="9"/>
      <c r="L303" s="9"/>
    </row>
    <row r="304" ht="15.75" customHeight="1">
      <c r="B304" s="9"/>
      <c r="D304" s="9"/>
      <c r="J304" s="9"/>
      <c r="L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D5:D304">
      <formula1>'17 Lists'!$S$2:$S$12</formula1>
    </dataValidation>
    <dataValidation type="list" allowBlank="1" sqref="L5:L304">
      <formula1>'17 Lists'!$B$2:$B$7</formula1>
    </dataValidation>
    <dataValidation type="list" allowBlank="1" sqref="B5:B304">
      <formula1>'17 Lists'!$A$2:$A$9</formula1>
    </dataValidation>
    <dataValidation type="list" allowBlank="1" sqref="J5:J304">
      <formula1>'17 Lists'!$I$2:$I$4</formula1>
    </dataValidation>
  </dataValidations>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24.0"/>
    <col customWidth="1" min="3" max="3" width="16.0"/>
    <col customWidth="1" min="4" max="4" width="14.0"/>
    <col customWidth="1" min="5" max="5" width="15.0"/>
    <col customWidth="1" min="6" max="6" width="17.0"/>
    <col customWidth="1" min="7" max="8" width="23.0"/>
    <col customWidth="1" min="9" max="10" width="18.0"/>
    <col customWidth="1" min="11" max="12" width="24.0"/>
    <col customWidth="1" min="13" max="13" width="42.0"/>
    <col customWidth="1" min="14" max="14" width="13.0"/>
    <col customWidth="1" min="15" max="26" width="8.63"/>
  </cols>
  <sheetData>
    <row r="1" ht="27.75" customHeight="1">
      <c r="A1" s="1" t="s">
        <v>311</v>
      </c>
    </row>
    <row r="2" ht="30.0" customHeight="1">
      <c r="A2" s="3" t="s">
        <v>685</v>
      </c>
    </row>
    <row r="4" ht="33.75" customHeight="1">
      <c r="A4" s="37" t="s">
        <v>686</v>
      </c>
      <c r="B4" s="37" t="s">
        <v>33</v>
      </c>
      <c r="C4" s="37" t="s">
        <v>687</v>
      </c>
      <c r="D4" s="37" t="s">
        <v>688</v>
      </c>
      <c r="E4" s="37" t="s">
        <v>320</v>
      </c>
      <c r="F4" s="37" t="s">
        <v>689</v>
      </c>
      <c r="G4" s="37" t="s">
        <v>690</v>
      </c>
      <c r="H4" s="37" t="s">
        <v>691</v>
      </c>
      <c r="I4" s="37" t="s">
        <v>692</v>
      </c>
      <c r="J4" s="37" t="s">
        <v>693</v>
      </c>
      <c r="K4" s="37" t="s">
        <v>694</v>
      </c>
      <c r="L4" s="37" t="s">
        <v>695</v>
      </c>
      <c r="M4" s="37" t="s">
        <v>395</v>
      </c>
      <c r="N4" s="37" t="s">
        <v>396</v>
      </c>
    </row>
    <row r="5">
      <c r="A5" s="43"/>
      <c r="B5" s="43"/>
      <c r="C5" s="79"/>
      <c r="D5" s="79"/>
      <c r="E5" s="78"/>
      <c r="F5" s="78"/>
      <c r="G5" s="78"/>
      <c r="H5" s="78"/>
      <c r="I5" s="78"/>
      <c r="J5" s="78"/>
      <c r="K5" s="43"/>
      <c r="L5" s="43"/>
      <c r="M5" s="43"/>
      <c r="N5" s="43"/>
    </row>
    <row r="6">
      <c r="A6" s="43"/>
      <c r="B6" s="43"/>
      <c r="C6" s="79"/>
      <c r="D6" s="79"/>
      <c r="E6" s="78"/>
      <c r="F6" s="78"/>
      <c r="G6" s="78"/>
      <c r="H6" s="78"/>
      <c r="I6" s="78"/>
      <c r="J6" s="78"/>
      <c r="K6" s="43"/>
      <c r="L6" s="43"/>
      <c r="M6" s="43"/>
      <c r="N6" s="43"/>
    </row>
    <row r="7">
      <c r="A7" s="43"/>
      <c r="B7" s="43"/>
      <c r="C7" s="79"/>
      <c r="D7" s="79"/>
      <c r="E7" s="78"/>
      <c r="F7" s="78"/>
      <c r="G7" s="78"/>
      <c r="H7" s="78"/>
      <c r="I7" s="78"/>
      <c r="J7" s="78"/>
      <c r="K7" s="43"/>
      <c r="L7" s="43"/>
      <c r="M7" s="43"/>
      <c r="N7" s="43"/>
    </row>
    <row r="8">
      <c r="A8" s="43"/>
      <c r="B8" s="43"/>
      <c r="C8" s="79"/>
      <c r="D8" s="79"/>
      <c r="E8" s="78"/>
      <c r="F8" s="78"/>
      <c r="G8" s="78"/>
      <c r="H8" s="78"/>
      <c r="I8" s="78"/>
      <c r="J8" s="78"/>
      <c r="K8" s="43"/>
      <c r="L8" s="43"/>
      <c r="M8" s="43"/>
      <c r="N8" s="43"/>
    </row>
    <row r="9">
      <c r="A9" s="43"/>
      <c r="B9" s="43"/>
      <c r="C9" s="79"/>
      <c r="D9" s="79"/>
      <c r="E9" s="78"/>
      <c r="F9" s="78"/>
      <c r="G9" s="78"/>
      <c r="H9" s="78"/>
      <c r="I9" s="78"/>
      <c r="J9" s="78"/>
      <c r="K9" s="43"/>
      <c r="L9" s="43"/>
      <c r="M9" s="43"/>
      <c r="N9" s="43"/>
    </row>
    <row r="10">
      <c r="A10" s="43"/>
      <c r="B10" s="43"/>
      <c r="C10" s="79"/>
      <c r="D10" s="79"/>
      <c r="E10" s="78"/>
      <c r="F10" s="78"/>
      <c r="G10" s="78"/>
      <c r="H10" s="78"/>
      <c r="I10" s="78"/>
      <c r="J10" s="78"/>
      <c r="K10" s="43"/>
      <c r="L10" s="43"/>
      <c r="M10" s="43"/>
      <c r="N10" s="43"/>
    </row>
    <row r="11">
      <c r="A11" s="43"/>
      <c r="B11" s="43"/>
      <c r="C11" s="79"/>
      <c r="D11" s="79"/>
      <c r="E11" s="78"/>
      <c r="F11" s="78"/>
      <c r="G11" s="78"/>
      <c r="H11" s="78"/>
      <c r="I11" s="78"/>
      <c r="J11" s="78"/>
      <c r="K11" s="43"/>
      <c r="L11" s="43"/>
      <c r="M11" s="43"/>
      <c r="N11" s="43"/>
    </row>
    <row r="12">
      <c r="A12" s="43"/>
      <c r="B12" s="43"/>
      <c r="C12" s="79"/>
      <c r="D12" s="79"/>
      <c r="E12" s="78"/>
      <c r="F12" s="78"/>
      <c r="G12" s="78"/>
      <c r="H12" s="78"/>
      <c r="I12" s="78"/>
      <c r="J12" s="78"/>
      <c r="K12" s="43"/>
      <c r="L12" s="43"/>
      <c r="M12" s="43"/>
      <c r="N12" s="43"/>
    </row>
    <row r="13">
      <c r="A13" s="43"/>
      <c r="B13" s="43"/>
      <c r="C13" s="79"/>
      <c r="D13" s="79"/>
      <c r="E13" s="78"/>
      <c r="F13" s="78"/>
      <c r="G13" s="78"/>
      <c r="H13" s="78"/>
      <c r="I13" s="78"/>
      <c r="J13" s="78"/>
      <c r="K13" s="43"/>
      <c r="L13" s="43"/>
      <c r="M13" s="43"/>
      <c r="N13" s="43"/>
    </row>
    <row r="14">
      <c r="A14" s="43"/>
      <c r="B14" s="43"/>
      <c r="C14" s="79"/>
      <c r="D14" s="79"/>
      <c r="E14" s="78"/>
      <c r="F14" s="78"/>
      <c r="G14" s="78"/>
      <c r="H14" s="78"/>
      <c r="I14" s="78"/>
      <c r="J14" s="78"/>
      <c r="K14" s="43"/>
      <c r="L14" s="43"/>
      <c r="M14" s="43"/>
      <c r="N14" s="43"/>
    </row>
    <row r="15">
      <c r="A15" s="43"/>
      <c r="B15" s="43"/>
      <c r="C15" s="79"/>
      <c r="D15" s="79"/>
      <c r="E15" s="78"/>
      <c r="F15" s="78"/>
      <c r="G15" s="78"/>
      <c r="H15" s="78"/>
      <c r="I15" s="78"/>
      <c r="J15" s="78"/>
      <c r="K15" s="43"/>
      <c r="L15" s="43"/>
      <c r="M15" s="43"/>
      <c r="N15" s="43"/>
    </row>
    <row r="16">
      <c r="A16" s="43"/>
      <c r="B16" s="43"/>
      <c r="C16" s="79"/>
      <c r="D16" s="79"/>
      <c r="E16" s="78"/>
      <c r="F16" s="78"/>
      <c r="G16" s="78"/>
      <c r="H16" s="78"/>
      <c r="I16" s="78"/>
      <c r="J16" s="78"/>
      <c r="K16" s="43"/>
      <c r="L16" s="43"/>
      <c r="M16" s="43"/>
      <c r="N16" s="43"/>
    </row>
    <row r="17">
      <c r="A17" s="43"/>
      <c r="B17" s="43"/>
      <c r="C17" s="79"/>
      <c r="D17" s="79"/>
      <c r="E17" s="78"/>
      <c r="F17" s="78"/>
      <c r="G17" s="78"/>
      <c r="H17" s="78"/>
      <c r="I17" s="78"/>
      <c r="J17" s="78"/>
      <c r="K17" s="43"/>
      <c r="L17" s="43"/>
      <c r="M17" s="43"/>
      <c r="N17" s="43"/>
    </row>
    <row r="18">
      <c r="A18" s="43"/>
      <c r="B18" s="43"/>
      <c r="C18" s="79"/>
      <c r="D18" s="79"/>
      <c r="E18" s="78"/>
      <c r="F18" s="78"/>
      <c r="G18" s="78"/>
      <c r="H18" s="78"/>
      <c r="I18" s="78"/>
      <c r="J18" s="78"/>
      <c r="K18" s="43"/>
      <c r="L18" s="43"/>
      <c r="M18" s="43"/>
      <c r="N18" s="43"/>
    </row>
    <row r="19">
      <c r="A19" s="43"/>
      <c r="B19" s="43"/>
      <c r="C19" s="79"/>
      <c r="D19" s="79"/>
      <c r="E19" s="78"/>
      <c r="F19" s="78"/>
      <c r="G19" s="78"/>
      <c r="H19" s="78"/>
      <c r="I19" s="78"/>
      <c r="J19" s="78"/>
      <c r="K19" s="43"/>
      <c r="L19" s="43"/>
      <c r="M19" s="43"/>
      <c r="N19" s="43"/>
    </row>
    <row r="20">
      <c r="A20" s="43"/>
      <c r="B20" s="43"/>
      <c r="C20" s="79"/>
      <c r="D20" s="79"/>
      <c r="E20" s="78"/>
      <c r="F20" s="78"/>
      <c r="G20" s="78"/>
      <c r="H20" s="78"/>
      <c r="I20" s="78"/>
      <c r="J20" s="78"/>
      <c r="K20" s="43"/>
      <c r="L20" s="43"/>
      <c r="M20" s="43"/>
      <c r="N20" s="43"/>
    </row>
    <row r="21" ht="15.75" customHeight="1">
      <c r="A21" s="43"/>
      <c r="B21" s="43"/>
      <c r="C21" s="79"/>
      <c r="D21" s="79"/>
      <c r="E21" s="78"/>
      <c r="F21" s="78"/>
      <c r="G21" s="78"/>
      <c r="H21" s="78"/>
      <c r="I21" s="78"/>
      <c r="J21" s="78"/>
      <c r="K21" s="43"/>
      <c r="L21" s="43"/>
      <c r="M21" s="43"/>
      <c r="N21" s="43"/>
    </row>
    <row r="22" ht="15.75" customHeight="1">
      <c r="A22" s="43"/>
      <c r="B22" s="43"/>
      <c r="C22" s="79"/>
      <c r="D22" s="79"/>
      <c r="E22" s="78"/>
      <c r="F22" s="78"/>
      <c r="G22" s="78"/>
      <c r="H22" s="78"/>
      <c r="I22" s="78"/>
      <c r="J22" s="78"/>
      <c r="K22" s="43"/>
      <c r="L22" s="43"/>
      <c r="M22" s="43"/>
      <c r="N22" s="43"/>
    </row>
    <row r="23" ht="15.75" customHeight="1">
      <c r="A23" s="43"/>
      <c r="B23" s="43"/>
      <c r="C23" s="79"/>
      <c r="D23" s="79"/>
      <c r="E23" s="78"/>
      <c r="F23" s="78"/>
      <c r="G23" s="78"/>
      <c r="H23" s="78"/>
      <c r="I23" s="78"/>
      <c r="J23" s="78"/>
      <c r="K23" s="43"/>
      <c r="L23" s="43"/>
      <c r="M23" s="43"/>
      <c r="N23" s="43"/>
    </row>
    <row r="24" ht="15.75" customHeight="1">
      <c r="A24" s="43"/>
      <c r="B24" s="43"/>
      <c r="C24" s="79"/>
      <c r="D24" s="79"/>
      <c r="E24" s="78"/>
      <c r="F24" s="78"/>
      <c r="G24" s="78"/>
      <c r="H24" s="78"/>
      <c r="I24" s="78"/>
      <c r="J24" s="78"/>
      <c r="K24" s="43"/>
      <c r="L24" s="43"/>
      <c r="M24" s="43"/>
      <c r="N24" s="43"/>
    </row>
    <row r="25" ht="15.75" customHeight="1">
      <c r="A25" s="43"/>
      <c r="B25" s="43"/>
      <c r="C25" s="79"/>
      <c r="D25" s="79"/>
      <c r="E25" s="78"/>
      <c r="F25" s="78"/>
      <c r="G25" s="78"/>
      <c r="H25" s="78"/>
      <c r="I25" s="78"/>
      <c r="J25" s="78"/>
      <c r="K25" s="43"/>
      <c r="L25" s="43"/>
      <c r="M25" s="43"/>
      <c r="N25" s="43"/>
    </row>
    <row r="26" ht="15.75" customHeight="1">
      <c r="A26" s="43"/>
      <c r="B26" s="43"/>
      <c r="C26" s="79"/>
      <c r="D26" s="79"/>
      <c r="E26" s="78"/>
      <c r="F26" s="78"/>
      <c r="G26" s="78"/>
      <c r="H26" s="78"/>
      <c r="I26" s="78"/>
      <c r="J26" s="78"/>
      <c r="K26" s="43"/>
      <c r="L26" s="43"/>
      <c r="M26" s="43"/>
      <c r="N26" s="43"/>
    </row>
    <row r="27" ht="15.75" customHeight="1">
      <c r="A27" s="43"/>
      <c r="B27" s="43"/>
      <c r="C27" s="79"/>
      <c r="D27" s="79"/>
      <c r="E27" s="78"/>
      <c r="F27" s="78"/>
      <c r="G27" s="78"/>
      <c r="H27" s="78"/>
      <c r="I27" s="78"/>
      <c r="J27" s="78"/>
      <c r="K27" s="43"/>
      <c r="L27" s="43"/>
      <c r="M27" s="43"/>
      <c r="N27" s="43"/>
    </row>
    <row r="28" ht="15.75" customHeight="1">
      <c r="A28" s="43"/>
      <c r="B28" s="43"/>
      <c r="C28" s="79"/>
      <c r="D28" s="79"/>
      <c r="E28" s="78"/>
      <c r="F28" s="78"/>
      <c r="G28" s="78"/>
      <c r="H28" s="78"/>
      <c r="I28" s="78"/>
      <c r="J28" s="78"/>
      <c r="K28" s="43"/>
      <c r="L28" s="43"/>
      <c r="M28" s="43"/>
      <c r="N28" s="43"/>
    </row>
    <row r="29" ht="15.75" customHeight="1">
      <c r="A29" s="43"/>
      <c r="B29" s="43"/>
      <c r="C29" s="79"/>
      <c r="D29" s="79"/>
      <c r="E29" s="78"/>
      <c r="F29" s="78"/>
      <c r="G29" s="78"/>
      <c r="H29" s="78"/>
      <c r="I29" s="78"/>
      <c r="J29" s="78"/>
      <c r="K29" s="43"/>
      <c r="L29" s="43"/>
      <c r="M29" s="43"/>
      <c r="N29" s="43"/>
    </row>
    <row r="30" ht="15.75" customHeight="1">
      <c r="A30" s="43"/>
      <c r="B30" s="43"/>
      <c r="C30" s="79"/>
      <c r="D30" s="79"/>
      <c r="E30" s="78"/>
      <c r="F30" s="78"/>
      <c r="G30" s="78"/>
      <c r="H30" s="78"/>
      <c r="I30" s="78"/>
      <c r="J30" s="78"/>
      <c r="K30" s="43"/>
      <c r="L30" s="43"/>
      <c r="M30" s="43"/>
      <c r="N30" s="43"/>
    </row>
    <row r="31" ht="15.75" customHeight="1">
      <c r="A31" s="43"/>
      <c r="B31" s="43"/>
      <c r="C31" s="79"/>
      <c r="D31" s="79"/>
      <c r="E31" s="78"/>
      <c r="F31" s="78"/>
      <c r="G31" s="78"/>
      <c r="H31" s="78"/>
      <c r="I31" s="78"/>
      <c r="J31" s="78"/>
      <c r="K31" s="43"/>
      <c r="L31" s="43"/>
      <c r="M31" s="43"/>
      <c r="N31" s="43"/>
    </row>
    <row r="32" ht="15.75" customHeight="1">
      <c r="A32" s="43"/>
      <c r="B32" s="43"/>
      <c r="C32" s="79"/>
      <c r="D32" s="79"/>
      <c r="E32" s="78"/>
      <c r="F32" s="78"/>
      <c r="G32" s="78"/>
      <c r="H32" s="78"/>
      <c r="I32" s="78"/>
      <c r="J32" s="78"/>
      <c r="K32" s="43"/>
      <c r="L32" s="43"/>
      <c r="M32" s="43"/>
      <c r="N32" s="43"/>
    </row>
    <row r="33" ht="15.75" customHeight="1">
      <c r="A33" s="43"/>
      <c r="B33" s="43"/>
      <c r="C33" s="79"/>
      <c r="D33" s="79"/>
      <c r="E33" s="78"/>
      <c r="F33" s="78"/>
      <c r="G33" s="78"/>
      <c r="H33" s="78"/>
      <c r="I33" s="78"/>
      <c r="J33" s="78"/>
      <c r="K33" s="43"/>
      <c r="L33" s="43"/>
      <c r="M33" s="43"/>
      <c r="N33" s="43"/>
    </row>
    <row r="34" ht="15.75" customHeight="1">
      <c r="A34" s="43"/>
      <c r="B34" s="43"/>
      <c r="C34" s="79"/>
      <c r="D34" s="79"/>
      <c r="E34" s="78"/>
      <c r="F34" s="78"/>
      <c r="G34" s="78"/>
      <c r="H34" s="78"/>
      <c r="I34" s="78"/>
      <c r="J34" s="78"/>
      <c r="K34" s="43"/>
      <c r="L34" s="43"/>
      <c r="M34" s="43"/>
      <c r="N34" s="43"/>
    </row>
    <row r="35" ht="15.75" customHeight="1">
      <c r="A35" s="43"/>
      <c r="B35" s="43"/>
      <c r="C35" s="79"/>
      <c r="D35" s="79"/>
      <c r="E35" s="78"/>
      <c r="F35" s="78"/>
      <c r="G35" s="78"/>
      <c r="H35" s="78"/>
      <c r="I35" s="78"/>
      <c r="J35" s="78"/>
      <c r="K35" s="43"/>
      <c r="L35" s="43"/>
      <c r="M35" s="43"/>
      <c r="N35" s="43"/>
    </row>
    <row r="36" ht="15.75" customHeight="1">
      <c r="A36" s="43"/>
      <c r="B36" s="43"/>
      <c r="C36" s="79"/>
      <c r="D36" s="79"/>
      <c r="E36" s="78"/>
      <c r="F36" s="78"/>
      <c r="G36" s="78"/>
      <c r="H36" s="78"/>
      <c r="I36" s="78"/>
      <c r="J36" s="78"/>
      <c r="K36" s="43"/>
      <c r="L36" s="43"/>
      <c r="M36" s="43"/>
      <c r="N36" s="43"/>
    </row>
    <row r="37" ht="15.75" customHeight="1">
      <c r="A37" s="43"/>
      <c r="B37" s="43"/>
      <c r="C37" s="79"/>
      <c r="D37" s="79"/>
      <c r="E37" s="78"/>
      <c r="F37" s="78"/>
      <c r="G37" s="78"/>
      <c r="H37" s="78"/>
      <c r="I37" s="78"/>
      <c r="J37" s="78"/>
      <c r="K37" s="43"/>
      <c r="L37" s="43"/>
      <c r="M37" s="43"/>
      <c r="N37" s="43"/>
    </row>
    <row r="38" ht="15.75" customHeight="1">
      <c r="A38" s="43"/>
      <c r="B38" s="43"/>
      <c r="C38" s="79"/>
      <c r="D38" s="79"/>
      <c r="E38" s="78"/>
      <c r="F38" s="78"/>
      <c r="G38" s="78"/>
      <c r="H38" s="78"/>
      <c r="I38" s="78"/>
      <c r="J38" s="78"/>
      <c r="K38" s="43"/>
      <c r="L38" s="43"/>
      <c r="M38" s="43"/>
      <c r="N38" s="43"/>
    </row>
    <row r="39" ht="15.75" customHeight="1">
      <c r="A39" s="43"/>
      <c r="B39" s="43"/>
      <c r="C39" s="79"/>
      <c r="D39" s="79"/>
      <c r="E39" s="78"/>
      <c r="F39" s="78"/>
      <c r="G39" s="78"/>
      <c r="H39" s="78"/>
      <c r="I39" s="78"/>
      <c r="J39" s="78"/>
      <c r="K39" s="43"/>
      <c r="L39" s="43"/>
      <c r="M39" s="43"/>
      <c r="N39" s="43"/>
    </row>
    <row r="40" ht="15.75" customHeight="1">
      <c r="A40" s="43"/>
      <c r="B40" s="43"/>
      <c r="C40" s="79"/>
      <c r="D40" s="79"/>
      <c r="E40" s="78"/>
      <c r="F40" s="78"/>
      <c r="G40" s="78"/>
      <c r="H40" s="78"/>
      <c r="I40" s="78"/>
      <c r="J40" s="78"/>
      <c r="K40" s="43"/>
      <c r="L40" s="43"/>
      <c r="M40" s="43"/>
      <c r="N40" s="43"/>
    </row>
    <row r="41" ht="15.75" customHeight="1">
      <c r="A41" s="43"/>
      <c r="B41" s="43"/>
      <c r="C41" s="79"/>
      <c r="D41" s="79"/>
      <c r="E41" s="78"/>
      <c r="F41" s="78"/>
      <c r="G41" s="78"/>
      <c r="H41" s="78"/>
      <c r="I41" s="78"/>
      <c r="J41" s="78"/>
      <c r="K41" s="43"/>
      <c r="L41" s="43"/>
      <c r="M41" s="43"/>
      <c r="N41" s="43"/>
    </row>
    <row r="42" ht="15.75" customHeight="1">
      <c r="A42" s="43"/>
      <c r="B42" s="43"/>
      <c r="C42" s="79"/>
      <c r="D42" s="79"/>
      <c r="E42" s="78"/>
      <c r="F42" s="78"/>
      <c r="G42" s="78"/>
      <c r="H42" s="78"/>
      <c r="I42" s="78"/>
      <c r="J42" s="78"/>
      <c r="K42" s="43"/>
      <c r="L42" s="43"/>
      <c r="M42" s="43"/>
      <c r="N42" s="43"/>
    </row>
    <row r="43" ht="15.75" customHeight="1">
      <c r="A43" s="43"/>
      <c r="B43" s="43"/>
      <c r="C43" s="79"/>
      <c r="D43" s="79"/>
      <c r="E43" s="78"/>
      <c r="F43" s="78"/>
      <c r="G43" s="78"/>
      <c r="H43" s="78"/>
      <c r="I43" s="78"/>
      <c r="J43" s="78"/>
      <c r="K43" s="43"/>
      <c r="L43" s="43"/>
      <c r="M43" s="43"/>
      <c r="N43" s="43"/>
    </row>
    <row r="44" ht="15.75" customHeight="1">
      <c r="A44" s="43"/>
      <c r="B44" s="43"/>
      <c r="C44" s="79"/>
      <c r="D44" s="79"/>
      <c r="E44" s="78"/>
      <c r="F44" s="78"/>
      <c r="G44" s="78"/>
      <c r="H44" s="78"/>
      <c r="I44" s="78"/>
      <c r="J44" s="78"/>
      <c r="K44" s="43"/>
      <c r="L44" s="43"/>
      <c r="M44" s="43"/>
      <c r="N44" s="43"/>
    </row>
    <row r="45" ht="15.75" customHeight="1">
      <c r="A45" s="43"/>
      <c r="B45" s="43"/>
      <c r="C45" s="79"/>
      <c r="D45" s="79"/>
      <c r="E45" s="78"/>
      <c r="F45" s="78"/>
      <c r="G45" s="78"/>
      <c r="H45" s="78"/>
      <c r="I45" s="78"/>
      <c r="J45" s="78"/>
      <c r="K45" s="43"/>
      <c r="L45" s="43"/>
      <c r="M45" s="43"/>
      <c r="N45" s="43"/>
    </row>
    <row r="46" ht="15.75" customHeight="1">
      <c r="A46" s="43"/>
      <c r="B46" s="43"/>
      <c r="C46" s="79"/>
      <c r="D46" s="79"/>
      <c r="E46" s="78"/>
      <c r="F46" s="78"/>
      <c r="G46" s="78"/>
      <c r="H46" s="78"/>
      <c r="I46" s="78"/>
      <c r="J46" s="78"/>
      <c r="K46" s="43"/>
      <c r="L46" s="43"/>
      <c r="M46" s="43"/>
      <c r="N46" s="43"/>
    </row>
    <row r="47" ht="15.75" customHeight="1">
      <c r="A47" s="43"/>
      <c r="B47" s="43"/>
      <c r="C47" s="79"/>
      <c r="D47" s="79"/>
      <c r="E47" s="78"/>
      <c r="F47" s="78"/>
      <c r="G47" s="78"/>
      <c r="H47" s="78"/>
      <c r="I47" s="78"/>
      <c r="J47" s="78"/>
      <c r="K47" s="43"/>
      <c r="L47" s="43"/>
      <c r="M47" s="43"/>
      <c r="N47" s="43"/>
    </row>
    <row r="48" ht="15.75" customHeight="1">
      <c r="A48" s="43"/>
      <c r="B48" s="43"/>
      <c r="C48" s="79"/>
      <c r="D48" s="79"/>
      <c r="E48" s="78"/>
      <c r="F48" s="78"/>
      <c r="G48" s="78"/>
      <c r="H48" s="78"/>
      <c r="I48" s="78"/>
      <c r="J48" s="78"/>
      <c r="K48" s="43"/>
      <c r="L48" s="43"/>
      <c r="M48" s="43"/>
      <c r="N48" s="43"/>
    </row>
    <row r="49" ht="15.75" customHeight="1">
      <c r="A49" s="43"/>
      <c r="B49" s="43"/>
      <c r="C49" s="79"/>
      <c r="D49" s="79"/>
      <c r="E49" s="78"/>
      <c r="F49" s="78"/>
      <c r="G49" s="78"/>
      <c r="H49" s="78"/>
      <c r="I49" s="78"/>
      <c r="J49" s="78"/>
      <c r="K49" s="43"/>
      <c r="L49" s="43"/>
      <c r="M49" s="43"/>
      <c r="N49" s="43"/>
    </row>
    <row r="50" ht="15.75" customHeight="1">
      <c r="A50" s="43"/>
      <c r="B50" s="43"/>
      <c r="C50" s="79"/>
      <c r="D50" s="79"/>
      <c r="E50" s="78"/>
      <c r="F50" s="78"/>
      <c r="G50" s="78"/>
      <c r="H50" s="78"/>
      <c r="I50" s="78"/>
      <c r="J50" s="78"/>
      <c r="K50" s="43"/>
      <c r="L50" s="43"/>
      <c r="M50" s="43"/>
      <c r="N50" s="43"/>
    </row>
    <row r="51" ht="15.75" customHeight="1">
      <c r="A51" s="43"/>
      <c r="B51" s="43"/>
      <c r="C51" s="79"/>
      <c r="D51" s="79"/>
      <c r="E51" s="78"/>
      <c r="F51" s="78"/>
      <c r="G51" s="78"/>
      <c r="H51" s="78"/>
      <c r="I51" s="78"/>
      <c r="J51" s="78"/>
      <c r="K51" s="43"/>
      <c r="L51" s="43"/>
      <c r="M51" s="43"/>
      <c r="N51" s="43"/>
    </row>
    <row r="52" ht="15.75" customHeight="1">
      <c r="A52" s="43"/>
      <c r="B52" s="43"/>
      <c r="C52" s="79"/>
      <c r="D52" s="79"/>
      <c r="E52" s="78"/>
      <c r="F52" s="78"/>
      <c r="G52" s="78"/>
      <c r="H52" s="78"/>
      <c r="I52" s="78"/>
      <c r="J52" s="78"/>
      <c r="K52" s="43"/>
      <c r="L52" s="43"/>
      <c r="M52" s="43"/>
      <c r="N52" s="43"/>
    </row>
    <row r="53" ht="15.75" customHeight="1">
      <c r="A53" s="43"/>
      <c r="B53" s="43"/>
      <c r="C53" s="79"/>
      <c r="D53" s="79"/>
      <c r="E53" s="78"/>
      <c r="F53" s="78"/>
      <c r="G53" s="78"/>
      <c r="H53" s="78"/>
      <c r="I53" s="78"/>
      <c r="J53" s="78"/>
      <c r="K53" s="43"/>
      <c r="L53" s="43"/>
      <c r="M53" s="43"/>
      <c r="N53" s="43"/>
    </row>
    <row r="54" ht="15.75" customHeight="1">
      <c r="A54" s="43"/>
      <c r="B54" s="43"/>
      <c r="C54" s="79"/>
      <c r="D54" s="79"/>
      <c r="E54" s="78"/>
      <c r="F54" s="78"/>
      <c r="G54" s="78"/>
      <c r="H54" s="78"/>
      <c r="I54" s="78"/>
      <c r="J54" s="78"/>
      <c r="K54" s="43"/>
      <c r="L54" s="43"/>
      <c r="M54" s="43"/>
      <c r="N54" s="43"/>
    </row>
    <row r="55" ht="15.75" customHeight="1">
      <c r="A55" s="43"/>
      <c r="B55" s="43"/>
      <c r="C55" s="79"/>
      <c r="D55" s="79"/>
      <c r="E55" s="78"/>
      <c r="F55" s="78"/>
      <c r="G55" s="78"/>
      <c r="H55" s="78"/>
      <c r="I55" s="78"/>
      <c r="J55" s="78"/>
      <c r="K55" s="43"/>
      <c r="L55" s="43"/>
      <c r="M55" s="43"/>
      <c r="N55" s="43"/>
    </row>
    <row r="56" ht="15.75" customHeight="1">
      <c r="A56" s="43"/>
      <c r="B56" s="43"/>
      <c r="C56" s="79"/>
      <c r="D56" s="79"/>
      <c r="E56" s="78"/>
      <c r="F56" s="78"/>
      <c r="G56" s="78"/>
      <c r="H56" s="78"/>
      <c r="I56" s="78"/>
      <c r="J56" s="78"/>
      <c r="K56" s="43"/>
      <c r="L56" s="43"/>
      <c r="M56" s="43"/>
      <c r="N56" s="43"/>
    </row>
    <row r="57" ht="15.75" customHeight="1">
      <c r="A57" s="43"/>
      <c r="B57" s="43"/>
      <c r="C57" s="79"/>
      <c r="D57" s="79"/>
      <c r="E57" s="78"/>
      <c r="F57" s="78"/>
      <c r="G57" s="78"/>
      <c r="H57" s="78"/>
      <c r="I57" s="78"/>
      <c r="J57" s="78"/>
      <c r="K57" s="43"/>
      <c r="L57" s="43"/>
      <c r="M57" s="43"/>
      <c r="N57" s="43"/>
    </row>
    <row r="58" ht="15.75" customHeight="1">
      <c r="A58" s="43"/>
      <c r="B58" s="43"/>
      <c r="C58" s="79"/>
      <c r="D58" s="79"/>
      <c r="E58" s="78"/>
      <c r="F58" s="78"/>
      <c r="G58" s="78"/>
      <c r="H58" s="78"/>
      <c r="I58" s="78"/>
      <c r="J58" s="78"/>
      <c r="K58" s="43"/>
      <c r="L58" s="43"/>
      <c r="M58" s="43"/>
      <c r="N58" s="43"/>
    </row>
    <row r="59" ht="15.75" customHeight="1">
      <c r="A59" s="43"/>
      <c r="B59" s="43"/>
      <c r="C59" s="79"/>
      <c r="D59" s="79"/>
      <c r="E59" s="78"/>
      <c r="F59" s="78"/>
      <c r="G59" s="78"/>
      <c r="H59" s="78"/>
      <c r="I59" s="78"/>
      <c r="J59" s="78"/>
      <c r="K59" s="43"/>
      <c r="L59" s="43"/>
      <c r="M59" s="43"/>
      <c r="N59" s="43"/>
    </row>
    <row r="60" ht="15.75" customHeight="1">
      <c r="A60" s="43"/>
      <c r="B60" s="43"/>
      <c r="C60" s="79"/>
      <c r="D60" s="79"/>
      <c r="E60" s="78"/>
      <c r="F60" s="78"/>
      <c r="G60" s="78"/>
      <c r="H60" s="78"/>
      <c r="I60" s="78"/>
      <c r="J60" s="78"/>
      <c r="K60" s="43"/>
      <c r="L60" s="43"/>
      <c r="M60" s="43"/>
      <c r="N60" s="43"/>
    </row>
    <row r="61" ht="15.75" customHeight="1">
      <c r="A61" s="43"/>
      <c r="B61" s="43"/>
      <c r="C61" s="79"/>
      <c r="D61" s="79"/>
      <c r="E61" s="78"/>
      <c r="F61" s="78"/>
      <c r="G61" s="78"/>
      <c r="H61" s="78"/>
      <c r="I61" s="78"/>
      <c r="J61" s="78"/>
      <c r="K61" s="43"/>
      <c r="L61" s="43"/>
      <c r="M61" s="43"/>
      <c r="N61" s="43"/>
    </row>
    <row r="62" ht="15.75" customHeight="1">
      <c r="A62" s="43"/>
      <c r="B62" s="43"/>
      <c r="C62" s="79"/>
      <c r="D62" s="79"/>
      <c r="E62" s="78"/>
      <c r="F62" s="78"/>
      <c r="G62" s="78"/>
      <c r="H62" s="78"/>
      <c r="I62" s="78"/>
      <c r="J62" s="78"/>
      <c r="K62" s="43"/>
      <c r="L62" s="43"/>
      <c r="M62" s="43"/>
      <c r="N62" s="43"/>
    </row>
    <row r="63" ht="15.75" customHeight="1">
      <c r="A63" s="43"/>
      <c r="B63" s="43"/>
      <c r="C63" s="79"/>
      <c r="D63" s="79"/>
      <c r="E63" s="78"/>
      <c r="F63" s="78"/>
      <c r="G63" s="78"/>
      <c r="H63" s="78"/>
      <c r="I63" s="78"/>
      <c r="J63" s="78"/>
      <c r="K63" s="43"/>
      <c r="L63" s="43"/>
      <c r="M63" s="43"/>
      <c r="N63" s="43"/>
    </row>
    <row r="64" ht="15.75" customHeight="1">
      <c r="A64" s="43"/>
      <c r="B64" s="43"/>
      <c r="C64" s="79"/>
      <c r="D64" s="79"/>
      <c r="E64" s="78"/>
      <c r="F64" s="78"/>
      <c r="G64" s="78"/>
      <c r="H64" s="78"/>
      <c r="I64" s="78"/>
      <c r="J64" s="78"/>
      <c r="K64" s="43"/>
      <c r="L64" s="43"/>
      <c r="M64" s="43"/>
      <c r="N64" s="43"/>
    </row>
    <row r="65" ht="15.75" customHeight="1">
      <c r="A65" s="43"/>
      <c r="B65" s="43"/>
      <c r="C65" s="79"/>
      <c r="D65" s="79"/>
      <c r="E65" s="78"/>
      <c r="F65" s="78"/>
      <c r="G65" s="78"/>
      <c r="H65" s="78"/>
      <c r="I65" s="78"/>
      <c r="J65" s="78"/>
      <c r="K65" s="43"/>
      <c r="L65" s="43"/>
      <c r="M65" s="43"/>
      <c r="N65" s="43"/>
    </row>
    <row r="66" ht="15.75" customHeight="1">
      <c r="A66" s="43"/>
      <c r="B66" s="43"/>
      <c r="C66" s="79"/>
      <c r="D66" s="79"/>
      <c r="E66" s="78"/>
      <c r="F66" s="78"/>
      <c r="G66" s="78"/>
      <c r="H66" s="78"/>
      <c r="I66" s="78"/>
      <c r="J66" s="78"/>
      <c r="K66" s="43"/>
      <c r="L66" s="43"/>
      <c r="M66" s="43"/>
      <c r="N66" s="43"/>
    </row>
    <row r="67" ht="15.75" customHeight="1">
      <c r="A67" s="43"/>
      <c r="B67" s="43"/>
      <c r="C67" s="79"/>
      <c r="D67" s="79"/>
      <c r="E67" s="78"/>
      <c r="F67" s="78"/>
      <c r="G67" s="78"/>
      <c r="H67" s="78"/>
      <c r="I67" s="78"/>
      <c r="J67" s="78"/>
      <c r="K67" s="43"/>
      <c r="L67" s="43"/>
      <c r="M67" s="43"/>
      <c r="N67" s="43"/>
    </row>
    <row r="68" ht="15.75" customHeight="1">
      <c r="A68" s="43"/>
      <c r="B68" s="43"/>
      <c r="C68" s="79"/>
      <c r="D68" s="79"/>
      <c r="E68" s="78"/>
      <c r="F68" s="78"/>
      <c r="G68" s="78"/>
      <c r="H68" s="78"/>
      <c r="I68" s="78"/>
      <c r="J68" s="78"/>
      <c r="K68" s="43"/>
      <c r="L68" s="43"/>
      <c r="M68" s="43"/>
      <c r="N68" s="43"/>
    </row>
    <row r="69" ht="15.75" customHeight="1">
      <c r="A69" s="43"/>
      <c r="B69" s="43"/>
      <c r="C69" s="79"/>
      <c r="D69" s="79"/>
      <c r="E69" s="78"/>
      <c r="F69" s="78"/>
      <c r="G69" s="78"/>
      <c r="H69" s="78"/>
      <c r="I69" s="78"/>
      <c r="J69" s="78"/>
      <c r="K69" s="43"/>
      <c r="L69" s="43"/>
      <c r="M69" s="43"/>
      <c r="N69" s="43"/>
    </row>
    <row r="70" ht="15.75" customHeight="1">
      <c r="A70" s="43"/>
      <c r="B70" s="43"/>
      <c r="C70" s="79"/>
      <c r="D70" s="79"/>
      <c r="E70" s="78"/>
      <c r="F70" s="78"/>
      <c r="G70" s="78"/>
      <c r="H70" s="78"/>
      <c r="I70" s="78"/>
      <c r="J70" s="78"/>
      <c r="K70" s="43"/>
      <c r="L70" s="43"/>
      <c r="M70" s="43"/>
      <c r="N70" s="43"/>
    </row>
    <row r="71" ht="15.75" customHeight="1">
      <c r="A71" s="43"/>
      <c r="B71" s="43"/>
      <c r="C71" s="79"/>
      <c r="D71" s="79"/>
      <c r="E71" s="78"/>
      <c r="F71" s="78"/>
      <c r="G71" s="78"/>
      <c r="H71" s="78"/>
      <c r="I71" s="78"/>
      <c r="J71" s="78"/>
      <c r="K71" s="43"/>
      <c r="L71" s="43"/>
      <c r="M71" s="43"/>
      <c r="N71" s="43"/>
    </row>
    <row r="72" ht="15.75" customHeight="1">
      <c r="A72" s="43"/>
      <c r="B72" s="43"/>
      <c r="C72" s="79"/>
      <c r="D72" s="79"/>
      <c r="E72" s="78"/>
      <c r="F72" s="78"/>
      <c r="G72" s="78"/>
      <c r="H72" s="78"/>
      <c r="I72" s="78"/>
      <c r="J72" s="78"/>
      <c r="K72" s="43"/>
      <c r="L72" s="43"/>
      <c r="M72" s="43"/>
      <c r="N72" s="43"/>
    </row>
    <row r="73" ht="15.75" customHeight="1">
      <c r="A73" s="43"/>
      <c r="B73" s="43"/>
      <c r="C73" s="79"/>
      <c r="D73" s="79"/>
      <c r="E73" s="78"/>
      <c r="F73" s="78"/>
      <c r="G73" s="78"/>
      <c r="H73" s="78"/>
      <c r="I73" s="78"/>
      <c r="J73" s="78"/>
      <c r="K73" s="43"/>
      <c r="L73" s="43"/>
      <c r="M73" s="43"/>
      <c r="N73" s="43"/>
    </row>
    <row r="74" ht="15.75" customHeight="1">
      <c r="A74" s="43"/>
      <c r="B74" s="43"/>
      <c r="C74" s="79"/>
      <c r="D74" s="79"/>
      <c r="E74" s="78"/>
      <c r="F74" s="78"/>
      <c r="G74" s="78"/>
      <c r="H74" s="78"/>
      <c r="I74" s="78"/>
      <c r="J74" s="78"/>
      <c r="K74" s="43"/>
      <c r="L74" s="43"/>
      <c r="M74" s="43"/>
      <c r="N74" s="43"/>
    </row>
    <row r="75" ht="15.75" customHeight="1">
      <c r="A75" s="43"/>
      <c r="B75" s="43"/>
      <c r="C75" s="79"/>
      <c r="D75" s="79"/>
      <c r="E75" s="78"/>
      <c r="F75" s="78"/>
      <c r="G75" s="78"/>
      <c r="H75" s="78"/>
      <c r="I75" s="78"/>
      <c r="J75" s="78"/>
      <c r="K75" s="43"/>
      <c r="L75" s="43"/>
      <c r="M75" s="43"/>
      <c r="N75" s="43"/>
    </row>
    <row r="76" ht="15.75" customHeight="1">
      <c r="A76" s="43"/>
      <c r="B76" s="43"/>
      <c r="C76" s="79"/>
      <c r="D76" s="79"/>
      <c r="E76" s="78"/>
      <c r="F76" s="78"/>
      <c r="G76" s="78"/>
      <c r="H76" s="78"/>
      <c r="I76" s="78"/>
      <c r="J76" s="78"/>
      <c r="K76" s="43"/>
      <c r="L76" s="43"/>
      <c r="M76" s="43"/>
      <c r="N76" s="43"/>
    </row>
    <row r="77" ht="15.75" customHeight="1">
      <c r="A77" s="43"/>
      <c r="B77" s="43"/>
      <c r="C77" s="79"/>
      <c r="D77" s="79"/>
      <c r="E77" s="78"/>
      <c r="F77" s="78"/>
      <c r="G77" s="78"/>
      <c r="H77" s="78"/>
      <c r="I77" s="78"/>
      <c r="J77" s="78"/>
      <c r="K77" s="43"/>
      <c r="L77" s="43"/>
      <c r="M77" s="43"/>
      <c r="N77" s="43"/>
    </row>
    <row r="78" ht="15.75" customHeight="1">
      <c r="A78" s="43"/>
      <c r="B78" s="43"/>
      <c r="C78" s="79"/>
      <c r="D78" s="79"/>
      <c r="E78" s="78"/>
      <c r="F78" s="78"/>
      <c r="G78" s="78"/>
      <c r="H78" s="78"/>
      <c r="I78" s="78"/>
      <c r="J78" s="78"/>
      <c r="K78" s="43"/>
      <c r="L78" s="43"/>
      <c r="M78" s="43"/>
      <c r="N78" s="43"/>
    </row>
    <row r="79" ht="15.75" customHeight="1">
      <c r="A79" s="43"/>
      <c r="B79" s="43"/>
      <c r="C79" s="79"/>
      <c r="D79" s="79"/>
      <c r="E79" s="78"/>
      <c r="F79" s="78"/>
      <c r="G79" s="78"/>
      <c r="H79" s="78"/>
      <c r="I79" s="78"/>
      <c r="J79" s="78"/>
      <c r="K79" s="43"/>
      <c r="L79" s="43"/>
      <c r="M79" s="43"/>
      <c r="N79" s="43"/>
    </row>
    <row r="80" ht="15.75" customHeight="1">
      <c r="A80" s="43"/>
      <c r="B80" s="43"/>
      <c r="C80" s="79"/>
      <c r="D80" s="79"/>
      <c r="E80" s="78"/>
      <c r="F80" s="78"/>
      <c r="G80" s="78"/>
      <c r="H80" s="78"/>
      <c r="I80" s="78"/>
      <c r="J80" s="78"/>
      <c r="K80" s="43"/>
      <c r="L80" s="43"/>
      <c r="M80" s="43"/>
      <c r="N80" s="43"/>
    </row>
    <row r="81" ht="15.75" customHeight="1">
      <c r="A81" s="43"/>
      <c r="B81" s="43"/>
      <c r="C81" s="79"/>
      <c r="D81" s="79"/>
      <c r="E81" s="78"/>
      <c r="F81" s="78"/>
      <c r="G81" s="78"/>
      <c r="H81" s="78"/>
      <c r="I81" s="78"/>
      <c r="J81" s="78"/>
      <c r="K81" s="43"/>
      <c r="L81" s="43"/>
      <c r="M81" s="43"/>
      <c r="N81" s="43"/>
    </row>
    <row r="82" ht="15.75" customHeight="1">
      <c r="A82" s="43"/>
      <c r="B82" s="43"/>
      <c r="C82" s="79"/>
      <c r="D82" s="79"/>
      <c r="E82" s="78"/>
      <c r="F82" s="78"/>
      <c r="G82" s="78"/>
      <c r="H82" s="78"/>
      <c r="I82" s="78"/>
      <c r="J82" s="78"/>
      <c r="K82" s="43"/>
      <c r="L82" s="43"/>
      <c r="M82" s="43"/>
      <c r="N82" s="43"/>
    </row>
    <row r="83" ht="15.75" customHeight="1">
      <c r="A83" s="43"/>
      <c r="B83" s="43"/>
      <c r="C83" s="79"/>
      <c r="D83" s="79"/>
      <c r="E83" s="78"/>
      <c r="F83" s="78"/>
      <c r="G83" s="78"/>
      <c r="H83" s="78"/>
      <c r="I83" s="78"/>
      <c r="J83" s="78"/>
      <c r="K83" s="43"/>
      <c r="L83" s="43"/>
      <c r="M83" s="43"/>
      <c r="N83" s="43"/>
    </row>
    <row r="84" ht="15.75" customHeight="1">
      <c r="A84" s="43"/>
      <c r="B84" s="43"/>
      <c r="C84" s="79"/>
      <c r="D84" s="79"/>
      <c r="E84" s="78"/>
      <c r="F84" s="78"/>
      <c r="G84" s="78"/>
      <c r="H84" s="78"/>
      <c r="I84" s="78"/>
      <c r="J84" s="78"/>
      <c r="K84" s="43"/>
      <c r="L84" s="43"/>
      <c r="M84" s="43"/>
      <c r="N84" s="43"/>
    </row>
    <row r="85" ht="15.75" customHeight="1">
      <c r="A85" s="43"/>
      <c r="B85" s="43"/>
      <c r="C85" s="79"/>
      <c r="D85" s="79"/>
      <c r="E85" s="78"/>
      <c r="F85" s="78"/>
      <c r="G85" s="78"/>
      <c r="H85" s="78"/>
      <c r="I85" s="78"/>
      <c r="J85" s="78"/>
      <c r="K85" s="43"/>
      <c r="L85" s="43"/>
      <c r="M85" s="43"/>
      <c r="N85" s="43"/>
    </row>
    <row r="86" ht="15.75" customHeight="1">
      <c r="A86" s="43"/>
      <c r="B86" s="43"/>
      <c r="C86" s="79"/>
      <c r="D86" s="79"/>
      <c r="E86" s="78"/>
      <c r="F86" s="78"/>
      <c r="G86" s="78"/>
      <c r="H86" s="78"/>
      <c r="I86" s="78"/>
      <c r="J86" s="78"/>
      <c r="K86" s="43"/>
      <c r="L86" s="43"/>
      <c r="M86" s="43"/>
      <c r="N86" s="43"/>
    </row>
    <row r="87" ht="15.75" customHeight="1">
      <c r="A87" s="43"/>
      <c r="B87" s="43"/>
      <c r="C87" s="79"/>
      <c r="D87" s="79"/>
      <c r="E87" s="78"/>
      <c r="F87" s="78"/>
      <c r="G87" s="78"/>
      <c r="H87" s="78"/>
      <c r="I87" s="78"/>
      <c r="J87" s="78"/>
      <c r="K87" s="43"/>
      <c r="L87" s="43"/>
      <c r="M87" s="43"/>
      <c r="N87" s="43"/>
    </row>
    <row r="88" ht="15.75" customHeight="1">
      <c r="A88" s="43"/>
      <c r="B88" s="43"/>
      <c r="C88" s="79"/>
      <c r="D88" s="79"/>
      <c r="E88" s="78"/>
      <c r="F88" s="78"/>
      <c r="G88" s="78"/>
      <c r="H88" s="78"/>
      <c r="I88" s="78"/>
      <c r="J88" s="78"/>
      <c r="K88" s="43"/>
      <c r="L88" s="43"/>
      <c r="M88" s="43"/>
      <c r="N88" s="43"/>
    </row>
    <row r="89" ht="15.75" customHeight="1">
      <c r="A89" s="43"/>
      <c r="B89" s="43"/>
      <c r="C89" s="79"/>
      <c r="D89" s="79"/>
      <c r="E89" s="78"/>
      <c r="F89" s="78"/>
      <c r="G89" s="78"/>
      <c r="H89" s="78"/>
      <c r="I89" s="78"/>
      <c r="J89" s="78"/>
      <c r="K89" s="43"/>
      <c r="L89" s="43"/>
      <c r="M89" s="43"/>
      <c r="N89" s="43"/>
    </row>
    <row r="90" ht="15.75" customHeight="1">
      <c r="A90" s="43"/>
      <c r="B90" s="43"/>
      <c r="C90" s="79"/>
      <c r="D90" s="79"/>
      <c r="E90" s="78"/>
      <c r="F90" s="78"/>
      <c r="G90" s="78"/>
      <c r="H90" s="78"/>
      <c r="I90" s="78"/>
      <c r="J90" s="78"/>
      <c r="K90" s="43"/>
      <c r="L90" s="43"/>
      <c r="M90" s="43"/>
      <c r="N90" s="43"/>
    </row>
    <row r="91" ht="15.75" customHeight="1">
      <c r="A91" s="43"/>
      <c r="B91" s="43"/>
      <c r="C91" s="79"/>
      <c r="D91" s="79"/>
      <c r="E91" s="78"/>
      <c r="F91" s="78"/>
      <c r="G91" s="78"/>
      <c r="H91" s="78"/>
      <c r="I91" s="78"/>
      <c r="J91" s="78"/>
      <c r="K91" s="43"/>
      <c r="L91" s="43"/>
      <c r="M91" s="43"/>
      <c r="N91" s="43"/>
    </row>
    <row r="92" ht="15.75" customHeight="1">
      <c r="A92" s="43"/>
      <c r="B92" s="43"/>
      <c r="C92" s="79"/>
      <c r="D92" s="79"/>
      <c r="E92" s="78"/>
      <c r="F92" s="78"/>
      <c r="G92" s="78"/>
      <c r="H92" s="78"/>
      <c r="I92" s="78"/>
      <c r="J92" s="78"/>
      <c r="K92" s="43"/>
      <c r="L92" s="43"/>
      <c r="M92" s="43"/>
      <c r="N92" s="43"/>
    </row>
    <row r="93" ht="15.75" customHeight="1">
      <c r="A93" s="43"/>
      <c r="B93" s="43"/>
      <c r="C93" s="79"/>
      <c r="D93" s="79"/>
      <c r="E93" s="78"/>
      <c r="F93" s="78"/>
      <c r="G93" s="78"/>
      <c r="H93" s="78"/>
      <c r="I93" s="78"/>
      <c r="J93" s="78"/>
      <c r="K93" s="43"/>
      <c r="L93" s="43"/>
      <c r="M93" s="43"/>
      <c r="N93" s="43"/>
    </row>
    <row r="94" ht="15.75" customHeight="1">
      <c r="A94" s="43"/>
      <c r="B94" s="43"/>
      <c r="C94" s="79"/>
      <c r="D94" s="79"/>
      <c r="E94" s="78"/>
      <c r="F94" s="78"/>
      <c r="G94" s="78"/>
      <c r="H94" s="78"/>
      <c r="I94" s="78"/>
      <c r="J94" s="78"/>
      <c r="K94" s="43"/>
      <c r="L94" s="43"/>
      <c r="M94" s="43"/>
      <c r="N94" s="43"/>
    </row>
    <row r="95" ht="15.75" customHeight="1">
      <c r="A95" s="43"/>
      <c r="B95" s="43"/>
      <c r="C95" s="79"/>
      <c r="D95" s="79"/>
      <c r="E95" s="78"/>
      <c r="F95" s="78"/>
      <c r="G95" s="78"/>
      <c r="H95" s="78"/>
      <c r="I95" s="78"/>
      <c r="J95" s="78"/>
      <c r="K95" s="43"/>
      <c r="L95" s="43"/>
      <c r="M95" s="43"/>
      <c r="N95" s="43"/>
    </row>
    <row r="96" ht="15.75" customHeight="1">
      <c r="A96" s="43"/>
      <c r="B96" s="43"/>
      <c r="C96" s="79"/>
      <c r="D96" s="79"/>
      <c r="E96" s="78"/>
      <c r="F96" s="78"/>
      <c r="G96" s="78"/>
      <c r="H96" s="78"/>
      <c r="I96" s="78"/>
      <c r="J96" s="78"/>
      <c r="K96" s="43"/>
      <c r="L96" s="43"/>
      <c r="M96" s="43"/>
      <c r="N96" s="43"/>
    </row>
    <row r="97" ht="15.75" customHeight="1">
      <c r="A97" s="43"/>
      <c r="B97" s="43"/>
      <c r="C97" s="79"/>
      <c r="D97" s="79"/>
      <c r="E97" s="78"/>
      <c r="F97" s="78"/>
      <c r="G97" s="78"/>
      <c r="H97" s="78"/>
      <c r="I97" s="78"/>
      <c r="J97" s="78"/>
      <c r="K97" s="43"/>
      <c r="L97" s="43"/>
      <c r="M97" s="43"/>
      <c r="N97" s="43"/>
    </row>
    <row r="98" ht="15.75" customHeight="1">
      <c r="A98" s="43"/>
      <c r="B98" s="43"/>
      <c r="C98" s="79"/>
      <c r="D98" s="79"/>
      <c r="E98" s="78"/>
      <c r="F98" s="78"/>
      <c r="G98" s="78"/>
      <c r="H98" s="78"/>
      <c r="I98" s="78"/>
      <c r="J98" s="78"/>
      <c r="K98" s="43"/>
      <c r="L98" s="43"/>
      <c r="M98" s="43"/>
      <c r="N98" s="43"/>
    </row>
    <row r="99" ht="15.75" customHeight="1">
      <c r="A99" s="43"/>
      <c r="B99" s="43"/>
      <c r="C99" s="79"/>
      <c r="D99" s="79"/>
      <c r="E99" s="78"/>
      <c r="F99" s="78"/>
      <c r="G99" s="78"/>
      <c r="H99" s="78"/>
      <c r="I99" s="78"/>
      <c r="J99" s="78"/>
      <c r="K99" s="43"/>
      <c r="L99" s="43"/>
      <c r="M99" s="43"/>
      <c r="N99" s="43"/>
    </row>
    <row r="100" ht="15.75" customHeight="1">
      <c r="A100" s="43"/>
      <c r="B100" s="43"/>
      <c r="C100" s="79"/>
      <c r="D100" s="79"/>
      <c r="E100" s="78"/>
      <c r="F100" s="78"/>
      <c r="G100" s="78"/>
      <c r="H100" s="78"/>
      <c r="I100" s="78"/>
      <c r="J100" s="78"/>
      <c r="K100" s="43"/>
      <c r="L100" s="43"/>
      <c r="M100" s="43"/>
      <c r="N100" s="43"/>
    </row>
    <row r="101" ht="15.75" customHeight="1">
      <c r="A101" s="43"/>
      <c r="B101" s="43"/>
      <c r="C101" s="79"/>
      <c r="D101" s="79"/>
      <c r="E101" s="78"/>
      <c r="F101" s="78"/>
      <c r="G101" s="78"/>
      <c r="H101" s="78"/>
      <c r="I101" s="78"/>
      <c r="J101" s="78"/>
      <c r="K101" s="43"/>
      <c r="L101" s="43"/>
      <c r="M101" s="43"/>
      <c r="N101" s="43"/>
    </row>
    <row r="102" ht="15.75" customHeight="1">
      <c r="A102" s="43"/>
      <c r="B102" s="43"/>
      <c r="C102" s="79"/>
      <c r="D102" s="79"/>
      <c r="E102" s="78"/>
      <c r="F102" s="78"/>
      <c r="G102" s="78"/>
      <c r="H102" s="78"/>
      <c r="I102" s="78"/>
      <c r="J102" s="78"/>
      <c r="K102" s="43"/>
      <c r="L102" s="43"/>
      <c r="M102" s="43"/>
      <c r="N102" s="43"/>
    </row>
    <row r="103" ht="15.75" customHeight="1">
      <c r="A103" s="43"/>
      <c r="B103" s="43"/>
      <c r="C103" s="79"/>
      <c r="D103" s="79"/>
      <c r="E103" s="78"/>
      <c r="F103" s="78"/>
      <c r="G103" s="78"/>
      <c r="H103" s="78"/>
      <c r="I103" s="78"/>
      <c r="J103" s="78"/>
      <c r="K103" s="43"/>
      <c r="L103" s="43"/>
      <c r="M103" s="43"/>
      <c r="N103" s="43"/>
    </row>
    <row r="104" ht="15.75" customHeight="1">
      <c r="A104" s="43"/>
      <c r="B104" s="43"/>
      <c r="C104" s="79"/>
      <c r="D104" s="79"/>
      <c r="E104" s="78"/>
      <c r="F104" s="78"/>
      <c r="G104" s="78"/>
      <c r="H104" s="78"/>
      <c r="I104" s="78"/>
      <c r="J104" s="78"/>
      <c r="K104" s="43"/>
      <c r="L104" s="43"/>
      <c r="M104" s="43"/>
      <c r="N104" s="43"/>
    </row>
    <row r="105" ht="15.75" customHeight="1">
      <c r="A105" s="43"/>
      <c r="B105" s="43"/>
      <c r="C105" s="79"/>
      <c r="D105" s="79"/>
      <c r="E105" s="78"/>
      <c r="F105" s="78"/>
      <c r="G105" s="78"/>
      <c r="H105" s="78"/>
      <c r="I105" s="78"/>
      <c r="J105" s="78"/>
      <c r="K105" s="43"/>
      <c r="L105" s="43"/>
      <c r="M105" s="43"/>
      <c r="N105" s="43"/>
    </row>
    <row r="106" ht="15.75" customHeight="1">
      <c r="A106" s="43"/>
      <c r="B106" s="43"/>
      <c r="C106" s="79"/>
      <c r="D106" s="79"/>
      <c r="E106" s="78"/>
      <c r="F106" s="78"/>
      <c r="G106" s="78"/>
      <c r="H106" s="78"/>
      <c r="I106" s="78"/>
      <c r="J106" s="78"/>
      <c r="K106" s="43"/>
      <c r="L106" s="43"/>
      <c r="M106" s="43"/>
      <c r="N106" s="43"/>
    </row>
    <row r="107" ht="15.75" customHeight="1">
      <c r="A107" s="43"/>
      <c r="B107" s="43"/>
      <c r="C107" s="79"/>
      <c r="D107" s="79"/>
      <c r="E107" s="78"/>
      <c r="F107" s="78"/>
      <c r="G107" s="78"/>
      <c r="H107" s="78"/>
      <c r="I107" s="78"/>
      <c r="J107" s="78"/>
      <c r="K107" s="43"/>
      <c r="L107" s="43"/>
      <c r="M107" s="43"/>
      <c r="N107" s="43"/>
    </row>
    <row r="108" ht="15.75" customHeight="1">
      <c r="A108" s="43"/>
      <c r="B108" s="43"/>
      <c r="C108" s="79"/>
      <c r="D108" s="79"/>
      <c r="E108" s="78"/>
      <c r="F108" s="78"/>
      <c r="G108" s="78"/>
      <c r="H108" s="78"/>
      <c r="I108" s="78"/>
      <c r="J108" s="78"/>
      <c r="K108" s="43"/>
      <c r="L108" s="43"/>
      <c r="M108" s="43"/>
      <c r="N108" s="43"/>
    </row>
    <row r="109" ht="15.75" customHeight="1">
      <c r="A109" s="43"/>
      <c r="B109" s="43"/>
      <c r="C109" s="79"/>
      <c r="D109" s="79"/>
      <c r="E109" s="78"/>
      <c r="F109" s="78"/>
      <c r="G109" s="78"/>
      <c r="H109" s="78"/>
      <c r="I109" s="78"/>
      <c r="J109" s="78"/>
      <c r="K109" s="43"/>
      <c r="L109" s="43"/>
      <c r="M109" s="43"/>
      <c r="N109" s="43"/>
    </row>
    <row r="110" ht="15.75" customHeight="1">
      <c r="A110" s="43"/>
      <c r="B110" s="43"/>
      <c r="C110" s="79"/>
      <c r="D110" s="79"/>
      <c r="E110" s="78"/>
      <c r="F110" s="78"/>
      <c r="G110" s="78"/>
      <c r="H110" s="78"/>
      <c r="I110" s="78"/>
      <c r="J110" s="78"/>
      <c r="K110" s="43"/>
      <c r="L110" s="43"/>
      <c r="M110" s="43"/>
      <c r="N110" s="43"/>
    </row>
    <row r="111" ht="15.75" customHeight="1">
      <c r="A111" s="43"/>
      <c r="B111" s="43"/>
      <c r="C111" s="79"/>
      <c r="D111" s="79"/>
      <c r="E111" s="78"/>
      <c r="F111" s="78"/>
      <c r="G111" s="78"/>
      <c r="H111" s="78"/>
      <c r="I111" s="78"/>
      <c r="J111" s="78"/>
      <c r="K111" s="43"/>
      <c r="L111" s="43"/>
      <c r="M111" s="43"/>
      <c r="N111" s="43"/>
    </row>
    <row r="112" ht="15.75" customHeight="1">
      <c r="A112" s="43"/>
      <c r="B112" s="43"/>
      <c r="C112" s="79"/>
      <c r="D112" s="79"/>
      <c r="E112" s="78"/>
      <c r="F112" s="78"/>
      <c r="G112" s="78"/>
      <c r="H112" s="78"/>
      <c r="I112" s="78"/>
      <c r="J112" s="78"/>
      <c r="K112" s="43"/>
      <c r="L112" s="43"/>
      <c r="M112" s="43"/>
      <c r="N112" s="43"/>
    </row>
    <row r="113" ht="15.75" customHeight="1">
      <c r="A113" s="43"/>
      <c r="B113" s="43"/>
      <c r="C113" s="79"/>
      <c r="D113" s="79"/>
      <c r="E113" s="78"/>
      <c r="F113" s="78"/>
      <c r="G113" s="78"/>
      <c r="H113" s="78"/>
      <c r="I113" s="78"/>
      <c r="J113" s="78"/>
      <c r="K113" s="43"/>
      <c r="L113" s="43"/>
      <c r="M113" s="43"/>
      <c r="N113" s="43"/>
    </row>
    <row r="114" ht="15.75" customHeight="1">
      <c r="A114" s="43"/>
      <c r="B114" s="43"/>
      <c r="C114" s="79"/>
      <c r="D114" s="79"/>
      <c r="E114" s="78"/>
      <c r="F114" s="78"/>
      <c r="G114" s="78"/>
      <c r="H114" s="78"/>
      <c r="I114" s="78"/>
      <c r="J114" s="78"/>
      <c r="K114" s="43"/>
      <c r="L114" s="43"/>
      <c r="M114" s="43"/>
      <c r="N114" s="43"/>
    </row>
    <row r="115" ht="15.75" customHeight="1">
      <c r="A115" s="43"/>
      <c r="B115" s="43"/>
      <c r="C115" s="79"/>
      <c r="D115" s="79"/>
      <c r="E115" s="78"/>
      <c r="F115" s="78"/>
      <c r="G115" s="78"/>
      <c r="H115" s="78"/>
      <c r="I115" s="78"/>
      <c r="J115" s="78"/>
      <c r="K115" s="43"/>
      <c r="L115" s="43"/>
      <c r="M115" s="43"/>
      <c r="N115" s="43"/>
    </row>
    <row r="116" ht="15.75" customHeight="1">
      <c r="A116" s="43"/>
      <c r="B116" s="43"/>
      <c r="C116" s="79"/>
      <c r="D116" s="79"/>
      <c r="E116" s="78"/>
      <c r="F116" s="78"/>
      <c r="G116" s="78"/>
      <c r="H116" s="78"/>
      <c r="I116" s="78"/>
      <c r="J116" s="78"/>
      <c r="K116" s="43"/>
      <c r="L116" s="43"/>
      <c r="M116" s="43"/>
      <c r="N116" s="43"/>
    </row>
    <row r="117" ht="15.75" customHeight="1">
      <c r="A117" s="43"/>
      <c r="B117" s="43"/>
      <c r="C117" s="79"/>
      <c r="D117" s="79"/>
      <c r="E117" s="78"/>
      <c r="F117" s="78"/>
      <c r="G117" s="78"/>
      <c r="H117" s="78"/>
      <c r="I117" s="78"/>
      <c r="J117" s="78"/>
      <c r="K117" s="43"/>
      <c r="L117" s="43"/>
      <c r="M117" s="43"/>
      <c r="N117" s="43"/>
    </row>
    <row r="118" ht="15.75" customHeight="1">
      <c r="A118" s="43"/>
      <c r="B118" s="43"/>
      <c r="C118" s="79"/>
      <c r="D118" s="79"/>
      <c r="E118" s="78"/>
      <c r="F118" s="78"/>
      <c r="G118" s="78"/>
      <c r="H118" s="78"/>
      <c r="I118" s="78"/>
      <c r="J118" s="78"/>
      <c r="K118" s="43"/>
      <c r="L118" s="43"/>
      <c r="M118" s="43"/>
      <c r="N118" s="43"/>
    </row>
    <row r="119" ht="15.75" customHeight="1">
      <c r="A119" s="43"/>
      <c r="B119" s="43"/>
      <c r="C119" s="79"/>
      <c r="D119" s="79"/>
      <c r="E119" s="78"/>
      <c r="F119" s="78"/>
      <c r="G119" s="78"/>
      <c r="H119" s="78"/>
      <c r="I119" s="78"/>
      <c r="J119" s="78"/>
      <c r="K119" s="43"/>
      <c r="L119" s="43"/>
      <c r="M119" s="43"/>
      <c r="N119" s="43"/>
    </row>
    <row r="120" ht="15.75" customHeight="1">
      <c r="A120" s="43"/>
      <c r="B120" s="43"/>
      <c r="C120" s="79"/>
      <c r="D120" s="79"/>
      <c r="E120" s="78"/>
      <c r="F120" s="78"/>
      <c r="G120" s="78"/>
      <c r="H120" s="78"/>
      <c r="I120" s="78"/>
      <c r="J120" s="78"/>
      <c r="K120" s="43"/>
      <c r="L120" s="43"/>
      <c r="M120" s="43"/>
      <c r="N120" s="43"/>
    </row>
    <row r="121" ht="15.75" customHeight="1">
      <c r="A121" s="43"/>
      <c r="B121" s="43"/>
      <c r="C121" s="79"/>
      <c r="D121" s="79"/>
      <c r="E121" s="78"/>
      <c r="F121" s="78"/>
      <c r="G121" s="78"/>
      <c r="H121" s="78"/>
      <c r="I121" s="78"/>
      <c r="J121" s="78"/>
      <c r="K121" s="43"/>
      <c r="L121" s="43"/>
      <c r="M121" s="43"/>
      <c r="N121" s="43"/>
    </row>
    <row r="122" ht="15.75" customHeight="1">
      <c r="A122" s="43"/>
      <c r="B122" s="43"/>
      <c r="C122" s="79"/>
      <c r="D122" s="79"/>
      <c r="E122" s="78"/>
      <c r="F122" s="78"/>
      <c r="G122" s="78"/>
      <c r="H122" s="78"/>
      <c r="I122" s="78"/>
      <c r="J122" s="78"/>
      <c r="K122" s="43"/>
      <c r="L122" s="43"/>
      <c r="M122" s="43"/>
      <c r="N122" s="43"/>
    </row>
    <row r="123" ht="15.75" customHeight="1">
      <c r="A123" s="43"/>
      <c r="B123" s="43"/>
      <c r="C123" s="79"/>
      <c r="D123" s="79"/>
      <c r="E123" s="78"/>
      <c r="F123" s="78"/>
      <c r="G123" s="78"/>
      <c r="H123" s="78"/>
      <c r="I123" s="78"/>
      <c r="J123" s="78"/>
      <c r="K123" s="43"/>
      <c r="L123" s="43"/>
      <c r="M123" s="43"/>
      <c r="N123" s="43"/>
    </row>
    <row r="124" ht="15.75" customHeight="1">
      <c r="A124" s="43"/>
      <c r="B124" s="43"/>
      <c r="C124" s="79"/>
      <c r="D124" s="79"/>
      <c r="E124" s="78"/>
      <c r="F124" s="78"/>
      <c r="G124" s="78"/>
      <c r="H124" s="78"/>
      <c r="I124" s="78"/>
      <c r="J124" s="78"/>
      <c r="K124" s="43"/>
      <c r="L124" s="43"/>
      <c r="M124" s="43"/>
      <c r="N124" s="43"/>
    </row>
    <row r="125" ht="15.75" customHeight="1">
      <c r="A125" s="43"/>
      <c r="B125" s="43"/>
      <c r="C125" s="79"/>
      <c r="D125" s="79"/>
      <c r="E125" s="78"/>
      <c r="F125" s="78"/>
      <c r="G125" s="78"/>
      <c r="H125" s="78"/>
      <c r="I125" s="78"/>
      <c r="J125" s="78"/>
      <c r="K125" s="43"/>
      <c r="L125" s="43"/>
      <c r="M125" s="43"/>
      <c r="N125" s="43"/>
    </row>
    <row r="126" ht="15.75" customHeight="1">
      <c r="A126" s="43"/>
      <c r="B126" s="43"/>
      <c r="C126" s="79"/>
      <c r="D126" s="79"/>
      <c r="E126" s="78"/>
      <c r="F126" s="78"/>
      <c r="G126" s="78"/>
      <c r="H126" s="78"/>
      <c r="I126" s="78"/>
      <c r="J126" s="78"/>
      <c r="K126" s="43"/>
      <c r="L126" s="43"/>
      <c r="M126" s="43"/>
      <c r="N126" s="43"/>
    </row>
    <row r="127" ht="15.75" customHeight="1">
      <c r="A127" s="43"/>
      <c r="B127" s="43"/>
      <c r="C127" s="79"/>
      <c r="D127" s="79"/>
      <c r="E127" s="78"/>
      <c r="F127" s="78"/>
      <c r="G127" s="78"/>
      <c r="H127" s="78"/>
      <c r="I127" s="78"/>
      <c r="J127" s="78"/>
      <c r="K127" s="43"/>
      <c r="L127" s="43"/>
      <c r="M127" s="43"/>
      <c r="N127" s="43"/>
    </row>
    <row r="128" ht="15.75" customHeight="1">
      <c r="A128" s="43"/>
      <c r="B128" s="43"/>
      <c r="C128" s="79"/>
      <c r="D128" s="79"/>
      <c r="E128" s="78"/>
      <c r="F128" s="78"/>
      <c r="G128" s="78"/>
      <c r="H128" s="78"/>
      <c r="I128" s="78"/>
      <c r="J128" s="78"/>
      <c r="K128" s="43"/>
      <c r="L128" s="43"/>
      <c r="M128" s="43"/>
      <c r="N128" s="43"/>
    </row>
    <row r="129" ht="15.75" customHeight="1">
      <c r="A129" s="43"/>
      <c r="B129" s="43"/>
      <c r="C129" s="79"/>
      <c r="D129" s="79"/>
      <c r="E129" s="78"/>
      <c r="F129" s="78"/>
      <c r="G129" s="78"/>
      <c r="H129" s="78"/>
      <c r="I129" s="78"/>
      <c r="J129" s="78"/>
      <c r="K129" s="43"/>
      <c r="L129" s="43"/>
      <c r="M129" s="43"/>
      <c r="N129" s="43"/>
    </row>
    <row r="130" ht="15.75" customHeight="1">
      <c r="A130" s="43"/>
      <c r="B130" s="43"/>
      <c r="C130" s="79"/>
      <c r="D130" s="79"/>
      <c r="E130" s="78"/>
      <c r="F130" s="78"/>
      <c r="G130" s="78"/>
      <c r="H130" s="78"/>
      <c r="I130" s="78"/>
      <c r="J130" s="78"/>
      <c r="K130" s="43"/>
      <c r="L130" s="43"/>
      <c r="M130" s="43"/>
      <c r="N130" s="43"/>
    </row>
    <row r="131" ht="15.75" customHeight="1">
      <c r="A131" s="43"/>
      <c r="B131" s="43"/>
      <c r="C131" s="79"/>
      <c r="D131" s="79"/>
      <c r="E131" s="78"/>
      <c r="F131" s="78"/>
      <c r="G131" s="78"/>
      <c r="H131" s="78"/>
      <c r="I131" s="78"/>
      <c r="J131" s="78"/>
      <c r="K131" s="43"/>
      <c r="L131" s="43"/>
      <c r="M131" s="43"/>
      <c r="N131" s="43"/>
    </row>
    <row r="132" ht="15.75" customHeight="1">
      <c r="A132" s="43"/>
      <c r="B132" s="43"/>
      <c r="C132" s="79"/>
      <c r="D132" s="79"/>
      <c r="E132" s="78"/>
      <c r="F132" s="78"/>
      <c r="G132" s="78"/>
      <c r="H132" s="78"/>
      <c r="I132" s="78"/>
      <c r="J132" s="78"/>
      <c r="K132" s="43"/>
      <c r="L132" s="43"/>
      <c r="M132" s="43"/>
      <c r="N132" s="43"/>
    </row>
    <row r="133" ht="15.75" customHeight="1">
      <c r="A133" s="43"/>
      <c r="B133" s="43"/>
      <c r="C133" s="79"/>
      <c r="D133" s="79"/>
      <c r="E133" s="78"/>
      <c r="F133" s="78"/>
      <c r="G133" s="78"/>
      <c r="H133" s="78"/>
      <c r="I133" s="78"/>
      <c r="J133" s="78"/>
      <c r="K133" s="43"/>
      <c r="L133" s="43"/>
      <c r="M133" s="43"/>
      <c r="N133" s="43"/>
    </row>
    <row r="134" ht="15.75" customHeight="1">
      <c r="A134" s="43"/>
      <c r="B134" s="43"/>
      <c r="C134" s="79"/>
      <c r="D134" s="79"/>
      <c r="E134" s="78"/>
      <c r="F134" s="78"/>
      <c r="G134" s="78"/>
      <c r="H134" s="78"/>
      <c r="I134" s="78"/>
      <c r="J134" s="78"/>
      <c r="K134" s="43"/>
      <c r="L134" s="43"/>
      <c r="M134" s="43"/>
      <c r="N134" s="43"/>
    </row>
    <row r="135" ht="15.75" customHeight="1">
      <c r="A135" s="43"/>
      <c r="B135" s="43"/>
      <c r="C135" s="79"/>
      <c r="D135" s="79"/>
      <c r="E135" s="78"/>
      <c r="F135" s="78"/>
      <c r="G135" s="78"/>
      <c r="H135" s="78"/>
      <c r="I135" s="78"/>
      <c r="J135" s="78"/>
      <c r="K135" s="43"/>
      <c r="L135" s="43"/>
      <c r="M135" s="43"/>
      <c r="N135" s="43"/>
    </row>
    <row r="136" ht="15.75" customHeight="1">
      <c r="A136" s="43"/>
      <c r="B136" s="43"/>
      <c r="C136" s="79"/>
      <c r="D136" s="79"/>
      <c r="E136" s="78"/>
      <c r="F136" s="78"/>
      <c r="G136" s="78"/>
      <c r="H136" s="78"/>
      <c r="I136" s="78"/>
      <c r="J136" s="78"/>
      <c r="K136" s="43"/>
      <c r="L136" s="43"/>
      <c r="M136" s="43"/>
      <c r="N136" s="43"/>
    </row>
    <row r="137" ht="15.75" customHeight="1">
      <c r="A137" s="43"/>
      <c r="B137" s="43"/>
      <c r="C137" s="79"/>
      <c r="D137" s="79"/>
      <c r="E137" s="78"/>
      <c r="F137" s="78"/>
      <c r="G137" s="78"/>
      <c r="H137" s="78"/>
      <c r="I137" s="78"/>
      <c r="J137" s="78"/>
      <c r="K137" s="43"/>
      <c r="L137" s="43"/>
      <c r="M137" s="43"/>
      <c r="N137" s="43"/>
    </row>
    <row r="138" ht="15.75" customHeight="1">
      <c r="A138" s="43"/>
      <c r="B138" s="43"/>
      <c r="C138" s="79"/>
      <c r="D138" s="79"/>
      <c r="E138" s="78"/>
      <c r="F138" s="78"/>
      <c r="G138" s="78"/>
      <c r="H138" s="78"/>
      <c r="I138" s="78"/>
      <c r="J138" s="78"/>
      <c r="K138" s="43"/>
      <c r="L138" s="43"/>
      <c r="M138" s="43"/>
      <c r="N138" s="43"/>
    </row>
    <row r="139" ht="15.75" customHeight="1">
      <c r="A139" s="43"/>
      <c r="B139" s="43"/>
      <c r="C139" s="79"/>
      <c r="D139" s="79"/>
      <c r="E139" s="78"/>
      <c r="F139" s="78"/>
      <c r="G139" s="78"/>
      <c r="H139" s="78"/>
      <c r="I139" s="78"/>
      <c r="J139" s="78"/>
      <c r="K139" s="43"/>
      <c r="L139" s="43"/>
      <c r="M139" s="43"/>
      <c r="N139" s="43"/>
    </row>
    <row r="140" ht="15.75" customHeight="1">
      <c r="A140" s="43"/>
      <c r="B140" s="43"/>
      <c r="C140" s="79"/>
      <c r="D140" s="79"/>
      <c r="E140" s="78"/>
      <c r="F140" s="78"/>
      <c r="G140" s="78"/>
      <c r="H140" s="78"/>
      <c r="I140" s="78"/>
      <c r="J140" s="78"/>
      <c r="K140" s="43"/>
      <c r="L140" s="43"/>
      <c r="M140" s="43"/>
      <c r="N140" s="43"/>
    </row>
    <row r="141" ht="15.75" customHeight="1">
      <c r="A141" s="43"/>
      <c r="B141" s="43"/>
      <c r="C141" s="79"/>
      <c r="D141" s="79"/>
      <c r="E141" s="78"/>
      <c r="F141" s="78"/>
      <c r="G141" s="78"/>
      <c r="H141" s="78"/>
      <c r="I141" s="78"/>
      <c r="J141" s="78"/>
      <c r="K141" s="43"/>
      <c r="L141" s="43"/>
      <c r="M141" s="43"/>
      <c r="N141" s="43"/>
    </row>
    <row r="142" ht="15.75" customHeight="1">
      <c r="A142" s="43"/>
      <c r="B142" s="43"/>
      <c r="C142" s="79"/>
      <c r="D142" s="79"/>
      <c r="E142" s="78"/>
      <c r="F142" s="78"/>
      <c r="G142" s="78"/>
      <c r="H142" s="78"/>
      <c r="I142" s="78"/>
      <c r="J142" s="78"/>
      <c r="K142" s="43"/>
      <c r="L142" s="43"/>
      <c r="M142" s="43"/>
      <c r="N142" s="43"/>
    </row>
    <row r="143" ht="15.75" customHeight="1">
      <c r="A143" s="43"/>
      <c r="B143" s="43"/>
      <c r="C143" s="79"/>
      <c r="D143" s="79"/>
      <c r="E143" s="78"/>
      <c r="F143" s="78"/>
      <c r="G143" s="78"/>
      <c r="H143" s="78"/>
      <c r="I143" s="78"/>
      <c r="J143" s="78"/>
      <c r="K143" s="43"/>
      <c r="L143" s="43"/>
      <c r="M143" s="43"/>
      <c r="N143" s="43"/>
    </row>
    <row r="144" ht="15.75" customHeight="1">
      <c r="A144" s="43"/>
      <c r="B144" s="43"/>
      <c r="C144" s="79"/>
      <c r="D144" s="79"/>
      <c r="E144" s="78"/>
      <c r="F144" s="78"/>
      <c r="G144" s="78"/>
      <c r="H144" s="78"/>
      <c r="I144" s="78"/>
      <c r="J144" s="78"/>
      <c r="K144" s="43"/>
      <c r="L144" s="43"/>
      <c r="M144" s="43"/>
      <c r="N144" s="43"/>
    </row>
    <row r="145" ht="15.75" customHeight="1">
      <c r="A145" s="43"/>
      <c r="B145" s="43"/>
      <c r="C145" s="79"/>
      <c r="D145" s="79"/>
      <c r="E145" s="78"/>
      <c r="F145" s="78"/>
      <c r="G145" s="78"/>
      <c r="H145" s="78"/>
      <c r="I145" s="78"/>
      <c r="J145" s="78"/>
      <c r="K145" s="43"/>
      <c r="L145" s="43"/>
      <c r="M145" s="43"/>
      <c r="N145" s="43"/>
    </row>
    <row r="146" ht="15.75" customHeight="1">
      <c r="A146" s="43"/>
      <c r="B146" s="43"/>
      <c r="C146" s="79"/>
      <c r="D146" s="79"/>
      <c r="E146" s="78"/>
      <c r="F146" s="78"/>
      <c r="G146" s="78"/>
      <c r="H146" s="78"/>
      <c r="I146" s="78"/>
      <c r="J146" s="78"/>
      <c r="K146" s="43"/>
      <c r="L146" s="43"/>
      <c r="M146" s="43"/>
      <c r="N146" s="43"/>
    </row>
    <row r="147" ht="15.75" customHeight="1">
      <c r="A147" s="43"/>
      <c r="B147" s="43"/>
      <c r="C147" s="79"/>
      <c r="D147" s="79"/>
      <c r="E147" s="78"/>
      <c r="F147" s="78"/>
      <c r="G147" s="78"/>
      <c r="H147" s="78"/>
      <c r="I147" s="78"/>
      <c r="J147" s="78"/>
      <c r="K147" s="43"/>
      <c r="L147" s="43"/>
      <c r="M147" s="43"/>
      <c r="N147" s="43"/>
    </row>
    <row r="148" ht="15.75" customHeight="1">
      <c r="A148" s="43"/>
      <c r="B148" s="43"/>
      <c r="C148" s="79"/>
      <c r="D148" s="79"/>
      <c r="E148" s="78"/>
      <c r="F148" s="78"/>
      <c r="G148" s="78"/>
      <c r="H148" s="78"/>
      <c r="I148" s="78"/>
      <c r="J148" s="78"/>
      <c r="K148" s="43"/>
      <c r="L148" s="43"/>
      <c r="M148" s="43"/>
      <c r="N148" s="43"/>
    </row>
    <row r="149" ht="15.75" customHeight="1">
      <c r="A149" s="43"/>
      <c r="B149" s="43"/>
      <c r="C149" s="79"/>
      <c r="D149" s="79"/>
      <c r="E149" s="78"/>
      <c r="F149" s="78"/>
      <c r="G149" s="78"/>
      <c r="H149" s="78"/>
      <c r="I149" s="78"/>
      <c r="J149" s="78"/>
      <c r="K149" s="43"/>
      <c r="L149" s="43"/>
      <c r="M149" s="43"/>
      <c r="N149" s="43"/>
    </row>
    <row r="150" ht="15.75" customHeight="1">
      <c r="A150" s="43"/>
      <c r="B150" s="43"/>
      <c r="C150" s="79"/>
      <c r="D150" s="79"/>
      <c r="E150" s="78"/>
      <c r="F150" s="78"/>
      <c r="G150" s="78"/>
      <c r="H150" s="78"/>
      <c r="I150" s="78"/>
      <c r="J150" s="78"/>
      <c r="K150" s="43"/>
      <c r="L150" s="43"/>
      <c r="M150" s="43"/>
      <c r="N150" s="43"/>
    </row>
    <row r="151" ht="15.75" customHeight="1">
      <c r="A151" s="43"/>
      <c r="B151" s="43"/>
      <c r="C151" s="79"/>
      <c r="D151" s="79"/>
      <c r="E151" s="78"/>
      <c r="F151" s="78"/>
      <c r="G151" s="78"/>
      <c r="H151" s="78"/>
      <c r="I151" s="78"/>
      <c r="J151" s="78"/>
      <c r="K151" s="43"/>
      <c r="L151" s="43"/>
      <c r="M151" s="43"/>
      <c r="N151" s="43"/>
    </row>
    <row r="152" ht="15.75" customHeight="1">
      <c r="A152" s="43"/>
      <c r="B152" s="43"/>
      <c r="C152" s="79"/>
      <c r="D152" s="79"/>
      <c r="E152" s="78"/>
      <c r="F152" s="78"/>
      <c r="G152" s="78"/>
      <c r="H152" s="78"/>
      <c r="I152" s="78"/>
      <c r="J152" s="78"/>
      <c r="K152" s="43"/>
      <c r="L152" s="43"/>
      <c r="M152" s="43"/>
      <c r="N152" s="43"/>
    </row>
    <row r="153" ht="15.75" customHeight="1">
      <c r="A153" s="43"/>
      <c r="B153" s="43"/>
      <c r="C153" s="79"/>
      <c r="D153" s="79"/>
      <c r="E153" s="78"/>
      <c r="F153" s="78"/>
      <c r="G153" s="78"/>
      <c r="H153" s="78"/>
      <c r="I153" s="78"/>
      <c r="J153" s="78"/>
      <c r="K153" s="43"/>
      <c r="L153" s="43"/>
      <c r="M153" s="43"/>
      <c r="N153" s="43"/>
    </row>
    <row r="154" ht="15.75" customHeight="1">
      <c r="A154" s="43"/>
      <c r="B154" s="43"/>
      <c r="C154" s="79"/>
      <c r="D154" s="79"/>
      <c r="E154" s="78"/>
      <c r="F154" s="78"/>
      <c r="G154" s="78"/>
      <c r="H154" s="78"/>
      <c r="I154" s="78"/>
      <c r="J154" s="78"/>
      <c r="K154" s="43"/>
      <c r="L154" s="43"/>
      <c r="M154" s="43"/>
      <c r="N154" s="43"/>
    </row>
    <row r="155" ht="15.75" customHeight="1">
      <c r="A155" s="43"/>
      <c r="B155" s="43"/>
      <c r="C155" s="79"/>
      <c r="D155" s="79"/>
      <c r="E155" s="78"/>
      <c r="F155" s="78"/>
      <c r="G155" s="78"/>
      <c r="H155" s="78"/>
      <c r="I155" s="78"/>
      <c r="J155" s="78"/>
      <c r="K155" s="43"/>
      <c r="L155" s="43"/>
      <c r="M155" s="43"/>
      <c r="N155" s="43"/>
    </row>
    <row r="156" ht="15.75" customHeight="1">
      <c r="A156" s="43"/>
      <c r="B156" s="43"/>
      <c r="C156" s="79"/>
      <c r="D156" s="79"/>
      <c r="E156" s="78"/>
      <c r="F156" s="78"/>
      <c r="G156" s="78"/>
      <c r="H156" s="78"/>
      <c r="I156" s="78"/>
      <c r="J156" s="78"/>
      <c r="K156" s="43"/>
      <c r="L156" s="43"/>
      <c r="M156" s="43"/>
      <c r="N156" s="43"/>
    </row>
    <row r="157" ht="15.75" customHeight="1">
      <c r="A157" s="43"/>
      <c r="B157" s="43"/>
      <c r="C157" s="79"/>
      <c r="D157" s="79"/>
      <c r="E157" s="78"/>
      <c r="F157" s="78"/>
      <c r="G157" s="78"/>
      <c r="H157" s="78"/>
      <c r="I157" s="78"/>
      <c r="J157" s="78"/>
      <c r="K157" s="43"/>
      <c r="L157" s="43"/>
      <c r="M157" s="43"/>
      <c r="N157" s="43"/>
    </row>
    <row r="158" ht="15.75" customHeight="1">
      <c r="A158" s="43"/>
      <c r="B158" s="43"/>
      <c r="C158" s="79"/>
      <c r="D158" s="79"/>
      <c r="E158" s="78"/>
      <c r="F158" s="78"/>
      <c r="G158" s="78"/>
      <c r="H158" s="78"/>
      <c r="I158" s="78"/>
      <c r="J158" s="78"/>
      <c r="K158" s="43"/>
      <c r="L158" s="43"/>
      <c r="M158" s="43"/>
      <c r="N158" s="43"/>
    </row>
    <row r="159" ht="15.75" customHeight="1">
      <c r="A159" s="43"/>
      <c r="B159" s="43"/>
      <c r="C159" s="79"/>
      <c r="D159" s="79"/>
      <c r="E159" s="78"/>
      <c r="F159" s="78"/>
      <c r="G159" s="78"/>
      <c r="H159" s="78"/>
      <c r="I159" s="78"/>
      <c r="J159" s="78"/>
      <c r="K159" s="43"/>
      <c r="L159" s="43"/>
      <c r="M159" s="43"/>
      <c r="N159" s="43"/>
    </row>
    <row r="160" ht="15.75" customHeight="1">
      <c r="A160" s="43"/>
      <c r="B160" s="43"/>
      <c r="C160" s="79"/>
      <c r="D160" s="79"/>
      <c r="E160" s="78"/>
      <c r="F160" s="78"/>
      <c r="G160" s="78"/>
      <c r="H160" s="78"/>
      <c r="I160" s="78"/>
      <c r="J160" s="78"/>
      <c r="K160" s="43"/>
      <c r="L160" s="43"/>
      <c r="M160" s="43"/>
      <c r="N160" s="43"/>
    </row>
    <row r="161" ht="15.75" customHeight="1">
      <c r="A161" s="43"/>
      <c r="B161" s="43"/>
      <c r="C161" s="79"/>
      <c r="D161" s="79"/>
      <c r="E161" s="78"/>
      <c r="F161" s="78"/>
      <c r="G161" s="78"/>
      <c r="H161" s="78"/>
      <c r="I161" s="78"/>
      <c r="J161" s="78"/>
      <c r="K161" s="43"/>
      <c r="L161" s="43"/>
      <c r="M161" s="43"/>
      <c r="N161" s="43"/>
    </row>
    <row r="162" ht="15.75" customHeight="1">
      <c r="A162" s="43"/>
      <c r="B162" s="43"/>
      <c r="C162" s="79"/>
      <c r="D162" s="79"/>
      <c r="E162" s="78"/>
      <c r="F162" s="78"/>
      <c r="G162" s="78"/>
      <c r="H162" s="78"/>
      <c r="I162" s="78"/>
      <c r="J162" s="78"/>
      <c r="K162" s="43"/>
      <c r="L162" s="43"/>
      <c r="M162" s="43"/>
      <c r="N162" s="43"/>
    </row>
    <row r="163" ht="15.75" customHeight="1">
      <c r="A163" s="43"/>
      <c r="B163" s="43"/>
      <c r="C163" s="79"/>
      <c r="D163" s="79"/>
      <c r="E163" s="78"/>
      <c r="F163" s="78"/>
      <c r="G163" s="78"/>
      <c r="H163" s="78"/>
      <c r="I163" s="78"/>
      <c r="J163" s="78"/>
      <c r="K163" s="43"/>
      <c r="L163" s="43"/>
      <c r="M163" s="43"/>
      <c r="N163" s="43"/>
    </row>
    <row r="164" ht="15.75" customHeight="1">
      <c r="A164" s="43"/>
      <c r="B164" s="43"/>
      <c r="C164" s="79"/>
      <c r="D164" s="79"/>
      <c r="E164" s="78"/>
      <c r="F164" s="78"/>
      <c r="G164" s="78"/>
      <c r="H164" s="78"/>
      <c r="I164" s="78"/>
      <c r="J164" s="78"/>
      <c r="K164" s="43"/>
      <c r="L164" s="43"/>
      <c r="M164" s="43"/>
      <c r="N164" s="43"/>
    </row>
    <row r="165" ht="15.75" customHeight="1">
      <c r="A165" s="43"/>
      <c r="B165" s="43"/>
      <c r="C165" s="79"/>
      <c r="D165" s="79"/>
      <c r="E165" s="78"/>
      <c r="F165" s="78"/>
      <c r="G165" s="78"/>
      <c r="H165" s="78"/>
      <c r="I165" s="78"/>
      <c r="J165" s="78"/>
      <c r="K165" s="43"/>
      <c r="L165" s="43"/>
      <c r="M165" s="43"/>
      <c r="N165" s="43"/>
    </row>
    <row r="166" ht="15.75" customHeight="1">
      <c r="A166" s="43"/>
      <c r="B166" s="43"/>
      <c r="C166" s="79"/>
      <c r="D166" s="79"/>
      <c r="E166" s="78"/>
      <c r="F166" s="78"/>
      <c r="G166" s="78"/>
      <c r="H166" s="78"/>
      <c r="I166" s="78"/>
      <c r="J166" s="78"/>
      <c r="K166" s="43"/>
      <c r="L166" s="43"/>
      <c r="M166" s="43"/>
      <c r="N166" s="43"/>
    </row>
    <row r="167" ht="15.75" customHeight="1">
      <c r="A167" s="43"/>
      <c r="B167" s="43"/>
      <c r="C167" s="79"/>
      <c r="D167" s="79"/>
      <c r="E167" s="78"/>
      <c r="F167" s="78"/>
      <c r="G167" s="78"/>
      <c r="H167" s="78"/>
      <c r="I167" s="78"/>
      <c r="J167" s="78"/>
      <c r="K167" s="43"/>
      <c r="L167" s="43"/>
      <c r="M167" s="43"/>
      <c r="N167" s="43"/>
    </row>
    <row r="168" ht="15.75" customHeight="1">
      <c r="A168" s="43"/>
      <c r="B168" s="43"/>
      <c r="C168" s="79"/>
      <c r="D168" s="79"/>
      <c r="E168" s="78"/>
      <c r="F168" s="78"/>
      <c r="G168" s="78"/>
      <c r="H168" s="78"/>
      <c r="I168" s="78"/>
      <c r="J168" s="78"/>
      <c r="K168" s="43"/>
      <c r="L168" s="43"/>
      <c r="M168" s="43"/>
      <c r="N168" s="43"/>
    </row>
    <row r="169" ht="15.75" customHeight="1">
      <c r="A169" s="43"/>
      <c r="B169" s="43"/>
      <c r="C169" s="79"/>
      <c r="D169" s="79"/>
      <c r="E169" s="78"/>
      <c r="F169" s="78"/>
      <c r="G169" s="78"/>
      <c r="H169" s="78"/>
      <c r="I169" s="78"/>
      <c r="J169" s="78"/>
      <c r="K169" s="43"/>
      <c r="L169" s="43"/>
      <c r="M169" s="43"/>
      <c r="N169" s="43"/>
    </row>
    <row r="170" ht="15.75" customHeight="1">
      <c r="A170" s="43"/>
      <c r="B170" s="43"/>
      <c r="C170" s="79"/>
      <c r="D170" s="79"/>
      <c r="E170" s="78"/>
      <c r="F170" s="78"/>
      <c r="G170" s="78"/>
      <c r="H170" s="78"/>
      <c r="I170" s="78"/>
      <c r="J170" s="78"/>
      <c r="K170" s="43"/>
      <c r="L170" s="43"/>
      <c r="M170" s="43"/>
      <c r="N170" s="43"/>
    </row>
    <row r="171" ht="15.75" customHeight="1">
      <c r="A171" s="43"/>
      <c r="B171" s="43"/>
      <c r="C171" s="79"/>
      <c r="D171" s="79"/>
      <c r="E171" s="78"/>
      <c r="F171" s="78"/>
      <c r="G171" s="78"/>
      <c r="H171" s="78"/>
      <c r="I171" s="78"/>
      <c r="J171" s="78"/>
      <c r="K171" s="43"/>
      <c r="L171" s="43"/>
      <c r="M171" s="43"/>
      <c r="N171" s="43"/>
    </row>
    <row r="172" ht="15.75" customHeight="1">
      <c r="A172" s="43"/>
      <c r="B172" s="43"/>
      <c r="C172" s="79"/>
      <c r="D172" s="79"/>
      <c r="E172" s="78"/>
      <c r="F172" s="78"/>
      <c r="G172" s="78"/>
      <c r="H172" s="78"/>
      <c r="I172" s="78"/>
      <c r="J172" s="78"/>
      <c r="K172" s="43"/>
      <c r="L172" s="43"/>
      <c r="M172" s="43"/>
      <c r="N172" s="43"/>
    </row>
    <row r="173" ht="15.75" customHeight="1">
      <c r="A173" s="43"/>
      <c r="B173" s="43"/>
      <c r="C173" s="79"/>
      <c r="D173" s="79"/>
      <c r="E173" s="78"/>
      <c r="F173" s="78"/>
      <c r="G173" s="78"/>
      <c r="H173" s="78"/>
      <c r="I173" s="78"/>
      <c r="J173" s="78"/>
      <c r="K173" s="43"/>
      <c r="L173" s="43"/>
      <c r="M173" s="43"/>
      <c r="N173" s="43"/>
    </row>
    <row r="174" ht="15.75" customHeight="1">
      <c r="A174" s="43"/>
      <c r="B174" s="43"/>
      <c r="C174" s="79"/>
      <c r="D174" s="79"/>
      <c r="E174" s="78"/>
      <c r="F174" s="78"/>
      <c r="G174" s="78"/>
      <c r="H174" s="78"/>
      <c r="I174" s="78"/>
      <c r="J174" s="78"/>
      <c r="K174" s="43"/>
      <c r="L174" s="43"/>
      <c r="M174" s="43"/>
      <c r="N174" s="43"/>
    </row>
    <row r="175" ht="15.75" customHeight="1">
      <c r="A175" s="43"/>
      <c r="B175" s="43"/>
      <c r="C175" s="79"/>
      <c r="D175" s="79"/>
      <c r="E175" s="78"/>
      <c r="F175" s="78"/>
      <c r="G175" s="78"/>
      <c r="H175" s="78"/>
      <c r="I175" s="78"/>
      <c r="J175" s="78"/>
      <c r="K175" s="43"/>
      <c r="L175" s="43"/>
      <c r="M175" s="43"/>
      <c r="N175" s="43"/>
    </row>
    <row r="176" ht="15.75" customHeight="1">
      <c r="A176" s="43"/>
      <c r="B176" s="43"/>
      <c r="C176" s="79"/>
      <c r="D176" s="79"/>
      <c r="E176" s="78"/>
      <c r="F176" s="78"/>
      <c r="G176" s="78"/>
      <c r="H176" s="78"/>
      <c r="I176" s="78"/>
      <c r="J176" s="78"/>
      <c r="K176" s="43"/>
      <c r="L176" s="43"/>
      <c r="M176" s="43"/>
      <c r="N176" s="43"/>
    </row>
    <row r="177" ht="15.75" customHeight="1">
      <c r="A177" s="43"/>
      <c r="B177" s="43"/>
      <c r="C177" s="79"/>
      <c r="D177" s="79"/>
      <c r="E177" s="78"/>
      <c r="F177" s="78"/>
      <c r="G177" s="78"/>
      <c r="H177" s="78"/>
      <c r="I177" s="78"/>
      <c r="J177" s="78"/>
      <c r="K177" s="43"/>
      <c r="L177" s="43"/>
      <c r="M177" s="43"/>
      <c r="N177" s="43"/>
    </row>
    <row r="178" ht="15.75" customHeight="1">
      <c r="A178" s="43"/>
      <c r="B178" s="43"/>
      <c r="C178" s="79"/>
      <c r="D178" s="79"/>
      <c r="E178" s="78"/>
      <c r="F178" s="78"/>
      <c r="G178" s="78"/>
      <c r="H178" s="78"/>
      <c r="I178" s="78"/>
      <c r="J178" s="78"/>
      <c r="K178" s="43"/>
      <c r="L178" s="43"/>
      <c r="M178" s="43"/>
      <c r="N178" s="43"/>
    </row>
    <row r="179" ht="15.75" customHeight="1">
      <c r="A179" s="43"/>
      <c r="B179" s="43"/>
      <c r="C179" s="79"/>
      <c r="D179" s="79"/>
      <c r="E179" s="78"/>
      <c r="F179" s="78"/>
      <c r="G179" s="78"/>
      <c r="H179" s="78"/>
      <c r="I179" s="78"/>
      <c r="J179" s="78"/>
      <c r="K179" s="43"/>
      <c r="L179" s="43"/>
      <c r="M179" s="43"/>
      <c r="N179" s="43"/>
    </row>
    <row r="180" ht="15.75" customHeight="1">
      <c r="A180" s="43"/>
      <c r="B180" s="43"/>
      <c r="C180" s="79"/>
      <c r="D180" s="79"/>
      <c r="E180" s="78"/>
      <c r="F180" s="78"/>
      <c r="G180" s="78"/>
      <c r="H180" s="78"/>
      <c r="I180" s="78"/>
      <c r="J180" s="78"/>
      <c r="K180" s="43"/>
      <c r="L180" s="43"/>
      <c r="M180" s="43"/>
      <c r="N180" s="43"/>
    </row>
    <row r="181" ht="15.75" customHeight="1">
      <c r="A181" s="43"/>
      <c r="B181" s="43"/>
      <c r="C181" s="79"/>
      <c r="D181" s="79"/>
      <c r="E181" s="78"/>
      <c r="F181" s="78"/>
      <c r="G181" s="78"/>
      <c r="H181" s="78"/>
      <c r="I181" s="78"/>
      <c r="J181" s="78"/>
      <c r="K181" s="43"/>
      <c r="L181" s="43"/>
      <c r="M181" s="43"/>
      <c r="N181" s="43"/>
    </row>
    <row r="182" ht="15.75" customHeight="1">
      <c r="A182" s="43"/>
      <c r="B182" s="43"/>
      <c r="C182" s="79"/>
      <c r="D182" s="79"/>
      <c r="E182" s="78"/>
      <c r="F182" s="78"/>
      <c r="G182" s="78"/>
      <c r="H182" s="78"/>
      <c r="I182" s="78"/>
      <c r="J182" s="78"/>
      <c r="K182" s="43"/>
      <c r="L182" s="43"/>
      <c r="M182" s="43"/>
      <c r="N182" s="43"/>
    </row>
    <row r="183" ht="15.75" customHeight="1">
      <c r="A183" s="43"/>
      <c r="B183" s="43"/>
      <c r="C183" s="79"/>
      <c r="D183" s="79"/>
      <c r="E183" s="78"/>
      <c r="F183" s="78"/>
      <c r="G183" s="78"/>
      <c r="H183" s="78"/>
      <c r="I183" s="78"/>
      <c r="J183" s="78"/>
      <c r="K183" s="43"/>
      <c r="L183" s="43"/>
      <c r="M183" s="43"/>
      <c r="N183" s="43"/>
    </row>
    <row r="184" ht="15.75" customHeight="1">
      <c r="A184" s="43"/>
      <c r="B184" s="43"/>
      <c r="C184" s="79"/>
      <c r="D184" s="79"/>
      <c r="E184" s="78"/>
      <c r="F184" s="78"/>
      <c r="G184" s="78"/>
      <c r="H184" s="78"/>
      <c r="I184" s="78"/>
      <c r="J184" s="78"/>
      <c r="K184" s="43"/>
      <c r="L184" s="43"/>
      <c r="M184" s="43"/>
      <c r="N184" s="43"/>
    </row>
    <row r="185" ht="15.75" customHeight="1">
      <c r="A185" s="43"/>
      <c r="B185" s="43"/>
      <c r="C185" s="79"/>
      <c r="D185" s="79"/>
      <c r="E185" s="78"/>
      <c r="F185" s="78"/>
      <c r="G185" s="78"/>
      <c r="H185" s="78"/>
      <c r="I185" s="78"/>
      <c r="J185" s="78"/>
      <c r="K185" s="43"/>
      <c r="L185" s="43"/>
      <c r="M185" s="43"/>
      <c r="N185" s="43"/>
    </row>
    <row r="186" ht="15.75" customHeight="1">
      <c r="A186" s="43"/>
      <c r="B186" s="43"/>
      <c r="C186" s="79"/>
      <c r="D186" s="79"/>
      <c r="E186" s="78"/>
      <c r="F186" s="78"/>
      <c r="G186" s="78"/>
      <c r="H186" s="78"/>
      <c r="I186" s="78"/>
      <c r="J186" s="78"/>
      <c r="K186" s="43"/>
      <c r="L186" s="43"/>
      <c r="M186" s="43"/>
      <c r="N186" s="43"/>
    </row>
    <row r="187" ht="15.75" customHeight="1">
      <c r="A187" s="43"/>
      <c r="B187" s="43"/>
      <c r="C187" s="79"/>
      <c r="D187" s="79"/>
      <c r="E187" s="78"/>
      <c r="F187" s="78"/>
      <c r="G187" s="78"/>
      <c r="H187" s="78"/>
      <c r="I187" s="78"/>
      <c r="J187" s="78"/>
      <c r="K187" s="43"/>
      <c r="L187" s="43"/>
      <c r="M187" s="43"/>
      <c r="N187" s="43"/>
    </row>
    <row r="188" ht="15.75" customHeight="1">
      <c r="A188" s="43"/>
      <c r="B188" s="43"/>
      <c r="C188" s="79"/>
      <c r="D188" s="79"/>
      <c r="E188" s="78"/>
      <c r="F188" s="78"/>
      <c r="G188" s="78"/>
      <c r="H188" s="78"/>
      <c r="I188" s="78"/>
      <c r="J188" s="78"/>
      <c r="K188" s="43"/>
      <c r="L188" s="43"/>
      <c r="M188" s="43"/>
      <c r="N188" s="43"/>
    </row>
    <row r="189" ht="15.75" customHeight="1">
      <c r="A189" s="43"/>
      <c r="B189" s="43"/>
      <c r="C189" s="79"/>
      <c r="D189" s="79"/>
      <c r="E189" s="78"/>
      <c r="F189" s="78"/>
      <c r="G189" s="78"/>
      <c r="H189" s="78"/>
      <c r="I189" s="78"/>
      <c r="J189" s="78"/>
      <c r="K189" s="43"/>
      <c r="L189" s="43"/>
      <c r="M189" s="43"/>
      <c r="N189" s="43"/>
    </row>
    <row r="190" ht="15.75" customHeight="1">
      <c r="A190" s="43"/>
      <c r="B190" s="43"/>
      <c r="C190" s="79"/>
      <c r="D190" s="79"/>
      <c r="E190" s="78"/>
      <c r="F190" s="78"/>
      <c r="G190" s="78"/>
      <c r="H190" s="78"/>
      <c r="I190" s="78"/>
      <c r="J190" s="78"/>
      <c r="K190" s="43"/>
      <c r="L190" s="43"/>
      <c r="M190" s="43"/>
      <c r="N190" s="43"/>
    </row>
    <row r="191" ht="15.75" customHeight="1">
      <c r="A191" s="43"/>
      <c r="B191" s="43"/>
      <c r="C191" s="79"/>
      <c r="D191" s="79"/>
      <c r="E191" s="78"/>
      <c r="F191" s="78"/>
      <c r="G191" s="78"/>
      <c r="H191" s="78"/>
      <c r="I191" s="78"/>
      <c r="J191" s="78"/>
      <c r="K191" s="43"/>
      <c r="L191" s="43"/>
      <c r="M191" s="43"/>
      <c r="N191" s="43"/>
    </row>
    <row r="192" ht="15.75" customHeight="1">
      <c r="A192" s="43"/>
      <c r="B192" s="43"/>
      <c r="C192" s="79"/>
      <c r="D192" s="79"/>
      <c r="E192" s="78"/>
      <c r="F192" s="78"/>
      <c r="G192" s="78"/>
      <c r="H192" s="78"/>
      <c r="I192" s="78"/>
      <c r="J192" s="78"/>
      <c r="K192" s="43"/>
      <c r="L192" s="43"/>
      <c r="M192" s="43"/>
      <c r="N192" s="43"/>
    </row>
    <row r="193" ht="15.75" customHeight="1">
      <c r="A193" s="43"/>
      <c r="B193" s="43"/>
      <c r="C193" s="79"/>
      <c r="D193" s="79"/>
      <c r="E193" s="78"/>
      <c r="F193" s="78"/>
      <c r="G193" s="78"/>
      <c r="H193" s="78"/>
      <c r="I193" s="78"/>
      <c r="J193" s="78"/>
      <c r="K193" s="43"/>
      <c r="L193" s="43"/>
      <c r="M193" s="43"/>
      <c r="N193" s="43"/>
    </row>
    <row r="194" ht="15.75" customHeight="1">
      <c r="A194" s="43"/>
      <c r="B194" s="43"/>
      <c r="C194" s="79"/>
      <c r="D194" s="79"/>
      <c r="E194" s="78"/>
      <c r="F194" s="78"/>
      <c r="G194" s="78"/>
      <c r="H194" s="78"/>
      <c r="I194" s="78"/>
      <c r="J194" s="78"/>
      <c r="K194" s="43"/>
      <c r="L194" s="43"/>
      <c r="M194" s="43"/>
      <c r="N194" s="43"/>
    </row>
    <row r="195" ht="15.75" customHeight="1">
      <c r="A195" s="43"/>
      <c r="B195" s="43"/>
      <c r="C195" s="79"/>
      <c r="D195" s="79"/>
      <c r="E195" s="78"/>
      <c r="F195" s="78"/>
      <c r="G195" s="78"/>
      <c r="H195" s="78"/>
      <c r="I195" s="78"/>
      <c r="J195" s="78"/>
      <c r="K195" s="43"/>
      <c r="L195" s="43"/>
      <c r="M195" s="43"/>
      <c r="N195" s="43"/>
    </row>
    <row r="196" ht="15.75" customHeight="1">
      <c r="A196" s="43"/>
      <c r="B196" s="43"/>
      <c r="C196" s="79"/>
      <c r="D196" s="79"/>
      <c r="E196" s="78"/>
      <c r="F196" s="78"/>
      <c r="G196" s="78"/>
      <c r="H196" s="78"/>
      <c r="I196" s="78"/>
      <c r="J196" s="78"/>
      <c r="K196" s="43"/>
      <c r="L196" s="43"/>
      <c r="M196" s="43"/>
      <c r="N196" s="43"/>
    </row>
    <row r="197" ht="15.75" customHeight="1">
      <c r="A197" s="43"/>
      <c r="B197" s="43"/>
      <c r="C197" s="79"/>
      <c r="D197" s="79"/>
      <c r="E197" s="78"/>
      <c r="F197" s="78"/>
      <c r="G197" s="78"/>
      <c r="H197" s="78"/>
      <c r="I197" s="78"/>
      <c r="J197" s="78"/>
      <c r="K197" s="43"/>
      <c r="L197" s="43"/>
      <c r="M197" s="43"/>
      <c r="N197" s="43"/>
    </row>
    <row r="198" ht="15.75" customHeight="1">
      <c r="A198" s="43"/>
      <c r="B198" s="43"/>
      <c r="C198" s="79"/>
      <c r="D198" s="79"/>
      <c r="E198" s="78"/>
      <c r="F198" s="78"/>
      <c r="G198" s="78"/>
      <c r="H198" s="78"/>
      <c r="I198" s="78"/>
      <c r="J198" s="78"/>
      <c r="K198" s="43"/>
      <c r="L198" s="43"/>
      <c r="M198" s="43"/>
      <c r="N198" s="43"/>
    </row>
    <row r="199" ht="15.75" customHeight="1">
      <c r="A199" s="43"/>
      <c r="B199" s="43"/>
      <c r="C199" s="79"/>
      <c r="D199" s="79"/>
      <c r="E199" s="78"/>
      <c r="F199" s="78"/>
      <c r="G199" s="78"/>
      <c r="H199" s="78"/>
      <c r="I199" s="78"/>
      <c r="J199" s="78"/>
      <c r="K199" s="43"/>
      <c r="L199" s="43"/>
      <c r="M199" s="43"/>
      <c r="N199" s="43"/>
    </row>
    <row r="200" ht="15.75" customHeight="1">
      <c r="A200" s="43"/>
      <c r="B200" s="43"/>
      <c r="C200" s="79"/>
      <c r="D200" s="79"/>
      <c r="E200" s="78"/>
      <c r="F200" s="78"/>
      <c r="G200" s="78"/>
      <c r="H200" s="78"/>
      <c r="I200" s="78"/>
      <c r="J200" s="78"/>
      <c r="K200" s="43"/>
      <c r="L200" s="43"/>
      <c r="M200" s="43"/>
      <c r="N200" s="43"/>
    </row>
    <row r="201" ht="15.75" customHeight="1">
      <c r="A201" s="43"/>
      <c r="B201" s="43"/>
      <c r="C201" s="79"/>
      <c r="D201" s="79"/>
      <c r="E201" s="78"/>
      <c r="F201" s="78"/>
      <c r="G201" s="78"/>
      <c r="H201" s="78"/>
      <c r="I201" s="78"/>
      <c r="J201" s="78"/>
      <c r="K201" s="43"/>
      <c r="L201" s="43"/>
      <c r="M201" s="43"/>
      <c r="N201" s="43"/>
    </row>
    <row r="202" ht="15.75" customHeight="1">
      <c r="A202" s="43"/>
      <c r="B202" s="43"/>
      <c r="C202" s="79"/>
      <c r="D202" s="79"/>
      <c r="E202" s="78"/>
      <c r="F202" s="78"/>
      <c r="G202" s="78"/>
      <c r="H202" s="78"/>
      <c r="I202" s="78"/>
      <c r="J202" s="78"/>
      <c r="K202" s="43"/>
      <c r="L202" s="43"/>
      <c r="M202" s="43"/>
      <c r="N202" s="43"/>
    </row>
    <row r="203" ht="15.75" customHeight="1">
      <c r="A203" s="43"/>
      <c r="B203" s="43"/>
      <c r="C203" s="79"/>
      <c r="D203" s="79"/>
      <c r="E203" s="78"/>
      <c r="F203" s="78"/>
      <c r="G203" s="78"/>
      <c r="H203" s="78"/>
      <c r="I203" s="78"/>
      <c r="J203" s="78"/>
      <c r="K203" s="43"/>
      <c r="L203" s="43"/>
      <c r="M203" s="43"/>
      <c r="N203" s="43"/>
    </row>
    <row r="204" ht="15.75" customHeight="1">
      <c r="A204" s="43"/>
      <c r="B204" s="43"/>
      <c r="C204" s="79"/>
      <c r="D204" s="79"/>
      <c r="E204" s="78"/>
      <c r="F204" s="78"/>
      <c r="G204" s="78"/>
      <c r="H204" s="78"/>
      <c r="I204" s="78"/>
      <c r="J204" s="78"/>
      <c r="K204" s="43"/>
      <c r="L204" s="43"/>
      <c r="M204" s="43"/>
      <c r="N204" s="43"/>
    </row>
    <row r="205" ht="15.75" customHeight="1">
      <c r="A205" s="43"/>
      <c r="B205" s="43"/>
      <c r="C205" s="79"/>
      <c r="D205" s="79"/>
      <c r="E205" s="78"/>
      <c r="F205" s="78"/>
      <c r="G205" s="78"/>
      <c r="H205" s="78"/>
      <c r="I205" s="78"/>
      <c r="J205" s="78"/>
      <c r="K205" s="43"/>
      <c r="L205" s="43"/>
      <c r="M205" s="43"/>
      <c r="N205" s="43"/>
    </row>
    <row r="206" ht="15.75" customHeight="1">
      <c r="A206" s="43"/>
      <c r="B206" s="43"/>
      <c r="C206" s="79"/>
      <c r="D206" s="79"/>
      <c r="E206" s="78"/>
      <c r="F206" s="78"/>
      <c r="G206" s="78"/>
      <c r="H206" s="78"/>
      <c r="I206" s="78"/>
      <c r="J206" s="78"/>
      <c r="K206" s="43"/>
      <c r="L206" s="43"/>
      <c r="M206" s="43"/>
      <c r="N206" s="43"/>
    </row>
    <row r="207" ht="15.75" customHeight="1">
      <c r="A207" s="43"/>
      <c r="B207" s="43"/>
      <c r="C207" s="79"/>
      <c r="D207" s="79"/>
      <c r="E207" s="78"/>
      <c r="F207" s="78"/>
      <c r="G207" s="78"/>
      <c r="H207" s="78"/>
      <c r="I207" s="78"/>
      <c r="J207" s="78"/>
      <c r="K207" s="43"/>
      <c r="L207" s="43"/>
      <c r="M207" s="43"/>
      <c r="N207" s="43"/>
    </row>
    <row r="208" ht="15.75" customHeight="1">
      <c r="A208" s="43"/>
      <c r="B208" s="43"/>
      <c r="C208" s="79"/>
      <c r="D208" s="79"/>
      <c r="E208" s="78"/>
      <c r="F208" s="78"/>
      <c r="G208" s="78"/>
      <c r="H208" s="78"/>
      <c r="I208" s="78"/>
      <c r="J208" s="78"/>
      <c r="K208" s="43"/>
      <c r="L208" s="43"/>
      <c r="M208" s="43"/>
      <c r="N208" s="43"/>
    </row>
    <row r="209" ht="15.75" customHeight="1">
      <c r="A209" s="43"/>
      <c r="B209" s="43"/>
      <c r="C209" s="79"/>
      <c r="D209" s="79"/>
      <c r="E209" s="78"/>
      <c r="F209" s="78"/>
      <c r="G209" s="78"/>
      <c r="H209" s="78"/>
      <c r="I209" s="78"/>
      <c r="J209" s="78"/>
      <c r="K209" s="43"/>
      <c r="L209" s="43"/>
      <c r="M209" s="43"/>
      <c r="N209" s="43"/>
    </row>
    <row r="210" ht="15.75" customHeight="1">
      <c r="A210" s="43"/>
      <c r="B210" s="43"/>
      <c r="C210" s="79"/>
      <c r="D210" s="79"/>
      <c r="E210" s="78"/>
      <c r="F210" s="78"/>
      <c r="G210" s="78"/>
      <c r="H210" s="78"/>
      <c r="I210" s="78"/>
      <c r="J210" s="78"/>
      <c r="K210" s="43"/>
      <c r="L210" s="43"/>
      <c r="M210" s="43"/>
      <c r="N210" s="43"/>
    </row>
    <row r="211" ht="15.75" customHeight="1">
      <c r="A211" s="43"/>
      <c r="B211" s="43"/>
      <c r="C211" s="79"/>
      <c r="D211" s="79"/>
      <c r="E211" s="78"/>
      <c r="F211" s="78"/>
      <c r="G211" s="78"/>
      <c r="H211" s="78"/>
      <c r="I211" s="78"/>
      <c r="J211" s="78"/>
      <c r="K211" s="43"/>
      <c r="L211" s="43"/>
      <c r="M211" s="43"/>
      <c r="N211" s="43"/>
    </row>
    <row r="212" ht="15.75" customHeight="1">
      <c r="A212" s="43"/>
      <c r="B212" s="43"/>
      <c r="C212" s="79"/>
      <c r="D212" s="79"/>
      <c r="E212" s="78"/>
      <c r="F212" s="78"/>
      <c r="G212" s="78"/>
      <c r="H212" s="78"/>
      <c r="I212" s="78"/>
      <c r="J212" s="78"/>
      <c r="K212" s="43"/>
      <c r="L212" s="43"/>
      <c r="M212" s="43"/>
      <c r="N212" s="43"/>
    </row>
    <row r="213" ht="15.75" customHeight="1">
      <c r="A213" s="43"/>
      <c r="B213" s="43"/>
      <c r="C213" s="79"/>
      <c r="D213" s="79"/>
      <c r="E213" s="78"/>
      <c r="F213" s="78"/>
      <c r="G213" s="78"/>
      <c r="H213" s="78"/>
      <c r="I213" s="78"/>
      <c r="J213" s="78"/>
      <c r="K213" s="43"/>
      <c r="L213" s="43"/>
      <c r="M213" s="43"/>
      <c r="N213" s="43"/>
    </row>
    <row r="214" ht="15.75" customHeight="1">
      <c r="A214" s="43"/>
      <c r="B214" s="43"/>
      <c r="C214" s="79"/>
      <c r="D214" s="79"/>
      <c r="E214" s="78"/>
      <c r="F214" s="78"/>
      <c r="G214" s="78"/>
      <c r="H214" s="78"/>
      <c r="I214" s="78"/>
      <c r="J214" s="78"/>
      <c r="K214" s="43"/>
      <c r="L214" s="43"/>
      <c r="M214" s="43"/>
      <c r="N214" s="43"/>
    </row>
    <row r="215" ht="15.75" customHeight="1">
      <c r="A215" s="43"/>
      <c r="B215" s="43"/>
      <c r="C215" s="79"/>
      <c r="D215" s="79"/>
      <c r="E215" s="78"/>
      <c r="F215" s="78"/>
      <c r="G215" s="78"/>
      <c r="H215" s="78"/>
      <c r="I215" s="78"/>
      <c r="J215" s="78"/>
      <c r="K215" s="43"/>
      <c r="L215" s="43"/>
      <c r="M215" s="43"/>
      <c r="N215" s="43"/>
    </row>
    <row r="216" ht="15.75" customHeight="1">
      <c r="A216" s="43"/>
      <c r="B216" s="43"/>
      <c r="C216" s="79"/>
      <c r="D216" s="79"/>
      <c r="E216" s="78"/>
      <c r="F216" s="78"/>
      <c r="G216" s="78"/>
      <c r="H216" s="78"/>
      <c r="I216" s="78"/>
      <c r="J216" s="78"/>
      <c r="K216" s="43"/>
      <c r="L216" s="43"/>
      <c r="M216" s="43"/>
      <c r="N216" s="43"/>
    </row>
    <row r="217" ht="15.75" customHeight="1">
      <c r="A217" s="43"/>
      <c r="B217" s="43"/>
      <c r="C217" s="79"/>
      <c r="D217" s="79"/>
      <c r="E217" s="78"/>
      <c r="F217" s="78"/>
      <c r="G217" s="78"/>
      <c r="H217" s="78"/>
      <c r="I217" s="78"/>
      <c r="J217" s="78"/>
      <c r="K217" s="43"/>
      <c r="L217" s="43"/>
      <c r="M217" s="43"/>
      <c r="N217" s="43"/>
    </row>
    <row r="218" ht="15.75" customHeight="1">
      <c r="A218" s="43"/>
      <c r="B218" s="43"/>
      <c r="C218" s="79"/>
      <c r="D218" s="79"/>
      <c r="E218" s="78"/>
      <c r="F218" s="78"/>
      <c r="G218" s="78"/>
      <c r="H218" s="78"/>
      <c r="I218" s="78"/>
      <c r="J218" s="78"/>
      <c r="K218" s="43"/>
      <c r="L218" s="43"/>
      <c r="M218" s="43"/>
      <c r="N218" s="43"/>
    </row>
    <row r="219" ht="15.75" customHeight="1">
      <c r="A219" s="43"/>
      <c r="B219" s="43"/>
      <c r="C219" s="79"/>
      <c r="D219" s="79"/>
      <c r="E219" s="78"/>
      <c r="F219" s="78"/>
      <c r="G219" s="78"/>
      <c r="H219" s="78"/>
      <c r="I219" s="78"/>
      <c r="J219" s="78"/>
      <c r="K219" s="43"/>
      <c r="L219" s="43"/>
      <c r="M219" s="43"/>
      <c r="N219" s="43"/>
    </row>
    <row r="220" ht="15.75" customHeight="1">
      <c r="A220" s="43"/>
      <c r="B220" s="43"/>
      <c r="C220" s="79"/>
      <c r="D220" s="79"/>
      <c r="E220" s="78"/>
      <c r="F220" s="78"/>
      <c r="G220" s="78"/>
      <c r="H220" s="78"/>
      <c r="I220" s="78"/>
      <c r="J220" s="78"/>
      <c r="K220" s="43"/>
      <c r="L220" s="43"/>
      <c r="M220" s="43"/>
      <c r="N220" s="43"/>
    </row>
    <row r="221" ht="15.75" customHeight="1">
      <c r="B221" s="9"/>
      <c r="K221" s="9"/>
      <c r="N221" s="9"/>
    </row>
    <row r="222" ht="15.75" customHeight="1">
      <c r="B222" s="9"/>
      <c r="K222" s="9"/>
      <c r="N222" s="9"/>
    </row>
    <row r="223" ht="15.75" customHeight="1">
      <c r="B223" s="9"/>
      <c r="K223" s="9"/>
      <c r="N223" s="9"/>
    </row>
    <row r="224" ht="15.75" customHeight="1">
      <c r="B224" s="9"/>
      <c r="K224" s="9"/>
      <c r="N224" s="9"/>
    </row>
    <row r="225" ht="15.75" customHeight="1">
      <c r="B225" s="9"/>
      <c r="K225" s="9"/>
      <c r="N225" s="9"/>
    </row>
    <row r="226" ht="15.75" customHeight="1">
      <c r="B226" s="9"/>
      <c r="K226" s="9"/>
      <c r="N226" s="9"/>
    </row>
    <row r="227" ht="15.75" customHeight="1">
      <c r="B227" s="9"/>
      <c r="K227" s="9"/>
      <c r="N227" s="9"/>
    </row>
    <row r="228" ht="15.75" customHeight="1">
      <c r="B228" s="9"/>
      <c r="K228" s="9"/>
      <c r="N228" s="9"/>
    </row>
    <row r="229" ht="15.75" customHeight="1">
      <c r="B229" s="9"/>
      <c r="K229" s="9"/>
      <c r="N229" s="9"/>
    </row>
    <row r="230" ht="15.75" customHeight="1">
      <c r="B230" s="9"/>
      <c r="K230" s="9"/>
      <c r="N230" s="9"/>
    </row>
    <row r="231" ht="15.75" customHeight="1">
      <c r="B231" s="9"/>
      <c r="K231" s="9"/>
      <c r="N231" s="9"/>
    </row>
    <row r="232" ht="15.75" customHeight="1">
      <c r="B232" s="9"/>
      <c r="K232" s="9"/>
      <c r="N232" s="9"/>
    </row>
    <row r="233" ht="15.75" customHeight="1">
      <c r="B233" s="9"/>
      <c r="K233" s="9"/>
      <c r="N233" s="9"/>
    </row>
    <row r="234" ht="15.75" customHeight="1">
      <c r="B234" s="9"/>
      <c r="K234" s="9"/>
      <c r="N234" s="9"/>
    </row>
    <row r="235" ht="15.75" customHeight="1">
      <c r="B235" s="9"/>
      <c r="K235" s="9"/>
      <c r="N235" s="9"/>
    </row>
    <row r="236" ht="15.75" customHeight="1">
      <c r="B236" s="9"/>
      <c r="K236" s="9"/>
      <c r="N236" s="9"/>
    </row>
    <row r="237" ht="15.75" customHeight="1">
      <c r="B237" s="9"/>
      <c r="K237" s="9"/>
      <c r="N237" s="9"/>
    </row>
    <row r="238" ht="15.75" customHeight="1">
      <c r="B238" s="9"/>
      <c r="K238" s="9"/>
      <c r="N238" s="9"/>
    </row>
    <row r="239" ht="15.75" customHeight="1">
      <c r="B239" s="9"/>
      <c r="K239" s="9"/>
      <c r="N239" s="9"/>
    </row>
    <row r="240" ht="15.75" customHeight="1">
      <c r="B240" s="9"/>
      <c r="K240" s="9"/>
      <c r="N240" s="9"/>
    </row>
    <row r="241" ht="15.75" customHeight="1">
      <c r="B241" s="9"/>
      <c r="K241" s="9"/>
      <c r="N241" s="9"/>
    </row>
    <row r="242" ht="15.75" customHeight="1">
      <c r="B242" s="9"/>
      <c r="K242" s="9"/>
      <c r="N242" s="9"/>
    </row>
    <row r="243" ht="15.75" customHeight="1">
      <c r="B243" s="9"/>
      <c r="K243" s="9"/>
      <c r="N243" s="9"/>
    </row>
    <row r="244" ht="15.75" customHeight="1">
      <c r="B244" s="9"/>
      <c r="K244" s="9"/>
      <c r="N244" s="9"/>
    </row>
    <row r="245" ht="15.75" customHeight="1">
      <c r="B245" s="9"/>
      <c r="K245" s="9"/>
      <c r="N245" s="9"/>
    </row>
    <row r="246" ht="15.75" customHeight="1">
      <c r="B246" s="9"/>
      <c r="K246" s="9"/>
      <c r="N246" s="9"/>
    </row>
    <row r="247" ht="15.75" customHeight="1">
      <c r="B247" s="9"/>
      <c r="K247" s="9"/>
      <c r="N247" s="9"/>
    </row>
    <row r="248" ht="15.75" customHeight="1">
      <c r="B248" s="9"/>
      <c r="K248" s="9"/>
      <c r="N248" s="9"/>
    </row>
    <row r="249" ht="15.75" customHeight="1">
      <c r="B249" s="9"/>
      <c r="K249" s="9"/>
      <c r="N249" s="9"/>
    </row>
    <row r="250" ht="15.75" customHeight="1">
      <c r="B250" s="9"/>
      <c r="K250" s="9"/>
      <c r="N250" s="9"/>
    </row>
    <row r="251" ht="15.75" customHeight="1">
      <c r="B251" s="9"/>
      <c r="K251" s="9"/>
      <c r="N251" s="9"/>
    </row>
    <row r="252" ht="15.75" customHeight="1">
      <c r="B252" s="9"/>
      <c r="K252" s="9"/>
      <c r="N252" s="9"/>
    </row>
    <row r="253" ht="15.75" customHeight="1">
      <c r="B253" s="9"/>
      <c r="K253" s="9"/>
      <c r="N253" s="9"/>
    </row>
    <row r="254" ht="15.75" customHeight="1">
      <c r="B254" s="9"/>
      <c r="K254" s="9"/>
      <c r="N254" s="9"/>
    </row>
    <row r="255" ht="15.75" customHeight="1">
      <c r="B255" s="9"/>
      <c r="K255" s="9"/>
      <c r="N255" s="9"/>
    </row>
    <row r="256" ht="15.75" customHeight="1">
      <c r="B256" s="9"/>
      <c r="K256" s="9"/>
      <c r="N256" s="9"/>
    </row>
    <row r="257" ht="15.75" customHeight="1">
      <c r="B257" s="9"/>
      <c r="K257" s="9"/>
      <c r="N257" s="9"/>
    </row>
    <row r="258" ht="15.75" customHeight="1">
      <c r="B258" s="9"/>
      <c r="K258" s="9"/>
      <c r="N258" s="9"/>
    </row>
    <row r="259" ht="15.75" customHeight="1">
      <c r="B259" s="9"/>
      <c r="K259" s="9"/>
      <c r="N259" s="9"/>
    </row>
    <row r="260" ht="15.75" customHeight="1">
      <c r="B260" s="9"/>
      <c r="K260" s="9"/>
      <c r="N260" s="9"/>
    </row>
    <row r="261" ht="15.75" customHeight="1">
      <c r="B261" s="9"/>
      <c r="K261" s="9"/>
      <c r="N261" s="9"/>
    </row>
    <row r="262" ht="15.75" customHeight="1">
      <c r="B262" s="9"/>
      <c r="K262" s="9"/>
      <c r="N262" s="9"/>
    </row>
    <row r="263" ht="15.75" customHeight="1">
      <c r="B263" s="9"/>
      <c r="K263" s="9"/>
      <c r="N263" s="9"/>
    </row>
    <row r="264" ht="15.75" customHeight="1">
      <c r="B264" s="9"/>
      <c r="K264" s="9"/>
      <c r="N264" s="9"/>
    </row>
    <row r="265" ht="15.75" customHeight="1">
      <c r="B265" s="9"/>
      <c r="K265" s="9"/>
      <c r="N265" s="9"/>
    </row>
    <row r="266" ht="15.75" customHeight="1">
      <c r="B266" s="9"/>
      <c r="K266" s="9"/>
      <c r="N266" s="9"/>
    </row>
    <row r="267" ht="15.75" customHeight="1">
      <c r="B267" s="9"/>
      <c r="K267" s="9"/>
      <c r="N267" s="9"/>
    </row>
    <row r="268" ht="15.75" customHeight="1">
      <c r="B268" s="9"/>
      <c r="K268" s="9"/>
      <c r="N268" s="9"/>
    </row>
    <row r="269" ht="15.75" customHeight="1">
      <c r="B269" s="9"/>
      <c r="K269" s="9"/>
      <c r="N269" s="9"/>
    </row>
    <row r="270" ht="15.75" customHeight="1">
      <c r="B270" s="9"/>
      <c r="K270" s="9"/>
      <c r="N270" s="9"/>
    </row>
    <row r="271" ht="15.75" customHeight="1">
      <c r="B271" s="9"/>
      <c r="K271" s="9"/>
      <c r="N271" s="9"/>
    </row>
    <row r="272" ht="15.75" customHeight="1">
      <c r="B272" s="9"/>
      <c r="K272" s="9"/>
      <c r="N272" s="9"/>
    </row>
    <row r="273" ht="15.75" customHeight="1">
      <c r="B273" s="9"/>
      <c r="K273" s="9"/>
      <c r="N273" s="9"/>
    </row>
    <row r="274" ht="15.75" customHeight="1">
      <c r="B274" s="9"/>
      <c r="K274" s="9"/>
      <c r="N274" s="9"/>
    </row>
    <row r="275" ht="15.75" customHeight="1">
      <c r="B275" s="9"/>
      <c r="K275" s="9"/>
      <c r="N275" s="9"/>
    </row>
    <row r="276" ht="15.75" customHeight="1">
      <c r="B276" s="9"/>
      <c r="K276" s="9"/>
      <c r="N276" s="9"/>
    </row>
    <row r="277" ht="15.75" customHeight="1">
      <c r="B277" s="9"/>
      <c r="K277" s="9"/>
      <c r="N277" s="9"/>
    </row>
    <row r="278" ht="15.75" customHeight="1">
      <c r="B278" s="9"/>
      <c r="K278" s="9"/>
      <c r="N278" s="9"/>
    </row>
    <row r="279" ht="15.75" customHeight="1">
      <c r="B279" s="9"/>
      <c r="K279" s="9"/>
      <c r="N279" s="9"/>
    </row>
    <row r="280" ht="15.75" customHeight="1">
      <c r="B280" s="9"/>
      <c r="K280" s="9"/>
      <c r="N280" s="9"/>
    </row>
    <row r="281" ht="15.75" customHeight="1">
      <c r="B281" s="9"/>
      <c r="K281" s="9"/>
      <c r="N281" s="9"/>
    </row>
    <row r="282" ht="15.75" customHeight="1">
      <c r="B282" s="9"/>
      <c r="K282" s="9"/>
      <c r="N282" s="9"/>
    </row>
    <row r="283" ht="15.75" customHeight="1">
      <c r="B283" s="9"/>
      <c r="K283" s="9"/>
      <c r="N283" s="9"/>
    </row>
    <row r="284" ht="15.75" customHeight="1">
      <c r="B284" s="9"/>
      <c r="K284" s="9"/>
      <c r="N284" s="9"/>
    </row>
    <row r="285" ht="15.75" customHeight="1">
      <c r="B285" s="9"/>
      <c r="K285" s="9"/>
      <c r="N285" s="9"/>
    </row>
    <row r="286" ht="15.75" customHeight="1">
      <c r="B286" s="9"/>
      <c r="K286" s="9"/>
      <c r="N286" s="9"/>
    </row>
    <row r="287" ht="15.75" customHeight="1">
      <c r="B287" s="9"/>
      <c r="K287" s="9"/>
      <c r="N287" s="9"/>
    </row>
    <row r="288" ht="15.75" customHeight="1">
      <c r="B288" s="9"/>
      <c r="K288" s="9"/>
      <c r="N288" s="9"/>
    </row>
    <row r="289" ht="15.75" customHeight="1">
      <c r="B289" s="9"/>
      <c r="K289" s="9"/>
      <c r="N289" s="9"/>
    </row>
    <row r="290" ht="15.75" customHeight="1">
      <c r="B290" s="9"/>
      <c r="K290" s="9"/>
      <c r="N290" s="9"/>
    </row>
    <row r="291" ht="15.75" customHeight="1">
      <c r="B291" s="9"/>
      <c r="K291" s="9"/>
      <c r="N291" s="9"/>
    </row>
    <row r="292" ht="15.75" customHeight="1">
      <c r="B292" s="9"/>
      <c r="K292" s="9"/>
      <c r="N292" s="9"/>
    </row>
    <row r="293" ht="15.75" customHeight="1">
      <c r="B293" s="9"/>
      <c r="K293" s="9"/>
      <c r="N293" s="9"/>
    </row>
    <row r="294" ht="15.75" customHeight="1">
      <c r="B294" s="9"/>
      <c r="K294" s="9"/>
      <c r="N294" s="9"/>
    </row>
    <row r="295" ht="15.75" customHeight="1">
      <c r="B295" s="9"/>
      <c r="K295" s="9"/>
      <c r="N295" s="9"/>
    </row>
    <row r="296" ht="15.75" customHeight="1">
      <c r="B296" s="9"/>
      <c r="K296" s="9"/>
      <c r="N296" s="9"/>
    </row>
    <row r="297" ht="15.75" customHeight="1">
      <c r="B297" s="9"/>
      <c r="K297" s="9"/>
      <c r="N297" s="9"/>
    </row>
    <row r="298" ht="15.75" customHeight="1">
      <c r="B298" s="9"/>
      <c r="K298" s="9"/>
      <c r="N298" s="9"/>
    </row>
    <row r="299" ht="15.75" customHeight="1">
      <c r="B299" s="9"/>
      <c r="K299" s="9"/>
      <c r="N299" s="9"/>
    </row>
    <row r="300" ht="15.75" customHeight="1">
      <c r="B300" s="9"/>
      <c r="K300" s="9"/>
      <c r="N300" s="9"/>
    </row>
    <row r="301" ht="15.75" customHeight="1">
      <c r="B301" s="9"/>
      <c r="K301" s="9"/>
      <c r="N301" s="9"/>
    </row>
    <row r="302" ht="15.75" customHeight="1">
      <c r="B302" s="9"/>
      <c r="K302" s="9"/>
      <c r="N302" s="9"/>
    </row>
    <row r="303" ht="15.75" customHeight="1">
      <c r="B303" s="9"/>
      <c r="K303" s="9"/>
      <c r="N303" s="9"/>
    </row>
    <row r="304" ht="15.75" customHeight="1">
      <c r="B304" s="9"/>
      <c r="K304" s="9"/>
      <c r="N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dataValidations>
    <dataValidation type="list" allowBlank="1" sqref="N5:N304">
      <formula1>'17 Lists'!$B$2:$B$7</formula1>
    </dataValidation>
    <dataValidation type="list" allowBlank="1" sqref="B5:B304">
      <formula1>'17 Lists'!$Q$2:$Q$6</formula1>
    </dataValidation>
    <dataValidation type="list" allowBlank="1" sqref="K5:K304">
      <formula1>'17 Lists'!$I$2:$I$4</formula1>
    </dataValidation>
  </dataValidation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30.0"/>
    <col customWidth="1" min="3" max="3" width="20.0"/>
    <col customWidth="1" min="4" max="4" width="16.0"/>
    <col customWidth="1" min="5" max="5" width="18.0"/>
    <col customWidth="1" min="6" max="7" width="24.0"/>
    <col customWidth="1" min="8" max="8" width="16.0"/>
    <col customWidth="1" min="9" max="9" width="48.0"/>
    <col customWidth="1" min="10" max="26" width="8.63"/>
  </cols>
  <sheetData>
    <row r="1" ht="27.75" customHeight="1">
      <c r="A1" s="1" t="s">
        <v>696</v>
      </c>
    </row>
    <row r="2" ht="30.0" customHeight="1">
      <c r="A2" s="3" t="s">
        <v>697</v>
      </c>
    </row>
    <row r="4" ht="33.75" customHeight="1">
      <c r="A4" s="37" t="s">
        <v>698</v>
      </c>
      <c r="B4" s="37" t="s">
        <v>699</v>
      </c>
      <c r="C4" s="37" t="s">
        <v>700</v>
      </c>
      <c r="D4" s="37" t="s">
        <v>396</v>
      </c>
      <c r="E4" s="37" t="s">
        <v>701</v>
      </c>
      <c r="F4" s="37" t="s">
        <v>702</v>
      </c>
      <c r="G4" s="37" t="s">
        <v>703</v>
      </c>
      <c r="H4" s="37" t="s">
        <v>704</v>
      </c>
      <c r="I4" s="37" t="s">
        <v>395</v>
      </c>
    </row>
    <row r="5">
      <c r="A5" s="43" t="s">
        <v>705</v>
      </c>
      <c r="B5" s="43" t="s">
        <v>706</v>
      </c>
      <c r="C5" s="43" t="s">
        <v>46</v>
      </c>
      <c r="D5" s="38" t="s">
        <v>64</v>
      </c>
      <c r="E5" s="39"/>
      <c r="F5" s="43"/>
      <c r="G5" s="43"/>
      <c r="H5" s="82" t="str">
        <f>IF(B5="","",IF(D5&lt;&gt;"Complete","Review",IF(E5="","Review",IF(TODAY()-E5&gt;365*'02 Assumptions'!$B$12,"Review","OK"))))</f>
        <v>Review</v>
      </c>
      <c r="I5" s="43" t="s">
        <v>707</v>
      </c>
    </row>
    <row r="6">
      <c r="A6" s="43" t="s">
        <v>708</v>
      </c>
      <c r="B6" s="43" t="s">
        <v>709</v>
      </c>
      <c r="C6" s="43" t="s">
        <v>46</v>
      </c>
      <c r="D6" s="38" t="s">
        <v>64</v>
      </c>
      <c r="E6" s="39"/>
      <c r="F6" s="43"/>
      <c r="G6" s="43"/>
      <c r="H6" s="82" t="str">
        <f>IF(B6="","",IF(D6&lt;&gt;"Complete","Review",IF(E6="","Review",IF(TODAY()-E6&gt;365*'02 Assumptions'!$B$12,"Review","OK"))))</f>
        <v>Review</v>
      </c>
      <c r="I6" s="43" t="s">
        <v>710</v>
      </c>
    </row>
    <row r="7">
      <c r="A7" s="43" t="s">
        <v>711</v>
      </c>
      <c r="B7" s="43" t="s">
        <v>712</v>
      </c>
      <c r="C7" s="43" t="s">
        <v>71</v>
      </c>
      <c r="D7" s="38" t="s">
        <v>64</v>
      </c>
      <c r="E7" s="39"/>
      <c r="F7" s="43"/>
      <c r="G7" s="43"/>
      <c r="H7" s="82" t="str">
        <f>IF(B7="","",IF(D7&lt;&gt;"Complete","Review",IF(E7="","Review",IF(TODAY()-E7&gt;365*'02 Assumptions'!$B$12,"Review","OK"))))</f>
        <v>Review</v>
      </c>
      <c r="I7" s="43"/>
    </row>
    <row r="8">
      <c r="A8" s="43" t="s">
        <v>713</v>
      </c>
      <c r="B8" s="43" t="s">
        <v>712</v>
      </c>
      <c r="C8" s="38" t="s">
        <v>95</v>
      </c>
      <c r="D8" s="38" t="s">
        <v>64</v>
      </c>
      <c r="E8" s="39"/>
      <c r="F8" s="43"/>
      <c r="G8" s="43"/>
      <c r="H8" s="82" t="str">
        <f>IF(B8="","",IF(D8&lt;&gt;"Complete","Review",IF(E8="","Review",IF(TODAY()-E8&gt;365*'02 Assumptions'!$B$12,"Review","OK"))))</f>
        <v>Review</v>
      </c>
      <c r="I8" s="43"/>
    </row>
    <row r="9">
      <c r="A9" s="43" t="s">
        <v>714</v>
      </c>
      <c r="B9" s="43" t="s">
        <v>715</v>
      </c>
      <c r="C9" s="43" t="s">
        <v>71</v>
      </c>
      <c r="D9" s="38" t="s">
        <v>64</v>
      </c>
      <c r="E9" s="39"/>
      <c r="F9" s="43"/>
      <c r="G9" s="43"/>
      <c r="H9" s="82" t="str">
        <f>IF(B9="","",IF(D9&lt;&gt;"Complete","Review",IF(E9="","Review",IF(TODAY()-E9&gt;365*'02 Assumptions'!$B$12,"Review","OK"))))</f>
        <v>Review</v>
      </c>
      <c r="I9" s="43"/>
    </row>
    <row r="10">
      <c r="A10" s="43" t="s">
        <v>716</v>
      </c>
      <c r="B10" s="43" t="s">
        <v>715</v>
      </c>
      <c r="C10" s="43" t="s">
        <v>95</v>
      </c>
      <c r="D10" s="38" t="s">
        <v>64</v>
      </c>
      <c r="E10" s="39"/>
      <c r="F10" s="43"/>
      <c r="G10" s="43"/>
      <c r="H10" s="82" t="str">
        <f>IF(B10="","",IF(D10&lt;&gt;"Complete","Review",IF(E10="","Review",IF(TODAY()-E10&gt;365*'02 Assumptions'!$B$12,"Review","OK"))))</f>
        <v>Review</v>
      </c>
      <c r="I10" s="43"/>
    </row>
    <row r="11">
      <c r="A11" s="43" t="s">
        <v>717</v>
      </c>
      <c r="B11" s="43" t="s">
        <v>718</v>
      </c>
      <c r="C11" s="43" t="s">
        <v>46</v>
      </c>
      <c r="D11" s="38" t="s">
        <v>64</v>
      </c>
      <c r="E11" s="39"/>
      <c r="F11" s="43"/>
      <c r="G11" s="43"/>
      <c r="H11" s="82" t="str">
        <f>IF(B11="","",IF(D11&lt;&gt;"Complete","Review",IF(E11="","Review",IF(TODAY()-E11&gt;365*'02 Assumptions'!$B$12,"Review","OK"))))</f>
        <v>Review</v>
      </c>
      <c r="I11" s="43"/>
    </row>
    <row r="12">
      <c r="A12" s="43" t="s">
        <v>719</v>
      </c>
      <c r="B12" s="43" t="s">
        <v>720</v>
      </c>
      <c r="C12" s="43" t="s">
        <v>46</v>
      </c>
      <c r="D12" s="38" t="s">
        <v>64</v>
      </c>
      <c r="E12" s="39"/>
      <c r="F12" s="43"/>
      <c r="G12" s="43"/>
      <c r="H12" s="82" t="str">
        <f>IF(B12="","",IF(D12&lt;&gt;"Complete","Review",IF(E12="","Review",IF(TODAY()-E12&gt;365*'02 Assumptions'!$B$12,"Review","OK"))))</f>
        <v>Review</v>
      </c>
      <c r="I12" s="43" t="s">
        <v>721</v>
      </c>
    </row>
    <row r="13">
      <c r="A13" s="43" t="s">
        <v>722</v>
      </c>
      <c r="B13" s="43" t="s">
        <v>723</v>
      </c>
      <c r="C13" s="38" t="s">
        <v>175</v>
      </c>
      <c r="D13" s="38" t="s">
        <v>64</v>
      </c>
      <c r="E13" s="39"/>
      <c r="F13" s="43"/>
      <c r="G13" s="43"/>
      <c r="H13" s="82" t="str">
        <f>IF(B13="","",IF(D13&lt;&gt;"Complete","Review",IF(E13="","Review",IF(TODAY()-E13&gt;365*'02 Assumptions'!$B$12,"Review","OK"))))</f>
        <v>Review</v>
      </c>
      <c r="I13" s="43" t="s">
        <v>724</v>
      </c>
    </row>
    <row r="14">
      <c r="A14" s="43" t="s">
        <v>725</v>
      </c>
      <c r="B14" s="43" t="s">
        <v>726</v>
      </c>
      <c r="C14" s="43" t="s">
        <v>46</v>
      </c>
      <c r="D14" s="38" t="s">
        <v>64</v>
      </c>
      <c r="E14" s="39"/>
      <c r="F14" s="43"/>
      <c r="G14" s="43"/>
      <c r="H14" s="82" t="str">
        <f>IF(B14="","",IF(D14&lt;&gt;"Complete","Review",IF(E14="","Review",IF(TODAY()-E14&gt;365*'02 Assumptions'!$B$12,"Review","OK"))))</f>
        <v>Review</v>
      </c>
      <c r="I14" s="43"/>
    </row>
    <row r="15">
      <c r="A15" s="43"/>
      <c r="B15" s="43"/>
      <c r="C15" s="43"/>
      <c r="D15" s="43"/>
      <c r="E15" s="39"/>
      <c r="F15" s="43"/>
      <c r="G15" s="43"/>
      <c r="H15" s="82" t="str">
        <f>IF(B15="","",IF(D15&lt;&gt;"Complete","Review",IF(E15="","Review",IF(TODAY()-E15&gt;365*'02 Assumptions'!$B$12,"Review","OK"))))</f>
        <v/>
      </c>
      <c r="I15" s="43"/>
    </row>
    <row r="16">
      <c r="A16" s="43"/>
      <c r="B16" s="43"/>
      <c r="C16" s="43"/>
      <c r="D16" s="43"/>
      <c r="E16" s="39"/>
      <c r="F16" s="43"/>
      <c r="G16" s="43"/>
      <c r="H16" s="82" t="str">
        <f>IF(B16="","",IF(D16&lt;&gt;"Complete","Review",IF(E16="","Review",IF(TODAY()-E16&gt;365*'02 Assumptions'!$B$12,"Review","OK"))))</f>
        <v/>
      </c>
      <c r="I16" s="43"/>
    </row>
    <row r="17">
      <c r="A17" s="43"/>
      <c r="B17" s="43"/>
      <c r="C17" s="43"/>
      <c r="D17" s="43"/>
      <c r="E17" s="39"/>
      <c r="F17" s="43"/>
      <c r="G17" s="43"/>
      <c r="H17" s="82" t="str">
        <f>IF(B17="","",IF(D17&lt;&gt;"Complete","Review",IF(E17="","Review",IF(TODAY()-E17&gt;365*'02 Assumptions'!$B$12,"Review","OK"))))</f>
        <v/>
      </c>
      <c r="I17" s="43"/>
    </row>
    <row r="18">
      <c r="A18" s="43"/>
      <c r="B18" s="43"/>
      <c r="C18" s="43"/>
      <c r="D18" s="43"/>
      <c r="E18" s="39"/>
      <c r="F18" s="43"/>
      <c r="G18" s="43"/>
      <c r="H18" s="82" t="str">
        <f>IF(B18="","",IF(D18&lt;&gt;"Complete","Review",IF(E18="","Review",IF(TODAY()-E18&gt;365*'02 Assumptions'!$B$12,"Review","OK"))))</f>
        <v/>
      </c>
      <c r="I18" s="43"/>
    </row>
    <row r="19">
      <c r="A19" s="43"/>
      <c r="B19" s="43"/>
      <c r="C19" s="43"/>
      <c r="D19" s="43"/>
      <c r="E19" s="39"/>
      <c r="F19" s="43"/>
      <c r="G19" s="43"/>
      <c r="H19" s="82" t="str">
        <f>IF(B19="","",IF(D19&lt;&gt;"Complete","Review",IF(E19="","Review",IF(TODAY()-E19&gt;365*'02 Assumptions'!$B$12,"Review","OK"))))</f>
        <v/>
      </c>
      <c r="I19" s="43"/>
    </row>
    <row r="20">
      <c r="A20" s="43"/>
      <c r="B20" s="43"/>
      <c r="C20" s="43"/>
      <c r="D20" s="43"/>
      <c r="E20" s="39"/>
      <c r="F20" s="43"/>
      <c r="G20" s="43"/>
      <c r="H20" s="82" t="str">
        <f>IF(B20="","",IF(D20&lt;&gt;"Complete","Review",IF(E20="","Review",IF(TODAY()-E20&gt;365*'02 Assumptions'!$B$12,"Review","OK"))))</f>
        <v/>
      </c>
      <c r="I20" s="43"/>
    </row>
    <row r="21" ht="15.75" customHeight="1">
      <c r="A21" s="43"/>
      <c r="B21" s="43"/>
      <c r="C21" s="43"/>
      <c r="D21" s="43"/>
      <c r="E21" s="39"/>
      <c r="F21" s="43"/>
      <c r="G21" s="43"/>
      <c r="H21" s="82" t="str">
        <f>IF(B21="","",IF(D21&lt;&gt;"Complete","Review",IF(E21="","Review",IF(TODAY()-E21&gt;365*'02 Assumptions'!$B$12,"Review","OK"))))</f>
        <v/>
      </c>
      <c r="I21" s="43"/>
    </row>
    <row r="22" ht="15.75" customHeight="1">
      <c r="A22" s="43"/>
      <c r="B22" s="43"/>
      <c r="C22" s="43"/>
      <c r="D22" s="43"/>
      <c r="E22" s="39"/>
      <c r="F22" s="43"/>
      <c r="G22" s="43"/>
      <c r="H22" s="82" t="str">
        <f>IF(B22="","",IF(D22&lt;&gt;"Complete","Review",IF(E22="","Review",IF(TODAY()-E22&gt;365*'02 Assumptions'!$B$12,"Review","OK"))))</f>
        <v/>
      </c>
      <c r="I22" s="43"/>
    </row>
    <row r="23" ht="15.75" customHeight="1">
      <c r="A23" s="43"/>
      <c r="B23" s="43"/>
      <c r="C23" s="43"/>
      <c r="D23" s="43"/>
      <c r="E23" s="39"/>
      <c r="F23" s="43"/>
      <c r="G23" s="43"/>
      <c r="H23" s="82" t="str">
        <f>IF(B23="","",IF(D23&lt;&gt;"Complete","Review",IF(E23="","Review",IF(TODAY()-E23&gt;365*'02 Assumptions'!$B$12,"Review","OK"))))</f>
        <v/>
      </c>
      <c r="I23" s="43"/>
    </row>
    <row r="24" ht="15.75" customHeight="1">
      <c r="A24" s="43"/>
      <c r="B24" s="43"/>
      <c r="C24" s="43"/>
      <c r="D24" s="43"/>
      <c r="E24" s="39"/>
      <c r="F24" s="43"/>
      <c r="G24" s="43"/>
      <c r="H24" s="82" t="str">
        <f>IF(B24="","",IF(D24&lt;&gt;"Complete","Review",IF(E24="","Review",IF(TODAY()-E24&gt;365*'02 Assumptions'!$B$12,"Review","OK"))))</f>
        <v/>
      </c>
      <c r="I24" s="43"/>
    </row>
    <row r="25" ht="15.75" customHeight="1">
      <c r="A25" s="43"/>
      <c r="B25" s="43"/>
      <c r="C25" s="43"/>
      <c r="D25" s="43"/>
      <c r="E25" s="39"/>
      <c r="F25" s="43"/>
      <c r="G25" s="43"/>
      <c r="H25" s="82" t="str">
        <f>IF(B25="","",IF(D25&lt;&gt;"Complete","Review",IF(E25="","Review",IF(TODAY()-E25&gt;365*'02 Assumptions'!$B$12,"Review","OK"))))</f>
        <v/>
      </c>
      <c r="I25" s="43"/>
    </row>
    <row r="26" ht="15.75" customHeight="1">
      <c r="A26" s="43"/>
      <c r="B26" s="43"/>
      <c r="C26" s="43"/>
      <c r="D26" s="43"/>
      <c r="E26" s="39"/>
      <c r="F26" s="43"/>
      <c r="G26" s="43"/>
      <c r="H26" s="82" t="str">
        <f>IF(B26="","",IF(D26&lt;&gt;"Complete","Review",IF(E26="","Review",IF(TODAY()-E26&gt;365*'02 Assumptions'!$B$12,"Review","OK"))))</f>
        <v/>
      </c>
      <c r="I26" s="43"/>
    </row>
    <row r="27" ht="15.75" customHeight="1">
      <c r="A27" s="43"/>
      <c r="B27" s="43"/>
      <c r="C27" s="43"/>
      <c r="D27" s="43"/>
      <c r="E27" s="39"/>
      <c r="F27" s="43"/>
      <c r="G27" s="43"/>
      <c r="H27" s="82" t="str">
        <f>IF(B27="","",IF(D27&lt;&gt;"Complete","Review",IF(E27="","Review",IF(TODAY()-E27&gt;365*'02 Assumptions'!$B$12,"Review","OK"))))</f>
        <v/>
      </c>
      <c r="I27" s="43"/>
    </row>
    <row r="28" ht="15.75" customHeight="1">
      <c r="A28" s="43"/>
      <c r="B28" s="43"/>
      <c r="C28" s="43"/>
      <c r="D28" s="43"/>
      <c r="E28" s="39"/>
      <c r="F28" s="43"/>
      <c r="G28" s="43"/>
      <c r="H28" s="82" t="str">
        <f>IF(B28="","",IF(D28&lt;&gt;"Complete","Review",IF(E28="","Review",IF(TODAY()-E28&gt;365*'02 Assumptions'!$B$12,"Review","OK"))))</f>
        <v/>
      </c>
      <c r="I28" s="43"/>
    </row>
    <row r="29" ht="15.75" customHeight="1">
      <c r="A29" s="43"/>
      <c r="B29" s="43"/>
      <c r="C29" s="43"/>
      <c r="D29" s="43"/>
      <c r="E29" s="39"/>
      <c r="F29" s="43"/>
      <c r="G29" s="43"/>
      <c r="H29" s="82" t="str">
        <f>IF(B29="","",IF(D29&lt;&gt;"Complete","Review",IF(E29="","Review",IF(TODAY()-E29&gt;365*'02 Assumptions'!$B$12,"Review","OK"))))</f>
        <v/>
      </c>
      <c r="I29" s="43"/>
    </row>
    <row r="30" ht="15.75" customHeight="1">
      <c r="A30" s="43"/>
      <c r="B30" s="43"/>
      <c r="C30" s="43"/>
      <c r="D30" s="43"/>
      <c r="E30" s="39"/>
      <c r="F30" s="43"/>
      <c r="G30" s="43"/>
      <c r="H30" s="82" t="str">
        <f>IF(B30="","",IF(D30&lt;&gt;"Complete","Review",IF(E30="","Review",IF(TODAY()-E30&gt;365*'02 Assumptions'!$B$12,"Review","OK"))))</f>
        <v/>
      </c>
      <c r="I30" s="43"/>
    </row>
    <row r="31" ht="15.75" customHeight="1">
      <c r="A31" s="43"/>
      <c r="B31" s="43"/>
      <c r="C31" s="43"/>
      <c r="D31" s="43"/>
      <c r="E31" s="39"/>
      <c r="F31" s="43"/>
      <c r="G31" s="43"/>
      <c r="H31" s="82" t="str">
        <f>IF(B31="","",IF(D31&lt;&gt;"Complete","Review",IF(E31="","Review",IF(TODAY()-E31&gt;365*'02 Assumptions'!$B$12,"Review","OK"))))</f>
        <v/>
      </c>
      <c r="I31" s="43"/>
    </row>
    <row r="32" ht="15.75" customHeight="1">
      <c r="A32" s="43"/>
      <c r="B32" s="43"/>
      <c r="C32" s="43"/>
      <c r="D32" s="43"/>
      <c r="E32" s="39"/>
      <c r="F32" s="43"/>
      <c r="G32" s="43"/>
      <c r="H32" s="82" t="str">
        <f>IF(B32="","",IF(D32&lt;&gt;"Complete","Review",IF(E32="","Review",IF(TODAY()-E32&gt;365*'02 Assumptions'!$B$12,"Review","OK"))))</f>
        <v/>
      </c>
      <c r="I32" s="43"/>
    </row>
    <row r="33" ht="15.75" customHeight="1">
      <c r="A33" s="43"/>
      <c r="B33" s="43"/>
      <c r="C33" s="43"/>
      <c r="D33" s="43"/>
      <c r="E33" s="39"/>
      <c r="F33" s="43"/>
      <c r="G33" s="43"/>
      <c r="H33" s="82" t="str">
        <f>IF(B33="","",IF(D33&lt;&gt;"Complete","Review",IF(E33="","Review",IF(TODAY()-E33&gt;365*'02 Assumptions'!$B$12,"Review","OK"))))</f>
        <v/>
      </c>
      <c r="I33" s="43"/>
    </row>
    <row r="34" ht="15.75" customHeight="1">
      <c r="A34" s="43"/>
      <c r="B34" s="43"/>
      <c r="C34" s="43"/>
      <c r="D34" s="43"/>
      <c r="E34" s="39"/>
      <c r="F34" s="43"/>
      <c r="G34" s="43"/>
      <c r="H34" s="82" t="str">
        <f>IF(B34="","",IF(D34&lt;&gt;"Complete","Review",IF(E34="","Review",IF(TODAY()-E34&gt;365*'02 Assumptions'!$B$12,"Review","OK"))))</f>
        <v/>
      </c>
      <c r="I34" s="43"/>
    </row>
    <row r="35" ht="15.75" customHeight="1">
      <c r="A35" s="43"/>
      <c r="B35" s="43"/>
      <c r="C35" s="43"/>
      <c r="D35" s="43"/>
      <c r="E35" s="39"/>
      <c r="F35" s="43"/>
      <c r="G35" s="43"/>
      <c r="H35" s="82" t="str">
        <f>IF(B35="","",IF(D35&lt;&gt;"Complete","Review",IF(E35="","Review",IF(TODAY()-E35&gt;365*'02 Assumptions'!$B$12,"Review","OK"))))</f>
        <v/>
      </c>
      <c r="I35" s="43"/>
    </row>
    <row r="36" ht="15.75" customHeight="1">
      <c r="A36" s="43"/>
      <c r="B36" s="43"/>
      <c r="C36" s="43"/>
      <c r="D36" s="43"/>
      <c r="E36" s="39"/>
      <c r="F36" s="43"/>
      <c r="G36" s="43"/>
      <c r="H36" s="82" t="str">
        <f>IF(B36="","",IF(D36&lt;&gt;"Complete","Review",IF(E36="","Review",IF(TODAY()-E36&gt;365*'02 Assumptions'!$B$12,"Review","OK"))))</f>
        <v/>
      </c>
      <c r="I36" s="43"/>
    </row>
    <row r="37" ht="15.75" customHeight="1">
      <c r="A37" s="43"/>
      <c r="B37" s="43"/>
      <c r="C37" s="43"/>
      <c r="D37" s="43"/>
      <c r="E37" s="39"/>
      <c r="F37" s="43"/>
      <c r="G37" s="43"/>
      <c r="H37" s="82" t="str">
        <f>IF(B37="","",IF(D37&lt;&gt;"Complete","Review",IF(E37="","Review",IF(TODAY()-E37&gt;365*'02 Assumptions'!$B$12,"Review","OK"))))</f>
        <v/>
      </c>
      <c r="I37" s="43"/>
    </row>
    <row r="38" ht="15.75" customHeight="1">
      <c r="A38" s="43"/>
      <c r="B38" s="43"/>
      <c r="C38" s="43"/>
      <c r="D38" s="43"/>
      <c r="E38" s="39"/>
      <c r="F38" s="43"/>
      <c r="G38" s="43"/>
      <c r="H38" s="82" t="str">
        <f>IF(B38="","",IF(D38&lt;&gt;"Complete","Review",IF(E38="","Review",IF(TODAY()-E38&gt;365*'02 Assumptions'!$B$12,"Review","OK"))))</f>
        <v/>
      </c>
      <c r="I38" s="43"/>
    </row>
    <row r="39" ht="15.75" customHeight="1">
      <c r="A39" s="43"/>
      <c r="B39" s="43"/>
      <c r="C39" s="43"/>
      <c r="D39" s="43"/>
      <c r="E39" s="39"/>
      <c r="F39" s="43"/>
      <c r="G39" s="43"/>
      <c r="H39" s="82" t="str">
        <f>IF(B39="","",IF(D39&lt;&gt;"Complete","Review",IF(E39="","Review",IF(TODAY()-E39&gt;365*'02 Assumptions'!$B$12,"Review","OK"))))</f>
        <v/>
      </c>
      <c r="I39" s="43"/>
    </row>
    <row r="40" ht="15.75" customHeight="1">
      <c r="A40" s="43"/>
      <c r="B40" s="43"/>
      <c r="C40" s="43"/>
      <c r="D40" s="43"/>
      <c r="E40" s="39"/>
      <c r="F40" s="43"/>
      <c r="G40" s="43"/>
      <c r="H40" s="82" t="str">
        <f>IF(B40="","",IF(D40&lt;&gt;"Complete","Review",IF(E40="","Review",IF(TODAY()-E40&gt;365*'02 Assumptions'!$B$12,"Review","OK"))))</f>
        <v/>
      </c>
      <c r="I40" s="43"/>
    </row>
    <row r="41" ht="15.75" customHeight="1">
      <c r="A41" s="43"/>
      <c r="B41" s="43"/>
      <c r="C41" s="43"/>
      <c r="D41" s="43"/>
      <c r="E41" s="39"/>
      <c r="F41" s="43"/>
      <c r="G41" s="43"/>
      <c r="H41" s="82" t="str">
        <f>IF(B41="","",IF(D41&lt;&gt;"Complete","Review",IF(E41="","Review",IF(TODAY()-E41&gt;365*'02 Assumptions'!$B$12,"Review","OK"))))</f>
        <v/>
      </c>
      <c r="I41" s="43"/>
    </row>
    <row r="42" ht="15.75" customHeight="1">
      <c r="A42" s="43"/>
      <c r="B42" s="43"/>
      <c r="C42" s="43"/>
      <c r="D42" s="43"/>
      <c r="E42" s="39"/>
      <c r="F42" s="43"/>
      <c r="G42" s="43"/>
      <c r="H42" s="82" t="str">
        <f>IF(B42="","",IF(D42&lt;&gt;"Complete","Review",IF(E42="","Review",IF(TODAY()-E42&gt;365*'02 Assumptions'!$B$12,"Review","OK"))))</f>
        <v/>
      </c>
      <c r="I42" s="43"/>
    </row>
    <row r="43" ht="15.75" customHeight="1">
      <c r="A43" s="43"/>
      <c r="B43" s="43"/>
      <c r="C43" s="43"/>
      <c r="D43" s="43"/>
      <c r="E43" s="39"/>
      <c r="F43" s="43"/>
      <c r="G43" s="43"/>
      <c r="H43" s="82" t="str">
        <f>IF(B43="","",IF(D43&lt;&gt;"Complete","Review",IF(E43="","Review",IF(TODAY()-E43&gt;365*'02 Assumptions'!$B$12,"Review","OK"))))</f>
        <v/>
      </c>
      <c r="I43" s="43"/>
    </row>
    <row r="44" ht="15.75" customHeight="1">
      <c r="A44" s="43"/>
      <c r="B44" s="43"/>
      <c r="C44" s="43"/>
      <c r="D44" s="43"/>
      <c r="E44" s="39"/>
      <c r="F44" s="43"/>
      <c r="G44" s="43"/>
      <c r="H44" s="82" t="str">
        <f>IF(B44="","",IF(D44&lt;&gt;"Complete","Review",IF(E44="","Review",IF(TODAY()-E44&gt;365*'02 Assumptions'!$B$12,"Review","OK"))))</f>
        <v/>
      </c>
      <c r="I44" s="43"/>
    </row>
    <row r="45" ht="15.75" customHeight="1">
      <c r="A45" s="43"/>
      <c r="B45" s="43"/>
      <c r="C45" s="43"/>
      <c r="D45" s="43"/>
      <c r="E45" s="39"/>
      <c r="F45" s="43"/>
      <c r="G45" s="43"/>
      <c r="H45" s="82" t="str">
        <f>IF(B45="","",IF(D45&lt;&gt;"Complete","Review",IF(E45="","Review",IF(TODAY()-E45&gt;365*'02 Assumptions'!$B$12,"Review","OK"))))</f>
        <v/>
      </c>
      <c r="I45" s="43"/>
    </row>
    <row r="46" ht="15.75" customHeight="1">
      <c r="A46" s="43"/>
      <c r="B46" s="43"/>
      <c r="C46" s="43"/>
      <c r="D46" s="43"/>
      <c r="E46" s="39"/>
      <c r="F46" s="43"/>
      <c r="G46" s="43"/>
      <c r="H46" s="82" t="str">
        <f>IF(B46="","",IF(D46&lt;&gt;"Complete","Review",IF(E46="","Review",IF(TODAY()-E46&gt;365*'02 Assumptions'!$B$12,"Review","OK"))))</f>
        <v/>
      </c>
      <c r="I46" s="43"/>
    </row>
    <row r="47" ht="15.75" customHeight="1">
      <c r="A47" s="43"/>
      <c r="B47" s="43"/>
      <c r="C47" s="43"/>
      <c r="D47" s="43"/>
      <c r="E47" s="39"/>
      <c r="F47" s="43"/>
      <c r="G47" s="43"/>
      <c r="H47" s="82" t="str">
        <f>IF(B47="","",IF(D47&lt;&gt;"Complete","Review",IF(E47="","Review",IF(TODAY()-E47&gt;365*'02 Assumptions'!$B$12,"Review","OK"))))</f>
        <v/>
      </c>
      <c r="I47" s="43"/>
    </row>
    <row r="48" ht="15.75" customHeight="1">
      <c r="A48" s="43"/>
      <c r="B48" s="43"/>
      <c r="C48" s="43"/>
      <c r="D48" s="43"/>
      <c r="E48" s="39"/>
      <c r="F48" s="43"/>
      <c r="G48" s="43"/>
      <c r="H48" s="82" t="str">
        <f>IF(B48="","",IF(D48&lt;&gt;"Complete","Review",IF(E48="","Review",IF(TODAY()-E48&gt;365*'02 Assumptions'!$B$12,"Review","OK"))))</f>
        <v/>
      </c>
      <c r="I48" s="43"/>
    </row>
    <row r="49" ht="15.75" customHeight="1">
      <c r="A49" s="43"/>
      <c r="B49" s="43"/>
      <c r="C49" s="43"/>
      <c r="D49" s="43"/>
      <c r="E49" s="39"/>
      <c r="F49" s="43"/>
      <c r="G49" s="43"/>
      <c r="H49" s="82" t="str">
        <f>IF(B49="","",IF(D49&lt;&gt;"Complete","Review",IF(E49="","Review",IF(TODAY()-E49&gt;365*'02 Assumptions'!$B$12,"Review","OK"))))</f>
        <v/>
      </c>
      <c r="I49" s="43"/>
    </row>
    <row r="50" ht="15.75" customHeight="1">
      <c r="A50" s="43"/>
      <c r="B50" s="43"/>
      <c r="C50" s="43"/>
      <c r="D50" s="43"/>
      <c r="E50" s="39"/>
      <c r="F50" s="43"/>
      <c r="G50" s="43"/>
      <c r="H50" s="82" t="str">
        <f>IF(B50="","",IF(D50&lt;&gt;"Complete","Review",IF(E50="","Review",IF(TODAY()-E50&gt;365*'02 Assumptions'!$B$12,"Review","OK"))))</f>
        <v/>
      </c>
      <c r="I50" s="43"/>
    </row>
    <row r="51" ht="15.75" customHeight="1">
      <c r="A51" s="43"/>
      <c r="B51" s="43"/>
      <c r="C51" s="43"/>
      <c r="D51" s="43"/>
      <c r="E51" s="39"/>
      <c r="F51" s="43"/>
      <c r="G51" s="43"/>
      <c r="H51" s="82" t="str">
        <f>IF(B51="","",IF(D51&lt;&gt;"Complete","Review",IF(E51="","Review",IF(TODAY()-E51&gt;365*'02 Assumptions'!$B$12,"Review","OK"))))</f>
        <v/>
      </c>
      <c r="I51" s="43"/>
    </row>
    <row r="52" ht="15.75" customHeight="1">
      <c r="A52" s="43"/>
      <c r="B52" s="43"/>
      <c r="C52" s="43"/>
      <c r="D52" s="43"/>
      <c r="E52" s="39"/>
      <c r="F52" s="43"/>
      <c r="G52" s="43"/>
      <c r="H52" s="82" t="str">
        <f>IF(B52="","",IF(D52&lt;&gt;"Complete","Review",IF(E52="","Review",IF(TODAY()-E52&gt;365*'02 Assumptions'!$B$12,"Review","OK"))))</f>
        <v/>
      </c>
      <c r="I52" s="43"/>
    </row>
    <row r="53" ht="15.75" customHeight="1">
      <c r="A53" s="43"/>
      <c r="B53" s="43"/>
      <c r="C53" s="43"/>
      <c r="D53" s="43"/>
      <c r="E53" s="39"/>
      <c r="F53" s="43"/>
      <c r="G53" s="43"/>
      <c r="H53" s="82" t="str">
        <f>IF(B53="","",IF(D53&lt;&gt;"Complete","Review",IF(E53="","Review",IF(TODAY()-E53&gt;365*'02 Assumptions'!$B$12,"Review","OK"))))</f>
        <v/>
      </c>
      <c r="I53" s="43"/>
    </row>
    <row r="54" ht="15.75" customHeight="1">
      <c r="A54" s="43"/>
      <c r="B54" s="43"/>
      <c r="C54" s="43"/>
      <c r="D54" s="43"/>
      <c r="E54" s="39"/>
      <c r="F54" s="43"/>
      <c r="G54" s="43"/>
      <c r="H54" s="82" t="str">
        <f>IF(B54="","",IF(D54&lt;&gt;"Complete","Review",IF(E54="","Review",IF(TODAY()-E54&gt;365*'02 Assumptions'!$B$12,"Review","OK"))))</f>
        <v/>
      </c>
      <c r="I54" s="43"/>
    </row>
    <row r="55" ht="15.75" customHeight="1">
      <c r="A55" s="43"/>
      <c r="B55" s="43"/>
      <c r="C55" s="43"/>
      <c r="D55" s="43"/>
      <c r="E55" s="39"/>
      <c r="F55" s="43"/>
      <c r="G55" s="43"/>
      <c r="H55" s="82" t="str">
        <f>IF(B55="","",IF(D55&lt;&gt;"Complete","Review",IF(E55="","Review",IF(TODAY()-E55&gt;365*'02 Assumptions'!$B$12,"Review","OK"))))</f>
        <v/>
      </c>
      <c r="I55" s="43"/>
    </row>
    <row r="56" ht="15.75" customHeight="1">
      <c r="A56" s="43"/>
      <c r="B56" s="43"/>
      <c r="C56" s="43"/>
      <c r="D56" s="43"/>
      <c r="E56" s="39"/>
      <c r="F56" s="43"/>
      <c r="G56" s="43"/>
      <c r="H56" s="82" t="str">
        <f>IF(B56="","",IF(D56&lt;&gt;"Complete","Review",IF(E56="","Review",IF(TODAY()-E56&gt;365*'02 Assumptions'!$B$12,"Review","OK"))))</f>
        <v/>
      </c>
      <c r="I56" s="43"/>
    </row>
    <row r="57" ht="15.75" customHeight="1">
      <c r="A57" s="43"/>
      <c r="B57" s="43"/>
      <c r="C57" s="43"/>
      <c r="D57" s="43"/>
      <c r="E57" s="39"/>
      <c r="F57" s="43"/>
      <c r="G57" s="43"/>
      <c r="H57" s="82" t="str">
        <f>IF(B57="","",IF(D57&lt;&gt;"Complete","Review",IF(E57="","Review",IF(TODAY()-E57&gt;365*'02 Assumptions'!$B$12,"Review","OK"))))</f>
        <v/>
      </c>
      <c r="I57" s="43"/>
    </row>
    <row r="58" ht="15.75" customHeight="1">
      <c r="A58" s="43"/>
      <c r="B58" s="43"/>
      <c r="C58" s="43"/>
      <c r="D58" s="43"/>
      <c r="E58" s="39"/>
      <c r="F58" s="43"/>
      <c r="G58" s="43"/>
      <c r="H58" s="82" t="str">
        <f>IF(B58="","",IF(D58&lt;&gt;"Complete","Review",IF(E58="","Review",IF(TODAY()-E58&gt;365*'02 Assumptions'!$B$12,"Review","OK"))))</f>
        <v/>
      </c>
      <c r="I58" s="43"/>
    </row>
    <row r="59" ht="15.75" customHeight="1">
      <c r="A59" s="43"/>
      <c r="B59" s="43"/>
      <c r="C59" s="43"/>
      <c r="D59" s="43"/>
      <c r="E59" s="39"/>
      <c r="F59" s="43"/>
      <c r="G59" s="43"/>
      <c r="H59" s="82" t="str">
        <f>IF(B59="","",IF(D59&lt;&gt;"Complete","Review",IF(E59="","Review",IF(TODAY()-E59&gt;365*'02 Assumptions'!$B$12,"Review","OK"))))</f>
        <v/>
      </c>
      <c r="I59" s="43"/>
    </row>
    <row r="60" ht="15.75" customHeight="1">
      <c r="A60" s="43"/>
      <c r="B60" s="43"/>
      <c r="C60" s="43"/>
      <c r="D60" s="43"/>
      <c r="E60" s="39"/>
      <c r="F60" s="43"/>
      <c r="G60" s="43"/>
      <c r="H60" s="82" t="str">
        <f>IF(B60="","",IF(D60&lt;&gt;"Complete","Review",IF(E60="","Review",IF(TODAY()-E60&gt;365*'02 Assumptions'!$B$12,"Review","OK"))))</f>
        <v/>
      </c>
      <c r="I60" s="43"/>
    </row>
    <row r="61" ht="15.75" customHeight="1">
      <c r="A61" s="43"/>
      <c r="B61" s="43"/>
      <c r="C61" s="43"/>
      <c r="D61" s="43"/>
      <c r="E61" s="39"/>
      <c r="F61" s="43"/>
      <c r="G61" s="43"/>
      <c r="H61" s="82" t="str">
        <f>IF(B61="","",IF(D61&lt;&gt;"Complete","Review",IF(E61="","Review",IF(TODAY()-E61&gt;365*'02 Assumptions'!$B$12,"Review","OK"))))</f>
        <v/>
      </c>
      <c r="I61" s="43"/>
    </row>
    <row r="62" ht="15.75" customHeight="1">
      <c r="A62" s="43"/>
      <c r="B62" s="43"/>
      <c r="C62" s="43"/>
      <c r="D62" s="43"/>
      <c r="E62" s="39"/>
      <c r="F62" s="43"/>
      <c r="G62" s="43"/>
      <c r="H62" s="82" t="str">
        <f>IF(B62="","",IF(D62&lt;&gt;"Complete","Review",IF(E62="","Review",IF(TODAY()-E62&gt;365*'02 Assumptions'!$B$12,"Review","OK"))))</f>
        <v/>
      </c>
      <c r="I62" s="43"/>
    </row>
    <row r="63" ht="15.75" customHeight="1">
      <c r="A63" s="43"/>
      <c r="B63" s="43"/>
      <c r="C63" s="43"/>
      <c r="D63" s="43"/>
      <c r="E63" s="39"/>
      <c r="F63" s="43"/>
      <c r="G63" s="43"/>
      <c r="H63" s="82" t="str">
        <f>IF(B63="","",IF(D63&lt;&gt;"Complete","Review",IF(E63="","Review",IF(TODAY()-E63&gt;365*'02 Assumptions'!$B$12,"Review","OK"))))</f>
        <v/>
      </c>
      <c r="I63" s="43"/>
    </row>
    <row r="64" ht="15.75" customHeight="1">
      <c r="A64" s="43"/>
      <c r="B64" s="43"/>
      <c r="C64" s="43"/>
      <c r="D64" s="43"/>
      <c r="E64" s="39"/>
      <c r="F64" s="43"/>
      <c r="G64" s="43"/>
      <c r="H64" s="82" t="str">
        <f>IF(B64="","",IF(D64&lt;&gt;"Complete","Review",IF(E64="","Review",IF(TODAY()-E64&gt;365*'02 Assumptions'!$B$12,"Review","OK"))))</f>
        <v/>
      </c>
      <c r="I64" s="43"/>
    </row>
    <row r="65" ht="15.75" customHeight="1">
      <c r="A65" s="43"/>
      <c r="B65" s="43"/>
      <c r="C65" s="43"/>
      <c r="D65" s="43"/>
      <c r="E65" s="39"/>
      <c r="F65" s="43"/>
      <c r="G65" s="43"/>
      <c r="H65" s="82" t="str">
        <f>IF(B65="","",IF(D65&lt;&gt;"Complete","Review",IF(E65="","Review",IF(TODAY()-E65&gt;365*'02 Assumptions'!$B$12,"Review","OK"))))</f>
        <v/>
      </c>
      <c r="I65" s="43"/>
    </row>
    <row r="66" ht="15.75" customHeight="1">
      <c r="A66" s="43"/>
      <c r="B66" s="43"/>
      <c r="C66" s="43"/>
      <c r="D66" s="43"/>
      <c r="E66" s="39"/>
      <c r="F66" s="43"/>
      <c r="G66" s="43"/>
      <c r="H66" s="82" t="str">
        <f>IF(B66="","",IF(D66&lt;&gt;"Complete","Review",IF(E66="","Review",IF(TODAY()-E66&gt;365*'02 Assumptions'!$B$12,"Review","OK"))))</f>
        <v/>
      </c>
      <c r="I66" s="43"/>
    </row>
    <row r="67" ht="15.75" customHeight="1">
      <c r="A67" s="43"/>
      <c r="B67" s="43"/>
      <c r="C67" s="43"/>
      <c r="D67" s="43"/>
      <c r="E67" s="39"/>
      <c r="F67" s="43"/>
      <c r="G67" s="43"/>
      <c r="H67" s="82" t="str">
        <f>IF(B67="","",IF(D67&lt;&gt;"Complete","Review",IF(E67="","Review",IF(TODAY()-E67&gt;365*'02 Assumptions'!$B$12,"Review","OK"))))</f>
        <v/>
      </c>
      <c r="I67" s="43"/>
    </row>
    <row r="68" ht="15.75" customHeight="1">
      <c r="A68" s="43"/>
      <c r="B68" s="43"/>
      <c r="C68" s="43"/>
      <c r="D68" s="43"/>
      <c r="E68" s="39"/>
      <c r="F68" s="43"/>
      <c r="G68" s="43"/>
      <c r="H68" s="82" t="str">
        <f>IF(B68="","",IF(D68&lt;&gt;"Complete","Review",IF(E68="","Review",IF(TODAY()-E68&gt;365*'02 Assumptions'!$B$12,"Review","OK"))))</f>
        <v/>
      </c>
      <c r="I68" s="43"/>
    </row>
    <row r="69" ht="15.75" customHeight="1">
      <c r="A69" s="43"/>
      <c r="B69" s="43"/>
      <c r="C69" s="43"/>
      <c r="D69" s="43"/>
      <c r="E69" s="39"/>
      <c r="F69" s="43"/>
      <c r="G69" s="43"/>
      <c r="H69" s="82" t="str">
        <f>IF(B69="","",IF(D69&lt;&gt;"Complete","Review",IF(E69="","Review",IF(TODAY()-E69&gt;365*'02 Assumptions'!$B$12,"Review","OK"))))</f>
        <v/>
      </c>
      <c r="I69" s="43"/>
    </row>
    <row r="70" ht="15.75" customHeight="1">
      <c r="A70" s="43"/>
      <c r="B70" s="43"/>
      <c r="C70" s="43"/>
      <c r="D70" s="43"/>
      <c r="E70" s="39"/>
      <c r="F70" s="43"/>
      <c r="G70" s="43"/>
      <c r="H70" s="82" t="str">
        <f>IF(B70="","",IF(D70&lt;&gt;"Complete","Review",IF(E70="","Review",IF(TODAY()-E70&gt;365*'02 Assumptions'!$B$12,"Review","OK"))))</f>
        <v/>
      </c>
      <c r="I70" s="43"/>
    </row>
    <row r="71" ht="15.75" customHeight="1">
      <c r="A71" s="43"/>
      <c r="B71" s="43"/>
      <c r="C71" s="43"/>
      <c r="D71" s="43"/>
      <c r="E71" s="39"/>
      <c r="F71" s="43"/>
      <c r="G71" s="43"/>
      <c r="H71" s="82" t="str">
        <f>IF(B71="","",IF(D71&lt;&gt;"Complete","Review",IF(E71="","Review",IF(TODAY()-E71&gt;365*'02 Assumptions'!$B$12,"Review","OK"))))</f>
        <v/>
      </c>
      <c r="I71" s="43"/>
    </row>
    <row r="72" ht="15.75" customHeight="1">
      <c r="A72" s="43"/>
      <c r="B72" s="43"/>
      <c r="C72" s="43"/>
      <c r="D72" s="43"/>
      <c r="E72" s="39"/>
      <c r="F72" s="43"/>
      <c r="G72" s="43"/>
      <c r="H72" s="82" t="str">
        <f>IF(B72="","",IF(D72&lt;&gt;"Complete","Review",IF(E72="","Review",IF(TODAY()-E72&gt;365*'02 Assumptions'!$B$12,"Review","OK"))))</f>
        <v/>
      </c>
      <c r="I72" s="43"/>
    </row>
    <row r="73" ht="15.75" customHeight="1">
      <c r="A73" s="43"/>
      <c r="B73" s="43"/>
      <c r="C73" s="43"/>
      <c r="D73" s="43"/>
      <c r="E73" s="39"/>
      <c r="F73" s="43"/>
      <c r="G73" s="43"/>
      <c r="H73" s="82" t="str">
        <f>IF(B73="","",IF(D73&lt;&gt;"Complete","Review",IF(E73="","Review",IF(TODAY()-E73&gt;365*'02 Assumptions'!$B$12,"Review","OK"))))</f>
        <v/>
      </c>
      <c r="I73" s="43"/>
    </row>
    <row r="74" ht="15.75" customHeight="1">
      <c r="A74" s="43"/>
      <c r="B74" s="43"/>
      <c r="C74" s="43"/>
      <c r="D74" s="43"/>
      <c r="E74" s="39"/>
      <c r="F74" s="43"/>
      <c r="G74" s="43"/>
      <c r="H74" s="82" t="str">
        <f>IF(B74="","",IF(D74&lt;&gt;"Complete","Review",IF(E74="","Review",IF(TODAY()-E74&gt;365*'02 Assumptions'!$B$12,"Review","OK"))))</f>
        <v/>
      </c>
      <c r="I74" s="43"/>
    </row>
    <row r="75" ht="15.75" customHeight="1">
      <c r="A75" s="43"/>
      <c r="B75" s="43"/>
      <c r="C75" s="43"/>
      <c r="D75" s="43"/>
      <c r="E75" s="39"/>
      <c r="F75" s="43"/>
      <c r="G75" s="43"/>
      <c r="H75" s="82" t="str">
        <f>IF(B75="","",IF(D75&lt;&gt;"Complete","Review",IF(E75="","Review",IF(TODAY()-E75&gt;365*'02 Assumptions'!$B$12,"Review","OK"))))</f>
        <v/>
      </c>
      <c r="I75" s="43"/>
    </row>
    <row r="76" ht="15.75" customHeight="1">
      <c r="A76" s="43"/>
      <c r="B76" s="43"/>
      <c r="C76" s="43"/>
      <c r="D76" s="43"/>
      <c r="E76" s="39"/>
      <c r="F76" s="43"/>
      <c r="G76" s="43"/>
      <c r="H76" s="82" t="str">
        <f>IF(B76="","",IF(D76&lt;&gt;"Complete","Review",IF(E76="","Review",IF(TODAY()-E76&gt;365*'02 Assumptions'!$B$12,"Review","OK"))))</f>
        <v/>
      </c>
      <c r="I76" s="43"/>
    </row>
    <row r="77" ht="15.75" customHeight="1">
      <c r="A77" s="43"/>
      <c r="B77" s="43"/>
      <c r="C77" s="43"/>
      <c r="D77" s="43"/>
      <c r="E77" s="39"/>
      <c r="F77" s="43"/>
      <c r="G77" s="43"/>
      <c r="H77" s="82" t="str">
        <f>IF(B77="","",IF(D77&lt;&gt;"Complete","Review",IF(E77="","Review",IF(TODAY()-E77&gt;365*'02 Assumptions'!$B$12,"Review","OK"))))</f>
        <v/>
      </c>
      <c r="I77" s="43"/>
    </row>
    <row r="78" ht="15.75" customHeight="1">
      <c r="A78" s="43"/>
      <c r="B78" s="43"/>
      <c r="C78" s="43"/>
      <c r="D78" s="43"/>
      <c r="E78" s="39"/>
      <c r="F78" s="43"/>
      <c r="G78" s="43"/>
      <c r="H78" s="82" t="str">
        <f>IF(B78="","",IF(D78&lt;&gt;"Complete","Review",IF(E78="","Review",IF(TODAY()-E78&gt;365*'02 Assumptions'!$B$12,"Review","OK"))))</f>
        <v/>
      </c>
      <c r="I78" s="43"/>
    </row>
    <row r="79" ht="15.75" customHeight="1">
      <c r="A79" s="43"/>
      <c r="B79" s="43"/>
      <c r="C79" s="43"/>
      <c r="D79" s="43"/>
      <c r="E79" s="39"/>
      <c r="F79" s="43"/>
      <c r="G79" s="43"/>
      <c r="H79" s="82" t="str">
        <f>IF(B79="","",IF(D79&lt;&gt;"Complete","Review",IF(E79="","Review",IF(TODAY()-E79&gt;365*'02 Assumptions'!$B$12,"Review","OK"))))</f>
        <v/>
      </c>
      <c r="I79" s="43"/>
    </row>
    <row r="80" ht="15.75" customHeight="1">
      <c r="A80" s="43"/>
      <c r="B80" s="43"/>
      <c r="C80" s="43"/>
      <c r="D80" s="43"/>
      <c r="E80" s="39"/>
      <c r="F80" s="43"/>
      <c r="G80" s="43"/>
      <c r="H80" s="82" t="str">
        <f>IF(B80="","",IF(D80&lt;&gt;"Complete","Review",IF(E80="","Review",IF(TODAY()-E80&gt;365*'02 Assumptions'!$B$12,"Review","OK"))))</f>
        <v/>
      </c>
      <c r="I80" s="43"/>
    </row>
    <row r="81" ht="15.75" customHeight="1">
      <c r="A81" s="43"/>
      <c r="B81" s="43"/>
      <c r="C81" s="43"/>
      <c r="D81" s="43"/>
      <c r="E81" s="39"/>
      <c r="F81" s="43"/>
      <c r="G81" s="43"/>
      <c r="H81" s="82" t="str">
        <f>IF(B81="","",IF(D81&lt;&gt;"Complete","Review",IF(E81="","Review",IF(TODAY()-E81&gt;365*'02 Assumptions'!$B$12,"Review","OK"))))</f>
        <v/>
      </c>
      <c r="I81" s="43"/>
    </row>
    <row r="82" ht="15.75" customHeight="1">
      <c r="A82" s="43"/>
      <c r="B82" s="43"/>
      <c r="C82" s="43"/>
      <c r="D82" s="43"/>
      <c r="E82" s="39"/>
      <c r="F82" s="43"/>
      <c r="G82" s="43"/>
      <c r="H82" s="82" t="str">
        <f>IF(B82="","",IF(D82&lt;&gt;"Complete","Review",IF(E82="","Review",IF(TODAY()-E82&gt;365*'02 Assumptions'!$B$12,"Review","OK"))))</f>
        <v/>
      </c>
      <c r="I82" s="43"/>
    </row>
    <row r="83" ht="15.75" customHeight="1">
      <c r="A83" s="43"/>
      <c r="B83" s="43"/>
      <c r="C83" s="43"/>
      <c r="D83" s="43"/>
      <c r="E83" s="39"/>
      <c r="F83" s="43"/>
      <c r="G83" s="43"/>
      <c r="H83" s="82" t="str">
        <f>IF(B83="","",IF(D83&lt;&gt;"Complete","Review",IF(E83="","Review",IF(TODAY()-E83&gt;365*'02 Assumptions'!$B$12,"Review","OK"))))</f>
        <v/>
      </c>
      <c r="I83" s="43"/>
    </row>
    <row r="84" ht="15.75" customHeight="1">
      <c r="A84" s="43"/>
      <c r="B84" s="43"/>
      <c r="C84" s="43"/>
      <c r="D84" s="43"/>
      <c r="E84" s="39"/>
      <c r="F84" s="43"/>
      <c r="G84" s="43"/>
      <c r="H84" s="82" t="str">
        <f>IF(B84="","",IF(D84&lt;&gt;"Complete","Review",IF(E84="","Review",IF(TODAY()-E84&gt;365*'02 Assumptions'!$B$12,"Review","OK"))))</f>
        <v/>
      </c>
      <c r="I84" s="43"/>
    </row>
    <row r="85" ht="15.75" customHeight="1">
      <c r="A85" s="43"/>
      <c r="B85" s="43"/>
      <c r="C85" s="43"/>
      <c r="D85" s="43"/>
      <c r="E85" s="39"/>
      <c r="F85" s="43"/>
      <c r="G85" s="43"/>
      <c r="H85" s="82" t="str">
        <f>IF(B85="","",IF(D85&lt;&gt;"Complete","Review",IF(E85="","Review",IF(TODAY()-E85&gt;365*'02 Assumptions'!$B$12,"Review","OK"))))</f>
        <v/>
      </c>
      <c r="I85" s="43"/>
    </row>
    <row r="86" ht="15.75" customHeight="1">
      <c r="A86" s="43"/>
      <c r="B86" s="43"/>
      <c r="C86" s="43"/>
      <c r="D86" s="43"/>
      <c r="E86" s="39"/>
      <c r="F86" s="43"/>
      <c r="G86" s="43"/>
      <c r="H86" s="82" t="str">
        <f>IF(B86="","",IF(D86&lt;&gt;"Complete","Review",IF(E86="","Review",IF(TODAY()-E86&gt;365*'02 Assumptions'!$B$12,"Review","OK"))))</f>
        <v/>
      </c>
      <c r="I86" s="43"/>
    </row>
    <row r="87" ht="15.75" customHeight="1">
      <c r="A87" s="43"/>
      <c r="B87" s="43"/>
      <c r="C87" s="43"/>
      <c r="D87" s="43"/>
      <c r="E87" s="39"/>
      <c r="F87" s="43"/>
      <c r="G87" s="43"/>
      <c r="H87" s="82" t="str">
        <f>IF(B87="","",IF(D87&lt;&gt;"Complete","Review",IF(E87="","Review",IF(TODAY()-E87&gt;365*'02 Assumptions'!$B$12,"Review","OK"))))</f>
        <v/>
      </c>
      <c r="I87" s="43"/>
    </row>
    <row r="88" ht="15.75" customHeight="1">
      <c r="A88" s="43"/>
      <c r="B88" s="43"/>
      <c r="C88" s="43"/>
      <c r="D88" s="43"/>
      <c r="E88" s="39"/>
      <c r="F88" s="43"/>
      <c r="G88" s="43"/>
      <c r="H88" s="82" t="str">
        <f>IF(B88="","",IF(D88&lt;&gt;"Complete","Review",IF(E88="","Review",IF(TODAY()-E88&gt;365*'02 Assumptions'!$B$12,"Review","OK"))))</f>
        <v/>
      </c>
      <c r="I88" s="43"/>
    </row>
    <row r="89" ht="15.75" customHeight="1">
      <c r="A89" s="43"/>
      <c r="B89" s="43"/>
      <c r="C89" s="43"/>
      <c r="D89" s="43"/>
      <c r="E89" s="39"/>
      <c r="F89" s="43"/>
      <c r="G89" s="43"/>
      <c r="H89" s="82" t="str">
        <f>IF(B89="","",IF(D89&lt;&gt;"Complete","Review",IF(E89="","Review",IF(TODAY()-E89&gt;365*'02 Assumptions'!$B$12,"Review","OK"))))</f>
        <v/>
      </c>
      <c r="I89" s="43"/>
    </row>
    <row r="90" ht="15.75" customHeight="1">
      <c r="A90" s="43"/>
      <c r="B90" s="43"/>
      <c r="C90" s="43"/>
      <c r="D90" s="43"/>
      <c r="E90" s="39"/>
      <c r="F90" s="43"/>
      <c r="G90" s="43"/>
      <c r="H90" s="82" t="str">
        <f>IF(B90="","",IF(D90&lt;&gt;"Complete","Review",IF(E90="","Review",IF(TODAY()-E90&gt;365*'02 Assumptions'!$B$12,"Review","OK"))))</f>
        <v/>
      </c>
      <c r="I90" s="43"/>
    </row>
    <row r="91" ht="15.75" customHeight="1">
      <c r="A91" s="43"/>
      <c r="B91" s="43"/>
      <c r="C91" s="43"/>
      <c r="D91" s="43"/>
      <c r="E91" s="39"/>
      <c r="F91" s="43"/>
      <c r="G91" s="43"/>
      <c r="H91" s="82" t="str">
        <f>IF(B91="","",IF(D91&lt;&gt;"Complete","Review",IF(E91="","Review",IF(TODAY()-E91&gt;365*'02 Assumptions'!$B$12,"Review","OK"))))</f>
        <v/>
      </c>
      <c r="I91" s="43"/>
    </row>
    <row r="92" ht="15.75" customHeight="1">
      <c r="A92" s="43"/>
      <c r="B92" s="43"/>
      <c r="C92" s="43"/>
      <c r="D92" s="43"/>
      <c r="E92" s="39"/>
      <c r="F92" s="43"/>
      <c r="G92" s="43"/>
      <c r="H92" s="82" t="str">
        <f>IF(B92="","",IF(D92&lt;&gt;"Complete","Review",IF(E92="","Review",IF(TODAY()-E92&gt;365*'02 Assumptions'!$B$12,"Review","OK"))))</f>
        <v/>
      </c>
      <c r="I92" s="43"/>
    </row>
    <row r="93" ht="15.75" customHeight="1">
      <c r="A93" s="43"/>
      <c r="B93" s="43"/>
      <c r="C93" s="43"/>
      <c r="D93" s="43"/>
      <c r="E93" s="39"/>
      <c r="F93" s="43"/>
      <c r="G93" s="43"/>
      <c r="H93" s="82" t="str">
        <f>IF(B93="","",IF(D93&lt;&gt;"Complete","Review",IF(E93="","Review",IF(TODAY()-E93&gt;365*'02 Assumptions'!$B$12,"Review","OK"))))</f>
        <v/>
      </c>
      <c r="I93" s="43"/>
    </row>
    <row r="94" ht="15.75" customHeight="1">
      <c r="A94" s="43"/>
      <c r="B94" s="43"/>
      <c r="C94" s="43"/>
      <c r="D94" s="43"/>
      <c r="E94" s="39"/>
      <c r="F94" s="43"/>
      <c r="G94" s="43"/>
      <c r="H94" s="82" t="str">
        <f>IF(B94="","",IF(D94&lt;&gt;"Complete","Review",IF(E94="","Review",IF(TODAY()-E94&gt;365*'02 Assumptions'!$B$12,"Review","OK"))))</f>
        <v/>
      </c>
      <c r="I94" s="43"/>
    </row>
    <row r="95" ht="15.75" customHeight="1">
      <c r="A95" s="43"/>
      <c r="B95" s="43"/>
      <c r="C95" s="43"/>
      <c r="D95" s="43"/>
      <c r="E95" s="39"/>
      <c r="F95" s="43"/>
      <c r="G95" s="43"/>
      <c r="H95" s="82" t="str">
        <f>IF(B95="","",IF(D95&lt;&gt;"Complete","Review",IF(E95="","Review",IF(TODAY()-E95&gt;365*'02 Assumptions'!$B$12,"Review","OK"))))</f>
        <v/>
      </c>
      <c r="I95" s="43"/>
    </row>
    <row r="96" ht="15.75" customHeight="1">
      <c r="A96" s="43"/>
      <c r="B96" s="43"/>
      <c r="C96" s="43"/>
      <c r="D96" s="43"/>
      <c r="E96" s="39"/>
      <c r="F96" s="43"/>
      <c r="G96" s="43"/>
      <c r="H96" s="82" t="str">
        <f>IF(B96="","",IF(D96&lt;&gt;"Complete","Review",IF(E96="","Review",IF(TODAY()-E96&gt;365*'02 Assumptions'!$B$12,"Review","OK"))))</f>
        <v/>
      </c>
      <c r="I96" s="43"/>
    </row>
    <row r="97" ht="15.75" customHeight="1">
      <c r="A97" s="43"/>
      <c r="B97" s="43"/>
      <c r="C97" s="43"/>
      <c r="D97" s="43"/>
      <c r="E97" s="39"/>
      <c r="F97" s="43"/>
      <c r="G97" s="43"/>
      <c r="H97" s="82" t="str">
        <f>IF(B97="","",IF(D97&lt;&gt;"Complete","Review",IF(E97="","Review",IF(TODAY()-E97&gt;365*'02 Assumptions'!$B$12,"Review","OK"))))</f>
        <v/>
      </c>
      <c r="I97" s="43"/>
    </row>
    <row r="98" ht="15.75" customHeight="1">
      <c r="A98" s="43"/>
      <c r="B98" s="43"/>
      <c r="C98" s="43"/>
      <c r="D98" s="43"/>
      <c r="E98" s="39"/>
      <c r="F98" s="43"/>
      <c r="G98" s="43"/>
      <c r="H98" s="82" t="str">
        <f>IF(B98="","",IF(D98&lt;&gt;"Complete","Review",IF(E98="","Review",IF(TODAY()-E98&gt;365*'02 Assumptions'!$B$12,"Review","OK"))))</f>
        <v/>
      </c>
      <c r="I98" s="43"/>
    </row>
    <row r="99" ht="15.75" customHeight="1">
      <c r="A99" s="43"/>
      <c r="B99" s="43"/>
      <c r="C99" s="43"/>
      <c r="D99" s="43"/>
      <c r="E99" s="39"/>
      <c r="F99" s="43"/>
      <c r="G99" s="43"/>
      <c r="H99" s="82" t="str">
        <f>IF(B99="","",IF(D99&lt;&gt;"Complete","Review",IF(E99="","Review",IF(TODAY()-E99&gt;365*'02 Assumptions'!$B$12,"Review","OK"))))</f>
        <v/>
      </c>
      <c r="I99" s="43"/>
    </row>
    <row r="100" ht="15.75" customHeight="1">
      <c r="A100" s="43"/>
      <c r="B100" s="43"/>
      <c r="C100" s="43"/>
      <c r="D100" s="43"/>
      <c r="E100" s="39"/>
      <c r="F100" s="43"/>
      <c r="G100" s="43"/>
      <c r="H100" s="82" t="str">
        <f>IF(B100="","",IF(D100&lt;&gt;"Complete","Review",IF(E100="","Review",IF(TODAY()-E100&gt;365*'02 Assumptions'!$B$12,"Review","OK"))))</f>
        <v/>
      </c>
      <c r="I100" s="43"/>
    </row>
    <row r="101" ht="15.75" customHeight="1">
      <c r="A101" s="43"/>
      <c r="B101" s="43"/>
      <c r="C101" s="43"/>
      <c r="D101" s="43"/>
      <c r="E101" s="39"/>
      <c r="F101" s="43"/>
      <c r="G101" s="43"/>
      <c r="H101" s="82" t="str">
        <f>IF(B101="","",IF(D101&lt;&gt;"Complete","Review",IF(E101="","Review",IF(TODAY()-E101&gt;365*'02 Assumptions'!$B$12,"Review","OK"))))</f>
        <v/>
      </c>
      <c r="I101" s="43"/>
    </row>
    <row r="102" ht="15.75" customHeight="1">
      <c r="A102" s="43"/>
      <c r="B102" s="43"/>
      <c r="C102" s="43"/>
      <c r="D102" s="43"/>
      <c r="E102" s="39"/>
      <c r="F102" s="43"/>
      <c r="G102" s="43"/>
      <c r="H102" s="82" t="str">
        <f>IF(B102="","",IF(D102&lt;&gt;"Complete","Review",IF(E102="","Review",IF(TODAY()-E102&gt;365*'02 Assumptions'!$B$12,"Review","OK"))))</f>
        <v/>
      </c>
      <c r="I102" s="43"/>
    </row>
    <row r="103" ht="15.75" customHeight="1">
      <c r="A103" s="43"/>
      <c r="B103" s="43"/>
      <c r="C103" s="43"/>
      <c r="D103" s="43"/>
      <c r="E103" s="39"/>
      <c r="F103" s="43"/>
      <c r="G103" s="43"/>
      <c r="H103" s="82" t="str">
        <f>IF(B103="","",IF(D103&lt;&gt;"Complete","Review",IF(E103="","Review",IF(TODAY()-E103&gt;365*'02 Assumptions'!$B$12,"Review","OK"))))</f>
        <v/>
      </c>
      <c r="I103" s="43"/>
    </row>
    <row r="104" ht="15.75" customHeight="1">
      <c r="A104" s="43"/>
      <c r="B104" s="43"/>
      <c r="C104" s="43"/>
      <c r="D104" s="43"/>
      <c r="E104" s="39"/>
      <c r="F104" s="43"/>
      <c r="G104" s="43"/>
      <c r="H104" s="82" t="str">
        <f>IF(B104="","",IF(D104&lt;&gt;"Complete","Review",IF(E104="","Review",IF(TODAY()-E104&gt;365*'02 Assumptions'!$B$12,"Review","OK"))))</f>
        <v/>
      </c>
      <c r="I104" s="43"/>
    </row>
    <row r="105" ht="15.75" customHeight="1">
      <c r="A105" s="43"/>
      <c r="B105" s="43"/>
      <c r="C105" s="43"/>
      <c r="D105" s="43"/>
      <c r="E105" s="39"/>
      <c r="F105" s="43"/>
      <c r="G105" s="43"/>
      <c r="H105" s="82" t="str">
        <f>IF(B105="","",IF(D105&lt;&gt;"Complete","Review",IF(E105="","Review",IF(TODAY()-E105&gt;365*'02 Assumptions'!$B$12,"Review","OK"))))</f>
        <v/>
      </c>
      <c r="I105" s="43"/>
    </row>
    <row r="106" ht="15.75" customHeight="1">
      <c r="A106" s="43"/>
      <c r="B106" s="43"/>
      <c r="C106" s="43"/>
      <c r="D106" s="43"/>
      <c r="E106" s="39"/>
      <c r="F106" s="43"/>
      <c r="G106" s="43"/>
      <c r="H106" s="82" t="str">
        <f>IF(B106="","",IF(D106&lt;&gt;"Complete","Review",IF(E106="","Review",IF(TODAY()-E106&gt;365*'02 Assumptions'!$B$12,"Review","OK"))))</f>
        <v/>
      </c>
      <c r="I106" s="43"/>
    </row>
    <row r="107" ht="15.75" customHeight="1">
      <c r="A107" s="43"/>
      <c r="B107" s="43"/>
      <c r="C107" s="43"/>
      <c r="D107" s="43"/>
      <c r="E107" s="39"/>
      <c r="F107" s="43"/>
      <c r="G107" s="43"/>
      <c r="H107" s="82" t="str">
        <f>IF(B107="","",IF(D107&lt;&gt;"Complete","Review",IF(E107="","Review",IF(TODAY()-E107&gt;365*'02 Assumptions'!$B$12,"Review","OK"))))</f>
        <v/>
      </c>
      <c r="I107" s="43"/>
    </row>
    <row r="108" ht="15.75" customHeight="1">
      <c r="A108" s="43"/>
      <c r="B108" s="43"/>
      <c r="C108" s="43"/>
      <c r="D108" s="43"/>
      <c r="E108" s="39"/>
      <c r="F108" s="43"/>
      <c r="G108" s="43"/>
      <c r="H108" s="82" t="str">
        <f>IF(B108="","",IF(D108&lt;&gt;"Complete","Review",IF(E108="","Review",IF(TODAY()-E108&gt;365*'02 Assumptions'!$B$12,"Review","OK"))))</f>
        <v/>
      </c>
      <c r="I108" s="43"/>
    </row>
    <row r="109" ht="15.75" customHeight="1">
      <c r="A109" s="43"/>
      <c r="B109" s="43"/>
      <c r="C109" s="43"/>
      <c r="D109" s="43"/>
      <c r="E109" s="39"/>
      <c r="F109" s="43"/>
      <c r="G109" s="43"/>
      <c r="H109" s="82" t="str">
        <f>IF(B109="","",IF(D109&lt;&gt;"Complete","Review",IF(E109="","Review",IF(TODAY()-E109&gt;365*'02 Assumptions'!$B$12,"Review","OK"))))</f>
        <v/>
      </c>
      <c r="I109" s="43"/>
    </row>
    <row r="110" ht="15.75" customHeight="1">
      <c r="A110" s="43"/>
      <c r="B110" s="43"/>
      <c r="C110" s="43"/>
      <c r="D110" s="43"/>
      <c r="E110" s="39"/>
      <c r="F110" s="43"/>
      <c r="G110" s="43"/>
      <c r="H110" s="82" t="str">
        <f>IF(B110="","",IF(D110&lt;&gt;"Complete","Review",IF(E110="","Review",IF(TODAY()-E110&gt;365*'02 Assumptions'!$B$12,"Review","OK"))))</f>
        <v/>
      </c>
      <c r="I110" s="43"/>
    </row>
    <row r="111" ht="15.75" customHeight="1">
      <c r="A111" s="43"/>
      <c r="B111" s="43"/>
      <c r="C111" s="43"/>
      <c r="D111" s="43"/>
      <c r="E111" s="39"/>
      <c r="F111" s="43"/>
      <c r="G111" s="43"/>
      <c r="H111" s="82" t="str">
        <f>IF(B111="","",IF(D111&lt;&gt;"Complete","Review",IF(E111="","Review",IF(TODAY()-E111&gt;365*'02 Assumptions'!$B$12,"Review","OK"))))</f>
        <v/>
      </c>
      <c r="I111" s="43"/>
    </row>
    <row r="112" ht="15.75" customHeight="1">
      <c r="A112" s="43"/>
      <c r="B112" s="43"/>
      <c r="C112" s="43"/>
      <c r="D112" s="43"/>
      <c r="E112" s="39"/>
      <c r="F112" s="43"/>
      <c r="G112" s="43"/>
      <c r="H112" s="82" t="str">
        <f>IF(B112="","",IF(D112&lt;&gt;"Complete","Review",IF(E112="","Review",IF(TODAY()-E112&gt;365*'02 Assumptions'!$B$12,"Review","OK"))))</f>
        <v/>
      </c>
      <c r="I112" s="43"/>
    </row>
    <row r="113" ht="15.75" customHeight="1">
      <c r="A113" s="43"/>
      <c r="B113" s="43"/>
      <c r="C113" s="43"/>
      <c r="D113" s="43"/>
      <c r="E113" s="39"/>
      <c r="F113" s="43"/>
      <c r="G113" s="43"/>
      <c r="H113" s="82" t="str">
        <f>IF(B113="","",IF(D113&lt;&gt;"Complete","Review",IF(E113="","Review",IF(TODAY()-E113&gt;365*'02 Assumptions'!$B$12,"Review","OK"))))</f>
        <v/>
      </c>
      <c r="I113" s="43"/>
    </row>
    <row r="114" ht="15.75" customHeight="1">
      <c r="A114" s="43"/>
      <c r="B114" s="43"/>
      <c r="C114" s="43"/>
      <c r="D114" s="43"/>
      <c r="E114" s="39"/>
      <c r="F114" s="43"/>
      <c r="G114" s="43"/>
      <c r="H114" s="82" t="str">
        <f>IF(B114="","",IF(D114&lt;&gt;"Complete","Review",IF(E114="","Review",IF(TODAY()-E114&gt;365*'02 Assumptions'!$B$12,"Review","OK"))))</f>
        <v/>
      </c>
      <c r="I114" s="43"/>
    </row>
    <row r="115" ht="15.75" customHeight="1">
      <c r="A115" s="43"/>
      <c r="B115" s="43"/>
      <c r="C115" s="43"/>
      <c r="D115" s="43"/>
      <c r="E115" s="39"/>
      <c r="F115" s="43"/>
      <c r="G115" s="43"/>
      <c r="H115" s="82" t="str">
        <f>IF(B115="","",IF(D115&lt;&gt;"Complete","Review",IF(E115="","Review",IF(TODAY()-E115&gt;365*'02 Assumptions'!$B$12,"Review","OK"))))</f>
        <v/>
      </c>
      <c r="I115" s="43"/>
    </row>
    <row r="116" ht="15.75" customHeight="1">
      <c r="A116" s="43"/>
      <c r="B116" s="43"/>
      <c r="C116" s="43"/>
      <c r="D116" s="43"/>
      <c r="E116" s="39"/>
      <c r="F116" s="43"/>
      <c r="G116" s="43"/>
      <c r="H116" s="82" t="str">
        <f>IF(B116="","",IF(D116&lt;&gt;"Complete","Review",IF(E116="","Review",IF(TODAY()-E116&gt;365*'02 Assumptions'!$B$12,"Review","OK"))))</f>
        <v/>
      </c>
      <c r="I116" s="43"/>
    </row>
    <row r="117" ht="15.75" customHeight="1">
      <c r="A117" s="43"/>
      <c r="B117" s="43"/>
      <c r="C117" s="43"/>
      <c r="D117" s="43"/>
      <c r="E117" s="39"/>
      <c r="F117" s="43"/>
      <c r="G117" s="43"/>
      <c r="H117" s="82" t="str">
        <f>IF(B117="","",IF(D117&lt;&gt;"Complete","Review",IF(E117="","Review",IF(TODAY()-E117&gt;365*'02 Assumptions'!$B$12,"Review","OK"))))</f>
        <v/>
      </c>
      <c r="I117" s="43"/>
    </row>
    <row r="118" ht="15.75" customHeight="1">
      <c r="A118" s="43"/>
      <c r="B118" s="43"/>
      <c r="C118" s="43"/>
      <c r="D118" s="43"/>
      <c r="E118" s="39"/>
      <c r="F118" s="43"/>
      <c r="G118" s="43"/>
      <c r="H118" s="82" t="str">
        <f>IF(B118="","",IF(D118&lt;&gt;"Complete","Review",IF(E118="","Review",IF(TODAY()-E118&gt;365*'02 Assumptions'!$B$12,"Review","OK"))))</f>
        <v/>
      </c>
      <c r="I118" s="43"/>
    </row>
    <row r="119" ht="15.75" customHeight="1">
      <c r="A119" s="43"/>
      <c r="B119" s="43"/>
      <c r="C119" s="43"/>
      <c r="D119" s="43"/>
      <c r="E119" s="39"/>
      <c r="F119" s="43"/>
      <c r="G119" s="43"/>
      <c r="H119" s="82" t="str">
        <f>IF(B119="","",IF(D119&lt;&gt;"Complete","Review",IF(E119="","Review",IF(TODAY()-E119&gt;365*'02 Assumptions'!$B$12,"Review","OK"))))</f>
        <v/>
      </c>
      <c r="I119" s="43"/>
    </row>
    <row r="120" ht="15.75" customHeight="1">
      <c r="A120" s="43"/>
      <c r="B120" s="43"/>
      <c r="C120" s="43"/>
      <c r="D120" s="43"/>
      <c r="E120" s="39"/>
      <c r="F120" s="43"/>
      <c r="G120" s="43"/>
      <c r="H120" s="82" t="str">
        <f>IF(B120="","",IF(D120&lt;&gt;"Complete","Review",IF(E120="","Review",IF(TODAY()-E120&gt;365*'02 Assumptions'!$B$12,"Review","OK"))))</f>
        <v/>
      </c>
      <c r="I120" s="43"/>
    </row>
    <row r="121" ht="15.75" customHeight="1">
      <c r="A121" s="43"/>
      <c r="B121" s="43"/>
      <c r="C121" s="43"/>
      <c r="D121" s="43"/>
      <c r="E121" s="39"/>
      <c r="F121" s="43"/>
      <c r="G121" s="43"/>
      <c r="H121" s="82" t="str">
        <f>IF(B121="","",IF(D121&lt;&gt;"Complete","Review",IF(E121="","Review",IF(TODAY()-E121&gt;365*'02 Assumptions'!$B$12,"Review","OK"))))</f>
        <v/>
      </c>
      <c r="I121" s="43"/>
    </row>
    <row r="122" ht="15.75" customHeight="1">
      <c r="A122" s="43"/>
      <c r="B122" s="43"/>
      <c r="C122" s="43"/>
      <c r="D122" s="43"/>
      <c r="E122" s="39"/>
      <c r="F122" s="43"/>
      <c r="G122" s="43"/>
      <c r="H122" s="82" t="str">
        <f>IF(B122="","",IF(D122&lt;&gt;"Complete","Review",IF(E122="","Review",IF(TODAY()-E122&gt;365*'02 Assumptions'!$B$12,"Review","OK"))))</f>
        <v/>
      </c>
      <c r="I122" s="43"/>
    </row>
    <row r="123" ht="15.75" customHeight="1">
      <c r="A123" s="43"/>
      <c r="B123" s="43"/>
      <c r="C123" s="43"/>
      <c r="D123" s="43"/>
      <c r="E123" s="39"/>
      <c r="F123" s="43"/>
      <c r="G123" s="43"/>
      <c r="H123" s="82" t="str">
        <f>IF(B123="","",IF(D123&lt;&gt;"Complete","Review",IF(E123="","Review",IF(TODAY()-E123&gt;365*'02 Assumptions'!$B$12,"Review","OK"))))</f>
        <v/>
      </c>
      <c r="I123" s="43"/>
    </row>
    <row r="124" ht="15.75" customHeight="1">
      <c r="A124" s="43"/>
      <c r="B124" s="43"/>
      <c r="C124" s="43"/>
      <c r="D124" s="43"/>
      <c r="E124" s="39"/>
      <c r="F124" s="43"/>
      <c r="G124" s="43"/>
      <c r="H124" s="82" t="str">
        <f>IF(B124="","",IF(D124&lt;&gt;"Complete","Review",IF(E124="","Review",IF(TODAY()-E124&gt;365*'02 Assumptions'!$B$12,"Review","OK"))))</f>
        <v/>
      </c>
      <c r="I124" s="43"/>
    </row>
    <row r="125" ht="15.75" customHeight="1">
      <c r="A125" s="43"/>
      <c r="B125" s="43"/>
      <c r="C125" s="43"/>
      <c r="D125" s="43"/>
      <c r="E125" s="39"/>
      <c r="F125" s="43"/>
      <c r="G125" s="43"/>
      <c r="H125" s="82" t="str">
        <f>IF(B125="","",IF(D125&lt;&gt;"Complete","Review",IF(E125="","Review",IF(TODAY()-E125&gt;365*'02 Assumptions'!$B$12,"Review","OK"))))</f>
        <v/>
      </c>
      <c r="I125" s="43"/>
    </row>
    <row r="126" ht="15.75" customHeight="1">
      <c r="A126" s="43"/>
      <c r="B126" s="43"/>
      <c r="C126" s="43"/>
      <c r="D126" s="43"/>
      <c r="E126" s="39"/>
      <c r="F126" s="43"/>
      <c r="G126" s="43"/>
      <c r="H126" s="82" t="str">
        <f>IF(B126="","",IF(D126&lt;&gt;"Complete","Review",IF(E126="","Review",IF(TODAY()-E126&gt;365*'02 Assumptions'!$B$12,"Review","OK"))))</f>
        <v/>
      </c>
      <c r="I126" s="43"/>
    </row>
    <row r="127" ht="15.75" customHeight="1">
      <c r="A127" s="43"/>
      <c r="B127" s="43"/>
      <c r="C127" s="43"/>
      <c r="D127" s="43"/>
      <c r="E127" s="39"/>
      <c r="F127" s="43"/>
      <c r="G127" s="43"/>
      <c r="H127" s="82" t="str">
        <f>IF(B127="","",IF(D127&lt;&gt;"Complete","Review",IF(E127="","Review",IF(TODAY()-E127&gt;365*'02 Assumptions'!$B$12,"Review","OK"))))</f>
        <v/>
      </c>
      <c r="I127" s="43"/>
    </row>
    <row r="128" ht="15.75" customHeight="1">
      <c r="A128" s="43"/>
      <c r="B128" s="43"/>
      <c r="C128" s="43"/>
      <c r="D128" s="43"/>
      <c r="E128" s="39"/>
      <c r="F128" s="43"/>
      <c r="G128" s="43"/>
      <c r="H128" s="82" t="str">
        <f>IF(B128="","",IF(D128&lt;&gt;"Complete","Review",IF(E128="","Review",IF(TODAY()-E128&gt;365*'02 Assumptions'!$B$12,"Review","OK"))))</f>
        <v/>
      </c>
      <c r="I128" s="43"/>
    </row>
    <row r="129" ht="15.75" customHeight="1">
      <c r="A129" s="43"/>
      <c r="B129" s="43"/>
      <c r="C129" s="43"/>
      <c r="D129" s="43"/>
      <c r="E129" s="39"/>
      <c r="F129" s="43"/>
      <c r="G129" s="43"/>
      <c r="H129" s="82" t="str">
        <f>IF(B129="","",IF(D129&lt;&gt;"Complete","Review",IF(E129="","Review",IF(TODAY()-E129&gt;365*'02 Assumptions'!$B$12,"Review","OK"))))</f>
        <v/>
      </c>
      <c r="I129" s="43"/>
    </row>
    <row r="130" ht="15.75" customHeight="1">
      <c r="A130" s="43"/>
      <c r="B130" s="43"/>
      <c r="C130" s="43"/>
      <c r="D130" s="43"/>
      <c r="E130" s="39"/>
      <c r="F130" s="43"/>
      <c r="G130" s="43"/>
      <c r="H130" s="82" t="str">
        <f>IF(B130="","",IF(D130&lt;&gt;"Complete","Review",IF(E130="","Review",IF(TODAY()-E130&gt;365*'02 Assumptions'!$B$12,"Review","OK"))))</f>
        <v/>
      </c>
      <c r="I130" s="43"/>
    </row>
    <row r="131" ht="15.75" customHeight="1">
      <c r="A131" s="43"/>
      <c r="B131" s="43"/>
      <c r="C131" s="43"/>
      <c r="D131" s="43"/>
      <c r="E131" s="39"/>
      <c r="F131" s="43"/>
      <c r="G131" s="43"/>
      <c r="H131" s="82" t="str">
        <f>IF(B131="","",IF(D131&lt;&gt;"Complete","Review",IF(E131="","Review",IF(TODAY()-E131&gt;365*'02 Assumptions'!$B$12,"Review","OK"))))</f>
        <v/>
      </c>
      <c r="I131" s="43"/>
    </row>
    <row r="132" ht="15.75" customHeight="1">
      <c r="A132" s="43"/>
      <c r="B132" s="43"/>
      <c r="C132" s="43"/>
      <c r="D132" s="43"/>
      <c r="E132" s="39"/>
      <c r="F132" s="43"/>
      <c r="G132" s="43"/>
      <c r="H132" s="82" t="str">
        <f>IF(B132="","",IF(D132&lt;&gt;"Complete","Review",IF(E132="","Review",IF(TODAY()-E132&gt;365*'02 Assumptions'!$B$12,"Review","OK"))))</f>
        <v/>
      </c>
      <c r="I132" s="43"/>
    </row>
    <row r="133" ht="15.75" customHeight="1">
      <c r="A133" s="43"/>
      <c r="B133" s="43"/>
      <c r="C133" s="43"/>
      <c r="D133" s="43"/>
      <c r="E133" s="39"/>
      <c r="F133" s="43"/>
      <c r="G133" s="43"/>
      <c r="H133" s="82" t="str">
        <f>IF(B133="","",IF(D133&lt;&gt;"Complete","Review",IF(E133="","Review",IF(TODAY()-E133&gt;365*'02 Assumptions'!$B$12,"Review","OK"))))</f>
        <v/>
      </c>
      <c r="I133" s="43"/>
    </row>
    <row r="134" ht="15.75" customHeight="1">
      <c r="A134" s="43"/>
      <c r="B134" s="43"/>
      <c r="C134" s="43"/>
      <c r="D134" s="43"/>
      <c r="E134" s="39"/>
      <c r="F134" s="43"/>
      <c r="G134" s="43"/>
      <c r="H134" s="82" t="str">
        <f>IF(B134="","",IF(D134&lt;&gt;"Complete","Review",IF(E134="","Review",IF(TODAY()-E134&gt;365*'02 Assumptions'!$B$12,"Review","OK"))))</f>
        <v/>
      </c>
      <c r="I134" s="43"/>
    </row>
    <row r="135" ht="15.75" customHeight="1">
      <c r="A135" s="43"/>
      <c r="B135" s="43"/>
      <c r="C135" s="43"/>
      <c r="D135" s="43"/>
      <c r="E135" s="39"/>
      <c r="F135" s="43"/>
      <c r="G135" s="43"/>
      <c r="H135" s="82" t="str">
        <f>IF(B135="","",IF(D135&lt;&gt;"Complete","Review",IF(E135="","Review",IF(TODAY()-E135&gt;365*'02 Assumptions'!$B$12,"Review","OK"))))</f>
        <v/>
      </c>
      <c r="I135" s="43"/>
    </row>
    <row r="136" ht="15.75" customHeight="1">
      <c r="A136" s="43"/>
      <c r="B136" s="43"/>
      <c r="C136" s="43"/>
      <c r="D136" s="43"/>
      <c r="E136" s="39"/>
      <c r="F136" s="43"/>
      <c r="G136" s="43"/>
      <c r="H136" s="82" t="str">
        <f>IF(B136="","",IF(D136&lt;&gt;"Complete","Review",IF(E136="","Review",IF(TODAY()-E136&gt;365*'02 Assumptions'!$B$12,"Review","OK"))))</f>
        <v/>
      </c>
      <c r="I136" s="43"/>
    </row>
    <row r="137" ht="15.75" customHeight="1">
      <c r="A137" s="43"/>
      <c r="B137" s="43"/>
      <c r="C137" s="43"/>
      <c r="D137" s="43"/>
      <c r="E137" s="39"/>
      <c r="F137" s="43"/>
      <c r="G137" s="43"/>
      <c r="H137" s="82" t="str">
        <f>IF(B137="","",IF(D137&lt;&gt;"Complete","Review",IF(E137="","Review",IF(TODAY()-E137&gt;365*'02 Assumptions'!$B$12,"Review","OK"))))</f>
        <v/>
      </c>
      <c r="I137" s="43"/>
    </row>
    <row r="138" ht="15.75" customHeight="1">
      <c r="A138" s="43"/>
      <c r="B138" s="43"/>
      <c r="C138" s="43"/>
      <c r="D138" s="43"/>
      <c r="E138" s="39"/>
      <c r="F138" s="43"/>
      <c r="G138" s="43"/>
      <c r="H138" s="82" t="str">
        <f>IF(B138="","",IF(D138&lt;&gt;"Complete","Review",IF(E138="","Review",IF(TODAY()-E138&gt;365*'02 Assumptions'!$B$12,"Review","OK"))))</f>
        <v/>
      </c>
      <c r="I138" s="43"/>
    </row>
    <row r="139" ht="15.75" customHeight="1">
      <c r="A139" s="43"/>
      <c r="B139" s="43"/>
      <c r="C139" s="43"/>
      <c r="D139" s="43"/>
      <c r="E139" s="39"/>
      <c r="F139" s="43"/>
      <c r="G139" s="43"/>
      <c r="H139" s="82" t="str">
        <f>IF(B139="","",IF(D139&lt;&gt;"Complete","Review",IF(E139="","Review",IF(TODAY()-E139&gt;365*'02 Assumptions'!$B$12,"Review","OK"))))</f>
        <v/>
      </c>
      <c r="I139" s="43"/>
    </row>
    <row r="140" ht="15.75" customHeight="1">
      <c r="A140" s="43"/>
      <c r="B140" s="43"/>
      <c r="C140" s="43"/>
      <c r="D140" s="43"/>
      <c r="E140" s="39"/>
      <c r="F140" s="43"/>
      <c r="G140" s="43"/>
      <c r="H140" s="82" t="str">
        <f>IF(B140="","",IF(D140&lt;&gt;"Complete","Review",IF(E140="","Review",IF(TODAY()-E140&gt;365*'02 Assumptions'!$B$12,"Review","OK"))))</f>
        <v/>
      </c>
      <c r="I140" s="43"/>
    </row>
    <row r="141" ht="15.75" customHeight="1">
      <c r="A141" s="43"/>
      <c r="B141" s="43"/>
      <c r="C141" s="43"/>
      <c r="D141" s="43"/>
      <c r="E141" s="39"/>
      <c r="F141" s="43"/>
      <c r="G141" s="43"/>
      <c r="H141" s="82" t="str">
        <f>IF(B141="","",IF(D141&lt;&gt;"Complete","Review",IF(E141="","Review",IF(TODAY()-E141&gt;365*'02 Assumptions'!$B$12,"Review","OK"))))</f>
        <v/>
      </c>
      <c r="I141" s="43"/>
    </row>
    <row r="142" ht="15.75" customHeight="1">
      <c r="A142" s="43"/>
      <c r="B142" s="43"/>
      <c r="C142" s="43"/>
      <c r="D142" s="43"/>
      <c r="E142" s="39"/>
      <c r="F142" s="43"/>
      <c r="G142" s="43"/>
      <c r="H142" s="82" t="str">
        <f>IF(B142="","",IF(D142&lt;&gt;"Complete","Review",IF(E142="","Review",IF(TODAY()-E142&gt;365*'02 Assumptions'!$B$12,"Review","OK"))))</f>
        <v/>
      </c>
      <c r="I142" s="43"/>
    </row>
    <row r="143" ht="15.75" customHeight="1">
      <c r="A143" s="43"/>
      <c r="B143" s="43"/>
      <c r="C143" s="43"/>
      <c r="D143" s="43"/>
      <c r="E143" s="39"/>
      <c r="F143" s="43"/>
      <c r="G143" s="43"/>
      <c r="H143" s="82" t="str">
        <f>IF(B143="","",IF(D143&lt;&gt;"Complete","Review",IF(E143="","Review",IF(TODAY()-E143&gt;365*'02 Assumptions'!$B$12,"Review","OK"))))</f>
        <v/>
      </c>
      <c r="I143" s="43"/>
    </row>
    <row r="144" ht="15.75" customHeight="1">
      <c r="A144" s="43"/>
      <c r="B144" s="43"/>
      <c r="C144" s="43"/>
      <c r="D144" s="43"/>
      <c r="E144" s="39"/>
      <c r="F144" s="43"/>
      <c r="G144" s="43"/>
      <c r="H144" s="82" t="str">
        <f>IF(B144="","",IF(D144&lt;&gt;"Complete","Review",IF(E144="","Review",IF(TODAY()-E144&gt;365*'02 Assumptions'!$B$12,"Review","OK"))))</f>
        <v/>
      </c>
      <c r="I144" s="43"/>
    </row>
    <row r="145" ht="15.75" customHeight="1">
      <c r="A145" s="43"/>
      <c r="B145" s="43"/>
      <c r="C145" s="43"/>
      <c r="D145" s="43"/>
      <c r="E145" s="39"/>
      <c r="F145" s="43"/>
      <c r="G145" s="43"/>
      <c r="H145" s="82" t="str">
        <f>IF(B145="","",IF(D145&lt;&gt;"Complete","Review",IF(E145="","Review",IF(TODAY()-E145&gt;365*'02 Assumptions'!$B$12,"Review","OK"))))</f>
        <v/>
      </c>
      <c r="I145" s="43"/>
    </row>
    <row r="146" ht="15.75" customHeight="1">
      <c r="A146" s="43"/>
      <c r="B146" s="43"/>
      <c r="C146" s="43"/>
      <c r="D146" s="43"/>
      <c r="E146" s="39"/>
      <c r="F146" s="43"/>
      <c r="G146" s="43"/>
      <c r="H146" s="82" t="str">
        <f>IF(B146="","",IF(D146&lt;&gt;"Complete","Review",IF(E146="","Review",IF(TODAY()-E146&gt;365*'02 Assumptions'!$B$12,"Review","OK"))))</f>
        <v/>
      </c>
      <c r="I146" s="43"/>
    </row>
    <row r="147" ht="15.75" customHeight="1">
      <c r="A147" s="43"/>
      <c r="B147" s="43"/>
      <c r="C147" s="43"/>
      <c r="D147" s="43"/>
      <c r="E147" s="39"/>
      <c r="F147" s="43"/>
      <c r="G147" s="43"/>
      <c r="H147" s="82" t="str">
        <f>IF(B147="","",IF(D147&lt;&gt;"Complete","Review",IF(E147="","Review",IF(TODAY()-E147&gt;365*'02 Assumptions'!$B$12,"Review","OK"))))</f>
        <v/>
      </c>
      <c r="I147" s="43"/>
    </row>
    <row r="148" ht="15.75" customHeight="1">
      <c r="A148" s="43"/>
      <c r="B148" s="43"/>
      <c r="C148" s="43"/>
      <c r="D148" s="43"/>
      <c r="E148" s="39"/>
      <c r="F148" s="43"/>
      <c r="G148" s="43"/>
      <c r="H148" s="82" t="str">
        <f>IF(B148="","",IF(D148&lt;&gt;"Complete","Review",IF(E148="","Review",IF(TODAY()-E148&gt;365*'02 Assumptions'!$B$12,"Review","OK"))))</f>
        <v/>
      </c>
      <c r="I148" s="43"/>
    </row>
    <row r="149" ht="15.75" customHeight="1">
      <c r="A149" s="43"/>
      <c r="B149" s="43"/>
      <c r="C149" s="43"/>
      <c r="D149" s="43"/>
      <c r="E149" s="39"/>
      <c r="F149" s="43"/>
      <c r="G149" s="43"/>
      <c r="H149" s="82" t="str">
        <f>IF(B149="","",IF(D149&lt;&gt;"Complete","Review",IF(E149="","Review",IF(TODAY()-E149&gt;365*'02 Assumptions'!$B$12,"Review","OK"))))</f>
        <v/>
      </c>
      <c r="I149" s="43"/>
    </row>
    <row r="150" ht="15.75" customHeight="1">
      <c r="A150" s="43"/>
      <c r="B150" s="43"/>
      <c r="C150" s="43"/>
      <c r="D150" s="43"/>
      <c r="E150" s="39"/>
      <c r="F150" s="43"/>
      <c r="G150" s="43"/>
      <c r="H150" s="82" t="str">
        <f>IF(B150="","",IF(D150&lt;&gt;"Complete","Review",IF(E150="","Review",IF(TODAY()-E150&gt;365*'02 Assumptions'!$B$12,"Review","OK"))))</f>
        <v/>
      </c>
      <c r="I150" s="43"/>
    </row>
    <row r="151" ht="15.75" customHeight="1">
      <c r="A151" s="43"/>
      <c r="B151" s="43"/>
      <c r="C151" s="43"/>
      <c r="D151" s="43"/>
      <c r="E151" s="39"/>
      <c r="F151" s="43"/>
      <c r="G151" s="43"/>
      <c r="H151" s="82" t="str">
        <f>IF(B151="","",IF(D151&lt;&gt;"Complete","Review",IF(E151="","Review",IF(TODAY()-E151&gt;365*'02 Assumptions'!$B$12,"Review","OK"))))</f>
        <v/>
      </c>
      <c r="I151" s="43"/>
    </row>
    <row r="152" ht="15.75" customHeight="1">
      <c r="A152" s="43"/>
      <c r="B152" s="43"/>
      <c r="C152" s="43"/>
      <c r="D152" s="43"/>
      <c r="E152" s="39"/>
      <c r="F152" s="43"/>
      <c r="G152" s="43"/>
      <c r="H152" s="82" t="str">
        <f>IF(B152="","",IF(D152&lt;&gt;"Complete","Review",IF(E152="","Review",IF(TODAY()-E152&gt;365*'02 Assumptions'!$B$12,"Review","OK"))))</f>
        <v/>
      </c>
      <c r="I152" s="43"/>
    </row>
    <row r="153" ht="15.75" customHeight="1">
      <c r="A153" s="43"/>
      <c r="B153" s="43"/>
      <c r="C153" s="43"/>
      <c r="D153" s="43"/>
      <c r="E153" s="39"/>
      <c r="F153" s="43"/>
      <c r="G153" s="43"/>
      <c r="H153" s="82" t="str">
        <f>IF(B153="","",IF(D153&lt;&gt;"Complete","Review",IF(E153="","Review",IF(TODAY()-E153&gt;365*'02 Assumptions'!$B$12,"Review","OK"))))</f>
        <v/>
      </c>
      <c r="I153" s="43"/>
    </row>
    <row r="154" ht="15.75" customHeight="1">
      <c r="A154" s="43"/>
      <c r="B154" s="43"/>
      <c r="C154" s="43"/>
      <c r="D154" s="43"/>
      <c r="E154" s="39"/>
      <c r="F154" s="43"/>
      <c r="G154" s="43"/>
      <c r="H154" s="82" t="str">
        <f>IF(B154="","",IF(D154&lt;&gt;"Complete","Review",IF(E154="","Review",IF(TODAY()-E154&gt;365*'02 Assumptions'!$B$12,"Review","OK"))))</f>
        <v/>
      </c>
      <c r="I154" s="43"/>
    </row>
    <row r="155" ht="15.75" customHeight="1">
      <c r="A155" s="43"/>
      <c r="B155" s="43"/>
      <c r="C155" s="43"/>
      <c r="D155" s="43"/>
      <c r="E155" s="39"/>
      <c r="F155" s="43"/>
      <c r="G155" s="43"/>
      <c r="H155" s="82" t="str">
        <f>IF(B155="","",IF(D155&lt;&gt;"Complete","Review",IF(E155="","Review",IF(TODAY()-E155&gt;365*'02 Assumptions'!$B$12,"Review","OK"))))</f>
        <v/>
      </c>
      <c r="I155" s="43"/>
    </row>
    <row r="156" ht="15.75" customHeight="1">
      <c r="A156" s="43"/>
      <c r="B156" s="43"/>
      <c r="C156" s="43"/>
      <c r="D156" s="43"/>
      <c r="E156" s="39"/>
      <c r="F156" s="43"/>
      <c r="G156" s="43"/>
      <c r="H156" s="82" t="str">
        <f>IF(B156="","",IF(D156&lt;&gt;"Complete","Review",IF(E156="","Review",IF(TODAY()-E156&gt;365*'02 Assumptions'!$B$12,"Review","OK"))))</f>
        <v/>
      </c>
      <c r="I156" s="43"/>
    </row>
    <row r="157" ht="15.75" customHeight="1">
      <c r="A157" s="43"/>
      <c r="B157" s="43"/>
      <c r="C157" s="43"/>
      <c r="D157" s="43"/>
      <c r="E157" s="39"/>
      <c r="F157" s="43"/>
      <c r="G157" s="43"/>
      <c r="H157" s="82" t="str">
        <f>IF(B157="","",IF(D157&lt;&gt;"Complete","Review",IF(E157="","Review",IF(TODAY()-E157&gt;365*'02 Assumptions'!$B$12,"Review","OK"))))</f>
        <v/>
      </c>
      <c r="I157" s="43"/>
    </row>
    <row r="158" ht="15.75" customHeight="1">
      <c r="A158" s="43"/>
      <c r="B158" s="43"/>
      <c r="C158" s="43"/>
      <c r="D158" s="43"/>
      <c r="E158" s="39"/>
      <c r="F158" s="43"/>
      <c r="G158" s="43"/>
      <c r="H158" s="82" t="str">
        <f>IF(B158="","",IF(D158&lt;&gt;"Complete","Review",IF(E158="","Review",IF(TODAY()-E158&gt;365*'02 Assumptions'!$B$12,"Review","OK"))))</f>
        <v/>
      </c>
      <c r="I158" s="43"/>
    </row>
    <row r="159" ht="15.75" customHeight="1">
      <c r="A159" s="43"/>
      <c r="B159" s="43"/>
      <c r="C159" s="43"/>
      <c r="D159" s="43"/>
      <c r="E159" s="39"/>
      <c r="F159" s="43"/>
      <c r="G159" s="43"/>
      <c r="H159" s="82" t="str">
        <f>IF(B159="","",IF(D159&lt;&gt;"Complete","Review",IF(E159="","Review",IF(TODAY()-E159&gt;365*'02 Assumptions'!$B$12,"Review","OK"))))</f>
        <v/>
      </c>
      <c r="I159" s="43"/>
    </row>
    <row r="160" ht="15.75" customHeight="1">
      <c r="A160" s="43"/>
      <c r="B160" s="43"/>
      <c r="C160" s="43"/>
      <c r="D160" s="43"/>
      <c r="E160" s="39"/>
      <c r="F160" s="43"/>
      <c r="G160" s="43"/>
      <c r="H160" s="82" t="str">
        <f>IF(B160="","",IF(D160&lt;&gt;"Complete","Review",IF(E160="","Review",IF(TODAY()-E160&gt;365*'02 Assumptions'!$B$12,"Review","OK"))))</f>
        <v/>
      </c>
      <c r="I160" s="43"/>
    </row>
    <row r="161" ht="15.75" customHeight="1">
      <c r="A161" s="43"/>
      <c r="B161" s="43"/>
      <c r="C161" s="43"/>
      <c r="D161" s="43"/>
      <c r="E161" s="39"/>
      <c r="F161" s="43"/>
      <c r="G161" s="43"/>
      <c r="H161" s="82" t="str">
        <f>IF(B161="","",IF(D161&lt;&gt;"Complete","Review",IF(E161="","Review",IF(TODAY()-E161&gt;365*'02 Assumptions'!$B$12,"Review","OK"))))</f>
        <v/>
      </c>
      <c r="I161" s="43"/>
    </row>
    <row r="162" ht="15.75" customHeight="1">
      <c r="A162" s="43"/>
      <c r="B162" s="43"/>
      <c r="C162" s="43"/>
      <c r="D162" s="43"/>
      <c r="E162" s="39"/>
      <c r="F162" s="43"/>
      <c r="G162" s="43"/>
      <c r="H162" s="82" t="str">
        <f>IF(B162="","",IF(D162&lt;&gt;"Complete","Review",IF(E162="","Review",IF(TODAY()-E162&gt;365*'02 Assumptions'!$B$12,"Review","OK"))))</f>
        <v/>
      </c>
      <c r="I162" s="43"/>
    </row>
    <row r="163" ht="15.75" customHeight="1">
      <c r="A163" s="43"/>
      <c r="B163" s="43"/>
      <c r="C163" s="43"/>
      <c r="D163" s="43"/>
      <c r="E163" s="39"/>
      <c r="F163" s="43"/>
      <c r="G163" s="43"/>
      <c r="H163" s="82" t="str">
        <f>IF(B163="","",IF(D163&lt;&gt;"Complete","Review",IF(E163="","Review",IF(TODAY()-E163&gt;365*'02 Assumptions'!$B$12,"Review","OK"))))</f>
        <v/>
      </c>
      <c r="I163" s="43"/>
    </row>
    <row r="164" ht="15.75" customHeight="1">
      <c r="A164" s="43"/>
      <c r="B164" s="43"/>
      <c r="C164" s="43"/>
      <c r="D164" s="43"/>
      <c r="E164" s="39"/>
      <c r="F164" s="43"/>
      <c r="G164" s="43"/>
      <c r="H164" s="82" t="str">
        <f>IF(B164="","",IF(D164&lt;&gt;"Complete","Review",IF(E164="","Review",IF(TODAY()-E164&gt;365*'02 Assumptions'!$B$12,"Review","OK"))))</f>
        <v/>
      </c>
      <c r="I164" s="43"/>
    </row>
    <row r="165" ht="15.75" customHeight="1">
      <c r="A165" s="43"/>
      <c r="B165" s="43"/>
      <c r="C165" s="43"/>
      <c r="D165" s="43"/>
      <c r="E165" s="39"/>
      <c r="F165" s="43"/>
      <c r="G165" s="43"/>
      <c r="H165" s="82" t="str">
        <f>IF(B165="","",IF(D165&lt;&gt;"Complete","Review",IF(E165="","Review",IF(TODAY()-E165&gt;365*'02 Assumptions'!$B$12,"Review","OK"))))</f>
        <v/>
      </c>
      <c r="I165" s="43"/>
    </row>
    <row r="166" ht="15.75" customHeight="1">
      <c r="A166" s="43"/>
      <c r="B166" s="43"/>
      <c r="C166" s="43"/>
      <c r="D166" s="43"/>
      <c r="E166" s="39"/>
      <c r="F166" s="43"/>
      <c r="G166" s="43"/>
      <c r="H166" s="82" t="str">
        <f>IF(B166="","",IF(D166&lt;&gt;"Complete","Review",IF(E166="","Review",IF(TODAY()-E166&gt;365*'02 Assumptions'!$B$12,"Review","OK"))))</f>
        <v/>
      </c>
      <c r="I166" s="43"/>
    </row>
    <row r="167" ht="15.75" customHeight="1">
      <c r="A167" s="43"/>
      <c r="B167" s="43"/>
      <c r="C167" s="43"/>
      <c r="D167" s="43"/>
      <c r="E167" s="39"/>
      <c r="F167" s="43"/>
      <c r="G167" s="43"/>
      <c r="H167" s="82" t="str">
        <f>IF(B167="","",IF(D167&lt;&gt;"Complete","Review",IF(E167="","Review",IF(TODAY()-E167&gt;365*'02 Assumptions'!$B$12,"Review","OK"))))</f>
        <v/>
      </c>
      <c r="I167" s="43"/>
    </row>
    <row r="168" ht="15.75" customHeight="1">
      <c r="A168" s="43"/>
      <c r="B168" s="43"/>
      <c r="C168" s="43"/>
      <c r="D168" s="43"/>
      <c r="E168" s="39"/>
      <c r="F168" s="43"/>
      <c r="G168" s="43"/>
      <c r="H168" s="82" t="str">
        <f>IF(B168="","",IF(D168&lt;&gt;"Complete","Review",IF(E168="","Review",IF(TODAY()-E168&gt;365*'02 Assumptions'!$B$12,"Review","OK"))))</f>
        <v/>
      </c>
      <c r="I168" s="43"/>
    </row>
    <row r="169" ht="15.75" customHeight="1">
      <c r="A169" s="43"/>
      <c r="B169" s="43"/>
      <c r="C169" s="43"/>
      <c r="D169" s="43"/>
      <c r="E169" s="39"/>
      <c r="F169" s="43"/>
      <c r="G169" s="43"/>
      <c r="H169" s="82" t="str">
        <f>IF(B169="","",IF(D169&lt;&gt;"Complete","Review",IF(E169="","Review",IF(TODAY()-E169&gt;365*'02 Assumptions'!$B$12,"Review","OK"))))</f>
        <v/>
      </c>
      <c r="I169" s="43"/>
    </row>
    <row r="170" ht="15.75" customHeight="1">
      <c r="A170" s="43"/>
      <c r="B170" s="43"/>
      <c r="C170" s="43"/>
      <c r="D170" s="43"/>
      <c r="E170" s="39"/>
      <c r="F170" s="43"/>
      <c r="G170" s="43"/>
      <c r="H170" s="82" t="str">
        <f>IF(B170="","",IF(D170&lt;&gt;"Complete","Review",IF(E170="","Review",IF(TODAY()-E170&gt;365*'02 Assumptions'!$B$12,"Review","OK"))))</f>
        <v/>
      </c>
      <c r="I170" s="43"/>
    </row>
    <row r="171" ht="15.75" customHeight="1">
      <c r="A171" s="43"/>
      <c r="B171" s="43"/>
      <c r="C171" s="43"/>
      <c r="D171" s="43"/>
      <c r="E171" s="39"/>
      <c r="F171" s="43"/>
      <c r="G171" s="43"/>
      <c r="H171" s="82" t="str">
        <f>IF(B171="","",IF(D171&lt;&gt;"Complete","Review",IF(E171="","Review",IF(TODAY()-E171&gt;365*'02 Assumptions'!$B$12,"Review","OK"))))</f>
        <v/>
      </c>
      <c r="I171" s="43"/>
    </row>
    <row r="172" ht="15.75" customHeight="1">
      <c r="A172" s="43"/>
      <c r="B172" s="43"/>
      <c r="C172" s="43"/>
      <c r="D172" s="43"/>
      <c r="E172" s="39"/>
      <c r="F172" s="43"/>
      <c r="G172" s="43"/>
      <c r="H172" s="82" t="str">
        <f>IF(B172="","",IF(D172&lt;&gt;"Complete","Review",IF(E172="","Review",IF(TODAY()-E172&gt;365*'02 Assumptions'!$B$12,"Review","OK"))))</f>
        <v/>
      </c>
      <c r="I172" s="43"/>
    </row>
    <row r="173" ht="15.75" customHeight="1">
      <c r="A173" s="43"/>
      <c r="B173" s="43"/>
      <c r="C173" s="43"/>
      <c r="D173" s="43"/>
      <c r="E173" s="39"/>
      <c r="F173" s="43"/>
      <c r="G173" s="43"/>
      <c r="H173" s="82" t="str">
        <f>IF(B173="","",IF(D173&lt;&gt;"Complete","Review",IF(E173="","Review",IF(TODAY()-E173&gt;365*'02 Assumptions'!$B$12,"Review","OK"))))</f>
        <v/>
      </c>
      <c r="I173" s="43"/>
    </row>
    <row r="174" ht="15.75" customHeight="1">
      <c r="A174" s="43"/>
      <c r="B174" s="43"/>
      <c r="C174" s="43"/>
      <c r="D174" s="43"/>
      <c r="E174" s="39"/>
      <c r="F174" s="43"/>
      <c r="G174" s="43"/>
      <c r="H174" s="82" t="str">
        <f>IF(B174="","",IF(D174&lt;&gt;"Complete","Review",IF(E174="","Review",IF(TODAY()-E174&gt;365*'02 Assumptions'!$B$12,"Review","OK"))))</f>
        <v/>
      </c>
      <c r="I174" s="43"/>
    </row>
    <row r="175" ht="15.75" customHeight="1">
      <c r="A175" s="43"/>
      <c r="B175" s="43"/>
      <c r="C175" s="43"/>
      <c r="D175" s="43"/>
      <c r="E175" s="39"/>
      <c r="F175" s="43"/>
      <c r="G175" s="43"/>
      <c r="H175" s="82" t="str">
        <f>IF(B175="","",IF(D175&lt;&gt;"Complete","Review",IF(E175="","Review",IF(TODAY()-E175&gt;365*'02 Assumptions'!$B$12,"Review","OK"))))</f>
        <v/>
      </c>
      <c r="I175" s="43"/>
    </row>
    <row r="176" ht="15.75" customHeight="1">
      <c r="A176" s="43"/>
      <c r="B176" s="43"/>
      <c r="C176" s="43"/>
      <c r="D176" s="43"/>
      <c r="E176" s="39"/>
      <c r="F176" s="43"/>
      <c r="G176" s="43"/>
      <c r="H176" s="82" t="str">
        <f>IF(B176="","",IF(D176&lt;&gt;"Complete","Review",IF(E176="","Review",IF(TODAY()-E176&gt;365*'02 Assumptions'!$B$12,"Review","OK"))))</f>
        <v/>
      </c>
      <c r="I176" s="43"/>
    </row>
    <row r="177" ht="15.75" customHeight="1">
      <c r="A177" s="43"/>
      <c r="B177" s="43"/>
      <c r="C177" s="43"/>
      <c r="D177" s="43"/>
      <c r="E177" s="39"/>
      <c r="F177" s="43"/>
      <c r="G177" s="43"/>
      <c r="H177" s="82" t="str">
        <f>IF(B177="","",IF(D177&lt;&gt;"Complete","Review",IF(E177="","Review",IF(TODAY()-E177&gt;365*'02 Assumptions'!$B$12,"Review","OK"))))</f>
        <v/>
      </c>
      <c r="I177" s="43"/>
    </row>
    <row r="178" ht="15.75" customHeight="1">
      <c r="A178" s="43"/>
      <c r="B178" s="43"/>
      <c r="C178" s="43"/>
      <c r="D178" s="43"/>
      <c r="E178" s="39"/>
      <c r="F178" s="43"/>
      <c r="G178" s="43"/>
      <c r="H178" s="82" t="str">
        <f>IF(B178="","",IF(D178&lt;&gt;"Complete","Review",IF(E178="","Review",IF(TODAY()-E178&gt;365*'02 Assumptions'!$B$12,"Review","OK"))))</f>
        <v/>
      </c>
      <c r="I178" s="43"/>
    </row>
    <row r="179" ht="15.75" customHeight="1">
      <c r="A179" s="43"/>
      <c r="B179" s="43"/>
      <c r="C179" s="43"/>
      <c r="D179" s="43"/>
      <c r="E179" s="39"/>
      <c r="F179" s="43"/>
      <c r="G179" s="43"/>
      <c r="H179" s="82" t="str">
        <f>IF(B179="","",IF(D179&lt;&gt;"Complete","Review",IF(E179="","Review",IF(TODAY()-E179&gt;365*'02 Assumptions'!$B$12,"Review","OK"))))</f>
        <v/>
      </c>
      <c r="I179" s="43"/>
    </row>
    <row r="180" ht="15.75" customHeight="1">
      <c r="A180" s="43"/>
      <c r="B180" s="43"/>
      <c r="C180" s="43"/>
      <c r="D180" s="43"/>
      <c r="E180" s="39"/>
      <c r="F180" s="43"/>
      <c r="G180" s="43"/>
      <c r="H180" s="82" t="str">
        <f>IF(B180="","",IF(D180&lt;&gt;"Complete","Review",IF(E180="","Review",IF(TODAY()-E180&gt;365*'02 Assumptions'!$B$12,"Review","OK"))))</f>
        <v/>
      </c>
      <c r="I180" s="43"/>
    </row>
    <row r="181" ht="15.75" customHeight="1">
      <c r="A181" s="43"/>
      <c r="B181" s="43"/>
      <c r="C181" s="43"/>
      <c r="D181" s="43"/>
      <c r="E181" s="39"/>
      <c r="F181" s="43"/>
      <c r="G181" s="43"/>
      <c r="H181" s="82" t="str">
        <f>IF(B181="","",IF(D181&lt;&gt;"Complete","Review",IF(E181="","Review",IF(TODAY()-E181&gt;365*'02 Assumptions'!$B$12,"Review","OK"))))</f>
        <v/>
      </c>
      <c r="I181" s="43"/>
    </row>
    <row r="182" ht="15.75" customHeight="1">
      <c r="A182" s="43"/>
      <c r="B182" s="43"/>
      <c r="C182" s="43"/>
      <c r="D182" s="43"/>
      <c r="E182" s="39"/>
      <c r="F182" s="43"/>
      <c r="G182" s="43"/>
      <c r="H182" s="82" t="str">
        <f>IF(B182="","",IF(D182&lt;&gt;"Complete","Review",IF(E182="","Review",IF(TODAY()-E182&gt;365*'02 Assumptions'!$B$12,"Review","OK"))))</f>
        <v/>
      </c>
      <c r="I182" s="43"/>
    </row>
    <row r="183" ht="15.75" customHeight="1">
      <c r="A183" s="43"/>
      <c r="B183" s="43"/>
      <c r="C183" s="43"/>
      <c r="D183" s="43"/>
      <c r="E183" s="39"/>
      <c r="F183" s="43"/>
      <c r="G183" s="43"/>
      <c r="H183" s="82" t="str">
        <f>IF(B183="","",IF(D183&lt;&gt;"Complete","Review",IF(E183="","Review",IF(TODAY()-E183&gt;365*'02 Assumptions'!$B$12,"Review","OK"))))</f>
        <v/>
      </c>
      <c r="I183" s="43"/>
    </row>
    <row r="184" ht="15.75" customHeight="1">
      <c r="A184" s="43"/>
      <c r="B184" s="43"/>
      <c r="C184" s="43"/>
      <c r="D184" s="43"/>
      <c r="E184" s="39"/>
      <c r="F184" s="43"/>
      <c r="G184" s="43"/>
      <c r="H184" s="82" t="str">
        <f>IF(B184="","",IF(D184&lt;&gt;"Complete","Review",IF(E184="","Review",IF(TODAY()-E184&gt;365*'02 Assumptions'!$B$12,"Review","OK"))))</f>
        <v/>
      </c>
      <c r="I184" s="43"/>
    </row>
    <row r="185" ht="15.75" customHeight="1">
      <c r="A185" s="43"/>
      <c r="B185" s="43"/>
      <c r="C185" s="43"/>
      <c r="D185" s="43"/>
      <c r="E185" s="39"/>
      <c r="F185" s="43"/>
      <c r="G185" s="43"/>
      <c r="H185" s="82" t="str">
        <f>IF(B185="","",IF(D185&lt;&gt;"Complete","Review",IF(E185="","Review",IF(TODAY()-E185&gt;365*'02 Assumptions'!$B$12,"Review","OK"))))</f>
        <v/>
      </c>
      <c r="I185" s="43"/>
    </row>
    <row r="186" ht="15.75" customHeight="1">
      <c r="A186" s="43"/>
      <c r="B186" s="43"/>
      <c r="C186" s="43"/>
      <c r="D186" s="43"/>
      <c r="E186" s="39"/>
      <c r="F186" s="43"/>
      <c r="G186" s="43"/>
      <c r="H186" s="82" t="str">
        <f>IF(B186="","",IF(D186&lt;&gt;"Complete","Review",IF(E186="","Review",IF(TODAY()-E186&gt;365*'02 Assumptions'!$B$12,"Review","OK"))))</f>
        <v/>
      </c>
      <c r="I186" s="43"/>
    </row>
    <row r="187" ht="15.75" customHeight="1">
      <c r="A187" s="43"/>
      <c r="B187" s="43"/>
      <c r="C187" s="43"/>
      <c r="D187" s="43"/>
      <c r="E187" s="39"/>
      <c r="F187" s="43"/>
      <c r="G187" s="43"/>
      <c r="H187" s="82" t="str">
        <f>IF(B187="","",IF(D187&lt;&gt;"Complete","Review",IF(E187="","Review",IF(TODAY()-E187&gt;365*'02 Assumptions'!$B$12,"Review","OK"))))</f>
        <v/>
      </c>
      <c r="I187" s="43"/>
    </row>
    <row r="188" ht="15.75" customHeight="1">
      <c r="A188" s="43"/>
      <c r="B188" s="43"/>
      <c r="C188" s="43"/>
      <c r="D188" s="43"/>
      <c r="E188" s="39"/>
      <c r="F188" s="43"/>
      <c r="G188" s="43"/>
      <c r="H188" s="82" t="str">
        <f>IF(B188="","",IF(D188&lt;&gt;"Complete","Review",IF(E188="","Review",IF(TODAY()-E188&gt;365*'02 Assumptions'!$B$12,"Review","OK"))))</f>
        <v/>
      </c>
      <c r="I188" s="43"/>
    </row>
    <row r="189" ht="15.75" customHeight="1">
      <c r="A189" s="43"/>
      <c r="B189" s="43"/>
      <c r="C189" s="43"/>
      <c r="D189" s="43"/>
      <c r="E189" s="39"/>
      <c r="F189" s="43"/>
      <c r="G189" s="43"/>
      <c r="H189" s="82" t="str">
        <f>IF(B189="","",IF(D189&lt;&gt;"Complete","Review",IF(E189="","Review",IF(TODAY()-E189&gt;365*'02 Assumptions'!$B$12,"Review","OK"))))</f>
        <v/>
      </c>
      <c r="I189" s="43"/>
    </row>
    <row r="190" ht="15.75" customHeight="1">
      <c r="A190" s="43"/>
      <c r="B190" s="43"/>
      <c r="C190" s="43"/>
      <c r="D190" s="43"/>
      <c r="E190" s="39"/>
      <c r="F190" s="43"/>
      <c r="G190" s="43"/>
      <c r="H190" s="82" t="str">
        <f>IF(B190="","",IF(D190&lt;&gt;"Complete","Review",IF(E190="","Review",IF(TODAY()-E190&gt;365*'02 Assumptions'!$B$12,"Review","OK"))))</f>
        <v/>
      </c>
      <c r="I190" s="43"/>
    </row>
    <row r="191" ht="15.75" customHeight="1">
      <c r="A191" s="43"/>
      <c r="B191" s="43"/>
      <c r="C191" s="43"/>
      <c r="D191" s="43"/>
      <c r="E191" s="39"/>
      <c r="F191" s="43"/>
      <c r="G191" s="43"/>
      <c r="H191" s="82" t="str">
        <f>IF(B191="","",IF(D191&lt;&gt;"Complete","Review",IF(E191="","Review",IF(TODAY()-E191&gt;365*'02 Assumptions'!$B$12,"Review","OK"))))</f>
        <v/>
      </c>
      <c r="I191" s="43"/>
    </row>
    <row r="192" ht="15.75" customHeight="1">
      <c r="A192" s="43"/>
      <c r="B192" s="43"/>
      <c r="C192" s="43"/>
      <c r="D192" s="43"/>
      <c r="E192" s="39"/>
      <c r="F192" s="43"/>
      <c r="G192" s="43"/>
      <c r="H192" s="82" t="str">
        <f>IF(B192="","",IF(D192&lt;&gt;"Complete","Review",IF(E192="","Review",IF(TODAY()-E192&gt;365*'02 Assumptions'!$B$12,"Review","OK"))))</f>
        <v/>
      </c>
      <c r="I192" s="43"/>
    </row>
    <row r="193" ht="15.75" customHeight="1">
      <c r="A193" s="43"/>
      <c r="B193" s="43"/>
      <c r="C193" s="43"/>
      <c r="D193" s="43"/>
      <c r="E193" s="39"/>
      <c r="F193" s="43"/>
      <c r="G193" s="43"/>
      <c r="H193" s="82" t="str">
        <f>IF(B193="","",IF(D193&lt;&gt;"Complete","Review",IF(E193="","Review",IF(TODAY()-E193&gt;365*'02 Assumptions'!$B$12,"Review","OK"))))</f>
        <v/>
      </c>
      <c r="I193" s="43"/>
    </row>
    <row r="194" ht="15.75" customHeight="1">
      <c r="A194" s="43"/>
      <c r="B194" s="43"/>
      <c r="C194" s="43"/>
      <c r="D194" s="43"/>
      <c r="E194" s="39"/>
      <c r="F194" s="43"/>
      <c r="G194" s="43"/>
      <c r="H194" s="82" t="str">
        <f>IF(B194="","",IF(D194&lt;&gt;"Complete","Review",IF(E194="","Review",IF(TODAY()-E194&gt;365*'02 Assumptions'!$B$12,"Review","OK"))))</f>
        <v/>
      </c>
      <c r="I194" s="43"/>
    </row>
    <row r="195" ht="15.75" customHeight="1">
      <c r="A195" s="43"/>
      <c r="B195" s="43"/>
      <c r="C195" s="43"/>
      <c r="D195" s="43"/>
      <c r="E195" s="39"/>
      <c r="F195" s="43"/>
      <c r="G195" s="43"/>
      <c r="H195" s="82" t="str">
        <f>IF(B195="","",IF(D195&lt;&gt;"Complete","Review",IF(E195="","Review",IF(TODAY()-E195&gt;365*'02 Assumptions'!$B$12,"Review","OK"))))</f>
        <v/>
      </c>
      <c r="I195" s="43"/>
    </row>
    <row r="196" ht="15.75" customHeight="1">
      <c r="A196" s="43"/>
      <c r="B196" s="43"/>
      <c r="C196" s="43"/>
      <c r="D196" s="43"/>
      <c r="E196" s="39"/>
      <c r="F196" s="43"/>
      <c r="G196" s="43"/>
      <c r="H196" s="82" t="str">
        <f>IF(B196="","",IF(D196&lt;&gt;"Complete","Review",IF(E196="","Review",IF(TODAY()-E196&gt;365*'02 Assumptions'!$B$12,"Review","OK"))))</f>
        <v/>
      </c>
      <c r="I196" s="43"/>
    </row>
    <row r="197" ht="15.75" customHeight="1">
      <c r="A197" s="43"/>
      <c r="B197" s="43"/>
      <c r="C197" s="43"/>
      <c r="D197" s="43"/>
      <c r="E197" s="39"/>
      <c r="F197" s="43"/>
      <c r="G197" s="43"/>
      <c r="H197" s="82" t="str">
        <f>IF(B197="","",IF(D197&lt;&gt;"Complete","Review",IF(E197="","Review",IF(TODAY()-E197&gt;365*'02 Assumptions'!$B$12,"Review","OK"))))</f>
        <v/>
      </c>
      <c r="I197" s="43"/>
    </row>
    <row r="198" ht="15.75" customHeight="1">
      <c r="A198" s="43"/>
      <c r="B198" s="43"/>
      <c r="C198" s="43"/>
      <c r="D198" s="43"/>
      <c r="E198" s="39"/>
      <c r="F198" s="43"/>
      <c r="G198" s="43"/>
      <c r="H198" s="82" t="str">
        <f>IF(B198="","",IF(D198&lt;&gt;"Complete","Review",IF(E198="","Review",IF(TODAY()-E198&gt;365*'02 Assumptions'!$B$12,"Review","OK"))))</f>
        <v/>
      </c>
      <c r="I198" s="43"/>
    </row>
    <row r="199" ht="15.75" customHeight="1">
      <c r="A199" s="43"/>
      <c r="B199" s="43"/>
      <c r="C199" s="43"/>
      <c r="D199" s="43"/>
      <c r="E199" s="39"/>
      <c r="F199" s="43"/>
      <c r="G199" s="43"/>
      <c r="H199" s="82" t="str">
        <f>IF(B199="","",IF(D199&lt;&gt;"Complete","Review",IF(E199="","Review",IF(TODAY()-E199&gt;365*'02 Assumptions'!$B$12,"Review","OK"))))</f>
        <v/>
      </c>
      <c r="I199" s="43"/>
    </row>
    <row r="200" ht="15.75" customHeight="1">
      <c r="A200" s="43"/>
      <c r="B200" s="43"/>
      <c r="C200" s="43"/>
      <c r="D200" s="43"/>
      <c r="E200" s="39"/>
      <c r="F200" s="43"/>
      <c r="G200" s="43"/>
      <c r="H200" s="82" t="str">
        <f>IF(B200="","",IF(D200&lt;&gt;"Complete","Review",IF(E200="","Review",IF(TODAY()-E200&gt;365*'02 Assumptions'!$B$12,"Review","OK"))))</f>
        <v/>
      </c>
      <c r="I200" s="43"/>
    </row>
    <row r="201" ht="15.75" customHeight="1">
      <c r="A201" s="43"/>
      <c r="B201" s="43"/>
      <c r="C201" s="43"/>
      <c r="D201" s="43"/>
      <c r="E201" s="39"/>
      <c r="F201" s="43"/>
      <c r="G201" s="43"/>
      <c r="H201" s="82" t="str">
        <f>IF(B201="","",IF(D201&lt;&gt;"Complete","Review",IF(E201="","Review",IF(TODAY()-E201&gt;365*'02 Assumptions'!$B$12,"Review","OK"))))</f>
        <v/>
      </c>
      <c r="I201" s="43"/>
    </row>
    <row r="202" ht="15.75" customHeight="1">
      <c r="A202" s="43"/>
      <c r="B202" s="43"/>
      <c r="C202" s="43"/>
      <c r="D202" s="43"/>
      <c r="E202" s="39"/>
      <c r="F202" s="43"/>
      <c r="G202" s="43"/>
      <c r="H202" s="82" t="str">
        <f>IF(B202="","",IF(D202&lt;&gt;"Complete","Review",IF(E202="","Review",IF(TODAY()-E202&gt;365*'02 Assumptions'!$B$12,"Review","OK"))))</f>
        <v/>
      </c>
      <c r="I202" s="43"/>
    </row>
    <row r="203" ht="15.75" customHeight="1">
      <c r="A203" s="43"/>
      <c r="B203" s="43"/>
      <c r="C203" s="43"/>
      <c r="D203" s="43"/>
      <c r="E203" s="39"/>
      <c r="F203" s="43"/>
      <c r="G203" s="43"/>
      <c r="H203" s="82" t="str">
        <f>IF(B203="","",IF(D203&lt;&gt;"Complete","Review",IF(E203="","Review",IF(TODAY()-E203&gt;365*'02 Assumptions'!$B$12,"Review","OK"))))</f>
        <v/>
      </c>
      <c r="I203" s="43"/>
    </row>
    <row r="204" ht="15.75" customHeight="1">
      <c r="A204" s="43"/>
      <c r="B204" s="43"/>
      <c r="C204" s="43"/>
      <c r="D204" s="43"/>
      <c r="E204" s="39"/>
      <c r="F204" s="43"/>
      <c r="G204" s="43"/>
      <c r="H204" s="82" t="str">
        <f>IF(B204="","",IF(D204&lt;&gt;"Complete","Review",IF(E204="","Review",IF(TODAY()-E204&gt;365*'02 Assumptions'!$B$12,"Review","OK"))))</f>
        <v/>
      </c>
      <c r="I204" s="43"/>
    </row>
    <row r="205" ht="15.75" customHeight="1">
      <c r="A205" s="43"/>
      <c r="B205" s="43"/>
      <c r="C205" s="43"/>
      <c r="D205" s="43"/>
      <c r="E205" s="39"/>
      <c r="F205" s="43"/>
      <c r="G205" s="43"/>
      <c r="H205" s="82" t="str">
        <f>IF(B205="","",IF(D205&lt;&gt;"Complete","Review",IF(E205="","Review",IF(TODAY()-E205&gt;365*'02 Assumptions'!$B$12,"Review","OK"))))</f>
        <v/>
      </c>
      <c r="I205" s="43"/>
    </row>
    <row r="206" ht="15.75" customHeight="1">
      <c r="A206" s="43"/>
      <c r="B206" s="43"/>
      <c r="C206" s="43"/>
      <c r="D206" s="43"/>
      <c r="E206" s="39"/>
      <c r="F206" s="43"/>
      <c r="G206" s="43"/>
      <c r="H206" s="82" t="str">
        <f>IF(B206="","",IF(D206&lt;&gt;"Complete","Review",IF(E206="","Review",IF(TODAY()-E206&gt;365*'02 Assumptions'!$B$12,"Review","OK"))))</f>
        <v/>
      </c>
      <c r="I206" s="43"/>
    </row>
    <row r="207" ht="15.75" customHeight="1">
      <c r="A207" s="43"/>
      <c r="B207" s="43"/>
      <c r="C207" s="43"/>
      <c r="D207" s="43"/>
      <c r="E207" s="39"/>
      <c r="F207" s="43"/>
      <c r="G207" s="43"/>
      <c r="H207" s="82" t="str">
        <f>IF(B207="","",IF(D207&lt;&gt;"Complete","Review",IF(E207="","Review",IF(TODAY()-E207&gt;365*'02 Assumptions'!$B$12,"Review","OK"))))</f>
        <v/>
      </c>
      <c r="I207" s="43"/>
    </row>
    <row r="208" ht="15.75" customHeight="1">
      <c r="A208" s="43"/>
      <c r="B208" s="43"/>
      <c r="C208" s="43"/>
      <c r="D208" s="43"/>
      <c r="E208" s="39"/>
      <c r="F208" s="43"/>
      <c r="G208" s="43"/>
      <c r="H208" s="82" t="str">
        <f>IF(B208="","",IF(D208&lt;&gt;"Complete","Review",IF(E208="","Review",IF(TODAY()-E208&gt;365*'02 Assumptions'!$B$12,"Review","OK"))))</f>
        <v/>
      </c>
      <c r="I208" s="43"/>
    </row>
    <row r="209" ht="15.75" customHeight="1">
      <c r="A209" s="43"/>
      <c r="B209" s="43"/>
      <c r="C209" s="43"/>
      <c r="D209" s="43"/>
      <c r="E209" s="39"/>
      <c r="F209" s="43"/>
      <c r="G209" s="43"/>
      <c r="H209" s="82" t="str">
        <f>IF(B209="","",IF(D209&lt;&gt;"Complete","Review",IF(E209="","Review",IF(TODAY()-E209&gt;365*'02 Assumptions'!$B$12,"Review","OK"))))</f>
        <v/>
      </c>
      <c r="I209" s="43"/>
    </row>
    <row r="210" ht="15.75" customHeight="1">
      <c r="A210" s="43"/>
      <c r="B210" s="43"/>
      <c r="C210" s="43"/>
      <c r="D210" s="43"/>
      <c r="E210" s="39"/>
      <c r="F210" s="43"/>
      <c r="G210" s="43"/>
      <c r="H210" s="82" t="str">
        <f>IF(B210="","",IF(D210&lt;&gt;"Complete","Review",IF(E210="","Review",IF(TODAY()-E210&gt;365*'02 Assumptions'!$B$12,"Review","OK"))))</f>
        <v/>
      </c>
      <c r="I210" s="43"/>
    </row>
    <row r="211" ht="15.75" customHeight="1">
      <c r="A211" s="43"/>
      <c r="B211" s="43"/>
      <c r="C211" s="43"/>
      <c r="D211" s="43"/>
      <c r="E211" s="39"/>
      <c r="F211" s="43"/>
      <c r="G211" s="43"/>
      <c r="H211" s="82" t="str">
        <f>IF(B211="","",IF(D211&lt;&gt;"Complete","Review",IF(E211="","Review",IF(TODAY()-E211&gt;365*'02 Assumptions'!$B$12,"Review","OK"))))</f>
        <v/>
      </c>
      <c r="I211" s="43"/>
    </row>
    <row r="212" ht="15.75" customHeight="1">
      <c r="A212" s="43"/>
      <c r="B212" s="43"/>
      <c r="C212" s="43"/>
      <c r="D212" s="43"/>
      <c r="E212" s="39"/>
      <c r="F212" s="43"/>
      <c r="G212" s="43"/>
      <c r="H212" s="82" t="str">
        <f>IF(B212="","",IF(D212&lt;&gt;"Complete","Review",IF(E212="","Review",IF(TODAY()-E212&gt;365*'02 Assumptions'!$B$12,"Review","OK"))))</f>
        <v/>
      </c>
      <c r="I212" s="43"/>
    </row>
    <row r="213" ht="15.75" customHeight="1">
      <c r="A213" s="43"/>
      <c r="B213" s="43"/>
      <c r="C213" s="43"/>
      <c r="D213" s="43"/>
      <c r="E213" s="39"/>
      <c r="F213" s="43"/>
      <c r="G213" s="43"/>
      <c r="H213" s="82" t="str">
        <f>IF(B213="","",IF(D213&lt;&gt;"Complete","Review",IF(E213="","Review",IF(TODAY()-E213&gt;365*'02 Assumptions'!$B$12,"Review","OK"))))</f>
        <v/>
      </c>
      <c r="I213" s="43"/>
    </row>
    <row r="214" ht="15.75" customHeight="1">
      <c r="A214" s="43"/>
      <c r="B214" s="43"/>
      <c r="C214" s="43"/>
      <c r="D214" s="43"/>
      <c r="E214" s="39"/>
      <c r="F214" s="43"/>
      <c r="G214" s="43"/>
      <c r="H214" s="82" t="str">
        <f>IF(B214="","",IF(D214&lt;&gt;"Complete","Review",IF(E214="","Review",IF(TODAY()-E214&gt;365*'02 Assumptions'!$B$12,"Review","OK"))))</f>
        <v/>
      </c>
      <c r="I214" s="43"/>
    </row>
    <row r="215" ht="15.75" customHeight="1">
      <c r="A215" s="43"/>
      <c r="B215" s="43"/>
      <c r="C215" s="43"/>
      <c r="D215" s="43"/>
      <c r="E215" s="39"/>
      <c r="F215" s="43"/>
      <c r="G215" s="43"/>
      <c r="H215" s="82" t="str">
        <f>IF(B215="","",IF(D215&lt;&gt;"Complete","Review",IF(E215="","Review",IF(TODAY()-E215&gt;365*'02 Assumptions'!$B$12,"Review","OK"))))</f>
        <v/>
      </c>
      <c r="I215" s="43"/>
    </row>
    <row r="216" ht="15.75" customHeight="1">
      <c r="A216" s="43"/>
      <c r="B216" s="43"/>
      <c r="C216" s="43"/>
      <c r="D216" s="43"/>
      <c r="E216" s="39"/>
      <c r="F216" s="43"/>
      <c r="G216" s="43"/>
      <c r="H216" s="82" t="str">
        <f>IF(B216="","",IF(D216&lt;&gt;"Complete","Review",IF(E216="","Review",IF(TODAY()-E216&gt;365*'02 Assumptions'!$B$12,"Review","OK"))))</f>
        <v/>
      </c>
      <c r="I216" s="43"/>
    </row>
    <row r="217" ht="15.75" customHeight="1">
      <c r="A217" s="43"/>
      <c r="B217" s="43"/>
      <c r="C217" s="43"/>
      <c r="D217" s="43"/>
      <c r="E217" s="39"/>
      <c r="F217" s="43"/>
      <c r="G217" s="43"/>
      <c r="H217" s="82" t="str">
        <f>IF(B217="","",IF(D217&lt;&gt;"Complete","Review",IF(E217="","Review",IF(TODAY()-E217&gt;365*'02 Assumptions'!$B$12,"Review","OK"))))</f>
        <v/>
      </c>
      <c r="I217" s="43"/>
    </row>
    <row r="218" ht="15.75" customHeight="1">
      <c r="A218" s="43"/>
      <c r="B218" s="43"/>
      <c r="C218" s="43"/>
      <c r="D218" s="43"/>
      <c r="E218" s="39"/>
      <c r="F218" s="43"/>
      <c r="G218" s="43"/>
      <c r="H218" s="82" t="str">
        <f>IF(B218="","",IF(D218&lt;&gt;"Complete","Review",IF(E218="","Review",IF(TODAY()-E218&gt;365*'02 Assumptions'!$B$12,"Review","OK"))))</f>
        <v/>
      </c>
      <c r="I218" s="43"/>
    </row>
    <row r="219" ht="15.75" customHeight="1">
      <c r="A219" s="43"/>
      <c r="B219" s="43"/>
      <c r="C219" s="43"/>
      <c r="D219" s="43"/>
      <c r="E219" s="39"/>
      <c r="F219" s="43"/>
      <c r="G219" s="43"/>
      <c r="H219" s="82" t="str">
        <f>IF(B219="","",IF(D219&lt;&gt;"Complete","Review",IF(E219="","Review",IF(TODAY()-E219&gt;365*'02 Assumptions'!$B$12,"Review","OK"))))</f>
        <v/>
      </c>
      <c r="I219" s="43"/>
    </row>
    <row r="220" ht="15.75" customHeight="1">
      <c r="A220" s="43"/>
      <c r="B220" s="43"/>
      <c r="C220" s="43"/>
      <c r="D220" s="43"/>
      <c r="E220" s="39"/>
      <c r="F220" s="43"/>
      <c r="G220" s="43"/>
      <c r="H220" s="82" t="str">
        <f>IF(B220="","",IF(D220&lt;&gt;"Complete","Review",IF(E220="","Review",IF(TODAY()-E220&gt;365*'02 Assumptions'!$B$12,"Review","OK"))))</f>
        <v/>
      </c>
      <c r="I220" s="43"/>
    </row>
    <row r="221" ht="15.75" customHeight="1">
      <c r="A221" s="43"/>
      <c r="B221" s="43"/>
      <c r="C221" s="43"/>
      <c r="D221" s="43"/>
      <c r="E221" s="39"/>
      <c r="F221" s="43"/>
      <c r="G221" s="43"/>
      <c r="H221" s="82" t="str">
        <f>IF(B221="","",IF(D221&lt;&gt;"Complete","Review",IF(E221="","Review",IF(TODAY()-E221&gt;365*'02 Assumptions'!$B$12,"Review","OK"))))</f>
        <v/>
      </c>
      <c r="I221" s="43"/>
    </row>
    <row r="222" ht="15.75" customHeight="1">
      <c r="A222" s="43"/>
      <c r="B222" s="43"/>
      <c r="C222" s="43"/>
      <c r="D222" s="43"/>
      <c r="E222" s="39"/>
      <c r="F222" s="43"/>
      <c r="G222" s="43"/>
      <c r="H222" s="82" t="str">
        <f>IF(B222="","",IF(D222&lt;&gt;"Complete","Review",IF(E222="","Review",IF(TODAY()-E222&gt;365*'02 Assumptions'!$B$12,"Review","OK"))))</f>
        <v/>
      </c>
      <c r="I222" s="43"/>
    </row>
    <row r="223" ht="15.75" customHeight="1">
      <c r="A223" s="43"/>
      <c r="B223" s="43"/>
      <c r="C223" s="43"/>
      <c r="D223" s="43"/>
      <c r="E223" s="39"/>
      <c r="F223" s="43"/>
      <c r="G223" s="43"/>
      <c r="H223" s="82" t="str">
        <f>IF(B223="","",IF(D223&lt;&gt;"Complete","Review",IF(E223="","Review",IF(TODAY()-E223&gt;365*'02 Assumptions'!$B$12,"Review","OK"))))</f>
        <v/>
      </c>
      <c r="I223" s="43"/>
    </row>
    <row r="224" ht="15.75" customHeight="1">
      <c r="A224" s="43"/>
      <c r="B224" s="43"/>
      <c r="C224" s="43"/>
      <c r="D224" s="43"/>
      <c r="E224" s="39"/>
      <c r="F224" s="43"/>
      <c r="G224" s="43"/>
      <c r="H224" s="82" t="str">
        <f>IF(B224="","",IF(D224&lt;&gt;"Complete","Review",IF(E224="","Review",IF(TODAY()-E224&gt;365*'02 Assumptions'!$B$12,"Review","OK"))))</f>
        <v/>
      </c>
      <c r="I224" s="43"/>
    </row>
    <row r="225" ht="15.75" customHeight="1">
      <c r="A225" s="43"/>
      <c r="B225" s="43"/>
      <c r="C225" s="43"/>
      <c r="D225" s="43"/>
      <c r="E225" s="39"/>
      <c r="F225" s="43"/>
      <c r="G225" s="43"/>
      <c r="H225" s="82" t="str">
        <f>IF(B225="","",IF(D225&lt;&gt;"Complete","Review",IF(E225="","Review",IF(TODAY()-E225&gt;365*'02 Assumptions'!$B$12,"Review","OK"))))</f>
        <v/>
      </c>
      <c r="I225" s="43"/>
    </row>
    <row r="226" ht="15.75" customHeight="1">
      <c r="A226" s="43"/>
      <c r="B226" s="43"/>
      <c r="C226" s="43"/>
      <c r="D226" s="43"/>
      <c r="E226" s="39"/>
      <c r="F226" s="43"/>
      <c r="G226" s="43"/>
      <c r="H226" s="82" t="str">
        <f>IF(B226="","",IF(D226&lt;&gt;"Complete","Review",IF(E226="","Review",IF(TODAY()-E226&gt;365*'02 Assumptions'!$B$12,"Review","OK"))))</f>
        <v/>
      </c>
      <c r="I226" s="43"/>
    </row>
    <row r="227" ht="15.75" customHeight="1">
      <c r="A227" s="43"/>
      <c r="B227" s="43"/>
      <c r="C227" s="43"/>
      <c r="D227" s="43"/>
      <c r="E227" s="39"/>
      <c r="F227" s="43"/>
      <c r="G227" s="43"/>
      <c r="H227" s="82" t="str">
        <f>IF(B227="","",IF(D227&lt;&gt;"Complete","Review",IF(E227="","Review",IF(TODAY()-E227&gt;365*'02 Assumptions'!$B$12,"Review","OK"))))</f>
        <v/>
      </c>
      <c r="I227" s="43"/>
    </row>
    <row r="228" ht="15.75" customHeight="1">
      <c r="A228" s="43"/>
      <c r="B228" s="43"/>
      <c r="C228" s="43"/>
      <c r="D228" s="43"/>
      <c r="E228" s="39"/>
      <c r="F228" s="43"/>
      <c r="G228" s="43"/>
      <c r="H228" s="82" t="str">
        <f>IF(B228="","",IF(D228&lt;&gt;"Complete","Review",IF(E228="","Review",IF(TODAY()-E228&gt;365*'02 Assumptions'!$B$12,"Review","OK"))))</f>
        <v/>
      </c>
      <c r="I228" s="43"/>
    </row>
    <row r="229" ht="15.75" customHeight="1">
      <c r="A229" s="43"/>
      <c r="B229" s="43"/>
      <c r="C229" s="43"/>
      <c r="D229" s="43"/>
      <c r="E229" s="39"/>
      <c r="F229" s="43"/>
      <c r="G229" s="43"/>
      <c r="H229" s="82" t="str">
        <f>IF(B229="","",IF(D229&lt;&gt;"Complete","Review",IF(E229="","Review",IF(TODAY()-E229&gt;365*'02 Assumptions'!$B$12,"Review","OK"))))</f>
        <v/>
      </c>
      <c r="I229" s="43"/>
    </row>
    <row r="230" ht="15.75" customHeight="1">
      <c r="A230" s="43"/>
      <c r="B230" s="43"/>
      <c r="C230" s="43"/>
      <c r="D230" s="43"/>
      <c r="E230" s="39"/>
      <c r="F230" s="43"/>
      <c r="G230" s="43"/>
      <c r="H230" s="82" t="str">
        <f>IF(B230="","",IF(D230&lt;&gt;"Complete","Review",IF(E230="","Review",IF(TODAY()-E230&gt;365*'02 Assumptions'!$B$12,"Review","OK"))))</f>
        <v/>
      </c>
      <c r="I230" s="43"/>
    </row>
    <row r="231" ht="15.75" customHeight="1">
      <c r="A231" s="43"/>
      <c r="B231" s="43"/>
      <c r="C231" s="43"/>
      <c r="D231" s="43"/>
      <c r="E231" s="39"/>
      <c r="F231" s="43"/>
      <c r="G231" s="43"/>
      <c r="H231" s="82" t="str">
        <f>IF(B231="","",IF(D231&lt;&gt;"Complete","Review",IF(E231="","Review",IF(TODAY()-E231&gt;365*'02 Assumptions'!$B$12,"Review","OK"))))</f>
        <v/>
      </c>
      <c r="I231" s="43"/>
    </row>
    <row r="232" ht="15.75" customHeight="1">
      <c r="A232" s="43"/>
      <c r="B232" s="43"/>
      <c r="C232" s="43"/>
      <c r="D232" s="43"/>
      <c r="E232" s="39"/>
      <c r="F232" s="43"/>
      <c r="G232" s="43"/>
      <c r="H232" s="82" t="str">
        <f>IF(B232="","",IF(D232&lt;&gt;"Complete","Review",IF(E232="","Review",IF(TODAY()-E232&gt;365*'02 Assumptions'!$B$12,"Review","OK"))))</f>
        <v/>
      </c>
      <c r="I232" s="43"/>
    </row>
    <row r="233" ht="15.75" customHeight="1">
      <c r="A233" s="43"/>
      <c r="B233" s="43"/>
      <c r="C233" s="43"/>
      <c r="D233" s="43"/>
      <c r="E233" s="39"/>
      <c r="F233" s="43"/>
      <c r="G233" s="43"/>
      <c r="H233" s="82" t="str">
        <f>IF(B233="","",IF(D233&lt;&gt;"Complete","Review",IF(E233="","Review",IF(TODAY()-E233&gt;365*'02 Assumptions'!$B$12,"Review","OK"))))</f>
        <v/>
      </c>
      <c r="I233" s="43"/>
    </row>
    <row r="234" ht="15.75" customHeight="1">
      <c r="A234" s="43"/>
      <c r="B234" s="43"/>
      <c r="C234" s="43"/>
      <c r="D234" s="43"/>
      <c r="E234" s="39"/>
      <c r="F234" s="43"/>
      <c r="G234" s="43"/>
      <c r="H234" s="82" t="str">
        <f>IF(B234="","",IF(D234&lt;&gt;"Complete","Review",IF(E234="","Review",IF(TODAY()-E234&gt;365*'02 Assumptions'!$B$12,"Review","OK"))))</f>
        <v/>
      </c>
      <c r="I234" s="43"/>
    </row>
    <row r="235" ht="15.75" customHeight="1">
      <c r="A235" s="43"/>
      <c r="B235" s="43"/>
      <c r="C235" s="43"/>
      <c r="D235" s="43"/>
      <c r="E235" s="39"/>
      <c r="F235" s="43"/>
      <c r="G235" s="43"/>
      <c r="H235" s="82" t="str">
        <f>IF(B235="","",IF(D235&lt;&gt;"Complete","Review",IF(E235="","Review",IF(TODAY()-E235&gt;365*'02 Assumptions'!$B$12,"Review","OK"))))</f>
        <v/>
      </c>
      <c r="I235" s="43"/>
    </row>
    <row r="236" ht="15.75" customHeight="1">
      <c r="A236" s="43"/>
      <c r="B236" s="43"/>
      <c r="C236" s="43"/>
      <c r="D236" s="43"/>
      <c r="E236" s="39"/>
      <c r="F236" s="43"/>
      <c r="G236" s="43"/>
      <c r="H236" s="82" t="str">
        <f>IF(B236="","",IF(D236&lt;&gt;"Complete","Review",IF(E236="","Review",IF(TODAY()-E236&gt;365*'02 Assumptions'!$B$12,"Review","OK"))))</f>
        <v/>
      </c>
      <c r="I236" s="43"/>
    </row>
    <row r="237" ht="15.75" customHeight="1">
      <c r="A237" s="43"/>
      <c r="B237" s="43"/>
      <c r="C237" s="43"/>
      <c r="D237" s="43"/>
      <c r="E237" s="39"/>
      <c r="F237" s="43"/>
      <c r="G237" s="43"/>
      <c r="H237" s="82" t="str">
        <f>IF(B237="","",IF(D237&lt;&gt;"Complete","Review",IF(E237="","Review",IF(TODAY()-E237&gt;365*'02 Assumptions'!$B$12,"Review","OK"))))</f>
        <v/>
      </c>
      <c r="I237" s="43"/>
    </row>
    <row r="238" ht="15.75" customHeight="1">
      <c r="A238" s="43"/>
      <c r="B238" s="43"/>
      <c r="C238" s="43"/>
      <c r="D238" s="43"/>
      <c r="E238" s="39"/>
      <c r="F238" s="43"/>
      <c r="G238" s="43"/>
      <c r="H238" s="82" t="str">
        <f>IF(B238="","",IF(D238&lt;&gt;"Complete","Review",IF(E238="","Review",IF(TODAY()-E238&gt;365*'02 Assumptions'!$B$12,"Review","OK"))))</f>
        <v/>
      </c>
      <c r="I238" s="43"/>
    </row>
    <row r="239" ht="15.75" customHeight="1">
      <c r="A239" s="43"/>
      <c r="B239" s="43"/>
      <c r="C239" s="43"/>
      <c r="D239" s="43"/>
      <c r="E239" s="39"/>
      <c r="F239" s="43"/>
      <c r="G239" s="43"/>
      <c r="H239" s="82" t="str">
        <f>IF(B239="","",IF(D239&lt;&gt;"Complete","Review",IF(E239="","Review",IF(TODAY()-E239&gt;365*'02 Assumptions'!$B$12,"Review","OK"))))</f>
        <v/>
      </c>
      <c r="I239" s="43"/>
    </row>
    <row r="240" ht="15.75" customHeight="1">
      <c r="A240" s="43"/>
      <c r="B240" s="43"/>
      <c r="C240" s="43"/>
      <c r="D240" s="43"/>
      <c r="E240" s="39"/>
      <c r="F240" s="43"/>
      <c r="G240" s="43"/>
      <c r="H240" s="82" t="str">
        <f>IF(B240="","",IF(D240&lt;&gt;"Complete","Review",IF(E240="","Review",IF(TODAY()-E240&gt;365*'02 Assumptions'!$B$12,"Review","OK"))))</f>
        <v/>
      </c>
      <c r="I240" s="43"/>
    </row>
    <row r="241" ht="15.75" customHeight="1">
      <c r="A241" s="43"/>
      <c r="B241" s="43"/>
      <c r="C241" s="43"/>
      <c r="D241" s="43"/>
      <c r="E241" s="39"/>
      <c r="F241" s="43"/>
      <c r="G241" s="43"/>
      <c r="H241" s="82" t="str">
        <f>IF(B241="","",IF(D241&lt;&gt;"Complete","Review",IF(E241="","Review",IF(TODAY()-E241&gt;365*'02 Assumptions'!$B$12,"Review","OK"))))</f>
        <v/>
      </c>
      <c r="I241" s="43"/>
    </row>
    <row r="242" ht="15.75" customHeight="1">
      <c r="A242" s="43"/>
      <c r="B242" s="43"/>
      <c r="C242" s="43"/>
      <c r="D242" s="43"/>
      <c r="E242" s="39"/>
      <c r="F242" s="43"/>
      <c r="G242" s="43"/>
      <c r="H242" s="82" t="str">
        <f>IF(B242="","",IF(D242&lt;&gt;"Complete","Review",IF(E242="","Review",IF(TODAY()-E242&gt;365*'02 Assumptions'!$B$12,"Review","OK"))))</f>
        <v/>
      </c>
      <c r="I242" s="43"/>
    </row>
    <row r="243" ht="15.75" customHeight="1">
      <c r="A243" s="43"/>
      <c r="B243" s="43"/>
      <c r="C243" s="43"/>
      <c r="D243" s="43"/>
      <c r="E243" s="39"/>
      <c r="F243" s="43"/>
      <c r="G243" s="43"/>
      <c r="H243" s="82" t="str">
        <f>IF(B243="","",IF(D243&lt;&gt;"Complete","Review",IF(E243="","Review",IF(TODAY()-E243&gt;365*'02 Assumptions'!$B$12,"Review","OK"))))</f>
        <v/>
      </c>
      <c r="I243" s="43"/>
    </row>
    <row r="244" ht="15.75" customHeight="1">
      <c r="A244" s="43"/>
      <c r="B244" s="43"/>
      <c r="C244" s="43"/>
      <c r="D244" s="43"/>
      <c r="E244" s="39"/>
      <c r="F244" s="43"/>
      <c r="G244" s="43"/>
      <c r="H244" s="82" t="str">
        <f>IF(B244="","",IF(D244&lt;&gt;"Complete","Review",IF(E244="","Review",IF(TODAY()-E244&gt;365*'02 Assumptions'!$B$12,"Review","OK"))))</f>
        <v/>
      </c>
      <c r="I244" s="43"/>
    </row>
    <row r="245" ht="15.75" customHeight="1">
      <c r="A245" s="43"/>
      <c r="B245" s="43"/>
      <c r="C245" s="43"/>
      <c r="D245" s="43"/>
      <c r="E245" s="39"/>
      <c r="F245" s="43"/>
      <c r="G245" s="43"/>
      <c r="H245" s="82" t="str">
        <f>IF(B245="","",IF(D245&lt;&gt;"Complete","Review",IF(E245="","Review",IF(TODAY()-E245&gt;365*'02 Assumptions'!$B$12,"Review","OK"))))</f>
        <v/>
      </c>
      <c r="I245" s="43"/>
    </row>
    <row r="246" ht="15.75" customHeight="1">
      <c r="A246" s="43"/>
      <c r="B246" s="43"/>
      <c r="C246" s="43"/>
      <c r="D246" s="43"/>
      <c r="E246" s="39"/>
      <c r="F246" s="43"/>
      <c r="G246" s="43"/>
      <c r="H246" s="82" t="str">
        <f>IF(B246="","",IF(D246&lt;&gt;"Complete","Review",IF(E246="","Review",IF(TODAY()-E246&gt;365*'02 Assumptions'!$B$12,"Review","OK"))))</f>
        <v/>
      </c>
      <c r="I246" s="43"/>
    </row>
    <row r="247" ht="15.75" customHeight="1">
      <c r="A247" s="43"/>
      <c r="B247" s="43"/>
      <c r="C247" s="43"/>
      <c r="D247" s="43"/>
      <c r="E247" s="39"/>
      <c r="F247" s="43"/>
      <c r="G247" s="43"/>
      <c r="H247" s="82" t="str">
        <f>IF(B247="","",IF(D247&lt;&gt;"Complete","Review",IF(E247="","Review",IF(TODAY()-E247&gt;365*'02 Assumptions'!$B$12,"Review","OK"))))</f>
        <v/>
      </c>
      <c r="I247" s="43"/>
    </row>
    <row r="248" ht="15.75" customHeight="1">
      <c r="A248" s="43"/>
      <c r="B248" s="43"/>
      <c r="C248" s="43"/>
      <c r="D248" s="43"/>
      <c r="E248" s="39"/>
      <c r="F248" s="43"/>
      <c r="G248" s="43"/>
      <c r="H248" s="82" t="str">
        <f>IF(B248="","",IF(D248&lt;&gt;"Complete","Review",IF(E248="","Review",IF(TODAY()-E248&gt;365*'02 Assumptions'!$B$12,"Review","OK"))))</f>
        <v/>
      </c>
      <c r="I248" s="43"/>
    </row>
    <row r="249" ht="15.75" customHeight="1">
      <c r="A249" s="43"/>
      <c r="B249" s="43"/>
      <c r="C249" s="43"/>
      <c r="D249" s="43"/>
      <c r="E249" s="39"/>
      <c r="F249" s="43"/>
      <c r="G249" s="43"/>
      <c r="H249" s="82" t="str">
        <f>IF(B249="","",IF(D249&lt;&gt;"Complete","Review",IF(E249="","Review",IF(TODAY()-E249&gt;365*'02 Assumptions'!$B$12,"Review","OK"))))</f>
        <v/>
      </c>
      <c r="I249" s="43"/>
    </row>
    <row r="250" ht="15.75" customHeight="1">
      <c r="A250" s="43"/>
      <c r="B250" s="43"/>
      <c r="C250" s="43"/>
      <c r="D250" s="43"/>
      <c r="E250" s="39"/>
      <c r="F250" s="43"/>
      <c r="G250" s="43"/>
      <c r="H250" s="82" t="str">
        <f>IF(B250="","",IF(D250&lt;&gt;"Complete","Review",IF(E250="","Review",IF(TODAY()-E250&gt;365*'02 Assumptions'!$B$12,"Review","OK"))))</f>
        <v/>
      </c>
      <c r="I250" s="43"/>
    </row>
    <row r="251" ht="15.75" customHeight="1">
      <c r="A251" s="43"/>
      <c r="B251" s="43"/>
      <c r="C251" s="43"/>
      <c r="D251" s="43"/>
      <c r="E251" s="39"/>
      <c r="F251" s="43"/>
      <c r="G251" s="43"/>
      <c r="H251" s="82" t="str">
        <f>IF(B251="","",IF(D251&lt;&gt;"Complete","Review",IF(E251="","Review",IF(TODAY()-E251&gt;365*'02 Assumptions'!$B$12,"Review","OK"))))</f>
        <v/>
      </c>
      <c r="I251" s="43"/>
    </row>
    <row r="252" ht="15.75" customHeight="1">
      <c r="A252" s="43"/>
      <c r="B252" s="43"/>
      <c r="C252" s="43"/>
      <c r="D252" s="43"/>
      <c r="E252" s="39"/>
      <c r="F252" s="43"/>
      <c r="G252" s="43"/>
      <c r="H252" s="82" t="str">
        <f>IF(B252="","",IF(D252&lt;&gt;"Complete","Review",IF(E252="","Review",IF(TODAY()-E252&gt;365*'02 Assumptions'!$B$12,"Review","OK"))))</f>
        <v/>
      </c>
      <c r="I252" s="43"/>
    </row>
    <row r="253" ht="15.75" customHeight="1">
      <c r="A253" s="43"/>
      <c r="B253" s="43"/>
      <c r="C253" s="43"/>
      <c r="D253" s="43"/>
      <c r="E253" s="39"/>
      <c r="F253" s="43"/>
      <c r="G253" s="43"/>
      <c r="H253" s="82" t="str">
        <f>IF(B253="","",IF(D253&lt;&gt;"Complete","Review",IF(E253="","Review",IF(TODAY()-E253&gt;365*'02 Assumptions'!$B$12,"Review","OK"))))</f>
        <v/>
      </c>
      <c r="I253" s="43"/>
    </row>
    <row r="254" ht="15.75" customHeight="1">
      <c r="A254" s="43"/>
      <c r="B254" s="43"/>
      <c r="C254" s="43"/>
      <c r="D254" s="43"/>
      <c r="E254" s="39"/>
      <c r="F254" s="43"/>
      <c r="G254" s="43"/>
      <c r="H254" s="82" t="str">
        <f>IF(B254="","",IF(D254&lt;&gt;"Complete","Review",IF(E254="","Review",IF(TODAY()-E254&gt;365*'02 Assumptions'!$B$12,"Review","OK"))))</f>
        <v/>
      </c>
      <c r="I254" s="43"/>
    </row>
    <row r="255" ht="15.75" customHeight="1">
      <c r="A255" s="43"/>
      <c r="B255" s="43"/>
      <c r="C255" s="43"/>
      <c r="D255" s="43"/>
      <c r="E255" s="39"/>
      <c r="F255" s="43"/>
      <c r="G255" s="43"/>
      <c r="H255" s="82" t="str">
        <f>IF(B255="","",IF(D255&lt;&gt;"Complete","Review",IF(E255="","Review",IF(TODAY()-E255&gt;365*'02 Assumptions'!$B$12,"Review","OK"))))</f>
        <v/>
      </c>
      <c r="I255" s="43"/>
    </row>
    <row r="256" ht="15.75" customHeight="1">
      <c r="A256" s="43"/>
      <c r="B256" s="43"/>
      <c r="C256" s="43"/>
      <c r="D256" s="43"/>
      <c r="E256" s="39"/>
      <c r="F256" s="43"/>
      <c r="G256" s="43"/>
      <c r="H256" s="82" t="str">
        <f>IF(B256="","",IF(D256&lt;&gt;"Complete","Review",IF(E256="","Review",IF(TODAY()-E256&gt;365*'02 Assumptions'!$B$12,"Review","OK"))))</f>
        <v/>
      </c>
      <c r="I256" s="43"/>
    </row>
    <row r="257" ht="15.75" customHeight="1">
      <c r="A257" s="43"/>
      <c r="B257" s="43"/>
      <c r="C257" s="43"/>
      <c r="D257" s="43"/>
      <c r="E257" s="39"/>
      <c r="F257" s="43"/>
      <c r="G257" s="43"/>
      <c r="H257" s="82" t="str">
        <f>IF(B257="","",IF(D257&lt;&gt;"Complete","Review",IF(E257="","Review",IF(TODAY()-E257&gt;365*'02 Assumptions'!$B$12,"Review","OK"))))</f>
        <v/>
      </c>
      <c r="I257" s="43"/>
    </row>
    <row r="258" ht="15.75" customHeight="1">
      <c r="A258" s="43"/>
      <c r="B258" s="43"/>
      <c r="C258" s="43"/>
      <c r="D258" s="43"/>
      <c r="E258" s="39"/>
      <c r="F258" s="43"/>
      <c r="G258" s="43"/>
      <c r="H258" s="82" t="str">
        <f>IF(B258="","",IF(D258&lt;&gt;"Complete","Review",IF(E258="","Review",IF(TODAY()-E258&gt;365*'02 Assumptions'!$B$12,"Review","OK"))))</f>
        <v/>
      </c>
      <c r="I258" s="43"/>
    </row>
    <row r="259" ht="15.75" customHeight="1">
      <c r="A259" s="43"/>
      <c r="B259" s="43"/>
      <c r="C259" s="43"/>
      <c r="D259" s="43"/>
      <c r="E259" s="39"/>
      <c r="F259" s="43"/>
      <c r="G259" s="43"/>
      <c r="H259" s="82" t="str">
        <f>IF(B259="","",IF(D259&lt;&gt;"Complete","Review",IF(E259="","Review",IF(TODAY()-E259&gt;365*'02 Assumptions'!$B$12,"Review","OK"))))</f>
        <v/>
      </c>
      <c r="I259" s="43"/>
    </row>
    <row r="260" ht="15.75" customHeight="1">
      <c r="A260" s="43"/>
      <c r="B260" s="43"/>
      <c r="C260" s="43"/>
      <c r="D260" s="43"/>
      <c r="E260" s="39"/>
      <c r="F260" s="43"/>
      <c r="G260" s="43"/>
      <c r="H260" s="82" t="str">
        <f>IF(B260="","",IF(D260&lt;&gt;"Complete","Review",IF(E260="","Review",IF(TODAY()-E260&gt;365*'02 Assumptions'!$B$12,"Review","OK"))))</f>
        <v/>
      </c>
      <c r="I260" s="43"/>
    </row>
    <row r="261" ht="15.75" customHeight="1">
      <c r="A261" s="43"/>
      <c r="B261" s="43"/>
      <c r="C261" s="43"/>
      <c r="D261" s="43"/>
      <c r="E261" s="39"/>
      <c r="F261" s="43"/>
      <c r="G261" s="43"/>
      <c r="H261" s="82" t="str">
        <f>IF(B261="","",IF(D261&lt;&gt;"Complete","Review",IF(E261="","Review",IF(TODAY()-E261&gt;365*'02 Assumptions'!$B$12,"Review","OK"))))</f>
        <v/>
      </c>
      <c r="I261" s="43"/>
    </row>
    <row r="262" ht="15.75" customHeight="1">
      <c r="A262" s="43"/>
      <c r="B262" s="43"/>
      <c r="C262" s="43"/>
      <c r="D262" s="43"/>
      <c r="E262" s="39"/>
      <c r="F262" s="43"/>
      <c r="G262" s="43"/>
      <c r="H262" s="82" t="str">
        <f>IF(B262="","",IF(D262&lt;&gt;"Complete","Review",IF(E262="","Review",IF(TODAY()-E262&gt;365*'02 Assumptions'!$B$12,"Review","OK"))))</f>
        <v/>
      </c>
      <c r="I262" s="43"/>
    </row>
    <row r="263" ht="15.75" customHeight="1">
      <c r="A263" s="43"/>
      <c r="B263" s="43"/>
      <c r="C263" s="43"/>
      <c r="D263" s="43"/>
      <c r="E263" s="39"/>
      <c r="F263" s="43"/>
      <c r="G263" s="43"/>
      <c r="H263" s="82" t="str">
        <f>IF(B263="","",IF(D263&lt;&gt;"Complete","Review",IF(E263="","Review",IF(TODAY()-E263&gt;365*'02 Assumptions'!$B$12,"Review","OK"))))</f>
        <v/>
      </c>
      <c r="I263" s="43"/>
    </row>
    <row r="264" ht="15.75" customHeight="1">
      <c r="A264" s="43"/>
      <c r="B264" s="43"/>
      <c r="C264" s="43"/>
      <c r="D264" s="43"/>
      <c r="E264" s="39"/>
      <c r="F264" s="43"/>
      <c r="G264" s="43"/>
      <c r="H264" s="82" t="str">
        <f>IF(B264="","",IF(D264&lt;&gt;"Complete","Review",IF(E264="","Review",IF(TODAY()-E264&gt;365*'02 Assumptions'!$B$12,"Review","OK"))))</f>
        <v/>
      </c>
      <c r="I264" s="43"/>
    </row>
    <row r="265" ht="15.75" customHeight="1">
      <c r="A265" s="43"/>
      <c r="B265" s="43"/>
      <c r="C265" s="43"/>
      <c r="D265" s="43"/>
      <c r="E265" s="39"/>
      <c r="F265" s="43"/>
      <c r="G265" s="43"/>
      <c r="H265" s="82" t="str">
        <f>IF(B265="","",IF(D265&lt;&gt;"Complete","Review",IF(E265="","Review",IF(TODAY()-E265&gt;365*'02 Assumptions'!$B$12,"Review","OK"))))</f>
        <v/>
      </c>
      <c r="I265" s="43"/>
    </row>
    <row r="266" ht="15.75" customHeight="1">
      <c r="A266" s="43"/>
      <c r="B266" s="43"/>
      <c r="C266" s="43"/>
      <c r="D266" s="43"/>
      <c r="E266" s="39"/>
      <c r="F266" s="43"/>
      <c r="G266" s="43"/>
      <c r="H266" s="82" t="str">
        <f>IF(B266="","",IF(D266&lt;&gt;"Complete","Review",IF(E266="","Review",IF(TODAY()-E266&gt;365*'02 Assumptions'!$B$12,"Review","OK"))))</f>
        <v/>
      </c>
      <c r="I266" s="43"/>
    </row>
    <row r="267" ht="15.75" customHeight="1">
      <c r="A267" s="43"/>
      <c r="B267" s="43"/>
      <c r="C267" s="43"/>
      <c r="D267" s="43"/>
      <c r="E267" s="39"/>
      <c r="F267" s="43"/>
      <c r="G267" s="43"/>
      <c r="H267" s="82" t="str">
        <f>IF(B267="","",IF(D267&lt;&gt;"Complete","Review",IF(E267="","Review",IF(TODAY()-E267&gt;365*'02 Assumptions'!$B$12,"Review","OK"))))</f>
        <v/>
      </c>
      <c r="I267" s="43"/>
    </row>
    <row r="268" ht="15.75" customHeight="1">
      <c r="A268" s="43"/>
      <c r="B268" s="43"/>
      <c r="C268" s="43"/>
      <c r="D268" s="43"/>
      <c r="E268" s="39"/>
      <c r="F268" s="43"/>
      <c r="G268" s="43"/>
      <c r="H268" s="82" t="str">
        <f>IF(B268="","",IF(D268&lt;&gt;"Complete","Review",IF(E268="","Review",IF(TODAY()-E268&gt;365*'02 Assumptions'!$B$12,"Review","OK"))))</f>
        <v/>
      </c>
      <c r="I268" s="43"/>
    </row>
    <row r="269" ht="15.75" customHeight="1">
      <c r="A269" s="43"/>
      <c r="B269" s="43"/>
      <c r="C269" s="43"/>
      <c r="D269" s="43"/>
      <c r="E269" s="39"/>
      <c r="F269" s="43"/>
      <c r="G269" s="43"/>
      <c r="H269" s="82" t="str">
        <f>IF(B269="","",IF(D269&lt;&gt;"Complete","Review",IF(E269="","Review",IF(TODAY()-E269&gt;365*'02 Assumptions'!$B$12,"Review","OK"))))</f>
        <v/>
      </c>
      <c r="I269" s="43"/>
    </row>
    <row r="270" ht="15.75" customHeight="1">
      <c r="A270" s="43"/>
      <c r="B270" s="43"/>
      <c r="C270" s="43"/>
      <c r="D270" s="43"/>
      <c r="E270" s="39"/>
      <c r="F270" s="43"/>
      <c r="G270" s="43"/>
      <c r="H270" s="82" t="str">
        <f>IF(B270="","",IF(D270&lt;&gt;"Complete","Review",IF(E270="","Review",IF(TODAY()-E270&gt;365*'02 Assumptions'!$B$12,"Review","OK"))))</f>
        <v/>
      </c>
      <c r="I270" s="43"/>
    </row>
    <row r="271" ht="15.75" customHeight="1">
      <c r="A271" s="43"/>
      <c r="B271" s="43"/>
      <c r="C271" s="43"/>
      <c r="D271" s="43"/>
      <c r="E271" s="39"/>
      <c r="F271" s="43"/>
      <c r="G271" s="43"/>
      <c r="H271" s="82" t="str">
        <f>IF(B271="","",IF(D271&lt;&gt;"Complete","Review",IF(E271="","Review",IF(TODAY()-E271&gt;365*'02 Assumptions'!$B$12,"Review","OK"))))</f>
        <v/>
      </c>
      <c r="I271" s="43"/>
    </row>
    <row r="272" ht="15.75" customHeight="1">
      <c r="A272" s="43"/>
      <c r="B272" s="43"/>
      <c r="C272" s="43"/>
      <c r="D272" s="43"/>
      <c r="E272" s="39"/>
      <c r="F272" s="43"/>
      <c r="G272" s="43"/>
      <c r="H272" s="82" t="str">
        <f>IF(B272="","",IF(D272&lt;&gt;"Complete","Review",IF(E272="","Review",IF(TODAY()-E272&gt;365*'02 Assumptions'!$B$12,"Review","OK"))))</f>
        <v/>
      </c>
      <c r="I272" s="43"/>
    </row>
    <row r="273" ht="15.75" customHeight="1">
      <c r="A273" s="43"/>
      <c r="B273" s="43"/>
      <c r="C273" s="43"/>
      <c r="D273" s="43"/>
      <c r="E273" s="39"/>
      <c r="F273" s="43"/>
      <c r="G273" s="43"/>
      <c r="H273" s="82" t="str">
        <f>IF(B273="","",IF(D273&lt;&gt;"Complete","Review",IF(E273="","Review",IF(TODAY()-E273&gt;365*'02 Assumptions'!$B$12,"Review","OK"))))</f>
        <v/>
      </c>
      <c r="I273" s="43"/>
    </row>
    <row r="274" ht="15.75" customHeight="1">
      <c r="A274" s="43"/>
      <c r="B274" s="43"/>
      <c r="C274" s="43"/>
      <c r="D274" s="43"/>
      <c r="E274" s="39"/>
      <c r="F274" s="43"/>
      <c r="G274" s="43"/>
      <c r="H274" s="82" t="str">
        <f>IF(B274="","",IF(D274&lt;&gt;"Complete","Review",IF(E274="","Review",IF(TODAY()-E274&gt;365*'02 Assumptions'!$B$12,"Review","OK"))))</f>
        <v/>
      </c>
      <c r="I274" s="43"/>
    </row>
    <row r="275" ht="15.75" customHeight="1">
      <c r="A275" s="43"/>
      <c r="B275" s="43"/>
      <c r="C275" s="43"/>
      <c r="D275" s="43"/>
      <c r="E275" s="39"/>
      <c r="F275" s="43"/>
      <c r="G275" s="43"/>
      <c r="H275" s="82" t="str">
        <f>IF(B275="","",IF(D275&lt;&gt;"Complete","Review",IF(E275="","Review",IF(TODAY()-E275&gt;365*'02 Assumptions'!$B$12,"Review","OK"))))</f>
        <v/>
      </c>
      <c r="I275" s="43"/>
    </row>
    <row r="276" ht="15.75" customHeight="1">
      <c r="A276" s="43"/>
      <c r="B276" s="43"/>
      <c r="C276" s="43"/>
      <c r="D276" s="43"/>
      <c r="E276" s="39"/>
      <c r="F276" s="43"/>
      <c r="G276" s="43"/>
      <c r="H276" s="82" t="str">
        <f>IF(B276="","",IF(D276&lt;&gt;"Complete","Review",IF(E276="","Review",IF(TODAY()-E276&gt;365*'02 Assumptions'!$B$12,"Review","OK"))))</f>
        <v/>
      </c>
      <c r="I276" s="43"/>
    </row>
    <row r="277" ht="15.75" customHeight="1">
      <c r="A277" s="43"/>
      <c r="B277" s="43"/>
      <c r="C277" s="43"/>
      <c r="D277" s="43"/>
      <c r="E277" s="39"/>
      <c r="F277" s="43"/>
      <c r="G277" s="43"/>
      <c r="H277" s="82" t="str">
        <f>IF(B277="","",IF(D277&lt;&gt;"Complete","Review",IF(E277="","Review",IF(TODAY()-E277&gt;365*'02 Assumptions'!$B$12,"Review","OK"))))</f>
        <v/>
      </c>
      <c r="I277" s="43"/>
    </row>
    <row r="278" ht="15.75" customHeight="1">
      <c r="A278" s="43"/>
      <c r="B278" s="43"/>
      <c r="C278" s="43"/>
      <c r="D278" s="43"/>
      <c r="E278" s="39"/>
      <c r="F278" s="43"/>
      <c r="G278" s="43"/>
      <c r="H278" s="82" t="str">
        <f>IF(B278="","",IF(D278&lt;&gt;"Complete","Review",IF(E278="","Review",IF(TODAY()-E278&gt;365*'02 Assumptions'!$B$12,"Review","OK"))))</f>
        <v/>
      </c>
      <c r="I278" s="43"/>
    </row>
    <row r="279" ht="15.75" customHeight="1">
      <c r="A279" s="43"/>
      <c r="B279" s="43"/>
      <c r="C279" s="43"/>
      <c r="D279" s="43"/>
      <c r="E279" s="39"/>
      <c r="F279" s="43"/>
      <c r="G279" s="43"/>
      <c r="H279" s="82" t="str">
        <f>IF(B279="","",IF(D279&lt;&gt;"Complete","Review",IF(E279="","Review",IF(TODAY()-E279&gt;365*'02 Assumptions'!$B$12,"Review","OK"))))</f>
        <v/>
      </c>
      <c r="I279" s="43"/>
    </row>
    <row r="280" ht="15.75" customHeight="1">
      <c r="A280" s="43"/>
      <c r="B280" s="43"/>
      <c r="C280" s="43"/>
      <c r="D280" s="43"/>
      <c r="E280" s="39"/>
      <c r="F280" s="43"/>
      <c r="G280" s="43"/>
      <c r="H280" s="82" t="str">
        <f>IF(B280="","",IF(D280&lt;&gt;"Complete","Review",IF(E280="","Review",IF(TODAY()-E280&gt;365*'02 Assumptions'!$B$12,"Review","OK"))))</f>
        <v/>
      </c>
      <c r="I280" s="43"/>
    </row>
    <row r="281" ht="15.75" customHeight="1">
      <c r="A281" s="43"/>
      <c r="B281" s="43"/>
      <c r="C281" s="43"/>
      <c r="D281" s="43"/>
      <c r="E281" s="39"/>
      <c r="F281" s="43"/>
      <c r="G281" s="43"/>
      <c r="H281" s="82" t="str">
        <f>IF(B281="","",IF(D281&lt;&gt;"Complete","Review",IF(E281="","Review",IF(TODAY()-E281&gt;365*'02 Assumptions'!$B$12,"Review","OK"))))</f>
        <v/>
      </c>
      <c r="I281" s="43"/>
    </row>
    <row r="282" ht="15.75" customHeight="1">
      <c r="A282" s="43"/>
      <c r="B282" s="43"/>
      <c r="C282" s="43"/>
      <c r="D282" s="43"/>
      <c r="E282" s="39"/>
      <c r="F282" s="43"/>
      <c r="G282" s="43"/>
      <c r="H282" s="82" t="str">
        <f>IF(B282="","",IF(D282&lt;&gt;"Complete","Review",IF(E282="","Review",IF(TODAY()-E282&gt;365*'02 Assumptions'!$B$12,"Review","OK"))))</f>
        <v/>
      </c>
      <c r="I282" s="43"/>
    </row>
    <row r="283" ht="15.75" customHeight="1">
      <c r="A283" s="43"/>
      <c r="B283" s="43"/>
      <c r="C283" s="43"/>
      <c r="D283" s="43"/>
      <c r="E283" s="39"/>
      <c r="F283" s="43"/>
      <c r="G283" s="43"/>
      <c r="H283" s="82" t="str">
        <f>IF(B283="","",IF(D283&lt;&gt;"Complete","Review",IF(E283="","Review",IF(TODAY()-E283&gt;365*'02 Assumptions'!$B$12,"Review","OK"))))</f>
        <v/>
      </c>
      <c r="I283" s="43"/>
    </row>
    <row r="284" ht="15.75" customHeight="1">
      <c r="A284" s="43"/>
      <c r="B284" s="43"/>
      <c r="C284" s="43"/>
      <c r="D284" s="43"/>
      <c r="E284" s="39"/>
      <c r="F284" s="43"/>
      <c r="G284" s="43"/>
      <c r="H284" s="82" t="str">
        <f>IF(B284="","",IF(D284&lt;&gt;"Complete","Review",IF(E284="","Review",IF(TODAY()-E284&gt;365*'02 Assumptions'!$B$12,"Review","OK"))))</f>
        <v/>
      </c>
      <c r="I284" s="43"/>
    </row>
    <row r="285" ht="15.75" customHeight="1">
      <c r="A285" s="43"/>
      <c r="B285" s="43"/>
      <c r="C285" s="43"/>
      <c r="D285" s="43"/>
      <c r="E285" s="39"/>
      <c r="F285" s="43"/>
      <c r="G285" s="43"/>
      <c r="H285" s="82" t="str">
        <f>IF(B285="","",IF(D285&lt;&gt;"Complete","Review",IF(E285="","Review",IF(TODAY()-E285&gt;365*'02 Assumptions'!$B$12,"Review","OK"))))</f>
        <v/>
      </c>
      <c r="I285" s="43"/>
    </row>
    <row r="286" ht="15.75" customHeight="1">
      <c r="A286" s="43"/>
      <c r="B286" s="43"/>
      <c r="C286" s="43"/>
      <c r="D286" s="43"/>
      <c r="E286" s="39"/>
      <c r="F286" s="43"/>
      <c r="G286" s="43"/>
      <c r="H286" s="82" t="str">
        <f>IF(B286="","",IF(D286&lt;&gt;"Complete","Review",IF(E286="","Review",IF(TODAY()-E286&gt;365*'02 Assumptions'!$B$12,"Review","OK"))))</f>
        <v/>
      </c>
      <c r="I286" s="43"/>
    </row>
    <row r="287" ht="15.75" customHeight="1">
      <c r="A287" s="43"/>
      <c r="B287" s="43"/>
      <c r="C287" s="43"/>
      <c r="D287" s="43"/>
      <c r="E287" s="39"/>
      <c r="F287" s="43"/>
      <c r="G287" s="43"/>
      <c r="H287" s="82" t="str">
        <f>IF(B287="","",IF(D287&lt;&gt;"Complete","Review",IF(E287="","Review",IF(TODAY()-E287&gt;365*'02 Assumptions'!$B$12,"Review","OK"))))</f>
        <v/>
      </c>
      <c r="I287" s="43"/>
    </row>
    <row r="288" ht="15.75" customHeight="1">
      <c r="A288" s="43"/>
      <c r="B288" s="43"/>
      <c r="C288" s="43"/>
      <c r="D288" s="43"/>
      <c r="E288" s="39"/>
      <c r="F288" s="43"/>
      <c r="G288" s="43"/>
      <c r="H288" s="82" t="str">
        <f>IF(B288="","",IF(D288&lt;&gt;"Complete","Review",IF(E288="","Review",IF(TODAY()-E288&gt;365*'02 Assumptions'!$B$12,"Review","OK"))))</f>
        <v/>
      </c>
      <c r="I288" s="43"/>
    </row>
    <row r="289" ht="15.75" customHeight="1">
      <c r="A289" s="43"/>
      <c r="B289" s="43"/>
      <c r="C289" s="43"/>
      <c r="D289" s="43"/>
      <c r="E289" s="39"/>
      <c r="F289" s="43"/>
      <c r="G289" s="43"/>
      <c r="H289" s="82" t="str">
        <f>IF(B289="","",IF(D289&lt;&gt;"Complete","Review",IF(E289="","Review",IF(TODAY()-E289&gt;365*'02 Assumptions'!$B$12,"Review","OK"))))</f>
        <v/>
      </c>
      <c r="I289" s="43"/>
    </row>
    <row r="290" ht="15.75" customHeight="1">
      <c r="A290" s="43"/>
      <c r="B290" s="43"/>
      <c r="C290" s="43"/>
      <c r="D290" s="43"/>
      <c r="E290" s="39"/>
      <c r="F290" s="43"/>
      <c r="G290" s="43"/>
      <c r="H290" s="82" t="str">
        <f>IF(B290="","",IF(D290&lt;&gt;"Complete","Review",IF(E290="","Review",IF(TODAY()-E290&gt;365*'02 Assumptions'!$B$12,"Review","OK"))))</f>
        <v/>
      </c>
      <c r="I290" s="43"/>
    </row>
    <row r="291" ht="15.75" customHeight="1">
      <c r="A291" s="43"/>
      <c r="B291" s="43"/>
      <c r="C291" s="43"/>
      <c r="D291" s="43"/>
      <c r="E291" s="39"/>
      <c r="F291" s="43"/>
      <c r="G291" s="43"/>
      <c r="H291" s="82" t="str">
        <f>IF(B291="","",IF(D291&lt;&gt;"Complete","Review",IF(E291="","Review",IF(TODAY()-E291&gt;365*'02 Assumptions'!$B$12,"Review","OK"))))</f>
        <v/>
      </c>
      <c r="I291" s="43"/>
    </row>
    <row r="292" ht="15.75" customHeight="1">
      <c r="A292" s="43"/>
      <c r="B292" s="43"/>
      <c r="C292" s="43"/>
      <c r="D292" s="43"/>
      <c r="E292" s="39"/>
      <c r="F292" s="43"/>
      <c r="G292" s="43"/>
      <c r="H292" s="82" t="str">
        <f>IF(B292="","",IF(D292&lt;&gt;"Complete","Review",IF(E292="","Review",IF(TODAY()-E292&gt;365*'02 Assumptions'!$B$12,"Review","OK"))))</f>
        <v/>
      </c>
      <c r="I292" s="43"/>
    </row>
    <row r="293" ht="15.75" customHeight="1">
      <c r="A293" s="43"/>
      <c r="B293" s="43"/>
      <c r="C293" s="43"/>
      <c r="D293" s="43"/>
      <c r="E293" s="39"/>
      <c r="F293" s="43"/>
      <c r="G293" s="43"/>
      <c r="H293" s="82" t="str">
        <f>IF(B293="","",IF(D293&lt;&gt;"Complete","Review",IF(E293="","Review",IF(TODAY()-E293&gt;365*'02 Assumptions'!$B$12,"Review","OK"))))</f>
        <v/>
      </c>
      <c r="I293" s="43"/>
    </row>
    <row r="294" ht="15.75" customHeight="1">
      <c r="A294" s="43"/>
      <c r="B294" s="43"/>
      <c r="C294" s="43"/>
      <c r="D294" s="43"/>
      <c r="E294" s="39"/>
      <c r="F294" s="43"/>
      <c r="G294" s="43"/>
      <c r="H294" s="82" t="str">
        <f>IF(B294="","",IF(D294&lt;&gt;"Complete","Review",IF(E294="","Review",IF(TODAY()-E294&gt;365*'02 Assumptions'!$B$12,"Review","OK"))))</f>
        <v/>
      </c>
      <c r="I294" s="43"/>
    </row>
    <row r="295" ht="15.75" customHeight="1">
      <c r="A295" s="43"/>
      <c r="B295" s="43"/>
      <c r="C295" s="43"/>
      <c r="D295" s="43"/>
      <c r="E295" s="39"/>
      <c r="F295" s="43"/>
      <c r="G295" s="43"/>
      <c r="H295" s="82" t="str">
        <f>IF(B295="","",IF(D295&lt;&gt;"Complete","Review",IF(E295="","Review",IF(TODAY()-E295&gt;365*'02 Assumptions'!$B$12,"Review","OK"))))</f>
        <v/>
      </c>
      <c r="I295" s="43"/>
    </row>
    <row r="296" ht="15.75" customHeight="1">
      <c r="A296" s="43"/>
      <c r="B296" s="43"/>
      <c r="C296" s="43"/>
      <c r="D296" s="43"/>
      <c r="E296" s="39"/>
      <c r="F296" s="43"/>
      <c r="G296" s="43"/>
      <c r="H296" s="82" t="str">
        <f>IF(B296="","",IF(D296&lt;&gt;"Complete","Review",IF(E296="","Review",IF(TODAY()-E296&gt;365*'02 Assumptions'!$B$12,"Review","OK"))))</f>
        <v/>
      </c>
      <c r="I296" s="43"/>
    </row>
    <row r="297" ht="15.75" customHeight="1">
      <c r="A297" s="43"/>
      <c r="B297" s="43"/>
      <c r="C297" s="43"/>
      <c r="D297" s="43"/>
      <c r="E297" s="39"/>
      <c r="F297" s="43"/>
      <c r="G297" s="43"/>
      <c r="H297" s="82" t="str">
        <f>IF(B297="","",IF(D297&lt;&gt;"Complete","Review",IF(E297="","Review",IF(TODAY()-E297&gt;365*'02 Assumptions'!$B$12,"Review","OK"))))</f>
        <v/>
      </c>
      <c r="I297" s="43"/>
    </row>
    <row r="298" ht="15.75" customHeight="1">
      <c r="A298" s="43"/>
      <c r="B298" s="43"/>
      <c r="C298" s="43"/>
      <c r="D298" s="43"/>
      <c r="E298" s="39"/>
      <c r="F298" s="43"/>
      <c r="G298" s="43"/>
      <c r="H298" s="82" t="str">
        <f>IF(B298="","",IF(D298&lt;&gt;"Complete","Review",IF(E298="","Review",IF(TODAY()-E298&gt;365*'02 Assumptions'!$B$12,"Review","OK"))))</f>
        <v/>
      </c>
      <c r="I298" s="43"/>
    </row>
    <row r="299" ht="15.75" customHeight="1">
      <c r="A299" s="43"/>
      <c r="B299" s="43"/>
      <c r="C299" s="43"/>
      <c r="D299" s="43"/>
      <c r="E299" s="39"/>
      <c r="F299" s="43"/>
      <c r="G299" s="43"/>
      <c r="H299" s="82" t="str">
        <f>IF(B299="","",IF(D299&lt;&gt;"Complete","Review",IF(E299="","Review",IF(TODAY()-E299&gt;365*'02 Assumptions'!$B$12,"Review","OK"))))</f>
        <v/>
      </c>
      <c r="I299" s="43"/>
    </row>
    <row r="300" ht="15.75" customHeight="1">
      <c r="A300" s="43"/>
      <c r="B300" s="43"/>
      <c r="C300" s="43"/>
      <c r="D300" s="43"/>
      <c r="E300" s="39"/>
      <c r="F300" s="43"/>
      <c r="G300" s="43"/>
      <c r="H300" s="82" t="str">
        <f>IF(B300="","",IF(D300&lt;&gt;"Complete","Review",IF(E300="","Review",IF(TODAY()-E300&gt;365*'02 Assumptions'!$B$12,"Review","OK"))))</f>
        <v/>
      </c>
      <c r="I300" s="43"/>
    </row>
    <row r="301" ht="15.75" customHeight="1">
      <c r="A301" s="43"/>
      <c r="B301" s="43"/>
      <c r="C301" s="43"/>
      <c r="D301" s="43"/>
      <c r="E301" s="39"/>
      <c r="F301" s="43"/>
      <c r="G301" s="43"/>
      <c r="H301" s="82" t="str">
        <f>IF(B301="","",IF(D301&lt;&gt;"Complete","Review",IF(E301="","Review",IF(TODAY()-E301&gt;365*'02 Assumptions'!$B$12,"Review","OK"))))</f>
        <v/>
      </c>
      <c r="I301" s="43"/>
    </row>
    <row r="302" ht="15.75" customHeight="1">
      <c r="A302" s="43"/>
      <c r="B302" s="43"/>
      <c r="C302" s="43"/>
      <c r="D302" s="43"/>
      <c r="E302" s="39"/>
      <c r="F302" s="43"/>
      <c r="G302" s="43"/>
      <c r="H302" s="82" t="str">
        <f>IF(B302="","",IF(D302&lt;&gt;"Complete","Review",IF(E302="","Review",IF(TODAY()-E302&gt;365*'02 Assumptions'!$B$12,"Review","OK"))))</f>
        <v/>
      </c>
      <c r="I302" s="43"/>
    </row>
    <row r="303" ht="15.75" customHeight="1">
      <c r="A303" s="43"/>
      <c r="B303" s="43"/>
      <c r="C303" s="43"/>
      <c r="D303" s="43"/>
      <c r="E303" s="39"/>
      <c r="F303" s="43"/>
      <c r="G303" s="43"/>
      <c r="H303" s="82" t="str">
        <f>IF(B303="","",IF(D303&lt;&gt;"Complete","Review",IF(E303="","Review",IF(TODAY()-E303&gt;365*'02 Assumptions'!$B$12,"Review","OK"))))</f>
        <v/>
      </c>
      <c r="I303" s="43"/>
    </row>
    <row r="304" ht="15.75" customHeight="1">
      <c r="A304" s="43"/>
      <c r="B304" s="43"/>
      <c r="C304" s="43"/>
      <c r="D304" s="43"/>
      <c r="E304" s="39"/>
      <c r="F304" s="43"/>
      <c r="G304" s="43"/>
      <c r="H304" s="82" t="str">
        <f>IF(B304="","",IF(D304&lt;&gt;"Complete","Review",IF(E304="","Review",IF(TODAY()-E304&gt;365*'02 Assumptions'!$B$12,"Review","OK"))))</f>
        <v/>
      </c>
      <c r="I304" s="43"/>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conditionalFormatting sqref="H5:H304">
    <cfRule type="expression" dxfId="7" priority="1">
      <formula>H5="Review"</formula>
    </cfRule>
  </conditionalFormatting>
  <conditionalFormatting sqref="H5:H304">
    <cfRule type="expression" dxfId="8" priority="2">
      <formula>H5="OK"</formula>
    </cfRule>
  </conditionalFormatting>
  <dataValidations>
    <dataValidation type="list" allowBlank="1" sqref="C5:C304">
      <formula1>'17 Lists'!$A$5:$A$12</formula1>
    </dataValidation>
    <dataValidation type="list" allowBlank="1" sqref="D5:D304">
      <formula1>'17 Lists'!$N$4:$N$8</formula1>
    </dataValidation>
  </dataValidations>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28.0"/>
    <col customWidth="1" min="3" max="3" width="18.0"/>
    <col customWidth="1" min="4" max="4" width="24.0"/>
    <col customWidth="1" min="5" max="5" width="12.0"/>
    <col customWidth="1" min="6" max="6" width="24.0"/>
    <col customWidth="1" min="7" max="8" width="13.0"/>
    <col customWidth="1" min="9" max="9" width="14.0"/>
    <col customWidth="1" min="10" max="10" width="16.0"/>
    <col customWidth="1" min="11" max="11" width="42.0"/>
    <col customWidth="1" min="12" max="12" width="13.0"/>
    <col customWidth="1" min="13" max="26" width="8.63"/>
  </cols>
  <sheetData>
    <row r="1" ht="27.75" customHeight="1">
      <c r="A1" s="1" t="s">
        <v>727</v>
      </c>
    </row>
    <row r="2" ht="30.0" customHeight="1">
      <c r="A2" s="3" t="s">
        <v>728</v>
      </c>
    </row>
    <row r="4" ht="33.75" customHeight="1">
      <c r="A4" s="37" t="s">
        <v>698</v>
      </c>
      <c r="B4" s="37" t="s">
        <v>729</v>
      </c>
      <c r="C4" s="37" t="s">
        <v>3</v>
      </c>
      <c r="D4" s="37" t="s">
        <v>730</v>
      </c>
      <c r="E4" s="37" t="s">
        <v>731</v>
      </c>
      <c r="F4" s="37" t="s">
        <v>732</v>
      </c>
      <c r="G4" s="37" t="s">
        <v>733</v>
      </c>
      <c r="H4" s="37" t="s">
        <v>734</v>
      </c>
      <c r="I4" s="37" t="s">
        <v>440</v>
      </c>
      <c r="J4" s="37" t="s">
        <v>735</v>
      </c>
      <c r="K4" s="37" t="s">
        <v>395</v>
      </c>
      <c r="L4" s="37" t="s">
        <v>396</v>
      </c>
    </row>
    <row r="5">
      <c r="A5" s="43"/>
      <c r="B5" s="43"/>
      <c r="C5" s="43"/>
      <c r="D5" s="43"/>
      <c r="E5" s="79"/>
      <c r="F5" s="43"/>
      <c r="G5" s="79"/>
      <c r="H5" s="43"/>
      <c r="I5" s="39"/>
      <c r="J5" s="43"/>
      <c r="K5" s="43"/>
      <c r="L5" s="43"/>
    </row>
    <row r="6">
      <c r="A6" s="43"/>
      <c r="B6" s="43"/>
      <c r="C6" s="43"/>
      <c r="D6" s="43"/>
      <c r="E6" s="79"/>
      <c r="F6" s="43"/>
      <c r="G6" s="79"/>
      <c r="H6" s="43"/>
      <c r="I6" s="39"/>
      <c r="J6" s="43"/>
      <c r="K6" s="43"/>
      <c r="L6" s="43"/>
    </row>
    <row r="7">
      <c r="A7" s="43"/>
      <c r="B7" s="43"/>
      <c r="C7" s="43"/>
      <c r="D7" s="43"/>
      <c r="E7" s="79"/>
      <c r="F7" s="43"/>
      <c r="G7" s="79"/>
      <c r="H7" s="43"/>
      <c r="I7" s="39"/>
      <c r="J7" s="43"/>
      <c r="K7" s="43"/>
      <c r="L7" s="43"/>
    </row>
    <row r="8">
      <c r="A8" s="43"/>
      <c r="B8" s="43"/>
      <c r="C8" s="43"/>
      <c r="D8" s="43"/>
      <c r="E8" s="79"/>
      <c r="F8" s="43"/>
      <c r="G8" s="79"/>
      <c r="H8" s="43"/>
      <c r="I8" s="39"/>
      <c r="J8" s="43"/>
      <c r="K8" s="43"/>
      <c r="L8" s="43"/>
    </row>
    <row r="9">
      <c r="A9" s="43"/>
      <c r="B9" s="43"/>
      <c r="C9" s="43"/>
      <c r="D9" s="43"/>
      <c r="E9" s="79"/>
      <c r="F9" s="43"/>
      <c r="G9" s="79"/>
      <c r="H9" s="43"/>
      <c r="I9" s="39"/>
      <c r="J9" s="43"/>
      <c r="K9" s="43"/>
      <c r="L9" s="43"/>
    </row>
    <row r="10">
      <c r="A10" s="43"/>
      <c r="B10" s="43"/>
      <c r="C10" s="43"/>
      <c r="D10" s="43"/>
      <c r="E10" s="79"/>
      <c r="F10" s="43"/>
      <c r="G10" s="79"/>
      <c r="H10" s="43"/>
      <c r="I10" s="39"/>
      <c r="J10" s="43"/>
      <c r="K10" s="43"/>
      <c r="L10" s="43"/>
    </row>
    <row r="11">
      <c r="A11" s="43"/>
      <c r="B11" s="43"/>
      <c r="C11" s="43"/>
      <c r="D11" s="43"/>
      <c r="E11" s="79"/>
      <c r="F11" s="43"/>
      <c r="G11" s="79"/>
      <c r="H11" s="43"/>
      <c r="I11" s="39"/>
      <c r="J11" s="43"/>
      <c r="K11" s="43"/>
      <c r="L11" s="43"/>
    </row>
    <row r="12">
      <c r="A12" s="43"/>
      <c r="B12" s="43"/>
      <c r="C12" s="43"/>
      <c r="D12" s="43"/>
      <c r="E12" s="79"/>
      <c r="F12" s="43"/>
      <c r="G12" s="79"/>
      <c r="H12" s="43"/>
      <c r="I12" s="39"/>
      <c r="J12" s="43"/>
      <c r="K12" s="43"/>
      <c r="L12" s="43"/>
    </row>
    <row r="13">
      <c r="A13" s="43"/>
      <c r="B13" s="43"/>
      <c r="C13" s="43"/>
      <c r="D13" s="43"/>
      <c r="E13" s="79"/>
      <c r="F13" s="43"/>
      <c r="G13" s="79"/>
      <c r="H13" s="43"/>
      <c r="I13" s="39"/>
      <c r="J13" s="43"/>
      <c r="K13" s="43"/>
      <c r="L13" s="43"/>
    </row>
    <row r="14">
      <c r="A14" s="43"/>
      <c r="B14" s="43"/>
      <c r="C14" s="43"/>
      <c r="D14" s="43"/>
      <c r="E14" s="79"/>
      <c r="F14" s="43"/>
      <c r="G14" s="79"/>
      <c r="H14" s="43"/>
      <c r="I14" s="39"/>
      <c r="J14" s="43"/>
      <c r="K14" s="43"/>
      <c r="L14" s="43"/>
    </row>
    <row r="15">
      <c r="A15" s="43"/>
      <c r="B15" s="43"/>
      <c r="C15" s="43"/>
      <c r="D15" s="43"/>
      <c r="E15" s="79"/>
      <c r="F15" s="43"/>
      <c r="G15" s="79"/>
      <c r="H15" s="43"/>
      <c r="I15" s="39"/>
      <c r="J15" s="43"/>
      <c r="K15" s="43"/>
      <c r="L15" s="43"/>
    </row>
    <row r="16">
      <c r="A16" s="43"/>
      <c r="B16" s="43"/>
      <c r="C16" s="43"/>
      <c r="D16" s="43"/>
      <c r="E16" s="79"/>
      <c r="F16" s="43"/>
      <c r="G16" s="79"/>
      <c r="H16" s="43"/>
      <c r="I16" s="39"/>
      <c r="J16" s="43"/>
      <c r="K16" s="43"/>
      <c r="L16" s="43"/>
    </row>
    <row r="17">
      <c r="A17" s="43"/>
      <c r="B17" s="43"/>
      <c r="C17" s="43"/>
      <c r="D17" s="43"/>
      <c r="E17" s="79"/>
      <c r="F17" s="43"/>
      <c r="G17" s="79"/>
      <c r="H17" s="43"/>
      <c r="I17" s="39"/>
      <c r="J17" s="43"/>
      <c r="K17" s="43"/>
      <c r="L17" s="43"/>
    </row>
    <row r="18">
      <c r="A18" s="43"/>
      <c r="B18" s="43"/>
      <c r="C18" s="43"/>
      <c r="D18" s="43"/>
      <c r="E18" s="79"/>
      <c r="F18" s="43"/>
      <c r="G18" s="79"/>
      <c r="H18" s="43"/>
      <c r="I18" s="39"/>
      <c r="J18" s="43"/>
      <c r="K18" s="43"/>
      <c r="L18" s="43"/>
    </row>
    <row r="19">
      <c r="A19" s="43"/>
      <c r="B19" s="43"/>
      <c r="C19" s="43"/>
      <c r="D19" s="43"/>
      <c r="E19" s="79"/>
      <c r="F19" s="43"/>
      <c r="G19" s="79"/>
      <c r="H19" s="43"/>
      <c r="I19" s="39"/>
      <c r="J19" s="43"/>
      <c r="K19" s="43"/>
      <c r="L19" s="43"/>
    </row>
    <row r="20">
      <c r="A20" s="43"/>
      <c r="B20" s="43"/>
      <c r="C20" s="43"/>
      <c r="D20" s="43"/>
      <c r="E20" s="79"/>
      <c r="F20" s="43"/>
      <c r="G20" s="79"/>
      <c r="H20" s="43"/>
      <c r="I20" s="39"/>
      <c r="J20" s="43"/>
      <c r="K20" s="43"/>
      <c r="L20" s="43"/>
    </row>
    <row r="21" ht="15.75" customHeight="1">
      <c r="A21" s="43"/>
      <c r="B21" s="43"/>
      <c r="C21" s="43"/>
      <c r="D21" s="43"/>
      <c r="E21" s="79"/>
      <c r="F21" s="43"/>
      <c r="G21" s="79"/>
      <c r="H21" s="43"/>
      <c r="I21" s="39"/>
      <c r="J21" s="43"/>
      <c r="K21" s="43"/>
      <c r="L21" s="43"/>
    </row>
    <row r="22" ht="15.75" customHeight="1">
      <c r="A22" s="43"/>
      <c r="B22" s="43"/>
      <c r="C22" s="43"/>
      <c r="D22" s="43"/>
      <c r="E22" s="79"/>
      <c r="F22" s="43"/>
      <c r="G22" s="79"/>
      <c r="H22" s="43"/>
      <c r="I22" s="39"/>
      <c r="J22" s="43"/>
      <c r="K22" s="43"/>
      <c r="L22" s="43"/>
    </row>
    <row r="23" ht="15.75" customHeight="1">
      <c r="A23" s="43"/>
      <c r="B23" s="43"/>
      <c r="C23" s="43"/>
      <c r="D23" s="43"/>
      <c r="E23" s="79"/>
      <c r="F23" s="43"/>
      <c r="G23" s="79"/>
      <c r="H23" s="43"/>
      <c r="I23" s="39"/>
      <c r="J23" s="43"/>
      <c r="K23" s="43"/>
      <c r="L23" s="43"/>
    </row>
    <row r="24" ht="15.75" customHeight="1">
      <c r="A24" s="43"/>
      <c r="B24" s="43"/>
      <c r="C24" s="43"/>
      <c r="D24" s="43"/>
      <c r="E24" s="79"/>
      <c r="F24" s="43"/>
      <c r="G24" s="79"/>
      <c r="H24" s="43"/>
      <c r="I24" s="39"/>
      <c r="J24" s="43"/>
      <c r="K24" s="43"/>
      <c r="L24" s="43"/>
    </row>
    <row r="25" ht="15.75" customHeight="1">
      <c r="A25" s="43"/>
      <c r="B25" s="43"/>
      <c r="C25" s="43"/>
      <c r="D25" s="43"/>
      <c r="E25" s="79"/>
      <c r="F25" s="43"/>
      <c r="G25" s="79"/>
      <c r="H25" s="43"/>
      <c r="I25" s="39"/>
      <c r="J25" s="43"/>
      <c r="K25" s="43"/>
      <c r="L25" s="43"/>
    </row>
    <row r="26" ht="15.75" customHeight="1">
      <c r="A26" s="43"/>
      <c r="B26" s="43"/>
      <c r="C26" s="43"/>
      <c r="D26" s="43"/>
      <c r="E26" s="79"/>
      <c r="F26" s="43"/>
      <c r="G26" s="79"/>
      <c r="H26" s="43"/>
      <c r="I26" s="39"/>
      <c r="J26" s="43"/>
      <c r="K26" s="43"/>
      <c r="L26" s="43"/>
    </row>
    <row r="27" ht="15.75" customHeight="1">
      <c r="A27" s="43"/>
      <c r="B27" s="43"/>
      <c r="C27" s="43"/>
      <c r="D27" s="43"/>
      <c r="E27" s="79"/>
      <c r="F27" s="43"/>
      <c r="G27" s="79"/>
      <c r="H27" s="43"/>
      <c r="I27" s="39"/>
      <c r="J27" s="43"/>
      <c r="K27" s="43"/>
      <c r="L27" s="43"/>
    </row>
    <row r="28" ht="15.75" customHeight="1">
      <c r="A28" s="43"/>
      <c r="B28" s="43"/>
      <c r="C28" s="43"/>
      <c r="D28" s="43"/>
      <c r="E28" s="79"/>
      <c r="F28" s="43"/>
      <c r="G28" s="79"/>
      <c r="H28" s="43"/>
      <c r="I28" s="39"/>
      <c r="J28" s="43"/>
      <c r="K28" s="43"/>
      <c r="L28" s="43"/>
    </row>
    <row r="29" ht="15.75" customHeight="1">
      <c r="A29" s="43"/>
      <c r="B29" s="43"/>
      <c r="C29" s="43"/>
      <c r="D29" s="43"/>
      <c r="E29" s="79"/>
      <c r="F29" s="43"/>
      <c r="G29" s="79"/>
      <c r="H29" s="43"/>
      <c r="I29" s="39"/>
      <c r="J29" s="43"/>
      <c r="K29" s="43"/>
      <c r="L29" s="43"/>
    </row>
    <row r="30" ht="15.75" customHeight="1">
      <c r="A30" s="43"/>
      <c r="B30" s="43"/>
      <c r="C30" s="43"/>
      <c r="D30" s="43"/>
      <c r="E30" s="79"/>
      <c r="F30" s="43"/>
      <c r="G30" s="79"/>
      <c r="H30" s="43"/>
      <c r="I30" s="39"/>
      <c r="J30" s="43"/>
      <c r="K30" s="43"/>
      <c r="L30" s="43"/>
    </row>
    <row r="31" ht="15.75" customHeight="1">
      <c r="A31" s="43"/>
      <c r="B31" s="43"/>
      <c r="C31" s="43"/>
      <c r="D31" s="43"/>
      <c r="E31" s="79"/>
      <c r="F31" s="43"/>
      <c r="G31" s="79"/>
      <c r="H31" s="43"/>
      <c r="I31" s="39"/>
      <c r="J31" s="43"/>
      <c r="K31" s="43"/>
      <c r="L31" s="43"/>
    </row>
    <row r="32" ht="15.75" customHeight="1">
      <c r="A32" s="43"/>
      <c r="B32" s="43"/>
      <c r="C32" s="43"/>
      <c r="D32" s="43"/>
      <c r="E32" s="79"/>
      <c r="F32" s="43"/>
      <c r="G32" s="79"/>
      <c r="H32" s="43"/>
      <c r="I32" s="39"/>
      <c r="J32" s="43"/>
      <c r="K32" s="43"/>
      <c r="L32" s="43"/>
    </row>
    <row r="33" ht="15.75" customHeight="1">
      <c r="A33" s="43"/>
      <c r="B33" s="43"/>
      <c r="C33" s="43"/>
      <c r="D33" s="43"/>
      <c r="E33" s="79"/>
      <c r="F33" s="43"/>
      <c r="G33" s="79"/>
      <c r="H33" s="43"/>
      <c r="I33" s="39"/>
      <c r="J33" s="43"/>
      <c r="K33" s="43"/>
      <c r="L33" s="43"/>
    </row>
    <row r="34" ht="15.75" customHeight="1">
      <c r="A34" s="43"/>
      <c r="B34" s="43"/>
      <c r="C34" s="43"/>
      <c r="D34" s="43"/>
      <c r="E34" s="79"/>
      <c r="F34" s="43"/>
      <c r="G34" s="79"/>
      <c r="H34" s="43"/>
      <c r="I34" s="39"/>
      <c r="J34" s="43"/>
      <c r="K34" s="43"/>
      <c r="L34" s="43"/>
    </row>
    <row r="35" ht="15.75" customHeight="1">
      <c r="A35" s="43"/>
      <c r="B35" s="43"/>
      <c r="C35" s="43"/>
      <c r="D35" s="43"/>
      <c r="E35" s="79"/>
      <c r="F35" s="43"/>
      <c r="G35" s="79"/>
      <c r="H35" s="43"/>
      <c r="I35" s="39"/>
      <c r="J35" s="43"/>
      <c r="K35" s="43"/>
      <c r="L35" s="43"/>
    </row>
    <row r="36" ht="15.75" customHeight="1">
      <c r="A36" s="43"/>
      <c r="B36" s="43"/>
      <c r="C36" s="43"/>
      <c r="D36" s="43"/>
      <c r="E36" s="79"/>
      <c r="F36" s="43"/>
      <c r="G36" s="79"/>
      <c r="H36" s="43"/>
      <c r="I36" s="39"/>
      <c r="J36" s="43"/>
      <c r="K36" s="43"/>
      <c r="L36" s="43"/>
    </row>
    <row r="37" ht="15.75" customHeight="1">
      <c r="A37" s="43"/>
      <c r="B37" s="43"/>
      <c r="C37" s="43"/>
      <c r="D37" s="43"/>
      <c r="E37" s="79"/>
      <c r="F37" s="43"/>
      <c r="G37" s="79"/>
      <c r="H37" s="43"/>
      <c r="I37" s="39"/>
      <c r="J37" s="43"/>
      <c r="K37" s="43"/>
      <c r="L37" s="43"/>
    </row>
    <row r="38" ht="15.75" customHeight="1">
      <c r="A38" s="43"/>
      <c r="B38" s="43"/>
      <c r="C38" s="43"/>
      <c r="D38" s="43"/>
      <c r="E38" s="79"/>
      <c r="F38" s="43"/>
      <c r="G38" s="79"/>
      <c r="H38" s="43"/>
      <c r="I38" s="39"/>
      <c r="J38" s="43"/>
      <c r="K38" s="43"/>
      <c r="L38" s="43"/>
    </row>
    <row r="39" ht="15.75" customHeight="1">
      <c r="A39" s="43"/>
      <c r="B39" s="43"/>
      <c r="C39" s="43"/>
      <c r="D39" s="43"/>
      <c r="E39" s="79"/>
      <c r="F39" s="43"/>
      <c r="G39" s="79"/>
      <c r="H39" s="43"/>
      <c r="I39" s="39"/>
      <c r="J39" s="43"/>
      <c r="K39" s="43"/>
      <c r="L39" s="43"/>
    </row>
    <row r="40" ht="15.75" customHeight="1">
      <c r="A40" s="43"/>
      <c r="B40" s="43"/>
      <c r="C40" s="43"/>
      <c r="D40" s="43"/>
      <c r="E40" s="79"/>
      <c r="F40" s="43"/>
      <c r="G40" s="79"/>
      <c r="H40" s="43"/>
      <c r="I40" s="39"/>
      <c r="J40" s="43"/>
      <c r="K40" s="43"/>
      <c r="L40" s="43"/>
    </row>
    <row r="41" ht="15.75" customHeight="1">
      <c r="A41" s="43"/>
      <c r="B41" s="43"/>
      <c r="C41" s="43"/>
      <c r="D41" s="43"/>
      <c r="E41" s="79"/>
      <c r="F41" s="43"/>
      <c r="G41" s="79"/>
      <c r="H41" s="43"/>
      <c r="I41" s="39"/>
      <c r="J41" s="43"/>
      <c r="K41" s="43"/>
      <c r="L41" s="43"/>
    </row>
    <row r="42" ht="15.75" customHeight="1">
      <c r="A42" s="43"/>
      <c r="B42" s="43"/>
      <c r="C42" s="43"/>
      <c r="D42" s="43"/>
      <c r="E42" s="79"/>
      <c r="F42" s="43"/>
      <c r="G42" s="79"/>
      <c r="H42" s="43"/>
      <c r="I42" s="39"/>
      <c r="J42" s="43"/>
      <c r="K42" s="43"/>
      <c r="L42" s="43"/>
    </row>
    <row r="43" ht="15.75" customHeight="1">
      <c r="A43" s="43"/>
      <c r="B43" s="43"/>
      <c r="C43" s="43"/>
      <c r="D43" s="43"/>
      <c r="E43" s="79"/>
      <c r="F43" s="43"/>
      <c r="G43" s="79"/>
      <c r="H43" s="43"/>
      <c r="I43" s="39"/>
      <c r="J43" s="43"/>
      <c r="K43" s="43"/>
      <c r="L43" s="43"/>
    </row>
    <row r="44" ht="15.75" customHeight="1">
      <c r="A44" s="43"/>
      <c r="B44" s="43"/>
      <c r="C44" s="43"/>
      <c r="D44" s="43"/>
      <c r="E44" s="79"/>
      <c r="F44" s="43"/>
      <c r="G44" s="79"/>
      <c r="H44" s="43"/>
      <c r="I44" s="39"/>
      <c r="J44" s="43"/>
      <c r="K44" s="43"/>
      <c r="L44" s="43"/>
    </row>
    <row r="45" ht="15.75" customHeight="1">
      <c r="A45" s="43"/>
      <c r="B45" s="43"/>
      <c r="C45" s="43"/>
      <c r="D45" s="43"/>
      <c r="E45" s="79"/>
      <c r="F45" s="43"/>
      <c r="G45" s="79"/>
      <c r="H45" s="43"/>
      <c r="I45" s="39"/>
      <c r="J45" s="43"/>
      <c r="K45" s="43"/>
      <c r="L45" s="43"/>
    </row>
    <row r="46" ht="15.75" customHeight="1">
      <c r="A46" s="43"/>
      <c r="B46" s="43"/>
      <c r="C46" s="43"/>
      <c r="D46" s="43"/>
      <c r="E46" s="79"/>
      <c r="F46" s="43"/>
      <c r="G46" s="79"/>
      <c r="H46" s="43"/>
      <c r="I46" s="39"/>
      <c r="J46" s="43"/>
      <c r="K46" s="43"/>
      <c r="L46" s="43"/>
    </row>
    <row r="47" ht="15.75" customHeight="1">
      <c r="A47" s="43"/>
      <c r="B47" s="43"/>
      <c r="C47" s="43"/>
      <c r="D47" s="43"/>
      <c r="E47" s="79"/>
      <c r="F47" s="43"/>
      <c r="G47" s="79"/>
      <c r="H47" s="43"/>
      <c r="I47" s="39"/>
      <c r="J47" s="43"/>
      <c r="K47" s="43"/>
      <c r="L47" s="43"/>
    </row>
    <row r="48" ht="15.75" customHeight="1">
      <c r="A48" s="43"/>
      <c r="B48" s="43"/>
      <c r="C48" s="43"/>
      <c r="D48" s="43"/>
      <c r="E48" s="79"/>
      <c r="F48" s="43"/>
      <c r="G48" s="79"/>
      <c r="H48" s="43"/>
      <c r="I48" s="39"/>
      <c r="J48" s="43"/>
      <c r="K48" s="43"/>
      <c r="L48" s="43"/>
    </row>
    <row r="49" ht="15.75" customHeight="1">
      <c r="A49" s="43"/>
      <c r="B49" s="43"/>
      <c r="C49" s="43"/>
      <c r="D49" s="43"/>
      <c r="E49" s="79"/>
      <c r="F49" s="43"/>
      <c r="G49" s="79"/>
      <c r="H49" s="43"/>
      <c r="I49" s="39"/>
      <c r="J49" s="43"/>
      <c r="K49" s="43"/>
      <c r="L49" s="43"/>
    </row>
    <row r="50" ht="15.75" customHeight="1">
      <c r="A50" s="43"/>
      <c r="B50" s="43"/>
      <c r="C50" s="43"/>
      <c r="D50" s="43"/>
      <c r="E50" s="79"/>
      <c r="F50" s="43"/>
      <c r="G50" s="79"/>
      <c r="H50" s="43"/>
      <c r="I50" s="39"/>
      <c r="J50" s="43"/>
      <c r="K50" s="43"/>
      <c r="L50" s="43"/>
    </row>
    <row r="51" ht="15.75" customHeight="1">
      <c r="A51" s="43"/>
      <c r="B51" s="43"/>
      <c r="C51" s="43"/>
      <c r="D51" s="43"/>
      <c r="E51" s="79"/>
      <c r="F51" s="43"/>
      <c r="G51" s="79"/>
      <c r="H51" s="43"/>
      <c r="I51" s="39"/>
      <c r="J51" s="43"/>
      <c r="K51" s="43"/>
      <c r="L51" s="43"/>
    </row>
    <row r="52" ht="15.75" customHeight="1">
      <c r="A52" s="43"/>
      <c r="B52" s="43"/>
      <c r="C52" s="43"/>
      <c r="D52" s="43"/>
      <c r="E52" s="79"/>
      <c r="F52" s="43"/>
      <c r="G52" s="79"/>
      <c r="H52" s="43"/>
      <c r="I52" s="39"/>
      <c r="J52" s="43"/>
      <c r="K52" s="43"/>
      <c r="L52" s="43"/>
    </row>
    <row r="53" ht="15.75" customHeight="1">
      <c r="A53" s="43"/>
      <c r="B53" s="43"/>
      <c r="C53" s="43"/>
      <c r="D53" s="43"/>
      <c r="E53" s="79"/>
      <c r="F53" s="43"/>
      <c r="G53" s="79"/>
      <c r="H53" s="43"/>
      <c r="I53" s="39"/>
      <c r="J53" s="43"/>
      <c r="K53" s="43"/>
      <c r="L53" s="43"/>
    </row>
    <row r="54" ht="15.75" customHeight="1">
      <c r="A54" s="43"/>
      <c r="B54" s="43"/>
      <c r="C54" s="43"/>
      <c r="D54" s="43"/>
      <c r="E54" s="79"/>
      <c r="F54" s="43"/>
      <c r="G54" s="79"/>
      <c r="H54" s="43"/>
      <c r="I54" s="39"/>
      <c r="J54" s="43"/>
      <c r="K54" s="43"/>
      <c r="L54" s="43"/>
    </row>
    <row r="55" ht="15.75" customHeight="1">
      <c r="A55" s="43"/>
      <c r="B55" s="43"/>
      <c r="C55" s="43"/>
      <c r="D55" s="43"/>
      <c r="E55" s="79"/>
      <c r="F55" s="43"/>
      <c r="G55" s="79"/>
      <c r="H55" s="43"/>
      <c r="I55" s="39"/>
      <c r="J55" s="43"/>
      <c r="K55" s="43"/>
      <c r="L55" s="43"/>
    </row>
    <row r="56" ht="15.75" customHeight="1">
      <c r="A56" s="43"/>
      <c r="B56" s="43"/>
      <c r="C56" s="43"/>
      <c r="D56" s="43"/>
      <c r="E56" s="79"/>
      <c r="F56" s="43"/>
      <c r="G56" s="79"/>
      <c r="H56" s="43"/>
      <c r="I56" s="39"/>
      <c r="J56" s="43"/>
      <c r="K56" s="43"/>
      <c r="L56" s="43"/>
    </row>
    <row r="57" ht="15.75" customHeight="1">
      <c r="A57" s="43"/>
      <c r="B57" s="43"/>
      <c r="C57" s="43"/>
      <c r="D57" s="43"/>
      <c r="E57" s="79"/>
      <c r="F57" s="43"/>
      <c r="G57" s="79"/>
      <c r="H57" s="43"/>
      <c r="I57" s="39"/>
      <c r="J57" s="43"/>
      <c r="K57" s="43"/>
      <c r="L57" s="43"/>
    </row>
    <row r="58" ht="15.75" customHeight="1">
      <c r="A58" s="43"/>
      <c r="B58" s="43"/>
      <c r="C58" s="43"/>
      <c r="D58" s="43"/>
      <c r="E58" s="79"/>
      <c r="F58" s="43"/>
      <c r="G58" s="79"/>
      <c r="H58" s="43"/>
      <c r="I58" s="39"/>
      <c r="J58" s="43"/>
      <c r="K58" s="43"/>
      <c r="L58" s="43"/>
    </row>
    <row r="59" ht="15.75" customHeight="1">
      <c r="A59" s="43"/>
      <c r="B59" s="43"/>
      <c r="C59" s="43"/>
      <c r="D59" s="43"/>
      <c r="E59" s="79"/>
      <c r="F59" s="43"/>
      <c r="G59" s="79"/>
      <c r="H59" s="43"/>
      <c r="I59" s="39"/>
      <c r="J59" s="43"/>
      <c r="K59" s="43"/>
      <c r="L59" s="43"/>
    </row>
    <row r="60" ht="15.75" customHeight="1">
      <c r="A60" s="43"/>
      <c r="B60" s="43"/>
      <c r="C60" s="43"/>
      <c r="D60" s="43"/>
      <c r="E60" s="79"/>
      <c r="F60" s="43"/>
      <c r="G60" s="79"/>
      <c r="H60" s="43"/>
      <c r="I60" s="39"/>
      <c r="J60" s="43"/>
      <c r="K60" s="43"/>
      <c r="L60" s="43"/>
    </row>
    <row r="61" ht="15.75" customHeight="1">
      <c r="A61" s="43"/>
      <c r="B61" s="43"/>
      <c r="C61" s="43"/>
      <c r="D61" s="43"/>
      <c r="E61" s="79"/>
      <c r="F61" s="43"/>
      <c r="G61" s="79"/>
      <c r="H61" s="43"/>
      <c r="I61" s="39"/>
      <c r="J61" s="43"/>
      <c r="K61" s="43"/>
      <c r="L61" s="43"/>
    </row>
    <row r="62" ht="15.75" customHeight="1">
      <c r="A62" s="43"/>
      <c r="B62" s="43"/>
      <c r="C62" s="43"/>
      <c r="D62" s="43"/>
      <c r="E62" s="79"/>
      <c r="F62" s="43"/>
      <c r="G62" s="79"/>
      <c r="H62" s="43"/>
      <c r="I62" s="39"/>
      <c r="J62" s="43"/>
      <c r="K62" s="43"/>
      <c r="L62" s="43"/>
    </row>
    <row r="63" ht="15.75" customHeight="1">
      <c r="A63" s="43"/>
      <c r="B63" s="43"/>
      <c r="C63" s="43"/>
      <c r="D63" s="43"/>
      <c r="E63" s="79"/>
      <c r="F63" s="43"/>
      <c r="G63" s="79"/>
      <c r="H63" s="43"/>
      <c r="I63" s="39"/>
      <c r="J63" s="43"/>
      <c r="K63" s="43"/>
      <c r="L63" s="43"/>
    </row>
    <row r="64" ht="15.75" customHeight="1">
      <c r="A64" s="43"/>
      <c r="B64" s="43"/>
      <c r="C64" s="43"/>
      <c r="D64" s="43"/>
      <c r="E64" s="79"/>
      <c r="F64" s="43"/>
      <c r="G64" s="79"/>
      <c r="H64" s="43"/>
      <c r="I64" s="39"/>
      <c r="J64" s="43"/>
      <c r="K64" s="43"/>
      <c r="L64" s="43"/>
    </row>
    <row r="65" ht="15.75" customHeight="1">
      <c r="A65" s="43"/>
      <c r="B65" s="43"/>
      <c r="C65" s="43"/>
      <c r="D65" s="43"/>
      <c r="E65" s="79"/>
      <c r="F65" s="43"/>
      <c r="G65" s="79"/>
      <c r="H65" s="43"/>
      <c r="I65" s="39"/>
      <c r="J65" s="43"/>
      <c r="K65" s="43"/>
      <c r="L65" s="43"/>
    </row>
    <row r="66" ht="15.75" customHeight="1">
      <c r="A66" s="43"/>
      <c r="B66" s="43"/>
      <c r="C66" s="43"/>
      <c r="D66" s="43"/>
      <c r="E66" s="79"/>
      <c r="F66" s="43"/>
      <c r="G66" s="79"/>
      <c r="H66" s="43"/>
      <c r="I66" s="39"/>
      <c r="J66" s="43"/>
      <c r="K66" s="43"/>
      <c r="L66" s="43"/>
    </row>
    <row r="67" ht="15.75" customHeight="1">
      <c r="A67" s="43"/>
      <c r="B67" s="43"/>
      <c r="C67" s="43"/>
      <c r="D67" s="43"/>
      <c r="E67" s="79"/>
      <c r="F67" s="43"/>
      <c r="G67" s="79"/>
      <c r="H67" s="43"/>
      <c r="I67" s="39"/>
      <c r="J67" s="43"/>
      <c r="K67" s="43"/>
      <c r="L67" s="43"/>
    </row>
    <row r="68" ht="15.75" customHeight="1">
      <c r="A68" s="43"/>
      <c r="B68" s="43"/>
      <c r="C68" s="43"/>
      <c r="D68" s="43"/>
      <c r="E68" s="79"/>
      <c r="F68" s="43"/>
      <c r="G68" s="79"/>
      <c r="H68" s="43"/>
      <c r="I68" s="39"/>
      <c r="J68" s="43"/>
      <c r="K68" s="43"/>
      <c r="L68" s="43"/>
    </row>
    <row r="69" ht="15.75" customHeight="1">
      <c r="A69" s="43"/>
      <c r="B69" s="43"/>
      <c r="C69" s="43"/>
      <c r="D69" s="43"/>
      <c r="E69" s="79"/>
      <c r="F69" s="43"/>
      <c r="G69" s="79"/>
      <c r="H69" s="43"/>
      <c r="I69" s="39"/>
      <c r="J69" s="43"/>
      <c r="K69" s="43"/>
      <c r="L69" s="43"/>
    </row>
    <row r="70" ht="15.75" customHeight="1">
      <c r="A70" s="43"/>
      <c r="B70" s="43"/>
      <c r="C70" s="43"/>
      <c r="D70" s="43"/>
      <c r="E70" s="79"/>
      <c r="F70" s="43"/>
      <c r="G70" s="79"/>
      <c r="H70" s="43"/>
      <c r="I70" s="39"/>
      <c r="J70" s="43"/>
      <c r="K70" s="43"/>
      <c r="L70" s="43"/>
    </row>
    <row r="71" ht="15.75" customHeight="1">
      <c r="A71" s="43"/>
      <c r="B71" s="43"/>
      <c r="C71" s="43"/>
      <c r="D71" s="43"/>
      <c r="E71" s="79"/>
      <c r="F71" s="43"/>
      <c r="G71" s="79"/>
      <c r="H71" s="43"/>
      <c r="I71" s="39"/>
      <c r="J71" s="43"/>
      <c r="K71" s="43"/>
      <c r="L71" s="43"/>
    </row>
    <row r="72" ht="15.75" customHeight="1">
      <c r="A72" s="43"/>
      <c r="B72" s="43"/>
      <c r="C72" s="43"/>
      <c r="D72" s="43"/>
      <c r="E72" s="79"/>
      <c r="F72" s="43"/>
      <c r="G72" s="79"/>
      <c r="H72" s="43"/>
      <c r="I72" s="39"/>
      <c r="J72" s="43"/>
      <c r="K72" s="43"/>
      <c r="L72" s="43"/>
    </row>
    <row r="73" ht="15.75" customHeight="1">
      <c r="A73" s="43"/>
      <c r="B73" s="43"/>
      <c r="C73" s="43"/>
      <c r="D73" s="43"/>
      <c r="E73" s="79"/>
      <c r="F73" s="43"/>
      <c r="G73" s="79"/>
      <c r="H73" s="43"/>
      <c r="I73" s="39"/>
      <c r="J73" s="43"/>
      <c r="K73" s="43"/>
      <c r="L73" s="43"/>
    </row>
    <row r="74" ht="15.75" customHeight="1">
      <c r="A74" s="43"/>
      <c r="B74" s="43"/>
      <c r="C74" s="43"/>
      <c r="D74" s="43"/>
      <c r="E74" s="79"/>
      <c r="F74" s="43"/>
      <c r="G74" s="79"/>
      <c r="H74" s="43"/>
      <c r="I74" s="39"/>
      <c r="J74" s="43"/>
      <c r="K74" s="43"/>
      <c r="L74" s="43"/>
    </row>
    <row r="75" ht="15.75" customHeight="1">
      <c r="A75" s="43"/>
      <c r="B75" s="43"/>
      <c r="C75" s="43"/>
      <c r="D75" s="43"/>
      <c r="E75" s="79"/>
      <c r="F75" s="43"/>
      <c r="G75" s="79"/>
      <c r="H75" s="43"/>
      <c r="I75" s="39"/>
      <c r="J75" s="43"/>
      <c r="K75" s="43"/>
      <c r="L75" s="43"/>
    </row>
    <row r="76" ht="15.75" customHeight="1">
      <c r="A76" s="43"/>
      <c r="B76" s="43"/>
      <c r="C76" s="43"/>
      <c r="D76" s="43"/>
      <c r="E76" s="79"/>
      <c r="F76" s="43"/>
      <c r="G76" s="79"/>
      <c r="H76" s="43"/>
      <c r="I76" s="39"/>
      <c r="J76" s="43"/>
      <c r="K76" s="43"/>
      <c r="L76" s="43"/>
    </row>
    <row r="77" ht="15.75" customHeight="1">
      <c r="A77" s="43"/>
      <c r="B77" s="43"/>
      <c r="C77" s="43"/>
      <c r="D77" s="43"/>
      <c r="E77" s="79"/>
      <c r="F77" s="43"/>
      <c r="G77" s="79"/>
      <c r="H77" s="43"/>
      <c r="I77" s="39"/>
      <c r="J77" s="43"/>
      <c r="K77" s="43"/>
      <c r="L77" s="43"/>
    </row>
    <row r="78" ht="15.75" customHeight="1">
      <c r="A78" s="43"/>
      <c r="B78" s="43"/>
      <c r="C78" s="43"/>
      <c r="D78" s="43"/>
      <c r="E78" s="79"/>
      <c r="F78" s="43"/>
      <c r="G78" s="79"/>
      <c r="H78" s="43"/>
      <c r="I78" s="39"/>
      <c r="J78" s="43"/>
      <c r="K78" s="43"/>
      <c r="L78" s="43"/>
    </row>
    <row r="79" ht="15.75" customHeight="1">
      <c r="A79" s="43"/>
      <c r="B79" s="43"/>
      <c r="C79" s="43"/>
      <c r="D79" s="43"/>
      <c r="E79" s="79"/>
      <c r="F79" s="43"/>
      <c r="G79" s="79"/>
      <c r="H79" s="43"/>
      <c r="I79" s="39"/>
      <c r="J79" s="43"/>
      <c r="K79" s="43"/>
      <c r="L79" s="43"/>
    </row>
    <row r="80" ht="15.75" customHeight="1">
      <c r="A80" s="43"/>
      <c r="B80" s="43"/>
      <c r="C80" s="43"/>
      <c r="D80" s="43"/>
      <c r="E80" s="79"/>
      <c r="F80" s="43"/>
      <c r="G80" s="79"/>
      <c r="H80" s="43"/>
      <c r="I80" s="39"/>
      <c r="J80" s="43"/>
      <c r="K80" s="43"/>
      <c r="L80" s="43"/>
    </row>
    <row r="81" ht="15.75" customHeight="1">
      <c r="A81" s="43"/>
      <c r="B81" s="43"/>
      <c r="C81" s="43"/>
      <c r="D81" s="43"/>
      <c r="E81" s="79"/>
      <c r="F81" s="43"/>
      <c r="G81" s="79"/>
      <c r="H81" s="43"/>
      <c r="I81" s="39"/>
      <c r="J81" s="43"/>
      <c r="K81" s="43"/>
      <c r="L81" s="43"/>
    </row>
    <row r="82" ht="15.75" customHeight="1">
      <c r="A82" s="43"/>
      <c r="B82" s="43"/>
      <c r="C82" s="43"/>
      <c r="D82" s="43"/>
      <c r="E82" s="79"/>
      <c r="F82" s="43"/>
      <c r="G82" s="79"/>
      <c r="H82" s="43"/>
      <c r="I82" s="39"/>
      <c r="J82" s="43"/>
      <c r="K82" s="43"/>
      <c r="L82" s="43"/>
    </row>
    <row r="83" ht="15.75" customHeight="1">
      <c r="A83" s="43"/>
      <c r="B83" s="43"/>
      <c r="C83" s="43"/>
      <c r="D83" s="43"/>
      <c r="E83" s="79"/>
      <c r="F83" s="43"/>
      <c r="G83" s="79"/>
      <c r="H83" s="43"/>
      <c r="I83" s="39"/>
      <c r="J83" s="43"/>
      <c r="K83" s="43"/>
      <c r="L83" s="43"/>
    </row>
    <row r="84" ht="15.75" customHeight="1">
      <c r="A84" s="43"/>
      <c r="B84" s="43"/>
      <c r="C84" s="43"/>
      <c r="D84" s="43"/>
      <c r="E84" s="79"/>
      <c r="F84" s="43"/>
      <c r="G84" s="79"/>
      <c r="H84" s="43"/>
      <c r="I84" s="39"/>
      <c r="J84" s="43"/>
      <c r="K84" s="43"/>
      <c r="L84" s="43"/>
    </row>
    <row r="85" ht="15.75" customHeight="1">
      <c r="A85" s="43"/>
      <c r="B85" s="43"/>
      <c r="C85" s="43"/>
      <c r="D85" s="43"/>
      <c r="E85" s="79"/>
      <c r="F85" s="43"/>
      <c r="G85" s="79"/>
      <c r="H85" s="43"/>
      <c r="I85" s="39"/>
      <c r="J85" s="43"/>
      <c r="K85" s="43"/>
      <c r="L85" s="43"/>
    </row>
    <row r="86" ht="15.75" customHeight="1">
      <c r="A86" s="43"/>
      <c r="B86" s="43"/>
      <c r="C86" s="43"/>
      <c r="D86" s="43"/>
      <c r="E86" s="79"/>
      <c r="F86" s="43"/>
      <c r="G86" s="79"/>
      <c r="H86" s="43"/>
      <c r="I86" s="39"/>
      <c r="J86" s="43"/>
      <c r="K86" s="43"/>
      <c r="L86" s="43"/>
    </row>
    <row r="87" ht="15.75" customHeight="1">
      <c r="A87" s="43"/>
      <c r="B87" s="43"/>
      <c r="C87" s="43"/>
      <c r="D87" s="43"/>
      <c r="E87" s="79"/>
      <c r="F87" s="43"/>
      <c r="G87" s="79"/>
      <c r="H87" s="43"/>
      <c r="I87" s="39"/>
      <c r="J87" s="43"/>
      <c r="K87" s="43"/>
      <c r="L87" s="43"/>
    </row>
    <row r="88" ht="15.75" customHeight="1">
      <c r="A88" s="43"/>
      <c r="B88" s="43"/>
      <c r="C88" s="43"/>
      <c r="D88" s="43"/>
      <c r="E88" s="79"/>
      <c r="F88" s="43"/>
      <c r="G88" s="79"/>
      <c r="H88" s="43"/>
      <c r="I88" s="39"/>
      <c r="J88" s="43"/>
      <c r="K88" s="43"/>
      <c r="L88" s="43"/>
    </row>
    <row r="89" ht="15.75" customHeight="1">
      <c r="A89" s="43"/>
      <c r="B89" s="43"/>
      <c r="C89" s="43"/>
      <c r="D89" s="43"/>
      <c r="E89" s="79"/>
      <c r="F89" s="43"/>
      <c r="G89" s="79"/>
      <c r="H89" s="43"/>
      <c r="I89" s="39"/>
      <c r="J89" s="43"/>
      <c r="K89" s="43"/>
      <c r="L89" s="43"/>
    </row>
    <row r="90" ht="15.75" customHeight="1">
      <c r="A90" s="43"/>
      <c r="B90" s="43"/>
      <c r="C90" s="43"/>
      <c r="D90" s="43"/>
      <c r="E90" s="79"/>
      <c r="F90" s="43"/>
      <c r="G90" s="79"/>
      <c r="H90" s="43"/>
      <c r="I90" s="39"/>
      <c r="J90" s="43"/>
      <c r="K90" s="43"/>
      <c r="L90" s="43"/>
    </row>
    <row r="91" ht="15.75" customHeight="1">
      <c r="A91" s="43"/>
      <c r="B91" s="43"/>
      <c r="C91" s="43"/>
      <c r="D91" s="43"/>
      <c r="E91" s="79"/>
      <c r="F91" s="43"/>
      <c r="G91" s="79"/>
      <c r="H91" s="43"/>
      <c r="I91" s="39"/>
      <c r="J91" s="43"/>
      <c r="K91" s="43"/>
      <c r="L91" s="43"/>
    </row>
    <row r="92" ht="15.75" customHeight="1">
      <c r="A92" s="43"/>
      <c r="B92" s="43"/>
      <c r="C92" s="43"/>
      <c r="D92" s="43"/>
      <c r="E92" s="79"/>
      <c r="F92" s="43"/>
      <c r="G92" s="79"/>
      <c r="H92" s="43"/>
      <c r="I92" s="39"/>
      <c r="J92" s="43"/>
      <c r="K92" s="43"/>
      <c r="L92" s="43"/>
    </row>
    <row r="93" ht="15.75" customHeight="1">
      <c r="A93" s="43"/>
      <c r="B93" s="43"/>
      <c r="C93" s="43"/>
      <c r="D93" s="43"/>
      <c r="E93" s="79"/>
      <c r="F93" s="43"/>
      <c r="G93" s="79"/>
      <c r="H93" s="43"/>
      <c r="I93" s="39"/>
      <c r="J93" s="43"/>
      <c r="K93" s="43"/>
      <c r="L93" s="43"/>
    </row>
    <row r="94" ht="15.75" customHeight="1">
      <c r="A94" s="43"/>
      <c r="B94" s="43"/>
      <c r="C94" s="43"/>
      <c r="D94" s="43"/>
      <c r="E94" s="79"/>
      <c r="F94" s="43"/>
      <c r="G94" s="79"/>
      <c r="H94" s="43"/>
      <c r="I94" s="39"/>
      <c r="J94" s="43"/>
      <c r="K94" s="43"/>
      <c r="L94" s="43"/>
    </row>
    <row r="95" ht="15.75" customHeight="1">
      <c r="A95" s="43"/>
      <c r="B95" s="43"/>
      <c r="C95" s="43"/>
      <c r="D95" s="43"/>
      <c r="E95" s="79"/>
      <c r="F95" s="43"/>
      <c r="G95" s="79"/>
      <c r="H95" s="43"/>
      <c r="I95" s="39"/>
      <c r="J95" s="43"/>
      <c r="K95" s="43"/>
      <c r="L95" s="43"/>
    </row>
    <row r="96" ht="15.75" customHeight="1">
      <c r="A96" s="43"/>
      <c r="B96" s="43"/>
      <c r="C96" s="43"/>
      <c r="D96" s="43"/>
      <c r="E96" s="79"/>
      <c r="F96" s="43"/>
      <c r="G96" s="79"/>
      <c r="H96" s="43"/>
      <c r="I96" s="39"/>
      <c r="J96" s="43"/>
      <c r="K96" s="43"/>
      <c r="L96" s="43"/>
    </row>
    <row r="97" ht="15.75" customHeight="1">
      <c r="A97" s="43"/>
      <c r="B97" s="43"/>
      <c r="C97" s="43"/>
      <c r="D97" s="43"/>
      <c r="E97" s="79"/>
      <c r="F97" s="43"/>
      <c r="G97" s="79"/>
      <c r="H97" s="43"/>
      <c r="I97" s="39"/>
      <c r="J97" s="43"/>
      <c r="K97" s="43"/>
      <c r="L97" s="43"/>
    </row>
    <row r="98" ht="15.75" customHeight="1">
      <c r="A98" s="43"/>
      <c r="B98" s="43"/>
      <c r="C98" s="43"/>
      <c r="D98" s="43"/>
      <c r="E98" s="79"/>
      <c r="F98" s="43"/>
      <c r="G98" s="79"/>
      <c r="H98" s="43"/>
      <c r="I98" s="39"/>
      <c r="J98" s="43"/>
      <c r="K98" s="43"/>
      <c r="L98" s="43"/>
    </row>
    <row r="99" ht="15.75" customHeight="1">
      <c r="A99" s="43"/>
      <c r="B99" s="43"/>
      <c r="C99" s="43"/>
      <c r="D99" s="43"/>
      <c r="E99" s="79"/>
      <c r="F99" s="43"/>
      <c r="G99" s="79"/>
      <c r="H99" s="43"/>
      <c r="I99" s="39"/>
      <c r="J99" s="43"/>
      <c r="K99" s="43"/>
      <c r="L99" s="43"/>
    </row>
    <row r="100" ht="15.75" customHeight="1">
      <c r="A100" s="43"/>
      <c r="B100" s="43"/>
      <c r="C100" s="43"/>
      <c r="D100" s="43"/>
      <c r="E100" s="79"/>
      <c r="F100" s="43"/>
      <c r="G100" s="79"/>
      <c r="H100" s="43"/>
      <c r="I100" s="39"/>
      <c r="J100" s="43"/>
      <c r="K100" s="43"/>
      <c r="L100" s="43"/>
    </row>
    <row r="101" ht="15.75" customHeight="1">
      <c r="A101" s="43"/>
      <c r="B101" s="43"/>
      <c r="C101" s="43"/>
      <c r="D101" s="43"/>
      <c r="E101" s="79"/>
      <c r="F101" s="43"/>
      <c r="G101" s="79"/>
      <c r="H101" s="43"/>
      <c r="I101" s="39"/>
      <c r="J101" s="43"/>
      <c r="K101" s="43"/>
      <c r="L101" s="43"/>
    </row>
    <row r="102" ht="15.75" customHeight="1">
      <c r="A102" s="43"/>
      <c r="B102" s="43"/>
      <c r="C102" s="43"/>
      <c r="D102" s="43"/>
      <c r="E102" s="79"/>
      <c r="F102" s="43"/>
      <c r="G102" s="79"/>
      <c r="H102" s="43"/>
      <c r="I102" s="39"/>
      <c r="J102" s="43"/>
      <c r="K102" s="43"/>
      <c r="L102" s="43"/>
    </row>
    <row r="103" ht="15.75" customHeight="1">
      <c r="A103" s="43"/>
      <c r="B103" s="43"/>
      <c r="C103" s="43"/>
      <c r="D103" s="43"/>
      <c r="E103" s="79"/>
      <c r="F103" s="43"/>
      <c r="G103" s="79"/>
      <c r="H103" s="43"/>
      <c r="I103" s="39"/>
      <c r="J103" s="43"/>
      <c r="K103" s="43"/>
      <c r="L103" s="43"/>
    </row>
    <row r="104" ht="15.75" customHeight="1">
      <c r="A104" s="43"/>
      <c r="B104" s="43"/>
      <c r="C104" s="43"/>
      <c r="D104" s="43"/>
      <c r="E104" s="79"/>
      <c r="F104" s="43"/>
      <c r="G104" s="79"/>
      <c r="H104" s="43"/>
      <c r="I104" s="39"/>
      <c r="J104" s="43"/>
      <c r="K104" s="43"/>
      <c r="L104" s="43"/>
    </row>
    <row r="105" ht="15.75" customHeight="1">
      <c r="A105" s="43"/>
      <c r="B105" s="43"/>
      <c r="C105" s="43"/>
      <c r="D105" s="43"/>
      <c r="E105" s="79"/>
      <c r="F105" s="43"/>
      <c r="G105" s="79"/>
      <c r="H105" s="43"/>
      <c r="I105" s="39"/>
      <c r="J105" s="43"/>
      <c r="K105" s="43"/>
      <c r="L105" s="43"/>
    </row>
    <row r="106" ht="15.75" customHeight="1">
      <c r="A106" s="43"/>
      <c r="B106" s="43"/>
      <c r="C106" s="43"/>
      <c r="D106" s="43"/>
      <c r="E106" s="79"/>
      <c r="F106" s="43"/>
      <c r="G106" s="79"/>
      <c r="H106" s="43"/>
      <c r="I106" s="39"/>
      <c r="J106" s="43"/>
      <c r="K106" s="43"/>
      <c r="L106" s="43"/>
    </row>
    <row r="107" ht="15.75" customHeight="1">
      <c r="A107" s="43"/>
      <c r="B107" s="43"/>
      <c r="C107" s="43"/>
      <c r="D107" s="43"/>
      <c r="E107" s="79"/>
      <c r="F107" s="43"/>
      <c r="G107" s="79"/>
      <c r="H107" s="43"/>
      <c r="I107" s="39"/>
      <c r="J107" s="43"/>
      <c r="K107" s="43"/>
      <c r="L107" s="43"/>
    </row>
    <row r="108" ht="15.75" customHeight="1">
      <c r="A108" s="43"/>
      <c r="B108" s="43"/>
      <c r="C108" s="43"/>
      <c r="D108" s="43"/>
      <c r="E108" s="79"/>
      <c r="F108" s="43"/>
      <c r="G108" s="79"/>
      <c r="H108" s="43"/>
      <c r="I108" s="39"/>
      <c r="J108" s="43"/>
      <c r="K108" s="43"/>
      <c r="L108" s="43"/>
    </row>
    <row r="109" ht="15.75" customHeight="1">
      <c r="A109" s="43"/>
      <c r="B109" s="43"/>
      <c r="C109" s="43"/>
      <c r="D109" s="43"/>
      <c r="E109" s="79"/>
      <c r="F109" s="43"/>
      <c r="G109" s="79"/>
      <c r="H109" s="43"/>
      <c r="I109" s="39"/>
      <c r="J109" s="43"/>
      <c r="K109" s="43"/>
      <c r="L109" s="43"/>
    </row>
    <row r="110" ht="15.75" customHeight="1">
      <c r="A110" s="43"/>
      <c r="B110" s="43"/>
      <c r="C110" s="43"/>
      <c r="D110" s="43"/>
      <c r="E110" s="79"/>
      <c r="F110" s="43"/>
      <c r="G110" s="79"/>
      <c r="H110" s="43"/>
      <c r="I110" s="39"/>
      <c r="J110" s="43"/>
      <c r="K110" s="43"/>
      <c r="L110" s="43"/>
    </row>
    <row r="111" ht="15.75" customHeight="1">
      <c r="A111" s="43"/>
      <c r="B111" s="43"/>
      <c r="C111" s="43"/>
      <c r="D111" s="43"/>
      <c r="E111" s="79"/>
      <c r="F111" s="43"/>
      <c r="G111" s="79"/>
      <c r="H111" s="43"/>
      <c r="I111" s="39"/>
      <c r="J111" s="43"/>
      <c r="K111" s="43"/>
      <c r="L111" s="43"/>
    </row>
    <row r="112" ht="15.75" customHeight="1">
      <c r="A112" s="43"/>
      <c r="B112" s="43"/>
      <c r="C112" s="43"/>
      <c r="D112" s="43"/>
      <c r="E112" s="79"/>
      <c r="F112" s="43"/>
      <c r="G112" s="79"/>
      <c r="H112" s="43"/>
      <c r="I112" s="39"/>
      <c r="J112" s="43"/>
      <c r="K112" s="43"/>
      <c r="L112" s="43"/>
    </row>
    <row r="113" ht="15.75" customHeight="1">
      <c r="A113" s="43"/>
      <c r="B113" s="43"/>
      <c r="C113" s="43"/>
      <c r="D113" s="43"/>
      <c r="E113" s="79"/>
      <c r="F113" s="43"/>
      <c r="G113" s="79"/>
      <c r="H113" s="43"/>
      <c r="I113" s="39"/>
      <c r="J113" s="43"/>
      <c r="K113" s="43"/>
      <c r="L113" s="43"/>
    </row>
    <row r="114" ht="15.75" customHeight="1">
      <c r="A114" s="43"/>
      <c r="B114" s="43"/>
      <c r="C114" s="43"/>
      <c r="D114" s="43"/>
      <c r="E114" s="79"/>
      <c r="F114" s="43"/>
      <c r="G114" s="79"/>
      <c r="H114" s="43"/>
      <c r="I114" s="39"/>
      <c r="J114" s="43"/>
      <c r="K114" s="43"/>
      <c r="L114" s="43"/>
    </row>
    <row r="115" ht="15.75" customHeight="1">
      <c r="A115" s="43"/>
      <c r="B115" s="43"/>
      <c r="C115" s="43"/>
      <c r="D115" s="43"/>
      <c r="E115" s="79"/>
      <c r="F115" s="43"/>
      <c r="G115" s="79"/>
      <c r="H115" s="43"/>
      <c r="I115" s="39"/>
      <c r="J115" s="43"/>
      <c r="K115" s="43"/>
      <c r="L115" s="43"/>
    </row>
    <row r="116" ht="15.75" customHeight="1">
      <c r="A116" s="43"/>
      <c r="B116" s="43"/>
      <c r="C116" s="43"/>
      <c r="D116" s="43"/>
      <c r="E116" s="79"/>
      <c r="F116" s="43"/>
      <c r="G116" s="79"/>
      <c r="H116" s="43"/>
      <c r="I116" s="39"/>
      <c r="J116" s="43"/>
      <c r="K116" s="43"/>
      <c r="L116" s="43"/>
    </row>
    <row r="117" ht="15.75" customHeight="1">
      <c r="A117" s="43"/>
      <c r="B117" s="43"/>
      <c r="C117" s="43"/>
      <c r="D117" s="43"/>
      <c r="E117" s="79"/>
      <c r="F117" s="43"/>
      <c r="G117" s="79"/>
      <c r="H117" s="43"/>
      <c r="I117" s="39"/>
      <c r="J117" s="43"/>
      <c r="K117" s="43"/>
      <c r="L117" s="43"/>
    </row>
    <row r="118" ht="15.75" customHeight="1">
      <c r="A118" s="43"/>
      <c r="B118" s="43"/>
      <c r="C118" s="43"/>
      <c r="D118" s="43"/>
      <c r="E118" s="79"/>
      <c r="F118" s="43"/>
      <c r="G118" s="79"/>
      <c r="H118" s="43"/>
      <c r="I118" s="39"/>
      <c r="J118" s="43"/>
      <c r="K118" s="43"/>
      <c r="L118" s="43"/>
    </row>
    <row r="119" ht="15.75" customHeight="1">
      <c r="A119" s="43"/>
      <c r="B119" s="43"/>
      <c r="C119" s="43"/>
      <c r="D119" s="43"/>
      <c r="E119" s="79"/>
      <c r="F119" s="43"/>
      <c r="G119" s="79"/>
      <c r="H119" s="43"/>
      <c r="I119" s="39"/>
      <c r="J119" s="43"/>
      <c r="K119" s="43"/>
      <c r="L119" s="43"/>
    </row>
    <row r="120" ht="15.75" customHeight="1">
      <c r="A120" s="43"/>
      <c r="B120" s="43"/>
      <c r="C120" s="43"/>
      <c r="D120" s="43"/>
      <c r="E120" s="79"/>
      <c r="F120" s="43"/>
      <c r="G120" s="79"/>
      <c r="H120" s="43"/>
      <c r="I120" s="39"/>
      <c r="J120" s="43"/>
      <c r="K120" s="43"/>
      <c r="L120" s="43"/>
    </row>
    <row r="121" ht="15.75" customHeight="1">
      <c r="A121" s="43"/>
      <c r="B121" s="43"/>
      <c r="C121" s="43"/>
      <c r="D121" s="43"/>
      <c r="E121" s="79"/>
      <c r="F121" s="43"/>
      <c r="G121" s="79"/>
      <c r="H121" s="43"/>
      <c r="I121" s="39"/>
      <c r="J121" s="43"/>
      <c r="K121" s="43"/>
      <c r="L121" s="43"/>
    </row>
    <row r="122" ht="15.75" customHeight="1">
      <c r="A122" s="43"/>
      <c r="B122" s="43"/>
      <c r="C122" s="43"/>
      <c r="D122" s="43"/>
      <c r="E122" s="79"/>
      <c r="F122" s="43"/>
      <c r="G122" s="79"/>
      <c r="H122" s="43"/>
      <c r="I122" s="39"/>
      <c r="J122" s="43"/>
      <c r="K122" s="43"/>
      <c r="L122" s="43"/>
    </row>
    <row r="123" ht="15.75" customHeight="1">
      <c r="A123" s="43"/>
      <c r="B123" s="43"/>
      <c r="C123" s="43"/>
      <c r="D123" s="43"/>
      <c r="E123" s="79"/>
      <c r="F123" s="43"/>
      <c r="G123" s="79"/>
      <c r="H123" s="43"/>
      <c r="I123" s="39"/>
      <c r="J123" s="43"/>
      <c r="K123" s="43"/>
      <c r="L123" s="43"/>
    </row>
    <row r="124" ht="15.75" customHeight="1">
      <c r="A124" s="43"/>
      <c r="B124" s="43"/>
      <c r="C124" s="43"/>
      <c r="D124" s="43"/>
      <c r="E124" s="79"/>
      <c r="F124" s="43"/>
      <c r="G124" s="79"/>
      <c r="H124" s="43"/>
      <c r="I124" s="39"/>
      <c r="J124" s="43"/>
      <c r="K124" s="43"/>
      <c r="L124" s="43"/>
    </row>
    <row r="125" ht="15.75" customHeight="1">
      <c r="A125" s="43"/>
      <c r="B125" s="43"/>
      <c r="C125" s="43"/>
      <c r="D125" s="43"/>
      <c r="E125" s="79"/>
      <c r="F125" s="43"/>
      <c r="G125" s="79"/>
      <c r="H125" s="43"/>
      <c r="I125" s="39"/>
      <c r="J125" s="43"/>
      <c r="K125" s="43"/>
      <c r="L125" s="43"/>
    </row>
    <row r="126" ht="15.75" customHeight="1">
      <c r="A126" s="43"/>
      <c r="B126" s="43"/>
      <c r="C126" s="43"/>
      <c r="D126" s="43"/>
      <c r="E126" s="79"/>
      <c r="F126" s="43"/>
      <c r="G126" s="79"/>
      <c r="H126" s="43"/>
      <c r="I126" s="39"/>
      <c r="J126" s="43"/>
      <c r="K126" s="43"/>
      <c r="L126" s="43"/>
    </row>
    <row r="127" ht="15.75" customHeight="1">
      <c r="A127" s="43"/>
      <c r="B127" s="43"/>
      <c r="C127" s="43"/>
      <c r="D127" s="43"/>
      <c r="E127" s="79"/>
      <c r="F127" s="43"/>
      <c r="G127" s="79"/>
      <c r="H127" s="43"/>
      <c r="I127" s="39"/>
      <c r="J127" s="43"/>
      <c r="K127" s="43"/>
      <c r="L127" s="43"/>
    </row>
    <row r="128" ht="15.75" customHeight="1">
      <c r="A128" s="43"/>
      <c r="B128" s="43"/>
      <c r="C128" s="43"/>
      <c r="D128" s="43"/>
      <c r="E128" s="79"/>
      <c r="F128" s="43"/>
      <c r="G128" s="79"/>
      <c r="H128" s="43"/>
      <c r="I128" s="39"/>
      <c r="J128" s="43"/>
      <c r="K128" s="43"/>
      <c r="L128" s="43"/>
    </row>
    <row r="129" ht="15.75" customHeight="1">
      <c r="A129" s="43"/>
      <c r="B129" s="43"/>
      <c r="C129" s="43"/>
      <c r="D129" s="43"/>
      <c r="E129" s="79"/>
      <c r="F129" s="43"/>
      <c r="G129" s="79"/>
      <c r="H129" s="43"/>
      <c r="I129" s="39"/>
      <c r="J129" s="43"/>
      <c r="K129" s="43"/>
      <c r="L129" s="43"/>
    </row>
    <row r="130" ht="15.75" customHeight="1">
      <c r="A130" s="43"/>
      <c r="B130" s="43"/>
      <c r="C130" s="43"/>
      <c r="D130" s="43"/>
      <c r="E130" s="79"/>
      <c r="F130" s="43"/>
      <c r="G130" s="79"/>
      <c r="H130" s="43"/>
      <c r="I130" s="39"/>
      <c r="J130" s="43"/>
      <c r="K130" s="43"/>
      <c r="L130" s="43"/>
    </row>
    <row r="131" ht="15.75" customHeight="1">
      <c r="A131" s="43"/>
      <c r="B131" s="43"/>
      <c r="C131" s="43"/>
      <c r="D131" s="43"/>
      <c r="E131" s="79"/>
      <c r="F131" s="43"/>
      <c r="G131" s="79"/>
      <c r="H131" s="43"/>
      <c r="I131" s="39"/>
      <c r="J131" s="43"/>
      <c r="K131" s="43"/>
      <c r="L131" s="43"/>
    </row>
    <row r="132" ht="15.75" customHeight="1">
      <c r="A132" s="43"/>
      <c r="B132" s="43"/>
      <c r="C132" s="43"/>
      <c r="D132" s="43"/>
      <c r="E132" s="79"/>
      <c r="F132" s="43"/>
      <c r="G132" s="79"/>
      <c r="H132" s="43"/>
      <c r="I132" s="39"/>
      <c r="J132" s="43"/>
      <c r="K132" s="43"/>
      <c r="L132" s="43"/>
    </row>
    <row r="133" ht="15.75" customHeight="1">
      <c r="A133" s="43"/>
      <c r="B133" s="43"/>
      <c r="C133" s="43"/>
      <c r="D133" s="43"/>
      <c r="E133" s="79"/>
      <c r="F133" s="43"/>
      <c r="G133" s="79"/>
      <c r="H133" s="43"/>
      <c r="I133" s="39"/>
      <c r="J133" s="43"/>
      <c r="K133" s="43"/>
      <c r="L133" s="43"/>
    </row>
    <row r="134" ht="15.75" customHeight="1">
      <c r="A134" s="43"/>
      <c r="B134" s="43"/>
      <c r="C134" s="43"/>
      <c r="D134" s="43"/>
      <c r="E134" s="79"/>
      <c r="F134" s="43"/>
      <c r="G134" s="79"/>
      <c r="H134" s="43"/>
      <c r="I134" s="39"/>
      <c r="J134" s="43"/>
      <c r="K134" s="43"/>
      <c r="L134" s="43"/>
    </row>
    <row r="135" ht="15.75" customHeight="1">
      <c r="A135" s="43"/>
      <c r="B135" s="43"/>
      <c r="C135" s="43"/>
      <c r="D135" s="43"/>
      <c r="E135" s="79"/>
      <c r="F135" s="43"/>
      <c r="G135" s="79"/>
      <c r="H135" s="43"/>
      <c r="I135" s="39"/>
      <c r="J135" s="43"/>
      <c r="K135" s="43"/>
      <c r="L135" s="43"/>
    </row>
    <row r="136" ht="15.75" customHeight="1">
      <c r="A136" s="43"/>
      <c r="B136" s="43"/>
      <c r="C136" s="43"/>
      <c r="D136" s="43"/>
      <c r="E136" s="79"/>
      <c r="F136" s="43"/>
      <c r="G136" s="79"/>
      <c r="H136" s="43"/>
      <c r="I136" s="39"/>
      <c r="J136" s="43"/>
      <c r="K136" s="43"/>
      <c r="L136" s="43"/>
    </row>
    <row r="137" ht="15.75" customHeight="1">
      <c r="A137" s="43"/>
      <c r="B137" s="43"/>
      <c r="C137" s="43"/>
      <c r="D137" s="43"/>
      <c r="E137" s="79"/>
      <c r="F137" s="43"/>
      <c r="G137" s="79"/>
      <c r="H137" s="43"/>
      <c r="I137" s="39"/>
      <c r="J137" s="43"/>
      <c r="K137" s="43"/>
      <c r="L137" s="43"/>
    </row>
    <row r="138" ht="15.75" customHeight="1">
      <c r="A138" s="43"/>
      <c r="B138" s="43"/>
      <c r="C138" s="43"/>
      <c r="D138" s="43"/>
      <c r="E138" s="79"/>
      <c r="F138" s="43"/>
      <c r="G138" s="79"/>
      <c r="H138" s="43"/>
      <c r="I138" s="39"/>
      <c r="J138" s="43"/>
      <c r="K138" s="43"/>
      <c r="L138" s="43"/>
    </row>
    <row r="139" ht="15.75" customHeight="1">
      <c r="A139" s="43"/>
      <c r="B139" s="43"/>
      <c r="C139" s="43"/>
      <c r="D139" s="43"/>
      <c r="E139" s="79"/>
      <c r="F139" s="43"/>
      <c r="G139" s="79"/>
      <c r="H139" s="43"/>
      <c r="I139" s="39"/>
      <c r="J139" s="43"/>
      <c r="K139" s="43"/>
      <c r="L139" s="43"/>
    </row>
    <row r="140" ht="15.75" customHeight="1">
      <c r="A140" s="43"/>
      <c r="B140" s="43"/>
      <c r="C140" s="43"/>
      <c r="D140" s="43"/>
      <c r="E140" s="79"/>
      <c r="F140" s="43"/>
      <c r="G140" s="79"/>
      <c r="H140" s="43"/>
      <c r="I140" s="39"/>
      <c r="J140" s="43"/>
      <c r="K140" s="43"/>
      <c r="L140" s="43"/>
    </row>
    <row r="141" ht="15.75" customHeight="1">
      <c r="A141" s="43"/>
      <c r="B141" s="43"/>
      <c r="C141" s="43"/>
      <c r="D141" s="43"/>
      <c r="E141" s="79"/>
      <c r="F141" s="43"/>
      <c r="G141" s="79"/>
      <c r="H141" s="43"/>
      <c r="I141" s="39"/>
      <c r="J141" s="43"/>
      <c r="K141" s="43"/>
      <c r="L141" s="43"/>
    </row>
    <row r="142" ht="15.75" customHeight="1">
      <c r="A142" s="43"/>
      <c r="B142" s="43"/>
      <c r="C142" s="43"/>
      <c r="D142" s="43"/>
      <c r="E142" s="79"/>
      <c r="F142" s="43"/>
      <c r="G142" s="79"/>
      <c r="H142" s="43"/>
      <c r="I142" s="39"/>
      <c r="J142" s="43"/>
      <c r="K142" s="43"/>
      <c r="L142" s="43"/>
    </row>
    <row r="143" ht="15.75" customHeight="1">
      <c r="A143" s="43"/>
      <c r="B143" s="43"/>
      <c r="C143" s="43"/>
      <c r="D143" s="43"/>
      <c r="E143" s="79"/>
      <c r="F143" s="43"/>
      <c r="G143" s="79"/>
      <c r="H143" s="43"/>
      <c r="I143" s="39"/>
      <c r="J143" s="43"/>
      <c r="K143" s="43"/>
      <c r="L143" s="43"/>
    </row>
    <row r="144" ht="15.75" customHeight="1">
      <c r="A144" s="43"/>
      <c r="B144" s="43"/>
      <c r="C144" s="43"/>
      <c r="D144" s="43"/>
      <c r="E144" s="79"/>
      <c r="F144" s="43"/>
      <c r="G144" s="79"/>
      <c r="H144" s="43"/>
      <c r="I144" s="39"/>
      <c r="J144" s="43"/>
      <c r="K144" s="43"/>
      <c r="L144" s="43"/>
    </row>
    <row r="145" ht="15.75" customHeight="1">
      <c r="A145" s="43"/>
      <c r="B145" s="43"/>
      <c r="C145" s="43"/>
      <c r="D145" s="43"/>
      <c r="E145" s="79"/>
      <c r="F145" s="43"/>
      <c r="G145" s="79"/>
      <c r="H145" s="43"/>
      <c r="I145" s="39"/>
      <c r="J145" s="43"/>
      <c r="K145" s="43"/>
      <c r="L145" s="43"/>
    </row>
    <row r="146" ht="15.75" customHeight="1">
      <c r="A146" s="43"/>
      <c r="B146" s="43"/>
      <c r="C146" s="43"/>
      <c r="D146" s="43"/>
      <c r="E146" s="79"/>
      <c r="F146" s="43"/>
      <c r="G146" s="79"/>
      <c r="H146" s="43"/>
      <c r="I146" s="39"/>
      <c r="J146" s="43"/>
      <c r="K146" s="43"/>
      <c r="L146" s="43"/>
    </row>
    <row r="147" ht="15.75" customHeight="1">
      <c r="A147" s="43"/>
      <c r="B147" s="43"/>
      <c r="C147" s="43"/>
      <c r="D147" s="43"/>
      <c r="E147" s="79"/>
      <c r="F147" s="43"/>
      <c r="G147" s="79"/>
      <c r="H147" s="43"/>
      <c r="I147" s="39"/>
      <c r="J147" s="43"/>
      <c r="K147" s="43"/>
      <c r="L147" s="43"/>
    </row>
    <row r="148" ht="15.75" customHeight="1">
      <c r="A148" s="43"/>
      <c r="B148" s="43"/>
      <c r="C148" s="43"/>
      <c r="D148" s="43"/>
      <c r="E148" s="79"/>
      <c r="F148" s="43"/>
      <c r="G148" s="79"/>
      <c r="H148" s="43"/>
      <c r="I148" s="39"/>
      <c r="J148" s="43"/>
      <c r="K148" s="43"/>
      <c r="L148" s="43"/>
    </row>
    <row r="149" ht="15.75" customHeight="1">
      <c r="A149" s="43"/>
      <c r="B149" s="43"/>
      <c r="C149" s="43"/>
      <c r="D149" s="43"/>
      <c r="E149" s="79"/>
      <c r="F149" s="43"/>
      <c r="G149" s="79"/>
      <c r="H149" s="43"/>
      <c r="I149" s="39"/>
      <c r="J149" s="43"/>
      <c r="K149" s="43"/>
      <c r="L149" s="43"/>
    </row>
    <row r="150" ht="15.75" customHeight="1">
      <c r="A150" s="43"/>
      <c r="B150" s="43"/>
      <c r="C150" s="43"/>
      <c r="D150" s="43"/>
      <c r="E150" s="79"/>
      <c r="F150" s="43"/>
      <c r="G150" s="79"/>
      <c r="H150" s="43"/>
      <c r="I150" s="39"/>
      <c r="J150" s="43"/>
      <c r="K150" s="43"/>
      <c r="L150" s="43"/>
    </row>
    <row r="151" ht="15.75" customHeight="1">
      <c r="A151" s="43"/>
      <c r="B151" s="43"/>
      <c r="C151" s="43"/>
      <c r="D151" s="43"/>
      <c r="E151" s="79"/>
      <c r="F151" s="43"/>
      <c r="G151" s="79"/>
      <c r="H151" s="43"/>
      <c r="I151" s="39"/>
      <c r="J151" s="43"/>
      <c r="K151" s="43"/>
      <c r="L151" s="43"/>
    </row>
    <row r="152" ht="15.75" customHeight="1">
      <c r="A152" s="43"/>
      <c r="B152" s="43"/>
      <c r="C152" s="43"/>
      <c r="D152" s="43"/>
      <c r="E152" s="79"/>
      <c r="F152" s="43"/>
      <c r="G152" s="79"/>
      <c r="H152" s="43"/>
      <c r="I152" s="39"/>
      <c r="J152" s="43"/>
      <c r="K152" s="43"/>
      <c r="L152" s="43"/>
    </row>
    <row r="153" ht="15.75" customHeight="1">
      <c r="A153" s="43"/>
      <c r="B153" s="43"/>
      <c r="C153" s="43"/>
      <c r="D153" s="43"/>
      <c r="E153" s="79"/>
      <c r="F153" s="43"/>
      <c r="G153" s="79"/>
      <c r="H153" s="43"/>
      <c r="I153" s="39"/>
      <c r="J153" s="43"/>
      <c r="K153" s="43"/>
      <c r="L153" s="43"/>
    </row>
    <row r="154" ht="15.75" customHeight="1">
      <c r="A154" s="43"/>
      <c r="B154" s="43"/>
      <c r="C154" s="43"/>
      <c r="D154" s="43"/>
      <c r="E154" s="79"/>
      <c r="F154" s="43"/>
      <c r="G154" s="79"/>
      <c r="H154" s="43"/>
      <c r="I154" s="39"/>
      <c r="J154" s="43"/>
      <c r="K154" s="43"/>
      <c r="L154" s="43"/>
    </row>
    <row r="155" ht="15.75" customHeight="1">
      <c r="A155" s="43"/>
      <c r="B155" s="43"/>
      <c r="C155" s="43"/>
      <c r="D155" s="43"/>
      <c r="E155" s="79"/>
      <c r="F155" s="43"/>
      <c r="G155" s="79"/>
      <c r="H155" s="43"/>
      <c r="I155" s="39"/>
      <c r="J155" s="43"/>
      <c r="K155" s="43"/>
      <c r="L155" s="43"/>
    </row>
    <row r="156" ht="15.75" customHeight="1">
      <c r="A156" s="43"/>
      <c r="B156" s="43"/>
      <c r="C156" s="43"/>
      <c r="D156" s="43"/>
      <c r="E156" s="79"/>
      <c r="F156" s="43"/>
      <c r="G156" s="79"/>
      <c r="H156" s="43"/>
      <c r="I156" s="39"/>
      <c r="J156" s="43"/>
      <c r="K156" s="43"/>
      <c r="L156" s="43"/>
    </row>
    <row r="157" ht="15.75" customHeight="1">
      <c r="A157" s="43"/>
      <c r="B157" s="43"/>
      <c r="C157" s="43"/>
      <c r="D157" s="43"/>
      <c r="E157" s="79"/>
      <c r="F157" s="43"/>
      <c r="G157" s="79"/>
      <c r="H157" s="43"/>
      <c r="I157" s="39"/>
      <c r="J157" s="43"/>
      <c r="K157" s="43"/>
      <c r="L157" s="43"/>
    </row>
    <row r="158" ht="15.75" customHeight="1">
      <c r="A158" s="43"/>
      <c r="B158" s="43"/>
      <c r="C158" s="43"/>
      <c r="D158" s="43"/>
      <c r="E158" s="79"/>
      <c r="F158" s="43"/>
      <c r="G158" s="79"/>
      <c r="H158" s="43"/>
      <c r="I158" s="39"/>
      <c r="J158" s="43"/>
      <c r="K158" s="43"/>
      <c r="L158" s="43"/>
    </row>
    <row r="159" ht="15.75" customHeight="1">
      <c r="A159" s="43"/>
      <c r="B159" s="43"/>
      <c r="C159" s="43"/>
      <c r="D159" s="43"/>
      <c r="E159" s="79"/>
      <c r="F159" s="43"/>
      <c r="G159" s="79"/>
      <c r="H159" s="43"/>
      <c r="I159" s="39"/>
      <c r="J159" s="43"/>
      <c r="K159" s="43"/>
      <c r="L159" s="43"/>
    </row>
    <row r="160" ht="15.75" customHeight="1">
      <c r="A160" s="43"/>
      <c r="B160" s="43"/>
      <c r="C160" s="43"/>
      <c r="D160" s="43"/>
      <c r="E160" s="79"/>
      <c r="F160" s="43"/>
      <c r="G160" s="79"/>
      <c r="H160" s="43"/>
      <c r="I160" s="39"/>
      <c r="J160" s="43"/>
      <c r="K160" s="43"/>
      <c r="L160" s="43"/>
    </row>
    <row r="161" ht="15.75" customHeight="1">
      <c r="A161" s="43"/>
      <c r="B161" s="43"/>
      <c r="C161" s="43"/>
      <c r="D161" s="43"/>
      <c r="E161" s="79"/>
      <c r="F161" s="43"/>
      <c r="G161" s="79"/>
      <c r="H161" s="43"/>
      <c r="I161" s="39"/>
      <c r="J161" s="43"/>
      <c r="K161" s="43"/>
      <c r="L161" s="43"/>
    </row>
    <row r="162" ht="15.75" customHeight="1">
      <c r="A162" s="43"/>
      <c r="B162" s="43"/>
      <c r="C162" s="43"/>
      <c r="D162" s="43"/>
      <c r="E162" s="79"/>
      <c r="F162" s="43"/>
      <c r="G162" s="79"/>
      <c r="H162" s="43"/>
      <c r="I162" s="39"/>
      <c r="J162" s="43"/>
      <c r="K162" s="43"/>
      <c r="L162" s="43"/>
    </row>
    <row r="163" ht="15.75" customHeight="1">
      <c r="A163" s="43"/>
      <c r="B163" s="43"/>
      <c r="C163" s="43"/>
      <c r="D163" s="43"/>
      <c r="E163" s="79"/>
      <c r="F163" s="43"/>
      <c r="G163" s="79"/>
      <c r="H163" s="43"/>
      <c r="I163" s="39"/>
      <c r="J163" s="43"/>
      <c r="K163" s="43"/>
      <c r="L163" s="43"/>
    </row>
    <row r="164" ht="15.75" customHeight="1">
      <c r="A164" s="43"/>
      <c r="B164" s="43"/>
      <c r="C164" s="43"/>
      <c r="D164" s="43"/>
      <c r="E164" s="79"/>
      <c r="F164" s="43"/>
      <c r="G164" s="79"/>
      <c r="H164" s="43"/>
      <c r="I164" s="39"/>
      <c r="J164" s="43"/>
      <c r="K164" s="43"/>
      <c r="L164" s="43"/>
    </row>
    <row r="165" ht="15.75" customHeight="1">
      <c r="A165" s="43"/>
      <c r="B165" s="43"/>
      <c r="C165" s="43"/>
      <c r="D165" s="43"/>
      <c r="E165" s="79"/>
      <c r="F165" s="43"/>
      <c r="G165" s="79"/>
      <c r="H165" s="43"/>
      <c r="I165" s="39"/>
      <c r="J165" s="43"/>
      <c r="K165" s="43"/>
      <c r="L165" s="43"/>
    </row>
    <row r="166" ht="15.75" customHeight="1">
      <c r="A166" s="43"/>
      <c r="B166" s="43"/>
      <c r="C166" s="43"/>
      <c r="D166" s="43"/>
      <c r="E166" s="79"/>
      <c r="F166" s="43"/>
      <c r="G166" s="79"/>
      <c r="H166" s="43"/>
      <c r="I166" s="39"/>
      <c r="J166" s="43"/>
      <c r="K166" s="43"/>
      <c r="L166" s="43"/>
    </row>
    <row r="167" ht="15.75" customHeight="1">
      <c r="A167" s="43"/>
      <c r="B167" s="43"/>
      <c r="C167" s="43"/>
      <c r="D167" s="43"/>
      <c r="E167" s="79"/>
      <c r="F167" s="43"/>
      <c r="G167" s="79"/>
      <c r="H167" s="43"/>
      <c r="I167" s="39"/>
      <c r="J167" s="43"/>
      <c r="K167" s="43"/>
      <c r="L167" s="43"/>
    </row>
    <row r="168" ht="15.75" customHeight="1">
      <c r="A168" s="43"/>
      <c r="B168" s="43"/>
      <c r="C168" s="43"/>
      <c r="D168" s="43"/>
      <c r="E168" s="79"/>
      <c r="F168" s="43"/>
      <c r="G168" s="79"/>
      <c r="H168" s="43"/>
      <c r="I168" s="39"/>
      <c r="J168" s="43"/>
      <c r="K168" s="43"/>
      <c r="L168" s="43"/>
    </row>
    <row r="169" ht="15.75" customHeight="1">
      <c r="A169" s="43"/>
      <c r="B169" s="43"/>
      <c r="C169" s="43"/>
      <c r="D169" s="43"/>
      <c r="E169" s="79"/>
      <c r="F169" s="43"/>
      <c r="G169" s="79"/>
      <c r="H169" s="43"/>
      <c r="I169" s="39"/>
      <c r="J169" s="43"/>
      <c r="K169" s="43"/>
      <c r="L169" s="43"/>
    </row>
    <row r="170" ht="15.75" customHeight="1">
      <c r="A170" s="43"/>
      <c r="B170" s="43"/>
      <c r="C170" s="43"/>
      <c r="D170" s="43"/>
      <c r="E170" s="79"/>
      <c r="F170" s="43"/>
      <c r="G170" s="79"/>
      <c r="H170" s="43"/>
      <c r="I170" s="39"/>
      <c r="J170" s="43"/>
      <c r="K170" s="43"/>
      <c r="L170" s="43"/>
    </row>
    <row r="171" ht="15.75" customHeight="1">
      <c r="A171" s="43"/>
      <c r="B171" s="43"/>
      <c r="C171" s="43"/>
      <c r="D171" s="43"/>
      <c r="E171" s="79"/>
      <c r="F171" s="43"/>
      <c r="G171" s="79"/>
      <c r="H171" s="43"/>
      <c r="I171" s="39"/>
      <c r="J171" s="43"/>
      <c r="K171" s="43"/>
      <c r="L171" s="43"/>
    </row>
    <row r="172" ht="15.75" customHeight="1">
      <c r="A172" s="43"/>
      <c r="B172" s="43"/>
      <c r="C172" s="43"/>
      <c r="D172" s="43"/>
      <c r="E172" s="79"/>
      <c r="F172" s="43"/>
      <c r="G172" s="79"/>
      <c r="H172" s="43"/>
      <c r="I172" s="39"/>
      <c r="J172" s="43"/>
      <c r="K172" s="43"/>
      <c r="L172" s="43"/>
    </row>
    <row r="173" ht="15.75" customHeight="1">
      <c r="A173" s="43"/>
      <c r="B173" s="43"/>
      <c r="C173" s="43"/>
      <c r="D173" s="43"/>
      <c r="E173" s="79"/>
      <c r="F173" s="43"/>
      <c r="G173" s="79"/>
      <c r="H173" s="43"/>
      <c r="I173" s="39"/>
      <c r="J173" s="43"/>
      <c r="K173" s="43"/>
      <c r="L173" s="43"/>
    </row>
    <row r="174" ht="15.75" customHeight="1">
      <c r="A174" s="43"/>
      <c r="B174" s="43"/>
      <c r="C174" s="43"/>
      <c r="D174" s="43"/>
      <c r="E174" s="79"/>
      <c r="F174" s="43"/>
      <c r="G174" s="79"/>
      <c r="H174" s="43"/>
      <c r="I174" s="39"/>
      <c r="J174" s="43"/>
      <c r="K174" s="43"/>
      <c r="L174" s="43"/>
    </row>
    <row r="175" ht="15.75" customHeight="1">
      <c r="A175" s="43"/>
      <c r="B175" s="43"/>
      <c r="C175" s="43"/>
      <c r="D175" s="43"/>
      <c r="E175" s="79"/>
      <c r="F175" s="43"/>
      <c r="G175" s="79"/>
      <c r="H175" s="43"/>
      <c r="I175" s="39"/>
      <c r="J175" s="43"/>
      <c r="K175" s="43"/>
      <c r="L175" s="43"/>
    </row>
    <row r="176" ht="15.75" customHeight="1">
      <c r="A176" s="43"/>
      <c r="B176" s="43"/>
      <c r="C176" s="43"/>
      <c r="D176" s="43"/>
      <c r="E176" s="79"/>
      <c r="F176" s="43"/>
      <c r="G176" s="79"/>
      <c r="H176" s="43"/>
      <c r="I176" s="39"/>
      <c r="J176" s="43"/>
      <c r="K176" s="43"/>
      <c r="L176" s="43"/>
    </row>
    <row r="177" ht="15.75" customHeight="1">
      <c r="A177" s="43"/>
      <c r="B177" s="43"/>
      <c r="C177" s="43"/>
      <c r="D177" s="43"/>
      <c r="E177" s="79"/>
      <c r="F177" s="43"/>
      <c r="G177" s="79"/>
      <c r="H177" s="43"/>
      <c r="I177" s="39"/>
      <c r="J177" s="43"/>
      <c r="K177" s="43"/>
      <c r="L177" s="43"/>
    </row>
    <row r="178" ht="15.75" customHeight="1">
      <c r="A178" s="43"/>
      <c r="B178" s="43"/>
      <c r="C178" s="43"/>
      <c r="D178" s="43"/>
      <c r="E178" s="79"/>
      <c r="F178" s="43"/>
      <c r="G178" s="79"/>
      <c r="H178" s="43"/>
      <c r="I178" s="39"/>
      <c r="J178" s="43"/>
      <c r="K178" s="43"/>
      <c r="L178" s="43"/>
    </row>
    <row r="179" ht="15.75" customHeight="1">
      <c r="A179" s="43"/>
      <c r="B179" s="43"/>
      <c r="C179" s="43"/>
      <c r="D179" s="43"/>
      <c r="E179" s="79"/>
      <c r="F179" s="43"/>
      <c r="G179" s="79"/>
      <c r="H179" s="43"/>
      <c r="I179" s="39"/>
      <c r="J179" s="43"/>
      <c r="K179" s="43"/>
      <c r="L179" s="43"/>
    </row>
    <row r="180" ht="15.75" customHeight="1">
      <c r="A180" s="43"/>
      <c r="B180" s="43"/>
      <c r="C180" s="43"/>
      <c r="D180" s="43"/>
      <c r="E180" s="79"/>
      <c r="F180" s="43"/>
      <c r="G180" s="79"/>
      <c r="H180" s="43"/>
      <c r="I180" s="39"/>
      <c r="J180" s="43"/>
      <c r="K180" s="43"/>
      <c r="L180" s="43"/>
    </row>
    <row r="181" ht="15.75" customHeight="1">
      <c r="A181" s="43"/>
      <c r="B181" s="43"/>
      <c r="C181" s="43"/>
      <c r="D181" s="43"/>
      <c r="E181" s="79"/>
      <c r="F181" s="43"/>
      <c r="G181" s="79"/>
      <c r="H181" s="43"/>
      <c r="I181" s="39"/>
      <c r="J181" s="43"/>
      <c r="K181" s="43"/>
      <c r="L181" s="43"/>
    </row>
    <row r="182" ht="15.75" customHeight="1">
      <c r="A182" s="43"/>
      <c r="B182" s="43"/>
      <c r="C182" s="43"/>
      <c r="D182" s="43"/>
      <c r="E182" s="79"/>
      <c r="F182" s="43"/>
      <c r="G182" s="79"/>
      <c r="H182" s="43"/>
      <c r="I182" s="39"/>
      <c r="J182" s="43"/>
      <c r="K182" s="43"/>
      <c r="L182" s="43"/>
    </row>
    <row r="183" ht="15.75" customHeight="1">
      <c r="A183" s="43"/>
      <c r="B183" s="43"/>
      <c r="C183" s="43"/>
      <c r="D183" s="43"/>
      <c r="E183" s="79"/>
      <c r="F183" s="43"/>
      <c r="G183" s="79"/>
      <c r="H183" s="43"/>
      <c r="I183" s="39"/>
      <c r="J183" s="43"/>
      <c r="K183" s="43"/>
      <c r="L183" s="43"/>
    </row>
    <row r="184" ht="15.75" customHeight="1">
      <c r="A184" s="43"/>
      <c r="B184" s="43"/>
      <c r="C184" s="43"/>
      <c r="D184" s="43"/>
      <c r="E184" s="79"/>
      <c r="F184" s="43"/>
      <c r="G184" s="79"/>
      <c r="H184" s="43"/>
      <c r="I184" s="39"/>
      <c r="J184" s="43"/>
      <c r="K184" s="43"/>
      <c r="L184" s="43"/>
    </row>
    <row r="185" ht="15.75" customHeight="1">
      <c r="A185" s="43"/>
      <c r="B185" s="43"/>
      <c r="C185" s="43"/>
      <c r="D185" s="43"/>
      <c r="E185" s="79"/>
      <c r="F185" s="43"/>
      <c r="G185" s="79"/>
      <c r="H185" s="43"/>
      <c r="I185" s="39"/>
      <c r="J185" s="43"/>
      <c r="K185" s="43"/>
      <c r="L185" s="43"/>
    </row>
    <row r="186" ht="15.75" customHeight="1">
      <c r="A186" s="43"/>
      <c r="B186" s="43"/>
      <c r="C186" s="43"/>
      <c r="D186" s="43"/>
      <c r="E186" s="79"/>
      <c r="F186" s="43"/>
      <c r="G186" s="79"/>
      <c r="H186" s="43"/>
      <c r="I186" s="39"/>
      <c r="J186" s="43"/>
      <c r="K186" s="43"/>
      <c r="L186" s="43"/>
    </row>
    <row r="187" ht="15.75" customHeight="1">
      <c r="A187" s="43"/>
      <c r="B187" s="43"/>
      <c r="C187" s="43"/>
      <c r="D187" s="43"/>
      <c r="E187" s="79"/>
      <c r="F187" s="43"/>
      <c r="G187" s="79"/>
      <c r="H187" s="43"/>
      <c r="I187" s="39"/>
      <c r="J187" s="43"/>
      <c r="K187" s="43"/>
      <c r="L187" s="43"/>
    </row>
    <row r="188" ht="15.75" customHeight="1">
      <c r="A188" s="43"/>
      <c r="B188" s="43"/>
      <c r="C188" s="43"/>
      <c r="D188" s="43"/>
      <c r="E188" s="79"/>
      <c r="F188" s="43"/>
      <c r="G188" s="79"/>
      <c r="H188" s="43"/>
      <c r="I188" s="39"/>
      <c r="J188" s="43"/>
      <c r="K188" s="43"/>
      <c r="L188" s="43"/>
    </row>
    <row r="189" ht="15.75" customHeight="1">
      <c r="A189" s="43"/>
      <c r="B189" s="43"/>
      <c r="C189" s="43"/>
      <c r="D189" s="43"/>
      <c r="E189" s="79"/>
      <c r="F189" s="43"/>
      <c r="G189" s="79"/>
      <c r="H189" s="43"/>
      <c r="I189" s="39"/>
      <c r="J189" s="43"/>
      <c r="K189" s="43"/>
      <c r="L189" s="43"/>
    </row>
    <row r="190" ht="15.75" customHeight="1">
      <c r="A190" s="43"/>
      <c r="B190" s="43"/>
      <c r="C190" s="43"/>
      <c r="D190" s="43"/>
      <c r="E190" s="79"/>
      <c r="F190" s="43"/>
      <c r="G190" s="79"/>
      <c r="H190" s="43"/>
      <c r="I190" s="39"/>
      <c r="J190" s="43"/>
      <c r="K190" s="43"/>
      <c r="L190" s="43"/>
    </row>
    <row r="191" ht="15.75" customHeight="1">
      <c r="A191" s="43"/>
      <c r="B191" s="43"/>
      <c r="C191" s="43"/>
      <c r="D191" s="43"/>
      <c r="E191" s="79"/>
      <c r="F191" s="43"/>
      <c r="G191" s="79"/>
      <c r="H191" s="43"/>
      <c r="I191" s="39"/>
      <c r="J191" s="43"/>
      <c r="K191" s="43"/>
      <c r="L191" s="43"/>
    </row>
    <row r="192" ht="15.75" customHeight="1">
      <c r="A192" s="43"/>
      <c r="B192" s="43"/>
      <c r="C192" s="43"/>
      <c r="D192" s="43"/>
      <c r="E192" s="79"/>
      <c r="F192" s="43"/>
      <c r="G192" s="79"/>
      <c r="H192" s="43"/>
      <c r="I192" s="39"/>
      <c r="J192" s="43"/>
      <c r="K192" s="43"/>
      <c r="L192" s="43"/>
    </row>
    <row r="193" ht="15.75" customHeight="1">
      <c r="A193" s="43"/>
      <c r="B193" s="43"/>
      <c r="C193" s="43"/>
      <c r="D193" s="43"/>
      <c r="E193" s="79"/>
      <c r="F193" s="43"/>
      <c r="G193" s="79"/>
      <c r="H193" s="43"/>
      <c r="I193" s="39"/>
      <c r="J193" s="43"/>
      <c r="K193" s="43"/>
      <c r="L193" s="43"/>
    </row>
    <row r="194" ht="15.75" customHeight="1">
      <c r="A194" s="43"/>
      <c r="B194" s="43"/>
      <c r="C194" s="43"/>
      <c r="D194" s="43"/>
      <c r="E194" s="79"/>
      <c r="F194" s="43"/>
      <c r="G194" s="79"/>
      <c r="H194" s="43"/>
      <c r="I194" s="39"/>
      <c r="J194" s="43"/>
      <c r="K194" s="43"/>
      <c r="L194" s="43"/>
    </row>
    <row r="195" ht="15.75" customHeight="1">
      <c r="A195" s="43"/>
      <c r="B195" s="43"/>
      <c r="C195" s="43"/>
      <c r="D195" s="43"/>
      <c r="E195" s="79"/>
      <c r="F195" s="43"/>
      <c r="G195" s="79"/>
      <c r="H195" s="43"/>
      <c r="I195" s="39"/>
      <c r="J195" s="43"/>
      <c r="K195" s="43"/>
      <c r="L195" s="43"/>
    </row>
    <row r="196" ht="15.75" customHeight="1">
      <c r="A196" s="43"/>
      <c r="B196" s="43"/>
      <c r="C196" s="43"/>
      <c r="D196" s="43"/>
      <c r="E196" s="79"/>
      <c r="F196" s="43"/>
      <c r="G196" s="79"/>
      <c r="H196" s="43"/>
      <c r="I196" s="39"/>
      <c r="J196" s="43"/>
      <c r="K196" s="43"/>
      <c r="L196" s="43"/>
    </row>
    <row r="197" ht="15.75" customHeight="1">
      <c r="A197" s="43"/>
      <c r="B197" s="43"/>
      <c r="C197" s="43"/>
      <c r="D197" s="43"/>
      <c r="E197" s="79"/>
      <c r="F197" s="43"/>
      <c r="G197" s="79"/>
      <c r="H197" s="43"/>
      <c r="I197" s="39"/>
      <c r="J197" s="43"/>
      <c r="K197" s="43"/>
      <c r="L197" s="43"/>
    </row>
    <row r="198" ht="15.75" customHeight="1">
      <c r="A198" s="43"/>
      <c r="B198" s="43"/>
      <c r="C198" s="43"/>
      <c r="D198" s="43"/>
      <c r="E198" s="79"/>
      <c r="F198" s="43"/>
      <c r="G198" s="79"/>
      <c r="H198" s="43"/>
      <c r="I198" s="39"/>
      <c r="J198" s="43"/>
      <c r="K198" s="43"/>
      <c r="L198" s="43"/>
    </row>
    <row r="199" ht="15.75" customHeight="1">
      <c r="A199" s="43"/>
      <c r="B199" s="43"/>
      <c r="C199" s="43"/>
      <c r="D199" s="43"/>
      <c r="E199" s="79"/>
      <c r="F199" s="43"/>
      <c r="G199" s="79"/>
      <c r="H199" s="43"/>
      <c r="I199" s="39"/>
      <c r="J199" s="43"/>
      <c r="K199" s="43"/>
      <c r="L199" s="43"/>
    </row>
    <row r="200" ht="15.75" customHeight="1">
      <c r="A200" s="43"/>
      <c r="B200" s="43"/>
      <c r="C200" s="43"/>
      <c r="D200" s="43"/>
      <c r="E200" s="79"/>
      <c r="F200" s="43"/>
      <c r="G200" s="79"/>
      <c r="H200" s="43"/>
      <c r="I200" s="39"/>
      <c r="J200" s="43"/>
      <c r="K200" s="43"/>
      <c r="L200" s="43"/>
    </row>
    <row r="201" ht="15.75" customHeight="1">
      <c r="A201" s="43"/>
      <c r="B201" s="43"/>
      <c r="C201" s="43"/>
      <c r="D201" s="43"/>
      <c r="E201" s="79"/>
      <c r="F201" s="43"/>
      <c r="G201" s="79"/>
      <c r="H201" s="43"/>
      <c r="I201" s="39"/>
      <c r="J201" s="43"/>
      <c r="K201" s="43"/>
      <c r="L201" s="43"/>
    </row>
    <row r="202" ht="15.75" customHeight="1">
      <c r="A202" s="43"/>
      <c r="B202" s="43"/>
      <c r="C202" s="43"/>
      <c r="D202" s="43"/>
      <c r="E202" s="79"/>
      <c r="F202" s="43"/>
      <c r="G202" s="79"/>
      <c r="H202" s="43"/>
      <c r="I202" s="39"/>
      <c r="J202" s="43"/>
      <c r="K202" s="43"/>
      <c r="L202" s="43"/>
    </row>
    <row r="203" ht="15.75" customHeight="1">
      <c r="A203" s="43"/>
      <c r="B203" s="43"/>
      <c r="C203" s="43"/>
      <c r="D203" s="43"/>
      <c r="E203" s="79"/>
      <c r="F203" s="43"/>
      <c r="G203" s="79"/>
      <c r="H203" s="43"/>
      <c r="I203" s="39"/>
      <c r="J203" s="43"/>
      <c r="K203" s="43"/>
      <c r="L203" s="43"/>
    </row>
    <row r="204" ht="15.75" customHeight="1">
      <c r="A204" s="43"/>
      <c r="B204" s="43"/>
      <c r="C204" s="43"/>
      <c r="D204" s="43"/>
      <c r="E204" s="79"/>
      <c r="F204" s="43"/>
      <c r="G204" s="79"/>
      <c r="H204" s="43"/>
      <c r="I204" s="39"/>
      <c r="J204" s="43"/>
      <c r="K204" s="43"/>
      <c r="L204" s="43"/>
    </row>
    <row r="205" ht="15.75" customHeight="1">
      <c r="A205" s="43"/>
      <c r="B205" s="43"/>
      <c r="C205" s="43"/>
      <c r="D205" s="43"/>
      <c r="E205" s="79"/>
      <c r="F205" s="43"/>
      <c r="G205" s="79"/>
      <c r="H205" s="43"/>
      <c r="I205" s="39"/>
      <c r="J205" s="43"/>
      <c r="K205" s="43"/>
      <c r="L205" s="43"/>
    </row>
    <row r="206" ht="15.75" customHeight="1">
      <c r="A206" s="43"/>
      <c r="B206" s="43"/>
      <c r="C206" s="43"/>
      <c r="D206" s="43"/>
      <c r="E206" s="79"/>
      <c r="F206" s="43"/>
      <c r="G206" s="79"/>
      <c r="H206" s="43"/>
      <c r="I206" s="39"/>
      <c r="J206" s="43"/>
      <c r="K206" s="43"/>
      <c r="L206" s="43"/>
    </row>
    <row r="207" ht="15.75" customHeight="1">
      <c r="A207" s="43"/>
      <c r="B207" s="43"/>
      <c r="C207" s="43"/>
      <c r="D207" s="43"/>
      <c r="E207" s="79"/>
      <c r="F207" s="43"/>
      <c r="G207" s="79"/>
      <c r="H207" s="43"/>
      <c r="I207" s="39"/>
      <c r="J207" s="43"/>
      <c r="K207" s="43"/>
      <c r="L207" s="43"/>
    </row>
    <row r="208" ht="15.75" customHeight="1">
      <c r="A208" s="43"/>
      <c r="B208" s="43"/>
      <c r="C208" s="43"/>
      <c r="D208" s="43"/>
      <c r="E208" s="79"/>
      <c r="F208" s="43"/>
      <c r="G208" s="79"/>
      <c r="H208" s="43"/>
      <c r="I208" s="39"/>
      <c r="J208" s="43"/>
      <c r="K208" s="43"/>
      <c r="L208" s="43"/>
    </row>
    <row r="209" ht="15.75" customHeight="1">
      <c r="A209" s="43"/>
      <c r="B209" s="43"/>
      <c r="C209" s="43"/>
      <c r="D209" s="43"/>
      <c r="E209" s="79"/>
      <c r="F209" s="43"/>
      <c r="G209" s="79"/>
      <c r="H209" s="43"/>
      <c r="I209" s="39"/>
      <c r="J209" s="43"/>
      <c r="K209" s="43"/>
      <c r="L209" s="43"/>
    </row>
    <row r="210" ht="15.75" customHeight="1">
      <c r="A210" s="43"/>
      <c r="B210" s="43"/>
      <c r="C210" s="43"/>
      <c r="D210" s="43"/>
      <c r="E210" s="79"/>
      <c r="F210" s="43"/>
      <c r="G210" s="79"/>
      <c r="H210" s="43"/>
      <c r="I210" s="39"/>
      <c r="J210" s="43"/>
      <c r="K210" s="43"/>
      <c r="L210" s="43"/>
    </row>
    <row r="211" ht="15.75" customHeight="1">
      <c r="A211" s="43"/>
      <c r="B211" s="43"/>
      <c r="C211" s="43"/>
      <c r="D211" s="43"/>
      <c r="E211" s="79"/>
      <c r="F211" s="43"/>
      <c r="G211" s="79"/>
      <c r="H211" s="43"/>
      <c r="I211" s="39"/>
      <c r="J211" s="43"/>
      <c r="K211" s="43"/>
      <c r="L211" s="43"/>
    </row>
    <row r="212" ht="15.75" customHeight="1">
      <c r="A212" s="43"/>
      <c r="B212" s="43"/>
      <c r="C212" s="43"/>
      <c r="D212" s="43"/>
      <c r="E212" s="79"/>
      <c r="F212" s="43"/>
      <c r="G212" s="79"/>
      <c r="H212" s="43"/>
      <c r="I212" s="39"/>
      <c r="J212" s="43"/>
      <c r="K212" s="43"/>
      <c r="L212" s="43"/>
    </row>
    <row r="213" ht="15.75" customHeight="1">
      <c r="A213" s="43"/>
      <c r="B213" s="43"/>
      <c r="C213" s="43"/>
      <c r="D213" s="43"/>
      <c r="E213" s="79"/>
      <c r="F213" s="43"/>
      <c r="G213" s="79"/>
      <c r="H213" s="43"/>
      <c r="I213" s="39"/>
      <c r="J213" s="43"/>
      <c r="K213" s="43"/>
      <c r="L213" s="43"/>
    </row>
    <row r="214" ht="15.75" customHeight="1">
      <c r="A214" s="43"/>
      <c r="B214" s="43"/>
      <c r="C214" s="43"/>
      <c r="D214" s="43"/>
      <c r="E214" s="79"/>
      <c r="F214" s="43"/>
      <c r="G214" s="79"/>
      <c r="H214" s="43"/>
      <c r="I214" s="39"/>
      <c r="J214" s="43"/>
      <c r="K214" s="43"/>
      <c r="L214" s="43"/>
    </row>
    <row r="215" ht="15.75" customHeight="1">
      <c r="A215" s="43"/>
      <c r="B215" s="43"/>
      <c r="C215" s="43"/>
      <c r="D215" s="43"/>
      <c r="E215" s="79"/>
      <c r="F215" s="43"/>
      <c r="G215" s="79"/>
      <c r="H215" s="43"/>
      <c r="I215" s="39"/>
      <c r="J215" s="43"/>
      <c r="K215" s="43"/>
      <c r="L215" s="43"/>
    </row>
    <row r="216" ht="15.75" customHeight="1">
      <c r="A216" s="43"/>
      <c r="B216" s="43"/>
      <c r="C216" s="43"/>
      <c r="D216" s="43"/>
      <c r="E216" s="79"/>
      <c r="F216" s="43"/>
      <c r="G216" s="79"/>
      <c r="H216" s="43"/>
      <c r="I216" s="39"/>
      <c r="J216" s="43"/>
      <c r="K216" s="43"/>
      <c r="L216" s="43"/>
    </row>
    <row r="217" ht="15.75" customHeight="1">
      <c r="A217" s="43"/>
      <c r="B217" s="43"/>
      <c r="C217" s="43"/>
      <c r="D217" s="43"/>
      <c r="E217" s="79"/>
      <c r="F217" s="43"/>
      <c r="G217" s="79"/>
      <c r="H217" s="43"/>
      <c r="I217" s="39"/>
      <c r="J217" s="43"/>
      <c r="K217" s="43"/>
      <c r="L217" s="43"/>
    </row>
    <row r="218" ht="15.75" customHeight="1">
      <c r="A218" s="43"/>
      <c r="B218" s="43"/>
      <c r="C218" s="43"/>
      <c r="D218" s="43"/>
      <c r="E218" s="79"/>
      <c r="F218" s="43"/>
      <c r="G218" s="79"/>
      <c r="H218" s="43"/>
      <c r="I218" s="39"/>
      <c r="J218" s="43"/>
      <c r="K218" s="43"/>
      <c r="L218" s="43"/>
    </row>
    <row r="219" ht="15.75" customHeight="1">
      <c r="A219" s="43"/>
      <c r="B219" s="43"/>
      <c r="C219" s="43"/>
      <c r="D219" s="43"/>
      <c r="E219" s="79"/>
      <c r="F219" s="43"/>
      <c r="G219" s="79"/>
      <c r="H219" s="43"/>
      <c r="I219" s="39"/>
      <c r="J219" s="43"/>
      <c r="K219" s="43"/>
      <c r="L219" s="43"/>
    </row>
    <row r="220" ht="15.75" customHeight="1">
      <c r="A220" s="43"/>
      <c r="B220" s="43"/>
      <c r="C220" s="43"/>
      <c r="D220" s="43"/>
      <c r="E220" s="79"/>
      <c r="F220" s="43"/>
      <c r="G220" s="79"/>
      <c r="H220" s="43"/>
      <c r="I220" s="39"/>
      <c r="J220" s="43"/>
      <c r="K220" s="43"/>
      <c r="L220" s="43"/>
    </row>
    <row r="221" ht="15.75" customHeight="1">
      <c r="C221" s="9"/>
      <c r="H221" s="9"/>
      <c r="J221" s="9"/>
      <c r="L221" s="9"/>
    </row>
    <row r="222" ht="15.75" customHeight="1">
      <c r="C222" s="9"/>
      <c r="H222" s="9"/>
      <c r="J222" s="9"/>
      <c r="L222" s="9"/>
    </row>
    <row r="223" ht="15.75" customHeight="1">
      <c r="C223" s="9"/>
      <c r="H223" s="9"/>
      <c r="J223" s="9"/>
      <c r="L223" s="9"/>
    </row>
    <row r="224" ht="15.75" customHeight="1">
      <c r="C224" s="9"/>
      <c r="H224" s="9"/>
      <c r="J224" s="9"/>
      <c r="L224" s="9"/>
    </row>
    <row r="225" ht="15.75" customHeight="1">
      <c r="C225" s="9"/>
      <c r="H225" s="9"/>
      <c r="J225" s="9"/>
      <c r="L225" s="9"/>
    </row>
    <row r="226" ht="15.75" customHeight="1">
      <c r="C226" s="9"/>
      <c r="H226" s="9"/>
      <c r="J226" s="9"/>
      <c r="L226" s="9"/>
    </row>
    <row r="227" ht="15.75" customHeight="1">
      <c r="C227" s="9"/>
      <c r="H227" s="9"/>
      <c r="J227" s="9"/>
      <c r="L227" s="9"/>
    </row>
    <row r="228" ht="15.75" customHeight="1">
      <c r="C228" s="9"/>
      <c r="H228" s="9"/>
      <c r="J228" s="9"/>
      <c r="L228" s="9"/>
    </row>
    <row r="229" ht="15.75" customHeight="1">
      <c r="C229" s="9"/>
      <c r="H229" s="9"/>
      <c r="J229" s="9"/>
      <c r="L229" s="9"/>
    </row>
    <row r="230" ht="15.75" customHeight="1">
      <c r="C230" s="9"/>
      <c r="H230" s="9"/>
      <c r="J230" s="9"/>
      <c r="L230" s="9"/>
    </row>
    <row r="231" ht="15.75" customHeight="1">
      <c r="C231" s="9"/>
      <c r="H231" s="9"/>
      <c r="J231" s="9"/>
      <c r="L231" s="9"/>
    </row>
    <row r="232" ht="15.75" customHeight="1">
      <c r="C232" s="9"/>
      <c r="H232" s="9"/>
      <c r="J232" s="9"/>
      <c r="L232" s="9"/>
    </row>
    <row r="233" ht="15.75" customHeight="1">
      <c r="C233" s="9"/>
      <c r="H233" s="9"/>
      <c r="J233" s="9"/>
      <c r="L233" s="9"/>
    </row>
    <row r="234" ht="15.75" customHeight="1">
      <c r="C234" s="9"/>
      <c r="H234" s="9"/>
      <c r="J234" s="9"/>
      <c r="L234" s="9"/>
    </row>
    <row r="235" ht="15.75" customHeight="1">
      <c r="C235" s="9"/>
      <c r="H235" s="9"/>
      <c r="J235" s="9"/>
      <c r="L235" s="9"/>
    </row>
    <row r="236" ht="15.75" customHeight="1">
      <c r="C236" s="9"/>
      <c r="H236" s="9"/>
      <c r="J236" s="9"/>
      <c r="L236" s="9"/>
    </row>
    <row r="237" ht="15.75" customHeight="1">
      <c r="C237" s="9"/>
      <c r="H237" s="9"/>
      <c r="J237" s="9"/>
      <c r="L237" s="9"/>
    </row>
    <row r="238" ht="15.75" customHeight="1">
      <c r="C238" s="9"/>
      <c r="H238" s="9"/>
      <c r="J238" s="9"/>
      <c r="L238" s="9"/>
    </row>
    <row r="239" ht="15.75" customHeight="1">
      <c r="C239" s="9"/>
      <c r="H239" s="9"/>
      <c r="J239" s="9"/>
      <c r="L239" s="9"/>
    </row>
    <row r="240" ht="15.75" customHeight="1">
      <c r="C240" s="9"/>
      <c r="H240" s="9"/>
      <c r="J240" s="9"/>
      <c r="L240" s="9"/>
    </row>
    <row r="241" ht="15.75" customHeight="1">
      <c r="C241" s="9"/>
      <c r="H241" s="9"/>
      <c r="J241" s="9"/>
      <c r="L241" s="9"/>
    </row>
    <row r="242" ht="15.75" customHeight="1">
      <c r="C242" s="9"/>
      <c r="H242" s="9"/>
      <c r="J242" s="9"/>
      <c r="L242" s="9"/>
    </row>
    <row r="243" ht="15.75" customHeight="1">
      <c r="C243" s="9"/>
      <c r="H243" s="9"/>
      <c r="J243" s="9"/>
      <c r="L243" s="9"/>
    </row>
    <row r="244" ht="15.75" customHeight="1">
      <c r="C244" s="9"/>
      <c r="H244" s="9"/>
      <c r="J244" s="9"/>
      <c r="L244" s="9"/>
    </row>
    <row r="245" ht="15.75" customHeight="1">
      <c r="C245" s="9"/>
      <c r="H245" s="9"/>
      <c r="J245" s="9"/>
      <c r="L245" s="9"/>
    </row>
    <row r="246" ht="15.75" customHeight="1">
      <c r="C246" s="9"/>
      <c r="H246" s="9"/>
      <c r="J246" s="9"/>
      <c r="L246" s="9"/>
    </row>
    <row r="247" ht="15.75" customHeight="1">
      <c r="C247" s="9"/>
      <c r="H247" s="9"/>
      <c r="J247" s="9"/>
      <c r="L247" s="9"/>
    </row>
    <row r="248" ht="15.75" customHeight="1">
      <c r="C248" s="9"/>
      <c r="H248" s="9"/>
      <c r="J248" s="9"/>
      <c r="L248" s="9"/>
    </row>
    <row r="249" ht="15.75" customHeight="1">
      <c r="C249" s="9"/>
      <c r="H249" s="9"/>
      <c r="J249" s="9"/>
      <c r="L249" s="9"/>
    </row>
    <row r="250" ht="15.75" customHeight="1">
      <c r="C250" s="9"/>
      <c r="H250" s="9"/>
      <c r="J250" s="9"/>
      <c r="L250" s="9"/>
    </row>
    <row r="251" ht="15.75" customHeight="1">
      <c r="C251" s="9"/>
      <c r="H251" s="9"/>
      <c r="J251" s="9"/>
      <c r="L251" s="9"/>
    </row>
    <row r="252" ht="15.75" customHeight="1">
      <c r="C252" s="9"/>
      <c r="H252" s="9"/>
      <c r="J252" s="9"/>
      <c r="L252" s="9"/>
    </row>
    <row r="253" ht="15.75" customHeight="1">
      <c r="C253" s="9"/>
      <c r="H253" s="9"/>
      <c r="J253" s="9"/>
      <c r="L253" s="9"/>
    </row>
    <row r="254" ht="15.75" customHeight="1">
      <c r="C254" s="9"/>
      <c r="H254" s="9"/>
      <c r="J254" s="9"/>
      <c r="L254" s="9"/>
    </row>
    <row r="255" ht="15.75" customHeight="1">
      <c r="C255" s="9"/>
      <c r="H255" s="9"/>
      <c r="J255" s="9"/>
      <c r="L255" s="9"/>
    </row>
    <row r="256" ht="15.75" customHeight="1">
      <c r="C256" s="9"/>
      <c r="H256" s="9"/>
      <c r="J256" s="9"/>
      <c r="L256" s="9"/>
    </row>
    <row r="257" ht="15.75" customHeight="1">
      <c r="C257" s="9"/>
      <c r="H257" s="9"/>
      <c r="J257" s="9"/>
      <c r="L257" s="9"/>
    </row>
    <row r="258" ht="15.75" customHeight="1">
      <c r="C258" s="9"/>
      <c r="H258" s="9"/>
      <c r="J258" s="9"/>
      <c r="L258" s="9"/>
    </row>
    <row r="259" ht="15.75" customHeight="1">
      <c r="C259" s="9"/>
      <c r="H259" s="9"/>
      <c r="J259" s="9"/>
      <c r="L259" s="9"/>
    </row>
    <row r="260" ht="15.75" customHeight="1">
      <c r="C260" s="9"/>
      <c r="H260" s="9"/>
      <c r="J260" s="9"/>
      <c r="L260" s="9"/>
    </row>
    <row r="261" ht="15.75" customHeight="1">
      <c r="C261" s="9"/>
      <c r="H261" s="9"/>
      <c r="J261" s="9"/>
      <c r="L261" s="9"/>
    </row>
    <row r="262" ht="15.75" customHeight="1">
      <c r="C262" s="9"/>
      <c r="H262" s="9"/>
      <c r="J262" s="9"/>
      <c r="L262" s="9"/>
    </row>
    <row r="263" ht="15.75" customHeight="1">
      <c r="C263" s="9"/>
      <c r="H263" s="9"/>
      <c r="J263" s="9"/>
      <c r="L263" s="9"/>
    </row>
    <row r="264" ht="15.75" customHeight="1">
      <c r="C264" s="9"/>
      <c r="H264" s="9"/>
      <c r="J264" s="9"/>
      <c r="L264" s="9"/>
    </row>
    <row r="265" ht="15.75" customHeight="1">
      <c r="C265" s="9"/>
      <c r="H265" s="9"/>
      <c r="J265" s="9"/>
      <c r="L265" s="9"/>
    </row>
    <row r="266" ht="15.75" customHeight="1">
      <c r="C266" s="9"/>
      <c r="H266" s="9"/>
      <c r="J266" s="9"/>
      <c r="L266" s="9"/>
    </row>
    <row r="267" ht="15.75" customHeight="1">
      <c r="C267" s="9"/>
      <c r="H267" s="9"/>
      <c r="J267" s="9"/>
      <c r="L267" s="9"/>
    </row>
    <row r="268" ht="15.75" customHeight="1">
      <c r="C268" s="9"/>
      <c r="H268" s="9"/>
      <c r="J268" s="9"/>
      <c r="L268" s="9"/>
    </row>
    <row r="269" ht="15.75" customHeight="1">
      <c r="C269" s="9"/>
      <c r="H269" s="9"/>
      <c r="J269" s="9"/>
      <c r="L269" s="9"/>
    </row>
    <row r="270" ht="15.75" customHeight="1">
      <c r="C270" s="9"/>
      <c r="H270" s="9"/>
      <c r="J270" s="9"/>
      <c r="L270" s="9"/>
    </row>
    <row r="271" ht="15.75" customHeight="1">
      <c r="C271" s="9"/>
      <c r="H271" s="9"/>
      <c r="J271" s="9"/>
      <c r="L271" s="9"/>
    </row>
    <row r="272" ht="15.75" customHeight="1">
      <c r="C272" s="9"/>
      <c r="H272" s="9"/>
      <c r="J272" s="9"/>
      <c r="L272" s="9"/>
    </row>
    <row r="273" ht="15.75" customHeight="1">
      <c r="C273" s="9"/>
      <c r="H273" s="9"/>
      <c r="J273" s="9"/>
      <c r="L273" s="9"/>
    </row>
    <row r="274" ht="15.75" customHeight="1">
      <c r="C274" s="9"/>
      <c r="H274" s="9"/>
      <c r="J274" s="9"/>
      <c r="L274" s="9"/>
    </row>
    <row r="275" ht="15.75" customHeight="1">
      <c r="C275" s="9"/>
      <c r="H275" s="9"/>
      <c r="J275" s="9"/>
      <c r="L275" s="9"/>
    </row>
    <row r="276" ht="15.75" customHeight="1">
      <c r="C276" s="9"/>
      <c r="H276" s="9"/>
      <c r="J276" s="9"/>
      <c r="L276" s="9"/>
    </row>
    <row r="277" ht="15.75" customHeight="1">
      <c r="C277" s="9"/>
      <c r="H277" s="9"/>
      <c r="J277" s="9"/>
      <c r="L277" s="9"/>
    </row>
    <row r="278" ht="15.75" customHeight="1">
      <c r="C278" s="9"/>
      <c r="H278" s="9"/>
      <c r="J278" s="9"/>
      <c r="L278" s="9"/>
    </row>
    <row r="279" ht="15.75" customHeight="1">
      <c r="C279" s="9"/>
      <c r="H279" s="9"/>
      <c r="J279" s="9"/>
      <c r="L279" s="9"/>
    </row>
    <row r="280" ht="15.75" customHeight="1">
      <c r="C280" s="9"/>
      <c r="H280" s="9"/>
      <c r="J280" s="9"/>
      <c r="L280" s="9"/>
    </row>
    <row r="281" ht="15.75" customHeight="1">
      <c r="C281" s="9"/>
      <c r="H281" s="9"/>
      <c r="J281" s="9"/>
      <c r="L281" s="9"/>
    </row>
    <row r="282" ht="15.75" customHeight="1">
      <c r="C282" s="9"/>
      <c r="H282" s="9"/>
      <c r="J282" s="9"/>
      <c r="L282" s="9"/>
    </row>
    <row r="283" ht="15.75" customHeight="1">
      <c r="C283" s="9"/>
      <c r="H283" s="9"/>
      <c r="J283" s="9"/>
      <c r="L283" s="9"/>
    </row>
    <row r="284" ht="15.75" customHeight="1">
      <c r="C284" s="9"/>
      <c r="H284" s="9"/>
      <c r="J284" s="9"/>
      <c r="L284" s="9"/>
    </row>
    <row r="285" ht="15.75" customHeight="1">
      <c r="C285" s="9"/>
      <c r="H285" s="9"/>
      <c r="J285" s="9"/>
      <c r="L285" s="9"/>
    </row>
    <row r="286" ht="15.75" customHeight="1">
      <c r="C286" s="9"/>
      <c r="H286" s="9"/>
      <c r="J286" s="9"/>
      <c r="L286" s="9"/>
    </row>
    <row r="287" ht="15.75" customHeight="1">
      <c r="C287" s="9"/>
      <c r="H287" s="9"/>
      <c r="J287" s="9"/>
      <c r="L287" s="9"/>
    </row>
    <row r="288" ht="15.75" customHeight="1">
      <c r="C288" s="9"/>
      <c r="H288" s="9"/>
      <c r="J288" s="9"/>
      <c r="L288" s="9"/>
    </row>
    <row r="289" ht="15.75" customHeight="1">
      <c r="C289" s="9"/>
      <c r="H289" s="9"/>
      <c r="J289" s="9"/>
      <c r="L289" s="9"/>
    </row>
    <row r="290" ht="15.75" customHeight="1">
      <c r="C290" s="9"/>
      <c r="H290" s="9"/>
      <c r="J290" s="9"/>
      <c r="L290" s="9"/>
    </row>
    <row r="291" ht="15.75" customHeight="1">
      <c r="C291" s="9"/>
      <c r="H291" s="9"/>
      <c r="J291" s="9"/>
      <c r="L291" s="9"/>
    </row>
    <row r="292" ht="15.75" customHeight="1">
      <c r="C292" s="9"/>
      <c r="H292" s="9"/>
      <c r="J292" s="9"/>
      <c r="L292" s="9"/>
    </row>
    <row r="293" ht="15.75" customHeight="1">
      <c r="C293" s="9"/>
      <c r="H293" s="9"/>
      <c r="J293" s="9"/>
      <c r="L293" s="9"/>
    </row>
    <row r="294" ht="15.75" customHeight="1">
      <c r="C294" s="9"/>
      <c r="H294" s="9"/>
      <c r="J294" s="9"/>
      <c r="L294" s="9"/>
    </row>
    <row r="295" ht="15.75" customHeight="1">
      <c r="C295" s="9"/>
      <c r="H295" s="9"/>
      <c r="J295" s="9"/>
      <c r="L295" s="9"/>
    </row>
    <row r="296" ht="15.75" customHeight="1">
      <c r="C296" s="9"/>
      <c r="H296" s="9"/>
      <c r="J296" s="9"/>
      <c r="L296" s="9"/>
    </row>
    <row r="297" ht="15.75" customHeight="1">
      <c r="C297" s="9"/>
      <c r="H297" s="9"/>
      <c r="J297" s="9"/>
      <c r="L297" s="9"/>
    </row>
    <row r="298" ht="15.75" customHeight="1">
      <c r="C298" s="9"/>
      <c r="H298" s="9"/>
      <c r="J298" s="9"/>
      <c r="L298" s="9"/>
    </row>
    <row r="299" ht="15.75" customHeight="1">
      <c r="C299" s="9"/>
      <c r="H299" s="9"/>
      <c r="J299" s="9"/>
      <c r="L299" s="9"/>
    </row>
    <row r="300" ht="15.75" customHeight="1">
      <c r="C300" s="9"/>
      <c r="H300" s="9"/>
      <c r="J300" s="9"/>
      <c r="L300" s="9"/>
    </row>
    <row r="301" ht="15.75" customHeight="1">
      <c r="C301" s="9"/>
      <c r="H301" s="9"/>
      <c r="J301" s="9"/>
      <c r="L301" s="9"/>
    </row>
    <row r="302" ht="15.75" customHeight="1">
      <c r="C302" s="9"/>
      <c r="H302" s="9"/>
      <c r="J302" s="9"/>
      <c r="L302" s="9"/>
    </row>
    <row r="303" ht="15.75" customHeight="1">
      <c r="C303" s="9"/>
      <c r="H303" s="9"/>
      <c r="J303" s="9"/>
      <c r="L303" s="9"/>
    </row>
    <row r="304" ht="15.75" customHeight="1">
      <c r="C304" s="9"/>
      <c r="H304" s="9"/>
      <c r="J304" s="9"/>
      <c r="L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J5:J304">
      <formula1>'17 Lists'!$V$2:$V$5</formula1>
    </dataValidation>
    <dataValidation type="list" allowBlank="1" sqref="L5:L304">
      <formula1>'17 Lists'!$B$2:$B$7</formula1>
    </dataValidation>
    <dataValidation type="list" allowBlank="1" sqref="C5:C304">
      <formula1>'17 Lists'!$A$2:$A$9</formula1>
    </dataValidation>
    <dataValidation type="list" allowBlank="1" sqref="H5:H304">
      <formula1>'17 Lists'!$I$2:$I$4</formula1>
    </dataValidation>
  </dataValidations>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38.0"/>
    <col customWidth="1" min="3" max="3" width="16.0"/>
    <col customWidth="1" min="4" max="5" width="12.0"/>
    <col customWidth="1" min="6" max="6" width="14.0"/>
    <col customWidth="1" min="7" max="7" width="28.0"/>
    <col customWidth="1" min="8" max="8" width="48.0"/>
    <col customWidth="1" min="9" max="9" width="13.0"/>
    <col customWidth="1" min="10" max="26" width="8.63"/>
  </cols>
  <sheetData>
    <row r="1" ht="27.75" customHeight="1">
      <c r="A1" s="1" t="s">
        <v>736</v>
      </c>
    </row>
    <row r="2" ht="30.0" customHeight="1">
      <c r="A2" s="3" t="s">
        <v>737</v>
      </c>
    </row>
    <row r="4" ht="33.75" customHeight="1">
      <c r="A4" s="37" t="s">
        <v>738</v>
      </c>
      <c r="B4" s="37" t="s">
        <v>739</v>
      </c>
      <c r="C4" s="37" t="s">
        <v>228</v>
      </c>
      <c r="D4" s="37" t="s">
        <v>740</v>
      </c>
      <c r="E4" s="37" t="s">
        <v>741</v>
      </c>
      <c r="F4" s="37" t="s">
        <v>742</v>
      </c>
      <c r="G4" s="37" t="s">
        <v>743</v>
      </c>
      <c r="H4" s="37" t="s">
        <v>395</v>
      </c>
      <c r="I4" s="37" t="s">
        <v>396</v>
      </c>
    </row>
    <row r="5">
      <c r="A5" s="43" t="s">
        <v>744</v>
      </c>
      <c r="B5" s="43" t="s">
        <v>745</v>
      </c>
      <c r="C5" s="43" t="s">
        <v>63</v>
      </c>
      <c r="D5" s="43" t="s">
        <v>57</v>
      </c>
      <c r="E5" s="43" t="s">
        <v>79</v>
      </c>
      <c r="F5" s="39"/>
      <c r="G5" s="43"/>
      <c r="H5" s="43" t="s">
        <v>746</v>
      </c>
      <c r="I5" s="43" t="s">
        <v>72</v>
      </c>
    </row>
    <row r="6">
      <c r="A6" s="43" t="s">
        <v>747</v>
      </c>
      <c r="B6" s="43" t="s">
        <v>748</v>
      </c>
      <c r="C6" s="43" t="s">
        <v>58</v>
      </c>
      <c r="D6" s="43" t="s">
        <v>57</v>
      </c>
      <c r="E6" s="43" t="s">
        <v>79</v>
      </c>
      <c r="F6" s="39"/>
      <c r="G6" s="43"/>
      <c r="H6" s="43" t="s">
        <v>749</v>
      </c>
      <c r="I6" s="43" t="s">
        <v>72</v>
      </c>
    </row>
    <row r="7">
      <c r="A7" s="43" t="s">
        <v>750</v>
      </c>
      <c r="B7" s="43" t="s">
        <v>751</v>
      </c>
      <c r="C7" s="43" t="s">
        <v>58</v>
      </c>
      <c r="D7" s="43" t="s">
        <v>57</v>
      </c>
      <c r="E7" s="43" t="s">
        <v>79</v>
      </c>
      <c r="F7" s="39"/>
      <c r="G7" s="43"/>
      <c r="H7" s="43" t="s">
        <v>724</v>
      </c>
      <c r="I7" s="43" t="s">
        <v>72</v>
      </c>
    </row>
    <row r="8">
      <c r="A8" s="43" t="s">
        <v>752</v>
      </c>
      <c r="B8" s="43" t="s">
        <v>753</v>
      </c>
      <c r="C8" s="43" t="s">
        <v>112</v>
      </c>
      <c r="D8" s="43" t="s">
        <v>57</v>
      </c>
      <c r="E8" s="43" t="s">
        <v>79</v>
      </c>
      <c r="F8" s="39"/>
      <c r="G8" s="43"/>
      <c r="H8" s="43" t="s">
        <v>754</v>
      </c>
      <c r="I8" s="43" t="s">
        <v>72</v>
      </c>
    </row>
    <row r="9">
      <c r="A9" s="43" t="s">
        <v>755</v>
      </c>
      <c r="B9" s="43" t="s">
        <v>756</v>
      </c>
      <c r="C9" s="43" t="s">
        <v>112</v>
      </c>
      <c r="D9" s="43" t="s">
        <v>57</v>
      </c>
      <c r="E9" s="43" t="s">
        <v>79</v>
      </c>
      <c r="F9" s="39"/>
      <c r="G9" s="43"/>
      <c r="H9" s="43" t="s">
        <v>757</v>
      </c>
      <c r="I9" s="43" t="s">
        <v>72</v>
      </c>
    </row>
    <row r="10">
      <c r="A10" s="43" t="s">
        <v>758</v>
      </c>
      <c r="B10" s="43" t="s">
        <v>759</v>
      </c>
      <c r="C10" s="43" t="s">
        <v>60</v>
      </c>
      <c r="D10" s="43" t="s">
        <v>57</v>
      </c>
      <c r="E10" s="43" t="s">
        <v>79</v>
      </c>
      <c r="F10" s="39"/>
      <c r="G10" s="43"/>
      <c r="H10" s="43" t="s">
        <v>760</v>
      </c>
      <c r="I10" s="43" t="s">
        <v>72</v>
      </c>
    </row>
    <row r="11">
      <c r="A11" s="43" t="s">
        <v>761</v>
      </c>
      <c r="B11" s="43" t="s">
        <v>762</v>
      </c>
      <c r="C11" s="43" t="s">
        <v>192</v>
      </c>
      <c r="D11" s="43" t="s">
        <v>57</v>
      </c>
      <c r="E11" s="43" t="s">
        <v>79</v>
      </c>
      <c r="F11" s="39"/>
      <c r="G11" s="43"/>
      <c r="H11" s="43" t="s">
        <v>724</v>
      </c>
      <c r="I11" s="43" t="s">
        <v>72</v>
      </c>
    </row>
    <row r="12">
      <c r="A12" s="43" t="s">
        <v>763</v>
      </c>
      <c r="B12" s="43" t="s">
        <v>764</v>
      </c>
      <c r="C12" s="43" t="s">
        <v>112</v>
      </c>
      <c r="D12" s="43" t="s">
        <v>57</v>
      </c>
      <c r="E12" s="43" t="s">
        <v>79</v>
      </c>
      <c r="F12" s="39"/>
      <c r="G12" s="43"/>
      <c r="H12" s="43" t="s">
        <v>724</v>
      </c>
      <c r="I12" s="43" t="s">
        <v>72</v>
      </c>
    </row>
    <row r="13">
      <c r="A13" s="43" t="s">
        <v>765</v>
      </c>
      <c r="B13" s="43" t="s">
        <v>766</v>
      </c>
      <c r="C13" s="43" t="s">
        <v>170</v>
      </c>
      <c r="D13" s="43" t="s">
        <v>57</v>
      </c>
      <c r="E13" s="43" t="s">
        <v>79</v>
      </c>
      <c r="F13" s="39"/>
      <c r="G13" s="43"/>
      <c r="H13" s="43" t="s">
        <v>767</v>
      </c>
      <c r="I13" s="43" t="s">
        <v>72</v>
      </c>
    </row>
    <row r="14">
      <c r="A14" s="43" t="s">
        <v>768</v>
      </c>
      <c r="B14" s="43" t="s">
        <v>769</v>
      </c>
      <c r="C14" s="43" t="s">
        <v>170</v>
      </c>
      <c r="D14" s="43" t="s">
        <v>57</v>
      </c>
      <c r="E14" s="43" t="s">
        <v>79</v>
      </c>
      <c r="F14" s="39"/>
      <c r="G14" s="43"/>
      <c r="H14" s="43" t="s">
        <v>770</v>
      </c>
      <c r="I14" s="43" t="s">
        <v>72</v>
      </c>
    </row>
    <row r="15">
      <c r="A15" s="43" t="s">
        <v>771</v>
      </c>
      <c r="B15" s="43" t="s">
        <v>772</v>
      </c>
      <c r="C15" s="43" t="s">
        <v>88</v>
      </c>
      <c r="D15" s="43" t="s">
        <v>57</v>
      </c>
      <c r="E15" s="43" t="s">
        <v>79</v>
      </c>
      <c r="F15" s="39"/>
      <c r="G15" s="43"/>
      <c r="H15" s="43" t="s">
        <v>773</v>
      </c>
      <c r="I15" s="43" t="s">
        <v>72</v>
      </c>
    </row>
    <row r="16">
      <c r="A16" s="43" t="s">
        <v>774</v>
      </c>
      <c r="B16" s="43" t="s">
        <v>775</v>
      </c>
      <c r="C16" s="43" t="s">
        <v>88</v>
      </c>
      <c r="D16" s="43" t="s">
        <v>57</v>
      </c>
      <c r="E16" s="43" t="s">
        <v>79</v>
      </c>
      <c r="F16" s="39"/>
      <c r="G16" s="43"/>
      <c r="H16" s="43" t="s">
        <v>776</v>
      </c>
      <c r="I16" s="43" t="s">
        <v>72</v>
      </c>
    </row>
    <row r="17">
      <c r="A17" s="43" t="s">
        <v>777</v>
      </c>
      <c r="B17" s="43" t="s">
        <v>778</v>
      </c>
      <c r="C17" s="43" t="s">
        <v>88</v>
      </c>
      <c r="D17" s="43" t="s">
        <v>57</v>
      </c>
      <c r="E17" s="43" t="s">
        <v>79</v>
      </c>
      <c r="F17" s="39"/>
      <c r="G17" s="43"/>
      <c r="H17" s="43" t="s">
        <v>724</v>
      </c>
      <c r="I17" s="43" t="s">
        <v>72</v>
      </c>
    </row>
    <row r="18">
      <c r="A18" s="43" t="s">
        <v>779</v>
      </c>
      <c r="B18" s="43" t="s">
        <v>780</v>
      </c>
      <c r="C18" s="43" t="s">
        <v>88</v>
      </c>
      <c r="D18" s="43" t="s">
        <v>57</v>
      </c>
      <c r="E18" s="43" t="s">
        <v>79</v>
      </c>
      <c r="F18" s="39"/>
      <c r="G18" s="43"/>
      <c r="H18" s="43" t="s">
        <v>781</v>
      </c>
      <c r="I18" s="43" t="s">
        <v>72</v>
      </c>
    </row>
    <row r="19">
      <c r="A19" s="43" t="s">
        <v>782</v>
      </c>
      <c r="B19" s="43" t="s">
        <v>783</v>
      </c>
      <c r="C19" s="43" t="s">
        <v>192</v>
      </c>
      <c r="D19" s="43" t="s">
        <v>57</v>
      </c>
      <c r="E19" s="43" t="s">
        <v>79</v>
      </c>
      <c r="F19" s="39"/>
      <c r="G19" s="43"/>
      <c r="H19" s="43" t="s">
        <v>784</v>
      </c>
      <c r="I19" s="43" t="s">
        <v>72</v>
      </c>
    </row>
    <row r="20">
      <c r="A20" s="43" t="s">
        <v>785</v>
      </c>
      <c r="B20" s="43" t="s">
        <v>786</v>
      </c>
      <c r="C20" s="43" t="s">
        <v>192</v>
      </c>
      <c r="D20" s="43" t="s">
        <v>57</v>
      </c>
      <c r="E20" s="43" t="s">
        <v>79</v>
      </c>
      <c r="F20" s="39"/>
      <c r="G20" s="43"/>
      <c r="H20" s="43" t="s">
        <v>787</v>
      </c>
      <c r="I20" s="43" t="s">
        <v>72</v>
      </c>
    </row>
    <row r="21" ht="15.75" customHeight="1">
      <c r="A21" s="43" t="s">
        <v>788</v>
      </c>
      <c r="B21" s="43" t="s">
        <v>789</v>
      </c>
      <c r="C21" s="43" t="s">
        <v>60</v>
      </c>
      <c r="D21" s="43" t="s">
        <v>57</v>
      </c>
      <c r="E21" s="43" t="s">
        <v>79</v>
      </c>
      <c r="F21" s="39"/>
      <c r="G21" s="43"/>
      <c r="H21" s="43" t="s">
        <v>790</v>
      </c>
      <c r="I21" s="43" t="s">
        <v>72</v>
      </c>
    </row>
    <row r="22" ht="15.75" customHeight="1">
      <c r="A22" s="43" t="s">
        <v>791</v>
      </c>
      <c r="B22" s="43" t="s">
        <v>792</v>
      </c>
      <c r="C22" s="43" t="s">
        <v>60</v>
      </c>
      <c r="D22" s="43" t="s">
        <v>57</v>
      </c>
      <c r="E22" s="43" t="s">
        <v>79</v>
      </c>
      <c r="F22" s="39"/>
      <c r="G22" s="43"/>
      <c r="H22" s="43" t="s">
        <v>793</v>
      </c>
      <c r="I22" s="43" t="s">
        <v>72</v>
      </c>
    </row>
    <row r="23" ht="15.75" customHeight="1">
      <c r="A23" s="43" t="s">
        <v>794</v>
      </c>
      <c r="B23" s="43" t="s">
        <v>795</v>
      </c>
      <c r="C23" s="43" t="s">
        <v>180</v>
      </c>
      <c r="D23" s="43" t="s">
        <v>57</v>
      </c>
      <c r="E23" s="43" t="s">
        <v>79</v>
      </c>
      <c r="F23" s="39"/>
      <c r="G23" s="43"/>
      <c r="H23" s="43" t="s">
        <v>796</v>
      </c>
      <c r="I23" s="43" t="s">
        <v>72</v>
      </c>
    </row>
    <row r="24" ht="15.75" customHeight="1">
      <c r="A24" s="43" t="s">
        <v>797</v>
      </c>
      <c r="B24" s="43" t="s">
        <v>798</v>
      </c>
      <c r="C24" s="43" t="s">
        <v>180</v>
      </c>
      <c r="D24" s="43" t="s">
        <v>57</v>
      </c>
      <c r="E24" s="43" t="s">
        <v>79</v>
      </c>
      <c r="F24" s="39"/>
      <c r="G24" s="43"/>
      <c r="H24" s="43" t="s">
        <v>799</v>
      </c>
      <c r="I24" s="43" t="s">
        <v>72</v>
      </c>
    </row>
    <row r="25" ht="15.75" customHeight="1">
      <c r="A25" s="43" t="s">
        <v>800</v>
      </c>
      <c r="B25" s="43" t="s">
        <v>801</v>
      </c>
      <c r="C25" s="43" t="s">
        <v>125</v>
      </c>
      <c r="D25" s="43" t="s">
        <v>57</v>
      </c>
      <c r="E25" s="43" t="s">
        <v>79</v>
      </c>
      <c r="F25" s="39"/>
      <c r="G25" s="43"/>
      <c r="H25" s="43" t="s">
        <v>802</v>
      </c>
      <c r="I25" s="43" t="s">
        <v>72</v>
      </c>
    </row>
    <row r="26" ht="15.75" customHeight="1">
      <c r="A26" s="43" t="s">
        <v>803</v>
      </c>
      <c r="B26" s="43" t="s">
        <v>804</v>
      </c>
      <c r="C26" s="43" t="s">
        <v>161</v>
      </c>
      <c r="D26" s="43" t="s">
        <v>57</v>
      </c>
      <c r="E26" s="43" t="s">
        <v>79</v>
      </c>
      <c r="F26" s="39"/>
      <c r="G26" s="43"/>
      <c r="H26" s="43" t="s">
        <v>805</v>
      </c>
      <c r="I26" s="43" t="s">
        <v>72</v>
      </c>
    </row>
    <row r="27" ht="15.75" customHeight="1">
      <c r="A27" s="43" t="s">
        <v>806</v>
      </c>
      <c r="B27" s="43" t="s">
        <v>807</v>
      </c>
      <c r="C27" s="43" t="s">
        <v>58</v>
      </c>
      <c r="D27" s="43" t="s">
        <v>57</v>
      </c>
      <c r="E27" s="43" t="s">
        <v>79</v>
      </c>
      <c r="F27" s="39"/>
      <c r="G27" s="43"/>
      <c r="H27" s="43" t="s">
        <v>808</v>
      </c>
      <c r="I27" s="43" t="s">
        <v>72</v>
      </c>
    </row>
    <row r="28" ht="15.75" customHeight="1">
      <c r="A28" s="43" t="s">
        <v>809</v>
      </c>
      <c r="B28" s="43" t="s">
        <v>810</v>
      </c>
      <c r="C28" s="43" t="s">
        <v>170</v>
      </c>
      <c r="D28" s="43" t="s">
        <v>57</v>
      </c>
      <c r="E28" s="43" t="s">
        <v>79</v>
      </c>
      <c r="F28" s="39"/>
      <c r="G28" s="43"/>
      <c r="H28" s="43" t="s">
        <v>811</v>
      </c>
      <c r="I28" s="43" t="s">
        <v>72</v>
      </c>
    </row>
    <row r="29" ht="15.75" customHeight="1">
      <c r="A29" s="43" t="s">
        <v>812</v>
      </c>
      <c r="B29" s="43" t="s">
        <v>813</v>
      </c>
      <c r="C29" s="43" t="s">
        <v>63</v>
      </c>
      <c r="D29" s="43" t="s">
        <v>79</v>
      </c>
      <c r="E29" s="43" t="s">
        <v>79</v>
      </c>
      <c r="F29" s="39"/>
      <c r="G29" s="43"/>
      <c r="H29" s="43" t="s">
        <v>814</v>
      </c>
      <c r="I29" s="43" t="s">
        <v>162</v>
      </c>
    </row>
    <row r="30" ht="15.75" customHeight="1">
      <c r="A30" s="43"/>
      <c r="B30" s="43"/>
      <c r="C30" s="43"/>
      <c r="D30" s="43"/>
      <c r="E30" s="43"/>
      <c r="F30" s="39"/>
      <c r="G30" s="43"/>
      <c r="H30" s="43"/>
      <c r="I30" s="43"/>
    </row>
    <row r="31" ht="15.75" customHeight="1">
      <c r="A31" s="43"/>
      <c r="B31" s="43"/>
      <c r="C31" s="43"/>
      <c r="D31" s="43"/>
      <c r="E31" s="43"/>
      <c r="F31" s="39"/>
      <c r="G31" s="43"/>
      <c r="H31" s="43"/>
      <c r="I31" s="43"/>
    </row>
    <row r="32" ht="15.75" customHeight="1">
      <c r="A32" s="43"/>
      <c r="B32" s="43"/>
      <c r="C32" s="43"/>
      <c r="D32" s="43"/>
      <c r="E32" s="43"/>
      <c r="F32" s="39"/>
      <c r="G32" s="43"/>
      <c r="H32" s="43"/>
      <c r="I32" s="43"/>
    </row>
    <row r="33" ht="15.75" customHeight="1">
      <c r="A33" s="43"/>
      <c r="B33" s="43"/>
      <c r="C33" s="43"/>
      <c r="D33" s="43"/>
      <c r="E33" s="43"/>
      <c r="F33" s="39"/>
      <c r="G33" s="43"/>
      <c r="H33" s="43"/>
      <c r="I33" s="43"/>
    </row>
    <row r="34" ht="15.75" customHeight="1">
      <c r="A34" s="43"/>
      <c r="B34" s="43"/>
      <c r="C34" s="43"/>
      <c r="D34" s="43"/>
      <c r="E34" s="43"/>
      <c r="F34" s="39"/>
      <c r="G34" s="43"/>
      <c r="H34" s="43"/>
      <c r="I34" s="43"/>
    </row>
    <row r="35" ht="15.75" customHeight="1">
      <c r="A35" s="43"/>
      <c r="B35" s="43"/>
      <c r="C35" s="43"/>
      <c r="D35" s="43"/>
      <c r="E35" s="43"/>
      <c r="F35" s="39"/>
      <c r="G35" s="43"/>
      <c r="H35" s="43"/>
      <c r="I35" s="43"/>
    </row>
    <row r="36" ht="15.75" customHeight="1">
      <c r="A36" s="43"/>
      <c r="B36" s="43"/>
      <c r="C36" s="43"/>
      <c r="D36" s="43"/>
      <c r="E36" s="43"/>
      <c r="F36" s="39"/>
      <c r="G36" s="43"/>
      <c r="H36" s="43"/>
      <c r="I36" s="43"/>
    </row>
    <row r="37" ht="15.75" customHeight="1">
      <c r="A37" s="43"/>
      <c r="B37" s="43"/>
      <c r="C37" s="43"/>
      <c r="D37" s="43"/>
      <c r="E37" s="43"/>
      <c r="F37" s="39"/>
      <c r="G37" s="43"/>
      <c r="H37" s="43"/>
      <c r="I37" s="43"/>
    </row>
    <row r="38" ht="15.75" customHeight="1">
      <c r="A38" s="43"/>
      <c r="B38" s="43"/>
      <c r="C38" s="43"/>
      <c r="D38" s="43"/>
      <c r="E38" s="43"/>
      <c r="F38" s="39"/>
      <c r="G38" s="43"/>
      <c r="H38" s="43"/>
      <c r="I38" s="43"/>
    </row>
    <row r="39" ht="15.75" customHeight="1">
      <c r="A39" s="43"/>
      <c r="B39" s="43"/>
      <c r="C39" s="43"/>
      <c r="D39" s="43"/>
      <c r="E39" s="43"/>
      <c r="F39" s="39"/>
      <c r="G39" s="43"/>
      <c r="H39" s="43"/>
      <c r="I39" s="43"/>
    </row>
    <row r="40" ht="15.75" customHeight="1">
      <c r="A40" s="43"/>
      <c r="B40" s="43"/>
      <c r="C40" s="43"/>
      <c r="D40" s="43"/>
      <c r="E40" s="43"/>
      <c r="F40" s="39"/>
      <c r="G40" s="43"/>
      <c r="H40" s="43"/>
      <c r="I40" s="43"/>
    </row>
    <row r="41" ht="15.75" customHeight="1">
      <c r="A41" s="43"/>
      <c r="B41" s="43"/>
      <c r="C41" s="43"/>
      <c r="D41" s="43"/>
      <c r="E41" s="43"/>
      <c r="F41" s="39"/>
      <c r="G41" s="43"/>
      <c r="H41" s="43"/>
      <c r="I41" s="43"/>
    </row>
    <row r="42" ht="15.75" customHeight="1">
      <c r="A42" s="43"/>
      <c r="B42" s="43"/>
      <c r="C42" s="43"/>
      <c r="D42" s="43"/>
      <c r="E42" s="43"/>
      <c r="F42" s="39"/>
      <c r="G42" s="43"/>
      <c r="H42" s="43"/>
      <c r="I42" s="43"/>
    </row>
    <row r="43" ht="15.75" customHeight="1">
      <c r="A43" s="43"/>
      <c r="B43" s="43"/>
      <c r="C43" s="43"/>
      <c r="D43" s="43"/>
      <c r="E43" s="43"/>
      <c r="F43" s="39"/>
      <c r="G43" s="43"/>
      <c r="H43" s="43"/>
      <c r="I43" s="43"/>
    </row>
    <row r="44" ht="15.75" customHeight="1">
      <c r="A44" s="43"/>
      <c r="B44" s="43"/>
      <c r="C44" s="43"/>
      <c r="D44" s="43"/>
      <c r="E44" s="43"/>
      <c r="F44" s="39"/>
      <c r="G44" s="43"/>
      <c r="H44" s="43"/>
      <c r="I44" s="43"/>
    </row>
    <row r="45" ht="15.75" customHeight="1">
      <c r="A45" s="43"/>
      <c r="B45" s="43"/>
      <c r="C45" s="43"/>
      <c r="D45" s="43"/>
      <c r="E45" s="43"/>
      <c r="F45" s="39"/>
      <c r="G45" s="43"/>
      <c r="H45" s="43"/>
      <c r="I45" s="43"/>
    </row>
    <row r="46" ht="15.75" customHeight="1">
      <c r="A46" s="43"/>
      <c r="B46" s="43"/>
      <c r="C46" s="43"/>
      <c r="D46" s="43"/>
      <c r="E46" s="43"/>
      <c r="F46" s="39"/>
      <c r="G46" s="43"/>
      <c r="H46" s="43"/>
      <c r="I46" s="43"/>
    </row>
    <row r="47" ht="15.75" customHeight="1">
      <c r="A47" s="43"/>
      <c r="B47" s="43"/>
      <c r="C47" s="43"/>
      <c r="D47" s="43"/>
      <c r="E47" s="43"/>
      <c r="F47" s="39"/>
      <c r="G47" s="43"/>
      <c r="H47" s="43"/>
      <c r="I47" s="43"/>
    </row>
    <row r="48" ht="15.75" customHeight="1">
      <c r="A48" s="43"/>
      <c r="B48" s="43"/>
      <c r="C48" s="43"/>
      <c r="D48" s="43"/>
      <c r="E48" s="43"/>
      <c r="F48" s="39"/>
      <c r="G48" s="43"/>
      <c r="H48" s="43"/>
      <c r="I48" s="43"/>
    </row>
    <row r="49" ht="15.75" customHeight="1">
      <c r="A49" s="43"/>
      <c r="B49" s="43"/>
      <c r="C49" s="43"/>
      <c r="D49" s="43"/>
      <c r="E49" s="43"/>
      <c r="F49" s="39"/>
      <c r="G49" s="43"/>
      <c r="H49" s="43"/>
      <c r="I49" s="43"/>
    </row>
    <row r="50" ht="15.75" customHeight="1">
      <c r="A50" s="43"/>
      <c r="B50" s="43"/>
      <c r="C50" s="43"/>
      <c r="D50" s="43"/>
      <c r="E50" s="43"/>
      <c r="F50" s="39"/>
      <c r="G50" s="43"/>
      <c r="H50" s="43"/>
      <c r="I50" s="43"/>
    </row>
    <row r="51" ht="15.75" customHeight="1">
      <c r="A51" s="43"/>
      <c r="B51" s="43"/>
      <c r="C51" s="43"/>
      <c r="D51" s="43"/>
      <c r="E51" s="43"/>
      <c r="F51" s="39"/>
      <c r="G51" s="43"/>
      <c r="H51" s="43"/>
      <c r="I51" s="43"/>
    </row>
    <row r="52" ht="15.75" customHeight="1">
      <c r="A52" s="43"/>
      <c r="B52" s="43"/>
      <c r="C52" s="43"/>
      <c r="D52" s="43"/>
      <c r="E52" s="43"/>
      <c r="F52" s="39"/>
      <c r="G52" s="43"/>
      <c r="H52" s="43"/>
      <c r="I52" s="43"/>
    </row>
    <row r="53" ht="15.75" customHeight="1">
      <c r="A53" s="43"/>
      <c r="B53" s="43"/>
      <c r="C53" s="43"/>
      <c r="D53" s="43"/>
      <c r="E53" s="43"/>
      <c r="F53" s="39"/>
      <c r="G53" s="43"/>
      <c r="H53" s="43"/>
      <c r="I53" s="43"/>
    </row>
    <row r="54" ht="15.75" customHeight="1">
      <c r="A54" s="43"/>
      <c r="B54" s="43"/>
      <c r="C54" s="43"/>
      <c r="D54" s="43"/>
      <c r="E54" s="43"/>
      <c r="F54" s="39"/>
      <c r="G54" s="43"/>
      <c r="H54" s="43"/>
      <c r="I54" s="43"/>
    </row>
    <row r="55" ht="15.75" customHeight="1">
      <c r="A55" s="43"/>
      <c r="B55" s="43"/>
      <c r="C55" s="43"/>
      <c r="D55" s="43"/>
      <c r="E55" s="43"/>
      <c r="F55" s="39"/>
      <c r="G55" s="43"/>
      <c r="H55" s="43"/>
      <c r="I55" s="43"/>
    </row>
    <row r="56" ht="15.75" customHeight="1">
      <c r="A56" s="43"/>
      <c r="B56" s="43"/>
      <c r="C56" s="43"/>
      <c r="D56" s="43"/>
      <c r="E56" s="43"/>
      <c r="F56" s="39"/>
      <c r="G56" s="43"/>
      <c r="H56" s="43"/>
      <c r="I56" s="43"/>
    </row>
    <row r="57" ht="15.75" customHeight="1">
      <c r="A57" s="43"/>
      <c r="B57" s="43"/>
      <c r="C57" s="43"/>
      <c r="D57" s="43"/>
      <c r="E57" s="43"/>
      <c r="F57" s="39"/>
      <c r="G57" s="43"/>
      <c r="H57" s="43"/>
      <c r="I57" s="43"/>
    </row>
    <row r="58" ht="15.75" customHeight="1">
      <c r="A58" s="43"/>
      <c r="B58" s="43"/>
      <c r="C58" s="43"/>
      <c r="D58" s="43"/>
      <c r="E58" s="43"/>
      <c r="F58" s="39"/>
      <c r="G58" s="43"/>
      <c r="H58" s="43"/>
      <c r="I58" s="43"/>
    </row>
    <row r="59" ht="15.75" customHeight="1">
      <c r="A59" s="43"/>
      <c r="B59" s="43"/>
      <c r="C59" s="43"/>
      <c r="D59" s="43"/>
      <c r="E59" s="43"/>
      <c r="F59" s="39"/>
      <c r="G59" s="43"/>
      <c r="H59" s="43"/>
      <c r="I59" s="43"/>
    </row>
    <row r="60" ht="15.75" customHeight="1">
      <c r="A60" s="43"/>
      <c r="B60" s="43"/>
      <c r="C60" s="43"/>
      <c r="D60" s="43"/>
      <c r="E60" s="43"/>
      <c r="F60" s="39"/>
      <c r="G60" s="43"/>
      <c r="H60" s="43"/>
      <c r="I60" s="43"/>
    </row>
    <row r="61" ht="15.75" customHeight="1">
      <c r="A61" s="43"/>
      <c r="B61" s="43"/>
      <c r="C61" s="43"/>
      <c r="D61" s="43"/>
      <c r="E61" s="43"/>
      <c r="F61" s="39"/>
      <c r="G61" s="43"/>
      <c r="H61" s="43"/>
      <c r="I61" s="43"/>
    </row>
    <row r="62" ht="15.75" customHeight="1">
      <c r="A62" s="43"/>
      <c r="B62" s="43"/>
      <c r="C62" s="43"/>
      <c r="D62" s="43"/>
      <c r="E62" s="43"/>
      <c r="F62" s="39"/>
      <c r="G62" s="43"/>
      <c r="H62" s="43"/>
      <c r="I62" s="43"/>
    </row>
    <row r="63" ht="15.75" customHeight="1">
      <c r="A63" s="43"/>
      <c r="B63" s="43"/>
      <c r="C63" s="43"/>
      <c r="D63" s="43"/>
      <c r="E63" s="43"/>
      <c r="F63" s="39"/>
      <c r="G63" s="43"/>
      <c r="H63" s="43"/>
      <c r="I63" s="43"/>
    </row>
    <row r="64" ht="15.75" customHeight="1">
      <c r="A64" s="43"/>
      <c r="B64" s="43"/>
      <c r="C64" s="43"/>
      <c r="D64" s="43"/>
      <c r="E64" s="43"/>
      <c r="F64" s="39"/>
      <c r="G64" s="43"/>
      <c r="H64" s="43"/>
      <c r="I64" s="43"/>
    </row>
    <row r="65" ht="15.75" customHeight="1">
      <c r="A65" s="43"/>
      <c r="B65" s="43"/>
      <c r="C65" s="43"/>
      <c r="D65" s="43"/>
      <c r="E65" s="43"/>
      <c r="F65" s="39"/>
      <c r="G65" s="43"/>
      <c r="H65" s="43"/>
      <c r="I65" s="43"/>
    </row>
    <row r="66" ht="15.75" customHeight="1">
      <c r="A66" s="43"/>
      <c r="B66" s="43"/>
      <c r="C66" s="43"/>
      <c r="D66" s="43"/>
      <c r="E66" s="43"/>
      <c r="F66" s="39"/>
      <c r="G66" s="43"/>
      <c r="H66" s="43"/>
      <c r="I66" s="43"/>
    </row>
    <row r="67" ht="15.75" customHeight="1">
      <c r="A67" s="43"/>
      <c r="B67" s="43"/>
      <c r="C67" s="43"/>
      <c r="D67" s="43"/>
      <c r="E67" s="43"/>
      <c r="F67" s="39"/>
      <c r="G67" s="43"/>
      <c r="H67" s="43"/>
      <c r="I67" s="43"/>
    </row>
    <row r="68" ht="15.75" customHeight="1">
      <c r="A68" s="43"/>
      <c r="B68" s="43"/>
      <c r="C68" s="43"/>
      <c r="D68" s="43"/>
      <c r="E68" s="43"/>
      <c r="F68" s="39"/>
      <c r="G68" s="43"/>
      <c r="H68" s="43"/>
      <c r="I68" s="43"/>
    </row>
    <row r="69" ht="15.75" customHeight="1">
      <c r="A69" s="43"/>
      <c r="B69" s="43"/>
      <c r="C69" s="43"/>
      <c r="D69" s="43"/>
      <c r="E69" s="43"/>
      <c r="F69" s="39"/>
      <c r="G69" s="43"/>
      <c r="H69" s="43"/>
      <c r="I69" s="43"/>
    </row>
    <row r="70" ht="15.75" customHeight="1">
      <c r="A70" s="43"/>
      <c r="B70" s="43"/>
      <c r="C70" s="43"/>
      <c r="D70" s="43"/>
      <c r="E70" s="43"/>
      <c r="F70" s="39"/>
      <c r="G70" s="43"/>
      <c r="H70" s="43"/>
      <c r="I70" s="43"/>
    </row>
    <row r="71" ht="15.75" customHeight="1">
      <c r="A71" s="43"/>
      <c r="B71" s="43"/>
      <c r="C71" s="43"/>
      <c r="D71" s="43"/>
      <c r="E71" s="43"/>
      <c r="F71" s="39"/>
      <c r="G71" s="43"/>
      <c r="H71" s="43"/>
      <c r="I71" s="43"/>
    </row>
    <row r="72" ht="15.75" customHeight="1">
      <c r="A72" s="43"/>
      <c r="B72" s="43"/>
      <c r="C72" s="43"/>
      <c r="D72" s="43"/>
      <c r="E72" s="43"/>
      <c r="F72" s="39"/>
      <c r="G72" s="43"/>
      <c r="H72" s="43"/>
      <c r="I72" s="43"/>
    </row>
    <row r="73" ht="15.75" customHeight="1">
      <c r="A73" s="43"/>
      <c r="B73" s="43"/>
      <c r="C73" s="43"/>
      <c r="D73" s="43"/>
      <c r="E73" s="43"/>
      <c r="F73" s="39"/>
      <c r="G73" s="43"/>
      <c r="H73" s="43"/>
      <c r="I73" s="43"/>
    </row>
    <row r="74" ht="15.75" customHeight="1">
      <c r="A74" s="43"/>
      <c r="B74" s="43"/>
      <c r="C74" s="43"/>
      <c r="D74" s="43"/>
      <c r="E74" s="43"/>
      <c r="F74" s="39"/>
      <c r="G74" s="43"/>
      <c r="H74" s="43"/>
      <c r="I74" s="43"/>
    </row>
    <row r="75" ht="15.75" customHeight="1">
      <c r="A75" s="43"/>
      <c r="B75" s="43"/>
      <c r="C75" s="43"/>
      <c r="D75" s="43"/>
      <c r="E75" s="43"/>
      <c r="F75" s="39"/>
      <c r="G75" s="43"/>
      <c r="H75" s="43"/>
      <c r="I75" s="43"/>
    </row>
    <row r="76" ht="15.75" customHeight="1">
      <c r="A76" s="43"/>
      <c r="B76" s="43"/>
      <c r="C76" s="43"/>
      <c r="D76" s="43"/>
      <c r="E76" s="43"/>
      <c r="F76" s="39"/>
      <c r="G76" s="43"/>
      <c r="H76" s="43"/>
      <c r="I76" s="43"/>
    </row>
    <row r="77" ht="15.75" customHeight="1">
      <c r="A77" s="43"/>
      <c r="B77" s="43"/>
      <c r="C77" s="43"/>
      <c r="D77" s="43"/>
      <c r="E77" s="43"/>
      <c r="F77" s="39"/>
      <c r="G77" s="43"/>
      <c r="H77" s="43"/>
      <c r="I77" s="43"/>
    </row>
    <row r="78" ht="15.75" customHeight="1">
      <c r="A78" s="43"/>
      <c r="B78" s="43"/>
      <c r="C78" s="43"/>
      <c r="D78" s="43"/>
      <c r="E78" s="43"/>
      <c r="F78" s="39"/>
      <c r="G78" s="43"/>
      <c r="H78" s="43"/>
      <c r="I78" s="43"/>
    </row>
    <row r="79" ht="15.75" customHeight="1">
      <c r="A79" s="43"/>
      <c r="B79" s="43"/>
      <c r="C79" s="43"/>
      <c r="D79" s="43"/>
      <c r="E79" s="43"/>
      <c r="F79" s="39"/>
      <c r="G79" s="43"/>
      <c r="H79" s="43"/>
      <c r="I79" s="43"/>
    </row>
    <row r="80" ht="15.75" customHeight="1">
      <c r="A80" s="43"/>
      <c r="B80" s="43"/>
      <c r="C80" s="43"/>
      <c r="D80" s="43"/>
      <c r="E80" s="43"/>
      <c r="F80" s="39"/>
      <c r="G80" s="43"/>
      <c r="H80" s="43"/>
      <c r="I80" s="43"/>
    </row>
    <row r="81" ht="15.75" customHeight="1">
      <c r="A81" s="43"/>
      <c r="B81" s="43"/>
      <c r="C81" s="43"/>
      <c r="D81" s="43"/>
      <c r="E81" s="43"/>
      <c r="F81" s="39"/>
      <c r="G81" s="43"/>
      <c r="H81" s="43"/>
      <c r="I81" s="43"/>
    </row>
    <row r="82" ht="15.75" customHeight="1">
      <c r="A82" s="43"/>
      <c r="B82" s="43"/>
      <c r="C82" s="43"/>
      <c r="D82" s="43"/>
      <c r="E82" s="43"/>
      <c r="F82" s="39"/>
      <c r="G82" s="43"/>
      <c r="H82" s="43"/>
      <c r="I82" s="43"/>
    </row>
    <row r="83" ht="15.75" customHeight="1">
      <c r="A83" s="43"/>
      <c r="B83" s="43"/>
      <c r="C83" s="43"/>
      <c r="D83" s="43"/>
      <c r="E83" s="43"/>
      <c r="F83" s="39"/>
      <c r="G83" s="43"/>
      <c r="H83" s="43"/>
      <c r="I83" s="43"/>
    </row>
    <row r="84" ht="15.75" customHeight="1">
      <c r="A84" s="43"/>
      <c r="B84" s="43"/>
      <c r="C84" s="43"/>
      <c r="D84" s="43"/>
      <c r="E84" s="43"/>
      <c r="F84" s="39"/>
      <c r="G84" s="43"/>
      <c r="H84" s="43"/>
      <c r="I84" s="43"/>
    </row>
    <row r="85" ht="15.75" customHeight="1">
      <c r="A85" s="43"/>
      <c r="B85" s="43"/>
      <c r="C85" s="43"/>
      <c r="D85" s="43"/>
      <c r="E85" s="43"/>
      <c r="F85" s="39"/>
      <c r="G85" s="43"/>
      <c r="H85" s="43"/>
      <c r="I85" s="43"/>
    </row>
    <row r="86" ht="15.75" customHeight="1">
      <c r="A86" s="43"/>
      <c r="B86" s="43"/>
      <c r="C86" s="43"/>
      <c r="D86" s="43"/>
      <c r="E86" s="43"/>
      <c r="F86" s="39"/>
      <c r="G86" s="43"/>
      <c r="H86" s="43"/>
      <c r="I86" s="43"/>
    </row>
    <row r="87" ht="15.75" customHeight="1">
      <c r="A87" s="43"/>
      <c r="B87" s="43"/>
      <c r="C87" s="43"/>
      <c r="D87" s="43"/>
      <c r="E87" s="43"/>
      <c r="F87" s="39"/>
      <c r="G87" s="43"/>
      <c r="H87" s="43"/>
      <c r="I87" s="43"/>
    </row>
    <row r="88" ht="15.75" customHeight="1">
      <c r="A88" s="43"/>
      <c r="B88" s="43"/>
      <c r="C88" s="43"/>
      <c r="D88" s="43"/>
      <c r="E88" s="43"/>
      <c r="F88" s="39"/>
      <c r="G88" s="43"/>
      <c r="H88" s="43"/>
      <c r="I88" s="43"/>
    </row>
    <row r="89" ht="15.75" customHeight="1">
      <c r="A89" s="43"/>
      <c r="B89" s="43"/>
      <c r="C89" s="43"/>
      <c r="D89" s="43"/>
      <c r="E89" s="43"/>
      <c r="F89" s="39"/>
      <c r="G89" s="43"/>
      <c r="H89" s="43"/>
      <c r="I89" s="43"/>
    </row>
    <row r="90" ht="15.75" customHeight="1">
      <c r="A90" s="43"/>
      <c r="B90" s="43"/>
      <c r="C90" s="43"/>
      <c r="D90" s="43"/>
      <c r="E90" s="43"/>
      <c r="F90" s="39"/>
      <c r="G90" s="43"/>
      <c r="H90" s="43"/>
      <c r="I90" s="43"/>
    </row>
    <row r="91" ht="15.75" customHeight="1">
      <c r="A91" s="43"/>
      <c r="B91" s="43"/>
      <c r="C91" s="43"/>
      <c r="D91" s="43"/>
      <c r="E91" s="43"/>
      <c r="F91" s="39"/>
      <c r="G91" s="43"/>
      <c r="H91" s="43"/>
      <c r="I91" s="43"/>
    </row>
    <row r="92" ht="15.75" customHeight="1">
      <c r="A92" s="43"/>
      <c r="B92" s="43"/>
      <c r="C92" s="43"/>
      <c r="D92" s="43"/>
      <c r="E92" s="43"/>
      <c r="F92" s="39"/>
      <c r="G92" s="43"/>
      <c r="H92" s="43"/>
      <c r="I92" s="43"/>
    </row>
    <row r="93" ht="15.75" customHeight="1">
      <c r="A93" s="43"/>
      <c r="B93" s="43"/>
      <c r="C93" s="43"/>
      <c r="D93" s="43"/>
      <c r="E93" s="43"/>
      <c r="F93" s="39"/>
      <c r="G93" s="43"/>
      <c r="H93" s="43"/>
      <c r="I93" s="43"/>
    </row>
    <row r="94" ht="15.75" customHeight="1">
      <c r="A94" s="43"/>
      <c r="B94" s="43"/>
      <c r="C94" s="43"/>
      <c r="D94" s="43"/>
      <c r="E94" s="43"/>
      <c r="F94" s="39"/>
      <c r="G94" s="43"/>
      <c r="H94" s="43"/>
      <c r="I94" s="43"/>
    </row>
    <row r="95" ht="15.75" customHeight="1">
      <c r="A95" s="43"/>
      <c r="B95" s="43"/>
      <c r="C95" s="43"/>
      <c r="D95" s="43"/>
      <c r="E95" s="43"/>
      <c r="F95" s="39"/>
      <c r="G95" s="43"/>
      <c r="H95" s="43"/>
      <c r="I95" s="43"/>
    </row>
    <row r="96" ht="15.75" customHeight="1">
      <c r="A96" s="43"/>
      <c r="B96" s="43"/>
      <c r="C96" s="43"/>
      <c r="D96" s="43"/>
      <c r="E96" s="43"/>
      <c r="F96" s="39"/>
      <c r="G96" s="43"/>
      <c r="H96" s="43"/>
      <c r="I96" s="43"/>
    </row>
    <row r="97" ht="15.75" customHeight="1">
      <c r="A97" s="43"/>
      <c r="B97" s="43"/>
      <c r="C97" s="43"/>
      <c r="D97" s="43"/>
      <c r="E97" s="43"/>
      <c r="F97" s="39"/>
      <c r="G97" s="43"/>
      <c r="H97" s="43"/>
      <c r="I97" s="43"/>
    </row>
    <row r="98" ht="15.75" customHeight="1">
      <c r="A98" s="43"/>
      <c r="B98" s="43"/>
      <c r="C98" s="43"/>
      <c r="D98" s="43"/>
      <c r="E98" s="43"/>
      <c r="F98" s="39"/>
      <c r="G98" s="43"/>
      <c r="H98" s="43"/>
      <c r="I98" s="43"/>
    </row>
    <row r="99" ht="15.75" customHeight="1">
      <c r="A99" s="43"/>
      <c r="B99" s="43"/>
      <c r="C99" s="43"/>
      <c r="D99" s="43"/>
      <c r="E99" s="43"/>
      <c r="F99" s="39"/>
      <c r="G99" s="43"/>
      <c r="H99" s="43"/>
      <c r="I99" s="43"/>
    </row>
    <row r="100" ht="15.75" customHeight="1">
      <c r="A100" s="43"/>
      <c r="B100" s="43"/>
      <c r="C100" s="43"/>
      <c r="D100" s="43"/>
      <c r="E100" s="43"/>
      <c r="F100" s="39"/>
      <c r="G100" s="43"/>
      <c r="H100" s="43"/>
      <c r="I100" s="43"/>
    </row>
    <row r="101" ht="15.75" customHeight="1">
      <c r="A101" s="43"/>
      <c r="B101" s="43"/>
      <c r="C101" s="43"/>
      <c r="D101" s="43"/>
      <c r="E101" s="43"/>
      <c r="F101" s="39"/>
      <c r="G101" s="43"/>
      <c r="H101" s="43"/>
      <c r="I101" s="43"/>
    </row>
    <row r="102" ht="15.75" customHeight="1">
      <c r="A102" s="43"/>
      <c r="B102" s="43"/>
      <c r="C102" s="43"/>
      <c r="D102" s="43"/>
      <c r="E102" s="43"/>
      <c r="F102" s="39"/>
      <c r="G102" s="43"/>
      <c r="H102" s="43"/>
      <c r="I102" s="43"/>
    </row>
    <row r="103" ht="15.75" customHeight="1">
      <c r="A103" s="43"/>
      <c r="B103" s="43"/>
      <c r="C103" s="43"/>
      <c r="D103" s="43"/>
      <c r="E103" s="43"/>
      <c r="F103" s="39"/>
      <c r="G103" s="43"/>
      <c r="H103" s="43"/>
      <c r="I103" s="43"/>
    </row>
    <row r="104" ht="15.75" customHeight="1">
      <c r="A104" s="43"/>
      <c r="B104" s="43"/>
      <c r="C104" s="43"/>
      <c r="D104" s="43"/>
      <c r="E104" s="43"/>
      <c r="F104" s="39"/>
      <c r="G104" s="43"/>
      <c r="H104" s="43"/>
      <c r="I104" s="43"/>
    </row>
    <row r="105" ht="15.75" customHeight="1">
      <c r="A105" s="43"/>
      <c r="B105" s="43"/>
      <c r="C105" s="43"/>
      <c r="D105" s="43"/>
      <c r="E105" s="43"/>
      <c r="F105" s="39"/>
      <c r="G105" s="43"/>
      <c r="H105" s="43"/>
      <c r="I105" s="43"/>
    </row>
    <row r="106" ht="15.75" customHeight="1">
      <c r="A106" s="43"/>
      <c r="B106" s="43"/>
      <c r="C106" s="43"/>
      <c r="D106" s="43"/>
      <c r="E106" s="43"/>
      <c r="F106" s="39"/>
      <c r="G106" s="43"/>
      <c r="H106" s="43"/>
      <c r="I106" s="43"/>
    </row>
    <row r="107" ht="15.75" customHeight="1">
      <c r="A107" s="43"/>
      <c r="B107" s="43"/>
      <c r="C107" s="43"/>
      <c r="D107" s="43"/>
      <c r="E107" s="43"/>
      <c r="F107" s="39"/>
      <c r="G107" s="43"/>
      <c r="H107" s="43"/>
      <c r="I107" s="43"/>
    </row>
    <row r="108" ht="15.75" customHeight="1">
      <c r="A108" s="43"/>
      <c r="B108" s="43"/>
      <c r="C108" s="43"/>
      <c r="D108" s="43"/>
      <c r="E108" s="43"/>
      <c r="F108" s="39"/>
      <c r="G108" s="43"/>
      <c r="H108" s="43"/>
      <c r="I108" s="43"/>
    </row>
    <row r="109" ht="15.75" customHeight="1">
      <c r="A109" s="43"/>
      <c r="B109" s="43"/>
      <c r="C109" s="43"/>
      <c r="D109" s="43"/>
      <c r="E109" s="43"/>
      <c r="F109" s="39"/>
      <c r="G109" s="43"/>
      <c r="H109" s="43"/>
      <c r="I109" s="43"/>
    </row>
    <row r="110" ht="15.75" customHeight="1">
      <c r="A110" s="43"/>
      <c r="B110" s="43"/>
      <c r="C110" s="43"/>
      <c r="D110" s="43"/>
      <c r="E110" s="43"/>
      <c r="F110" s="39"/>
      <c r="G110" s="43"/>
      <c r="H110" s="43"/>
      <c r="I110" s="43"/>
    </row>
    <row r="111" ht="15.75" customHeight="1">
      <c r="A111" s="43"/>
      <c r="B111" s="43"/>
      <c r="C111" s="43"/>
      <c r="D111" s="43"/>
      <c r="E111" s="43"/>
      <c r="F111" s="39"/>
      <c r="G111" s="43"/>
      <c r="H111" s="43"/>
      <c r="I111" s="43"/>
    </row>
    <row r="112" ht="15.75" customHeight="1">
      <c r="A112" s="43"/>
      <c r="B112" s="43"/>
      <c r="C112" s="43"/>
      <c r="D112" s="43"/>
      <c r="E112" s="43"/>
      <c r="F112" s="39"/>
      <c r="G112" s="43"/>
      <c r="H112" s="43"/>
      <c r="I112" s="43"/>
    </row>
    <row r="113" ht="15.75" customHeight="1">
      <c r="A113" s="43"/>
      <c r="B113" s="43"/>
      <c r="C113" s="43"/>
      <c r="D113" s="43"/>
      <c r="E113" s="43"/>
      <c r="F113" s="39"/>
      <c r="G113" s="43"/>
      <c r="H113" s="43"/>
      <c r="I113" s="43"/>
    </row>
    <row r="114" ht="15.75" customHeight="1">
      <c r="A114" s="43"/>
      <c r="B114" s="43"/>
      <c r="C114" s="43"/>
      <c r="D114" s="43"/>
      <c r="E114" s="43"/>
      <c r="F114" s="39"/>
      <c r="G114" s="43"/>
      <c r="H114" s="43"/>
      <c r="I114" s="43"/>
    </row>
    <row r="115" ht="15.75" customHeight="1">
      <c r="A115" s="43"/>
      <c r="B115" s="43"/>
      <c r="C115" s="43"/>
      <c r="D115" s="43"/>
      <c r="E115" s="43"/>
      <c r="F115" s="39"/>
      <c r="G115" s="43"/>
      <c r="H115" s="43"/>
      <c r="I115" s="43"/>
    </row>
    <row r="116" ht="15.75" customHeight="1">
      <c r="A116" s="43"/>
      <c r="B116" s="43"/>
      <c r="C116" s="43"/>
      <c r="D116" s="43"/>
      <c r="E116" s="43"/>
      <c r="F116" s="39"/>
      <c r="G116" s="43"/>
      <c r="H116" s="43"/>
      <c r="I116" s="43"/>
    </row>
    <row r="117" ht="15.75" customHeight="1">
      <c r="A117" s="43"/>
      <c r="B117" s="43"/>
      <c r="C117" s="43"/>
      <c r="D117" s="43"/>
      <c r="E117" s="43"/>
      <c r="F117" s="39"/>
      <c r="G117" s="43"/>
      <c r="H117" s="43"/>
      <c r="I117" s="43"/>
    </row>
    <row r="118" ht="15.75" customHeight="1">
      <c r="A118" s="43"/>
      <c r="B118" s="43"/>
      <c r="C118" s="43"/>
      <c r="D118" s="43"/>
      <c r="E118" s="43"/>
      <c r="F118" s="39"/>
      <c r="G118" s="43"/>
      <c r="H118" s="43"/>
      <c r="I118" s="43"/>
    </row>
    <row r="119" ht="15.75" customHeight="1">
      <c r="A119" s="43"/>
      <c r="B119" s="43"/>
      <c r="C119" s="43"/>
      <c r="D119" s="43"/>
      <c r="E119" s="43"/>
      <c r="F119" s="39"/>
      <c r="G119" s="43"/>
      <c r="H119" s="43"/>
      <c r="I119" s="43"/>
    </row>
    <row r="120" ht="15.75" customHeight="1">
      <c r="A120" s="43"/>
      <c r="B120" s="43"/>
      <c r="C120" s="43"/>
      <c r="D120" s="43"/>
      <c r="E120" s="43"/>
      <c r="F120" s="39"/>
      <c r="G120" s="43"/>
      <c r="H120" s="43"/>
      <c r="I120" s="43"/>
    </row>
    <row r="121" ht="15.75" customHeight="1">
      <c r="A121" s="43"/>
      <c r="B121" s="43"/>
      <c r="C121" s="43"/>
      <c r="D121" s="43"/>
      <c r="E121" s="43"/>
      <c r="F121" s="39"/>
      <c r="G121" s="43"/>
      <c r="H121" s="43"/>
      <c r="I121" s="43"/>
    </row>
    <row r="122" ht="15.75" customHeight="1">
      <c r="A122" s="43"/>
      <c r="B122" s="43"/>
      <c r="C122" s="43"/>
      <c r="D122" s="43"/>
      <c r="E122" s="43"/>
      <c r="F122" s="39"/>
      <c r="G122" s="43"/>
      <c r="H122" s="43"/>
      <c r="I122" s="43"/>
    </row>
    <row r="123" ht="15.75" customHeight="1">
      <c r="A123" s="43"/>
      <c r="B123" s="43"/>
      <c r="C123" s="43"/>
      <c r="D123" s="43"/>
      <c r="E123" s="43"/>
      <c r="F123" s="39"/>
      <c r="G123" s="43"/>
      <c r="H123" s="43"/>
      <c r="I123" s="43"/>
    </row>
    <row r="124" ht="15.75" customHeight="1">
      <c r="A124" s="43"/>
      <c r="B124" s="43"/>
      <c r="C124" s="43"/>
      <c r="D124" s="43"/>
      <c r="E124" s="43"/>
      <c r="F124" s="39"/>
      <c r="G124" s="43"/>
      <c r="H124" s="43"/>
      <c r="I124" s="43"/>
    </row>
    <row r="125" ht="15.75" customHeight="1">
      <c r="A125" s="43"/>
      <c r="B125" s="43"/>
      <c r="C125" s="43"/>
      <c r="D125" s="43"/>
      <c r="E125" s="43"/>
      <c r="F125" s="39"/>
      <c r="G125" s="43"/>
      <c r="H125" s="43"/>
      <c r="I125" s="43"/>
    </row>
    <row r="126" ht="15.75" customHeight="1">
      <c r="A126" s="43"/>
      <c r="B126" s="43"/>
      <c r="C126" s="43"/>
      <c r="D126" s="43"/>
      <c r="E126" s="43"/>
      <c r="F126" s="39"/>
      <c r="G126" s="43"/>
      <c r="H126" s="43"/>
      <c r="I126" s="43"/>
    </row>
    <row r="127" ht="15.75" customHeight="1">
      <c r="A127" s="43"/>
      <c r="B127" s="43"/>
      <c r="C127" s="43"/>
      <c r="D127" s="43"/>
      <c r="E127" s="43"/>
      <c r="F127" s="39"/>
      <c r="G127" s="43"/>
      <c r="H127" s="43"/>
      <c r="I127" s="43"/>
    </row>
    <row r="128" ht="15.75" customHeight="1">
      <c r="A128" s="43"/>
      <c r="B128" s="43"/>
      <c r="C128" s="43"/>
      <c r="D128" s="43"/>
      <c r="E128" s="43"/>
      <c r="F128" s="39"/>
      <c r="G128" s="43"/>
      <c r="H128" s="43"/>
      <c r="I128" s="43"/>
    </row>
    <row r="129" ht="15.75" customHeight="1">
      <c r="A129" s="43"/>
      <c r="B129" s="43"/>
      <c r="C129" s="43"/>
      <c r="D129" s="43"/>
      <c r="E129" s="43"/>
      <c r="F129" s="39"/>
      <c r="G129" s="43"/>
      <c r="H129" s="43"/>
      <c r="I129" s="43"/>
    </row>
    <row r="130" ht="15.75" customHeight="1">
      <c r="A130" s="43"/>
      <c r="B130" s="43"/>
      <c r="C130" s="43"/>
      <c r="D130" s="43"/>
      <c r="E130" s="43"/>
      <c r="F130" s="39"/>
      <c r="G130" s="43"/>
      <c r="H130" s="43"/>
      <c r="I130" s="43"/>
    </row>
    <row r="131" ht="15.75" customHeight="1">
      <c r="A131" s="43"/>
      <c r="B131" s="43"/>
      <c r="C131" s="43"/>
      <c r="D131" s="43"/>
      <c r="E131" s="43"/>
      <c r="F131" s="39"/>
      <c r="G131" s="43"/>
      <c r="H131" s="43"/>
      <c r="I131" s="43"/>
    </row>
    <row r="132" ht="15.75" customHeight="1">
      <c r="A132" s="43"/>
      <c r="B132" s="43"/>
      <c r="C132" s="43"/>
      <c r="D132" s="43"/>
      <c r="E132" s="43"/>
      <c r="F132" s="39"/>
      <c r="G132" s="43"/>
      <c r="H132" s="43"/>
      <c r="I132" s="43"/>
    </row>
    <row r="133" ht="15.75" customHeight="1">
      <c r="A133" s="43"/>
      <c r="B133" s="43"/>
      <c r="C133" s="43"/>
      <c r="D133" s="43"/>
      <c r="E133" s="43"/>
      <c r="F133" s="39"/>
      <c r="G133" s="43"/>
      <c r="H133" s="43"/>
      <c r="I133" s="43"/>
    </row>
    <row r="134" ht="15.75" customHeight="1">
      <c r="A134" s="43"/>
      <c r="B134" s="43"/>
      <c r="C134" s="43"/>
      <c r="D134" s="43"/>
      <c r="E134" s="43"/>
      <c r="F134" s="39"/>
      <c r="G134" s="43"/>
      <c r="H134" s="43"/>
      <c r="I134" s="43"/>
    </row>
    <row r="135" ht="15.75" customHeight="1">
      <c r="A135" s="43"/>
      <c r="B135" s="43"/>
      <c r="C135" s="43"/>
      <c r="D135" s="43"/>
      <c r="E135" s="43"/>
      <c r="F135" s="39"/>
      <c r="G135" s="43"/>
      <c r="H135" s="43"/>
      <c r="I135" s="43"/>
    </row>
    <row r="136" ht="15.75" customHeight="1">
      <c r="A136" s="43"/>
      <c r="B136" s="43"/>
      <c r="C136" s="43"/>
      <c r="D136" s="43"/>
      <c r="E136" s="43"/>
      <c r="F136" s="39"/>
      <c r="G136" s="43"/>
      <c r="H136" s="43"/>
      <c r="I136" s="43"/>
    </row>
    <row r="137" ht="15.75" customHeight="1">
      <c r="A137" s="43"/>
      <c r="B137" s="43"/>
      <c r="C137" s="43"/>
      <c r="D137" s="43"/>
      <c r="E137" s="43"/>
      <c r="F137" s="39"/>
      <c r="G137" s="43"/>
      <c r="H137" s="43"/>
      <c r="I137" s="43"/>
    </row>
    <row r="138" ht="15.75" customHeight="1">
      <c r="A138" s="43"/>
      <c r="B138" s="43"/>
      <c r="C138" s="43"/>
      <c r="D138" s="43"/>
      <c r="E138" s="43"/>
      <c r="F138" s="39"/>
      <c r="G138" s="43"/>
      <c r="H138" s="43"/>
      <c r="I138" s="43"/>
    </row>
    <row r="139" ht="15.75" customHeight="1">
      <c r="A139" s="43"/>
      <c r="B139" s="43"/>
      <c r="C139" s="43"/>
      <c r="D139" s="43"/>
      <c r="E139" s="43"/>
      <c r="F139" s="39"/>
      <c r="G139" s="43"/>
      <c r="H139" s="43"/>
      <c r="I139" s="43"/>
    </row>
    <row r="140" ht="15.75" customHeight="1">
      <c r="A140" s="43"/>
      <c r="B140" s="43"/>
      <c r="C140" s="43"/>
      <c r="D140" s="43"/>
      <c r="E140" s="43"/>
      <c r="F140" s="39"/>
      <c r="G140" s="43"/>
      <c r="H140" s="43"/>
      <c r="I140" s="43"/>
    </row>
    <row r="141" ht="15.75" customHeight="1">
      <c r="A141" s="43"/>
      <c r="B141" s="43"/>
      <c r="C141" s="43"/>
      <c r="D141" s="43"/>
      <c r="E141" s="43"/>
      <c r="F141" s="39"/>
      <c r="G141" s="43"/>
      <c r="H141" s="43"/>
      <c r="I141" s="43"/>
    </row>
    <row r="142" ht="15.75" customHeight="1">
      <c r="A142" s="43"/>
      <c r="B142" s="43"/>
      <c r="C142" s="43"/>
      <c r="D142" s="43"/>
      <c r="E142" s="43"/>
      <c r="F142" s="39"/>
      <c r="G142" s="43"/>
      <c r="H142" s="43"/>
      <c r="I142" s="43"/>
    </row>
    <row r="143" ht="15.75" customHeight="1">
      <c r="A143" s="43"/>
      <c r="B143" s="43"/>
      <c r="C143" s="43"/>
      <c r="D143" s="43"/>
      <c r="E143" s="43"/>
      <c r="F143" s="39"/>
      <c r="G143" s="43"/>
      <c r="H143" s="43"/>
      <c r="I143" s="43"/>
    </row>
    <row r="144" ht="15.75" customHeight="1">
      <c r="A144" s="43"/>
      <c r="B144" s="43"/>
      <c r="C144" s="43"/>
      <c r="D144" s="43"/>
      <c r="E144" s="43"/>
      <c r="F144" s="39"/>
      <c r="G144" s="43"/>
      <c r="H144" s="43"/>
      <c r="I144" s="43"/>
    </row>
    <row r="145" ht="15.75" customHeight="1">
      <c r="A145" s="43"/>
      <c r="B145" s="43"/>
      <c r="C145" s="43"/>
      <c r="D145" s="43"/>
      <c r="E145" s="43"/>
      <c r="F145" s="39"/>
      <c r="G145" s="43"/>
      <c r="H145" s="43"/>
      <c r="I145" s="43"/>
    </row>
    <row r="146" ht="15.75" customHeight="1">
      <c r="A146" s="43"/>
      <c r="B146" s="43"/>
      <c r="C146" s="43"/>
      <c r="D146" s="43"/>
      <c r="E146" s="43"/>
      <c r="F146" s="39"/>
      <c r="G146" s="43"/>
      <c r="H146" s="43"/>
      <c r="I146" s="43"/>
    </row>
    <row r="147" ht="15.75" customHeight="1">
      <c r="A147" s="43"/>
      <c r="B147" s="43"/>
      <c r="C147" s="43"/>
      <c r="D147" s="43"/>
      <c r="E147" s="43"/>
      <c r="F147" s="39"/>
      <c r="G147" s="43"/>
      <c r="H147" s="43"/>
      <c r="I147" s="43"/>
    </row>
    <row r="148" ht="15.75" customHeight="1">
      <c r="A148" s="43"/>
      <c r="B148" s="43"/>
      <c r="C148" s="43"/>
      <c r="D148" s="43"/>
      <c r="E148" s="43"/>
      <c r="F148" s="39"/>
      <c r="G148" s="43"/>
      <c r="H148" s="43"/>
      <c r="I148" s="43"/>
    </row>
    <row r="149" ht="15.75" customHeight="1">
      <c r="A149" s="43"/>
      <c r="B149" s="43"/>
      <c r="C149" s="43"/>
      <c r="D149" s="43"/>
      <c r="E149" s="43"/>
      <c r="F149" s="39"/>
      <c r="G149" s="43"/>
      <c r="H149" s="43"/>
      <c r="I149" s="43"/>
    </row>
    <row r="150" ht="15.75" customHeight="1">
      <c r="A150" s="43"/>
      <c r="B150" s="43"/>
      <c r="C150" s="43"/>
      <c r="D150" s="43"/>
      <c r="E150" s="43"/>
      <c r="F150" s="39"/>
      <c r="G150" s="43"/>
      <c r="H150" s="43"/>
      <c r="I150" s="43"/>
    </row>
    <row r="151" ht="15.75" customHeight="1">
      <c r="A151" s="43"/>
      <c r="B151" s="43"/>
      <c r="C151" s="43"/>
      <c r="D151" s="43"/>
      <c r="E151" s="43"/>
      <c r="F151" s="39"/>
      <c r="G151" s="43"/>
      <c r="H151" s="43"/>
      <c r="I151" s="43"/>
    </row>
    <row r="152" ht="15.75" customHeight="1">
      <c r="A152" s="43"/>
      <c r="B152" s="43"/>
      <c r="C152" s="43"/>
      <c r="D152" s="43"/>
      <c r="E152" s="43"/>
      <c r="F152" s="39"/>
      <c r="G152" s="43"/>
      <c r="H152" s="43"/>
      <c r="I152" s="43"/>
    </row>
    <row r="153" ht="15.75" customHeight="1">
      <c r="A153" s="43"/>
      <c r="B153" s="43"/>
      <c r="C153" s="43"/>
      <c r="D153" s="43"/>
      <c r="E153" s="43"/>
      <c r="F153" s="39"/>
      <c r="G153" s="43"/>
      <c r="H153" s="43"/>
      <c r="I153" s="43"/>
    </row>
    <row r="154" ht="15.75" customHeight="1">
      <c r="A154" s="43"/>
      <c r="B154" s="43"/>
      <c r="C154" s="43"/>
      <c r="D154" s="43"/>
      <c r="E154" s="43"/>
      <c r="F154" s="39"/>
      <c r="G154" s="43"/>
      <c r="H154" s="43"/>
      <c r="I154" s="43"/>
    </row>
    <row r="155" ht="15.75" customHeight="1">
      <c r="A155" s="43"/>
      <c r="B155" s="43"/>
      <c r="C155" s="43"/>
      <c r="D155" s="43"/>
      <c r="E155" s="43"/>
      <c r="F155" s="39"/>
      <c r="G155" s="43"/>
      <c r="H155" s="43"/>
      <c r="I155" s="43"/>
    </row>
    <row r="156" ht="15.75" customHeight="1">
      <c r="A156" s="43"/>
      <c r="B156" s="43"/>
      <c r="C156" s="43"/>
      <c r="D156" s="43"/>
      <c r="E156" s="43"/>
      <c r="F156" s="39"/>
      <c r="G156" s="43"/>
      <c r="H156" s="43"/>
      <c r="I156" s="43"/>
    </row>
    <row r="157" ht="15.75" customHeight="1">
      <c r="A157" s="43"/>
      <c r="B157" s="43"/>
      <c r="C157" s="43"/>
      <c r="D157" s="43"/>
      <c r="E157" s="43"/>
      <c r="F157" s="39"/>
      <c r="G157" s="43"/>
      <c r="H157" s="43"/>
      <c r="I157" s="43"/>
    </row>
    <row r="158" ht="15.75" customHeight="1">
      <c r="A158" s="43"/>
      <c r="B158" s="43"/>
      <c r="C158" s="43"/>
      <c r="D158" s="43"/>
      <c r="E158" s="43"/>
      <c r="F158" s="39"/>
      <c r="G158" s="43"/>
      <c r="H158" s="43"/>
      <c r="I158" s="43"/>
    </row>
    <row r="159" ht="15.75" customHeight="1">
      <c r="A159" s="43"/>
      <c r="B159" s="43"/>
      <c r="C159" s="43"/>
      <c r="D159" s="43"/>
      <c r="E159" s="43"/>
      <c r="F159" s="39"/>
      <c r="G159" s="43"/>
      <c r="H159" s="43"/>
      <c r="I159" s="43"/>
    </row>
    <row r="160" ht="15.75" customHeight="1">
      <c r="A160" s="43"/>
      <c r="B160" s="43"/>
      <c r="C160" s="43"/>
      <c r="D160" s="43"/>
      <c r="E160" s="43"/>
      <c r="F160" s="39"/>
      <c r="G160" s="43"/>
      <c r="H160" s="43"/>
      <c r="I160" s="43"/>
    </row>
    <row r="161" ht="15.75" customHeight="1">
      <c r="A161" s="43"/>
      <c r="B161" s="43"/>
      <c r="C161" s="43"/>
      <c r="D161" s="43"/>
      <c r="E161" s="43"/>
      <c r="F161" s="39"/>
      <c r="G161" s="43"/>
      <c r="H161" s="43"/>
      <c r="I161" s="43"/>
    </row>
    <row r="162" ht="15.75" customHeight="1">
      <c r="A162" s="43"/>
      <c r="B162" s="43"/>
      <c r="C162" s="43"/>
      <c r="D162" s="43"/>
      <c r="E162" s="43"/>
      <c r="F162" s="39"/>
      <c r="G162" s="43"/>
      <c r="H162" s="43"/>
      <c r="I162" s="43"/>
    </row>
    <row r="163" ht="15.75" customHeight="1">
      <c r="A163" s="43"/>
      <c r="B163" s="43"/>
      <c r="C163" s="43"/>
      <c r="D163" s="43"/>
      <c r="E163" s="43"/>
      <c r="F163" s="39"/>
      <c r="G163" s="43"/>
      <c r="H163" s="43"/>
      <c r="I163" s="43"/>
    </row>
    <row r="164" ht="15.75" customHeight="1">
      <c r="A164" s="43"/>
      <c r="B164" s="43"/>
      <c r="C164" s="43"/>
      <c r="D164" s="43"/>
      <c r="E164" s="43"/>
      <c r="F164" s="39"/>
      <c r="G164" s="43"/>
      <c r="H164" s="43"/>
      <c r="I164" s="43"/>
    </row>
    <row r="165" ht="15.75" customHeight="1">
      <c r="A165" s="43"/>
      <c r="B165" s="43"/>
      <c r="C165" s="43"/>
      <c r="D165" s="43"/>
      <c r="E165" s="43"/>
      <c r="F165" s="39"/>
      <c r="G165" s="43"/>
      <c r="H165" s="43"/>
      <c r="I165" s="43"/>
    </row>
    <row r="166" ht="15.75" customHeight="1">
      <c r="A166" s="43"/>
      <c r="B166" s="43"/>
      <c r="C166" s="43"/>
      <c r="D166" s="43"/>
      <c r="E166" s="43"/>
      <c r="F166" s="39"/>
      <c r="G166" s="43"/>
      <c r="H166" s="43"/>
      <c r="I166" s="43"/>
    </row>
    <row r="167" ht="15.75" customHeight="1">
      <c r="A167" s="43"/>
      <c r="B167" s="43"/>
      <c r="C167" s="43"/>
      <c r="D167" s="43"/>
      <c r="E167" s="43"/>
      <c r="F167" s="39"/>
      <c r="G167" s="43"/>
      <c r="H167" s="43"/>
      <c r="I167" s="43"/>
    </row>
    <row r="168" ht="15.75" customHeight="1">
      <c r="A168" s="43"/>
      <c r="B168" s="43"/>
      <c r="C168" s="43"/>
      <c r="D168" s="43"/>
      <c r="E168" s="43"/>
      <c r="F168" s="39"/>
      <c r="G168" s="43"/>
      <c r="H168" s="43"/>
      <c r="I168" s="43"/>
    </row>
    <row r="169" ht="15.75" customHeight="1">
      <c r="A169" s="43"/>
      <c r="B169" s="43"/>
      <c r="C169" s="43"/>
      <c r="D169" s="43"/>
      <c r="E169" s="43"/>
      <c r="F169" s="39"/>
      <c r="G169" s="43"/>
      <c r="H169" s="43"/>
      <c r="I169" s="43"/>
    </row>
    <row r="170" ht="15.75" customHeight="1">
      <c r="A170" s="43"/>
      <c r="B170" s="43"/>
      <c r="C170" s="43"/>
      <c r="D170" s="43"/>
      <c r="E170" s="43"/>
      <c r="F170" s="39"/>
      <c r="G170" s="43"/>
      <c r="H170" s="43"/>
      <c r="I170" s="43"/>
    </row>
    <row r="171" ht="15.75" customHeight="1">
      <c r="A171" s="43"/>
      <c r="B171" s="43"/>
      <c r="C171" s="43"/>
      <c r="D171" s="43"/>
      <c r="E171" s="43"/>
      <c r="F171" s="39"/>
      <c r="G171" s="43"/>
      <c r="H171" s="43"/>
      <c r="I171" s="43"/>
    </row>
    <row r="172" ht="15.75" customHeight="1">
      <c r="A172" s="43"/>
      <c r="B172" s="43"/>
      <c r="C172" s="43"/>
      <c r="D172" s="43"/>
      <c r="E172" s="43"/>
      <c r="F172" s="39"/>
      <c r="G172" s="43"/>
      <c r="H172" s="43"/>
      <c r="I172" s="43"/>
    </row>
    <row r="173" ht="15.75" customHeight="1">
      <c r="A173" s="43"/>
      <c r="B173" s="43"/>
      <c r="C173" s="43"/>
      <c r="D173" s="43"/>
      <c r="E173" s="43"/>
      <c r="F173" s="39"/>
      <c r="G173" s="43"/>
      <c r="H173" s="43"/>
      <c r="I173" s="43"/>
    </row>
    <row r="174" ht="15.75" customHeight="1">
      <c r="A174" s="43"/>
      <c r="B174" s="43"/>
      <c r="C174" s="43"/>
      <c r="D174" s="43"/>
      <c r="E174" s="43"/>
      <c r="F174" s="39"/>
      <c r="G174" s="43"/>
      <c r="H174" s="43"/>
      <c r="I174" s="43"/>
    </row>
    <row r="175" ht="15.75" customHeight="1">
      <c r="A175" s="43"/>
      <c r="B175" s="43"/>
      <c r="C175" s="43"/>
      <c r="D175" s="43"/>
      <c r="E175" s="43"/>
      <c r="F175" s="39"/>
      <c r="G175" s="43"/>
      <c r="H175" s="43"/>
      <c r="I175" s="43"/>
    </row>
    <row r="176" ht="15.75" customHeight="1">
      <c r="A176" s="43"/>
      <c r="B176" s="43"/>
      <c r="C176" s="43"/>
      <c r="D176" s="43"/>
      <c r="E176" s="43"/>
      <c r="F176" s="39"/>
      <c r="G176" s="43"/>
      <c r="H176" s="43"/>
      <c r="I176" s="43"/>
    </row>
    <row r="177" ht="15.75" customHeight="1">
      <c r="A177" s="43"/>
      <c r="B177" s="43"/>
      <c r="C177" s="43"/>
      <c r="D177" s="43"/>
      <c r="E177" s="43"/>
      <c r="F177" s="39"/>
      <c r="G177" s="43"/>
      <c r="H177" s="43"/>
      <c r="I177" s="43"/>
    </row>
    <row r="178" ht="15.75" customHeight="1">
      <c r="A178" s="43"/>
      <c r="B178" s="43"/>
      <c r="C178" s="43"/>
      <c r="D178" s="43"/>
      <c r="E178" s="43"/>
      <c r="F178" s="39"/>
      <c r="G178" s="43"/>
      <c r="H178" s="43"/>
      <c r="I178" s="43"/>
    </row>
    <row r="179" ht="15.75" customHeight="1">
      <c r="A179" s="43"/>
      <c r="B179" s="43"/>
      <c r="C179" s="43"/>
      <c r="D179" s="43"/>
      <c r="E179" s="43"/>
      <c r="F179" s="39"/>
      <c r="G179" s="43"/>
      <c r="H179" s="43"/>
      <c r="I179" s="43"/>
    </row>
    <row r="180" ht="15.75" customHeight="1">
      <c r="A180" s="43"/>
      <c r="B180" s="43"/>
      <c r="C180" s="43"/>
      <c r="D180" s="43"/>
      <c r="E180" s="43"/>
      <c r="F180" s="39"/>
      <c r="G180" s="43"/>
      <c r="H180" s="43"/>
      <c r="I180" s="43"/>
    </row>
    <row r="181" ht="15.75" customHeight="1">
      <c r="A181" s="43"/>
      <c r="B181" s="43"/>
      <c r="C181" s="43"/>
      <c r="D181" s="43"/>
      <c r="E181" s="43"/>
      <c r="F181" s="39"/>
      <c r="G181" s="43"/>
      <c r="H181" s="43"/>
      <c r="I181" s="43"/>
    </row>
    <row r="182" ht="15.75" customHeight="1">
      <c r="A182" s="43"/>
      <c r="B182" s="43"/>
      <c r="C182" s="43"/>
      <c r="D182" s="43"/>
      <c r="E182" s="43"/>
      <c r="F182" s="39"/>
      <c r="G182" s="43"/>
      <c r="H182" s="43"/>
      <c r="I182" s="43"/>
    </row>
    <row r="183" ht="15.75" customHeight="1">
      <c r="A183" s="43"/>
      <c r="B183" s="43"/>
      <c r="C183" s="43"/>
      <c r="D183" s="43"/>
      <c r="E183" s="43"/>
      <c r="F183" s="39"/>
      <c r="G183" s="43"/>
      <c r="H183" s="43"/>
      <c r="I183" s="43"/>
    </row>
    <row r="184" ht="15.75" customHeight="1">
      <c r="A184" s="43"/>
      <c r="B184" s="43"/>
      <c r="C184" s="43"/>
      <c r="D184" s="43"/>
      <c r="E184" s="43"/>
      <c r="F184" s="39"/>
      <c r="G184" s="43"/>
      <c r="H184" s="43"/>
      <c r="I184" s="43"/>
    </row>
    <row r="185" ht="15.75" customHeight="1">
      <c r="A185" s="43"/>
      <c r="B185" s="43"/>
      <c r="C185" s="43"/>
      <c r="D185" s="43"/>
      <c r="E185" s="43"/>
      <c r="F185" s="39"/>
      <c r="G185" s="43"/>
      <c r="H185" s="43"/>
      <c r="I185" s="43"/>
    </row>
    <row r="186" ht="15.75" customHeight="1">
      <c r="A186" s="43"/>
      <c r="B186" s="43"/>
      <c r="C186" s="43"/>
      <c r="D186" s="43"/>
      <c r="E186" s="43"/>
      <c r="F186" s="39"/>
      <c r="G186" s="43"/>
      <c r="H186" s="43"/>
      <c r="I186" s="43"/>
    </row>
    <row r="187" ht="15.75" customHeight="1">
      <c r="A187" s="43"/>
      <c r="B187" s="43"/>
      <c r="C187" s="43"/>
      <c r="D187" s="43"/>
      <c r="E187" s="43"/>
      <c r="F187" s="39"/>
      <c r="G187" s="43"/>
      <c r="H187" s="43"/>
      <c r="I187" s="43"/>
    </row>
    <row r="188" ht="15.75" customHeight="1">
      <c r="A188" s="43"/>
      <c r="B188" s="43"/>
      <c r="C188" s="43"/>
      <c r="D188" s="43"/>
      <c r="E188" s="43"/>
      <c r="F188" s="39"/>
      <c r="G188" s="43"/>
      <c r="H188" s="43"/>
      <c r="I188" s="43"/>
    </row>
    <row r="189" ht="15.75" customHeight="1">
      <c r="A189" s="43"/>
      <c r="B189" s="43"/>
      <c r="C189" s="43"/>
      <c r="D189" s="43"/>
      <c r="E189" s="43"/>
      <c r="F189" s="39"/>
      <c r="G189" s="43"/>
      <c r="H189" s="43"/>
      <c r="I189" s="43"/>
    </row>
    <row r="190" ht="15.75" customHeight="1">
      <c r="A190" s="43"/>
      <c r="B190" s="43"/>
      <c r="C190" s="43"/>
      <c r="D190" s="43"/>
      <c r="E190" s="43"/>
      <c r="F190" s="39"/>
      <c r="G190" s="43"/>
      <c r="H190" s="43"/>
      <c r="I190" s="43"/>
    </row>
    <row r="191" ht="15.75" customHeight="1">
      <c r="A191" s="43"/>
      <c r="B191" s="43"/>
      <c r="C191" s="43"/>
      <c r="D191" s="43"/>
      <c r="E191" s="43"/>
      <c r="F191" s="39"/>
      <c r="G191" s="43"/>
      <c r="H191" s="43"/>
      <c r="I191" s="43"/>
    </row>
    <row r="192" ht="15.75" customHeight="1">
      <c r="A192" s="43"/>
      <c r="B192" s="43"/>
      <c r="C192" s="43"/>
      <c r="D192" s="43"/>
      <c r="E192" s="43"/>
      <c r="F192" s="39"/>
      <c r="G192" s="43"/>
      <c r="H192" s="43"/>
      <c r="I192" s="43"/>
    </row>
    <row r="193" ht="15.75" customHeight="1">
      <c r="A193" s="43"/>
      <c r="B193" s="43"/>
      <c r="C193" s="43"/>
      <c r="D193" s="43"/>
      <c r="E193" s="43"/>
      <c r="F193" s="39"/>
      <c r="G193" s="43"/>
      <c r="H193" s="43"/>
      <c r="I193" s="43"/>
    </row>
    <row r="194" ht="15.75" customHeight="1">
      <c r="A194" s="43"/>
      <c r="B194" s="43"/>
      <c r="C194" s="43"/>
      <c r="D194" s="43"/>
      <c r="E194" s="43"/>
      <c r="F194" s="39"/>
      <c r="G194" s="43"/>
      <c r="H194" s="43"/>
      <c r="I194" s="43"/>
    </row>
    <row r="195" ht="15.75" customHeight="1">
      <c r="A195" s="43"/>
      <c r="B195" s="43"/>
      <c r="C195" s="43"/>
      <c r="D195" s="43"/>
      <c r="E195" s="43"/>
      <c r="F195" s="39"/>
      <c r="G195" s="43"/>
      <c r="H195" s="43"/>
      <c r="I195" s="43"/>
    </row>
    <row r="196" ht="15.75" customHeight="1">
      <c r="A196" s="43"/>
      <c r="B196" s="43"/>
      <c r="C196" s="43"/>
      <c r="D196" s="43"/>
      <c r="E196" s="43"/>
      <c r="F196" s="39"/>
      <c r="G196" s="43"/>
      <c r="H196" s="43"/>
      <c r="I196" s="43"/>
    </row>
    <row r="197" ht="15.75" customHeight="1">
      <c r="A197" s="43"/>
      <c r="B197" s="43"/>
      <c r="C197" s="43"/>
      <c r="D197" s="43"/>
      <c r="E197" s="43"/>
      <c r="F197" s="39"/>
      <c r="G197" s="43"/>
      <c r="H197" s="43"/>
      <c r="I197" s="43"/>
    </row>
    <row r="198" ht="15.75" customHeight="1">
      <c r="A198" s="43"/>
      <c r="B198" s="43"/>
      <c r="C198" s="43"/>
      <c r="D198" s="43"/>
      <c r="E198" s="43"/>
      <c r="F198" s="39"/>
      <c r="G198" s="43"/>
      <c r="H198" s="43"/>
      <c r="I198" s="43"/>
    </row>
    <row r="199" ht="15.75" customHeight="1">
      <c r="A199" s="43"/>
      <c r="B199" s="43"/>
      <c r="C199" s="43"/>
      <c r="D199" s="43"/>
      <c r="E199" s="43"/>
      <c r="F199" s="39"/>
      <c r="G199" s="43"/>
      <c r="H199" s="43"/>
      <c r="I199" s="43"/>
    </row>
    <row r="200" ht="15.75" customHeight="1">
      <c r="A200" s="43"/>
      <c r="B200" s="43"/>
      <c r="C200" s="43"/>
      <c r="D200" s="43"/>
      <c r="E200" s="43"/>
      <c r="F200" s="39"/>
      <c r="G200" s="43"/>
      <c r="H200" s="43"/>
      <c r="I200" s="43"/>
    </row>
    <row r="201" ht="15.75" customHeight="1">
      <c r="A201" s="43"/>
      <c r="B201" s="43"/>
      <c r="C201" s="43"/>
      <c r="D201" s="43"/>
      <c r="E201" s="43"/>
      <c r="F201" s="39"/>
      <c r="G201" s="43"/>
      <c r="H201" s="43"/>
      <c r="I201" s="43"/>
    </row>
    <row r="202" ht="15.75" customHeight="1">
      <c r="A202" s="43"/>
      <c r="B202" s="43"/>
      <c r="C202" s="43"/>
      <c r="D202" s="43"/>
      <c r="E202" s="43"/>
      <c r="F202" s="39"/>
      <c r="G202" s="43"/>
      <c r="H202" s="43"/>
      <c r="I202" s="43"/>
    </row>
    <row r="203" ht="15.75" customHeight="1">
      <c r="A203" s="43"/>
      <c r="B203" s="43"/>
      <c r="C203" s="43"/>
      <c r="D203" s="43"/>
      <c r="E203" s="43"/>
      <c r="F203" s="39"/>
      <c r="G203" s="43"/>
      <c r="H203" s="43"/>
      <c r="I203" s="43"/>
    </row>
    <row r="204" ht="15.75" customHeight="1">
      <c r="A204" s="43"/>
      <c r="B204" s="43"/>
      <c r="C204" s="43"/>
      <c r="D204" s="43"/>
      <c r="E204" s="43"/>
      <c r="F204" s="39"/>
      <c r="G204" s="43"/>
      <c r="H204" s="43"/>
      <c r="I204" s="43"/>
    </row>
    <row r="205" ht="15.75" customHeight="1">
      <c r="A205" s="43"/>
      <c r="B205" s="43"/>
      <c r="C205" s="43"/>
      <c r="D205" s="43"/>
      <c r="E205" s="43"/>
      <c r="F205" s="39"/>
      <c r="G205" s="43"/>
      <c r="H205" s="43"/>
      <c r="I205" s="43"/>
    </row>
    <row r="206" ht="15.75" customHeight="1">
      <c r="A206" s="43"/>
      <c r="B206" s="43"/>
      <c r="C206" s="43"/>
      <c r="D206" s="43"/>
      <c r="E206" s="43"/>
      <c r="F206" s="39"/>
      <c r="G206" s="43"/>
      <c r="H206" s="43"/>
      <c r="I206" s="43"/>
    </row>
    <row r="207" ht="15.75" customHeight="1">
      <c r="A207" s="43"/>
      <c r="B207" s="43"/>
      <c r="C207" s="43"/>
      <c r="D207" s="43"/>
      <c r="E207" s="43"/>
      <c r="F207" s="39"/>
      <c r="G207" s="43"/>
      <c r="H207" s="43"/>
      <c r="I207" s="43"/>
    </row>
    <row r="208" ht="15.75" customHeight="1">
      <c r="A208" s="43"/>
      <c r="B208" s="43"/>
      <c r="C208" s="43"/>
      <c r="D208" s="43"/>
      <c r="E208" s="43"/>
      <c r="F208" s="39"/>
      <c r="G208" s="43"/>
      <c r="H208" s="43"/>
      <c r="I208" s="43"/>
    </row>
    <row r="209" ht="15.75" customHeight="1">
      <c r="A209" s="43"/>
      <c r="B209" s="43"/>
      <c r="C209" s="43"/>
      <c r="D209" s="43"/>
      <c r="E209" s="43"/>
      <c r="F209" s="39"/>
      <c r="G209" s="43"/>
      <c r="H209" s="43"/>
      <c r="I209" s="43"/>
    </row>
    <row r="210" ht="15.75" customHeight="1">
      <c r="A210" s="43"/>
      <c r="B210" s="43"/>
      <c r="C210" s="43"/>
      <c r="D210" s="43"/>
      <c r="E210" s="43"/>
      <c r="F210" s="39"/>
      <c r="G210" s="43"/>
      <c r="H210" s="43"/>
      <c r="I210" s="43"/>
    </row>
    <row r="211" ht="15.75" customHeight="1">
      <c r="A211" s="43"/>
      <c r="B211" s="43"/>
      <c r="C211" s="43"/>
      <c r="D211" s="43"/>
      <c r="E211" s="43"/>
      <c r="F211" s="39"/>
      <c r="G211" s="43"/>
      <c r="H211" s="43"/>
      <c r="I211" s="43"/>
    </row>
    <row r="212" ht="15.75" customHeight="1">
      <c r="A212" s="43"/>
      <c r="B212" s="43"/>
      <c r="C212" s="43"/>
      <c r="D212" s="43"/>
      <c r="E212" s="43"/>
      <c r="F212" s="39"/>
      <c r="G212" s="43"/>
      <c r="H212" s="43"/>
      <c r="I212" s="43"/>
    </row>
    <row r="213" ht="15.75" customHeight="1">
      <c r="A213" s="43"/>
      <c r="B213" s="43"/>
      <c r="C213" s="43"/>
      <c r="D213" s="43"/>
      <c r="E213" s="43"/>
      <c r="F213" s="39"/>
      <c r="G213" s="43"/>
      <c r="H213" s="43"/>
      <c r="I213" s="43"/>
    </row>
    <row r="214" ht="15.75" customHeight="1">
      <c r="A214" s="43"/>
      <c r="B214" s="43"/>
      <c r="C214" s="43"/>
      <c r="D214" s="43"/>
      <c r="E214" s="43"/>
      <c r="F214" s="39"/>
      <c r="G214" s="43"/>
      <c r="H214" s="43"/>
      <c r="I214" s="43"/>
    </row>
    <row r="215" ht="15.75" customHeight="1">
      <c r="A215" s="43"/>
      <c r="B215" s="43"/>
      <c r="C215" s="43"/>
      <c r="D215" s="43"/>
      <c r="E215" s="43"/>
      <c r="F215" s="39"/>
      <c r="G215" s="43"/>
      <c r="H215" s="43"/>
      <c r="I215" s="43"/>
    </row>
    <row r="216" ht="15.75" customHeight="1">
      <c r="A216" s="43"/>
      <c r="B216" s="43"/>
      <c r="C216" s="43"/>
      <c r="D216" s="43"/>
      <c r="E216" s="43"/>
      <c r="F216" s="39"/>
      <c r="G216" s="43"/>
      <c r="H216" s="43"/>
      <c r="I216" s="43"/>
    </row>
    <row r="217" ht="15.75" customHeight="1">
      <c r="A217" s="43"/>
      <c r="B217" s="43"/>
      <c r="C217" s="43"/>
      <c r="D217" s="43"/>
      <c r="E217" s="43"/>
      <c r="F217" s="39"/>
      <c r="G217" s="43"/>
      <c r="H217" s="43"/>
      <c r="I217" s="43"/>
    </row>
    <row r="218" ht="15.75" customHeight="1">
      <c r="A218" s="43"/>
      <c r="B218" s="43"/>
      <c r="C218" s="43"/>
      <c r="D218" s="43"/>
      <c r="E218" s="43"/>
      <c r="F218" s="39"/>
      <c r="G218" s="43"/>
      <c r="H218" s="43"/>
      <c r="I218" s="43"/>
    </row>
    <row r="219" ht="15.75" customHeight="1">
      <c r="A219" s="43"/>
      <c r="B219" s="43"/>
      <c r="C219" s="43"/>
      <c r="D219" s="43"/>
      <c r="E219" s="43"/>
      <c r="F219" s="39"/>
      <c r="G219" s="43"/>
      <c r="H219" s="43"/>
      <c r="I219" s="43"/>
    </row>
    <row r="220" ht="15.75" customHeight="1">
      <c r="A220" s="43"/>
      <c r="B220" s="43"/>
      <c r="C220" s="43"/>
      <c r="D220" s="43"/>
      <c r="E220" s="43"/>
      <c r="F220" s="39"/>
      <c r="G220" s="43"/>
      <c r="H220" s="43"/>
      <c r="I220" s="43"/>
    </row>
    <row r="221" ht="15.75" customHeight="1">
      <c r="A221" s="43"/>
      <c r="B221" s="43"/>
      <c r="C221" s="43"/>
      <c r="D221" s="43"/>
      <c r="E221" s="43"/>
      <c r="F221" s="39"/>
      <c r="G221" s="43"/>
      <c r="H221" s="43"/>
      <c r="I221" s="43"/>
    </row>
    <row r="222" ht="15.75" customHeight="1">
      <c r="A222" s="43"/>
      <c r="B222" s="43"/>
      <c r="C222" s="43"/>
      <c r="D222" s="43"/>
      <c r="E222" s="43"/>
      <c r="F222" s="39"/>
      <c r="G222" s="43"/>
      <c r="H222" s="43"/>
      <c r="I222" s="43"/>
    </row>
    <row r="223" ht="15.75" customHeight="1">
      <c r="A223" s="43"/>
      <c r="B223" s="43"/>
      <c r="C223" s="43"/>
      <c r="D223" s="43"/>
      <c r="E223" s="43"/>
      <c r="F223" s="39"/>
      <c r="G223" s="43"/>
      <c r="H223" s="43"/>
      <c r="I223" s="43"/>
    </row>
    <row r="224" ht="15.75" customHeight="1">
      <c r="A224" s="43"/>
      <c r="B224" s="43"/>
      <c r="C224" s="43"/>
      <c r="D224" s="43"/>
      <c r="E224" s="43"/>
      <c r="F224" s="39"/>
      <c r="G224" s="43"/>
      <c r="H224" s="43"/>
      <c r="I224" s="43"/>
    </row>
    <row r="225" ht="15.75" customHeight="1">
      <c r="A225" s="43"/>
      <c r="B225" s="43"/>
      <c r="C225" s="43"/>
      <c r="D225" s="43"/>
      <c r="E225" s="43"/>
      <c r="F225" s="39"/>
      <c r="G225" s="43"/>
      <c r="H225" s="43"/>
      <c r="I225" s="43"/>
    </row>
    <row r="226" ht="15.75" customHeight="1">
      <c r="A226" s="43"/>
      <c r="B226" s="43"/>
      <c r="C226" s="43"/>
      <c r="D226" s="43"/>
      <c r="E226" s="43"/>
      <c r="F226" s="39"/>
      <c r="G226" s="43"/>
      <c r="H226" s="43"/>
      <c r="I226" s="43"/>
    </row>
    <row r="227" ht="15.75" customHeight="1">
      <c r="A227" s="43"/>
      <c r="B227" s="43"/>
      <c r="C227" s="43"/>
      <c r="D227" s="43"/>
      <c r="E227" s="43"/>
      <c r="F227" s="39"/>
      <c r="G227" s="43"/>
      <c r="H227" s="43"/>
      <c r="I227" s="43"/>
    </row>
    <row r="228" ht="15.75" customHeight="1">
      <c r="A228" s="43"/>
      <c r="B228" s="43"/>
      <c r="C228" s="43"/>
      <c r="D228" s="43"/>
      <c r="E228" s="43"/>
      <c r="F228" s="39"/>
      <c r="G228" s="43"/>
      <c r="H228" s="43"/>
      <c r="I228" s="43"/>
    </row>
    <row r="229" ht="15.75" customHeight="1">
      <c r="A229" s="43"/>
      <c r="B229" s="43"/>
      <c r="C229" s="43"/>
      <c r="D229" s="43"/>
      <c r="E229" s="43"/>
      <c r="F229" s="39"/>
      <c r="G229" s="43"/>
      <c r="H229" s="43"/>
      <c r="I229" s="43"/>
    </row>
    <row r="230" ht="15.75" customHeight="1">
      <c r="C230" s="9"/>
      <c r="D230" s="9"/>
      <c r="E230" s="9"/>
      <c r="I230" s="9"/>
    </row>
    <row r="231" ht="15.75" customHeight="1">
      <c r="C231" s="9"/>
      <c r="D231" s="9"/>
      <c r="E231" s="9"/>
      <c r="I231" s="9"/>
    </row>
    <row r="232" ht="15.75" customHeight="1">
      <c r="C232" s="9"/>
      <c r="D232" s="9"/>
      <c r="E232" s="9"/>
      <c r="I232" s="9"/>
    </row>
    <row r="233" ht="15.75" customHeight="1">
      <c r="C233" s="9"/>
      <c r="D233" s="9"/>
      <c r="E233" s="9"/>
      <c r="I233" s="9"/>
    </row>
    <row r="234" ht="15.75" customHeight="1">
      <c r="C234" s="9"/>
      <c r="D234" s="9"/>
      <c r="E234" s="9"/>
      <c r="I234" s="9"/>
    </row>
    <row r="235" ht="15.75" customHeight="1">
      <c r="C235" s="9"/>
      <c r="D235" s="9"/>
      <c r="E235" s="9"/>
      <c r="I235" s="9"/>
    </row>
    <row r="236" ht="15.75" customHeight="1">
      <c r="C236" s="9"/>
      <c r="D236" s="9"/>
      <c r="E236" s="9"/>
      <c r="I236" s="9"/>
    </row>
    <row r="237" ht="15.75" customHeight="1">
      <c r="C237" s="9"/>
      <c r="D237" s="9"/>
      <c r="E237" s="9"/>
      <c r="I237" s="9"/>
    </row>
    <row r="238" ht="15.75" customHeight="1">
      <c r="C238" s="9"/>
      <c r="D238" s="9"/>
      <c r="E238" s="9"/>
      <c r="I238" s="9"/>
    </row>
    <row r="239" ht="15.75" customHeight="1">
      <c r="C239" s="9"/>
      <c r="D239" s="9"/>
      <c r="E239" s="9"/>
      <c r="I239" s="9"/>
    </row>
    <row r="240" ht="15.75" customHeight="1">
      <c r="C240" s="9"/>
      <c r="D240" s="9"/>
      <c r="E240" s="9"/>
      <c r="I240" s="9"/>
    </row>
    <row r="241" ht="15.75" customHeight="1">
      <c r="C241" s="9"/>
      <c r="D241" s="9"/>
      <c r="E241" s="9"/>
      <c r="I241" s="9"/>
    </row>
    <row r="242" ht="15.75" customHeight="1">
      <c r="C242" s="9"/>
      <c r="D242" s="9"/>
      <c r="E242" s="9"/>
      <c r="I242" s="9"/>
    </row>
    <row r="243" ht="15.75" customHeight="1">
      <c r="C243" s="9"/>
      <c r="D243" s="9"/>
      <c r="E243" s="9"/>
      <c r="I243" s="9"/>
    </row>
    <row r="244" ht="15.75" customHeight="1">
      <c r="C244" s="9"/>
      <c r="D244" s="9"/>
      <c r="E244" s="9"/>
      <c r="I244" s="9"/>
    </row>
    <row r="245" ht="15.75" customHeight="1">
      <c r="C245" s="9"/>
      <c r="D245" s="9"/>
      <c r="E245" s="9"/>
      <c r="I245" s="9"/>
    </row>
    <row r="246" ht="15.75" customHeight="1">
      <c r="C246" s="9"/>
      <c r="D246" s="9"/>
      <c r="E246" s="9"/>
      <c r="I246" s="9"/>
    </row>
    <row r="247" ht="15.75" customHeight="1">
      <c r="C247" s="9"/>
      <c r="D247" s="9"/>
      <c r="E247" s="9"/>
      <c r="I247" s="9"/>
    </row>
    <row r="248" ht="15.75" customHeight="1">
      <c r="C248" s="9"/>
      <c r="D248" s="9"/>
      <c r="E248" s="9"/>
      <c r="I248" s="9"/>
    </row>
    <row r="249" ht="15.75" customHeight="1">
      <c r="C249" s="9"/>
      <c r="D249" s="9"/>
      <c r="E249" s="9"/>
      <c r="I249" s="9"/>
    </row>
    <row r="250" ht="15.75" customHeight="1">
      <c r="C250" s="9"/>
      <c r="D250" s="9"/>
      <c r="E250" s="9"/>
      <c r="I250" s="9"/>
    </row>
    <row r="251" ht="15.75" customHeight="1">
      <c r="C251" s="9"/>
      <c r="D251" s="9"/>
      <c r="E251" s="9"/>
      <c r="I251" s="9"/>
    </row>
    <row r="252" ht="15.75" customHeight="1">
      <c r="C252" s="9"/>
      <c r="D252" s="9"/>
      <c r="E252" s="9"/>
      <c r="I252" s="9"/>
    </row>
    <row r="253" ht="15.75" customHeight="1">
      <c r="C253" s="9"/>
      <c r="D253" s="9"/>
      <c r="E253" s="9"/>
      <c r="I253" s="9"/>
    </row>
    <row r="254" ht="15.75" customHeight="1">
      <c r="C254" s="9"/>
      <c r="D254" s="9"/>
      <c r="E254" s="9"/>
      <c r="I254" s="9"/>
    </row>
    <row r="255" ht="15.75" customHeight="1">
      <c r="C255" s="9"/>
      <c r="D255" s="9"/>
      <c r="E255" s="9"/>
      <c r="I255" s="9"/>
    </row>
    <row r="256" ht="15.75" customHeight="1">
      <c r="C256" s="9"/>
      <c r="D256" s="9"/>
      <c r="E256" s="9"/>
      <c r="I256" s="9"/>
    </row>
    <row r="257" ht="15.75" customHeight="1">
      <c r="C257" s="9"/>
      <c r="D257" s="9"/>
      <c r="E257" s="9"/>
      <c r="I257" s="9"/>
    </row>
    <row r="258" ht="15.75" customHeight="1">
      <c r="C258" s="9"/>
      <c r="D258" s="9"/>
      <c r="E258" s="9"/>
      <c r="I258" s="9"/>
    </row>
    <row r="259" ht="15.75" customHeight="1">
      <c r="C259" s="9"/>
      <c r="D259" s="9"/>
      <c r="E259" s="9"/>
      <c r="I259" s="9"/>
    </row>
    <row r="260" ht="15.75" customHeight="1">
      <c r="C260" s="9"/>
      <c r="D260" s="9"/>
      <c r="E260" s="9"/>
      <c r="I260" s="9"/>
    </row>
    <row r="261" ht="15.75" customHeight="1">
      <c r="C261" s="9"/>
      <c r="D261" s="9"/>
      <c r="E261" s="9"/>
      <c r="I261" s="9"/>
    </row>
    <row r="262" ht="15.75" customHeight="1">
      <c r="C262" s="9"/>
      <c r="D262" s="9"/>
      <c r="E262" s="9"/>
      <c r="I262" s="9"/>
    </row>
    <row r="263" ht="15.75" customHeight="1">
      <c r="C263" s="9"/>
      <c r="D263" s="9"/>
      <c r="E263" s="9"/>
      <c r="I263" s="9"/>
    </row>
    <row r="264" ht="15.75" customHeight="1">
      <c r="C264" s="9"/>
      <c r="D264" s="9"/>
      <c r="E264" s="9"/>
      <c r="I264" s="9"/>
    </row>
    <row r="265" ht="15.75" customHeight="1">
      <c r="C265" s="9"/>
      <c r="D265" s="9"/>
      <c r="E265" s="9"/>
      <c r="I265" s="9"/>
    </row>
    <row r="266" ht="15.75" customHeight="1">
      <c r="C266" s="9"/>
      <c r="D266" s="9"/>
      <c r="E266" s="9"/>
      <c r="I266" s="9"/>
    </row>
    <row r="267" ht="15.75" customHeight="1">
      <c r="C267" s="9"/>
      <c r="D267" s="9"/>
      <c r="E267" s="9"/>
      <c r="I267" s="9"/>
    </row>
    <row r="268" ht="15.75" customHeight="1">
      <c r="C268" s="9"/>
      <c r="D268" s="9"/>
      <c r="E268" s="9"/>
      <c r="I268" s="9"/>
    </row>
    <row r="269" ht="15.75" customHeight="1">
      <c r="C269" s="9"/>
      <c r="D269" s="9"/>
      <c r="E269" s="9"/>
      <c r="I269" s="9"/>
    </row>
    <row r="270" ht="15.75" customHeight="1">
      <c r="C270" s="9"/>
      <c r="D270" s="9"/>
      <c r="E270" s="9"/>
      <c r="I270" s="9"/>
    </row>
    <row r="271" ht="15.75" customHeight="1">
      <c r="C271" s="9"/>
      <c r="D271" s="9"/>
      <c r="E271" s="9"/>
      <c r="I271" s="9"/>
    </row>
    <row r="272" ht="15.75" customHeight="1">
      <c r="C272" s="9"/>
      <c r="D272" s="9"/>
      <c r="E272" s="9"/>
      <c r="I272" s="9"/>
    </row>
    <row r="273" ht="15.75" customHeight="1">
      <c r="C273" s="9"/>
      <c r="D273" s="9"/>
      <c r="E273" s="9"/>
      <c r="I273" s="9"/>
    </row>
    <row r="274" ht="15.75" customHeight="1">
      <c r="C274" s="9"/>
      <c r="D274" s="9"/>
      <c r="E274" s="9"/>
      <c r="I274" s="9"/>
    </row>
    <row r="275" ht="15.75" customHeight="1">
      <c r="C275" s="9"/>
      <c r="D275" s="9"/>
      <c r="E275" s="9"/>
      <c r="I275" s="9"/>
    </row>
    <row r="276" ht="15.75" customHeight="1">
      <c r="C276" s="9"/>
      <c r="D276" s="9"/>
      <c r="E276" s="9"/>
      <c r="I276" s="9"/>
    </row>
    <row r="277" ht="15.75" customHeight="1">
      <c r="C277" s="9"/>
      <c r="D277" s="9"/>
      <c r="E277" s="9"/>
      <c r="I277" s="9"/>
    </row>
    <row r="278" ht="15.75" customHeight="1">
      <c r="C278" s="9"/>
      <c r="D278" s="9"/>
      <c r="E278" s="9"/>
      <c r="I278" s="9"/>
    </row>
    <row r="279" ht="15.75" customHeight="1">
      <c r="C279" s="9"/>
      <c r="D279" s="9"/>
      <c r="E279" s="9"/>
      <c r="I279" s="9"/>
    </row>
    <row r="280" ht="15.75" customHeight="1">
      <c r="C280" s="9"/>
      <c r="D280" s="9"/>
      <c r="E280" s="9"/>
      <c r="I280" s="9"/>
    </row>
    <row r="281" ht="15.75" customHeight="1">
      <c r="C281" s="9"/>
      <c r="D281" s="9"/>
      <c r="E281" s="9"/>
      <c r="I281" s="9"/>
    </row>
    <row r="282" ht="15.75" customHeight="1">
      <c r="C282" s="9"/>
      <c r="D282" s="9"/>
      <c r="E282" s="9"/>
      <c r="I282" s="9"/>
    </row>
    <row r="283" ht="15.75" customHeight="1">
      <c r="C283" s="9"/>
      <c r="D283" s="9"/>
      <c r="E283" s="9"/>
      <c r="I283" s="9"/>
    </row>
    <row r="284" ht="15.75" customHeight="1">
      <c r="C284" s="9"/>
      <c r="D284" s="9"/>
      <c r="E284" s="9"/>
      <c r="I284" s="9"/>
    </row>
    <row r="285" ht="15.75" customHeight="1">
      <c r="C285" s="9"/>
      <c r="D285" s="9"/>
      <c r="E285" s="9"/>
      <c r="I285" s="9"/>
    </row>
    <row r="286" ht="15.75" customHeight="1">
      <c r="C286" s="9"/>
      <c r="D286" s="9"/>
      <c r="E286" s="9"/>
      <c r="I286" s="9"/>
    </row>
    <row r="287" ht="15.75" customHeight="1">
      <c r="C287" s="9"/>
      <c r="D287" s="9"/>
      <c r="E287" s="9"/>
      <c r="I287" s="9"/>
    </row>
    <row r="288" ht="15.75" customHeight="1">
      <c r="C288" s="9"/>
      <c r="D288" s="9"/>
      <c r="E288" s="9"/>
      <c r="I288" s="9"/>
    </row>
    <row r="289" ht="15.75" customHeight="1">
      <c r="C289" s="9"/>
      <c r="D289" s="9"/>
      <c r="E289" s="9"/>
      <c r="I289" s="9"/>
    </row>
    <row r="290" ht="15.75" customHeight="1">
      <c r="C290" s="9"/>
      <c r="D290" s="9"/>
      <c r="E290" s="9"/>
      <c r="I290" s="9"/>
    </row>
    <row r="291" ht="15.75" customHeight="1">
      <c r="C291" s="9"/>
      <c r="D291" s="9"/>
      <c r="E291" s="9"/>
      <c r="I291" s="9"/>
    </row>
    <row r="292" ht="15.75" customHeight="1">
      <c r="C292" s="9"/>
      <c r="D292" s="9"/>
      <c r="E292" s="9"/>
      <c r="I292" s="9"/>
    </row>
    <row r="293" ht="15.75" customHeight="1">
      <c r="C293" s="9"/>
      <c r="D293" s="9"/>
      <c r="E293" s="9"/>
      <c r="I293" s="9"/>
    </row>
    <row r="294" ht="15.75" customHeight="1">
      <c r="C294" s="9"/>
      <c r="D294" s="9"/>
      <c r="E294" s="9"/>
      <c r="I294" s="9"/>
    </row>
    <row r="295" ht="15.75" customHeight="1">
      <c r="C295" s="9"/>
      <c r="D295" s="9"/>
      <c r="E295" s="9"/>
      <c r="I295" s="9"/>
    </row>
    <row r="296" ht="15.75" customHeight="1">
      <c r="C296" s="9"/>
      <c r="D296" s="9"/>
      <c r="E296" s="9"/>
      <c r="I296" s="9"/>
    </row>
    <row r="297" ht="15.75" customHeight="1">
      <c r="C297" s="9"/>
      <c r="D297" s="9"/>
      <c r="E297" s="9"/>
      <c r="I297" s="9"/>
    </row>
    <row r="298" ht="15.75" customHeight="1">
      <c r="C298" s="9"/>
      <c r="D298" s="9"/>
      <c r="E298" s="9"/>
      <c r="I298" s="9"/>
    </row>
    <row r="299" ht="15.75" customHeight="1">
      <c r="C299" s="9"/>
      <c r="D299" s="9"/>
      <c r="E299" s="9"/>
      <c r="I299" s="9"/>
    </row>
    <row r="300" ht="15.75" customHeight="1">
      <c r="C300" s="9"/>
      <c r="D300" s="9"/>
      <c r="E300" s="9"/>
      <c r="I300" s="9"/>
    </row>
    <row r="301" ht="15.75" customHeight="1">
      <c r="C301" s="9"/>
      <c r="D301" s="9"/>
      <c r="E301" s="9"/>
      <c r="I301" s="9"/>
    </row>
    <row r="302" ht="15.75" customHeight="1">
      <c r="C302" s="9"/>
      <c r="D302" s="9"/>
      <c r="E302" s="9"/>
      <c r="I302" s="9"/>
    </row>
    <row r="303" ht="15.75" customHeight="1">
      <c r="C303" s="9"/>
      <c r="D303" s="9"/>
      <c r="E303" s="9"/>
      <c r="I303" s="9"/>
    </row>
    <row r="304" ht="15.75" customHeight="1">
      <c r="C304" s="9"/>
      <c r="D304" s="9"/>
      <c r="E304" s="9"/>
      <c r="I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conditionalFormatting sqref="E5:E1000">
    <cfRule type="expression" dxfId="9" priority="1">
      <formula>AND(D5="Yes",E5&lt;&gt;"Yes")</formula>
    </cfRule>
  </conditionalFormatting>
  <dataValidations>
    <dataValidation type="list" allowBlank="1" sqref="I5:I304">
      <formula1>'17 Lists'!$B$2:$B$7</formula1>
    </dataValidation>
    <dataValidation type="list" allowBlank="1" sqref="D5:E304">
      <formula1>'17 Lists'!$I$4:$I$6</formula1>
    </dataValidation>
    <dataValidation type="list" allowBlank="1" sqref="C5:C304">
      <formula1>'17 Lists'!$O$5:$O$16</formula1>
    </dataValidation>
  </dataValidations>
  <printOptions/>
  <pageMargins bottom="0.75" footer="0.0" header="0.0" left="0.7" right="0.7" top="0.75"/>
  <pageSetup orientation="landscape"/>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0"/>
    <col customWidth="1" min="2" max="2" width="18.0"/>
    <col customWidth="1" min="3" max="3" width="42.0"/>
    <col customWidth="1" min="4" max="4" width="18.0"/>
    <col customWidth="1" min="5" max="5" width="12.0"/>
    <col customWidth="1" min="6" max="6" width="14.0"/>
    <col customWidth="1" min="7" max="7" width="20.0"/>
    <col customWidth="1" min="8" max="8" width="42.0"/>
    <col customWidth="1" min="9" max="9" width="46.0"/>
    <col customWidth="1" min="10" max="26" width="8.63"/>
  </cols>
  <sheetData>
    <row r="1" ht="27.75" customHeight="1">
      <c r="A1" s="1" t="s">
        <v>815</v>
      </c>
    </row>
    <row r="2" ht="30.0" customHeight="1">
      <c r="A2" s="3" t="s">
        <v>816</v>
      </c>
    </row>
    <row r="4" ht="33.75" customHeight="1">
      <c r="A4" s="37" t="s">
        <v>817</v>
      </c>
      <c r="B4" s="37" t="s">
        <v>386</v>
      </c>
      <c r="C4" s="37" t="s">
        <v>818</v>
      </c>
      <c r="D4" s="37" t="s">
        <v>3</v>
      </c>
      <c r="E4" s="37" t="s">
        <v>15</v>
      </c>
      <c r="F4" s="37" t="s">
        <v>819</v>
      </c>
      <c r="G4" s="37" t="s">
        <v>396</v>
      </c>
      <c r="H4" s="37" t="s">
        <v>820</v>
      </c>
      <c r="I4" s="37" t="s">
        <v>395</v>
      </c>
    </row>
    <row r="5">
      <c r="A5" s="43"/>
      <c r="B5" s="43"/>
      <c r="C5" s="43"/>
      <c r="D5" s="43"/>
      <c r="E5" s="43"/>
      <c r="F5" s="39"/>
      <c r="G5" s="43"/>
      <c r="H5" s="43"/>
      <c r="I5" s="43"/>
    </row>
    <row r="6">
      <c r="A6" s="43"/>
      <c r="B6" s="43"/>
      <c r="C6" s="43"/>
      <c r="D6" s="43"/>
      <c r="E6" s="43"/>
      <c r="F6" s="39"/>
      <c r="G6" s="43"/>
      <c r="H6" s="43"/>
      <c r="I6" s="43"/>
    </row>
    <row r="7">
      <c r="A7" s="43"/>
      <c r="B7" s="43"/>
      <c r="C7" s="43"/>
      <c r="D7" s="43"/>
      <c r="E7" s="43"/>
      <c r="F7" s="39"/>
      <c r="G7" s="43"/>
      <c r="H7" s="43"/>
      <c r="I7" s="43"/>
    </row>
    <row r="8">
      <c r="A8" s="43"/>
      <c r="B8" s="43"/>
      <c r="C8" s="43"/>
      <c r="D8" s="43"/>
      <c r="E8" s="43"/>
      <c r="F8" s="39"/>
      <c r="G8" s="43"/>
      <c r="H8" s="43"/>
      <c r="I8" s="43"/>
    </row>
    <row r="9">
      <c r="A9" s="43"/>
      <c r="B9" s="43"/>
      <c r="C9" s="43"/>
      <c r="D9" s="43"/>
      <c r="E9" s="43"/>
      <c r="F9" s="39"/>
      <c r="G9" s="43"/>
      <c r="H9" s="43"/>
      <c r="I9" s="43"/>
    </row>
    <row r="10">
      <c r="A10" s="43"/>
      <c r="B10" s="43"/>
      <c r="C10" s="43"/>
      <c r="D10" s="43"/>
      <c r="E10" s="43"/>
      <c r="F10" s="39"/>
      <c r="G10" s="43"/>
      <c r="H10" s="43"/>
      <c r="I10" s="43"/>
    </row>
    <row r="11">
      <c r="A11" s="43"/>
      <c r="B11" s="43"/>
      <c r="C11" s="43"/>
      <c r="D11" s="43"/>
      <c r="E11" s="43"/>
      <c r="F11" s="39"/>
      <c r="G11" s="43"/>
      <c r="H11" s="43"/>
      <c r="I11" s="43"/>
    </row>
    <row r="12">
      <c r="A12" s="43"/>
      <c r="B12" s="43"/>
      <c r="C12" s="43"/>
      <c r="D12" s="43"/>
      <c r="E12" s="43"/>
      <c r="F12" s="39"/>
      <c r="G12" s="43"/>
      <c r="H12" s="43"/>
      <c r="I12" s="43"/>
    </row>
    <row r="13">
      <c r="A13" s="43"/>
      <c r="B13" s="43"/>
      <c r="C13" s="43"/>
      <c r="D13" s="43"/>
      <c r="E13" s="43"/>
      <c r="F13" s="39"/>
      <c r="G13" s="43"/>
      <c r="H13" s="43"/>
      <c r="I13" s="43"/>
    </row>
    <row r="14">
      <c r="A14" s="43"/>
      <c r="B14" s="43"/>
      <c r="C14" s="43"/>
      <c r="D14" s="43"/>
      <c r="E14" s="43"/>
      <c r="F14" s="39"/>
      <c r="G14" s="43"/>
      <c r="H14" s="43"/>
      <c r="I14" s="43"/>
    </row>
    <row r="15">
      <c r="A15" s="43"/>
      <c r="B15" s="43"/>
      <c r="C15" s="43"/>
      <c r="D15" s="43"/>
      <c r="E15" s="43"/>
      <c r="F15" s="39"/>
      <c r="G15" s="43"/>
      <c r="H15" s="43"/>
      <c r="I15" s="43"/>
    </row>
    <row r="16">
      <c r="A16" s="43"/>
      <c r="B16" s="43"/>
      <c r="C16" s="43"/>
      <c r="D16" s="43"/>
      <c r="E16" s="43"/>
      <c r="F16" s="39"/>
      <c r="G16" s="43"/>
      <c r="H16" s="43"/>
      <c r="I16" s="43"/>
    </row>
    <row r="17">
      <c r="A17" s="43"/>
      <c r="B17" s="43"/>
      <c r="C17" s="43"/>
      <c r="D17" s="43"/>
      <c r="E17" s="43"/>
      <c r="F17" s="39"/>
      <c r="G17" s="43"/>
      <c r="H17" s="43"/>
      <c r="I17" s="43"/>
    </row>
    <row r="18">
      <c r="A18" s="43"/>
      <c r="B18" s="43"/>
      <c r="C18" s="43"/>
      <c r="D18" s="43"/>
      <c r="E18" s="43"/>
      <c r="F18" s="39"/>
      <c r="G18" s="43"/>
      <c r="H18" s="43"/>
      <c r="I18" s="43"/>
    </row>
    <row r="19">
      <c r="A19" s="43"/>
      <c r="B19" s="43"/>
      <c r="C19" s="43"/>
      <c r="D19" s="43"/>
      <c r="E19" s="43"/>
      <c r="F19" s="39"/>
      <c r="G19" s="43"/>
      <c r="H19" s="43"/>
      <c r="I19" s="43"/>
    </row>
    <row r="20">
      <c r="A20" s="43"/>
      <c r="B20" s="43"/>
      <c r="C20" s="43"/>
      <c r="D20" s="43"/>
      <c r="E20" s="43"/>
      <c r="F20" s="39"/>
      <c r="G20" s="43"/>
      <c r="H20" s="43"/>
      <c r="I20" s="43"/>
    </row>
    <row r="21" ht="15.75" customHeight="1">
      <c r="A21" s="43"/>
      <c r="B21" s="43"/>
      <c r="C21" s="43"/>
      <c r="D21" s="43"/>
      <c r="E21" s="43"/>
      <c r="F21" s="39"/>
      <c r="G21" s="43"/>
      <c r="H21" s="43"/>
      <c r="I21" s="43"/>
    </row>
    <row r="22" ht="15.75" customHeight="1">
      <c r="A22" s="43"/>
      <c r="B22" s="43"/>
      <c r="C22" s="43"/>
      <c r="D22" s="43"/>
      <c r="E22" s="43"/>
      <c r="F22" s="39"/>
      <c r="G22" s="43"/>
      <c r="H22" s="43"/>
      <c r="I22" s="43"/>
    </row>
    <row r="23" ht="15.75" customHeight="1">
      <c r="A23" s="43"/>
      <c r="B23" s="43"/>
      <c r="C23" s="43"/>
      <c r="D23" s="43"/>
      <c r="E23" s="43"/>
      <c r="F23" s="39"/>
      <c r="G23" s="43"/>
      <c r="H23" s="43"/>
      <c r="I23" s="43"/>
    </row>
    <row r="24" ht="15.75" customHeight="1">
      <c r="A24" s="43"/>
      <c r="B24" s="43"/>
      <c r="C24" s="43"/>
      <c r="D24" s="43"/>
      <c r="E24" s="43"/>
      <c r="F24" s="39"/>
      <c r="G24" s="43"/>
      <c r="H24" s="43"/>
      <c r="I24" s="43"/>
    </row>
    <row r="25" ht="15.75" customHeight="1">
      <c r="A25" s="43"/>
      <c r="B25" s="43"/>
      <c r="C25" s="43"/>
      <c r="D25" s="43"/>
      <c r="E25" s="43"/>
      <c r="F25" s="39"/>
      <c r="G25" s="43"/>
      <c r="H25" s="43"/>
      <c r="I25" s="43"/>
    </row>
    <row r="26" ht="15.75" customHeight="1">
      <c r="A26" s="43"/>
      <c r="B26" s="43"/>
      <c r="C26" s="43"/>
      <c r="D26" s="43"/>
      <c r="E26" s="43"/>
      <c r="F26" s="39"/>
      <c r="G26" s="43"/>
      <c r="H26" s="43"/>
      <c r="I26" s="43"/>
    </row>
    <row r="27" ht="15.75" customHeight="1">
      <c r="A27" s="43"/>
      <c r="B27" s="43"/>
      <c r="C27" s="43"/>
      <c r="D27" s="43"/>
      <c r="E27" s="43"/>
      <c r="F27" s="39"/>
      <c r="G27" s="43"/>
      <c r="H27" s="43"/>
      <c r="I27" s="43"/>
    </row>
    <row r="28" ht="15.75" customHeight="1">
      <c r="A28" s="43"/>
      <c r="B28" s="43"/>
      <c r="C28" s="43"/>
      <c r="D28" s="43"/>
      <c r="E28" s="43"/>
      <c r="F28" s="39"/>
      <c r="G28" s="43"/>
      <c r="H28" s="43"/>
      <c r="I28" s="43"/>
    </row>
    <row r="29" ht="15.75" customHeight="1">
      <c r="A29" s="43"/>
      <c r="B29" s="43"/>
      <c r="C29" s="43"/>
      <c r="D29" s="43"/>
      <c r="E29" s="43"/>
      <c r="F29" s="39"/>
      <c r="G29" s="43"/>
      <c r="H29" s="43"/>
      <c r="I29" s="43"/>
    </row>
    <row r="30" ht="15.75" customHeight="1">
      <c r="A30" s="43"/>
      <c r="B30" s="43"/>
      <c r="C30" s="43"/>
      <c r="D30" s="43"/>
      <c r="E30" s="43"/>
      <c r="F30" s="39"/>
      <c r="G30" s="43"/>
      <c r="H30" s="43"/>
      <c r="I30" s="43"/>
    </row>
    <row r="31" ht="15.75" customHeight="1">
      <c r="A31" s="43"/>
      <c r="B31" s="43"/>
      <c r="C31" s="43"/>
      <c r="D31" s="43"/>
      <c r="E31" s="43"/>
      <c r="F31" s="39"/>
      <c r="G31" s="43"/>
      <c r="H31" s="43"/>
      <c r="I31" s="43"/>
    </row>
    <row r="32" ht="15.75" customHeight="1">
      <c r="A32" s="43"/>
      <c r="B32" s="43"/>
      <c r="C32" s="43"/>
      <c r="D32" s="43"/>
      <c r="E32" s="43"/>
      <c r="F32" s="39"/>
      <c r="G32" s="43"/>
      <c r="H32" s="43"/>
      <c r="I32" s="43"/>
    </row>
    <row r="33" ht="15.75" customHeight="1">
      <c r="A33" s="43"/>
      <c r="B33" s="43"/>
      <c r="C33" s="43"/>
      <c r="D33" s="43"/>
      <c r="E33" s="43"/>
      <c r="F33" s="39"/>
      <c r="G33" s="43"/>
      <c r="H33" s="43"/>
      <c r="I33" s="43"/>
    </row>
    <row r="34" ht="15.75" customHeight="1">
      <c r="A34" s="43"/>
      <c r="B34" s="43"/>
      <c r="C34" s="43"/>
      <c r="D34" s="43"/>
      <c r="E34" s="43"/>
      <c r="F34" s="39"/>
      <c r="G34" s="43"/>
      <c r="H34" s="43"/>
      <c r="I34" s="43"/>
    </row>
    <row r="35" ht="15.75" customHeight="1">
      <c r="A35" s="43"/>
      <c r="B35" s="43"/>
      <c r="C35" s="43"/>
      <c r="D35" s="43"/>
      <c r="E35" s="43"/>
      <c r="F35" s="39"/>
      <c r="G35" s="43"/>
      <c r="H35" s="43"/>
      <c r="I35" s="43"/>
    </row>
    <row r="36" ht="15.75" customHeight="1">
      <c r="A36" s="43"/>
      <c r="B36" s="43"/>
      <c r="C36" s="43"/>
      <c r="D36" s="43"/>
      <c r="E36" s="43"/>
      <c r="F36" s="39"/>
      <c r="G36" s="43"/>
      <c r="H36" s="43"/>
      <c r="I36" s="43"/>
    </row>
    <row r="37" ht="15.75" customHeight="1">
      <c r="A37" s="43"/>
      <c r="B37" s="43"/>
      <c r="C37" s="43"/>
      <c r="D37" s="43"/>
      <c r="E37" s="43"/>
      <c r="F37" s="39"/>
      <c r="G37" s="43"/>
      <c r="H37" s="43"/>
      <c r="I37" s="43"/>
    </row>
    <row r="38" ht="15.75" customHeight="1">
      <c r="A38" s="43"/>
      <c r="B38" s="43"/>
      <c r="C38" s="43"/>
      <c r="D38" s="43"/>
      <c r="E38" s="43"/>
      <c r="F38" s="39"/>
      <c r="G38" s="43"/>
      <c r="H38" s="43"/>
      <c r="I38" s="43"/>
    </row>
    <row r="39" ht="15.75" customHeight="1">
      <c r="A39" s="43"/>
      <c r="B39" s="43"/>
      <c r="C39" s="43"/>
      <c r="D39" s="43"/>
      <c r="E39" s="43"/>
      <c r="F39" s="39"/>
      <c r="G39" s="43"/>
      <c r="H39" s="43"/>
      <c r="I39" s="43"/>
    </row>
    <row r="40" ht="15.75" customHeight="1">
      <c r="A40" s="43"/>
      <c r="B40" s="43"/>
      <c r="C40" s="43"/>
      <c r="D40" s="43"/>
      <c r="E40" s="43"/>
      <c r="F40" s="39"/>
      <c r="G40" s="43"/>
      <c r="H40" s="43"/>
      <c r="I40" s="43"/>
    </row>
    <row r="41" ht="15.75" customHeight="1">
      <c r="A41" s="43"/>
      <c r="B41" s="43"/>
      <c r="C41" s="43"/>
      <c r="D41" s="43"/>
      <c r="E41" s="43"/>
      <c r="F41" s="39"/>
      <c r="G41" s="43"/>
      <c r="H41" s="43"/>
      <c r="I41" s="43"/>
    </row>
    <row r="42" ht="15.75" customHeight="1">
      <c r="A42" s="43"/>
      <c r="B42" s="43"/>
      <c r="C42" s="43"/>
      <c r="D42" s="43"/>
      <c r="E42" s="43"/>
      <c r="F42" s="39"/>
      <c r="G42" s="43"/>
      <c r="H42" s="43"/>
      <c r="I42" s="43"/>
    </row>
    <row r="43" ht="15.75" customHeight="1">
      <c r="A43" s="43"/>
      <c r="B43" s="43"/>
      <c r="C43" s="43"/>
      <c r="D43" s="43"/>
      <c r="E43" s="43"/>
      <c r="F43" s="39"/>
      <c r="G43" s="43"/>
      <c r="H43" s="43"/>
      <c r="I43" s="43"/>
    </row>
    <row r="44" ht="15.75" customHeight="1">
      <c r="A44" s="43"/>
      <c r="B44" s="43"/>
      <c r="C44" s="43"/>
      <c r="D44" s="43"/>
      <c r="E44" s="43"/>
      <c r="F44" s="39"/>
      <c r="G44" s="43"/>
      <c r="H44" s="43"/>
      <c r="I44" s="43"/>
    </row>
    <row r="45" ht="15.75" customHeight="1">
      <c r="A45" s="43"/>
      <c r="B45" s="43"/>
      <c r="C45" s="43"/>
      <c r="D45" s="43"/>
      <c r="E45" s="43"/>
      <c r="F45" s="39"/>
      <c r="G45" s="43"/>
      <c r="H45" s="43"/>
      <c r="I45" s="43"/>
    </row>
    <row r="46" ht="15.75" customHeight="1">
      <c r="A46" s="43"/>
      <c r="B46" s="43"/>
      <c r="C46" s="43"/>
      <c r="D46" s="43"/>
      <c r="E46" s="43"/>
      <c r="F46" s="39"/>
      <c r="G46" s="43"/>
      <c r="H46" s="43"/>
      <c r="I46" s="43"/>
    </row>
    <row r="47" ht="15.75" customHeight="1">
      <c r="A47" s="43"/>
      <c r="B47" s="43"/>
      <c r="C47" s="43"/>
      <c r="D47" s="43"/>
      <c r="E47" s="43"/>
      <c r="F47" s="39"/>
      <c r="G47" s="43"/>
      <c r="H47" s="43"/>
      <c r="I47" s="43"/>
    </row>
    <row r="48" ht="15.75" customHeight="1">
      <c r="A48" s="43"/>
      <c r="B48" s="43"/>
      <c r="C48" s="43"/>
      <c r="D48" s="43"/>
      <c r="E48" s="43"/>
      <c r="F48" s="39"/>
      <c r="G48" s="43"/>
      <c r="H48" s="43"/>
      <c r="I48" s="43"/>
    </row>
    <row r="49" ht="15.75" customHeight="1">
      <c r="A49" s="43"/>
      <c r="B49" s="43"/>
      <c r="C49" s="43"/>
      <c r="D49" s="43"/>
      <c r="E49" s="43"/>
      <c r="F49" s="39"/>
      <c r="G49" s="43"/>
      <c r="H49" s="43"/>
      <c r="I49" s="43"/>
    </row>
    <row r="50" ht="15.75" customHeight="1">
      <c r="A50" s="43"/>
      <c r="B50" s="43"/>
      <c r="C50" s="43"/>
      <c r="D50" s="43"/>
      <c r="E50" s="43"/>
      <c r="F50" s="39"/>
      <c r="G50" s="43"/>
      <c r="H50" s="43"/>
      <c r="I50" s="43"/>
    </row>
    <row r="51" ht="15.75" customHeight="1">
      <c r="A51" s="43"/>
      <c r="B51" s="43"/>
      <c r="C51" s="43"/>
      <c r="D51" s="43"/>
      <c r="E51" s="43"/>
      <c r="F51" s="39"/>
      <c r="G51" s="43"/>
      <c r="H51" s="43"/>
      <c r="I51" s="43"/>
    </row>
    <row r="52" ht="15.75" customHeight="1">
      <c r="A52" s="43"/>
      <c r="B52" s="43"/>
      <c r="C52" s="43"/>
      <c r="D52" s="43"/>
      <c r="E52" s="43"/>
      <c r="F52" s="39"/>
      <c r="G52" s="43"/>
      <c r="H52" s="43"/>
      <c r="I52" s="43"/>
    </row>
    <row r="53" ht="15.75" customHeight="1">
      <c r="A53" s="43"/>
      <c r="B53" s="43"/>
      <c r="C53" s="43"/>
      <c r="D53" s="43"/>
      <c r="E53" s="43"/>
      <c r="F53" s="39"/>
      <c r="G53" s="43"/>
      <c r="H53" s="43"/>
      <c r="I53" s="43"/>
    </row>
    <row r="54" ht="15.75" customHeight="1">
      <c r="A54" s="43"/>
      <c r="B54" s="43"/>
      <c r="C54" s="43"/>
      <c r="D54" s="43"/>
      <c r="E54" s="43"/>
      <c r="F54" s="39"/>
      <c r="G54" s="43"/>
      <c r="H54" s="43"/>
      <c r="I54" s="43"/>
    </row>
    <row r="55" ht="15.75" customHeight="1">
      <c r="A55" s="43"/>
      <c r="B55" s="43"/>
      <c r="C55" s="43"/>
      <c r="D55" s="43"/>
      <c r="E55" s="43"/>
      <c r="F55" s="39"/>
      <c r="G55" s="43"/>
      <c r="H55" s="43"/>
      <c r="I55" s="43"/>
    </row>
    <row r="56" ht="15.75" customHeight="1">
      <c r="A56" s="43"/>
      <c r="B56" s="43"/>
      <c r="C56" s="43"/>
      <c r="D56" s="43"/>
      <c r="E56" s="43"/>
      <c r="F56" s="39"/>
      <c r="G56" s="43"/>
      <c r="H56" s="43"/>
      <c r="I56" s="43"/>
    </row>
    <row r="57" ht="15.75" customHeight="1">
      <c r="A57" s="43"/>
      <c r="B57" s="43"/>
      <c r="C57" s="43"/>
      <c r="D57" s="43"/>
      <c r="E57" s="43"/>
      <c r="F57" s="39"/>
      <c r="G57" s="43"/>
      <c r="H57" s="43"/>
      <c r="I57" s="43"/>
    </row>
    <row r="58" ht="15.75" customHeight="1">
      <c r="A58" s="43"/>
      <c r="B58" s="43"/>
      <c r="C58" s="43"/>
      <c r="D58" s="43"/>
      <c r="E58" s="43"/>
      <c r="F58" s="39"/>
      <c r="G58" s="43"/>
      <c r="H58" s="43"/>
      <c r="I58" s="43"/>
    </row>
    <row r="59" ht="15.75" customHeight="1">
      <c r="A59" s="43"/>
      <c r="B59" s="43"/>
      <c r="C59" s="43"/>
      <c r="D59" s="43"/>
      <c r="E59" s="43"/>
      <c r="F59" s="39"/>
      <c r="G59" s="43"/>
      <c r="H59" s="43"/>
      <c r="I59" s="43"/>
    </row>
    <row r="60" ht="15.75" customHeight="1">
      <c r="A60" s="43"/>
      <c r="B60" s="43"/>
      <c r="C60" s="43"/>
      <c r="D60" s="43"/>
      <c r="E60" s="43"/>
      <c r="F60" s="39"/>
      <c r="G60" s="43"/>
      <c r="H60" s="43"/>
      <c r="I60" s="43"/>
    </row>
    <row r="61" ht="15.75" customHeight="1">
      <c r="A61" s="43"/>
      <c r="B61" s="43"/>
      <c r="C61" s="43"/>
      <c r="D61" s="43"/>
      <c r="E61" s="43"/>
      <c r="F61" s="39"/>
      <c r="G61" s="43"/>
      <c r="H61" s="43"/>
      <c r="I61" s="43"/>
    </row>
    <row r="62" ht="15.75" customHeight="1">
      <c r="A62" s="43"/>
      <c r="B62" s="43"/>
      <c r="C62" s="43"/>
      <c r="D62" s="43"/>
      <c r="E62" s="43"/>
      <c r="F62" s="39"/>
      <c r="G62" s="43"/>
      <c r="H62" s="43"/>
      <c r="I62" s="43"/>
    </row>
    <row r="63" ht="15.75" customHeight="1">
      <c r="A63" s="43"/>
      <c r="B63" s="43"/>
      <c r="C63" s="43"/>
      <c r="D63" s="43"/>
      <c r="E63" s="43"/>
      <c r="F63" s="39"/>
      <c r="G63" s="43"/>
      <c r="H63" s="43"/>
      <c r="I63" s="43"/>
    </row>
    <row r="64" ht="15.75" customHeight="1">
      <c r="A64" s="43"/>
      <c r="B64" s="43"/>
      <c r="C64" s="43"/>
      <c r="D64" s="43"/>
      <c r="E64" s="43"/>
      <c r="F64" s="39"/>
      <c r="G64" s="43"/>
      <c r="H64" s="43"/>
      <c r="I64" s="43"/>
    </row>
    <row r="65" ht="15.75" customHeight="1">
      <c r="A65" s="43"/>
      <c r="B65" s="43"/>
      <c r="C65" s="43"/>
      <c r="D65" s="43"/>
      <c r="E65" s="43"/>
      <c r="F65" s="39"/>
      <c r="G65" s="43"/>
      <c r="H65" s="43"/>
      <c r="I65" s="43"/>
    </row>
    <row r="66" ht="15.75" customHeight="1">
      <c r="A66" s="43"/>
      <c r="B66" s="43"/>
      <c r="C66" s="43"/>
      <c r="D66" s="43"/>
      <c r="E66" s="43"/>
      <c r="F66" s="39"/>
      <c r="G66" s="43"/>
      <c r="H66" s="43"/>
      <c r="I66" s="43"/>
    </row>
    <row r="67" ht="15.75" customHeight="1">
      <c r="A67" s="43"/>
      <c r="B67" s="43"/>
      <c r="C67" s="43"/>
      <c r="D67" s="43"/>
      <c r="E67" s="43"/>
      <c r="F67" s="39"/>
      <c r="G67" s="43"/>
      <c r="H67" s="43"/>
      <c r="I67" s="43"/>
    </row>
    <row r="68" ht="15.75" customHeight="1">
      <c r="A68" s="43"/>
      <c r="B68" s="43"/>
      <c r="C68" s="43"/>
      <c r="D68" s="43"/>
      <c r="E68" s="43"/>
      <c r="F68" s="39"/>
      <c r="G68" s="43"/>
      <c r="H68" s="43"/>
      <c r="I68" s="43"/>
    </row>
    <row r="69" ht="15.75" customHeight="1">
      <c r="A69" s="43"/>
      <c r="B69" s="43"/>
      <c r="C69" s="43"/>
      <c r="D69" s="43"/>
      <c r="E69" s="43"/>
      <c r="F69" s="39"/>
      <c r="G69" s="43"/>
      <c r="H69" s="43"/>
      <c r="I69" s="43"/>
    </row>
    <row r="70" ht="15.75" customHeight="1">
      <c r="A70" s="43"/>
      <c r="B70" s="43"/>
      <c r="C70" s="43"/>
      <c r="D70" s="43"/>
      <c r="E70" s="43"/>
      <c r="F70" s="39"/>
      <c r="G70" s="43"/>
      <c r="H70" s="43"/>
      <c r="I70" s="43"/>
    </row>
    <row r="71" ht="15.75" customHeight="1">
      <c r="A71" s="43"/>
      <c r="B71" s="43"/>
      <c r="C71" s="43"/>
      <c r="D71" s="43"/>
      <c r="E71" s="43"/>
      <c r="F71" s="39"/>
      <c r="G71" s="43"/>
      <c r="H71" s="43"/>
      <c r="I71" s="43"/>
    </row>
    <row r="72" ht="15.75" customHeight="1">
      <c r="A72" s="43"/>
      <c r="B72" s="43"/>
      <c r="C72" s="43"/>
      <c r="D72" s="43"/>
      <c r="E72" s="43"/>
      <c r="F72" s="39"/>
      <c r="G72" s="43"/>
      <c r="H72" s="43"/>
      <c r="I72" s="43"/>
    </row>
    <row r="73" ht="15.75" customHeight="1">
      <c r="A73" s="43"/>
      <c r="B73" s="43"/>
      <c r="C73" s="43"/>
      <c r="D73" s="43"/>
      <c r="E73" s="43"/>
      <c r="F73" s="39"/>
      <c r="G73" s="43"/>
      <c r="H73" s="43"/>
      <c r="I73" s="43"/>
    </row>
    <row r="74" ht="15.75" customHeight="1">
      <c r="A74" s="43"/>
      <c r="B74" s="43"/>
      <c r="C74" s="43"/>
      <c r="D74" s="43"/>
      <c r="E74" s="43"/>
      <c r="F74" s="39"/>
      <c r="G74" s="43"/>
      <c r="H74" s="43"/>
      <c r="I74" s="43"/>
    </row>
    <row r="75" ht="15.75" customHeight="1">
      <c r="A75" s="43"/>
      <c r="B75" s="43"/>
      <c r="C75" s="43"/>
      <c r="D75" s="43"/>
      <c r="E75" s="43"/>
      <c r="F75" s="39"/>
      <c r="G75" s="43"/>
      <c r="H75" s="43"/>
      <c r="I75" s="43"/>
    </row>
    <row r="76" ht="15.75" customHeight="1">
      <c r="A76" s="43"/>
      <c r="B76" s="43"/>
      <c r="C76" s="43"/>
      <c r="D76" s="43"/>
      <c r="E76" s="43"/>
      <c r="F76" s="39"/>
      <c r="G76" s="43"/>
      <c r="H76" s="43"/>
      <c r="I76" s="43"/>
    </row>
    <row r="77" ht="15.75" customHeight="1">
      <c r="A77" s="43"/>
      <c r="B77" s="43"/>
      <c r="C77" s="43"/>
      <c r="D77" s="43"/>
      <c r="E77" s="43"/>
      <c r="F77" s="39"/>
      <c r="G77" s="43"/>
      <c r="H77" s="43"/>
      <c r="I77" s="43"/>
    </row>
    <row r="78" ht="15.75" customHeight="1">
      <c r="A78" s="43"/>
      <c r="B78" s="43"/>
      <c r="C78" s="43"/>
      <c r="D78" s="43"/>
      <c r="E78" s="43"/>
      <c r="F78" s="39"/>
      <c r="G78" s="43"/>
      <c r="H78" s="43"/>
      <c r="I78" s="43"/>
    </row>
    <row r="79" ht="15.75" customHeight="1">
      <c r="A79" s="43"/>
      <c r="B79" s="43"/>
      <c r="C79" s="43"/>
      <c r="D79" s="43"/>
      <c r="E79" s="43"/>
      <c r="F79" s="39"/>
      <c r="G79" s="43"/>
      <c r="H79" s="43"/>
      <c r="I79" s="43"/>
    </row>
    <row r="80" ht="15.75" customHeight="1">
      <c r="A80" s="43"/>
      <c r="B80" s="43"/>
      <c r="C80" s="43"/>
      <c r="D80" s="43"/>
      <c r="E80" s="43"/>
      <c r="F80" s="39"/>
      <c r="G80" s="43"/>
      <c r="H80" s="43"/>
      <c r="I80" s="43"/>
    </row>
    <row r="81" ht="15.75" customHeight="1">
      <c r="A81" s="43"/>
      <c r="B81" s="43"/>
      <c r="C81" s="43"/>
      <c r="D81" s="43"/>
      <c r="E81" s="43"/>
      <c r="F81" s="39"/>
      <c r="G81" s="43"/>
      <c r="H81" s="43"/>
      <c r="I81" s="43"/>
    </row>
    <row r="82" ht="15.75" customHeight="1">
      <c r="A82" s="43"/>
      <c r="B82" s="43"/>
      <c r="C82" s="43"/>
      <c r="D82" s="43"/>
      <c r="E82" s="43"/>
      <c r="F82" s="39"/>
      <c r="G82" s="43"/>
      <c r="H82" s="43"/>
      <c r="I82" s="43"/>
    </row>
    <row r="83" ht="15.75" customHeight="1">
      <c r="A83" s="43"/>
      <c r="B83" s="43"/>
      <c r="C83" s="43"/>
      <c r="D83" s="43"/>
      <c r="E83" s="43"/>
      <c r="F83" s="39"/>
      <c r="G83" s="43"/>
      <c r="H83" s="43"/>
      <c r="I83" s="43"/>
    </row>
    <row r="84" ht="15.75" customHeight="1">
      <c r="A84" s="43"/>
      <c r="B84" s="43"/>
      <c r="C84" s="43"/>
      <c r="D84" s="43"/>
      <c r="E84" s="43"/>
      <c r="F84" s="39"/>
      <c r="G84" s="43"/>
      <c r="H84" s="43"/>
      <c r="I84" s="43"/>
    </row>
    <row r="85" ht="15.75" customHeight="1">
      <c r="A85" s="43"/>
      <c r="B85" s="43"/>
      <c r="C85" s="43"/>
      <c r="D85" s="43"/>
      <c r="E85" s="43"/>
      <c r="F85" s="39"/>
      <c r="G85" s="43"/>
      <c r="H85" s="43"/>
      <c r="I85" s="43"/>
    </row>
    <row r="86" ht="15.75" customHeight="1">
      <c r="A86" s="43"/>
      <c r="B86" s="43"/>
      <c r="C86" s="43"/>
      <c r="D86" s="43"/>
      <c r="E86" s="43"/>
      <c r="F86" s="39"/>
      <c r="G86" s="43"/>
      <c r="H86" s="43"/>
      <c r="I86" s="43"/>
    </row>
    <row r="87" ht="15.75" customHeight="1">
      <c r="A87" s="43"/>
      <c r="B87" s="43"/>
      <c r="C87" s="43"/>
      <c r="D87" s="43"/>
      <c r="E87" s="43"/>
      <c r="F87" s="39"/>
      <c r="G87" s="43"/>
      <c r="H87" s="43"/>
      <c r="I87" s="43"/>
    </row>
    <row r="88" ht="15.75" customHeight="1">
      <c r="A88" s="43"/>
      <c r="B88" s="43"/>
      <c r="C88" s="43"/>
      <c r="D88" s="43"/>
      <c r="E88" s="43"/>
      <c r="F88" s="39"/>
      <c r="G88" s="43"/>
      <c r="H88" s="43"/>
      <c r="I88" s="43"/>
    </row>
    <row r="89" ht="15.75" customHeight="1">
      <c r="A89" s="43"/>
      <c r="B89" s="43"/>
      <c r="C89" s="43"/>
      <c r="D89" s="43"/>
      <c r="E89" s="43"/>
      <c r="F89" s="39"/>
      <c r="G89" s="43"/>
      <c r="H89" s="43"/>
      <c r="I89" s="43"/>
    </row>
    <row r="90" ht="15.75" customHeight="1">
      <c r="A90" s="43"/>
      <c r="B90" s="43"/>
      <c r="C90" s="43"/>
      <c r="D90" s="43"/>
      <c r="E90" s="43"/>
      <c r="F90" s="39"/>
      <c r="G90" s="43"/>
      <c r="H90" s="43"/>
      <c r="I90" s="43"/>
    </row>
    <row r="91" ht="15.75" customHeight="1">
      <c r="A91" s="43"/>
      <c r="B91" s="43"/>
      <c r="C91" s="43"/>
      <c r="D91" s="43"/>
      <c r="E91" s="43"/>
      <c r="F91" s="39"/>
      <c r="G91" s="43"/>
      <c r="H91" s="43"/>
      <c r="I91" s="43"/>
    </row>
    <row r="92" ht="15.75" customHeight="1">
      <c r="A92" s="43"/>
      <c r="B92" s="43"/>
      <c r="C92" s="43"/>
      <c r="D92" s="43"/>
      <c r="E92" s="43"/>
      <c r="F92" s="39"/>
      <c r="G92" s="43"/>
      <c r="H92" s="43"/>
      <c r="I92" s="43"/>
    </row>
    <row r="93" ht="15.75" customHeight="1">
      <c r="A93" s="43"/>
      <c r="B93" s="43"/>
      <c r="C93" s="43"/>
      <c r="D93" s="43"/>
      <c r="E93" s="43"/>
      <c r="F93" s="39"/>
      <c r="G93" s="43"/>
      <c r="H93" s="43"/>
      <c r="I93" s="43"/>
    </row>
    <row r="94" ht="15.75" customHeight="1">
      <c r="A94" s="43"/>
      <c r="B94" s="43"/>
      <c r="C94" s="43"/>
      <c r="D94" s="43"/>
      <c r="E94" s="43"/>
      <c r="F94" s="39"/>
      <c r="G94" s="43"/>
      <c r="H94" s="43"/>
      <c r="I94" s="43"/>
    </row>
    <row r="95" ht="15.75" customHeight="1">
      <c r="A95" s="43"/>
      <c r="B95" s="43"/>
      <c r="C95" s="43"/>
      <c r="D95" s="43"/>
      <c r="E95" s="43"/>
      <c r="F95" s="39"/>
      <c r="G95" s="43"/>
      <c r="H95" s="43"/>
      <c r="I95" s="43"/>
    </row>
    <row r="96" ht="15.75" customHeight="1">
      <c r="A96" s="43"/>
      <c r="B96" s="43"/>
      <c r="C96" s="43"/>
      <c r="D96" s="43"/>
      <c r="E96" s="43"/>
      <c r="F96" s="39"/>
      <c r="G96" s="43"/>
      <c r="H96" s="43"/>
      <c r="I96" s="43"/>
    </row>
    <row r="97" ht="15.75" customHeight="1">
      <c r="A97" s="43"/>
      <c r="B97" s="43"/>
      <c r="C97" s="43"/>
      <c r="D97" s="43"/>
      <c r="E97" s="43"/>
      <c r="F97" s="39"/>
      <c r="G97" s="43"/>
      <c r="H97" s="43"/>
      <c r="I97" s="43"/>
    </row>
    <row r="98" ht="15.75" customHeight="1">
      <c r="A98" s="43"/>
      <c r="B98" s="43"/>
      <c r="C98" s="43"/>
      <c r="D98" s="43"/>
      <c r="E98" s="43"/>
      <c r="F98" s="39"/>
      <c r="G98" s="43"/>
      <c r="H98" s="43"/>
      <c r="I98" s="43"/>
    </row>
    <row r="99" ht="15.75" customHeight="1">
      <c r="A99" s="43"/>
      <c r="B99" s="43"/>
      <c r="C99" s="43"/>
      <c r="D99" s="43"/>
      <c r="E99" s="43"/>
      <c r="F99" s="39"/>
      <c r="G99" s="43"/>
      <c r="H99" s="43"/>
      <c r="I99" s="43"/>
    </row>
    <row r="100" ht="15.75" customHeight="1">
      <c r="A100" s="43"/>
      <c r="B100" s="43"/>
      <c r="C100" s="43"/>
      <c r="D100" s="43"/>
      <c r="E100" s="43"/>
      <c r="F100" s="39"/>
      <c r="G100" s="43"/>
      <c r="H100" s="43"/>
      <c r="I100" s="43"/>
    </row>
    <row r="101" ht="15.75" customHeight="1">
      <c r="A101" s="43"/>
      <c r="B101" s="43"/>
      <c r="C101" s="43"/>
      <c r="D101" s="43"/>
      <c r="E101" s="43"/>
      <c r="F101" s="39"/>
      <c r="G101" s="43"/>
      <c r="H101" s="43"/>
      <c r="I101" s="43"/>
    </row>
    <row r="102" ht="15.75" customHeight="1">
      <c r="A102" s="43"/>
      <c r="B102" s="43"/>
      <c r="C102" s="43"/>
      <c r="D102" s="43"/>
      <c r="E102" s="43"/>
      <c r="F102" s="39"/>
      <c r="G102" s="43"/>
      <c r="H102" s="43"/>
      <c r="I102" s="43"/>
    </row>
    <row r="103" ht="15.75" customHeight="1">
      <c r="A103" s="43"/>
      <c r="B103" s="43"/>
      <c r="C103" s="43"/>
      <c r="D103" s="43"/>
      <c r="E103" s="43"/>
      <c r="F103" s="39"/>
      <c r="G103" s="43"/>
      <c r="H103" s="43"/>
      <c r="I103" s="43"/>
    </row>
    <row r="104" ht="15.75" customHeight="1">
      <c r="A104" s="43"/>
      <c r="B104" s="43"/>
      <c r="C104" s="43"/>
      <c r="D104" s="43"/>
      <c r="E104" s="43"/>
      <c r="F104" s="39"/>
      <c r="G104" s="43"/>
      <c r="H104" s="43"/>
      <c r="I104" s="43"/>
    </row>
    <row r="105" ht="15.75" customHeight="1">
      <c r="A105" s="43"/>
      <c r="B105" s="43"/>
      <c r="C105" s="43"/>
      <c r="D105" s="43"/>
      <c r="E105" s="43"/>
      <c r="F105" s="39"/>
      <c r="G105" s="43"/>
      <c r="H105" s="43"/>
      <c r="I105" s="43"/>
    </row>
    <row r="106" ht="15.75" customHeight="1">
      <c r="A106" s="43"/>
      <c r="B106" s="43"/>
      <c r="C106" s="43"/>
      <c r="D106" s="43"/>
      <c r="E106" s="43"/>
      <c r="F106" s="39"/>
      <c r="G106" s="43"/>
      <c r="H106" s="43"/>
      <c r="I106" s="43"/>
    </row>
    <row r="107" ht="15.75" customHeight="1">
      <c r="A107" s="43"/>
      <c r="B107" s="43"/>
      <c r="C107" s="43"/>
      <c r="D107" s="43"/>
      <c r="E107" s="43"/>
      <c r="F107" s="39"/>
      <c r="G107" s="43"/>
      <c r="H107" s="43"/>
      <c r="I107" s="43"/>
    </row>
    <row r="108" ht="15.75" customHeight="1">
      <c r="A108" s="43"/>
      <c r="B108" s="43"/>
      <c r="C108" s="43"/>
      <c r="D108" s="43"/>
      <c r="E108" s="43"/>
      <c r="F108" s="39"/>
      <c r="G108" s="43"/>
      <c r="H108" s="43"/>
      <c r="I108" s="43"/>
    </row>
    <row r="109" ht="15.75" customHeight="1">
      <c r="A109" s="43"/>
      <c r="B109" s="43"/>
      <c r="C109" s="43"/>
      <c r="D109" s="43"/>
      <c r="E109" s="43"/>
      <c r="F109" s="39"/>
      <c r="G109" s="43"/>
      <c r="H109" s="43"/>
      <c r="I109" s="43"/>
    </row>
    <row r="110" ht="15.75" customHeight="1">
      <c r="A110" s="43"/>
      <c r="B110" s="43"/>
      <c r="C110" s="43"/>
      <c r="D110" s="43"/>
      <c r="E110" s="43"/>
      <c r="F110" s="39"/>
      <c r="G110" s="43"/>
      <c r="H110" s="43"/>
      <c r="I110" s="43"/>
    </row>
    <row r="111" ht="15.75" customHeight="1">
      <c r="A111" s="43"/>
      <c r="B111" s="43"/>
      <c r="C111" s="43"/>
      <c r="D111" s="43"/>
      <c r="E111" s="43"/>
      <c r="F111" s="39"/>
      <c r="G111" s="43"/>
      <c r="H111" s="43"/>
      <c r="I111" s="43"/>
    </row>
    <row r="112" ht="15.75" customHeight="1">
      <c r="A112" s="43"/>
      <c r="B112" s="43"/>
      <c r="C112" s="43"/>
      <c r="D112" s="43"/>
      <c r="E112" s="43"/>
      <c r="F112" s="39"/>
      <c r="G112" s="43"/>
      <c r="H112" s="43"/>
      <c r="I112" s="43"/>
    </row>
    <row r="113" ht="15.75" customHeight="1">
      <c r="A113" s="43"/>
      <c r="B113" s="43"/>
      <c r="C113" s="43"/>
      <c r="D113" s="43"/>
      <c r="E113" s="43"/>
      <c r="F113" s="39"/>
      <c r="G113" s="43"/>
      <c r="H113" s="43"/>
      <c r="I113" s="43"/>
    </row>
    <row r="114" ht="15.75" customHeight="1">
      <c r="A114" s="43"/>
      <c r="B114" s="43"/>
      <c r="C114" s="43"/>
      <c r="D114" s="43"/>
      <c r="E114" s="43"/>
      <c r="F114" s="39"/>
      <c r="G114" s="43"/>
      <c r="H114" s="43"/>
      <c r="I114" s="43"/>
    </row>
    <row r="115" ht="15.75" customHeight="1">
      <c r="A115" s="43"/>
      <c r="B115" s="43"/>
      <c r="C115" s="43"/>
      <c r="D115" s="43"/>
      <c r="E115" s="43"/>
      <c r="F115" s="39"/>
      <c r="G115" s="43"/>
      <c r="H115" s="43"/>
      <c r="I115" s="43"/>
    </row>
    <row r="116" ht="15.75" customHeight="1">
      <c r="A116" s="43"/>
      <c r="B116" s="43"/>
      <c r="C116" s="43"/>
      <c r="D116" s="43"/>
      <c r="E116" s="43"/>
      <c r="F116" s="39"/>
      <c r="G116" s="43"/>
      <c r="H116" s="43"/>
      <c r="I116" s="43"/>
    </row>
    <row r="117" ht="15.75" customHeight="1">
      <c r="A117" s="43"/>
      <c r="B117" s="43"/>
      <c r="C117" s="43"/>
      <c r="D117" s="43"/>
      <c r="E117" s="43"/>
      <c r="F117" s="39"/>
      <c r="G117" s="43"/>
      <c r="H117" s="43"/>
      <c r="I117" s="43"/>
    </row>
    <row r="118" ht="15.75" customHeight="1">
      <c r="A118" s="43"/>
      <c r="B118" s="43"/>
      <c r="C118" s="43"/>
      <c r="D118" s="43"/>
      <c r="E118" s="43"/>
      <c r="F118" s="39"/>
      <c r="G118" s="43"/>
      <c r="H118" s="43"/>
      <c r="I118" s="43"/>
    </row>
    <row r="119" ht="15.75" customHeight="1">
      <c r="A119" s="43"/>
      <c r="B119" s="43"/>
      <c r="C119" s="43"/>
      <c r="D119" s="43"/>
      <c r="E119" s="43"/>
      <c r="F119" s="39"/>
      <c r="G119" s="43"/>
      <c r="H119" s="43"/>
      <c r="I119" s="43"/>
    </row>
    <row r="120" ht="15.75" customHeight="1">
      <c r="A120" s="43"/>
      <c r="B120" s="43"/>
      <c r="C120" s="43"/>
      <c r="D120" s="43"/>
      <c r="E120" s="43"/>
      <c r="F120" s="39"/>
      <c r="G120" s="43"/>
      <c r="H120" s="43"/>
      <c r="I120" s="43"/>
    </row>
    <row r="121" ht="15.75" customHeight="1">
      <c r="A121" s="43"/>
      <c r="B121" s="43"/>
      <c r="C121" s="43"/>
      <c r="D121" s="43"/>
      <c r="E121" s="43"/>
      <c r="F121" s="39"/>
      <c r="G121" s="43"/>
      <c r="H121" s="43"/>
      <c r="I121" s="43"/>
    </row>
    <row r="122" ht="15.75" customHeight="1">
      <c r="A122" s="43"/>
      <c r="B122" s="43"/>
      <c r="C122" s="43"/>
      <c r="D122" s="43"/>
      <c r="E122" s="43"/>
      <c r="F122" s="39"/>
      <c r="G122" s="43"/>
      <c r="H122" s="43"/>
      <c r="I122" s="43"/>
    </row>
    <row r="123" ht="15.75" customHeight="1">
      <c r="A123" s="43"/>
      <c r="B123" s="43"/>
      <c r="C123" s="43"/>
      <c r="D123" s="43"/>
      <c r="E123" s="43"/>
      <c r="F123" s="39"/>
      <c r="G123" s="43"/>
      <c r="H123" s="43"/>
      <c r="I123" s="43"/>
    </row>
    <row r="124" ht="15.75" customHeight="1">
      <c r="A124" s="43"/>
      <c r="B124" s="43"/>
      <c r="C124" s="43"/>
      <c r="D124" s="43"/>
      <c r="E124" s="43"/>
      <c r="F124" s="39"/>
      <c r="G124" s="43"/>
      <c r="H124" s="43"/>
      <c r="I124" s="43"/>
    </row>
    <row r="125" ht="15.75" customHeight="1">
      <c r="A125" s="43"/>
      <c r="B125" s="43"/>
      <c r="C125" s="43"/>
      <c r="D125" s="43"/>
      <c r="E125" s="43"/>
      <c r="F125" s="39"/>
      <c r="G125" s="43"/>
      <c r="H125" s="43"/>
      <c r="I125" s="43"/>
    </row>
    <row r="126" ht="15.75" customHeight="1">
      <c r="A126" s="43"/>
      <c r="B126" s="43"/>
      <c r="C126" s="43"/>
      <c r="D126" s="43"/>
      <c r="E126" s="43"/>
      <c r="F126" s="39"/>
      <c r="G126" s="43"/>
      <c r="H126" s="43"/>
      <c r="I126" s="43"/>
    </row>
    <row r="127" ht="15.75" customHeight="1">
      <c r="A127" s="43"/>
      <c r="B127" s="43"/>
      <c r="C127" s="43"/>
      <c r="D127" s="43"/>
      <c r="E127" s="43"/>
      <c r="F127" s="39"/>
      <c r="G127" s="43"/>
      <c r="H127" s="43"/>
      <c r="I127" s="43"/>
    </row>
    <row r="128" ht="15.75" customHeight="1">
      <c r="A128" s="43"/>
      <c r="B128" s="43"/>
      <c r="C128" s="43"/>
      <c r="D128" s="43"/>
      <c r="E128" s="43"/>
      <c r="F128" s="39"/>
      <c r="G128" s="43"/>
      <c r="H128" s="43"/>
      <c r="I128" s="43"/>
    </row>
    <row r="129" ht="15.75" customHeight="1">
      <c r="A129" s="43"/>
      <c r="B129" s="43"/>
      <c r="C129" s="43"/>
      <c r="D129" s="43"/>
      <c r="E129" s="43"/>
      <c r="F129" s="39"/>
      <c r="G129" s="43"/>
      <c r="H129" s="43"/>
      <c r="I129" s="43"/>
    </row>
    <row r="130" ht="15.75" customHeight="1">
      <c r="A130" s="43"/>
      <c r="B130" s="43"/>
      <c r="C130" s="43"/>
      <c r="D130" s="43"/>
      <c r="E130" s="43"/>
      <c r="F130" s="39"/>
      <c r="G130" s="43"/>
      <c r="H130" s="43"/>
      <c r="I130" s="43"/>
    </row>
    <row r="131" ht="15.75" customHeight="1">
      <c r="A131" s="43"/>
      <c r="B131" s="43"/>
      <c r="C131" s="43"/>
      <c r="D131" s="43"/>
      <c r="E131" s="43"/>
      <c r="F131" s="39"/>
      <c r="G131" s="43"/>
      <c r="H131" s="43"/>
      <c r="I131" s="43"/>
    </row>
    <row r="132" ht="15.75" customHeight="1">
      <c r="A132" s="43"/>
      <c r="B132" s="43"/>
      <c r="C132" s="43"/>
      <c r="D132" s="43"/>
      <c r="E132" s="43"/>
      <c r="F132" s="39"/>
      <c r="G132" s="43"/>
      <c r="H132" s="43"/>
      <c r="I132" s="43"/>
    </row>
    <row r="133" ht="15.75" customHeight="1">
      <c r="A133" s="43"/>
      <c r="B133" s="43"/>
      <c r="C133" s="43"/>
      <c r="D133" s="43"/>
      <c r="E133" s="43"/>
      <c r="F133" s="39"/>
      <c r="G133" s="43"/>
      <c r="H133" s="43"/>
      <c r="I133" s="43"/>
    </row>
    <row r="134" ht="15.75" customHeight="1">
      <c r="A134" s="43"/>
      <c r="B134" s="43"/>
      <c r="C134" s="43"/>
      <c r="D134" s="43"/>
      <c r="E134" s="43"/>
      <c r="F134" s="39"/>
      <c r="G134" s="43"/>
      <c r="H134" s="43"/>
      <c r="I134" s="43"/>
    </row>
    <row r="135" ht="15.75" customHeight="1">
      <c r="A135" s="43"/>
      <c r="B135" s="43"/>
      <c r="C135" s="43"/>
      <c r="D135" s="43"/>
      <c r="E135" s="43"/>
      <c r="F135" s="39"/>
      <c r="G135" s="43"/>
      <c r="H135" s="43"/>
      <c r="I135" s="43"/>
    </row>
    <row r="136" ht="15.75" customHeight="1">
      <c r="A136" s="43"/>
      <c r="B136" s="43"/>
      <c r="C136" s="43"/>
      <c r="D136" s="43"/>
      <c r="E136" s="43"/>
      <c r="F136" s="39"/>
      <c r="G136" s="43"/>
      <c r="H136" s="43"/>
      <c r="I136" s="43"/>
    </row>
    <row r="137" ht="15.75" customHeight="1">
      <c r="A137" s="43"/>
      <c r="B137" s="43"/>
      <c r="C137" s="43"/>
      <c r="D137" s="43"/>
      <c r="E137" s="43"/>
      <c r="F137" s="39"/>
      <c r="G137" s="43"/>
      <c r="H137" s="43"/>
      <c r="I137" s="43"/>
    </row>
    <row r="138" ht="15.75" customHeight="1">
      <c r="A138" s="43"/>
      <c r="B138" s="43"/>
      <c r="C138" s="43"/>
      <c r="D138" s="43"/>
      <c r="E138" s="43"/>
      <c r="F138" s="39"/>
      <c r="G138" s="43"/>
      <c r="H138" s="43"/>
      <c r="I138" s="43"/>
    </row>
    <row r="139" ht="15.75" customHeight="1">
      <c r="A139" s="43"/>
      <c r="B139" s="43"/>
      <c r="C139" s="43"/>
      <c r="D139" s="43"/>
      <c r="E139" s="43"/>
      <c r="F139" s="39"/>
      <c r="G139" s="43"/>
      <c r="H139" s="43"/>
      <c r="I139" s="43"/>
    </row>
    <row r="140" ht="15.75" customHeight="1">
      <c r="A140" s="43"/>
      <c r="B140" s="43"/>
      <c r="C140" s="43"/>
      <c r="D140" s="43"/>
      <c r="E140" s="43"/>
      <c r="F140" s="39"/>
      <c r="G140" s="43"/>
      <c r="H140" s="43"/>
      <c r="I140" s="43"/>
    </row>
    <row r="141" ht="15.75" customHeight="1">
      <c r="A141" s="43"/>
      <c r="B141" s="43"/>
      <c r="C141" s="43"/>
      <c r="D141" s="43"/>
      <c r="E141" s="43"/>
      <c r="F141" s="39"/>
      <c r="G141" s="43"/>
      <c r="H141" s="43"/>
      <c r="I141" s="43"/>
    </row>
    <row r="142" ht="15.75" customHeight="1">
      <c r="A142" s="43"/>
      <c r="B142" s="43"/>
      <c r="C142" s="43"/>
      <c r="D142" s="43"/>
      <c r="E142" s="43"/>
      <c r="F142" s="39"/>
      <c r="G142" s="43"/>
      <c r="H142" s="43"/>
      <c r="I142" s="43"/>
    </row>
    <row r="143" ht="15.75" customHeight="1">
      <c r="A143" s="43"/>
      <c r="B143" s="43"/>
      <c r="C143" s="43"/>
      <c r="D143" s="43"/>
      <c r="E143" s="43"/>
      <c r="F143" s="39"/>
      <c r="G143" s="43"/>
      <c r="H143" s="43"/>
      <c r="I143" s="43"/>
    </row>
    <row r="144" ht="15.75" customHeight="1">
      <c r="A144" s="43"/>
      <c r="B144" s="43"/>
      <c r="C144" s="43"/>
      <c r="D144" s="43"/>
      <c r="E144" s="43"/>
      <c r="F144" s="39"/>
      <c r="G144" s="43"/>
      <c r="H144" s="43"/>
      <c r="I144" s="43"/>
    </row>
    <row r="145" ht="15.75" customHeight="1">
      <c r="A145" s="43"/>
      <c r="B145" s="43"/>
      <c r="C145" s="43"/>
      <c r="D145" s="43"/>
      <c r="E145" s="43"/>
      <c r="F145" s="39"/>
      <c r="G145" s="43"/>
      <c r="H145" s="43"/>
      <c r="I145" s="43"/>
    </row>
    <row r="146" ht="15.75" customHeight="1">
      <c r="A146" s="43"/>
      <c r="B146" s="43"/>
      <c r="C146" s="43"/>
      <c r="D146" s="43"/>
      <c r="E146" s="43"/>
      <c r="F146" s="39"/>
      <c r="G146" s="43"/>
      <c r="H146" s="43"/>
      <c r="I146" s="43"/>
    </row>
    <row r="147" ht="15.75" customHeight="1">
      <c r="A147" s="43"/>
      <c r="B147" s="43"/>
      <c r="C147" s="43"/>
      <c r="D147" s="43"/>
      <c r="E147" s="43"/>
      <c r="F147" s="39"/>
      <c r="G147" s="43"/>
      <c r="H147" s="43"/>
      <c r="I147" s="43"/>
    </row>
    <row r="148" ht="15.75" customHeight="1">
      <c r="A148" s="43"/>
      <c r="B148" s="43"/>
      <c r="C148" s="43"/>
      <c r="D148" s="43"/>
      <c r="E148" s="43"/>
      <c r="F148" s="39"/>
      <c r="G148" s="43"/>
      <c r="H148" s="43"/>
      <c r="I148" s="43"/>
    </row>
    <row r="149" ht="15.75" customHeight="1">
      <c r="A149" s="43"/>
      <c r="B149" s="43"/>
      <c r="C149" s="43"/>
      <c r="D149" s="43"/>
      <c r="E149" s="43"/>
      <c r="F149" s="39"/>
      <c r="G149" s="43"/>
      <c r="H149" s="43"/>
      <c r="I149" s="43"/>
    </row>
    <row r="150" ht="15.75" customHeight="1">
      <c r="A150" s="43"/>
      <c r="B150" s="43"/>
      <c r="C150" s="43"/>
      <c r="D150" s="43"/>
      <c r="E150" s="43"/>
      <c r="F150" s="39"/>
      <c r="G150" s="43"/>
      <c r="H150" s="43"/>
      <c r="I150" s="43"/>
    </row>
    <row r="151" ht="15.75" customHeight="1">
      <c r="A151" s="43"/>
      <c r="B151" s="43"/>
      <c r="C151" s="43"/>
      <c r="D151" s="43"/>
      <c r="E151" s="43"/>
      <c r="F151" s="39"/>
      <c r="G151" s="43"/>
      <c r="H151" s="43"/>
      <c r="I151" s="43"/>
    </row>
    <row r="152" ht="15.75" customHeight="1">
      <c r="A152" s="43"/>
      <c r="B152" s="43"/>
      <c r="C152" s="43"/>
      <c r="D152" s="43"/>
      <c r="E152" s="43"/>
      <c r="F152" s="39"/>
      <c r="G152" s="43"/>
      <c r="H152" s="43"/>
      <c r="I152" s="43"/>
    </row>
    <row r="153" ht="15.75" customHeight="1">
      <c r="A153" s="43"/>
      <c r="B153" s="43"/>
      <c r="C153" s="43"/>
      <c r="D153" s="43"/>
      <c r="E153" s="43"/>
      <c r="F153" s="39"/>
      <c r="G153" s="43"/>
      <c r="H153" s="43"/>
      <c r="I153" s="43"/>
    </row>
    <row r="154" ht="15.75" customHeight="1">
      <c r="A154" s="43"/>
      <c r="B154" s="43"/>
      <c r="C154" s="43"/>
      <c r="D154" s="43"/>
      <c r="E154" s="43"/>
      <c r="F154" s="39"/>
      <c r="G154" s="43"/>
      <c r="H154" s="43"/>
      <c r="I154" s="43"/>
    </row>
    <row r="155" ht="15.75" customHeight="1">
      <c r="A155" s="43"/>
      <c r="B155" s="43"/>
      <c r="C155" s="43"/>
      <c r="D155" s="43"/>
      <c r="E155" s="43"/>
      <c r="F155" s="39"/>
      <c r="G155" s="43"/>
      <c r="H155" s="43"/>
      <c r="I155" s="43"/>
    </row>
    <row r="156" ht="15.75" customHeight="1">
      <c r="A156" s="43"/>
      <c r="B156" s="43"/>
      <c r="C156" s="43"/>
      <c r="D156" s="43"/>
      <c r="E156" s="43"/>
      <c r="F156" s="39"/>
      <c r="G156" s="43"/>
      <c r="H156" s="43"/>
      <c r="I156" s="43"/>
    </row>
    <row r="157" ht="15.75" customHeight="1">
      <c r="A157" s="43"/>
      <c r="B157" s="43"/>
      <c r="C157" s="43"/>
      <c r="D157" s="43"/>
      <c r="E157" s="43"/>
      <c r="F157" s="39"/>
      <c r="G157" s="43"/>
      <c r="H157" s="43"/>
      <c r="I157" s="43"/>
    </row>
    <row r="158" ht="15.75" customHeight="1">
      <c r="A158" s="43"/>
      <c r="B158" s="43"/>
      <c r="C158" s="43"/>
      <c r="D158" s="43"/>
      <c r="E158" s="43"/>
      <c r="F158" s="39"/>
      <c r="G158" s="43"/>
      <c r="H158" s="43"/>
      <c r="I158" s="43"/>
    </row>
    <row r="159" ht="15.75" customHeight="1">
      <c r="A159" s="43"/>
      <c r="B159" s="43"/>
      <c r="C159" s="43"/>
      <c r="D159" s="43"/>
      <c r="E159" s="43"/>
      <c r="F159" s="39"/>
      <c r="G159" s="43"/>
      <c r="H159" s="43"/>
      <c r="I159" s="43"/>
    </row>
    <row r="160" ht="15.75" customHeight="1">
      <c r="A160" s="43"/>
      <c r="B160" s="43"/>
      <c r="C160" s="43"/>
      <c r="D160" s="43"/>
      <c r="E160" s="43"/>
      <c r="F160" s="39"/>
      <c r="G160" s="43"/>
      <c r="H160" s="43"/>
      <c r="I160" s="43"/>
    </row>
    <row r="161" ht="15.75" customHeight="1">
      <c r="A161" s="43"/>
      <c r="B161" s="43"/>
      <c r="C161" s="43"/>
      <c r="D161" s="43"/>
      <c r="E161" s="43"/>
      <c r="F161" s="39"/>
      <c r="G161" s="43"/>
      <c r="H161" s="43"/>
      <c r="I161" s="43"/>
    </row>
    <row r="162" ht="15.75" customHeight="1">
      <c r="A162" s="43"/>
      <c r="B162" s="43"/>
      <c r="C162" s="43"/>
      <c r="D162" s="43"/>
      <c r="E162" s="43"/>
      <c r="F162" s="39"/>
      <c r="G162" s="43"/>
      <c r="H162" s="43"/>
      <c r="I162" s="43"/>
    </row>
    <row r="163" ht="15.75" customHeight="1">
      <c r="A163" s="43"/>
      <c r="B163" s="43"/>
      <c r="C163" s="43"/>
      <c r="D163" s="43"/>
      <c r="E163" s="43"/>
      <c r="F163" s="39"/>
      <c r="G163" s="43"/>
      <c r="H163" s="43"/>
      <c r="I163" s="43"/>
    </row>
    <row r="164" ht="15.75" customHeight="1">
      <c r="A164" s="43"/>
      <c r="B164" s="43"/>
      <c r="C164" s="43"/>
      <c r="D164" s="43"/>
      <c r="E164" s="43"/>
      <c r="F164" s="39"/>
      <c r="G164" s="43"/>
      <c r="H164" s="43"/>
      <c r="I164" s="43"/>
    </row>
    <row r="165" ht="15.75" customHeight="1">
      <c r="A165" s="43"/>
      <c r="B165" s="43"/>
      <c r="C165" s="43"/>
      <c r="D165" s="43"/>
      <c r="E165" s="43"/>
      <c r="F165" s="39"/>
      <c r="G165" s="43"/>
      <c r="H165" s="43"/>
      <c r="I165" s="43"/>
    </row>
    <row r="166" ht="15.75" customHeight="1">
      <c r="A166" s="43"/>
      <c r="B166" s="43"/>
      <c r="C166" s="43"/>
      <c r="D166" s="43"/>
      <c r="E166" s="43"/>
      <c r="F166" s="39"/>
      <c r="G166" s="43"/>
      <c r="H166" s="43"/>
      <c r="I166" s="43"/>
    </row>
    <row r="167" ht="15.75" customHeight="1">
      <c r="A167" s="43"/>
      <c r="B167" s="43"/>
      <c r="C167" s="43"/>
      <c r="D167" s="43"/>
      <c r="E167" s="43"/>
      <c r="F167" s="39"/>
      <c r="G167" s="43"/>
      <c r="H167" s="43"/>
      <c r="I167" s="43"/>
    </row>
    <row r="168" ht="15.75" customHeight="1">
      <c r="A168" s="43"/>
      <c r="B168" s="43"/>
      <c r="C168" s="43"/>
      <c r="D168" s="43"/>
      <c r="E168" s="43"/>
      <c r="F168" s="39"/>
      <c r="G168" s="43"/>
      <c r="H168" s="43"/>
      <c r="I168" s="43"/>
    </row>
    <row r="169" ht="15.75" customHeight="1">
      <c r="A169" s="43"/>
      <c r="B169" s="43"/>
      <c r="C169" s="43"/>
      <c r="D169" s="43"/>
      <c r="E169" s="43"/>
      <c r="F169" s="39"/>
      <c r="G169" s="43"/>
      <c r="H169" s="43"/>
      <c r="I169" s="43"/>
    </row>
    <row r="170" ht="15.75" customHeight="1">
      <c r="A170" s="43"/>
      <c r="B170" s="43"/>
      <c r="C170" s="43"/>
      <c r="D170" s="43"/>
      <c r="E170" s="43"/>
      <c r="F170" s="39"/>
      <c r="G170" s="43"/>
      <c r="H170" s="43"/>
      <c r="I170" s="43"/>
    </row>
    <row r="171" ht="15.75" customHeight="1">
      <c r="A171" s="43"/>
      <c r="B171" s="43"/>
      <c r="C171" s="43"/>
      <c r="D171" s="43"/>
      <c r="E171" s="43"/>
      <c r="F171" s="39"/>
      <c r="G171" s="43"/>
      <c r="H171" s="43"/>
      <c r="I171" s="43"/>
    </row>
    <row r="172" ht="15.75" customHeight="1">
      <c r="A172" s="43"/>
      <c r="B172" s="43"/>
      <c r="C172" s="43"/>
      <c r="D172" s="43"/>
      <c r="E172" s="43"/>
      <c r="F172" s="39"/>
      <c r="G172" s="43"/>
      <c r="H172" s="43"/>
      <c r="I172" s="43"/>
    </row>
    <row r="173" ht="15.75" customHeight="1">
      <c r="A173" s="43"/>
      <c r="B173" s="43"/>
      <c r="C173" s="43"/>
      <c r="D173" s="43"/>
      <c r="E173" s="43"/>
      <c r="F173" s="39"/>
      <c r="G173" s="43"/>
      <c r="H173" s="43"/>
      <c r="I173" s="43"/>
    </row>
    <row r="174" ht="15.75" customHeight="1">
      <c r="A174" s="43"/>
      <c r="B174" s="43"/>
      <c r="C174" s="43"/>
      <c r="D174" s="43"/>
      <c r="E174" s="43"/>
      <c r="F174" s="39"/>
      <c r="G174" s="43"/>
      <c r="H174" s="43"/>
      <c r="I174" s="43"/>
    </row>
    <row r="175" ht="15.75" customHeight="1">
      <c r="A175" s="43"/>
      <c r="B175" s="43"/>
      <c r="C175" s="43"/>
      <c r="D175" s="43"/>
      <c r="E175" s="43"/>
      <c r="F175" s="39"/>
      <c r="G175" s="43"/>
      <c r="H175" s="43"/>
      <c r="I175" s="43"/>
    </row>
    <row r="176" ht="15.75" customHeight="1">
      <c r="A176" s="43"/>
      <c r="B176" s="43"/>
      <c r="C176" s="43"/>
      <c r="D176" s="43"/>
      <c r="E176" s="43"/>
      <c r="F176" s="39"/>
      <c r="G176" s="43"/>
      <c r="H176" s="43"/>
      <c r="I176" s="43"/>
    </row>
    <row r="177" ht="15.75" customHeight="1">
      <c r="A177" s="43"/>
      <c r="B177" s="43"/>
      <c r="C177" s="43"/>
      <c r="D177" s="43"/>
      <c r="E177" s="43"/>
      <c r="F177" s="39"/>
      <c r="G177" s="43"/>
      <c r="H177" s="43"/>
      <c r="I177" s="43"/>
    </row>
    <row r="178" ht="15.75" customHeight="1">
      <c r="A178" s="43"/>
      <c r="B178" s="43"/>
      <c r="C178" s="43"/>
      <c r="D178" s="43"/>
      <c r="E178" s="43"/>
      <c r="F178" s="39"/>
      <c r="G178" s="43"/>
      <c r="H178" s="43"/>
      <c r="I178" s="43"/>
    </row>
    <row r="179" ht="15.75" customHeight="1">
      <c r="A179" s="43"/>
      <c r="B179" s="43"/>
      <c r="C179" s="43"/>
      <c r="D179" s="43"/>
      <c r="E179" s="43"/>
      <c r="F179" s="39"/>
      <c r="G179" s="43"/>
      <c r="H179" s="43"/>
      <c r="I179" s="43"/>
    </row>
    <row r="180" ht="15.75" customHeight="1">
      <c r="A180" s="43"/>
      <c r="B180" s="43"/>
      <c r="C180" s="43"/>
      <c r="D180" s="43"/>
      <c r="E180" s="43"/>
      <c r="F180" s="39"/>
      <c r="G180" s="43"/>
      <c r="H180" s="43"/>
      <c r="I180" s="43"/>
    </row>
    <row r="181" ht="15.75" customHeight="1">
      <c r="A181" s="43"/>
      <c r="B181" s="43"/>
      <c r="C181" s="43"/>
      <c r="D181" s="43"/>
      <c r="E181" s="43"/>
      <c r="F181" s="39"/>
      <c r="G181" s="43"/>
      <c r="H181" s="43"/>
      <c r="I181" s="43"/>
    </row>
    <row r="182" ht="15.75" customHeight="1">
      <c r="A182" s="43"/>
      <c r="B182" s="43"/>
      <c r="C182" s="43"/>
      <c r="D182" s="43"/>
      <c r="E182" s="43"/>
      <c r="F182" s="39"/>
      <c r="G182" s="43"/>
      <c r="H182" s="43"/>
      <c r="I182" s="43"/>
    </row>
    <row r="183" ht="15.75" customHeight="1">
      <c r="A183" s="43"/>
      <c r="B183" s="43"/>
      <c r="C183" s="43"/>
      <c r="D183" s="43"/>
      <c r="E183" s="43"/>
      <c r="F183" s="39"/>
      <c r="G183" s="43"/>
      <c r="H183" s="43"/>
      <c r="I183" s="43"/>
    </row>
    <row r="184" ht="15.75" customHeight="1">
      <c r="A184" s="43"/>
      <c r="B184" s="43"/>
      <c r="C184" s="43"/>
      <c r="D184" s="43"/>
      <c r="E184" s="43"/>
      <c r="F184" s="39"/>
      <c r="G184" s="43"/>
      <c r="H184" s="43"/>
      <c r="I184" s="43"/>
    </row>
    <row r="185" ht="15.75" customHeight="1">
      <c r="A185" s="43"/>
      <c r="B185" s="43"/>
      <c r="C185" s="43"/>
      <c r="D185" s="43"/>
      <c r="E185" s="43"/>
      <c r="F185" s="39"/>
      <c r="G185" s="43"/>
      <c r="H185" s="43"/>
      <c r="I185" s="43"/>
    </row>
    <row r="186" ht="15.75" customHeight="1">
      <c r="A186" s="43"/>
      <c r="B186" s="43"/>
      <c r="C186" s="43"/>
      <c r="D186" s="43"/>
      <c r="E186" s="43"/>
      <c r="F186" s="39"/>
      <c r="G186" s="43"/>
      <c r="H186" s="43"/>
      <c r="I186" s="43"/>
    </row>
    <row r="187" ht="15.75" customHeight="1">
      <c r="A187" s="43"/>
      <c r="B187" s="43"/>
      <c r="C187" s="43"/>
      <c r="D187" s="43"/>
      <c r="E187" s="43"/>
      <c r="F187" s="39"/>
      <c r="G187" s="43"/>
      <c r="H187" s="43"/>
      <c r="I187" s="43"/>
    </row>
    <row r="188" ht="15.75" customHeight="1">
      <c r="A188" s="43"/>
      <c r="B188" s="43"/>
      <c r="C188" s="43"/>
      <c r="D188" s="43"/>
      <c r="E188" s="43"/>
      <c r="F188" s="39"/>
      <c r="G188" s="43"/>
      <c r="H188" s="43"/>
      <c r="I188" s="43"/>
    </row>
    <row r="189" ht="15.75" customHeight="1">
      <c r="A189" s="43"/>
      <c r="B189" s="43"/>
      <c r="C189" s="43"/>
      <c r="D189" s="43"/>
      <c r="E189" s="43"/>
      <c r="F189" s="39"/>
      <c r="G189" s="43"/>
      <c r="H189" s="43"/>
      <c r="I189" s="43"/>
    </row>
    <row r="190" ht="15.75" customHeight="1">
      <c r="A190" s="43"/>
      <c r="B190" s="43"/>
      <c r="C190" s="43"/>
      <c r="D190" s="43"/>
      <c r="E190" s="43"/>
      <c r="F190" s="39"/>
      <c r="G190" s="43"/>
      <c r="H190" s="43"/>
      <c r="I190" s="43"/>
    </row>
    <row r="191" ht="15.75" customHeight="1">
      <c r="A191" s="43"/>
      <c r="B191" s="43"/>
      <c r="C191" s="43"/>
      <c r="D191" s="43"/>
      <c r="E191" s="43"/>
      <c r="F191" s="39"/>
      <c r="G191" s="43"/>
      <c r="H191" s="43"/>
      <c r="I191" s="43"/>
    </row>
    <row r="192" ht="15.75" customHeight="1">
      <c r="A192" s="43"/>
      <c r="B192" s="43"/>
      <c r="C192" s="43"/>
      <c r="D192" s="43"/>
      <c r="E192" s="43"/>
      <c r="F192" s="39"/>
      <c r="G192" s="43"/>
      <c r="H192" s="43"/>
      <c r="I192" s="43"/>
    </row>
    <row r="193" ht="15.75" customHeight="1">
      <c r="A193" s="43"/>
      <c r="B193" s="43"/>
      <c r="C193" s="43"/>
      <c r="D193" s="43"/>
      <c r="E193" s="43"/>
      <c r="F193" s="39"/>
      <c r="G193" s="43"/>
      <c r="H193" s="43"/>
      <c r="I193" s="43"/>
    </row>
    <row r="194" ht="15.75" customHeight="1">
      <c r="A194" s="43"/>
      <c r="B194" s="43"/>
      <c r="C194" s="43"/>
      <c r="D194" s="43"/>
      <c r="E194" s="43"/>
      <c r="F194" s="39"/>
      <c r="G194" s="43"/>
      <c r="H194" s="43"/>
      <c r="I194" s="43"/>
    </row>
    <row r="195" ht="15.75" customHeight="1">
      <c r="A195" s="43"/>
      <c r="B195" s="43"/>
      <c r="C195" s="43"/>
      <c r="D195" s="43"/>
      <c r="E195" s="43"/>
      <c r="F195" s="39"/>
      <c r="G195" s="43"/>
      <c r="H195" s="43"/>
      <c r="I195" s="43"/>
    </row>
    <row r="196" ht="15.75" customHeight="1">
      <c r="A196" s="43"/>
      <c r="B196" s="43"/>
      <c r="C196" s="43"/>
      <c r="D196" s="43"/>
      <c r="E196" s="43"/>
      <c r="F196" s="39"/>
      <c r="G196" s="43"/>
      <c r="H196" s="43"/>
      <c r="I196" s="43"/>
    </row>
    <row r="197" ht="15.75" customHeight="1">
      <c r="A197" s="43"/>
      <c r="B197" s="43"/>
      <c r="C197" s="43"/>
      <c r="D197" s="43"/>
      <c r="E197" s="43"/>
      <c r="F197" s="39"/>
      <c r="G197" s="43"/>
      <c r="H197" s="43"/>
      <c r="I197" s="43"/>
    </row>
    <row r="198" ht="15.75" customHeight="1">
      <c r="A198" s="43"/>
      <c r="B198" s="43"/>
      <c r="C198" s="43"/>
      <c r="D198" s="43"/>
      <c r="E198" s="43"/>
      <c r="F198" s="39"/>
      <c r="G198" s="43"/>
      <c r="H198" s="43"/>
      <c r="I198" s="43"/>
    </row>
    <row r="199" ht="15.75" customHeight="1">
      <c r="A199" s="43"/>
      <c r="B199" s="43"/>
      <c r="C199" s="43"/>
      <c r="D199" s="43"/>
      <c r="E199" s="43"/>
      <c r="F199" s="39"/>
      <c r="G199" s="43"/>
      <c r="H199" s="43"/>
      <c r="I199" s="43"/>
    </row>
    <row r="200" ht="15.75" customHeight="1">
      <c r="A200" s="43"/>
      <c r="B200" s="43"/>
      <c r="C200" s="43"/>
      <c r="D200" s="43"/>
      <c r="E200" s="43"/>
      <c r="F200" s="39"/>
      <c r="G200" s="43"/>
      <c r="H200" s="43"/>
      <c r="I200" s="43"/>
    </row>
    <row r="201" ht="15.75" customHeight="1">
      <c r="A201" s="43"/>
      <c r="B201" s="43"/>
      <c r="C201" s="43"/>
      <c r="D201" s="43"/>
      <c r="E201" s="43"/>
      <c r="F201" s="39"/>
      <c r="G201" s="43"/>
      <c r="H201" s="43"/>
      <c r="I201" s="43"/>
    </row>
    <row r="202" ht="15.75" customHeight="1">
      <c r="A202" s="43"/>
      <c r="B202" s="43"/>
      <c r="C202" s="43"/>
      <c r="D202" s="43"/>
      <c r="E202" s="43"/>
      <c r="F202" s="39"/>
      <c r="G202" s="43"/>
      <c r="H202" s="43"/>
      <c r="I202" s="43"/>
    </row>
    <row r="203" ht="15.75" customHeight="1">
      <c r="A203" s="43"/>
      <c r="B203" s="43"/>
      <c r="C203" s="43"/>
      <c r="D203" s="43"/>
      <c r="E203" s="43"/>
      <c r="F203" s="39"/>
      <c r="G203" s="43"/>
      <c r="H203" s="43"/>
      <c r="I203" s="43"/>
    </row>
    <row r="204" ht="15.75" customHeight="1">
      <c r="A204" s="43"/>
      <c r="B204" s="43"/>
      <c r="C204" s="43"/>
      <c r="D204" s="43"/>
      <c r="E204" s="43"/>
      <c r="F204" s="39"/>
      <c r="G204" s="43"/>
      <c r="H204" s="43"/>
      <c r="I204" s="43"/>
    </row>
    <row r="205" ht="15.75" customHeight="1">
      <c r="A205" s="43"/>
      <c r="B205" s="43"/>
      <c r="C205" s="43"/>
      <c r="D205" s="43"/>
      <c r="E205" s="43"/>
      <c r="F205" s="39"/>
      <c r="G205" s="43"/>
      <c r="H205" s="43"/>
      <c r="I205" s="43"/>
    </row>
    <row r="206" ht="15.75" customHeight="1">
      <c r="A206" s="43"/>
      <c r="B206" s="43"/>
      <c r="C206" s="43"/>
      <c r="D206" s="43"/>
      <c r="E206" s="43"/>
      <c r="F206" s="39"/>
      <c r="G206" s="43"/>
      <c r="H206" s="43"/>
      <c r="I206" s="43"/>
    </row>
    <row r="207" ht="15.75" customHeight="1">
      <c r="A207" s="43"/>
      <c r="B207" s="43"/>
      <c r="C207" s="43"/>
      <c r="D207" s="43"/>
      <c r="E207" s="43"/>
      <c r="F207" s="39"/>
      <c r="G207" s="43"/>
      <c r="H207" s="43"/>
      <c r="I207" s="43"/>
    </row>
    <row r="208" ht="15.75" customHeight="1">
      <c r="A208" s="43"/>
      <c r="B208" s="43"/>
      <c r="C208" s="43"/>
      <c r="D208" s="43"/>
      <c r="E208" s="43"/>
      <c r="F208" s="39"/>
      <c r="G208" s="43"/>
      <c r="H208" s="43"/>
      <c r="I208" s="43"/>
    </row>
    <row r="209" ht="15.75" customHeight="1">
      <c r="A209" s="43"/>
      <c r="B209" s="43"/>
      <c r="C209" s="43"/>
      <c r="D209" s="43"/>
      <c r="E209" s="43"/>
      <c r="F209" s="39"/>
      <c r="G209" s="43"/>
      <c r="H209" s="43"/>
      <c r="I209" s="43"/>
    </row>
    <row r="210" ht="15.75" customHeight="1">
      <c r="A210" s="43"/>
      <c r="B210" s="43"/>
      <c r="C210" s="43"/>
      <c r="D210" s="43"/>
      <c r="E210" s="43"/>
      <c r="F210" s="39"/>
      <c r="G210" s="43"/>
      <c r="H210" s="43"/>
      <c r="I210" s="43"/>
    </row>
    <row r="211" ht="15.75" customHeight="1">
      <c r="A211" s="43"/>
      <c r="B211" s="43"/>
      <c r="C211" s="43"/>
      <c r="D211" s="43"/>
      <c r="E211" s="43"/>
      <c r="F211" s="39"/>
      <c r="G211" s="43"/>
      <c r="H211" s="43"/>
      <c r="I211" s="43"/>
    </row>
    <row r="212" ht="15.75" customHeight="1">
      <c r="A212" s="43"/>
      <c r="B212" s="43"/>
      <c r="C212" s="43"/>
      <c r="D212" s="43"/>
      <c r="E212" s="43"/>
      <c r="F212" s="39"/>
      <c r="G212" s="43"/>
      <c r="H212" s="43"/>
      <c r="I212" s="43"/>
    </row>
    <row r="213" ht="15.75" customHeight="1">
      <c r="A213" s="43"/>
      <c r="B213" s="43"/>
      <c r="C213" s="43"/>
      <c r="D213" s="43"/>
      <c r="E213" s="43"/>
      <c r="F213" s="39"/>
      <c r="G213" s="43"/>
      <c r="H213" s="43"/>
      <c r="I213" s="43"/>
    </row>
    <row r="214" ht="15.75" customHeight="1">
      <c r="A214" s="43"/>
      <c r="B214" s="43"/>
      <c r="C214" s="43"/>
      <c r="D214" s="43"/>
      <c r="E214" s="43"/>
      <c r="F214" s="39"/>
      <c r="G214" s="43"/>
      <c r="H214" s="43"/>
      <c r="I214" s="43"/>
    </row>
    <row r="215" ht="15.75" customHeight="1">
      <c r="A215" s="43"/>
      <c r="B215" s="43"/>
      <c r="C215" s="43"/>
      <c r="D215" s="43"/>
      <c r="E215" s="43"/>
      <c r="F215" s="39"/>
      <c r="G215" s="43"/>
      <c r="H215" s="43"/>
      <c r="I215" s="43"/>
    </row>
    <row r="216" ht="15.75" customHeight="1">
      <c r="A216" s="43"/>
      <c r="B216" s="43"/>
      <c r="C216" s="43"/>
      <c r="D216" s="43"/>
      <c r="E216" s="43"/>
      <c r="F216" s="39"/>
      <c r="G216" s="43"/>
      <c r="H216" s="43"/>
      <c r="I216" s="43"/>
    </row>
    <row r="217" ht="15.75" customHeight="1">
      <c r="A217" s="43"/>
      <c r="B217" s="43"/>
      <c r="C217" s="43"/>
      <c r="D217" s="43"/>
      <c r="E217" s="43"/>
      <c r="F217" s="39"/>
      <c r="G217" s="43"/>
      <c r="H217" s="43"/>
      <c r="I217" s="43"/>
    </row>
    <row r="218" ht="15.75" customHeight="1">
      <c r="A218" s="43"/>
      <c r="B218" s="43"/>
      <c r="C218" s="43"/>
      <c r="D218" s="43"/>
      <c r="E218" s="43"/>
      <c r="F218" s="39"/>
      <c r="G218" s="43"/>
      <c r="H218" s="43"/>
      <c r="I218" s="43"/>
    </row>
    <row r="219" ht="15.75" customHeight="1">
      <c r="A219" s="43"/>
      <c r="B219" s="43"/>
      <c r="C219" s="43"/>
      <c r="D219" s="43"/>
      <c r="E219" s="43"/>
      <c r="F219" s="39"/>
      <c r="G219" s="43"/>
      <c r="H219" s="43"/>
      <c r="I219" s="43"/>
    </row>
    <row r="220" ht="15.75" customHeight="1">
      <c r="A220" s="43"/>
      <c r="B220" s="43"/>
      <c r="C220" s="43"/>
      <c r="D220" s="43"/>
      <c r="E220" s="43"/>
      <c r="F220" s="39"/>
      <c r="G220" s="43"/>
      <c r="H220" s="43"/>
      <c r="I220" s="43"/>
    </row>
    <row r="221" ht="15.75" customHeight="1">
      <c r="B221" s="9"/>
      <c r="D221" s="9"/>
      <c r="E221" s="9"/>
      <c r="G221" s="9"/>
    </row>
    <row r="222" ht="15.75" customHeight="1">
      <c r="B222" s="9"/>
      <c r="D222" s="9"/>
      <c r="E222" s="9"/>
      <c r="G222" s="9"/>
    </row>
    <row r="223" ht="15.75" customHeight="1">
      <c r="B223" s="9"/>
      <c r="D223" s="9"/>
      <c r="E223" s="9"/>
      <c r="G223" s="9"/>
    </row>
    <row r="224" ht="15.75" customHeight="1">
      <c r="B224" s="9"/>
      <c r="D224" s="9"/>
      <c r="E224" s="9"/>
      <c r="G224" s="9"/>
    </row>
    <row r="225" ht="15.75" customHeight="1">
      <c r="B225" s="9"/>
      <c r="D225" s="9"/>
      <c r="E225" s="9"/>
      <c r="G225" s="9"/>
    </row>
    <row r="226" ht="15.75" customHeight="1">
      <c r="B226" s="9"/>
      <c r="D226" s="9"/>
      <c r="E226" s="9"/>
      <c r="G226" s="9"/>
    </row>
    <row r="227" ht="15.75" customHeight="1">
      <c r="B227" s="9"/>
      <c r="D227" s="9"/>
      <c r="E227" s="9"/>
      <c r="G227" s="9"/>
    </row>
    <row r="228" ht="15.75" customHeight="1">
      <c r="B228" s="9"/>
      <c r="D228" s="9"/>
      <c r="E228" s="9"/>
      <c r="G228" s="9"/>
    </row>
    <row r="229" ht="15.75" customHeight="1">
      <c r="B229" s="9"/>
      <c r="D229" s="9"/>
      <c r="E229" s="9"/>
      <c r="G229" s="9"/>
    </row>
    <row r="230" ht="15.75" customHeight="1">
      <c r="B230" s="9"/>
      <c r="D230" s="9"/>
      <c r="E230" s="9"/>
      <c r="G230" s="9"/>
    </row>
    <row r="231" ht="15.75" customHeight="1">
      <c r="B231" s="9"/>
      <c r="D231" s="9"/>
      <c r="E231" s="9"/>
      <c r="G231" s="9"/>
    </row>
    <row r="232" ht="15.75" customHeight="1">
      <c r="B232" s="9"/>
      <c r="D232" s="9"/>
      <c r="E232" s="9"/>
      <c r="G232" s="9"/>
    </row>
    <row r="233" ht="15.75" customHeight="1">
      <c r="B233" s="9"/>
      <c r="D233" s="9"/>
      <c r="E233" s="9"/>
      <c r="G233" s="9"/>
    </row>
    <row r="234" ht="15.75" customHeight="1">
      <c r="B234" s="9"/>
      <c r="D234" s="9"/>
      <c r="E234" s="9"/>
      <c r="G234" s="9"/>
    </row>
    <row r="235" ht="15.75" customHeight="1">
      <c r="B235" s="9"/>
      <c r="D235" s="9"/>
      <c r="E235" s="9"/>
      <c r="G235" s="9"/>
    </row>
    <row r="236" ht="15.75" customHeight="1">
      <c r="B236" s="9"/>
      <c r="D236" s="9"/>
      <c r="E236" s="9"/>
      <c r="G236" s="9"/>
    </row>
    <row r="237" ht="15.75" customHeight="1">
      <c r="B237" s="9"/>
      <c r="D237" s="9"/>
      <c r="E237" s="9"/>
      <c r="G237" s="9"/>
    </row>
    <row r="238" ht="15.75" customHeight="1">
      <c r="B238" s="9"/>
      <c r="D238" s="9"/>
      <c r="E238" s="9"/>
      <c r="G238" s="9"/>
    </row>
    <row r="239" ht="15.75" customHeight="1">
      <c r="B239" s="9"/>
      <c r="D239" s="9"/>
      <c r="E239" s="9"/>
      <c r="G239" s="9"/>
    </row>
    <row r="240" ht="15.75" customHeight="1">
      <c r="B240" s="9"/>
      <c r="D240" s="9"/>
      <c r="E240" s="9"/>
      <c r="G240" s="9"/>
    </row>
    <row r="241" ht="15.75" customHeight="1">
      <c r="B241" s="9"/>
      <c r="D241" s="9"/>
      <c r="E241" s="9"/>
      <c r="G241" s="9"/>
    </row>
    <row r="242" ht="15.75" customHeight="1">
      <c r="B242" s="9"/>
      <c r="D242" s="9"/>
      <c r="E242" s="9"/>
      <c r="G242" s="9"/>
    </row>
    <row r="243" ht="15.75" customHeight="1">
      <c r="B243" s="9"/>
      <c r="D243" s="9"/>
      <c r="E243" s="9"/>
      <c r="G243" s="9"/>
    </row>
    <row r="244" ht="15.75" customHeight="1">
      <c r="B244" s="9"/>
      <c r="D244" s="9"/>
      <c r="E244" s="9"/>
      <c r="G244" s="9"/>
    </row>
    <row r="245" ht="15.75" customHeight="1">
      <c r="B245" s="9"/>
      <c r="D245" s="9"/>
      <c r="E245" s="9"/>
      <c r="G245" s="9"/>
    </row>
    <row r="246" ht="15.75" customHeight="1">
      <c r="B246" s="9"/>
      <c r="D246" s="9"/>
      <c r="E246" s="9"/>
      <c r="G246" s="9"/>
    </row>
    <row r="247" ht="15.75" customHeight="1">
      <c r="B247" s="9"/>
      <c r="D247" s="9"/>
      <c r="E247" s="9"/>
      <c r="G247" s="9"/>
    </row>
    <row r="248" ht="15.75" customHeight="1">
      <c r="B248" s="9"/>
      <c r="D248" s="9"/>
      <c r="E248" s="9"/>
      <c r="G248" s="9"/>
    </row>
    <row r="249" ht="15.75" customHeight="1">
      <c r="B249" s="9"/>
      <c r="D249" s="9"/>
      <c r="E249" s="9"/>
      <c r="G249" s="9"/>
    </row>
    <row r="250" ht="15.75" customHeight="1">
      <c r="B250" s="9"/>
      <c r="D250" s="9"/>
      <c r="E250" s="9"/>
      <c r="G250" s="9"/>
    </row>
    <row r="251" ht="15.75" customHeight="1">
      <c r="B251" s="9"/>
      <c r="D251" s="9"/>
      <c r="E251" s="9"/>
      <c r="G251" s="9"/>
    </row>
    <row r="252" ht="15.75" customHeight="1">
      <c r="B252" s="9"/>
      <c r="D252" s="9"/>
      <c r="E252" s="9"/>
      <c r="G252" s="9"/>
    </row>
    <row r="253" ht="15.75" customHeight="1">
      <c r="B253" s="9"/>
      <c r="D253" s="9"/>
      <c r="E253" s="9"/>
      <c r="G253" s="9"/>
    </row>
    <row r="254" ht="15.75" customHeight="1">
      <c r="B254" s="9"/>
      <c r="D254" s="9"/>
      <c r="E254" s="9"/>
      <c r="G254" s="9"/>
    </row>
    <row r="255" ht="15.75" customHeight="1">
      <c r="B255" s="9"/>
      <c r="D255" s="9"/>
      <c r="E255" s="9"/>
      <c r="G255" s="9"/>
    </row>
    <row r="256" ht="15.75" customHeight="1">
      <c r="B256" s="9"/>
      <c r="D256" s="9"/>
      <c r="E256" s="9"/>
      <c r="G256" s="9"/>
    </row>
    <row r="257" ht="15.75" customHeight="1">
      <c r="B257" s="9"/>
      <c r="D257" s="9"/>
      <c r="E257" s="9"/>
      <c r="G257" s="9"/>
    </row>
    <row r="258" ht="15.75" customHeight="1">
      <c r="B258" s="9"/>
      <c r="D258" s="9"/>
      <c r="E258" s="9"/>
      <c r="G258" s="9"/>
    </row>
    <row r="259" ht="15.75" customHeight="1">
      <c r="B259" s="9"/>
      <c r="D259" s="9"/>
      <c r="E259" s="9"/>
      <c r="G259" s="9"/>
    </row>
    <row r="260" ht="15.75" customHeight="1">
      <c r="B260" s="9"/>
      <c r="D260" s="9"/>
      <c r="E260" s="9"/>
      <c r="G260" s="9"/>
    </row>
    <row r="261" ht="15.75" customHeight="1">
      <c r="B261" s="9"/>
      <c r="D261" s="9"/>
      <c r="E261" s="9"/>
      <c r="G261" s="9"/>
    </row>
    <row r="262" ht="15.75" customHeight="1">
      <c r="B262" s="9"/>
      <c r="D262" s="9"/>
      <c r="E262" s="9"/>
      <c r="G262" s="9"/>
    </row>
    <row r="263" ht="15.75" customHeight="1">
      <c r="B263" s="9"/>
      <c r="D263" s="9"/>
      <c r="E263" s="9"/>
      <c r="G263" s="9"/>
    </row>
    <row r="264" ht="15.75" customHeight="1">
      <c r="B264" s="9"/>
      <c r="D264" s="9"/>
      <c r="E264" s="9"/>
      <c r="G264" s="9"/>
    </row>
    <row r="265" ht="15.75" customHeight="1">
      <c r="B265" s="9"/>
      <c r="D265" s="9"/>
      <c r="E265" s="9"/>
      <c r="G265" s="9"/>
    </row>
    <row r="266" ht="15.75" customHeight="1">
      <c r="B266" s="9"/>
      <c r="D266" s="9"/>
      <c r="E266" s="9"/>
      <c r="G266" s="9"/>
    </row>
    <row r="267" ht="15.75" customHeight="1">
      <c r="B267" s="9"/>
      <c r="D267" s="9"/>
      <c r="E267" s="9"/>
      <c r="G267" s="9"/>
    </row>
    <row r="268" ht="15.75" customHeight="1">
      <c r="B268" s="9"/>
      <c r="D268" s="9"/>
      <c r="E268" s="9"/>
      <c r="G268" s="9"/>
    </row>
    <row r="269" ht="15.75" customHeight="1">
      <c r="B269" s="9"/>
      <c r="D269" s="9"/>
      <c r="E269" s="9"/>
      <c r="G269" s="9"/>
    </row>
    <row r="270" ht="15.75" customHeight="1">
      <c r="B270" s="9"/>
      <c r="D270" s="9"/>
      <c r="E270" s="9"/>
      <c r="G270" s="9"/>
    </row>
    <row r="271" ht="15.75" customHeight="1">
      <c r="B271" s="9"/>
      <c r="D271" s="9"/>
      <c r="E271" s="9"/>
      <c r="G271" s="9"/>
    </row>
    <row r="272" ht="15.75" customHeight="1">
      <c r="B272" s="9"/>
      <c r="D272" s="9"/>
      <c r="E272" s="9"/>
      <c r="G272" s="9"/>
    </row>
    <row r="273" ht="15.75" customHeight="1">
      <c r="B273" s="9"/>
      <c r="D273" s="9"/>
      <c r="E273" s="9"/>
      <c r="G273" s="9"/>
    </row>
    <row r="274" ht="15.75" customHeight="1">
      <c r="B274" s="9"/>
      <c r="D274" s="9"/>
      <c r="E274" s="9"/>
      <c r="G274" s="9"/>
    </row>
    <row r="275" ht="15.75" customHeight="1">
      <c r="B275" s="9"/>
      <c r="D275" s="9"/>
      <c r="E275" s="9"/>
      <c r="G275" s="9"/>
    </row>
    <row r="276" ht="15.75" customHeight="1">
      <c r="B276" s="9"/>
      <c r="D276" s="9"/>
      <c r="E276" s="9"/>
      <c r="G276" s="9"/>
    </row>
    <row r="277" ht="15.75" customHeight="1">
      <c r="B277" s="9"/>
      <c r="D277" s="9"/>
      <c r="E277" s="9"/>
      <c r="G277" s="9"/>
    </row>
    <row r="278" ht="15.75" customHeight="1">
      <c r="B278" s="9"/>
      <c r="D278" s="9"/>
      <c r="E278" s="9"/>
      <c r="G278" s="9"/>
    </row>
    <row r="279" ht="15.75" customHeight="1">
      <c r="B279" s="9"/>
      <c r="D279" s="9"/>
      <c r="E279" s="9"/>
      <c r="G279" s="9"/>
    </row>
    <row r="280" ht="15.75" customHeight="1">
      <c r="B280" s="9"/>
      <c r="D280" s="9"/>
      <c r="E280" s="9"/>
      <c r="G280" s="9"/>
    </row>
    <row r="281" ht="15.75" customHeight="1">
      <c r="B281" s="9"/>
      <c r="D281" s="9"/>
      <c r="E281" s="9"/>
      <c r="G281" s="9"/>
    </row>
    <row r="282" ht="15.75" customHeight="1">
      <c r="B282" s="9"/>
      <c r="D282" s="9"/>
      <c r="E282" s="9"/>
      <c r="G282" s="9"/>
    </row>
    <row r="283" ht="15.75" customHeight="1">
      <c r="B283" s="9"/>
      <c r="D283" s="9"/>
      <c r="E283" s="9"/>
      <c r="G283" s="9"/>
    </row>
    <row r="284" ht="15.75" customHeight="1">
      <c r="B284" s="9"/>
      <c r="D284" s="9"/>
      <c r="E284" s="9"/>
      <c r="G284" s="9"/>
    </row>
    <row r="285" ht="15.75" customHeight="1">
      <c r="B285" s="9"/>
      <c r="D285" s="9"/>
      <c r="E285" s="9"/>
      <c r="G285" s="9"/>
    </row>
    <row r="286" ht="15.75" customHeight="1">
      <c r="B286" s="9"/>
      <c r="D286" s="9"/>
      <c r="E286" s="9"/>
      <c r="G286" s="9"/>
    </row>
    <row r="287" ht="15.75" customHeight="1">
      <c r="B287" s="9"/>
      <c r="D287" s="9"/>
      <c r="E287" s="9"/>
      <c r="G287" s="9"/>
    </row>
    <row r="288" ht="15.75" customHeight="1">
      <c r="B288" s="9"/>
      <c r="D288" s="9"/>
      <c r="E288" s="9"/>
      <c r="G288" s="9"/>
    </row>
    <row r="289" ht="15.75" customHeight="1">
      <c r="B289" s="9"/>
      <c r="D289" s="9"/>
      <c r="E289" s="9"/>
      <c r="G289" s="9"/>
    </row>
    <row r="290" ht="15.75" customHeight="1">
      <c r="B290" s="9"/>
      <c r="D290" s="9"/>
      <c r="E290" s="9"/>
      <c r="G290" s="9"/>
    </row>
    <row r="291" ht="15.75" customHeight="1">
      <c r="B291" s="9"/>
      <c r="D291" s="9"/>
      <c r="E291" s="9"/>
      <c r="G291" s="9"/>
    </row>
    <row r="292" ht="15.75" customHeight="1">
      <c r="B292" s="9"/>
      <c r="D292" s="9"/>
      <c r="E292" s="9"/>
      <c r="G292" s="9"/>
    </row>
    <row r="293" ht="15.75" customHeight="1">
      <c r="B293" s="9"/>
      <c r="D293" s="9"/>
      <c r="E293" s="9"/>
      <c r="G293" s="9"/>
    </row>
    <row r="294" ht="15.75" customHeight="1">
      <c r="B294" s="9"/>
      <c r="D294" s="9"/>
      <c r="E294" s="9"/>
      <c r="G294" s="9"/>
    </row>
    <row r="295" ht="15.75" customHeight="1">
      <c r="B295" s="9"/>
      <c r="D295" s="9"/>
      <c r="E295" s="9"/>
      <c r="G295" s="9"/>
    </row>
    <row r="296" ht="15.75" customHeight="1">
      <c r="B296" s="9"/>
      <c r="D296" s="9"/>
      <c r="E296" s="9"/>
      <c r="G296" s="9"/>
    </row>
    <row r="297" ht="15.75" customHeight="1">
      <c r="B297" s="9"/>
      <c r="D297" s="9"/>
      <c r="E297" s="9"/>
      <c r="G297" s="9"/>
    </row>
    <row r="298" ht="15.75" customHeight="1">
      <c r="B298" s="9"/>
      <c r="D298" s="9"/>
      <c r="E298" s="9"/>
      <c r="G298" s="9"/>
    </row>
    <row r="299" ht="15.75" customHeight="1">
      <c r="B299" s="9"/>
      <c r="D299" s="9"/>
      <c r="E299" s="9"/>
      <c r="G299" s="9"/>
    </row>
    <row r="300" ht="15.75" customHeight="1">
      <c r="B300" s="9"/>
      <c r="D300" s="9"/>
      <c r="E300" s="9"/>
      <c r="G300" s="9"/>
    </row>
    <row r="301" ht="15.75" customHeight="1">
      <c r="B301" s="9"/>
      <c r="D301" s="9"/>
      <c r="E301" s="9"/>
      <c r="G301" s="9"/>
    </row>
    <row r="302" ht="15.75" customHeight="1">
      <c r="B302" s="9"/>
      <c r="D302" s="9"/>
      <c r="E302" s="9"/>
      <c r="G302" s="9"/>
    </row>
    <row r="303" ht="15.75" customHeight="1">
      <c r="B303" s="9"/>
      <c r="D303" s="9"/>
      <c r="E303" s="9"/>
      <c r="G303" s="9"/>
    </row>
    <row r="304" ht="15.75" customHeight="1">
      <c r="B304" s="9"/>
      <c r="D304" s="9"/>
      <c r="E304" s="9"/>
      <c r="G304" s="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conditionalFormatting sqref="F5:F1000">
    <cfRule type="expression" dxfId="7" priority="1">
      <formula>AND($G5&lt;&gt;"Complete",$F5&lt;TODAY(),$F5&lt;&gt;"")</formula>
    </cfRule>
  </conditionalFormatting>
  <conditionalFormatting sqref="E5:E1000">
    <cfRule type="expression" dxfId="7" priority="2">
      <formula>E5="High"</formula>
    </cfRule>
  </conditionalFormatting>
  <dataValidations>
    <dataValidation type="list" allowBlank="1" sqref="G5:G304">
      <formula1>'17 Lists'!$P$2:$P$7</formula1>
    </dataValidation>
    <dataValidation type="list" allowBlank="1" sqref="D5:D304">
      <formula1>'17 Lists'!$A$2:$A$9</formula1>
    </dataValidation>
    <dataValidation type="list" allowBlank="1" sqref="B5:B304">
      <formula1>'17 Lists'!$L$2:$L$11</formula1>
    </dataValidation>
    <dataValidation type="list" allowBlank="1" sqref="E5:E304">
      <formula1>'17 Lists'!$G$2:$G$4</formula1>
    </dataValidation>
  </dataValidations>
  <printOptions/>
  <pageMargins bottom="0.75" footer="0.0" header="0.0" left="0.7" right="0.7" top="0.75"/>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6.0"/>
    <col customWidth="1" min="2" max="2" width="42.0"/>
    <col customWidth="1" min="3" max="3" width="48.0"/>
    <col customWidth="1" min="4" max="4" width="28.0"/>
    <col customWidth="1" min="5" max="5" width="18.0"/>
    <col customWidth="1" min="6" max="6" width="40.0"/>
    <col customWidth="1" min="7" max="26" width="8.63"/>
  </cols>
  <sheetData>
    <row r="1" ht="27.75" customHeight="1">
      <c r="A1" s="1" t="s">
        <v>821</v>
      </c>
    </row>
    <row r="2" ht="30.0" customHeight="1">
      <c r="A2" s="3" t="s">
        <v>822</v>
      </c>
    </row>
    <row r="4" ht="33.75" customHeight="1">
      <c r="A4" s="37" t="s">
        <v>386</v>
      </c>
      <c r="B4" s="37" t="s">
        <v>823</v>
      </c>
      <c r="C4" s="37" t="s">
        <v>824</v>
      </c>
      <c r="D4" s="37" t="s">
        <v>825</v>
      </c>
      <c r="E4" s="37" t="s">
        <v>826</v>
      </c>
      <c r="F4" s="37" t="s">
        <v>395</v>
      </c>
    </row>
    <row r="5">
      <c r="A5" s="7" t="s">
        <v>827</v>
      </c>
      <c r="B5" s="7" t="s">
        <v>828</v>
      </c>
      <c r="C5" s="7" t="s">
        <v>829</v>
      </c>
      <c r="D5" s="7" t="s">
        <v>830</v>
      </c>
      <c r="E5" s="43"/>
      <c r="F5" s="43"/>
    </row>
    <row r="6">
      <c r="A6" s="7" t="s">
        <v>827</v>
      </c>
      <c r="B6" s="7" t="s">
        <v>831</v>
      </c>
      <c r="C6" s="7" t="s">
        <v>832</v>
      </c>
      <c r="D6" s="7" t="s">
        <v>830</v>
      </c>
      <c r="E6" s="43"/>
      <c r="F6" s="43"/>
    </row>
    <row r="7">
      <c r="A7" s="7" t="s">
        <v>827</v>
      </c>
      <c r="B7" s="7" t="s">
        <v>833</v>
      </c>
      <c r="C7" s="7" t="s">
        <v>834</v>
      </c>
      <c r="D7" s="7" t="s">
        <v>835</v>
      </c>
      <c r="E7" s="43"/>
      <c r="F7" s="43"/>
    </row>
    <row r="8">
      <c r="A8" s="7" t="s">
        <v>827</v>
      </c>
      <c r="B8" s="7" t="s">
        <v>836</v>
      </c>
      <c r="C8" s="7" t="s">
        <v>837</v>
      </c>
      <c r="D8" s="7" t="s">
        <v>838</v>
      </c>
      <c r="E8" s="43"/>
      <c r="F8" s="43"/>
    </row>
    <row r="9">
      <c r="A9" s="7" t="s">
        <v>827</v>
      </c>
      <c r="B9" s="7" t="s">
        <v>839</v>
      </c>
      <c r="C9" s="7" t="s">
        <v>840</v>
      </c>
      <c r="D9" s="7" t="s">
        <v>841</v>
      </c>
      <c r="E9" s="43"/>
      <c r="F9" s="43"/>
    </row>
    <row r="10">
      <c r="A10" s="7" t="s">
        <v>345</v>
      </c>
      <c r="B10" s="7" t="s">
        <v>842</v>
      </c>
      <c r="C10" s="7" t="s">
        <v>843</v>
      </c>
      <c r="D10" s="7" t="s">
        <v>844</v>
      </c>
      <c r="E10" s="43"/>
      <c r="F10" s="43"/>
    </row>
    <row r="11">
      <c r="A11" s="7" t="s">
        <v>345</v>
      </c>
      <c r="B11" s="7" t="s">
        <v>845</v>
      </c>
      <c r="C11" s="7" t="s">
        <v>846</v>
      </c>
      <c r="D11" s="7" t="s">
        <v>847</v>
      </c>
      <c r="E11" s="43"/>
      <c r="F11" s="43"/>
    </row>
    <row r="12">
      <c r="A12" s="7" t="s">
        <v>345</v>
      </c>
      <c r="B12" s="7" t="s">
        <v>848</v>
      </c>
      <c r="C12" s="7" t="s">
        <v>849</v>
      </c>
      <c r="D12" s="7" t="s">
        <v>850</v>
      </c>
      <c r="E12" s="43"/>
      <c r="F12" s="43"/>
    </row>
    <row r="13">
      <c r="A13" s="7" t="s">
        <v>345</v>
      </c>
      <c r="B13" s="7" t="s">
        <v>851</v>
      </c>
      <c r="C13" s="7" t="s">
        <v>852</v>
      </c>
      <c r="D13" s="7" t="s">
        <v>853</v>
      </c>
      <c r="E13" s="43"/>
      <c r="F13" s="43"/>
    </row>
    <row r="14">
      <c r="A14" s="7" t="s">
        <v>333</v>
      </c>
      <c r="B14" s="7" t="s">
        <v>854</v>
      </c>
      <c r="C14" s="7" t="s">
        <v>855</v>
      </c>
      <c r="D14" s="7" t="s">
        <v>856</v>
      </c>
      <c r="E14" s="43"/>
      <c r="F14" s="43"/>
    </row>
    <row r="15">
      <c r="A15" s="7" t="s">
        <v>333</v>
      </c>
      <c r="B15" s="7" t="s">
        <v>857</v>
      </c>
      <c r="C15" s="7" t="s">
        <v>858</v>
      </c>
      <c r="D15" s="7" t="s">
        <v>859</v>
      </c>
      <c r="E15" s="43"/>
      <c r="F15" s="43"/>
    </row>
    <row r="16">
      <c r="A16" s="7" t="s">
        <v>333</v>
      </c>
      <c r="B16" s="7" t="s">
        <v>860</v>
      </c>
      <c r="C16" s="7" t="s">
        <v>861</v>
      </c>
      <c r="D16" s="7" t="s">
        <v>862</v>
      </c>
      <c r="E16" s="43"/>
      <c r="F16" s="43"/>
    </row>
    <row r="17">
      <c r="A17" s="7" t="s">
        <v>519</v>
      </c>
      <c r="B17" s="7" t="s">
        <v>754</v>
      </c>
      <c r="C17" s="7" t="s">
        <v>863</v>
      </c>
      <c r="D17" s="7" t="s">
        <v>864</v>
      </c>
      <c r="E17" s="43"/>
      <c r="F17" s="43"/>
    </row>
    <row r="18">
      <c r="A18" s="7" t="s">
        <v>519</v>
      </c>
      <c r="B18" s="7" t="s">
        <v>865</v>
      </c>
      <c r="C18" s="7" t="s">
        <v>866</v>
      </c>
      <c r="D18" s="7" t="s">
        <v>867</v>
      </c>
      <c r="E18" s="43"/>
      <c r="F18" s="43"/>
    </row>
    <row r="19">
      <c r="A19" s="7" t="s">
        <v>519</v>
      </c>
      <c r="B19" s="7" t="s">
        <v>868</v>
      </c>
      <c r="C19" s="7" t="s">
        <v>869</v>
      </c>
      <c r="D19" s="7" t="s">
        <v>870</v>
      </c>
      <c r="E19" s="43"/>
      <c r="F19" s="43"/>
    </row>
    <row r="20">
      <c r="A20" s="7" t="s">
        <v>519</v>
      </c>
      <c r="B20" s="7" t="s">
        <v>871</v>
      </c>
      <c r="C20" s="7" t="s">
        <v>872</v>
      </c>
      <c r="D20" s="7" t="s">
        <v>873</v>
      </c>
      <c r="E20" s="43"/>
      <c r="F20" s="43"/>
    </row>
    <row r="21" ht="15.75" customHeight="1">
      <c r="A21" s="7" t="s">
        <v>519</v>
      </c>
      <c r="B21" s="7" t="s">
        <v>874</v>
      </c>
      <c r="C21" s="7" t="s">
        <v>875</v>
      </c>
      <c r="D21" s="7" t="s">
        <v>876</v>
      </c>
      <c r="E21" s="43"/>
      <c r="F21" s="43"/>
    </row>
    <row r="22" ht="15.75" customHeight="1">
      <c r="A22" s="7" t="s">
        <v>519</v>
      </c>
      <c r="B22" s="7" t="s">
        <v>877</v>
      </c>
      <c r="C22" s="7" t="s">
        <v>878</v>
      </c>
      <c r="D22" s="7" t="s">
        <v>879</v>
      </c>
      <c r="E22" s="43"/>
      <c r="F22" s="43"/>
    </row>
    <row r="23" ht="15.75" customHeight="1">
      <c r="A23" s="7" t="s">
        <v>519</v>
      </c>
      <c r="B23" s="7" t="s">
        <v>880</v>
      </c>
      <c r="C23" s="7" t="s">
        <v>881</v>
      </c>
      <c r="D23" s="7" t="s">
        <v>882</v>
      </c>
      <c r="E23" s="43"/>
      <c r="F23" s="43"/>
    </row>
    <row r="24" ht="15.75" customHeight="1">
      <c r="A24" s="7" t="s">
        <v>579</v>
      </c>
      <c r="B24" s="7" t="s">
        <v>883</v>
      </c>
      <c r="C24" s="7" t="s">
        <v>884</v>
      </c>
      <c r="D24" s="7" t="s">
        <v>885</v>
      </c>
      <c r="E24" s="43"/>
      <c r="F24" s="43"/>
    </row>
    <row r="25" ht="15.75" customHeight="1">
      <c r="A25" s="7" t="s">
        <v>579</v>
      </c>
      <c r="B25" s="7" t="s">
        <v>886</v>
      </c>
      <c r="C25" s="7" t="s">
        <v>887</v>
      </c>
      <c r="D25" s="7" t="s">
        <v>885</v>
      </c>
      <c r="E25" s="43"/>
      <c r="F25" s="43"/>
    </row>
    <row r="26" ht="15.75" customHeight="1">
      <c r="A26" s="7" t="s">
        <v>88</v>
      </c>
      <c r="B26" s="7" t="s">
        <v>888</v>
      </c>
      <c r="C26" s="7" t="s">
        <v>889</v>
      </c>
      <c r="D26" s="7" t="s">
        <v>890</v>
      </c>
      <c r="E26" s="43"/>
      <c r="F26" s="43"/>
    </row>
    <row r="27" ht="15.75" customHeight="1">
      <c r="A27" s="7" t="s">
        <v>88</v>
      </c>
      <c r="B27" s="7" t="s">
        <v>891</v>
      </c>
      <c r="C27" s="7" t="s">
        <v>892</v>
      </c>
      <c r="D27" s="7" t="s">
        <v>893</v>
      </c>
      <c r="E27" s="43"/>
      <c r="F27" s="43"/>
    </row>
    <row r="28" ht="15.75" customHeight="1">
      <c r="A28" s="7" t="s">
        <v>88</v>
      </c>
      <c r="B28" s="7" t="s">
        <v>894</v>
      </c>
      <c r="C28" s="7" t="s">
        <v>895</v>
      </c>
      <c r="D28" s="7" t="s">
        <v>893</v>
      </c>
      <c r="E28" s="43"/>
      <c r="F28" s="43"/>
    </row>
    <row r="29" ht="15.75" customHeight="1">
      <c r="A29" s="7" t="s">
        <v>60</v>
      </c>
      <c r="B29" s="7" t="s">
        <v>896</v>
      </c>
      <c r="C29" s="7" t="s">
        <v>897</v>
      </c>
      <c r="D29" s="7" t="s">
        <v>898</v>
      </c>
      <c r="E29" s="43"/>
      <c r="F29" s="43"/>
    </row>
    <row r="30" ht="15.75" customHeight="1">
      <c r="A30" s="7" t="s">
        <v>60</v>
      </c>
      <c r="B30" s="7" t="s">
        <v>899</v>
      </c>
      <c r="C30" s="7" t="s">
        <v>900</v>
      </c>
      <c r="D30" s="7" t="s">
        <v>901</v>
      </c>
      <c r="E30" s="43"/>
      <c r="F30" s="43"/>
    </row>
    <row r="31" ht="15.75" customHeight="1">
      <c r="A31" s="7" t="s">
        <v>60</v>
      </c>
      <c r="B31" s="7" t="s">
        <v>902</v>
      </c>
      <c r="C31" s="7" t="s">
        <v>903</v>
      </c>
      <c r="D31" s="7" t="s">
        <v>867</v>
      </c>
      <c r="E31" s="43"/>
      <c r="F31" s="43"/>
    </row>
    <row r="32" ht="15.75" customHeight="1">
      <c r="A32" s="7" t="s">
        <v>192</v>
      </c>
      <c r="B32" s="7" t="s">
        <v>904</v>
      </c>
      <c r="C32" s="7" t="s">
        <v>905</v>
      </c>
      <c r="D32" s="7" t="s">
        <v>906</v>
      </c>
      <c r="E32" s="43"/>
      <c r="F32" s="43"/>
    </row>
    <row r="33" ht="15.75" customHeight="1">
      <c r="A33" s="7" t="s">
        <v>192</v>
      </c>
      <c r="B33" s="7" t="s">
        <v>907</v>
      </c>
      <c r="C33" s="7" t="s">
        <v>908</v>
      </c>
      <c r="D33" s="7" t="s">
        <v>909</v>
      </c>
      <c r="E33" s="43"/>
      <c r="F33" s="43"/>
    </row>
    <row r="34" ht="15.75" customHeight="1">
      <c r="A34" s="7" t="s">
        <v>192</v>
      </c>
      <c r="B34" s="7" t="s">
        <v>910</v>
      </c>
      <c r="C34" s="7" t="s">
        <v>911</v>
      </c>
      <c r="D34" s="7" t="s">
        <v>912</v>
      </c>
      <c r="E34" s="43"/>
      <c r="F34" s="43"/>
    </row>
    <row r="35" ht="15.75" customHeight="1">
      <c r="A35" s="7" t="s">
        <v>311</v>
      </c>
      <c r="B35" s="7" t="s">
        <v>913</v>
      </c>
      <c r="C35" s="7" t="s">
        <v>914</v>
      </c>
      <c r="D35" s="7" t="s">
        <v>915</v>
      </c>
      <c r="E35" s="43"/>
      <c r="F35" s="43"/>
    </row>
    <row r="36" ht="15.75" customHeight="1">
      <c r="A36" s="7" t="s">
        <v>311</v>
      </c>
      <c r="B36" s="7" t="s">
        <v>916</v>
      </c>
      <c r="C36" s="7" t="s">
        <v>917</v>
      </c>
      <c r="D36" s="7" t="s">
        <v>918</v>
      </c>
      <c r="E36" s="43"/>
      <c r="F36" s="43"/>
    </row>
    <row r="37" ht="15.75" customHeight="1">
      <c r="A37" s="7" t="s">
        <v>311</v>
      </c>
      <c r="B37" s="7" t="s">
        <v>919</v>
      </c>
      <c r="C37" s="7" t="s">
        <v>920</v>
      </c>
      <c r="D37" s="7" t="s">
        <v>918</v>
      </c>
      <c r="E37" s="43"/>
      <c r="F37" s="43"/>
    </row>
    <row r="38" ht="15.75" customHeight="1">
      <c r="A38" s="7" t="s">
        <v>311</v>
      </c>
      <c r="B38" s="7" t="s">
        <v>921</v>
      </c>
      <c r="C38" s="7" t="s">
        <v>922</v>
      </c>
      <c r="D38" s="7" t="s">
        <v>918</v>
      </c>
      <c r="E38" s="43"/>
      <c r="F38" s="43"/>
    </row>
    <row r="39" ht="15.75" customHeight="1">
      <c r="A39" s="7" t="s">
        <v>180</v>
      </c>
      <c r="B39" s="7" t="s">
        <v>796</v>
      </c>
      <c r="C39" s="7" t="s">
        <v>923</v>
      </c>
      <c r="D39" s="7" t="s">
        <v>924</v>
      </c>
      <c r="E39" s="43"/>
      <c r="F39" s="43"/>
    </row>
    <row r="40" ht="15.75" customHeight="1">
      <c r="A40" s="7" t="s">
        <v>180</v>
      </c>
      <c r="B40" s="7" t="s">
        <v>925</v>
      </c>
      <c r="C40" s="7" t="s">
        <v>926</v>
      </c>
      <c r="D40" s="7" t="s">
        <v>927</v>
      </c>
      <c r="E40" s="43"/>
      <c r="F40" s="43"/>
    </row>
    <row r="41" ht="15.75" customHeight="1">
      <c r="A41" s="7" t="s">
        <v>180</v>
      </c>
      <c r="B41" s="7" t="s">
        <v>928</v>
      </c>
      <c r="C41" s="7" t="s">
        <v>929</v>
      </c>
      <c r="D41" s="7" t="s">
        <v>930</v>
      </c>
      <c r="E41" s="43"/>
      <c r="F41" s="43"/>
    </row>
    <row r="42" ht="15.75" customHeight="1">
      <c r="A42" s="7" t="s">
        <v>180</v>
      </c>
      <c r="B42" s="7" t="s">
        <v>931</v>
      </c>
      <c r="C42" s="7" t="s">
        <v>932</v>
      </c>
      <c r="D42" s="7" t="s">
        <v>933</v>
      </c>
      <c r="E42" s="43"/>
      <c r="F42" s="43"/>
    </row>
    <row r="43" ht="15.75" customHeight="1">
      <c r="A43" s="7" t="s">
        <v>934</v>
      </c>
      <c r="B43" s="7" t="s">
        <v>935</v>
      </c>
      <c r="C43" s="7" t="s">
        <v>936</v>
      </c>
      <c r="D43" s="7" t="s">
        <v>937</v>
      </c>
      <c r="E43" s="43"/>
      <c r="F43" s="43"/>
    </row>
    <row r="44" ht="15.75" customHeight="1">
      <c r="A44" s="7" t="s">
        <v>938</v>
      </c>
      <c r="B44" s="7" t="s">
        <v>939</v>
      </c>
      <c r="C44" s="7" t="s">
        <v>940</v>
      </c>
      <c r="D44" s="7" t="s">
        <v>941</v>
      </c>
      <c r="E44" s="43"/>
      <c r="F44" s="43"/>
    </row>
    <row r="45" ht="15.75" customHeight="1">
      <c r="A45" s="7"/>
      <c r="B45" s="7"/>
      <c r="C45" s="7"/>
      <c r="D45" s="7"/>
      <c r="E45" s="43"/>
      <c r="F45" s="43"/>
    </row>
    <row r="46" ht="15.75" customHeight="1">
      <c r="A46" s="7"/>
      <c r="B46" s="7"/>
      <c r="C46" s="7"/>
      <c r="D46" s="7"/>
      <c r="E46" s="43"/>
      <c r="F46" s="43"/>
    </row>
    <row r="47" ht="15.75" customHeight="1">
      <c r="A47" s="7"/>
      <c r="B47" s="7"/>
      <c r="C47" s="7"/>
      <c r="D47" s="7"/>
      <c r="E47" s="43"/>
      <c r="F47" s="43"/>
    </row>
    <row r="48" ht="15.75" customHeight="1">
      <c r="A48" s="7"/>
      <c r="B48" s="7"/>
      <c r="C48" s="7"/>
      <c r="D48" s="7"/>
      <c r="E48" s="43"/>
      <c r="F48" s="43"/>
    </row>
    <row r="49" ht="15.75" customHeight="1">
      <c r="A49" s="7"/>
      <c r="B49" s="7"/>
      <c r="C49" s="7"/>
      <c r="D49" s="7"/>
      <c r="E49" s="43"/>
      <c r="F49" s="43"/>
    </row>
    <row r="50" ht="15.75" customHeight="1">
      <c r="A50" s="7"/>
      <c r="B50" s="7"/>
      <c r="C50" s="7"/>
      <c r="D50" s="7"/>
      <c r="E50" s="43"/>
      <c r="F50" s="43"/>
    </row>
    <row r="51" ht="15.75" customHeight="1">
      <c r="A51" s="7"/>
      <c r="B51" s="7"/>
      <c r="C51" s="7"/>
      <c r="D51" s="7"/>
      <c r="E51" s="43"/>
      <c r="F51" s="43"/>
    </row>
    <row r="52" ht="15.75" customHeight="1">
      <c r="A52" s="7"/>
      <c r="B52" s="7"/>
      <c r="C52" s="7"/>
      <c r="D52" s="7"/>
      <c r="E52" s="43"/>
      <c r="F52" s="43"/>
    </row>
    <row r="53" ht="15.75" customHeight="1">
      <c r="A53" s="7"/>
      <c r="B53" s="7"/>
      <c r="C53" s="7"/>
      <c r="D53" s="7"/>
      <c r="E53" s="43"/>
      <c r="F53" s="43"/>
    </row>
    <row r="54" ht="15.75" customHeight="1">
      <c r="A54" s="7"/>
      <c r="B54" s="7"/>
      <c r="C54" s="7"/>
      <c r="D54" s="7"/>
      <c r="E54" s="43"/>
      <c r="F54" s="43"/>
    </row>
    <row r="55" ht="15.75" customHeight="1">
      <c r="A55" s="7"/>
      <c r="B55" s="7"/>
      <c r="C55" s="7"/>
      <c r="D55" s="7"/>
      <c r="E55" s="43"/>
      <c r="F55" s="43"/>
    </row>
    <row r="56" ht="15.75" customHeight="1">
      <c r="A56" s="7"/>
      <c r="B56" s="7"/>
      <c r="C56" s="7"/>
      <c r="D56" s="7"/>
      <c r="E56" s="43"/>
      <c r="F56" s="43"/>
    </row>
    <row r="57" ht="15.75" customHeight="1">
      <c r="A57" s="7"/>
      <c r="B57" s="7"/>
      <c r="C57" s="7"/>
      <c r="D57" s="7"/>
      <c r="E57" s="43"/>
      <c r="F57" s="43"/>
    </row>
    <row r="58" ht="15.75" customHeight="1">
      <c r="A58" s="7"/>
      <c r="B58" s="7"/>
      <c r="C58" s="7"/>
      <c r="D58" s="7"/>
      <c r="E58" s="43"/>
      <c r="F58" s="43"/>
    </row>
    <row r="59" ht="15.75" customHeight="1">
      <c r="A59" s="7"/>
      <c r="B59" s="7"/>
      <c r="C59" s="7"/>
      <c r="D59" s="7"/>
      <c r="E59" s="43"/>
      <c r="F59" s="43"/>
    </row>
    <row r="60" ht="15.75" customHeight="1">
      <c r="A60" s="7"/>
      <c r="B60" s="7"/>
      <c r="C60" s="7"/>
      <c r="D60" s="7"/>
      <c r="E60" s="43"/>
      <c r="F60" s="43"/>
    </row>
    <row r="61" ht="15.75" customHeight="1">
      <c r="A61" s="7"/>
      <c r="B61" s="7"/>
      <c r="C61" s="7"/>
      <c r="D61" s="7"/>
      <c r="E61" s="43"/>
      <c r="F61" s="43"/>
    </row>
    <row r="62" ht="15.75" customHeight="1">
      <c r="A62" s="7"/>
      <c r="B62" s="7"/>
      <c r="C62" s="7"/>
      <c r="D62" s="7"/>
      <c r="E62" s="43"/>
      <c r="F62" s="43"/>
    </row>
    <row r="63" ht="15.75" customHeight="1">
      <c r="A63" s="7"/>
      <c r="B63" s="7"/>
      <c r="C63" s="7"/>
      <c r="D63" s="7"/>
      <c r="E63" s="43"/>
      <c r="F63" s="43"/>
    </row>
    <row r="64" ht="15.75" customHeight="1">
      <c r="A64" s="7"/>
      <c r="B64" s="7"/>
      <c r="C64" s="7"/>
      <c r="D64" s="7"/>
      <c r="E64" s="43"/>
      <c r="F64" s="43"/>
    </row>
    <row r="65" ht="15.75" customHeight="1">
      <c r="A65" s="7"/>
      <c r="B65" s="7"/>
      <c r="C65" s="7"/>
      <c r="D65" s="7"/>
      <c r="E65" s="43"/>
      <c r="F65" s="43"/>
    </row>
    <row r="66" ht="15.75" customHeight="1">
      <c r="A66" s="7"/>
      <c r="B66" s="7"/>
      <c r="C66" s="7"/>
      <c r="D66" s="7"/>
      <c r="E66" s="43"/>
      <c r="F66" s="43"/>
    </row>
    <row r="67" ht="15.75" customHeight="1">
      <c r="A67" s="7"/>
      <c r="B67" s="7"/>
      <c r="C67" s="7"/>
      <c r="D67" s="7"/>
      <c r="E67" s="43"/>
      <c r="F67" s="43"/>
    </row>
    <row r="68" ht="15.75" customHeight="1">
      <c r="A68" s="7"/>
      <c r="B68" s="7"/>
      <c r="C68" s="7"/>
      <c r="D68" s="7"/>
      <c r="E68" s="43"/>
      <c r="F68" s="43"/>
    </row>
    <row r="69" ht="15.75" customHeight="1">
      <c r="A69" s="7"/>
      <c r="B69" s="7"/>
      <c r="C69" s="7"/>
      <c r="D69" s="7"/>
      <c r="E69" s="43"/>
      <c r="F69" s="43"/>
    </row>
    <row r="70" ht="15.75" customHeight="1">
      <c r="A70" s="7"/>
      <c r="B70" s="7"/>
      <c r="C70" s="7"/>
      <c r="D70" s="7"/>
      <c r="E70" s="43"/>
      <c r="F70" s="43"/>
    </row>
    <row r="71" ht="15.75" customHeight="1">
      <c r="A71" s="7"/>
      <c r="B71" s="7"/>
      <c r="C71" s="7"/>
      <c r="D71" s="7"/>
      <c r="E71" s="43"/>
      <c r="F71" s="43"/>
    </row>
    <row r="72" ht="15.75" customHeight="1">
      <c r="A72" s="7"/>
      <c r="B72" s="7"/>
      <c r="C72" s="7"/>
      <c r="D72" s="7"/>
      <c r="E72" s="43"/>
      <c r="F72" s="43"/>
    </row>
    <row r="73" ht="15.75" customHeight="1">
      <c r="A73" s="7"/>
      <c r="B73" s="7"/>
      <c r="C73" s="7"/>
      <c r="D73" s="7"/>
      <c r="E73" s="43"/>
      <c r="F73" s="43"/>
    </row>
    <row r="74" ht="15.75" customHeight="1">
      <c r="A74" s="7"/>
      <c r="B74" s="7"/>
      <c r="C74" s="7"/>
      <c r="D74" s="7"/>
      <c r="E74" s="43"/>
      <c r="F74" s="43"/>
    </row>
    <row r="75" ht="15.75" customHeight="1">
      <c r="A75" s="7"/>
      <c r="B75" s="7"/>
      <c r="C75" s="7"/>
      <c r="D75" s="7"/>
      <c r="E75" s="43"/>
      <c r="F75" s="43"/>
    </row>
    <row r="76" ht="15.75" customHeight="1">
      <c r="A76" s="7"/>
      <c r="B76" s="7"/>
      <c r="C76" s="7"/>
      <c r="D76" s="7"/>
      <c r="E76" s="43"/>
      <c r="F76" s="43"/>
    </row>
    <row r="77" ht="15.75" customHeight="1">
      <c r="A77" s="7"/>
      <c r="B77" s="7"/>
      <c r="C77" s="7"/>
      <c r="D77" s="7"/>
      <c r="E77" s="43"/>
      <c r="F77" s="43"/>
    </row>
    <row r="78" ht="15.75" customHeight="1">
      <c r="A78" s="7"/>
      <c r="B78" s="7"/>
      <c r="C78" s="7"/>
      <c r="D78" s="7"/>
      <c r="E78" s="43"/>
      <c r="F78" s="43"/>
    </row>
    <row r="79" ht="15.75" customHeight="1">
      <c r="A79" s="7"/>
      <c r="B79" s="7"/>
      <c r="C79" s="7"/>
      <c r="D79" s="7"/>
      <c r="E79" s="43"/>
      <c r="F79" s="43"/>
    </row>
    <row r="80" ht="15.75" customHeight="1">
      <c r="A80" s="7"/>
      <c r="B80" s="7"/>
      <c r="C80" s="7"/>
      <c r="D80" s="7"/>
      <c r="E80" s="43"/>
      <c r="F80" s="43"/>
    </row>
    <row r="81" ht="15.75" customHeight="1">
      <c r="A81" s="7"/>
      <c r="B81" s="7"/>
      <c r="C81" s="7"/>
      <c r="D81" s="7"/>
      <c r="E81" s="43"/>
      <c r="F81" s="43"/>
    </row>
    <row r="82" ht="15.75" customHeight="1">
      <c r="A82" s="7"/>
      <c r="B82" s="7"/>
      <c r="C82" s="7"/>
      <c r="D82" s="7"/>
      <c r="E82" s="43"/>
      <c r="F82" s="43"/>
    </row>
    <row r="83" ht="15.75" customHeight="1">
      <c r="A83" s="7"/>
      <c r="B83" s="7"/>
      <c r="C83" s="7"/>
      <c r="D83" s="7"/>
      <c r="E83" s="43"/>
      <c r="F83" s="43"/>
    </row>
    <row r="84" ht="15.75" customHeight="1">
      <c r="A84" s="7"/>
      <c r="B84" s="7"/>
      <c r="C84" s="7"/>
      <c r="D84" s="7"/>
      <c r="E84" s="43"/>
      <c r="F84" s="43"/>
    </row>
    <row r="85" ht="15.75" customHeight="1">
      <c r="A85" s="7"/>
      <c r="B85" s="7"/>
      <c r="C85" s="7"/>
      <c r="D85" s="7"/>
      <c r="E85" s="43"/>
      <c r="F85" s="43"/>
    </row>
    <row r="86" ht="15.75" customHeight="1">
      <c r="A86" s="7"/>
      <c r="B86" s="7"/>
      <c r="C86" s="7"/>
      <c r="D86" s="7"/>
      <c r="E86" s="43"/>
      <c r="F86" s="43"/>
    </row>
    <row r="87" ht="15.75" customHeight="1">
      <c r="A87" s="7"/>
      <c r="B87" s="7"/>
      <c r="C87" s="7"/>
      <c r="D87" s="7"/>
      <c r="E87" s="43"/>
      <c r="F87" s="43"/>
    </row>
    <row r="88" ht="15.75" customHeight="1">
      <c r="A88" s="7"/>
      <c r="B88" s="7"/>
      <c r="C88" s="7"/>
      <c r="D88" s="7"/>
      <c r="E88" s="43"/>
      <c r="F88" s="43"/>
    </row>
    <row r="89" ht="15.75" customHeight="1">
      <c r="A89" s="7"/>
      <c r="B89" s="7"/>
      <c r="C89" s="7"/>
      <c r="D89" s="7"/>
      <c r="E89" s="43"/>
      <c r="F89" s="43"/>
    </row>
    <row r="90" ht="15.75" customHeight="1">
      <c r="A90" s="7"/>
      <c r="B90" s="7"/>
      <c r="C90" s="7"/>
      <c r="D90" s="7"/>
      <c r="E90" s="43"/>
      <c r="F90" s="43"/>
    </row>
    <row r="91" ht="15.75" customHeight="1">
      <c r="A91" s="7"/>
      <c r="B91" s="7"/>
      <c r="C91" s="7"/>
      <c r="D91" s="7"/>
      <c r="E91" s="43"/>
      <c r="F91" s="43"/>
    </row>
    <row r="92" ht="15.75" customHeight="1">
      <c r="A92" s="7"/>
      <c r="B92" s="7"/>
      <c r="C92" s="7"/>
      <c r="D92" s="7"/>
      <c r="E92" s="43"/>
      <c r="F92" s="43"/>
    </row>
    <row r="93" ht="15.75" customHeight="1">
      <c r="A93" s="7"/>
      <c r="B93" s="7"/>
      <c r="C93" s="7"/>
      <c r="D93" s="7"/>
      <c r="E93" s="43"/>
      <c r="F93" s="43"/>
    </row>
    <row r="94" ht="15.75" customHeight="1">
      <c r="A94" s="7"/>
      <c r="B94" s="7"/>
      <c r="C94" s="7"/>
      <c r="D94" s="7"/>
      <c r="E94" s="43"/>
      <c r="F94" s="43"/>
    </row>
    <row r="95" ht="15.75" customHeight="1">
      <c r="A95" s="7"/>
      <c r="B95" s="7"/>
      <c r="C95" s="7"/>
      <c r="D95" s="7"/>
      <c r="E95" s="43"/>
      <c r="F95" s="43"/>
    </row>
    <row r="96" ht="15.75" customHeight="1">
      <c r="A96" s="7"/>
      <c r="B96" s="7"/>
      <c r="C96" s="7"/>
      <c r="D96" s="7"/>
      <c r="E96" s="43"/>
      <c r="F96" s="43"/>
    </row>
    <row r="97" ht="15.75" customHeight="1">
      <c r="A97" s="7"/>
      <c r="B97" s="7"/>
      <c r="C97" s="7"/>
      <c r="D97" s="7"/>
      <c r="E97" s="43"/>
      <c r="F97" s="43"/>
    </row>
    <row r="98" ht="15.75" customHeight="1">
      <c r="A98" s="7"/>
      <c r="B98" s="7"/>
      <c r="C98" s="7"/>
      <c r="D98" s="7"/>
      <c r="E98" s="43"/>
      <c r="F98" s="43"/>
    </row>
    <row r="99" ht="15.75" customHeight="1">
      <c r="A99" s="7"/>
      <c r="B99" s="7"/>
      <c r="C99" s="7"/>
      <c r="D99" s="7"/>
      <c r="E99" s="43"/>
      <c r="F99" s="43"/>
    </row>
    <row r="100" ht="15.75" customHeight="1">
      <c r="A100" s="7"/>
      <c r="B100" s="7"/>
      <c r="C100" s="7"/>
      <c r="D100" s="7"/>
      <c r="E100" s="43"/>
      <c r="F100" s="43"/>
    </row>
    <row r="101" ht="15.75" customHeight="1">
      <c r="A101" s="7"/>
      <c r="B101" s="7"/>
      <c r="C101" s="7"/>
      <c r="D101" s="7"/>
      <c r="E101" s="43"/>
      <c r="F101" s="43"/>
    </row>
    <row r="102" ht="15.75" customHeight="1">
      <c r="A102" s="7"/>
      <c r="B102" s="7"/>
      <c r="C102" s="7"/>
      <c r="D102" s="7"/>
      <c r="E102" s="43"/>
      <c r="F102" s="43"/>
    </row>
    <row r="103" ht="15.75" customHeight="1">
      <c r="A103" s="7"/>
      <c r="B103" s="7"/>
      <c r="C103" s="7"/>
      <c r="D103" s="7"/>
      <c r="E103" s="43"/>
      <c r="F103" s="43"/>
    </row>
    <row r="104" ht="15.75" customHeight="1">
      <c r="A104" s="7"/>
      <c r="B104" s="7"/>
      <c r="C104" s="7"/>
      <c r="D104" s="7"/>
      <c r="E104" s="43"/>
      <c r="F104" s="43"/>
    </row>
    <row r="105" ht="15.75" customHeight="1">
      <c r="A105" s="7"/>
      <c r="B105" s="7"/>
      <c r="C105" s="7"/>
      <c r="D105" s="7"/>
      <c r="E105" s="43"/>
      <c r="F105" s="43"/>
    </row>
    <row r="106" ht="15.75" customHeight="1">
      <c r="A106" s="7"/>
      <c r="B106" s="7"/>
      <c r="C106" s="7"/>
      <c r="D106" s="7"/>
      <c r="E106" s="43"/>
      <c r="F106" s="43"/>
    </row>
    <row r="107" ht="15.75" customHeight="1">
      <c r="A107" s="7"/>
      <c r="B107" s="7"/>
      <c r="C107" s="7"/>
      <c r="D107" s="7"/>
      <c r="E107" s="43"/>
      <c r="F107" s="43"/>
    </row>
    <row r="108" ht="15.75" customHeight="1">
      <c r="A108" s="7"/>
      <c r="B108" s="7"/>
      <c r="C108" s="7"/>
      <c r="D108" s="7"/>
      <c r="E108" s="43"/>
      <c r="F108" s="43"/>
    </row>
    <row r="109" ht="15.75" customHeight="1">
      <c r="A109" s="7"/>
      <c r="B109" s="7"/>
      <c r="C109" s="7"/>
      <c r="D109" s="7"/>
      <c r="E109" s="43"/>
      <c r="F109" s="43"/>
    </row>
    <row r="110" ht="15.75" customHeight="1">
      <c r="A110" s="7"/>
      <c r="B110" s="7"/>
      <c r="C110" s="7"/>
      <c r="D110" s="7"/>
      <c r="E110" s="43"/>
      <c r="F110" s="43"/>
    </row>
    <row r="111" ht="15.75" customHeight="1">
      <c r="A111" s="7"/>
      <c r="B111" s="7"/>
      <c r="C111" s="7"/>
      <c r="D111" s="7"/>
      <c r="E111" s="43"/>
      <c r="F111" s="43"/>
    </row>
    <row r="112" ht="15.75" customHeight="1">
      <c r="A112" s="7"/>
      <c r="B112" s="7"/>
      <c r="C112" s="7"/>
      <c r="D112" s="7"/>
      <c r="E112" s="43"/>
      <c r="F112" s="43"/>
    </row>
    <row r="113" ht="15.75" customHeight="1">
      <c r="A113" s="7"/>
      <c r="B113" s="7"/>
      <c r="C113" s="7"/>
      <c r="D113" s="7"/>
      <c r="E113" s="43"/>
      <c r="F113" s="43"/>
    </row>
    <row r="114" ht="15.75" customHeight="1">
      <c r="A114" s="7"/>
      <c r="B114" s="7"/>
      <c r="C114" s="7"/>
      <c r="D114" s="7"/>
      <c r="E114" s="43"/>
      <c r="F114" s="43"/>
    </row>
    <row r="115" ht="15.75" customHeight="1">
      <c r="A115" s="7"/>
      <c r="B115" s="7"/>
      <c r="C115" s="7"/>
      <c r="D115" s="7"/>
      <c r="E115" s="43"/>
      <c r="F115" s="43"/>
    </row>
    <row r="116" ht="15.75" customHeight="1">
      <c r="A116" s="7"/>
      <c r="B116" s="7"/>
      <c r="C116" s="7"/>
      <c r="D116" s="7"/>
      <c r="E116" s="43"/>
      <c r="F116" s="43"/>
    </row>
    <row r="117" ht="15.75" customHeight="1">
      <c r="A117" s="7"/>
      <c r="B117" s="7"/>
      <c r="C117" s="7"/>
      <c r="D117" s="7"/>
      <c r="E117" s="43"/>
      <c r="F117" s="43"/>
    </row>
    <row r="118" ht="15.75" customHeight="1">
      <c r="A118" s="7"/>
      <c r="B118" s="7"/>
      <c r="C118" s="7"/>
      <c r="D118" s="7"/>
      <c r="E118" s="43"/>
      <c r="F118" s="43"/>
    </row>
    <row r="119" ht="15.75" customHeight="1">
      <c r="A119" s="7"/>
      <c r="B119" s="7"/>
      <c r="C119" s="7"/>
      <c r="D119" s="7"/>
      <c r="E119" s="43"/>
      <c r="F119" s="43"/>
    </row>
    <row r="120" ht="15.75" customHeight="1">
      <c r="A120" s="7"/>
      <c r="B120" s="7"/>
      <c r="C120" s="7"/>
      <c r="D120" s="7"/>
      <c r="E120" s="43"/>
      <c r="F120" s="43"/>
    </row>
    <row r="121" ht="15.75" customHeight="1">
      <c r="A121" s="7"/>
      <c r="B121" s="7"/>
      <c r="C121" s="7"/>
      <c r="D121" s="7"/>
      <c r="E121" s="43"/>
      <c r="F121" s="43"/>
    </row>
    <row r="122" ht="15.75" customHeight="1">
      <c r="A122" s="7"/>
      <c r="B122" s="7"/>
      <c r="C122" s="7"/>
      <c r="D122" s="7"/>
      <c r="E122" s="43"/>
      <c r="F122" s="43"/>
    </row>
    <row r="123" ht="15.75" customHeight="1">
      <c r="A123" s="7"/>
      <c r="B123" s="7"/>
      <c r="C123" s="7"/>
      <c r="D123" s="7"/>
      <c r="E123" s="43"/>
      <c r="F123" s="43"/>
    </row>
    <row r="124" ht="15.75" customHeight="1">
      <c r="A124" s="7"/>
      <c r="B124" s="7"/>
      <c r="C124" s="7"/>
      <c r="D124" s="7"/>
      <c r="E124" s="43"/>
      <c r="F124" s="43"/>
    </row>
    <row r="125" ht="15.75" customHeight="1">
      <c r="A125" s="7"/>
      <c r="B125" s="7"/>
      <c r="C125" s="7"/>
      <c r="D125" s="7"/>
      <c r="E125" s="43"/>
      <c r="F125" s="43"/>
    </row>
    <row r="126" ht="15.75" customHeight="1">
      <c r="A126" s="7"/>
      <c r="B126" s="7"/>
      <c r="C126" s="7"/>
      <c r="D126" s="7"/>
      <c r="E126" s="43"/>
      <c r="F126" s="43"/>
    </row>
    <row r="127" ht="15.75" customHeight="1">
      <c r="A127" s="7"/>
      <c r="B127" s="7"/>
      <c r="C127" s="7"/>
      <c r="D127" s="7"/>
      <c r="E127" s="43"/>
      <c r="F127" s="43"/>
    </row>
    <row r="128" ht="15.75" customHeight="1">
      <c r="A128" s="7"/>
      <c r="B128" s="7"/>
      <c r="C128" s="7"/>
      <c r="D128" s="7"/>
      <c r="E128" s="43"/>
      <c r="F128" s="43"/>
    </row>
    <row r="129" ht="15.75" customHeight="1">
      <c r="A129" s="7"/>
      <c r="B129" s="7"/>
      <c r="C129" s="7"/>
      <c r="D129" s="7"/>
      <c r="E129" s="43"/>
      <c r="F129" s="43"/>
    </row>
    <row r="130" ht="15.75" customHeight="1">
      <c r="A130" s="7"/>
      <c r="B130" s="7"/>
      <c r="C130" s="7"/>
      <c r="D130" s="7"/>
      <c r="E130" s="43"/>
      <c r="F130" s="43"/>
    </row>
    <row r="131" ht="15.75" customHeight="1">
      <c r="A131" s="7"/>
      <c r="B131" s="7"/>
      <c r="C131" s="7"/>
      <c r="D131" s="7"/>
      <c r="E131" s="43"/>
      <c r="F131" s="43"/>
    </row>
    <row r="132" ht="15.75" customHeight="1">
      <c r="A132" s="7"/>
      <c r="B132" s="7"/>
      <c r="C132" s="7"/>
      <c r="D132" s="7"/>
      <c r="E132" s="43"/>
      <c r="F132" s="43"/>
    </row>
    <row r="133" ht="15.75" customHeight="1">
      <c r="A133" s="7"/>
      <c r="B133" s="7"/>
      <c r="C133" s="7"/>
      <c r="D133" s="7"/>
      <c r="E133" s="43"/>
      <c r="F133" s="43"/>
    </row>
    <row r="134" ht="15.75" customHeight="1">
      <c r="A134" s="7"/>
      <c r="B134" s="7"/>
      <c r="C134" s="7"/>
      <c r="D134" s="7"/>
      <c r="E134" s="43"/>
      <c r="F134" s="43"/>
    </row>
    <row r="135" ht="15.75" customHeight="1">
      <c r="A135" s="7"/>
      <c r="B135" s="7"/>
      <c r="C135" s="7"/>
      <c r="D135" s="7"/>
      <c r="E135" s="43"/>
      <c r="F135" s="43"/>
    </row>
    <row r="136" ht="15.75" customHeight="1">
      <c r="A136" s="7"/>
      <c r="B136" s="7"/>
      <c r="C136" s="7"/>
      <c r="D136" s="7"/>
      <c r="E136" s="43"/>
      <c r="F136" s="43"/>
    </row>
    <row r="137" ht="15.75" customHeight="1">
      <c r="A137" s="7"/>
      <c r="B137" s="7"/>
      <c r="C137" s="7"/>
      <c r="D137" s="7"/>
      <c r="E137" s="43"/>
      <c r="F137" s="43"/>
    </row>
    <row r="138" ht="15.75" customHeight="1">
      <c r="A138" s="7"/>
      <c r="B138" s="7"/>
      <c r="C138" s="7"/>
      <c r="D138" s="7"/>
      <c r="E138" s="43"/>
      <c r="F138" s="43"/>
    </row>
    <row r="139" ht="15.75" customHeight="1">
      <c r="A139" s="7"/>
      <c r="B139" s="7"/>
      <c r="C139" s="7"/>
      <c r="D139" s="7"/>
      <c r="E139" s="43"/>
      <c r="F139" s="43"/>
    </row>
    <row r="140" ht="15.75" customHeight="1">
      <c r="A140" s="7"/>
      <c r="B140" s="7"/>
      <c r="C140" s="7"/>
      <c r="D140" s="7"/>
      <c r="E140" s="43"/>
      <c r="F140" s="43"/>
    </row>
    <row r="141" ht="15.75" customHeight="1">
      <c r="A141" s="7"/>
      <c r="B141" s="7"/>
      <c r="C141" s="7"/>
      <c r="D141" s="7"/>
      <c r="E141" s="43"/>
      <c r="F141" s="43"/>
    </row>
    <row r="142" ht="15.75" customHeight="1">
      <c r="A142" s="7"/>
      <c r="B142" s="7"/>
      <c r="C142" s="7"/>
      <c r="D142" s="7"/>
      <c r="E142" s="43"/>
      <c r="F142" s="43"/>
    </row>
    <row r="143" ht="15.75" customHeight="1">
      <c r="A143" s="7"/>
      <c r="B143" s="7"/>
      <c r="C143" s="7"/>
      <c r="D143" s="7"/>
      <c r="E143" s="43"/>
      <c r="F143" s="43"/>
    </row>
    <row r="144" ht="15.75" customHeight="1">
      <c r="A144" s="7"/>
      <c r="B144" s="7"/>
      <c r="C144" s="7"/>
      <c r="D144" s="7"/>
      <c r="E144" s="43"/>
      <c r="F144" s="43"/>
    </row>
    <row r="145" ht="15.75" customHeight="1">
      <c r="A145" s="7"/>
      <c r="B145" s="7"/>
      <c r="C145" s="7"/>
      <c r="D145" s="7"/>
      <c r="E145" s="43"/>
      <c r="F145" s="43"/>
    </row>
    <row r="146" ht="15.75" customHeight="1">
      <c r="A146" s="7"/>
      <c r="B146" s="7"/>
      <c r="C146" s="7"/>
      <c r="D146" s="7"/>
      <c r="E146" s="43"/>
      <c r="F146" s="43"/>
    </row>
    <row r="147" ht="15.75" customHeight="1">
      <c r="A147" s="7"/>
      <c r="B147" s="7"/>
      <c r="C147" s="7"/>
      <c r="D147" s="7"/>
      <c r="E147" s="43"/>
      <c r="F147" s="43"/>
    </row>
    <row r="148" ht="15.75" customHeight="1">
      <c r="A148" s="7"/>
      <c r="B148" s="7"/>
      <c r="C148" s="7"/>
      <c r="D148" s="7"/>
      <c r="E148" s="43"/>
      <c r="F148" s="43"/>
    </row>
    <row r="149" ht="15.75" customHeight="1">
      <c r="A149" s="7"/>
      <c r="B149" s="7"/>
      <c r="C149" s="7"/>
      <c r="D149" s="7"/>
      <c r="E149" s="43"/>
      <c r="F149" s="43"/>
    </row>
    <row r="150" ht="15.75" customHeight="1">
      <c r="A150" s="7"/>
      <c r="B150" s="7"/>
      <c r="C150" s="7"/>
      <c r="D150" s="7"/>
      <c r="E150" s="43"/>
      <c r="F150" s="43"/>
    </row>
    <row r="151" ht="15.75" customHeight="1">
      <c r="A151" s="7"/>
      <c r="B151" s="7"/>
      <c r="C151" s="7"/>
      <c r="D151" s="7"/>
      <c r="E151" s="43"/>
      <c r="F151" s="43"/>
    </row>
    <row r="152" ht="15.75" customHeight="1">
      <c r="A152" s="7"/>
      <c r="B152" s="7"/>
      <c r="C152" s="7"/>
      <c r="D152" s="7"/>
      <c r="E152" s="43"/>
      <c r="F152" s="43"/>
    </row>
    <row r="153" ht="15.75" customHeight="1">
      <c r="A153" s="7"/>
      <c r="B153" s="7"/>
      <c r="C153" s="7"/>
      <c r="D153" s="7"/>
      <c r="E153" s="43"/>
      <c r="F153" s="43"/>
    </row>
    <row r="154" ht="15.75" customHeight="1">
      <c r="A154" s="7"/>
      <c r="B154" s="7"/>
      <c r="C154" s="7"/>
      <c r="D154" s="7"/>
      <c r="E154" s="43"/>
      <c r="F154" s="43"/>
    </row>
    <row r="155" ht="15.75" customHeight="1">
      <c r="A155" s="7"/>
      <c r="B155" s="7"/>
      <c r="C155" s="7"/>
      <c r="D155" s="7"/>
      <c r="E155" s="43"/>
      <c r="F155" s="43"/>
    </row>
    <row r="156" ht="15.75" customHeight="1">
      <c r="A156" s="7"/>
      <c r="B156" s="7"/>
      <c r="C156" s="7"/>
      <c r="D156" s="7"/>
      <c r="E156" s="43"/>
      <c r="F156" s="43"/>
    </row>
    <row r="157" ht="15.75" customHeight="1">
      <c r="A157" s="7"/>
      <c r="B157" s="7"/>
      <c r="C157" s="7"/>
      <c r="D157" s="7"/>
      <c r="E157" s="43"/>
      <c r="F157" s="43"/>
    </row>
    <row r="158" ht="15.75" customHeight="1">
      <c r="A158" s="7"/>
      <c r="B158" s="7"/>
      <c r="C158" s="7"/>
      <c r="D158" s="7"/>
      <c r="E158" s="43"/>
      <c r="F158" s="43"/>
    </row>
    <row r="159" ht="15.75" customHeight="1">
      <c r="A159" s="7"/>
      <c r="B159" s="7"/>
      <c r="C159" s="7"/>
      <c r="D159" s="7"/>
      <c r="E159" s="43"/>
      <c r="F159" s="43"/>
    </row>
    <row r="160" ht="15.75" customHeight="1">
      <c r="A160" s="7"/>
      <c r="B160" s="7"/>
      <c r="C160" s="7"/>
      <c r="D160" s="7"/>
      <c r="E160" s="43"/>
      <c r="F160" s="43"/>
    </row>
    <row r="161" ht="15.75" customHeight="1">
      <c r="A161" s="7"/>
      <c r="B161" s="7"/>
      <c r="C161" s="7"/>
      <c r="D161" s="7"/>
      <c r="E161" s="43"/>
      <c r="F161" s="43"/>
    </row>
    <row r="162" ht="15.75" customHeight="1">
      <c r="A162" s="7"/>
      <c r="B162" s="7"/>
      <c r="C162" s="7"/>
      <c r="D162" s="7"/>
      <c r="E162" s="43"/>
      <c r="F162" s="43"/>
    </row>
    <row r="163" ht="15.75" customHeight="1">
      <c r="A163" s="7"/>
      <c r="B163" s="7"/>
      <c r="C163" s="7"/>
      <c r="D163" s="7"/>
      <c r="E163" s="43"/>
      <c r="F163" s="43"/>
    </row>
    <row r="164" ht="15.75" customHeight="1">
      <c r="A164" s="7"/>
      <c r="B164" s="7"/>
      <c r="C164" s="7"/>
      <c r="D164" s="7"/>
      <c r="E164" s="43"/>
      <c r="F164" s="43"/>
    </row>
    <row r="165" ht="15.75" customHeight="1">
      <c r="A165" s="7"/>
      <c r="B165" s="7"/>
      <c r="C165" s="7"/>
      <c r="D165" s="7"/>
      <c r="E165" s="43"/>
      <c r="F165" s="43"/>
    </row>
    <row r="166" ht="15.75" customHeight="1">
      <c r="A166" s="7"/>
      <c r="B166" s="7"/>
      <c r="C166" s="7"/>
      <c r="D166" s="7"/>
      <c r="E166" s="43"/>
      <c r="F166" s="43"/>
    </row>
    <row r="167" ht="15.75" customHeight="1">
      <c r="A167" s="7"/>
      <c r="B167" s="7"/>
      <c r="C167" s="7"/>
      <c r="D167" s="7"/>
      <c r="E167" s="43"/>
      <c r="F167" s="43"/>
    </row>
    <row r="168" ht="15.75" customHeight="1">
      <c r="A168" s="7"/>
      <c r="B168" s="7"/>
      <c r="C168" s="7"/>
      <c r="D168" s="7"/>
      <c r="E168" s="43"/>
      <c r="F168" s="43"/>
    </row>
    <row r="169" ht="15.75" customHeight="1">
      <c r="A169" s="7"/>
      <c r="B169" s="7"/>
      <c r="C169" s="7"/>
      <c r="D169" s="7"/>
      <c r="E169" s="43"/>
      <c r="F169" s="43"/>
    </row>
    <row r="170" ht="15.75" customHeight="1">
      <c r="A170" s="7"/>
      <c r="B170" s="7"/>
      <c r="C170" s="7"/>
      <c r="D170" s="7"/>
      <c r="E170" s="43"/>
      <c r="F170" s="43"/>
    </row>
    <row r="171" ht="15.75" customHeight="1">
      <c r="A171" s="7"/>
      <c r="B171" s="7"/>
      <c r="C171" s="7"/>
      <c r="D171" s="7"/>
      <c r="E171" s="43"/>
      <c r="F171" s="43"/>
    </row>
    <row r="172" ht="15.75" customHeight="1">
      <c r="A172" s="7"/>
      <c r="B172" s="7"/>
      <c r="C172" s="7"/>
      <c r="D172" s="7"/>
      <c r="E172" s="43"/>
      <c r="F172" s="43"/>
    </row>
    <row r="173" ht="15.75" customHeight="1">
      <c r="A173" s="7"/>
      <c r="B173" s="7"/>
      <c r="C173" s="7"/>
      <c r="D173" s="7"/>
      <c r="E173" s="43"/>
      <c r="F173" s="43"/>
    </row>
    <row r="174" ht="15.75" customHeight="1">
      <c r="A174" s="7"/>
      <c r="B174" s="7"/>
      <c r="C174" s="7"/>
      <c r="D174" s="7"/>
      <c r="E174" s="43"/>
      <c r="F174" s="43"/>
    </row>
    <row r="175" ht="15.75" customHeight="1">
      <c r="A175" s="7"/>
      <c r="B175" s="7"/>
      <c r="C175" s="7"/>
      <c r="D175" s="7"/>
      <c r="E175" s="43"/>
      <c r="F175" s="43"/>
    </row>
    <row r="176" ht="15.75" customHeight="1">
      <c r="A176" s="7"/>
      <c r="B176" s="7"/>
      <c r="C176" s="7"/>
      <c r="D176" s="7"/>
      <c r="E176" s="43"/>
      <c r="F176" s="43"/>
    </row>
    <row r="177" ht="15.75" customHeight="1">
      <c r="A177" s="7"/>
      <c r="B177" s="7"/>
      <c r="C177" s="7"/>
      <c r="D177" s="7"/>
      <c r="E177" s="43"/>
      <c r="F177" s="43"/>
    </row>
    <row r="178" ht="15.75" customHeight="1">
      <c r="A178" s="7"/>
      <c r="B178" s="7"/>
      <c r="C178" s="7"/>
      <c r="D178" s="7"/>
      <c r="E178" s="43"/>
      <c r="F178" s="43"/>
    </row>
    <row r="179" ht="15.75" customHeight="1">
      <c r="A179" s="7"/>
      <c r="B179" s="7"/>
      <c r="C179" s="7"/>
      <c r="D179" s="7"/>
      <c r="E179" s="43"/>
      <c r="F179" s="43"/>
    </row>
    <row r="180" ht="15.75" customHeight="1">
      <c r="A180" s="7"/>
      <c r="B180" s="7"/>
      <c r="C180" s="7"/>
      <c r="D180" s="7"/>
      <c r="E180" s="43"/>
      <c r="F180" s="43"/>
    </row>
    <row r="181" ht="15.75" customHeight="1">
      <c r="A181" s="7"/>
      <c r="B181" s="7"/>
      <c r="C181" s="7"/>
      <c r="D181" s="7"/>
      <c r="E181" s="43"/>
      <c r="F181" s="43"/>
    </row>
    <row r="182" ht="15.75" customHeight="1">
      <c r="A182" s="7"/>
      <c r="B182" s="7"/>
      <c r="C182" s="7"/>
      <c r="D182" s="7"/>
      <c r="E182" s="43"/>
      <c r="F182" s="43"/>
    </row>
    <row r="183" ht="15.75" customHeight="1">
      <c r="A183" s="7"/>
      <c r="B183" s="7"/>
      <c r="C183" s="7"/>
      <c r="D183" s="7"/>
      <c r="E183" s="43"/>
      <c r="F183" s="43"/>
    </row>
    <row r="184" ht="15.75" customHeight="1">
      <c r="A184" s="7"/>
      <c r="B184" s="7"/>
      <c r="C184" s="7"/>
      <c r="D184" s="7"/>
      <c r="E184" s="43"/>
      <c r="F184" s="43"/>
    </row>
    <row r="185" ht="15.75" customHeight="1">
      <c r="A185" s="7"/>
      <c r="B185" s="7"/>
      <c r="C185" s="7"/>
      <c r="D185" s="7"/>
      <c r="E185" s="43"/>
      <c r="F185" s="43"/>
    </row>
    <row r="186" ht="15.75" customHeight="1">
      <c r="A186" s="7"/>
      <c r="B186" s="7"/>
      <c r="C186" s="7"/>
      <c r="D186" s="7"/>
      <c r="E186" s="43"/>
      <c r="F186" s="43"/>
    </row>
    <row r="187" ht="15.75" customHeight="1">
      <c r="A187" s="7"/>
      <c r="B187" s="7"/>
      <c r="C187" s="7"/>
      <c r="D187" s="7"/>
      <c r="E187" s="43"/>
      <c r="F187" s="43"/>
    </row>
    <row r="188" ht="15.75" customHeight="1">
      <c r="A188" s="7"/>
      <c r="B188" s="7"/>
      <c r="C188" s="7"/>
      <c r="D188" s="7"/>
      <c r="E188" s="43"/>
      <c r="F188" s="43"/>
    </row>
    <row r="189" ht="15.75" customHeight="1">
      <c r="A189" s="7"/>
      <c r="B189" s="7"/>
      <c r="C189" s="7"/>
      <c r="D189" s="7"/>
      <c r="E189" s="43"/>
      <c r="F189" s="43"/>
    </row>
    <row r="190" ht="15.75" customHeight="1">
      <c r="A190" s="7"/>
      <c r="B190" s="7"/>
      <c r="C190" s="7"/>
      <c r="D190" s="7"/>
      <c r="E190" s="43"/>
      <c r="F190" s="43"/>
    </row>
    <row r="191" ht="15.75" customHeight="1">
      <c r="A191" s="7"/>
      <c r="B191" s="7"/>
      <c r="C191" s="7"/>
      <c r="D191" s="7"/>
      <c r="E191" s="43"/>
      <c r="F191" s="43"/>
    </row>
    <row r="192" ht="15.75" customHeight="1">
      <c r="A192" s="7"/>
      <c r="B192" s="7"/>
      <c r="C192" s="7"/>
      <c r="D192" s="7"/>
      <c r="E192" s="43"/>
      <c r="F192" s="43"/>
    </row>
    <row r="193" ht="15.75" customHeight="1">
      <c r="A193" s="7"/>
      <c r="B193" s="7"/>
      <c r="C193" s="7"/>
      <c r="D193" s="7"/>
      <c r="E193" s="43"/>
      <c r="F193" s="43"/>
    </row>
    <row r="194" ht="15.75" customHeight="1">
      <c r="A194" s="7"/>
      <c r="B194" s="7"/>
      <c r="C194" s="7"/>
      <c r="D194" s="7"/>
      <c r="E194" s="43"/>
      <c r="F194" s="43"/>
    </row>
    <row r="195" ht="15.75" customHeight="1">
      <c r="A195" s="7"/>
      <c r="B195" s="7"/>
      <c r="C195" s="7"/>
      <c r="D195" s="7"/>
      <c r="E195" s="43"/>
      <c r="F195" s="43"/>
    </row>
    <row r="196" ht="15.75" customHeight="1">
      <c r="A196" s="7"/>
      <c r="B196" s="7"/>
      <c r="C196" s="7"/>
      <c r="D196" s="7"/>
      <c r="E196" s="43"/>
      <c r="F196" s="43"/>
    </row>
    <row r="197" ht="15.75" customHeight="1">
      <c r="A197" s="7"/>
      <c r="B197" s="7"/>
      <c r="C197" s="7"/>
      <c r="D197" s="7"/>
      <c r="E197" s="43"/>
      <c r="F197" s="43"/>
    </row>
    <row r="198" ht="15.75" customHeight="1">
      <c r="A198" s="7"/>
      <c r="B198" s="7"/>
      <c r="C198" s="7"/>
      <c r="D198" s="7"/>
      <c r="E198" s="43"/>
      <c r="F198" s="43"/>
    </row>
    <row r="199" ht="15.75" customHeight="1">
      <c r="A199" s="7"/>
      <c r="B199" s="7"/>
      <c r="C199" s="7"/>
      <c r="D199" s="7"/>
      <c r="E199" s="43"/>
      <c r="F199" s="43"/>
    </row>
    <row r="200" ht="15.75" customHeight="1">
      <c r="A200" s="7"/>
      <c r="B200" s="7"/>
      <c r="C200" s="7"/>
      <c r="D200" s="7"/>
      <c r="E200" s="43"/>
      <c r="F200" s="43"/>
    </row>
    <row r="201" ht="15.75" customHeight="1">
      <c r="A201" s="7"/>
      <c r="B201" s="7"/>
      <c r="C201" s="7"/>
      <c r="D201" s="7"/>
      <c r="E201" s="43"/>
      <c r="F201" s="43"/>
    </row>
    <row r="202" ht="15.75" customHeight="1">
      <c r="A202" s="7"/>
      <c r="B202" s="7"/>
      <c r="C202" s="7"/>
      <c r="D202" s="7"/>
      <c r="E202" s="43"/>
      <c r="F202" s="43"/>
    </row>
    <row r="203" ht="15.75" customHeight="1">
      <c r="A203" s="7"/>
      <c r="B203" s="7"/>
      <c r="C203" s="7"/>
      <c r="D203" s="7"/>
      <c r="E203" s="43"/>
      <c r="F203" s="43"/>
    </row>
    <row r="204" ht="15.75" customHeight="1">
      <c r="A204" s="7"/>
      <c r="B204" s="7"/>
      <c r="C204" s="7"/>
      <c r="D204" s="7"/>
      <c r="E204" s="43"/>
      <c r="F204" s="43"/>
    </row>
    <row r="205" ht="15.75" customHeight="1">
      <c r="A205" s="7"/>
      <c r="B205" s="7"/>
      <c r="C205" s="7"/>
      <c r="D205" s="7"/>
      <c r="E205" s="43"/>
      <c r="F205" s="43"/>
    </row>
    <row r="206" ht="15.75" customHeight="1">
      <c r="A206" s="7"/>
      <c r="B206" s="7"/>
      <c r="C206" s="7"/>
      <c r="D206" s="7"/>
      <c r="E206" s="43"/>
      <c r="F206" s="43"/>
    </row>
    <row r="207" ht="15.75" customHeight="1">
      <c r="A207" s="7"/>
      <c r="B207" s="7"/>
      <c r="C207" s="7"/>
      <c r="D207" s="7"/>
      <c r="E207" s="43"/>
      <c r="F207" s="43"/>
    </row>
    <row r="208" ht="15.75" customHeight="1">
      <c r="A208" s="7"/>
      <c r="B208" s="7"/>
      <c r="C208" s="7"/>
      <c r="D208" s="7"/>
      <c r="E208" s="43"/>
      <c r="F208" s="43"/>
    </row>
    <row r="209" ht="15.75" customHeight="1">
      <c r="A209" s="7"/>
      <c r="B209" s="7"/>
      <c r="C209" s="7"/>
      <c r="D209" s="7"/>
      <c r="E209" s="43"/>
      <c r="F209" s="43"/>
    </row>
    <row r="210" ht="15.75" customHeight="1">
      <c r="A210" s="7"/>
      <c r="B210" s="7"/>
      <c r="C210" s="7"/>
      <c r="D210" s="7"/>
      <c r="E210" s="43"/>
      <c r="F210" s="43"/>
    </row>
    <row r="211" ht="15.75" customHeight="1">
      <c r="A211" s="7"/>
      <c r="B211" s="7"/>
      <c r="C211" s="7"/>
      <c r="D211" s="7"/>
      <c r="E211" s="43"/>
      <c r="F211" s="43"/>
    </row>
    <row r="212" ht="15.75" customHeight="1">
      <c r="A212" s="7"/>
      <c r="B212" s="7"/>
      <c r="C212" s="7"/>
      <c r="D212" s="7"/>
      <c r="E212" s="43"/>
      <c r="F212" s="43"/>
    </row>
    <row r="213" ht="15.75" customHeight="1">
      <c r="A213" s="7"/>
      <c r="B213" s="7"/>
      <c r="C213" s="7"/>
      <c r="D213" s="7"/>
      <c r="E213" s="43"/>
      <c r="F213" s="43"/>
    </row>
    <row r="214" ht="15.75" customHeight="1">
      <c r="A214" s="7"/>
      <c r="B214" s="7"/>
      <c r="C214" s="7"/>
      <c r="D214" s="7"/>
      <c r="E214" s="43"/>
      <c r="F214" s="43"/>
    </row>
    <row r="215" ht="15.75" customHeight="1">
      <c r="A215" s="7"/>
      <c r="B215" s="7"/>
      <c r="C215" s="7"/>
      <c r="D215" s="7"/>
      <c r="E215" s="43"/>
      <c r="F215" s="43"/>
    </row>
    <row r="216" ht="15.75" customHeight="1">
      <c r="A216" s="7"/>
      <c r="B216" s="7"/>
      <c r="C216" s="7"/>
      <c r="D216" s="7"/>
      <c r="E216" s="43"/>
      <c r="F216" s="43"/>
    </row>
    <row r="217" ht="15.75" customHeight="1">
      <c r="A217" s="7"/>
      <c r="B217" s="7"/>
      <c r="C217" s="7"/>
      <c r="D217" s="7"/>
      <c r="E217" s="43"/>
      <c r="F217" s="43"/>
    </row>
    <row r="218" ht="15.75" customHeight="1">
      <c r="A218" s="7"/>
      <c r="B218" s="7"/>
      <c r="C218" s="7"/>
      <c r="D218" s="7"/>
      <c r="E218" s="43"/>
      <c r="F218" s="43"/>
    </row>
    <row r="219" ht="15.75" customHeight="1">
      <c r="A219" s="7"/>
      <c r="B219" s="7"/>
      <c r="C219" s="7"/>
      <c r="D219" s="7"/>
      <c r="E219" s="43"/>
      <c r="F219" s="43"/>
    </row>
    <row r="220" ht="15.75" customHeight="1">
      <c r="A220" s="7"/>
      <c r="B220" s="7"/>
      <c r="C220" s="7"/>
      <c r="D220" s="7"/>
      <c r="E220" s="43"/>
      <c r="F220" s="43"/>
    </row>
    <row r="221" ht="15.75" customHeight="1">
      <c r="A221" s="7"/>
      <c r="B221" s="7"/>
      <c r="C221" s="7"/>
      <c r="D221" s="7"/>
      <c r="E221" s="43"/>
      <c r="F221" s="43"/>
    </row>
    <row r="222" ht="15.75" customHeight="1">
      <c r="A222" s="7"/>
      <c r="B222" s="7"/>
      <c r="C222" s="7"/>
      <c r="D222" s="7"/>
      <c r="E222" s="43"/>
      <c r="F222" s="43"/>
    </row>
    <row r="223" ht="15.75" customHeight="1">
      <c r="A223" s="7"/>
      <c r="B223" s="7"/>
      <c r="C223" s="7"/>
      <c r="D223" s="7"/>
      <c r="E223" s="43"/>
      <c r="F223" s="43"/>
    </row>
    <row r="224" ht="15.75" customHeight="1">
      <c r="A224" s="7"/>
      <c r="B224" s="7"/>
      <c r="C224" s="7"/>
      <c r="D224" s="7"/>
      <c r="E224" s="43"/>
      <c r="F224" s="43"/>
    </row>
    <row r="225" ht="15.75" customHeight="1">
      <c r="A225" s="7"/>
      <c r="B225" s="7"/>
      <c r="C225" s="7"/>
      <c r="D225" s="7"/>
      <c r="E225" s="43"/>
      <c r="F225" s="43"/>
    </row>
    <row r="226" ht="15.75" customHeight="1">
      <c r="A226" s="7"/>
      <c r="B226" s="7"/>
      <c r="C226" s="7"/>
      <c r="D226" s="7"/>
      <c r="E226" s="43"/>
      <c r="F226" s="43"/>
    </row>
    <row r="227" ht="15.75" customHeight="1">
      <c r="A227" s="7"/>
      <c r="B227" s="7"/>
      <c r="C227" s="7"/>
      <c r="D227" s="7"/>
      <c r="E227" s="43"/>
      <c r="F227" s="43"/>
    </row>
    <row r="228" ht="15.75" customHeight="1">
      <c r="A228" s="7"/>
      <c r="B228" s="7"/>
      <c r="C228" s="7"/>
      <c r="D228" s="7"/>
      <c r="E228" s="43"/>
      <c r="F228" s="43"/>
    </row>
    <row r="229" ht="15.75" customHeight="1">
      <c r="A229" s="7"/>
      <c r="B229" s="7"/>
      <c r="C229" s="7"/>
      <c r="D229" s="7"/>
      <c r="E229" s="43"/>
      <c r="F229" s="43"/>
    </row>
    <row r="230" ht="15.75" customHeight="1">
      <c r="A230" s="7"/>
      <c r="B230" s="7"/>
      <c r="C230" s="7"/>
      <c r="D230" s="7"/>
      <c r="E230" s="43"/>
      <c r="F230" s="43"/>
    </row>
    <row r="231" ht="15.75" customHeight="1">
      <c r="A231" s="7"/>
      <c r="B231" s="7"/>
      <c r="C231" s="7"/>
      <c r="D231" s="7"/>
      <c r="E231" s="43"/>
      <c r="F231" s="43"/>
    </row>
    <row r="232" ht="15.75" customHeight="1">
      <c r="A232" s="7"/>
      <c r="B232" s="7"/>
      <c r="C232" s="7"/>
      <c r="D232" s="7"/>
      <c r="E232" s="43"/>
      <c r="F232" s="43"/>
    </row>
    <row r="233" ht="15.75" customHeight="1">
      <c r="A233" s="7"/>
      <c r="B233" s="7"/>
      <c r="C233" s="7"/>
      <c r="D233" s="7"/>
      <c r="E233" s="43"/>
      <c r="F233" s="43"/>
    </row>
    <row r="234" ht="15.75" customHeight="1">
      <c r="A234" s="7"/>
      <c r="B234" s="7"/>
      <c r="C234" s="7"/>
      <c r="D234" s="7"/>
      <c r="E234" s="43"/>
      <c r="F234" s="43"/>
    </row>
    <row r="235" ht="15.75" customHeight="1">
      <c r="A235" s="7"/>
      <c r="B235" s="7"/>
      <c r="C235" s="7"/>
      <c r="D235" s="7"/>
      <c r="E235" s="43"/>
      <c r="F235" s="43"/>
    </row>
    <row r="236" ht="15.75" customHeight="1">
      <c r="A236" s="7"/>
      <c r="B236" s="7"/>
      <c r="C236" s="7"/>
      <c r="D236" s="7"/>
      <c r="E236" s="43"/>
      <c r="F236" s="43"/>
    </row>
    <row r="237" ht="15.75" customHeight="1">
      <c r="A237" s="7"/>
      <c r="B237" s="7"/>
      <c r="C237" s="7"/>
      <c r="D237" s="7"/>
      <c r="E237" s="43"/>
      <c r="F237" s="43"/>
    </row>
    <row r="238" ht="15.75" customHeight="1">
      <c r="A238" s="7"/>
      <c r="B238" s="7"/>
      <c r="C238" s="7"/>
      <c r="D238" s="7"/>
      <c r="E238" s="43"/>
      <c r="F238" s="43"/>
    </row>
    <row r="239" ht="15.75" customHeight="1">
      <c r="A239" s="7"/>
      <c r="B239" s="7"/>
      <c r="C239" s="7"/>
      <c r="D239" s="7"/>
      <c r="E239" s="43"/>
      <c r="F239" s="43"/>
    </row>
    <row r="240" ht="15.75" customHeight="1">
      <c r="A240" s="7"/>
      <c r="B240" s="7"/>
      <c r="C240" s="7"/>
      <c r="D240" s="7"/>
      <c r="E240" s="43"/>
      <c r="F240" s="43"/>
    </row>
    <row r="241" ht="15.75" customHeight="1">
      <c r="A241" s="7"/>
      <c r="B241" s="7"/>
      <c r="C241" s="7"/>
      <c r="D241" s="7"/>
      <c r="E241" s="43"/>
      <c r="F241" s="43"/>
    </row>
    <row r="242" ht="15.75" customHeight="1">
      <c r="A242" s="7"/>
      <c r="B242" s="7"/>
      <c r="C242" s="7"/>
      <c r="D242" s="7"/>
      <c r="E242" s="43"/>
      <c r="F242" s="43"/>
    </row>
    <row r="243" ht="15.75" customHeight="1">
      <c r="A243" s="7"/>
      <c r="B243" s="7"/>
      <c r="C243" s="7"/>
      <c r="D243" s="7"/>
      <c r="E243" s="43"/>
      <c r="F243" s="43"/>
    </row>
    <row r="244" ht="15.75" customHeight="1">
      <c r="A244" s="7"/>
      <c r="B244" s="7"/>
      <c r="C244" s="7"/>
      <c r="D244" s="7"/>
      <c r="E244" s="43"/>
      <c r="F244" s="4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0.75" footer="0.0" header="0.0" left="0.7" right="0.7" top="0.75"/>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outlineLevelRow="2"/>
  <cols>
    <col customWidth="1" min="1" max="1" width="18.88"/>
    <col customWidth="1" min="2" max="2" width="10.25"/>
    <col customWidth="1" min="3" max="4" width="12.63"/>
    <col customWidth="1" min="5" max="5" width="23.75"/>
    <col customWidth="1" min="7" max="7" width="13.75"/>
  </cols>
  <sheetData>
    <row r="1" ht="22.5" customHeight="1">
      <c r="A1" s="118" t="s">
        <v>482</v>
      </c>
      <c r="B1" s="118" t="s">
        <v>942</v>
      </c>
      <c r="C1" s="118" t="s">
        <v>369</v>
      </c>
      <c r="D1" s="118" t="s">
        <v>488</v>
      </c>
      <c r="E1" s="118" t="s">
        <v>943</v>
      </c>
      <c r="F1" s="118" t="s">
        <v>372</v>
      </c>
      <c r="G1" s="118" t="s">
        <v>371</v>
      </c>
      <c r="H1" s="118" t="s">
        <v>248</v>
      </c>
      <c r="I1" s="118" t="s">
        <v>944</v>
      </c>
    </row>
    <row r="2" ht="22.5" customHeight="1">
      <c r="A2" s="119" t="s">
        <v>494</v>
      </c>
      <c r="B2" s="119" t="s">
        <v>495</v>
      </c>
      <c r="C2" s="120">
        <v>46167.0</v>
      </c>
      <c r="D2" s="119" t="s">
        <v>945</v>
      </c>
      <c r="E2" s="119">
        <v>9.591</v>
      </c>
      <c r="F2" s="121">
        <v>3638.63</v>
      </c>
      <c r="G2" s="121">
        <v>379.38</v>
      </c>
      <c r="H2" s="121">
        <f t="shared" ref="H2:H106" si="1">$L$2*E2</f>
        <v>3189.58296</v>
      </c>
      <c r="I2" s="121">
        <f t="shared" ref="I2:I106" si="2"> E2*($L$2-G2)</f>
        <v>-449.05062</v>
      </c>
      <c r="K2" s="4" t="s">
        <v>495</v>
      </c>
      <c r="L2" s="9">
        <f>IFERROR(__xludf.DUMMYFUNCTION("GOOGLEFINANCE(""NASDAQ:GOOG"",""price"")"),332.56)</f>
        <v>332.56</v>
      </c>
    </row>
    <row r="3" ht="22.5" customHeight="1">
      <c r="A3" s="119" t="s">
        <v>494</v>
      </c>
      <c r="B3" s="119" t="s">
        <v>495</v>
      </c>
      <c r="C3" s="120">
        <v>46167.0</v>
      </c>
      <c r="D3" s="119" t="s">
        <v>945</v>
      </c>
      <c r="E3" s="119">
        <v>4.197</v>
      </c>
      <c r="F3" s="121">
        <v>1592.26</v>
      </c>
      <c r="G3" s="121">
        <v>379.38</v>
      </c>
      <c r="H3" s="121">
        <f t="shared" si="1"/>
        <v>1395.75432</v>
      </c>
      <c r="I3" s="121">
        <f t="shared" si="2"/>
        <v>-196.50354</v>
      </c>
      <c r="K3" s="4" t="s">
        <v>506</v>
      </c>
      <c r="L3" s="9">
        <f>IFERROR(__xludf.DUMMYFUNCTION("GOOGLEFINANCE(""NASDAQ:SPCX"",""price"")"),112.42)</f>
        <v>112.42</v>
      </c>
    </row>
    <row r="4" ht="22.5" customHeight="1">
      <c r="A4" s="119" t="s">
        <v>494</v>
      </c>
      <c r="B4" s="119" t="s">
        <v>495</v>
      </c>
      <c r="C4" s="120">
        <v>46167.0</v>
      </c>
      <c r="D4" s="119" t="s">
        <v>945</v>
      </c>
      <c r="E4" s="119">
        <v>4.182</v>
      </c>
      <c r="F4" s="121">
        <v>1586.57</v>
      </c>
      <c r="G4" s="121">
        <v>379.38</v>
      </c>
      <c r="H4" s="121">
        <f t="shared" si="1"/>
        <v>1390.76592</v>
      </c>
      <c r="I4" s="121">
        <f t="shared" si="2"/>
        <v>-195.80124</v>
      </c>
      <c r="K4" s="4" t="s">
        <v>946</v>
      </c>
      <c r="L4" s="9">
        <f>IFERROR(__xludf.DUMMYFUNCTION("GOOGLEFINANCE(""NYSE:A"",""price"")"),138.64)</f>
        <v>138.64</v>
      </c>
    </row>
    <row r="5" ht="22.5" customHeight="1">
      <c r="A5" s="119" t="s">
        <v>494</v>
      </c>
      <c r="B5" s="119" t="s">
        <v>495</v>
      </c>
      <c r="C5" s="120">
        <v>46167.0</v>
      </c>
      <c r="D5" s="119" t="s">
        <v>945</v>
      </c>
      <c r="E5" s="119">
        <v>2.381</v>
      </c>
      <c r="F5" s="121">
        <v>903.3</v>
      </c>
      <c r="G5" s="121">
        <v>379.38</v>
      </c>
      <c r="H5" s="121">
        <f t="shared" si="1"/>
        <v>791.82536</v>
      </c>
      <c r="I5" s="121">
        <f t="shared" si="2"/>
        <v>-111.47842</v>
      </c>
      <c r="K5" s="4" t="s">
        <v>947</v>
      </c>
      <c r="L5" s="9">
        <f>IFERROR(__xludf.DUMMYFUNCTION("GOOGLEFINANCE(""NYSE:KEYS"",""price"")"),312.36)</f>
        <v>312.36</v>
      </c>
    </row>
    <row r="6" ht="22.5" customHeight="1">
      <c r="A6" s="119" t="s">
        <v>494</v>
      </c>
      <c r="B6" s="119" t="s">
        <v>495</v>
      </c>
      <c r="C6" s="120">
        <v>46198.0</v>
      </c>
      <c r="D6" s="119" t="s">
        <v>945</v>
      </c>
      <c r="E6" s="119">
        <v>2.383</v>
      </c>
      <c r="F6" s="121">
        <v>822.23</v>
      </c>
      <c r="G6" s="121">
        <v>345.04</v>
      </c>
      <c r="H6" s="121">
        <f t="shared" si="1"/>
        <v>792.49048</v>
      </c>
      <c r="I6" s="121">
        <f t="shared" si="2"/>
        <v>-29.73984</v>
      </c>
    </row>
    <row r="7" ht="22.5" customHeight="1">
      <c r="A7" s="119" t="s">
        <v>494</v>
      </c>
      <c r="B7" s="119" t="s">
        <v>495</v>
      </c>
      <c r="C7" s="120">
        <v>46137.0</v>
      </c>
      <c r="D7" s="119" t="s">
        <v>945</v>
      </c>
      <c r="E7" s="119">
        <v>2.381</v>
      </c>
      <c r="F7" s="121">
        <v>815.06</v>
      </c>
      <c r="G7" s="121">
        <v>342.32</v>
      </c>
      <c r="H7" s="121">
        <f t="shared" si="1"/>
        <v>791.82536</v>
      </c>
      <c r="I7" s="121">
        <f t="shared" si="2"/>
        <v>-23.23856</v>
      </c>
    </row>
    <row r="8" ht="22.5" customHeight="1">
      <c r="A8" s="119" t="s">
        <v>494</v>
      </c>
      <c r="B8" s="119" t="s">
        <v>495</v>
      </c>
      <c r="C8" s="120">
        <v>46198.0</v>
      </c>
      <c r="D8" s="119" t="s">
        <v>945</v>
      </c>
      <c r="E8" s="119">
        <v>4.2</v>
      </c>
      <c r="F8" s="121">
        <v>1449.17</v>
      </c>
      <c r="G8" s="121">
        <v>345.04</v>
      </c>
      <c r="H8" s="121">
        <f t="shared" si="1"/>
        <v>1396.752</v>
      </c>
      <c r="I8" s="121">
        <f t="shared" si="2"/>
        <v>-52.416</v>
      </c>
    </row>
    <row r="9" ht="22.5" customHeight="1">
      <c r="A9" s="119" t="s">
        <v>494</v>
      </c>
      <c r="B9" s="119" t="s">
        <v>495</v>
      </c>
      <c r="C9" s="120">
        <v>46198.0</v>
      </c>
      <c r="D9" s="119" t="s">
        <v>945</v>
      </c>
      <c r="E9" s="119">
        <v>4.784</v>
      </c>
      <c r="F9" s="121">
        <v>1650.67</v>
      </c>
      <c r="G9" s="121">
        <v>345.04</v>
      </c>
      <c r="H9" s="121">
        <f t="shared" si="1"/>
        <v>1590.96704</v>
      </c>
      <c r="I9" s="121">
        <f t="shared" si="2"/>
        <v>-59.70432</v>
      </c>
    </row>
    <row r="10" ht="22.5" customHeight="1">
      <c r="A10" s="119" t="s">
        <v>494</v>
      </c>
      <c r="B10" s="119" t="s">
        <v>495</v>
      </c>
      <c r="C10" s="120">
        <v>46137.0</v>
      </c>
      <c r="D10" s="119" t="s">
        <v>945</v>
      </c>
      <c r="E10" s="119">
        <v>4.182</v>
      </c>
      <c r="F10" s="121">
        <v>1431.58</v>
      </c>
      <c r="G10" s="121">
        <v>342.32</v>
      </c>
      <c r="H10" s="121">
        <f t="shared" si="1"/>
        <v>1390.76592</v>
      </c>
      <c r="I10" s="121">
        <f t="shared" si="2"/>
        <v>-40.81632</v>
      </c>
    </row>
    <row r="11" ht="22.5" customHeight="1">
      <c r="A11" s="119" t="s">
        <v>494</v>
      </c>
      <c r="B11" s="119" t="s">
        <v>495</v>
      </c>
      <c r="C11" s="120">
        <v>46137.0</v>
      </c>
      <c r="D11" s="119" t="s">
        <v>945</v>
      </c>
      <c r="E11" s="119">
        <v>4.797</v>
      </c>
      <c r="F11" s="121">
        <v>1642.11</v>
      </c>
      <c r="G11" s="121">
        <v>342.32</v>
      </c>
      <c r="H11" s="121">
        <f t="shared" si="1"/>
        <v>1595.29032</v>
      </c>
      <c r="I11" s="121">
        <f t="shared" si="2"/>
        <v>-46.81872</v>
      </c>
    </row>
    <row r="12" ht="22.5" customHeight="1">
      <c r="A12" s="119" t="s">
        <v>494</v>
      </c>
      <c r="B12" s="119" t="s">
        <v>495</v>
      </c>
      <c r="C12" s="120">
        <v>46198.0</v>
      </c>
      <c r="D12" s="119" t="s">
        <v>945</v>
      </c>
      <c r="E12" s="119">
        <v>8.998</v>
      </c>
      <c r="F12" s="121">
        <v>3104.67</v>
      </c>
      <c r="G12" s="121">
        <v>345.04</v>
      </c>
      <c r="H12" s="121">
        <f t="shared" si="1"/>
        <v>2992.37488</v>
      </c>
      <c r="I12" s="121">
        <f t="shared" si="2"/>
        <v>-112.29504</v>
      </c>
    </row>
    <row r="13" ht="22.5" customHeight="1">
      <c r="A13" s="119" t="s">
        <v>494</v>
      </c>
      <c r="B13" s="119" t="s">
        <v>495</v>
      </c>
      <c r="C13" s="120">
        <v>46137.0</v>
      </c>
      <c r="D13" s="119" t="s">
        <v>945</v>
      </c>
      <c r="E13" s="119">
        <v>8.993</v>
      </c>
      <c r="F13" s="121">
        <v>3078.48</v>
      </c>
      <c r="G13" s="121">
        <v>342.32</v>
      </c>
      <c r="H13" s="121">
        <f t="shared" si="1"/>
        <v>2990.71208</v>
      </c>
      <c r="I13" s="121">
        <f t="shared" si="2"/>
        <v>-87.77168</v>
      </c>
    </row>
    <row r="14" ht="22.5" customHeight="1">
      <c r="A14" s="119" t="s">
        <v>494</v>
      </c>
      <c r="B14" s="119" t="s">
        <v>495</v>
      </c>
      <c r="C14" s="120">
        <v>46106.0</v>
      </c>
      <c r="D14" s="119" t="s">
        <v>945</v>
      </c>
      <c r="E14" s="119">
        <v>1.786</v>
      </c>
      <c r="F14" s="121">
        <v>516.51</v>
      </c>
      <c r="G14" s="121">
        <v>289.2</v>
      </c>
      <c r="H14" s="121">
        <f t="shared" si="1"/>
        <v>593.95216</v>
      </c>
      <c r="I14" s="121">
        <f t="shared" si="2"/>
        <v>77.44096</v>
      </c>
    </row>
    <row r="15" ht="22.5" customHeight="1">
      <c r="A15" s="119" t="s">
        <v>494</v>
      </c>
      <c r="B15" s="119" t="s">
        <v>495</v>
      </c>
      <c r="C15" s="120">
        <v>46047.0</v>
      </c>
      <c r="D15" s="119" t="s">
        <v>945</v>
      </c>
      <c r="E15" s="119">
        <v>4.778</v>
      </c>
      <c r="F15" s="121">
        <v>1569.24</v>
      </c>
      <c r="G15" s="121">
        <v>328.43</v>
      </c>
      <c r="H15" s="121">
        <f t="shared" si="1"/>
        <v>1588.97168</v>
      </c>
      <c r="I15" s="121">
        <f t="shared" si="2"/>
        <v>19.73314</v>
      </c>
    </row>
    <row r="16" ht="22.5" customHeight="1">
      <c r="A16" s="119" t="s">
        <v>494</v>
      </c>
      <c r="B16" s="119" t="s">
        <v>495</v>
      </c>
      <c r="C16" s="120">
        <v>46047.0</v>
      </c>
      <c r="D16" s="119" t="s">
        <v>945</v>
      </c>
      <c r="E16" s="119">
        <v>4.793</v>
      </c>
      <c r="F16" s="121">
        <v>1574.16</v>
      </c>
      <c r="G16" s="121">
        <v>328.43</v>
      </c>
      <c r="H16" s="121">
        <f t="shared" si="1"/>
        <v>1593.96008</v>
      </c>
      <c r="I16" s="121">
        <f t="shared" si="2"/>
        <v>19.79509</v>
      </c>
    </row>
    <row r="17" ht="22.5" customHeight="1">
      <c r="A17" s="119" t="s">
        <v>494</v>
      </c>
      <c r="B17" s="119" t="s">
        <v>495</v>
      </c>
      <c r="C17" s="120">
        <v>45986.0</v>
      </c>
      <c r="D17" s="119" t="s">
        <v>945</v>
      </c>
      <c r="E17" s="119">
        <v>4.173</v>
      </c>
      <c r="F17" s="121">
        <v>1328.98</v>
      </c>
      <c r="G17" s="121">
        <v>318.47</v>
      </c>
      <c r="H17" s="121">
        <f t="shared" si="1"/>
        <v>1387.77288</v>
      </c>
      <c r="I17" s="121">
        <f t="shared" si="2"/>
        <v>58.79757</v>
      </c>
    </row>
    <row r="18" ht="22.5" customHeight="1">
      <c r="A18" s="119" t="s">
        <v>494</v>
      </c>
      <c r="B18" s="119" t="s">
        <v>495</v>
      </c>
      <c r="C18" s="120">
        <v>45986.0</v>
      </c>
      <c r="D18" s="119" t="s">
        <v>945</v>
      </c>
      <c r="E18" s="119">
        <v>4.188</v>
      </c>
      <c r="F18" s="121">
        <v>1333.75</v>
      </c>
      <c r="G18" s="121">
        <v>318.47</v>
      </c>
      <c r="H18" s="121">
        <f t="shared" si="1"/>
        <v>1392.76128</v>
      </c>
      <c r="I18" s="121">
        <f t="shared" si="2"/>
        <v>59.00892</v>
      </c>
    </row>
    <row r="19" ht="22.5" customHeight="1">
      <c r="A19" s="119" t="s">
        <v>494</v>
      </c>
      <c r="B19" s="119" t="s">
        <v>495</v>
      </c>
      <c r="C19" s="120">
        <v>46016.0</v>
      </c>
      <c r="D19" s="119" t="s">
        <v>945</v>
      </c>
      <c r="E19" s="119">
        <v>4.176</v>
      </c>
      <c r="F19" s="121">
        <v>1318.24</v>
      </c>
      <c r="G19" s="121">
        <v>315.67</v>
      </c>
      <c r="H19" s="121">
        <f t="shared" si="1"/>
        <v>1388.77056</v>
      </c>
      <c r="I19" s="121">
        <f t="shared" si="2"/>
        <v>70.53264</v>
      </c>
    </row>
    <row r="20" ht="22.5" customHeight="1">
      <c r="A20" s="119" t="s">
        <v>494</v>
      </c>
      <c r="B20" s="119" t="s">
        <v>495</v>
      </c>
      <c r="C20" s="120">
        <v>46016.0</v>
      </c>
      <c r="D20" s="119" t="s">
        <v>945</v>
      </c>
      <c r="E20" s="119">
        <v>4.19</v>
      </c>
      <c r="F20" s="121">
        <v>1322.66</v>
      </c>
      <c r="G20" s="121">
        <v>315.67</v>
      </c>
      <c r="H20" s="121">
        <f t="shared" si="1"/>
        <v>1393.4264</v>
      </c>
      <c r="I20" s="121">
        <f t="shared" si="2"/>
        <v>70.7691</v>
      </c>
    </row>
    <row r="21" ht="22.5" customHeight="1">
      <c r="A21" s="119" t="s">
        <v>494</v>
      </c>
      <c r="B21" s="119" t="s">
        <v>495</v>
      </c>
      <c r="C21" s="120">
        <v>46078.0</v>
      </c>
      <c r="D21" s="119" t="s">
        <v>945</v>
      </c>
      <c r="E21" s="119">
        <v>4.179</v>
      </c>
      <c r="F21" s="121">
        <v>1299.33</v>
      </c>
      <c r="G21" s="121">
        <v>310.92</v>
      </c>
      <c r="H21" s="121">
        <f t="shared" si="1"/>
        <v>1389.76824</v>
      </c>
      <c r="I21" s="121">
        <f t="shared" si="2"/>
        <v>90.43356</v>
      </c>
    </row>
    <row r="22" ht="22.5" customHeight="1">
      <c r="A22" s="119" t="s">
        <v>494</v>
      </c>
      <c r="B22" s="119" t="s">
        <v>495</v>
      </c>
      <c r="C22" s="120">
        <v>46078.0</v>
      </c>
      <c r="D22" s="119" t="s">
        <v>945</v>
      </c>
      <c r="E22" s="119">
        <v>4.194</v>
      </c>
      <c r="F22" s="121">
        <v>1304.0</v>
      </c>
      <c r="G22" s="121">
        <v>310.92</v>
      </c>
      <c r="H22" s="121">
        <f t="shared" si="1"/>
        <v>1394.75664</v>
      </c>
      <c r="I22" s="121">
        <f t="shared" si="2"/>
        <v>90.75816</v>
      </c>
    </row>
    <row r="23" ht="22.5" customHeight="1">
      <c r="A23" s="119" t="s">
        <v>494</v>
      </c>
      <c r="B23" s="119" t="s">
        <v>495</v>
      </c>
      <c r="C23" s="120">
        <v>46047.0</v>
      </c>
      <c r="D23" s="119" t="s">
        <v>945</v>
      </c>
      <c r="E23" s="119">
        <v>8.986</v>
      </c>
      <c r="F23" s="121">
        <v>2951.27</v>
      </c>
      <c r="G23" s="121">
        <v>328.43</v>
      </c>
      <c r="H23" s="121">
        <f t="shared" si="1"/>
        <v>2988.38416</v>
      </c>
      <c r="I23" s="121">
        <f t="shared" si="2"/>
        <v>37.11218</v>
      </c>
    </row>
    <row r="24" ht="22.5" customHeight="1">
      <c r="A24" s="119" t="s">
        <v>494</v>
      </c>
      <c r="B24" s="119" t="s">
        <v>495</v>
      </c>
      <c r="C24" s="120">
        <v>46106.0</v>
      </c>
      <c r="D24" s="119" t="s">
        <v>945</v>
      </c>
      <c r="E24" s="119">
        <v>4.197</v>
      </c>
      <c r="F24" s="121">
        <v>1213.77</v>
      </c>
      <c r="G24" s="121">
        <v>289.2</v>
      </c>
      <c r="H24" s="121">
        <f t="shared" si="1"/>
        <v>1395.75432</v>
      </c>
      <c r="I24" s="121">
        <f t="shared" si="2"/>
        <v>181.98192</v>
      </c>
    </row>
    <row r="25" ht="22.5" customHeight="1">
      <c r="A25" s="119" t="s">
        <v>494</v>
      </c>
      <c r="B25" s="119" t="s">
        <v>495</v>
      </c>
      <c r="C25" s="120">
        <v>46106.0</v>
      </c>
      <c r="D25" s="119" t="s">
        <v>945</v>
      </c>
      <c r="E25" s="119">
        <v>4.781</v>
      </c>
      <c r="F25" s="121">
        <v>1382.67</v>
      </c>
      <c r="G25" s="121">
        <v>289.2</v>
      </c>
      <c r="H25" s="121">
        <f t="shared" si="1"/>
        <v>1589.96936</v>
      </c>
      <c r="I25" s="121">
        <f t="shared" si="2"/>
        <v>207.30416</v>
      </c>
    </row>
    <row r="26" ht="22.5" customHeight="1">
      <c r="A26" s="119" t="s">
        <v>494</v>
      </c>
      <c r="B26" s="119" t="s">
        <v>495</v>
      </c>
      <c r="C26" s="120">
        <v>45986.0</v>
      </c>
      <c r="D26" s="119" t="s">
        <v>945</v>
      </c>
      <c r="E26" s="119">
        <v>8.973</v>
      </c>
      <c r="F26" s="121">
        <v>2857.63</v>
      </c>
      <c r="G26" s="121">
        <v>318.47</v>
      </c>
      <c r="H26" s="121">
        <f t="shared" si="1"/>
        <v>2984.06088</v>
      </c>
      <c r="I26" s="121">
        <f t="shared" si="2"/>
        <v>126.42957</v>
      </c>
    </row>
    <row r="27" ht="22.5" customHeight="1">
      <c r="A27" s="119" t="s">
        <v>494</v>
      </c>
      <c r="B27" s="119" t="s">
        <v>495</v>
      </c>
      <c r="C27" s="120">
        <v>46016.0</v>
      </c>
      <c r="D27" s="119" t="s">
        <v>945</v>
      </c>
      <c r="E27" s="119">
        <v>10.11</v>
      </c>
      <c r="F27" s="121">
        <v>3191.42</v>
      </c>
      <c r="G27" s="121">
        <v>315.67</v>
      </c>
      <c r="H27" s="121">
        <f t="shared" si="1"/>
        <v>3362.1816</v>
      </c>
      <c r="I27" s="121">
        <f t="shared" si="2"/>
        <v>170.7579</v>
      </c>
    </row>
    <row r="28" ht="22.5" customHeight="1">
      <c r="A28" s="119" t="s">
        <v>494</v>
      </c>
      <c r="B28" s="119" t="s">
        <v>495</v>
      </c>
      <c r="C28" s="120">
        <v>46078.0</v>
      </c>
      <c r="D28" s="119" t="s">
        <v>945</v>
      </c>
      <c r="E28" s="119">
        <v>9.585</v>
      </c>
      <c r="F28" s="121">
        <v>2980.17</v>
      </c>
      <c r="G28" s="121">
        <v>310.92</v>
      </c>
      <c r="H28" s="121">
        <f t="shared" si="1"/>
        <v>3187.5876</v>
      </c>
      <c r="I28" s="121">
        <f t="shared" si="2"/>
        <v>207.4194</v>
      </c>
    </row>
    <row r="29" ht="22.5" customHeight="1">
      <c r="A29" s="119" t="s">
        <v>494</v>
      </c>
      <c r="B29" s="119" t="s">
        <v>495</v>
      </c>
      <c r="C29" s="120">
        <v>45925.0</v>
      </c>
      <c r="D29" s="119" t="s">
        <v>945</v>
      </c>
      <c r="E29" s="119">
        <v>4.173</v>
      </c>
      <c r="F29" s="121">
        <v>1034.19</v>
      </c>
      <c r="G29" s="121">
        <v>247.83</v>
      </c>
      <c r="H29" s="121">
        <f t="shared" si="1"/>
        <v>1387.77288</v>
      </c>
      <c r="I29" s="121">
        <f t="shared" si="2"/>
        <v>353.57829</v>
      </c>
    </row>
    <row r="30" ht="22.5" customHeight="1">
      <c r="A30" s="119" t="s">
        <v>494</v>
      </c>
      <c r="B30" s="119" t="s">
        <v>495</v>
      </c>
      <c r="C30" s="120">
        <v>45925.0</v>
      </c>
      <c r="D30" s="119" t="s">
        <v>945</v>
      </c>
      <c r="E30" s="119">
        <v>4.188</v>
      </c>
      <c r="F30" s="121">
        <v>1037.91</v>
      </c>
      <c r="G30" s="121">
        <v>247.83</v>
      </c>
      <c r="H30" s="121">
        <f t="shared" si="1"/>
        <v>1392.76128</v>
      </c>
      <c r="I30" s="121">
        <f t="shared" si="2"/>
        <v>354.84924</v>
      </c>
    </row>
    <row r="31" ht="22.5" customHeight="1">
      <c r="A31" s="119" t="s">
        <v>494</v>
      </c>
      <c r="B31" s="119" t="s">
        <v>495</v>
      </c>
      <c r="C31" s="120">
        <v>45955.0</v>
      </c>
      <c r="D31" s="119" t="s">
        <v>945</v>
      </c>
      <c r="E31" s="119">
        <v>4.77</v>
      </c>
      <c r="F31" s="121">
        <v>1242.63</v>
      </c>
      <c r="G31" s="121">
        <v>260.51</v>
      </c>
      <c r="H31" s="121">
        <f t="shared" si="1"/>
        <v>1586.3112</v>
      </c>
      <c r="I31" s="121">
        <f t="shared" si="2"/>
        <v>343.6785</v>
      </c>
    </row>
    <row r="32" ht="22.5" customHeight="1">
      <c r="A32" s="119" t="s">
        <v>494</v>
      </c>
      <c r="B32" s="119" t="s">
        <v>495</v>
      </c>
      <c r="C32" s="120">
        <v>45955.0</v>
      </c>
      <c r="D32" s="119" t="s">
        <v>945</v>
      </c>
      <c r="E32" s="119">
        <v>4.786</v>
      </c>
      <c r="F32" s="121">
        <v>1246.8</v>
      </c>
      <c r="G32" s="121">
        <v>260.51</v>
      </c>
      <c r="H32" s="121">
        <f t="shared" si="1"/>
        <v>1591.63216</v>
      </c>
      <c r="I32" s="121">
        <f t="shared" si="2"/>
        <v>344.8313</v>
      </c>
    </row>
    <row r="33" ht="22.5" customHeight="1">
      <c r="A33" s="119" t="s">
        <v>494</v>
      </c>
      <c r="B33" s="119" t="s">
        <v>495</v>
      </c>
      <c r="C33" s="120">
        <v>46106.0</v>
      </c>
      <c r="D33" s="119" t="s">
        <v>945</v>
      </c>
      <c r="E33" s="119">
        <v>9.591</v>
      </c>
      <c r="F33" s="121">
        <v>2773.72</v>
      </c>
      <c r="G33" s="121">
        <v>289.2</v>
      </c>
      <c r="H33" s="121">
        <f t="shared" si="1"/>
        <v>3189.58296</v>
      </c>
      <c r="I33" s="121">
        <f t="shared" si="2"/>
        <v>415.86576</v>
      </c>
    </row>
    <row r="34" ht="22.5" customHeight="1">
      <c r="A34" s="119" t="s">
        <v>494</v>
      </c>
      <c r="B34" s="119" t="s">
        <v>495</v>
      </c>
      <c r="C34" s="120">
        <v>45894.0</v>
      </c>
      <c r="D34" s="119" t="s">
        <v>945</v>
      </c>
      <c r="E34" s="119">
        <v>4.222</v>
      </c>
      <c r="F34" s="121">
        <v>872.77</v>
      </c>
      <c r="G34" s="121">
        <v>206.72</v>
      </c>
      <c r="H34" s="121">
        <f t="shared" si="1"/>
        <v>1404.06832</v>
      </c>
      <c r="I34" s="121">
        <f t="shared" si="2"/>
        <v>531.29648</v>
      </c>
    </row>
    <row r="35" ht="22.5" customHeight="1">
      <c r="A35" s="119" t="s">
        <v>494</v>
      </c>
      <c r="B35" s="119" t="s">
        <v>495</v>
      </c>
      <c r="C35" s="120">
        <v>45682.0</v>
      </c>
      <c r="D35" s="119" t="s">
        <v>948</v>
      </c>
      <c r="E35" s="119">
        <v>4.174</v>
      </c>
      <c r="F35" s="121">
        <v>842.73</v>
      </c>
      <c r="G35" s="121">
        <v>201.9</v>
      </c>
      <c r="H35" s="121">
        <f t="shared" si="1"/>
        <v>1388.10544</v>
      </c>
      <c r="I35" s="121">
        <f t="shared" si="2"/>
        <v>545.37484</v>
      </c>
    </row>
    <row r="36" ht="22.5" customHeight="1">
      <c r="A36" s="119" t="s">
        <v>494</v>
      </c>
      <c r="B36" s="119" t="s">
        <v>495</v>
      </c>
      <c r="C36" s="120">
        <v>45863.0</v>
      </c>
      <c r="D36" s="119" t="s">
        <v>945</v>
      </c>
      <c r="E36" s="119">
        <v>4.185</v>
      </c>
      <c r="F36" s="121">
        <v>808.54</v>
      </c>
      <c r="G36" s="121">
        <v>193.2</v>
      </c>
      <c r="H36" s="121">
        <f t="shared" si="1"/>
        <v>1391.7636</v>
      </c>
      <c r="I36" s="121">
        <f t="shared" si="2"/>
        <v>583.2216</v>
      </c>
    </row>
    <row r="37" ht="22.5" customHeight="1">
      <c r="A37" s="119" t="s">
        <v>494</v>
      </c>
      <c r="B37" s="119" t="s">
        <v>495</v>
      </c>
      <c r="C37" s="120">
        <v>45863.0</v>
      </c>
      <c r="D37" s="119" t="s">
        <v>945</v>
      </c>
      <c r="E37" s="119">
        <v>4.212</v>
      </c>
      <c r="F37" s="121">
        <v>813.76</v>
      </c>
      <c r="G37" s="121">
        <v>193.2</v>
      </c>
      <c r="H37" s="121">
        <f t="shared" si="1"/>
        <v>1400.74272</v>
      </c>
      <c r="I37" s="121">
        <f t="shared" si="2"/>
        <v>586.98432</v>
      </c>
    </row>
    <row r="38" ht="22.5" customHeight="1">
      <c r="A38" s="119" t="s">
        <v>494</v>
      </c>
      <c r="B38" s="119" t="s">
        <v>495</v>
      </c>
      <c r="C38" s="120">
        <v>45894.0</v>
      </c>
      <c r="D38" s="119" t="s">
        <v>945</v>
      </c>
      <c r="E38" s="119">
        <v>4.766</v>
      </c>
      <c r="F38" s="121">
        <v>985.23</v>
      </c>
      <c r="G38" s="121">
        <v>206.72</v>
      </c>
      <c r="H38" s="121">
        <f t="shared" si="1"/>
        <v>1584.98096</v>
      </c>
      <c r="I38" s="121">
        <f t="shared" si="2"/>
        <v>599.75344</v>
      </c>
    </row>
    <row r="39" ht="22.5" customHeight="1">
      <c r="A39" s="119" t="s">
        <v>494</v>
      </c>
      <c r="B39" s="119" t="s">
        <v>495</v>
      </c>
      <c r="C39" s="120">
        <v>44920.0</v>
      </c>
      <c r="D39" s="119" t="s">
        <v>948</v>
      </c>
      <c r="E39" s="119">
        <v>2.655</v>
      </c>
      <c r="F39" s="121">
        <v>238.45</v>
      </c>
      <c r="G39" s="121">
        <v>89.81</v>
      </c>
      <c r="H39" s="121">
        <f t="shared" si="1"/>
        <v>882.9468</v>
      </c>
      <c r="I39" s="121">
        <f t="shared" si="2"/>
        <v>644.50125</v>
      </c>
    </row>
    <row r="40" ht="22.5" customHeight="1">
      <c r="A40" s="119" t="s">
        <v>494</v>
      </c>
      <c r="B40" s="119" t="s">
        <v>495</v>
      </c>
      <c r="C40" s="120">
        <v>45713.0</v>
      </c>
      <c r="D40" s="119" t="s">
        <v>948</v>
      </c>
      <c r="E40" s="119">
        <v>4.174</v>
      </c>
      <c r="F40" s="121">
        <v>756.29</v>
      </c>
      <c r="G40" s="121">
        <v>181.19</v>
      </c>
      <c r="H40" s="121">
        <f t="shared" si="1"/>
        <v>1388.10544</v>
      </c>
      <c r="I40" s="121">
        <f t="shared" si="2"/>
        <v>631.81838</v>
      </c>
    </row>
    <row r="41" ht="22.5" customHeight="1">
      <c r="A41" s="119" t="s">
        <v>494</v>
      </c>
      <c r="B41" s="119" t="s">
        <v>495</v>
      </c>
      <c r="C41" s="120">
        <v>45437.0</v>
      </c>
      <c r="D41" s="119" t="s">
        <v>948</v>
      </c>
      <c r="E41" s="119">
        <v>4.146</v>
      </c>
      <c r="F41" s="121">
        <v>731.06</v>
      </c>
      <c r="G41" s="121">
        <v>176.33</v>
      </c>
      <c r="H41" s="121">
        <f t="shared" si="1"/>
        <v>1378.79376</v>
      </c>
      <c r="I41" s="121">
        <f t="shared" si="2"/>
        <v>647.72958</v>
      </c>
    </row>
    <row r="42" ht="22.5" customHeight="1">
      <c r="A42" s="119" t="s">
        <v>494</v>
      </c>
      <c r="B42" s="119" t="s">
        <v>495</v>
      </c>
      <c r="C42" s="120">
        <v>45741.0</v>
      </c>
      <c r="D42" s="119" t="s">
        <v>948</v>
      </c>
      <c r="E42" s="119">
        <v>4.165</v>
      </c>
      <c r="F42" s="121">
        <v>707.76</v>
      </c>
      <c r="G42" s="121">
        <v>169.93</v>
      </c>
      <c r="H42" s="121">
        <f t="shared" si="1"/>
        <v>1385.1124</v>
      </c>
      <c r="I42" s="121">
        <f t="shared" si="2"/>
        <v>677.35395</v>
      </c>
    </row>
    <row r="43" ht="22.5" customHeight="1">
      <c r="A43" s="119" t="s">
        <v>494</v>
      </c>
      <c r="B43" s="119" t="s">
        <v>495</v>
      </c>
      <c r="C43" s="120">
        <v>45833.0</v>
      </c>
      <c r="D43" s="119" t="s">
        <v>948</v>
      </c>
      <c r="E43" s="119">
        <v>4.17</v>
      </c>
      <c r="F43" s="121">
        <v>699.48</v>
      </c>
      <c r="G43" s="121">
        <v>167.74</v>
      </c>
      <c r="H43" s="121">
        <f t="shared" si="1"/>
        <v>1386.7752</v>
      </c>
      <c r="I43" s="121">
        <f t="shared" si="2"/>
        <v>687.2994</v>
      </c>
    </row>
    <row r="44" ht="22.5" customHeight="1">
      <c r="A44" s="119" t="s">
        <v>494</v>
      </c>
      <c r="B44" s="119" t="s">
        <v>495</v>
      </c>
      <c r="C44" s="120">
        <v>45802.0</v>
      </c>
      <c r="D44" s="119" t="s">
        <v>948</v>
      </c>
      <c r="E44" s="119">
        <v>4.225</v>
      </c>
      <c r="F44" s="121">
        <v>716.52</v>
      </c>
      <c r="G44" s="121">
        <v>169.59</v>
      </c>
      <c r="H44" s="121">
        <f t="shared" si="1"/>
        <v>1405.066</v>
      </c>
      <c r="I44" s="121">
        <f t="shared" si="2"/>
        <v>688.54825</v>
      </c>
    </row>
    <row r="45" ht="22.5" customHeight="1">
      <c r="A45" s="119" t="s">
        <v>494</v>
      </c>
      <c r="B45" s="119" t="s">
        <v>495</v>
      </c>
      <c r="C45" s="120">
        <v>45407.0</v>
      </c>
      <c r="D45" s="119" t="s">
        <v>948</v>
      </c>
      <c r="E45" s="119">
        <v>4.146</v>
      </c>
      <c r="F45" s="121">
        <v>667.92</v>
      </c>
      <c r="G45" s="121">
        <v>161.1</v>
      </c>
      <c r="H45" s="121">
        <f t="shared" si="1"/>
        <v>1378.79376</v>
      </c>
      <c r="I45" s="121">
        <f t="shared" si="2"/>
        <v>710.87316</v>
      </c>
    </row>
    <row r="46" ht="22.5" customHeight="1">
      <c r="A46" s="119" t="s">
        <v>494</v>
      </c>
      <c r="B46" s="119" t="s">
        <v>495</v>
      </c>
      <c r="C46" s="120">
        <v>45772.0</v>
      </c>
      <c r="D46" s="119" t="s">
        <v>948</v>
      </c>
      <c r="E46" s="119">
        <v>4.165</v>
      </c>
      <c r="F46" s="121">
        <v>672.52</v>
      </c>
      <c r="G46" s="121">
        <v>161.47</v>
      </c>
      <c r="H46" s="121">
        <f t="shared" si="1"/>
        <v>1385.1124</v>
      </c>
      <c r="I46" s="121">
        <f t="shared" si="2"/>
        <v>712.58985</v>
      </c>
    </row>
    <row r="47" ht="22.5" customHeight="1">
      <c r="A47" s="119" t="s">
        <v>494</v>
      </c>
      <c r="B47" s="119" t="s">
        <v>495</v>
      </c>
      <c r="C47" s="120">
        <v>45772.0</v>
      </c>
      <c r="D47" s="119" t="s">
        <v>948</v>
      </c>
      <c r="E47" s="119">
        <v>4.179</v>
      </c>
      <c r="F47" s="121">
        <v>674.78</v>
      </c>
      <c r="G47" s="121">
        <v>161.47</v>
      </c>
      <c r="H47" s="121">
        <f t="shared" si="1"/>
        <v>1389.76824</v>
      </c>
      <c r="I47" s="121">
        <f t="shared" si="2"/>
        <v>714.98511</v>
      </c>
    </row>
    <row r="48" ht="22.5" customHeight="1">
      <c r="A48" s="119" t="s">
        <v>494</v>
      </c>
      <c r="B48" s="119" t="s">
        <v>495</v>
      </c>
      <c r="C48" s="120">
        <v>45651.0</v>
      </c>
      <c r="D48" s="119" t="s">
        <v>948</v>
      </c>
      <c r="E48" s="119">
        <v>5.18</v>
      </c>
      <c r="F48" s="121">
        <v>1023.41</v>
      </c>
      <c r="G48" s="121">
        <v>197.57</v>
      </c>
      <c r="H48" s="121">
        <f t="shared" si="1"/>
        <v>1722.6608</v>
      </c>
      <c r="I48" s="121">
        <f t="shared" si="2"/>
        <v>699.2482</v>
      </c>
    </row>
    <row r="49" ht="22.5" customHeight="1">
      <c r="A49" s="119" t="s">
        <v>494</v>
      </c>
      <c r="B49" s="119" t="s">
        <v>495</v>
      </c>
      <c r="C49" s="120">
        <v>45468.0</v>
      </c>
      <c r="D49" s="119" t="s">
        <v>948</v>
      </c>
      <c r="E49" s="119">
        <v>4.743</v>
      </c>
      <c r="F49" s="121">
        <v>857.49</v>
      </c>
      <c r="G49" s="121">
        <v>180.79</v>
      </c>
      <c r="H49" s="121">
        <f t="shared" si="1"/>
        <v>1577.33208</v>
      </c>
      <c r="I49" s="121">
        <f t="shared" si="2"/>
        <v>719.84511</v>
      </c>
    </row>
    <row r="50" ht="22.5" customHeight="1">
      <c r="A50" s="119" t="s">
        <v>494</v>
      </c>
      <c r="B50" s="119" t="s">
        <v>495</v>
      </c>
      <c r="C50" s="120">
        <v>45498.0</v>
      </c>
      <c r="D50" s="119" t="s">
        <v>948</v>
      </c>
      <c r="E50" s="119">
        <v>4.585</v>
      </c>
      <c r="F50" s="121">
        <v>799.49</v>
      </c>
      <c r="G50" s="121">
        <v>174.37</v>
      </c>
      <c r="H50" s="121">
        <f t="shared" si="1"/>
        <v>1524.7876</v>
      </c>
      <c r="I50" s="121">
        <f t="shared" si="2"/>
        <v>725.30115</v>
      </c>
    </row>
    <row r="51" ht="22.5" customHeight="1">
      <c r="A51" s="119" t="s">
        <v>494</v>
      </c>
      <c r="B51" s="119" t="s">
        <v>495</v>
      </c>
      <c r="C51" s="120">
        <v>45376.0</v>
      </c>
      <c r="D51" s="119" t="s">
        <v>948</v>
      </c>
      <c r="E51" s="119">
        <v>4.146</v>
      </c>
      <c r="F51" s="121">
        <v>629.24</v>
      </c>
      <c r="G51" s="121">
        <v>151.77</v>
      </c>
      <c r="H51" s="121">
        <f t="shared" si="1"/>
        <v>1378.79376</v>
      </c>
      <c r="I51" s="121">
        <f t="shared" si="2"/>
        <v>749.55534</v>
      </c>
    </row>
    <row r="52" ht="22.5" customHeight="1">
      <c r="A52" s="119" t="s">
        <v>494</v>
      </c>
      <c r="B52" s="119" t="s">
        <v>495</v>
      </c>
      <c r="C52" s="120">
        <v>45529.0</v>
      </c>
      <c r="D52" s="119" t="s">
        <v>948</v>
      </c>
      <c r="E52" s="119">
        <v>4.522</v>
      </c>
      <c r="F52" s="121">
        <v>757.12</v>
      </c>
      <c r="G52" s="121">
        <v>167.43</v>
      </c>
      <c r="H52" s="121">
        <f t="shared" si="1"/>
        <v>1503.83632</v>
      </c>
      <c r="I52" s="121">
        <f t="shared" si="2"/>
        <v>746.71786</v>
      </c>
    </row>
    <row r="53" ht="22.5" customHeight="1">
      <c r="A53" s="119" t="s">
        <v>494</v>
      </c>
      <c r="B53" s="119" t="s">
        <v>495</v>
      </c>
      <c r="C53" s="120">
        <v>45621.0</v>
      </c>
      <c r="D53" s="119" t="s">
        <v>948</v>
      </c>
      <c r="E53" s="119">
        <v>4.528</v>
      </c>
      <c r="F53" s="121">
        <v>754.23</v>
      </c>
      <c r="G53" s="121">
        <v>166.57</v>
      </c>
      <c r="H53" s="121">
        <f t="shared" si="1"/>
        <v>1505.83168</v>
      </c>
      <c r="I53" s="121">
        <f t="shared" si="2"/>
        <v>751.60272</v>
      </c>
    </row>
    <row r="54" ht="22.5" customHeight="1">
      <c r="A54" s="119" t="s">
        <v>494</v>
      </c>
      <c r="B54" s="119" t="s">
        <v>495</v>
      </c>
      <c r="C54" s="120">
        <v>45590.0</v>
      </c>
      <c r="D54" s="119" t="s">
        <v>948</v>
      </c>
      <c r="E54" s="119">
        <v>4.528</v>
      </c>
      <c r="F54" s="121">
        <v>744.99</v>
      </c>
      <c r="G54" s="121">
        <v>164.53</v>
      </c>
      <c r="H54" s="121">
        <f t="shared" si="1"/>
        <v>1505.83168</v>
      </c>
      <c r="I54" s="121">
        <f t="shared" si="2"/>
        <v>760.83984</v>
      </c>
    </row>
    <row r="55" ht="22.5" customHeight="1">
      <c r="A55" s="119" t="s">
        <v>494</v>
      </c>
      <c r="B55" s="119" t="s">
        <v>495</v>
      </c>
      <c r="C55" s="120">
        <v>45802.0</v>
      </c>
      <c r="D55" s="119" t="s">
        <v>948</v>
      </c>
      <c r="E55" s="119">
        <v>4.76</v>
      </c>
      <c r="F55" s="121">
        <v>807.25</v>
      </c>
      <c r="G55" s="121">
        <v>169.59</v>
      </c>
      <c r="H55" s="121">
        <f t="shared" si="1"/>
        <v>1582.9856</v>
      </c>
      <c r="I55" s="121">
        <f t="shared" si="2"/>
        <v>775.7372</v>
      </c>
    </row>
    <row r="56" ht="22.5" customHeight="1">
      <c r="A56" s="119" t="s">
        <v>494</v>
      </c>
      <c r="B56" s="119" t="s">
        <v>495</v>
      </c>
      <c r="C56" s="120">
        <v>46016.0</v>
      </c>
      <c r="D56" s="119" t="s">
        <v>945</v>
      </c>
      <c r="E56" s="119">
        <v>23.941</v>
      </c>
      <c r="F56" s="121">
        <v>7557.46</v>
      </c>
      <c r="G56" s="121">
        <v>315.67</v>
      </c>
      <c r="H56" s="121">
        <f t="shared" si="1"/>
        <v>7961.81896</v>
      </c>
      <c r="I56" s="121">
        <f t="shared" si="2"/>
        <v>404.36349</v>
      </c>
    </row>
    <row r="57" ht="22.5" customHeight="1">
      <c r="A57" s="119" t="s">
        <v>494</v>
      </c>
      <c r="B57" s="119" t="s">
        <v>495</v>
      </c>
      <c r="C57" s="120">
        <v>45741.0</v>
      </c>
      <c r="D57" s="119" t="s">
        <v>948</v>
      </c>
      <c r="E57" s="119">
        <v>4.777</v>
      </c>
      <c r="F57" s="121">
        <v>811.76</v>
      </c>
      <c r="G57" s="121">
        <v>169.93</v>
      </c>
      <c r="H57" s="121">
        <f t="shared" si="1"/>
        <v>1588.63912</v>
      </c>
      <c r="I57" s="121">
        <f t="shared" si="2"/>
        <v>776.88351</v>
      </c>
    </row>
    <row r="58" ht="22.5" customHeight="1">
      <c r="A58" s="119" t="s">
        <v>494</v>
      </c>
      <c r="B58" s="119" t="s">
        <v>495</v>
      </c>
      <c r="C58" s="120">
        <v>45955.0</v>
      </c>
      <c r="D58" s="119" t="s">
        <v>945</v>
      </c>
      <c r="E58" s="119">
        <v>9.57</v>
      </c>
      <c r="F58" s="121">
        <v>2493.08</v>
      </c>
      <c r="G58" s="121">
        <v>260.51</v>
      </c>
      <c r="H58" s="121">
        <f t="shared" si="1"/>
        <v>3182.5992</v>
      </c>
      <c r="I58" s="121">
        <f t="shared" si="2"/>
        <v>689.5185</v>
      </c>
    </row>
    <row r="59" ht="22.5" customHeight="1">
      <c r="A59" s="119" t="s">
        <v>494</v>
      </c>
      <c r="B59" s="119" t="s">
        <v>495</v>
      </c>
      <c r="C59" s="120">
        <v>45833.0</v>
      </c>
      <c r="D59" s="119" t="s">
        <v>948</v>
      </c>
      <c r="E59" s="119">
        <v>4.783</v>
      </c>
      <c r="F59" s="121">
        <v>802.3</v>
      </c>
      <c r="G59" s="121">
        <v>167.74</v>
      </c>
      <c r="H59" s="121">
        <f t="shared" si="1"/>
        <v>1590.63448</v>
      </c>
      <c r="I59" s="121">
        <f t="shared" si="2"/>
        <v>788.33406</v>
      </c>
    </row>
    <row r="60" ht="22.5" customHeight="1">
      <c r="A60" s="119" t="s">
        <v>494</v>
      </c>
      <c r="B60" s="119" t="s">
        <v>495</v>
      </c>
      <c r="C60" s="120">
        <v>45560.0</v>
      </c>
      <c r="D60" s="119" t="s">
        <v>948</v>
      </c>
      <c r="E60" s="119">
        <v>5.174</v>
      </c>
      <c r="F60" s="121">
        <v>846.67</v>
      </c>
      <c r="G60" s="121">
        <v>163.64</v>
      </c>
      <c r="H60" s="121">
        <f t="shared" si="1"/>
        <v>1720.66544</v>
      </c>
      <c r="I60" s="121">
        <f t="shared" si="2"/>
        <v>873.99208</v>
      </c>
    </row>
    <row r="61" ht="22.5" customHeight="1">
      <c r="A61" s="119" t="s">
        <v>494</v>
      </c>
      <c r="B61" s="119" t="s">
        <v>495</v>
      </c>
      <c r="C61" s="120">
        <v>45925.0</v>
      </c>
      <c r="D61" s="119" t="s">
        <v>945</v>
      </c>
      <c r="E61" s="119">
        <v>9.604</v>
      </c>
      <c r="F61" s="121">
        <v>2380.16</v>
      </c>
      <c r="G61" s="121">
        <v>247.83</v>
      </c>
      <c r="H61" s="121">
        <f t="shared" si="1"/>
        <v>3193.90624</v>
      </c>
      <c r="I61" s="121">
        <f t="shared" si="2"/>
        <v>813.74692</v>
      </c>
    </row>
    <row r="62" ht="22.5" customHeight="1">
      <c r="A62" s="119" t="s">
        <v>494</v>
      </c>
      <c r="B62" s="119" t="s">
        <v>495</v>
      </c>
      <c r="C62" s="120">
        <v>45925.0</v>
      </c>
      <c r="D62" s="119" t="s">
        <v>945</v>
      </c>
      <c r="E62" s="119">
        <v>11.963</v>
      </c>
      <c r="F62" s="121">
        <v>2964.79</v>
      </c>
      <c r="G62" s="121">
        <v>247.83</v>
      </c>
      <c r="H62" s="121">
        <f t="shared" si="1"/>
        <v>3978.41528</v>
      </c>
      <c r="I62" s="121">
        <f t="shared" si="2"/>
        <v>1013.62499</v>
      </c>
    </row>
    <row r="63" ht="22.5" customHeight="1">
      <c r="A63" s="119" t="s">
        <v>494</v>
      </c>
      <c r="B63" s="119" t="s">
        <v>495</v>
      </c>
      <c r="C63" s="120">
        <v>45894.0</v>
      </c>
      <c r="D63" s="119" t="s">
        <v>945</v>
      </c>
      <c r="E63" s="119">
        <v>8.965</v>
      </c>
      <c r="F63" s="121">
        <v>1853.24</v>
      </c>
      <c r="G63" s="121">
        <v>206.72</v>
      </c>
      <c r="H63" s="121">
        <f t="shared" si="1"/>
        <v>2981.4004</v>
      </c>
      <c r="I63" s="121">
        <f t="shared" si="2"/>
        <v>1128.1556</v>
      </c>
    </row>
    <row r="64" ht="22.5" customHeight="1">
      <c r="A64" s="119" t="s">
        <v>494</v>
      </c>
      <c r="B64" s="119" t="s">
        <v>495</v>
      </c>
      <c r="C64" s="120">
        <v>45682.0</v>
      </c>
      <c r="D64" s="119" t="s">
        <v>948</v>
      </c>
      <c r="E64" s="119">
        <v>8.944</v>
      </c>
      <c r="F64" s="121">
        <v>1805.79</v>
      </c>
      <c r="G64" s="121">
        <v>201.9</v>
      </c>
      <c r="H64" s="121">
        <f t="shared" si="1"/>
        <v>2974.41664</v>
      </c>
      <c r="I64" s="121">
        <f t="shared" si="2"/>
        <v>1168.62304</v>
      </c>
    </row>
    <row r="65" ht="22.5" customHeight="1">
      <c r="A65" s="119" t="s">
        <v>494</v>
      </c>
      <c r="B65" s="119" t="s">
        <v>495</v>
      </c>
      <c r="C65" s="120">
        <v>45863.0</v>
      </c>
      <c r="D65" s="119" t="s">
        <v>945</v>
      </c>
      <c r="E65" s="119">
        <v>9.563</v>
      </c>
      <c r="F65" s="121">
        <v>1847.57</v>
      </c>
      <c r="G65" s="121">
        <v>193.2</v>
      </c>
      <c r="H65" s="121">
        <f t="shared" si="1"/>
        <v>3180.27128</v>
      </c>
      <c r="I65" s="121">
        <f t="shared" si="2"/>
        <v>1332.69968</v>
      </c>
    </row>
    <row r="66" ht="22.5" customHeight="1">
      <c r="A66" s="119" t="s">
        <v>494</v>
      </c>
      <c r="B66" s="119" t="s">
        <v>495</v>
      </c>
      <c r="C66" s="120">
        <v>45468.0</v>
      </c>
      <c r="D66" s="119" t="s">
        <v>948</v>
      </c>
      <c r="E66" s="119">
        <v>8.894</v>
      </c>
      <c r="F66" s="121">
        <v>1607.95</v>
      </c>
      <c r="G66" s="121">
        <v>180.79</v>
      </c>
      <c r="H66" s="121">
        <f t="shared" si="1"/>
        <v>2957.78864</v>
      </c>
      <c r="I66" s="121">
        <f t="shared" si="2"/>
        <v>1349.84238</v>
      </c>
    </row>
    <row r="67" ht="22.5" customHeight="1">
      <c r="A67" s="119" t="s">
        <v>494</v>
      </c>
      <c r="B67" s="119" t="s">
        <v>495</v>
      </c>
      <c r="C67" s="120">
        <v>45651.0</v>
      </c>
      <c r="D67" s="119" t="s">
        <v>948</v>
      </c>
      <c r="E67" s="119">
        <v>10.359</v>
      </c>
      <c r="F67" s="121">
        <v>2046.63</v>
      </c>
      <c r="G67" s="121">
        <v>197.57</v>
      </c>
      <c r="H67" s="121">
        <f t="shared" si="1"/>
        <v>3444.98904</v>
      </c>
      <c r="I67" s="121">
        <f t="shared" si="2"/>
        <v>1398.36141</v>
      </c>
    </row>
    <row r="68" ht="22.5" customHeight="1">
      <c r="A68" s="119" t="s">
        <v>494</v>
      </c>
      <c r="B68" s="119" t="s">
        <v>495</v>
      </c>
      <c r="C68" s="120">
        <v>45713.0</v>
      </c>
      <c r="D68" s="119" t="s">
        <v>948</v>
      </c>
      <c r="E68" s="119">
        <v>9.54</v>
      </c>
      <c r="F68" s="121">
        <v>1728.55</v>
      </c>
      <c r="G68" s="121">
        <v>181.19</v>
      </c>
      <c r="H68" s="121">
        <f t="shared" si="1"/>
        <v>3172.6224</v>
      </c>
      <c r="I68" s="121">
        <f t="shared" si="2"/>
        <v>1444.0698</v>
      </c>
    </row>
    <row r="69" ht="22.5" customHeight="1">
      <c r="A69" s="119" t="s">
        <v>494</v>
      </c>
      <c r="B69" s="119" t="s">
        <v>495</v>
      </c>
      <c r="C69" s="120">
        <v>45833.0</v>
      </c>
      <c r="D69" s="119" t="s">
        <v>948</v>
      </c>
      <c r="E69" s="119">
        <v>8.965</v>
      </c>
      <c r="F69" s="121">
        <v>1503.79</v>
      </c>
      <c r="G69" s="121">
        <v>167.74</v>
      </c>
      <c r="H69" s="121">
        <f t="shared" si="1"/>
        <v>2981.4004</v>
      </c>
      <c r="I69" s="121">
        <f t="shared" si="2"/>
        <v>1477.6113</v>
      </c>
    </row>
    <row r="70" ht="22.5" customHeight="1">
      <c r="A70" s="119" t="s">
        <v>494</v>
      </c>
      <c r="B70" s="119" t="s">
        <v>495</v>
      </c>
      <c r="C70" s="120">
        <v>45437.0</v>
      </c>
      <c r="D70" s="119" t="s">
        <v>948</v>
      </c>
      <c r="E70" s="119">
        <v>9.476</v>
      </c>
      <c r="F70" s="121">
        <v>1670.9</v>
      </c>
      <c r="G70" s="121">
        <v>176.33</v>
      </c>
      <c r="H70" s="121">
        <f t="shared" si="1"/>
        <v>3151.33856</v>
      </c>
      <c r="I70" s="121">
        <f t="shared" si="2"/>
        <v>1480.43548</v>
      </c>
    </row>
    <row r="71" ht="22.5" customHeight="1">
      <c r="A71" s="119" t="s">
        <v>494</v>
      </c>
      <c r="B71" s="119" t="s">
        <v>495</v>
      </c>
      <c r="C71" s="120">
        <v>45407.0</v>
      </c>
      <c r="D71" s="119" t="s">
        <v>948</v>
      </c>
      <c r="E71" s="119">
        <v>8.883</v>
      </c>
      <c r="F71" s="121">
        <v>1431.05</v>
      </c>
      <c r="G71" s="121">
        <v>161.1</v>
      </c>
      <c r="H71" s="121">
        <f t="shared" si="1"/>
        <v>2954.13048</v>
      </c>
      <c r="I71" s="121">
        <f t="shared" si="2"/>
        <v>1523.07918</v>
      </c>
    </row>
    <row r="72" ht="22.5" customHeight="1">
      <c r="A72" s="119" t="s">
        <v>494</v>
      </c>
      <c r="B72" s="119" t="s">
        <v>495</v>
      </c>
      <c r="C72" s="120">
        <v>45772.0</v>
      </c>
      <c r="D72" s="119" t="s">
        <v>948</v>
      </c>
      <c r="E72" s="119">
        <v>8.96</v>
      </c>
      <c r="F72" s="121">
        <v>1446.77</v>
      </c>
      <c r="G72" s="121">
        <v>161.47</v>
      </c>
      <c r="H72" s="121">
        <f t="shared" si="1"/>
        <v>2979.7376</v>
      </c>
      <c r="I72" s="121">
        <f t="shared" si="2"/>
        <v>1532.9664</v>
      </c>
    </row>
    <row r="73" ht="22.5" customHeight="1">
      <c r="A73" s="119" t="s">
        <v>494</v>
      </c>
      <c r="B73" s="119" t="s">
        <v>495</v>
      </c>
      <c r="C73" s="120">
        <v>45802.0</v>
      </c>
      <c r="D73" s="119" t="s">
        <v>948</v>
      </c>
      <c r="E73" s="119">
        <v>9.552</v>
      </c>
      <c r="F73" s="121">
        <v>1619.92</v>
      </c>
      <c r="G73" s="121">
        <v>169.59</v>
      </c>
      <c r="H73" s="121">
        <f t="shared" si="1"/>
        <v>3176.61312</v>
      </c>
      <c r="I73" s="121">
        <f t="shared" si="2"/>
        <v>1556.68944</v>
      </c>
    </row>
    <row r="74" ht="22.5" customHeight="1">
      <c r="A74" s="119" t="s">
        <v>494</v>
      </c>
      <c r="B74" s="119" t="s">
        <v>495</v>
      </c>
      <c r="C74" s="120">
        <v>45741.0</v>
      </c>
      <c r="D74" s="119" t="s">
        <v>948</v>
      </c>
      <c r="E74" s="119">
        <v>9.583</v>
      </c>
      <c r="F74" s="121">
        <v>1628.44</v>
      </c>
      <c r="G74" s="121">
        <v>169.93</v>
      </c>
      <c r="H74" s="121">
        <f t="shared" si="1"/>
        <v>3186.92248</v>
      </c>
      <c r="I74" s="121">
        <f t="shared" si="2"/>
        <v>1558.48329</v>
      </c>
    </row>
    <row r="75" ht="22.5" customHeight="1">
      <c r="A75" s="119" t="s">
        <v>494</v>
      </c>
      <c r="B75" s="119" t="s">
        <v>495</v>
      </c>
      <c r="C75" s="120">
        <v>45529.0</v>
      </c>
      <c r="D75" s="119" t="s">
        <v>948</v>
      </c>
      <c r="E75" s="119">
        <v>9.689</v>
      </c>
      <c r="F75" s="121">
        <v>1622.23</v>
      </c>
      <c r="G75" s="121">
        <v>167.43</v>
      </c>
      <c r="H75" s="121">
        <f t="shared" si="1"/>
        <v>3222.17384</v>
      </c>
      <c r="I75" s="121">
        <f t="shared" si="2"/>
        <v>1599.94457</v>
      </c>
    </row>
    <row r="76" ht="22.5" customHeight="1">
      <c r="A76" s="119" t="s">
        <v>494</v>
      </c>
      <c r="B76" s="119" t="s">
        <v>495</v>
      </c>
      <c r="C76" s="120">
        <v>45316.0</v>
      </c>
      <c r="D76" s="119" t="s">
        <v>948</v>
      </c>
      <c r="E76" s="119">
        <v>8.883</v>
      </c>
      <c r="F76" s="121">
        <v>1335.56</v>
      </c>
      <c r="G76" s="121">
        <v>150.35</v>
      </c>
      <c r="H76" s="121">
        <f t="shared" si="1"/>
        <v>2954.13048</v>
      </c>
      <c r="I76" s="121">
        <f t="shared" si="2"/>
        <v>1618.57143</v>
      </c>
    </row>
    <row r="77" ht="22.5" customHeight="1">
      <c r="A77" s="119" t="s">
        <v>494</v>
      </c>
      <c r="B77" s="119" t="s">
        <v>495</v>
      </c>
      <c r="C77" s="120">
        <v>45621.0</v>
      </c>
      <c r="D77" s="119" t="s">
        <v>948</v>
      </c>
      <c r="E77" s="119">
        <v>9.702</v>
      </c>
      <c r="F77" s="121">
        <v>1616.06</v>
      </c>
      <c r="G77" s="121">
        <v>166.57</v>
      </c>
      <c r="H77" s="121">
        <f t="shared" si="1"/>
        <v>3226.49712</v>
      </c>
      <c r="I77" s="121">
        <f t="shared" si="2"/>
        <v>1610.43498</v>
      </c>
    </row>
    <row r="78" ht="22.5" customHeight="1">
      <c r="A78" s="119" t="s">
        <v>494</v>
      </c>
      <c r="B78" s="119" t="s">
        <v>495</v>
      </c>
      <c r="C78" s="120">
        <v>45498.0</v>
      </c>
      <c r="D78" s="119" t="s">
        <v>948</v>
      </c>
      <c r="E78" s="119">
        <v>10.479</v>
      </c>
      <c r="F78" s="121">
        <v>1827.22</v>
      </c>
      <c r="G78" s="121">
        <v>174.37</v>
      </c>
      <c r="H78" s="121">
        <f t="shared" si="1"/>
        <v>3484.89624</v>
      </c>
      <c r="I78" s="121">
        <f t="shared" si="2"/>
        <v>1657.67301</v>
      </c>
    </row>
    <row r="79" ht="22.5" customHeight="1">
      <c r="A79" s="119" t="s">
        <v>494</v>
      </c>
      <c r="B79" s="119" t="s">
        <v>495</v>
      </c>
      <c r="C79" s="120">
        <v>45376.0</v>
      </c>
      <c r="D79" s="119" t="s">
        <v>948</v>
      </c>
      <c r="E79" s="119">
        <v>9.476</v>
      </c>
      <c r="F79" s="121">
        <v>1438.17</v>
      </c>
      <c r="G79" s="121">
        <v>151.77</v>
      </c>
      <c r="H79" s="121">
        <f t="shared" si="1"/>
        <v>3151.33856</v>
      </c>
      <c r="I79" s="121">
        <f t="shared" si="2"/>
        <v>1713.16604</v>
      </c>
    </row>
    <row r="80" ht="22.5" customHeight="1">
      <c r="A80" s="119" t="s">
        <v>494</v>
      </c>
      <c r="B80" s="119" t="s">
        <v>495</v>
      </c>
      <c r="C80" s="120">
        <v>45590.0</v>
      </c>
      <c r="D80" s="119" t="s">
        <v>948</v>
      </c>
      <c r="E80" s="119">
        <v>10.348</v>
      </c>
      <c r="F80" s="121">
        <v>1702.56</v>
      </c>
      <c r="G80" s="121">
        <v>164.53</v>
      </c>
      <c r="H80" s="121">
        <f t="shared" si="1"/>
        <v>3441.33088</v>
      </c>
      <c r="I80" s="121">
        <f t="shared" si="2"/>
        <v>1738.77444</v>
      </c>
    </row>
    <row r="81" ht="22.5" customHeight="1">
      <c r="A81" s="119" t="s">
        <v>494</v>
      </c>
      <c r="B81" s="119" t="s">
        <v>495</v>
      </c>
      <c r="C81" s="120">
        <v>45560.0</v>
      </c>
      <c r="D81" s="119" t="s">
        <v>948</v>
      </c>
      <c r="E81" s="119">
        <v>10.348</v>
      </c>
      <c r="F81" s="121">
        <v>1693.35</v>
      </c>
      <c r="G81" s="121">
        <v>163.64</v>
      </c>
      <c r="H81" s="121">
        <f t="shared" si="1"/>
        <v>3441.33088</v>
      </c>
      <c r="I81" s="121">
        <f t="shared" si="2"/>
        <v>1747.98416</v>
      </c>
    </row>
    <row r="82" ht="22.5" customHeight="1">
      <c r="A82" s="119" t="s">
        <v>494</v>
      </c>
      <c r="B82" s="119" t="s">
        <v>495</v>
      </c>
      <c r="C82" s="120">
        <v>45347.0</v>
      </c>
      <c r="D82" s="119" t="s">
        <v>948</v>
      </c>
      <c r="E82" s="119">
        <v>9.476</v>
      </c>
      <c r="F82" s="121">
        <v>1376.77</v>
      </c>
      <c r="G82" s="121">
        <v>145.29</v>
      </c>
      <c r="H82" s="121">
        <f t="shared" si="1"/>
        <v>3151.33856</v>
      </c>
      <c r="I82" s="121">
        <f t="shared" si="2"/>
        <v>1774.57052</v>
      </c>
    </row>
    <row r="83" ht="22.5" customHeight="1">
      <c r="A83" s="119" t="s">
        <v>494</v>
      </c>
      <c r="B83" s="119" t="s">
        <v>495</v>
      </c>
      <c r="C83" s="120">
        <v>45651.0</v>
      </c>
      <c r="D83" s="119" t="s">
        <v>948</v>
      </c>
      <c r="E83" s="119">
        <v>12.948</v>
      </c>
      <c r="F83" s="121">
        <v>2558.14</v>
      </c>
      <c r="G83" s="121">
        <v>197.57</v>
      </c>
      <c r="H83" s="121">
        <f t="shared" si="1"/>
        <v>4305.98688</v>
      </c>
      <c r="I83" s="121">
        <f t="shared" si="2"/>
        <v>1747.85052</v>
      </c>
    </row>
    <row r="84" ht="22.5" customHeight="1">
      <c r="A84" s="119" t="s">
        <v>494</v>
      </c>
      <c r="B84" s="119" t="s">
        <v>495</v>
      </c>
      <c r="C84" s="120">
        <v>45741.0</v>
      </c>
      <c r="D84" s="119" t="s">
        <v>948</v>
      </c>
      <c r="E84" s="119">
        <v>11.939</v>
      </c>
      <c r="F84" s="121">
        <v>2028.79</v>
      </c>
      <c r="G84" s="121">
        <v>169.93</v>
      </c>
      <c r="H84" s="121">
        <f t="shared" si="1"/>
        <v>3970.43384</v>
      </c>
      <c r="I84" s="121">
        <f t="shared" si="2"/>
        <v>1941.63957</v>
      </c>
    </row>
    <row r="85" ht="22.5" customHeight="1">
      <c r="A85" s="119" t="s">
        <v>494</v>
      </c>
      <c r="B85" s="119" t="s">
        <v>495</v>
      </c>
      <c r="C85" s="120">
        <v>45071.0</v>
      </c>
      <c r="D85" s="119" t="s">
        <v>948</v>
      </c>
      <c r="E85" s="119">
        <v>9.476</v>
      </c>
      <c r="F85" s="121">
        <v>1152.66</v>
      </c>
      <c r="G85" s="121">
        <v>121.64</v>
      </c>
      <c r="H85" s="121">
        <f t="shared" si="1"/>
        <v>3151.33856</v>
      </c>
      <c r="I85" s="121">
        <f t="shared" si="2"/>
        <v>1998.67792</v>
      </c>
    </row>
    <row r="86" ht="22.5" customHeight="1">
      <c r="A86" s="119" t="s">
        <v>494</v>
      </c>
      <c r="B86" s="119" t="s">
        <v>495</v>
      </c>
      <c r="C86" s="120">
        <v>45285.0</v>
      </c>
      <c r="D86" s="119" t="s">
        <v>948</v>
      </c>
      <c r="E86" s="119">
        <v>10.468</v>
      </c>
      <c r="F86" s="121">
        <v>1493.99</v>
      </c>
      <c r="G86" s="121">
        <v>142.72</v>
      </c>
      <c r="H86" s="121">
        <f t="shared" si="1"/>
        <v>3481.23808</v>
      </c>
      <c r="I86" s="121">
        <f t="shared" si="2"/>
        <v>1987.24512</v>
      </c>
    </row>
    <row r="87" ht="22.5" customHeight="1">
      <c r="A87" s="119" t="s">
        <v>494</v>
      </c>
      <c r="B87" s="119" t="s">
        <v>495</v>
      </c>
      <c r="C87" s="120">
        <v>45833.0</v>
      </c>
      <c r="D87" s="119" t="s">
        <v>948</v>
      </c>
      <c r="E87" s="119">
        <v>11.953</v>
      </c>
      <c r="F87" s="121">
        <v>2005.0</v>
      </c>
      <c r="G87" s="121">
        <v>167.74</v>
      </c>
      <c r="H87" s="121">
        <f t="shared" si="1"/>
        <v>3975.08968</v>
      </c>
      <c r="I87" s="121">
        <f t="shared" si="2"/>
        <v>1970.09346</v>
      </c>
    </row>
    <row r="88" ht="22.5" customHeight="1">
      <c r="A88" s="119" t="s">
        <v>494</v>
      </c>
      <c r="B88" s="119" t="s">
        <v>495</v>
      </c>
      <c r="C88" s="120">
        <v>45833.0</v>
      </c>
      <c r="D88" s="119" t="s">
        <v>948</v>
      </c>
      <c r="E88" s="119">
        <v>11.976</v>
      </c>
      <c r="F88" s="121">
        <v>2008.85</v>
      </c>
      <c r="G88" s="121">
        <v>167.74</v>
      </c>
      <c r="H88" s="121">
        <f t="shared" si="1"/>
        <v>3982.73856</v>
      </c>
      <c r="I88" s="121">
        <f t="shared" si="2"/>
        <v>1973.88432</v>
      </c>
    </row>
    <row r="89" ht="22.5" customHeight="1">
      <c r="A89" s="119" t="s">
        <v>494</v>
      </c>
      <c r="B89" s="119" t="s">
        <v>495</v>
      </c>
      <c r="C89" s="120">
        <v>45224.0</v>
      </c>
      <c r="D89" s="119" t="s">
        <v>948</v>
      </c>
      <c r="E89" s="119">
        <v>10.468</v>
      </c>
      <c r="F89" s="121">
        <v>1466.78</v>
      </c>
      <c r="G89" s="121">
        <v>140.12</v>
      </c>
      <c r="H89" s="121">
        <f t="shared" si="1"/>
        <v>3481.23808</v>
      </c>
      <c r="I89" s="121">
        <f t="shared" si="2"/>
        <v>2014.46192</v>
      </c>
    </row>
    <row r="90" ht="22.5" customHeight="1">
      <c r="A90" s="119" t="s">
        <v>494</v>
      </c>
      <c r="B90" s="119" t="s">
        <v>495</v>
      </c>
      <c r="C90" s="120">
        <v>45255.0</v>
      </c>
      <c r="D90" s="119" t="s">
        <v>948</v>
      </c>
      <c r="E90" s="119">
        <v>10.468</v>
      </c>
      <c r="F90" s="121">
        <v>1446.89</v>
      </c>
      <c r="G90" s="121">
        <v>138.22</v>
      </c>
      <c r="H90" s="121">
        <f t="shared" si="1"/>
        <v>3481.23808</v>
      </c>
      <c r="I90" s="121">
        <f t="shared" si="2"/>
        <v>2034.35112</v>
      </c>
    </row>
    <row r="91" ht="22.5" customHeight="1">
      <c r="A91" s="119" t="s">
        <v>494</v>
      </c>
      <c r="B91" s="119" t="s">
        <v>495</v>
      </c>
      <c r="C91" s="120">
        <v>45468.0</v>
      </c>
      <c r="D91" s="119" t="s">
        <v>948</v>
      </c>
      <c r="E91" s="119">
        <v>13.1</v>
      </c>
      <c r="F91" s="121">
        <v>2368.35</v>
      </c>
      <c r="G91" s="121">
        <v>180.79</v>
      </c>
      <c r="H91" s="121">
        <f t="shared" si="1"/>
        <v>4356.536</v>
      </c>
      <c r="I91" s="121">
        <f t="shared" si="2"/>
        <v>1988.187</v>
      </c>
    </row>
    <row r="92" ht="22.5" customHeight="1">
      <c r="A92" s="119" t="s">
        <v>494</v>
      </c>
      <c r="B92" s="119" t="s">
        <v>495</v>
      </c>
      <c r="C92" s="120">
        <v>45194.0</v>
      </c>
      <c r="D92" s="119" t="s">
        <v>948</v>
      </c>
      <c r="E92" s="119">
        <v>10.468</v>
      </c>
      <c r="F92" s="121">
        <v>1373.92</v>
      </c>
      <c r="G92" s="121">
        <v>131.25</v>
      </c>
      <c r="H92" s="121">
        <f t="shared" si="1"/>
        <v>3481.23808</v>
      </c>
      <c r="I92" s="121">
        <f t="shared" si="2"/>
        <v>2107.31308</v>
      </c>
    </row>
    <row r="93" ht="22.5" customHeight="1">
      <c r="A93" s="119" t="s">
        <v>494</v>
      </c>
      <c r="B93" s="119" t="s">
        <v>495</v>
      </c>
      <c r="C93" s="120">
        <v>45041.0</v>
      </c>
      <c r="D93" s="119" t="s">
        <v>948</v>
      </c>
      <c r="E93" s="119">
        <v>9.476</v>
      </c>
      <c r="F93" s="121">
        <v>1011.85</v>
      </c>
      <c r="G93" s="121">
        <v>106.78</v>
      </c>
      <c r="H93" s="121">
        <f t="shared" si="1"/>
        <v>3151.33856</v>
      </c>
      <c r="I93" s="121">
        <f t="shared" si="2"/>
        <v>2139.49128</v>
      </c>
    </row>
    <row r="94" ht="22.5" customHeight="1">
      <c r="A94" s="119" t="s">
        <v>494</v>
      </c>
      <c r="B94" s="119" t="s">
        <v>495</v>
      </c>
      <c r="C94" s="120">
        <v>45010.0</v>
      </c>
      <c r="D94" s="119" t="s">
        <v>948</v>
      </c>
      <c r="E94" s="119">
        <v>9.476</v>
      </c>
      <c r="F94" s="121">
        <v>1005.02</v>
      </c>
      <c r="G94" s="121">
        <v>106.06</v>
      </c>
      <c r="H94" s="121">
        <f t="shared" si="1"/>
        <v>3151.33856</v>
      </c>
      <c r="I94" s="121">
        <f t="shared" si="2"/>
        <v>2146.314</v>
      </c>
    </row>
    <row r="95" ht="22.5" customHeight="1">
      <c r="A95" s="119" t="s">
        <v>494</v>
      </c>
      <c r="B95" s="119" t="s">
        <v>495</v>
      </c>
      <c r="C95" s="120">
        <v>45163.0</v>
      </c>
      <c r="D95" s="119" t="s">
        <v>948</v>
      </c>
      <c r="E95" s="119">
        <v>10.612</v>
      </c>
      <c r="F95" s="121">
        <v>1384.02</v>
      </c>
      <c r="G95" s="121">
        <v>130.42</v>
      </c>
      <c r="H95" s="121">
        <f t="shared" si="1"/>
        <v>3529.12672</v>
      </c>
      <c r="I95" s="121">
        <f t="shared" si="2"/>
        <v>2145.10968</v>
      </c>
    </row>
    <row r="96" ht="22.5" customHeight="1">
      <c r="A96" s="119" t="s">
        <v>494</v>
      </c>
      <c r="B96" s="119" t="s">
        <v>495</v>
      </c>
      <c r="C96" s="120">
        <v>45102.0</v>
      </c>
      <c r="D96" s="119" t="s">
        <v>948</v>
      </c>
      <c r="E96" s="119">
        <v>10.285</v>
      </c>
      <c r="F96" s="121">
        <v>1265.26</v>
      </c>
      <c r="G96" s="121">
        <v>123.02</v>
      </c>
      <c r="H96" s="121">
        <f t="shared" si="1"/>
        <v>3420.3796</v>
      </c>
      <c r="I96" s="121">
        <f t="shared" si="2"/>
        <v>2155.1189</v>
      </c>
    </row>
    <row r="97" ht="22.5" customHeight="1">
      <c r="A97" s="119" t="s">
        <v>494</v>
      </c>
      <c r="B97" s="119" t="s">
        <v>495</v>
      </c>
      <c r="C97" s="120">
        <v>45376.0</v>
      </c>
      <c r="D97" s="119" t="s">
        <v>948</v>
      </c>
      <c r="E97" s="119">
        <v>11.844</v>
      </c>
      <c r="F97" s="121">
        <v>1797.56</v>
      </c>
      <c r="G97" s="121">
        <v>151.77</v>
      </c>
      <c r="H97" s="121">
        <f t="shared" si="1"/>
        <v>3938.84064</v>
      </c>
      <c r="I97" s="121">
        <f t="shared" si="2"/>
        <v>2141.27676</v>
      </c>
    </row>
    <row r="98" ht="22.5" customHeight="1">
      <c r="A98" s="119" t="s">
        <v>494</v>
      </c>
      <c r="B98" s="119" t="s">
        <v>495</v>
      </c>
      <c r="C98" s="120">
        <v>45376.0</v>
      </c>
      <c r="D98" s="119" t="s">
        <v>948</v>
      </c>
      <c r="E98" s="119">
        <v>11.845</v>
      </c>
      <c r="F98" s="121">
        <v>1797.72</v>
      </c>
      <c r="G98" s="121">
        <v>151.77</v>
      </c>
      <c r="H98" s="121">
        <f t="shared" si="1"/>
        <v>3939.1732</v>
      </c>
      <c r="I98" s="121">
        <f t="shared" si="2"/>
        <v>2141.45755</v>
      </c>
    </row>
    <row r="99" ht="22.5" customHeight="1">
      <c r="A99" s="119" t="s">
        <v>494</v>
      </c>
      <c r="B99" s="119" t="s">
        <v>495</v>
      </c>
      <c r="C99" s="120">
        <v>45132.0</v>
      </c>
      <c r="D99" s="119" t="s">
        <v>948</v>
      </c>
      <c r="E99" s="119">
        <v>10.612</v>
      </c>
      <c r="F99" s="121">
        <v>1293.39</v>
      </c>
      <c r="G99" s="121">
        <v>121.88</v>
      </c>
      <c r="H99" s="121">
        <f t="shared" si="1"/>
        <v>3529.12672</v>
      </c>
      <c r="I99" s="121">
        <f t="shared" si="2"/>
        <v>2235.73616</v>
      </c>
    </row>
    <row r="100" ht="22.5" customHeight="1">
      <c r="A100" s="119" t="s">
        <v>494</v>
      </c>
      <c r="B100" s="119" t="s">
        <v>495</v>
      </c>
      <c r="C100" s="120">
        <v>45925.0</v>
      </c>
      <c r="D100" s="119" t="s">
        <v>945</v>
      </c>
      <c r="E100" s="119">
        <v>23.925</v>
      </c>
      <c r="F100" s="121">
        <v>5929.33</v>
      </c>
      <c r="G100" s="121">
        <v>247.83</v>
      </c>
      <c r="H100" s="121">
        <f t="shared" si="1"/>
        <v>7956.498</v>
      </c>
      <c r="I100" s="121">
        <f t="shared" si="2"/>
        <v>2027.16525</v>
      </c>
    </row>
    <row r="101" ht="22.5" customHeight="1">
      <c r="A101" s="119" t="s">
        <v>494</v>
      </c>
      <c r="B101" s="119" t="s">
        <v>495</v>
      </c>
      <c r="C101" s="120">
        <v>45285.0</v>
      </c>
      <c r="D101" s="119" t="s">
        <v>948</v>
      </c>
      <c r="E101" s="119">
        <v>13.085</v>
      </c>
      <c r="F101" s="121">
        <v>1867.49</v>
      </c>
      <c r="G101" s="121">
        <v>142.72</v>
      </c>
      <c r="H101" s="121">
        <f t="shared" si="1"/>
        <v>4351.5476</v>
      </c>
      <c r="I101" s="121">
        <f t="shared" si="2"/>
        <v>2484.0564</v>
      </c>
    </row>
    <row r="102" ht="22.5" customHeight="1">
      <c r="A102" s="119" t="s">
        <v>494</v>
      </c>
      <c r="B102" s="119" t="s">
        <v>495</v>
      </c>
      <c r="C102" s="120">
        <v>45194.0</v>
      </c>
      <c r="D102" s="119" t="s">
        <v>948</v>
      </c>
      <c r="E102" s="119">
        <v>13.085</v>
      </c>
      <c r="F102" s="121">
        <v>1717.41</v>
      </c>
      <c r="G102" s="121">
        <v>131.25</v>
      </c>
      <c r="H102" s="121">
        <f t="shared" si="1"/>
        <v>4351.5476</v>
      </c>
      <c r="I102" s="121">
        <f t="shared" si="2"/>
        <v>2634.14135</v>
      </c>
    </row>
    <row r="103" ht="22.5" customHeight="1">
      <c r="A103" s="119" t="s">
        <v>494</v>
      </c>
      <c r="B103" s="119" t="s">
        <v>495</v>
      </c>
      <c r="C103" s="120">
        <v>45010.0</v>
      </c>
      <c r="D103" s="119" t="s">
        <v>948</v>
      </c>
      <c r="E103" s="119">
        <v>11.845</v>
      </c>
      <c r="F103" s="121">
        <v>1256.28</v>
      </c>
      <c r="G103" s="121">
        <v>106.06</v>
      </c>
      <c r="H103" s="121">
        <f t="shared" si="1"/>
        <v>3939.1732</v>
      </c>
      <c r="I103" s="121">
        <f t="shared" si="2"/>
        <v>2682.8925</v>
      </c>
    </row>
    <row r="104" ht="22.5" customHeight="1">
      <c r="A104" s="119" t="s">
        <v>494</v>
      </c>
      <c r="B104" s="119" t="s">
        <v>495</v>
      </c>
      <c r="C104" s="120">
        <v>45651.0</v>
      </c>
      <c r="D104" s="119" t="s">
        <v>948</v>
      </c>
      <c r="E104" s="119">
        <v>25.897</v>
      </c>
      <c r="F104" s="121">
        <v>5116.47</v>
      </c>
      <c r="G104" s="121">
        <v>197.57</v>
      </c>
      <c r="H104" s="121">
        <f t="shared" si="1"/>
        <v>8612.30632</v>
      </c>
      <c r="I104" s="121">
        <f t="shared" si="2"/>
        <v>3495.83603</v>
      </c>
    </row>
    <row r="105" ht="22.5" customHeight="1">
      <c r="A105" s="119" t="s">
        <v>494</v>
      </c>
      <c r="B105" s="119" t="s">
        <v>495</v>
      </c>
      <c r="C105" s="120">
        <v>45468.0</v>
      </c>
      <c r="D105" s="119" t="s">
        <v>948</v>
      </c>
      <c r="E105" s="119">
        <v>23.715</v>
      </c>
      <c r="F105" s="121">
        <v>4287.43</v>
      </c>
      <c r="G105" s="121">
        <v>180.79</v>
      </c>
      <c r="H105" s="121">
        <f t="shared" si="1"/>
        <v>7886.6604</v>
      </c>
      <c r="I105" s="121">
        <f t="shared" si="2"/>
        <v>3599.22555</v>
      </c>
    </row>
    <row r="106" ht="22.5" customHeight="1">
      <c r="A106" s="119" t="s">
        <v>494</v>
      </c>
      <c r="B106" s="119" t="s">
        <v>495</v>
      </c>
      <c r="C106" s="120">
        <v>45741.0</v>
      </c>
      <c r="D106" s="119" t="s">
        <v>948</v>
      </c>
      <c r="E106" s="119">
        <v>23.878</v>
      </c>
      <c r="F106" s="121">
        <v>4057.59</v>
      </c>
      <c r="G106" s="121">
        <v>169.93</v>
      </c>
      <c r="H106" s="121">
        <f t="shared" si="1"/>
        <v>7940.86768</v>
      </c>
      <c r="I106" s="121">
        <f t="shared" si="2"/>
        <v>3883.27914</v>
      </c>
    </row>
    <row r="107" ht="22.5" customHeight="1">
      <c r="C107" s="147"/>
      <c r="F107" s="148"/>
      <c r="G107" s="121"/>
      <c r="H107" s="121"/>
      <c r="I107" s="121"/>
    </row>
    <row r="108" ht="22.5" customHeight="1">
      <c r="A108" s="119" t="s">
        <v>494</v>
      </c>
      <c r="B108" s="119" t="s">
        <v>495</v>
      </c>
      <c r="C108" s="120">
        <v>45560.0</v>
      </c>
      <c r="D108" s="119" t="s">
        <v>948</v>
      </c>
      <c r="E108" s="119">
        <v>25.87</v>
      </c>
      <c r="F108" s="121">
        <v>4233.37</v>
      </c>
      <c r="G108" s="121">
        <v>163.64</v>
      </c>
      <c r="H108" s="121">
        <f t="shared" ref="H108:H120" si="3">$L$2*E108</f>
        <v>8603.3272</v>
      </c>
      <c r="I108" s="121">
        <f t="shared" ref="I108:I120" si="4"> E108*($L$2-G108)</f>
        <v>4369.9604</v>
      </c>
    </row>
    <row r="109" ht="22.5" customHeight="1">
      <c r="A109" s="119" t="s">
        <v>494</v>
      </c>
      <c r="B109" s="119" t="s">
        <v>495</v>
      </c>
      <c r="C109" s="120">
        <v>45560.0</v>
      </c>
      <c r="D109" s="119" t="s">
        <v>948</v>
      </c>
      <c r="E109" s="119">
        <v>25.87</v>
      </c>
      <c r="F109" s="121">
        <v>4233.37</v>
      </c>
      <c r="G109" s="121">
        <v>163.64</v>
      </c>
      <c r="H109" s="121">
        <f t="shared" si="3"/>
        <v>8603.3272</v>
      </c>
      <c r="I109" s="121">
        <f t="shared" si="4"/>
        <v>4369.9604</v>
      </c>
    </row>
    <row r="110" ht="22.5" customHeight="1">
      <c r="A110" s="119" t="s">
        <v>494</v>
      </c>
      <c r="B110" s="119" t="s">
        <v>495</v>
      </c>
      <c r="C110" s="120">
        <v>45102.0</v>
      </c>
      <c r="D110" s="119" t="s">
        <v>948</v>
      </c>
      <c r="E110" s="119">
        <v>23.688</v>
      </c>
      <c r="F110" s="121">
        <v>2914.1</v>
      </c>
      <c r="G110" s="121">
        <v>123.02</v>
      </c>
      <c r="H110" s="121">
        <f t="shared" si="3"/>
        <v>7877.68128</v>
      </c>
      <c r="I110" s="121">
        <f t="shared" si="4"/>
        <v>4963.58352</v>
      </c>
    </row>
    <row r="111" ht="22.5" customHeight="1">
      <c r="A111" s="119" t="s">
        <v>494</v>
      </c>
      <c r="B111" s="119" t="s">
        <v>495</v>
      </c>
      <c r="C111" s="120">
        <v>45285.0</v>
      </c>
      <c r="D111" s="119" t="s">
        <v>948</v>
      </c>
      <c r="E111" s="119">
        <v>26.168</v>
      </c>
      <c r="F111" s="121">
        <v>3734.7</v>
      </c>
      <c r="G111" s="121">
        <v>142.72</v>
      </c>
      <c r="H111" s="121">
        <f t="shared" si="3"/>
        <v>8702.43008</v>
      </c>
      <c r="I111" s="121">
        <f t="shared" si="4"/>
        <v>4967.73312</v>
      </c>
    </row>
    <row r="112" ht="22.5" customHeight="1">
      <c r="A112" s="119" t="s">
        <v>494</v>
      </c>
      <c r="B112" s="119" t="s">
        <v>495</v>
      </c>
      <c r="C112" s="120">
        <v>45194.0</v>
      </c>
      <c r="D112" s="119" t="s">
        <v>948</v>
      </c>
      <c r="E112" s="119">
        <v>26.168</v>
      </c>
      <c r="F112" s="121">
        <v>3434.55</v>
      </c>
      <c r="G112" s="121">
        <v>131.25</v>
      </c>
      <c r="H112" s="121">
        <f t="shared" si="3"/>
        <v>8702.43008</v>
      </c>
      <c r="I112" s="121">
        <f t="shared" si="4"/>
        <v>5267.88008</v>
      </c>
    </row>
    <row r="113" ht="22.5" customHeight="1">
      <c r="A113" s="119" t="s">
        <v>494</v>
      </c>
      <c r="B113" s="119" t="s">
        <v>495</v>
      </c>
      <c r="C113" s="120">
        <v>45010.0</v>
      </c>
      <c r="D113" s="119" t="s">
        <v>948</v>
      </c>
      <c r="E113" s="119">
        <v>23.689</v>
      </c>
      <c r="F113" s="121">
        <v>2512.46</v>
      </c>
      <c r="G113" s="121">
        <v>106.06</v>
      </c>
      <c r="H113" s="121">
        <f t="shared" si="3"/>
        <v>7878.01384</v>
      </c>
      <c r="I113" s="121">
        <f t="shared" si="4"/>
        <v>5365.5585</v>
      </c>
    </row>
    <row r="114" ht="22.5" customHeight="1">
      <c r="A114" s="119" t="s">
        <v>494</v>
      </c>
      <c r="B114" s="119" t="s">
        <v>495</v>
      </c>
      <c r="C114" s="120">
        <v>45102.0</v>
      </c>
      <c r="D114" s="119" t="s">
        <v>948</v>
      </c>
      <c r="E114" s="119">
        <v>26.528</v>
      </c>
      <c r="F114" s="121">
        <v>3263.47</v>
      </c>
      <c r="G114" s="121">
        <v>123.02</v>
      </c>
      <c r="H114" s="121">
        <f t="shared" si="3"/>
        <v>8822.15168</v>
      </c>
      <c r="I114" s="121">
        <f t="shared" si="4"/>
        <v>5558.67712</v>
      </c>
    </row>
    <row r="115" ht="22.5" customHeight="1">
      <c r="A115" s="119" t="s">
        <v>494</v>
      </c>
      <c r="B115" s="119" t="s">
        <v>495</v>
      </c>
      <c r="C115" s="120">
        <v>45468.0</v>
      </c>
      <c r="D115" s="119" t="s">
        <v>948</v>
      </c>
      <c r="E115" s="119">
        <v>98.787</v>
      </c>
      <c r="F115" s="121">
        <v>17859.7</v>
      </c>
      <c r="G115" s="121">
        <v>180.79</v>
      </c>
      <c r="H115" s="121">
        <f t="shared" si="3"/>
        <v>32852.60472</v>
      </c>
      <c r="I115" s="121">
        <f t="shared" si="4"/>
        <v>14992.90299</v>
      </c>
    </row>
    <row r="116" ht="22.5" customHeight="1">
      <c r="A116" s="119" t="s">
        <v>494</v>
      </c>
      <c r="B116" s="119" t="s">
        <v>495</v>
      </c>
      <c r="C116" s="120">
        <v>45376.0</v>
      </c>
      <c r="D116" s="119" t="s">
        <v>948</v>
      </c>
      <c r="E116" s="119">
        <v>106.597</v>
      </c>
      <c r="F116" s="121">
        <v>16178.23</v>
      </c>
      <c r="G116" s="121">
        <v>151.77</v>
      </c>
      <c r="H116" s="121">
        <f t="shared" si="3"/>
        <v>35449.89832</v>
      </c>
      <c r="I116" s="121">
        <f t="shared" si="4"/>
        <v>19271.67163</v>
      </c>
    </row>
    <row r="117" ht="22.5" customHeight="1">
      <c r="A117" s="119" t="s">
        <v>494</v>
      </c>
      <c r="B117" s="119" t="s">
        <v>495</v>
      </c>
      <c r="C117" s="120">
        <v>45194.0</v>
      </c>
      <c r="D117" s="119" t="s">
        <v>948</v>
      </c>
      <c r="E117" s="119">
        <v>104.672</v>
      </c>
      <c r="F117" s="121">
        <v>13738.2</v>
      </c>
      <c r="G117" s="121">
        <v>131.25</v>
      </c>
      <c r="H117" s="121">
        <f t="shared" si="3"/>
        <v>34809.72032</v>
      </c>
      <c r="I117" s="121">
        <f t="shared" si="4"/>
        <v>21071.52032</v>
      </c>
    </row>
    <row r="118" ht="22.5" customHeight="1">
      <c r="A118" s="119" t="s">
        <v>494</v>
      </c>
      <c r="B118" s="119" t="s">
        <v>495</v>
      </c>
      <c r="C118" s="120">
        <v>45102.0</v>
      </c>
      <c r="D118" s="119" t="s">
        <v>948</v>
      </c>
      <c r="E118" s="119">
        <v>107.182</v>
      </c>
      <c r="F118" s="121">
        <v>13185.53</v>
      </c>
      <c r="G118" s="121">
        <v>123.02</v>
      </c>
      <c r="H118" s="121">
        <f t="shared" si="3"/>
        <v>35644.44592</v>
      </c>
      <c r="I118" s="121">
        <f t="shared" si="4"/>
        <v>22458.91628</v>
      </c>
    </row>
    <row r="119" ht="22.5" customHeight="1">
      <c r="A119" s="119" t="s">
        <v>494</v>
      </c>
      <c r="B119" s="119" t="s">
        <v>495</v>
      </c>
      <c r="C119" s="120">
        <v>45285.0</v>
      </c>
      <c r="D119" s="119" t="s">
        <v>948</v>
      </c>
      <c r="E119" s="119">
        <v>117.756</v>
      </c>
      <c r="F119" s="121">
        <v>16806.14</v>
      </c>
      <c r="G119" s="121">
        <v>142.72</v>
      </c>
      <c r="H119" s="121">
        <f t="shared" si="3"/>
        <v>39160.93536</v>
      </c>
      <c r="I119" s="121">
        <f t="shared" si="4"/>
        <v>22354.79904</v>
      </c>
    </row>
    <row r="120" ht="22.5" customHeight="1">
      <c r="A120" s="119" t="s">
        <v>494</v>
      </c>
      <c r="B120" s="119" t="s">
        <v>495</v>
      </c>
      <c r="C120" s="120">
        <v>45010.0</v>
      </c>
      <c r="D120" s="119" t="s">
        <v>948</v>
      </c>
      <c r="E120" s="119">
        <v>106.596</v>
      </c>
      <c r="F120" s="121">
        <v>11305.57</v>
      </c>
      <c r="G120" s="121">
        <v>106.06</v>
      </c>
      <c r="H120" s="121">
        <f t="shared" si="3"/>
        <v>35449.56576</v>
      </c>
      <c r="I120" s="121">
        <f t="shared" si="4"/>
        <v>24143.994</v>
      </c>
    </row>
    <row r="121" ht="22.5" customHeight="1">
      <c r="B121" s="147"/>
      <c r="C121" s="147"/>
      <c r="F121" s="148"/>
      <c r="G121" s="121"/>
      <c r="H121" s="121"/>
      <c r="I121" s="121"/>
    </row>
    <row r="122" ht="22.5" customHeight="1">
      <c r="A122" s="119" t="s">
        <v>505</v>
      </c>
      <c r="B122" s="119" t="s">
        <v>506</v>
      </c>
      <c r="C122" s="120">
        <v>43600.0</v>
      </c>
      <c r="D122" s="119" t="s">
        <v>948</v>
      </c>
      <c r="E122" s="119">
        <v>1650.0</v>
      </c>
      <c r="F122" s="121">
        <v>6732.0</v>
      </c>
      <c r="G122" s="148">
        <f t="shared" ref="G122:G126" si="5">F122/E122</f>
        <v>4.08</v>
      </c>
      <c r="H122" s="148">
        <f>$L$2*E122</f>
        <v>548724</v>
      </c>
      <c r="I122" s="148">
        <f t="shared" ref="I122:I126" si="6"> E122*($L$3-G122)</f>
        <v>178761</v>
      </c>
    </row>
    <row r="123" ht="22.5" customHeight="1">
      <c r="A123" s="119" t="s">
        <v>505</v>
      </c>
      <c r="B123" s="119" t="s">
        <v>506</v>
      </c>
      <c r="C123" s="120">
        <v>43419.0</v>
      </c>
      <c r="D123" s="119" t="s">
        <v>948</v>
      </c>
      <c r="E123" s="119">
        <v>1700.0</v>
      </c>
      <c r="F123" s="121">
        <v>5746.0</v>
      </c>
      <c r="G123" s="148">
        <f t="shared" si="5"/>
        <v>3.38</v>
      </c>
      <c r="H123" s="148">
        <f t="shared" ref="H123:H126" si="7">$L$3*E123</f>
        <v>191114</v>
      </c>
      <c r="I123" s="148">
        <f t="shared" si="6"/>
        <v>185368</v>
      </c>
    </row>
    <row r="124" ht="22.5" customHeight="1">
      <c r="A124" s="119" t="s">
        <v>505</v>
      </c>
      <c r="B124" s="119" t="s">
        <v>506</v>
      </c>
      <c r="C124" s="120">
        <v>43910.0</v>
      </c>
      <c r="D124" s="119" t="s">
        <v>948</v>
      </c>
      <c r="E124" s="119">
        <v>1900.0</v>
      </c>
      <c r="F124" s="121">
        <v>6422.0</v>
      </c>
      <c r="G124" s="148">
        <f t="shared" si="5"/>
        <v>3.38</v>
      </c>
      <c r="H124" s="148">
        <f t="shared" si="7"/>
        <v>213598</v>
      </c>
      <c r="I124" s="148">
        <f t="shared" si="6"/>
        <v>207176</v>
      </c>
    </row>
    <row r="125" ht="22.5" customHeight="1">
      <c r="A125" s="119" t="s">
        <v>505</v>
      </c>
      <c r="B125" s="119" t="s">
        <v>506</v>
      </c>
      <c r="C125" s="120">
        <v>43600.0</v>
      </c>
      <c r="D125" s="119" t="s">
        <v>948</v>
      </c>
      <c r="E125" s="119">
        <v>5000.0</v>
      </c>
      <c r="F125" s="121">
        <v>20400.0</v>
      </c>
      <c r="G125" s="148">
        <f t="shared" si="5"/>
        <v>4.08</v>
      </c>
      <c r="H125" s="148">
        <f t="shared" si="7"/>
        <v>562100</v>
      </c>
      <c r="I125" s="148">
        <f t="shared" si="6"/>
        <v>541700</v>
      </c>
    </row>
    <row r="126" ht="22.5" customHeight="1">
      <c r="A126" s="119" t="s">
        <v>505</v>
      </c>
      <c r="B126" s="119" t="s">
        <v>506</v>
      </c>
      <c r="C126" s="120">
        <v>43054.0</v>
      </c>
      <c r="D126" s="119" t="s">
        <v>948</v>
      </c>
      <c r="E126" s="119">
        <v>10000.0</v>
      </c>
      <c r="F126" s="121">
        <v>27000.0</v>
      </c>
      <c r="G126" s="148">
        <f t="shared" si="5"/>
        <v>2.7</v>
      </c>
      <c r="H126" s="148">
        <f t="shared" si="7"/>
        <v>1124200</v>
      </c>
      <c r="I126" s="148">
        <f t="shared" si="6"/>
        <v>1097200</v>
      </c>
    </row>
    <row r="127" ht="22.5" customHeight="1">
      <c r="A127" s="149"/>
      <c r="B127" s="150"/>
      <c r="C127" s="150"/>
      <c r="D127" s="149"/>
      <c r="E127" s="149"/>
      <c r="F127" s="151"/>
      <c r="G127" s="152"/>
      <c r="H127" s="148"/>
      <c r="I127" s="152"/>
    </row>
    <row r="128">
      <c r="B128" s="109"/>
      <c r="E128" s="50"/>
      <c r="G128" s="50"/>
    </row>
    <row r="129">
      <c r="B129" s="109"/>
      <c r="E129" s="50"/>
      <c r="G129" s="50"/>
    </row>
    <row r="130">
      <c r="B130" s="109"/>
      <c r="E130" s="50"/>
      <c r="G130" s="50"/>
    </row>
    <row r="131">
      <c r="B131" s="109"/>
      <c r="E131" s="50"/>
      <c r="G131" s="50"/>
    </row>
    <row r="132">
      <c r="B132" s="109"/>
      <c r="E132" s="50"/>
      <c r="G132" s="50"/>
    </row>
    <row r="133">
      <c r="B133" s="109"/>
      <c r="E133" s="50"/>
      <c r="G133" s="50"/>
    </row>
    <row r="134">
      <c r="B134" s="109"/>
      <c r="E134" s="50"/>
      <c r="G134" s="50"/>
    </row>
    <row r="135">
      <c r="B135" s="109"/>
      <c r="E135" s="50"/>
      <c r="G135" s="50"/>
    </row>
    <row r="136">
      <c r="B136" s="109"/>
      <c r="E136" s="50"/>
      <c r="G136" s="50"/>
    </row>
    <row r="137">
      <c r="B137" s="109"/>
      <c r="E137" s="50"/>
      <c r="G137" s="50"/>
    </row>
    <row r="138">
      <c r="B138" s="109"/>
      <c r="E138" s="50"/>
      <c r="G138" s="50"/>
    </row>
    <row r="139">
      <c r="B139" s="109"/>
      <c r="E139" s="50"/>
      <c r="G139" s="50"/>
    </row>
    <row r="140">
      <c r="B140" s="109"/>
      <c r="E140" s="50"/>
      <c r="G140" s="50"/>
    </row>
    <row r="141">
      <c r="B141" s="109"/>
      <c r="E141" s="50"/>
      <c r="G141" s="50"/>
    </row>
    <row r="142">
      <c r="B142" s="109"/>
      <c r="E142" s="50"/>
      <c r="G142" s="50"/>
    </row>
    <row r="143">
      <c r="B143" s="109"/>
      <c r="E143" s="50"/>
      <c r="G143" s="50"/>
    </row>
    <row r="144">
      <c r="B144" s="109"/>
      <c r="E144" s="50"/>
      <c r="G144" s="50"/>
    </row>
    <row r="145">
      <c r="B145" s="109"/>
      <c r="E145" s="50"/>
      <c r="G145" s="50"/>
    </row>
    <row r="146">
      <c r="B146" s="109"/>
      <c r="E146" s="50"/>
      <c r="G146" s="50"/>
    </row>
    <row r="147">
      <c r="B147" s="109"/>
      <c r="E147" s="50"/>
      <c r="G147" s="50"/>
    </row>
    <row r="148">
      <c r="B148" s="109"/>
      <c r="E148" s="50"/>
      <c r="G148" s="50"/>
    </row>
    <row r="149">
      <c r="B149" s="109"/>
      <c r="E149" s="50"/>
      <c r="G149" s="50"/>
    </row>
    <row r="150">
      <c r="B150" s="109"/>
      <c r="E150" s="50"/>
      <c r="G150" s="50"/>
    </row>
    <row r="151">
      <c r="B151" s="109"/>
      <c r="E151" s="50"/>
      <c r="G151" s="50"/>
    </row>
    <row r="152">
      <c r="B152" s="109"/>
      <c r="E152" s="50"/>
      <c r="G152" s="50"/>
    </row>
    <row r="153">
      <c r="B153" s="109"/>
      <c r="E153" s="50"/>
      <c r="G153" s="50"/>
    </row>
    <row r="154">
      <c r="B154" s="109"/>
      <c r="E154" s="50"/>
      <c r="G154" s="50"/>
    </row>
    <row r="155">
      <c r="B155" s="109"/>
      <c r="E155" s="50"/>
      <c r="G155" s="50"/>
    </row>
    <row r="156">
      <c r="B156" s="109"/>
      <c r="E156" s="50"/>
      <c r="G156" s="50"/>
    </row>
    <row r="157">
      <c r="B157" s="109"/>
      <c r="E157" s="50"/>
      <c r="G157" s="50"/>
    </row>
    <row r="158">
      <c r="B158" s="109"/>
      <c r="E158" s="50"/>
      <c r="G158" s="50"/>
    </row>
    <row r="159">
      <c r="B159" s="109"/>
      <c r="E159" s="50"/>
      <c r="G159" s="50"/>
    </row>
    <row r="160">
      <c r="B160" s="109"/>
      <c r="E160" s="50"/>
      <c r="G160" s="50"/>
    </row>
    <row r="161">
      <c r="B161" s="109"/>
      <c r="E161" s="50"/>
      <c r="G161" s="50"/>
    </row>
    <row r="162">
      <c r="B162" s="109"/>
      <c r="E162" s="50"/>
      <c r="G162" s="50"/>
    </row>
    <row r="163">
      <c r="B163" s="109"/>
      <c r="E163" s="50"/>
      <c r="G163" s="50"/>
    </row>
    <row r="164">
      <c r="B164" s="109"/>
      <c r="E164" s="50"/>
      <c r="G164" s="50"/>
    </row>
    <row r="165">
      <c r="B165" s="109"/>
      <c r="E165" s="50"/>
      <c r="G165" s="50"/>
    </row>
    <row r="166">
      <c r="B166" s="109"/>
      <c r="E166" s="50"/>
      <c r="G166" s="50"/>
    </row>
    <row r="167">
      <c r="B167" s="109"/>
      <c r="E167" s="50"/>
      <c r="G167" s="50"/>
    </row>
    <row r="168">
      <c r="B168" s="109"/>
      <c r="E168" s="50"/>
      <c r="G168" s="50"/>
    </row>
    <row r="169">
      <c r="B169" s="109"/>
      <c r="E169" s="50"/>
      <c r="G169" s="50"/>
    </row>
    <row r="170">
      <c r="B170" s="109"/>
      <c r="E170" s="50"/>
      <c r="G170" s="50"/>
    </row>
    <row r="171">
      <c r="B171" s="109"/>
      <c r="E171" s="50"/>
      <c r="G171" s="50"/>
    </row>
    <row r="172">
      <c r="B172" s="109"/>
      <c r="E172" s="50"/>
      <c r="G172" s="50"/>
    </row>
    <row r="173">
      <c r="B173" s="109"/>
      <c r="E173" s="50"/>
      <c r="G173" s="50"/>
    </row>
    <row r="174">
      <c r="B174" s="109"/>
      <c r="E174" s="50"/>
      <c r="G174" s="50"/>
    </row>
    <row r="175">
      <c r="B175" s="109"/>
      <c r="E175" s="50"/>
      <c r="G175" s="50"/>
    </row>
    <row r="176">
      <c r="B176" s="109"/>
      <c r="E176" s="50"/>
      <c r="G176" s="50"/>
    </row>
    <row r="177">
      <c r="B177" s="109"/>
      <c r="E177" s="50"/>
      <c r="G177" s="50"/>
    </row>
    <row r="178">
      <c r="B178" s="109"/>
      <c r="E178" s="50"/>
      <c r="G178" s="50"/>
    </row>
    <row r="179">
      <c r="B179" s="109"/>
      <c r="E179" s="50"/>
      <c r="G179" s="50"/>
    </row>
    <row r="180">
      <c r="B180" s="109"/>
      <c r="E180" s="50"/>
      <c r="G180" s="50"/>
    </row>
    <row r="181">
      <c r="B181" s="109"/>
      <c r="E181" s="50"/>
      <c r="G181" s="50"/>
    </row>
    <row r="182">
      <c r="B182" s="109"/>
      <c r="E182" s="50"/>
      <c r="G182" s="50"/>
    </row>
    <row r="183">
      <c r="B183" s="109"/>
      <c r="E183" s="50"/>
      <c r="G183" s="50"/>
    </row>
    <row r="184">
      <c r="B184" s="109"/>
      <c r="E184" s="50"/>
      <c r="G184" s="50"/>
    </row>
    <row r="185">
      <c r="B185" s="109"/>
      <c r="E185" s="50"/>
      <c r="G185" s="50"/>
    </row>
    <row r="186">
      <c r="B186" s="109"/>
      <c r="E186" s="50"/>
      <c r="G186" s="50"/>
    </row>
    <row r="187">
      <c r="B187" s="109"/>
      <c r="E187" s="50"/>
      <c r="G187" s="50"/>
    </row>
    <row r="188">
      <c r="B188" s="109"/>
      <c r="E188" s="50"/>
      <c r="G188" s="50"/>
    </row>
    <row r="189">
      <c r="B189" s="109"/>
      <c r="E189" s="50"/>
      <c r="G189" s="50"/>
    </row>
    <row r="190">
      <c r="B190" s="109"/>
      <c r="E190" s="50"/>
      <c r="G190" s="50"/>
    </row>
    <row r="191">
      <c r="B191" s="109"/>
      <c r="E191" s="50"/>
      <c r="G191" s="50"/>
    </row>
    <row r="192">
      <c r="B192" s="109"/>
      <c r="E192" s="50"/>
      <c r="G192" s="50"/>
    </row>
    <row r="193">
      <c r="B193" s="109"/>
      <c r="E193" s="50"/>
      <c r="G193" s="50"/>
    </row>
    <row r="194">
      <c r="B194" s="109"/>
      <c r="E194" s="50"/>
      <c r="G194" s="50"/>
    </row>
    <row r="195">
      <c r="B195" s="109"/>
      <c r="E195" s="50"/>
      <c r="G195" s="50"/>
    </row>
    <row r="196">
      <c r="B196" s="109"/>
      <c r="E196" s="50"/>
      <c r="G196" s="50"/>
    </row>
    <row r="197">
      <c r="B197" s="109"/>
      <c r="E197" s="50"/>
      <c r="G197" s="50"/>
    </row>
    <row r="198">
      <c r="B198" s="109"/>
      <c r="E198" s="50"/>
      <c r="G198" s="50"/>
    </row>
    <row r="199">
      <c r="B199" s="109"/>
      <c r="E199" s="50"/>
      <c r="G199" s="50"/>
    </row>
    <row r="200">
      <c r="B200" s="109"/>
      <c r="E200" s="50"/>
      <c r="G200" s="50"/>
    </row>
    <row r="201">
      <c r="B201" s="109"/>
      <c r="E201" s="50"/>
      <c r="G201" s="50"/>
    </row>
    <row r="202">
      <c r="B202" s="109"/>
      <c r="E202" s="50"/>
      <c r="G202" s="50"/>
    </row>
    <row r="203">
      <c r="B203" s="109"/>
      <c r="E203" s="50"/>
      <c r="G203" s="50"/>
    </row>
    <row r="204">
      <c r="B204" s="109"/>
      <c r="E204" s="50"/>
      <c r="G204" s="50"/>
    </row>
    <row r="205">
      <c r="B205" s="109"/>
      <c r="E205" s="50"/>
      <c r="G205" s="50"/>
    </row>
    <row r="206">
      <c r="B206" s="109"/>
      <c r="E206" s="50"/>
      <c r="G206" s="50"/>
    </row>
    <row r="207">
      <c r="B207" s="109"/>
      <c r="E207" s="50"/>
      <c r="G207" s="50"/>
    </row>
    <row r="208">
      <c r="B208" s="109"/>
      <c r="E208" s="50"/>
      <c r="G208" s="50"/>
    </row>
    <row r="209">
      <c r="B209" s="109"/>
      <c r="E209" s="50"/>
      <c r="G209" s="50"/>
    </row>
    <row r="210">
      <c r="B210" s="109"/>
      <c r="E210" s="50"/>
      <c r="G210" s="50"/>
    </row>
    <row r="211">
      <c r="B211" s="109"/>
      <c r="E211" s="50"/>
      <c r="G211" s="50"/>
    </row>
    <row r="212">
      <c r="B212" s="109"/>
      <c r="E212" s="50"/>
      <c r="G212" s="50"/>
    </row>
    <row r="213">
      <c r="B213" s="109"/>
      <c r="E213" s="50"/>
      <c r="G213" s="50"/>
    </row>
    <row r="214">
      <c r="B214" s="109"/>
      <c r="E214" s="50"/>
      <c r="G214" s="50"/>
    </row>
    <row r="215">
      <c r="B215" s="109"/>
      <c r="E215" s="50"/>
      <c r="G215" s="50"/>
    </row>
    <row r="216">
      <c r="B216" s="109"/>
      <c r="E216" s="50"/>
      <c r="G216" s="50"/>
    </row>
    <row r="217">
      <c r="B217" s="109"/>
      <c r="E217" s="50"/>
      <c r="G217" s="50"/>
    </row>
    <row r="218">
      <c r="B218" s="109"/>
      <c r="E218" s="50"/>
      <c r="G218" s="50"/>
    </row>
    <row r="219">
      <c r="B219" s="109"/>
      <c r="E219" s="50"/>
      <c r="G219" s="50"/>
    </row>
    <row r="220">
      <c r="B220" s="109"/>
      <c r="E220" s="50"/>
      <c r="G220" s="50"/>
    </row>
    <row r="221">
      <c r="B221" s="109"/>
      <c r="E221" s="50"/>
      <c r="G221" s="50"/>
    </row>
    <row r="222">
      <c r="B222" s="109"/>
      <c r="E222" s="50"/>
      <c r="G222" s="50"/>
    </row>
    <row r="223">
      <c r="B223" s="109"/>
      <c r="E223" s="50"/>
      <c r="G223" s="50"/>
    </row>
    <row r="224">
      <c r="B224" s="109"/>
      <c r="E224" s="50"/>
      <c r="G224" s="50"/>
    </row>
    <row r="225">
      <c r="B225" s="109"/>
      <c r="E225" s="50"/>
      <c r="G225" s="50"/>
    </row>
    <row r="226">
      <c r="B226" s="109"/>
      <c r="E226" s="50"/>
      <c r="G226" s="50"/>
    </row>
    <row r="227">
      <c r="B227" s="109"/>
      <c r="E227" s="50"/>
      <c r="G227" s="50"/>
    </row>
    <row r="228">
      <c r="B228" s="109"/>
      <c r="E228" s="50"/>
      <c r="G228" s="50"/>
    </row>
    <row r="229">
      <c r="B229" s="109"/>
      <c r="E229" s="50"/>
      <c r="G229" s="50"/>
    </row>
    <row r="230">
      <c r="B230" s="109"/>
      <c r="E230" s="50"/>
      <c r="G230" s="50"/>
    </row>
    <row r="231">
      <c r="B231" s="109"/>
      <c r="E231" s="50"/>
      <c r="G231" s="50"/>
    </row>
    <row r="232">
      <c r="B232" s="109"/>
      <c r="E232" s="50"/>
      <c r="G232" s="50"/>
    </row>
    <row r="233">
      <c r="B233" s="109"/>
      <c r="E233" s="50"/>
      <c r="G233" s="50"/>
    </row>
    <row r="234">
      <c r="B234" s="109"/>
      <c r="E234" s="50"/>
      <c r="G234" s="50"/>
    </row>
    <row r="235">
      <c r="B235" s="109"/>
      <c r="E235" s="50"/>
      <c r="G235" s="50"/>
    </row>
    <row r="236">
      <c r="B236" s="109"/>
      <c r="E236" s="50"/>
      <c r="G236" s="50"/>
    </row>
    <row r="237">
      <c r="B237" s="109"/>
      <c r="E237" s="50"/>
      <c r="G237" s="50"/>
    </row>
    <row r="238">
      <c r="B238" s="109"/>
      <c r="E238" s="50"/>
      <c r="G238" s="50"/>
    </row>
    <row r="239">
      <c r="B239" s="109"/>
      <c r="E239" s="50"/>
      <c r="G239" s="50"/>
    </row>
    <row r="240">
      <c r="B240" s="109"/>
      <c r="E240" s="50"/>
      <c r="G240" s="50"/>
    </row>
    <row r="241">
      <c r="B241" s="109"/>
      <c r="E241" s="50"/>
      <c r="G241" s="50"/>
    </row>
    <row r="242">
      <c r="B242" s="109"/>
      <c r="E242" s="50"/>
      <c r="G242" s="50"/>
    </row>
    <row r="243">
      <c r="B243" s="109"/>
      <c r="E243" s="50"/>
      <c r="G243" s="50"/>
    </row>
    <row r="244">
      <c r="B244" s="109"/>
      <c r="E244" s="50"/>
      <c r="G244" s="50"/>
    </row>
    <row r="245">
      <c r="B245" s="109"/>
      <c r="E245" s="50"/>
      <c r="G245" s="50"/>
    </row>
    <row r="246">
      <c r="B246" s="109"/>
      <c r="E246" s="50"/>
      <c r="G246" s="50"/>
    </row>
    <row r="247">
      <c r="B247" s="109"/>
      <c r="E247" s="50"/>
      <c r="G247" s="50"/>
    </row>
    <row r="248">
      <c r="B248" s="109"/>
      <c r="E248" s="50"/>
      <c r="G248" s="50"/>
    </row>
    <row r="249">
      <c r="B249" s="109"/>
      <c r="E249" s="50"/>
      <c r="G249" s="50"/>
    </row>
    <row r="250">
      <c r="B250" s="109"/>
      <c r="E250" s="50"/>
      <c r="G250" s="50"/>
    </row>
    <row r="251">
      <c r="B251" s="109"/>
      <c r="E251" s="50"/>
      <c r="G251" s="50"/>
    </row>
    <row r="252">
      <c r="B252" s="109"/>
      <c r="E252" s="50"/>
      <c r="G252" s="50"/>
    </row>
    <row r="253">
      <c r="B253" s="109"/>
      <c r="E253" s="50"/>
      <c r="G253" s="50"/>
    </row>
    <row r="254">
      <c r="B254" s="109"/>
      <c r="E254" s="50"/>
      <c r="G254" s="50"/>
    </row>
    <row r="255">
      <c r="B255" s="109"/>
      <c r="E255" s="50"/>
      <c r="G255" s="50"/>
    </row>
    <row r="256">
      <c r="B256" s="109"/>
      <c r="E256" s="50"/>
      <c r="G256" s="50"/>
    </row>
    <row r="257">
      <c r="B257" s="109"/>
      <c r="E257" s="50"/>
      <c r="G257" s="50"/>
    </row>
    <row r="258">
      <c r="B258" s="109"/>
      <c r="E258" s="50"/>
      <c r="G258" s="50"/>
    </row>
    <row r="259">
      <c r="B259" s="109"/>
      <c r="E259" s="50"/>
      <c r="G259" s="50"/>
    </row>
    <row r="260">
      <c r="B260" s="109"/>
      <c r="E260" s="50"/>
      <c r="G260" s="50"/>
    </row>
    <row r="261">
      <c r="B261" s="109"/>
      <c r="E261" s="50"/>
      <c r="G261" s="50"/>
    </row>
    <row r="262">
      <c r="B262" s="109"/>
      <c r="E262" s="50"/>
      <c r="G262" s="50"/>
    </row>
    <row r="263">
      <c r="B263" s="109"/>
      <c r="E263" s="50"/>
      <c r="G263" s="50"/>
    </row>
    <row r="264">
      <c r="B264" s="109"/>
      <c r="E264" s="50"/>
      <c r="G264" s="50"/>
    </row>
    <row r="265">
      <c r="B265" s="109"/>
      <c r="E265" s="50"/>
      <c r="G265" s="50"/>
    </row>
    <row r="266">
      <c r="B266" s="109"/>
      <c r="E266" s="50"/>
      <c r="G266" s="50"/>
    </row>
    <row r="267">
      <c r="B267" s="109"/>
      <c r="E267" s="50"/>
      <c r="G267" s="50"/>
    </row>
    <row r="268">
      <c r="B268" s="109"/>
      <c r="E268" s="50"/>
      <c r="G268" s="50"/>
    </row>
    <row r="269">
      <c r="B269" s="109"/>
      <c r="E269" s="50"/>
      <c r="G269" s="50"/>
    </row>
    <row r="270">
      <c r="B270" s="109"/>
      <c r="E270" s="50"/>
      <c r="G270" s="50"/>
    </row>
    <row r="271">
      <c r="B271" s="109"/>
      <c r="E271" s="50"/>
      <c r="G271" s="50"/>
    </row>
    <row r="272">
      <c r="B272" s="109"/>
      <c r="E272" s="50"/>
      <c r="G272" s="50"/>
    </row>
    <row r="273">
      <c r="B273" s="109"/>
      <c r="E273" s="50"/>
      <c r="G273" s="50"/>
    </row>
    <row r="274">
      <c r="B274" s="109"/>
      <c r="E274" s="50"/>
      <c r="G274" s="50"/>
    </row>
    <row r="275">
      <c r="B275" s="109"/>
      <c r="E275" s="50"/>
      <c r="G275" s="50"/>
    </row>
    <row r="276">
      <c r="B276" s="109"/>
      <c r="E276" s="50"/>
      <c r="G276" s="50"/>
    </row>
    <row r="277">
      <c r="B277" s="109"/>
      <c r="E277" s="50"/>
      <c r="G277" s="50"/>
    </row>
    <row r="278">
      <c r="B278" s="109"/>
      <c r="E278" s="50"/>
      <c r="G278" s="50"/>
    </row>
    <row r="279">
      <c r="B279" s="109"/>
      <c r="E279" s="50"/>
      <c r="G279" s="50"/>
    </row>
    <row r="280">
      <c r="B280" s="109"/>
      <c r="E280" s="50"/>
      <c r="G280" s="50"/>
    </row>
    <row r="281">
      <c r="B281" s="109"/>
      <c r="E281" s="50"/>
      <c r="G281" s="50"/>
    </row>
    <row r="282">
      <c r="B282" s="109"/>
      <c r="E282" s="50"/>
      <c r="G282" s="50"/>
    </row>
    <row r="283">
      <c r="B283" s="109"/>
      <c r="E283" s="50"/>
      <c r="G283" s="50"/>
    </row>
    <row r="284">
      <c r="B284" s="109"/>
      <c r="E284" s="50"/>
      <c r="G284" s="50"/>
    </row>
    <row r="285">
      <c r="B285" s="109"/>
      <c r="E285" s="50"/>
      <c r="G285" s="50"/>
    </row>
    <row r="286">
      <c r="B286" s="109"/>
      <c r="E286" s="50"/>
      <c r="G286" s="50"/>
    </row>
    <row r="287">
      <c r="B287" s="109"/>
      <c r="E287" s="50"/>
      <c r="G287" s="50"/>
    </row>
    <row r="288">
      <c r="B288" s="109"/>
      <c r="E288" s="50"/>
      <c r="G288" s="50"/>
    </row>
    <row r="289">
      <c r="B289" s="109"/>
      <c r="E289" s="50"/>
      <c r="G289" s="50"/>
    </row>
    <row r="290">
      <c r="B290" s="109"/>
      <c r="E290" s="50"/>
      <c r="G290" s="50"/>
    </row>
    <row r="291">
      <c r="B291" s="109"/>
      <c r="E291" s="50"/>
      <c r="G291" s="50"/>
    </row>
    <row r="292">
      <c r="B292" s="109"/>
      <c r="E292" s="50"/>
      <c r="G292" s="50"/>
    </row>
    <row r="293">
      <c r="B293" s="109"/>
      <c r="E293" s="50"/>
      <c r="G293" s="50"/>
    </row>
    <row r="294">
      <c r="B294" s="109"/>
      <c r="E294" s="50"/>
      <c r="G294" s="50"/>
    </row>
    <row r="295">
      <c r="B295" s="109"/>
      <c r="E295" s="50"/>
      <c r="G295" s="50"/>
    </row>
    <row r="296">
      <c r="B296" s="109"/>
      <c r="E296" s="50"/>
      <c r="G296" s="50"/>
    </row>
    <row r="297">
      <c r="B297" s="109"/>
      <c r="E297" s="50"/>
      <c r="G297" s="50"/>
    </row>
    <row r="298">
      <c r="B298" s="109"/>
      <c r="E298" s="50"/>
      <c r="G298" s="50"/>
    </row>
    <row r="299">
      <c r="B299" s="109"/>
      <c r="E299" s="50"/>
      <c r="G299" s="50"/>
    </row>
    <row r="300">
      <c r="B300" s="109"/>
      <c r="E300" s="50"/>
      <c r="G300" s="50"/>
    </row>
    <row r="301">
      <c r="B301" s="109"/>
      <c r="E301" s="50"/>
      <c r="G301" s="50"/>
    </row>
    <row r="302">
      <c r="B302" s="109"/>
      <c r="E302" s="50"/>
      <c r="G302" s="50"/>
    </row>
    <row r="303">
      <c r="B303" s="109"/>
      <c r="E303" s="50"/>
      <c r="G303" s="50"/>
    </row>
    <row r="304">
      <c r="B304" s="109"/>
      <c r="E304" s="50"/>
      <c r="G304" s="50"/>
    </row>
    <row r="305">
      <c r="B305" s="109"/>
      <c r="E305" s="50"/>
      <c r="G305" s="50"/>
    </row>
    <row r="306">
      <c r="B306" s="109"/>
      <c r="E306" s="50"/>
      <c r="G306" s="50"/>
    </row>
    <row r="307">
      <c r="B307" s="109"/>
      <c r="E307" s="50"/>
      <c r="G307" s="50"/>
    </row>
    <row r="308">
      <c r="B308" s="109"/>
      <c r="E308" s="50"/>
      <c r="G308" s="50"/>
    </row>
    <row r="309">
      <c r="B309" s="109"/>
      <c r="E309" s="50"/>
      <c r="G309" s="50"/>
    </row>
    <row r="310">
      <c r="B310" s="109"/>
      <c r="E310" s="50"/>
      <c r="G310" s="50"/>
    </row>
    <row r="311">
      <c r="B311" s="109"/>
      <c r="E311" s="50"/>
      <c r="G311" s="50"/>
    </row>
    <row r="312">
      <c r="B312" s="109"/>
      <c r="E312" s="50"/>
      <c r="G312" s="50"/>
    </row>
    <row r="313">
      <c r="B313" s="109"/>
      <c r="E313" s="50"/>
      <c r="G313" s="50"/>
    </row>
    <row r="314">
      <c r="B314" s="109"/>
      <c r="E314" s="50"/>
      <c r="G314" s="50"/>
    </row>
    <row r="315">
      <c r="B315" s="109"/>
      <c r="E315" s="50"/>
      <c r="G315" s="50"/>
    </row>
    <row r="316">
      <c r="B316" s="109"/>
      <c r="E316" s="50"/>
      <c r="G316" s="50"/>
    </row>
    <row r="317">
      <c r="B317" s="109"/>
      <c r="E317" s="50"/>
      <c r="G317" s="50"/>
    </row>
    <row r="318">
      <c r="B318" s="109"/>
      <c r="E318" s="50"/>
      <c r="G318" s="50"/>
    </row>
    <row r="319">
      <c r="B319" s="109"/>
      <c r="E319" s="50"/>
      <c r="G319" s="50"/>
    </row>
    <row r="320">
      <c r="B320" s="109"/>
      <c r="E320" s="50"/>
      <c r="G320" s="50"/>
    </row>
    <row r="321">
      <c r="B321" s="109"/>
      <c r="E321" s="50"/>
      <c r="G321" s="50"/>
    </row>
    <row r="322">
      <c r="B322" s="109"/>
      <c r="E322" s="50"/>
      <c r="G322" s="50"/>
    </row>
    <row r="323">
      <c r="B323" s="109"/>
      <c r="E323" s="50"/>
      <c r="G323" s="50"/>
    </row>
    <row r="324">
      <c r="B324" s="109"/>
      <c r="E324" s="50"/>
      <c r="G324" s="50"/>
    </row>
    <row r="325">
      <c r="B325" s="109"/>
      <c r="E325" s="50"/>
      <c r="G325" s="50"/>
    </row>
    <row r="326">
      <c r="B326" s="109"/>
      <c r="E326" s="50"/>
      <c r="G326" s="50"/>
    </row>
    <row r="327">
      <c r="B327" s="109"/>
      <c r="E327" s="50"/>
      <c r="G327" s="50"/>
    </row>
    <row r="328">
      <c r="B328" s="109"/>
      <c r="E328" s="50"/>
      <c r="G328" s="50"/>
    </row>
    <row r="329">
      <c r="B329" s="109"/>
      <c r="E329" s="50"/>
      <c r="G329" s="50"/>
    </row>
    <row r="330">
      <c r="B330" s="109"/>
      <c r="E330" s="50"/>
      <c r="G330" s="50"/>
    </row>
    <row r="331">
      <c r="B331" s="109"/>
      <c r="E331" s="50"/>
      <c r="G331" s="50"/>
    </row>
    <row r="332">
      <c r="B332" s="109"/>
      <c r="E332" s="50"/>
      <c r="G332" s="50"/>
    </row>
    <row r="333">
      <c r="B333" s="109"/>
      <c r="E333" s="50"/>
      <c r="G333" s="50"/>
    </row>
    <row r="334">
      <c r="B334" s="109"/>
      <c r="E334" s="50"/>
      <c r="G334" s="50"/>
    </row>
    <row r="335">
      <c r="B335" s="109"/>
      <c r="E335" s="50"/>
      <c r="G335" s="50"/>
    </row>
    <row r="336">
      <c r="B336" s="109"/>
      <c r="E336" s="50"/>
      <c r="G336" s="50"/>
    </row>
    <row r="337">
      <c r="B337" s="109"/>
      <c r="E337" s="50"/>
      <c r="G337" s="50"/>
    </row>
    <row r="338">
      <c r="B338" s="109"/>
      <c r="E338" s="50"/>
      <c r="G338" s="50"/>
    </row>
    <row r="339">
      <c r="B339" s="109"/>
      <c r="E339" s="50"/>
      <c r="G339" s="50"/>
    </row>
    <row r="340">
      <c r="B340" s="109"/>
      <c r="E340" s="50"/>
      <c r="G340" s="50"/>
    </row>
    <row r="341">
      <c r="B341" s="109"/>
      <c r="E341" s="50"/>
      <c r="G341" s="50"/>
    </row>
    <row r="342">
      <c r="B342" s="109"/>
      <c r="E342" s="50"/>
      <c r="G342" s="50"/>
    </row>
    <row r="343">
      <c r="B343" s="109"/>
      <c r="E343" s="50"/>
      <c r="G343" s="50"/>
    </row>
    <row r="344">
      <c r="B344" s="109"/>
      <c r="E344" s="50"/>
      <c r="G344" s="50"/>
    </row>
    <row r="345">
      <c r="B345" s="109"/>
      <c r="E345" s="50"/>
      <c r="G345" s="50"/>
    </row>
    <row r="346">
      <c r="B346" s="109"/>
      <c r="E346" s="50"/>
      <c r="G346" s="50"/>
    </row>
    <row r="347">
      <c r="B347" s="109"/>
      <c r="E347" s="50"/>
      <c r="G347" s="50"/>
    </row>
    <row r="348">
      <c r="B348" s="109"/>
      <c r="E348" s="50"/>
      <c r="G348" s="50"/>
    </row>
    <row r="349">
      <c r="B349" s="109"/>
      <c r="E349" s="50"/>
      <c r="G349" s="50"/>
    </row>
    <row r="350">
      <c r="B350" s="109"/>
      <c r="E350" s="50"/>
      <c r="G350" s="50"/>
    </row>
    <row r="351">
      <c r="B351" s="109"/>
      <c r="E351" s="50"/>
      <c r="G351" s="50"/>
    </row>
    <row r="352">
      <c r="B352" s="109"/>
      <c r="E352" s="50"/>
      <c r="G352" s="50"/>
    </row>
    <row r="353">
      <c r="B353" s="109"/>
      <c r="E353" s="50"/>
      <c r="G353" s="50"/>
    </row>
    <row r="354">
      <c r="B354" s="109"/>
      <c r="E354" s="50"/>
      <c r="G354" s="50"/>
    </row>
    <row r="355">
      <c r="B355" s="109"/>
      <c r="E355" s="50"/>
      <c r="G355" s="50"/>
    </row>
    <row r="356">
      <c r="B356" s="109"/>
      <c r="E356" s="50"/>
      <c r="G356" s="50"/>
    </row>
    <row r="357">
      <c r="B357" s="109"/>
      <c r="E357" s="50"/>
      <c r="G357" s="50"/>
    </row>
    <row r="358">
      <c r="B358" s="109"/>
      <c r="E358" s="50"/>
      <c r="G358" s="50"/>
    </row>
    <row r="359">
      <c r="B359" s="109"/>
      <c r="E359" s="50"/>
      <c r="G359" s="50"/>
    </row>
    <row r="360">
      <c r="B360" s="109"/>
      <c r="E360" s="50"/>
      <c r="G360" s="50"/>
    </row>
    <row r="361">
      <c r="B361" s="109"/>
      <c r="E361" s="50"/>
      <c r="G361" s="50"/>
    </row>
    <row r="362">
      <c r="B362" s="109"/>
      <c r="E362" s="50"/>
      <c r="G362" s="50"/>
    </row>
    <row r="363">
      <c r="B363" s="109"/>
      <c r="E363" s="50"/>
      <c r="G363" s="50"/>
    </row>
    <row r="364">
      <c r="B364" s="109"/>
      <c r="E364" s="50"/>
      <c r="G364" s="50"/>
    </row>
    <row r="365">
      <c r="B365" s="109"/>
      <c r="E365" s="50"/>
      <c r="G365" s="50"/>
    </row>
    <row r="366">
      <c r="B366" s="109"/>
      <c r="E366" s="50"/>
      <c r="G366" s="50"/>
    </row>
    <row r="367">
      <c r="B367" s="109"/>
      <c r="E367" s="50"/>
      <c r="G367" s="50"/>
    </row>
    <row r="368">
      <c r="B368" s="109"/>
      <c r="E368" s="50"/>
      <c r="G368" s="50"/>
    </row>
    <row r="369">
      <c r="B369" s="109"/>
      <c r="E369" s="50"/>
      <c r="G369" s="50"/>
    </row>
    <row r="370">
      <c r="B370" s="109"/>
      <c r="E370" s="50"/>
      <c r="G370" s="50"/>
    </row>
    <row r="371">
      <c r="B371" s="109"/>
      <c r="E371" s="50"/>
      <c r="G371" s="50"/>
    </row>
    <row r="372">
      <c r="B372" s="109"/>
      <c r="E372" s="50"/>
      <c r="G372" s="50"/>
    </row>
    <row r="373">
      <c r="B373" s="109"/>
      <c r="E373" s="50"/>
      <c r="G373" s="50"/>
    </row>
    <row r="374">
      <c r="B374" s="109"/>
      <c r="E374" s="50"/>
      <c r="G374" s="50"/>
    </row>
    <row r="375">
      <c r="B375" s="109"/>
      <c r="E375" s="50"/>
      <c r="G375" s="50"/>
    </row>
    <row r="376">
      <c r="B376" s="109"/>
      <c r="E376" s="50"/>
      <c r="G376" s="50"/>
    </row>
    <row r="377">
      <c r="B377" s="109"/>
      <c r="E377" s="50"/>
      <c r="G377" s="50"/>
    </row>
    <row r="378">
      <c r="B378" s="109"/>
      <c r="E378" s="50"/>
      <c r="G378" s="50"/>
    </row>
    <row r="379">
      <c r="B379" s="109"/>
      <c r="E379" s="50"/>
      <c r="G379" s="50"/>
    </row>
    <row r="380">
      <c r="B380" s="109"/>
      <c r="E380" s="50"/>
      <c r="G380" s="50"/>
    </row>
    <row r="381">
      <c r="B381" s="109"/>
      <c r="E381" s="50"/>
      <c r="G381" s="50"/>
    </row>
    <row r="382">
      <c r="B382" s="109"/>
      <c r="E382" s="50"/>
      <c r="G382" s="50"/>
    </row>
    <row r="383">
      <c r="B383" s="109"/>
      <c r="E383" s="50"/>
      <c r="G383" s="50"/>
    </row>
    <row r="384">
      <c r="B384" s="109"/>
      <c r="E384" s="50"/>
      <c r="G384" s="50"/>
    </row>
    <row r="385">
      <c r="B385" s="109"/>
      <c r="E385" s="50"/>
      <c r="G385" s="50"/>
    </row>
    <row r="386">
      <c r="B386" s="109"/>
      <c r="E386" s="50"/>
      <c r="G386" s="50"/>
    </row>
    <row r="387">
      <c r="B387" s="109"/>
      <c r="E387" s="50"/>
      <c r="G387" s="50"/>
    </row>
    <row r="388">
      <c r="B388" s="109"/>
      <c r="E388" s="50"/>
      <c r="G388" s="50"/>
    </row>
    <row r="389">
      <c r="B389" s="109"/>
      <c r="E389" s="50"/>
      <c r="G389" s="50"/>
    </row>
    <row r="390">
      <c r="B390" s="109"/>
      <c r="E390" s="50"/>
      <c r="G390" s="50"/>
    </row>
    <row r="391">
      <c r="B391" s="109"/>
      <c r="E391" s="50"/>
      <c r="G391" s="50"/>
    </row>
    <row r="392">
      <c r="B392" s="109"/>
      <c r="E392" s="50"/>
      <c r="G392" s="50"/>
    </row>
    <row r="393">
      <c r="B393" s="109"/>
      <c r="E393" s="50"/>
      <c r="G393" s="50"/>
    </row>
    <row r="394">
      <c r="B394" s="109"/>
      <c r="E394" s="50"/>
      <c r="G394" s="50"/>
    </row>
    <row r="395">
      <c r="B395" s="109"/>
      <c r="E395" s="50"/>
      <c r="G395" s="50"/>
    </row>
    <row r="396">
      <c r="B396" s="109"/>
      <c r="E396" s="50"/>
      <c r="G396" s="50"/>
    </row>
    <row r="397">
      <c r="B397" s="109"/>
      <c r="E397" s="50"/>
      <c r="G397" s="50"/>
    </row>
    <row r="398">
      <c r="B398" s="109"/>
      <c r="E398" s="50"/>
      <c r="G398" s="50"/>
    </row>
    <row r="399">
      <c r="B399" s="109"/>
      <c r="E399" s="50"/>
      <c r="G399" s="50"/>
    </row>
    <row r="400">
      <c r="B400" s="109"/>
      <c r="E400" s="50"/>
      <c r="G400" s="50"/>
    </row>
    <row r="401">
      <c r="B401" s="109"/>
      <c r="E401" s="50"/>
      <c r="G401" s="50"/>
    </row>
    <row r="402">
      <c r="B402" s="109"/>
      <c r="E402" s="50"/>
      <c r="G402" s="50"/>
    </row>
    <row r="403">
      <c r="B403" s="109"/>
      <c r="E403" s="50"/>
      <c r="G403" s="50"/>
    </row>
    <row r="404">
      <c r="B404" s="109"/>
      <c r="E404" s="50"/>
      <c r="G404" s="50"/>
    </row>
    <row r="405">
      <c r="B405" s="109"/>
      <c r="E405" s="50"/>
      <c r="G405" s="50"/>
    </row>
    <row r="406">
      <c r="B406" s="109"/>
      <c r="E406" s="50"/>
      <c r="G406" s="50"/>
    </row>
    <row r="407">
      <c r="B407" s="109"/>
      <c r="E407" s="50"/>
      <c r="G407" s="50"/>
    </row>
    <row r="408">
      <c r="B408" s="109"/>
      <c r="E408" s="50"/>
      <c r="G408" s="50"/>
    </row>
    <row r="409">
      <c r="B409" s="109"/>
      <c r="E409" s="50"/>
      <c r="G409" s="50"/>
    </row>
    <row r="410">
      <c r="B410" s="109"/>
      <c r="E410" s="50"/>
      <c r="G410" s="50"/>
    </row>
    <row r="411">
      <c r="B411" s="109"/>
      <c r="E411" s="50"/>
      <c r="G411" s="50"/>
    </row>
    <row r="412">
      <c r="B412" s="109"/>
      <c r="E412" s="50"/>
      <c r="G412" s="50"/>
    </row>
    <row r="413">
      <c r="B413" s="109"/>
      <c r="E413" s="50"/>
      <c r="G413" s="50"/>
    </row>
    <row r="414">
      <c r="B414" s="109"/>
      <c r="E414" s="50"/>
      <c r="G414" s="50"/>
    </row>
    <row r="415">
      <c r="B415" s="109"/>
      <c r="E415" s="50"/>
      <c r="G415" s="50"/>
    </row>
    <row r="416">
      <c r="B416" s="109"/>
      <c r="E416" s="50"/>
      <c r="G416" s="50"/>
    </row>
    <row r="417">
      <c r="B417" s="109"/>
      <c r="E417" s="50"/>
      <c r="G417" s="50"/>
    </row>
    <row r="418">
      <c r="B418" s="109"/>
      <c r="E418" s="50"/>
      <c r="G418" s="50"/>
    </row>
    <row r="419">
      <c r="B419" s="109"/>
      <c r="E419" s="50"/>
      <c r="G419" s="50"/>
    </row>
    <row r="420">
      <c r="B420" s="109"/>
      <c r="E420" s="50"/>
      <c r="G420" s="50"/>
    </row>
    <row r="421">
      <c r="B421" s="109"/>
      <c r="E421" s="50"/>
      <c r="G421" s="50"/>
    </row>
    <row r="422">
      <c r="B422" s="109"/>
      <c r="E422" s="50"/>
      <c r="G422" s="50"/>
    </row>
    <row r="423">
      <c r="B423" s="109"/>
      <c r="E423" s="50"/>
      <c r="G423" s="50"/>
    </row>
    <row r="424">
      <c r="B424" s="109"/>
      <c r="E424" s="50"/>
      <c r="G424" s="50"/>
    </row>
    <row r="425">
      <c r="B425" s="109"/>
      <c r="E425" s="50"/>
      <c r="G425" s="50"/>
    </row>
    <row r="426">
      <c r="B426" s="109"/>
      <c r="E426" s="50"/>
      <c r="G426" s="50"/>
    </row>
    <row r="427">
      <c r="B427" s="109"/>
      <c r="E427" s="50"/>
      <c r="G427" s="50"/>
    </row>
    <row r="428">
      <c r="B428" s="109"/>
      <c r="E428" s="50"/>
      <c r="G428" s="50"/>
    </row>
    <row r="429">
      <c r="B429" s="109"/>
      <c r="E429" s="50"/>
      <c r="G429" s="50"/>
    </row>
    <row r="430">
      <c r="B430" s="109"/>
      <c r="E430" s="50"/>
      <c r="G430" s="50"/>
    </row>
    <row r="431">
      <c r="B431" s="109"/>
      <c r="E431" s="50"/>
      <c r="G431" s="50"/>
    </row>
    <row r="432">
      <c r="B432" s="109"/>
      <c r="E432" s="50"/>
      <c r="G432" s="50"/>
    </row>
    <row r="433">
      <c r="B433" s="109"/>
      <c r="E433" s="50"/>
      <c r="G433" s="50"/>
    </row>
    <row r="434">
      <c r="B434" s="109"/>
      <c r="E434" s="50"/>
      <c r="G434" s="50"/>
    </row>
    <row r="435">
      <c r="B435" s="109"/>
      <c r="E435" s="50"/>
      <c r="G435" s="50"/>
    </row>
    <row r="436">
      <c r="B436" s="109"/>
      <c r="E436" s="50"/>
      <c r="G436" s="50"/>
    </row>
    <row r="437">
      <c r="B437" s="109"/>
      <c r="E437" s="50"/>
      <c r="G437" s="50"/>
    </row>
    <row r="438">
      <c r="B438" s="109"/>
      <c r="E438" s="50"/>
      <c r="G438" s="50"/>
    </row>
    <row r="439">
      <c r="B439" s="109"/>
      <c r="E439" s="50"/>
      <c r="G439" s="50"/>
    </row>
    <row r="440">
      <c r="B440" s="109"/>
      <c r="E440" s="50"/>
      <c r="G440" s="50"/>
    </row>
    <row r="441">
      <c r="B441" s="109"/>
      <c r="E441" s="50"/>
      <c r="G441" s="50"/>
    </row>
    <row r="442">
      <c r="B442" s="109"/>
      <c r="E442" s="50"/>
      <c r="G442" s="50"/>
    </row>
    <row r="443">
      <c r="B443" s="109"/>
      <c r="E443" s="50"/>
      <c r="G443" s="50"/>
    </row>
    <row r="444">
      <c r="B444" s="109"/>
      <c r="E444" s="50"/>
      <c r="G444" s="50"/>
    </row>
    <row r="445">
      <c r="B445" s="109"/>
      <c r="E445" s="50"/>
      <c r="G445" s="50"/>
    </row>
    <row r="446">
      <c r="B446" s="109"/>
      <c r="E446" s="50"/>
      <c r="G446" s="50"/>
    </row>
    <row r="447">
      <c r="B447" s="109"/>
      <c r="E447" s="50"/>
      <c r="G447" s="50"/>
    </row>
    <row r="448">
      <c r="B448" s="109"/>
      <c r="E448" s="50"/>
      <c r="G448" s="50"/>
    </row>
    <row r="449">
      <c r="B449" s="109"/>
      <c r="E449" s="50"/>
      <c r="G449" s="50"/>
    </row>
    <row r="450">
      <c r="B450" s="109"/>
      <c r="E450" s="50"/>
      <c r="G450" s="50"/>
    </row>
    <row r="451">
      <c r="B451" s="109"/>
      <c r="E451" s="50"/>
      <c r="G451" s="50"/>
    </row>
    <row r="452">
      <c r="B452" s="109"/>
      <c r="E452" s="50"/>
      <c r="G452" s="50"/>
    </row>
    <row r="453">
      <c r="B453" s="109"/>
      <c r="E453" s="50"/>
      <c r="G453" s="50"/>
    </row>
    <row r="454">
      <c r="B454" s="109"/>
      <c r="E454" s="50"/>
      <c r="G454" s="50"/>
    </row>
    <row r="455">
      <c r="B455" s="109"/>
      <c r="E455" s="50"/>
      <c r="G455" s="50"/>
    </row>
    <row r="456">
      <c r="B456" s="109"/>
      <c r="E456" s="50"/>
      <c r="G456" s="50"/>
    </row>
    <row r="457">
      <c r="B457" s="109"/>
      <c r="E457" s="50"/>
      <c r="G457" s="50"/>
    </row>
    <row r="458">
      <c r="B458" s="109"/>
      <c r="E458" s="50"/>
      <c r="G458" s="50"/>
    </row>
    <row r="459">
      <c r="B459" s="109"/>
      <c r="E459" s="50"/>
      <c r="G459" s="50"/>
    </row>
    <row r="460">
      <c r="B460" s="109"/>
      <c r="E460" s="50"/>
      <c r="G460" s="50"/>
    </row>
    <row r="461">
      <c r="B461" s="109"/>
      <c r="E461" s="50"/>
      <c r="G461" s="50"/>
    </row>
    <row r="462">
      <c r="B462" s="109"/>
      <c r="E462" s="50"/>
      <c r="G462" s="50"/>
    </row>
    <row r="463">
      <c r="B463" s="109"/>
      <c r="E463" s="50"/>
      <c r="G463" s="50"/>
    </row>
    <row r="464">
      <c r="B464" s="109"/>
      <c r="E464" s="50"/>
      <c r="G464" s="50"/>
    </row>
    <row r="465">
      <c r="B465" s="109"/>
      <c r="E465" s="50"/>
      <c r="G465" s="50"/>
    </row>
    <row r="466">
      <c r="B466" s="109"/>
      <c r="E466" s="50"/>
      <c r="G466" s="50"/>
    </row>
    <row r="467">
      <c r="B467" s="109"/>
      <c r="E467" s="50"/>
      <c r="G467" s="50"/>
    </row>
    <row r="468">
      <c r="B468" s="109"/>
      <c r="E468" s="50"/>
      <c r="G468" s="50"/>
    </row>
    <row r="469">
      <c r="B469" s="109"/>
      <c r="E469" s="50"/>
      <c r="G469" s="50"/>
    </row>
    <row r="470">
      <c r="B470" s="109"/>
      <c r="E470" s="50"/>
      <c r="G470" s="50"/>
    </row>
    <row r="471">
      <c r="B471" s="109"/>
      <c r="E471" s="50"/>
      <c r="G471" s="50"/>
    </row>
    <row r="472">
      <c r="B472" s="109"/>
      <c r="E472" s="50"/>
      <c r="G472" s="50"/>
    </row>
    <row r="473">
      <c r="B473" s="109"/>
      <c r="E473" s="50"/>
      <c r="G473" s="50"/>
    </row>
    <row r="474">
      <c r="B474" s="109"/>
      <c r="E474" s="50"/>
      <c r="G474" s="50"/>
    </row>
    <row r="475">
      <c r="B475" s="109"/>
      <c r="E475" s="50"/>
      <c r="G475" s="50"/>
    </row>
    <row r="476">
      <c r="B476" s="109"/>
      <c r="E476" s="50"/>
      <c r="G476" s="50"/>
    </row>
    <row r="477">
      <c r="B477" s="109"/>
      <c r="E477" s="50"/>
      <c r="G477" s="50"/>
    </row>
    <row r="478">
      <c r="B478" s="109"/>
      <c r="E478" s="50"/>
      <c r="G478" s="50"/>
    </row>
    <row r="479">
      <c r="B479" s="109"/>
      <c r="E479" s="50"/>
      <c r="G479" s="50"/>
    </row>
    <row r="480">
      <c r="B480" s="109"/>
      <c r="E480" s="50"/>
      <c r="G480" s="50"/>
    </row>
    <row r="481">
      <c r="B481" s="109"/>
      <c r="E481" s="50"/>
      <c r="G481" s="50"/>
    </row>
    <row r="482">
      <c r="B482" s="109"/>
      <c r="E482" s="50"/>
      <c r="G482" s="50"/>
    </row>
    <row r="483">
      <c r="B483" s="109"/>
      <c r="E483" s="50"/>
      <c r="G483" s="50"/>
    </row>
    <row r="484">
      <c r="B484" s="109"/>
      <c r="E484" s="50"/>
      <c r="G484" s="50"/>
    </row>
    <row r="485">
      <c r="B485" s="109"/>
      <c r="E485" s="50"/>
      <c r="G485" s="50"/>
    </row>
    <row r="486">
      <c r="B486" s="109"/>
      <c r="E486" s="50"/>
      <c r="G486" s="50"/>
    </row>
    <row r="487">
      <c r="B487" s="109"/>
      <c r="E487" s="50"/>
      <c r="G487" s="50"/>
    </row>
    <row r="488">
      <c r="B488" s="109"/>
      <c r="E488" s="50"/>
      <c r="G488" s="50"/>
    </row>
    <row r="489">
      <c r="B489" s="109"/>
      <c r="E489" s="50"/>
      <c r="G489" s="50"/>
    </row>
    <row r="490">
      <c r="B490" s="109"/>
      <c r="E490" s="50"/>
      <c r="G490" s="50"/>
    </row>
    <row r="491">
      <c r="B491" s="109"/>
      <c r="E491" s="50"/>
      <c r="G491" s="50"/>
    </row>
    <row r="492">
      <c r="B492" s="109"/>
      <c r="E492" s="50"/>
      <c r="G492" s="50"/>
    </row>
    <row r="493">
      <c r="B493" s="109"/>
      <c r="E493" s="50"/>
      <c r="G493" s="50"/>
    </row>
    <row r="494">
      <c r="B494" s="109"/>
      <c r="E494" s="50"/>
      <c r="G494" s="50"/>
    </row>
    <row r="495">
      <c r="B495" s="109"/>
      <c r="E495" s="50"/>
      <c r="G495" s="50"/>
    </row>
    <row r="496">
      <c r="B496" s="109"/>
      <c r="E496" s="50"/>
      <c r="G496" s="50"/>
    </row>
    <row r="497">
      <c r="B497" s="109"/>
      <c r="E497" s="50"/>
      <c r="G497" s="50"/>
    </row>
    <row r="498">
      <c r="B498" s="109"/>
      <c r="E498" s="50"/>
      <c r="G498" s="50"/>
    </row>
    <row r="499">
      <c r="B499" s="109"/>
      <c r="E499" s="50"/>
      <c r="G499" s="50"/>
    </row>
    <row r="500">
      <c r="B500" s="109"/>
      <c r="E500" s="50"/>
      <c r="G500" s="50"/>
    </row>
    <row r="501">
      <c r="B501" s="109"/>
      <c r="E501" s="50"/>
      <c r="G501" s="50"/>
    </row>
    <row r="502">
      <c r="B502" s="109"/>
      <c r="E502" s="50"/>
      <c r="G502" s="50"/>
    </row>
    <row r="503">
      <c r="B503" s="109"/>
      <c r="E503" s="50"/>
      <c r="G503" s="50"/>
    </row>
    <row r="504">
      <c r="B504" s="109"/>
      <c r="E504" s="50"/>
      <c r="G504" s="50"/>
    </row>
    <row r="505">
      <c r="B505" s="109"/>
      <c r="E505" s="50"/>
      <c r="G505" s="50"/>
    </row>
    <row r="506">
      <c r="B506" s="109"/>
      <c r="E506" s="50"/>
      <c r="G506" s="50"/>
    </row>
    <row r="507">
      <c r="B507" s="109"/>
      <c r="E507" s="50"/>
      <c r="G507" s="50"/>
    </row>
    <row r="508">
      <c r="B508" s="109"/>
      <c r="E508" s="50"/>
      <c r="G508" s="50"/>
    </row>
    <row r="509">
      <c r="B509" s="109"/>
      <c r="E509" s="50"/>
      <c r="G509" s="50"/>
    </row>
    <row r="510">
      <c r="B510" s="109"/>
      <c r="E510" s="50"/>
      <c r="G510" s="50"/>
    </row>
    <row r="511">
      <c r="B511" s="109"/>
      <c r="E511" s="50"/>
      <c r="G511" s="50"/>
    </row>
    <row r="512">
      <c r="B512" s="109"/>
      <c r="E512" s="50"/>
      <c r="G512" s="50"/>
    </row>
    <row r="513">
      <c r="B513" s="109"/>
      <c r="E513" s="50"/>
      <c r="G513" s="50"/>
    </row>
    <row r="514">
      <c r="B514" s="109"/>
      <c r="E514" s="50"/>
      <c r="G514" s="50"/>
    </row>
    <row r="515">
      <c r="B515" s="109"/>
      <c r="E515" s="50"/>
      <c r="G515" s="50"/>
    </row>
    <row r="516">
      <c r="B516" s="109"/>
      <c r="E516" s="50"/>
      <c r="G516" s="50"/>
    </row>
    <row r="517">
      <c r="B517" s="109"/>
      <c r="E517" s="50"/>
      <c r="G517" s="50"/>
    </row>
    <row r="518">
      <c r="B518" s="109"/>
      <c r="E518" s="50"/>
      <c r="G518" s="50"/>
    </row>
    <row r="519">
      <c r="B519" s="109"/>
      <c r="E519" s="50"/>
      <c r="G519" s="50"/>
    </row>
    <row r="520">
      <c r="B520" s="109"/>
      <c r="E520" s="50"/>
      <c r="G520" s="50"/>
    </row>
    <row r="521">
      <c r="B521" s="109"/>
      <c r="E521" s="50"/>
      <c r="G521" s="50"/>
    </row>
    <row r="522">
      <c r="B522" s="109"/>
      <c r="E522" s="50"/>
      <c r="G522" s="50"/>
    </row>
    <row r="523">
      <c r="B523" s="109"/>
      <c r="E523" s="50"/>
      <c r="G523" s="50"/>
    </row>
    <row r="524">
      <c r="B524" s="109"/>
      <c r="E524" s="50"/>
      <c r="G524" s="50"/>
    </row>
    <row r="525">
      <c r="B525" s="109"/>
      <c r="E525" s="50"/>
      <c r="G525" s="50"/>
    </row>
    <row r="526">
      <c r="B526" s="109"/>
      <c r="E526" s="50"/>
      <c r="G526" s="50"/>
    </row>
    <row r="527">
      <c r="B527" s="109"/>
      <c r="E527" s="50"/>
      <c r="G527" s="50"/>
    </row>
    <row r="528">
      <c r="B528" s="109"/>
      <c r="E528" s="50"/>
      <c r="G528" s="50"/>
    </row>
    <row r="529">
      <c r="B529" s="109"/>
      <c r="E529" s="50"/>
      <c r="G529" s="50"/>
    </row>
    <row r="530">
      <c r="B530" s="109"/>
      <c r="E530" s="50"/>
      <c r="G530" s="50"/>
    </row>
    <row r="531">
      <c r="B531" s="109"/>
      <c r="E531" s="50"/>
      <c r="G531" s="50"/>
    </row>
    <row r="532">
      <c r="B532" s="109"/>
      <c r="E532" s="50"/>
      <c r="G532" s="50"/>
    </row>
    <row r="533">
      <c r="B533" s="109"/>
      <c r="E533" s="50"/>
      <c r="G533" s="50"/>
    </row>
    <row r="534">
      <c r="B534" s="109"/>
      <c r="E534" s="50"/>
      <c r="G534" s="50"/>
    </row>
    <row r="535">
      <c r="B535" s="109"/>
      <c r="E535" s="50"/>
      <c r="G535" s="50"/>
    </row>
    <row r="536">
      <c r="B536" s="109"/>
      <c r="E536" s="50"/>
      <c r="G536" s="50"/>
    </row>
    <row r="537">
      <c r="B537" s="109"/>
      <c r="E537" s="50"/>
      <c r="G537" s="50"/>
    </row>
    <row r="538">
      <c r="B538" s="109"/>
      <c r="E538" s="50"/>
      <c r="G538" s="50"/>
    </row>
    <row r="539">
      <c r="B539" s="109"/>
      <c r="E539" s="50"/>
      <c r="G539" s="50"/>
    </row>
    <row r="540">
      <c r="B540" s="109"/>
      <c r="E540" s="50"/>
      <c r="G540" s="50"/>
    </row>
    <row r="541">
      <c r="B541" s="109"/>
      <c r="E541" s="50"/>
      <c r="G541" s="50"/>
    </row>
    <row r="542">
      <c r="B542" s="109"/>
      <c r="E542" s="50"/>
      <c r="G542" s="50"/>
    </row>
    <row r="543">
      <c r="B543" s="109"/>
      <c r="E543" s="50"/>
      <c r="G543" s="50"/>
    </row>
    <row r="544">
      <c r="B544" s="109"/>
      <c r="E544" s="50"/>
      <c r="G544" s="50"/>
    </row>
    <row r="545">
      <c r="B545" s="109"/>
      <c r="E545" s="50"/>
      <c r="G545" s="50"/>
    </row>
    <row r="546">
      <c r="B546" s="109"/>
      <c r="E546" s="50"/>
      <c r="G546" s="50"/>
    </row>
    <row r="547">
      <c r="B547" s="109"/>
      <c r="E547" s="50"/>
      <c r="G547" s="50"/>
    </row>
    <row r="548">
      <c r="B548" s="109"/>
      <c r="E548" s="50"/>
      <c r="G548" s="50"/>
    </row>
    <row r="549">
      <c r="B549" s="109"/>
      <c r="E549" s="50"/>
      <c r="G549" s="50"/>
    </row>
    <row r="550">
      <c r="B550" s="109"/>
      <c r="E550" s="50"/>
      <c r="G550" s="50"/>
    </row>
    <row r="551">
      <c r="B551" s="109"/>
      <c r="E551" s="50"/>
      <c r="G551" s="50"/>
    </row>
    <row r="552">
      <c r="B552" s="109"/>
      <c r="E552" s="50"/>
      <c r="G552" s="50"/>
    </row>
    <row r="553">
      <c r="B553" s="109"/>
      <c r="E553" s="50"/>
      <c r="G553" s="50"/>
    </row>
    <row r="554">
      <c r="B554" s="109"/>
      <c r="E554" s="50"/>
      <c r="G554" s="50"/>
    </row>
    <row r="555">
      <c r="B555" s="109"/>
      <c r="E555" s="50"/>
      <c r="G555" s="50"/>
    </row>
    <row r="556">
      <c r="B556" s="109"/>
      <c r="E556" s="50"/>
      <c r="G556" s="50"/>
    </row>
    <row r="557">
      <c r="B557" s="109"/>
      <c r="E557" s="50"/>
      <c r="G557" s="50"/>
    </row>
    <row r="558">
      <c r="B558" s="109"/>
      <c r="E558" s="50"/>
      <c r="G558" s="50"/>
    </row>
    <row r="559">
      <c r="B559" s="109"/>
      <c r="E559" s="50"/>
      <c r="G559" s="50"/>
    </row>
    <row r="560">
      <c r="B560" s="109"/>
      <c r="E560" s="50"/>
      <c r="G560" s="50"/>
    </row>
    <row r="561">
      <c r="B561" s="109"/>
      <c r="E561" s="50"/>
      <c r="G561" s="50"/>
    </row>
    <row r="562">
      <c r="B562" s="109"/>
      <c r="E562" s="50"/>
      <c r="G562" s="50"/>
    </row>
    <row r="563">
      <c r="B563" s="109"/>
      <c r="E563" s="50"/>
      <c r="G563" s="50"/>
    </row>
    <row r="564">
      <c r="B564" s="109"/>
      <c r="E564" s="50"/>
      <c r="G564" s="50"/>
    </row>
    <row r="565">
      <c r="B565" s="109"/>
      <c r="E565" s="50"/>
      <c r="G565" s="50"/>
    </row>
    <row r="566">
      <c r="B566" s="109"/>
      <c r="E566" s="50"/>
      <c r="G566" s="50"/>
    </row>
    <row r="567">
      <c r="B567" s="109"/>
      <c r="E567" s="50"/>
      <c r="G567" s="50"/>
    </row>
    <row r="568">
      <c r="B568" s="109"/>
      <c r="E568" s="50"/>
      <c r="G568" s="50"/>
    </row>
    <row r="569">
      <c r="B569" s="109"/>
      <c r="E569" s="50"/>
      <c r="G569" s="50"/>
    </row>
    <row r="570">
      <c r="B570" s="109"/>
      <c r="E570" s="50"/>
      <c r="G570" s="50"/>
    </row>
    <row r="571">
      <c r="B571" s="109"/>
      <c r="E571" s="50"/>
      <c r="G571" s="50"/>
    </row>
    <row r="572">
      <c r="B572" s="109"/>
      <c r="E572" s="50"/>
      <c r="G572" s="50"/>
    </row>
    <row r="573">
      <c r="B573" s="109"/>
      <c r="E573" s="50"/>
      <c r="G573" s="50"/>
    </row>
    <row r="574">
      <c r="B574" s="109"/>
      <c r="E574" s="50"/>
      <c r="G574" s="50"/>
    </row>
    <row r="575">
      <c r="B575" s="109"/>
      <c r="E575" s="50"/>
      <c r="G575" s="50"/>
    </row>
    <row r="576">
      <c r="B576" s="109"/>
      <c r="E576" s="50"/>
      <c r="G576" s="50"/>
    </row>
    <row r="577">
      <c r="B577" s="109"/>
      <c r="E577" s="50"/>
      <c r="G577" s="50"/>
    </row>
    <row r="578">
      <c r="B578" s="109"/>
      <c r="E578" s="50"/>
      <c r="G578" s="50"/>
    </row>
    <row r="579">
      <c r="B579" s="109"/>
      <c r="E579" s="50"/>
      <c r="G579" s="50"/>
    </row>
    <row r="580">
      <c r="B580" s="109"/>
      <c r="E580" s="50"/>
      <c r="G580" s="50"/>
    </row>
    <row r="581">
      <c r="B581" s="109"/>
      <c r="E581" s="50"/>
      <c r="G581" s="50"/>
    </row>
    <row r="582">
      <c r="B582" s="109"/>
      <c r="E582" s="50"/>
      <c r="G582" s="50"/>
    </row>
    <row r="583">
      <c r="B583" s="109"/>
      <c r="E583" s="50"/>
      <c r="G583" s="50"/>
    </row>
    <row r="584">
      <c r="B584" s="109"/>
      <c r="E584" s="50"/>
      <c r="G584" s="50"/>
    </row>
    <row r="585">
      <c r="B585" s="109"/>
      <c r="E585" s="50"/>
      <c r="G585" s="50"/>
    </row>
    <row r="586">
      <c r="B586" s="109"/>
      <c r="E586" s="50"/>
      <c r="G586" s="50"/>
    </row>
    <row r="587">
      <c r="B587" s="109"/>
      <c r="E587" s="50"/>
      <c r="G587" s="50"/>
    </row>
    <row r="588">
      <c r="B588" s="109"/>
      <c r="E588" s="50"/>
      <c r="G588" s="50"/>
    </row>
    <row r="589">
      <c r="B589" s="109"/>
      <c r="E589" s="50"/>
      <c r="G589" s="50"/>
    </row>
    <row r="590">
      <c r="B590" s="109"/>
      <c r="E590" s="50"/>
      <c r="G590" s="50"/>
    </row>
    <row r="591">
      <c r="B591" s="109"/>
      <c r="E591" s="50"/>
      <c r="G591" s="50"/>
    </row>
    <row r="592">
      <c r="B592" s="109"/>
      <c r="E592" s="50"/>
      <c r="G592" s="50"/>
    </row>
    <row r="593">
      <c r="B593" s="109"/>
      <c r="E593" s="50"/>
      <c r="G593" s="50"/>
    </row>
    <row r="594">
      <c r="B594" s="109"/>
      <c r="E594" s="50"/>
      <c r="G594" s="50"/>
    </row>
    <row r="595">
      <c r="B595" s="109"/>
      <c r="E595" s="50"/>
      <c r="G595" s="50"/>
    </row>
    <row r="596">
      <c r="B596" s="109"/>
      <c r="E596" s="50"/>
      <c r="G596" s="50"/>
    </row>
    <row r="597">
      <c r="B597" s="109"/>
      <c r="E597" s="50"/>
      <c r="G597" s="50"/>
    </row>
    <row r="598">
      <c r="B598" s="109"/>
      <c r="E598" s="50"/>
      <c r="G598" s="50"/>
    </row>
    <row r="599">
      <c r="B599" s="109"/>
      <c r="E599" s="50"/>
      <c r="G599" s="50"/>
    </row>
    <row r="600">
      <c r="B600" s="109"/>
      <c r="E600" s="50"/>
      <c r="G600" s="50"/>
    </row>
    <row r="601">
      <c r="B601" s="109"/>
      <c r="E601" s="50"/>
      <c r="G601" s="50"/>
    </row>
    <row r="602">
      <c r="B602" s="109"/>
      <c r="E602" s="50"/>
      <c r="G602" s="50"/>
    </row>
    <row r="603">
      <c r="B603" s="109"/>
      <c r="E603" s="50"/>
      <c r="G603" s="50"/>
    </row>
    <row r="604">
      <c r="B604" s="109"/>
      <c r="E604" s="50"/>
      <c r="G604" s="50"/>
    </row>
    <row r="605">
      <c r="B605" s="109"/>
      <c r="E605" s="50"/>
      <c r="G605" s="50"/>
    </row>
    <row r="606">
      <c r="B606" s="109"/>
      <c r="E606" s="50"/>
      <c r="G606" s="50"/>
    </row>
    <row r="607">
      <c r="B607" s="109"/>
      <c r="E607" s="50"/>
      <c r="G607" s="50"/>
    </row>
    <row r="608">
      <c r="B608" s="109"/>
      <c r="E608" s="50"/>
      <c r="G608" s="50"/>
    </row>
    <row r="609">
      <c r="B609" s="109"/>
      <c r="E609" s="50"/>
      <c r="G609" s="50"/>
    </row>
    <row r="610">
      <c r="B610" s="109"/>
      <c r="E610" s="50"/>
      <c r="G610" s="50"/>
    </row>
    <row r="611">
      <c r="B611" s="109"/>
      <c r="E611" s="50"/>
      <c r="G611" s="50"/>
    </row>
    <row r="612">
      <c r="B612" s="109"/>
      <c r="E612" s="50"/>
      <c r="G612" s="50"/>
    </row>
    <row r="613">
      <c r="B613" s="109"/>
      <c r="E613" s="50"/>
      <c r="G613" s="50"/>
    </row>
    <row r="614">
      <c r="B614" s="109"/>
      <c r="E614" s="50"/>
      <c r="G614" s="50"/>
    </row>
    <row r="615">
      <c r="B615" s="109"/>
      <c r="E615" s="50"/>
      <c r="G615" s="50"/>
    </row>
    <row r="616">
      <c r="B616" s="109"/>
      <c r="E616" s="50"/>
      <c r="G616" s="50"/>
    </row>
    <row r="617">
      <c r="B617" s="109"/>
      <c r="E617" s="50"/>
      <c r="G617" s="50"/>
    </row>
    <row r="618">
      <c r="B618" s="109"/>
      <c r="E618" s="50"/>
      <c r="G618" s="50"/>
    </row>
    <row r="619">
      <c r="B619" s="109"/>
      <c r="E619" s="50"/>
      <c r="G619" s="50"/>
    </row>
    <row r="620">
      <c r="B620" s="109"/>
      <c r="E620" s="50"/>
      <c r="G620" s="50"/>
    </row>
    <row r="621">
      <c r="B621" s="109"/>
      <c r="E621" s="50"/>
      <c r="G621" s="50"/>
    </row>
    <row r="622">
      <c r="B622" s="109"/>
      <c r="E622" s="50"/>
      <c r="G622" s="50"/>
    </row>
    <row r="623">
      <c r="B623" s="109"/>
      <c r="E623" s="50"/>
      <c r="G623" s="50"/>
    </row>
    <row r="624">
      <c r="B624" s="109"/>
      <c r="E624" s="50"/>
      <c r="G624" s="50"/>
    </row>
    <row r="625">
      <c r="B625" s="109"/>
      <c r="E625" s="50"/>
      <c r="G625" s="50"/>
    </row>
    <row r="626">
      <c r="B626" s="109"/>
      <c r="E626" s="50"/>
      <c r="G626" s="50"/>
    </row>
    <row r="627">
      <c r="B627" s="109"/>
      <c r="E627" s="50"/>
      <c r="G627" s="50"/>
    </row>
    <row r="628">
      <c r="B628" s="109"/>
      <c r="E628" s="50"/>
      <c r="G628" s="50"/>
    </row>
    <row r="629">
      <c r="B629" s="109"/>
      <c r="E629" s="50"/>
      <c r="G629" s="50"/>
    </row>
    <row r="630">
      <c r="B630" s="109"/>
      <c r="E630" s="50"/>
      <c r="G630" s="50"/>
    </row>
    <row r="631">
      <c r="B631" s="109"/>
      <c r="E631" s="50"/>
      <c r="G631" s="50"/>
    </row>
    <row r="632">
      <c r="B632" s="109"/>
      <c r="E632" s="50"/>
      <c r="G632" s="50"/>
    </row>
    <row r="633">
      <c r="B633" s="109"/>
      <c r="E633" s="50"/>
      <c r="G633" s="50"/>
    </row>
    <row r="634">
      <c r="B634" s="109"/>
      <c r="E634" s="50"/>
      <c r="G634" s="50"/>
    </row>
    <row r="635">
      <c r="B635" s="109"/>
      <c r="E635" s="50"/>
      <c r="G635" s="50"/>
    </row>
    <row r="636">
      <c r="B636" s="109"/>
      <c r="E636" s="50"/>
      <c r="G636" s="50"/>
    </row>
    <row r="637">
      <c r="B637" s="109"/>
      <c r="E637" s="50"/>
      <c r="G637" s="50"/>
    </row>
    <row r="638">
      <c r="B638" s="109"/>
      <c r="E638" s="50"/>
      <c r="G638" s="50"/>
    </row>
    <row r="639">
      <c r="B639" s="109"/>
      <c r="E639" s="50"/>
      <c r="G639" s="50"/>
    </row>
    <row r="640">
      <c r="B640" s="109"/>
      <c r="E640" s="50"/>
      <c r="G640" s="50"/>
    </row>
    <row r="641">
      <c r="B641" s="109"/>
      <c r="E641" s="50"/>
      <c r="G641" s="50"/>
    </row>
    <row r="642">
      <c r="B642" s="109"/>
      <c r="E642" s="50"/>
      <c r="G642" s="50"/>
    </row>
    <row r="643">
      <c r="B643" s="109"/>
      <c r="E643" s="50"/>
      <c r="G643" s="50"/>
    </row>
    <row r="644">
      <c r="B644" s="109"/>
      <c r="E644" s="50"/>
      <c r="G644" s="50"/>
    </row>
    <row r="645">
      <c r="B645" s="109"/>
      <c r="E645" s="50"/>
      <c r="G645" s="50"/>
    </row>
    <row r="646">
      <c r="B646" s="109"/>
      <c r="E646" s="50"/>
      <c r="G646" s="50"/>
    </row>
    <row r="647">
      <c r="B647" s="109"/>
      <c r="E647" s="50"/>
      <c r="G647" s="50"/>
    </row>
    <row r="648">
      <c r="B648" s="109"/>
      <c r="E648" s="50"/>
      <c r="G648" s="50"/>
    </row>
    <row r="649">
      <c r="B649" s="109"/>
      <c r="E649" s="50"/>
      <c r="G649" s="50"/>
    </row>
    <row r="650">
      <c r="B650" s="109"/>
      <c r="E650" s="50"/>
      <c r="G650" s="50"/>
    </row>
    <row r="651">
      <c r="B651" s="109"/>
      <c r="E651" s="50"/>
      <c r="G651" s="50"/>
    </row>
    <row r="652">
      <c r="B652" s="109"/>
      <c r="E652" s="50"/>
      <c r="G652" s="50"/>
    </row>
    <row r="653">
      <c r="B653" s="109"/>
      <c r="E653" s="50"/>
      <c r="G653" s="50"/>
    </row>
    <row r="654">
      <c r="B654" s="109"/>
      <c r="E654" s="50"/>
      <c r="G654" s="50"/>
    </row>
    <row r="655">
      <c r="B655" s="109"/>
      <c r="E655" s="50"/>
      <c r="G655" s="50"/>
    </row>
    <row r="656">
      <c r="B656" s="109"/>
      <c r="E656" s="50"/>
      <c r="G656" s="50"/>
    </row>
    <row r="657">
      <c r="B657" s="109"/>
      <c r="E657" s="50"/>
      <c r="G657" s="50"/>
    </row>
    <row r="658">
      <c r="B658" s="109"/>
      <c r="E658" s="50"/>
      <c r="G658" s="50"/>
    </row>
    <row r="659">
      <c r="B659" s="109"/>
      <c r="E659" s="50"/>
      <c r="G659" s="50"/>
    </row>
    <row r="660">
      <c r="B660" s="109"/>
      <c r="E660" s="50"/>
      <c r="G660" s="50"/>
    </row>
    <row r="661">
      <c r="B661" s="109"/>
      <c r="E661" s="50"/>
      <c r="G661" s="50"/>
    </row>
    <row r="662">
      <c r="B662" s="109"/>
      <c r="E662" s="50"/>
      <c r="G662" s="50"/>
    </row>
    <row r="663">
      <c r="B663" s="109"/>
      <c r="E663" s="50"/>
      <c r="G663" s="50"/>
    </row>
    <row r="664">
      <c r="B664" s="109"/>
      <c r="E664" s="50"/>
      <c r="G664" s="50"/>
    </row>
    <row r="665">
      <c r="B665" s="109"/>
      <c r="E665" s="50"/>
      <c r="G665" s="50"/>
    </row>
    <row r="666">
      <c r="B666" s="109"/>
      <c r="E666" s="50"/>
      <c r="G666" s="50"/>
    </row>
    <row r="667">
      <c r="B667" s="109"/>
      <c r="E667" s="50"/>
      <c r="G667" s="50"/>
    </row>
    <row r="668">
      <c r="B668" s="109"/>
      <c r="E668" s="50"/>
      <c r="G668" s="50"/>
    </row>
    <row r="669">
      <c r="B669" s="109"/>
      <c r="E669" s="50"/>
      <c r="G669" s="50"/>
    </row>
    <row r="670">
      <c r="B670" s="109"/>
      <c r="E670" s="50"/>
      <c r="G670" s="50"/>
    </row>
    <row r="671">
      <c r="B671" s="109"/>
      <c r="E671" s="50"/>
      <c r="G671" s="50"/>
    </row>
    <row r="672">
      <c r="B672" s="109"/>
      <c r="E672" s="50"/>
      <c r="G672" s="50"/>
    </row>
    <row r="673">
      <c r="B673" s="109"/>
      <c r="E673" s="50"/>
      <c r="G673" s="50"/>
    </row>
    <row r="674">
      <c r="B674" s="109"/>
      <c r="E674" s="50"/>
      <c r="G674" s="50"/>
    </row>
    <row r="675">
      <c r="B675" s="109"/>
      <c r="E675" s="50"/>
      <c r="G675" s="50"/>
    </row>
    <row r="676">
      <c r="B676" s="109"/>
      <c r="E676" s="50"/>
      <c r="G676" s="50"/>
    </row>
    <row r="677">
      <c r="B677" s="109"/>
      <c r="E677" s="50"/>
      <c r="G677" s="50"/>
    </row>
    <row r="678">
      <c r="B678" s="109"/>
      <c r="E678" s="50"/>
      <c r="G678" s="50"/>
    </row>
    <row r="679">
      <c r="B679" s="109"/>
      <c r="E679" s="50"/>
      <c r="G679" s="50"/>
    </row>
    <row r="680">
      <c r="B680" s="109"/>
      <c r="E680" s="50"/>
      <c r="G680" s="50"/>
    </row>
    <row r="681">
      <c r="B681" s="109"/>
      <c r="E681" s="50"/>
      <c r="G681" s="50"/>
    </row>
    <row r="682">
      <c r="B682" s="109"/>
      <c r="E682" s="50"/>
      <c r="G682" s="50"/>
    </row>
    <row r="683">
      <c r="B683" s="109"/>
      <c r="E683" s="50"/>
      <c r="G683" s="50"/>
    </row>
    <row r="684">
      <c r="B684" s="109"/>
      <c r="E684" s="50"/>
      <c r="G684" s="50"/>
    </row>
    <row r="685">
      <c r="B685" s="109"/>
      <c r="E685" s="50"/>
      <c r="G685" s="50"/>
    </row>
    <row r="686">
      <c r="B686" s="109"/>
      <c r="E686" s="50"/>
      <c r="G686" s="50"/>
    </row>
    <row r="687">
      <c r="B687" s="109"/>
      <c r="E687" s="50"/>
      <c r="G687" s="50"/>
    </row>
    <row r="688">
      <c r="B688" s="109"/>
      <c r="E688" s="50"/>
      <c r="G688" s="50"/>
    </row>
    <row r="689">
      <c r="B689" s="109"/>
      <c r="E689" s="50"/>
      <c r="G689" s="50"/>
    </row>
    <row r="690">
      <c r="B690" s="109"/>
      <c r="E690" s="50"/>
      <c r="G690" s="50"/>
    </row>
    <row r="691">
      <c r="B691" s="109"/>
      <c r="E691" s="50"/>
      <c r="G691" s="50"/>
    </row>
    <row r="692">
      <c r="B692" s="109"/>
      <c r="E692" s="50"/>
      <c r="G692" s="50"/>
    </row>
    <row r="693">
      <c r="B693" s="109"/>
      <c r="E693" s="50"/>
      <c r="G693" s="50"/>
    </row>
    <row r="694">
      <c r="B694" s="109"/>
      <c r="E694" s="50"/>
      <c r="G694" s="50"/>
    </row>
    <row r="695">
      <c r="B695" s="109"/>
      <c r="E695" s="50"/>
      <c r="G695" s="50"/>
    </row>
    <row r="696">
      <c r="B696" s="109"/>
      <c r="E696" s="50"/>
      <c r="G696" s="50"/>
    </row>
    <row r="697">
      <c r="B697" s="109"/>
      <c r="E697" s="50"/>
      <c r="G697" s="50"/>
    </row>
    <row r="698">
      <c r="B698" s="109"/>
      <c r="E698" s="50"/>
      <c r="G698" s="50"/>
    </row>
    <row r="699">
      <c r="B699" s="109"/>
      <c r="E699" s="50"/>
      <c r="G699" s="50"/>
    </row>
    <row r="700">
      <c r="B700" s="109"/>
      <c r="E700" s="50"/>
      <c r="G700" s="50"/>
    </row>
    <row r="701">
      <c r="B701" s="109"/>
      <c r="E701" s="50"/>
      <c r="G701" s="50"/>
    </row>
    <row r="702">
      <c r="B702" s="109"/>
      <c r="E702" s="50"/>
      <c r="G702" s="50"/>
    </row>
    <row r="703">
      <c r="B703" s="109"/>
      <c r="E703" s="50"/>
      <c r="G703" s="50"/>
    </row>
    <row r="704">
      <c r="B704" s="109"/>
      <c r="E704" s="50"/>
      <c r="G704" s="50"/>
    </row>
    <row r="705">
      <c r="B705" s="109"/>
      <c r="E705" s="50"/>
      <c r="G705" s="50"/>
    </row>
    <row r="706">
      <c r="B706" s="109"/>
      <c r="E706" s="50"/>
      <c r="G706" s="50"/>
    </row>
    <row r="707">
      <c r="B707" s="109"/>
      <c r="E707" s="50"/>
      <c r="G707" s="50"/>
    </row>
    <row r="708">
      <c r="B708" s="109"/>
      <c r="E708" s="50"/>
      <c r="G708" s="50"/>
    </row>
    <row r="709">
      <c r="B709" s="109"/>
      <c r="E709" s="50"/>
      <c r="G709" s="50"/>
    </row>
    <row r="710">
      <c r="B710" s="109"/>
      <c r="E710" s="50"/>
      <c r="G710" s="50"/>
    </row>
    <row r="711">
      <c r="B711" s="109"/>
      <c r="E711" s="50"/>
      <c r="G711" s="50"/>
    </row>
    <row r="712">
      <c r="B712" s="109"/>
      <c r="E712" s="50"/>
      <c r="G712" s="50"/>
    </row>
    <row r="713">
      <c r="B713" s="109"/>
      <c r="E713" s="50"/>
      <c r="G713" s="50"/>
    </row>
    <row r="714">
      <c r="B714" s="109"/>
      <c r="E714" s="50"/>
      <c r="G714" s="50"/>
    </row>
    <row r="715">
      <c r="B715" s="109"/>
      <c r="E715" s="50"/>
      <c r="G715" s="50"/>
    </row>
    <row r="716">
      <c r="B716" s="109"/>
      <c r="E716" s="50"/>
      <c r="G716" s="50"/>
    </row>
    <row r="717">
      <c r="B717" s="109"/>
      <c r="E717" s="50"/>
      <c r="G717" s="50"/>
    </row>
    <row r="718">
      <c r="B718" s="109"/>
      <c r="E718" s="50"/>
      <c r="G718" s="50"/>
    </row>
    <row r="719">
      <c r="B719" s="109"/>
      <c r="E719" s="50"/>
      <c r="G719" s="50"/>
    </row>
    <row r="720">
      <c r="B720" s="109"/>
      <c r="E720" s="50"/>
      <c r="G720" s="50"/>
    </row>
    <row r="721">
      <c r="B721" s="109"/>
      <c r="E721" s="50"/>
      <c r="G721" s="50"/>
    </row>
    <row r="722">
      <c r="B722" s="109"/>
      <c r="E722" s="50"/>
      <c r="G722" s="50"/>
    </row>
    <row r="723">
      <c r="B723" s="109"/>
      <c r="E723" s="50"/>
      <c r="G723" s="50"/>
    </row>
    <row r="724">
      <c r="B724" s="109"/>
      <c r="E724" s="50"/>
      <c r="G724" s="50"/>
    </row>
    <row r="725">
      <c r="B725" s="109"/>
      <c r="E725" s="50"/>
      <c r="G725" s="50"/>
    </row>
    <row r="726">
      <c r="B726" s="109"/>
      <c r="E726" s="50"/>
      <c r="G726" s="50"/>
    </row>
    <row r="727">
      <c r="B727" s="109"/>
      <c r="E727" s="50"/>
      <c r="G727" s="50"/>
    </row>
    <row r="728">
      <c r="B728" s="109"/>
      <c r="E728" s="50"/>
      <c r="G728" s="50"/>
    </row>
    <row r="729">
      <c r="B729" s="109"/>
      <c r="E729" s="50"/>
      <c r="G729" s="50"/>
    </row>
    <row r="730">
      <c r="B730" s="109"/>
      <c r="E730" s="50"/>
      <c r="G730" s="50"/>
    </row>
    <row r="731">
      <c r="B731" s="109"/>
      <c r="E731" s="50"/>
      <c r="G731" s="50"/>
    </row>
    <row r="732">
      <c r="B732" s="109"/>
      <c r="E732" s="50"/>
      <c r="G732" s="50"/>
    </row>
    <row r="733">
      <c r="B733" s="109"/>
      <c r="E733" s="50"/>
      <c r="G733" s="50"/>
    </row>
    <row r="734">
      <c r="B734" s="109"/>
      <c r="E734" s="50"/>
      <c r="G734" s="50"/>
    </row>
    <row r="735">
      <c r="B735" s="109"/>
      <c r="E735" s="50"/>
      <c r="G735" s="50"/>
    </row>
    <row r="736">
      <c r="B736" s="109"/>
      <c r="E736" s="50"/>
      <c r="G736" s="50"/>
    </row>
    <row r="737">
      <c r="B737" s="109"/>
      <c r="E737" s="50"/>
      <c r="G737" s="50"/>
    </row>
    <row r="738">
      <c r="B738" s="109"/>
      <c r="E738" s="50"/>
      <c r="G738" s="50"/>
    </row>
    <row r="739">
      <c r="B739" s="109"/>
      <c r="E739" s="50"/>
      <c r="G739" s="50"/>
    </row>
    <row r="740">
      <c r="B740" s="109"/>
      <c r="E740" s="50"/>
      <c r="G740" s="50"/>
    </row>
    <row r="741">
      <c r="B741" s="109"/>
      <c r="E741" s="50"/>
      <c r="G741" s="50"/>
    </row>
    <row r="742">
      <c r="B742" s="109"/>
      <c r="E742" s="50"/>
      <c r="G742" s="50"/>
    </row>
    <row r="743">
      <c r="B743" s="109"/>
      <c r="E743" s="50"/>
      <c r="G743" s="50"/>
    </row>
    <row r="744">
      <c r="B744" s="109"/>
      <c r="E744" s="50"/>
      <c r="G744" s="50"/>
    </row>
    <row r="745">
      <c r="B745" s="109"/>
      <c r="E745" s="50"/>
      <c r="G745" s="50"/>
    </row>
    <row r="746">
      <c r="B746" s="109"/>
      <c r="E746" s="50"/>
      <c r="G746" s="50"/>
    </row>
    <row r="747">
      <c r="B747" s="109"/>
      <c r="E747" s="50"/>
      <c r="G747" s="50"/>
    </row>
    <row r="748">
      <c r="B748" s="109"/>
      <c r="E748" s="50"/>
      <c r="G748" s="50"/>
    </row>
    <row r="749">
      <c r="B749" s="109"/>
      <c r="E749" s="50"/>
      <c r="G749" s="50"/>
    </row>
    <row r="750">
      <c r="B750" s="109"/>
      <c r="E750" s="50"/>
      <c r="G750" s="50"/>
    </row>
    <row r="751">
      <c r="B751" s="109"/>
      <c r="E751" s="50"/>
      <c r="G751" s="50"/>
    </row>
    <row r="752">
      <c r="B752" s="109"/>
      <c r="E752" s="50"/>
      <c r="G752" s="50"/>
    </row>
    <row r="753">
      <c r="B753" s="109"/>
      <c r="E753" s="50"/>
      <c r="G753" s="50"/>
    </row>
    <row r="754">
      <c r="B754" s="109"/>
      <c r="E754" s="50"/>
      <c r="G754" s="50"/>
    </row>
    <row r="755">
      <c r="B755" s="109"/>
      <c r="E755" s="50"/>
      <c r="G755" s="50"/>
    </row>
    <row r="756">
      <c r="B756" s="109"/>
      <c r="E756" s="50"/>
      <c r="G756" s="50"/>
    </row>
    <row r="757">
      <c r="B757" s="109"/>
      <c r="E757" s="50"/>
      <c r="G757" s="50"/>
    </row>
    <row r="758">
      <c r="B758" s="109"/>
      <c r="E758" s="50"/>
      <c r="G758" s="50"/>
    </row>
    <row r="759">
      <c r="B759" s="109"/>
      <c r="E759" s="50"/>
      <c r="G759" s="50"/>
    </row>
    <row r="760">
      <c r="B760" s="109"/>
      <c r="E760" s="50"/>
      <c r="G760" s="50"/>
    </row>
    <row r="761">
      <c r="B761" s="109"/>
      <c r="E761" s="50"/>
      <c r="G761" s="50"/>
    </row>
    <row r="762">
      <c r="B762" s="109"/>
      <c r="E762" s="50"/>
      <c r="G762" s="50"/>
    </row>
    <row r="763">
      <c r="B763" s="109"/>
      <c r="E763" s="50"/>
      <c r="G763" s="50"/>
    </row>
    <row r="764">
      <c r="B764" s="109"/>
      <c r="E764" s="50"/>
      <c r="G764" s="50"/>
    </row>
    <row r="765">
      <c r="B765" s="109"/>
      <c r="E765" s="50"/>
      <c r="G765" s="50"/>
    </row>
    <row r="766">
      <c r="B766" s="109"/>
      <c r="E766" s="50"/>
      <c r="G766" s="50"/>
    </row>
    <row r="767">
      <c r="B767" s="109"/>
      <c r="E767" s="50"/>
      <c r="G767" s="50"/>
    </row>
    <row r="768">
      <c r="B768" s="109"/>
      <c r="E768" s="50"/>
      <c r="G768" s="50"/>
    </row>
    <row r="769">
      <c r="B769" s="109"/>
      <c r="E769" s="50"/>
      <c r="G769" s="50"/>
    </row>
    <row r="770">
      <c r="B770" s="109"/>
      <c r="E770" s="50"/>
      <c r="G770" s="50"/>
    </row>
    <row r="771">
      <c r="B771" s="109"/>
      <c r="E771" s="50"/>
      <c r="G771" s="50"/>
    </row>
    <row r="772">
      <c r="B772" s="109"/>
      <c r="E772" s="50"/>
      <c r="G772" s="50"/>
    </row>
    <row r="773">
      <c r="B773" s="109"/>
      <c r="E773" s="50"/>
      <c r="G773" s="50"/>
    </row>
    <row r="774">
      <c r="B774" s="109"/>
      <c r="E774" s="50"/>
      <c r="G774" s="50"/>
    </row>
    <row r="775">
      <c r="B775" s="109"/>
      <c r="E775" s="50"/>
      <c r="G775" s="50"/>
    </row>
    <row r="776">
      <c r="B776" s="109"/>
      <c r="E776" s="50"/>
      <c r="G776" s="50"/>
    </row>
    <row r="777">
      <c r="B777" s="109"/>
      <c r="E777" s="50"/>
      <c r="G777" s="50"/>
    </row>
    <row r="778">
      <c r="B778" s="109"/>
      <c r="E778" s="50"/>
      <c r="G778" s="50"/>
    </row>
    <row r="779">
      <c r="B779" s="109"/>
      <c r="E779" s="50"/>
      <c r="G779" s="50"/>
    </row>
    <row r="780">
      <c r="B780" s="109"/>
      <c r="E780" s="50"/>
      <c r="G780" s="50"/>
    </row>
    <row r="781">
      <c r="B781" s="109"/>
      <c r="E781" s="50"/>
      <c r="G781" s="50"/>
    </row>
    <row r="782">
      <c r="B782" s="109"/>
      <c r="E782" s="50"/>
      <c r="G782" s="50"/>
    </row>
    <row r="783">
      <c r="B783" s="109"/>
      <c r="E783" s="50"/>
      <c r="G783" s="50"/>
    </row>
    <row r="784">
      <c r="B784" s="109"/>
      <c r="E784" s="50"/>
      <c r="G784" s="50"/>
    </row>
    <row r="785">
      <c r="B785" s="109"/>
      <c r="E785" s="50"/>
      <c r="G785" s="50"/>
    </row>
    <row r="786">
      <c r="B786" s="109"/>
      <c r="E786" s="50"/>
      <c r="G786" s="50"/>
    </row>
    <row r="787">
      <c r="B787" s="109"/>
      <c r="E787" s="50"/>
      <c r="G787" s="50"/>
    </row>
    <row r="788">
      <c r="B788" s="109"/>
      <c r="E788" s="50"/>
      <c r="G788" s="50"/>
    </row>
    <row r="789">
      <c r="B789" s="109"/>
      <c r="E789" s="50"/>
      <c r="G789" s="50"/>
    </row>
    <row r="790">
      <c r="B790" s="109"/>
      <c r="E790" s="50"/>
      <c r="G790" s="50"/>
    </row>
    <row r="791">
      <c r="B791" s="109"/>
      <c r="E791" s="50"/>
      <c r="G791" s="50"/>
    </row>
    <row r="792">
      <c r="B792" s="109"/>
      <c r="E792" s="50"/>
      <c r="G792" s="50"/>
    </row>
    <row r="793">
      <c r="B793" s="109"/>
      <c r="E793" s="50"/>
      <c r="G793" s="50"/>
    </row>
    <row r="794">
      <c r="B794" s="109"/>
      <c r="E794" s="50"/>
      <c r="G794" s="50"/>
    </row>
    <row r="795">
      <c r="B795" s="109"/>
      <c r="E795" s="50"/>
      <c r="G795" s="50"/>
    </row>
    <row r="796">
      <c r="B796" s="109"/>
      <c r="E796" s="50"/>
      <c r="G796" s="50"/>
    </row>
    <row r="797">
      <c r="B797" s="109"/>
      <c r="E797" s="50"/>
      <c r="G797" s="50"/>
    </row>
    <row r="798">
      <c r="B798" s="109"/>
      <c r="E798" s="50"/>
      <c r="G798" s="50"/>
    </row>
    <row r="799">
      <c r="B799" s="109"/>
      <c r="E799" s="50"/>
      <c r="G799" s="50"/>
    </row>
    <row r="800">
      <c r="B800" s="109"/>
      <c r="E800" s="50"/>
      <c r="G800" s="50"/>
    </row>
    <row r="801">
      <c r="B801" s="109"/>
      <c r="E801" s="50"/>
      <c r="G801" s="50"/>
    </row>
    <row r="802">
      <c r="B802" s="109"/>
      <c r="E802" s="50"/>
      <c r="G802" s="50"/>
    </row>
    <row r="803">
      <c r="B803" s="109"/>
      <c r="E803" s="50"/>
      <c r="G803" s="50"/>
    </row>
    <row r="804">
      <c r="B804" s="109"/>
      <c r="E804" s="50"/>
      <c r="G804" s="50"/>
    </row>
    <row r="805">
      <c r="B805" s="109"/>
      <c r="E805" s="50"/>
      <c r="G805" s="50"/>
    </row>
    <row r="806">
      <c r="B806" s="109"/>
      <c r="E806" s="50"/>
      <c r="G806" s="50"/>
    </row>
    <row r="807">
      <c r="B807" s="109"/>
      <c r="E807" s="50"/>
      <c r="G807" s="50"/>
    </row>
    <row r="808">
      <c r="B808" s="109"/>
      <c r="E808" s="50"/>
      <c r="G808" s="50"/>
    </row>
    <row r="809">
      <c r="B809" s="109"/>
      <c r="E809" s="50"/>
      <c r="G809" s="50"/>
    </row>
    <row r="810">
      <c r="B810" s="109"/>
      <c r="E810" s="50"/>
      <c r="G810" s="50"/>
    </row>
    <row r="811">
      <c r="B811" s="109"/>
      <c r="E811" s="50"/>
      <c r="G811" s="50"/>
    </row>
    <row r="812">
      <c r="B812" s="109"/>
      <c r="E812" s="50"/>
      <c r="G812" s="50"/>
    </row>
    <row r="813">
      <c r="B813" s="109"/>
      <c r="E813" s="50"/>
      <c r="G813" s="50"/>
    </row>
    <row r="814">
      <c r="B814" s="109"/>
      <c r="E814" s="50"/>
      <c r="G814" s="50"/>
    </row>
    <row r="815">
      <c r="B815" s="109"/>
      <c r="E815" s="50"/>
      <c r="G815" s="50"/>
    </row>
    <row r="816">
      <c r="B816" s="109"/>
      <c r="E816" s="50"/>
      <c r="G816" s="50"/>
    </row>
    <row r="817">
      <c r="B817" s="109"/>
      <c r="E817" s="50"/>
      <c r="G817" s="50"/>
    </row>
    <row r="818">
      <c r="B818" s="109"/>
      <c r="E818" s="50"/>
      <c r="G818" s="50"/>
    </row>
    <row r="819">
      <c r="B819" s="109"/>
      <c r="E819" s="50"/>
      <c r="G819" s="50"/>
    </row>
    <row r="820">
      <c r="B820" s="109"/>
      <c r="E820" s="50"/>
      <c r="G820" s="50"/>
    </row>
    <row r="821">
      <c r="B821" s="109"/>
      <c r="E821" s="50"/>
      <c r="G821" s="50"/>
    </row>
    <row r="822">
      <c r="B822" s="109"/>
      <c r="E822" s="50"/>
      <c r="G822" s="50"/>
    </row>
    <row r="823">
      <c r="B823" s="109"/>
      <c r="E823" s="50"/>
      <c r="G823" s="50"/>
    </row>
    <row r="824">
      <c r="B824" s="109"/>
      <c r="E824" s="50"/>
      <c r="G824" s="50"/>
    </row>
    <row r="825">
      <c r="B825" s="109"/>
      <c r="E825" s="50"/>
      <c r="G825" s="50"/>
    </row>
    <row r="826">
      <c r="B826" s="109"/>
      <c r="E826" s="50"/>
      <c r="G826" s="50"/>
    </row>
    <row r="827">
      <c r="B827" s="109"/>
      <c r="E827" s="50"/>
      <c r="G827" s="50"/>
    </row>
    <row r="828">
      <c r="B828" s="109"/>
      <c r="E828" s="50"/>
      <c r="G828" s="50"/>
    </row>
    <row r="829">
      <c r="B829" s="109"/>
      <c r="E829" s="50"/>
      <c r="G829" s="50"/>
    </row>
    <row r="830">
      <c r="B830" s="109"/>
      <c r="E830" s="50"/>
      <c r="G830" s="50"/>
    </row>
    <row r="831">
      <c r="B831" s="109"/>
      <c r="E831" s="50"/>
      <c r="G831" s="50"/>
    </row>
    <row r="832">
      <c r="B832" s="109"/>
      <c r="E832" s="50"/>
      <c r="G832" s="50"/>
    </row>
    <row r="833">
      <c r="B833" s="109"/>
      <c r="E833" s="50"/>
      <c r="G833" s="50"/>
    </row>
    <row r="834">
      <c r="B834" s="109"/>
      <c r="E834" s="50"/>
      <c r="G834" s="50"/>
    </row>
    <row r="835">
      <c r="B835" s="109"/>
      <c r="E835" s="50"/>
      <c r="G835" s="50"/>
    </row>
    <row r="836">
      <c r="B836" s="109"/>
      <c r="E836" s="50"/>
      <c r="G836" s="50"/>
    </row>
    <row r="837">
      <c r="B837" s="109"/>
      <c r="E837" s="50"/>
      <c r="G837" s="50"/>
    </row>
    <row r="838">
      <c r="B838" s="109"/>
      <c r="E838" s="50"/>
      <c r="G838" s="50"/>
    </row>
    <row r="839">
      <c r="B839" s="109"/>
      <c r="E839" s="50"/>
      <c r="G839" s="50"/>
    </row>
    <row r="840">
      <c r="B840" s="109"/>
      <c r="E840" s="50"/>
      <c r="G840" s="50"/>
    </row>
    <row r="841">
      <c r="B841" s="109"/>
      <c r="E841" s="50"/>
      <c r="G841" s="50"/>
    </row>
    <row r="842">
      <c r="B842" s="109"/>
      <c r="E842" s="50"/>
      <c r="G842" s="50"/>
    </row>
    <row r="843">
      <c r="B843" s="109"/>
      <c r="E843" s="50"/>
      <c r="G843" s="50"/>
    </row>
    <row r="844">
      <c r="B844" s="109"/>
      <c r="E844" s="50"/>
      <c r="G844" s="50"/>
    </row>
    <row r="845">
      <c r="B845" s="109"/>
      <c r="E845" s="50"/>
      <c r="G845" s="50"/>
    </row>
    <row r="846">
      <c r="B846" s="109"/>
      <c r="E846" s="50"/>
      <c r="G846" s="50"/>
    </row>
    <row r="847">
      <c r="B847" s="109"/>
      <c r="E847" s="50"/>
      <c r="G847" s="50"/>
    </row>
    <row r="848">
      <c r="B848" s="109"/>
      <c r="E848" s="50"/>
      <c r="G848" s="50"/>
    </row>
    <row r="849">
      <c r="B849" s="109"/>
      <c r="E849" s="50"/>
      <c r="G849" s="50"/>
    </row>
    <row r="850">
      <c r="B850" s="109"/>
      <c r="E850" s="50"/>
      <c r="G850" s="50"/>
    </row>
    <row r="851">
      <c r="B851" s="109"/>
      <c r="E851" s="50"/>
      <c r="G851" s="50"/>
    </row>
    <row r="852">
      <c r="B852" s="109"/>
      <c r="E852" s="50"/>
      <c r="G852" s="50"/>
    </row>
    <row r="853">
      <c r="B853" s="109"/>
      <c r="E853" s="50"/>
      <c r="G853" s="50"/>
    </row>
    <row r="854">
      <c r="B854" s="109"/>
      <c r="E854" s="50"/>
      <c r="G854" s="50"/>
    </row>
    <row r="855">
      <c r="B855" s="109"/>
      <c r="E855" s="50"/>
      <c r="G855" s="50"/>
    </row>
    <row r="856">
      <c r="B856" s="109"/>
      <c r="E856" s="50"/>
      <c r="G856" s="50"/>
    </row>
    <row r="857">
      <c r="B857" s="109"/>
      <c r="E857" s="50"/>
      <c r="G857" s="50"/>
    </row>
    <row r="858">
      <c r="B858" s="109"/>
      <c r="E858" s="50"/>
      <c r="G858" s="50"/>
    </row>
    <row r="859">
      <c r="B859" s="109"/>
      <c r="E859" s="50"/>
      <c r="G859" s="50"/>
    </row>
    <row r="860">
      <c r="B860" s="109"/>
      <c r="E860" s="50"/>
      <c r="G860" s="50"/>
    </row>
    <row r="861">
      <c r="B861" s="109"/>
      <c r="E861" s="50"/>
      <c r="G861" s="50"/>
    </row>
    <row r="862">
      <c r="B862" s="109"/>
      <c r="E862" s="50"/>
      <c r="G862" s="50"/>
    </row>
    <row r="863">
      <c r="B863" s="109"/>
      <c r="E863" s="50"/>
      <c r="G863" s="50"/>
    </row>
    <row r="864">
      <c r="B864" s="109"/>
      <c r="E864" s="50"/>
      <c r="G864" s="50"/>
    </row>
    <row r="865">
      <c r="B865" s="109"/>
      <c r="E865" s="50"/>
      <c r="G865" s="50"/>
    </row>
    <row r="866">
      <c r="B866" s="109"/>
      <c r="E866" s="50"/>
      <c r="G866" s="50"/>
    </row>
    <row r="867">
      <c r="B867" s="109"/>
      <c r="E867" s="50"/>
      <c r="G867" s="50"/>
    </row>
    <row r="868">
      <c r="B868" s="109"/>
      <c r="E868" s="50"/>
      <c r="G868" s="50"/>
    </row>
    <row r="869">
      <c r="B869" s="109"/>
      <c r="E869" s="50"/>
      <c r="G869" s="50"/>
    </row>
    <row r="870">
      <c r="B870" s="109"/>
      <c r="E870" s="50"/>
      <c r="G870" s="50"/>
    </row>
    <row r="871">
      <c r="B871" s="109"/>
      <c r="E871" s="50"/>
      <c r="G871" s="50"/>
    </row>
    <row r="872">
      <c r="B872" s="109"/>
      <c r="E872" s="50"/>
      <c r="G872" s="50"/>
    </row>
    <row r="873">
      <c r="B873" s="109"/>
      <c r="E873" s="50"/>
      <c r="G873" s="50"/>
    </row>
    <row r="874">
      <c r="B874" s="109"/>
      <c r="E874" s="50"/>
      <c r="G874" s="50"/>
    </row>
    <row r="875">
      <c r="B875" s="109"/>
      <c r="E875" s="50"/>
      <c r="G875" s="50"/>
    </row>
    <row r="876">
      <c r="B876" s="109"/>
      <c r="E876" s="50"/>
      <c r="G876" s="50"/>
    </row>
    <row r="877">
      <c r="B877" s="109"/>
      <c r="E877" s="50"/>
      <c r="G877" s="50"/>
    </row>
    <row r="878">
      <c r="B878" s="109"/>
      <c r="E878" s="50"/>
      <c r="G878" s="50"/>
    </row>
    <row r="879">
      <c r="B879" s="109"/>
      <c r="E879" s="50"/>
      <c r="G879" s="50"/>
    </row>
    <row r="880">
      <c r="B880" s="109"/>
      <c r="E880" s="50"/>
      <c r="G880" s="50"/>
    </row>
    <row r="881">
      <c r="B881" s="109"/>
      <c r="E881" s="50"/>
      <c r="G881" s="50"/>
    </row>
    <row r="882">
      <c r="B882" s="109"/>
      <c r="E882" s="50"/>
      <c r="G882" s="50"/>
    </row>
    <row r="883">
      <c r="B883" s="109"/>
      <c r="E883" s="50"/>
      <c r="G883" s="50"/>
    </row>
    <row r="884">
      <c r="B884" s="109"/>
      <c r="E884" s="50"/>
      <c r="G884" s="50"/>
    </row>
    <row r="885">
      <c r="B885" s="109"/>
      <c r="E885" s="50"/>
      <c r="G885" s="50"/>
    </row>
    <row r="886">
      <c r="B886" s="109"/>
      <c r="E886" s="50"/>
      <c r="G886" s="50"/>
    </row>
    <row r="887">
      <c r="B887" s="109"/>
      <c r="E887" s="50"/>
      <c r="G887" s="50"/>
    </row>
    <row r="888">
      <c r="B888" s="109"/>
      <c r="E888" s="50"/>
      <c r="G888" s="50"/>
    </row>
    <row r="889">
      <c r="B889" s="109"/>
      <c r="E889" s="50"/>
      <c r="G889" s="50"/>
    </row>
    <row r="890">
      <c r="B890" s="109"/>
      <c r="E890" s="50"/>
      <c r="G890" s="50"/>
    </row>
    <row r="891">
      <c r="B891" s="109"/>
      <c r="E891" s="50"/>
      <c r="G891" s="50"/>
    </row>
    <row r="892">
      <c r="B892" s="109"/>
      <c r="E892" s="50"/>
      <c r="G892" s="50"/>
    </row>
    <row r="893">
      <c r="B893" s="109"/>
      <c r="E893" s="50"/>
      <c r="G893" s="50"/>
    </row>
    <row r="894">
      <c r="B894" s="109"/>
      <c r="E894" s="50"/>
      <c r="G894" s="50"/>
    </row>
    <row r="895">
      <c r="B895" s="109"/>
      <c r="E895" s="50"/>
      <c r="G895" s="50"/>
    </row>
    <row r="896">
      <c r="B896" s="109"/>
      <c r="E896" s="50"/>
      <c r="G896" s="50"/>
    </row>
    <row r="897">
      <c r="B897" s="109"/>
      <c r="E897" s="50"/>
      <c r="G897" s="50"/>
    </row>
    <row r="898">
      <c r="B898" s="109"/>
      <c r="E898" s="50"/>
      <c r="G898" s="50"/>
    </row>
    <row r="899">
      <c r="B899" s="109"/>
      <c r="E899" s="50"/>
      <c r="G899" s="50"/>
    </row>
    <row r="900">
      <c r="B900" s="109"/>
      <c r="E900" s="50"/>
      <c r="G900" s="50"/>
    </row>
    <row r="901">
      <c r="B901" s="109"/>
      <c r="E901" s="50"/>
      <c r="G901" s="50"/>
    </row>
    <row r="902">
      <c r="B902" s="109"/>
      <c r="E902" s="50"/>
      <c r="G902" s="50"/>
    </row>
    <row r="903">
      <c r="B903" s="109"/>
      <c r="E903" s="50"/>
      <c r="G903" s="50"/>
    </row>
    <row r="904">
      <c r="B904" s="109"/>
      <c r="E904" s="50"/>
      <c r="G904" s="50"/>
    </row>
    <row r="905">
      <c r="B905" s="109"/>
      <c r="E905" s="50"/>
      <c r="G905" s="50"/>
    </row>
    <row r="906">
      <c r="B906" s="109"/>
      <c r="E906" s="50"/>
      <c r="G906" s="50"/>
    </row>
    <row r="907">
      <c r="B907" s="109"/>
      <c r="E907" s="50"/>
      <c r="G907" s="50"/>
    </row>
    <row r="908">
      <c r="B908" s="109"/>
      <c r="E908" s="50"/>
      <c r="G908" s="50"/>
    </row>
    <row r="909">
      <c r="B909" s="109"/>
      <c r="E909" s="50"/>
      <c r="G909" s="50"/>
    </row>
    <row r="910">
      <c r="B910" s="109"/>
      <c r="E910" s="50"/>
      <c r="G910" s="50"/>
    </row>
    <row r="911">
      <c r="B911" s="109"/>
      <c r="E911" s="50"/>
      <c r="G911" s="50"/>
    </row>
    <row r="912">
      <c r="B912" s="109"/>
      <c r="E912" s="50"/>
      <c r="G912" s="50"/>
    </row>
    <row r="913">
      <c r="B913" s="109"/>
      <c r="E913" s="50"/>
      <c r="G913" s="50"/>
    </row>
    <row r="914">
      <c r="B914" s="109"/>
      <c r="E914" s="50"/>
      <c r="G914" s="50"/>
    </row>
    <row r="915">
      <c r="B915" s="109"/>
      <c r="E915" s="50"/>
      <c r="G915" s="50"/>
    </row>
    <row r="916">
      <c r="B916" s="109"/>
      <c r="E916" s="50"/>
      <c r="G916" s="50"/>
    </row>
    <row r="917">
      <c r="B917" s="109"/>
      <c r="E917" s="50"/>
      <c r="G917" s="50"/>
    </row>
    <row r="918">
      <c r="B918" s="109"/>
      <c r="E918" s="50"/>
      <c r="G918" s="50"/>
    </row>
    <row r="919">
      <c r="B919" s="109"/>
      <c r="E919" s="50"/>
      <c r="G919" s="50"/>
    </row>
    <row r="920">
      <c r="B920" s="109"/>
      <c r="E920" s="50"/>
      <c r="G920" s="50"/>
    </row>
    <row r="921">
      <c r="B921" s="109"/>
      <c r="E921" s="50"/>
      <c r="G921" s="50"/>
    </row>
    <row r="922">
      <c r="B922" s="109"/>
      <c r="E922" s="50"/>
      <c r="G922" s="50"/>
    </row>
    <row r="923">
      <c r="B923" s="109"/>
      <c r="E923" s="50"/>
      <c r="G923" s="50"/>
    </row>
    <row r="924">
      <c r="B924" s="109"/>
      <c r="E924" s="50"/>
      <c r="G924" s="50"/>
    </row>
    <row r="925">
      <c r="B925" s="109"/>
      <c r="E925" s="50"/>
      <c r="G925" s="50"/>
    </row>
    <row r="926">
      <c r="B926" s="109"/>
      <c r="E926" s="50"/>
      <c r="G926" s="50"/>
    </row>
    <row r="927">
      <c r="B927" s="109"/>
      <c r="E927" s="50"/>
      <c r="G927" s="50"/>
    </row>
    <row r="928">
      <c r="B928" s="109"/>
      <c r="E928" s="50"/>
      <c r="G928" s="50"/>
    </row>
    <row r="929">
      <c r="B929" s="109"/>
      <c r="E929" s="50"/>
      <c r="G929" s="50"/>
    </row>
    <row r="930">
      <c r="B930" s="109"/>
      <c r="E930" s="50"/>
      <c r="G930" s="50"/>
    </row>
    <row r="931">
      <c r="B931" s="109"/>
      <c r="E931" s="50"/>
      <c r="G931" s="50"/>
    </row>
    <row r="932">
      <c r="B932" s="109"/>
      <c r="E932" s="50"/>
      <c r="G932" s="50"/>
    </row>
    <row r="933">
      <c r="B933" s="109"/>
      <c r="E933" s="50"/>
      <c r="G933" s="50"/>
    </row>
    <row r="934">
      <c r="B934" s="109"/>
      <c r="E934" s="50"/>
      <c r="G934" s="50"/>
    </row>
    <row r="935">
      <c r="B935" s="109"/>
      <c r="E935" s="50"/>
      <c r="G935" s="50"/>
    </row>
    <row r="936">
      <c r="B936" s="109"/>
      <c r="E936" s="50"/>
      <c r="G936" s="50"/>
    </row>
    <row r="937">
      <c r="B937" s="109"/>
      <c r="E937" s="50"/>
      <c r="G937" s="50"/>
    </row>
    <row r="938">
      <c r="B938" s="109"/>
      <c r="E938" s="50"/>
      <c r="G938" s="50"/>
    </row>
    <row r="939">
      <c r="B939" s="109"/>
      <c r="E939" s="50"/>
      <c r="G939" s="50"/>
    </row>
    <row r="940">
      <c r="B940" s="109"/>
      <c r="E940" s="50"/>
      <c r="G940" s="50"/>
    </row>
    <row r="941">
      <c r="B941" s="109"/>
      <c r="E941" s="50"/>
      <c r="G941" s="50"/>
    </row>
    <row r="942">
      <c r="B942" s="109"/>
      <c r="E942" s="50"/>
      <c r="G942" s="50"/>
    </row>
    <row r="943">
      <c r="B943" s="109"/>
      <c r="E943" s="50"/>
      <c r="G943" s="50"/>
    </row>
    <row r="944">
      <c r="B944" s="109"/>
      <c r="E944" s="50"/>
      <c r="G944" s="50"/>
    </row>
    <row r="945">
      <c r="B945" s="109"/>
      <c r="E945" s="50"/>
      <c r="G945" s="50"/>
    </row>
    <row r="946">
      <c r="B946" s="109"/>
      <c r="E946" s="50"/>
      <c r="G946" s="50"/>
    </row>
    <row r="947">
      <c r="B947" s="109"/>
      <c r="E947" s="50"/>
      <c r="G947" s="50"/>
    </row>
    <row r="948">
      <c r="B948" s="109"/>
      <c r="E948" s="50"/>
      <c r="G948" s="50"/>
    </row>
    <row r="949">
      <c r="B949" s="109"/>
      <c r="E949" s="50"/>
      <c r="G949" s="50"/>
    </row>
    <row r="950">
      <c r="B950" s="109"/>
      <c r="E950" s="50"/>
      <c r="G950" s="50"/>
    </row>
    <row r="951">
      <c r="B951" s="109"/>
      <c r="E951" s="50"/>
      <c r="G951" s="50"/>
    </row>
    <row r="952">
      <c r="B952" s="109"/>
      <c r="E952" s="50"/>
      <c r="G952" s="50"/>
    </row>
    <row r="953">
      <c r="B953" s="109"/>
      <c r="E953" s="50"/>
      <c r="G953" s="50"/>
    </row>
    <row r="954">
      <c r="B954" s="109"/>
      <c r="E954" s="50"/>
      <c r="G954" s="50"/>
    </row>
    <row r="955">
      <c r="B955" s="109"/>
      <c r="E955" s="50"/>
      <c r="G955" s="50"/>
    </row>
    <row r="956">
      <c r="B956" s="109"/>
      <c r="E956" s="50"/>
      <c r="G956" s="50"/>
    </row>
    <row r="957">
      <c r="B957" s="109"/>
      <c r="E957" s="50"/>
      <c r="G957" s="50"/>
    </row>
    <row r="958">
      <c r="B958" s="109"/>
      <c r="E958" s="50"/>
      <c r="G958" s="50"/>
    </row>
    <row r="959">
      <c r="B959" s="109"/>
      <c r="E959" s="50"/>
      <c r="G959" s="50"/>
    </row>
    <row r="960">
      <c r="B960" s="109"/>
      <c r="E960" s="50"/>
      <c r="G960" s="50"/>
    </row>
    <row r="961">
      <c r="B961" s="109"/>
      <c r="E961" s="50"/>
      <c r="G961" s="50"/>
    </row>
    <row r="962">
      <c r="B962" s="109"/>
      <c r="E962" s="50"/>
      <c r="G962" s="50"/>
    </row>
    <row r="963">
      <c r="B963" s="109"/>
      <c r="E963" s="50"/>
      <c r="G963" s="50"/>
    </row>
    <row r="964">
      <c r="B964" s="109"/>
      <c r="E964" s="50"/>
      <c r="G964" s="50"/>
    </row>
    <row r="965">
      <c r="B965" s="109"/>
      <c r="E965" s="50"/>
      <c r="G965" s="50"/>
    </row>
    <row r="966">
      <c r="B966" s="109"/>
      <c r="E966" s="50"/>
      <c r="G966" s="50"/>
    </row>
    <row r="967">
      <c r="B967" s="109"/>
      <c r="E967" s="50"/>
      <c r="G967" s="50"/>
    </row>
    <row r="968">
      <c r="B968" s="109"/>
      <c r="E968" s="50"/>
      <c r="G968" s="50"/>
    </row>
    <row r="969">
      <c r="B969" s="109"/>
      <c r="E969" s="50"/>
      <c r="G969" s="50"/>
    </row>
    <row r="970">
      <c r="B970" s="109"/>
      <c r="E970" s="50"/>
      <c r="G970" s="50"/>
    </row>
    <row r="971">
      <c r="B971" s="109"/>
      <c r="E971" s="50"/>
      <c r="G971" s="50"/>
    </row>
    <row r="972">
      <c r="B972" s="109"/>
      <c r="E972" s="50"/>
      <c r="G972" s="50"/>
    </row>
    <row r="973">
      <c r="B973" s="109"/>
      <c r="E973" s="50"/>
      <c r="G973" s="50"/>
    </row>
    <row r="974">
      <c r="B974" s="109"/>
      <c r="E974" s="50"/>
      <c r="G974" s="50"/>
    </row>
    <row r="975">
      <c r="B975" s="109"/>
      <c r="E975" s="50"/>
      <c r="G975" s="50"/>
    </row>
    <row r="976">
      <c r="B976" s="109"/>
      <c r="E976" s="50"/>
      <c r="G976" s="50"/>
    </row>
    <row r="977">
      <c r="B977" s="109"/>
      <c r="E977" s="50"/>
      <c r="G977" s="50"/>
    </row>
    <row r="978">
      <c r="B978" s="109"/>
      <c r="E978" s="50"/>
      <c r="G978" s="50"/>
    </row>
    <row r="979">
      <c r="B979" s="109"/>
      <c r="E979" s="50"/>
      <c r="G979" s="50"/>
    </row>
    <row r="980">
      <c r="B980" s="109"/>
      <c r="E980" s="50"/>
      <c r="G980" s="50"/>
    </row>
    <row r="981">
      <c r="B981" s="109"/>
      <c r="E981" s="50"/>
      <c r="G981" s="50"/>
    </row>
    <row r="982">
      <c r="B982" s="109"/>
      <c r="E982" s="50"/>
      <c r="G982" s="50"/>
    </row>
    <row r="983">
      <c r="B983" s="109"/>
      <c r="E983" s="50"/>
      <c r="G983" s="50"/>
    </row>
    <row r="984">
      <c r="B984" s="109"/>
      <c r="E984" s="50"/>
      <c r="G984" s="50"/>
    </row>
    <row r="985">
      <c r="B985" s="109"/>
      <c r="E985" s="50"/>
      <c r="G985" s="50"/>
    </row>
    <row r="986">
      <c r="B986" s="109"/>
      <c r="E986" s="50"/>
      <c r="G986" s="50"/>
    </row>
    <row r="987">
      <c r="B987" s="109"/>
      <c r="E987" s="50"/>
      <c r="G987" s="50"/>
    </row>
    <row r="988">
      <c r="B988" s="109"/>
      <c r="E988" s="50"/>
      <c r="G988" s="50"/>
    </row>
    <row r="989">
      <c r="B989" s="109"/>
      <c r="E989" s="50"/>
      <c r="G989" s="50"/>
    </row>
    <row r="990">
      <c r="B990" s="109"/>
      <c r="E990" s="50"/>
      <c r="G990" s="50"/>
    </row>
    <row r="991">
      <c r="B991" s="109"/>
      <c r="E991" s="50"/>
      <c r="G991" s="50"/>
    </row>
    <row r="992">
      <c r="B992" s="109"/>
      <c r="E992" s="50"/>
      <c r="G992" s="50"/>
    </row>
    <row r="993">
      <c r="B993" s="109"/>
      <c r="E993" s="50"/>
      <c r="G993" s="50"/>
    </row>
    <row r="994">
      <c r="B994" s="109"/>
      <c r="E994" s="50"/>
      <c r="G994" s="50"/>
    </row>
    <row r="995">
      <c r="B995" s="109"/>
      <c r="E995" s="50"/>
      <c r="G995" s="50"/>
    </row>
    <row r="996">
      <c r="B996" s="109"/>
      <c r="E996" s="50"/>
      <c r="G996" s="50"/>
    </row>
    <row r="997">
      <c r="B997" s="109"/>
      <c r="E997" s="50"/>
      <c r="G997" s="50"/>
    </row>
    <row r="998">
      <c r="B998" s="109"/>
      <c r="E998" s="50"/>
      <c r="G998" s="50"/>
    </row>
    <row r="999">
      <c r="B999" s="109"/>
      <c r="E999" s="50"/>
      <c r="G999" s="50"/>
    </row>
    <row r="1000">
      <c r="B1000" s="109"/>
      <c r="E1000" s="50"/>
      <c r="G1000" s="50"/>
    </row>
  </sheetData>
  <conditionalFormatting sqref="I2:I126">
    <cfRule type="cellIs" dxfId="15" priority="1" operator="greaterThanOrEqual">
      <formula>0</formula>
    </cfRule>
  </conditionalFormatting>
  <conditionalFormatting sqref="I2:I126">
    <cfRule type="cellIs" dxfId="16" priority="2" operator="lessThan">
      <formula>0</formula>
    </cfRule>
  </conditionalFormatting>
  <dataValidations>
    <dataValidation type="custom" allowBlank="1" showDropDown="1" sqref="C2:C127">
      <formula1>OR(NOT(ISERROR(DATEVALUE(C2))), AND(ISNUMBER(C2), LEFT(CELL("format", C2))="D"))</formula1>
    </dataValidation>
    <dataValidation type="custom" allowBlank="1" showDropDown="1" sqref="F2:G127">
      <formula1>AND(ISNUMBER(F2),(NOT(OR(NOT(ISERROR(DATEVALUE(F2))), AND(ISNUMBER(F2), LEFT(CELL("format", F2))="D")))))</formula1>
    </dataValidation>
  </dataValidation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sheetData>
    <row r="2">
      <c r="A2" s="122" t="s">
        <v>949</v>
      </c>
      <c r="B2" s="122" t="s">
        <v>950</v>
      </c>
      <c r="C2" s="122" t="s">
        <v>951</v>
      </c>
      <c r="E2" s="122" t="s">
        <v>952</v>
      </c>
      <c r="G2" s="4" t="s">
        <v>953</v>
      </c>
    </row>
    <row r="3">
      <c r="A3" s="4" t="s">
        <v>482</v>
      </c>
      <c r="B3" s="123"/>
      <c r="C3" s="123"/>
      <c r="E3" s="122" t="s">
        <v>954</v>
      </c>
    </row>
    <row r="4">
      <c r="A4" s="4" t="s">
        <v>955</v>
      </c>
      <c r="B4" s="124" t="s">
        <v>506</v>
      </c>
      <c r="C4" s="124" t="s">
        <v>956</v>
      </c>
      <c r="D4" s="122" t="s">
        <v>957</v>
      </c>
      <c r="E4" s="125">
        <f>$C$6*0.7</f>
        <v>21.063</v>
      </c>
      <c r="F4" s="125">
        <f>$C$6*0.8</f>
        <v>24.072</v>
      </c>
      <c r="G4" s="125">
        <f>$C$6*0.9</f>
        <v>27.081</v>
      </c>
      <c r="H4" s="125">
        <f>$C$6*1</f>
        <v>30.09</v>
      </c>
      <c r="I4" s="125">
        <f>$C$6*1.1</f>
        <v>33.099</v>
      </c>
      <c r="J4" s="125">
        <f>$C$6*1.2</f>
        <v>36.108</v>
      </c>
      <c r="K4" s="125">
        <f>$C$6*1.3</f>
        <v>39.117</v>
      </c>
      <c r="L4" s="125">
        <f>$C$6*1.4</f>
        <v>42.126</v>
      </c>
      <c r="M4" s="125">
        <f>$C$6*1.5</f>
        <v>45.135</v>
      </c>
      <c r="N4" s="125">
        <f>$C$6*1.6</f>
        <v>48.144</v>
      </c>
    </row>
    <row r="5">
      <c r="A5" s="4" t="s">
        <v>943</v>
      </c>
      <c r="B5" s="126">
        <v>20000.0</v>
      </c>
      <c r="C5" s="4">
        <v>0.0</v>
      </c>
      <c r="D5" s="125">
        <f>$B$6*0.5</f>
        <v>56.21</v>
      </c>
      <c r="E5" s="125">
        <f t="shared" ref="E5:N5" si="1">($B$5 * ($D5 - $B$6)) + ($B$10 * 100 * (MAX(0, $B$11 - E$4) - MAX(0, $B$13 - E$4))) - $B$15</f>
        <v>-1108700</v>
      </c>
      <c r="F5" s="125">
        <f t="shared" si="1"/>
        <v>-1108700</v>
      </c>
      <c r="G5" s="125">
        <f t="shared" si="1"/>
        <v>-1109105</v>
      </c>
      <c r="H5" s="125">
        <f t="shared" si="1"/>
        <v>-1124150</v>
      </c>
      <c r="I5" s="125">
        <f t="shared" si="1"/>
        <v>-1128700</v>
      </c>
      <c r="J5" s="125">
        <f t="shared" si="1"/>
        <v>-1128700</v>
      </c>
      <c r="K5" s="125">
        <f t="shared" si="1"/>
        <v>-1128700</v>
      </c>
      <c r="L5" s="125">
        <f t="shared" si="1"/>
        <v>-1128700</v>
      </c>
      <c r="M5" s="125">
        <f t="shared" si="1"/>
        <v>-1128700</v>
      </c>
      <c r="N5" s="125">
        <f t="shared" si="1"/>
        <v>-1128700</v>
      </c>
    </row>
    <row r="6">
      <c r="A6" s="4" t="s">
        <v>958</v>
      </c>
      <c r="B6" s="125">
        <f>IFERROR(__xludf.DUMMYFUNCTION("GOOGLEFINANCE(B4, ""price"")"),112.42)</f>
        <v>112.42</v>
      </c>
      <c r="C6" s="125">
        <f>IFERROR(__xludf.DUMMYFUNCTION("GOOGLEFINANCE(""BATS:ARKX"")"),30.09)</f>
        <v>30.09</v>
      </c>
      <c r="D6" s="125">
        <f>$B$6*0.6</f>
        <v>67.452</v>
      </c>
      <c r="E6" s="125">
        <f t="shared" ref="E6:N6" si="2">($B$5 * ($D6 - $B$6)) + ($B$10 * 100 * (MAX(0, $B$11 - E$4) - MAX(0, $B$13 - E$4))) - $B$15</f>
        <v>-883860</v>
      </c>
      <c r="F6" s="125">
        <f t="shared" si="2"/>
        <v>-883860</v>
      </c>
      <c r="G6" s="125">
        <f t="shared" si="2"/>
        <v>-884265</v>
      </c>
      <c r="H6" s="125">
        <f t="shared" si="2"/>
        <v>-899310</v>
      </c>
      <c r="I6" s="125">
        <f t="shared" si="2"/>
        <v>-903860</v>
      </c>
      <c r="J6" s="125">
        <f t="shared" si="2"/>
        <v>-903860</v>
      </c>
      <c r="K6" s="125">
        <f t="shared" si="2"/>
        <v>-903860</v>
      </c>
      <c r="L6" s="125">
        <f t="shared" si="2"/>
        <v>-903860</v>
      </c>
      <c r="M6" s="125">
        <f t="shared" si="2"/>
        <v>-903860</v>
      </c>
      <c r="N6" s="125">
        <f t="shared" si="2"/>
        <v>-903860</v>
      </c>
    </row>
    <row r="7">
      <c r="A7" s="4" t="s">
        <v>959</v>
      </c>
      <c r="B7" s="125">
        <f>B5*B6</f>
        <v>2248400</v>
      </c>
      <c r="D7" s="125">
        <f>$B$6*0.7</f>
        <v>78.694</v>
      </c>
      <c r="E7" s="125">
        <f t="shared" ref="E7:N7" si="3">($B$5 * ($D7 - $B$6)) + ($B$10 * 100 * (MAX(0, $B$11 - E$4) - MAX(0, $B$13 - E$4))) - $B$15</f>
        <v>-659020</v>
      </c>
      <c r="F7" s="125">
        <f t="shared" si="3"/>
        <v>-659020</v>
      </c>
      <c r="G7" s="125">
        <f t="shared" si="3"/>
        <v>-659425</v>
      </c>
      <c r="H7" s="125">
        <f t="shared" si="3"/>
        <v>-674470</v>
      </c>
      <c r="I7" s="125">
        <f t="shared" si="3"/>
        <v>-679020</v>
      </c>
      <c r="J7" s="125">
        <f t="shared" si="3"/>
        <v>-679020</v>
      </c>
      <c r="K7" s="125">
        <f t="shared" si="3"/>
        <v>-679020</v>
      </c>
      <c r="L7" s="125">
        <f t="shared" si="3"/>
        <v>-679020</v>
      </c>
      <c r="M7" s="125">
        <f t="shared" si="3"/>
        <v>-679020</v>
      </c>
      <c r="N7" s="125">
        <f t="shared" si="3"/>
        <v>-679020</v>
      </c>
    </row>
    <row r="8">
      <c r="D8" s="125">
        <f>$B$6*0.8</f>
        <v>89.936</v>
      </c>
      <c r="E8" s="125">
        <f t="shared" ref="E8:N8" si="4">($B$5 * ($D8 - $B$6)) + ($B$10 * 100 * (MAX(0, $B$11 - E$4) - MAX(0, $B$13 - E$4))) - $B$15</f>
        <v>-434180</v>
      </c>
      <c r="F8" s="125">
        <f t="shared" si="4"/>
        <v>-434180</v>
      </c>
      <c r="G8" s="125">
        <f t="shared" si="4"/>
        <v>-434585</v>
      </c>
      <c r="H8" s="125">
        <f t="shared" si="4"/>
        <v>-449630</v>
      </c>
      <c r="I8" s="125">
        <f t="shared" si="4"/>
        <v>-454180</v>
      </c>
      <c r="J8" s="125">
        <f t="shared" si="4"/>
        <v>-454180</v>
      </c>
      <c r="K8" s="125">
        <f t="shared" si="4"/>
        <v>-454180</v>
      </c>
      <c r="L8" s="125">
        <f t="shared" si="4"/>
        <v>-454180</v>
      </c>
      <c r="M8" s="125">
        <f t="shared" si="4"/>
        <v>-454180</v>
      </c>
      <c r="N8" s="125">
        <f t="shared" si="4"/>
        <v>-454180</v>
      </c>
    </row>
    <row r="9">
      <c r="A9" s="122" t="s">
        <v>960</v>
      </c>
      <c r="B9" s="122" t="s">
        <v>961</v>
      </c>
      <c r="D9" s="125">
        <f>$B$6*0.9</f>
        <v>101.178</v>
      </c>
      <c r="E9" s="125">
        <f t="shared" ref="E9:N9" si="5">($B$5 * ($D9 - $B$6)) + ($B$10 * 100 * (MAX(0, $B$11 - E$4) - MAX(0, $B$13 - E$4))) - $B$15</f>
        <v>-209340</v>
      </c>
      <c r="F9" s="125">
        <f t="shared" si="5"/>
        <v>-209340</v>
      </c>
      <c r="G9" s="125">
        <f t="shared" si="5"/>
        <v>-209745</v>
      </c>
      <c r="H9" s="125">
        <f t="shared" si="5"/>
        <v>-224790</v>
      </c>
      <c r="I9" s="125">
        <f t="shared" si="5"/>
        <v>-229340</v>
      </c>
      <c r="J9" s="125">
        <f t="shared" si="5"/>
        <v>-229340</v>
      </c>
      <c r="K9" s="125">
        <f t="shared" si="5"/>
        <v>-229340</v>
      </c>
      <c r="L9" s="125">
        <f t="shared" si="5"/>
        <v>-229340</v>
      </c>
      <c r="M9" s="125">
        <f t="shared" si="5"/>
        <v>-229340</v>
      </c>
      <c r="N9" s="125">
        <f t="shared" si="5"/>
        <v>-229340</v>
      </c>
    </row>
    <row r="10">
      <c r="A10" s="4" t="s">
        <v>962</v>
      </c>
      <c r="B10" s="124">
        <v>50.0</v>
      </c>
      <c r="D10" s="125">
        <f>$B$6*1.1</f>
        <v>123.662</v>
      </c>
      <c r="E10" s="125">
        <f t="shared" ref="E10:N10" si="6">($B$5 * ($D10 - $B$6)) + ($B$10 * 100 * (MAX(0, $B$11 - E$4) - MAX(0, $B$13 - E$4))) - $B$15</f>
        <v>240340</v>
      </c>
      <c r="F10" s="125">
        <f t="shared" si="6"/>
        <v>240340</v>
      </c>
      <c r="G10" s="125">
        <f t="shared" si="6"/>
        <v>239935</v>
      </c>
      <c r="H10" s="125">
        <f t="shared" si="6"/>
        <v>224890</v>
      </c>
      <c r="I10" s="125">
        <f t="shared" si="6"/>
        <v>220340</v>
      </c>
      <c r="J10" s="125">
        <f t="shared" si="6"/>
        <v>220340</v>
      </c>
      <c r="K10" s="125">
        <f t="shared" si="6"/>
        <v>220340</v>
      </c>
      <c r="L10" s="125">
        <f t="shared" si="6"/>
        <v>220340</v>
      </c>
      <c r="M10" s="125">
        <f t="shared" si="6"/>
        <v>220340</v>
      </c>
      <c r="N10" s="125">
        <f t="shared" si="6"/>
        <v>220340</v>
      </c>
    </row>
    <row r="11">
      <c r="A11" s="4" t="s">
        <v>963</v>
      </c>
      <c r="B11" s="127">
        <v>31.0</v>
      </c>
      <c r="D11" s="125">
        <f>$B$6*1.2</f>
        <v>134.904</v>
      </c>
      <c r="E11" s="125">
        <f t="shared" ref="E11:N11" si="7">($B$5 * ($D11 - $B$6)) + ($B$10 * 100 * (MAX(0, $B$11 - E$4) - MAX(0, $B$13 - E$4))) - $B$15</f>
        <v>465180</v>
      </c>
      <c r="F11" s="125">
        <f t="shared" si="7"/>
        <v>465180</v>
      </c>
      <c r="G11" s="125">
        <f t="shared" si="7"/>
        <v>464775</v>
      </c>
      <c r="H11" s="125">
        <f t="shared" si="7"/>
        <v>449730</v>
      </c>
      <c r="I11" s="125">
        <f t="shared" si="7"/>
        <v>445180</v>
      </c>
      <c r="J11" s="125">
        <f t="shared" si="7"/>
        <v>445180</v>
      </c>
      <c r="K11" s="125">
        <f t="shared" si="7"/>
        <v>445180</v>
      </c>
      <c r="L11" s="125">
        <f t="shared" si="7"/>
        <v>445180</v>
      </c>
      <c r="M11" s="125">
        <f t="shared" si="7"/>
        <v>445180</v>
      </c>
      <c r="N11" s="125">
        <f t="shared" si="7"/>
        <v>445180</v>
      </c>
    </row>
    <row r="12">
      <c r="A12" s="4" t="s">
        <v>964</v>
      </c>
      <c r="B12" s="127">
        <v>1.15</v>
      </c>
      <c r="D12" s="125">
        <f>$B$6*1.3</f>
        <v>146.146</v>
      </c>
      <c r="E12" s="125">
        <f t="shared" ref="E12:N12" si="8">($B$5 * ($D12 - $B$6)) + ($B$10 * 100 * (MAX(0, $B$11 - E$4) - MAX(0, $B$13 - E$4))) - $B$15</f>
        <v>690020</v>
      </c>
      <c r="F12" s="125">
        <f t="shared" si="8"/>
        <v>690020</v>
      </c>
      <c r="G12" s="125">
        <f t="shared" si="8"/>
        <v>689615</v>
      </c>
      <c r="H12" s="125">
        <f t="shared" si="8"/>
        <v>674570</v>
      </c>
      <c r="I12" s="125">
        <f t="shared" si="8"/>
        <v>670020</v>
      </c>
      <c r="J12" s="125">
        <f t="shared" si="8"/>
        <v>670020</v>
      </c>
      <c r="K12" s="125">
        <f t="shared" si="8"/>
        <v>670020</v>
      </c>
      <c r="L12" s="125">
        <f t="shared" si="8"/>
        <v>670020</v>
      </c>
      <c r="M12" s="125">
        <f t="shared" si="8"/>
        <v>670020</v>
      </c>
      <c r="N12" s="125">
        <f t="shared" si="8"/>
        <v>670020</v>
      </c>
    </row>
    <row r="13">
      <c r="A13" s="4" t="s">
        <v>965</v>
      </c>
      <c r="B13" s="127">
        <v>27.0</v>
      </c>
      <c r="D13" s="125">
        <f>$B$6*1.4</f>
        <v>157.388</v>
      </c>
      <c r="E13" s="125">
        <f t="shared" ref="E13:N13" si="9">($B$5 * ($D13 - $B$6)) + ($B$10 * 100 * (MAX(0, $B$11 - E$4) - MAX(0, $B$13 - E$4))) - $B$15</f>
        <v>914860</v>
      </c>
      <c r="F13" s="125">
        <f t="shared" si="9"/>
        <v>914860</v>
      </c>
      <c r="G13" s="125">
        <f t="shared" si="9"/>
        <v>914455</v>
      </c>
      <c r="H13" s="125">
        <f t="shared" si="9"/>
        <v>899410</v>
      </c>
      <c r="I13" s="125">
        <f t="shared" si="9"/>
        <v>894860</v>
      </c>
      <c r="J13" s="125">
        <f t="shared" si="9"/>
        <v>894860</v>
      </c>
      <c r="K13" s="125">
        <f t="shared" si="9"/>
        <v>894860</v>
      </c>
      <c r="L13" s="125">
        <f t="shared" si="9"/>
        <v>894860</v>
      </c>
      <c r="M13" s="125">
        <f t="shared" si="9"/>
        <v>894860</v>
      </c>
      <c r="N13" s="125">
        <f t="shared" si="9"/>
        <v>894860</v>
      </c>
    </row>
    <row r="14">
      <c r="A14" s="4" t="s">
        <v>966</v>
      </c>
      <c r="B14" s="127">
        <v>0.25</v>
      </c>
      <c r="D14" s="125">
        <f>$B$6*1.5</f>
        <v>168.63</v>
      </c>
      <c r="E14" s="125">
        <f t="shared" ref="E14:N14" si="10">($B$5 * ($D14 - $B$6)) + ($B$10 * 100 * (MAX(0, $B$11 - E$4) - MAX(0, $B$13 - E$4))) - $B$15</f>
        <v>1139700</v>
      </c>
      <c r="F14" s="125">
        <f t="shared" si="10"/>
        <v>1139700</v>
      </c>
      <c r="G14" s="125">
        <f t="shared" si="10"/>
        <v>1139295</v>
      </c>
      <c r="H14" s="125">
        <f t="shared" si="10"/>
        <v>1124250</v>
      </c>
      <c r="I14" s="125">
        <f t="shared" si="10"/>
        <v>1119700</v>
      </c>
      <c r="J14" s="125">
        <f t="shared" si="10"/>
        <v>1119700</v>
      </c>
      <c r="K14" s="125">
        <f t="shared" si="10"/>
        <v>1119700</v>
      </c>
      <c r="L14" s="125">
        <f t="shared" si="10"/>
        <v>1119700</v>
      </c>
      <c r="M14" s="125">
        <f t="shared" si="10"/>
        <v>1119700</v>
      </c>
      <c r="N14" s="125">
        <f t="shared" si="10"/>
        <v>1119700</v>
      </c>
    </row>
    <row r="15">
      <c r="A15" s="4" t="s">
        <v>967</v>
      </c>
      <c r="B15" s="125">
        <f>(B12-B14)*B10*100</f>
        <v>4500</v>
      </c>
      <c r="D15" s="125">
        <f>$B$6*1.6</f>
        <v>179.872</v>
      </c>
      <c r="E15" s="125">
        <f t="shared" ref="E15:N15" si="11">($B$5 * ($D15 - $B$6)) + ($B$10 * 100 * (MAX(0, $B$11 - E$4) - MAX(0, $B$13 - E$4))) - $B$15</f>
        <v>1364540</v>
      </c>
      <c r="F15" s="125">
        <f t="shared" si="11"/>
        <v>1364540</v>
      </c>
      <c r="G15" s="125">
        <f t="shared" si="11"/>
        <v>1364135</v>
      </c>
      <c r="H15" s="125">
        <f t="shared" si="11"/>
        <v>1349090</v>
      </c>
      <c r="I15" s="125">
        <f t="shared" si="11"/>
        <v>1344540</v>
      </c>
      <c r="J15" s="125">
        <f t="shared" si="11"/>
        <v>1344540</v>
      </c>
      <c r="K15" s="125">
        <f t="shared" si="11"/>
        <v>1344540</v>
      </c>
      <c r="L15" s="125">
        <f t="shared" si="11"/>
        <v>1344540</v>
      </c>
      <c r="M15" s="125">
        <f t="shared" si="11"/>
        <v>1344540</v>
      </c>
      <c r="N15" s="125">
        <f t="shared" si="11"/>
        <v>1344540</v>
      </c>
    </row>
    <row r="16">
      <c r="A16" s="4" t="s">
        <v>968</v>
      </c>
      <c r="B16" s="125">
        <f>((B11-B13)*B10*100)-B15</f>
        <v>15500</v>
      </c>
      <c r="D16" s="125">
        <f>$B$6*1.7</f>
        <v>191.114</v>
      </c>
      <c r="E16" s="125">
        <f t="shared" ref="E16:N16" si="12">($B$5 * ($D16 - $B$6)) + ($B$10 * 100 * (MAX(0, $B$11 - E$4) - MAX(0, $B$13 - E$4))) - $B$15</f>
        <v>1589380</v>
      </c>
      <c r="F16" s="125">
        <f t="shared" si="12"/>
        <v>1589380</v>
      </c>
      <c r="G16" s="125">
        <f t="shared" si="12"/>
        <v>1588975</v>
      </c>
      <c r="H16" s="125">
        <f t="shared" si="12"/>
        <v>1573930</v>
      </c>
      <c r="I16" s="125">
        <f t="shared" si="12"/>
        <v>1569380</v>
      </c>
      <c r="J16" s="125">
        <f t="shared" si="12"/>
        <v>1569380</v>
      </c>
      <c r="K16" s="125">
        <f t="shared" si="12"/>
        <v>1569380</v>
      </c>
      <c r="L16" s="125">
        <f t="shared" si="12"/>
        <v>1569380</v>
      </c>
      <c r="M16" s="125">
        <f t="shared" si="12"/>
        <v>1569380</v>
      </c>
      <c r="N16" s="125">
        <f t="shared" si="12"/>
        <v>1569380</v>
      </c>
    </row>
    <row r="17">
      <c r="A17" s="4" t="s">
        <v>969</v>
      </c>
      <c r="B17" s="125">
        <f>B15</f>
        <v>4500</v>
      </c>
      <c r="D17" s="125">
        <f>$B$6*1.8</f>
        <v>202.356</v>
      </c>
      <c r="E17" s="125">
        <f t="shared" ref="E17:N17" si="13">($B$5 * ($D17 - $B$6)) + ($B$10 * 100 * (MAX(0, $B$11 - E$4) - MAX(0, $B$13 - E$4))) - $B$15</f>
        <v>1814220</v>
      </c>
      <c r="F17" s="125">
        <f t="shared" si="13"/>
        <v>1814220</v>
      </c>
      <c r="G17" s="125">
        <f t="shared" si="13"/>
        <v>1813815</v>
      </c>
      <c r="H17" s="125">
        <f t="shared" si="13"/>
        <v>1798770</v>
      </c>
      <c r="I17" s="125">
        <f t="shared" si="13"/>
        <v>1794220</v>
      </c>
      <c r="J17" s="125">
        <f t="shared" si="13"/>
        <v>1794220</v>
      </c>
      <c r="K17" s="125">
        <f t="shared" si="13"/>
        <v>1794220</v>
      </c>
      <c r="L17" s="125">
        <f t="shared" si="13"/>
        <v>1794220</v>
      </c>
      <c r="M17" s="125">
        <f t="shared" si="13"/>
        <v>1794220</v>
      </c>
      <c r="N17" s="125">
        <f t="shared" si="13"/>
        <v>1794220</v>
      </c>
    </row>
    <row r="18">
      <c r="A18" s="4" t="s">
        <v>970</v>
      </c>
      <c r="B18" s="125">
        <f>B11-(B15/(B10*100))</f>
        <v>30.1</v>
      </c>
      <c r="D18" s="125">
        <f>$B$6*1.9</f>
        <v>213.598</v>
      </c>
      <c r="E18" s="125">
        <f t="shared" ref="E18:N18" si="14">($B$5 * ($D18 - $B$6)) + ($B$10 * 100 * (MAX(0, $B$11 - E$4) - MAX(0, $B$13 - E$4))) - $B$15</f>
        <v>2039060</v>
      </c>
      <c r="F18" s="125">
        <f t="shared" si="14"/>
        <v>2039060</v>
      </c>
      <c r="G18" s="125">
        <f t="shared" si="14"/>
        <v>2038655</v>
      </c>
      <c r="H18" s="125">
        <f t="shared" si="14"/>
        <v>2023610</v>
      </c>
      <c r="I18" s="125">
        <f t="shared" si="14"/>
        <v>2019060</v>
      </c>
      <c r="J18" s="125">
        <f t="shared" si="14"/>
        <v>2019060</v>
      </c>
      <c r="K18" s="125">
        <f t="shared" si="14"/>
        <v>2019060</v>
      </c>
      <c r="L18" s="125">
        <f t="shared" si="14"/>
        <v>2019060</v>
      </c>
      <c r="M18" s="125">
        <f t="shared" si="14"/>
        <v>2019060</v>
      </c>
      <c r="N18" s="125">
        <f t="shared" si="14"/>
        <v>2019060</v>
      </c>
    </row>
    <row r="21">
      <c r="A21" s="68" t="s">
        <v>971</v>
      </c>
      <c r="E21" s="50">
        <f t="array" ref="E21:N21">(IF($B$11 - E4:N4 &gt; 0, $B$11 - E4:N4, 0) - IF($B$13 - E4:N4 &gt; 0, $B$13 - E4:N4, 0)) * $B$10 * 100 - $B$15</f>
        <v>15500</v>
      </c>
      <c r="F21" s="50">
        <v>15500.0</v>
      </c>
      <c r="G21" s="50">
        <v>15095.0</v>
      </c>
      <c r="H21" s="50">
        <v>50.00000000000182</v>
      </c>
      <c r="I21" s="50">
        <v>-4499.999999999999</v>
      </c>
      <c r="J21" s="50">
        <v>-4499.999999999999</v>
      </c>
      <c r="K21" s="50">
        <v>-4499.999999999999</v>
      </c>
      <c r="L21" s="50">
        <v>-4499.999999999999</v>
      </c>
      <c r="M21" s="50">
        <v>-4499.999999999999</v>
      </c>
      <c r="N21" s="50">
        <v>-4499.999999999999</v>
      </c>
    </row>
    <row r="23">
      <c r="E23" s="4" t="s">
        <v>972</v>
      </c>
    </row>
    <row r="24">
      <c r="D24" s="128" t="s">
        <v>957</v>
      </c>
      <c r="E24" s="131">
        <f t="array" ref="E24:N24">E4:N4</f>
        <v>21.063</v>
      </c>
      <c r="F24" s="131">
        <v>24.072000000000003</v>
      </c>
      <c r="G24" s="131">
        <v>27.081</v>
      </c>
      <c r="H24" s="131">
        <v>30.09</v>
      </c>
      <c r="I24" s="131">
        <v>33.099000000000004</v>
      </c>
      <c r="J24" s="131">
        <v>36.108</v>
      </c>
      <c r="K24" s="131">
        <v>39.117000000000004</v>
      </c>
      <c r="L24" s="131">
        <v>42.126</v>
      </c>
      <c r="M24" s="131">
        <v>45.135</v>
      </c>
      <c r="N24" s="131">
        <v>48.144000000000005</v>
      </c>
    </row>
    <row r="25">
      <c r="D25" s="131">
        <f t="array" ref="D25:D38">D5:D18</f>
        <v>56.21</v>
      </c>
      <c r="E25" s="131">
        <f t="array" ref="E25:N38">$B$7 + E5:N18</f>
        <v>1139700</v>
      </c>
      <c r="F25" s="131">
        <v>1139700.0</v>
      </c>
      <c r="G25" s="131">
        <v>1139295.0</v>
      </c>
      <c r="H25" s="131">
        <v>1124250.0</v>
      </c>
      <c r="I25" s="131">
        <v>1119700.0</v>
      </c>
      <c r="J25" s="131">
        <v>1119700.0</v>
      </c>
      <c r="K25" s="131">
        <v>1119700.0</v>
      </c>
      <c r="L25" s="131">
        <v>1119700.0</v>
      </c>
      <c r="M25" s="131">
        <v>1119700.0</v>
      </c>
      <c r="N25" s="131">
        <v>1119700.0</v>
      </c>
    </row>
    <row r="26">
      <c r="D26" s="131">
        <v>67.452</v>
      </c>
      <c r="E26" s="131">
        <v>1364540.0</v>
      </c>
      <c r="F26" s="131">
        <v>1364540.0</v>
      </c>
      <c r="G26" s="131">
        <v>1364135.0</v>
      </c>
      <c r="H26" s="131">
        <v>1349090.0</v>
      </c>
      <c r="I26" s="131">
        <v>1344540.0</v>
      </c>
      <c r="J26" s="131">
        <v>1344540.0</v>
      </c>
      <c r="K26" s="131">
        <v>1344540.0</v>
      </c>
      <c r="L26" s="131">
        <v>1344540.0</v>
      </c>
      <c r="M26" s="131">
        <v>1344540.0</v>
      </c>
      <c r="N26" s="131">
        <v>1344540.0</v>
      </c>
    </row>
    <row r="27">
      <c r="D27" s="131">
        <v>78.694</v>
      </c>
      <c r="E27" s="131">
        <v>1589380.0</v>
      </c>
      <c r="F27" s="131">
        <v>1589380.0</v>
      </c>
      <c r="G27" s="131">
        <v>1588975.0</v>
      </c>
      <c r="H27" s="131">
        <v>1573930.0</v>
      </c>
      <c r="I27" s="131">
        <v>1569380.0</v>
      </c>
      <c r="J27" s="131">
        <v>1569380.0</v>
      </c>
      <c r="K27" s="131">
        <v>1569380.0</v>
      </c>
      <c r="L27" s="131">
        <v>1569380.0</v>
      </c>
      <c r="M27" s="131">
        <v>1569380.0</v>
      </c>
      <c r="N27" s="131">
        <v>1569380.0</v>
      </c>
    </row>
    <row r="28">
      <c r="D28" s="131">
        <v>89.936</v>
      </c>
      <c r="E28" s="131">
        <v>1814220.0</v>
      </c>
      <c r="F28" s="131">
        <v>1814220.0</v>
      </c>
      <c r="G28" s="131">
        <v>1813815.0</v>
      </c>
      <c r="H28" s="131">
        <v>1798770.0</v>
      </c>
      <c r="I28" s="131">
        <v>1794220.0</v>
      </c>
      <c r="J28" s="131">
        <v>1794220.0</v>
      </c>
      <c r="K28" s="131">
        <v>1794220.0</v>
      </c>
      <c r="L28" s="131">
        <v>1794220.0</v>
      </c>
      <c r="M28" s="131">
        <v>1794220.0</v>
      </c>
      <c r="N28" s="131">
        <v>1794220.0</v>
      </c>
    </row>
    <row r="29">
      <c r="D29" s="131">
        <v>101.178</v>
      </c>
      <c r="E29" s="131">
        <v>2039060.0</v>
      </c>
      <c r="F29" s="131">
        <v>2039060.0</v>
      </c>
      <c r="G29" s="131">
        <v>2038655.0</v>
      </c>
      <c r="H29" s="131">
        <v>2023610.0</v>
      </c>
      <c r="I29" s="131">
        <v>2019060.0</v>
      </c>
      <c r="J29" s="131">
        <v>2019060.0</v>
      </c>
      <c r="K29" s="131">
        <v>2019060.0</v>
      </c>
      <c r="L29" s="131">
        <v>2019060.0</v>
      </c>
      <c r="M29" s="131">
        <v>2019060.0</v>
      </c>
      <c r="N29" s="131">
        <v>2019060.0</v>
      </c>
    </row>
    <row r="30">
      <c r="D30" s="131">
        <v>123.662</v>
      </c>
      <c r="E30" s="131">
        <v>2488740.0</v>
      </c>
      <c r="F30" s="131">
        <v>2488740.0</v>
      </c>
      <c r="G30" s="131">
        <v>2488335.0</v>
      </c>
      <c r="H30" s="131">
        <v>2473290.0</v>
      </c>
      <c r="I30" s="131">
        <v>2468740.0</v>
      </c>
      <c r="J30" s="131">
        <v>2468740.0</v>
      </c>
      <c r="K30" s="131">
        <v>2468740.0</v>
      </c>
      <c r="L30" s="131">
        <v>2468740.0</v>
      </c>
      <c r="M30" s="131">
        <v>2468740.0</v>
      </c>
      <c r="N30" s="131">
        <v>2468740.0</v>
      </c>
    </row>
    <row r="31">
      <c r="D31" s="131">
        <v>134.904</v>
      </c>
      <c r="E31" s="131">
        <v>2713580.0</v>
      </c>
      <c r="F31" s="131">
        <v>2713580.0</v>
      </c>
      <c r="G31" s="131">
        <v>2713175.0</v>
      </c>
      <c r="H31" s="131">
        <v>2698130.0</v>
      </c>
      <c r="I31" s="131">
        <v>2693580.0</v>
      </c>
      <c r="J31" s="131">
        <v>2693580.0</v>
      </c>
      <c r="K31" s="131">
        <v>2693580.0</v>
      </c>
      <c r="L31" s="131">
        <v>2693580.0</v>
      </c>
      <c r="M31" s="131">
        <v>2693580.0</v>
      </c>
      <c r="N31" s="131">
        <v>2693580.0</v>
      </c>
    </row>
    <row r="32">
      <c r="D32" s="131">
        <v>146.14600000000002</v>
      </c>
      <c r="E32" s="131">
        <v>2938420.0</v>
      </c>
      <c r="F32" s="131">
        <v>2938420.0</v>
      </c>
      <c r="G32" s="131">
        <v>2938015.0</v>
      </c>
      <c r="H32" s="131">
        <v>2922970.0</v>
      </c>
      <c r="I32" s="131">
        <v>2918420.0</v>
      </c>
      <c r="J32" s="131">
        <v>2918420.0</v>
      </c>
      <c r="K32" s="131">
        <v>2918420.0</v>
      </c>
      <c r="L32" s="131">
        <v>2918420.0</v>
      </c>
      <c r="M32" s="131">
        <v>2918420.0</v>
      </c>
      <c r="N32" s="131">
        <v>2918420.0</v>
      </c>
    </row>
    <row r="33">
      <c r="D33" s="131">
        <v>157.388</v>
      </c>
      <c r="E33" s="131">
        <v>3163260.0</v>
      </c>
      <c r="F33" s="131">
        <v>3163260.0</v>
      </c>
      <c r="G33" s="131">
        <v>3162855.0</v>
      </c>
      <c r="H33" s="131">
        <v>3147810.0</v>
      </c>
      <c r="I33" s="131">
        <v>3143260.0</v>
      </c>
      <c r="J33" s="131">
        <v>3143260.0</v>
      </c>
      <c r="K33" s="131">
        <v>3143260.0</v>
      </c>
      <c r="L33" s="131">
        <v>3143260.0</v>
      </c>
      <c r="M33" s="131">
        <v>3143260.0</v>
      </c>
      <c r="N33" s="131">
        <v>3143260.0</v>
      </c>
    </row>
    <row r="34">
      <c r="D34" s="131">
        <v>168.63</v>
      </c>
      <c r="E34" s="131">
        <v>3388100.0</v>
      </c>
      <c r="F34" s="131">
        <v>3388100.0</v>
      </c>
      <c r="G34" s="131">
        <v>3387695.0</v>
      </c>
      <c r="H34" s="131">
        <v>3372650.0</v>
      </c>
      <c r="I34" s="131">
        <v>3368100.0</v>
      </c>
      <c r="J34" s="131">
        <v>3368100.0</v>
      </c>
      <c r="K34" s="131">
        <v>3368100.0</v>
      </c>
      <c r="L34" s="131">
        <v>3368100.0</v>
      </c>
      <c r="M34" s="131">
        <v>3368100.0</v>
      </c>
      <c r="N34" s="131">
        <v>3368100.0</v>
      </c>
    </row>
    <row r="35">
      <c r="D35" s="131">
        <v>179.872</v>
      </c>
      <c r="E35" s="131">
        <v>3612940.0</v>
      </c>
      <c r="F35" s="131">
        <v>3612940.0</v>
      </c>
      <c r="G35" s="131">
        <v>3612535.0</v>
      </c>
      <c r="H35" s="131">
        <v>3597490.0</v>
      </c>
      <c r="I35" s="131">
        <v>3592940.0</v>
      </c>
      <c r="J35" s="131">
        <v>3592940.0</v>
      </c>
      <c r="K35" s="131">
        <v>3592940.0</v>
      </c>
      <c r="L35" s="131">
        <v>3592940.0</v>
      </c>
      <c r="M35" s="131">
        <v>3592940.0</v>
      </c>
      <c r="N35" s="131">
        <v>3592940.0</v>
      </c>
    </row>
    <row r="36">
      <c r="D36" s="131">
        <v>191.114</v>
      </c>
      <c r="E36" s="131">
        <v>3837780.0</v>
      </c>
      <c r="F36" s="131">
        <v>3837780.0</v>
      </c>
      <c r="G36" s="131">
        <v>3837375.0</v>
      </c>
      <c r="H36" s="131">
        <v>3822330.0</v>
      </c>
      <c r="I36" s="131">
        <v>3817780.0</v>
      </c>
      <c r="J36" s="131">
        <v>3817780.0</v>
      </c>
      <c r="K36" s="131">
        <v>3817780.0</v>
      </c>
      <c r="L36" s="131">
        <v>3817780.0</v>
      </c>
      <c r="M36" s="131">
        <v>3817780.0</v>
      </c>
      <c r="N36" s="131">
        <v>3817780.0</v>
      </c>
    </row>
    <row r="37">
      <c r="D37" s="131">
        <v>202.356</v>
      </c>
      <c r="E37" s="131">
        <v>4062620.0</v>
      </c>
      <c r="F37" s="131">
        <v>4062620.0</v>
      </c>
      <c r="G37" s="131">
        <v>4062215.0</v>
      </c>
      <c r="H37" s="131">
        <v>4047170.0</v>
      </c>
      <c r="I37" s="131">
        <v>4042620.0</v>
      </c>
      <c r="J37" s="131">
        <v>4042620.0</v>
      </c>
      <c r="K37" s="131">
        <v>4042620.0</v>
      </c>
      <c r="L37" s="131">
        <v>4042620.0</v>
      </c>
      <c r="M37" s="131">
        <v>4042620.0</v>
      </c>
      <c r="N37" s="131">
        <v>4042620.0</v>
      </c>
    </row>
    <row r="38">
      <c r="D38" s="131">
        <v>213.59799999999998</v>
      </c>
      <c r="E38" s="131">
        <v>4287460.0</v>
      </c>
      <c r="F38" s="131">
        <v>4287460.0</v>
      </c>
      <c r="G38" s="131">
        <v>4287055.0</v>
      </c>
      <c r="H38" s="131">
        <v>4272010.0</v>
      </c>
      <c r="I38" s="131">
        <v>4267460.0</v>
      </c>
      <c r="J38" s="131">
        <v>4267460.0</v>
      </c>
      <c r="K38" s="131">
        <v>4267460.0</v>
      </c>
      <c r="L38" s="131">
        <v>4267460.0</v>
      </c>
      <c r="M38" s="131">
        <v>4267460.0</v>
      </c>
      <c r="N38" s="131">
        <v>4267460.0</v>
      </c>
    </row>
    <row r="4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c r="A43" s="140" t="s">
        <v>505</v>
      </c>
      <c r="H43" s="138"/>
      <c r="I43" s="141" t="s">
        <v>956</v>
      </c>
    </row>
    <row r="44">
      <c r="A44" s="142" t="s">
        <v>988</v>
      </c>
      <c r="B44" s="142" t="s">
        <v>989</v>
      </c>
      <c r="C44" s="142" t="s">
        <v>55</v>
      </c>
      <c r="D44" s="142" t="s">
        <v>103</v>
      </c>
      <c r="E44" s="142" t="s">
        <v>990</v>
      </c>
      <c r="F44" s="142" t="s">
        <v>991</v>
      </c>
      <c r="G44" s="142" t="s">
        <v>992</v>
      </c>
      <c r="H44" s="138"/>
      <c r="I44" s="142" t="s">
        <v>988</v>
      </c>
      <c r="J44" s="142" t="s">
        <v>989</v>
      </c>
      <c r="K44" s="142" t="s">
        <v>55</v>
      </c>
      <c r="L44" s="142" t="s">
        <v>103</v>
      </c>
      <c r="M44" s="142" t="s">
        <v>993</v>
      </c>
      <c r="N44" s="142" t="s">
        <v>991</v>
      </c>
      <c r="O44" s="142" t="s">
        <v>992</v>
      </c>
    </row>
    <row r="45">
      <c r="A45" s="143">
        <v>46185.0</v>
      </c>
      <c r="B45" s="4">
        <v>150.0</v>
      </c>
      <c r="C45" s="4">
        <v>176.52</v>
      </c>
      <c r="D45" s="4">
        <v>149.34</v>
      </c>
      <c r="E45" s="4">
        <v>160.95</v>
      </c>
      <c r="F45" s="4">
        <v>160.95</v>
      </c>
      <c r="G45" s="144">
        <v>5.192348E8</v>
      </c>
      <c r="H45" s="138"/>
      <c r="I45" s="145">
        <v>46185.0</v>
      </c>
      <c r="J45" s="4">
        <v>34.71</v>
      </c>
      <c r="K45" s="4">
        <v>34.74</v>
      </c>
      <c r="L45" s="4">
        <v>33.44</v>
      </c>
      <c r="M45" s="4">
        <v>33.78</v>
      </c>
      <c r="N45" s="4">
        <v>33.78</v>
      </c>
      <c r="O45" s="144">
        <v>2549500.0</v>
      </c>
    </row>
    <row r="46">
      <c r="A46" s="143">
        <v>46188.0</v>
      </c>
      <c r="B46" s="4">
        <v>171.74</v>
      </c>
      <c r="C46" s="4">
        <v>193.0</v>
      </c>
      <c r="D46" s="4">
        <v>168.35</v>
      </c>
      <c r="E46" s="4">
        <v>192.5</v>
      </c>
      <c r="F46" s="4">
        <v>192.5</v>
      </c>
      <c r="G46" s="144">
        <v>2.562266E8</v>
      </c>
      <c r="H46" s="138"/>
      <c r="I46" s="145">
        <v>46188.0</v>
      </c>
      <c r="J46" s="4">
        <v>34.9</v>
      </c>
      <c r="K46" s="4">
        <v>35.31</v>
      </c>
      <c r="L46" s="4">
        <v>34.84</v>
      </c>
      <c r="M46" s="4">
        <v>35.18</v>
      </c>
      <c r="N46" s="4">
        <v>35.18</v>
      </c>
      <c r="O46" s="144">
        <v>3063700.0</v>
      </c>
    </row>
    <row r="47">
      <c r="A47" s="143">
        <v>46189.0</v>
      </c>
      <c r="B47" s="4">
        <v>200.51</v>
      </c>
      <c r="C47" s="4">
        <v>225.64</v>
      </c>
      <c r="D47" s="4">
        <v>199.98</v>
      </c>
      <c r="E47" s="4">
        <v>211.39</v>
      </c>
      <c r="F47" s="4">
        <v>211.39</v>
      </c>
      <c r="G47" s="144">
        <v>1.954016E8</v>
      </c>
      <c r="H47" s="138"/>
      <c r="I47" s="145">
        <v>46189.0</v>
      </c>
      <c r="J47" s="4">
        <v>35.26</v>
      </c>
      <c r="K47" s="4">
        <v>35.42</v>
      </c>
      <c r="L47" s="4">
        <v>34.7</v>
      </c>
      <c r="M47" s="4">
        <v>34.75</v>
      </c>
      <c r="N47" s="4">
        <v>34.75</v>
      </c>
      <c r="O47" s="144">
        <v>2791700.0</v>
      </c>
    </row>
    <row r="48">
      <c r="A48" s="143">
        <v>46190.0</v>
      </c>
      <c r="B48" s="4">
        <v>209.84</v>
      </c>
      <c r="C48" s="4">
        <v>213.8</v>
      </c>
      <c r="D48" s="4">
        <v>187.01</v>
      </c>
      <c r="E48" s="4">
        <v>191.82</v>
      </c>
      <c r="F48" s="4">
        <v>191.82</v>
      </c>
      <c r="G48" s="144">
        <v>2.017195E8</v>
      </c>
      <c r="H48" s="138"/>
      <c r="I48" s="145">
        <v>46190.0</v>
      </c>
      <c r="J48" s="4">
        <v>34.93</v>
      </c>
      <c r="K48" s="4">
        <v>35.34</v>
      </c>
      <c r="L48" s="4">
        <v>34.45</v>
      </c>
      <c r="M48" s="4">
        <v>34.51</v>
      </c>
      <c r="N48" s="4">
        <v>34.51</v>
      </c>
      <c r="O48" s="144">
        <v>4033400.0</v>
      </c>
    </row>
    <row r="49">
      <c r="A49" s="143">
        <v>46191.0</v>
      </c>
      <c r="B49" s="4">
        <v>188.39</v>
      </c>
      <c r="C49" s="4">
        <v>190.0</v>
      </c>
      <c r="D49" s="4">
        <v>172.11</v>
      </c>
      <c r="E49" s="4">
        <v>185.0</v>
      </c>
      <c r="F49" s="4">
        <v>185.0</v>
      </c>
      <c r="G49" s="144">
        <v>2.721268E8</v>
      </c>
      <c r="H49" s="138"/>
      <c r="I49" s="145">
        <v>46191.0</v>
      </c>
      <c r="J49" s="4">
        <v>34.94</v>
      </c>
      <c r="K49" s="4">
        <v>34.94</v>
      </c>
      <c r="L49" s="4">
        <v>33.9</v>
      </c>
      <c r="M49" s="4">
        <v>34.56</v>
      </c>
      <c r="N49" s="4">
        <v>34.56</v>
      </c>
      <c r="O49" s="144">
        <v>2650100.0</v>
      </c>
    </row>
    <row r="50">
      <c r="A50" s="143">
        <v>46195.0</v>
      </c>
      <c r="B50" s="4">
        <v>176.04</v>
      </c>
      <c r="C50" s="4">
        <v>176.75</v>
      </c>
      <c r="D50" s="4">
        <v>154.0</v>
      </c>
      <c r="E50" s="4">
        <v>154.6</v>
      </c>
      <c r="F50" s="4">
        <v>154.6</v>
      </c>
      <c r="G50" s="144">
        <v>1.691838E8</v>
      </c>
      <c r="H50" s="138"/>
      <c r="I50" s="145">
        <v>46195.0</v>
      </c>
      <c r="J50" s="4">
        <v>34.17</v>
      </c>
      <c r="K50" s="4">
        <v>34.17</v>
      </c>
      <c r="L50" s="4">
        <v>33.24</v>
      </c>
      <c r="M50" s="4">
        <v>33.36</v>
      </c>
      <c r="N50" s="4">
        <v>33.36</v>
      </c>
      <c r="O50" s="144">
        <v>1909700.0</v>
      </c>
    </row>
    <row r="51">
      <c r="A51" s="143">
        <v>46196.0</v>
      </c>
      <c r="B51" s="4">
        <v>151.06</v>
      </c>
      <c r="C51" s="4">
        <v>165.5</v>
      </c>
      <c r="D51" s="4">
        <v>147.11</v>
      </c>
      <c r="E51" s="4">
        <v>156.11</v>
      </c>
      <c r="F51" s="4">
        <v>156.11</v>
      </c>
      <c r="G51" s="144">
        <v>1.558481E8</v>
      </c>
      <c r="H51" s="138"/>
      <c r="I51" s="145">
        <v>46196.0</v>
      </c>
      <c r="J51" s="4">
        <v>32.52</v>
      </c>
      <c r="K51" s="4">
        <v>33.31</v>
      </c>
      <c r="L51" s="4">
        <v>32.51</v>
      </c>
      <c r="M51" s="4">
        <v>32.8</v>
      </c>
      <c r="N51" s="4">
        <v>32.8</v>
      </c>
      <c r="O51" s="144">
        <v>1659400.0</v>
      </c>
    </row>
    <row r="52">
      <c r="A52" s="143">
        <v>46197.0</v>
      </c>
      <c r="B52" s="4">
        <v>154.2</v>
      </c>
      <c r="C52" s="4">
        <v>159.86</v>
      </c>
      <c r="D52" s="4">
        <v>150.72</v>
      </c>
      <c r="E52" s="4">
        <v>154.54</v>
      </c>
      <c r="F52" s="4">
        <v>154.54</v>
      </c>
      <c r="G52" s="144">
        <v>7.61015E7</v>
      </c>
      <c r="H52" s="138"/>
      <c r="I52" s="145">
        <v>46197.0</v>
      </c>
      <c r="J52" s="4">
        <v>32.67</v>
      </c>
      <c r="K52" s="4">
        <v>32.85</v>
      </c>
      <c r="L52" s="4">
        <v>32.14</v>
      </c>
      <c r="M52" s="4">
        <v>32.18</v>
      </c>
      <c r="N52" s="4">
        <v>32.18</v>
      </c>
      <c r="O52" s="144">
        <v>1978900.0</v>
      </c>
    </row>
    <row r="53">
      <c r="A53" s="143">
        <v>46198.0</v>
      </c>
      <c r="B53" s="4">
        <v>156.63</v>
      </c>
      <c r="C53" s="4">
        <v>160.65</v>
      </c>
      <c r="D53" s="4">
        <v>150.0</v>
      </c>
      <c r="E53" s="4">
        <v>153.0</v>
      </c>
      <c r="F53" s="4">
        <v>153.0</v>
      </c>
      <c r="G53" s="144">
        <v>6.22124E7</v>
      </c>
      <c r="H53" s="138"/>
      <c r="I53" s="145">
        <v>46198.0</v>
      </c>
      <c r="J53" s="4">
        <v>32.36</v>
      </c>
      <c r="K53" s="4">
        <v>32.45</v>
      </c>
      <c r="L53" s="4">
        <v>31.58</v>
      </c>
      <c r="M53" s="4">
        <v>31.92</v>
      </c>
      <c r="N53" s="4">
        <v>31.92</v>
      </c>
      <c r="O53" s="144">
        <v>1191400.0</v>
      </c>
    </row>
    <row r="54">
      <c r="A54" s="143">
        <v>46199.0</v>
      </c>
      <c r="B54" s="4">
        <v>150.62</v>
      </c>
      <c r="C54" s="4">
        <v>158.4</v>
      </c>
      <c r="D54" s="4">
        <v>148.51</v>
      </c>
      <c r="E54" s="4">
        <v>153.23</v>
      </c>
      <c r="F54" s="4">
        <v>153.23</v>
      </c>
      <c r="G54" s="144">
        <v>1.269329E8</v>
      </c>
      <c r="H54" s="138"/>
      <c r="I54" s="145">
        <v>46199.0</v>
      </c>
      <c r="J54" s="4">
        <v>31.6</v>
      </c>
      <c r="K54" s="4">
        <v>32.43</v>
      </c>
      <c r="L54" s="4">
        <v>31.6</v>
      </c>
      <c r="M54" s="4">
        <v>31.93</v>
      </c>
      <c r="N54" s="4">
        <v>31.93</v>
      </c>
      <c r="O54" s="144">
        <v>932500.0</v>
      </c>
    </row>
    <row r="55">
      <c r="A55" s="143">
        <v>46202.0</v>
      </c>
      <c r="B55" s="4">
        <v>157.36</v>
      </c>
      <c r="C55" s="4">
        <v>166.17</v>
      </c>
      <c r="D55" s="4">
        <v>151.74</v>
      </c>
      <c r="E55" s="4">
        <v>164.19</v>
      </c>
      <c r="F55" s="4">
        <v>164.19</v>
      </c>
      <c r="G55" s="144">
        <v>8.14431E7</v>
      </c>
      <c r="H55" s="138"/>
      <c r="I55" s="145">
        <v>46202.0</v>
      </c>
      <c r="J55" s="4">
        <v>32.66</v>
      </c>
      <c r="K55" s="4">
        <v>33.18</v>
      </c>
      <c r="L55" s="4">
        <v>32.26</v>
      </c>
      <c r="M55" s="4">
        <v>33.13</v>
      </c>
      <c r="N55" s="4">
        <v>33.13</v>
      </c>
      <c r="O55" s="144">
        <v>914600.0</v>
      </c>
    </row>
    <row r="56">
      <c r="A56" s="143">
        <v>46203.0</v>
      </c>
      <c r="B56" s="4">
        <v>163.38</v>
      </c>
      <c r="C56" s="4">
        <v>172.4</v>
      </c>
      <c r="D56" s="4">
        <v>161.64</v>
      </c>
      <c r="E56" s="4">
        <v>170.86</v>
      </c>
      <c r="F56" s="4">
        <v>170.86</v>
      </c>
      <c r="G56" s="144">
        <v>8.20475E7</v>
      </c>
      <c r="H56" s="138"/>
      <c r="I56" s="145">
        <v>46203.0</v>
      </c>
      <c r="J56" s="4">
        <v>33.59</v>
      </c>
      <c r="K56" s="4">
        <v>34.17</v>
      </c>
      <c r="L56" s="4">
        <v>33.5</v>
      </c>
      <c r="M56" s="4">
        <v>34.12</v>
      </c>
      <c r="N56" s="4">
        <v>34.12</v>
      </c>
      <c r="O56" s="144">
        <v>1436200.0</v>
      </c>
    </row>
    <row r="57">
      <c r="A57" s="143">
        <v>46204.0</v>
      </c>
      <c r="B57" s="4">
        <v>171.57</v>
      </c>
      <c r="C57" s="4">
        <v>171.74</v>
      </c>
      <c r="D57" s="4">
        <v>155.0</v>
      </c>
      <c r="E57" s="4">
        <v>157.54</v>
      </c>
      <c r="F57" s="4">
        <v>157.54</v>
      </c>
      <c r="G57" s="144">
        <v>1.093176E8</v>
      </c>
      <c r="H57" s="138"/>
      <c r="I57" s="145">
        <v>46204.0</v>
      </c>
      <c r="J57" s="4">
        <v>34.09</v>
      </c>
      <c r="K57" s="4">
        <v>34.45</v>
      </c>
      <c r="L57" s="4">
        <v>33.81</v>
      </c>
      <c r="M57" s="4">
        <v>33.83</v>
      </c>
      <c r="N57" s="4">
        <v>33.83</v>
      </c>
      <c r="O57" s="144">
        <v>731800.0</v>
      </c>
    </row>
    <row r="58">
      <c r="A58" s="143">
        <v>46205.0</v>
      </c>
      <c r="B58" s="4">
        <v>159.73</v>
      </c>
      <c r="C58" s="4">
        <v>162.16</v>
      </c>
      <c r="D58" s="4">
        <v>155.88</v>
      </c>
      <c r="E58" s="4">
        <v>162.0</v>
      </c>
      <c r="F58" s="4">
        <v>162.0</v>
      </c>
      <c r="G58" s="144">
        <v>6.12571E7</v>
      </c>
      <c r="H58" s="138"/>
      <c r="I58" s="145">
        <v>46205.0</v>
      </c>
      <c r="J58" s="4">
        <v>34.28</v>
      </c>
      <c r="K58" s="4">
        <v>34.99</v>
      </c>
      <c r="L58" s="4">
        <v>33.52</v>
      </c>
      <c r="M58" s="4">
        <v>33.87</v>
      </c>
      <c r="N58" s="4">
        <v>33.87</v>
      </c>
      <c r="O58" s="144">
        <v>1234700.0</v>
      </c>
    </row>
    <row r="59">
      <c r="A59" s="143">
        <v>46209.0</v>
      </c>
      <c r="B59" s="4">
        <v>165.95</v>
      </c>
      <c r="C59" s="4">
        <v>167.9</v>
      </c>
      <c r="D59" s="4">
        <v>155.04</v>
      </c>
      <c r="E59" s="4">
        <v>160.42</v>
      </c>
      <c r="F59" s="4">
        <v>160.42</v>
      </c>
      <c r="G59" s="144">
        <v>1.888313E8</v>
      </c>
      <c r="H59" s="138"/>
      <c r="I59" s="145">
        <v>46209.0</v>
      </c>
      <c r="J59" s="4">
        <v>34.2</v>
      </c>
      <c r="K59" s="4">
        <v>34.46</v>
      </c>
      <c r="L59" s="4">
        <v>33.89</v>
      </c>
      <c r="M59" s="4">
        <v>34.07</v>
      </c>
      <c r="N59" s="4">
        <v>34.07</v>
      </c>
      <c r="O59" s="144">
        <v>909300.0</v>
      </c>
    </row>
    <row r="60">
      <c r="A60" s="143">
        <v>46210.0</v>
      </c>
      <c r="B60" s="4">
        <v>158.92</v>
      </c>
      <c r="C60" s="4">
        <v>159.3</v>
      </c>
      <c r="D60" s="4">
        <v>148.86</v>
      </c>
      <c r="E60" s="4">
        <v>149.47</v>
      </c>
      <c r="F60" s="4">
        <v>149.47</v>
      </c>
      <c r="G60" s="144">
        <v>8.37797E7</v>
      </c>
      <c r="H60" s="138"/>
      <c r="I60" s="145">
        <v>46210.0</v>
      </c>
      <c r="J60" s="4">
        <v>33.68</v>
      </c>
      <c r="K60" s="4">
        <v>33.74</v>
      </c>
      <c r="L60" s="4">
        <v>32.48</v>
      </c>
      <c r="M60" s="4">
        <v>32.6</v>
      </c>
      <c r="N60" s="4">
        <v>32.6</v>
      </c>
      <c r="O60" s="144">
        <v>752900.0</v>
      </c>
    </row>
    <row r="61">
      <c r="A61" s="143">
        <v>46211.0</v>
      </c>
      <c r="B61" s="4">
        <v>152.55</v>
      </c>
      <c r="C61" s="4">
        <v>152.93</v>
      </c>
      <c r="D61" s="4">
        <v>145.2</v>
      </c>
      <c r="E61" s="4">
        <v>148.3</v>
      </c>
      <c r="F61" s="4">
        <v>148.3</v>
      </c>
      <c r="G61" s="144">
        <v>6.09494E7</v>
      </c>
      <c r="H61" s="138"/>
      <c r="I61" s="145">
        <v>46211.0</v>
      </c>
      <c r="J61" s="4">
        <v>32.49</v>
      </c>
      <c r="K61" s="4">
        <v>32.66</v>
      </c>
      <c r="L61" s="4">
        <v>31.94</v>
      </c>
      <c r="M61" s="4">
        <v>32.3</v>
      </c>
      <c r="N61" s="4">
        <v>32.3</v>
      </c>
      <c r="O61" s="144">
        <v>915700.0</v>
      </c>
    </row>
    <row r="62">
      <c r="A62" s="143">
        <v>46212.0</v>
      </c>
      <c r="B62" s="4">
        <v>150.45</v>
      </c>
      <c r="C62" s="4">
        <v>153.5</v>
      </c>
      <c r="D62" s="4">
        <v>147.59</v>
      </c>
      <c r="E62" s="4">
        <v>152.16</v>
      </c>
      <c r="F62" s="4">
        <v>152.16</v>
      </c>
      <c r="G62" s="144">
        <v>4.64686E7</v>
      </c>
      <c r="H62" s="138"/>
      <c r="I62" s="145">
        <v>46212.0</v>
      </c>
      <c r="J62" s="4">
        <v>32.5</v>
      </c>
      <c r="K62" s="4">
        <v>32.5</v>
      </c>
      <c r="L62" s="4">
        <v>32.02</v>
      </c>
      <c r="M62" s="4">
        <v>32.31</v>
      </c>
      <c r="N62" s="4">
        <v>32.31</v>
      </c>
      <c r="O62" s="144">
        <v>803600.0</v>
      </c>
    </row>
    <row r="63">
      <c r="A63" s="143">
        <v>46213.0</v>
      </c>
      <c r="B63" s="4">
        <v>150.13</v>
      </c>
      <c r="C63" s="4">
        <v>150.57</v>
      </c>
      <c r="D63" s="4">
        <v>145.07</v>
      </c>
      <c r="E63" s="4">
        <v>145.3</v>
      </c>
      <c r="F63" s="4">
        <v>145.3</v>
      </c>
      <c r="G63" s="144">
        <v>4.6826E7</v>
      </c>
      <c r="H63" s="138"/>
      <c r="I63" s="145">
        <v>46213.0</v>
      </c>
      <c r="J63" s="4">
        <v>32.29</v>
      </c>
      <c r="K63" s="4">
        <v>32.29</v>
      </c>
      <c r="L63" s="4">
        <v>31.85</v>
      </c>
      <c r="M63" s="4">
        <v>32.05</v>
      </c>
      <c r="N63" s="4">
        <v>32.05</v>
      </c>
      <c r="O63" s="144">
        <v>566900.0</v>
      </c>
    </row>
    <row r="64">
      <c r="A64" s="143">
        <v>46216.0</v>
      </c>
      <c r="B64" s="4">
        <v>144.7</v>
      </c>
      <c r="C64" s="4">
        <v>144.92</v>
      </c>
      <c r="D64" s="4">
        <v>136.78</v>
      </c>
      <c r="E64" s="4">
        <v>139.14</v>
      </c>
      <c r="F64" s="4">
        <v>139.14</v>
      </c>
      <c r="G64" s="144">
        <v>7.14565E7</v>
      </c>
      <c r="H64" s="138"/>
      <c r="I64" s="145">
        <v>46216.0</v>
      </c>
      <c r="J64" s="4">
        <v>31.8</v>
      </c>
      <c r="K64" s="4">
        <v>31.84</v>
      </c>
      <c r="L64" s="4">
        <v>31.16</v>
      </c>
      <c r="M64" s="4">
        <v>31.3</v>
      </c>
      <c r="N64" s="4">
        <v>31.3</v>
      </c>
      <c r="O64" s="144">
        <v>1005900.0</v>
      </c>
    </row>
    <row r="65">
      <c r="A65" s="143">
        <v>46217.0</v>
      </c>
      <c r="B65" s="4">
        <v>140.95</v>
      </c>
      <c r="C65" s="4">
        <v>143.33</v>
      </c>
      <c r="D65" s="4">
        <v>135.52</v>
      </c>
      <c r="E65" s="4">
        <v>136.08</v>
      </c>
      <c r="F65" s="4">
        <v>136.08</v>
      </c>
      <c r="G65" s="144">
        <v>4.66948E7</v>
      </c>
      <c r="H65" s="138"/>
      <c r="I65" s="145">
        <v>46217.0</v>
      </c>
      <c r="J65" s="4">
        <v>31.64</v>
      </c>
      <c r="K65" s="4">
        <v>31.98</v>
      </c>
      <c r="L65" s="4">
        <v>31.62</v>
      </c>
      <c r="M65" s="4">
        <v>31.74</v>
      </c>
      <c r="N65" s="4">
        <v>31.74</v>
      </c>
      <c r="O65" s="144">
        <v>541200.0</v>
      </c>
    </row>
    <row r="66">
      <c r="A66" s="143">
        <v>46218.0</v>
      </c>
      <c r="B66" s="4">
        <v>137.51</v>
      </c>
      <c r="C66" s="4">
        <v>139.34</v>
      </c>
      <c r="D66" s="4">
        <v>132.15</v>
      </c>
      <c r="E66" s="4">
        <v>135.27</v>
      </c>
      <c r="F66" s="4">
        <v>135.27</v>
      </c>
      <c r="G66" s="144">
        <v>5.80409E7</v>
      </c>
      <c r="H66" s="138"/>
      <c r="I66" s="145">
        <v>46218.0</v>
      </c>
      <c r="J66" s="4">
        <v>31.86</v>
      </c>
      <c r="K66" s="4">
        <v>32.25</v>
      </c>
      <c r="L66" s="4">
        <v>31.19</v>
      </c>
      <c r="M66" s="4">
        <v>31.57</v>
      </c>
      <c r="N66" s="4">
        <v>31.57</v>
      </c>
      <c r="O66" s="144">
        <v>735100.0</v>
      </c>
    </row>
    <row r="67">
      <c r="A67" s="143">
        <v>46219.0</v>
      </c>
      <c r="B67" s="4">
        <v>135.01</v>
      </c>
      <c r="C67" s="4">
        <v>137.76</v>
      </c>
      <c r="D67" s="4">
        <v>130.74</v>
      </c>
      <c r="E67" s="4">
        <v>131.11</v>
      </c>
      <c r="F67" s="4">
        <v>131.11</v>
      </c>
      <c r="G67" s="144">
        <v>5.87256E7</v>
      </c>
      <c r="H67" s="138"/>
      <c r="I67" s="145">
        <v>46219.0</v>
      </c>
      <c r="J67" s="4">
        <v>31.37</v>
      </c>
      <c r="K67" s="4">
        <v>31.38</v>
      </c>
      <c r="L67" s="4">
        <v>30.64</v>
      </c>
      <c r="M67" s="4">
        <v>30.77</v>
      </c>
      <c r="N67" s="4">
        <v>30.77</v>
      </c>
      <c r="O67" s="144">
        <v>771300.0</v>
      </c>
    </row>
    <row r="68">
      <c r="A68" s="143">
        <v>46220.0</v>
      </c>
      <c r="B68" s="4">
        <v>127.43</v>
      </c>
      <c r="C68" s="4">
        <v>130.33</v>
      </c>
      <c r="D68" s="4">
        <v>122.12</v>
      </c>
      <c r="E68" s="4">
        <v>123.99</v>
      </c>
      <c r="F68" s="4">
        <v>123.99</v>
      </c>
      <c r="G68" s="144">
        <v>8.37062E7</v>
      </c>
      <c r="H68" s="138"/>
      <c r="I68" s="145">
        <v>46220.0</v>
      </c>
      <c r="J68" s="4">
        <v>30.13</v>
      </c>
      <c r="K68" s="4">
        <v>30.77</v>
      </c>
      <c r="L68" s="4">
        <v>29.91</v>
      </c>
      <c r="M68" s="4">
        <v>30.3</v>
      </c>
      <c r="N68" s="4">
        <v>30.3</v>
      </c>
      <c r="O68" s="144">
        <v>980300.0</v>
      </c>
    </row>
    <row r="69">
      <c r="A69" s="143">
        <v>46223.0</v>
      </c>
      <c r="B69" s="4">
        <v>125.33</v>
      </c>
      <c r="C69" s="4">
        <v>125.7</v>
      </c>
      <c r="D69" s="4">
        <v>119.69</v>
      </c>
      <c r="E69" s="4">
        <v>119.85</v>
      </c>
      <c r="F69" s="4">
        <v>119.85</v>
      </c>
      <c r="G69" s="144">
        <v>5.6256348E7</v>
      </c>
      <c r="H69" s="138"/>
      <c r="I69" s="145">
        <v>46223.0</v>
      </c>
      <c r="J69" s="4">
        <v>30.58</v>
      </c>
      <c r="K69" s="4">
        <v>30.9</v>
      </c>
      <c r="L69" s="4">
        <v>30.43</v>
      </c>
      <c r="M69" s="4">
        <v>30.48</v>
      </c>
      <c r="N69" s="4">
        <v>30.48</v>
      </c>
      <c r="O69" s="144">
        <v>842490.0</v>
      </c>
    </row>
    <row r="70">
      <c r="A70" s="145">
        <v>46224.0</v>
      </c>
      <c r="B70" s="4">
        <v>122.11</v>
      </c>
      <c r="C70" s="4">
        <v>129.88</v>
      </c>
      <c r="D70" s="4">
        <v>120.36</v>
      </c>
      <c r="E70" s="4">
        <v>123.54</v>
      </c>
      <c r="F70" s="4">
        <v>123.54</v>
      </c>
      <c r="G70" s="144">
        <v>7.97181E7</v>
      </c>
      <c r="H70" s="138"/>
      <c r="I70" s="145">
        <v>46224.0</v>
      </c>
      <c r="J70" s="4">
        <v>30.73</v>
      </c>
      <c r="K70" s="4">
        <v>31.38</v>
      </c>
      <c r="L70" s="4">
        <v>30.58</v>
      </c>
      <c r="M70" s="4">
        <v>31.18</v>
      </c>
      <c r="N70" s="4">
        <v>31.18</v>
      </c>
      <c r="O70" s="144">
        <v>631600.0</v>
      </c>
    </row>
    <row r="71">
      <c r="A71" s="145">
        <v>46225.0</v>
      </c>
      <c r="B71" s="4">
        <v>123.29</v>
      </c>
      <c r="C71" s="4">
        <v>124.77</v>
      </c>
      <c r="D71" s="4">
        <v>115.19</v>
      </c>
      <c r="E71" s="4">
        <v>115.26</v>
      </c>
      <c r="F71" s="4">
        <v>115.26</v>
      </c>
      <c r="G71" s="144">
        <v>9.27318E7</v>
      </c>
      <c r="H71" s="138"/>
      <c r="I71" s="145">
        <v>46225.0</v>
      </c>
      <c r="J71" s="4">
        <v>31.11</v>
      </c>
      <c r="K71" s="4">
        <v>31.48</v>
      </c>
      <c r="L71" s="4">
        <v>30.94</v>
      </c>
      <c r="M71" s="4">
        <v>30.95</v>
      </c>
      <c r="N71" s="4">
        <v>30.95</v>
      </c>
      <c r="O71" s="144">
        <v>535000.0</v>
      </c>
    </row>
    <row r="72">
      <c r="A72" s="145">
        <v>46226.0</v>
      </c>
      <c r="B72" s="4">
        <v>115.21</v>
      </c>
      <c r="C72" s="4">
        <v>118.55</v>
      </c>
      <c r="D72" s="4">
        <v>110.85</v>
      </c>
      <c r="E72" s="4">
        <v>118.24</v>
      </c>
      <c r="F72" s="4">
        <v>118.24</v>
      </c>
      <c r="G72" s="144">
        <v>7.52465E7</v>
      </c>
      <c r="H72" s="138"/>
      <c r="I72" s="145">
        <v>46226.0</v>
      </c>
      <c r="J72" s="4">
        <v>30.71</v>
      </c>
      <c r="K72" s="4">
        <v>31.26</v>
      </c>
      <c r="L72" s="4">
        <v>30.61</v>
      </c>
      <c r="M72" s="4">
        <v>30.94</v>
      </c>
      <c r="N72" s="4">
        <v>30.94</v>
      </c>
      <c r="O72" s="144">
        <v>603700.0</v>
      </c>
    </row>
    <row r="73">
      <c r="A73" s="145">
        <v>46230.0</v>
      </c>
      <c r="B73" s="4">
        <v>113.43</v>
      </c>
      <c r="C73" s="4">
        <v>114.83</v>
      </c>
      <c r="D73" s="4">
        <v>108.66</v>
      </c>
      <c r="E73" s="4">
        <v>113.5</v>
      </c>
      <c r="F73" s="4">
        <v>113.5</v>
      </c>
      <c r="G73" s="144">
        <v>6.3388545E7</v>
      </c>
      <c r="H73" s="138"/>
      <c r="I73" s="145">
        <v>46230.0</v>
      </c>
      <c r="J73" s="4">
        <v>30.66</v>
      </c>
      <c r="K73" s="4">
        <v>30.9</v>
      </c>
      <c r="L73" s="4">
        <v>30.1</v>
      </c>
      <c r="M73" s="4">
        <v>30.72</v>
      </c>
      <c r="N73" s="4">
        <v>30.72</v>
      </c>
      <c r="O73" s="144">
        <v>580595.0</v>
      </c>
    </row>
  </sheetData>
  <mergeCells count="2">
    <mergeCell ref="A43:G43"/>
    <mergeCell ref="I43:O43"/>
  </mergeCells>
  <conditionalFormatting sqref="E25:N38">
    <cfRule type="colorScale" priority="1">
      <colorScale>
        <cfvo type="min"/>
        <cfvo type="percentile" val="50"/>
        <cfvo type="max"/>
        <color rgb="FFF3CCCC"/>
        <color rgb="FFFFFFFF"/>
        <color rgb="FFD8E9D2"/>
      </colorScale>
    </cfRule>
  </conditionalFormatting>
  <conditionalFormatting sqref="E21:N21">
    <cfRule type="colorScale" priority="2">
      <colorScale>
        <cfvo type="min"/>
        <cfvo type="formula" val="0"/>
        <cfvo type="max"/>
        <color rgb="FFE56666"/>
        <color rgb="FFFFFFFF"/>
        <color rgb="FF66CC66"/>
      </colorScale>
    </cfRule>
  </conditionalFormatting>
  <conditionalFormatting sqref="E5:N18">
    <cfRule type="colorScale" priority="3">
      <colorScale>
        <cfvo type="min"/>
        <cfvo type="formula" val="0"/>
        <cfvo type="max"/>
        <color rgb="FFF2CCCC"/>
        <color rgb="FFFFFFFF"/>
        <color rgb="FFCCF2CC"/>
      </colorScale>
    </cfRule>
  </conditionalFormatting>
  <hyperlinks>
    <hyperlink r:id="rId4" ref="A43"/>
    <hyperlink r:id="rId5" ref="I43"/>
  </hyperlinks>
  <drawing r:id="rId6"/>
  <legacyDrawing r:id="rId7"/>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outlineLevelRow="2"/>
  <cols>
    <col customWidth="1" min="2" max="2" width="27.88"/>
    <col customWidth="1" min="3" max="4" width="10.0"/>
    <col customWidth="1" min="5" max="5" width="16.5"/>
    <col customWidth="1" min="6" max="6" width="14.5"/>
    <col customWidth="1" min="7" max="7" width="11.38"/>
    <col customWidth="1" min="8" max="8" width="7.25"/>
  </cols>
  <sheetData>
    <row r="2">
      <c r="B2" s="129" t="s">
        <v>973</v>
      </c>
      <c r="C2" s="130"/>
      <c r="E2" s="129" t="s">
        <v>974</v>
      </c>
      <c r="F2" s="130"/>
      <c r="G2" s="130"/>
      <c r="H2" s="130"/>
    </row>
    <row r="3">
      <c r="B3" s="132" t="s">
        <v>975</v>
      </c>
      <c r="C3" s="4">
        <v>1975.0</v>
      </c>
      <c r="E3" s="132" t="s">
        <v>325</v>
      </c>
      <c r="F3" s="4" t="s">
        <v>976</v>
      </c>
      <c r="G3" s="4" t="s">
        <v>977</v>
      </c>
      <c r="H3" s="4" t="s">
        <v>978</v>
      </c>
    </row>
    <row r="4">
      <c r="B4" s="132" t="s">
        <v>979</v>
      </c>
      <c r="C4" s="4">
        <v>67.0</v>
      </c>
      <c r="E4" s="132" t="s">
        <v>980</v>
      </c>
      <c r="F4" s="133">
        <f>C5*0.7</f>
        <v>2100</v>
      </c>
      <c r="G4" s="133">
        <f>C5</f>
        <v>3000</v>
      </c>
      <c r="H4" s="133">
        <f>C5*1.24</f>
        <v>3720</v>
      </c>
    </row>
    <row r="5">
      <c r="B5" s="132" t="s">
        <v>981</v>
      </c>
      <c r="C5" s="134">
        <v>3000.0</v>
      </c>
      <c r="E5" s="132" t="s">
        <v>982</v>
      </c>
      <c r="F5" s="133">
        <f t="shared" ref="F5:H5" si="1">F4*12</f>
        <v>25200</v>
      </c>
      <c r="G5" s="133">
        <f t="shared" si="1"/>
        <v>36000</v>
      </c>
      <c r="H5" s="133">
        <f t="shared" si="1"/>
        <v>44640</v>
      </c>
    </row>
    <row r="8">
      <c r="B8" s="129" t="s">
        <v>983</v>
      </c>
      <c r="C8" s="130"/>
      <c r="D8" s="130"/>
      <c r="E8" s="130"/>
      <c r="F8" s="130"/>
    </row>
    <row r="9">
      <c r="B9" s="135" t="s">
        <v>233</v>
      </c>
      <c r="C9" s="135" t="s">
        <v>984</v>
      </c>
      <c r="D9" s="135" t="s">
        <v>985</v>
      </c>
      <c r="E9" s="135" t="s">
        <v>986</v>
      </c>
      <c r="F9" s="135" t="s">
        <v>987</v>
      </c>
    </row>
    <row r="10">
      <c r="B10" s="136">
        <v>62.0</v>
      </c>
      <c r="C10" s="137">
        <f t="shared" ref="C10:C43" si="2">IF($B10&gt;=62, $F$5 * ($B10 - 61), 0)</f>
        <v>25200</v>
      </c>
      <c r="D10" s="137">
        <f t="shared" ref="D10:D43" si="3">IF($B10&gt;=67, $G$5 * ($B10 - 66), 0)</f>
        <v>0</v>
      </c>
      <c r="E10" s="137">
        <f t="shared" ref="E10:E43" si="4">IF($B10&gt;=70, $H$5 * ($B10 - 69), 0)</f>
        <v>0</v>
      </c>
      <c r="F10" s="139" t="str">
        <f t="shared" ref="F10:F43" si="5">IF(MAX(C10:E10)=0, "", INDEX($C$9:$E$9, 1, MATCH(MAX(C10:E10), C10:E10, 0)))</f>
        <v>Claim at 62</v>
      </c>
    </row>
    <row r="11">
      <c r="B11" s="136">
        <v>63.0</v>
      </c>
      <c r="C11" s="137">
        <f t="shared" si="2"/>
        <v>50400</v>
      </c>
      <c r="D11" s="137">
        <f t="shared" si="3"/>
        <v>0</v>
      </c>
      <c r="E11" s="137">
        <f t="shared" si="4"/>
        <v>0</v>
      </c>
      <c r="F11" s="139" t="str">
        <f t="shared" si="5"/>
        <v>Claim at 62</v>
      </c>
    </row>
    <row r="12">
      <c r="B12" s="136">
        <v>64.0</v>
      </c>
      <c r="C12" s="137">
        <f t="shared" si="2"/>
        <v>75600</v>
      </c>
      <c r="D12" s="137">
        <f t="shared" si="3"/>
        <v>0</v>
      </c>
      <c r="E12" s="137">
        <f t="shared" si="4"/>
        <v>0</v>
      </c>
      <c r="F12" s="139" t="str">
        <f t="shared" si="5"/>
        <v>Claim at 62</v>
      </c>
    </row>
    <row r="13">
      <c r="B13" s="136">
        <v>65.0</v>
      </c>
      <c r="C13" s="137">
        <f t="shared" si="2"/>
        <v>100800</v>
      </c>
      <c r="D13" s="137">
        <f t="shared" si="3"/>
        <v>0</v>
      </c>
      <c r="E13" s="137">
        <f t="shared" si="4"/>
        <v>0</v>
      </c>
      <c r="F13" s="139" t="str">
        <f t="shared" si="5"/>
        <v>Claim at 62</v>
      </c>
    </row>
    <row r="14">
      <c r="B14" s="136">
        <v>66.0</v>
      </c>
      <c r="C14" s="137">
        <f t="shared" si="2"/>
        <v>126000</v>
      </c>
      <c r="D14" s="137">
        <f t="shared" si="3"/>
        <v>0</v>
      </c>
      <c r="E14" s="137">
        <f t="shared" si="4"/>
        <v>0</v>
      </c>
      <c r="F14" s="139" t="str">
        <f t="shared" si="5"/>
        <v>Claim at 62</v>
      </c>
    </row>
    <row r="15">
      <c r="B15" s="136">
        <v>67.0</v>
      </c>
      <c r="C15" s="137">
        <f t="shared" si="2"/>
        <v>151200</v>
      </c>
      <c r="D15" s="137">
        <f t="shared" si="3"/>
        <v>36000</v>
      </c>
      <c r="E15" s="137">
        <f t="shared" si="4"/>
        <v>0</v>
      </c>
      <c r="F15" s="139" t="str">
        <f t="shared" si="5"/>
        <v>Claim at 62</v>
      </c>
    </row>
    <row r="16">
      <c r="B16" s="136">
        <v>68.0</v>
      </c>
      <c r="C16" s="137">
        <f t="shared" si="2"/>
        <v>176400</v>
      </c>
      <c r="D16" s="137">
        <f t="shared" si="3"/>
        <v>72000</v>
      </c>
      <c r="E16" s="137">
        <f t="shared" si="4"/>
        <v>0</v>
      </c>
      <c r="F16" s="139" t="str">
        <f t="shared" si="5"/>
        <v>Claim at 62</v>
      </c>
    </row>
    <row r="17">
      <c r="B17" s="136">
        <v>69.0</v>
      </c>
      <c r="C17" s="137">
        <f t="shared" si="2"/>
        <v>201600</v>
      </c>
      <c r="D17" s="137">
        <f t="shared" si="3"/>
        <v>108000</v>
      </c>
      <c r="E17" s="137">
        <f t="shared" si="4"/>
        <v>0</v>
      </c>
      <c r="F17" s="139" t="str">
        <f t="shared" si="5"/>
        <v>Claim at 62</v>
      </c>
    </row>
    <row r="18">
      <c r="B18" s="136">
        <v>70.0</v>
      </c>
      <c r="C18" s="137">
        <f t="shared" si="2"/>
        <v>226800</v>
      </c>
      <c r="D18" s="137">
        <f t="shared" si="3"/>
        <v>144000</v>
      </c>
      <c r="E18" s="137">
        <f t="shared" si="4"/>
        <v>44640</v>
      </c>
      <c r="F18" s="139" t="str">
        <f t="shared" si="5"/>
        <v>Claim at 62</v>
      </c>
    </row>
    <row r="19">
      <c r="B19" s="136">
        <v>71.0</v>
      </c>
      <c r="C19" s="137">
        <f t="shared" si="2"/>
        <v>252000</v>
      </c>
      <c r="D19" s="137">
        <f t="shared" si="3"/>
        <v>180000</v>
      </c>
      <c r="E19" s="137">
        <f t="shared" si="4"/>
        <v>89280</v>
      </c>
      <c r="F19" s="139" t="str">
        <f t="shared" si="5"/>
        <v>Claim at 62</v>
      </c>
    </row>
    <row r="20">
      <c r="B20" s="136">
        <v>72.0</v>
      </c>
      <c r="C20" s="137">
        <f t="shared" si="2"/>
        <v>277200</v>
      </c>
      <c r="D20" s="137">
        <f t="shared" si="3"/>
        <v>216000</v>
      </c>
      <c r="E20" s="137">
        <f t="shared" si="4"/>
        <v>133920</v>
      </c>
      <c r="F20" s="139" t="str">
        <f t="shared" si="5"/>
        <v>Claim at 62</v>
      </c>
    </row>
    <row r="21">
      <c r="B21" s="136">
        <v>73.0</v>
      </c>
      <c r="C21" s="137">
        <f t="shared" si="2"/>
        <v>302400</v>
      </c>
      <c r="D21" s="137">
        <f t="shared" si="3"/>
        <v>252000</v>
      </c>
      <c r="E21" s="137">
        <f t="shared" si="4"/>
        <v>178560</v>
      </c>
      <c r="F21" s="139" t="str">
        <f t="shared" si="5"/>
        <v>Claim at 62</v>
      </c>
    </row>
    <row r="22">
      <c r="B22" s="136">
        <v>74.0</v>
      </c>
      <c r="C22" s="137">
        <f t="shared" si="2"/>
        <v>327600</v>
      </c>
      <c r="D22" s="137">
        <f t="shared" si="3"/>
        <v>288000</v>
      </c>
      <c r="E22" s="137">
        <f t="shared" si="4"/>
        <v>223200</v>
      </c>
      <c r="F22" s="139" t="str">
        <f t="shared" si="5"/>
        <v>Claim at 62</v>
      </c>
    </row>
    <row r="23">
      <c r="B23" s="136">
        <v>75.0</v>
      </c>
      <c r="C23" s="137">
        <f t="shared" si="2"/>
        <v>352800</v>
      </c>
      <c r="D23" s="137">
        <f t="shared" si="3"/>
        <v>324000</v>
      </c>
      <c r="E23" s="137">
        <f t="shared" si="4"/>
        <v>267840</v>
      </c>
      <c r="F23" s="139" t="str">
        <f t="shared" si="5"/>
        <v>Claim at 62</v>
      </c>
    </row>
    <row r="24">
      <c r="B24" s="136">
        <v>76.0</v>
      </c>
      <c r="C24" s="137">
        <f t="shared" si="2"/>
        <v>378000</v>
      </c>
      <c r="D24" s="137">
        <f t="shared" si="3"/>
        <v>360000</v>
      </c>
      <c r="E24" s="137">
        <f t="shared" si="4"/>
        <v>312480</v>
      </c>
      <c r="F24" s="139" t="str">
        <f t="shared" si="5"/>
        <v>Claim at 62</v>
      </c>
    </row>
    <row r="25">
      <c r="B25" s="136">
        <v>77.0</v>
      </c>
      <c r="C25" s="137">
        <f t="shared" si="2"/>
        <v>403200</v>
      </c>
      <c r="D25" s="137">
        <f t="shared" si="3"/>
        <v>396000</v>
      </c>
      <c r="E25" s="137">
        <f t="shared" si="4"/>
        <v>357120</v>
      </c>
      <c r="F25" s="139" t="str">
        <f t="shared" si="5"/>
        <v>Claim at 62</v>
      </c>
    </row>
    <row r="26">
      <c r="B26" s="136">
        <v>78.0</v>
      </c>
      <c r="C26" s="137">
        <f t="shared" si="2"/>
        <v>428400</v>
      </c>
      <c r="D26" s="137">
        <f t="shared" si="3"/>
        <v>432000</v>
      </c>
      <c r="E26" s="137">
        <f t="shared" si="4"/>
        <v>401760</v>
      </c>
      <c r="F26" s="139" t="str">
        <f t="shared" si="5"/>
        <v>Claim at 67</v>
      </c>
    </row>
    <row r="27">
      <c r="B27" s="136">
        <v>79.0</v>
      </c>
      <c r="C27" s="137">
        <f t="shared" si="2"/>
        <v>453600</v>
      </c>
      <c r="D27" s="137">
        <f t="shared" si="3"/>
        <v>468000</v>
      </c>
      <c r="E27" s="137">
        <f t="shared" si="4"/>
        <v>446400</v>
      </c>
      <c r="F27" s="139" t="str">
        <f t="shared" si="5"/>
        <v>Claim at 67</v>
      </c>
    </row>
    <row r="28">
      <c r="B28" s="136">
        <v>80.0</v>
      </c>
      <c r="C28" s="137">
        <f t="shared" si="2"/>
        <v>478800</v>
      </c>
      <c r="D28" s="137">
        <f t="shared" si="3"/>
        <v>504000</v>
      </c>
      <c r="E28" s="137">
        <f t="shared" si="4"/>
        <v>491040</v>
      </c>
      <c r="F28" s="139" t="str">
        <f t="shared" si="5"/>
        <v>Claim at 67</v>
      </c>
    </row>
    <row r="29">
      <c r="B29" s="136">
        <v>81.0</v>
      </c>
      <c r="C29" s="137">
        <f t="shared" si="2"/>
        <v>504000</v>
      </c>
      <c r="D29" s="137">
        <f t="shared" si="3"/>
        <v>540000</v>
      </c>
      <c r="E29" s="137">
        <f t="shared" si="4"/>
        <v>535680</v>
      </c>
      <c r="F29" s="139" t="str">
        <f t="shared" si="5"/>
        <v>Claim at 67</v>
      </c>
    </row>
    <row r="30">
      <c r="B30" s="136">
        <v>82.0</v>
      </c>
      <c r="C30" s="137">
        <f t="shared" si="2"/>
        <v>529200</v>
      </c>
      <c r="D30" s="137">
        <f t="shared" si="3"/>
        <v>576000</v>
      </c>
      <c r="E30" s="137">
        <f t="shared" si="4"/>
        <v>580320</v>
      </c>
      <c r="F30" s="139" t="str">
        <f t="shared" si="5"/>
        <v>Claim at 70</v>
      </c>
    </row>
    <row r="31">
      <c r="B31" s="136">
        <v>83.0</v>
      </c>
      <c r="C31" s="137">
        <f t="shared" si="2"/>
        <v>554400</v>
      </c>
      <c r="D31" s="137">
        <f t="shared" si="3"/>
        <v>612000</v>
      </c>
      <c r="E31" s="137">
        <f t="shared" si="4"/>
        <v>624960</v>
      </c>
      <c r="F31" s="139" t="str">
        <f t="shared" si="5"/>
        <v>Claim at 70</v>
      </c>
    </row>
    <row r="32">
      <c r="B32" s="136">
        <v>84.0</v>
      </c>
      <c r="C32" s="137">
        <f t="shared" si="2"/>
        <v>579600</v>
      </c>
      <c r="D32" s="137">
        <f t="shared" si="3"/>
        <v>648000</v>
      </c>
      <c r="E32" s="137">
        <f t="shared" si="4"/>
        <v>669600</v>
      </c>
      <c r="F32" s="139" t="str">
        <f t="shared" si="5"/>
        <v>Claim at 70</v>
      </c>
    </row>
    <row r="33">
      <c r="B33" s="136">
        <v>85.0</v>
      </c>
      <c r="C33" s="137">
        <f t="shared" si="2"/>
        <v>604800</v>
      </c>
      <c r="D33" s="137">
        <f t="shared" si="3"/>
        <v>684000</v>
      </c>
      <c r="E33" s="137">
        <f t="shared" si="4"/>
        <v>714240</v>
      </c>
      <c r="F33" s="139" t="str">
        <f t="shared" si="5"/>
        <v>Claim at 70</v>
      </c>
    </row>
    <row r="34">
      <c r="B34" s="136">
        <v>86.0</v>
      </c>
      <c r="C34" s="137">
        <f t="shared" si="2"/>
        <v>630000</v>
      </c>
      <c r="D34" s="137">
        <f t="shared" si="3"/>
        <v>720000</v>
      </c>
      <c r="E34" s="137">
        <f t="shared" si="4"/>
        <v>758880</v>
      </c>
      <c r="F34" s="139" t="str">
        <f t="shared" si="5"/>
        <v>Claim at 70</v>
      </c>
    </row>
    <row r="35">
      <c r="B35" s="136">
        <v>87.0</v>
      </c>
      <c r="C35" s="137">
        <f t="shared" si="2"/>
        <v>655200</v>
      </c>
      <c r="D35" s="137">
        <f t="shared" si="3"/>
        <v>756000</v>
      </c>
      <c r="E35" s="137">
        <f t="shared" si="4"/>
        <v>803520</v>
      </c>
      <c r="F35" s="139" t="str">
        <f t="shared" si="5"/>
        <v>Claim at 70</v>
      </c>
    </row>
    <row r="36">
      <c r="B36" s="136">
        <v>88.0</v>
      </c>
      <c r="C36" s="137">
        <f t="shared" si="2"/>
        <v>680400</v>
      </c>
      <c r="D36" s="137">
        <f t="shared" si="3"/>
        <v>792000</v>
      </c>
      <c r="E36" s="137">
        <f t="shared" si="4"/>
        <v>848160</v>
      </c>
      <c r="F36" s="139" t="str">
        <f t="shared" si="5"/>
        <v>Claim at 70</v>
      </c>
    </row>
    <row r="37">
      <c r="B37" s="136">
        <v>89.0</v>
      </c>
      <c r="C37" s="137">
        <f t="shared" si="2"/>
        <v>705600</v>
      </c>
      <c r="D37" s="137">
        <f t="shared" si="3"/>
        <v>828000</v>
      </c>
      <c r="E37" s="137">
        <f t="shared" si="4"/>
        <v>892800</v>
      </c>
      <c r="F37" s="139" t="str">
        <f t="shared" si="5"/>
        <v>Claim at 70</v>
      </c>
    </row>
    <row r="38">
      <c r="B38" s="136">
        <v>90.0</v>
      </c>
      <c r="C38" s="137">
        <f t="shared" si="2"/>
        <v>730800</v>
      </c>
      <c r="D38" s="137">
        <f t="shared" si="3"/>
        <v>864000</v>
      </c>
      <c r="E38" s="137">
        <f t="shared" si="4"/>
        <v>937440</v>
      </c>
      <c r="F38" s="139" t="str">
        <f t="shared" si="5"/>
        <v>Claim at 70</v>
      </c>
    </row>
    <row r="39">
      <c r="B39" s="136">
        <v>91.0</v>
      </c>
      <c r="C39" s="137">
        <f t="shared" si="2"/>
        <v>756000</v>
      </c>
      <c r="D39" s="137">
        <f t="shared" si="3"/>
        <v>900000</v>
      </c>
      <c r="E39" s="137">
        <f t="shared" si="4"/>
        <v>982080</v>
      </c>
      <c r="F39" s="139" t="str">
        <f t="shared" si="5"/>
        <v>Claim at 70</v>
      </c>
    </row>
    <row r="40">
      <c r="B40" s="136">
        <v>92.0</v>
      </c>
      <c r="C40" s="137">
        <f t="shared" si="2"/>
        <v>781200</v>
      </c>
      <c r="D40" s="137">
        <f t="shared" si="3"/>
        <v>936000</v>
      </c>
      <c r="E40" s="137">
        <f t="shared" si="4"/>
        <v>1026720</v>
      </c>
      <c r="F40" s="139" t="str">
        <f t="shared" si="5"/>
        <v>Claim at 70</v>
      </c>
    </row>
    <row r="41">
      <c r="B41" s="136">
        <v>93.0</v>
      </c>
      <c r="C41" s="137">
        <f t="shared" si="2"/>
        <v>806400</v>
      </c>
      <c r="D41" s="137">
        <f t="shared" si="3"/>
        <v>972000</v>
      </c>
      <c r="E41" s="137">
        <f t="shared" si="4"/>
        <v>1071360</v>
      </c>
      <c r="F41" s="139" t="str">
        <f t="shared" si="5"/>
        <v>Claim at 70</v>
      </c>
    </row>
    <row r="42">
      <c r="B42" s="136">
        <v>94.0</v>
      </c>
      <c r="C42" s="137">
        <f t="shared" si="2"/>
        <v>831600</v>
      </c>
      <c r="D42" s="137">
        <f t="shared" si="3"/>
        <v>1008000</v>
      </c>
      <c r="E42" s="137">
        <f t="shared" si="4"/>
        <v>1116000</v>
      </c>
      <c r="F42" s="139" t="str">
        <f t="shared" si="5"/>
        <v>Claim at 70</v>
      </c>
    </row>
    <row r="43">
      <c r="B43" s="136">
        <v>95.0</v>
      </c>
      <c r="C43" s="137">
        <f t="shared" si="2"/>
        <v>856800</v>
      </c>
      <c r="D43" s="137">
        <f t="shared" si="3"/>
        <v>1044000</v>
      </c>
      <c r="E43" s="137">
        <f t="shared" si="4"/>
        <v>1160640</v>
      </c>
      <c r="F43" s="139" t="str">
        <f t="shared" si="5"/>
        <v>Claim at 70</v>
      </c>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2"/>
  <sheetData>
    <row r="1">
      <c r="A1" s="68" t="s">
        <v>994</v>
      </c>
      <c r="B1" s="146">
        <f>'Retirement Projection'!L2</f>
        <v>2874574.652</v>
      </c>
    </row>
    <row r="2">
      <c r="A2" s="68" t="s">
        <v>995</v>
      </c>
      <c r="B2" s="146">
        <f t="array" ref="B2">INDEX('Retirement Projection'!L2:L1000, COUNTA('Retirement Projection'!A2:A1000))</f>
        <v>-33872378.7</v>
      </c>
    </row>
    <row r="3">
      <c r="A3" s="68" t="s">
        <v>996</v>
      </c>
      <c r="B3" s="146">
        <f>AVERAGE('Retirement Projection'!F2:F1000)</f>
        <v>318191.1839</v>
      </c>
    </row>
  </sheetData>
  <drawing r:id="rId1"/>
</worksheet>
</file>